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5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harts/chart14.xml" ContentType="application/vnd.openxmlformats-officedocument.drawingml.chart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15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/>
  <mc:AlternateContent xmlns:mc="http://schemas.openxmlformats.org/markup-compatibility/2006">
    <mc:Choice Requires="x15">
      <x15ac:absPath xmlns:x15ac="http://schemas.microsoft.com/office/spreadsheetml/2010/11/ac" url="W:\public_html\CourseBase\Simulation\"/>
    </mc:Choice>
  </mc:AlternateContent>
  <xr:revisionPtr revIDLastSave="0" documentId="8_{A37B524D-BF4D-4E62-8B59-A8D82EC44DEB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1a.TwoSequential" sheetId="7" r:id="rId1"/>
    <sheet name="1b.Convergence" sheetId="9" r:id="rId2"/>
    <sheet name="1c.ConvRes" sheetId="8" r:id="rId3"/>
    <sheet name="2a.ProjUniDisc" sheetId="27" r:id="rId4"/>
    <sheet name="2b.ProjUniCont" sheetId="33" r:id="rId5"/>
    <sheet name="3.ProjMoreExampleUni" sheetId="32" r:id="rId6"/>
    <sheet name="4.ProjMoreExampleUni" sheetId="30" r:id="rId7"/>
    <sheet name="5a.TriangleGenerate" sheetId="15" r:id="rId8"/>
    <sheet name="5b.TriRandNumbers" sheetId="16" r:id="rId9"/>
    <sheet name="6aTRaiangProjExample" sheetId="17" r:id="rId10"/>
    <sheet name="6b.TriangProjExample" sheetId="18" r:id="rId11"/>
  </sheets>
  <externalReferences>
    <externalReference r:id="rId12"/>
  </externalReferences>
  <definedNames>
    <definedName name="FofX">OFFSET([1]B!$B$8,0,0,[1]B!$B$1+1,1)</definedName>
    <definedName name="FofX1">OFFSET([1]Normal!$B$12,[1]Normal!$B$8,0,[1]Normal!$B$9-[1]Normal!$B$8+1,1)</definedName>
    <definedName name="FofX2">OFFSET([1]Normal!$C$12,[1]Normal!$B$8,0,[1]Normal!$B$9-[1]Normal!$B$8+1,1)</definedName>
    <definedName name="x">OFFSET([1]Normal!$A$12,[1]Normal!$B$8,0,[1]Normal!$B$9-[1]Normal!$B$8+1,1)</definedName>
    <definedName name="Xbinomial">OFFSET([1]B!$A$9,0,0,[1]B!$B$1+1,1)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6" i="33" l="1"/>
  <c r="B6" i="33"/>
  <c r="C6" i="33"/>
  <c r="D6" i="33"/>
  <c r="E6" i="33"/>
  <c r="F6" i="33"/>
  <c r="A7" i="33"/>
  <c r="B7" i="33"/>
  <c r="C7" i="33"/>
  <c r="D7" i="33"/>
  <c r="E7" i="33"/>
  <c r="F7" i="33"/>
  <c r="A8" i="33"/>
  <c r="B8" i="33"/>
  <c r="C8" i="33"/>
  <c r="D8" i="33"/>
  <c r="E8" i="33"/>
  <c r="F8" i="33"/>
  <c r="A9" i="33"/>
  <c r="B9" i="33"/>
  <c r="C9" i="33"/>
  <c r="D9" i="33"/>
  <c r="E9" i="33"/>
  <c r="F9" i="33"/>
  <c r="A10" i="33"/>
  <c r="B10" i="33"/>
  <c r="C10" i="33"/>
  <c r="D10" i="33"/>
  <c r="E10" i="33"/>
  <c r="F10" i="33"/>
  <c r="A11" i="33"/>
  <c r="B11" i="33"/>
  <c r="C11" i="33"/>
  <c r="D11" i="33"/>
  <c r="E11" i="33"/>
  <c r="F11" i="33"/>
  <c r="A12" i="33"/>
  <c r="B12" i="33"/>
  <c r="C12" i="33"/>
  <c r="D12" i="33"/>
  <c r="E12" i="33"/>
  <c r="F12" i="33"/>
  <c r="A13" i="33"/>
  <c r="B13" i="33"/>
  <c r="C13" i="33"/>
  <c r="D13" i="33"/>
  <c r="E13" i="33"/>
  <c r="F13" i="33"/>
  <c r="A14" i="33"/>
  <c r="B14" i="33"/>
  <c r="C14" i="33"/>
  <c r="D14" i="33"/>
  <c r="E14" i="33"/>
  <c r="F14" i="33"/>
  <c r="A15" i="33"/>
  <c r="B15" i="33"/>
  <c r="C15" i="33"/>
  <c r="D15" i="33"/>
  <c r="E15" i="33"/>
  <c r="F15" i="33"/>
  <c r="A16" i="33"/>
  <c r="B16" i="33"/>
  <c r="C16" i="33"/>
  <c r="D16" i="33"/>
  <c r="E16" i="33"/>
  <c r="F16" i="33"/>
  <c r="A17" i="33"/>
  <c r="B17" i="33"/>
  <c r="C17" i="33"/>
  <c r="D17" i="33"/>
  <c r="E17" i="33"/>
  <c r="F17" i="33"/>
  <c r="A18" i="33"/>
  <c r="B18" i="33"/>
  <c r="C18" i="33"/>
  <c r="D18" i="33"/>
  <c r="E18" i="33"/>
  <c r="F18" i="33"/>
  <c r="A19" i="33"/>
  <c r="B19" i="33"/>
  <c r="C19" i="33"/>
  <c r="D19" i="33"/>
  <c r="E19" i="33"/>
  <c r="F19" i="33"/>
  <c r="A20" i="33"/>
  <c r="B20" i="33"/>
  <c r="C20" i="33"/>
  <c r="D20" i="33"/>
  <c r="E20" i="33"/>
  <c r="F20" i="33"/>
  <c r="A21" i="33"/>
  <c r="B21" i="33"/>
  <c r="C21" i="33"/>
  <c r="D21" i="33"/>
  <c r="E21" i="33"/>
  <c r="F21" i="33"/>
  <c r="A22" i="33"/>
  <c r="B22" i="33"/>
  <c r="C22" i="33"/>
  <c r="D22" i="33"/>
  <c r="E22" i="33"/>
  <c r="F22" i="33"/>
  <c r="A23" i="33"/>
  <c r="B23" i="33"/>
  <c r="C23" i="33"/>
  <c r="D23" i="33"/>
  <c r="E23" i="33"/>
  <c r="F23" i="33"/>
  <c r="A24" i="33"/>
  <c r="B24" i="33"/>
  <c r="C24" i="33"/>
  <c r="D24" i="33"/>
  <c r="E24" i="33"/>
  <c r="F24" i="33"/>
  <c r="A25" i="33"/>
  <c r="B25" i="33"/>
  <c r="C25" i="33"/>
  <c r="D25" i="33"/>
  <c r="E25" i="33"/>
  <c r="F25" i="33"/>
  <c r="A26" i="33"/>
  <c r="B26" i="33"/>
  <c r="C26" i="33"/>
  <c r="D26" i="33"/>
  <c r="E26" i="33"/>
  <c r="F26" i="33"/>
  <c r="A27" i="33"/>
  <c r="B27" i="33"/>
  <c r="C27" i="33"/>
  <c r="D27" i="33"/>
  <c r="E27" i="33"/>
  <c r="F27" i="33"/>
  <c r="A28" i="33"/>
  <c r="B28" i="33"/>
  <c r="C28" i="33"/>
  <c r="D28" i="33"/>
  <c r="E28" i="33"/>
  <c r="F28" i="33"/>
  <c r="A29" i="33"/>
  <c r="B29" i="33"/>
  <c r="C29" i="33"/>
  <c r="D29" i="33"/>
  <c r="E29" i="33"/>
  <c r="F29" i="33"/>
  <c r="A30" i="33"/>
  <c r="B30" i="33"/>
  <c r="C30" i="33"/>
  <c r="D30" i="33"/>
  <c r="E30" i="33"/>
  <c r="F30" i="33"/>
  <c r="A31" i="33"/>
  <c r="B31" i="33"/>
  <c r="C31" i="33"/>
  <c r="D31" i="33"/>
  <c r="E31" i="33"/>
  <c r="F31" i="33"/>
  <c r="A32" i="33"/>
  <c r="B32" i="33"/>
  <c r="C32" i="33"/>
  <c r="D32" i="33"/>
  <c r="E32" i="33"/>
  <c r="F32" i="33"/>
  <c r="A33" i="33"/>
  <c r="B33" i="33"/>
  <c r="C33" i="33"/>
  <c r="D33" i="33"/>
  <c r="E33" i="33"/>
  <c r="F33" i="33"/>
  <c r="A34" i="33"/>
  <c r="B34" i="33"/>
  <c r="C34" i="33"/>
  <c r="D34" i="33"/>
  <c r="E34" i="33"/>
  <c r="F34" i="33"/>
  <c r="A35" i="33"/>
  <c r="B35" i="33"/>
  <c r="C35" i="33"/>
  <c r="D35" i="33"/>
  <c r="E35" i="33"/>
  <c r="F35" i="33"/>
  <c r="A36" i="33"/>
  <c r="B36" i="33"/>
  <c r="C36" i="33"/>
  <c r="D36" i="33"/>
  <c r="E36" i="33"/>
  <c r="F36" i="33"/>
  <c r="A37" i="33"/>
  <c r="B37" i="33"/>
  <c r="C37" i="33"/>
  <c r="D37" i="33"/>
  <c r="E37" i="33"/>
  <c r="F37" i="33"/>
  <c r="A38" i="33"/>
  <c r="B38" i="33"/>
  <c r="C38" i="33"/>
  <c r="D38" i="33"/>
  <c r="E38" i="33"/>
  <c r="F38" i="33"/>
  <c r="A39" i="33"/>
  <c r="B39" i="33"/>
  <c r="C39" i="33"/>
  <c r="D39" i="33"/>
  <c r="E39" i="33"/>
  <c r="F39" i="33"/>
  <c r="A40" i="33"/>
  <c r="B40" i="33"/>
  <c r="C40" i="33"/>
  <c r="D40" i="33"/>
  <c r="E40" i="33"/>
  <c r="F40" i="33"/>
  <c r="A41" i="33"/>
  <c r="B41" i="33"/>
  <c r="C41" i="33"/>
  <c r="D41" i="33"/>
  <c r="E41" i="33"/>
  <c r="F41" i="33"/>
  <c r="A42" i="33"/>
  <c r="B42" i="33"/>
  <c r="C42" i="33"/>
  <c r="D42" i="33"/>
  <c r="E42" i="33"/>
  <c r="F42" i="33"/>
  <c r="A43" i="33"/>
  <c r="B43" i="33"/>
  <c r="C43" i="33"/>
  <c r="D43" i="33"/>
  <c r="E43" i="33"/>
  <c r="F43" i="33"/>
  <c r="A44" i="33"/>
  <c r="B44" i="33"/>
  <c r="C44" i="33"/>
  <c r="D44" i="33"/>
  <c r="E44" i="33"/>
  <c r="F44" i="33"/>
  <c r="A45" i="33"/>
  <c r="B45" i="33"/>
  <c r="C45" i="33"/>
  <c r="D45" i="33"/>
  <c r="E45" i="33"/>
  <c r="F45" i="33"/>
  <c r="A46" i="33"/>
  <c r="B46" i="33"/>
  <c r="C46" i="33"/>
  <c r="D46" i="33"/>
  <c r="E46" i="33"/>
  <c r="F46" i="33"/>
  <c r="A47" i="33"/>
  <c r="B47" i="33"/>
  <c r="C47" i="33"/>
  <c r="D47" i="33"/>
  <c r="E47" i="33"/>
  <c r="F47" i="33"/>
  <c r="A48" i="33"/>
  <c r="B48" i="33"/>
  <c r="C48" i="33"/>
  <c r="D48" i="33"/>
  <c r="E48" i="33"/>
  <c r="F48" i="33"/>
  <c r="A49" i="33"/>
  <c r="B49" i="33"/>
  <c r="C49" i="33"/>
  <c r="D49" i="33"/>
  <c r="E49" i="33"/>
  <c r="F49" i="33"/>
  <c r="A50" i="33"/>
  <c r="B50" i="33"/>
  <c r="C50" i="33"/>
  <c r="D50" i="33"/>
  <c r="E50" i="33"/>
  <c r="F50" i="33"/>
  <c r="A51" i="33"/>
  <c r="B51" i="33"/>
  <c r="C51" i="33"/>
  <c r="D51" i="33"/>
  <c r="E51" i="33"/>
  <c r="F51" i="33"/>
  <c r="A52" i="33"/>
  <c r="B52" i="33"/>
  <c r="C52" i="33"/>
  <c r="D52" i="33"/>
  <c r="E52" i="33"/>
  <c r="F52" i="33"/>
  <c r="A53" i="33"/>
  <c r="B53" i="33"/>
  <c r="C53" i="33"/>
  <c r="D53" i="33"/>
  <c r="E53" i="33"/>
  <c r="F53" i="33"/>
  <c r="A54" i="33"/>
  <c r="B54" i="33"/>
  <c r="C54" i="33"/>
  <c r="D54" i="33"/>
  <c r="E54" i="33"/>
  <c r="F54" i="33"/>
  <c r="A55" i="33"/>
  <c r="B55" i="33"/>
  <c r="C55" i="33"/>
  <c r="D55" i="33"/>
  <c r="E55" i="33"/>
  <c r="F55" i="33"/>
  <c r="A56" i="33"/>
  <c r="B56" i="33"/>
  <c r="C56" i="33"/>
  <c r="D56" i="33"/>
  <c r="E56" i="33"/>
  <c r="F56" i="33"/>
  <c r="A57" i="33"/>
  <c r="B57" i="33"/>
  <c r="C57" i="33"/>
  <c r="D57" i="33"/>
  <c r="E57" i="33"/>
  <c r="F57" i="33"/>
  <c r="A58" i="33"/>
  <c r="B58" i="33"/>
  <c r="C58" i="33"/>
  <c r="D58" i="33"/>
  <c r="E58" i="33"/>
  <c r="F58" i="33"/>
  <c r="A59" i="33"/>
  <c r="B59" i="33"/>
  <c r="C59" i="33"/>
  <c r="D59" i="33"/>
  <c r="E59" i="33"/>
  <c r="F59" i="33"/>
  <c r="A60" i="33"/>
  <c r="B60" i="33"/>
  <c r="C60" i="33"/>
  <c r="D60" i="33"/>
  <c r="E60" i="33"/>
  <c r="F60" i="33"/>
  <c r="A61" i="33"/>
  <c r="B61" i="33"/>
  <c r="C61" i="33"/>
  <c r="D61" i="33"/>
  <c r="E61" i="33"/>
  <c r="F61" i="33"/>
  <c r="A62" i="33"/>
  <c r="B62" i="33"/>
  <c r="C62" i="33"/>
  <c r="D62" i="33"/>
  <c r="E62" i="33"/>
  <c r="F62" i="33"/>
  <c r="A63" i="33"/>
  <c r="B63" i="33"/>
  <c r="C63" i="33"/>
  <c r="D63" i="33"/>
  <c r="E63" i="33"/>
  <c r="F63" i="33"/>
  <c r="A64" i="33"/>
  <c r="B64" i="33"/>
  <c r="C64" i="33"/>
  <c r="D64" i="33"/>
  <c r="E64" i="33"/>
  <c r="F64" i="33"/>
  <c r="A65" i="33"/>
  <c r="B65" i="33"/>
  <c r="C65" i="33"/>
  <c r="D65" i="33"/>
  <c r="E65" i="33"/>
  <c r="F65" i="33"/>
  <c r="A66" i="33"/>
  <c r="B66" i="33"/>
  <c r="C66" i="33"/>
  <c r="D66" i="33"/>
  <c r="E66" i="33"/>
  <c r="F66" i="33"/>
  <c r="A67" i="33"/>
  <c r="B67" i="33"/>
  <c r="C67" i="33"/>
  <c r="D67" i="33"/>
  <c r="E67" i="33"/>
  <c r="F67" i="33"/>
  <c r="A68" i="33"/>
  <c r="B68" i="33"/>
  <c r="C68" i="33"/>
  <c r="D68" i="33"/>
  <c r="E68" i="33"/>
  <c r="F68" i="33"/>
  <c r="A69" i="33"/>
  <c r="B69" i="33"/>
  <c r="C69" i="33"/>
  <c r="D69" i="33"/>
  <c r="E69" i="33"/>
  <c r="F69" i="33"/>
  <c r="A70" i="33"/>
  <c r="B70" i="33"/>
  <c r="C70" i="33"/>
  <c r="D70" i="33"/>
  <c r="E70" i="33"/>
  <c r="F70" i="33"/>
  <c r="A71" i="33"/>
  <c r="B71" i="33"/>
  <c r="C71" i="33"/>
  <c r="D71" i="33"/>
  <c r="E71" i="33"/>
  <c r="F71" i="33"/>
  <c r="A72" i="33"/>
  <c r="B72" i="33"/>
  <c r="C72" i="33"/>
  <c r="D72" i="33"/>
  <c r="E72" i="33"/>
  <c r="F72" i="33"/>
  <c r="A73" i="33"/>
  <c r="B73" i="33"/>
  <c r="C73" i="33"/>
  <c r="D73" i="33"/>
  <c r="E73" i="33"/>
  <c r="F73" i="33"/>
  <c r="A74" i="33"/>
  <c r="B74" i="33"/>
  <c r="C74" i="33"/>
  <c r="D74" i="33"/>
  <c r="E74" i="33"/>
  <c r="F74" i="33"/>
  <c r="A75" i="33"/>
  <c r="B75" i="33"/>
  <c r="C75" i="33"/>
  <c r="D75" i="33"/>
  <c r="E75" i="33"/>
  <c r="F75" i="33"/>
  <c r="A76" i="33"/>
  <c r="B76" i="33"/>
  <c r="C76" i="33"/>
  <c r="D76" i="33"/>
  <c r="E76" i="33"/>
  <c r="F76" i="33"/>
  <c r="A77" i="33"/>
  <c r="B77" i="33"/>
  <c r="C77" i="33"/>
  <c r="D77" i="33"/>
  <c r="E77" i="33"/>
  <c r="F77" i="33"/>
  <c r="A78" i="33"/>
  <c r="B78" i="33"/>
  <c r="C78" i="33"/>
  <c r="D78" i="33"/>
  <c r="E78" i="33"/>
  <c r="F78" i="33"/>
  <c r="A79" i="33"/>
  <c r="B79" i="33"/>
  <c r="C79" i="33"/>
  <c r="D79" i="33"/>
  <c r="E79" i="33"/>
  <c r="F79" i="33"/>
  <c r="A80" i="33"/>
  <c r="B80" i="33"/>
  <c r="C80" i="33"/>
  <c r="D80" i="33"/>
  <c r="E80" i="33"/>
  <c r="F80" i="33"/>
  <c r="A81" i="33"/>
  <c r="B81" i="33"/>
  <c r="C81" i="33"/>
  <c r="D81" i="33"/>
  <c r="E81" i="33"/>
  <c r="F81" i="33"/>
  <c r="A82" i="33"/>
  <c r="B82" i="33"/>
  <c r="C82" i="33"/>
  <c r="D82" i="33"/>
  <c r="E82" i="33"/>
  <c r="F82" i="33"/>
  <c r="A83" i="33"/>
  <c r="B83" i="33"/>
  <c r="C83" i="33"/>
  <c r="D83" i="33"/>
  <c r="E83" i="33"/>
  <c r="F83" i="33"/>
  <c r="A84" i="33"/>
  <c r="B84" i="33"/>
  <c r="C84" i="33"/>
  <c r="D84" i="33"/>
  <c r="E84" i="33"/>
  <c r="F84" i="33"/>
  <c r="A85" i="33"/>
  <c r="B85" i="33"/>
  <c r="C85" i="33"/>
  <c r="D85" i="33"/>
  <c r="E85" i="33"/>
  <c r="F85" i="33"/>
  <c r="A86" i="33"/>
  <c r="B86" i="33"/>
  <c r="C86" i="33"/>
  <c r="D86" i="33"/>
  <c r="E86" i="33"/>
  <c r="F86" i="33"/>
  <c r="A87" i="33"/>
  <c r="B87" i="33"/>
  <c r="C87" i="33"/>
  <c r="D87" i="33"/>
  <c r="E87" i="33"/>
  <c r="F87" i="33"/>
  <c r="A88" i="33"/>
  <c r="B88" i="33"/>
  <c r="C88" i="33"/>
  <c r="D88" i="33"/>
  <c r="E88" i="33"/>
  <c r="F88" i="33"/>
  <c r="A89" i="33"/>
  <c r="B89" i="33"/>
  <c r="C89" i="33"/>
  <c r="D89" i="33"/>
  <c r="E89" i="33"/>
  <c r="F89" i="33"/>
  <c r="A90" i="33"/>
  <c r="B90" i="33"/>
  <c r="C90" i="33"/>
  <c r="D90" i="33"/>
  <c r="E90" i="33"/>
  <c r="F90" i="33"/>
  <c r="A91" i="33"/>
  <c r="B91" i="33"/>
  <c r="C91" i="33"/>
  <c r="D91" i="33"/>
  <c r="E91" i="33"/>
  <c r="F91" i="33"/>
  <c r="A92" i="33"/>
  <c r="B92" i="33"/>
  <c r="C92" i="33"/>
  <c r="D92" i="33"/>
  <c r="E92" i="33"/>
  <c r="F92" i="33"/>
  <c r="A93" i="33"/>
  <c r="B93" i="33"/>
  <c r="C93" i="33"/>
  <c r="D93" i="33"/>
  <c r="E93" i="33"/>
  <c r="F93" i="33"/>
  <c r="A94" i="33"/>
  <c r="B94" i="33"/>
  <c r="C94" i="33"/>
  <c r="D94" i="33"/>
  <c r="E94" i="33"/>
  <c r="F94" i="33"/>
  <c r="A95" i="33"/>
  <c r="B95" i="33"/>
  <c r="C95" i="33"/>
  <c r="D95" i="33"/>
  <c r="E95" i="33"/>
  <c r="F95" i="33"/>
  <c r="A96" i="33"/>
  <c r="B96" i="33"/>
  <c r="C96" i="33"/>
  <c r="D96" i="33"/>
  <c r="E96" i="33"/>
  <c r="F96" i="33"/>
  <c r="A97" i="33"/>
  <c r="B97" i="33"/>
  <c r="C97" i="33"/>
  <c r="D97" i="33"/>
  <c r="E97" i="33"/>
  <c r="F97" i="33"/>
  <c r="A98" i="33"/>
  <c r="B98" i="33"/>
  <c r="C98" i="33"/>
  <c r="D98" i="33"/>
  <c r="E98" i="33"/>
  <c r="F98" i="33"/>
  <c r="A99" i="33"/>
  <c r="B99" i="33"/>
  <c r="C99" i="33"/>
  <c r="D99" i="33"/>
  <c r="E99" i="33"/>
  <c r="F99" i="33"/>
  <c r="A100" i="33"/>
  <c r="B100" i="33"/>
  <c r="C100" i="33"/>
  <c r="D100" i="33"/>
  <c r="E100" i="33"/>
  <c r="F100" i="33"/>
  <c r="A101" i="33"/>
  <c r="B101" i="33"/>
  <c r="C101" i="33"/>
  <c r="D101" i="33"/>
  <c r="E101" i="33"/>
  <c r="F101" i="33"/>
  <c r="A102" i="33"/>
  <c r="B102" i="33"/>
  <c r="C102" i="33"/>
  <c r="D102" i="33"/>
  <c r="E102" i="33"/>
  <c r="F102" i="33"/>
  <c r="A103" i="33"/>
  <c r="B103" i="33"/>
  <c r="C103" i="33"/>
  <c r="D103" i="33"/>
  <c r="E103" i="33"/>
  <c r="F103" i="33"/>
  <c r="A104" i="33"/>
  <c r="B104" i="33"/>
  <c r="C104" i="33"/>
  <c r="D104" i="33"/>
  <c r="E104" i="33"/>
  <c r="F104" i="33"/>
  <c r="A105" i="33"/>
  <c r="B105" i="33"/>
  <c r="C105" i="33"/>
  <c r="D105" i="33"/>
  <c r="E105" i="33"/>
  <c r="F105" i="33"/>
  <c r="A106" i="33"/>
  <c r="B106" i="33"/>
  <c r="C106" i="33"/>
  <c r="D106" i="33"/>
  <c r="E106" i="33"/>
  <c r="F106" i="33"/>
  <c r="A107" i="33"/>
  <c r="B107" i="33"/>
  <c r="C107" i="33"/>
  <c r="D107" i="33"/>
  <c r="E107" i="33"/>
  <c r="F107" i="33"/>
  <c r="A108" i="33"/>
  <c r="B108" i="33"/>
  <c r="C108" i="33"/>
  <c r="D108" i="33"/>
  <c r="E108" i="33"/>
  <c r="F108" i="33"/>
  <c r="A109" i="33"/>
  <c r="B109" i="33"/>
  <c r="C109" i="33"/>
  <c r="D109" i="33"/>
  <c r="E109" i="33"/>
  <c r="F109" i="33"/>
  <c r="A110" i="33"/>
  <c r="B110" i="33"/>
  <c r="C110" i="33"/>
  <c r="D110" i="33"/>
  <c r="E110" i="33"/>
  <c r="F110" i="33"/>
  <c r="A111" i="33"/>
  <c r="B111" i="33"/>
  <c r="C111" i="33"/>
  <c r="D111" i="33"/>
  <c r="E111" i="33"/>
  <c r="F111" i="33"/>
  <c r="A112" i="33"/>
  <c r="B112" i="33"/>
  <c r="C112" i="33"/>
  <c r="D112" i="33"/>
  <c r="E112" i="33"/>
  <c r="F112" i="33"/>
  <c r="A113" i="33"/>
  <c r="B113" i="33"/>
  <c r="C113" i="33"/>
  <c r="D113" i="33"/>
  <c r="E113" i="33"/>
  <c r="F113" i="33"/>
  <c r="A114" i="33"/>
  <c r="B114" i="33"/>
  <c r="C114" i="33"/>
  <c r="D114" i="33"/>
  <c r="E114" i="33"/>
  <c r="F114" i="33"/>
  <c r="A115" i="33"/>
  <c r="B115" i="33"/>
  <c r="C115" i="33"/>
  <c r="D115" i="33"/>
  <c r="E115" i="33"/>
  <c r="F115" i="33"/>
  <c r="A116" i="33"/>
  <c r="B116" i="33"/>
  <c r="C116" i="33"/>
  <c r="D116" i="33"/>
  <c r="E116" i="33"/>
  <c r="F116" i="33"/>
  <c r="A117" i="33"/>
  <c r="B117" i="33"/>
  <c r="C117" i="33"/>
  <c r="D117" i="33"/>
  <c r="E117" i="33"/>
  <c r="F117" i="33"/>
  <c r="A118" i="33"/>
  <c r="B118" i="33"/>
  <c r="C118" i="33"/>
  <c r="D118" i="33"/>
  <c r="E118" i="33"/>
  <c r="F118" i="33"/>
  <c r="A119" i="33"/>
  <c r="B119" i="33"/>
  <c r="C119" i="33"/>
  <c r="D119" i="33"/>
  <c r="E119" i="33"/>
  <c r="F119" i="33"/>
  <c r="A120" i="33"/>
  <c r="B120" i="33"/>
  <c r="C120" i="33"/>
  <c r="D120" i="33"/>
  <c r="E120" i="33"/>
  <c r="F120" i="33"/>
  <c r="A121" i="33"/>
  <c r="B121" i="33"/>
  <c r="C121" i="33"/>
  <c r="D121" i="33"/>
  <c r="E121" i="33"/>
  <c r="F121" i="33"/>
  <c r="A122" i="33"/>
  <c r="B122" i="33"/>
  <c r="C122" i="33"/>
  <c r="D122" i="33"/>
  <c r="E122" i="33"/>
  <c r="F122" i="33"/>
  <c r="A123" i="33"/>
  <c r="B123" i="33"/>
  <c r="C123" i="33"/>
  <c r="D123" i="33"/>
  <c r="E123" i="33"/>
  <c r="F123" i="33"/>
  <c r="A124" i="33"/>
  <c r="B124" i="33"/>
  <c r="C124" i="33"/>
  <c r="D124" i="33"/>
  <c r="E124" i="33"/>
  <c r="F124" i="33"/>
  <c r="A125" i="33"/>
  <c r="B125" i="33"/>
  <c r="C125" i="33"/>
  <c r="D125" i="33"/>
  <c r="E125" i="33"/>
  <c r="F125" i="33"/>
  <c r="A126" i="33"/>
  <c r="B126" i="33"/>
  <c r="C126" i="33"/>
  <c r="D126" i="33"/>
  <c r="E126" i="33"/>
  <c r="F126" i="33"/>
  <c r="A127" i="33"/>
  <c r="B127" i="33"/>
  <c r="C127" i="33"/>
  <c r="D127" i="33"/>
  <c r="E127" i="33"/>
  <c r="F127" i="33"/>
  <c r="A128" i="33"/>
  <c r="B128" i="33"/>
  <c r="C128" i="33"/>
  <c r="D128" i="33"/>
  <c r="E128" i="33"/>
  <c r="F128" i="33"/>
  <c r="A129" i="33"/>
  <c r="B129" i="33"/>
  <c r="C129" i="33"/>
  <c r="D129" i="33"/>
  <c r="E129" i="33"/>
  <c r="F129" i="33"/>
  <c r="A130" i="33"/>
  <c r="B130" i="33"/>
  <c r="C130" i="33"/>
  <c r="D130" i="33"/>
  <c r="E130" i="33"/>
  <c r="F130" i="33"/>
  <c r="A131" i="33"/>
  <c r="B131" i="33"/>
  <c r="C131" i="33"/>
  <c r="D131" i="33"/>
  <c r="E131" i="33"/>
  <c r="F131" i="33"/>
  <c r="A132" i="33"/>
  <c r="B132" i="33"/>
  <c r="C132" i="33"/>
  <c r="D132" i="33"/>
  <c r="E132" i="33"/>
  <c r="F132" i="33"/>
  <c r="A133" i="33"/>
  <c r="B133" i="33"/>
  <c r="C133" i="33"/>
  <c r="D133" i="33"/>
  <c r="E133" i="33"/>
  <c r="F133" i="33"/>
  <c r="A134" i="33"/>
  <c r="B134" i="33"/>
  <c r="C134" i="33"/>
  <c r="D134" i="33"/>
  <c r="E134" i="33"/>
  <c r="F134" i="33"/>
  <c r="A135" i="33"/>
  <c r="B135" i="33"/>
  <c r="C135" i="33"/>
  <c r="D135" i="33"/>
  <c r="E135" i="33"/>
  <c r="F135" i="33"/>
  <c r="A136" i="33"/>
  <c r="B136" i="33"/>
  <c r="C136" i="33"/>
  <c r="D136" i="33"/>
  <c r="E136" i="33"/>
  <c r="F136" i="33"/>
  <c r="A137" i="33"/>
  <c r="B137" i="33"/>
  <c r="C137" i="33"/>
  <c r="D137" i="33"/>
  <c r="E137" i="33"/>
  <c r="F137" i="33"/>
  <c r="A138" i="33"/>
  <c r="B138" i="33"/>
  <c r="C138" i="33"/>
  <c r="D138" i="33"/>
  <c r="E138" i="33"/>
  <c r="F138" i="33"/>
  <c r="A139" i="33"/>
  <c r="B139" i="33"/>
  <c r="C139" i="33"/>
  <c r="D139" i="33"/>
  <c r="E139" i="33"/>
  <c r="F139" i="33"/>
  <c r="A140" i="33"/>
  <c r="B140" i="33"/>
  <c r="C140" i="33"/>
  <c r="D140" i="33"/>
  <c r="E140" i="33"/>
  <c r="F140" i="33"/>
  <c r="A141" i="33"/>
  <c r="B141" i="33"/>
  <c r="C141" i="33"/>
  <c r="D141" i="33"/>
  <c r="E141" i="33"/>
  <c r="F141" i="33"/>
  <c r="A142" i="33"/>
  <c r="B142" i="33"/>
  <c r="C142" i="33"/>
  <c r="D142" i="33"/>
  <c r="E142" i="33"/>
  <c r="F142" i="33"/>
  <c r="A143" i="33"/>
  <c r="B143" i="33"/>
  <c r="C143" i="33"/>
  <c r="D143" i="33"/>
  <c r="E143" i="33"/>
  <c r="F143" i="33"/>
  <c r="A144" i="33"/>
  <c r="B144" i="33"/>
  <c r="C144" i="33"/>
  <c r="D144" i="33"/>
  <c r="E144" i="33"/>
  <c r="F144" i="33"/>
  <c r="A145" i="33"/>
  <c r="B145" i="33"/>
  <c r="C145" i="33"/>
  <c r="D145" i="33"/>
  <c r="E145" i="33"/>
  <c r="F145" i="33"/>
  <c r="A146" i="33"/>
  <c r="B146" i="33"/>
  <c r="C146" i="33"/>
  <c r="D146" i="33"/>
  <c r="E146" i="33"/>
  <c r="F146" i="33"/>
  <c r="A147" i="33"/>
  <c r="B147" i="33"/>
  <c r="C147" i="33"/>
  <c r="D147" i="33"/>
  <c r="E147" i="33"/>
  <c r="F147" i="33"/>
  <c r="A148" i="33"/>
  <c r="B148" i="33"/>
  <c r="C148" i="33"/>
  <c r="D148" i="33"/>
  <c r="E148" i="33"/>
  <c r="F148" i="33"/>
  <c r="A149" i="33"/>
  <c r="B149" i="33"/>
  <c r="C149" i="33"/>
  <c r="D149" i="33"/>
  <c r="E149" i="33"/>
  <c r="F149" i="33"/>
  <c r="A150" i="33"/>
  <c r="B150" i="33"/>
  <c r="C150" i="33"/>
  <c r="D150" i="33"/>
  <c r="E150" i="33"/>
  <c r="F150" i="33"/>
  <c r="A151" i="33"/>
  <c r="B151" i="33"/>
  <c r="C151" i="33"/>
  <c r="D151" i="33"/>
  <c r="E151" i="33"/>
  <c r="F151" i="33"/>
  <c r="A152" i="33"/>
  <c r="B152" i="33"/>
  <c r="C152" i="33"/>
  <c r="D152" i="33"/>
  <c r="E152" i="33"/>
  <c r="F152" i="33"/>
  <c r="A153" i="33"/>
  <c r="B153" i="33"/>
  <c r="C153" i="33"/>
  <c r="D153" i="33"/>
  <c r="E153" i="33"/>
  <c r="F153" i="33"/>
  <c r="A154" i="33"/>
  <c r="B154" i="33"/>
  <c r="C154" i="33"/>
  <c r="D154" i="33"/>
  <c r="E154" i="33"/>
  <c r="F154" i="33"/>
  <c r="A155" i="33"/>
  <c r="B155" i="33"/>
  <c r="C155" i="33"/>
  <c r="D155" i="33"/>
  <c r="E155" i="33"/>
  <c r="F155" i="33"/>
  <c r="A156" i="33"/>
  <c r="B156" i="33"/>
  <c r="C156" i="33"/>
  <c r="D156" i="33"/>
  <c r="E156" i="33"/>
  <c r="F156" i="33"/>
  <c r="A157" i="33"/>
  <c r="B157" i="33"/>
  <c r="C157" i="33"/>
  <c r="D157" i="33"/>
  <c r="E157" i="33"/>
  <c r="F157" i="33"/>
  <c r="A158" i="33"/>
  <c r="B158" i="33"/>
  <c r="C158" i="33"/>
  <c r="D158" i="33"/>
  <c r="E158" i="33"/>
  <c r="F158" i="33"/>
  <c r="A159" i="33"/>
  <c r="B159" i="33"/>
  <c r="C159" i="33"/>
  <c r="D159" i="33"/>
  <c r="E159" i="33"/>
  <c r="F159" i="33"/>
  <c r="A160" i="33"/>
  <c r="B160" i="33"/>
  <c r="C160" i="33"/>
  <c r="D160" i="33"/>
  <c r="E160" i="33"/>
  <c r="F160" i="33"/>
  <c r="A161" i="33"/>
  <c r="B161" i="33"/>
  <c r="C161" i="33"/>
  <c r="D161" i="33"/>
  <c r="E161" i="33"/>
  <c r="F161" i="33"/>
  <c r="A162" i="33"/>
  <c r="B162" i="33"/>
  <c r="C162" i="33"/>
  <c r="D162" i="33"/>
  <c r="E162" i="33"/>
  <c r="F162" i="33"/>
  <c r="A163" i="33"/>
  <c r="B163" i="33"/>
  <c r="C163" i="33"/>
  <c r="D163" i="33"/>
  <c r="E163" i="33"/>
  <c r="F163" i="33"/>
  <c r="A164" i="33"/>
  <c r="B164" i="33"/>
  <c r="C164" i="33"/>
  <c r="D164" i="33"/>
  <c r="E164" i="33"/>
  <c r="F164" i="33"/>
  <c r="A165" i="33"/>
  <c r="B165" i="33"/>
  <c r="C165" i="33"/>
  <c r="D165" i="33"/>
  <c r="E165" i="33"/>
  <c r="F165" i="33"/>
  <c r="A166" i="33"/>
  <c r="B166" i="33"/>
  <c r="C166" i="33"/>
  <c r="D166" i="33"/>
  <c r="E166" i="33"/>
  <c r="F166" i="33"/>
  <c r="A167" i="33"/>
  <c r="B167" i="33"/>
  <c r="C167" i="33"/>
  <c r="D167" i="33"/>
  <c r="E167" i="33"/>
  <c r="F167" i="33"/>
  <c r="A168" i="33"/>
  <c r="B168" i="33"/>
  <c r="C168" i="33"/>
  <c r="D168" i="33"/>
  <c r="E168" i="33"/>
  <c r="F168" i="33"/>
  <c r="A169" i="33"/>
  <c r="B169" i="33"/>
  <c r="C169" i="33"/>
  <c r="D169" i="33"/>
  <c r="E169" i="33"/>
  <c r="F169" i="33"/>
  <c r="A170" i="33"/>
  <c r="B170" i="33"/>
  <c r="C170" i="33"/>
  <c r="D170" i="33"/>
  <c r="E170" i="33"/>
  <c r="F170" i="33"/>
  <c r="A171" i="33"/>
  <c r="B171" i="33"/>
  <c r="C171" i="33"/>
  <c r="D171" i="33"/>
  <c r="E171" i="33"/>
  <c r="F171" i="33"/>
  <c r="A172" i="33"/>
  <c r="B172" i="33"/>
  <c r="C172" i="33"/>
  <c r="D172" i="33"/>
  <c r="E172" i="33"/>
  <c r="F172" i="33"/>
  <c r="A173" i="33"/>
  <c r="B173" i="33"/>
  <c r="C173" i="33"/>
  <c r="D173" i="33"/>
  <c r="E173" i="33"/>
  <c r="F173" i="33"/>
  <c r="A174" i="33"/>
  <c r="B174" i="33"/>
  <c r="C174" i="33"/>
  <c r="D174" i="33"/>
  <c r="E174" i="33"/>
  <c r="F174" i="33"/>
  <c r="A175" i="33"/>
  <c r="B175" i="33"/>
  <c r="C175" i="33"/>
  <c r="D175" i="33"/>
  <c r="E175" i="33"/>
  <c r="F175" i="33"/>
  <c r="A176" i="33"/>
  <c r="B176" i="33"/>
  <c r="C176" i="33"/>
  <c r="D176" i="33"/>
  <c r="E176" i="33"/>
  <c r="F176" i="33"/>
  <c r="A177" i="33"/>
  <c r="B177" i="33"/>
  <c r="C177" i="33"/>
  <c r="D177" i="33"/>
  <c r="E177" i="33"/>
  <c r="F177" i="33"/>
  <c r="A178" i="33"/>
  <c r="B178" i="33"/>
  <c r="C178" i="33"/>
  <c r="D178" i="33"/>
  <c r="E178" i="33"/>
  <c r="F178" i="33"/>
  <c r="A179" i="33"/>
  <c r="B179" i="33"/>
  <c r="C179" i="33"/>
  <c r="D179" i="33"/>
  <c r="E179" i="33"/>
  <c r="F179" i="33"/>
  <c r="A180" i="33"/>
  <c r="B180" i="33"/>
  <c r="C180" i="33"/>
  <c r="D180" i="33"/>
  <c r="E180" i="33"/>
  <c r="F180" i="33"/>
  <c r="A181" i="33"/>
  <c r="B181" i="33"/>
  <c r="C181" i="33"/>
  <c r="D181" i="33"/>
  <c r="E181" i="33"/>
  <c r="F181" i="33"/>
  <c r="A182" i="33"/>
  <c r="B182" i="33"/>
  <c r="C182" i="33"/>
  <c r="D182" i="33"/>
  <c r="E182" i="33"/>
  <c r="F182" i="33"/>
  <c r="A183" i="33"/>
  <c r="B183" i="33"/>
  <c r="C183" i="33"/>
  <c r="D183" i="33"/>
  <c r="E183" i="33"/>
  <c r="F183" i="33"/>
  <c r="A184" i="33"/>
  <c r="B184" i="33"/>
  <c r="C184" i="33"/>
  <c r="D184" i="33"/>
  <c r="E184" i="33"/>
  <c r="F184" i="33"/>
  <c r="A185" i="33"/>
  <c r="B185" i="33"/>
  <c r="C185" i="33"/>
  <c r="D185" i="33"/>
  <c r="E185" i="33"/>
  <c r="F185" i="33"/>
  <c r="A186" i="33"/>
  <c r="B186" i="33"/>
  <c r="C186" i="33"/>
  <c r="D186" i="33"/>
  <c r="E186" i="33"/>
  <c r="F186" i="33"/>
  <c r="A187" i="33"/>
  <c r="B187" i="33"/>
  <c r="C187" i="33"/>
  <c r="D187" i="33"/>
  <c r="E187" i="33"/>
  <c r="F187" i="33"/>
  <c r="A188" i="33"/>
  <c r="B188" i="33"/>
  <c r="C188" i="33"/>
  <c r="D188" i="33"/>
  <c r="E188" i="33"/>
  <c r="F188" i="33"/>
  <c r="A189" i="33"/>
  <c r="B189" i="33"/>
  <c r="C189" i="33"/>
  <c r="D189" i="33"/>
  <c r="E189" i="33"/>
  <c r="F189" i="33"/>
  <c r="A190" i="33"/>
  <c r="B190" i="33"/>
  <c r="C190" i="33"/>
  <c r="D190" i="33"/>
  <c r="E190" i="33"/>
  <c r="F190" i="33"/>
  <c r="A191" i="33"/>
  <c r="B191" i="33"/>
  <c r="C191" i="33"/>
  <c r="D191" i="33"/>
  <c r="E191" i="33"/>
  <c r="F191" i="33"/>
  <c r="A192" i="33"/>
  <c r="B192" i="33"/>
  <c r="C192" i="33"/>
  <c r="D192" i="33"/>
  <c r="E192" i="33"/>
  <c r="F192" i="33"/>
  <c r="A193" i="33"/>
  <c r="B193" i="33"/>
  <c r="C193" i="33"/>
  <c r="D193" i="33"/>
  <c r="E193" i="33"/>
  <c r="F193" i="33"/>
  <c r="A194" i="33"/>
  <c r="B194" i="33"/>
  <c r="C194" i="33"/>
  <c r="D194" i="33"/>
  <c r="E194" i="33"/>
  <c r="F194" i="33"/>
  <c r="A195" i="33"/>
  <c r="B195" i="33"/>
  <c r="C195" i="33"/>
  <c r="D195" i="33"/>
  <c r="E195" i="33"/>
  <c r="F195" i="33"/>
  <c r="A196" i="33"/>
  <c r="B196" i="33"/>
  <c r="C196" i="33"/>
  <c r="D196" i="33"/>
  <c r="E196" i="33"/>
  <c r="F196" i="33"/>
  <c r="A197" i="33"/>
  <c r="B197" i="33"/>
  <c r="C197" i="33"/>
  <c r="D197" i="33"/>
  <c r="E197" i="33"/>
  <c r="F197" i="33"/>
  <c r="A198" i="33"/>
  <c r="B198" i="33"/>
  <c r="C198" i="33"/>
  <c r="D198" i="33"/>
  <c r="E198" i="33"/>
  <c r="F198" i="33"/>
  <c r="A199" i="33"/>
  <c r="B199" i="33"/>
  <c r="C199" i="33"/>
  <c r="D199" i="33"/>
  <c r="E199" i="33"/>
  <c r="F199" i="33"/>
  <c r="A200" i="33"/>
  <c r="B200" i="33"/>
  <c r="C200" i="33"/>
  <c r="D200" i="33"/>
  <c r="E200" i="33"/>
  <c r="F200" i="33"/>
  <c r="A201" i="33"/>
  <c r="B201" i="33"/>
  <c r="C201" i="33"/>
  <c r="D201" i="33"/>
  <c r="E201" i="33"/>
  <c r="F201" i="33"/>
  <c r="A202" i="33"/>
  <c r="B202" i="33"/>
  <c r="C202" i="33"/>
  <c r="D202" i="33"/>
  <c r="E202" i="33"/>
  <c r="F202" i="33"/>
  <c r="A203" i="33"/>
  <c r="B203" i="33"/>
  <c r="C203" i="33"/>
  <c r="D203" i="33"/>
  <c r="E203" i="33"/>
  <c r="F203" i="33"/>
  <c r="A204" i="33"/>
  <c r="B204" i="33"/>
  <c r="C204" i="33"/>
  <c r="D204" i="33"/>
  <c r="E204" i="33"/>
  <c r="F204" i="33"/>
  <c r="A205" i="33"/>
  <c r="B205" i="33"/>
  <c r="C205" i="33"/>
  <c r="D205" i="33"/>
  <c r="E205" i="33"/>
  <c r="F205" i="33"/>
  <c r="A206" i="33"/>
  <c r="B206" i="33"/>
  <c r="C206" i="33"/>
  <c r="D206" i="33"/>
  <c r="E206" i="33"/>
  <c r="F206" i="33"/>
  <c r="A207" i="33"/>
  <c r="B207" i="33"/>
  <c r="C207" i="33"/>
  <c r="D207" i="33"/>
  <c r="E207" i="33"/>
  <c r="F207" i="33"/>
  <c r="A208" i="33"/>
  <c r="B208" i="33"/>
  <c r="C208" i="33"/>
  <c r="D208" i="33"/>
  <c r="E208" i="33"/>
  <c r="F208" i="33"/>
  <c r="A209" i="33"/>
  <c r="B209" i="33"/>
  <c r="C209" i="33"/>
  <c r="D209" i="33"/>
  <c r="E209" i="33"/>
  <c r="F209" i="33"/>
  <c r="A210" i="33"/>
  <c r="B210" i="33"/>
  <c r="C210" i="33"/>
  <c r="D210" i="33"/>
  <c r="E210" i="33"/>
  <c r="F210" i="33"/>
  <c r="A211" i="33"/>
  <c r="B211" i="33"/>
  <c r="C211" i="33"/>
  <c r="D211" i="33"/>
  <c r="E211" i="33"/>
  <c r="F211" i="33"/>
  <c r="A212" i="33"/>
  <c r="B212" i="33"/>
  <c r="C212" i="33"/>
  <c r="D212" i="33"/>
  <c r="E212" i="33"/>
  <c r="F212" i="33"/>
  <c r="A213" i="33"/>
  <c r="B213" i="33"/>
  <c r="C213" i="33"/>
  <c r="D213" i="33"/>
  <c r="E213" i="33"/>
  <c r="F213" i="33"/>
  <c r="A214" i="33"/>
  <c r="B214" i="33"/>
  <c r="C214" i="33"/>
  <c r="D214" i="33"/>
  <c r="E214" i="33"/>
  <c r="F214" i="33"/>
  <c r="A215" i="33"/>
  <c r="B215" i="33"/>
  <c r="C215" i="33"/>
  <c r="D215" i="33"/>
  <c r="E215" i="33"/>
  <c r="F215" i="33"/>
  <c r="A216" i="33"/>
  <c r="B216" i="33"/>
  <c r="C216" i="33"/>
  <c r="D216" i="33"/>
  <c r="E216" i="33"/>
  <c r="F216" i="33"/>
  <c r="A217" i="33"/>
  <c r="B217" i="33"/>
  <c r="C217" i="33"/>
  <c r="D217" i="33"/>
  <c r="E217" i="33"/>
  <c r="F217" i="33"/>
  <c r="A218" i="33"/>
  <c r="B218" i="33"/>
  <c r="C218" i="33"/>
  <c r="D218" i="33"/>
  <c r="E218" i="33"/>
  <c r="F218" i="33"/>
  <c r="A219" i="33"/>
  <c r="B219" i="33"/>
  <c r="C219" i="33"/>
  <c r="D219" i="33"/>
  <c r="E219" i="33"/>
  <c r="F219" i="33"/>
  <c r="A220" i="33"/>
  <c r="B220" i="33"/>
  <c r="C220" i="33"/>
  <c r="D220" i="33"/>
  <c r="E220" i="33"/>
  <c r="F220" i="33"/>
  <c r="A221" i="33"/>
  <c r="B221" i="33"/>
  <c r="C221" i="33"/>
  <c r="D221" i="33"/>
  <c r="E221" i="33"/>
  <c r="F221" i="33"/>
  <c r="A222" i="33"/>
  <c r="B222" i="33"/>
  <c r="C222" i="33"/>
  <c r="D222" i="33"/>
  <c r="E222" i="33"/>
  <c r="F222" i="33"/>
  <c r="A223" i="33"/>
  <c r="B223" i="33"/>
  <c r="C223" i="33"/>
  <c r="D223" i="33"/>
  <c r="E223" i="33"/>
  <c r="F223" i="33"/>
  <c r="A224" i="33"/>
  <c r="B224" i="33"/>
  <c r="C224" i="33"/>
  <c r="D224" i="33"/>
  <c r="E224" i="33"/>
  <c r="F224" i="33"/>
  <c r="A225" i="33"/>
  <c r="B225" i="33"/>
  <c r="C225" i="33"/>
  <c r="D225" i="33"/>
  <c r="E225" i="33"/>
  <c r="F225" i="33"/>
  <c r="A226" i="33"/>
  <c r="B226" i="33"/>
  <c r="C226" i="33"/>
  <c r="D226" i="33"/>
  <c r="E226" i="33"/>
  <c r="F226" i="33"/>
  <c r="A227" i="33"/>
  <c r="B227" i="33"/>
  <c r="C227" i="33"/>
  <c r="D227" i="33"/>
  <c r="E227" i="33"/>
  <c r="F227" i="33"/>
  <c r="A228" i="33"/>
  <c r="B228" i="33"/>
  <c r="C228" i="33"/>
  <c r="D228" i="33"/>
  <c r="E228" i="33"/>
  <c r="F228" i="33"/>
  <c r="A229" i="33"/>
  <c r="B229" i="33"/>
  <c r="C229" i="33"/>
  <c r="D229" i="33"/>
  <c r="E229" i="33"/>
  <c r="F229" i="33"/>
  <c r="A230" i="33"/>
  <c r="B230" i="33"/>
  <c r="C230" i="33"/>
  <c r="D230" i="33"/>
  <c r="E230" i="33"/>
  <c r="F230" i="33"/>
  <c r="A231" i="33"/>
  <c r="B231" i="33"/>
  <c r="H231" i="33" s="1" a="1"/>
  <c r="H231" i="33" s="1"/>
  <c r="C231" i="33"/>
  <c r="D231" i="33"/>
  <c r="E231" i="33"/>
  <c r="F231" i="33"/>
  <c r="A232" i="33"/>
  <c r="B232" i="33"/>
  <c r="C232" i="33"/>
  <c r="D232" i="33"/>
  <c r="E232" i="33"/>
  <c r="F232" i="33"/>
  <c r="A233" i="33"/>
  <c r="B233" i="33"/>
  <c r="C233" i="33"/>
  <c r="D233" i="33"/>
  <c r="E233" i="33"/>
  <c r="F233" i="33"/>
  <c r="A234" i="33"/>
  <c r="B234" i="33"/>
  <c r="C234" i="33"/>
  <c r="D234" i="33"/>
  <c r="E234" i="33"/>
  <c r="F234" i="33"/>
  <c r="A235" i="33"/>
  <c r="B235" i="33"/>
  <c r="C235" i="33"/>
  <c r="D235" i="33"/>
  <c r="E235" i="33"/>
  <c r="F235" i="33"/>
  <c r="A236" i="33"/>
  <c r="B236" i="33"/>
  <c r="C236" i="33"/>
  <c r="D236" i="33"/>
  <c r="E236" i="33"/>
  <c r="F236" i="33"/>
  <c r="A237" i="33"/>
  <c r="B237" i="33"/>
  <c r="C237" i="33"/>
  <c r="D237" i="33"/>
  <c r="E237" i="33"/>
  <c r="F237" i="33"/>
  <c r="A238" i="33"/>
  <c r="B238" i="33"/>
  <c r="C238" i="33"/>
  <c r="D238" i="33"/>
  <c r="E238" i="33"/>
  <c r="F238" i="33"/>
  <c r="A239" i="33"/>
  <c r="B239" i="33"/>
  <c r="C239" i="33"/>
  <c r="D239" i="33"/>
  <c r="E239" i="33"/>
  <c r="F239" i="33"/>
  <c r="A240" i="33"/>
  <c r="B240" i="33"/>
  <c r="C240" i="33"/>
  <c r="D240" i="33"/>
  <c r="E240" i="33"/>
  <c r="F240" i="33"/>
  <c r="A241" i="33"/>
  <c r="B241" i="33"/>
  <c r="C241" i="33"/>
  <c r="D241" i="33"/>
  <c r="E241" i="33"/>
  <c r="F241" i="33"/>
  <c r="A242" i="33"/>
  <c r="B242" i="33"/>
  <c r="C242" i="33"/>
  <c r="D242" i="33"/>
  <c r="E242" i="33"/>
  <c r="F242" i="33"/>
  <c r="A243" i="33"/>
  <c r="B243" i="33"/>
  <c r="C243" i="33"/>
  <c r="D243" i="33"/>
  <c r="E243" i="33"/>
  <c r="F243" i="33"/>
  <c r="A244" i="33"/>
  <c r="B244" i="33"/>
  <c r="C244" i="33"/>
  <c r="D244" i="33"/>
  <c r="E244" i="33"/>
  <c r="F244" i="33"/>
  <c r="A245" i="33"/>
  <c r="B245" i="33"/>
  <c r="C245" i="33"/>
  <c r="D245" i="33"/>
  <c r="E245" i="33"/>
  <c r="F245" i="33"/>
  <c r="A246" i="33"/>
  <c r="B246" i="33"/>
  <c r="C246" i="33"/>
  <c r="D246" i="33"/>
  <c r="E246" i="33"/>
  <c r="F246" i="33"/>
  <c r="A247" i="33"/>
  <c r="B247" i="33"/>
  <c r="C247" i="33"/>
  <c r="D247" i="33"/>
  <c r="E247" i="33"/>
  <c r="F247" i="33"/>
  <c r="A248" i="33"/>
  <c r="B248" i="33"/>
  <c r="C248" i="33"/>
  <c r="D248" i="33"/>
  <c r="E248" i="33"/>
  <c r="F248" i="33"/>
  <c r="A249" i="33"/>
  <c r="B249" i="33"/>
  <c r="C249" i="33"/>
  <c r="D249" i="33"/>
  <c r="E249" i="33"/>
  <c r="F249" i="33"/>
  <c r="A250" i="33"/>
  <c r="B250" i="33"/>
  <c r="C250" i="33"/>
  <c r="D250" i="33"/>
  <c r="E250" i="33"/>
  <c r="F250" i="33"/>
  <c r="A251" i="33"/>
  <c r="B251" i="33"/>
  <c r="C251" i="33"/>
  <c r="D251" i="33"/>
  <c r="E251" i="33"/>
  <c r="F251" i="33"/>
  <c r="A252" i="33"/>
  <c r="B252" i="33"/>
  <c r="C252" i="33"/>
  <c r="D252" i="33"/>
  <c r="E252" i="33"/>
  <c r="F252" i="33"/>
  <c r="A253" i="33"/>
  <c r="B253" i="33"/>
  <c r="C253" i="33"/>
  <c r="D253" i="33"/>
  <c r="E253" i="33"/>
  <c r="F253" i="33"/>
  <c r="A254" i="33"/>
  <c r="B254" i="33"/>
  <c r="C254" i="33"/>
  <c r="D254" i="33"/>
  <c r="E254" i="33"/>
  <c r="F254" i="33"/>
  <c r="A255" i="33"/>
  <c r="B255" i="33"/>
  <c r="C255" i="33"/>
  <c r="D255" i="33"/>
  <c r="E255" i="33"/>
  <c r="F255" i="33"/>
  <c r="A256" i="33"/>
  <c r="B256" i="33"/>
  <c r="C256" i="33"/>
  <c r="D256" i="33"/>
  <c r="E256" i="33"/>
  <c r="F256" i="33"/>
  <c r="A257" i="33"/>
  <c r="B257" i="33"/>
  <c r="C257" i="33"/>
  <c r="D257" i="33"/>
  <c r="E257" i="33"/>
  <c r="F257" i="33"/>
  <c r="A258" i="33"/>
  <c r="B258" i="33"/>
  <c r="C258" i="33"/>
  <c r="D258" i="33"/>
  <c r="E258" i="33"/>
  <c r="F258" i="33"/>
  <c r="A259" i="33"/>
  <c r="B259" i="33"/>
  <c r="C259" i="33"/>
  <c r="D259" i="33"/>
  <c r="E259" i="33"/>
  <c r="F259" i="33"/>
  <c r="A260" i="33"/>
  <c r="B260" i="33"/>
  <c r="C260" i="33"/>
  <c r="D260" i="33"/>
  <c r="E260" i="33"/>
  <c r="F260" i="33"/>
  <c r="A261" i="33"/>
  <c r="B261" i="33"/>
  <c r="C261" i="33"/>
  <c r="D261" i="33"/>
  <c r="E261" i="33"/>
  <c r="F261" i="33"/>
  <c r="A262" i="33"/>
  <c r="B262" i="33"/>
  <c r="C262" i="33"/>
  <c r="D262" i="33"/>
  <c r="E262" i="33"/>
  <c r="F262" i="33"/>
  <c r="A263" i="33"/>
  <c r="B263" i="33"/>
  <c r="C263" i="33"/>
  <c r="D263" i="33"/>
  <c r="E263" i="33"/>
  <c r="F263" i="33"/>
  <c r="A264" i="33"/>
  <c r="B264" i="33"/>
  <c r="C264" i="33"/>
  <c r="D264" i="33"/>
  <c r="E264" i="33"/>
  <c r="F264" i="33"/>
  <c r="A265" i="33"/>
  <c r="B265" i="33"/>
  <c r="C265" i="33"/>
  <c r="D265" i="33"/>
  <c r="E265" i="33"/>
  <c r="F265" i="33"/>
  <c r="A266" i="33"/>
  <c r="B266" i="33"/>
  <c r="C266" i="33"/>
  <c r="D266" i="33"/>
  <c r="E266" i="33"/>
  <c r="F266" i="33"/>
  <c r="A267" i="33"/>
  <c r="B267" i="33"/>
  <c r="C267" i="33"/>
  <c r="D267" i="33"/>
  <c r="E267" i="33"/>
  <c r="F267" i="33"/>
  <c r="A268" i="33"/>
  <c r="B268" i="33"/>
  <c r="C268" i="33"/>
  <c r="D268" i="33"/>
  <c r="E268" i="33"/>
  <c r="F268" i="33"/>
  <c r="A269" i="33"/>
  <c r="B269" i="33"/>
  <c r="C269" i="33"/>
  <c r="D269" i="33"/>
  <c r="E269" i="33"/>
  <c r="F269" i="33"/>
  <c r="A270" i="33"/>
  <c r="B270" i="33"/>
  <c r="C270" i="33"/>
  <c r="D270" i="33"/>
  <c r="E270" i="33"/>
  <c r="F270" i="33"/>
  <c r="A271" i="33"/>
  <c r="B271" i="33"/>
  <c r="C271" i="33"/>
  <c r="D271" i="33"/>
  <c r="E271" i="33"/>
  <c r="F271" i="33"/>
  <c r="A272" i="33"/>
  <c r="B272" i="33"/>
  <c r="C272" i="33"/>
  <c r="D272" i="33"/>
  <c r="E272" i="33"/>
  <c r="F272" i="33"/>
  <c r="A273" i="33"/>
  <c r="B273" i="33"/>
  <c r="C273" i="33"/>
  <c r="D273" i="33"/>
  <c r="E273" i="33"/>
  <c r="F273" i="33"/>
  <c r="A274" i="33"/>
  <c r="B274" i="33"/>
  <c r="C274" i="33"/>
  <c r="D274" i="33"/>
  <c r="E274" i="33"/>
  <c r="F274" i="33"/>
  <c r="A275" i="33"/>
  <c r="B275" i="33"/>
  <c r="C275" i="33"/>
  <c r="D275" i="33"/>
  <c r="E275" i="33"/>
  <c r="F275" i="33"/>
  <c r="A276" i="33"/>
  <c r="B276" i="33"/>
  <c r="C276" i="33"/>
  <c r="D276" i="33"/>
  <c r="E276" i="33"/>
  <c r="F276" i="33"/>
  <c r="A277" i="33"/>
  <c r="B277" i="33"/>
  <c r="C277" i="33"/>
  <c r="D277" i="33"/>
  <c r="E277" i="33"/>
  <c r="F277" i="33"/>
  <c r="A278" i="33"/>
  <c r="B278" i="33"/>
  <c r="C278" i="33"/>
  <c r="D278" i="33"/>
  <c r="E278" i="33"/>
  <c r="F278" i="33"/>
  <c r="A279" i="33"/>
  <c r="B279" i="33"/>
  <c r="C279" i="33"/>
  <c r="D279" i="33"/>
  <c r="E279" i="33"/>
  <c r="F279" i="33"/>
  <c r="A280" i="33"/>
  <c r="B280" i="33"/>
  <c r="C280" i="33"/>
  <c r="D280" i="33"/>
  <c r="E280" i="33"/>
  <c r="F280" i="33"/>
  <c r="A281" i="33"/>
  <c r="B281" i="33"/>
  <c r="C281" i="33"/>
  <c r="D281" i="33"/>
  <c r="E281" i="33"/>
  <c r="F281" i="33"/>
  <c r="A282" i="33"/>
  <c r="B282" i="33"/>
  <c r="C282" i="33"/>
  <c r="D282" i="33"/>
  <c r="E282" i="33"/>
  <c r="F282" i="33"/>
  <c r="A283" i="33"/>
  <c r="B283" i="33"/>
  <c r="C283" i="33"/>
  <c r="D283" i="33"/>
  <c r="E283" i="33"/>
  <c r="F283" i="33"/>
  <c r="A284" i="33"/>
  <c r="B284" i="33"/>
  <c r="C284" i="33"/>
  <c r="D284" i="33"/>
  <c r="E284" i="33"/>
  <c r="F284" i="33"/>
  <c r="A285" i="33"/>
  <c r="B285" i="33"/>
  <c r="C285" i="33"/>
  <c r="D285" i="33"/>
  <c r="E285" i="33"/>
  <c r="F285" i="33"/>
  <c r="A286" i="33"/>
  <c r="B286" i="33"/>
  <c r="C286" i="33"/>
  <c r="D286" i="33"/>
  <c r="E286" i="33"/>
  <c r="F286" i="33"/>
  <c r="A287" i="33"/>
  <c r="B287" i="33"/>
  <c r="C287" i="33"/>
  <c r="D287" i="33"/>
  <c r="E287" i="33"/>
  <c r="F287" i="33"/>
  <c r="A288" i="33"/>
  <c r="B288" i="33"/>
  <c r="C288" i="33"/>
  <c r="D288" i="33"/>
  <c r="E288" i="33"/>
  <c r="F288" i="33"/>
  <c r="A289" i="33"/>
  <c r="B289" i="33"/>
  <c r="C289" i="33"/>
  <c r="D289" i="33"/>
  <c r="E289" i="33"/>
  <c r="F289" i="33"/>
  <c r="A290" i="33"/>
  <c r="B290" i="33"/>
  <c r="C290" i="33"/>
  <c r="D290" i="33"/>
  <c r="E290" i="33"/>
  <c r="F290" i="33"/>
  <c r="A291" i="33"/>
  <c r="B291" i="33"/>
  <c r="C291" i="33"/>
  <c r="D291" i="33"/>
  <c r="E291" i="33"/>
  <c r="F291" i="33"/>
  <c r="A292" i="33"/>
  <c r="B292" i="33"/>
  <c r="C292" i="33"/>
  <c r="D292" i="33"/>
  <c r="E292" i="33"/>
  <c r="F292" i="33"/>
  <c r="A293" i="33"/>
  <c r="B293" i="33"/>
  <c r="C293" i="33"/>
  <c r="D293" i="33"/>
  <c r="E293" i="33"/>
  <c r="F293" i="33"/>
  <c r="A294" i="33"/>
  <c r="B294" i="33"/>
  <c r="C294" i="33"/>
  <c r="D294" i="33"/>
  <c r="E294" i="33"/>
  <c r="F294" i="33"/>
  <c r="A295" i="33"/>
  <c r="B295" i="33"/>
  <c r="C295" i="33"/>
  <c r="D295" i="33"/>
  <c r="E295" i="33"/>
  <c r="F295" i="33"/>
  <c r="A296" i="33"/>
  <c r="B296" i="33"/>
  <c r="C296" i="33"/>
  <c r="D296" i="33"/>
  <c r="E296" i="33"/>
  <c r="F296" i="33"/>
  <c r="A297" i="33"/>
  <c r="B297" i="33"/>
  <c r="C297" i="33"/>
  <c r="D297" i="33"/>
  <c r="E297" i="33"/>
  <c r="F297" i="33"/>
  <c r="A298" i="33"/>
  <c r="B298" i="33"/>
  <c r="C298" i="33"/>
  <c r="D298" i="33"/>
  <c r="E298" i="33"/>
  <c r="F298" i="33"/>
  <c r="A299" i="33"/>
  <c r="B299" i="33"/>
  <c r="C299" i="33"/>
  <c r="D299" i="33"/>
  <c r="E299" i="33"/>
  <c r="F299" i="33"/>
  <c r="A300" i="33"/>
  <c r="B300" i="33"/>
  <c r="C300" i="33"/>
  <c r="D300" i="33"/>
  <c r="E300" i="33"/>
  <c r="F300" i="33"/>
  <c r="A301" i="33"/>
  <c r="B301" i="33"/>
  <c r="C301" i="33"/>
  <c r="D301" i="33"/>
  <c r="E301" i="33"/>
  <c r="F301" i="33"/>
  <c r="A302" i="33"/>
  <c r="B302" i="33"/>
  <c r="C302" i="33"/>
  <c r="D302" i="33"/>
  <c r="E302" i="33"/>
  <c r="F302" i="33"/>
  <c r="A303" i="33"/>
  <c r="B303" i="33"/>
  <c r="C303" i="33"/>
  <c r="D303" i="33"/>
  <c r="E303" i="33"/>
  <c r="F303" i="33"/>
  <c r="A304" i="33"/>
  <c r="B304" i="33"/>
  <c r="C304" i="33"/>
  <c r="D304" i="33"/>
  <c r="E304" i="33"/>
  <c r="F304" i="33"/>
  <c r="A305" i="33"/>
  <c r="B305" i="33"/>
  <c r="C305" i="33"/>
  <c r="D305" i="33"/>
  <c r="E305" i="33"/>
  <c r="F305" i="33"/>
  <c r="A306" i="33"/>
  <c r="B306" i="33"/>
  <c r="C306" i="33"/>
  <c r="D306" i="33"/>
  <c r="E306" i="33"/>
  <c r="F306" i="33"/>
  <c r="A307" i="33"/>
  <c r="B307" i="33"/>
  <c r="C307" i="33"/>
  <c r="D307" i="33"/>
  <c r="E307" i="33"/>
  <c r="F307" i="33"/>
  <c r="A308" i="33"/>
  <c r="B308" i="33"/>
  <c r="C308" i="33"/>
  <c r="D308" i="33"/>
  <c r="E308" i="33"/>
  <c r="F308" i="33"/>
  <c r="A309" i="33"/>
  <c r="B309" i="33"/>
  <c r="C309" i="33"/>
  <c r="D309" i="33"/>
  <c r="E309" i="33"/>
  <c r="F309" i="33"/>
  <c r="A310" i="33"/>
  <c r="B310" i="33"/>
  <c r="C310" i="33"/>
  <c r="D310" i="33"/>
  <c r="E310" i="33"/>
  <c r="F310" i="33"/>
  <c r="A311" i="33"/>
  <c r="B311" i="33"/>
  <c r="C311" i="33"/>
  <c r="D311" i="33"/>
  <c r="E311" i="33"/>
  <c r="F311" i="33"/>
  <c r="A312" i="33"/>
  <c r="B312" i="33"/>
  <c r="C312" i="33"/>
  <c r="D312" i="33"/>
  <c r="E312" i="33"/>
  <c r="F312" i="33"/>
  <c r="A313" i="33"/>
  <c r="B313" i="33"/>
  <c r="C313" i="33"/>
  <c r="D313" i="33"/>
  <c r="E313" i="33"/>
  <c r="F313" i="33"/>
  <c r="A314" i="33"/>
  <c r="B314" i="33"/>
  <c r="C314" i="33"/>
  <c r="D314" i="33"/>
  <c r="E314" i="33"/>
  <c r="F314" i="33"/>
  <c r="A315" i="33"/>
  <c r="B315" i="33"/>
  <c r="C315" i="33"/>
  <c r="D315" i="33"/>
  <c r="E315" i="33"/>
  <c r="F315" i="33"/>
  <c r="A316" i="33"/>
  <c r="B316" i="33"/>
  <c r="C316" i="33"/>
  <c r="D316" i="33"/>
  <c r="E316" i="33"/>
  <c r="F316" i="33"/>
  <c r="A317" i="33"/>
  <c r="B317" i="33"/>
  <c r="C317" i="33"/>
  <c r="D317" i="33"/>
  <c r="E317" i="33"/>
  <c r="F317" i="33"/>
  <c r="A318" i="33"/>
  <c r="B318" i="33"/>
  <c r="C318" i="33"/>
  <c r="D318" i="33"/>
  <c r="E318" i="33"/>
  <c r="F318" i="33"/>
  <c r="A319" i="33"/>
  <c r="B319" i="33"/>
  <c r="C319" i="33"/>
  <c r="D319" i="33"/>
  <c r="E319" i="33"/>
  <c r="F319" i="33"/>
  <c r="A320" i="33"/>
  <c r="B320" i="33"/>
  <c r="C320" i="33"/>
  <c r="D320" i="33"/>
  <c r="E320" i="33"/>
  <c r="F320" i="33"/>
  <c r="A321" i="33"/>
  <c r="B321" i="33"/>
  <c r="C321" i="33"/>
  <c r="D321" i="33"/>
  <c r="E321" i="33"/>
  <c r="F321" i="33"/>
  <c r="A322" i="33"/>
  <c r="B322" i="33"/>
  <c r="C322" i="33"/>
  <c r="D322" i="33"/>
  <c r="E322" i="33"/>
  <c r="F322" i="33"/>
  <c r="A323" i="33"/>
  <c r="B323" i="33"/>
  <c r="C323" i="33"/>
  <c r="D323" i="33"/>
  <c r="E323" i="33"/>
  <c r="F323" i="33"/>
  <c r="A324" i="33"/>
  <c r="B324" i="33"/>
  <c r="C324" i="33"/>
  <c r="D324" i="33"/>
  <c r="E324" i="33"/>
  <c r="F324" i="33"/>
  <c r="A325" i="33"/>
  <c r="B325" i="33"/>
  <c r="C325" i="33"/>
  <c r="D325" i="33"/>
  <c r="E325" i="33"/>
  <c r="F325" i="33"/>
  <c r="A326" i="33"/>
  <c r="B326" i="33"/>
  <c r="C326" i="33"/>
  <c r="D326" i="33"/>
  <c r="E326" i="33"/>
  <c r="F326" i="33"/>
  <c r="A327" i="33"/>
  <c r="B327" i="33"/>
  <c r="C327" i="33"/>
  <c r="D327" i="33"/>
  <c r="E327" i="33"/>
  <c r="F327" i="33"/>
  <c r="A328" i="33"/>
  <c r="B328" i="33"/>
  <c r="C328" i="33"/>
  <c r="D328" i="33"/>
  <c r="E328" i="33"/>
  <c r="F328" i="33"/>
  <c r="A329" i="33"/>
  <c r="B329" i="33"/>
  <c r="C329" i="33"/>
  <c r="D329" i="33"/>
  <c r="E329" i="33"/>
  <c r="F329" i="33"/>
  <c r="A330" i="33"/>
  <c r="B330" i="33"/>
  <c r="C330" i="33"/>
  <c r="D330" i="33"/>
  <c r="E330" i="33"/>
  <c r="F330" i="33"/>
  <c r="A331" i="33"/>
  <c r="B331" i="33"/>
  <c r="C331" i="33"/>
  <c r="D331" i="33"/>
  <c r="E331" i="33"/>
  <c r="F331" i="33"/>
  <c r="A332" i="33"/>
  <c r="B332" i="33"/>
  <c r="C332" i="33"/>
  <c r="D332" i="33"/>
  <c r="E332" i="33"/>
  <c r="F332" i="33"/>
  <c r="A333" i="33"/>
  <c r="B333" i="33"/>
  <c r="C333" i="33"/>
  <c r="D333" i="33"/>
  <c r="E333" i="33"/>
  <c r="F333" i="33"/>
  <c r="A334" i="33"/>
  <c r="B334" i="33"/>
  <c r="C334" i="33"/>
  <c r="D334" i="33"/>
  <c r="E334" i="33"/>
  <c r="F334" i="33"/>
  <c r="A335" i="33"/>
  <c r="B335" i="33"/>
  <c r="C335" i="33"/>
  <c r="D335" i="33"/>
  <c r="E335" i="33"/>
  <c r="F335" i="33"/>
  <c r="A336" i="33"/>
  <c r="B336" i="33"/>
  <c r="C336" i="33"/>
  <c r="D336" i="33"/>
  <c r="E336" i="33"/>
  <c r="F336" i="33"/>
  <c r="A337" i="33"/>
  <c r="B337" i="33"/>
  <c r="C337" i="33"/>
  <c r="D337" i="33"/>
  <c r="E337" i="33"/>
  <c r="F337" i="33"/>
  <c r="A338" i="33"/>
  <c r="B338" i="33"/>
  <c r="C338" i="33"/>
  <c r="D338" i="33"/>
  <c r="E338" i="33"/>
  <c r="F338" i="33"/>
  <c r="A339" i="33"/>
  <c r="B339" i="33"/>
  <c r="C339" i="33"/>
  <c r="D339" i="33"/>
  <c r="E339" i="33"/>
  <c r="F339" i="33"/>
  <c r="A340" i="33"/>
  <c r="B340" i="33"/>
  <c r="C340" i="33"/>
  <c r="D340" i="33"/>
  <c r="E340" i="33"/>
  <c r="F340" i="33"/>
  <c r="A341" i="33"/>
  <c r="B341" i="33"/>
  <c r="C341" i="33"/>
  <c r="D341" i="33"/>
  <c r="E341" i="33"/>
  <c r="F341" i="33"/>
  <c r="A342" i="33"/>
  <c r="B342" i="33"/>
  <c r="C342" i="33"/>
  <c r="D342" i="33"/>
  <c r="E342" i="33"/>
  <c r="F342" i="33"/>
  <c r="A343" i="33"/>
  <c r="B343" i="33"/>
  <c r="C343" i="33"/>
  <c r="D343" i="33"/>
  <c r="E343" i="33"/>
  <c r="F343" i="33"/>
  <c r="A344" i="33"/>
  <c r="B344" i="33"/>
  <c r="C344" i="33"/>
  <c r="D344" i="33"/>
  <c r="E344" i="33"/>
  <c r="F344" i="33"/>
  <c r="A345" i="33"/>
  <c r="B345" i="33"/>
  <c r="C345" i="33"/>
  <c r="D345" i="33"/>
  <c r="E345" i="33"/>
  <c r="F345" i="33"/>
  <c r="A346" i="33"/>
  <c r="B346" i="33"/>
  <c r="C346" i="33"/>
  <c r="D346" i="33"/>
  <c r="E346" i="33"/>
  <c r="F346" i="33"/>
  <c r="A347" i="33"/>
  <c r="B347" i="33"/>
  <c r="C347" i="33"/>
  <c r="D347" i="33"/>
  <c r="E347" i="33"/>
  <c r="F347" i="33"/>
  <c r="A348" i="33"/>
  <c r="B348" i="33"/>
  <c r="C348" i="33"/>
  <c r="D348" i="33"/>
  <c r="E348" i="33"/>
  <c r="F348" i="33"/>
  <c r="A349" i="33"/>
  <c r="B349" i="33"/>
  <c r="C349" i="33"/>
  <c r="D349" i="33"/>
  <c r="E349" i="33"/>
  <c r="F349" i="33"/>
  <c r="A350" i="33"/>
  <c r="B350" i="33"/>
  <c r="C350" i="33"/>
  <c r="D350" i="33"/>
  <c r="E350" i="33"/>
  <c r="F350" i="33"/>
  <c r="A351" i="33"/>
  <c r="B351" i="33"/>
  <c r="C351" i="33"/>
  <c r="D351" i="33"/>
  <c r="E351" i="33"/>
  <c r="F351" i="33"/>
  <c r="A352" i="33"/>
  <c r="B352" i="33"/>
  <c r="C352" i="33"/>
  <c r="D352" i="33"/>
  <c r="E352" i="33"/>
  <c r="F352" i="33"/>
  <c r="A353" i="33"/>
  <c r="B353" i="33"/>
  <c r="C353" i="33"/>
  <c r="D353" i="33"/>
  <c r="E353" i="33"/>
  <c r="F353" i="33"/>
  <c r="A354" i="33"/>
  <c r="B354" i="33"/>
  <c r="C354" i="33"/>
  <c r="D354" i="33"/>
  <c r="E354" i="33"/>
  <c r="F354" i="33"/>
  <c r="A355" i="33"/>
  <c r="B355" i="33"/>
  <c r="C355" i="33"/>
  <c r="D355" i="33"/>
  <c r="E355" i="33"/>
  <c r="F355" i="33"/>
  <c r="A356" i="33"/>
  <c r="B356" i="33"/>
  <c r="C356" i="33"/>
  <c r="D356" i="33"/>
  <c r="E356" i="33"/>
  <c r="F356" i="33"/>
  <c r="A357" i="33"/>
  <c r="B357" i="33"/>
  <c r="C357" i="33"/>
  <c r="D357" i="33"/>
  <c r="E357" i="33"/>
  <c r="F357" i="33"/>
  <c r="A358" i="33"/>
  <c r="B358" i="33"/>
  <c r="C358" i="33"/>
  <c r="D358" i="33"/>
  <c r="E358" i="33"/>
  <c r="F358" i="33"/>
  <c r="A359" i="33"/>
  <c r="B359" i="33"/>
  <c r="C359" i="33"/>
  <c r="D359" i="33"/>
  <c r="E359" i="33"/>
  <c r="F359" i="33"/>
  <c r="A360" i="33"/>
  <c r="B360" i="33"/>
  <c r="C360" i="33"/>
  <c r="D360" i="33"/>
  <c r="E360" i="33"/>
  <c r="F360" i="33"/>
  <c r="A361" i="33"/>
  <c r="B361" i="33"/>
  <c r="C361" i="33"/>
  <c r="D361" i="33"/>
  <c r="E361" i="33"/>
  <c r="F361" i="33"/>
  <c r="A362" i="33"/>
  <c r="B362" i="33"/>
  <c r="C362" i="33"/>
  <c r="D362" i="33"/>
  <c r="E362" i="33"/>
  <c r="F362" i="33"/>
  <c r="A363" i="33"/>
  <c r="B363" i="33"/>
  <c r="C363" i="33"/>
  <c r="D363" i="33"/>
  <c r="E363" i="33"/>
  <c r="F363" i="33"/>
  <c r="A364" i="33"/>
  <c r="B364" i="33"/>
  <c r="C364" i="33"/>
  <c r="D364" i="33"/>
  <c r="E364" i="33"/>
  <c r="F364" i="33"/>
  <c r="A365" i="33"/>
  <c r="B365" i="33"/>
  <c r="C365" i="33"/>
  <c r="D365" i="33"/>
  <c r="E365" i="33"/>
  <c r="F365" i="33"/>
  <c r="A366" i="33"/>
  <c r="B366" i="33"/>
  <c r="C366" i="33"/>
  <c r="D366" i="33"/>
  <c r="E366" i="33"/>
  <c r="F366" i="33"/>
  <c r="A367" i="33"/>
  <c r="B367" i="33"/>
  <c r="C367" i="33"/>
  <c r="D367" i="33"/>
  <c r="E367" i="33"/>
  <c r="F367" i="33"/>
  <c r="A368" i="33"/>
  <c r="B368" i="33"/>
  <c r="C368" i="33"/>
  <c r="D368" i="33"/>
  <c r="E368" i="33"/>
  <c r="F368" i="33"/>
  <c r="A369" i="33"/>
  <c r="B369" i="33"/>
  <c r="C369" i="33"/>
  <c r="D369" i="33"/>
  <c r="E369" i="33"/>
  <c r="F369" i="33"/>
  <c r="A370" i="33"/>
  <c r="B370" i="33"/>
  <c r="C370" i="33"/>
  <c r="D370" i="33"/>
  <c r="E370" i="33"/>
  <c r="F370" i="33"/>
  <c r="A371" i="33"/>
  <c r="B371" i="33"/>
  <c r="C371" i="33"/>
  <c r="D371" i="33"/>
  <c r="E371" i="33"/>
  <c r="F371" i="33"/>
  <c r="A372" i="33"/>
  <c r="B372" i="33"/>
  <c r="C372" i="33"/>
  <c r="D372" i="33"/>
  <c r="E372" i="33"/>
  <c r="F372" i="33"/>
  <c r="A373" i="33"/>
  <c r="B373" i="33"/>
  <c r="C373" i="33"/>
  <c r="D373" i="33"/>
  <c r="E373" i="33"/>
  <c r="F373" i="33"/>
  <c r="A374" i="33"/>
  <c r="B374" i="33"/>
  <c r="C374" i="33"/>
  <c r="D374" i="33"/>
  <c r="E374" i="33"/>
  <c r="F374" i="33"/>
  <c r="A375" i="33"/>
  <c r="B375" i="33"/>
  <c r="C375" i="33"/>
  <c r="D375" i="33"/>
  <c r="E375" i="33"/>
  <c r="F375" i="33"/>
  <c r="A376" i="33"/>
  <c r="B376" i="33"/>
  <c r="C376" i="33"/>
  <c r="D376" i="33"/>
  <c r="E376" i="33"/>
  <c r="F376" i="33"/>
  <c r="A377" i="33"/>
  <c r="B377" i="33"/>
  <c r="C377" i="33"/>
  <c r="D377" i="33"/>
  <c r="E377" i="33"/>
  <c r="F377" i="33"/>
  <c r="A378" i="33"/>
  <c r="B378" i="33"/>
  <c r="C378" i="33"/>
  <c r="D378" i="33"/>
  <c r="E378" i="33"/>
  <c r="F378" i="33"/>
  <c r="A379" i="33"/>
  <c r="B379" i="33"/>
  <c r="C379" i="33"/>
  <c r="D379" i="33"/>
  <c r="E379" i="33"/>
  <c r="F379" i="33"/>
  <c r="A380" i="33"/>
  <c r="B380" i="33"/>
  <c r="C380" i="33"/>
  <c r="D380" i="33"/>
  <c r="E380" i="33"/>
  <c r="F380" i="33"/>
  <c r="A381" i="33"/>
  <c r="B381" i="33"/>
  <c r="C381" i="33"/>
  <c r="D381" i="33"/>
  <c r="E381" i="33"/>
  <c r="F381" i="33"/>
  <c r="A382" i="33"/>
  <c r="B382" i="33"/>
  <c r="C382" i="33"/>
  <c r="D382" i="33"/>
  <c r="E382" i="33"/>
  <c r="F382" i="33"/>
  <c r="A383" i="33"/>
  <c r="B383" i="33"/>
  <c r="C383" i="33"/>
  <c r="D383" i="33"/>
  <c r="E383" i="33"/>
  <c r="F383" i="33"/>
  <c r="A384" i="33"/>
  <c r="B384" i="33"/>
  <c r="C384" i="33"/>
  <c r="D384" i="33"/>
  <c r="E384" i="33"/>
  <c r="F384" i="33"/>
  <c r="A385" i="33"/>
  <c r="B385" i="33"/>
  <c r="C385" i="33"/>
  <c r="D385" i="33"/>
  <c r="E385" i="33"/>
  <c r="F385" i="33"/>
  <c r="A386" i="33"/>
  <c r="B386" i="33"/>
  <c r="C386" i="33"/>
  <c r="D386" i="33"/>
  <c r="E386" i="33"/>
  <c r="F386" i="33"/>
  <c r="A387" i="33"/>
  <c r="B387" i="33"/>
  <c r="C387" i="33"/>
  <c r="D387" i="33"/>
  <c r="E387" i="33"/>
  <c r="F387" i="33"/>
  <c r="A388" i="33"/>
  <c r="B388" i="33"/>
  <c r="C388" i="33"/>
  <c r="D388" i="33"/>
  <c r="E388" i="33"/>
  <c r="F388" i="33"/>
  <c r="A389" i="33"/>
  <c r="B389" i="33"/>
  <c r="C389" i="33"/>
  <c r="D389" i="33"/>
  <c r="E389" i="33"/>
  <c r="F389" i="33"/>
  <c r="A390" i="33"/>
  <c r="B390" i="33"/>
  <c r="C390" i="33"/>
  <c r="D390" i="33"/>
  <c r="E390" i="33"/>
  <c r="F390" i="33"/>
  <c r="A391" i="33"/>
  <c r="B391" i="33"/>
  <c r="C391" i="33"/>
  <c r="D391" i="33"/>
  <c r="E391" i="33"/>
  <c r="F391" i="33"/>
  <c r="A392" i="33"/>
  <c r="B392" i="33"/>
  <c r="C392" i="33"/>
  <c r="D392" i="33"/>
  <c r="E392" i="33"/>
  <c r="F392" i="33"/>
  <c r="A393" i="33"/>
  <c r="B393" i="33"/>
  <c r="C393" i="33"/>
  <c r="D393" i="33"/>
  <c r="E393" i="33"/>
  <c r="F393" i="33"/>
  <c r="A394" i="33"/>
  <c r="B394" i="33"/>
  <c r="C394" i="33"/>
  <c r="D394" i="33"/>
  <c r="E394" i="33"/>
  <c r="F394" i="33"/>
  <c r="A395" i="33"/>
  <c r="B395" i="33"/>
  <c r="C395" i="33"/>
  <c r="D395" i="33"/>
  <c r="E395" i="33"/>
  <c r="F395" i="33"/>
  <c r="A396" i="33"/>
  <c r="B396" i="33"/>
  <c r="C396" i="33"/>
  <c r="D396" i="33"/>
  <c r="E396" i="33"/>
  <c r="F396" i="33"/>
  <c r="A397" i="33"/>
  <c r="B397" i="33"/>
  <c r="C397" i="33"/>
  <c r="D397" i="33"/>
  <c r="E397" i="33"/>
  <c r="F397" i="33"/>
  <c r="A398" i="33"/>
  <c r="B398" i="33"/>
  <c r="C398" i="33"/>
  <c r="D398" i="33"/>
  <c r="E398" i="33"/>
  <c r="F398" i="33"/>
  <c r="A399" i="33"/>
  <c r="B399" i="33"/>
  <c r="C399" i="33"/>
  <c r="D399" i="33"/>
  <c r="E399" i="33"/>
  <c r="F399" i="33"/>
  <c r="A400" i="33"/>
  <c r="B400" i="33"/>
  <c r="C400" i="33"/>
  <c r="D400" i="33"/>
  <c r="E400" i="33"/>
  <c r="F400" i="33"/>
  <c r="A401" i="33"/>
  <c r="B401" i="33"/>
  <c r="C401" i="33"/>
  <c r="D401" i="33"/>
  <c r="E401" i="33"/>
  <c r="F401" i="33"/>
  <c r="A402" i="33"/>
  <c r="B402" i="33"/>
  <c r="C402" i="33"/>
  <c r="D402" i="33"/>
  <c r="E402" i="33"/>
  <c r="F402" i="33"/>
  <c r="A403" i="33"/>
  <c r="B403" i="33"/>
  <c r="C403" i="33"/>
  <c r="D403" i="33"/>
  <c r="E403" i="33"/>
  <c r="F403" i="33"/>
  <c r="A404" i="33"/>
  <c r="B404" i="33"/>
  <c r="C404" i="33"/>
  <c r="D404" i="33"/>
  <c r="E404" i="33"/>
  <c r="F404" i="33"/>
  <c r="A405" i="33"/>
  <c r="B405" i="33"/>
  <c r="C405" i="33"/>
  <c r="D405" i="33"/>
  <c r="E405" i="33"/>
  <c r="F405" i="33"/>
  <c r="A406" i="33"/>
  <c r="B406" i="33"/>
  <c r="C406" i="33"/>
  <c r="D406" i="33"/>
  <c r="E406" i="33"/>
  <c r="F406" i="33"/>
  <c r="A407" i="33"/>
  <c r="B407" i="33"/>
  <c r="C407" i="33"/>
  <c r="D407" i="33"/>
  <c r="E407" i="33"/>
  <c r="F407" i="33"/>
  <c r="A408" i="33"/>
  <c r="B408" i="33"/>
  <c r="C408" i="33"/>
  <c r="D408" i="33"/>
  <c r="E408" i="33"/>
  <c r="F408" i="33"/>
  <c r="A409" i="33"/>
  <c r="B409" i="33"/>
  <c r="C409" i="33"/>
  <c r="D409" i="33"/>
  <c r="E409" i="33"/>
  <c r="F409" i="33"/>
  <c r="A410" i="33"/>
  <c r="B410" i="33"/>
  <c r="C410" i="33"/>
  <c r="D410" i="33"/>
  <c r="E410" i="33"/>
  <c r="F410" i="33"/>
  <c r="A411" i="33"/>
  <c r="B411" i="33"/>
  <c r="C411" i="33"/>
  <c r="D411" i="33"/>
  <c r="E411" i="33"/>
  <c r="F411" i="33"/>
  <c r="A412" i="33"/>
  <c r="B412" i="33"/>
  <c r="C412" i="33"/>
  <c r="D412" i="33"/>
  <c r="E412" i="33"/>
  <c r="F412" i="33"/>
  <c r="A413" i="33"/>
  <c r="B413" i="33"/>
  <c r="C413" i="33"/>
  <c r="D413" i="33"/>
  <c r="E413" i="33"/>
  <c r="F413" i="33"/>
  <c r="A414" i="33"/>
  <c r="B414" i="33"/>
  <c r="C414" i="33"/>
  <c r="D414" i="33"/>
  <c r="E414" i="33"/>
  <c r="F414" i="33"/>
  <c r="A415" i="33"/>
  <c r="B415" i="33"/>
  <c r="C415" i="33"/>
  <c r="D415" i="33"/>
  <c r="E415" i="33"/>
  <c r="F415" i="33"/>
  <c r="A416" i="33"/>
  <c r="B416" i="33"/>
  <c r="C416" i="33"/>
  <c r="D416" i="33"/>
  <c r="E416" i="33"/>
  <c r="F416" i="33"/>
  <c r="A417" i="33"/>
  <c r="B417" i="33"/>
  <c r="C417" i="33"/>
  <c r="D417" i="33"/>
  <c r="E417" i="33"/>
  <c r="F417" i="33"/>
  <c r="A418" i="33"/>
  <c r="B418" i="33"/>
  <c r="C418" i="33"/>
  <c r="D418" i="33"/>
  <c r="E418" i="33"/>
  <c r="F418" i="33"/>
  <c r="A419" i="33"/>
  <c r="B419" i="33"/>
  <c r="C419" i="33"/>
  <c r="D419" i="33"/>
  <c r="E419" i="33"/>
  <c r="F419" i="33"/>
  <c r="A420" i="33"/>
  <c r="B420" i="33"/>
  <c r="C420" i="33"/>
  <c r="D420" i="33"/>
  <c r="E420" i="33"/>
  <c r="F420" i="33"/>
  <c r="A421" i="33"/>
  <c r="B421" i="33"/>
  <c r="C421" i="33"/>
  <c r="D421" i="33"/>
  <c r="E421" i="33"/>
  <c r="F421" i="33"/>
  <c r="A422" i="33"/>
  <c r="B422" i="33"/>
  <c r="C422" i="33"/>
  <c r="D422" i="33"/>
  <c r="E422" i="33"/>
  <c r="F422" i="33"/>
  <c r="A423" i="33"/>
  <c r="B423" i="33"/>
  <c r="C423" i="33"/>
  <c r="D423" i="33"/>
  <c r="E423" i="33"/>
  <c r="F423" i="33"/>
  <c r="A424" i="33"/>
  <c r="B424" i="33"/>
  <c r="C424" i="33"/>
  <c r="D424" i="33"/>
  <c r="E424" i="33"/>
  <c r="F424" i="33"/>
  <c r="A425" i="33"/>
  <c r="B425" i="33"/>
  <c r="C425" i="33"/>
  <c r="D425" i="33"/>
  <c r="E425" i="33"/>
  <c r="F425" i="33"/>
  <c r="A426" i="33"/>
  <c r="B426" i="33"/>
  <c r="C426" i="33"/>
  <c r="D426" i="33"/>
  <c r="E426" i="33"/>
  <c r="F426" i="33"/>
  <c r="A427" i="33"/>
  <c r="B427" i="33"/>
  <c r="C427" i="33"/>
  <c r="D427" i="33"/>
  <c r="E427" i="33"/>
  <c r="F427" i="33"/>
  <c r="A428" i="33"/>
  <c r="B428" i="33"/>
  <c r="C428" i="33"/>
  <c r="D428" i="33"/>
  <c r="E428" i="33"/>
  <c r="F428" i="33"/>
  <c r="A429" i="33"/>
  <c r="B429" i="33"/>
  <c r="C429" i="33"/>
  <c r="D429" i="33"/>
  <c r="E429" i="33"/>
  <c r="F429" i="33"/>
  <c r="A430" i="33"/>
  <c r="B430" i="33"/>
  <c r="C430" i="33"/>
  <c r="D430" i="33"/>
  <c r="E430" i="33"/>
  <c r="F430" i="33"/>
  <c r="A431" i="33"/>
  <c r="B431" i="33"/>
  <c r="G431" i="33" s="1" a="1"/>
  <c r="G431" i="33" s="1"/>
  <c r="C431" i="33"/>
  <c r="D431" i="33"/>
  <c r="E431" i="33"/>
  <c r="F431" i="33"/>
  <c r="A432" i="33"/>
  <c r="B432" i="33"/>
  <c r="C432" i="33"/>
  <c r="D432" i="33"/>
  <c r="E432" i="33"/>
  <c r="F432" i="33"/>
  <c r="A433" i="33"/>
  <c r="B433" i="33"/>
  <c r="C433" i="33"/>
  <c r="D433" i="33"/>
  <c r="E433" i="33"/>
  <c r="F433" i="33"/>
  <c r="A434" i="33"/>
  <c r="B434" i="33"/>
  <c r="C434" i="33"/>
  <c r="D434" i="33"/>
  <c r="E434" i="33"/>
  <c r="F434" i="33"/>
  <c r="A435" i="33"/>
  <c r="B435" i="33"/>
  <c r="C435" i="33"/>
  <c r="D435" i="33"/>
  <c r="E435" i="33"/>
  <c r="F435" i="33"/>
  <c r="A436" i="33"/>
  <c r="B436" i="33"/>
  <c r="C436" i="33"/>
  <c r="D436" i="33"/>
  <c r="E436" i="33"/>
  <c r="F436" i="33"/>
  <c r="A437" i="33"/>
  <c r="B437" i="33"/>
  <c r="C437" i="33"/>
  <c r="D437" i="33"/>
  <c r="E437" i="33"/>
  <c r="F437" i="33"/>
  <c r="A438" i="33"/>
  <c r="B438" i="33"/>
  <c r="C438" i="33"/>
  <c r="D438" i="33"/>
  <c r="E438" i="33"/>
  <c r="F438" i="33"/>
  <c r="A439" i="33"/>
  <c r="B439" i="33"/>
  <c r="C439" i="33"/>
  <c r="D439" i="33"/>
  <c r="E439" i="33"/>
  <c r="F439" i="33"/>
  <c r="A440" i="33"/>
  <c r="B440" i="33"/>
  <c r="C440" i="33"/>
  <c r="D440" i="33"/>
  <c r="E440" i="33"/>
  <c r="F440" i="33"/>
  <c r="A441" i="33"/>
  <c r="B441" i="33"/>
  <c r="C441" i="33"/>
  <c r="D441" i="33"/>
  <c r="E441" i="33"/>
  <c r="F441" i="33"/>
  <c r="A442" i="33"/>
  <c r="B442" i="33"/>
  <c r="C442" i="33"/>
  <c r="D442" i="33"/>
  <c r="E442" i="33"/>
  <c r="F442" i="33"/>
  <c r="A443" i="33"/>
  <c r="B443" i="33"/>
  <c r="C443" i="33"/>
  <c r="D443" i="33"/>
  <c r="E443" i="33"/>
  <c r="F443" i="33"/>
  <c r="A444" i="33"/>
  <c r="B444" i="33"/>
  <c r="C444" i="33"/>
  <c r="D444" i="33"/>
  <c r="E444" i="33"/>
  <c r="F444" i="33"/>
  <c r="A445" i="33"/>
  <c r="B445" i="33"/>
  <c r="C445" i="33"/>
  <c r="D445" i="33"/>
  <c r="E445" i="33"/>
  <c r="F445" i="33"/>
  <c r="A446" i="33"/>
  <c r="B446" i="33"/>
  <c r="C446" i="33"/>
  <c r="D446" i="33"/>
  <c r="E446" i="33"/>
  <c r="F446" i="33"/>
  <c r="A447" i="33"/>
  <c r="B447" i="33"/>
  <c r="C447" i="33"/>
  <c r="D447" i="33"/>
  <c r="E447" i="33"/>
  <c r="F447" i="33"/>
  <c r="A448" i="33"/>
  <c r="B448" i="33"/>
  <c r="C448" i="33"/>
  <c r="D448" i="33"/>
  <c r="E448" i="33"/>
  <c r="F448" i="33"/>
  <c r="A449" i="33"/>
  <c r="B449" i="33"/>
  <c r="C449" i="33"/>
  <c r="D449" i="33"/>
  <c r="E449" i="33"/>
  <c r="F449" i="33"/>
  <c r="A450" i="33"/>
  <c r="B450" i="33"/>
  <c r="C450" i="33"/>
  <c r="D450" i="33"/>
  <c r="E450" i="33"/>
  <c r="F450" i="33"/>
  <c r="A451" i="33"/>
  <c r="B451" i="33"/>
  <c r="C451" i="33"/>
  <c r="D451" i="33"/>
  <c r="E451" i="33"/>
  <c r="F451" i="33"/>
  <c r="A452" i="33"/>
  <c r="B452" i="33"/>
  <c r="C452" i="33"/>
  <c r="D452" i="33"/>
  <c r="E452" i="33"/>
  <c r="F452" i="33"/>
  <c r="A453" i="33"/>
  <c r="B453" i="33"/>
  <c r="C453" i="33"/>
  <c r="D453" i="33"/>
  <c r="E453" i="33"/>
  <c r="F453" i="33"/>
  <c r="A454" i="33"/>
  <c r="B454" i="33"/>
  <c r="C454" i="33"/>
  <c r="D454" i="33"/>
  <c r="E454" i="33"/>
  <c r="F454" i="33"/>
  <c r="A455" i="33"/>
  <c r="B455" i="33"/>
  <c r="C455" i="33"/>
  <c r="D455" i="33"/>
  <c r="E455" i="33"/>
  <c r="F455" i="33"/>
  <c r="A456" i="33"/>
  <c r="B456" i="33"/>
  <c r="C456" i="33"/>
  <c r="D456" i="33"/>
  <c r="E456" i="33"/>
  <c r="F456" i="33"/>
  <c r="A457" i="33"/>
  <c r="B457" i="33"/>
  <c r="C457" i="33"/>
  <c r="D457" i="33"/>
  <c r="E457" i="33"/>
  <c r="F457" i="33"/>
  <c r="A458" i="33"/>
  <c r="B458" i="33"/>
  <c r="C458" i="33"/>
  <c r="D458" i="33"/>
  <c r="E458" i="33"/>
  <c r="F458" i="33"/>
  <c r="A459" i="33"/>
  <c r="B459" i="33"/>
  <c r="C459" i="33"/>
  <c r="D459" i="33"/>
  <c r="E459" i="33"/>
  <c r="F459" i="33"/>
  <c r="A460" i="33"/>
  <c r="B460" i="33"/>
  <c r="C460" i="33"/>
  <c r="D460" i="33"/>
  <c r="E460" i="33"/>
  <c r="F460" i="33"/>
  <c r="A461" i="33"/>
  <c r="B461" i="33"/>
  <c r="C461" i="33"/>
  <c r="D461" i="33"/>
  <c r="E461" i="33"/>
  <c r="F461" i="33"/>
  <c r="A462" i="33"/>
  <c r="B462" i="33"/>
  <c r="C462" i="33"/>
  <c r="D462" i="33"/>
  <c r="E462" i="33"/>
  <c r="F462" i="33"/>
  <c r="A463" i="33"/>
  <c r="B463" i="33"/>
  <c r="C463" i="33"/>
  <c r="D463" i="33"/>
  <c r="E463" i="33"/>
  <c r="F463" i="33"/>
  <c r="A464" i="33"/>
  <c r="B464" i="33"/>
  <c r="C464" i="33"/>
  <c r="D464" i="33"/>
  <c r="E464" i="33"/>
  <c r="F464" i="33"/>
  <c r="A465" i="33"/>
  <c r="B465" i="33"/>
  <c r="C465" i="33"/>
  <c r="D465" i="33"/>
  <c r="E465" i="33"/>
  <c r="F465" i="33"/>
  <c r="A466" i="33"/>
  <c r="B466" i="33"/>
  <c r="C466" i="33"/>
  <c r="D466" i="33"/>
  <c r="E466" i="33"/>
  <c r="F466" i="33"/>
  <c r="A467" i="33"/>
  <c r="B467" i="33"/>
  <c r="C467" i="33"/>
  <c r="D467" i="33"/>
  <c r="E467" i="33"/>
  <c r="F467" i="33"/>
  <c r="A468" i="33"/>
  <c r="B468" i="33"/>
  <c r="C468" i="33"/>
  <c r="D468" i="33"/>
  <c r="E468" i="33"/>
  <c r="F468" i="33"/>
  <c r="A469" i="33"/>
  <c r="B469" i="33"/>
  <c r="C469" i="33"/>
  <c r="D469" i="33"/>
  <c r="E469" i="33"/>
  <c r="F469" i="33"/>
  <c r="A470" i="33"/>
  <c r="B470" i="33"/>
  <c r="C470" i="33"/>
  <c r="D470" i="33"/>
  <c r="E470" i="33"/>
  <c r="F470" i="33"/>
  <c r="A471" i="33"/>
  <c r="B471" i="33"/>
  <c r="C471" i="33"/>
  <c r="D471" i="33"/>
  <c r="E471" i="33"/>
  <c r="F471" i="33"/>
  <c r="A472" i="33"/>
  <c r="B472" i="33"/>
  <c r="C472" i="33"/>
  <c r="D472" i="33"/>
  <c r="E472" i="33"/>
  <c r="F472" i="33"/>
  <c r="A473" i="33"/>
  <c r="B473" i="33"/>
  <c r="C473" i="33"/>
  <c r="D473" i="33"/>
  <c r="E473" i="33"/>
  <c r="F473" i="33"/>
  <c r="A474" i="33"/>
  <c r="B474" i="33"/>
  <c r="C474" i="33"/>
  <c r="D474" i="33"/>
  <c r="E474" i="33"/>
  <c r="F474" i="33"/>
  <c r="A475" i="33"/>
  <c r="B475" i="33"/>
  <c r="C475" i="33"/>
  <c r="D475" i="33"/>
  <c r="E475" i="33"/>
  <c r="F475" i="33"/>
  <c r="A476" i="33"/>
  <c r="B476" i="33"/>
  <c r="C476" i="33"/>
  <c r="D476" i="33"/>
  <c r="E476" i="33"/>
  <c r="F476" i="33"/>
  <c r="A477" i="33"/>
  <c r="B477" i="33"/>
  <c r="C477" i="33"/>
  <c r="D477" i="33"/>
  <c r="E477" i="33"/>
  <c r="F477" i="33"/>
  <c r="A478" i="33"/>
  <c r="B478" i="33"/>
  <c r="C478" i="33"/>
  <c r="D478" i="33"/>
  <c r="E478" i="33"/>
  <c r="F478" i="33"/>
  <c r="A479" i="33"/>
  <c r="B479" i="33"/>
  <c r="C479" i="33"/>
  <c r="D479" i="33"/>
  <c r="E479" i="33"/>
  <c r="F479" i="33"/>
  <c r="A480" i="33"/>
  <c r="B480" i="33"/>
  <c r="C480" i="33"/>
  <c r="D480" i="33"/>
  <c r="E480" i="33"/>
  <c r="F480" i="33"/>
  <c r="A481" i="33"/>
  <c r="B481" i="33"/>
  <c r="C481" i="33"/>
  <c r="D481" i="33"/>
  <c r="E481" i="33"/>
  <c r="F481" i="33"/>
  <c r="A482" i="33"/>
  <c r="B482" i="33"/>
  <c r="C482" i="33"/>
  <c r="D482" i="33"/>
  <c r="E482" i="33"/>
  <c r="F482" i="33"/>
  <c r="A483" i="33"/>
  <c r="B483" i="33"/>
  <c r="C483" i="33"/>
  <c r="D483" i="33"/>
  <c r="E483" i="33"/>
  <c r="F483" i="33"/>
  <c r="A484" i="33"/>
  <c r="B484" i="33"/>
  <c r="C484" i="33"/>
  <c r="D484" i="33"/>
  <c r="E484" i="33"/>
  <c r="F484" i="33"/>
  <c r="A485" i="33"/>
  <c r="B485" i="33"/>
  <c r="C485" i="33"/>
  <c r="D485" i="33"/>
  <c r="E485" i="33"/>
  <c r="F485" i="33"/>
  <c r="A486" i="33"/>
  <c r="B486" i="33"/>
  <c r="C486" i="33"/>
  <c r="D486" i="33"/>
  <c r="E486" i="33"/>
  <c r="F486" i="33"/>
  <c r="A487" i="33"/>
  <c r="B487" i="33"/>
  <c r="C487" i="33"/>
  <c r="D487" i="33"/>
  <c r="E487" i="33"/>
  <c r="F487" i="33"/>
  <c r="A488" i="33"/>
  <c r="B488" i="33"/>
  <c r="C488" i="33"/>
  <c r="D488" i="33"/>
  <c r="E488" i="33"/>
  <c r="F488" i="33"/>
  <c r="A489" i="33"/>
  <c r="B489" i="33"/>
  <c r="C489" i="33"/>
  <c r="D489" i="33"/>
  <c r="E489" i="33"/>
  <c r="F489" i="33"/>
  <c r="A490" i="33"/>
  <c r="B490" i="33"/>
  <c r="C490" i="33"/>
  <c r="D490" i="33"/>
  <c r="E490" i="33"/>
  <c r="F490" i="33"/>
  <c r="A491" i="33"/>
  <c r="B491" i="33"/>
  <c r="C491" i="33"/>
  <c r="D491" i="33"/>
  <c r="E491" i="33"/>
  <c r="F491" i="33"/>
  <c r="A492" i="33"/>
  <c r="B492" i="33"/>
  <c r="C492" i="33"/>
  <c r="D492" i="33"/>
  <c r="E492" i="33"/>
  <c r="F492" i="33"/>
  <c r="A493" i="33"/>
  <c r="B493" i="33"/>
  <c r="C493" i="33"/>
  <c r="D493" i="33"/>
  <c r="E493" i="33"/>
  <c r="F493" i="33"/>
  <c r="A494" i="33"/>
  <c r="B494" i="33"/>
  <c r="C494" i="33"/>
  <c r="D494" i="33"/>
  <c r="E494" i="33"/>
  <c r="F494" i="33"/>
  <c r="A495" i="33"/>
  <c r="B495" i="33"/>
  <c r="C495" i="33"/>
  <c r="D495" i="33"/>
  <c r="E495" i="33"/>
  <c r="F495" i="33"/>
  <c r="A496" i="33"/>
  <c r="B496" i="33"/>
  <c r="C496" i="33"/>
  <c r="D496" i="33"/>
  <c r="E496" i="33"/>
  <c r="F496" i="33"/>
  <c r="A497" i="33"/>
  <c r="B497" i="33"/>
  <c r="C497" i="33"/>
  <c r="D497" i="33"/>
  <c r="E497" i="33"/>
  <c r="F497" i="33"/>
  <c r="A498" i="33"/>
  <c r="B498" i="33"/>
  <c r="C498" i="33"/>
  <c r="D498" i="33"/>
  <c r="E498" i="33"/>
  <c r="F498" i="33"/>
  <c r="A499" i="33"/>
  <c r="B499" i="33"/>
  <c r="C499" i="33"/>
  <c r="D499" i="33"/>
  <c r="E499" i="33"/>
  <c r="F499" i="33"/>
  <c r="A500" i="33"/>
  <c r="B500" i="33"/>
  <c r="C500" i="33"/>
  <c r="D500" i="33"/>
  <c r="E500" i="33"/>
  <c r="F500" i="33"/>
  <c r="A501" i="33"/>
  <c r="B501" i="33"/>
  <c r="C501" i="33"/>
  <c r="D501" i="33"/>
  <c r="E501" i="33"/>
  <c r="F501" i="33"/>
  <c r="A502" i="33"/>
  <c r="B502" i="33"/>
  <c r="C502" i="33"/>
  <c r="D502" i="33"/>
  <c r="E502" i="33"/>
  <c r="F502" i="33"/>
  <c r="A503" i="33"/>
  <c r="B503" i="33"/>
  <c r="C503" i="33"/>
  <c r="D503" i="33"/>
  <c r="E503" i="33"/>
  <c r="F503" i="33"/>
  <c r="A504" i="33"/>
  <c r="B504" i="33"/>
  <c r="C504" i="33"/>
  <c r="D504" i="33"/>
  <c r="E504" i="33"/>
  <c r="F504" i="33"/>
  <c r="A505" i="33"/>
  <c r="B505" i="33"/>
  <c r="C505" i="33"/>
  <c r="D505" i="33"/>
  <c r="E505" i="33"/>
  <c r="F505" i="33"/>
  <c r="A506" i="33"/>
  <c r="B506" i="33"/>
  <c r="C506" i="33"/>
  <c r="D506" i="33"/>
  <c r="E506" i="33"/>
  <c r="F506" i="33"/>
  <c r="A507" i="33"/>
  <c r="B507" i="33"/>
  <c r="C507" i="33"/>
  <c r="D507" i="33"/>
  <c r="E507" i="33"/>
  <c r="F507" i="33"/>
  <c r="A508" i="33"/>
  <c r="B508" i="33"/>
  <c r="C508" i="33"/>
  <c r="D508" i="33"/>
  <c r="E508" i="33"/>
  <c r="F508" i="33"/>
  <c r="A509" i="33"/>
  <c r="B509" i="33"/>
  <c r="C509" i="33"/>
  <c r="D509" i="33"/>
  <c r="E509" i="33"/>
  <c r="F509" i="33"/>
  <c r="A510" i="33"/>
  <c r="B510" i="33"/>
  <c r="C510" i="33"/>
  <c r="D510" i="33"/>
  <c r="E510" i="33"/>
  <c r="F510" i="33"/>
  <c r="A511" i="33"/>
  <c r="B511" i="33"/>
  <c r="C511" i="33"/>
  <c r="D511" i="33"/>
  <c r="E511" i="33"/>
  <c r="F511" i="33"/>
  <c r="A512" i="33"/>
  <c r="B512" i="33"/>
  <c r="C512" i="33"/>
  <c r="D512" i="33"/>
  <c r="E512" i="33"/>
  <c r="F512" i="33"/>
  <c r="A513" i="33"/>
  <c r="B513" i="33"/>
  <c r="C513" i="33"/>
  <c r="D513" i="33"/>
  <c r="E513" i="33"/>
  <c r="F513" i="33"/>
  <c r="A514" i="33"/>
  <c r="B514" i="33"/>
  <c r="C514" i="33"/>
  <c r="D514" i="33"/>
  <c r="E514" i="33"/>
  <c r="F514" i="33"/>
  <c r="A515" i="33"/>
  <c r="B515" i="33"/>
  <c r="C515" i="33"/>
  <c r="D515" i="33"/>
  <c r="E515" i="33"/>
  <c r="F515" i="33"/>
  <c r="A516" i="33"/>
  <c r="B516" i="33"/>
  <c r="C516" i="33"/>
  <c r="D516" i="33"/>
  <c r="E516" i="33"/>
  <c r="F516" i="33"/>
  <c r="A517" i="33"/>
  <c r="B517" i="33"/>
  <c r="C517" i="33"/>
  <c r="D517" i="33"/>
  <c r="E517" i="33"/>
  <c r="F517" i="33"/>
  <c r="A518" i="33"/>
  <c r="B518" i="33"/>
  <c r="C518" i="33"/>
  <c r="D518" i="33"/>
  <c r="E518" i="33"/>
  <c r="F518" i="33"/>
  <c r="A519" i="33"/>
  <c r="B519" i="33"/>
  <c r="C519" i="33"/>
  <c r="D519" i="33"/>
  <c r="E519" i="33"/>
  <c r="F519" i="33"/>
  <c r="A520" i="33"/>
  <c r="B520" i="33"/>
  <c r="C520" i="33"/>
  <c r="D520" i="33"/>
  <c r="E520" i="33"/>
  <c r="F520" i="33"/>
  <c r="A521" i="33"/>
  <c r="B521" i="33"/>
  <c r="C521" i="33"/>
  <c r="D521" i="33"/>
  <c r="E521" i="33"/>
  <c r="F521" i="33"/>
  <c r="A522" i="33"/>
  <c r="B522" i="33"/>
  <c r="C522" i="33"/>
  <c r="D522" i="33"/>
  <c r="E522" i="33"/>
  <c r="F522" i="33"/>
  <c r="A523" i="33"/>
  <c r="B523" i="33"/>
  <c r="C523" i="33"/>
  <c r="D523" i="33"/>
  <c r="E523" i="33"/>
  <c r="F523" i="33"/>
  <c r="A524" i="33"/>
  <c r="B524" i="33"/>
  <c r="C524" i="33"/>
  <c r="D524" i="33"/>
  <c r="E524" i="33"/>
  <c r="F524" i="33"/>
  <c r="A525" i="33"/>
  <c r="B525" i="33"/>
  <c r="C525" i="33"/>
  <c r="D525" i="33"/>
  <c r="E525" i="33"/>
  <c r="F525" i="33"/>
  <c r="A526" i="33"/>
  <c r="B526" i="33"/>
  <c r="C526" i="33"/>
  <c r="D526" i="33"/>
  <c r="E526" i="33"/>
  <c r="F526" i="33"/>
  <c r="A527" i="33"/>
  <c r="B527" i="33"/>
  <c r="C527" i="33"/>
  <c r="D527" i="33"/>
  <c r="E527" i="33"/>
  <c r="F527" i="33"/>
  <c r="A528" i="33"/>
  <c r="B528" i="33"/>
  <c r="C528" i="33"/>
  <c r="D528" i="33"/>
  <c r="E528" i="33"/>
  <c r="F528" i="33"/>
  <c r="A529" i="33"/>
  <c r="B529" i="33"/>
  <c r="C529" i="33"/>
  <c r="D529" i="33"/>
  <c r="E529" i="33"/>
  <c r="F529" i="33"/>
  <c r="A530" i="33"/>
  <c r="B530" i="33"/>
  <c r="C530" i="33"/>
  <c r="D530" i="33"/>
  <c r="E530" i="33"/>
  <c r="F530" i="33"/>
  <c r="A531" i="33"/>
  <c r="B531" i="33"/>
  <c r="G531" i="33" s="1" a="1"/>
  <c r="G531" i="33" s="1"/>
  <c r="C531" i="33"/>
  <c r="D531" i="33"/>
  <c r="E531" i="33"/>
  <c r="F531" i="33"/>
  <c r="A532" i="33"/>
  <c r="B532" i="33"/>
  <c r="C532" i="33"/>
  <c r="D532" i="33"/>
  <c r="E532" i="33"/>
  <c r="F532" i="33"/>
  <c r="A533" i="33"/>
  <c r="B533" i="33"/>
  <c r="C533" i="33"/>
  <c r="D533" i="33"/>
  <c r="E533" i="33"/>
  <c r="F533" i="33"/>
  <c r="A534" i="33"/>
  <c r="B534" i="33"/>
  <c r="C534" i="33"/>
  <c r="D534" i="33"/>
  <c r="E534" i="33"/>
  <c r="F534" i="33"/>
  <c r="A535" i="33"/>
  <c r="B535" i="33"/>
  <c r="C535" i="33"/>
  <c r="D535" i="33"/>
  <c r="E535" i="33"/>
  <c r="F535" i="33"/>
  <c r="A536" i="33"/>
  <c r="B536" i="33"/>
  <c r="C536" i="33"/>
  <c r="D536" i="33"/>
  <c r="E536" i="33"/>
  <c r="F536" i="33"/>
  <c r="A537" i="33"/>
  <c r="B537" i="33"/>
  <c r="C537" i="33"/>
  <c r="D537" i="33"/>
  <c r="E537" i="33"/>
  <c r="F537" i="33"/>
  <c r="A538" i="33"/>
  <c r="B538" i="33"/>
  <c r="C538" i="33"/>
  <c r="D538" i="33"/>
  <c r="E538" i="33"/>
  <c r="F538" i="33"/>
  <c r="A539" i="33"/>
  <c r="B539" i="33"/>
  <c r="C539" i="33"/>
  <c r="D539" i="33"/>
  <c r="E539" i="33"/>
  <c r="F539" i="33"/>
  <c r="A540" i="33"/>
  <c r="B540" i="33"/>
  <c r="C540" i="33"/>
  <c r="D540" i="33"/>
  <c r="E540" i="33"/>
  <c r="F540" i="33"/>
  <c r="A541" i="33"/>
  <c r="B541" i="33"/>
  <c r="C541" i="33"/>
  <c r="D541" i="33"/>
  <c r="E541" i="33"/>
  <c r="F541" i="33"/>
  <c r="A542" i="33"/>
  <c r="B542" i="33"/>
  <c r="C542" i="33"/>
  <c r="D542" i="33"/>
  <c r="E542" i="33"/>
  <c r="F542" i="33"/>
  <c r="A543" i="33"/>
  <c r="B543" i="33"/>
  <c r="C543" i="33"/>
  <c r="D543" i="33"/>
  <c r="E543" i="33"/>
  <c r="F543" i="33"/>
  <c r="A544" i="33"/>
  <c r="B544" i="33"/>
  <c r="C544" i="33"/>
  <c r="D544" i="33"/>
  <c r="E544" i="33"/>
  <c r="F544" i="33"/>
  <c r="A545" i="33"/>
  <c r="B545" i="33"/>
  <c r="C545" i="33"/>
  <c r="D545" i="33"/>
  <c r="E545" i="33"/>
  <c r="F545" i="33"/>
  <c r="A546" i="33"/>
  <c r="B546" i="33"/>
  <c r="C546" i="33"/>
  <c r="D546" i="33"/>
  <c r="E546" i="33"/>
  <c r="F546" i="33"/>
  <c r="A547" i="33"/>
  <c r="B547" i="33"/>
  <c r="C547" i="33"/>
  <c r="D547" i="33"/>
  <c r="E547" i="33"/>
  <c r="F547" i="33"/>
  <c r="A548" i="33"/>
  <c r="B548" i="33"/>
  <c r="C548" i="33"/>
  <c r="D548" i="33"/>
  <c r="E548" i="33"/>
  <c r="F548" i="33"/>
  <c r="A549" i="33"/>
  <c r="B549" i="33"/>
  <c r="C549" i="33"/>
  <c r="D549" i="33"/>
  <c r="E549" i="33"/>
  <c r="F549" i="33"/>
  <c r="A550" i="33"/>
  <c r="B550" i="33"/>
  <c r="C550" i="33"/>
  <c r="D550" i="33"/>
  <c r="E550" i="33"/>
  <c r="F550" i="33"/>
  <c r="A551" i="33"/>
  <c r="B551" i="33"/>
  <c r="C551" i="33"/>
  <c r="D551" i="33"/>
  <c r="E551" i="33"/>
  <c r="F551" i="33"/>
  <c r="A552" i="33"/>
  <c r="B552" i="33"/>
  <c r="C552" i="33"/>
  <c r="D552" i="33"/>
  <c r="E552" i="33"/>
  <c r="F552" i="33"/>
  <c r="A553" i="33"/>
  <c r="B553" i="33"/>
  <c r="C553" i="33"/>
  <c r="D553" i="33"/>
  <c r="E553" i="33"/>
  <c r="F553" i="33"/>
  <c r="A554" i="33"/>
  <c r="B554" i="33"/>
  <c r="C554" i="33"/>
  <c r="D554" i="33"/>
  <c r="E554" i="33"/>
  <c r="F554" i="33"/>
  <c r="A555" i="33"/>
  <c r="B555" i="33"/>
  <c r="C555" i="33"/>
  <c r="D555" i="33"/>
  <c r="E555" i="33"/>
  <c r="F555" i="33"/>
  <c r="A556" i="33"/>
  <c r="B556" i="33"/>
  <c r="C556" i="33"/>
  <c r="D556" i="33"/>
  <c r="E556" i="33"/>
  <c r="F556" i="33"/>
  <c r="A557" i="33"/>
  <c r="B557" i="33"/>
  <c r="C557" i="33"/>
  <c r="D557" i="33"/>
  <c r="E557" i="33"/>
  <c r="F557" i="33"/>
  <c r="A558" i="33"/>
  <c r="B558" i="33"/>
  <c r="C558" i="33"/>
  <c r="D558" i="33"/>
  <c r="E558" i="33"/>
  <c r="F558" i="33"/>
  <c r="A559" i="33"/>
  <c r="B559" i="33"/>
  <c r="C559" i="33"/>
  <c r="D559" i="33"/>
  <c r="E559" i="33"/>
  <c r="F559" i="33"/>
  <c r="A560" i="33"/>
  <c r="B560" i="33"/>
  <c r="C560" i="33"/>
  <c r="D560" i="33"/>
  <c r="E560" i="33"/>
  <c r="F560" i="33"/>
  <c r="A561" i="33"/>
  <c r="B561" i="33"/>
  <c r="C561" i="33"/>
  <c r="D561" i="33"/>
  <c r="E561" i="33"/>
  <c r="F561" i="33"/>
  <c r="A562" i="33"/>
  <c r="B562" i="33"/>
  <c r="C562" i="33"/>
  <c r="D562" i="33"/>
  <c r="E562" i="33"/>
  <c r="F562" i="33"/>
  <c r="A563" i="33"/>
  <c r="B563" i="33"/>
  <c r="C563" i="33"/>
  <c r="D563" i="33"/>
  <c r="E563" i="33"/>
  <c r="F563" i="33"/>
  <c r="A564" i="33"/>
  <c r="B564" i="33"/>
  <c r="C564" i="33"/>
  <c r="D564" i="33"/>
  <c r="E564" i="33"/>
  <c r="F564" i="33"/>
  <c r="A565" i="33"/>
  <c r="B565" i="33"/>
  <c r="C565" i="33"/>
  <c r="D565" i="33"/>
  <c r="E565" i="33"/>
  <c r="F565" i="33"/>
  <c r="A566" i="33"/>
  <c r="B566" i="33"/>
  <c r="C566" i="33"/>
  <c r="D566" i="33"/>
  <c r="E566" i="33"/>
  <c r="F566" i="33"/>
  <c r="A567" i="33"/>
  <c r="B567" i="33"/>
  <c r="C567" i="33"/>
  <c r="D567" i="33"/>
  <c r="E567" i="33"/>
  <c r="F567" i="33"/>
  <c r="A568" i="33"/>
  <c r="B568" i="33"/>
  <c r="C568" i="33"/>
  <c r="D568" i="33"/>
  <c r="E568" i="33"/>
  <c r="F568" i="33"/>
  <c r="A569" i="33"/>
  <c r="B569" i="33"/>
  <c r="C569" i="33"/>
  <c r="D569" i="33"/>
  <c r="E569" i="33"/>
  <c r="F569" i="33"/>
  <c r="A570" i="33"/>
  <c r="B570" i="33"/>
  <c r="C570" i="33"/>
  <c r="D570" i="33"/>
  <c r="E570" i="33"/>
  <c r="F570" i="33"/>
  <c r="A571" i="33"/>
  <c r="B571" i="33"/>
  <c r="C571" i="33"/>
  <c r="D571" i="33"/>
  <c r="E571" i="33"/>
  <c r="F571" i="33"/>
  <c r="A572" i="33"/>
  <c r="B572" i="33"/>
  <c r="C572" i="33"/>
  <c r="D572" i="33"/>
  <c r="E572" i="33"/>
  <c r="F572" i="33"/>
  <c r="A573" i="33"/>
  <c r="B573" i="33"/>
  <c r="C573" i="33"/>
  <c r="D573" i="33"/>
  <c r="E573" i="33"/>
  <c r="F573" i="33"/>
  <c r="A574" i="33"/>
  <c r="B574" i="33"/>
  <c r="C574" i="33"/>
  <c r="D574" i="33"/>
  <c r="E574" i="33"/>
  <c r="F574" i="33"/>
  <c r="A575" i="33"/>
  <c r="B575" i="33"/>
  <c r="C575" i="33"/>
  <c r="D575" i="33"/>
  <c r="E575" i="33"/>
  <c r="F575" i="33"/>
  <c r="A576" i="33"/>
  <c r="B576" i="33"/>
  <c r="C576" i="33"/>
  <c r="D576" i="33"/>
  <c r="E576" i="33"/>
  <c r="F576" i="33"/>
  <c r="A577" i="33"/>
  <c r="B577" i="33"/>
  <c r="C577" i="33"/>
  <c r="D577" i="33"/>
  <c r="E577" i="33"/>
  <c r="F577" i="33"/>
  <c r="A578" i="33"/>
  <c r="B578" i="33"/>
  <c r="C578" i="33"/>
  <c r="D578" i="33"/>
  <c r="E578" i="33"/>
  <c r="F578" i="33"/>
  <c r="A579" i="33"/>
  <c r="B579" i="33"/>
  <c r="C579" i="33"/>
  <c r="D579" i="33"/>
  <c r="E579" i="33"/>
  <c r="F579" i="33"/>
  <c r="A580" i="33"/>
  <c r="B580" i="33"/>
  <c r="C580" i="33"/>
  <c r="D580" i="33"/>
  <c r="E580" i="33"/>
  <c r="F580" i="33"/>
  <c r="A581" i="33"/>
  <c r="B581" i="33"/>
  <c r="C581" i="33"/>
  <c r="D581" i="33"/>
  <c r="E581" i="33"/>
  <c r="F581" i="33"/>
  <c r="A582" i="33"/>
  <c r="B582" i="33"/>
  <c r="C582" i="33"/>
  <c r="D582" i="33"/>
  <c r="E582" i="33"/>
  <c r="F582" i="33"/>
  <c r="A583" i="33"/>
  <c r="B583" i="33"/>
  <c r="C583" i="33"/>
  <c r="D583" i="33"/>
  <c r="E583" i="33"/>
  <c r="F583" i="33"/>
  <c r="A584" i="33"/>
  <c r="B584" i="33"/>
  <c r="C584" i="33"/>
  <c r="D584" i="33"/>
  <c r="E584" i="33"/>
  <c r="F584" i="33"/>
  <c r="A585" i="33"/>
  <c r="B585" i="33"/>
  <c r="C585" i="33"/>
  <c r="D585" i="33"/>
  <c r="E585" i="33"/>
  <c r="F585" i="33"/>
  <c r="A586" i="33"/>
  <c r="B586" i="33"/>
  <c r="C586" i="33"/>
  <c r="D586" i="33"/>
  <c r="E586" i="33"/>
  <c r="F586" i="33"/>
  <c r="A587" i="33"/>
  <c r="B587" i="33"/>
  <c r="C587" i="33"/>
  <c r="D587" i="33"/>
  <c r="E587" i="33"/>
  <c r="F587" i="33"/>
  <c r="A588" i="33"/>
  <c r="B588" i="33"/>
  <c r="C588" i="33"/>
  <c r="D588" i="33"/>
  <c r="E588" i="33"/>
  <c r="F588" i="33"/>
  <c r="A589" i="33"/>
  <c r="B589" i="33"/>
  <c r="C589" i="33"/>
  <c r="D589" i="33"/>
  <c r="E589" i="33"/>
  <c r="F589" i="33"/>
  <c r="A590" i="33"/>
  <c r="B590" i="33"/>
  <c r="C590" i="33"/>
  <c r="D590" i="33"/>
  <c r="E590" i="33"/>
  <c r="F590" i="33"/>
  <c r="A591" i="33"/>
  <c r="B591" i="33"/>
  <c r="C591" i="33"/>
  <c r="D591" i="33"/>
  <c r="E591" i="33"/>
  <c r="F591" i="33"/>
  <c r="A592" i="33"/>
  <c r="B592" i="33"/>
  <c r="C592" i="33"/>
  <c r="D592" i="33"/>
  <c r="E592" i="33"/>
  <c r="F592" i="33"/>
  <c r="A593" i="33"/>
  <c r="B593" i="33"/>
  <c r="C593" i="33"/>
  <c r="D593" i="33"/>
  <c r="E593" i="33"/>
  <c r="F593" i="33"/>
  <c r="A594" i="33"/>
  <c r="B594" i="33"/>
  <c r="C594" i="33"/>
  <c r="D594" i="33"/>
  <c r="E594" i="33"/>
  <c r="F594" i="33"/>
  <c r="A595" i="33"/>
  <c r="B595" i="33"/>
  <c r="C595" i="33"/>
  <c r="D595" i="33"/>
  <c r="E595" i="33"/>
  <c r="F595" i="33"/>
  <c r="A596" i="33"/>
  <c r="B596" i="33"/>
  <c r="C596" i="33"/>
  <c r="D596" i="33"/>
  <c r="E596" i="33"/>
  <c r="F596" i="33"/>
  <c r="A597" i="33"/>
  <c r="B597" i="33"/>
  <c r="C597" i="33"/>
  <c r="D597" i="33"/>
  <c r="E597" i="33"/>
  <c r="F597" i="33"/>
  <c r="A598" i="33"/>
  <c r="B598" i="33"/>
  <c r="C598" i="33"/>
  <c r="D598" i="33"/>
  <c r="E598" i="33"/>
  <c r="F598" i="33"/>
  <c r="A599" i="33"/>
  <c r="B599" i="33"/>
  <c r="C599" i="33"/>
  <c r="D599" i="33"/>
  <c r="E599" i="33"/>
  <c r="F599" i="33"/>
  <c r="A600" i="33"/>
  <c r="B600" i="33"/>
  <c r="C600" i="33"/>
  <c r="D600" i="33"/>
  <c r="E600" i="33"/>
  <c r="F600" i="33"/>
  <c r="A601" i="33"/>
  <c r="B601" i="33"/>
  <c r="C601" i="33"/>
  <c r="D601" i="33"/>
  <c r="E601" i="33"/>
  <c r="F601" i="33"/>
  <c r="A602" i="33"/>
  <c r="B602" i="33"/>
  <c r="C602" i="33"/>
  <c r="D602" i="33"/>
  <c r="E602" i="33"/>
  <c r="F602" i="33"/>
  <c r="A603" i="33"/>
  <c r="B603" i="33"/>
  <c r="H603" i="33" s="1" a="1"/>
  <c r="H603" i="33" s="1"/>
  <c r="C603" i="33"/>
  <c r="D603" i="33"/>
  <c r="E603" i="33"/>
  <c r="F603" i="33"/>
  <c r="A604" i="33"/>
  <c r="B604" i="33"/>
  <c r="C604" i="33"/>
  <c r="D604" i="33"/>
  <c r="E604" i="33"/>
  <c r="F604" i="33"/>
  <c r="A605" i="33"/>
  <c r="B605" i="33"/>
  <c r="C605" i="33"/>
  <c r="D605" i="33"/>
  <c r="E605" i="33"/>
  <c r="F605" i="33"/>
  <c r="A606" i="33"/>
  <c r="B606" i="33"/>
  <c r="C606" i="33"/>
  <c r="D606" i="33"/>
  <c r="E606" i="33"/>
  <c r="F606" i="33"/>
  <c r="A607" i="33"/>
  <c r="B607" i="33"/>
  <c r="C607" i="33"/>
  <c r="D607" i="33"/>
  <c r="E607" i="33"/>
  <c r="F607" i="33"/>
  <c r="A608" i="33"/>
  <c r="B608" i="33"/>
  <c r="C608" i="33"/>
  <c r="D608" i="33"/>
  <c r="E608" i="33"/>
  <c r="F608" i="33"/>
  <c r="A609" i="33"/>
  <c r="B609" i="33"/>
  <c r="C609" i="33"/>
  <c r="D609" i="33"/>
  <c r="E609" i="33"/>
  <c r="F609" i="33"/>
  <c r="A610" i="33"/>
  <c r="B610" i="33"/>
  <c r="C610" i="33"/>
  <c r="D610" i="33"/>
  <c r="E610" i="33"/>
  <c r="F610" i="33"/>
  <c r="A611" i="33"/>
  <c r="B611" i="33"/>
  <c r="C611" i="33"/>
  <c r="D611" i="33"/>
  <c r="E611" i="33"/>
  <c r="F611" i="33"/>
  <c r="A612" i="33"/>
  <c r="B612" i="33"/>
  <c r="C612" i="33"/>
  <c r="D612" i="33"/>
  <c r="E612" i="33"/>
  <c r="F612" i="33"/>
  <c r="A613" i="33"/>
  <c r="B613" i="33"/>
  <c r="C613" i="33"/>
  <c r="D613" i="33"/>
  <c r="E613" i="33"/>
  <c r="F613" i="33"/>
  <c r="A614" i="33"/>
  <c r="B614" i="33"/>
  <c r="C614" i="33"/>
  <c r="D614" i="33"/>
  <c r="E614" i="33"/>
  <c r="F614" i="33"/>
  <c r="A615" i="33"/>
  <c r="B615" i="33"/>
  <c r="C615" i="33"/>
  <c r="D615" i="33"/>
  <c r="E615" i="33"/>
  <c r="F615" i="33"/>
  <c r="A616" i="33"/>
  <c r="B616" i="33"/>
  <c r="C616" i="33"/>
  <c r="D616" i="33"/>
  <c r="E616" i="33"/>
  <c r="F616" i="33"/>
  <c r="A617" i="33"/>
  <c r="B617" i="33"/>
  <c r="C617" i="33"/>
  <c r="D617" i="33"/>
  <c r="E617" i="33"/>
  <c r="F617" i="33"/>
  <c r="A618" i="33"/>
  <c r="B618" i="33"/>
  <c r="C618" i="33"/>
  <c r="D618" i="33"/>
  <c r="E618" i="33"/>
  <c r="F618" i="33"/>
  <c r="A619" i="33"/>
  <c r="B619" i="33"/>
  <c r="C619" i="33"/>
  <c r="D619" i="33"/>
  <c r="E619" i="33"/>
  <c r="F619" i="33"/>
  <c r="A620" i="33"/>
  <c r="B620" i="33"/>
  <c r="C620" i="33"/>
  <c r="D620" i="33"/>
  <c r="E620" i="33"/>
  <c r="F620" i="33"/>
  <c r="A621" i="33"/>
  <c r="B621" i="33"/>
  <c r="C621" i="33"/>
  <c r="D621" i="33"/>
  <c r="E621" i="33"/>
  <c r="F621" i="33"/>
  <c r="A622" i="33"/>
  <c r="B622" i="33"/>
  <c r="C622" i="33"/>
  <c r="D622" i="33"/>
  <c r="E622" i="33"/>
  <c r="F622" i="33"/>
  <c r="A623" i="33"/>
  <c r="B623" i="33"/>
  <c r="C623" i="33"/>
  <c r="D623" i="33"/>
  <c r="E623" i="33"/>
  <c r="F623" i="33"/>
  <c r="A624" i="33"/>
  <c r="B624" i="33"/>
  <c r="C624" i="33"/>
  <c r="D624" i="33"/>
  <c r="E624" i="33"/>
  <c r="F624" i="33"/>
  <c r="A625" i="33"/>
  <c r="B625" i="33"/>
  <c r="C625" i="33"/>
  <c r="D625" i="33"/>
  <c r="E625" i="33"/>
  <c r="F625" i="33"/>
  <c r="A626" i="33"/>
  <c r="B626" i="33"/>
  <c r="C626" i="33"/>
  <c r="D626" i="33"/>
  <c r="E626" i="33"/>
  <c r="F626" i="33"/>
  <c r="A627" i="33"/>
  <c r="B627" i="33"/>
  <c r="C627" i="33"/>
  <c r="D627" i="33"/>
  <c r="E627" i="33"/>
  <c r="F627" i="33"/>
  <c r="A628" i="33"/>
  <c r="B628" i="33"/>
  <c r="C628" i="33"/>
  <c r="D628" i="33"/>
  <c r="E628" i="33"/>
  <c r="F628" i="33"/>
  <c r="A629" i="33"/>
  <c r="B629" i="33"/>
  <c r="C629" i="33"/>
  <c r="D629" i="33"/>
  <c r="E629" i="33"/>
  <c r="F629" i="33"/>
  <c r="A630" i="33"/>
  <c r="B630" i="33"/>
  <c r="C630" i="33"/>
  <c r="D630" i="33"/>
  <c r="E630" i="33"/>
  <c r="F630" i="33"/>
  <c r="A631" i="33"/>
  <c r="B631" i="33"/>
  <c r="C631" i="33"/>
  <c r="D631" i="33"/>
  <c r="E631" i="33"/>
  <c r="F631" i="33"/>
  <c r="A632" i="33"/>
  <c r="B632" i="33"/>
  <c r="C632" i="33"/>
  <c r="D632" i="33"/>
  <c r="E632" i="33"/>
  <c r="F632" i="33"/>
  <c r="A633" i="33"/>
  <c r="B633" i="33"/>
  <c r="C633" i="33"/>
  <c r="D633" i="33"/>
  <c r="E633" i="33"/>
  <c r="F633" i="33"/>
  <c r="A634" i="33"/>
  <c r="B634" i="33"/>
  <c r="C634" i="33"/>
  <c r="D634" i="33"/>
  <c r="E634" i="33"/>
  <c r="F634" i="33"/>
  <c r="A635" i="33"/>
  <c r="B635" i="33"/>
  <c r="C635" i="33"/>
  <c r="D635" i="33"/>
  <c r="E635" i="33"/>
  <c r="F635" i="33"/>
  <c r="A636" i="33"/>
  <c r="B636" i="33"/>
  <c r="C636" i="33"/>
  <c r="D636" i="33"/>
  <c r="E636" i="33"/>
  <c r="F636" i="33"/>
  <c r="A637" i="33"/>
  <c r="B637" i="33"/>
  <c r="C637" i="33"/>
  <c r="D637" i="33"/>
  <c r="E637" i="33"/>
  <c r="F637" i="33"/>
  <c r="A638" i="33"/>
  <c r="B638" i="33"/>
  <c r="C638" i="33"/>
  <c r="D638" i="33"/>
  <c r="E638" i="33"/>
  <c r="F638" i="33"/>
  <c r="A639" i="33"/>
  <c r="B639" i="33"/>
  <c r="C639" i="33"/>
  <c r="D639" i="33"/>
  <c r="E639" i="33"/>
  <c r="F639" i="33"/>
  <c r="A640" i="33"/>
  <c r="B640" i="33"/>
  <c r="C640" i="33"/>
  <c r="D640" i="33"/>
  <c r="E640" i="33"/>
  <c r="F640" i="33"/>
  <c r="A641" i="33"/>
  <c r="B641" i="33"/>
  <c r="C641" i="33"/>
  <c r="D641" i="33"/>
  <c r="E641" i="33"/>
  <c r="F641" i="33"/>
  <c r="A642" i="33"/>
  <c r="B642" i="33"/>
  <c r="C642" i="33"/>
  <c r="D642" i="33"/>
  <c r="E642" i="33"/>
  <c r="F642" i="33"/>
  <c r="A643" i="33"/>
  <c r="B643" i="33"/>
  <c r="C643" i="33"/>
  <c r="D643" i="33"/>
  <c r="E643" i="33"/>
  <c r="F643" i="33"/>
  <c r="A644" i="33"/>
  <c r="B644" i="33"/>
  <c r="C644" i="33"/>
  <c r="D644" i="33"/>
  <c r="E644" i="33"/>
  <c r="F644" i="33"/>
  <c r="A645" i="33"/>
  <c r="B645" i="33"/>
  <c r="C645" i="33"/>
  <c r="D645" i="33"/>
  <c r="E645" i="33"/>
  <c r="F645" i="33"/>
  <c r="A646" i="33"/>
  <c r="B646" i="33"/>
  <c r="C646" i="33"/>
  <c r="D646" i="33"/>
  <c r="E646" i="33"/>
  <c r="F646" i="33"/>
  <c r="A647" i="33"/>
  <c r="B647" i="33"/>
  <c r="C647" i="33"/>
  <c r="D647" i="33"/>
  <c r="E647" i="33"/>
  <c r="F647" i="33"/>
  <c r="A648" i="33"/>
  <c r="B648" i="33"/>
  <c r="C648" i="33"/>
  <c r="D648" i="33"/>
  <c r="E648" i="33"/>
  <c r="F648" i="33"/>
  <c r="A649" i="33"/>
  <c r="B649" i="33"/>
  <c r="C649" i="33"/>
  <c r="D649" i="33"/>
  <c r="E649" i="33"/>
  <c r="F649" i="33"/>
  <c r="A650" i="33"/>
  <c r="B650" i="33"/>
  <c r="C650" i="33"/>
  <c r="D650" i="33"/>
  <c r="E650" i="33"/>
  <c r="F650" i="33"/>
  <c r="A651" i="33"/>
  <c r="B651" i="33"/>
  <c r="C651" i="33"/>
  <c r="D651" i="33"/>
  <c r="E651" i="33"/>
  <c r="F651" i="33"/>
  <c r="A652" i="33"/>
  <c r="B652" i="33"/>
  <c r="C652" i="33"/>
  <c r="D652" i="33"/>
  <c r="E652" i="33"/>
  <c r="F652" i="33"/>
  <c r="A653" i="33"/>
  <c r="B653" i="33"/>
  <c r="C653" i="33"/>
  <c r="D653" i="33"/>
  <c r="E653" i="33"/>
  <c r="F653" i="33"/>
  <c r="A654" i="33"/>
  <c r="B654" i="33"/>
  <c r="C654" i="33"/>
  <c r="D654" i="33"/>
  <c r="E654" i="33"/>
  <c r="F654" i="33"/>
  <c r="A655" i="33"/>
  <c r="B655" i="33"/>
  <c r="C655" i="33"/>
  <c r="D655" i="33"/>
  <c r="E655" i="33"/>
  <c r="F655" i="33"/>
  <c r="A656" i="33"/>
  <c r="B656" i="33"/>
  <c r="C656" i="33"/>
  <c r="D656" i="33"/>
  <c r="E656" i="33"/>
  <c r="F656" i="33"/>
  <c r="A657" i="33"/>
  <c r="B657" i="33"/>
  <c r="C657" i="33"/>
  <c r="D657" i="33"/>
  <c r="E657" i="33"/>
  <c r="F657" i="33"/>
  <c r="A658" i="33"/>
  <c r="B658" i="33"/>
  <c r="C658" i="33"/>
  <c r="D658" i="33"/>
  <c r="E658" i="33"/>
  <c r="F658" i="33"/>
  <c r="A659" i="33"/>
  <c r="B659" i="33"/>
  <c r="C659" i="33"/>
  <c r="D659" i="33"/>
  <c r="E659" i="33"/>
  <c r="F659" i="33"/>
  <c r="A660" i="33"/>
  <c r="B660" i="33"/>
  <c r="C660" i="33"/>
  <c r="D660" i="33"/>
  <c r="E660" i="33"/>
  <c r="F660" i="33"/>
  <c r="A661" i="33"/>
  <c r="B661" i="33"/>
  <c r="C661" i="33"/>
  <c r="D661" i="33"/>
  <c r="E661" i="33"/>
  <c r="F661" i="33"/>
  <c r="A662" i="33"/>
  <c r="B662" i="33"/>
  <c r="C662" i="33"/>
  <c r="D662" i="33"/>
  <c r="E662" i="33"/>
  <c r="F662" i="33"/>
  <c r="A663" i="33"/>
  <c r="B663" i="33"/>
  <c r="C663" i="33"/>
  <c r="D663" i="33"/>
  <c r="E663" i="33"/>
  <c r="F663" i="33"/>
  <c r="A664" i="33"/>
  <c r="B664" i="33"/>
  <c r="C664" i="33"/>
  <c r="D664" i="33"/>
  <c r="E664" i="33"/>
  <c r="F664" i="33"/>
  <c r="A665" i="33"/>
  <c r="B665" i="33"/>
  <c r="C665" i="33"/>
  <c r="D665" i="33"/>
  <c r="E665" i="33"/>
  <c r="F665" i="33"/>
  <c r="A666" i="33"/>
  <c r="B666" i="33"/>
  <c r="C666" i="33"/>
  <c r="D666" i="33"/>
  <c r="E666" i="33"/>
  <c r="F666" i="33"/>
  <c r="A667" i="33"/>
  <c r="B667" i="33"/>
  <c r="C667" i="33"/>
  <c r="D667" i="33"/>
  <c r="E667" i="33"/>
  <c r="F667" i="33"/>
  <c r="A668" i="33"/>
  <c r="B668" i="33"/>
  <c r="C668" i="33"/>
  <c r="D668" i="33"/>
  <c r="E668" i="33"/>
  <c r="F668" i="33"/>
  <c r="A669" i="33"/>
  <c r="B669" i="33"/>
  <c r="C669" i="33"/>
  <c r="D669" i="33"/>
  <c r="E669" i="33"/>
  <c r="F669" i="33"/>
  <c r="A670" i="33"/>
  <c r="B670" i="33"/>
  <c r="C670" i="33"/>
  <c r="D670" i="33"/>
  <c r="E670" i="33"/>
  <c r="F670" i="33"/>
  <c r="A671" i="33"/>
  <c r="B671" i="33"/>
  <c r="C671" i="33"/>
  <c r="D671" i="33"/>
  <c r="E671" i="33"/>
  <c r="F671" i="33"/>
  <c r="A672" i="33"/>
  <c r="B672" i="33"/>
  <c r="C672" i="33"/>
  <c r="D672" i="33"/>
  <c r="E672" i="33"/>
  <c r="F672" i="33"/>
  <c r="A673" i="33"/>
  <c r="B673" i="33"/>
  <c r="C673" i="33"/>
  <c r="D673" i="33"/>
  <c r="E673" i="33"/>
  <c r="F673" i="33"/>
  <c r="A674" i="33"/>
  <c r="B674" i="33"/>
  <c r="C674" i="33"/>
  <c r="D674" i="33"/>
  <c r="E674" i="33"/>
  <c r="F674" i="33"/>
  <c r="A675" i="33"/>
  <c r="B675" i="33"/>
  <c r="C675" i="33"/>
  <c r="D675" i="33"/>
  <c r="E675" i="33"/>
  <c r="F675" i="33"/>
  <c r="A676" i="33"/>
  <c r="B676" i="33"/>
  <c r="C676" i="33"/>
  <c r="D676" i="33"/>
  <c r="E676" i="33"/>
  <c r="F676" i="33"/>
  <c r="A677" i="33"/>
  <c r="B677" i="33"/>
  <c r="C677" i="33"/>
  <c r="D677" i="33"/>
  <c r="E677" i="33"/>
  <c r="F677" i="33"/>
  <c r="A678" i="33"/>
  <c r="B678" i="33"/>
  <c r="C678" i="33"/>
  <c r="D678" i="33"/>
  <c r="E678" i="33"/>
  <c r="F678" i="33"/>
  <c r="A679" i="33"/>
  <c r="B679" i="33"/>
  <c r="C679" i="33"/>
  <c r="D679" i="33"/>
  <c r="E679" i="33"/>
  <c r="F679" i="33"/>
  <c r="A680" i="33"/>
  <c r="B680" i="33"/>
  <c r="C680" i="33"/>
  <c r="D680" i="33"/>
  <c r="E680" i="33"/>
  <c r="F680" i="33"/>
  <c r="A681" i="33"/>
  <c r="B681" i="33"/>
  <c r="C681" i="33"/>
  <c r="D681" i="33"/>
  <c r="E681" i="33"/>
  <c r="F681" i="33"/>
  <c r="A682" i="33"/>
  <c r="B682" i="33"/>
  <c r="C682" i="33"/>
  <c r="D682" i="33"/>
  <c r="E682" i="33"/>
  <c r="F682" i="33"/>
  <c r="A683" i="33"/>
  <c r="B683" i="33"/>
  <c r="C683" i="33"/>
  <c r="D683" i="33"/>
  <c r="E683" i="33"/>
  <c r="F683" i="33"/>
  <c r="A684" i="33"/>
  <c r="B684" i="33"/>
  <c r="C684" i="33"/>
  <c r="D684" i="33"/>
  <c r="E684" i="33"/>
  <c r="F684" i="33"/>
  <c r="A685" i="33"/>
  <c r="B685" i="33"/>
  <c r="C685" i="33"/>
  <c r="D685" i="33"/>
  <c r="E685" i="33"/>
  <c r="F685" i="33"/>
  <c r="A686" i="33"/>
  <c r="B686" i="33"/>
  <c r="C686" i="33"/>
  <c r="D686" i="33"/>
  <c r="E686" i="33"/>
  <c r="F686" i="33"/>
  <c r="A687" i="33"/>
  <c r="B687" i="33"/>
  <c r="C687" i="33"/>
  <c r="D687" i="33"/>
  <c r="E687" i="33"/>
  <c r="F687" i="33"/>
  <c r="A688" i="33"/>
  <c r="B688" i="33"/>
  <c r="C688" i="33"/>
  <c r="D688" i="33"/>
  <c r="E688" i="33"/>
  <c r="F688" i="33"/>
  <c r="A689" i="33"/>
  <c r="B689" i="33"/>
  <c r="C689" i="33"/>
  <c r="D689" i="33"/>
  <c r="E689" i="33"/>
  <c r="F689" i="33"/>
  <c r="A690" i="33"/>
  <c r="B690" i="33"/>
  <c r="C690" i="33"/>
  <c r="D690" i="33"/>
  <c r="E690" i="33"/>
  <c r="F690" i="33"/>
  <c r="A691" i="33"/>
  <c r="B691" i="33"/>
  <c r="C691" i="33"/>
  <c r="D691" i="33"/>
  <c r="E691" i="33"/>
  <c r="F691" i="33"/>
  <c r="A692" i="33"/>
  <c r="B692" i="33"/>
  <c r="C692" i="33"/>
  <c r="D692" i="33"/>
  <c r="E692" i="33"/>
  <c r="F692" i="33"/>
  <c r="A693" i="33"/>
  <c r="B693" i="33"/>
  <c r="C693" i="33"/>
  <c r="D693" i="33"/>
  <c r="E693" i="33"/>
  <c r="F693" i="33"/>
  <c r="A694" i="33"/>
  <c r="B694" i="33"/>
  <c r="C694" i="33"/>
  <c r="D694" i="33"/>
  <c r="E694" i="33"/>
  <c r="F694" i="33"/>
  <c r="A695" i="33"/>
  <c r="B695" i="33"/>
  <c r="C695" i="33"/>
  <c r="D695" i="33"/>
  <c r="E695" i="33"/>
  <c r="F695" i="33"/>
  <c r="A696" i="33"/>
  <c r="B696" i="33"/>
  <c r="C696" i="33"/>
  <c r="D696" i="33"/>
  <c r="E696" i="33"/>
  <c r="F696" i="33"/>
  <c r="A697" i="33"/>
  <c r="B697" i="33"/>
  <c r="C697" i="33"/>
  <c r="D697" i="33"/>
  <c r="E697" i="33"/>
  <c r="F697" i="33"/>
  <c r="A698" i="33"/>
  <c r="B698" i="33"/>
  <c r="C698" i="33"/>
  <c r="D698" i="33"/>
  <c r="E698" i="33"/>
  <c r="F698" i="33"/>
  <c r="A699" i="33"/>
  <c r="B699" i="33"/>
  <c r="C699" i="33"/>
  <c r="D699" i="33"/>
  <c r="E699" i="33"/>
  <c r="F699" i="33"/>
  <c r="A700" i="33"/>
  <c r="B700" i="33"/>
  <c r="C700" i="33"/>
  <c r="D700" i="33"/>
  <c r="E700" i="33"/>
  <c r="F700" i="33"/>
  <c r="A701" i="33"/>
  <c r="B701" i="33"/>
  <c r="C701" i="33"/>
  <c r="D701" i="33"/>
  <c r="E701" i="33"/>
  <c r="F701" i="33"/>
  <c r="A702" i="33"/>
  <c r="B702" i="33"/>
  <c r="C702" i="33"/>
  <c r="D702" i="33"/>
  <c r="E702" i="33"/>
  <c r="F702" i="33"/>
  <c r="A703" i="33"/>
  <c r="B703" i="33"/>
  <c r="C703" i="33"/>
  <c r="D703" i="33"/>
  <c r="E703" i="33"/>
  <c r="F703" i="33"/>
  <c r="A704" i="33"/>
  <c r="B704" i="33"/>
  <c r="C704" i="33"/>
  <c r="D704" i="33"/>
  <c r="E704" i="33"/>
  <c r="F704" i="33"/>
  <c r="A705" i="33"/>
  <c r="B705" i="33"/>
  <c r="C705" i="33"/>
  <c r="D705" i="33"/>
  <c r="E705" i="33"/>
  <c r="F705" i="33"/>
  <c r="A706" i="33"/>
  <c r="B706" i="33"/>
  <c r="C706" i="33"/>
  <c r="D706" i="33"/>
  <c r="E706" i="33"/>
  <c r="F706" i="33"/>
  <c r="A707" i="33"/>
  <c r="B707" i="33"/>
  <c r="C707" i="33"/>
  <c r="D707" i="33"/>
  <c r="E707" i="33"/>
  <c r="F707" i="33"/>
  <c r="A708" i="33"/>
  <c r="B708" i="33"/>
  <c r="C708" i="33"/>
  <c r="D708" i="33"/>
  <c r="E708" i="33"/>
  <c r="F708" i="33"/>
  <c r="A709" i="33"/>
  <c r="B709" i="33"/>
  <c r="C709" i="33"/>
  <c r="D709" i="33"/>
  <c r="E709" i="33"/>
  <c r="F709" i="33"/>
  <c r="A710" i="33"/>
  <c r="B710" i="33"/>
  <c r="C710" i="33"/>
  <c r="D710" i="33"/>
  <c r="E710" i="33"/>
  <c r="F710" i="33"/>
  <c r="A711" i="33"/>
  <c r="B711" i="33"/>
  <c r="C711" i="33"/>
  <c r="D711" i="33"/>
  <c r="E711" i="33"/>
  <c r="F711" i="33"/>
  <c r="A712" i="33"/>
  <c r="B712" i="33"/>
  <c r="C712" i="33"/>
  <c r="D712" i="33"/>
  <c r="E712" i="33"/>
  <c r="F712" i="33"/>
  <c r="A713" i="33"/>
  <c r="B713" i="33"/>
  <c r="C713" i="33"/>
  <c r="D713" i="33"/>
  <c r="E713" i="33"/>
  <c r="F713" i="33"/>
  <c r="A714" i="33"/>
  <c r="B714" i="33"/>
  <c r="C714" i="33"/>
  <c r="D714" i="33"/>
  <c r="E714" i="33"/>
  <c r="F714" i="33"/>
  <c r="A715" i="33"/>
  <c r="B715" i="33"/>
  <c r="C715" i="33"/>
  <c r="D715" i="33"/>
  <c r="E715" i="33"/>
  <c r="F715" i="33"/>
  <c r="A716" i="33"/>
  <c r="B716" i="33"/>
  <c r="C716" i="33"/>
  <c r="D716" i="33"/>
  <c r="E716" i="33"/>
  <c r="F716" i="33"/>
  <c r="A717" i="33"/>
  <c r="B717" i="33"/>
  <c r="C717" i="33"/>
  <c r="D717" i="33"/>
  <c r="E717" i="33"/>
  <c r="F717" i="33"/>
  <c r="A718" i="33"/>
  <c r="B718" i="33"/>
  <c r="C718" i="33"/>
  <c r="D718" i="33"/>
  <c r="E718" i="33"/>
  <c r="F718" i="33"/>
  <c r="A719" i="33"/>
  <c r="B719" i="33"/>
  <c r="C719" i="33"/>
  <c r="D719" i="33"/>
  <c r="E719" i="33"/>
  <c r="F719" i="33"/>
  <c r="A720" i="33"/>
  <c r="B720" i="33"/>
  <c r="C720" i="33"/>
  <c r="D720" i="33"/>
  <c r="E720" i="33"/>
  <c r="F720" i="33"/>
  <c r="A721" i="33"/>
  <c r="B721" i="33"/>
  <c r="C721" i="33"/>
  <c r="D721" i="33"/>
  <c r="E721" i="33"/>
  <c r="F721" i="33"/>
  <c r="A722" i="33"/>
  <c r="B722" i="33"/>
  <c r="C722" i="33"/>
  <c r="D722" i="33"/>
  <c r="E722" i="33"/>
  <c r="F722" i="33"/>
  <c r="A723" i="33"/>
  <c r="B723" i="33"/>
  <c r="C723" i="33"/>
  <c r="D723" i="33"/>
  <c r="E723" i="33"/>
  <c r="F723" i="33"/>
  <c r="A724" i="33"/>
  <c r="B724" i="33"/>
  <c r="C724" i="33"/>
  <c r="D724" i="33"/>
  <c r="E724" i="33"/>
  <c r="F724" i="33"/>
  <c r="A725" i="33"/>
  <c r="B725" i="33"/>
  <c r="C725" i="33"/>
  <c r="D725" i="33"/>
  <c r="E725" i="33"/>
  <c r="F725" i="33"/>
  <c r="A726" i="33"/>
  <c r="B726" i="33"/>
  <c r="C726" i="33"/>
  <c r="D726" i="33"/>
  <c r="E726" i="33"/>
  <c r="F726" i="33"/>
  <c r="A727" i="33"/>
  <c r="B727" i="33"/>
  <c r="C727" i="33"/>
  <c r="D727" i="33"/>
  <c r="E727" i="33"/>
  <c r="F727" i="33"/>
  <c r="A728" i="33"/>
  <c r="B728" i="33"/>
  <c r="C728" i="33"/>
  <c r="D728" i="33"/>
  <c r="E728" i="33"/>
  <c r="F728" i="33"/>
  <c r="A729" i="33"/>
  <c r="B729" i="33"/>
  <c r="C729" i="33"/>
  <c r="D729" i="33"/>
  <c r="E729" i="33"/>
  <c r="F729" i="33"/>
  <c r="A730" i="33"/>
  <c r="B730" i="33"/>
  <c r="C730" i="33"/>
  <c r="D730" i="33"/>
  <c r="E730" i="33"/>
  <c r="F730" i="33"/>
  <c r="A731" i="33"/>
  <c r="B731" i="33"/>
  <c r="C731" i="33"/>
  <c r="D731" i="33"/>
  <c r="E731" i="33"/>
  <c r="F731" i="33"/>
  <c r="A732" i="33"/>
  <c r="B732" i="33"/>
  <c r="C732" i="33"/>
  <c r="D732" i="33"/>
  <c r="E732" i="33"/>
  <c r="F732" i="33"/>
  <c r="A733" i="33"/>
  <c r="B733" i="33"/>
  <c r="C733" i="33"/>
  <c r="D733" i="33"/>
  <c r="E733" i="33"/>
  <c r="F733" i="33"/>
  <c r="A734" i="33"/>
  <c r="B734" i="33"/>
  <c r="C734" i="33"/>
  <c r="D734" i="33"/>
  <c r="E734" i="33"/>
  <c r="F734" i="33"/>
  <c r="A735" i="33"/>
  <c r="B735" i="33"/>
  <c r="C735" i="33"/>
  <c r="D735" i="33"/>
  <c r="E735" i="33"/>
  <c r="F735" i="33"/>
  <c r="A736" i="33"/>
  <c r="B736" i="33"/>
  <c r="C736" i="33"/>
  <c r="D736" i="33"/>
  <c r="E736" i="33"/>
  <c r="F736" i="33"/>
  <c r="A737" i="33"/>
  <c r="B737" i="33"/>
  <c r="C737" i="33"/>
  <c r="D737" i="33"/>
  <c r="E737" i="33"/>
  <c r="F737" i="33"/>
  <c r="A738" i="33"/>
  <c r="B738" i="33"/>
  <c r="C738" i="33"/>
  <c r="D738" i="33"/>
  <c r="E738" i="33"/>
  <c r="F738" i="33"/>
  <c r="A739" i="33"/>
  <c r="B739" i="33"/>
  <c r="C739" i="33"/>
  <c r="D739" i="33"/>
  <c r="E739" i="33"/>
  <c r="F739" i="33"/>
  <c r="A740" i="33"/>
  <c r="B740" i="33"/>
  <c r="C740" i="33"/>
  <c r="D740" i="33"/>
  <c r="E740" i="33"/>
  <c r="F740" i="33"/>
  <c r="A741" i="33"/>
  <c r="B741" i="33"/>
  <c r="C741" i="33"/>
  <c r="D741" i="33"/>
  <c r="E741" i="33"/>
  <c r="F741" i="33"/>
  <c r="A742" i="33"/>
  <c r="B742" i="33"/>
  <c r="C742" i="33"/>
  <c r="D742" i="33"/>
  <c r="E742" i="33"/>
  <c r="F742" i="33"/>
  <c r="A743" i="33"/>
  <c r="B743" i="33"/>
  <c r="C743" i="33"/>
  <c r="D743" i="33"/>
  <c r="E743" i="33"/>
  <c r="F743" i="33"/>
  <c r="A744" i="33"/>
  <c r="B744" i="33"/>
  <c r="C744" i="33"/>
  <c r="D744" i="33"/>
  <c r="E744" i="33"/>
  <c r="F744" i="33"/>
  <c r="A745" i="33"/>
  <c r="B745" i="33"/>
  <c r="C745" i="33"/>
  <c r="D745" i="33"/>
  <c r="E745" i="33"/>
  <c r="F745" i="33"/>
  <c r="A746" i="33"/>
  <c r="B746" i="33"/>
  <c r="C746" i="33"/>
  <c r="D746" i="33"/>
  <c r="E746" i="33"/>
  <c r="F746" i="33"/>
  <c r="A747" i="33"/>
  <c r="B747" i="33"/>
  <c r="C747" i="33"/>
  <c r="D747" i="33"/>
  <c r="E747" i="33"/>
  <c r="F747" i="33"/>
  <c r="A748" i="33"/>
  <c r="B748" i="33"/>
  <c r="C748" i="33"/>
  <c r="D748" i="33"/>
  <c r="E748" i="33"/>
  <c r="F748" i="33"/>
  <c r="A749" i="33"/>
  <c r="B749" i="33"/>
  <c r="C749" i="33"/>
  <c r="D749" i="33"/>
  <c r="E749" i="33"/>
  <c r="F749" i="33"/>
  <c r="A750" i="33"/>
  <c r="B750" i="33"/>
  <c r="C750" i="33"/>
  <c r="D750" i="33"/>
  <c r="E750" i="33"/>
  <c r="F750" i="33"/>
  <c r="A751" i="33"/>
  <c r="B751" i="33"/>
  <c r="C751" i="33"/>
  <c r="D751" i="33"/>
  <c r="E751" i="33"/>
  <c r="F751" i="33"/>
  <c r="A752" i="33"/>
  <c r="B752" i="33"/>
  <c r="C752" i="33"/>
  <c r="D752" i="33"/>
  <c r="E752" i="33"/>
  <c r="F752" i="33"/>
  <c r="A753" i="33"/>
  <c r="B753" i="33"/>
  <c r="C753" i="33"/>
  <c r="D753" i="33"/>
  <c r="E753" i="33"/>
  <c r="F753" i="33"/>
  <c r="A754" i="33"/>
  <c r="B754" i="33"/>
  <c r="C754" i="33"/>
  <c r="D754" i="33"/>
  <c r="E754" i="33"/>
  <c r="F754" i="33"/>
  <c r="A755" i="33"/>
  <c r="B755" i="33"/>
  <c r="C755" i="33"/>
  <c r="D755" i="33"/>
  <c r="E755" i="33"/>
  <c r="F755" i="33"/>
  <c r="A756" i="33"/>
  <c r="B756" i="33"/>
  <c r="C756" i="33"/>
  <c r="D756" i="33"/>
  <c r="E756" i="33"/>
  <c r="F756" i="33"/>
  <c r="A757" i="33"/>
  <c r="B757" i="33"/>
  <c r="C757" i="33"/>
  <c r="D757" i="33"/>
  <c r="E757" i="33"/>
  <c r="F757" i="33"/>
  <c r="A758" i="33"/>
  <c r="B758" i="33"/>
  <c r="C758" i="33"/>
  <c r="D758" i="33"/>
  <c r="E758" i="33"/>
  <c r="F758" i="33"/>
  <c r="A759" i="33"/>
  <c r="B759" i="33"/>
  <c r="C759" i="33"/>
  <c r="D759" i="33"/>
  <c r="E759" i="33"/>
  <c r="F759" i="33"/>
  <c r="A760" i="33"/>
  <c r="B760" i="33"/>
  <c r="C760" i="33"/>
  <c r="D760" i="33"/>
  <c r="E760" i="33"/>
  <c r="F760" i="33"/>
  <c r="A761" i="33"/>
  <c r="B761" i="33"/>
  <c r="C761" i="33"/>
  <c r="D761" i="33"/>
  <c r="E761" i="33"/>
  <c r="F761" i="33"/>
  <c r="A762" i="33"/>
  <c r="B762" i="33"/>
  <c r="C762" i="33"/>
  <c r="D762" i="33"/>
  <c r="E762" i="33"/>
  <c r="F762" i="33"/>
  <c r="A763" i="33"/>
  <c r="B763" i="33"/>
  <c r="G763" i="33" s="1" a="1"/>
  <c r="G763" i="33" s="1"/>
  <c r="C763" i="33"/>
  <c r="D763" i="33"/>
  <c r="E763" i="33"/>
  <c r="F763" i="33"/>
  <c r="A764" i="33"/>
  <c r="B764" i="33"/>
  <c r="C764" i="33"/>
  <c r="D764" i="33"/>
  <c r="E764" i="33"/>
  <c r="F764" i="33"/>
  <c r="A765" i="33"/>
  <c r="B765" i="33"/>
  <c r="C765" i="33"/>
  <c r="D765" i="33"/>
  <c r="E765" i="33"/>
  <c r="F765" i="33"/>
  <c r="A766" i="33"/>
  <c r="B766" i="33"/>
  <c r="C766" i="33"/>
  <c r="D766" i="33"/>
  <c r="E766" i="33"/>
  <c r="F766" i="33"/>
  <c r="A767" i="33"/>
  <c r="B767" i="33"/>
  <c r="C767" i="33"/>
  <c r="D767" i="33"/>
  <c r="E767" i="33"/>
  <c r="F767" i="33"/>
  <c r="A768" i="33"/>
  <c r="B768" i="33"/>
  <c r="C768" i="33"/>
  <c r="D768" i="33"/>
  <c r="E768" i="33"/>
  <c r="F768" i="33"/>
  <c r="A769" i="33"/>
  <c r="B769" i="33"/>
  <c r="C769" i="33"/>
  <c r="D769" i="33"/>
  <c r="E769" i="33"/>
  <c r="F769" i="33"/>
  <c r="A770" i="33"/>
  <c r="B770" i="33"/>
  <c r="C770" i="33"/>
  <c r="D770" i="33"/>
  <c r="E770" i="33"/>
  <c r="F770" i="33"/>
  <c r="A771" i="33"/>
  <c r="B771" i="33"/>
  <c r="C771" i="33"/>
  <c r="D771" i="33"/>
  <c r="E771" i="33"/>
  <c r="F771" i="33"/>
  <c r="A772" i="33"/>
  <c r="B772" i="33"/>
  <c r="C772" i="33"/>
  <c r="D772" i="33"/>
  <c r="E772" i="33"/>
  <c r="F772" i="33"/>
  <c r="A773" i="33"/>
  <c r="B773" i="33"/>
  <c r="C773" i="33"/>
  <c r="D773" i="33"/>
  <c r="E773" i="33"/>
  <c r="F773" i="33"/>
  <c r="A774" i="33"/>
  <c r="B774" i="33"/>
  <c r="C774" i="33"/>
  <c r="D774" i="33"/>
  <c r="E774" i="33"/>
  <c r="F774" i="33"/>
  <c r="A775" i="33"/>
  <c r="B775" i="33"/>
  <c r="C775" i="33"/>
  <c r="D775" i="33"/>
  <c r="E775" i="33"/>
  <c r="F775" i="33"/>
  <c r="A776" i="33"/>
  <c r="B776" i="33"/>
  <c r="C776" i="33"/>
  <c r="D776" i="33"/>
  <c r="E776" i="33"/>
  <c r="F776" i="33"/>
  <c r="A777" i="33"/>
  <c r="B777" i="33"/>
  <c r="C777" i="33"/>
  <c r="D777" i="33"/>
  <c r="E777" i="33"/>
  <c r="F777" i="33"/>
  <c r="A778" i="33"/>
  <c r="B778" i="33"/>
  <c r="C778" i="33"/>
  <c r="D778" i="33"/>
  <c r="E778" i="33"/>
  <c r="F778" i="33"/>
  <c r="A779" i="33"/>
  <c r="B779" i="33"/>
  <c r="C779" i="33"/>
  <c r="D779" i="33"/>
  <c r="E779" i="33"/>
  <c r="F779" i="33"/>
  <c r="A780" i="33"/>
  <c r="B780" i="33"/>
  <c r="C780" i="33"/>
  <c r="D780" i="33"/>
  <c r="E780" i="33"/>
  <c r="F780" i="33"/>
  <c r="A781" i="33"/>
  <c r="B781" i="33"/>
  <c r="C781" i="33"/>
  <c r="D781" i="33"/>
  <c r="E781" i="33"/>
  <c r="F781" i="33"/>
  <c r="A782" i="33"/>
  <c r="B782" i="33"/>
  <c r="C782" i="33"/>
  <c r="D782" i="33"/>
  <c r="E782" i="33"/>
  <c r="F782" i="33"/>
  <c r="A783" i="33"/>
  <c r="B783" i="33"/>
  <c r="C783" i="33"/>
  <c r="D783" i="33"/>
  <c r="E783" i="33"/>
  <c r="F783" i="33"/>
  <c r="A784" i="33"/>
  <c r="B784" i="33"/>
  <c r="C784" i="33"/>
  <c r="D784" i="33"/>
  <c r="E784" i="33"/>
  <c r="F784" i="33"/>
  <c r="A785" i="33"/>
  <c r="B785" i="33"/>
  <c r="C785" i="33"/>
  <c r="D785" i="33"/>
  <c r="E785" i="33"/>
  <c r="F785" i="33"/>
  <c r="A786" i="33"/>
  <c r="B786" i="33"/>
  <c r="C786" i="33"/>
  <c r="D786" i="33"/>
  <c r="E786" i="33"/>
  <c r="F786" i="33"/>
  <c r="A787" i="33"/>
  <c r="B787" i="33"/>
  <c r="C787" i="33"/>
  <c r="D787" i="33"/>
  <c r="E787" i="33"/>
  <c r="F787" i="33"/>
  <c r="A788" i="33"/>
  <c r="B788" i="33"/>
  <c r="C788" i="33"/>
  <c r="D788" i="33"/>
  <c r="E788" i="33"/>
  <c r="F788" i="33"/>
  <c r="A789" i="33"/>
  <c r="B789" i="33"/>
  <c r="C789" i="33"/>
  <c r="D789" i="33"/>
  <c r="E789" i="33"/>
  <c r="F789" i="33"/>
  <c r="A790" i="33"/>
  <c r="B790" i="33"/>
  <c r="C790" i="33"/>
  <c r="D790" i="33"/>
  <c r="E790" i="33"/>
  <c r="F790" i="33"/>
  <c r="A791" i="33"/>
  <c r="B791" i="33"/>
  <c r="C791" i="33"/>
  <c r="D791" i="33"/>
  <c r="E791" i="33"/>
  <c r="F791" i="33"/>
  <c r="A792" i="33"/>
  <c r="B792" i="33"/>
  <c r="C792" i="33"/>
  <c r="D792" i="33"/>
  <c r="E792" i="33"/>
  <c r="F792" i="33"/>
  <c r="A793" i="33"/>
  <c r="B793" i="33"/>
  <c r="C793" i="33"/>
  <c r="D793" i="33"/>
  <c r="E793" i="33"/>
  <c r="F793" i="33"/>
  <c r="A794" i="33"/>
  <c r="B794" i="33"/>
  <c r="C794" i="33"/>
  <c r="D794" i="33"/>
  <c r="E794" i="33"/>
  <c r="F794" i="33"/>
  <c r="A795" i="33"/>
  <c r="B795" i="33"/>
  <c r="C795" i="33"/>
  <c r="D795" i="33"/>
  <c r="E795" i="33"/>
  <c r="F795" i="33"/>
  <c r="A796" i="33"/>
  <c r="B796" i="33"/>
  <c r="C796" i="33"/>
  <c r="D796" i="33"/>
  <c r="E796" i="33"/>
  <c r="F796" i="33"/>
  <c r="A797" i="33"/>
  <c r="B797" i="33"/>
  <c r="C797" i="33"/>
  <c r="D797" i="33"/>
  <c r="E797" i="33"/>
  <c r="F797" i="33"/>
  <c r="A798" i="33"/>
  <c r="B798" i="33"/>
  <c r="C798" i="33"/>
  <c r="D798" i="33"/>
  <c r="E798" i="33"/>
  <c r="F798" i="33"/>
  <c r="A799" i="33"/>
  <c r="B799" i="33"/>
  <c r="C799" i="33"/>
  <c r="D799" i="33"/>
  <c r="E799" i="33"/>
  <c r="F799" i="33"/>
  <c r="A800" i="33"/>
  <c r="B800" i="33"/>
  <c r="C800" i="33"/>
  <c r="D800" i="33"/>
  <c r="E800" i="33"/>
  <c r="F800" i="33"/>
  <c r="A801" i="33"/>
  <c r="B801" i="33"/>
  <c r="C801" i="33"/>
  <c r="D801" i="33"/>
  <c r="E801" i="33"/>
  <c r="F801" i="33"/>
  <c r="A802" i="33"/>
  <c r="B802" i="33"/>
  <c r="C802" i="33"/>
  <c r="D802" i="33"/>
  <c r="E802" i="33"/>
  <c r="F802" i="33"/>
  <c r="A803" i="33"/>
  <c r="B803" i="33"/>
  <c r="C803" i="33"/>
  <c r="D803" i="33"/>
  <c r="E803" i="33"/>
  <c r="F803" i="33"/>
  <c r="A804" i="33"/>
  <c r="B804" i="33"/>
  <c r="C804" i="33"/>
  <c r="D804" i="33"/>
  <c r="E804" i="33"/>
  <c r="F804" i="33"/>
  <c r="A805" i="33"/>
  <c r="B805" i="33"/>
  <c r="C805" i="33"/>
  <c r="D805" i="33"/>
  <c r="E805" i="33"/>
  <c r="F805" i="33"/>
  <c r="A806" i="33"/>
  <c r="B806" i="33"/>
  <c r="C806" i="33"/>
  <c r="D806" i="33"/>
  <c r="E806" i="33"/>
  <c r="F806" i="33"/>
  <c r="A807" i="33"/>
  <c r="B807" i="33"/>
  <c r="C807" i="33"/>
  <c r="D807" i="33"/>
  <c r="E807" i="33"/>
  <c r="F807" i="33"/>
  <c r="A808" i="33"/>
  <c r="B808" i="33"/>
  <c r="C808" i="33"/>
  <c r="D808" i="33"/>
  <c r="E808" i="33"/>
  <c r="F808" i="33"/>
  <c r="A809" i="33"/>
  <c r="B809" i="33"/>
  <c r="C809" i="33"/>
  <c r="D809" i="33"/>
  <c r="E809" i="33"/>
  <c r="F809" i="33"/>
  <c r="A810" i="33"/>
  <c r="B810" i="33"/>
  <c r="C810" i="33"/>
  <c r="D810" i="33"/>
  <c r="E810" i="33"/>
  <c r="F810" i="33"/>
  <c r="A811" i="33"/>
  <c r="B811" i="33"/>
  <c r="C811" i="33"/>
  <c r="D811" i="33"/>
  <c r="E811" i="33"/>
  <c r="F811" i="33"/>
  <c r="A812" i="33"/>
  <c r="B812" i="33"/>
  <c r="C812" i="33"/>
  <c r="D812" i="33"/>
  <c r="E812" i="33"/>
  <c r="F812" i="33"/>
  <c r="A813" i="33"/>
  <c r="B813" i="33"/>
  <c r="C813" i="33"/>
  <c r="D813" i="33"/>
  <c r="E813" i="33"/>
  <c r="F813" i="33"/>
  <c r="A814" i="33"/>
  <c r="B814" i="33"/>
  <c r="C814" i="33"/>
  <c r="D814" i="33"/>
  <c r="E814" i="33"/>
  <c r="F814" i="33"/>
  <c r="A815" i="33"/>
  <c r="B815" i="33"/>
  <c r="C815" i="33"/>
  <c r="D815" i="33"/>
  <c r="E815" i="33"/>
  <c r="F815" i="33"/>
  <c r="A816" i="33"/>
  <c r="B816" i="33"/>
  <c r="C816" i="33"/>
  <c r="D816" i="33"/>
  <c r="E816" i="33"/>
  <c r="F816" i="33"/>
  <c r="A817" i="33"/>
  <c r="B817" i="33"/>
  <c r="C817" i="33"/>
  <c r="D817" i="33"/>
  <c r="E817" i="33"/>
  <c r="F817" i="33"/>
  <c r="A818" i="33"/>
  <c r="B818" i="33"/>
  <c r="C818" i="33"/>
  <c r="D818" i="33"/>
  <c r="E818" i="33"/>
  <c r="F818" i="33"/>
  <c r="A819" i="33"/>
  <c r="B819" i="33"/>
  <c r="C819" i="33"/>
  <c r="D819" i="33"/>
  <c r="E819" i="33"/>
  <c r="F819" i="33"/>
  <c r="A820" i="33"/>
  <c r="B820" i="33"/>
  <c r="C820" i="33"/>
  <c r="D820" i="33"/>
  <c r="E820" i="33"/>
  <c r="F820" i="33"/>
  <c r="A821" i="33"/>
  <c r="B821" i="33"/>
  <c r="C821" i="33"/>
  <c r="D821" i="33"/>
  <c r="E821" i="33"/>
  <c r="F821" i="33"/>
  <c r="A822" i="33"/>
  <c r="B822" i="33"/>
  <c r="C822" i="33"/>
  <c r="D822" i="33"/>
  <c r="E822" i="33"/>
  <c r="F822" i="33"/>
  <c r="A823" i="33"/>
  <c r="B823" i="33"/>
  <c r="C823" i="33"/>
  <c r="D823" i="33"/>
  <c r="E823" i="33"/>
  <c r="F823" i="33"/>
  <c r="A824" i="33"/>
  <c r="B824" i="33"/>
  <c r="C824" i="33"/>
  <c r="D824" i="33"/>
  <c r="E824" i="33"/>
  <c r="F824" i="33"/>
  <c r="A825" i="33"/>
  <c r="B825" i="33"/>
  <c r="C825" i="33"/>
  <c r="D825" i="33"/>
  <c r="E825" i="33"/>
  <c r="F825" i="33"/>
  <c r="A826" i="33"/>
  <c r="B826" i="33"/>
  <c r="C826" i="33"/>
  <c r="D826" i="33"/>
  <c r="E826" i="33"/>
  <c r="F826" i="33"/>
  <c r="A827" i="33"/>
  <c r="B827" i="33"/>
  <c r="C827" i="33"/>
  <c r="D827" i="33"/>
  <c r="E827" i="33"/>
  <c r="F827" i="33"/>
  <c r="A828" i="33"/>
  <c r="B828" i="33"/>
  <c r="C828" i="33"/>
  <c r="D828" i="33"/>
  <c r="E828" i="33"/>
  <c r="F828" i="33"/>
  <c r="A829" i="33"/>
  <c r="B829" i="33"/>
  <c r="C829" i="33"/>
  <c r="D829" i="33"/>
  <c r="E829" i="33"/>
  <c r="F829" i="33"/>
  <c r="A830" i="33"/>
  <c r="B830" i="33"/>
  <c r="C830" i="33"/>
  <c r="D830" i="33"/>
  <c r="E830" i="33"/>
  <c r="F830" i="33"/>
  <c r="A831" i="33"/>
  <c r="B831" i="33"/>
  <c r="C831" i="33"/>
  <c r="D831" i="33"/>
  <c r="E831" i="33"/>
  <c r="F831" i="33"/>
  <c r="A832" i="33"/>
  <c r="B832" i="33"/>
  <c r="C832" i="33"/>
  <c r="D832" i="33"/>
  <c r="E832" i="33"/>
  <c r="F832" i="33"/>
  <c r="A833" i="33"/>
  <c r="B833" i="33"/>
  <c r="C833" i="33"/>
  <c r="D833" i="33"/>
  <c r="E833" i="33"/>
  <c r="F833" i="33"/>
  <c r="A834" i="33"/>
  <c r="B834" i="33"/>
  <c r="C834" i="33"/>
  <c r="D834" i="33"/>
  <c r="E834" i="33"/>
  <c r="F834" i="33"/>
  <c r="A835" i="33"/>
  <c r="B835" i="33"/>
  <c r="C835" i="33"/>
  <c r="D835" i="33"/>
  <c r="E835" i="33"/>
  <c r="F835" i="33"/>
  <c r="A836" i="33"/>
  <c r="B836" i="33"/>
  <c r="C836" i="33"/>
  <c r="D836" i="33"/>
  <c r="E836" i="33"/>
  <c r="F836" i="33"/>
  <c r="A837" i="33"/>
  <c r="B837" i="33"/>
  <c r="C837" i="33"/>
  <c r="D837" i="33"/>
  <c r="E837" i="33"/>
  <c r="F837" i="33"/>
  <c r="A838" i="33"/>
  <c r="B838" i="33"/>
  <c r="C838" i="33"/>
  <c r="D838" i="33"/>
  <c r="E838" i="33"/>
  <c r="F838" i="33"/>
  <c r="A839" i="33"/>
  <c r="B839" i="33"/>
  <c r="C839" i="33"/>
  <c r="D839" i="33"/>
  <c r="E839" i="33"/>
  <c r="F839" i="33"/>
  <c r="A840" i="33"/>
  <c r="B840" i="33"/>
  <c r="C840" i="33"/>
  <c r="D840" i="33"/>
  <c r="E840" i="33"/>
  <c r="F840" i="33"/>
  <c r="A841" i="33"/>
  <c r="B841" i="33"/>
  <c r="C841" i="33"/>
  <c r="D841" i="33"/>
  <c r="E841" i="33"/>
  <c r="F841" i="33"/>
  <c r="A842" i="33"/>
  <c r="B842" i="33"/>
  <c r="C842" i="33"/>
  <c r="D842" i="33"/>
  <c r="E842" i="33"/>
  <c r="F842" i="33"/>
  <c r="A843" i="33"/>
  <c r="B843" i="33"/>
  <c r="C843" i="33"/>
  <c r="D843" i="33"/>
  <c r="E843" i="33"/>
  <c r="F843" i="33"/>
  <c r="A844" i="33"/>
  <c r="B844" i="33"/>
  <c r="C844" i="33"/>
  <c r="D844" i="33"/>
  <c r="E844" i="33"/>
  <c r="F844" i="33"/>
  <c r="A845" i="33"/>
  <c r="B845" i="33"/>
  <c r="C845" i="33"/>
  <c r="D845" i="33"/>
  <c r="E845" i="33"/>
  <c r="F845" i="33"/>
  <c r="A846" i="33"/>
  <c r="B846" i="33"/>
  <c r="C846" i="33"/>
  <c r="D846" i="33"/>
  <c r="E846" i="33"/>
  <c r="F846" i="33"/>
  <c r="A847" i="33"/>
  <c r="B847" i="33"/>
  <c r="C847" i="33"/>
  <c r="D847" i="33"/>
  <c r="E847" i="33"/>
  <c r="F847" i="33"/>
  <c r="A848" i="33"/>
  <c r="B848" i="33"/>
  <c r="C848" i="33"/>
  <c r="D848" i="33"/>
  <c r="E848" i="33"/>
  <c r="F848" i="33"/>
  <c r="A849" i="33"/>
  <c r="B849" i="33"/>
  <c r="C849" i="33"/>
  <c r="D849" i="33"/>
  <c r="E849" i="33"/>
  <c r="F849" i="33"/>
  <c r="A850" i="33"/>
  <c r="B850" i="33"/>
  <c r="C850" i="33"/>
  <c r="D850" i="33"/>
  <c r="E850" i="33"/>
  <c r="F850" i="33"/>
  <c r="A851" i="33"/>
  <c r="B851" i="33"/>
  <c r="C851" i="33"/>
  <c r="D851" i="33"/>
  <c r="E851" i="33"/>
  <c r="F851" i="33"/>
  <c r="A852" i="33"/>
  <c r="B852" i="33"/>
  <c r="C852" i="33"/>
  <c r="D852" i="33"/>
  <c r="E852" i="33"/>
  <c r="F852" i="33"/>
  <c r="A853" i="33"/>
  <c r="B853" i="33"/>
  <c r="C853" i="33"/>
  <c r="D853" i="33"/>
  <c r="E853" i="33"/>
  <c r="F853" i="33"/>
  <c r="A854" i="33"/>
  <c r="B854" i="33"/>
  <c r="C854" i="33"/>
  <c r="D854" i="33"/>
  <c r="E854" i="33"/>
  <c r="F854" i="33"/>
  <c r="A855" i="33"/>
  <c r="B855" i="33"/>
  <c r="C855" i="33"/>
  <c r="D855" i="33"/>
  <c r="E855" i="33"/>
  <c r="F855" i="33"/>
  <c r="A856" i="33"/>
  <c r="B856" i="33"/>
  <c r="C856" i="33"/>
  <c r="D856" i="33"/>
  <c r="E856" i="33"/>
  <c r="F856" i="33"/>
  <c r="A857" i="33"/>
  <c r="B857" i="33"/>
  <c r="C857" i="33"/>
  <c r="D857" i="33"/>
  <c r="E857" i="33"/>
  <c r="F857" i="33"/>
  <c r="A858" i="33"/>
  <c r="B858" i="33"/>
  <c r="C858" i="33"/>
  <c r="D858" i="33"/>
  <c r="E858" i="33"/>
  <c r="F858" i="33"/>
  <c r="A859" i="33"/>
  <c r="B859" i="33"/>
  <c r="C859" i="33"/>
  <c r="D859" i="33"/>
  <c r="E859" i="33"/>
  <c r="F859" i="33"/>
  <c r="A860" i="33"/>
  <c r="B860" i="33"/>
  <c r="C860" i="33"/>
  <c r="D860" i="33"/>
  <c r="E860" i="33"/>
  <c r="F860" i="33"/>
  <c r="A861" i="33"/>
  <c r="B861" i="33"/>
  <c r="C861" i="33"/>
  <c r="D861" i="33"/>
  <c r="E861" i="33"/>
  <c r="F861" i="33"/>
  <c r="A862" i="33"/>
  <c r="B862" i="33"/>
  <c r="C862" i="33"/>
  <c r="D862" i="33"/>
  <c r="E862" i="33"/>
  <c r="F862" i="33"/>
  <c r="A863" i="33"/>
  <c r="B863" i="33"/>
  <c r="C863" i="33"/>
  <c r="D863" i="33"/>
  <c r="E863" i="33"/>
  <c r="F863" i="33"/>
  <c r="A864" i="33"/>
  <c r="B864" i="33"/>
  <c r="C864" i="33"/>
  <c r="D864" i="33"/>
  <c r="E864" i="33"/>
  <c r="F864" i="33"/>
  <c r="A865" i="33"/>
  <c r="B865" i="33"/>
  <c r="C865" i="33"/>
  <c r="D865" i="33"/>
  <c r="E865" i="33"/>
  <c r="F865" i="33"/>
  <c r="A866" i="33"/>
  <c r="B866" i="33"/>
  <c r="C866" i="33"/>
  <c r="D866" i="33"/>
  <c r="E866" i="33"/>
  <c r="F866" i="33"/>
  <c r="A867" i="33"/>
  <c r="B867" i="33"/>
  <c r="C867" i="33"/>
  <c r="D867" i="33"/>
  <c r="E867" i="33"/>
  <c r="F867" i="33"/>
  <c r="A868" i="33"/>
  <c r="B868" i="33"/>
  <c r="C868" i="33"/>
  <c r="D868" i="33"/>
  <c r="E868" i="33"/>
  <c r="F868" i="33"/>
  <c r="A869" i="33"/>
  <c r="B869" i="33"/>
  <c r="C869" i="33"/>
  <c r="D869" i="33"/>
  <c r="E869" i="33"/>
  <c r="F869" i="33"/>
  <c r="A870" i="33"/>
  <c r="B870" i="33"/>
  <c r="C870" i="33"/>
  <c r="D870" i="33"/>
  <c r="E870" i="33"/>
  <c r="F870" i="33"/>
  <c r="A871" i="33"/>
  <c r="B871" i="33"/>
  <c r="C871" i="33"/>
  <c r="D871" i="33"/>
  <c r="E871" i="33"/>
  <c r="F871" i="33"/>
  <c r="A872" i="33"/>
  <c r="B872" i="33"/>
  <c r="C872" i="33"/>
  <c r="D872" i="33"/>
  <c r="E872" i="33"/>
  <c r="F872" i="33"/>
  <c r="A873" i="33"/>
  <c r="B873" i="33"/>
  <c r="C873" i="33"/>
  <c r="D873" i="33"/>
  <c r="E873" i="33"/>
  <c r="F873" i="33"/>
  <c r="A874" i="33"/>
  <c r="B874" i="33"/>
  <c r="C874" i="33"/>
  <c r="D874" i="33"/>
  <c r="E874" i="33"/>
  <c r="F874" i="33"/>
  <c r="A875" i="33"/>
  <c r="B875" i="33"/>
  <c r="C875" i="33"/>
  <c r="D875" i="33"/>
  <c r="E875" i="33"/>
  <c r="F875" i="33"/>
  <c r="A876" i="33"/>
  <c r="B876" i="33"/>
  <c r="C876" i="33"/>
  <c r="D876" i="33"/>
  <c r="E876" i="33"/>
  <c r="F876" i="33"/>
  <c r="A877" i="33"/>
  <c r="B877" i="33"/>
  <c r="C877" i="33"/>
  <c r="D877" i="33"/>
  <c r="E877" i="33"/>
  <c r="F877" i="33"/>
  <c r="A878" i="33"/>
  <c r="B878" i="33"/>
  <c r="C878" i="33"/>
  <c r="D878" i="33"/>
  <c r="E878" i="33"/>
  <c r="F878" i="33"/>
  <c r="A879" i="33"/>
  <c r="B879" i="33"/>
  <c r="C879" i="33"/>
  <c r="D879" i="33"/>
  <c r="E879" i="33"/>
  <c r="F879" i="33"/>
  <c r="A880" i="33"/>
  <c r="B880" i="33"/>
  <c r="C880" i="33"/>
  <c r="D880" i="33"/>
  <c r="E880" i="33"/>
  <c r="F880" i="33"/>
  <c r="A881" i="33"/>
  <c r="B881" i="33"/>
  <c r="C881" i="33"/>
  <c r="D881" i="33"/>
  <c r="E881" i="33"/>
  <c r="F881" i="33"/>
  <c r="A882" i="33"/>
  <c r="B882" i="33"/>
  <c r="C882" i="33"/>
  <c r="D882" i="33"/>
  <c r="E882" i="33"/>
  <c r="F882" i="33"/>
  <c r="A883" i="33"/>
  <c r="B883" i="33"/>
  <c r="C883" i="33"/>
  <c r="D883" i="33"/>
  <c r="E883" i="33"/>
  <c r="F883" i="33"/>
  <c r="A884" i="33"/>
  <c r="B884" i="33"/>
  <c r="C884" i="33"/>
  <c r="D884" i="33"/>
  <c r="E884" i="33"/>
  <c r="F884" i="33"/>
  <c r="A885" i="33"/>
  <c r="B885" i="33"/>
  <c r="C885" i="33"/>
  <c r="D885" i="33"/>
  <c r="E885" i="33"/>
  <c r="F885" i="33"/>
  <c r="A886" i="33"/>
  <c r="B886" i="33"/>
  <c r="C886" i="33"/>
  <c r="D886" i="33"/>
  <c r="E886" i="33"/>
  <c r="F886" i="33"/>
  <c r="A887" i="33"/>
  <c r="B887" i="33"/>
  <c r="C887" i="33"/>
  <c r="D887" i="33"/>
  <c r="E887" i="33"/>
  <c r="F887" i="33"/>
  <c r="A888" i="33"/>
  <c r="B888" i="33"/>
  <c r="C888" i="33"/>
  <c r="D888" i="33"/>
  <c r="E888" i="33"/>
  <c r="F888" i="33"/>
  <c r="A889" i="33"/>
  <c r="B889" i="33"/>
  <c r="C889" i="33"/>
  <c r="D889" i="33"/>
  <c r="E889" i="33"/>
  <c r="F889" i="33"/>
  <c r="A890" i="33"/>
  <c r="B890" i="33"/>
  <c r="C890" i="33"/>
  <c r="D890" i="33"/>
  <c r="E890" i="33"/>
  <c r="F890" i="33"/>
  <c r="A891" i="33"/>
  <c r="B891" i="33"/>
  <c r="C891" i="33"/>
  <c r="D891" i="33"/>
  <c r="E891" i="33"/>
  <c r="F891" i="33"/>
  <c r="A892" i="33"/>
  <c r="B892" i="33"/>
  <c r="C892" i="33"/>
  <c r="D892" i="33"/>
  <c r="E892" i="33"/>
  <c r="F892" i="33"/>
  <c r="A893" i="33"/>
  <c r="B893" i="33"/>
  <c r="C893" i="33"/>
  <c r="D893" i="33"/>
  <c r="E893" i="33"/>
  <c r="F893" i="33"/>
  <c r="A894" i="33"/>
  <c r="B894" i="33"/>
  <c r="C894" i="33"/>
  <c r="D894" i="33"/>
  <c r="E894" i="33"/>
  <c r="F894" i="33"/>
  <c r="A895" i="33"/>
  <c r="B895" i="33"/>
  <c r="C895" i="33"/>
  <c r="D895" i="33"/>
  <c r="E895" i="33"/>
  <c r="F895" i="33"/>
  <c r="A896" i="33"/>
  <c r="B896" i="33"/>
  <c r="C896" i="33"/>
  <c r="D896" i="33"/>
  <c r="E896" i="33"/>
  <c r="F896" i="33"/>
  <c r="A897" i="33"/>
  <c r="B897" i="33"/>
  <c r="C897" i="33"/>
  <c r="D897" i="33"/>
  <c r="E897" i="33"/>
  <c r="F897" i="33"/>
  <c r="A898" i="33"/>
  <c r="B898" i="33"/>
  <c r="C898" i="33"/>
  <c r="D898" i="33"/>
  <c r="E898" i="33"/>
  <c r="F898" i="33"/>
  <c r="A899" i="33"/>
  <c r="B899" i="33"/>
  <c r="C899" i="33"/>
  <c r="D899" i="33"/>
  <c r="E899" i="33"/>
  <c r="F899" i="33"/>
  <c r="A900" i="33"/>
  <c r="B900" i="33"/>
  <c r="C900" i="33"/>
  <c r="D900" i="33"/>
  <c r="E900" i="33"/>
  <c r="F900" i="33"/>
  <c r="A901" i="33"/>
  <c r="B901" i="33"/>
  <c r="C901" i="33"/>
  <c r="D901" i="33"/>
  <c r="E901" i="33"/>
  <c r="F901" i="33"/>
  <c r="A902" i="33"/>
  <c r="B902" i="33"/>
  <c r="C902" i="33"/>
  <c r="D902" i="33"/>
  <c r="E902" i="33"/>
  <c r="F902" i="33"/>
  <c r="A903" i="33"/>
  <c r="B903" i="33"/>
  <c r="C903" i="33"/>
  <c r="D903" i="33"/>
  <c r="E903" i="33"/>
  <c r="F903" i="33"/>
  <c r="A904" i="33"/>
  <c r="B904" i="33"/>
  <c r="C904" i="33"/>
  <c r="D904" i="33"/>
  <c r="E904" i="33"/>
  <c r="F904" i="33"/>
  <c r="A905" i="33"/>
  <c r="B905" i="33"/>
  <c r="C905" i="33"/>
  <c r="D905" i="33"/>
  <c r="E905" i="33"/>
  <c r="F905" i="33"/>
  <c r="A906" i="33"/>
  <c r="B906" i="33"/>
  <c r="C906" i="33"/>
  <c r="D906" i="33"/>
  <c r="E906" i="33"/>
  <c r="F906" i="33"/>
  <c r="A907" i="33"/>
  <c r="B907" i="33"/>
  <c r="C907" i="33"/>
  <c r="D907" i="33"/>
  <c r="E907" i="33"/>
  <c r="F907" i="33"/>
  <c r="A908" i="33"/>
  <c r="B908" i="33"/>
  <c r="C908" i="33"/>
  <c r="D908" i="33"/>
  <c r="E908" i="33"/>
  <c r="F908" i="33"/>
  <c r="A909" i="33"/>
  <c r="B909" i="33"/>
  <c r="C909" i="33"/>
  <c r="D909" i="33"/>
  <c r="E909" i="33"/>
  <c r="F909" i="33"/>
  <c r="A910" i="33"/>
  <c r="B910" i="33"/>
  <c r="C910" i="33"/>
  <c r="D910" i="33"/>
  <c r="E910" i="33"/>
  <c r="F910" i="33"/>
  <c r="A911" i="33"/>
  <c r="B911" i="33"/>
  <c r="C911" i="33"/>
  <c r="D911" i="33"/>
  <c r="E911" i="33"/>
  <c r="F911" i="33"/>
  <c r="A912" i="33"/>
  <c r="B912" i="33"/>
  <c r="C912" i="33"/>
  <c r="D912" i="33"/>
  <c r="E912" i="33"/>
  <c r="F912" i="33"/>
  <c r="A913" i="33"/>
  <c r="B913" i="33"/>
  <c r="C913" i="33"/>
  <c r="D913" i="33"/>
  <c r="E913" i="33"/>
  <c r="F913" i="33"/>
  <c r="A914" i="33"/>
  <c r="B914" i="33"/>
  <c r="C914" i="33"/>
  <c r="D914" i="33"/>
  <c r="E914" i="33"/>
  <c r="F914" i="33"/>
  <c r="A915" i="33"/>
  <c r="B915" i="33"/>
  <c r="C915" i="33"/>
  <c r="D915" i="33"/>
  <c r="E915" i="33"/>
  <c r="F915" i="33"/>
  <c r="A916" i="33"/>
  <c r="B916" i="33"/>
  <c r="C916" i="33"/>
  <c r="D916" i="33"/>
  <c r="E916" i="33"/>
  <c r="F916" i="33"/>
  <c r="A917" i="33"/>
  <c r="B917" i="33"/>
  <c r="C917" i="33"/>
  <c r="D917" i="33"/>
  <c r="E917" i="33"/>
  <c r="F917" i="33"/>
  <c r="A918" i="33"/>
  <c r="B918" i="33"/>
  <c r="C918" i="33"/>
  <c r="D918" i="33"/>
  <c r="E918" i="33"/>
  <c r="F918" i="33"/>
  <c r="A919" i="33"/>
  <c r="B919" i="33"/>
  <c r="C919" i="33"/>
  <c r="D919" i="33"/>
  <c r="E919" i="33"/>
  <c r="F919" i="33"/>
  <c r="A920" i="33"/>
  <c r="B920" i="33"/>
  <c r="C920" i="33"/>
  <c r="D920" i="33"/>
  <c r="E920" i="33"/>
  <c r="F920" i="33"/>
  <c r="A921" i="33"/>
  <c r="B921" i="33"/>
  <c r="C921" i="33"/>
  <c r="D921" i="33"/>
  <c r="E921" i="33"/>
  <c r="F921" i="33"/>
  <c r="A922" i="33"/>
  <c r="B922" i="33"/>
  <c r="C922" i="33"/>
  <c r="D922" i="33"/>
  <c r="E922" i="33"/>
  <c r="F922" i="33"/>
  <c r="A923" i="33"/>
  <c r="B923" i="33"/>
  <c r="C923" i="33"/>
  <c r="D923" i="33"/>
  <c r="E923" i="33"/>
  <c r="F923" i="33"/>
  <c r="A924" i="33"/>
  <c r="B924" i="33"/>
  <c r="C924" i="33"/>
  <c r="D924" i="33"/>
  <c r="E924" i="33"/>
  <c r="F924" i="33"/>
  <c r="A925" i="33"/>
  <c r="B925" i="33"/>
  <c r="C925" i="33"/>
  <c r="D925" i="33"/>
  <c r="E925" i="33"/>
  <c r="F925" i="33"/>
  <c r="A926" i="33"/>
  <c r="B926" i="33"/>
  <c r="C926" i="33"/>
  <c r="D926" i="33"/>
  <c r="E926" i="33"/>
  <c r="F926" i="33"/>
  <c r="A927" i="33"/>
  <c r="B927" i="33"/>
  <c r="C927" i="33"/>
  <c r="D927" i="33"/>
  <c r="E927" i="33"/>
  <c r="F927" i="33"/>
  <c r="A928" i="33"/>
  <c r="B928" i="33"/>
  <c r="C928" i="33"/>
  <c r="D928" i="33"/>
  <c r="E928" i="33"/>
  <c r="F928" i="33"/>
  <c r="A929" i="33"/>
  <c r="B929" i="33"/>
  <c r="C929" i="33"/>
  <c r="D929" i="33"/>
  <c r="E929" i="33"/>
  <c r="F929" i="33"/>
  <c r="A930" i="33"/>
  <c r="B930" i="33"/>
  <c r="C930" i="33"/>
  <c r="D930" i="33"/>
  <c r="E930" i="33"/>
  <c r="F930" i="33"/>
  <c r="A931" i="33"/>
  <c r="B931" i="33"/>
  <c r="C931" i="33"/>
  <c r="D931" i="33"/>
  <c r="E931" i="33"/>
  <c r="F931" i="33"/>
  <c r="A932" i="33"/>
  <c r="B932" i="33"/>
  <c r="C932" i="33"/>
  <c r="D932" i="33"/>
  <c r="E932" i="33"/>
  <c r="F932" i="33"/>
  <c r="A933" i="33"/>
  <c r="B933" i="33"/>
  <c r="C933" i="33"/>
  <c r="D933" i="33"/>
  <c r="E933" i="33"/>
  <c r="F933" i="33"/>
  <c r="A934" i="33"/>
  <c r="B934" i="33"/>
  <c r="C934" i="33"/>
  <c r="D934" i="33"/>
  <c r="E934" i="33"/>
  <c r="F934" i="33"/>
  <c r="A935" i="33"/>
  <c r="B935" i="33"/>
  <c r="C935" i="33"/>
  <c r="D935" i="33"/>
  <c r="E935" i="33"/>
  <c r="F935" i="33"/>
  <c r="A936" i="33"/>
  <c r="B936" i="33"/>
  <c r="C936" i="33"/>
  <c r="D936" i="33"/>
  <c r="E936" i="33"/>
  <c r="F936" i="33"/>
  <c r="A937" i="33"/>
  <c r="B937" i="33"/>
  <c r="C937" i="33"/>
  <c r="D937" i="33"/>
  <c r="E937" i="33"/>
  <c r="F937" i="33"/>
  <c r="A938" i="33"/>
  <c r="B938" i="33"/>
  <c r="C938" i="33"/>
  <c r="D938" i="33"/>
  <c r="E938" i="33"/>
  <c r="F938" i="33"/>
  <c r="A939" i="33"/>
  <c r="B939" i="33"/>
  <c r="C939" i="33"/>
  <c r="D939" i="33"/>
  <c r="E939" i="33"/>
  <c r="F939" i="33"/>
  <c r="A940" i="33"/>
  <c r="B940" i="33"/>
  <c r="C940" i="33"/>
  <c r="D940" i="33"/>
  <c r="E940" i="33"/>
  <c r="F940" i="33"/>
  <c r="A941" i="33"/>
  <c r="B941" i="33"/>
  <c r="C941" i="33"/>
  <c r="D941" i="33"/>
  <c r="E941" i="33"/>
  <c r="F941" i="33"/>
  <c r="A942" i="33"/>
  <c r="B942" i="33"/>
  <c r="C942" i="33"/>
  <c r="D942" i="33"/>
  <c r="E942" i="33"/>
  <c r="F942" i="33"/>
  <c r="A943" i="33"/>
  <c r="B943" i="33"/>
  <c r="C943" i="33"/>
  <c r="D943" i="33"/>
  <c r="E943" i="33"/>
  <c r="F943" i="33"/>
  <c r="A944" i="33"/>
  <c r="B944" i="33"/>
  <c r="C944" i="33"/>
  <c r="D944" i="33"/>
  <c r="E944" i="33"/>
  <c r="F944" i="33"/>
  <c r="A945" i="33"/>
  <c r="B945" i="33"/>
  <c r="C945" i="33"/>
  <c r="D945" i="33"/>
  <c r="E945" i="33"/>
  <c r="F945" i="33"/>
  <c r="A946" i="33"/>
  <c r="B946" i="33"/>
  <c r="C946" i="33"/>
  <c r="D946" i="33"/>
  <c r="E946" i="33"/>
  <c r="F946" i="33"/>
  <c r="A947" i="33"/>
  <c r="B947" i="33"/>
  <c r="C947" i="33"/>
  <c r="D947" i="33"/>
  <c r="E947" i="33"/>
  <c r="F947" i="33"/>
  <c r="A948" i="33"/>
  <c r="B948" i="33"/>
  <c r="C948" i="33"/>
  <c r="D948" i="33"/>
  <c r="E948" i="33"/>
  <c r="F948" i="33"/>
  <c r="A949" i="33"/>
  <c r="B949" i="33"/>
  <c r="C949" i="33"/>
  <c r="D949" i="33"/>
  <c r="E949" i="33"/>
  <c r="F949" i="33"/>
  <c r="A950" i="33"/>
  <c r="B950" i="33"/>
  <c r="C950" i="33"/>
  <c r="D950" i="33"/>
  <c r="E950" i="33"/>
  <c r="F950" i="33"/>
  <c r="A951" i="33"/>
  <c r="B951" i="33"/>
  <c r="C951" i="33"/>
  <c r="D951" i="33"/>
  <c r="E951" i="33"/>
  <c r="F951" i="33"/>
  <c r="A952" i="33"/>
  <c r="B952" i="33"/>
  <c r="C952" i="33"/>
  <c r="D952" i="33"/>
  <c r="E952" i="33"/>
  <c r="F952" i="33"/>
  <c r="A953" i="33"/>
  <c r="B953" i="33"/>
  <c r="C953" i="33"/>
  <c r="D953" i="33"/>
  <c r="E953" i="33"/>
  <c r="F953" i="33"/>
  <c r="A954" i="33"/>
  <c r="B954" i="33"/>
  <c r="C954" i="33"/>
  <c r="D954" i="33"/>
  <c r="E954" i="33"/>
  <c r="F954" i="33"/>
  <c r="A955" i="33"/>
  <c r="B955" i="33"/>
  <c r="C955" i="33"/>
  <c r="D955" i="33"/>
  <c r="E955" i="33"/>
  <c r="F955" i="33"/>
  <c r="A956" i="33"/>
  <c r="B956" i="33"/>
  <c r="C956" i="33"/>
  <c r="D956" i="33"/>
  <c r="E956" i="33"/>
  <c r="F956" i="33"/>
  <c r="A957" i="33"/>
  <c r="B957" i="33"/>
  <c r="C957" i="33"/>
  <c r="D957" i="33"/>
  <c r="E957" i="33"/>
  <c r="F957" i="33"/>
  <c r="A958" i="33"/>
  <c r="B958" i="33"/>
  <c r="C958" i="33"/>
  <c r="D958" i="33"/>
  <c r="E958" i="33"/>
  <c r="F958" i="33"/>
  <c r="A959" i="33"/>
  <c r="B959" i="33"/>
  <c r="C959" i="33"/>
  <c r="D959" i="33"/>
  <c r="E959" i="33"/>
  <c r="F959" i="33"/>
  <c r="A960" i="33"/>
  <c r="B960" i="33"/>
  <c r="C960" i="33"/>
  <c r="D960" i="33"/>
  <c r="E960" i="33"/>
  <c r="F960" i="33"/>
  <c r="A961" i="33"/>
  <c r="B961" i="33"/>
  <c r="C961" i="33"/>
  <c r="D961" i="33"/>
  <c r="E961" i="33"/>
  <c r="F961" i="33"/>
  <c r="A962" i="33"/>
  <c r="B962" i="33"/>
  <c r="C962" i="33"/>
  <c r="D962" i="33"/>
  <c r="E962" i="33"/>
  <c r="F962" i="33"/>
  <c r="A963" i="33"/>
  <c r="B963" i="33"/>
  <c r="C963" i="33"/>
  <c r="D963" i="33"/>
  <c r="E963" i="33"/>
  <c r="F963" i="33"/>
  <c r="A964" i="33"/>
  <c r="B964" i="33"/>
  <c r="C964" i="33"/>
  <c r="D964" i="33"/>
  <c r="E964" i="33"/>
  <c r="F964" i="33"/>
  <c r="A965" i="33"/>
  <c r="B965" i="33"/>
  <c r="C965" i="33"/>
  <c r="D965" i="33"/>
  <c r="E965" i="33"/>
  <c r="F965" i="33"/>
  <c r="A966" i="33"/>
  <c r="B966" i="33"/>
  <c r="C966" i="33"/>
  <c r="D966" i="33"/>
  <c r="E966" i="33"/>
  <c r="F966" i="33"/>
  <c r="A967" i="33"/>
  <c r="B967" i="33"/>
  <c r="C967" i="33"/>
  <c r="D967" i="33"/>
  <c r="E967" i="33"/>
  <c r="F967" i="33"/>
  <c r="A968" i="33"/>
  <c r="B968" i="33"/>
  <c r="C968" i="33"/>
  <c r="D968" i="33"/>
  <c r="E968" i="33"/>
  <c r="F968" i="33"/>
  <c r="A969" i="33"/>
  <c r="B969" i="33"/>
  <c r="C969" i="33"/>
  <c r="D969" i="33"/>
  <c r="E969" i="33"/>
  <c r="F969" i="33"/>
  <c r="A970" i="33"/>
  <c r="B970" i="33"/>
  <c r="C970" i="33"/>
  <c r="D970" i="33"/>
  <c r="E970" i="33"/>
  <c r="F970" i="33"/>
  <c r="A971" i="33"/>
  <c r="B971" i="33"/>
  <c r="C971" i="33"/>
  <c r="D971" i="33"/>
  <c r="E971" i="33"/>
  <c r="F971" i="33"/>
  <c r="A972" i="33"/>
  <c r="B972" i="33"/>
  <c r="C972" i="33"/>
  <c r="D972" i="33"/>
  <c r="E972" i="33"/>
  <c r="F972" i="33"/>
  <c r="A973" i="33"/>
  <c r="B973" i="33"/>
  <c r="C973" i="33"/>
  <c r="D973" i="33"/>
  <c r="E973" i="33"/>
  <c r="F973" i="33"/>
  <c r="A974" i="33"/>
  <c r="B974" i="33"/>
  <c r="C974" i="33"/>
  <c r="D974" i="33"/>
  <c r="E974" i="33"/>
  <c r="F974" i="33"/>
  <c r="A975" i="33"/>
  <c r="B975" i="33"/>
  <c r="C975" i="33"/>
  <c r="D975" i="33"/>
  <c r="E975" i="33"/>
  <c r="F975" i="33"/>
  <c r="A976" i="33"/>
  <c r="B976" i="33"/>
  <c r="C976" i="33"/>
  <c r="D976" i="33"/>
  <c r="E976" i="33"/>
  <c r="F976" i="33"/>
  <c r="A977" i="33"/>
  <c r="B977" i="33"/>
  <c r="C977" i="33"/>
  <c r="D977" i="33"/>
  <c r="E977" i="33"/>
  <c r="F977" i="33"/>
  <c r="A978" i="33"/>
  <c r="B978" i="33"/>
  <c r="C978" i="33"/>
  <c r="D978" i="33"/>
  <c r="E978" i="33"/>
  <c r="F978" i="33"/>
  <c r="A979" i="33"/>
  <c r="B979" i="33"/>
  <c r="C979" i="33"/>
  <c r="D979" i="33"/>
  <c r="E979" i="33"/>
  <c r="F979" i="33"/>
  <c r="A980" i="33"/>
  <c r="B980" i="33"/>
  <c r="C980" i="33"/>
  <c r="D980" i="33"/>
  <c r="E980" i="33"/>
  <c r="F980" i="33"/>
  <c r="A981" i="33"/>
  <c r="B981" i="33"/>
  <c r="C981" i="33"/>
  <c r="D981" i="33"/>
  <c r="E981" i="33"/>
  <c r="F981" i="33"/>
  <c r="A982" i="33"/>
  <c r="B982" i="33"/>
  <c r="C982" i="33"/>
  <c r="D982" i="33"/>
  <c r="E982" i="33"/>
  <c r="F982" i="33"/>
  <c r="A983" i="33"/>
  <c r="B983" i="33"/>
  <c r="C983" i="33"/>
  <c r="D983" i="33"/>
  <c r="E983" i="33"/>
  <c r="F983" i="33"/>
  <c r="A984" i="33"/>
  <c r="B984" i="33"/>
  <c r="C984" i="33"/>
  <c r="D984" i="33"/>
  <c r="E984" i="33"/>
  <c r="F984" i="33"/>
  <c r="A985" i="33"/>
  <c r="B985" i="33"/>
  <c r="C985" i="33"/>
  <c r="D985" i="33"/>
  <c r="E985" i="33"/>
  <c r="F985" i="33"/>
  <c r="A986" i="33"/>
  <c r="B986" i="33"/>
  <c r="C986" i="33"/>
  <c r="D986" i="33"/>
  <c r="E986" i="33"/>
  <c r="F986" i="33"/>
  <c r="A987" i="33"/>
  <c r="B987" i="33"/>
  <c r="C987" i="33"/>
  <c r="D987" i="33"/>
  <c r="E987" i="33"/>
  <c r="F987" i="33"/>
  <c r="A988" i="33"/>
  <c r="B988" i="33"/>
  <c r="C988" i="33"/>
  <c r="D988" i="33"/>
  <c r="E988" i="33"/>
  <c r="F988" i="33"/>
  <c r="A989" i="33"/>
  <c r="B989" i="33"/>
  <c r="C989" i="33"/>
  <c r="D989" i="33"/>
  <c r="E989" i="33"/>
  <c r="F989" i="33"/>
  <c r="A990" i="33"/>
  <c r="B990" i="33"/>
  <c r="C990" i="33"/>
  <c r="D990" i="33"/>
  <c r="E990" i="33"/>
  <c r="F990" i="33"/>
  <c r="A991" i="33"/>
  <c r="B991" i="33"/>
  <c r="C991" i="33"/>
  <c r="D991" i="33"/>
  <c r="E991" i="33"/>
  <c r="F991" i="33"/>
  <c r="A992" i="33"/>
  <c r="B992" i="33"/>
  <c r="C992" i="33"/>
  <c r="D992" i="33"/>
  <c r="E992" i="33"/>
  <c r="F992" i="33"/>
  <c r="A993" i="33"/>
  <c r="B993" i="33"/>
  <c r="C993" i="33"/>
  <c r="D993" i="33"/>
  <c r="E993" i="33"/>
  <c r="F993" i="33"/>
  <c r="A994" i="33"/>
  <c r="B994" i="33"/>
  <c r="C994" i="33"/>
  <c r="D994" i="33"/>
  <c r="E994" i="33"/>
  <c r="F994" i="33"/>
  <c r="A995" i="33"/>
  <c r="B995" i="33"/>
  <c r="C995" i="33"/>
  <c r="D995" i="33"/>
  <c r="E995" i="33"/>
  <c r="F995" i="33"/>
  <c r="A996" i="33"/>
  <c r="B996" i="33"/>
  <c r="C996" i="33"/>
  <c r="D996" i="33"/>
  <c r="E996" i="33"/>
  <c r="F996" i="33"/>
  <c r="A997" i="33"/>
  <c r="B997" i="33"/>
  <c r="C997" i="33"/>
  <c r="D997" i="33"/>
  <c r="E997" i="33"/>
  <c r="F997" i="33"/>
  <c r="A998" i="33"/>
  <c r="B998" i="33"/>
  <c r="C998" i="33"/>
  <c r="D998" i="33"/>
  <c r="E998" i="33"/>
  <c r="F998" i="33"/>
  <c r="A999" i="33"/>
  <c r="B999" i="33"/>
  <c r="C999" i="33"/>
  <c r="D999" i="33"/>
  <c r="E999" i="33"/>
  <c r="F999" i="33"/>
  <c r="A1000" i="33"/>
  <c r="B1000" i="33"/>
  <c r="C1000" i="33"/>
  <c r="D1000" i="33"/>
  <c r="E1000" i="33"/>
  <c r="F1000" i="33"/>
  <c r="A1001" i="33"/>
  <c r="B1001" i="33"/>
  <c r="C1001" i="33"/>
  <c r="D1001" i="33"/>
  <c r="E1001" i="33"/>
  <c r="F1001" i="33"/>
  <c r="A1002" i="33"/>
  <c r="B1002" i="33"/>
  <c r="C1002" i="33"/>
  <c r="D1002" i="33"/>
  <c r="E1002" i="33"/>
  <c r="F1002" i="33"/>
  <c r="A1003" i="33"/>
  <c r="B1003" i="33"/>
  <c r="C1003" i="33"/>
  <c r="D1003" i="33"/>
  <c r="E1003" i="33"/>
  <c r="F1003" i="33"/>
  <c r="A1004" i="33"/>
  <c r="B1004" i="33"/>
  <c r="C1004" i="33"/>
  <c r="D1004" i="33"/>
  <c r="E1004" i="33"/>
  <c r="F1004" i="33"/>
  <c r="B5" i="33"/>
  <c r="C5" i="33"/>
  <c r="D5" i="33"/>
  <c r="E5" i="33"/>
  <c r="F5" i="33"/>
  <c r="A5" i="33"/>
  <c r="A6" i="27"/>
  <c r="B6" i="27"/>
  <c r="C6" i="27"/>
  <c r="D6" i="27"/>
  <c r="E6" i="27"/>
  <c r="F6" i="27"/>
  <c r="A7" i="27"/>
  <c r="B7" i="27"/>
  <c r="C7" i="27"/>
  <c r="D7" i="27"/>
  <c r="E7" i="27"/>
  <c r="F7" i="27"/>
  <c r="A8" i="27"/>
  <c r="B8" i="27"/>
  <c r="C8" i="27"/>
  <c r="D8" i="27"/>
  <c r="E8" i="27"/>
  <c r="F8" i="27"/>
  <c r="A9" i="27"/>
  <c r="B9" i="27"/>
  <c r="C9" i="27"/>
  <c r="D9" i="27"/>
  <c r="E9" i="27"/>
  <c r="F9" i="27"/>
  <c r="A10" i="27"/>
  <c r="B10" i="27"/>
  <c r="C10" i="27"/>
  <c r="D10" i="27"/>
  <c r="E10" i="27"/>
  <c r="F10" i="27"/>
  <c r="A11" i="27"/>
  <c r="B11" i="27"/>
  <c r="C11" i="27"/>
  <c r="D11" i="27"/>
  <c r="E11" i="27"/>
  <c r="F11" i="27"/>
  <c r="A12" i="27"/>
  <c r="B12" i="27"/>
  <c r="C12" i="27"/>
  <c r="D12" i="27"/>
  <c r="E12" i="27"/>
  <c r="F12" i="27"/>
  <c r="A13" i="27"/>
  <c r="B13" i="27"/>
  <c r="C13" i="27"/>
  <c r="D13" i="27"/>
  <c r="E13" i="27"/>
  <c r="F13" i="27"/>
  <c r="A14" i="27"/>
  <c r="B14" i="27"/>
  <c r="C14" i="27"/>
  <c r="D14" i="27"/>
  <c r="E14" i="27"/>
  <c r="F14" i="27"/>
  <c r="A15" i="27"/>
  <c r="B15" i="27"/>
  <c r="C15" i="27"/>
  <c r="D15" i="27"/>
  <c r="E15" i="27"/>
  <c r="F15" i="27"/>
  <c r="A16" i="27"/>
  <c r="B16" i="27"/>
  <c r="C16" i="27"/>
  <c r="D16" i="27"/>
  <c r="E16" i="27"/>
  <c r="F16" i="27"/>
  <c r="A17" i="27"/>
  <c r="B17" i="27"/>
  <c r="C17" i="27"/>
  <c r="D17" i="27"/>
  <c r="E17" i="27"/>
  <c r="F17" i="27"/>
  <c r="A18" i="27"/>
  <c r="B18" i="27"/>
  <c r="C18" i="27"/>
  <c r="D18" i="27"/>
  <c r="E18" i="27"/>
  <c r="F18" i="27"/>
  <c r="A19" i="27"/>
  <c r="B19" i="27"/>
  <c r="C19" i="27"/>
  <c r="D19" i="27"/>
  <c r="E19" i="27"/>
  <c r="F19" i="27"/>
  <c r="A20" i="27"/>
  <c r="B20" i="27"/>
  <c r="C20" i="27"/>
  <c r="D20" i="27"/>
  <c r="E20" i="27"/>
  <c r="F20" i="27"/>
  <c r="A21" i="27"/>
  <c r="B21" i="27"/>
  <c r="C21" i="27"/>
  <c r="D21" i="27"/>
  <c r="E21" i="27"/>
  <c r="F21" i="27"/>
  <c r="A22" i="27"/>
  <c r="B22" i="27"/>
  <c r="C22" i="27"/>
  <c r="D22" i="27"/>
  <c r="E22" i="27"/>
  <c r="F22" i="27"/>
  <c r="A23" i="27"/>
  <c r="B23" i="27"/>
  <c r="C23" i="27"/>
  <c r="D23" i="27"/>
  <c r="E23" i="27"/>
  <c r="F23" i="27"/>
  <c r="A24" i="27"/>
  <c r="B24" i="27"/>
  <c r="C24" i="27"/>
  <c r="D24" i="27"/>
  <c r="E24" i="27"/>
  <c r="F24" i="27"/>
  <c r="A25" i="27"/>
  <c r="B25" i="27"/>
  <c r="C25" i="27"/>
  <c r="D25" i="27"/>
  <c r="E25" i="27"/>
  <c r="F25" i="27"/>
  <c r="A26" i="27"/>
  <c r="B26" i="27"/>
  <c r="C26" i="27"/>
  <c r="D26" i="27"/>
  <c r="E26" i="27"/>
  <c r="F26" i="27"/>
  <c r="A27" i="27"/>
  <c r="B27" i="27"/>
  <c r="C27" i="27"/>
  <c r="D27" i="27"/>
  <c r="E27" i="27"/>
  <c r="F27" i="27"/>
  <c r="A28" i="27"/>
  <c r="B28" i="27"/>
  <c r="C28" i="27"/>
  <c r="D28" i="27"/>
  <c r="E28" i="27"/>
  <c r="F28" i="27"/>
  <c r="A29" i="27"/>
  <c r="B29" i="27"/>
  <c r="C29" i="27"/>
  <c r="D29" i="27"/>
  <c r="E29" i="27"/>
  <c r="F29" i="27"/>
  <c r="A30" i="27"/>
  <c r="B30" i="27"/>
  <c r="C30" i="27"/>
  <c r="D30" i="27"/>
  <c r="E30" i="27"/>
  <c r="F30" i="27"/>
  <c r="A31" i="27"/>
  <c r="B31" i="27"/>
  <c r="C31" i="27"/>
  <c r="D31" i="27"/>
  <c r="E31" i="27"/>
  <c r="F31" i="27"/>
  <c r="A32" i="27"/>
  <c r="B32" i="27"/>
  <c r="C32" i="27"/>
  <c r="D32" i="27"/>
  <c r="E32" i="27"/>
  <c r="F32" i="27"/>
  <c r="A33" i="27"/>
  <c r="B33" i="27"/>
  <c r="C33" i="27"/>
  <c r="D33" i="27"/>
  <c r="E33" i="27"/>
  <c r="F33" i="27"/>
  <c r="A34" i="27"/>
  <c r="B34" i="27"/>
  <c r="C34" i="27"/>
  <c r="D34" i="27"/>
  <c r="E34" i="27"/>
  <c r="F34" i="27"/>
  <c r="A35" i="27"/>
  <c r="B35" i="27"/>
  <c r="C35" i="27"/>
  <c r="D35" i="27"/>
  <c r="E35" i="27"/>
  <c r="F35" i="27"/>
  <c r="A36" i="27"/>
  <c r="B36" i="27"/>
  <c r="C36" i="27"/>
  <c r="D36" i="27"/>
  <c r="E36" i="27"/>
  <c r="F36" i="27"/>
  <c r="A37" i="27"/>
  <c r="B37" i="27"/>
  <c r="C37" i="27"/>
  <c r="D37" i="27"/>
  <c r="E37" i="27"/>
  <c r="F37" i="27"/>
  <c r="A38" i="27"/>
  <c r="B38" i="27"/>
  <c r="C38" i="27"/>
  <c r="D38" i="27"/>
  <c r="E38" i="27"/>
  <c r="F38" i="27"/>
  <c r="A39" i="27"/>
  <c r="B39" i="27"/>
  <c r="C39" i="27"/>
  <c r="D39" i="27"/>
  <c r="E39" i="27"/>
  <c r="F39" i="27"/>
  <c r="A40" i="27"/>
  <c r="B40" i="27"/>
  <c r="C40" i="27"/>
  <c r="D40" i="27"/>
  <c r="E40" i="27"/>
  <c r="F40" i="27"/>
  <c r="A41" i="27"/>
  <c r="B41" i="27"/>
  <c r="C41" i="27"/>
  <c r="D41" i="27"/>
  <c r="E41" i="27"/>
  <c r="F41" i="27"/>
  <c r="A42" i="27"/>
  <c r="B42" i="27"/>
  <c r="C42" i="27"/>
  <c r="D42" i="27"/>
  <c r="E42" i="27"/>
  <c r="F42" i="27"/>
  <c r="A43" i="27"/>
  <c r="B43" i="27"/>
  <c r="C43" i="27"/>
  <c r="D43" i="27"/>
  <c r="E43" i="27"/>
  <c r="F43" i="27"/>
  <c r="A44" i="27"/>
  <c r="B44" i="27"/>
  <c r="C44" i="27"/>
  <c r="D44" i="27"/>
  <c r="E44" i="27"/>
  <c r="F44" i="27"/>
  <c r="A45" i="27"/>
  <c r="B45" i="27"/>
  <c r="C45" i="27"/>
  <c r="D45" i="27"/>
  <c r="E45" i="27"/>
  <c r="F45" i="27"/>
  <c r="A46" i="27"/>
  <c r="B46" i="27"/>
  <c r="C46" i="27"/>
  <c r="D46" i="27"/>
  <c r="E46" i="27"/>
  <c r="F46" i="27"/>
  <c r="A47" i="27"/>
  <c r="B47" i="27"/>
  <c r="C47" i="27"/>
  <c r="D47" i="27"/>
  <c r="E47" i="27"/>
  <c r="F47" i="27"/>
  <c r="A48" i="27"/>
  <c r="B48" i="27"/>
  <c r="C48" i="27"/>
  <c r="D48" i="27"/>
  <c r="E48" i="27"/>
  <c r="F48" i="27"/>
  <c r="A49" i="27"/>
  <c r="B49" i="27"/>
  <c r="C49" i="27"/>
  <c r="D49" i="27"/>
  <c r="E49" i="27"/>
  <c r="F49" i="27"/>
  <c r="A50" i="27"/>
  <c r="B50" i="27"/>
  <c r="C50" i="27"/>
  <c r="D50" i="27"/>
  <c r="E50" i="27"/>
  <c r="F50" i="27"/>
  <c r="A51" i="27"/>
  <c r="B51" i="27"/>
  <c r="C51" i="27"/>
  <c r="D51" i="27"/>
  <c r="E51" i="27"/>
  <c r="F51" i="27"/>
  <c r="A52" i="27"/>
  <c r="B52" i="27"/>
  <c r="C52" i="27"/>
  <c r="D52" i="27"/>
  <c r="E52" i="27"/>
  <c r="F52" i="27"/>
  <c r="A53" i="27"/>
  <c r="B53" i="27"/>
  <c r="C53" i="27"/>
  <c r="D53" i="27"/>
  <c r="E53" i="27"/>
  <c r="F53" i="27"/>
  <c r="A54" i="27"/>
  <c r="B54" i="27"/>
  <c r="C54" i="27"/>
  <c r="D54" i="27"/>
  <c r="E54" i="27"/>
  <c r="F54" i="27"/>
  <c r="A55" i="27"/>
  <c r="B55" i="27"/>
  <c r="C55" i="27"/>
  <c r="D55" i="27"/>
  <c r="E55" i="27"/>
  <c r="F55" i="27"/>
  <c r="A56" i="27"/>
  <c r="B56" i="27"/>
  <c r="C56" i="27"/>
  <c r="D56" i="27"/>
  <c r="E56" i="27"/>
  <c r="F56" i="27"/>
  <c r="A57" i="27"/>
  <c r="B57" i="27"/>
  <c r="C57" i="27"/>
  <c r="D57" i="27"/>
  <c r="E57" i="27"/>
  <c r="F57" i="27"/>
  <c r="A58" i="27"/>
  <c r="B58" i="27"/>
  <c r="C58" i="27"/>
  <c r="D58" i="27"/>
  <c r="E58" i="27"/>
  <c r="F58" i="27"/>
  <c r="A59" i="27"/>
  <c r="B59" i="27"/>
  <c r="C59" i="27"/>
  <c r="D59" i="27"/>
  <c r="E59" i="27"/>
  <c r="F59" i="27"/>
  <c r="A60" i="27"/>
  <c r="B60" i="27"/>
  <c r="C60" i="27"/>
  <c r="D60" i="27"/>
  <c r="E60" i="27"/>
  <c r="F60" i="27"/>
  <c r="A61" i="27"/>
  <c r="B61" i="27"/>
  <c r="C61" i="27"/>
  <c r="D61" i="27"/>
  <c r="E61" i="27"/>
  <c r="F61" i="27"/>
  <c r="A62" i="27"/>
  <c r="B62" i="27"/>
  <c r="C62" i="27"/>
  <c r="D62" i="27"/>
  <c r="E62" i="27"/>
  <c r="F62" i="27"/>
  <c r="A63" i="27"/>
  <c r="B63" i="27"/>
  <c r="C63" i="27"/>
  <c r="D63" i="27"/>
  <c r="E63" i="27"/>
  <c r="F63" i="27"/>
  <c r="A64" i="27"/>
  <c r="B64" i="27"/>
  <c r="C64" i="27"/>
  <c r="D64" i="27"/>
  <c r="E64" i="27"/>
  <c r="F64" i="27"/>
  <c r="A65" i="27"/>
  <c r="B65" i="27"/>
  <c r="C65" i="27"/>
  <c r="D65" i="27"/>
  <c r="E65" i="27"/>
  <c r="F65" i="27"/>
  <c r="A66" i="27"/>
  <c r="B66" i="27"/>
  <c r="C66" i="27"/>
  <c r="D66" i="27"/>
  <c r="E66" i="27"/>
  <c r="F66" i="27"/>
  <c r="A67" i="27"/>
  <c r="B67" i="27"/>
  <c r="C67" i="27"/>
  <c r="D67" i="27"/>
  <c r="E67" i="27"/>
  <c r="F67" i="27"/>
  <c r="A68" i="27"/>
  <c r="B68" i="27"/>
  <c r="C68" i="27"/>
  <c r="D68" i="27"/>
  <c r="E68" i="27"/>
  <c r="F68" i="27"/>
  <c r="A69" i="27"/>
  <c r="B69" i="27"/>
  <c r="C69" i="27"/>
  <c r="D69" i="27"/>
  <c r="E69" i="27"/>
  <c r="F69" i="27"/>
  <c r="A70" i="27"/>
  <c r="B70" i="27"/>
  <c r="C70" i="27"/>
  <c r="D70" i="27"/>
  <c r="E70" i="27"/>
  <c r="F70" i="27"/>
  <c r="A71" i="27"/>
  <c r="B71" i="27"/>
  <c r="C71" i="27"/>
  <c r="D71" i="27"/>
  <c r="E71" i="27"/>
  <c r="F71" i="27"/>
  <c r="A72" i="27"/>
  <c r="B72" i="27"/>
  <c r="C72" i="27"/>
  <c r="D72" i="27"/>
  <c r="E72" i="27"/>
  <c r="F72" i="27"/>
  <c r="A73" i="27"/>
  <c r="B73" i="27"/>
  <c r="C73" i="27"/>
  <c r="D73" i="27"/>
  <c r="E73" i="27"/>
  <c r="F73" i="27"/>
  <c r="A74" i="27"/>
  <c r="B74" i="27"/>
  <c r="C74" i="27"/>
  <c r="D74" i="27"/>
  <c r="E74" i="27"/>
  <c r="F74" i="27"/>
  <c r="A75" i="27"/>
  <c r="B75" i="27"/>
  <c r="C75" i="27"/>
  <c r="D75" i="27"/>
  <c r="E75" i="27"/>
  <c r="F75" i="27"/>
  <c r="A76" i="27"/>
  <c r="B76" i="27"/>
  <c r="C76" i="27"/>
  <c r="D76" i="27"/>
  <c r="E76" i="27"/>
  <c r="F76" i="27"/>
  <c r="A77" i="27"/>
  <c r="B77" i="27"/>
  <c r="C77" i="27"/>
  <c r="D77" i="27"/>
  <c r="E77" i="27"/>
  <c r="F77" i="27"/>
  <c r="A78" i="27"/>
  <c r="B78" i="27"/>
  <c r="C78" i="27"/>
  <c r="D78" i="27"/>
  <c r="E78" i="27"/>
  <c r="F78" i="27"/>
  <c r="A79" i="27"/>
  <c r="B79" i="27"/>
  <c r="C79" i="27"/>
  <c r="D79" i="27"/>
  <c r="E79" i="27"/>
  <c r="F79" i="27"/>
  <c r="A80" i="27"/>
  <c r="B80" i="27"/>
  <c r="C80" i="27"/>
  <c r="D80" i="27"/>
  <c r="E80" i="27"/>
  <c r="F80" i="27"/>
  <c r="A81" i="27"/>
  <c r="B81" i="27"/>
  <c r="C81" i="27"/>
  <c r="D81" i="27"/>
  <c r="E81" i="27"/>
  <c r="F81" i="27"/>
  <c r="A82" i="27"/>
  <c r="B82" i="27"/>
  <c r="C82" i="27"/>
  <c r="D82" i="27"/>
  <c r="E82" i="27"/>
  <c r="F82" i="27"/>
  <c r="A83" i="27"/>
  <c r="B83" i="27"/>
  <c r="C83" i="27"/>
  <c r="D83" i="27"/>
  <c r="E83" i="27"/>
  <c r="F83" i="27"/>
  <c r="A84" i="27"/>
  <c r="B84" i="27"/>
  <c r="C84" i="27"/>
  <c r="D84" i="27"/>
  <c r="E84" i="27"/>
  <c r="F84" i="27"/>
  <c r="A85" i="27"/>
  <c r="B85" i="27"/>
  <c r="C85" i="27"/>
  <c r="D85" i="27"/>
  <c r="E85" i="27"/>
  <c r="F85" i="27"/>
  <c r="A86" i="27"/>
  <c r="B86" i="27"/>
  <c r="C86" i="27"/>
  <c r="D86" i="27"/>
  <c r="E86" i="27"/>
  <c r="F86" i="27"/>
  <c r="A87" i="27"/>
  <c r="B87" i="27"/>
  <c r="C87" i="27"/>
  <c r="D87" i="27"/>
  <c r="E87" i="27"/>
  <c r="F87" i="27"/>
  <c r="A88" i="27"/>
  <c r="B88" i="27"/>
  <c r="C88" i="27"/>
  <c r="D88" i="27"/>
  <c r="E88" i="27"/>
  <c r="F88" i="27"/>
  <c r="A89" i="27"/>
  <c r="B89" i="27"/>
  <c r="C89" i="27"/>
  <c r="D89" i="27"/>
  <c r="E89" i="27"/>
  <c r="F89" i="27"/>
  <c r="A90" i="27"/>
  <c r="B90" i="27"/>
  <c r="C90" i="27"/>
  <c r="D90" i="27"/>
  <c r="E90" i="27"/>
  <c r="F90" i="27"/>
  <c r="A91" i="27"/>
  <c r="B91" i="27"/>
  <c r="C91" i="27"/>
  <c r="D91" i="27"/>
  <c r="E91" i="27"/>
  <c r="F91" i="27"/>
  <c r="A92" i="27"/>
  <c r="B92" i="27"/>
  <c r="C92" i="27"/>
  <c r="D92" i="27"/>
  <c r="E92" i="27"/>
  <c r="F92" i="27"/>
  <c r="A93" i="27"/>
  <c r="B93" i="27"/>
  <c r="C93" i="27"/>
  <c r="D93" i="27"/>
  <c r="E93" i="27"/>
  <c r="F93" i="27"/>
  <c r="A94" i="27"/>
  <c r="B94" i="27"/>
  <c r="C94" i="27"/>
  <c r="D94" i="27"/>
  <c r="E94" i="27"/>
  <c r="F94" i="27"/>
  <c r="A95" i="27"/>
  <c r="B95" i="27"/>
  <c r="C95" i="27"/>
  <c r="D95" i="27"/>
  <c r="E95" i="27"/>
  <c r="F95" i="27"/>
  <c r="A96" i="27"/>
  <c r="B96" i="27"/>
  <c r="C96" i="27"/>
  <c r="D96" i="27"/>
  <c r="E96" i="27"/>
  <c r="F96" i="27"/>
  <c r="A97" i="27"/>
  <c r="B97" i="27"/>
  <c r="C97" i="27"/>
  <c r="D97" i="27"/>
  <c r="E97" i="27"/>
  <c r="F97" i="27"/>
  <c r="A98" i="27"/>
  <c r="B98" i="27"/>
  <c r="C98" i="27"/>
  <c r="D98" i="27"/>
  <c r="E98" i="27"/>
  <c r="F98" i="27"/>
  <c r="A99" i="27"/>
  <c r="B99" i="27"/>
  <c r="C99" i="27"/>
  <c r="D99" i="27"/>
  <c r="E99" i="27"/>
  <c r="F99" i="27"/>
  <c r="A100" i="27"/>
  <c r="B100" i="27"/>
  <c r="C100" i="27"/>
  <c r="D100" i="27"/>
  <c r="E100" i="27"/>
  <c r="F100" i="27"/>
  <c r="A101" i="27"/>
  <c r="B101" i="27"/>
  <c r="C101" i="27"/>
  <c r="D101" i="27"/>
  <c r="E101" i="27"/>
  <c r="F101" i="27"/>
  <c r="A102" i="27"/>
  <c r="B102" i="27"/>
  <c r="C102" i="27"/>
  <c r="D102" i="27"/>
  <c r="E102" i="27"/>
  <c r="F102" i="27"/>
  <c r="A103" i="27"/>
  <c r="B103" i="27"/>
  <c r="C103" i="27"/>
  <c r="D103" i="27"/>
  <c r="E103" i="27"/>
  <c r="F103" i="27"/>
  <c r="A104" i="27"/>
  <c r="B104" i="27"/>
  <c r="C104" i="27"/>
  <c r="D104" i="27"/>
  <c r="E104" i="27"/>
  <c r="F104" i="27"/>
  <c r="A105" i="27"/>
  <c r="B105" i="27"/>
  <c r="C105" i="27"/>
  <c r="D105" i="27"/>
  <c r="E105" i="27"/>
  <c r="F105" i="27"/>
  <c r="A106" i="27"/>
  <c r="B106" i="27"/>
  <c r="C106" i="27"/>
  <c r="D106" i="27"/>
  <c r="E106" i="27"/>
  <c r="F106" i="27"/>
  <c r="A107" i="27"/>
  <c r="B107" i="27"/>
  <c r="C107" i="27"/>
  <c r="D107" i="27"/>
  <c r="E107" i="27"/>
  <c r="F107" i="27"/>
  <c r="A108" i="27"/>
  <c r="B108" i="27"/>
  <c r="C108" i="27"/>
  <c r="D108" i="27"/>
  <c r="E108" i="27"/>
  <c r="F108" i="27"/>
  <c r="A109" i="27"/>
  <c r="B109" i="27"/>
  <c r="C109" i="27"/>
  <c r="D109" i="27"/>
  <c r="E109" i="27"/>
  <c r="F109" i="27"/>
  <c r="A110" i="27"/>
  <c r="B110" i="27"/>
  <c r="C110" i="27"/>
  <c r="D110" i="27"/>
  <c r="E110" i="27"/>
  <c r="F110" i="27"/>
  <c r="A111" i="27"/>
  <c r="B111" i="27"/>
  <c r="C111" i="27"/>
  <c r="D111" i="27"/>
  <c r="E111" i="27"/>
  <c r="F111" i="27"/>
  <c r="A112" i="27"/>
  <c r="B112" i="27"/>
  <c r="C112" i="27"/>
  <c r="D112" i="27"/>
  <c r="E112" i="27"/>
  <c r="F112" i="27"/>
  <c r="A113" i="27"/>
  <c r="B113" i="27"/>
  <c r="C113" i="27"/>
  <c r="D113" i="27"/>
  <c r="E113" i="27"/>
  <c r="F113" i="27"/>
  <c r="A114" i="27"/>
  <c r="B114" i="27"/>
  <c r="C114" i="27"/>
  <c r="D114" i="27"/>
  <c r="E114" i="27"/>
  <c r="F114" i="27"/>
  <c r="A115" i="27"/>
  <c r="B115" i="27"/>
  <c r="C115" i="27"/>
  <c r="D115" i="27"/>
  <c r="E115" i="27"/>
  <c r="F115" i="27"/>
  <c r="A116" i="27"/>
  <c r="B116" i="27"/>
  <c r="C116" i="27"/>
  <c r="D116" i="27"/>
  <c r="E116" i="27"/>
  <c r="F116" i="27"/>
  <c r="A117" i="27"/>
  <c r="B117" i="27"/>
  <c r="C117" i="27"/>
  <c r="D117" i="27"/>
  <c r="E117" i="27"/>
  <c r="F117" i="27"/>
  <c r="A118" i="27"/>
  <c r="B118" i="27"/>
  <c r="C118" i="27"/>
  <c r="D118" i="27"/>
  <c r="E118" i="27"/>
  <c r="F118" i="27"/>
  <c r="A119" i="27"/>
  <c r="B119" i="27"/>
  <c r="C119" i="27"/>
  <c r="D119" i="27"/>
  <c r="E119" i="27"/>
  <c r="F119" i="27"/>
  <c r="A120" i="27"/>
  <c r="B120" i="27"/>
  <c r="C120" i="27"/>
  <c r="D120" i="27"/>
  <c r="E120" i="27"/>
  <c r="F120" i="27"/>
  <c r="A121" i="27"/>
  <c r="B121" i="27"/>
  <c r="C121" i="27"/>
  <c r="D121" i="27"/>
  <c r="E121" i="27"/>
  <c r="F121" i="27"/>
  <c r="A122" i="27"/>
  <c r="B122" i="27"/>
  <c r="C122" i="27"/>
  <c r="D122" i="27"/>
  <c r="E122" i="27"/>
  <c r="F122" i="27"/>
  <c r="A123" i="27"/>
  <c r="B123" i="27"/>
  <c r="C123" i="27"/>
  <c r="D123" i="27"/>
  <c r="E123" i="27"/>
  <c r="F123" i="27"/>
  <c r="A124" i="27"/>
  <c r="B124" i="27"/>
  <c r="C124" i="27"/>
  <c r="D124" i="27"/>
  <c r="E124" i="27"/>
  <c r="F124" i="27"/>
  <c r="A125" i="27"/>
  <c r="B125" i="27"/>
  <c r="C125" i="27"/>
  <c r="D125" i="27"/>
  <c r="E125" i="27"/>
  <c r="F125" i="27"/>
  <c r="A126" i="27"/>
  <c r="B126" i="27"/>
  <c r="C126" i="27"/>
  <c r="D126" i="27"/>
  <c r="E126" i="27"/>
  <c r="F126" i="27"/>
  <c r="A127" i="27"/>
  <c r="B127" i="27"/>
  <c r="C127" i="27"/>
  <c r="D127" i="27"/>
  <c r="E127" i="27"/>
  <c r="F127" i="27"/>
  <c r="A128" i="27"/>
  <c r="B128" i="27"/>
  <c r="C128" i="27"/>
  <c r="D128" i="27"/>
  <c r="E128" i="27"/>
  <c r="F128" i="27"/>
  <c r="A129" i="27"/>
  <c r="B129" i="27"/>
  <c r="C129" i="27"/>
  <c r="D129" i="27"/>
  <c r="E129" i="27"/>
  <c r="F129" i="27"/>
  <c r="A130" i="27"/>
  <c r="B130" i="27"/>
  <c r="C130" i="27"/>
  <c r="D130" i="27"/>
  <c r="E130" i="27"/>
  <c r="F130" i="27"/>
  <c r="A131" i="27"/>
  <c r="B131" i="27"/>
  <c r="C131" i="27"/>
  <c r="D131" i="27"/>
  <c r="E131" i="27"/>
  <c r="F131" i="27"/>
  <c r="A132" i="27"/>
  <c r="B132" i="27"/>
  <c r="C132" i="27"/>
  <c r="D132" i="27"/>
  <c r="E132" i="27"/>
  <c r="F132" i="27"/>
  <c r="A133" i="27"/>
  <c r="B133" i="27"/>
  <c r="C133" i="27"/>
  <c r="D133" i="27"/>
  <c r="E133" i="27"/>
  <c r="F133" i="27"/>
  <c r="A134" i="27"/>
  <c r="B134" i="27"/>
  <c r="C134" i="27"/>
  <c r="D134" i="27"/>
  <c r="E134" i="27"/>
  <c r="F134" i="27"/>
  <c r="A135" i="27"/>
  <c r="B135" i="27"/>
  <c r="C135" i="27"/>
  <c r="D135" i="27"/>
  <c r="E135" i="27"/>
  <c r="F135" i="27"/>
  <c r="A136" i="27"/>
  <c r="B136" i="27"/>
  <c r="C136" i="27"/>
  <c r="D136" i="27"/>
  <c r="E136" i="27"/>
  <c r="F136" i="27"/>
  <c r="A137" i="27"/>
  <c r="B137" i="27"/>
  <c r="C137" i="27"/>
  <c r="D137" i="27"/>
  <c r="E137" i="27"/>
  <c r="F137" i="27"/>
  <c r="A138" i="27"/>
  <c r="B138" i="27"/>
  <c r="C138" i="27"/>
  <c r="D138" i="27"/>
  <c r="E138" i="27"/>
  <c r="F138" i="27"/>
  <c r="A139" i="27"/>
  <c r="B139" i="27"/>
  <c r="C139" i="27"/>
  <c r="D139" i="27"/>
  <c r="E139" i="27"/>
  <c r="F139" i="27"/>
  <c r="A140" i="27"/>
  <c r="B140" i="27"/>
  <c r="C140" i="27"/>
  <c r="D140" i="27"/>
  <c r="E140" i="27"/>
  <c r="F140" i="27"/>
  <c r="A141" i="27"/>
  <c r="B141" i="27"/>
  <c r="C141" i="27"/>
  <c r="D141" i="27"/>
  <c r="E141" i="27"/>
  <c r="F141" i="27"/>
  <c r="A142" i="27"/>
  <c r="B142" i="27"/>
  <c r="C142" i="27"/>
  <c r="D142" i="27"/>
  <c r="E142" i="27"/>
  <c r="F142" i="27"/>
  <c r="A143" i="27"/>
  <c r="B143" i="27"/>
  <c r="C143" i="27"/>
  <c r="D143" i="27"/>
  <c r="E143" i="27"/>
  <c r="F143" i="27"/>
  <c r="A144" i="27"/>
  <c r="B144" i="27"/>
  <c r="C144" i="27"/>
  <c r="D144" i="27"/>
  <c r="E144" i="27"/>
  <c r="F144" i="27"/>
  <c r="A145" i="27"/>
  <c r="B145" i="27"/>
  <c r="C145" i="27"/>
  <c r="D145" i="27"/>
  <c r="E145" i="27"/>
  <c r="F145" i="27"/>
  <c r="A146" i="27"/>
  <c r="B146" i="27"/>
  <c r="C146" i="27"/>
  <c r="D146" i="27"/>
  <c r="E146" i="27"/>
  <c r="F146" i="27"/>
  <c r="A147" i="27"/>
  <c r="B147" i="27"/>
  <c r="C147" i="27"/>
  <c r="D147" i="27"/>
  <c r="E147" i="27"/>
  <c r="F147" i="27"/>
  <c r="A148" i="27"/>
  <c r="B148" i="27"/>
  <c r="C148" i="27"/>
  <c r="D148" i="27"/>
  <c r="E148" i="27"/>
  <c r="F148" i="27"/>
  <c r="A149" i="27"/>
  <c r="B149" i="27"/>
  <c r="C149" i="27"/>
  <c r="D149" i="27"/>
  <c r="E149" i="27"/>
  <c r="F149" i="27"/>
  <c r="A150" i="27"/>
  <c r="B150" i="27"/>
  <c r="C150" i="27"/>
  <c r="D150" i="27"/>
  <c r="E150" i="27"/>
  <c r="F150" i="27"/>
  <c r="A151" i="27"/>
  <c r="B151" i="27"/>
  <c r="C151" i="27"/>
  <c r="D151" i="27"/>
  <c r="E151" i="27"/>
  <c r="F151" i="27"/>
  <c r="A152" i="27"/>
  <c r="B152" i="27"/>
  <c r="C152" i="27"/>
  <c r="D152" i="27"/>
  <c r="E152" i="27"/>
  <c r="F152" i="27"/>
  <c r="A153" i="27"/>
  <c r="B153" i="27"/>
  <c r="C153" i="27"/>
  <c r="D153" i="27"/>
  <c r="E153" i="27"/>
  <c r="F153" i="27"/>
  <c r="A154" i="27"/>
  <c r="B154" i="27"/>
  <c r="C154" i="27"/>
  <c r="D154" i="27"/>
  <c r="E154" i="27"/>
  <c r="F154" i="27"/>
  <c r="A155" i="27"/>
  <c r="B155" i="27"/>
  <c r="C155" i="27"/>
  <c r="D155" i="27"/>
  <c r="E155" i="27"/>
  <c r="F155" i="27"/>
  <c r="A156" i="27"/>
  <c r="B156" i="27"/>
  <c r="C156" i="27"/>
  <c r="D156" i="27"/>
  <c r="E156" i="27"/>
  <c r="F156" i="27"/>
  <c r="A157" i="27"/>
  <c r="B157" i="27"/>
  <c r="C157" i="27"/>
  <c r="D157" i="27"/>
  <c r="E157" i="27"/>
  <c r="F157" i="27"/>
  <c r="A158" i="27"/>
  <c r="B158" i="27"/>
  <c r="C158" i="27"/>
  <c r="D158" i="27"/>
  <c r="E158" i="27"/>
  <c r="F158" i="27"/>
  <c r="A159" i="27"/>
  <c r="B159" i="27"/>
  <c r="C159" i="27"/>
  <c r="D159" i="27"/>
  <c r="E159" i="27"/>
  <c r="F159" i="27"/>
  <c r="A160" i="27"/>
  <c r="B160" i="27"/>
  <c r="C160" i="27"/>
  <c r="D160" i="27"/>
  <c r="E160" i="27"/>
  <c r="F160" i="27"/>
  <c r="A161" i="27"/>
  <c r="B161" i="27"/>
  <c r="C161" i="27"/>
  <c r="D161" i="27"/>
  <c r="E161" i="27"/>
  <c r="F161" i="27"/>
  <c r="A162" i="27"/>
  <c r="B162" i="27"/>
  <c r="C162" i="27"/>
  <c r="D162" i="27"/>
  <c r="E162" i="27"/>
  <c r="F162" i="27"/>
  <c r="A163" i="27"/>
  <c r="B163" i="27"/>
  <c r="C163" i="27"/>
  <c r="D163" i="27"/>
  <c r="E163" i="27"/>
  <c r="F163" i="27"/>
  <c r="A164" i="27"/>
  <c r="B164" i="27"/>
  <c r="C164" i="27"/>
  <c r="D164" i="27"/>
  <c r="E164" i="27"/>
  <c r="F164" i="27"/>
  <c r="A165" i="27"/>
  <c r="B165" i="27"/>
  <c r="C165" i="27"/>
  <c r="D165" i="27"/>
  <c r="E165" i="27"/>
  <c r="F165" i="27"/>
  <c r="A166" i="27"/>
  <c r="B166" i="27"/>
  <c r="C166" i="27"/>
  <c r="D166" i="27"/>
  <c r="E166" i="27"/>
  <c r="F166" i="27"/>
  <c r="A167" i="27"/>
  <c r="B167" i="27"/>
  <c r="C167" i="27"/>
  <c r="D167" i="27"/>
  <c r="E167" i="27"/>
  <c r="F167" i="27"/>
  <c r="A168" i="27"/>
  <c r="B168" i="27"/>
  <c r="C168" i="27"/>
  <c r="D168" i="27"/>
  <c r="E168" i="27"/>
  <c r="F168" i="27"/>
  <c r="A169" i="27"/>
  <c r="B169" i="27"/>
  <c r="C169" i="27"/>
  <c r="D169" i="27"/>
  <c r="E169" i="27"/>
  <c r="F169" i="27"/>
  <c r="A170" i="27"/>
  <c r="B170" i="27"/>
  <c r="C170" i="27"/>
  <c r="D170" i="27"/>
  <c r="E170" i="27"/>
  <c r="F170" i="27"/>
  <c r="A171" i="27"/>
  <c r="B171" i="27"/>
  <c r="C171" i="27"/>
  <c r="D171" i="27"/>
  <c r="E171" i="27"/>
  <c r="F171" i="27"/>
  <c r="A172" i="27"/>
  <c r="B172" i="27"/>
  <c r="C172" i="27"/>
  <c r="D172" i="27"/>
  <c r="E172" i="27"/>
  <c r="F172" i="27"/>
  <c r="A173" i="27"/>
  <c r="B173" i="27"/>
  <c r="C173" i="27"/>
  <c r="D173" i="27"/>
  <c r="E173" i="27"/>
  <c r="F173" i="27"/>
  <c r="A174" i="27"/>
  <c r="B174" i="27"/>
  <c r="C174" i="27"/>
  <c r="D174" i="27"/>
  <c r="E174" i="27"/>
  <c r="F174" i="27"/>
  <c r="A175" i="27"/>
  <c r="B175" i="27"/>
  <c r="C175" i="27"/>
  <c r="D175" i="27"/>
  <c r="E175" i="27"/>
  <c r="F175" i="27"/>
  <c r="A176" i="27"/>
  <c r="B176" i="27"/>
  <c r="C176" i="27"/>
  <c r="D176" i="27"/>
  <c r="E176" i="27"/>
  <c r="F176" i="27"/>
  <c r="A177" i="27"/>
  <c r="B177" i="27"/>
  <c r="C177" i="27"/>
  <c r="D177" i="27"/>
  <c r="E177" i="27"/>
  <c r="F177" i="27"/>
  <c r="A178" i="27"/>
  <c r="B178" i="27"/>
  <c r="C178" i="27"/>
  <c r="D178" i="27"/>
  <c r="E178" i="27"/>
  <c r="F178" i="27"/>
  <c r="A179" i="27"/>
  <c r="B179" i="27"/>
  <c r="C179" i="27"/>
  <c r="D179" i="27"/>
  <c r="E179" i="27"/>
  <c r="F179" i="27"/>
  <c r="A180" i="27"/>
  <c r="B180" i="27"/>
  <c r="C180" i="27"/>
  <c r="D180" i="27"/>
  <c r="E180" i="27"/>
  <c r="F180" i="27"/>
  <c r="A181" i="27"/>
  <c r="B181" i="27"/>
  <c r="C181" i="27"/>
  <c r="D181" i="27"/>
  <c r="E181" i="27"/>
  <c r="F181" i="27"/>
  <c r="A182" i="27"/>
  <c r="B182" i="27"/>
  <c r="C182" i="27"/>
  <c r="D182" i="27"/>
  <c r="E182" i="27"/>
  <c r="F182" i="27"/>
  <c r="A183" i="27"/>
  <c r="B183" i="27"/>
  <c r="C183" i="27"/>
  <c r="D183" i="27"/>
  <c r="E183" i="27"/>
  <c r="F183" i="27"/>
  <c r="A184" i="27"/>
  <c r="B184" i="27"/>
  <c r="C184" i="27"/>
  <c r="D184" i="27"/>
  <c r="E184" i="27"/>
  <c r="F184" i="27"/>
  <c r="A185" i="27"/>
  <c r="B185" i="27"/>
  <c r="C185" i="27"/>
  <c r="D185" i="27"/>
  <c r="E185" i="27"/>
  <c r="F185" i="27"/>
  <c r="A186" i="27"/>
  <c r="B186" i="27"/>
  <c r="C186" i="27"/>
  <c r="D186" i="27"/>
  <c r="E186" i="27"/>
  <c r="F186" i="27"/>
  <c r="A187" i="27"/>
  <c r="B187" i="27"/>
  <c r="C187" i="27"/>
  <c r="D187" i="27"/>
  <c r="E187" i="27"/>
  <c r="F187" i="27"/>
  <c r="A188" i="27"/>
  <c r="B188" i="27"/>
  <c r="C188" i="27"/>
  <c r="D188" i="27"/>
  <c r="E188" i="27"/>
  <c r="F188" i="27"/>
  <c r="A189" i="27"/>
  <c r="B189" i="27"/>
  <c r="C189" i="27"/>
  <c r="D189" i="27"/>
  <c r="E189" i="27"/>
  <c r="F189" i="27"/>
  <c r="A190" i="27"/>
  <c r="B190" i="27"/>
  <c r="C190" i="27"/>
  <c r="D190" i="27"/>
  <c r="E190" i="27"/>
  <c r="F190" i="27"/>
  <c r="A191" i="27"/>
  <c r="B191" i="27"/>
  <c r="C191" i="27"/>
  <c r="D191" i="27"/>
  <c r="E191" i="27"/>
  <c r="F191" i="27"/>
  <c r="A192" i="27"/>
  <c r="B192" i="27"/>
  <c r="C192" i="27"/>
  <c r="D192" i="27"/>
  <c r="E192" i="27"/>
  <c r="F192" i="27"/>
  <c r="A193" i="27"/>
  <c r="B193" i="27"/>
  <c r="C193" i="27"/>
  <c r="D193" i="27"/>
  <c r="E193" i="27"/>
  <c r="F193" i="27"/>
  <c r="A194" i="27"/>
  <c r="B194" i="27"/>
  <c r="C194" i="27"/>
  <c r="D194" i="27"/>
  <c r="E194" i="27"/>
  <c r="F194" i="27"/>
  <c r="A195" i="27"/>
  <c r="B195" i="27"/>
  <c r="C195" i="27"/>
  <c r="D195" i="27"/>
  <c r="E195" i="27"/>
  <c r="F195" i="27"/>
  <c r="A196" i="27"/>
  <c r="B196" i="27"/>
  <c r="C196" i="27"/>
  <c r="D196" i="27"/>
  <c r="E196" i="27"/>
  <c r="F196" i="27"/>
  <c r="A197" i="27"/>
  <c r="B197" i="27"/>
  <c r="C197" i="27"/>
  <c r="D197" i="27"/>
  <c r="E197" i="27"/>
  <c r="F197" i="27"/>
  <c r="A198" i="27"/>
  <c r="B198" i="27"/>
  <c r="C198" i="27"/>
  <c r="D198" i="27"/>
  <c r="E198" i="27"/>
  <c r="F198" i="27"/>
  <c r="A199" i="27"/>
  <c r="B199" i="27"/>
  <c r="C199" i="27"/>
  <c r="D199" i="27"/>
  <c r="E199" i="27"/>
  <c r="F199" i="27"/>
  <c r="A200" i="27"/>
  <c r="B200" i="27"/>
  <c r="C200" i="27"/>
  <c r="D200" i="27"/>
  <c r="E200" i="27"/>
  <c r="F200" i="27"/>
  <c r="A201" i="27"/>
  <c r="B201" i="27"/>
  <c r="C201" i="27"/>
  <c r="D201" i="27"/>
  <c r="E201" i="27"/>
  <c r="F201" i="27"/>
  <c r="A202" i="27"/>
  <c r="B202" i="27"/>
  <c r="C202" i="27"/>
  <c r="D202" i="27"/>
  <c r="E202" i="27"/>
  <c r="F202" i="27"/>
  <c r="A203" i="27"/>
  <c r="B203" i="27"/>
  <c r="C203" i="27"/>
  <c r="D203" i="27"/>
  <c r="E203" i="27"/>
  <c r="F203" i="27"/>
  <c r="A204" i="27"/>
  <c r="B204" i="27"/>
  <c r="C204" i="27"/>
  <c r="D204" i="27"/>
  <c r="E204" i="27"/>
  <c r="F204" i="27"/>
  <c r="A205" i="27"/>
  <c r="B205" i="27"/>
  <c r="C205" i="27"/>
  <c r="D205" i="27"/>
  <c r="E205" i="27"/>
  <c r="F205" i="27"/>
  <c r="A206" i="27"/>
  <c r="B206" i="27"/>
  <c r="C206" i="27"/>
  <c r="D206" i="27"/>
  <c r="E206" i="27"/>
  <c r="F206" i="27"/>
  <c r="A207" i="27"/>
  <c r="B207" i="27"/>
  <c r="C207" i="27"/>
  <c r="D207" i="27"/>
  <c r="E207" i="27"/>
  <c r="F207" i="27"/>
  <c r="A208" i="27"/>
  <c r="B208" i="27"/>
  <c r="C208" i="27"/>
  <c r="D208" i="27"/>
  <c r="E208" i="27"/>
  <c r="F208" i="27"/>
  <c r="A209" i="27"/>
  <c r="B209" i="27"/>
  <c r="C209" i="27"/>
  <c r="D209" i="27"/>
  <c r="E209" i="27"/>
  <c r="F209" i="27"/>
  <c r="A210" i="27"/>
  <c r="B210" i="27"/>
  <c r="C210" i="27"/>
  <c r="D210" i="27"/>
  <c r="E210" i="27"/>
  <c r="F210" i="27"/>
  <c r="A211" i="27"/>
  <c r="B211" i="27"/>
  <c r="C211" i="27"/>
  <c r="D211" i="27"/>
  <c r="E211" i="27"/>
  <c r="F211" i="27"/>
  <c r="A212" i="27"/>
  <c r="B212" i="27"/>
  <c r="C212" i="27"/>
  <c r="D212" i="27"/>
  <c r="E212" i="27"/>
  <c r="F212" i="27"/>
  <c r="A213" i="27"/>
  <c r="B213" i="27"/>
  <c r="C213" i="27"/>
  <c r="D213" i="27"/>
  <c r="E213" i="27"/>
  <c r="F213" i="27"/>
  <c r="A214" i="27"/>
  <c r="B214" i="27"/>
  <c r="C214" i="27"/>
  <c r="D214" i="27"/>
  <c r="E214" i="27"/>
  <c r="F214" i="27"/>
  <c r="A215" i="27"/>
  <c r="B215" i="27"/>
  <c r="C215" i="27"/>
  <c r="D215" i="27"/>
  <c r="E215" i="27"/>
  <c r="F215" i="27"/>
  <c r="A216" i="27"/>
  <c r="B216" i="27"/>
  <c r="C216" i="27"/>
  <c r="D216" i="27"/>
  <c r="E216" i="27"/>
  <c r="F216" i="27"/>
  <c r="A217" i="27"/>
  <c r="B217" i="27"/>
  <c r="C217" i="27"/>
  <c r="D217" i="27"/>
  <c r="E217" i="27"/>
  <c r="F217" i="27"/>
  <c r="A218" i="27"/>
  <c r="B218" i="27"/>
  <c r="C218" i="27"/>
  <c r="D218" i="27"/>
  <c r="E218" i="27"/>
  <c r="F218" i="27"/>
  <c r="A219" i="27"/>
  <c r="B219" i="27"/>
  <c r="C219" i="27"/>
  <c r="D219" i="27"/>
  <c r="E219" i="27"/>
  <c r="F219" i="27"/>
  <c r="A220" i="27"/>
  <c r="B220" i="27"/>
  <c r="C220" i="27"/>
  <c r="D220" i="27"/>
  <c r="E220" i="27"/>
  <c r="F220" i="27"/>
  <c r="A221" i="27"/>
  <c r="B221" i="27"/>
  <c r="C221" i="27"/>
  <c r="D221" i="27"/>
  <c r="E221" i="27"/>
  <c r="F221" i="27"/>
  <c r="A222" i="27"/>
  <c r="B222" i="27"/>
  <c r="C222" i="27"/>
  <c r="D222" i="27"/>
  <c r="E222" i="27"/>
  <c r="F222" i="27"/>
  <c r="A223" i="27"/>
  <c r="B223" i="27"/>
  <c r="C223" i="27"/>
  <c r="D223" i="27"/>
  <c r="E223" i="27"/>
  <c r="F223" i="27"/>
  <c r="A224" i="27"/>
  <c r="B224" i="27"/>
  <c r="C224" i="27"/>
  <c r="D224" i="27"/>
  <c r="E224" i="27"/>
  <c r="F224" i="27"/>
  <c r="A225" i="27"/>
  <c r="B225" i="27"/>
  <c r="C225" i="27"/>
  <c r="D225" i="27"/>
  <c r="E225" i="27"/>
  <c r="F225" i="27"/>
  <c r="A226" i="27"/>
  <c r="B226" i="27"/>
  <c r="C226" i="27"/>
  <c r="D226" i="27"/>
  <c r="E226" i="27"/>
  <c r="F226" i="27"/>
  <c r="A227" i="27"/>
  <c r="B227" i="27"/>
  <c r="C227" i="27"/>
  <c r="D227" i="27"/>
  <c r="E227" i="27"/>
  <c r="F227" i="27"/>
  <c r="A228" i="27"/>
  <c r="B228" i="27"/>
  <c r="C228" i="27"/>
  <c r="D228" i="27"/>
  <c r="E228" i="27"/>
  <c r="F228" i="27"/>
  <c r="A229" i="27"/>
  <c r="B229" i="27"/>
  <c r="C229" i="27"/>
  <c r="D229" i="27"/>
  <c r="E229" i="27"/>
  <c r="F229" i="27"/>
  <c r="A230" i="27"/>
  <c r="B230" i="27"/>
  <c r="C230" i="27"/>
  <c r="D230" i="27"/>
  <c r="E230" i="27"/>
  <c r="F230" i="27"/>
  <c r="A231" i="27"/>
  <c r="B231" i="27"/>
  <c r="C231" i="27"/>
  <c r="D231" i="27"/>
  <c r="E231" i="27"/>
  <c r="F231" i="27"/>
  <c r="A232" i="27"/>
  <c r="B232" i="27"/>
  <c r="C232" i="27"/>
  <c r="D232" i="27"/>
  <c r="E232" i="27"/>
  <c r="F232" i="27"/>
  <c r="A233" i="27"/>
  <c r="B233" i="27"/>
  <c r="C233" i="27"/>
  <c r="D233" i="27"/>
  <c r="E233" i="27"/>
  <c r="F233" i="27"/>
  <c r="A234" i="27"/>
  <c r="B234" i="27"/>
  <c r="C234" i="27"/>
  <c r="D234" i="27"/>
  <c r="E234" i="27"/>
  <c r="F234" i="27"/>
  <c r="A235" i="27"/>
  <c r="B235" i="27"/>
  <c r="C235" i="27"/>
  <c r="D235" i="27"/>
  <c r="E235" i="27"/>
  <c r="F235" i="27"/>
  <c r="A236" i="27"/>
  <c r="B236" i="27"/>
  <c r="C236" i="27"/>
  <c r="D236" i="27"/>
  <c r="E236" i="27"/>
  <c r="F236" i="27"/>
  <c r="A237" i="27"/>
  <c r="B237" i="27"/>
  <c r="C237" i="27"/>
  <c r="D237" i="27"/>
  <c r="E237" i="27"/>
  <c r="F237" i="27"/>
  <c r="A238" i="27"/>
  <c r="B238" i="27"/>
  <c r="C238" i="27"/>
  <c r="D238" i="27"/>
  <c r="E238" i="27"/>
  <c r="F238" i="27"/>
  <c r="A239" i="27"/>
  <c r="B239" i="27"/>
  <c r="C239" i="27"/>
  <c r="D239" i="27"/>
  <c r="E239" i="27"/>
  <c r="F239" i="27"/>
  <c r="A240" i="27"/>
  <c r="B240" i="27"/>
  <c r="C240" i="27"/>
  <c r="D240" i="27"/>
  <c r="E240" i="27"/>
  <c r="F240" i="27"/>
  <c r="A241" i="27"/>
  <c r="B241" i="27"/>
  <c r="C241" i="27"/>
  <c r="D241" i="27"/>
  <c r="E241" i="27"/>
  <c r="F241" i="27"/>
  <c r="A242" i="27"/>
  <c r="B242" i="27"/>
  <c r="C242" i="27"/>
  <c r="D242" i="27"/>
  <c r="E242" i="27"/>
  <c r="F242" i="27"/>
  <c r="A243" i="27"/>
  <c r="B243" i="27"/>
  <c r="C243" i="27"/>
  <c r="D243" i="27"/>
  <c r="E243" i="27"/>
  <c r="F243" i="27"/>
  <c r="A244" i="27"/>
  <c r="B244" i="27"/>
  <c r="C244" i="27"/>
  <c r="D244" i="27"/>
  <c r="E244" i="27"/>
  <c r="F244" i="27"/>
  <c r="A245" i="27"/>
  <c r="B245" i="27"/>
  <c r="C245" i="27"/>
  <c r="D245" i="27"/>
  <c r="E245" i="27"/>
  <c r="F245" i="27"/>
  <c r="A246" i="27"/>
  <c r="B246" i="27"/>
  <c r="C246" i="27"/>
  <c r="D246" i="27"/>
  <c r="E246" i="27"/>
  <c r="F246" i="27"/>
  <c r="A247" i="27"/>
  <c r="B247" i="27"/>
  <c r="C247" i="27"/>
  <c r="D247" i="27"/>
  <c r="E247" i="27"/>
  <c r="F247" i="27"/>
  <c r="A248" i="27"/>
  <c r="B248" i="27"/>
  <c r="C248" i="27"/>
  <c r="D248" i="27"/>
  <c r="E248" i="27"/>
  <c r="F248" i="27"/>
  <c r="A249" i="27"/>
  <c r="B249" i="27"/>
  <c r="C249" i="27"/>
  <c r="D249" i="27"/>
  <c r="E249" i="27"/>
  <c r="F249" i="27"/>
  <c r="A250" i="27"/>
  <c r="B250" i="27"/>
  <c r="C250" i="27"/>
  <c r="D250" i="27"/>
  <c r="E250" i="27"/>
  <c r="F250" i="27"/>
  <c r="A251" i="27"/>
  <c r="B251" i="27"/>
  <c r="C251" i="27"/>
  <c r="D251" i="27"/>
  <c r="E251" i="27"/>
  <c r="F251" i="27"/>
  <c r="A252" i="27"/>
  <c r="B252" i="27"/>
  <c r="C252" i="27"/>
  <c r="D252" i="27"/>
  <c r="E252" i="27"/>
  <c r="F252" i="27"/>
  <c r="A253" i="27"/>
  <c r="B253" i="27"/>
  <c r="C253" i="27"/>
  <c r="D253" i="27"/>
  <c r="E253" i="27"/>
  <c r="F253" i="27"/>
  <c r="A254" i="27"/>
  <c r="B254" i="27"/>
  <c r="C254" i="27"/>
  <c r="D254" i="27"/>
  <c r="E254" i="27"/>
  <c r="F254" i="27"/>
  <c r="A255" i="27"/>
  <c r="B255" i="27"/>
  <c r="C255" i="27"/>
  <c r="D255" i="27"/>
  <c r="E255" i="27"/>
  <c r="F255" i="27"/>
  <c r="A256" i="27"/>
  <c r="B256" i="27"/>
  <c r="C256" i="27"/>
  <c r="D256" i="27"/>
  <c r="E256" i="27"/>
  <c r="F256" i="27"/>
  <c r="A257" i="27"/>
  <c r="B257" i="27"/>
  <c r="C257" i="27"/>
  <c r="D257" i="27"/>
  <c r="E257" i="27"/>
  <c r="F257" i="27"/>
  <c r="A258" i="27"/>
  <c r="B258" i="27"/>
  <c r="C258" i="27"/>
  <c r="D258" i="27"/>
  <c r="E258" i="27"/>
  <c r="F258" i="27"/>
  <c r="A259" i="27"/>
  <c r="B259" i="27"/>
  <c r="C259" i="27"/>
  <c r="D259" i="27"/>
  <c r="E259" i="27"/>
  <c r="F259" i="27"/>
  <c r="A260" i="27"/>
  <c r="B260" i="27"/>
  <c r="C260" i="27"/>
  <c r="D260" i="27"/>
  <c r="E260" i="27"/>
  <c r="F260" i="27"/>
  <c r="A261" i="27"/>
  <c r="B261" i="27"/>
  <c r="C261" i="27"/>
  <c r="D261" i="27"/>
  <c r="E261" i="27"/>
  <c r="F261" i="27"/>
  <c r="A262" i="27"/>
  <c r="B262" i="27"/>
  <c r="C262" i="27"/>
  <c r="D262" i="27"/>
  <c r="E262" i="27"/>
  <c r="F262" i="27"/>
  <c r="A263" i="27"/>
  <c r="B263" i="27"/>
  <c r="C263" i="27"/>
  <c r="D263" i="27"/>
  <c r="E263" i="27"/>
  <c r="F263" i="27"/>
  <c r="A264" i="27"/>
  <c r="B264" i="27"/>
  <c r="C264" i="27"/>
  <c r="D264" i="27"/>
  <c r="E264" i="27"/>
  <c r="F264" i="27"/>
  <c r="A265" i="27"/>
  <c r="B265" i="27"/>
  <c r="C265" i="27"/>
  <c r="D265" i="27"/>
  <c r="E265" i="27"/>
  <c r="F265" i="27"/>
  <c r="A266" i="27"/>
  <c r="B266" i="27"/>
  <c r="C266" i="27"/>
  <c r="D266" i="27"/>
  <c r="E266" i="27"/>
  <c r="F266" i="27"/>
  <c r="A267" i="27"/>
  <c r="B267" i="27"/>
  <c r="C267" i="27"/>
  <c r="D267" i="27"/>
  <c r="E267" i="27"/>
  <c r="F267" i="27"/>
  <c r="A268" i="27"/>
  <c r="B268" i="27"/>
  <c r="C268" i="27"/>
  <c r="D268" i="27"/>
  <c r="E268" i="27"/>
  <c r="F268" i="27"/>
  <c r="A269" i="27"/>
  <c r="B269" i="27"/>
  <c r="C269" i="27"/>
  <c r="D269" i="27"/>
  <c r="E269" i="27"/>
  <c r="F269" i="27"/>
  <c r="A270" i="27"/>
  <c r="B270" i="27"/>
  <c r="C270" i="27"/>
  <c r="D270" i="27"/>
  <c r="E270" i="27"/>
  <c r="F270" i="27"/>
  <c r="A271" i="27"/>
  <c r="B271" i="27"/>
  <c r="C271" i="27"/>
  <c r="D271" i="27"/>
  <c r="E271" i="27"/>
  <c r="F271" i="27"/>
  <c r="A272" i="27"/>
  <c r="B272" i="27"/>
  <c r="C272" i="27"/>
  <c r="D272" i="27"/>
  <c r="E272" i="27"/>
  <c r="F272" i="27"/>
  <c r="A273" i="27"/>
  <c r="B273" i="27"/>
  <c r="C273" i="27"/>
  <c r="D273" i="27"/>
  <c r="E273" i="27"/>
  <c r="F273" i="27"/>
  <c r="A274" i="27"/>
  <c r="B274" i="27"/>
  <c r="C274" i="27"/>
  <c r="D274" i="27"/>
  <c r="E274" i="27"/>
  <c r="F274" i="27"/>
  <c r="A275" i="27"/>
  <c r="B275" i="27"/>
  <c r="C275" i="27"/>
  <c r="D275" i="27"/>
  <c r="E275" i="27"/>
  <c r="F275" i="27"/>
  <c r="A276" i="27"/>
  <c r="B276" i="27"/>
  <c r="C276" i="27"/>
  <c r="D276" i="27"/>
  <c r="E276" i="27"/>
  <c r="F276" i="27"/>
  <c r="A277" i="27"/>
  <c r="B277" i="27"/>
  <c r="C277" i="27"/>
  <c r="D277" i="27"/>
  <c r="E277" i="27"/>
  <c r="F277" i="27"/>
  <c r="A278" i="27"/>
  <c r="B278" i="27"/>
  <c r="C278" i="27"/>
  <c r="D278" i="27"/>
  <c r="E278" i="27"/>
  <c r="F278" i="27"/>
  <c r="A279" i="27"/>
  <c r="B279" i="27"/>
  <c r="C279" i="27"/>
  <c r="D279" i="27"/>
  <c r="E279" i="27"/>
  <c r="F279" i="27"/>
  <c r="A280" i="27"/>
  <c r="B280" i="27"/>
  <c r="C280" i="27"/>
  <c r="D280" i="27"/>
  <c r="E280" i="27"/>
  <c r="F280" i="27"/>
  <c r="A281" i="27"/>
  <c r="B281" i="27"/>
  <c r="C281" i="27"/>
  <c r="D281" i="27"/>
  <c r="E281" i="27"/>
  <c r="F281" i="27"/>
  <c r="A282" i="27"/>
  <c r="B282" i="27"/>
  <c r="C282" i="27"/>
  <c r="D282" i="27"/>
  <c r="E282" i="27"/>
  <c r="F282" i="27"/>
  <c r="A283" i="27"/>
  <c r="B283" i="27"/>
  <c r="C283" i="27"/>
  <c r="D283" i="27"/>
  <c r="E283" i="27"/>
  <c r="F283" i="27"/>
  <c r="A284" i="27"/>
  <c r="B284" i="27"/>
  <c r="C284" i="27"/>
  <c r="D284" i="27"/>
  <c r="E284" i="27"/>
  <c r="F284" i="27"/>
  <c r="A285" i="27"/>
  <c r="B285" i="27"/>
  <c r="C285" i="27"/>
  <c r="D285" i="27"/>
  <c r="E285" i="27"/>
  <c r="F285" i="27"/>
  <c r="A286" i="27"/>
  <c r="B286" i="27"/>
  <c r="C286" i="27"/>
  <c r="D286" i="27"/>
  <c r="E286" i="27"/>
  <c r="F286" i="27"/>
  <c r="A287" i="27"/>
  <c r="B287" i="27"/>
  <c r="C287" i="27"/>
  <c r="D287" i="27"/>
  <c r="E287" i="27"/>
  <c r="F287" i="27"/>
  <c r="A288" i="27"/>
  <c r="B288" i="27"/>
  <c r="C288" i="27"/>
  <c r="D288" i="27"/>
  <c r="E288" i="27"/>
  <c r="F288" i="27"/>
  <c r="A289" i="27"/>
  <c r="B289" i="27"/>
  <c r="C289" i="27"/>
  <c r="D289" i="27"/>
  <c r="E289" i="27"/>
  <c r="F289" i="27"/>
  <c r="A290" i="27"/>
  <c r="B290" i="27"/>
  <c r="C290" i="27"/>
  <c r="D290" i="27"/>
  <c r="E290" i="27"/>
  <c r="F290" i="27"/>
  <c r="A291" i="27"/>
  <c r="B291" i="27"/>
  <c r="C291" i="27"/>
  <c r="D291" i="27"/>
  <c r="E291" i="27"/>
  <c r="F291" i="27"/>
  <c r="A292" i="27"/>
  <c r="B292" i="27"/>
  <c r="C292" i="27"/>
  <c r="D292" i="27"/>
  <c r="E292" i="27"/>
  <c r="F292" i="27"/>
  <c r="A293" i="27"/>
  <c r="B293" i="27"/>
  <c r="C293" i="27"/>
  <c r="D293" i="27"/>
  <c r="E293" i="27"/>
  <c r="F293" i="27"/>
  <c r="A294" i="27"/>
  <c r="B294" i="27"/>
  <c r="C294" i="27"/>
  <c r="D294" i="27"/>
  <c r="E294" i="27"/>
  <c r="F294" i="27"/>
  <c r="A295" i="27"/>
  <c r="B295" i="27"/>
  <c r="C295" i="27"/>
  <c r="D295" i="27"/>
  <c r="E295" i="27"/>
  <c r="F295" i="27"/>
  <c r="A296" i="27"/>
  <c r="B296" i="27"/>
  <c r="C296" i="27"/>
  <c r="D296" i="27"/>
  <c r="E296" i="27"/>
  <c r="F296" i="27"/>
  <c r="A297" i="27"/>
  <c r="B297" i="27"/>
  <c r="C297" i="27"/>
  <c r="D297" i="27"/>
  <c r="E297" i="27"/>
  <c r="F297" i="27"/>
  <c r="A298" i="27"/>
  <c r="B298" i="27"/>
  <c r="C298" i="27"/>
  <c r="D298" i="27"/>
  <c r="E298" i="27"/>
  <c r="F298" i="27"/>
  <c r="A299" i="27"/>
  <c r="B299" i="27"/>
  <c r="C299" i="27"/>
  <c r="D299" i="27"/>
  <c r="E299" i="27"/>
  <c r="F299" i="27"/>
  <c r="A300" i="27"/>
  <c r="B300" i="27"/>
  <c r="C300" i="27"/>
  <c r="D300" i="27"/>
  <c r="E300" i="27"/>
  <c r="F300" i="27"/>
  <c r="A301" i="27"/>
  <c r="B301" i="27"/>
  <c r="C301" i="27"/>
  <c r="D301" i="27"/>
  <c r="E301" i="27"/>
  <c r="F301" i="27"/>
  <c r="A302" i="27"/>
  <c r="B302" i="27"/>
  <c r="C302" i="27"/>
  <c r="D302" i="27"/>
  <c r="E302" i="27"/>
  <c r="F302" i="27"/>
  <c r="A303" i="27"/>
  <c r="B303" i="27"/>
  <c r="C303" i="27"/>
  <c r="D303" i="27"/>
  <c r="E303" i="27"/>
  <c r="F303" i="27"/>
  <c r="A304" i="27"/>
  <c r="B304" i="27"/>
  <c r="C304" i="27"/>
  <c r="D304" i="27"/>
  <c r="E304" i="27"/>
  <c r="F304" i="27"/>
  <c r="A305" i="27"/>
  <c r="B305" i="27"/>
  <c r="C305" i="27"/>
  <c r="D305" i="27"/>
  <c r="E305" i="27"/>
  <c r="F305" i="27"/>
  <c r="A306" i="27"/>
  <c r="B306" i="27"/>
  <c r="C306" i="27"/>
  <c r="D306" i="27"/>
  <c r="E306" i="27"/>
  <c r="F306" i="27"/>
  <c r="A307" i="27"/>
  <c r="B307" i="27"/>
  <c r="C307" i="27"/>
  <c r="D307" i="27"/>
  <c r="E307" i="27"/>
  <c r="F307" i="27"/>
  <c r="A308" i="27"/>
  <c r="B308" i="27"/>
  <c r="C308" i="27"/>
  <c r="D308" i="27"/>
  <c r="E308" i="27"/>
  <c r="F308" i="27"/>
  <c r="A309" i="27"/>
  <c r="B309" i="27"/>
  <c r="C309" i="27"/>
  <c r="D309" i="27"/>
  <c r="E309" i="27"/>
  <c r="F309" i="27"/>
  <c r="A310" i="27"/>
  <c r="B310" i="27"/>
  <c r="C310" i="27"/>
  <c r="D310" i="27"/>
  <c r="E310" i="27"/>
  <c r="F310" i="27"/>
  <c r="A311" i="27"/>
  <c r="B311" i="27"/>
  <c r="C311" i="27"/>
  <c r="D311" i="27"/>
  <c r="E311" i="27"/>
  <c r="F311" i="27"/>
  <c r="A312" i="27"/>
  <c r="B312" i="27"/>
  <c r="C312" i="27"/>
  <c r="D312" i="27"/>
  <c r="E312" i="27"/>
  <c r="F312" i="27"/>
  <c r="A313" i="27"/>
  <c r="B313" i="27"/>
  <c r="C313" i="27"/>
  <c r="D313" i="27"/>
  <c r="E313" i="27"/>
  <c r="F313" i="27"/>
  <c r="A314" i="27"/>
  <c r="B314" i="27"/>
  <c r="C314" i="27"/>
  <c r="D314" i="27"/>
  <c r="E314" i="27"/>
  <c r="F314" i="27"/>
  <c r="A315" i="27"/>
  <c r="B315" i="27"/>
  <c r="C315" i="27"/>
  <c r="D315" i="27"/>
  <c r="E315" i="27"/>
  <c r="F315" i="27"/>
  <c r="A316" i="27"/>
  <c r="B316" i="27"/>
  <c r="C316" i="27"/>
  <c r="D316" i="27"/>
  <c r="E316" i="27"/>
  <c r="F316" i="27"/>
  <c r="A317" i="27"/>
  <c r="B317" i="27"/>
  <c r="C317" i="27"/>
  <c r="D317" i="27"/>
  <c r="E317" i="27"/>
  <c r="F317" i="27"/>
  <c r="A318" i="27"/>
  <c r="B318" i="27"/>
  <c r="C318" i="27"/>
  <c r="D318" i="27"/>
  <c r="E318" i="27"/>
  <c r="F318" i="27"/>
  <c r="A319" i="27"/>
  <c r="B319" i="27"/>
  <c r="C319" i="27"/>
  <c r="D319" i="27"/>
  <c r="E319" i="27"/>
  <c r="F319" i="27"/>
  <c r="A320" i="27"/>
  <c r="B320" i="27"/>
  <c r="C320" i="27"/>
  <c r="D320" i="27"/>
  <c r="E320" i="27"/>
  <c r="F320" i="27"/>
  <c r="A321" i="27"/>
  <c r="B321" i="27"/>
  <c r="C321" i="27"/>
  <c r="D321" i="27"/>
  <c r="E321" i="27"/>
  <c r="F321" i="27"/>
  <c r="A322" i="27"/>
  <c r="B322" i="27"/>
  <c r="C322" i="27"/>
  <c r="D322" i="27"/>
  <c r="E322" i="27"/>
  <c r="F322" i="27"/>
  <c r="A323" i="27"/>
  <c r="B323" i="27"/>
  <c r="C323" i="27"/>
  <c r="D323" i="27"/>
  <c r="E323" i="27"/>
  <c r="F323" i="27"/>
  <c r="A324" i="27"/>
  <c r="B324" i="27"/>
  <c r="C324" i="27"/>
  <c r="D324" i="27"/>
  <c r="E324" i="27"/>
  <c r="F324" i="27"/>
  <c r="A325" i="27"/>
  <c r="B325" i="27"/>
  <c r="C325" i="27"/>
  <c r="D325" i="27"/>
  <c r="E325" i="27"/>
  <c r="F325" i="27"/>
  <c r="A326" i="27"/>
  <c r="B326" i="27"/>
  <c r="C326" i="27"/>
  <c r="D326" i="27"/>
  <c r="E326" i="27"/>
  <c r="F326" i="27"/>
  <c r="A327" i="27"/>
  <c r="B327" i="27"/>
  <c r="C327" i="27"/>
  <c r="D327" i="27"/>
  <c r="E327" i="27"/>
  <c r="F327" i="27"/>
  <c r="A328" i="27"/>
  <c r="B328" i="27"/>
  <c r="C328" i="27"/>
  <c r="D328" i="27"/>
  <c r="E328" i="27"/>
  <c r="F328" i="27"/>
  <c r="A329" i="27"/>
  <c r="B329" i="27"/>
  <c r="C329" i="27"/>
  <c r="D329" i="27"/>
  <c r="E329" i="27"/>
  <c r="F329" i="27"/>
  <c r="A330" i="27"/>
  <c r="B330" i="27"/>
  <c r="C330" i="27"/>
  <c r="D330" i="27"/>
  <c r="E330" i="27"/>
  <c r="F330" i="27"/>
  <c r="A331" i="27"/>
  <c r="B331" i="27"/>
  <c r="C331" i="27"/>
  <c r="D331" i="27"/>
  <c r="E331" i="27"/>
  <c r="F331" i="27"/>
  <c r="A332" i="27"/>
  <c r="B332" i="27"/>
  <c r="C332" i="27"/>
  <c r="D332" i="27"/>
  <c r="E332" i="27"/>
  <c r="F332" i="27"/>
  <c r="A333" i="27"/>
  <c r="B333" i="27"/>
  <c r="C333" i="27"/>
  <c r="D333" i="27"/>
  <c r="E333" i="27"/>
  <c r="F333" i="27"/>
  <c r="A334" i="27"/>
  <c r="B334" i="27"/>
  <c r="C334" i="27"/>
  <c r="D334" i="27"/>
  <c r="E334" i="27"/>
  <c r="F334" i="27"/>
  <c r="A335" i="27"/>
  <c r="B335" i="27"/>
  <c r="C335" i="27"/>
  <c r="D335" i="27"/>
  <c r="E335" i="27"/>
  <c r="F335" i="27"/>
  <c r="A336" i="27"/>
  <c r="B336" i="27"/>
  <c r="C336" i="27"/>
  <c r="D336" i="27"/>
  <c r="E336" i="27"/>
  <c r="F336" i="27"/>
  <c r="A337" i="27"/>
  <c r="B337" i="27"/>
  <c r="C337" i="27"/>
  <c r="D337" i="27"/>
  <c r="E337" i="27"/>
  <c r="F337" i="27"/>
  <c r="A338" i="27"/>
  <c r="B338" i="27"/>
  <c r="C338" i="27"/>
  <c r="D338" i="27"/>
  <c r="E338" i="27"/>
  <c r="F338" i="27"/>
  <c r="A339" i="27"/>
  <c r="B339" i="27"/>
  <c r="C339" i="27"/>
  <c r="D339" i="27"/>
  <c r="E339" i="27"/>
  <c r="F339" i="27"/>
  <c r="A340" i="27"/>
  <c r="B340" i="27"/>
  <c r="C340" i="27"/>
  <c r="D340" i="27"/>
  <c r="E340" i="27"/>
  <c r="F340" i="27"/>
  <c r="A341" i="27"/>
  <c r="B341" i="27"/>
  <c r="C341" i="27"/>
  <c r="D341" i="27"/>
  <c r="E341" i="27"/>
  <c r="F341" i="27"/>
  <c r="A342" i="27"/>
  <c r="B342" i="27"/>
  <c r="C342" i="27"/>
  <c r="D342" i="27"/>
  <c r="E342" i="27"/>
  <c r="F342" i="27"/>
  <c r="A343" i="27"/>
  <c r="B343" i="27"/>
  <c r="C343" i="27"/>
  <c r="D343" i="27"/>
  <c r="E343" i="27"/>
  <c r="F343" i="27"/>
  <c r="A344" i="27"/>
  <c r="B344" i="27"/>
  <c r="C344" i="27"/>
  <c r="D344" i="27"/>
  <c r="E344" i="27"/>
  <c r="F344" i="27"/>
  <c r="A345" i="27"/>
  <c r="B345" i="27"/>
  <c r="C345" i="27"/>
  <c r="D345" i="27"/>
  <c r="E345" i="27"/>
  <c r="F345" i="27"/>
  <c r="A346" i="27"/>
  <c r="B346" i="27"/>
  <c r="C346" i="27"/>
  <c r="D346" i="27"/>
  <c r="E346" i="27"/>
  <c r="F346" i="27"/>
  <c r="A347" i="27"/>
  <c r="B347" i="27"/>
  <c r="C347" i="27"/>
  <c r="D347" i="27"/>
  <c r="E347" i="27"/>
  <c r="F347" i="27"/>
  <c r="A348" i="27"/>
  <c r="B348" i="27"/>
  <c r="C348" i="27"/>
  <c r="D348" i="27"/>
  <c r="E348" i="27"/>
  <c r="F348" i="27"/>
  <c r="A349" i="27"/>
  <c r="B349" i="27"/>
  <c r="C349" i="27"/>
  <c r="D349" i="27"/>
  <c r="E349" i="27"/>
  <c r="F349" i="27"/>
  <c r="A350" i="27"/>
  <c r="B350" i="27"/>
  <c r="C350" i="27"/>
  <c r="D350" i="27"/>
  <c r="E350" i="27"/>
  <c r="F350" i="27"/>
  <c r="A351" i="27"/>
  <c r="B351" i="27"/>
  <c r="C351" i="27"/>
  <c r="D351" i="27"/>
  <c r="E351" i="27"/>
  <c r="F351" i="27"/>
  <c r="A352" i="27"/>
  <c r="B352" i="27"/>
  <c r="C352" i="27"/>
  <c r="D352" i="27"/>
  <c r="E352" i="27"/>
  <c r="F352" i="27"/>
  <c r="A353" i="27"/>
  <c r="B353" i="27"/>
  <c r="C353" i="27"/>
  <c r="D353" i="27"/>
  <c r="E353" i="27"/>
  <c r="F353" i="27"/>
  <c r="A354" i="27"/>
  <c r="B354" i="27"/>
  <c r="C354" i="27"/>
  <c r="D354" i="27"/>
  <c r="E354" i="27"/>
  <c r="F354" i="27"/>
  <c r="A355" i="27"/>
  <c r="B355" i="27"/>
  <c r="C355" i="27"/>
  <c r="D355" i="27"/>
  <c r="E355" i="27"/>
  <c r="F355" i="27"/>
  <c r="A356" i="27"/>
  <c r="B356" i="27"/>
  <c r="C356" i="27"/>
  <c r="D356" i="27"/>
  <c r="E356" i="27"/>
  <c r="F356" i="27"/>
  <c r="A357" i="27"/>
  <c r="B357" i="27"/>
  <c r="C357" i="27"/>
  <c r="D357" i="27"/>
  <c r="E357" i="27"/>
  <c r="F357" i="27"/>
  <c r="A358" i="27"/>
  <c r="B358" i="27"/>
  <c r="C358" i="27"/>
  <c r="D358" i="27"/>
  <c r="E358" i="27"/>
  <c r="F358" i="27"/>
  <c r="A359" i="27"/>
  <c r="B359" i="27"/>
  <c r="C359" i="27"/>
  <c r="D359" i="27"/>
  <c r="E359" i="27"/>
  <c r="F359" i="27"/>
  <c r="A360" i="27"/>
  <c r="B360" i="27"/>
  <c r="C360" i="27"/>
  <c r="D360" i="27"/>
  <c r="E360" i="27"/>
  <c r="F360" i="27"/>
  <c r="A361" i="27"/>
  <c r="B361" i="27"/>
  <c r="C361" i="27"/>
  <c r="D361" i="27"/>
  <c r="E361" i="27"/>
  <c r="F361" i="27"/>
  <c r="A362" i="27"/>
  <c r="B362" i="27"/>
  <c r="C362" i="27"/>
  <c r="D362" i="27"/>
  <c r="E362" i="27"/>
  <c r="F362" i="27"/>
  <c r="A363" i="27"/>
  <c r="B363" i="27"/>
  <c r="C363" i="27"/>
  <c r="D363" i="27"/>
  <c r="E363" i="27"/>
  <c r="F363" i="27"/>
  <c r="A364" i="27"/>
  <c r="B364" i="27"/>
  <c r="C364" i="27"/>
  <c r="D364" i="27"/>
  <c r="E364" i="27"/>
  <c r="F364" i="27"/>
  <c r="A365" i="27"/>
  <c r="B365" i="27"/>
  <c r="C365" i="27"/>
  <c r="D365" i="27"/>
  <c r="E365" i="27"/>
  <c r="F365" i="27"/>
  <c r="A366" i="27"/>
  <c r="B366" i="27"/>
  <c r="C366" i="27"/>
  <c r="D366" i="27"/>
  <c r="E366" i="27"/>
  <c r="F366" i="27"/>
  <c r="A367" i="27"/>
  <c r="B367" i="27"/>
  <c r="C367" i="27"/>
  <c r="D367" i="27"/>
  <c r="E367" i="27"/>
  <c r="F367" i="27"/>
  <c r="A368" i="27"/>
  <c r="B368" i="27"/>
  <c r="C368" i="27"/>
  <c r="D368" i="27"/>
  <c r="E368" i="27"/>
  <c r="F368" i="27"/>
  <c r="A369" i="27"/>
  <c r="B369" i="27"/>
  <c r="C369" i="27"/>
  <c r="D369" i="27"/>
  <c r="E369" i="27"/>
  <c r="F369" i="27"/>
  <c r="A370" i="27"/>
  <c r="B370" i="27"/>
  <c r="C370" i="27"/>
  <c r="D370" i="27"/>
  <c r="E370" i="27"/>
  <c r="F370" i="27"/>
  <c r="A371" i="27"/>
  <c r="B371" i="27"/>
  <c r="C371" i="27"/>
  <c r="D371" i="27"/>
  <c r="E371" i="27"/>
  <c r="F371" i="27"/>
  <c r="A372" i="27"/>
  <c r="B372" i="27"/>
  <c r="C372" i="27"/>
  <c r="D372" i="27"/>
  <c r="E372" i="27"/>
  <c r="F372" i="27"/>
  <c r="A373" i="27"/>
  <c r="B373" i="27"/>
  <c r="C373" i="27"/>
  <c r="D373" i="27"/>
  <c r="E373" i="27"/>
  <c r="F373" i="27"/>
  <c r="A374" i="27"/>
  <c r="B374" i="27"/>
  <c r="C374" i="27"/>
  <c r="D374" i="27"/>
  <c r="E374" i="27"/>
  <c r="F374" i="27"/>
  <c r="A375" i="27"/>
  <c r="B375" i="27"/>
  <c r="C375" i="27"/>
  <c r="D375" i="27"/>
  <c r="E375" i="27"/>
  <c r="F375" i="27"/>
  <c r="A376" i="27"/>
  <c r="B376" i="27"/>
  <c r="C376" i="27"/>
  <c r="D376" i="27"/>
  <c r="E376" i="27"/>
  <c r="F376" i="27"/>
  <c r="A377" i="27"/>
  <c r="B377" i="27"/>
  <c r="C377" i="27"/>
  <c r="D377" i="27"/>
  <c r="E377" i="27"/>
  <c r="F377" i="27"/>
  <c r="A378" i="27"/>
  <c r="B378" i="27"/>
  <c r="C378" i="27"/>
  <c r="D378" i="27"/>
  <c r="E378" i="27"/>
  <c r="F378" i="27"/>
  <c r="A379" i="27"/>
  <c r="B379" i="27"/>
  <c r="C379" i="27"/>
  <c r="D379" i="27"/>
  <c r="E379" i="27"/>
  <c r="F379" i="27"/>
  <c r="A380" i="27"/>
  <c r="B380" i="27"/>
  <c r="C380" i="27"/>
  <c r="D380" i="27"/>
  <c r="E380" i="27"/>
  <c r="F380" i="27"/>
  <c r="A381" i="27"/>
  <c r="B381" i="27"/>
  <c r="C381" i="27"/>
  <c r="D381" i="27"/>
  <c r="E381" i="27"/>
  <c r="F381" i="27"/>
  <c r="A382" i="27"/>
  <c r="B382" i="27"/>
  <c r="C382" i="27"/>
  <c r="D382" i="27"/>
  <c r="E382" i="27"/>
  <c r="F382" i="27"/>
  <c r="A383" i="27"/>
  <c r="B383" i="27"/>
  <c r="C383" i="27"/>
  <c r="D383" i="27"/>
  <c r="E383" i="27"/>
  <c r="F383" i="27"/>
  <c r="A384" i="27"/>
  <c r="B384" i="27"/>
  <c r="C384" i="27"/>
  <c r="D384" i="27"/>
  <c r="E384" i="27"/>
  <c r="F384" i="27"/>
  <c r="A385" i="27"/>
  <c r="B385" i="27"/>
  <c r="C385" i="27"/>
  <c r="D385" i="27"/>
  <c r="E385" i="27"/>
  <c r="F385" i="27"/>
  <c r="A386" i="27"/>
  <c r="B386" i="27"/>
  <c r="C386" i="27"/>
  <c r="D386" i="27"/>
  <c r="E386" i="27"/>
  <c r="F386" i="27"/>
  <c r="A387" i="27"/>
  <c r="B387" i="27"/>
  <c r="C387" i="27"/>
  <c r="D387" i="27"/>
  <c r="E387" i="27"/>
  <c r="F387" i="27"/>
  <c r="A388" i="27"/>
  <c r="B388" i="27"/>
  <c r="C388" i="27"/>
  <c r="D388" i="27"/>
  <c r="E388" i="27"/>
  <c r="F388" i="27"/>
  <c r="A389" i="27"/>
  <c r="B389" i="27"/>
  <c r="C389" i="27"/>
  <c r="D389" i="27"/>
  <c r="E389" i="27"/>
  <c r="F389" i="27"/>
  <c r="A390" i="27"/>
  <c r="B390" i="27"/>
  <c r="C390" i="27"/>
  <c r="D390" i="27"/>
  <c r="E390" i="27"/>
  <c r="F390" i="27"/>
  <c r="A391" i="27"/>
  <c r="B391" i="27"/>
  <c r="C391" i="27"/>
  <c r="D391" i="27"/>
  <c r="E391" i="27"/>
  <c r="F391" i="27"/>
  <c r="A392" i="27"/>
  <c r="B392" i="27"/>
  <c r="C392" i="27"/>
  <c r="D392" i="27"/>
  <c r="E392" i="27"/>
  <c r="F392" i="27"/>
  <c r="A393" i="27"/>
  <c r="B393" i="27"/>
  <c r="C393" i="27"/>
  <c r="D393" i="27"/>
  <c r="E393" i="27"/>
  <c r="F393" i="27"/>
  <c r="A394" i="27"/>
  <c r="B394" i="27"/>
  <c r="C394" i="27"/>
  <c r="D394" i="27"/>
  <c r="E394" i="27"/>
  <c r="F394" i="27"/>
  <c r="A395" i="27"/>
  <c r="B395" i="27"/>
  <c r="C395" i="27"/>
  <c r="D395" i="27"/>
  <c r="E395" i="27"/>
  <c r="F395" i="27"/>
  <c r="A396" i="27"/>
  <c r="B396" i="27"/>
  <c r="C396" i="27"/>
  <c r="D396" i="27"/>
  <c r="E396" i="27"/>
  <c r="F396" i="27"/>
  <c r="A397" i="27"/>
  <c r="B397" i="27"/>
  <c r="C397" i="27"/>
  <c r="D397" i="27"/>
  <c r="E397" i="27"/>
  <c r="F397" i="27"/>
  <c r="A398" i="27"/>
  <c r="B398" i="27"/>
  <c r="C398" i="27"/>
  <c r="D398" i="27"/>
  <c r="E398" i="27"/>
  <c r="F398" i="27"/>
  <c r="A399" i="27"/>
  <c r="B399" i="27"/>
  <c r="C399" i="27"/>
  <c r="D399" i="27"/>
  <c r="E399" i="27"/>
  <c r="F399" i="27"/>
  <c r="A400" i="27"/>
  <c r="B400" i="27"/>
  <c r="C400" i="27"/>
  <c r="D400" i="27"/>
  <c r="E400" i="27"/>
  <c r="F400" i="27"/>
  <c r="A401" i="27"/>
  <c r="B401" i="27"/>
  <c r="C401" i="27"/>
  <c r="D401" i="27"/>
  <c r="E401" i="27"/>
  <c r="F401" i="27"/>
  <c r="A402" i="27"/>
  <c r="B402" i="27"/>
  <c r="C402" i="27"/>
  <c r="D402" i="27"/>
  <c r="E402" i="27"/>
  <c r="F402" i="27"/>
  <c r="A403" i="27"/>
  <c r="B403" i="27"/>
  <c r="C403" i="27"/>
  <c r="D403" i="27"/>
  <c r="E403" i="27"/>
  <c r="F403" i="27"/>
  <c r="A404" i="27"/>
  <c r="B404" i="27"/>
  <c r="C404" i="27"/>
  <c r="D404" i="27"/>
  <c r="E404" i="27"/>
  <c r="F404" i="27"/>
  <c r="A405" i="27"/>
  <c r="B405" i="27"/>
  <c r="C405" i="27"/>
  <c r="D405" i="27"/>
  <c r="E405" i="27"/>
  <c r="F405" i="27"/>
  <c r="A406" i="27"/>
  <c r="B406" i="27"/>
  <c r="C406" i="27"/>
  <c r="D406" i="27"/>
  <c r="E406" i="27"/>
  <c r="F406" i="27"/>
  <c r="A407" i="27"/>
  <c r="B407" i="27"/>
  <c r="C407" i="27"/>
  <c r="D407" i="27"/>
  <c r="E407" i="27"/>
  <c r="F407" i="27"/>
  <c r="A408" i="27"/>
  <c r="B408" i="27"/>
  <c r="C408" i="27"/>
  <c r="D408" i="27"/>
  <c r="E408" i="27"/>
  <c r="F408" i="27"/>
  <c r="A409" i="27"/>
  <c r="B409" i="27"/>
  <c r="C409" i="27"/>
  <c r="D409" i="27"/>
  <c r="E409" i="27"/>
  <c r="F409" i="27"/>
  <c r="A410" i="27"/>
  <c r="B410" i="27"/>
  <c r="C410" i="27"/>
  <c r="D410" i="27"/>
  <c r="E410" i="27"/>
  <c r="F410" i="27"/>
  <c r="A411" i="27"/>
  <c r="B411" i="27"/>
  <c r="C411" i="27"/>
  <c r="D411" i="27"/>
  <c r="E411" i="27"/>
  <c r="F411" i="27"/>
  <c r="A412" i="27"/>
  <c r="B412" i="27"/>
  <c r="C412" i="27"/>
  <c r="D412" i="27"/>
  <c r="E412" i="27"/>
  <c r="F412" i="27"/>
  <c r="A413" i="27"/>
  <c r="B413" i="27"/>
  <c r="C413" i="27"/>
  <c r="D413" i="27"/>
  <c r="E413" i="27"/>
  <c r="F413" i="27"/>
  <c r="A414" i="27"/>
  <c r="B414" i="27"/>
  <c r="C414" i="27"/>
  <c r="D414" i="27"/>
  <c r="E414" i="27"/>
  <c r="F414" i="27"/>
  <c r="A415" i="27"/>
  <c r="B415" i="27"/>
  <c r="C415" i="27"/>
  <c r="D415" i="27"/>
  <c r="E415" i="27"/>
  <c r="F415" i="27"/>
  <c r="A416" i="27"/>
  <c r="B416" i="27"/>
  <c r="C416" i="27"/>
  <c r="D416" i="27"/>
  <c r="E416" i="27"/>
  <c r="F416" i="27"/>
  <c r="A417" i="27"/>
  <c r="B417" i="27"/>
  <c r="C417" i="27"/>
  <c r="D417" i="27"/>
  <c r="E417" i="27"/>
  <c r="F417" i="27"/>
  <c r="A418" i="27"/>
  <c r="B418" i="27"/>
  <c r="C418" i="27"/>
  <c r="D418" i="27"/>
  <c r="E418" i="27"/>
  <c r="F418" i="27"/>
  <c r="A419" i="27"/>
  <c r="B419" i="27"/>
  <c r="C419" i="27"/>
  <c r="D419" i="27"/>
  <c r="E419" i="27"/>
  <c r="F419" i="27"/>
  <c r="A420" i="27"/>
  <c r="B420" i="27"/>
  <c r="C420" i="27"/>
  <c r="D420" i="27"/>
  <c r="E420" i="27"/>
  <c r="F420" i="27"/>
  <c r="A421" i="27"/>
  <c r="B421" i="27"/>
  <c r="C421" i="27"/>
  <c r="D421" i="27"/>
  <c r="E421" i="27"/>
  <c r="F421" i="27"/>
  <c r="A422" i="27"/>
  <c r="B422" i="27"/>
  <c r="C422" i="27"/>
  <c r="D422" i="27"/>
  <c r="E422" i="27"/>
  <c r="F422" i="27"/>
  <c r="A423" i="27"/>
  <c r="B423" i="27"/>
  <c r="C423" i="27"/>
  <c r="D423" i="27"/>
  <c r="E423" i="27"/>
  <c r="F423" i="27"/>
  <c r="A424" i="27"/>
  <c r="B424" i="27"/>
  <c r="C424" i="27"/>
  <c r="D424" i="27"/>
  <c r="E424" i="27"/>
  <c r="F424" i="27"/>
  <c r="A425" i="27"/>
  <c r="B425" i="27"/>
  <c r="C425" i="27"/>
  <c r="D425" i="27"/>
  <c r="E425" i="27"/>
  <c r="F425" i="27"/>
  <c r="A426" i="27"/>
  <c r="B426" i="27"/>
  <c r="C426" i="27"/>
  <c r="D426" i="27"/>
  <c r="E426" i="27"/>
  <c r="F426" i="27"/>
  <c r="A427" i="27"/>
  <c r="B427" i="27"/>
  <c r="C427" i="27"/>
  <c r="D427" i="27"/>
  <c r="E427" i="27"/>
  <c r="F427" i="27"/>
  <c r="A428" i="27"/>
  <c r="B428" i="27"/>
  <c r="C428" i="27"/>
  <c r="D428" i="27"/>
  <c r="E428" i="27"/>
  <c r="F428" i="27"/>
  <c r="A429" i="27"/>
  <c r="B429" i="27"/>
  <c r="C429" i="27"/>
  <c r="D429" i="27"/>
  <c r="E429" i="27"/>
  <c r="F429" i="27"/>
  <c r="A430" i="27"/>
  <c r="B430" i="27"/>
  <c r="C430" i="27"/>
  <c r="D430" i="27"/>
  <c r="E430" i="27"/>
  <c r="F430" i="27"/>
  <c r="A431" i="27"/>
  <c r="B431" i="27"/>
  <c r="C431" i="27"/>
  <c r="D431" i="27"/>
  <c r="E431" i="27"/>
  <c r="F431" i="27"/>
  <c r="A432" i="27"/>
  <c r="B432" i="27"/>
  <c r="C432" i="27"/>
  <c r="D432" i="27"/>
  <c r="E432" i="27"/>
  <c r="F432" i="27"/>
  <c r="A433" i="27"/>
  <c r="B433" i="27"/>
  <c r="C433" i="27"/>
  <c r="D433" i="27"/>
  <c r="E433" i="27"/>
  <c r="F433" i="27"/>
  <c r="A434" i="27"/>
  <c r="B434" i="27"/>
  <c r="C434" i="27"/>
  <c r="D434" i="27"/>
  <c r="E434" i="27"/>
  <c r="F434" i="27"/>
  <c r="A435" i="27"/>
  <c r="B435" i="27"/>
  <c r="C435" i="27"/>
  <c r="D435" i="27"/>
  <c r="E435" i="27"/>
  <c r="F435" i="27"/>
  <c r="A436" i="27"/>
  <c r="B436" i="27"/>
  <c r="C436" i="27"/>
  <c r="D436" i="27"/>
  <c r="E436" i="27"/>
  <c r="F436" i="27"/>
  <c r="A437" i="27"/>
  <c r="B437" i="27"/>
  <c r="C437" i="27"/>
  <c r="D437" i="27"/>
  <c r="E437" i="27"/>
  <c r="F437" i="27"/>
  <c r="A438" i="27"/>
  <c r="B438" i="27"/>
  <c r="C438" i="27"/>
  <c r="D438" i="27"/>
  <c r="E438" i="27"/>
  <c r="F438" i="27"/>
  <c r="A439" i="27"/>
  <c r="B439" i="27"/>
  <c r="C439" i="27"/>
  <c r="D439" i="27"/>
  <c r="E439" i="27"/>
  <c r="F439" i="27"/>
  <c r="A440" i="27"/>
  <c r="B440" i="27"/>
  <c r="C440" i="27"/>
  <c r="D440" i="27"/>
  <c r="E440" i="27"/>
  <c r="F440" i="27"/>
  <c r="A441" i="27"/>
  <c r="B441" i="27"/>
  <c r="C441" i="27"/>
  <c r="D441" i="27"/>
  <c r="E441" i="27"/>
  <c r="F441" i="27"/>
  <c r="A442" i="27"/>
  <c r="B442" i="27"/>
  <c r="C442" i="27"/>
  <c r="D442" i="27"/>
  <c r="E442" i="27"/>
  <c r="F442" i="27"/>
  <c r="A443" i="27"/>
  <c r="B443" i="27"/>
  <c r="C443" i="27"/>
  <c r="D443" i="27"/>
  <c r="E443" i="27"/>
  <c r="F443" i="27"/>
  <c r="A444" i="27"/>
  <c r="B444" i="27"/>
  <c r="C444" i="27"/>
  <c r="D444" i="27"/>
  <c r="E444" i="27"/>
  <c r="F444" i="27"/>
  <c r="A445" i="27"/>
  <c r="B445" i="27"/>
  <c r="C445" i="27"/>
  <c r="D445" i="27"/>
  <c r="E445" i="27"/>
  <c r="F445" i="27"/>
  <c r="A446" i="27"/>
  <c r="B446" i="27"/>
  <c r="C446" i="27"/>
  <c r="D446" i="27"/>
  <c r="E446" i="27"/>
  <c r="F446" i="27"/>
  <c r="A447" i="27"/>
  <c r="B447" i="27"/>
  <c r="C447" i="27"/>
  <c r="D447" i="27"/>
  <c r="E447" i="27"/>
  <c r="F447" i="27"/>
  <c r="A448" i="27"/>
  <c r="B448" i="27"/>
  <c r="C448" i="27"/>
  <c r="D448" i="27"/>
  <c r="E448" i="27"/>
  <c r="F448" i="27"/>
  <c r="A449" i="27"/>
  <c r="B449" i="27"/>
  <c r="C449" i="27"/>
  <c r="D449" i="27"/>
  <c r="E449" i="27"/>
  <c r="F449" i="27"/>
  <c r="A450" i="27"/>
  <c r="B450" i="27"/>
  <c r="C450" i="27"/>
  <c r="D450" i="27"/>
  <c r="E450" i="27"/>
  <c r="F450" i="27"/>
  <c r="A451" i="27"/>
  <c r="B451" i="27"/>
  <c r="C451" i="27"/>
  <c r="D451" i="27"/>
  <c r="E451" i="27"/>
  <c r="F451" i="27"/>
  <c r="A452" i="27"/>
  <c r="B452" i="27"/>
  <c r="C452" i="27"/>
  <c r="D452" i="27"/>
  <c r="E452" i="27"/>
  <c r="F452" i="27"/>
  <c r="A453" i="27"/>
  <c r="B453" i="27"/>
  <c r="C453" i="27"/>
  <c r="D453" i="27"/>
  <c r="E453" i="27"/>
  <c r="F453" i="27"/>
  <c r="A454" i="27"/>
  <c r="B454" i="27"/>
  <c r="C454" i="27"/>
  <c r="D454" i="27"/>
  <c r="E454" i="27"/>
  <c r="F454" i="27"/>
  <c r="A455" i="27"/>
  <c r="B455" i="27"/>
  <c r="C455" i="27"/>
  <c r="D455" i="27"/>
  <c r="E455" i="27"/>
  <c r="F455" i="27"/>
  <c r="A456" i="27"/>
  <c r="B456" i="27"/>
  <c r="C456" i="27"/>
  <c r="D456" i="27"/>
  <c r="E456" i="27"/>
  <c r="F456" i="27"/>
  <c r="A457" i="27"/>
  <c r="B457" i="27"/>
  <c r="C457" i="27"/>
  <c r="D457" i="27"/>
  <c r="E457" i="27"/>
  <c r="F457" i="27"/>
  <c r="A458" i="27"/>
  <c r="B458" i="27"/>
  <c r="C458" i="27"/>
  <c r="D458" i="27"/>
  <c r="E458" i="27"/>
  <c r="F458" i="27"/>
  <c r="A459" i="27"/>
  <c r="B459" i="27"/>
  <c r="C459" i="27"/>
  <c r="D459" i="27"/>
  <c r="E459" i="27"/>
  <c r="F459" i="27"/>
  <c r="A460" i="27"/>
  <c r="B460" i="27"/>
  <c r="C460" i="27"/>
  <c r="D460" i="27"/>
  <c r="E460" i="27"/>
  <c r="F460" i="27"/>
  <c r="A461" i="27"/>
  <c r="B461" i="27"/>
  <c r="C461" i="27"/>
  <c r="D461" i="27"/>
  <c r="E461" i="27"/>
  <c r="F461" i="27"/>
  <c r="A462" i="27"/>
  <c r="B462" i="27"/>
  <c r="C462" i="27"/>
  <c r="D462" i="27"/>
  <c r="E462" i="27"/>
  <c r="F462" i="27"/>
  <c r="A463" i="27"/>
  <c r="B463" i="27"/>
  <c r="C463" i="27"/>
  <c r="D463" i="27"/>
  <c r="E463" i="27"/>
  <c r="F463" i="27"/>
  <c r="A464" i="27"/>
  <c r="B464" i="27"/>
  <c r="C464" i="27"/>
  <c r="D464" i="27"/>
  <c r="E464" i="27"/>
  <c r="F464" i="27"/>
  <c r="A465" i="27"/>
  <c r="B465" i="27"/>
  <c r="C465" i="27"/>
  <c r="D465" i="27"/>
  <c r="E465" i="27"/>
  <c r="F465" i="27"/>
  <c r="A466" i="27"/>
  <c r="B466" i="27"/>
  <c r="C466" i="27"/>
  <c r="D466" i="27"/>
  <c r="E466" i="27"/>
  <c r="F466" i="27"/>
  <c r="A467" i="27"/>
  <c r="B467" i="27"/>
  <c r="C467" i="27"/>
  <c r="D467" i="27"/>
  <c r="E467" i="27"/>
  <c r="F467" i="27"/>
  <c r="A468" i="27"/>
  <c r="B468" i="27"/>
  <c r="C468" i="27"/>
  <c r="D468" i="27"/>
  <c r="E468" i="27"/>
  <c r="F468" i="27"/>
  <c r="A469" i="27"/>
  <c r="B469" i="27"/>
  <c r="C469" i="27"/>
  <c r="D469" i="27"/>
  <c r="E469" i="27"/>
  <c r="F469" i="27"/>
  <c r="A470" i="27"/>
  <c r="B470" i="27"/>
  <c r="C470" i="27"/>
  <c r="D470" i="27"/>
  <c r="E470" i="27"/>
  <c r="F470" i="27"/>
  <c r="A471" i="27"/>
  <c r="B471" i="27"/>
  <c r="C471" i="27"/>
  <c r="D471" i="27"/>
  <c r="E471" i="27"/>
  <c r="F471" i="27"/>
  <c r="A472" i="27"/>
  <c r="B472" i="27"/>
  <c r="C472" i="27"/>
  <c r="D472" i="27"/>
  <c r="E472" i="27"/>
  <c r="F472" i="27"/>
  <c r="A473" i="27"/>
  <c r="B473" i="27"/>
  <c r="C473" i="27"/>
  <c r="D473" i="27"/>
  <c r="E473" i="27"/>
  <c r="F473" i="27"/>
  <c r="A474" i="27"/>
  <c r="B474" i="27"/>
  <c r="C474" i="27"/>
  <c r="D474" i="27"/>
  <c r="E474" i="27"/>
  <c r="F474" i="27"/>
  <c r="A475" i="27"/>
  <c r="B475" i="27"/>
  <c r="C475" i="27"/>
  <c r="D475" i="27"/>
  <c r="E475" i="27"/>
  <c r="F475" i="27"/>
  <c r="A476" i="27"/>
  <c r="B476" i="27"/>
  <c r="C476" i="27"/>
  <c r="D476" i="27"/>
  <c r="E476" i="27"/>
  <c r="F476" i="27"/>
  <c r="A477" i="27"/>
  <c r="B477" i="27"/>
  <c r="C477" i="27"/>
  <c r="D477" i="27"/>
  <c r="E477" i="27"/>
  <c r="F477" i="27"/>
  <c r="A478" i="27"/>
  <c r="B478" i="27"/>
  <c r="C478" i="27"/>
  <c r="D478" i="27"/>
  <c r="E478" i="27"/>
  <c r="F478" i="27"/>
  <c r="A479" i="27"/>
  <c r="B479" i="27"/>
  <c r="C479" i="27"/>
  <c r="D479" i="27"/>
  <c r="E479" i="27"/>
  <c r="F479" i="27"/>
  <c r="A480" i="27"/>
  <c r="B480" i="27"/>
  <c r="C480" i="27"/>
  <c r="D480" i="27"/>
  <c r="E480" i="27"/>
  <c r="F480" i="27"/>
  <c r="A481" i="27"/>
  <c r="B481" i="27"/>
  <c r="C481" i="27"/>
  <c r="D481" i="27"/>
  <c r="E481" i="27"/>
  <c r="F481" i="27"/>
  <c r="A482" i="27"/>
  <c r="B482" i="27"/>
  <c r="C482" i="27"/>
  <c r="D482" i="27"/>
  <c r="E482" i="27"/>
  <c r="F482" i="27"/>
  <c r="A483" i="27"/>
  <c r="B483" i="27"/>
  <c r="C483" i="27"/>
  <c r="D483" i="27"/>
  <c r="E483" i="27"/>
  <c r="F483" i="27"/>
  <c r="A484" i="27"/>
  <c r="B484" i="27"/>
  <c r="C484" i="27"/>
  <c r="D484" i="27"/>
  <c r="E484" i="27"/>
  <c r="F484" i="27"/>
  <c r="A485" i="27"/>
  <c r="B485" i="27"/>
  <c r="C485" i="27"/>
  <c r="D485" i="27"/>
  <c r="E485" i="27"/>
  <c r="F485" i="27"/>
  <c r="A486" i="27"/>
  <c r="B486" i="27"/>
  <c r="C486" i="27"/>
  <c r="D486" i="27"/>
  <c r="E486" i="27"/>
  <c r="F486" i="27"/>
  <c r="A487" i="27"/>
  <c r="B487" i="27"/>
  <c r="C487" i="27"/>
  <c r="D487" i="27"/>
  <c r="E487" i="27"/>
  <c r="F487" i="27"/>
  <c r="A488" i="27"/>
  <c r="B488" i="27"/>
  <c r="C488" i="27"/>
  <c r="D488" i="27"/>
  <c r="E488" i="27"/>
  <c r="F488" i="27"/>
  <c r="A489" i="27"/>
  <c r="B489" i="27"/>
  <c r="C489" i="27"/>
  <c r="D489" i="27"/>
  <c r="E489" i="27"/>
  <c r="F489" i="27"/>
  <c r="A490" i="27"/>
  <c r="B490" i="27"/>
  <c r="C490" i="27"/>
  <c r="D490" i="27"/>
  <c r="E490" i="27"/>
  <c r="F490" i="27"/>
  <c r="A491" i="27"/>
  <c r="B491" i="27"/>
  <c r="C491" i="27"/>
  <c r="D491" i="27"/>
  <c r="E491" i="27"/>
  <c r="F491" i="27"/>
  <c r="A492" i="27"/>
  <c r="B492" i="27"/>
  <c r="C492" i="27"/>
  <c r="D492" i="27"/>
  <c r="E492" i="27"/>
  <c r="F492" i="27"/>
  <c r="A493" i="27"/>
  <c r="B493" i="27"/>
  <c r="C493" i="27"/>
  <c r="D493" i="27"/>
  <c r="E493" i="27"/>
  <c r="F493" i="27"/>
  <c r="A494" i="27"/>
  <c r="B494" i="27"/>
  <c r="C494" i="27"/>
  <c r="D494" i="27"/>
  <c r="E494" i="27"/>
  <c r="F494" i="27"/>
  <c r="A495" i="27"/>
  <c r="B495" i="27"/>
  <c r="C495" i="27"/>
  <c r="D495" i="27"/>
  <c r="E495" i="27"/>
  <c r="F495" i="27"/>
  <c r="A496" i="27"/>
  <c r="B496" i="27"/>
  <c r="C496" i="27"/>
  <c r="D496" i="27"/>
  <c r="E496" i="27"/>
  <c r="F496" i="27"/>
  <c r="A497" i="27"/>
  <c r="B497" i="27"/>
  <c r="C497" i="27"/>
  <c r="D497" i="27"/>
  <c r="E497" i="27"/>
  <c r="F497" i="27"/>
  <c r="A498" i="27"/>
  <c r="B498" i="27"/>
  <c r="C498" i="27"/>
  <c r="D498" i="27"/>
  <c r="E498" i="27"/>
  <c r="F498" i="27"/>
  <c r="A499" i="27"/>
  <c r="B499" i="27"/>
  <c r="C499" i="27"/>
  <c r="D499" i="27"/>
  <c r="E499" i="27"/>
  <c r="F499" i="27"/>
  <c r="A500" i="27"/>
  <c r="B500" i="27"/>
  <c r="C500" i="27"/>
  <c r="D500" i="27"/>
  <c r="E500" i="27"/>
  <c r="F500" i="27"/>
  <c r="A501" i="27"/>
  <c r="B501" i="27"/>
  <c r="C501" i="27"/>
  <c r="D501" i="27"/>
  <c r="E501" i="27"/>
  <c r="F501" i="27"/>
  <c r="A502" i="27"/>
  <c r="B502" i="27"/>
  <c r="C502" i="27"/>
  <c r="D502" i="27"/>
  <c r="E502" i="27"/>
  <c r="F502" i="27"/>
  <c r="A503" i="27"/>
  <c r="B503" i="27"/>
  <c r="C503" i="27"/>
  <c r="D503" i="27"/>
  <c r="E503" i="27"/>
  <c r="F503" i="27"/>
  <c r="A504" i="27"/>
  <c r="B504" i="27"/>
  <c r="C504" i="27"/>
  <c r="D504" i="27"/>
  <c r="E504" i="27"/>
  <c r="F504" i="27"/>
  <c r="A505" i="27"/>
  <c r="B505" i="27"/>
  <c r="C505" i="27"/>
  <c r="D505" i="27"/>
  <c r="E505" i="27"/>
  <c r="F505" i="27"/>
  <c r="A506" i="27"/>
  <c r="B506" i="27"/>
  <c r="C506" i="27"/>
  <c r="D506" i="27"/>
  <c r="E506" i="27"/>
  <c r="F506" i="27"/>
  <c r="A507" i="27"/>
  <c r="B507" i="27"/>
  <c r="C507" i="27"/>
  <c r="D507" i="27"/>
  <c r="E507" i="27"/>
  <c r="F507" i="27"/>
  <c r="A508" i="27"/>
  <c r="B508" i="27"/>
  <c r="C508" i="27"/>
  <c r="D508" i="27"/>
  <c r="E508" i="27"/>
  <c r="F508" i="27"/>
  <c r="A509" i="27"/>
  <c r="B509" i="27"/>
  <c r="C509" i="27"/>
  <c r="D509" i="27"/>
  <c r="E509" i="27"/>
  <c r="F509" i="27"/>
  <c r="A510" i="27"/>
  <c r="B510" i="27"/>
  <c r="C510" i="27"/>
  <c r="D510" i="27"/>
  <c r="E510" i="27"/>
  <c r="F510" i="27"/>
  <c r="A511" i="27"/>
  <c r="B511" i="27"/>
  <c r="C511" i="27"/>
  <c r="D511" i="27"/>
  <c r="E511" i="27"/>
  <c r="F511" i="27"/>
  <c r="A512" i="27"/>
  <c r="B512" i="27"/>
  <c r="C512" i="27"/>
  <c r="D512" i="27"/>
  <c r="E512" i="27"/>
  <c r="F512" i="27"/>
  <c r="A513" i="27"/>
  <c r="B513" i="27"/>
  <c r="C513" i="27"/>
  <c r="D513" i="27"/>
  <c r="E513" i="27"/>
  <c r="F513" i="27"/>
  <c r="A514" i="27"/>
  <c r="B514" i="27"/>
  <c r="C514" i="27"/>
  <c r="D514" i="27"/>
  <c r="E514" i="27"/>
  <c r="F514" i="27"/>
  <c r="A515" i="27"/>
  <c r="B515" i="27"/>
  <c r="C515" i="27"/>
  <c r="D515" i="27"/>
  <c r="E515" i="27"/>
  <c r="F515" i="27"/>
  <c r="A516" i="27"/>
  <c r="B516" i="27"/>
  <c r="C516" i="27"/>
  <c r="D516" i="27"/>
  <c r="E516" i="27"/>
  <c r="F516" i="27"/>
  <c r="A517" i="27"/>
  <c r="B517" i="27"/>
  <c r="C517" i="27"/>
  <c r="D517" i="27"/>
  <c r="E517" i="27"/>
  <c r="F517" i="27"/>
  <c r="A518" i="27"/>
  <c r="B518" i="27"/>
  <c r="C518" i="27"/>
  <c r="D518" i="27"/>
  <c r="E518" i="27"/>
  <c r="F518" i="27"/>
  <c r="A519" i="27"/>
  <c r="B519" i="27"/>
  <c r="C519" i="27"/>
  <c r="D519" i="27"/>
  <c r="E519" i="27"/>
  <c r="F519" i="27"/>
  <c r="A520" i="27"/>
  <c r="B520" i="27"/>
  <c r="C520" i="27"/>
  <c r="D520" i="27"/>
  <c r="E520" i="27"/>
  <c r="F520" i="27"/>
  <c r="A521" i="27"/>
  <c r="B521" i="27"/>
  <c r="C521" i="27"/>
  <c r="D521" i="27"/>
  <c r="E521" i="27"/>
  <c r="F521" i="27"/>
  <c r="A522" i="27"/>
  <c r="B522" i="27"/>
  <c r="C522" i="27"/>
  <c r="D522" i="27"/>
  <c r="E522" i="27"/>
  <c r="F522" i="27"/>
  <c r="A523" i="27"/>
  <c r="B523" i="27"/>
  <c r="C523" i="27"/>
  <c r="D523" i="27"/>
  <c r="E523" i="27"/>
  <c r="F523" i="27"/>
  <c r="A524" i="27"/>
  <c r="B524" i="27"/>
  <c r="C524" i="27"/>
  <c r="D524" i="27"/>
  <c r="E524" i="27"/>
  <c r="F524" i="27"/>
  <c r="A525" i="27"/>
  <c r="B525" i="27"/>
  <c r="C525" i="27"/>
  <c r="D525" i="27"/>
  <c r="E525" i="27"/>
  <c r="F525" i="27"/>
  <c r="A526" i="27"/>
  <c r="B526" i="27"/>
  <c r="C526" i="27"/>
  <c r="D526" i="27"/>
  <c r="E526" i="27"/>
  <c r="F526" i="27"/>
  <c r="A527" i="27"/>
  <c r="B527" i="27"/>
  <c r="C527" i="27"/>
  <c r="D527" i="27"/>
  <c r="E527" i="27"/>
  <c r="F527" i="27"/>
  <c r="A528" i="27"/>
  <c r="B528" i="27"/>
  <c r="C528" i="27"/>
  <c r="D528" i="27"/>
  <c r="E528" i="27"/>
  <c r="F528" i="27"/>
  <c r="A529" i="27"/>
  <c r="B529" i="27"/>
  <c r="C529" i="27"/>
  <c r="D529" i="27"/>
  <c r="E529" i="27"/>
  <c r="F529" i="27"/>
  <c r="A530" i="27"/>
  <c r="B530" i="27"/>
  <c r="C530" i="27"/>
  <c r="D530" i="27"/>
  <c r="E530" i="27"/>
  <c r="F530" i="27"/>
  <c r="A531" i="27"/>
  <c r="B531" i="27"/>
  <c r="C531" i="27"/>
  <c r="D531" i="27"/>
  <c r="E531" i="27"/>
  <c r="F531" i="27"/>
  <c r="A532" i="27"/>
  <c r="B532" i="27"/>
  <c r="C532" i="27"/>
  <c r="D532" i="27"/>
  <c r="E532" i="27"/>
  <c r="F532" i="27"/>
  <c r="A533" i="27"/>
  <c r="B533" i="27"/>
  <c r="C533" i="27"/>
  <c r="D533" i="27"/>
  <c r="E533" i="27"/>
  <c r="F533" i="27"/>
  <c r="A534" i="27"/>
  <c r="B534" i="27"/>
  <c r="C534" i="27"/>
  <c r="D534" i="27"/>
  <c r="E534" i="27"/>
  <c r="F534" i="27"/>
  <c r="A535" i="27"/>
  <c r="B535" i="27"/>
  <c r="C535" i="27"/>
  <c r="D535" i="27"/>
  <c r="E535" i="27"/>
  <c r="F535" i="27"/>
  <c r="A536" i="27"/>
  <c r="B536" i="27"/>
  <c r="C536" i="27"/>
  <c r="D536" i="27"/>
  <c r="E536" i="27"/>
  <c r="F536" i="27"/>
  <c r="A537" i="27"/>
  <c r="B537" i="27"/>
  <c r="C537" i="27"/>
  <c r="D537" i="27"/>
  <c r="E537" i="27"/>
  <c r="F537" i="27"/>
  <c r="A538" i="27"/>
  <c r="B538" i="27"/>
  <c r="C538" i="27"/>
  <c r="D538" i="27"/>
  <c r="E538" i="27"/>
  <c r="F538" i="27"/>
  <c r="A539" i="27"/>
  <c r="B539" i="27"/>
  <c r="C539" i="27"/>
  <c r="D539" i="27"/>
  <c r="E539" i="27"/>
  <c r="F539" i="27"/>
  <c r="A540" i="27"/>
  <c r="B540" i="27"/>
  <c r="C540" i="27"/>
  <c r="D540" i="27"/>
  <c r="E540" i="27"/>
  <c r="F540" i="27"/>
  <c r="A541" i="27"/>
  <c r="B541" i="27"/>
  <c r="C541" i="27"/>
  <c r="D541" i="27"/>
  <c r="E541" i="27"/>
  <c r="F541" i="27"/>
  <c r="A542" i="27"/>
  <c r="B542" i="27"/>
  <c r="C542" i="27"/>
  <c r="D542" i="27"/>
  <c r="E542" i="27"/>
  <c r="F542" i="27"/>
  <c r="A543" i="27"/>
  <c r="B543" i="27"/>
  <c r="C543" i="27"/>
  <c r="D543" i="27"/>
  <c r="E543" i="27"/>
  <c r="F543" i="27"/>
  <c r="A544" i="27"/>
  <c r="B544" i="27"/>
  <c r="C544" i="27"/>
  <c r="D544" i="27"/>
  <c r="E544" i="27"/>
  <c r="F544" i="27"/>
  <c r="A545" i="27"/>
  <c r="B545" i="27"/>
  <c r="C545" i="27"/>
  <c r="D545" i="27"/>
  <c r="E545" i="27"/>
  <c r="F545" i="27"/>
  <c r="A546" i="27"/>
  <c r="B546" i="27"/>
  <c r="C546" i="27"/>
  <c r="D546" i="27"/>
  <c r="E546" i="27"/>
  <c r="F546" i="27"/>
  <c r="A547" i="27"/>
  <c r="B547" i="27"/>
  <c r="C547" i="27"/>
  <c r="D547" i="27"/>
  <c r="E547" i="27"/>
  <c r="F547" i="27"/>
  <c r="A548" i="27"/>
  <c r="B548" i="27"/>
  <c r="C548" i="27"/>
  <c r="D548" i="27"/>
  <c r="E548" i="27"/>
  <c r="F548" i="27"/>
  <c r="A549" i="27"/>
  <c r="B549" i="27"/>
  <c r="C549" i="27"/>
  <c r="D549" i="27"/>
  <c r="E549" i="27"/>
  <c r="F549" i="27"/>
  <c r="A550" i="27"/>
  <c r="B550" i="27"/>
  <c r="C550" i="27"/>
  <c r="D550" i="27"/>
  <c r="E550" i="27"/>
  <c r="F550" i="27"/>
  <c r="A551" i="27"/>
  <c r="B551" i="27"/>
  <c r="C551" i="27"/>
  <c r="D551" i="27"/>
  <c r="E551" i="27"/>
  <c r="F551" i="27"/>
  <c r="A552" i="27"/>
  <c r="B552" i="27"/>
  <c r="C552" i="27"/>
  <c r="D552" i="27"/>
  <c r="E552" i="27"/>
  <c r="F552" i="27"/>
  <c r="A553" i="27"/>
  <c r="B553" i="27"/>
  <c r="C553" i="27"/>
  <c r="D553" i="27"/>
  <c r="E553" i="27"/>
  <c r="F553" i="27"/>
  <c r="A554" i="27"/>
  <c r="B554" i="27"/>
  <c r="C554" i="27"/>
  <c r="D554" i="27"/>
  <c r="E554" i="27"/>
  <c r="F554" i="27"/>
  <c r="A555" i="27"/>
  <c r="B555" i="27"/>
  <c r="C555" i="27"/>
  <c r="D555" i="27"/>
  <c r="E555" i="27"/>
  <c r="F555" i="27"/>
  <c r="A556" i="27"/>
  <c r="B556" i="27"/>
  <c r="C556" i="27"/>
  <c r="D556" i="27"/>
  <c r="E556" i="27"/>
  <c r="F556" i="27"/>
  <c r="A557" i="27"/>
  <c r="B557" i="27"/>
  <c r="C557" i="27"/>
  <c r="D557" i="27"/>
  <c r="E557" i="27"/>
  <c r="F557" i="27"/>
  <c r="A558" i="27"/>
  <c r="B558" i="27"/>
  <c r="C558" i="27"/>
  <c r="D558" i="27"/>
  <c r="E558" i="27"/>
  <c r="F558" i="27"/>
  <c r="A559" i="27"/>
  <c r="B559" i="27"/>
  <c r="C559" i="27"/>
  <c r="D559" i="27"/>
  <c r="E559" i="27"/>
  <c r="F559" i="27"/>
  <c r="A560" i="27"/>
  <c r="B560" i="27"/>
  <c r="C560" i="27"/>
  <c r="D560" i="27"/>
  <c r="E560" i="27"/>
  <c r="F560" i="27"/>
  <c r="A561" i="27"/>
  <c r="B561" i="27"/>
  <c r="C561" i="27"/>
  <c r="D561" i="27"/>
  <c r="E561" i="27"/>
  <c r="F561" i="27"/>
  <c r="A562" i="27"/>
  <c r="B562" i="27"/>
  <c r="C562" i="27"/>
  <c r="D562" i="27"/>
  <c r="E562" i="27"/>
  <c r="F562" i="27"/>
  <c r="A563" i="27"/>
  <c r="B563" i="27"/>
  <c r="C563" i="27"/>
  <c r="D563" i="27"/>
  <c r="E563" i="27"/>
  <c r="F563" i="27"/>
  <c r="A564" i="27"/>
  <c r="B564" i="27"/>
  <c r="C564" i="27"/>
  <c r="D564" i="27"/>
  <c r="E564" i="27"/>
  <c r="F564" i="27"/>
  <c r="A565" i="27"/>
  <c r="B565" i="27"/>
  <c r="C565" i="27"/>
  <c r="D565" i="27"/>
  <c r="E565" i="27"/>
  <c r="F565" i="27"/>
  <c r="A566" i="27"/>
  <c r="B566" i="27"/>
  <c r="C566" i="27"/>
  <c r="D566" i="27"/>
  <c r="E566" i="27"/>
  <c r="F566" i="27"/>
  <c r="A567" i="27"/>
  <c r="B567" i="27"/>
  <c r="C567" i="27"/>
  <c r="D567" i="27"/>
  <c r="E567" i="27"/>
  <c r="F567" i="27"/>
  <c r="A568" i="27"/>
  <c r="B568" i="27"/>
  <c r="C568" i="27"/>
  <c r="D568" i="27"/>
  <c r="E568" i="27"/>
  <c r="F568" i="27"/>
  <c r="A569" i="27"/>
  <c r="B569" i="27"/>
  <c r="C569" i="27"/>
  <c r="D569" i="27"/>
  <c r="E569" i="27"/>
  <c r="F569" i="27"/>
  <c r="A570" i="27"/>
  <c r="B570" i="27"/>
  <c r="C570" i="27"/>
  <c r="D570" i="27"/>
  <c r="E570" i="27"/>
  <c r="F570" i="27"/>
  <c r="A571" i="27"/>
  <c r="B571" i="27"/>
  <c r="C571" i="27"/>
  <c r="D571" i="27"/>
  <c r="E571" i="27"/>
  <c r="F571" i="27"/>
  <c r="A572" i="27"/>
  <c r="B572" i="27"/>
  <c r="C572" i="27"/>
  <c r="D572" i="27"/>
  <c r="E572" i="27"/>
  <c r="F572" i="27"/>
  <c r="A573" i="27"/>
  <c r="B573" i="27"/>
  <c r="C573" i="27"/>
  <c r="D573" i="27"/>
  <c r="E573" i="27"/>
  <c r="F573" i="27"/>
  <c r="A574" i="27"/>
  <c r="B574" i="27"/>
  <c r="C574" i="27"/>
  <c r="D574" i="27"/>
  <c r="E574" i="27"/>
  <c r="F574" i="27"/>
  <c r="A575" i="27"/>
  <c r="B575" i="27"/>
  <c r="C575" i="27"/>
  <c r="D575" i="27"/>
  <c r="E575" i="27"/>
  <c r="F575" i="27"/>
  <c r="A576" i="27"/>
  <c r="B576" i="27"/>
  <c r="C576" i="27"/>
  <c r="D576" i="27"/>
  <c r="E576" i="27"/>
  <c r="F576" i="27"/>
  <c r="A577" i="27"/>
  <c r="B577" i="27"/>
  <c r="C577" i="27"/>
  <c r="D577" i="27"/>
  <c r="E577" i="27"/>
  <c r="F577" i="27"/>
  <c r="A578" i="27"/>
  <c r="B578" i="27"/>
  <c r="C578" i="27"/>
  <c r="D578" i="27"/>
  <c r="E578" i="27"/>
  <c r="F578" i="27"/>
  <c r="A579" i="27"/>
  <c r="B579" i="27"/>
  <c r="C579" i="27"/>
  <c r="D579" i="27"/>
  <c r="E579" i="27"/>
  <c r="F579" i="27"/>
  <c r="A580" i="27"/>
  <c r="B580" i="27"/>
  <c r="C580" i="27"/>
  <c r="D580" i="27"/>
  <c r="E580" i="27"/>
  <c r="F580" i="27"/>
  <c r="A581" i="27"/>
  <c r="B581" i="27"/>
  <c r="C581" i="27"/>
  <c r="D581" i="27"/>
  <c r="E581" i="27"/>
  <c r="F581" i="27"/>
  <c r="A582" i="27"/>
  <c r="B582" i="27"/>
  <c r="C582" i="27"/>
  <c r="D582" i="27"/>
  <c r="E582" i="27"/>
  <c r="F582" i="27"/>
  <c r="A583" i="27"/>
  <c r="B583" i="27"/>
  <c r="C583" i="27"/>
  <c r="D583" i="27"/>
  <c r="E583" i="27"/>
  <c r="F583" i="27"/>
  <c r="A584" i="27"/>
  <c r="B584" i="27"/>
  <c r="C584" i="27"/>
  <c r="D584" i="27"/>
  <c r="E584" i="27"/>
  <c r="F584" i="27"/>
  <c r="A585" i="27"/>
  <c r="B585" i="27"/>
  <c r="C585" i="27"/>
  <c r="D585" i="27"/>
  <c r="E585" i="27"/>
  <c r="F585" i="27"/>
  <c r="A586" i="27"/>
  <c r="B586" i="27"/>
  <c r="C586" i="27"/>
  <c r="D586" i="27"/>
  <c r="E586" i="27"/>
  <c r="F586" i="27"/>
  <c r="A587" i="27"/>
  <c r="B587" i="27"/>
  <c r="C587" i="27"/>
  <c r="D587" i="27"/>
  <c r="E587" i="27"/>
  <c r="F587" i="27"/>
  <c r="A588" i="27"/>
  <c r="B588" i="27"/>
  <c r="C588" i="27"/>
  <c r="D588" i="27"/>
  <c r="E588" i="27"/>
  <c r="F588" i="27"/>
  <c r="A589" i="27"/>
  <c r="B589" i="27"/>
  <c r="C589" i="27"/>
  <c r="D589" i="27"/>
  <c r="E589" i="27"/>
  <c r="F589" i="27"/>
  <c r="A590" i="27"/>
  <c r="B590" i="27"/>
  <c r="C590" i="27"/>
  <c r="D590" i="27"/>
  <c r="E590" i="27"/>
  <c r="F590" i="27"/>
  <c r="A591" i="27"/>
  <c r="B591" i="27"/>
  <c r="C591" i="27"/>
  <c r="D591" i="27"/>
  <c r="E591" i="27"/>
  <c r="F591" i="27"/>
  <c r="A592" i="27"/>
  <c r="B592" i="27"/>
  <c r="C592" i="27"/>
  <c r="D592" i="27"/>
  <c r="E592" i="27"/>
  <c r="F592" i="27"/>
  <c r="A593" i="27"/>
  <c r="B593" i="27"/>
  <c r="C593" i="27"/>
  <c r="D593" i="27"/>
  <c r="E593" i="27"/>
  <c r="F593" i="27"/>
  <c r="A594" i="27"/>
  <c r="B594" i="27"/>
  <c r="C594" i="27"/>
  <c r="D594" i="27"/>
  <c r="E594" i="27"/>
  <c r="F594" i="27"/>
  <c r="A595" i="27"/>
  <c r="B595" i="27"/>
  <c r="C595" i="27"/>
  <c r="D595" i="27"/>
  <c r="E595" i="27"/>
  <c r="F595" i="27"/>
  <c r="A596" i="27"/>
  <c r="B596" i="27"/>
  <c r="C596" i="27"/>
  <c r="D596" i="27"/>
  <c r="E596" i="27"/>
  <c r="F596" i="27"/>
  <c r="A597" i="27"/>
  <c r="B597" i="27"/>
  <c r="C597" i="27"/>
  <c r="D597" i="27"/>
  <c r="E597" i="27"/>
  <c r="F597" i="27"/>
  <c r="A598" i="27"/>
  <c r="B598" i="27"/>
  <c r="C598" i="27"/>
  <c r="D598" i="27"/>
  <c r="E598" i="27"/>
  <c r="F598" i="27"/>
  <c r="A599" i="27"/>
  <c r="B599" i="27"/>
  <c r="C599" i="27"/>
  <c r="D599" i="27"/>
  <c r="E599" i="27"/>
  <c r="F599" i="27"/>
  <c r="A600" i="27"/>
  <c r="B600" i="27"/>
  <c r="C600" i="27"/>
  <c r="D600" i="27"/>
  <c r="E600" i="27"/>
  <c r="F600" i="27"/>
  <c r="A601" i="27"/>
  <c r="B601" i="27"/>
  <c r="C601" i="27"/>
  <c r="D601" i="27"/>
  <c r="E601" i="27"/>
  <c r="F601" i="27"/>
  <c r="A602" i="27"/>
  <c r="B602" i="27"/>
  <c r="C602" i="27"/>
  <c r="D602" i="27"/>
  <c r="E602" i="27"/>
  <c r="F602" i="27"/>
  <c r="A603" i="27"/>
  <c r="B603" i="27"/>
  <c r="C603" i="27"/>
  <c r="D603" i="27"/>
  <c r="E603" i="27"/>
  <c r="F603" i="27"/>
  <c r="A604" i="27"/>
  <c r="B604" i="27"/>
  <c r="C604" i="27"/>
  <c r="D604" i="27"/>
  <c r="E604" i="27"/>
  <c r="F604" i="27"/>
  <c r="A605" i="27"/>
  <c r="B605" i="27"/>
  <c r="C605" i="27"/>
  <c r="D605" i="27"/>
  <c r="E605" i="27"/>
  <c r="F605" i="27"/>
  <c r="A606" i="27"/>
  <c r="B606" i="27"/>
  <c r="C606" i="27"/>
  <c r="D606" i="27"/>
  <c r="E606" i="27"/>
  <c r="F606" i="27"/>
  <c r="A607" i="27"/>
  <c r="B607" i="27"/>
  <c r="C607" i="27"/>
  <c r="D607" i="27"/>
  <c r="E607" i="27"/>
  <c r="F607" i="27"/>
  <c r="A608" i="27"/>
  <c r="B608" i="27"/>
  <c r="C608" i="27"/>
  <c r="D608" i="27"/>
  <c r="E608" i="27"/>
  <c r="F608" i="27"/>
  <c r="A609" i="27"/>
  <c r="B609" i="27"/>
  <c r="C609" i="27"/>
  <c r="D609" i="27"/>
  <c r="E609" i="27"/>
  <c r="F609" i="27"/>
  <c r="A610" i="27"/>
  <c r="B610" i="27"/>
  <c r="C610" i="27"/>
  <c r="D610" i="27"/>
  <c r="E610" i="27"/>
  <c r="F610" i="27"/>
  <c r="A611" i="27"/>
  <c r="B611" i="27"/>
  <c r="C611" i="27"/>
  <c r="D611" i="27"/>
  <c r="E611" i="27"/>
  <c r="F611" i="27"/>
  <c r="A612" i="27"/>
  <c r="B612" i="27"/>
  <c r="C612" i="27"/>
  <c r="D612" i="27"/>
  <c r="E612" i="27"/>
  <c r="F612" i="27"/>
  <c r="A613" i="27"/>
  <c r="B613" i="27"/>
  <c r="C613" i="27"/>
  <c r="D613" i="27"/>
  <c r="E613" i="27"/>
  <c r="F613" i="27"/>
  <c r="A614" i="27"/>
  <c r="B614" i="27"/>
  <c r="C614" i="27"/>
  <c r="D614" i="27"/>
  <c r="E614" i="27"/>
  <c r="F614" i="27"/>
  <c r="A615" i="27"/>
  <c r="B615" i="27"/>
  <c r="C615" i="27"/>
  <c r="D615" i="27"/>
  <c r="E615" i="27"/>
  <c r="F615" i="27"/>
  <c r="A616" i="27"/>
  <c r="B616" i="27"/>
  <c r="C616" i="27"/>
  <c r="D616" i="27"/>
  <c r="E616" i="27"/>
  <c r="F616" i="27"/>
  <c r="A617" i="27"/>
  <c r="B617" i="27"/>
  <c r="C617" i="27"/>
  <c r="D617" i="27"/>
  <c r="E617" i="27"/>
  <c r="F617" i="27"/>
  <c r="A618" i="27"/>
  <c r="B618" i="27"/>
  <c r="C618" i="27"/>
  <c r="D618" i="27"/>
  <c r="E618" i="27"/>
  <c r="F618" i="27"/>
  <c r="A619" i="27"/>
  <c r="B619" i="27"/>
  <c r="C619" i="27"/>
  <c r="D619" i="27"/>
  <c r="E619" i="27"/>
  <c r="F619" i="27"/>
  <c r="A620" i="27"/>
  <c r="B620" i="27"/>
  <c r="C620" i="27"/>
  <c r="D620" i="27"/>
  <c r="E620" i="27"/>
  <c r="F620" i="27"/>
  <c r="A621" i="27"/>
  <c r="B621" i="27"/>
  <c r="C621" i="27"/>
  <c r="D621" i="27"/>
  <c r="E621" i="27"/>
  <c r="F621" i="27"/>
  <c r="A622" i="27"/>
  <c r="B622" i="27"/>
  <c r="C622" i="27"/>
  <c r="D622" i="27"/>
  <c r="E622" i="27"/>
  <c r="F622" i="27"/>
  <c r="A623" i="27"/>
  <c r="B623" i="27"/>
  <c r="C623" i="27"/>
  <c r="D623" i="27"/>
  <c r="E623" i="27"/>
  <c r="F623" i="27"/>
  <c r="A624" i="27"/>
  <c r="B624" i="27"/>
  <c r="C624" i="27"/>
  <c r="D624" i="27"/>
  <c r="E624" i="27"/>
  <c r="F624" i="27"/>
  <c r="A625" i="27"/>
  <c r="B625" i="27"/>
  <c r="C625" i="27"/>
  <c r="D625" i="27"/>
  <c r="E625" i="27"/>
  <c r="F625" i="27"/>
  <c r="A626" i="27"/>
  <c r="B626" i="27"/>
  <c r="C626" i="27"/>
  <c r="D626" i="27"/>
  <c r="E626" i="27"/>
  <c r="F626" i="27"/>
  <c r="A627" i="27"/>
  <c r="B627" i="27"/>
  <c r="C627" i="27"/>
  <c r="D627" i="27"/>
  <c r="E627" i="27"/>
  <c r="F627" i="27"/>
  <c r="A628" i="27"/>
  <c r="B628" i="27"/>
  <c r="C628" i="27"/>
  <c r="D628" i="27"/>
  <c r="E628" i="27"/>
  <c r="F628" i="27"/>
  <c r="A629" i="27"/>
  <c r="B629" i="27"/>
  <c r="C629" i="27"/>
  <c r="D629" i="27"/>
  <c r="E629" i="27"/>
  <c r="F629" i="27"/>
  <c r="A630" i="27"/>
  <c r="B630" i="27"/>
  <c r="C630" i="27"/>
  <c r="D630" i="27"/>
  <c r="E630" i="27"/>
  <c r="F630" i="27"/>
  <c r="A631" i="27"/>
  <c r="B631" i="27"/>
  <c r="C631" i="27"/>
  <c r="D631" i="27"/>
  <c r="E631" i="27"/>
  <c r="F631" i="27"/>
  <c r="A632" i="27"/>
  <c r="B632" i="27"/>
  <c r="C632" i="27"/>
  <c r="D632" i="27"/>
  <c r="E632" i="27"/>
  <c r="F632" i="27"/>
  <c r="A633" i="27"/>
  <c r="B633" i="27"/>
  <c r="C633" i="27"/>
  <c r="D633" i="27"/>
  <c r="E633" i="27"/>
  <c r="F633" i="27"/>
  <c r="A634" i="27"/>
  <c r="B634" i="27"/>
  <c r="C634" i="27"/>
  <c r="D634" i="27"/>
  <c r="E634" i="27"/>
  <c r="F634" i="27"/>
  <c r="A635" i="27"/>
  <c r="B635" i="27"/>
  <c r="C635" i="27"/>
  <c r="D635" i="27"/>
  <c r="E635" i="27"/>
  <c r="F635" i="27"/>
  <c r="A636" i="27"/>
  <c r="B636" i="27"/>
  <c r="C636" i="27"/>
  <c r="D636" i="27"/>
  <c r="E636" i="27"/>
  <c r="F636" i="27"/>
  <c r="A637" i="27"/>
  <c r="B637" i="27"/>
  <c r="C637" i="27"/>
  <c r="D637" i="27"/>
  <c r="E637" i="27"/>
  <c r="F637" i="27"/>
  <c r="A638" i="27"/>
  <c r="B638" i="27"/>
  <c r="C638" i="27"/>
  <c r="D638" i="27"/>
  <c r="E638" i="27"/>
  <c r="F638" i="27"/>
  <c r="A639" i="27"/>
  <c r="B639" i="27"/>
  <c r="C639" i="27"/>
  <c r="D639" i="27"/>
  <c r="E639" i="27"/>
  <c r="F639" i="27"/>
  <c r="A640" i="27"/>
  <c r="B640" i="27"/>
  <c r="C640" i="27"/>
  <c r="D640" i="27"/>
  <c r="E640" i="27"/>
  <c r="F640" i="27"/>
  <c r="A641" i="27"/>
  <c r="B641" i="27"/>
  <c r="C641" i="27"/>
  <c r="D641" i="27"/>
  <c r="E641" i="27"/>
  <c r="F641" i="27"/>
  <c r="A642" i="27"/>
  <c r="B642" i="27"/>
  <c r="C642" i="27"/>
  <c r="D642" i="27"/>
  <c r="E642" i="27"/>
  <c r="F642" i="27"/>
  <c r="A643" i="27"/>
  <c r="B643" i="27"/>
  <c r="C643" i="27"/>
  <c r="D643" i="27"/>
  <c r="E643" i="27"/>
  <c r="F643" i="27"/>
  <c r="A644" i="27"/>
  <c r="B644" i="27"/>
  <c r="C644" i="27"/>
  <c r="D644" i="27"/>
  <c r="E644" i="27"/>
  <c r="F644" i="27"/>
  <c r="A645" i="27"/>
  <c r="B645" i="27"/>
  <c r="C645" i="27"/>
  <c r="D645" i="27"/>
  <c r="E645" i="27"/>
  <c r="F645" i="27"/>
  <c r="A646" i="27"/>
  <c r="B646" i="27"/>
  <c r="C646" i="27"/>
  <c r="D646" i="27"/>
  <c r="E646" i="27"/>
  <c r="F646" i="27"/>
  <c r="A647" i="27"/>
  <c r="B647" i="27"/>
  <c r="C647" i="27"/>
  <c r="D647" i="27"/>
  <c r="E647" i="27"/>
  <c r="F647" i="27"/>
  <c r="A648" i="27"/>
  <c r="B648" i="27"/>
  <c r="C648" i="27"/>
  <c r="D648" i="27"/>
  <c r="E648" i="27"/>
  <c r="F648" i="27"/>
  <c r="A649" i="27"/>
  <c r="B649" i="27"/>
  <c r="C649" i="27"/>
  <c r="D649" i="27"/>
  <c r="E649" i="27"/>
  <c r="F649" i="27"/>
  <c r="A650" i="27"/>
  <c r="B650" i="27"/>
  <c r="C650" i="27"/>
  <c r="D650" i="27"/>
  <c r="E650" i="27"/>
  <c r="F650" i="27"/>
  <c r="A651" i="27"/>
  <c r="B651" i="27"/>
  <c r="C651" i="27"/>
  <c r="D651" i="27"/>
  <c r="E651" i="27"/>
  <c r="F651" i="27"/>
  <c r="A652" i="27"/>
  <c r="B652" i="27"/>
  <c r="C652" i="27"/>
  <c r="D652" i="27"/>
  <c r="E652" i="27"/>
  <c r="F652" i="27"/>
  <c r="A653" i="27"/>
  <c r="B653" i="27"/>
  <c r="C653" i="27"/>
  <c r="D653" i="27"/>
  <c r="E653" i="27"/>
  <c r="F653" i="27"/>
  <c r="A654" i="27"/>
  <c r="B654" i="27"/>
  <c r="C654" i="27"/>
  <c r="D654" i="27"/>
  <c r="E654" i="27"/>
  <c r="F654" i="27"/>
  <c r="A655" i="27"/>
  <c r="B655" i="27"/>
  <c r="C655" i="27"/>
  <c r="D655" i="27"/>
  <c r="E655" i="27"/>
  <c r="F655" i="27"/>
  <c r="A656" i="27"/>
  <c r="B656" i="27"/>
  <c r="C656" i="27"/>
  <c r="D656" i="27"/>
  <c r="E656" i="27"/>
  <c r="F656" i="27"/>
  <c r="A657" i="27"/>
  <c r="B657" i="27"/>
  <c r="C657" i="27"/>
  <c r="D657" i="27"/>
  <c r="E657" i="27"/>
  <c r="F657" i="27"/>
  <c r="A658" i="27"/>
  <c r="B658" i="27"/>
  <c r="C658" i="27"/>
  <c r="D658" i="27"/>
  <c r="E658" i="27"/>
  <c r="F658" i="27"/>
  <c r="A659" i="27"/>
  <c r="B659" i="27"/>
  <c r="C659" i="27"/>
  <c r="D659" i="27"/>
  <c r="E659" i="27"/>
  <c r="F659" i="27"/>
  <c r="A660" i="27"/>
  <c r="B660" i="27"/>
  <c r="C660" i="27"/>
  <c r="D660" i="27"/>
  <c r="E660" i="27"/>
  <c r="F660" i="27"/>
  <c r="A661" i="27"/>
  <c r="B661" i="27"/>
  <c r="C661" i="27"/>
  <c r="D661" i="27"/>
  <c r="E661" i="27"/>
  <c r="F661" i="27"/>
  <c r="A662" i="27"/>
  <c r="B662" i="27"/>
  <c r="C662" i="27"/>
  <c r="D662" i="27"/>
  <c r="E662" i="27"/>
  <c r="F662" i="27"/>
  <c r="A663" i="27"/>
  <c r="B663" i="27"/>
  <c r="C663" i="27"/>
  <c r="D663" i="27"/>
  <c r="E663" i="27"/>
  <c r="F663" i="27"/>
  <c r="A664" i="27"/>
  <c r="B664" i="27"/>
  <c r="C664" i="27"/>
  <c r="D664" i="27"/>
  <c r="E664" i="27"/>
  <c r="F664" i="27"/>
  <c r="A665" i="27"/>
  <c r="B665" i="27"/>
  <c r="C665" i="27"/>
  <c r="D665" i="27"/>
  <c r="E665" i="27"/>
  <c r="F665" i="27"/>
  <c r="A666" i="27"/>
  <c r="B666" i="27"/>
  <c r="C666" i="27"/>
  <c r="D666" i="27"/>
  <c r="E666" i="27"/>
  <c r="F666" i="27"/>
  <c r="A667" i="27"/>
  <c r="B667" i="27"/>
  <c r="C667" i="27"/>
  <c r="D667" i="27"/>
  <c r="E667" i="27"/>
  <c r="F667" i="27"/>
  <c r="A668" i="27"/>
  <c r="B668" i="27"/>
  <c r="C668" i="27"/>
  <c r="D668" i="27"/>
  <c r="E668" i="27"/>
  <c r="F668" i="27"/>
  <c r="A669" i="27"/>
  <c r="B669" i="27"/>
  <c r="C669" i="27"/>
  <c r="D669" i="27"/>
  <c r="E669" i="27"/>
  <c r="F669" i="27"/>
  <c r="A670" i="27"/>
  <c r="B670" i="27"/>
  <c r="C670" i="27"/>
  <c r="D670" i="27"/>
  <c r="E670" i="27"/>
  <c r="F670" i="27"/>
  <c r="A671" i="27"/>
  <c r="B671" i="27"/>
  <c r="C671" i="27"/>
  <c r="D671" i="27"/>
  <c r="E671" i="27"/>
  <c r="F671" i="27"/>
  <c r="A672" i="27"/>
  <c r="B672" i="27"/>
  <c r="C672" i="27"/>
  <c r="D672" i="27"/>
  <c r="E672" i="27"/>
  <c r="F672" i="27"/>
  <c r="A673" i="27"/>
  <c r="B673" i="27"/>
  <c r="C673" i="27"/>
  <c r="D673" i="27"/>
  <c r="E673" i="27"/>
  <c r="F673" i="27"/>
  <c r="A674" i="27"/>
  <c r="B674" i="27"/>
  <c r="C674" i="27"/>
  <c r="D674" i="27"/>
  <c r="E674" i="27"/>
  <c r="F674" i="27"/>
  <c r="A675" i="27"/>
  <c r="B675" i="27"/>
  <c r="C675" i="27"/>
  <c r="D675" i="27"/>
  <c r="E675" i="27"/>
  <c r="F675" i="27"/>
  <c r="A676" i="27"/>
  <c r="B676" i="27"/>
  <c r="C676" i="27"/>
  <c r="D676" i="27"/>
  <c r="E676" i="27"/>
  <c r="F676" i="27"/>
  <c r="A677" i="27"/>
  <c r="B677" i="27"/>
  <c r="C677" i="27"/>
  <c r="D677" i="27"/>
  <c r="E677" i="27"/>
  <c r="F677" i="27"/>
  <c r="A678" i="27"/>
  <c r="B678" i="27"/>
  <c r="C678" i="27"/>
  <c r="D678" i="27"/>
  <c r="E678" i="27"/>
  <c r="F678" i="27"/>
  <c r="A679" i="27"/>
  <c r="B679" i="27"/>
  <c r="C679" i="27"/>
  <c r="D679" i="27"/>
  <c r="E679" i="27"/>
  <c r="F679" i="27"/>
  <c r="A680" i="27"/>
  <c r="B680" i="27"/>
  <c r="C680" i="27"/>
  <c r="D680" i="27"/>
  <c r="E680" i="27"/>
  <c r="F680" i="27"/>
  <c r="A681" i="27"/>
  <c r="B681" i="27"/>
  <c r="C681" i="27"/>
  <c r="D681" i="27"/>
  <c r="E681" i="27"/>
  <c r="F681" i="27"/>
  <c r="A682" i="27"/>
  <c r="B682" i="27"/>
  <c r="C682" i="27"/>
  <c r="D682" i="27"/>
  <c r="E682" i="27"/>
  <c r="F682" i="27"/>
  <c r="A683" i="27"/>
  <c r="B683" i="27"/>
  <c r="C683" i="27"/>
  <c r="D683" i="27"/>
  <c r="E683" i="27"/>
  <c r="F683" i="27"/>
  <c r="A684" i="27"/>
  <c r="B684" i="27"/>
  <c r="C684" i="27"/>
  <c r="D684" i="27"/>
  <c r="E684" i="27"/>
  <c r="F684" i="27"/>
  <c r="A685" i="27"/>
  <c r="B685" i="27"/>
  <c r="C685" i="27"/>
  <c r="D685" i="27"/>
  <c r="E685" i="27"/>
  <c r="F685" i="27"/>
  <c r="A686" i="27"/>
  <c r="B686" i="27"/>
  <c r="C686" i="27"/>
  <c r="D686" i="27"/>
  <c r="E686" i="27"/>
  <c r="F686" i="27"/>
  <c r="A687" i="27"/>
  <c r="B687" i="27"/>
  <c r="C687" i="27"/>
  <c r="D687" i="27"/>
  <c r="E687" i="27"/>
  <c r="F687" i="27"/>
  <c r="A688" i="27"/>
  <c r="B688" i="27"/>
  <c r="C688" i="27"/>
  <c r="D688" i="27"/>
  <c r="E688" i="27"/>
  <c r="F688" i="27"/>
  <c r="A689" i="27"/>
  <c r="B689" i="27"/>
  <c r="C689" i="27"/>
  <c r="D689" i="27"/>
  <c r="E689" i="27"/>
  <c r="F689" i="27"/>
  <c r="A690" i="27"/>
  <c r="B690" i="27"/>
  <c r="C690" i="27"/>
  <c r="D690" i="27"/>
  <c r="E690" i="27"/>
  <c r="F690" i="27"/>
  <c r="A691" i="27"/>
  <c r="B691" i="27"/>
  <c r="C691" i="27"/>
  <c r="D691" i="27"/>
  <c r="E691" i="27"/>
  <c r="F691" i="27"/>
  <c r="A692" i="27"/>
  <c r="B692" i="27"/>
  <c r="C692" i="27"/>
  <c r="D692" i="27"/>
  <c r="E692" i="27"/>
  <c r="F692" i="27"/>
  <c r="A693" i="27"/>
  <c r="B693" i="27"/>
  <c r="C693" i="27"/>
  <c r="D693" i="27"/>
  <c r="E693" i="27"/>
  <c r="F693" i="27"/>
  <c r="A694" i="27"/>
  <c r="B694" i="27"/>
  <c r="C694" i="27"/>
  <c r="D694" i="27"/>
  <c r="E694" i="27"/>
  <c r="F694" i="27"/>
  <c r="A695" i="27"/>
  <c r="B695" i="27"/>
  <c r="C695" i="27"/>
  <c r="D695" i="27"/>
  <c r="E695" i="27"/>
  <c r="F695" i="27"/>
  <c r="A696" i="27"/>
  <c r="B696" i="27"/>
  <c r="C696" i="27"/>
  <c r="D696" i="27"/>
  <c r="E696" i="27"/>
  <c r="F696" i="27"/>
  <c r="A697" i="27"/>
  <c r="B697" i="27"/>
  <c r="C697" i="27"/>
  <c r="D697" i="27"/>
  <c r="E697" i="27"/>
  <c r="F697" i="27"/>
  <c r="A698" i="27"/>
  <c r="B698" i="27"/>
  <c r="C698" i="27"/>
  <c r="D698" i="27"/>
  <c r="E698" i="27"/>
  <c r="F698" i="27"/>
  <c r="A699" i="27"/>
  <c r="B699" i="27"/>
  <c r="C699" i="27"/>
  <c r="D699" i="27"/>
  <c r="E699" i="27"/>
  <c r="F699" i="27"/>
  <c r="A700" i="27"/>
  <c r="B700" i="27"/>
  <c r="C700" i="27"/>
  <c r="D700" i="27"/>
  <c r="E700" i="27"/>
  <c r="F700" i="27"/>
  <c r="A701" i="27"/>
  <c r="B701" i="27"/>
  <c r="C701" i="27"/>
  <c r="D701" i="27"/>
  <c r="E701" i="27"/>
  <c r="F701" i="27"/>
  <c r="A702" i="27"/>
  <c r="B702" i="27"/>
  <c r="C702" i="27"/>
  <c r="D702" i="27"/>
  <c r="E702" i="27"/>
  <c r="F702" i="27"/>
  <c r="A703" i="27"/>
  <c r="B703" i="27"/>
  <c r="C703" i="27"/>
  <c r="D703" i="27"/>
  <c r="E703" i="27"/>
  <c r="F703" i="27"/>
  <c r="A704" i="27"/>
  <c r="B704" i="27"/>
  <c r="C704" i="27"/>
  <c r="D704" i="27"/>
  <c r="E704" i="27"/>
  <c r="F704" i="27"/>
  <c r="A705" i="27"/>
  <c r="B705" i="27"/>
  <c r="C705" i="27"/>
  <c r="D705" i="27"/>
  <c r="E705" i="27"/>
  <c r="F705" i="27"/>
  <c r="A706" i="27"/>
  <c r="B706" i="27"/>
  <c r="C706" i="27"/>
  <c r="D706" i="27"/>
  <c r="E706" i="27"/>
  <c r="F706" i="27"/>
  <c r="A707" i="27"/>
  <c r="B707" i="27"/>
  <c r="C707" i="27"/>
  <c r="D707" i="27"/>
  <c r="E707" i="27"/>
  <c r="F707" i="27"/>
  <c r="A708" i="27"/>
  <c r="B708" i="27"/>
  <c r="C708" i="27"/>
  <c r="D708" i="27"/>
  <c r="E708" i="27"/>
  <c r="F708" i="27"/>
  <c r="A709" i="27"/>
  <c r="B709" i="27"/>
  <c r="C709" i="27"/>
  <c r="D709" i="27"/>
  <c r="E709" i="27"/>
  <c r="F709" i="27"/>
  <c r="A710" i="27"/>
  <c r="B710" i="27"/>
  <c r="C710" i="27"/>
  <c r="D710" i="27"/>
  <c r="E710" i="27"/>
  <c r="F710" i="27"/>
  <c r="A711" i="27"/>
  <c r="B711" i="27"/>
  <c r="C711" i="27"/>
  <c r="D711" i="27"/>
  <c r="E711" i="27"/>
  <c r="F711" i="27"/>
  <c r="A712" i="27"/>
  <c r="B712" i="27"/>
  <c r="C712" i="27"/>
  <c r="D712" i="27"/>
  <c r="E712" i="27"/>
  <c r="F712" i="27"/>
  <c r="A713" i="27"/>
  <c r="B713" i="27"/>
  <c r="C713" i="27"/>
  <c r="D713" i="27"/>
  <c r="E713" i="27"/>
  <c r="F713" i="27"/>
  <c r="A714" i="27"/>
  <c r="B714" i="27"/>
  <c r="C714" i="27"/>
  <c r="D714" i="27"/>
  <c r="E714" i="27"/>
  <c r="F714" i="27"/>
  <c r="A715" i="27"/>
  <c r="B715" i="27"/>
  <c r="C715" i="27"/>
  <c r="D715" i="27"/>
  <c r="E715" i="27"/>
  <c r="F715" i="27"/>
  <c r="A716" i="27"/>
  <c r="B716" i="27"/>
  <c r="C716" i="27"/>
  <c r="D716" i="27"/>
  <c r="E716" i="27"/>
  <c r="F716" i="27"/>
  <c r="A717" i="27"/>
  <c r="B717" i="27"/>
  <c r="C717" i="27"/>
  <c r="D717" i="27"/>
  <c r="E717" i="27"/>
  <c r="F717" i="27"/>
  <c r="A718" i="27"/>
  <c r="B718" i="27"/>
  <c r="C718" i="27"/>
  <c r="D718" i="27"/>
  <c r="E718" i="27"/>
  <c r="F718" i="27"/>
  <c r="A719" i="27"/>
  <c r="B719" i="27"/>
  <c r="C719" i="27"/>
  <c r="D719" i="27"/>
  <c r="E719" i="27"/>
  <c r="F719" i="27"/>
  <c r="A720" i="27"/>
  <c r="B720" i="27"/>
  <c r="C720" i="27"/>
  <c r="D720" i="27"/>
  <c r="E720" i="27"/>
  <c r="F720" i="27"/>
  <c r="A721" i="27"/>
  <c r="B721" i="27"/>
  <c r="C721" i="27"/>
  <c r="D721" i="27"/>
  <c r="E721" i="27"/>
  <c r="F721" i="27"/>
  <c r="A722" i="27"/>
  <c r="B722" i="27"/>
  <c r="C722" i="27"/>
  <c r="D722" i="27"/>
  <c r="E722" i="27"/>
  <c r="F722" i="27"/>
  <c r="A723" i="27"/>
  <c r="B723" i="27"/>
  <c r="C723" i="27"/>
  <c r="D723" i="27"/>
  <c r="E723" i="27"/>
  <c r="F723" i="27"/>
  <c r="A724" i="27"/>
  <c r="B724" i="27"/>
  <c r="C724" i="27"/>
  <c r="D724" i="27"/>
  <c r="E724" i="27"/>
  <c r="F724" i="27"/>
  <c r="A725" i="27"/>
  <c r="B725" i="27"/>
  <c r="C725" i="27"/>
  <c r="D725" i="27"/>
  <c r="E725" i="27"/>
  <c r="F725" i="27"/>
  <c r="A726" i="27"/>
  <c r="B726" i="27"/>
  <c r="C726" i="27"/>
  <c r="D726" i="27"/>
  <c r="E726" i="27"/>
  <c r="F726" i="27"/>
  <c r="A727" i="27"/>
  <c r="B727" i="27"/>
  <c r="C727" i="27"/>
  <c r="D727" i="27"/>
  <c r="E727" i="27"/>
  <c r="F727" i="27"/>
  <c r="A728" i="27"/>
  <c r="B728" i="27"/>
  <c r="C728" i="27"/>
  <c r="D728" i="27"/>
  <c r="E728" i="27"/>
  <c r="F728" i="27"/>
  <c r="A729" i="27"/>
  <c r="B729" i="27"/>
  <c r="C729" i="27"/>
  <c r="D729" i="27"/>
  <c r="E729" i="27"/>
  <c r="F729" i="27"/>
  <c r="A730" i="27"/>
  <c r="B730" i="27"/>
  <c r="C730" i="27"/>
  <c r="D730" i="27"/>
  <c r="E730" i="27"/>
  <c r="F730" i="27"/>
  <c r="A731" i="27"/>
  <c r="B731" i="27"/>
  <c r="C731" i="27"/>
  <c r="D731" i="27"/>
  <c r="E731" i="27"/>
  <c r="F731" i="27"/>
  <c r="A732" i="27"/>
  <c r="B732" i="27"/>
  <c r="C732" i="27"/>
  <c r="D732" i="27"/>
  <c r="E732" i="27"/>
  <c r="F732" i="27"/>
  <c r="A733" i="27"/>
  <c r="B733" i="27"/>
  <c r="C733" i="27"/>
  <c r="D733" i="27"/>
  <c r="E733" i="27"/>
  <c r="F733" i="27"/>
  <c r="A734" i="27"/>
  <c r="B734" i="27"/>
  <c r="C734" i="27"/>
  <c r="D734" i="27"/>
  <c r="E734" i="27"/>
  <c r="F734" i="27"/>
  <c r="A735" i="27"/>
  <c r="B735" i="27"/>
  <c r="C735" i="27"/>
  <c r="D735" i="27"/>
  <c r="E735" i="27"/>
  <c r="F735" i="27"/>
  <c r="A736" i="27"/>
  <c r="B736" i="27"/>
  <c r="C736" i="27"/>
  <c r="D736" i="27"/>
  <c r="E736" i="27"/>
  <c r="F736" i="27"/>
  <c r="A737" i="27"/>
  <c r="B737" i="27"/>
  <c r="C737" i="27"/>
  <c r="D737" i="27"/>
  <c r="E737" i="27"/>
  <c r="F737" i="27"/>
  <c r="A738" i="27"/>
  <c r="B738" i="27"/>
  <c r="C738" i="27"/>
  <c r="D738" i="27"/>
  <c r="E738" i="27"/>
  <c r="F738" i="27"/>
  <c r="A739" i="27"/>
  <c r="B739" i="27"/>
  <c r="C739" i="27"/>
  <c r="D739" i="27"/>
  <c r="E739" i="27"/>
  <c r="F739" i="27"/>
  <c r="A740" i="27"/>
  <c r="B740" i="27"/>
  <c r="C740" i="27"/>
  <c r="D740" i="27"/>
  <c r="E740" i="27"/>
  <c r="F740" i="27"/>
  <c r="A741" i="27"/>
  <c r="B741" i="27"/>
  <c r="C741" i="27"/>
  <c r="D741" i="27"/>
  <c r="E741" i="27"/>
  <c r="F741" i="27"/>
  <c r="A742" i="27"/>
  <c r="B742" i="27"/>
  <c r="C742" i="27"/>
  <c r="D742" i="27"/>
  <c r="E742" i="27"/>
  <c r="F742" i="27"/>
  <c r="A743" i="27"/>
  <c r="B743" i="27"/>
  <c r="C743" i="27"/>
  <c r="D743" i="27"/>
  <c r="E743" i="27"/>
  <c r="F743" i="27"/>
  <c r="A744" i="27"/>
  <c r="B744" i="27"/>
  <c r="C744" i="27"/>
  <c r="D744" i="27"/>
  <c r="E744" i="27"/>
  <c r="F744" i="27"/>
  <c r="A745" i="27"/>
  <c r="B745" i="27"/>
  <c r="C745" i="27"/>
  <c r="D745" i="27"/>
  <c r="E745" i="27"/>
  <c r="F745" i="27"/>
  <c r="A746" i="27"/>
  <c r="B746" i="27"/>
  <c r="C746" i="27"/>
  <c r="D746" i="27"/>
  <c r="E746" i="27"/>
  <c r="F746" i="27"/>
  <c r="A747" i="27"/>
  <c r="B747" i="27"/>
  <c r="C747" i="27"/>
  <c r="D747" i="27"/>
  <c r="E747" i="27"/>
  <c r="F747" i="27"/>
  <c r="A748" i="27"/>
  <c r="B748" i="27"/>
  <c r="C748" i="27"/>
  <c r="D748" i="27"/>
  <c r="E748" i="27"/>
  <c r="F748" i="27"/>
  <c r="A749" i="27"/>
  <c r="B749" i="27"/>
  <c r="C749" i="27"/>
  <c r="D749" i="27"/>
  <c r="E749" i="27"/>
  <c r="F749" i="27"/>
  <c r="A750" i="27"/>
  <c r="B750" i="27"/>
  <c r="C750" i="27"/>
  <c r="D750" i="27"/>
  <c r="E750" i="27"/>
  <c r="F750" i="27"/>
  <c r="A751" i="27"/>
  <c r="B751" i="27"/>
  <c r="C751" i="27"/>
  <c r="D751" i="27"/>
  <c r="E751" i="27"/>
  <c r="F751" i="27"/>
  <c r="A752" i="27"/>
  <c r="B752" i="27"/>
  <c r="C752" i="27"/>
  <c r="D752" i="27"/>
  <c r="E752" i="27"/>
  <c r="F752" i="27"/>
  <c r="A753" i="27"/>
  <c r="B753" i="27"/>
  <c r="C753" i="27"/>
  <c r="D753" i="27"/>
  <c r="E753" i="27"/>
  <c r="F753" i="27"/>
  <c r="A754" i="27"/>
  <c r="B754" i="27"/>
  <c r="C754" i="27"/>
  <c r="D754" i="27"/>
  <c r="E754" i="27"/>
  <c r="F754" i="27"/>
  <c r="A755" i="27"/>
  <c r="B755" i="27"/>
  <c r="C755" i="27"/>
  <c r="D755" i="27"/>
  <c r="E755" i="27"/>
  <c r="F755" i="27"/>
  <c r="A756" i="27"/>
  <c r="B756" i="27"/>
  <c r="C756" i="27"/>
  <c r="D756" i="27"/>
  <c r="E756" i="27"/>
  <c r="F756" i="27"/>
  <c r="A757" i="27"/>
  <c r="B757" i="27"/>
  <c r="C757" i="27"/>
  <c r="D757" i="27"/>
  <c r="E757" i="27"/>
  <c r="F757" i="27"/>
  <c r="A758" i="27"/>
  <c r="B758" i="27"/>
  <c r="C758" i="27"/>
  <c r="D758" i="27"/>
  <c r="E758" i="27"/>
  <c r="F758" i="27"/>
  <c r="A759" i="27"/>
  <c r="B759" i="27"/>
  <c r="C759" i="27"/>
  <c r="D759" i="27"/>
  <c r="E759" i="27"/>
  <c r="F759" i="27"/>
  <c r="A760" i="27"/>
  <c r="B760" i="27"/>
  <c r="C760" i="27"/>
  <c r="D760" i="27"/>
  <c r="E760" i="27"/>
  <c r="F760" i="27"/>
  <c r="A761" i="27"/>
  <c r="B761" i="27"/>
  <c r="C761" i="27"/>
  <c r="D761" i="27"/>
  <c r="E761" i="27"/>
  <c r="F761" i="27"/>
  <c r="A762" i="27"/>
  <c r="B762" i="27"/>
  <c r="C762" i="27"/>
  <c r="D762" i="27"/>
  <c r="E762" i="27"/>
  <c r="F762" i="27"/>
  <c r="A763" i="27"/>
  <c r="B763" i="27"/>
  <c r="C763" i="27"/>
  <c r="D763" i="27"/>
  <c r="E763" i="27"/>
  <c r="F763" i="27"/>
  <c r="A764" i="27"/>
  <c r="B764" i="27"/>
  <c r="C764" i="27"/>
  <c r="D764" i="27"/>
  <c r="E764" i="27"/>
  <c r="F764" i="27"/>
  <c r="A765" i="27"/>
  <c r="B765" i="27"/>
  <c r="C765" i="27"/>
  <c r="D765" i="27"/>
  <c r="E765" i="27"/>
  <c r="F765" i="27"/>
  <c r="A766" i="27"/>
  <c r="B766" i="27"/>
  <c r="C766" i="27"/>
  <c r="D766" i="27"/>
  <c r="E766" i="27"/>
  <c r="F766" i="27"/>
  <c r="A767" i="27"/>
  <c r="B767" i="27"/>
  <c r="C767" i="27"/>
  <c r="D767" i="27"/>
  <c r="E767" i="27"/>
  <c r="F767" i="27"/>
  <c r="A768" i="27"/>
  <c r="B768" i="27"/>
  <c r="C768" i="27"/>
  <c r="D768" i="27"/>
  <c r="E768" i="27"/>
  <c r="F768" i="27"/>
  <c r="A769" i="27"/>
  <c r="B769" i="27"/>
  <c r="C769" i="27"/>
  <c r="D769" i="27"/>
  <c r="E769" i="27"/>
  <c r="F769" i="27"/>
  <c r="A770" i="27"/>
  <c r="B770" i="27"/>
  <c r="C770" i="27"/>
  <c r="D770" i="27"/>
  <c r="E770" i="27"/>
  <c r="F770" i="27"/>
  <c r="A771" i="27"/>
  <c r="B771" i="27"/>
  <c r="C771" i="27"/>
  <c r="D771" i="27"/>
  <c r="E771" i="27"/>
  <c r="F771" i="27"/>
  <c r="A772" i="27"/>
  <c r="B772" i="27"/>
  <c r="C772" i="27"/>
  <c r="D772" i="27"/>
  <c r="E772" i="27"/>
  <c r="F772" i="27"/>
  <c r="A773" i="27"/>
  <c r="B773" i="27"/>
  <c r="C773" i="27"/>
  <c r="D773" i="27"/>
  <c r="E773" i="27"/>
  <c r="F773" i="27"/>
  <c r="A774" i="27"/>
  <c r="B774" i="27"/>
  <c r="C774" i="27"/>
  <c r="D774" i="27"/>
  <c r="E774" i="27"/>
  <c r="F774" i="27"/>
  <c r="A775" i="27"/>
  <c r="B775" i="27"/>
  <c r="C775" i="27"/>
  <c r="D775" i="27"/>
  <c r="E775" i="27"/>
  <c r="F775" i="27"/>
  <c r="A776" i="27"/>
  <c r="B776" i="27"/>
  <c r="C776" i="27"/>
  <c r="D776" i="27"/>
  <c r="E776" i="27"/>
  <c r="F776" i="27"/>
  <c r="A777" i="27"/>
  <c r="B777" i="27"/>
  <c r="C777" i="27"/>
  <c r="D777" i="27"/>
  <c r="E777" i="27"/>
  <c r="F777" i="27"/>
  <c r="A778" i="27"/>
  <c r="B778" i="27"/>
  <c r="C778" i="27"/>
  <c r="D778" i="27"/>
  <c r="E778" i="27"/>
  <c r="F778" i="27"/>
  <c r="A779" i="27"/>
  <c r="B779" i="27"/>
  <c r="C779" i="27"/>
  <c r="D779" i="27"/>
  <c r="E779" i="27"/>
  <c r="F779" i="27"/>
  <c r="A780" i="27"/>
  <c r="B780" i="27"/>
  <c r="C780" i="27"/>
  <c r="D780" i="27"/>
  <c r="E780" i="27"/>
  <c r="F780" i="27"/>
  <c r="A781" i="27"/>
  <c r="B781" i="27"/>
  <c r="C781" i="27"/>
  <c r="D781" i="27"/>
  <c r="E781" i="27"/>
  <c r="F781" i="27"/>
  <c r="A782" i="27"/>
  <c r="B782" i="27"/>
  <c r="C782" i="27"/>
  <c r="D782" i="27"/>
  <c r="E782" i="27"/>
  <c r="F782" i="27"/>
  <c r="A783" i="27"/>
  <c r="B783" i="27"/>
  <c r="C783" i="27"/>
  <c r="D783" i="27"/>
  <c r="E783" i="27"/>
  <c r="F783" i="27"/>
  <c r="A784" i="27"/>
  <c r="B784" i="27"/>
  <c r="C784" i="27"/>
  <c r="D784" i="27"/>
  <c r="E784" i="27"/>
  <c r="F784" i="27"/>
  <c r="A785" i="27"/>
  <c r="B785" i="27"/>
  <c r="C785" i="27"/>
  <c r="D785" i="27"/>
  <c r="E785" i="27"/>
  <c r="F785" i="27"/>
  <c r="A786" i="27"/>
  <c r="B786" i="27"/>
  <c r="C786" i="27"/>
  <c r="D786" i="27"/>
  <c r="E786" i="27"/>
  <c r="F786" i="27"/>
  <c r="A787" i="27"/>
  <c r="B787" i="27"/>
  <c r="C787" i="27"/>
  <c r="D787" i="27"/>
  <c r="E787" i="27"/>
  <c r="F787" i="27"/>
  <c r="A788" i="27"/>
  <c r="B788" i="27"/>
  <c r="C788" i="27"/>
  <c r="D788" i="27"/>
  <c r="E788" i="27"/>
  <c r="F788" i="27"/>
  <c r="A789" i="27"/>
  <c r="B789" i="27"/>
  <c r="C789" i="27"/>
  <c r="D789" i="27"/>
  <c r="E789" i="27"/>
  <c r="F789" i="27"/>
  <c r="A790" i="27"/>
  <c r="B790" i="27"/>
  <c r="C790" i="27"/>
  <c r="D790" i="27"/>
  <c r="E790" i="27"/>
  <c r="F790" i="27"/>
  <c r="A791" i="27"/>
  <c r="B791" i="27"/>
  <c r="C791" i="27"/>
  <c r="D791" i="27"/>
  <c r="E791" i="27"/>
  <c r="F791" i="27"/>
  <c r="A792" i="27"/>
  <c r="B792" i="27"/>
  <c r="C792" i="27"/>
  <c r="D792" i="27"/>
  <c r="E792" i="27"/>
  <c r="F792" i="27"/>
  <c r="A793" i="27"/>
  <c r="B793" i="27"/>
  <c r="C793" i="27"/>
  <c r="D793" i="27"/>
  <c r="E793" i="27"/>
  <c r="F793" i="27"/>
  <c r="A794" i="27"/>
  <c r="B794" i="27"/>
  <c r="C794" i="27"/>
  <c r="D794" i="27"/>
  <c r="E794" i="27"/>
  <c r="F794" i="27"/>
  <c r="A795" i="27"/>
  <c r="B795" i="27"/>
  <c r="C795" i="27"/>
  <c r="D795" i="27"/>
  <c r="E795" i="27"/>
  <c r="F795" i="27"/>
  <c r="A796" i="27"/>
  <c r="B796" i="27"/>
  <c r="C796" i="27"/>
  <c r="D796" i="27"/>
  <c r="E796" i="27"/>
  <c r="F796" i="27"/>
  <c r="A797" i="27"/>
  <c r="B797" i="27"/>
  <c r="C797" i="27"/>
  <c r="D797" i="27"/>
  <c r="E797" i="27"/>
  <c r="F797" i="27"/>
  <c r="A798" i="27"/>
  <c r="B798" i="27"/>
  <c r="C798" i="27"/>
  <c r="D798" i="27"/>
  <c r="E798" i="27"/>
  <c r="F798" i="27"/>
  <c r="A799" i="27"/>
  <c r="B799" i="27"/>
  <c r="C799" i="27"/>
  <c r="D799" i="27"/>
  <c r="E799" i="27"/>
  <c r="F799" i="27"/>
  <c r="A800" i="27"/>
  <c r="B800" i="27"/>
  <c r="C800" i="27"/>
  <c r="D800" i="27"/>
  <c r="E800" i="27"/>
  <c r="F800" i="27"/>
  <c r="A801" i="27"/>
  <c r="B801" i="27"/>
  <c r="C801" i="27"/>
  <c r="D801" i="27"/>
  <c r="E801" i="27"/>
  <c r="F801" i="27"/>
  <c r="A802" i="27"/>
  <c r="B802" i="27"/>
  <c r="C802" i="27"/>
  <c r="D802" i="27"/>
  <c r="E802" i="27"/>
  <c r="F802" i="27"/>
  <c r="A803" i="27"/>
  <c r="B803" i="27"/>
  <c r="C803" i="27"/>
  <c r="D803" i="27"/>
  <c r="E803" i="27"/>
  <c r="F803" i="27"/>
  <c r="A804" i="27"/>
  <c r="B804" i="27"/>
  <c r="C804" i="27"/>
  <c r="D804" i="27"/>
  <c r="E804" i="27"/>
  <c r="F804" i="27"/>
  <c r="A805" i="27"/>
  <c r="B805" i="27"/>
  <c r="C805" i="27"/>
  <c r="D805" i="27"/>
  <c r="E805" i="27"/>
  <c r="F805" i="27"/>
  <c r="A806" i="27"/>
  <c r="B806" i="27"/>
  <c r="C806" i="27"/>
  <c r="D806" i="27"/>
  <c r="E806" i="27"/>
  <c r="F806" i="27"/>
  <c r="A807" i="27"/>
  <c r="B807" i="27"/>
  <c r="C807" i="27"/>
  <c r="D807" i="27"/>
  <c r="E807" i="27"/>
  <c r="F807" i="27"/>
  <c r="A808" i="27"/>
  <c r="B808" i="27"/>
  <c r="C808" i="27"/>
  <c r="D808" i="27"/>
  <c r="E808" i="27"/>
  <c r="F808" i="27"/>
  <c r="A809" i="27"/>
  <c r="B809" i="27"/>
  <c r="C809" i="27"/>
  <c r="D809" i="27"/>
  <c r="E809" i="27"/>
  <c r="F809" i="27"/>
  <c r="A810" i="27"/>
  <c r="B810" i="27"/>
  <c r="C810" i="27"/>
  <c r="D810" i="27"/>
  <c r="E810" i="27"/>
  <c r="F810" i="27"/>
  <c r="A811" i="27"/>
  <c r="B811" i="27"/>
  <c r="C811" i="27"/>
  <c r="D811" i="27"/>
  <c r="E811" i="27"/>
  <c r="F811" i="27"/>
  <c r="A812" i="27"/>
  <c r="B812" i="27"/>
  <c r="C812" i="27"/>
  <c r="D812" i="27"/>
  <c r="E812" i="27"/>
  <c r="F812" i="27"/>
  <c r="A813" i="27"/>
  <c r="B813" i="27"/>
  <c r="C813" i="27"/>
  <c r="D813" i="27"/>
  <c r="E813" i="27"/>
  <c r="F813" i="27"/>
  <c r="A814" i="27"/>
  <c r="B814" i="27"/>
  <c r="C814" i="27"/>
  <c r="D814" i="27"/>
  <c r="E814" i="27"/>
  <c r="F814" i="27"/>
  <c r="A815" i="27"/>
  <c r="B815" i="27"/>
  <c r="C815" i="27"/>
  <c r="D815" i="27"/>
  <c r="E815" i="27"/>
  <c r="F815" i="27"/>
  <c r="A816" i="27"/>
  <c r="B816" i="27"/>
  <c r="C816" i="27"/>
  <c r="D816" i="27"/>
  <c r="E816" i="27"/>
  <c r="F816" i="27"/>
  <c r="A817" i="27"/>
  <c r="B817" i="27"/>
  <c r="C817" i="27"/>
  <c r="D817" i="27"/>
  <c r="E817" i="27"/>
  <c r="F817" i="27"/>
  <c r="A818" i="27"/>
  <c r="B818" i="27"/>
  <c r="C818" i="27"/>
  <c r="D818" i="27"/>
  <c r="E818" i="27"/>
  <c r="F818" i="27"/>
  <c r="A819" i="27"/>
  <c r="B819" i="27"/>
  <c r="C819" i="27"/>
  <c r="D819" i="27"/>
  <c r="E819" i="27"/>
  <c r="F819" i="27"/>
  <c r="A820" i="27"/>
  <c r="B820" i="27"/>
  <c r="C820" i="27"/>
  <c r="D820" i="27"/>
  <c r="E820" i="27"/>
  <c r="F820" i="27"/>
  <c r="A821" i="27"/>
  <c r="B821" i="27"/>
  <c r="C821" i="27"/>
  <c r="D821" i="27"/>
  <c r="E821" i="27"/>
  <c r="F821" i="27"/>
  <c r="A822" i="27"/>
  <c r="B822" i="27"/>
  <c r="C822" i="27"/>
  <c r="D822" i="27"/>
  <c r="E822" i="27"/>
  <c r="F822" i="27"/>
  <c r="A823" i="27"/>
  <c r="B823" i="27"/>
  <c r="C823" i="27"/>
  <c r="D823" i="27"/>
  <c r="E823" i="27"/>
  <c r="F823" i="27"/>
  <c r="A824" i="27"/>
  <c r="B824" i="27"/>
  <c r="C824" i="27"/>
  <c r="D824" i="27"/>
  <c r="E824" i="27"/>
  <c r="F824" i="27"/>
  <c r="A825" i="27"/>
  <c r="B825" i="27"/>
  <c r="C825" i="27"/>
  <c r="D825" i="27"/>
  <c r="E825" i="27"/>
  <c r="F825" i="27"/>
  <c r="A826" i="27"/>
  <c r="B826" i="27"/>
  <c r="C826" i="27"/>
  <c r="D826" i="27"/>
  <c r="E826" i="27"/>
  <c r="F826" i="27"/>
  <c r="A827" i="27"/>
  <c r="B827" i="27"/>
  <c r="C827" i="27"/>
  <c r="D827" i="27"/>
  <c r="E827" i="27"/>
  <c r="F827" i="27"/>
  <c r="A828" i="27"/>
  <c r="B828" i="27"/>
  <c r="C828" i="27"/>
  <c r="D828" i="27"/>
  <c r="E828" i="27"/>
  <c r="F828" i="27"/>
  <c r="A829" i="27"/>
  <c r="B829" i="27"/>
  <c r="C829" i="27"/>
  <c r="D829" i="27"/>
  <c r="E829" i="27"/>
  <c r="F829" i="27"/>
  <c r="A830" i="27"/>
  <c r="B830" i="27"/>
  <c r="C830" i="27"/>
  <c r="D830" i="27"/>
  <c r="E830" i="27"/>
  <c r="F830" i="27"/>
  <c r="A831" i="27"/>
  <c r="B831" i="27"/>
  <c r="C831" i="27"/>
  <c r="D831" i="27"/>
  <c r="E831" i="27"/>
  <c r="F831" i="27"/>
  <c r="A832" i="27"/>
  <c r="B832" i="27"/>
  <c r="C832" i="27"/>
  <c r="D832" i="27"/>
  <c r="E832" i="27"/>
  <c r="F832" i="27"/>
  <c r="A833" i="27"/>
  <c r="B833" i="27"/>
  <c r="C833" i="27"/>
  <c r="D833" i="27"/>
  <c r="E833" i="27"/>
  <c r="F833" i="27"/>
  <c r="A834" i="27"/>
  <c r="B834" i="27"/>
  <c r="C834" i="27"/>
  <c r="D834" i="27"/>
  <c r="E834" i="27"/>
  <c r="F834" i="27"/>
  <c r="A835" i="27"/>
  <c r="B835" i="27"/>
  <c r="C835" i="27"/>
  <c r="D835" i="27"/>
  <c r="E835" i="27"/>
  <c r="F835" i="27"/>
  <c r="A836" i="27"/>
  <c r="B836" i="27"/>
  <c r="C836" i="27"/>
  <c r="D836" i="27"/>
  <c r="E836" i="27"/>
  <c r="F836" i="27"/>
  <c r="A837" i="27"/>
  <c r="B837" i="27"/>
  <c r="C837" i="27"/>
  <c r="D837" i="27"/>
  <c r="E837" i="27"/>
  <c r="F837" i="27"/>
  <c r="A838" i="27"/>
  <c r="B838" i="27"/>
  <c r="C838" i="27"/>
  <c r="D838" i="27"/>
  <c r="E838" i="27"/>
  <c r="F838" i="27"/>
  <c r="A839" i="27"/>
  <c r="B839" i="27"/>
  <c r="C839" i="27"/>
  <c r="D839" i="27"/>
  <c r="E839" i="27"/>
  <c r="F839" i="27"/>
  <c r="A840" i="27"/>
  <c r="B840" i="27"/>
  <c r="C840" i="27"/>
  <c r="D840" i="27"/>
  <c r="E840" i="27"/>
  <c r="F840" i="27"/>
  <c r="A841" i="27"/>
  <c r="B841" i="27"/>
  <c r="C841" i="27"/>
  <c r="D841" i="27"/>
  <c r="E841" i="27"/>
  <c r="F841" i="27"/>
  <c r="A842" i="27"/>
  <c r="B842" i="27"/>
  <c r="C842" i="27"/>
  <c r="D842" i="27"/>
  <c r="E842" i="27"/>
  <c r="F842" i="27"/>
  <c r="A843" i="27"/>
  <c r="B843" i="27"/>
  <c r="C843" i="27"/>
  <c r="D843" i="27"/>
  <c r="E843" i="27"/>
  <c r="F843" i="27"/>
  <c r="A844" i="27"/>
  <c r="B844" i="27"/>
  <c r="C844" i="27"/>
  <c r="D844" i="27"/>
  <c r="E844" i="27"/>
  <c r="F844" i="27"/>
  <c r="A845" i="27"/>
  <c r="B845" i="27"/>
  <c r="C845" i="27"/>
  <c r="D845" i="27"/>
  <c r="E845" i="27"/>
  <c r="F845" i="27"/>
  <c r="A846" i="27"/>
  <c r="B846" i="27"/>
  <c r="C846" i="27"/>
  <c r="D846" i="27"/>
  <c r="E846" i="27"/>
  <c r="F846" i="27"/>
  <c r="A847" i="27"/>
  <c r="B847" i="27"/>
  <c r="C847" i="27"/>
  <c r="D847" i="27"/>
  <c r="E847" i="27"/>
  <c r="F847" i="27"/>
  <c r="A848" i="27"/>
  <c r="B848" i="27"/>
  <c r="C848" i="27"/>
  <c r="D848" i="27"/>
  <c r="E848" i="27"/>
  <c r="F848" i="27"/>
  <c r="A849" i="27"/>
  <c r="B849" i="27"/>
  <c r="C849" i="27"/>
  <c r="D849" i="27"/>
  <c r="E849" i="27"/>
  <c r="F849" i="27"/>
  <c r="A850" i="27"/>
  <c r="B850" i="27"/>
  <c r="C850" i="27"/>
  <c r="D850" i="27"/>
  <c r="E850" i="27"/>
  <c r="F850" i="27"/>
  <c r="A851" i="27"/>
  <c r="B851" i="27"/>
  <c r="C851" i="27"/>
  <c r="D851" i="27"/>
  <c r="E851" i="27"/>
  <c r="F851" i="27"/>
  <c r="A852" i="27"/>
  <c r="B852" i="27"/>
  <c r="C852" i="27"/>
  <c r="D852" i="27"/>
  <c r="E852" i="27"/>
  <c r="F852" i="27"/>
  <c r="A853" i="27"/>
  <c r="B853" i="27"/>
  <c r="C853" i="27"/>
  <c r="D853" i="27"/>
  <c r="E853" i="27"/>
  <c r="F853" i="27"/>
  <c r="A854" i="27"/>
  <c r="B854" i="27"/>
  <c r="C854" i="27"/>
  <c r="D854" i="27"/>
  <c r="E854" i="27"/>
  <c r="F854" i="27"/>
  <c r="A855" i="27"/>
  <c r="B855" i="27"/>
  <c r="C855" i="27"/>
  <c r="D855" i="27"/>
  <c r="E855" i="27"/>
  <c r="F855" i="27"/>
  <c r="A856" i="27"/>
  <c r="B856" i="27"/>
  <c r="C856" i="27"/>
  <c r="D856" i="27"/>
  <c r="E856" i="27"/>
  <c r="F856" i="27"/>
  <c r="A857" i="27"/>
  <c r="B857" i="27"/>
  <c r="C857" i="27"/>
  <c r="D857" i="27"/>
  <c r="E857" i="27"/>
  <c r="F857" i="27"/>
  <c r="A858" i="27"/>
  <c r="B858" i="27"/>
  <c r="C858" i="27"/>
  <c r="D858" i="27"/>
  <c r="E858" i="27"/>
  <c r="F858" i="27"/>
  <c r="A859" i="27"/>
  <c r="B859" i="27"/>
  <c r="C859" i="27"/>
  <c r="D859" i="27"/>
  <c r="E859" i="27"/>
  <c r="F859" i="27"/>
  <c r="A860" i="27"/>
  <c r="B860" i="27"/>
  <c r="C860" i="27"/>
  <c r="D860" i="27"/>
  <c r="E860" i="27"/>
  <c r="F860" i="27"/>
  <c r="A861" i="27"/>
  <c r="B861" i="27"/>
  <c r="C861" i="27"/>
  <c r="D861" i="27"/>
  <c r="E861" i="27"/>
  <c r="F861" i="27"/>
  <c r="A862" i="27"/>
  <c r="B862" i="27"/>
  <c r="C862" i="27"/>
  <c r="D862" i="27"/>
  <c r="E862" i="27"/>
  <c r="F862" i="27"/>
  <c r="A863" i="27"/>
  <c r="B863" i="27"/>
  <c r="C863" i="27"/>
  <c r="D863" i="27"/>
  <c r="E863" i="27"/>
  <c r="F863" i="27"/>
  <c r="A864" i="27"/>
  <c r="B864" i="27"/>
  <c r="C864" i="27"/>
  <c r="D864" i="27"/>
  <c r="E864" i="27"/>
  <c r="F864" i="27"/>
  <c r="A865" i="27"/>
  <c r="B865" i="27"/>
  <c r="C865" i="27"/>
  <c r="D865" i="27"/>
  <c r="E865" i="27"/>
  <c r="F865" i="27"/>
  <c r="A866" i="27"/>
  <c r="B866" i="27"/>
  <c r="C866" i="27"/>
  <c r="D866" i="27"/>
  <c r="E866" i="27"/>
  <c r="F866" i="27"/>
  <c r="A867" i="27"/>
  <c r="B867" i="27"/>
  <c r="C867" i="27"/>
  <c r="D867" i="27"/>
  <c r="E867" i="27"/>
  <c r="F867" i="27"/>
  <c r="A868" i="27"/>
  <c r="B868" i="27"/>
  <c r="C868" i="27"/>
  <c r="D868" i="27"/>
  <c r="E868" i="27"/>
  <c r="F868" i="27"/>
  <c r="A869" i="27"/>
  <c r="B869" i="27"/>
  <c r="C869" i="27"/>
  <c r="D869" i="27"/>
  <c r="E869" i="27"/>
  <c r="F869" i="27"/>
  <c r="A870" i="27"/>
  <c r="B870" i="27"/>
  <c r="C870" i="27"/>
  <c r="D870" i="27"/>
  <c r="E870" i="27"/>
  <c r="F870" i="27"/>
  <c r="A871" i="27"/>
  <c r="B871" i="27"/>
  <c r="C871" i="27"/>
  <c r="D871" i="27"/>
  <c r="E871" i="27"/>
  <c r="F871" i="27"/>
  <c r="A872" i="27"/>
  <c r="B872" i="27"/>
  <c r="C872" i="27"/>
  <c r="D872" i="27"/>
  <c r="E872" i="27"/>
  <c r="F872" i="27"/>
  <c r="A873" i="27"/>
  <c r="B873" i="27"/>
  <c r="C873" i="27"/>
  <c r="D873" i="27"/>
  <c r="E873" i="27"/>
  <c r="F873" i="27"/>
  <c r="A874" i="27"/>
  <c r="B874" i="27"/>
  <c r="C874" i="27"/>
  <c r="D874" i="27"/>
  <c r="E874" i="27"/>
  <c r="F874" i="27"/>
  <c r="A875" i="27"/>
  <c r="B875" i="27"/>
  <c r="C875" i="27"/>
  <c r="D875" i="27"/>
  <c r="E875" i="27"/>
  <c r="F875" i="27"/>
  <c r="A876" i="27"/>
  <c r="B876" i="27"/>
  <c r="C876" i="27"/>
  <c r="D876" i="27"/>
  <c r="E876" i="27"/>
  <c r="F876" i="27"/>
  <c r="A877" i="27"/>
  <c r="B877" i="27"/>
  <c r="C877" i="27"/>
  <c r="D877" i="27"/>
  <c r="E877" i="27"/>
  <c r="F877" i="27"/>
  <c r="A878" i="27"/>
  <c r="B878" i="27"/>
  <c r="C878" i="27"/>
  <c r="D878" i="27"/>
  <c r="E878" i="27"/>
  <c r="F878" i="27"/>
  <c r="A879" i="27"/>
  <c r="B879" i="27"/>
  <c r="C879" i="27"/>
  <c r="D879" i="27"/>
  <c r="E879" i="27"/>
  <c r="F879" i="27"/>
  <c r="A880" i="27"/>
  <c r="B880" i="27"/>
  <c r="C880" i="27"/>
  <c r="D880" i="27"/>
  <c r="E880" i="27"/>
  <c r="F880" i="27"/>
  <c r="A881" i="27"/>
  <c r="B881" i="27"/>
  <c r="C881" i="27"/>
  <c r="D881" i="27"/>
  <c r="E881" i="27"/>
  <c r="F881" i="27"/>
  <c r="A882" i="27"/>
  <c r="B882" i="27"/>
  <c r="C882" i="27"/>
  <c r="D882" i="27"/>
  <c r="E882" i="27"/>
  <c r="F882" i="27"/>
  <c r="A883" i="27"/>
  <c r="B883" i="27"/>
  <c r="C883" i="27"/>
  <c r="D883" i="27"/>
  <c r="E883" i="27"/>
  <c r="F883" i="27"/>
  <c r="A884" i="27"/>
  <c r="B884" i="27"/>
  <c r="C884" i="27"/>
  <c r="D884" i="27"/>
  <c r="E884" i="27"/>
  <c r="F884" i="27"/>
  <c r="A885" i="27"/>
  <c r="B885" i="27"/>
  <c r="C885" i="27"/>
  <c r="D885" i="27"/>
  <c r="E885" i="27"/>
  <c r="F885" i="27"/>
  <c r="A886" i="27"/>
  <c r="B886" i="27"/>
  <c r="C886" i="27"/>
  <c r="D886" i="27"/>
  <c r="E886" i="27"/>
  <c r="F886" i="27"/>
  <c r="A887" i="27"/>
  <c r="B887" i="27"/>
  <c r="C887" i="27"/>
  <c r="D887" i="27"/>
  <c r="E887" i="27"/>
  <c r="F887" i="27"/>
  <c r="A888" i="27"/>
  <c r="B888" i="27"/>
  <c r="C888" i="27"/>
  <c r="D888" i="27"/>
  <c r="E888" i="27"/>
  <c r="F888" i="27"/>
  <c r="A889" i="27"/>
  <c r="B889" i="27"/>
  <c r="C889" i="27"/>
  <c r="D889" i="27"/>
  <c r="E889" i="27"/>
  <c r="F889" i="27"/>
  <c r="A890" i="27"/>
  <c r="B890" i="27"/>
  <c r="C890" i="27"/>
  <c r="D890" i="27"/>
  <c r="E890" i="27"/>
  <c r="F890" i="27"/>
  <c r="A891" i="27"/>
  <c r="B891" i="27"/>
  <c r="C891" i="27"/>
  <c r="D891" i="27"/>
  <c r="E891" i="27"/>
  <c r="F891" i="27"/>
  <c r="A892" i="27"/>
  <c r="B892" i="27"/>
  <c r="C892" i="27"/>
  <c r="D892" i="27"/>
  <c r="E892" i="27"/>
  <c r="F892" i="27"/>
  <c r="A893" i="27"/>
  <c r="B893" i="27"/>
  <c r="C893" i="27"/>
  <c r="D893" i="27"/>
  <c r="E893" i="27"/>
  <c r="F893" i="27"/>
  <c r="A894" i="27"/>
  <c r="B894" i="27"/>
  <c r="C894" i="27"/>
  <c r="D894" i="27"/>
  <c r="E894" i="27"/>
  <c r="F894" i="27"/>
  <c r="A895" i="27"/>
  <c r="B895" i="27"/>
  <c r="C895" i="27"/>
  <c r="D895" i="27"/>
  <c r="E895" i="27"/>
  <c r="F895" i="27"/>
  <c r="A896" i="27"/>
  <c r="B896" i="27"/>
  <c r="C896" i="27"/>
  <c r="D896" i="27"/>
  <c r="E896" i="27"/>
  <c r="F896" i="27"/>
  <c r="A897" i="27"/>
  <c r="B897" i="27"/>
  <c r="C897" i="27"/>
  <c r="D897" i="27"/>
  <c r="E897" i="27"/>
  <c r="F897" i="27"/>
  <c r="A898" i="27"/>
  <c r="B898" i="27"/>
  <c r="C898" i="27"/>
  <c r="D898" i="27"/>
  <c r="E898" i="27"/>
  <c r="F898" i="27"/>
  <c r="A899" i="27"/>
  <c r="B899" i="27"/>
  <c r="C899" i="27"/>
  <c r="D899" i="27"/>
  <c r="E899" i="27"/>
  <c r="F899" i="27"/>
  <c r="A900" i="27"/>
  <c r="B900" i="27"/>
  <c r="C900" i="27"/>
  <c r="D900" i="27"/>
  <c r="E900" i="27"/>
  <c r="F900" i="27"/>
  <c r="A901" i="27"/>
  <c r="B901" i="27"/>
  <c r="C901" i="27"/>
  <c r="D901" i="27"/>
  <c r="E901" i="27"/>
  <c r="F901" i="27"/>
  <c r="A902" i="27"/>
  <c r="B902" i="27"/>
  <c r="C902" i="27"/>
  <c r="D902" i="27"/>
  <c r="E902" i="27"/>
  <c r="F902" i="27"/>
  <c r="A903" i="27"/>
  <c r="B903" i="27"/>
  <c r="C903" i="27"/>
  <c r="D903" i="27"/>
  <c r="E903" i="27"/>
  <c r="F903" i="27"/>
  <c r="A904" i="27"/>
  <c r="B904" i="27"/>
  <c r="C904" i="27"/>
  <c r="D904" i="27"/>
  <c r="E904" i="27"/>
  <c r="F904" i="27"/>
  <c r="A905" i="27"/>
  <c r="B905" i="27"/>
  <c r="C905" i="27"/>
  <c r="D905" i="27"/>
  <c r="E905" i="27"/>
  <c r="F905" i="27"/>
  <c r="A906" i="27"/>
  <c r="B906" i="27"/>
  <c r="C906" i="27"/>
  <c r="D906" i="27"/>
  <c r="E906" i="27"/>
  <c r="F906" i="27"/>
  <c r="A907" i="27"/>
  <c r="B907" i="27"/>
  <c r="C907" i="27"/>
  <c r="D907" i="27"/>
  <c r="E907" i="27"/>
  <c r="F907" i="27"/>
  <c r="A908" i="27"/>
  <c r="B908" i="27"/>
  <c r="C908" i="27"/>
  <c r="D908" i="27"/>
  <c r="E908" i="27"/>
  <c r="F908" i="27"/>
  <c r="A909" i="27"/>
  <c r="B909" i="27"/>
  <c r="C909" i="27"/>
  <c r="D909" i="27"/>
  <c r="E909" i="27"/>
  <c r="F909" i="27"/>
  <c r="A910" i="27"/>
  <c r="B910" i="27"/>
  <c r="C910" i="27"/>
  <c r="D910" i="27"/>
  <c r="E910" i="27"/>
  <c r="F910" i="27"/>
  <c r="A911" i="27"/>
  <c r="B911" i="27"/>
  <c r="C911" i="27"/>
  <c r="D911" i="27"/>
  <c r="E911" i="27"/>
  <c r="F911" i="27"/>
  <c r="A912" i="27"/>
  <c r="B912" i="27"/>
  <c r="C912" i="27"/>
  <c r="D912" i="27"/>
  <c r="E912" i="27"/>
  <c r="F912" i="27"/>
  <c r="A913" i="27"/>
  <c r="B913" i="27"/>
  <c r="C913" i="27"/>
  <c r="D913" i="27"/>
  <c r="E913" i="27"/>
  <c r="F913" i="27"/>
  <c r="A914" i="27"/>
  <c r="B914" i="27"/>
  <c r="C914" i="27"/>
  <c r="D914" i="27"/>
  <c r="E914" i="27"/>
  <c r="F914" i="27"/>
  <c r="A915" i="27"/>
  <c r="B915" i="27"/>
  <c r="C915" i="27"/>
  <c r="D915" i="27"/>
  <c r="E915" i="27"/>
  <c r="F915" i="27"/>
  <c r="A916" i="27"/>
  <c r="B916" i="27"/>
  <c r="C916" i="27"/>
  <c r="D916" i="27"/>
  <c r="E916" i="27"/>
  <c r="F916" i="27"/>
  <c r="A917" i="27"/>
  <c r="B917" i="27"/>
  <c r="C917" i="27"/>
  <c r="D917" i="27"/>
  <c r="E917" i="27"/>
  <c r="F917" i="27"/>
  <c r="A918" i="27"/>
  <c r="B918" i="27"/>
  <c r="C918" i="27"/>
  <c r="D918" i="27"/>
  <c r="E918" i="27"/>
  <c r="F918" i="27"/>
  <c r="A919" i="27"/>
  <c r="B919" i="27"/>
  <c r="C919" i="27"/>
  <c r="D919" i="27"/>
  <c r="E919" i="27"/>
  <c r="F919" i="27"/>
  <c r="A920" i="27"/>
  <c r="B920" i="27"/>
  <c r="C920" i="27"/>
  <c r="D920" i="27"/>
  <c r="E920" i="27"/>
  <c r="F920" i="27"/>
  <c r="A921" i="27"/>
  <c r="B921" i="27"/>
  <c r="C921" i="27"/>
  <c r="D921" i="27"/>
  <c r="E921" i="27"/>
  <c r="F921" i="27"/>
  <c r="A922" i="27"/>
  <c r="B922" i="27"/>
  <c r="C922" i="27"/>
  <c r="D922" i="27"/>
  <c r="E922" i="27"/>
  <c r="F922" i="27"/>
  <c r="A923" i="27"/>
  <c r="B923" i="27"/>
  <c r="C923" i="27"/>
  <c r="D923" i="27"/>
  <c r="E923" i="27"/>
  <c r="F923" i="27"/>
  <c r="A924" i="27"/>
  <c r="B924" i="27"/>
  <c r="C924" i="27"/>
  <c r="D924" i="27"/>
  <c r="E924" i="27"/>
  <c r="F924" i="27"/>
  <c r="A925" i="27"/>
  <c r="B925" i="27"/>
  <c r="C925" i="27"/>
  <c r="D925" i="27"/>
  <c r="E925" i="27"/>
  <c r="F925" i="27"/>
  <c r="A926" i="27"/>
  <c r="B926" i="27"/>
  <c r="C926" i="27"/>
  <c r="D926" i="27"/>
  <c r="E926" i="27"/>
  <c r="F926" i="27"/>
  <c r="A927" i="27"/>
  <c r="B927" i="27"/>
  <c r="C927" i="27"/>
  <c r="D927" i="27"/>
  <c r="E927" i="27"/>
  <c r="F927" i="27"/>
  <c r="A928" i="27"/>
  <c r="B928" i="27"/>
  <c r="C928" i="27"/>
  <c r="D928" i="27"/>
  <c r="E928" i="27"/>
  <c r="F928" i="27"/>
  <c r="A929" i="27"/>
  <c r="B929" i="27"/>
  <c r="C929" i="27"/>
  <c r="D929" i="27"/>
  <c r="E929" i="27"/>
  <c r="F929" i="27"/>
  <c r="A930" i="27"/>
  <c r="B930" i="27"/>
  <c r="C930" i="27"/>
  <c r="D930" i="27"/>
  <c r="E930" i="27"/>
  <c r="F930" i="27"/>
  <c r="A931" i="27"/>
  <c r="B931" i="27"/>
  <c r="C931" i="27"/>
  <c r="D931" i="27"/>
  <c r="E931" i="27"/>
  <c r="F931" i="27"/>
  <c r="A932" i="27"/>
  <c r="B932" i="27"/>
  <c r="C932" i="27"/>
  <c r="D932" i="27"/>
  <c r="E932" i="27"/>
  <c r="F932" i="27"/>
  <c r="A933" i="27"/>
  <c r="B933" i="27"/>
  <c r="C933" i="27"/>
  <c r="D933" i="27"/>
  <c r="E933" i="27"/>
  <c r="F933" i="27"/>
  <c r="A934" i="27"/>
  <c r="B934" i="27"/>
  <c r="C934" i="27"/>
  <c r="D934" i="27"/>
  <c r="E934" i="27"/>
  <c r="F934" i="27"/>
  <c r="A935" i="27"/>
  <c r="B935" i="27"/>
  <c r="C935" i="27"/>
  <c r="D935" i="27"/>
  <c r="E935" i="27"/>
  <c r="F935" i="27"/>
  <c r="A936" i="27"/>
  <c r="B936" i="27"/>
  <c r="C936" i="27"/>
  <c r="D936" i="27"/>
  <c r="E936" i="27"/>
  <c r="F936" i="27"/>
  <c r="A937" i="27"/>
  <c r="B937" i="27"/>
  <c r="C937" i="27"/>
  <c r="D937" i="27"/>
  <c r="E937" i="27"/>
  <c r="F937" i="27"/>
  <c r="A938" i="27"/>
  <c r="B938" i="27"/>
  <c r="C938" i="27"/>
  <c r="D938" i="27"/>
  <c r="E938" i="27"/>
  <c r="F938" i="27"/>
  <c r="A939" i="27"/>
  <c r="B939" i="27"/>
  <c r="C939" i="27"/>
  <c r="D939" i="27"/>
  <c r="E939" i="27"/>
  <c r="F939" i="27"/>
  <c r="A940" i="27"/>
  <c r="B940" i="27"/>
  <c r="C940" i="27"/>
  <c r="D940" i="27"/>
  <c r="E940" i="27"/>
  <c r="F940" i="27"/>
  <c r="A941" i="27"/>
  <c r="B941" i="27"/>
  <c r="C941" i="27"/>
  <c r="D941" i="27"/>
  <c r="E941" i="27"/>
  <c r="F941" i="27"/>
  <c r="A942" i="27"/>
  <c r="B942" i="27"/>
  <c r="C942" i="27"/>
  <c r="D942" i="27"/>
  <c r="E942" i="27"/>
  <c r="F942" i="27"/>
  <c r="A943" i="27"/>
  <c r="B943" i="27"/>
  <c r="C943" i="27"/>
  <c r="D943" i="27"/>
  <c r="E943" i="27"/>
  <c r="F943" i="27"/>
  <c r="A944" i="27"/>
  <c r="B944" i="27"/>
  <c r="C944" i="27"/>
  <c r="D944" i="27"/>
  <c r="E944" i="27"/>
  <c r="F944" i="27"/>
  <c r="A945" i="27"/>
  <c r="B945" i="27"/>
  <c r="C945" i="27"/>
  <c r="D945" i="27"/>
  <c r="E945" i="27"/>
  <c r="F945" i="27"/>
  <c r="A946" i="27"/>
  <c r="B946" i="27"/>
  <c r="C946" i="27"/>
  <c r="D946" i="27"/>
  <c r="E946" i="27"/>
  <c r="F946" i="27"/>
  <c r="A947" i="27"/>
  <c r="B947" i="27"/>
  <c r="C947" i="27"/>
  <c r="D947" i="27"/>
  <c r="E947" i="27"/>
  <c r="F947" i="27"/>
  <c r="A948" i="27"/>
  <c r="B948" i="27"/>
  <c r="C948" i="27"/>
  <c r="D948" i="27"/>
  <c r="E948" i="27"/>
  <c r="F948" i="27"/>
  <c r="A949" i="27"/>
  <c r="B949" i="27"/>
  <c r="C949" i="27"/>
  <c r="D949" i="27"/>
  <c r="E949" i="27"/>
  <c r="F949" i="27"/>
  <c r="A950" i="27"/>
  <c r="B950" i="27"/>
  <c r="C950" i="27"/>
  <c r="D950" i="27"/>
  <c r="E950" i="27"/>
  <c r="F950" i="27"/>
  <c r="A951" i="27"/>
  <c r="B951" i="27"/>
  <c r="C951" i="27"/>
  <c r="D951" i="27"/>
  <c r="E951" i="27"/>
  <c r="F951" i="27"/>
  <c r="A952" i="27"/>
  <c r="B952" i="27"/>
  <c r="C952" i="27"/>
  <c r="D952" i="27"/>
  <c r="E952" i="27"/>
  <c r="F952" i="27"/>
  <c r="A953" i="27"/>
  <c r="B953" i="27"/>
  <c r="C953" i="27"/>
  <c r="D953" i="27"/>
  <c r="E953" i="27"/>
  <c r="F953" i="27"/>
  <c r="A954" i="27"/>
  <c r="B954" i="27"/>
  <c r="C954" i="27"/>
  <c r="D954" i="27"/>
  <c r="E954" i="27"/>
  <c r="F954" i="27"/>
  <c r="A955" i="27"/>
  <c r="B955" i="27"/>
  <c r="C955" i="27"/>
  <c r="D955" i="27"/>
  <c r="E955" i="27"/>
  <c r="F955" i="27"/>
  <c r="A956" i="27"/>
  <c r="B956" i="27"/>
  <c r="C956" i="27"/>
  <c r="D956" i="27"/>
  <c r="E956" i="27"/>
  <c r="F956" i="27"/>
  <c r="A957" i="27"/>
  <c r="B957" i="27"/>
  <c r="C957" i="27"/>
  <c r="D957" i="27"/>
  <c r="E957" i="27"/>
  <c r="F957" i="27"/>
  <c r="A958" i="27"/>
  <c r="B958" i="27"/>
  <c r="C958" i="27"/>
  <c r="D958" i="27"/>
  <c r="E958" i="27"/>
  <c r="F958" i="27"/>
  <c r="A959" i="27"/>
  <c r="B959" i="27"/>
  <c r="C959" i="27"/>
  <c r="D959" i="27"/>
  <c r="E959" i="27"/>
  <c r="F959" i="27"/>
  <c r="A960" i="27"/>
  <c r="B960" i="27"/>
  <c r="C960" i="27"/>
  <c r="D960" i="27"/>
  <c r="E960" i="27"/>
  <c r="F960" i="27"/>
  <c r="A961" i="27"/>
  <c r="B961" i="27"/>
  <c r="C961" i="27"/>
  <c r="D961" i="27"/>
  <c r="E961" i="27"/>
  <c r="F961" i="27"/>
  <c r="A962" i="27"/>
  <c r="B962" i="27"/>
  <c r="C962" i="27"/>
  <c r="D962" i="27"/>
  <c r="E962" i="27"/>
  <c r="F962" i="27"/>
  <c r="A963" i="27"/>
  <c r="B963" i="27"/>
  <c r="C963" i="27"/>
  <c r="D963" i="27"/>
  <c r="E963" i="27"/>
  <c r="F963" i="27"/>
  <c r="A964" i="27"/>
  <c r="B964" i="27"/>
  <c r="C964" i="27"/>
  <c r="D964" i="27"/>
  <c r="E964" i="27"/>
  <c r="F964" i="27"/>
  <c r="A965" i="27"/>
  <c r="B965" i="27"/>
  <c r="C965" i="27"/>
  <c r="D965" i="27"/>
  <c r="E965" i="27"/>
  <c r="F965" i="27"/>
  <c r="A966" i="27"/>
  <c r="B966" i="27"/>
  <c r="C966" i="27"/>
  <c r="D966" i="27"/>
  <c r="E966" i="27"/>
  <c r="F966" i="27"/>
  <c r="A967" i="27"/>
  <c r="B967" i="27"/>
  <c r="C967" i="27"/>
  <c r="D967" i="27"/>
  <c r="E967" i="27"/>
  <c r="F967" i="27"/>
  <c r="A968" i="27"/>
  <c r="B968" i="27"/>
  <c r="C968" i="27"/>
  <c r="D968" i="27"/>
  <c r="E968" i="27"/>
  <c r="F968" i="27"/>
  <c r="A969" i="27"/>
  <c r="B969" i="27"/>
  <c r="C969" i="27"/>
  <c r="D969" i="27"/>
  <c r="E969" i="27"/>
  <c r="F969" i="27"/>
  <c r="A970" i="27"/>
  <c r="B970" i="27"/>
  <c r="C970" i="27"/>
  <c r="D970" i="27"/>
  <c r="E970" i="27"/>
  <c r="F970" i="27"/>
  <c r="A971" i="27"/>
  <c r="B971" i="27"/>
  <c r="C971" i="27"/>
  <c r="D971" i="27"/>
  <c r="E971" i="27"/>
  <c r="F971" i="27"/>
  <c r="A972" i="27"/>
  <c r="B972" i="27"/>
  <c r="C972" i="27"/>
  <c r="D972" i="27"/>
  <c r="E972" i="27"/>
  <c r="F972" i="27"/>
  <c r="A973" i="27"/>
  <c r="B973" i="27"/>
  <c r="C973" i="27"/>
  <c r="D973" i="27"/>
  <c r="E973" i="27"/>
  <c r="F973" i="27"/>
  <c r="A974" i="27"/>
  <c r="B974" i="27"/>
  <c r="C974" i="27"/>
  <c r="D974" i="27"/>
  <c r="E974" i="27"/>
  <c r="F974" i="27"/>
  <c r="A975" i="27"/>
  <c r="B975" i="27"/>
  <c r="C975" i="27"/>
  <c r="D975" i="27"/>
  <c r="E975" i="27"/>
  <c r="F975" i="27"/>
  <c r="A976" i="27"/>
  <c r="B976" i="27"/>
  <c r="C976" i="27"/>
  <c r="D976" i="27"/>
  <c r="E976" i="27"/>
  <c r="F976" i="27"/>
  <c r="A977" i="27"/>
  <c r="B977" i="27"/>
  <c r="C977" i="27"/>
  <c r="D977" i="27"/>
  <c r="E977" i="27"/>
  <c r="F977" i="27"/>
  <c r="A978" i="27"/>
  <c r="B978" i="27"/>
  <c r="C978" i="27"/>
  <c r="D978" i="27"/>
  <c r="E978" i="27"/>
  <c r="F978" i="27"/>
  <c r="A979" i="27"/>
  <c r="B979" i="27"/>
  <c r="C979" i="27"/>
  <c r="D979" i="27"/>
  <c r="E979" i="27"/>
  <c r="F979" i="27"/>
  <c r="A980" i="27"/>
  <c r="B980" i="27"/>
  <c r="C980" i="27"/>
  <c r="D980" i="27"/>
  <c r="E980" i="27"/>
  <c r="F980" i="27"/>
  <c r="A981" i="27"/>
  <c r="B981" i="27"/>
  <c r="C981" i="27"/>
  <c r="D981" i="27"/>
  <c r="E981" i="27"/>
  <c r="F981" i="27"/>
  <c r="A982" i="27"/>
  <c r="B982" i="27"/>
  <c r="C982" i="27"/>
  <c r="D982" i="27"/>
  <c r="E982" i="27"/>
  <c r="F982" i="27"/>
  <c r="A983" i="27"/>
  <c r="B983" i="27"/>
  <c r="C983" i="27"/>
  <c r="D983" i="27"/>
  <c r="E983" i="27"/>
  <c r="F983" i="27"/>
  <c r="A984" i="27"/>
  <c r="B984" i="27"/>
  <c r="C984" i="27"/>
  <c r="D984" i="27"/>
  <c r="E984" i="27"/>
  <c r="F984" i="27"/>
  <c r="A985" i="27"/>
  <c r="B985" i="27"/>
  <c r="C985" i="27"/>
  <c r="D985" i="27"/>
  <c r="E985" i="27"/>
  <c r="F985" i="27"/>
  <c r="A986" i="27"/>
  <c r="B986" i="27"/>
  <c r="C986" i="27"/>
  <c r="D986" i="27"/>
  <c r="E986" i="27"/>
  <c r="F986" i="27"/>
  <c r="A987" i="27"/>
  <c r="B987" i="27"/>
  <c r="C987" i="27"/>
  <c r="D987" i="27"/>
  <c r="E987" i="27"/>
  <c r="F987" i="27"/>
  <c r="A988" i="27"/>
  <c r="B988" i="27"/>
  <c r="C988" i="27"/>
  <c r="D988" i="27"/>
  <c r="E988" i="27"/>
  <c r="F988" i="27"/>
  <c r="A989" i="27"/>
  <c r="B989" i="27"/>
  <c r="C989" i="27"/>
  <c r="D989" i="27"/>
  <c r="E989" i="27"/>
  <c r="F989" i="27"/>
  <c r="A990" i="27"/>
  <c r="B990" i="27"/>
  <c r="C990" i="27"/>
  <c r="D990" i="27"/>
  <c r="E990" i="27"/>
  <c r="F990" i="27"/>
  <c r="A991" i="27"/>
  <c r="B991" i="27"/>
  <c r="C991" i="27"/>
  <c r="D991" i="27"/>
  <c r="E991" i="27"/>
  <c r="F991" i="27"/>
  <c r="A992" i="27"/>
  <c r="B992" i="27"/>
  <c r="C992" i="27"/>
  <c r="D992" i="27"/>
  <c r="E992" i="27"/>
  <c r="F992" i="27"/>
  <c r="A993" i="27"/>
  <c r="B993" i="27"/>
  <c r="C993" i="27"/>
  <c r="D993" i="27"/>
  <c r="E993" i="27"/>
  <c r="F993" i="27"/>
  <c r="A994" i="27"/>
  <c r="B994" i="27"/>
  <c r="C994" i="27"/>
  <c r="D994" i="27"/>
  <c r="E994" i="27"/>
  <c r="F994" i="27"/>
  <c r="A995" i="27"/>
  <c r="B995" i="27"/>
  <c r="C995" i="27"/>
  <c r="D995" i="27"/>
  <c r="E995" i="27"/>
  <c r="F995" i="27"/>
  <c r="A996" i="27"/>
  <c r="B996" i="27"/>
  <c r="C996" i="27"/>
  <c r="D996" i="27"/>
  <c r="E996" i="27"/>
  <c r="F996" i="27"/>
  <c r="A997" i="27"/>
  <c r="B997" i="27"/>
  <c r="C997" i="27"/>
  <c r="D997" i="27"/>
  <c r="E997" i="27"/>
  <c r="F997" i="27"/>
  <c r="A998" i="27"/>
  <c r="B998" i="27"/>
  <c r="C998" i="27"/>
  <c r="D998" i="27"/>
  <c r="E998" i="27"/>
  <c r="F998" i="27"/>
  <c r="A999" i="27"/>
  <c r="B999" i="27"/>
  <c r="C999" i="27"/>
  <c r="D999" i="27"/>
  <c r="E999" i="27"/>
  <c r="F999" i="27"/>
  <c r="A1000" i="27"/>
  <c r="B1000" i="27"/>
  <c r="C1000" i="27"/>
  <c r="D1000" i="27"/>
  <c r="E1000" i="27"/>
  <c r="F1000" i="27"/>
  <c r="A1001" i="27"/>
  <c r="B1001" i="27"/>
  <c r="C1001" i="27"/>
  <c r="D1001" i="27"/>
  <c r="E1001" i="27"/>
  <c r="F1001" i="27"/>
  <c r="A1002" i="27"/>
  <c r="B1002" i="27"/>
  <c r="C1002" i="27"/>
  <c r="D1002" i="27"/>
  <c r="E1002" i="27"/>
  <c r="F1002" i="27"/>
  <c r="A1003" i="27"/>
  <c r="B1003" i="27"/>
  <c r="C1003" i="27"/>
  <c r="D1003" i="27"/>
  <c r="E1003" i="27"/>
  <c r="F1003" i="27"/>
  <c r="A1004" i="27"/>
  <c r="B1004" i="27"/>
  <c r="C1004" i="27"/>
  <c r="D1004" i="27"/>
  <c r="E1004" i="27"/>
  <c r="F1004" i="27"/>
  <c r="B5" i="27"/>
  <c r="C5" i="27"/>
  <c r="D5" i="27"/>
  <c r="E5" i="27"/>
  <c r="F5" i="27"/>
  <c r="A5" i="27"/>
  <c r="C5" i="9"/>
  <c r="C6" i="9"/>
  <c r="C7" i="9"/>
  <c r="C8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C24" i="9"/>
  <c r="C25" i="9"/>
  <c r="C26" i="9"/>
  <c r="C27" i="9"/>
  <c r="C28" i="9"/>
  <c r="C29" i="9"/>
  <c r="C30" i="9"/>
  <c r="C31" i="9"/>
  <c r="C32" i="9"/>
  <c r="C33" i="9"/>
  <c r="C34" i="9"/>
  <c r="C35" i="9"/>
  <c r="C36" i="9"/>
  <c r="C37" i="9"/>
  <c r="C38" i="9"/>
  <c r="C39" i="9"/>
  <c r="C40" i="9"/>
  <c r="C41" i="9"/>
  <c r="C42" i="9"/>
  <c r="C43" i="9"/>
  <c r="C44" i="9"/>
  <c r="C45" i="9"/>
  <c r="C46" i="9"/>
  <c r="C47" i="9"/>
  <c r="C48" i="9"/>
  <c r="C49" i="9"/>
  <c r="C50" i="9"/>
  <c r="C51" i="9"/>
  <c r="C52" i="9"/>
  <c r="C53" i="9"/>
  <c r="C54" i="9"/>
  <c r="C55" i="9"/>
  <c r="C56" i="9"/>
  <c r="C57" i="9"/>
  <c r="C58" i="9"/>
  <c r="C59" i="9"/>
  <c r="C60" i="9"/>
  <c r="C61" i="9"/>
  <c r="C62" i="9"/>
  <c r="C63" i="9"/>
  <c r="C64" i="9"/>
  <c r="C65" i="9"/>
  <c r="C66" i="9"/>
  <c r="C67" i="9"/>
  <c r="C68" i="9"/>
  <c r="C69" i="9"/>
  <c r="C70" i="9"/>
  <c r="C71" i="9"/>
  <c r="C72" i="9"/>
  <c r="C73" i="9"/>
  <c r="C74" i="9"/>
  <c r="C75" i="9"/>
  <c r="C76" i="9"/>
  <c r="C77" i="9"/>
  <c r="C78" i="9"/>
  <c r="C79" i="9"/>
  <c r="C80" i="9"/>
  <c r="C81" i="9"/>
  <c r="C82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115" i="9"/>
  <c r="C116" i="9"/>
  <c r="C117" i="9"/>
  <c r="C118" i="9"/>
  <c r="C119" i="9"/>
  <c r="C120" i="9"/>
  <c r="C121" i="9"/>
  <c r="C122" i="9"/>
  <c r="C123" i="9"/>
  <c r="C124" i="9"/>
  <c r="C125" i="9"/>
  <c r="C126" i="9"/>
  <c r="C127" i="9"/>
  <c r="C128" i="9"/>
  <c r="C129" i="9"/>
  <c r="C130" i="9"/>
  <c r="C131" i="9"/>
  <c r="C132" i="9"/>
  <c r="C133" i="9"/>
  <c r="C134" i="9"/>
  <c r="C135" i="9"/>
  <c r="C136" i="9"/>
  <c r="C137" i="9"/>
  <c r="C138" i="9"/>
  <c r="C139" i="9"/>
  <c r="C140" i="9"/>
  <c r="C141" i="9"/>
  <c r="C142" i="9"/>
  <c r="C143" i="9"/>
  <c r="C144" i="9"/>
  <c r="C145" i="9"/>
  <c r="C146" i="9"/>
  <c r="C147" i="9"/>
  <c r="C148" i="9"/>
  <c r="C149" i="9"/>
  <c r="C150" i="9"/>
  <c r="C151" i="9"/>
  <c r="C152" i="9"/>
  <c r="C153" i="9"/>
  <c r="C154" i="9"/>
  <c r="C155" i="9"/>
  <c r="C156" i="9"/>
  <c r="C157" i="9"/>
  <c r="C158" i="9"/>
  <c r="C159" i="9"/>
  <c r="C160" i="9"/>
  <c r="C161" i="9"/>
  <c r="C162" i="9"/>
  <c r="C163" i="9"/>
  <c r="C164" i="9"/>
  <c r="C165" i="9"/>
  <c r="C166" i="9"/>
  <c r="C167" i="9"/>
  <c r="C168" i="9"/>
  <c r="C169" i="9"/>
  <c r="C170" i="9"/>
  <c r="C171" i="9"/>
  <c r="C172" i="9"/>
  <c r="C173" i="9"/>
  <c r="C174" i="9"/>
  <c r="C175" i="9"/>
  <c r="C176" i="9"/>
  <c r="C177" i="9"/>
  <c r="C178" i="9"/>
  <c r="C179" i="9"/>
  <c r="C180" i="9"/>
  <c r="C181" i="9"/>
  <c r="C182" i="9"/>
  <c r="C183" i="9"/>
  <c r="C184" i="9"/>
  <c r="C185" i="9"/>
  <c r="C186" i="9"/>
  <c r="C187" i="9"/>
  <c r="C188" i="9"/>
  <c r="C189" i="9"/>
  <c r="C190" i="9"/>
  <c r="C191" i="9"/>
  <c r="C192" i="9"/>
  <c r="C193" i="9"/>
  <c r="C194" i="9"/>
  <c r="C195" i="9"/>
  <c r="C196" i="9"/>
  <c r="C197" i="9"/>
  <c r="C198" i="9"/>
  <c r="C199" i="9"/>
  <c r="C200" i="9"/>
  <c r="C201" i="9"/>
  <c r="C202" i="9"/>
  <c r="C203" i="9"/>
  <c r="C204" i="9"/>
  <c r="C205" i="9"/>
  <c r="C206" i="9"/>
  <c r="C207" i="9"/>
  <c r="C208" i="9"/>
  <c r="C209" i="9"/>
  <c r="C210" i="9"/>
  <c r="C211" i="9"/>
  <c r="C212" i="9"/>
  <c r="C213" i="9"/>
  <c r="C214" i="9"/>
  <c r="C215" i="9"/>
  <c r="C216" i="9"/>
  <c r="C217" i="9"/>
  <c r="C218" i="9"/>
  <c r="C219" i="9"/>
  <c r="C220" i="9"/>
  <c r="C221" i="9"/>
  <c r="C222" i="9"/>
  <c r="C223" i="9"/>
  <c r="C224" i="9"/>
  <c r="C225" i="9"/>
  <c r="C226" i="9"/>
  <c r="C227" i="9"/>
  <c r="C228" i="9"/>
  <c r="C229" i="9"/>
  <c r="C230" i="9"/>
  <c r="C231" i="9"/>
  <c r="C232" i="9"/>
  <c r="C233" i="9"/>
  <c r="C234" i="9"/>
  <c r="C235" i="9"/>
  <c r="C236" i="9"/>
  <c r="C237" i="9"/>
  <c r="C238" i="9"/>
  <c r="C239" i="9"/>
  <c r="C240" i="9"/>
  <c r="C241" i="9"/>
  <c r="C242" i="9"/>
  <c r="C243" i="9"/>
  <c r="C244" i="9"/>
  <c r="C245" i="9"/>
  <c r="C246" i="9"/>
  <c r="C247" i="9"/>
  <c r="C248" i="9"/>
  <c r="C249" i="9"/>
  <c r="C250" i="9"/>
  <c r="C251" i="9"/>
  <c r="C252" i="9"/>
  <c r="C253" i="9"/>
  <c r="C254" i="9"/>
  <c r="C255" i="9"/>
  <c r="C256" i="9"/>
  <c r="C257" i="9"/>
  <c r="C258" i="9"/>
  <c r="C259" i="9"/>
  <c r="C260" i="9"/>
  <c r="C261" i="9"/>
  <c r="C262" i="9"/>
  <c r="C263" i="9"/>
  <c r="C264" i="9"/>
  <c r="C265" i="9"/>
  <c r="C266" i="9"/>
  <c r="C267" i="9"/>
  <c r="C268" i="9"/>
  <c r="C269" i="9"/>
  <c r="C270" i="9"/>
  <c r="C271" i="9"/>
  <c r="C272" i="9"/>
  <c r="C273" i="9"/>
  <c r="C274" i="9"/>
  <c r="C275" i="9"/>
  <c r="C276" i="9"/>
  <c r="C277" i="9"/>
  <c r="C278" i="9"/>
  <c r="C279" i="9"/>
  <c r="C280" i="9"/>
  <c r="C281" i="9"/>
  <c r="C282" i="9"/>
  <c r="C283" i="9"/>
  <c r="C284" i="9"/>
  <c r="C285" i="9"/>
  <c r="C286" i="9"/>
  <c r="C287" i="9"/>
  <c r="C288" i="9"/>
  <c r="C289" i="9"/>
  <c r="C290" i="9"/>
  <c r="C291" i="9"/>
  <c r="C292" i="9"/>
  <c r="C293" i="9"/>
  <c r="C294" i="9"/>
  <c r="C295" i="9"/>
  <c r="C296" i="9"/>
  <c r="C297" i="9"/>
  <c r="C298" i="9"/>
  <c r="C299" i="9"/>
  <c r="C300" i="9"/>
  <c r="C301" i="9"/>
  <c r="C302" i="9"/>
  <c r="C303" i="9"/>
  <c r="C304" i="9"/>
  <c r="C305" i="9"/>
  <c r="C306" i="9"/>
  <c r="C307" i="9"/>
  <c r="C308" i="9"/>
  <c r="C309" i="9"/>
  <c r="C310" i="9"/>
  <c r="C311" i="9"/>
  <c r="C312" i="9"/>
  <c r="C313" i="9"/>
  <c r="C314" i="9"/>
  <c r="C315" i="9"/>
  <c r="C316" i="9"/>
  <c r="C317" i="9"/>
  <c r="C318" i="9"/>
  <c r="C319" i="9"/>
  <c r="C320" i="9"/>
  <c r="C321" i="9"/>
  <c r="C322" i="9"/>
  <c r="C323" i="9"/>
  <c r="C324" i="9"/>
  <c r="C325" i="9"/>
  <c r="C326" i="9"/>
  <c r="C327" i="9"/>
  <c r="C328" i="9"/>
  <c r="C329" i="9"/>
  <c r="C330" i="9"/>
  <c r="C331" i="9"/>
  <c r="C332" i="9"/>
  <c r="C333" i="9"/>
  <c r="C334" i="9"/>
  <c r="C335" i="9"/>
  <c r="C336" i="9"/>
  <c r="C337" i="9"/>
  <c r="C338" i="9"/>
  <c r="C339" i="9"/>
  <c r="C340" i="9"/>
  <c r="C341" i="9"/>
  <c r="C342" i="9"/>
  <c r="C343" i="9"/>
  <c r="C344" i="9"/>
  <c r="C345" i="9"/>
  <c r="C346" i="9"/>
  <c r="C347" i="9"/>
  <c r="C348" i="9"/>
  <c r="C349" i="9"/>
  <c r="C350" i="9"/>
  <c r="C351" i="9"/>
  <c r="C352" i="9"/>
  <c r="C353" i="9"/>
  <c r="C354" i="9"/>
  <c r="C355" i="9"/>
  <c r="C356" i="9"/>
  <c r="C357" i="9"/>
  <c r="C358" i="9"/>
  <c r="C359" i="9"/>
  <c r="C360" i="9"/>
  <c r="C361" i="9"/>
  <c r="C362" i="9"/>
  <c r="C363" i="9"/>
  <c r="C364" i="9"/>
  <c r="C365" i="9"/>
  <c r="C366" i="9"/>
  <c r="C367" i="9"/>
  <c r="C368" i="9"/>
  <c r="C369" i="9"/>
  <c r="C370" i="9"/>
  <c r="C371" i="9"/>
  <c r="C372" i="9"/>
  <c r="C373" i="9"/>
  <c r="C374" i="9"/>
  <c r="C375" i="9"/>
  <c r="C376" i="9"/>
  <c r="C377" i="9"/>
  <c r="C378" i="9"/>
  <c r="C379" i="9"/>
  <c r="C380" i="9"/>
  <c r="C381" i="9"/>
  <c r="C382" i="9"/>
  <c r="C383" i="9"/>
  <c r="C384" i="9"/>
  <c r="C385" i="9"/>
  <c r="C386" i="9"/>
  <c r="C387" i="9"/>
  <c r="C388" i="9"/>
  <c r="C389" i="9"/>
  <c r="C390" i="9"/>
  <c r="C391" i="9"/>
  <c r="C392" i="9"/>
  <c r="C393" i="9"/>
  <c r="C394" i="9"/>
  <c r="C395" i="9"/>
  <c r="C396" i="9"/>
  <c r="C397" i="9"/>
  <c r="C398" i="9"/>
  <c r="C399" i="9"/>
  <c r="C400" i="9"/>
  <c r="C401" i="9"/>
  <c r="C402" i="9"/>
  <c r="C403" i="9"/>
  <c r="C404" i="9"/>
  <c r="C405" i="9"/>
  <c r="C406" i="9"/>
  <c r="C407" i="9"/>
  <c r="C408" i="9"/>
  <c r="C409" i="9"/>
  <c r="C410" i="9"/>
  <c r="C411" i="9"/>
  <c r="C412" i="9"/>
  <c r="C413" i="9"/>
  <c r="C414" i="9"/>
  <c r="C415" i="9"/>
  <c r="C416" i="9"/>
  <c r="C417" i="9"/>
  <c r="C418" i="9"/>
  <c r="C419" i="9"/>
  <c r="C420" i="9"/>
  <c r="C421" i="9"/>
  <c r="C422" i="9"/>
  <c r="C423" i="9"/>
  <c r="C424" i="9"/>
  <c r="C425" i="9"/>
  <c r="C426" i="9"/>
  <c r="C427" i="9"/>
  <c r="C428" i="9"/>
  <c r="C429" i="9"/>
  <c r="C430" i="9"/>
  <c r="C431" i="9"/>
  <c r="C432" i="9"/>
  <c r="C433" i="9"/>
  <c r="C434" i="9"/>
  <c r="C435" i="9"/>
  <c r="C436" i="9"/>
  <c r="C437" i="9"/>
  <c r="C438" i="9"/>
  <c r="C439" i="9"/>
  <c r="C440" i="9"/>
  <c r="C441" i="9"/>
  <c r="C442" i="9"/>
  <c r="C443" i="9"/>
  <c r="C444" i="9"/>
  <c r="C445" i="9"/>
  <c r="C446" i="9"/>
  <c r="C447" i="9"/>
  <c r="C448" i="9"/>
  <c r="C449" i="9"/>
  <c r="C450" i="9"/>
  <c r="C451" i="9"/>
  <c r="C452" i="9"/>
  <c r="C453" i="9"/>
  <c r="C454" i="9"/>
  <c r="C455" i="9"/>
  <c r="C456" i="9"/>
  <c r="C457" i="9"/>
  <c r="C458" i="9"/>
  <c r="C459" i="9"/>
  <c r="C460" i="9"/>
  <c r="C461" i="9"/>
  <c r="C462" i="9"/>
  <c r="C463" i="9"/>
  <c r="C464" i="9"/>
  <c r="C465" i="9"/>
  <c r="C466" i="9"/>
  <c r="C467" i="9"/>
  <c r="C468" i="9"/>
  <c r="C469" i="9"/>
  <c r="C470" i="9"/>
  <c r="C471" i="9"/>
  <c r="C472" i="9"/>
  <c r="C473" i="9"/>
  <c r="C474" i="9"/>
  <c r="C475" i="9"/>
  <c r="C476" i="9"/>
  <c r="C477" i="9"/>
  <c r="C478" i="9"/>
  <c r="C479" i="9"/>
  <c r="C480" i="9"/>
  <c r="C481" i="9"/>
  <c r="C482" i="9"/>
  <c r="C483" i="9"/>
  <c r="C484" i="9"/>
  <c r="C485" i="9"/>
  <c r="C486" i="9"/>
  <c r="C487" i="9"/>
  <c r="C488" i="9"/>
  <c r="C489" i="9"/>
  <c r="C490" i="9"/>
  <c r="C491" i="9"/>
  <c r="C492" i="9"/>
  <c r="C493" i="9"/>
  <c r="C494" i="9"/>
  <c r="C495" i="9"/>
  <c r="C496" i="9"/>
  <c r="C497" i="9"/>
  <c r="C498" i="9"/>
  <c r="C499" i="9"/>
  <c r="C500" i="9"/>
  <c r="C501" i="9"/>
  <c r="C502" i="9"/>
  <c r="C503" i="9"/>
  <c r="C504" i="9"/>
  <c r="C505" i="9"/>
  <c r="C506" i="9"/>
  <c r="C507" i="9"/>
  <c r="C508" i="9"/>
  <c r="C509" i="9"/>
  <c r="C510" i="9"/>
  <c r="C511" i="9"/>
  <c r="C512" i="9"/>
  <c r="C513" i="9"/>
  <c r="C514" i="9"/>
  <c r="C515" i="9"/>
  <c r="C516" i="9"/>
  <c r="C517" i="9"/>
  <c r="C518" i="9"/>
  <c r="C519" i="9"/>
  <c r="C520" i="9"/>
  <c r="C521" i="9"/>
  <c r="C522" i="9"/>
  <c r="C523" i="9"/>
  <c r="C524" i="9"/>
  <c r="C525" i="9"/>
  <c r="C526" i="9"/>
  <c r="C527" i="9"/>
  <c r="C528" i="9"/>
  <c r="C529" i="9"/>
  <c r="C530" i="9"/>
  <c r="C531" i="9"/>
  <c r="C532" i="9"/>
  <c r="C533" i="9"/>
  <c r="C534" i="9"/>
  <c r="C535" i="9"/>
  <c r="C536" i="9"/>
  <c r="C537" i="9"/>
  <c r="C538" i="9"/>
  <c r="C539" i="9"/>
  <c r="C540" i="9"/>
  <c r="C541" i="9"/>
  <c r="C542" i="9"/>
  <c r="C543" i="9"/>
  <c r="C544" i="9"/>
  <c r="C545" i="9"/>
  <c r="C546" i="9"/>
  <c r="C547" i="9"/>
  <c r="C548" i="9"/>
  <c r="C549" i="9"/>
  <c r="C550" i="9"/>
  <c r="C551" i="9"/>
  <c r="C552" i="9"/>
  <c r="C553" i="9"/>
  <c r="C554" i="9"/>
  <c r="C555" i="9"/>
  <c r="C556" i="9"/>
  <c r="C557" i="9"/>
  <c r="C558" i="9"/>
  <c r="C559" i="9"/>
  <c r="C560" i="9"/>
  <c r="C561" i="9"/>
  <c r="C562" i="9"/>
  <c r="C563" i="9"/>
  <c r="C564" i="9"/>
  <c r="C565" i="9"/>
  <c r="C566" i="9"/>
  <c r="C567" i="9"/>
  <c r="C568" i="9"/>
  <c r="C569" i="9"/>
  <c r="C570" i="9"/>
  <c r="C571" i="9"/>
  <c r="C572" i="9"/>
  <c r="C573" i="9"/>
  <c r="C574" i="9"/>
  <c r="C575" i="9"/>
  <c r="C576" i="9"/>
  <c r="C577" i="9"/>
  <c r="C578" i="9"/>
  <c r="C579" i="9"/>
  <c r="C580" i="9"/>
  <c r="C581" i="9"/>
  <c r="C582" i="9"/>
  <c r="C583" i="9"/>
  <c r="C584" i="9"/>
  <c r="C585" i="9"/>
  <c r="C586" i="9"/>
  <c r="C587" i="9"/>
  <c r="C588" i="9"/>
  <c r="C589" i="9"/>
  <c r="C590" i="9"/>
  <c r="C591" i="9"/>
  <c r="C592" i="9"/>
  <c r="C593" i="9"/>
  <c r="C594" i="9"/>
  <c r="C595" i="9"/>
  <c r="C596" i="9"/>
  <c r="C597" i="9"/>
  <c r="C598" i="9"/>
  <c r="C599" i="9"/>
  <c r="C600" i="9"/>
  <c r="C601" i="9"/>
  <c r="C602" i="9"/>
  <c r="C603" i="9"/>
  <c r="C604" i="9"/>
  <c r="C605" i="9"/>
  <c r="C606" i="9"/>
  <c r="C607" i="9"/>
  <c r="C608" i="9"/>
  <c r="C609" i="9"/>
  <c r="C610" i="9"/>
  <c r="C611" i="9"/>
  <c r="C612" i="9"/>
  <c r="C613" i="9"/>
  <c r="C614" i="9"/>
  <c r="C615" i="9"/>
  <c r="C616" i="9"/>
  <c r="C617" i="9"/>
  <c r="C618" i="9"/>
  <c r="C619" i="9"/>
  <c r="C620" i="9"/>
  <c r="C621" i="9"/>
  <c r="C622" i="9"/>
  <c r="C623" i="9"/>
  <c r="C624" i="9"/>
  <c r="C625" i="9"/>
  <c r="C626" i="9"/>
  <c r="C627" i="9"/>
  <c r="C628" i="9"/>
  <c r="C629" i="9"/>
  <c r="C630" i="9"/>
  <c r="C631" i="9"/>
  <c r="C632" i="9"/>
  <c r="C633" i="9"/>
  <c r="C634" i="9"/>
  <c r="C635" i="9"/>
  <c r="C636" i="9"/>
  <c r="C637" i="9"/>
  <c r="C638" i="9"/>
  <c r="C639" i="9"/>
  <c r="C640" i="9"/>
  <c r="C641" i="9"/>
  <c r="C642" i="9"/>
  <c r="C643" i="9"/>
  <c r="C644" i="9"/>
  <c r="C645" i="9"/>
  <c r="C646" i="9"/>
  <c r="C647" i="9"/>
  <c r="C648" i="9"/>
  <c r="C649" i="9"/>
  <c r="C650" i="9"/>
  <c r="C651" i="9"/>
  <c r="C652" i="9"/>
  <c r="C653" i="9"/>
  <c r="C654" i="9"/>
  <c r="C655" i="9"/>
  <c r="C656" i="9"/>
  <c r="C657" i="9"/>
  <c r="C658" i="9"/>
  <c r="C659" i="9"/>
  <c r="C660" i="9"/>
  <c r="C661" i="9"/>
  <c r="C662" i="9"/>
  <c r="C663" i="9"/>
  <c r="C664" i="9"/>
  <c r="C665" i="9"/>
  <c r="C666" i="9"/>
  <c r="C667" i="9"/>
  <c r="C668" i="9"/>
  <c r="C669" i="9"/>
  <c r="C670" i="9"/>
  <c r="C671" i="9"/>
  <c r="C672" i="9"/>
  <c r="C673" i="9"/>
  <c r="C674" i="9"/>
  <c r="C675" i="9"/>
  <c r="C676" i="9"/>
  <c r="C677" i="9"/>
  <c r="C678" i="9"/>
  <c r="C679" i="9"/>
  <c r="C680" i="9"/>
  <c r="C681" i="9"/>
  <c r="C682" i="9"/>
  <c r="C683" i="9"/>
  <c r="C684" i="9"/>
  <c r="C685" i="9"/>
  <c r="C686" i="9"/>
  <c r="C687" i="9"/>
  <c r="C688" i="9"/>
  <c r="C689" i="9"/>
  <c r="C690" i="9"/>
  <c r="C691" i="9"/>
  <c r="C692" i="9"/>
  <c r="C693" i="9"/>
  <c r="C694" i="9"/>
  <c r="C695" i="9"/>
  <c r="C696" i="9"/>
  <c r="C697" i="9"/>
  <c r="C698" i="9"/>
  <c r="C699" i="9"/>
  <c r="C700" i="9"/>
  <c r="C701" i="9"/>
  <c r="C702" i="9"/>
  <c r="C703" i="9"/>
  <c r="C704" i="9"/>
  <c r="C705" i="9"/>
  <c r="C706" i="9"/>
  <c r="C707" i="9"/>
  <c r="C708" i="9"/>
  <c r="C709" i="9"/>
  <c r="C710" i="9"/>
  <c r="C711" i="9"/>
  <c r="C712" i="9"/>
  <c r="C713" i="9"/>
  <c r="C714" i="9"/>
  <c r="C715" i="9"/>
  <c r="C716" i="9"/>
  <c r="C717" i="9"/>
  <c r="C718" i="9"/>
  <c r="C719" i="9"/>
  <c r="C720" i="9"/>
  <c r="C721" i="9"/>
  <c r="C722" i="9"/>
  <c r="C723" i="9"/>
  <c r="C724" i="9"/>
  <c r="C725" i="9"/>
  <c r="C726" i="9"/>
  <c r="C727" i="9"/>
  <c r="C728" i="9"/>
  <c r="C729" i="9"/>
  <c r="C730" i="9"/>
  <c r="C731" i="9"/>
  <c r="C732" i="9"/>
  <c r="C733" i="9"/>
  <c r="C734" i="9"/>
  <c r="C735" i="9"/>
  <c r="C736" i="9"/>
  <c r="C737" i="9"/>
  <c r="C738" i="9"/>
  <c r="C739" i="9"/>
  <c r="C740" i="9"/>
  <c r="C741" i="9"/>
  <c r="C742" i="9"/>
  <c r="C743" i="9"/>
  <c r="C744" i="9"/>
  <c r="C745" i="9"/>
  <c r="C746" i="9"/>
  <c r="C747" i="9"/>
  <c r="C748" i="9"/>
  <c r="C749" i="9"/>
  <c r="C750" i="9"/>
  <c r="C751" i="9"/>
  <c r="C752" i="9"/>
  <c r="C753" i="9"/>
  <c r="C754" i="9"/>
  <c r="C755" i="9"/>
  <c r="C756" i="9"/>
  <c r="C757" i="9"/>
  <c r="C758" i="9"/>
  <c r="C759" i="9"/>
  <c r="C760" i="9"/>
  <c r="C761" i="9"/>
  <c r="C762" i="9"/>
  <c r="C763" i="9"/>
  <c r="C764" i="9"/>
  <c r="C765" i="9"/>
  <c r="C766" i="9"/>
  <c r="C767" i="9"/>
  <c r="C768" i="9"/>
  <c r="C769" i="9"/>
  <c r="C770" i="9"/>
  <c r="C771" i="9"/>
  <c r="C772" i="9"/>
  <c r="C773" i="9"/>
  <c r="C774" i="9"/>
  <c r="C775" i="9"/>
  <c r="C776" i="9"/>
  <c r="C777" i="9"/>
  <c r="C778" i="9"/>
  <c r="C779" i="9"/>
  <c r="C780" i="9"/>
  <c r="C781" i="9"/>
  <c r="C782" i="9"/>
  <c r="C783" i="9"/>
  <c r="C784" i="9"/>
  <c r="C785" i="9"/>
  <c r="C786" i="9"/>
  <c r="C787" i="9"/>
  <c r="C788" i="9"/>
  <c r="C789" i="9"/>
  <c r="C790" i="9"/>
  <c r="C791" i="9"/>
  <c r="C792" i="9"/>
  <c r="C793" i="9"/>
  <c r="C794" i="9"/>
  <c r="C795" i="9"/>
  <c r="C796" i="9"/>
  <c r="C797" i="9"/>
  <c r="C798" i="9"/>
  <c r="C799" i="9"/>
  <c r="C800" i="9"/>
  <c r="C801" i="9"/>
  <c r="C802" i="9"/>
  <c r="C803" i="9"/>
  <c r="C804" i="9"/>
  <c r="C805" i="9"/>
  <c r="C806" i="9"/>
  <c r="C807" i="9"/>
  <c r="C808" i="9"/>
  <c r="C809" i="9"/>
  <c r="C810" i="9"/>
  <c r="C811" i="9"/>
  <c r="C812" i="9"/>
  <c r="C813" i="9"/>
  <c r="C814" i="9"/>
  <c r="C815" i="9"/>
  <c r="C816" i="9"/>
  <c r="C817" i="9"/>
  <c r="C818" i="9"/>
  <c r="C819" i="9"/>
  <c r="C820" i="9"/>
  <c r="C821" i="9"/>
  <c r="C822" i="9"/>
  <c r="C823" i="9"/>
  <c r="C824" i="9"/>
  <c r="C825" i="9"/>
  <c r="C826" i="9"/>
  <c r="C827" i="9"/>
  <c r="C828" i="9"/>
  <c r="C829" i="9"/>
  <c r="C830" i="9"/>
  <c r="C831" i="9"/>
  <c r="C832" i="9"/>
  <c r="C833" i="9"/>
  <c r="C834" i="9"/>
  <c r="C835" i="9"/>
  <c r="C836" i="9"/>
  <c r="C837" i="9"/>
  <c r="C838" i="9"/>
  <c r="C839" i="9"/>
  <c r="C840" i="9"/>
  <c r="C841" i="9"/>
  <c r="C842" i="9"/>
  <c r="C843" i="9"/>
  <c r="C844" i="9"/>
  <c r="C845" i="9"/>
  <c r="C846" i="9"/>
  <c r="C847" i="9"/>
  <c r="C848" i="9"/>
  <c r="C849" i="9"/>
  <c r="C850" i="9"/>
  <c r="C851" i="9"/>
  <c r="C852" i="9"/>
  <c r="C853" i="9"/>
  <c r="C854" i="9"/>
  <c r="C855" i="9"/>
  <c r="C856" i="9"/>
  <c r="C857" i="9"/>
  <c r="C858" i="9"/>
  <c r="C859" i="9"/>
  <c r="C860" i="9"/>
  <c r="C861" i="9"/>
  <c r="C862" i="9"/>
  <c r="C863" i="9"/>
  <c r="C864" i="9"/>
  <c r="C865" i="9"/>
  <c r="C866" i="9"/>
  <c r="C867" i="9"/>
  <c r="C868" i="9"/>
  <c r="C869" i="9"/>
  <c r="C870" i="9"/>
  <c r="C871" i="9"/>
  <c r="C872" i="9"/>
  <c r="C873" i="9"/>
  <c r="C874" i="9"/>
  <c r="C875" i="9"/>
  <c r="C876" i="9"/>
  <c r="C877" i="9"/>
  <c r="C878" i="9"/>
  <c r="C879" i="9"/>
  <c r="C880" i="9"/>
  <c r="C881" i="9"/>
  <c r="C882" i="9"/>
  <c r="C883" i="9"/>
  <c r="C884" i="9"/>
  <c r="C885" i="9"/>
  <c r="C886" i="9"/>
  <c r="C887" i="9"/>
  <c r="C888" i="9"/>
  <c r="C889" i="9"/>
  <c r="C890" i="9"/>
  <c r="C891" i="9"/>
  <c r="C892" i="9"/>
  <c r="C893" i="9"/>
  <c r="C894" i="9"/>
  <c r="C895" i="9"/>
  <c r="C896" i="9"/>
  <c r="C897" i="9"/>
  <c r="C898" i="9"/>
  <c r="C899" i="9"/>
  <c r="C900" i="9"/>
  <c r="C901" i="9"/>
  <c r="C902" i="9"/>
  <c r="C903" i="9"/>
  <c r="C904" i="9"/>
  <c r="C905" i="9"/>
  <c r="C906" i="9"/>
  <c r="C907" i="9"/>
  <c r="C908" i="9"/>
  <c r="C909" i="9"/>
  <c r="C910" i="9"/>
  <c r="C911" i="9"/>
  <c r="C912" i="9"/>
  <c r="C913" i="9"/>
  <c r="C914" i="9"/>
  <c r="C915" i="9"/>
  <c r="C916" i="9"/>
  <c r="C917" i="9"/>
  <c r="C918" i="9"/>
  <c r="C919" i="9"/>
  <c r="C920" i="9"/>
  <c r="C921" i="9"/>
  <c r="C922" i="9"/>
  <c r="C923" i="9"/>
  <c r="C924" i="9"/>
  <c r="C925" i="9"/>
  <c r="C926" i="9"/>
  <c r="C927" i="9"/>
  <c r="C928" i="9"/>
  <c r="C929" i="9"/>
  <c r="C930" i="9"/>
  <c r="C931" i="9"/>
  <c r="C932" i="9"/>
  <c r="C933" i="9"/>
  <c r="C934" i="9"/>
  <c r="C935" i="9"/>
  <c r="C936" i="9"/>
  <c r="C937" i="9"/>
  <c r="C938" i="9"/>
  <c r="C939" i="9"/>
  <c r="C940" i="9"/>
  <c r="C941" i="9"/>
  <c r="C942" i="9"/>
  <c r="C943" i="9"/>
  <c r="C944" i="9"/>
  <c r="C945" i="9"/>
  <c r="C946" i="9"/>
  <c r="C947" i="9"/>
  <c r="C948" i="9"/>
  <c r="C949" i="9"/>
  <c r="C950" i="9"/>
  <c r="C951" i="9"/>
  <c r="C952" i="9"/>
  <c r="C953" i="9"/>
  <c r="C954" i="9"/>
  <c r="C955" i="9"/>
  <c r="C956" i="9"/>
  <c r="C957" i="9"/>
  <c r="C958" i="9"/>
  <c r="C959" i="9"/>
  <c r="C960" i="9"/>
  <c r="C961" i="9"/>
  <c r="C962" i="9"/>
  <c r="C963" i="9"/>
  <c r="C964" i="9"/>
  <c r="C965" i="9"/>
  <c r="C966" i="9"/>
  <c r="C967" i="9"/>
  <c r="C968" i="9"/>
  <c r="C969" i="9"/>
  <c r="C970" i="9"/>
  <c r="C971" i="9"/>
  <c r="C972" i="9"/>
  <c r="C973" i="9"/>
  <c r="C974" i="9"/>
  <c r="C975" i="9"/>
  <c r="C976" i="9"/>
  <c r="C977" i="9"/>
  <c r="C978" i="9"/>
  <c r="C979" i="9"/>
  <c r="C980" i="9"/>
  <c r="C981" i="9"/>
  <c r="C982" i="9"/>
  <c r="C983" i="9"/>
  <c r="C984" i="9"/>
  <c r="C985" i="9"/>
  <c r="C986" i="9"/>
  <c r="C987" i="9"/>
  <c r="C988" i="9"/>
  <c r="C989" i="9"/>
  <c r="C990" i="9"/>
  <c r="C991" i="9"/>
  <c r="C992" i="9"/>
  <c r="C993" i="9"/>
  <c r="C994" i="9"/>
  <c r="C995" i="9"/>
  <c r="C996" i="9"/>
  <c r="C997" i="9"/>
  <c r="C998" i="9"/>
  <c r="C999" i="9"/>
  <c r="C1000" i="9"/>
  <c r="C1001" i="9"/>
  <c r="C1002" i="9"/>
  <c r="C1003" i="9"/>
  <c r="C4" i="9"/>
  <c r="B4" i="9"/>
  <c r="B5" i="9"/>
  <c r="B6" i="9"/>
  <c r="B7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B38" i="9"/>
  <c r="B39" i="9"/>
  <c r="B40" i="9"/>
  <c r="B41" i="9"/>
  <c r="B42" i="9"/>
  <c r="B43" i="9"/>
  <c r="B44" i="9"/>
  <c r="B45" i="9"/>
  <c r="B46" i="9"/>
  <c r="B47" i="9"/>
  <c r="B48" i="9"/>
  <c r="B49" i="9"/>
  <c r="B50" i="9"/>
  <c r="B51" i="9"/>
  <c r="B52" i="9"/>
  <c r="B53" i="9"/>
  <c r="B54" i="9"/>
  <c r="B55" i="9"/>
  <c r="B56" i="9"/>
  <c r="B57" i="9"/>
  <c r="B58" i="9"/>
  <c r="B59" i="9"/>
  <c r="B60" i="9"/>
  <c r="B61" i="9"/>
  <c r="B62" i="9"/>
  <c r="B63" i="9"/>
  <c r="B64" i="9"/>
  <c r="B65" i="9"/>
  <c r="B66" i="9"/>
  <c r="B67" i="9"/>
  <c r="B68" i="9"/>
  <c r="B69" i="9"/>
  <c r="B70" i="9"/>
  <c r="B71" i="9"/>
  <c r="B72" i="9"/>
  <c r="B73" i="9"/>
  <c r="B74" i="9"/>
  <c r="B75" i="9"/>
  <c r="B76" i="9"/>
  <c r="B77" i="9"/>
  <c r="B78" i="9"/>
  <c r="B79" i="9"/>
  <c r="B80" i="9"/>
  <c r="B81" i="9"/>
  <c r="B82" i="9"/>
  <c r="B83" i="9"/>
  <c r="B84" i="9"/>
  <c r="B85" i="9"/>
  <c r="B86" i="9"/>
  <c r="B87" i="9"/>
  <c r="B88" i="9"/>
  <c r="B89" i="9"/>
  <c r="B90" i="9"/>
  <c r="B91" i="9"/>
  <c r="B92" i="9"/>
  <c r="B93" i="9"/>
  <c r="B94" i="9"/>
  <c r="B95" i="9"/>
  <c r="B96" i="9"/>
  <c r="B97" i="9"/>
  <c r="B98" i="9"/>
  <c r="B99" i="9"/>
  <c r="B100" i="9"/>
  <c r="B101" i="9"/>
  <c r="B102" i="9"/>
  <c r="B103" i="9"/>
  <c r="B104" i="9"/>
  <c r="B105" i="9"/>
  <c r="B106" i="9"/>
  <c r="B107" i="9"/>
  <c r="B108" i="9"/>
  <c r="B109" i="9"/>
  <c r="B110" i="9"/>
  <c r="B111" i="9"/>
  <c r="B112" i="9"/>
  <c r="B113" i="9"/>
  <c r="B114" i="9"/>
  <c r="B115" i="9"/>
  <c r="B116" i="9"/>
  <c r="B117" i="9"/>
  <c r="B118" i="9"/>
  <c r="B119" i="9"/>
  <c r="B120" i="9"/>
  <c r="B121" i="9"/>
  <c r="B122" i="9"/>
  <c r="B123" i="9"/>
  <c r="B124" i="9"/>
  <c r="B125" i="9"/>
  <c r="B126" i="9"/>
  <c r="B127" i="9"/>
  <c r="B128" i="9"/>
  <c r="B129" i="9"/>
  <c r="B130" i="9"/>
  <c r="B131" i="9"/>
  <c r="B132" i="9"/>
  <c r="B133" i="9"/>
  <c r="B134" i="9"/>
  <c r="B135" i="9"/>
  <c r="B136" i="9"/>
  <c r="B137" i="9"/>
  <c r="B138" i="9"/>
  <c r="B139" i="9"/>
  <c r="B140" i="9"/>
  <c r="B141" i="9"/>
  <c r="B142" i="9"/>
  <c r="B143" i="9"/>
  <c r="B144" i="9"/>
  <c r="B145" i="9"/>
  <c r="B146" i="9"/>
  <c r="B147" i="9"/>
  <c r="B148" i="9"/>
  <c r="B149" i="9"/>
  <c r="B150" i="9"/>
  <c r="B151" i="9"/>
  <c r="B152" i="9"/>
  <c r="B153" i="9"/>
  <c r="B154" i="9"/>
  <c r="B155" i="9"/>
  <c r="B156" i="9"/>
  <c r="B157" i="9"/>
  <c r="B158" i="9"/>
  <c r="B159" i="9"/>
  <c r="B160" i="9"/>
  <c r="B161" i="9"/>
  <c r="B162" i="9"/>
  <c r="B163" i="9"/>
  <c r="B164" i="9"/>
  <c r="B165" i="9"/>
  <c r="B166" i="9"/>
  <c r="B167" i="9"/>
  <c r="B168" i="9"/>
  <c r="B169" i="9"/>
  <c r="B170" i="9"/>
  <c r="B171" i="9"/>
  <c r="B172" i="9"/>
  <c r="B173" i="9"/>
  <c r="B174" i="9"/>
  <c r="B175" i="9"/>
  <c r="B176" i="9"/>
  <c r="B177" i="9"/>
  <c r="B178" i="9"/>
  <c r="B179" i="9"/>
  <c r="B180" i="9"/>
  <c r="B181" i="9"/>
  <c r="B182" i="9"/>
  <c r="B183" i="9"/>
  <c r="B184" i="9"/>
  <c r="B185" i="9"/>
  <c r="B186" i="9"/>
  <c r="B187" i="9"/>
  <c r="B188" i="9"/>
  <c r="B189" i="9"/>
  <c r="B190" i="9"/>
  <c r="B191" i="9"/>
  <c r="B192" i="9"/>
  <c r="B193" i="9"/>
  <c r="B194" i="9"/>
  <c r="B195" i="9"/>
  <c r="B196" i="9"/>
  <c r="B197" i="9"/>
  <c r="B198" i="9"/>
  <c r="B199" i="9"/>
  <c r="B200" i="9"/>
  <c r="B201" i="9"/>
  <c r="B202" i="9"/>
  <c r="B203" i="9"/>
  <c r="B204" i="9"/>
  <c r="B205" i="9"/>
  <c r="B206" i="9"/>
  <c r="B207" i="9"/>
  <c r="B208" i="9"/>
  <c r="B209" i="9"/>
  <c r="B210" i="9"/>
  <c r="B211" i="9"/>
  <c r="B212" i="9"/>
  <c r="B213" i="9"/>
  <c r="B214" i="9"/>
  <c r="B215" i="9"/>
  <c r="B216" i="9"/>
  <c r="B217" i="9"/>
  <c r="B218" i="9"/>
  <c r="B219" i="9"/>
  <c r="B220" i="9"/>
  <c r="B221" i="9"/>
  <c r="B222" i="9"/>
  <c r="B223" i="9"/>
  <c r="B224" i="9"/>
  <c r="B225" i="9"/>
  <c r="B226" i="9"/>
  <c r="B227" i="9"/>
  <c r="B228" i="9"/>
  <c r="B229" i="9"/>
  <c r="B230" i="9"/>
  <c r="B231" i="9"/>
  <c r="B232" i="9"/>
  <c r="B233" i="9"/>
  <c r="B234" i="9"/>
  <c r="B235" i="9"/>
  <c r="B236" i="9"/>
  <c r="B237" i="9"/>
  <c r="B238" i="9"/>
  <c r="B239" i="9"/>
  <c r="B240" i="9"/>
  <c r="B241" i="9"/>
  <c r="B242" i="9"/>
  <c r="B243" i="9"/>
  <c r="B244" i="9"/>
  <c r="B245" i="9"/>
  <c r="B246" i="9"/>
  <c r="B247" i="9"/>
  <c r="B248" i="9"/>
  <c r="B249" i="9"/>
  <c r="B250" i="9"/>
  <c r="B251" i="9"/>
  <c r="B252" i="9"/>
  <c r="B253" i="9"/>
  <c r="B254" i="9"/>
  <c r="B255" i="9"/>
  <c r="B256" i="9"/>
  <c r="B257" i="9"/>
  <c r="B258" i="9"/>
  <c r="B259" i="9"/>
  <c r="B260" i="9"/>
  <c r="B261" i="9"/>
  <c r="B262" i="9"/>
  <c r="B263" i="9"/>
  <c r="B264" i="9"/>
  <c r="B265" i="9"/>
  <c r="B266" i="9"/>
  <c r="B267" i="9"/>
  <c r="B268" i="9"/>
  <c r="B269" i="9"/>
  <c r="B270" i="9"/>
  <c r="B271" i="9"/>
  <c r="B272" i="9"/>
  <c r="B273" i="9"/>
  <c r="B274" i="9"/>
  <c r="B275" i="9"/>
  <c r="B276" i="9"/>
  <c r="B277" i="9"/>
  <c r="B278" i="9"/>
  <c r="B279" i="9"/>
  <c r="B280" i="9"/>
  <c r="B281" i="9"/>
  <c r="B282" i="9"/>
  <c r="B283" i="9"/>
  <c r="B284" i="9"/>
  <c r="B285" i="9"/>
  <c r="B286" i="9"/>
  <c r="B287" i="9"/>
  <c r="B288" i="9"/>
  <c r="B289" i="9"/>
  <c r="B290" i="9"/>
  <c r="B291" i="9"/>
  <c r="B292" i="9"/>
  <c r="B293" i="9"/>
  <c r="B294" i="9"/>
  <c r="B295" i="9"/>
  <c r="B296" i="9"/>
  <c r="B297" i="9"/>
  <c r="B298" i="9"/>
  <c r="B299" i="9"/>
  <c r="B300" i="9"/>
  <c r="B301" i="9"/>
  <c r="B302" i="9"/>
  <c r="B303" i="9"/>
  <c r="B304" i="9"/>
  <c r="B305" i="9"/>
  <c r="B306" i="9"/>
  <c r="B307" i="9"/>
  <c r="B308" i="9"/>
  <c r="B309" i="9"/>
  <c r="B310" i="9"/>
  <c r="B311" i="9"/>
  <c r="B312" i="9"/>
  <c r="B313" i="9"/>
  <c r="B314" i="9"/>
  <c r="B315" i="9"/>
  <c r="B316" i="9"/>
  <c r="B317" i="9"/>
  <c r="B318" i="9"/>
  <c r="B319" i="9"/>
  <c r="B320" i="9"/>
  <c r="B321" i="9"/>
  <c r="B322" i="9"/>
  <c r="B323" i="9"/>
  <c r="B324" i="9"/>
  <c r="B325" i="9"/>
  <c r="B326" i="9"/>
  <c r="B327" i="9"/>
  <c r="B328" i="9"/>
  <c r="B329" i="9"/>
  <c r="B330" i="9"/>
  <c r="B331" i="9"/>
  <c r="B332" i="9"/>
  <c r="B333" i="9"/>
  <c r="B334" i="9"/>
  <c r="B335" i="9"/>
  <c r="B336" i="9"/>
  <c r="B337" i="9"/>
  <c r="B338" i="9"/>
  <c r="B339" i="9"/>
  <c r="B340" i="9"/>
  <c r="B341" i="9"/>
  <c r="B342" i="9"/>
  <c r="B343" i="9"/>
  <c r="B344" i="9"/>
  <c r="B345" i="9"/>
  <c r="B346" i="9"/>
  <c r="B347" i="9"/>
  <c r="B348" i="9"/>
  <c r="B349" i="9"/>
  <c r="B350" i="9"/>
  <c r="B351" i="9"/>
  <c r="B352" i="9"/>
  <c r="B353" i="9"/>
  <c r="B354" i="9"/>
  <c r="B355" i="9"/>
  <c r="B356" i="9"/>
  <c r="B357" i="9"/>
  <c r="B358" i="9"/>
  <c r="B359" i="9"/>
  <c r="B360" i="9"/>
  <c r="B361" i="9"/>
  <c r="B362" i="9"/>
  <c r="B363" i="9"/>
  <c r="B364" i="9"/>
  <c r="B365" i="9"/>
  <c r="B366" i="9"/>
  <c r="B367" i="9"/>
  <c r="B368" i="9"/>
  <c r="B369" i="9"/>
  <c r="B370" i="9"/>
  <c r="B371" i="9"/>
  <c r="B372" i="9"/>
  <c r="B373" i="9"/>
  <c r="B374" i="9"/>
  <c r="B375" i="9"/>
  <c r="B376" i="9"/>
  <c r="B377" i="9"/>
  <c r="B378" i="9"/>
  <c r="B379" i="9"/>
  <c r="B380" i="9"/>
  <c r="B381" i="9"/>
  <c r="B382" i="9"/>
  <c r="B383" i="9"/>
  <c r="B384" i="9"/>
  <c r="B385" i="9"/>
  <c r="B386" i="9"/>
  <c r="B387" i="9"/>
  <c r="B388" i="9"/>
  <c r="B389" i="9"/>
  <c r="B390" i="9"/>
  <c r="B391" i="9"/>
  <c r="B392" i="9"/>
  <c r="B393" i="9"/>
  <c r="B394" i="9"/>
  <c r="B395" i="9"/>
  <c r="B396" i="9"/>
  <c r="B397" i="9"/>
  <c r="B398" i="9"/>
  <c r="B399" i="9"/>
  <c r="B400" i="9"/>
  <c r="B401" i="9"/>
  <c r="B402" i="9"/>
  <c r="B403" i="9"/>
  <c r="B404" i="9"/>
  <c r="B405" i="9"/>
  <c r="B406" i="9"/>
  <c r="B407" i="9"/>
  <c r="B408" i="9"/>
  <c r="B409" i="9"/>
  <c r="B410" i="9"/>
  <c r="B411" i="9"/>
  <c r="B412" i="9"/>
  <c r="B413" i="9"/>
  <c r="B414" i="9"/>
  <c r="B415" i="9"/>
  <c r="B416" i="9"/>
  <c r="B417" i="9"/>
  <c r="B418" i="9"/>
  <c r="B419" i="9"/>
  <c r="B420" i="9"/>
  <c r="B421" i="9"/>
  <c r="B422" i="9"/>
  <c r="B423" i="9"/>
  <c r="B424" i="9"/>
  <c r="B425" i="9"/>
  <c r="B426" i="9"/>
  <c r="B427" i="9"/>
  <c r="B428" i="9"/>
  <c r="B429" i="9"/>
  <c r="B430" i="9"/>
  <c r="B431" i="9"/>
  <c r="B432" i="9"/>
  <c r="B433" i="9"/>
  <c r="B434" i="9"/>
  <c r="B435" i="9"/>
  <c r="B436" i="9"/>
  <c r="B437" i="9"/>
  <c r="B438" i="9"/>
  <c r="B439" i="9"/>
  <c r="B440" i="9"/>
  <c r="B441" i="9"/>
  <c r="B442" i="9"/>
  <c r="B443" i="9"/>
  <c r="B444" i="9"/>
  <c r="B445" i="9"/>
  <c r="B446" i="9"/>
  <c r="B447" i="9"/>
  <c r="B448" i="9"/>
  <c r="B449" i="9"/>
  <c r="B450" i="9"/>
  <c r="B451" i="9"/>
  <c r="B452" i="9"/>
  <c r="B453" i="9"/>
  <c r="B454" i="9"/>
  <c r="B455" i="9"/>
  <c r="B456" i="9"/>
  <c r="B457" i="9"/>
  <c r="B458" i="9"/>
  <c r="B459" i="9"/>
  <c r="B460" i="9"/>
  <c r="B461" i="9"/>
  <c r="B462" i="9"/>
  <c r="B463" i="9"/>
  <c r="B464" i="9"/>
  <c r="B465" i="9"/>
  <c r="B466" i="9"/>
  <c r="B467" i="9"/>
  <c r="B468" i="9"/>
  <c r="B469" i="9"/>
  <c r="B470" i="9"/>
  <c r="B471" i="9"/>
  <c r="B472" i="9"/>
  <c r="B473" i="9"/>
  <c r="B474" i="9"/>
  <c r="B475" i="9"/>
  <c r="B476" i="9"/>
  <c r="B477" i="9"/>
  <c r="B478" i="9"/>
  <c r="B479" i="9"/>
  <c r="B480" i="9"/>
  <c r="B481" i="9"/>
  <c r="B482" i="9"/>
  <c r="B483" i="9"/>
  <c r="B484" i="9"/>
  <c r="B485" i="9"/>
  <c r="B486" i="9"/>
  <c r="B487" i="9"/>
  <c r="B488" i="9"/>
  <c r="B489" i="9"/>
  <c r="B490" i="9"/>
  <c r="B491" i="9"/>
  <c r="B492" i="9"/>
  <c r="B493" i="9"/>
  <c r="B494" i="9"/>
  <c r="B495" i="9"/>
  <c r="B496" i="9"/>
  <c r="B497" i="9"/>
  <c r="B498" i="9"/>
  <c r="B499" i="9"/>
  <c r="B500" i="9"/>
  <c r="B501" i="9"/>
  <c r="B502" i="9"/>
  <c r="B503" i="9"/>
  <c r="B504" i="9"/>
  <c r="B505" i="9"/>
  <c r="B506" i="9"/>
  <c r="B507" i="9"/>
  <c r="B508" i="9"/>
  <c r="B509" i="9"/>
  <c r="B510" i="9"/>
  <c r="B511" i="9"/>
  <c r="B512" i="9"/>
  <c r="B513" i="9"/>
  <c r="B514" i="9"/>
  <c r="B515" i="9"/>
  <c r="B516" i="9"/>
  <c r="B517" i="9"/>
  <c r="B518" i="9"/>
  <c r="B519" i="9"/>
  <c r="B520" i="9"/>
  <c r="B521" i="9"/>
  <c r="B522" i="9"/>
  <c r="B523" i="9"/>
  <c r="B524" i="9"/>
  <c r="B525" i="9"/>
  <c r="B526" i="9"/>
  <c r="B527" i="9"/>
  <c r="B528" i="9"/>
  <c r="B529" i="9"/>
  <c r="B530" i="9"/>
  <c r="B531" i="9"/>
  <c r="B532" i="9"/>
  <c r="B533" i="9"/>
  <c r="B534" i="9"/>
  <c r="B535" i="9"/>
  <c r="B536" i="9"/>
  <c r="B537" i="9"/>
  <c r="B538" i="9"/>
  <c r="B539" i="9"/>
  <c r="B540" i="9"/>
  <c r="B541" i="9"/>
  <c r="B542" i="9"/>
  <c r="B543" i="9"/>
  <c r="B544" i="9"/>
  <c r="B545" i="9"/>
  <c r="B546" i="9"/>
  <c r="B547" i="9"/>
  <c r="B548" i="9"/>
  <c r="B549" i="9"/>
  <c r="B550" i="9"/>
  <c r="B551" i="9"/>
  <c r="B552" i="9"/>
  <c r="B553" i="9"/>
  <c r="B554" i="9"/>
  <c r="B555" i="9"/>
  <c r="B556" i="9"/>
  <c r="B557" i="9"/>
  <c r="B558" i="9"/>
  <c r="B559" i="9"/>
  <c r="B560" i="9"/>
  <c r="B561" i="9"/>
  <c r="B562" i="9"/>
  <c r="B563" i="9"/>
  <c r="B564" i="9"/>
  <c r="B565" i="9"/>
  <c r="B566" i="9"/>
  <c r="B567" i="9"/>
  <c r="B568" i="9"/>
  <c r="B569" i="9"/>
  <c r="B570" i="9"/>
  <c r="B571" i="9"/>
  <c r="B572" i="9"/>
  <c r="B573" i="9"/>
  <c r="B574" i="9"/>
  <c r="B575" i="9"/>
  <c r="B576" i="9"/>
  <c r="B577" i="9"/>
  <c r="B578" i="9"/>
  <c r="B579" i="9"/>
  <c r="B580" i="9"/>
  <c r="B581" i="9"/>
  <c r="B582" i="9"/>
  <c r="B583" i="9"/>
  <c r="B584" i="9"/>
  <c r="B585" i="9"/>
  <c r="B586" i="9"/>
  <c r="B587" i="9"/>
  <c r="B588" i="9"/>
  <c r="B589" i="9"/>
  <c r="B590" i="9"/>
  <c r="B591" i="9"/>
  <c r="B592" i="9"/>
  <c r="B593" i="9"/>
  <c r="B594" i="9"/>
  <c r="B595" i="9"/>
  <c r="B596" i="9"/>
  <c r="B597" i="9"/>
  <c r="B598" i="9"/>
  <c r="B599" i="9"/>
  <c r="B600" i="9"/>
  <c r="B601" i="9"/>
  <c r="B602" i="9"/>
  <c r="B603" i="9"/>
  <c r="B604" i="9"/>
  <c r="B605" i="9"/>
  <c r="B606" i="9"/>
  <c r="B607" i="9"/>
  <c r="B608" i="9"/>
  <c r="B609" i="9"/>
  <c r="B610" i="9"/>
  <c r="B611" i="9"/>
  <c r="B612" i="9"/>
  <c r="B613" i="9"/>
  <c r="B614" i="9"/>
  <c r="B615" i="9"/>
  <c r="B616" i="9"/>
  <c r="B617" i="9"/>
  <c r="B618" i="9"/>
  <c r="B619" i="9"/>
  <c r="B620" i="9"/>
  <c r="B621" i="9"/>
  <c r="B622" i="9"/>
  <c r="B623" i="9"/>
  <c r="B624" i="9"/>
  <c r="B625" i="9"/>
  <c r="B626" i="9"/>
  <c r="B627" i="9"/>
  <c r="B628" i="9"/>
  <c r="B629" i="9"/>
  <c r="B630" i="9"/>
  <c r="B631" i="9"/>
  <c r="B632" i="9"/>
  <c r="B633" i="9"/>
  <c r="B634" i="9"/>
  <c r="B635" i="9"/>
  <c r="B636" i="9"/>
  <c r="B637" i="9"/>
  <c r="B638" i="9"/>
  <c r="B639" i="9"/>
  <c r="B640" i="9"/>
  <c r="B641" i="9"/>
  <c r="B642" i="9"/>
  <c r="B643" i="9"/>
  <c r="B644" i="9"/>
  <c r="B645" i="9"/>
  <c r="B646" i="9"/>
  <c r="B647" i="9"/>
  <c r="B648" i="9"/>
  <c r="B649" i="9"/>
  <c r="B650" i="9"/>
  <c r="B651" i="9"/>
  <c r="B652" i="9"/>
  <c r="B653" i="9"/>
  <c r="B654" i="9"/>
  <c r="B655" i="9"/>
  <c r="B656" i="9"/>
  <c r="B657" i="9"/>
  <c r="B658" i="9"/>
  <c r="B659" i="9"/>
  <c r="B660" i="9"/>
  <c r="B661" i="9"/>
  <c r="B662" i="9"/>
  <c r="B663" i="9"/>
  <c r="B664" i="9"/>
  <c r="B665" i="9"/>
  <c r="B666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A5" i="9"/>
  <c r="A6" i="9"/>
  <c r="A7" i="9"/>
  <c r="A8" i="9"/>
  <c r="A9" i="9"/>
  <c r="A10" i="9"/>
  <c r="A11" i="9"/>
  <c r="A12" i="9"/>
  <c r="A13" i="9"/>
  <c r="A14" i="9"/>
  <c r="A15" i="9"/>
  <c r="A16" i="9"/>
  <c r="A17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3" i="9"/>
  <c r="A34" i="9"/>
  <c r="A35" i="9"/>
  <c r="A36" i="9"/>
  <c r="A37" i="9"/>
  <c r="A38" i="9"/>
  <c r="A39" i="9"/>
  <c r="A40" i="9"/>
  <c r="A41" i="9"/>
  <c r="A42" i="9"/>
  <c r="A43" i="9"/>
  <c r="A44" i="9"/>
  <c r="A45" i="9"/>
  <c r="A46" i="9"/>
  <c r="A47" i="9"/>
  <c r="A48" i="9"/>
  <c r="A49" i="9"/>
  <c r="A50" i="9"/>
  <c r="A51" i="9"/>
  <c r="A52" i="9"/>
  <c r="A53" i="9"/>
  <c r="A54" i="9"/>
  <c r="A55" i="9"/>
  <c r="A56" i="9"/>
  <c r="A57" i="9"/>
  <c r="A58" i="9"/>
  <c r="A59" i="9"/>
  <c r="A60" i="9"/>
  <c r="A61" i="9"/>
  <c r="A62" i="9"/>
  <c r="A63" i="9"/>
  <c r="A64" i="9"/>
  <c r="A65" i="9"/>
  <c r="A66" i="9"/>
  <c r="A67" i="9"/>
  <c r="A68" i="9"/>
  <c r="A69" i="9"/>
  <c r="A70" i="9"/>
  <c r="A71" i="9"/>
  <c r="A72" i="9"/>
  <c r="A73" i="9"/>
  <c r="A74" i="9"/>
  <c r="A75" i="9"/>
  <c r="A76" i="9"/>
  <c r="A77" i="9"/>
  <c r="A78" i="9"/>
  <c r="A79" i="9"/>
  <c r="A80" i="9"/>
  <c r="A81" i="9"/>
  <c r="A82" i="9"/>
  <c r="A83" i="9"/>
  <c r="A84" i="9"/>
  <c r="A85" i="9"/>
  <c r="A86" i="9"/>
  <c r="A87" i="9"/>
  <c r="A88" i="9"/>
  <c r="A89" i="9"/>
  <c r="A90" i="9"/>
  <c r="A91" i="9"/>
  <c r="A92" i="9"/>
  <c r="A93" i="9"/>
  <c r="A94" i="9"/>
  <c r="A95" i="9"/>
  <c r="A96" i="9"/>
  <c r="A97" i="9"/>
  <c r="A98" i="9"/>
  <c r="A99" i="9"/>
  <c r="A100" i="9"/>
  <c r="A101" i="9"/>
  <c r="A102" i="9"/>
  <c r="A103" i="9"/>
  <c r="A104" i="9"/>
  <c r="A105" i="9"/>
  <c r="A106" i="9"/>
  <c r="A107" i="9"/>
  <c r="A108" i="9"/>
  <c r="A109" i="9"/>
  <c r="A110" i="9"/>
  <c r="A111" i="9"/>
  <c r="A112" i="9"/>
  <c r="A113" i="9"/>
  <c r="A114" i="9"/>
  <c r="A115" i="9"/>
  <c r="A116" i="9"/>
  <c r="A117" i="9"/>
  <c r="A118" i="9"/>
  <c r="A119" i="9"/>
  <c r="A120" i="9"/>
  <c r="A121" i="9"/>
  <c r="A122" i="9"/>
  <c r="A123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154" i="9"/>
  <c r="A155" i="9"/>
  <c r="A156" i="9"/>
  <c r="A157" i="9"/>
  <c r="A158" i="9"/>
  <c r="A159" i="9"/>
  <c r="A160" i="9"/>
  <c r="A161" i="9"/>
  <c r="A162" i="9"/>
  <c r="A163" i="9"/>
  <c r="A164" i="9"/>
  <c r="A165" i="9"/>
  <c r="A166" i="9"/>
  <c r="A167" i="9"/>
  <c r="A168" i="9"/>
  <c r="A169" i="9"/>
  <c r="A170" i="9"/>
  <c r="A171" i="9"/>
  <c r="A172" i="9"/>
  <c r="A173" i="9"/>
  <c r="A174" i="9"/>
  <c r="A175" i="9"/>
  <c r="A176" i="9"/>
  <c r="A177" i="9"/>
  <c r="A178" i="9"/>
  <c r="A179" i="9"/>
  <c r="A180" i="9"/>
  <c r="A181" i="9"/>
  <c r="A182" i="9"/>
  <c r="A183" i="9"/>
  <c r="A184" i="9"/>
  <c r="A185" i="9"/>
  <c r="A186" i="9"/>
  <c r="A187" i="9"/>
  <c r="A188" i="9"/>
  <c r="A189" i="9"/>
  <c r="A190" i="9"/>
  <c r="A191" i="9"/>
  <c r="A192" i="9"/>
  <c r="A193" i="9"/>
  <c r="A194" i="9"/>
  <c r="A195" i="9"/>
  <c r="A196" i="9"/>
  <c r="A197" i="9"/>
  <c r="A198" i="9"/>
  <c r="A199" i="9"/>
  <c r="A200" i="9"/>
  <c r="A201" i="9"/>
  <c r="A202" i="9"/>
  <c r="A203" i="9"/>
  <c r="A204" i="9"/>
  <c r="A205" i="9"/>
  <c r="A206" i="9"/>
  <c r="A207" i="9"/>
  <c r="A208" i="9"/>
  <c r="A209" i="9"/>
  <c r="A210" i="9"/>
  <c r="A211" i="9"/>
  <c r="A212" i="9"/>
  <c r="A213" i="9"/>
  <c r="A214" i="9"/>
  <c r="A215" i="9"/>
  <c r="A216" i="9"/>
  <c r="A217" i="9"/>
  <c r="A218" i="9"/>
  <c r="A219" i="9"/>
  <c r="A220" i="9"/>
  <c r="A221" i="9"/>
  <c r="A222" i="9"/>
  <c r="A223" i="9"/>
  <c r="A224" i="9"/>
  <c r="A225" i="9"/>
  <c r="A226" i="9"/>
  <c r="A227" i="9"/>
  <c r="A228" i="9"/>
  <c r="A229" i="9"/>
  <c r="A230" i="9"/>
  <c r="A231" i="9"/>
  <c r="A232" i="9"/>
  <c r="A233" i="9"/>
  <c r="A234" i="9"/>
  <c r="A235" i="9"/>
  <c r="A236" i="9"/>
  <c r="A237" i="9"/>
  <c r="A238" i="9"/>
  <c r="A239" i="9"/>
  <c r="A240" i="9"/>
  <c r="A241" i="9"/>
  <c r="A242" i="9"/>
  <c r="A243" i="9"/>
  <c r="A244" i="9"/>
  <c r="A245" i="9"/>
  <c r="A246" i="9"/>
  <c r="A247" i="9"/>
  <c r="A248" i="9"/>
  <c r="A249" i="9"/>
  <c r="A250" i="9"/>
  <c r="A251" i="9"/>
  <c r="A252" i="9"/>
  <c r="A253" i="9"/>
  <c r="A254" i="9"/>
  <c r="A255" i="9"/>
  <c r="A256" i="9"/>
  <c r="A257" i="9"/>
  <c r="A258" i="9"/>
  <c r="A259" i="9"/>
  <c r="A260" i="9"/>
  <c r="A261" i="9"/>
  <c r="A262" i="9"/>
  <c r="A263" i="9"/>
  <c r="A264" i="9"/>
  <c r="A265" i="9"/>
  <c r="A266" i="9"/>
  <c r="A267" i="9"/>
  <c r="A268" i="9"/>
  <c r="A269" i="9"/>
  <c r="A270" i="9"/>
  <c r="A271" i="9"/>
  <c r="A272" i="9"/>
  <c r="A273" i="9"/>
  <c r="A274" i="9"/>
  <c r="A275" i="9"/>
  <c r="A276" i="9"/>
  <c r="A277" i="9"/>
  <c r="A278" i="9"/>
  <c r="A279" i="9"/>
  <c r="A280" i="9"/>
  <c r="A281" i="9"/>
  <c r="A282" i="9"/>
  <c r="A283" i="9"/>
  <c r="A284" i="9"/>
  <c r="A285" i="9"/>
  <c r="A286" i="9"/>
  <c r="A287" i="9"/>
  <c r="A288" i="9"/>
  <c r="A289" i="9"/>
  <c r="A290" i="9"/>
  <c r="A291" i="9"/>
  <c r="A292" i="9"/>
  <c r="A293" i="9"/>
  <c r="A294" i="9"/>
  <c r="A295" i="9"/>
  <c r="A296" i="9"/>
  <c r="A297" i="9"/>
  <c r="A298" i="9"/>
  <c r="A299" i="9"/>
  <c r="A300" i="9"/>
  <c r="A301" i="9"/>
  <c r="A302" i="9"/>
  <c r="A303" i="9"/>
  <c r="A304" i="9"/>
  <c r="A305" i="9"/>
  <c r="A306" i="9"/>
  <c r="A307" i="9"/>
  <c r="A308" i="9"/>
  <c r="A309" i="9"/>
  <c r="A310" i="9"/>
  <c r="A311" i="9"/>
  <c r="A312" i="9"/>
  <c r="A313" i="9"/>
  <c r="A314" i="9"/>
  <c r="A315" i="9"/>
  <c r="A316" i="9"/>
  <c r="A317" i="9"/>
  <c r="A318" i="9"/>
  <c r="A319" i="9"/>
  <c r="A320" i="9"/>
  <c r="A321" i="9"/>
  <c r="A322" i="9"/>
  <c r="A323" i="9"/>
  <c r="A324" i="9"/>
  <c r="A325" i="9"/>
  <c r="A326" i="9"/>
  <c r="A327" i="9"/>
  <c r="A328" i="9"/>
  <c r="A329" i="9"/>
  <c r="A330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A345" i="9"/>
  <c r="A346" i="9"/>
  <c r="A347" i="9"/>
  <c r="A348" i="9"/>
  <c r="A349" i="9"/>
  <c r="A350" i="9"/>
  <c r="A351" i="9"/>
  <c r="A352" i="9"/>
  <c r="A353" i="9"/>
  <c r="A354" i="9"/>
  <c r="A355" i="9"/>
  <c r="A356" i="9"/>
  <c r="A357" i="9"/>
  <c r="A358" i="9"/>
  <c r="A359" i="9"/>
  <c r="A360" i="9"/>
  <c r="A361" i="9"/>
  <c r="A362" i="9"/>
  <c r="A363" i="9"/>
  <c r="A364" i="9"/>
  <c r="A365" i="9"/>
  <c r="A366" i="9"/>
  <c r="A367" i="9"/>
  <c r="A368" i="9"/>
  <c r="A369" i="9"/>
  <c r="A370" i="9"/>
  <c r="A371" i="9"/>
  <c r="A372" i="9"/>
  <c r="A373" i="9"/>
  <c r="A374" i="9"/>
  <c r="A375" i="9"/>
  <c r="A376" i="9"/>
  <c r="A377" i="9"/>
  <c r="A378" i="9"/>
  <c r="A379" i="9"/>
  <c r="A380" i="9"/>
  <c r="A381" i="9"/>
  <c r="A382" i="9"/>
  <c r="A383" i="9"/>
  <c r="A384" i="9"/>
  <c r="A385" i="9"/>
  <c r="A386" i="9"/>
  <c r="A387" i="9"/>
  <c r="A388" i="9"/>
  <c r="A389" i="9"/>
  <c r="A390" i="9"/>
  <c r="A391" i="9"/>
  <c r="A392" i="9"/>
  <c r="A393" i="9"/>
  <c r="A394" i="9"/>
  <c r="A395" i="9"/>
  <c r="A396" i="9"/>
  <c r="A397" i="9"/>
  <c r="A398" i="9"/>
  <c r="A399" i="9"/>
  <c r="A400" i="9"/>
  <c r="A401" i="9"/>
  <c r="A402" i="9"/>
  <c r="A403" i="9"/>
  <c r="A404" i="9"/>
  <c r="A405" i="9"/>
  <c r="A406" i="9"/>
  <c r="A407" i="9"/>
  <c r="A408" i="9"/>
  <c r="A409" i="9"/>
  <c r="A410" i="9"/>
  <c r="A411" i="9"/>
  <c r="A412" i="9"/>
  <c r="A413" i="9"/>
  <c r="A414" i="9"/>
  <c r="A415" i="9"/>
  <c r="A416" i="9"/>
  <c r="A417" i="9"/>
  <c r="A418" i="9"/>
  <c r="A419" i="9"/>
  <c r="A420" i="9"/>
  <c r="A421" i="9"/>
  <c r="A422" i="9"/>
  <c r="A423" i="9"/>
  <c r="A424" i="9"/>
  <c r="A425" i="9"/>
  <c r="A426" i="9"/>
  <c r="A427" i="9"/>
  <c r="A428" i="9"/>
  <c r="A429" i="9"/>
  <c r="A430" i="9"/>
  <c r="A431" i="9"/>
  <c r="A432" i="9"/>
  <c r="A433" i="9"/>
  <c r="A434" i="9"/>
  <c r="A435" i="9"/>
  <c r="A436" i="9"/>
  <c r="A437" i="9"/>
  <c r="A438" i="9"/>
  <c r="A439" i="9"/>
  <c r="A440" i="9"/>
  <c r="A441" i="9"/>
  <c r="A442" i="9"/>
  <c r="A443" i="9"/>
  <c r="A444" i="9"/>
  <c r="A445" i="9"/>
  <c r="A446" i="9"/>
  <c r="A447" i="9"/>
  <c r="A448" i="9"/>
  <c r="A449" i="9"/>
  <c r="A450" i="9"/>
  <c r="A451" i="9"/>
  <c r="A452" i="9"/>
  <c r="A453" i="9"/>
  <c r="A454" i="9"/>
  <c r="A455" i="9"/>
  <c r="A456" i="9"/>
  <c r="A457" i="9"/>
  <c r="A458" i="9"/>
  <c r="A459" i="9"/>
  <c r="A460" i="9"/>
  <c r="A461" i="9"/>
  <c r="A462" i="9"/>
  <c r="A463" i="9"/>
  <c r="A464" i="9"/>
  <c r="A465" i="9"/>
  <c r="A466" i="9"/>
  <c r="A467" i="9"/>
  <c r="A468" i="9"/>
  <c r="A469" i="9"/>
  <c r="A470" i="9"/>
  <c r="A471" i="9"/>
  <c r="A472" i="9"/>
  <c r="A473" i="9"/>
  <c r="A474" i="9"/>
  <c r="A475" i="9"/>
  <c r="A476" i="9"/>
  <c r="A477" i="9"/>
  <c r="A478" i="9"/>
  <c r="A479" i="9"/>
  <c r="A480" i="9"/>
  <c r="A481" i="9"/>
  <c r="A482" i="9"/>
  <c r="A483" i="9"/>
  <c r="A484" i="9"/>
  <c r="A485" i="9"/>
  <c r="A486" i="9"/>
  <c r="A487" i="9"/>
  <c r="A488" i="9"/>
  <c r="A489" i="9"/>
  <c r="A490" i="9"/>
  <c r="A491" i="9"/>
  <c r="A492" i="9"/>
  <c r="A493" i="9"/>
  <c r="A494" i="9"/>
  <c r="A495" i="9"/>
  <c r="A496" i="9"/>
  <c r="A497" i="9"/>
  <c r="A498" i="9"/>
  <c r="A499" i="9"/>
  <c r="A500" i="9"/>
  <c r="A501" i="9"/>
  <c r="A502" i="9"/>
  <c r="A503" i="9"/>
  <c r="A504" i="9"/>
  <c r="A505" i="9"/>
  <c r="A506" i="9"/>
  <c r="A507" i="9"/>
  <c r="A508" i="9"/>
  <c r="A509" i="9"/>
  <c r="A510" i="9"/>
  <c r="A511" i="9"/>
  <c r="A512" i="9"/>
  <c r="A513" i="9"/>
  <c r="A514" i="9"/>
  <c r="A515" i="9"/>
  <c r="A516" i="9"/>
  <c r="A517" i="9"/>
  <c r="A518" i="9"/>
  <c r="A519" i="9"/>
  <c r="A520" i="9"/>
  <c r="A521" i="9"/>
  <c r="A522" i="9"/>
  <c r="A523" i="9"/>
  <c r="A524" i="9"/>
  <c r="A525" i="9"/>
  <c r="A526" i="9"/>
  <c r="A527" i="9"/>
  <c r="A528" i="9"/>
  <c r="A529" i="9"/>
  <c r="A530" i="9"/>
  <c r="A531" i="9"/>
  <c r="A532" i="9"/>
  <c r="A533" i="9"/>
  <c r="A534" i="9"/>
  <c r="A535" i="9"/>
  <c r="A536" i="9"/>
  <c r="A537" i="9"/>
  <c r="A538" i="9"/>
  <c r="A539" i="9"/>
  <c r="A540" i="9"/>
  <c r="A541" i="9"/>
  <c r="A542" i="9"/>
  <c r="A543" i="9"/>
  <c r="A544" i="9"/>
  <c r="A545" i="9"/>
  <c r="A546" i="9"/>
  <c r="A547" i="9"/>
  <c r="A548" i="9"/>
  <c r="A549" i="9"/>
  <c r="A550" i="9"/>
  <c r="A551" i="9"/>
  <c r="A552" i="9"/>
  <c r="A553" i="9"/>
  <c r="A554" i="9"/>
  <c r="A555" i="9"/>
  <c r="A556" i="9"/>
  <c r="A557" i="9"/>
  <c r="A558" i="9"/>
  <c r="A559" i="9"/>
  <c r="A560" i="9"/>
  <c r="A561" i="9"/>
  <c r="A562" i="9"/>
  <c r="A563" i="9"/>
  <c r="A564" i="9"/>
  <c r="A565" i="9"/>
  <c r="A566" i="9"/>
  <c r="A567" i="9"/>
  <c r="A568" i="9"/>
  <c r="A569" i="9"/>
  <c r="A570" i="9"/>
  <c r="A571" i="9"/>
  <c r="A572" i="9"/>
  <c r="A573" i="9"/>
  <c r="A574" i="9"/>
  <c r="A575" i="9"/>
  <c r="A576" i="9"/>
  <c r="A577" i="9"/>
  <c r="A578" i="9"/>
  <c r="A579" i="9"/>
  <c r="A580" i="9"/>
  <c r="A581" i="9"/>
  <c r="A582" i="9"/>
  <c r="A583" i="9"/>
  <c r="A584" i="9"/>
  <c r="A585" i="9"/>
  <c r="A586" i="9"/>
  <c r="A587" i="9"/>
  <c r="A588" i="9"/>
  <c r="A589" i="9"/>
  <c r="A590" i="9"/>
  <c r="A591" i="9"/>
  <c r="A592" i="9"/>
  <c r="A593" i="9"/>
  <c r="A594" i="9"/>
  <c r="A595" i="9"/>
  <c r="A596" i="9"/>
  <c r="A597" i="9"/>
  <c r="A598" i="9"/>
  <c r="A599" i="9"/>
  <c r="A600" i="9"/>
  <c r="A601" i="9"/>
  <c r="A602" i="9"/>
  <c r="A603" i="9"/>
  <c r="A604" i="9"/>
  <c r="A605" i="9"/>
  <c r="A606" i="9"/>
  <c r="A607" i="9"/>
  <c r="A608" i="9"/>
  <c r="A609" i="9"/>
  <c r="A610" i="9"/>
  <c r="A611" i="9"/>
  <c r="A612" i="9"/>
  <c r="A613" i="9"/>
  <c r="A614" i="9"/>
  <c r="A615" i="9"/>
  <c r="A616" i="9"/>
  <c r="A617" i="9"/>
  <c r="A618" i="9"/>
  <c r="A619" i="9"/>
  <c r="A620" i="9"/>
  <c r="A621" i="9"/>
  <c r="A622" i="9"/>
  <c r="A623" i="9"/>
  <c r="A624" i="9"/>
  <c r="A625" i="9"/>
  <c r="A626" i="9"/>
  <c r="A627" i="9"/>
  <c r="A628" i="9"/>
  <c r="A629" i="9"/>
  <c r="A630" i="9"/>
  <c r="A631" i="9"/>
  <c r="A632" i="9"/>
  <c r="A633" i="9"/>
  <c r="A634" i="9"/>
  <c r="A635" i="9"/>
  <c r="A636" i="9"/>
  <c r="A637" i="9"/>
  <c r="A638" i="9"/>
  <c r="A639" i="9"/>
  <c r="A640" i="9"/>
  <c r="A641" i="9"/>
  <c r="A642" i="9"/>
  <c r="A643" i="9"/>
  <c r="A644" i="9"/>
  <c r="A645" i="9"/>
  <c r="A646" i="9"/>
  <c r="A647" i="9"/>
  <c r="A648" i="9"/>
  <c r="A649" i="9"/>
  <c r="A650" i="9"/>
  <c r="A651" i="9"/>
  <c r="A652" i="9"/>
  <c r="A653" i="9"/>
  <c r="A654" i="9"/>
  <c r="A655" i="9"/>
  <c r="A656" i="9"/>
  <c r="A657" i="9"/>
  <c r="A658" i="9"/>
  <c r="A659" i="9"/>
  <c r="A660" i="9"/>
  <c r="A661" i="9"/>
  <c r="A662" i="9"/>
  <c r="A663" i="9"/>
  <c r="A664" i="9"/>
  <c r="A665" i="9"/>
  <c r="A666" i="9"/>
  <c r="A667" i="9"/>
  <c r="A668" i="9"/>
  <c r="A669" i="9"/>
  <c r="A670" i="9"/>
  <c r="A671" i="9"/>
  <c r="A672" i="9"/>
  <c r="A673" i="9"/>
  <c r="A674" i="9"/>
  <c r="A675" i="9"/>
  <c r="A676" i="9"/>
  <c r="A677" i="9"/>
  <c r="A678" i="9"/>
  <c r="A679" i="9"/>
  <c r="A680" i="9"/>
  <c r="A681" i="9"/>
  <c r="A682" i="9"/>
  <c r="A683" i="9"/>
  <c r="A684" i="9"/>
  <c r="A685" i="9"/>
  <c r="A686" i="9"/>
  <c r="A687" i="9"/>
  <c r="A688" i="9"/>
  <c r="A689" i="9"/>
  <c r="A690" i="9"/>
  <c r="A691" i="9"/>
  <c r="A692" i="9"/>
  <c r="A693" i="9"/>
  <c r="A694" i="9"/>
  <c r="A695" i="9"/>
  <c r="A696" i="9"/>
  <c r="A697" i="9"/>
  <c r="A698" i="9"/>
  <c r="A699" i="9"/>
  <c r="A700" i="9"/>
  <c r="A701" i="9"/>
  <c r="A702" i="9"/>
  <c r="A703" i="9"/>
  <c r="A704" i="9"/>
  <c r="A705" i="9"/>
  <c r="A706" i="9"/>
  <c r="A707" i="9"/>
  <c r="A708" i="9"/>
  <c r="A709" i="9"/>
  <c r="A710" i="9"/>
  <c r="A711" i="9"/>
  <c r="A712" i="9"/>
  <c r="A713" i="9"/>
  <c r="A714" i="9"/>
  <c r="A715" i="9"/>
  <c r="A716" i="9"/>
  <c r="A717" i="9"/>
  <c r="A718" i="9"/>
  <c r="A719" i="9"/>
  <c r="A720" i="9"/>
  <c r="A721" i="9"/>
  <c r="A722" i="9"/>
  <c r="A723" i="9"/>
  <c r="A724" i="9"/>
  <c r="A725" i="9"/>
  <c r="A726" i="9"/>
  <c r="A727" i="9"/>
  <c r="A728" i="9"/>
  <c r="A729" i="9"/>
  <c r="A730" i="9"/>
  <c r="A731" i="9"/>
  <c r="A732" i="9"/>
  <c r="A733" i="9"/>
  <c r="A734" i="9"/>
  <c r="A735" i="9"/>
  <c r="A736" i="9"/>
  <c r="A737" i="9"/>
  <c r="A738" i="9"/>
  <c r="A739" i="9"/>
  <c r="A740" i="9"/>
  <c r="A741" i="9"/>
  <c r="A742" i="9"/>
  <c r="A743" i="9"/>
  <c r="A744" i="9"/>
  <c r="A745" i="9"/>
  <c r="A746" i="9"/>
  <c r="A747" i="9"/>
  <c r="A748" i="9"/>
  <c r="A749" i="9"/>
  <c r="A750" i="9"/>
  <c r="A751" i="9"/>
  <c r="A752" i="9"/>
  <c r="A753" i="9"/>
  <c r="A754" i="9"/>
  <c r="A755" i="9"/>
  <c r="A756" i="9"/>
  <c r="A757" i="9"/>
  <c r="A758" i="9"/>
  <c r="A759" i="9"/>
  <c r="A760" i="9"/>
  <c r="A761" i="9"/>
  <c r="A762" i="9"/>
  <c r="A763" i="9"/>
  <c r="A764" i="9"/>
  <c r="A765" i="9"/>
  <c r="A766" i="9"/>
  <c r="A767" i="9"/>
  <c r="A768" i="9"/>
  <c r="A769" i="9"/>
  <c r="A770" i="9"/>
  <c r="A771" i="9"/>
  <c r="A772" i="9"/>
  <c r="A773" i="9"/>
  <c r="A774" i="9"/>
  <c r="A775" i="9"/>
  <c r="A776" i="9"/>
  <c r="A777" i="9"/>
  <c r="A778" i="9"/>
  <c r="A779" i="9"/>
  <c r="A780" i="9"/>
  <c r="A781" i="9"/>
  <c r="A782" i="9"/>
  <c r="A783" i="9"/>
  <c r="A784" i="9"/>
  <c r="A785" i="9"/>
  <c r="A786" i="9"/>
  <c r="A787" i="9"/>
  <c r="A788" i="9"/>
  <c r="A789" i="9"/>
  <c r="A790" i="9"/>
  <c r="A791" i="9"/>
  <c r="A792" i="9"/>
  <c r="A793" i="9"/>
  <c r="A794" i="9"/>
  <c r="A795" i="9"/>
  <c r="A796" i="9"/>
  <c r="A797" i="9"/>
  <c r="A798" i="9"/>
  <c r="A799" i="9"/>
  <c r="A800" i="9"/>
  <c r="A801" i="9"/>
  <c r="A802" i="9"/>
  <c r="A803" i="9"/>
  <c r="A804" i="9"/>
  <c r="A805" i="9"/>
  <c r="A806" i="9"/>
  <c r="A807" i="9"/>
  <c r="A808" i="9"/>
  <c r="A809" i="9"/>
  <c r="A810" i="9"/>
  <c r="A811" i="9"/>
  <c r="A812" i="9"/>
  <c r="A813" i="9"/>
  <c r="A814" i="9"/>
  <c r="A815" i="9"/>
  <c r="A816" i="9"/>
  <c r="A817" i="9"/>
  <c r="A818" i="9"/>
  <c r="A819" i="9"/>
  <c r="A820" i="9"/>
  <c r="A821" i="9"/>
  <c r="A822" i="9"/>
  <c r="A823" i="9"/>
  <c r="A824" i="9"/>
  <c r="A825" i="9"/>
  <c r="A826" i="9"/>
  <c r="A827" i="9"/>
  <c r="A828" i="9"/>
  <c r="A829" i="9"/>
  <c r="A830" i="9"/>
  <c r="A831" i="9"/>
  <c r="A832" i="9"/>
  <c r="A833" i="9"/>
  <c r="A834" i="9"/>
  <c r="A835" i="9"/>
  <c r="A836" i="9"/>
  <c r="A837" i="9"/>
  <c r="A838" i="9"/>
  <c r="A839" i="9"/>
  <c r="A840" i="9"/>
  <c r="A841" i="9"/>
  <c r="A842" i="9"/>
  <c r="A843" i="9"/>
  <c r="A844" i="9"/>
  <c r="A845" i="9"/>
  <c r="A846" i="9"/>
  <c r="A847" i="9"/>
  <c r="A848" i="9"/>
  <c r="A849" i="9"/>
  <c r="A850" i="9"/>
  <c r="A851" i="9"/>
  <c r="A852" i="9"/>
  <c r="A853" i="9"/>
  <c r="A854" i="9"/>
  <c r="A855" i="9"/>
  <c r="A856" i="9"/>
  <c r="A857" i="9"/>
  <c r="A858" i="9"/>
  <c r="A859" i="9"/>
  <c r="A860" i="9"/>
  <c r="A861" i="9"/>
  <c r="A862" i="9"/>
  <c r="A863" i="9"/>
  <c r="A864" i="9"/>
  <c r="A865" i="9"/>
  <c r="A866" i="9"/>
  <c r="A867" i="9"/>
  <c r="A868" i="9"/>
  <c r="A869" i="9"/>
  <c r="A870" i="9"/>
  <c r="A871" i="9"/>
  <c r="A872" i="9"/>
  <c r="A873" i="9"/>
  <c r="A874" i="9"/>
  <c r="A875" i="9"/>
  <c r="A876" i="9"/>
  <c r="A877" i="9"/>
  <c r="A878" i="9"/>
  <c r="A879" i="9"/>
  <c r="A880" i="9"/>
  <c r="A881" i="9"/>
  <c r="A882" i="9"/>
  <c r="A883" i="9"/>
  <c r="A884" i="9"/>
  <c r="A885" i="9"/>
  <c r="A886" i="9"/>
  <c r="A887" i="9"/>
  <c r="A888" i="9"/>
  <c r="A889" i="9"/>
  <c r="A890" i="9"/>
  <c r="A891" i="9"/>
  <c r="A892" i="9"/>
  <c r="A893" i="9"/>
  <c r="A894" i="9"/>
  <c r="A895" i="9"/>
  <c r="A896" i="9"/>
  <c r="A897" i="9"/>
  <c r="A898" i="9"/>
  <c r="A899" i="9"/>
  <c r="A900" i="9"/>
  <c r="A901" i="9"/>
  <c r="A902" i="9"/>
  <c r="A903" i="9"/>
  <c r="A904" i="9"/>
  <c r="A905" i="9"/>
  <c r="A906" i="9"/>
  <c r="A907" i="9"/>
  <c r="A908" i="9"/>
  <c r="A909" i="9"/>
  <c r="A910" i="9"/>
  <c r="A911" i="9"/>
  <c r="A912" i="9"/>
  <c r="A913" i="9"/>
  <c r="A914" i="9"/>
  <c r="A915" i="9"/>
  <c r="A916" i="9"/>
  <c r="A917" i="9"/>
  <c r="A918" i="9"/>
  <c r="A919" i="9"/>
  <c r="A920" i="9"/>
  <c r="A921" i="9"/>
  <c r="A922" i="9"/>
  <c r="A923" i="9"/>
  <c r="A924" i="9"/>
  <c r="A925" i="9"/>
  <c r="A926" i="9"/>
  <c r="A927" i="9"/>
  <c r="A928" i="9"/>
  <c r="A929" i="9"/>
  <c r="A930" i="9"/>
  <c r="A931" i="9"/>
  <c r="A932" i="9"/>
  <c r="A933" i="9"/>
  <c r="A934" i="9"/>
  <c r="A935" i="9"/>
  <c r="A936" i="9"/>
  <c r="A937" i="9"/>
  <c r="A938" i="9"/>
  <c r="A939" i="9"/>
  <c r="A940" i="9"/>
  <c r="A941" i="9"/>
  <c r="A942" i="9"/>
  <c r="A943" i="9"/>
  <c r="A944" i="9"/>
  <c r="A945" i="9"/>
  <c r="A946" i="9"/>
  <c r="A947" i="9"/>
  <c r="A948" i="9"/>
  <c r="A949" i="9"/>
  <c r="A950" i="9"/>
  <c r="A951" i="9"/>
  <c r="A952" i="9"/>
  <c r="A953" i="9"/>
  <c r="A954" i="9"/>
  <c r="A955" i="9"/>
  <c r="A956" i="9"/>
  <c r="A957" i="9"/>
  <c r="A958" i="9"/>
  <c r="A959" i="9"/>
  <c r="A960" i="9"/>
  <c r="A961" i="9"/>
  <c r="A962" i="9"/>
  <c r="A963" i="9"/>
  <c r="A964" i="9"/>
  <c r="A965" i="9"/>
  <c r="A966" i="9"/>
  <c r="A967" i="9"/>
  <c r="A968" i="9"/>
  <c r="A969" i="9"/>
  <c r="A970" i="9"/>
  <c r="A971" i="9"/>
  <c r="A972" i="9"/>
  <c r="A973" i="9"/>
  <c r="A974" i="9"/>
  <c r="A975" i="9"/>
  <c r="A976" i="9"/>
  <c r="A977" i="9"/>
  <c r="A978" i="9"/>
  <c r="A979" i="9"/>
  <c r="A980" i="9"/>
  <c r="A981" i="9"/>
  <c r="A982" i="9"/>
  <c r="A983" i="9"/>
  <c r="A984" i="9"/>
  <c r="A985" i="9"/>
  <c r="A986" i="9"/>
  <c r="A987" i="9"/>
  <c r="A988" i="9"/>
  <c r="A989" i="9"/>
  <c r="A990" i="9"/>
  <c r="A991" i="9"/>
  <c r="A992" i="9"/>
  <c r="A993" i="9"/>
  <c r="A994" i="9"/>
  <c r="A995" i="9"/>
  <c r="A996" i="9"/>
  <c r="A997" i="9"/>
  <c r="A998" i="9"/>
  <c r="A999" i="9"/>
  <c r="A1000" i="9"/>
  <c r="A1001" i="9"/>
  <c r="A1002" i="9"/>
  <c r="A1003" i="9"/>
  <c r="A4" i="9"/>
  <c r="G134" i="33" l="1" a="1"/>
  <c r="G134" i="33" s="1"/>
  <c r="I106" i="33" a="1"/>
  <c r="I106" i="33" s="1"/>
  <c r="H58" i="33" a="1"/>
  <c r="H58" i="33" s="1"/>
  <c r="G22" i="33" a="1"/>
  <c r="G22" i="33" s="1"/>
  <c r="H358" i="33" a="1"/>
  <c r="H358" i="33" s="1"/>
  <c r="H318" i="33" a="1"/>
  <c r="H318" i="33" s="1"/>
  <c r="H278" i="33" a="1"/>
  <c r="H278" i="33" s="1"/>
  <c r="H981" i="33" a="1"/>
  <c r="H981" i="33" s="1"/>
  <c r="G929" i="33" a="1"/>
  <c r="G929" i="33" s="1"/>
  <c r="G37" i="33" a="1"/>
  <c r="G37" i="33" s="1"/>
  <c r="H768" i="33" a="1"/>
  <c r="H768" i="33" s="1"/>
  <c r="G613" i="33" a="1"/>
  <c r="G613" i="33" s="1"/>
  <c r="H549" i="33" a="1"/>
  <c r="H549" i="33" s="1"/>
  <c r="G528" i="33" a="1"/>
  <c r="G528" i="33" s="1"/>
  <c r="H357" i="33" a="1"/>
  <c r="H357" i="33" s="1"/>
  <c r="H341" i="33" a="1"/>
  <c r="H341" i="33" s="1"/>
  <c r="G160" i="33" a="1"/>
  <c r="G160" i="33" s="1"/>
  <c r="G100" i="33" a="1"/>
  <c r="G100" i="33" s="1"/>
  <c r="G52" i="33" a="1"/>
  <c r="G52" i="33" s="1"/>
  <c r="G45" i="33" a="1"/>
  <c r="G45" i="33" s="1"/>
  <c r="I33" i="33" a="1"/>
  <c r="I33" i="33" s="1"/>
  <c r="I16" i="33" a="1"/>
  <c r="I16" i="33" s="1"/>
  <c r="I364" i="33" a="1"/>
  <c r="I364" i="33" s="1"/>
  <c r="I554" i="33" a="1"/>
  <c r="I554" i="33" s="1"/>
  <c r="H581" i="33" a="1"/>
  <c r="H581" i="33" s="1"/>
  <c r="G727" i="33" a="1"/>
  <c r="G727" i="33" s="1"/>
  <c r="H810" i="33" a="1"/>
  <c r="H810" i="33" s="1"/>
  <c r="I926" i="33" a="1"/>
  <c r="I926" i="33" s="1"/>
  <c r="I70" i="33" a="1"/>
  <c r="I70" i="33" s="1"/>
  <c r="I71" i="33" a="1"/>
  <c r="I71" i="33" s="1"/>
  <c r="H82" i="33" a="1"/>
  <c r="H82" i="33" s="1"/>
  <c r="G122" i="33" a="1"/>
  <c r="G122" i="33" s="1"/>
  <c r="G214" i="33" a="1"/>
  <c r="G214" i="33" s="1"/>
  <c r="G536" i="33" a="1"/>
  <c r="G536" i="33" s="1"/>
  <c r="I625" i="33" a="1"/>
  <c r="I625" i="33" s="1"/>
  <c r="G637" i="33" a="1"/>
  <c r="G637" i="33" s="1"/>
  <c r="G778" i="33" a="1"/>
  <c r="G778" i="33" s="1"/>
  <c r="I925" i="33" a="1"/>
  <c r="I925" i="33" s="1"/>
  <c r="G55" i="33" a="1"/>
  <c r="G55" i="33" s="1"/>
  <c r="G304" i="33" a="1"/>
  <c r="G304" i="33" s="1"/>
  <c r="H157" i="33" a="1"/>
  <c r="H157" i="33" s="1"/>
  <c r="G182" i="33" a="1"/>
  <c r="G182" i="33" s="1"/>
  <c r="H294" i="33" a="1"/>
  <c r="H294" i="33" s="1"/>
  <c r="G327" i="33" a="1"/>
  <c r="G327" i="33" s="1"/>
  <c r="H350" i="33" a="1"/>
  <c r="H350" i="33" s="1"/>
  <c r="G593" i="33" a="1"/>
  <c r="G593" i="33" s="1"/>
  <c r="I676" i="33" a="1"/>
  <c r="I676" i="33" s="1"/>
  <c r="I692" i="33" a="1"/>
  <c r="I692" i="33" s="1"/>
  <c r="H936" i="33" a="1"/>
  <c r="H936" i="33" s="1"/>
  <c r="H110" i="33" a="1"/>
  <c r="H110" i="33" s="1"/>
  <c r="G135" i="33" a="1"/>
  <c r="G135" i="33" s="1"/>
  <c r="H583" i="33" a="1"/>
  <c r="H583" i="33" s="1"/>
  <c r="H717" i="33" a="1"/>
  <c r="H717" i="33" s="1"/>
  <c r="G86" i="33" a="1"/>
  <c r="G86" i="33" s="1"/>
  <c r="G116" i="33" a="1"/>
  <c r="G116" i="33" s="1"/>
  <c r="H124" i="33" a="1"/>
  <c r="H124" i="33" s="1"/>
  <c r="H132" i="33" a="1"/>
  <c r="H132" i="33" s="1"/>
  <c r="G256" i="33" a="1"/>
  <c r="G256" i="33" s="1"/>
  <c r="G652" i="33" a="1"/>
  <c r="G652" i="33" s="1"/>
  <c r="G711" i="33" a="1"/>
  <c r="G711" i="33" s="1"/>
  <c r="I767" i="33" a="1"/>
  <c r="I767" i="33" s="1"/>
  <c r="G831" i="33" a="1"/>
  <c r="G831" i="33" s="1"/>
  <c r="I903" i="33" a="1"/>
  <c r="I903" i="33" s="1"/>
  <c r="H907" i="33" a="1"/>
  <c r="H907" i="33" s="1"/>
  <c r="G959" i="33" a="1"/>
  <c r="G959" i="33" s="1"/>
  <c r="G960" i="33" a="1"/>
  <c r="G960" i="33" s="1"/>
  <c r="I228" i="33" a="1"/>
  <c r="I228" i="33" s="1"/>
  <c r="I356" i="33" a="1"/>
  <c r="I356" i="33" s="1"/>
  <c r="I456" i="33" a="1"/>
  <c r="I456" i="33" s="1"/>
  <c r="H476" i="33" a="1"/>
  <c r="H476" i="33" s="1"/>
  <c r="I139" i="33" a="1"/>
  <c r="I139" i="33" s="1"/>
  <c r="G215" i="33" a="1"/>
  <c r="G215" i="33" s="1"/>
  <c r="I268" i="33" a="1"/>
  <c r="I268" i="33" s="1"/>
  <c r="I284" i="33" a="1"/>
  <c r="I284" i="33" s="1"/>
  <c r="G399" i="33" a="1"/>
  <c r="G399" i="33" s="1"/>
  <c r="I419" i="33" a="1"/>
  <c r="I419" i="33" s="1"/>
  <c r="G481" i="33" a="1"/>
  <c r="G481" i="33" s="1"/>
  <c r="H497" i="33" a="1"/>
  <c r="H497" i="33" s="1"/>
  <c r="I659" i="33" a="1"/>
  <c r="I659" i="33" s="1"/>
  <c r="H662" i="33" a="1"/>
  <c r="H662" i="33" s="1"/>
  <c r="H966" i="33" a="1"/>
  <c r="H966" i="33" s="1"/>
  <c r="G987" i="33" a="1"/>
  <c r="G987" i="33" s="1"/>
  <c r="G991" i="33" a="1"/>
  <c r="G991" i="33" s="1"/>
  <c r="G18" i="33" a="1"/>
  <c r="G18" i="33" s="1"/>
  <c r="I80" i="33" a="1"/>
  <c r="I80" i="33" s="1"/>
  <c r="G92" i="33" a="1"/>
  <c r="G92" i="33" s="1"/>
  <c r="G107" i="33" a="1"/>
  <c r="G107" i="33" s="1"/>
  <c r="I298" i="33" a="1"/>
  <c r="I298" i="33" s="1"/>
  <c r="G313" i="33" a="1"/>
  <c r="G313" i="33" s="1"/>
  <c r="G344" i="33" a="1"/>
  <c r="G344" i="33" s="1"/>
  <c r="I347" i="33" a="1"/>
  <c r="I347" i="33" s="1"/>
  <c r="G384" i="33" a="1"/>
  <c r="G384" i="33" s="1"/>
  <c r="I420" i="33" a="1"/>
  <c r="I420" i="33" s="1"/>
  <c r="H566" i="33" a="1"/>
  <c r="H566" i="33" s="1"/>
  <c r="I585" i="33" a="1"/>
  <c r="I585" i="33" s="1"/>
  <c r="G680" i="33" a="1"/>
  <c r="G680" i="33" s="1"/>
  <c r="I684" i="33" a="1"/>
  <c r="I684" i="33" s="1"/>
  <c r="H725" i="33" a="1"/>
  <c r="H725" i="33" s="1"/>
  <c r="I775" i="33" a="1"/>
  <c r="I775" i="33" s="1"/>
  <c r="G795" i="33" a="1"/>
  <c r="G795" i="33" s="1"/>
  <c r="H803" i="33" a="1"/>
  <c r="H803" i="33" s="1"/>
  <c r="G820" i="33" a="1"/>
  <c r="G820" i="33" s="1"/>
  <c r="I840" i="33" a="1"/>
  <c r="I840" i="33" s="1"/>
  <c r="I844" i="33" a="1"/>
  <c r="I844" i="33" s="1"/>
  <c r="H848" i="33" a="1"/>
  <c r="H848" i="33" s="1"/>
  <c r="H865" i="33" a="1"/>
  <c r="H865" i="33" s="1"/>
  <c r="I876" i="33" a="1"/>
  <c r="I876" i="33" s="1"/>
  <c r="G889" i="33" a="1"/>
  <c r="G889" i="33" s="1"/>
  <c r="H989" i="33" a="1"/>
  <c r="H989" i="33" s="1"/>
  <c r="H34" i="33" a="1"/>
  <c r="H34" i="33" s="1"/>
  <c r="G53" i="33" a="1"/>
  <c r="G53" i="33" s="1"/>
  <c r="I104" i="33" a="1"/>
  <c r="I104" i="33" s="1"/>
  <c r="G112" i="33" a="1"/>
  <c r="G112" i="33" s="1"/>
  <c r="G150" i="33" a="1"/>
  <c r="G150" i="33" s="1"/>
  <c r="I154" i="33" a="1"/>
  <c r="I154" i="33" s="1"/>
  <c r="H162" i="33" a="1"/>
  <c r="H162" i="33" s="1"/>
  <c r="I166" i="33" a="1"/>
  <c r="I166" i="33" s="1"/>
  <c r="G167" i="33" a="1"/>
  <c r="G167" i="33" s="1"/>
  <c r="G174" i="33" a="1"/>
  <c r="G174" i="33" s="1"/>
  <c r="I203" i="33" a="1"/>
  <c r="I203" i="33" s="1"/>
  <c r="G208" i="33" a="1"/>
  <c r="G208" i="33" s="1"/>
  <c r="I211" i="33" a="1"/>
  <c r="I211" i="33" s="1"/>
  <c r="H238" i="33" a="1"/>
  <c r="H238" i="33" s="1"/>
  <c r="H314" i="33" a="1"/>
  <c r="H314" i="33" s="1"/>
  <c r="H401" i="33" a="1"/>
  <c r="H401" i="33" s="1"/>
  <c r="G455" i="33" a="1"/>
  <c r="G455" i="33" s="1"/>
  <c r="H490" i="33" a="1"/>
  <c r="H490" i="33" s="1"/>
  <c r="H506" i="33" a="1"/>
  <c r="H506" i="33" s="1"/>
  <c r="H514" i="33" a="1"/>
  <c r="H514" i="33" s="1"/>
  <c r="H550" i="33" a="1"/>
  <c r="H550" i="33" s="1"/>
  <c r="G583" i="33" a="1"/>
  <c r="G583" i="33" s="1"/>
  <c r="I589" i="33" a="1"/>
  <c r="I589" i="33" s="1"/>
  <c r="G597" i="33" a="1"/>
  <c r="G597" i="33" s="1"/>
  <c r="I601" i="33" a="1"/>
  <c r="I601" i="33" s="1"/>
  <c r="I630" i="33" a="1"/>
  <c r="I630" i="33" s="1"/>
  <c r="G668" i="33" a="1"/>
  <c r="G668" i="33" s="1"/>
  <c r="H733" i="33" a="1"/>
  <c r="H733" i="33" s="1"/>
  <c r="H741" i="33" a="1"/>
  <c r="H741" i="33" s="1"/>
  <c r="G745" i="33" a="1"/>
  <c r="G745" i="33" s="1"/>
  <c r="I749" i="33" a="1"/>
  <c r="I749" i="33" s="1"/>
  <c r="G753" i="33" a="1"/>
  <c r="G753" i="33" s="1"/>
  <c r="G770" i="33" a="1"/>
  <c r="G770" i="33" s="1"/>
  <c r="I801" i="33" a="1"/>
  <c r="I801" i="33" s="1"/>
  <c r="H819" i="33" a="1"/>
  <c r="H819" i="33" s="1"/>
  <c r="G836" i="33" a="1"/>
  <c r="G836" i="33" s="1"/>
  <c r="I838" i="33" a="1"/>
  <c r="I838" i="33" s="1"/>
  <c r="G909" i="33" a="1"/>
  <c r="G909" i="33" s="1"/>
  <c r="H9" i="33" a="1"/>
  <c r="H9" i="33" s="1"/>
  <c r="G68" i="33" a="1"/>
  <c r="G68" i="33" s="1"/>
  <c r="G77" i="33" a="1"/>
  <c r="G77" i="33" s="1"/>
  <c r="G142" i="33" a="1"/>
  <c r="G142" i="33" s="1"/>
  <c r="I219" i="33" a="1"/>
  <c r="I219" i="33" s="1"/>
  <c r="I236" i="33" a="1"/>
  <c r="I236" i="33" s="1"/>
  <c r="I244" i="33" a="1"/>
  <c r="I244" i="33" s="1"/>
  <c r="G272" i="33" a="1"/>
  <c r="G272" i="33" s="1"/>
  <c r="H322" i="33" a="1"/>
  <c r="H322" i="33" s="1"/>
  <c r="H338" i="33" a="1"/>
  <c r="H338" i="33" s="1"/>
  <c r="I339" i="33" a="1"/>
  <c r="I339" i="33" s="1"/>
  <c r="H342" i="33" a="1"/>
  <c r="H342" i="33" s="1"/>
  <c r="I433" i="33" a="1"/>
  <c r="I433" i="33" s="1"/>
  <c r="H494" i="33" a="1"/>
  <c r="H494" i="33" s="1"/>
  <c r="H519" i="33" a="1"/>
  <c r="H519" i="33" s="1"/>
  <c r="G535" i="33" a="1"/>
  <c r="G535" i="33" s="1"/>
  <c r="H551" i="33" a="1"/>
  <c r="H551" i="33" s="1"/>
  <c r="I563" i="33" a="1"/>
  <c r="I563" i="33" s="1"/>
  <c r="I571" i="33" a="1"/>
  <c r="I571" i="33" s="1"/>
  <c r="H582" i="33" a="1"/>
  <c r="H582" i="33" s="1"/>
  <c r="G663" i="33" a="1"/>
  <c r="G663" i="33" s="1"/>
  <c r="G672" i="33" a="1"/>
  <c r="G672" i="33" s="1"/>
  <c r="I680" i="33" a="1"/>
  <c r="I680" i="33" s="1"/>
  <c r="G730" i="33" a="1"/>
  <c r="G730" i="33" s="1"/>
  <c r="I806" i="33" a="1"/>
  <c r="I806" i="33" s="1"/>
  <c r="G821" i="33" a="1"/>
  <c r="G821" i="33" s="1"/>
  <c r="G908" i="33" a="1"/>
  <c r="G908" i="33" s="1"/>
  <c r="I967" i="33" a="1"/>
  <c r="I967" i="33" s="1"/>
  <c r="I987" i="33" a="1"/>
  <c r="I987" i="33" s="1"/>
  <c r="H991" i="33" a="1"/>
  <c r="H991" i="33" s="1"/>
  <c r="G992" i="33" a="1"/>
  <c r="G992" i="33" s="1"/>
  <c r="I8" i="33" a="1"/>
  <c r="I8" i="33" s="1"/>
  <c r="I41" i="33" a="1"/>
  <c r="I41" i="33" s="1"/>
  <c r="H66" i="33" a="1"/>
  <c r="H66" i="33" s="1"/>
  <c r="H90" i="33" a="1"/>
  <c r="H90" i="33" s="1"/>
  <c r="H133" i="33" a="1"/>
  <c r="H133" i="33" s="1"/>
  <c r="H181" i="33" a="1"/>
  <c r="H181" i="33" s="1"/>
  <c r="H213" i="33" a="1"/>
  <c r="H213" i="33" s="1"/>
  <c r="I250" i="33" a="1"/>
  <c r="I250" i="33" s="1"/>
  <c r="H329" i="33" a="1"/>
  <c r="H329" i="33" s="1"/>
  <c r="I428" i="33" a="1"/>
  <c r="I428" i="33" s="1"/>
  <c r="G468" i="33" a="1"/>
  <c r="G468" i="33" s="1"/>
  <c r="I505" i="33" a="1"/>
  <c r="I505" i="33" s="1"/>
  <c r="H526" i="33" a="1"/>
  <c r="H526" i="33" s="1"/>
  <c r="H562" i="33" a="1"/>
  <c r="H562" i="33" s="1"/>
  <c r="H574" i="33" a="1"/>
  <c r="H574" i="33" s="1"/>
  <c r="I591" i="33" a="1"/>
  <c r="I591" i="33" s="1"/>
  <c r="I617" i="33" a="1"/>
  <c r="I617" i="33" s="1"/>
  <c r="I641" i="33" a="1"/>
  <c r="I641" i="33" s="1"/>
  <c r="H670" i="33" a="1"/>
  <c r="H670" i="33" s="1"/>
  <c r="H678" i="33" a="1"/>
  <c r="H678" i="33" s="1"/>
  <c r="H700" i="33" a="1"/>
  <c r="H700" i="33" s="1"/>
  <c r="G719" i="33" a="1"/>
  <c r="G719" i="33" s="1"/>
  <c r="G762" i="33" a="1"/>
  <c r="G762" i="33" s="1"/>
  <c r="G852" i="33" a="1"/>
  <c r="G852" i="33" s="1"/>
  <c r="I962" i="33" a="1"/>
  <c r="I962" i="33" s="1"/>
  <c r="I979" i="33" a="1"/>
  <c r="I979" i="33" s="1"/>
  <c r="G982" i="33" a="1"/>
  <c r="G982" i="33" s="1"/>
  <c r="I983" i="33" a="1"/>
  <c r="I983" i="33" s="1"/>
  <c r="G999" i="33" a="1"/>
  <c r="G999" i="33" s="1"/>
  <c r="G28" i="33" a="1"/>
  <c r="G28" i="33" s="1"/>
  <c r="I44" i="33" a="1"/>
  <c r="I44" i="33" s="1"/>
  <c r="H116" i="33" a="1"/>
  <c r="H116" i="33" s="1"/>
  <c r="I131" i="33" a="1"/>
  <c r="I131" i="33" s="1"/>
  <c r="H156" i="33" a="1"/>
  <c r="H156" i="33" s="1"/>
  <c r="H188" i="33" a="1"/>
  <c r="H188" i="33" s="1"/>
  <c r="H197" i="33" a="1"/>
  <c r="H197" i="33" s="1"/>
  <c r="H204" i="33" a="1"/>
  <c r="H204" i="33" s="1"/>
  <c r="G223" i="33" a="1"/>
  <c r="G223" i="33" s="1"/>
  <c r="G248" i="33" a="1"/>
  <c r="G248" i="33" s="1"/>
  <c r="I274" i="33" a="1"/>
  <c r="I274" i="33" s="1"/>
  <c r="I292" i="33" a="1"/>
  <c r="I292" i="33" s="1"/>
  <c r="I305" i="33" a="1"/>
  <c r="I305" i="33" s="1"/>
  <c r="H354" i="33" a="1"/>
  <c r="H354" i="33" s="1"/>
  <c r="I392" i="33" a="1"/>
  <c r="I392" i="33" s="1"/>
  <c r="I396" i="33" a="1"/>
  <c r="I396" i="33" s="1"/>
  <c r="I400" i="33" a="1"/>
  <c r="I400" i="33" s="1"/>
  <c r="G407" i="33" a="1"/>
  <c r="G407" i="33" s="1"/>
  <c r="G444" i="33" a="1"/>
  <c r="G444" i="33" s="1"/>
  <c r="H450" i="33" a="1"/>
  <c r="H450" i="33" s="1"/>
  <c r="G488" i="33" a="1"/>
  <c r="G488" i="33" s="1"/>
  <c r="H492" i="33" a="1"/>
  <c r="H492" i="33" s="1"/>
  <c r="G508" i="33" a="1"/>
  <c r="G508" i="33" s="1"/>
  <c r="G530" i="33" a="1"/>
  <c r="G530" i="33" s="1"/>
  <c r="H533" i="33" a="1"/>
  <c r="H533" i="33" s="1"/>
  <c r="G568" i="33" a="1"/>
  <c r="G568" i="33" s="1"/>
  <c r="I599" i="33" a="1"/>
  <c r="I599" i="33" s="1"/>
  <c r="I600" i="33" a="1"/>
  <c r="I600" i="33" s="1"/>
  <c r="H624" i="33" a="1"/>
  <c r="H624" i="33" s="1"/>
  <c r="I673" i="33" a="1"/>
  <c r="I673" i="33" s="1"/>
  <c r="H694" i="33" a="1"/>
  <c r="H694" i="33" s="1"/>
  <c r="I723" i="33" a="1"/>
  <c r="I723" i="33" s="1"/>
  <c r="G779" i="33" a="1"/>
  <c r="G779" i="33" s="1"/>
  <c r="G787" i="33" a="1"/>
  <c r="G787" i="33" s="1"/>
  <c r="I790" i="33" a="1"/>
  <c r="I790" i="33" s="1"/>
  <c r="I817" i="33" a="1"/>
  <c r="I817" i="33" s="1"/>
  <c r="H919" i="33" a="1"/>
  <c r="H919" i="33" s="1"/>
  <c r="H973" i="33" a="1"/>
  <c r="H973" i="33" s="1"/>
  <c r="I977" i="33" a="1"/>
  <c r="I977" i="33" s="1"/>
  <c r="G36" i="33" a="1"/>
  <c r="G36" i="33" s="1"/>
  <c r="I56" i="33" a="1"/>
  <c r="I56" i="33" s="1"/>
  <c r="I65" i="33" a="1"/>
  <c r="I65" i="33" s="1"/>
  <c r="I93" i="33" a="1"/>
  <c r="I93" i="33" s="1"/>
  <c r="H118" i="33" a="1"/>
  <c r="H118" i="33" s="1"/>
  <c r="G132" i="33" a="1"/>
  <c r="G132" i="33" s="1"/>
  <c r="G375" i="33" a="1"/>
  <c r="G375" i="33" s="1"/>
  <c r="I459" i="33" a="1"/>
  <c r="I459" i="33" s="1"/>
  <c r="G467" i="33" a="1"/>
  <c r="G467" i="33" s="1"/>
  <c r="G472" i="33" a="1"/>
  <c r="G472" i="33" s="1"/>
  <c r="I553" i="33" a="1"/>
  <c r="I553" i="33" s="1"/>
  <c r="H573" i="33" a="1"/>
  <c r="H573" i="33" s="1"/>
  <c r="G596" i="33" a="1"/>
  <c r="G596" i="33" s="1"/>
  <c r="G629" i="33" a="1"/>
  <c r="G629" i="33" s="1"/>
  <c r="I644" i="33" a="1"/>
  <c r="I644" i="33" s="1"/>
  <c r="I648" i="33" a="1"/>
  <c r="I648" i="33" s="1"/>
  <c r="H718" i="33" a="1"/>
  <c r="H718" i="33" s="1"/>
  <c r="I731" i="33" a="1"/>
  <c r="I731" i="33" s="1"/>
  <c r="H808" i="33" a="1"/>
  <c r="H808" i="33" s="1"/>
  <c r="I853" i="33" a="1"/>
  <c r="I853" i="33" s="1"/>
  <c r="G854" i="33" a="1"/>
  <c r="G854" i="33" s="1"/>
  <c r="H876" i="33" a="1"/>
  <c r="H876" i="33" s="1"/>
  <c r="I15" i="33" a="1"/>
  <c r="I15" i="33" s="1"/>
  <c r="I27" i="33" a="1"/>
  <c r="I27" i="33" s="1"/>
  <c r="G62" i="33" a="1"/>
  <c r="G62" i="33" s="1"/>
  <c r="I64" i="33" a="1"/>
  <c r="I64" i="33" s="1"/>
  <c r="G76" i="33" a="1"/>
  <c r="G76" i="33" s="1"/>
  <c r="G143" i="33" a="1"/>
  <c r="G143" i="33" s="1"/>
  <c r="I152" i="33" a="1"/>
  <c r="I152" i="33" s="1"/>
  <c r="I241" i="33" a="1"/>
  <c r="I241" i="33" s="1"/>
  <c r="I245" i="33" a="1"/>
  <c r="I245" i="33" s="1"/>
  <c r="I253" i="33" a="1"/>
  <c r="I253" i="33" s="1"/>
  <c r="H265" i="33" a="1"/>
  <c r="H265" i="33" s="1"/>
  <c r="H270" i="33" a="1"/>
  <c r="H270" i="33" s="1"/>
  <c r="H378" i="33" a="1"/>
  <c r="H378" i="33" s="1"/>
  <c r="H398" i="33" a="1"/>
  <c r="H398" i="33" s="1"/>
  <c r="I410" i="33" a="1"/>
  <c r="I410" i="33" s="1"/>
  <c r="I411" i="33" a="1"/>
  <c r="I411" i="33" s="1"/>
  <c r="H414" i="33" a="1"/>
  <c r="H414" i="33" s="1"/>
  <c r="G423" i="33" a="1"/>
  <c r="G423" i="33" s="1"/>
  <c r="I427" i="33" a="1"/>
  <c r="I427" i="33" s="1"/>
  <c r="G445" i="33" a="1"/>
  <c r="G445" i="33" s="1"/>
  <c r="G496" i="33" a="1"/>
  <c r="G496" i="33" s="1"/>
  <c r="I508" i="33" a="1"/>
  <c r="I508" i="33" s="1"/>
  <c r="I516" i="33" a="1"/>
  <c r="I516" i="33" s="1"/>
  <c r="H527" i="33" a="1"/>
  <c r="H527" i="33" s="1"/>
  <c r="G567" i="33" a="1"/>
  <c r="G567" i="33" s="1"/>
  <c r="H627" i="33" a="1"/>
  <c r="H627" i="33" s="1"/>
  <c r="G644" i="33" a="1"/>
  <c r="G644" i="33" s="1"/>
  <c r="G689" i="33" a="1"/>
  <c r="G689" i="33" s="1"/>
  <c r="H701" i="33" a="1"/>
  <c r="H701" i="33" s="1"/>
  <c r="H712" i="33" a="1"/>
  <c r="H712" i="33" s="1"/>
  <c r="I746" i="33" a="1"/>
  <c r="I746" i="33" s="1"/>
  <c r="I754" i="33" a="1"/>
  <c r="I754" i="33" s="1"/>
  <c r="G771" i="33" a="1"/>
  <c r="G771" i="33" s="1"/>
  <c r="G781" i="33" a="1"/>
  <c r="G781" i="33" s="1"/>
  <c r="I849" i="33" a="1"/>
  <c r="I849" i="33" s="1"/>
  <c r="I905" i="33" a="1"/>
  <c r="I905" i="33" s="1"/>
  <c r="G922" i="33" a="1"/>
  <c r="G922" i="33" s="1"/>
  <c r="G968" i="33" a="1"/>
  <c r="G968" i="33" s="1"/>
  <c r="I1001" i="33" a="1"/>
  <c r="I1001" i="33" s="1"/>
  <c r="G7" i="33" a="1"/>
  <c r="G7" i="33" s="1"/>
  <c r="G10" i="33" a="1"/>
  <c r="G10" i="33" s="1"/>
  <c r="I20" i="33" a="1"/>
  <c r="I20" i="33" s="1"/>
  <c r="I46" i="33" a="1"/>
  <c r="I46" i="33" s="1"/>
  <c r="G72" i="33" a="1"/>
  <c r="G72" i="33" s="1"/>
  <c r="I85" i="33" a="1"/>
  <c r="I85" i="33" s="1"/>
  <c r="I103" i="33" a="1"/>
  <c r="I103" i="33" s="1"/>
  <c r="G115" i="33" a="1"/>
  <c r="G115" i="33" s="1"/>
  <c r="G124" i="33" a="1"/>
  <c r="G124" i="33" s="1"/>
  <c r="H152" i="33" a="1"/>
  <c r="H152" i="33" s="1"/>
  <c r="I162" i="33" a="1"/>
  <c r="I162" i="33" s="1"/>
  <c r="I232" i="33" a="1"/>
  <c r="I232" i="33" s="1"/>
  <c r="G232" i="33" a="1"/>
  <c r="G232" i="33" s="1"/>
  <c r="G11" i="33" a="1"/>
  <c r="G11" i="33" s="1"/>
  <c r="I25" i="33" a="1"/>
  <c r="I25" i="33" s="1"/>
  <c r="I30" i="33" a="1"/>
  <c r="I30" i="33" s="1"/>
  <c r="G44" i="33" a="1"/>
  <c r="G44" i="33" s="1"/>
  <c r="H50" i="33" a="1"/>
  <c r="H50" i="33" s="1"/>
  <c r="G56" i="33" a="1"/>
  <c r="G56" i="33" s="1"/>
  <c r="H71" i="33" a="1"/>
  <c r="H71" i="33" s="1"/>
  <c r="G75" i="33" a="1"/>
  <c r="G75" i="33" s="1"/>
  <c r="I94" i="33" a="1"/>
  <c r="I94" i="33" s="1"/>
  <c r="H112" i="33" a="1"/>
  <c r="H112" i="33" s="1"/>
  <c r="G118" i="33" a="1"/>
  <c r="G118" i="33" s="1"/>
  <c r="I158" i="33" a="1"/>
  <c r="I158" i="33" s="1"/>
  <c r="I195" i="33" a="1"/>
  <c r="I195" i="33" s="1"/>
  <c r="G391" i="33" a="1"/>
  <c r="G391" i="33" s="1"/>
  <c r="G470" i="33" a="1"/>
  <c r="G470" i="33" s="1"/>
  <c r="I478" i="33" a="1"/>
  <c r="I478" i="33" s="1"/>
  <c r="G478" i="33" a="1"/>
  <c r="G478" i="33" s="1"/>
  <c r="H972" i="33" a="1"/>
  <c r="H972" i="33" s="1"/>
  <c r="G972" i="33" a="1"/>
  <c r="G972" i="33" s="1"/>
  <c r="I5" i="33" a="1"/>
  <c r="I5" i="33" s="1"/>
  <c r="G14" i="33" a="1"/>
  <c r="G14" i="33" s="1"/>
  <c r="G15" i="33" a="1"/>
  <c r="G15" i="33" s="1"/>
  <c r="H19" i="33" a="1"/>
  <c r="H19" i="33" s="1"/>
  <c r="I29" i="33" a="1"/>
  <c r="I29" i="33" s="1"/>
  <c r="G31" i="33" a="1"/>
  <c r="G31" i="33" s="1"/>
  <c r="G47" i="33" a="1"/>
  <c r="G47" i="33" s="1"/>
  <c r="I54" i="33" a="1"/>
  <c r="I54" i="33" s="1"/>
  <c r="I55" i="33" a="1"/>
  <c r="I55" i="33" s="1"/>
  <c r="I60" i="33" a="1"/>
  <c r="I60" i="33" s="1"/>
  <c r="G69" i="33" a="1"/>
  <c r="G69" i="33" s="1"/>
  <c r="H79" i="33" a="1"/>
  <c r="H79" i="33" s="1"/>
  <c r="G80" i="33" a="1"/>
  <c r="G80" i="33" s="1"/>
  <c r="I84" i="33" a="1"/>
  <c r="I84" i="33" s="1"/>
  <c r="I89" i="33" a="1"/>
  <c r="I89" i="33" s="1"/>
  <c r="G95" i="33" a="1"/>
  <c r="G95" i="33" s="1"/>
  <c r="G101" i="33" a="1"/>
  <c r="G101" i="33" s="1"/>
  <c r="G104" i="33" a="1"/>
  <c r="G104" i="33" s="1"/>
  <c r="I118" i="33" a="1"/>
  <c r="I118" i="33" s="1"/>
  <c r="G127" i="33" a="1"/>
  <c r="G127" i="33" s="1"/>
  <c r="H141" i="33" a="1"/>
  <c r="H141" i="33" s="1"/>
  <c r="G144" i="33" a="1"/>
  <c r="G144" i="33" s="1"/>
  <c r="H146" i="33" a="1"/>
  <c r="H146" i="33" s="1"/>
  <c r="G166" i="33" a="1"/>
  <c r="G166" i="33" s="1"/>
  <c r="I178" i="33" a="1"/>
  <c r="I178" i="33" s="1"/>
  <c r="I190" i="33" a="1"/>
  <c r="I190" i="33" s="1"/>
  <c r="G190" i="33" a="1"/>
  <c r="G190" i="33" s="1"/>
  <c r="H199" i="33" a="1"/>
  <c r="H199" i="33" s="1"/>
  <c r="G199" i="33" a="1"/>
  <c r="G199" i="33" s="1"/>
  <c r="H227" i="33" a="1"/>
  <c r="H227" i="33" s="1"/>
  <c r="H241" i="33" a="1"/>
  <c r="H241" i="33" s="1"/>
  <c r="H245" i="33" a="1"/>
  <c r="H245" i="33" s="1"/>
  <c r="H262" i="33" a="1"/>
  <c r="H262" i="33" s="1"/>
  <c r="I276" i="33" a="1"/>
  <c r="I276" i="33" s="1"/>
  <c r="H302" i="33" a="1"/>
  <c r="H302" i="33" s="1"/>
  <c r="H310" i="33" a="1"/>
  <c r="H310" i="33" s="1"/>
  <c r="I331" i="33" a="1"/>
  <c r="I331" i="33" s="1"/>
  <c r="I371" i="33" a="1"/>
  <c r="I371" i="33" s="1"/>
  <c r="I415" i="33" a="1"/>
  <c r="I415" i="33" s="1"/>
  <c r="G415" i="33" a="1"/>
  <c r="G415" i="33" s="1"/>
  <c r="G430" i="33" a="1"/>
  <c r="G430" i="33" s="1"/>
  <c r="H453" i="33" a="1"/>
  <c r="H453" i="33" s="1"/>
  <c r="G454" i="33" a="1"/>
  <c r="G454" i="33" s="1"/>
  <c r="H473" i="33" a="1"/>
  <c r="H473" i="33" s="1"/>
  <c r="I474" i="33" a="1"/>
  <c r="I474" i="33" s="1"/>
  <c r="H474" i="33" a="1"/>
  <c r="H474" i="33" s="1"/>
  <c r="H688" i="33" a="1"/>
  <c r="H688" i="33" s="1"/>
  <c r="G688" i="33" a="1"/>
  <c r="G688" i="33" s="1"/>
  <c r="I868" i="33" a="1"/>
  <c r="I868" i="33" s="1"/>
  <c r="G868" i="33" a="1"/>
  <c r="G868" i="33" s="1"/>
  <c r="H432" i="33" a="1"/>
  <c r="H432" i="33" s="1"/>
  <c r="I432" i="33" a="1"/>
  <c r="I432" i="33" s="1"/>
  <c r="G6" i="33" a="1"/>
  <c r="G6" i="33" s="1"/>
  <c r="I53" i="33" a="1"/>
  <c r="I53" i="33" s="1"/>
  <c r="G83" i="33" a="1"/>
  <c r="G83" i="33" s="1"/>
  <c r="I97" i="33" a="1"/>
  <c r="I97" i="33" s="1"/>
  <c r="G119" i="33" a="1"/>
  <c r="G119" i="33" s="1"/>
  <c r="I124" i="33" a="1"/>
  <c r="I124" i="33" s="1"/>
  <c r="I150" i="33" a="1"/>
  <c r="I150" i="33" s="1"/>
  <c r="G335" i="33" a="1"/>
  <c r="G335" i="33" s="1"/>
  <c r="I387" i="33" a="1"/>
  <c r="I387" i="33" s="1"/>
  <c r="H17" i="33" a="1"/>
  <c r="H17" i="33" s="1"/>
  <c r="I22" i="33" a="1"/>
  <c r="I22" i="33" s="1"/>
  <c r="H43" i="33" a="1"/>
  <c r="H43" i="33" s="1"/>
  <c r="I52" i="33" a="1"/>
  <c r="I52" i="33" s="1"/>
  <c r="G64" i="33" a="1"/>
  <c r="G64" i="33" s="1"/>
  <c r="I69" i="33" a="1"/>
  <c r="I69" i="33" s="1"/>
  <c r="H73" i="33" a="1"/>
  <c r="H73" i="33" s="1"/>
  <c r="G79" i="33" a="1"/>
  <c r="G79" i="33" s="1"/>
  <c r="G88" i="33" a="1"/>
  <c r="G88" i="33" s="1"/>
  <c r="G94" i="33" a="1"/>
  <c r="G94" i="33" s="1"/>
  <c r="H96" i="33" a="1"/>
  <c r="H96" i="33" s="1"/>
  <c r="I101" i="33" a="1"/>
  <c r="I101" i="33" s="1"/>
  <c r="H106" i="33" a="1"/>
  <c r="H106" i="33" s="1"/>
  <c r="I107" i="33" a="1"/>
  <c r="I107" i="33" s="1"/>
  <c r="H113" i="33" a="1"/>
  <c r="H113" i="33" s="1"/>
  <c r="I122" i="33" a="1"/>
  <c r="I122" i="33" s="1"/>
  <c r="G123" i="33" a="1"/>
  <c r="G123" i="33" s="1"/>
  <c r="G126" i="33" a="1"/>
  <c r="G126" i="33" s="1"/>
  <c r="I134" i="33" a="1"/>
  <c r="I134" i="33" s="1"/>
  <c r="G159" i="33" a="1"/>
  <c r="G159" i="33" s="1"/>
  <c r="G207" i="33" a="1"/>
  <c r="G207" i="33" s="1"/>
  <c r="H252" i="33" a="1"/>
  <c r="H252" i="33" s="1"/>
  <c r="I252" i="33" a="1"/>
  <c r="I252" i="33" s="1"/>
  <c r="I265" i="33" a="1"/>
  <c r="I265" i="33" s="1"/>
  <c r="I269" i="33" a="1"/>
  <c r="I269" i="33" s="1"/>
  <c r="G296" i="33" a="1"/>
  <c r="G296" i="33" s="1"/>
  <c r="H300" i="33" a="1"/>
  <c r="H300" i="33" s="1"/>
  <c r="I300" i="33" a="1"/>
  <c r="I300" i="33" s="1"/>
  <c r="H325" i="33" a="1"/>
  <c r="H325" i="33" s="1"/>
  <c r="H364" i="33" a="1"/>
  <c r="H364" i="33" s="1"/>
  <c r="G364" i="33" a="1"/>
  <c r="G364" i="33" s="1"/>
  <c r="G408" i="33" a="1"/>
  <c r="G408" i="33" s="1"/>
  <c r="I448" i="33" a="1"/>
  <c r="I448" i="33" s="1"/>
  <c r="H468" i="33" a="1"/>
  <c r="H468" i="33" s="1"/>
  <c r="G521" i="33" a="1"/>
  <c r="G521" i="33" s="1"/>
  <c r="G19" i="33" a="1"/>
  <c r="G19" i="33" s="1"/>
  <c r="G59" i="33" a="1"/>
  <c r="G59" i="33" s="1"/>
  <c r="I78" i="33" a="1"/>
  <c r="I78" i="33" s="1"/>
  <c r="I92" i="33" a="1"/>
  <c r="I92" i="33" s="1"/>
  <c r="G103" i="33" a="1"/>
  <c r="G103" i="33" s="1"/>
  <c r="H109" i="33" a="1"/>
  <c r="H109" i="33" s="1"/>
  <c r="H123" i="33" a="1"/>
  <c r="H123" i="33" s="1"/>
  <c r="I140" i="33" a="1"/>
  <c r="I140" i="33" s="1"/>
  <c r="I288" i="33" a="1"/>
  <c r="I288" i="33" s="1"/>
  <c r="G288" i="33" a="1"/>
  <c r="G288" i="33" s="1"/>
  <c r="H7" i="33" a="1"/>
  <c r="H7" i="33" s="1"/>
  <c r="G8" i="33" a="1"/>
  <c r="G8" i="33" s="1"/>
  <c r="H12" i="33" a="1"/>
  <c r="H12" i="33" s="1"/>
  <c r="H26" i="33" a="1"/>
  <c r="H26" i="33" s="1"/>
  <c r="G54" i="33" a="1"/>
  <c r="G54" i="33" s="1"/>
  <c r="H57" i="33" a="1"/>
  <c r="H57" i="33" s="1"/>
  <c r="G61" i="33" a="1"/>
  <c r="G61" i="33" s="1"/>
  <c r="I68" i="33" a="1"/>
  <c r="I68" i="33" s="1"/>
  <c r="I73" i="33" a="1"/>
  <c r="I73" i="33" s="1"/>
  <c r="G85" i="33" a="1"/>
  <c r="G85" i="33" s="1"/>
  <c r="G91" i="33" a="1"/>
  <c r="G91" i="33" s="1"/>
  <c r="I100" i="33" a="1"/>
  <c r="I100" i="33" s="1"/>
  <c r="I111" i="33" a="1"/>
  <c r="I111" i="33" s="1"/>
  <c r="I116" i="33" a="1"/>
  <c r="I116" i="33" s="1"/>
  <c r="G120" i="33" a="1"/>
  <c r="G120" i="33" s="1"/>
  <c r="I132" i="33" a="1"/>
  <c r="I132" i="33" s="1"/>
  <c r="G139" i="33" a="1"/>
  <c r="G139" i="33" s="1"/>
  <c r="H144" i="33" a="1"/>
  <c r="H144" i="33" s="1"/>
  <c r="G206" i="33" a="1"/>
  <c r="G206" i="33" s="1"/>
  <c r="G247" i="33" a="1"/>
  <c r="G247" i="33" s="1"/>
  <c r="I260" i="33" a="1"/>
  <c r="I260" i="33" s="1"/>
  <c r="I264" i="33" a="1"/>
  <c r="I264" i="33" s="1"/>
  <c r="G264" i="33" a="1"/>
  <c r="G264" i="33" s="1"/>
  <c r="G300" i="33" a="1"/>
  <c r="G300" i="33" s="1"/>
  <c r="H308" i="33" a="1"/>
  <c r="H308" i="33" s="1"/>
  <c r="G312" i="33" a="1"/>
  <c r="G312" i="33" s="1"/>
  <c r="I359" i="33" a="1"/>
  <c r="I359" i="33" s="1"/>
  <c r="G359" i="33" a="1"/>
  <c r="G359" i="33" s="1"/>
  <c r="G372" i="33" a="1"/>
  <c r="G372" i="33" s="1"/>
  <c r="I376" i="33" a="1"/>
  <c r="I376" i="33" s="1"/>
  <c r="H380" i="33" a="1"/>
  <c r="H380" i="33" s="1"/>
  <c r="G380" i="33" a="1"/>
  <c r="G380" i="33" s="1"/>
  <c r="H397" i="33" a="1"/>
  <c r="H397" i="33" s="1"/>
  <c r="G500" i="33" a="1"/>
  <c r="G500" i="33" s="1"/>
  <c r="I280" i="33" a="1"/>
  <c r="I280" i="33" s="1"/>
  <c r="G280" i="33" a="1"/>
  <c r="G280" i="33" s="1"/>
  <c r="G156" i="33" a="1"/>
  <c r="G156" i="33" s="1"/>
  <c r="H202" i="33" a="1"/>
  <c r="H202" i="33" s="1"/>
  <c r="G233" i="33" a="1"/>
  <c r="G233" i="33" s="1"/>
  <c r="I240" i="33" a="1"/>
  <c r="I240" i="33" s="1"/>
  <c r="G240" i="33" a="1"/>
  <c r="G240" i="33" s="1"/>
  <c r="H10" i="33" a="1"/>
  <c r="H10" i="33" s="1"/>
  <c r="G12" i="33" a="1"/>
  <c r="G12" i="33" s="1"/>
  <c r="G21" i="33" a="1"/>
  <c r="G21" i="33" s="1"/>
  <c r="G23" i="33" a="1"/>
  <c r="G23" i="33" s="1"/>
  <c r="I24" i="33" a="1"/>
  <c r="I24" i="33" s="1"/>
  <c r="I37" i="33" a="1"/>
  <c r="I37" i="33" s="1"/>
  <c r="G39" i="33" a="1"/>
  <c r="G39" i="33" s="1"/>
  <c r="H42" i="33" a="1"/>
  <c r="H42" i="33" s="1"/>
  <c r="H47" i="33" a="1"/>
  <c r="H47" i="33" s="1"/>
  <c r="G51" i="33" a="1"/>
  <c r="G51" i="33" s="1"/>
  <c r="H56" i="33" a="1"/>
  <c r="H56" i="33" s="1"/>
  <c r="I57" i="33" a="1"/>
  <c r="I57" i="33" s="1"/>
  <c r="G67" i="33" a="1"/>
  <c r="G67" i="33" s="1"/>
  <c r="G70" i="33" a="1"/>
  <c r="G70" i="33" s="1"/>
  <c r="H72" i="33" a="1"/>
  <c r="H72" i="33" s="1"/>
  <c r="I76" i="33" a="1"/>
  <c r="I76" i="33" s="1"/>
  <c r="I87" i="33" a="1"/>
  <c r="I87" i="33" s="1"/>
  <c r="G96" i="33" a="1"/>
  <c r="G96" i="33" s="1"/>
  <c r="G99" i="33" a="1"/>
  <c r="G99" i="33" s="1"/>
  <c r="G102" i="33" a="1"/>
  <c r="G102" i="33" s="1"/>
  <c r="H105" i="33" a="1"/>
  <c r="H105" i="33" s="1"/>
  <c r="H121" i="33" a="1"/>
  <c r="H121" i="33" s="1"/>
  <c r="I128" i="33" a="1"/>
  <c r="I128" i="33" s="1"/>
  <c r="H131" i="33" a="1"/>
  <c r="H131" i="33" s="1"/>
  <c r="H143" i="33" a="1"/>
  <c r="H143" i="33" s="1"/>
  <c r="H149" i="33" a="1"/>
  <c r="H149" i="33" s="1"/>
  <c r="G152" i="33" a="1"/>
  <c r="G152" i="33" s="1"/>
  <c r="H154" i="33" a="1"/>
  <c r="H154" i="33" s="1"/>
  <c r="G158" i="33" a="1"/>
  <c r="G158" i="33" s="1"/>
  <c r="I171" i="33" a="1"/>
  <c r="I171" i="33" s="1"/>
  <c r="I174" i="33" a="1"/>
  <c r="I174" i="33" s="1"/>
  <c r="I175" i="33" a="1"/>
  <c r="I175" i="33" s="1"/>
  <c r="I179" i="33" a="1"/>
  <c r="I179" i="33" s="1"/>
  <c r="H216" i="33" a="1"/>
  <c r="H216" i="33" s="1"/>
  <c r="I221" i="33" a="1"/>
  <c r="I221" i="33" s="1"/>
  <c r="H277" i="33" a="1"/>
  <c r="H277" i="33" s="1"/>
  <c r="G289" i="33" a="1"/>
  <c r="G289" i="33" s="1"/>
  <c r="G295" i="33" a="1"/>
  <c r="G295" i="33" s="1"/>
  <c r="G303" i="33" a="1"/>
  <c r="G303" i="33" s="1"/>
  <c r="H324" i="33" a="1"/>
  <c r="H324" i="33" s="1"/>
  <c r="I324" i="33" a="1"/>
  <c r="I324" i="33" s="1"/>
  <c r="H348" i="33" a="1"/>
  <c r="H348" i="33" s="1"/>
  <c r="I348" i="33" a="1"/>
  <c r="I348" i="33" s="1"/>
  <c r="I388" i="33" a="1"/>
  <c r="I388" i="33" s="1"/>
  <c r="I401" i="33" a="1"/>
  <c r="I401" i="33" s="1"/>
  <c r="H443" i="33" a="1"/>
  <c r="H443" i="33" s="1"/>
  <c r="I198" i="33" a="1"/>
  <c r="I198" i="33" s="1"/>
  <c r="G198" i="33" a="1"/>
  <c r="G198" i="33" s="1"/>
  <c r="H8" i="33" a="1"/>
  <c r="H8" i="33" s="1"/>
  <c r="G27" i="33" a="1"/>
  <c r="G27" i="33" s="1"/>
  <c r="I49" i="33" a="1"/>
  <c r="I49" i="33" s="1"/>
  <c r="G71" i="33" a="1"/>
  <c r="G71" i="33" s="1"/>
  <c r="I147" i="33" a="1"/>
  <c r="I147" i="33" s="1"/>
  <c r="H180" i="33" a="1"/>
  <c r="H180" i="33" s="1"/>
  <c r="I336" i="33" a="1"/>
  <c r="I336" i="33" s="1"/>
  <c r="I6" i="33" a="1"/>
  <c r="I6" i="33" s="1"/>
  <c r="I7" i="33" a="1"/>
  <c r="I7" i="33" s="1"/>
  <c r="H11" i="33" a="1"/>
  <c r="H11" i="33" s="1"/>
  <c r="G13" i="33" a="1"/>
  <c r="G13" i="33" s="1"/>
  <c r="H15" i="33" a="1"/>
  <c r="H15" i="33" s="1"/>
  <c r="I19" i="33" a="1"/>
  <c r="I19" i="33" s="1"/>
  <c r="G29" i="33" a="1"/>
  <c r="G29" i="33" s="1"/>
  <c r="I36" i="33" a="1"/>
  <c r="I36" i="33" s="1"/>
  <c r="I48" i="33" a="1"/>
  <c r="I48" i="33" s="1"/>
  <c r="H55" i="33" a="1"/>
  <c r="H55" i="33" s="1"/>
  <c r="G60" i="33" a="1"/>
  <c r="G60" i="33" s="1"/>
  <c r="G63" i="33" a="1"/>
  <c r="G63" i="33" s="1"/>
  <c r="G78" i="33" a="1"/>
  <c r="G78" i="33" s="1"/>
  <c r="H80" i="33" a="1"/>
  <c r="H80" i="33" s="1"/>
  <c r="I81" i="33" a="1"/>
  <c r="I81" i="33" s="1"/>
  <c r="G84" i="33" a="1"/>
  <c r="G84" i="33" s="1"/>
  <c r="G87" i="33" a="1"/>
  <c r="G87" i="33" s="1"/>
  <c r="G93" i="33" a="1"/>
  <c r="G93" i="33" s="1"/>
  <c r="H104" i="33" a="1"/>
  <c r="H104" i="33" s="1"/>
  <c r="J104" i="33" s="1"/>
  <c r="K104" i="33" s="1"/>
  <c r="G111" i="33" a="1"/>
  <c r="G111" i="33" s="1"/>
  <c r="G114" i="33" a="1"/>
  <c r="G114" i="33" s="1"/>
  <c r="I115" i="33" a="1"/>
  <c r="I115" i="33" s="1"/>
  <c r="H117" i="33" a="1"/>
  <c r="H117" i="33" s="1"/>
  <c r="H125" i="33" a="1"/>
  <c r="H125" i="33" s="1"/>
  <c r="I127" i="33" a="1"/>
  <c r="I127" i="33" s="1"/>
  <c r="I137" i="33" a="1"/>
  <c r="I137" i="33" s="1"/>
  <c r="I142" i="33" a="1"/>
  <c r="I142" i="33" s="1"/>
  <c r="I144" i="33" a="1"/>
  <c r="I144" i="33" s="1"/>
  <c r="I146" i="33" a="1"/>
  <c r="I146" i="33" s="1"/>
  <c r="G148" i="33" a="1"/>
  <c r="G148" i="33" s="1"/>
  <c r="G151" i="33" a="1"/>
  <c r="G151" i="33" s="1"/>
  <c r="I155" i="33" a="1"/>
  <c r="I155" i="33" s="1"/>
  <c r="G164" i="33" a="1"/>
  <c r="G164" i="33" s="1"/>
  <c r="H164" i="33" a="1"/>
  <c r="H164" i="33" s="1"/>
  <c r="I184" i="33" a="1"/>
  <c r="I184" i="33" s="1"/>
  <c r="H187" i="33" a="1"/>
  <c r="H187" i="33" s="1"/>
  <c r="I187" i="33" a="1"/>
  <c r="I187" i="33" s="1"/>
  <c r="H191" i="33" a="1"/>
  <c r="H191" i="33" s="1"/>
  <c r="G191" i="33" a="1"/>
  <c r="G191" i="33" s="1"/>
  <c r="H200" i="33" a="1"/>
  <c r="H200" i="33" s="1"/>
  <c r="H286" i="33" a="1"/>
  <c r="H286" i="33" s="1"/>
  <c r="I290" i="33" a="1"/>
  <c r="I290" i="33" s="1"/>
  <c r="I315" i="33" a="1"/>
  <c r="I315" i="33" s="1"/>
  <c r="I316" i="33" a="1"/>
  <c r="I316" i="33" s="1"/>
  <c r="G348" i="33" a="1"/>
  <c r="G348" i="33" s="1"/>
  <c r="G367" i="33" a="1"/>
  <c r="G367" i="33" s="1"/>
  <c r="G376" i="33" a="1"/>
  <c r="G376" i="33" s="1"/>
  <c r="G383" i="33" a="1"/>
  <c r="G383" i="33" s="1"/>
  <c r="H416" i="33" a="1"/>
  <c r="H416" i="33" s="1"/>
  <c r="G416" i="33" a="1"/>
  <c r="G416" i="33" s="1"/>
  <c r="I429" i="33" a="1"/>
  <c r="I429" i="33" s="1"/>
  <c r="I450" i="33" a="1"/>
  <c r="I450" i="33" s="1"/>
  <c r="H458" i="33" a="1"/>
  <c r="H458" i="33" s="1"/>
  <c r="G484" i="33" a="1"/>
  <c r="G484" i="33" s="1"/>
  <c r="H167" i="33" a="1"/>
  <c r="H167" i="33" s="1"/>
  <c r="H172" i="33" a="1"/>
  <c r="H172" i="33" s="1"/>
  <c r="G175" i="33" a="1"/>
  <c r="G175" i="33" s="1"/>
  <c r="I182" i="33" a="1"/>
  <c r="I182" i="33" s="1"/>
  <c r="G187" i="33" a="1"/>
  <c r="G187" i="33" s="1"/>
  <c r="I199" i="33" a="1"/>
  <c r="I199" i="33" s="1"/>
  <c r="I200" i="33" a="1"/>
  <c r="I200" i="33" s="1"/>
  <c r="H203" i="33" a="1"/>
  <c r="H203" i="33" s="1"/>
  <c r="I214" i="33" a="1"/>
  <c r="I214" i="33" s="1"/>
  <c r="H215" i="33" a="1"/>
  <c r="H215" i="33" s="1"/>
  <c r="G225" i="33" a="1"/>
  <c r="G225" i="33" s="1"/>
  <c r="G239" i="33" a="1"/>
  <c r="G239" i="33" s="1"/>
  <c r="H249" i="33" a="1"/>
  <c r="H249" i="33" s="1"/>
  <c r="G257" i="33" a="1"/>
  <c r="G257" i="33" s="1"/>
  <c r="H273" i="33" a="1"/>
  <c r="H273" i="33" s="1"/>
  <c r="G279" i="33" a="1"/>
  <c r="G279" i="33" s="1"/>
  <c r="H284" i="33" a="1"/>
  <c r="H284" i="33" s="1"/>
  <c r="I285" i="33" a="1"/>
  <c r="I285" i="33" s="1"/>
  <c r="H305" i="33" a="1"/>
  <c r="H305" i="33" s="1"/>
  <c r="H309" i="33" a="1"/>
  <c r="H309" i="33" s="1"/>
  <c r="I314" i="33" a="1"/>
  <c r="I314" i="33" s="1"/>
  <c r="I320" i="33" a="1"/>
  <c r="I320" i="33" s="1"/>
  <c r="H337" i="33" a="1"/>
  <c r="H337" i="33" s="1"/>
  <c r="H356" i="33" a="1"/>
  <c r="H356" i="33" s="1"/>
  <c r="H365" i="33" a="1"/>
  <c r="H365" i="33" s="1"/>
  <c r="I380" i="33" a="1"/>
  <c r="I380" i="33" s="1"/>
  <c r="H382" i="33" a="1"/>
  <c r="H382" i="33" s="1"/>
  <c r="I395" i="33" a="1"/>
  <c r="I395" i="33" s="1"/>
  <c r="H409" i="33" a="1"/>
  <c r="H409" i="33" s="1"/>
  <c r="H421" i="33" a="1"/>
  <c r="H421" i="33" s="1"/>
  <c r="G424" i="33" a="1"/>
  <c r="G424" i="33" s="1"/>
  <c r="H429" i="33" a="1"/>
  <c r="H429" i="33" s="1"/>
  <c r="H431" i="33" a="1"/>
  <c r="H431" i="33" s="1"/>
  <c r="G439" i="33" a="1"/>
  <c r="G439" i="33" s="1"/>
  <c r="H442" i="33" a="1"/>
  <c r="H442" i="33" s="1"/>
  <c r="H452" i="33" a="1"/>
  <c r="H452" i="33" s="1"/>
  <c r="I458" i="33" a="1"/>
  <c r="I458" i="33" s="1"/>
  <c r="I467" i="33" a="1"/>
  <c r="I467" i="33" s="1"/>
  <c r="I477" i="33" a="1"/>
  <c r="I477" i="33" s="1"/>
  <c r="I484" i="33" a="1"/>
  <c r="I484" i="33" s="1"/>
  <c r="H496" i="33" a="1"/>
  <c r="H496" i="33" s="1"/>
  <c r="I497" i="33" a="1"/>
  <c r="I497" i="33" s="1"/>
  <c r="I511" i="33" a="1"/>
  <c r="I511" i="33" s="1"/>
  <c r="G512" i="33" a="1"/>
  <c r="G512" i="33" s="1"/>
  <c r="H516" i="33" a="1"/>
  <c r="H516" i="33" s="1"/>
  <c r="I517" i="33" a="1"/>
  <c r="I517" i="33" s="1"/>
  <c r="I523" i="33" a="1"/>
  <c r="I523" i="33" s="1"/>
  <c r="I527" i="33" a="1"/>
  <c r="I527" i="33" s="1"/>
  <c r="H558" i="33" a="1"/>
  <c r="H558" i="33" s="1"/>
  <c r="I559" i="33" a="1"/>
  <c r="I559" i="33" s="1"/>
  <c r="G563" i="33" a="1"/>
  <c r="G563" i="33" s="1"/>
  <c r="G575" i="33" a="1"/>
  <c r="G575" i="33" s="1"/>
  <c r="H605" i="33" a="1"/>
  <c r="H605" i="33" s="1"/>
  <c r="G605" i="33" a="1"/>
  <c r="G605" i="33" s="1"/>
  <c r="H650" i="33" a="1"/>
  <c r="H650" i="33" s="1"/>
  <c r="G696" i="33" a="1"/>
  <c r="G696" i="33" s="1"/>
  <c r="H827" i="33" a="1"/>
  <c r="H827" i="33" s="1"/>
  <c r="I827" i="33" a="1"/>
  <c r="I827" i="33" s="1"/>
  <c r="G864" i="33" a="1"/>
  <c r="G864" i="33" s="1"/>
  <c r="G901" i="33" a="1"/>
  <c r="G901" i="33" s="1"/>
  <c r="I964" i="33" a="1"/>
  <c r="I964" i="33" s="1"/>
  <c r="G184" i="33" a="1"/>
  <c r="G184" i="33" s="1"/>
  <c r="H186" i="33" a="1"/>
  <c r="H186" i="33" s="1"/>
  <c r="H192" i="33" a="1"/>
  <c r="H192" i="33" s="1"/>
  <c r="G203" i="33" a="1"/>
  <c r="G203" i="33" s="1"/>
  <c r="I215" i="33" a="1"/>
  <c r="I215" i="33" s="1"/>
  <c r="H219" i="33" a="1"/>
  <c r="H219" i="33" s="1"/>
  <c r="I229" i="33" a="1"/>
  <c r="I229" i="33" s="1"/>
  <c r="I248" i="33" a="1"/>
  <c r="I248" i="33" s="1"/>
  <c r="I249" i="33" a="1"/>
  <c r="I249" i="33" s="1"/>
  <c r="H253" i="33" a="1"/>
  <c r="H253" i="33" s="1"/>
  <c r="G263" i="33" a="1"/>
  <c r="G263" i="33" s="1"/>
  <c r="I272" i="33" a="1"/>
  <c r="I272" i="33" s="1"/>
  <c r="G284" i="33" a="1"/>
  <c r="G284" i="33" s="1"/>
  <c r="H289" i="33" a="1"/>
  <c r="H289" i="33" s="1"/>
  <c r="G297" i="33" a="1"/>
  <c r="G297" i="33" s="1"/>
  <c r="I304" i="33" a="1"/>
  <c r="I304" i="33" s="1"/>
  <c r="H313" i="33" a="1"/>
  <c r="H313" i="33" s="1"/>
  <c r="H323" i="33" a="1"/>
  <c r="H323" i="33" s="1"/>
  <c r="G324" i="33" a="1"/>
  <c r="G324" i="33" s="1"/>
  <c r="H330" i="33" a="1"/>
  <c r="H330" i="33" s="1"/>
  <c r="G343" i="33" a="1"/>
  <c r="G343" i="33" s="1"/>
  <c r="I344" i="33" a="1"/>
  <c r="I344" i="33" s="1"/>
  <c r="G356" i="33" a="1"/>
  <c r="G356" i="33" s="1"/>
  <c r="I360" i="33" a="1"/>
  <c r="I360" i="33" s="1"/>
  <c r="H384" i="33" a="1"/>
  <c r="H384" i="33" s="1"/>
  <c r="H389" i="33" a="1"/>
  <c r="H389" i="33" s="1"/>
  <c r="G392" i="33" a="1"/>
  <c r="G392" i="33" s="1"/>
  <c r="I399" i="33" a="1"/>
  <c r="I399" i="33" s="1"/>
  <c r="I409" i="33" a="1"/>
  <c r="I409" i="33" s="1"/>
  <c r="H419" i="33" a="1"/>
  <c r="H419" i="33" s="1"/>
  <c r="G438" i="33" a="1"/>
  <c r="G438" i="33" s="1"/>
  <c r="G447" i="33" a="1"/>
  <c r="G447" i="33" s="1"/>
  <c r="G463" i="33" a="1"/>
  <c r="G463" i="33" s="1"/>
  <c r="G466" i="33" a="1"/>
  <c r="G466" i="33" s="1"/>
  <c r="I476" i="33" a="1"/>
  <c r="I476" i="33" s="1"/>
  <c r="G511" i="33" a="1"/>
  <c r="G511" i="33" s="1"/>
  <c r="G515" i="33" a="1"/>
  <c r="G515" i="33" s="1"/>
  <c r="G621" i="33" a="1"/>
  <c r="G621" i="33" s="1"/>
  <c r="I745" i="33" a="1"/>
  <c r="I745" i="33" s="1"/>
  <c r="G786" i="33" a="1"/>
  <c r="G786" i="33" s="1"/>
  <c r="G794" i="33" a="1"/>
  <c r="G794" i="33" s="1"/>
  <c r="I860" i="33" a="1"/>
  <c r="I860" i="33" s="1"/>
  <c r="G885" i="33" a="1"/>
  <c r="G885" i="33" s="1"/>
  <c r="I896" i="33" a="1"/>
  <c r="I896" i="33" s="1"/>
  <c r="G896" i="33" a="1"/>
  <c r="G896" i="33" s="1"/>
  <c r="H938" i="33" a="1"/>
  <c r="H938" i="33" s="1"/>
  <c r="G938" i="33" a="1"/>
  <c r="G938" i="33" s="1"/>
  <c r="H958" i="33" a="1"/>
  <c r="H958" i="33" s="1"/>
  <c r="G967" i="33" a="1"/>
  <c r="G967" i="33" s="1"/>
  <c r="I312" i="33" a="1"/>
  <c r="I312" i="33" s="1"/>
  <c r="H345" i="33" a="1"/>
  <c r="H345" i="33" s="1"/>
  <c r="I351" i="33" a="1"/>
  <c r="I351" i="33" s="1"/>
  <c r="H355" i="33" a="1"/>
  <c r="H355" i="33" s="1"/>
  <c r="H368" i="33" a="1"/>
  <c r="H368" i="33" s="1"/>
  <c r="I383" i="33" a="1"/>
  <c r="I383" i="33" s="1"/>
  <c r="I407" i="33" a="1"/>
  <c r="I407" i="33" s="1"/>
  <c r="H413" i="33" a="1"/>
  <c r="H413" i="33" s="1"/>
  <c r="G429" i="33" a="1"/>
  <c r="G429" i="33" s="1"/>
  <c r="G436" i="33" a="1"/>
  <c r="G436" i="33" s="1"/>
  <c r="I451" i="33" a="1"/>
  <c r="I451" i="33" s="1"/>
  <c r="I461" i="33" a="1"/>
  <c r="I461" i="33" s="1"/>
  <c r="H465" i="33" a="1"/>
  <c r="H465" i="33" s="1"/>
  <c r="I481" i="33" a="1"/>
  <c r="I481" i="33" s="1"/>
  <c r="I495" i="33" a="1"/>
  <c r="I495" i="33" s="1"/>
  <c r="H500" i="33" a="1"/>
  <c r="H500" i="33" s="1"/>
  <c r="I510" i="33" a="1"/>
  <c r="I510" i="33" s="1"/>
  <c r="H565" i="33" a="1"/>
  <c r="H565" i="33" s="1"/>
  <c r="I703" i="33" a="1"/>
  <c r="I703" i="33" s="1"/>
  <c r="G703" i="33" a="1"/>
  <c r="G703" i="33" s="1"/>
  <c r="H760" i="33" a="1"/>
  <c r="H760" i="33" s="1"/>
  <c r="H818" i="33" a="1"/>
  <c r="H818" i="33" s="1"/>
  <c r="G859" i="33" a="1"/>
  <c r="G859" i="33" s="1"/>
  <c r="G880" i="33" a="1"/>
  <c r="G880" i="33" s="1"/>
  <c r="I900" i="33" a="1"/>
  <c r="I900" i="33" s="1"/>
  <c r="G168" i="33" a="1"/>
  <c r="G168" i="33" s="1"/>
  <c r="H170" i="33" a="1"/>
  <c r="H170" i="33" s="1"/>
  <c r="H175" i="33" a="1"/>
  <c r="H175" i="33" s="1"/>
  <c r="H179" i="33" a="1"/>
  <c r="H179" i="33" s="1"/>
  <c r="I185" i="33" a="1"/>
  <c r="I185" i="33" s="1"/>
  <c r="I186" i="33" a="1"/>
  <c r="I186" i="33" s="1"/>
  <c r="I191" i="33" a="1"/>
  <c r="I191" i="33" s="1"/>
  <c r="H195" i="33" a="1"/>
  <c r="H195" i="33" s="1"/>
  <c r="I206" i="33" a="1"/>
  <c r="I206" i="33" s="1"/>
  <c r="H207" i="33" a="1"/>
  <c r="H207" i="33" s="1"/>
  <c r="H218" i="33" a="1"/>
  <c r="H218" i="33" s="1"/>
  <c r="G241" i="33" a="1"/>
  <c r="G241" i="33" s="1"/>
  <c r="G252" i="33" a="1"/>
  <c r="G252" i="33" s="1"/>
  <c r="G265" i="33" a="1"/>
  <c r="G265" i="33" s="1"/>
  <c r="G271" i="33" a="1"/>
  <c r="G271" i="33" s="1"/>
  <c r="H276" i="33" a="1"/>
  <c r="H276" i="33" s="1"/>
  <c r="I277" i="33" a="1"/>
  <c r="I277" i="33" s="1"/>
  <c r="G281" i="33" a="1"/>
  <c r="G281" i="33" s="1"/>
  <c r="I289" i="33" a="1"/>
  <c r="I289" i="33" s="1"/>
  <c r="G308" i="33" a="1"/>
  <c r="G308" i="33" s="1"/>
  <c r="G319" i="33" a="1"/>
  <c r="G319" i="33" s="1"/>
  <c r="I323" i="33" a="1"/>
  <c r="I323" i="33" s="1"/>
  <c r="H331" i="33" a="1"/>
  <c r="H331" i="33" s="1"/>
  <c r="I332" i="33" a="1"/>
  <c r="I332" i="33" s="1"/>
  <c r="I367" i="33" a="1"/>
  <c r="I367" i="33" s="1"/>
  <c r="I372" i="33" a="1"/>
  <c r="I372" i="33" s="1"/>
  <c r="H374" i="33" a="1"/>
  <c r="H374" i="33" s="1"/>
  <c r="I379" i="33" a="1"/>
  <c r="I379" i="33" s="1"/>
  <c r="H412" i="33" a="1"/>
  <c r="H412" i="33" s="1"/>
  <c r="H424" i="33" a="1"/>
  <c r="H424" i="33" s="1"/>
  <c r="H428" i="33" a="1"/>
  <c r="H428" i="33" s="1"/>
  <c r="H435" i="33" a="1"/>
  <c r="H435" i="33" s="1"/>
  <c r="H440" i="33" a="1"/>
  <c r="H440" i="33" s="1"/>
  <c r="I441" i="33" a="1"/>
  <c r="I441" i="33" s="1"/>
  <c r="I444" i="33" a="1"/>
  <c r="I444" i="33" s="1"/>
  <c r="I470" i="33" a="1"/>
  <c r="I470" i="33" s="1"/>
  <c r="G499" i="33" a="1"/>
  <c r="G499" i="33" s="1"/>
  <c r="H520" i="33" a="1"/>
  <c r="H520" i="33" s="1"/>
  <c r="G523" i="33" a="1"/>
  <c r="G523" i="33" s="1"/>
  <c r="G551" i="33" a="1"/>
  <c r="G551" i="33" s="1"/>
  <c r="H785" i="33" a="1"/>
  <c r="H785" i="33" s="1"/>
  <c r="I809" i="33" a="1"/>
  <c r="I809" i="33" s="1"/>
  <c r="H834" i="33" a="1"/>
  <c r="H834" i="33" s="1"/>
  <c r="H899" i="33" a="1"/>
  <c r="H899" i="33" s="1"/>
  <c r="G930" i="33" a="1"/>
  <c r="G930" i="33" s="1"/>
  <c r="H937" i="33" a="1"/>
  <c r="H937" i="33" s="1"/>
  <c r="G937" i="33" a="1"/>
  <c r="G937" i="33" s="1"/>
  <c r="G983" i="33" a="1"/>
  <c r="G983" i="33" s="1"/>
  <c r="G179" i="33" a="1"/>
  <c r="G179" i="33" s="1"/>
  <c r="G183" i="33" a="1"/>
  <c r="G183" i="33" s="1"/>
  <c r="G195" i="33" a="1"/>
  <c r="G195" i="33" s="1"/>
  <c r="I201" i="33" a="1"/>
  <c r="I201" i="33" s="1"/>
  <c r="I207" i="33" a="1"/>
  <c r="I207" i="33" s="1"/>
  <c r="I237" i="33" a="1"/>
  <c r="I237" i="33" s="1"/>
  <c r="H246" i="33" a="1"/>
  <c r="H246" i="33" s="1"/>
  <c r="I251" i="33" a="1"/>
  <c r="I251" i="33" s="1"/>
  <c r="I256" i="33" a="1"/>
  <c r="I256" i="33" s="1"/>
  <c r="I266" i="33" a="1"/>
  <c r="I266" i="33" s="1"/>
  <c r="I275" i="33" a="1"/>
  <c r="I275" i="33" s="1"/>
  <c r="G276" i="33" a="1"/>
  <c r="G276" i="33" s="1"/>
  <c r="G287" i="33" a="1"/>
  <c r="G287" i="33" s="1"/>
  <c r="H297" i="33" a="1"/>
  <c r="H297" i="33" s="1"/>
  <c r="I308" i="33" a="1"/>
  <c r="I308" i="33" s="1"/>
  <c r="G311" i="33" a="1"/>
  <c r="G311" i="33" s="1"/>
  <c r="H316" i="33" a="1"/>
  <c r="H316" i="33" s="1"/>
  <c r="H317" i="33" a="1"/>
  <c r="H317" i="33" s="1"/>
  <c r="G332" i="33" a="1"/>
  <c r="G332" i="33" s="1"/>
  <c r="H339" i="33" a="1"/>
  <c r="H339" i="33" s="1"/>
  <c r="H346" i="33" a="1"/>
  <c r="H346" i="33" s="1"/>
  <c r="I363" i="33" a="1"/>
  <c r="I363" i="33" s="1"/>
  <c r="I368" i="33" a="1"/>
  <c r="I368" i="33" s="1"/>
  <c r="H376" i="33" a="1"/>
  <c r="H376" i="33" s="1"/>
  <c r="H387" i="33" a="1"/>
  <c r="H387" i="33" s="1"/>
  <c r="H392" i="33" a="1"/>
  <c r="H392" i="33" s="1"/>
  <c r="H396" i="33" a="1"/>
  <c r="H396" i="33" s="1"/>
  <c r="I403" i="33" a="1"/>
  <c r="I403" i="33" s="1"/>
  <c r="H406" i="33" a="1"/>
  <c r="H406" i="33" s="1"/>
  <c r="I423" i="33" a="1"/>
  <c r="I423" i="33" s="1"/>
  <c r="G428" i="33" a="1"/>
  <c r="G428" i="33" s="1"/>
  <c r="I435" i="33" a="1"/>
  <c r="I435" i="33" s="1"/>
  <c r="I439" i="33" a="1"/>
  <c r="I439" i="33" s="1"/>
  <c r="G446" i="33" a="1"/>
  <c r="G446" i="33" s="1"/>
  <c r="H448" i="33" a="1"/>
  <c r="H448" i="33" s="1"/>
  <c r="I454" i="33" a="1"/>
  <c r="I454" i="33" s="1"/>
  <c r="I460" i="33" a="1"/>
  <c r="I460" i="33" s="1"/>
  <c r="G462" i="33" a="1"/>
  <c r="G462" i="33" s="1"/>
  <c r="H464" i="33" a="1"/>
  <c r="H464" i="33" s="1"/>
  <c r="I475" i="33" a="1"/>
  <c r="I475" i="33" s="1"/>
  <c r="H484" i="33" a="1"/>
  <c r="H484" i="33" s="1"/>
  <c r="I500" i="33" a="1"/>
  <c r="I500" i="33" s="1"/>
  <c r="I509" i="33" a="1"/>
  <c r="I509" i="33" s="1"/>
  <c r="H534" i="33" a="1"/>
  <c r="H534" i="33" s="1"/>
  <c r="I535" i="33" a="1"/>
  <c r="I535" i="33" s="1"/>
  <c r="I539" i="33" a="1"/>
  <c r="I539" i="33" s="1"/>
  <c r="I540" i="33" a="1"/>
  <c r="I540" i="33" s="1"/>
  <c r="G543" i="33" a="1"/>
  <c r="G543" i="33" s="1"/>
  <c r="H611" i="33" a="1"/>
  <c r="H611" i="33" s="1"/>
  <c r="G735" i="33" a="1"/>
  <c r="G735" i="33" s="1"/>
  <c r="I739" i="33" a="1"/>
  <c r="I739" i="33" s="1"/>
  <c r="I743" i="33" a="1"/>
  <c r="I743" i="33" s="1"/>
  <c r="G743" i="33" a="1"/>
  <c r="G743" i="33" s="1"/>
  <c r="G850" i="33" a="1"/>
  <c r="G850" i="33" s="1"/>
  <c r="I170" i="33" a="1"/>
  <c r="I170" i="33" s="1"/>
  <c r="H184" i="33" a="1"/>
  <c r="H184" i="33" s="1"/>
  <c r="G192" i="33" a="1"/>
  <c r="G192" i="33" s="1"/>
  <c r="G211" i="33" a="1"/>
  <c r="G211" i="33" s="1"/>
  <c r="I217" i="33" a="1"/>
  <c r="I217" i="33" s="1"/>
  <c r="H230" i="33" a="1"/>
  <c r="H230" i="33" s="1"/>
  <c r="G236" i="33" a="1"/>
  <c r="G236" i="33" s="1"/>
  <c r="G249" i="33" a="1"/>
  <c r="G249" i="33" s="1"/>
  <c r="G255" i="33" a="1"/>
  <c r="G255" i="33" s="1"/>
  <c r="I261" i="33" a="1"/>
  <c r="I261" i="33" s="1"/>
  <c r="G273" i="33" a="1"/>
  <c r="G273" i="33" s="1"/>
  <c r="I291" i="33" a="1"/>
  <c r="I291" i="33" s="1"/>
  <c r="G292" i="33" a="1"/>
  <c r="G292" i="33" s="1"/>
  <c r="I296" i="33" a="1"/>
  <c r="I296" i="33" s="1"/>
  <c r="G305" i="33" a="1"/>
  <c r="G305" i="33" s="1"/>
  <c r="G316" i="33" a="1"/>
  <c r="G316" i="33" s="1"/>
  <c r="G321" i="33" a="1"/>
  <c r="G321" i="33" s="1"/>
  <c r="H326" i="33" a="1"/>
  <c r="H326" i="33" s="1"/>
  <c r="H333" i="33" a="1"/>
  <c r="H333" i="33" s="1"/>
  <c r="H349" i="33" a="1"/>
  <c r="H349" i="33" s="1"/>
  <c r="G351" i="33" a="1"/>
  <c r="G351" i="33" s="1"/>
  <c r="I355" i="33" a="1"/>
  <c r="I355" i="33" s="1"/>
  <c r="H366" i="33" a="1"/>
  <c r="H366" i="33" s="1"/>
  <c r="I375" i="33" a="1"/>
  <c r="I375" i="33" s="1"/>
  <c r="I391" i="33" a="1"/>
  <c r="I391" i="33" s="1"/>
  <c r="G396" i="33" a="1"/>
  <c r="G396" i="33" s="1"/>
  <c r="G400" i="33" a="1"/>
  <c r="G400" i="33" s="1"/>
  <c r="I412" i="33" a="1"/>
  <c r="I412" i="33" s="1"/>
  <c r="I424" i="33" a="1"/>
  <c r="I424" i="33" s="1"/>
  <c r="I438" i="33" a="1"/>
  <c r="I438" i="33" s="1"/>
  <c r="I440" i="33" a="1"/>
  <c r="I440" i="33" s="1"/>
  <c r="G459" i="33" a="1"/>
  <c r="G459" i="33" s="1"/>
  <c r="I468" i="33" a="1"/>
  <c r="I468" i="33" s="1"/>
  <c r="I469" i="33" a="1"/>
  <c r="I469" i="33" s="1"/>
  <c r="G471" i="33" a="1"/>
  <c r="G471" i="33" s="1"/>
  <c r="I480" i="33" a="1"/>
  <c r="I480" i="33" s="1"/>
  <c r="I488" i="33" a="1"/>
  <c r="I488" i="33" s="1"/>
  <c r="H498" i="33" a="1"/>
  <c r="H498" i="33" s="1"/>
  <c r="H508" i="33" a="1"/>
  <c r="H508" i="33" s="1"/>
  <c r="G509" i="33" a="1"/>
  <c r="G509" i="33" s="1"/>
  <c r="I513" i="33" a="1"/>
  <c r="I513" i="33" s="1"/>
  <c r="G518" i="33" a="1"/>
  <c r="G518" i="33" s="1"/>
  <c r="I524" i="33" a="1"/>
  <c r="I524" i="33" s="1"/>
  <c r="G524" i="33" a="1"/>
  <c r="G524" i="33" s="1"/>
  <c r="G664" i="33" a="1"/>
  <c r="G664" i="33" s="1"/>
  <c r="I668" i="33" a="1"/>
  <c r="I668" i="33" s="1"/>
  <c r="G714" i="33" a="1"/>
  <c r="G714" i="33" s="1"/>
  <c r="I833" i="33" a="1"/>
  <c r="I833" i="33" s="1"/>
  <c r="I857" i="33" a="1"/>
  <c r="I857" i="33" s="1"/>
  <c r="G857" i="33" a="1"/>
  <c r="G857" i="33" s="1"/>
  <c r="H928" i="33" a="1"/>
  <c r="H928" i="33" s="1"/>
  <c r="I496" i="33" a="1"/>
  <c r="I496" i="33" s="1"/>
  <c r="G507" i="33" a="1"/>
  <c r="G507" i="33" s="1"/>
  <c r="G516" i="33" a="1"/>
  <c r="G516" i="33" s="1"/>
  <c r="I528" i="33" a="1"/>
  <c r="I528" i="33" s="1"/>
  <c r="G539" i="33" a="1"/>
  <c r="G539" i="33" s="1"/>
  <c r="I543" i="33" a="1"/>
  <c r="I543" i="33" s="1"/>
  <c r="G559" i="33" a="1"/>
  <c r="G559" i="33" s="1"/>
  <c r="G589" i="33" a="1"/>
  <c r="G589" i="33" s="1"/>
  <c r="G812" i="33" a="1"/>
  <c r="G812" i="33" s="1"/>
  <c r="I956" i="33" a="1"/>
  <c r="I956" i="33" s="1"/>
  <c r="G529" i="33" a="1"/>
  <c r="G529" i="33" s="1"/>
  <c r="I536" i="33" a="1"/>
  <c r="I536" i="33" s="1"/>
  <c r="G544" i="33" a="1"/>
  <c r="G544" i="33" s="1"/>
  <c r="G560" i="33" a="1"/>
  <c r="G560" i="33" s="1"/>
  <c r="H567" i="33" a="1"/>
  <c r="H567" i="33" s="1"/>
  <c r="I568" i="33" a="1"/>
  <c r="I568" i="33" s="1"/>
  <c r="G576" i="33" a="1"/>
  <c r="G576" i="33" s="1"/>
  <c r="H604" i="33" a="1"/>
  <c r="H604" i="33" s="1"/>
  <c r="I614" i="33" a="1"/>
  <c r="I614" i="33" s="1"/>
  <c r="G620" i="33" a="1"/>
  <c r="G620" i="33" s="1"/>
  <c r="H629" i="33" a="1"/>
  <c r="H629" i="33" s="1"/>
  <c r="I638" i="33" a="1"/>
  <c r="I638" i="33" s="1"/>
  <c r="H672" i="33" a="1"/>
  <c r="H672" i="33" s="1"/>
  <c r="G673" i="33" a="1"/>
  <c r="G673" i="33" s="1"/>
  <c r="H677" i="33" a="1"/>
  <c r="H677" i="33" s="1"/>
  <c r="G684" i="33" a="1"/>
  <c r="G684" i="33" s="1"/>
  <c r="I698" i="33" a="1"/>
  <c r="I698" i="33" s="1"/>
  <c r="H707" i="33" a="1"/>
  <c r="H707" i="33" s="1"/>
  <c r="I728" i="33" a="1"/>
  <c r="I728" i="33" s="1"/>
  <c r="G734" i="33" a="1"/>
  <c r="G734" i="33" s="1"/>
  <c r="G750" i="33" a="1"/>
  <c r="G750" i="33" s="1"/>
  <c r="G758" i="33" a="1"/>
  <c r="G758" i="33" s="1"/>
  <c r="H792" i="33" a="1"/>
  <c r="H792" i="33" s="1"/>
  <c r="G798" i="33" a="1"/>
  <c r="G798" i="33" s="1"/>
  <c r="I812" i="33" a="1"/>
  <c r="I812" i="33" s="1"/>
  <c r="H822" i="33" a="1"/>
  <c r="H822" i="33" s="1"/>
  <c r="I824" i="33" a="1"/>
  <c r="I824" i="33" s="1"/>
  <c r="G845" i="33" a="1"/>
  <c r="G845" i="33" s="1"/>
  <c r="I880" i="33" a="1"/>
  <c r="I880" i="33" s="1"/>
  <c r="G904" i="33" a="1"/>
  <c r="G904" i="33" s="1"/>
  <c r="I912" i="33" a="1"/>
  <c r="I912" i="33" s="1"/>
  <c r="I923" i="33" a="1"/>
  <c r="I923" i="33" s="1"/>
  <c r="H926" i="33" a="1"/>
  <c r="H926" i="33" s="1"/>
  <c r="H927" i="33" a="1"/>
  <c r="H927" i="33" s="1"/>
  <c r="I938" i="33" a="1"/>
  <c r="I938" i="33" s="1"/>
  <c r="I943" i="33" a="1"/>
  <c r="I943" i="33" s="1"/>
  <c r="I947" i="33" a="1"/>
  <c r="I947" i="33" s="1"/>
  <c r="I951" i="33" a="1"/>
  <c r="I951" i="33" s="1"/>
  <c r="H961" i="33" a="1"/>
  <c r="H961" i="33" s="1"/>
  <c r="I972" i="33" a="1"/>
  <c r="I972" i="33" s="1"/>
  <c r="H992" i="33" a="1"/>
  <c r="H992" i="33" s="1"/>
  <c r="H996" i="33" a="1"/>
  <c r="H996" i="33" s="1"/>
  <c r="H542" i="33" a="1"/>
  <c r="H542" i="33" s="1"/>
  <c r="I551" i="33" a="1"/>
  <c r="I551" i="33" s="1"/>
  <c r="I556" i="33" a="1"/>
  <c r="I556" i="33" s="1"/>
  <c r="I583" i="33" a="1"/>
  <c r="I583" i="33" s="1"/>
  <c r="G591" i="33" a="1"/>
  <c r="G591" i="33" s="1"/>
  <c r="I605" i="33" a="1"/>
  <c r="I605" i="33" s="1"/>
  <c r="H613" i="33" a="1"/>
  <c r="H613" i="33" s="1"/>
  <c r="H618" i="33" a="1"/>
  <c r="H618" i="33" s="1"/>
  <c r="H637" i="33" a="1"/>
  <c r="H637" i="33" s="1"/>
  <c r="H647" i="33" a="1"/>
  <c r="H647" i="33" s="1"/>
  <c r="G650" i="33" a="1"/>
  <c r="G650" i="33" s="1"/>
  <c r="I657" i="33" a="1"/>
  <c r="I657" i="33" s="1"/>
  <c r="G671" i="33" a="1"/>
  <c r="G671" i="33" s="1"/>
  <c r="H676" i="33" a="1"/>
  <c r="H676" i="33" s="1"/>
  <c r="G687" i="33" a="1"/>
  <c r="G687" i="33" s="1"/>
  <c r="I688" i="33" a="1"/>
  <c r="I688" i="33" s="1"/>
  <c r="H692" i="33" a="1"/>
  <c r="H692" i="33" s="1"/>
  <c r="I711" i="33" a="1"/>
  <c r="I711" i="33" s="1"/>
  <c r="G718" i="33" a="1"/>
  <c r="G718" i="33" s="1"/>
  <c r="I727" i="33" a="1"/>
  <c r="I727" i="33" s="1"/>
  <c r="H737" i="33" a="1"/>
  <c r="H737" i="33" s="1"/>
  <c r="H742" i="33" a="1"/>
  <c r="H742" i="33" s="1"/>
  <c r="H748" i="33" a="1"/>
  <c r="H748" i="33" s="1"/>
  <c r="I762" i="33" a="1"/>
  <c r="I762" i="33" s="1"/>
  <c r="H767" i="33" a="1"/>
  <c r="H767" i="33" s="1"/>
  <c r="H778" i="33" a="1"/>
  <c r="H778" i="33" s="1"/>
  <c r="G799" i="33" a="1"/>
  <c r="G799" i="33" s="1"/>
  <c r="I843" i="33" a="1"/>
  <c r="I843" i="33" s="1"/>
  <c r="H847" i="33" a="1"/>
  <c r="H847" i="33" s="1"/>
  <c r="I852" i="33" a="1"/>
  <c r="I852" i="33" s="1"/>
  <c r="I856" i="33" a="1"/>
  <c r="I856" i="33" s="1"/>
  <c r="G865" i="33" a="1"/>
  <c r="G865" i="33" s="1"/>
  <c r="I867" i="33" a="1"/>
  <c r="I867" i="33" s="1"/>
  <c r="G872" i="33" a="1"/>
  <c r="G872" i="33" s="1"/>
  <c r="I877" i="33" a="1"/>
  <c r="I877" i="33" s="1"/>
  <c r="H887" i="33" a="1"/>
  <c r="H887" i="33" s="1"/>
  <c r="H892" i="33" a="1"/>
  <c r="H892" i="33" s="1"/>
  <c r="I908" i="33" a="1"/>
  <c r="I908" i="33" s="1"/>
  <c r="G917" i="33" a="1"/>
  <c r="G917" i="33" s="1"/>
  <c r="G921" i="33" a="1"/>
  <c r="G921" i="33" s="1"/>
  <c r="I937" i="33" a="1"/>
  <c r="I937" i="33" s="1"/>
  <c r="H942" i="33" a="1"/>
  <c r="H942" i="33" s="1"/>
  <c r="G943" i="33" a="1"/>
  <c r="G943" i="33" s="1"/>
  <c r="I955" i="33" a="1"/>
  <c r="I955" i="33" s="1"/>
  <c r="H959" i="33" a="1"/>
  <c r="H959" i="33" s="1"/>
  <c r="I960" i="33" a="1"/>
  <c r="I960" i="33" s="1"/>
  <c r="G962" i="33" a="1"/>
  <c r="G962" i="33" s="1"/>
  <c r="H976" i="33" a="1"/>
  <c r="H976" i="33" s="1"/>
  <c r="G996" i="33" a="1"/>
  <c r="G996" i="33" s="1"/>
  <c r="H1000" i="33" a="1"/>
  <c r="H1000" i="33" s="1"/>
  <c r="H1004" i="33" a="1"/>
  <c r="H1004" i="33" s="1"/>
  <c r="I530" i="33" a="1"/>
  <c r="I530" i="33" s="1"/>
  <c r="I531" i="33" a="1"/>
  <c r="I531" i="33" s="1"/>
  <c r="H540" i="33" a="1"/>
  <c r="H540" i="33" s="1"/>
  <c r="H555" i="33" a="1"/>
  <c r="H555" i="33" s="1"/>
  <c r="I567" i="33" a="1"/>
  <c r="I567" i="33" s="1"/>
  <c r="H571" i="33" a="1"/>
  <c r="H571" i="33" s="1"/>
  <c r="H587" i="33" a="1"/>
  <c r="H587" i="33" s="1"/>
  <c r="I588" i="33" a="1"/>
  <c r="I588" i="33" s="1"/>
  <c r="I604" i="33" a="1"/>
  <c r="I604" i="33" s="1"/>
  <c r="H617" i="33" a="1"/>
  <c r="H617" i="33" s="1"/>
  <c r="I628" i="33" a="1"/>
  <c r="I628" i="33" s="1"/>
  <c r="I629" i="33" a="1"/>
  <c r="I629" i="33" s="1"/>
  <c r="G642" i="33" a="1"/>
  <c r="G642" i="33" s="1"/>
  <c r="G643" i="33" a="1"/>
  <c r="G643" i="33" s="1"/>
  <c r="G657" i="33" a="1"/>
  <c r="G657" i="33" s="1"/>
  <c r="I672" i="33" a="1"/>
  <c r="I672" i="33" s="1"/>
  <c r="I682" i="33" a="1"/>
  <c r="I682" i="33" s="1"/>
  <c r="H691" i="33" a="1"/>
  <c r="H691" i="33" s="1"/>
  <c r="I697" i="33" a="1"/>
  <c r="I697" i="33" s="1"/>
  <c r="I707" i="33" a="1"/>
  <c r="I707" i="33" s="1"/>
  <c r="H721" i="33" a="1"/>
  <c r="H721" i="33" s="1"/>
  <c r="H726" i="33" a="1"/>
  <c r="H726" i="33" s="1"/>
  <c r="H731" i="33" a="1"/>
  <c r="H731" i="33" s="1"/>
  <c r="G738" i="33" a="1"/>
  <c r="G738" i="33" s="1"/>
  <c r="H761" i="33" a="1"/>
  <c r="H761" i="33" s="1"/>
  <c r="G774" i="33" a="1"/>
  <c r="G774" i="33" s="1"/>
  <c r="I778" i="33" a="1"/>
  <c r="I778" i="33" s="1"/>
  <c r="I816" i="33" a="1"/>
  <c r="I816" i="33" s="1"/>
  <c r="I822" i="33" a="1"/>
  <c r="I822" i="33" s="1"/>
  <c r="G853" i="33" a="1"/>
  <c r="G853" i="33" s="1"/>
  <c r="G867" i="33" a="1"/>
  <c r="G867" i="33" s="1"/>
  <c r="I869" i="33" a="1"/>
  <c r="I869" i="33" s="1"/>
  <c r="H871" i="33" a="1"/>
  <c r="H871" i="33" s="1"/>
  <c r="G877" i="33" a="1"/>
  <c r="G877" i="33" s="1"/>
  <c r="G882" i="33" a="1"/>
  <c r="G882" i="33" s="1"/>
  <c r="G886" i="33" a="1"/>
  <c r="G886" i="33" s="1"/>
  <c r="G900" i="33" a="1"/>
  <c r="G900" i="33" s="1"/>
  <c r="H901" i="33" a="1"/>
  <c r="H901" i="33" s="1"/>
  <c r="I911" i="33" a="1"/>
  <c r="I911" i="33" s="1"/>
  <c r="H924" i="33" a="1"/>
  <c r="H924" i="33" s="1"/>
  <c r="H941" i="33" a="1"/>
  <c r="H941" i="33" s="1"/>
  <c r="I942" i="33" a="1"/>
  <c r="I942" i="33" s="1"/>
  <c r="I946" i="33" a="1"/>
  <c r="I946" i="33" s="1"/>
  <c r="I959" i="33" a="1"/>
  <c r="I959" i="33" s="1"/>
  <c r="I961" i="33" a="1"/>
  <c r="I961" i="33" s="1"/>
  <c r="H964" i="33" a="1"/>
  <c r="H964" i="33" s="1"/>
  <c r="I971" i="33" a="1"/>
  <c r="I971" i="33" s="1"/>
  <c r="I985" i="33" a="1"/>
  <c r="I985" i="33" s="1"/>
  <c r="I992" i="33" a="1"/>
  <c r="I992" i="33" s="1"/>
  <c r="H995" i="33" a="1"/>
  <c r="H995" i="33" s="1"/>
  <c r="H999" i="33" a="1"/>
  <c r="H999" i="33" s="1"/>
  <c r="H537" i="33" a="1"/>
  <c r="H537" i="33" s="1"/>
  <c r="H548" i="33" a="1"/>
  <c r="H548" i="33" s="1"/>
  <c r="H559" i="33" a="1"/>
  <c r="H559" i="33" s="1"/>
  <c r="I572" i="33" a="1"/>
  <c r="I572" i="33" s="1"/>
  <c r="H580" i="33" a="1"/>
  <c r="H580" i="33" s="1"/>
  <c r="H591" i="33" a="1"/>
  <c r="H591" i="33" s="1"/>
  <c r="G604" i="33" a="1"/>
  <c r="G604" i="33" s="1"/>
  <c r="H612" i="33" a="1"/>
  <c r="H612" i="33" s="1"/>
  <c r="I613" i="33" a="1"/>
  <c r="I613" i="33" s="1"/>
  <c r="G617" i="33" a="1"/>
  <c r="G617" i="33" s="1"/>
  <c r="I633" i="33" a="1"/>
  <c r="I633" i="33" s="1"/>
  <c r="I636" i="33" a="1"/>
  <c r="I636" i="33" s="1"/>
  <c r="I637" i="33" a="1"/>
  <c r="I637" i="33" s="1"/>
  <c r="I650" i="33" a="1"/>
  <c r="I650" i="33" s="1"/>
  <c r="H651" i="33" a="1"/>
  <c r="H651" i="33" s="1"/>
  <c r="I652" i="33" a="1"/>
  <c r="I652" i="33" s="1"/>
  <c r="I665" i="33" a="1"/>
  <c r="I665" i="33" s="1"/>
  <c r="H675" i="33" a="1"/>
  <c r="H675" i="33" s="1"/>
  <c r="G676" i="33" a="1"/>
  <c r="G676" i="33" s="1"/>
  <c r="H686" i="33" a="1"/>
  <c r="H686" i="33" s="1"/>
  <c r="G692" i="33" a="1"/>
  <c r="G692" i="33" s="1"/>
  <c r="I696" i="33" a="1"/>
  <c r="I696" i="33" s="1"/>
  <c r="G697" i="33" a="1"/>
  <c r="G697" i="33" s="1"/>
  <c r="I702" i="33" a="1"/>
  <c r="I702" i="33" s="1"/>
  <c r="G722" i="33" a="1"/>
  <c r="G722" i="33" s="1"/>
  <c r="I736" i="33" a="1"/>
  <c r="I736" i="33" s="1"/>
  <c r="I737" i="33" a="1"/>
  <c r="I737" i="33" s="1"/>
  <c r="G742" i="33" a="1"/>
  <c r="G742" i="33" s="1"/>
  <c r="G757" i="33" a="1"/>
  <c r="G757" i="33" s="1"/>
  <c r="H777" i="33" a="1"/>
  <c r="H777" i="33" s="1"/>
  <c r="H786" i="33" a="1"/>
  <c r="H786" i="33" s="1"/>
  <c r="G791" i="33" a="1"/>
  <c r="G791" i="33" s="1"/>
  <c r="I795" i="33" a="1"/>
  <c r="I795" i="33" s="1"/>
  <c r="H806" i="33" a="1"/>
  <c r="H806" i="33" s="1"/>
  <c r="G808" i="33" a="1"/>
  <c r="G808" i="33" s="1"/>
  <c r="G813" i="33" a="1"/>
  <c r="G813" i="33" s="1"/>
  <c r="H820" i="33" a="1"/>
  <c r="H820" i="33" s="1"/>
  <c r="I836" i="33" a="1"/>
  <c r="I836" i="33" s="1"/>
  <c r="H840" i="33" a="1"/>
  <c r="H840" i="33" s="1"/>
  <c r="G844" i="33" a="1"/>
  <c r="G844" i="33" s="1"/>
  <c r="I851" i="33" a="1"/>
  <c r="I851" i="33" s="1"/>
  <c r="H855" i="33" a="1"/>
  <c r="H855" i="33" s="1"/>
  <c r="H860" i="33" a="1"/>
  <c r="H860" i="33" s="1"/>
  <c r="H862" i="33" a="1"/>
  <c r="H862" i="33" s="1"/>
  <c r="H885" i="33" a="1"/>
  <c r="H885" i="33" s="1"/>
  <c r="I890" i="33" a="1"/>
  <c r="I890" i="33" s="1"/>
  <c r="I901" i="33" a="1"/>
  <c r="I901" i="33" s="1"/>
  <c r="H905" i="33" a="1"/>
  <c r="H905" i="33" s="1"/>
  <c r="I906" i="33" a="1"/>
  <c r="I906" i="33" s="1"/>
  <c r="G912" i="33" a="1"/>
  <c r="G912" i="33" s="1"/>
  <c r="I924" i="33" a="1"/>
  <c r="I924" i="33" s="1"/>
  <c r="H930" i="33" a="1"/>
  <c r="H930" i="33" s="1"/>
  <c r="G945" i="33" a="1"/>
  <c r="G945" i="33" s="1"/>
  <c r="G949" i="33" a="1"/>
  <c r="G949" i="33" s="1"/>
  <c r="H950" i="33" a="1"/>
  <c r="H950" i="33" s="1"/>
  <c r="H953" i="33" a="1"/>
  <c r="H953" i="33" s="1"/>
  <c r="I976" i="33" a="1"/>
  <c r="I976" i="33" s="1"/>
  <c r="H979" i="33" a="1"/>
  <c r="H979" i="33" s="1"/>
  <c r="G980" i="33" a="1"/>
  <c r="G980" i="33" s="1"/>
  <c r="G990" i="33" a="1"/>
  <c r="G990" i="33" s="1"/>
  <c r="I991" i="33" a="1"/>
  <c r="I991" i="33" s="1"/>
  <c r="G995" i="33" a="1"/>
  <c r="G995" i="33" s="1"/>
  <c r="I1000" i="33" a="1"/>
  <c r="I1000" i="33" s="1"/>
  <c r="H1003" i="33" a="1"/>
  <c r="H1003" i="33" s="1"/>
  <c r="H543" i="33" a="1"/>
  <c r="H543" i="33" s="1"/>
  <c r="I548" i="33" a="1"/>
  <c r="I548" i="33" s="1"/>
  <c r="G552" i="33" a="1"/>
  <c r="G552" i="33" s="1"/>
  <c r="G555" i="33" a="1"/>
  <c r="G555" i="33" s="1"/>
  <c r="H564" i="33" a="1"/>
  <c r="H564" i="33" s="1"/>
  <c r="H570" i="33" a="1"/>
  <c r="H570" i="33" s="1"/>
  <c r="G571" i="33" a="1"/>
  <c r="G571" i="33" s="1"/>
  <c r="H575" i="33" a="1"/>
  <c r="H575" i="33" s="1"/>
  <c r="I580" i="33" a="1"/>
  <c r="I580" i="33" s="1"/>
  <c r="G584" i="33" a="1"/>
  <c r="G584" i="33" s="1"/>
  <c r="G587" i="33" a="1"/>
  <c r="G587" i="33" s="1"/>
  <c r="I597" i="33" a="1"/>
  <c r="I597" i="33" s="1"/>
  <c r="H601" i="33" a="1"/>
  <c r="H601" i="33" s="1"/>
  <c r="I608" i="33" a="1"/>
  <c r="I608" i="33" s="1"/>
  <c r="H616" i="33" a="1"/>
  <c r="H616" i="33" s="1"/>
  <c r="H621" i="33" a="1"/>
  <c r="H621" i="33" s="1"/>
  <c r="H626" i="33" a="1"/>
  <c r="H626" i="33" s="1"/>
  <c r="H640" i="33" a="1"/>
  <c r="H640" i="33" s="1"/>
  <c r="I655" i="33" a="1"/>
  <c r="I655" i="33" s="1"/>
  <c r="H664" i="33" a="1"/>
  <c r="H664" i="33" s="1"/>
  <c r="G665" i="33" a="1"/>
  <c r="G665" i="33" s="1"/>
  <c r="I681" i="33" a="1"/>
  <c r="I681" i="33" s="1"/>
  <c r="I690" i="33" a="1"/>
  <c r="I690" i="33" s="1"/>
  <c r="I691" i="33" a="1"/>
  <c r="I691" i="33" s="1"/>
  <c r="H705" i="33" a="1"/>
  <c r="H705" i="33" s="1"/>
  <c r="H714" i="33" a="1"/>
  <c r="H714" i="33" s="1"/>
  <c r="I720" i="33" a="1"/>
  <c r="I720" i="33" s="1"/>
  <c r="G726" i="33" a="1"/>
  <c r="G726" i="33" s="1"/>
  <c r="H730" i="33" a="1"/>
  <c r="H730" i="33" s="1"/>
  <c r="I735" i="33" a="1"/>
  <c r="I735" i="33" s="1"/>
  <c r="H745" i="33" a="1"/>
  <c r="H745" i="33" s="1"/>
  <c r="I751" i="33" a="1"/>
  <c r="I751" i="33" s="1"/>
  <c r="H755" i="33" a="1"/>
  <c r="H755" i="33" s="1"/>
  <c r="I781" i="33" a="1"/>
  <c r="I781" i="33" s="1"/>
  <c r="I786" i="33" a="1"/>
  <c r="I786" i="33" s="1"/>
  <c r="H790" i="33" a="1"/>
  <c r="H790" i="33" s="1"/>
  <c r="H794" i="33" a="1"/>
  <c r="H794" i="33" s="1"/>
  <c r="G800" i="33" a="1"/>
  <c r="G800" i="33" s="1"/>
  <c r="G805" i="33" a="1"/>
  <c r="G805" i="33" s="1"/>
  <c r="I830" i="33" a="1"/>
  <c r="I830" i="33" s="1"/>
  <c r="I850" i="33" a="1"/>
  <c r="I850" i="33" s="1"/>
  <c r="I855" i="33" a="1"/>
  <c r="I855" i="33" s="1"/>
  <c r="G856" i="33" a="1"/>
  <c r="G856" i="33" s="1"/>
  <c r="I859" i="33" a="1"/>
  <c r="I859" i="33" s="1"/>
  <c r="G862" i="33" a="1"/>
  <c r="G862" i="33" s="1"/>
  <c r="H864" i="33" a="1"/>
  <c r="H864" i="33" s="1"/>
  <c r="G875" i="33" a="1"/>
  <c r="G875" i="33" s="1"/>
  <c r="I878" i="33" a="1"/>
  <c r="I878" i="33" s="1"/>
  <c r="H880" i="33" a="1"/>
  <c r="H880" i="33" s="1"/>
  <c r="I885" i="33" a="1"/>
  <c r="I885" i="33" s="1"/>
  <c r="I886" i="33" a="1"/>
  <c r="I886" i="33" s="1"/>
  <c r="H889" i="33" a="1"/>
  <c r="H889" i="33" s="1"/>
  <c r="H894" i="33" a="1"/>
  <c r="H894" i="33" s="1"/>
  <c r="I910" i="33" a="1"/>
  <c r="I910" i="33" s="1"/>
  <c r="H914" i="33" a="1"/>
  <c r="H914" i="33" s="1"/>
  <c r="G920" i="33" a="1"/>
  <c r="G920" i="33" s="1"/>
  <c r="H929" i="33" a="1"/>
  <c r="H929" i="33" s="1"/>
  <c r="I930" i="33" a="1"/>
  <c r="I930" i="33" s="1"/>
  <c r="H940" i="33" a="1"/>
  <c r="H940" i="33" s="1"/>
  <c r="I941" i="33" a="1"/>
  <c r="I941" i="33" s="1"/>
  <c r="G979" i="33" a="1"/>
  <c r="G979" i="33" s="1"/>
  <c r="H984" i="33" a="1"/>
  <c r="H984" i="33" s="1"/>
  <c r="I995" i="33" a="1"/>
  <c r="I995" i="33" s="1"/>
  <c r="G998" i="33" a="1"/>
  <c r="G998" i="33" s="1"/>
  <c r="I999" i="33" a="1"/>
  <c r="I999" i="33" s="1"/>
  <c r="I586" i="33" a="1"/>
  <c r="I586" i="33" s="1"/>
  <c r="H590" i="33" a="1"/>
  <c r="H590" i="33" s="1"/>
  <c r="H600" i="33" a="1"/>
  <c r="H600" i="33" s="1"/>
  <c r="I612" i="33" a="1"/>
  <c r="I612" i="33" s="1"/>
  <c r="H620" i="33" a="1"/>
  <c r="H620" i="33" s="1"/>
  <c r="H625" i="33" a="1"/>
  <c r="H625" i="33" s="1"/>
  <c r="G628" i="33" a="1"/>
  <c r="G628" i="33" s="1"/>
  <c r="I631" i="33" a="1"/>
  <c r="I631" i="33" s="1"/>
  <c r="I632" i="33" a="1"/>
  <c r="I632" i="33" s="1"/>
  <c r="H635" i="33" a="1"/>
  <c r="H635" i="33" s="1"/>
  <c r="H645" i="33" a="1"/>
  <c r="H645" i="33" s="1"/>
  <c r="I646" i="33" a="1"/>
  <c r="I646" i="33" s="1"/>
  <c r="G655" i="33" a="1"/>
  <c r="G655" i="33" s="1"/>
  <c r="I656" i="33" a="1"/>
  <c r="I656" i="33" s="1"/>
  <c r="H680" i="33" a="1"/>
  <c r="H680" i="33" s="1"/>
  <c r="G681" i="33" a="1"/>
  <c r="G681" i="33" s="1"/>
  <c r="G695" i="33" a="1"/>
  <c r="G695" i="33" s="1"/>
  <c r="G706" i="33" a="1"/>
  <c r="G706" i="33" s="1"/>
  <c r="H709" i="33" a="1"/>
  <c r="H709" i="33" s="1"/>
  <c r="G710" i="33" a="1"/>
  <c r="G710" i="33" s="1"/>
  <c r="I719" i="33" a="1"/>
  <c r="I719" i="33" s="1"/>
  <c r="G746" i="33" a="1"/>
  <c r="G746" i="33" s="1"/>
  <c r="H750" i="33" a="1"/>
  <c r="H750" i="33" s="1"/>
  <c r="I759" i="33" a="1"/>
  <c r="I759" i="33" s="1"/>
  <c r="G766" i="33" a="1"/>
  <c r="G766" i="33" s="1"/>
  <c r="H770" i="33" a="1"/>
  <c r="H770" i="33" s="1"/>
  <c r="I771" i="33" a="1"/>
  <c r="I771" i="33" s="1"/>
  <c r="G773" i="33" a="1"/>
  <c r="G773" i="33" s="1"/>
  <c r="H776" i="33" a="1"/>
  <c r="H776" i="33" s="1"/>
  <c r="I782" i="33" a="1"/>
  <c r="I782" i="33" s="1"/>
  <c r="I794" i="33" a="1"/>
  <c r="I794" i="33" s="1"/>
  <c r="I803" i="33" a="1"/>
  <c r="I803" i="33" s="1"/>
  <c r="G804" i="33" a="1"/>
  <c r="G804" i="33" s="1"/>
  <c r="I820" i="33" a="1"/>
  <c r="I820" i="33" s="1"/>
  <c r="G830" i="33" a="1"/>
  <c r="G830" i="33" s="1"/>
  <c r="H835" i="33" a="1"/>
  <c r="H835" i="33" s="1"/>
  <c r="G837" i="33" a="1"/>
  <c r="G837" i="33" s="1"/>
  <c r="G841" i="33" a="1"/>
  <c r="G841" i="33" s="1"/>
  <c r="H854" i="33" a="1"/>
  <c r="H854" i="33" s="1"/>
  <c r="G860" i="33" a="1"/>
  <c r="G860" i="33" s="1"/>
  <c r="I864" i="33" a="1"/>
  <c r="I864" i="33" s="1"/>
  <c r="H866" i="33" a="1"/>
  <c r="H866" i="33" s="1"/>
  <c r="I874" i="33" a="1"/>
  <c r="I874" i="33" s="1"/>
  <c r="I884" i="33" a="1"/>
  <c r="I884" i="33" s="1"/>
  <c r="I889" i="33" a="1"/>
  <c r="I889" i="33" s="1"/>
  <c r="H890" i="33" a="1"/>
  <c r="H890" i="33" s="1"/>
  <c r="H895" i="33" a="1"/>
  <c r="H895" i="33" s="1"/>
  <c r="H898" i="33" a="1"/>
  <c r="H898" i="33" s="1"/>
  <c r="G905" i="33" a="1"/>
  <c r="G905" i="33" s="1"/>
  <c r="H909" i="33" a="1"/>
  <c r="H909" i="33" s="1"/>
  <c r="I914" i="33" a="1"/>
  <c r="I914" i="33" s="1"/>
  <c r="I940" i="33" a="1"/>
  <c r="I940" i="33" s="1"/>
  <c r="H948" i="33" a="1"/>
  <c r="H948" i="33" s="1"/>
  <c r="I952" i="33" a="1"/>
  <c r="I952" i="33" s="1"/>
  <c r="H956" i="33" a="1"/>
  <c r="H956" i="33" s="1"/>
  <c r="G974" i="33" a="1"/>
  <c r="G974" i="33" s="1"/>
  <c r="H983" i="33" a="1"/>
  <c r="H983" i="33" s="1"/>
  <c r="H988" i="33" a="1"/>
  <c r="H988" i="33" s="1"/>
  <c r="I1002" i="33" a="1"/>
  <c r="I1002" i="33" s="1"/>
  <c r="I1003" i="33" a="1"/>
  <c r="I1003" i="33" s="1"/>
  <c r="I564" i="33" a="1"/>
  <c r="I564" i="33" s="1"/>
  <c r="I570" i="33" a="1"/>
  <c r="I570" i="33" s="1"/>
  <c r="I575" i="33" a="1"/>
  <c r="I575" i="33" s="1"/>
  <c r="I596" i="33" a="1"/>
  <c r="I596" i="33" s="1"/>
  <c r="G600" i="33" a="1"/>
  <c r="G600" i="33" s="1"/>
  <c r="G601" i="33" a="1"/>
  <c r="G601" i="33" s="1"/>
  <c r="G612" i="33" a="1"/>
  <c r="G612" i="33" s="1"/>
  <c r="I615" i="33" a="1"/>
  <c r="I615" i="33" s="1"/>
  <c r="I620" i="33" a="1"/>
  <c r="I620" i="33" s="1"/>
  <c r="I621" i="33" a="1"/>
  <c r="I621" i="33" s="1"/>
  <c r="G636" i="33" a="1"/>
  <c r="G636" i="33" s="1"/>
  <c r="I639" i="33" a="1"/>
  <c r="I639" i="33" s="1"/>
  <c r="I640" i="33" a="1"/>
  <c r="I640" i="33" s="1"/>
  <c r="H644" i="33" a="1"/>
  <c r="H644" i="33" s="1"/>
  <c r="H654" i="33" a="1"/>
  <c r="H654" i="33" s="1"/>
  <c r="I663" i="33" a="1"/>
  <c r="I663" i="33" s="1"/>
  <c r="I664" i="33" a="1"/>
  <c r="I664" i="33" s="1"/>
  <c r="G679" i="33" a="1"/>
  <c r="G679" i="33" s="1"/>
  <c r="H684" i="33" a="1"/>
  <c r="H684" i="33" s="1"/>
  <c r="I689" i="33" a="1"/>
  <c r="I689" i="33" s="1"/>
  <c r="H704" i="33" a="1"/>
  <c r="H704" i="33" s="1"/>
  <c r="I705" i="33" a="1"/>
  <c r="I705" i="33" s="1"/>
  <c r="H708" i="33" a="1"/>
  <c r="H708" i="33" s="1"/>
  <c r="H713" i="33" a="1"/>
  <c r="H713" i="33" s="1"/>
  <c r="I714" i="33" a="1"/>
  <c r="I714" i="33" s="1"/>
  <c r="I715" i="33" a="1"/>
  <c r="I715" i="33" s="1"/>
  <c r="H723" i="33" a="1"/>
  <c r="H723" i="33" s="1"/>
  <c r="H734" i="33" a="1"/>
  <c r="H734" i="33" s="1"/>
  <c r="G744" i="33" a="1"/>
  <c r="G744" i="33" s="1"/>
  <c r="I750" i="33" a="1"/>
  <c r="I750" i="33" s="1"/>
  <c r="G754" i="33" a="1"/>
  <c r="G754" i="33" s="1"/>
  <c r="I770" i="33" a="1"/>
  <c r="I770" i="33" s="1"/>
  <c r="I789" i="33" a="1"/>
  <c r="I789" i="33" s="1"/>
  <c r="H793" i="33" a="1"/>
  <c r="H793" i="33" s="1"/>
  <c r="H812" i="33" a="1"/>
  <c r="H812" i="33" s="1"/>
  <c r="I813" i="33" a="1"/>
  <c r="I813" i="33" s="1"/>
  <c r="H817" i="33" a="1"/>
  <c r="H817" i="33" s="1"/>
  <c r="I823" i="33" a="1"/>
  <c r="I823" i="33" s="1"/>
  <c r="I841" i="33" a="1"/>
  <c r="I841" i="33" s="1"/>
  <c r="G849" i="33" a="1"/>
  <c r="G849" i="33" s="1"/>
  <c r="I858" i="33" a="1"/>
  <c r="I858" i="33" s="1"/>
  <c r="G861" i="33" a="1"/>
  <c r="G861" i="33" s="1"/>
  <c r="I888" i="33" a="1"/>
  <c r="I888" i="33" s="1"/>
  <c r="I893" i="33" a="1"/>
  <c r="I893" i="33" s="1"/>
  <c r="I898" i="33" a="1"/>
  <c r="I898" i="33" s="1"/>
  <c r="I909" i="33" a="1"/>
  <c r="I909" i="33" s="1"/>
  <c r="I917" i="33" a="1"/>
  <c r="I917" i="33" s="1"/>
  <c r="I929" i="33" a="1"/>
  <c r="I929" i="33" s="1"/>
  <c r="I934" i="33" a="1"/>
  <c r="I934" i="33" s="1"/>
  <c r="I948" i="33" a="1"/>
  <c r="I948" i="33" s="1"/>
  <c r="H962" i="33" a="1"/>
  <c r="H962" i="33" s="1"/>
  <c r="H967" i="33" a="1"/>
  <c r="H967" i="33" s="1"/>
  <c r="I968" i="33" a="1"/>
  <c r="I968" i="33" s="1"/>
  <c r="G975" i="33" a="1"/>
  <c r="G975" i="33" s="1"/>
  <c r="H987" i="33" a="1"/>
  <c r="H987" i="33" s="1"/>
  <c r="G988" i="33" a="1"/>
  <c r="G988" i="33" s="1"/>
  <c r="I993" i="33" a="1"/>
  <c r="I993" i="33" s="1"/>
  <c r="H997" i="33" a="1"/>
  <c r="H997" i="33" s="1"/>
  <c r="G5" i="33" a="1"/>
  <c r="G5" i="33" s="1"/>
  <c r="I9" i="33" a="1"/>
  <c r="I9" i="33" s="1"/>
  <c r="H18" i="33" a="1"/>
  <c r="H18" i="33" s="1"/>
  <c r="G20" i="33" a="1"/>
  <c r="G20" i="33" s="1"/>
  <c r="I31" i="33" a="1"/>
  <c r="I31" i="33" s="1"/>
  <c r="H32" i="33" a="1"/>
  <c r="H32" i="33" s="1"/>
  <c r="G40" i="33" a="1"/>
  <c r="G40" i="33" s="1"/>
  <c r="H41" i="33" a="1"/>
  <c r="H41" i="33" s="1"/>
  <c r="H95" i="33" a="1"/>
  <c r="H95" i="33" s="1"/>
  <c r="H97" i="33" a="1"/>
  <c r="H97" i="33" s="1"/>
  <c r="G98" i="33" a="1"/>
  <c r="G98" i="33" s="1"/>
  <c r="I98" i="33" a="1"/>
  <c r="I98" i="33" s="1"/>
  <c r="G110" i="33" a="1"/>
  <c r="G110" i="33" s="1"/>
  <c r="I110" i="33" a="1"/>
  <c r="I110" i="33" s="1"/>
  <c r="I119" i="33" a="1"/>
  <c r="I119" i="33" s="1"/>
  <c r="I10" i="33" a="1"/>
  <c r="I10" i="33" s="1"/>
  <c r="G16" i="33" a="1"/>
  <c r="G16" i="33" s="1"/>
  <c r="H22" i="33" a="1"/>
  <c r="H22" i="33" s="1"/>
  <c r="G58" i="33" a="1"/>
  <c r="G58" i="33" s="1"/>
  <c r="I58" i="33" a="1"/>
  <c r="I58" i="33" s="1"/>
  <c r="H108" i="33" a="1"/>
  <c r="H108" i="33" s="1"/>
  <c r="G108" i="33" a="1"/>
  <c r="G108" i="33" s="1"/>
  <c r="I108" i="33" a="1"/>
  <c r="I108" i="33" s="1"/>
  <c r="I130" i="33" a="1"/>
  <c r="I130" i="33" s="1"/>
  <c r="H130" i="33" a="1"/>
  <c r="H130" i="33" s="1"/>
  <c r="G163" i="33" a="1"/>
  <c r="G163" i="33" s="1"/>
  <c r="I163" i="33" a="1"/>
  <c r="I163" i="33" s="1"/>
  <c r="G224" i="33" a="1"/>
  <c r="G224" i="33" s="1"/>
  <c r="I224" i="33" a="1"/>
  <c r="I224" i="33" s="1"/>
  <c r="H224" i="33" a="1"/>
  <c r="H224" i="33" s="1"/>
  <c r="G35" i="33" a="1"/>
  <c r="G35" i="33" s="1"/>
  <c r="I35" i="33" a="1"/>
  <c r="I35" i="33" s="1"/>
  <c r="G74" i="33" a="1"/>
  <c r="G74" i="33" s="1"/>
  <c r="I74" i="33" a="1"/>
  <c r="I74" i="33" s="1"/>
  <c r="H5" i="33" a="1"/>
  <c r="H5" i="33" s="1"/>
  <c r="I11" i="33" a="1"/>
  <c r="I11" i="33" s="1"/>
  <c r="I12" i="33" a="1"/>
  <c r="I12" i="33" s="1"/>
  <c r="I14" i="33" a="1"/>
  <c r="I14" i="33" s="1"/>
  <c r="H14" i="33" a="1"/>
  <c r="H14" i="33" s="1"/>
  <c r="I18" i="33" a="1"/>
  <c r="I18" i="33" s="1"/>
  <c r="H20" i="33" a="1"/>
  <c r="H20" i="33" s="1"/>
  <c r="H24" i="33" a="1"/>
  <c r="H24" i="33" s="1"/>
  <c r="G26" i="33" a="1"/>
  <c r="G26" i="33" s="1"/>
  <c r="I26" i="33" a="1"/>
  <c r="I26" i="33" s="1"/>
  <c r="H29" i="33" a="1"/>
  <c r="H29" i="33" s="1"/>
  <c r="G32" i="33" a="1"/>
  <c r="G32" i="33" s="1"/>
  <c r="H33" i="33" a="1"/>
  <c r="H33" i="33" s="1"/>
  <c r="I38" i="33" a="1"/>
  <c r="I38" i="33" s="1"/>
  <c r="G42" i="33" a="1"/>
  <c r="G42" i="33" s="1"/>
  <c r="I42" i="33" a="1"/>
  <c r="I42" i="33" s="1"/>
  <c r="I77" i="33" a="1"/>
  <c r="I77" i="33" s="1"/>
  <c r="H81" i="33" a="1"/>
  <c r="H81" i="33" s="1"/>
  <c r="G82" i="33" a="1"/>
  <c r="G82" i="33" s="1"/>
  <c r="I82" i="33" a="1"/>
  <c r="I82" i="33" s="1"/>
  <c r="I95" i="33" a="1"/>
  <c r="I95" i="33" s="1"/>
  <c r="I120" i="33" a="1"/>
  <c r="I120" i="33" s="1"/>
  <c r="I136" i="33" a="1"/>
  <c r="I136" i="33" s="1"/>
  <c r="G136" i="33" a="1"/>
  <c r="G136" i="33" s="1"/>
  <c r="G140" i="33" a="1"/>
  <c r="G140" i="33" s="1"/>
  <c r="H140" i="33" a="1"/>
  <c r="H140" i="33" s="1"/>
  <c r="H6" i="33" a="1"/>
  <c r="H6" i="33" s="1"/>
  <c r="H16" i="33" a="1"/>
  <c r="H16" i="33" s="1"/>
  <c r="I88" i="33" a="1"/>
  <c r="I88" i="33" s="1"/>
  <c r="I102" i="33" a="1"/>
  <c r="I102" i="33" s="1"/>
  <c r="G9" i="33" a="1"/>
  <c r="G9" i="33" s="1"/>
  <c r="H23" i="33" a="1"/>
  <c r="H23" i="33" s="1"/>
  <c r="G24" i="33" a="1"/>
  <c r="G24" i="33" s="1"/>
  <c r="G34" i="33" a="1"/>
  <c r="G34" i="33" s="1"/>
  <c r="I34" i="33" a="1"/>
  <c r="I34" i="33" s="1"/>
  <c r="H39" i="33" a="1"/>
  <c r="H39" i="33" s="1"/>
  <c r="I40" i="33" a="1"/>
  <c r="I40" i="33" s="1"/>
  <c r="I47" i="33" a="1"/>
  <c r="I47" i="33" s="1"/>
  <c r="H48" i="33" a="1"/>
  <c r="H48" i="33" s="1"/>
  <c r="I61" i="33" a="1"/>
  <c r="I61" i="33" s="1"/>
  <c r="I62" i="33" a="1"/>
  <c r="I62" i="33" s="1"/>
  <c r="H63" i="33" a="1"/>
  <c r="H63" i="33" s="1"/>
  <c r="H64" i="33" a="1"/>
  <c r="H64" i="33" s="1"/>
  <c r="H65" i="33" a="1"/>
  <c r="H65" i="33" s="1"/>
  <c r="G66" i="33" a="1"/>
  <c r="G66" i="33" s="1"/>
  <c r="I66" i="33" a="1"/>
  <c r="I66" i="33" s="1"/>
  <c r="I79" i="33" a="1"/>
  <c r="I79" i="33" s="1"/>
  <c r="H138" i="33" a="1"/>
  <c r="H138" i="33" s="1"/>
  <c r="G138" i="33" a="1"/>
  <c r="G138" i="33" s="1"/>
  <c r="I138" i="33" a="1"/>
  <c r="I138" i="33" s="1"/>
  <c r="I13" i="33" a="1"/>
  <c r="I13" i="33" s="1"/>
  <c r="H13" i="33" a="1"/>
  <c r="H13" i="33" s="1"/>
  <c r="I28" i="33" a="1"/>
  <c r="I28" i="33" s="1"/>
  <c r="G43" i="33" a="1"/>
  <c r="G43" i="33" s="1"/>
  <c r="I43" i="33" a="1"/>
  <c r="I43" i="33" s="1"/>
  <c r="I45" i="33" a="1"/>
  <c r="I45" i="33" s="1"/>
  <c r="I72" i="33" a="1"/>
  <c r="I72" i="33" s="1"/>
  <c r="H74" i="33" a="1"/>
  <c r="H74" i="33" s="1"/>
  <c r="I86" i="33" a="1"/>
  <c r="I86" i="33" s="1"/>
  <c r="H87" i="33" a="1"/>
  <c r="H87" i="33" s="1"/>
  <c r="H88" i="33" a="1"/>
  <c r="H88" i="33" s="1"/>
  <c r="H89" i="33" a="1"/>
  <c r="H89" i="33" s="1"/>
  <c r="G90" i="33" a="1"/>
  <c r="G90" i="33" s="1"/>
  <c r="I90" i="33" a="1"/>
  <c r="I90" i="33" s="1"/>
  <c r="G173" i="33" a="1"/>
  <c r="G173" i="33" s="1"/>
  <c r="I173" i="33" a="1"/>
  <c r="I173" i="33" s="1"/>
  <c r="H173" i="33" a="1"/>
  <c r="H173" i="33" s="1"/>
  <c r="G17" i="33" a="1"/>
  <c r="G17" i="33" s="1"/>
  <c r="I17" i="33" a="1"/>
  <c r="I17" i="33" s="1"/>
  <c r="I21" i="33" a="1"/>
  <c r="I21" i="33" s="1"/>
  <c r="H21" i="33" a="1"/>
  <c r="H21" i="33" s="1"/>
  <c r="I23" i="33" a="1"/>
  <c r="I23" i="33" s="1"/>
  <c r="H25" i="33" a="1"/>
  <c r="H25" i="33" s="1"/>
  <c r="H27" i="33" a="1"/>
  <c r="H27" i="33" s="1"/>
  <c r="H31" i="33" a="1"/>
  <c r="H31" i="33" s="1"/>
  <c r="I32" i="33" a="1"/>
  <c r="I32" i="33" s="1"/>
  <c r="H35" i="33" a="1"/>
  <c r="H35" i="33" s="1"/>
  <c r="I39" i="33" a="1"/>
  <c r="I39" i="33" s="1"/>
  <c r="H40" i="33" a="1"/>
  <c r="H40" i="33" s="1"/>
  <c r="G48" i="33" a="1"/>
  <c r="G48" i="33" s="1"/>
  <c r="H49" i="33" a="1"/>
  <c r="H49" i="33" s="1"/>
  <c r="G50" i="33" a="1"/>
  <c r="G50" i="33" s="1"/>
  <c r="I50" i="33" a="1"/>
  <c r="I50" i="33" s="1"/>
  <c r="I63" i="33" a="1"/>
  <c r="I63" i="33" s="1"/>
  <c r="I96" i="33" a="1"/>
  <c r="I96" i="33" s="1"/>
  <c r="H98" i="33" a="1"/>
  <c r="H98" i="33" s="1"/>
  <c r="G165" i="33" a="1"/>
  <c r="G165" i="33" s="1"/>
  <c r="I165" i="33" a="1"/>
  <c r="I165" i="33" s="1"/>
  <c r="H165" i="33" a="1"/>
  <c r="H165" i="33" s="1"/>
  <c r="G293" i="33" a="1"/>
  <c r="G293" i="33" s="1"/>
  <c r="I293" i="33" a="1"/>
  <c r="I293" i="33" s="1"/>
  <c r="H51" i="33" a="1"/>
  <c r="H51" i="33" s="1"/>
  <c r="H59" i="33" a="1"/>
  <c r="H59" i="33" s="1"/>
  <c r="H67" i="33" a="1"/>
  <c r="H67" i="33" s="1"/>
  <c r="H75" i="33" a="1"/>
  <c r="H75" i="33" s="1"/>
  <c r="H83" i="33" a="1"/>
  <c r="H83" i="33" s="1"/>
  <c r="H91" i="33" a="1"/>
  <c r="H91" i="33" s="1"/>
  <c r="H99" i="33" a="1"/>
  <c r="H99" i="33" s="1"/>
  <c r="H114" i="33" a="1"/>
  <c r="H114" i="33" s="1"/>
  <c r="I123" i="33" a="1"/>
  <c r="I123" i="33" s="1"/>
  <c r="I148" i="33" a="1"/>
  <c r="I148" i="33" s="1"/>
  <c r="G189" i="33" a="1"/>
  <c r="G189" i="33" s="1"/>
  <c r="I189" i="33" a="1"/>
  <c r="I189" i="33" s="1"/>
  <c r="G205" i="33" a="1"/>
  <c r="G205" i="33" s="1"/>
  <c r="I205" i="33" a="1"/>
  <c r="I205" i="33" s="1"/>
  <c r="H220" i="33" a="1"/>
  <c r="H220" i="33" s="1"/>
  <c r="H221" i="33" a="1"/>
  <c r="H221" i="33" s="1"/>
  <c r="H222" i="33" a="1"/>
  <c r="H222" i="33" s="1"/>
  <c r="H28" i="33" a="1"/>
  <c r="H28" i="33" s="1"/>
  <c r="G30" i="33" a="1"/>
  <c r="G30" i="33" s="1"/>
  <c r="H36" i="33" a="1"/>
  <c r="H36" i="33" s="1"/>
  <c r="G38" i="33" a="1"/>
  <c r="G38" i="33" s="1"/>
  <c r="H44" i="33" a="1"/>
  <c r="H44" i="33" s="1"/>
  <c r="G46" i="33" a="1"/>
  <c r="G46" i="33" s="1"/>
  <c r="H52" i="33" a="1"/>
  <c r="H52" i="33" s="1"/>
  <c r="H60" i="33" a="1"/>
  <c r="H60" i="33" s="1"/>
  <c r="H68" i="33" a="1"/>
  <c r="H68" i="33" s="1"/>
  <c r="J68" i="33" s="1"/>
  <c r="H76" i="33" a="1"/>
  <c r="H76" i="33" s="1"/>
  <c r="H84" i="33" a="1"/>
  <c r="H84" i="33" s="1"/>
  <c r="H92" i="33" a="1"/>
  <c r="H92" i="33" s="1"/>
  <c r="H100" i="33" a="1"/>
  <c r="H100" i="33" s="1"/>
  <c r="I112" i="33" a="1"/>
  <c r="I112" i="33" s="1"/>
  <c r="I114" i="33" a="1"/>
  <c r="I114" i="33" s="1"/>
  <c r="H120" i="33" a="1"/>
  <c r="H120" i="33" s="1"/>
  <c r="G133" i="33" a="1"/>
  <c r="G133" i="33" s="1"/>
  <c r="I133" i="33" a="1"/>
  <c r="I133" i="33" s="1"/>
  <c r="H134" i="33" a="1"/>
  <c r="H134" i="33" s="1"/>
  <c r="I156" i="33" a="1"/>
  <c r="I156" i="33" s="1"/>
  <c r="H160" i="33" a="1"/>
  <c r="H160" i="33" s="1"/>
  <c r="H37" i="33" a="1"/>
  <c r="H37" i="33" s="1"/>
  <c r="H45" i="33" a="1"/>
  <c r="H45" i="33" s="1"/>
  <c r="I51" i="33" a="1"/>
  <c r="I51" i="33" s="1"/>
  <c r="H53" i="33" a="1"/>
  <c r="H53" i="33" s="1"/>
  <c r="I59" i="33" a="1"/>
  <c r="I59" i="33" s="1"/>
  <c r="H61" i="33" a="1"/>
  <c r="H61" i="33" s="1"/>
  <c r="I67" i="33" a="1"/>
  <c r="I67" i="33" s="1"/>
  <c r="H69" i="33" a="1"/>
  <c r="H69" i="33" s="1"/>
  <c r="I75" i="33" a="1"/>
  <c r="I75" i="33" s="1"/>
  <c r="H77" i="33" a="1"/>
  <c r="H77" i="33" s="1"/>
  <c r="I83" i="33" a="1"/>
  <c r="I83" i="33" s="1"/>
  <c r="H85" i="33" a="1"/>
  <c r="H85" i="33" s="1"/>
  <c r="I91" i="33" a="1"/>
  <c r="I91" i="33" s="1"/>
  <c r="H93" i="33" a="1"/>
  <c r="H93" i="33" s="1"/>
  <c r="I99" i="33" a="1"/>
  <c r="I99" i="33" s="1"/>
  <c r="H101" i="33" a="1"/>
  <c r="H101" i="33" s="1"/>
  <c r="I105" i="33" a="1"/>
  <c r="I105" i="33" s="1"/>
  <c r="G105" i="33" a="1"/>
  <c r="G105" i="33" s="1"/>
  <c r="H122" i="33" a="1"/>
  <c r="H122" i="33" s="1"/>
  <c r="H135" i="33" a="1"/>
  <c r="H135" i="33" s="1"/>
  <c r="H136" i="33" a="1"/>
  <c r="H136" i="33" s="1"/>
  <c r="H142" i="33" a="1"/>
  <c r="H142" i="33" s="1"/>
  <c r="I143" i="33" a="1"/>
  <c r="I143" i="33" s="1"/>
  <c r="H151" i="33" a="1"/>
  <c r="H151" i="33" s="1"/>
  <c r="I164" i="33" a="1"/>
  <c r="I164" i="33" s="1"/>
  <c r="I167" i="33" a="1"/>
  <c r="I167" i="33" s="1"/>
  <c r="H171" i="33" a="1"/>
  <c r="H171" i="33" s="1"/>
  <c r="H176" i="33" a="1"/>
  <c r="H176" i="33" s="1"/>
  <c r="G180" i="33" a="1"/>
  <c r="G180" i="33" s="1"/>
  <c r="I180" i="33" a="1"/>
  <c r="I180" i="33" s="1"/>
  <c r="I202" i="33" a="1"/>
  <c r="I202" i="33" s="1"/>
  <c r="I216" i="33" a="1"/>
  <c r="I216" i="33" s="1"/>
  <c r="I218" i="33" a="1"/>
  <c r="I218" i="33" s="1"/>
  <c r="G254" i="33" a="1"/>
  <c r="G254" i="33" s="1"/>
  <c r="I254" i="33" a="1"/>
  <c r="I254" i="33" s="1"/>
  <c r="H254" i="33" a="1"/>
  <c r="H254" i="33" s="1"/>
  <c r="H30" i="33" a="1"/>
  <c r="H30" i="33" s="1"/>
  <c r="H38" i="33" a="1"/>
  <c r="H38" i="33" s="1"/>
  <c r="H46" i="33" a="1"/>
  <c r="H46" i="33" s="1"/>
  <c r="H54" i="33" a="1"/>
  <c r="H54" i="33" s="1"/>
  <c r="H62" i="33" a="1"/>
  <c r="H62" i="33" s="1"/>
  <c r="H70" i="33" a="1"/>
  <c r="H70" i="33" s="1"/>
  <c r="H78" i="33" a="1"/>
  <c r="H78" i="33" s="1"/>
  <c r="H86" i="33" a="1"/>
  <c r="H86" i="33" s="1"/>
  <c r="H94" i="33" a="1"/>
  <c r="H94" i="33" s="1"/>
  <c r="H102" i="33" a="1"/>
  <c r="H102" i="33" s="1"/>
  <c r="H107" i="33" a="1"/>
  <c r="H107" i="33" s="1"/>
  <c r="G109" i="33" a="1"/>
  <c r="G109" i="33" s="1"/>
  <c r="I109" i="33" a="1"/>
  <c r="I109" i="33" s="1"/>
  <c r="G125" i="33" a="1"/>
  <c r="G125" i="33" s="1"/>
  <c r="I125" i="33" a="1"/>
  <c r="I125" i="33" s="1"/>
  <c r="G130" i="33" a="1"/>
  <c r="G130" i="33" s="1"/>
  <c r="G131" i="33" a="1"/>
  <c r="G131" i="33" s="1"/>
  <c r="I135" i="33" a="1"/>
  <c r="I135" i="33" s="1"/>
  <c r="H139" i="33" a="1"/>
  <c r="H139" i="33" s="1"/>
  <c r="H150" i="33" a="1"/>
  <c r="H150" i="33" s="1"/>
  <c r="I151" i="33" a="1"/>
  <c r="I151" i="33" s="1"/>
  <c r="H159" i="33" a="1"/>
  <c r="H159" i="33" s="1"/>
  <c r="I160" i="33" a="1"/>
  <c r="I160" i="33" s="1"/>
  <c r="G171" i="33" a="1"/>
  <c r="G171" i="33" s="1"/>
  <c r="G25" i="33" a="1"/>
  <c r="G25" i="33" s="1"/>
  <c r="G33" i="33" a="1"/>
  <c r="G33" i="33" s="1"/>
  <c r="G41" i="33" a="1"/>
  <c r="G41" i="33" s="1"/>
  <c r="G49" i="33" a="1"/>
  <c r="G49" i="33" s="1"/>
  <c r="G57" i="33" a="1"/>
  <c r="G57" i="33" s="1"/>
  <c r="G65" i="33" a="1"/>
  <c r="G65" i="33" s="1"/>
  <c r="G73" i="33" a="1"/>
  <c r="G73" i="33" s="1"/>
  <c r="G81" i="33" a="1"/>
  <c r="G81" i="33" s="1"/>
  <c r="G89" i="33" a="1"/>
  <c r="G89" i="33" s="1"/>
  <c r="G97" i="33" a="1"/>
  <c r="G97" i="33" s="1"/>
  <c r="H103" i="33" a="1"/>
  <c r="H103" i="33" s="1"/>
  <c r="G106" i="33" a="1"/>
  <c r="G106" i="33" s="1"/>
  <c r="H111" i="33" a="1"/>
  <c r="H111" i="33" s="1"/>
  <c r="I113" i="33" a="1"/>
  <c r="I113" i="33" s="1"/>
  <c r="G113" i="33" a="1"/>
  <c r="G113" i="33" s="1"/>
  <c r="G128" i="33" a="1"/>
  <c r="G128" i="33" s="1"/>
  <c r="G141" i="33" a="1"/>
  <c r="G141" i="33" s="1"/>
  <c r="I141" i="33" a="1"/>
  <c r="I141" i="33" s="1"/>
  <c r="I145" i="33" a="1"/>
  <c r="I145" i="33" s="1"/>
  <c r="H147" i="33" a="1"/>
  <c r="H147" i="33" s="1"/>
  <c r="H158" i="33" a="1"/>
  <c r="H158" i="33" s="1"/>
  <c r="I159" i="33" a="1"/>
  <c r="I159" i="33" s="1"/>
  <c r="H168" i="33" a="1"/>
  <c r="H168" i="33" s="1"/>
  <c r="G172" i="33" a="1"/>
  <c r="G172" i="33" s="1"/>
  <c r="I172" i="33" a="1"/>
  <c r="I172" i="33" s="1"/>
  <c r="I176" i="33" a="1"/>
  <c r="I176" i="33" s="1"/>
  <c r="I177" i="33" a="1"/>
  <c r="I177" i="33" s="1"/>
  <c r="I193" i="33" a="1"/>
  <c r="I193" i="33" s="1"/>
  <c r="H194" i="33" a="1"/>
  <c r="H194" i="33" s="1"/>
  <c r="H196" i="33" a="1"/>
  <c r="H196" i="33" s="1"/>
  <c r="G197" i="33" a="1"/>
  <c r="G197" i="33" s="1"/>
  <c r="I197" i="33" a="1"/>
  <c r="I197" i="33" s="1"/>
  <c r="G200" i="33" a="1"/>
  <c r="G200" i="33" s="1"/>
  <c r="H208" i="33" a="1"/>
  <c r="H208" i="33" s="1"/>
  <c r="I209" i="33" a="1"/>
  <c r="I209" i="33" s="1"/>
  <c r="H210" i="33" a="1"/>
  <c r="H210" i="33" s="1"/>
  <c r="H211" i="33" a="1"/>
  <c r="H211" i="33" s="1"/>
  <c r="H212" i="33" a="1"/>
  <c r="H212" i="33" s="1"/>
  <c r="G213" i="33" a="1"/>
  <c r="G213" i="33" s="1"/>
  <c r="I213" i="33" a="1"/>
  <c r="I213" i="33" s="1"/>
  <c r="G216" i="33" a="1"/>
  <c r="G216" i="33" s="1"/>
  <c r="H115" i="33" a="1"/>
  <c r="H115" i="33" s="1"/>
  <c r="G117" i="33" a="1"/>
  <c r="G117" i="33" s="1"/>
  <c r="I117" i="33" a="1"/>
  <c r="I117" i="33" s="1"/>
  <c r="I126" i="33" a="1"/>
  <c r="I126" i="33" s="1"/>
  <c r="H126" i="33" a="1"/>
  <c r="H126" i="33" s="1"/>
  <c r="I129" i="33" a="1"/>
  <c r="I129" i="33" s="1"/>
  <c r="G147" i="33" a="1"/>
  <c r="G147" i="33" s="1"/>
  <c r="G149" i="33" a="1"/>
  <c r="G149" i="33" s="1"/>
  <c r="I149" i="33" a="1"/>
  <c r="I149" i="33" s="1"/>
  <c r="I153" i="33" a="1"/>
  <c r="I153" i="33" s="1"/>
  <c r="H155" i="33" a="1"/>
  <c r="H155" i="33" s="1"/>
  <c r="G181" i="33" a="1"/>
  <c r="G181" i="33" s="1"/>
  <c r="I181" i="33" a="1"/>
  <c r="I181" i="33" s="1"/>
  <c r="H183" i="33" a="1"/>
  <c r="H183" i="33" s="1"/>
  <c r="H119" i="33" a="1"/>
  <c r="H119" i="33" s="1"/>
  <c r="I121" i="33" a="1"/>
  <c r="I121" i="33" s="1"/>
  <c r="G121" i="33" a="1"/>
  <c r="G121" i="33" s="1"/>
  <c r="H127" i="33" a="1"/>
  <c r="H127" i="33" s="1"/>
  <c r="H128" i="33" a="1"/>
  <c r="H128" i="33" s="1"/>
  <c r="H148" i="33" a="1"/>
  <c r="H148" i="33" s="1"/>
  <c r="G155" i="33" a="1"/>
  <c r="G155" i="33" s="1"/>
  <c r="G157" i="33" a="1"/>
  <c r="G157" i="33" s="1"/>
  <c r="I157" i="33" a="1"/>
  <c r="I157" i="33" s="1"/>
  <c r="I161" i="33" a="1"/>
  <c r="I161" i="33" s="1"/>
  <c r="H163" i="33" a="1"/>
  <c r="H163" i="33" s="1"/>
  <c r="I168" i="33" a="1"/>
  <c r="I168" i="33" s="1"/>
  <c r="I169" i="33" a="1"/>
  <c r="I169" i="33" s="1"/>
  <c r="G176" i="33" a="1"/>
  <c r="G176" i="33" s="1"/>
  <c r="H178" i="33" a="1"/>
  <c r="H178" i="33" s="1"/>
  <c r="I183" i="33" a="1"/>
  <c r="I183" i="33" s="1"/>
  <c r="H189" i="33" a="1"/>
  <c r="H189" i="33" s="1"/>
  <c r="I192" i="33" a="1"/>
  <c r="I192" i="33" s="1"/>
  <c r="I194" i="33" a="1"/>
  <c r="I194" i="33" s="1"/>
  <c r="H205" i="33" a="1"/>
  <c r="H205" i="33" s="1"/>
  <c r="I208" i="33" a="1"/>
  <c r="I208" i="33" s="1"/>
  <c r="I210" i="33" a="1"/>
  <c r="I210" i="33" s="1"/>
  <c r="H166" i="33" a="1"/>
  <c r="H166" i="33" s="1"/>
  <c r="H174" i="33" a="1"/>
  <c r="H174" i="33" s="1"/>
  <c r="H182" i="33" a="1"/>
  <c r="H182" i="33" s="1"/>
  <c r="I188" i="33" a="1"/>
  <c r="I188" i="33" s="1"/>
  <c r="H190" i="33" a="1"/>
  <c r="H190" i="33" s="1"/>
  <c r="I196" i="33" a="1"/>
  <c r="I196" i="33" s="1"/>
  <c r="H198" i="33" a="1"/>
  <c r="H198" i="33" s="1"/>
  <c r="I204" i="33" a="1"/>
  <c r="I204" i="33" s="1"/>
  <c r="H206" i="33" a="1"/>
  <c r="H206" i="33" s="1"/>
  <c r="I212" i="33" a="1"/>
  <c r="I212" i="33" s="1"/>
  <c r="H214" i="33" a="1"/>
  <c r="H214" i="33" s="1"/>
  <c r="I220" i="33" a="1"/>
  <c r="I220" i="33" s="1"/>
  <c r="G278" i="33" a="1"/>
  <c r="G278" i="33" s="1"/>
  <c r="I278" i="33" a="1"/>
  <c r="I278" i="33" s="1"/>
  <c r="I340" i="33" a="1"/>
  <c r="I340" i="33" s="1"/>
  <c r="G340" i="33" a="1"/>
  <c r="G340" i="33" s="1"/>
  <c r="G129" i="33" a="1"/>
  <c r="G129" i="33" s="1"/>
  <c r="G137" i="33" a="1"/>
  <c r="G137" i="33" s="1"/>
  <c r="G145" i="33" a="1"/>
  <c r="G145" i="33" s="1"/>
  <c r="G153" i="33" a="1"/>
  <c r="G153" i="33" s="1"/>
  <c r="G161" i="33" a="1"/>
  <c r="G161" i="33" s="1"/>
  <c r="G169" i="33" a="1"/>
  <c r="G169" i="33" s="1"/>
  <c r="G177" i="33" a="1"/>
  <c r="G177" i="33" s="1"/>
  <c r="G185" i="33" a="1"/>
  <c r="G185" i="33" s="1"/>
  <c r="G193" i="33" a="1"/>
  <c r="G193" i="33" s="1"/>
  <c r="G201" i="33" a="1"/>
  <c r="G201" i="33" s="1"/>
  <c r="G209" i="33" a="1"/>
  <c r="G209" i="33" s="1"/>
  <c r="G217" i="33" a="1"/>
  <c r="G217" i="33" s="1"/>
  <c r="G231" i="33" a="1"/>
  <c r="G231" i="33" s="1"/>
  <c r="I231" i="33" a="1"/>
  <c r="I231" i="33" s="1"/>
  <c r="H233" i="33" a="1"/>
  <c r="H233" i="33" s="1"/>
  <c r="I234" i="33" a="1"/>
  <c r="I234" i="33" s="1"/>
  <c r="H235" i="33" a="1"/>
  <c r="H235" i="33" s="1"/>
  <c r="H236" i="33" a="1"/>
  <c r="H236" i="33" s="1"/>
  <c r="H237" i="33" a="1"/>
  <c r="H237" i="33" s="1"/>
  <c r="G238" i="33" a="1"/>
  <c r="G238" i="33" s="1"/>
  <c r="I238" i="33" a="1"/>
  <c r="I238" i="33" s="1"/>
  <c r="I299" i="33" a="1"/>
  <c r="I299" i="33" s="1"/>
  <c r="H301" i="33" a="1"/>
  <c r="H301" i="33" s="1"/>
  <c r="G302" i="33" a="1"/>
  <c r="G302" i="33" s="1"/>
  <c r="I302" i="33" a="1"/>
  <c r="I302" i="33" s="1"/>
  <c r="I313" i="33" a="1"/>
  <c r="I313" i="33" s="1"/>
  <c r="I328" i="33" a="1"/>
  <c r="I328" i="33" s="1"/>
  <c r="G328" i="33" a="1"/>
  <c r="G328" i="33" s="1"/>
  <c r="G146" i="33" a="1"/>
  <c r="G146" i="33" s="1"/>
  <c r="G154" i="33" a="1"/>
  <c r="G154" i="33" s="1"/>
  <c r="G162" i="33" a="1"/>
  <c r="G162" i="33" s="1"/>
  <c r="G170" i="33" a="1"/>
  <c r="G170" i="33" s="1"/>
  <c r="G178" i="33" a="1"/>
  <c r="G178" i="33" s="1"/>
  <c r="G186" i="33" a="1"/>
  <c r="G186" i="33" s="1"/>
  <c r="G194" i="33" a="1"/>
  <c r="G194" i="33" s="1"/>
  <c r="G202" i="33" a="1"/>
  <c r="G202" i="33" s="1"/>
  <c r="G210" i="33" a="1"/>
  <c r="G210" i="33" s="1"/>
  <c r="G218" i="33" a="1"/>
  <c r="G218" i="33" s="1"/>
  <c r="I223" i="33" a="1"/>
  <c r="I223" i="33" s="1"/>
  <c r="H223" i="33" a="1"/>
  <c r="H223" i="33" s="1"/>
  <c r="I227" i="33" a="1"/>
  <c r="I227" i="33" s="1"/>
  <c r="H228" i="33" a="1"/>
  <c r="H228" i="33" s="1"/>
  <c r="I233" i="33" a="1"/>
  <c r="I233" i="33" s="1"/>
  <c r="H257" i="33" a="1"/>
  <c r="H257" i="33" s="1"/>
  <c r="I258" i="33" a="1"/>
  <c r="I258" i="33" s="1"/>
  <c r="I259" i="33" a="1"/>
  <c r="I259" i="33" s="1"/>
  <c r="H260" i="33" a="1"/>
  <c r="H260" i="33" s="1"/>
  <c r="H261" i="33" a="1"/>
  <c r="H261" i="33" s="1"/>
  <c r="G262" i="33" a="1"/>
  <c r="G262" i="33" s="1"/>
  <c r="I262" i="33" a="1"/>
  <c r="I262" i="33" s="1"/>
  <c r="I273" i="33" a="1"/>
  <c r="I273" i="33" s="1"/>
  <c r="G301" i="33" a="1"/>
  <c r="G301" i="33" s="1"/>
  <c r="I301" i="33" a="1"/>
  <c r="I301" i="33" s="1"/>
  <c r="G422" i="33" a="1"/>
  <c r="G422" i="33" s="1"/>
  <c r="I422" i="33" a="1"/>
  <c r="I422" i="33" s="1"/>
  <c r="H422" i="33" a="1"/>
  <c r="H422" i="33" s="1"/>
  <c r="H129" i="33" a="1"/>
  <c r="H129" i="33" s="1"/>
  <c r="H137" i="33" a="1"/>
  <c r="H137" i="33" s="1"/>
  <c r="H145" i="33" a="1"/>
  <c r="H145" i="33" s="1"/>
  <c r="H153" i="33" a="1"/>
  <c r="H153" i="33" s="1"/>
  <c r="H161" i="33" a="1"/>
  <c r="H161" i="33" s="1"/>
  <c r="H169" i="33" a="1"/>
  <c r="H169" i="33" s="1"/>
  <c r="H177" i="33" a="1"/>
  <c r="H177" i="33" s="1"/>
  <c r="H185" i="33" a="1"/>
  <c r="H185" i="33" s="1"/>
  <c r="H193" i="33" a="1"/>
  <c r="H193" i="33" s="1"/>
  <c r="H201" i="33" a="1"/>
  <c r="H201" i="33" s="1"/>
  <c r="H209" i="33" a="1"/>
  <c r="H209" i="33" s="1"/>
  <c r="H217" i="33" a="1"/>
  <c r="H217" i="33" s="1"/>
  <c r="G219" i="33" a="1"/>
  <c r="G219" i="33" s="1"/>
  <c r="G228" i="33" a="1"/>
  <c r="G228" i="33" s="1"/>
  <c r="I235" i="33" a="1"/>
  <c r="I235" i="33" s="1"/>
  <c r="I257" i="33" a="1"/>
  <c r="I257" i="33" s="1"/>
  <c r="G260" i="33" a="1"/>
  <c r="G260" i="33" s="1"/>
  <c r="H281" i="33" a="1"/>
  <c r="H281" i="33" s="1"/>
  <c r="I282" i="33" a="1"/>
  <c r="I282" i="33" s="1"/>
  <c r="I283" i="33" a="1"/>
  <c r="I283" i="33" s="1"/>
  <c r="H285" i="33" a="1"/>
  <c r="H285" i="33" s="1"/>
  <c r="G286" i="33" a="1"/>
  <c r="G286" i="33" s="1"/>
  <c r="I286" i="33" a="1"/>
  <c r="I286" i="33" s="1"/>
  <c r="I297" i="33" a="1"/>
  <c r="I297" i="33" s="1"/>
  <c r="G373" i="33" a="1"/>
  <c r="G373" i="33" s="1"/>
  <c r="I373" i="33" a="1"/>
  <c r="I373" i="33" s="1"/>
  <c r="H373" i="33" a="1"/>
  <c r="H373" i="33" s="1"/>
  <c r="G188" i="33" a="1"/>
  <c r="G188" i="33" s="1"/>
  <c r="G196" i="33" a="1"/>
  <c r="G196" i="33" s="1"/>
  <c r="G204" i="33" a="1"/>
  <c r="G204" i="33" s="1"/>
  <c r="G212" i="33" a="1"/>
  <c r="G212" i="33" s="1"/>
  <c r="G220" i="33" a="1"/>
  <c r="G220" i="33" s="1"/>
  <c r="G221" i="33" a="1"/>
  <c r="G221" i="33" s="1"/>
  <c r="G222" i="33" a="1"/>
  <c r="G222" i="33" s="1"/>
  <c r="H225" i="33" a="1"/>
  <c r="H225" i="33" s="1"/>
  <c r="I226" i="33" a="1"/>
  <c r="I226" i="33" s="1"/>
  <c r="H226" i="33" a="1"/>
  <c r="H226" i="33" s="1"/>
  <c r="G226" i="33" a="1"/>
  <c r="G226" i="33" s="1"/>
  <c r="H229" i="33" a="1"/>
  <c r="H229" i="33" s="1"/>
  <c r="I242" i="33" a="1"/>
  <c r="I242" i="33" s="1"/>
  <c r="I243" i="33" a="1"/>
  <c r="I243" i="33" s="1"/>
  <c r="H244" i="33" a="1"/>
  <c r="H244" i="33" s="1"/>
  <c r="G246" i="33" a="1"/>
  <c r="G246" i="33" s="1"/>
  <c r="I246" i="33" a="1"/>
  <c r="I246" i="33" s="1"/>
  <c r="I306" i="33" a="1"/>
  <c r="I306" i="33" s="1"/>
  <c r="I307" i="33" a="1"/>
  <c r="I307" i="33" s="1"/>
  <c r="G310" i="33" a="1"/>
  <c r="G310" i="33" s="1"/>
  <c r="I310" i="33" a="1"/>
  <c r="I310" i="33" s="1"/>
  <c r="G334" i="33" a="1"/>
  <c r="G334" i="33" s="1"/>
  <c r="I334" i="33" a="1"/>
  <c r="I334" i="33" s="1"/>
  <c r="H334" i="33" a="1"/>
  <c r="H334" i="33" s="1"/>
  <c r="G390" i="33" a="1"/>
  <c r="G390" i="33" s="1"/>
  <c r="I390" i="33" a="1"/>
  <c r="I390" i="33" s="1"/>
  <c r="H390" i="33" a="1"/>
  <c r="H390" i="33" s="1"/>
  <c r="G404" i="33" a="1"/>
  <c r="G404" i="33" s="1"/>
  <c r="I404" i="33" a="1"/>
  <c r="I404" i="33" s="1"/>
  <c r="I222" i="33" a="1"/>
  <c r="I222" i="33" s="1"/>
  <c r="I225" i="33" a="1"/>
  <c r="I225" i="33" s="1"/>
  <c r="G244" i="33" a="1"/>
  <c r="G244" i="33" s="1"/>
  <c r="I267" i="33" a="1"/>
  <c r="I267" i="33" s="1"/>
  <c r="H268" i="33" a="1"/>
  <c r="H268" i="33" s="1"/>
  <c r="H269" i="33" a="1"/>
  <c r="H269" i="33" s="1"/>
  <c r="G270" i="33" a="1"/>
  <c r="G270" i="33" s="1"/>
  <c r="I270" i="33" a="1"/>
  <c r="I270" i="33" s="1"/>
  <c r="I281" i="33" a="1"/>
  <c r="I281" i="33" s="1"/>
  <c r="G309" i="33" a="1"/>
  <c r="G309" i="33" s="1"/>
  <c r="I309" i="33" a="1"/>
  <c r="I309" i="33" s="1"/>
  <c r="I362" i="33" a="1"/>
  <c r="I362" i="33" s="1"/>
  <c r="G362" i="33" a="1"/>
  <c r="G362" i="33" s="1"/>
  <c r="H362" i="33" a="1"/>
  <c r="H362" i="33" s="1"/>
  <c r="G230" i="33" a="1"/>
  <c r="G230" i="33" s="1"/>
  <c r="I230" i="33" a="1"/>
  <c r="I230" i="33" s="1"/>
  <c r="G268" i="33" a="1"/>
  <c r="G268" i="33" s="1"/>
  <c r="H292" i="33" a="1"/>
  <c r="H292" i="33" s="1"/>
  <c r="H293" i="33" a="1"/>
  <c r="H293" i="33" s="1"/>
  <c r="G294" i="33" a="1"/>
  <c r="G294" i="33" s="1"/>
  <c r="I294" i="33" a="1"/>
  <c r="I294" i="33" s="1"/>
  <c r="I352" i="33" a="1"/>
  <c r="I352" i="33" s="1"/>
  <c r="G352" i="33" a="1"/>
  <c r="G352" i="33" s="1"/>
  <c r="H482" i="33" a="1"/>
  <c r="H482" i="33" s="1"/>
  <c r="G482" i="33" a="1"/>
  <c r="G482" i="33" s="1"/>
  <c r="I482" i="33" a="1"/>
  <c r="I482" i="33" s="1"/>
  <c r="H239" i="33" a="1"/>
  <c r="H239" i="33" s="1"/>
  <c r="H247" i="33" a="1"/>
  <c r="H247" i="33" s="1"/>
  <c r="H255" i="33" a="1"/>
  <c r="H255" i="33" s="1"/>
  <c r="H263" i="33" a="1"/>
  <c r="H263" i="33" s="1"/>
  <c r="H271" i="33" a="1"/>
  <c r="H271" i="33" s="1"/>
  <c r="H279" i="33" a="1"/>
  <c r="H279" i="33" s="1"/>
  <c r="H287" i="33" a="1"/>
  <c r="H287" i="33" s="1"/>
  <c r="H295" i="33" a="1"/>
  <c r="H295" i="33" s="1"/>
  <c r="H303" i="33" a="1"/>
  <c r="H303" i="33" s="1"/>
  <c r="H311" i="33" a="1"/>
  <c r="H311" i="33" s="1"/>
  <c r="H315" i="33" a="1"/>
  <c r="H315" i="33" s="1"/>
  <c r="G315" i="33" a="1"/>
  <c r="G315" i="33" s="1"/>
  <c r="I329" i="33" a="1"/>
  <c r="I329" i="33" s="1"/>
  <c r="G329" i="33" a="1"/>
  <c r="G329" i="33" s="1"/>
  <c r="G342" i="33" a="1"/>
  <c r="G342" i="33" s="1"/>
  <c r="I342" i="33" a="1"/>
  <c r="I342" i="33" s="1"/>
  <c r="I370" i="33" a="1"/>
  <c r="I370" i="33" s="1"/>
  <c r="G370" i="33" a="1"/>
  <c r="G370" i="33" s="1"/>
  <c r="G381" i="33" a="1"/>
  <c r="G381" i="33" s="1"/>
  <c r="I381" i="33" a="1"/>
  <c r="I381" i="33" s="1"/>
  <c r="G405" i="33" a="1"/>
  <c r="G405" i="33" s="1"/>
  <c r="I405" i="33" a="1"/>
  <c r="I405" i="33" s="1"/>
  <c r="G434" i="33" a="1"/>
  <c r="G434" i="33" s="1"/>
  <c r="H434" i="33" a="1"/>
  <c r="H434" i="33" s="1"/>
  <c r="I437" i="33" a="1"/>
  <c r="I437" i="33" s="1"/>
  <c r="G437" i="33" a="1"/>
  <c r="G437" i="33" s="1"/>
  <c r="G504" i="33" a="1"/>
  <c r="G504" i="33" s="1"/>
  <c r="I504" i="33" a="1"/>
  <c r="I504" i="33" s="1"/>
  <c r="H232" i="33" a="1"/>
  <c r="H232" i="33" s="1"/>
  <c r="G234" i="33" a="1"/>
  <c r="G234" i="33" s="1"/>
  <c r="H240" i="33" a="1"/>
  <c r="H240" i="33" s="1"/>
  <c r="G242" i="33" a="1"/>
  <c r="G242" i="33" s="1"/>
  <c r="H248" i="33" a="1"/>
  <c r="H248" i="33" s="1"/>
  <c r="G250" i="33" a="1"/>
  <c r="G250" i="33" s="1"/>
  <c r="H256" i="33" a="1"/>
  <c r="H256" i="33" s="1"/>
  <c r="G258" i="33" a="1"/>
  <c r="G258" i="33" s="1"/>
  <c r="H264" i="33" a="1"/>
  <c r="H264" i="33" s="1"/>
  <c r="G266" i="33" a="1"/>
  <c r="G266" i="33" s="1"/>
  <c r="H272" i="33" a="1"/>
  <c r="H272" i="33" s="1"/>
  <c r="G274" i="33" a="1"/>
  <c r="G274" i="33" s="1"/>
  <c r="H280" i="33" a="1"/>
  <c r="H280" i="33" s="1"/>
  <c r="G282" i="33" a="1"/>
  <c r="G282" i="33" s="1"/>
  <c r="H288" i="33" a="1"/>
  <c r="H288" i="33" s="1"/>
  <c r="G290" i="33" a="1"/>
  <c r="G290" i="33" s="1"/>
  <c r="H296" i="33" a="1"/>
  <c r="H296" i="33" s="1"/>
  <c r="G298" i="33" a="1"/>
  <c r="G298" i="33" s="1"/>
  <c r="H304" i="33" a="1"/>
  <c r="H304" i="33" s="1"/>
  <c r="G306" i="33" a="1"/>
  <c r="G306" i="33" s="1"/>
  <c r="H312" i="33" a="1"/>
  <c r="H312" i="33" s="1"/>
  <c r="G325" i="33" a="1"/>
  <c r="G325" i="33" s="1"/>
  <c r="I325" i="33" a="1"/>
  <c r="I325" i="33" s="1"/>
  <c r="G336" i="33" a="1"/>
  <c r="G336" i="33" s="1"/>
  <c r="I337" i="33" a="1"/>
  <c r="I337" i="33" s="1"/>
  <c r="G337" i="33" a="1"/>
  <c r="G337" i="33" s="1"/>
  <c r="G350" i="33" a="1"/>
  <c r="G350" i="33" s="1"/>
  <c r="I350" i="33" a="1"/>
  <c r="I350" i="33" s="1"/>
  <c r="I378" i="33" a="1"/>
  <c r="I378" i="33" s="1"/>
  <c r="G378" i="33" a="1"/>
  <c r="G378" i="33" s="1"/>
  <c r="G414" i="33" a="1"/>
  <c r="G414" i="33" s="1"/>
  <c r="I414" i="33" a="1"/>
  <c r="I414" i="33" s="1"/>
  <c r="G227" i="33" a="1"/>
  <c r="G227" i="33" s="1"/>
  <c r="G235" i="33" a="1"/>
  <c r="G235" i="33" s="1"/>
  <c r="I239" i="33" a="1"/>
  <c r="I239" i="33" s="1"/>
  <c r="G243" i="33" a="1"/>
  <c r="G243" i="33" s="1"/>
  <c r="I247" i="33" a="1"/>
  <c r="I247" i="33" s="1"/>
  <c r="G251" i="33" a="1"/>
  <c r="G251" i="33" s="1"/>
  <c r="I255" i="33" a="1"/>
  <c r="I255" i="33" s="1"/>
  <c r="G259" i="33" a="1"/>
  <c r="G259" i="33" s="1"/>
  <c r="I263" i="33" a="1"/>
  <c r="I263" i="33" s="1"/>
  <c r="G267" i="33" a="1"/>
  <c r="G267" i="33" s="1"/>
  <c r="I271" i="33" a="1"/>
  <c r="I271" i="33" s="1"/>
  <c r="G275" i="33" a="1"/>
  <c r="G275" i="33" s="1"/>
  <c r="I279" i="33" a="1"/>
  <c r="I279" i="33" s="1"/>
  <c r="G283" i="33" a="1"/>
  <c r="G283" i="33" s="1"/>
  <c r="I287" i="33" a="1"/>
  <c r="I287" i="33" s="1"/>
  <c r="G291" i="33" a="1"/>
  <c r="G291" i="33" s="1"/>
  <c r="I295" i="33" a="1"/>
  <c r="I295" i="33" s="1"/>
  <c r="G299" i="33" a="1"/>
  <c r="G299" i="33" s="1"/>
  <c r="I303" i="33" a="1"/>
  <c r="I303" i="33" s="1"/>
  <c r="G307" i="33" a="1"/>
  <c r="G307" i="33" s="1"/>
  <c r="I311" i="33" a="1"/>
  <c r="I311" i="33" s="1"/>
  <c r="I322" i="33" a="1"/>
  <c r="I322" i="33" s="1"/>
  <c r="G322" i="33" a="1"/>
  <c r="G322" i="33" s="1"/>
  <c r="H328" i="33" a="1"/>
  <c r="H328" i="33" s="1"/>
  <c r="G333" i="33" a="1"/>
  <c r="G333" i="33" s="1"/>
  <c r="I333" i="33" a="1"/>
  <c r="I333" i="33" s="1"/>
  <c r="I345" i="33" a="1"/>
  <c r="I345" i="33" s="1"/>
  <c r="G345" i="33" a="1"/>
  <c r="G345" i="33" s="1"/>
  <c r="H347" i="33" a="1"/>
  <c r="H347" i="33" s="1"/>
  <c r="H353" i="33" a="1"/>
  <c r="H353" i="33" s="1"/>
  <c r="G358" i="33" a="1"/>
  <c r="G358" i="33" s="1"/>
  <c r="I358" i="33" a="1"/>
  <c r="I358" i="33" s="1"/>
  <c r="H372" i="33" a="1"/>
  <c r="H372" i="33" s="1"/>
  <c r="H388" i="33" a="1"/>
  <c r="H388" i="33" s="1"/>
  <c r="H393" i="33" a="1"/>
  <c r="H393" i="33" s="1"/>
  <c r="G397" i="33" a="1"/>
  <c r="G397" i="33" s="1"/>
  <c r="I397" i="33" a="1"/>
  <c r="I397" i="33" s="1"/>
  <c r="I402" i="33" a="1"/>
  <c r="I402" i="33" s="1"/>
  <c r="H411" i="33" a="1"/>
  <c r="H411" i="33" s="1"/>
  <c r="H420" i="33" a="1"/>
  <c r="H420" i="33" s="1"/>
  <c r="H425" i="33" a="1"/>
  <c r="H425" i="33" s="1"/>
  <c r="H234" i="33" a="1"/>
  <c r="H234" i="33" s="1"/>
  <c r="H242" i="33" a="1"/>
  <c r="H242" i="33" s="1"/>
  <c r="H250" i="33" a="1"/>
  <c r="H250" i="33" s="1"/>
  <c r="H258" i="33" a="1"/>
  <c r="H258" i="33" s="1"/>
  <c r="H266" i="33" a="1"/>
  <c r="H266" i="33" s="1"/>
  <c r="H274" i="33" a="1"/>
  <c r="H274" i="33" s="1"/>
  <c r="H282" i="33" a="1"/>
  <c r="H282" i="33" s="1"/>
  <c r="H290" i="33" a="1"/>
  <c r="H290" i="33" s="1"/>
  <c r="H298" i="33" a="1"/>
  <c r="H298" i="33" s="1"/>
  <c r="H306" i="33" a="1"/>
  <c r="H306" i="33" s="1"/>
  <c r="G314" i="33" a="1"/>
  <c r="G314" i="33" s="1"/>
  <c r="I330" i="33" a="1"/>
  <c r="I330" i="33" s="1"/>
  <c r="G330" i="33" a="1"/>
  <c r="G330" i="33" s="1"/>
  <c r="H336" i="33" a="1"/>
  <c r="H336" i="33" s="1"/>
  <c r="G341" i="33" a="1"/>
  <c r="G341" i="33" s="1"/>
  <c r="I341" i="33" a="1"/>
  <c r="I341" i="33" s="1"/>
  <c r="I353" i="33" a="1"/>
  <c r="I353" i="33" s="1"/>
  <c r="G353" i="33" a="1"/>
  <c r="G353" i="33" s="1"/>
  <c r="H361" i="33" a="1"/>
  <c r="H361" i="33" s="1"/>
  <c r="G366" i="33" a="1"/>
  <c r="G366" i="33" s="1"/>
  <c r="I366" i="33" a="1"/>
  <c r="I366" i="33" s="1"/>
  <c r="I384" i="33" a="1"/>
  <c r="I384" i="33" s="1"/>
  <c r="G388" i="33" a="1"/>
  <c r="G388" i="33" s="1"/>
  <c r="I393" i="33" a="1"/>
  <c r="I393" i="33" s="1"/>
  <c r="G406" i="33" a="1"/>
  <c r="G406" i="33" s="1"/>
  <c r="I406" i="33" a="1"/>
  <c r="I406" i="33" s="1"/>
  <c r="H408" i="33" a="1"/>
  <c r="H408" i="33" s="1"/>
  <c r="I416" i="33" a="1"/>
  <c r="I416" i="33" s="1"/>
  <c r="G420" i="33" a="1"/>
  <c r="G420" i="33" s="1"/>
  <c r="I425" i="33" a="1"/>
  <c r="I425" i="33" s="1"/>
  <c r="G229" i="33" a="1"/>
  <c r="G229" i="33" s="1"/>
  <c r="G237" i="33" a="1"/>
  <c r="G237" i="33" s="1"/>
  <c r="H243" i="33" a="1"/>
  <c r="H243" i="33" s="1"/>
  <c r="G245" i="33" a="1"/>
  <c r="G245" i="33" s="1"/>
  <c r="H251" i="33" a="1"/>
  <c r="H251" i="33" s="1"/>
  <c r="G253" i="33" a="1"/>
  <c r="G253" i="33" s="1"/>
  <c r="H259" i="33" a="1"/>
  <c r="H259" i="33" s="1"/>
  <c r="G261" i="33" a="1"/>
  <c r="G261" i="33" s="1"/>
  <c r="H267" i="33" a="1"/>
  <c r="H267" i="33" s="1"/>
  <c r="G269" i="33" a="1"/>
  <c r="G269" i="33" s="1"/>
  <c r="H275" i="33" a="1"/>
  <c r="H275" i="33" s="1"/>
  <c r="G277" i="33" a="1"/>
  <c r="G277" i="33" s="1"/>
  <c r="H283" i="33" a="1"/>
  <c r="H283" i="33" s="1"/>
  <c r="G285" i="33" a="1"/>
  <c r="G285" i="33" s="1"/>
  <c r="H291" i="33" a="1"/>
  <c r="H291" i="33" s="1"/>
  <c r="H299" i="33" a="1"/>
  <c r="H299" i="33" s="1"/>
  <c r="H307" i="33" a="1"/>
  <c r="H307" i="33" s="1"/>
  <c r="G320" i="33" a="1"/>
  <c r="G320" i="33" s="1"/>
  <c r="I327" i="33" a="1"/>
  <c r="I327" i="33" s="1"/>
  <c r="I338" i="33" a="1"/>
  <c r="I338" i="33" s="1"/>
  <c r="G338" i="33" a="1"/>
  <c r="G338" i="33" s="1"/>
  <c r="H344" i="33" a="1"/>
  <c r="H344" i="33" s="1"/>
  <c r="G349" i="33" a="1"/>
  <c r="G349" i="33" s="1"/>
  <c r="I349" i="33" a="1"/>
  <c r="I349" i="33" s="1"/>
  <c r="G360" i="33" a="1"/>
  <c r="G360" i="33" s="1"/>
  <c r="I361" i="33" a="1"/>
  <c r="I361" i="33" s="1"/>
  <c r="G361" i="33" a="1"/>
  <c r="G361" i="33" s="1"/>
  <c r="H363" i="33" a="1"/>
  <c r="H363" i="33" s="1"/>
  <c r="H369" i="33" a="1"/>
  <c r="H369" i="33" s="1"/>
  <c r="G374" i="33" a="1"/>
  <c r="G374" i="33" s="1"/>
  <c r="I374" i="33" a="1"/>
  <c r="I374" i="33" s="1"/>
  <c r="H385" i="33" a="1"/>
  <c r="H385" i="33" s="1"/>
  <c r="G389" i="33" a="1"/>
  <c r="G389" i="33" s="1"/>
  <c r="I389" i="33" a="1"/>
  <c r="I389" i="33" s="1"/>
  <c r="I394" i="33" a="1"/>
  <c r="I394" i="33" s="1"/>
  <c r="H403" i="33" a="1"/>
  <c r="H403" i="33" s="1"/>
  <c r="H417" i="33" a="1"/>
  <c r="H417" i="33" s="1"/>
  <c r="G421" i="33" a="1"/>
  <c r="G421" i="33" s="1"/>
  <c r="I421" i="33" a="1"/>
  <c r="I421" i="33" s="1"/>
  <c r="I426" i="33" a="1"/>
  <c r="I426" i="33" s="1"/>
  <c r="G318" i="33" a="1"/>
  <c r="G318" i="33" s="1"/>
  <c r="I318" i="33" a="1"/>
  <c r="I318" i="33" s="1"/>
  <c r="I319" i="33" a="1"/>
  <c r="I319" i="33" s="1"/>
  <c r="H319" i="33" a="1"/>
  <c r="H319" i="33" s="1"/>
  <c r="H332" i="33" a="1"/>
  <c r="H332" i="33" s="1"/>
  <c r="I335" i="33" a="1"/>
  <c r="I335" i="33" s="1"/>
  <c r="I346" i="33" a="1"/>
  <c r="I346" i="33" s="1"/>
  <c r="G346" i="33" a="1"/>
  <c r="G346" i="33" s="1"/>
  <c r="H352" i="33" a="1"/>
  <c r="H352" i="33" s="1"/>
  <c r="G357" i="33" a="1"/>
  <c r="G357" i="33" s="1"/>
  <c r="I357" i="33" a="1"/>
  <c r="I357" i="33" s="1"/>
  <c r="G368" i="33" a="1"/>
  <c r="G368" i="33" s="1"/>
  <c r="I369" i="33" a="1"/>
  <c r="I369" i="33" s="1"/>
  <c r="G369" i="33" a="1"/>
  <c r="G369" i="33" s="1"/>
  <c r="H371" i="33" a="1"/>
  <c r="H371" i="33" s="1"/>
  <c r="H377" i="33" a="1"/>
  <c r="H377" i="33" s="1"/>
  <c r="G382" i="33" a="1"/>
  <c r="G382" i="33" s="1"/>
  <c r="I382" i="33" a="1"/>
  <c r="I382" i="33" s="1"/>
  <c r="I385" i="33" a="1"/>
  <c r="I385" i="33" s="1"/>
  <c r="G398" i="33" a="1"/>
  <c r="G398" i="33" s="1"/>
  <c r="I398" i="33" a="1"/>
  <c r="I398" i="33" s="1"/>
  <c r="H400" i="33" a="1"/>
  <c r="H400" i="33" s="1"/>
  <c r="I408" i="33" a="1"/>
  <c r="I408" i="33" s="1"/>
  <c r="G412" i="33" a="1"/>
  <c r="G412" i="33" s="1"/>
  <c r="I417" i="33" a="1"/>
  <c r="I417" i="33" s="1"/>
  <c r="G457" i="33" a="1"/>
  <c r="G457" i="33" s="1"/>
  <c r="I457" i="33" a="1"/>
  <c r="I457" i="33" s="1"/>
  <c r="G317" i="33" a="1"/>
  <c r="G317" i="33" s="1"/>
  <c r="I317" i="33" a="1"/>
  <c r="I317" i="33" s="1"/>
  <c r="H320" i="33" a="1"/>
  <c r="H320" i="33" s="1"/>
  <c r="I321" i="33" a="1"/>
  <c r="I321" i="33" s="1"/>
  <c r="G326" i="33" a="1"/>
  <c r="G326" i="33" s="1"/>
  <c r="I326" i="33" a="1"/>
  <c r="I326" i="33" s="1"/>
  <c r="H340" i="33" a="1"/>
  <c r="H340" i="33" s="1"/>
  <c r="I343" i="33" a="1"/>
  <c r="I343" i="33" s="1"/>
  <c r="I354" i="33" a="1"/>
  <c r="I354" i="33" s="1"/>
  <c r="G354" i="33" a="1"/>
  <c r="G354" i="33" s="1"/>
  <c r="H360" i="33" a="1"/>
  <c r="H360" i="33" s="1"/>
  <c r="G365" i="33" a="1"/>
  <c r="G365" i="33" s="1"/>
  <c r="I365" i="33" a="1"/>
  <c r="I365" i="33" s="1"/>
  <c r="H370" i="33" a="1"/>
  <c r="H370" i="33" s="1"/>
  <c r="I377" i="33" a="1"/>
  <c r="I377" i="33" s="1"/>
  <c r="G377" i="33" a="1"/>
  <c r="G377" i="33" s="1"/>
  <c r="H379" i="33" a="1"/>
  <c r="H379" i="33" s="1"/>
  <c r="H381" i="33" a="1"/>
  <c r="H381" i="33" s="1"/>
  <c r="I386" i="33" a="1"/>
  <c r="I386" i="33" s="1"/>
  <c r="H395" i="33" a="1"/>
  <c r="H395" i="33" s="1"/>
  <c r="H404" i="33" a="1"/>
  <c r="H404" i="33" s="1"/>
  <c r="H405" i="33" a="1"/>
  <c r="H405" i="33" s="1"/>
  <c r="G413" i="33" a="1"/>
  <c r="G413" i="33" s="1"/>
  <c r="I413" i="33" a="1"/>
  <c r="I413" i="33" s="1"/>
  <c r="I418" i="33" a="1"/>
  <c r="I418" i="33" s="1"/>
  <c r="H427" i="33" a="1"/>
  <c r="H427" i="33" s="1"/>
  <c r="I434" i="33" a="1"/>
  <c r="I434" i="33" s="1"/>
  <c r="H437" i="33" a="1"/>
  <c r="H437" i="33" s="1"/>
  <c r="G483" i="33" a="1"/>
  <c r="G483" i="33" s="1"/>
  <c r="I483" i="33" a="1"/>
  <c r="I483" i="33" s="1"/>
  <c r="H483" i="33" a="1"/>
  <c r="H483" i="33" s="1"/>
  <c r="J484" i="33"/>
  <c r="K484" i="33" s="1"/>
  <c r="I522" i="33" a="1"/>
  <c r="I522" i="33" s="1"/>
  <c r="G522" i="33" a="1"/>
  <c r="G522" i="33" s="1"/>
  <c r="H327" i="33" a="1"/>
  <c r="H327" i="33" s="1"/>
  <c r="H335" i="33" a="1"/>
  <c r="H335" i="33" s="1"/>
  <c r="H343" i="33" a="1"/>
  <c r="H343" i="33" s="1"/>
  <c r="H351" i="33" a="1"/>
  <c r="H351" i="33" s="1"/>
  <c r="H359" i="33" a="1"/>
  <c r="H359" i="33" s="1"/>
  <c r="H367" i="33" a="1"/>
  <c r="H367" i="33" s="1"/>
  <c r="H375" i="33" a="1"/>
  <c r="H375" i="33" s="1"/>
  <c r="H383" i="33" a="1"/>
  <c r="H383" i="33" s="1"/>
  <c r="G385" i="33" a="1"/>
  <c r="G385" i="33" s="1"/>
  <c r="H391" i="33" a="1"/>
  <c r="H391" i="33" s="1"/>
  <c r="G393" i="33" a="1"/>
  <c r="G393" i="33" s="1"/>
  <c r="H399" i="33" a="1"/>
  <c r="H399" i="33" s="1"/>
  <c r="G401" i="33" a="1"/>
  <c r="G401" i="33" s="1"/>
  <c r="H407" i="33" a="1"/>
  <c r="H407" i="33" s="1"/>
  <c r="G409" i="33" a="1"/>
  <c r="G409" i="33" s="1"/>
  <c r="H415" i="33" a="1"/>
  <c r="H415" i="33" s="1"/>
  <c r="G417" i="33" a="1"/>
  <c r="G417" i="33" s="1"/>
  <c r="H423" i="33" a="1"/>
  <c r="H423" i="33" s="1"/>
  <c r="G425" i="33" a="1"/>
  <c r="G425" i="33" s="1"/>
  <c r="H433" i="33" a="1"/>
  <c r="H433" i="33" s="1"/>
  <c r="G450" i="33" a="1"/>
  <c r="G450" i="33" s="1"/>
  <c r="G452" i="33" a="1"/>
  <c r="G452" i="33" s="1"/>
  <c r="I453" i="33" a="1"/>
  <c r="I453" i="33" s="1"/>
  <c r="G453" i="33" a="1"/>
  <c r="G453" i="33" s="1"/>
  <c r="G473" i="33" a="1"/>
  <c r="G473" i="33" s="1"/>
  <c r="I473" i="33" a="1"/>
  <c r="I473" i="33" s="1"/>
  <c r="G386" i="33" a="1"/>
  <c r="G386" i="33" s="1"/>
  <c r="G394" i="33" a="1"/>
  <c r="G394" i="33" s="1"/>
  <c r="G402" i="33" a="1"/>
  <c r="G402" i="33" s="1"/>
  <c r="G410" i="33" a="1"/>
  <c r="G410" i="33" s="1"/>
  <c r="G418" i="33" a="1"/>
  <c r="G418" i="33" s="1"/>
  <c r="G426" i="33" a="1"/>
  <c r="G426" i="33" s="1"/>
  <c r="G433" i="33" a="1"/>
  <c r="G433" i="33" s="1"/>
  <c r="G443" i="33" a="1"/>
  <c r="G443" i="33" s="1"/>
  <c r="H444" i="33" a="1"/>
  <c r="H444" i="33" s="1"/>
  <c r="H456" i="33" a="1"/>
  <c r="H456" i="33" s="1"/>
  <c r="G458" i="33" a="1"/>
  <c r="G458" i="33" s="1"/>
  <c r="G460" i="33" a="1"/>
  <c r="G460" i="33" s="1"/>
  <c r="G464" i="33" a="1"/>
  <c r="G464" i="33" s="1"/>
  <c r="H466" i="33" a="1"/>
  <c r="H466" i="33" s="1"/>
  <c r="G474" i="33" a="1"/>
  <c r="G474" i="33" s="1"/>
  <c r="I479" i="33" a="1"/>
  <c r="I479" i="33" s="1"/>
  <c r="H321" i="33" a="1"/>
  <c r="H321" i="33" s="1"/>
  <c r="G323" i="33" a="1"/>
  <c r="G323" i="33" s="1"/>
  <c r="G331" i="33" a="1"/>
  <c r="G331" i="33" s="1"/>
  <c r="G339" i="33" a="1"/>
  <c r="G339" i="33" s="1"/>
  <c r="G347" i="33" a="1"/>
  <c r="G347" i="33" s="1"/>
  <c r="G355" i="33" a="1"/>
  <c r="G355" i="33" s="1"/>
  <c r="G363" i="33" a="1"/>
  <c r="G363" i="33" s="1"/>
  <c r="G371" i="33" a="1"/>
  <c r="G371" i="33" s="1"/>
  <c r="G379" i="33" a="1"/>
  <c r="G379" i="33" s="1"/>
  <c r="G387" i="33" a="1"/>
  <c r="G387" i="33" s="1"/>
  <c r="G395" i="33" a="1"/>
  <c r="G395" i="33" s="1"/>
  <c r="G403" i="33" a="1"/>
  <c r="G403" i="33" s="1"/>
  <c r="G411" i="33" a="1"/>
  <c r="G411" i="33" s="1"/>
  <c r="G419" i="33" a="1"/>
  <c r="G419" i="33" s="1"/>
  <c r="G427" i="33" a="1"/>
  <c r="G427" i="33" s="1"/>
  <c r="G442" i="33" a="1"/>
  <c r="G442" i="33" s="1"/>
  <c r="I442" i="33" a="1"/>
  <c r="I442" i="33" s="1"/>
  <c r="I443" i="33" a="1"/>
  <c r="I443" i="33" s="1"/>
  <c r="I445" i="33" a="1"/>
  <c r="I445" i="33" s="1"/>
  <c r="H445" i="33" a="1"/>
  <c r="H445" i="33" s="1"/>
  <c r="I452" i="33" a="1"/>
  <c r="I452" i="33" s="1"/>
  <c r="H460" i="33" a="1"/>
  <c r="H460" i="33" s="1"/>
  <c r="I462" i="33" a="1"/>
  <c r="I462" i="33" s="1"/>
  <c r="G465" i="33" a="1"/>
  <c r="G465" i="33" s="1"/>
  <c r="I465" i="33" a="1"/>
  <c r="I465" i="33" s="1"/>
  <c r="I466" i="33" a="1"/>
  <c r="I466" i="33" s="1"/>
  <c r="I486" i="33" a="1"/>
  <c r="I486" i="33" s="1"/>
  <c r="G490" i="33" a="1"/>
  <c r="G490" i="33" s="1"/>
  <c r="I490" i="33" a="1"/>
  <c r="I490" i="33" s="1"/>
  <c r="I492" i="33" a="1"/>
  <c r="I492" i="33" s="1"/>
  <c r="G492" i="33" a="1"/>
  <c r="G492" i="33" s="1"/>
  <c r="H386" i="33" a="1"/>
  <c r="H386" i="33" s="1"/>
  <c r="H394" i="33" a="1"/>
  <c r="H394" i="33" s="1"/>
  <c r="H402" i="33" a="1"/>
  <c r="H402" i="33" s="1"/>
  <c r="H410" i="33" a="1"/>
  <c r="H410" i="33" s="1"/>
  <c r="H418" i="33" a="1"/>
  <c r="H418" i="33" s="1"/>
  <c r="H426" i="33" a="1"/>
  <c r="H426" i="33" s="1"/>
  <c r="H430" i="33" a="1"/>
  <c r="H430" i="33" s="1"/>
  <c r="I446" i="33" a="1"/>
  <c r="I446" i="33" s="1"/>
  <c r="I447" i="33" a="1"/>
  <c r="I447" i="33" s="1"/>
  <c r="I471" i="33" a="1"/>
  <c r="I471" i="33" s="1"/>
  <c r="I472" i="33" a="1"/>
  <c r="I472" i="33" s="1"/>
  <c r="H480" i="33" a="1"/>
  <c r="H480" i="33" s="1"/>
  <c r="I485" i="33" a="1"/>
  <c r="I485" i="33" s="1"/>
  <c r="G485" i="33" a="1"/>
  <c r="G485" i="33" s="1"/>
  <c r="I430" i="33" a="1"/>
  <c r="I430" i="33" s="1"/>
  <c r="H441" i="33" a="1"/>
  <c r="H441" i="33" s="1"/>
  <c r="H449" i="33" a="1"/>
  <c r="H449" i="33" s="1"/>
  <c r="I455" i="33" a="1"/>
  <c r="I455" i="33" s="1"/>
  <c r="G475" i="33" a="1"/>
  <c r="G475" i="33" s="1"/>
  <c r="G479" i="33" a="1"/>
  <c r="G479" i="33" s="1"/>
  <c r="H486" i="33" a="1"/>
  <c r="H486" i="33" s="1"/>
  <c r="G486" i="33" a="1"/>
  <c r="G486" i="33" s="1"/>
  <c r="I431" i="33" a="1"/>
  <c r="I431" i="33" s="1"/>
  <c r="G435" i="33" a="1"/>
  <c r="G435" i="33" s="1"/>
  <c r="I436" i="33" a="1"/>
  <c r="I436" i="33" s="1"/>
  <c r="H436" i="33" a="1"/>
  <c r="H436" i="33" s="1"/>
  <c r="G441" i="33" a="1"/>
  <c r="G441" i="33" s="1"/>
  <c r="G449" i="33" a="1"/>
  <c r="G449" i="33" s="1"/>
  <c r="I449" i="33" a="1"/>
  <c r="I449" i="33" s="1"/>
  <c r="G451" i="33" a="1"/>
  <c r="G451" i="33" s="1"/>
  <c r="H457" i="33" a="1"/>
  <c r="H457" i="33" s="1"/>
  <c r="I463" i="33" a="1"/>
  <c r="I463" i="33" s="1"/>
  <c r="I464" i="33" a="1"/>
  <c r="I464" i="33" s="1"/>
  <c r="H472" i="33" a="1"/>
  <c r="H472" i="33" s="1"/>
  <c r="G476" i="33" a="1"/>
  <c r="G476" i="33" s="1"/>
  <c r="G480" i="33" a="1"/>
  <c r="G480" i="33" s="1"/>
  <c r="H451" i="33" a="1"/>
  <c r="H451" i="33" s="1"/>
  <c r="H459" i="33" a="1"/>
  <c r="H459" i="33" s="1"/>
  <c r="G461" i="33" a="1"/>
  <c r="G461" i="33" s="1"/>
  <c r="H467" i="33" a="1"/>
  <c r="H467" i="33" s="1"/>
  <c r="G469" i="33" a="1"/>
  <c r="G469" i="33" s="1"/>
  <c r="H475" i="33" a="1"/>
  <c r="H475" i="33" s="1"/>
  <c r="G477" i="33" a="1"/>
  <c r="G477" i="33" s="1"/>
  <c r="H512" i="33" a="1"/>
  <c r="H512" i="33" s="1"/>
  <c r="H513" i="33" a="1"/>
  <c r="H513" i="33" s="1"/>
  <c r="G514" i="33" a="1"/>
  <c r="G514" i="33" s="1"/>
  <c r="I514" i="33" a="1"/>
  <c r="I514" i="33" s="1"/>
  <c r="G557" i="33" a="1"/>
  <c r="G557" i="33" s="1"/>
  <c r="I557" i="33" a="1"/>
  <c r="I557" i="33" s="1"/>
  <c r="H557" i="33" a="1"/>
  <c r="H557" i="33" s="1"/>
  <c r="H461" i="33" a="1"/>
  <c r="H461" i="33" s="1"/>
  <c r="H469" i="33" a="1"/>
  <c r="H469" i="33" s="1"/>
  <c r="H477" i="33" a="1"/>
  <c r="H477" i="33" s="1"/>
  <c r="H493" i="33" a="1"/>
  <c r="H493" i="33" s="1"/>
  <c r="G498" i="33" a="1"/>
  <c r="G498" i="33" s="1"/>
  <c r="I498" i="33" a="1"/>
  <c r="I498" i="33" s="1"/>
  <c r="G432" i="33" a="1"/>
  <c r="G432" i="33" s="1"/>
  <c r="H438" i="33" a="1"/>
  <c r="H438" i="33" s="1"/>
  <c r="G440" i="33" a="1"/>
  <c r="G440" i="33" s="1"/>
  <c r="H446" i="33" a="1"/>
  <c r="H446" i="33" s="1"/>
  <c r="G448" i="33" a="1"/>
  <c r="G448" i="33" s="1"/>
  <c r="H454" i="33" a="1"/>
  <c r="H454" i="33" s="1"/>
  <c r="G456" i="33" a="1"/>
  <c r="G456" i="33" s="1"/>
  <c r="H462" i="33" a="1"/>
  <c r="H462" i="33" s="1"/>
  <c r="H470" i="33" a="1"/>
  <c r="H470" i="33" s="1"/>
  <c r="H478" i="33" a="1"/>
  <c r="H478" i="33" s="1"/>
  <c r="H481" i="33" a="1"/>
  <c r="H481" i="33" s="1"/>
  <c r="H488" i="33" a="1"/>
  <c r="H488" i="33" s="1"/>
  <c r="I493" i="33" a="1"/>
  <c r="I493" i="33" s="1"/>
  <c r="G493" i="33" a="1"/>
  <c r="G493" i="33" s="1"/>
  <c r="G519" i="33" a="1"/>
  <c r="G519" i="33" s="1"/>
  <c r="I519" i="33" a="1"/>
  <c r="I519" i="33" s="1"/>
  <c r="I532" i="33" a="1"/>
  <c r="I532" i="33" s="1"/>
  <c r="G541" i="33" a="1"/>
  <c r="G541" i="33" s="1"/>
  <c r="I541" i="33" a="1"/>
  <c r="I541" i="33" s="1"/>
  <c r="H541" i="33" a="1"/>
  <c r="H541" i="33" s="1"/>
  <c r="H439" i="33" a="1"/>
  <c r="H439" i="33" s="1"/>
  <c r="H447" i="33" a="1"/>
  <c r="H447" i="33" s="1"/>
  <c r="H455" i="33" a="1"/>
  <c r="H455" i="33" s="1"/>
  <c r="H463" i="33" a="1"/>
  <c r="H463" i="33" s="1"/>
  <c r="H471" i="33" a="1"/>
  <c r="H471" i="33" s="1"/>
  <c r="H479" i="33" a="1"/>
  <c r="H479" i="33" s="1"/>
  <c r="H489" i="33" a="1"/>
  <c r="H489" i="33" s="1"/>
  <c r="G491" i="33" a="1"/>
  <c r="G491" i="33" s="1"/>
  <c r="I494" i="33" a="1"/>
  <c r="I494" i="33" s="1"/>
  <c r="G494" i="33" a="1"/>
  <c r="G494" i="33" s="1"/>
  <c r="G520" i="33" a="1"/>
  <c r="G520" i="33" s="1"/>
  <c r="I520" i="33" a="1"/>
  <c r="I520" i="33" s="1"/>
  <c r="H522" i="33" a="1"/>
  <c r="H522" i="33" s="1"/>
  <c r="G525" i="33" a="1"/>
  <c r="G525" i="33" s="1"/>
  <c r="H525" i="33" a="1"/>
  <c r="H525" i="33" s="1"/>
  <c r="I525" i="33" a="1"/>
  <c r="I525" i="33" s="1"/>
  <c r="G579" i="33" a="1"/>
  <c r="G579" i="33" s="1"/>
  <c r="I579" i="33" a="1"/>
  <c r="I579" i="33" s="1"/>
  <c r="G609" i="33" a="1"/>
  <c r="G609" i="33" s="1"/>
  <c r="I609" i="33" a="1"/>
  <c r="I609" i="33" s="1"/>
  <c r="I487" i="33" a="1"/>
  <c r="I487" i="33" s="1"/>
  <c r="G489" i="33" a="1"/>
  <c r="G489" i="33" s="1"/>
  <c r="I489" i="33" a="1"/>
  <c r="I489" i="33" s="1"/>
  <c r="I501" i="33" a="1"/>
  <c r="I501" i="33" s="1"/>
  <c r="I502" i="33" a="1"/>
  <c r="I502" i="33" s="1"/>
  <c r="I503" i="33" a="1"/>
  <c r="I503" i="33" s="1"/>
  <c r="H504" i="33" a="1"/>
  <c r="H504" i="33" s="1"/>
  <c r="H505" i="33" a="1"/>
  <c r="H505" i="33" s="1"/>
  <c r="G506" i="33" a="1"/>
  <c r="G506" i="33" s="1"/>
  <c r="I506" i="33" a="1"/>
  <c r="I506" i="33" s="1"/>
  <c r="I526" i="33" a="1"/>
  <c r="I526" i="33" s="1"/>
  <c r="H485" i="33" a="1"/>
  <c r="H485" i="33" s="1"/>
  <c r="G501" i="33" a="1"/>
  <c r="G501" i="33" s="1"/>
  <c r="I512" i="33" a="1"/>
  <c r="I512" i="33" s="1"/>
  <c r="G547" i="33" a="1"/>
  <c r="G547" i="33" s="1"/>
  <c r="I547" i="33" a="1"/>
  <c r="I547" i="33" s="1"/>
  <c r="H491" i="33" a="1"/>
  <c r="H491" i="33" s="1"/>
  <c r="H499" i="33" a="1"/>
  <c r="H499" i="33" s="1"/>
  <c r="H507" i="33" a="1"/>
  <c r="H507" i="33" s="1"/>
  <c r="H515" i="33" a="1"/>
  <c r="H515" i="33" s="1"/>
  <c r="H518" i="33" a="1"/>
  <c r="H518" i="33" s="1"/>
  <c r="H524" i="33" a="1"/>
  <c r="H524" i="33" s="1"/>
  <c r="G566" i="33" a="1"/>
  <c r="G566" i="33" s="1"/>
  <c r="I566" i="33" a="1"/>
  <c r="I566" i="33" s="1"/>
  <c r="G570" i="33" a="1"/>
  <c r="G570" i="33" s="1"/>
  <c r="G502" i="33" a="1"/>
  <c r="G502" i="33" s="1"/>
  <c r="G510" i="33" a="1"/>
  <c r="G510" i="33" s="1"/>
  <c r="H517" i="33" a="1"/>
  <c r="H517" i="33" s="1"/>
  <c r="H528" i="33" a="1"/>
  <c r="H528" i="33" s="1"/>
  <c r="H531" i="33" a="1"/>
  <c r="H531" i="33" s="1"/>
  <c r="G534" i="33" a="1"/>
  <c r="G534" i="33" s="1"/>
  <c r="I534" i="33" a="1"/>
  <c r="I534" i="33" s="1"/>
  <c r="H535" i="33" a="1"/>
  <c r="H535" i="33" s="1"/>
  <c r="I538" i="33" a="1"/>
  <c r="I538" i="33" s="1"/>
  <c r="I545" i="33" a="1"/>
  <c r="I545" i="33" s="1"/>
  <c r="G549" i="33" a="1"/>
  <c r="G549" i="33" s="1"/>
  <c r="I549" i="33" a="1"/>
  <c r="I549" i="33" s="1"/>
  <c r="H554" i="33" a="1"/>
  <c r="H554" i="33" s="1"/>
  <c r="I555" i="33" a="1"/>
  <c r="I555" i="33" s="1"/>
  <c r="I562" i="33" a="1"/>
  <c r="I562" i="33" s="1"/>
  <c r="H563" i="33" a="1"/>
  <c r="H563" i="33" s="1"/>
  <c r="H572" i="33" a="1"/>
  <c r="H572" i="33" s="1"/>
  <c r="I577" i="33" a="1"/>
  <c r="I577" i="33" s="1"/>
  <c r="G581" i="33" a="1"/>
  <c r="G581" i="33" s="1"/>
  <c r="I581" i="33" a="1"/>
  <c r="I581" i="33" s="1"/>
  <c r="H586" i="33" a="1"/>
  <c r="H586" i="33" s="1"/>
  <c r="I587" i="33" a="1"/>
  <c r="I587" i="33" s="1"/>
  <c r="G487" i="33" a="1"/>
  <c r="G487" i="33" s="1"/>
  <c r="I491" i="33" a="1"/>
  <c r="I491" i="33" s="1"/>
  <c r="G495" i="33" a="1"/>
  <c r="G495" i="33" s="1"/>
  <c r="I499" i="33" a="1"/>
  <c r="I499" i="33" s="1"/>
  <c r="H501" i="33" a="1"/>
  <c r="H501" i="33" s="1"/>
  <c r="G503" i="33" a="1"/>
  <c r="G503" i="33" s="1"/>
  <c r="I507" i="33" a="1"/>
  <c r="I507" i="33" s="1"/>
  <c r="H509" i="33" a="1"/>
  <c r="H509" i="33" s="1"/>
  <c r="I515" i="33" a="1"/>
  <c r="I515" i="33" s="1"/>
  <c r="G517" i="33" a="1"/>
  <c r="G517" i="33" s="1"/>
  <c r="I518" i="33" a="1"/>
  <c r="I518" i="33" s="1"/>
  <c r="H532" i="33" a="1"/>
  <c r="H532" i="33" s="1"/>
  <c r="G533" i="33" a="1"/>
  <c r="G533" i="33" s="1"/>
  <c r="I533" i="33" a="1"/>
  <c r="I533" i="33" s="1"/>
  <c r="G558" i="33" a="1"/>
  <c r="G558" i="33" s="1"/>
  <c r="I558" i="33" a="1"/>
  <c r="I558" i="33" s="1"/>
  <c r="I560" i="33" a="1"/>
  <c r="I560" i="33" s="1"/>
  <c r="G562" i="33" a="1"/>
  <c r="G562" i="33" s="1"/>
  <c r="G619" i="33" a="1"/>
  <c r="G619" i="33" s="1"/>
  <c r="I619" i="33" a="1"/>
  <c r="I619" i="33" s="1"/>
  <c r="H619" i="33" a="1"/>
  <c r="H619" i="33" s="1"/>
  <c r="H502" i="33" a="1"/>
  <c r="H502" i="33" s="1"/>
  <c r="H510" i="33" a="1"/>
  <c r="H510" i="33" s="1"/>
  <c r="H523" i="33" a="1"/>
  <c r="H523" i="33" s="1"/>
  <c r="H546" i="33" a="1"/>
  <c r="H546" i="33" s="1"/>
  <c r="I569" i="33" a="1"/>
  <c r="I569" i="33" s="1"/>
  <c r="G573" i="33" a="1"/>
  <c r="G573" i="33" s="1"/>
  <c r="I573" i="33" a="1"/>
  <c r="I573" i="33" s="1"/>
  <c r="H578" i="33" a="1"/>
  <c r="H578" i="33" s="1"/>
  <c r="H487" i="33" a="1"/>
  <c r="H487" i="33" s="1"/>
  <c r="H495" i="33" a="1"/>
  <c r="H495" i="33" s="1"/>
  <c r="G497" i="33" a="1"/>
  <c r="G497" i="33" s="1"/>
  <c r="H503" i="33" a="1"/>
  <c r="H503" i="33" s="1"/>
  <c r="G505" i="33" a="1"/>
  <c r="G505" i="33" s="1"/>
  <c r="H511" i="33" a="1"/>
  <c r="H511" i="33" s="1"/>
  <c r="G513" i="33" a="1"/>
  <c r="G513" i="33" s="1"/>
  <c r="G526" i="33" a="1"/>
  <c r="G526" i="33" s="1"/>
  <c r="G527" i="33" a="1"/>
  <c r="G527" i="33" s="1"/>
  <c r="I529" i="33" a="1"/>
  <c r="I529" i="33" s="1"/>
  <c r="H529" i="33" a="1"/>
  <c r="H529" i="33" s="1"/>
  <c r="I537" i="33" a="1"/>
  <c r="I537" i="33" s="1"/>
  <c r="G537" i="33" a="1"/>
  <c r="G537" i="33" s="1"/>
  <c r="G538" i="33" a="1"/>
  <c r="G538" i="33" s="1"/>
  <c r="G542" i="33" a="1"/>
  <c r="G542" i="33" s="1"/>
  <c r="I542" i="33" a="1"/>
  <c r="I542" i="33" s="1"/>
  <c r="G550" i="33" a="1"/>
  <c r="G550" i="33" s="1"/>
  <c r="I550" i="33" a="1"/>
  <c r="I550" i="33" s="1"/>
  <c r="I552" i="33" a="1"/>
  <c r="I552" i="33" s="1"/>
  <c r="G554" i="33" a="1"/>
  <c r="G554" i="33" s="1"/>
  <c r="G582" i="33" a="1"/>
  <c r="G582" i="33" s="1"/>
  <c r="I582" i="33" a="1"/>
  <c r="I582" i="33" s="1"/>
  <c r="I584" i="33" a="1"/>
  <c r="I584" i="33" s="1"/>
  <c r="G586" i="33" a="1"/>
  <c r="G586" i="33" s="1"/>
  <c r="I521" i="33" a="1"/>
  <c r="I521" i="33" s="1"/>
  <c r="H521" i="33" a="1"/>
  <c r="H521" i="33" s="1"/>
  <c r="I546" i="33" a="1"/>
  <c r="I546" i="33" s="1"/>
  <c r="H547" i="33" a="1"/>
  <c r="H547" i="33" s="1"/>
  <c r="H556" i="33" a="1"/>
  <c r="H556" i="33" s="1"/>
  <c r="I561" i="33" a="1"/>
  <c r="I561" i="33" s="1"/>
  <c r="G565" i="33" a="1"/>
  <c r="G565" i="33" s="1"/>
  <c r="I565" i="33" a="1"/>
  <c r="I565" i="33" s="1"/>
  <c r="I578" i="33" a="1"/>
  <c r="I578" i="33" s="1"/>
  <c r="H579" i="33" a="1"/>
  <c r="H579" i="33" s="1"/>
  <c r="G588" i="33" a="1"/>
  <c r="G588" i="33" s="1"/>
  <c r="I592" i="33" a="1"/>
  <c r="I592" i="33" s="1"/>
  <c r="H595" i="33" a="1"/>
  <c r="H595" i="33" s="1"/>
  <c r="H539" i="33" a="1"/>
  <c r="H539" i="33" s="1"/>
  <c r="I544" i="33" a="1"/>
  <c r="I544" i="33" s="1"/>
  <c r="G546" i="33" a="1"/>
  <c r="G546" i="33" s="1"/>
  <c r="G574" i="33" a="1"/>
  <c r="G574" i="33" s="1"/>
  <c r="I574" i="33" a="1"/>
  <c r="I574" i="33" s="1"/>
  <c r="I576" i="33" a="1"/>
  <c r="I576" i="33" s="1"/>
  <c r="G578" i="33" a="1"/>
  <c r="G578" i="33" s="1"/>
  <c r="G545" i="33" a="1"/>
  <c r="G545" i="33" s="1"/>
  <c r="G553" i="33" a="1"/>
  <c r="G553" i="33" s="1"/>
  <c r="G561" i="33" a="1"/>
  <c r="G561" i="33" s="1"/>
  <c r="G569" i="33" a="1"/>
  <c r="G569" i="33" s="1"/>
  <c r="G577" i="33" a="1"/>
  <c r="G577" i="33" s="1"/>
  <c r="G585" i="33" a="1"/>
  <c r="G585" i="33" s="1"/>
  <c r="H589" i="33" a="1"/>
  <c r="H589" i="33" s="1"/>
  <c r="H594" i="33" a="1"/>
  <c r="H594" i="33" s="1"/>
  <c r="G594" i="33" a="1"/>
  <c r="G594" i="33" s="1"/>
  <c r="I594" i="33" a="1"/>
  <c r="I594" i="33" s="1"/>
  <c r="H597" i="33" a="1"/>
  <c r="H597" i="33" s="1"/>
  <c r="G616" i="33" a="1"/>
  <c r="G616" i="33" s="1"/>
  <c r="H641" i="33" a="1"/>
  <c r="H641" i="33" s="1"/>
  <c r="H536" i="33" a="1"/>
  <c r="H536" i="33" s="1"/>
  <c r="H544" i="33" a="1"/>
  <c r="H544" i="33" s="1"/>
  <c r="H552" i="33" a="1"/>
  <c r="H552" i="33" s="1"/>
  <c r="H560" i="33" a="1"/>
  <c r="H560" i="33" s="1"/>
  <c r="H568" i="33" a="1"/>
  <c r="H568" i="33" s="1"/>
  <c r="H576" i="33" a="1"/>
  <c r="H576" i="33" s="1"/>
  <c r="H584" i="33" a="1"/>
  <c r="H584" i="33" s="1"/>
  <c r="I598" i="33" a="1"/>
  <c r="I598" i="33" s="1"/>
  <c r="H602" i="33" a="1"/>
  <c r="H602" i="33" s="1"/>
  <c r="G603" i="33" a="1"/>
  <c r="G603" i="33" s="1"/>
  <c r="I603" i="33" a="1"/>
  <c r="I603" i="33" s="1"/>
  <c r="I616" i="33" a="1"/>
  <c r="I616" i="33" s="1"/>
  <c r="G638" i="33" a="1"/>
  <c r="G638" i="33" s="1"/>
  <c r="H545" i="33" a="1"/>
  <c r="H545" i="33" s="1"/>
  <c r="H553" i="33" a="1"/>
  <c r="H553" i="33" s="1"/>
  <c r="H561" i="33" a="1"/>
  <c r="H561" i="33" s="1"/>
  <c r="H569" i="33" a="1"/>
  <c r="H569" i="33" s="1"/>
  <c r="H577" i="33" a="1"/>
  <c r="H577" i="33" s="1"/>
  <c r="H585" i="33" a="1"/>
  <c r="H585" i="33" s="1"/>
  <c r="G595" i="33" a="1"/>
  <c r="G595" i="33" s="1"/>
  <c r="I595" i="33" a="1"/>
  <c r="I595" i="33" s="1"/>
  <c r="I622" i="33" a="1"/>
  <c r="I622" i="33" s="1"/>
  <c r="I623" i="33" a="1"/>
  <c r="I623" i="33" s="1"/>
  <c r="G627" i="33" a="1"/>
  <c r="G627" i="33" s="1"/>
  <c r="I627" i="33" a="1"/>
  <c r="I627" i="33" s="1"/>
  <c r="H530" i="33" a="1"/>
  <c r="H530" i="33" s="1"/>
  <c r="G532" i="33" a="1"/>
  <c r="G532" i="33" s="1"/>
  <c r="H538" i="33" a="1"/>
  <c r="H538" i="33" s="1"/>
  <c r="G540" i="33" a="1"/>
  <c r="G540" i="33" s="1"/>
  <c r="G548" i="33" a="1"/>
  <c r="G548" i="33" s="1"/>
  <c r="G556" i="33" a="1"/>
  <c r="G556" i="33" s="1"/>
  <c r="G564" i="33" a="1"/>
  <c r="G564" i="33" s="1"/>
  <c r="G572" i="33" a="1"/>
  <c r="G572" i="33" s="1"/>
  <c r="G580" i="33" a="1"/>
  <c r="G580" i="33" s="1"/>
  <c r="H593" i="33" a="1"/>
  <c r="H593" i="33" s="1"/>
  <c r="I593" i="33" a="1"/>
  <c r="I593" i="33" s="1"/>
  <c r="H592" i="33" a="1"/>
  <c r="H592" i="33" s="1"/>
  <c r="I606" i="33" a="1"/>
  <c r="I606" i="33" s="1"/>
  <c r="I607" i="33" a="1"/>
  <c r="I607" i="33" s="1"/>
  <c r="H608" i="33" a="1"/>
  <c r="H608" i="33" s="1"/>
  <c r="H609" i="33" a="1"/>
  <c r="H609" i="33" s="1"/>
  <c r="H610" i="33" a="1"/>
  <c r="H610" i="33" s="1"/>
  <c r="G611" i="33" a="1"/>
  <c r="G611" i="33" s="1"/>
  <c r="I611" i="33" a="1"/>
  <c r="I611" i="33" s="1"/>
  <c r="I624" i="33" a="1"/>
  <c r="I624" i="33" s="1"/>
  <c r="H588" i="33" a="1"/>
  <c r="H588" i="33" s="1"/>
  <c r="I590" i="33" a="1"/>
  <c r="I590" i="33" s="1"/>
  <c r="G590" i="33" a="1"/>
  <c r="G590" i="33" s="1"/>
  <c r="G592" i="33" a="1"/>
  <c r="G592" i="33" s="1"/>
  <c r="H596" i="33" a="1"/>
  <c r="H596" i="33" s="1"/>
  <c r="G608" i="33" a="1"/>
  <c r="G608" i="33" s="1"/>
  <c r="H632" i="33" a="1"/>
  <c r="H632" i="33" s="1"/>
  <c r="H633" i="33" a="1"/>
  <c r="H633" i="33" s="1"/>
  <c r="H634" i="33" a="1"/>
  <c r="H634" i="33" s="1"/>
  <c r="G635" i="33" a="1"/>
  <c r="G635" i="33" s="1"/>
  <c r="I635" i="33" a="1"/>
  <c r="I635" i="33" s="1"/>
  <c r="G660" i="33" a="1"/>
  <c r="G660" i="33" s="1"/>
  <c r="I660" i="33" a="1"/>
  <c r="I660" i="33" s="1"/>
  <c r="G598" i="33" a="1"/>
  <c r="G598" i="33" s="1"/>
  <c r="I602" i="33" a="1"/>
  <c r="I602" i="33" s="1"/>
  <c r="G606" i="33" a="1"/>
  <c r="G606" i="33" s="1"/>
  <c r="I610" i="33" a="1"/>
  <c r="I610" i="33" s="1"/>
  <c r="G614" i="33" a="1"/>
  <c r="G614" i="33" s="1"/>
  <c r="I618" i="33" a="1"/>
  <c r="I618" i="33" s="1"/>
  <c r="G622" i="33" a="1"/>
  <c r="G622" i="33" s="1"/>
  <c r="I626" i="33" a="1"/>
  <c r="I626" i="33" s="1"/>
  <c r="H628" i="33" a="1"/>
  <c r="H628" i="33" s="1"/>
  <c r="G630" i="33" a="1"/>
  <c r="G630" i="33" s="1"/>
  <c r="I634" i="33" a="1"/>
  <c r="I634" i="33" s="1"/>
  <c r="H636" i="33" a="1"/>
  <c r="H636" i="33" s="1"/>
  <c r="I651" i="33" a="1"/>
  <c r="I651" i="33" s="1"/>
  <c r="I666" i="33" a="1"/>
  <c r="I666" i="33" s="1"/>
  <c r="H667" i="33" a="1"/>
  <c r="H667" i="33" s="1"/>
  <c r="H668" i="33" a="1"/>
  <c r="H668" i="33" s="1"/>
  <c r="H669" i="33" a="1"/>
  <c r="H669" i="33" s="1"/>
  <c r="G670" i="33" a="1"/>
  <c r="G670" i="33" s="1"/>
  <c r="I670" i="33" a="1"/>
  <c r="I670" i="33" s="1"/>
  <c r="I683" i="33" a="1"/>
  <c r="I683" i="33" s="1"/>
  <c r="G599" i="33" a="1"/>
  <c r="G599" i="33" s="1"/>
  <c r="G607" i="33" a="1"/>
  <c r="G607" i="33" s="1"/>
  <c r="G615" i="33" a="1"/>
  <c r="G615" i="33" s="1"/>
  <c r="G623" i="33" a="1"/>
  <c r="G623" i="33" s="1"/>
  <c r="G631" i="33" a="1"/>
  <c r="G631" i="33" s="1"/>
  <c r="G639" i="33" a="1"/>
  <c r="G639" i="33" s="1"/>
  <c r="H652" i="33" a="1"/>
  <c r="H652" i="33" s="1"/>
  <c r="H693" i="33" a="1"/>
  <c r="H693" i="33" s="1"/>
  <c r="G694" i="33" a="1"/>
  <c r="G694" i="33" s="1"/>
  <c r="I694" i="33" a="1"/>
  <c r="I694" i="33" s="1"/>
  <c r="H598" i="33" a="1"/>
  <c r="H598" i="33" s="1"/>
  <c r="H606" i="33" a="1"/>
  <c r="H606" i="33" s="1"/>
  <c r="H614" i="33" a="1"/>
  <c r="H614" i="33" s="1"/>
  <c r="H622" i="33" a="1"/>
  <c r="H622" i="33" s="1"/>
  <c r="G624" i="33" a="1"/>
  <c r="G624" i="33" s="1"/>
  <c r="H630" i="33" a="1"/>
  <c r="H630" i="33" s="1"/>
  <c r="G632" i="33" a="1"/>
  <c r="G632" i="33" s="1"/>
  <c r="H638" i="33" a="1"/>
  <c r="H638" i="33" s="1"/>
  <c r="G640" i="33" a="1"/>
  <c r="G640" i="33" s="1"/>
  <c r="H646" i="33" a="1"/>
  <c r="H646" i="33" s="1"/>
  <c r="G647" i="33" a="1"/>
  <c r="G647" i="33" s="1"/>
  <c r="I647" i="33" a="1"/>
  <c r="I647" i="33" s="1"/>
  <c r="G656" i="33" a="1"/>
  <c r="G656" i="33" s="1"/>
  <c r="I667" i="33" a="1"/>
  <c r="I667" i="33" s="1"/>
  <c r="H599" i="33" a="1"/>
  <c r="H599" i="33" s="1"/>
  <c r="H607" i="33" a="1"/>
  <c r="H607" i="33" s="1"/>
  <c r="H615" i="33" a="1"/>
  <c r="H615" i="33" s="1"/>
  <c r="H623" i="33" a="1"/>
  <c r="H623" i="33" s="1"/>
  <c r="G625" i="33" a="1"/>
  <c r="G625" i="33" s="1"/>
  <c r="H631" i="33" a="1"/>
  <c r="H631" i="33" s="1"/>
  <c r="G633" i="33" a="1"/>
  <c r="G633" i="33" s="1"/>
  <c r="H639" i="33" a="1"/>
  <c r="H639" i="33" s="1"/>
  <c r="G641" i="33" a="1"/>
  <c r="G641" i="33" s="1"/>
  <c r="I674" i="33" a="1"/>
  <c r="I674" i="33" s="1"/>
  <c r="G678" i="33" a="1"/>
  <c r="G678" i="33" s="1"/>
  <c r="I678" i="33" a="1"/>
  <c r="I678" i="33" s="1"/>
  <c r="G602" i="33" a="1"/>
  <c r="G602" i="33" s="1"/>
  <c r="G610" i="33" a="1"/>
  <c r="G610" i="33" s="1"/>
  <c r="G618" i="33" a="1"/>
  <c r="G618" i="33" s="1"/>
  <c r="G626" i="33" a="1"/>
  <c r="G626" i="33" s="1"/>
  <c r="G634" i="33" a="1"/>
  <c r="G634" i="33" s="1"/>
  <c r="G646" i="33" a="1"/>
  <c r="G646" i="33" s="1"/>
  <c r="G648" i="33" a="1"/>
  <c r="G648" i="33" s="1"/>
  <c r="I649" i="33" a="1"/>
  <c r="I649" i="33" s="1"/>
  <c r="H653" i="33" a="1"/>
  <c r="H653" i="33" s="1"/>
  <c r="H656" i="33" a="1"/>
  <c r="H656" i="33" s="1"/>
  <c r="H699" i="33" a="1"/>
  <c r="H699" i="33" s="1"/>
  <c r="H643" i="33" a="1"/>
  <c r="H643" i="33" s="1"/>
  <c r="I643" i="33" a="1"/>
  <c r="I643" i="33" s="1"/>
  <c r="H648" i="33" a="1"/>
  <c r="H648" i="33" s="1"/>
  <c r="I658" i="33" a="1"/>
  <c r="I658" i="33" s="1"/>
  <c r="H659" i="33" a="1"/>
  <c r="H659" i="33" s="1"/>
  <c r="H660" i="33" a="1"/>
  <c r="H660" i="33" s="1"/>
  <c r="H661" i="33" a="1"/>
  <c r="H661" i="33" s="1"/>
  <c r="G662" i="33" a="1"/>
  <c r="G662" i="33" s="1"/>
  <c r="I662" i="33" a="1"/>
  <c r="I662" i="33" s="1"/>
  <c r="I675" i="33" a="1"/>
  <c r="I675" i="33" s="1"/>
  <c r="I642" i="33" a="1"/>
  <c r="I642" i="33" s="1"/>
  <c r="H642" i="33" a="1"/>
  <c r="H642" i="33" s="1"/>
  <c r="G645" i="33" a="1"/>
  <c r="G645" i="33" s="1"/>
  <c r="I645" i="33" a="1"/>
  <c r="I645" i="33" s="1"/>
  <c r="G654" i="33" a="1"/>
  <c r="G654" i="33" s="1"/>
  <c r="I654" i="33" a="1"/>
  <c r="I654" i="33" s="1"/>
  <c r="H683" i="33" a="1"/>
  <c r="H683" i="33" s="1"/>
  <c r="H685" i="33" a="1"/>
  <c r="H685" i="33" s="1"/>
  <c r="G686" i="33" a="1"/>
  <c r="G686" i="33" s="1"/>
  <c r="I686" i="33" a="1"/>
  <c r="I686" i="33" s="1"/>
  <c r="I699" i="33" a="1"/>
  <c r="I699" i="33" s="1"/>
  <c r="G752" i="33" a="1"/>
  <c r="G752" i="33" s="1"/>
  <c r="I752" i="33" a="1"/>
  <c r="I752" i="33" s="1"/>
  <c r="H752" i="33" a="1"/>
  <c r="H752" i="33" s="1"/>
  <c r="G649" i="33" a="1"/>
  <c r="G649" i="33" s="1"/>
  <c r="I653" i="33" a="1"/>
  <c r="I653" i="33" s="1"/>
  <c r="H655" i="33" a="1"/>
  <c r="H655" i="33" s="1"/>
  <c r="I661" i="33" a="1"/>
  <c r="I661" i="33" s="1"/>
  <c r="H663" i="33" a="1"/>
  <c r="H663" i="33" s="1"/>
  <c r="I669" i="33" a="1"/>
  <c r="I669" i="33" s="1"/>
  <c r="H671" i="33" a="1"/>
  <c r="H671" i="33" s="1"/>
  <c r="I677" i="33" a="1"/>
  <c r="I677" i="33" s="1"/>
  <c r="H679" i="33" a="1"/>
  <c r="H679" i="33" s="1"/>
  <c r="I685" i="33" a="1"/>
  <c r="I685" i="33" s="1"/>
  <c r="H687" i="33" a="1"/>
  <c r="H687" i="33" s="1"/>
  <c r="I693" i="33" a="1"/>
  <c r="I693" i="33" s="1"/>
  <c r="H695" i="33" a="1"/>
  <c r="H695" i="33" s="1"/>
  <c r="G701" i="33" a="1"/>
  <c r="G701" i="33" s="1"/>
  <c r="I701" i="33" a="1"/>
  <c r="I701" i="33" s="1"/>
  <c r="H722" i="33" a="1"/>
  <c r="H722" i="33" s="1"/>
  <c r="H724" i="33" a="1"/>
  <c r="H724" i="33" s="1"/>
  <c r="G725" i="33" a="1"/>
  <c r="G725" i="33" s="1"/>
  <c r="I725" i="33" a="1"/>
  <c r="I725" i="33" s="1"/>
  <c r="I738" i="33" a="1"/>
  <c r="I738" i="33" s="1"/>
  <c r="G769" i="33" a="1"/>
  <c r="G769" i="33" s="1"/>
  <c r="I769" i="33" a="1"/>
  <c r="I769" i="33" s="1"/>
  <c r="H769" i="33" a="1"/>
  <c r="H769" i="33" s="1"/>
  <c r="G783" i="33" a="1"/>
  <c r="G783" i="33" s="1"/>
  <c r="I783" i="33" a="1"/>
  <c r="I783" i="33" s="1"/>
  <c r="G658" i="33" a="1"/>
  <c r="G658" i="33" s="1"/>
  <c r="G666" i="33" a="1"/>
  <c r="G666" i="33" s="1"/>
  <c r="G674" i="33" a="1"/>
  <c r="G674" i="33" s="1"/>
  <c r="G682" i="33" a="1"/>
  <c r="G682" i="33" s="1"/>
  <c r="G690" i="33" a="1"/>
  <c r="G690" i="33" s="1"/>
  <c r="H696" i="33" a="1"/>
  <c r="H696" i="33" s="1"/>
  <c r="G698" i="33" a="1"/>
  <c r="G698" i="33" s="1"/>
  <c r="I713" i="33" a="1"/>
  <c r="I713" i="33" s="1"/>
  <c r="H649" i="33" a="1"/>
  <c r="H649" i="33" s="1"/>
  <c r="G651" i="33" a="1"/>
  <c r="G651" i="33" s="1"/>
  <c r="H657" i="33" a="1"/>
  <c r="H657" i="33" s="1"/>
  <c r="G659" i="33" a="1"/>
  <c r="G659" i="33" s="1"/>
  <c r="H665" i="33" a="1"/>
  <c r="H665" i="33" s="1"/>
  <c r="G667" i="33" a="1"/>
  <c r="G667" i="33" s="1"/>
  <c r="I671" i="33" a="1"/>
  <c r="I671" i="33" s="1"/>
  <c r="H673" i="33" a="1"/>
  <c r="H673" i="33" s="1"/>
  <c r="J673" i="33" s="1"/>
  <c r="K673" i="33" s="1"/>
  <c r="G675" i="33" a="1"/>
  <c r="G675" i="33" s="1"/>
  <c r="I679" i="33" a="1"/>
  <c r="I679" i="33" s="1"/>
  <c r="H681" i="33" a="1"/>
  <c r="H681" i="33" s="1"/>
  <c r="G683" i="33" a="1"/>
  <c r="G683" i="33" s="1"/>
  <c r="I687" i="33" a="1"/>
  <c r="I687" i="33" s="1"/>
  <c r="H689" i="33" a="1"/>
  <c r="H689" i="33" s="1"/>
  <c r="G691" i="33" a="1"/>
  <c r="G691" i="33" s="1"/>
  <c r="I695" i="33" a="1"/>
  <c r="I695" i="33" s="1"/>
  <c r="H697" i="33" a="1"/>
  <c r="H697" i="33" s="1"/>
  <c r="J697" i="33" s="1"/>
  <c r="G699" i="33" a="1"/>
  <c r="G699" i="33" s="1"/>
  <c r="I721" i="33" a="1"/>
  <c r="I721" i="33" s="1"/>
  <c r="I722" i="33" a="1"/>
  <c r="I722" i="33" s="1"/>
  <c r="I747" i="33" a="1"/>
  <c r="I747" i="33" s="1"/>
  <c r="H658" i="33" a="1"/>
  <c r="H658" i="33" s="1"/>
  <c r="H666" i="33" a="1"/>
  <c r="H666" i="33" s="1"/>
  <c r="H674" i="33" a="1"/>
  <c r="H674" i="33" s="1"/>
  <c r="H682" i="33" a="1"/>
  <c r="H682" i="33" s="1"/>
  <c r="H690" i="33" a="1"/>
  <c r="H690" i="33" s="1"/>
  <c r="H698" i="33" a="1"/>
  <c r="H698" i="33" s="1"/>
  <c r="G709" i="33" a="1"/>
  <c r="G709" i="33" s="1"/>
  <c r="I709" i="33" a="1"/>
  <c r="I709" i="33" s="1"/>
  <c r="H729" i="33" a="1"/>
  <c r="H729" i="33" s="1"/>
  <c r="H732" i="33" a="1"/>
  <c r="H732" i="33" s="1"/>
  <c r="G733" i="33" a="1"/>
  <c r="G733" i="33" s="1"/>
  <c r="I733" i="33" a="1"/>
  <c r="I733" i="33" s="1"/>
  <c r="I842" i="33" a="1"/>
  <c r="I842" i="33" s="1"/>
  <c r="G842" i="33" a="1"/>
  <c r="G842" i="33" s="1"/>
  <c r="H842" i="33" a="1"/>
  <c r="H842" i="33" s="1"/>
  <c r="G653" i="33" a="1"/>
  <c r="G653" i="33" s="1"/>
  <c r="G661" i="33" a="1"/>
  <c r="G661" i="33" s="1"/>
  <c r="G669" i="33" a="1"/>
  <c r="G669" i="33" s="1"/>
  <c r="G677" i="33" a="1"/>
  <c r="G677" i="33" s="1"/>
  <c r="G685" i="33" a="1"/>
  <c r="G685" i="33" s="1"/>
  <c r="G693" i="33" a="1"/>
  <c r="G693" i="33" s="1"/>
  <c r="G700" i="33" a="1"/>
  <c r="G700" i="33" s="1"/>
  <c r="I700" i="33" a="1"/>
  <c r="I700" i="33" s="1"/>
  <c r="G702" i="33" a="1"/>
  <c r="G702" i="33" s="1"/>
  <c r="H706" i="33" a="1"/>
  <c r="H706" i="33" s="1"/>
  <c r="I712" i="33" a="1"/>
  <c r="I712" i="33" s="1"/>
  <c r="G712" i="33" a="1"/>
  <c r="G712" i="33" s="1"/>
  <c r="I710" i="33" a="1"/>
  <c r="I710" i="33" s="1"/>
  <c r="H715" i="33" a="1"/>
  <c r="H715" i="33" s="1"/>
  <c r="H716" i="33" a="1"/>
  <c r="H716" i="33" s="1"/>
  <c r="G717" i="33" a="1"/>
  <c r="G717" i="33" s="1"/>
  <c r="I717" i="33" a="1"/>
  <c r="I717" i="33" s="1"/>
  <c r="I729" i="33" a="1"/>
  <c r="I729" i="33" s="1"/>
  <c r="I730" i="33" a="1"/>
  <c r="I730" i="33" s="1"/>
  <c r="G826" i="33" a="1"/>
  <c r="G826" i="33" s="1"/>
  <c r="I826" i="33" a="1"/>
  <c r="I826" i="33" s="1"/>
  <c r="H826" i="33" a="1"/>
  <c r="H826" i="33" s="1"/>
  <c r="H702" i="33" a="1"/>
  <c r="H702" i="33" s="1"/>
  <c r="I704" i="33" a="1"/>
  <c r="I704" i="33" s="1"/>
  <c r="G704" i="33" a="1"/>
  <c r="G704" i="33" s="1"/>
  <c r="I706" i="33" a="1"/>
  <c r="I706" i="33" s="1"/>
  <c r="H710" i="33" a="1"/>
  <c r="H710" i="33" s="1"/>
  <c r="H738" i="33" a="1"/>
  <c r="H738" i="33" s="1"/>
  <c r="H739" i="33" a="1"/>
  <c r="H739" i="33" s="1"/>
  <c r="H740" i="33" a="1"/>
  <c r="H740" i="33" s="1"/>
  <c r="G741" i="33" a="1"/>
  <c r="G741" i="33" s="1"/>
  <c r="I741" i="33" a="1"/>
  <c r="I741" i="33" s="1"/>
  <c r="I708" i="33" a="1"/>
  <c r="I708" i="33" s="1"/>
  <c r="I716" i="33" a="1"/>
  <c r="I716" i="33" s="1"/>
  <c r="G720" i="33" a="1"/>
  <c r="G720" i="33" s="1"/>
  <c r="I724" i="33" a="1"/>
  <c r="I724" i="33" s="1"/>
  <c r="G728" i="33" a="1"/>
  <c r="G728" i="33" s="1"/>
  <c r="I732" i="33" a="1"/>
  <c r="I732" i="33" s="1"/>
  <c r="G736" i="33" a="1"/>
  <c r="G736" i="33" s="1"/>
  <c r="I740" i="33" a="1"/>
  <c r="I740" i="33" s="1"/>
  <c r="G747" i="33" a="1"/>
  <c r="G747" i="33" s="1"/>
  <c r="G749" i="33" a="1"/>
  <c r="G749" i="33" s="1"/>
  <c r="H758" i="33" a="1"/>
  <c r="H758" i="33" s="1"/>
  <c r="G760" i="33" a="1"/>
  <c r="G760" i="33" s="1"/>
  <c r="I760" i="33" a="1"/>
  <c r="I760" i="33" s="1"/>
  <c r="H766" i="33" a="1"/>
  <c r="H766" i="33" s="1"/>
  <c r="H775" i="33" a="1"/>
  <c r="H775" i="33" s="1"/>
  <c r="I780" i="33" a="1"/>
  <c r="I780" i="33" s="1"/>
  <c r="G784" i="33" a="1"/>
  <c r="G784" i="33" s="1"/>
  <c r="I784" i="33" a="1"/>
  <c r="I784" i="33" s="1"/>
  <c r="I798" i="33" a="1"/>
  <c r="I798" i="33" s="1"/>
  <c r="H802" i="33" a="1"/>
  <c r="H802" i="33" s="1"/>
  <c r="G802" i="33" a="1"/>
  <c r="G802" i="33" s="1"/>
  <c r="G811" i="33" a="1"/>
  <c r="G811" i="33" s="1"/>
  <c r="I811" i="33" a="1"/>
  <c r="I811" i="33" s="1"/>
  <c r="H811" i="33" a="1"/>
  <c r="H811" i="33" s="1"/>
  <c r="H703" i="33" a="1"/>
  <c r="H703" i="33" s="1"/>
  <c r="G705" i="33" a="1"/>
  <c r="G705" i="33" s="1"/>
  <c r="H711" i="33" a="1"/>
  <c r="H711" i="33" s="1"/>
  <c r="G713" i="33" a="1"/>
  <c r="G713" i="33" s="1"/>
  <c r="H719" i="33" a="1"/>
  <c r="H719" i="33" s="1"/>
  <c r="G721" i="33" a="1"/>
  <c r="G721" i="33" s="1"/>
  <c r="H727" i="33" a="1"/>
  <c r="H727" i="33" s="1"/>
  <c r="G729" i="33" a="1"/>
  <c r="G729" i="33" s="1"/>
  <c r="H735" i="33" a="1"/>
  <c r="H735" i="33" s="1"/>
  <c r="G737" i="33" a="1"/>
  <c r="G737" i="33" s="1"/>
  <c r="H743" i="33" a="1"/>
  <c r="H743" i="33" s="1"/>
  <c r="H747" i="33" a="1"/>
  <c r="H747" i="33" s="1"/>
  <c r="H751" i="33" a="1"/>
  <c r="H751" i="33" s="1"/>
  <c r="I763" i="33" a="1"/>
  <c r="I763" i="33" s="1"/>
  <c r="G765" i="33" a="1"/>
  <c r="G765" i="33" s="1"/>
  <c r="G775" i="33" a="1"/>
  <c r="G775" i="33" s="1"/>
  <c r="G793" i="33" a="1"/>
  <c r="G793" i="33" s="1"/>
  <c r="I793" i="33" a="1"/>
  <c r="I793" i="33" s="1"/>
  <c r="G797" i="33" a="1"/>
  <c r="G797" i="33" s="1"/>
  <c r="H809" i="33" a="1"/>
  <c r="H809" i="33" s="1"/>
  <c r="G825" i="33" a="1"/>
  <c r="G825" i="33" s="1"/>
  <c r="I825" i="33" a="1"/>
  <c r="I825" i="33" s="1"/>
  <c r="I718" i="33" a="1"/>
  <c r="I718" i="33" s="1"/>
  <c r="H720" i="33" a="1"/>
  <c r="H720" i="33" s="1"/>
  <c r="I726" i="33" a="1"/>
  <c r="I726" i="33" s="1"/>
  <c r="H728" i="33" a="1"/>
  <c r="H728" i="33" s="1"/>
  <c r="I734" i="33" a="1"/>
  <c r="I734" i="33" s="1"/>
  <c r="H736" i="33" a="1"/>
  <c r="H736" i="33" s="1"/>
  <c r="I742" i="33" a="1"/>
  <c r="I742" i="33" s="1"/>
  <c r="I744" i="33" a="1"/>
  <c r="I744" i="33" s="1"/>
  <c r="H744" i="33" a="1"/>
  <c r="H744" i="33" s="1"/>
  <c r="H749" i="33" a="1"/>
  <c r="H749" i="33" s="1"/>
  <c r="I772" i="33" a="1"/>
  <c r="I772" i="33" s="1"/>
  <c r="G776" i="33" a="1"/>
  <c r="G776" i="33" s="1"/>
  <c r="I776" i="33" a="1"/>
  <c r="I776" i="33" s="1"/>
  <c r="G707" i="33" a="1"/>
  <c r="G707" i="33" s="1"/>
  <c r="G715" i="33" a="1"/>
  <c r="G715" i="33" s="1"/>
  <c r="G723" i="33" a="1"/>
  <c r="G723" i="33" s="1"/>
  <c r="G731" i="33" a="1"/>
  <c r="G731" i="33" s="1"/>
  <c r="G739" i="33" a="1"/>
  <c r="G739" i="33" s="1"/>
  <c r="I757" i="33" a="1"/>
  <c r="I757" i="33" s="1"/>
  <c r="H762" i="33" a="1"/>
  <c r="H762" i="33" s="1"/>
  <c r="G767" i="33" a="1"/>
  <c r="G767" i="33" s="1"/>
  <c r="G785" i="33" a="1"/>
  <c r="G785" i="33" s="1"/>
  <c r="I785" i="33" a="1"/>
  <c r="I785" i="33" s="1"/>
  <c r="I787" i="33" a="1"/>
  <c r="I787" i="33" s="1"/>
  <c r="G789" i="33" a="1"/>
  <c r="G789" i="33" s="1"/>
  <c r="I791" i="33" a="1"/>
  <c r="I791" i="33" s="1"/>
  <c r="I800" i="33" a="1"/>
  <c r="I800" i="33" s="1"/>
  <c r="G708" i="33" a="1"/>
  <c r="G708" i="33" s="1"/>
  <c r="G716" i="33" a="1"/>
  <c r="G716" i="33" s="1"/>
  <c r="G724" i="33" a="1"/>
  <c r="G724" i="33" s="1"/>
  <c r="G732" i="33" a="1"/>
  <c r="G732" i="33" s="1"/>
  <c r="G740" i="33" a="1"/>
  <c r="G740" i="33" s="1"/>
  <c r="G755" i="33" a="1"/>
  <c r="G755" i="33" s="1"/>
  <c r="H759" i="33" a="1"/>
  <c r="H759" i="33" s="1"/>
  <c r="I764" i="33" a="1"/>
  <c r="I764" i="33" s="1"/>
  <c r="G768" i="33" a="1"/>
  <c r="G768" i="33" s="1"/>
  <c r="I768" i="33" a="1"/>
  <c r="I768" i="33" s="1"/>
  <c r="I773" i="33" a="1"/>
  <c r="I773" i="33" s="1"/>
  <c r="I774" i="33" a="1"/>
  <c r="I774" i="33" s="1"/>
  <c r="H782" i="33" a="1"/>
  <c r="H782" i="33" s="1"/>
  <c r="G790" i="33" a="1"/>
  <c r="G790" i="33" s="1"/>
  <c r="H791" i="33" a="1"/>
  <c r="H791" i="33" s="1"/>
  <c r="I796" i="33" a="1"/>
  <c r="I796" i="33" s="1"/>
  <c r="H753" i="33" a="1"/>
  <c r="H753" i="33" s="1"/>
  <c r="G761" i="33" a="1"/>
  <c r="G761" i="33" s="1"/>
  <c r="I761" i="33" a="1"/>
  <c r="I761" i="33" s="1"/>
  <c r="G777" i="33" a="1"/>
  <c r="G777" i="33" s="1"/>
  <c r="I777" i="33" a="1"/>
  <c r="I777" i="33" s="1"/>
  <c r="I779" i="33" a="1"/>
  <c r="I779" i="33" s="1"/>
  <c r="H746" i="33" a="1"/>
  <c r="H746" i="33" s="1"/>
  <c r="I748" i="33" a="1"/>
  <c r="I748" i="33" s="1"/>
  <c r="G748" i="33" a="1"/>
  <c r="G748" i="33" s="1"/>
  <c r="I753" i="33" a="1"/>
  <c r="I753" i="33" s="1"/>
  <c r="H754" i="33" a="1"/>
  <c r="H754" i="33" s="1"/>
  <c r="I755" i="33" a="1"/>
  <c r="I755" i="33" s="1"/>
  <c r="I756" i="33" a="1"/>
  <c r="I756" i="33" s="1"/>
  <c r="H756" i="33" a="1"/>
  <c r="H756" i="33" s="1"/>
  <c r="G756" i="33" a="1"/>
  <c r="G756" i="33" s="1"/>
  <c r="I758" i="33" a="1"/>
  <c r="I758" i="33" s="1"/>
  <c r="I765" i="33" a="1"/>
  <c r="I765" i="33" s="1"/>
  <c r="I766" i="33" a="1"/>
  <c r="I766" i="33" s="1"/>
  <c r="H774" i="33" a="1"/>
  <c r="H774" i="33" s="1"/>
  <c r="G782" i="33" a="1"/>
  <c r="G782" i="33" s="1"/>
  <c r="H783" i="33" a="1"/>
  <c r="H783" i="33" s="1"/>
  <c r="H784" i="33" a="1"/>
  <c r="H784" i="33" s="1"/>
  <c r="I788" i="33" a="1"/>
  <c r="I788" i="33" s="1"/>
  <c r="G792" i="33" a="1"/>
  <c r="G792" i="33" s="1"/>
  <c r="I792" i="33" a="1"/>
  <c r="I792" i="33" s="1"/>
  <c r="I797" i="33" a="1"/>
  <c r="I797" i="33" s="1"/>
  <c r="I802" i="33" a="1"/>
  <c r="I802" i="33" s="1"/>
  <c r="G764" i="33" a="1"/>
  <c r="G764" i="33" s="1"/>
  <c r="G772" i="33" a="1"/>
  <c r="G772" i="33" s="1"/>
  <c r="G780" i="33" a="1"/>
  <c r="G780" i="33" s="1"/>
  <c r="G788" i="33" a="1"/>
  <c r="G788" i="33" s="1"/>
  <c r="G796" i="33" a="1"/>
  <c r="G796" i="33" s="1"/>
  <c r="G803" i="33" a="1"/>
  <c r="G803" i="33" s="1"/>
  <c r="I808" i="33" a="1"/>
  <c r="I808" i="33" s="1"/>
  <c r="I829" i="33" a="1"/>
  <c r="I829" i="33" s="1"/>
  <c r="G829" i="33" a="1"/>
  <c r="G829" i="33" s="1"/>
  <c r="H763" i="33" a="1"/>
  <c r="H763" i="33" s="1"/>
  <c r="H771" i="33" a="1"/>
  <c r="H771" i="33" s="1"/>
  <c r="H779" i="33" a="1"/>
  <c r="H779" i="33" s="1"/>
  <c r="H787" i="33" a="1"/>
  <c r="H787" i="33" s="1"/>
  <c r="H795" i="33" a="1"/>
  <c r="H795" i="33" s="1"/>
  <c r="I799" i="33" a="1"/>
  <c r="I799" i="33" s="1"/>
  <c r="H801" i="33" a="1"/>
  <c r="H801" i="33" s="1"/>
  <c r="H814" i="33" a="1"/>
  <c r="H814" i="33" s="1"/>
  <c r="G818" i="33" a="1"/>
  <c r="G818" i="33" s="1"/>
  <c r="I818" i="33" a="1"/>
  <c r="I818" i="33" s="1"/>
  <c r="H764" i="33" a="1"/>
  <c r="H764" i="33" s="1"/>
  <c r="H772" i="33" a="1"/>
  <c r="H772" i="33" s="1"/>
  <c r="H780" i="33" a="1"/>
  <c r="H780" i="33" s="1"/>
  <c r="H788" i="33" a="1"/>
  <c r="H788" i="33" s="1"/>
  <c r="H796" i="33" a="1"/>
  <c r="H796" i="33" s="1"/>
  <c r="I807" i="33" a="1"/>
  <c r="I807" i="33" s="1"/>
  <c r="G823" i="33" a="1"/>
  <c r="G823" i="33" s="1"/>
  <c r="G863" i="33" a="1"/>
  <c r="G863" i="33" s="1"/>
  <c r="H863" i="33" a="1"/>
  <c r="H863" i="33" s="1"/>
  <c r="I863" i="33" a="1"/>
  <c r="I863" i="33" s="1"/>
  <c r="G751" i="33" a="1"/>
  <c r="G751" i="33" s="1"/>
  <c r="H757" i="33" a="1"/>
  <c r="H757" i="33" s="1"/>
  <c r="G759" i="33" a="1"/>
  <c r="G759" i="33" s="1"/>
  <c r="H765" i="33" a="1"/>
  <c r="H765" i="33" s="1"/>
  <c r="H773" i="33" a="1"/>
  <c r="H773" i="33" s="1"/>
  <c r="H781" i="33" a="1"/>
  <c r="H781" i="33" s="1"/>
  <c r="H789" i="33" a="1"/>
  <c r="H789" i="33" s="1"/>
  <c r="H797" i="33" a="1"/>
  <c r="H797" i="33" s="1"/>
  <c r="G806" i="33" a="1"/>
  <c r="G806" i="33" s="1"/>
  <c r="G807" i="33" a="1"/>
  <c r="G807" i="33" s="1"/>
  <c r="G810" i="33" a="1"/>
  <c r="G810" i="33" s="1"/>
  <c r="I810" i="33" a="1"/>
  <c r="I810" i="33" s="1"/>
  <c r="I814" i="33" a="1"/>
  <c r="I814" i="33" s="1"/>
  <c r="I815" i="33" a="1"/>
  <c r="I815" i="33" s="1"/>
  <c r="H824" i="33" a="1"/>
  <c r="H824" i="33" s="1"/>
  <c r="G828" i="33" a="1"/>
  <c r="G828" i="33" s="1"/>
  <c r="G833" i="33" a="1"/>
  <c r="G833" i="33" s="1"/>
  <c r="H833" i="33" a="1"/>
  <c r="H833" i="33" s="1"/>
  <c r="G846" i="33" a="1"/>
  <c r="G846" i="33" s="1"/>
  <c r="I846" i="33" a="1"/>
  <c r="I846" i="33" s="1"/>
  <c r="H798" i="33" a="1"/>
  <c r="H798" i="33" s="1"/>
  <c r="H800" i="33" a="1"/>
  <c r="H800" i="33" s="1"/>
  <c r="H804" i="33" a="1"/>
  <c r="H804" i="33" s="1"/>
  <c r="I804" i="33" a="1"/>
  <c r="I804" i="33" s="1"/>
  <c r="I805" i="33" a="1"/>
  <c r="I805" i="33" s="1"/>
  <c r="G815" i="33" a="1"/>
  <c r="G815" i="33" s="1"/>
  <c r="G819" i="33" a="1"/>
  <c r="G819" i="33" s="1"/>
  <c r="I819" i="33" a="1"/>
  <c r="I819" i="33" s="1"/>
  <c r="I821" i="33" a="1"/>
  <c r="I821" i="33" s="1"/>
  <c r="H832" i="33" a="1"/>
  <c r="H832" i="33" s="1"/>
  <c r="G834" i="33" a="1"/>
  <c r="G834" i="33" s="1"/>
  <c r="I834" i="33" a="1"/>
  <c r="I834" i="33" s="1"/>
  <c r="H816" i="33" a="1"/>
  <c r="H816" i="33" s="1"/>
  <c r="H825" i="33" a="1"/>
  <c r="H825" i="33" s="1"/>
  <c r="H829" i="33" a="1"/>
  <c r="H829" i="33" s="1"/>
  <c r="G814" i="33" a="1"/>
  <c r="G814" i="33" s="1"/>
  <c r="G822" i="33" a="1"/>
  <c r="G822" i="33" s="1"/>
  <c r="H831" i="33" a="1"/>
  <c r="H831" i="33" s="1"/>
  <c r="I831" i="33" a="1"/>
  <c r="I831" i="33" s="1"/>
  <c r="H838" i="33" a="1"/>
  <c r="H838" i="33" s="1"/>
  <c r="G840" i="33" a="1"/>
  <c r="G840" i="33" s="1"/>
  <c r="H870" i="33" a="1"/>
  <c r="H870" i="33" s="1"/>
  <c r="G870" i="33" a="1"/>
  <c r="G870" i="33" s="1"/>
  <c r="G897" i="33" a="1"/>
  <c r="G897" i="33" s="1"/>
  <c r="I897" i="33" a="1"/>
  <c r="I897" i="33" s="1"/>
  <c r="H805" i="33" a="1"/>
  <c r="H805" i="33" s="1"/>
  <c r="H813" i="33" a="1"/>
  <c r="H813" i="33" s="1"/>
  <c r="H821" i="33" a="1"/>
  <c r="H821" i="33" s="1"/>
  <c r="I835" i="33" a="1"/>
  <c r="I835" i="33" s="1"/>
  <c r="G835" i="33" a="1"/>
  <c r="G835" i="33" s="1"/>
  <c r="H836" i="33" a="1"/>
  <c r="H836" i="33" s="1"/>
  <c r="I861" i="33" a="1"/>
  <c r="I861" i="33" s="1"/>
  <c r="G816" i="33" a="1"/>
  <c r="G816" i="33" s="1"/>
  <c r="G824" i="33" a="1"/>
  <c r="G824" i="33" s="1"/>
  <c r="H830" i="33" a="1"/>
  <c r="H830" i="33" s="1"/>
  <c r="I837" i="33" a="1"/>
  <c r="I837" i="33" s="1"/>
  <c r="G838" i="33" a="1"/>
  <c r="G838" i="33" s="1"/>
  <c r="H799" i="33" a="1"/>
  <c r="H799" i="33" s="1"/>
  <c r="G801" i="33" a="1"/>
  <c r="G801" i="33" s="1"/>
  <c r="H807" i="33" a="1"/>
  <c r="H807" i="33" s="1"/>
  <c r="G809" i="33" a="1"/>
  <c r="G809" i="33" s="1"/>
  <c r="H815" i="33" a="1"/>
  <c r="H815" i="33" s="1"/>
  <c r="G817" i="33" a="1"/>
  <c r="G817" i="33" s="1"/>
  <c r="H823" i="33" a="1"/>
  <c r="H823" i="33" s="1"/>
  <c r="G827" i="33" a="1"/>
  <c r="G827" i="33" s="1"/>
  <c r="G832" i="33" a="1"/>
  <c r="G832" i="33" s="1"/>
  <c r="I832" i="33" a="1"/>
  <c r="I832" i="33" s="1"/>
  <c r="I828" i="33" a="1"/>
  <c r="I828" i="33" s="1"/>
  <c r="H828" i="33" a="1"/>
  <c r="H828" i="33" s="1"/>
  <c r="H839" i="33" a="1"/>
  <c r="H839" i="33" s="1"/>
  <c r="I845" i="33" a="1"/>
  <c r="I845" i="33" s="1"/>
  <c r="H846" i="33" a="1"/>
  <c r="H846" i="33" s="1"/>
  <c r="G848" i="33" a="1"/>
  <c r="G848" i="33" s="1"/>
  <c r="I848" i="33" a="1"/>
  <c r="I848" i="33" s="1"/>
  <c r="H873" i="33" a="1"/>
  <c r="H873" i="33" s="1"/>
  <c r="G839" i="33" a="1"/>
  <c r="G839" i="33" s="1"/>
  <c r="I839" i="33" a="1"/>
  <c r="I839" i="33" s="1"/>
  <c r="G847" i="33" a="1"/>
  <c r="G847" i="33" s="1"/>
  <c r="I847" i="33" a="1"/>
  <c r="I847" i="33" s="1"/>
  <c r="I854" i="33" a="1"/>
  <c r="I854" i="33" s="1"/>
  <c r="H841" i="33" a="1"/>
  <c r="H841" i="33" s="1"/>
  <c r="G843" i="33" a="1"/>
  <c r="G843" i="33" s="1"/>
  <c r="H849" i="33" a="1"/>
  <c r="H849" i="33" s="1"/>
  <c r="G851" i="33" a="1"/>
  <c r="G851" i="33" s="1"/>
  <c r="G858" i="33" a="1"/>
  <c r="G858" i="33" s="1"/>
  <c r="H868" i="33" a="1"/>
  <c r="H868" i="33" s="1"/>
  <c r="H872" i="33" a="1"/>
  <c r="H872" i="33" s="1"/>
  <c r="I879" i="33" a="1"/>
  <c r="I879" i="33" s="1"/>
  <c r="H879" i="33" a="1"/>
  <c r="H879" i="33" s="1"/>
  <c r="G879" i="33" a="1"/>
  <c r="G879" i="33" s="1"/>
  <c r="G913" i="33" a="1"/>
  <c r="G913" i="33" s="1"/>
  <c r="I913" i="33" a="1"/>
  <c r="I913" i="33" s="1"/>
  <c r="H850" i="33" a="1"/>
  <c r="H850" i="33" s="1"/>
  <c r="H859" i="33" a="1"/>
  <c r="H859" i="33" s="1"/>
  <c r="I872" i="33" a="1"/>
  <c r="I872" i="33" s="1"/>
  <c r="H874" i="33" a="1"/>
  <c r="H874" i="33" s="1"/>
  <c r="G874" i="33" a="1"/>
  <c r="G874" i="33" s="1"/>
  <c r="G891" i="33" a="1"/>
  <c r="G891" i="33" s="1"/>
  <c r="I891" i="33" a="1"/>
  <c r="I891" i="33" s="1"/>
  <c r="H891" i="33" a="1"/>
  <c r="H891" i="33" s="1"/>
  <c r="H843" i="33" a="1"/>
  <c r="H843" i="33" s="1"/>
  <c r="H851" i="33" a="1"/>
  <c r="H851" i="33" s="1"/>
  <c r="H858" i="33" a="1"/>
  <c r="H858" i="33" s="1"/>
  <c r="I873" i="33" a="1"/>
  <c r="I873" i="33" s="1"/>
  <c r="G873" i="33" a="1"/>
  <c r="G873" i="33" s="1"/>
  <c r="I883" i="33" a="1"/>
  <c r="I883" i="33" s="1"/>
  <c r="H883" i="33" a="1"/>
  <c r="H883" i="33" s="1"/>
  <c r="G916" i="33" a="1"/>
  <c r="G916" i="33" s="1"/>
  <c r="I916" i="33" a="1"/>
  <c r="I916" i="33" s="1"/>
  <c r="H844" i="33" a="1"/>
  <c r="H844" i="33" s="1"/>
  <c r="H852" i="33" a="1"/>
  <c r="H852" i="33" s="1"/>
  <c r="H857" i="33" a="1"/>
  <c r="H857" i="33" s="1"/>
  <c r="H861" i="33" a="1"/>
  <c r="H861" i="33" s="1"/>
  <c r="I865" i="33" a="1"/>
  <c r="I865" i="33" s="1"/>
  <c r="H869" i="33" a="1"/>
  <c r="H869" i="33" s="1"/>
  <c r="G876" i="33" a="1"/>
  <c r="G876" i="33" s="1"/>
  <c r="H837" i="33" a="1"/>
  <c r="H837" i="33" s="1"/>
  <c r="H845" i="33" a="1"/>
  <c r="H845" i="33" s="1"/>
  <c r="H853" i="33" a="1"/>
  <c r="H853" i="33" s="1"/>
  <c r="H856" i="33" a="1"/>
  <c r="H856" i="33" s="1"/>
  <c r="G869" i="33" a="1"/>
  <c r="G869" i="33" s="1"/>
  <c r="I870" i="33" a="1"/>
  <c r="I870" i="33" s="1"/>
  <c r="H878" i="33" a="1"/>
  <c r="H878" i="33" s="1"/>
  <c r="I862" i="33" a="1"/>
  <c r="I862" i="33" s="1"/>
  <c r="G866" i="33" a="1"/>
  <c r="G866" i="33" s="1"/>
  <c r="I866" i="33" a="1"/>
  <c r="I866" i="33" s="1"/>
  <c r="H882" i="33" a="1"/>
  <c r="H882" i="33" s="1"/>
  <c r="G855" i="33" a="1"/>
  <c r="G855" i="33" s="1"/>
  <c r="G871" i="33" a="1"/>
  <c r="G871" i="33" s="1"/>
  <c r="I871" i="33" a="1"/>
  <c r="I871" i="33" s="1"/>
  <c r="I875" i="33" a="1"/>
  <c r="I875" i="33" s="1"/>
  <c r="G881" i="33" a="1"/>
  <c r="G881" i="33" s="1"/>
  <c r="I882" i="33" a="1"/>
  <c r="I882" i="33" s="1"/>
  <c r="H881" i="33" a="1"/>
  <c r="H881" i="33" s="1"/>
  <c r="G884" i="33" a="1"/>
  <c r="G884" i="33" s="1"/>
  <c r="H886" i="33" a="1"/>
  <c r="H886" i="33" s="1"/>
  <c r="G888" i="33" a="1"/>
  <c r="G888" i="33" s="1"/>
  <c r="G878" i="33" a="1"/>
  <c r="G878" i="33" s="1"/>
  <c r="I881" i="33" a="1"/>
  <c r="I881" i="33" s="1"/>
  <c r="G890" i="33" a="1"/>
  <c r="G890" i="33" s="1"/>
  <c r="I895" i="33" a="1"/>
  <c r="I895" i="33" s="1"/>
  <c r="G895" i="33" a="1"/>
  <c r="G895" i="33" s="1"/>
  <c r="G899" i="33" a="1"/>
  <c r="G899" i="33" s="1"/>
  <c r="I899" i="33" a="1"/>
  <c r="I899" i="33" s="1"/>
  <c r="H884" i="33" a="1"/>
  <c r="H884" i="33" s="1"/>
  <c r="H888" i="33" a="1"/>
  <c r="H888" i="33" s="1"/>
  <c r="G893" i="33" a="1"/>
  <c r="G893" i="33" s="1"/>
  <c r="I902" i="33" a="1"/>
  <c r="I902" i="33" s="1"/>
  <c r="I904" i="33" a="1"/>
  <c r="I904" i="33" s="1"/>
  <c r="H906" i="33" a="1"/>
  <c r="H906" i="33" s="1"/>
  <c r="G907" i="33" a="1"/>
  <c r="G907" i="33" s="1"/>
  <c r="I907" i="33" a="1"/>
  <c r="I907" i="33" s="1"/>
  <c r="G892" i="33" a="1"/>
  <c r="G892" i="33" s="1"/>
  <c r="I892" i="33" a="1"/>
  <c r="I892" i="33" s="1"/>
  <c r="H923" i="33" a="1"/>
  <c r="H923" i="33" s="1"/>
  <c r="H867" i="33" a="1"/>
  <c r="H867" i="33" s="1"/>
  <c r="H875" i="33" a="1"/>
  <c r="H875" i="33" s="1"/>
  <c r="H877" i="33" a="1"/>
  <c r="H877" i="33" s="1"/>
  <c r="G883" i="33" a="1"/>
  <c r="G883" i="33" s="1"/>
  <c r="H893" i="33" a="1"/>
  <c r="H893" i="33" s="1"/>
  <c r="I894" i="33" a="1"/>
  <c r="I894" i="33" s="1"/>
  <c r="G894" i="33" a="1"/>
  <c r="G894" i="33" s="1"/>
  <c r="I919" i="33" a="1"/>
  <c r="I919" i="33" s="1"/>
  <c r="G919" i="33" a="1"/>
  <c r="G919" i="33" s="1"/>
  <c r="H897" i="33" a="1"/>
  <c r="H897" i="33" s="1"/>
  <c r="H913" i="33" a="1"/>
  <c r="H913" i="33" s="1"/>
  <c r="G915" i="33" a="1"/>
  <c r="G915" i="33" s="1"/>
  <c r="H915" i="33" a="1"/>
  <c r="H915" i="33" s="1"/>
  <c r="I915" i="33" a="1"/>
  <c r="I915" i="33" s="1"/>
  <c r="H916" i="33" a="1"/>
  <c r="H916" i="33" s="1"/>
  <c r="I918" i="33" a="1"/>
  <c r="I918" i="33" s="1"/>
  <c r="I887" i="33" a="1"/>
  <c r="I887" i="33" s="1"/>
  <c r="G887" i="33" a="1"/>
  <c r="G887" i="33" s="1"/>
  <c r="H900" i="33" a="1"/>
  <c r="H900" i="33" s="1"/>
  <c r="G902" i="33" a="1"/>
  <c r="G902" i="33" s="1"/>
  <c r="H908" i="33" a="1"/>
  <c r="H908" i="33" s="1"/>
  <c r="G910" i="33" a="1"/>
  <c r="G910" i="33" s="1"/>
  <c r="G918" i="33" a="1"/>
  <c r="G918" i="33" s="1"/>
  <c r="H921" i="33" a="1"/>
  <c r="H921" i="33" s="1"/>
  <c r="I921" i="33" a="1"/>
  <c r="I921" i="33" s="1"/>
  <c r="G928" i="33" a="1"/>
  <c r="G928" i="33" s="1"/>
  <c r="I928" i="33" a="1"/>
  <c r="I928" i="33" s="1"/>
  <c r="I933" i="33" a="1"/>
  <c r="I933" i="33" s="1"/>
  <c r="H947" i="33" a="1"/>
  <c r="H947" i="33" s="1"/>
  <c r="G903" i="33" a="1"/>
  <c r="G903" i="33" s="1"/>
  <c r="G911" i="33" a="1"/>
  <c r="G911" i="33" s="1"/>
  <c r="H925" i="33" a="1"/>
  <c r="H925" i="33" s="1"/>
  <c r="G925" i="33" a="1"/>
  <c r="G925" i="33" s="1"/>
  <c r="G970" i="33" a="1"/>
  <c r="G970" i="33" s="1"/>
  <c r="I970" i="33" a="1"/>
  <c r="I970" i="33" s="1"/>
  <c r="H970" i="33" a="1"/>
  <c r="H970" i="33" s="1"/>
  <c r="H902" i="33" a="1"/>
  <c r="H902" i="33" s="1"/>
  <c r="H910" i="33" a="1"/>
  <c r="H910" i="33" s="1"/>
  <c r="H918" i="33" a="1"/>
  <c r="H918" i="33" s="1"/>
  <c r="H922" i="33" a="1"/>
  <c r="H922" i="33" s="1"/>
  <c r="I939" i="33" a="1"/>
  <c r="I939" i="33" s="1"/>
  <c r="H944" i="33" a="1"/>
  <c r="H944" i="33" s="1"/>
  <c r="H903" i="33" a="1"/>
  <c r="H903" i="33" s="1"/>
  <c r="H911" i="33" a="1"/>
  <c r="H911" i="33" s="1"/>
  <c r="I922" i="33" a="1"/>
  <c r="I922" i="33" s="1"/>
  <c r="G923" i="33" a="1"/>
  <c r="G923" i="33" s="1"/>
  <c r="I931" i="33" a="1"/>
  <c r="I931" i="33" s="1"/>
  <c r="H896" i="33" a="1"/>
  <c r="H896" i="33" s="1"/>
  <c r="G898" i="33" a="1"/>
  <c r="G898" i="33" s="1"/>
  <c r="H904" i="33" a="1"/>
  <c r="H904" i="33" s="1"/>
  <c r="G906" i="33" a="1"/>
  <c r="G906" i="33" s="1"/>
  <c r="H912" i="33" a="1"/>
  <c r="H912" i="33" s="1"/>
  <c r="G914" i="33" a="1"/>
  <c r="G914" i="33" s="1"/>
  <c r="H917" i="33" a="1"/>
  <c r="H917" i="33" s="1"/>
  <c r="I920" i="33" a="1"/>
  <c r="I920" i="33" s="1"/>
  <c r="H920" i="33" a="1"/>
  <c r="H920" i="33" s="1"/>
  <c r="G927" i="33" a="1"/>
  <c r="G927" i="33" s="1"/>
  <c r="I927" i="33" a="1"/>
  <c r="I927" i="33" s="1"/>
  <c r="H932" i="33" a="1"/>
  <c r="H932" i="33" s="1"/>
  <c r="I932" i="33" a="1"/>
  <c r="I932" i="33" s="1"/>
  <c r="H933" i="33" a="1"/>
  <c r="H933" i="33" s="1"/>
  <c r="H934" i="33" a="1"/>
  <c r="H934" i="33" s="1"/>
  <c r="H935" i="33" a="1"/>
  <c r="H935" i="33" s="1"/>
  <c r="G936" i="33" a="1"/>
  <c r="G936" i="33" s="1"/>
  <c r="I936" i="33" a="1"/>
  <c r="I936" i="33" s="1"/>
  <c r="G931" i="33" a="1"/>
  <c r="G931" i="33" s="1"/>
  <c r="I935" i="33" a="1"/>
  <c r="I935" i="33" s="1"/>
  <c r="G939" i="33" a="1"/>
  <c r="G939" i="33" s="1"/>
  <c r="G944" i="33" a="1"/>
  <c r="G944" i="33" s="1"/>
  <c r="G946" i="33" a="1"/>
  <c r="G946" i="33" s="1"/>
  <c r="I953" i="33" a="1"/>
  <c r="I953" i="33" s="1"/>
  <c r="H957" i="33" a="1"/>
  <c r="H957" i="33" s="1"/>
  <c r="G958" i="33" a="1"/>
  <c r="G958" i="33" s="1"/>
  <c r="I958" i="33" a="1"/>
  <c r="I958" i="33" s="1"/>
  <c r="G924" i="33" a="1"/>
  <c r="G924" i="33" s="1"/>
  <c r="G932" i="33" a="1"/>
  <c r="G932" i="33" s="1"/>
  <c r="G940" i="33" a="1"/>
  <c r="G940" i="33" s="1"/>
  <c r="H931" i="33" a="1"/>
  <c r="H931" i="33" s="1"/>
  <c r="G933" i="33" a="1"/>
  <c r="G933" i="33" s="1"/>
  <c r="H939" i="33" a="1"/>
  <c r="H939" i="33" s="1"/>
  <c r="G941" i="33" a="1"/>
  <c r="G941" i="33" s="1"/>
  <c r="I944" i="33" a="1"/>
  <c r="I944" i="33" s="1"/>
  <c r="H946" i="33" a="1"/>
  <c r="H946" i="33" s="1"/>
  <c r="G948" i="33" a="1"/>
  <c r="G948" i="33" s="1"/>
  <c r="G926" i="33" a="1"/>
  <c r="G926" i="33" s="1"/>
  <c r="G934" i="33" a="1"/>
  <c r="G934" i="33" s="1"/>
  <c r="G942" i="33" a="1"/>
  <c r="G942" i="33" s="1"/>
  <c r="G950" i="33" a="1"/>
  <c r="G950" i="33" s="1"/>
  <c r="I950" i="33" a="1"/>
  <c r="I950" i="33" s="1"/>
  <c r="G951" i="33" a="1"/>
  <c r="G951" i="33" s="1"/>
  <c r="H954" i="33" a="1"/>
  <c r="H954" i="33" s="1"/>
  <c r="G935" i="33" a="1"/>
  <c r="G935" i="33" s="1"/>
  <c r="H943" i="33" a="1"/>
  <c r="H943" i="33" s="1"/>
  <c r="G947" i="33" a="1"/>
  <c r="G947" i="33" s="1"/>
  <c r="G952" i="33" a="1"/>
  <c r="G952" i="33" s="1"/>
  <c r="I954" i="33" a="1"/>
  <c r="I954" i="33" s="1"/>
  <c r="H963" i="33" a="1"/>
  <c r="H963" i="33" s="1"/>
  <c r="H965" i="33" a="1"/>
  <c r="H965" i="33" s="1"/>
  <c r="G966" i="33" a="1"/>
  <c r="G966" i="33" s="1"/>
  <c r="I966" i="33" a="1"/>
  <c r="I966" i="33" s="1"/>
  <c r="H969" i="33" a="1"/>
  <c r="H969" i="33" s="1"/>
  <c r="H945" i="33" a="1"/>
  <c r="H945" i="33" s="1"/>
  <c r="H951" i="33" a="1"/>
  <c r="H951" i="33" s="1"/>
  <c r="H952" i="33" a="1"/>
  <c r="H952" i="33" s="1"/>
  <c r="H955" i="33" a="1"/>
  <c r="H955" i="33" s="1"/>
  <c r="I945" i="33" a="1"/>
  <c r="I945" i="33" s="1"/>
  <c r="I949" i="33" a="1"/>
  <c r="I949" i="33" s="1"/>
  <c r="H949" i="33" a="1"/>
  <c r="H949" i="33" s="1"/>
  <c r="G954" i="33" a="1"/>
  <c r="G954" i="33" s="1"/>
  <c r="I963" i="33" a="1"/>
  <c r="I963" i="33" s="1"/>
  <c r="G953" i="33" a="1"/>
  <c r="G953" i="33" s="1"/>
  <c r="I957" i="33" a="1"/>
  <c r="I957" i="33" s="1"/>
  <c r="G961" i="33" a="1"/>
  <c r="G961" i="33" s="1"/>
  <c r="I965" i="33" a="1"/>
  <c r="I965" i="33" s="1"/>
  <c r="H960" i="33" a="1"/>
  <c r="H960" i="33" s="1"/>
  <c r="H968" i="33" a="1"/>
  <c r="H968" i="33" s="1"/>
  <c r="I986" i="33" a="1"/>
  <c r="I986" i="33" s="1"/>
  <c r="G989" i="33" a="1"/>
  <c r="G989" i="33" s="1"/>
  <c r="I989" i="33" a="1"/>
  <c r="I989" i="33" s="1"/>
  <c r="G955" i="33" a="1"/>
  <c r="G955" i="33" s="1"/>
  <c r="G963" i="33" a="1"/>
  <c r="G963" i="33" s="1"/>
  <c r="G969" i="33" a="1"/>
  <c r="G969" i="33" s="1"/>
  <c r="G971" i="33" a="1"/>
  <c r="G971" i="33" s="1"/>
  <c r="G956" i="33" a="1"/>
  <c r="G956" i="33" s="1"/>
  <c r="G964" i="33" a="1"/>
  <c r="G964" i="33" s="1"/>
  <c r="I969" i="33" a="1"/>
  <c r="I969" i="33" s="1"/>
  <c r="H975" i="33" a="1"/>
  <c r="H975" i="33" s="1"/>
  <c r="I984" i="33" a="1"/>
  <c r="I984" i="33" s="1"/>
  <c r="G957" i="33" a="1"/>
  <c r="G957" i="33" s="1"/>
  <c r="G965" i="33" a="1"/>
  <c r="G965" i="33" s="1"/>
  <c r="H971" i="33" a="1"/>
  <c r="H971" i="33" s="1"/>
  <c r="G973" i="33" a="1"/>
  <c r="G973" i="33" s="1"/>
  <c r="I973" i="33" a="1"/>
  <c r="I973" i="33" s="1"/>
  <c r="I994" i="33" a="1"/>
  <c r="I994" i="33" s="1"/>
  <c r="G997" i="33" a="1"/>
  <c r="G997" i="33" s="1"/>
  <c r="I997" i="33" a="1"/>
  <c r="I997" i="33" s="1"/>
  <c r="I975" i="33" a="1"/>
  <c r="I975" i="33" s="1"/>
  <c r="I978" i="33" a="1"/>
  <c r="I978" i="33" s="1"/>
  <c r="H980" i="33" a="1"/>
  <c r="H980" i="33" s="1"/>
  <c r="G981" i="33" a="1"/>
  <c r="G981" i="33" s="1"/>
  <c r="I981" i="33" a="1"/>
  <c r="I981" i="33" s="1"/>
  <c r="H974" i="33" a="1"/>
  <c r="H974" i="33" s="1"/>
  <c r="G976" i="33" a="1"/>
  <c r="G976" i="33" s="1"/>
  <c r="I980" i="33" a="1"/>
  <c r="I980" i="33" s="1"/>
  <c r="H982" i="33" a="1"/>
  <c r="H982" i="33" s="1"/>
  <c r="G984" i="33" a="1"/>
  <c r="G984" i="33" s="1"/>
  <c r="I988" i="33" a="1"/>
  <c r="I988" i="33" s="1"/>
  <c r="H990" i="33" a="1"/>
  <c r="H990" i="33" s="1"/>
  <c r="I996" i="33" a="1"/>
  <c r="I996" i="33" s="1"/>
  <c r="H998" i="33" a="1"/>
  <c r="H998" i="33" s="1"/>
  <c r="G1000" i="33" a="1"/>
  <c r="G1000" i="33" s="1"/>
  <c r="I1004" i="33" a="1"/>
  <c r="I1004" i="33" s="1"/>
  <c r="G977" i="33" a="1"/>
  <c r="G977" i="33" s="1"/>
  <c r="G985" i="33" a="1"/>
  <c r="G985" i="33" s="1"/>
  <c r="G993" i="33" a="1"/>
  <c r="G993" i="33" s="1"/>
  <c r="G1001" i="33" a="1"/>
  <c r="G1001" i="33" s="1"/>
  <c r="I974" i="33" a="1"/>
  <c r="I974" i="33" s="1"/>
  <c r="G978" i="33" a="1"/>
  <c r="G978" i="33" s="1"/>
  <c r="I982" i="33" a="1"/>
  <c r="I982" i="33" s="1"/>
  <c r="G986" i="33" a="1"/>
  <c r="G986" i="33" s="1"/>
  <c r="I990" i="33" a="1"/>
  <c r="I990" i="33" s="1"/>
  <c r="G994" i="33" a="1"/>
  <c r="G994" i="33" s="1"/>
  <c r="I998" i="33" a="1"/>
  <c r="I998" i="33" s="1"/>
  <c r="G1002" i="33" a="1"/>
  <c r="G1002" i="33" s="1"/>
  <c r="H977" i="33" a="1"/>
  <c r="H977" i="33" s="1"/>
  <c r="H985" i="33" a="1"/>
  <c r="H985" i="33" s="1"/>
  <c r="H993" i="33" a="1"/>
  <c r="H993" i="33" s="1"/>
  <c r="H1001" i="33" a="1"/>
  <c r="H1001" i="33" s="1"/>
  <c r="G1003" i="33" a="1"/>
  <c r="G1003" i="33" s="1"/>
  <c r="H978" i="33" a="1"/>
  <c r="H978" i="33" s="1"/>
  <c r="H986" i="33" a="1"/>
  <c r="H986" i="33" s="1"/>
  <c r="H994" i="33" a="1"/>
  <c r="H994" i="33" s="1"/>
  <c r="H1002" i="33" a="1"/>
  <c r="H1002" i="33" s="1"/>
  <c r="G1004" i="33" a="1"/>
  <c r="G1004" i="33" s="1"/>
  <c r="J64" i="33" l="1"/>
  <c r="J987" i="33"/>
  <c r="J664" i="33"/>
  <c r="K664" i="33" s="1"/>
  <c r="V664" i="33" s="1"/>
  <c r="J778" i="33"/>
  <c r="K778" i="33" s="1"/>
  <c r="J684" i="33"/>
  <c r="K684" i="33" s="1"/>
  <c r="J909" i="33"/>
  <c r="K909" i="33" s="1"/>
  <c r="J80" i="33"/>
  <c r="O80" i="33" s="1"/>
  <c r="J215" i="33"/>
  <c r="K215" i="33" s="1"/>
  <c r="X215" i="33" s="1"/>
  <c r="J249" i="33"/>
  <c r="K249" i="33" s="1"/>
  <c r="J937" i="33"/>
  <c r="K937" i="33" s="1"/>
  <c r="J605" i="33"/>
  <c r="K605" i="33" s="1"/>
  <c r="X605" i="33" s="1"/>
  <c r="J636" i="33"/>
  <c r="P636" i="33" s="1"/>
  <c r="J597" i="33"/>
  <c r="O597" i="33" s="1"/>
  <c r="J830" i="33"/>
  <c r="K830" i="33" s="1"/>
  <c r="J84" i="33"/>
  <c r="J771" i="33"/>
  <c r="O771" i="33" s="1"/>
  <c r="J391" i="33"/>
  <c r="J604" i="33"/>
  <c r="J995" i="33"/>
  <c r="K995" i="33" s="1"/>
  <c r="V995" i="33" s="1"/>
  <c r="J203" i="33"/>
  <c r="O203" i="33" s="1"/>
  <c r="J496" i="33"/>
  <c r="K496" i="33" s="1"/>
  <c r="J376" i="33"/>
  <c r="K376" i="33" s="1"/>
  <c r="T376" i="33" s="1"/>
  <c r="J132" i="33"/>
  <c r="K132" i="33" s="1"/>
  <c r="J428" i="33"/>
  <c r="K428" i="33" s="1"/>
  <c r="U428" i="33" s="1"/>
  <c r="J889" i="33"/>
  <c r="K889" i="33" s="1"/>
  <c r="J583" i="33"/>
  <c r="J808" i="33"/>
  <c r="K808" i="33" s="1"/>
  <c r="J786" i="33"/>
  <c r="K786" i="33" s="1"/>
  <c r="J742" i="33"/>
  <c r="K742" i="33" s="1"/>
  <c r="J587" i="33"/>
  <c r="K587" i="33" s="1"/>
  <c r="J60" i="33"/>
  <c r="O60" i="33" s="1"/>
  <c r="J52" i="33"/>
  <c r="K52" i="33" s="1"/>
  <c r="V52" i="33" s="1"/>
  <c r="J400" i="33"/>
  <c r="J991" i="33"/>
  <c r="J531" i="33"/>
  <c r="K531" i="33" s="1"/>
  <c r="J859" i="33"/>
  <c r="P859" i="33" s="1"/>
  <c r="J868" i="33"/>
  <c r="K868" i="33" s="1"/>
  <c r="U868" i="33" s="1"/>
  <c r="J696" i="33"/>
  <c r="Q696" i="33" s="1"/>
  <c r="J652" i="33"/>
  <c r="K652" i="33" s="1"/>
  <c r="J280" i="33"/>
  <c r="Q280" i="33" s="1"/>
  <c r="J152" i="33"/>
  <c r="J568" i="33"/>
  <c r="J488" i="33"/>
  <c r="K488" i="33" s="1"/>
  <c r="J304" i="33"/>
  <c r="P304" i="33" s="1"/>
  <c r="J272" i="33"/>
  <c r="P272" i="33" s="1"/>
  <c r="J12" i="33"/>
  <c r="K12" i="33" s="1"/>
  <c r="J600" i="33"/>
  <c r="P600" i="33" s="1"/>
  <c r="J905" i="33"/>
  <c r="K905" i="33" s="1"/>
  <c r="J207" i="33"/>
  <c r="K207" i="33" s="1"/>
  <c r="J356" i="33"/>
  <c r="K356" i="33" s="1"/>
  <c r="J575" i="33"/>
  <c r="O575" i="33" s="1"/>
  <c r="J7" i="33"/>
  <c r="K7" i="33" s="1"/>
  <c r="T7" i="33" s="1"/>
  <c r="J144" i="33"/>
  <c r="K144" i="33" s="1"/>
  <c r="S144" i="33" s="1"/>
  <c r="J199" i="33"/>
  <c r="K199" i="33" s="1"/>
  <c r="X199" i="33" s="1"/>
  <c r="J19" i="33"/>
  <c r="K19" i="33" s="1"/>
  <c r="J644" i="33"/>
  <c r="K644" i="33" s="1"/>
  <c r="T644" i="33" s="1"/>
  <c r="J265" i="33"/>
  <c r="K265" i="33" s="1"/>
  <c r="J676" i="33"/>
  <c r="K676" i="33" s="1"/>
  <c r="J836" i="33"/>
  <c r="O836" i="33" s="1"/>
  <c r="J719" i="33"/>
  <c r="K719" i="33" s="1"/>
  <c r="J206" i="33"/>
  <c r="O206" i="33" s="1"/>
  <c r="J629" i="33"/>
  <c r="K629" i="33" s="1"/>
  <c r="V629" i="33" s="1"/>
  <c r="J516" i="33"/>
  <c r="K516" i="33" s="1"/>
  <c r="J655" i="33"/>
  <c r="P655" i="33" s="1"/>
  <c r="J478" i="33"/>
  <c r="J8" i="33"/>
  <c r="K8" i="33" s="1"/>
  <c r="J55" i="33"/>
  <c r="K55" i="33" s="1"/>
  <c r="T55" i="33" s="1"/>
  <c r="J142" i="33"/>
  <c r="Q142" i="33" s="1"/>
  <c r="J10" i="33"/>
  <c r="O10" i="33" s="1"/>
  <c r="J967" i="33"/>
  <c r="K967" i="33" s="1"/>
  <c r="J679" i="33"/>
  <c r="K679" i="33" s="1"/>
  <c r="J53" i="33"/>
  <c r="K53" i="33" s="1"/>
  <c r="J36" i="33"/>
  <c r="P36" i="33" s="1"/>
  <c r="J745" i="33"/>
  <c r="P745" i="33" s="1"/>
  <c r="J500" i="33"/>
  <c r="K500" i="33" s="1"/>
  <c r="U500" i="33" s="1"/>
  <c r="J530" i="33"/>
  <c r="K530" i="33" s="1"/>
  <c r="J999" i="33"/>
  <c r="P999" i="33" s="1"/>
  <c r="J396" i="33"/>
  <c r="K396" i="33" s="1"/>
  <c r="U396" i="33" s="1"/>
  <c r="J551" i="33"/>
  <c r="K551" i="33" s="1"/>
  <c r="J116" i="33"/>
  <c r="K116" i="33" s="1"/>
  <c r="W116" i="33" s="1"/>
  <c r="J591" i="33"/>
  <c r="P591" i="33" s="1"/>
  <c r="J680" i="33"/>
  <c r="O680" i="33" s="1"/>
  <c r="J79" i="33"/>
  <c r="K79" i="33" s="1"/>
  <c r="J143" i="33"/>
  <c r="P143" i="33" s="1"/>
  <c r="J112" i="33"/>
  <c r="K112" i="33" s="1"/>
  <c r="J100" i="33"/>
  <c r="K100" i="33" s="1"/>
  <c r="J852" i="33"/>
  <c r="O852" i="33" s="1"/>
  <c r="J256" i="33"/>
  <c r="Q256" i="33" s="1"/>
  <c r="J962" i="33"/>
  <c r="P962" i="33" s="1"/>
  <c r="J992" i="33"/>
  <c r="K992" i="33" s="1"/>
  <c r="X992" i="33" s="1"/>
  <c r="J308" i="33"/>
  <c r="K308" i="33" s="1"/>
  <c r="S308" i="33" s="1"/>
  <c r="J241" i="33"/>
  <c r="K241" i="33" s="1"/>
  <c r="U241" i="33" s="1"/>
  <c r="J179" i="33"/>
  <c r="O179" i="33" s="1"/>
  <c r="J621" i="33"/>
  <c r="K621" i="33" s="1"/>
  <c r="X621" i="33" s="1"/>
  <c r="J289" i="33"/>
  <c r="K289" i="33" s="1"/>
  <c r="J864" i="33"/>
  <c r="K864" i="33" s="1"/>
  <c r="J563" i="33"/>
  <c r="K563" i="33" s="1"/>
  <c r="X563" i="33" s="1"/>
  <c r="J175" i="33"/>
  <c r="P175" i="33" s="1"/>
  <c r="J324" i="33"/>
  <c r="P324" i="33" s="1"/>
  <c r="J364" i="33"/>
  <c r="Q364" i="33" s="1"/>
  <c r="J56" i="33"/>
  <c r="K56" i="33" s="1"/>
  <c r="W56" i="33" s="1"/>
  <c r="J392" i="33"/>
  <c r="K392" i="33" s="1"/>
  <c r="W392" i="33" s="1"/>
  <c r="J593" i="33"/>
  <c r="K593" i="33" s="1"/>
  <c r="T593" i="33" s="1"/>
  <c r="J663" i="33"/>
  <c r="Q663" i="33" s="1"/>
  <c r="J284" i="33"/>
  <c r="K284" i="33" s="1"/>
  <c r="J499" i="33"/>
  <c r="K499" i="33" s="1"/>
  <c r="X499" i="33" s="1"/>
  <c r="J459" i="33"/>
  <c r="K459" i="33" s="1"/>
  <c r="J107" i="33"/>
  <c r="Q107" i="33" s="1"/>
  <c r="J69" i="33"/>
  <c r="O69" i="33" s="1"/>
  <c r="J571" i="33"/>
  <c r="P571" i="33" s="1"/>
  <c r="J959" i="33"/>
  <c r="Q959" i="33" s="1"/>
  <c r="J812" i="33"/>
  <c r="K812" i="33" s="1"/>
  <c r="X812" i="33" s="1"/>
  <c r="J380" i="33"/>
  <c r="Q380" i="33" s="1"/>
  <c r="J300" i="33"/>
  <c r="K300" i="33" s="1"/>
  <c r="J124" i="33"/>
  <c r="O124" i="33" s="1"/>
  <c r="O684" i="33"/>
  <c r="O937" i="33"/>
  <c r="O484" i="33"/>
  <c r="J247" i="33"/>
  <c r="K247" i="33" s="1"/>
  <c r="J99" i="33"/>
  <c r="J613" i="33"/>
  <c r="K613" i="33" s="1"/>
  <c r="U613" i="33" s="1"/>
  <c r="J813" i="33"/>
  <c r="O813" i="33" s="1"/>
  <c r="J781" i="33"/>
  <c r="K781" i="33" s="1"/>
  <c r="X781" i="33" s="1"/>
  <c r="J850" i="33"/>
  <c r="O850" i="33" s="1"/>
  <c r="J240" i="33"/>
  <c r="K240" i="33" s="1"/>
  <c r="J51" i="33"/>
  <c r="J617" i="33"/>
  <c r="O617" i="33" s="1"/>
  <c r="J620" i="33"/>
  <c r="K620" i="33" s="1"/>
  <c r="J508" i="33"/>
  <c r="K508" i="33" s="1"/>
  <c r="U508" i="33" s="1"/>
  <c r="J305" i="33"/>
  <c r="K305" i="33" s="1"/>
  <c r="V305" i="33" s="1"/>
  <c r="J930" i="33"/>
  <c r="Q930" i="33" s="1"/>
  <c r="J252" i="33"/>
  <c r="O252" i="33" s="1"/>
  <c r="J938" i="33"/>
  <c r="K938" i="33" s="1"/>
  <c r="T938" i="33" s="1"/>
  <c r="J901" i="33"/>
  <c r="K901" i="33" s="1"/>
  <c r="K604" i="33"/>
  <c r="V604" i="33" s="1"/>
  <c r="Q604" i="33"/>
  <c r="P604" i="33"/>
  <c r="P203" i="33"/>
  <c r="K179" i="33"/>
  <c r="V179" i="33" s="1"/>
  <c r="J912" i="33"/>
  <c r="K912" i="33" s="1"/>
  <c r="J779" i="33"/>
  <c r="K779" i="33" s="1"/>
  <c r="P778" i="33"/>
  <c r="J431" i="33"/>
  <c r="K431" i="33" s="1"/>
  <c r="J384" i="33"/>
  <c r="Q384" i="33" s="1"/>
  <c r="J225" i="33"/>
  <c r="Q225" i="33" s="1"/>
  <c r="J295" i="33"/>
  <c r="J87" i="33"/>
  <c r="P87" i="33" s="1"/>
  <c r="J900" i="33"/>
  <c r="Q900" i="33" s="1"/>
  <c r="J763" i="33"/>
  <c r="K763" i="33" s="1"/>
  <c r="X763" i="33" s="1"/>
  <c r="O604" i="33"/>
  <c r="J529" i="33"/>
  <c r="O529" i="33" s="1"/>
  <c r="J481" i="33"/>
  <c r="K481" i="33" s="1"/>
  <c r="J344" i="33"/>
  <c r="Q344" i="33" s="1"/>
  <c r="J27" i="33"/>
  <c r="K27" i="33" s="1"/>
  <c r="J316" i="33"/>
  <c r="K316" i="33" s="1"/>
  <c r="X316" i="33" s="1"/>
  <c r="J446" i="33"/>
  <c r="K446" i="33" s="1"/>
  <c r="J668" i="33"/>
  <c r="P668" i="33" s="1"/>
  <c r="J438" i="33"/>
  <c r="Q438" i="33" s="1"/>
  <c r="J297" i="33"/>
  <c r="K297" i="33" s="1"/>
  <c r="T297" i="33" s="1"/>
  <c r="J929" i="33"/>
  <c r="P929" i="33" s="1"/>
  <c r="J979" i="33"/>
  <c r="K979" i="33" s="1"/>
  <c r="J692" i="33"/>
  <c r="K692" i="33" s="1"/>
  <c r="W692" i="33" s="1"/>
  <c r="J637" i="33"/>
  <c r="P637" i="33" s="1"/>
  <c r="J15" i="33"/>
  <c r="P15" i="33" s="1"/>
  <c r="J877" i="33"/>
  <c r="O877" i="33" s="1"/>
  <c r="J856" i="33"/>
  <c r="K856" i="33" s="1"/>
  <c r="W856" i="33" s="1"/>
  <c r="J754" i="33"/>
  <c r="K754" i="33" s="1"/>
  <c r="J714" i="33"/>
  <c r="P714" i="33" s="1"/>
  <c r="P684" i="33"/>
  <c r="J536" i="33"/>
  <c r="Q536" i="33" s="1"/>
  <c r="Q249" i="33"/>
  <c r="J190" i="33"/>
  <c r="O190" i="33" s="1"/>
  <c r="J127" i="33"/>
  <c r="K127" i="33" s="1"/>
  <c r="J211" i="33"/>
  <c r="K211" i="33" s="1"/>
  <c r="J159" i="33"/>
  <c r="Q159" i="33" s="1"/>
  <c r="J167" i="33"/>
  <c r="O167" i="33" s="1"/>
  <c r="J191" i="33"/>
  <c r="K191" i="33" s="1"/>
  <c r="X191" i="33" s="1"/>
  <c r="J738" i="33"/>
  <c r="P738" i="33" s="1"/>
  <c r="J351" i="33"/>
  <c r="Q351" i="33" s="1"/>
  <c r="J77" i="33"/>
  <c r="Q77" i="33" s="1"/>
  <c r="J688" i="33"/>
  <c r="K688" i="33" s="1"/>
  <c r="J415" i="33"/>
  <c r="K415" i="33" s="1"/>
  <c r="J972" i="33"/>
  <c r="O972" i="33" s="1"/>
  <c r="J118" i="33"/>
  <c r="K118" i="33" s="1"/>
  <c r="S118" i="33" s="1"/>
  <c r="O901" i="33"/>
  <c r="P901" i="33"/>
  <c r="J821" i="33"/>
  <c r="K821" i="33" s="1"/>
  <c r="J744" i="33"/>
  <c r="K744" i="33" s="1"/>
  <c r="O516" i="33"/>
  <c r="J303" i="33"/>
  <c r="K303" i="33" s="1"/>
  <c r="V303" i="33" s="1"/>
  <c r="J239" i="33"/>
  <c r="O239" i="33" s="1"/>
  <c r="O265" i="33"/>
  <c r="J183" i="33"/>
  <c r="K183" i="33" s="1"/>
  <c r="T183" i="33" s="1"/>
  <c r="J849" i="33"/>
  <c r="K849" i="33" s="1"/>
  <c r="V849" i="33" s="1"/>
  <c r="J710" i="33"/>
  <c r="K710" i="33" s="1"/>
  <c r="J794" i="33"/>
  <c r="P794" i="33" s="1"/>
  <c r="J730" i="33"/>
  <c r="K730" i="33" s="1"/>
  <c r="U730" i="33" s="1"/>
  <c r="J601" i="33"/>
  <c r="K601" i="33" s="1"/>
  <c r="S601" i="33" s="1"/>
  <c r="J757" i="33"/>
  <c r="K757" i="33" s="1"/>
  <c r="U757" i="33" s="1"/>
  <c r="J750" i="33"/>
  <c r="K750" i="33" s="1"/>
  <c r="X750" i="33" s="1"/>
  <c r="J672" i="33"/>
  <c r="Q672" i="33" s="1"/>
  <c r="J567" i="33"/>
  <c r="K567" i="33" s="1"/>
  <c r="J559" i="33"/>
  <c r="K559" i="33" s="1"/>
  <c r="J184" i="33"/>
  <c r="K184" i="33" s="1"/>
  <c r="X184" i="33" s="1"/>
  <c r="J543" i="33"/>
  <c r="K543" i="33" s="1"/>
  <c r="J983" i="33"/>
  <c r="O983" i="33" s="1"/>
  <c r="O551" i="33"/>
  <c r="J195" i="33"/>
  <c r="P195" i="33" s="1"/>
  <c r="J429" i="33"/>
  <c r="K429" i="33" s="1"/>
  <c r="X429" i="33" s="1"/>
  <c r="J860" i="33"/>
  <c r="P860" i="33" s="1"/>
  <c r="J424" i="33"/>
  <c r="O424" i="33" s="1"/>
  <c r="J273" i="33"/>
  <c r="K273" i="33" s="1"/>
  <c r="J348" i="33"/>
  <c r="K348" i="33" s="1"/>
  <c r="J187" i="33"/>
  <c r="K187" i="33" s="1"/>
  <c r="J156" i="33"/>
  <c r="K156" i="33" s="1"/>
  <c r="W156" i="33" s="1"/>
  <c r="J372" i="33"/>
  <c r="K372" i="33" s="1"/>
  <c r="J126" i="33"/>
  <c r="K126" i="33" s="1"/>
  <c r="S126" i="33" s="1"/>
  <c r="J921" i="33"/>
  <c r="K921" i="33" s="1"/>
  <c r="T921" i="33" s="1"/>
  <c r="J805" i="33"/>
  <c r="K805" i="33" s="1"/>
  <c r="J722" i="33"/>
  <c r="Q722" i="33" s="1"/>
  <c r="J584" i="33"/>
  <c r="K584" i="33" s="1"/>
  <c r="J430" i="33"/>
  <c r="K430" i="33" s="1"/>
  <c r="O356" i="33"/>
  <c r="J28" i="33"/>
  <c r="P28" i="33" s="1"/>
  <c r="J804" i="33"/>
  <c r="K804" i="33" s="1"/>
  <c r="U804" i="33" s="1"/>
  <c r="J774" i="33"/>
  <c r="Q774" i="33" s="1"/>
  <c r="O605" i="33"/>
  <c r="J507" i="33"/>
  <c r="Q507" i="33" s="1"/>
  <c r="P356" i="33"/>
  <c r="J120" i="33"/>
  <c r="K120" i="33" s="1"/>
  <c r="Q356" i="33"/>
  <c r="J990" i="33"/>
  <c r="K990" i="33" s="1"/>
  <c r="P937" i="33"/>
  <c r="J753" i="33"/>
  <c r="Q753" i="33" s="1"/>
  <c r="J576" i="33"/>
  <c r="K576" i="33" s="1"/>
  <c r="W576" i="33" s="1"/>
  <c r="Q516" i="33"/>
  <c r="P516" i="33"/>
  <c r="J408" i="33"/>
  <c r="P408" i="33" s="1"/>
  <c r="Q265" i="33"/>
  <c r="P265" i="33"/>
  <c r="J455" i="33"/>
  <c r="K455" i="33" s="1"/>
  <c r="Q207" i="33"/>
  <c r="P132" i="33"/>
  <c r="K991" i="33"/>
  <c r="X991" i="33" s="1"/>
  <c r="P991" i="33"/>
  <c r="O991" i="33"/>
  <c r="P983" i="33"/>
  <c r="Q991" i="33"/>
  <c r="J612" i="33"/>
  <c r="Q612" i="33" s="1"/>
  <c r="Q8" i="33"/>
  <c r="J770" i="33"/>
  <c r="J820" i="33"/>
  <c r="P820" i="33" s="1"/>
  <c r="J436" i="33"/>
  <c r="K436" i="33" s="1"/>
  <c r="P289" i="33"/>
  <c r="J276" i="33"/>
  <c r="O276" i="33" s="1"/>
  <c r="J45" i="33"/>
  <c r="K45" i="33" s="1"/>
  <c r="V45" i="33" s="1"/>
  <c r="J83" i="33"/>
  <c r="Q83" i="33" s="1"/>
  <c r="P104" i="33"/>
  <c r="O19" i="33"/>
  <c r="J468" i="33"/>
  <c r="J773" i="33"/>
  <c r="P773" i="33" s="1"/>
  <c r="J885" i="33"/>
  <c r="J523" i="33"/>
  <c r="O523" i="33" s="1"/>
  <c r="Q551" i="33"/>
  <c r="P551" i="33"/>
  <c r="J75" i="33"/>
  <c r="K75" i="33" s="1"/>
  <c r="J23" i="33"/>
  <c r="Q23" i="33" s="1"/>
  <c r="J904" i="33"/>
  <c r="P904" i="33" s="1"/>
  <c r="J831" i="33"/>
  <c r="P831" i="33" s="1"/>
  <c r="P864" i="33"/>
  <c r="O778" i="33"/>
  <c r="P207" i="33"/>
  <c r="O207" i="33"/>
  <c r="Q55" i="33"/>
  <c r="J95" i="33"/>
  <c r="K95" i="33" s="1"/>
  <c r="W95" i="33" s="1"/>
  <c r="P8" i="33"/>
  <c r="J880" i="33"/>
  <c r="Q880" i="33" s="1"/>
  <c r="J650" i="33"/>
  <c r="P650" i="33" s="1"/>
  <c r="J466" i="33"/>
  <c r="K466" i="33" s="1"/>
  <c r="W466" i="33" s="1"/>
  <c r="J71" i="33"/>
  <c r="O71" i="33" s="1"/>
  <c r="J22" i="33"/>
  <c r="P22" i="33" s="1"/>
  <c r="J862" i="33"/>
  <c r="Q862" i="33" s="1"/>
  <c r="J665" i="33"/>
  <c r="K665" i="33" s="1"/>
  <c r="J544" i="33"/>
  <c r="K544" i="33" s="1"/>
  <c r="S544" i="33" s="1"/>
  <c r="J332" i="33"/>
  <c r="K332" i="33" s="1"/>
  <c r="P19" i="33"/>
  <c r="J114" i="33"/>
  <c r="K114" i="33" s="1"/>
  <c r="Q116" i="33"/>
  <c r="J1002" i="33"/>
  <c r="O1002" i="33" s="1"/>
  <c r="K597" i="33"/>
  <c r="J339" i="33"/>
  <c r="K391" i="33"/>
  <c r="Q391" i="33"/>
  <c r="O391" i="33"/>
  <c r="J993" i="33"/>
  <c r="O993" i="33" s="1"/>
  <c r="K999" i="33"/>
  <c r="J973" i="33"/>
  <c r="O973" i="33" s="1"/>
  <c r="J964" i="33"/>
  <c r="O964" i="33" s="1"/>
  <c r="J963" i="33"/>
  <c r="K963" i="33" s="1"/>
  <c r="Q995" i="33"/>
  <c r="J934" i="33"/>
  <c r="O934" i="33" s="1"/>
  <c r="J932" i="33"/>
  <c r="K932" i="33" s="1"/>
  <c r="J917" i="33"/>
  <c r="P917" i="33" s="1"/>
  <c r="O979" i="33"/>
  <c r="J970" i="33"/>
  <c r="K970" i="33" s="1"/>
  <c r="J894" i="33"/>
  <c r="O894" i="33" s="1"/>
  <c r="O909" i="33"/>
  <c r="J853" i="33"/>
  <c r="J764" i="33"/>
  <c r="K764" i="33" s="1"/>
  <c r="J645" i="33"/>
  <c r="O645" i="33" s="1"/>
  <c r="J678" i="33"/>
  <c r="O678" i="33" s="1"/>
  <c r="K568" i="33"/>
  <c r="Q568" i="33"/>
  <c r="J553" i="33"/>
  <c r="P553" i="33" s="1"/>
  <c r="J489" i="33"/>
  <c r="K489" i="33" s="1"/>
  <c r="J417" i="33"/>
  <c r="K417" i="33" s="1"/>
  <c r="J385" i="33"/>
  <c r="K385" i="33" s="1"/>
  <c r="J327" i="33"/>
  <c r="Q304" i="33"/>
  <c r="J208" i="33"/>
  <c r="P208" i="33" s="1"/>
  <c r="J158" i="33"/>
  <c r="P158" i="33" s="1"/>
  <c r="J994" i="33"/>
  <c r="K994" i="33" s="1"/>
  <c r="J985" i="33"/>
  <c r="O985" i="33" s="1"/>
  <c r="J984" i="33"/>
  <c r="O984" i="33" s="1"/>
  <c r="J956" i="33"/>
  <c r="O956" i="33" s="1"/>
  <c r="J955" i="33"/>
  <c r="O955" i="33" s="1"/>
  <c r="Q979" i="33"/>
  <c r="J933" i="33"/>
  <c r="K933" i="33" s="1"/>
  <c r="J924" i="33"/>
  <c r="O924" i="33" s="1"/>
  <c r="J902" i="33"/>
  <c r="K902" i="33" s="1"/>
  <c r="O862" i="33"/>
  <c r="J854" i="33"/>
  <c r="Q854" i="33" s="1"/>
  <c r="Q836" i="33"/>
  <c r="O744" i="33"/>
  <c r="J643" i="33"/>
  <c r="Q643" i="33" s="1"/>
  <c r="K600" i="33"/>
  <c r="Q600" i="33"/>
  <c r="O600" i="33"/>
  <c r="J560" i="33"/>
  <c r="J502" i="33"/>
  <c r="K502" i="33" s="1"/>
  <c r="J525" i="33"/>
  <c r="K525" i="33" s="1"/>
  <c r="J519" i="33"/>
  <c r="O519" i="33" s="1"/>
  <c r="J514" i="33"/>
  <c r="O514" i="33" s="1"/>
  <c r="J453" i="33"/>
  <c r="O453" i="33" s="1"/>
  <c r="J337" i="33"/>
  <c r="Q337" i="33" s="1"/>
  <c r="J298" i="33"/>
  <c r="P298" i="33" s="1"/>
  <c r="J266" i="33"/>
  <c r="O266" i="33" s="1"/>
  <c r="J234" i="33"/>
  <c r="K234" i="33" s="1"/>
  <c r="J362" i="33"/>
  <c r="K362" i="33" s="1"/>
  <c r="J233" i="33"/>
  <c r="Q233" i="33" s="1"/>
  <c r="J194" i="33"/>
  <c r="K194" i="33" s="1"/>
  <c r="K84" i="33"/>
  <c r="Q84" i="33"/>
  <c r="Q36" i="33"/>
  <c r="J1001" i="33"/>
  <c r="O1001" i="33" s="1"/>
  <c r="J942" i="33"/>
  <c r="O942" i="33" s="1"/>
  <c r="O905" i="33"/>
  <c r="J759" i="33"/>
  <c r="O759" i="33" s="1"/>
  <c r="J711" i="33"/>
  <c r="P711" i="33" s="1"/>
  <c r="J470" i="33"/>
  <c r="J403" i="33"/>
  <c r="J313" i="33"/>
  <c r="J121" i="33"/>
  <c r="O121" i="33" s="1"/>
  <c r="K295" i="33"/>
  <c r="O295" i="33"/>
  <c r="J1003" i="33"/>
  <c r="J977" i="33"/>
  <c r="W995" i="33"/>
  <c r="T995" i="33"/>
  <c r="J997" i="33"/>
  <c r="Q997" i="33" s="1"/>
  <c r="J965" i="33"/>
  <c r="K965" i="33" s="1"/>
  <c r="J988" i="33"/>
  <c r="J982" i="33"/>
  <c r="P982" i="33" s="1"/>
  <c r="J907" i="33"/>
  <c r="O907" i="33" s="1"/>
  <c r="J875" i="33"/>
  <c r="Q875" i="33" s="1"/>
  <c r="J801" i="33"/>
  <c r="P801" i="33" s="1"/>
  <c r="J762" i="33"/>
  <c r="J747" i="33"/>
  <c r="K747" i="33" s="1"/>
  <c r="J669" i="33"/>
  <c r="K669" i="33" s="1"/>
  <c r="J666" i="33"/>
  <c r="K666" i="33" s="1"/>
  <c r="J662" i="33"/>
  <c r="O662" i="33" s="1"/>
  <c r="J509" i="33"/>
  <c r="J535" i="33"/>
  <c r="P535" i="33" s="1"/>
  <c r="K583" i="33"/>
  <c r="O583" i="33"/>
  <c r="Q583" i="33"/>
  <c r="P583" i="33"/>
  <c r="J365" i="33"/>
  <c r="Q365" i="33" s="1"/>
  <c r="J226" i="33"/>
  <c r="K226" i="33" s="1"/>
  <c r="J204" i="33"/>
  <c r="O204" i="33" s="1"/>
  <c r="J78" i="33"/>
  <c r="P78" i="33" s="1"/>
  <c r="J67" i="33"/>
  <c r="P67" i="33" s="1"/>
  <c r="O84" i="33"/>
  <c r="J969" i="33"/>
  <c r="K969" i="33" s="1"/>
  <c r="X979" i="33"/>
  <c r="W979" i="33"/>
  <c r="V979" i="33"/>
  <c r="U979" i="33"/>
  <c r="T979" i="33"/>
  <c r="S979" i="33"/>
  <c r="J810" i="33"/>
  <c r="O810" i="33" s="1"/>
  <c r="J743" i="33"/>
  <c r="P743" i="33" s="1"/>
  <c r="J373" i="33"/>
  <c r="K373" i="33" s="1"/>
  <c r="J182" i="33"/>
  <c r="P182" i="33" s="1"/>
  <c r="J44" i="33"/>
  <c r="P44" i="33" s="1"/>
  <c r="J986" i="33"/>
  <c r="K986" i="33" s="1"/>
  <c r="J981" i="33"/>
  <c r="Q981" i="33" s="1"/>
  <c r="J957" i="33"/>
  <c r="K957" i="33" s="1"/>
  <c r="Q963" i="33"/>
  <c r="J925" i="33"/>
  <c r="O925" i="33" s="1"/>
  <c r="J899" i="33"/>
  <c r="O899" i="33" s="1"/>
  <c r="J840" i="33"/>
  <c r="O840" i="33" s="1"/>
  <c r="J671" i="33"/>
  <c r="P671" i="33" s="1"/>
  <c r="K697" i="33"/>
  <c r="O697" i="33"/>
  <c r="J606" i="33"/>
  <c r="K606" i="33" s="1"/>
  <c r="J564" i="33"/>
  <c r="O564" i="33" s="1"/>
  <c r="T544" i="33"/>
  <c r="J578" i="33"/>
  <c r="K578" i="33" s="1"/>
  <c r="J539" i="33"/>
  <c r="P539" i="33" s="1"/>
  <c r="J287" i="33"/>
  <c r="Q287" i="33" s="1"/>
  <c r="J482" i="33"/>
  <c r="K482" i="33" s="1"/>
  <c r="K68" i="33"/>
  <c r="Q68" i="33"/>
  <c r="O68" i="33"/>
  <c r="Q27" i="33"/>
  <c r="J18" i="33"/>
  <c r="P18" i="33" s="1"/>
  <c r="K51" i="33"/>
  <c r="O51" i="33"/>
  <c r="J457" i="33"/>
  <c r="K457" i="33" s="1"/>
  <c r="J338" i="33"/>
  <c r="O338" i="33" s="1"/>
  <c r="J214" i="33"/>
  <c r="P214" i="33" s="1"/>
  <c r="J1000" i="33"/>
  <c r="O1000" i="33" s="1"/>
  <c r="J976" i="33"/>
  <c r="O976" i="33" s="1"/>
  <c r="J980" i="33"/>
  <c r="Q980" i="33" s="1"/>
  <c r="K987" i="33"/>
  <c r="O987" i="33"/>
  <c r="Q987" i="33"/>
  <c r="P987" i="33"/>
  <c r="J948" i="33"/>
  <c r="O948" i="33" s="1"/>
  <c r="J927" i="33"/>
  <c r="O927" i="33" s="1"/>
  <c r="J915" i="33"/>
  <c r="K915" i="33" s="1"/>
  <c r="J886" i="33"/>
  <c r="P886" i="33" s="1"/>
  <c r="J871" i="33"/>
  <c r="O871" i="33" s="1"/>
  <c r="J798" i="33"/>
  <c r="P798" i="33" s="1"/>
  <c r="J755" i="33"/>
  <c r="O755" i="33" s="1"/>
  <c r="J681" i="33"/>
  <c r="P681" i="33" s="1"/>
  <c r="J657" i="33"/>
  <c r="P657" i="33" s="1"/>
  <c r="J646" i="33"/>
  <c r="O646" i="33" s="1"/>
  <c r="J633" i="33"/>
  <c r="P633" i="33" s="1"/>
  <c r="J538" i="33"/>
  <c r="K538" i="33" s="1"/>
  <c r="J511" i="33"/>
  <c r="P511" i="33" s="1"/>
  <c r="O446" i="33"/>
  <c r="J474" i="33"/>
  <c r="O474" i="33" s="1"/>
  <c r="J386" i="33"/>
  <c r="K386" i="33" s="1"/>
  <c r="K400" i="33"/>
  <c r="Q400" i="33"/>
  <c r="O400" i="33"/>
  <c r="K256" i="33"/>
  <c r="O256" i="33"/>
  <c r="J329" i="33"/>
  <c r="Q329" i="33" s="1"/>
  <c r="Q252" i="33"/>
  <c r="P252" i="33"/>
  <c r="J254" i="33"/>
  <c r="K254" i="33" s="1"/>
  <c r="J93" i="33"/>
  <c r="P93" i="33" s="1"/>
  <c r="J61" i="33"/>
  <c r="P61" i="33" s="1"/>
  <c r="K60" i="33"/>
  <c r="Q60" i="33"/>
  <c r="J39" i="33"/>
  <c r="Q39" i="33" s="1"/>
  <c r="J88" i="33"/>
  <c r="Q88" i="33" s="1"/>
  <c r="J893" i="33"/>
  <c r="O893" i="33" s="1"/>
  <c r="J783" i="33"/>
  <c r="K783" i="33" s="1"/>
  <c r="J432" i="33"/>
  <c r="O432" i="33" s="1"/>
  <c r="J445" i="33"/>
  <c r="P445" i="33" s="1"/>
  <c r="J310" i="33"/>
  <c r="Q310" i="33" s="1"/>
  <c r="J192" i="33"/>
  <c r="Q192" i="33" s="1"/>
  <c r="J1004" i="33"/>
  <c r="O1004" i="33" s="1"/>
  <c r="J978" i="33"/>
  <c r="K978" i="33" s="1"/>
  <c r="J998" i="33"/>
  <c r="Q998" i="33" s="1"/>
  <c r="J974" i="33"/>
  <c r="P974" i="33" s="1"/>
  <c r="P979" i="33"/>
  <c r="Q965" i="33"/>
  <c r="J958" i="33"/>
  <c r="Q958" i="33" s="1"/>
  <c r="K962" i="33"/>
  <c r="J898" i="33"/>
  <c r="J851" i="33"/>
  <c r="O851" i="33" s="1"/>
  <c r="J823" i="33"/>
  <c r="O823" i="33" s="1"/>
  <c r="J704" i="33"/>
  <c r="O704" i="33" s="1"/>
  <c r="Q697" i="33"/>
  <c r="K663" i="33"/>
  <c r="O663" i="33"/>
  <c r="O531" i="33"/>
  <c r="J524" i="33"/>
  <c r="P524" i="33" s="1"/>
  <c r="J413" i="33"/>
  <c r="O413" i="33" s="1"/>
  <c r="J333" i="33"/>
  <c r="O333" i="33" s="1"/>
  <c r="Q295" i="33"/>
  <c r="J227" i="33"/>
  <c r="J467" i="33"/>
  <c r="J246" i="33"/>
  <c r="Q246" i="33" s="1"/>
  <c r="J236" i="33"/>
  <c r="P236" i="33" s="1"/>
  <c r="J201" i="33"/>
  <c r="O201" i="33" s="1"/>
  <c r="J137" i="33"/>
  <c r="O137" i="33" s="1"/>
  <c r="J128" i="33"/>
  <c r="P128" i="33" s="1"/>
  <c r="J81" i="33"/>
  <c r="P81" i="33" s="1"/>
  <c r="J96" i="33"/>
  <c r="Q96" i="33" s="1"/>
  <c r="J63" i="33"/>
  <c r="P63" i="33" s="1"/>
  <c r="J908" i="33"/>
  <c r="J951" i="33"/>
  <c r="O951" i="33" s="1"/>
  <c r="P977" i="33"/>
  <c r="J996" i="33"/>
  <c r="Q996" i="33" s="1"/>
  <c r="J975" i="33"/>
  <c r="Q975" i="33" s="1"/>
  <c r="J971" i="33"/>
  <c r="P971" i="33" s="1"/>
  <c r="J989" i="33"/>
  <c r="O989" i="33" s="1"/>
  <c r="J961" i="33"/>
  <c r="O961" i="33" s="1"/>
  <c r="J949" i="33"/>
  <c r="P949" i="33" s="1"/>
  <c r="J943" i="33"/>
  <c r="J950" i="33"/>
  <c r="O950" i="33" s="1"/>
  <c r="J918" i="33"/>
  <c r="K918" i="33" s="1"/>
  <c r="J922" i="33"/>
  <c r="P922" i="33" s="1"/>
  <c r="J867" i="33"/>
  <c r="P867" i="33" s="1"/>
  <c r="J869" i="33"/>
  <c r="P786" i="33"/>
  <c r="J725" i="33"/>
  <c r="O725" i="33" s="1"/>
  <c r="J639" i="33"/>
  <c r="O639" i="33" s="1"/>
  <c r="O568" i="33"/>
  <c r="K478" i="33"/>
  <c r="Q478" i="33"/>
  <c r="O478" i="33"/>
  <c r="J319" i="33"/>
  <c r="K344" i="33"/>
  <c r="O344" i="33"/>
  <c r="O127" i="33"/>
  <c r="J117" i="33"/>
  <c r="Q117" i="33" s="1"/>
  <c r="J164" i="33"/>
  <c r="Q164" i="33" s="1"/>
  <c r="J21" i="33"/>
  <c r="P21" i="33" s="1"/>
  <c r="K99" i="33"/>
  <c r="O99" i="33"/>
  <c r="J40" i="33"/>
  <c r="K40" i="33" s="1"/>
  <c r="J935" i="33"/>
  <c r="K935" i="33" s="1"/>
  <c r="J940" i="33"/>
  <c r="J931" i="33"/>
  <c r="K931" i="33" s="1"/>
  <c r="J923" i="33"/>
  <c r="P923" i="33" s="1"/>
  <c r="Q937" i="33"/>
  <c r="J910" i="33"/>
  <c r="O910" i="33" s="1"/>
  <c r="U901" i="33"/>
  <c r="T901" i="33"/>
  <c r="S901" i="33"/>
  <c r="X901" i="33"/>
  <c r="W901" i="33"/>
  <c r="V901" i="33"/>
  <c r="J895" i="33"/>
  <c r="Q895" i="33" s="1"/>
  <c r="J884" i="33"/>
  <c r="O884" i="33" s="1"/>
  <c r="J920" i="33"/>
  <c r="J876" i="33"/>
  <c r="O876" i="33" s="1"/>
  <c r="J874" i="33"/>
  <c r="P874" i="33" s="1"/>
  <c r="J832" i="33"/>
  <c r="K832" i="33" s="1"/>
  <c r="P836" i="33"/>
  <c r="J897" i="33"/>
  <c r="K897" i="33" s="1"/>
  <c r="J819" i="33"/>
  <c r="O819" i="33" s="1"/>
  <c r="J833" i="33"/>
  <c r="P833" i="33" s="1"/>
  <c r="J807" i="33"/>
  <c r="K807" i="33" s="1"/>
  <c r="J748" i="33"/>
  <c r="Q748" i="33" s="1"/>
  <c r="J740" i="33"/>
  <c r="K740" i="33" s="1"/>
  <c r="Q778" i="33"/>
  <c r="J825" i="33"/>
  <c r="K825" i="33" s="1"/>
  <c r="J793" i="33"/>
  <c r="O793" i="33" s="1"/>
  <c r="J737" i="33"/>
  <c r="O737" i="33" s="1"/>
  <c r="J705" i="33"/>
  <c r="O705" i="33" s="1"/>
  <c r="J802" i="33"/>
  <c r="K802" i="33" s="1"/>
  <c r="J661" i="33"/>
  <c r="K661" i="33" s="1"/>
  <c r="J733" i="33"/>
  <c r="Q733" i="33" s="1"/>
  <c r="J699" i="33"/>
  <c r="K699" i="33" s="1"/>
  <c r="Q679" i="33"/>
  <c r="J651" i="33"/>
  <c r="O651" i="33" s="1"/>
  <c r="J658" i="33"/>
  <c r="K658" i="33" s="1"/>
  <c r="J701" i="33"/>
  <c r="O701" i="33" s="1"/>
  <c r="Q669" i="33"/>
  <c r="J752" i="33"/>
  <c r="K752" i="33" s="1"/>
  <c r="J686" i="33"/>
  <c r="O686" i="33" s="1"/>
  <c r="O673" i="33"/>
  <c r="J634" i="33"/>
  <c r="K634" i="33" s="1"/>
  <c r="P676" i="33"/>
  <c r="O679" i="33"/>
  <c r="J647" i="33"/>
  <c r="Q647" i="33" s="1"/>
  <c r="J631" i="33"/>
  <c r="P631" i="33" s="1"/>
  <c r="X684" i="33"/>
  <c r="W684" i="33"/>
  <c r="V684" i="33"/>
  <c r="U684" i="33"/>
  <c r="T684" i="33"/>
  <c r="S684" i="33"/>
  <c r="J630" i="33"/>
  <c r="O630" i="33" s="1"/>
  <c r="J556" i="33"/>
  <c r="P556" i="33" s="1"/>
  <c r="J627" i="33"/>
  <c r="Q627" i="33" s="1"/>
  <c r="J642" i="33"/>
  <c r="P642" i="33" s="1"/>
  <c r="K617" i="33"/>
  <c r="Q617" i="33"/>
  <c r="J594" i="33"/>
  <c r="K594" i="33" s="1"/>
  <c r="J545" i="33"/>
  <c r="K545" i="33" s="1"/>
  <c r="J554" i="33"/>
  <c r="O554" i="33" s="1"/>
  <c r="J537" i="33"/>
  <c r="O537" i="33" s="1"/>
  <c r="J505" i="33"/>
  <c r="P505" i="33" s="1"/>
  <c r="J547" i="33"/>
  <c r="K547" i="33" s="1"/>
  <c r="J501" i="33"/>
  <c r="K501" i="33" s="1"/>
  <c r="J506" i="33"/>
  <c r="J461" i="33"/>
  <c r="O461" i="33" s="1"/>
  <c r="J449" i="33"/>
  <c r="K449" i="33" s="1"/>
  <c r="J486" i="33"/>
  <c r="K486" i="33" s="1"/>
  <c r="J395" i="33"/>
  <c r="O395" i="33" s="1"/>
  <c r="J331" i="33"/>
  <c r="O331" i="33" s="1"/>
  <c r="J443" i="33"/>
  <c r="O443" i="33" s="1"/>
  <c r="J357" i="33"/>
  <c r="Q357" i="33" s="1"/>
  <c r="Q338" i="33"/>
  <c r="J277" i="33"/>
  <c r="O277" i="33" s="1"/>
  <c r="J245" i="33"/>
  <c r="O245" i="33" s="1"/>
  <c r="J406" i="33"/>
  <c r="O406" i="33" s="1"/>
  <c r="J314" i="33"/>
  <c r="O314" i="33" s="1"/>
  <c r="J291" i="33"/>
  <c r="P291" i="33" s="1"/>
  <c r="J259" i="33"/>
  <c r="K259" i="33" s="1"/>
  <c r="Q484" i="33"/>
  <c r="J414" i="33"/>
  <c r="Q414" i="33" s="1"/>
  <c r="J352" i="33"/>
  <c r="K352" i="33" s="1"/>
  <c r="J296" i="33"/>
  <c r="J334" i="33"/>
  <c r="K334" i="33" s="1"/>
  <c r="J196" i="33"/>
  <c r="K196" i="33" s="1"/>
  <c r="O247" i="33"/>
  <c r="J186" i="33"/>
  <c r="O186" i="33" s="1"/>
  <c r="O241" i="33"/>
  <c r="J193" i="33"/>
  <c r="K193" i="33" s="1"/>
  <c r="J129" i="33"/>
  <c r="K129" i="33" s="1"/>
  <c r="X356" i="33"/>
  <c r="W356" i="33"/>
  <c r="U356" i="33"/>
  <c r="T356" i="33"/>
  <c r="S356" i="33"/>
  <c r="V356" i="33"/>
  <c r="J340" i="33"/>
  <c r="K340" i="33" s="1"/>
  <c r="J113" i="33"/>
  <c r="O113" i="33" s="1"/>
  <c r="J73" i="33"/>
  <c r="O73" i="33" s="1"/>
  <c r="P249" i="33"/>
  <c r="J125" i="33"/>
  <c r="O125" i="33" s="1"/>
  <c r="J38" i="33"/>
  <c r="K38" i="33" s="1"/>
  <c r="J165" i="33"/>
  <c r="K165" i="33" s="1"/>
  <c r="J92" i="33"/>
  <c r="P92" i="33" s="1"/>
  <c r="O132" i="33"/>
  <c r="J916" i="33"/>
  <c r="K916" i="33" s="1"/>
  <c r="J913" i="33"/>
  <c r="K913" i="33" s="1"/>
  <c r="J879" i="33"/>
  <c r="K879" i="33" s="1"/>
  <c r="J843" i="33"/>
  <c r="O843" i="33" s="1"/>
  <c r="J827" i="33"/>
  <c r="X856" i="33"/>
  <c r="J824" i="33"/>
  <c r="P824" i="33" s="1"/>
  <c r="J870" i="33"/>
  <c r="K870" i="33" s="1"/>
  <c r="J815" i="33"/>
  <c r="K815" i="33" s="1"/>
  <c r="J828" i="33"/>
  <c r="K828" i="33" s="1"/>
  <c r="J806" i="33"/>
  <c r="J751" i="33"/>
  <c r="O751" i="33" s="1"/>
  <c r="X889" i="33"/>
  <c r="T889" i="33"/>
  <c r="W889" i="33"/>
  <c r="V889" i="33"/>
  <c r="U889" i="33"/>
  <c r="S889" i="33"/>
  <c r="Q808" i="33"/>
  <c r="J792" i="33"/>
  <c r="O792" i="33" s="1"/>
  <c r="J732" i="33"/>
  <c r="K732" i="33" s="1"/>
  <c r="J789" i="33"/>
  <c r="P789" i="33" s="1"/>
  <c r="J739" i="33"/>
  <c r="P739" i="33" s="1"/>
  <c r="J736" i="33"/>
  <c r="O736" i="33" s="1"/>
  <c r="J717" i="33"/>
  <c r="Q717" i="33" s="1"/>
  <c r="J702" i="33"/>
  <c r="O702" i="33" s="1"/>
  <c r="J653" i="33"/>
  <c r="K653" i="33" s="1"/>
  <c r="P732" i="33"/>
  <c r="P697" i="33"/>
  <c r="J675" i="33"/>
  <c r="Q675" i="33" s="1"/>
  <c r="J703" i="33"/>
  <c r="P663" i="33"/>
  <c r="X676" i="33"/>
  <c r="W676" i="33"/>
  <c r="V676" i="33"/>
  <c r="U676" i="33"/>
  <c r="T676" i="33"/>
  <c r="S676" i="33"/>
  <c r="T673" i="33"/>
  <c r="S673" i="33"/>
  <c r="X673" i="33"/>
  <c r="W673" i="33"/>
  <c r="V673" i="33"/>
  <c r="U673" i="33"/>
  <c r="J626" i="33"/>
  <c r="O626" i="33" s="1"/>
  <c r="J625" i="33"/>
  <c r="V679" i="33"/>
  <c r="U679" i="33"/>
  <c r="T679" i="33"/>
  <c r="S679" i="33"/>
  <c r="X679" i="33"/>
  <c r="W679" i="33"/>
  <c r="J623" i="33"/>
  <c r="K623" i="33" s="1"/>
  <c r="J598" i="33"/>
  <c r="K598" i="33" s="1"/>
  <c r="J608" i="33"/>
  <c r="O608" i="33" s="1"/>
  <c r="V601" i="33"/>
  <c r="T601" i="33"/>
  <c r="J548" i="33"/>
  <c r="X652" i="33"/>
  <c r="W652" i="33"/>
  <c r="U652" i="33"/>
  <c r="T652" i="33"/>
  <c r="S652" i="33"/>
  <c r="V652" i="33"/>
  <c r="J503" i="33"/>
  <c r="K503" i="33" s="1"/>
  <c r="J581" i="33"/>
  <c r="O581" i="33" s="1"/>
  <c r="J534" i="33"/>
  <c r="O534" i="33" s="1"/>
  <c r="J734" i="33"/>
  <c r="Q734" i="33" s="1"/>
  <c r="J570" i="33"/>
  <c r="O570" i="33" s="1"/>
  <c r="J541" i="33"/>
  <c r="K541" i="33" s="1"/>
  <c r="J456" i="33"/>
  <c r="O456" i="33" s="1"/>
  <c r="J441" i="33"/>
  <c r="O441" i="33" s="1"/>
  <c r="J387" i="33"/>
  <c r="O387" i="33" s="1"/>
  <c r="J323" i="33"/>
  <c r="J433" i="33"/>
  <c r="P433" i="33" s="1"/>
  <c r="J452" i="33"/>
  <c r="O452" i="33" s="1"/>
  <c r="J409" i="33"/>
  <c r="J377" i="33"/>
  <c r="K377" i="33" s="1"/>
  <c r="J354" i="33"/>
  <c r="O354" i="33" s="1"/>
  <c r="J382" i="33"/>
  <c r="O382" i="33" s="1"/>
  <c r="J318" i="33"/>
  <c r="Q318" i="33" s="1"/>
  <c r="J361" i="33"/>
  <c r="K361" i="33" s="1"/>
  <c r="J353" i="33"/>
  <c r="K353" i="33" s="1"/>
  <c r="J358" i="33"/>
  <c r="O358" i="33" s="1"/>
  <c r="J322" i="33"/>
  <c r="O322" i="33" s="1"/>
  <c r="J378" i="33"/>
  <c r="O378" i="33" s="1"/>
  <c r="J336" i="33"/>
  <c r="O336" i="33" s="1"/>
  <c r="J290" i="33"/>
  <c r="O290" i="33" s="1"/>
  <c r="J258" i="33"/>
  <c r="K258" i="33" s="1"/>
  <c r="J405" i="33"/>
  <c r="K405" i="33" s="1"/>
  <c r="J370" i="33"/>
  <c r="K370" i="33" s="1"/>
  <c r="J390" i="33"/>
  <c r="K390" i="33" s="1"/>
  <c r="J188" i="33"/>
  <c r="O188" i="33" s="1"/>
  <c r="V247" i="33"/>
  <c r="U247" i="33"/>
  <c r="T247" i="33"/>
  <c r="S247" i="33"/>
  <c r="X247" i="33"/>
  <c r="W247" i="33"/>
  <c r="Q227" i="33"/>
  <c r="J178" i="33"/>
  <c r="O178" i="33" s="1"/>
  <c r="S241" i="33"/>
  <c r="W241" i="33"/>
  <c r="V241" i="33"/>
  <c r="J185" i="33"/>
  <c r="O185" i="33" s="1"/>
  <c r="J278" i="33"/>
  <c r="O278" i="33" s="1"/>
  <c r="J157" i="33"/>
  <c r="Q157" i="33" s="1"/>
  <c r="U215" i="33"/>
  <c r="S215" i="33"/>
  <c r="V215" i="33"/>
  <c r="J149" i="33"/>
  <c r="Q149" i="33" s="1"/>
  <c r="J200" i="33"/>
  <c r="O200" i="33" s="1"/>
  <c r="J65" i="33"/>
  <c r="O65" i="33" s="1"/>
  <c r="J62" i="33"/>
  <c r="S191" i="33"/>
  <c r="P84" i="33"/>
  <c r="J205" i="33"/>
  <c r="K205" i="33" s="1"/>
  <c r="P51" i="33"/>
  <c r="J17" i="33"/>
  <c r="J34" i="33"/>
  <c r="Q34" i="33" s="1"/>
  <c r="W132" i="33"/>
  <c r="U132" i="33"/>
  <c r="T132" i="33"/>
  <c r="S132" i="33"/>
  <c r="X132" i="33"/>
  <c r="V132" i="33"/>
  <c r="J32" i="33"/>
  <c r="K32" i="33" s="1"/>
  <c r="J98" i="33"/>
  <c r="K98" i="33" s="1"/>
  <c r="J890" i="33"/>
  <c r="O890" i="33" s="1"/>
  <c r="J855" i="33"/>
  <c r="O855" i="33" s="1"/>
  <c r="J847" i="33"/>
  <c r="O847" i="33" s="1"/>
  <c r="J848" i="33"/>
  <c r="J816" i="33"/>
  <c r="P816" i="33" s="1"/>
  <c r="J835" i="33"/>
  <c r="O835" i="33" s="1"/>
  <c r="W849" i="33"/>
  <c r="O889" i="33"/>
  <c r="J803" i="33"/>
  <c r="O803" i="33" s="1"/>
  <c r="J756" i="33"/>
  <c r="K756" i="33" s="1"/>
  <c r="J777" i="33"/>
  <c r="O777" i="33" s="1"/>
  <c r="J724" i="33"/>
  <c r="K724" i="33" s="1"/>
  <c r="J731" i="33"/>
  <c r="J776" i="33"/>
  <c r="Q776" i="33" s="1"/>
  <c r="J758" i="33"/>
  <c r="Q758" i="33" s="1"/>
  <c r="J775" i="33"/>
  <c r="O775" i="33" s="1"/>
  <c r="J729" i="33"/>
  <c r="K729" i="33" s="1"/>
  <c r="U778" i="33"/>
  <c r="T778" i="33"/>
  <c r="S778" i="33"/>
  <c r="X778" i="33"/>
  <c r="W778" i="33"/>
  <c r="V778" i="33"/>
  <c r="J709" i="33"/>
  <c r="Q709" i="33" s="1"/>
  <c r="P658" i="33"/>
  <c r="P673" i="33"/>
  <c r="J698" i="33"/>
  <c r="O698" i="33" s="1"/>
  <c r="O676" i="33"/>
  <c r="J618" i="33"/>
  <c r="O618" i="33" s="1"/>
  <c r="J706" i="33"/>
  <c r="P706" i="33" s="1"/>
  <c r="J640" i="33"/>
  <c r="J615" i="33"/>
  <c r="P615" i="33" s="1"/>
  <c r="J635" i="33"/>
  <c r="J611" i="33"/>
  <c r="O611" i="33" s="1"/>
  <c r="J540" i="33"/>
  <c r="O540" i="33" s="1"/>
  <c r="Q652" i="33"/>
  <c r="U605" i="33"/>
  <c r="S605" i="33"/>
  <c r="V605" i="33"/>
  <c r="X593" i="33"/>
  <c r="U593" i="33"/>
  <c r="J616" i="33"/>
  <c r="O616" i="33" s="1"/>
  <c r="J574" i="33"/>
  <c r="O574" i="33" s="1"/>
  <c r="J555" i="33"/>
  <c r="J586" i="33"/>
  <c r="P586" i="33" s="1"/>
  <c r="J497" i="33"/>
  <c r="O497" i="33" s="1"/>
  <c r="J628" i="33"/>
  <c r="J573" i="33"/>
  <c r="Q573" i="33" s="1"/>
  <c r="O652" i="33"/>
  <c r="J533" i="33"/>
  <c r="Q533" i="33" s="1"/>
  <c r="J609" i="33"/>
  <c r="K609" i="33" s="1"/>
  <c r="J493" i="33"/>
  <c r="K493" i="33" s="1"/>
  <c r="J454" i="33"/>
  <c r="J479" i="33"/>
  <c r="K479" i="33" s="1"/>
  <c r="Q430" i="33"/>
  <c r="J492" i="33"/>
  <c r="Q492" i="33" s="1"/>
  <c r="J379" i="33"/>
  <c r="O379" i="33" s="1"/>
  <c r="J464" i="33"/>
  <c r="J426" i="33"/>
  <c r="K426" i="33" s="1"/>
  <c r="J473" i="33"/>
  <c r="O473" i="33" s="1"/>
  <c r="J450" i="33"/>
  <c r="U484" i="33"/>
  <c r="S484" i="33"/>
  <c r="X484" i="33"/>
  <c r="W484" i="33"/>
  <c r="V484" i="33"/>
  <c r="T484" i="33"/>
  <c r="J407" i="33"/>
  <c r="J317" i="33"/>
  <c r="O317" i="33" s="1"/>
  <c r="J412" i="33"/>
  <c r="O412" i="33" s="1"/>
  <c r="J346" i="33"/>
  <c r="Q346" i="33" s="1"/>
  <c r="J320" i="33"/>
  <c r="J269" i="33"/>
  <c r="P269" i="33" s="1"/>
  <c r="J237" i="33"/>
  <c r="O237" i="33" s="1"/>
  <c r="J283" i="33"/>
  <c r="K283" i="33" s="1"/>
  <c r="J251" i="33"/>
  <c r="P251" i="33" s="1"/>
  <c r="P256" i="33"/>
  <c r="J434" i="33"/>
  <c r="K434" i="33" s="1"/>
  <c r="J315" i="33"/>
  <c r="P315" i="33" s="1"/>
  <c r="J294" i="33"/>
  <c r="O294" i="33" s="1"/>
  <c r="J268" i="33"/>
  <c r="J230" i="33"/>
  <c r="O230" i="33" s="1"/>
  <c r="J309" i="33"/>
  <c r="Q309" i="33" s="1"/>
  <c r="O249" i="33"/>
  <c r="T265" i="33"/>
  <c r="S265" i="33"/>
  <c r="X265" i="33"/>
  <c r="W265" i="33"/>
  <c r="V265" i="33"/>
  <c r="U265" i="33"/>
  <c r="J170" i="33"/>
  <c r="J177" i="33"/>
  <c r="K177" i="33" s="1"/>
  <c r="Q204" i="33"/>
  <c r="J263" i="33"/>
  <c r="Q263" i="33" s="1"/>
  <c r="J155" i="33"/>
  <c r="P155" i="33" s="1"/>
  <c r="J147" i="33"/>
  <c r="P147" i="33" s="1"/>
  <c r="J213" i="33"/>
  <c r="Q213" i="33" s="1"/>
  <c r="J172" i="33"/>
  <c r="Q172" i="33" s="1"/>
  <c r="J57" i="33"/>
  <c r="J375" i="33"/>
  <c r="P375" i="33" s="1"/>
  <c r="J109" i="33"/>
  <c r="Q109" i="33" s="1"/>
  <c r="J54" i="33"/>
  <c r="J180" i="33"/>
  <c r="Q180" i="33" s="1"/>
  <c r="Q51" i="33"/>
  <c r="J367" i="33"/>
  <c r="P367" i="33" s="1"/>
  <c r="J30" i="33"/>
  <c r="O30" i="33" s="1"/>
  <c r="J271" i="33"/>
  <c r="Q271" i="33" s="1"/>
  <c r="J90" i="33"/>
  <c r="Q90" i="33" s="1"/>
  <c r="J43" i="33"/>
  <c r="Q43" i="33" s="1"/>
  <c r="J138" i="33"/>
  <c r="K138" i="33" s="1"/>
  <c r="W55" i="33"/>
  <c r="U55" i="33"/>
  <c r="J24" i="33"/>
  <c r="P24" i="33" s="1"/>
  <c r="J76" i="33"/>
  <c r="P76" i="33" s="1"/>
  <c r="J174" i="33"/>
  <c r="P174" i="33" s="1"/>
  <c r="J82" i="33"/>
  <c r="Q82" i="33" s="1"/>
  <c r="J74" i="33"/>
  <c r="K74" i="33" s="1"/>
  <c r="J58" i="33"/>
  <c r="O58" i="33" s="1"/>
  <c r="J29" i="33"/>
  <c r="P29" i="33" s="1"/>
  <c r="J110" i="33"/>
  <c r="O110" i="33" s="1"/>
  <c r="J20" i="33"/>
  <c r="P20" i="33" s="1"/>
  <c r="J122" i="33"/>
  <c r="P122" i="33" s="1"/>
  <c r="J13" i="33"/>
  <c r="J914" i="33"/>
  <c r="O914" i="33" s="1"/>
  <c r="J873" i="33"/>
  <c r="K873" i="33" s="1"/>
  <c r="J865" i="33"/>
  <c r="Q865" i="33" s="1"/>
  <c r="U864" i="33"/>
  <c r="S864" i="33"/>
  <c r="X864" i="33"/>
  <c r="W864" i="33"/>
  <c r="V864" i="33"/>
  <c r="T864" i="33"/>
  <c r="J817" i="33"/>
  <c r="O817" i="33" s="1"/>
  <c r="J872" i="33"/>
  <c r="P889" i="33"/>
  <c r="J822" i="33"/>
  <c r="O822" i="33" s="1"/>
  <c r="J846" i="33"/>
  <c r="K846" i="33" s="1"/>
  <c r="J818" i="33"/>
  <c r="Q818" i="33" s="1"/>
  <c r="J796" i="33"/>
  <c r="K796" i="33" s="1"/>
  <c r="J845" i="33"/>
  <c r="P845" i="33" s="1"/>
  <c r="J768" i="33"/>
  <c r="O768" i="33" s="1"/>
  <c r="J716" i="33"/>
  <c r="K716" i="33" s="1"/>
  <c r="J723" i="33"/>
  <c r="O723" i="33" s="1"/>
  <c r="J765" i="33"/>
  <c r="K765" i="33" s="1"/>
  <c r="J728" i="33"/>
  <c r="O728" i="33" s="1"/>
  <c r="J741" i="33"/>
  <c r="Q741" i="33" s="1"/>
  <c r="J700" i="33"/>
  <c r="O700" i="33" s="1"/>
  <c r="J842" i="33"/>
  <c r="K842" i="33" s="1"/>
  <c r="J691" i="33"/>
  <c r="J795" i="33"/>
  <c r="P795" i="33" s="1"/>
  <c r="J610" i="33"/>
  <c r="K610" i="33" s="1"/>
  <c r="Q673" i="33"/>
  <c r="J694" i="33"/>
  <c r="J607" i="33"/>
  <c r="K607" i="33" s="1"/>
  <c r="J622" i="33"/>
  <c r="K622" i="33" s="1"/>
  <c r="J595" i="33"/>
  <c r="K595" i="33" s="1"/>
  <c r="J695" i="33"/>
  <c r="J585" i="33"/>
  <c r="P585" i="33" s="1"/>
  <c r="Q676" i="33"/>
  <c r="J550" i="33"/>
  <c r="J562" i="33"/>
  <c r="O562" i="33" s="1"/>
  <c r="J520" i="33"/>
  <c r="J494" i="33"/>
  <c r="O494" i="33" s="1"/>
  <c r="J448" i="33"/>
  <c r="O448" i="33" s="1"/>
  <c r="J498" i="33"/>
  <c r="O498" i="33" s="1"/>
  <c r="J521" i="33"/>
  <c r="Q521" i="33" s="1"/>
  <c r="J465" i="33"/>
  <c r="Q465" i="33" s="1"/>
  <c r="J442" i="33"/>
  <c r="O442" i="33" s="1"/>
  <c r="J371" i="33"/>
  <c r="O371" i="33" s="1"/>
  <c r="J460" i="33"/>
  <c r="J418" i="33"/>
  <c r="K418" i="33" s="1"/>
  <c r="J528" i="33"/>
  <c r="P528" i="33" s="1"/>
  <c r="J401" i="33"/>
  <c r="J522" i="33"/>
  <c r="K522" i="33" s="1"/>
  <c r="J518" i="33"/>
  <c r="Q518" i="33" s="1"/>
  <c r="J421" i="33"/>
  <c r="O421" i="33" s="1"/>
  <c r="J389" i="33"/>
  <c r="Q389" i="33" s="1"/>
  <c r="J360" i="33"/>
  <c r="P360" i="33" s="1"/>
  <c r="J229" i="33"/>
  <c r="O229" i="33" s="1"/>
  <c r="J388" i="33"/>
  <c r="P388" i="33" s="1"/>
  <c r="P290" i="33"/>
  <c r="Q247" i="33"/>
  <c r="J325" i="33"/>
  <c r="J282" i="33"/>
  <c r="K282" i="33" s="1"/>
  <c r="J250" i="33"/>
  <c r="O250" i="33" s="1"/>
  <c r="J504" i="33"/>
  <c r="K504" i="33" s="1"/>
  <c r="T308" i="33"/>
  <c r="J244" i="33"/>
  <c r="T249" i="33"/>
  <c r="S249" i="33"/>
  <c r="X249" i="33"/>
  <c r="W249" i="33"/>
  <c r="V249" i="33"/>
  <c r="U249" i="33"/>
  <c r="J222" i="33"/>
  <c r="K222" i="33" s="1"/>
  <c r="J162" i="33"/>
  <c r="J328" i="33"/>
  <c r="K328" i="33" s="1"/>
  <c r="J169" i="33"/>
  <c r="K169" i="33" s="1"/>
  <c r="J176" i="33"/>
  <c r="K176" i="33" s="1"/>
  <c r="X211" i="33"/>
  <c r="W211" i="33"/>
  <c r="V211" i="33"/>
  <c r="U211" i="33"/>
  <c r="T211" i="33"/>
  <c r="S211" i="33"/>
  <c r="J198" i="33"/>
  <c r="P198" i="33" s="1"/>
  <c r="J106" i="33"/>
  <c r="O106" i="33" s="1"/>
  <c r="J49" i="33"/>
  <c r="O49" i="33" s="1"/>
  <c r="P107" i="33"/>
  <c r="J105" i="33"/>
  <c r="Q105" i="33" s="1"/>
  <c r="J133" i="33"/>
  <c r="O133" i="33" s="1"/>
  <c r="P68" i="33"/>
  <c r="P99" i="33"/>
  <c r="K64" i="33"/>
  <c r="Q64" i="33"/>
  <c r="J50" i="33"/>
  <c r="O50" i="33" s="1"/>
  <c r="S104" i="33"/>
  <c r="W104" i="33"/>
  <c r="T104" i="33"/>
  <c r="X104" i="33"/>
  <c r="V104" i="33"/>
  <c r="U104" i="33"/>
  <c r="O55" i="33"/>
  <c r="T144" i="33"/>
  <c r="J119" i="33"/>
  <c r="Q119" i="33" s="1"/>
  <c r="J123" i="33"/>
  <c r="Q123" i="33" s="1"/>
  <c r="J163" i="33"/>
  <c r="K163" i="33" s="1"/>
  <c r="J72" i="33"/>
  <c r="Q72" i="33" s="1"/>
  <c r="P56" i="33"/>
  <c r="J150" i="33"/>
  <c r="U19" i="33"/>
  <c r="T19" i="33"/>
  <c r="S19" i="33"/>
  <c r="X19" i="33"/>
  <c r="V19" i="33"/>
  <c r="W19" i="33"/>
  <c r="J14" i="33"/>
  <c r="Q14" i="33" s="1"/>
  <c r="J953" i="33"/>
  <c r="Q953" i="33" s="1"/>
  <c r="J926" i="33"/>
  <c r="O926" i="33" s="1"/>
  <c r="J946" i="33"/>
  <c r="P946" i="33" s="1"/>
  <c r="V937" i="33"/>
  <c r="U937" i="33"/>
  <c r="T937" i="33"/>
  <c r="S937" i="33"/>
  <c r="X937" i="33"/>
  <c r="W937" i="33"/>
  <c r="J911" i="33"/>
  <c r="O911" i="33" s="1"/>
  <c r="J928" i="33"/>
  <c r="O928" i="33" s="1"/>
  <c r="J919" i="33"/>
  <c r="O919" i="33" s="1"/>
  <c r="J883" i="33"/>
  <c r="K883" i="33" s="1"/>
  <c r="J878" i="33"/>
  <c r="O878" i="33" s="1"/>
  <c r="Q901" i="33"/>
  <c r="J896" i="33"/>
  <c r="P896" i="33" s="1"/>
  <c r="Q889" i="33"/>
  <c r="P872" i="33"/>
  <c r="O864" i="33"/>
  <c r="J814" i="33"/>
  <c r="K814" i="33" s="1"/>
  <c r="J834" i="33"/>
  <c r="O834" i="33" s="1"/>
  <c r="J837" i="33"/>
  <c r="P837" i="33" s="1"/>
  <c r="J863" i="33"/>
  <c r="K863" i="33" s="1"/>
  <c r="J841" i="33"/>
  <c r="P841" i="33" s="1"/>
  <c r="J788" i="33"/>
  <c r="K788" i="33" s="1"/>
  <c r="Q802" i="33"/>
  <c r="P783" i="33"/>
  <c r="J708" i="33"/>
  <c r="O708" i="33" s="1"/>
  <c r="J785" i="33"/>
  <c r="O785" i="33" s="1"/>
  <c r="J715" i="33"/>
  <c r="P715" i="33" s="1"/>
  <c r="J721" i="33"/>
  <c r="O721" i="33" s="1"/>
  <c r="J760" i="33"/>
  <c r="O760" i="33" s="1"/>
  <c r="J826" i="33"/>
  <c r="K826" i="33" s="1"/>
  <c r="J693" i="33"/>
  <c r="K693" i="33" s="1"/>
  <c r="J746" i="33"/>
  <c r="J799" i="33"/>
  <c r="J667" i="33"/>
  <c r="K667" i="33" s="1"/>
  <c r="J690" i="33"/>
  <c r="P690" i="33" s="1"/>
  <c r="J654" i="33"/>
  <c r="Q654" i="33" s="1"/>
  <c r="J602" i="33"/>
  <c r="K602" i="33" s="1"/>
  <c r="J632" i="33"/>
  <c r="O632" i="33" s="1"/>
  <c r="Q664" i="33"/>
  <c r="J599" i="33"/>
  <c r="P599" i="33" s="1"/>
  <c r="Q651" i="33"/>
  <c r="J660" i="33"/>
  <c r="K660" i="33" s="1"/>
  <c r="J592" i="33"/>
  <c r="K592" i="33" s="1"/>
  <c r="Q684" i="33"/>
  <c r="P593" i="33"/>
  <c r="J532" i="33"/>
  <c r="K532" i="33" s="1"/>
  <c r="Q622" i="33"/>
  <c r="J638" i="33"/>
  <c r="O638" i="33" s="1"/>
  <c r="J603" i="33"/>
  <c r="O603" i="33" s="1"/>
  <c r="J577" i="33"/>
  <c r="K577" i="33" s="1"/>
  <c r="J589" i="33"/>
  <c r="J527" i="33"/>
  <c r="O527" i="33" s="1"/>
  <c r="J495" i="33"/>
  <c r="J549" i="33"/>
  <c r="O549" i="33" s="1"/>
  <c r="J726" i="33"/>
  <c r="Q726" i="33" s="1"/>
  <c r="J566" i="33"/>
  <c r="Q566" i="33" s="1"/>
  <c r="J439" i="33"/>
  <c r="P439" i="33" s="1"/>
  <c r="P488" i="33"/>
  <c r="J477" i="33"/>
  <c r="O477" i="33" s="1"/>
  <c r="J480" i="33"/>
  <c r="O480" i="33" s="1"/>
  <c r="J435" i="33"/>
  <c r="O435" i="33" s="1"/>
  <c r="J475" i="33"/>
  <c r="O475" i="33" s="1"/>
  <c r="J427" i="33"/>
  <c r="O427" i="33" s="1"/>
  <c r="J363" i="33"/>
  <c r="P363" i="33" s="1"/>
  <c r="J458" i="33"/>
  <c r="J410" i="33"/>
  <c r="P410" i="33" s="1"/>
  <c r="X376" i="33"/>
  <c r="V376" i="33"/>
  <c r="U376" i="33"/>
  <c r="P400" i="33"/>
  <c r="J369" i="33"/>
  <c r="K369" i="33" s="1"/>
  <c r="P385" i="33"/>
  <c r="J261" i="33"/>
  <c r="P261" i="33" s="1"/>
  <c r="J420" i="33"/>
  <c r="O420" i="33" s="1"/>
  <c r="J341" i="33"/>
  <c r="O341" i="33" s="1"/>
  <c r="J397" i="33"/>
  <c r="O397" i="33" s="1"/>
  <c r="J345" i="33"/>
  <c r="O345" i="33" s="1"/>
  <c r="J307" i="33"/>
  <c r="K307" i="33" s="1"/>
  <c r="J275" i="33"/>
  <c r="P275" i="33" s="1"/>
  <c r="J243" i="33"/>
  <c r="K243" i="33" s="1"/>
  <c r="J471" i="33"/>
  <c r="P471" i="33" s="1"/>
  <c r="P247" i="33"/>
  <c r="J270" i="33"/>
  <c r="Q270" i="33" s="1"/>
  <c r="Q241" i="33"/>
  <c r="J221" i="33"/>
  <c r="J288" i="33"/>
  <c r="J228" i="33"/>
  <c r="P228" i="33" s="1"/>
  <c r="J383" i="33"/>
  <c r="P383" i="33" s="1"/>
  <c r="J301" i="33"/>
  <c r="K301" i="33" s="1"/>
  <c r="J264" i="33"/>
  <c r="P264" i="33" s="1"/>
  <c r="J218" i="33"/>
  <c r="Q218" i="33" s="1"/>
  <c r="J154" i="33"/>
  <c r="J231" i="33"/>
  <c r="J161" i="33"/>
  <c r="K161" i="33" s="1"/>
  <c r="J399" i="33"/>
  <c r="P399" i="33" s="1"/>
  <c r="J359" i="33"/>
  <c r="P359" i="33" s="1"/>
  <c r="J257" i="33"/>
  <c r="P257" i="33" s="1"/>
  <c r="O211" i="33"/>
  <c r="J181" i="33"/>
  <c r="Q181" i="33" s="1"/>
  <c r="P211" i="33"/>
  <c r="J141" i="33"/>
  <c r="O141" i="33" s="1"/>
  <c r="J41" i="33"/>
  <c r="O41" i="33" s="1"/>
  <c r="J171" i="33"/>
  <c r="P171" i="33" s="1"/>
  <c r="J279" i="33"/>
  <c r="U207" i="33"/>
  <c r="T207" i="33"/>
  <c r="S207" i="33"/>
  <c r="X207" i="33"/>
  <c r="W207" i="33"/>
  <c r="V207" i="33"/>
  <c r="P60" i="33"/>
  <c r="J189" i="33"/>
  <c r="K189" i="33" s="1"/>
  <c r="J293" i="33"/>
  <c r="K293" i="33" s="1"/>
  <c r="J103" i="33"/>
  <c r="O64" i="33"/>
  <c r="J151" i="33"/>
  <c r="Q151" i="33" s="1"/>
  <c r="O104" i="33"/>
  <c r="J70" i="33"/>
  <c r="J37" i="33"/>
  <c r="P37" i="33" s="1"/>
  <c r="J134" i="33"/>
  <c r="P134" i="33" s="1"/>
  <c r="K80" i="33"/>
  <c r="Q80" i="33"/>
  <c r="J66" i="33"/>
  <c r="O66" i="33" s="1"/>
  <c r="P80" i="33"/>
  <c r="J26" i="33"/>
  <c r="Q26" i="33" s="1"/>
  <c r="J224" i="33"/>
  <c r="K224" i="33" s="1"/>
  <c r="J160" i="33"/>
  <c r="Q160" i="33" s="1"/>
  <c r="J108" i="33"/>
  <c r="K108" i="33" s="1"/>
  <c r="J102" i="33"/>
  <c r="Q102" i="33" s="1"/>
  <c r="X8" i="33"/>
  <c r="W8" i="33"/>
  <c r="V8" i="33"/>
  <c r="U8" i="33"/>
  <c r="T8" i="33"/>
  <c r="S8" i="33"/>
  <c r="J954" i="33"/>
  <c r="K954" i="33" s="1"/>
  <c r="J952" i="33"/>
  <c r="P952" i="33" s="1"/>
  <c r="J941" i="33"/>
  <c r="J944" i="33"/>
  <c r="K944" i="33" s="1"/>
  <c r="J906" i="33"/>
  <c r="P906" i="33" s="1"/>
  <c r="J945" i="33"/>
  <c r="J903" i="33"/>
  <c r="O903" i="33" s="1"/>
  <c r="J887" i="33"/>
  <c r="Q887" i="33" s="1"/>
  <c r="P877" i="33"/>
  <c r="J881" i="33"/>
  <c r="K881" i="33" s="1"/>
  <c r="J866" i="33"/>
  <c r="Q866" i="33" s="1"/>
  <c r="J891" i="33"/>
  <c r="K891" i="33" s="1"/>
  <c r="J882" i="33"/>
  <c r="P882" i="33" s="1"/>
  <c r="J839" i="33"/>
  <c r="K839" i="33" s="1"/>
  <c r="J861" i="33"/>
  <c r="J809" i="33"/>
  <c r="P809" i="33" s="1"/>
  <c r="Q864" i="33"/>
  <c r="O812" i="33"/>
  <c r="J780" i="33"/>
  <c r="K780" i="33" s="1"/>
  <c r="J782" i="33"/>
  <c r="P782" i="33" s="1"/>
  <c r="J791" i="33"/>
  <c r="Q791" i="33" s="1"/>
  <c r="J790" i="33"/>
  <c r="O790" i="33" s="1"/>
  <c r="J707" i="33"/>
  <c r="J797" i="33"/>
  <c r="K797" i="33" s="1"/>
  <c r="J784" i="33"/>
  <c r="K784" i="33" s="1"/>
  <c r="J720" i="33"/>
  <c r="P720" i="33" s="1"/>
  <c r="J685" i="33"/>
  <c r="K685" i="33" s="1"/>
  <c r="J682" i="33"/>
  <c r="J769" i="33"/>
  <c r="K769" i="33" s="1"/>
  <c r="J727" i="33"/>
  <c r="P727" i="33" s="1"/>
  <c r="P679" i="33"/>
  <c r="J649" i="33"/>
  <c r="K649" i="33" s="1"/>
  <c r="T664" i="33"/>
  <c r="X664" i="33"/>
  <c r="W664" i="33"/>
  <c r="J641" i="33"/>
  <c r="P641" i="33" s="1"/>
  <c r="P652" i="33"/>
  <c r="J614" i="33"/>
  <c r="O614" i="33" s="1"/>
  <c r="J590" i="33"/>
  <c r="O590" i="33" s="1"/>
  <c r="J580" i="33"/>
  <c r="O580" i="33" s="1"/>
  <c r="P530" i="33"/>
  <c r="J687" i="33"/>
  <c r="Q687" i="33" s="1"/>
  <c r="S604" i="33"/>
  <c r="J569" i="33"/>
  <c r="K569" i="33" s="1"/>
  <c r="J596" i="33"/>
  <c r="P596" i="33" s="1"/>
  <c r="J546" i="33"/>
  <c r="K546" i="33" s="1"/>
  <c r="J588" i="33"/>
  <c r="O588" i="33" s="1"/>
  <c r="J565" i="33"/>
  <c r="O565" i="33" s="1"/>
  <c r="J582" i="33"/>
  <c r="O582" i="33" s="1"/>
  <c r="J526" i="33"/>
  <c r="O526" i="33" s="1"/>
  <c r="J619" i="33"/>
  <c r="K619" i="33" s="1"/>
  <c r="J517" i="33"/>
  <c r="O517" i="33" s="1"/>
  <c r="J579" i="33"/>
  <c r="K579" i="33" s="1"/>
  <c r="J491" i="33"/>
  <c r="K491" i="33" s="1"/>
  <c r="J440" i="33"/>
  <c r="O440" i="33" s="1"/>
  <c r="U516" i="33"/>
  <c r="T516" i="33"/>
  <c r="S516" i="33"/>
  <c r="X516" i="33"/>
  <c r="W516" i="33"/>
  <c r="V516" i="33"/>
  <c r="J472" i="33"/>
  <c r="P472" i="33" s="1"/>
  <c r="U551" i="33"/>
  <c r="T551" i="33"/>
  <c r="S551" i="33"/>
  <c r="X551" i="33"/>
  <c r="W551" i="33"/>
  <c r="V551" i="33"/>
  <c r="J490" i="33"/>
  <c r="Q490" i="33" s="1"/>
  <c r="J419" i="33"/>
  <c r="J355" i="33"/>
  <c r="P484" i="33"/>
  <c r="J402" i="33"/>
  <c r="K402" i="33" s="1"/>
  <c r="J463" i="33"/>
  <c r="Q463" i="33" s="1"/>
  <c r="J425" i="33"/>
  <c r="K425" i="33" s="1"/>
  <c r="J393" i="33"/>
  <c r="K393" i="33" s="1"/>
  <c r="J483" i="33"/>
  <c r="K483" i="33" s="1"/>
  <c r="J349" i="33"/>
  <c r="Q349" i="33" s="1"/>
  <c r="P336" i="33"/>
  <c r="J350" i="33"/>
  <c r="Q350" i="33" s="1"/>
  <c r="J306" i="33"/>
  <c r="K306" i="33" s="1"/>
  <c r="J274" i="33"/>
  <c r="P274" i="33" s="1"/>
  <c r="J242" i="33"/>
  <c r="K242" i="33" s="1"/>
  <c r="J381" i="33"/>
  <c r="K381" i="33" s="1"/>
  <c r="J342" i="33"/>
  <c r="Q342" i="33" s="1"/>
  <c r="J255" i="33"/>
  <c r="J404" i="33"/>
  <c r="K404" i="33" s="1"/>
  <c r="J312" i="33"/>
  <c r="J248" i="33"/>
  <c r="J232" i="33"/>
  <c r="P232" i="33" s="1"/>
  <c r="J220" i="33"/>
  <c r="K220" i="33" s="1"/>
  <c r="P373" i="33"/>
  <c r="J321" i="33"/>
  <c r="J219" i="33"/>
  <c r="J422" i="33"/>
  <c r="K422" i="33" s="1"/>
  <c r="J210" i="33"/>
  <c r="K210" i="33" s="1"/>
  <c r="J146" i="33"/>
  <c r="J302" i="33"/>
  <c r="O302" i="33" s="1"/>
  <c r="Q276" i="33"/>
  <c r="J238" i="33"/>
  <c r="Q238" i="33" s="1"/>
  <c r="J217" i="33"/>
  <c r="O217" i="33" s="1"/>
  <c r="J153" i="33"/>
  <c r="K153" i="33" s="1"/>
  <c r="Q376" i="33"/>
  <c r="O348" i="33"/>
  <c r="J281" i="33"/>
  <c r="P281" i="33" s="1"/>
  <c r="J223" i="33"/>
  <c r="J197" i="33"/>
  <c r="Q197" i="33" s="1"/>
  <c r="J166" i="33"/>
  <c r="J139" i="33"/>
  <c r="J97" i="33"/>
  <c r="P97" i="33" s="1"/>
  <c r="J33" i="33"/>
  <c r="P33" i="33" s="1"/>
  <c r="J131" i="33"/>
  <c r="O131" i="33" s="1"/>
  <c r="J94" i="33"/>
  <c r="P94" i="33" s="1"/>
  <c r="P254" i="33"/>
  <c r="J168" i="33"/>
  <c r="P168" i="33" s="1"/>
  <c r="J292" i="33"/>
  <c r="P292" i="33" s="1"/>
  <c r="J48" i="33"/>
  <c r="O48" i="33" s="1"/>
  <c r="J173" i="33"/>
  <c r="K173" i="33" s="1"/>
  <c r="J31" i="33"/>
  <c r="Q31" i="33" s="1"/>
  <c r="J47" i="33"/>
  <c r="J9" i="33"/>
  <c r="O9" i="33" s="1"/>
  <c r="X56" i="33"/>
  <c r="U56" i="33"/>
  <c r="T56" i="33"/>
  <c r="J140" i="33"/>
  <c r="O140" i="33" s="1"/>
  <c r="P215" i="33"/>
  <c r="J16" i="33"/>
  <c r="J101" i="33"/>
  <c r="J5" i="33"/>
  <c r="P5" i="33" s="1"/>
  <c r="J91" i="33"/>
  <c r="Q91" i="33" s="1"/>
  <c r="O8" i="33"/>
  <c r="J968" i="33"/>
  <c r="J966" i="33"/>
  <c r="J947" i="33"/>
  <c r="P947" i="33" s="1"/>
  <c r="J960" i="33"/>
  <c r="P960" i="33" s="1"/>
  <c r="J939" i="33"/>
  <c r="K939" i="33" s="1"/>
  <c r="J936" i="33"/>
  <c r="O936" i="33" s="1"/>
  <c r="J892" i="33"/>
  <c r="O892" i="33" s="1"/>
  <c r="J888" i="33"/>
  <c r="P888" i="33" s="1"/>
  <c r="J844" i="33"/>
  <c r="P844" i="33" s="1"/>
  <c r="J858" i="33"/>
  <c r="O858" i="33" s="1"/>
  <c r="J857" i="33"/>
  <c r="J838" i="33"/>
  <c r="P838" i="33" s="1"/>
  <c r="J800" i="33"/>
  <c r="Q800" i="33" s="1"/>
  <c r="U812" i="33"/>
  <c r="S812" i="33"/>
  <c r="J829" i="33"/>
  <c r="K829" i="33" s="1"/>
  <c r="J772" i="33"/>
  <c r="K772" i="33" s="1"/>
  <c r="J761" i="33"/>
  <c r="O761" i="33" s="1"/>
  <c r="J767" i="33"/>
  <c r="O767" i="33" s="1"/>
  <c r="J766" i="33"/>
  <c r="P766" i="33" s="1"/>
  <c r="J713" i="33"/>
  <c r="J811" i="33"/>
  <c r="K811" i="33" s="1"/>
  <c r="J749" i="33"/>
  <c r="P749" i="33" s="1"/>
  <c r="J712" i="33"/>
  <c r="O712" i="33" s="1"/>
  <c r="J677" i="33"/>
  <c r="J735" i="33"/>
  <c r="J683" i="33"/>
  <c r="K683" i="33" s="1"/>
  <c r="J659" i="33"/>
  <c r="J787" i="33"/>
  <c r="P787" i="33" s="1"/>
  <c r="J674" i="33"/>
  <c r="K674" i="33" s="1"/>
  <c r="Q677" i="33"/>
  <c r="J648" i="33"/>
  <c r="O648" i="33" s="1"/>
  <c r="J689" i="33"/>
  <c r="J656" i="33"/>
  <c r="O656" i="33" s="1"/>
  <c r="J624" i="33"/>
  <c r="J718" i="33"/>
  <c r="Q718" i="33" s="1"/>
  <c r="J670" i="33"/>
  <c r="Q670" i="33" s="1"/>
  <c r="J572" i="33"/>
  <c r="P601" i="33"/>
  <c r="P568" i="33"/>
  <c r="V644" i="33"/>
  <c r="J561" i="33"/>
  <c r="K561" i="33" s="1"/>
  <c r="J542" i="33"/>
  <c r="O542" i="33" s="1"/>
  <c r="J513" i="33"/>
  <c r="O513" i="33" s="1"/>
  <c r="J558" i="33"/>
  <c r="Q558" i="33" s="1"/>
  <c r="J487" i="33"/>
  <c r="K487" i="33" s="1"/>
  <c r="J510" i="33"/>
  <c r="J552" i="33"/>
  <c r="Q552" i="33" s="1"/>
  <c r="P478" i="33"/>
  <c r="J512" i="33"/>
  <c r="Q512" i="33" s="1"/>
  <c r="J557" i="33"/>
  <c r="K557" i="33" s="1"/>
  <c r="J469" i="33"/>
  <c r="O469" i="33" s="1"/>
  <c r="J476" i="33"/>
  <c r="O476" i="33" s="1"/>
  <c r="J451" i="33"/>
  <c r="P451" i="33" s="1"/>
  <c r="J485" i="33"/>
  <c r="K485" i="33" s="1"/>
  <c r="J411" i="33"/>
  <c r="J347" i="33"/>
  <c r="J394" i="33"/>
  <c r="K394" i="33" s="1"/>
  <c r="P391" i="33"/>
  <c r="J515" i="33"/>
  <c r="J447" i="33"/>
  <c r="P447" i="33" s="1"/>
  <c r="J326" i="33"/>
  <c r="O326" i="33" s="1"/>
  <c r="J398" i="33"/>
  <c r="J368" i="33"/>
  <c r="O368" i="33" s="1"/>
  <c r="J374" i="33"/>
  <c r="P344" i="33"/>
  <c r="J285" i="33"/>
  <c r="P285" i="33" s="1"/>
  <c r="J253" i="33"/>
  <c r="O253" i="33" s="1"/>
  <c r="J462" i="33"/>
  <c r="Q462" i="33" s="1"/>
  <c r="J366" i="33"/>
  <c r="O366" i="33" s="1"/>
  <c r="J330" i="33"/>
  <c r="Q330" i="33" s="1"/>
  <c r="Q333" i="33"/>
  <c r="J299" i="33"/>
  <c r="K299" i="33" s="1"/>
  <c r="J267" i="33"/>
  <c r="K267" i="33" s="1"/>
  <c r="J235" i="33"/>
  <c r="K235" i="33" s="1"/>
  <c r="J444" i="33"/>
  <c r="J437" i="33"/>
  <c r="K437" i="33" s="1"/>
  <c r="P376" i="33"/>
  <c r="P295" i="33"/>
  <c r="Q482" i="33"/>
  <c r="J335" i="33"/>
  <c r="P335" i="33" s="1"/>
  <c r="J212" i="33"/>
  <c r="K212" i="33" s="1"/>
  <c r="Q373" i="33"/>
  <c r="J286" i="33"/>
  <c r="Q286" i="33" s="1"/>
  <c r="J260" i="33"/>
  <c r="J262" i="33"/>
  <c r="Q262" i="33" s="1"/>
  <c r="J202" i="33"/>
  <c r="J209" i="33"/>
  <c r="K209" i="33" s="1"/>
  <c r="J145" i="33"/>
  <c r="K145" i="33" s="1"/>
  <c r="J311" i="33"/>
  <c r="P311" i="33" s="1"/>
  <c r="J343" i="33"/>
  <c r="Q343" i="33" s="1"/>
  <c r="S199" i="33"/>
  <c r="J216" i="33"/>
  <c r="Q216" i="33" s="1"/>
  <c r="J89" i="33"/>
  <c r="P89" i="33" s="1"/>
  <c r="J25" i="33"/>
  <c r="P25" i="33" s="1"/>
  <c r="J130" i="33"/>
  <c r="K130" i="33" s="1"/>
  <c r="J86" i="33"/>
  <c r="Q86" i="33" s="1"/>
  <c r="Q254" i="33"/>
  <c r="Q99" i="33"/>
  <c r="J416" i="33"/>
  <c r="Q112" i="33"/>
  <c r="J46" i="33"/>
  <c r="J148" i="33"/>
  <c r="Q148" i="33" s="1"/>
  <c r="U116" i="33"/>
  <c r="P64" i="33"/>
  <c r="Q211" i="33"/>
  <c r="J135" i="33"/>
  <c r="P135" i="33" s="1"/>
  <c r="J111" i="33"/>
  <c r="P111" i="33" s="1"/>
  <c r="J136" i="33"/>
  <c r="K136" i="33" s="1"/>
  <c r="J115" i="33"/>
  <c r="J85" i="33"/>
  <c r="J42" i="33"/>
  <c r="Q42" i="33" s="1"/>
  <c r="J423" i="33"/>
  <c r="J35" i="33"/>
  <c r="K35" i="33" s="1"/>
  <c r="Q104" i="33"/>
  <c r="Q10" i="33"/>
  <c r="Q19" i="33"/>
  <c r="J59" i="33"/>
  <c r="J6" i="33"/>
  <c r="J11" i="33"/>
  <c r="Q11" i="33" s="1"/>
  <c r="Q587" i="33" l="1"/>
  <c r="P259" i="33"/>
  <c r="S664" i="33"/>
  <c r="W376" i="33"/>
  <c r="Q623" i="33"/>
  <c r="X921" i="33"/>
  <c r="V55" i="33"/>
  <c r="P531" i="33"/>
  <c r="T605" i="33"/>
  <c r="T215" i="33"/>
  <c r="X241" i="33"/>
  <c r="P830" i="33"/>
  <c r="K107" i="33"/>
  <c r="Q190" i="33"/>
  <c r="Q488" i="33"/>
  <c r="X995" i="33"/>
  <c r="K836" i="33"/>
  <c r="Q605" i="33"/>
  <c r="W757" i="33"/>
  <c r="O488" i="33"/>
  <c r="O655" i="33"/>
  <c r="P575" i="33"/>
  <c r="O664" i="33"/>
  <c r="Q626" i="33"/>
  <c r="P605" i="33"/>
  <c r="Q779" i="33"/>
  <c r="P199" i="33"/>
  <c r="W629" i="33"/>
  <c r="Q143" i="33"/>
  <c r="Q525" i="33"/>
  <c r="U664" i="33"/>
  <c r="P55" i="33"/>
  <c r="S376" i="33"/>
  <c r="Q215" i="33"/>
  <c r="V428" i="33"/>
  <c r="X55" i="33"/>
  <c r="Q361" i="33"/>
  <c r="S849" i="33"/>
  <c r="T241" i="33"/>
  <c r="O215" i="33"/>
  <c r="S613" i="33"/>
  <c r="K529" i="33"/>
  <c r="O808" i="33"/>
  <c r="P995" i="33"/>
  <c r="Q530" i="33"/>
  <c r="Q909" i="33"/>
  <c r="Q575" i="33"/>
  <c r="P380" i="33"/>
  <c r="P587" i="33"/>
  <c r="Q446" i="33"/>
  <c r="W52" i="33"/>
  <c r="P808" i="33"/>
  <c r="O995" i="33"/>
  <c r="Q771" i="33"/>
  <c r="S995" i="33"/>
  <c r="P909" i="33"/>
  <c r="P613" i="33"/>
  <c r="K575" i="33"/>
  <c r="S575" i="33" s="1"/>
  <c r="P525" i="33"/>
  <c r="Q744" i="33"/>
  <c r="P241" i="33"/>
  <c r="Q436" i="33"/>
  <c r="S55" i="33"/>
  <c r="W605" i="33"/>
  <c r="P664" i="33"/>
  <c r="W215" i="33"/>
  <c r="Q531" i="33"/>
  <c r="U995" i="33"/>
  <c r="O779" i="33"/>
  <c r="P597" i="33"/>
  <c r="U144" i="33"/>
  <c r="Q281" i="33"/>
  <c r="Q7" i="33"/>
  <c r="O496" i="33"/>
  <c r="U7" i="33"/>
  <c r="Q496" i="33"/>
  <c r="Q773" i="33"/>
  <c r="Q272" i="33"/>
  <c r="O742" i="33"/>
  <c r="Q742" i="33"/>
  <c r="U297" i="33"/>
  <c r="P496" i="33"/>
  <c r="V7" i="33"/>
  <c r="K167" i="33"/>
  <c r="X167" i="33" s="1"/>
  <c r="O773" i="33"/>
  <c r="P742" i="33"/>
  <c r="S297" i="33"/>
  <c r="V575" i="33"/>
  <c r="W7" i="33"/>
  <c r="P500" i="33"/>
  <c r="Q636" i="33"/>
  <c r="K773" i="33"/>
  <c r="X773" i="33" s="1"/>
  <c r="Q786" i="33"/>
  <c r="K206" i="33"/>
  <c r="V206" i="33" s="1"/>
  <c r="Q203" i="33"/>
  <c r="W575" i="33"/>
  <c r="V868" i="33"/>
  <c r="O636" i="33"/>
  <c r="O786" i="33"/>
  <c r="K203" i="33"/>
  <c r="W203" i="33" s="1"/>
  <c r="O144" i="33"/>
  <c r="Q859" i="33"/>
  <c r="T575" i="33"/>
  <c r="X868" i="33"/>
  <c r="K636" i="33"/>
  <c r="Q813" i="33"/>
  <c r="Q597" i="33"/>
  <c r="P7" i="33"/>
  <c r="W508" i="33"/>
  <c r="P124" i="33"/>
  <c r="U305" i="33"/>
  <c r="P459" i="33"/>
  <c r="Q719" i="33"/>
  <c r="X587" i="33"/>
  <c r="S587" i="33"/>
  <c r="W587" i="33"/>
  <c r="T587" i="33"/>
  <c r="S644" i="33"/>
  <c r="W428" i="33"/>
  <c r="X52" i="33"/>
  <c r="U191" i="33"/>
  <c r="K771" i="33"/>
  <c r="O159" i="33"/>
  <c r="Q655" i="33"/>
  <c r="Q905" i="33"/>
  <c r="O280" i="33"/>
  <c r="O376" i="33"/>
  <c r="K364" i="33"/>
  <c r="T364" i="33" s="1"/>
  <c r="P771" i="33"/>
  <c r="Q208" i="33"/>
  <c r="Q191" i="33"/>
  <c r="X428" i="33"/>
  <c r="S52" i="33"/>
  <c r="K655" i="33"/>
  <c r="T655" i="33" s="1"/>
  <c r="P905" i="33"/>
  <c r="K280" i="33"/>
  <c r="S280" i="33" s="1"/>
  <c r="W644" i="33"/>
  <c r="T52" i="33"/>
  <c r="O52" i="33"/>
  <c r="O107" i="33"/>
  <c r="P990" i="33"/>
  <c r="O530" i="33"/>
  <c r="O364" i="33"/>
  <c r="O644" i="33"/>
  <c r="X644" i="33"/>
  <c r="Q126" i="33"/>
  <c r="P644" i="33"/>
  <c r="Q196" i="33"/>
  <c r="P280" i="33"/>
  <c r="V396" i="33"/>
  <c r="U52" i="33"/>
  <c r="O22" i="33"/>
  <c r="O142" i="33"/>
  <c r="O830" i="33"/>
  <c r="U644" i="33"/>
  <c r="Q52" i="33"/>
  <c r="X95" i="33"/>
  <c r="O428" i="33"/>
  <c r="S428" i="33"/>
  <c r="Q732" i="33"/>
  <c r="Q22" i="33"/>
  <c r="Q830" i="33"/>
  <c r="Q644" i="33"/>
  <c r="K696" i="33"/>
  <c r="U696" i="33" s="1"/>
  <c r="Q132" i="33"/>
  <c r="T428" i="33"/>
  <c r="P428" i="33"/>
  <c r="Q428" i="33"/>
  <c r="K22" i="33"/>
  <c r="S22" i="33" s="1"/>
  <c r="O143" i="33"/>
  <c r="O23" i="33"/>
  <c r="O587" i="33"/>
  <c r="P52" i="33"/>
  <c r="P23" i="33"/>
  <c r="P364" i="33"/>
  <c r="K143" i="33"/>
  <c r="V143" i="33" s="1"/>
  <c r="U79" i="33"/>
  <c r="T79" i="33"/>
  <c r="T199" i="33"/>
  <c r="X629" i="33"/>
  <c r="Q821" i="33"/>
  <c r="P79" i="33"/>
  <c r="U308" i="33"/>
  <c r="V500" i="33"/>
  <c r="K142" i="33"/>
  <c r="T142" i="33" s="1"/>
  <c r="O821" i="33"/>
  <c r="S629" i="33"/>
  <c r="O199" i="33"/>
  <c r="V144" i="33"/>
  <c r="W305" i="33"/>
  <c r="K900" i="33"/>
  <c r="V900" i="33" s="1"/>
  <c r="Q79" i="33"/>
  <c r="P196" i="33"/>
  <c r="T629" i="33"/>
  <c r="Q849" i="33"/>
  <c r="P83" i="33"/>
  <c r="Q324" i="33"/>
  <c r="O629" i="33"/>
  <c r="P719" i="33"/>
  <c r="P821" i="33"/>
  <c r="W144" i="33"/>
  <c r="W308" i="33"/>
  <c r="U575" i="33"/>
  <c r="W868" i="33"/>
  <c r="X7" i="33"/>
  <c r="X305" i="33"/>
  <c r="X500" i="33"/>
  <c r="P802" i="33"/>
  <c r="O499" i="33"/>
  <c r="U992" i="33"/>
  <c r="O12" i="33"/>
  <c r="K380" i="33"/>
  <c r="S380" i="33" s="1"/>
  <c r="K83" i="33"/>
  <c r="V83" i="33" s="1"/>
  <c r="K272" i="33"/>
  <c r="S272" i="33" s="1"/>
  <c r="O719" i="33"/>
  <c r="O859" i="33"/>
  <c r="Q620" i="33"/>
  <c r="P308" i="33"/>
  <c r="Q500" i="33"/>
  <c r="Q868" i="33"/>
  <c r="P900" i="33"/>
  <c r="W500" i="33"/>
  <c r="P12" i="33"/>
  <c r="O272" i="33"/>
  <c r="U629" i="33"/>
  <c r="P805" i="33"/>
  <c r="P875" i="33"/>
  <c r="K324" i="33"/>
  <c r="P779" i="33"/>
  <c r="X144" i="33"/>
  <c r="X308" i="33"/>
  <c r="Q805" i="33"/>
  <c r="Q12" i="33"/>
  <c r="Q666" i="33"/>
  <c r="S7" i="33"/>
  <c r="S305" i="33"/>
  <c r="S500" i="33"/>
  <c r="O305" i="33"/>
  <c r="O805" i="33"/>
  <c r="S992" i="33"/>
  <c r="Q459" i="33"/>
  <c r="O304" i="33"/>
  <c r="O868" i="33"/>
  <c r="O324" i="33"/>
  <c r="O559" i="33"/>
  <c r="K859" i="33"/>
  <c r="V859" i="33" s="1"/>
  <c r="Q175" i="33"/>
  <c r="O79" i="33"/>
  <c r="U199" i="33"/>
  <c r="P41" i="33"/>
  <c r="P142" i="33"/>
  <c r="V199" i="33"/>
  <c r="U429" i="33"/>
  <c r="Q501" i="33"/>
  <c r="P788" i="33"/>
  <c r="Q124" i="33"/>
  <c r="P305" i="33"/>
  <c r="O7" i="33"/>
  <c r="Q798" i="33"/>
  <c r="T305" i="33"/>
  <c r="Q466" i="33"/>
  <c r="T500" i="33"/>
  <c r="K87" i="33"/>
  <c r="X87" i="33" s="1"/>
  <c r="O459" i="33"/>
  <c r="K424" i="33"/>
  <c r="X424" i="33" s="1"/>
  <c r="K304" i="33"/>
  <c r="O738" i="33"/>
  <c r="O15" i="33"/>
  <c r="K152" i="33"/>
  <c r="P152" i="33"/>
  <c r="O152" i="33"/>
  <c r="P758" i="33"/>
  <c r="O696" i="33"/>
  <c r="P370" i="33"/>
  <c r="T868" i="33"/>
  <c r="O83" i="33"/>
  <c r="Q308" i="33"/>
  <c r="Q199" i="33"/>
  <c r="W199" i="33"/>
  <c r="T429" i="33"/>
  <c r="U563" i="33"/>
  <c r="Q559" i="33"/>
  <c r="P629" i="33"/>
  <c r="K124" i="33"/>
  <c r="X124" i="33" s="1"/>
  <c r="O308" i="33"/>
  <c r="P696" i="33"/>
  <c r="S868" i="33"/>
  <c r="T126" i="33"/>
  <c r="P206" i="33"/>
  <c r="S499" i="33"/>
  <c r="P594" i="33"/>
  <c r="P144" i="33"/>
  <c r="O900" i="33"/>
  <c r="O284" i="33"/>
  <c r="Q990" i="33"/>
  <c r="Q206" i="33"/>
  <c r="Q613" i="33"/>
  <c r="P932" i="33"/>
  <c r="Q902" i="33"/>
  <c r="P868" i="33"/>
  <c r="V308" i="33"/>
  <c r="T849" i="33"/>
  <c r="X466" i="33"/>
  <c r="P266" i="33"/>
  <c r="O820" i="33"/>
  <c r="Q305" i="33"/>
  <c r="Q804" i="33"/>
  <c r="Q300" i="33"/>
  <c r="T804" i="33"/>
  <c r="O500" i="33"/>
  <c r="X613" i="33"/>
  <c r="Q907" i="33"/>
  <c r="P753" i="33"/>
  <c r="P669" i="33"/>
  <c r="K536" i="33"/>
  <c r="Q284" i="33"/>
  <c r="Q629" i="33"/>
  <c r="O637" i="33"/>
  <c r="O300" i="33"/>
  <c r="Q144" i="33"/>
  <c r="Q152" i="33"/>
  <c r="X300" i="33"/>
  <c r="S300" i="33"/>
  <c r="W688" i="33"/>
  <c r="T688" i="33"/>
  <c r="V620" i="33"/>
  <c r="U620" i="33"/>
  <c r="T620" i="33"/>
  <c r="S620" i="33"/>
  <c r="W620" i="33"/>
  <c r="X620" i="33"/>
  <c r="P967" i="33"/>
  <c r="P489" i="33"/>
  <c r="P665" i="33"/>
  <c r="W396" i="33"/>
  <c r="T499" i="33"/>
  <c r="V804" i="33"/>
  <c r="S856" i="33"/>
  <c r="P856" i="33"/>
  <c r="O507" i="33"/>
  <c r="Q396" i="33"/>
  <c r="O56" i="33"/>
  <c r="W297" i="33"/>
  <c r="U587" i="33"/>
  <c r="P190" i="33"/>
  <c r="O297" i="33"/>
  <c r="Q345" i="33"/>
  <c r="W604" i="33"/>
  <c r="Q637" i="33"/>
  <c r="P692" i="33"/>
  <c r="P744" i="33"/>
  <c r="U991" i="33"/>
  <c r="P457" i="33"/>
  <c r="Q56" i="33"/>
  <c r="P348" i="33"/>
  <c r="X396" i="33"/>
  <c r="Q499" i="33"/>
  <c r="P179" i="33"/>
  <c r="P507" i="33"/>
  <c r="O730" i="33"/>
  <c r="W126" i="33"/>
  <c r="U499" i="33"/>
  <c r="V730" i="33"/>
  <c r="W804" i="33"/>
  <c r="U856" i="33"/>
  <c r="V613" i="33"/>
  <c r="K507" i="33"/>
  <c r="P167" i="33"/>
  <c r="O384" i="33"/>
  <c r="O87" i="33"/>
  <c r="K252" i="33"/>
  <c r="P10" i="33"/>
  <c r="O999" i="33"/>
  <c r="O316" i="33"/>
  <c r="O563" i="33"/>
  <c r="K175" i="33"/>
  <c r="U175" i="33" s="1"/>
  <c r="V297" i="33"/>
  <c r="P576" i="33"/>
  <c r="S991" i="33"/>
  <c r="P499" i="33"/>
  <c r="P536" i="33"/>
  <c r="V126" i="33"/>
  <c r="O576" i="33"/>
  <c r="P934" i="33"/>
  <c r="K190" i="33"/>
  <c r="X190" i="33" s="1"/>
  <c r="T992" i="33"/>
  <c r="K813" i="33"/>
  <c r="K23" i="33"/>
  <c r="U23" i="33" s="1"/>
  <c r="K637" i="33"/>
  <c r="S637" i="33" s="1"/>
  <c r="O175" i="33"/>
  <c r="Q167" i="33"/>
  <c r="X297" i="33"/>
  <c r="S429" i="33"/>
  <c r="Q489" i="33"/>
  <c r="T563" i="33"/>
  <c r="V587" i="33"/>
  <c r="P910" i="33"/>
  <c r="S56" i="33"/>
  <c r="P65" i="33"/>
  <c r="O429" i="33"/>
  <c r="X604" i="33"/>
  <c r="P630" i="33"/>
  <c r="O688" i="33"/>
  <c r="Q729" i="33"/>
  <c r="P351" i="33"/>
  <c r="P547" i="33"/>
  <c r="S621" i="33"/>
  <c r="P529" i="33"/>
  <c r="O750" i="33"/>
  <c r="O804" i="33"/>
  <c r="X126" i="33"/>
  <c r="V499" i="33"/>
  <c r="P646" i="33"/>
  <c r="X804" i="33"/>
  <c r="Q179" i="33"/>
  <c r="Q445" i="33"/>
  <c r="W613" i="33"/>
  <c r="O36" i="33"/>
  <c r="P384" i="33"/>
  <c r="Q87" i="33"/>
  <c r="K10" i="33"/>
  <c r="S10" i="33" s="1"/>
  <c r="Q240" i="33"/>
  <c r="Q999" i="33"/>
  <c r="O613" i="33"/>
  <c r="O543" i="33"/>
  <c r="O620" i="33"/>
  <c r="Q810" i="33"/>
  <c r="P634" i="33"/>
  <c r="S804" i="33"/>
  <c r="W179" i="33"/>
  <c r="V429" i="33"/>
  <c r="Q678" i="33"/>
  <c r="P804" i="33"/>
  <c r="U126" i="33"/>
  <c r="T856" i="33"/>
  <c r="Q297" i="33"/>
  <c r="Q740" i="33"/>
  <c r="Q949" i="33"/>
  <c r="O438" i="33"/>
  <c r="V992" i="33"/>
  <c r="O112" i="33"/>
  <c r="V183" i="33"/>
  <c r="Q850" i="33"/>
  <c r="K77" i="33"/>
  <c r="S77" i="33" s="1"/>
  <c r="O992" i="33"/>
  <c r="P688" i="33"/>
  <c r="P316" i="33"/>
  <c r="O745" i="33"/>
  <c r="Q529" i="33"/>
  <c r="K384" i="33"/>
  <c r="Q680" i="33"/>
  <c r="O856" i="33"/>
  <c r="P237" i="33"/>
  <c r="P396" i="33"/>
  <c r="W429" i="33"/>
  <c r="V56" i="33"/>
  <c r="P456" i="33"/>
  <c r="Q591" i="33"/>
  <c r="U604" i="33"/>
  <c r="Q856" i="33"/>
  <c r="P126" i="33"/>
  <c r="P584" i="33"/>
  <c r="T396" i="33"/>
  <c r="Q584" i="33"/>
  <c r="Q429" i="33"/>
  <c r="X575" i="33"/>
  <c r="Q661" i="33"/>
  <c r="P879" i="33"/>
  <c r="W499" i="33"/>
  <c r="V576" i="33"/>
  <c r="V856" i="33"/>
  <c r="O126" i="33"/>
  <c r="T613" i="33"/>
  <c r="Q745" i="33"/>
  <c r="U938" i="33"/>
  <c r="P992" i="33"/>
  <c r="K351" i="33"/>
  <c r="T351" i="33" s="1"/>
  <c r="W992" i="33"/>
  <c r="P112" i="33"/>
  <c r="O380" i="33"/>
  <c r="K36" i="33"/>
  <c r="W36" i="33" s="1"/>
  <c r="Q992" i="33"/>
  <c r="Q688" i="33"/>
  <c r="Q316" i="33"/>
  <c r="P620" i="33"/>
  <c r="P300" i="33"/>
  <c r="O967" i="33"/>
  <c r="X392" i="33"/>
  <c r="O77" i="33"/>
  <c r="P229" i="33"/>
  <c r="P429" i="33"/>
  <c r="T604" i="33"/>
  <c r="S396" i="33"/>
  <c r="Q671" i="33"/>
  <c r="P297" i="33"/>
  <c r="P501" i="33"/>
  <c r="V750" i="33"/>
  <c r="Q662" i="33"/>
  <c r="Q899" i="33"/>
  <c r="P954" i="33"/>
  <c r="P30" i="33"/>
  <c r="K591" i="33"/>
  <c r="S591" i="33" s="1"/>
  <c r="P813" i="33"/>
  <c r="O396" i="33"/>
  <c r="Q618" i="33"/>
  <c r="P77" i="33"/>
  <c r="P436" i="33"/>
  <c r="Q453" i="33"/>
  <c r="P431" i="33"/>
  <c r="O536" i="33"/>
  <c r="P672" i="33"/>
  <c r="O591" i="33"/>
  <c r="O672" i="33"/>
  <c r="S967" i="33"/>
  <c r="X967" i="33"/>
  <c r="W967" i="33"/>
  <c r="T967" i="33"/>
  <c r="V967" i="33"/>
  <c r="U967" i="33"/>
  <c r="P156" i="33"/>
  <c r="Q418" i="33"/>
  <c r="Q915" i="33"/>
  <c r="X156" i="33"/>
  <c r="Q807" i="33"/>
  <c r="T621" i="33"/>
  <c r="O757" i="33"/>
  <c r="X757" i="33"/>
  <c r="S392" i="33"/>
  <c r="Q69" i="33"/>
  <c r="O156" i="33"/>
  <c r="K672" i="33"/>
  <c r="Q938" i="33"/>
  <c r="K745" i="33"/>
  <c r="T116" i="33"/>
  <c r="P127" i="33"/>
  <c r="Q797" i="33"/>
  <c r="P69" i="33"/>
  <c r="S156" i="33"/>
  <c r="U621" i="33"/>
  <c r="V316" i="33"/>
  <c r="T392" i="33"/>
  <c r="Q757" i="33"/>
  <c r="Q100" i="33"/>
  <c r="K69" i="33"/>
  <c r="V69" i="33" s="1"/>
  <c r="P729" i="33"/>
  <c r="T156" i="33"/>
  <c r="P53" i="33"/>
  <c r="O100" i="33"/>
  <c r="P100" i="33"/>
  <c r="Q967" i="33"/>
  <c r="P680" i="33"/>
  <c r="V116" i="33"/>
  <c r="Q756" i="33"/>
  <c r="U156" i="33"/>
  <c r="V757" i="33"/>
  <c r="Q950" i="33"/>
  <c r="O53" i="33"/>
  <c r="O753" i="33"/>
  <c r="Q392" i="33"/>
  <c r="O621" i="33"/>
  <c r="O116" i="33"/>
  <c r="K680" i="33"/>
  <c r="P639" i="33"/>
  <c r="Q755" i="33"/>
  <c r="P120" i="33"/>
  <c r="V156" i="33"/>
  <c r="P116" i="33"/>
  <c r="V621" i="33"/>
  <c r="S757" i="33"/>
  <c r="U392" i="33"/>
  <c r="Q53" i="33"/>
  <c r="P621" i="33"/>
  <c r="X116" i="33"/>
  <c r="S116" i="33"/>
  <c r="P807" i="33"/>
  <c r="Q929" i="33"/>
  <c r="P756" i="33"/>
  <c r="Q156" i="33"/>
  <c r="W621" i="33"/>
  <c r="T757" i="33"/>
  <c r="V392" i="33"/>
  <c r="O332" i="33"/>
  <c r="O120" i="33"/>
  <c r="Q621" i="33"/>
  <c r="O392" i="33"/>
  <c r="P915" i="33"/>
  <c r="Q120" i="33"/>
  <c r="P332" i="33"/>
  <c r="P757" i="33"/>
  <c r="Q754" i="33"/>
  <c r="Q543" i="33"/>
  <c r="S289" i="33"/>
  <c r="X289" i="33"/>
  <c r="W289" i="33"/>
  <c r="V289" i="33"/>
  <c r="U289" i="33"/>
  <c r="T289" i="33"/>
  <c r="Q852" i="33"/>
  <c r="X179" i="33"/>
  <c r="Q514" i="33"/>
  <c r="S563" i="33"/>
  <c r="Q544" i="33"/>
  <c r="P754" i="33"/>
  <c r="T812" i="33"/>
  <c r="K276" i="33"/>
  <c r="S276" i="33" s="1"/>
  <c r="P161" i="33"/>
  <c r="Q431" i="33"/>
  <c r="P481" i="33"/>
  <c r="P698" i="33"/>
  <c r="T991" i="33"/>
  <c r="Q593" i="33"/>
  <c r="P884" i="33"/>
  <c r="Q918" i="33"/>
  <c r="P233" i="33"/>
  <c r="P225" i="33"/>
  <c r="W593" i="33"/>
  <c r="U576" i="33"/>
  <c r="U601" i="33"/>
  <c r="W696" i="33"/>
  <c r="S316" i="33"/>
  <c r="S79" i="33"/>
  <c r="K438" i="33"/>
  <c r="U438" i="33" s="1"/>
  <c r="P1001" i="33"/>
  <c r="P284" i="33"/>
  <c r="K852" i="33"/>
  <c r="P963" i="33"/>
  <c r="O938" i="33"/>
  <c r="Q794" i="33"/>
  <c r="P482" i="33"/>
  <c r="V938" i="33"/>
  <c r="Q127" i="33"/>
  <c r="S466" i="33"/>
  <c r="O962" i="33"/>
  <c r="O225" i="33"/>
  <c r="O481" i="33"/>
  <c r="O431" i="33"/>
  <c r="U544" i="33"/>
  <c r="O754" i="33"/>
  <c r="O240" i="33"/>
  <c r="K877" i="33"/>
  <c r="K929" i="33"/>
  <c r="P780" i="33"/>
  <c r="P740" i="33"/>
  <c r="Q877" i="33"/>
  <c r="Q601" i="33"/>
  <c r="S179" i="33"/>
  <c r="P240" i="33"/>
  <c r="P438" i="33"/>
  <c r="V563" i="33"/>
  <c r="Q610" i="33"/>
  <c r="S184" i="33"/>
  <c r="P239" i="33"/>
  <c r="Q239" i="33"/>
  <c r="Q369" i="33"/>
  <c r="P975" i="33"/>
  <c r="P609" i="33"/>
  <c r="X576" i="33"/>
  <c r="X601" i="33"/>
  <c r="Q642" i="33"/>
  <c r="U316" i="33"/>
  <c r="V79" i="33"/>
  <c r="W938" i="33"/>
  <c r="T466" i="33"/>
  <c r="K225" i="33"/>
  <c r="X225" i="33" s="1"/>
  <c r="Q481" i="33"/>
  <c r="V544" i="33"/>
  <c r="K239" i="33"/>
  <c r="U239" i="33" s="1"/>
  <c r="P177" i="33"/>
  <c r="Q590" i="33"/>
  <c r="Q983" i="33"/>
  <c r="P925" i="33"/>
  <c r="T316" i="33"/>
  <c r="Q576" i="33"/>
  <c r="T179" i="33"/>
  <c r="Q457" i="33"/>
  <c r="P563" i="33"/>
  <c r="W563" i="33"/>
  <c r="V812" i="33"/>
  <c r="V991" i="33"/>
  <c r="P430" i="33"/>
  <c r="Q187" i="33"/>
  <c r="O593" i="33"/>
  <c r="P353" i="33"/>
  <c r="V593" i="33"/>
  <c r="P466" i="33"/>
  <c r="S576" i="33"/>
  <c r="P544" i="33"/>
  <c r="W316" i="33"/>
  <c r="W79" i="33"/>
  <c r="X938" i="33"/>
  <c r="U466" i="33"/>
  <c r="P985" i="33"/>
  <c r="W544" i="33"/>
  <c r="O665" i="33"/>
  <c r="O430" i="33"/>
  <c r="P812" i="33"/>
  <c r="O289" i="33"/>
  <c r="Q561" i="33"/>
  <c r="Q780" i="33"/>
  <c r="P610" i="33"/>
  <c r="O601" i="33"/>
  <c r="W601" i="33"/>
  <c r="U179" i="33"/>
  <c r="W812" i="33"/>
  <c r="P187" i="33"/>
  <c r="W991" i="33"/>
  <c r="O187" i="33"/>
  <c r="P38" i="33"/>
  <c r="Q289" i="33"/>
  <c r="S593" i="33"/>
  <c r="P352" i="33"/>
  <c r="T576" i="33"/>
  <c r="P606" i="33"/>
  <c r="X79" i="33"/>
  <c r="S938" i="33"/>
  <c r="V466" i="33"/>
  <c r="O544" i="33"/>
  <c r="Q986" i="33"/>
  <c r="X544" i="33"/>
  <c r="Q665" i="33"/>
  <c r="P930" i="33"/>
  <c r="Q812" i="33"/>
  <c r="P165" i="33"/>
  <c r="Q870" i="33"/>
  <c r="Q471" i="33"/>
  <c r="P852" i="33"/>
  <c r="Q563" i="33"/>
  <c r="Q658" i="33"/>
  <c r="P554" i="33"/>
  <c r="P722" i="33"/>
  <c r="P1002" i="33"/>
  <c r="O351" i="33"/>
  <c r="Q962" i="33"/>
  <c r="Q348" i="33"/>
  <c r="P938" i="33"/>
  <c r="P392" i="33"/>
  <c r="V415" i="33"/>
  <c r="S415" i="33"/>
  <c r="Q169" i="33"/>
  <c r="Q183" i="33"/>
  <c r="U781" i="33"/>
  <c r="X688" i="33"/>
  <c r="Q503" i="33"/>
  <c r="X692" i="33"/>
  <c r="P993" i="33"/>
  <c r="S781" i="33"/>
  <c r="Q188" i="33"/>
  <c r="V508" i="33"/>
  <c r="Q607" i="33"/>
  <c r="S688" i="33"/>
  <c r="Q721" i="33"/>
  <c r="O242" i="33"/>
  <c r="O508" i="33"/>
  <c r="P577" i="33"/>
  <c r="P446" i="33"/>
  <c r="O953" i="33"/>
  <c r="P27" i="33"/>
  <c r="Q322" i="33"/>
  <c r="X849" i="33"/>
  <c r="P823" i="33"/>
  <c r="T191" i="33"/>
  <c r="Q537" i="33"/>
  <c r="U750" i="33"/>
  <c r="P415" i="33"/>
  <c r="P970" i="33"/>
  <c r="T781" i="33"/>
  <c r="O27" i="33"/>
  <c r="O183" i="33"/>
  <c r="K15" i="33"/>
  <c r="K983" i="33"/>
  <c r="P617" i="33"/>
  <c r="Q452" i="33"/>
  <c r="T300" i="33"/>
  <c r="P699" i="33"/>
  <c r="Q332" i="33"/>
  <c r="O254" i="33"/>
  <c r="V781" i="33"/>
  <c r="P159" i="33"/>
  <c r="O981" i="33"/>
  <c r="U183" i="33"/>
  <c r="K159" i="33"/>
  <c r="W159" i="33" s="1"/>
  <c r="Q28" i="33"/>
  <c r="O781" i="33"/>
  <c r="K850" i="33"/>
  <c r="V118" i="33"/>
  <c r="O860" i="33"/>
  <c r="O794" i="33"/>
  <c r="O930" i="33"/>
  <c r="P417" i="33"/>
  <c r="S750" i="33"/>
  <c r="P418" i="33"/>
  <c r="S508" i="33"/>
  <c r="U300" i="33"/>
  <c r="O415" i="33"/>
  <c r="P222" i="33"/>
  <c r="P169" i="33"/>
  <c r="Q522" i="33"/>
  <c r="Q494" i="33"/>
  <c r="P183" i="33"/>
  <c r="Q353" i="33"/>
  <c r="T692" i="33"/>
  <c r="U849" i="33"/>
  <c r="Q352" i="33"/>
  <c r="T750" i="33"/>
  <c r="Q932" i="33"/>
  <c r="P994" i="33"/>
  <c r="W781" i="33"/>
  <c r="O904" i="33"/>
  <c r="O28" i="33"/>
  <c r="W183" i="33"/>
  <c r="O372" i="33"/>
  <c r="P118" i="33"/>
  <c r="Q195" i="33"/>
  <c r="K930" i="33"/>
  <c r="X508" i="33"/>
  <c r="U688" i="33"/>
  <c r="P765" i="33"/>
  <c r="P750" i="33"/>
  <c r="P912" i="33"/>
  <c r="P234" i="33"/>
  <c r="S692" i="33"/>
  <c r="P849" i="33"/>
  <c r="P98" i="33"/>
  <c r="P153" i="33"/>
  <c r="T508" i="33"/>
  <c r="V300" i="33"/>
  <c r="Q508" i="33"/>
  <c r="Q842" i="33"/>
  <c r="P781" i="33"/>
  <c r="Q845" i="33"/>
  <c r="Q904" i="33"/>
  <c r="Q835" i="33"/>
  <c r="Q258" i="33"/>
  <c r="P185" i="33"/>
  <c r="Q378" i="33"/>
  <c r="U692" i="33"/>
  <c r="V191" i="33"/>
  <c r="Q234" i="33"/>
  <c r="W750" i="33"/>
  <c r="Q704" i="33"/>
  <c r="Q860" i="33"/>
  <c r="K904" i="33"/>
  <c r="O457" i="33"/>
  <c r="K28" i="33"/>
  <c r="X28" i="33" s="1"/>
  <c r="O959" i="33"/>
  <c r="X183" i="33"/>
  <c r="O912" i="33"/>
  <c r="Q372" i="33"/>
  <c r="O195" i="33"/>
  <c r="V688" i="33"/>
  <c r="Q706" i="33"/>
  <c r="P759" i="33"/>
  <c r="W300" i="33"/>
  <c r="O571" i="33"/>
  <c r="P850" i="33"/>
  <c r="Q571" i="33"/>
  <c r="O692" i="33"/>
  <c r="Q15" i="33"/>
  <c r="P191" i="33"/>
  <c r="V692" i="33"/>
  <c r="Q750" i="33"/>
  <c r="P825" i="33"/>
  <c r="W191" i="33"/>
  <c r="Q193" i="33"/>
  <c r="O191" i="33"/>
  <c r="P959" i="33"/>
  <c r="P372" i="33"/>
  <c r="P902" i="33"/>
  <c r="K959" i="33"/>
  <c r="X959" i="33" s="1"/>
  <c r="S183" i="33"/>
  <c r="Q912" i="33"/>
  <c r="Q781" i="33"/>
  <c r="K195" i="33"/>
  <c r="Q415" i="33"/>
  <c r="P163" i="33"/>
  <c r="Q692" i="33"/>
  <c r="P632" i="33"/>
  <c r="P49" i="33"/>
  <c r="K571" i="33"/>
  <c r="Q699" i="33"/>
  <c r="O222" i="33"/>
  <c r="Q879" i="33"/>
  <c r="P870" i="33"/>
  <c r="P508" i="33"/>
  <c r="P666" i="33"/>
  <c r="O774" i="33"/>
  <c r="Q970" i="33"/>
  <c r="O849" i="33"/>
  <c r="W348" i="33"/>
  <c r="U348" i="33"/>
  <c r="T348" i="33"/>
  <c r="X348" i="33"/>
  <c r="S348" i="33"/>
  <c r="V348" i="33"/>
  <c r="U543" i="33"/>
  <c r="T543" i="33"/>
  <c r="S543" i="33"/>
  <c r="V543" i="33"/>
  <c r="X543" i="33"/>
  <c r="W543" i="33"/>
  <c r="S567" i="33"/>
  <c r="X567" i="33"/>
  <c r="T567" i="33"/>
  <c r="V567" i="33"/>
  <c r="W567" i="33"/>
  <c r="U567" i="33"/>
  <c r="U559" i="33"/>
  <c r="T559" i="33"/>
  <c r="S559" i="33"/>
  <c r="X559" i="33"/>
  <c r="W559" i="33"/>
  <c r="V559" i="33"/>
  <c r="Q194" i="33"/>
  <c r="Q921" i="33"/>
  <c r="P95" i="33"/>
  <c r="P427" i="33"/>
  <c r="Q710" i="33"/>
  <c r="Q408" i="33"/>
  <c r="Q668" i="33"/>
  <c r="S921" i="33"/>
  <c r="O20" i="33"/>
  <c r="P455" i="33"/>
  <c r="Q738" i="33"/>
  <c r="T763" i="33"/>
  <c r="K774" i="33"/>
  <c r="U774" i="33" s="1"/>
  <c r="O502" i="33"/>
  <c r="P862" i="33"/>
  <c r="K738" i="33"/>
  <c r="V738" i="33" s="1"/>
  <c r="K753" i="33"/>
  <c r="V753" i="33" s="1"/>
  <c r="T118" i="33"/>
  <c r="K860" i="33"/>
  <c r="P543" i="33"/>
  <c r="K794" i="33"/>
  <c r="S763" i="33"/>
  <c r="Q67" i="33"/>
  <c r="O487" i="33"/>
  <c r="P774" i="33"/>
  <c r="Q95" i="33"/>
  <c r="P88" i="33"/>
  <c r="P693" i="33"/>
  <c r="P138" i="33"/>
  <c r="P405" i="33"/>
  <c r="Q493" i="33"/>
  <c r="K668" i="33"/>
  <c r="T668" i="33" s="1"/>
  <c r="Q417" i="33"/>
  <c r="O831" i="33"/>
  <c r="P965" i="33"/>
  <c r="O763" i="33"/>
  <c r="P424" i="33"/>
  <c r="K862" i="33"/>
  <c r="X862" i="33" s="1"/>
  <c r="O970" i="33"/>
  <c r="O990" i="33"/>
  <c r="P567" i="33"/>
  <c r="P921" i="33"/>
  <c r="P502" i="33"/>
  <c r="O866" i="33"/>
  <c r="S95" i="33"/>
  <c r="O181" i="33"/>
  <c r="Q502" i="33"/>
  <c r="Q831" i="33"/>
  <c r="P137" i="33"/>
  <c r="O897" i="33"/>
  <c r="K831" i="33"/>
  <c r="W831" i="33" s="1"/>
  <c r="O114" i="33"/>
  <c r="P933" i="33"/>
  <c r="Q455" i="33"/>
  <c r="O584" i="33"/>
  <c r="O710" i="33"/>
  <c r="Q424" i="33"/>
  <c r="O436" i="33"/>
  <c r="O118" i="33"/>
  <c r="U118" i="33"/>
  <c r="P559" i="33"/>
  <c r="O929" i="33"/>
  <c r="Q220" i="33"/>
  <c r="Q645" i="33"/>
  <c r="Q725" i="33"/>
  <c r="Q114" i="33"/>
  <c r="P426" i="33"/>
  <c r="P710" i="33"/>
  <c r="P918" i="33"/>
  <c r="T95" i="33"/>
  <c r="Q724" i="33"/>
  <c r="O921" i="33"/>
  <c r="O360" i="33"/>
  <c r="U921" i="33"/>
  <c r="P114" i="33"/>
  <c r="Q370" i="33"/>
  <c r="P193" i="33"/>
  <c r="O390" i="33"/>
  <c r="P578" i="33"/>
  <c r="P661" i="33"/>
  <c r="P972" i="33"/>
  <c r="U763" i="33"/>
  <c r="Q385" i="33"/>
  <c r="X45" i="33"/>
  <c r="O408" i="33"/>
  <c r="Q118" i="33"/>
  <c r="K714" i="33"/>
  <c r="Q714" i="33"/>
  <c r="Q989" i="33"/>
  <c r="U95" i="33"/>
  <c r="O668" i="33"/>
  <c r="V921" i="33"/>
  <c r="V763" i="33"/>
  <c r="K408" i="33"/>
  <c r="Q567" i="33"/>
  <c r="P220" i="33"/>
  <c r="P763" i="33"/>
  <c r="Q972" i="33"/>
  <c r="P608" i="33"/>
  <c r="V95" i="33"/>
  <c r="P607" i="33"/>
  <c r="W921" i="33"/>
  <c r="Q354" i="33"/>
  <c r="O709" i="33"/>
  <c r="Q974" i="33"/>
  <c r="Q982" i="33"/>
  <c r="O455" i="33"/>
  <c r="W763" i="33"/>
  <c r="O567" i="33"/>
  <c r="O714" i="33"/>
  <c r="P493" i="33"/>
  <c r="K972" i="33"/>
  <c r="V972" i="33" s="1"/>
  <c r="Q545" i="33"/>
  <c r="Q814" i="33"/>
  <c r="O26" i="33"/>
  <c r="Q763" i="33"/>
  <c r="P194" i="33"/>
  <c r="V273" i="33"/>
  <c r="U273" i="33"/>
  <c r="W273" i="33"/>
  <c r="T273" i="33"/>
  <c r="S273" i="33"/>
  <c r="X273" i="33"/>
  <c r="O558" i="33"/>
  <c r="O683" i="33"/>
  <c r="O838" i="33"/>
  <c r="Q63" i="33"/>
  <c r="O97" i="33"/>
  <c r="T184" i="33"/>
  <c r="O579" i="33"/>
  <c r="O602" i="33"/>
  <c r="Q815" i="33"/>
  <c r="P815" i="33"/>
  <c r="O946" i="33"/>
  <c r="W730" i="33"/>
  <c r="O303" i="33"/>
  <c r="O748" i="33"/>
  <c r="P998" i="33"/>
  <c r="O957" i="33"/>
  <c r="O801" i="33"/>
  <c r="W118" i="33"/>
  <c r="X118" i="33"/>
  <c r="O42" i="33"/>
  <c r="Q479" i="33"/>
  <c r="O670" i="33"/>
  <c r="O197" i="33"/>
  <c r="P602" i="33"/>
  <c r="O641" i="33"/>
  <c r="P648" i="33"/>
  <c r="O649" i="33"/>
  <c r="O797" i="33"/>
  <c r="P811" i="33"/>
  <c r="O522" i="33"/>
  <c r="Q113" i="33"/>
  <c r="W303" i="33"/>
  <c r="P503" i="33"/>
  <c r="X730" i="33"/>
  <c r="Q616" i="33"/>
  <c r="O661" i="33"/>
  <c r="Q765" i="33"/>
  <c r="Q871" i="33"/>
  <c r="O931" i="33"/>
  <c r="P622" i="33"/>
  <c r="O385" i="33"/>
  <c r="O722" i="33"/>
  <c r="P71" i="33"/>
  <c r="P303" i="33"/>
  <c r="O184" i="33"/>
  <c r="P730" i="33"/>
  <c r="X303" i="33"/>
  <c r="Q847" i="33"/>
  <c r="P184" i="33"/>
  <c r="Q931" i="33"/>
  <c r="K722" i="33"/>
  <c r="U722" i="33" s="1"/>
  <c r="O939" i="33"/>
  <c r="U184" i="33"/>
  <c r="O577" i="33"/>
  <c r="Q730" i="33"/>
  <c r="S303" i="33"/>
  <c r="O717" i="33"/>
  <c r="P702" i="33"/>
  <c r="O631" i="33"/>
  <c r="O669" i="33"/>
  <c r="P851" i="33"/>
  <c r="V184" i="33"/>
  <c r="O153" i="33"/>
  <c r="Q303" i="33"/>
  <c r="P475" i="33"/>
  <c r="Q75" i="33"/>
  <c r="O826" i="33"/>
  <c r="P371" i="33"/>
  <c r="O610" i="33"/>
  <c r="P623" i="33"/>
  <c r="O157" i="33"/>
  <c r="T303" i="33"/>
  <c r="O318" i="33"/>
  <c r="Q473" i="33"/>
  <c r="S730" i="33"/>
  <c r="O740" i="33"/>
  <c r="P980" i="33"/>
  <c r="O747" i="33"/>
  <c r="O75" i="33"/>
  <c r="O234" i="33"/>
  <c r="O273" i="33"/>
  <c r="P35" i="33"/>
  <c r="P75" i="33"/>
  <c r="W184" i="33"/>
  <c r="O784" i="33"/>
  <c r="O881" i="33"/>
  <c r="P273" i="33"/>
  <c r="O741" i="33"/>
  <c r="O43" i="33"/>
  <c r="Q242" i="33"/>
  <c r="Q788" i="33"/>
  <c r="U303" i="33"/>
  <c r="T730" i="33"/>
  <c r="Q184" i="33"/>
  <c r="Q273" i="33"/>
  <c r="O594" i="33"/>
  <c r="O933" i="33"/>
  <c r="O437" i="33"/>
  <c r="O238" i="33"/>
  <c r="O402" i="33"/>
  <c r="P178" i="33"/>
  <c r="O609" i="33"/>
  <c r="O776" i="33"/>
  <c r="O733" i="33"/>
  <c r="O833" i="33"/>
  <c r="P957" i="33"/>
  <c r="O310" i="33"/>
  <c r="P955" i="33"/>
  <c r="O666" i="33"/>
  <c r="Q40" i="33"/>
  <c r="W415" i="33"/>
  <c r="P752" i="33"/>
  <c r="O173" i="33"/>
  <c r="Q326" i="33"/>
  <c r="O809" i="33"/>
  <c r="P858" i="33"/>
  <c r="O189" i="33"/>
  <c r="P102" i="33"/>
  <c r="O218" i="33"/>
  <c r="Q483" i="33"/>
  <c r="P638" i="33"/>
  <c r="P656" i="33"/>
  <c r="O818" i="33"/>
  <c r="P903" i="33"/>
  <c r="O82" i="33"/>
  <c r="O493" i="33"/>
  <c r="O586" i="33"/>
  <c r="Q74" i="33"/>
  <c r="O405" i="33"/>
  <c r="P243" i="33"/>
  <c r="Q443" i="33"/>
  <c r="P394" i="33"/>
  <c r="O732" i="33"/>
  <c r="P14" i="33"/>
  <c r="O38" i="33"/>
  <c r="O501" i="33"/>
  <c r="O647" i="33"/>
  <c r="O918" i="33"/>
  <c r="P39" i="33"/>
  <c r="Q523" i="33"/>
  <c r="P897" i="33"/>
  <c r="Q894" i="33"/>
  <c r="U45" i="33"/>
  <c r="Q437" i="33"/>
  <c r="P276" i="33"/>
  <c r="O95" i="33"/>
  <c r="X415" i="33"/>
  <c r="Q519" i="33"/>
  <c r="O561" i="33"/>
  <c r="O491" i="33"/>
  <c r="Q811" i="33"/>
  <c r="Q761" i="33"/>
  <c r="O944" i="33"/>
  <c r="Q135" i="33"/>
  <c r="Q472" i="33"/>
  <c r="O566" i="33"/>
  <c r="Q784" i="33"/>
  <c r="O863" i="33"/>
  <c r="Q944" i="33"/>
  <c r="P45" i="33"/>
  <c r="Q397" i="33"/>
  <c r="O389" i="33"/>
  <c r="Q526" i="33"/>
  <c r="Q785" i="33"/>
  <c r="P263" i="33"/>
  <c r="O492" i="33"/>
  <c r="O573" i="33"/>
  <c r="O756" i="33"/>
  <c r="P441" i="33"/>
  <c r="O503" i="33"/>
  <c r="O598" i="33"/>
  <c r="P32" i="33"/>
  <c r="Q45" i="33"/>
  <c r="Q121" i="33"/>
  <c r="P552" i="33"/>
  <c r="P425" i="33"/>
  <c r="K523" i="33"/>
  <c r="S523" i="33" s="1"/>
  <c r="W45" i="33"/>
  <c r="P283" i="33"/>
  <c r="K612" i="33"/>
  <c r="P612" i="33"/>
  <c r="O612" i="33"/>
  <c r="O466" i="33"/>
  <c r="P86" i="33"/>
  <c r="O212" i="33"/>
  <c r="O299" i="33"/>
  <c r="T415" i="33"/>
  <c r="T722" i="33"/>
  <c r="Q168" i="33"/>
  <c r="O422" i="33"/>
  <c r="O349" i="33"/>
  <c r="O483" i="33"/>
  <c r="P751" i="33"/>
  <c r="O270" i="33"/>
  <c r="O667" i="33"/>
  <c r="O883" i="33"/>
  <c r="Q129" i="33"/>
  <c r="Q235" i="33"/>
  <c r="O172" i="33"/>
  <c r="P480" i="33"/>
  <c r="Q405" i="33"/>
  <c r="O547" i="33"/>
  <c r="P521" i="33"/>
  <c r="O752" i="33"/>
  <c r="Q257" i="33"/>
  <c r="Q935" i="33"/>
  <c r="S45" i="33"/>
  <c r="P986" i="33"/>
  <c r="K650" i="33"/>
  <c r="Q650" i="33"/>
  <c r="K885" i="33"/>
  <c r="Q885" i="33"/>
  <c r="O885" i="33"/>
  <c r="K770" i="33"/>
  <c r="P770" i="33"/>
  <c r="O770" i="33"/>
  <c r="P885" i="33"/>
  <c r="Q752" i="33"/>
  <c r="O35" i="33"/>
  <c r="U415" i="33"/>
  <c r="P205" i="33"/>
  <c r="O769" i="33"/>
  <c r="O952" i="33"/>
  <c r="Q422" i="33"/>
  <c r="O74" i="33"/>
  <c r="O434" i="33"/>
  <c r="P485" i="33"/>
  <c r="O724" i="33"/>
  <c r="O165" i="33"/>
  <c r="O193" i="33"/>
  <c r="P462" i="33"/>
  <c r="Q828" i="33"/>
  <c r="Q913" i="33"/>
  <c r="P931" i="33"/>
  <c r="O45" i="33"/>
  <c r="Q165" i="33"/>
  <c r="T45" i="33"/>
  <c r="Q770" i="33"/>
  <c r="K820" i="33"/>
  <c r="Q820" i="33"/>
  <c r="P40" i="33"/>
  <c r="O451" i="33"/>
  <c r="V722" i="33"/>
  <c r="Q35" i="33"/>
  <c r="Q542" i="33"/>
  <c r="P282" i="33"/>
  <c r="Q882" i="33"/>
  <c r="P523" i="33"/>
  <c r="Q603" i="33"/>
  <c r="Q760" i="33"/>
  <c r="Q693" i="33"/>
  <c r="Q768" i="33"/>
  <c r="P461" i="33"/>
  <c r="P463" i="33"/>
  <c r="K468" i="33"/>
  <c r="O468" i="33"/>
  <c r="Q468" i="33"/>
  <c r="W722" i="33"/>
  <c r="O811" i="33"/>
  <c r="P839" i="33"/>
  <c r="O888" i="33"/>
  <c r="O947" i="33"/>
  <c r="Q892" i="33"/>
  <c r="P148" i="33"/>
  <c r="O715" i="33"/>
  <c r="P267" i="33"/>
  <c r="P784" i="33"/>
  <c r="P893" i="33"/>
  <c r="Q133" i="33"/>
  <c r="O109" i="33"/>
  <c r="O426" i="33"/>
  <c r="P728" i="33"/>
  <c r="O828" i="33"/>
  <c r="O815" i="33"/>
  <c r="O879" i="33"/>
  <c r="O196" i="33"/>
  <c r="O414" i="33"/>
  <c r="O634" i="33"/>
  <c r="O986" i="33"/>
  <c r="P381" i="33"/>
  <c r="O965" i="33"/>
  <c r="Q485" i="33"/>
  <c r="Q282" i="33"/>
  <c r="O286" i="33"/>
  <c r="Q546" i="33"/>
  <c r="Q667" i="33"/>
  <c r="O891" i="33"/>
  <c r="O954" i="33"/>
  <c r="O228" i="33"/>
  <c r="O275" i="33"/>
  <c r="P487" i="33"/>
  <c r="O654" i="33"/>
  <c r="Q839" i="33"/>
  <c r="O328" i="33"/>
  <c r="P598" i="33"/>
  <c r="O370" i="33"/>
  <c r="O353" i="33"/>
  <c r="Q598" i="33"/>
  <c r="P829" i="33"/>
  <c r="P614" i="33"/>
  <c r="O935" i="33"/>
  <c r="Q984" i="33"/>
  <c r="P390" i="33"/>
  <c r="O997" i="33"/>
  <c r="K71" i="33"/>
  <c r="Q71" i="33"/>
  <c r="K880" i="33"/>
  <c r="O880" i="33"/>
  <c r="P880" i="33"/>
  <c r="P468" i="33"/>
  <c r="O650" i="33"/>
  <c r="X145" i="33"/>
  <c r="W145" i="33"/>
  <c r="V145" i="33"/>
  <c r="T145" i="33"/>
  <c r="S145" i="33"/>
  <c r="U145" i="33"/>
  <c r="K515" i="33"/>
  <c r="O515" i="33"/>
  <c r="K47" i="33"/>
  <c r="P47" i="33"/>
  <c r="O47" i="33"/>
  <c r="K248" i="33"/>
  <c r="Q248" i="33"/>
  <c r="O248" i="33"/>
  <c r="K70" i="33"/>
  <c r="Q70" i="33"/>
  <c r="O70" i="33"/>
  <c r="K288" i="33"/>
  <c r="Q288" i="33"/>
  <c r="O288" i="33"/>
  <c r="K325" i="33"/>
  <c r="P325" i="33"/>
  <c r="T873" i="33"/>
  <c r="W873" i="33"/>
  <c r="V873" i="33"/>
  <c r="S873" i="33"/>
  <c r="X873" i="33"/>
  <c r="U873" i="33"/>
  <c r="K320" i="33"/>
  <c r="Q320" i="33"/>
  <c r="Q393" i="33"/>
  <c r="P70" i="33"/>
  <c r="V334" i="33"/>
  <c r="U334" i="33"/>
  <c r="S334" i="33"/>
  <c r="X334" i="33"/>
  <c r="W334" i="33"/>
  <c r="T334" i="33"/>
  <c r="K506" i="33"/>
  <c r="P506" i="33"/>
  <c r="S112" i="33"/>
  <c r="W112" i="33"/>
  <c r="X112" i="33"/>
  <c r="V112" i="33"/>
  <c r="U112" i="33"/>
  <c r="T112" i="33"/>
  <c r="V459" i="33"/>
  <c r="U459" i="33"/>
  <c r="T459" i="33"/>
  <c r="S459" i="33"/>
  <c r="X459" i="33"/>
  <c r="W459" i="33"/>
  <c r="K298" i="33"/>
  <c r="Q298" i="33"/>
  <c r="T53" i="33"/>
  <c r="S53" i="33"/>
  <c r="X53" i="33"/>
  <c r="W53" i="33"/>
  <c r="V53" i="33"/>
  <c r="U53" i="33"/>
  <c r="Q47" i="33"/>
  <c r="X685" i="33"/>
  <c r="W685" i="33"/>
  <c r="V685" i="33"/>
  <c r="U685" i="33"/>
  <c r="T685" i="33"/>
  <c r="S685" i="33"/>
  <c r="K707" i="33"/>
  <c r="P707" i="33"/>
  <c r="Q707" i="33"/>
  <c r="K861" i="33"/>
  <c r="O861" i="33"/>
  <c r="K945" i="33"/>
  <c r="O945" i="33"/>
  <c r="K221" i="33"/>
  <c r="Q221" i="33"/>
  <c r="K341" i="33"/>
  <c r="P341" i="33"/>
  <c r="S814" i="33"/>
  <c r="X814" i="33"/>
  <c r="W814" i="33"/>
  <c r="V814" i="33"/>
  <c r="U814" i="33"/>
  <c r="T814" i="33"/>
  <c r="P176" i="33"/>
  <c r="X504" i="33"/>
  <c r="W504" i="33"/>
  <c r="V504" i="33"/>
  <c r="U504" i="33"/>
  <c r="T504" i="33"/>
  <c r="S504" i="33"/>
  <c r="P307" i="33"/>
  <c r="O147" i="33"/>
  <c r="O653" i="33"/>
  <c r="X129" i="33"/>
  <c r="W129" i="33"/>
  <c r="V129" i="33"/>
  <c r="U129" i="33"/>
  <c r="T129" i="33"/>
  <c r="S129" i="33"/>
  <c r="Q362" i="33"/>
  <c r="P379" i="33"/>
  <c r="V663" i="33"/>
  <c r="U663" i="33"/>
  <c r="T663" i="33"/>
  <c r="S663" i="33"/>
  <c r="X663" i="33"/>
  <c r="W663" i="33"/>
  <c r="X538" i="33"/>
  <c r="V538" i="33"/>
  <c r="U538" i="33"/>
  <c r="W538" i="33"/>
  <c r="T538" i="33"/>
  <c r="S538" i="33"/>
  <c r="X578" i="33"/>
  <c r="W578" i="33"/>
  <c r="V578" i="33"/>
  <c r="U578" i="33"/>
  <c r="T578" i="33"/>
  <c r="S578" i="33"/>
  <c r="X905" i="33"/>
  <c r="W905" i="33"/>
  <c r="V905" i="33"/>
  <c r="U905" i="33"/>
  <c r="T905" i="33"/>
  <c r="S905" i="33"/>
  <c r="O362" i="33"/>
  <c r="O298" i="33"/>
  <c r="K560" i="33"/>
  <c r="O560" i="33"/>
  <c r="S852" i="33"/>
  <c r="X852" i="33"/>
  <c r="W852" i="33"/>
  <c r="V852" i="33"/>
  <c r="U852" i="33"/>
  <c r="T852" i="33"/>
  <c r="O994" i="33"/>
  <c r="T280" i="33"/>
  <c r="K327" i="33"/>
  <c r="O327" i="33"/>
  <c r="T568" i="33"/>
  <c r="S568" i="33"/>
  <c r="X568" i="33"/>
  <c r="W568" i="33"/>
  <c r="V568" i="33"/>
  <c r="U568" i="33"/>
  <c r="V35" i="33"/>
  <c r="U35" i="33"/>
  <c r="T35" i="33"/>
  <c r="S35" i="33"/>
  <c r="X35" i="33"/>
  <c r="W35" i="33"/>
  <c r="O136" i="33"/>
  <c r="K46" i="33"/>
  <c r="Q46" i="33"/>
  <c r="K89" i="33"/>
  <c r="Q89" i="33"/>
  <c r="K260" i="33"/>
  <c r="Q260" i="33"/>
  <c r="X235" i="33"/>
  <c r="W235" i="33"/>
  <c r="V235" i="33"/>
  <c r="U235" i="33"/>
  <c r="T235" i="33"/>
  <c r="S235" i="33"/>
  <c r="O330" i="33"/>
  <c r="O285" i="33"/>
  <c r="K411" i="33"/>
  <c r="Q411" i="33"/>
  <c r="K512" i="33"/>
  <c r="O512" i="33"/>
  <c r="K510" i="33"/>
  <c r="Q510" i="33"/>
  <c r="P569" i="33"/>
  <c r="K572" i="33"/>
  <c r="Q572" i="33"/>
  <c r="K670" i="33"/>
  <c r="P670" i="33"/>
  <c r="S674" i="33"/>
  <c r="X674" i="33"/>
  <c r="W674" i="33"/>
  <c r="V674" i="33"/>
  <c r="U674" i="33"/>
  <c r="T674" i="33"/>
  <c r="K677" i="33"/>
  <c r="P677" i="33"/>
  <c r="S772" i="33"/>
  <c r="X772" i="33"/>
  <c r="W772" i="33"/>
  <c r="V772" i="33"/>
  <c r="U772" i="33"/>
  <c r="T772" i="33"/>
  <c r="K857" i="33"/>
  <c r="O857" i="33"/>
  <c r="Q857" i="33"/>
  <c r="K960" i="33"/>
  <c r="O960" i="33"/>
  <c r="Q960" i="33"/>
  <c r="K166" i="33"/>
  <c r="Q166" i="33"/>
  <c r="O166" i="33"/>
  <c r="K197" i="33"/>
  <c r="P197" i="33"/>
  <c r="K146" i="33"/>
  <c r="Q146" i="33"/>
  <c r="P146" i="33"/>
  <c r="X404" i="33"/>
  <c r="W404" i="33"/>
  <c r="V404" i="33"/>
  <c r="U404" i="33"/>
  <c r="T404" i="33"/>
  <c r="S404" i="33"/>
  <c r="O342" i="33"/>
  <c r="S306" i="33"/>
  <c r="X306" i="33"/>
  <c r="W306" i="33"/>
  <c r="V306" i="33"/>
  <c r="U306" i="33"/>
  <c r="T306" i="33"/>
  <c r="P393" i="33"/>
  <c r="S425" i="33"/>
  <c r="X425" i="33"/>
  <c r="W425" i="33"/>
  <c r="V425" i="33"/>
  <c r="U425" i="33"/>
  <c r="T425" i="33"/>
  <c r="K355" i="33"/>
  <c r="Q355" i="33"/>
  <c r="P355" i="33"/>
  <c r="Q491" i="33"/>
  <c r="K565" i="33"/>
  <c r="P565" i="33"/>
  <c r="K682" i="33"/>
  <c r="Q682" i="33"/>
  <c r="O685" i="33"/>
  <c r="O707" i="33"/>
  <c r="S780" i="33"/>
  <c r="X780" i="33"/>
  <c r="W780" i="33"/>
  <c r="V780" i="33"/>
  <c r="U780" i="33"/>
  <c r="T780" i="33"/>
  <c r="X839" i="33"/>
  <c r="W839" i="33"/>
  <c r="V839" i="33"/>
  <c r="U839" i="33"/>
  <c r="S839" i="33"/>
  <c r="T839" i="33"/>
  <c r="Q919" i="33"/>
  <c r="K941" i="33"/>
  <c r="Q941" i="33"/>
  <c r="P941" i="33"/>
  <c r="O293" i="33"/>
  <c r="O171" i="33"/>
  <c r="Q302" i="33"/>
  <c r="O301" i="33"/>
  <c r="O221" i="33"/>
  <c r="O307" i="33"/>
  <c r="O363" i="33"/>
  <c r="K475" i="33"/>
  <c r="Q475" i="33"/>
  <c r="P557" i="33"/>
  <c r="Q579" i="33"/>
  <c r="K495" i="33"/>
  <c r="Q495" i="33"/>
  <c r="K527" i="33"/>
  <c r="P527" i="33"/>
  <c r="Q527" i="33"/>
  <c r="K599" i="33"/>
  <c r="Q599" i="33"/>
  <c r="Q685" i="33"/>
  <c r="T826" i="33"/>
  <c r="X826" i="33"/>
  <c r="W826" i="33"/>
  <c r="V826" i="33"/>
  <c r="U826" i="33"/>
  <c r="S826" i="33"/>
  <c r="K785" i="33"/>
  <c r="P785" i="33"/>
  <c r="S788" i="33"/>
  <c r="X788" i="33"/>
  <c r="W788" i="33"/>
  <c r="V788" i="33"/>
  <c r="T788" i="33"/>
  <c r="U788" i="33"/>
  <c r="O814" i="33"/>
  <c r="P945" i="33"/>
  <c r="K50" i="33"/>
  <c r="P50" i="33"/>
  <c r="Q210" i="33"/>
  <c r="K162" i="33"/>
  <c r="Q162" i="33"/>
  <c r="P162" i="33"/>
  <c r="O504" i="33"/>
  <c r="K401" i="33"/>
  <c r="P401" i="33"/>
  <c r="Q401" i="33"/>
  <c r="P619" i="33"/>
  <c r="W595" i="33"/>
  <c r="V595" i="33"/>
  <c r="U595" i="33"/>
  <c r="S595" i="33"/>
  <c r="X595" i="33"/>
  <c r="T595" i="33"/>
  <c r="Q660" i="33"/>
  <c r="K691" i="33"/>
  <c r="P691" i="33"/>
  <c r="Q691" i="33"/>
  <c r="X765" i="33"/>
  <c r="W765" i="33"/>
  <c r="V765" i="33"/>
  <c r="U765" i="33"/>
  <c r="S765" i="33"/>
  <c r="T765" i="33"/>
  <c r="O716" i="33"/>
  <c r="O796" i="33"/>
  <c r="O846" i="33"/>
  <c r="K872" i="33"/>
  <c r="O872" i="33"/>
  <c r="W74" i="33"/>
  <c r="V74" i="33"/>
  <c r="U74" i="33"/>
  <c r="T74" i="33"/>
  <c r="S74" i="33"/>
  <c r="X74" i="33"/>
  <c r="K24" i="33"/>
  <c r="Q24" i="33"/>
  <c r="X138" i="33"/>
  <c r="W138" i="33"/>
  <c r="V138" i="33"/>
  <c r="U138" i="33"/>
  <c r="T138" i="33"/>
  <c r="S138" i="33"/>
  <c r="P31" i="33"/>
  <c r="K54" i="33"/>
  <c r="O54" i="33"/>
  <c r="Q54" i="33"/>
  <c r="O177" i="33"/>
  <c r="Q504" i="33"/>
  <c r="X283" i="33"/>
  <c r="W283" i="33"/>
  <c r="V283" i="33"/>
  <c r="U283" i="33"/>
  <c r="T283" i="33"/>
  <c r="S283" i="33"/>
  <c r="Q425" i="33"/>
  <c r="K317" i="33"/>
  <c r="P317" i="33"/>
  <c r="Q442" i="33"/>
  <c r="X479" i="33"/>
  <c r="W479" i="33"/>
  <c r="V479" i="33"/>
  <c r="T479" i="33"/>
  <c r="U479" i="33"/>
  <c r="S479" i="33"/>
  <c r="Q577" i="33"/>
  <c r="K628" i="33"/>
  <c r="Q628" i="33"/>
  <c r="O628" i="33"/>
  <c r="K555" i="33"/>
  <c r="O555" i="33"/>
  <c r="P555" i="33"/>
  <c r="K706" i="33"/>
  <c r="O706" i="33"/>
  <c r="K709" i="33"/>
  <c r="P709" i="33"/>
  <c r="K803" i="33"/>
  <c r="P803" i="33"/>
  <c r="Q803" i="33"/>
  <c r="X32" i="33"/>
  <c r="W32" i="33"/>
  <c r="V32" i="33"/>
  <c r="U32" i="33"/>
  <c r="T32" i="33"/>
  <c r="S32" i="33"/>
  <c r="Q32" i="33"/>
  <c r="K62" i="33"/>
  <c r="O62" i="33"/>
  <c r="P129" i="33"/>
  <c r="Q283" i="33"/>
  <c r="W405" i="33"/>
  <c r="V405" i="33"/>
  <c r="U405" i="33"/>
  <c r="T405" i="33"/>
  <c r="S405" i="33"/>
  <c r="X405" i="33"/>
  <c r="K336" i="33"/>
  <c r="Q336" i="33"/>
  <c r="P437" i="33"/>
  <c r="O433" i="33"/>
  <c r="P486" i="33"/>
  <c r="X496" i="33"/>
  <c r="W496" i="33"/>
  <c r="V496" i="33"/>
  <c r="U496" i="33"/>
  <c r="T496" i="33"/>
  <c r="S496" i="33"/>
  <c r="T598" i="33"/>
  <c r="S598" i="33"/>
  <c r="X598" i="33"/>
  <c r="W598" i="33"/>
  <c r="V598" i="33"/>
  <c r="U598" i="33"/>
  <c r="K703" i="33"/>
  <c r="Q703" i="33"/>
  <c r="O703" i="33"/>
  <c r="K739" i="33"/>
  <c r="Q739" i="33"/>
  <c r="K792" i="33"/>
  <c r="P792" i="33"/>
  <c r="K843" i="33"/>
  <c r="Q843" i="33"/>
  <c r="Q98" i="33"/>
  <c r="K125" i="33"/>
  <c r="P125" i="33"/>
  <c r="O340" i="33"/>
  <c r="O129" i="33"/>
  <c r="Q390" i="33"/>
  <c r="K296" i="33"/>
  <c r="Q296" i="33"/>
  <c r="O296" i="33"/>
  <c r="K291" i="33"/>
  <c r="Q291" i="33"/>
  <c r="O449" i="33"/>
  <c r="Q541" i="33"/>
  <c r="T501" i="33"/>
  <c r="S501" i="33"/>
  <c r="X501" i="33"/>
  <c r="W501" i="33"/>
  <c r="V501" i="33"/>
  <c r="U501" i="33"/>
  <c r="K505" i="33"/>
  <c r="Q505" i="33"/>
  <c r="O545" i="33"/>
  <c r="K701" i="33"/>
  <c r="P701" i="33"/>
  <c r="W699" i="33"/>
  <c r="X699" i="33"/>
  <c r="V699" i="33"/>
  <c r="U699" i="33"/>
  <c r="T699" i="33"/>
  <c r="S699" i="33"/>
  <c r="Q792" i="33"/>
  <c r="P764" i="33"/>
  <c r="K819" i="33"/>
  <c r="P819" i="33"/>
  <c r="K874" i="33"/>
  <c r="Q874" i="33"/>
  <c r="O923" i="33"/>
  <c r="K940" i="33"/>
  <c r="Q940" i="33"/>
  <c r="P940" i="33"/>
  <c r="X40" i="33"/>
  <c r="W40" i="33"/>
  <c r="V40" i="33"/>
  <c r="U40" i="33"/>
  <c r="T40" i="33"/>
  <c r="S40" i="33"/>
  <c r="T127" i="33"/>
  <c r="X127" i="33"/>
  <c r="W127" i="33"/>
  <c r="V127" i="33"/>
  <c r="U127" i="33"/>
  <c r="S127" i="33"/>
  <c r="V636" i="33"/>
  <c r="U636" i="33"/>
  <c r="T636" i="33"/>
  <c r="S636" i="33"/>
  <c r="X636" i="33"/>
  <c r="W636" i="33"/>
  <c r="Q897" i="33"/>
  <c r="K961" i="33"/>
  <c r="Q961" i="33"/>
  <c r="P961" i="33"/>
  <c r="P369" i="33"/>
  <c r="K908" i="33"/>
  <c r="O908" i="33"/>
  <c r="Q908" i="33"/>
  <c r="K128" i="33"/>
  <c r="Q128" i="33"/>
  <c r="K227" i="33"/>
  <c r="P227" i="33"/>
  <c r="K898" i="33"/>
  <c r="P898" i="33"/>
  <c r="Q898" i="33"/>
  <c r="T12" i="33"/>
  <c r="S12" i="33"/>
  <c r="X12" i="33"/>
  <c r="W12" i="33"/>
  <c r="V12" i="33"/>
  <c r="U12" i="33"/>
  <c r="X252" i="33"/>
  <c r="W252" i="33"/>
  <c r="V252" i="33"/>
  <c r="U252" i="33"/>
  <c r="T252" i="33"/>
  <c r="S252" i="33"/>
  <c r="O538" i="33"/>
  <c r="K755" i="33"/>
  <c r="P755" i="33"/>
  <c r="K871" i="33"/>
  <c r="P871" i="33"/>
  <c r="X987" i="33"/>
  <c r="W987" i="33"/>
  <c r="V987" i="33"/>
  <c r="U987" i="33"/>
  <c r="T987" i="33"/>
  <c r="S987" i="33"/>
  <c r="K18" i="33"/>
  <c r="O18" i="33"/>
  <c r="W482" i="33"/>
  <c r="U482" i="33"/>
  <c r="S482" i="33"/>
  <c r="T482" i="33"/>
  <c r="X482" i="33"/>
  <c r="V482" i="33"/>
  <c r="O578" i="33"/>
  <c r="K899" i="33"/>
  <c r="P899" i="33"/>
  <c r="K509" i="33"/>
  <c r="Q509" i="33"/>
  <c r="O509" i="33"/>
  <c r="T665" i="33"/>
  <c r="S665" i="33"/>
  <c r="X665" i="33"/>
  <c r="W665" i="33"/>
  <c r="V665" i="33"/>
  <c r="U665" i="33"/>
  <c r="K762" i="33"/>
  <c r="Q762" i="33"/>
  <c r="O762" i="33"/>
  <c r="X900" i="33"/>
  <c r="W900" i="33"/>
  <c r="K977" i="33"/>
  <c r="Q977" i="33"/>
  <c r="K470" i="33"/>
  <c r="O470" i="33"/>
  <c r="Q470" i="33"/>
  <c r="V75" i="33"/>
  <c r="U75" i="33"/>
  <c r="T75" i="33"/>
  <c r="S75" i="33"/>
  <c r="X75" i="33"/>
  <c r="W75" i="33"/>
  <c r="X194" i="33"/>
  <c r="W194" i="33"/>
  <c r="V194" i="33"/>
  <c r="U194" i="33"/>
  <c r="T194" i="33"/>
  <c r="S194" i="33"/>
  <c r="K337" i="33"/>
  <c r="P337" i="33"/>
  <c r="K514" i="33"/>
  <c r="P514" i="33"/>
  <c r="P560" i="33"/>
  <c r="P643" i="33"/>
  <c r="S836" i="33"/>
  <c r="U836" i="33"/>
  <c r="X836" i="33"/>
  <c r="W836" i="33"/>
  <c r="T836" i="33"/>
  <c r="V836" i="33"/>
  <c r="P978" i="33"/>
  <c r="P327" i="33"/>
  <c r="X489" i="33"/>
  <c r="W489" i="33"/>
  <c r="V489" i="33"/>
  <c r="T489" i="33"/>
  <c r="U489" i="33"/>
  <c r="S489" i="33"/>
  <c r="P588" i="33"/>
  <c r="Q829" i="33"/>
  <c r="U909" i="33"/>
  <c r="T909" i="33"/>
  <c r="S909" i="33"/>
  <c r="X909" i="33"/>
  <c r="W909" i="33"/>
  <c r="V909" i="33"/>
  <c r="U597" i="33"/>
  <c r="T597" i="33"/>
  <c r="S597" i="33"/>
  <c r="X597" i="33"/>
  <c r="W597" i="33"/>
  <c r="V597" i="33"/>
  <c r="K347" i="33"/>
  <c r="Q347" i="33"/>
  <c r="T224" i="33"/>
  <c r="X224" i="33"/>
  <c r="W224" i="33"/>
  <c r="V224" i="33"/>
  <c r="U224" i="33"/>
  <c r="S224" i="33"/>
  <c r="K103" i="33"/>
  <c r="O103" i="33"/>
  <c r="Q103" i="33"/>
  <c r="K562" i="33"/>
  <c r="P562" i="33"/>
  <c r="K90" i="33"/>
  <c r="P90" i="33"/>
  <c r="K57" i="33"/>
  <c r="Q57" i="33"/>
  <c r="P57" i="33"/>
  <c r="K268" i="33"/>
  <c r="Q268" i="33"/>
  <c r="K640" i="33"/>
  <c r="P640" i="33"/>
  <c r="Q640" i="33"/>
  <c r="K149" i="33"/>
  <c r="P149" i="33"/>
  <c r="K319" i="33"/>
  <c r="O319" i="33"/>
  <c r="S120" i="33"/>
  <c r="W120" i="33"/>
  <c r="X120" i="33"/>
  <c r="V120" i="33"/>
  <c r="U120" i="33"/>
  <c r="T120" i="33"/>
  <c r="T821" i="33"/>
  <c r="S821" i="33"/>
  <c r="X821" i="33"/>
  <c r="W821" i="33"/>
  <c r="U821" i="33"/>
  <c r="V821" i="33"/>
  <c r="W362" i="33"/>
  <c r="V362" i="33"/>
  <c r="U362" i="33"/>
  <c r="X362" i="33"/>
  <c r="T362" i="33"/>
  <c r="S362" i="33"/>
  <c r="S764" i="33"/>
  <c r="X764" i="33"/>
  <c r="W764" i="33"/>
  <c r="V764" i="33"/>
  <c r="U764" i="33"/>
  <c r="T764" i="33"/>
  <c r="S136" i="33"/>
  <c r="X136" i="33"/>
  <c r="W136" i="33"/>
  <c r="T136" i="33"/>
  <c r="V136" i="33"/>
  <c r="U136" i="33"/>
  <c r="P217" i="33"/>
  <c r="K444" i="33"/>
  <c r="O444" i="33"/>
  <c r="Q444" i="33"/>
  <c r="O347" i="33"/>
  <c r="K735" i="33"/>
  <c r="O735" i="33"/>
  <c r="Q735" i="33"/>
  <c r="K767" i="33"/>
  <c r="Q767" i="33"/>
  <c r="P767" i="33"/>
  <c r="P800" i="33"/>
  <c r="K101" i="33"/>
  <c r="O101" i="33"/>
  <c r="Q101" i="33"/>
  <c r="K139" i="33"/>
  <c r="O139" i="33"/>
  <c r="Q139" i="33"/>
  <c r="K312" i="33"/>
  <c r="O312" i="33"/>
  <c r="Q312" i="33"/>
  <c r="O782" i="33"/>
  <c r="K477" i="33"/>
  <c r="Q477" i="33"/>
  <c r="K799" i="33"/>
  <c r="O799" i="33"/>
  <c r="K721" i="33"/>
  <c r="P721" i="33"/>
  <c r="K926" i="33"/>
  <c r="P926" i="33"/>
  <c r="Q926" i="33"/>
  <c r="K371" i="33"/>
  <c r="Q371" i="33"/>
  <c r="K695" i="33"/>
  <c r="O695" i="33"/>
  <c r="K700" i="33"/>
  <c r="P700" i="33"/>
  <c r="O268" i="33"/>
  <c r="Q846" i="33"/>
  <c r="K318" i="33"/>
  <c r="P318" i="33"/>
  <c r="O916" i="33"/>
  <c r="X340" i="33"/>
  <c r="W340" i="33"/>
  <c r="U340" i="33"/>
  <c r="T340" i="33"/>
  <c r="S340" i="33"/>
  <c r="V340" i="33"/>
  <c r="K395" i="33"/>
  <c r="Q395" i="33"/>
  <c r="K920" i="33"/>
  <c r="O920" i="33"/>
  <c r="K467" i="33"/>
  <c r="O467" i="33"/>
  <c r="Q467" i="33"/>
  <c r="K88" i="33"/>
  <c r="O88" i="33"/>
  <c r="T28" i="33"/>
  <c r="S28" i="33"/>
  <c r="K671" i="33"/>
  <c r="O671" i="33"/>
  <c r="K981" i="33"/>
  <c r="P981" i="33"/>
  <c r="K6" i="33"/>
  <c r="O6" i="33"/>
  <c r="Q6" i="33"/>
  <c r="S209" i="33"/>
  <c r="X209" i="33"/>
  <c r="W209" i="33"/>
  <c r="V209" i="33"/>
  <c r="U209" i="33"/>
  <c r="T209" i="33"/>
  <c r="K59" i="33"/>
  <c r="O59" i="33"/>
  <c r="K423" i="33"/>
  <c r="O423" i="33"/>
  <c r="Q423" i="33"/>
  <c r="O46" i="33"/>
  <c r="K86" i="33"/>
  <c r="O86" i="33"/>
  <c r="O89" i="33"/>
  <c r="O209" i="33"/>
  <c r="O260" i="33"/>
  <c r="O235" i="33"/>
  <c r="K366" i="33"/>
  <c r="P366" i="33"/>
  <c r="K326" i="33"/>
  <c r="P326" i="33"/>
  <c r="P423" i="33"/>
  <c r="O411" i="33"/>
  <c r="K476" i="33"/>
  <c r="Q476" i="33"/>
  <c r="P476" i="33"/>
  <c r="O510" i="33"/>
  <c r="K558" i="33"/>
  <c r="P558" i="33"/>
  <c r="K513" i="33"/>
  <c r="Q513" i="33"/>
  <c r="O572" i="33"/>
  <c r="K718" i="33"/>
  <c r="O718" i="33"/>
  <c r="P718" i="33"/>
  <c r="O674" i="33"/>
  <c r="O677" i="33"/>
  <c r="V811" i="33"/>
  <c r="U811" i="33"/>
  <c r="T811" i="33"/>
  <c r="S811" i="33"/>
  <c r="X811" i="33"/>
  <c r="W811" i="33"/>
  <c r="O772" i="33"/>
  <c r="K888" i="33"/>
  <c r="Q888" i="33"/>
  <c r="P939" i="33"/>
  <c r="K31" i="33"/>
  <c r="O31" i="33"/>
  <c r="P101" i="33"/>
  <c r="K131" i="33"/>
  <c r="Q131" i="33"/>
  <c r="P131" i="33"/>
  <c r="P210" i="33"/>
  <c r="K281" i="33"/>
  <c r="O281" i="33"/>
  <c r="K238" i="33"/>
  <c r="P238" i="33"/>
  <c r="O146" i="33"/>
  <c r="K321" i="33"/>
  <c r="O321" i="33"/>
  <c r="O404" i="33"/>
  <c r="O381" i="33"/>
  <c r="O306" i="33"/>
  <c r="K349" i="33"/>
  <c r="P349" i="33"/>
  <c r="P395" i="33"/>
  <c r="O425" i="33"/>
  <c r="O355" i="33"/>
  <c r="K590" i="33"/>
  <c r="P590" i="33"/>
  <c r="V769" i="33"/>
  <c r="U769" i="33"/>
  <c r="T769" i="33"/>
  <c r="S769" i="33"/>
  <c r="X769" i="33"/>
  <c r="W769" i="33"/>
  <c r="O682" i="33"/>
  <c r="W784" i="33"/>
  <c r="V784" i="33"/>
  <c r="U784" i="33"/>
  <c r="T784" i="33"/>
  <c r="S784" i="33"/>
  <c r="X784" i="33"/>
  <c r="K790" i="33"/>
  <c r="Q790" i="33"/>
  <c r="P790" i="33"/>
  <c r="O780" i="33"/>
  <c r="P832" i="33"/>
  <c r="O839" i="33"/>
  <c r="P878" i="33"/>
  <c r="P944" i="33"/>
  <c r="O941" i="33"/>
  <c r="K26" i="33"/>
  <c r="P26" i="33"/>
  <c r="X80" i="33"/>
  <c r="W80" i="33"/>
  <c r="V80" i="33"/>
  <c r="U80" i="33"/>
  <c r="T80" i="33"/>
  <c r="S80" i="33"/>
  <c r="Q173" i="33"/>
  <c r="P91" i="33"/>
  <c r="P151" i="33"/>
  <c r="K41" i="33"/>
  <c r="Q41" i="33"/>
  <c r="K359" i="33"/>
  <c r="O359" i="33"/>
  <c r="Q359" i="33"/>
  <c r="Q328" i="33"/>
  <c r="K383" i="33"/>
  <c r="O383" i="33"/>
  <c r="Q383" i="33"/>
  <c r="Q404" i="33"/>
  <c r="K345" i="33"/>
  <c r="P345" i="33"/>
  <c r="K420" i="33"/>
  <c r="Q420" i="33"/>
  <c r="Q335" i="33"/>
  <c r="K427" i="33"/>
  <c r="Q427" i="33"/>
  <c r="O495" i="33"/>
  <c r="Q582" i="33"/>
  <c r="K603" i="33"/>
  <c r="P603" i="33"/>
  <c r="O599" i="33"/>
  <c r="X602" i="33"/>
  <c r="W602" i="33"/>
  <c r="V602" i="33"/>
  <c r="U602" i="33"/>
  <c r="T602" i="33"/>
  <c r="S602" i="33"/>
  <c r="Q769" i="33"/>
  <c r="K746" i="33"/>
  <c r="O746" i="33"/>
  <c r="Q746" i="33"/>
  <c r="K708" i="33"/>
  <c r="P708" i="33"/>
  <c r="O788" i="33"/>
  <c r="Q891" i="33"/>
  <c r="P916" i="33"/>
  <c r="Q954" i="33"/>
  <c r="K953" i="33"/>
  <c r="P953" i="33"/>
  <c r="K72" i="33"/>
  <c r="O72" i="33"/>
  <c r="P72" i="33"/>
  <c r="K123" i="33"/>
  <c r="O123" i="33"/>
  <c r="P123" i="33"/>
  <c r="P46" i="33"/>
  <c r="Q141" i="33"/>
  <c r="O162" i="33"/>
  <c r="V222" i="33"/>
  <c r="T222" i="33"/>
  <c r="S222" i="33"/>
  <c r="X222" i="33"/>
  <c r="W222" i="33"/>
  <c r="U222" i="33"/>
  <c r="K250" i="33"/>
  <c r="Q250" i="33"/>
  <c r="Q341" i="33"/>
  <c r="K360" i="33"/>
  <c r="Q360" i="33"/>
  <c r="O401" i="33"/>
  <c r="K494" i="33"/>
  <c r="P494" i="33"/>
  <c r="Q592" i="33"/>
  <c r="O595" i="33"/>
  <c r="O622" i="33"/>
  <c r="P683" i="33"/>
  <c r="O691" i="33"/>
  <c r="Q826" i="33"/>
  <c r="O765" i="33"/>
  <c r="K817" i="33"/>
  <c r="P817" i="33"/>
  <c r="Q817" i="33"/>
  <c r="K110" i="33"/>
  <c r="P110" i="33"/>
  <c r="K29" i="33"/>
  <c r="O29" i="33"/>
  <c r="Q29" i="33"/>
  <c r="O24" i="33"/>
  <c r="O138" i="33"/>
  <c r="Q50" i="33"/>
  <c r="K367" i="33"/>
  <c r="Q367" i="33"/>
  <c r="O367" i="33"/>
  <c r="P54" i="33"/>
  <c r="Q145" i="33"/>
  <c r="Q306" i="33"/>
  <c r="K294" i="33"/>
  <c r="P294" i="33"/>
  <c r="O283" i="33"/>
  <c r="K237" i="33"/>
  <c r="Q237" i="33"/>
  <c r="Q421" i="33"/>
  <c r="X426" i="33"/>
  <c r="W426" i="33"/>
  <c r="V426" i="33"/>
  <c r="U426" i="33"/>
  <c r="T426" i="33"/>
  <c r="S426" i="33"/>
  <c r="O479" i="33"/>
  <c r="T493" i="33"/>
  <c r="S493" i="33"/>
  <c r="X493" i="33"/>
  <c r="W493" i="33"/>
  <c r="V493" i="33"/>
  <c r="U493" i="33"/>
  <c r="K497" i="33"/>
  <c r="P497" i="33"/>
  <c r="Q497" i="33"/>
  <c r="P595" i="33"/>
  <c r="Q683" i="33"/>
  <c r="K618" i="33"/>
  <c r="P618" i="33"/>
  <c r="K698" i="33"/>
  <c r="Q698" i="33"/>
  <c r="K776" i="33"/>
  <c r="P776" i="33"/>
  <c r="Q872" i="33"/>
  <c r="O98" i="33"/>
  <c r="O32" i="33"/>
  <c r="O34" i="33"/>
  <c r="O205" i="33"/>
  <c r="P62" i="33"/>
  <c r="P166" i="33"/>
  <c r="K188" i="33"/>
  <c r="P188" i="33"/>
  <c r="Q230" i="33"/>
  <c r="P434" i="33"/>
  <c r="K378" i="33"/>
  <c r="P378" i="33"/>
  <c r="P411" i="33"/>
  <c r="Q327" i="33"/>
  <c r="K441" i="33"/>
  <c r="Q441" i="33"/>
  <c r="P522" i="33"/>
  <c r="K534" i="33"/>
  <c r="P534" i="33"/>
  <c r="P545" i="33"/>
  <c r="P628" i="33"/>
  <c r="P649" i="33"/>
  <c r="K702" i="33"/>
  <c r="Q702" i="33"/>
  <c r="O739" i="33"/>
  <c r="K751" i="33"/>
  <c r="Q751" i="33"/>
  <c r="O870" i="33"/>
  <c r="V879" i="33"/>
  <c r="T879" i="33"/>
  <c r="S879" i="33"/>
  <c r="X879" i="33"/>
  <c r="W879" i="33"/>
  <c r="U879" i="33"/>
  <c r="V165" i="33"/>
  <c r="U165" i="33"/>
  <c r="T165" i="33"/>
  <c r="S165" i="33"/>
  <c r="X165" i="33"/>
  <c r="W165" i="33"/>
  <c r="K73" i="33"/>
  <c r="P73" i="33"/>
  <c r="Q73" i="33"/>
  <c r="S193" i="33"/>
  <c r="X193" i="33"/>
  <c r="W193" i="33"/>
  <c r="V193" i="33"/>
  <c r="U193" i="33"/>
  <c r="T193" i="33"/>
  <c r="X196" i="33"/>
  <c r="W196" i="33"/>
  <c r="V196" i="33"/>
  <c r="U196" i="33"/>
  <c r="T196" i="33"/>
  <c r="S196" i="33"/>
  <c r="O352" i="33"/>
  <c r="P296" i="33"/>
  <c r="O291" i="33"/>
  <c r="K406" i="33"/>
  <c r="P406" i="33"/>
  <c r="O357" i="33"/>
  <c r="X547" i="33"/>
  <c r="W547" i="33"/>
  <c r="V547" i="33"/>
  <c r="U547" i="33"/>
  <c r="T547" i="33"/>
  <c r="S547" i="33"/>
  <c r="O505" i="33"/>
  <c r="X594" i="33"/>
  <c r="W594" i="33"/>
  <c r="V594" i="33"/>
  <c r="T594" i="33"/>
  <c r="S594" i="33"/>
  <c r="U594" i="33"/>
  <c r="O627" i="33"/>
  <c r="K647" i="33"/>
  <c r="P647" i="33"/>
  <c r="P724" i="33"/>
  <c r="O699" i="33"/>
  <c r="X740" i="33"/>
  <c r="W740" i="33"/>
  <c r="V740" i="33"/>
  <c r="U740" i="33"/>
  <c r="T740" i="33"/>
  <c r="S740" i="33"/>
  <c r="O874" i="33"/>
  <c r="O940" i="33"/>
  <c r="O40" i="33"/>
  <c r="K639" i="33"/>
  <c r="Q639" i="33"/>
  <c r="P873" i="33"/>
  <c r="K922" i="33"/>
  <c r="O922" i="33"/>
  <c r="K950" i="33"/>
  <c r="P950" i="33"/>
  <c r="K996" i="33"/>
  <c r="P996" i="33"/>
  <c r="O996" i="33"/>
  <c r="P561" i="33"/>
  <c r="O128" i="33"/>
  <c r="K236" i="33"/>
  <c r="O236" i="33"/>
  <c r="Q236" i="33"/>
  <c r="O227" i="33"/>
  <c r="K524" i="33"/>
  <c r="O524" i="33"/>
  <c r="Q524" i="33"/>
  <c r="O898" i="33"/>
  <c r="K1004" i="33"/>
  <c r="P1004" i="33"/>
  <c r="K39" i="33"/>
  <c r="O39" i="33"/>
  <c r="K93" i="33"/>
  <c r="Q93" i="33"/>
  <c r="O93" i="33"/>
  <c r="K474" i="33"/>
  <c r="Q474" i="33"/>
  <c r="P474" i="33"/>
  <c r="W488" i="33"/>
  <c r="U488" i="33"/>
  <c r="S488" i="33"/>
  <c r="X488" i="33"/>
  <c r="V488" i="33"/>
  <c r="T488" i="33"/>
  <c r="K681" i="33"/>
  <c r="Q681" i="33"/>
  <c r="O681" i="33"/>
  <c r="K886" i="33"/>
  <c r="Q886" i="33"/>
  <c r="O886" i="33"/>
  <c r="K927" i="33"/>
  <c r="P927" i="33"/>
  <c r="Q994" i="33"/>
  <c r="X457" i="33"/>
  <c r="W457" i="33"/>
  <c r="V457" i="33"/>
  <c r="U457" i="33"/>
  <c r="T457" i="33"/>
  <c r="S457" i="33"/>
  <c r="Q18" i="33"/>
  <c r="O482" i="33"/>
  <c r="Q547" i="33"/>
  <c r="O606" i="33"/>
  <c r="Q701" i="33"/>
  <c r="K925" i="33"/>
  <c r="Q925" i="33"/>
  <c r="Q1004" i="33"/>
  <c r="O373" i="33"/>
  <c r="K810" i="33"/>
  <c r="P810" i="33"/>
  <c r="O969" i="33"/>
  <c r="T584" i="33"/>
  <c r="S584" i="33"/>
  <c r="X584" i="33"/>
  <c r="W584" i="33"/>
  <c r="V584" i="33"/>
  <c r="U584" i="33"/>
  <c r="P509" i="33"/>
  <c r="V710" i="33"/>
  <c r="U710" i="33"/>
  <c r="T710" i="33"/>
  <c r="S710" i="33"/>
  <c r="X710" i="33"/>
  <c r="W710" i="33"/>
  <c r="P762" i="33"/>
  <c r="K982" i="33"/>
  <c r="O982" i="33"/>
  <c r="O977" i="33"/>
  <c r="Q21" i="33"/>
  <c r="P470" i="33"/>
  <c r="X830" i="33"/>
  <c r="U830" i="33"/>
  <c r="T830" i="33"/>
  <c r="S830" i="33"/>
  <c r="W830" i="33"/>
  <c r="V830" i="33"/>
  <c r="K942" i="33"/>
  <c r="P942" i="33"/>
  <c r="Q942" i="33"/>
  <c r="O194" i="33"/>
  <c r="O337" i="33"/>
  <c r="K854" i="33"/>
  <c r="P854" i="33"/>
  <c r="O854" i="33"/>
  <c r="X933" i="33"/>
  <c r="W933" i="33"/>
  <c r="V933" i="33"/>
  <c r="U933" i="33"/>
  <c r="T933" i="33"/>
  <c r="S933" i="33"/>
  <c r="T77" i="33"/>
  <c r="Q267" i="33"/>
  <c r="U304" i="33"/>
  <c r="T304" i="33"/>
  <c r="S304" i="33"/>
  <c r="X304" i="33"/>
  <c r="W304" i="33"/>
  <c r="V304" i="33"/>
  <c r="S385" i="33"/>
  <c r="X385" i="33"/>
  <c r="W385" i="33"/>
  <c r="V385" i="33"/>
  <c r="U385" i="33"/>
  <c r="T385" i="33"/>
  <c r="O489" i="33"/>
  <c r="K917" i="33"/>
  <c r="Q917" i="33"/>
  <c r="O917" i="33"/>
  <c r="Q945" i="33"/>
  <c r="Q686" i="33"/>
  <c r="K398" i="33"/>
  <c r="P398" i="33"/>
  <c r="K766" i="33"/>
  <c r="O766" i="33"/>
  <c r="K966" i="33"/>
  <c r="P966" i="33"/>
  <c r="Q398" i="33"/>
  <c r="K458" i="33"/>
  <c r="Q458" i="33"/>
  <c r="P458" i="33"/>
  <c r="X660" i="33"/>
  <c r="W660" i="33"/>
  <c r="V660" i="33"/>
  <c r="U660" i="33"/>
  <c r="T660" i="33"/>
  <c r="S660" i="33"/>
  <c r="K105" i="33"/>
  <c r="P105" i="33"/>
  <c r="K694" i="33"/>
  <c r="P694" i="33"/>
  <c r="K450" i="33"/>
  <c r="P450" i="33"/>
  <c r="Q450" i="33"/>
  <c r="K635" i="33"/>
  <c r="P635" i="33"/>
  <c r="S377" i="33"/>
  <c r="X377" i="33"/>
  <c r="W377" i="33"/>
  <c r="V377" i="33"/>
  <c r="U377" i="33"/>
  <c r="T377" i="33"/>
  <c r="W832" i="33"/>
  <c r="V832" i="33"/>
  <c r="X832" i="33"/>
  <c r="U832" i="33"/>
  <c r="T832" i="33"/>
  <c r="S832" i="33"/>
  <c r="K81" i="33"/>
  <c r="Q81" i="33"/>
  <c r="X226" i="33"/>
  <c r="W226" i="33"/>
  <c r="V226" i="33"/>
  <c r="T226" i="33"/>
  <c r="S226" i="33"/>
  <c r="U226" i="33"/>
  <c r="Q832" i="33"/>
  <c r="K313" i="33"/>
  <c r="P313" i="33"/>
  <c r="O313" i="33"/>
  <c r="U436" i="33"/>
  <c r="T436" i="33"/>
  <c r="S436" i="33"/>
  <c r="X436" i="33"/>
  <c r="W436" i="33"/>
  <c r="V436" i="33"/>
  <c r="S430" i="33"/>
  <c r="X430" i="33"/>
  <c r="W430" i="33"/>
  <c r="V430" i="33"/>
  <c r="U430" i="33"/>
  <c r="T430" i="33"/>
  <c r="K11" i="33"/>
  <c r="O11" i="33"/>
  <c r="P11" i="33"/>
  <c r="K968" i="33"/>
  <c r="O968" i="33"/>
  <c r="Q968" i="33"/>
  <c r="T649" i="33"/>
  <c r="S649" i="33"/>
  <c r="X649" i="33"/>
  <c r="V649" i="33"/>
  <c r="W649" i="33"/>
  <c r="U649" i="33"/>
  <c r="W944" i="33"/>
  <c r="X944" i="33"/>
  <c r="V944" i="33"/>
  <c r="U944" i="33"/>
  <c r="T944" i="33"/>
  <c r="S944" i="33"/>
  <c r="K66" i="33"/>
  <c r="P66" i="33"/>
  <c r="X301" i="33"/>
  <c r="W301" i="33"/>
  <c r="V301" i="33"/>
  <c r="U301" i="33"/>
  <c r="T301" i="33"/>
  <c r="S301" i="33"/>
  <c r="O660" i="33"/>
  <c r="V863" i="33"/>
  <c r="T863" i="33"/>
  <c r="U863" i="33"/>
  <c r="S863" i="33"/>
  <c r="X863" i="33"/>
  <c r="W863" i="33"/>
  <c r="O176" i="33"/>
  <c r="S796" i="33"/>
  <c r="X796" i="33"/>
  <c r="W796" i="33"/>
  <c r="V796" i="33"/>
  <c r="U796" i="33"/>
  <c r="T796" i="33"/>
  <c r="K914" i="33"/>
  <c r="Q914" i="33"/>
  <c r="P914" i="33"/>
  <c r="X177" i="33"/>
  <c r="W177" i="33"/>
  <c r="V177" i="33"/>
  <c r="U177" i="33"/>
  <c r="T177" i="33"/>
  <c r="S177" i="33"/>
  <c r="O251" i="33"/>
  <c r="K473" i="33"/>
  <c r="P473" i="33"/>
  <c r="O640" i="33"/>
  <c r="K358" i="33"/>
  <c r="P358" i="33"/>
  <c r="K186" i="33"/>
  <c r="P186" i="33"/>
  <c r="Q186" i="33"/>
  <c r="X481" i="33"/>
  <c r="T481" i="33"/>
  <c r="W481" i="33"/>
  <c r="V481" i="33"/>
  <c r="U481" i="33"/>
  <c r="S481" i="33"/>
  <c r="K310" i="33"/>
  <c r="P310" i="33"/>
  <c r="V51" i="33"/>
  <c r="U51" i="33"/>
  <c r="T51" i="33"/>
  <c r="S51" i="33"/>
  <c r="X51" i="33"/>
  <c r="W51" i="33"/>
  <c r="S747" i="33"/>
  <c r="W747" i="33"/>
  <c r="X747" i="33"/>
  <c r="V747" i="33"/>
  <c r="U747" i="33"/>
  <c r="T747" i="33"/>
  <c r="Q313" i="33"/>
  <c r="K111" i="33"/>
  <c r="O111" i="33"/>
  <c r="Q111" i="33"/>
  <c r="X203" i="33"/>
  <c r="K202" i="33"/>
  <c r="P202" i="33"/>
  <c r="P334" i="33"/>
  <c r="X267" i="33"/>
  <c r="W267" i="33"/>
  <c r="V267" i="33"/>
  <c r="U267" i="33"/>
  <c r="T267" i="33"/>
  <c r="S267" i="33"/>
  <c r="K374" i="33"/>
  <c r="P374" i="33"/>
  <c r="P319" i="33"/>
  <c r="X394" i="33"/>
  <c r="W394" i="33"/>
  <c r="V394" i="33"/>
  <c r="U394" i="33"/>
  <c r="T394" i="33"/>
  <c r="S394" i="33"/>
  <c r="Q538" i="33"/>
  <c r="K624" i="33"/>
  <c r="P624" i="33"/>
  <c r="K648" i="33"/>
  <c r="Q648" i="33"/>
  <c r="K787" i="33"/>
  <c r="O787" i="33"/>
  <c r="K713" i="33"/>
  <c r="P713" i="33"/>
  <c r="T829" i="33"/>
  <c r="S829" i="33"/>
  <c r="X829" i="33"/>
  <c r="W829" i="33"/>
  <c r="U829" i="33"/>
  <c r="V829" i="33"/>
  <c r="K858" i="33"/>
  <c r="Q858" i="33"/>
  <c r="K16" i="33"/>
  <c r="Q16" i="33"/>
  <c r="K223" i="33"/>
  <c r="O223" i="33"/>
  <c r="X210" i="33"/>
  <c r="W210" i="33"/>
  <c r="V210" i="33"/>
  <c r="U210" i="33"/>
  <c r="T210" i="33"/>
  <c r="S210" i="33"/>
  <c r="W381" i="33"/>
  <c r="V381" i="33"/>
  <c r="T381" i="33"/>
  <c r="S381" i="33"/>
  <c r="X381" i="33"/>
  <c r="U381" i="33"/>
  <c r="K350" i="33"/>
  <c r="P350" i="33"/>
  <c r="Q374" i="33"/>
  <c r="K463" i="33"/>
  <c r="O463" i="33"/>
  <c r="K419" i="33"/>
  <c r="P419" i="33"/>
  <c r="Q419" i="33"/>
  <c r="K517" i="33"/>
  <c r="Q517" i="33"/>
  <c r="K526" i="33"/>
  <c r="P526" i="33"/>
  <c r="K588" i="33"/>
  <c r="Q588" i="33"/>
  <c r="Q713" i="33"/>
  <c r="K887" i="33"/>
  <c r="P887" i="33"/>
  <c r="K906" i="33"/>
  <c r="Q906" i="33"/>
  <c r="W108" i="33"/>
  <c r="S108" i="33"/>
  <c r="X108" i="33"/>
  <c r="V108" i="33"/>
  <c r="U108" i="33"/>
  <c r="T108" i="33"/>
  <c r="K134" i="33"/>
  <c r="O134" i="33"/>
  <c r="Q134" i="33"/>
  <c r="K151" i="33"/>
  <c r="O151" i="33"/>
  <c r="K399" i="33"/>
  <c r="O399" i="33"/>
  <c r="Q399" i="33"/>
  <c r="K154" i="33"/>
  <c r="P154" i="33"/>
  <c r="Q154" i="33"/>
  <c r="S369" i="33"/>
  <c r="X369" i="33"/>
  <c r="W369" i="33"/>
  <c r="V369" i="33"/>
  <c r="T369" i="33"/>
  <c r="U369" i="33"/>
  <c r="K435" i="33"/>
  <c r="Q435" i="33"/>
  <c r="P435" i="33"/>
  <c r="P491" i="33"/>
  <c r="K690" i="33"/>
  <c r="Q690" i="33"/>
  <c r="K841" i="33"/>
  <c r="O841" i="33"/>
  <c r="Q841" i="33"/>
  <c r="K837" i="33"/>
  <c r="O837" i="33"/>
  <c r="Q873" i="33"/>
  <c r="K878" i="33"/>
  <c r="Q878" i="33"/>
  <c r="Q108" i="33"/>
  <c r="K119" i="33"/>
  <c r="O119" i="33"/>
  <c r="X64" i="33"/>
  <c r="W64" i="33"/>
  <c r="V64" i="33"/>
  <c r="U64" i="33"/>
  <c r="T64" i="33"/>
  <c r="S64" i="33"/>
  <c r="K133" i="33"/>
  <c r="P133" i="33"/>
  <c r="X187" i="33"/>
  <c r="W187" i="33"/>
  <c r="V187" i="33"/>
  <c r="U187" i="33"/>
  <c r="T187" i="33"/>
  <c r="S187" i="33"/>
  <c r="Q223" i="33"/>
  <c r="K388" i="33"/>
  <c r="Q388" i="33"/>
  <c r="K528" i="33"/>
  <c r="Q528" i="33"/>
  <c r="O528" i="33"/>
  <c r="K442" i="33"/>
  <c r="P442" i="33"/>
  <c r="Q549" i="33"/>
  <c r="Q569" i="33"/>
  <c r="T622" i="33"/>
  <c r="S622" i="33"/>
  <c r="X622" i="33"/>
  <c r="W622" i="33"/>
  <c r="V622" i="33"/>
  <c r="U622" i="33"/>
  <c r="Q747" i="33"/>
  <c r="K768" i="33"/>
  <c r="P768" i="33"/>
  <c r="Q834" i="33"/>
  <c r="Q881" i="33"/>
  <c r="K13" i="33"/>
  <c r="O13" i="33"/>
  <c r="K155" i="33"/>
  <c r="Q155" i="33"/>
  <c r="K309" i="33"/>
  <c r="P309" i="33"/>
  <c r="P288" i="33"/>
  <c r="K346" i="33"/>
  <c r="P346" i="33"/>
  <c r="Q377" i="33"/>
  <c r="K533" i="33"/>
  <c r="P533" i="33"/>
  <c r="K615" i="33"/>
  <c r="Q615" i="33"/>
  <c r="Q674" i="33"/>
  <c r="P842" i="33"/>
  <c r="P716" i="33"/>
  <c r="S729" i="33"/>
  <c r="X729" i="33"/>
  <c r="W729" i="33"/>
  <c r="V729" i="33"/>
  <c r="U729" i="33"/>
  <c r="T729" i="33"/>
  <c r="K731" i="33"/>
  <c r="Q731" i="33"/>
  <c r="P731" i="33"/>
  <c r="K777" i="33"/>
  <c r="P777" i="33"/>
  <c r="K835" i="33"/>
  <c r="P835" i="33"/>
  <c r="W98" i="33"/>
  <c r="V98" i="33"/>
  <c r="U98" i="33"/>
  <c r="T98" i="33"/>
  <c r="S98" i="33"/>
  <c r="X98" i="33"/>
  <c r="K34" i="33"/>
  <c r="P34" i="33"/>
  <c r="W205" i="33"/>
  <c r="V205" i="33"/>
  <c r="U205" i="33"/>
  <c r="T205" i="33"/>
  <c r="S205" i="33"/>
  <c r="X205" i="33"/>
  <c r="Q294" i="33"/>
  <c r="P242" i="33"/>
  <c r="S361" i="33"/>
  <c r="X361" i="33"/>
  <c r="W361" i="33"/>
  <c r="V361" i="33"/>
  <c r="U361" i="33"/>
  <c r="T361" i="33"/>
  <c r="K382" i="33"/>
  <c r="P382" i="33"/>
  <c r="K409" i="33"/>
  <c r="Q409" i="33"/>
  <c r="P409" i="33"/>
  <c r="K323" i="33"/>
  <c r="P323" i="33"/>
  <c r="Q323" i="33"/>
  <c r="Q609" i="33"/>
  <c r="Q555" i="33"/>
  <c r="K548" i="33"/>
  <c r="Q548" i="33"/>
  <c r="P548" i="33"/>
  <c r="P592" i="33"/>
  <c r="P667" i="33"/>
  <c r="K675" i="33"/>
  <c r="P675" i="33"/>
  <c r="K736" i="33"/>
  <c r="Q736" i="33"/>
  <c r="K789" i="33"/>
  <c r="Q789" i="33"/>
  <c r="Q799" i="33"/>
  <c r="W870" i="33"/>
  <c r="U870" i="33"/>
  <c r="X870" i="33"/>
  <c r="V870" i="33"/>
  <c r="T870" i="33"/>
  <c r="S870" i="33"/>
  <c r="Q62" i="33"/>
  <c r="P59" i="33"/>
  <c r="Q59" i="33"/>
  <c r="P189" i="33"/>
  <c r="P260" i="33"/>
  <c r="T352" i="33"/>
  <c r="S352" i="33"/>
  <c r="X352" i="33"/>
  <c r="W352" i="33"/>
  <c r="V352" i="33"/>
  <c r="U352" i="33"/>
  <c r="P328" i="33"/>
  <c r="K245" i="33"/>
  <c r="Q245" i="33"/>
  <c r="P245" i="33"/>
  <c r="K357" i="33"/>
  <c r="P357" i="33"/>
  <c r="K537" i="33"/>
  <c r="P537" i="33"/>
  <c r="K627" i="33"/>
  <c r="P627" i="33"/>
  <c r="Q602" i="33"/>
  <c r="P674" i="33"/>
  <c r="K793" i="33"/>
  <c r="P793" i="33"/>
  <c r="X807" i="33"/>
  <c r="V807" i="33"/>
  <c r="U807" i="33"/>
  <c r="W807" i="33"/>
  <c r="T807" i="33"/>
  <c r="S807" i="33"/>
  <c r="X897" i="33"/>
  <c r="W897" i="33"/>
  <c r="V897" i="33"/>
  <c r="T897" i="33"/>
  <c r="S897" i="33"/>
  <c r="U897" i="33"/>
  <c r="Q883" i="33"/>
  <c r="K884" i="33"/>
  <c r="Q884" i="33"/>
  <c r="P913" i="33"/>
  <c r="P920" i="33"/>
  <c r="X107" i="33"/>
  <c r="T107" i="33"/>
  <c r="W107" i="33"/>
  <c r="V107" i="33"/>
  <c r="U107" i="33"/>
  <c r="S107" i="33"/>
  <c r="S478" i="33"/>
  <c r="X478" i="33"/>
  <c r="W478" i="33"/>
  <c r="U478" i="33"/>
  <c r="V478" i="33"/>
  <c r="T478" i="33"/>
  <c r="P843" i="33"/>
  <c r="K943" i="33"/>
  <c r="Q943" i="33"/>
  <c r="O943" i="33"/>
  <c r="K989" i="33"/>
  <c r="P989" i="33"/>
  <c r="Q793" i="33"/>
  <c r="U114" i="33"/>
  <c r="X114" i="33"/>
  <c r="W114" i="33"/>
  <c r="V114" i="33"/>
  <c r="T114" i="33"/>
  <c r="S114" i="33"/>
  <c r="T384" i="33"/>
  <c r="S384" i="33"/>
  <c r="X384" i="33"/>
  <c r="W384" i="33"/>
  <c r="V384" i="33"/>
  <c r="U384" i="33"/>
  <c r="U351" i="33"/>
  <c r="K704" i="33"/>
  <c r="P704" i="33"/>
  <c r="T805" i="33"/>
  <c r="X805" i="33"/>
  <c r="W805" i="33"/>
  <c r="V805" i="33"/>
  <c r="U805" i="33"/>
  <c r="S805" i="33"/>
  <c r="K974" i="33"/>
  <c r="O974" i="33"/>
  <c r="K445" i="33"/>
  <c r="O445" i="33"/>
  <c r="K893" i="33"/>
  <c r="Q893" i="33"/>
  <c r="Q222" i="33"/>
  <c r="U380" i="33"/>
  <c r="T380" i="33"/>
  <c r="P541" i="33"/>
  <c r="W808" i="33"/>
  <c r="V808" i="33"/>
  <c r="U808" i="33"/>
  <c r="T808" i="33"/>
  <c r="X808" i="33"/>
  <c r="S808" i="33"/>
  <c r="K798" i="33"/>
  <c r="O798" i="33"/>
  <c r="K980" i="33"/>
  <c r="O980" i="33"/>
  <c r="Q38" i="33"/>
  <c r="U68" i="33"/>
  <c r="T68" i="33"/>
  <c r="S68" i="33"/>
  <c r="X68" i="33"/>
  <c r="W68" i="33"/>
  <c r="V68" i="33"/>
  <c r="K287" i="33"/>
  <c r="O287" i="33"/>
  <c r="Q562" i="33"/>
  <c r="T606" i="33"/>
  <c r="S606" i="33"/>
  <c r="X606" i="33"/>
  <c r="W606" i="33"/>
  <c r="V606" i="33"/>
  <c r="U606" i="33"/>
  <c r="Q825" i="33"/>
  <c r="X957" i="33"/>
  <c r="W957" i="33"/>
  <c r="V957" i="33"/>
  <c r="U957" i="33"/>
  <c r="T957" i="33"/>
  <c r="S957" i="33"/>
  <c r="X986" i="33"/>
  <c r="W986" i="33"/>
  <c r="V986" i="33"/>
  <c r="U986" i="33"/>
  <c r="T986" i="33"/>
  <c r="S986" i="33"/>
  <c r="W373" i="33"/>
  <c r="V373" i="33"/>
  <c r="T373" i="33"/>
  <c r="S373" i="33"/>
  <c r="X373" i="33"/>
  <c r="U373" i="33"/>
  <c r="V969" i="33"/>
  <c r="X969" i="33"/>
  <c r="W969" i="33"/>
  <c r="U969" i="33"/>
  <c r="T969" i="33"/>
  <c r="S969" i="33"/>
  <c r="K78" i="33"/>
  <c r="Q78" i="33"/>
  <c r="O78" i="33"/>
  <c r="X669" i="33"/>
  <c r="W669" i="33"/>
  <c r="V669" i="33"/>
  <c r="U669" i="33"/>
  <c r="T669" i="33"/>
  <c r="S669" i="33"/>
  <c r="T771" i="33"/>
  <c r="S771" i="33"/>
  <c r="X771" i="33"/>
  <c r="W771" i="33"/>
  <c r="V771" i="33"/>
  <c r="U771" i="33"/>
  <c r="P969" i="33"/>
  <c r="K759" i="33"/>
  <c r="Q759" i="33"/>
  <c r="K233" i="33"/>
  <c r="O233" i="33"/>
  <c r="S234" i="33"/>
  <c r="X234" i="33"/>
  <c r="W234" i="33"/>
  <c r="V234" i="33"/>
  <c r="U234" i="33"/>
  <c r="T234" i="33"/>
  <c r="Q406" i="33"/>
  <c r="K519" i="33"/>
  <c r="P519" i="33"/>
  <c r="V744" i="33"/>
  <c r="U744" i="33"/>
  <c r="T744" i="33"/>
  <c r="S744" i="33"/>
  <c r="X744" i="33"/>
  <c r="W744" i="33"/>
  <c r="W862" i="33"/>
  <c r="U862" i="33"/>
  <c r="K158" i="33"/>
  <c r="O158" i="33"/>
  <c r="Q158" i="33"/>
  <c r="Q506" i="33"/>
  <c r="K678" i="33"/>
  <c r="P678" i="33"/>
  <c r="P828" i="33"/>
  <c r="K894" i="33"/>
  <c r="P894" i="33"/>
  <c r="X963" i="33"/>
  <c r="W963" i="33"/>
  <c r="V963" i="33"/>
  <c r="U963" i="33"/>
  <c r="T963" i="33"/>
  <c r="S963" i="33"/>
  <c r="U999" i="33"/>
  <c r="T999" i="33"/>
  <c r="S999" i="33"/>
  <c r="X999" i="33"/>
  <c r="W999" i="33"/>
  <c r="V999" i="33"/>
  <c r="Q161" i="33"/>
  <c r="U391" i="33"/>
  <c r="T391" i="33"/>
  <c r="S391" i="33"/>
  <c r="X391" i="33"/>
  <c r="W391" i="33"/>
  <c r="V391" i="33"/>
  <c r="P883" i="33"/>
  <c r="V990" i="33"/>
  <c r="U990" i="33"/>
  <c r="T990" i="33"/>
  <c r="S990" i="33"/>
  <c r="X990" i="33"/>
  <c r="W990" i="33"/>
  <c r="K216" i="33"/>
  <c r="P216" i="33"/>
  <c r="K219" i="33"/>
  <c r="Q219" i="33"/>
  <c r="P219" i="33"/>
  <c r="S569" i="33"/>
  <c r="X569" i="33"/>
  <c r="W569" i="33"/>
  <c r="V569" i="33"/>
  <c r="U569" i="33"/>
  <c r="T569" i="33"/>
  <c r="K150" i="33"/>
  <c r="O150" i="33"/>
  <c r="Q150" i="33"/>
  <c r="P347" i="33"/>
  <c r="P224" i="33"/>
  <c r="K147" i="33"/>
  <c r="Q147" i="33"/>
  <c r="K848" i="33"/>
  <c r="P848" i="33"/>
  <c r="Q635" i="33"/>
  <c r="S486" i="33"/>
  <c r="W486" i="33"/>
  <c r="U486" i="33"/>
  <c r="X486" i="33"/>
  <c r="V486" i="33"/>
  <c r="T486" i="33"/>
  <c r="K21" i="33"/>
  <c r="O21" i="33"/>
  <c r="K958" i="33"/>
  <c r="P958" i="33"/>
  <c r="U256" i="33"/>
  <c r="T256" i="33"/>
  <c r="S256" i="33"/>
  <c r="X256" i="33"/>
  <c r="W256" i="33"/>
  <c r="V256" i="33"/>
  <c r="T813" i="33"/>
  <c r="S813" i="33"/>
  <c r="X813" i="33"/>
  <c r="W813" i="33"/>
  <c r="V813" i="33"/>
  <c r="U813" i="33"/>
  <c r="K403" i="33"/>
  <c r="Q403" i="33"/>
  <c r="P403" i="33"/>
  <c r="O145" i="33"/>
  <c r="K285" i="33"/>
  <c r="Q285" i="33"/>
  <c r="Q515" i="33"/>
  <c r="K342" i="33"/>
  <c r="P342" i="33"/>
  <c r="O569" i="33"/>
  <c r="K727" i="33"/>
  <c r="O727" i="33"/>
  <c r="Q727" i="33"/>
  <c r="K171" i="33"/>
  <c r="Q171" i="33"/>
  <c r="X307" i="33"/>
  <c r="W307" i="33"/>
  <c r="V307" i="33"/>
  <c r="U307" i="33"/>
  <c r="T307" i="33"/>
  <c r="S307" i="33"/>
  <c r="K363" i="33"/>
  <c r="Q363" i="33"/>
  <c r="Q653" i="33"/>
  <c r="T328" i="33"/>
  <c r="S328" i="33"/>
  <c r="X328" i="33"/>
  <c r="W328" i="33"/>
  <c r="V328" i="33"/>
  <c r="U328" i="33"/>
  <c r="K521" i="33"/>
  <c r="O521" i="33"/>
  <c r="X846" i="33"/>
  <c r="W846" i="33"/>
  <c r="V846" i="33"/>
  <c r="U846" i="33"/>
  <c r="T846" i="33"/>
  <c r="S846" i="33"/>
  <c r="P861" i="33"/>
  <c r="K20" i="33"/>
  <c r="Q20" i="33"/>
  <c r="P504" i="33"/>
  <c r="K157" i="33"/>
  <c r="P157" i="33"/>
  <c r="K734" i="33"/>
  <c r="P734" i="33"/>
  <c r="O734" i="33"/>
  <c r="P695" i="33"/>
  <c r="K314" i="33"/>
  <c r="P314" i="33"/>
  <c r="Q314" i="33"/>
  <c r="K164" i="33"/>
  <c r="P164" i="33"/>
  <c r="O164" i="33"/>
  <c r="O81" i="33"/>
  <c r="K413" i="33"/>
  <c r="P413" i="33"/>
  <c r="O978" i="33"/>
  <c r="K61" i="33"/>
  <c r="O61" i="33"/>
  <c r="O386" i="33"/>
  <c r="K657" i="33"/>
  <c r="Q657" i="33"/>
  <c r="O657" i="33"/>
  <c r="K1000" i="33"/>
  <c r="P1000" i="33"/>
  <c r="Q1000" i="33"/>
  <c r="K875" i="33"/>
  <c r="O875" i="33"/>
  <c r="O403" i="33"/>
  <c r="K135" i="33"/>
  <c r="O135" i="33"/>
  <c r="W130" i="33"/>
  <c r="V130" i="33"/>
  <c r="U130" i="33"/>
  <c r="X130" i="33"/>
  <c r="T130" i="33"/>
  <c r="S130" i="33"/>
  <c r="K311" i="33"/>
  <c r="O311" i="33"/>
  <c r="P301" i="33"/>
  <c r="O202" i="33"/>
  <c r="K286" i="33"/>
  <c r="P286" i="33"/>
  <c r="T437" i="33"/>
  <c r="S437" i="33"/>
  <c r="W437" i="33"/>
  <c r="V437" i="33"/>
  <c r="U437" i="33"/>
  <c r="X437" i="33"/>
  <c r="O374" i="33"/>
  <c r="Q386" i="33"/>
  <c r="O394" i="33"/>
  <c r="K469" i="33"/>
  <c r="Q469" i="33"/>
  <c r="Q624" i="33"/>
  <c r="O624" i="33"/>
  <c r="K659" i="33"/>
  <c r="Q659" i="33"/>
  <c r="K712" i="33"/>
  <c r="P712" i="33"/>
  <c r="O713" i="33"/>
  <c r="O829" i="33"/>
  <c r="O16" i="33"/>
  <c r="K168" i="33"/>
  <c r="O168" i="33"/>
  <c r="K33" i="33"/>
  <c r="Q33" i="33"/>
  <c r="O210" i="33"/>
  <c r="X220" i="33"/>
  <c r="W220" i="33"/>
  <c r="V220" i="33"/>
  <c r="U220" i="33"/>
  <c r="T220" i="33"/>
  <c r="S220" i="33"/>
  <c r="K255" i="33"/>
  <c r="O255" i="33"/>
  <c r="O350" i="33"/>
  <c r="O419" i="33"/>
  <c r="V491" i="33"/>
  <c r="U491" i="33"/>
  <c r="T491" i="33"/>
  <c r="X491" i="33"/>
  <c r="W491" i="33"/>
  <c r="S491" i="33"/>
  <c r="X591" i="33"/>
  <c r="T591" i="33"/>
  <c r="X546" i="33"/>
  <c r="W546" i="33"/>
  <c r="V546" i="33"/>
  <c r="U546" i="33"/>
  <c r="T546" i="33"/>
  <c r="S546" i="33"/>
  <c r="K882" i="33"/>
  <c r="O882" i="33"/>
  <c r="K866" i="33"/>
  <c r="P866" i="33"/>
  <c r="O887" i="33"/>
  <c r="O906" i="33"/>
  <c r="K952" i="33"/>
  <c r="Q952" i="33"/>
  <c r="O108" i="33"/>
  <c r="W189" i="33"/>
  <c r="V189" i="33"/>
  <c r="U189" i="33"/>
  <c r="T189" i="33"/>
  <c r="S189" i="33"/>
  <c r="X189" i="33"/>
  <c r="K279" i="33"/>
  <c r="O279" i="33"/>
  <c r="P103" i="33"/>
  <c r="K181" i="33"/>
  <c r="P181" i="33"/>
  <c r="X161" i="33"/>
  <c r="W161" i="33"/>
  <c r="V161" i="33"/>
  <c r="U161" i="33"/>
  <c r="T161" i="33"/>
  <c r="S161" i="33"/>
  <c r="O154" i="33"/>
  <c r="Q381" i="33"/>
  <c r="X243" i="33"/>
  <c r="W243" i="33"/>
  <c r="V243" i="33"/>
  <c r="U243" i="33"/>
  <c r="T243" i="33"/>
  <c r="S243" i="33"/>
  <c r="K261" i="33"/>
  <c r="Q261" i="33"/>
  <c r="O369" i="33"/>
  <c r="K410" i="33"/>
  <c r="Q410" i="33"/>
  <c r="K726" i="33"/>
  <c r="O726" i="33"/>
  <c r="P726" i="33"/>
  <c r="Q560" i="33"/>
  <c r="Q565" i="33"/>
  <c r="K638" i="33"/>
  <c r="Q638" i="33"/>
  <c r="X592" i="33"/>
  <c r="V592" i="33"/>
  <c r="U592" i="33"/>
  <c r="T592" i="33"/>
  <c r="W592" i="33"/>
  <c r="S592" i="33"/>
  <c r="P653" i="33"/>
  <c r="O690" i="33"/>
  <c r="X693" i="33"/>
  <c r="W693" i="33"/>
  <c r="V693" i="33"/>
  <c r="U693" i="33"/>
  <c r="T693" i="33"/>
  <c r="S693" i="33"/>
  <c r="Q764" i="33"/>
  <c r="K928" i="33"/>
  <c r="P928" i="33"/>
  <c r="P968" i="33"/>
  <c r="X163" i="33"/>
  <c r="W163" i="33"/>
  <c r="V163" i="33"/>
  <c r="U163" i="33"/>
  <c r="T163" i="33"/>
  <c r="S163" i="33"/>
  <c r="Q66" i="33"/>
  <c r="Q293" i="33"/>
  <c r="P139" i="33"/>
  <c r="X169" i="33"/>
  <c r="W169" i="33"/>
  <c r="V169" i="33"/>
  <c r="U169" i="33"/>
  <c r="S169" i="33"/>
  <c r="T169" i="33"/>
  <c r="K244" i="33"/>
  <c r="Q244" i="33"/>
  <c r="S282" i="33"/>
  <c r="X282" i="33"/>
  <c r="W282" i="33"/>
  <c r="V282" i="33"/>
  <c r="U282" i="33"/>
  <c r="T282" i="33"/>
  <c r="O388" i="33"/>
  <c r="K389" i="33"/>
  <c r="P389" i="33"/>
  <c r="K518" i="33"/>
  <c r="O518" i="33"/>
  <c r="X418" i="33"/>
  <c r="W418" i="33"/>
  <c r="V418" i="33"/>
  <c r="U418" i="33"/>
  <c r="S418" i="33"/>
  <c r="T418" i="33"/>
  <c r="K465" i="33"/>
  <c r="P465" i="33"/>
  <c r="K520" i="33"/>
  <c r="P520" i="33"/>
  <c r="P572" i="33"/>
  <c r="P495" i="33"/>
  <c r="K585" i="33"/>
  <c r="Q585" i="33"/>
  <c r="P538" i="33"/>
  <c r="S607" i="33"/>
  <c r="X607" i="33"/>
  <c r="W607" i="33"/>
  <c r="V607" i="33"/>
  <c r="U607" i="33"/>
  <c r="T607" i="33"/>
  <c r="P687" i="33"/>
  <c r="K741" i="33"/>
  <c r="P741" i="33"/>
  <c r="Q772" i="33"/>
  <c r="Q796" i="33"/>
  <c r="K818" i="33"/>
  <c r="P818" i="33"/>
  <c r="P846" i="33"/>
  <c r="K865" i="33"/>
  <c r="O865" i="33"/>
  <c r="P865" i="33"/>
  <c r="K58" i="33"/>
  <c r="P58" i="33"/>
  <c r="K43" i="33"/>
  <c r="P43" i="33"/>
  <c r="K271" i="33"/>
  <c r="O271" i="33"/>
  <c r="K109" i="33"/>
  <c r="P109" i="33"/>
  <c r="K172" i="33"/>
  <c r="P172" i="33"/>
  <c r="O155" i="33"/>
  <c r="K170" i="33"/>
  <c r="Q170" i="33"/>
  <c r="P170" i="33"/>
  <c r="O309" i="33"/>
  <c r="K315" i="33"/>
  <c r="Q315" i="33"/>
  <c r="Q325" i="33"/>
  <c r="K269" i="33"/>
  <c r="Q269" i="33"/>
  <c r="O346" i="33"/>
  <c r="K407" i="33"/>
  <c r="Q407" i="33"/>
  <c r="O407" i="33"/>
  <c r="K464" i="33"/>
  <c r="P464" i="33"/>
  <c r="K492" i="33"/>
  <c r="P492" i="33"/>
  <c r="Q464" i="33"/>
  <c r="O533" i="33"/>
  <c r="K574" i="33"/>
  <c r="P574" i="33"/>
  <c r="K611" i="33"/>
  <c r="P611" i="33"/>
  <c r="O615" i="33"/>
  <c r="P659" i="33"/>
  <c r="Q700" i="33"/>
  <c r="O729" i="33"/>
  <c r="O731" i="33"/>
  <c r="P746" i="33"/>
  <c r="K816" i="33"/>
  <c r="Q816" i="33"/>
  <c r="Q110" i="33"/>
  <c r="Q61" i="33"/>
  <c r="P150" i="33"/>
  <c r="K200" i="33"/>
  <c r="Q200" i="33"/>
  <c r="P200" i="33"/>
  <c r="Q340" i="33"/>
  <c r="Q226" i="33"/>
  <c r="S258" i="33"/>
  <c r="X258" i="33"/>
  <c r="W258" i="33"/>
  <c r="V258" i="33"/>
  <c r="U258" i="33"/>
  <c r="T258" i="33"/>
  <c r="Q255" i="33"/>
  <c r="P306" i="33"/>
  <c r="O361" i="33"/>
  <c r="Q317" i="33"/>
  <c r="O409" i="33"/>
  <c r="O323" i="33"/>
  <c r="O548" i="33"/>
  <c r="Q611" i="33"/>
  <c r="S623" i="33"/>
  <c r="X623" i="33"/>
  <c r="W623" i="33"/>
  <c r="V623" i="33"/>
  <c r="U623" i="33"/>
  <c r="T623" i="33"/>
  <c r="K625" i="33"/>
  <c r="Q625" i="33"/>
  <c r="P625" i="33"/>
  <c r="O675" i="33"/>
  <c r="K717" i="33"/>
  <c r="P717" i="33"/>
  <c r="O789" i="33"/>
  <c r="K806" i="33"/>
  <c r="Q806" i="33"/>
  <c r="P806" i="33"/>
  <c r="K824" i="33"/>
  <c r="Q824" i="33"/>
  <c r="K827" i="33"/>
  <c r="Q827" i="33"/>
  <c r="P827" i="33"/>
  <c r="X913" i="33"/>
  <c r="W913" i="33"/>
  <c r="V913" i="33"/>
  <c r="U913" i="33"/>
  <c r="T913" i="33"/>
  <c r="S913" i="33"/>
  <c r="P13" i="33"/>
  <c r="K92" i="33"/>
  <c r="Q92" i="33"/>
  <c r="O92" i="33"/>
  <c r="P235" i="33"/>
  <c r="P226" i="33"/>
  <c r="Q358" i="33"/>
  <c r="Q382" i="33"/>
  <c r="P402" i="33"/>
  <c r="K461" i="33"/>
  <c r="Q461" i="33"/>
  <c r="P518" i="33"/>
  <c r="K556" i="33"/>
  <c r="Q556" i="33"/>
  <c r="K686" i="33"/>
  <c r="P686" i="33"/>
  <c r="S658" i="33"/>
  <c r="X658" i="33"/>
  <c r="W658" i="33"/>
  <c r="V658" i="33"/>
  <c r="U658" i="33"/>
  <c r="T658" i="33"/>
  <c r="W802" i="33"/>
  <c r="U802" i="33"/>
  <c r="T802" i="33"/>
  <c r="S802" i="33"/>
  <c r="V802" i="33"/>
  <c r="X802" i="33"/>
  <c r="X825" i="33"/>
  <c r="W825" i="33"/>
  <c r="V825" i="33"/>
  <c r="U825" i="33"/>
  <c r="T825" i="33"/>
  <c r="S825" i="33"/>
  <c r="O807" i="33"/>
  <c r="Q916" i="33"/>
  <c r="K895" i="33"/>
  <c r="P895" i="33"/>
  <c r="K117" i="33"/>
  <c r="P117" i="33"/>
  <c r="K869" i="33"/>
  <c r="Q869" i="33"/>
  <c r="T918" i="33"/>
  <c r="S918" i="33"/>
  <c r="X918" i="33"/>
  <c r="W918" i="33"/>
  <c r="V918" i="33"/>
  <c r="U918" i="33"/>
  <c r="P943" i="33"/>
  <c r="K971" i="33"/>
  <c r="Q971" i="33"/>
  <c r="Q920" i="33"/>
  <c r="T87" i="33"/>
  <c r="K329" i="33"/>
  <c r="P329" i="33"/>
  <c r="P479" i="33"/>
  <c r="K633" i="33"/>
  <c r="Q633" i="33"/>
  <c r="P682" i="33"/>
  <c r="P772" i="33"/>
  <c r="V915" i="33"/>
  <c r="X915" i="33"/>
  <c r="W915" i="33"/>
  <c r="U915" i="33"/>
  <c r="T915" i="33"/>
  <c r="S915" i="33"/>
  <c r="K948" i="33"/>
  <c r="P948" i="33"/>
  <c r="Q948" i="33"/>
  <c r="U100" i="33"/>
  <c r="T100" i="33"/>
  <c r="S100" i="33"/>
  <c r="X100" i="33"/>
  <c r="W100" i="33"/>
  <c r="V100" i="33"/>
  <c r="Q486" i="33"/>
  <c r="P287" i="33"/>
  <c r="Q634" i="33"/>
  <c r="Q922" i="33"/>
  <c r="X284" i="33"/>
  <c r="W284" i="33"/>
  <c r="V284" i="33"/>
  <c r="U284" i="33"/>
  <c r="T284" i="33"/>
  <c r="S284" i="33"/>
  <c r="K662" i="33"/>
  <c r="P662" i="33"/>
  <c r="Q837" i="33"/>
  <c r="X912" i="33"/>
  <c r="W912" i="33"/>
  <c r="V912" i="33"/>
  <c r="U912" i="33"/>
  <c r="T912" i="33"/>
  <c r="S912" i="33"/>
  <c r="K988" i="33"/>
  <c r="P988" i="33"/>
  <c r="O988" i="33"/>
  <c r="K1003" i="33"/>
  <c r="Q1003" i="33"/>
  <c r="P1003" i="33"/>
  <c r="V295" i="33"/>
  <c r="U295" i="33"/>
  <c r="T295" i="33"/>
  <c r="S295" i="33"/>
  <c r="X295" i="33"/>
  <c r="W295" i="33"/>
  <c r="S424" i="33"/>
  <c r="Q969" i="33"/>
  <c r="X206" i="33"/>
  <c r="V525" i="33"/>
  <c r="U525" i="33"/>
  <c r="X525" i="33"/>
  <c r="W525" i="33"/>
  <c r="T525" i="33"/>
  <c r="S525" i="33"/>
  <c r="X600" i="33"/>
  <c r="W600" i="33"/>
  <c r="V600" i="33"/>
  <c r="U600" i="33"/>
  <c r="T600" i="33"/>
  <c r="S600" i="33"/>
  <c r="K984" i="33"/>
  <c r="P984" i="33"/>
  <c r="X23" i="33"/>
  <c r="W23" i="33"/>
  <c r="P361" i="33"/>
  <c r="S417" i="33"/>
  <c r="X417" i="33"/>
  <c r="W417" i="33"/>
  <c r="V417" i="33"/>
  <c r="U417" i="33"/>
  <c r="T417" i="33"/>
  <c r="K553" i="33"/>
  <c r="Q553" i="33"/>
  <c r="U719" i="33"/>
  <c r="T719" i="33"/>
  <c r="S719" i="33"/>
  <c r="X719" i="33"/>
  <c r="W719" i="33"/>
  <c r="V719" i="33"/>
  <c r="K853" i="33"/>
  <c r="O853" i="33"/>
  <c r="Q853" i="33"/>
  <c r="P908" i="33"/>
  <c r="S932" i="33"/>
  <c r="X932" i="33"/>
  <c r="W932" i="33"/>
  <c r="V932" i="33"/>
  <c r="U932" i="33"/>
  <c r="T932" i="33"/>
  <c r="O963" i="33"/>
  <c r="Q988" i="33"/>
  <c r="K339" i="33"/>
  <c r="P339" i="33"/>
  <c r="Q339" i="33"/>
  <c r="Q957" i="33"/>
  <c r="K25" i="33"/>
  <c r="Q25" i="33"/>
  <c r="K689" i="33"/>
  <c r="O689" i="33"/>
  <c r="Q689" i="33"/>
  <c r="L998" i="33"/>
  <c r="M997" i="33"/>
  <c r="L990" i="33"/>
  <c r="M989" i="33"/>
  <c r="L982" i="33"/>
  <c r="M981" i="33"/>
  <c r="L974" i="33"/>
  <c r="M973" i="33"/>
  <c r="M1004" i="33"/>
  <c r="L997" i="33"/>
  <c r="M996" i="33"/>
  <c r="L989" i="33"/>
  <c r="M988" i="33"/>
  <c r="L981" i="33"/>
  <c r="M980" i="33"/>
  <c r="L973" i="33"/>
  <c r="M972" i="33"/>
  <c r="L1004" i="33"/>
  <c r="M1003" i="33"/>
  <c r="L996" i="33"/>
  <c r="M995" i="33"/>
  <c r="L988" i="33"/>
  <c r="M987" i="33"/>
  <c r="L980" i="33"/>
  <c r="M979" i="33"/>
  <c r="L1003" i="33"/>
  <c r="M1002" i="33"/>
  <c r="L995" i="33"/>
  <c r="M994" i="33"/>
  <c r="L987" i="33"/>
  <c r="M986" i="33"/>
  <c r="L979" i="33"/>
  <c r="M978" i="33"/>
  <c r="L1002" i="33"/>
  <c r="M1001" i="33"/>
  <c r="L994" i="33"/>
  <c r="M993" i="33"/>
  <c r="L986" i="33"/>
  <c r="M985" i="33"/>
  <c r="L978" i="33"/>
  <c r="M977" i="33"/>
  <c r="L1001" i="33"/>
  <c r="M1000" i="33"/>
  <c r="L993" i="33"/>
  <c r="M992" i="33"/>
  <c r="L985" i="33"/>
  <c r="M984" i="33"/>
  <c r="L977" i="33"/>
  <c r="M976" i="33"/>
  <c r="L969" i="33"/>
  <c r="L1000" i="33"/>
  <c r="M999" i="33"/>
  <c r="L992" i="33"/>
  <c r="M991" i="33"/>
  <c r="L984" i="33"/>
  <c r="M983" i="33"/>
  <c r="L976" i="33"/>
  <c r="M975" i="33"/>
  <c r="M982" i="33"/>
  <c r="L967" i="33"/>
  <c r="M966" i="33"/>
  <c r="L959" i="33"/>
  <c r="M958" i="33"/>
  <c r="L999" i="33"/>
  <c r="L966" i="33"/>
  <c r="M965" i="33"/>
  <c r="L958" i="33"/>
  <c r="M957" i="33"/>
  <c r="L950" i="33"/>
  <c r="M998" i="33"/>
  <c r="L972" i="33"/>
  <c r="M970" i="33"/>
  <c r="L965" i="33"/>
  <c r="M964" i="33"/>
  <c r="L957" i="33"/>
  <c r="M956" i="33"/>
  <c r="L975" i="33"/>
  <c r="L970" i="33"/>
  <c r="L964" i="33"/>
  <c r="M963" i="33"/>
  <c r="L956" i="33"/>
  <c r="M955" i="33"/>
  <c r="L948" i="33"/>
  <c r="M947" i="33"/>
  <c r="L991" i="33"/>
  <c r="L963" i="33"/>
  <c r="M962" i="33"/>
  <c r="L955" i="33"/>
  <c r="M954" i="33"/>
  <c r="M990" i="33"/>
  <c r="M971" i="33"/>
  <c r="L962" i="33"/>
  <c r="M961" i="33"/>
  <c r="L954" i="33"/>
  <c r="L971" i="33"/>
  <c r="M968" i="33"/>
  <c r="L961" i="33"/>
  <c r="M960" i="33"/>
  <c r="L953" i="33"/>
  <c r="M952" i="33"/>
  <c r="L945" i="33"/>
  <c r="M944" i="33"/>
  <c r="M969" i="33"/>
  <c r="L968" i="33"/>
  <c r="M950" i="33"/>
  <c r="M948" i="33"/>
  <c r="L946" i="33"/>
  <c r="L944" i="33"/>
  <c r="L937" i="33"/>
  <c r="M936" i="33"/>
  <c r="M974" i="33"/>
  <c r="M967" i="33"/>
  <c r="L936" i="33"/>
  <c r="M935" i="33"/>
  <c r="L928" i="33"/>
  <c r="M927" i="33"/>
  <c r="L935" i="33"/>
  <c r="M934" i="33"/>
  <c r="L927" i="33"/>
  <c r="M926" i="33"/>
  <c r="M949" i="33"/>
  <c r="M942" i="33"/>
  <c r="M941" i="33"/>
  <c r="L934" i="33"/>
  <c r="M933" i="33"/>
  <c r="L926" i="33"/>
  <c r="M925" i="33"/>
  <c r="L960" i="33"/>
  <c r="L949" i="33"/>
  <c r="L947" i="33"/>
  <c r="M945" i="33"/>
  <c r="M943" i="33"/>
  <c r="L942" i="33"/>
  <c r="L941" i="33"/>
  <c r="M940" i="33"/>
  <c r="L933" i="33"/>
  <c r="M932" i="33"/>
  <c r="L925" i="33"/>
  <c r="M959" i="33"/>
  <c r="M951" i="33"/>
  <c r="L943" i="33"/>
  <c r="L940" i="33"/>
  <c r="M939" i="33"/>
  <c r="L932" i="33"/>
  <c r="M931" i="33"/>
  <c r="L924" i="33"/>
  <c r="M923" i="33"/>
  <c r="L983" i="33"/>
  <c r="L952" i="33"/>
  <c r="L951" i="33"/>
  <c r="L939" i="33"/>
  <c r="M938" i="33"/>
  <c r="L931" i="33"/>
  <c r="M930" i="33"/>
  <c r="L923" i="33"/>
  <c r="M922" i="33"/>
  <c r="L915" i="33"/>
  <c r="L918" i="33"/>
  <c r="L908" i="33"/>
  <c r="M907" i="33"/>
  <c r="L900" i="33"/>
  <c r="M899" i="33"/>
  <c r="L892" i="33"/>
  <c r="M929" i="33"/>
  <c r="L922" i="33"/>
  <c r="M914" i="33"/>
  <c r="L907" i="33"/>
  <c r="M906" i="33"/>
  <c r="L899" i="33"/>
  <c r="M898" i="33"/>
  <c r="L891" i="33"/>
  <c r="M890" i="33"/>
  <c r="L883" i="33"/>
  <c r="M882" i="33"/>
  <c r="L929" i="33"/>
  <c r="M924" i="33"/>
  <c r="M921" i="33"/>
  <c r="M919" i="33"/>
  <c r="M915" i="33"/>
  <c r="L914" i="33"/>
  <c r="M913" i="33"/>
  <c r="L906" i="33"/>
  <c r="M905" i="33"/>
  <c r="L898" i="33"/>
  <c r="M897" i="33"/>
  <c r="L921" i="33"/>
  <c r="L919" i="33"/>
  <c r="M916" i="33"/>
  <c r="L913" i="33"/>
  <c r="M912" i="33"/>
  <c r="L905" i="33"/>
  <c r="M904" i="33"/>
  <c r="L897" i="33"/>
  <c r="M953" i="33"/>
  <c r="M917" i="33"/>
  <c r="L916" i="33"/>
  <c r="L912" i="33"/>
  <c r="M911" i="33"/>
  <c r="L904" i="33"/>
  <c r="M903" i="33"/>
  <c r="M920" i="33"/>
  <c r="L917" i="33"/>
  <c r="L911" i="33"/>
  <c r="M910" i="33"/>
  <c r="L903" i="33"/>
  <c r="M902" i="33"/>
  <c r="L895" i="33"/>
  <c r="M894" i="33"/>
  <c r="L887" i="33"/>
  <c r="L938" i="33"/>
  <c r="L930" i="33"/>
  <c r="M928" i="33"/>
  <c r="L920" i="33"/>
  <c r="L910" i="33"/>
  <c r="M909" i="33"/>
  <c r="L902" i="33"/>
  <c r="M901" i="33"/>
  <c r="L894" i="33"/>
  <c r="L893" i="33"/>
  <c r="M892" i="33"/>
  <c r="L888" i="33"/>
  <c r="M886" i="33"/>
  <c r="L885" i="33"/>
  <c r="M881" i="33"/>
  <c r="L880" i="33"/>
  <c r="L871" i="33"/>
  <c r="M870" i="33"/>
  <c r="L863" i="33"/>
  <c r="M862" i="33"/>
  <c r="L855" i="33"/>
  <c r="M946" i="33"/>
  <c r="L886" i="33"/>
  <c r="M900" i="33"/>
  <c r="M889" i="33"/>
  <c r="L869" i="33"/>
  <c r="M868" i="33"/>
  <c r="L861" i="33"/>
  <c r="M937" i="33"/>
  <c r="M918" i="33"/>
  <c r="L909" i="33"/>
  <c r="M891" i="33"/>
  <c r="L889" i="33"/>
  <c r="L882" i="33"/>
  <c r="M876" i="33"/>
  <c r="M875" i="33"/>
  <c r="M908" i="33"/>
  <c r="M895" i="33"/>
  <c r="M887" i="33"/>
  <c r="M896" i="33"/>
  <c r="M883" i="33"/>
  <c r="M878" i="33"/>
  <c r="L877" i="33"/>
  <c r="L874" i="33"/>
  <c r="M873" i="33"/>
  <c r="L866" i="33"/>
  <c r="M865" i="33"/>
  <c r="L896" i="33"/>
  <c r="M884" i="33"/>
  <c r="M879" i="33"/>
  <c r="L878" i="33"/>
  <c r="L873" i="33"/>
  <c r="M893" i="33"/>
  <c r="M869" i="33"/>
  <c r="L865" i="33"/>
  <c r="M859" i="33"/>
  <c r="L849" i="33"/>
  <c r="M848" i="33"/>
  <c r="L841" i="33"/>
  <c r="M840" i="33"/>
  <c r="L833" i="33"/>
  <c r="M832" i="33"/>
  <c r="M864" i="33"/>
  <c r="L859" i="33"/>
  <c r="L848" i="33"/>
  <c r="M847" i="33"/>
  <c r="L840" i="33"/>
  <c r="M839" i="33"/>
  <c r="L832" i="33"/>
  <c r="M831" i="33"/>
  <c r="L881" i="33"/>
  <c r="M872" i="33"/>
  <c r="L868" i="33"/>
  <c r="L864" i="33"/>
  <c r="M854" i="33"/>
  <c r="L847" i="33"/>
  <c r="M846" i="33"/>
  <c r="L839" i="33"/>
  <c r="M838" i="33"/>
  <c r="L876" i="33"/>
  <c r="L872" i="33"/>
  <c r="M867" i="33"/>
  <c r="M860" i="33"/>
  <c r="M855" i="33"/>
  <c r="L854" i="33"/>
  <c r="M853" i="33"/>
  <c r="L846" i="33"/>
  <c r="M845" i="33"/>
  <c r="L838" i="33"/>
  <c r="M837" i="33"/>
  <c r="M880" i="33"/>
  <c r="M874" i="33"/>
  <c r="L867" i="33"/>
  <c r="M863" i="33"/>
  <c r="L860" i="33"/>
  <c r="M856" i="33"/>
  <c r="L853" i="33"/>
  <c r="M852" i="33"/>
  <c r="L845" i="33"/>
  <c r="M844" i="33"/>
  <c r="M871" i="33"/>
  <c r="M857" i="33"/>
  <c r="L856" i="33"/>
  <c r="L852" i="33"/>
  <c r="M851" i="33"/>
  <c r="L844" i="33"/>
  <c r="M843" i="33"/>
  <c r="L901" i="33"/>
  <c r="L890" i="33"/>
  <c r="M888" i="33"/>
  <c r="M885" i="33"/>
  <c r="M877" i="33"/>
  <c r="M866" i="33"/>
  <c r="L862" i="33"/>
  <c r="M858" i="33"/>
  <c r="L857" i="33"/>
  <c r="L851" i="33"/>
  <c r="M850" i="33"/>
  <c r="L843" i="33"/>
  <c r="M842" i="33"/>
  <c r="L835" i="33"/>
  <c r="M834" i="33"/>
  <c r="L879" i="33"/>
  <c r="L850" i="33"/>
  <c r="L819" i="33"/>
  <c r="M818" i="33"/>
  <c r="L811" i="33"/>
  <c r="M810" i="33"/>
  <c r="L803" i="33"/>
  <c r="M802" i="33"/>
  <c r="M849" i="33"/>
  <c r="M841" i="33"/>
  <c r="L837" i="33"/>
  <c r="M836" i="33"/>
  <c r="L831" i="33"/>
  <c r="M826" i="33"/>
  <c r="M825" i="33"/>
  <c r="L818" i="33"/>
  <c r="M817" i="33"/>
  <c r="L810" i="33"/>
  <c r="L870" i="33"/>
  <c r="L836" i="33"/>
  <c r="M835" i="33"/>
  <c r="M827" i="33"/>
  <c r="L826" i="33"/>
  <c r="L825" i="33"/>
  <c r="M824" i="33"/>
  <c r="L817" i="33"/>
  <c r="M816" i="33"/>
  <c r="L809" i="33"/>
  <c r="M808" i="33"/>
  <c r="L801" i="33"/>
  <c r="M800" i="33"/>
  <c r="L834" i="33"/>
  <c r="M828" i="33"/>
  <c r="L827" i="33"/>
  <c r="L824" i="33"/>
  <c r="M823" i="33"/>
  <c r="L816" i="33"/>
  <c r="M815" i="33"/>
  <c r="L808" i="33"/>
  <c r="M833" i="33"/>
  <c r="M829" i="33"/>
  <c r="L828" i="33"/>
  <c r="L823" i="33"/>
  <c r="M822" i="33"/>
  <c r="L815" i="33"/>
  <c r="M814" i="33"/>
  <c r="L807" i="33"/>
  <c r="M806" i="33"/>
  <c r="L875" i="33"/>
  <c r="M830" i="33"/>
  <c r="L829" i="33"/>
  <c r="L822" i="33"/>
  <c r="M821" i="33"/>
  <c r="L814" i="33"/>
  <c r="M813" i="33"/>
  <c r="L806" i="33"/>
  <c r="M805" i="33"/>
  <c r="M801" i="33"/>
  <c r="L799" i="33"/>
  <c r="L793" i="33"/>
  <c r="M792" i="33"/>
  <c r="L785" i="33"/>
  <c r="M784" i="33"/>
  <c r="L777" i="33"/>
  <c r="M776" i="33"/>
  <c r="L769" i="33"/>
  <c r="M768" i="33"/>
  <c r="L761" i="33"/>
  <c r="M760" i="33"/>
  <c r="L753" i="33"/>
  <c r="M752" i="33"/>
  <c r="L821" i="33"/>
  <c r="M819" i="33"/>
  <c r="M807" i="33"/>
  <c r="M803" i="33"/>
  <c r="L792" i="33"/>
  <c r="M791" i="33"/>
  <c r="L784" i="33"/>
  <c r="M783" i="33"/>
  <c r="L776" i="33"/>
  <c r="M775" i="33"/>
  <c r="L768" i="33"/>
  <c r="M767" i="33"/>
  <c r="L760" i="33"/>
  <c r="M759" i="33"/>
  <c r="L752" i="33"/>
  <c r="M751" i="33"/>
  <c r="M861" i="33"/>
  <c r="L858" i="33"/>
  <c r="M812" i="33"/>
  <c r="L791" i="33"/>
  <c r="M790" i="33"/>
  <c r="L783" i="33"/>
  <c r="M782" i="33"/>
  <c r="L775" i="33"/>
  <c r="M774" i="33"/>
  <c r="L767" i="33"/>
  <c r="M766" i="33"/>
  <c r="L759" i="33"/>
  <c r="M758" i="33"/>
  <c r="L751" i="33"/>
  <c r="L812" i="33"/>
  <c r="M797" i="33"/>
  <c r="L790" i="33"/>
  <c r="M789" i="33"/>
  <c r="L782" i="33"/>
  <c r="M781" i="33"/>
  <c r="L774" i="33"/>
  <c r="M773" i="33"/>
  <c r="L766" i="33"/>
  <c r="M765" i="33"/>
  <c r="L758" i="33"/>
  <c r="M757" i="33"/>
  <c r="L884" i="33"/>
  <c r="M820" i="33"/>
  <c r="L800" i="33"/>
  <c r="M798" i="33"/>
  <c r="L797" i="33"/>
  <c r="M796" i="33"/>
  <c r="L789" i="33"/>
  <c r="M788" i="33"/>
  <c r="L781" i="33"/>
  <c r="M780" i="33"/>
  <c r="L773" i="33"/>
  <c r="M772" i="33"/>
  <c r="L765" i="33"/>
  <c r="M764" i="33"/>
  <c r="L820" i="33"/>
  <c r="L802" i="33"/>
  <c r="L798" i="33"/>
  <c r="L796" i="33"/>
  <c r="M795" i="33"/>
  <c r="L788" i="33"/>
  <c r="M787" i="33"/>
  <c r="L780" i="33"/>
  <c r="M779" i="33"/>
  <c r="L772" i="33"/>
  <c r="M771" i="33"/>
  <c r="L764" i="33"/>
  <c r="M763" i="33"/>
  <c r="L756" i="33"/>
  <c r="M755" i="33"/>
  <c r="L748" i="33"/>
  <c r="M747" i="33"/>
  <c r="L813" i="33"/>
  <c r="M811" i="33"/>
  <c r="M794" i="33"/>
  <c r="M761" i="33"/>
  <c r="L749" i="33"/>
  <c r="L747" i="33"/>
  <c r="M745" i="33"/>
  <c r="L742" i="33"/>
  <c r="M741" i="33"/>
  <c r="L734" i="33"/>
  <c r="M733" i="33"/>
  <c r="L726" i="33"/>
  <c r="M725" i="33"/>
  <c r="L718" i="33"/>
  <c r="M717" i="33"/>
  <c r="L710" i="33"/>
  <c r="M709" i="33"/>
  <c r="L842" i="33"/>
  <c r="L794" i="33"/>
  <c r="L779" i="33"/>
  <c r="M777" i="33"/>
  <c r="M762" i="33"/>
  <c r="L745" i="33"/>
  <c r="L741" i="33"/>
  <c r="M740" i="33"/>
  <c r="L733" i="33"/>
  <c r="M732" i="33"/>
  <c r="L725" i="33"/>
  <c r="M724" i="33"/>
  <c r="L717" i="33"/>
  <c r="M716" i="33"/>
  <c r="L709" i="33"/>
  <c r="M708" i="33"/>
  <c r="L701" i="33"/>
  <c r="M770" i="33"/>
  <c r="L762" i="33"/>
  <c r="L757" i="33"/>
  <c r="M750" i="33"/>
  <c r="L740" i="33"/>
  <c r="M739" i="33"/>
  <c r="L732" i="33"/>
  <c r="M731" i="33"/>
  <c r="L724" i="33"/>
  <c r="M723" i="33"/>
  <c r="L716" i="33"/>
  <c r="M715" i="33"/>
  <c r="L708" i="33"/>
  <c r="M707" i="33"/>
  <c r="L700" i="33"/>
  <c r="L787" i="33"/>
  <c r="M785" i="33"/>
  <c r="L770" i="33"/>
  <c r="L750" i="33"/>
  <c r="M746" i="33"/>
  <c r="L739" i="33"/>
  <c r="M738" i="33"/>
  <c r="L731" i="33"/>
  <c r="M730" i="33"/>
  <c r="L723" i="33"/>
  <c r="M722" i="33"/>
  <c r="L715" i="33"/>
  <c r="M714" i="33"/>
  <c r="L707" i="33"/>
  <c r="M706" i="33"/>
  <c r="L830" i="33"/>
  <c r="M778" i="33"/>
  <c r="M748" i="33"/>
  <c r="L746" i="33"/>
  <c r="L738" i="33"/>
  <c r="M737" i="33"/>
  <c r="L730" i="33"/>
  <c r="M729" i="33"/>
  <c r="L722" i="33"/>
  <c r="M721" i="33"/>
  <c r="M804" i="33"/>
  <c r="M799" i="33"/>
  <c r="L795" i="33"/>
  <c r="M793" i="33"/>
  <c r="L778" i="33"/>
  <c r="L763" i="33"/>
  <c r="M754" i="33"/>
  <c r="L737" i="33"/>
  <c r="M736" i="33"/>
  <c r="L729" i="33"/>
  <c r="M728" i="33"/>
  <c r="L721" i="33"/>
  <c r="M720" i="33"/>
  <c r="L713" i="33"/>
  <c r="M712" i="33"/>
  <c r="L705" i="33"/>
  <c r="M704" i="33"/>
  <c r="M809" i="33"/>
  <c r="L805" i="33"/>
  <c r="L804" i="33"/>
  <c r="M786" i="33"/>
  <c r="L755" i="33"/>
  <c r="L754" i="33"/>
  <c r="M753" i="33"/>
  <c r="M744" i="33"/>
  <c r="M743" i="33"/>
  <c r="L736" i="33"/>
  <c r="M735" i="33"/>
  <c r="L728" i="33"/>
  <c r="M727" i="33"/>
  <c r="L720" i="33"/>
  <c r="M719" i="33"/>
  <c r="L712" i="33"/>
  <c r="M711" i="33"/>
  <c r="L704" i="33"/>
  <c r="M703" i="33"/>
  <c r="L771" i="33"/>
  <c r="M769" i="33"/>
  <c r="M742" i="33"/>
  <c r="L719" i="33"/>
  <c r="M710" i="33"/>
  <c r="L695" i="33"/>
  <c r="M694" i="33"/>
  <c r="L687" i="33"/>
  <c r="M686" i="33"/>
  <c r="L679" i="33"/>
  <c r="M678" i="33"/>
  <c r="L671" i="33"/>
  <c r="M670" i="33"/>
  <c r="L663" i="33"/>
  <c r="M662" i="33"/>
  <c r="L655" i="33"/>
  <c r="M654" i="33"/>
  <c r="L647" i="33"/>
  <c r="M646" i="33"/>
  <c r="M718" i="33"/>
  <c r="L694" i="33"/>
  <c r="M693" i="33"/>
  <c r="L686" i="33"/>
  <c r="M685" i="33"/>
  <c r="L678" i="33"/>
  <c r="M677" i="33"/>
  <c r="L670" i="33"/>
  <c r="M669" i="33"/>
  <c r="L662" i="33"/>
  <c r="M661" i="33"/>
  <c r="L654" i="33"/>
  <c r="M653" i="33"/>
  <c r="L646" i="33"/>
  <c r="M645" i="33"/>
  <c r="L735" i="33"/>
  <c r="L706" i="33"/>
  <c r="L693" i="33"/>
  <c r="M692" i="33"/>
  <c r="L685" i="33"/>
  <c r="M684" i="33"/>
  <c r="L677" i="33"/>
  <c r="M676" i="33"/>
  <c r="L669" i="33"/>
  <c r="M668" i="33"/>
  <c r="L661" i="33"/>
  <c r="M660" i="33"/>
  <c r="L653" i="33"/>
  <c r="M652" i="33"/>
  <c r="L645" i="33"/>
  <c r="M644" i="33"/>
  <c r="L786" i="33"/>
  <c r="M734" i="33"/>
  <c r="L703" i="33"/>
  <c r="M699" i="33"/>
  <c r="L692" i="33"/>
  <c r="M691" i="33"/>
  <c r="L684" i="33"/>
  <c r="M683" i="33"/>
  <c r="L676" i="33"/>
  <c r="M675" i="33"/>
  <c r="L668" i="33"/>
  <c r="M667" i="33"/>
  <c r="L660" i="33"/>
  <c r="M659" i="33"/>
  <c r="L714" i="33"/>
  <c r="L699" i="33"/>
  <c r="M698" i="33"/>
  <c r="L691" i="33"/>
  <c r="M690" i="33"/>
  <c r="L683" i="33"/>
  <c r="M682" i="33"/>
  <c r="L675" i="33"/>
  <c r="M674" i="33"/>
  <c r="L667" i="33"/>
  <c r="M666" i="33"/>
  <c r="L659" i="33"/>
  <c r="M658" i="33"/>
  <c r="L651" i="33"/>
  <c r="M650" i="33"/>
  <c r="M756" i="33"/>
  <c r="L727" i="33"/>
  <c r="L711" i="33"/>
  <c r="M705" i="33"/>
  <c r="M701" i="33"/>
  <c r="L698" i="33"/>
  <c r="M697" i="33"/>
  <c r="L690" i="33"/>
  <c r="M689" i="33"/>
  <c r="L682" i="33"/>
  <c r="M681" i="33"/>
  <c r="L674" i="33"/>
  <c r="M673" i="33"/>
  <c r="L666" i="33"/>
  <c r="M665" i="33"/>
  <c r="L658" i="33"/>
  <c r="M657" i="33"/>
  <c r="M726" i="33"/>
  <c r="M702" i="33"/>
  <c r="M700" i="33"/>
  <c r="L697" i="33"/>
  <c r="M696" i="33"/>
  <c r="L689" i="33"/>
  <c r="M688" i="33"/>
  <c r="L681" i="33"/>
  <c r="M680" i="33"/>
  <c r="L673" i="33"/>
  <c r="M672" i="33"/>
  <c r="L665" i="33"/>
  <c r="M664" i="33"/>
  <c r="L657" i="33"/>
  <c r="M656" i="33"/>
  <c r="L649" i="33"/>
  <c r="M648" i="33"/>
  <c r="L743" i="33"/>
  <c r="M687" i="33"/>
  <c r="L664" i="33"/>
  <c r="M651" i="33"/>
  <c r="L636" i="33"/>
  <c r="M635" i="33"/>
  <c r="L628" i="33"/>
  <c r="M627" i="33"/>
  <c r="L620" i="33"/>
  <c r="M619" i="33"/>
  <c r="L612" i="33"/>
  <c r="M611" i="33"/>
  <c r="L604" i="33"/>
  <c r="M603" i="33"/>
  <c r="L596" i="33"/>
  <c r="M595" i="33"/>
  <c r="L744" i="33"/>
  <c r="M663" i="33"/>
  <c r="M649" i="33"/>
  <c r="L635" i="33"/>
  <c r="M634" i="33"/>
  <c r="L627" i="33"/>
  <c r="M626" i="33"/>
  <c r="L619" i="33"/>
  <c r="M618" i="33"/>
  <c r="L611" i="33"/>
  <c r="M610" i="33"/>
  <c r="L603" i="33"/>
  <c r="M602" i="33"/>
  <c r="L595" i="33"/>
  <c r="M594" i="33"/>
  <c r="L680" i="33"/>
  <c r="M642" i="33"/>
  <c r="M641" i="33"/>
  <c r="L634" i="33"/>
  <c r="M633" i="33"/>
  <c r="L626" i="33"/>
  <c r="M625" i="33"/>
  <c r="L618" i="33"/>
  <c r="M617" i="33"/>
  <c r="L610" i="33"/>
  <c r="M609" i="33"/>
  <c r="L602" i="33"/>
  <c r="M601" i="33"/>
  <c r="L594" i="33"/>
  <c r="M593" i="33"/>
  <c r="M713" i="33"/>
  <c r="M679" i="33"/>
  <c r="L656" i="33"/>
  <c r="L642" i="33"/>
  <c r="L641" i="33"/>
  <c r="M640" i="33"/>
  <c r="L633" i="33"/>
  <c r="M632" i="33"/>
  <c r="L625" i="33"/>
  <c r="M624" i="33"/>
  <c r="L617" i="33"/>
  <c r="M616" i="33"/>
  <c r="L609" i="33"/>
  <c r="M608" i="33"/>
  <c r="L601" i="33"/>
  <c r="M600" i="33"/>
  <c r="L696" i="33"/>
  <c r="L650" i="33"/>
  <c r="M647" i="33"/>
  <c r="L640" i="33"/>
  <c r="M639" i="33"/>
  <c r="L632" i="33"/>
  <c r="M631" i="33"/>
  <c r="L624" i="33"/>
  <c r="M623" i="33"/>
  <c r="L616" i="33"/>
  <c r="M615" i="33"/>
  <c r="L608" i="33"/>
  <c r="M607" i="33"/>
  <c r="L600" i="33"/>
  <c r="M599" i="33"/>
  <c r="L592" i="33"/>
  <c r="L702" i="33"/>
  <c r="M695" i="33"/>
  <c r="L672" i="33"/>
  <c r="M655" i="33"/>
  <c r="L652" i="33"/>
  <c r="L644" i="33"/>
  <c r="M643" i="33"/>
  <c r="L639" i="33"/>
  <c r="M638" i="33"/>
  <c r="L631" i="33"/>
  <c r="M630" i="33"/>
  <c r="L623" i="33"/>
  <c r="M622" i="33"/>
  <c r="L615" i="33"/>
  <c r="M614" i="33"/>
  <c r="L607" i="33"/>
  <c r="M606" i="33"/>
  <c r="L599" i="33"/>
  <c r="M598" i="33"/>
  <c r="L591" i="33"/>
  <c r="M749" i="33"/>
  <c r="M671" i="33"/>
  <c r="L643" i="33"/>
  <c r="L638" i="33"/>
  <c r="M637" i="33"/>
  <c r="L630" i="33"/>
  <c r="M629" i="33"/>
  <c r="L622" i="33"/>
  <c r="M621" i="33"/>
  <c r="L614" i="33"/>
  <c r="M613" i="33"/>
  <c r="L606" i="33"/>
  <c r="M605" i="33"/>
  <c r="L598" i="33"/>
  <c r="M597" i="33"/>
  <c r="L590" i="33"/>
  <c r="M589" i="33"/>
  <c r="M636" i="33"/>
  <c r="L613" i="33"/>
  <c r="M596" i="33"/>
  <c r="M591" i="33"/>
  <c r="L589" i="33"/>
  <c r="L582" i="33"/>
  <c r="M581" i="33"/>
  <c r="L574" i="33"/>
  <c r="M573" i="33"/>
  <c r="L566" i="33"/>
  <c r="M565" i="33"/>
  <c r="L558" i="33"/>
  <c r="M557" i="33"/>
  <c r="L550" i="33"/>
  <c r="M549" i="33"/>
  <c r="L542" i="33"/>
  <c r="M541" i="33"/>
  <c r="L534" i="33"/>
  <c r="M533" i="33"/>
  <c r="L526" i="33"/>
  <c r="M612" i="33"/>
  <c r="L593" i="33"/>
  <c r="L581" i="33"/>
  <c r="M580" i="33"/>
  <c r="L573" i="33"/>
  <c r="M572" i="33"/>
  <c r="L565" i="33"/>
  <c r="M564" i="33"/>
  <c r="L557" i="33"/>
  <c r="M556" i="33"/>
  <c r="L549" i="33"/>
  <c r="M548" i="33"/>
  <c r="L541" i="33"/>
  <c r="M540" i="33"/>
  <c r="L533" i="33"/>
  <c r="M532" i="33"/>
  <c r="L525" i="33"/>
  <c r="M524" i="33"/>
  <c r="L517" i="33"/>
  <c r="L629" i="33"/>
  <c r="M587" i="33"/>
  <c r="L580" i="33"/>
  <c r="M579" i="33"/>
  <c r="L572" i="33"/>
  <c r="M571" i="33"/>
  <c r="L564" i="33"/>
  <c r="M563" i="33"/>
  <c r="L556" i="33"/>
  <c r="M555" i="33"/>
  <c r="L548" i="33"/>
  <c r="M547" i="33"/>
  <c r="L540" i="33"/>
  <c r="M539" i="33"/>
  <c r="L532" i="33"/>
  <c r="M531" i="33"/>
  <c r="M628" i="33"/>
  <c r="L605" i="33"/>
  <c r="M588" i="33"/>
  <c r="L587" i="33"/>
  <c r="M586" i="33"/>
  <c r="L579" i="33"/>
  <c r="M578" i="33"/>
  <c r="L571" i="33"/>
  <c r="M570" i="33"/>
  <c r="L563" i="33"/>
  <c r="M562" i="33"/>
  <c r="L555" i="33"/>
  <c r="M554" i="33"/>
  <c r="L547" i="33"/>
  <c r="M546" i="33"/>
  <c r="L648" i="33"/>
  <c r="M604" i="33"/>
  <c r="M590" i="33"/>
  <c r="L588" i="33"/>
  <c r="L586" i="33"/>
  <c r="M585" i="33"/>
  <c r="L578" i="33"/>
  <c r="M577" i="33"/>
  <c r="L570" i="33"/>
  <c r="M569" i="33"/>
  <c r="L562" i="33"/>
  <c r="M561" i="33"/>
  <c r="L554" i="33"/>
  <c r="M553" i="33"/>
  <c r="L546" i="33"/>
  <c r="M545" i="33"/>
  <c r="L538" i="33"/>
  <c r="M537" i="33"/>
  <c r="L621" i="33"/>
  <c r="L585" i="33"/>
  <c r="M584" i="33"/>
  <c r="L577" i="33"/>
  <c r="M576" i="33"/>
  <c r="L569" i="33"/>
  <c r="M568" i="33"/>
  <c r="L561" i="33"/>
  <c r="M560" i="33"/>
  <c r="L553" i="33"/>
  <c r="M552" i="33"/>
  <c r="L545" i="33"/>
  <c r="M544" i="33"/>
  <c r="L537" i="33"/>
  <c r="M536" i="33"/>
  <c r="L576" i="33"/>
  <c r="M574" i="33"/>
  <c r="L559" i="33"/>
  <c r="L544" i="33"/>
  <c r="L524" i="33"/>
  <c r="M518" i="33"/>
  <c r="L515" i="33"/>
  <c r="M514" i="33"/>
  <c r="L507" i="33"/>
  <c r="M506" i="33"/>
  <c r="L499" i="33"/>
  <c r="M498" i="33"/>
  <c r="L491" i="33"/>
  <c r="M490" i="33"/>
  <c r="L483" i="33"/>
  <c r="M482" i="33"/>
  <c r="M567" i="33"/>
  <c r="M542" i="33"/>
  <c r="M528" i="33"/>
  <c r="M519" i="33"/>
  <c r="L518" i="33"/>
  <c r="L514" i="33"/>
  <c r="M513" i="33"/>
  <c r="L506" i="33"/>
  <c r="M505" i="33"/>
  <c r="L498" i="33"/>
  <c r="M497" i="33"/>
  <c r="L490" i="33"/>
  <c r="M489" i="33"/>
  <c r="L688" i="33"/>
  <c r="L584" i="33"/>
  <c r="M582" i="33"/>
  <c r="L567" i="33"/>
  <c r="L552" i="33"/>
  <c r="M550" i="33"/>
  <c r="L531" i="33"/>
  <c r="L528" i="33"/>
  <c r="M525" i="33"/>
  <c r="M520" i="33"/>
  <c r="L519" i="33"/>
  <c r="L513" i="33"/>
  <c r="M512" i="33"/>
  <c r="L505" i="33"/>
  <c r="M504" i="33"/>
  <c r="L497" i="33"/>
  <c r="M496" i="33"/>
  <c r="L489" i="33"/>
  <c r="M488" i="33"/>
  <c r="M575" i="33"/>
  <c r="M543" i="33"/>
  <c r="M535" i="33"/>
  <c r="M534" i="33"/>
  <c r="M530" i="33"/>
  <c r="M521" i="33"/>
  <c r="L520" i="33"/>
  <c r="L512" i="33"/>
  <c r="M511" i="33"/>
  <c r="L504" i="33"/>
  <c r="M503" i="33"/>
  <c r="L496" i="33"/>
  <c r="L597" i="33"/>
  <c r="M592" i="33"/>
  <c r="L575" i="33"/>
  <c r="L560" i="33"/>
  <c r="M558" i="33"/>
  <c r="L543" i="33"/>
  <c r="M538" i="33"/>
  <c r="L535" i="33"/>
  <c r="L530" i="33"/>
  <c r="M527" i="33"/>
  <c r="M522" i="33"/>
  <c r="L521" i="33"/>
  <c r="L511" i="33"/>
  <c r="M510" i="33"/>
  <c r="L503" i="33"/>
  <c r="M502" i="33"/>
  <c r="L495" i="33"/>
  <c r="M494" i="33"/>
  <c r="L487" i="33"/>
  <c r="M486" i="33"/>
  <c r="M620" i="33"/>
  <c r="M583" i="33"/>
  <c r="M551" i="33"/>
  <c r="L527" i="33"/>
  <c r="M523" i="33"/>
  <c r="L522" i="33"/>
  <c r="L510" i="33"/>
  <c r="M509" i="33"/>
  <c r="L502" i="33"/>
  <c r="M501" i="33"/>
  <c r="L494" i="33"/>
  <c r="M493" i="33"/>
  <c r="L583" i="33"/>
  <c r="L568" i="33"/>
  <c r="M566" i="33"/>
  <c r="L551" i="33"/>
  <c r="L536" i="33"/>
  <c r="M529" i="33"/>
  <c r="L523" i="33"/>
  <c r="M516" i="33"/>
  <c r="L509" i="33"/>
  <c r="M508" i="33"/>
  <c r="L501" i="33"/>
  <c r="M500" i="33"/>
  <c r="L493" i="33"/>
  <c r="M492" i="33"/>
  <c r="L485" i="33"/>
  <c r="M559" i="33"/>
  <c r="L508" i="33"/>
  <c r="L488" i="33"/>
  <c r="L484" i="33"/>
  <c r="L475" i="33"/>
  <c r="M474" i="33"/>
  <c r="L467" i="33"/>
  <c r="M466" i="33"/>
  <c r="L459" i="33"/>
  <c r="M458" i="33"/>
  <c r="L451" i="33"/>
  <c r="M450" i="33"/>
  <c r="L443" i="33"/>
  <c r="M442" i="33"/>
  <c r="L435" i="33"/>
  <c r="M434" i="33"/>
  <c r="M507" i="33"/>
  <c r="L474" i="33"/>
  <c r="M473" i="33"/>
  <c r="L466" i="33"/>
  <c r="M465" i="33"/>
  <c r="L458" i="33"/>
  <c r="M457" i="33"/>
  <c r="L450" i="33"/>
  <c r="M449" i="33"/>
  <c r="L442" i="33"/>
  <c r="M441" i="33"/>
  <c r="L434" i="33"/>
  <c r="M433" i="33"/>
  <c r="L539" i="33"/>
  <c r="M491" i="33"/>
  <c r="M483" i="33"/>
  <c r="L473" i="33"/>
  <c r="M472" i="33"/>
  <c r="L465" i="33"/>
  <c r="M464" i="33"/>
  <c r="L457" i="33"/>
  <c r="M456" i="33"/>
  <c r="L449" i="33"/>
  <c r="M448" i="33"/>
  <c r="L441" i="33"/>
  <c r="M440" i="33"/>
  <c r="L433" i="33"/>
  <c r="L637" i="33"/>
  <c r="L500" i="33"/>
  <c r="M480" i="33"/>
  <c r="M479" i="33"/>
  <c r="L472" i="33"/>
  <c r="M471" i="33"/>
  <c r="L464" i="33"/>
  <c r="M463" i="33"/>
  <c r="L456" i="33"/>
  <c r="M455" i="33"/>
  <c r="L448" i="33"/>
  <c r="M447" i="33"/>
  <c r="L440" i="33"/>
  <c r="M439" i="33"/>
  <c r="L432" i="33"/>
  <c r="M431" i="33"/>
  <c r="M526" i="33"/>
  <c r="M499" i="33"/>
  <c r="L482" i="33"/>
  <c r="L480" i="33"/>
  <c r="L479" i="33"/>
  <c r="M478" i="33"/>
  <c r="L471" i="33"/>
  <c r="M470" i="33"/>
  <c r="L463" i="33"/>
  <c r="M462" i="33"/>
  <c r="M515" i="33"/>
  <c r="M485" i="33"/>
  <c r="M481" i="33"/>
  <c r="L477" i="33"/>
  <c r="M476" i="33"/>
  <c r="L469" i="33"/>
  <c r="M468" i="33"/>
  <c r="L461" i="33"/>
  <c r="M460" i="33"/>
  <c r="L453" i="33"/>
  <c r="M452" i="33"/>
  <c r="M469" i="33"/>
  <c r="L455" i="33"/>
  <c r="L446" i="33"/>
  <c r="M445" i="33"/>
  <c r="L422" i="33"/>
  <c r="M421" i="33"/>
  <c r="L414" i="33"/>
  <c r="M413" i="33"/>
  <c r="L406" i="33"/>
  <c r="M405" i="33"/>
  <c r="L398" i="33"/>
  <c r="M397" i="33"/>
  <c r="L390" i="33"/>
  <c r="M389" i="33"/>
  <c r="L382" i="33"/>
  <c r="M381" i="33"/>
  <c r="L374" i="33"/>
  <c r="M373" i="33"/>
  <c r="L366" i="33"/>
  <c r="M365" i="33"/>
  <c r="L358" i="33"/>
  <c r="M357" i="33"/>
  <c r="L350" i="33"/>
  <c r="M349" i="33"/>
  <c r="L342" i="33"/>
  <c r="M341" i="33"/>
  <c r="L334" i="33"/>
  <c r="M333" i="33"/>
  <c r="L326" i="33"/>
  <c r="M325" i="33"/>
  <c r="L318" i="33"/>
  <c r="M317" i="33"/>
  <c r="M495" i="33"/>
  <c r="L481" i="33"/>
  <c r="M475" i="33"/>
  <c r="L447" i="33"/>
  <c r="L445" i="33"/>
  <c r="M444" i="33"/>
  <c r="M428" i="33"/>
  <c r="L421" i="33"/>
  <c r="M420" i="33"/>
  <c r="L413" i="33"/>
  <c r="M412" i="33"/>
  <c r="L405" i="33"/>
  <c r="M404" i="33"/>
  <c r="L397" i="33"/>
  <c r="M396" i="33"/>
  <c r="L389" i="33"/>
  <c r="M388" i="33"/>
  <c r="L381" i="33"/>
  <c r="M380" i="33"/>
  <c r="L373" i="33"/>
  <c r="M372" i="33"/>
  <c r="L365" i="33"/>
  <c r="M364" i="33"/>
  <c r="L357" i="33"/>
  <c r="M356" i="33"/>
  <c r="L349" i="33"/>
  <c r="M348" i="33"/>
  <c r="L341" i="33"/>
  <c r="M340" i="33"/>
  <c r="L333" i="33"/>
  <c r="M332" i="33"/>
  <c r="L325" i="33"/>
  <c r="M324" i="33"/>
  <c r="L317" i="33"/>
  <c r="M316" i="33"/>
  <c r="M477" i="33"/>
  <c r="L460" i="33"/>
  <c r="L452" i="33"/>
  <c r="L444" i="33"/>
  <c r="M443" i="33"/>
  <c r="M429" i="33"/>
  <c r="L428" i="33"/>
  <c r="M427" i="33"/>
  <c r="L420" i="33"/>
  <c r="M419" i="33"/>
  <c r="L412" i="33"/>
  <c r="M411" i="33"/>
  <c r="L404" i="33"/>
  <c r="M403" i="33"/>
  <c r="L396" i="33"/>
  <c r="M395" i="33"/>
  <c r="L388" i="33"/>
  <c r="M387" i="33"/>
  <c r="L462" i="33"/>
  <c r="M438" i="33"/>
  <c r="M432" i="33"/>
  <c r="L429" i="33"/>
  <c r="L427" i="33"/>
  <c r="M426" i="33"/>
  <c r="L419" i="33"/>
  <c r="M418" i="33"/>
  <c r="L411" i="33"/>
  <c r="M410" i="33"/>
  <c r="L403" i="33"/>
  <c r="M402" i="33"/>
  <c r="L395" i="33"/>
  <c r="M394" i="33"/>
  <c r="L387" i="33"/>
  <c r="M386" i="33"/>
  <c r="L379" i="33"/>
  <c r="M378" i="33"/>
  <c r="L371" i="33"/>
  <c r="M370" i="33"/>
  <c r="L363" i="33"/>
  <c r="M362" i="33"/>
  <c r="L355" i="33"/>
  <c r="M354" i="33"/>
  <c r="L347" i="33"/>
  <c r="M346" i="33"/>
  <c r="L339" i="33"/>
  <c r="M338" i="33"/>
  <c r="L331" i="33"/>
  <c r="M330" i="33"/>
  <c r="L323" i="33"/>
  <c r="M322" i="33"/>
  <c r="L315" i="33"/>
  <c r="L468" i="33"/>
  <c r="M453" i="33"/>
  <c r="L439" i="33"/>
  <c r="L438" i="33"/>
  <c r="M437" i="33"/>
  <c r="L426" i="33"/>
  <c r="M425" i="33"/>
  <c r="L418" i="33"/>
  <c r="M417" i="33"/>
  <c r="L410" i="33"/>
  <c r="M409" i="33"/>
  <c r="L402" i="33"/>
  <c r="M401" i="33"/>
  <c r="L394" i="33"/>
  <c r="M393" i="33"/>
  <c r="L386" i="33"/>
  <c r="M385" i="33"/>
  <c r="L378" i="33"/>
  <c r="M377" i="33"/>
  <c r="L370" i="33"/>
  <c r="M369" i="33"/>
  <c r="L362" i="33"/>
  <c r="M361" i="33"/>
  <c r="L354" i="33"/>
  <c r="M353" i="33"/>
  <c r="L346" i="33"/>
  <c r="M345" i="33"/>
  <c r="L338" i="33"/>
  <c r="M337" i="33"/>
  <c r="L330" i="33"/>
  <c r="M329" i="33"/>
  <c r="L322" i="33"/>
  <c r="M321" i="33"/>
  <c r="L314" i="33"/>
  <c r="L516" i="33"/>
  <c r="M487" i="33"/>
  <c r="L486" i="33"/>
  <c r="M484" i="33"/>
  <c r="L470" i="33"/>
  <c r="M454" i="33"/>
  <c r="L437" i="33"/>
  <c r="M436" i="33"/>
  <c r="L431" i="33"/>
  <c r="L425" i="33"/>
  <c r="M424" i="33"/>
  <c r="L417" i="33"/>
  <c r="M416" i="33"/>
  <c r="L409" i="33"/>
  <c r="M408" i="33"/>
  <c r="L401" i="33"/>
  <c r="M400" i="33"/>
  <c r="L393" i="33"/>
  <c r="M392" i="33"/>
  <c r="L385" i="33"/>
  <c r="M384" i="33"/>
  <c r="L377" i="33"/>
  <c r="M376" i="33"/>
  <c r="L369" i="33"/>
  <c r="M368" i="33"/>
  <c r="L361" i="33"/>
  <c r="M360" i="33"/>
  <c r="L353" i="33"/>
  <c r="M352" i="33"/>
  <c r="L345" i="33"/>
  <c r="M344" i="33"/>
  <c r="L337" i="33"/>
  <c r="M336" i="33"/>
  <c r="L329" i="33"/>
  <c r="M328" i="33"/>
  <c r="L321" i="33"/>
  <c r="L529" i="33"/>
  <c r="M517" i="33"/>
  <c r="L476" i="33"/>
  <c r="M461" i="33"/>
  <c r="M459" i="33"/>
  <c r="L454" i="33"/>
  <c r="L492" i="33"/>
  <c r="M467" i="33"/>
  <c r="M451" i="33"/>
  <c r="M415" i="33"/>
  <c r="M382" i="33"/>
  <c r="M371" i="33"/>
  <c r="L352" i="33"/>
  <c r="L335" i="33"/>
  <c r="L332" i="33"/>
  <c r="M327" i="33"/>
  <c r="L311" i="33"/>
  <c r="M310" i="33"/>
  <c r="L303" i="33"/>
  <c r="M302" i="33"/>
  <c r="L295" i="33"/>
  <c r="M294" i="33"/>
  <c r="L287" i="33"/>
  <c r="M286" i="33"/>
  <c r="L279" i="33"/>
  <c r="M278" i="33"/>
  <c r="L271" i="33"/>
  <c r="M270" i="33"/>
  <c r="L263" i="33"/>
  <c r="M262" i="33"/>
  <c r="L255" i="33"/>
  <c r="M254" i="33"/>
  <c r="L247" i="33"/>
  <c r="M246" i="33"/>
  <c r="L239" i="33"/>
  <c r="M238" i="33"/>
  <c r="L231" i="33"/>
  <c r="M230" i="33"/>
  <c r="L415" i="33"/>
  <c r="L400" i="33"/>
  <c r="M398" i="33"/>
  <c r="M383" i="33"/>
  <c r="M374" i="33"/>
  <c r="M363" i="33"/>
  <c r="L344" i="33"/>
  <c r="L327" i="33"/>
  <c r="L324" i="33"/>
  <c r="L310" i="33"/>
  <c r="M309" i="33"/>
  <c r="L302" i="33"/>
  <c r="M301" i="33"/>
  <c r="L294" i="33"/>
  <c r="M293" i="33"/>
  <c r="L286" i="33"/>
  <c r="M285" i="33"/>
  <c r="L278" i="33"/>
  <c r="M277" i="33"/>
  <c r="L270" i="33"/>
  <c r="M269" i="33"/>
  <c r="L262" i="33"/>
  <c r="M261" i="33"/>
  <c r="L254" i="33"/>
  <c r="M253" i="33"/>
  <c r="L246" i="33"/>
  <c r="M245" i="33"/>
  <c r="L238" i="33"/>
  <c r="M237" i="33"/>
  <c r="L230" i="33"/>
  <c r="M229" i="33"/>
  <c r="L222" i="33"/>
  <c r="M221" i="33"/>
  <c r="M423" i="33"/>
  <c r="M391" i="33"/>
  <c r="L383" i="33"/>
  <c r="L380" i="33"/>
  <c r="M375" i="33"/>
  <c r="M366" i="33"/>
  <c r="M355" i="33"/>
  <c r="L336" i="33"/>
  <c r="L309" i="33"/>
  <c r="M308" i="33"/>
  <c r="L301" i="33"/>
  <c r="M300" i="33"/>
  <c r="L293" i="33"/>
  <c r="M292" i="33"/>
  <c r="L285" i="33"/>
  <c r="M284" i="33"/>
  <c r="L277" i="33"/>
  <c r="M276" i="33"/>
  <c r="L269" i="33"/>
  <c r="M268" i="33"/>
  <c r="L261" i="33"/>
  <c r="M260" i="33"/>
  <c r="L253" i="33"/>
  <c r="M252" i="33"/>
  <c r="L245" i="33"/>
  <c r="M244" i="33"/>
  <c r="L237" i="33"/>
  <c r="M236" i="33"/>
  <c r="L229" i="33"/>
  <c r="M228" i="33"/>
  <c r="L478" i="33"/>
  <c r="M430" i="33"/>
  <c r="L423" i="33"/>
  <c r="L408" i="33"/>
  <c r="M406" i="33"/>
  <c r="L391" i="33"/>
  <c r="L375" i="33"/>
  <c r="L372" i="33"/>
  <c r="M367" i="33"/>
  <c r="M358" i="33"/>
  <c r="M347" i="33"/>
  <c r="L328" i="33"/>
  <c r="L308" i="33"/>
  <c r="M307" i="33"/>
  <c r="L300" i="33"/>
  <c r="M299" i="33"/>
  <c r="L292" i="33"/>
  <c r="M291" i="33"/>
  <c r="L284" i="33"/>
  <c r="M283" i="33"/>
  <c r="L276" i="33"/>
  <c r="M275" i="33"/>
  <c r="L268" i="33"/>
  <c r="M267" i="33"/>
  <c r="L260" i="33"/>
  <c r="M259" i="33"/>
  <c r="L252" i="33"/>
  <c r="M251" i="33"/>
  <c r="L244" i="33"/>
  <c r="M243" i="33"/>
  <c r="L236" i="33"/>
  <c r="M235" i="33"/>
  <c r="L228" i="33"/>
  <c r="M227" i="33"/>
  <c r="M446" i="33"/>
  <c r="L430" i="33"/>
  <c r="M399" i="33"/>
  <c r="L367" i="33"/>
  <c r="L364" i="33"/>
  <c r="M359" i="33"/>
  <c r="M350" i="33"/>
  <c r="M339" i="33"/>
  <c r="M315" i="33"/>
  <c r="L307" i="33"/>
  <c r="M306" i="33"/>
  <c r="L299" i="33"/>
  <c r="M298" i="33"/>
  <c r="L291" i="33"/>
  <c r="M290" i="33"/>
  <c r="L283" i="33"/>
  <c r="M282" i="33"/>
  <c r="L275" i="33"/>
  <c r="M274" i="33"/>
  <c r="L267" i="33"/>
  <c r="M266" i="33"/>
  <c r="L259" i="33"/>
  <c r="M258" i="33"/>
  <c r="L251" i="33"/>
  <c r="M250" i="33"/>
  <c r="L243" i="33"/>
  <c r="M242" i="33"/>
  <c r="L235" i="33"/>
  <c r="M234" i="33"/>
  <c r="L227" i="33"/>
  <c r="M226" i="33"/>
  <c r="L416" i="33"/>
  <c r="M414" i="33"/>
  <c r="L399" i="33"/>
  <c r="L384" i="33"/>
  <c r="L376" i="33"/>
  <c r="L359" i="33"/>
  <c r="L356" i="33"/>
  <c r="M351" i="33"/>
  <c r="M342" i="33"/>
  <c r="M331" i="33"/>
  <c r="M320" i="33"/>
  <c r="L316" i="33"/>
  <c r="M313" i="33"/>
  <c r="L306" i="33"/>
  <c r="M305" i="33"/>
  <c r="L298" i="33"/>
  <c r="M297" i="33"/>
  <c r="L290" i="33"/>
  <c r="M289" i="33"/>
  <c r="L282" i="33"/>
  <c r="M281" i="33"/>
  <c r="L274" i="33"/>
  <c r="M273" i="33"/>
  <c r="L266" i="33"/>
  <c r="M265" i="33"/>
  <c r="L258" i="33"/>
  <c r="M257" i="33"/>
  <c r="L250" i="33"/>
  <c r="M249" i="33"/>
  <c r="L242" i="33"/>
  <c r="M241" i="33"/>
  <c r="L234" i="33"/>
  <c r="M233" i="33"/>
  <c r="L226" i="33"/>
  <c r="M225" i="33"/>
  <c r="M407" i="33"/>
  <c r="L368" i="33"/>
  <c r="L351" i="33"/>
  <c r="L348" i="33"/>
  <c r="M343" i="33"/>
  <c r="M334" i="33"/>
  <c r="M323" i="33"/>
  <c r="L320" i="33"/>
  <c r="M319" i="33"/>
  <c r="M314" i="33"/>
  <c r="L313" i="33"/>
  <c r="M312" i="33"/>
  <c r="L305" i="33"/>
  <c r="M304" i="33"/>
  <c r="L297" i="33"/>
  <c r="M296" i="33"/>
  <c r="L289" i="33"/>
  <c r="M288" i="33"/>
  <c r="L281" i="33"/>
  <c r="M280" i="33"/>
  <c r="L273" i="33"/>
  <c r="M272" i="33"/>
  <c r="L265" i="33"/>
  <c r="M264" i="33"/>
  <c r="L257" i="33"/>
  <c r="M256" i="33"/>
  <c r="L249" i="33"/>
  <c r="M248" i="33"/>
  <c r="L241" i="33"/>
  <c r="M240" i="33"/>
  <c r="L233" i="33"/>
  <c r="L424" i="33"/>
  <c r="L360" i="33"/>
  <c r="M295" i="33"/>
  <c r="L272" i="33"/>
  <c r="M232" i="33"/>
  <c r="L223" i="33"/>
  <c r="L214" i="33"/>
  <c r="M213" i="33"/>
  <c r="L206" i="33"/>
  <c r="M205" i="33"/>
  <c r="L198" i="33"/>
  <c r="M197" i="33"/>
  <c r="L190" i="33"/>
  <c r="M189" i="33"/>
  <c r="M379" i="33"/>
  <c r="L340" i="33"/>
  <c r="L312" i="33"/>
  <c r="M271" i="33"/>
  <c r="L248" i="33"/>
  <c r="L232" i="33"/>
  <c r="M220" i="33"/>
  <c r="L213" i="33"/>
  <c r="M212" i="33"/>
  <c r="L205" i="33"/>
  <c r="M204" i="33"/>
  <c r="L197" i="33"/>
  <c r="M196" i="33"/>
  <c r="L189" i="33"/>
  <c r="M188" i="33"/>
  <c r="L181" i="33"/>
  <c r="M180" i="33"/>
  <c r="L173" i="33"/>
  <c r="M172" i="33"/>
  <c r="L165" i="33"/>
  <c r="M164" i="33"/>
  <c r="L157" i="33"/>
  <c r="M156" i="33"/>
  <c r="L149" i="33"/>
  <c r="M148" i="33"/>
  <c r="L141" i="33"/>
  <c r="M140" i="33"/>
  <c r="L133" i="33"/>
  <c r="M132" i="33"/>
  <c r="L125" i="33"/>
  <c r="M124" i="33"/>
  <c r="L117" i="33"/>
  <c r="M116" i="33"/>
  <c r="L109" i="33"/>
  <c r="M108" i="33"/>
  <c r="M326" i="33"/>
  <c r="M311" i="33"/>
  <c r="L288" i="33"/>
  <c r="M247" i="33"/>
  <c r="M224" i="33"/>
  <c r="L220" i="33"/>
  <c r="M219" i="33"/>
  <c r="L212" i="33"/>
  <c r="M211" i="33"/>
  <c r="L204" i="33"/>
  <c r="M203" i="33"/>
  <c r="L196" i="33"/>
  <c r="M195" i="33"/>
  <c r="L188" i="33"/>
  <c r="M187" i="33"/>
  <c r="L180" i="33"/>
  <c r="M179" i="33"/>
  <c r="L172" i="33"/>
  <c r="M171" i="33"/>
  <c r="L164" i="33"/>
  <c r="M163" i="33"/>
  <c r="L156" i="33"/>
  <c r="M155" i="33"/>
  <c r="L148" i="33"/>
  <c r="M147" i="33"/>
  <c r="L140" i="33"/>
  <c r="M139" i="33"/>
  <c r="M318" i="33"/>
  <c r="M287" i="33"/>
  <c r="L264" i="33"/>
  <c r="L224" i="33"/>
  <c r="L221" i="33"/>
  <c r="L219" i="33"/>
  <c r="M218" i="33"/>
  <c r="L211" i="33"/>
  <c r="M210" i="33"/>
  <c r="L203" i="33"/>
  <c r="M202" i="33"/>
  <c r="L195" i="33"/>
  <c r="M194" i="33"/>
  <c r="L187" i="33"/>
  <c r="M186" i="33"/>
  <c r="L179" i="33"/>
  <c r="M178" i="33"/>
  <c r="L171" i="33"/>
  <c r="M170" i="33"/>
  <c r="L163" i="33"/>
  <c r="M162" i="33"/>
  <c r="L155" i="33"/>
  <c r="M154" i="33"/>
  <c r="L147" i="33"/>
  <c r="M146" i="33"/>
  <c r="L139" i="33"/>
  <c r="M138" i="33"/>
  <c r="L131" i="33"/>
  <c r="M130" i="33"/>
  <c r="L123" i="33"/>
  <c r="M435" i="33"/>
  <c r="M390" i="33"/>
  <c r="L343" i="33"/>
  <c r="L319" i="33"/>
  <c r="L304" i="33"/>
  <c r="M263" i="33"/>
  <c r="L240" i="33"/>
  <c r="L218" i="33"/>
  <c r="M217" i="33"/>
  <c r="L210" i="33"/>
  <c r="M209" i="33"/>
  <c r="L202" i="33"/>
  <c r="M201" i="33"/>
  <c r="L194" i="33"/>
  <c r="M193" i="33"/>
  <c r="L186" i="33"/>
  <c r="M185" i="33"/>
  <c r="L178" i="33"/>
  <c r="M177" i="33"/>
  <c r="L170" i="33"/>
  <c r="M169" i="33"/>
  <c r="L162" i="33"/>
  <c r="M161" i="33"/>
  <c r="L154" i="33"/>
  <c r="M153" i="33"/>
  <c r="L146" i="33"/>
  <c r="M145" i="33"/>
  <c r="L138" i="33"/>
  <c r="M137" i="33"/>
  <c r="L130" i="33"/>
  <c r="M129" i="33"/>
  <c r="L436" i="33"/>
  <c r="M335" i="33"/>
  <c r="M303" i="33"/>
  <c r="L280" i="33"/>
  <c r="M239" i="33"/>
  <c r="M231" i="33"/>
  <c r="M222" i="33"/>
  <c r="L217" i="33"/>
  <c r="M216" i="33"/>
  <c r="L209" i="33"/>
  <c r="M208" i="33"/>
  <c r="L201" i="33"/>
  <c r="M200" i="33"/>
  <c r="L193" i="33"/>
  <c r="M192" i="33"/>
  <c r="L185" i="33"/>
  <c r="M184" i="33"/>
  <c r="L177" i="33"/>
  <c r="M176" i="33"/>
  <c r="L169" i="33"/>
  <c r="M168" i="33"/>
  <c r="L161" i="33"/>
  <c r="M160" i="33"/>
  <c r="L153" i="33"/>
  <c r="M152" i="33"/>
  <c r="L145" i="33"/>
  <c r="M144" i="33"/>
  <c r="L137" i="33"/>
  <c r="M136" i="33"/>
  <c r="L129" i="33"/>
  <c r="M128" i="33"/>
  <c r="L121" i="33"/>
  <c r="M120" i="33"/>
  <c r="L113" i="33"/>
  <c r="M112" i="33"/>
  <c r="L105" i="33"/>
  <c r="M104" i="33"/>
  <c r="M422" i="33"/>
  <c r="L392" i="33"/>
  <c r="M279" i="33"/>
  <c r="L256" i="33"/>
  <c r="L216" i="33"/>
  <c r="M215" i="33"/>
  <c r="L208" i="33"/>
  <c r="M207" i="33"/>
  <c r="L200" i="33"/>
  <c r="M199" i="33"/>
  <c r="L192" i="33"/>
  <c r="M191" i="33"/>
  <c r="L184" i="33"/>
  <c r="M183" i="33"/>
  <c r="L176" i="33"/>
  <c r="M175" i="33"/>
  <c r="L168" i="33"/>
  <c r="M167" i="33"/>
  <c r="M223" i="33"/>
  <c r="L215" i="33"/>
  <c r="L199" i="33"/>
  <c r="M166" i="33"/>
  <c r="M158" i="33"/>
  <c r="M149" i="33"/>
  <c r="M125" i="33"/>
  <c r="L122" i="33"/>
  <c r="L120" i="33"/>
  <c r="M118" i="33"/>
  <c r="M105" i="33"/>
  <c r="L99" i="33"/>
  <c r="M98" i="33"/>
  <c r="L91" i="33"/>
  <c r="M90" i="33"/>
  <c r="L83" i="33"/>
  <c r="M82" i="33"/>
  <c r="L75" i="33"/>
  <c r="M74" i="33"/>
  <c r="L67" i="33"/>
  <c r="M66" i="33"/>
  <c r="L59" i="33"/>
  <c r="M58" i="33"/>
  <c r="L51" i="33"/>
  <c r="M50" i="33"/>
  <c r="L43" i="33"/>
  <c r="M42" i="33"/>
  <c r="L35" i="33"/>
  <c r="M34" i="33"/>
  <c r="L27" i="33"/>
  <c r="M26" i="33"/>
  <c r="L407" i="33"/>
  <c r="L225" i="33"/>
  <c r="M214" i="33"/>
  <c r="M198" i="33"/>
  <c r="L183" i="33"/>
  <c r="M181" i="33"/>
  <c r="L166" i="33"/>
  <c r="M159" i="33"/>
  <c r="L158" i="33"/>
  <c r="M150" i="33"/>
  <c r="M141" i="33"/>
  <c r="M135" i="33"/>
  <c r="L118" i="33"/>
  <c r="L116" i="33"/>
  <c r="M114" i="33"/>
  <c r="L98" i="33"/>
  <c r="M97" i="33"/>
  <c r="L90" i="33"/>
  <c r="M89" i="33"/>
  <c r="L82" i="33"/>
  <c r="M81" i="33"/>
  <c r="L74" i="33"/>
  <c r="M73" i="33"/>
  <c r="L66" i="33"/>
  <c r="M65" i="33"/>
  <c r="L58" i="33"/>
  <c r="M57" i="33"/>
  <c r="L50" i="33"/>
  <c r="M49" i="33"/>
  <c r="L42" i="33"/>
  <c r="M41" i="33"/>
  <c r="L34" i="33"/>
  <c r="M33" i="33"/>
  <c r="L26" i="33"/>
  <c r="M25" i="33"/>
  <c r="L18" i="33"/>
  <c r="M17" i="33"/>
  <c r="M174" i="33"/>
  <c r="L159" i="33"/>
  <c r="M151" i="33"/>
  <c r="L150" i="33"/>
  <c r="M142" i="33"/>
  <c r="L136" i="33"/>
  <c r="L135" i="33"/>
  <c r="M134" i="33"/>
  <c r="M131" i="33"/>
  <c r="L124" i="33"/>
  <c r="L114" i="33"/>
  <c r="L112" i="33"/>
  <c r="M110" i="33"/>
  <c r="L97" i="33"/>
  <c r="M96" i="33"/>
  <c r="L89" i="33"/>
  <c r="M88" i="33"/>
  <c r="L81" i="33"/>
  <c r="M80" i="33"/>
  <c r="L73" i="33"/>
  <c r="M72" i="33"/>
  <c r="L65" i="33"/>
  <c r="M64" i="33"/>
  <c r="L57" i="33"/>
  <c r="M56" i="33"/>
  <c r="L49" i="33"/>
  <c r="M48" i="33"/>
  <c r="L41" i="33"/>
  <c r="M40" i="33"/>
  <c r="L33" i="33"/>
  <c r="M32" i="33"/>
  <c r="L25" i="33"/>
  <c r="M24" i="33"/>
  <c r="L17" i="33"/>
  <c r="M16" i="33"/>
  <c r="L174" i="33"/>
  <c r="L151" i="33"/>
  <c r="M143" i="33"/>
  <c r="L142" i="33"/>
  <c r="L134" i="33"/>
  <c r="M133" i="33"/>
  <c r="L132" i="33"/>
  <c r="M123" i="33"/>
  <c r="M119" i="33"/>
  <c r="L110" i="33"/>
  <c r="L108" i="33"/>
  <c r="M106" i="33"/>
  <c r="M103" i="33"/>
  <c r="L96" i="33"/>
  <c r="M95" i="33"/>
  <c r="L88" i="33"/>
  <c r="M87" i="33"/>
  <c r="L80" i="33"/>
  <c r="M79" i="33"/>
  <c r="L72" i="33"/>
  <c r="M71" i="33"/>
  <c r="L64" i="33"/>
  <c r="M63" i="33"/>
  <c r="L56" i="33"/>
  <c r="M55" i="33"/>
  <c r="L48" i="33"/>
  <c r="M47" i="33"/>
  <c r="L40" i="33"/>
  <c r="M39" i="33"/>
  <c r="L32" i="33"/>
  <c r="M31" i="33"/>
  <c r="L24" i="33"/>
  <c r="M23" i="33"/>
  <c r="L207" i="33"/>
  <c r="L191" i="33"/>
  <c r="M182" i="33"/>
  <c r="L160" i="33"/>
  <c r="L143" i="33"/>
  <c r="M121" i="33"/>
  <c r="L119" i="33"/>
  <c r="M115" i="33"/>
  <c r="L106" i="33"/>
  <c r="L104" i="33"/>
  <c r="L103" i="33"/>
  <c r="M102" i="33"/>
  <c r="L95" i="33"/>
  <c r="M94" i="33"/>
  <c r="L87" i="33"/>
  <c r="M86" i="33"/>
  <c r="L79" i="33"/>
  <c r="M78" i="33"/>
  <c r="L71" i="33"/>
  <c r="M70" i="33"/>
  <c r="L63" i="33"/>
  <c r="M62" i="33"/>
  <c r="L55" i="33"/>
  <c r="M54" i="33"/>
  <c r="L47" i="33"/>
  <c r="M46" i="33"/>
  <c r="L39" i="33"/>
  <c r="M38" i="33"/>
  <c r="L31" i="33"/>
  <c r="L296" i="33"/>
  <c r="M206" i="33"/>
  <c r="M190" i="33"/>
  <c r="L182" i="33"/>
  <c r="L167" i="33"/>
  <c r="L152" i="33"/>
  <c r="M127" i="33"/>
  <c r="M117" i="33"/>
  <c r="L115" i="33"/>
  <c r="M111" i="33"/>
  <c r="L102" i="33"/>
  <c r="M101" i="33"/>
  <c r="L94" i="33"/>
  <c r="M93" i="33"/>
  <c r="L86" i="33"/>
  <c r="M85" i="33"/>
  <c r="L78" i="33"/>
  <c r="M77" i="33"/>
  <c r="L70" i="33"/>
  <c r="M69" i="33"/>
  <c r="L62" i="33"/>
  <c r="M61" i="33"/>
  <c r="L54" i="33"/>
  <c r="M53" i="33"/>
  <c r="L46" i="33"/>
  <c r="M45" i="33"/>
  <c r="L38" i="33"/>
  <c r="M37" i="33"/>
  <c r="L30" i="33"/>
  <c r="M29" i="33"/>
  <c r="M255" i="33"/>
  <c r="M165" i="33"/>
  <c r="L144" i="33"/>
  <c r="L128" i="33"/>
  <c r="L127" i="33"/>
  <c r="M126" i="33"/>
  <c r="M113" i="33"/>
  <c r="L111" i="33"/>
  <c r="M107" i="33"/>
  <c r="L101" i="33"/>
  <c r="M100" i="33"/>
  <c r="L93" i="33"/>
  <c r="M92" i="33"/>
  <c r="L85" i="33"/>
  <c r="M84" i="33"/>
  <c r="L77" i="33"/>
  <c r="M76" i="33"/>
  <c r="L69" i="33"/>
  <c r="M68" i="33"/>
  <c r="L61" i="33"/>
  <c r="M60" i="33"/>
  <c r="L53" i="33"/>
  <c r="M52" i="33"/>
  <c r="L92" i="33"/>
  <c r="M51" i="33"/>
  <c r="L28" i="33"/>
  <c r="L23" i="33"/>
  <c r="L20" i="33"/>
  <c r="L14" i="33"/>
  <c r="L11" i="33"/>
  <c r="M10" i="33"/>
  <c r="AD1" i="33"/>
  <c r="M109" i="33"/>
  <c r="M35" i="33"/>
  <c r="M14" i="33"/>
  <c r="I1" i="33"/>
  <c r="M91" i="33"/>
  <c r="L68" i="33"/>
  <c r="L45" i="33"/>
  <c r="M43" i="33"/>
  <c r="M22" i="33"/>
  <c r="M18" i="33"/>
  <c r="M12" i="33"/>
  <c r="L10" i="33"/>
  <c r="M9" i="33"/>
  <c r="AC1" i="33"/>
  <c r="L52" i="33"/>
  <c r="M20" i="33"/>
  <c r="L16" i="33"/>
  <c r="M67" i="33"/>
  <c r="M36" i="33"/>
  <c r="L29" i="33"/>
  <c r="L22" i="33"/>
  <c r="M15" i="33"/>
  <c r="L12" i="33"/>
  <c r="L9" i="33"/>
  <c r="M8" i="33"/>
  <c r="M28" i="33"/>
  <c r="M11" i="33"/>
  <c r="K5" i="33"/>
  <c r="M173" i="33"/>
  <c r="M157" i="33"/>
  <c r="L84" i="33"/>
  <c r="L36" i="33"/>
  <c r="L15" i="33"/>
  <c r="L8" i="33"/>
  <c r="M7" i="33"/>
  <c r="M83" i="33"/>
  <c r="L60" i="33"/>
  <c r="M44" i="33"/>
  <c r="M30" i="33"/>
  <c r="M21" i="33"/>
  <c r="M19" i="33"/>
  <c r="M13" i="33"/>
  <c r="L7" i="33"/>
  <c r="M6" i="33"/>
  <c r="M1" i="33"/>
  <c r="L37" i="33"/>
  <c r="L175" i="33"/>
  <c r="L100" i="33"/>
  <c r="M59" i="33"/>
  <c r="L44" i="33"/>
  <c r="L21" i="33"/>
  <c r="L19" i="33"/>
  <c r="L13" i="33"/>
  <c r="L6" i="33"/>
  <c r="M5" i="33"/>
  <c r="L1" i="33"/>
  <c r="L126" i="33"/>
  <c r="M122" i="33"/>
  <c r="L107" i="33"/>
  <c r="M99" i="33"/>
  <c r="L76" i="33"/>
  <c r="M27" i="33"/>
  <c r="L5" i="33"/>
  <c r="J1" i="33"/>
  <c r="M75" i="33"/>
  <c r="Q5" i="33"/>
  <c r="K48" i="33"/>
  <c r="Q48" i="33"/>
  <c r="K274" i="33"/>
  <c r="Q274" i="33"/>
  <c r="K264" i="33"/>
  <c r="O264" i="33"/>
  <c r="Q264" i="33"/>
  <c r="K460" i="33"/>
  <c r="Q460" i="33"/>
  <c r="K550" i="33"/>
  <c r="P550" i="33"/>
  <c r="K180" i="33"/>
  <c r="P180" i="33"/>
  <c r="K454" i="33"/>
  <c r="O454" i="33"/>
  <c r="Q454" i="33"/>
  <c r="K17" i="33"/>
  <c r="P17" i="33"/>
  <c r="W541" i="33"/>
  <c r="V541" i="33"/>
  <c r="U541" i="33"/>
  <c r="S541" i="33"/>
  <c r="X541" i="33"/>
  <c r="T541" i="33"/>
  <c r="U916" i="33"/>
  <c r="X916" i="33"/>
  <c r="W916" i="33"/>
  <c r="V916" i="33"/>
  <c r="T916" i="33"/>
  <c r="S916" i="33"/>
  <c r="K951" i="33"/>
  <c r="Q951" i="33"/>
  <c r="K246" i="33"/>
  <c r="P246" i="33"/>
  <c r="X783" i="33"/>
  <c r="W783" i="33"/>
  <c r="V783" i="33"/>
  <c r="U783" i="33"/>
  <c r="T783" i="33"/>
  <c r="S783" i="33"/>
  <c r="S446" i="33"/>
  <c r="X446" i="33"/>
  <c r="W446" i="33"/>
  <c r="V446" i="33"/>
  <c r="U446" i="33"/>
  <c r="T446" i="33"/>
  <c r="K743" i="33"/>
  <c r="Q743" i="33"/>
  <c r="O743" i="33"/>
  <c r="K535" i="33"/>
  <c r="Q535" i="33"/>
  <c r="O535" i="33"/>
  <c r="X994" i="33"/>
  <c r="W994" i="33"/>
  <c r="V994" i="33"/>
  <c r="U994" i="33"/>
  <c r="T994" i="33"/>
  <c r="S994" i="33"/>
  <c r="K343" i="33"/>
  <c r="O343" i="33"/>
  <c r="P362" i="33"/>
  <c r="Q783" i="33"/>
  <c r="K292" i="33"/>
  <c r="O292" i="33"/>
  <c r="Q292" i="33"/>
  <c r="K94" i="33"/>
  <c r="Q94" i="33"/>
  <c r="O94" i="33"/>
  <c r="O219" i="33"/>
  <c r="O274" i="33"/>
  <c r="O393" i="33"/>
  <c r="K440" i="33"/>
  <c r="P440" i="33"/>
  <c r="Q440" i="33"/>
  <c r="X293" i="33"/>
  <c r="W293" i="33"/>
  <c r="V293" i="33"/>
  <c r="U293" i="33"/>
  <c r="T293" i="33"/>
  <c r="S293" i="33"/>
  <c r="P312" i="33"/>
  <c r="X571" i="33"/>
  <c r="W571" i="33"/>
  <c r="V571" i="33"/>
  <c r="U571" i="33"/>
  <c r="T571" i="33"/>
  <c r="S571" i="33"/>
  <c r="K919" i="33"/>
  <c r="P919" i="33"/>
  <c r="X716" i="33"/>
  <c r="W716" i="33"/>
  <c r="V716" i="33"/>
  <c r="U716" i="33"/>
  <c r="T716" i="33"/>
  <c r="S716" i="33"/>
  <c r="O57" i="33"/>
  <c r="P454" i="33"/>
  <c r="K540" i="33"/>
  <c r="Q540" i="33"/>
  <c r="P540" i="33"/>
  <c r="Q259" i="33"/>
  <c r="K433" i="33"/>
  <c r="Q433" i="33"/>
  <c r="O541" i="33"/>
  <c r="O334" i="33"/>
  <c r="O259" i="33"/>
  <c r="S545" i="33"/>
  <c r="X545" i="33"/>
  <c r="W545" i="33"/>
  <c r="V545" i="33"/>
  <c r="U545" i="33"/>
  <c r="T545" i="33"/>
  <c r="K867" i="33"/>
  <c r="Q867" i="33"/>
  <c r="O867" i="33"/>
  <c r="K96" i="33"/>
  <c r="P96" i="33"/>
  <c r="O96" i="33"/>
  <c r="O783" i="33"/>
  <c r="X904" i="33"/>
  <c r="W904" i="33"/>
  <c r="V904" i="33"/>
  <c r="U904" i="33"/>
  <c r="T904" i="33"/>
  <c r="S904" i="33"/>
  <c r="K338" i="33"/>
  <c r="P338" i="33"/>
  <c r="Q334" i="33"/>
  <c r="K564" i="33"/>
  <c r="P564" i="33"/>
  <c r="Q564" i="33"/>
  <c r="K182" i="33"/>
  <c r="Q182" i="33"/>
  <c r="O182" i="33"/>
  <c r="K973" i="33"/>
  <c r="P973" i="33"/>
  <c r="K416" i="33"/>
  <c r="P416" i="33"/>
  <c r="O416" i="33"/>
  <c r="O267" i="33"/>
  <c r="K42" i="33"/>
  <c r="P42" i="33"/>
  <c r="O130" i="33"/>
  <c r="Q209" i="33"/>
  <c r="O262" i="33"/>
  <c r="X299" i="33"/>
  <c r="W299" i="33"/>
  <c r="V299" i="33"/>
  <c r="U299" i="33"/>
  <c r="T299" i="33"/>
  <c r="S299" i="33"/>
  <c r="K462" i="33"/>
  <c r="O462" i="33"/>
  <c r="K368" i="33"/>
  <c r="P368" i="33"/>
  <c r="Q368" i="33"/>
  <c r="Q413" i="33"/>
  <c r="P444" i="33"/>
  <c r="O485" i="33"/>
  <c r="K542" i="33"/>
  <c r="P542" i="33"/>
  <c r="O659" i="33"/>
  <c r="Q716" i="33"/>
  <c r="P747" i="33"/>
  <c r="K761" i="33"/>
  <c r="P761" i="33"/>
  <c r="K838" i="33"/>
  <c r="Q838" i="33"/>
  <c r="K844" i="33"/>
  <c r="O844" i="33"/>
  <c r="Q844" i="33"/>
  <c r="K947" i="33"/>
  <c r="Q947" i="33"/>
  <c r="K91" i="33"/>
  <c r="O91" i="33"/>
  <c r="P108" i="33"/>
  <c r="K140" i="33"/>
  <c r="Q140" i="33"/>
  <c r="K9" i="33"/>
  <c r="P9" i="33"/>
  <c r="V173" i="33"/>
  <c r="U173" i="33"/>
  <c r="T173" i="33"/>
  <c r="S173" i="33"/>
  <c r="X173" i="33"/>
  <c r="W173" i="33"/>
  <c r="P221" i="33"/>
  <c r="Q202" i="33"/>
  <c r="O33" i="33"/>
  <c r="X153" i="33"/>
  <c r="W153" i="33"/>
  <c r="V153" i="33"/>
  <c r="S153" i="33"/>
  <c r="U153" i="33"/>
  <c r="T153" i="33"/>
  <c r="V422" i="33"/>
  <c r="U422" i="33"/>
  <c r="T422" i="33"/>
  <c r="S422" i="33"/>
  <c r="X422" i="33"/>
  <c r="W422" i="33"/>
  <c r="O220" i="33"/>
  <c r="S242" i="33"/>
  <c r="X242" i="33"/>
  <c r="W242" i="33"/>
  <c r="V242" i="33"/>
  <c r="U242" i="33"/>
  <c r="T242" i="33"/>
  <c r="Q366" i="33"/>
  <c r="V483" i="33"/>
  <c r="T483" i="33"/>
  <c r="X483" i="33"/>
  <c r="U483" i="33"/>
  <c r="W483" i="33"/>
  <c r="S483" i="33"/>
  <c r="X402" i="33"/>
  <c r="W402" i="33"/>
  <c r="V402" i="33"/>
  <c r="U402" i="33"/>
  <c r="T402" i="33"/>
  <c r="S402" i="33"/>
  <c r="P460" i="33"/>
  <c r="O619" i="33"/>
  <c r="O546" i="33"/>
  <c r="K641" i="33"/>
  <c r="Q641" i="33"/>
  <c r="Q649" i="33"/>
  <c r="K791" i="33"/>
  <c r="O791" i="33"/>
  <c r="Q861" i="33"/>
  <c r="X881" i="33"/>
  <c r="V881" i="33"/>
  <c r="U881" i="33"/>
  <c r="T881" i="33"/>
  <c r="S881" i="33"/>
  <c r="W881" i="33"/>
  <c r="Q966" i="33"/>
  <c r="K102" i="33"/>
  <c r="O102" i="33"/>
  <c r="K160" i="33"/>
  <c r="O160" i="33"/>
  <c r="P140" i="33"/>
  <c r="W124" i="33"/>
  <c r="U124" i="33"/>
  <c r="S124" i="33"/>
  <c r="V124" i="33"/>
  <c r="T124" i="33"/>
  <c r="O161" i="33"/>
  <c r="K218" i="33"/>
  <c r="P218" i="33"/>
  <c r="K228" i="33"/>
  <c r="Q228" i="33"/>
  <c r="K270" i="33"/>
  <c r="P270" i="33"/>
  <c r="K471" i="33"/>
  <c r="O471" i="33"/>
  <c r="O243" i="33"/>
  <c r="K397" i="33"/>
  <c r="P397" i="33"/>
  <c r="O261" i="33"/>
  <c r="P404" i="33"/>
  <c r="O410" i="33"/>
  <c r="K480" i="33"/>
  <c r="Q480" i="33"/>
  <c r="Q532" i="33"/>
  <c r="K566" i="33"/>
  <c r="P566" i="33"/>
  <c r="Q619" i="33"/>
  <c r="K589" i="33"/>
  <c r="O589" i="33"/>
  <c r="Q589" i="33"/>
  <c r="O592" i="33"/>
  <c r="K654" i="33"/>
  <c r="P654" i="33"/>
  <c r="X667" i="33"/>
  <c r="W667" i="33"/>
  <c r="V667" i="33"/>
  <c r="U667" i="33"/>
  <c r="T667" i="33"/>
  <c r="S667" i="33"/>
  <c r="O693" i="33"/>
  <c r="K760" i="33"/>
  <c r="P760" i="33"/>
  <c r="P791" i="33"/>
  <c r="P814" i="33"/>
  <c r="P857" i="33"/>
  <c r="K911" i="33"/>
  <c r="Q911" i="33"/>
  <c r="K946" i="33"/>
  <c r="Q946" i="33"/>
  <c r="O163" i="33"/>
  <c r="K198" i="33"/>
  <c r="O198" i="33"/>
  <c r="Q198" i="33"/>
  <c r="O169" i="33"/>
  <c r="Q301" i="33"/>
  <c r="O244" i="33"/>
  <c r="P293" i="33"/>
  <c r="O282" i="33"/>
  <c r="Q279" i="33"/>
  <c r="K229" i="33"/>
  <c r="Q229" i="33"/>
  <c r="P483" i="33"/>
  <c r="O418" i="33"/>
  <c r="O465" i="33"/>
  <c r="K498" i="33"/>
  <c r="P498" i="33"/>
  <c r="O520" i="33"/>
  <c r="O585" i="33"/>
  <c r="O607" i="33"/>
  <c r="P769" i="33"/>
  <c r="O842" i="33"/>
  <c r="K723" i="33"/>
  <c r="Q723" i="33"/>
  <c r="P723" i="33"/>
  <c r="K845" i="33"/>
  <c r="O845" i="33"/>
  <c r="K822" i="33"/>
  <c r="P822" i="33"/>
  <c r="Q822" i="33"/>
  <c r="P891" i="33"/>
  <c r="Q928" i="33"/>
  <c r="Q130" i="33"/>
  <c r="K82" i="33"/>
  <c r="P82" i="33"/>
  <c r="P74" i="33"/>
  <c r="K30" i="33"/>
  <c r="Q30" i="33"/>
  <c r="O213" i="33"/>
  <c r="O170" i="33"/>
  <c r="O315" i="33"/>
  <c r="Q402" i="33"/>
  <c r="O269" i="33"/>
  <c r="P377" i="33"/>
  <c r="Q434" i="33"/>
  <c r="P407" i="33"/>
  <c r="O464" i="33"/>
  <c r="P386" i="33"/>
  <c r="Q520" i="33"/>
  <c r="Q550" i="33"/>
  <c r="P589" i="33"/>
  <c r="Q694" i="33"/>
  <c r="P826" i="33"/>
  <c r="K775" i="33"/>
  <c r="Q775" i="33"/>
  <c r="Q787" i="33"/>
  <c r="S756" i="33"/>
  <c r="X756" i="33"/>
  <c r="V756" i="33"/>
  <c r="W756" i="33"/>
  <c r="U756" i="33"/>
  <c r="T756" i="33"/>
  <c r="Q863" i="33"/>
  <c r="O816" i="33"/>
  <c r="K855" i="33"/>
  <c r="Q855" i="33"/>
  <c r="P855" i="33"/>
  <c r="Q58" i="33"/>
  <c r="Q138" i="33"/>
  <c r="K65" i="33"/>
  <c r="Q65" i="33"/>
  <c r="K278" i="33"/>
  <c r="P278" i="33"/>
  <c r="K178" i="33"/>
  <c r="Q178" i="33"/>
  <c r="Q243" i="33"/>
  <c r="P271" i="33"/>
  <c r="O258" i="33"/>
  <c r="S353" i="33"/>
  <c r="X353" i="33"/>
  <c r="W353" i="33"/>
  <c r="V353" i="33"/>
  <c r="U353" i="33"/>
  <c r="T353" i="33"/>
  <c r="Q394" i="33"/>
  <c r="K387" i="33"/>
  <c r="P387" i="33"/>
  <c r="Q387" i="33"/>
  <c r="P512" i="33"/>
  <c r="K456" i="33"/>
  <c r="Q456" i="33"/>
  <c r="P515" i="33"/>
  <c r="K581" i="33"/>
  <c r="P581" i="33"/>
  <c r="Q578" i="33"/>
  <c r="K608" i="33"/>
  <c r="Q608" i="33"/>
  <c r="O623" i="33"/>
  <c r="O625" i="33"/>
  <c r="P703" i="33"/>
  <c r="X732" i="33"/>
  <c r="W732" i="33"/>
  <c r="V732" i="33"/>
  <c r="U732" i="33"/>
  <c r="T732" i="33"/>
  <c r="S732" i="33"/>
  <c r="Q777" i="33"/>
  <c r="O806" i="33"/>
  <c r="O824" i="33"/>
  <c r="O827" i="33"/>
  <c r="O913" i="33"/>
  <c r="Q205" i="33"/>
  <c r="P136" i="33"/>
  <c r="K113" i="33"/>
  <c r="P113" i="33"/>
  <c r="Q212" i="33"/>
  <c r="P244" i="33"/>
  <c r="P279" i="33"/>
  <c r="K414" i="33"/>
  <c r="P414" i="33"/>
  <c r="P420" i="33"/>
  <c r="K277" i="33"/>
  <c r="P277" i="33"/>
  <c r="Q277" i="33"/>
  <c r="K443" i="33"/>
  <c r="P443" i="33"/>
  <c r="P449" i="33"/>
  <c r="P513" i="33"/>
  <c r="Q487" i="33"/>
  <c r="Q534" i="33"/>
  <c r="K554" i="33"/>
  <c r="Q554" i="33"/>
  <c r="X617" i="33"/>
  <c r="W617" i="33"/>
  <c r="V617" i="33"/>
  <c r="U617" i="33"/>
  <c r="T617" i="33"/>
  <c r="S617" i="33"/>
  <c r="O556" i="33"/>
  <c r="K630" i="33"/>
  <c r="Q630" i="33"/>
  <c r="K631" i="33"/>
  <c r="Q631" i="33"/>
  <c r="W752" i="33"/>
  <c r="V752" i="33"/>
  <c r="U752" i="33"/>
  <c r="X752" i="33"/>
  <c r="T752" i="33"/>
  <c r="S752" i="33"/>
  <c r="O658" i="33"/>
  <c r="K733" i="33"/>
  <c r="P733" i="33"/>
  <c r="O802" i="33"/>
  <c r="O825" i="33"/>
  <c r="K833" i="33"/>
  <c r="Q833" i="33"/>
  <c r="P799" i="33"/>
  <c r="K876" i="33"/>
  <c r="P876" i="33"/>
  <c r="Q876" i="33"/>
  <c r="O895" i="33"/>
  <c r="K910" i="33"/>
  <c r="Q910" i="33"/>
  <c r="X935" i="33"/>
  <c r="W935" i="33"/>
  <c r="V935" i="33"/>
  <c r="U935" i="33"/>
  <c r="T935" i="33"/>
  <c r="S935" i="33"/>
  <c r="O117" i="33"/>
  <c r="V507" i="33"/>
  <c r="U507" i="33"/>
  <c r="T507" i="33"/>
  <c r="S507" i="33"/>
  <c r="X507" i="33"/>
  <c r="W507" i="33"/>
  <c r="K725" i="33"/>
  <c r="P725" i="33"/>
  <c r="O869" i="33"/>
  <c r="P951" i="33"/>
  <c r="O971" i="33"/>
  <c r="Q136" i="33"/>
  <c r="T190" i="33"/>
  <c r="S190" i="33"/>
  <c r="U225" i="33"/>
  <c r="T225" i="33"/>
  <c r="S529" i="33"/>
  <c r="X529" i="33"/>
  <c r="W529" i="33"/>
  <c r="V529" i="33"/>
  <c r="U529" i="33"/>
  <c r="T529" i="33"/>
  <c r="K851" i="33"/>
  <c r="Q851" i="33"/>
  <c r="S962" i="33"/>
  <c r="X962" i="33"/>
  <c r="W962" i="33"/>
  <c r="V962" i="33"/>
  <c r="U962" i="33"/>
  <c r="T962" i="33"/>
  <c r="K998" i="33"/>
  <c r="O998" i="33"/>
  <c r="K192" i="33"/>
  <c r="P192" i="33"/>
  <c r="O192" i="33"/>
  <c r="K432" i="33"/>
  <c r="P432" i="33"/>
  <c r="Q432" i="33"/>
  <c r="U60" i="33"/>
  <c r="T60" i="33"/>
  <c r="S60" i="33"/>
  <c r="X60" i="33"/>
  <c r="W60" i="33"/>
  <c r="V60" i="33"/>
  <c r="W254" i="33"/>
  <c r="V254" i="33"/>
  <c r="U254" i="33"/>
  <c r="T254" i="33"/>
  <c r="S254" i="33"/>
  <c r="X254" i="33"/>
  <c r="O329" i="33"/>
  <c r="W431" i="33"/>
  <c r="V431" i="33"/>
  <c r="U431" i="33"/>
  <c r="T431" i="33"/>
  <c r="S431" i="33"/>
  <c r="X431" i="33"/>
  <c r="O633" i="33"/>
  <c r="Q819" i="33"/>
  <c r="O915" i="33"/>
  <c r="K214" i="33"/>
  <c r="Q214" i="33"/>
  <c r="O214" i="33"/>
  <c r="U142" i="33"/>
  <c r="T536" i="33"/>
  <c r="S536" i="33"/>
  <c r="X536" i="33"/>
  <c r="W536" i="33"/>
  <c r="V536" i="33"/>
  <c r="U536" i="33"/>
  <c r="Q766" i="33"/>
  <c r="K840" i="33"/>
  <c r="Q840" i="33"/>
  <c r="P840" i="33"/>
  <c r="Q927" i="33"/>
  <c r="K67" i="33"/>
  <c r="O67" i="33"/>
  <c r="Q125" i="33"/>
  <c r="K204" i="33"/>
  <c r="P204" i="33"/>
  <c r="Q321" i="33"/>
  <c r="X523" i="33"/>
  <c r="U523" i="33"/>
  <c r="T523" i="33"/>
  <c r="S666" i="33"/>
  <c r="X666" i="33"/>
  <c r="W666" i="33"/>
  <c r="V666" i="33"/>
  <c r="U666" i="33"/>
  <c r="T666" i="33"/>
  <c r="Q712" i="33"/>
  <c r="K801" i="33"/>
  <c r="Q801" i="33"/>
  <c r="X965" i="33"/>
  <c r="W965" i="33"/>
  <c r="V965" i="33"/>
  <c r="U965" i="33"/>
  <c r="T965" i="33"/>
  <c r="S965" i="33"/>
  <c r="O1003" i="33"/>
  <c r="K121" i="33"/>
  <c r="P121" i="33"/>
  <c r="P258" i="33"/>
  <c r="V655" i="33"/>
  <c r="U655" i="33"/>
  <c r="X655" i="33"/>
  <c r="W655" i="33"/>
  <c r="S655" i="33"/>
  <c r="K1001" i="33"/>
  <c r="Q1001" i="33"/>
  <c r="P145" i="33"/>
  <c r="K266" i="33"/>
  <c r="Q266" i="33"/>
  <c r="K453" i="33"/>
  <c r="P453" i="33"/>
  <c r="O525" i="33"/>
  <c r="U850" i="33"/>
  <c r="T850" i="33"/>
  <c r="S850" i="33"/>
  <c r="X850" i="33"/>
  <c r="W850" i="33"/>
  <c r="V850" i="33"/>
  <c r="O902" i="33"/>
  <c r="K955" i="33"/>
  <c r="Q955" i="33"/>
  <c r="K985" i="33"/>
  <c r="Q985" i="33"/>
  <c r="K208" i="33"/>
  <c r="O208" i="33"/>
  <c r="U240" i="33"/>
  <c r="T240" i="33"/>
  <c r="S240" i="33"/>
  <c r="X240" i="33"/>
  <c r="W240" i="33"/>
  <c r="V240" i="33"/>
  <c r="O417" i="33"/>
  <c r="O553" i="33"/>
  <c r="K645" i="33"/>
  <c r="P645" i="33"/>
  <c r="P853" i="33"/>
  <c r="Q933" i="33"/>
  <c r="O932" i="33"/>
  <c r="K964" i="33"/>
  <c r="Q964" i="33"/>
  <c r="P964" i="33"/>
  <c r="K993" i="33"/>
  <c r="Q993" i="33"/>
  <c r="O339" i="33"/>
  <c r="K115" i="33"/>
  <c r="Q115" i="33"/>
  <c r="O115" i="33"/>
  <c r="K335" i="33"/>
  <c r="O335" i="33"/>
  <c r="W557" i="33"/>
  <c r="V557" i="33"/>
  <c r="U557" i="33"/>
  <c r="T557" i="33"/>
  <c r="S557" i="33"/>
  <c r="X557" i="33"/>
  <c r="K749" i="33"/>
  <c r="Q749" i="33"/>
  <c r="K800" i="33"/>
  <c r="O800" i="33"/>
  <c r="K217" i="33"/>
  <c r="Q217" i="33"/>
  <c r="S393" i="33"/>
  <c r="X393" i="33"/>
  <c r="W393" i="33"/>
  <c r="V393" i="33"/>
  <c r="U393" i="33"/>
  <c r="T393" i="33"/>
  <c r="K490" i="33"/>
  <c r="P490" i="33"/>
  <c r="Q557" i="33"/>
  <c r="K687" i="33"/>
  <c r="O687" i="33"/>
  <c r="K720" i="33"/>
  <c r="Q720" i="33"/>
  <c r="K782" i="33"/>
  <c r="Q782" i="33"/>
  <c r="K231" i="33"/>
  <c r="P231" i="33"/>
  <c r="X532" i="33"/>
  <c r="W532" i="33"/>
  <c r="V532" i="33"/>
  <c r="U532" i="33"/>
  <c r="T532" i="33"/>
  <c r="S532" i="33"/>
  <c r="P689" i="33"/>
  <c r="S176" i="33"/>
  <c r="X176" i="33"/>
  <c r="W176" i="33"/>
  <c r="V176" i="33"/>
  <c r="U176" i="33"/>
  <c r="T176" i="33"/>
  <c r="K251" i="33"/>
  <c r="Q251" i="33"/>
  <c r="K379" i="33"/>
  <c r="Q379" i="33"/>
  <c r="X653" i="33"/>
  <c r="W653" i="33"/>
  <c r="V653" i="33"/>
  <c r="T653" i="33"/>
  <c r="S653" i="33"/>
  <c r="U653" i="33"/>
  <c r="X259" i="33"/>
  <c r="W259" i="33"/>
  <c r="V259" i="33"/>
  <c r="U259" i="33"/>
  <c r="T259" i="33"/>
  <c r="S259" i="33"/>
  <c r="X978" i="33"/>
  <c r="W978" i="33"/>
  <c r="V978" i="33"/>
  <c r="U978" i="33"/>
  <c r="T978" i="33"/>
  <c r="S978" i="33"/>
  <c r="X386" i="33"/>
  <c r="W386" i="33"/>
  <c r="V386" i="33"/>
  <c r="U386" i="33"/>
  <c r="S386" i="33"/>
  <c r="T386" i="33"/>
  <c r="K365" i="33"/>
  <c r="P365" i="33"/>
  <c r="U10" i="33"/>
  <c r="T10" i="33"/>
  <c r="X530" i="33"/>
  <c r="U530" i="33"/>
  <c r="T530" i="33"/>
  <c r="S530" i="33"/>
  <c r="W530" i="33"/>
  <c r="V530" i="33"/>
  <c r="K956" i="33"/>
  <c r="Q956" i="33"/>
  <c r="P956" i="33"/>
  <c r="O25" i="33"/>
  <c r="K330" i="33"/>
  <c r="P330" i="33"/>
  <c r="K451" i="33"/>
  <c r="Q451" i="33"/>
  <c r="T939" i="33"/>
  <c r="S939" i="33"/>
  <c r="X939" i="33"/>
  <c r="W939" i="33"/>
  <c r="V939" i="33"/>
  <c r="U939" i="33"/>
  <c r="X324" i="33"/>
  <c r="W324" i="33"/>
  <c r="U324" i="33"/>
  <c r="T324" i="33"/>
  <c r="S324" i="33"/>
  <c r="V324" i="33"/>
  <c r="K472" i="33"/>
  <c r="O472" i="33"/>
  <c r="O532" i="33"/>
  <c r="K106" i="33"/>
  <c r="Q106" i="33"/>
  <c r="P106" i="33"/>
  <c r="K76" i="33"/>
  <c r="Q76" i="33"/>
  <c r="O76" i="33"/>
  <c r="W434" i="33"/>
  <c r="V434" i="33"/>
  <c r="U434" i="33"/>
  <c r="T434" i="33"/>
  <c r="X434" i="33"/>
  <c r="S434" i="33"/>
  <c r="K573" i="33"/>
  <c r="P573" i="33"/>
  <c r="K758" i="33"/>
  <c r="O758" i="33"/>
  <c r="K890" i="33"/>
  <c r="Q890" i="33"/>
  <c r="P890" i="33"/>
  <c r="O17" i="33"/>
  <c r="V390" i="33"/>
  <c r="U390" i="33"/>
  <c r="T390" i="33"/>
  <c r="S390" i="33"/>
  <c r="X390" i="33"/>
  <c r="W390" i="33"/>
  <c r="O377" i="33"/>
  <c r="P115" i="33"/>
  <c r="X449" i="33"/>
  <c r="W449" i="33"/>
  <c r="V449" i="33"/>
  <c r="U449" i="33"/>
  <c r="T449" i="33"/>
  <c r="S449" i="33"/>
  <c r="K737" i="33"/>
  <c r="Q737" i="33"/>
  <c r="P737" i="33"/>
  <c r="K923" i="33"/>
  <c r="Q923" i="33"/>
  <c r="X831" i="33"/>
  <c r="V831" i="33"/>
  <c r="U831" i="33"/>
  <c r="T831" i="33"/>
  <c r="Q978" i="33"/>
  <c r="K201" i="33"/>
  <c r="Q201" i="33"/>
  <c r="O226" i="33"/>
  <c r="K997" i="33"/>
  <c r="P997" i="33"/>
  <c r="U84" i="33"/>
  <c r="T84" i="33"/>
  <c r="S84" i="33"/>
  <c r="X84" i="33"/>
  <c r="W84" i="33"/>
  <c r="V84" i="33"/>
  <c r="K643" i="33"/>
  <c r="O643" i="33"/>
  <c r="K924" i="33"/>
  <c r="Q924" i="33"/>
  <c r="P924" i="33"/>
  <c r="U272" i="33"/>
  <c r="T272" i="33"/>
  <c r="X272" i="33"/>
  <c r="W272" i="33"/>
  <c r="V272" i="33"/>
  <c r="U786" i="33"/>
  <c r="T786" i="33"/>
  <c r="S786" i="33"/>
  <c r="X786" i="33"/>
  <c r="W786" i="33"/>
  <c r="V786" i="33"/>
  <c r="O764" i="33"/>
  <c r="Q939" i="33"/>
  <c r="K85" i="33"/>
  <c r="O85" i="33"/>
  <c r="Q85" i="33"/>
  <c r="K148" i="33"/>
  <c r="O148" i="33"/>
  <c r="O216" i="33"/>
  <c r="K262" i="33"/>
  <c r="P262" i="33"/>
  <c r="X212" i="33"/>
  <c r="W212" i="33"/>
  <c r="V212" i="33"/>
  <c r="U212" i="33"/>
  <c r="T212" i="33"/>
  <c r="S212" i="33"/>
  <c r="P268" i="33"/>
  <c r="K253" i="33"/>
  <c r="Q253" i="33"/>
  <c r="P253" i="33"/>
  <c r="O398" i="33"/>
  <c r="K447" i="33"/>
  <c r="O447" i="33"/>
  <c r="T485" i="33"/>
  <c r="X485" i="33"/>
  <c r="V485" i="33"/>
  <c r="W485" i="33"/>
  <c r="U485" i="33"/>
  <c r="S485" i="33"/>
  <c r="O557" i="33"/>
  <c r="K552" i="33"/>
  <c r="O552" i="33"/>
  <c r="X487" i="33"/>
  <c r="V487" i="33"/>
  <c r="T487" i="33"/>
  <c r="W487" i="33"/>
  <c r="U487" i="33"/>
  <c r="S487" i="33"/>
  <c r="S561" i="33"/>
  <c r="X561" i="33"/>
  <c r="W561" i="33"/>
  <c r="V561" i="33"/>
  <c r="U561" i="33"/>
  <c r="T561" i="33"/>
  <c r="K656" i="33"/>
  <c r="Q656" i="33"/>
  <c r="X683" i="33"/>
  <c r="W683" i="33"/>
  <c r="V683" i="33"/>
  <c r="U683" i="33"/>
  <c r="T683" i="33"/>
  <c r="S683" i="33"/>
  <c r="O749" i="33"/>
  <c r="K892" i="33"/>
  <c r="P892" i="33"/>
  <c r="K936" i="33"/>
  <c r="P936" i="33"/>
  <c r="O966" i="33"/>
  <c r="O5" i="33"/>
  <c r="P6" i="33"/>
  <c r="K97" i="33"/>
  <c r="Q97" i="33"/>
  <c r="K302" i="33"/>
  <c r="P302" i="33"/>
  <c r="K232" i="33"/>
  <c r="Q232" i="33"/>
  <c r="O232" i="33"/>
  <c r="Q416" i="33"/>
  <c r="P343" i="33"/>
  <c r="O490" i="33"/>
  <c r="X579" i="33"/>
  <c r="W579" i="33"/>
  <c r="V579" i="33"/>
  <c r="U579" i="33"/>
  <c r="T579" i="33"/>
  <c r="S579" i="33"/>
  <c r="P517" i="33"/>
  <c r="W619" i="33"/>
  <c r="V619" i="33"/>
  <c r="U619" i="33"/>
  <c r="T619" i="33"/>
  <c r="S619" i="33"/>
  <c r="X619" i="33"/>
  <c r="K582" i="33"/>
  <c r="P582" i="33"/>
  <c r="K596" i="33"/>
  <c r="O596" i="33"/>
  <c r="Q596" i="33"/>
  <c r="K580" i="33"/>
  <c r="P580" i="33"/>
  <c r="Q580" i="33"/>
  <c r="K614" i="33"/>
  <c r="Q614" i="33"/>
  <c r="O720" i="33"/>
  <c r="X797" i="33"/>
  <c r="W797" i="33"/>
  <c r="V797" i="33"/>
  <c r="U797" i="33"/>
  <c r="S797" i="33"/>
  <c r="T797" i="33"/>
  <c r="K809" i="33"/>
  <c r="Q809" i="33"/>
  <c r="V891" i="33"/>
  <c r="S891" i="33"/>
  <c r="X891" i="33"/>
  <c r="W891" i="33"/>
  <c r="U891" i="33"/>
  <c r="T891" i="33"/>
  <c r="K903" i="33"/>
  <c r="Q903" i="33"/>
  <c r="Q936" i="33"/>
  <c r="X954" i="33"/>
  <c r="W954" i="33"/>
  <c r="V954" i="33"/>
  <c r="U954" i="33"/>
  <c r="T954" i="33"/>
  <c r="S954" i="33"/>
  <c r="Q9" i="33"/>
  <c r="O224" i="33"/>
  <c r="P16" i="33"/>
  <c r="P48" i="33"/>
  <c r="K37" i="33"/>
  <c r="O37" i="33"/>
  <c r="Q37" i="33"/>
  <c r="K141" i="33"/>
  <c r="P141" i="33"/>
  <c r="K257" i="33"/>
  <c r="O257" i="33"/>
  <c r="O231" i="33"/>
  <c r="P248" i="33"/>
  <c r="K275" i="33"/>
  <c r="Q275" i="33"/>
  <c r="P299" i="33"/>
  <c r="P340" i="33"/>
  <c r="O458" i="33"/>
  <c r="K439" i="33"/>
  <c r="Q439" i="33"/>
  <c r="O439" i="33"/>
  <c r="K549" i="33"/>
  <c r="P549" i="33"/>
  <c r="P510" i="33"/>
  <c r="S577" i="33"/>
  <c r="X577" i="33"/>
  <c r="W577" i="33"/>
  <c r="V577" i="33"/>
  <c r="U577" i="33"/>
  <c r="T577" i="33"/>
  <c r="K632" i="33"/>
  <c r="Q632" i="33"/>
  <c r="K715" i="33"/>
  <c r="Q715" i="33"/>
  <c r="P796" i="33"/>
  <c r="K834" i="33"/>
  <c r="P834" i="33"/>
  <c r="K896" i="33"/>
  <c r="O896" i="33"/>
  <c r="Q896" i="33"/>
  <c r="V883" i="33"/>
  <c r="T883" i="33"/>
  <c r="S883" i="33"/>
  <c r="X883" i="33"/>
  <c r="W883" i="33"/>
  <c r="U883" i="33"/>
  <c r="K14" i="33"/>
  <c r="O14" i="33"/>
  <c r="Q224" i="33"/>
  <c r="P173" i="33"/>
  <c r="Q189" i="33"/>
  <c r="O105" i="33"/>
  <c r="K49" i="33"/>
  <c r="Q49" i="33"/>
  <c r="P212" i="33"/>
  <c r="Q231" i="33"/>
  <c r="P422" i="33"/>
  <c r="P255" i="33"/>
  <c r="O325" i="33"/>
  <c r="Q311" i="33"/>
  <c r="K421" i="33"/>
  <c r="P421" i="33"/>
  <c r="T522" i="33"/>
  <c r="S522" i="33"/>
  <c r="X522" i="33"/>
  <c r="W522" i="33"/>
  <c r="V522" i="33"/>
  <c r="U522" i="33"/>
  <c r="O460" i="33"/>
  <c r="K448" i="33"/>
  <c r="P448" i="33"/>
  <c r="Q448" i="33"/>
  <c r="P532" i="33"/>
  <c r="O550" i="33"/>
  <c r="O694" i="33"/>
  <c r="X610" i="33"/>
  <c r="W610" i="33"/>
  <c r="V610" i="33"/>
  <c r="U610" i="33"/>
  <c r="T610" i="33"/>
  <c r="S610" i="33"/>
  <c r="K795" i="33"/>
  <c r="Q795" i="33"/>
  <c r="O795" i="33"/>
  <c r="U842" i="33"/>
  <c r="T842" i="33"/>
  <c r="S842" i="33"/>
  <c r="W842" i="33"/>
  <c r="X842" i="33"/>
  <c r="V842" i="33"/>
  <c r="K728" i="33"/>
  <c r="Q728" i="33"/>
  <c r="P863" i="33"/>
  <c r="O873" i="33"/>
  <c r="K122" i="33"/>
  <c r="Q122" i="33"/>
  <c r="O122" i="33"/>
  <c r="Q163" i="33"/>
  <c r="K174" i="33"/>
  <c r="Q174" i="33"/>
  <c r="O174" i="33"/>
  <c r="O90" i="33"/>
  <c r="O180" i="33"/>
  <c r="K375" i="33"/>
  <c r="Q375" i="33"/>
  <c r="O375" i="33"/>
  <c r="K213" i="33"/>
  <c r="P213" i="33"/>
  <c r="K263" i="33"/>
  <c r="O263" i="33"/>
  <c r="P223" i="33"/>
  <c r="K230" i="33"/>
  <c r="P230" i="33"/>
  <c r="O320" i="33"/>
  <c r="K412" i="33"/>
  <c r="P412" i="33"/>
  <c r="Q412" i="33"/>
  <c r="O450" i="33"/>
  <c r="P321" i="33"/>
  <c r="Q447" i="33"/>
  <c r="Q498" i="33"/>
  <c r="X609" i="33"/>
  <c r="W609" i="33"/>
  <c r="V609" i="33"/>
  <c r="U609" i="33"/>
  <c r="T609" i="33"/>
  <c r="S609" i="33"/>
  <c r="P546" i="33"/>
  <c r="K586" i="33"/>
  <c r="Q586" i="33"/>
  <c r="K616" i="33"/>
  <c r="P616" i="33"/>
  <c r="Q595" i="33"/>
  <c r="O635" i="33"/>
  <c r="Q695" i="33"/>
  <c r="X724" i="33"/>
  <c r="W724" i="33"/>
  <c r="V724" i="33"/>
  <c r="U724" i="33"/>
  <c r="T724" i="33"/>
  <c r="S724" i="33"/>
  <c r="P797" i="33"/>
  <c r="O848" i="33"/>
  <c r="K847" i="33"/>
  <c r="P847" i="33"/>
  <c r="P130" i="33"/>
  <c r="Q13" i="33"/>
  <c r="P160" i="33"/>
  <c r="P85" i="33"/>
  <c r="O149" i="33"/>
  <c r="P119" i="33"/>
  <c r="K185" i="33"/>
  <c r="Q185" i="33"/>
  <c r="Q307" i="33"/>
  <c r="W370" i="33"/>
  <c r="V370" i="33"/>
  <c r="U370" i="33"/>
  <c r="X370" i="33"/>
  <c r="T370" i="33"/>
  <c r="S370" i="33"/>
  <c r="K290" i="33"/>
  <c r="Q290" i="33"/>
  <c r="K322" i="33"/>
  <c r="P322" i="33"/>
  <c r="Q426" i="33"/>
  <c r="K354" i="33"/>
  <c r="P354" i="33"/>
  <c r="K452" i="33"/>
  <c r="P452" i="33"/>
  <c r="K570" i="33"/>
  <c r="Q570" i="33"/>
  <c r="P570" i="33"/>
  <c r="X503" i="33"/>
  <c r="W503" i="33"/>
  <c r="V503" i="33"/>
  <c r="U503" i="33"/>
  <c r="T503" i="33"/>
  <c r="S503" i="33"/>
  <c r="Q574" i="33"/>
  <c r="K626" i="33"/>
  <c r="P626" i="33"/>
  <c r="P660" i="33"/>
  <c r="P685" i="33"/>
  <c r="P735" i="33"/>
  <c r="S828" i="33"/>
  <c r="X828" i="33"/>
  <c r="W828" i="33"/>
  <c r="V828" i="33"/>
  <c r="U828" i="33"/>
  <c r="T828" i="33"/>
  <c r="X815" i="33"/>
  <c r="W815" i="33"/>
  <c r="V815" i="33"/>
  <c r="U815" i="33"/>
  <c r="T815" i="33"/>
  <c r="S815" i="33"/>
  <c r="Q848" i="33"/>
  <c r="Q17" i="33"/>
  <c r="S38" i="33"/>
  <c r="X38" i="33"/>
  <c r="W38" i="33"/>
  <c r="V38" i="33"/>
  <c r="U38" i="33"/>
  <c r="T38" i="33"/>
  <c r="Q176" i="33"/>
  <c r="Q278" i="33"/>
  <c r="Q299" i="33"/>
  <c r="P201" i="33"/>
  <c r="P250" i="33"/>
  <c r="P320" i="33"/>
  <c r="K331" i="33"/>
  <c r="P331" i="33"/>
  <c r="Q331" i="33"/>
  <c r="O486" i="33"/>
  <c r="P469" i="33"/>
  <c r="O506" i="33"/>
  <c r="Q581" i="33"/>
  <c r="P579" i="33"/>
  <c r="K642" i="33"/>
  <c r="O642" i="33"/>
  <c r="X634" i="33"/>
  <c r="W634" i="33"/>
  <c r="V634" i="33"/>
  <c r="U634" i="33"/>
  <c r="T634" i="33"/>
  <c r="S634" i="33"/>
  <c r="K651" i="33"/>
  <c r="P651" i="33"/>
  <c r="X661" i="33"/>
  <c r="W661" i="33"/>
  <c r="V661" i="33"/>
  <c r="U661" i="33"/>
  <c r="T661" i="33"/>
  <c r="S661" i="33"/>
  <c r="K705" i="33"/>
  <c r="Q705" i="33"/>
  <c r="P705" i="33"/>
  <c r="P736" i="33"/>
  <c r="K748" i="33"/>
  <c r="P748" i="33"/>
  <c r="O832" i="33"/>
  <c r="S931" i="33"/>
  <c r="X931" i="33"/>
  <c r="W931" i="33"/>
  <c r="V931" i="33"/>
  <c r="U931" i="33"/>
  <c r="T931" i="33"/>
  <c r="V99" i="33"/>
  <c r="U99" i="33"/>
  <c r="T99" i="33"/>
  <c r="S99" i="33"/>
  <c r="X99" i="33"/>
  <c r="W99" i="33"/>
  <c r="Q153" i="33"/>
  <c r="T344" i="33"/>
  <c r="S344" i="33"/>
  <c r="X344" i="33"/>
  <c r="W344" i="33"/>
  <c r="V344" i="33"/>
  <c r="U344" i="33"/>
  <c r="Q449" i="33"/>
  <c r="P881" i="33"/>
  <c r="K949" i="33"/>
  <c r="O949" i="33"/>
  <c r="K975" i="33"/>
  <c r="O975" i="33"/>
  <c r="Q973" i="33"/>
  <c r="K63" i="33"/>
  <c r="O63" i="33"/>
  <c r="T167" i="33"/>
  <c r="S167" i="33"/>
  <c r="W167" i="33"/>
  <c r="V167" i="33"/>
  <c r="U167" i="33"/>
  <c r="K137" i="33"/>
  <c r="Q137" i="33"/>
  <c r="O246" i="33"/>
  <c r="K333" i="33"/>
  <c r="P333" i="33"/>
  <c r="X332" i="33"/>
  <c r="W332" i="33"/>
  <c r="U332" i="33"/>
  <c r="T332" i="33"/>
  <c r="S332" i="33"/>
  <c r="V332" i="33"/>
  <c r="X531" i="33"/>
  <c r="W531" i="33"/>
  <c r="S531" i="33"/>
  <c r="V531" i="33"/>
  <c r="U531" i="33"/>
  <c r="T531" i="33"/>
  <c r="K823" i="33"/>
  <c r="Q823" i="33"/>
  <c r="P869" i="33"/>
  <c r="O958" i="33"/>
  <c r="T400" i="33"/>
  <c r="S400" i="33"/>
  <c r="X400" i="33"/>
  <c r="W400" i="33"/>
  <c r="U400" i="33"/>
  <c r="V400" i="33"/>
  <c r="K511" i="33"/>
  <c r="O511" i="33"/>
  <c r="Q511" i="33"/>
  <c r="K646" i="33"/>
  <c r="Q646" i="33"/>
  <c r="P775" i="33"/>
  <c r="P911" i="33"/>
  <c r="K976" i="33"/>
  <c r="Q976" i="33"/>
  <c r="P976" i="33"/>
  <c r="X455" i="33"/>
  <c r="W455" i="33"/>
  <c r="T455" i="33"/>
  <c r="V455" i="33"/>
  <c r="U455" i="33"/>
  <c r="S455" i="33"/>
  <c r="V27" i="33"/>
  <c r="U27" i="33"/>
  <c r="T27" i="33"/>
  <c r="S27" i="33"/>
  <c r="X27" i="33"/>
  <c r="W27" i="33"/>
  <c r="K539" i="33"/>
  <c r="O539" i="33"/>
  <c r="Q539" i="33"/>
  <c r="T697" i="33"/>
  <c r="S697" i="33"/>
  <c r="X697" i="33"/>
  <c r="W697" i="33"/>
  <c r="V697" i="33"/>
  <c r="U697" i="33"/>
  <c r="P935" i="33"/>
  <c r="K44" i="33"/>
  <c r="O44" i="33"/>
  <c r="Q44" i="33"/>
  <c r="P467" i="33"/>
  <c r="Q177" i="33"/>
  <c r="O365" i="33"/>
  <c r="U583" i="33"/>
  <c r="T583" i="33"/>
  <c r="S583" i="33"/>
  <c r="X583" i="33"/>
  <c r="W583" i="33"/>
  <c r="V583" i="33"/>
  <c r="Q606" i="33"/>
  <c r="Q708" i="33"/>
  <c r="U754" i="33"/>
  <c r="T754" i="33"/>
  <c r="S754" i="33"/>
  <c r="X754" i="33"/>
  <c r="W754" i="33"/>
  <c r="V754" i="33"/>
  <c r="K907" i="33"/>
  <c r="P907" i="33"/>
  <c r="Q319" i="33"/>
  <c r="K711" i="33"/>
  <c r="Q711" i="33"/>
  <c r="O711" i="33"/>
  <c r="S36" i="33"/>
  <c r="X36" i="33"/>
  <c r="P209" i="33"/>
  <c r="S502" i="33"/>
  <c r="X502" i="33"/>
  <c r="W502" i="33"/>
  <c r="V502" i="33"/>
  <c r="U502" i="33"/>
  <c r="T502" i="33"/>
  <c r="T779" i="33"/>
  <c r="S779" i="33"/>
  <c r="X779" i="33"/>
  <c r="W779" i="33"/>
  <c r="U779" i="33"/>
  <c r="V779" i="33"/>
  <c r="T902" i="33"/>
  <c r="S902" i="33"/>
  <c r="X902" i="33"/>
  <c r="W902" i="33"/>
  <c r="V902" i="33"/>
  <c r="U902" i="33"/>
  <c r="T408" i="33"/>
  <c r="S408" i="33"/>
  <c r="X408" i="33"/>
  <c r="W408" i="33"/>
  <c r="V408" i="33"/>
  <c r="U408" i="33"/>
  <c r="Q594" i="33"/>
  <c r="X738" i="33"/>
  <c r="W738" i="33"/>
  <c r="S738" i="33"/>
  <c r="U970" i="33"/>
  <c r="X970" i="33"/>
  <c r="W970" i="33"/>
  <c r="V970" i="33"/>
  <c r="T970" i="33"/>
  <c r="S970" i="33"/>
  <c r="K934" i="33"/>
  <c r="Q934" i="33"/>
  <c r="X372" i="33"/>
  <c r="W372" i="33"/>
  <c r="U372" i="33"/>
  <c r="T372" i="33"/>
  <c r="S372" i="33"/>
  <c r="V372" i="33"/>
  <c r="P477" i="33"/>
  <c r="K1002" i="33"/>
  <c r="Q1002" i="33"/>
  <c r="V742" i="33"/>
  <c r="U742" i="33"/>
  <c r="T742" i="33"/>
  <c r="S742" i="33"/>
  <c r="X742" i="33"/>
  <c r="W742" i="33"/>
  <c r="W206" i="33" l="1"/>
  <c r="W591" i="33"/>
  <c r="U280" i="33"/>
  <c r="U159" i="33"/>
  <c r="S831" i="33"/>
  <c r="S206" i="33"/>
  <c r="T206" i="33"/>
  <c r="U364" i="33"/>
  <c r="T859" i="33"/>
  <c r="U206" i="33"/>
  <c r="W143" i="33"/>
  <c r="X143" i="33"/>
  <c r="W83" i="33"/>
  <c r="X159" i="33"/>
  <c r="X10" i="33"/>
  <c r="W523" i="33"/>
  <c r="W225" i="33"/>
  <c r="W380" i="33"/>
  <c r="X83" i="33"/>
  <c r="U28" i="33"/>
  <c r="S159" i="33"/>
  <c r="S773" i="33"/>
  <c r="V696" i="33"/>
  <c r="X380" i="33"/>
  <c r="S351" i="33"/>
  <c r="S203" i="33"/>
  <c r="U77" i="33"/>
  <c r="S83" i="33"/>
  <c r="T159" i="33"/>
  <c r="T773" i="33"/>
  <c r="X696" i="33"/>
  <c r="V10" i="33"/>
  <c r="V225" i="33"/>
  <c r="S225" i="33"/>
  <c r="T23" i="33"/>
  <c r="V351" i="33"/>
  <c r="T203" i="33"/>
  <c r="V77" i="33"/>
  <c r="T83" i="33"/>
  <c r="S959" i="33"/>
  <c r="U773" i="33"/>
  <c r="W10" i="33"/>
  <c r="V23" i="33"/>
  <c r="W351" i="33"/>
  <c r="U203" i="33"/>
  <c r="W77" i="33"/>
  <c r="U83" i="33"/>
  <c r="V28" i="33"/>
  <c r="V773" i="33"/>
  <c r="S23" i="33"/>
  <c r="V380" i="33"/>
  <c r="X351" i="33"/>
  <c r="V203" i="33"/>
  <c r="X77" i="33"/>
  <c r="W28" i="33"/>
  <c r="V159" i="33"/>
  <c r="W773" i="33"/>
  <c r="S696" i="33"/>
  <c r="T696" i="33"/>
  <c r="T424" i="33"/>
  <c r="U22" i="33"/>
  <c r="W142" i="33"/>
  <c r="V190" i="33"/>
  <c r="V22" i="33"/>
  <c r="S143" i="33"/>
  <c r="X364" i="33"/>
  <c r="T36" i="33"/>
  <c r="U36" i="33"/>
  <c r="V523" i="33"/>
  <c r="X142" i="33"/>
  <c r="W22" i="33"/>
  <c r="T143" i="33"/>
  <c r="U190" i="33"/>
  <c r="V142" i="33"/>
  <c r="U424" i="33"/>
  <c r="X22" i="33"/>
  <c r="V280" i="33"/>
  <c r="S364" i="33"/>
  <c r="V36" i="33"/>
  <c r="S142" i="33"/>
  <c r="W190" i="33"/>
  <c r="V424" i="33"/>
  <c r="T22" i="33"/>
  <c r="W280" i="33"/>
  <c r="W364" i="33"/>
  <c r="X774" i="33"/>
  <c r="W424" i="33"/>
  <c r="U143" i="33"/>
  <c r="X280" i="33"/>
  <c r="V364" i="33"/>
  <c r="S753" i="33"/>
  <c r="S87" i="33"/>
  <c r="W753" i="33"/>
  <c r="S900" i="33"/>
  <c r="X859" i="33"/>
  <c r="U859" i="33"/>
  <c r="U591" i="33"/>
  <c r="X972" i="33"/>
  <c r="X753" i="33"/>
  <c r="T900" i="33"/>
  <c r="S859" i="33"/>
  <c r="X152" i="33"/>
  <c r="W152" i="33"/>
  <c r="U152" i="33"/>
  <c r="V152" i="33"/>
  <c r="T152" i="33"/>
  <c r="S152" i="33"/>
  <c r="U87" i="33"/>
  <c r="V591" i="33"/>
  <c r="T753" i="33"/>
  <c r="U900" i="33"/>
  <c r="V87" i="33"/>
  <c r="V438" i="33"/>
  <c r="U753" i="33"/>
  <c r="W69" i="33"/>
  <c r="W859" i="33"/>
  <c r="W87" i="33"/>
  <c r="X438" i="33"/>
  <c r="U668" i="33"/>
  <c r="X69" i="33"/>
  <c r="V239" i="33"/>
  <c r="W175" i="33"/>
  <c r="T175" i="33"/>
  <c r="S438" i="33"/>
  <c r="S69" i="33"/>
  <c r="W239" i="33"/>
  <c r="T69" i="33"/>
  <c r="S862" i="33"/>
  <c r="X239" i="33"/>
  <c r="W637" i="33"/>
  <c r="V637" i="33"/>
  <c r="U637" i="33"/>
  <c r="X637" i="33"/>
  <c r="T637" i="33"/>
  <c r="T862" i="33"/>
  <c r="W438" i="33"/>
  <c r="S239" i="33"/>
  <c r="V175" i="33"/>
  <c r="V862" i="33"/>
  <c r="T438" i="33"/>
  <c r="T239" i="33"/>
  <c r="U69" i="33"/>
  <c r="S175" i="33"/>
  <c r="X175" i="33"/>
  <c r="V774" i="33"/>
  <c r="W774" i="33"/>
  <c r="W276" i="33"/>
  <c r="U959" i="33"/>
  <c r="U745" i="33"/>
  <c r="X745" i="33"/>
  <c r="W745" i="33"/>
  <c r="V745" i="33"/>
  <c r="T745" i="33"/>
  <c r="S745" i="33"/>
  <c r="S774" i="33"/>
  <c r="T774" i="33"/>
  <c r="T276" i="33"/>
  <c r="W680" i="33"/>
  <c r="V680" i="33"/>
  <c r="U680" i="33"/>
  <c r="T680" i="33"/>
  <c r="S680" i="33"/>
  <c r="X680" i="33"/>
  <c r="X672" i="33"/>
  <c r="S672" i="33"/>
  <c r="W672" i="33"/>
  <c r="V672" i="33"/>
  <c r="U672" i="33"/>
  <c r="T672" i="33"/>
  <c r="V276" i="33"/>
  <c r="U276" i="33"/>
  <c r="T959" i="33"/>
  <c r="AE1" i="33"/>
  <c r="V959" i="33"/>
  <c r="X276" i="33"/>
  <c r="T929" i="33"/>
  <c r="S929" i="33"/>
  <c r="X929" i="33"/>
  <c r="V929" i="33"/>
  <c r="W929" i="33"/>
  <c r="U929" i="33"/>
  <c r="W959" i="33"/>
  <c r="V877" i="33"/>
  <c r="T877" i="33"/>
  <c r="S877" i="33"/>
  <c r="W877" i="33"/>
  <c r="X877" i="33"/>
  <c r="U877" i="33"/>
  <c r="W983" i="33"/>
  <c r="T983" i="33"/>
  <c r="V983" i="33"/>
  <c r="U983" i="33"/>
  <c r="S983" i="33"/>
  <c r="X983" i="33"/>
  <c r="T15" i="33"/>
  <c r="W15" i="33"/>
  <c r="V15" i="33"/>
  <c r="U15" i="33"/>
  <c r="X15" i="33"/>
  <c r="S15" i="33"/>
  <c r="X930" i="33"/>
  <c r="W930" i="33"/>
  <c r="V930" i="33"/>
  <c r="U930" i="33"/>
  <c r="T930" i="33"/>
  <c r="S930" i="33"/>
  <c r="T195" i="33"/>
  <c r="X195" i="33"/>
  <c r="W195" i="33"/>
  <c r="V195" i="33"/>
  <c r="U195" i="33"/>
  <c r="S195" i="33"/>
  <c r="S972" i="33"/>
  <c r="V668" i="33"/>
  <c r="S714" i="33"/>
  <c r="X714" i="33"/>
  <c r="W714" i="33"/>
  <c r="U714" i="33"/>
  <c r="T714" i="33"/>
  <c r="V714" i="33"/>
  <c r="W972" i="33"/>
  <c r="W668" i="33"/>
  <c r="X668" i="33"/>
  <c r="U794" i="33"/>
  <c r="T794" i="33"/>
  <c r="S794" i="33"/>
  <c r="X794" i="33"/>
  <c r="W794" i="33"/>
  <c r="V794" i="33"/>
  <c r="T738" i="33"/>
  <c r="T972" i="33"/>
  <c r="V860" i="33"/>
  <c r="U860" i="33"/>
  <c r="W860" i="33"/>
  <c r="T860" i="33"/>
  <c r="S860" i="33"/>
  <c r="X860" i="33"/>
  <c r="U738" i="33"/>
  <c r="U972" i="33"/>
  <c r="S668" i="33"/>
  <c r="X722" i="33"/>
  <c r="S722" i="33"/>
  <c r="X880" i="33"/>
  <c r="U880" i="33"/>
  <c r="V880" i="33"/>
  <c r="W880" i="33"/>
  <c r="T880" i="33"/>
  <c r="S880" i="33"/>
  <c r="V612" i="33"/>
  <c r="S612" i="33"/>
  <c r="U612" i="33"/>
  <c r="T612" i="33"/>
  <c r="X612" i="33"/>
  <c r="W612" i="33"/>
  <c r="W885" i="33"/>
  <c r="V885" i="33"/>
  <c r="U885" i="33"/>
  <c r="S885" i="33"/>
  <c r="X885" i="33"/>
  <c r="T885" i="33"/>
  <c r="T71" i="33"/>
  <c r="X71" i="33"/>
  <c r="W71" i="33"/>
  <c r="V71" i="33"/>
  <c r="U71" i="33"/>
  <c r="S71" i="33"/>
  <c r="P3" i="33"/>
  <c r="X650" i="33"/>
  <c r="T650" i="33"/>
  <c r="S650" i="33"/>
  <c r="V650" i="33"/>
  <c r="U650" i="33"/>
  <c r="W650" i="33"/>
  <c r="T468" i="33"/>
  <c r="S468" i="33"/>
  <c r="U468" i="33"/>
  <c r="W468" i="33"/>
  <c r="V468" i="33"/>
  <c r="X468" i="33"/>
  <c r="S820" i="33"/>
  <c r="X820" i="33"/>
  <c r="W820" i="33"/>
  <c r="V820" i="33"/>
  <c r="U820" i="33"/>
  <c r="T820" i="33"/>
  <c r="U770" i="33"/>
  <c r="X770" i="33"/>
  <c r="T770" i="33"/>
  <c r="S770" i="33"/>
  <c r="W770" i="33"/>
  <c r="V770" i="33"/>
  <c r="X447" i="33"/>
  <c r="W447" i="33"/>
  <c r="T447" i="33"/>
  <c r="S447" i="33"/>
  <c r="V447" i="33"/>
  <c r="U447" i="33"/>
  <c r="V451" i="33"/>
  <c r="U451" i="33"/>
  <c r="T451" i="33"/>
  <c r="S451" i="33"/>
  <c r="X451" i="33"/>
  <c r="W451" i="33"/>
  <c r="S217" i="33"/>
  <c r="X217" i="33"/>
  <c r="W217" i="33"/>
  <c r="V217" i="33"/>
  <c r="U217" i="33"/>
  <c r="T217" i="33"/>
  <c r="V121" i="33"/>
  <c r="T121" i="33"/>
  <c r="S121" i="33"/>
  <c r="X121" i="33"/>
  <c r="W121" i="33"/>
  <c r="U121" i="33"/>
  <c r="W840" i="33"/>
  <c r="V840" i="33"/>
  <c r="U840" i="33"/>
  <c r="T840" i="33"/>
  <c r="S840" i="33"/>
  <c r="X840" i="33"/>
  <c r="V214" i="33"/>
  <c r="U214" i="33"/>
  <c r="T214" i="33"/>
  <c r="S214" i="33"/>
  <c r="X214" i="33"/>
  <c r="W214" i="33"/>
  <c r="X946" i="33"/>
  <c r="U946" i="33"/>
  <c r="W946" i="33"/>
  <c r="V946" i="33"/>
  <c r="T946" i="33"/>
  <c r="S946" i="33"/>
  <c r="W654" i="33"/>
  <c r="V654" i="33"/>
  <c r="U654" i="33"/>
  <c r="S654" i="33"/>
  <c r="X654" i="33"/>
  <c r="T654" i="33"/>
  <c r="X218" i="33"/>
  <c r="W218" i="33"/>
  <c r="V218" i="33"/>
  <c r="U218" i="33"/>
  <c r="T218" i="33"/>
  <c r="S218" i="33"/>
  <c r="X440" i="33"/>
  <c r="W440" i="33"/>
  <c r="V440" i="33"/>
  <c r="U440" i="33"/>
  <c r="T440" i="33"/>
  <c r="S440" i="33"/>
  <c r="W907" i="33"/>
  <c r="V907" i="33"/>
  <c r="U907" i="33"/>
  <c r="T907" i="33"/>
  <c r="S907" i="33"/>
  <c r="X907" i="33"/>
  <c r="S705" i="33"/>
  <c r="X705" i="33"/>
  <c r="V705" i="33"/>
  <c r="U705" i="33"/>
  <c r="W705" i="33"/>
  <c r="T705" i="33"/>
  <c r="X642" i="33"/>
  <c r="W642" i="33"/>
  <c r="V642" i="33"/>
  <c r="U642" i="33"/>
  <c r="T642" i="33"/>
  <c r="S642" i="33"/>
  <c r="W322" i="33"/>
  <c r="V322" i="33"/>
  <c r="U322" i="33"/>
  <c r="X322" i="33"/>
  <c r="T322" i="33"/>
  <c r="S322" i="33"/>
  <c r="X616" i="33"/>
  <c r="W616" i="33"/>
  <c r="V616" i="33"/>
  <c r="U616" i="33"/>
  <c r="T616" i="33"/>
  <c r="S616" i="33"/>
  <c r="X412" i="33"/>
  <c r="W412" i="33"/>
  <c r="V412" i="33"/>
  <c r="U412" i="33"/>
  <c r="T412" i="33"/>
  <c r="S412" i="33"/>
  <c r="W213" i="33"/>
  <c r="V213" i="33"/>
  <c r="U213" i="33"/>
  <c r="T213" i="33"/>
  <c r="S213" i="33"/>
  <c r="X213" i="33"/>
  <c r="U174" i="33"/>
  <c r="T174" i="33"/>
  <c r="S174" i="33"/>
  <c r="X174" i="33"/>
  <c r="W174" i="33"/>
  <c r="V174" i="33"/>
  <c r="T728" i="33"/>
  <c r="S728" i="33"/>
  <c r="X728" i="33"/>
  <c r="W728" i="33"/>
  <c r="V728" i="33"/>
  <c r="U728" i="33"/>
  <c r="X439" i="33"/>
  <c r="W439" i="33"/>
  <c r="V439" i="33"/>
  <c r="U439" i="33"/>
  <c r="T439" i="33"/>
  <c r="S439" i="33"/>
  <c r="W936" i="33"/>
  <c r="V936" i="33"/>
  <c r="U936" i="33"/>
  <c r="T936" i="33"/>
  <c r="S936" i="33"/>
  <c r="X936" i="33"/>
  <c r="X643" i="33"/>
  <c r="T643" i="33"/>
  <c r="W643" i="33"/>
  <c r="V643" i="33"/>
  <c r="U643" i="33"/>
  <c r="S643" i="33"/>
  <c r="W997" i="33"/>
  <c r="V997" i="33"/>
  <c r="U997" i="33"/>
  <c r="T997" i="33"/>
  <c r="S997" i="33"/>
  <c r="X997" i="33"/>
  <c r="X956" i="33"/>
  <c r="W956" i="33"/>
  <c r="V956" i="33"/>
  <c r="U956" i="33"/>
  <c r="T956" i="33"/>
  <c r="S956" i="33"/>
  <c r="X379" i="33"/>
  <c r="V379" i="33"/>
  <c r="U379" i="33"/>
  <c r="T379" i="33"/>
  <c r="W379" i="33"/>
  <c r="S379" i="33"/>
  <c r="S985" i="33"/>
  <c r="X985" i="33"/>
  <c r="W985" i="33"/>
  <c r="V985" i="33"/>
  <c r="U985" i="33"/>
  <c r="T985" i="33"/>
  <c r="V998" i="33"/>
  <c r="U998" i="33"/>
  <c r="T998" i="33"/>
  <c r="S998" i="33"/>
  <c r="X998" i="33"/>
  <c r="W998" i="33"/>
  <c r="T851" i="33"/>
  <c r="S851" i="33"/>
  <c r="X851" i="33"/>
  <c r="W851" i="33"/>
  <c r="V851" i="33"/>
  <c r="U851" i="33"/>
  <c r="W725" i="33"/>
  <c r="V725" i="33"/>
  <c r="U725" i="33"/>
  <c r="T725" i="33"/>
  <c r="S725" i="33"/>
  <c r="X725" i="33"/>
  <c r="V855" i="33"/>
  <c r="X855" i="33"/>
  <c r="W855" i="33"/>
  <c r="U855" i="33"/>
  <c r="T855" i="33"/>
  <c r="S855" i="33"/>
  <c r="X228" i="33"/>
  <c r="W228" i="33"/>
  <c r="V228" i="33"/>
  <c r="U228" i="33"/>
  <c r="T228" i="33"/>
  <c r="S228" i="33"/>
  <c r="X791" i="33"/>
  <c r="W791" i="33"/>
  <c r="V791" i="33"/>
  <c r="U791" i="33"/>
  <c r="T791" i="33"/>
  <c r="S791" i="33"/>
  <c r="W947" i="33"/>
  <c r="T947" i="33"/>
  <c r="S947" i="33"/>
  <c r="X947" i="33"/>
  <c r="V947" i="33"/>
  <c r="U947" i="33"/>
  <c r="X540" i="33"/>
  <c r="W540" i="33"/>
  <c r="V540" i="33"/>
  <c r="T540" i="33"/>
  <c r="S540" i="33"/>
  <c r="U540" i="33"/>
  <c r="S94" i="33"/>
  <c r="X94" i="33"/>
  <c r="W94" i="33"/>
  <c r="V94" i="33"/>
  <c r="U94" i="33"/>
  <c r="T94" i="33"/>
  <c r="U535" i="33"/>
  <c r="T535" i="33"/>
  <c r="S535" i="33"/>
  <c r="X535" i="33"/>
  <c r="W535" i="33"/>
  <c r="V535" i="33"/>
  <c r="V550" i="33"/>
  <c r="U550" i="33"/>
  <c r="T550" i="33"/>
  <c r="S550" i="33"/>
  <c r="W550" i="33"/>
  <c r="X550" i="33"/>
  <c r="T5" i="33"/>
  <c r="U5" i="33"/>
  <c r="S5" i="33"/>
  <c r="X5" i="33"/>
  <c r="W5" i="33"/>
  <c r="V5" i="33"/>
  <c r="X633" i="33"/>
  <c r="W633" i="33"/>
  <c r="V633" i="33"/>
  <c r="U633" i="33"/>
  <c r="T633" i="33"/>
  <c r="S633" i="33"/>
  <c r="X625" i="33"/>
  <c r="W625" i="33"/>
  <c r="V625" i="33"/>
  <c r="U625" i="33"/>
  <c r="T625" i="33"/>
  <c r="S625" i="33"/>
  <c r="V574" i="33"/>
  <c r="U574" i="33"/>
  <c r="T574" i="33"/>
  <c r="S574" i="33"/>
  <c r="X574" i="33"/>
  <c r="W574" i="33"/>
  <c r="V109" i="33"/>
  <c r="X109" i="33"/>
  <c r="W109" i="33"/>
  <c r="U109" i="33"/>
  <c r="T109" i="33"/>
  <c r="S109" i="33"/>
  <c r="W741" i="33"/>
  <c r="V741" i="33"/>
  <c r="U741" i="33"/>
  <c r="T741" i="33"/>
  <c r="S741" i="33"/>
  <c r="X741" i="33"/>
  <c r="X465" i="33"/>
  <c r="W465" i="33"/>
  <c r="V465" i="33"/>
  <c r="U465" i="33"/>
  <c r="T465" i="33"/>
  <c r="S465" i="33"/>
  <c r="U518" i="33"/>
  <c r="X518" i="33"/>
  <c r="W518" i="33"/>
  <c r="V518" i="33"/>
  <c r="T518" i="33"/>
  <c r="S518" i="33"/>
  <c r="X261" i="33"/>
  <c r="W261" i="33"/>
  <c r="V261" i="33"/>
  <c r="U261" i="33"/>
  <c r="T261" i="33"/>
  <c r="S261" i="33"/>
  <c r="V181" i="33"/>
  <c r="U181" i="33"/>
  <c r="T181" i="33"/>
  <c r="S181" i="33"/>
  <c r="X181" i="33"/>
  <c r="W181" i="33"/>
  <c r="S866" i="33"/>
  <c r="V866" i="33"/>
  <c r="X866" i="33"/>
  <c r="W866" i="33"/>
  <c r="U866" i="33"/>
  <c r="T866" i="33"/>
  <c r="V255" i="33"/>
  <c r="U255" i="33"/>
  <c r="T255" i="33"/>
  <c r="S255" i="33"/>
  <c r="X255" i="33"/>
  <c r="W255" i="33"/>
  <c r="X659" i="33"/>
  <c r="W659" i="33"/>
  <c r="V659" i="33"/>
  <c r="U659" i="33"/>
  <c r="T659" i="33"/>
  <c r="S659" i="33"/>
  <c r="T894" i="33"/>
  <c r="S894" i="33"/>
  <c r="W894" i="33"/>
  <c r="V894" i="33"/>
  <c r="X894" i="33"/>
  <c r="U894" i="33"/>
  <c r="X759" i="33"/>
  <c r="W759" i="33"/>
  <c r="V759" i="33"/>
  <c r="U759" i="33"/>
  <c r="S759" i="33"/>
  <c r="T759" i="33"/>
  <c r="S78" i="33"/>
  <c r="X78" i="33"/>
  <c r="W78" i="33"/>
  <c r="V78" i="33"/>
  <c r="U78" i="33"/>
  <c r="T78" i="33"/>
  <c r="S13" i="33"/>
  <c r="U13" i="33"/>
  <c r="T13" i="33"/>
  <c r="X13" i="33"/>
  <c r="W13" i="33"/>
  <c r="V13" i="33"/>
  <c r="S878" i="33"/>
  <c r="U878" i="33"/>
  <c r="X878" i="33"/>
  <c r="W878" i="33"/>
  <c r="T878" i="33"/>
  <c r="V878" i="33"/>
  <c r="S690" i="33"/>
  <c r="X690" i="33"/>
  <c r="W690" i="33"/>
  <c r="V690" i="33"/>
  <c r="U690" i="33"/>
  <c r="T690" i="33"/>
  <c r="U399" i="33"/>
  <c r="T399" i="33"/>
  <c r="S399" i="33"/>
  <c r="X399" i="33"/>
  <c r="W399" i="33"/>
  <c r="V399" i="33"/>
  <c r="T787" i="33"/>
  <c r="S787" i="33"/>
  <c r="X787" i="33"/>
  <c r="W787" i="33"/>
  <c r="V787" i="33"/>
  <c r="U787" i="33"/>
  <c r="T111" i="33"/>
  <c r="X111" i="33"/>
  <c r="V111" i="33"/>
  <c r="U111" i="33"/>
  <c r="S111" i="33"/>
  <c r="W111" i="33"/>
  <c r="V358" i="33"/>
  <c r="U358" i="33"/>
  <c r="S358" i="33"/>
  <c r="W358" i="33"/>
  <c r="T358" i="33"/>
  <c r="X358" i="33"/>
  <c r="W694" i="33"/>
  <c r="V694" i="33"/>
  <c r="U694" i="33"/>
  <c r="T694" i="33"/>
  <c r="S694" i="33"/>
  <c r="X694" i="33"/>
  <c r="X766" i="33"/>
  <c r="W766" i="33"/>
  <c r="V766" i="33"/>
  <c r="U766" i="33"/>
  <c r="T766" i="33"/>
  <c r="S766" i="33"/>
  <c r="V982" i="33"/>
  <c r="U982" i="33"/>
  <c r="T982" i="33"/>
  <c r="S982" i="33"/>
  <c r="X982" i="33"/>
  <c r="W982" i="33"/>
  <c r="W474" i="33"/>
  <c r="V474" i="33"/>
  <c r="U474" i="33"/>
  <c r="T474" i="33"/>
  <c r="S474" i="33"/>
  <c r="X474" i="33"/>
  <c r="X922" i="33"/>
  <c r="W922" i="33"/>
  <c r="V922" i="33"/>
  <c r="U922" i="33"/>
  <c r="T922" i="33"/>
  <c r="S922" i="33"/>
  <c r="V647" i="33"/>
  <c r="U647" i="33"/>
  <c r="T647" i="33"/>
  <c r="X647" i="33"/>
  <c r="W647" i="33"/>
  <c r="S647" i="33"/>
  <c r="S698" i="33"/>
  <c r="X698" i="33"/>
  <c r="W698" i="33"/>
  <c r="V698" i="33"/>
  <c r="U698" i="33"/>
  <c r="T698" i="33"/>
  <c r="U367" i="33"/>
  <c r="T367" i="33"/>
  <c r="X367" i="33"/>
  <c r="W367" i="33"/>
  <c r="V367" i="33"/>
  <c r="S367" i="33"/>
  <c r="U110" i="33"/>
  <c r="X110" i="33"/>
  <c r="W110" i="33"/>
  <c r="V110" i="33"/>
  <c r="T110" i="33"/>
  <c r="S110" i="33"/>
  <c r="S250" i="33"/>
  <c r="X250" i="33"/>
  <c r="W250" i="33"/>
  <c r="V250" i="33"/>
  <c r="U250" i="33"/>
  <c r="T250" i="33"/>
  <c r="X427" i="33"/>
  <c r="W427" i="33"/>
  <c r="V427" i="33"/>
  <c r="U427" i="33"/>
  <c r="T427" i="33"/>
  <c r="S427" i="33"/>
  <c r="X31" i="33"/>
  <c r="W31" i="33"/>
  <c r="V31" i="33"/>
  <c r="U31" i="33"/>
  <c r="S31" i="33"/>
  <c r="T31" i="33"/>
  <c r="U476" i="33"/>
  <c r="T476" i="33"/>
  <c r="S476" i="33"/>
  <c r="W476" i="33"/>
  <c r="X476" i="33"/>
  <c r="V476" i="33"/>
  <c r="U423" i="33"/>
  <c r="T423" i="33"/>
  <c r="S423" i="33"/>
  <c r="X423" i="33"/>
  <c r="W423" i="33"/>
  <c r="V423" i="33"/>
  <c r="T477" i="33"/>
  <c r="S477" i="33"/>
  <c r="X477" i="33"/>
  <c r="V477" i="33"/>
  <c r="W477" i="33"/>
  <c r="U477" i="33"/>
  <c r="V149" i="33"/>
  <c r="U149" i="33"/>
  <c r="T149" i="33"/>
  <c r="S149" i="33"/>
  <c r="X149" i="33"/>
  <c r="W149" i="33"/>
  <c r="X57" i="33"/>
  <c r="W57" i="33"/>
  <c r="V57" i="33"/>
  <c r="U57" i="33"/>
  <c r="T57" i="33"/>
  <c r="S57" i="33"/>
  <c r="T509" i="33"/>
  <c r="S509" i="33"/>
  <c r="X509" i="33"/>
  <c r="W509" i="33"/>
  <c r="V509" i="33"/>
  <c r="U509" i="33"/>
  <c r="W899" i="33"/>
  <c r="V899" i="33"/>
  <c r="U899" i="33"/>
  <c r="T899" i="33"/>
  <c r="X899" i="33"/>
  <c r="S899" i="33"/>
  <c r="V908" i="33"/>
  <c r="U908" i="33"/>
  <c r="T908" i="33"/>
  <c r="S908" i="33"/>
  <c r="X908" i="33"/>
  <c r="W908" i="33"/>
  <c r="U703" i="33"/>
  <c r="T703" i="33"/>
  <c r="S703" i="33"/>
  <c r="X703" i="33"/>
  <c r="W703" i="33"/>
  <c r="V703" i="33"/>
  <c r="V475" i="33"/>
  <c r="U475" i="33"/>
  <c r="T475" i="33"/>
  <c r="S475" i="33"/>
  <c r="X475" i="33"/>
  <c r="W475" i="33"/>
  <c r="X146" i="33"/>
  <c r="W146" i="33"/>
  <c r="V146" i="33"/>
  <c r="U146" i="33"/>
  <c r="T146" i="33"/>
  <c r="S146" i="33"/>
  <c r="U960" i="33"/>
  <c r="T960" i="33"/>
  <c r="S960" i="33"/>
  <c r="X960" i="33"/>
  <c r="W960" i="33"/>
  <c r="V960" i="33"/>
  <c r="S510" i="33"/>
  <c r="X510" i="33"/>
  <c r="W510" i="33"/>
  <c r="V510" i="33"/>
  <c r="U510" i="33"/>
  <c r="T510" i="33"/>
  <c r="X89" i="33"/>
  <c r="W89" i="33"/>
  <c r="V89" i="33"/>
  <c r="U89" i="33"/>
  <c r="T89" i="33"/>
  <c r="S89" i="33"/>
  <c r="T560" i="33"/>
  <c r="S560" i="33"/>
  <c r="X560" i="33"/>
  <c r="W560" i="33"/>
  <c r="V560" i="33"/>
  <c r="U560" i="33"/>
  <c r="X861" i="33"/>
  <c r="V861" i="33"/>
  <c r="S861" i="33"/>
  <c r="W861" i="33"/>
  <c r="U861" i="33"/>
  <c r="T861" i="33"/>
  <c r="W506" i="33"/>
  <c r="V506" i="33"/>
  <c r="U506" i="33"/>
  <c r="T506" i="33"/>
  <c r="S506" i="33"/>
  <c r="X506" i="33"/>
  <c r="S70" i="33"/>
  <c r="X70" i="33"/>
  <c r="W70" i="33"/>
  <c r="V70" i="33"/>
  <c r="U70" i="33"/>
  <c r="T70" i="33"/>
  <c r="V515" i="33"/>
  <c r="U515" i="33"/>
  <c r="T515" i="33"/>
  <c r="S515" i="33"/>
  <c r="X515" i="33"/>
  <c r="W515" i="33"/>
  <c r="X651" i="33"/>
  <c r="V651" i="33"/>
  <c r="U651" i="33"/>
  <c r="T651" i="33"/>
  <c r="W651" i="33"/>
  <c r="S651" i="33"/>
  <c r="X331" i="33"/>
  <c r="V331" i="33"/>
  <c r="U331" i="33"/>
  <c r="T331" i="33"/>
  <c r="W331" i="33"/>
  <c r="S331" i="33"/>
  <c r="W646" i="33"/>
  <c r="V646" i="33"/>
  <c r="U646" i="33"/>
  <c r="S646" i="33"/>
  <c r="X646" i="33"/>
  <c r="T646" i="33"/>
  <c r="X570" i="33"/>
  <c r="W570" i="33"/>
  <c r="V570" i="33"/>
  <c r="U570" i="33"/>
  <c r="T570" i="33"/>
  <c r="S570" i="33"/>
  <c r="T795" i="33"/>
  <c r="S795" i="33"/>
  <c r="X795" i="33"/>
  <c r="W795" i="33"/>
  <c r="V795" i="33"/>
  <c r="U795" i="33"/>
  <c r="T257" i="33"/>
  <c r="S257" i="33"/>
  <c r="X257" i="33"/>
  <c r="W257" i="33"/>
  <c r="V257" i="33"/>
  <c r="U257" i="33"/>
  <c r="W302" i="33"/>
  <c r="V302" i="33"/>
  <c r="U302" i="33"/>
  <c r="T302" i="33"/>
  <c r="S302" i="33"/>
  <c r="X302" i="33"/>
  <c r="T552" i="33"/>
  <c r="S552" i="33"/>
  <c r="X552" i="33"/>
  <c r="W552" i="33"/>
  <c r="V552" i="33"/>
  <c r="U552" i="33"/>
  <c r="W890" i="33"/>
  <c r="S890" i="33"/>
  <c r="X890" i="33"/>
  <c r="V890" i="33"/>
  <c r="U890" i="33"/>
  <c r="T890" i="33"/>
  <c r="U106" i="33"/>
  <c r="S106" i="33"/>
  <c r="X106" i="33"/>
  <c r="W106" i="33"/>
  <c r="V106" i="33"/>
  <c r="T106" i="33"/>
  <c r="V231" i="33"/>
  <c r="U231" i="33"/>
  <c r="T231" i="33"/>
  <c r="S231" i="33"/>
  <c r="X231" i="33"/>
  <c r="W231" i="33"/>
  <c r="X115" i="33"/>
  <c r="T115" i="33"/>
  <c r="U115" i="33"/>
  <c r="S115" i="33"/>
  <c r="W115" i="33"/>
  <c r="V115" i="33"/>
  <c r="S1001" i="33"/>
  <c r="X1001" i="33"/>
  <c r="W1001" i="33"/>
  <c r="V1001" i="33"/>
  <c r="U1001" i="33"/>
  <c r="T1001" i="33"/>
  <c r="X608" i="33"/>
  <c r="W608" i="33"/>
  <c r="V608" i="33"/>
  <c r="U608" i="33"/>
  <c r="T608" i="33"/>
  <c r="S608" i="33"/>
  <c r="W278" i="33"/>
  <c r="V278" i="33"/>
  <c r="U278" i="33"/>
  <c r="T278" i="33"/>
  <c r="S278" i="33"/>
  <c r="X278" i="33"/>
  <c r="W498" i="33"/>
  <c r="V498" i="33"/>
  <c r="U498" i="33"/>
  <c r="T498" i="33"/>
  <c r="S498" i="33"/>
  <c r="X498" i="33"/>
  <c r="W760" i="33"/>
  <c r="V760" i="33"/>
  <c r="U760" i="33"/>
  <c r="T760" i="33"/>
  <c r="X760" i="33"/>
  <c r="S760" i="33"/>
  <c r="V566" i="33"/>
  <c r="U566" i="33"/>
  <c r="T566" i="33"/>
  <c r="S566" i="33"/>
  <c r="X566" i="33"/>
  <c r="W566" i="33"/>
  <c r="W397" i="33"/>
  <c r="V397" i="33"/>
  <c r="U397" i="33"/>
  <c r="T397" i="33"/>
  <c r="S397" i="33"/>
  <c r="X397" i="33"/>
  <c r="X9" i="33"/>
  <c r="W9" i="33"/>
  <c r="V9" i="33"/>
  <c r="U9" i="33"/>
  <c r="T9" i="33"/>
  <c r="S9" i="33"/>
  <c r="X564" i="33"/>
  <c r="W564" i="33"/>
  <c r="V564" i="33"/>
  <c r="U564" i="33"/>
  <c r="T564" i="33"/>
  <c r="S564" i="33"/>
  <c r="X867" i="33"/>
  <c r="U867" i="33"/>
  <c r="T867" i="33"/>
  <c r="S867" i="33"/>
  <c r="W867" i="33"/>
  <c r="V867" i="33"/>
  <c r="W246" i="33"/>
  <c r="V246" i="33"/>
  <c r="U246" i="33"/>
  <c r="T246" i="33"/>
  <c r="S246" i="33"/>
  <c r="X246" i="33"/>
  <c r="W17" i="33"/>
  <c r="V17" i="33"/>
  <c r="T17" i="33"/>
  <c r="S17" i="33"/>
  <c r="U17" i="33"/>
  <c r="X17" i="33"/>
  <c r="X48" i="33"/>
  <c r="W48" i="33"/>
  <c r="V48" i="33"/>
  <c r="U48" i="33"/>
  <c r="T48" i="33"/>
  <c r="S48" i="33"/>
  <c r="S806" i="33"/>
  <c r="W806" i="33"/>
  <c r="V806" i="33"/>
  <c r="X806" i="33"/>
  <c r="U806" i="33"/>
  <c r="T806" i="33"/>
  <c r="T200" i="33"/>
  <c r="S200" i="33"/>
  <c r="X200" i="33"/>
  <c r="W200" i="33"/>
  <c r="V200" i="33"/>
  <c r="U200" i="33"/>
  <c r="U407" i="33"/>
  <c r="T407" i="33"/>
  <c r="S407" i="33"/>
  <c r="X407" i="33"/>
  <c r="W407" i="33"/>
  <c r="V407" i="33"/>
  <c r="T865" i="33"/>
  <c r="W865" i="33"/>
  <c r="X865" i="33"/>
  <c r="V865" i="33"/>
  <c r="U865" i="33"/>
  <c r="S865" i="33"/>
  <c r="S168" i="33"/>
  <c r="X168" i="33"/>
  <c r="W168" i="33"/>
  <c r="V168" i="33"/>
  <c r="U168" i="33"/>
  <c r="T168" i="33"/>
  <c r="T1000" i="33"/>
  <c r="S1000" i="33"/>
  <c r="X1000" i="33"/>
  <c r="W1000" i="33"/>
  <c r="V1000" i="33"/>
  <c r="U1000" i="33"/>
  <c r="V314" i="33"/>
  <c r="W314" i="33"/>
  <c r="U314" i="33"/>
  <c r="T314" i="33"/>
  <c r="S314" i="33"/>
  <c r="X314" i="33"/>
  <c r="X403" i="33"/>
  <c r="W403" i="33"/>
  <c r="V403" i="33"/>
  <c r="U403" i="33"/>
  <c r="T403" i="33"/>
  <c r="S403" i="33"/>
  <c r="T21" i="33"/>
  <c r="S21" i="33"/>
  <c r="V21" i="33"/>
  <c r="U21" i="33"/>
  <c r="W21" i="33"/>
  <c r="X21" i="33"/>
  <c r="U150" i="33"/>
  <c r="T150" i="33"/>
  <c r="S150" i="33"/>
  <c r="X150" i="33"/>
  <c r="W150" i="33"/>
  <c r="V150" i="33"/>
  <c r="V974" i="33"/>
  <c r="U974" i="33"/>
  <c r="X974" i="33"/>
  <c r="W974" i="33"/>
  <c r="T974" i="33"/>
  <c r="S974" i="33"/>
  <c r="T704" i="33"/>
  <c r="S704" i="33"/>
  <c r="W704" i="33"/>
  <c r="V704" i="33"/>
  <c r="X704" i="33"/>
  <c r="U704" i="33"/>
  <c r="X943" i="33"/>
  <c r="T943" i="33"/>
  <c r="S943" i="33"/>
  <c r="W943" i="33"/>
  <c r="V943" i="33"/>
  <c r="U943" i="33"/>
  <c r="V793" i="33"/>
  <c r="U793" i="33"/>
  <c r="T793" i="33"/>
  <c r="S793" i="33"/>
  <c r="X793" i="33"/>
  <c r="W793" i="33"/>
  <c r="W357" i="33"/>
  <c r="V357" i="33"/>
  <c r="T357" i="33"/>
  <c r="S357" i="33"/>
  <c r="X357" i="33"/>
  <c r="U357" i="33"/>
  <c r="X789" i="33"/>
  <c r="W789" i="33"/>
  <c r="V789" i="33"/>
  <c r="U789" i="33"/>
  <c r="T789" i="33"/>
  <c r="S789" i="33"/>
  <c r="X731" i="33"/>
  <c r="W731" i="33"/>
  <c r="V731" i="33"/>
  <c r="U731" i="33"/>
  <c r="T731" i="33"/>
  <c r="S731" i="33"/>
  <c r="W346" i="33"/>
  <c r="V346" i="33"/>
  <c r="U346" i="33"/>
  <c r="X346" i="33"/>
  <c r="T346" i="33"/>
  <c r="S346" i="33"/>
  <c r="X419" i="33"/>
  <c r="W419" i="33"/>
  <c r="V419" i="33"/>
  <c r="U419" i="33"/>
  <c r="T419" i="33"/>
  <c r="S419" i="33"/>
  <c r="W927" i="33"/>
  <c r="V927" i="33"/>
  <c r="U927" i="33"/>
  <c r="T927" i="33"/>
  <c r="S927" i="33"/>
  <c r="X927" i="33"/>
  <c r="V406" i="33"/>
  <c r="U406" i="33"/>
  <c r="T406" i="33"/>
  <c r="S406" i="33"/>
  <c r="X406" i="33"/>
  <c r="W406" i="33"/>
  <c r="W378" i="33"/>
  <c r="V378" i="33"/>
  <c r="U378" i="33"/>
  <c r="X378" i="33"/>
  <c r="T378" i="33"/>
  <c r="S378" i="33"/>
  <c r="S953" i="33"/>
  <c r="X953" i="33"/>
  <c r="V953" i="33"/>
  <c r="W953" i="33"/>
  <c r="U953" i="33"/>
  <c r="T953" i="33"/>
  <c r="U383" i="33"/>
  <c r="T383" i="33"/>
  <c r="X383" i="33"/>
  <c r="S383" i="33"/>
  <c r="W383" i="33"/>
  <c r="V383" i="33"/>
  <c r="T281" i="33"/>
  <c r="S281" i="33"/>
  <c r="X281" i="33"/>
  <c r="W281" i="33"/>
  <c r="V281" i="33"/>
  <c r="U281" i="33"/>
  <c r="U735" i="33"/>
  <c r="T735" i="33"/>
  <c r="S735" i="33"/>
  <c r="X735" i="33"/>
  <c r="W735" i="33"/>
  <c r="V735" i="33"/>
  <c r="V18" i="33"/>
  <c r="U18" i="33"/>
  <c r="X18" i="33"/>
  <c r="W18" i="33"/>
  <c r="T18" i="33"/>
  <c r="S18" i="33"/>
  <c r="V871" i="33"/>
  <c r="T871" i="33"/>
  <c r="W871" i="33"/>
  <c r="U871" i="33"/>
  <c r="S871" i="33"/>
  <c r="X871" i="33"/>
  <c r="V701" i="33"/>
  <c r="U701" i="33"/>
  <c r="T701" i="33"/>
  <c r="X701" i="33"/>
  <c r="W701" i="33"/>
  <c r="S701" i="33"/>
  <c r="U296" i="33"/>
  <c r="T296" i="33"/>
  <c r="S296" i="33"/>
  <c r="X296" i="33"/>
  <c r="W296" i="33"/>
  <c r="V296" i="33"/>
  <c r="T843" i="33"/>
  <c r="S843" i="33"/>
  <c r="X843" i="33"/>
  <c r="W843" i="33"/>
  <c r="V843" i="33"/>
  <c r="U843" i="33"/>
  <c r="T336" i="33"/>
  <c r="S336" i="33"/>
  <c r="X336" i="33"/>
  <c r="W336" i="33"/>
  <c r="U336" i="33"/>
  <c r="V336" i="33"/>
  <c r="X706" i="33"/>
  <c r="W706" i="33"/>
  <c r="U706" i="33"/>
  <c r="T706" i="33"/>
  <c r="V706" i="33"/>
  <c r="S706" i="33"/>
  <c r="W317" i="33"/>
  <c r="V317" i="33"/>
  <c r="T317" i="33"/>
  <c r="S317" i="33"/>
  <c r="X317" i="33"/>
  <c r="U317" i="33"/>
  <c r="X162" i="33"/>
  <c r="W162" i="33"/>
  <c r="V162" i="33"/>
  <c r="U162" i="33"/>
  <c r="T162" i="33"/>
  <c r="S162" i="33"/>
  <c r="X355" i="33"/>
  <c r="V355" i="33"/>
  <c r="U355" i="33"/>
  <c r="T355" i="33"/>
  <c r="S355" i="33"/>
  <c r="W355" i="33"/>
  <c r="U327" i="33"/>
  <c r="T327" i="33"/>
  <c r="X327" i="33"/>
  <c r="W327" i="33"/>
  <c r="V327" i="33"/>
  <c r="S327" i="33"/>
  <c r="X339" i="33"/>
  <c r="V339" i="33"/>
  <c r="U339" i="33"/>
  <c r="T339" i="33"/>
  <c r="W339" i="33"/>
  <c r="S339" i="33"/>
  <c r="U92" i="33"/>
  <c r="T92" i="33"/>
  <c r="S92" i="33"/>
  <c r="X92" i="33"/>
  <c r="W92" i="33"/>
  <c r="V92" i="33"/>
  <c r="V271" i="33"/>
  <c r="U271" i="33"/>
  <c r="T271" i="33"/>
  <c r="S271" i="33"/>
  <c r="X271" i="33"/>
  <c r="W271" i="33"/>
  <c r="W413" i="33"/>
  <c r="V413" i="33"/>
  <c r="U413" i="33"/>
  <c r="T413" i="33"/>
  <c r="S413" i="33"/>
  <c r="X413" i="33"/>
  <c r="V342" i="33"/>
  <c r="U342" i="33"/>
  <c r="S342" i="33"/>
  <c r="X342" i="33"/>
  <c r="W342" i="33"/>
  <c r="T342" i="33"/>
  <c r="W848" i="33"/>
  <c r="V848" i="33"/>
  <c r="U848" i="33"/>
  <c r="T848" i="33"/>
  <c r="S848" i="33"/>
  <c r="X848" i="33"/>
  <c r="X219" i="33"/>
  <c r="W219" i="33"/>
  <c r="V219" i="33"/>
  <c r="U219" i="33"/>
  <c r="T219" i="33"/>
  <c r="S219" i="33"/>
  <c r="S409" i="33"/>
  <c r="X409" i="33"/>
  <c r="W409" i="33"/>
  <c r="V409" i="33"/>
  <c r="T409" i="33"/>
  <c r="U409" i="33"/>
  <c r="T528" i="33"/>
  <c r="S528" i="33"/>
  <c r="X528" i="33"/>
  <c r="W528" i="33"/>
  <c r="V528" i="33"/>
  <c r="U528" i="33"/>
  <c r="T151" i="33"/>
  <c r="S151" i="33"/>
  <c r="X151" i="33"/>
  <c r="V151" i="33"/>
  <c r="U151" i="33"/>
  <c r="W151" i="33"/>
  <c r="T588" i="33"/>
  <c r="X588" i="33"/>
  <c r="S588" i="33"/>
  <c r="W588" i="33"/>
  <c r="V588" i="33"/>
  <c r="U588" i="33"/>
  <c r="U648" i="33"/>
  <c r="T648" i="33"/>
  <c r="S648" i="33"/>
  <c r="W648" i="33"/>
  <c r="X648" i="33"/>
  <c r="V648" i="33"/>
  <c r="U968" i="33"/>
  <c r="T968" i="33"/>
  <c r="S968" i="33"/>
  <c r="X968" i="33"/>
  <c r="W968" i="33"/>
  <c r="V968" i="33"/>
  <c r="V105" i="33"/>
  <c r="X105" i="33"/>
  <c r="W105" i="33"/>
  <c r="U105" i="33"/>
  <c r="T105" i="33"/>
  <c r="S105" i="33"/>
  <c r="V398" i="33"/>
  <c r="U398" i="33"/>
  <c r="T398" i="33"/>
  <c r="S398" i="33"/>
  <c r="X398" i="33"/>
  <c r="W398" i="33"/>
  <c r="X854" i="33"/>
  <c r="W854" i="33"/>
  <c r="V854" i="33"/>
  <c r="U854" i="33"/>
  <c r="T854" i="33"/>
  <c r="S854" i="33"/>
  <c r="X751" i="33"/>
  <c r="W751" i="33"/>
  <c r="V751" i="33"/>
  <c r="S751" i="33"/>
  <c r="U751" i="33"/>
  <c r="T751" i="33"/>
  <c r="V534" i="33"/>
  <c r="U534" i="33"/>
  <c r="T534" i="33"/>
  <c r="S534" i="33"/>
  <c r="X534" i="33"/>
  <c r="W534" i="33"/>
  <c r="X618" i="33"/>
  <c r="W618" i="33"/>
  <c r="V618" i="33"/>
  <c r="U618" i="33"/>
  <c r="T618" i="33"/>
  <c r="S618" i="33"/>
  <c r="W294" i="33"/>
  <c r="V294" i="33"/>
  <c r="U294" i="33"/>
  <c r="T294" i="33"/>
  <c r="S294" i="33"/>
  <c r="X294" i="33"/>
  <c r="S494" i="33"/>
  <c r="W494" i="33"/>
  <c r="V494" i="33"/>
  <c r="U494" i="33"/>
  <c r="X494" i="33"/>
  <c r="T494" i="33"/>
  <c r="T746" i="33"/>
  <c r="X746" i="33"/>
  <c r="S746" i="33"/>
  <c r="W746" i="33"/>
  <c r="V746" i="33"/>
  <c r="U746" i="33"/>
  <c r="W26" i="33"/>
  <c r="V26" i="33"/>
  <c r="U26" i="33"/>
  <c r="T26" i="33"/>
  <c r="X26" i="33"/>
  <c r="S26" i="33"/>
  <c r="V590" i="33"/>
  <c r="T590" i="33"/>
  <c r="S590" i="33"/>
  <c r="X590" i="33"/>
  <c r="W590" i="33"/>
  <c r="U590" i="33"/>
  <c r="X513" i="33"/>
  <c r="W513" i="33"/>
  <c r="V513" i="33"/>
  <c r="U513" i="33"/>
  <c r="T513" i="33"/>
  <c r="S513" i="33"/>
  <c r="V59" i="33"/>
  <c r="U59" i="33"/>
  <c r="T59" i="33"/>
  <c r="S59" i="33"/>
  <c r="X59" i="33"/>
  <c r="W59" i="33"/>
  <c r="V467" i="33"/>
  <c r="U467" i="33"/>
  <c r="T467" i="33"/>
  <c r="S467" i="33"/>
  <c r="X467" i="33"/>
  <c r="W467" i="33"/>
  <c r="X926" i="33"/>
  <c r="W926" i="33"/>
  <c r="V926" i="33"/>
  <c r="U926" i="33"/>
  <c r="T926" i="33"/>
  <c r="S926" i="33"/>
  <c r="T101" i="33"/>
  <c r="S101" i="33"/>
  <c r="X101" i="33"/>
  <c r="W101" i="33"/>
  <c r="V101" i="33"/>
  <c r="U101" i="33"/>
  <c r="W90" i="33"/>
  <c r="V90" i="33"/>
  <c r="U90" i="33"/>
  <c r="T90" i="33"/>
  <c r="S90" i="33"/>
  <c r="X90" i="33"/>
  <c r="S940" i="33"/>
  <c r="X940" i="33"/>
  <c r="W940" i="33"/>
  <c r="V940" i="33"/>
  <c r="U940" i="33"/>
  <c r="T940" i="33"/>
  <c r="X691" i="33"/>
  <c r="W691" i="33"/>
  <c r="V691" i="33"/>
  <c r="U691" i="33"/>
  <c r="T691" i="33"/>
  <c r="S691" i="33"/>
  <c r="U527" i="33"/>
  <c r="T527" i="33"/>
  <c r="S527" i="33"/>
  <c r="V527" i="33"/>
  <c r="X527" i="33"/>
  <c r="W527" i="33"/>
  <c r="X941" i="33"/>
  <c r="W941" i="33"/>
  <c r="V941" i="33"/>
  <c r="U941" i="33"/>
  <c r="T941" i="33"/>
  <c r="S941" i="33"/>
  <c r="W197" i="33"/>
  <c r="V197" i="33"/>
  <c r="U197" i="33"/>
  <c r="T197" i="33"/>
  <c r="S197" i="33"/>
  <c r="X197" i="33"/>
  <c r="X512" i="33"/>
  <c r="W512" i="33"/>
  <c r="V512" i="33"/>
  <c r="U512" i="33"/>
  <c r="T512" i="33"/>
  <c r="S512" i="33"/>
  <c r="S46" i="33"/>
  <c r="X46" i="33"/>
  <c r="W46" i="33"/>
  <c r="V46" i="33"/>
  <c r="U46" i="33"/>
  <c r="T46" i="33"/>
  <c r="W341" i="33"/>
  <c r="V341" i="33"/>
  <c r="T341" i="33"/>
  <c r="S341" i="33"/>
  <c r="U341" i="33"/>
  <c r="X341" i="33"/>
  <c r="S298" i="33"/>
  <c r="X298" i="33"/>
  <c r="W298" i="33"/>
  <c r="V298" i="33"/>
  <c r="U298" i="33"/>
  <c r="T298" i="33"/>
  <c r="T320" i="33"/>
  <c r="S320" i="33"/>
  <c r="X320" i="33"/>
  <c r="W320" i="33"/>
  <c r="V320" i="33"/>
  <c r="U320" i="33"/>
  <c r="W325" i="33"/>
  <c r="V325" i="33"/>
  <c r="T325" i="33"/>
  <c r="S325" i="33"/>
  <c r="X325" i="33"/>
  <c r="U325" i="33"/>
  <c r="U452" i="33"/>
  <c r="T452" i="33"/>
  <c r="S452" i="33"/>
  <c r="W452" i="33"/>
  <c r="X452" i="33"/>
  <c r="V452" i="33"/>
  <c r="S185" i="33"/>
  <c r="X185" i="33"/>
  <c r="W185" i="33"/>
  <c r="V185" i="33"/>
  <c r="U185" i="33"/>
  <c r="T185" i="33"/>
  <c r="X847" i="33"/>
  <c r="W847" i="33"/>
  <c r="V847" i="33"/>
  <c r="U847" i="33"/>
  <c r="T847" i="33"/>
  <c r="S847" i="33"/>
  <c r="W230" i="33"/>
  <c r="V230" i="33"/>
  <c r="U230" i="33"/>
  <c r="T230" i="33"/>
  <c r="S230" i="33"/>
  <c r="X230" i="33"/>
  <c r="U375" i="33"/>
  <c r="T375" i="33"/>
  <c r="X375" i="33"/>
  <c r="V375" i="33"/>
  <c r="S375" i="33"/>
  <c r="W375" i="33"/>
  <c r="V141" i="33"/>
  <c r="U141" i="33"/>
  <c r="T141" i="33"/>
  <c r="S141" i="33"/>
  <c r="X141" i="33"/>
  <c r="W141" i="33"/>
  <c r="S903" i="33"/>
  <c r="X903" i="33"/>
  <c r="W903" i="33"/>
  <c r="V903" i="33"/>
  <c r="U903" i="33"/>
  <c r="T903" i="33"/>
  <c r="X809" i="33"/>
  <c r="V809" i="33"/>
  <c r="U809" i="33"/>
  <c r="T809" i="33"/>
  <c r="S809" i="33"/>
  <c r="W809" i="33"/>
  <c r="X97" i="33"/>
  <c r="W97" i="33"/>
  <c r="V97" i="33"/>
  <c r="U97" i="33"/>
  <c r="T97" i="33"/>
  <c r="S97" i="33"/>
  <c r="U656" i="33"/>
  <c r="T656" i="33"/>
  <c r="S656" i="33"/>
  <c r="X656" i="33"/>
  <c r="W656" i="33"/>
  <c r="V656" i="33"/>
  <c r="S201" i="33"/>
  <c r="X201" i="33"/>
  <c r="W201" i="33"/>
  <c r="V201" i="33"/>
  <c r="U201" i="33"/>
  <c r="T201" i="33"/>
  <c r="X758" i="33"/>
  <c r="W758" i="33"/>
  <c r="V758" i="33"/>
  <c r="T758" i="33"/>
  <c r="U758" i="33"/>
  <c r="S758" i="33"/>
  <c r="X782" i="33"/>
  <c r="W782" i="33"/>
  <c r="V782" i="33"/>
  <c r="U782" i="33"/>
  <c r="T782" i="33"/>
  <c r="S782" i="33"/>
  <c r="X801" i="33"/>
  <c r="V801" i="33"/>
  <c r="W801" i="33"/>
  <c r="U801" i="33"/>
  <c r="T801" i="33"/>
  <c r="S801" i="33"/>
  <c r="X204" i="33"/>
  <c r="W204" i="33"/>
  <c r="V204" i="33"/>
  <c r="U204" i="33"/>
  <c r="T204" i="33"/>
  <c r="S204" i="33"/>
  <c r="X432" i="33"/>
  <c r="V432" i="33"/>
  <c r="T432" i="33"/>
  <c r="S432" i="33"/>
  <c r="U432" i="33"/>
  <c r="W432" i="33"/>
  <c r="U876" i="33"/>
  <c r="X876" i="33"/>
  <c r="V876" i="33"/>
  <c r="T876" i="33"/>
  <c r="W876" i="33"/>
  <c r="S876" i="33"/>
  <c r="S631" i="33"/>
  <c r="X631" i="33"/>
  <c r="W631" i="33"/>
  <c r="V631" i="33"/>
  <c r="U631" i="33"/>
  <c r="T631" i="33"/>
  <c r="X387" i="33"/>
  <c r="W387" i="33"/>
  <c r="V387" i="33"/>
  <c r="U387" i="33"/>
  <c r="T387" i="33"/>
  <c r="S387" i="33"/>
  <c r="X65" i="33"/>
  <c r="W65" i="33"/>
  <c r="V65" i="33"/>
  <c r="U65" i="33"/>
  <c r="T65" i="33"/>
  <c r="S65" i="33"/>
  <c r="X775" i="33"/>
  <c r="W775" i="33"/>
  <c r="V775" i="33"/>
  <c r="U775" i="33"/>
  <c r="T775" i="33"/>
  <c r="S775" i="33"/>
  <c r="X641" i="33"/>
  <c r="W641" i="33"/>
  <c r="V641" i="33"/>
  <c r="U641" i="33"/>
  <c r="T641" i="33"/>
  <c r="S641" i="33"/>
  <c r="W140" i="33"/>
  <c r="V140" i="33"/>
  <c r="U140" i="33"/>
  <c r="T140" i="33"/>
  <c r="S140" i="33"/>
  <c r="X140" i="33"/>
  <c r="S844" i="33"/>
  <c r="X844" i="33"/>
  <c r="W844" i="33"/>
  <c r="V844" i="33"/>
  <c r="U844" i="33"/>
  <c r="T844" i="33"/>
  <c r="T416" i="33"/>
  <c r="S416" i="33"/>
  <c r="X416" i="33"/>
  <c r="W416" i="33"/>
  <c r="V416" i="33"/>
  <c r="U416" i="33"/>
  <c r="X292" i="33"/>
  <c r="W292" i="33"/>
  <c r="V292" i="33"/>
  <c r="U292" i="33"/>
  <c r="T292" i="33"/>
  <c r="S292" i="33"/>
  <c r="U743" i="33"/>
  <c r="T743" i="33"/>
  <c r="S743" i="33"/>
  <c r="X743" i="33"/>
  <c r="W743" i="33"/>
  <c r="V743" i="33"/>
  <c r="U951" i="33"/>
  <c r="S951" i="33"/>
  <c r="X951" i="33"/>
  <c r="W951" i="33"/>
  <c r="V951" i="33"/>
  <c r="T951" i="33"/>
  <c r="W662" i="33"/>
  <c r="V662" i="33"/>
  <c r="U662" i="33"/>
  <c r="T662" i="33"/>
  <c r="S662" i="33"/>
  <c r="X662" i="33"/>
  <c r="S329" i="33"/>
  <c r="X329" i="33"/>
  <c r="W329" i="33"/>
  <c r="V329" i="33"/>
  <c r="U329" i="33"/>
  <c r="T329" i="33"/>
  <c r="X869" i="33"/>
  <c r="V869" i="33"/>
  <c r="S869" i="33"/>
  <c r="W869" i="33"/>
  <c r="U869" i="33"/>
  <c r="T869" i="33"/>
  <c r="X170" i="33"/>
  <c r="W170" i="33"/>
  <c r="V170" i="33"/>
  <c r="U170" i="33"/>
  <c r="T170" i="33"/>
  <c r="S170" i="33"/>
  <c r="X244" i="33"/>
  <c r="W244" i="33"/>
  <c r="V244" i="33"/>
  <c r="U244" i="33"/>
  <c r="T244" i="33"/>
  <c r="S244" i="33"/>
  <c r="V726" i="33"/>
  <c r="U726" i="33"/>
  <c r="T726" i="33"/>
  <c r="S726" i="33"/>
  <c r="X726" i="33"/>
  <c r="W726" i="33"/>
  <c r="V279" i="33"/>
  <c r="U279" i="33"/>
  <c r="T279" i="33"/>
  <c r="S279" i="33"/>
  <c r="X279" i="33"/>
  <c r="W279" i="33"/>
  <c r="V311" i="33"/>
  <c r="U311" i="33"/>
  <c r="T311" i="33"/>
  <c r="S311" i="33"/>
  <c r="X311" i="33"/>
  <c r="W311" i="33"/>
  <c r="T135" i="33"/>
  <c r="X135" i="33"/>
  <c r="S135" i="33"/>
  <c r="W135" i="33"/>
  <c r="V135" i="33"/>
  <c r="U135" i="33"/>
  <c r="S521" i="33"/>
  <c r="X521" i="33"/>
  <c r="W521" i="33"/>
  <c r="V521" i="33"/>
  <c r="U521" i="33"/>
  <c r="T521" i="33"/>
  <c r="W678" i="33"/>
  <c r="V678" i="33"/>
  <c r="U678" i="33"/>
  <c r="T678" i="33"/>
  <c r="S678" i="33"/>
  <c r="X678" i="33"/>
  <c r="X980" i="33"/>
  <c r="W980" i="33"/>
  <c r="V980" i="33"/>
  <c r="U980" i="33"/>
  <c r="T980" i="33"/>
  <c r="S980" i="33"/>
  <c r="T736" i="33"/>
  <c r="S736" i="33"/>
  <c r="X736" i="33"/>
  <c r="W736" i="33"/>
  <c r="V736" i="33"/>
  <c r="U736" i="33"/>
  <c r="X837" i="33"/>
  <c r="W837" i="33"/>
  <c r="T837" i="33"/>
  <c r="S837" i="33"/>
  <c r="U837" i="33"/>
  <c r="V837" i="33"/>
  <c r="X463" i="33"/>
  <c r="W463" i="33"/>
  <c r="V463" i="33"/>
  <c r="T463" i="33"/>
  <c r="S463" i="33"/>
  <c r="U463" i="33"/>
  <c r="X473" i="33"/>
  <c r="W473" i="33"/>
  <c r="V473" i="33"/>
  <c r="U473" i="33"/>
  <c r="T473" i="33"/>
  <c r="S473" i="33"/>
  <c r="W66" i="33"/>
  <c r="V66" i="33"/>
  <c r="U66" i="33"/>
  <c r="T66" i="33"/>
  <c r="S66" i="33"/>
  <c r="X66" i="33"/>
  <c r="W635" i="33"/>
  <c r="V635" i="33"/>
  <c r="U635" i="33"/>
  <c r="T635" i="33"/>
  <c r="S635" i="33"/>
  <c r="X635" i="33"/>
  <c r="W458" i="33"/>
  <c r="V458" i="33"/>
  <c r="U458" i="33"/>
  <c r="T458" i="33"/>
  <c r="X458" i="33"/>
  <c r="S458" i="33"/>
  <c r="X925" i="33"/>
  <c r="W925" i="33"/>
  <c r="V925" i="33"/>
  <c r="U925" i="33"/>
  <c r="T925" i="33"/>
  <c r="S925" i="33"/>
  <c r="T93" i="33"/>
  <c r="S93" i="33"/>
  <c r="X93" i="33"/>
  <c r="W93" i="33"/>
  <c r="V93" i="33"/>
  <c r="U93" i="33"/>
  <c r="W524" i="33"/>
  <c r="X524" i="33"/>
  <c r="V524" i="33"/>
  <c r="U524" i="33"/>
  <c r="T524" i="33"/>
  <c r="S524" i="33"/>
  <c r="S639" i="33"/>
  <c r="X639" i="33"/>
  <c r="W639" i="33"/>
  <c r="V639" i="33"/>
  <c r="U639" i="33"/>
  <c r="T639" i="33"/>
  <c r="X73" i="33"/>
  <c r="W73" i="33"/>
  <c r="V73" i="33"/>
  <c r="U73" i="33"/>
  <c r="T73" i="33"/>
  <c r="S73" i="33"/>
  <c r="X817" i="33"/>
  <c r="W817" i="33"/>
  <c r="V817" i="33"/>
  <c r="U817" i="33"/>
  <c r="T817" i="33"/>
  <c r="S817" i="33"/>
  <c r="X420" i="33"/>
  <c r="W420" i="33"/>
  <c r="V420" i="33"/>
  <c r="U420" i="33"/>
  <c r="T420" i="33"/>
  <c r="S420" i="33"/>
  <c r="X790" i="33"/>
  <c r="W790" i="33"/>
  <c r="V790" i="33"/>
  <c r="U790" i="33"/>
  <c r="T790" i="33"/>
  <c r="S790" i="33"/>
  <c r="U888" i="33"/>
  <c r="X888" i="33"/>
  <c r="W888" i="33"/>
  <c r="V888" i="33"/>
  <c r="T888" i="33"/>
  <c r="S888" i="33"/>
  <c r="S6" i="33"/>
  <c r="X6" i="33"/>
  <c r="W6" i="33"/>
  <c r="V6" i="33"/>
  <c r="T6" i="33"/>
  <c r="U6" i="33"/>
  <c r="V700" i="33"/>
  <c r="W700" i="33"/>
  <c r="U700" i="33"/>
  <c r="T700" i="33"/>
  <c r="S700" i="33"/>
  <c r="X700" i="33"/>
  <c r="X640" i="33"/>
  <c r="W640" i="33"/>
  <c r="V640" i="33"/>
  <c r="U640" i="33"/>
  <c r="T640" i="33"/>
  <c r="S640" i="33"/>
  <c r="T755" i="33"/>
  <c r="S755" i="33"/>
  <c r="W755" i="33"/>
  <c r="X755" i="33"/>
  <c r="V755" i="33"/>
  <c r="U755" i="33"/>
  <c r="X898" i="33"/>
  <c r="W898" i="33"/>
  <c r="V898" i="33"/>
  <c r="U898" i="33"/>
  <c r="S898" i="33"/>
  <c r="T898" i="33"/>
  <c r="X227" i="33"/>
  <c r="W227" i="33"/>
  <c r="V227" i="33"/>
  <c r="U227" i="33"/>
  <c r="T227" i="33"/>
  <c r="S227" i="33"/>
  <c r="W792" i="33"/>
  <c r="V792" i="33"/>
  <c r="U792" i="33"/>
  <c r="T792" i="33"/>
  <c r="S792" i="33"/>
  <c r="X792" i="33"/>
  <c r="S62" i="33"/>
  <c r="X62" i="33"/>
  <c r="W62" i="33"/>
  <c r="V62" i="33"/>
  <c r="U62" i="33"/>
  <c r="T62" i="33"/>
  <c r="S682" i="33"/>
  <c r="X682" i="33"/>
  <c r="W682" i="33"/>
  <c r="V682" i="33"/>
  <c r="U682" i="33"/>
  <c r="T682" i="33"/>
  <c r="T857" i="33"/>
  <c r="U857" i="33"/>
  <c r="S857" i="33"/>
  <c r="X857" i="33"/>
  <c r="W857" i="33"/>
  <c r="V857" i="33"/>
  <c r="X677" i="33"/>
  <c r="W677" i="33"/>
  <c r="V677" i="33"/>
  <c r="U677" i="33"/>
  <c r="T677" i="33"/>
  <c r="S677" i="33"/>
  <c r="W670" i="33"/>
  <c r="V670" i="33"/>
  <c r="U670" i="33"/>
  <c r="T670" i="33"/>
  <c r="S670" i="33"/>
  <c r="X670" i="33"/>
  <c r="X707" i="33"/>
  <c r="W707" i="33"/>
  <c r="V707" i="33"/>
  <c r="T707" i="33"/>
  <c r="S707" i="33"/>
  <c r="U707" i="33"/>
  <c r="U248" i="33"/>
  <c r="T248" i="33"/>
  <c r="S248" i="33"/>
  <c r="X248" i="33"/>
  <c r="W248" i="33"/>
  <c r="V248" i="33"/>
  <c r="X586" i="33"/>
  <c r="W586" i="33"/>
  <c r="V586" i="33"/>
  <c r="U586" i="33"/>
  <c r="T586" i="33"/>
  <c r="S586" i="33"/>
  <c r="V596" i="33"/>
  <c r="U596" i="33"/>
  <c r="T596" i="33"/>
  <c r="X596" i="33"/>
  <c r="W596" i="33"/>
  <c r="S596" i="33"/>
  <c r="W490" i="33"/>
  <c r="V490" i="33"/>
  <c r="U490" i="33"/>
  <c r="S490" i="33"/>
  <c r="X490" i="33"/>
  <c r="T490" i="33"/>
  <c r="X988" i="33"/>
  <c r="W988" i="33"/>
  <c r="V988" i="33"/>
  <c r="U988" i="33"/>
  <c r="T988" i="33"/>
  <c r="S988" i="33"/>
  <c r="X971" i="33"/>
  <c r="T971" i="33"/>
  <c r="V971" i="33"/>
  <c r="U971" i="33"/>
  <c r="S971" i="33"/>
  <c r="W971" i="33"/>
  <c r="T461" i="33"/>
  <c r="S461" i="33"/>
  <c r="X461" i="33"/>
  <c r="V461" i="33"/>
  <c r="W461" i="33"/>
  <c r="U461" i="33"/>
  <c r="S585" i="33"/>
  <c r="X585" i="33"/>
  <c r="W585" i="33"/>
  <c r="V585" i="33"/>
  <c r="U585" i="33"/>
  <c r="T585" i="33"/>
  <c r="W389" i="33"/>
  <c r="V389" i="33"/>
  <c r="U389" i="33"/>
  <c r="T389" i="33"/>
  <c r="S389" i="33"/>
  <c r="X389" i="33"/>
  <c r="W882" i="33"/>
  <c r="X882" i="33"/>
  <c r="V882" i="33"/>
  <c r="U882" i="33"/>
  <c r="T882" i="33"/>
  <c r="S882" i="33"/>
  <c r="U20" i="33"/>
  <c r="T20" i="33"/>
  <c r="S20" i="33"/>
  <c r="X20" i="33"/>
  <c r="W20" i="33"/>
  <c r="V20" i="33"/>
  <c r="V287" i="33"/>
  <c r="U287" i="33"/>
  <c r="T287" i="33"/>
  <c r="S287" i="33"/>
  <c r="X287" i="33"/>
  <c r="W287" i="33"/>
  <c r="U884" i="33"/>
  <c r="V884" i="33"/>
  <c r="T884" i="33"/>
  <c r="S884" i="33"/>
  <c r="X884" i="33"/>
  <c r="W884" i="33"/>
  <c r="X548" i="33"/>
  <c r="W548" i="33"/>
  <c r="V548" i="33"/>
  <c r="U548" i="33"/>
  <c r="T548" i="33"/>
  <c r="S548" i="33"/>
  <c r="U44" i="33"/>
  <c r="T44" i="33"/>
  <c r="S44" i="33"/>
  <c r="X44" i="33"/>
  <c r="W44" i="33"/>
  <c r="V44" i="33"/>
  <c r="X511" i="33"/>
  <c r="W511" i="33"/>
  <c r="V511" i="33"/>
  <c r="U511" i="33"/>
  <c r="T511" i="33"/>
  <c r="S511" i="33"/>
  <c r="W333" i="33"/>
  <c r="V333" i="33"/>
  <c r="T333" i="33"/>
  <c r="S333" i="33"/>
  <c r="X333" i="33"/>
  <c r="U333" i="33"/>
  <c r="U949" i="33"/>
  <c r="S949" i="33"/>
  <c r="X949" i="33"/>
  <c r="W949" i="33"/>
  <c r="V949" i="33"/>
  <c r="T949" i="33"/>
  <c r="V748" i="33"/>
  <c r="T748" i="33"/>
  <c r="S748" i="33"/>
  <c r="X748" i="33"/>
  <c r="W748" i="33"/>
  <c r="U748" i="33"/>
  <c r="U122" i="33"/>
  <c r="X122" i="33"/>
  <c r="W122" i="33"/>
  <c r="V122" i="33"/>
  <c r="T122" i="33"/>
  <c r="S122" i="33"/>
  <c r="X14" i="33"/>
  <c r="W14" i="33"/>
  <c r="V14" i="33"/>
  <c r="U14" i="33"/>
  <c r="T14" i="33"/>
  <c r="S14" i="33"/>
  <c r="X632" i="33"/>
  <c r="W632" i="33"/>
  <c r="V632" i="33"/>
  <c r="U632" i="33"/>
  <c r="T632" i="33"/>
  <c r="S632" i="33"/>
  <c r="T614" i="33"/>
  <c r="S614" i="33"/>
  <c r="X614" i="33"/>
  <c r="W614" i="33"/>
  <c r="V614" i="33"/>
  <c r="U614" i="33"/>
  <c r="V582" i="33"/>
  <c r="U582" i="33"/>
  <c r="T582" i="33"/>
  <c r="S582" i="33"/>
  <c r="W582" i="33"/>
  <c r="X582" i="33"/>
  <c r="S923" i="33"/>
  <c r="W923" i="33"/>
  <c r="V923" i="33"/>
  <c r="X923" i="33"/>
  <c r="U923" i="33"/>
  <c r="T923" i="33"/>
  <c r="X472" i="33"/>
  <c r="W472" i="33"/>
  <c r="V472" i="33"/>
  <c r="U472" i="33"/>
  <c r="S472" i="33"/>
  <c r="T472" i="33"/>
  <c r="W330" i="33"/>
  <c r="V330" i="33"/>
  <c r="U330" i="33"/>
  <c r="T330" i="33"/>
  <c r="S330" i="33"/>
  <c r="X330" i="33"/>
  <c r="W800" i="33"/>
  <c r="T800" i="33"/>
  <c r="S800" i="33"/>
  <c r="X800" i="33"/>
  <c r="V800" i="33"/>
  <c r="U800" i="33"/>
  <c r="S993" i="33"/>
  <c r="X993" i="33"/>
  <c r="W993" i="33"/>
  <c r="V993" i="33"/>
  <c r="U993" i="33"/>
  <c r="T993" i="33"/>
  <c r="X645" i="33"/>
  <c r="W645" i="33"/>
  <c r="V645" i="33"/>
  <c r="T645" i="33"/>
  <c r="U645" i="33"/>
  <c r="S645" i="33"/>
  <c r="T453" i="33"/>
  <c r="S453" i="33"/>
  <c r="V453" i="33"/>
  <c r="X453" i="33"/>
  <c r="W453" i="33"/>
  <c r="U453" i="33"/>
  <c r="V443" i="33"/>
  <c r="U443" i="33"/>
  <c r="T443" i="33"/>
  <c r="S443" i="33"/>
  <c r="X443" i="33"/>
  <c r="W443" i="33"/>
  <c r="W581" i="33"/>
  <c r="V581" i="33"/>
  <c r="U581" i="33"/>
  <c r="T581" i="33"/>
  <c r="S581" i="33"/>
  <c r="X581" i="33"/>
  <c r="S30" i="33"/>
  <c r="X30" i="33"/>
  <c r="V30" i="33"/>
  <c r="W30" i="33"/>
  <c r="U30" i="33"/>
  <c r="T30" i="33"/>
  <c r="S911" i="33"/>
  <c r="X911" i="33"/>
  <c r="W911" i="33"/>
  <c r="V911" i="33"/>
  <c r="U911" i="33"/>
  <c r="T911" i="33"/>
  <c r="U480" i="33"/>
  <c r="S480" i="33"/>
  <c r="X480" i="33"/>
  <c r="V480" i="33"/>
  <c r="W480" i="33"/>
  <c r="T480" i="33"/>
  <c r="X471" i="33"/>
  <c r="W471" i="33"/>
  <c r="V471" i="33"/>
  <c r="T471" i="33"/>
  <c r="U471" i="33"/>
  <c r="S471" i="33"/>
  <c r="S160" i="33"/>
  <c r="X160" i="33"/>
  <c r="W160" i="33"/>
  <c r="V160" i="33"/>
  <c r="U160" i="33"/>
  <c r="T160" i="33"/>
  <c r="V542" i="33"/>
  <c r="U542" i="33"/>
  <c r="T542" i="33"/>
  <c r="X542" i="33"/>
  <c r="W542" i="33"/>
  <c r="S542" i="33"/>
  <c r="S462" i="33"/>
  <c r="X462" i="33"/>
  <c r="W462" i="33"/>
  <c r="U462" i="33"/>
  <c r="V462" i="33"/>
  <c r="T462" i="33"/>
  <c r="W338" i="33"/>
  <c r="V338" i="33"/>
  <c r="U338" i="33"/>
  <c r="S338" i="33"/>
  <c r="X338" i="33"/>
  <c r="T338" i="33"/>
  <c r="X433" i="33"/>
  <c r="W433" i="33"/>
  <c r="V433" i="33"/>
  <c r="U433" i="33"/>
  <c r="T433" i="33"/>
  <c r="S433" i="33"/>
  <c r="S454" i="33"/>
  <c r="X454" i="33"/>
  <c r="U454" i="33"/>
  <c r="W454" i="33"/>
  <c r="V454" i="33"/>
  <c r="T454" i="33"/>
  <c r="N1" i="33"/>
  <c r="O1" i="33" s="1"/>
  <c r="T689" i="33"/>
  <c r="S689" i="33"/>
  <c r="X689" i="33"/>
  <c r="W689" i="33"/>
  <c r="V689" i="33"/>
  <c r="U689" i="33"/>
  <c r="S827" i="33"/>
  <c r="X827" i="33"/>
  <c r="W827" i="33"/>
  <c r="V827" i="33"/>
  <c r="U827" i="33"/>
  <c r="T827" i="33"/>
  <c r="W717" i="33"/>
  <c r="V717" i="33"/>
  <c r="U717" i="33"/>
  <c r="T717" i="33"/>
  <c r="S717" i="33"/>
  <c r="X717" i="33"/>
  <c r="U492" i="33"/>
  <c r="T492" i="33"/>
  <c r="S492" i="33"/>
  <c r="X492" i="33"/>
  <c r="W492" i="33"/>
  <c r="V492" i="33"/>
  <c r="X269" i="33"/>
  <c r="W269" i="33"/>
  <c r="V269" i="33"/>
  <c r="U269" i="33"/>
  <c r="T269" i="33"/>
  <c r="S269" i="33"/>
  <c r="V43" i="33"/>
  <c r="U43" i="33"/>
  <c r="T43" i="33"/>
  <c r="S43" i="33"/>
  <c r="W43" i="33"/>
  <c r="X43" i="33"/>
  <c r="W818" i="33"/>
  <c r="V818" i="33"/>
  <c r="U818" i="33"/>
  <c r="T818" i="33"/>
  <c r="S818" i="33"/>
  <c r="X818" i="33"/>
  <c r="T952" i="33"/>
  <c r="W952" i="33"/>
  <c r="X952" i="33"/>
  <c r="V952" i="33"/>
  <c r="U952" i="33"/>
  <c r="S952" i="33"/>
  <c r="T469" i="33"/>
  <c r="S469" i="33"/>
  <c r="X469" i="33"/>
  <c r="V469" i="33"/>
  <c r="W469" i="33"/>
  <c r="U469" i="33"/>
  <c r="T657" i="33"/>
  <c r="S657" i="33"/>
  <c r="X657" i="33"/>
  <c r="W657" i="33"/>
  <c r="V657" i="33"/>
  <c r="U657" i="33"/>
  <c r="X363" i="33"/>
  <c r="V363" i="33"/>
  <c r="U363" i="33"/>
  <c r="T363" i="33"/>
  <c r="W363" i="33"/>
  <c r="S363" i="33"/>
  <c r="X171" i="33"/>
  <c r="W171" i="33"/>
  <c r="V171" i="33"/>
  <c r="U171" i="33"/>
  <c r="T171" i="33"/>
  <c r="S171" i="33"/>
  <c r="X147" i="33"/>
  <c r="W147" i="33"/>
  <c r="V147" i="33"/>
  <c r="U147" i="33"/>
  <c r="T147" i="33"/>
  <c r="S147" i="33"/>
  <c r="T216" i="33"/>
  <c r="S216" i="33"/>
  <c r="X216" i="33"/>
  <c r="W216" i="33"/>
  <c r="V216" i="33"/>
  <c r="U216" i="33"/>
  <c r="X245" i="33"/>
  <c r="W245" i="33"/>
  <c r="V245" i="33"/>
  <c r="U245" i="33"/>
  <c r="T245" i="33"/>
  <c r="S245" i="33"/>
  <c r="V382" i="33"/>
  <c r="U382" i="33"/>
  <c r="S382" i="33"/>
  <c r="X382" i="33"/>
  <c r="W382" i="33"/>
  <c r="T382" i="33"/>
  <c r="W34" i="33"/>
  <c r="V34" i="33"/>
  <c r="U34" i="33"/>
  <c r="T34" i="33"/>
  <c r="S34" i="33"/>
  <c r="X34" i="33"/>
  <c r="T835" i="33"/>
  <c r="S835" i="33"/>
  <c r="V835" i="33"/>
  <c r="X835" i="33"/>
  <c r="U835" i="33"/>
  <c r="W835" i="33"/>
  <c r="S615" i="33"/>
  <c r="X615" i="33"/>
  <c r="W615" i="33"/>
  <c r="V615" i="33"/>
  <c r="U615" i="33"/>
  <c r="T615" i="33"/>
  <c r="X309" i="33"/>
  <c r="W309" i="33"/>
  <c r="V309" i="33"/>
  <c r="U309" i="33"/>
  <c r="T309" i="33"/>
  <c r="S309" i="33"/>
  <c r="W768" i="33"/>
  <c r="V768" i="33"/>
  <c r="U768" i="33"/>
  <c r="T768" i="33"/>
  <c r="S768" i="33"/>
  <c r="X768" i="33"/>
  <c r="X388" i="33"/>
  <c r="W388" i="33"/>
  <c r="V388" i="33"/>
  <c r="U388" i="33"/>
  <c r="T388" i="33"/>
  <c r="S388" i="33"/>
  <c r="V435" i="33"/>
  <c r="U435" i="33"/>
  <c r="T435" i="33"/>
  <c r="S435" i="33"/>
  <c r="X435" i="33"/>
  <c r="W435" i="33"/>
  <c r="V526" i="33"/>
  <c r="U526" i="33"/>
  <c r="T526" i="33"/>
  <c r="X526" i="33"/>
  <c r="W526" i="33"/>
  <c r="S526" i="33"/>
  <c r="U223" i="33"/>
  <c r="X223" i="33"/>
  <c r="W223" i="33"/>
  <c r="V223" i="33"/>
  <c r="T223" i="33"/>
  <c r="S223" i="33"/>
  <c r="X624" i="33"/>
  <c r="W624" i="33"/>
  <c r="V624" i="33"/>
  <c r="U624" i="33"/>
  <c r="T624" i="33"/>
  <c r="S624" i="33"/>
  <c r="T313" i="33"/>
  <c r="S313" i="33"/>
  <c r="X313" i="33"/>
  <c r="W313" i="33"/>
  <c r="V313" i="33"/>
  <c r="U313" i="33"/>
  <c r="S886" i="33"/>
  <c r="W886" i="33"/>
  <c r="X886" i="33"/>
  <c r="V886" i="33"/>
  <c r="U886" i="33"/>
  <c r="T886" i="33"/>
  <c r="X996" i="33"/>
  <c r="W996" i="33"/>
  <c r="V996" i="33"/>
  <c r="U996" i="33"/>
  <c r="T996" i="33"/>
  <c r="S996" i="33"/>
  <c r="X123" i="33"/>
  <c r="V123" i="33"/>
  <c r="T123" i="33"/>
  <c r="S123" i="33"/>
  <c r="W123" i="33"/>
  <c r="U123" i="33"/>
  <c r="W603" i="33"/>
  <c r="V603" i="33"/>
  <c r="U603" i="33"/>
  <c r="T603" i="33"/>
  <c r="S603" i="33"/>
  <c r="X603" i="33"/>
  <c r="S321" i="33"/>
  <c r="X321" i="33"/>
  <c r="W321" i="33"/>
  <c r="V321" i="33"/>
  <c r="U321" i="33"/>
  <c r="T321" i="33"/>
  <c r="V558" i="33"/>
  <c r="U558" i="33"/>
  <c r="T558" i="33"/>
  <c r="S558" i="33"/>
  <c r="X558" i="33"/>
  <c r="W558" i="33"/>
  <c r="V326" i="33"/>
  <c r="U326" i="33"/>
  <c r="S326" i="33"/>
  <c r="X326" i="33"/>
  <c r="W326" i="33"/>
  <c r="T326" i="33"/>
  <c r="S86" i="33"/>
  <c r="X86" i="33"/>
  <c r="W86" i="33"/>
  <c r="V86" i="33"/>
  <c r="U86" i="33"/>
  <c r="T86" i="33"/>
  <c r="T920" i="33"/>
  <c r="W920" i="33"/>
  <c r="V920" i="33"/>
  <c r="U920" i="33"/>
  <c r="S920" i="33"/>
  <c r="X920" i="33"/>
  <c r="S721" i="33"/>
  <c r="X721" i="33"/>
  <c r="W721" i="33"/>
  <c r="V721" i="33"/>
  <c r="U721" i="33"/>
  <c r="T721" i="33"/>
  <c r="U312" i="33"/>
  <c r="T312" i="33"/>
  <c r="S312" i="33"/>
  <c r="X312" i="33"/>
  <c r="W312" i="33"/>
  <c r="V312" i="33"/>
  <c r="X562" i="33"/>
  <c r="W562" i="33"/>
  <c r="V562" i="33"/>
  <c r="U562" i="33"/>
  <c r="T562" i="33"/>
  <c r="S562" i="33"/>
  <c r="T961" i="33"/>
  <c r="S961" i="33"/>
  <c r="X961" i="33"/>
  <c r="W961" i="33"/>
  <c r="V961" i="33"/>
  <c r="U961" i="33"/>
  <c r="X505" i="33"/>
  <c r="W505" i="33"/>
  <c r="V505" i="33"/>
  <c r="U505" i="33"/>
  <c r="T505" i="33"/>
  <c r="S505" i="33"/>
  <c r="X555" i="33"/>
  <c r="W555" i="33"/>
  <c r="V555" i="33"/>
  <c r="U555" i="33"/>
  <c r="T555" i="33"/>
  <c r="S555" i="33"/>
  <c r="W50" i="33"/>
  <c r="V50" i="33"/>
  <c r="U50" i="33"/>
  <c r="T50" i="33"/>
  <c r="S50" i="33"/>
  <c r="X50" i="33"/>
  <c r="X495" i="33"/>
  <c r="V495" i="33"/>
  <c r="U495" i="33"/>
  <c r="T495" i="33"/>
  <c r="S495" i="33"/>
  <c r="W495" i="33"/>
  <c r="X411" i="33"/>
  <c r="W411" i="33"/>
  <c r="V411" i="33"/>
  <c r="U411" i="33"/>
  <c r="T411" i="33"/>
  <c r="S411" i="33"/>
  <c r="W221" i="33"/>
  <c r="X221" i="33"/>
  <c r="V221" i="33"/>
  <c r="U221" i="33"/>
  <c r="T221" i="33"/>
  <c r="S221" i="33"/>
  <c r="S290" i="33"/>
  <c r="X290" i="33"/>
  <c r="W290" i="33"/>
  <c r="V290" i="33"/>
  <c r="U290" i="33"/>
  <c r="T290" i="33"/>
  <c r="X1002" i="33"/>
  <c r="W1002" i="33"/>
  <c r="V1002" i="33"/>
  <c r="U1002" i="33"/>
  <c r="T1002" i="33"/>
  <c r="S1002" i="33"/>
  <c r="T976" i="33"/>
  <c r="S976" i="33"/>
  <c r="X976" i="33"/>
  <c r="W976" i="33"/>
  <c r="V976" i="33"/>
  <c r="U976" i="33"/>
  <c r="W354" i="33"/>
  <c r="V354" i="33"/>
  <c r="U354" i="33"/>
  <c r="X354" i="33"/>
  <c r="T354" i="33"/>
  <c r="S354" i="33"/>
  <c r="X896" i="33"/>
  <c r="U896" i="33"/>
  <c r="T896" i="33"/>
  <c r="W896" i="33"/>
  <c r="V896" i="33"/>
  <c r="S896" i="33"/>
  <c r="W549" i="33"/>
  <c r="V549" i="33"/>
  <c r="U549" i="33"/>
  <c r="T549" i="33"/>
  <c r="S549" i="33"/>
  <c r="X549" i="33"/>
  <c r="W573" i="33"/>
  <c r="V573" i="33"/>
  <c r="U573" i="33"/>
  <c r="T573" i="33"/>
  <c r="S573" i="33"/>
  <c r="X573" i="33"/>
  <c r="T984" i="33"/>
  <c r="S984" i="33"/>
  <c r="X984" i="33"/>
  <c r="W984" i="33"/>
  <c r="V984" i="33"/>
  <c r="U984" i="33"/>
  <c r="V117" i="33"/>
  <c r="U117" i="33"/>
  <c r="T117" i="33"/>
  <c r="S117" i="33"/>
  <c r="X117" i="33"/>
  <c r="W117" i="33"/>
  <c r="W686" i="33"/>
  <c r="V686" i="33"/>
  <c r="U686" i="33"/>
  <c r="T686" i="33"/>
  <c r="S686" i="33"/>
  <c r="X686" i="33"/>
  <c r="V928" i="33"/>
  <c r="U928" i="33"/>
  <c r="T928" i="33"/>
  <c r="S928" i="33"/>
  <c r="X928" i="33"/>
  <c r="W928" i="33"/>
  <c r="X410" i="33"/>
  <c r="W410" i="33"/>
  <c r="V410" i="33"/>
  <c r="U410" i="33"/>
  <c r="T410" i="33"/>
  <c r="S410" i="33"/>
  <c r="V734" i="33"/>
  <c r="U734" i="33"/>
  <c r="T734" i="33"/>
  <c r="S734" i="33"/>
  <c r="X734" i="33"/>
  <c r="W734" i="33"/>
  <c r="X285" i="33"/>
  <c r="W285" i="33"/>
  <c r="V285" i="33"/>
  <c r="U285" i="33"/>
  <c r="T285" i="33"/>
  <c r="S285" i="33"/>
  <c r="T519" i="33"/>
  <c r="X519" i="33"/>
  <c r="W519" i="33"/>
  <c r="V519" i="33"/>
  <c r="U519" i="33"/>
  <c r="S519" i="33"/>
  <c r="S798" i="33"/>
  <c r="U798" i="33"/>
  <c r="T798" i="33"/>
  <c r="X798" i="33"/>
  <c r="W798" i="33"/>
  <c r="V798" i="33"/>
  <c r="U893" i="33"/>
  <c r="T893" i="33"/>
  <c r="S893" i="33"/>
  <c r="X893" i="33"/>
  <c r="W893" i="33"/>
  <c r="V893" i="33"/>
  <c r="W627" i="33"/>
  <c r="V627" i="33"/>
  <c r="U627" i="33"/>
  <c r="T627" i="33"/>
  <c r="S627" i="33"/>
  <c r="X627" i="33"/>
  <c r="X675" i="33"/>
  <c r="W675" i="33"/>
  <c r="V675" i="33"/>
  <c r="U675" i="33"/>
  <c r="T675" i="33"/>
  <c r="S675" i="33"/>
  <c r="V133" i="33"/>
  <c r="T133" i="33"/>
  <c r="S133" i="33"/>
  <c r="U133" i="33"/>
  <c r="X133" i="33"/>
  <c r="W133" i="33"/>
  <c r="T119" i="33"/>
  <c r="X119" i="33"/>
  <c r="S119" i="33"/>
  <c r="W119" i="33"/>
  <c r="V119" i="33"/>
  <c r="U119" i="33"/>
  <c r="X154" i="33"/>
  <c r="W154" i="33"/>
  <c r="V154" i="33"/>
  <c r="U154" i="33"/>
  <c r="T154" i="33"/>
  <c r="S154" i="33"/>
  <c r="U134" i="33"/>
  <c r="S134" i="33"/>
  <c r="T134" i="33"/>
  <c r="X134" i="33"/>
  <c r="W134" i="33"/>
  <c r="V134" i="33"/>
  <c r="X906" i="33"/>
  <c r="W906" i="33"/>
  <c r="V906" i="33"/>
  <c r="U906" i="33"/>
  <c r="T906" i="33"/>
  <c r="S906" i="33"/>
  <c r="X914" i="33"/>
  <c r="W914" i="33"/>
  <c r="V914" i="33"/>
  <c r="U914" i="33"/>
  <c r="T914" i="33"/>
  <c r="S914" i="33"/>
  <c r="T11" i="33"/>
  <c r="W11" i="33"/>
  <c r="V11" i="33"/>
  <c r="U11" i="33"/>
  <c r="S11" i="33"/>
  <c r="X11" i="33"/>
  <c r="X81" i="33"/>
  <c r="W81" i="33"/>
  <c r="V81" i="33"/>
  <c r="U81" i="33"/>
  <c r="T81" i="33"/>
  <c r="S81" i="33"/>
  <c r="S942" i="33"/>
  <c r="X942" i="33"/>
  <c r="W942" i="33"/>
  <c r="V942" i="33"/>
  <c r="U942" i="33"/>
  <c r="T942" i="33"/>
  <c r="X39" i="33"/>
  <c r="W39" i="33"/>
  <c r="V39" i="33"/>
  <c r="U39" i="33"/>
  <c r="T39" i="33"/>
  <c r="S39" i="33"/>
  <c r="V702" i="33"/>
  <c r="U702" i="33"/>
  <c r="T702" i="33"/>
  <c r="S702" i="33"/>
  <c r="X702" i="33"/>
  <c r="W702" i="33"/>
  <c r="X441" i="33"/>
  <c r="W441" i="33"/>
  <c r="V441" i="33"/>
  <c r="U441" i="33"/>
  <c r="T441" i="33"/>
  <c r="S441" i="33"/>
  <c r="X188" i="33"/>
  <c r="W188" i="33"/>
  <c r="V188" i="33"/>
  <c r="U188" i="33"/>
  <c r="T188" i="33"/>
  <c r="S188" i="33"/>
  <c r="T360" i="33"/>
  <c r="S360" i="33"/>
  <c r="X360" i="33"/>
  <c r="W360" i="33"/>
  <c r="V360" i="33"/>
  <c r="U360" i="33"/>
  <c r="S345" i="33"/>
  <c r="X345" i="33"/>
  <c r="W345" i="33"/>
  <c r="V345" i="33"/>
  <c r="U345" i="33"/>
  <c r="T345" i="33"/>
  <c r="U359" i="33"/>
  <c r="T359" i="33"/>
  <c r="X359" i="33"/>
  <c r="W359" i="33"/>
  <c r="V359" i="33"/>
  <c r="S359" i="33"/>
  <c r="X131" i="33"/>
  <c r="V131" i="33"/>
  <c r="U131" i="33"/>
  <c r="T131" i="33"/>
  <c r="W131" i="33"/>
  <c r="S131" i="33"/>
  <c r="W981" i="33"/>
  <c r="V981" i="33"/>
  <c r="U981" i="33"/>
  <c r="T981" i="33"/>
  <c r="S981" i="33"/>
  <c r="X981" i="33"/>
  <c r="V695" i="33"/>
  <c r="U695" i="33"/>
  <c r="T695" i="33"/>
  <c r="S695" i="33"/>
  <c r="X695" i="33"/>
  <c r="W695" i="33"/>
  <c r="U444" i="33"/>
  <c r="T444" i="33"/>
  <c r="S444" i="33"/>
  <c r="X444" i="33"/>
  <c r="W444" i="33"/>
  <c r="V444" i="33"/>
  <c r="X268" i="33"/>
  <c r="W268" i="33"/>
  <c r="V268" i="33"/>
  <c r="U268" i="33"/>
  <c r="T268" i="33"/>
  <c r="S268" i="33"/>
  <c r="W514" i="33"/>
  <c r="V514" i="33"/>
  <c r="U514" i="33"/>
  <c r="T514" i="33"/>
  <c r="S514" i="33"/>
  <c r="X514" i="33"/>
  <c r="S128" i="33"/>
  <c r="X128" i="33"/>
  <c r="W128" i="33"/>
  <c r="V128" i="33"/>
  <c r="U128" i="33"/>
  <c r="T128" i="33"/>
  <c r="S874" i="33"/>
  <c r="X874" i="33"/>
  <c r="V874" i="33"/>
  <c r="U874" i="33"/>
  <c r="W874" i="33"/>
  <c r="T874" i="33"/>
  <c r="X739" i="33"/>
  <c r="W739" i="33"/>
  <c r="V739" i="33"/>
  <c r="U739" i="33"/>
  <c r="T739" i="33"/>
  <c r="S739" i="33"/>
  <c r="V803" i="33"/>
  <c r="T803" i="33"/>
  <c r="X803" i="33"/>
  <c r="W803" i="33"/>
  <c r="U803" i="33"/>
  <c r="S803" i="33"/>
  <c r="S54" i="33"/>
  <c r="X54" i="33"/>
  <c r="W54" i="33"/>
  <c r="V54" i="33"/>
  <c r="U54" i="33"/>
  <c r="T54" i="33"/>
  <c r="S401" i="33"/>
  <c r="X401" i="33"/>
  <c r="W401" i="33"/>
  <c r="V401" i="33"/>
  <c r="U401" i="33"/>
  <c r="T401" i="33"/>
  <c r="W565" i="33"/>
  <c r="V565" i="33"/>
  <c r="U565" i="33"/>
  <c r="T565" i="33"/>
  <c r="S565" i="33"/>
  <c r="X565" i="33"/>
  <c r="U166" i="33"/>
  <c r="T166" i="33"/>
  <c r="S166" i="33"/>
  <c r="X166" i="33"/>
  <c r="W166" i="33"/>
  <c r="V166" i="33"/>
  <c r="X572" i="33"/>
  <c r="W572" i="33"/>
  <c r="V572" i="33"/>
  <c r="U572" i="33"/>
  <c r="T572" i="33"/>
  <c r="S572" i="33"/>
  <c r="U288" i="33"/>
  <c r="T288" i="33"/>
  <c r="S288" i="33"/>
  <c r="X288" i="33"/>
  <c r="W288" i="33"/>
  <c r="V288" i="33"/>
  <c r="W148" i="33"/>
  <c r="V148" i="33"/>
  <c r="U148" i="33"/>
  <c r="T148" i="33"/>
  <c r="S148" i="33"/>
  <c r="X148" i="33"/>
  <c r="U711" i="33"/>
  <c r="T711" i="33"/>
  <c r="S711" i="33"/>
  <c r="X711" i="33"/>
  <c r="W711" i="33"/>
  <c r="V711" i="33"/>
  <c r="X448" i="33"/>
  <c r="W448" i="33"/>
  <c r="V448" i="33"/>
  <c r="S448" i="33"/>
  <c r="U448" i="33"/>
  <c r="T448" i="33"/>
  <c r="X275" i="33"/>
  <c r="W275" i="33"/>
  <c r="V275" i="33"/>
  <c r="U275" i="33"/>
  <c r="T275" i="33"/>
  <c r="S275" i="33"/>
  <c r="O3" i="33"/>
  <c r="T85" i="33"/>
  <c r="S85" i="33"/>
  <c r="X85" i="33"/>
  <c r="W85" i="33"/>
  <c r="V85" i="33"/>
  <c r="U85" i="33"/>
  <c r="T720" i="33"/>
  <c r="S720" i="33"/>
  <c r="X720" i="33"/>
  <c r="W720" i="33"/>
  <c r="V720" i="33"/>
  <c r="U720" i="33"/>
  <c r="T630" i="33"/>
  <c r="S630" i="33"/>
  <c r="X630" i="33"/>
  <c r="W630" i="33"/>
  <c r="V630" i="33"/>
  <c r="U630" i="33"/>
  <c r="S822" i="33"/>
  <c r="X822" i="33"/>
  <c r="W822" i="33"/>
  <c r="V822" i="33"/>
  <c r="U822" i="33"/>
  <c r="T822" i="33"/>
  <c r="X838" i="33"/>
  <c r="W838" i="33"/>
  <c r="V838" i="33"/>
  <c r="S838" i="33"/>
  <c r="U838" i="33"/>
  <c r="T838" i="33"/>
  <c r="W973" i="33"/>
  <c r="V973" i="33"/>
  <c r="X973" i="33"/>
  <c r="U973" i="33"/>
  <c r="T973" i="33"/>
  <c r="S973" i="33"/>
  <c r="U264" i="33"/>
  <c r="T264" i="33"/>
  <c r="S264" i="33"/>
  <c r="X264" i="33"/>
  <c r="W264" i="33"/>
  <c r="V264" i="33"/>
  <c r="X934" i="33"/>
  <c r="W934" i="33"/>
  <c r="V934" i="33"/>
  <c r="U934" i="33"/>
  <c r="T934" i="33"/>
  <c r="S934" i="33"/>
  <c r="X539" i="33"/>
  <c r="W539" i="33"/>
  <c r="U539" i="33"/>
  <c r="T539" i="33"/>
  <c r="V539" i="33"/>
  <c r="S539" i="33"/>
  <c r="X823" i="33"/>
  <c r="W823" i="33"/>
  <c r="V823" i="33"/>
  <c r="U823" i="33"/>
  <c r="T823" i="33"/>
  <c r="S823" i="33"/>
  <c r="V263" i="33"/>
  <c r="U263" i="33"/>
  <c r="T263" i="33"/>
  <c r="S263" i="33"/>
  <c r="X263" i="33"/>
  <c r="W263" i="33"/>
  <c r="W421" i="33"/>
  <c r="V421" i="33"/>
  <c r="U421" i="33"/>
  <c r="T421" i="33"/>
  <c r="S421" i="33"/>
  <c r="X421" i="33"/>
  <c r="X49" i="33"/>
  <c r="W49" i="33"/>
  <c r="V49" i="33"/>
  <c r="U49" i="33"/>
  <c r="T49" i="33"/>
  <c r="S49" i="33"/>
  <c r="T37" i="33"/>
  <c r="S37" i="33"/>
  <c r="X37" i="33"/>
  <c r="W37" i="33"/>
  <c r="V37" i="33"/>
  <c r="U37" i="33"/>
  <c r="X253" i="33"/>
  <c r="W253" i="33"/>
  <c r="V253" i="33"/>
  <c r="U253" i="33"/>
  <c r="T253" i="33"/>
  <c r="S253" i="33"/>
  <c r="X924" i="33"/>
  <c r="V924" i="33"/>
  <c r="U924" i="33"/>
  <c r="S924" i="33"/>
  <c r="W924" i="33"/>
  <c r="T924" i="33"/>
  <c r="U76" i="33"/>
  <c r="T76" i="33"/>
  <c r="S76" i="33"/>
  <c r="X76" i="33"/>
  <c r="W76" i="33"/>
  <c r="V76" i="33"/>
  <c r="W365" i="33"/>
  <c r="V365" i="33"/>
  <c r="T365" i="33"/>
  <c r="S365" i="33"/>
  <c r="X365" i="33"/>
  <c r="U365" i="33"/>
  <c r="U749" i="33"/>
  <c r="X749" i="33"/>
  <c r="W749" i="33"/>
  <c r="V749" i="33"/>
  <c r="T749" i="33"/>
  <c r="S749" i="33"/>
  <c r="U335" i="33"/>
  <c r="T335" i="33"/>
  <c r="X335" i="33"/>
  <c r="W335" i="33"/>
  <c r="V335" i="33"/>
  <c r="S335" i="33"/>
  <c r="T208" i="33"/>
  <c r="S208" i="33"/>
  <c r="X208" i="33"/>
  <c r="W208" i="33"/>
  <c r="V208" i="33"/>
  <c r="U208" i="33"/>
  <c r="S266" i="33"/>
  <c r="X266" i="33"/>
  <c r="W266" i="33"/>
  <c r="V266" i="33"/>
  <c r="U266" i="33"/>
  <c r="T266" i="33"/>
  <c r="V67" i="33"/>
  <c r="U67" i="33"/>
  <c r="T67" i="33"/>
  <c r="S67" i="33"/>
  <c r="X67" i="33"/>
  <c r="W67" i="33"/>
  <c r="T192" i="33"/>
  <c r="S192" i="33"/>
  <c r="X192" i="33"/>
  <c r="W192" i="33"/>
  <c r="V192" i="33"/>
  <c r="U192" i="33"/>
  <c r="V833" i="33"/>
  <c r="U833" i="33"/>
  <c r="X833" i="33"/>
  <c r="T833" i="33"/>
  <c r="S833" i="33"/>
  <c r="W833" i="33"/>
  <c r="X554" i="33"/>
  <c r="W554" i="33"/>
  <c r="V554" i="33"/>
  <c r="U554" i="33"/>
  <c r="T554" i="33"/>
  <c r="S554" i="33"/>
  <c r="X229" i="33"/>
  <c r="W229" i="33"/>
  <c r="V229" i="33"/>
  <c r="U229" i="33"/>
  <c r="T229" i="33"/>
  <c r="S229" i="33"/>
  <c r="S589" i="33"/>
  <c r="W589" i="33"/>
  <c r="X589" i="33"/>
  <c r="V589" i="33"/>
  <c r="U589" i="33"/>
  <c r="T589" i="33"/>
  <c r="W270" i="33"/>
  <c r="V270" i="33"/>
  <c r="U270" i="33"/>
  <c r="T270" i="33"/>
  <c r="S270" i="33"/>
  <c r="X270" i="33"/>
  <c r="S102" i="33"/>
  <c r="X102" i="33"/>
  <c r="W102" i="33"/>
  <c r="V102" i="33"/>
  <c r="U102" i="33"/>
  <c r="T102" i="33"/>
  <c r="V91" i="33"/>
  <c r="U91" i="33"/>
  <c r="T91" i="33"/>
  <c r="S91" i="33"/>
  <c r="X91" i="33"/>
  <c r="W91" i="33"/>
  <c r="U182" i="33"/>
  <c r="T182" i="33"/>
  <c r="S182" i="33"/>
  <c r="X182" i="33"/>
  <c r="W182" i="33"/>
  <c r="V182" i="33"/>
  <c r="X96" i="33"/>
  <c r="W96" i="33"/>
  <c r="V96" i="33"/>
  <c r="U96" i="33"/>
  <c r="T96" i="33"/>
  <c r="S96" i="33"/>
  <c r="W180" i="33"/>
  <c r="V180" i="33"/>
  <c r="U180" i="33"/>
  <c r="T180" i="33"/>
  <c r="S180" i="33"/>
  <c r="X180" i="33"/>
  <c r="AF1" i="33"/>
  <c r="X25" i="33"/>
  <c r="W25" i="33"/>
  <c r="V25" i="33"/>
  <c r="U25" i="33"/>
  <c r="S25" i="33"/>
  <c r="T25" i="33"/>
  <c r="X853" i="33"/>
  <c r="W853" i="33"/>
  <c r="V853" i="33"/>
  <c r="U853" i="33"/>
  <c r="T853" i="33"/>
  <c r="S853" i="33"/>
  <c r="S553" i="33"/>
  <c r="X553" i="33"/>
  <c r="W553" i="33"/>
  <c r="V553" i="33"/>
  <c r="U553" i="33"/>
  <c r="T553" i="33"/>
  <c r="V948" i="33"/>
  <c r="S948" i="33"/>
  <c r="X948" i="33"/>
  <c r="W948" i="33"/>
  <c r="U948" i="33"/>
  <c r="T948" i="33"/>
  <c r="X824" i="33"/>
  <c r="W824" i="33"/>
  <c r="V824" i="33"/>
  <c r="U824" i="33"/>
  <c r="T824" i="33"/>
  <c r="S824" i="33"/>
  <c r="X816" i="33"/>
  <c r="W816" i="33"/>
  <c r="V816" i="33"/>
  <c r="U816" i="33"/>
  <c r="T816" i="33"/>
  <c r="S816" i="33"/>
  <c r="W611" i="33"/>
  <c r="V611" i="33"/>
  <c r="U611" i="33"/>
  <c r="T611" i="33"/>
  <c r="S611" i="33"/>
  <c r="X611" i="33"/>
  <c r="X464" i="33"/>
  <c r="W464" i="33"/>
  <c r="V464" i="33"/>
  <c r="U464" i="33"/>
  <c r="S464" i="33"/>
  <c r="T464" i="33"/>
  <c r="W172" i="33"/>
  <c r="V172" i="33"/>
  <c r="U172" i="33"/>
  <c r="T172" i="33"/>
  <c r="S172" i="33"/>
  <c r="X172" i="33"/>
  <c r="W58" i="33"/>
  <c r="V58" i="33"/>
  <c r="U58" i="33"/>
  <c r="T58" i="33"/>
  <c r="S58" i="33"/>
  <c r="X58" i="33"/>
  <c r="S520" i="33"/>
  <c r="X520" i="33"/>
  <c r="W520" i="33"/>
  <c r="V520" i="33"/>
  <c r="U520" i="33"/>
  <c r="T520" i="33"/>
  <c r="T638" i="33"/>
  <c r="S638" i="33"/>
  <c r="X638" i="33"/>
  <c r="W638" i="33"/>
  <c r="V638" i="33"/>
  <c r="U638" i="33"/>
  <c r="T712" i="33"/>
  <c r="S712" i="33"/>
  <c r="W712" i="33"/>
  <c r="V712" i="33"/>
  <c r="X712" i="33"/>
  <c r="U712" i="33"/>
  <c r="X875" i="33"/>
  <c r="W875" i="33"/>
  <c r="U875" i="33"/>
  <c r="T875" i="33"/>
  <c r="V875" i="33"/>
  <c r="S875" i="33"/>
  <c r="W164" i="33"/>
  <c r="V164" i="33"/>
  <c r="U164" i="33"/>
  <c r="T164" i="33"/>
  <c r="S164" i="33"/>
  <c r="X164" i="33"/>
  <c r="T233" i="33"/>
  <c r="S233" i="33"/>
  <c r="X233" i="33"/>
  <c r="W233" i="33"/>
  <c r="V233" i="33"/>
  <c r="U233" i="33"/>
  <c r="W989" i="33"/>
  <c r="V989" i="33"/>
  <c r="U989" i="33"/>
  <c r="T989" i="33"/>
  <c r="S989" i="33"/>
  <c r="X989" i="33"/>
  <c r="V777" i="33"/>
  <c r="U777" i="33"/>
  <c r="T777" i="33"/>
  <c r="S777" i="33"/>
  <c r="X777" i="33"/>
  <c r="W777" i="33"/>
  <c r="W533" i="33"/>
  <c r="V533" i="33"/>
  <c r="U533" i="33"/>
  <c r="S533" i="33"/>
  <c r="X533" i="33"/>
  <c r="T533" i="33"/>
  <c r="X155" i="33"/>
  <c r="W155" i="33"/>
  <c r="V155" i="33"/>
  <c r="U155" i="33"/>
  <c r="T155" i="33"/>
  <c r="S155" i="33"/>
  <c r="V841" i="33"/>
  <c r="U841" i="33"/>
  <c r="T841" i="33"/>
  <c r="S841" i="33"/>
  <c r="X841" i="33"/>
  <c r="W841" i="33"/>
  <c r="V517" i="33"/>
  <c r="W517" i="33"/>
  <c r="U517" i="33"/>
  <c r="T517" i="33"/>
  <c r="S517" i="33"/>
  <c r="X517" i="33"/>
  <c r="V350" i="33"/>
  <c r="U350" i="33"/>
  <c r="S350" i="33"/>
  <c r="X350" i="33"/>
  <c r="W350" i="33"/>
  <c r="T350" i="33"/>
  <c r="X16" i="33"/>
  <c r="W16" i="33"/>
  <c r="V16" i="33"/>
  <c r="U16" i="33"/>
  <c r="T16" i="33"/>
  <c r="S16" i="33"/>
  <c r="S858" i="33"/>
  <c r="V858" i="33"/>
  <c r="U858" i="33"/>
  <c r="T858" i="33"/>
  <c r="X858" i="33"/>
  <c r="W858" i="33"/>
  <c r="S713" i="33"/>
  <c r="X713" i="33"/>
  <c r="V713" i="33"/>
  <c r="U713" i="33"/>
  <c r="W713" i="33"/>
  <c r="T713" i="33"/>
  <c r="V374" i="33"/>
  <c r="U374" i="33"/>
  <c r="S374" i="33"/>
  <c r="X374" i="33"/>
  <c r="W374" i="33"/>
  <c r="T374" i="33"/>
  <c r="X186" i="33"/>
  <c r="W186" i="33"/>
  <c r="V186" i="33"/>
  <c r="U186" i="33"/>
  <c r="T186" i="33"/>
  <c r="S186" i="33"/>
  <c r="W450" i="33"/>
  <c r="V450" i="33"/>
  <c r="U450" i="33"/>
  <c r="T450" i="33"/>
  <c r="X450" i="33"/>
  <c r="S450" i="33"/>
  <c r="W966" i="33"/>
  <c r="V966" i="33"/>
  <c r="U966" i="33"/>
  <c r="T966" i="33"/>
  <c r="S966" i="33"/>
  <c r="X966" i="33"/>
  <c r="V950" i="33"/>
  <c r="T950" i="33"/>
  <c r="X950" i="33"/>
  <c r="W950" i="33"/>
  <c r="U950" i="33"/>
  <c r="S950" i="33"/>
  <c r="W776" i="33"/>
  <c r="V776" i="33"/>
  <c r="U776" i="33"/>
  <c r="T776" i="33"/>
  <c r="S776" i="33"/>
  <c r="X776" i="33"/>
  <c r="T29" i="33"/>
  <c r="S29" i="33"/>
  <c r="W29" i="33"/>
  <c r="U29" i="33"/>
  <c r="V29" i="33"/>
  <c r="X29" i="33"/>
  <c r="V366" i="33"/>
  <c r="U366" i="33"/>
  <c r="S366" i="33"/>
  <c r="T366" i="33"/>
  <c r="X366" i="33"/>
  <c r="W366" i="33"/>
  <c r="X395" i="33"/>
  <c r="W395" i="33"/>
  <c r="V395" i="33"/>
  <c r="U395" i="33"/>
  <c r="T395" i="33"/>
  <c r="S395" i="33"/>
  <c r="X799" i="33"/>
  <c r="W799" i="33"/>
  <c r="V799" i="33"/>
  <c r="U799" i="33"/>
  <c r="T799" i="33"/>
  <c r="S799" i="33"/>
  <c r="X767" i="33"/>
  <c r="W767" i="33"/>
  <c r="V767" i="33"/>
  <c r="U767" i="33"/>
  <c r="T767" i="33"/>
  <c r="S767" i="33"/>
  <c r="U319" i="33"/>
  <c r="T319" i="33"/>
  <c r="X319" i="33"/>
  <c r="W319" i="33"/>
  <c r="V319" i="33"/>
  <c r="S319" i="33"/>
  <c r="S470" i="33"/>
  <c r="X470" i="33"/>
  <c r="W470" i="33"/>
  <c r="U470" i="33"/>
  <c r="V470" i="33"/>
  <c r="T470" i="33"/>
  <c r="S977" i="33"/>
  <c r="X977" i="33"/>
  <c r="W977" i="33"/>
  <c r="V977" i="33"/>
  <c r="U977" i="33"/>
  <c r="T977" i="33"/>
  <c r="X291" i="33"/>
  <c r="W291" i="33"/>
  <c r="V291" i="33"/>
  <c r="U291" i="33"/>
  <c r="T291" i="33"/>
  <c r="S291" i="33"/>
  <c r="V125" i="33"/>
  <c r="T125" i="33"/>
  <c r="X125" i="33"/>
  <c r="W125" i="33"/>
  <c r="U125" i="33"/>
  <c r="S125" i="33"/>
  <c r="X24" i="33"/>
  <c r="W24" i="33"/>
  <c r="V24" i="33"/>
  <c r="T24" i="33"/>
  <c r="U24" i="33"/>
  <c r="S24" i="33"/>
  <c r="U872" i="33"/>
  <c r="S872" i="33"/>
  <c r="X872" i="33"/>
  <c r="W872" i="33"/>
  <c r="V872" i="33"/>
  <c r="T872" i="33"/>
  <c r="V785" i="33"/>
  <c r="U785" i="33"/>
  <c r="T785" i="33"/>
  <c r="S785" i="33"/>
  <c r="X785" i="33"/>
  <c r="W785" i="33"/>
  <c r="X260" i="33"/>
  <c r="W260" i="33"/>
  <c r="V260" i="33"/>
  <c r="U260" i="33"/>
  <c r="T260" i="33"/>
  <c r="S260" i="33"/>
  <c r="V945" i="33"/>
  <c r="T945" i="33"/>
  <c r="S945" i="33"/>
  <c r="X945" i="33"/>
  <c r="W945" i="33"/>
  <c r="U945" i="33"/>
  <c r="X47" i="33"/>
  <c r="W47" i="33"/>
  <c r="V47" i="33"/>
  <c r="U47" i="33"/>
  <c r="T47" i="33"/>
  <c r="S47" i="33"/>
  <c r="U975" i="33"/>
  <c r="T975" i="33"/>
  <c r="X975" i="33"/>
  <c r="W975" i="33"/>
  <c r="V975" i="33"/>
  <c r="S975" i="33"/>
  <c r="X715" i="33"/>
  <c r="W715" i="33"/>
  <c r="V715" i="33"/>
  <c r="U715" i="33"/>
  <c r="T715" i="33"/>
  <c r="S715" i="33"/>
  <c r="V892" i="33"/>
  <c r="U892" i="33"/>
  <c r="T892" i="33"/>
  <c r="X892" i="33"/>
  <c r="W892" i="33"/>
  <c r="S892" i="33"/>
  <c r="X251" i="33"/>
  <c r="W251" i="33"/>
  <c r="V251" i="33"/>
  <c r="U251" i="33"/>
  <c r="T251" i="33"/>
  <c r="S251" i="33"/>
  <c r="X955" i="33"/>
  <c r="W955" i="33"/>
  <c r="V955" i="33"/>
  <c r="U955" i="33"/>
  <c r="T955" i="33"/>
  <c r="S955" i="33"/>
  <c r="W733" i="33"/>
  <c r="V733" i="33"/>
  <c r="U733" i="33"/>
  <c r="T733" i="33"/>
  <c r="S733" i="33"/>
  <c r="X733" i="33"/>
  <c r="V414" i="33"/>
  <c r="U414" i="33"/>
  <c r="T414" i="33"/>
  <c r="S414" i="33"/>
  <c r="X414" i="33"/>
  <c r="W414" i="33"/>
  <c r="X723" i="33"/>
  <c r="W723" i="33"/>
  <c r="V723" i="33"/>
  <c r="U723" i="33"/>
  <c r="T723" i="33"/>
  <c r="S723" i="33"/>
  <c r="T368" i="33"/>
  <c r="S368" i="33"/>
  <c r="X368" i="33"/>
  <c r="W368" i="33"/>
  <c r="V368" i="33"/>
  <c r="U368" i="33"/>
  <c r="S919" i="33"/>
  <c r="X919" i="33"/>
  <c r="W919" i="33"/>
  <c r="V919" i="33"/>
  <c r="U919" i="33"/>
  <c r="T919" i="33"/>
  <c r="U460" i="33"/>
  <c r="T460" i="33"/>
  <c r="S460" i="33"/>
  <c r="W460" i="33"/>
  <c r="V460" i="33"/>
  <c r="X460" i="33"/>
  <c r="Q3" i="33"/>
  <c r="X137" i="33"/>
  <c r="W137" i="33"/>
  <c r="V137" i="33"/>
  <c r="U137" i="33"/>
  <c r="T137" i="33"/>
  <c r="S137" i="33"/>
  <c r="X63" i="33"/>
  <c r="W63" i="33"/>
  <c r="V63" i="33"/>
  <c r="U63" i="33"/>
  <c r="T63" i="33"/>
  <c r="S63" i="33"/>
  <c r="X626" i="33"/>
  <c r="W626" i="33"/>
  <c r="V626" i="33"/>
  <c r="U626" i="33"/>
  <c r="T626" i="33"/>
  <c r="S626" i="33"/>
  <c r="U834" i="33"/>
  <c r="T834" i="33"/>
  <c r="W834" i="33"/>
  <c r="X834" i="33"/>
  <c r="V834" i="33"/>
  <c r="S834" i="33"/>
  <c r="X580" i="33"/>
  <c r="W580" i="33"/>
  <c r="V580" i="33"/>
  <c r="U580" i="33"/>
  <c r="T580" i="33"/>
  <c r="S580" i="33"/>
  <c r="U232" i="33"/>
  <c r="T232" i="33"/>
  <c r="S232" i="33"/>
  <c r="X232" i="33"/>
  <c r="W232" i="33"/>
  <c r="V232" i="33"/>
  <c r="W262" i="33"/>
  <c r="V262" i="33"/>
  <c r="U262" i="33"/>
  <c r="T262" i="33"/>
  <c r="S262" i="33"/>
  <c r="X262" i="33"/>
  <c r="S737" i="33"/>
  <c r="X737" i="33"/>
  <c r="W737" i="33"/>
  <c r="V737" i="33"/>
  <c r="U737" i="33"/>
  <c r="T737" i="33"/>
  <c r="V687" i="33"/>
  <c r="U687" i="33"/>
  <c r="T687" i="33"/>
  <c r="S687" i="33"/>
  <c r="X687" i="33"/>
  <c r="W687" i="33"/>
  <c r="X964" i="33"/>
  <c r="W964" i="33"/>
  <c r="V964" i="33"/>
  <c r="U964" i="33"/>
  <c r="T964" i="33"/>
  <c r="S964" i="33"/>
  <c r="T910" i="33"/>
  <c r="S910" i="33"/>
  <c r="X910" i="33"/>
  <c r="W910" i="33"/>
  <c r="V910" i="33"/>
  <c r="U910" i="33"/>
  <c r="X277" i="33"/>
  <c r="W277" i="33"/>
  <c r="V277" i="33"/>
  <c r="U277" i="33"/>
  <c r="T277" i="33"/>
  <c r="S277" i="33"/>
  <c r="V113" i="33"/>
  <c r="W113" i="33"/>
  <c r="U113" i="33"/>
  <c r="T113" i="33"/>
  <c r="S113" i="33"/>
  <c r="X113" i="33"/>
  <c r="X456" i="33"/>
  <c r="W456" i="33"/>
  <c r="V456" i="33"/>
  <c r="S456" i="33"/>
  <c r="U456" i="33"/>
  <c r="T456" i="33"/>
  <c r="X178" i="33"/>
  <c r="W178" i="33"/>
  <c r="V178" i="33"/>
  <c r="U178" i="33"/>
  <c r="T178" i="33"/>
  <c r="S178" i="33"/>
  <c r="W82" i="33"/>
  <c r="V82" i="33"/>
  <c r="U82" i="33"/>
  <c r="T82" i="33"/>
  <c r="S82" i="33"/>
  <c r="X82" i="33"/>
  <c r="X845" i="33"/>
  <c r="W845" i="33"/>
  <c r="V845" i="33"/>
  <c r="U845" i="33"/>
  <c r="T845" i="33"/>
  <c r="S845" i="33"/>
  <c r="V198" i="33"/>
  <c r="U198" i="33"/>
  <c r="T198" i="33"/>
  <c r="S198" i="33"/>
  <c r="X198" i="33"/>
  <c r="W198" i="33"/>
  <c r="V761" i="33"/>
  <c r="U761" i="33"/>
  <c r="T761" i="33"/>
  <c r="S761" i="33"/>
  <c r="X761" i="33"/>
  <c r="W761" i="33"/>
  <c r="W42" i="33"/>
  <c r="V42" i="33"/>
  <c r="U42" i="33"/>
  <c r="T42" i="33"/>
  <c r="S42" i="33"/>
  <c r="X42" i="33"/>
  <c r="U343" i="33"/>
  <c r="T343" i="33"/>
  <c r="X343" i="33"/>
  <c r="W343" i="33"/>
  <c r="V343" i="33"/>
  <c r="S343" i="33"/>
  <c r="S274" i="33"/>
  <c r="X274" i="33"/>
  <c r="W274" i="33"/>
  <c r="V274" i="33"/>
  <c r="U274" i="33"/>
  <c r="T274" i="33"/>
  <c r="X1003" i="33"/>
  <c r="W1003" i="33"/>
  <c r="V1003" i="33"/>
  <c r="U1003" i="33"/>
  <c r="T1003" i="33"/>
  <c r="S1003" i="33"/>
  <c r="S895" i="33"/>
  <c r="V895" i="33"/>
  <c r="U895" i="33"/>
  <c r="X895" i="33"/>
  <c r="W895" i="33"/>
  <c r="T895" i="33"/>
  <c r="X556" i="33"/>
  <c r="W556" i="33"/>
  <c r="V556" i="33"/>
  <c r="U556" i="33"/>
  <c r="T556" i="33"/>
  <c r="S556" i="33"/>
  <c r="X315" i="33"/>
  <c r="V315" i="33"/>
  <c r="U315" i="33"/>
  <c r="W315" i="33"/>
  <c r="T315" i="33"/>
  <c r="S315" i="33"/>
  <c r="X33" i="33"/>
  <c r="W33" i="33"/>
  <c r="V33" i="33"/>
  <c r="U33" i="33"/>
  <c r="T33" i="33"/>
  <c r="S33" i="33"/>
  <c r="W286" i="33"/>
  <c r="V286" i="33"/>
  <c r="U286" i="33"/>
  <c r="T286" i="33"/>
  <c r="S286" i="33"/>
  <c r="X286" i="33"/>
  <c r="T61" i="33"/>
  <c r="S61" i="33"/>
  <c r="X61" i="33"/>
  <c r="W61" i="33"/>
  <c r="V61" i="33"/>
  <c r="U61" i="33"/>
  <c r="V157" i="33"/>
  <c r="U157" i="33"/>
  <c r="T157" i="33"/>
  <c r="S157" i="33"/>
  <c r="X157" i="33"/>
  <c r="W157" i="33"/>
  <c r="U727" i="33"/>
  <c r="T727" i="33"/>
  <c r="S727" i="33"/>
  <c r="X727" i="33"/>
  <c r="W727" i="33"/>
  <c r="V727" i="33"/>
  <c r="W958" i="33"/>
  <c r="V958" i="33"/>
  <c r="U958" i="33"/>
  <c r="T958" i="33"/>
  <c r="S958" i="33"/>
  <c r="X958" i="33"/>
  <c r="U158" i="33"/>
  <c r="T158" i="33"/>
  <c r="S158" i="33"/>
  <c r="X158" i="33"/>
  <c r="W158" i="33"/>
  <c r="V158" i="33"/>
  <c r="T445" i="33"/>
  <c r="S445" i="33"/>
  <c r="X445" i="33"/>
  <c r="W445" i="33"/>
  <c r="V445" i="33"/>
  <c r="U445" i="33"/>
  <c r="S537" i="33"/>
  <c r="W537" i="33"/>
  <c r="V537" i="33"/>
  <c r="T537" i="33"/>
  <c r="X537" i="33"/>
  <c r="U537" i="33"/>
  <c r="X323" i="33"/>
  <c r="V323" i="33"/>
  <c r="U323" i="33"/>
  <c r="T323" i="33"/>
  <c r="W323" i="33"/>
  <c r="S323" i="33"/>
  <c r="W442" i="33"/>
  <c r="V442" i="33"/>
  <c r="U442" i="33"/>
  <c r="T442" i="33"/>
  <c r="X442" i="33"/>
  <c r="S442" i="33"/>
  <c r="V887" i="33"/>
  <c r="T887" i="33"/>
  <c r="S887" i="33"/>
  <c r="X887" i="33"/>
  <c r="W887" i="33"/>
  <c r="U887" i="33"/>
  <c r="X202" i="33"/>
  <c r="W202" i="33"/>
  <c r="V202" i="33"/>
  <c r="U202" i="33"/>
  <c r="T202" i="33"/>
  <c r="S202" i="33"/>
  <c r="W310" i="33"/>
  <c r="V310" i="33"/>
  <c r="U310" i="33"/>
  <c r="T310" i="33"/>
  <c r="S310" i="33"/>
  <c r="X310" i="33"/>
  <c r="U917" i="33"/>
  <c r="T917" i="33"/>
  <c r="S917" i="33"/>
  <c r="X917" i="33"/>
  <c r="W917" i="33"/>
  <c r="V917" i="33"/>
  <c r="W810" i="33"/>
  <c r="V810" i="33"/>
  <c r="U810" i="33"/>
  <c r="T810" i="33"/>
  <c r="S810" i="33"/>
  <c r="X810" i="33"/>
  <c r="T681" i="33"/>
  <c r="S681" i="33"/>
  <c r="X681" i="33"/>
  <c r="W681" i="33"/>
  <c r="V681" i="33"/>
  <c r="U681" i="33"/>
  <c r="X1004" i="33"/>
  <c r="W1004" i="33"/>
  <c r="V1004" i="33"/>
  <c r="U1004" i="33"/>
  <c r="T1004" i="33"/>
  <c r="S1004" i="33"/>
  <c r="X236" i="33"/>
  <c r="W236" i="33"/>
  <c r="V236" i="33"/>
  <c r="U236" i="33"/>
  <c r="T236" i="33"/>
  <c r="S236" i="33"/>
  <c r="X497" i="33"/>
  <c r="W497" i="33"/>
  <c r="V497" i="33"/>
  <c r="U497" i="33"/>
  <c r="T497" i="33"/>
  <c r="S497" i="33"/>
  <c r="X237" i="33"/>
  <c r="W237" i="33"/>
  <c r="V237" i="33"/>
  <c r="U237" i="33"/>
  <c r="T237" i="33"/>
  <c r="S237" i="33"/>
  <c r="X72" i="33"/>
  <c r="W72" i="33"/>
  <c r="V72" i="33"/>
  <c r="U72" i="33"/>
  <c r="T72" i="33"/>
  <c r="S72" i="33"/>
  <c r="X708" i="33"/>
  <c r="W708" i="33"/>
  <c r="V708" i="33"/>
  <c r="U708" i="33"/>
  <c r="S708" i="33"/>
  <c r="T708" i="33"/>
  <c r="X41" i="33"/>
  <c r="W41" i="33"/>
  <c r="V41" i="33"/>
  <c r="U41" i="33"/>
  <c r="T41" i="33"/>
  <c r="S41" i="33"/>
  <c r="W349" i="33"/>
  <c r="V349" i="33"/>
  <c r="T349" i="33"/>
  <c r="S349" i="33"/>
  <c r="X349" i="33"/>
  <c r="U349" i="33"/>
  <c r="W238" i="33"/>
  <c r="V238" i="33"/>
  <c r="U238" i="33"/>
  <c r="T238" i="33"/>
  <c r="S238" i="33"/>
  <c r="X238" i="33"/>
  <c r="V718" i="33"/>
  <c r="U718" i="33"/>
  <c r="T718" i="33"/>
  <c r="S718" i="33"/>
  <c r="X718" i="33"/>
  <c r="W718" i="33"/>
  <c r="V671" i="33"/>
  <c r="U671" i="33"/>
  <c r="T671" i="33"/>
  <c r="S671" i="33"/>
  <c r="X671" i="33"/>
  <c r="W671" i="33"/>
  <c r="X88" i="33"/>
  <c r="W88" i="33"/>
  <c r="V88" i="33"/>
  <c r="U88" i="33"/>
  <c r="T88" i="33"/>
  <c r="S88" i="33"/>
  <c r="V318" i="33"/>
  <c r="U318" i="33"/>
  <c r="S318" i="33"/>
  <c r="X318" i="33"/>
  <c r="W318" i="33"/>
  <c r="T318" i="33"/>
  <c r="X371" i="33"/>
  <c r="V371" i="33"/>
  <c r="U371" i="33"/>
  <c r="T371" i="33"/>
  <c r="W371" i="33"/>
  <c r="S371" i="33"/>
  <c r="X139" i="33"/>
  <c r="W139" i="33"/>
  <c r="V139" i="33"/>
  <c r="U139" i="33"/>
  <c r="T139" i="33"/>
  <c r="S139" i="33"/>
  <c r="X103" i="33"/>
  <c r="W103" i="33"/>
  <c r="V103" i="33"/>
  <c r="U103" i="33"/>
  <c r="T103" i="33"/>
  <c r="S103" i="33"/>
  <c r="X347" i="33"/>
  <c r="V347" i="33"/>
  <c r="U347" i="33"/>
  <c r="T347" i="33"/>
  <c r="W347" i="33"/>
  <c r="S347" i="33"/>
  <c r="S337" i="33"/>
  <c r="X337" i="33"/>
  <c r="W337" i="33"/>
  <c r="V337" i="33"/>
  <c r="U337" i="33"/>
  <c r="T337" i="33"/>
  <c r="U762" i="33"/>
  <c r="T762" i="33"/>
  <c r="S762" i="33"/>
  <c r="X762" i="33"/>
  <c r="W762" i="33"/>
  <c r="V762" i="33"/>
  <c r="V819" i="33"/>
  <c r="U819" i="33"/>
  <c r="T819" i="33"/>
  <c r="S819" i="33"/>
  <c r="X819" i="33"/>
  <c r="W819" i="33"/>
  <c r="W709" i="33"/>
  <c r="V709" i="33"/>
  <c r="U709" i="33"/>
  <c r="T709" i="33"/>
  <c r="X709" i="33"/>
  <c r="S709" i="33"/>
  <c r="V628" i="33"/>
  <c r="U628" i="33"/>
  <c r="T628" i="33"/>
  <c r="S628" i="33"/>
  <c r="X628" i="33"/>
  <c r="W628" i="33"/>
  <c r="S599" i="33"/>
  <c r="X599" i="33"/>
  <c r="W599" i="33"/>
  <c r="V599" i="33"/>
  <c r="U599" i="33"/>
  <c r="T599" i="33"/>
  <c r="U3" i="33" l="1"/>
  <c r="T3" i="33"/>
  <c r="V3" i="33"/>
  <c r="W3" i="33"/>
  <c r="X3" i="33"/>
  <c r="S3" i="33"/>
  <c r="B4" i="7"/>
  <c r="B5" i="7"/>
  <c r="B6" i="7"/>
  <c r="B7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5" i="7"/>
  <c r="B66" i="7"/>
  <c r="B67" i="7"/>
  <c r="B68" i="7"/>
  <c r="B69" i="7"/>
  <c r="B70" i="7"/>
  <c r="B71" i="7"/>
  <c r="B72" i="7"/>
  <c r="B73" i="7"/>
  <c r="B74" i="7"/>
  <c r="B75" i="7"/>
  <c r="B76" i="7"/>
  <c r="B77" i="7"/>
  <c r="B78" i="7"/>
  <c r="B79" i="7"/>
  <c r="B80" i="7"/>
  <c r="B81" i="7"/>
  <c r="B82" i="7"/>
  <c r="B83" i="7"/>
  <c r="B84" i="7"/>
  <c r="B85" i="7"/>
  <c r="B86" i="7"/>
  <c r="B87" i="7"/>
  <c r="B88" i="7"/>
  <c r="B89" i="7"/>
  <c r="B90" i="7"/>
  <c r="B91" i="7"/>
  <c r="B92" i="7"/>
  <c r="B93" i="7"/>
  <c r="B94" i="7"/>
  <c r="B95" i="7"/>
  <c r="B96" i="7"/>
  <c r="B97" i="7"/>
  <c r="B98" i="7"/>
  <c r="B99" i="7"/>
  <c r="B100" i="7"/>
  <c r="B101" i="7"/>
  <c r="B102" i="7"/>
  <c r="B103" i="7"/>
  <c r="B104" i="7"/>
  <c r="B105" i="7"/>
  <c r="B106" i="7"/>
  <c r="B107" i="7"/>
  <c r="B108" i="7"/>
  <c r="B109" i="7"/>
  <c r="B110" i="7"/>
  <c r="B111" i="7"/>
  <c r="B112" i="7"/>
  <c r="B113" i="7"/>
  <c r="B114" i="7"/>
  <c r="B115" i="7"/>
  <c r="B116" i="7"/>
  <c r="B117" i="7"/>
  <c r="B118" i="7"/>
  <c r="B119" i="7"/>
  <c r="B120" i="7"/>
  <c r="B121" i="7"/>
  <c r="B122" i="7"/>
  <c r="B123" i="7"/>
  <c r="B124" i="7"/>
  <c r="B125" i="7"/>
  <c r="B126" i="7"/>
  <c r="B127" i="7"/>
  <c r="B128" i="7"/>
  <c r="B129" i="7"/>
  <c r="B130" i="7"/>
  <c r="B131" i="7"/>
  <c r="B132" i="7"/>
  <c r="B133" i="7"/>
  <c r="B134" i="7"/>
  <c r="B135" i="7"/>
  <c r="B136" i="7"/>
  <c r="B137" i="7"/>
  <c r="B138" i="7"/>
  <c r="B139" i="7"/>
  <c r="B140" i="7"/>
  <c r="B141" i="7"/>
  <c r="B142" i="7"/>
  <c r="B143" i="7"/>
  <c r="B144" i="7"/>
  <c r="B145" i="7"/>
  <c r="B146" i="7"/>
  <c r="B147" i="7"/>
  <c r="B148" i="7"/>
  <c r="B149" i="7"/>
  <c r="B150" i="7"/>
  <c r="B151" i="7"/>
  <c r="B152" i="7"/>
  <c r="B153" i="7"/>
  <c r="B154" i="7"/>
  <c r="B155" i="7"/>
  <c r="B156" i="7"/>
  <c r="B157" i="7"/>
  <c r="B158" i="7"/>
  <c r="B159" i="7"/>
  <c r="B160" i="7"/>
  <c r="B161" i="7"/>
  <c r="B162" i="7"/>
  <c r="B163" i="7"/>
  <c r="B164" i="7"/>
  <c r="B165" i="7"/>
  <c r="B166" i="7"/>
  <c r="B167" i="7"/>
  <c r="B168" i="7"/>
  <c r="B169" i="7"/>
  <c r="B170" i="7"/>
  <c r="B171" i="7"/>
  <c r="B172" i="7"/>
  <c r="B173" i="7"/>
  <c r="B174" i="7"/>
  <c r="B175" i="7"/>
  <c r="B176" i="7"/>
  <c r="B177" i="7"/>
  <c r="B178" i="7"/>
  <c r="B179" i="7"/>
  <c r="B180" i="7"/>
  <c r="B181" i="7"/>
  <c r="B182" i="7"/>
  <c r="B183" i="7"/>
  <c r="B184" i="7"/>
  <c r="B185" i="7"/>
  <c r="B186" i="7"/>
  <c r="B187" i="7"/>
  <c r="B188" i="7"/>
  <c r="B189" i="7"/>
  <c r="B190" i="7"/>
  <c r="B191" i="7"/>
  <c r="B192" i="7"/>
  <c r="B193" i="7"/>
  <c r="B194" i="7"/>
  <c r="B195" i="7"/>
  <c r="B196" i="7"/>
  <c r="B197" i="7"/>
  <c r="B198" i="7"/>
  <c r="B199" i="7"/>
  <c r="B200" i="7"/>
  <c r="B201" i="7"/>
  <c r="B202" i="7"/>
  <c r="B203" i="7"/>
  <c r="B204" i="7"/>
  <c r="B205" i="7"/>
  <c r="B206" i="7"/>
  <c r="B207" i="7"/>
  <c r="B208" i="7"/>
  <c r="B209" i="7"/>
  <c r="B210" i="7"/>
  <c r="B211" i="7"/>
  <c r="B212" i="7"/>
  <c r="B213" i="7"/>
  <c r="B214" i="7"/>
  <c r="B215" i="7"/>
  <c r="B216" i="7"/>
  <c r="B217" i="7"/>
  <c r="B218" i="7"/>
  <c r="B219" i="7"/>
  <c r="B220" i="7"/>
  <c r="B221" i="7"/>
  <c r="B222" i="7"/>
  <c r="B223" i="7"/>
  <c r="B224" i="7"/>
  <c r="B225" i="7"/>
  <c r="B226" i="7"/>
  <c r="B227" i="7"/>
  <c r="B228" i="7"/>
  <c r="B229" i="7"/>
  <c r="B230" i="7"/>
  <c r="B231" i="7"/>
  <c r="B232" i="7"/>
  <c r="B233" i="7"/>
  <c r="B234" i="7"/>
  <c r="B235" i="7"/>
  <c r="B236" i="7"/>
  <c r="B237" i="7"/>
  <c r="B238" i="7"/>
  <c r="B239" i="7"/>
  <c r="B240" i="7"/>
  <c r="B241" i="7"/>
  <c r="B242" i="7"/>
  <c r="B243" i="7"/>
  <c r="B244" i="7"/>
  <c r="B245" i="7"/>
  <c r="B246" i="7"/>
  <c r="B247" i="7"/>
  <c r="B248" i="7"/>
  <c r="B249" i="7"/>
  <c r="B250" i="7"/>
  <c r="B251" i="7"/>
  <c r="B252" i="7"/>
  <c r="B253" i="7"/>
  <c r="B254" i="7"/>
  <c r="B255" i="7"/>
  <c r="B256" i="7"/>
  <c r="B257" i="7"/>
  <c r="B258" i="7"/>
  <c r="B259" i="7"/>
  <c r="B260" i="7"/>
  <c r="B261" i="7"/>
  <c r="B262" i="7"/>
  <c r="B263" i="7"/>
  <c r="B264" i="7"/>
  <c r="B265" i="7"/>
  <c r="B266" i="7"/>
  <c r="B267" i="7"/>
  <c r="B268" i="7"/>
  <c r="B269" i="7"/>
  <c r="B270" i="7"/>
  <c r="B271" i="7"/>
  <c r="B272" i="7"/>
  <c r="B273" i="7"/>
  <c r="B274" i="7"/>
  <c r="B275" i="7"/>
  <c r="B276" i="7"/>
  <c r="B277" i="7"/>
  <c r="B278" i="7"/>
  <c r="B279" i="7"/>
  <c r="B280" i="7"/>
  <c r="B281" i="7"/>
  <c r="B282" i="7"/>
  <c r="B283" i="7"/>
  <c r="B284" i="7"/>
  <c r="B285" i="7"/>
  <c r="B286" i="7"/>
  <c r="B287" i="7"/>
  <c r="B288" i="7"/>
  <c r="B289" i="7"/>
  <c r="B290" i="7"/>
  <c r="B291" i="7"/>
  <c r="B292" i="7"/>
  <c r="B293" i="7"/>
  <c r="B294" i="7"/>
  <c r="B295" i="7"/>
  <c r="B296" i="7"/>
  <c r="B297" i="7"/>
  <c r="B298" i="7"/>
  <c r="B299" i="7"/>
  <c r="B300" i="7"/>
  <c r="B301" i="7"/>
  <c r="B302" i="7"/>
  <c r="B303" i="7"/>
  <c r="B304" i="7"/>
  <c r="B305" i="7"/>
  <c r="B306" i="7"/>
  <c r="B307" i="7"/>
  <c r="B308" i="7"/>
  <c r="B309" i="7"/>
  <c r="B310" i="7"/>
  <c r="B311" i="7"/>
  <c r="B312" i="7"/>
  <c r="B313" i="7"/>
  <c r="B314" i="7"/>
  <c r="B315" i="7"/>
  <c r="B316" i="7"/>
  <c r="B317" i="7"/>
  <c r="B318" i="7"/>
  <c r="B319" i="7"/>
  <c r="B320" i="7"/>
  <c r="B321" i="7"/>
  <c r="B322" i="7"/>
  <c r="B323" i="7"/>
  <c r="B324" i="7"/>
  <c r="B325" i="7"/>
  <c r="B326" i="7"/>
  <c r="B327" i="7"/>
  <c r="B328" i="7"/>
  <c r="B329" i="7"/>
  <c r="B330" i="7"/>
  <c r="B331" i="7"/>
  <c r="B332" i="7"/>
  <c r="B333" i="7"/>
  <c r="B334" i="7"/>
  <c r="B335" i="7"/>
  <c r="B336" i="7"/>
  <c r="B337" i="7"/>
  <c r="B338" i="7"/>
  <c r="B339" i="7"/>
  <c r="B340" i="7"/>
  <c r="B341" i="7"/>
  <c r="B342" i="7"/>
  <c r="B343" i="7"/>
  <c r="B344" i="7"/>
  <c r="B345" i="7"/>
  <c r="B346" i="7"/>
  <c r="B347" i="7"/>
  <c r="B348" i="7"/>
  <c r="B349" i="7"/>
  <c r="B350" i="7"/>
  <c r="B351" i="7"/>
  <c r="B352" i="7"/>
  <c r="B353" i="7"/>
  <c r="B354" i="7"/>
  <c r="B355" i="7"/>
  <c r="B356" i="7"/>
  <c r="B357" i="7"/>
  <c r="B358" i="7"/>
  <c r="B359" i="7"/>
  <c r="B360" i="7"/>
  <c r="B361" i="7"/>
  <c r="B362" i="7"/>
  <c r="B363" i="7"/>
  <c r="B364" i="7"/>
  <c r="B365" i="7"/>
  <c r="B366" i="7"/>
  <c r="B367" i="7"/>
  <c r="B368" i="7"/>
  <c r="B369" i="7"/>
  <c r="B370" i="7"/>
  <c r="B371" i="7"/>
  <c r="B372" i="7"/>
  <c r="B373" i="7"/>
  <c r="B374" i="7"/>
  <c r="B375" i="7"/>
  <c r="B376" i="7"/>
  <c r="B377" i="7"/>
  <c r="B378" i="7"/>
  <c r="B379" i="7"/>
  <c r="B380" i="7"/>
  <c r="B381" i="7"/>
  <c r="B382" i="7"/>
  <c r="B383" i="7"/>
  <c r="B384" i="7"/>
  <c r="B385" i="7"/>
  <c r="B386" i="7"/>
  <c r="B387" i="7"/>
  <c r="B388" i="7"/>
  <c r="B389" i="7"/>
  <c r="B390" i="7"/>
  <c r="B391" i="7"/>
  <c r="B392" i="7"/>
  <c r="B393" i="7"/>
  <c r="B394" i="7"/>
  <c r="B395" i="7"/>
  <c r="B396" i="7"/>
  <c r="B397" i="7"/>
  <c r="B398" i="7"/>
  <c r="B399" i="7"/>
  <c r="B400" i="7"/>
  <c r="B401" i="7"/>
  <c r="B402" i="7"/>
  <c r="B403" i="7"/>
  <c r="B404" i="7"/>
  <c r="B405" i="7"/>
  <c r="B406" i="7"/>
  <c r="B407" i="7"/>
  <c r="B408" i="7"/>
  <c r="B409" i="7"/>
  <c r="B410" i="7"/>
  <c r="B411" i="7"/>
  <c r="B412" i="7"/>
  <c r="B413" i="7"/>
  <c r="B414" i="7"/>
  <c r="B415" i="7"/>
  <c r="B416" i="7"/>
  <c r="B417" i="7"/>
  <c r="B418" i="7"/>
  <c r="B419" i="7"/>
  <c r="B420" i="7"/>
  <c r="B421" i="7"/>
  <c r="B422" i="7"/>
  <c r="B423" i="7"/>
  <c r="B424" i="7"/>
  <c r="B425" i="7"/>
  <c r="B426" i="7"/>
  <c r="B427" i="7"/>
  <c r="B428" i="7"/>
  <c r="B429" i="7"/>
  <c r="B430" i="7"/>
  <c r="B431" i="7"/>
  <c r="B432" i="7"/>
  <c r="B433" i="7"/>
  <c r="B434" i="7"/>
  <c r="B435" i="7"/>
  <c r="B436" i="7"/>
  <c r="B437" i="7"/>
  <c r="B438" i="7"/>
  <c r="B439" i="7"/>
  <c r="B440" i="7"/>
  <c r="B441" i="7"/>
  <c r="B442" i="7"/>
  <c r="B443" i="7"/>
  <c r="B444" i="7"/>
  <c r="B445" i="7"/>
  <c r="B446" i="7"/>
  <c r="B447" i="7"/>
  <c r="B448" i="7"/>
  <c r="B449" i="7"/>
  <c r="B450" i="7"/>
  <c r="B451" i="7"/>
  <c r="B452" i="7"/>
  <c r="B453" i="7"/>
  <c r="B454" i="7"/>
  <c r="B455" i="7"/>
  <c r="B456" i="7"/>
  <c r="B457" i="7"/>
  <c r="B458" i="7"/>
  <c r="B459" i="7"/>
  <c r="B460" i="7"/>
  <c r="B461" i="7"/>
  <c r="B462" i="7"/>
  <c r="B463" i="7"/>
  <c r="B464" i="7"/>
  <c r="B465" i="7"/>
  <c r="B466" i="7"/>
  <c r="B467" i="7"/>
  <c r="B468" i="7"/>
  <c r="B469" i="7"/>
  <c r="B470" i="7"/>
  <c r="B471" i="7"/>
  <c r="B472" i="7"/>
  <c r="B473" i="7"/>
  <c r="B474" i="7"/>
  <c r="B475" i="7"/>
  <c r="B476" i="7"/>
  <c r="B477" i="7"/>
  <c r="B478" i="7"/>
  <c r="B479" i="7"/>
  <c r="B480" i="7"/>
  <c r="B481" i="7"/>
  <c r="B482" i="7"/>
  <c r="B483" i="7"/>
  <c r="B484" i="7"/>
  <c r="B485" i="7"/>
  <c r="B486" i="7"/>
  <c r="B487" i="7"/>
  <c r="B488" i="7"/>
  <c r="B489" i="7"/>
  <c r="B490" i="7"/>
  <c r="B491" i="7"/>
  <c r="B492" i="7"/>
  <c r="B493" i="7"/>
  <c r="B494" i="7"/>
  <c r="B495" i="7"/>
  <c r="B496" i="7"/>
  <c r="B497" i="7"/>
  <c r="B498" i="7"/>
  <c r="B499" i="7"/>
  <c r="B500" i="7"/>
  <c r="B501" i="7"/>
  <c r="B502" i="7"/>
  <c r="B503" i="7"/>
  <c r="B504" i="7"/>
  <c r="B505" i="7"/>
  <c r="B506" i="7"/>
  <c r="B507" i="7"/>
  <c r="B508" i="7"/>
  <c r="B509" i="7"/>
  <c r="B510" i="7"/>
  <c r="B511" i="7"/>
  <c r="B512" i="7"/>
  <c r="B513" i="7"/>
  <c r="B514" i="7"/>
  <c r="B515" i="7"/>
  <c r="B516" i="7"/>
  <c r="B517" i="7"/>
  <c r="B518" i="7"/>
  <c r="B519" i="7"/>
  <c r="B520" i="7"/>
  <c r="B521" i="7"/>
  <c r="B522" i="7"/>
  <c r="B523" i="7"/>
  <c r="B524" i="7"/>
  <c r="B525" i="7"/>
  <c r="B526" i="7"/>
  <c r="B527" i="7"/>
  <c r="B528" i="7"/>
  <c r="B529" i="7"/>
  <c r="B530" i="7"/>
  <c r="B531" i="7"/>
  <c r="B532" i="7"/>
  <c r="B533" i="7"/>
  <c r="B534" i="7"/>
  <c r="B535" i="7"/>
  <c r="B536" i="7"/>
  <c r="B537" i="7"/>
  <c r="B538" i="7"/>
  <c r="B539" i="7"/>
  <c r="B540" i="7"/>
  <c r="B541" i="7"/>
  <c r="B542" i="7"/>
  <c r="B543" i="7"/>
  <c r="B544" i="7"/>
  <c r="B545" i="7"/>
  <c r="B546" i="7"/>
  <c r="B547" i="7"/>
  <c r="B548" i="7"/>
  <c r="B549" i="7"/>
  <c r="B550" i="7"/>
  <c r="B551" i="7"/>
  <c r="B552" i="7"/>
  <c r="B553" i="7"/>
  <c r="B554" i="7"/>
  <c r="B555" i="7"/>
  <c r="B556" i="7"/>
  <c r="B557" i="7"/>
  <c r="B558" i="7"/>
  <c r="B559" i="7"/>
  <c r="B560" i="7"/>
  <c r="B561" i="7"/>
  <c r="B562" i="7"/>
  <c r="B563" i="7"/>
  <c r="B564" i="7"/>
  <c r="B565" i="7"/>
  <c r="B566" i="7"/>
  <c r="B567" i="7"/>
  <c r="B568" i="7"/>
  <c r="B569" i="7"/>
  <c r="B570" i="7"/>
  <c r="B571" i="7"/>
  <c r="B572" i="7"/>
  <c r="B573" i="7"/>
  <c r="B574" i="7"/>
  <c r="B575" i="7"/>
  <c r="B576" i="7"/>
  <c r="B577" i="7"/>
  <c r="B578" i="7"/>
  <c r="B579" i="7"/>
  <c r="B580" i="7"/>
  <c r="B581" i="7"/>
  <c r="B582" i="7"/>
  <c r="B583" i="7"/>
  <c r="B584" i="7"/>
  <c r="B585" i="7"/>
  <c r="B586" i="7"/>
  <c r="B587" i="7"/>
  <c r="B588" i="7"/>
  <c r="B589" i="7"/>
  <c r="B590" i="7"/>
  <c r="B591" i="7"/>
  <c r="B592" i="7"/>
  <c r="B593" i="7"/>
  <c r="B594" i="7"/>
  <c r="B595" i="7"/>
  <c r="B596" i="7"/>
  <c r="B597" i="7"/>
  <c r="B598" i="7"/>
  <c r="B599" i="7"/>
  <c r="B600" i="7"/>
  <c r="B601" i="7"/>
  <c r="B602" i="7"/>
  <c r="B603" i="7"/>
  <c r="B604" i="7"/>
  <c r="B605" i="7"/>
  <c r="B606" i="7"/>
  <c r="B607" i="7"/>
  <c r="B608" i="7"/>
  <c r="B609" i="7"/>
  <c r="B610" i="7"/>
  <c r="B611" i="7"/>
  <c r="B612" i="7"/>
  <c r="B613" i="7"/>
  <c r="B614" i="7"/>
  <c r="B615" i="7"/>
  <c r="B616" i="7"/>
  <c r="B617" i="7"/>
  <c r="B618" i="7"/>
  <c r="B619" i="7"/>
  <c r="B620" i="7"/>
  <c r="B621" i="7"/>
  <c r="B622" i="7"/>
  <c r="B623" i="7"/>
  <c r="B624" i="7"/>
  <c r="B625" i="7"/>
  <c r="B626" i="7"/>
  <c r="B627" i="7"/>
  <c r="B628" i="7"/>
  <c r="B629" i="7"/>
  <c r="B630" i="7"/>
  <c r="B631" i="7"/>
  <c r="B632" i="7"/>
  <c r="B633" i="7"/>
  <c r="B634" i="7"/>
  <c r="B635" i="7"/>
  <c r="B636" i="7"/>
  <c r="B637" i="7"/>
  <c r="B638" i="7"/>
  <c r="B639" i="7"/>
  <c r="B640" i="7"/>
  <c r="B641" i="7"/>
  <c r="B642" i="7"/>
  <c r="B643" i="7"/>
  <c r="B644" i="7"/>
  <c r="B645" i="7"/>
  <c r="B646" i="7"/>
  <c r="B647" i="7"/>
  <c r="B648" i="7"/>
  <c r="B649" i="7"/>
  <c r="B650" i="7"/>
  <c r="B651" i="7"/>
  <c r="B652" i="7"/>
  <c r="B653" i="7"/>
  <c r="B654" i="7"/>
  <c r="B655" i="7"/>
  <c r="B656" i="7"/>
  <c r="B657" i="7"/>
  <c r="B658" i="7"/>
  <c r="B659" i="7"/>
  <c r="B660" i="7"/>
  <c r="B661" i="7"/>
  <c r="B662" i="7"/>
  <c r="B663" i="7"/>
  <c r="B664" i="7"/>
  <c r="B665" i="7"/>
  <c r="B666" i="7"/>
  <c r="B667" i="7"/>
  <c r="B668" i="7"/>
  <c r="B669" i="7"/>
  <c r="B670" i="7"/>
  <c r="B671" i="7"/>
  <c r="B672" i="7"/>
  <c r="B673" i="7"/>
  <c r="B674" i="7"/>
  <c r="B675" i="7"/>
  <c r="B676" i="7"/>
  <c r="B677" i="7"/>
  <c r="B678" i="7"/>
  <c r="B679" i="7"/>
  <c r="B680" i="7"/>
  <c r="B681" i="7"/>
  <c r="B682" i="7"/>
  <c r="B683" i="7"/>
  <c r="B684" i="7"/>
  <c r="B685" i="7"/>
  <c r="B686" i="7"/>
  <c r="B687" i="7"/>
  <c r="B688" i="7"/>
  <c r="B689" i="7"/>
  <c r="B690" i="7"/>
  <c r="B691" i="7"/>
  <c r="B692" i="7"/>
  <c r="B693" i="7"/>
  <c r="B694" i="7"/>
  <c r="B695" i="7"/>
  <c r="B696" i="7"/>
  <c r="B697" i="7"/>
  <c r="B698" i="7"/>
  <c r="B699" i="7"/>
  <c r="B700" i="7"/>
  <c r="B701" i="7"/>
  <c r="B702" i="7"/>
  <c r="B703" i="7"/>
  <c r="B704" i="7"/>
  <c r="B705" i="7"/>
  <c r="B706" i="7"/>
  <c r="B707" i="7"/>
  <c r="B708" i="7"/>
  <c r="B709" i="7"/>
  <c r="B710" i="7"/>
  <c r="B711" i="7"/>
  <c r="B712" i="7"/>
  <c r="B713" i="7"/>
  <c r="B714" i="7"/>
  <c r="B715" i="7"/>
  <c r="B716" i="7"/>
  <c r="B717" i="7"/>
  <c r="B718" i="7"/>
  <c r="B719" i="7"/>
  <c r="B720" i="7"/>
  <c r="B721" i="7"/>
  <c r="B722" i="7"/>
  <c r="B723" i="7"/>
  <c r="B724" i="7"/>
  <c r="B725" i="7"/>
  <c r="B726" i="7"/>
  <c r="B727" i="7"/>
  <c r="B728" i="7"/>
  <c r="B729" i="7"/>
  <c r="B730" i="7"/>
  <c r="B731" i="7"/>
  <c r="B732" i="7"/>
  <c r="B733" i="7"/>
  <c r="B734" i="7"/>
  <c r="B735" i="7"/>
  <c r="B736" i="7"/>
  <c r="B737" i="7"/>
  <c r="B738" i="7"/>
  <c r="B739" i="7"/>
  <c r="B740" i="7"/>
  <c r="B741" i="7"/>
  <c r="B742" i="7"/>
  <c r="B743" i="7"/>
  <c r="B744" i="7"/>
  <c r="B745" i="7"/>
  <c r="B746" i="7"/>
  <c r="B747" i="7"/>
  <c r="B748" i="7"/>
  <c r="B749" i="7"/>
  <c r="B750" i="7"/>
  <c r="B751" i="7"/>
  <c r="B752" i="7"/>
  <c r="B753" i="7"/>
  <c r="B754" i="7"/>
  <c r="B755" i="7"/>
  <c r="B756" i="7"/>
  <c r="B757" i="7"/>
  <c r="B758" i="7"/>
  <c r="B759" i="7"/>
  <c r="B760" i="7"/>
  <c r="B761" i="7"/>
  <c r="B762" i="7"/>
  <c r="B763" i="7"/>
  <c r="B764" i="7"/>
  <c r="B765" i="7"/>
  <c r="B766" i="7"/>
  <c r="B767" i="7"/>
  <c r="B768" i="7"/>
  <c r="B769" i="7"/>
  <c r="B770" i="7"/>
  <c r="B771" i="7"/>
  <c r="B772" i="7"/>
  <c r="B773" i="7"/>
  <c r="B774" i="7"/>
  <c r="B775" i="7"/>
  <c r="B776" i="7"/>
  <c r="B777" i="7"/>
  <c r="B778" i="7"/>
  <c r="B779" i="7"/>
  <c r="B780" i="7"/>
  <c r="B781" i="7"/>
  <c r="B782" i="7"/>
  <c r="B783" i="7"/>
  <c r="B784" i="7"/>
  <c r="B785" i="7"/>
  <c r="B786" i="7"/>
  <c r="B787" i="7"/>
  <c r="B788" i="7"/>
  <c r="B789" i="7"/>
  <c r="B790" i="7"/>
  <c r="B791" i="7"/>
  <c r="B792" i="7"/>
  <c r="B793" i="7"/>
  <c r="B794" i="7"/>
  <c r="B795" i="7"/>
  <c r="B796" i="7"/>
  <c r="B797" i="7"/>
  <c r="B798" i="7"/>
  <c r="B799" i="7"/>
  <c r="B800" i="7"/>
  <c r="B801" i="7"/>
  <c r="B802" i="7"/>
  <c r="B803" i="7"/>
  <c r="B804" i="7"/>
  <c r="B805" i="7"/>
  <c r="B806" i="7"/>
  <c r="B807" i="7"/>
  <c r="B808" i="7"/>
  <c r="B809" i="7"/>
  <c r="B810" i="7"/>
  <c r="B811" i="7"/>
  <c r="B812" i="7"/>
  <c r="B813" i="7"/>
  <c r="B814" i="7"/>
  <c r="B815" i="7"/>
  <c r="B816" i="7"/>
  <c r="B817" i="7"/>
  <c r="B818" i="7"/>
  <c r="B819" i="7"/>
  <c r="B820" i="7"/>
  <c r="B821" i="7"/>
  <c r="B822" i="7"/>
  <c r="B823" i="7"/>
  <c r="B824" i="7"/>
  <c r="B825" i="7"/>
  <c r="B826" i="7"/>
  <c r="B827" i="7"/>
  <c r="B828" i="7"/>
  <c r="B829" i="7"/>
  <c r="B830" i="7"/>
  <c r="B831" i="7"/>
  <c r="B832" i="7"/>
  <c r="B833" i="7"/>
  <c r="B834" i="7"/>
  <c r="B835" i="7"/>
  <c r="B836" i="7"/>
  <c r="B837" i="7"/>
  <c r="B838" i="7"/>
  <c r="B839" i="7"/>
  <c r="B840" i="7"/>
  <c r="B841" i="7"/>
  <c r="B842" i="7"/>
  <c r="B843" i="7"/>
  <c r="B844" i="7"/>
  <c r="B845" i="7"/>
  <c r="B846" i="7"/>
  <c r="B847" i="7"/>
  <c r="B848" i="7"/>
  <c r="B849" i="7"/>
  <c r="B850" i="7"/>
  <c r="B851" i="7"/>
  <c r="B852" i="7"/>
  <c r="B853" i="7"/>
  <c r="B854" i="7"/>
  <c r="B855" i="7"/>
  <c r="B856" i="7"/>
  <c r="B857" i="7"/>
  <c r="B858" i="7"/>
  <c r="B859" i="7"/>
  <c r="B860" i="7"/>
  <c r="B861" i="7"/>
  <c r="B862" i="7"/>
  <c r="B863" i="7"/>
  <c r="B864" i="7"/>
  <c r="B865" i="7"/>
  <c r="B866" i="7"/>
  <c r="B867" i="7"/>
  <c r="B868" i="7"/>
  <c r="B869" i="7"/>
  <c r="B870" i="7"/>
  <c r="B871" i="7"/>
  <c r="B872" i="7"/>
  <c r="B873" i="7"/>
  <c r="B874" i="7"/>
  <c r="B875" i="7"/>
  <c r="B876" i="7"/>
  <c r="B877" i="7"/>
  <c r="B878" i="7"/>
  <c r="B879" i="7"/>
  <c r="B880" i="7"/>
  <c r="B881" i="7"/>
  <c r="B882" i="7"/>
  <c r="B883" i="7"/>
  <c r="B884" i="7"/>
  <c r="B885" i="7"/>
  <c r="B886" i="7"/>
  <c r="B887" i="7"/>
  <c r="B888" i="7"/>
  <c r="B889" i="7"/>
  <c r="B890" i="7"/>
  <c r="B891" i="7"/>
  <c r="B892" i="7"/>
  <c r="B893" i="7"/>
  <c r="B894" i="7"/>
  <c r="B895" i="7"/>
  <c r="B896" i="7"/>
  <c r="B897" i="7"/>
  <c r="B898" i="7"/>
  <c r="B899" i="7"/>
  <c r="B900" i="7"/>
  <c r="B901" i="7"/>
  <c r="B902" i="7"/>
  <c r="B903" i="7"/>
  <c r="B904" i="7"/>
  <c r="B905" i="7"/>
  <c r="B906" i="7"/>
  <c r="B907" i="7"/>
  <c r="B908" i="7"/>
  <c r="B909" i="7"/>
  <c r="B910" i="7"/>
  <c r="B911" i="7"/>
  <c r="B912" i="7"/>
  <c r="B913" i="7"/>
  <c r="B914" i="7"/>
  <c r="B915" i="7"/>
  <c r="B916" i="7"/>
  <c r="B917" i="7"/>
  <c r="B918" i="7"/>
  <c r="B919" i="7"/>
  <c r="B920" i="7"/>
  <c r="B921" i="7"/>
  <c r="B922" i="7"/>
  <c r="B923" i="7"/>
  <c r="B924" i="7"/>
  <c r="B925" i="7"/>
  <c r="B926" i="7"/>
  <c r="B927" i="7"/>
  <c r="B928" i="7"/>
  <c r="B929" i="7"/>
  <c r="B930" i="7"/>
  <c r="B931" i="7"/>
  <c r="B932" i="7"/>
  <c r="B933" i="7"/>
  <c r="B934" i="7"/>
  <c r="B935" i="7"/>
  <c r="B936" i="7"/>
  <c r="B937" i="7"/>
  <c r="B938" i="7"/>
  <c r="B939" i="7"/>
  <c r="B940" i="7"/>
  <c r="B941" i="7"/>
  <c r="B942" i="7"/>
  <c r="B943" i="7"/>
  <c r="B944" i="7"/>
  <c r="B945" i="7"/>
  <c r="B946" i="7"/>
  <c r="B947" i="7"/>
  <c r="B948" i="7"/>
  <c r="B949" i="7"/>
  <c r="B950" i="7"/>
  <c r="B951" i="7"/>
  <c r="B952" i="7"/>
  <c r="B953" i="7"/>
  <c r="B954" i="7"/>
  <c r="B955" i="7"/>
  <c r="B956" i="7"/>
  <c r="B957" i="7"/>
  <c r="B958" i="7"/>
  <c r="B959" i="7"/>
  <c r="B960" i="7"/>
  <c r="B961" i="7"/>
  <c r="B962" i="7"/>
  <c r="B963" i="7"/>
  <c r="B964" i="7"/>
  <c r="B965" i="7"/>
  <c r="B966" i="7"/>
  <c r="B967" i="7"/>
  <c r="B968" i="7"/>
  <c r="B969" i="7"/>
  <c r="B970" i="7"/>
  <c r="B971" i="7"/>
  <c r="B972" i="7"/>
  <c r="B973" i="7"/>
  <c r="B974" i="7"/>
  <c r="B975" i="7"/>
  <c r="B976" i="7"/>
  <c r="B977" i="7"/>
  <c r="B978" i="7"/>
  <c r="B979" i="7"/>
  <c r="B980" i="7"/>
  <c r="B981" i="7"/>
  <c r="B982" i="7"/>
  <c r="B983" i="7"/>
  <c r="B984" i="7"/>
  <c r="B985" i="7"/>
  <c r="B986" i="7"/>
  <c r="B987" i="7"/>
  <c r="B988" i="7"/>
  <c r="B989" i="7"/>
  <c r="B990" i="7"/>
  <c r="B991" i="7"/>
  <c r="B992" i="7"/>
  <c r="B993" i="7"/>
  <c r="B994" i="7"/>
  <c r="B995" i="7"/>
  <c r="B996" i="7"/>
  <c r="B997" i="7"/>
  <c r="B998" i="7"/>
  <c r="B999" i="7"/>
  <c r="B1000" i="7"/>
  <c r="B1001" i="7"/>
  <c r="B1002" i="7"/>
  <c r="B1003" i="7"/>
  <c r="A5" i="7"/>
  <c r="A6" i="7"/>
  <c r="A7" i="7"/>
  <c r="A8" i="7"/>
  <c r="A9" i="7"/>
  <c r="A10" i="7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0" i="7"/>
  <c r="A61" i="7"/>
  <c r="A62" i="7"/>
  <c r="A63" i="7"/>
  <c r="A64" i="7"/>
  <c r="A65" i="7"/>
  <c r="A66" i="7"/>
  <c r="A67" i="7"/>
  <c r="A68" i="7"/>
  <c r="A69" i="7"/>
  <c r="A70" i="7"/>
  <c r="A71" i="7"/>
  <c r="A72" i="7"/>
  <c r="A73" i="7"/>
  <c r="A74" i="7"/>
  <c r="A75" i="7"/>
  <c r="A76" i="7"/>
  <c r="A77" i="7"/>
  <c r="A78" i="7"/>
  <c r="A79" i="7"/>
  <c r="A80" i="7"/>
  <c r="A81" i="7"/>
  <c r="A82" i="7"/>
  <c r="A83" i="7"/>
  <c r="A84" i="7"/>
  <c r="A85" i="7"/>
  <c r="A86" i="7"/>
  <c r="A87" i="7"/>
  <c r="A88" i="7"/>
  <c r="A89" i="7"/>
  <c r="A90" i="7"/>
  <c r="A91" i="7"/>
  <c r="A92" i="7"/>
  <c r="A93" i="7"/>
  <c r="A94" i="7"/>
  <c r="A95" i="7"/>
  <c r="A96" i="7"/>
  <c r="A97" i="7"/>
  <c r="A98" i="7"/>
  <c r="A99" i="7"/>
  <c r="A100" i="7"/>
  <c r="A101" i="7"/>
  <c r="A102" i="7"/>
  <c r="A103" i="7"/>
  <c r="A104" i="7"/>
  <c r="A105" i="7"/>
  <c r="A106" i="7"/>
  <c r="A107" i="7"/>
  <c r="A108" i="7"/>
  <c r="A109" i="7"/>
  <c r="A110" i="7"/>
  <c r="A111" i="7"/>
  <c r="A112" i="7"/>
  <c r="A113" i="7"/>
  <c r="A114" i="7"/>
  <c r="A115" i="7"/>
  <c r="A116" i="7"/>
  <c r="A117" i="7"/>
  <c r="A118" i="7"/>
  <c r="A119" i="7"/>
  <c r="A120" i="7"/>
  <c r="A121" i="7"/>
  <c r="A122" i="7"/>
  <c r="A123" i="7"/>
  <c r="A124" i="7"/>
  <c r="A125" i="7"/>
  <c r="A126" i="7"/>
  <c r="A127" i="7"/>
  <c r="A128" i="7"/>
  <c r="A129" i="7"/>
  <c r="A130" i="7"/>
  <c r="A131" i="7"/>
  <c r="A132" i="7"/>
  <c r="A133" i="7"/>
  <c r="A134" i="7"/>
  <c r="A135" i="7"/>
  <c r="A136" i="7"/>
  <c r="A137" i="7"/>
  <c r="A138" i="7"/>
  <c r="A139" i="7"/>
  <c r="A140" i="7"/>
  <c r="A141" i="7"/>
  <c r="A142" i="7"/>
  <c r="A143" i="7"/>
  <c r="A144" i="7"/>
  <c r="A145" i="7"/>
  <c r="A146" i="7"/>
  <c r="A147" i="7"/>
  <c r="A148" i="7"/>
  <c r="A149" i="7"/>
  <c r="A150" i="7"/>
  <c r="A151" i="7"/>
  <c r="A152" i="7"/>
  <c r="A153" i="7"/>
  <c r="A154" i="7"/>
  <c r="A155" i="7"/>
  <c r="A156" i="7"/>
  <c r="A157" i="7"/>
  <c r="A158" i="7"/>
  <c r="A159" i="7"/>
  <c r="A160" i="7"/>
  <c r="A161" i="7"/>
  <c r="A162" i="7"/>
  <c r="A163" i="7"/>
  <c r="A164" i="7"/>
  <c r="A165" i="7"/>
  <c r="A166" i="7"/>
  <c r="A167" i="7"/>
  <c r="A168" i="7"/>
  <c r="A169" i="7"/>
  <c r="A170" i="7"/>
  <c r="A171" i="7"/>
  <c r="A172" i="7"/>
  <c r="A173" i="7"/>
  <c r="A174" i="7"/>
  <c r="A175" i="7"/>
  <c r="A176" i="7"/>
  <c r="A177" i="7"/>
  <c r="A178" i="7"/>
  <c r="A179" i="7"/>
  <c r="A180" i="7"/>
  <c r="A181" i="7"/>
  <c r="A182" i="7"/>
  <c r="A183" i="7"/>
  <c r="A184" i="7"/>
  <c r="A185" i="7"/>
  <c r="A186" i="7"/>
  <c r="A187" i="7"/>
  <c r="A188" i="7"/>
  <c r="A189" i="7"/>
  <c r="A190" i="7"/>
  <c r="A191" i="7"/>
  <c r="A192" i="7"/>
  <c r="A193" i="7"/>
  <c r="A194" i="7"/>
  <c r="A195" i="7"/>
  <c r="A196" i="7"/>
  <c r="A197" i="7"/>
  <c r="A198" i="7"/>
  <c r="A199" i="7"/>
  <c r="A200" i="7"/>
  <c r="A201" i="7"/>
  <c r="A202" i="7"/>
  <c r="A203" i="7"/>
  <c r="A204" i="7"/>
  <c r="A205" i="7"/>
  <c r="A206" i="7"/>
  <c r="A207" i="7"/>
  <c r="A208" i="7"/>
  <c r="A209" i="7"/>
  <c r="A210" i="7"/>
  <c r="A211" i="7"/>
  <c r="A212" i="7"/>
  <c r="A213" i="7"/>
  <c r="A214" i="7"/>
  <c r="A215" i="7"/>
  <c r="A216" i="7"/>
  <c r="A217" i="7"/>
  <c r="A218" i="7"/>
  <c r="A219" i="7"/>
  <c r="A220" i="7"/>
  <c r="A221" i="7"/>
  <c r="A222" i="7"/>
  <c r="A223" i="7"/>
  <c r="A224" i="7"/>
  <c r="A225" i="7"/>
  <c r="A226" i="7"/>
  <c r="A227" i="7"/>
  <c r="A228" i="7"/>
  <c r="A229" i="7"/>
  <c r="A230" i="7"/>
  <c r="A231" i="7"/>
  <c r="A232" i="7"/>
  <c r="A233" i="7"/>
  <c r="A234" i="7"/>
  <c r="A235" i="7"/>
  <c r="A236" i="7"/>
  <c r="A237" i="7"/>
  <c r="A238" i="7"/>
  <c r="A239" i="7"/>
  <c r="A240" i="7"/>
  <c r="A241" i="7"/>
  <c r="A242" i="7"/>
  <c r="A243" i="7"/>
  <c r="A244" i="7"/>
  <c r="A245" i="7"/>
  <c r="A246" i="7"/>
  <c r="A247" i="7"/>
  <c r="A248" i="7"/>
  <c r="A249" i="7"/>
  <c r="A250" i="7"/>
  <c r="A251" i="7"/>
  <c r="A252" i="7"/>
  <c r="A253" i="7"/>
  <c r="A254" i="7"/>
  <c r="A255" i="7"/>
  <c r="A256" i="7"/>
  <c r="A257" i="7"/>
  <c r="A258" i="7"/>
  <c r="A259" i="7"/>
  <c r="A260" i="7"/>
  <c r="A261" i="7"/>
  <c r="A262" i="7"/>
  <c r="A263" i="7"/>
  <c r="A264" i="7"/>
  <c r="A265" i="7"/>
  <c r="A266" i="7"/>
  <c r="A267" i="7"/>
  <c r="A268" i="7"/>
  <c r="A269" i="7"/>
  <c r="A270" i="7"/>
  <c r="A271" i="7"/>
  <c r="A272" i="7"/>
  <c r="A273" i="7"/>
  <c r="A274" i="7"/>
  <c r="A275" i="7"/>
  <c r="A276" i="7"/>
  <c r="A277" i="7"/>
  <c r="A278" i="7"/>
  <c r="A279" i="7"/>
  <c r="A280" i="7"/>
  <c r="A281" i="7"/>
  <c r="A282" i="7"/>
  <c r="A283" i="7"/>
  <c r="A284" i="7"/>
  <c r="A285" i="7"/>
  <c r="A286" i="7"/>
  <c r="A287" i="7"/>
  <c r="A288" i="7"/>
  <c r="A289" i="7"/>
  <c r="A290" i="7"/>
  <c r="A291" i="7"/>
  <c r="A292" i="7"/>
  <c r="A293" i="7"/>
  <c r="A294" i="7"/>
  <c r="A295" i="7"/>
  <c r="A296" i="7"/>
  <c r="A297" i="7"/>
  <c r="A298" i="7"/>
  <c r="A299" i="7"/>
  <c r="A300" i="7"/>
  <c r="A301" i="7"/>
  <c r="A302" i="7"/>
  <c r="A303" i="7"/>
  <c r="A304" i="7"/>
  <c r="A305" i="7"/>
  <c r="A306" i="7"/>
  <c r="A307" i="7"/>
  <c r="A308" i="7"/>
  <c r="A309" i="7"/>
  <c r="A310" i="7"/>
  <c r="A311" i="7"/>
  <c r="A312" i="7"/>
  <c r="A313" i="7"/>
  <c r="A314" i="7"/>
  <c r="A315" i="7"/>
  <c r="A316" i="7"/>
  <c r="A317" i="7"/>
  <c r="A318" i="7"/>
  <c r="A319" i="7"/>
  <c r="A320" i="7"/>
  <c r="A321" i="7"/>
  <c r="A322" i="7"/>
  <c r="A323" i="7"/>
  <c r="A324" i="7"/>
  <c r="A325" i="7"/>
  <c r="A326" i="7"/>
  <c r="A327" i="7"/>
  <c r="A328" i="7"/>
  <c r="A329" i="7"/>
  <c r="A330" i="7"/>
  <c r="A331" i="7"/>
  <c r="A332" i="7"/>
  <c r="A333" i="7"/>
  <c r="A334" i="7"/>
  <c r="A335" i="7"/>
  <c r="A336" i="7"/>
  <c r="A337" i="7"/>
  <c r="A338" i="7"/>
  <c r="A339" i="7"/>
  <c r="A340" i="7"/>
  <c r="A341" i="7"/>
  <c r="A342" i="7"/>
  <c r="A343" i="7"/>
  <c r="A344" i="7"/>
  <c r="A345" i="7"/>
  <c r="A346" i="7"/>
  <c r="A347" i="7"/>
  <c r="A348" i="7"/>
  <c r="A349" i="7"/>
  <c r="A350" i="7"/>
  <c r="A351" i="7"/>
  <c r="A352" i="7"/>
  <c r="A353" i="7"/>
  <c r="A354" i="7"/>
  <c r="A355" i="7"/>
  <c r="A356" i="7"/>
  <c r="A357" i="7"/>
  <c r="A358" i="7"/>
  <c r="A359" i="7"/>
  <c r="A360" i="7"/>
  <c r="A361" i="7"/>
  <c r="A362" i="7"/>
  <c r="A363" i="7"/>
  <c r="A364" i="7"/>
  <c r="A365" i="7"/>
  <c r="A366" i="7"/>
  <c r="A367" i="7"/>
  <c r="A368" i="7"/>
  <c r="A369" i="7"/>
  <c r="A370" i="7"/>
  <c r="A371" i="7"/>
  <c r="A372" i="7"/>
  <c r="A373" i="7"/>
  <c r="A374" i="7"/>
  <c r="A375" i="7"/>
  <c r="A376" i="7"/>
  <c r="A377" i="7"/>
  <c r="A378" i="7"/>
  <c r="A379" i="7"/>
  <c r="A380" i="7"/>
  <c r="A381" i="7"/>
  <c r="A382" i="7"/>
  <c r="A383" i="7"/>
  <c r="A384" i="7"/>
  <c r="A385" i="7"/>
  <c r="A386" i="7"/>
  <c r="A387" i="7"/>
  <c r="A388" i="7"/>
  <c r="A389" i="7"/>
  <c r="A390" i="7"/>
  <c r="A391" i="7"/>
  <c r="A392" i="7"/>
  <c r="A393" i="7"/>
  <c r="A394" i="7"/>
  <c r="A395" i="7"/>
  <c r="A396" i="7"/>
  <c r="A397" i="7"/>
  <c r="A398" i="7"/>
  <c r="A399" i="7"/>
  <c r="A400" i="7"/>
  <c r="A401" i="7"/>
  <c r="A402" i="7"/>
  <c r="A403" i="7"/>
  <c r="A404" i="7"/>
  <c r="A405" i="7"/>
  <c r="A406" i="7"/>
  <c r="A407" i="7"/>
  <c r="A408" i="7"/>
  <c r="A409" i="7"/>
  <c r="A410" i="7"/>
  <c r="A411" i="7"/>
  <c r="A412" i="7"/>
  <c r="A413" i="7"/>
  <c r="A414" i="7"/>
  <c r="A415" i="7"/>
  <c r="A416" i="7"/>
  <c r="A417" i="7"/>
  <c r="A418" i="7"/>
  <c r="A419" i="7"/>
  <c r="A420" i="7"/>
  <c r="A421" i="7"/>
  <c r="A422" i="7"/>
  <c r="A423" i="7"/>
  <c r="A424" i="7"/>
  <c r="A425" i="7"/>
  <c r="A426" i="7"/>
  <c r="A427" i="7"/>
  <c r="A428" i="7"/>
  <c r="A429" i="7"/>
  <c r="A430" i="7"/>
  <c r="A431" i="7"/>
  <c r="A432" i="7"/>
  <c r="A433" i="7"/>
  <c r="A434" i="7"/>
  <c r="A435" i="7"/>
  <c r="A436" i="7"/>
  <c r="A437" i="7"/>
  <c r="A438" i="7"/>
  <c r="A439" i="7"/>
  <c r="A440" i="7"/>
  <c r="A441" i="7"/>
  <c r="A442" i="7"/>
  <c r="A443" i="7"/>
  <c r="A444" i="7"/>
  <c r="A445" i="7"/>
  <c r="A446" i="7"/>
  <c r="A447" i="7"/>
  <c r="A448" i="7"/>
  <c r="A449" i="7"/>
  <c r="A450" i="7"/>
  <c r="A451" i="7"/>
  <c r="A452" i="7"/>
  <c r="A453" i="7"/>
  <c r="A454" i="7"/>
  <c r="A455" i="7"/>
  <c r="A456" i="7"/>
  <c r="A457" i="7"/>
  <c r="A458" i="7"/>
  <c r="A459" i="7"/>
  <c r="A460" i="7"/>
  <c r="A461" i="7"/>
  <c r="A462" i="7"/>
  <c r="A463" i="7"/>
  <c r="A464" i="7"/>
  <c r="A465" i="7"/>
  <c r="A466" i="7"/>
  <c r="A467" i="7"/>
  <c r="A468" i="7"/>
  <c r="A469" i="7"/>
  <c r="A470" i="7"/>
  <c r="A471" i="7"/>
  <c r="A472" i="7"/>
  <c r="A473" i="7"/>
  <c r="A474" i="7"/>
  <c r="A475" i="7"/>
  <c r="A476" i="7"/>
  <c r="A477" i="7"/>
  <c r="A478" i="7"/>
  <c r="A479" i="7"/>
  <c r="A480" i="7"/>
  <c r="A481" i="7"/>
  <c r="A482" i="7"/>
  <c r="A483" i="7"/>
  <c r="A484" i="7"/>
  <c r="A485" i="7"/>
  <c r="A486" i="7"/>
  <c r="A487" i="7"/>
  <c r="A488" i="7"/>
  <c r="A489" i="7"/>
  <c r="A490" i="7"/>
  <c r="A491" i="7"/>
  <c r="A492" i="7"/>
  <c r="A493" i="7"/>
  <c r="A494" i="7"/>
  <c r="A495" i="7"/>
  <c r="A496" i="7"/>
  <c r="A497" i="7"/>
  <c r="A498" i="7"/>
  <c r="A499" i="7"/>
  <c r="A500" i="7"/>
  <c r="A501" i="7"/>
  <c r="A502" i="7"/>
  <c r="A503" i="7"/>
  <c r="A504" i="7"/>
  <c r="A505" i="7"/>
  <c r="A506" i="7"/>
  <c r="A507" i="7"/>
  <c r="A508" i="7"/>
  <c r="A509" i="7"/>
  <c r="A510" i="7"/>
  <c r="A511" i="7"/>
  <c r="A512" i="7"/>
  <c r="A513" i="7"/>
  <c r="A514" i="7"/>
  <c r="A515" i="7"/>
  <c r="A516" i="7"/>
  <c r="A517" i="7"/>
  <c r="A518" i="7"/>
  <c r="A519" i="7"/>
  <c r="A520" i="7"/>
  <c r="A521" i="7"/>
  <c r="A522" i="7"/>
  <c r="A523" i="7"/>
  <c r="A524" i="7"/>
  <c r="A525" i="7"/>
  <c r="A526" i="7"/>
  <c r="A527" i="7"/>
  <c r="A528" i="7"/>
  <c r="A529" i="7"/>
  <c r="A530" i="7"/>
  <c r="A531" i="7"/>
  <c r="A532" i="7"/>
  <c r="A533" i="7"/>
  <c r="A534" i="7"/>
  <c r="A535" i="7"/>
  <c r="A536" i="7"/>
  <c r="A537" i="7"/>
  <c r="A538" i="7"/>
  <c r="A539" i="7"/>
  <c r="A540" i="7"/>
  <c r="A541" i="7"/>
  <c r="A542" i="7"/>
  <c r="A543" i="7"/>
  <c r="A544" i="7"/>
  <c r="A545" i="7"/>
  <c r="A546" i="7"/>
  <c r="A547" i="7"/>
  <c r="A548" i="7"/>
  <c r="A549" i="7"/>
  <c r="A550" i="7"/>
  <c r="A551" i="7"/>
  <c r="A552" i="7"/>
  <c r="A553" i="7"/>
  <c r="A554" i="7"/>
  <c r="A555" i="7"/>
  <c r="A556" i="7"/>
  <c r="A557" i="7"/>
  <c r="A558" i="7"/>
  <c r="A559" i="7"/>
  <c r="A560" i="7"/>
  <c r="A561" i="7"/>
  <c r="A562" i="7"/>
  <c r="A563" i="7"/>
  <c r="A564" i="7"/>
  <c r="A565" i="7"/>
  <c r="A566" i="7"/>
  <c r="A567" i="7"/>
  <c r="A568" i="7"/>
  <c r="A569" i="7"/>
  <c r="A570" i="7"/>
  <c r="A571" i="7"/>
  <c r="A572" i="7"/>
  <c r="A573" i="7"/>
  <c r="A574" i="7"/>
  <c r="A575" i="7"/>
  <c r="A576" i="7"/>
  <c r="A577" i="7"/>
  <c r="A578" i="7"/>
  <c r="A579" i="7"/>
  <c r="A580" i="7"/>
  <c r="A581" i="7"/>
  <c r="A582" i="7"/>
  <c r="A583" i="7"/>
  <c r="A584" i="7"/>
  <c r="A585" i="7"/>
  <c r="A586" i="7"/>
  <c r="A587" i="7"/>
  <c r="A588" i="7"/>
  <c r="A589" i="7"/>
  <c r="A590" i="7"/>
  <c r="A591" i="7"/>
  <c r="A592" i="7"/>
  <c r="A593" i="7"/>
  <c r="A594" i="7"/>
  <c r="A595" i="7"/>
  <c r="A596" i="7"/>
  <c r="A597" i="7"/>
  <c r="A598" i="7"/>
  <c r="A599" i="7"/>
  <c r="A600" i="7"/>
  <c r="A601" i="7"/>
  <c r="A602" i="7"/>
  <c r="A603" i="7"/>
  <c r="A604" i="7"/>
  <c r="A605" i="7"/>
  <c r="A606" i="7"/>
  <c r="A607" i="7"/>
  <c r="A608" i="7"/>
  <c r="A609" i="7"/>
  <c r="A610" i="7"/>
  <c r="A611" i="7"/>
  <c r="A612" i="7"/>
  <c r="A613" i="7"/>
  <c r="A614" i="7"/>
  <c r="A615" i="7"/>
  <c r="A616" i="7"/>
  <c r="A617" i="7"/>
  <c r="A618" i="7"/>
  <c r="A619" i="7"/>
  <c r="A620" i="7"/>
  <c r="A621" i="7"/>
  <c r="A622" i="7"/>
  <c r="A623" i="7"/>
  <c r="A624" i="7"/>
  <c r="A625" i="7"/>
  <c r="A626" i="7"/>
  <c r="A627" i="7"/>
  <c r="A628" i="7"/>
  <c r="A629" i="7"/>
  <c r="A630" i="7"/>
  <c r="A631" i="7"/>
  <c r="A632" i="7"/>
  <c r="A633" i="7"/>
  <c r="A634" i="7"/>
  <c r="A635" i="7"/>
  <c r="A636" i="7"/>
  <c r="A637" i="7"/>
  <c r="A638" i="7"/>
  <c r="A639" i="7"/>
  <c r="A640" i="7"/>
  <c r="A641" i="7"/>
  <c r="A642" i="7"/>
  <c r="A643" i="7"/>
  <c r="A644" i="7"/>
  <c r="A645" i="7"/>
  <c r="A646" i="7"/>
  <c r="A647" i="7"/>
  <c r="A648" i="7"/>
  <c r="A649" i="7"/>
  <c r="A650" i="7"/>
  <c r="A651" i="7"/>
  <c r="A652" i="7"/>
  <c r="A653" i="7"/>
  <c r="A654" i="7"/>
  <c r="A655" i="7"/>
  <c r="A656" i="7"/>
  <c r="A657" i="7"/>
  <c r="A658" i="7"/>
  <c r="A659" i="7"/>
  <c r="A660" i="7"/>
  <c r="A661" i="7"/>
  <c r="A662" i="7"/>
  <c r="A663" i="7"/>
  <c r="A664" i="7"/>
  <c r="A665" i="7"/>
  <c r="A666" i="7"/>
  <c r="A667" i="7"/>
  <c r="A668" i="7"/>
  <c r="A669" i="7"/>
  <c r="A670" i="7"/>
  <c r="A671" i="7"/>
  <c r="A672" i="7"/>
  <c r="A673" i="7"/>
  <c r="A674" i="7"/>
  <c r="A675" i="7"/>
  <c r="A676" i="7"/>
  <c r="A677" i="7"/>
  <c r="A678" i="7"/>
  <c r="A679" i="7"/>
  <c r="A680" i="7"/>
  <c r="A681" i="7"/>
  <c r="A682" i="7"/>
  <c r="A683" i="7"/>
  <c r="A684" i="7"/>
  <c r="A685" i="7"/>
  <c r="A686" i="7"/>
  <c r="A687" i="7"/>
  <c r="A688" i="7"/>
  <c r="A689" i="7"/>
  <c r="A690" i="7"/>
  <c r="A691" i="7"/>
  <c r="A692" i="7"/>
  <c r="A693" i="7"/>
  <c r="A694" i="7"/>
  <c r="A695" i="7"/>
  <c r="A696" i="7"/>
  <c r="A697" i="7"/>
  <c r="A698" i="7"/>
  <c r="A699" i="7"/>
  <c r="A700" i="7"/>
  <c r="A701" i="7"/>
  <c r="A702" i="7"/>
  <c r="A703" i="7"/>
  <c r="A704" i="7"/>
  <c r="A705" i="7"/>
  <c r="A706" i="7"/>
  <c r="A707" i="7"/>
  <c r="A708" i="7"/>
  <c r="A709" i="7"/>
  <c r="A710" i="7"/>
  <c r="A711" i="7"/>
  <c r="A712" i="7"/>
  <c r="A713" i="7"/>
  <c r="A714" i="7"/>
  <c r="A715" i="7"/>
  <c r="A716" i="7"/>
  <c r="A717" i="7"/>
  <c r="A718" i="7"/>
  <c r="A719" i="7"/>
  <c r="A720" i="7"/>
  <c r="A721" i="7"/>
  <c r="A722" i="7"/>
  <c r="A723" i="7"/>
  <c r="A724" i="7"/>
  <c r="A725" i="7"/>
  <c r="A726" i="7"/>
  <c r="A727" i="7"/>
  <c r="A728" i="7"/>
  <c r="A729" i="7"/>
  <c r="A730" i="7"/>
  <c r="A731" i="7"/>
  <c r="A732" i="7"/>
  <c r="A733" i="7"/>
  <c r="A734" i="7"/>
  <c r="A735" i="7"/>
  <c r="A736" i="7"/>
  <c r="A737" i="7"/>
  <c r="A738" i="7"/>
  <c r="A739" i="7"/>
  <c r="A740" i="7"/>
  <c r="A741" i="7"/>
  <c r="A742" i="7"/>
  <c r="A743" i="7"/>
  <c r="A744" i="7"/>
  <c r="A745" i="7"/>
  <c r="A746" i="7"/>
  <c r="A747" i="7"/>
  <c r="A748" i="7"/>
  <c r="A749" i="7"/>
  <c r="A750" i="7"/>
  <c r="A751" i="7"/>
  <c r="A752" i="7"/>
  <c r="A753" i="7"/>
  <c r="A754" i="7"/>
  <c r="A755" i="7"/>
  <c r="A756" i="7"/>
  <c r="A757" i="7"/>
  <c r="A758" i="7"/>
  <c r="A759" i="7"/>
  <c r="A760" i="7"/>
  <c r="A761" i="7"/>
  <c r="A762" i="7"/>
  <c r="A763" i="7"/>
  <c r="A764" i="7"/>
  <c r="A765" i="7"/>
  <c r="A766" i="7"/>
  <c r="A767" i="7"/>
  <c r="A768" i="7"/>
  <c r="A769" i="7"/>
  <c r="A770" i="7"/>
  <c r="A771" i="7"/>
  <c r="A772" i="7"/>
  <c r="A773" i="7"/>
  <c r="A774" i="7"/>
  <c r="A775" i="7"/>
  <c r="A776" i="7"/>
  <c r="A777" i="7"/>
  <c r="A778" i="7"/>
  <c r="A779" i="7"/>
  <c r="A780" i="7"/>
  <c r="A781" i="7"/>
  <c r="A782" i="7"/>
  <c r="A783" i="7"/>
  <c r="A784" i="7"/>
  <c r="A785" i="7"/>
  <c r="A786" i="7"/>
  <c r="A787" i="7"/>
  <c r="A788" i="7"/>
  <c r="A789" i="7"/>
  <c r="A790" i="7"/>
  <c r="A791" i="7"/>
  <c r="A792" i="7"/>
  <c r="A793" i="7"/>
  <c r="A794" i="7"/>
  <c r="A795" i="7"/>
  <c r="A796" i="7"/>
  <c r="A797" i="7"/>
  <c r="A798" i="7"/>
  <c r="A799" i="7"/>
  <c r="A800" i="7"/>
  <c r="A801" i="7"/>
  <c r="A802" i="7"/>
  <c r="A803" i="7"/>
  <c r="A804" i="7"/>
  <c r="A805" i="7"/>
  <c r="A806" i="7"/>
  <c r="A807" i="7"/>
  <c r="A808" i="7"/>
  <c r="A809" i="7"/>
  <c r="A810" i="7"/>
  <c r="A811" i="7"/>
  <c r="A812" i="7"/>
  <c r="A813" i="7"/>
  <c r="A814" i="7"/>
  <c r="A815" i="7"/>
  <c r="A816" i="7"/>
  <c r="A817" i="7"/>
  <c r="A818" i="7"/>
  <c r="A819" i="7"/>
  <c r="A820" i="7"/>
  <c r="A821" i="7"/>
  <c r="A822" i="7"/>
  <c r="A823" i="7"/>
  <c r="A824" i="7"/>
  <c r="A825" i="7"/>
  <c r="A826" i="7"/>
  <c r="A827" i="7"/>
  <c r="A828" i="7"/>
  <c r="A829" i="7"/>
  <c r="A830" i="7"/>
  <c r="A831" i="7"/>
  <c r="A832" i="7"/>
  <c r="A833" i="7"/>
  <c r="A834" i="7"/>
  <c r="A835" i="7"/>
  <c r="A836" i="7"/>
  <c r="A837" i="7"/>
  <c r="A838" i="7"/>
  <c r="A839" i="7"/>
  <c r="A840" i="7"/>
  <c r="A841" i="7"/>
  <c r="A842" i="7"/>
  <c r="A843" i="7"/>
  <c r="A844" i="7"/>
  <c r="A845" i="7"/>
  <c r="A846" i="7"/>
  <c r="A847" i="7"/>
  <c r="A848" i="7"/>
  <c r="A849" i="7"/>
  <c r="A850" i="7"/>
  <c r="A851" i="7"/>
  <c r="A852" i="7"/>
  <c r="A853" i="7"/>
  <c r="A854" i="7"/>
  <c r="A855" i="7"/>
  <c r="A856" i="7"/>
  <c r="A857" i="7"/>
  <c r="A858" i="7"/>
  <c r="A859" i="7"/>
  <c r="A860" i="7"/>
  <c r="A861" i="7"/>
  <c r="A862" i="7"/>
  <c r="A863" i="7"/>
  <c r="A864" i="7"/>
  <c r="A865" i="7"/>
  <c r="A866" i="7"/>
  <c r="A867" i="7"/>
  <c r="A868" i="7"/>
  <c r="A869" i="7"/>
  <c r="A870" i="7"/>
  <c r="A871" i="7"/>
  <c r="A872" i="7"/>
  <c r="A873" i="7"/>
  <c r="A874" i="7"/>
  <c r="A875" i="7"/>
  <c r="A876" i="7"/>
  <c r="A877" i="7"/>
  <c r="A878" i="7"/>
  <c r="A879" i="7"/>
  <c r="A880" i="7"/>
  <c r="A881" i="7"/>
  <c r="A882" i="7"/>
  <c r="A883" i="7"/>
  <c r="A884" i="7"/>
  <c r="A885" i="7"/>
  <c r="A886" i="7"/>
  <c r="A887" i="7"/>
  <c r="A888" i="7"/>
  <c r="A889" i="7"/>
  <c r="A890" i="7"/>
  <c r="A891" i="7"/>
  <c r="A892" i="7"/>
  <c r="A893" i="7"/>
  <c r="A894" i="7"/>
  <c r="A895" i="7"/>
  <c r="A896" i="7"/>
  <c r="A897" i="7"/>
  <c r="A898" i="7"/>
  <c r="A899" i="7"/>
  <c r="A900" i="7"/>
  <c r="A901" i="7"/>
  <c r="A902" i="7"/>
  <c r="A903" i="7"/>
  <c r="A904" i="7"/>
  <c r="A905" i="7"/>
  <c r="A906" i="7"/>
  <c r="A907" i="7"/>
  <c r="A908" i="7"/>
  <c r="A909" i="7"/>
  <c r="A910" i="7"/>
  <c r="A911" i="7"/>
  <c r="A912" i="7"/>
  <c r="A913" i="7"/>
  <c r="A914" i="7"/>
  <c r="A915" i="7"/>
  <c r="A916" i="7"/>
  <c r="A917" i="7"/>
  <c r="A918" i="7"/>
  <c r="A919" i="7"/>
  <c r="A920" i="7"/>
  <c r="A921" i="7"/>
  <c r="A922" i="7"/>
  <c r="A923" i="7"/>
  <c r="A924" i="7"/>
  <c r="A925" i="7"/>
  <c r="A926" i="7"/>
  <c r="A927" i="7"/>
  <c r="A928" i="7"/>
  <c r="A929" i="7"/>
  <c r="A930" i="7"/>
  <c r="A931" i="7"/>
  <c r="A932" i="7"/>
  <c r="A933" i="7"/>
  <c r="A934" i="7"/>
  <c r="A935" i="7"/>
  <c r="A936" i="7"/>
  <c r="A937" i="7"/>
  <c r="A938" i="7"/>
  <c r="A939" i="7"/>
  <c r="A940" i="7"/>
  <c r="A941" i="7"/>
  <c r="A942" i="7"/>
  <c r="A943" i="7"/>
  <c r="A944" i="7"/>
  <c r="A945" i="7"/>
  <c r="A946" i="7"/>
  <c r="A947" i="7"/>
  <c r="A948" i="7"/>
  <c r="A949" i="7"/>
  <c r="A950" i="7"/>
  <c r="A951" i="7"/>
  <c r="A952" i="7"/>
  <c r="A953" i="7"/>
  <c r="A954" i="7"/>
  <c r="A955" i="7"/>
  <c r="A956" i="7"/>
  <c r="A957" i="7"/>
  <c r="A958" i="7"/>
  <c r="A959" i="7"/>
  <c r="A960" i="7"/>
  <c r="A961" i="7"/>
  <c r="A962" i="7"/>
  <c r="A963" i="7"/>
  <c r="A964" i="7"/>
  <c r="A965" i="7"/>
  <c r="A966" i="7"/>
  <c r="A967" i="7"/>
  <c r="A968" i="7"/>
  <c r="A969" i="7"/>
  <c r="A970" i="7"/>
  <c r="A971" i="7"/>
  <c r="A972" i="7"/>
  <c r="A973" i="7"/>
  <c r="A974" i="7"/>
  <c r="A975" i="7"/>
  <c r="A976" i="7"/>
  <c r="A977" i="7"/>
  <c r="A978" i="7"/>
  <c r="A979" i="7"/>
  <c r="A980" i="7"/>
  <c r="A981" i="7"/>
  <c r="A982" i="7"/>
  <c r="A983" i="7"/>
  <c r="A984" i="7"/>
  <c r="A985" i="7"/>
  <c r="A986" i="7"/>
  <c r="A987" i="7"/>
  <c r="A988" i="7"/>
  <c r="A989" i="7"/>
  <c r="A990" i="7"/>
  <c r="A991" i="7"/>
  <c r="A992" i="7"/>
  <c r="A993" i="7"/>
  <c r="A994" i="7"/>
  <c r="A995" i="7"/>
  <c r="A996" i="7"/>
  <c r="A997" i="7"/>
  <c r="A998" i="7"/>
  <c r="A999" i="7"/>
  <c r="A1000" i="7"/>
  <c r="A1001" i="7"/>
  <c r="A1002" i="7"/>
  <c r="A1003" i="7"/>
  <c r="A4" i="7"/>
  <c r="J1" i="7"/>
  <c r="AC2" i="32"/>
  <c r="E5" i="8"/>
  <c r="E6" i="8"/>
  <c r="E7" i="8"/>
  <c r="E8" i="8"/>
  <c r="E9" i="8"/>
  <c r="E10" i="8"/>
  <c r="E11" i="8"/>
  <c r="E12" i="8"/>
  <c r="E13" i="8"/>
  <c r="E14" i="8"/>
  <c r="E15" i="8"/>
  <c r="E16" i="8"/>
  <c r="E17" i="8"/>
  <c r="E18" i="8"/>
  <c r="E19" i="8"/>
  <c r="E20" i="8"/>
  <c r="E21" i="8"/>
  <c r="E22" i="8"/>
  <c r="E23" i="8"/>
  <c r="E24" i="8"/>
  <c r="E25" i="8"/>
  <c r="E26" i="8"/>
  <c r="E27" i="8"/>
  <c r="E28" i="8"/>
  <c r="E29" i="8"/>
  <c r="E30" i="8"/>
  <c r="E31" i="8"/>
  <c r="E32" i="8"/>
  <c r="E33" i="8"/>
  <c r="E34" i="8"/>
  <c r="E35" i="8"/>
  <c r="E36" i="8"/>
  <c r="E37" i="8"/>
  <c r="E38" i="8"/>
  <c r="E39" i="8"/>
  <c r="E40" i="8"/>
  <c r="E41" i="8"/>
  <c r="E42" i="8"/>
  <c r="E43" i="8"/>
  <c r="E44" i="8"/>
  <c r="E45" i="8"/>
  <c r="E46" i="8"/>
  <c r="E47" i="8"/>
  <c r="E48" i="8"/>
  <c r="E49" i="8"/>
  <c r="E50" i="8"/>
  <c r="E51" i="8"/>
  <c r="E52" i="8"/>
  <c r="E53" i="8"/>
  <c r="E54" i="8"/>
  <c r="E55" i="8"/>
  <c r="E56" i="8"/>
  <c r="E57" i="8"/>
  <c r="E58" i="8"/>
  <c r="E59" i="8"/>
  <c r="E60" i="8"/>
  <c r="E61" i="8"/>
  <c r="E62" i="8"/>
  <c r="E63" i="8"/>
  <c r="E64" i="8"/>
  <c r="E65" i="8"/>
  <c r="E66" i="8"/>
  <c r="E67" i="8"/>
  <c r="E68" i="8"/>
  <c r="E69" i="8"/>
  <c r="E70" i="8"/>
  <c r="E71" i="8"/>
  <c r="E72" i="8"/>
  <c r="E73" i="8"/>
  <c r="E74" i="8"/>
  <c r="E75" i="8"/>
  <c r="E76" i="8"/>
  <c r="E77" i="8"/>
  <c r="E78" i="8"/>
  <c r="E79" i="8"/>
  <c r="E80" i="8"/>
  <c r="E81" i="8"/>
  <c r="E82" i="8"/>
  <c r="E83" i="8"/>
  <c r="E84" i="8"/>
  <c r="E85" i="8"/>
  <c r="E86" i="8"/>
  <c r="E87" i="8"/>
  <c r="E88" i="8"/>
  <c r="E89" i="8"/>
  <c r="E90" i="8"/>
  <c r="E91" i="8"/>
  <c r="E92" i="8"/>
  <c r="E93" i="8"/>
  <c r="E94" i="8"/>
  <c r="E95" i="8"/>
  <c r="E96" i="8"/>
  <c r="E97" i="8"/>
  <c r="E98" i="8"/>
  <c r="E99" i="8"/>
  <c r="E100" i="8"/>
  <c r="E101" i="8"/>
  <c r="E102" i="8"/>
  <c r="E103" i="8"/>
  <c r="E104" i="8"/>
  <c r="E105" i="8"/>
  <c r="E106" i="8"/>
  <c r="E107" i="8"/>
  <c r="E108" i="8"/>
  <c r="E109" i="8"/>
  <c r="E110" i="8"/>
  <c r="E111" i="8"/>
  <c r="E112" i="8"/>
  <c r="E113" i="8"/>
  <c r="E114" i="8"/>
  <c r="E115" i="8"/>
  <c r="E116" i="8"/>
  <c r="E117" i="8"/>
  <c r="E118" i="8"/>
  <c r="E119" i="8"/>
  <c r="E120" i="8"/>
  <c r="E121" i="8"/>
  <c r="E122" i="8"/>
  <c r="E123" i="8"/>
  <c r="E124" i="8"/>
  <c r="E125" i="8"/>
  <c r="E126" i="8"/>
  <c r="E127" i="8"/>
  <c r="E128" i="8"/>
  <c r="E129" i="8"/>
  <c r="E130" i="8"/>
  <c r="E131" i="8"/>
  <c r="E132" i="8"/>
  <c r="E133" i="8"/>
  <c r="E134" i="8"/>
  <c r="E135" i="8"/>
  <c r="E136" i="8"/>
  <c r="E137" i="8"/>
  <c r="E138" i="8"/>
  <c r="E139" i="8"/>
  <c r="E140" i="8"/>
  <c r="E141" i="8"/>
  <c r="E142" i="8"/>
  <c r="E143" i="8"/>
  <c r="E144" i="8"/>
  <c r="E145" i="8"/>
  <c r="E146" i="8"/>
  <c r="E147" i="8"/>
  <c r="E148" i="8"/>
  <c r="E149" i="8"/>
  <c r="E150" i="8"/>
  <c r="E151" i="8"/>
  <c r="E152" i="8"/>
  <c r="E153" i="8"/>
  <c r="E154" i="8"/>
  <c r="E155" i="8"/>
  <c r="E156" i="8"/>
  <c r="E157" i="8"/>
  <c r="E158" i="8"/>
  <c r="E159" i="8"/>
  <c r="E160" i="8"/>
  <c r="E161" i="8"/>
  <c r="E162" i="8"/>
  <c r="E163" i="8"/>
  <c r="E164" i="8"/>
  <c r="E165" i="8"/>
  <c r="E166" i="8"/>
  <c r="E167" i="8"/>
  <c r="E168" i="8"/>
  <c r="E169" i="8"/>
  <c r="E170" i="8"/>
  <c r="E171" i="8"/>
  <c r="E172" i="8"/>
  <c r="E173" i="8"/>
  <c r="E174" i="8"/>
  <c r="E175" i="8"/>
  <c r="E176" i="8"/>
  <c r="E177" i="8"/>
  <c r="E178" i="8"/>
  <c r="E179" i="8"/>
  <c r="E180" i="8"/>
  <c r="E181" i="8"/>
  <c r="E182" i="8"/>
  <c r="E183" i="8"/>
  <c r="E184" i="8"/>
  <c r="E185" i="8"/>
  <c r="E186" i="8"/>
  <c r="E187" i="8"/>
  <c r="E188" i="8"/>
  <c r="E189" i="8"/>
  <c r="E190" i="8"/>
  <c r="E191" i="8"/>
  <c r="E192" i="8"/>
  <c r="E193" i="8"/>
  <c r="E194" i="8"/>
  <c r="E195" i="8"/>
  <c r="E196" i="8"/>
  <c r="E197" i="8"/>
  <c r="E198" i="8"/>
  <c r="E199" i="8"/>
  <c r="E200" i="8"/>
  <c r="E201" i="8"/>
  <c r="E202" i="8"/>
  <c r="E203" i="8"/>
  <c r="E204" i="8"/>
  <c r="E205" i="8"/>
  <c r="E206" i="8"/>
  <c r="E207" i="8"/>
  <c r="E208" i="8"/>
  <c r="E209" i="8"/>
  <c r="E210" i="8"/>
  <c r="E211" i="8"/>
  <c r="E212" i="8"/>
  <c r="E213" i="8"/>
  <c r="E214" i="8"/>
  <c r="E215" i="8"/>
  <c r="E216" i="8"/>
  <c r="E217" i="8"/>
  <c r="E218" i="8"/>
  <c r="E219" i="8"/>
  <c r="E220" i="8"/>
  <c r="E221" i="8"/>
  <c r="E222" i="8"/>
  <c r="E223" i="8"/>
  <c r="E224" i="8"/>
  <c r="E225" i="8"/>
  <c r="E226" i="8"/>
  <c r="E227" i="8"/>
  <c r="E228" i="8"/>
  <c r="E229" i="8"/>
  <c r="E230" i="8"/>
  <c r="E231" i="8"/>
  <c r="E232" i="8"/>
  <c r="E233" i="8"/>
  <c r="E234" i="8"/>
  <c r="E235" i="8"/>
  <c r="E236" i="8"/>
  <c r="E237" i="8"/>
  <c r="E238" i="8"/>
  <c r="E239" i="8"/>
  <c r="E240" i="8"/>
  <c r="E241" i="8"/>
  <c r="E242" i="8"/>
  <c r="E243" i="8"/>
  <c r="E244" i="8"/>
  <c r="E245" i="8"/>
  <c r="E246" i="8"/>
  <c r="E247" i="8"/>
  <c r="E248" i="8"/>
  <c r="E249" i="8"/>
  <c r="E250" i="8"/>
  <c r="E251" i="8"/>
  <c r="E252" i="8"/>
  <c r="E253" i="8"/>
  <c r="E254" i="8"/>
  <c r="E255" i="8"/>
  <c r="E256" i="8"/>
  <c r="E257" i="8"/>
  <c r="E258" i="8"/>
  <c r="E259" i="8"/>
  <c r="E260" i="8"/>
  <c r="E261" i="8"/>
  <c r="E262" i="8"/>
  <c r="E263" i="8"/>
  <c r="E264" i="8"/>
  <c r="E265" i="8"/>
  <c r="E266" i="8"/>
  <c r="E267" i="8"/>
  <c r="E268" i="8"/>
  <c r="E269" i="8"/>
  <c r="E270" i="8"/>
  <c r="E271" i="8"/>
  <c r="E272" i="8"/>
  <c r="E273" i="8"/>
  <c r="E274" i="8"/>
  <c r="E275" i="8"/>
  <c r="E276" i="8"/>
  <c r="E277" i="8"/>
  <c r="E278" i="8"/>
  <c r="E279" i="8"/>
  <c r="E280" i="8"/>
  <c r="E281" i="8"/>
  <c r="E282" i="8"/>
  <c r="E283" i="8"/>
  <c r="E284" i="8"/>
  <c r="E285" i="8"/>
  <c r="E286" i="8"/>
  <c r="E287" i="8"/>
  <c r="E288" i="8"/>
  <c r="E289" i="8"/>
  <c r="E290" i="8"/>
  <c r="E291" i="8"/>
  <c r="E292" i="8"/>
  <c r="E293" i="8"/>
  <c r="E294" i="8"/>
  <c r="E295" i="8"/>
  <c r="E296" i="8"/>
  <c r="E297" i="8"/>
  <c r="E298" i="8"/>
  <c r="E299" i="8"/>
  <c r="E300" i="8"/>
  <c r="E301" i="8"/>
  <c r="E302" i="8"/>
  <c r="E303" i="8"/>
  <c r="E304" i="8"/>
  <c r="E305" i="8"/>
  <c r="E306" i="8"/>
  <c r="E307" i="8"/>
  <c r="E308" i="8"/>
  <c r="E309" i="8"/>
  <c r="E310" i="8"/>
  <c r="E311" i="8"/>
  <c r="E312" i="8"/>
  <c r="E313" i="8"/>
  <c r="E314" i="8"/>
  <c r="E315" i="8"/>
  <c r="E316" i="8"/>
  <c r="E317" i="8"/>
  <c r="E318" i="8"/>
  <c r="E319" i="8"/>
  <c r="E320" i="8"/>
  <c r="E321" i="8"/>
  <c r="E322" i="8"/>
  <c r="E323" i="8"/>
  <c r="E324" i="8"/>
  <c r="E325" i="8"/>
  <c r="E326" i="8"/>
  <c r="E327" i="8"/>
  <c r="E328" i="8"/>
  <c r="E329" i="8"/>
  <c r="E330" i="8"/>
  <c r="E331" i="8"/>
  <c r="E332" i="8"/>
  <c r="E333" i="8"/>
  <c r="E334" i="8"/>
  <c r="E335" i="8"/>
  <c r="E336" i="8"/>
  <c r="E337" i="8"/>
  <c r="E338" i="8"/>
  <c r="E339" i="8"/>
  <c r="E340" i="8"/>
  <c r="E341" i="8"/>
  <c r="E342" i="8"/>
  <c r="E343" i="8"/>
  <c r="E344" i="8"/>
  <c r="E345" i="8"/>
  <c r="E346" i="8"/>
  <c r="E347" i="8"/>
  <c r="E348" i="8"/>
  <c r="E349" i="8"/>
  <c r="E350" i="8"/>
  <c r="E351" i="8"/>
  <c r="E352" i="8"/>
  <c r="E353" i="8"/>
  <c r="E354" i="8"/>
  <c r="E355" i="8"/>
  <c r="E356" i="8"/>
  <c r="E357" i="8"/>
  <c r="E358" i="8"/>
  <c r="E359" i="8"/>
  <c r="E360" i="8"/>
  <c r="E361" i="8"/>
  <c r="E362" i="8"/>
  <c r="E363" i="8"/>
  <c r="E364" i="8"/>
  <c r="E365" i="8"/>
  <c r="E366" i="8"/>
  <c r="E367" i="8"/>
  <c r="E368" i="8"/>
  <c r="E369" i="8"/>
  <c r="E370" i="8"/>
  <c r="E371" i="8"/>
  <c r="E372" i="8"/>
  <c r="E373" i="8"/>
  <c r="E374" i="8"/>
  <c r="E375" i="8"/>
  <c r="E376" i="8"/>
  <c r="E377" i="8"/>
  <c r="E378" i="8"/>
  <c r="E379" i="8"/>
  <c r="E380" i="8"/>
  <c r="E381" i="8"/>
  <c r="E382" i="8"/>
  <c r="E383" i="8"/>
  <c r="E384" i="8"/>
  <c r="E385" i="8"/>
  <c r="E386" i="8"/>
  <c r="E387" i="8"/>
  <c r="E388" i="8"/>
  <c r="E389" i="8"/>
  <c r="E390" i="8"/>
  <c r="E391" i="8"/>
  <c r="E392" i="8"/>
  <c r="E393" i="8"/>
  <c r="E394" i="8"/>
  <c r="E395" i="8"/>
  <c r="E396" i="8"/>
  <c r="E397" i="8"/>
  <c r="E398" i="8"/>
  <c r="E399" i="8"/>
  <c r="E400" i="8"/>
  <c r="E401" i="8"/>
  <c r="E402" i="8"/>
  <c r="E403" i="8"/>
  <c r="E404" i="8"/>
  <c r="E405" i="8"/>
  <c r="E406" i="8"/>
  <c r="E407" i="8"/>
  <c r="E408" i="8"/>
  <c r="E409" i="8"/>
  <c r="E410" i="8"/>
  <c r="E411" i="8"/>
  <c r="E412" i="8"/>
  <c r="E413" i="8"/>
  <c r="E414" i="8"/>
  <c r="E415" i="8"/>
  <c r="E416" i="8"/>
  <c r="E417" i="8"/>
  <c r="E418" i="8"/>
  <c r="E419" i="8"/>
  <c r="E420" i="8"/>
  <c r="E421" i="8"/>
  <c r="E422" i="8"/>
  <c r="E423" i="8"/>
  <c r="E424" i="8"/>
  <c r="E425" i="8"/>
  <c r="E426" i="8"/>
  <c r="E427" i="8"/>
  <c r="E428" i="8"/>
  <c r="E429" i="8"/>
  <c r="E430" i="8"/>
  <c r="E431" i="8"/>
  <c r="E432" i="8"/>
  <c r="E433" i="8"/>
  <c r="E434" i="8"/>
  <c r="E435" i="8"/>
  <c r="E436" i="8"/>
  <c r="E437" i="8"/>
  <c r="E438" i="8"/>
  <c r="E439" i="8"/>
  <c r="E440" i="8"/>
  <c r="E441" i="8"/>
  <c r="E442" i="8"/>
  <c r="E443" i="8"/>
  <c r="E444" i="8"/>
  <c r="E445" i="8"/>
  <c r="E446" i="8"/>
  <c r="E447" i="8"/>
  <c r="E448" i="8"/>
  <c r="E449" i="8"/>
  <c r="E450" i="8"/>
  <c r="E451" i="8"/>
  <c r="E452" i="8"/>
  <c r="E453" i="8"/>
  <c r="E454" i="8"/>
  <c r="E455" i="8"/>
  <c r="E456" i="8"/>
  <c r="E457" i="8"/>
  <c r="E458" i="8"/>
  <c r="E459" i="8"/>
  <c r="E460" i="8"/>
  <c r="E461" i="8"/>
  <c r="E462" i="8"/>
  <c r="E463" i="8"/>
  <c r="E464" i="8"/>
  <c r="E465" i="8"/>
  <c r="E466" i="8"/>
  <c r="E467" i="8"/>
  <c r="E468" i="8"/>
  <c r="E469" i="8"/>
  <c r="E470" i="8"/>
  <c r="E471" i="8"/>
  <c r="E472" i="8"/>
  <c r="E473" i="8"/>
  <c r="E474" i="8"/>
  <c r="E475" i="8"/>
  <c r="E476" i="8"/>
  <c r="E477" i="8"/>
  <c r="E478" i="8"/>
  <c r="E479" i="8"/>
  <c r="E480" i="8"/>
  <c r="E481" i="8"/>
  <c r="E482" i="8"/>
  <c r="E483" i="8"/>
  <c r="E484" i="8"/>
  <c r="E485" i="8"/>
  <c r="E486" i="8"/>
  <c r="E487" i="8"/>
  <c r="E488" i="8"/>
  <c r="E489" i="8"/>
  <c r="E490" i="8"/>
  <c r="E491" i="8"/>
  <c r="E492" i="8"/>
  <c r="E493" i="8"/>
  <c r="E494" i="8"/>
  <c r="E495" i="8"/>
  <c r="E496" i="8"/>
  <c r="E497" i="8"/>
  <c r="E498" i="8"/>
  <c r="E499" i="8"/>
  <c r="E500" i="8"/>
  <c r="E501" i="8"/>
  <c r="E502" i="8"/>
  <c r="E503" i="8"/>
  <c r="E504" i="8"/>
  <c r="E505" i="8"/>
  <c r="E506" i="8"/>
  <c r="E507" i="8"/>
  <c r="E508" i="8"/>
  <c r="E509" i="8"/>
  <c r="E510" i="8"/>
  <c r="E511" i="8"/>
  <c r="E512" i="8"/>
  <c r="E513" i="8"/>
  <c r="E514" i="8"/>
  <c r="E515" i="8"/>
  <c r="E516" i="8"/>
  <c r="E517" i="8"/>
  <c r="E518" i="8"/>
  <c r="E519" i="8"/>
  <c r="E520" i="8"/>
  <c r="E521" i="8"/>
  <c r="E522" i="8"/>
  <c r="E523" i="8"/>
  <c r="E524" i="8"/>
  <c r="E525" i="8"/>
  <c r="E526" i="8"/>
  <c r="E527" i="8"/>
  <c r="E528" i="8"/>
  <c r="E529" i="8"/>
  <c r="E530" i="8"/>
  <c r="E531" i="8"/>
  <c r="E532" i="8"/>
  <c r="E533" i="8"/>
  <c r="E534" i="8"/>
  <c r="E535" i="8"/>
  <c r="E536" i="8"/>
  <c r="E537" i="8"/>
  <c r="E538" i="8"/>
  <c r="E539" i="8"/>
  <c r="E540" i="8"/>
  <c r="E541" i="8"/>
  <c r="E542" i="8"/>
  <c r="E543" i="8"/>
  <c r="E544" i="8"/>
  <c r="E545" i="8"/>
  <c r="E546" i="8"/>
  <c r="E547" i="8"/>
  <c r="E548" i="8"/>
  <c r="E549" i="8"/>
  <c r="E550" i="8"/>
  <c r="E551" i="8"/>
  <c r="E552" i="8"/>
  <c r="E553" i="8"/>
  <c r="E554" i="8"/>
  <c r="E555" i="8"/>
  <c r="E556" i="8"/>
  <c r="E557" i="8"/>
  <c r="E558" i="8"/>
  <c r="E559" i="8"/>
  <c r="E560" i="8"/>
  <c r="E561" i="8"/>
  <c r="E562" i="8"/>
  <c r="E563" i="8"/>
  <c r="E564" i="8"/>
  <c r="E565" i="8"/>
  <c r="E566" i="8"/>
  <c r="E567" i="8"/>
  <c r="E568" i="8"/>
  <c r="E569" i="8"/>
  <c r="E570" i="8"/>
  <c r="E571" i="8"/>
  <c r="E572" i="8"/>
  <c r="E573" i="8"/>
  <c r="E574" i="8"/>
  <c r="E575" i="8"/>
  <c r="E576" i="8"/>
  <c r="E577" i="8"/>
  <c r="E578" i="8"/>
  <c r="E579" i="8"/>
  <c r="E580" i="8"/>
  <c r="E581" i="8"/>
  <c r="E582" i="8"/>
  <c r="E583" i="8"/>
  <c r="E584" i="8"/>
  <c r="E585" i="8"/>
  <c r="E586" i="8"/>
  <c r="E587" i="8"/>
  <c r="E588" i="8"/>
  <c r="E589" i="8"/>
  <c r="E590" i="8"/>
  <c r="E591" i="8"/>
  <c r="E592" i="8"/>
  <c r="E593" i="8"/>
  <c r="E594" i="8"/>
  <c r="E595" i="8"/>
  <c r="E596" i="8"/>
  <c r="E597" i="8"/>
  <c r="E598" i="8"/>
  <c r="E599" i="8"/>
  <c r="E600" i="8"/>
  <c r="E601" i="8"/>
  <c r="E602" i="8"/>
  <c r="E603" i="8"/>
  <c r="E604" i="8"/>
  <c r="E605" i="8"/>
  <c r="E606" i="8"/>
  <c r="E607" i="8"/>
  <c r="E608" i="8"/>
  <c r="E609" i="8"/>
  <c r="E610" i="8"/>
  <c r="E611" i="8"/>
  <c r="E612" i="8"/>
  <c r="E613" i="8"/>
  <c r="E614" i="8"/>
  <c r="E615" i="8"/>
  <c r="E616" i="8"/>
  <c r="E617" i="8"/>
  <c r="E618" i="8"/>
  <c r="E619" i="8"/>
  <c r="E620" i="8"/>
  <c r="E621" i="8"/>
  <c r="E622" i="8"/>
  <c r="E623" i="8"/>
  <c r="E624" i="8"/>
  <c r="E625" i="8"/>
  <c r="E626" i="8"/>
  <c r="E627" i="8"/>
  <c r="E628" i="8"/>
  <c r="E629" i="8"/>
  <c r="E630" i="8"/>
  <c r="E631" i="8"/>
  <c r="E632" i="8"/>
  <c r="E633" i="8"/>
  <c r="E634" i="8"/>
  <c r="E635" i="8"/>
  <c r="E636" i="8"/>
  <c r="E637" i="8"/>
  <c r="E638" i="8"/>
  <c r="E639" i="8"/>
  <c r="E640" i="8"/>
  <c r="E641" i="8"/>
  <c r="E642" i="8"/>
  <c r="E643" i="8"/>
  <c r="E644" i="8"/>
  <c r="E645" i="8"/>
  <c r="E646" i="8"/>
  <c r="E647" i="8"/>
  <c r="E648" i="8"/>
  <c r="E649" i="8"/>
  <c r="E650" i="8"/>
  <c r="E651" i="8"/>
  <c r="E652" i="8"/>
  <c r="E653" i="8"/>
  <c r="E654" i="8"/>
  <c r="E655" i="8"/>
  <c r="E656" i="8"/>
  <c r="E657" i="8"/>
  <c r="E658" i="8"/>
  <c r="E659" i="8"/>
  <c r="E660" i="8"/>
  <c r="E661" i="8"/>
  <c r="E662" i="8"/>
  <c r="E663" i="8"/>
  <c r="E664" i="8"/>
  <c r="E665" i="8"/>
  <c r="E666" i="8"/>
  <c r="E667" i="8"/>
  <c r="E668" i="8"/>
  <c r="E669" i="8"/>
  <c r="E670" i="8"/>
  <c r="E671" i="8"/>
  <c r="E672" i="8"/>
  <c r="E673" i="8"/>
  <c r="E674" i="8"/>
  <c r="E675" i="8"/>
  <c r="E676" i="8"/>
  <c r="E677" i="8"/>
  <c r="E678" i="8"/>
  <c r="E679" i="8"/>
  <c r="E680" i="8"/>
  <c r="E681" i="8"/>
  <c r="E682" i="8"/>
  <c r="E683" i="8"/>
  <c r="E684" i="8"/>
  <c r="E685" i="8"/>
  <c r="E686" i="8"/>
  <c r="E687" i="8"/>
  <c r="E688" i="8"/>
  <c r="E689" i="8"/>
  <c r="E690" i="8"/>
  <c r="E691" i="8"/>
  <c r="E692" i="8"/>
  <c r="E693" i="8"/>
  <c r="E694" i="8"/>
  <c r="E695" i="8"/>
  <c r="E696" i="8"/>
  <c r="E697" i="8"/>
  <c r="E698" i="8"/>
  <c r="E699" i="8"/>
  <c r="E700" i="8"/>
  <c r="E701" i="8"/>
  <c r="E702" i="8"/>
  <c r="E703" i="8"/>
  <c r="E704" i="8"/>
  <c r="E705" i="8"/>
  <c r="E706" i="8"/>
  <c r="E707" i="8"/>
  <c r="E708" i="8"/>
  <c r="E709" i="8"/>
  <c r="E710" i="8"/>
  <c r="E711" i="8"/>
  <c r="E712" i="8"/>
  <c r="E713" i="8"/>
  <c r="E714" i="8"/>
  <c r="E715" i="8"/>
  <c r="E716" i="8"/>
  <c r="E717" i="8"/>
  <c r="E718" i="8"/>
  <c r="E719" i="8"/>
  <c r="E720" i="8"/>
  <c r="E721" i="8"/>
  <c r="E722" i="8"/>
  <c r="E723" i="8"/>
  <c r="E724" i="8"/>
  <c r="E725" i="8"/>
  <c r="E726" i="8"/>
  <c r="E727" i="8"/>
  <c r="E728" i="8"/>
  <c r="E729" i="8"/>
  <c r="E730" i="8"/>
  <c r="E731" i="8"/>
  <c r="E732" i="8"/>
  <c r="E733" i="8"/>
  <c r="E734" i="8"/>
  <c r="E735" i="8"/>
  <c r="E736" i="8"/>
  <c r="E737" i="8"/>
  <c r="E738" i="8"/>
  <c r="E739" i="8"/>
  <c r="E740" i="8"/>
  <c r="E741" i="8"/>
  <c r="E742" i="8"/>
  <c r="E743" i="8"/>
  <c r="E744" i="8"/>
  <c r="E745" i="8"/>
  <c r="E746" i="8"/>
  <c r="E747" i="8"/>
  <c r="E748" i="8"/>
  <c r="E749" i="8"/>
  <c r="E750" i="8"/>
  <c r="E751" i="8"/>
  <c r="E752" i="8"/>
  <c r="E753" i="8"/>
  <c r="E754" i="8"/>
  <c r="E755" i="8"/>
  <c r="E756" i="8"/>
  <c r="E757" i="8"/>
  <c r="E758" i="8"/>
  <c r="E759" i="8"/>
  <c r="E760" i="8"/>
  <c r="E761" i="8"/>
  <c r="E762" i="8"/>
  <c r="E763" i="8"/>
  <c r="E764" i="8"/>
  <c r="E765" i="8"/>
  <c r="E766" i="8"/>
  <c r="E767" i="8"/>
  <c r="E768" i="8"/>
  <c r="E769" i="8"/>
  <c r="E770" i="8"/>
  <c r="E771" i="8"/>
  <c r="E772" i="8"/>
  <c r="E773" i="8"/>
  <c r="E774" i="8"/>
  <c r="E775" i="8"/>
  <c r="E776" i="8"/>
  <c r="E777" i="8"/>
  <c r="E778" i="8"/>
  <c r="E779" i="8"/>
  <c r="E780" i="8"/>
  <c r="E781" i="8"/>
  <c r="E782" i="8"/>
  <c r="E783" i="8"/>
  <c r="E784" i="8"/>
  <c r="E785" i="8"/>
  <c r="E786" i="8"/>
  <c r="E787" i="8"/>
  <c r="E788" i="8"/>
  <c r="E789" i="8"/>
  <c r="E790" i="8"/>
  <c r="E791" i="8"/>
  <c r="E792" i="8"/>
  <c r="E793" i="8"/>
  <c r="E794" i="8"/>
  <c r="E795" i="8"/>
  <c r="E796" i="8"/>
  <c r="E797" i="8"/>
  <c r="E798" i="8"/>
  <c r="E799" i="8"/>
  <c r="E800" i="8"/>
  <c r="E801" i="8"/>
  <c r="E802" i="8"/>
  <c r="E803" i="8"/>
  <c r="E804" i="8"/>
  <c r="E805" i="8"/>
  <c r="E806" i="8"/>
  <c r="E807" i="8"/>
  <c r="E808" i="8"/>
  <c r="E809" i="8"/>
  <c r="E810" i="8"/>
  <c r="E811" i="8"/>
  <c r="E812" i="8"/>
  <c r="E813" i="8"/>
  <c r="E814" i="8"/>
  <c r="E815" i="8"/>
  <c r="E816" i="8"/>
  <c r="E817" i="8"/>
  <c r="E818" i="8"/>
  <c r="E819" i="8"/>
  <c r="E820" i="8"/>
  <c r="E821" i="8"/>
  <c r="E822" i="8"/>
  <c r="E823" i="8"/>
  <c r="E824" i="8"/>
  <c r="E825" i="8"/>
  <c r="E826" i="8"/>
  <c r="E827" i="8"/>
  <c r="E828" i="8"/>
  <c r="E829" i="8"/>
  <c r="E830" i="8"/>
  <c r="E831" i="8"/>
  <c r="E832" i="8"/>
  <c r="E833" i="8"/>
  <c r="E834" i="8"/>
  <c r="E835" i="8"/>
  <c r="E836" i="8"/>
  <c r="E837" i="8"/>
  <c r="E838" i="8"/>
  <c r="E839" i="8"/>
  <c r="E840" i="8"/>
  <c r="E841" i="8"/>
  <c r="E842" i="8"/>
  <c r="E843" i="8"/>
  <c r="E844" i="8"/>
  <c r="E845" i="8"/>
  <c r="E846" i="8"/>
  <c r="E847" i="8"/>
  <c r="E848" i="8"/>
  <c r="E849" i="8"/>
  <c r="E850" i="8"/>
  <c r="E851" i="8"/>
  <c r="E852" i="8"/>
  <c r="E853" i="8"/>
  <c r="E854" i="8"/>
  <c r="E855" i="8"/>
  <c r="E856" i="8"/>
  <c r="E857" i="8"/>
  <c r="E858" i="8"/>
  <c r="E859" i="8"/>
  <c r="E860" i="8"/>
  <c r="E861" i="8"/>
  <c r="E862" i="8"/>
  <c r="E863" i="8"/>
  <c r="E864" i="8"/>
  <c r="E865" i="8"/>
  <c r="E866" i="8"/>
  <c r="E867" i="8"/>
  <c r="E868" i="8"/>
  <c r="E869" i="8"/>
  <c r="E870" i="8"/>
  <c r="E871" i="8"/>
  <c r="E872" i="8"/>
  <c r="E873" i="8"/>
  <c r="E874" i="8"/>
  <c r="E875" i="8"/>
  <c r="E876" i="8"/>
  <c r="E877" i="8"/>
  <c r="E878" i="8"/>
  <c r="E879" i="8"/>
  <c r="E880" i="8"/>
  <c r="E881" i="8"/>
  <c r="E882" i="8"/>
  <c r="E883" i="8"/>
  <c r="E884" i="8"/>
  <c r="E885" i="8"/>
  <c r="E886" i="8"/>
  <c r="E887" i="8"/>
  <c r="E888" i="8"/>
  <c r="E889" i="8"/>
  <c r="E890" i="8"/>
  <c r="E891" i="8"/>
  <c r="E892" i="8"/>
  <c r="E893" i="8"/>
  <c r="E894" i="8"/>
  <c r="E895" i="8"/>
  <c r="E896" i="8"/>
  <c r="E897" i="8"/>
  <c r="E898" i="8"/>
  <c r="E899" i="8"/>
  <c r="E900" i="8"/>
  <c r="E901" i="8"/>
  <c r="E902" i="8"/>
  <c r="E903" i="8"/>
  <c r="E904" i="8"/>
  <c r="E905" i="8"/>
  <c r="E906" i="8"/>
  <c r="E907" i="8"/>
  <c r="E908" i="8"/>
  <c r="E909" i="8"/>
  <c r="E910" i="8"/>
  <c r="E911" i="8"/>
  <c r="E912" i="8"/>
  <c r="E913" i="8"/>
  <c r="E914" i="8"/>
  <c r="E915" i="8"/>
  <c r="E916" i="8"/>
  <c r="E917" i="8"/>
  <c r="E918" i="8"/>
  <c r="E919" i="8"/>
  <c r="E920" i="8"/>
  <c r="E921" i="8"/>
  <c r="E922" i="8"/>
  <c r="E923" i="8"/>
  <c r="E924" i="8"/>
  <c r="E925" i="8"/>
  <c r="E926" i="8"/>
  <c r="E927" i="8"/>
  <c r="E928" i="8"/>
  <c r="E929" i="8"/>
  <c r="E930" i="8"/>
  <c r="E931" i="8"/>
  <c r="E932" i="8"/>
  <c r="E933" i="8"/>
  <c r="E934" i="8"/>
  <c r="E935" i="8"/>
  <c r="E936" i="8"/>
  <c r="E937" i="8"/>
  <c r="E938" i="8"/>
  <c r="E939" i="8"/>
  <c r="E940" i="8"/>
  <c r="E941" i="8"/>
  <c r="E942" i="8"/>
  <c r="E943" i="8"/>
  <c r="E944" i="8"/>
  <c r="E945" i="8"/>
  <c r="E946" i="8"/>
  <c r="E947" i="8"/>
  <c r="E948" i="8"/>
  <c r="E949" i="8"/>
  <c r="E950" i="8"/>
  <c r="E951" i="8"/>
  <c r="E952" i="8"/>
  <c r="E953" i="8"/>
  <c r="E954" i="8"/>
  <c r="E955" i="8"/>
  <c r="E956" i="8"/>
  <c r="E957" i="8"/>
  <c r="E958" i="8"/>
  <c r="E959" i="8"/>
  <c r="E960" i="8"/>
  <c r="E961" i="8"/>
  <c r="E962" i="8"/>
  <c r="E963" i="8"/>
  <c r="E964" i="8"/>
  <c r="E965" i="8"/>
  <c r="E966" i="8"/>
  <c r="E967" i="8"/>
  <c r="E968" i="8"/>
  <c r="E969" i="8"/>
  <c r="E970" i="8"/>
  <c r="E971" i="8"/>
  <c r="E972" i="8"/>
  <c r="E973" i="8"/>
  <c r="E974" i="8"/>
  <c r="E975" i="8"/>
  <c r="E976" i="8"/>
  <c r="E977" i="8"/>
  <c r="E978" i="8"/>
  <c r="E979" i="8"/>
  <c r="E980" i="8"/>
  <c r="E981" i="8"/>
  <c r="E982" i="8"/>
  <c r="E983" i="8"/>
  <c r="E984" i="8"/>
  <c r="E985" i="8"/>
  <c r="E986" i="8"/>
  <c r="E987" i="8"/>
  <c r="E988" i="8"/>
  <c r="E989" i="8"/>
  <c r="E990" i="8"/>
  <c r="E991" i="8"/>
  <c r="E992" i="8"/>
  <c r="E993" i="8"/>
  <c r="E994" i="8"/>
  <c r="E995" i="8"/>
  <c r="E996" i="8"/>
  <c r="E997" i="8"/>
  <c r="E998" i="8"/>
  <c r="E999" i="8"/>
  <c r="E1000" i="8"/>
  <c r="E1001" i="8"/>
  <c r="E1002" i="8"/>
  <c r="E1003" i="8"/>
  <c r="E4" i="8"/>
  <c r="D1003" i="8"/>
  <c r="D1002" i="8"/>
  <c r="D1001" i="8"/>
  <c r="D1000" i="8"/>
  <c r="D999" i="8"/>
  <c r="D998" i="8"/>
  <c r="D997" i="8"/>
  <c r="D996" i="8"/>
  <c r="D995" i="8"/>
  <c r="D994" i="8"/>
  <c r="D993" i="8"/>
  <c r="D992" i="8"/>
  <c r="D991" i="8"/>
  <c r="D990" i="8"/>
  <c r="D989" i="8"/>
  <c r="D988" i="8"/>
  <c r="D987" i="8"/>
  <c r="D986" i="8"/>
  <c r="D985" i="8"/>
  <c r="D984" i="8"/>
  <c r="D983" i="8"/>
  <c r="D982" i="8"/>
  <c r="D981" i="8"/>
  <c r="D980" i="8"/>
  <c r="D979" i="8"/>
  <c r="D978" i="8"/>
  <c r="D977" i="8"/>
  <c r="D976" i="8"/>
  <c r="D975" i="8"/>
  <c r="D974" i="8"/>
  <c r="D973" i="8"/>
  <c r="D972" i="8"/>
  <c r="D971" i="8"/>
  <c r="D970" i="8"/>
  <c r="D969" i="8"/>
  <c r="D968" i="8"/>
  <c r="D967" i="8"/>
  <c r="D966" i="8"/>
  <c r="D965" i="8"/>
  <c r="D964" i="8"/>
  <c r="D963" i="8"/>
  <c r="D962" i="8"/>
  <c r="D961" i="8"/>
  <c r="D960" i="8"/>
  <c r="D959" i="8"/>
  <c r="D958" i="8"/>
  <c r="D957" i="8"/>
  <c r="D956" i="8"/>
  <c r="D955" i="8"/>
  <c r="D954" i="8"/>
  <c r="D953" i="8"/>
  <c r="D952" i="8"/>
  <c r="D951" i="8"/>
  <c r="D950" i="8"/>
  <c r="D949" i="8"/>
  <c r="D948" i="8"/>
  <c r="D947" i="8"/>
  <c r="D946" i="8"/>
  <c r="D945" i="8"/>
  <c r="D944" i="8"/>
  <c r="D943" i="8"/>
  <c r="D942" i="8"/>
  <c r="D941" i="8"/>
  <c r="D940" i="8"/>
  <c r="D939" i="8"/>
  <c r="D938" i="8"/>
  <c r="D937" i="8"/>
  <c r="D936" i="8"/>
  <c r="D935" i="8"/>
  <c r="D934" i="8"/>
  <c r="D933" i="8"/>
  <c r="D932" i="8"/>
  <c r="D931" i="8"/>
  <c r="D930" i="8"/>
  <c r="D929" i="8"/>
  <c r="D928" i="8"/>
  <c r="D927" i="8"/>
  <c r="D926" i="8"/>
  <c r="D925" i="8"/>
  <c r="D924" i="8"/>
  <c r="D923" i="8"/>
  <c r="D922" i="8"/>
  <c r="D921" i="8"/>
  <c r="D920" i="8"/>
  <c r="D919" i="8"/>
  <c r="D918" i="8"/>
  <c r="D917" i="8"/>
  <c r="D916" i="8"/>
  <c r="D915" i="8"/>
  <c r="D914" i="8"/>
  <c r="D913" i="8"/>
  <c r="D912" i="8"/>
  <c r="D911" i="8"/>
  <c r="D910" i="8"/>
  <c r="D909" i="8"/>
  <c r="D908" i="8"/>
  <c r="D907" i="8"/>
  <c r="D906" i="8"/>
  <c r="D905" i="8"/>
  <c r="D904" i="8"/>
  <c r="D903" i="8"/>
  <c r="D902" i="8"/>
  <c r="D901" i="8"/>
  <c r="D900" i="8"/>
  <c r="D899" i="8"/>
  <c r="D898" i="8"/>
  <c r="D897" i="8"/>
  <c r="D896" i="8"/>
  <c r="D895" i="8"/>
  <c r="D894" i="8"/>
  <c r="D893" i="8"/>
  <c r="D892" i="8"/>
  <c r="D891" i="8"/>
  <c r="D890" i="8"/>
  <c r="D889" i="8"/>
  <c r="D888" i="8"/>
  <c r="D887" i="8"/>
  <c r="D886" i="8"/>
  <c r="D885" i="8"/>
  <c r="D884" i="8"/>
  <c r="D883" i="8"/>
  <c r="D882" i="8"/>
  <c r="D881" i="8"/>
  <c r="D880" i="8"/>
  <c r="D879" i="8"/>
  <c r="D878" i="8"/>
  <c r="D877" i="8"/>
  <c r="D876" i="8"/>
  <c r="D875" i="8"/>
  <c r="D874" i="8"/>
  <c r="D873" i="8"/>
  <c r="D872" i="8"/>
  <c r="D871" i="8"/>
  <c r="D870" i="8"/>
  <c r="D869" i="8"/>
  <c r="D868" i="8"/>
  <c r="D867" i="8"/>
  <c r="D866" i="8"/>
  <c r="D865" i="8"/>
  <c r="D864" i="8"/>
  <c r="D863" i="8"/>
  <c r="D862" i="8"/>
  <c r="D861" i="8"/>
  <c r="D860" i="8"/>
  <c r="D859" i="8"/>
  <c r="D858" i="8"/>
  <c r="D857" i="8"/>
  <c r="D856" i="8"/>
  <c r="D855" i="8"/>
  <c r="D854" i="8"/>
  <c r="D853" i="8"/>
  <c r="D852" i="8"/>
  <c r="D851" i="8"/>
  <c r="D850" i="8"/>
  <c r="D849" i="8"/>
  <c r="D848" i="8"/>
  <c r="D847" i="8"/>
  <c r="D846" i="8"/>
  <c r="D845" i="8"/>
  <c r="D844" i="8"/>
  <c r="D843" i="8"/>
  <c r="D842" i="8"/>
  <c r="D841" i="8"/>
  <c r="D840" i="8"/>
  <c r="D839" i="8"/>
  <c r="D838" i="8"/>
  <c r="D837" i="8"/>
  <c r="D836" i="8"/>
  <c r="D835" i="8"/>
  <c r="D834" i="8"/>
  <c r="D833" i="8"/>
  <c r="D832" i="8"/>
  <c r="D831" i="8"/>
  <c r="D830" i="8"/>
  <c r="D829" i="8"/>
  <c r="D828" i="8"/>
  <c r="D827" i="8"/>
  <c r="D826" i="8"/>
  <c r="D825" i="8"/>
  <c r="D824" i="8"/>
  <c r="D823" i="8"/>
  <c r="D822" i="8"/>
  <c r="D821" i="8"/>
  <c r="D820" i="8"/>
  <c r="D819" i="8"/>
  <c r="D818" i="8"/>
  <c r="D817" i="8"/>
  <c r="D816" i="8"/>
  <c r="D815" i="8"/>
  <c r="D814" i="8"/>
  <c r="D813" i="8"/>
  <c r="D812" i="8"/>
  <c r="D811" i="8"/>
  <c r="D810" i="8"/>
  <c r="D809" i="8"/>
  <c r="D808" i="8"/>
  <c r="D807" i="8"/>
  <c r="D806" i="8"/>
  <c r="D805" i="8"/>
  <c r="D804" i="8"/>
  <c r="D803" i="8"/>
  <c r="D802" i="8"/>
  <c r="D801" i="8"/>
  <c r="D800" i="8"/>
  <c r="D799" i="8"/>
  <c r="D798" i="8"/>
  <c r="D797" i="8"/>
  <c r="D796" i="8"/>
  <c r="D795" i="8"/>
  <c r="D794" i="8"/>
  <c r="D793" i="8"/>
  <c r="D792" i="8"/>
  <c r="D791" i="8"/>
  <c r="D790" i="8"/>
  <c r="D789" i="8"/>
  <c r="D788" i="8"/>
  <c r="D787" i="8"/>
  <c r="D786" i="8"/>
  <c r="D785" i="8"/>
  <c r="D784" i="8"/>
  <c r="D783" i="8"/>
  <c r="D782" i="8"/>
  <c r="D781" i="8"/>
  <c r="D780" i="8"/>
  <c r="D779" i="8"/>
  <c r="D778" i="8"/>
  <c r="D777" i="8"/>
  <c r="D776" i="8"/>
  <c r="D775" i="8"/>
  <c r="D774" i="8"/>
  <c r="D773" i="8"/>
  <c r="D772" i="8"/>
  <c r="D771" i="8"/>
  <c r="D770" i="8"/>
  <c r="D769" i="8"/>
  <c r="D768" i="8"/>
  <c r="D767" i="8"/>
  <c r="D766" i="8"/>
  <c r="D765" i="8"/>
  <c r="D764" i="8"/>
  <c r="D763" i="8"/>
  <c r="D762" i="8"/>
  <c r="D761" i="8"/>
  <c r="D760" i="8"/>
  <c r="D759" i="8"/>
  <c r="D758" i="8"/>
  <c r="D757" i="8"/>
  <c r="D756" i="8"/>
  <c r="D755" i="8"/>
  <c r="D754" i="8"/>
  <c r="D753" i="8"/>
  <c r="D752" i="8"/>
  <c r="D751" i="8"/>
  <c r="D750" i="8"/>
  <c r="D749" i="8"/>
  <c r="D748" i="8"/>
  <c r="D747" i="8"/>
  <c r="D746" i="8"/>
  <c r="D745" i="8"/>
  <c r="D744" i="8"/>
  <c r="D743" i="8"/>
  <c r="D742" i="8"/>
  <c r="D741" i="8"/>
  <c r="D740" i="8"/>
  <c r="D739" i="8"/>
  <c r="D738" i="8"/>
  <c r="D737" i="8"/>
  <c r="D736" i="8"/>
  <c r="D735" i="8"/>
  <c r="D734" i="8"/>
  <c r="D733" i="8"/>
  <c r="D732" i="8"/>
  <c r="D731" i="8"/>
  <c r="D730" i="8"/>
  <c r="D729" i="8"/>
  <c r="D728" i="8"/>
  <c r="D727" i="8"/>
  <c r="D726" i="8"/>
  <c r="D725" i="8"/>
  <c r="D724" i="8"/>
  <c r="D723" i="8"/>
  <c r="D722" i="8"/>
  <c r="D721" i="8"/>
  <c r="D720" i="8"/>
  <c r="D719" i="8"/>
  <c r="D718" i="8"/>
  <c r="D717" i="8"/>
  <c r="D716" i="8"/>
  <c r="D715" i="8"/>
  <c r="D714" i="8"/>
  <c r="D713" i="8"/>
  <c r="D712" i="8"/>
  <c r="D711" i="8"/>
  <c r="D710" i="8"/>
  <c r="D709" i="8"/>
  <c r="D708" i="8"/>
  <c r="D707" i="8"/>
  <c r="D706" i="8"/>
  <c r="D705" i="8"/>
  <c r="D704" i="8"/>
  <c r="D703" i="8"/>
  <c r="D702" i="8"/>
  <c r="D701" i="8"/>
  <c r="D700" i="8"/>
  <c r="D699" i="8"/>
  <c r="D698" i="8"/>
  <c r="D697" i="8"/>
  <c r="D696" i="8"/>
  <c r="D695" i="8"/>
  <c r="D694" i="8"/>
  <c r="D693" i="8"/>
  <c r="D692" i="8"/>
  <c r="D691" i="8"/>
  <c r="D690" i="8"/>
  <c r="D689" i="8"/>
  <c r="D688" i="8"/>
  <c r="D687" i="8"/>
  <c r="D686" i="8"/>
  <c r="D685" i="8"/>
  <c r="D684" i="8"/>
  <c r="D683" i="8"/>
  <c r="D682" i="8"/>
  <c r="D681" i="8"/>
  <c r="D680" i="8"/>
  <c r="D679" i="8"/>
  <c r="D678" i="8"/>
  <c r="D677" i="8"/>
  <c r="D676" i="8"/>
  <c r="D675" i="8"/>
  <c r="D674" i="8"/>
  <c r="D673" i="8"/>
  <c r="D672" i="8"/>
  <c r="D671" i="8"/>
  <c r="D670" i="8"/>
  <c r="D669" i="8"/>
  <c r="D668" i="8"/>
  <c r="D667" i="8"/>
  <c r="D666" i="8"/>
  <c r="D665" i="8"/>
  <c r="D664" i="8"/>
  <c r="D663" i="8"/>
  <c r="D662" i="8"/>
  <c r="D661" i="8"/>
  <c r="D660" i="8"/>
  <c r="D659" i="8"/>
  <c r="D658" i="8"/>
  <c r="D657" i="8"/>
  <c r="D656" i="8"/>
  <c r="D655" i="8"/>
  <c r="D654" i="8"/>
  <c r="D653" i="8"/>
  <c r="D652" i="8"/>
  <c r="D651" i="8"/>
  <c r="D650" i="8"/>
  <c r="D649" i="8"/>
  <c r="D648" i="8"/>
  <c r="D647" i="8"/>
  <c r="D646" i="8"/>
  <c r="D645" i="8"/>
  <c r="D644" i="8"/>
  <c r="D643" i="8"/>
  <c r="D642" i="8"/>
  <c r="D641" i="8"/>
  <c r="D640" i="8"/>
  <c r="D639" i="8"/>
  <c r="D638" i="8"/>
  <c r="D637" i="8"/>
  <c r="D636" i="8"/>
  <c r="D635" i="8"/>
  <c r="D634" i="8"/>
  <c r="D633" i="8"/>
  <c r="D632" i="8"/>
  <c r="D631" i="8"/>
  <c r="D630" i="8"/>
  <c r="D629" i="8"/>
  <c r="D628" i="8"/>
  <c r="D627" i="8"/>
  <c r="D626" i="8"/>
  <c r="D625" i="8"/>
  <c r="D624" i="8"/>
  <c r="D623" i="8"/>
  <c r="D622" i="8"/>
  <c r="D621" i="8"/>
  <c r="D620" i="8"/>
  <c r="D619" i="8"/>
  <c r="D618" i="8"/>
  <c r="D617" i="8"/>
  <c r="D616" i="8"/>
  <c r="D615" i="8"/>
  <c r="D614" i="8"/>
  <c r="D613" i="8"/>
  <c r="D612" i="8"/>
  <c r="D611" i="8"/>
  <c r="D610" i="8"/>
  <c r="D609" i="8"/>
  <c r="D608" i="8"/>
  <c r="D607" i="8"/>
  <c r="D606" i="8"/>
  <c r="D605" i="8"/>
  <c r="D604" i="8"/>
  <c r="D603" i="8"/>
  <c r="D602" i="8"/>
  <c r="D601" i="8"/>
  <c r="D600" i="8"/>
  <c r="D599" i="8"/>
  <c r="D598" i="8"/>
  <c r="D597" i="8"/>
  <c r="D596" i="8"/>
  <c r="D595" i="8"/>
  <c r="D594" i="8"/>
  <c r="D593" i="8"/>
  <c r="D592" i="8"/>
  <c r="D591" i="8"/>
  <c r="D590" i="8"/>
  <c r="D589" i="8"/>
  <c r="D588" i="8"/>
  <c r="D587" i="8"/>
  <c r="D586" i="8"/>
  <c r="D585" i="8"/>
  <c r="D584" i="8"/>
  <c r="D583" i="8"/>
  <c r="D582" i="8"/>
  <c r="D581" i="8"/>
  <c r="D580" i="8"/>
  <c r="D579" i="8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D558" i="8"/>
  <c r="D557" i="8"/>
  <c r="D556" i="8"/>
  <c r="D555" i="8"/>
  <c r="D554" i="8"/>
  <c r="D553" i="8"/>
  <c r="D552" i="8"/>
  <c r="D551" i="8"/>
  <c r="D550" i="8"/>
  <c r="D549" i="8"/>
  <c r="D548" i="8"/>
  <c r="D547" i="8"/>
  <c r="D546" i="8"/>
  <c r="D545" i="8"/>
  <c r="D544" i="8"/>
  <c r="D543" i="8"/>
  <c r="D542" i="8"/>
  <c r="D541" i="8"/>
  <c r="D540" i="8"/>
  <c r="D539" i="8"/>
  <c r="D538" i="8"/>
  <c r="D537" i="8"/>
  <c r="D536" i="8"/>
  <c r="D535" i="8"/>
  <c r="D534" i="8"/>
  <c r="D533" i="8"/>
  <c r="D532" i="8"/>
  <c r="D531" i="8"/>
  <c r="D530" i="8"/>
  <c r="D529" i="8"/>
  <c r="D528" i="8"/>
  <c r="D527" i="8"/>
  <c r="D526" i="8"/>
  <c r="D525" i="8"/>
  <c r="D524" i="8"/>
  <c r="D523" i="8"/>
  <c r="D522" i="8"/>
  <c r="D521" i="8"/>
  <c r="D520" i="8"/>
  <c r="D519" i="8"/>
  <c r="D518" i="8"/>
  <c r="D517" i="8"/>
  <c r="D516" i="8"/>
  <c r="D515" i="8"/>
  <c r="D514" i="8"/>
  <c r="D513" i="8"/>
  <c r="D512" i="8"/>
  <c r="D511" i="8"/>
  <c r="D510" i="8"/>
  <c r="D509" i="8"/>
  <c r="D508" i="8"/>
  <c r="D507" i="8"/>
  <c r="D506" i="8"/>
  <c r="D505" i="8"/>
  <c r="D504" i="8"/>
  <c r="D503" i="8"/>
  <c r="D502" i="8"/>
  <c r="D501" i="8"/>
  <c r="D500" i="8"/>
  <c r="D499" i="8"/>
  <c r="D498" i="8"/>
  <c r="D497" i="8"/>
  <c r="D496" i="8"/>
  <c r="D495" i="8"/>
  <c r="D494" i="8"/>
  <c r="D493" i="8"/>
  <c r="D492" i="8"/>
  <c r="D491" i="8"/>
  <c r="D490" i="8"/>
  <c r="D489" i="8"/>
  <c r="D488" i="8"/>
  <c r="D487" i="8"/>
  <c r="D486" i="8"/>
  <c r="D485" i="8"/>
  <c r="D484" i="8"/>
  <c r="D483" i="8"/>
  <c r="D482" i="8"/>
  <c r="D481" i="8"/>
  <c r="D480" i="8"/>
  <c r="D479" i="8"/>
  <c r="D478" i="8"/>
  <c r="D477" i="8"/>
  <c r="D476" i="8"/>
  <c r="D475" i="8"/>
  <c r="D474" i="8"/>
  <c r="D473" i="8"/>
  <c r="D472" i="8"/>
  <c r="D471" i="8"/>
  <c r="D470" i="8"/>
  <c r="D469" i="8"/>
  <c r="D468" i="8"/>
  <c r="D467" i="8"/>
  <c r="D466" i="8"/>
  <c r="D465" i="8"/>
  <c r="D464" i="8"/>
  <c r="D463" i="8"/>
  <c r="D462" i="8"/>
  <c r="D461" i="8"/>
  <c r="D460" i="8"/>
  <c r="D459" i="8"/>
  <c r="D458" i="8"/>
  <c r="D457" i="8"/>
  <c r="D456" i="8"/>
  <c r="D455" i="8"/>
  <c r="D454" i="8"/>
  <c r="D453" i="8"/>
  <c r="D452" i="8"/>
  <c r="D451" i="8"/>
  <c r="D450" i="8"/>
  <c r="D449" i="8"/>
  <c r="D448" i="8"/>
  <c r="D447" i="8"/>
  <c r="D446" i="8"/>
  <c r="D445" i="8"/>
  <c r="D444" i="8"/>
  <c r="D443" i="8"/>
  <c r="D442" i="8"/>
  <c r="D441" i="8"/>
  <c r="D440" i="8"/>
  <c r="D439" i="8"/>
  <c r="D438" i="8"/>
  <c r="D437" i="8"/>
  <c r="D436" i="8"/>
  <c r="D435" i="8"/>
  <c r="D434" i="8"/>
  <c r="D433" i="8"/>
  <c r="D432" i="8"/>
  <c r="D431" i="8"/>
  <c r="D430" i="8"/>
  <c r="D429" i="8"/>
  <c r="D428" i="8"/>
  <c r="D427" i="8"/>
  <c r="D426" i="8"/>
  <c r="D425" i="8"/>
  <c r="D424" i="8"/>
  <c r="D423" i="8"/>
  <c r="D422" i="8"/>
  <c r="D421" i="8"/>
  <c r="D420" i="8"/>
  <c r="D419" i="8"/>
  <c r="D418" i="8"/>
  <c r="D417" i="8"/>
  <c r="D416" i="8"/>
  <c r="D415" i="8"/>
  <c r="D414" i="8"/>
  <c r="D413" i="8"/>
  <c r="D412" i="8"/>
  <c r="D411" i="8"/>
  <c r="D410" i="8"/>
  <c r="D409" i="8"/>
  <c r="D408" i="8"/>
  <c r="D407" i="8"/>
  <c r="D406" i="8"/>
  <c r="D405" i="8"/>
  <c r="D404" i="8"/>
  <c r="D403" i="8"/>
  <c r="D402" i="8"/>
  <c r="D401" i="8"/>
  <c r="D400" i="8"/>
  <c r="D399" i="8"/>
  <c r="D398" i="8"/>
  <c r="D397" i="8"/>
  <c r="D396" i="8"/>
  <c r="D395" i="8"/>
  <c r="D394" i="8"/>
  <c r="D393" i="8"/>
  <c r="D392" i="8"/>
  <c r="D391" i="8"/>
  <c r="D390" i="8"/>
  <c r="D389" i="8"/>
  <c r="D388" i="8"/>
  <c r="D387" i="8"/>
  <c r="D386" i="8"/>
  <c r="D385" i="8"/>
  <c r="D384" i="8"/>
  <c r="D383" i="8"/>
  <c r="D382" i="8"/>
  <c r="D381" i="8"/>
  <c r="D380" i="8"/>
  <c r="D379" i="8"/>
  <c r="D378" i="8"/>
  <c r="D377" i="8"/>
  <c r="D376" i="8"/>
  <c r="D375" i="8"/>
  <c r="D374" i="8"/>
  <c r="D373" i="8"/>
  <c r="D372" i="8"/>
  <c r="D371" i="8"/>
  <c r="D370" i="8"/>
  <c r="D369" i="8"/>
  <c r="D368" i="8"/>
  <c r="D367" i="8"/>
  <c r="D366" i="8"/>
  <c r="D365" i="8"/>
  <c r="D364" i="8"/>
  <c r="D363" i="8"/>
  <c r="D362" i="8"/>
  <c r="D361" i="8"/>
  <c r="D360" i="8"/>
  <c r="D359" i="8"/>
  <c r="D358" i="8"/>
  <c r="D357" i="8"/>
  <c r="D356" i="8"/>
  <c r="D355" i="8"/>
  <c r="D354" i="8"/>
  <c r="D353" i="8"/>
  <c r="D352" i="8"/>
  <c r="D351" i="8"/>
  <c r="D350" i="8"/>
  <c r="D349" i="8"/>
  <c r="D348" i="8"/>
  <c r="D347" i="8"/>
  <c r="D346" i="8"/>
  <c r="D345" i="8"/>
  <c r="D344" i="8"/>
  <c r="D343" i="8"/>
  <c r="D342" i="8"/>
  <c r="D341" i="8"/>
  <c r="D340" i="8"/>
  <c r="D339" i="8"/>
  <c r="D338" i="8"/>
  <c r="D337" i="8"/>
  <c r="D336" i="8"/>
  <c r="D335" i="8"/>
  <c r="D334" i="8"/>
  <c r="D333" i="8"/>
  <c r="D332" i="8"/>
  <c r="D331" i="8"/>
  <c r="D330" i="8"/>
  <c r="D329" i="8"/>
  <c r="D328" i="8"/>
  <c r="D327" i="8"/>
  <c r="D326" i="8"/>
  <c r="D325" i="8"/>
  <c r="D324" i="8"/>
  <c r="D323" i="8"/>
  <c r="D322" i="8"/>
  <c r="D321" i="8"/>
  <c r="D320" i="8"/>
  <c r="D319" i="8"/>
  <c r="D318" i="8"/>
  <c r="D317" i="8"/>
  <c r="D316" i="8"/>
  <c r="D315" i="8"/>
  <c r="D314" i="8"/>
  <c r="D313" i="8"/>
  <c r="D312" i="8"/>
  <c r="D311" i="8"/>
  <c r="D310" i="8"/>
  <c r="D309" i="8"/>
  <c r="D308" i="8"/>
  <c r="D307" i="8"/>
  <c r="D306" i="8"/>
  <c r="D305" i="8"/>
  <c r="D304" i="8"/>
  <c r="D303" i="8"/>
  <c r="D302" i="8"/>
  <c r="D301" i="8"/>
  <c r="D300" i="8"/>
  <c r="D299" i="8"/>
  <c r="D298" i="8"/>
  <c r="D297" i="8"/>
  <c r="D296" i="8"/>
  <c r="D295" i="8"/>
  <c r="D294" i="8"/>
  <c r="D293" i="8"/>
  <c r="D292" i="8"/>
  <c r="D291" i="8"/>
  <c r="D290" i="8"/>
  <c r="D289" i="8"/>
  <c r="D288" i="8"/>
  <c r="D287" i="8"/>
  <c r="D286" i="8"/>
  <c r="D285" i="8"/>
  <c r="D284" i="8"/>
  <c r="D283" i="8"/>
  <c r="D282" i="8"/>
  <c r="D281" i="8"/>
  <c r="D280" i="8"/>
  <c r="D279" i="8"/>
  <c r="D278" i="8"/>
  <c r="D277" i="8"/>
  <c r="D276" i="8"/>
  <c r="D275" i="8"/>
  <c r="D274" i="8"/>
  <c r="D273" i="8"/>
  <c r="D272" i="8"/>
  <c r="D271" i="8"/>
  <c r="D270" i="8"/>
  <c r="D269" i="8"/>
  <c r="D268" i="8"/>
  <c r="D267" i="8"/>
  <c r="D266" i="8"/>
  <c r="D265" i="8"/>
  <c r="D264" i="8"/>
  <c r="D263" i="8"/>
  <c r="D262" i="8"/>
  <c r="D261" i="8"/>
  <c r="D260" i="8"/>
  <c r="D259" i="8"/>
  <c r="D258" i="8"/>
  <c r="D257" i="8"/>
  <c r="D256" i="8"/>
  <c r="D255" i="8"/>
  <c r="D254" i="8"/>
  <c r="D253" i="8"/>
  <c r="D252" i="8"/>
  <c r="D251" i="8"/>
  <c r="D250" i="8"/>
  <c r="D249" i="8"/>
  <c r="D248" i="8"/>
  <c r="D247" i="8"/>
  <c r="D246" i="8"/>
  <c r="D245" i="8"/>
  <c r="D244" i="8"/>
  <c r="D243" i="8"/>
  <c r="D242" i="8"/>
  <c r="D241" i="8"/>
  <c r="D240" i="8"/>
  <c r="D239" i="8"/>
  <c r="D238" i="8"/>
  <c r="D237" i="8"/>
  <c r="D236" i="8"/>
  <c r="D235" i="8"/>
  <c r="D234" i="8"/>
  <c r="D233" i="8"/>
  <c r="D232" i="8"/>
  <c r="D231" i="8"/>
  <c r="D230" i="8"/>
  <c r="D229" i="8"/>
  <c r="D228" i="8"/>
  <c r="D227" i="8"/>
  <c r="D226" i="8"/>
  <c r="D225" i="8"/>
  <c r="D224" i="8"/>
  <c r="D223" i="8"/>
  <c r="D222" i="8"/>
  <c r="D221" i="8"/>
  <c r="D220" i="8"/>
  <c r="D219" i="8"/>
  <c r="D218" i="8"/>
  <c r="D217" i="8"/>
  <c r="D216" i="8"/>
  <c r="D215" i="8"/>
  <c r="D214" i="8"/>
  <c r="D213" i="8"/>
  <c r="D212" i="8"/>
  <c r="D211" i="8"/>
  <c r="D210" i="8"/>
  <c r="D209" i="8"/>
  <c r="D208" i="8"/>
  <c r="D207" i="8"/>
  <c r="D206" i="8"/>
  <c r="D205" i="8"/>
  <c r="D204" i="8"/>
  <c r="D203" i="8"/>
  <c r="D202" i="8"/>
  <c r="D201" i="8"/>
  <c r="D200" i="8"/>
  <c r="D199" i="8"/>
  <c r="D198" i="8"/>
  <c r="D197" i="8"/>
  <c r="D196" i="8"/>
  <c r="D195" i="8"/>
  <c r="D194" i="8"/>
  <c r="D193" i="8"/>
  <c r="D192" i="8"/>
  <c r="D191" i="8"/>
  <c r="D190" i="8"/>
  <c r="D189" i="8"/>
  <c r="D188" i="8"/>
  <c r="D187" i="8"/>
  <c r="D186" i="8"/>
  <c r="D185" i="8"/>
  <c r="D184" i="8"/>
  <c r="D183" i="8"/>
  <c r="D182" i="8"/>
  <c r="D181" i="8"/>
  <c r="D180" i="8"/>
  <c r="D179" i="8"/>
  <c r="D178" i="8"/>
  <c r="D177" i="8"/>
  <c r="D176" i="8"/>
  <c r="D175" i="8"/>
  <c r="D174" i="8"/>
  <c r="D173" i="8"/>
  <c r="D172" i="8"/>
  <c r="D171" i="8"/>
  <c r="D170" i="8"/>
  <c r="D169" i="8"/>
  <c r="D168" i="8"/>
  <c r="D167" i="8"/>
  <c r="D166" i="8"/>
  <c r="D165" i="8"/>
  <c r="D164" i="8"/>
  <c r="D163" i="8"/>
  <c r="D162" i="8"/>
  <c r="D161" i="8"/>
  <c r="D160" i="8"/>
  <c r="D159" i="8"/>
  <c r="D158" i="8"/>
  <c r="D157" i="8"/>
  <c r="D156" i="8"/>
  <c r="D155" i="8"/>
  <c r="D154" i="8"/>
  <c r="D153" i="8"/>
  <c r="D152" i="8"/>
  <c r="D151" i="8"/>
  <c r="D150" i="8"/>
  <c r="D149" i="8"/>
  <c r="D148" i="8"/>
  <c r="D147" i="8"/>
  <c r="D146" i="8"/>
  <c r="D145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D17" i="8"/>
  <c r="D16" i="8"/>
  <c r="D15" i="8"/>
  <c r="D14" i="8"/>
  <c r="D13" i="8"/>
  <c r="D12" i="8"/>
  <c r="D11" i="8"/>
  <c r="D10" i="8"/>
  <c r="D9" i="8"/>
  <c r="D8" i="8"/>
  <c r="D7" i="8"/>
  <c r="D6" i="8"/>
  <c r="D5" i="8"/>
  <c r="D4" i="8"/>
  <c r="C4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C64" i="8"/>
  <c r="C65" i="8"/>
  <c r="C66" i="8"/>
  <c r="C67" i="8"/>
  <c r="C68" i="8"/>
  <c r="C69" i="8"/>
  <c r="C70" i="8"/>
  <c r="C71" i="8"/>
  <c r="C72" i="8"/>
  <c r="C73" i="8"/>
  <c r="C74" i="8"/>
  <c r="C75" i="8"/>
  <c r="C76" i="8"/>
  <c r="C77" i="8"/>
  <c r="C78" i="8"/>
  <c r="C79" i="8"/>
  <c r="C80" i="8"/>
  <c r="C81" i="8"/>
  <c r="C82" i="8"/>
  <c r="C83" i="8"/>
  <c r="C84" i="8"/>
  <c r="C85" i="8"/>
  <c r="C86" i="8"/>
  <c r="C87" i="8"/>
  <c r="C88" i="8"/>
  <c r="C8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104" i="8"/>
  <c r="C105" i="8"/>
  <c r="C106" i="8"/>
  <c r="C107" i="8"/>
  <c r="C108" i="8"/>
  <c r="C109" i="8"/>
  <c r="C110" i="8"/>
  <c r="C111" i="8"/>
  <c r="C112" i="8"/>
  <c r="C113" i="8"/>
  <c r="C114" i="8"/>
  <c r="C115" i="8"/>
  <c r="C116" i="8"/>
  <c r="C117" i="8"/>
  <c r="C118" i="8"/>
  <c r="C119" i="8"/>
  <c r="C120" i="8"/>
  <c r="C121" i="8"/>
  <c r="C122" i="8"/>
  <c r="C123" i="8"/>
  <c r="C124" i="8"/>
  <c r="C125" i="8"/>
  <c r="C126" i="8"/>
  <c r="C127" i="8"/>
  <c r="C128" i="8"/>
  <c r="C129" i="8"/>
  <c r="C130" i="8"/>
  <c r="C131" i="8"/>
  <c r="C132" i="8"/>
  <c r="C133" i="8"/>
  <c r="C134" i="8"/>
  <c r="C135" i="8"/>
  <c r="C136" i="8"/>
  <c r="C137" i="8"/>
  <c r="C138" i="8"/>
  <c r="C139" i="8"/>
  <c r="C140" i="8"/>
  <c r="C141" i="8"/>
  <c r="C142" i="8"/>
  <c r="C143" i="8"/>
  <c r="C144" i="8"/>
  <c r="C145" i="8"/>
  <c r="C146" i="8"/>
  <c r="C147" i="8"/>
  <c r="C148" i="8"/>
  <c r="C149" i="8"/>
  <c r="C150" i="8"/>
  <c r="C151" i="8"/>
  <c r="C152" i="8"/>
  <c r="C153" i="8"/>
  <c r="C154" i="8"/>
  <c r="C155" i="8"/>
  <c r="C156" i="8"/>
  <c r="C157" i="8"/>
  <c r="C158" i="8"/>
  <c r="C159" i="8"/>
  <c r="C160" i="8"/>
  <c r="C161" i="8"/>
  <c r="C162" i="8"/>
  <c r="C163" i="8"/>
  <c r="C164" i="8"/>
  <c r="C165" i="8"/>
  <c r="C166" i="8"/>
  <c r="C167" i="8"/>
  <c r="C168" i="8"/>
  <c r="C169" i="8"/>
  <c r="C170" i="8"/>
  <c r="C171" i="8"/>
  <c r="C172" i="8"/>
  <c r="C173" i="8"/>
  <c r="C174" i="8"/>
  <c r="C175" i="8"/>
  <c r="C176" i="8"/>
  <c r="C177" i="8"/>
  <c r="C178" i="8"/>
  <c r="C179" i="8"/>
  <c r="C180" i="8"/>
  <c r="C181" i="8"/>
  <c r="C182" i="8"/>
  <c r="C183" i="8"/>
  <c r="C184" i="8"/>
  <c r="C185" i="8"/>
  <c r="C186" i="8"/>
  <c r="C187" i="8"/>
  <c r="C188" i="8"/>
  <c r="C189" i="8"/>
  <c r="C190" i="8"/>
  <c r="C191" i="8"/>
  <c r="C192" i="8"/>
  <c r="C193" i="8"/>
  <c r="C194" i="8"/>
  <c r="C195" i="8"/>
  <c r="C196" i="8"/>
  <c r="C197" i="8"/>
  <c r="C198" i="8"/>
  <c r="C199" i="8"/>
  <c r="C200" i="8"/>
  <c r="C201" i="8"/>
  <c r="C202" i="8"/>
  <c r="C203" i="8"/>
  <c r="C204" i="8"/>
  <c r="C205" i="8"/>
  <c r="C206" i="8"/>
  <c r="C207" i="8"/>
  <c r="C208" i="8"/>
  <c r="C209" i="8"/>
  <c r="C210" i="8"/>
  <c r="C211" i="8"/>
  <c r="C212" i="8"/>
  <c r="C213" i="8"/>
  <c r="C214" i="8"/>
  <c r="C215" i="8"/>
  <c r="C216" i="8"/>
  <c r="C217" i="8"/>
  <c r="C218" i="8"/>
  <c r="C219" i="8"/>
  <c r="C220" i="8"/>
  <c r="C221" i="8"/>
  <c r="C222" i="8"/>
  <c r="C223" i="8"/>
  <c r="C224" i="8"/>
  <c r="C225" i="8"/>
  <c r="C226" i="8"/>
  <c r="C227" i="8"/>
  <c r="C228" i="8"/>
  <c r="C229" i="8"/>
  <c r="C230" i="8"/>
  <c r="C231" i="8"/>
  <c r="C232" i="8"/>
  <c r="C233" i="8"/>
  <c r="C234" i="8"/>
  <c r="C235" i="8"/>
  <c r="C236" i="8"/>
  <c r="C237" i="8"/>
  <c r="C238" i="8"/>
  <c r="C239" i="8"/>
  <c r="C240" i="8"/>
  <c r="C241" i="8"/>
  <c r="C242" i="8"/>
  <c r="C243" i="8"/>
  <c r="C244" i="8"/>
  <c r="C245" i="8"/>
  <c r="C246" i="8"/>
  <c r="C247" i="8"/>
  <c r="C248" i="8"/>
  <c r="C249" i="8"/>
  <c r="C250" i="8"/>
  <c r="C251" i="8"/>
  <c r="C252" i="8"/>
  <c r="C253" i="8"/>
  <c r="C254" i="8"/>
  <c r="C255" i="8"/>
  <c r="C256" i="8"/>
  <c r="C257" i="8"/>
  <c r="C258" i="8"/>
  <c r="C259" i="8"/>
  <c r="C260" i="8"/>
  <c r="C261" i="8"/>
  <c r="C262" i="8"/>
  <c r="C263" i="8"/>
  <c r="C264" i="8"/>
  <c r="C265" i="8"/>
  <c r="C266" i="8"/>
  <c r="C267" i="8"/>
  <c r="C268" i="8"/>
  <c r="C269" i="8"/>
  <c r="C270" i="8"/>
  <c r="C271" i="8"/>
  <c r="C272" i="8"/>
  <c r="C273" i="8"/>
  <c r="C274" i="8"/>
  <c r="C275" i="8"/>
  <c r="C276" i="8"/>
  <c r="C277" i="8"/>
  <c r="C278" i="8"/>
  <c r="C279" i="8"/>
  <c r="C280" i="8"/>
  <c r="C281" i="8"/>
  <c r="C282" i="8"/>
  <c r="C283" i="8"/>
  <c r="C284" i="8"/>
  <c r="C285" i="8"/>
  <c r="C286" i="8"/>
  <c r="C287" i="8"/>
  <c r="C288" i="8"/>
  <c r="C289" i="8"/>
  <c r="C290" i="8"/>
  <c r="C291" i="8"/>
  <c r="C292" i="8"/>
  <c r="C293" i="8"/>
  <c r="C294" i="8"/>
  <c r="C295" i="8"/>
  <c r="C296" i="8"/>
  <c r="C297" i="8"/>
  <c r="C298" i="8"/>
  <c r="C299" i="8"/>
  <c r="C300" i="8"/>
  <c r="C301" i="8"/>
  <c r="C302" i="8"/>
  <c r="C303" i="8"/>
  <c r="C304" i="8"/>
  <c r="C305" i="8"/>
  <c r="C306" i="8"/>
  <c r="C307" i="8"/>
  <c r="C308" i="8"/>
  <c r="C309" i="8"/>
  <c r="C310" i="8"/>
  <c r="C311" i="8"/>
  <c r="C312" i="8"/>
  <c r="C313" i="8"/>
  <c r="C314" i="8"/>
  <c r="C315" i="8"/>
  <c r="C316" i="8"/>
  <c r="C317" i="8"/>
  <c r="C318" i="8"/>
  <c r="C319" i="8"/>
  <c r="C320" i="8"/>
  <c r="C321" i="8"/>
  <c r="C322" i="8"/>
  <c r="C323" i="8"/>
  <c r="C324" i="8"/>
  <c r="C325" i="8"/>
  <c r="C326" i="8"/>
  <c r="C327" i="8"/>
  <c r="C328" i="8"/>
  <c r="C329" i="8"/>
  <c r="C330" i="8"/>
  <c r="C331" i="8"/>
  <c r="C332" i="8"/>
  <c r="C333" i="8"/>
  <c r="C334" i="8"/>
  <c r="C335" i="8"/>
  <c r="C336" i="8"/>
  <c r="C337" i="8"/>
  <c r="C338" i="8"/>
  <c r="C339" i="8"/>
  <c r="C340" i="8"/>
  <c r="C341" i="8"/>
  <c r="C342" i="8"/>
  <c r="C343" i="8"/>
  <c r="C344" i="8"/>
  <c r="C345" i="8"/>
  <c r="C346" i="8"/>
  <c r="C347" i="8"/>
  <c r="C348" i="8"/>
  <c r="C349" i="8"/>
  <c r="C350" i="8"/>
  <c r="C351" i="8"/>
  <c r="C352" i="8"/>
  <c r="C353" i="8"/>
  <c r="C354" i="8"/>
  <c r="C355" i="8"/>
  <c r="C356" i="8"/>
  <c r="C357" i="8"/>
  <c r="C358" i="8"/>
  <c r="C359" i="8"/>
  <c r="C360" i="8"/>
  <c r="C361" i="8"/>
  <c r="C362" i="8"/>
  <c r="C363" i="8"/>
  <c r="C364" i="8"/>
  <c r="C365" i="8"/>
  <c r="C366" i="8"/>
  <c r="C367" i="8"/>
  <c r="C368" i="8"/>
  <c r="C369" i="8"/>
  <c r="C370" i="8"/>
  <c r="C371" i="8"/>
  <c r="C372" i="8"/>
  <c r="C373" i="8"/>
  <c r="C374" i="8"/>
  <c r="C375" i="8"/>
  <c r="C376" i="8"/>
  <c r="C377" i="8"/>
  <c r="C378" i="8"/>
  <c r="C379" i="8"/>
  <c r="C380" i="8"/>
  <c r="C381" i="8"/>
  <c r="C382" i="8"/>
  <c r="C383" i="8"/>
  <c r="C384" i="8"/>
  <c r="C385" i="8"/>
  <c r="C386" i="8"/>
  <c r="C387" i="8"/>
  <c r="C388" i="8"/>
  <c r="C389" i="8"/>
  <c r="C390" i="8"/>
  <c r="C391" i="8"/>
  <c r="C392" i="8"/>
  <c r="C393" i="8"/>
  <c r="C394" i="8"/>
  <c r="C395" i="8"/>
  <c r="C396" i="8"/>
  <c r="C397" i="8"/>
  <c r="C398" i="8"/>
  <c r="C399" i="8"/>
  <c r="C400" i="8"/>
  <c r="C401" i="8"/>
  <c r="C402" i="8"/>
  <c r="C403" i="8"/>
  <c r="C404" i="8"/>
  <c r="C405" i="8"/>
  <c r="C406" i="8"/>
  <c r="C407" i="8"/>
  <c r="C408" i="8"/>
  <c r="C409" i="8"/>
  <c r="C410" i="8"/>
  <c r="C411" i="8"/>
  <c r="C412" i="8"/>
  <c r="C413" i="8"/>
  <c r="C414" i="8"/>
  <c r="C415" i="8"/>
  <c r="C416" i="8"/>
  <c r="C417" i="8"/>
  <c r="C418" i="8"/>
  <c r="C419" i="8"/>
  <c r="C420" i="8"/>
  <c r="C421" i="8"/>
  <c r="C422" i="8"/>
  <c r="C423" i="8"/>
  <c r="C424" i="8"/>
  <c r="C425" i="8"/>
  <c r="C426" i="8"/>
  <c r="C427" i="8"/>
  <c r="C428" i="8"/>
  <c r="C429" i="8"/>
  <c r="C430" i="8"/>
  <c r="C431" i="8"/>
  <c r="C432" i="8"/>
  <c r="C433" i="8"/>
  <c r="C434" i="8"/>
  <c r="C435" i="8"/>
  <c r="C436" i="8"/>
  <c r="C437" i="8"/>
  <c r="C438" i="8"/>
  <c r="C439" i="8"/>
  <c r="C440" i="8"/>
  <c r="C441" i="8"/>
  <c r="C442" i="8"/>
  <c r="C443" i="8"/>
  <c r="C444" i="8"/>
  <c r="C445" i="8"/>
  <c r="C446" i="8"/>
  <c r="C447" i="8"/>
  <c r="C448" i="8"/>
  <c r="C449" i="8"/>
  <c r="C450" i="8"/>
  <c r="C451" i="8"/>
  <c r="C452" i="8"/>
  <c r="C453" i="8"/>
  <c r="C454" i="8"/>
  <c r="C455" i="8"/>
  <c r="C456" i="8"/>
  <c r="C457" i="8"/>
  <c r="C458" i="8"/>
  <c r="C459" i="8"/>
  <c r="C460" i="8"/>
  <c r="C461" i="8"/>
  <c r="C462" i="8"/>
  <c r="C463" i="8"/>
  <c r="C464" i="8"/>
  <c r="C465" i="8"/>
  <c r="C466" i="8"/>
  <c r="C467" i="8"/>
  <c r="C468" i="8"/>
  <c r="C469" i="8"/>
  <c r="C470" i="8"/>
  <c r="C471" i="8"/>
  <c r="C472" i="8"/>
  <c r="C473" i="8"/>
  <c r="C474" i="8"/>
  <c r="C475" i="8"/>
  <c r="C476" i="8"/>
  <c r="C477" i="8"/>
  <c r="C478" i="8"/>
  <c r="C479" i="8"/>
  <c r="C480" i="8"/>
  <c r="C481" i="8"/>
  <c r="C482" i="8"/>
  <c r="C483" i="8"/>
  <c r="C484" i="8"/>
  <c r="C485" i="8"/>
  <c r="C486" i="8"/>
  <c r="C487" i="8"/>
  <c r="C488" i="8"/>
  <c r="C489" i="8"/>
  <c r="C490" i="8"/>
  <c r="C491" i="8"/>
  <c r="C492" i="8"/>
  <c r="C493" i="8"/>
  <c r="C494" i="8"/>
  <c r="C495" i="8"/>
  <c r="C496" i="8"/>
  <c r="C497" i="8"/>
  <c r="C498" i="8"/>
  <c r="C499" i="8"/>
  <c r="C500" i="8"/>
  <c r="C501" i="8"/>
  <c r="C502" i="8"/>
  <c r="C503" i="8"/>
  <c r="C504" i="8"/>
  <c r="C505" i="8"/>
  <c r="C506" i="8"/>
  <c r="C507" i="8"/>
  <c r="C508" i="8"/>
  <c r="C509" i="8"/>
  <c r="C510" i="8"/>
  <c r="C511" i="8"/>
  <c r="C512" i="8"/>
  <c r="C513" i="8"/>
  <c r="C514" i="8"/>
  <c r="C515" i="8"/>
  <c r="C516" i="8"/>
  <c r="C517" i="8"/>
  <c r="C518" i="8"/>
  <c r="C519" i="8"/>
  <c r="C520" i="8"/>
  <c r="C521" i="8"/>
  <c r="C522" i="8"/>
  <c r="C523" i="8"/>
  <c r="C524" i="8"/>
  <c r="C525" i="8"/>
  <c r="C526" i="8"/>
  <c r="C527" i="8"/>
  <c r="C528" i="8"/>
  <c r="C529" i="8"/>
  <c r="C530" i="8"/>
  <c r="C531" i="8"/>
  <c r="C532" i="8"/>
  <c r="C533" i="8"/>
  <c r="C534" i="8"/>
  <c r="C535" i="8"/>
  <c r="C536" i="8"/>
  <c r="C537" i="8"/>
  <c r="C538" i="8"/>
  <c r="C539" i="8"/>
  <c r="C540" i="8"/>
  <c r="C541" i="8"/>
  <c r="C542" i="8"/>
  <c r="C543" i="8"/>
  <c r="C544" i="8"/>
  <c r="C545" i="8"/>
  <c r="C546" i="8"/>
  <c r="C547" i="8"/>
  <c r="C548" i="8"/>
  <c r="C549" i="8"/>
  <c r="C550" i="8"/>
  <c r="C551" i="8"/>
  <c r="C552" i="8"/>
  <c r="C553" i="8"/>
  <c r="C554" i="8"/>
  <c r="C555" i="8"/>
  <c r="C556" i="8"/>
  <c r="C557" i="8"/>
  <c r="C558" i="8"/>
  <c r="C559" i="8"/>
  <c r="C560" i="8"/>
  <c r="C561" i="8"/>
  <c r="C562" i="8"/>
  <c r="C563" i="8"/>
  <c r="C564" i="8"/>
  <c r="C565" i="8"/>
  <c r="C566" i="8"/>
  <c r="C567" i="8"/>
  <c r="C568" i="8"/>
  <c r="C569" i="8"/>
  <c r="C570" i="8"/>
  <c r="C571" i="8"/>
  <c r="C572" i="8"/>
  <c r="C573" i="8"/>
  <c r="C574" i="8"/>
  <c r="C575" i="8"/>
  <c r="C576" i="8"/>
  <c r="C577" i="8"/>
  <c r="C578" i="8"/>
  <c r="C579" i="8"/>
  <c r="C580" i="8"/>
  <c r="C581" i="8"/>
  <c r="C582" i="8"/>
  <c r="C583" i="8"/>
  <c r="C584" i="8"/>
  <c r="C585" i="8"/>
  <c r="C586" i="8"/>
  <c r="C587" i="8"/>
  <c r="C588" i="8"/>
  <c r="C589" i="8"/>
  <c r="C590" i="8"/>
  <c r="C591" i="8"/>
  <c r="C592" i="8"/>
  <c r="C593" i="8"/>
  <c r="C594" i="8"/>
  <c r="C595" i="8"/>
  <c r="C596" i="8"/>
  <c r="C597" i="8"/>
  <c r="C598" i="8"/>
  <c r="C599" i="8"/>
  <c r="C600" i="8"/>
  <c r="C601" i="8"/>
  <c r="C602" i="8"/>
  <c r="C603" i="8"/>
  <c r="C604" i="8"/>
  <c r="C605" i="8"/>
  <c r="C606" i="8"/>
  <c r="C607" i="8"/>
  <c r="C608" i="8"/>
  <c r="C609" i="8"/>
  <c r="C610" i="8"/>
  <c r="C611" i="8"/>
  <c r="C612" i="8"/>
  <c r="C613" i="8"/>
  <c r="C614" i="8"/>
  <c r="C615" i="8"/>
  <c r="C616" i="8"/>
  <c r="C617" i="8"/>
  <c r="C618" i="8"/>
  <c r="C619" i="8"/>
  <c r="C620" i="8"/>
  <c r="C621" i="8"/>
  <c r="C622" i="8"/>
  <c r="C623" i="8"/>
  <c r="C624" i="8"/>
  <c r="C625" i="8"/>
  <c r="C626" i="8"/>
  <c r="C627" i="8"/>
  <c r="C628" i="8"/>
  <c r="C629" i="8"/>
  <c r="C630" i="8"/>
  <c r="C631" i="8"/>
  <c r="C632" i="8"/>
  <c r="C633" i="8"/>
  <c r="C634" i="8"/>
  <c r="C635" i="8"/>
  <c r="C636" i="8"/>
  <c r="C637" i="8"/>
  <c r="C638" i="8"/>
  <c r="C639" i="8"/>
  <c r="C640" i="8"/>
  <c r="C641" i="8"/>
  <c r="C642" i="8"/>
  <c r="C643" i="8"/>
  <c r="C644" i="8"/>
  <c r="C645" i="8"/>
  <c r="C646" i="8"/>
  <c r="C647" i="8"/>
  <c r="C648" i="8"/>
  <c r="C649" i="8"/>
  <c r="C650" i="8"/>
  <c r="C651" i="8"/>
  <c r="C652" i="8"/>
  <c r="C653" i="8"/>
  <c r="C654" i="8"/>
  <c r="C655" i="8"/>
  <c r="C656" i="8"/>
  <c r="C657" i="8"/>
  <c r="C658" i="8"/>
  <c r="C659" i="8"/>
  <c r="C660" i="8"/>
  <c r="C661" i="8"/>
  <c r="C662" i="8"/>
  <c r="C663" i="8"/>
  <c r="C664" i="8"/>
  <c r="C665" i="8"/>
  <c r="C666" i="8"/>
  <c r="C667" i="8"/>
  <c r="C668" i="8"/>
  <c r="C669" i="8"/>
  <c r="C670" i="8"/>
  <c r="C671" i="8"/>
  <c r="C672" i="8"/>
  <c r="C673" i="8"/>
  <c r="C674" i="8"/>
  <c r="C675" i="8"/>
  <c r="C676" i="8"/>
  <c r="C677" i="8"/>
  <c r="C678" i="8"/>
  <c r="C679" i="8"/>
  <c r="C680" i="8"/>
  <c r="C681" i="8"/>
  <c r="C682" i="8"/>
  <c r="C683" i="8"/>
  <c r="C684" i="8"/>
  <c r="C685" i="8"/>
  <c r="C686" i="8"/>
  <c r="C687" i="8"/>
  <c r="C688" i="8"/>
  <c r="C689" i="8"/>
  <c r="C690" i="8"/>
  <c r="C691" i="8"/>
  <c r="C692" i="8"/>
  <c r="C693" i="8"/>
  <c r="C694" i="8"/>
  <c r="C695" i="8"/>
  <c r="C696" i="8"/>
  <c r="C697" i="8"/>
  <c r="C698" i="8"/>
  <c r="C699" i="8"/>
  <c r="C700" i="8"/>
  <c r="C701" i="8"/>
  <c r="C702" i="8"/>
  <c r="C703" i="8"/>
  <c r="C704" i="8"/>
  <c r="C705" i="8"/>
  <c r="C706" i="8"/>
  <c r="C707" i="8"/>
  <c r="C708" i="8"/>
  <c r="C709" i="8"/>
  <c r="C710" i="8"/>
  <c r="C711" i="8"/>
  <c r="C712" i="8"/>
  <c r="C713" i="8"/>
  <c r="C714" i="8"/>
  <c r="C715" i="8"/>
  <c r="C716" i="8"/>
  <c r="C717" i="8"/>
  <c r="C718" i="8"/>
  <c r="C719" i="8"/>
  <c r="C720" i="8"/>
  <c r="C721" i="8"/>
  <c r="C722" i="8"/>
  <c r="C723" i="8"/>
  <c r="C724" i="8"/>
  <c r="C725" i="8"/>
  <c r="C726" i="8"/>
  <c r="C727" i="8"/>
  <c r="C728" i="8"/>
  <c r="C729" i="8"/>
  <c r="C730" i="8"/>
  <c r="C731" i="8"/>
  <c r="C732" i="8"/>
  <c r="C733" i="8"/>
  <c r="C734" i="8"/>
  <c r="C735" i="8"/>
  <c r="C736" i="8"/>
  <c r="C737" i="8"/>
  <c r="C738" i="8"/>
  <c r="C739" i="8"/>
  <c r="C740" i="8"/>
  <c r="C741" i="8"/>
  <c r="C742" i="8"/>
  <c r="C743" i="8"/>
  <c r="C744" i="8"/>
  <c r="C745" i="8"/>
  <c r="C746" i="8"/>
  <c r="C747" i="8"/>
  <c r="C748" i="8"/>
  <c r="C749" i="8"/>
  <c r="C750" i="8"/>
  <c r="C751" i="8"/>
  <c r="C752" i="8"/>
  <c r="C753" i="8"/>
  <c r="C754" i="8"/>
  <c r="C755" i="8"/>
  <c r="C756" i="8"/>
  <c r="C757" i="8"/>
  <c r="C758" i="8"/>
  <c r="C759" i="8"/>
  <c r="C760" i="8"/>
  <c r="C761" i="8"/>
  <c r="C762" i="8"/>
  <c r="C763" i="8"/>
  <c r="C764" i="8"/>
  <c r="C765" i="8"/>
  <c r="C766" i="8"/>
  <c r="C767" i="8"/>
  <c r="C768" i="8"/>
  <c r="C769" i="8"/>
  <c r="C770" i="8"/>
  <c r="C771" i="8"/>
  <c r="C772" i="8"/>
  <c r="C773" i="8"/>
  <c r="C774" i="8"/>
  <c r="C775" i="8"/>
  <c r="C776" i="8"/>
  <c r="C777" i="8"/>
  <c r="C778" i="8"/>
  <c r="C779" i="8"/>
  <c r="C780" i="8"/>
  <c r="C781" i="8"/>
  <c r="C782" i="8"/>
  <c r="C783" i="8"/>
  <c r="C784" i="8"/>
  <c r="C785" i="8"/>
  <c r="C786" i="8"/>
  <c r="C787" i="8"/>
  <c r="C788" i="8"/>
  <c r="C789" i="8"/>
  <c r="C790" i="8"/>
  <c r="C791" i="8"/>
  <c r="C792" i="8"/>
  <c r="C793" i="8"/>
  <c r="C794" i="8"/>
  <c r="C795" i="8"/>
  <c r="C796" i="8"/>
  <c r="C797" i="8"/>
  <c r="C798" i="8"/>
  <c r="C799" i="8"/>
  <c r="C800" i="8"/>
  <c r="C801" i="8"/>
  <c r="C802" i="8"/>
  <c r="C803" i="8"/>
  <c r="C804" i="8"/>
  <c r="C805" i="8"/>
  <c r="C806" i="8"/>
  <c r="C807" i="8"/>
  <c r="C808" i="8"/>
  <c r="C809" i="8"/>
  <c r="C810" i="8"/>
  <c r="C811" i="8"/>
  <c r="C812" i="8"/>
  <c r="C813" i="8"/>
  <c r="C814" i="8"/>
  <c r="C815" i="8"/>
  <c r="C816" i="8"/>
  <c r="C817" i="8"/>
  <c r="C818" i="8"/>
  <c r="C819" i="8"/>
  <c r="C820" i="8"/>
  <c r="C821" i="8"/>
  <c r="C822" i="8"/>
  <c r="C823" i="8"/>
  <c r="C824" i="8"/>
  <c r="C825" i="8"/>
  <c r="C826" i="8"/>
  <c r="C827" i="8"/>
  <c r="C828" i="8"/>
  <c r="C829" i="8"/>
  <c r="C830" i="8"/>
  <c r="C831" i="8"/>
  <c r="C832" i="8"/>
  <c r="C833" i="8"/>
  <c r="C834" i="8"/>
  <c r="C835" i="8"/>
  <c r="C836" i="8"/>
  <c r="C837" i="8"/>
  <c r="C838" i="8"/>
  <c r="C839" i="8"/>
  <c r="C840" i="8"/>
  <c r="C841" i="8"/>
  <c r="C842" i="8"/>
  <c r="C843" i="8"/>
  <c r="C844" i="8"/>
  <c r="C845" i="8"/>
  <c r="C846" i="8"/>
  <c r="C847" i="8"/>
  <c r="C848" i="8"/>
  <c r="C849" i="8"/>
  <c r="C850" i="8"/>
  <c r="C851" i="8"/>
  <c r="C852" i="8"/>
  <c r="C853" i="8"/>
  <c r="C854" i="8"/>
  <c r="C855" i="8"/>
  <c r="C856" i="8"/>
  <c r="C857" i="8"/>
  <c r="C858" i="8"/>
  <c r="C859" i="8"/>
  <c r="C860" i="8"/>
  <c r="C861" i="8"/>
  <c r="C862" i="8"/>
  <c r="C863" i="8"/>
  <c r="C864" i="8"/>
  <c r="C865" i="8"/>
  <c r="C866" i="8"/>
  <c r="C867" i="8"/>
  <c r="C868" i="8"/>
  <c r="C869" i="8"/>
  <c r="C870" i="8"/>
  <c r="C871" i="8"/>
  <c r="C872" i="8"/>
  <c r="C873" i="8"/>
  <c r="C874" i="8"/>
  <c r="C875" i="8"/>
  <c r="C876" i="8"/>
  <c r="C877" i="8"/>
  <c r="C878" i="8"/>
  <c r="C879" i="8"/>
  <c r="C880" i="8"/>
  <c r="C881" i="8"/>
  <c r="C882" i="8"/>
  <c r="C883" i="8"/>
  <c r="C884" i="8"/>
  <c r="C885" i="8"/>
  <c r="C886" i="8"/>
  <c r="C887" i="8"/>
  <c r="C888" i="8"/>
  <c r="C889" i="8"/>
  <c r="C890" i="8"/>
  <c r="C891" i="8"/>
  <c r="C892" i="8"/>
  <c r="C893" i="8"/>
  <c r="C894" i="8"/>
  <c r="C895" i="8"/>
  <c r="C896" i="8"/>
  <c r="C897" i="8"/>
  <c r="C898" i="8"/>
  <c r="C899" i="8"/>
  <c r="C900" i="8"/>
  <c r="C901" i="8"/>
  <c r="C902" i="8"/>
  <c r="C903" i="8"/>
  <c r="C904" i="8"/>
  <c r="C905" i="8"/>
  <c r="C906" i="8"/>
  <c r="C907" i="8"/>
  <c r="C908" i="8"/>
  <c r="C909" i="8"/>
  <c r="C910" i="8"/>
  <c r="C911" i="8"/>
  <c r="C912" i="8"/>
  <c r="C913" i="8"/>
  <c r="C914" i="8"/>
  <c r="C915" i="8"/>
  <c r="C916" i="8"/>
  <c r="C917" i="8"/>
  <c r="C918" i="8"/>
  <c r="C919" i="8"/>
  <c r="C920" i="8"/>
  <c r="C921" i="8"/>
  <c r="C922" i="8"/>
  <c r="C923" i="8"/>
  <c r="C924" i="8"/>
  <c r="C925" i="8"/>
  <c r="C926" i="8"/>
  <c r="C927" i="8"/>
  <c r="C928" i="8"/>
  <c r="C929" i="8"/>
  <c r="C930" i="8"/>
  <c r="C931" i="8"/>
  <c r="C932" i="8"/>
  <c r="C933" i="8"/>
  <c r="C934" i="8"/>
  <c r="C935" i="8"/>
  <c r="C936" i="8"/>
  <c r="C937" i="8"/>
  <c r="C938" i="8"/>
  <c r="C939" i="8"/>
  <c r="C940" i="8"/>
  <c r="C941" i="8"/>
  <c r="C942" i="8"/>
  <c r="C943" i="8"/>
  <c r="C944" i="8"/>
  <c r="C945" i="8"/>
  <c r="C946" i="8"/>
  <c r="C947" i="8"/>
  <c r="C948" i="8"/>
  <c r="C949" i="8"/>
  <c r="C950" i="8"/>
  <c r="C951" i="8"/>
  <c r="C952" i="8"/>
  <c r="C953" i="8"/>
  <c r="C954" i="8"/>
  <c r="C955" i="8"/>
  <c r="C956" i="8"/>
  <c r="C957" i="8"/>
  <c r="C958" i="8"/>
  <c r="C959" i="8"/>
  <c r="C960" i="8"/>
  <c r="C961" i="8"/>
  <c r="C962" i="8"/>
  <c r="C963" i="8"/>
  <c r="C964" i="8"/>
  <c r="C965" i="8"/>
  <c r="C966" i="8"/>
  <c r="C967" i="8"/>
  <c r="C968" i="8"/>
  <c r="C969" i="8"/>
  <c r="C970" i="8"/>
  <c r="C971" i="8"/>
  <c r="C972" i="8"/>
  <c r="C973" i="8"/>
  <c r="C974" i="8"/>
  <c r="C975" i="8"/>
  <c r="C976" i="8"/>
  <c r="C977" i="8"/>
  <c r="C978" i="8"/>
  <c r="C979" i="8"/>
  <c r="C980" i="8"/>
  <c r="C981" i="8"/>
  <c r="C982" i="8"/>
  <c r="C983" i="8"/>
  <c r="C984" i="8"/>
  <c r="C985" i="8"/>
  <c r="C986" i="8"/>
  <c r="C987" i="8"/>
  <c r="C988" i="8"/>
  <c r="C989" i="8"/>
  <c r="C990" i="8"/>
  <c r="C991" i="8"/>
  <c r="C992" i="8"/>
  <c r="C993" i="8"/>
  <c r="C994" i="8"/>
  <c r="C995" i="8"/>
  <c r="C996" i="8"/>
  <c r="C997" i="8"/>
  <c r="C998" i="8"/>
  <c r="C999" i="8"/>
  <c r="C1000" i="8"/>
  <c r="C1001" i="8"/>
  <c r="C1002" i="8"/>
  <c r="C1003" i="8"/>
  <c r="B4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A5" i="8"/>
  <c r="A6" i="8"/>
  <c r="A7" i="8"/>
  <c r="A8" i="8"/>
  <c r="A9" i="8"/>
  <c r="A10" i="8"/>
  <c r="A11" i="8"/>
  <c r="A12" i="8"/>
  <c r="A13" i="8"/>
  <c r="A14" i="8"/>
  <c r="A15" i="8"/>
  <c r="A16" i="8"/>
  <c r="A17" i="8"/>
  <c r="A18" i="8"/>
  <c r="A19" i="8"/>
  <c r="A20" i="8"/>
  <c r="A21" i="8"/>
  <c r="A22" i="8"/>
  <c r="A23" i="8"/>
  <c r="A24" i="8"/>
  <c r="A25" i="8"/>
  <c r="A26" i="8"/>
  <c r="A27" i="8"/>
  <c r="A28" i="8"/>
  <c r="A29" i="8"/>
  <c r="A30" i="8"/>
  <c r="A31" i="8"/>
  <c r="A32" i="8"/>
  <c r="A33" i="8"/>
  <c r="A34" i="8"/>
  <c r="A35" i="8"/>
  <c r="A36" i="8"/>
  <c r="A37" i="8"/>
  <c r="A38" i="8"/>
  <c r="A39" i="8"/>
  <c r="A40" i="8"/>
  <c r="A41" i="8"/>
  <c r="A42" i="8"/>
  <c r="A43" i="8"/>
  <c r="A44" i="8"/>
  <c r="A45" i="8"/>
  <c r="A46" i="8"/>
  <c r="A47" i="8"/>
  <c r="A48" i="8"/>
  <c r="A49" i="8"/>
  <c r="A50" i="8"/>
  <c r="A51" i="8"/>
  <c r="A52" i="8"/>
  <c r="A53" i="8"/>
  <c r="A54" i="8"/>
  <c r="A55" i="8"/>
  <c r="A56" i="8"/>
  <c r="A57" i="8"/>
  <c r="A58" i="8"/>
  <c r="A59" i="8"/>
  <c r="A60" i="8"/>
  <c r="A61" i="8"/>
  <c r="A62" i="8"/>
  <c r="A63" i="8"/>
  <c r="A64" i="8"/>
  <c r="A65" i="8"/>
  <c r="A66" i="8"/>
  <c r="A67" i="8"/>
  <c r="A68" i="8"/>
  <c r="A69" i="8"/>
  <c r="A70" i="8"/>
  <c r="A71" i="8"/>
  <c r="A72" i="8"/>
  <c r="A73" i="8"/>
  <c r="A74" i="8"/>
  <c r="A75" i="8"/>
  <c r="A76" i="8"/>
  <c r="A77" i="8"/>
  <c r="A78" i="8"/>
  <c r="A79" i="8"/>
  <c r="A80" i="8"/>
  <c r="A81" i="8"/>
  <c r="A82" i="8"/>
  <c r="A83" i="8"/>
  <c r="A84" i="8"/>
  <c r="A85" i="8"/>
  <c r="A86" i="8"/>
  <c r="A87" i="8"/>
  <c r="A88" i="8"/>
  <c r="A89" i="8"/>
  <c r="A90" i="8"/>
  <c r="A91" i="8"/>
  <c r="A92" i="8"/>
  <c r="A93" i="8"/>
  <c r="A94" i="8"/>
  <c r="A95" i="8"/>
  <c r="A96" i="8"/>
  <c r="A97" i="8"/>
  <c r="A98" i="8"/>
  <c r="A99" i="8"/>
  <c r="A100" i="8"/>
  <c r="A101" i="8"/>
  <c r="A102" i="8"/>
  <c r="A103" i="8"/>
  <c r="A104" i="8"/>
  <c r="A105" i="8"/>
  <c r="A106" i="8"/>
  <c r="A107" i="8"/>
  <c r="A108" i="8"/>
  <c r="A109" i="8"/>
  <c r="A110" i="8"/>
  <c r="A111" i="8"/>
  <c r="A112" i="8"/>
  <c r="A113" i="8"/>
  <c r="A114" i="8"/>
  <c r="A115" i="8"/>
  <c r="A116" i="8"/>
  <c r="A117" i="8"/>
  <c r="A118" i="8"/>
  <c r="A119" i="8"/>
  <c r="A120" i="8"/>
  <c r="A121" i="8"/>
  <c r="A122" i="8"/>
  <c r="A123" i="8"/>
  <c r="A124" i="8"/>
  <c r="A125" i="8"/>
  <c r="A126" i="8"/>
  <c r="A127" i="8"/>
  <c r="A128" i="8"/>
  <c r="A129" i="8"/>
  <c r="A130" i="8"/>
  <c r="A131" i="8"/>
  <c r="A132" i="8"/>
  <c r="A133" i="8"/>
  <c r="A134" i="8"/>
  <c r="A135" i="8"/>
  <c r="A136" i="8"/>
  <c r="A137" i="8"/>
  <c r="A138" i="8"/>
  <c r="A139" i="8"/>
  <c r="A140" i="8"/>
  <c r="A141" i="8"/>
  <c r="A142" i="8"/>
  <c r="A143" i="8"/>
  <c r="A144" i="8"/>
  <c r="A145" i="8"/>
  <c r="A146" i="8"/>
  <c r="A147" i="8"/>
  <c r="A148" i="8"/>
  <c r="A149" i="8"/>
  <c r="A150" i="8"/>
  <c r="A151" i="8"/>
  <c r="A152" i="8"/>
  <c r="A153" i="8"/>
  <c r="A154" i="8"/>
  <c r="A155" i="8"/>
  <c r="A156" i="8"/>
  <c r="A157" i="8"/>
  <c r="A158" i="8"/>
  <c r="A159" i="8"/>
  <c r="A160" i="8"/>
  <c r="A161" i="8"/>
  <c r="A162" i="8"/>
  <c r="A163" i="8"/>
  <c r="A164" i="8"/>
  <c r="A165" i="8"/>
  <c r="A166" i="8"/>
  <c r="A167" i="8"/>
  <c r="A168" i="8"/>
  <c r="A169" i="8"/>
  <c r="A170" i="8"/>
  <c r="A171" i="8"/>
  <c r="A172" i="8"/>
  <c r="A173" i="8"/>
  <c r="A174" i="8"/>
  <c r="A175" i="8"/>
  <c r="A176" i="8"/>
  <c r="A177" i="8"/>
  <c r="A178" i="8"/>
  <c r="A179" i="8"/>
  <c r="A180" i="8"/>
  <c r="A181" i="8"/>
  <c r="A182" i="8"/>
  <c r="A183" i="8"/>
  <c r="A184" i="8"/>
  <c r="A185" i="8"/>
  <c r="A186" i="8"/>
  <c r="A187" i="8"/>
  <c r="A188" i="8"/>
  <c r="A189" i="8"/>
  <c r="A190" i="8"/>
  <c r="A191" i="8"/>
  <c r="A192" i="8"/>
  <c r="A193" i="8"/>
  <c r="A194" i="8"/>
  <c r="A195" i="8"/>
  <c r="A196" i="8"/>
  <c r="A197" i="8"/>
  <c r="A198" i="8"/>
  <c r="A199" i="8"/>
  <c r="A200" i="8"/>
  <c r="A201" i="8"/>
  <c r="A202" i="8"/>
  <c r="A203" i="8"/>
  <c r="A204" i="8"/>
  <c r="A205" i="8"/>
  <c r="A206" i="8"/>
  <c r="A207" i="8"/>
  <c r="A208" i="8"/>
  <c r="A209" i="8"/>
  <c r="A210" i="8"/>
  <c r="A211" i="8"/>
  <c r="A212" i="8"/>
  <c r="A213" i="8"/>
  <c r="A214" i="8"/>
  <c r="A215" i="8"/>
  <c r="A216" i="8"/>
  <c r="A217" i="8"/>
  <c r="A218" i="8"/>
  <c r="A219" i="8"/>
  <c r="A220" i="8"/>
  <c r="A221" i="8"/>
  <c r="A222" i="8"/>
  <c r="A223" i="8"/>
  <c r="A224" i="8"/>
  <c r="A225" i="8"/>
  <c r="A226" i="8"/>
  <c r="A227" i="8"/>
  <c r="A228" i="8"/>
  <c r="A229" i="8"/>
  <c r="A230" i="8"/>
  <c r="A231" i="8"/>
  <c r="A232" i="8"/>
  <c r="A233" i="8"/>
  <c r="A234" i="8"/>
  <c r="A235" i="8"/>
  <c r="A236" i="8"/>
  <c r="A237" i="8"/>
  <c r="A238" i="8"/>
  <c r="A239" i="8"/>
  <c r="A240" i="8"/>
  <c r="A241" i="8"/>
  <c r="A242" i="8"/>
  <c r="A243" i="8"/>
  <c r="A244" i="8"/>
  <c r="A245" i="8"/>
  <c r="A246" i="8"/>
  <c r="A247" i="8"/>
  <c r="A248" i="8"/>
  <c r="A249" i="8"/>
  <c r="A250" i="8"/>
  <c r="A251" i="8"/>
  <c r="A252" i="8"/>
  <c r="A253" i="8"/>
  <c r="A254" i="8"/>
  <c r="A255" i="8"/>
  <c r="A256" i="8"/>
  <c r="A257" i="8"/>
  <c r="A258" i="8"/>
  <c r="A259" i="8"/>
  <c r="A260" i="8"/>
  <c r="A261" i="8"/>
  <c r="A262" i="8"/>
  <c r="A263" i="8"/>
  <c r="A264" i="8"/>
  <c r="A265" i="8"/>
  <c r="A266" i="8"/>
  <c r="A267" i="8"/>
  <c r="A268" i="8"/>
  <c r="A269" i="8"/>
  <c r="A270" i="8"/>
  <c r="A271" i="8"/>
  <c r="A272" i="8"/>
  <c r="A273" i="8"/>
  <c r="A274" i="8"/>
  <c r="A275" i="8"/>
  <c r="A276" i="8"/>
  <c r="A277" i="8"/>
  <c r="A278" i="8"/>
  <c r="A279" i="8"/>
  <c r="A280" i="8"/>
  <c r="A281" i="8"/>
  <c r="A282" i="8"/>
  <c r="A283" i="8"/>
  <c r="A284" i="8"/>
  <c r="A285" i="8"/>
  <c r="A286" i="8"/>
  <c r="A287" i="8"/>
  <c r="A288" i="8"/>
  <c r="A289" i="8"/>
  <c r="A290" i="8"/>
  <c r="A291" i="8"/>
  <c r="A292" i="8"/>
  <c r="A293" i="8"/>
  <c r="A294" i="8"/>
  <c r="A295" i="8"/>
  <c r="A296" i="8"/>
  <c r="A297" i="8"/>
  <c r="A298" i="8"/>
  <c r="A299" i="8"/>
  <c r="A300" i="8"/>
  <c r="A301" i="8"/>
  <c r="A302" i="8"/>
  <c r="A303" i="8"/>
  <c r="A304" i="8"/>
  <c r="A305" i="8"/>
  <c r="A306" i="8"/>
  <c r="A307" i="8"/>
  <c r="A308" i="8"/>
  <c r="A309" i="8"/>
  <c r="A310" i="8"/>
  <c r="A311" i="8"/>
  <c r="A312" i="8"/>
  <c r="A313" i="8"/>
  <c r="A314" i="8"/>
  <c r="A315" i="8"/>
  <c r="A316" i="8"/>
  <c r="A317" i="8"/>
  <c r="A318" i="8"/>
  <c r="A319" i="8"/>
  <c r="A320" i="8"/>
  <c r="A321" i="8"/>
  <c r="A322" i="8"/>
  <c r="A323" i="8"/>
  <c r="A324" i="8"/>
  <c r="A325" i="8"/>
  <c r="A326" i="8"/>
  <c r="A327" i="8"/>
  <c r="A328" i="8"/>
  <c r="A329" i="8"/>
  <c r="A330" i="8"/>
  <c r="A331" i="8"/>
  <c r="A332" i="8"/>
  <c r="A333" i="8"/>
  <c r="A334" i="8"/>
  <c r="A335" i="8"/>
  <c r="A336" i="8"/>
  <c r="A337" i="8"/>
  <c r="A338" i="8"/>
  <c r="A339" i="8"/>
  <c r="A340" i="8"/>
  <c r="A341" i="8"/>
  <c r="A342" i="8"/>
  <c r="A343" i="8"/>
  <c r="A344" i="8"/>
  <c r="A345" i="8"/>
  <c r="A346" i="8"/>
  <c r="A347" i="8"/>
  <c r="A348" i="8"/>
  <c r="A349" i="8"/>
  <c r="A350" i="8"/>
  <c r="A351" i="8"/>
  <c r="A352" i="8"/>
  <c r="A353" i="8"/>
  <c r="A354" i="8"/>
  <c r="A355" i="8"/>
  <c r="A356" i="8"/>
  <c r="A357" i="8"/>
  <c r="A358" i="8"/>
  <c r="A359" i="8"/>
  <c r="A360" i="8"/>
  <c r="A361" i="8"/>
  <c r="A362" i="8"/>
  <c r="A363" i="8"/>
  <c r="A364" i="8"/>
  <c r="A365" i="8"/>
  <c r="A366" i="8"/>
  <c r="A367" i="8"/>
  <c r="A368" i="8"/>
  <c r="A369" i="8"/>
  <c r="A370" i="8"/>
  <c r="A371" i="8"/>
  <c r="A372" i="8"/>
  <c r="A373" i="8"/>
  <c r="A374" i="8"/>
  <c r="A375" i="8"/>
  <c r="A376" i="8"/>
  <c r="A377" i="8"/>
  <c r="A378" i="8"/>
  <c r="A379" i="8"/>
  <c r="A380" i="8"/>
  <c r="A381" i="8"/>
  <c r="A382" i="8"/>
  <c r="A383" i="8"/>
  <c r="A384" i="8"/>
  <c r="A385" i="8"/>
  <c r="A386" i="8"/>
  <c r="A387" i="8"/>
  <c r="A388" i="8"/>
  <c r="A389" i="8"/>
  <c r="A390" i="8"/>
  <c r="A391" i="8"/>
  <c r="A392" i="8"/>
  <c r="A393" i="8"/>
  <c r="A394" i="8"/>
  <c r="A395" i="8"/>
  <c r="A396" i="8"/>
  <c r="A397" i="8"/>
  <c r="A398" i="8"/>
  <c r="A399" i="8"/>
  <c r="A400" i="8"/>
  <c r="A401" i="8"/>
  <c r="A402" i="8"/>
  <c r="A403" i="8"/>
  <c r="A404" i="8"/>
  <c r="A405" i="8"/>
  <c r="A406" i="8"/>
  <c r="A407" i="8"/>
  <c r="A408" i="8"/>
  <c r="A409" i="8"/>
  <c r="A410" i="8"/>
  <c r="A411" i="8"/>
  <c r="A412" i="8"/>
  <c r="A413" i="8"/>
  <c r="A414" i="8"/>
  <c r="A415" i="8"/>
  <c r="A416" i="8"/>
  <c r="A417" i="8"/>
  <c r="A418" i="8"/>
  <c r="A419" i="8"/>
  <c r="A420" i="8"/>
  <c r="A421" i="8"/>
  <c r="A422" i="8"/>
  <c r="A423" i="8"/>
  <c r="A424" i="8"/>
  <c r="A425" i="8"/>
  <c r="A426" i="8"/>
  <c r="A427" i="8"/>
  <c r="A428" i="8"/>
  <c r="A429" i="8"/>
  <c r="A430" i="8"/>
  <c r="A431" i="8"/>
  <c r="A432" i="8"/>
  <c r="A433" i="8"/>
  <c r="A434" i="8"/>
  <c r="A435" i="8"/>
  <c r="A436" i="8"/>
  <c r="A437" i="8"/>
  <c r="A438" i="8"/>
  <c r="A439" i="8"/>
  <c r="A440" i="8"/>
  <c r="A441" i="8"/>
  <c r="A442" i="8"/>
  <c r="A443" i="8"/>
  <c r="A444" i="8"/>
  <c r="A445" i="8"/>
  <c r="A446" i="8"/>
  <c r="A447" i="8"/>
  <c r="A448" i="8"/>
  <c r="A449" i="8"/>
  <c r="A450" i="8"/>
  <c r="A451" i="8"/>
  <c r="A452" i="8"/>
  <c r="A453" i="8"/>
  <c r="A454" i="8"/>
  <c r="A455" i="8"/>
  <c r="A456" i="8"/>
  <c r="A457" i="8"/>
  <c r="A458" i="8"/>
  <c r="A459" i="8"/>
  <c r="A460" i="8"/>
  <c r="A461" i="8"/>
  <c r="A462" i="8"/>
  <c r="A463" i="8"/>
  <c r="A464" i="8"/>
  <c r="A465" i="8"/>
  <c r="A466" i="8"/>
  <c r="A467" i="8"/>
  <c r="A468" i="8"/>
  <c r="A469" i="8"/>
  <c r="A470" i="8"/>
  <c r="A471" i="8"/>
  <c r="A472" i="8"/>
  <c r="A473" i="8"/>
  <c r="A474" i="8"/>
  <c r="A475" i="8"/>
  <c r="A476" i="8"/>
  <c r="A477" i="8"/>
  <c r="A478" i="8"/>
  <c r="A479" i="8"/>
  <c r="A480" i="8"/>
  <c r="A481" i="8"/>
  <c r="A482" i="8"/>
  <c r="A483" i="8"/>
  <c r="A484" i="8"/>
  <c r="A485" i="8"/>
  <c r="A486" i="8"/>
  <c r="A487" i="8"/>
  <c r="A488" i="8"/>
  <c r="A489" i="8"/>
  <c r="A490" i="8"/>
  <c r="A491" i="8"/>
  <c r="A492" i="8"/>
  <c r="A493" i="8"/>
  <c r="A494" i="8"/>
  <c r="A495" i="8"/>
  <c r="A496" i="8"/>
  <c r="A497" i="8"/>
  <c r="A498" i="8"/>
  <c r="A499" i="8"/>
  <c r="A500" i="8"/>
  <c r="A501" i="8"/>
  <c r="A502" i="8"/>
  <c r="A503" i="8"/>
  <c r="A504" i="8"/>
  <c r="A505" i="8"/>
  <c r="A506" i="8"/>
  <c r="A507" i="8"/>
  <c r="A508" i="8"/>
  <c r="A509" i="8"/>
  <c r="A510" i="8"/>
  <c r="A511" i="8"/>
  <c r="A512" i="8"/>
  <c r="A513" i="8"/>
  <c r="A514" i="8"/>
  <c r="A515" i="8"/>
  <c r="A516" i="8"/>
  <c r="A517" i="8"/>
  <c r="A518" i="8"/>
  <c r="A519" i="8"/>
  <c r="A520" i="8"/>
  <c r="A521" i="8"/>
  <c r="A522" i="8"/>
  <c r="A523" i="8"/>
  <c r="A524" i="8"/>
  <c r="A525" i="8"/>
  <c r="A526" i="8"/>
  <c r="A527" i="8"/>
  <c r="A528" i="8"/>
  <c r="A529" i="8"/>
  <c r="A530" i="8"/>
  <c r="A531" i="8"/>
  <c r="A532" i="8"/>
  <c r="A533" i="8"/>
  <c r="A534" i="8"/>
  <c r="A535" i="8"/>
  <c r="A536" i="8"/>
  <c r="A537" i="8"/>
  <c r="A538" i="8"/>
  <c r="A539" i="8"/>
  <c r="A540" i="8"/>
  <c r="A541" i="8"/>
  <c r="A542" i="8"/>
  <c r="A543" i="8"/>
  <c r="A544" i="8"/>
  <c r="A545" i="8"/>
  <c r="A546" i="8"/>
  <c r="A547" i="8"/>
  <c r="A548" i="8"/>
  <c r="A549" i="8"/>
  <c r="A550" i="8"/>
  <c r="A551" i="8"/>
  <c r="A552" i="8"/>
  <c r="A553" i="8"/>
  <c r="A554" i="8"/>
  <c r="A555" i="8"/>
  <c r="A556" i="8"/>
  <c r="A557" i="8"/>
  <c r="A558" i="8"/>
  <c r="A559" i="8"/>
  <c r="A560" i="8"/>
  <c r="A561" i="8"/>
  <c r="A562" i="8"/>
  <c r="A563" i="8"/>
  <c r="A564" i="8"/>
  <c r="A565" i="8"/>
  <c r="A566" i="8"/>
  <c r="A567" i="8"/>
  <c r="A568" i="8"/>
  <c r="A569" i="8"/>
  <c r="A570" i="8"/>
  <c r="A571" i="8"/>
  <c r="A572" i="8"/>
  <c r="A573" i="8"/>
  <c r="A574" i="8"/>
  <c r="A575" i="8"/>
  <c r="A576" i="8"/>
  <c r="A577" i="8"/>
  <c r="A578" i="8"/>
  <c r="A579" i="8"/>
  <c r="A580" i="8"/>
  <c r="A581" i="8"/>
  <c r="A582" i="8"/>
  <c r="A583" i="8"/>
  <c r="A584" i="8"/>
  <c r="A585" i="8"/>
  <c r="A586" i="8"/>
  <c r="A587" i="8"/>
  <c r="A588" i="8"/>
  <c r="A589" i="8"/>
  <c r="A590" i="8"/>
  <c r="A591" i="8"/>
  <c r="A592" i="8"/>
  <c r="A593" i="8"/>
  <c r="A594" i="8"/>
  <c r="A595" i="8"/>
  <c r="A596" i="8"/>
  <c r="A597" i="8"/>
  <c r="A598" i="8"/>
  <c r="A599" i="8"/>
  <c r="A600" i="8"/>
  <c r="A601" i="8"/>
  <c r="A602" i="8"/>
  <c r="A603" i="8"/>
  <c r="A604" i="8"/>
  <c r="A605" i="8"/>
  <c r="A606" i="8"/>
  <c r="A607" i="8"/>
  <c r="A608" i="8"/>
  <c r="A609" i="8"/>
  <c r="A610" i="8"/>
  <c r="A611" i="8"/>
  <c r="A612" i="8"/>
  <c r="A613" i="8"/>
  <c r="A614" i="8"/>
  <c r="A615" i="8"/>
  <c r="A616" i="8"/>
  <c r="A617" i="8"/>
  <c r="A618" i="8"/>
  <c r="A619" i="8"/>
  <c r="A620" i="8"/>
  <c r="A621" i="8"/>
  <c r="A622" i="8"/>
  <c r="A623" i="8"/>
  <c r="A624" i="8"/>
  <c r="A625" i="8"/>
  <c r="A626" i="8"/>
  <c r="A627" i="8"/>
  <c r="A628" i="8"/>
  <c r="A629" i="8"/>
  <c r="A630" i="8"/>
  <c r="A631" i="8"/>
  <c r="A632" i="8"/>
  <c r="A633" i="8"/>
  <c r="A634" i="8"/>
  <c r="A635" i="8"/>
  <c r="A636" i="8"/>
  <c r="A637" i="8"/>
  <c r="A638" i="8"/>
  <c r="A639" i="8"/>
  <c r="A640" i="8"/>
  <c r="A641" i="8"/>
  <c r="A642" i="8"/>
  <c r="A643" i="8"/>
  <c r="A644" i="8"/>
  <c r="A645" i="8"/>
  <c r="A646" i="8"/>
  <c r="A647" i="8"/>
  <c r="A648" i="8"/>
  <c r="A649" i="8"/>
  <c r="A650" i="8"/>
  <c r="A651" i="8"/>
  <c r="A652" i="8"/>
  <c r="A653" i="8"/>
  <c r="A654" i="8"/>
  <c r="A655" i="8"/>
  <c r="A656" i="8"/>
  <c r="A657" i="8"/>
  <c r="A658" i="8"/>
  <c r="A659" i="8"/>
  <c r="A660" i="8"/>
  <c r="A661" i="8"/>
  <c r="A662" i="8"/>
  <c r="A663" i="8"/>
  <c r="A664" i="8"/>
  <c r="A665" i="8"/>
  <c r="A666" i="8"/>
  <c r="A667" i="8"/>
  <c r="A668" i="8"/>
  <c r="A669" i="8"/>
  <c r="A670" i="8"/>
  <c r="A671" i="8"/>
  <c r="A672" i="8"/>
  <c r="A673" i="8"/>
  <c r="A674" i="8"/>
  <c r="A675" i="8"/>
  <c r="A676" i="8"/>
  <c r="A677" i="8"/>
  <c r="A678" i="8"/>
  <c r="A679" i="8"/>
  <c r="A680" i="8"/>
  <c r="A681" i="8"/>
  <c r="A682" i="8"/>
  <c r="A683" i="8"/>
  <c r="A684" i="8"/>
  <c r="A685" i="8"/>
  <c r="A686" i="8"/>
  <c r="A687" i="8"/>
  <c r="A688" i="8"/>
  <c r="A689" i="8"/>
  <c r="A690" i="8"/>
  <c r="A691" i="8"/>
  <c r="A692" i="8"/>
  <c r="A693" i="8"/>
  <c r="A694" i="8"/>
  <c r="A695" i="8"/>
  <c r="A696" i="8"/>
  <c r="A697" i="8"/>
  <c r="A698" i="8"/>
  <c r="A699" i="8"/>
  <c r="A700" i="8"/>
  <c r="A701" i="8"/>
  <c r="A702" i="8"/>
  <c r="A703" i="8"/>
  <c r="A704" i="8"/>
  <c r="A705" i="8"/>
  <c r="A706" i="8"/>
  <c r="A707" i="8"/>
  <c r="A708" i="8"/>
  <c r="A709" i="8"/>
  <c r="A710" i="8"/>
  <c r="A711" i="8"/>
  <c r="A712" i="8"/>
  <c r="A713" i="8"/>
  <c r="A714" i="8"/>
  <c r="A715" i="8"/>
  <c r="A716" i="8"/>
  <c r="A717" i="8"/>
  <c r="A718" i="8"/>
  <c r="A719" i="8"/>
  <c r="A720" i="8"/>
  <c r="A721" i="8"/>
  <c r="A722" i="8"/>
  <c r="A723" i="8"/>
  <c r="A724" i="8"/>
  <c r="A725" i="8"/>
  <c r="A726" i="8"/>
  <c r="A727" i="8"/>
  <c r="A728" i="8"/>
  <c r="A729" i="8"/>
  <c r="A730" i="8"/>
  <c r="A731" i="8"/>
  <c r="A732" i="8"/>
  <c r="A733" i="8"/>
  <c r="A734" i="8"/>
  <c r="A735" i="8"/>
  <c r="A736" i="8"/>
  <c r="A737" i="8"/>
  <c r="A738" i="8"/>
  <c r="A739" i="8"/>
  <c r="A740" i="8"/>
  <c r="A741" i="8"/>
  <c r="A742" i="8"/>
  <c r="A743" i="8"/>
  <c r="A744" i="8"/>
  <c r="A745" i="8"/>
  <c r="A746" i="8"/>
  <c r="A747" i="8"/>
  <c r="A748" i="8"/>
  <c r="A749" i="8"/>
  <c r="A750" i="8"/>
  <c r="A751" i="8"/>
  <c r="A752" i="8"/>
  <c r="A753" i="8"/>
  <c r="A754" i="8"/>
  <c r="A755" i="8"/>
  <c r="A756" i="8"/>
  <c r="A757" i="8"/>
  <c r="A758" i="8"/>
  <c r="A759" i="8"/>
  <c r="A760" i="8"/>
  <c r="A761" i="8"/>
  <c r="A762" i="8"/>
  <c r="A763" i="8"/>
  <c r="A764" i="8"/>
  <c r="A765" i="8"/>
  <c r="A766" i="8"/>
  <c r="A767" i="8"/>
  <c r="A768" i="8"/>
  <c r="A769" i="8"/>
  <c r="A770" i="8"/>
  <c r="A771" i="8"/>
  <c r="A772" i="8"/>
  <c r="A773" i="8"/>
  <c r="A774" i="8"/>
  <c r="A775" i="8"/>
  <c r="A776" i="8"/>
  <c r="A777" i="8"/>
  <c r="A778" i="8"/>
  <c r="A779" i="8"/>
  <c r="A780" i="8"/>
  <c r="A781" i="8"/>
  <c r="A782" i="8"/>
  <c r="A783" i="8"/>
  <c r="A784" i="8"/>
  <c r="A785" i="8"/>
  <c r="A786" i="8"/>
  <c r="A787" i="8"/>
  <c r="A788" i="8"/>
  <c r="A789" i="8"/>
  <c r="A790" i="8"/>
  <c r="A791" i="8"/>
  <c r="A792" i="8"/>
  <c r="A793" i="8"/>
  <c r="A794" i="8"/>
  <c r="A795" i="8"/>
  <c r="A796" i="8"/>
  <c r="A797" i="8"/>
  <c r="A798" i="8"/>
  <c r="A799" i="8"/>
  <c r="A800" i="8"/>
  <c r="A801" i="8"/>
  <c r="A802" i="8"/>
  <c r="A803" i="8"/>
  <c r="A804" i="8"/>
  <c r="A805" i="8"/>
  <c r="A806" i="8"/>
  <c r="A807" i="8"/>
  <c r="A808" i="8"/>
  <c r="A809" i="8"/>
  <c r="A810" i="8"/>
  <c r="A811" i="8"/>
  <c r="A812" i="8"/>
  <c r="A813" i="8"/>
  <c r="A814" i="8"/>
  <c r="A815" i="8"/>
  <c r="A816" i="8"/>
  <c r="A817" i="8"/>
  <c r="A818" i="8"/>
  <c r="A819" i="8"/>
  <c r="A820" i="8"/>
  <c r="A821" i="8"/>
  <c r="A822" i="8"/>
  <c r="A823" i="8"/>
  <c r="A824" i="8"/>
  <c r="A825" i="8"/>
  <c r="A826" i="8"/>
  <c r="A827" i="8"/>
  <c r="A828" i="8"/>
  <c r="A829" i="8"/>
  <c r="A830" i="8"/>
  <c r="A831" i="8"/>
  <c r="A832" i="8"/>
  <c r="A833" i="8"/>
  <c r="A834" i="8"/>
  <c r="A835" i="8"/>
  <c r="A836" i="8"/>
  <c r="A837" i="8"/>
  <c r="A838" i="8"/>
  <c r="A839" i="8"/>
  <c r="A840" i="8"/>
  <c r="A841" i="8"/>
  <c r="A842" i="8"/>
  <c r="A843" i="8"/>
  <c r="A844" i="8"/>
  <c r="A845" i="8"/>
  <c r="A846" i="8"/>
  <c r="A847" i="8"/>
  <c r="A848" i="8"/>
  <c r="A849" i="8"/>
  <c r="A850" i="8"/>
  <c r="A851" i="8"/>
  <c r="A852" i="8"/>
  <c r="A853" i="8"/>
  <c r="A854" i="8"/>
  <c r="A855" i="8"/>
  <c r="A856" i="8"/>
  <c r="A857" i="8"/>
  <c r="A858" i="8"/>
  <c r="A859" i="8"/>
  <c r="A860" i="8"/>
  <c r="A861" i="8"/>
  <c r="A862" i="8"/>
  <c r="A863" i="8"/>
  <c r="A864" i="8"/>
  <c r="A865" i="8"/>
  <c r="A866" i="8"/>
  <c r="A867" i="8"/>
  <c r="A868" i="8"/>
  <c r="A869" i="8"/>
  <c r="A870" i="8"/>
  <c r="A871" i="8"/>
  <c r="A872" i="8"/>
  <c r="A873" i="8"/>
  <c r="A874" i="8"/>
  <c r="A875" i="8"/>
  <c r="A876" i="8"/>
  <c r="A877" i="8"/>
  <c r="A878" i="8"/>
  <c r="A879" i="8"/>
  <c r="A880" i="8"/>
  <c r="A881" i="8"/>
  <c r="A882" i="8"/>
  <c r="A883" i="8"/>
  <c r="A884" i="8"/>
  <c r="A885" i="8"/>
  <c r="A886" i="8"/>
  <c r="A887" i="8"/>
  <c r="A888" i="8"/>
  <c r="A889" i="8"/>
  <c r="A890" i="8"/>
  <c r="A891" i="8"/>
  <c r="A892" i="8"/>
  <c r="A893" i="8"/>
  <c r="A894" i="8"/>
  <c r="A895" i="8"/>
  <c r="A896" i="8"/>
  <c r="A897" i="8"/>
  <c r="A898" i="8"/>
  <c r="A899" i="8"/>
  <c r="A900" i="8"/>
  <c r="A901" i="8"/>
  <c r="A902" i="8"/>
  <c r="A903" i="8"/>
  <c r="A904" i="8"/>
  <c r="A905" i="8"/>
  <c r="A906" i="8"/>
  <c r="A907" i="8"/>
  <c r="A908" i="8"/>
  <c r="A909" i="8"/>
  <c r="A910" i="8"/>
  <c r="A911" i="8"/>
  <c r="A912" i="8"/>
  <c r="A913" i="8"/>
  <c r="A914" i="8"/>
  <c r="A915" i="8"/>
  <c r="A916" i="8"/>
  <c r="A917" i="8"/>
  <c r="A918" i="8"/>
  <c r="A919" i="8"/>
  <c r="A920" i="8"/>
  <c r="A921" i="8"/>
  <c r="A922" i="8"/>
  <c r="A923" i="8"/>
  <c r="A924" i="8"/>
  <c r="A925" i="8"/>
  <c r="A926" i="8"/>
  <c r="A927" i="8"/>
  <c r="A928" i="8"/>
  <c r="A929" i="8"/>
  <c r="A930" i="8"/>
  <c r="A931" i="8"/>
  <c r="A932" i="8"/>
  <c r="A933" i="8"/>
  <c r="A934" i="8"/>
  <c r="A935" i="8"/>
  <c r="A936" i="8"/>
  <c r="A937" i="8"/>
  <c r="A938" i="8"/>
  <c r="A939" i="8"/>
  <c r="A940" i="8"/>
  <c r="A941" i="8"/>
  <c r="A942" i="8"/>
  <c r="A943" i="8"/>
  <c r="A944" i="8"/>
  <c r="A945" i="8"/>
  <c r="A946" i="8"/>
  <c r="A947" i="8"/>
  <c r="A948" i="8"/>
  <c r="A949" i="8"/>
  <c r="A950" i="8"/>
  <c r="A951" i="8"/>
  <c r="A952" i="8"/>
  <c r="A953" i="8"/>
  <c r="A954" i="8"/>
  <c r="A955" i="8"/>
  <c r="A956" i="8"/>
  <c r="A957" i="8"/>
  <c r="A958" i="8"/>
  <c r="A959" i="8"/>
  <c r="A960" i="8"/>
  <c r="A961" i="8"/>
  <c r="A962" i="8"/>
  <c r="A963" i="8"/>
  <c r="A964" i="8"/>
  <c r="A965" i="8"/>
  <c r="A966" i="8"/>
  <c r="A967" i="8"/>
  <c r="A968" i="8"/>
  <c r="A969" i="8"/>
  <c r="A970" i="8"/>
  <c r="A971" i="8"/>
  <c r="A972" i="8"/>
  <c r="A973" i="8"/>
  <c r="A974" i="8"/>
  <c r="A975" i="8"/>
  <c r="A976" i="8"/>
  <c r="A977" i="8"/>
  <c r="A978" i="8"/>
  <c r="A979" i="8"/>
  <c r="A980" i="8"/>
  <c r="A981" i="8"/>
  <c r="A982" i="8"/>
  <c r="A983" i="8"/>
  <c r="A984" i="8"/>
  <c r="A985" i="8"/>
  <c r="A986" i="8"/>
  <c r="A987" i="8"/>
  <c r="A988" i="8"/>
  <c r="A989" i="8"/>
  <c r="A990" i="8"/>
  <c r="A991" i="8"/>
  <c r="A992" i="8"/>
  <c r="A993" i="8"/>
  <c r="A994" i="8"/>
  <c r="A995" i="8"/>
  <c r="A996" i="8"/>
  <c r="A997" i="8"/>
  <c r="A998" i="8"/>
  <c r="A999" i="8"/>
  <c r="A1000" i="8"/>
  <c r="A1001" i="8"/>
  <c r="A1002" i="8"/>
  <c r="A1003" i="8"/>
  <c r="A4" i="8"/>
  <c r="A3" i="32"/>
  <c r="B3" i="32"/>
  <c r="C3" i="32"/>
  <c r="D3" i="32"/>
  <c r="E3" i="32"/>
  <c r="F3" i="32"/>
  <c r="A4" i="32"/>
  <c r="B4" i="32"/>
  <c r="C4" i="32"/>
  <c r="D4" i="32"/>
  <c r="E4" i="32"/>
  <c r="F4" i="32"/>
  <c r="M5" i="32"/>
  <c r="N5" i="32"/>
  <c r="O5" i="32"/>
  <c r="M8" i="8" l="1"/>
  <c r="F4" i="8"/>
  <c r="D4" i="9"/>
  <c r="E4" i="9" s="1"/>
  <c r="B158" i="32"/>
  <c r="F555" i="32"/>
  <c r="A910" i="32"/>
  <c r="E855" i="32"/>
  <c r="D799" i="32"/>
  <c r="C816" i="32"/>
  <c r="B739" i="32"/>
  <c r="D977" i="32"/>
  <c r="F707" i="32"/>
  <c r="B514" i="32"/>
  <c r="D881" i="32"/>
  <c r="B783" i="32"/>
  <c r="B606" i="32"/>
  <c r="B1001" i="32"/>
  <c r="F956" i="32"/>
  <c r="F866" i="32"/>
  <c r="B989" i="32"/>
  <c r="B923" i="32"/>
  <c r="D849" i="32"/>
  <c r="B984" i="32"/>
  <c r="B898" i="32"/>
  <c r="B816" i="32"/>
  <c r="B866" i="32"/>
  <c r="F843" i="32"/>
  <c r="B810" i="32"/>
  <c r="B775" i="32"/>
  <c r="F686" i="32"/>
  <c r="B605" i="32"/>
  <c r="B496" i="32"/>
  <c r="B998" i="32"/>
  <c r="F948" i="32"/>
  <c r="D879" i="32"/>
  <c r="B996" i="32"/>
  <c r="F983" i="32"/>
  <c r="D969" i="32"/>
  <c r="B940" i="32"/>
  <c r="F909" i="32"/>
  <c r="F888" i="32"/>
  <c r="B874" i="32"/>
  <c r="F859" i="32"/>
  <c r="D836" i="32"/>
  <c r="B803" i="32"/>
  <c r="D739" i="32"/>
  <c r="B651" i="32"/>
  <c r="B563" i="32"/>
  <c r="B330" i="32"/>
  <c r="D630" i="32"/>
  <c r="F8" i="32"/>
  <c r="B478" i="32"/>
  <c r="F970" i="32"/>
  <c r="B919" i="32"/>
  <c r="D897" i="32"/>
  <c r="B1003" i="32"/>
  <c r="F990" i="32"/>
  <c r="B978" i="32"/>
  <c r="B959" i="32"/>
  <c r="D936" i="32"/>
  <c r="B905" i="32"/>
  <c r="B888" i="32"/>
  <c r="D873" i="32"/>
  <c r="F858" i="32"/>
  <c r="F832" i="32"/>
  <c r="F643" i="32"/>
  <c r="F328" i="32"/>
  <c r="D424" i="32"/>
  <c r="D440" i="32"/>
  <c r="F209" i="32"/>
  <c r="D1003" i="32"/>
  <c r="B999" i="32"/>
  <c r="D992" i="32"/>
  <c r="F985" i="32"/>
  <c r="F980" i="32"/>
  <c r="B974" i="32"/>
  <c r="F966" i="32"/>
  <c r="B949" i="32"/>
  <c r="F940" i="32"/>
  <c r="F926" i="32"/>
  <c r="F913" i="32"/>
  <c r="F901" i="32"/>
  <c r="D892" i="32"/>
  <c r="D884" i="32"/>
  <c r="F876" i="32"/>
  <c r="B869" i="32"/>
  <c r="F861" i="32"/>
  <c r="B851" i="32"/>
  <c r="D837" i="32"/>
  <c r="D820" i="32"/>
  <c r="B804" i="32"/>
  <c r="F790" i="32"/>
  <c r="D751" i="32"/>
  <c r="D720" i="32"/>
  <c r="F671" i="32"/>
  <c r="F622" i="32"/>
  <c r="F579" i="32"/>
  <c r="F531" i="32"/>
  <c r="B477" i="32"/>
  <c r="B370" i="32"/>
  <c r="B270" i="32"/>
  <c r="F7" i="32"/>
  <c r="A945" i="32"/>
  <c r="F1005" i="32"/>
  <c r="F1000" i="32"/>
  <c r="E992" i="32"/>
  <c r="F986" i="32"/>
  <c r="B981" i="32"/>
  <c r="F974" i="32"/>
  <c r="B967" i="32"/>
  <c r="D953" i="32"/>
  <c r="D943" i="32"/>
  <c r="D932" i="32"/>
  <c r="F917" i="32"/>
  <c r="B902" i="32"/>
  <c r="F894" i="32"/>
  <c r="F884" i="32"/>
  <c r="B877" i="32"/>
  <c r="B870" i="32"/>
  <c r="F862" i="32"/>
  <c r="B854" i="32"/>
  <c r="D841" i="32"/>
  <c r="B831" i="32"/>
  <c r="D808" i="32"/>
  <c r="B792" i="32"/>
  <c r="F774" i="32"/>
  <c r="B726" i="32"/>
  <c r="D686" i="32"/>
  <c r="F588" i="32"/>
  <c r="F538" i="32"/>
  <c r="F389" i="32"/>
  <c r="F289" i="32"/>
  <c r="E963" i="32"/>
  <c r="A927" i="32"/>
  <c r="E784" i="32"/>
  <c r="A759" i="32"/>
  <c r="C904" i="32"/>
  <c r="A914" i="32"/>
  <c r="A906" i="32"/>
  <c r="C826" i="32"/>
  <c r="E523" i="32"/>
  <c r="E885" i="32"/>
  <c r="E896" i="32"/>
  <c r="E934" i="32"/>
  <c r="E975" i="32"/>
  <c r="A547" i="32"/>
  <c r="A791" i="32"/>
  <c r="A918" i="32"/>
  <c r="A928" i="32"/>
  <c r="A941" i="32"/>
  <c r="A954" i="32"/>
  <c r="C995" i="32"/>
  <c r="E962" i="32"/>
  <c r="E952" i="32"/>
  <c r="E935" i="32"/>
  <c r="E929" i="32"/>
  <c r="A922" i="32"/>
  <c r="A824" i="32"/>
  <c r="E819" i="32"/>
  <c r="C797" i="32"/>
  <c r="C701" i="32"/>
  <c r="A665" i="32"/>
  <c r="F95" i="32"/>
  <c r="F268" i="32"/>
  <c r="F349" i="32"/>
  <c r="F505" i="32"/>
  <c r="F563" i="32"/>
  <c r="F580" i="32"/>
  <c r="F597" i="32"/>
  <c r="F614" i="32"/>
  <c r="F636" i="32"/>
  <c r="F664" i="32"/>
  <c r="F693" i="32"/>
  <c r="F758" i="32"/>
  <c r="F770" i="32"/>
  <c r="F779" i="32"/>
  <c r="F786" i="32"/>
  <c r="F800" i="32"/>
  <c r="F809" i="32"/>
  <c r="F817" i="32"/>
  <c r="F820" i="32"/>
  <c r="F830" i="32"/>
  <c r="F837" i="32"/>
  <c r="F877" i="32"/>
  <c r="F880" i="32"/>
  <c r="F883" i="32"/>
  <c r="F899" i="32"/>
  <c r="F905" i="32"/>
  <c r="F911" i="32"/>
  <c r="F921" i="32"/>
  <c r="F937" i="32"/>
  <c r="F944" i="32"/>
  <c r="F951" i="32"/>
  <c r="F967" i="32"/>
  <c r="F969" i="32"/>
  <c r="F972" i="32"/>
  <c r="B209" i="32"/>
  <c r="B309" i="32"/>
  <c r="B388" i="32"/>
  <c r="B423" i="32"/>
  <c r="B459" i="32"/>
  <c r="B679" i="32"/>
  <c r="B720" i="32"/>
  <c r="B745" i="32"/>
  <c r="B797" i="32"/>
  <c r="B806" i="32"/>
  <c r="B815" i="32"/>
  <c r="B825" i="32"/>
  <c r="B835" i="32"/>
  <c r="B842" i="32"/>
  <c r="B848" i="32"/>
  <c r="B859" i="32"/>
  <c r="B872" i="32"/>
  <c r="B890" i="32"/>
  <c r="B893" i="32"/>
  <c r="B903" i="32"/>
  <c r="B909" i="32"/>
  <c r="B915" i="32"/>
  <c r="B925" i="32"/>
  <c r="B931" i="32"/>
  <c r="B957" i="32"/>
  <c r="B962" i="32"/>
  <c r="B965" i="32"/>
  <c r="B979" i="32"/>
  <c r="D487" i="32"/>
  <c r="D650" i="32"/>
  <c r="D707" i="32"/>
  <c r="D732" i="32"/>
  <c r="D852" i="32"/>
  <c r="D856" i="32"/>
  <c r="D861" i="32"/>
  <c r="D864" i="32"/>
  <c r="D867" i="32"/>
  <c r="D869" i="32"/>
  <c r="D947" i="32"/>
  <c r="B1005" i="32"/>
  <c r="A1002" i="32"/>
  <c r="B1000" i="32"/>
  <c r="A997" i="32"/>
  <c r="F993" i="32"/>
  <c r="F991" i="32"/>
  <c r="F988" i="32"/>
  <c r="A985" i="32"/>
  <c r="B983" i="32"/>
  <c r="B980" i="32"/>
  <c r="D976" i="32"/>
  <c r="D972" i="32"/>
  <c r="F968" i="32"/>
  <c r="D965" i="32"/>
  <c r="F960" i="32"/>
  <c r="D955" i="32"/>
  <c r="D952" i="32"/>
  <c r="B947" i="32"/>
  <c r="B943" i="32"/>
  <c r="C939" i="32"/>
  <c r="B934" i="32"/>
  <c r="D929" i="32"/>
  <c r="D925" i="32"/>
  <c r="B921" i="32"/>
  <c r="B917" i="32"/>
  <c r="B913" i="32"/>
  <c r="F907" i="32"/>
  <c r="D900" i="32"/>
  <c r="E895" i="32"/>
  <c r="D891" i="32"/>
  <c r="F886" i="32"/>
  <c r="A883" i="32"/>
  <c r="B879" i="32"/>
  <c r="B876" i="32"/>
  <c r="F871" i="32"/>
  <c r="D868" i="32"/>
  <c r="F864" i="32"/>
  <c r="F860" i="32"/>
  <c r="D857" i="32"/>
  <c r="F853" i="32"/>
  <c r="F846" i="32"/>
  <c r="F839" i="32"/>
  <c r="D835" i="32"/>
  <c r="D829" i="32"/>
  <c r="E822" i="32"/>
  <c r="B819" i="32"/>
  <c r="B814" i="32"/>
  <c r="B808" i="32"/>
  <c r="D801" i="32"/>
  <c r="B795" i="32"/>
  <c r="E788" i="32"/>
  <c r="B782" i="32"/>
  <c r="B770" i="32"/>
  <c r="F750" i="32"/>
  <c r="A733" i="32"/>
  <c r="B714" i="32"/>
  <c r="B701" i="32"/>
  <c r="F679" i="32"/>
  <c r="B658" i="32"/>
  <c r="B643" i="32"/>
  <c r="D622" i="32"/>
  <c r="B597" i="32"/>
  <c r="F571" i="32"/>
  <c r="F554" i="32"/>
  <c r="B523" i="32"/>
  <c r="F495" i="32"/>
  <c r="F459" i="32"/>
  <c r="A407" i="32"/>
  <c r="F368" i="32"/>
  <c r="B311" i="32"/>
  <c r="F249" i="32"/>
  <c r="B153" i="32"/>
  <c r="C875" i="32"/>
  <c r="F1004" i="32"/>
  <c r="F1001" i="32"/>
  <c r="C999" i="32"/>
  <c r="F996" i="32"/>
  <c r="D993" i="32"/>
  <c r="D991" i="32"/>
  <c r="D987" i="32"/>
  <c r="F984" i="32"/>
  <c r="F981" i="32"/>
  <c r="C979" i="32"/>
  <c r="D975" i="32"/>
  <c r="B971" i="32"/>
  <c r="A968" i="32"/>
  <c r="D964" i="32"/>
  <c r="D960" i="32"/>
  <c r="B955" i="32"/>
  <c r="A951" i="32"/>
  <c r="A946" i="32"/>
  <c r="A942" i="32"/>
  <c r="D937" i="32"/>
  <c r="F932" i="32"/>
  <c r="F928" i="32"/>
  <c r="F923" i="32"/>
  <c r="F919" i="32"/>
  <c r="F915" i="32"/>
  <c r="B911" i="32"/>
  <c r="B907" i="32"/>
  <c r="C903" i="32"/>
  <c r="C898" i="32"/>
  <c r="D895" i="32"/>
  <c r="E890" i="32"/>
  <c r="D885" i="32"/>
  <c r="F882" i="32"/>
  <c r="A878" i="32"/>
  <c r="B875" i="32"/>
  <c r="C870" i="32"/>
  <c r="E867" i="32"/>
  <c r="B863" i="32"/>
  <c r="A860" i="32"/>
  <c r="B857" i="32"/>
  <c r="B852" i="32"/>
  <c r="F844" i="32"/>
  <c r="D839" i="32"/>
  <c r="F833" i="32"/>
  <c r="D828" i="32"/>
  <c r="B822" i="32"/>
  <c r="D817" i="32"/>
  <c r="D812" i="32"/>
  <c r="F806" i="32"/>
  <c r="F799" i="32"/>
  <c r="E792" i="32"/>
  <c r="B788" i="32"/>
  <c r="F778" i="32"/>
  <c r="B764" i="32"/>
  <c r="C745" i="32"/>
  <c r="F726" i="32"/>
  <c r="F713" i="32"/>
  <c r="C694" i="32"/>
  <c r="F672" i="32"/>
  <c r="F657" i="32"/>
  <c r="B637" i="32"/>
  <c r="D614" i="32"/>
  <c r="A589" i="32"/>
  <c r="B571" i="32"/>
  <c r="F546" i="32"/>
  <c r="F514" i="32"/>
  <c r="F487" i="32"/>
  <c r="F441" i="32"/>
  <c r="F406" i="32"/>
  <c r="B350" i="32"/>
  <c r="B290" i="32"/>
  <c r="F247" i="32"/>
  <c r="B101" i="32"/>
  <c r="C390" i="32"/>
  <c r="C567" i="32"/>
  <c r="C626" i="32"/>
  <c r="C631" i="32"/>
  <c r="C680" i="32"/>
  <c r="C704" i="32"/>
  <c r="C710" i="32"/>
  <c r="C717" i="32"/>
  <c r="C729" i="32"/>
  <c r="C737" i="32"/>
  <c r="C759" i="32"/>
  <c r="C770" i="32"/>
  <c r="C781" i="32"/>
  <c r="C788" i="32"/>
  <c r="C800" i="32"/>
  <c r="C802" i="32"/>
  <c r="C807" i="32"/>
  <c r="C809" i="32"/>
  <c r="C425" i="32"/>
  <c r="C492" i="32"/>
  <c r="C585" i="32"/>
  <c r="C617" i="32"/>
  <c r="C629" i="32"/>
  <c r="C632" i="32"/>
  <c r="C644" i="32"/>
  <c r="C651" i="32"/>
  <c r="C678" i="32"/>
  <c r="C687" i="32"/>
  <c r="C725" i="32"/>
  <c r="C730" i="32"/>
  <c r="C774" i="32"/>
  <c r="C785" i="32"/>
  <c r="C792" i="32"/>
  <c r="C799" i="32"/>
  <c r="C812" i="32"/>
  <c r="C819" i="32"/>
  <c r="C828" i="32"/>
  <c r="C830" i="32"/>
  <c r="C835" i="32"/>
  <c r="C837" i="32"/>
  <c r="C844" i="32"/>
  <c r="C851" i="32"/>
  <c r="C860" i="32"/>
  <c r="C862" i="32"/>
  <c r="C867" i="32"/>
  <c r="C869" i="32"/>
  <c r="C876" i="32"/>
  <c r="C878" i="32"/>
  <c r="C883" i="32"/>
  <c r="C885" i="32"/>
  <c r="C968" i="32"/>
  <c r="C970" i="32"/>
  <c r="C975" i="32"/>
  <c r="C980" i="32"/>
  <c r="C983" i="32"/>
  <c r="C985" i="32"/>
  <c r="C992" i="32"/>
  <c r="C1000" i="32"/>
  <c r="C1002" i="32"/>
  <c r="C556" i="32"/>
  <c r="C664" i="32"/>
  <c r="C673" i="32"/>
  <c r="C684" i="32"/>
  <c r="C691" i="32"/>
  <c r="C702" i="32"/>
  <c r="C732" i="32"/>
  <c r="C750" i="32"/>
  <c r="C760" i="32"/>
  <c r="C766" i="32"/>
  <c r="C569" i="32"/>
  <c r="C628" i="32"/>
  <c r="C652" i="32"/>
  <c r="C677" i="32"/>
  <c r="C746" i="32"/>
  <c r="C437" i="32"/>
  <c r="C663" i="32"/>
  <c r="C685" i="32"/>
  <c r="C709" i="32"/>
  <c r="C712" i="32"/>
  <c r="C749" i="32"/>
  <c r="C778" i="32"/>
  <c r="C787" i="32"/>
  <c r="C794" i="32"/>
  <c r="C801" i="32"/>
  <c r="C808" i="32"/>
  <c r="C820" i="32"/>
  <c r="C852" i="32"/>
  <c r="E128" i="32"/>
  <c r="E181" i="32"/>
  <c r="E352" i="32"/>
  <c r="E391" i="32"/>
  <c r="E430" i="32"/>
  <c r="E532" i="32"/>
  <c r="E536" i="32"/>
  <c r="E583" i="32"/>
  <c r="E599" i="32"/>
  <c r="E615" i="32"/>
  <c r="E636" i="32"/>
  <c r="E642" i="32"/>
  <c r="E649" i="32"/>
  <c r="E654" i="32"/>
  <c r="E657" i="32"/>
  <c r="E666" i="32"/>
  <c r="E669" i="32"/>
  <c r="E696" i="32"/>
  <c r="E758" i="32"/>
  <c r="E760" i="32"/>
  <c r="E769" i="32"/>
  <c r="E787" i="32"/>
  <c r="E799" i="32"/>
  <c r="E801" i="32"/>
  <c r="E806" i="32"/>
  <c r="E808" i="32"/>
  <c r="E815" i="32"/>
  <c r="E416" i="32"/>
  <c r="E490" i="32"/>
  <c r="E576" i="32"/>
  <c r="E608" i="32"/>
  <c r="E637" i="32"/>
  <c r="E706" i="32"/>
  <c r="E714" i="32"/>
  <c r="E722" i="32"/>
  <c r="E739" i="32"/>
  <c r="E782" i="32"/>
  <c r="E783" i="32"/>
  <c r="E790" i="32"/>
  <c r="E793" i="32"/>
  <c r="E809" i="32"/>
  <c r="E818" i="32"/>
  <c r="E820" i="32"/>
  <c r="E829" i="32"/>
  <c r="E834" i="32"/>
  <c r="E836" i="32"/>
  <c r="E843" i="32"/>
  <c r="E850" i="32"/>
  <c r="E852" i="32"/>
  <c r="E859" i="32"/>
  <c r="E861" i="32"/>
  <c r="E866" i="32"/>
  <c r="E868" i="32"/>
  <c r="E875" i="32"/>
  <c r="E877" i="32"/>
  <c r="E882" i="32"/>
  <c r="E884" i="32"/>
  <c r="E891" i="32"/>
  <c r="E967" i="32"/>
  <c r="E969" i="32"/>
  <c r="E974" i="32"/>
  <c r="E976" i="32"/>
  <c r="E979" i="32"/>
  <c r="E981" i="32"/>
  <c r="E982" i="32"/>
  <c r="E984" i="32"/>
  <c r="E991" i="32"/>
  <c r="E999" i="32"/>
  <c r="E1001" i="32"/>
  <c r="E1005" i="32"/>
  <c r="E513" i="32"/>
  <c r="E554" i="32"/>
  <c r="E562" i="32"/>
  <c r="E634" i="32"/>
  <c r="E639" i="32"/>
  <c r="E689" i="32"/>
  <c r="E698" i="32"/>
  <c r="E719" i="32"/>
  <c r="E727" i="32"/>
  <c r="E733" i="32"/>
  <c r="E741" i="32"/>
  <c r="E409" i="32"/>
  <c r="E624" i="32"/>
  <c r="E721" i="32"/>
  <c r="E759" i="32"/>
  <c r="E762" i="32"/>
  <c r="E765" i="32"/>
  <c r="E545" i="32"/>
  <c r="E734" i="32"/>
  <c r="E757" i="32"/>
  <c r="E791" i="32"/>
  <c r="E812" i="32"/>
  <c r="E814" i="32"/>
  <c r="E824" i="32"/>
  <c r="E825" i="32"/>
  <c r="E837" i="32"/>
  <c r="E842" i="32"/>
  <c r="A90" i="32"/>
  <c r="A420" i="32"/>
  <c r="A325" i="32"/>
  <c r="A525" i="32"/>
  <c r="A560" i="32"/>
  <c r="A639" i="32"/>
  <c r="A648" i="32"/>
  <c r="A682" i="32"/>
  <c r="A686" i="32"/>
  <c r="A699" i="32"/>
  <c r="A708" i="32"/>
  <c r="A714" i="32"/>
  <c r="A721" i="32"/>
  <c r="A741" i="32"/>
  <c r="A760" i="32"/>
  <c r="A778" i="32"/>
  <c r="A787" i="32"/>
  <c r="A789" i="32"/>
  <c r="A799" i="32"/>
  <c r="A801" i="32"/>
  <c r="A808" i="32"/>
  <c r="A810" i="32"/>
  <c r="A815" i="32"/>
  <c r="A544" i="32"/>
  <c r="A636" i="32"/>
  <c r="A653" i="32"/>
  <c r="A657" i="32"/>
  <c r="A671" i="32"/>
  <c r="A716" i="32"/>
  <c r="A724" i="32"/>
  <c r="A738" i="32"/>
  <c r="A746" i="32"/>
  <c r="A781" i="32"/>
  <c r="A788" i="32"/>
  <c r="A802" i="32"/>
  <c r="A807" i="32"/>
  <c r="A820" i="32"/>
  <c r="A829" i="32"/>
  <c r="A836" i="32"/>
  <c r="A838" i="32"/>
  <c r="A843" i="32"/>
  <c r="A852" i="32"/>
  <c r="A859" i="32"/>
  <c r="A861" i="32"/>
  <c r="A868" i="32"/>
  <c r="A870" i="32"/>
  <c r="A875" i="32"/>
  <c r="A877" i="32"/>
  <c r="A884" i="32"/>
  <c r="A886" i="32"/>
  <c r="A891" i="32"/>
  <c r="A967" i="32"/>
  <c r="A969" i="32"/>
  <c r="A976" i="32"/>
  <c r="A979" i="32"/>
  <c r="A981" i="32"/>
  <c r="A984" i="32"/>
  <c r="A986" i="32"/>
  <c r="A991" i="32"/>
  <c r="A999" i="32"/>
  <c r="A1001" i="32"/>
  <c r="A1005" i="32"/>
  <c r="A324" i="32"/>
  <c r="A534" i="32"/>
  <c r="A573" i="32"/>
  <c r="A605" i="32"/>
  <c r="A633" i="32"/>
  <c r="A641" i="32"/>
  <c r="A659" i="32"/>
  <c r="A718" i="32"/>
  <c r="A726" i="32"/>
  <c r="A731" i="32"/>
  <c r="A749" i="32"/>
  <c r="A770" i="32"/>
  <c r="A674" i="32"/>
  <c r="A688" i="32"/>
  <c r="A706" i="32"/>
  <c r="A566" i="32"/>
  <c r="A621" i="32"/>
  <c r="A646" i="32"/>
  <c r="A692" i="32"/>
  <c r="A696" i="32"/>
  <c r="A703" i="32"/>
  <c r="A744" i="32"/>
  <c r="A747" i="32"/>
  <c r="A766" i="32"/>
  <c r="A774" i="32"/>
  <c r="A783" i="32"/>
  <c r="A784" i="32"/>
  <c r="A797" i="32"/>
  <c r="A800" i="32"/>
  <c r="A816" i="32"/>
  <c r="A823" i="32"/>
  <c r="A830" i="32"/>
  <c r="A835" i="32"/>
  <c r="A847" i="32"/>
  <c r="A848" i="32"/>
  <c r="A855" i="32"/>
  <c r="A1000" i="32"/>
  <c r="E997" i="32"/>
  <c r="A996" i="32"/>
  <c r="A995" i="32"/>
  <c r="E990" i="32"/>
  <c r="E985" i="32"/>
  <c r="A983" i="32"/>
  <c r="A980" i="32"/>
  <c r="C976" i="32"/>
  <c r="E968" i="32"/>
  <c r="C964" i="32"/>
  <c r="C963" i="32"/>
  <c r="E958" i="32"/>
  <c r="E951" i="32"/>
  <c r="E950" i="32"/>
  <c r="E945" i="32"/>
  <c r="E941" i="32"/>
  <c r="A940" i="32"/>
  <c r="A939" i="32"/>
  <c r="C936" i="32"/>
  <c r="C935" i="32"/>
  <c r="C930" i="32"/>
  <c r="E928" i="32"/>
  <c r="E927" i="32"/>
  <c r="A921" i="32"/>
  <c r="A917" i="32"/>
  <c r="A913" i="32"/>
  <c r="A909" i="32"/>
  <c r="A905" i="32"/>
  <c r="A904" i="32"/>
  <c r="C897" i="32"/>
  <c r="C896" i="32"/>
  <c r="E894" i="32"/>
  <c r="C891" i="32"/>
  <c r="C886" i="32"/>
  <c r="E883" i="32"/>
  <c r="A876" i="32"/>
  <c r="C868" i="32"/>
  <c r="E860" i="32"/>
  <c r="C856" i="32"/>
  <c r="C855" i="32"/>
  <c r="A851" i="32"/>
  <c r="E847" i="32"/>
  <c r="E846" i="32"/>
  <c r="E844" i="32"/>
  <c r="C843" i="32"/>
  <c r="C836" i="32"/>
  <c r="C829" i="32"/>
  <c r="A828" i="32"/>
  <c r="A826" i="32"/>
  <c r="A825" i="32"/>
  <c r="E823" i="32"/>
  <c r="A812" i="32"/>
  <c r="A794" i="32"/>
  <c r="E786" i="32"/>
  <c r="C784" i="32"/>
  <c r="A764" i="32"/>
  <c r="A630" i="32"/>
  <c r="C538" i="32"/>
  <c r="A531" i="32"/>
  <c r="A505" i="32"/>
  <c r="F9" i="32"/>
  <c r="F17" i="32"/>
  <c r="F20" i="32"/>
  <c r="F23" i="32"/>
  <c r="F26" i="32"/>
  <c r="F32" i="32"/>
  <c r="F35" i="32"/>
  <c r="F45" i="32"/>
  <c r="F53" i="32"/>
  <c r="F58" i="32"/>
  <c r="F71" i="32"/>
  <c r="F74" i="32"/>
  <c r="F77" i="32"/>
  <c r="F79" i="32"/>
  <c r="F81" i="32"/>
  <c r="F83" i="32"/>
  <c r="F92" i="32"/>
  <c r="F94" i="32"/>
  <c r="F96" i="32"/>
  <c r="F98" i="32"/>
  <c r="F100" i="32"/>
  <c r="F102" i="32"/>
  <c r="F104" i="32"/>
  <c r="F106" i="32"/>
  <c r="F108" i="32"/>
  <c r="F110" i="32"/>
  <c r="F112" i="32"/>
  <c r="F114" i="32"/>
  <c r="F116" i="32"/>
  <c r="F118" i="32"/>
  <c r="F120" i="32"/>
  <c r="F122" i="32"/>
  <c r="F124" i="32"/>
  <c r="F126" i="32"/>
  <c r="F147" i="32"/>
  <c r="F149" i="32"/>
  <c r="F151" i="32"/>
  <c r="F153" i="32"/>
  <c r="F155" i="32"/>
  <c r="F157" i="32"/>
  <c r="F159" i="32"/>
  <c r="F161" i="32"/>
  <c r="F163" i="32"/>
  <c r="F165" i="32"/>
  <c r="F167" i="32"/>
  <c r="F169" i="32"/>
  <c r="F171" i="32"/>
  <c r="F173" i="32"/>
  <c r="F175" i="32"/>
  <c r="F177" i="32"/>
  <c r="F179" i="32"/>
  <c r="F204" i="32"/>
  <c r="F15" i="32"/>
  <c r="F19" i="32"/>
  <c r="F28" i="32"/>
  <c r="F43" i="32"/>
  <c r="F56" i="32"/>
  <c r="F67" i="32"/>
  <c r="F73" i="32"/>
  <c r="F82" i="32"/>
  <c r="F93" i="32"/>
  <c r="F101" i="32"/>
  <c r="F109" i="32"/>
  <c r="F117" i="32"/>
  <c r="F125" i="32"/>
  <c r="F130" i="32"/>
  <c r="F135" i="32"/>
  <c r="F138" i="32"/>
  <c r="F143" i="32"/>
  <c r="F146" i="32"/>
  <c r="F148" i="32"/>
  <c r="F156" i="32"/>
  <c r="F164" i="32"/>
  <c r="F172" i="32"/>
  <c r="F180" i="32"/>
  <c r="F182" i="32"/>
  <c r="F185" i="32"/>
  <c r="F190" i="32"/>
  <c r="F193" i="32"/>
  <c r="F198" i="32"/>
  <c r="F201" i="32"/>
  <c r="F225" i="32"/>
  <c r="F227" i="32"/>
  <c r="F229" i="32"/>
  <c r="F231" i="32"/>
  <c r="F233" i="32"/>
  <c r="F235" i="32"/>
  <c r="F237" i="32"/>
  <c r="F239" i="32"/>
  <c r="F241" i="32"/>
  <c r="F243" i="32"/>
  <c r="F245" i="32"/>
  <c r="F11" i="32"/>
  <c r="F33" i="32"/>
  <c r="F36" i="32"/>
  <c r="F40" i="32"/>
  <c r="F46" i="32"/>
  <c r="F57" i="32"/>
  <c r="F68" i="32"/>
  <c r="F80" i="32"/>
  <c r="F90" i="32"/>
  <c r="F99" i="32"/>
  <c r="F107" i="32"/>
  <c r="F115" i="32"/>
  <c r="F123" i="32"/>
  <c r="F128" i="32"/>
  <c r="F133" i="32"/>
  <c r="F136" i="32"/>
  <c r="F141" i="32"/>
  <c r="F144" i="32"/>
  <c r="F154" i="32"/>
  <c r="F162" i="32"/>
  <c r="F170" i="32"/>
  <c r="F178" i="32"/>
  <c r="F183" i="32"/>
  <c r="F188" i="32"/>
  <c r="F191" i="32"/>
  <c r="F196" i="32"/>
  <c r="F199" i="32"/>
  <c r="F206" i="32"/>
  <c r="F208" i="32"/>
  <c r="F210" i="32"/>
  <c r="F212" i="32"/>
  <c r="F214" i="32"/>
  <c r="F216" i="32"/>
  <c r="F218" i="32"/>
  <c r="F220" i="32"/>
  <c r="F222" i="32"/>
  <c r="F12" i="32"/>
  <c r="F21" i="32"/>
  <c r="F30" i="32"/>
  <c r="F47" i="32"/>
  <c r="F69" i="32"/>
  <c r="F78" i="32"/>
  <c r="F91" i="32"/>
  <c r="F97" i="32"/>
  <c r="F113" i="32"/>
  <c r="F134" i="32"/>
  <c r="F139" i="32"/>
  <c r="F160" i="32"/>
  <c r="F176" i="32"/>
  <c r="F181" i="32"/>
  <c r="F186" i="32"/>
  <c r="F197" i="32"/>
  <c r="F202" i="32"/>
  <c r="F226" i="32"/>
  <c r="F230" i="32"/>
  <c r="F234" i="32"/>
  <c r="F238" i="32"/>
  <c r="F242" i="32"/>
  <c r="F259" i="32"/>
  <c r="F286" i="32"/>
  <c r="F288" i="32"/>
  <c r="F290" i="32"/>
  <c r="F297" i="32"/>
  <c r="F299" i="32"/>
  <c r="F301" i="32"/>
  <c r="F303" i="32"/>
  <c r="F305" i="32"/>
  <c r="F307" i="32"/>
  <c r="F309" i="32"/>
  <c r="F311" i="32"/>
  <c r="F313" i="32"/>
  <c r="F315" i="32"/>
  <c r="F325" i="32"/>
  <c r="F327" i="32"/>
  <c r="F350" i="32"/>
  <c r="F357" i="32"/>
  <c r="F359" i="32"/>
  <c r="F361" i="32"/>
  <c r="F363" i="32"/>
  <c r="F370" i="32"/>
  <c r="F372" i="32"/>
  <c r="F374" i="32"/>
  <c r="F377" i="32"/>
  <c r="F379" i="32"/>
  <c r="F386" i="32"/>
  <c r="F388" i="32"/>
  <c r="F392" i="32"/>
  <c r="F394" i="32"/>
  <c r="F401" i="32"/>
  <c r="F403" i="32"/>
  <c r="F405" i="32"/>
  <c r="F409" i="32"/>
  <c r="F411" i="32"/>
  <c r="F416" i="32"/>
  <c r="F421" i="32"/>
  <c r="F424" i="32"/>
  <c r="F429" i="32"/>
  <c r="F432" i="32"/>
  <c r="F437" i="32"/>
  <c r="F440" i="32"/>
  <c r="F442" i="32"/>
  <c r="F461" i="32"/>
  <c r="F463" i="32"/>
  <c r="F31" i="32"/>
  <c r="F38" i="32"/>
  <c r="F72" i="32"/>
  <c r="F103" i="32"/>
  <c r="F119" i="32"/>
  <c r="F129" i="32"/>
  <c r="F140" i="32"/>
  <c r="F145" i="32"/>
  <c r="F150" i="32"/>
  <c r="F166" i="32"/>
  <c r="F187" i="32"/>
  <c r="F192" i="32"/>
  <c r="F203" i="32"/>
  <c r="F207" i="32"/>
  <c r="F211" i="32"/>
  <c r="F215" i="32"/>
  <c r="F219" i="32"/>
  <c r="F223" i="32"/>
  <c r="F246" i="32"/>
  <c r="F248" i="32"/>
  <c r="F250" i="32"/>
  <c r="F252" i="32"/>
  <c r="F254" i="32"/>
  <c r="F256" i="32"/>
  <c r="F261" i="32"/>
  <c r="F263" i="32"/>
  <c r="F265" i="32"/>
  <c r="F267" i="32"/>
  <c r="F269" i="32"/>
  <c r="F271" i="32"/>
  <c r="F273" i="32"/>
  <c r="F275" i="32"/>
  <c r="F277" i="32"/>
  <c r="F279" i="32"/>
  <c r="F281" i="32"/>
  <c r="F283" i="32"/>
  <c r="F292" i="32"/>
  <c r="F294" i="32"/>
  <c r="F317" i="32"/>
  <c r="F319" i="32"/>
  <c r="F321" i="32"/>
  <c r="F323" i="32"/>
  <c r="F324" i="32"/>
  <c r="F329" i="32"/>
  <c r="F331" i="32"/>
  <c r="F333" i="32"/>
  <c r="F335" i="32"/>
  <c r="F337" i="32"/>
  <c r="F339" i="32"/>
  <c r="F341" i="32"/>
  <c r="F343" i="32"/>
  <c r="F345" i="32"/>
  <c r="F347" i="32"/>
  <c r="F352" i="32"/>
  <c r="F354" i="32"/>
  <c r="F365" i="32"/>
  <c r="F367" i="32"/>
  <c r="F381" i="32"/>
  <c r="F383" i="32"/>
  <c r="F390" i="32"/>
  <c r="F391" i="32"/>
  <c r="F396" i="32"/>
  <c r="F398" i="32"/>
  <c r="F400" i="32"/>
  <c r="F408" i="32"/>
  <c r="F413" i="32"/>
  <c r="F415" i="32"/>
  <c r="F418" i="32"/>
  <c r="F423" i="32"/>
  <c r="F426" i="32"/>
  <c r="F431" i="32"/>
  <c r="F434" i="32"/>
  <c r="F436" i="32"/>
  <c r="F439" i="32"/>
  <c r="F444" i="32"/>
  <c r="F446" i="32"/>
  <c r="F448" i="32"/>
  <c r="F449" i="32"/>
  <c r="F451" i="32"/>
  <c r="F453" i="32"/>
  <c r="F456" i="32"/>
  <c r="F458" i="32"/>
  <c r="F465" i="32"/>
  <c r="F467" i="32"/>
  <c r="F469" i="32"/>
  <c r="F472" i="32"/>
  <c r="F474" i="32"/>
  <c r="F52" i="32"/>
  <c r="F121" i="32"/>
  <c r="F131" i="32"/>
  <c r="F142" i="32"/>
  <c r="F152" i="32"/>
  <c r="F194" i="32"/>
  <c r="F228" i="32"/>
  <c r="F236" i="32"/>
  <c r="F244" i="32"/>
  <c r="F287" i="32"/>
  <c r="F291" i="32"/>
  <c r="F298" i="32"/>
  <c r="F302" i="32"/>
  <c r="F306" i="32"/>
  <c r="F310" i="32"/>
  <c r="F314" i="32"/>
  <c r="F351" i="32"/>
  <c r="F358" i="32"/>
  <c r="F362" i="32"/>
  <c r="F369" i="32"/>
  <c r="F373" i="32"/>
  <c r="F376" i="32"/>
  <c r="F387" i="32"/>
  <c r="F393" i="32"/>
  <c r="F404" i="32"/>
  <c r="F407" i="32"/>
  <c r="F410" i="32"/>
  <c r="F420" i="32"/>
  <c r="F443" i="32"/>
  <c r="F460" i="32"/>
  <c r="F464" i="32"/>
  <c r="F471" i="32"/>
  <c r="F477" i="32"/>
  <c r="F479" i="32"/>
  <c r="F491" i="32"/>
  <c r="F492" i="32"/>
  <c r="F494" i="32"/>
  <c r="F496" i="32"/>
  <c r="F508" i="32"/>
  <c r="F513" i="32"/>
  <c r="F515" i="32"/>
  <c r="F518" i="32"/>
  <c r="F523" i="32"/>
  <c r="F527" i="32"/>
  <c r="F529" i="32"/>
  <c r="F533" i="32"/>
  <c r="F539" i="32"/>
  <c r="F541" i="32"/>
  <c r="F544" i="32"/>
  <c r="F550" i="32"/>
  <c r="F556" i="32"/>
  <c r="F561" i="32"/>
  <c r="F562" i="32"/>
  <c r="F564" i="32"/>
  <c r="F573" i="32"/>
  <c r="F576" i="32"/>
  <c r="F589" i="32"/>
  <c r="F592" i="32"/>
  <c r="F605" i="32"/>
  <c r="F608" i="32"/>
  <c r="F621" i="32"/>
  <c r="F624" i="32"/>
  <c r="F627" i="32"/>
  <c r="F632" i="32"/>
  <c r="F637" i="32"/>
  <c r="F645" i="32"/>
  <c r="F646" i="32"/>
  <c r="F650" i="32"/>
  <c r="F658" i="32"/>
  <c r="F661" i="32"/>
  <c r="F662" i="32"/>
  <c r="F670" i="32"/>
  <c r="F673" i="32"/>
  <c r="F674" i="32"/>
  <c r="F677" i="32"/>
  <c r="F678" i="32"/>
  <c r="F684" i="32"/>
  <c r="F689" i="32"/>
  <c r="F700" i="32"/>
  <c r="F705" i="32"/>
  <c r="F706" i="32"/>
  <c r="F718" i="32"/>
  <c r="F719" i="32"/>
  <c r="F725" i="32"/>
  <c r="F730" i="32"/>
  <c r="F731" i="32"/>
  <c r="F732" i="32"/>
  <c r="F733" i="32"/>
  <c r="F738" i="32"/>
  <c r="F739" i="32"/>
  <c r="F745" i="32"/>
  <c r="F746" i="32"/>
  <c r="F747" i="32"/>
  <c r="F748" i="32"/>
  <c r="F749" i="32"/>
  <c r="F755" i="32"/>
  <c r="F765" i="32"/>
  <c r="F766" i="32"/>
  <c r="F771" i="32"/>
  <c r="F776" i="32"/>
  <c r="F782" i="32"/>
  <c r="F784" i="32"/>
  <c r="F785" i="32"/>
  <c r="F791" i="32"/>
  <c r="F796" i="32"/>
  <c r="F797" i="32"/>
  <c r="F803" i="32"/>
  <c r="F812" i="32"/>
  <c r="F813" i="32"/>
  <c r="F18" i="32"/>
  <c r="F41" i="32"/>
  <c r="F66" i="32"/>
  <c r="F105" i="32"/>
  <c r="F132" i="32"/>
  <c r="F158" i="32"/>
  <c r="F174" i="32"/>
  <c r="F189" i="32"/>
  <c r="F200" i="32"/>
  <c r="F213" i="32"/>
  <c r="F224" i="32"/>
  <c r="F255" i="32"/>
  <c r="F260" i="32"/>
  <c r="F270" i="32"/>
  <c r="F276" i="32"/>
  <c r="F296" i="32"/>
  <c r="F312" i="32"/>
  <c r="F322" i="32"/>
  <c r="F326" i="32"/>
  <c r="F330" i="32"/>
  <c r="F336" i="32"/>
  <c r="F346" i="32"/>
  <c r="F356" i="32"/>
  <c r="F366" i="32"/>
  <c r="F371" i="32"/>
  <c r="F375" i="32"/>
  <c r="F380" i="32"/>
  <c r="F385" i="32"/>
  <c r="F433" i="32"/>
  <c r="F438" i="32"/>
  <c r="F447" i="32"/>
  <c r="F470" i="32"/>
  <c r="F475" i="32"/>
  <c r="F478" i="32"/>
  <c r="F483" i="32"/>
  <c r="F501" i="32"/>
  <c r="F510" i="32"/>
  <c r="F519" i="32"/>
  <c r="F521" i="32"/>
  <c r="F535" i="32"/>
  <c r="F545" i="32"/>
  <c r="F547" i="32"/>
  <c r="F551" i="32"/>
  <c r="F572" i="32"/>
  <c r="F578" i="32"/>
  <c r="F591" i="32"/>
  <c r="F593" i="32"/>
  <c r="F595" i="32"/>
  <c r="F604" i="32"/>
  <c r="F610" i="32"/>
  <c r="F623" i="32"/>
  <c r="F625" i="32"/>
  <c r="F630" i="32"/>
  <c r="F640" i="32"/>
  <c r="F647" i="32"/>
  <c r="F649" i="32"/>
  <c r="F654" i="32"/>
  <c r="F660" i="32"/>
  <c r="F663" i="32"/>
  <c r="F665" i="32"/>
  <c r="F676" i="32"/>
  <c r="F685" i="32"/>
  <c r="F690" i="32"/>
  <c r="F692" i="32"/>
  <c r="F699" i="32"/>
  <c r="F701" i="32"/>
  <c r="F704" i="32"/>
  <c r="F709" i="32"/>
  <c r="F712" i="32"/>
  <c r="F717" i="32"/>
  <c r="F720" i="32"/>
  <c r="F728" i="32"/>
  <c r="F734" i="32"/>
  <c r="F742" i="32"/>
  <c r="F751" i="32"/>
  <c r="F753" i="32"/>
  <c r="F757" i="32"/>
  <c r="F764" i="32"/>
  <c r="F767" i="32"/>
  <c r="F769" i="32"/>
  <c r="F772" i="32"/>
  <c r="F777" i="32"/>
  <c r="F788" i="32"/>
  <c r="F794" i="32"/>
  <c r="F807" i="32"/>
  <c r="F808" i="32"/>
  <c r="F810" i="32"/>
  <c r="F814" i="32"/>
  <c r="F815" i="32"/>
  <c r="F822" i="32"/>
  <c r="F824" i="32"/>
  <c r="F831" i="32"/>
  <c r="F841" i="32"/>
  <c r="F847" i="32"/>
  <c r="F854" i="32"/>
  <c r="F856" i="32"/>
  <c r="F857" i="32"/>
  <c r="F863" i="32"/>
  <c r="F873" i="32"/>
  <c r="F879" i="32"/>
  <c r="F889" i="32"/>
  <c r="F892" i="32"/>
  <c r="F895" i="32"/>
  <c r="F897" i="32"/>
  <c r="F898" i="32"/>
  <c r="F902" i="32"/>
  <c r="F904" i="32"/>
  <c r="F908" i="32"/>
  <c r="F912" i="32"/>
  <c r="F916" i="32"/>
  <c r="F920" i="32"/>
  <c r="F924" i="32"/>
  <c r="F927" i="32"/>
  <c r="F929" i="32"/>
  <c r="F930" i="32"/>
  <c r="F934" i="32"/>
  <c r="F936" i="32"/>
  <c r="F939" i="32"/>
  <c r="F941" i="32"/>
  <c r="F942" i="32"/>
  <c r="F945" i="32"/>
  <c r="F946" i="32"/>
  <c r="F950" i="32"/>
  <c r="F952" i="32"/>
  <c r="F953" i="32"/>
  <c r="F954" i="32"/>
  <c r="F958" i="32"/>
  <c r="F962" i="32"/>
  <c r="F964" i="32"/>
  <c r="F965" i="32"/>
  <c r="F971" i="32"/>
  <c r="F977" i="32"/>
  <c r="F989" i="32"/>
  <c r="F995" i="32"/>
  <c r="F997" i="32"/>
  <c r="F1003" i="32"/>
  <c r="F25" i="32"/>
  <c r="F42" i="32"/>
  <c r="F205" i="32"/>
  <c r="F251" i="32"/>
  <c r="F257" i="32"/>
  <c r="F266" i="32"/>
  <c r="F272" i="32"/>
  <c r="F282" i="32"/>
  <c r="F308" i="32"/>
  <c r="F318" i="32"/>
  <c r="F332" i="32"/>
  <c r="F342" i="32"/>
  <c r="F348" i="32"/>
  <c r="F395" i="32"/>
  <c r="F399" i="32"/>
  <c r="F412" i="32"/>
  <c r="F417" i="32"/>
  <c r="F422" i="32"/>
  <c r="F425" i="32"/>
  <c r="F430" i="32"/>
  <c r="F452" i="32"/>
  <c r="F457" i="32"/>
  <c r="F462" i="32"/>
  <c r="F466" i="32"/>
  <c r="F476" i="32"/>
  <c r="F481" i="32"/>
  <c r="F486" i="32"/>
  <c r="F488" i="32"/>
  <c r="F490" i="32"/>
  <c r="F499" i="32"/>
  <c r="F502" i="32"/>
  <c r="F504" i="32"/>
  <c r="F506" i="32"/>
  <c r="F517" i="32"/>
  <c r="F522" i="32"/>
  <c r="F525" i="32"/>
  <c r="F530" i="32"/>
  <c r="F537" i="32"/>
  <c r="F552" i="32"/>
  <c r="F558" i="32"/>
  <c r="F560" i="32"/>
  <c r="F566" i="32"/>
  <c r="F568" i="32"/>
  <c r="F570" i="32"/>
  <c r="F574" i="32"/>
  <c r="F581" i="32"/>
  <c r="F583" i="32"/>
  <c r="F585" i="32"/>
  <c r="F587" i="32"/>
  <c r="F596" i="32"/>
  <c r="F598" i="32"/>
  <c r="F600" i="32"/>
  <c r="F602" i="32"/>
  <c r="F606" i="32"/>
  <c r="F613" i="32"/>
  <c r="F615" i="32"/>
  <c r="F617" i="32"/>
  <c r="F619" i="32"/>
  <c r="F629" i="32"/>
  <c r="F642" i="32"/>
  <c r="F644" i="32"/>
  <c r="F651" i="32"/>
  <c r="F653" i="32"/>
  <c r="F667" i="32"/>
  <c r="F669" i="32"/>
  <c r="F680" i="32"/>
  <c r="F687" i="32"/>
  <c r="F694" i="32"/>
  <c r="F696" i="32"/>
  <c r="F703" i="32"/>
  <c r="F711" i="32"/>
  <c r="F714" i="32"/>
  <c r="F722" i="32"/>
  <c r="F736" i="32"/>
  <c r="F744" i="32"/>
  <c r="F754" i="32"/>
  <c r="F761" i="32"/>
  <c r="F763" i="32"/>
  <c r="F27" i="32"/>
  <c r="F111" i="32"/>
  <c r="F137" i="32"/>
  <c r="F168" i="32"/>
  <c r="F195" i="32"/>
  <c r="F217" i="32"/>
  <c r="F240" i="32"/>
  <c r="F253" i="32"/>
  <c r="F262" i="32"/>
  <c r="F284" i="32"/>
  <c r="F293" i="32"/>
  <c r="F304" i="32"/>
  <c r="F344" i="32"/>
  <c r="F353" i="32"/>
  <c r="F382" i="32"/>
  <c r="F427" i="32"/>
  <c r="F435" i="32"/>
  <c r="F454" i="32"/>
  <c r="F484" i="32"/>
  <c r="F497" i="32"/>
  <c r="F507" i="32"/>
  <c r="F511" i="32"/>
  <c r="F520" i="32"/>
  <c r="F524" i="32"/>
  <c r="F528" i="32"/>
  <c r="F532" i="32"/>
  <c r="F540" i="32"/>
  <c r="F548" i="32"/>
  <c r="F565" i="32"/>
  <c r="F577" i="32"/>
  <c r="F594" i="32"/>
  <c r="F607" i="32"/>
  <c r="F611" i="32"/>
  <c r="F620" i="32"/>
  <c r="F631" i="32"/>
  <c r="F634" i="32"/>
  <c r="F641" i="32"/>
  <c r="F648" i="32"/>
  <c r="F655" i="32"/>
  <c r="F691" i="32"/>
  <c r="F695" i="32"/>
  <c r="F698" i="32"/>
  <c r="F702" i="32"/>
  <c r="F708" i="32"/>
  <c r="F724" i="32"/>
  <c r="F727" i="32"/>
  <c r="F743" i="32"/>
  <c r="F752" i="32"/>
  <c r="F756" i="32"/>
  <c r="F768" i="32"/>
  <c r="F773" i="32"/>
  <c r="F775" i="32"/>
  <c r="F221" i="32"/>
  <c r="F264" i="32"/>
  <c r="F274" i="32"/>
  <c r="F285" i="32"/>
  <c r="F295" i="32"/>
  <c r="F316" i="32"/>
  <c r="F334" i="32"/>
  <c r="F355" i="32"/>
  <c r="F364" i="32"/>
  <c r="F384" i="32"/>
  <c r="F402" i="32"/>
  <c r="F419" i="32"/>
  <c r="F428" i="32"/>
  <c r="F445" i="32"/>
  <c r="F455" i="32"/>
  <c r="F473" i="32"/>
  <c r="F480" i="32"/>
  <c r="F485" i="32"/>
  <c r="F489" i="32"/>
  <c r="F493" i="32"/>
  <c r="F498" i="32"/>
  <c r="F503" i="32"/>
  <c r="F512" i="32"/>
  <c r="F516" i="32"/>
  <c r="F536" i="32"/>
  <c r="F549" i="32"/>
  <c r="F553" i="32"/>
  <c r="F557" i="32"/>
  <c r="F569" i="32"/>
  <c r="F582" i="32"/>
  <c r="F586" i="32"/>
  <c r="F590" i="32"/>
  <c r="F599" i="32"/>
  <c r="F603" i="32"/>
  <c r="F612" i="32"/>
  <c r="F616" i="32"/>
  <c r="F628" i="32"/>
  <c r="F635" i="32"/>
  <c r="F638" i="32"/>
  <c r="F652" i="32"/>
  <c r="F656" i="32"/>
  <c r="F659" i="32"/>
  <c r="F666" i="32"/>
  <c r="F681" i="32"/>
  <c r="F688" i="32"/>
  <c r="F715" i="32"/>
  <c r="F721" i="32"/>
  <c r="F737" i="32"/>
  <c r="F740" i="32"/>
  <c r="F759" i="32"/>
  <c r="F762" i="32"/>
  <c r="F780" i="32"/>
  <c r="F789" i="32"/>
  <c r="F792" i="32"/>
  <c r="F798" i="32"/>
  <c r="F802" i="32"/>
  <c r="F804" i="32"/>
  <c r="F816" i="32"/>
  <c r="F823" i="32"/>
  <c r="F826" i="32"/>
  <c r="F835" i="32"/>
  <c r="F836" i="32"/>
  <c r="F838" i="32"/>
  <c r="F840" i="32"/>
  <c r="F848" i="32"/>
  <c r="B13" i="32"/>
  <c r="B30" i="32"/>
  <c r="B38" i="32"/>
  <c r="B41" i="32"/>
  <c r="B50" i="32"/>
  <c r="B64" i="32"/>
  <c r="B67" i="32"/>
  <c r="B86" i="32"/>
  <c r="B130" i="32"/>
  <c r="B132" i="32"/>
  <c r="B134" i="32"/>
  <c r="B136" i="32"/>
  <c r="B138" i="32"/>
  <c r="B140" i="32"/>
  <c r="B142" i="32"/>
  <c r="B144" i="32"/>
  <c r="B146" i="32"/>
  <c r="B183" i="32"/>
  <c r="B185" i="32"/>
  <c r="B187" i="32"/>
  <c r="B189" i="32"/>
  <c r="B191" i="32"/>
  <c r="B193" i="32"/>
  <c r="B195" i="32"/>
  <c r="B197" i="32"/>
  <c r="B199" i="32"/>
  <c r="B201" i="32"/>
  <c r="B203" i="32"/>
  <c r="B10" i="32"/>
  <c r="B24" i="32"/>
  <c r="B32" i="32"/>
  <c r="B36" i="32"/>
  <c r="B40" i="32"/>
  <c r="B51" i="32"/>
  <c r="B62" i="32"/>
  <c r="B77" i="32"/>
  <c r="B80" i="32"/>
  <c r="B85" i="32"/>
  <c r="B90" i="32"/>
  <c r="B96" i="32"/>
  <c r="B99" i="32"/>
  <c r="B104" i="32"/>
  <c r="B107" i="32"/>
  <c r="B112" i="32"/>
  <c r="B115" i="32"/>
  <c r="B120" i="32"/>
  <c r="B123" i="32"/>
  <c r="B128" i="32"/>
  <c r="B133" i="32"/>
  <c r="B141" i="32"/>
  <c r="B151" i="32"/>
  <c r="B154" i="32"/>
  <c r="B159" i="32"/>
  <c r="B162" i="32"/>
  <c r="B167" i="32"/>
  <c r="B170" i="32"/>
  <c r="B175" i="32"/>
  <c r="B178" i="32"/>
  <c r="B188" i="32"/>
  <c r="B196" i="32"/>
  <c r="B204" i="32"/>
  <c r="B206" i="32"/>
  <c r="B208" i="32"/>
  <c r="B210" i="32"/>
  <c r="B212" i="32"/>
  <c r="B214" i="32"/>
  <c r="B216" i="32"/>
  <c r="B218" i="32"/>
  <c r="B220" i="32"/>
  <c r="B222" i="32"/>
  <c r="B224" i="32"/>
  <c r="B16" i="32"/>
  <c r="B21" i="32"/>
  <c r="B25" i="32"/>
  <c r="B29" i="32"/>
  <c r="B52" i="32"/>
  <c r="B65" i="32"/>
  <c r="B74" i="32"/>
  <c r="B78" i="32"/>
  <c r="B83" i="32"/>
  <c r="B87" i="32"/>
  <c r="B94" i="32"/>
  <c r="B97" i="32"/>
  <c r="B102" i="32"/>
  <c r="B105" i="32"/>
  <c r="B110" i="32"/>
  <c r="B113" i="32"/>
  <c r="B118" i="32"/>
  <c r="B121" i="32"/>
  <c r="B126" i="32"/>
  <c r="B131" i="32"/>
  <c r="B139" i="32"/>
  <c r="B147" i="32"/>
  <c r="B149" i="32"/>
  <c r="B152" i="32"/>
  <c r="B157" i="32"/>
  <c r="B160" i="32"/>
  <c r="B165" i="32"/>
  <c r="B168" i="32"/>
  <c r="B173" i="32"/>
  <c r="B176" i="32"/>
  <c r="B181" i="32"/>
  <c r="B186" i="32"/>
  <c r="B194" i="32"/>
  <c r="B202" i="32"/>
  <c r="B226" i="32"/>
  <c r="B228" i="32"/>
  <c r="B230" i="32"/>
  <c r="B232" i="32"/>
  <c r="B234" i="32"/>
  <c r="B236" i="32"/>
  <c r="B238" i="32"/>
  <c r="B240" i="32"/>
  <c r="B242" i="32"/>
  <c r="B244" i="32"/>
  <c r="B37" i="32"/>
  <c r="B60" i="32"/>
  <c r="B84" i="32"/>
  <c r="B103" i="32"/>
  <c r="B108" i="32"/>
  <c r="B119" i="32"/>
  <c r="B124" i="32"/>
  <c r="B129" i="32"/>
  <c r="B145" i="32"/>
  <c r="B150" i="32"/>
  <c r="B155" i="32"/>
  <c r="B166" i="32"/>
  <c r="B171" i="32"/>
  <c r="B192" i="32"/>
  <c r="B207" i="32"/>
  <c r="B211" i="32"/>
  <c r="B215" i="32"/>
  <c r="B219" i="32"/>
  <c r="B223" i="32"/>
  <c r="B246" i="32"/>
  <c r="B248" i="32"/>
  <c r="B250" i="32"/>
  <c r="B252" i="32"/>
  <c r="B254" i="32"/>
  <c r="B256" i="32"/>
  <c r="B258" i="32"/>
  <c r="B261" i="32"/>
  <c r="B263" i="32"/>
  <c r="B265" i="32"/>
  <c r="B267" i="32"/>
  <c r="B269" i="32"/>
  <c r="B271" i="32"/>
  <c r="B273" i="32"/>
  <c r="B275" i="32"/>
  <c r="B277" i="32"/>
  <c r="B279" i="32"/>
  <c r="B281" i="32"/>
  <c r="B283" i="32"/>
  <c r="B285" i="32"/>
  <c r="B294" i="32"/>
  <c r="B296" i="32"/>
  <c r="B319" i="32"/>
  <c r="B321" i="32"/>
  <c r="B323" i="32"/>
  <c r="B329" i="32"/>
  <c r="B331" i="32"/>
  <c r="B333" i="32"/>
  <c r="B335" i="32"/>
  <c r="B337" i="32"/>
  <c r="B339" i="32"/>
  <c r="B341" i="32"/>
  <c r="B343" i="32"/>
  <c r="B345" i="32"/>
  <c r="B347" i="32"/>
  <c r="B349" i="32"/>
  <c r="B354" i="32"/>
  <c r="B356" i="32"/>
  <c r="B365" i="32"/>
  <c r="B367" i="32"/>
  <c r="B369" i="32"/>
  <c r="B376" i="32"/>
  <c r="B381" i="32"/>
  <c r="B383" i="32"/>
  <c r="B385" i="32"/>
  <c r="B398" i="32"/>
  <c r="B400" i="32"/>
  <c r="B407" i="32"/>
  <c r="B413" i="32"/>
  <c r="B415" i="32"/>
  <c r="B418" i="32"/>
  <c r="B426" i="32"/>
  <c r="B428" i="32"/>
  <c r="B431" i="32"/>
  <c r="B434" i="32"/>
  <c r="B436" i="32"/>
  <c r="B446" i="32"/>
  <c r="B448" i="32"/>
  <c r="B451" i="32"/>
  <c r="B453" i="32"/>
  <c r="B455" i="32"/>
  <c r="B458" i="32"/>
  <c r="B460" i="32"/>
  <c r="B467" i="32"/>
  <c r="B469" i="32"/>
  <c r="B471" i="32"/>
  <c r="B474" i="32"/>
  <c r="B476" i="32"/>
  <c r="B14" i="32"/>
  <c r="B22" i="32"/>
  <c r="B49" i="32"/>
  <c r="B61" i="32"/>
  <c r="B79" i="32"/>
  <c r="B93" i="32"/>
  <c r="B98" i="32"/>
  <c r="B109" i="32"/>
  <c r="B114" i="32"/>
  <c r="B125" i="32"/>
  <c r="B135" i="32"/>
  <c r="B156" i="32"/>
  <c r="B161" i="32"/>
  <c r="B172" i="32"/>
  <c r="B177" i="32"/>
  <c r="B182" i="32"/>
  <c r="B198" i="32"/>
  <c r="B227" i="32"/>
  <c r="B231" i="32"/>
  <c r="B235" i="32"/>
  <c r="B239" i="32"/>
  <c r="B243" i="32"/>
  <c r="B260" i="32"/>
  <c r="B287" i="32"/>
  <c r="B289" i="32"/>
  <c r="B291" i="32"/>
  <c r="B298" i="32"/>
  <c r="B300" i="32"/>
  <c r="B302" i="32"/>
  <c r="B304" i="32"/>
  <c r="B306" i="32"/>
  <c r="B308" i="32"/>
  <c r="B310" i="32"/>
  <c r="B312" i="32"/>
  <c r="B314" i="32"/>
  <c r="B316" i="32"/>
  <c r="B326" i="32"/>
  <c r="B328" i="32"/>
  <c r="B351" i="32"/>
  <c r="B358" i="32"/>
  <c r="B360" i="32"/>
  <c r="B362" i="32"/>
  <c r="B364" i="32"/>
  <c r="B371" i="32"/>
  <c r="B373" i="32"/>
  <c r="B375" i="32"/>
  <c r="B378" i="32"/>
  <c r="B380" i="32"/>
  <c r="B387" i="32"/>
  <c r="B389" i="32"/>
  <c r="B393" i="32"/>
  <c r="B395" i="32"/>
  <c r="B402" i="32"/>
  <c r="B404" i="32"/>
  <c r="B406" i="32"/>
  <c r="B410" i="32"/>
  <c r="B412" i="32"/>
  <c r="B417" i="32"/>
  <c r="B420" i="32"/>
  <c r="B422" i="32"/>
  <c r="B425" i="32"/>
  <c r="B430" i="32"/>
  <c r="B433" i="32"/>
  <c r="B438" i="32"/>
  <c r="B441" i="32"/>
  <c r="B443" i="32"/>
  <c r="B462" i="32"/>
  <c r="B464" i="32"/>
  <c r="B18" i="32"/>
  <c r="B34" i="32"/>
  <c r="B75" i="32"/>
  <c r="B88" i="32"/>
  <c r="B100" i="32"/>
  <c r="B111" i="32"/>
  <c r="B163" i="32"/>
  <c r="B174" i="32"/>
  <c r="B184" i="32"/>
  <c r="B205" i="32"/>
  <c r="B213" i="32"/>
  <c r="B221" i="32"/>
  <c r="B249" i="32"/>
  <c r="B253" i="32"/>
  <c r="B257" i="32"/>
  <c r="B264" i="32"/>
  <c r="B268" i="32"/>
  <c r="B272" i="32"/>
  <c r="B276" i="32"/>
  <c r="B280" i="32"/>
  <c r="B284" i="32"/>
  <c r="B295" i="32"/>
  <c r="B318" i="32"/>
  <c r="B322" i="32"/>
  <c r="B332" i="32"/>
  <c r="B336" i="32"/>
  <c r="B340" i="32"/>
  <c r="B344" i="32"/>
  <c r="B348" i="32"/>
  <c r="B355" i="32"/>
  <c r="B366" i="32"/>
  <c r="B384" i="32"/>
  <c r="B391" i="32"/>
  <c r="B397" i="32"/>
  <c r="B401" i="32"/>
  <c r="B414" i="32"/>
  <c r="B424" i="32"/>
  <c r="B427" i="32"/>
  <c r="B437" i="32"/>
  <c r="B440" i="32"/>
  <c r="B447" i="32"/>
  <c r="B450" i="32"/>
  <c r="B454" i="32"/>
  <c r="B457" i="32"/>
  <c r="B468" i="32"/>
  <c r="B475" i="32"/>
  <c r="B483" i="32"/>
  <c r="B485" i="32"/>
  <c r="B487" i="32"/>
  <c r="B490" i="32"/>
  <c r="B498" i="32"/>
  <c r="B500" i="32"/>
  <c r="B502" i="32"/>
  <c r="B504" i="32"/>
  <c r="B505" i="32"/>
  <c r="B507" i="32"/>
  <c r="B510" i="32"/>
  <c r="B512" i="32"/>
  <c r="B517" i="32"/>
  <c r="B522" i="32"/>
  <c r="B526" i="32"/>
  <c r="B531" i="32"/>
  <c r="B535" i="32"/>
  <c r="B538" i="32"/>
  <c r="B543" i="32"/>
  <c r="B546" i="32"/>
  <c r="B547" i="32"/>
  <c r="B549" i="32"/>
  <c r="B552" i="32"/>
  <c r="B554" i="32"/>
  <c r="B555" i="32"/>
  <c r="B566" i="32"/>
  <c r="B569" i="32"/>
  <c r="B572" i="32"/>
  <c r="B575" i="32"/>
  <c r="B580" i="32"/>
  <c r="B582" i="32"/>
  <c r="B585" i="32"/>
  <c r="B588" i="32"/>
  <c r="B591" i="32"/>
  <c r="B596" i="32"/>
  <c r="B598" i="32"/>
  <c r="B601" i="32"/>
  <c r="B604" i="32"/>
  <c r="B607" i="32"/>
  <c r="B612" i="32"/>
  <c r="B614" i="32"/>
  <c r="B617" i="32"/>
  <c r="B620" i="32"/>
  <c r="B623" i="32"/>
  <c r="B629" i="32"/>
  <c r="B630" i="32"/>
  <c r="B634" i="32"/>
  <c r="B635" i="32"/>
  <c r="B640" i="32"/>
  <c r="B641" i="32"/>
  <c r="B644" i="32"/>
  <c r="B652" i="32"/>
  <c r="B653" i="32"/>
  <c r="B656" i="32"/>
  <c r="B660" i="32"/>
  <c r="B664" i="32"/>
  <c r="B665" i="32"/>
  <c r="B668" i="32"/>
  <c r="B672" i="32"/>
  <c r="B676" i="32"/>
  <c r="B683" i="32"/>
  <c r="B687" i="32"/>
  <c r="B688" i="32"/>
  <c r="B691" i="32"/>
  <c r="B692" i="32"/>
  <c r="B694" i="32"/>
  <c r="B695" i="32"/>
  <c r="B698" i="32"/>
  <c r="B702" i="32"/>
  <c r="B703" i="32"/>
  <c r="B709" i="32"/>
  <c r="B715" i="32"/>
  <c r="B716" i="32"/>
  <c r="B722" i="32"/>
  <c r="B727" i="32"/>
  <c r="B728" i="32"/>
  <c r="B735" i="32"/>
  <c r="B736" i="32"/>
  <c r="B742" i="32"/>
  <c r="B751" i="32"/>
  <c r="B754" i="32"/>
  <c r="B757" i="32"/>
  <c r="B762" i="32"/>
  <c r="B768" i="32"/>
  <c r="B773" i="32"/>
  <c r="B774" i="32"/>
  <c r="B779" i="32"/>
  <c r="B784" i="32"/>
  <c r="B790" i="32"/>
  <c r="B791" i="32"/>
  <c r="B793" i="32"/>
  <c r="B794" i="32"/>
  <c r="B805" i="32"/>
  <c r="B811" i="32"/>
  <c r="B812" i="32"/>
  <c r="B89" i="32"/>
  <c r="B117" i="32"/>
  <c r="B233" i="32"/>
  <c r="B245" i="32"/>
  <c r="B251" i="32"/>
  <c r="B266" i="32"/>
  <c r="B282" i="32"/>
  <c r="B286" i="32"/>
  <c r="B292" i="32"/>
  <c r="B301" i="32"/>
  <c r="B307" i="32"/>
  <c r="B317" i="32"/>
  <c r="B342" i="32"/>
  <c r="B352" i="32"/>
  <c r="B361" i="32"/>
  <c r="B390" i="32"/>
  <c r="B394" i="32"/>
  <c r="B399" i="32"/>
  <c r="B403" i="32"/>
  <c r="B408" i="32"/>
  <c r="B421" i="32"/>
  <c r="B429" i="32"/>
  <c r="B442" i="32"/>
  <c r="B452" i="32"/>
  <c r="B456" i="32"/>
  <c r="B461" i="32"/>
  <c r="B466" i="32"/>
  <c r="B481" i="32"/>
  <c r="B486" i="32"/>
  <c r="B488" i="32"/>
  <c r="B494" i="32"/>
  <c r="B497" i="32"/>
  <c r="B499" i="32"/>
  <c r="B506" i="32"/>
  <c r="B513" i="32"/>
  <c r="B515" i="32"/>
  <c r="B524" i="32"/>
  <c r="B527" i="32"/>
  <c r="B530" i="32"/>
  <c r="B532" i="32"/>
  <c r="B537" i="32"/>
  <c r="B539" i="32"/>
  <c r="B542" i="32"/>
  <c r="B550" i="32"/>
  <c r="B556" i="32"/>
  <c r="B558" i="32"/>
  <c r="B560" i="32"/>
  <c r="B564" i="32"/>
  <c r="B568" i="32"/>
  <c r="B570" i="32"/>
  <c r="B581" i="32"/>
  <c r="B583" i="32"/>
  <c r="B587" i="32"/>
  <c r="B589" i="32"/>
  <c r="B600" i="32"/>
  <c r="B602" i="32"/>
  <c r="B613" i="32"/>
  <c r="B615" i="32"/>
  <c r="B619" i="32"/>
  <c r="B621" i="32"/>
  <c r="B627" i="32"/>
  <c r="B639" i="32"/>
  <c r="B646" i="32"/>
  <c r="B662" i="32"/>
  <c r="B667" i="32"/>
  <c r="B669" i="32"/>
  <c r="B673" i="32"/>
  <c r="B680" i="32"/>
  <c r="B682" i="32"/>
  <c r="B684" i="32"/>
  <c r="B689" i="32"/>
  <c r="B696" i="32"/>
  <c r="B708" i="32"/>
  <c r="B711" i="32"/>
  <c r="B732" i="32"/>
  <c r="B733" i="32"/>
  <c r="B741" i="32"/>
  <c r="B744" i="32"/>
  <c r="B747" i="32"/>
  <c r="B750" i="32"/>
  <c r="B756" i="32"/>
  <c r="B759" i="32"/>
  <c r="B760" i="32"/>
  <c r="B761" i="32"/>
  <c r="B763" i="32"/>
  <c r="B766" i="32"/>
  <c r="B771" i="32"/>
  <c r="B776" i="32"/>
  <c r="B787" i="32"/>
  <c r="B798" i="32"/>
  <c r="B800" i="32"/>
  <c r="B801" i="32"/>
  <c r="B813" i="32"/>
  <c r="B817" i="32"/>
  <c r="B824" i="32"/>
  <c r="B826" i="32"/>
  <c r="B833" i="32"/>
  <c r="B839" i="32"/>
  <c r="B846" i="32"/>
  <c r="B847" i="32"/>
  <c r="B849" i="32"/>
  <c r="B856" i="32"/>
  <c r="B865" i="32"/>
  <c r="B871" i="32"/>
  <c r="B881" i="32"/>
  <c r="B887" i="32"/>
  <c r="B894" i="32"/>
  <c r="B895" i="32"/>
  <c r="B897" i="32"/>
  <c r="B900" i="32"/>
  <c r="B904" i="32"/>
  <c r="B906" i="32"/>
  <c r="B910" i="32"/>
  <c r="B914" i="32"/>
  <c r="B918" i="32"/>
  <c r="B922" i="32"/>
  <c r="B926" i="32"/>
  <c r="B927" i="32"/>
  <c r="B929" i="32"/>
  <c r="B932" i="32"/>
  <c r="B936" i="32"/>
  <c r="B938" i="32"/>
  <c r="B939" i="32"/>
  <c r="B941" i="32"/>
  <c r="B944" i="32"/>
  <c r="B945" i="32"/>
  <c r="B948" i="32"/>
  <c r="B952" i="32"/>
  <c r="B956" i="32"/>
  <c r="B960" i="32"/>
  <c r="B964" i="32"/>
  <c r="B973" i="32"/>
  <c r="B987" i="32"/>
  <c r="B994" i="32"/>
  <c r="B995" i="32"/>
  <c r="B997" i="32"/>
  <c r="B76" i="32"/>
  <c r="B95" i="32"/>
  <c r="B106" i="32"/>
  <c r="B122" i="32"/>
  <c r="B137" i="32"/>
  <c r="B148" i="32"/>
  <c r="B164" i="32"/>
  <c r="B179" i="32"/>
  <c r="B190" i="32"/>
  <c r="B217" i="32"/>
  <c r="B225" i="32"/>
  <c r="B237" i="32"/>
  <c r="B247" i="32"/>
  <c r="B262" i="32"/>
  <c r="B278" i="32"/>
  <c r="B288" i="32"/>
  <c r="B293" i="32"/>
  <c r="B297" i="32"/>
  <c r="B303" i="32"/>
  <c r="B313" i="32"/>
  <c r="B327" i="32"/>
  <c r="B338" i="32"/>
  <c r="B353" i="32"/>
  <c r="B357" i="32"/>
  <c r="B363" i="32"/>
  <c r="B368" i="32"/>
  <c r="B372" i="32"/>
  <c r="B377" i="32"/>
  <c r="B382" i="32"/>
  <c r="B386" i="32"/>
  <c r="B405" i="32"/>
  <c r="B409" i="32"/>
  <c r="B435" i="32"/>
  <c r="B439" i="32"/>
  <c r="B444" i="32"/>
  <c r="B449" i="32"/>
  <c r="B472" i="32"/>
  <c r="B479" i="32"/>
  <c r="B484" i="32"/>
  <c r="B495" i="32"/>
  <c r="B509" i="32"/>
  <c r="B511" i="32"/>
  <c r="B516" i="32"/>
  <c r="B520" i="32"/>
  <c r="B528" i="32"/>
  <c r="B536" i="32"/>
  <c r="B540" i="32"/>
  <c r="B544" i="32"/>
  <c r="B548" i="32"/>
  <c r="B565" i="32"/>
  <c r="B577" i="32"/>
  <c r="B579" i="32"/>
  <c r="B590" i="32"/>
  <c r="B592" i="32"/>
  <c r="B594" i="32"/>
  <c r="B609" i="32"/>
  <c r="B611" i="32"/>
  <c r="B622" i="32"/>
  <c r="B624" i="32"/>
  <c r="B626" i="32"/>
  <c r="B628" i="32"/>
  <c r="B631" i="32"/>
  <c r="B636" i="32"/>
  <c r="B638" i="32"/>
  <c r="B648" i="32"/>
  <c r="B650" i="32"/>
  <c r="B655" i="32"/>
  <c r="B657" i="32"/>
  <c r="B661" i="32"/>
  <c r="B666" i="32"/>
  <c r="B671" i="32"/>
  <c r="B675" i="32"/>
  <c r="B677" i="32"/>
  <c r="B686" i="32"/>
  <c r="B693" i="32"/>
  <c r="B700" i="32"/>
  <c r="B705" i="32"/>
  <c r="B707" i="32"/>
  <c r="B710" i="32"/>
  <c r="B713" i="32"/>
  <c r="B721" i="32"/>
  <c r="B724" i="32"/>
  <c r="B729" i="32"/>
  <c r="B738" i="32"/>
  <c r="B740" i="32"/>
  <c r="B743" i="32"/>
  <c r="B746" i="32"/>
  <c r="B752" i="32"/>
  <c r="B758" i="32"/>
  <c r="B765" i="32"/>
  <c r="B81" i="32"/>
  <c r="B274" i="32"/>
  <c r="B315" i="32"/>
  <c r="B324" i="32"/>
  <c r="B334" i="32"/>
  <c r="B374" i="32"/>
  <c r="B392" i="32"/>
  <c r="B419" i="32"/>
  <c r="B445" i="32"/>
  <c r="B463" i="32"/>
  <c r="B473" i="32"/>
  <c r="B480" i="32"/>
  <c r="B489" i="32"/>
  <c r="B493" i="32"/>
  <c r="B503" i="32"/>
  <c r="B545" i="32"/>
  <c r="B553" i="32"/>
  <c r="B557" i="32"/>
  <c r="B561" i="32"/>
  <c r="B573" i="32"/>
  <c r="B586" i="32"/>
  <c r="B599" i="32"/>
  <c r="B603" i="32"/>
  <c r="B616" i="32"/>
  <c r="B645" i="32"/>
  <c r="B659" i="32"/>
  <c r="B663" i="32"/>
  <c r="B670" i="32"/>
  <c r="B681" i="32"/>
  <c r="B685" i="32"/>
  <c r="B712" i="32"/>
  <c r="B718" i="32"/>
  <c r="B731" i="32"/>
  <c r="B734" i="32"/>
  <c r="B737" i="32"/>
  <c r="B749" i="32"/>
  <c r="B778" i="32"/>
  <c r="B780" i="32"/>
  <c r="B35" i="32"/>
  <c r="B82" i="32"/>
  <c r="B116" i="32"/>
  <c r="B143" i="32"/>
  <c r="B169" i="32"/>
  <c r="B200" i="32"/>
  <c r="B241" i="32"/>
  <c r="B255" i="32"/>
  <c r="B305" i="32"/>
  <c r="B325" i="32"/>
  <c r="B346" i="32"/>
  <c r="B411" i="32"/>
  <c r="B465" i="32"/>
  <c r="B508" i="32"/>
  <c r="B521" i="32"/>
  <c r="B525" i="32"/>
  <c r="B529" i="32"/>
  <c r="B533" i="32"/>
  <c r="B541" i="32"/>
  <c r="B562" i="32"/>
  <c r="B574" i="32"/>
  <c r="B578" i="32"/>
  <c r="B595" i="32"/>
  <c r="B608" i="32"/>
  <c r="B625" i="32"/>
  <c r="B632" i="32"/>
  <c r="B642" i="32"/>
  <c r="B649" i="32"/>
  <c r="B674" i="32"/>
  <c r="B678" i="32"/>
  <c r="B699" i="32"/>
  <c r="B706" i="32"/>
  <c r="B719" i="32"/>
  <c r="B725" i="32"/>
  <c r="B753" i="32"/>
  <c r="B769" i="32"/>
  <c r="B772" i="32"/>
  <c r="B785" i="32"/>
  <c r="B807" i="32"/>
  <c r="B818" i="32"/>
  <c r="B821" i="32"/>
  <c r="B828" i="32"/>
  <c r="B829" i="32"/>
  <c r="B850" i="32"/>
  <c r="B853" i="32"/>
  <c r="D204" i="32"/>
  <c r="D224" i="32"/>
  <c r="D292" i="32"/>
  <c r="D317" i="32"/>
  <c r="D324" i="32"/>
  <c r="D396" i="32"/>
  <c r="D408" i="32"/>
  <c r="D423" i="32"/>
  <c r="D439" i="32"/>
  <c r="D444" i="32"/>
  <c r="D449" i="32"/>
  <c r="D456" i="32"/>
  <c r="D465" i="32"/>
  <c r="D472" i="32"/>
  <c r="D84" i="32"/>
  <c r="D258" i="32"/>
  <c r="D285" i="32"/>
  <c r="D296" i="32"/>
  <c r="D349" i="32"/>
  <c r="D356" i="32"/>
  <c r="D369" i="32"/>
  <c r="D376" i="32"/>
  <c r="D385" i="32"/>
  <c r="D407" i="32"/>
  <c r="D428" i="32"/>
  <c r="D455" i="32"/>
  <c r="D460" i="32"/>
  <c r="D471" i="32"/>
  <c r="D476" i="32"/>
  <c r="D260" i="32"/>
  <c r="D328" i="32"/>
  <c r="D380" i="32"/>
  <c r="D417" i="32"/>
  <c r="D433" i="32"/>
  <c r="D481" i="32"/>
  <c r="D488" i="32"/>
  <c r="D520" i="32"/>
  <c r="D558" i="32"/>
  <c r="D570" i="32"/>
  <c r="D578" i="32"/>
  <c r="D586" i="32"/>
  <c r="D594" i="32"/>
  <c r="D602" i="32"/>
  <c r="D610" i="32"/>
  <c r="D618" i="32"/>
  <c r="D711" i="32"/>
  <c r="D712" i="32"/>
  <c r="D723" i="32"/>
  <c r="D724" i="32"/>
  <c r="D743" i="32"/>
  <c r="D744" i="32"/>
  <c r="D752" i="32"/>
  <c r="D763" i="32"/>
  <c r="D764" i="32"/>
  <c r="D775" i="32"/>
  <c r="D780" i="32"/>
  <c r="D783" i="32"/>
  <c r="D792" i="32"/>
  <c r="D795" i="32"/>
  <c r="D147" i="32"/>
  <c r="D412" i="32"/>
  <c r="D504" i="32"/>
  <c r="D508" i="32"/>
  <c r="D517" i="32"/>
  <c r="D525" i="32"/>
  <c r="D533" i="32"/>
  <c r="D554" i="32"/>
  <c r="D562" i="32"/>
  <c r="D566" i="32"/>
  <c r="D574" i="32"/>
  <c r="D598" i="32"/>
  <c r="D606" i="32"/>
  <c r="D634" i="32"/>
  <c r="D642" i="32"/>
  <c r="D658" i="32"/>
  <c r="D674" i="32"/>
  <c r="D694" i="32"/>
  <c r="D698" i="32"/>
  <c r="D703" i="32"/>
  <c r="D719" i="32"/>
  <c r="D727" i="32"/>
  <c r="D736" i="32"/>
  <c r="D748" i="32"/>
  <c r="D779" i="32"/>
  <c r="D784" i="32"/>
  <c r="D791" i="32"/>
  <c r="D796" i="32"/>
  <c r="D803" i="32"/>
  <c r="D805" i="32"/>
  <c r="D816" i="32"/>
  <c r="D821" i="32"/>
  <c r="D823" i="32"/>
  <c r="D825" i="32"/>
  <c r="D827" i="32"/>
  <c r="D840" i="32"/>
  <c r="D848" i="32"/>
  <c r="D853" i="32"/>
  <c r="D855" i="32"/>
  <c r="D872" i="32"/>
  <c r="D888" i="32"/>
  <c r="D896" i="32"/>
  <c r="D901" i="32"/>
  <c r="D903" i="32"/>
  <c r="D905" i="32"/>
  <c r="D907" i="32"/>
  <c r="D909" i="32"/>
  <c r="D911" i="32"/>
  <c r="D913" i="32"/>
  <c r="D915" i="32"/>
  <c r="D917" i="32"/>
  <c r="D919" i="32"/>
  <c r="D921" i="32"/>
  <c r="D923" i="32"/>
  <c r="D928" i="32"/>
  <c r="D933" i="32"/>
  <c r="D935" i="32"/>
  <c r="D940" i="32"/>
  <c r="D949" i="32"/>
  <c r="D951" i="32"/>
  <c r="D957" i="32"/>
  <c r="D961" i="32"/>
  <c r="D963" i="32"/>
  <c r="D988" i="32"/>
  <c r="D996" i="32"/>
  <c r="D391" i="32"/>
  <c r="D492" i="32"/>
  <c r="D497" i="32"/>
  <c r="D524" i="32"/>
  <c r="D532" i="32"/>
  <c r="D542" i="32"/>
  <c r="D546" i="32"/>
  <c r="D550" i="32"/>
  <c r="D646" i="32"/>
  <c r="D662" i="32"/>
  <c r="D678" i="32"/>
  <c r="D682" i="32"/>
  <c r="D708" i="32"/>
  <c r="D716" i="32"/>
  <c r="D735" i="32"/>
  <c r="D747" i="32"/>
  <c r="D756" i="32"/>
  <c r="D759" i="32"/>
  <c r="D768" i="32"/>
  <c r="D364" i="32"/>
  <c r="D401" i="32"/>
  <c r="D516" i="32"/>
  <c r="D536" i="32"/>
  <c r="D582" i="32"/>
  <c r="D590" i="32"/>
  <c r="D638" i="32"/>
  <c r="D666" i="32"/>
  <c r="D715" i="32"/>
  <c r="D740" i="32"/>
  <c r="D771" i="32"/>
  <c r="D375" i="32"/>
  <c r="D392" i="32"/>
  <c r="D670" i="32"/>
  <c r="D728" i="32"/>
  <c r="D731" i="32"/>
  <c r="D776" i="32"/>
  <c r="D788" i="32"/>
  <c r="D809" i="32"/>
  <c r="D811" i="32"/>
  <c r="D819" i="32"/>
  <c r="D831" i="32"/>
  <c r="D833" i="32"/>
  <c r="D843" i="32"/>
  <c r="D844" i="32"/>
  <c r="D845" i="32"/>
  <c r="D851" i="32"/>
  <c r="D1005" i="32"/>
  <c r="D1004" i="32"/>
  <c r="F1002" i="32"/>
  <c r="D1001" i="32"/>
  <c r="E1000" i="32"/>
  <c r="F999" i="32"/>
  <c r="F998" i="32"/>
  <c r="D997" i="32"/>
  <c r="E996" i="32"/>
  <c r="E995" i="32"/>
  <c r="F994" i="32"/>
  <c r="B993" i="32"/>
  <c r="B992" i="32"/>
  <c r="C991" i="32"/>
  <c r="B990" i="32"/>
  <c r="B988" i="32"/>
  <c r="C986" i="32"/>
  <c r="D985" i="32"/>
  <c r="D984" i="32"/>
  <c r="E983" i="32"/>
  <c r="F982" i="32"/>
  <c r="D981" i="32"/>
  <c r="E980" i="32"/>
  <c r="F979" i="32"/>
  <c r="F978" i="32"/>
  <c r="B977" i="32"/>
  <c r="B976" i="32"/>
  <c r="B975" i="32"/>
  <c r="F973" i="32"/>
  <c r="B972" i="32"/>
  <c r="B970" i="32"/>
  <c r="C969" i="32"/>
  <c r="D968" i="32"/>
  <c r="D967" i="32"/>
  <c r="E966" i="32"/>
  <c r="A964" i="32"/>
  <c r="B963" i="32"/>
  <c r="F961" i="32"/>
  <c r="F959" i="32"/>
  <c r="B958" i="32"/>
  <c r="D956" i="32"/>
  <c r="C954" i="32"/>
  <c r="B953" i="32"/>
  <c r="C952" i="32"/>
  <c r="C951" i="32"/>
  <c r="B950" i="32"/>
  <c r="D948" i="32"/>
  <c r="C946" i="32"/>
  <c r="D945" i="32"/>
  <c r="D944" i="32"/>
  <c r="C942" i="32"/>
  <c r="D941" i="32"/>
  <c r="E940" i="32"/>
  <c r="E939" i="32"/>
  <c r="F938" i="32"/>
  <c r="B937" i="32"/>
  <c r="A936" i="32"/>
  <c r="B935" i="32"/>
  <c r="F933" i="32"/>
  <c r="F931" i="32"/>
  <c r="B930" i="32"/>
  <c r="C929" i="32"/>
  <c r="C928" i="32"/>
  <c r="D927" i="32"/>
  <c r="E926" i="32"/>
  <c r="D924" i="32"/>
  <c r="F922" i="32"/>
  <c r="E921" i="32"/>
  <c r="D920" i="32"/>
  <c r="F918" i="32"/>
  <c r="E917" i="32"/>
  <c r="D916" i="32"/>
  <c r="F914" i="32"/>
  <c r="E913" i="32"/>
  <c r="D912" i="32"/>
  <c r="F910" i="32"/>
  <c r="E909" i="32"/>
  <c r="D908" i="32"/>
  <c r="F906" i="32"/>
  <c r="E905" i="32"/>
  <c r="E904" i="32"/>
  <c r="F903" i="32"/>
  <c r="A903" i="32"/>
  <c r="B901" i="32"/>
  <c r="D899" i="32"/>
  <c r="A898" i="32"/>
  <c r="A897" i="32"/>
  <c r="B896" i="32"/>
  <c r="C895" i="32"/>
  <c r="F893" i="32"/>
  <c r="B892" i="32"/>
  <c r="B891" i="32"/>
  <c r="D889" i="32"/>
  <c r="F887" i="32"/>
  <c r="B886" i="32"/>
  <c r="B885" i="32"/>
  <c r="C884" i="32"/>
  <c r="D883" i="32"/>
  <c r="B882" i="32"/>
  <c r="D880" i="32"/>
  <c r="F878" i="32"/>
  <c r="D877" i="32"/>
  <c r="E876" i="32"/>
  <c r="F875" i="32"/>
  <c r="F874" i="32"/>
  <c r="B873" i="32"/>
  <c r="D871" i="32"/>
  <c r="F869" i="32"/>
  <c r="A869" i="32"/>
  <c r="B868" i="32"/>
  <c r="B867" i="32"/>
  <c r="F865" i="32"/>
  <c r="B864" i="32"/>
  <c r="B862" i="32"/>
  <c r="C861" i="32"/>
  <c r="D860" i="32"/>
  <c r="D859" i="32"/>
  <c r="E858" i="32"/>
  <c r="A856" i="32"/>
  <c r="B855" i="32"/>
  <c r="F851" i="32"/>
  <c r="F850" i="32"/>
  <c r="E848" i="32"/>
  <c r="D847" i="32"/>
  <c r="F845" i="32"/>
  <c r="B844" i="32"/>
  <c r="B843" i="32"/>
  <c r="B841" i="32"/>
  <c r="C838" i="32"/>
  <c r="B837" i="32"/>
  <c r="B836" i="32"/>
  <c r="F834" i="32"/>
  <c r="D832" i="32"/>
  <c r="B830" i="32"/>
  <c r="F828" i="32"/>
  <c r="F827" i="32"/>
  <c r="F825" i="32"/>
  <c r="D824" i="32"/>
  <c r="C823" i="32"/>
  <c r="F821" i="32"/>
  <c r="B820" i="32"/>
  <c r="A819" i="32"/>
  <c r="D815" i="32"/>
  <c r="D813" i="32"/>
  <c r="F811" i="32"/>
  <c r="B809" i="32"/>
  <c r="E807" i="32"/>
  <c r="F805" i="32"/>
  <c r="B802" i="32"/>
  <c r="E800" i="32"/>
  <c r="B799" i="32"/>
  <c r="B796" i="32"/>
  <c r="F793" i="32"/>
  <c r="A792" i="32"/>
  <c r="C789" i="32"/>
  <c r="F787" i="32"/>
  <c r="B786" i="32"/>
  <c r="F783" i="32"/>
  <c r="F781" i="32"/>
  <c r="E777" i="32"/>
  <c r="E773" i="32"/>
  <c r="D767" i="32"/>
  <c r="F760" i="32"/>
  <c r="D755" i="32"/>
  <c r="C748" i="32"/>
  <c r="E742" i="32"/>
  <c r="A736" i="32"/>
  <c r="B730" i="32"/>
  <c r="F723" i="32"/>
  <c r="B717" i="32"/>
  <c r="A711" i="32"/>
  <c r="D704" i="32"/>
  <c r="F697" i="32"/>
  <c r="D690" i="32"/>
  <c r="F683" i="32"/>
  <c r="F675" i="32"/>
  <c r="A669" i="32"/>
  <c r="A662" i="32"/>
  <c r="D654" i="32"/>
  <c r="C647" i="32"/>
  <c r="E640" i="32"/>
  <c r="F633" i="32"/>
  <c r="F626" i="32"/>
  <c r="F618" i="32"/>
  <c r="B610" i="32"/>
  <c r="F601" i="32"/>
  <c r="B593" i="32"/>
  <c r="F584" i="32"/>
  <c r="B576" i="32"/>
  <c r="F567" i="32"/>
  <c r="F559" i="32"/>
  <c r="E551" i="32"/>
  <c r="F543" i="32"/>
  <c r="F534" i="32"/>
  <c r="F526" i="32"/>
  <c r="B519" i="32"/>
  <c r="F509" i="32"/>
  <c r="B501" i="32"/>
  <c r="B492" i="32"/>
  <c r="F482" i="32"/>
  <c r="B470" i="32"/>
  <c r="F450" i="32"/>
  <c r="C432" i="32"/>
  <c r="B416" i="32"/>
  <c r="F397" i="32"/>
  <c r="B379" i="32"/>
  <c r="F360" i="32"/>
  <c r="F340" i="32"/>
  <c r="F320" i="32"/>
  <c r="F300" i="32"/>
  <c r="F280" i="32"/>
  <c r="B259" i="32"/>
  <c r="F232" i="32"/>
  <c r="F184" i="32"/>
  <c r="F127" i="32"/>
  <c r="B66" i="32"/>
  <c r="C1005" i="32"/>
  <c r="B1004" i="32"/>
  <c r="B1002" i="32"/>
  <c r="C1001" i="32"/>
  <c r="D1000" i="32"/>
  <c r="D999" i="32"/>
  <c r="E998" i="32"/>
  <c r="C997" i="32"/>
  <c r="C996" i="32"/>
  <c r="D995" i="32"/>
  <c r="E994" i="32"/>
  <c r="F992" i="32"/>
  <c r="A992" i="32"/>
  <c r="B991" i="32"/>
  <c r="D989" i="32"/>
  <c r="F987" i="32"/>
  <c r="B986" i="32"/>
  <c r="B985" i="32"/>
  <c r="C984" i="32"/>
  <c r="D983" i="32"/>
  <c r="B982" i="32"/>
  <c r="C981" i="32"/>
  <c r="D980" i="32"/>
  <c r="D979" i="32"/>
  <c r="E978" i="32"/>
  <c r="F976" i="32"/>
  <c r="F975" i="32"/>
  <c r="A975" i="32"/>
  <c r="D973" i="32"/>
  <c r="D971" i="32"/>
  <c r="A970" i="32"/>
  <c r="B969" i="32"/>
  <c r="B968" i="32"/>
  <c r="C967" i="32"/>
  <c r="B966" i="32"/>
  <c r="E964" i="32"/>
  <c r="F963" i="32"/>
  <c r="A963" i="32"/>
  <c r="B961" i="32"/>
  <c r="D959" i="32"/>
  <c r="F957" i="32"/>
  <c r="F955" i="32"/>
  <c r="B954" i="32"/>
  <c r="A952" i="32"/>
  <c r="B951" i="32"/>
  <c r="F949" i="32"/>
  <c r="F947" i="32"/>
  <c r="B946" i="32"/>
  <c r="C945" i="32"/>
  <c r="F943" i="32"/>
  <c r="B942" i="32"/>
  <c r="C941" i="32"/>
  <c r="C940" i="32"/>
  <c r="D939" i="32"/>
  <c r="E938" i="32"/>
  <c r="E936" i="32"/>
  <c r="F935" i="32"/>
  <c r="A935" i="32"/>
  <c r="B933" i="32"/>
  <c r="D931" i="32"/>
  <c r="A930" i="32"/>
  <c r="A929" i="32"/>
  <c r="B928" i="32"/>
  <c r="C927" i="32"/>
  <c r="F925" i="32"/>
  <c r="B924" i="32"/>
  <c r="C922" i="32"/>
  <c r="C921" i="32"/>
  <c r="B920" i="32"/>
  <c r="C918" i="32"/>
  <c r="C917" i="32"/>
  <c r="B916" i="32"/>
  <c r="C914" i="32"/>
  <c r="C913" i="32"/>
  <c r="B912" i="32"/>
  <c r="C910" i="32"/>
  <c r="C909" i="32"/>
  <c r="B908" i="32"/>
  <c r="C906" i="32"/>
  <c r="C905" i="32"/>
  <c r="D904" i="32"/>
  <c r="E903" i="32"/>
  <c r="E902" i="32"/>
  <c r="F900" i="32"/>
  <c r="B899" i="32"/>
  <c r="E897" i="32"/>
  <c r="F896" i="32"/>
  <c r="A896" i="32"/>
  <c r="A895" i="32"/>
  <c r="D893" i="32"/>
  <c r="F891" i="32"/>
  <c r="F890" i="32"/>
  <c r="B889" i="32"/>
  <c r="D887" i="32"/>
  <c r="F885" i="32"/>
  <c r="A885" i="32"/>
  <c r="B884" i="32"/>
  <c r="B883" i="32"/>
  <c r="F881" i="32"/>
  <c r="B880" i="32"/>
  <c r="B878" i="32"/>
  <c r="C877" i="32"/>
  <c r="D876" i="32"/>
  <c r="D875" i="32"/>
  <c r="E874" i="32"/>
  <c r="F872" i="32"/>
  <c r="F870" i="32"/>
  <c r="E869" i="32"/>
  <c r="F868" i="32"/>
  <c r="F867" i="32"/>
  <c r="A867" i="32"/>
  <c r="D865" i="32"/>
  <c r="D863" i="32"/>
  <c r="A862" i="32"/>
  <c r="B861" i="32"/>
  <c r="B860" i="32"/>
  <c r="C859" i="32"/>
  <c r="B858" i="32"/>
  <c r="E856" i="32"/>
  <c r="F855" i="32"/>
  <c r="E854" i="32"/>
  <c r="F852" i="32"/>
  <c r="E851" i="32"/>
  <c r="F849" i="32"/>
  <c r="C848" i="32"/>
  <c r="C847" i="32"/>
  <c r="B845" i="32"/>
  <c r="A844" i="32"/>
  <c r="F842" i="32"/>
  <c r="B840" i="32"/>
  <c r="B838" i="32"/>
  <c r="A837" i="32"/>
  <c r="E835" i="32"/>
  <c r="B834" i="32"/>
  <c r="B832" i="32"/>
  <c r="F829" i="32"/>
  <c r="E828" i="32"/>
  <c r="B827" i="32"/>
  <c r="C825" i="32"/>
  <c r="C824" i="32"/>
  <c r="B823" i="32"/>
  <c r="F819" i="32"/>
  <c r="F818" i="32"/>
  <c r="E816" i="32"/>
  <c r="C815" i="32"/>
  <c r="C810" i="32"/>
  <c r="A809" i="32"/>
  <c r="D807" i="32"/>
  <c r="D804" i="32"/>
  <c r="F801" i="32"/>
  <c r="D800" i="32"/>
  <c r="E798" i="32"/>
  <c r="F795" i="32"/>
  <c r="C791" i="32"/>
  <c r="B789" i="32"/>
  <c r="D787" i="32"/>
  <c r="A785" i="32"/>
  <c r="C783" i="32"/>
  <c r="B781" i="32"/>
  <c r="B777" i="32"/>
  <c r="D772" i="32"/>
  <c r="B767" i="32"/>
  <c r="D760" i="32"/>
  <c r="B755" i="32"/>
  <c r="B748" i="32"/>
  <c r="F741" i="32"/>
  <c r="F735" i="32"/>
  <c r="F729" i="32"/>
  <c r="B723" i="32"/>
  <c r="F716" i="32"/>
  <c r="F710" i="32"/>
  <c r="B704" i="32"/>
  <c r="B697" i="32"/>
  <c r="B690" i="32"/>
  <c r="F682" i="32"/>
  <c r="C675" i="32"/>
  <c r="F668" i="32"/>
  <c r="C661" i="32"/>
  <c r="B654" i="32"/>
  <c r="B647" i="32"/>
  <c r="F639" i="32"/>
  <c r="B633" i="32"/>
  <c r="D626" i="32"/>
  <c r="B618" i="32"/>
  <c r="F609" i="32"/>
  <c r="C601" i="32"/>
  <c r="E592" i="32"/>
  <c r="B584" i="32"/>
  <c r="F575" i="32"/>
  <c r="B567" i="32"/>
  <c r="B559" i="32"/>
  <c r="B551" i="32"/>
  <c r="F542" i="32"/>
  <c r="B534" i="32"/>
  <c r="C526" i="32"/>
  <c r="B518" i="32"/>
  <c r="D509" i="32"/>
  <c r="F500" i="32"/>
  <c r="B491" i="32"/>
  <c r="B482" i="32"/>
  <c r="F468" i="32"/>
  <c r="C449" i="32"/>
  <c r="B432" i="32"/>
  <c r="F414" i="32"/>
  <c r="B396" i="32"/>
  <c r="F378" i="32"/>
  <c r="B359" i="32"/>
  <c r="F338" i="32"/>
  <c r="B320" i="32"/>
  <c r="B299" i="32"/>
  <c r="F278" i="32"/>
  <c r="F258" i="32"/>
  <c r="B229" i="32"/>
  <c r="B180" i="32"/>
  <c r="B127" i="32"/>
  <c r="B54" i="32"/>
  <c r="E363" i="32"/>
  <c r="A61" i="32"/>
  <c r="C366" i="32"/>
  <c r="F10" i="32"/>
  <c r="B6" i="32"/>
  <c r="A333" i="32"/>
  <c r="E316" i="32"/>
  <c r="A280" i="32"/>
  <c r="E248" i="32"/>
  <c r="E1004" i="32"/>
  <c r="A1004" i="32"/>
  <c r="C1003" i="32"/>
  <c r="E1002" i="32"/>
  <c r="C998" i="32"/>
  <c r="C994" i="32"/>
  <c r="E993" i="32"/>
  <c r="A993" i="32"/>
  <c r="C990" i="32"/>
  <c r="E989" i="32"/>
  <c r="A989" i="32"/>
  <c r="C988" i="32"/>
  <c r="E987" i="32"/>
  <c r="A987" i="32"/>
  <c r="A982" i="32"/>
  <c r="A978" i="32"/>
  <c r="C977" i="32"/>
  <c r="A974" i="32"/>
  <c r="C973" i="32"/>
  <c r="E972" i="32"/>
  <c r="A972" i="32"/>
  <c r="C971" i="32"/>
  <c r="E970" i="32"/>
  <c r="C966" i="32"/>
  <c r="E965" i="32"/>
  <c r="A965" i="32"/>
  <c r="C962" i="32"/>
  <c r="E961" i="32"/>
  <c r="A961" i="32"/>
  <c r="C960" i="32"/>
  <c r="E959" i="32"/>
  <c r="A959" i="32"/>
  <c r="C958" i="32"/>
  <c r="E957" i="32"/>
  <c r="A957" i="32"/>
  <c r="C956" i="32"/>
  <c r="E955" i="32"/>
  <c r="A955" i="32"/>
  <c r="E953" i="32"/>
  <c r="A953" i="32"/>
  <c r="C950" i="32"/>
  <c r="E949" i="32"/>
  <c r="A949" i="32"/>
  <c r="C948" i="32"/>
  <c r="E947" i="32"/>
  <c r="A947" i="32"/>
  <c r="C944" i="32"/>
  <c r="E943" i="32"/>
  <c r="A943" i="32"/>
  <c r="A938" i="32"/>
  <c r="C937" i="32"/>
  <c r="A934" i="32"/>
  <c r="C933" i="32"/>
  <c r="E932" i="32"/>
  <c r="A932" i="32"/>
  <c r="C931" i="32"/>
  <c r="E930" i="32"/>
  <c r="C926" i="32"/>
  <c r="E925" i="32"/>
  <c r="A925" i="32"/>
  <c r="C924" i="32"/>
  <c r="E923" i="32"/>
  <c r="A923" i="32"/>
  <c r="C920" i="32"/>
  <c r="E919" i="32"/>
  <c r="A919" i="32"/>
  <c r="C916" i="32"/>
  <c r="E915" i="32"/>
  <c r="A915" i="32"/>
  <c r="C912" i="32"/>
  <c r="E911" i="32"/>
  <c r="A911" i="32"/>
  <c r="C908" i="32"/>
  <c r="E907" i="32"/>
  <c r="A907" i="32"/>
  <c r="A902" i="32"/>
  <c r="C901" i="32"/>
  <c r="E900" i="32"/>
  <c r="A900" i="32"/>
  <c r="C899" i="32"/>
  <c r="E898" i="32"/>
  <c r="C894" i="32"/>
  <c r="E893" i="32"/>
  <c r="A893" i="32"/>
  <c r="C892" i="32"/>
  <c r="C890" i="32"/>
  <c r="E889" i="32"/>
  <c r="A889" i="32"/>
  <c r="C888" i="32"/>
  <c r="E887" i="32"/>
  <c r="A887" i="32"/>
  <c r="A882" i="32"/>
  <c r="C881" i="32"/>
  <c r="E880" i="32"/>
  <c r="A880" i="32"/>
  <c r="C879" i="32"/>
  <c r="E878" i="32"/>
  <c r="C874" i="32"/>
  <c r="E873" i="32"/>
  <c r="A873" i="32"/>
  <c r="C872" i="32"/>
  <c r="E871" i="32"/>
  <c r="A871" i="32"/>
  <c r="A866" i="32"/>
  <c r="C865" i="32"/>
  <c r="E864" i="32"/>
  <c r="A864" i="32"/>
  <c r="C863" i="32"/>
  <c r="E862" i="32"/>
  <c r="C858" i="32"/>
  <c r="E857" i="32"/>
  <c r="A857" i="32"/>
  <c r="C854" i="32"/>
  <c r="E853" i="32"/>
  <c r="A853" i="32"/>
  <c r="C850" i="32"/>
  <c r="E849" i="32"/>
  <c r="A849" i="32"/>
  <c r="C846" i="32"/>
  <c r="E845" i="32"/>
  <c r="A845" i="32"/>
  <c r="C842" i="32"/>
  <c r="E841" i="32"/>
  <c r="A841" i="32"/>
  <c r="C840" i="32"/>
  <c r="E839" i="32"/>
  <c r="A839" i="32"/>
  <c r="A834" i="32"/>
  <c r="C833" i="32"/>
  <c r="E832" i="32"/>
  <c r="A832" i="32"/>
  <c r="C831" i="32"/>
  <c r="E830" i="32"/>
  <c r="C827" i="32"/>
  <c r="E826" i="32"/>
  <c r="C822" i="32"/>
  <c r="E821" i="32"/>
  <c r="A821" i="32"/>
  <c r="C818" i="32"/>
  <c r="E817" i="32"/>
  <c r="A817" i="32"/>
  <c r="C814" i="32"/>
  <c r="E813" i="32"/>
  <c r="A813" i="32"/>
  <c r="C811" i="32"/>
  <c r="E810" i="32"/>
  <c r="C806" i="32"/>
  <c r="E805" i="32"/>
  <c r="A805" i="32"/>
  <c r="C804" i="32"/>
  <c r="E803" i="32"/>
  <c r="A803" i="32"/>
  <c r="A798" i="32"/>
  <c r="E796" i="32"/>
  <c r="A796" i="32"/>
  <c r="C795" i="32"/>
  <c r="E794" i="32"/>
  <c r="A793" i="32"/>
  <c r="C790" i="32"/>
  <c r="E789" i="32"/>
  <c r="A786" i="32"/>
  <c r="C782" i="32"/>
  <c r="E781" i="32"/>
  <c r="C780" i="32"/>
  <c r="E779" i="32"/>
  <c r="A779" i="32"/>
  <c r="C777" i="32"/>
  <c r="E776" i="32"/>
  <c r="A776" i="32"/>
  <c r="C775" i="32"/>
  <c r="E774" i="32"/>
  <c r="A773" i="32"/>
  <c r="C772" i="32"/>
  <c r="E771" i="32"/>
  <c r="A771" i="32"/>
  <c r="C769" i="32"/>
  <c r="E768" i="32"/>
  <c r="A768" i="32"/>
  <c r="C767" i="32"/>
  <c r="E766" i="32"/>
  <c r="A765" i="32"/>
  <c r="C763" i="32"/>
  <c r="C762" i="32"/>
  <c r="E761" i="32"/>
  <c r="A757" i="32"/>
  <c r="C756" i="32"/>
  <c r="E755" i="32"/>
  <c r="A755" i="32"/>
  <c r="A754" i="32"/>
  <c r="A753" i="32"/>
  <c r="C752" i="32"/>
  <c r="E751" i="32"/>
  <c r="A751" i="32"/>
  <c r="E747" i="32"/>
  <c r="E744" i="32"/>
  <c r="A739" i="32"/>
  <c r="E736" i="32"/>
  <c r="C728" i="32"/>
  <c r="C723" i="32"/>
  <c r="C722" i="32"/>
  <c r="C720" i="32"/>
  <c r="C715" i="32"/>
  <c r="A713" i="32"/>
  <c r="C707" i="32"/>
  <c r="A705" i="32"/>
  <c r="A700" i="32"/>
  <c r="A698" i="32"/>
  <c r="E693" i="32"/>
  <c r="C690" i="32"/>
  <c r="C689" i="32"/>
  <c r="A683" i="32"/>
  <c r="A681" i="32"/>
  <c r="A679" i="32"/>
  <c r="A676" i="32"/>
  <c r="A672" i="32"/>
  <c r="C667" i="32"/>
  <c r="A660" i="32"/>
  <c r="C655" i="32"/>
  <c r="C650" i="32"/>
  <c r="C649" i="32"/>
  <c r="A645" i="32"/>
  <c r="A643" i="32"/>
  <c r="C640" i="32"/>
  <c r="C638" i="32"/>
  <c r="C637" i="32"/>
  <c r="C635" i="32"/>
  <c r="A627" i="32"/>
  <c r="E623" i="32"/>
  <c r="E616" i="32"/>
  <c r="C609" i="32"/>
  <c r="A597" i="32"/>
  <c r="E591" i="32"/>
  <c r="E584" i="32"/>
  <c r="C577" i="32"/>
  <c r="E566" i="32"/>
  <c r="A562" i="32"/>
  <c r="C557" i="32"/>
  <c r="A554" i="32"/>
  <c r="C552" i="32"/>
  <c r="E541" i="32"/>
  <c r="C533" i="32"/>
  <c r="C524" i="32"/>
  <c r="A493" i="32"/>
  <c r="A477" i="32"/>
  <c r="A450" i="32"/>
  <c r="E436" i="32"/>
  <c r="C417" i="32"/>
  <c r="A394" i="32"/>
  <c r="E389" i="32"/>
  <c r="A360" i="32"/>
  <c r="A346" i="32"/>
  <c r="A321" i="32"/>
  <c r="A217" i="32"/>
  <c r="E72" i="32"/>
  <c r="E93" i="32"/>
  <c r="E120" i="32"/>
  <c r="E216" i="32"/>
  <c r="E217" i="32"/>
  <c r="E218" i="32"/>
  <c r="E219" i="32"/>
  <c r="E220" i="32"/>
  <c r="E261" i="32"/>
  <c r="E262" i="32"/>
  <c r="E279" i="32"/>
  <c r="E280" i="32"/>
  <c r="E282" i="32"/>
  <c r="E283" i="32"/>
  <c r="E284" i="32"/>
  <c r="E303" i="32"/>
  <c r="E304" i="32"/>
  <c r="E305" i="32"/>
  <c r="E311" i="32"/>
  <c r="E312" i="32"/>
  <c r="E318" i="32"/>
  <c r="E319" i="32"/>
  <c r="E320" i="32"/>
  <c r="E321" i="32"/>
  <c r="E324" i="32"/>
  <c r="E329" i="32"/>
  <c r="E330" i="32"/>
  <c r="E331" i="32"/>
  <c r="E332" i="32"/>
  <c r="E333" i="32"/>
  <c r="E339" i="32"/>
  <c r="E345" i="32"/>
  <c r="E346" i="32"/>
  <c r="E347" i="32"/>
  <c r="E348" i="32"/>
  <c r="E355" i="32"/>
  <c r="E361" i="32"/>
  <c r="E364" i="32"/>
  <c r="E368" i="32"/>
  <c r="E374" i="32"/>
  <c r="E384" i="32"/>
  <c r="E57" i="32"/>
  <c r="E59" i="32"/>
  <c r="E61" i="32"/>
  <c r="E230" i="32"/>
  <c r="E231" i="32"/>
  <c r="E274" i="32"/>
  <c r="E276" i="32"/>
  <c r="E291" i="32"/>
  <c r="E292" i="32"/>
  <c r="E296" i="32"/>
  <c r="E297" i="32"/>
  <c r="E298" i="32"/>
  <c r="E299" i="32"/>
  <c r="E300" i="32"/>
  <c r="E301" i="32"/>
  <c r="E309" i="32"/>
  <c r="E310" i="32"/>
  <c r="E317" i="32"/>
  <c r="E323" i="32"/>
  <c r="E328" i="32"/>
  <c r="E338" i="32"/>
  <c r="E343" i="32"/>
  <c r="E344" i="32"/>
  <c r="E354" i="32"/>
  <c r="E359" i="32"/>
  <c r="E360" i="32"/>
  <c r="E366" i="32"/>
  <c r="E367" i="32"/>
  <c r="E373" i="32"/>
  <c r="E376" i="32"/>
  <c r="E378" i="32"/>
  <c r="E379" i="32"/>
  <c r="E382" i="32"/>
  <c r="E383" i="32"/>
  <c r="E112" i="32"/>
  <c r="E129" i="32"/>
  <c r="E133" i="32"/>
  <c r="E178" i="32"/>
  <c r="E182" i="32"/>
  <c r="E243" i="32"/>
  <c r="E247" i="32"/>
  <c r="E253" i="32"/>
  <c r="E268" i="32"/>
  <c r="E288" i="32"/>
  <c r="E306" i="32"/>
  <c r="E315" i="32"/>
  <c r="E326" i="32"/>
  <c r="E327" i="32"/>
  <c r="E336" i="32"/>
  <c r="E342" i="32"/>
  <c r="E353" i="32"/>
  <c r="E362" i="32"/>
  <c r="E365" i="32"/>
  <c r="E385" i="32"/>
  <c r="E386" i="32"/>
  <c r="E387" i="32"/>
  <c r="E388" i="32"/>
  <c r="E394" i="32"/>
  <c r="E395" i="32"/>
  <c r="E398" i="32"/>
  <c r="E399" i="32"/>
  <c r="E402" i="32"/>
  <c r="E408" i="32"/>
  <c r="E412" i="32"/>
  <c r="E415" i="32"/>
  <c r="E422" i="32"/>
  <c r="E432" i="32"/>
  <c r="E435" i="32"/>
  <c r="E439" i="32"/>
  <c r="E441" i="32"/>
  <c r="E458" i="32"/>
  <c r="E459" i="32"/>
  <c r="E461" i="32"/>
  <c r="E465" i="32"/>
  <c r="E474" i="32"/>
  <c r="E475" i="32"/>
  <c r="E477" i="32"/>
  <c r="E483" i="32"/>
  <c r="E486" i="32"/>
  <c r="E489" i="32"/>
  <c r="E493" i="32"/>
  <c r="E497" i="32"/>
  <c r="E501" i="32"/>
  <c r="E504" i="32"/>
  <c r="E510" i="32"/>
  <c r="E514" i="32"/>
  <c r="E515" i="32"/>
  <c r="E517" i="32"/>
  <c r="E521" i="32"/>
  <c r="E529" i="32"/>
  <c r="E37" i="32"/>
  <c r="E110" i="32"/>
  <c r="E127" i="32"/>
  <c r="E131" i="32"/>
  <c r="E135" i="32"/>
  <c r="E180" i="32"/>
  <c r="E235" i="32"/>
  <c r="E245" i="32"/>
  <c r="E266" i="32"/>
  <c r="E286" i="32"/>
  <c r="E308" i="32"/>
  <c r="E313" i="32"/>
  <c r="E322" i="32"/>
  <c r="E334" i="32"/>
  <c r="E351" i="32"/>
  <c r="E358" i="32"/>
  <c r="E369" i="32"/>
  <c r="E371" i="32"/>
  <c r="E372" i="32"/>
  <c r="E380" i="32"/>
  <c r="E381" i="32"/>
  <c r="E390" i="32"/>
  <c r="E396" i="32"/>
  <c r="E404" i="32"/>
  <c r="E407" i="32"/>
  <c r="E410" i="32"/>
  <c r="E411" i="32"/>
  <c r="E413" i="32"/>
  <c r="E420" i="32"/>
  <c r="E425" i="32"/>
  <c r="E429" i="32"/>
  <c r="E433" i="32"/>
  <c r="E437" i="32"/>
  <c r="E440" i="32"/>
  <c r="E446" i="32"/>
  <c r="E447" i="32"/>
  <c r="E450" i="32"/>
  <c r="E451" i="32"/>
  <c r="E454" i="32"/>
  <c r="E460" i="32"/>
  <c r="E464" i="32"/>
  <c r="E466" i="32"/>
  <c r="E467" i="32"/>
  <c r="E470" i="32"/>
  <c r="E476" i="32"/>
  <c r="E479" i="32"/>
  <c r="E485" i="32"/>
  <c r="E496" i="32"/>
  <c r="E499" i="32"/>
  <c r="E502" i="32"/>
  <c r="E503" i="32"/>
  <c r="E505" i="32"/>
  <c r="E512" i="32"/>
  <c r="E516" i="32"/>
  <c r="E526" i="32"/>
  <c r="E527" i="32"/>
  <c r="E534" i="32"/>
  <c r="E535" i="32"/>
  <c r="E538" i="32"/>
  <c r="E539" i="32"/>
  <c r="E130" i="32"/>
  <c r="E179" i="32"/>
  <c r="E236" i="32"/>
  <c r="E252" i="32"/>
  <c r="E265" i="32"/>
  <c r="E285" i="32"/>
  <c r="E314" i="32"/>
  <c r="E377" i="32"/>
  <c r="E400" i="32"/>
  <c r="E424" i="32"/>
  <c r="E426" i="32"/>
  <c r="E427" i="32"/>
  <c r="E438" i="32"/>
  <c r="E444" i="32"/>
  <c r="E445" i="32"/>
  <c r="E452" i="32"/>
  <c r="E453" i="32"/>
  <c r="E455" i="32"/>
  <c r="E472" i="32"/>
  <c r="E473" i="32"/>
  <c r="E478" i="32"/>
  <c r="E481" i="32"/>
  <c r="E482" i="32"/>
  <c r="E488" i="32"/>
  <c r="E494" i="32"/>
  <c r="E495" i="32"/>
  <c r="E500" i="32"/>
  <c r="E506" i="32"/>
  <c r="E507" i="32"/>
  <c r="E509" i="32"/>
  <c r="E511" i="32"/>
  <c r="E520" i="32"/>
  <c r="E528" i="32"/>
  <c r="E542" i="32"/>
  <c r="E549" i="32"/>
  <c r="E552" i="32"/>
  <c r="E557" i="32"/>
  <c r="E560" i="32"/>
  <c r="E563" i="32"/>
  <c r="E569" i="32"/>
  <c r="E574" i="32"/>
  <c r="E577" i="32"/>
  <c r="E582" i="32"/>
  <c r="E585" i="32"/>
  <c r="E590" i="32"/>
  <c r="E593" i="32"/>
  <c r="E598" i="32"/>
  <c r="E601" i="32"/>
  <c r="E606" i="32"/>
  <c r="E609" i="32"/>
  <c r="E614" i="32"/>
  <c r="E617" i="32"/>
  <c r="E622" i="32"/>
  <c r="E111" i="32"/>
  <c r="E126" i="32"/>
  <c r="E134" i="32"/>
  <c r="E183" i="32"/>
  <c r="E224" i="32"/>
  <c r="E246" i="32"/>
  <c r="E269" i="32"/>
  <c r="E289" i="32"/>
  <c r="E295" i="32"/>
  <c r="E307" i="32"/>
  <c r="E337" i="32"/>
  <c r="E340" i="32"/>
  <c r="E350" i="32"/>
  <c r="E357" i="32"/>
  <c r="E370" i="32"/>
  <c r="E401" i="32"/>
  <c r="E403" i="32"/>
  <c r="E421" i="32"/>
  <c r="E423" i="32"/>
  <c r="E428" i="32"/>
  <c r="E442" i="32"/>
  <c r="E443" i="32"/>
  <c r="E456" i="32"/>
  <c r="E457" i="32"/>
  <c r="E462" i="32"/>
  <c r="E463" i="32"/>
  <c r="E468" i="32"/>
  <c r="E469" i="32"/>
  <c r="E471" i="32"/>
  <c r="E480" i="32"/>
  <c r="E484" i="32"/>
  <c r="E487" i="32"/>
  <c r="E498" i="32"/>
  <c r="E508" i="32"/>
  <c r="E518" i="32"/>
  <c r="E519" i="32"/>
  <c r="E540" i="32"/>
  <c r="E544" i="32"/>
  <c r="E547" i="32"/>
  <c r="E550" i="32"/>
  <c r="E556" i="32"/>
  <c r="E558" i="32"/>
  <c r="E567" i="32"/>
  <c r="E570" i="32"/>
  <c r="E573" i="32"/>
  <c r="E578" i="32"/>
  <c r="E581" i="32"/>
  <c r="E586" i="32"/>
  <c r="E589" i="32"/>
  <c r="E594" i="32"/>
  <c r="E597" i="32"/>
  <c r="E602" i="32"/>
  <c r="E605" i="32"/>
  <c r="E610" i="32"/>
  <c r="E613" i="32"/>
  <c r="E618" i="32"/>
  <c r="E621" i="32"/>
  <c r="E626" i="32"/>
  <c r="E140" i="32"/>
  <c r="E177" i="32"/>
  <c r="E244" i="32"/>
  <c r="E267" i="32"/>
  <c r="E287" i="32"/>
  <c r="E341" i="32"/>
  <c r="E356" i="32"/>
  <c r="E375" i="32"/>
  <c r="E392" i="32"/>
  <c r="E393" i="32"/>
  <c r="E397" i="32"/>
  <c r="E405" i="32"/>
  <c r="E406" i="32"/>
  <c r="E414" i="32"/>
  <c r="E417" i="32"/>
  <c r="E418" i="32"/>
  <c r="E419" i="32"/>
  <c r="E434" i="32"/>
  <c r="E449" i="32"/>
  <c r="E524" i="32"/>
  <c r="E546" i="32"/>
  <c r="E553" i="32"/>
  <c r="E559" i="32"/>
  <c r="E564" i="32"/>
  <c r="E565" i="32"/>
  <c r="E627" i="32"/>
  <c r="E633" i="32"/>
  <c r="E638" i="32"/>
  <c r="E641" i="32"/>
  <c r="E645" i="32"/>
  <c r="E648" i="32"/>
  <c r="E650" i="32"/>
  <c r="E653" i="32"/>
  <c r="E656" i="32"/>
  <c r="E659" i="32"/>
  <c r="E665" i="32"/>
  <c r="E668" i="32"/>
  <c r="E671" i="32"/>
  <c r="E678" i="32"/>
  <c r="E681" i="32"/>
  <c r="E683" i="32"/>
  <c r="E688" i="32"/>
  <c r="E690" i="32"/>
  <c r="E692" i="32"/>
  <c r="E695" i="32"/>
  <c r="E699" i="32"/>
  <c r="E705" i="32"/>
  <c r="E713" i="32"/>
  <c r="E718" i="32"/>
  <c r="E720" i="32"/>
  <c r="E723" i="32"/>
  <c r="E726" i="32"/>
  <c r="E728" i="32"/>
  <c r="E735" i="32"/>
  <c r="E738" i="32"/>
  <c r="E740" i="32"/>
  <c r="E743" i="32"/>
  <c r="E746" i="32"/>
  <c r="E748" i="32"/>
  <c r="E753" i="32"/>
  <c r="E763" i="32"/>
  <c r="E109" i="32"/>
  <c r="E132" i="32"/>
  <c r="E325" i="32"/>
  <c r="E335" i="32"/>
  <c r="E349" i="32"/>
  <c r="E492" i="32"/>
  <c r="E530" i="32"/>
  <c r="E531" i="32"/>
  <c r="E533" i="32"/>
  <c r="E543" i="32"/>
  <c r="E548" i="32"/>
  <c r="E561" i="32"/>
  <c r="E571" i="32"/>
  <c r="E572" i="32"/>
  <c r="E579" i="32"/>
  <c r="E580" i="32"/>
  <c r="E587" i="32"/>
  <c r="E588" i="32"/>
  <c r="E595" i="32"/>
  <c r="E596" i="32"/>
  <c r="E603" i="32"/>
  <c r="E604" i="32"/>
  <c r="E611" i="32"/>
  <c r="E612" i="32"/>
  <c r="E619" i="32"/>
  <c r="E620" i="32"/>
  <c r="E625" i="32"/>
  <c r="E629" i="32"/>
  <c r="E632" i="32"/>
  <c r="E635" i="32"/>
  <c r="E647" i="32"/>
  <c r="E652" i="32"/>
  <c r="E655" i="32"/>
  <c r="E658" i="32"/>
  <c r="E661" i="32"/>
  <c r="E664" i="32"/>
  <c r="E667" i="32"/>
  <c r="E670" i="32"/>
  <c r="E673" i="32"/>
  <c r="E675" i="32"/>
  <c r="E685" i="32"/>
  <c r="E687" i="32"/>
  <c r="E691" i="32"/>
  <c r="E694" i="32"/>
  <c r="E697" i="32"/>
  <c r="E702" i="32"/>
  <c r="E704" i="32"/>
  <c r="E707" i="32"/>
  <c r="E710" i="32"/>
  <c r="E712" i="32"/>
  <c r="E715" i="32"/>
  <c r="E717" i="32"/>
  <c r="E725" i="32"/>
  <c r="E730" i="32"/>
  <c r="E732" i="32"/>
  <c r="E737" i="32"/>
  <c r="E745" i="32"/>
  <c r="A77" i="32"/>
  <c r="A109" i="32"/>
  <c r="A110" i="32"/>
  <c r="A111" i="32"/>
  <c r="A112" i="32"/>
  <c r="A127" i="32"/>
  <c r="A128" i="32"/>
  <c r="A129" i="32"/>
  <c r="A130" i="32"/>
  <c r="A131" i="32"/>
  <c r="A132" i="32"/>
  <c r="A133" i="32"/>
  <c r="A134" i="32"/>
  <c r="A135" i="32"/>
  <c r="A136" i="32"/>
  <c r="A178" i="32"/>
  <c r="A179" i="32"/>
  <c r="A180" i="32"/>
  <c r="A181" i="32"/>
  <c r="A182" i="32"/>
  <c r="A183" i="32"/>
  <c r="A184" i="32"/>
  <c r="A228" i="32"/>
  <c r="A236" i="32"/>
  <c r="A244" i="32"/>
  <c r="A245" i="32"/>
  <c r="A246" i="32"/>
  <c r="A247" i="32"/>
  <c r="A248" i="32"/>
  <c r="A249" i="32"/>
  <c r="A266" i="32"/>
  <c r="A267" i="32"/>
  <c r="A268" i="32"/>
  <c r="A269" i="32"/>
  <c r="A270" i="32"/>
  <c r="A291" i="32"/>
  <c r="A295" i="32"/>
  <c r="A296" i="32"/>
  <c r="A308" i="32"/>
  <c r="A309" i="32"/>
  <c r="A314" i="32"/>
  <c r="A315" i="32"/>
  <c r="A316" i="32"/>
  <c r="A317" i="32"/>
  <c r="A323" i="32"/>
  <c r="A328" i="32"/>
  <c r="A335" i="32"/>
  <c r="A336" i="32"/>
  <c r="A337" i="32"/>
  <c r="A338" i="32"/>
  <c r="A342" i="32"/>
  <c r="A343" i="32"/>
  <c r="A351" i="32"/>
  <c r="A352" i="32"/>
  <c r="A353" i="32"/>
  <c r="A354" i="32"/>
  <c r="A358" i="32"/>
  <c r="A359" i="32"/>
  <c r="A363" i="32"/>
  <c r="A364" i="32"/>
  <c r="A366" i="32"/>
  <c r="A373" i="32"/>
  <c r="A378" i="32"/>
  <c r="A382" i="32"/>
  <c r="A225" i="32"/>
  <c r="A226" i="32"/>
  <c r="A253" i="32"/>
  <c r="A254" i="32"/>
  <c r="A260" i="32"/>
  <c r="A287" i="32"/>
  <c r="A288" i="32"/>
  <c r="A289" i="32"/>
  <c r="A290" i="32"/>
  <c r="A326" i="32"/>
  <c r="A327" i="32"/>
  <c r="A340" i="32"/>
  <c r="A341" i="32"/>
  <c r="A350" i="32"/>
  <c r="A357" i="32"/>
  <c r="A362" i="32"/>
  <c r="A365" i="32"/>
  <c r="A371" i="32"/>
  <c r="A372" i="32"/>
  <c r="A376" i="32"/>
  <c r="A377" i="32"/>
  <c r="A381" i="32"/>
  <c r="A387" i="32"/>
  <c r="A388" i="32"/>
  <c r="A58" i="32"/>
  <c r="A120" i="32"/>
  <c r="A218" i="32"/>
  <c r="A222" i="32"/>
  <c r="A230" i="32"/>
  <c r="A275" i="32"/>
  <c r="A281" i="32"/>
  <c r="A285" i="32"/>
  <c r="A299" i="32"/>
  <c r="A304" i="32"/>
  <c r="A313" i="32"/>
  <c r="A318" i="32"/>
  <c r="A322" i="32"/>
  <c r="A330" i="32"/>
  <c r="A334" i="32"/>
  <c r="A339" i="32"/>
  <c r="A345" i="32"/>
  <c r="A349" i="32"/>
  <c r="A356" i="32"/>
  <c r="A368" i="32"/>
  <c r="A379" i="32"/>
  <c r="A391" i="32"/>
  <c r="A393" i="32"/>
  <c r="A397" i="32"/>
  <c r="A405" i="32"/>
  <c r="A408" i="32"/>
  <c r="A411" i="32"/>
  <c r="A412" i="32"/>
  <c r="A414" i="32"/>
  <c r="A421" i="32"/>
  <c r="A426" i="32"/>
  <c r="A430" i="32"/>
  <c r="A434" i="32"/>
  <c r="A438" i="32"/>
  <c r="A447" i="32"/>
  <c r="A448" i="32"/>
  <c r="A451" i="32"/>
  <c r="A452" i="32"/>
  <c r="A455" i="32"/>
  <c r="A457" i="32"/>
  <c r="A465" i="32"/>
  <c r="A467" i="32"/>
  <c r="A468" i="32"/>
  <c r="A471" i="32"/>
  <c r="A473" i="32"/>
  <c r="A479" i="32"/>
  <c r="A480" i="32"/>
  <c r="A482" i="32"/>
  <c r="A497" i="32"/>
  <c r="A499" i="32"/>
  <c r="A500" i="32"/>
  <c r="A503" i="32"/>
  <c r="A504" i="32"/>
  <c r="A506" i="32"/>
  <c r="A513" i="32"/>
  <c r="A517" i="32"/>
  <c r="A527" i="32"/>
  <c r="A528" i="32"/>
  <c r="A28" i="32"/>
  <c r="A33" i="32"/>
  <c r="A63" i="32"/>
  <c r="A73" i="32"/>
  <c r="A220" i="32"/>
  <c r="A232" i="32"/>
  <c r="A262" i="32"/>
  <c r="A277" i="32"/>
  <c r="A283" i="32"/>
  <c r="A293" i="32"/>
  <c r="A301" i="32"/>
  <c r="A306" i="32"/>
  <c r="A311" i="32"/>
  <c r="A320" i="32"/>
  <c r="A332" i="32"/>
  <c r="A347" i="32"/>
  <c r="A361" i="32"/>
  <c r="A375" i="32"/>
  <c r="A384" i="32"/>
  <c r="A386" i="32"/>
  <c r="A389" i="32"/>
  <c r="A395" i="32"/>
  <c r="A396" i="32"/>
  <c r="A399" i="32"/>
  <c r="A400" i="32"/>
  <c r="A406" i="32"/>
  <c r="A409" i="32"/>
  <c r="A415" i="32"/>
  <c r="A416" i="32"/>
  <c r="A418" i="32"/>
  <c r="A423" i="32"/>
  <c r="A433" i="32"/>
  <c r="A435" i="32"/>
  <c r="A436" i="32"/>
  <c r="A440" i="32"/>
  <c r="A442" i="32"/>
  <c r="A445" i="32"/>
  <c r="A453" i="32"/>
  <c r="A459" i="32"/>
  <c r="A460" i="32"/>
  <c r="A462" i="32"/>
  <c r="A469" i="32"/>
  <c r="A475" i="32"/>
  <c r="A476" i="32"/>
  <c r="A478" i="32"/>
  <c r="A483" i="32"/>
  <c r="A484" i="32"/>
  <c r="A487" i="32"/>
  <c r="A490" i="32"/>
  <c r="A494" i="32"/>
  <c r="A498" i="32"/>
  <c r="A515" i="32"/>
  <c r="A516" i="32"/>
  <c r="A518" i="32"/>
  <c r="A522" i="32"/>
  <c r="A530" i="32"/>
  <c r="A537" i="32"/>
  <c r="A542" i="32"/>
  <c r="A219" i="32"/>
  <c r="A231" i="32"/>
  <c r="A276" i="32"/>
  <c r="A302" i="32"/>
  <c r="A305" i="32"/>
  <c r="A319" i="32"/>
  <c r="A344" i="32"/>
  <c r="A369" i="32"/>
  <c r="A370" i="32"/>
  <c r="A374" i="32"/>
  <c r="A383" i="32"/>
  <c r="A402" i="32"/>
  <c r="A403" i="32"/>
  <c r="A404" i="32"/>
  <c r="A422" i="32"/>
  <c r="A424" i="32"/>
  <c r="A429" i="32"/>
  <c r="A443" i="32"/>
  <c r="A444" i="32"/>
  <c r="A458" i="32"/>
  <c r="A463" i="32"/>
  <c r="A464" i="32"/>
  <c r="A470" i="32"/>
  <c r="A472" i="32"/>
  <c r="A481" i="32"/>
  <c r="A485" i="32"/>
  <c r="A486" i="32"/>
  <c r="A488" i="32"/>
  <c r="A509" i="32"/>
  <c r="A519" i="32"/>
  <c r="A520" i="32"/>
  <c r="A536" i="32"/>
  <c r="A540" i="32"/>
  <c r="A541" i="32"/>
  <c r="A545" i="32"/>
  <c r="A548" i="32"/>
  <c r="A551" i="32"/>
  <c r="A559" i="32"/>
  <c r="A565" i="32"/>
  <c r="A568" i="32"/>
  <c r="A571" i="32"/>
  <c r="A574" i="32"/>
  <c r="A576" i="32"/>
  <c r="A579" i="32"/>
  <c r="A582" i="32"/>
  <c r="A584" i="32"/>
  <c r="A587" i="32"/>
  <c r="A590" i="32"/>
  <c r="A592" i="32"/>
  <c r="A595" i="32"/>
  <c r="A598" i="32"/>
  <c r="A600" i="32"/>
  <c r="A603" i="32"/>
  <c r="A606" i="32"/>
  <c r="A608" i="32"/>
  <c r="A611" i="32"/>
  <c r="A614" i="32"/>
  <c r="A616" i="32"/>
  <c r="A619" i="32"/>
  <c r="A622" i="32"/>
  <c r="A56" i="32"/>
  <c r="A71" i="32"/>
  <c r="A263" i="32"/>
  <c r="A282" i="32"/>
  <c r="A294" i="32"/>
  <c r="A298" i="32"/>
  <c r="A312" i="32"/>
  <c r="A331" i="32"/>
  <c r="A348" i="32"/>
  <c r="A355" i="32"/>
  <c r="A380" i="32"/>
  <c r="A401" i="32"/>
  <c r="A413" i="32"/>
  <c r="A427" i="32"/>
  <c r="A428" i="32"/>
  <c r="A439" i="32"/>
  <c r="A446" i="32"/>
  <c r="A454" i="32"/>
  <c r="A456" i="32"/>
  <c r="A474" i="32"/>
  <c r="A489" i="32"/>
  <c r="A495" i="32"/>
  <c r="A496" i="32"/>
  <c r="A501" i="32"/>
  <c r="A502" i="32"/>
  <c r="A507" i="32"/>
  <c r="A508" i="32"/>
  <c r="A510" i="32"/>
  <c r="A511" i="32"/>
  <c r="A512" i="32"/>
  <c r="A521" i="32"/>
  <c r="A529" i="32"/>
  <c r="A543" i="32"/>
  <c r="A550" i="32"/>
  <c r="A553" i="32"/>
  <c r="A555" i="32"/>
  <c r="A558" i="32"/>
  <c r="A561" i="32"/>
  <c r="A564" i="32"/>
  <c r="A570" i="32"/>
  <c r="A572" i="32"/>
  <c r="A575" i="32"/>
  <c r="A578" i="32"/>
  <c r="A580" i="32"/>
  <c r="A583" i="32"/>
  <c r="A586" i="32"/>
  <c r="A588" i="32"/>
  <c r="A591" i="32"/>
  <c r="A594" i="32"/>
  <c r="A596" i="32"/>
  <c r="A599" i="32"/>
  <c r="A602" i="32"/>
  <c r="A604" i="32"/>
  <c r="A607" i="32"/>
  <c r="A610" i="32"/>
  <c r="A612" i="32"/>
  <c r="A615" i="32"/>
  <c r="A618" i="32"/>
  <c r="A620" i="32"/>
  <c r="A623" i="32"/>
  <c r="A626" i="32"/>
  <c r="A303" i="32"/>
  <c r="A310" i="32"/>
  <c r="A329" i="32"/>
  <c r="A390" i="32"/>
  <c r="A392" i="32"/>
  <c r="A410" i="32"/>
  <c r="A417" i="32"/>
  <c r="A425" i="32"/>
  <c r="A431" i="32"/>
  <c r="A432" i="32"/>
  <c r="A437" i="32"/>
  <c r="A441" i="32"/>
  <c r="A449" i="32"/>
  <c r="A514" i="32"/>
  <c r="A523" i="32"/>
  <c r="A524" i="32"/>
  <c r="A526" i="32"/>
  <c r="A546" i="32"/>
  <c r="A556" i="32"/>
  <c r="A557" i="32"/>
  <c r="A567" i="32"/>
  <c r="A624" i="32"/>
  <c r="A625" i="32"/>
  <c r="A629" i="32"/>
  <c r="A632" i="32"/>
  <c r="A635" i="32"/>
  <c r="A638" i="32"/>
  <c r="A647" i="32"/>
  <c r="A650" i="32"/>
  <c r="A652" i="32"/>
  <c r="A655" i="32"/>
  <c r="A661" i="32"/>
  <c r="A664" i="32"/>
  <c r="A667" i="32"/>
  <c r="A673" i="32"/>
  <c r="A675" i="32"/>
  <c r="A678" i="32"/>
  <c r="A685" i="32"/>
  <c r="A687" i="32"/>
  <c r="A690" i="32"/>
  <c r="A691" i="32"/>
  <c r="A697" i="32"/>
  <c r="A702" i="32"/>
  <c r="A710" i="32"/>
  <c r="A717" i="32"/>
  <c r="A720" i="32"/>
  <c r="A723" i="32"/>
  <c r="A725" i="32"/>
  <c r="A728" i="32"/>
  <c r="A730" i="32"/>
  <c r="A735" i="32"/>
  <c r="A737" i="32"/>
  <c r="A740" i="32"/>
  <c r="A743" i="32"/>
  <c r="A745" i="32"/>
  <c r="A748" i="32"/>
  <c r="A750" i="32"/>
  <c r="A758" i="32"/>
  <c r="A763" i="32"/>
  <c r="A221" i="32"/>
  <c r="A284" i="32"/>
  <c r="A367" i="32"/>
  <c r="A385" i="32"/>
  <c r="A491" i="32"/>
  <c r="A492" i="32"/>
  <c r="A533" i="32"/>
  <c r="A538" i="32"/>
  <c r="A539" i="32"/>
  <c r="A552" i="32"/>
  <c r="A563" i="32"/>
  <c r="A569" i="32"/>
  <c r="A577" i="32"/>
  <c r="A585" i="32"/>
  <c r="A593" i="32"/>
  <c r="A601" i="32"/>
  <c r="A609" i="32"/>
  <c r="A617" i="32"/>
  <c r="A628" i="32"/>
  <c r="A631" i="32"/>
  <c r="A637" i="32"/>
  <c r="A640" i="32"/>
  <c r="A644" i="32"/>
  <c r="A649" i="32"/>
  <c r="A651" i="32"/>
  <c r="A658" i="32"/>
  <c r="A663" i="32"/>
  <c r="A670" i="32"/>
  <c r="A677" i="32"/>
  <c r="A680" i="32"/>
  <c r="A684" i="32"/>
  <c r="A689" i="32"/>
  <c r="A694" i="32"/>
  <c r="A701" i="32"/>
  <c r="A704" i="32"/>
  <c r="A707" i="32"/>
  <c r="A709" i="32"/>
  <c r="A712" i="32"/>
  <c r="A715" i="32"/>
  <c r="A722" i="32"/>
  <c r="A729" i="32"/>
  <c r="A732" i="32"/>
  <c r="A734" i="32"/>
  <c r="A742" i="32"/>
  <c r="C156" i="32"/>
  <c r="C177" i="32"/>
  <c r="C216" i="32"/>
  <c r="C126" i="32"/>
  <c r="C151" i="32"/>
  <c r="C172" i="32"/>
  <c r="C191" i="32"/>
  <c r="C204" i="32"/>
  <c r="C223" i="32"/>
  <c r="C243" i="32"/>
  <c r="C258" i="32"/>
  <c r="C261" i="32"/>
  <c r="C295" i="32"/>
  <c r="C143" i="32"/>
  <c r="C173" i="32"/>
  <c r="C195" i="32"/>
  <c r="C205" i="32"/>
  <c r="C209" i="32"/>
  <c r="C235" i="32"/>
  <c r="C252" i="32"/>
  <c r="C259" i="32"/>
  <c r="C265" i="32"/>
  <c r="C274" i="32"/>
  <c r="C279" i="32"/>
  <c r="C221" i="32"/>
  <c r="C263" i="32"/>
  <c r="C281" i="32"/>
  <c r="C286" i="32"/>
  <c r="C306" i="32"/>
  <c r="C307" i="32"/>
  <c r="C313" i="32"/>
  <c r="C322" i="32"/>
  <c r="C325" i="32"/>
  <c r="C334" i="32"/>
  <c r="C369" i="32"/>
  <c r="C370" i="32"/>
  <c r="C385" i="32"/>
  <c r="C232" i="32"/>
  <c r="C275" i="32"/>
  <c r="C277" i="32"/>
  <c r="C293" i="32"/>
  <c r="C302" i="32"/>
  <c r="C311" i="32"/>
  <c r="C318" i="32"/>
  <c r="C329" i="32"/>
  <c r="C339" i="32"/>
  <c r="C345" i="32"/>
  <c r="C355" i="32"/>
  <c r="C361" i="32"/>
  <c r="C368" i="32"/>
  <c r="C374" i="32"/>
  <c r="C380" i="32"/>
  <c r="C384" i="32"/>
  <c r="C386" i="32"/>
  <c r="C341" i="32"/>
  <c r="C376" i="32"/>
  <c r="C389" i="32"/>
  <c r="C396" i="32"/>
  <c r="C400" i="32"/>
  <c r="C406" i="32"/>
  <c r="C409" i="32"/>
  <c r="C416" i="32"/>
  <c r="C418" i="32"/>
  <c r="C433" i="32"/>
  <c r="C436" i="32"/>
  <c r="C440" i="32"/>
  <c r="C442" i="32"/>
  <c r="C445" i="32"/>
  <c r="C453" i="32"/>
  <c r="C460" i="32"/>
  <c r="C462" i="32"/>
  <c r="C469" i="32"/>
  <c r="C476" i="32"/>
  <c r="C478" i="32"/>
  <c r="C484" i="32"/>
  <c r="C490" i="32"/>
  <c r="C494" i="32"/>
  <c r="C498" i="32"/>
  <c r="C516" i="32"/>
  <c r="C518" i="32"/>
  <c r="C522" i="32"/>
  <c r="C530" i="32"/>
  <c r="C184" i="32"/>
  <c r="C225" i="32"/>
  <c r="C249" i="32"/>
  <c r="C270" i="32"/>
  <c r="C290" i="32"/>
  <c r="C338" i="32"/>
  <c r="C350" i="32"/>
  <c r="C357" i="32"/>
  <c r="C364" i="32"/>
  <c r="C377" i="32"/>
  <c r="C378" i="32"/>
  <c r="C393" i="32"/>
  <c r="C397" i="32"/>
  <c r="C405" i="32"/>
  <c r="C408" i="32"/>
  <c r="C412" i="32"/>
  <c r="C414" i="32"/>
  <c r="C421" i="32"/>
  <c r="C426" i="32"/>
  <c r="C430" i="32"/>
  <c r="C434" i="32"/>
  <c r="C438" i="32"/>
  <c r="C448" i="32"/>
  <c r="C452" i="32"/>
  <c r="C457" i="32"/>
  <c r="C465" i="32"/>
  <c r="C468" i="32"/>
  <c r="C473" i="32"/>
  <c r="C480" i="32"/>
  <c r="C482" i="32"/>
  <c r="C497" i="32"/>
  <c r="C500" i="32"/>
  <c r="C504" i="32"/>
  <c r="C506" i="32"/>
  <c r="C513" i="32"/>
  <c r="C517" i="32"/>
  <c r="C528" i="32"/>
  <c r="C536" i="32"/>
  <c r="C540" i="32"/>
  <c r="C297" i="32"/>
  <c r="C327" i="32"/>
  <c r="C354" i="32"/>
  <c r="C362" i="32"/>
  <c r="C401" i="32"/>
  <c r="C413" i="32"/>
  <c r="C428" i="32"/>
  <c r="C446" i="32"/>
  <c r="C454" i="32"/>
  <c r="C456" i="32"/>
  <c r="C474" i="32"/>
  <c r="C489" i="32"/>
  <c r="C496" i="32"/>
  <c r="C501" i="32"/>
  <c r="C502" i="32"/>
  <c r="C508" i="32"/>
  <c r="C510" i="32"/>
  <c r="C512" i="32"/>
  <c r="C521" i="32"/>
  <c r="C529" i="32"/>
  <c r="C543" i="32"/>
  <c r="C550" i="32"/>
  <c r="C553" i="32"/>
  <c r="C555" i="32"/>
  <c r="C558" i="32"/>
  <c r="C561" i="32"/>
  <c r="C564" i="32"/>
  <c r="C570" i="32"/>
  <c r="C572" i="32"/>
  <c r="C575" i="32"/>
  <c r="C578" i="32"/>
  <c r="C580" i="32"/>
  <c r="C583" i="32"/>
  <c r="C586" i="32"/>
  <c r="C588" i="32"/>
  <c r="C591" i="32"/>
  <c r="C594" i="32"/>
  <c r="C596" i="32"/>
  <c r="C599" i="32"/>
  <c r="C602" i="32"/>
  <c r="C604" i="32"/>
  <c r="C607" i="32"/>
  <c r="C610" i="32"/>
  <c r="C612" i="32"/>
  <c r="C615" i="32"/>
  <c r="C618" i="32"/>
  <c r="C620" i="32"/>
  <c r="C623" i="32"/>
  <c r="C343" i="32"/>
  <c r="C365" i="32"/>
  <c r="C373" i="32"/>
  <c r="C382" i="32"/>
  <c r="C388" i="32"/>
  <c r="C402" i="32"/>
  <c r="C404" i="32"/>
  <c r="C422" i="32"/>
  <c r="C424" i="32"/>
  <c r="C429" i="32"/>
  <c r="C444" i="32"/>
  <c r="C458" i="32"/>
  <c r="C464" i="32"/>
  <c r="C470" i="32"/>
  <c r="C472" i="32"/>
  <c r="C481" i="32"/>
  <c r="C485" i="32"/>
  <c r="C486" i="32"/>
  <c r="C488" i="32"/>
  <c r="C509" i="32"/>
  <c r="C520" i="32"/>
  <c r="C537" i="32"/>
  <c r="C541" i="32"/>
  <c r="C542" i="32"/>
  <c r="C545" i="32"/>
  <c r="C548" i="32"/>
  <c r="C551" i="32"/>
  <c r="C559" i="32"/>
  <c r="C565" i="32"/>
  <c r="C568" i="32"/>
  <c r="C571" i="32"/>
  <c r="C574" i="32"/>
  <c r="C576" i="32"/>
  <c r="C579" i="32"/>
  <c r="C582" i="32"/>
  <c r="C584" i="32"/>
  <c r="C587" i="32"/>
  <c r="C590" i="32"/>
  <c r="C592" i="32"/>
  <c r="C595" i="32"/>
  <c r="C598" i="32"/>
  <c r="C600" i="32"/>
  <c r="C603" i="32"/>
  <c r="C606" i="32"/>
  <c r="C608" i="32"/>
  <c r="C611" i="32"/>
  <c r="C614" i="32"/>
  <c r="C616" i="32"/>
  <c r="C619" i="32"/>
  <c r="C622" i="32"/>
  <c r="C624" i="32"/>
  <c r="C372" i="32"/>
  <c r="C394" i="32"/>
  <c r="C398" i="32"/>
  <c r="C420" i="32"/>
  <c r="C450" i="32"/>
  <c r="C466" i="32"/>
  <c r="C525" i="32"/>
  <c r="C547" i="32"/>
  <c r="C554" i="32"/>
  <c r="C560" i="32"/>
  <c r="C566" i="32"/>
  <c r="C634" i="32"/>
  <c r="C636" i="32"/>
  <c r="C639" i="32"/>
  <c r="C642" i="32"/>
  <c r="C643" i="32"/>
  <c r="C646" i="32"/>
  <c r="C654" i="32"/>
  <c r="C657" i="32"/>
  <c r="C660" i="32"/>
  <c r="C666" i="32"/>
  <c r="C669" i="32"/>
  <c r="C672" i="32"/>
  <c r="C676" i="32"/>
  <c r="C679" i="32"/>
  <c r="C682" i="32"/>
  <c r="C693" i="32"/>
  <c r="C696" i="32"/>
  <c r="C700" i="32"/>
  <c r="C706" i="32"/>
  <c r="C714" i="32"/>
  <c r="C719" i="32"/>
  <c r="C721" i="32"/>
  <c r="C724" i="32"/>
  <c r="C727" i="32"/>
  <c r="C733" i="32"/>
  <c r="C736" i="32"/>
  <c r="C739" i="32"/>
  <c r="C741" i="32"/>
  <c r="C744" i="32"/>
  <c r="C747" i="32"/>
  <c r="C754" i="32"/>
  <c r="C761" i="32"/>
  <c r="C764" i="32"/>
  <c r="C323" i="32"/>
  <c r="C359" i="32"/>
  <c r="C381" i="32"/>
  <c r="C461" i="32"/>
  <c r="C477" i="32"/>
  <c r="C493" i="32"/>
  <c r="C505" i="32"/>
  <c r="C532" i="32"/>
  <c r="C534" i="32"/>
  <c r="C544" i="32"/>
  <c r="C549" i="32"/>
  <c r="C562" i="32"/>
  <c r="C573" i="32"/>
  <c r="C581" i="32"/>
  <c r="C589" i="32"/>
  <c r="C597" i="32"/>
  <c r="C605" i="32"/>
  <c r="C613" i="32"/>
  <c r="C621" i="32"/>
  <c r="C627" i="32"/>
  <c r="C630" i="32"/>
  <c r="C633" i="32"/>
  <c r="C641" i="32"/>
  <c r="C645" i="32"/>
  <c r="C648" i="32"/>
  <c r="C653" i="32"/>
  <c r="C656" i="32"/>
  <c r="C659" i="32"/>
  <c r="C662" i="32"/>
  <c r="C665" i="32"/>
  <c r="C668" i="32"/>
  <c r="C671" i="32"/>
  <c r="C674" i="32"/>
  <c r="C681" i="32"/>
  <c r="C683" i="32"/>
  <c r="C686" i="32"/>
  <c r="C688" i="32"/>
  <c r="C692" i="32"/>
  <c r="C695" i="32"/>
  <c r="C698" i="32"/>
  <c r="C699" i="32"/>
  <c r="C703" i="32"/>
  <c r="C705" i="32"/>
  <c r="C708" i="32"/>
  <c r="C711" i="32"/>
  <c r="C713" i="32"/>
  <c r="C716" i="32"/>
  <c r="C718" i="32"/>
  <c r="C726" i="32"/>
  <c r="C731" i="32"/>
  <c r="C738" i="32"/>
  <c r="C1004" i="32"/>
  <c r="E1003" i="32"/>
  <c r="A1003" i="32"/>
  <c r="A998" i="32"/>
  <c r="A994" i="32"/>
  <c r="C993" i="32"/>
  <c r="A990" i="32"/>
  <c r="C989" i="32"/>
  <c r="E988" i="32"/>
  <c r="A988" i="32"/>
  <c r="C987" i="32"/>
  <c r="E986" i="32"/>
  <c r="C982" i="32"/>
  <c r="C978" i="32"/>
  <c r="E977" i="32"/>
  <c r="A977" i="32"/>
  <c r="C974" i="32"/>
  <c r="E973" i="32"/>
  <c r="A973" i="32"/>
  <c r="C972" i="32"/>
  <c r="E971" i="32"/>
  <c r="A971" i="32"/>
  <c r="A966" i="32"/>
  <c r="C965" i="32"/>
  <c r="A962" i="32"/>
  <c r="C961" i="32"/>
  <c r="E960" i="32"/>
  <c r="A960" i="32"/>
  <c r="C959" i="32"/>
  <c r="A958" i="32"/>
  <c r="C957" i="32"/>
  <c r="E956" i="32"/>
  <c r="A956" i="32"/>
  <c r="C955" i="32"/>
  <c r="E954" i="32"/>
  <c r="C953" i="32"/>
  <c r="A950" i="32"/>
  <c r="C949" i="32"/>
  <c r="E948" i="32"/>
  <c r="A948" i="32"/>
  <c r="C947" i="32"/>
  <c r="E946" i="32"/>
  <c r="E944" i="32"/>
  <c r="A944" i="32"/>
  <c r="C943" i="32"/>
  <c r="E942" i="32"/>
  <c r="C938" i="32"/>
  <c r="E937" i="32"/>
  <c r="A937" i="32"/>
  <c r="C934" i="32"/>
  <c r="E933" i="32"/>
  <c r="A933" i="32"/>
  <c r="C932" i="32"/>
  <c r="E931" i="32"/>
  <c r="A931" i="32"/>
  <c r="A926" i="32"/>
  <c r="C925" i="32"/>
  <c r="E924" i="32"/>
  <c r="A924" i="32"/>
  <c r="C923" i="32"/>
  <c r="E922" i="32"/>
  <c r="E920" i="32"/>
  <c r="A920" i="32"/>
  <c r="C919" i="32"/>
  <c r="E918" i="32"/>
  <c r="E916" i="32"/>
  <c r="A916" i="32"/>
  <c r="C915" i="32"/>
  <c r="E914" i="32"/>
  <c r="E912" i="32"/>
  <c r="A912" i="32"/>
  <c r="C911" i="32"/>
  <c r="E910" i="32"/>
  <c r="E908" i="32"/>
  <c r="A908" i="32"/>
  <c r="C907" i="32"/>
  <c r="E906" i="32"/>
  <c r="C902" i="32"/>
  <c r="E901" i="32"/>
  <c r="A901" i="32"/>
  <c r="C900" i="32"/>
  <c r="E899" i="32"/>
  <c r="A899" i="32"/>
  <c r="A894" i="32"/>
  <c r="C893" i="32"/>
  <c r="E892" i="32"/>
  <c r="A892" i="32"/>
  <c r="A890" i="32"/>
  <c r="C889" i="32"/>
  <c r="E888" i="32"/>
  <c r="A888" i="32"/>
  <c r="C887" i="32"/>
  <c r="E886" i="32"/>
  <c r="C882" i="32"/>
  <c r="E881" i="32"/>
  <c r="A881" i="32"/>
  <c r="C880" i="32"/>
  <c r="E879" i="32"/>
  <c r="A879" i="32"/>
  <c r="A874" i="32"/>
  <c r="C873" i="32"/>
  <c r="E872" i="32"/>
  <c r="A872" i="32"/>
  <c r="C871" i="32"/>
  <c r="E870" i="32"/>
  <c r="C866" i="32"/>
  <c r="E865" i="32"/>
  <c r="A865" i="32"/>
  <c r="C864" i="32"/>
  <c r="E863" i="32"/>
  <c r="A863" i="32"/>
  <c r="A858" i="32"/>
  <c r="C857" i="32"/>
  <c r="A854" i="32"/>
  <c r="C853" i="32"/>
  <c r="A850" i="32"/>
  <c r="C849" i="32"/>
  <c r="A846" i="32"/>
  <c r="C845" i="32"/>
  <c r="A842" i="32"/>
  <c r="C841" i="32"/>
  <c r="E840" i="32"/>
  <c r="A840" i="32"/>
  <c r="C839" i="32"/>
  <c r="E838" i="32"/>
  <c r="C834" i="32"/>
  <c r="E833" i="32"/>
  <c r="A833" i="32"/>
  <c r="C832" i="32"/>
  <c r="E831" i="32"/>
  <c r="A831" i="32"/>
  <c r="E827" i="32"/>
  <c r="A827" i="32"/>
  <c r="A822" i="32"/>
  <c r="C821" i="32"/>
  <c r="A818" i="32"/>
  <c r="C817" i="32"/>
  <c r="A814" i="32"/>
  <c r="C813" i="32"/>
  <c r="E811" i="32"/>
  <c r="A811" i="32"/>
  <c r="A806" i="32"/>
  <c r="C805" i="32"/>
  <c r="E804" i="32"/>
  <c r="A804" i="32"/>
  <c r="C803" i="32"/>
  <c r="E802" i="32"/>
  <c r="C798" i="32"/>
  <c r="E797" i="32"/>
  <c r="C796" i="32"/>
  <c r="E795" i="32"/>
  <c r="A795" i="32"/>
  <c r="C793" i="32"/>
  <c r="A790" i="32"/>
  <c r="C786" i="32"/>
  <c r="E785" i="32"/>
  <c r="A782" i="32"/>
  <c r="E780" i="32"/>
  <c r="A780" i="32"/>
  <c r="C779" i="32"/>
  <c r="E778" i="32"/>
  <c r="A777" i="32"/>
  <c r="C776" i="32"/>
  <c r="E775" i="32"/>
  <c r="A775" i="32"/>
  <c r="C773" i="32"/>
  <c r="E772" i="32"/>
  <c r="A772" i="32"/>
  <c r="C771" i="32"/>
  <c r="E770" i="32"/>
  <c r="A769" i="32"/>
  <c r="C768" i="32"/>
  <c r="E767" i="32"/>
  <c r="A767" i="32"/>
  <c r="C765" i="32"/>
  <c r="E764" i="32"/>
  <c r="A762" i="32"/>
  <c r="A761" i="32"/>
  <c r="C758" i="32"/>
  <c r="C757" i="32"/>
  <c r="E756" i="32"/>
  <c r="A756" i="32"/>
  <c r="C755" i="32"/>
  <c r="E754" i="32"/>
  <c r="C753" i="32"/>
  <c r="E752" i="32"/>
  <c r="A752" i="32"/>
  <c r="C751" i="32"/>
  <c r="E750" i="32"/>
  <c r="E749" i="32"/>
  <c r="C743" i="32"/>
  <c r="C742" i="32"/>
  <c r="C740" i="32"/>
  <c r="C735" i="32"/>
  <c r="C734" i="32"/>
  <c r="E731" i="32"/>
  <c r="E729" i="32"/>
  <c r="A727" i="32"/>
  <c r="E724" i="32"/>
  <c r="A719" i="32"/>
  <c r="E716" i="32"/>
  <c r="E711" i="32"/>
  <c r="E709" i="32"/>
  <c r="E708" i="32"/>
  <c r="E703" i="32"/>
  <c r="E701" i="32"/>
  <c r="E700" i="32"/>
  <c r="C697" i="32"/>
  <c r="A695" i="32"/>
  <c r="A693" i="32"/>
  <c r="E686" i="32"/>
  <c r="E684" i="32"/>
  <c r="E682" i="32"/>
  <c r="E680" i="32"/>
  <c r="E679" i="32"/>
  <c r="E677" i="32"/>
  <c r="E676" i="32"/>
  <c r="E674" i="32"/>
  <c r="E672" i="32"/>
  <c r="C670" i="32"/>
  <c r="A668" i="32"/>
  <c r="A666" i="32"/>
  <c r="E663" i="32"/>
  <c r="E662" i="32"/>
  <c r="E660" i="32"/>
  <c r="C658" i="32"/>
  <c r="A656" i="32"/>
  <c r="A654" i="32"/>
  <c r="E651" i="32"/>
  <c r="E646" i="32"/>
  <c r="E644" i="32"/>
  <c r="E643" i="32"/>
  <c r="A642" i="32"/>
  <c r="A634" i="32"/>
  <c r="E631" i="32"/>
  <c r="E630" i="32"/>
  <c r="E628" i="32"/>
  <c r="C625" i="32"/>
  <c r="A613" i="32"/>
  <c r="E607" i="32"/>
  <c r="E600" i="32"/>
  <c r="C593" i="32"/>
  <c r="A581" i="32"/>
  <c r="E575" i="32"/>
  <c r="E568" i="32"/>
  <c r="C563" i="32"/>
  <c r="E555" i="32"/>
  <c r="A549" i="32"/>
  <c r="C546" i="32"/>
  <c r="E537" i="32"/>
  <c r="A535" i="32"/>
  <c r="A532" i="32"/>
  <c r="E525" i="32"/>
  <c r="E522" i="32"/>
  <c r="C514" i="32"/>
  <c r="E491" i="32"/>
  <c r="A466" i="32"/>
  <c r="A461" i="32"/>
  <c r="E448" i="32"/>
  <c r="C441" i="32"/>
  <c r="E431" i="32"/>
  <c r="A419" i="32"/>
  <c r="C410" i="32"/>
  <c r="A398" i="32"/>
  <c r="C392" i="32"/>
  <c r="C309" i="32"/>
  <c r="A300" i="32"/>
  <c r="C291" i="32"/>
  <c r="E259" i="32"/>
  <c r="C254" i="32"/>
  <c r="E47" i="32"/>
  <c r="E58" i="32"/>
  <c r="E82" i="32"/>
  <c r="E85" i="32"/>
  <c r="E87" i="32"/>
  <c r="E89" i="32"/>
  <c r="E97" i="32"/>
  <c r="E98" i="32"/>
  <c r="E99" i="32"/>
  <c r="E100" i="32"/>
  <c r="E101" i="32"/>
  <c r="E102" i="32"/>
  <c r="E103" i="32"/>
  <c r="E104" i="32"/>
  <c r="E141" i="32"/>
  <c r="E147" i="32"/>
  <c r="E148" i="32"/>
  <c r="E173" i="32"/>
  <c r="E174" i="32"/>
  <c r="E175" i="32"/>
  <c r="E176" i="32"/>
  <c r="E195" i="32"/>
  <c r="E204" i="32"/>
  <c r="E209" i="32"/>
  <c r="E210" i="32"/>
  <c r="E211" i="32"/>
  <c r="E212" i="32"/>
  <c r="E213" i="32"/>
  <c r="E214" i="32"/>
  <c r="E215" i="32"/>
  <c r="E46" i="32"/>
  <c r="E55" i="32"/>
  <c r="E63" i="32"/>
  <c r="E70" i="32"/>
  <c r="E76" i="32"/>
  <c r="E92" i="32"/>
  <c r="E95" i="32"/>
  <c r="E106" i="32"/>
  <c r="E123" i="32"/>
  <c r="E124" i="32"/>
  <c r="E125" i="32"/>
  <c r="E137" i="32"/>
  <c r="E138" i="32"/>
  <c r="E139" i="32"/>
  <c r="E169" i="32"/>
  <c r="E170" i="32"/>
  <c r="E171" i="32"/>
  <c r="E184" i="32"/>
  <c r="E185" i="32"/>
  <c r="E186" i="32"/>
  <c r="E187" i="32"/>
  <c r="E188" i="32"/>
  <c r="E189" i="32"/>
  <c r="E190" i="32"/>
  <c r="E196" i="32"/>
  <c r="E197" i="32"/>
  <c r="E198" i="32"/>
  <c r="E199" i="32"/>
  <c r="E200" i="32"/>
  <c r="E201" i="32"/>
  <c r="E202" i="32"/>
  <c r="E203" i="32"/>
  <c r="E205" i="32"/>
  <c r="E221" i="32"/>
  <c r="E222" i="32"/>
  <c r="E225" i="32"/>
  <c r="E226" i="32"/>
  <c r="E227" i="32"/>
  <c r="E228" i="32"/>
  <c r="E229" i="32"/>
  <c r="E44" i="32"/>
  <c r="E48" i="32"/>
  <c r="E50" i="32"/>
  <c r="E151" i="32"/>
  <c r="E152" i="32"/>
  <c r="E153" i="32"/>
  <c r="E154" i="32"/>
  <c r="E155" i="32"/>
  <c r="E156" i="32"/>
  <c r="E157" i="32"/>
  <c r="E158" i="32"/>
  <c r="E159" i="32"/>
  <c r="E160" i="32"/>
  <c r="E161" i="32"/>
  <c r="E162" i="32"/>
  <c r="E163" i="32"/>
  <c r="E164" i="32"/>
  <c r="E165" i="32"/>
  <c r="E166" i="32"/>
  <c r="E167" i="32"/>
  <c r="E168" i="32"/>
  <c r="E223" i="32"/>
  <c r="E237" i="32"/>
  <c r="E238" i="32"/>
  <c r="E239" i="32"/>
  <c r="E240" i="32"/>
  <c r="E241" i="32"/>
  <c r="E242" i="32"/>
  <c r="E254" i="32"/>
  <c r="E255" i="32"/>
  <c r="E256" i="32"/>
  <c r="E257" i="32"/>
  <c r="E260" i="32"/>
  <c r="E275" i="32"/>
  <c r="E281" i="32"/>
  <c r="E290" i="32"/>
  <c r="E293" i="32"/>
  <c r="E294" i="32"/>
  <c r="E302" i="32"/>
  <c r="E11" i="32"/>
  <c r="E142" i="32"/>
  <c r="E144" i="32"/>
  <c r="E145" i="32"/>
  <c r="E146" i="32"/>
  <c r="E172" i="32"/>
  <c r="E191" i="32"/>
  <c r="E192" i="32"/>
  <c r="E193" i="32"/>
  <c r="E194" i="32"/>
  <c r="E206" i="32"/>
  <c r="E207" i="32"/>
  <c r="E208" i="32"/>
  <c r="E232" i="32"/>
  <c r="E233" i="32"/>
  <c r="E234" i="32"/>
  <c r="E249" i="32"/>
  <c r="E250" i="32"/>
  <c r="E251" i="32"/>
  <c r="E258" i="32"/>
  <c r="E263" i="32"/>
  <c r="E264" i="32"/>
  <c r="E270" i="32"/>
  <c r="E271" i="32"/>
  <c r="E272" i="32"/>
  <c r="E273" i="32"/>
  <c r="E277" i="32"/>
  <c r="E278" i="32"/>
  <c r="A45" i="32"/>
  <c r="A69" i="32"/>
  <c r="A76" i="32"/>
  <c r="A79" i="32"/>
  <c r="A91" i="32"/>
  <c r="A106" i="32"/>
  <c r="A123" i="32"/>
  <c r="A124" i="32"/>
  <c r="A125" i="32"/>
  <c r="A126" i="32"/>
  <c r="A137" i="32"/>
  <c r="A138" i="32"/>
  <c r="A151" i="32"/>
  <c r="A169" i="32"/>
  <c r="A170" i="32"/>
  <c r="A171" i="32"/>
  <c r="A172" i="32"/>
  <c r="A185" i="32"/>
  <c r="A186" i="32"/>
  <c r="A187" i="32"/>
  <c r="A188" i="32"/>
  <c r="A189" i="32"/>
  <c r="A190" i="32"/>
  <c r="A191" i="32"/>
  <c r="A196" i="32"/>
  <c r="A197" i="32"/>
  <c r="A198" i="32"/>
  <c r="A199" i="32"/>
  <c r="A200" i="32"/>
  <c r="A201" i="32"/>
  <c r="A202" i="32"/>
  <c r="A203" i="32"/>
  <c r="A204" i="32"/>
  <c r="A25" i="32"/>
  <c r="A40" i="32"/>
  <c r="A48" i="32"/>
  <c r="A59" i="32"/>
  <c r="A68" i="32"/>
  <c r="A85" i="32"/>
  <c r="A87" i="32"/>
  <c r="A89" i="32"/>
  <c r="A97" i="32"/>
  <c r="A98" i="32"/>
  <c r="A99" i="32"/>
  <c r="A100" i="32"/>
  <c r="A101" i="32"/>
  <c r="A102" i="32"/>
  <c r="A103" i="32"/>
  <c r="A104" i="32"/>
  <c r="A148" i="32"/>
  <c r="A149" i="32"/>
  <c r="A156" i="32"/>
  <c r="A174" i="32"/>
  <c r="A175" i="32"/>
  <c r="A176" i="32"/>
  <c r="A177" i="32"/>
  <c r="A210" i="32"/>
  <c r="A211" i="32"/>
  <c r="A212" i="32"/>
  <c r="A213" i="32"/>
  <c r="A214" i="32"/>
  <c r="A215" i="32"/>
  <c r="A216" i="32"/>
  <c r="A224" i="32"/>
  <c r="A12" i="32"/>
  <c r="A15" i="32"/>
  <c r="A42" i="32"/>
  <c r="A53" i="32"/>
  <c r="A143" i="32"/>
  <c r="A144" i="32"/>
  <c r="A145" i="32"/>
  <c r="A146" i="32"/>
  <c r="A147" i="32"/>
  <c r="A150" i="32"/>
  <c r="A173" i="32"/>
  <c r="A192" i="32"/>
  <c r="A193" i="32"/>
  <c r="A194" i="32"/>
  <c r="A195" i="32"/>
  <c r="A205" i="32"/>
  <c r="A206" i="32"/>
  <c r="A207" i="32"/>
  <c r="A208" i="32"/>
  <c r="A209" i="32"/>
  <c r="A229" i="32"/>
  <c r="A233" i="32"/>
  <c r="A234" i="32"/>
  <c r="A235" i="32"/>
  <c r="A250" i="32"/>
  <c r="A251" i="32"/>
  <c r="A252" i="32"/>
  <c r="A259" i="32"/>
  <c r="A264" i="32"/>
  <c r="A265" i="32"/>
  <c r="A271" i="32"/>
  <c r="A272" i="32"/>
  <c r="A273" i="32"/>
  <c r="A274" i="32"/>
  <c r="A278" i="32"/>
  <c r="A279" i="32"/>
  <c r="A286" i="32"/>
  <c r="A292" i="32"/>
  <c r="A297" i="32"/>
  <c r="A307" i="32"/>
  <c r="A43" i="32"/>
  <c r="A50" i="32"/>
  <c r="A66" i="32"/>
  <c r="A152" i="32"/>
  <c r="A153" i="32"/>
  <c r="A154" i="32"/>
  <c r="A155" i="32"/>
  <c r="A157" i="32"/>
  <c r="A158" i="32"/>
  <c r="A159" i="32"/>
  <c r="A160" i="32"/>
  <c r="A161" i="32"/>
  <c r="A162" i="32"/>
  <c r="A163" i="32"/>
  <c r="A164" i="32"/>
  <c r="A165" i="32"/>
  <c r="A166" i="32"/>
  <c r="A167" i="32"/>
  <c r="A168" i="32"/>
  <c r="A223" i="32"/>
  <c r="A227" i="32"/>
  <c r="A237" i="32"/>
  <c r="A238" i="32"/>
  <c r="A239" i="32"/>
  <c r="A240" i="32"/>
  <c r="A241" i="32"/>
  <c r="A242" i="32"/>
  <c r="A243" i="32"/>
  <c r="A255" i="32"/>
  <c r="A256" i="32"/>
  <c r="A257" i="32"/>
  <c r="A258" i="32"/>
  <c r="A261" i="32"/>
  <c r="F6" i="32"/>
  <c r="C80" i="32"/>
  <c r="C58" i="32"/>
  <c r="E21" i="32"/>
  <c r="E24" i="32"/>
  <c r="E25" i="32"/>
  <c r="E28" i="32"/>
  <c r="E29" i="32"/>
  <c r="E32" i="32"/>
  <c r="E33" i="32"/>
  <c r="E34" i="32"/>
  <c r="E40" i="32"/>
  <c r="E41" i="32"/>
  <c r="E42" i="32"/>
  <c r="E52" i="32"/>
  <c r="E53" i="32"/>
  <c r="E54" i="32"/>
  <c r="E65" i="32"/>
  <c r="E66" i="32"/>
  <c r="E67" i="32"/>
  <c r="E68" i="32"/>
  <c r="E77" i="32"/>
  <c r="E78" i="32"/>
  <c r="E79" i="32"/>
  <c r="E90" i="32"/>
  <c r="E38" i="32"/>
  <c r="E45" i="32"/>
  <c r="E51" i="32"/>
  <c r="E56" i="32"/>
  <c r="E62" i="32"/>
  <c r="E71" i="32"/>
  <c r="E83" i="32"/>
  <c r="E84" i="32"/>
  <c r="E88" i="32"/>
  <c r="E94" i="32"/>
  <c r="E105" i="32"/>
  <c r="E113" i="32"/>
  <c r="E114" i="32"/>
  <c r="E115" i="32"/>
  <c r="E116" i="32"/>
  <c r="E117" i="32"/>
  <c r="E118" i="32"/>
  <c r="E119" i="32"/>
  <c r="E12" i="32"/>
  <c r="E19" i="32"/>
  <c r="E36" i="32"/>
  <c r="E43" i="32"/>
  <c r="E49" i="32"/>
  <c r="E60" i="32"/>
  <c r="E64" i="32"/>
  <c r="E69" i="32"/>
  <c r="E73" i="32"/>
  <c r="E74" i="32"/>
  <c r="E75" i="32"/>
  <c r="E80" i="32"/>
  <c r="E81" i="32"/>
  <c r="E86" i="32"/>
  <c r="E91" i="32"/>
  <c r="E96" i="32"/>
  <c r="E107" i="32"/>
  <c r="E108" i="32"/>
  <c r="E121" i="32"/>
  <c r="E122" i="32"/>
  <c r="E136" i="32"/>
  <c r="E143" i="32"/>
  <c r="E149" i="32"/>
  <c r="E150" i="32"/>
  <c r="A36" i="32"/>
  <c r="A37" i="32"/>
  <c r="A38" i="32"/>
  <c r="A47" i="32"/>
  <c r="A74" i="32"/>
  <c r="A81" i="32"/>
  <c r="A82" i="32"/>
  <c r="A83" i="32"/>
  <c r="A84" i="32"/>
  <c r="A93" i="32"/>
  <c r="A94" i="32"/>
  <c r="A95" i="32"/>
  <c r="A96" i="32"/>
  <c r="A7" i="32"/>
  <c r="A20" i="32"/>
  <c r="A24" i="32"/>
  <c r="A29" i="32"/>
  <c r="A34" i="32"/>
  <c r="A44" i="32"/>
  <c r="A49" i="32"/>
  <c r="A54" i="32"/>
  <c r="A55" i="32"/>
  <c r="A60" i="32"/>
  <c r="A64" i="32"/>
  <c r="A65" i="32"/>
  <c r="A70" i="32"/>
  <c r="A75" i="32"/>
  <c r="A80" i="32"/>
  <c r="A86" i="32"/>
  <c r="A92" i="32"/>
  <c r="A107" i="32"/>
  <c r="A108" i="32"/>
  <c r="A121" i="32"/>
  <c r="A122" i="32"/>
  <c r="A21" i="32"/>
  <c r="A32" i="32"/>
  <c r="A41" i="32"/>
  <c r="A46" i="32"/>
  <c r="A51" i="32"/>
  <c r="A52" i="32"/>
  <c r="A57" i="32"/>
  <c r="A62" i="32"/>
  <c r="A67" i="32"/>
  <c r="A72" i="32"/>
  <c r="A78" i="32"/>
  <c r="A88" i="32"/>
  <c r="A105" i="32"/>
  <c r="A113" i="32"/>
  <c r="A114" i="32"/>
  <c r="A115" i="32"/>
  <c r="A116" i="32"/>
  <c r="A117" i="32"/>
  <c r="A118" i="32"/>
  <c r="A119" i="32"/>
  <c r="A139" i="32"/>
  <c r="A140" i="32"/>
  <c r="A141" i="32"/>
  <c r="A142" i="32"/>
  <c r="F70" i="32"/>
  <c r="B68" i="32"/>
  <c r="F65" i="32"/>
  <c r="B63" i="32"/>
  <c r="B59" i="32"/>
  <c r="F55" i="32"/>
  <c r="F54" i="32"/>
  <c r="B53" i="32"/>
  <c r="B48" i="32"/>
  <c r="B47" i="32"/>
  <c r="F44" i="32"/>
  <c r="B42" i="32"/>
  <c r="F39" i="32"/>
  <c r="F37" i="32"/>
  <c r="F34" i="32"/>
  <c r="B33" i="32"/>
  <c r="F29" i="32"/>
  <c r="B28" i="32"/>
  <c r="B26" i="32"/>
  <c r="F24" i="32"/>
  <c r="F22" i="32"/>
  <c r="F16" i="32"/>
  <c r="F14" i="32"/>
  <c r="B8" i="32"/>
  <c r="F13" i="32"/>
  <c r="F48" i="32"/>
  <c r="F49" i="32"/>
  <c r="F50" i="32"/>
  <c r="F51" i="32"/>
  <c r="F59" i="32"/>
  <c r="F60" i="32"/>
  <c r="F61" i="32"/>
  <c r="F62" i="32"/>
  <c r="F63" i="32"/>
  <c r="F64" i="32"/>
  <c r="F75" i="32"/>
  <c r="F76" i="32"/>
  <c r="F84" i="32"/>
  <c r="F85" i="32"/>
  <c r="F86" i="32"/>
  <c r="F87" i="32"/>
  <c r="F88" i="32"/>
  <c r="F89" i="32"/>
  <c r="B7" i="32"/>
  <c r="B9" i="32"/>
  <c r="B11" i="32"/>
  <c r="B12" i="32"/>
  <c r="B15" i="32"/>
  <c r="B17" i="32"/>
  <c r="B19" i="32"/>
  <c r="B20" i="32"/>
  <c r="B23" i="32"/>
  <c r="B27" i="32"/>
  <c r="B31" i="32"/>
  <c r="B39" i="32"/>
  <c r="B43" i="32"/>
  <c r="B44" i="32"/>
  <c r="B45" i="32"/>
  <c r="B46" i="32"/>
  <c r="B55" i="32"/>
  <c r="B56" i="32"/>
  <c r="B57" i="32"/>
  <c r="B58" i="32"/>
  <c r="B69" i="32"/>
  <c r="B70" i="32"/>
  <c r="B71" i="32"/>
  <c r="B72" i="32"/>
  <c r="B73" i="32"/>
  <c r="B91" i="32"/>
  <c r="B92" i="32"/>
  <c r="D6" i="32"/>
  <c r="D10" i="32"/>
  <c r="D14" i="32"/>
  <c r="D18" i="32"/>
  <c r="D7" i="32"/>
  <c r="D11" i="32"/>
  <c r="D15" i="32"/>
  <c r="D19" i="32"/>
  <c r="D9" i="32"/>
  <c r="D17" i="32"/>
  <c r="D20" i="32"/>
  <c r="D23" i="32"/>
  <c r="D27" i="32"/>
  <c r="D12" i="32"/>
  <c r="D21" i="32"/>
  <c r="D24" i="32"/>
  <c r="D28" i="32"/>
  <c r="D32" i="32"/>
  <c r="D36" i="32"/>
  <c r="D40" i="32"/>
  <c r="D13" i="32"/>
  <c r="D25" i="32"/>
  <c r="D33" i="32"/>
  <c r="D43" i="32"/>
  <c r="D8" i="32"/>
  <c r="D22" i="32"/>
  <c r="D26" i="32"/>
  <c r="D31" i="32"/>
  <c r="D34" i="32"/>
  <c r="D37" i="32"/>
  <c r="D44" i="32"/>
  <c r="D48" i="32"/>
  <c r="D52" i="32"/>
  <c r="D56" i="32"/>
  <c r="D60" i="32"/>
  <c r="D39" i="32"/>
  <c r="D42" i="32"/>
  <c r="D45" i="32"/>
  <c r="D47" i="32"/>
  <c r="D49" i="32"/>
  <c r="D54" i="32"/>
  <c r="D63" i="32"/>
  <c r="D65" i="32"/>
  <c r="D69" i="32"/>
  <c r="D38" i="32"/>
  <c r="D50" i="32"/>
  <c r="D59" i="32"/>
  <c r="D61" i="32"/>
  <c r="D66" i="32"/>
  <c r="D70" i="32"/>
  <c r="D74" i="32"/>
  <c r="D78" i="32"/>
  <c r="D82" i="32"/>
  <c r="D86" i="32"/>
  <c r="D90" i="32"/>
  <c r="D94" i="32"/>
  <c r="D98" i="32"/>
  <c r="D102" i="32"/>
  <c r="D106" i="32"/>
  <c r="D110" i="32"/>
  <c r="D114" i="32"/>
  <c r="D118" i="32"/>
  <c r="D30" i="32"/>
  <c r="D76" i="32"/>
  <c r="D85" i="32"/>
  <c r="D87" i="32"/>
  <c r="D92" i="32"/>
  <c r="D101" i="32"/>
  <c r="D29" i="32"/>
  <c r="D35" i="32"/>
  <c r="D51" i="32"/>
  <c r="D55" i="32"/>
  <c r="D62" i="32"/>
  <c r="D64" i="32"/>
  <c r="D67" i="32"/>
  <c r="D72" i="32"/>
  <c r="D81" i="32"/>
  <c r="D83" i="32"/>
  <c r="D88" i="32"/>
  <c r="D97" i="32"/>
  <c r="D99" i="32"/>
  <c r="D104" i="32"/>
  <c r="D113" i="32"/>
  <c r="D115" i="32"/>
  <c r="D120" i="32"/>
  <c r="D124" i="32"/>
  <c r="D128" i="32"/>
  <c r="D132" i="32"/>
  <c r="D136" i="32"/>
  <c r="D140" i="32"/>
  <c r="D75" i="32"/>
  <c r="D79" i="32"/>
  <c r="D80" i="32"/>
  <c r="D89" i="32"/>
  <c r="D93" i="32"/>
  <c r="D100" i="32"/>
  <c r="D122" i="32"/>
  <c r="D131" i="32"/>
  <c r="D133" i="32"/>
  <c r="D138" i="32"/>
  <c r="D144" i="32"/>
  <c r="D148" i="32"/>
  <c r="D152" i="32"/>
  <c r="D156" i="32"/>
  <c r="D160" i="32"/>
  <c r="D57" i="32"/>
  <c r="D108" i="32"/>
  <c r="D111" i="32"/>
  <c r="D117" i="32"/>
  <c r="D127" i="32"/>
  <c r="D129" i="32"/>
  <c r="D134" i="32"/>
  <c r="D145" i="32"/>
  <c r="D149" i="32"/>
  <c r="D153" i="32"/>
  <c r="D157" i="32"/>
  <c r="D161" i="32"/>
  <c r="D165" i="32"/>
  <c r="D169" i="32"/>
  <c r="D173" i="32"/>
  <c r="D177" i="32"/>
  <c r="D181" i="32"/>
  <c r="D185" i="32"/>
  <c r="D189" i="32"/>
  <c r="D193" i="32"/>
  <c r="D197" i="32"/>
  <c r="D201" i="32"/>
  <c r="D205" i="32"/>
  <c r="D209" i="32"/>
  <c r="D213" i="32"/>
  <c r="D217" i="32"/>
  <c r="D221" i="32"/>
  <c r="D225" i="32"/>
  <c r="D229" i="32"/>
  <c r="D233" i="32"/>
  <c r="D237" i="32"/>
  <c r="D241" i="32"/>
  <c r="D245" i="32"/>
  <c r="D249" i="32"/>
  <c r="D253" i="32"/>
  <c r="D68" i="32"/>
  <c r="D71" i="32"/>
  <c r="D103" i="32"/>
  <c r="D109" i="32"/>
  <c r="D116" i="32"/>
  <c r="D121" i="32"/>
  <c r="D125" i="32"/>
  <c r="D126" i="32"/>
  <c r="D135" i="32"/>
  <c r="D139" i="32"/>
  <c r="D143" i="32"/>
  <c r="D146" i="32"/>
  <c r="D151" i="32"/>
  <c r="D154" i="32"/>
  <c r="D159" i="32"/>
  <c r="D162" i="32"/>
  <c r="D168" i="32"/>
  <c r="D170" i="32"/>
  <c r="D175" i="32"/>
  <c r="D184" i="32"/>
  <c r="D186" i="32"/>
  <c r="D191" i="32"/>
  <c r="D200" i="32"/>
  <c r="D202" i="32"/>
  <c r="D207" i="32"/>
  <c r="D216" i="32"/>
  <c r="D218" i="32"/>
  <c r="D95" i="32"/>
  <c r="D96" i="32"/>
  <c r="D164" i="32"/>
  <c r="D166" i="32"/>
  <c r="D171" i="32"/>
  <c r="D180" i="32"/>
  <c r="D182" i="32"/>
  <c r="D187" i="32"/>
  <c r="D196" i="32"/>
  <c r="D198" i="32"/>
  <c r="D203" i="32"/>
  <c r="D212" i="32"/>
  <c r="D214" i="32"/>
  <c r="D219" i="32"/>
  <c r="D228" i="32"/>
  <c r="D230" i="32"/>
  <c r="D235" i="32"/>
  <c r="D244" i="32"/>
  <c r="D246" i="32"/>
  <c r="D251" i="32"/>
  <c r="D255" i="32"/>
  <c r="D259" i="32"/>
  <c r="D263" i="32"/>
  <c r="D267" i="32"/>
  <c r="D271" i="32"/>
  <c r="D275" i="32"/>
  <c r="D279" i="32"/>
  <c r="D283" i="32"/>
  <c r="D287" i="32"/>
  <c r="D291" i="32"/>
  <c r="D295" i="32"/>
  <c r="D299" i="32"/>
  <c r="D303" i="32"/>
  <c r="D307" i="32"/>
  <c r="D311" i="32"/>
  <c r="D315" i="32"/>
  <c r="D319" i="32"/>
  <c r="D323" i="32"/>
  <c r="D327" i="32"/>
  <c r="D331" i="32"/>
  <c r="D335" i="32"/>
  <c r="D339" i="32"/>
  <c r="D343" i="32"/>
  <c r="D347" i="32"/>
  <c r="D351" i="32"/>
  <c r="D355" i="32"/>
  <c r="D359" i="32"/>
  <c r="D46" i="32"/>
  <c r="D58" i="32"/>
  <c r="D158" i="32"/>
  <c r="D163" i="32"/>
  <c r="D223" i="32"/>
  <c r="D226" i="32"/>
  <c r="D232" i="32"/>
  <c r="D254" i="32"/>
  <c r="D256" i="32"/>
  <c r="D261" i="32"/>
  <c r="D270" i="32"/>
  <c r="D272" i="32"/>
  <c r="D277" i="32"/>
  <c r="D286" i="32"/>
  <c r="D288" i="32"/>
  <c r="D293" i="32"/>
  <c r="D302" i="32"/>
  <c r="D304" i="32"/>
  <c r="D309" i="32"/>
  <c r="D318" i="32"/>
  <c r="D320" i="32"/>
  <c r="D325" i="32"/>
  <c r="D334" i="32"/>
  <c r="D336" i="32"/>
  <c r="D341" i="32"/>
  <c r="D350" i="32"/>
  <c r="D352" i="32"/>
  <c r="D357" i="32"/>
  <c r="D141" i="32"/>
  <c r="D142" i="32"/>
  <c r="D150" i="32"/>
  <c r="D155" i="32"/>
  <c r="D167" i="32"/>
  <c r="D174" i="32"/>
  <c r="D178" i="32"/>
  <c r="D179" i="32"/>
  <c r="D188" i="32"/>
  <c r="D192" i="32"/>
  <c r="D199" i="32"/>
  <c r="D206" i="32"/>
  <c r="D210" i="32"/>
  <c r="D211" i="32"/>
  <c r="D220" i="32"/>
  <c r="D222" i="32"/>
  <c r="D231" i="32"/>
  <c r="D239" i="32"/>
  <c r="D242" i="32"/>
  <c r="D248" i="32"/>
  <c r="D257" i="32"/>
  <c r="D266" i="32"/>
  <c r="D268" i="32"/>
  <c r="D273" i="32"/>
  <c r="D282" i="32"/>
  <c r="D284" i="32"/>
  <c r="D289" i="32"/>
  <c r="D298" i="32"/>
  <c r="D300" i="32"/>
  <c r="D305" i="32"/>
  <c r="D314" i="32"/>
  <c r="D316" i="32"/>
  <c r="D321" i="32"/>
  <c r="D330" i="32"/>
  <c r="D332" i="32"/>
  <c r="D337" i="32"/>
  <c r="D346" i="32"/>
  <c r="D348" i="32"/>
  <c r="D353" i="32"/>
  <c r="D362" i="32"/>
  <c r="D366" i="32"/>
  <c r="D370" i="32"/>
  <c r="D374" i="32"/>
  <c r="D378" i="32"/>
  <c r="D382" i="32"/>
  <c r="D386" i="32"/>
  <c r="D390" i="32"/>
  <c r="D394" i="32"/>
  <c r="D398" i="32"/>
  <c r="D402" i="32"/>
  <c r="D406" i="32"/>
  <c r="D410" i="32"/>
  <c r="D414" i="32"/>
  <c r="D418" i="32"/>
  <c r="D422" i="32"/>
  <c r="D426" i="32"/>
  <c r="D430" i="32"/>
  <c r="D434" i="32"/>
  <c r="D438" i="32"/>
  <c r="D442" i="32"/>
  <c r="D446" i="32"/>
  <c r="D450" i="32"/>
  <c r="D454" i="32"/>
  <c r="D458" i="32"/>
  <c r="D462" i="32"/>
  <c r="D466" i="32"/>
  <c r="D470" i="32"/>
  <c r="D474" i="32"/>
  <c r="D478" i="32"/>
  <c r="D482" i="32"/>
  <c r="D486" i="32"/>
  <c r="D490" i="32"/>
  <c r="D494" i="32"/>
  <c r="D498" i="32"/>
  <c r="D502" i="32"/>
  <c r="D506" i="32"/>
  <c r="D510" i="32"/>
  <c r="D514" i="32"/>
  <c r="D518" i="32"/>
  <c r="D522" i="32"/>
  <c r="D526" i="32"/>
  <c r="D530" i="32"/>
  <c r="D534" i="32"/>
  <c r="D538" i="32"/>
  <c r="D41" i="32"/>
  <c r="D119" i="32"/>
  <c r="D137" i="32"/>
  <c r="D176" i="32"/>
  <c r="D190" i="32"/>
  <c r="D215" i="32"/>
  <c r="D236" i="32"/>
  <c r="D16" i="32"/>
  <c r="D73" i="32"/>
  <c r="D112" i="32"/>
  <c r="D183" i="32"/>
  <c r="D208" i="32"/>
  <c r="D91" i="32"/>
  <c r="D105" i="32"/>
  <c r="D130" i="32"/>
  <c r="D234" i="32"/>
  <c r="D238" i="32"/>
  <c r="D240" i="32"/>
  <c r="D250" i="32"/>
  <c r="D269" i="32"/>
  <c r="D274" i="32"/>
  <c r="D365" i="32"/>
  <c r="D367" i="32"/>
  <c r="D372" i="32"/>
  <c r="D381" i="32"/>
  <c r="D383" i="32"/>
  <c r="D388" i="32"/>
  <c r="D397" i="32"/>
  <c r="D399" i="32"/>
  <c r="D404" i="32"/>
  <c r="D413" i="32"/>
  <c r="D415" i="32"/>
  <c r="D420" i="32"/>
  <c r="D429" i="32"/>
  <c r="D431" i="32"/>
  <c r="D436" i="32"/>
  <c r="D445" i="32"/>
  <c r="D447" i="32"/>
  <c r="D452" i="32"/>
  <c r="D461" i="32"/>
  <c r="D463" i="32"/>
  <c r="D468" i="32"/>
  <c r="D477" i="32"/>
  <c r="D479" i="32"/>
  <c r="D484" i="32"/>
  <c r="D493" i="32"/>
  <c r="D495" i="32"/>
  <c r="D500" i="32"/>
  <c r="D53" i="32"/>
  <c r="D107" i="32"/>
  <c r="D123" i="32"/>
  <c r="D227" i="32"/>
  <c r="D247" i="32"/>
  <c r="D252" i="32"/>
  <c r="D262" i="32"/>
  <c r="D264" i="32"/>
  <c r="D280" i="32"/>
  <c r="D281" i="32"/>
  <c r="D290" i="32"/>
  <c r="D294" i="32"/>
  <c r="D301" i="32"/>
  <c r="D308" i="32"/>
  <c r="D312" i="32"/>
  <c r="D313" i="32"/>
  <c r="D322" i="32"/>
  <c r="D326" i="32"/>
  <c r="D333" i="32"/>
  <c r="D340" i="32"/>
  <c r="D344" i="32"/>
  <c r="D345" i="32"/>
  <c r="D354" i="32"/>
  <c r="D358" i="32"/>
  <c r="D360" i="32"/>
  <c r="D363" i="32"/>
  <c r="D368" i="32"/>
  <c r="D377" i="32"/>
  <c r="D379" i="32"/>
  <c r="D384" i="32"/>
  <c r="D393" i="32"/>
  <c r="D395" i="32"/>
  <c r="D400" i="32"/>
  <c r="D409" i="32"/>
  <c r="D411" i="32"/>
  <c r="D416" i="32"/>
  <c r="D425" i="32"/>
  <c r="D427" i="32"/>
  <c r="D432" i="32"/>
  <c r="D441" i="32"/>
  <c r="D443" i="32"/>
  <c r="D448" i="32"/>
  <c r="D457" i="32"/>
  <c r="D459" i="32"/>
  <c r="D464" i="32"/>
  <c r="D473" i="32"/>
  <c r="D475" i="32"/>
  <c r="D480" i="32"/>
  <c r="D489" i="32"/>
  <c r="D491" i="32"/>
  <c r="D496" i="32"/>
  <c r="D505" i="32"/>
  <c r="D507" i="32"/>
  <c r="D512" i="32"/>
  <c r="D521" i="32"/>
  <c r="D523" i="32"/>
  <c r="D528" i="32"/>
  <c r="D537" i="32"/>
  <c r="D539" i="32"/>
  <c r="D540" i="32"/>
  <c r="D544" i="32"/>
  <c r="D548" i="32"/>
  <c r="D552" i="32"/>
  <c r="D556" i="32"/>
  <c r="D560" i="32"/>
  <c r="D564" i="32"/>
  <c r="D568" i="32"/>
  <c r="D572" i="32"/>
  <c r="D576" i="32"/>
  <c r="D580" i="32"/>
  <c r="D584" i="32"/>
  <c r="D588" i="32"/>
  <c r="D592" i="32"/>
  <c r="D596" i="32"/>
  <c r="D600" i="32"/>
  <c r="D604" i="32"/>
  <c r="D608" i="32"/>
  <c r="D612" i="32"/>
  <c r="D616" i="32"/>
  <c r="D620" i="32"/>
  <c r="D624" i="32"/>
  <c r="D628" i="32"/>
  <c r="D632" i="32"/>
  <c r="D636" i="32"/>
  <c r="D640" i="32"/>
  <c r="D644" i="32"/>
  <c r="D648" i="32"/>
  <c r="D652" i="32"/>
  <c r="D656" i="32"/>
  <c r="D660" i="32"/>
  <c r="D664" i="32"/>
  <c r="D668" i="32"/>
  <c r="D672" i="32"/>
  <c r="D676" i="32"/>
  <c r="D680" i="32"/>
  <c r="D684" i="32"/>
  <c r="D688" i="32"/>
  <c r="D692" i="32"/>
  <c r="D696" i="32"/>
  <c r="D700" i="32"/>
  <c r="D77" i="32"/>
  <c r="D243" i="32"/>
  <c r="D276" i="32"/>
  <c r="D278" i="32"/>
  <c r="D306" i="32"/>
  <c r="D310" i="32"/>
  <c r="D338" i="32"/>
  <c r="D342" i="32"/>
  <c r="D373" i="32"/>
  <c r="D389" i="32"/>
  <c r="D405" i="32"/>
  <c r="D421" i="32"/>
  <c r="D437" i="32"/>
  <c r="D453" i="32"/>
  <c r="D469" i="32"/>
  <c r="D485" i="32"/>
  <c r="D501" i="32"/>
  <c r="D503" i="32"/>
  <c r="D511" i="32"/>
  <c r="D513" i="32"/>
  <c r="D515" i="32"/>
  <c r="D519" i="32"/>
  <c r="D527" i="32"/>
  <c r="D529" i="32"/>
  <c r="D531" i="32"/>
  <c r="D535" i="32"/>
  <c r="D543" i="32"/>
  <c r="D547" i="32"/>
  <c r="D551" i="32"/>
  <c r="D555" i="32"/>
  <c r="D559" i="32"/>
  <c r="D563" i="32"/>
  <c r="D567" i="32"/>
  <c r="D571" i="32"/>
  <c r="D575" i="32"/>
  <c r="D579" i="32"/>
  <c r="D583" i="32"/>
  <c r="D587" i="32"/>
  <c r="D591" i="32"/>
  <c r="D595" i="32"/>
  <c r="D599" i="32"/>
  <c r="D603" i="32"/>
  <c r="D607" i="32"/>
  <c r="D611" i="32"/>
  <c r="D615" i="32"/>
  <c r="D619" i="32"/>
  <c r="D623" i="32"/>
  <c r="D627" i="32"/>
  <c r="D631" i="32"/>
  <c r="D635" i="32"/>
  <c r="D639" i="32"/>
  <c r="D643" i="32"/>
  <c r="D647" i="32"/>
  <c r="D651" i="32"/>
  <c r="D655" i="32"/>
  <c r="D659" i="32"/>
  <c r="D663" i="32"/>
  <c r="D667" i="32"/>
  <c r="D671" i="32"/>
  <c r="D675" i="32"/>
  <c r="D679" i="32"/>
  <c r="D683" i="32"/>
  <c r="D687" i="32"/>
  <c r="D691" i="32"/>
  <c r="D695" i="32"/>
  <c r="D699" i="32"/>
  <c r="D701" i="32"/>
  <c r="D705" i="32"/>
  <c r="D709" i="32"/>
  <c r="D713" i="32"/>
  <c r="D717" i="32"/>
  <c r="D721" i="32"/>
  <c r="D725" i="32"/>
  <c r="D729" i="32"/>
  <c r="D733" i="32"/>
  <c r="D737" i="32"/>
  <c r="D741" i="32"/>
  <c r="D745" i="32"/>
  <c r="D749" i="32"/>
  <c r="D753" i="32"/>
  <c r="D757" i="32"/>
  <c r="D761" i="32"/>
  <c r="D765" i="32"/>
  <c r="D769" i="32"/>
  <c r="D773" i="32"/>
  <c r="D777" i="32"/>
  <c r="D781" i="32"/>
  <c r="D785" i="32"/>
  <c r="D789" i="32"/>
  <c r="D793" i="32"/>
  <c r="D797" i="32"/>
  <c r="D172" i="32"/>
  <c r="D194" i="32"/>
  <c r="D195" i="32"/>
  <c r="D265" i="32"/>
  <c r="D297" i="32"/>
  <c r="D329" i="32"/>
  <c r="D361" i="32"/>
  <c r="D371" i="32"/>
  <c r="D387" i="32"/>
  <c r="D403" i="32"/>
  <c r="D419" i="32"/>
  <c r="D435" i="32"/>
  <c r="D451" i="32"/>
  <c r="D467" i="32"/>
  <c r="D483" i="32"/>
  <c r="D499" i="32"/>
  <c r="D541" i="32"/>
  <c r="D545" i="32"/>
  <c r="D549" i="32"/>
  <c r="D553" i="32"/>
  <c r="D557" i="32"/>
  <c r="D561" i="32"/>
  <c r="D565" i="32"/>
  <c r="D569" i="32"/>
  <c r="D573" i="32"/>
  <c r="D577" i="32"/>
  <c r="D581" i="32"/>
  <c r="D585" i="32"/>
  <c r="D589" i="32"/>
  <c r="D593" i="32"/>
  <c r="D597" i="32"/>
  <c r="D601" i="32"/>
  <c r="D605" i="32"/>
  <c r="D609" i="32"/>
  <c r="D613" i="32"/>
  <c r="D617" i="32"/>
  <c r="D621" i="32"/>
  <c r="D625" i="32"/>
  <c r="D629" i="32"/>
  <c r="D633" i="32"/>
  <c r="D637" i="32"/>
  <c r="D641" i="32"/>
  <c r="D645" i="32"/>
  <c r="D649" i="32"/>
  <c r="D653" i="32"/>
  <c r="D657" i="32"/>
  <c r="D661" i="32"/>
  <c r="D665" i="32"/>
  <c r="D669" i="32"/>
  <c r="D673" i="32"/>
  <c r="D677" i="32"/>
  <c r="D681" i="32"/>
  <c r="D685" i="32"/>
  <c r="D689" i="32"/>
  <c r="D693" i="32"/>
  <c r="D697" i="32"/>
  <c r="D702" i="32"/>
  <c r="D706" i="32"/>
  <c r="D710" i="32"/>
  <c r="D714" i="32"/>
  <c r="D718" i="32"/>
  <c r="D722" i="32"/>
  <c r="D726" i="32"/>
  <c r="D730" i="32"/>
  <c r="D734" i="32"/>
  <c r="D738" i="32"/>
  <c r="D742" i="32"/>
  <c r="D746" i="32"/>
  <c r="D750" i="32"/>
  <c r="D754" i="32"/>
  <c r="D758" i="32"/>
  <c r="D762" i="32"/>
  <c r="D766" i="32"/>
  <c r="D770" i="32"/>
  <c r="D774" i="32"/>
  <c r="D778" i="32"/>
  <c r="D782" i="32"/>
  <c r="D786" i="32"/>
  <c r="D790" i="32"/>
  <c r="D794" i="32"/>
  <c r="D798" i="32"/>
  <c r="D802" i="32"/>
  <c r="D806" i="32"/>
  <c r="D810" i="32"/>
  <c r="D814" i="32"/>
  <c r="D818" i="32"/>
  <c r="D822" i="32"/>
  <c r="D826" i="32"/>
  <c r="D830" i="32"/>
  <c r="D834" i="32"/>
  <c r="D838" i="32"/>
  <c r="D842" i="32"/>
  <c r="D846" i="32"/>
  <c r="D850" i="32"/>
  <c r="D854" i="32"/>
  <c r="D858" i="32"/>
  <c r="D862" i="32"/>
  <c r="D866" i="32"/>
  <c r="D870" i="32"/>
  <c r="D874" i="32"/>
  <c r="D878" i="32"/>
  <c r="D882" i="32"/>
  <c r="D886" i="32"/>
  <c r="D890" i="32"/>
  <c r="D894" i="32"/>
  <c r="D898" i="32"/>
  <c r="D902" i="32"/>
  <c r="D906" i="32"/>
  <c r="D910" i="32"/>
  <c r="D914" i="32"/>
  <c r="D918" i="32"/>
  <c r="D922" i="32"/>
  <c r="D926" i="32"/>
  <c r="D930" i="32"/>
  <c r="D934" i="32"/>
  <c r="D938" i="32"/>
  <c r="D942" i="32"/>
  <c r="D946" i="32"/>
  <c r="D950" i="32"/>
  <c r="D954" i="32"/>
  <c r="D958" i="32"/>
  <c r="D962" i="32"/>
  <c r="D966" i="32"/>
  <c r="D970" i="32"/>
  <c r="D974" i="32"/>
  <c r="D978" i="32"/>
  <c r="D982" i="32"/>
  <c r="D986" i="32"/>
  <c r="D990" i="32"/>
  <c r="D994" i="32"/>
  <c r="D998" i="32"/>
  <c r="D1002" i="32"/>
  <c r="C7" i="32"/>
  <c r="C11" i="32"/>
  <c r="C15" i="32"/>
  <c r="C19" i="32"/>
  <c r="C8" i="32"/>
  <c r="C12" i="32"/>
  <c r="C16" i="32"/>
  <c r="C20" i="32"/>
  <c r="C21" i="32"/>
  <c r="C24" i="32"/>
  <c r="C28" i="32"/>
  <c r="C6" i="32"/>
  <c r="C13" i="32"/>
  <c r="C14" i="32"/>
  <c r="C22" i="32"/>
  <c r="C25" i="32"/>
  <c r="C29" i="32"/>
  <c r="C33" i="32"/>
  <c r="C37" i="32"/>
  <c r="C9" i="32"/>
  <c r="C26" i="32"/>
  <c r="C27" i="32"/>
  <c r="C31" i="32"/>
  <c r="C32" i="32"/>
  <c r="C34" i="32"/>
  <c r="C44" i="32"/>
  <c r="C18" i="32"/>
  <c r="C35" i="32"/>
  <c r="C36" i="32"/>
  <c r="C38" i="32"/>
  <c r="C41" i="32"/>
  <c r="C45" i="32"/>
  <c r="C49" i="32"/>
  <c r="C53" i="32"/>
  <c r="C57" i="32"/>
  <c r="C61" i="32"/>
  <c r="C10" i="32"/>
  <c r="C17" i="32"/>
  <c r="C23" i="32"/>
  <c r="C48" i="32"/>
  <c r="C50" i="32"/>
  <c r="C59" i="32"/>
  <c r="C66" i="32"/>
  <c r="C70" i="32"/>
  <c r="C43" i="32"/>
  <c r="C46" i="32"/>
  <c r="C55" i="32"/>
  <c r="C60" i="32"/>
  <c r="C62" i="32"/>
  <c r="C67" i="32"/>
  <c r="C71" i="32"/>
  <c r="C75" i="32"/>
  <c r="C79" i="32"/>
  <c r="C83" i="32"/>
  <c r="C87" i="32"/>
  <c r="C91" i="32"/>
  <c r="C95" i="32"/>
  <c r="C99" i="32"/>
  <c r="C103" i="32"/>
  <c r="C107" i="32"/>
  <c r="C111" i="32"/>
  <c r="C115" i="32"/>
  <c r="C119" i="32"/>
  <c r="C51" i="32"/>
  <c r="C52" i="32"/>
  <c r="C56" i="32"/>
  <c r="C63" i="32"/>
  <c r="C64" i="32"/>
  <c r="C69" i="32"/>
  <c r="C72" i="32"/>
  <c r="C81" i="32"/>
  <c r="C86" i="32"/>
  <c r="C88" i="32"/>
  <c r="C97" i="32"/>
  <c r="C39" i="32"/>
  <c r="C40" i="32"/>
  <c r="C77" i="32"/>
  <c r="C82" i="32"/>
  <c r="C84" i="32"/>
  <c r="C93" i="32"/>
  <c r="C98" i="32"/>
  <c r="C100" i="32"/>
  <c r="C109" i="32"/>
  <c r="C114" i="32"/>
  <c r="C116" i="32"/>
  <c r="C121" i="32"/>
  <c r="C125" i="32"/>
  <c r="C129" i="32"/>
  <c r="C133" i="32"/>
  <c r="C137" i="32"/>
  <c r="C141" i="32"/>
  <c r="C47" i="32"/>
  <c r="C106" i="32"/>
  <c r="C108" i="32"/>
  <c r="C110" i="32"/>
  <c r="C117" i="32"/>
  <c r="C127" i="32"/>
  <c r="C132" i="32"/>
  <c r="C134" i="32"/>
  <c r="C145" i="32"/>
  <c r="C149" i="32"/>
  <c r="C153" i="32"/>
  <c r="C157" i="32"/>
  <c r="C161" i="32"/>
  <c r="C42" i="32"/>
  <c r="C65" i="32"/>
  <c r="C68" i="32"/>
  <c r="C73" i="32"/>
  <c r="C74" i="32"/>
  <c r="C78" i="32"/>
  <c r="C85" i="32"/>
  <c r="C92" i="32"/>
  <c r="C96" i="32"/>
  <c r="C102" i="32"/>
  <c r="C105" i="32"/>
  <c r="C113" i="32"/>
  <c r="C123" i="32"/>
  <c r="C128" i="32"/>
  <c r="C130" i="32"/>
  <c r="C139" i="32"/>
  <c r="C146" i="32"/>
  <c r="C150" i="32"/>
  <c r="C154" i="32"/>
  <c r="C158" i="32"/>
  <c r="C162" i="32"/>
  <c r="C166" i="32"/>
  <c r="C170" i="32"/>
  <c r="C174" i="32"/>
  <c r="C178" i="32"/>
  <c r="C182" i="32"/>
  <c r="C186" i="32"/>
  <c r="C190" i="32"/>
  <c r="C194" i="32"/>
  <c r="C198" i="32"/>
  <c r="C202" i="32"/>
  <c r="C206" i="32"/>
  <c r="C210" i="32"/>
  <c r="C214" i="32"/>
  <c r="C218" i="32"/>
  <c r="C222" i="32"/>
  <c r="C226" i="32"/>
  <c r="C230" i="32"/>
  <c r="C234" i="32"/>
  <c r="C238" i="32"/>
  <c r="C242" i="32"/>
  <c r="C246" i="32"/>
  <c r="C250" i="32"/>
  <c r="C94" i="32"/>
  <c r="C101" i="32"/>
  <c r="C164" i="32"/>
  <c r="C169" i="32"/>
  <c r="C171" i="32"/>
  <c r="C180" i="32"/>
  <c r="C185" i="32"/>
  <c r="C187" i="32"/>
  <c r="C196" i="32"/>
  <c r="C201" i="32"/>
  <c r="C203" i="32"/>
  <c r="C212" i="32"/>
  <c r="C217" i="32"/>
  <c r="C219" i="32"/>
  <c r="C30" i="32"/>
  <c r="C76" i="32"/>
  <c r="C89" i="32"/>
  <c r="C90" i="32"/>
  <c r="C104" i="32"/>
  <c r="C112" i="32"/>
  <c r="C118" i="32"/>
  <c r="C120" i="32"/>
  <c r="C124" i="32"/>
  <c r="C131" i="32"/>
  <c r="C138" i="32"/>
  <c r="C142" i="32"/>
  <c r="C144" i="32"/>
  <c r="C147" i="32"/>
  <c r="C152" i="32"/>
  <c r="C155" i="32"/>
  <c r="C160" i="32"/>
  <c r="C163" i="32"/>
  <c r="C165" i="32"/>
  <c r="C167" i="32"/>
  <c r="C176" i="32"/>
  <c r="C181" i="32"/>
  <c r="C183" i="32"/>
  <c r="C192" i="32"/>
  <c r="C197" i="32"/>
  <c r="C199" i="32"/>
  <c r="C208" i="32"/>
  <c r="C213" i="32"/>
  <c r="C215" i="32"/>
  <c r="C224" i="32"/>
  <c r="C229" i="32"/>
  <c r="C231" i="32"/>
  <c r="C240" i="32"/>
  <c r="C245" i="32"/>
  <c r="C247" i="32"/>
  <c r="C256" i="32"/>
  <c r="C260" i="32"/>
  <c r="C264" i="32"/>
  <c r="C268" i="32"/>
  <c r="C272" i="32"/>
  <c r="C276" i="32"/>
  <c r="C280" i="32"/>
  <c r="C284" i="32"/>
  <c r="C288" i="32"/>
  <c r="C292" i="32"/>
  <c r="C296" i="32"/>
  <c r="C300" i="32"/>
  <c r="C304" i="32"/>
  <c r="C308" i="32"/>
  <c r="C312" i="32"/>
  <c r="C316" i="32"/>
  <c r="C320" i="32"/>
  <c r="C324" i="32"/>
  <c r="C328" i="32"/>
  <c r="C332" i="32"/>
  <c r="C336" i="32"/>
  <c r="C340" i="32"/>
  <c r="C344" i="32"/>
  <c r="C348" i="32"/>
  <c r="C352" i="32"/>
  <c r="C356" i="32"/>
  <c r="C360" i="32"/>
  <c r="C140" i="32"/>
  <c r="C148" i="32"/>
  <c r="C168" i="32"/>
  <c r="C175" i="32"/>
  <c r="C179" i="32"/>
  <c r="C188" i="32"/>
  <c r="C189" i="32"/>
  <c r="C193" i="32"/>
  <c r="C200" i="32"/>
  <c r="C207" i="32"/>
  <c r="C211" i="32"/>
  <c r="C220" i="32"/>
  <c r="C228" i="32"/>
  <c r="C237" i="32"/>
  <c r="C239" i="32"/>
  <c r="C241" i="32"/>
  <c r="C248" i="32"/>
  <c r="C251" i="32"/>
  <c r="C255" i="32"/>
  <c r="C257" i="32"/>
  <c r="C266" i="32"/>
  <c r="C271" i="32"/>
  <c r="C273" i="32"/>
  <c r="C282" i="32"/>
  <c r="C287" i="32"/>
  <c r="C289" i="32"/>
  <c r="C298" i="32"/>
  <c r="C303" i="32"/>
  <c r="C305" i="32"/>
  <c r="C314" i="32"/>
  <c r="C319" i="32"/>
  <c r="C321" i="32"/>
  <c r="C330" i="32"/>
  <c r="C335" i="32"/>
  <c r="C337" i="32"/>
  <c r="C346" i="32"/>
  <c r="C351" i="32"/>
  <c r="C353" i="32"/>
  <c r="C54" i="32"/>
  <c r="C122" i="32"/>
  <c r="C135" i="32"/>
  <c r="C136" i="32"/>
  <c r="C159" i="32"/>
  <c r="C227" i="32"/>
  <c r="C233" i="32"/>
  <c r="C236" i="32"/>
  <c r="C244" i="32"/>
  <c r="C253" i="32"/>
  <c r="C262" i="32"/>
  <c r="C267" i="32"/>
  <c r="C269" i="32"/>
  <c r="C278" i="32"/>
  <c r="C283" i="32"/>
  <c r="C285" i="32"/>
  <c r="C294" i="32"/>
  <c r="C299" i="32"/>
  <c r="C301" i="32"/>
  <c r="C310" i="32"/>
  <c r="C315" i="32"/>
  <c r="C317" i="32"/>
  <c r="C326" i="32"/>
  <c r="C331" i="32"/>
  <c r="C333" i="32"/>
  <c r="C342" i="32"/>
  <c r="C347" i="32"/>
  <c r="C349" i="32"/>
  <c r="C358" i="32"/>
  <c r="C363" i="32"/>
  <c r="C367" i="32"/>
  <c r="C371" i="32"/>
  <c r="C375" i="32"/>
  <c r="C379" i="32"/>
  <c r="C383" i="32"/>
  <c r="C387" i="32"/>
  <c r="C391" i="32"/>
  <c r="C395" i="32"/>
  <c r="C399" i="32"/>
  <c r="C403" i="32"/>
  <c r="C407" i="32"/>
  <c r="C411" i="32"/>
  <c r="C415" i="32"/>
  <c r="C419" i="32"/>
  <c r="C423" i="32"/>
  <c r="C427" i="32"/>
  <c r="C431" i="32"/>
  <c r="C435" i="32"/>
  <c r="C439" i="32"/>
  <c r="C443" i="32"/>
  <c r="C447" i="32"/>
  <c r="C451" i="32"/>
  <c r="C455" i="32"/>
  <c r="C459" i="32"/>
  <c r="C463" i="32"/>
  <c r="C467" i="32"/>
  <c r="C471" i="32"/>
  <c r="C475" i="32"/>
  <c r="C479" i="32"/>
  <c r="C483" i="32"/>
  <c r="C487" i="32"/>
  <c r="C491" i="32"/>
  <c r="C495" i="32"/>
  <c r="C499" i="32"/>
  <c r="C503" i="32"/>
  <c r="C507" i="32"/>
  <c r="C511" i="32"/>
  <c r="C515" i="32"/>
  <c r="C519" i="32"/>
  <c r="C523" i="32"/>
  <c r="C527" i="32"/>
  <c r="C531" i="32"/>
  <c r="C535" i="32"/>
  <c r="C539" i="32"/>
  <c r="E9" i="32"/>
  <c r="E13" i="32"/>
  <c r="E17" i="32"/>
  <c r="E6" i="32"/>
  <c r="E10" i="32"/>
  <c r="E14" i="32"/>
  <c r="E18" i="32"/>
  <c r="E22" i="32"/>
  <c r="E7" i="32"/>
  <c r="E8" i="32"/>
  <c r="E15" i="32"/>
  <c r="E16" i="32"/>
  <c r="E26" i="32"/>
  <c r="E30" i="32"/>
  <c r="E20" i="32"/>
  <c r="E23" i="32"/>
  <c r="E27" i="32"/>
  <c r="E31" i="32"/>
  <c r="E35" i="32"/>
  <c r="E39" i="32"/>
  <c r="A9" i="32"/>
  <c r="A13" i="32"/>
  <c r="A17" i="32"/>
  <c r="A6" i="32"/>
  <c r="A10" i="32"/>
  <c r="A14" i="32"/>
  <c r="A18" i="32"/>
  <c r="A22" i="32"/>
  <c r="A11" i="32"/>
  <c r="A19" i="32"/>
  <c r="A26" i="32"/>
  <c r="A30" i="32"/>
  <c r="A8" i="32"/>
  <c r="A16" i="32"/>
  <c r="A23" i="32"/>
  <c r="A27" i="32"/>
  <c r="A31" i="32"/>
  <c r="A35" i="32"/>
  <c r="A39" i="32"/>
  <c r="G999" i="27" l="1" a="1"/>
  <c r="G999" i="27" s="1"/>
  <c r="H999" i="27" a="1"/>
  <c r="H999" i="27" s="1"/>
  <c r="I999" i="27" a="1"/>
  <c r="I999" i="27" s="1"/>
  <c r="G987" i="27" a="1"/>
  <c r="G987" i="27" s="1"/>
  <c r="H987" i="27" a="1"/>
  <c r="H987" i="27" s="1"/>
  <c r="I987" i="27" a="1"/>
  <c r="I987" i="27" s="1"/>
  <c r="G935" i="27" a="1"/>
  <c r="G935" i="27" s="1"/>
  <c r="H935" i="27" a="1"/>
  <c r="H935" i="27" s="1"/>
  <c r="I935" i="27" a="1"/>
  <c r="I935" i="27" s="1"/>
  <c r="G899" i="27" a="1"/>
  <c r="G899" i="27" s="1"/>
  <c r="H899" i="27" a="1"/>
  <c r="H899" i="27" s="1"/>
  <c r="I899" i="27" a="1"/>
  <c r="I899" i="27" s="1"/>
  <c r="I887" i="27" a="1"/>
  <c r="I887" i="27" s="1"/>
  <c r="H887" i="27" a="1"/>
  <c r="H887" i="27" s="1"/>
  <c r="G887" i="27" a="1"/>
  <c r="G887" i="27" s="1"/>
  <c r="G843" i="27" a="1"/>
  <c r="G843" i="27" s="1"/>
  <c r="H843" i="27" a="1"/>
  <c r="H843" i="27" s="1"/>
  <c r="I843" i="27" a="1"/>
  <c r="I843" i="27" s="1"/>
  <c r="H827" i="27" a="1"/>
  <c r="H827" i="27" s="1"/>
  <c r="I827" i="27" a="1"/>
  <c r="I827" i="27" s="1"/>
  <c r="G827" i="27" a="1"/>
  <c r="G827" i="27" s="1"/>
  <c r="G815" i="27" a="1"/>
  <c r="G815" i="27" s="1"/>
  <c r="H815" i="27" a="1"/>
  <c r="H815" i="27" s="1"/>
  <c r="I815" i="27" a="1"/>
  <c r="I815" i="27" s="1"/>
  <c r="I787" i="27" a="1"/>
  <c r="I787" i="27" s="1"/>
  <c r="H787" i="27" a="1"/>
  <c r="H787" i="27" s="1"/>
  <c r="G787" i="27" a="1"/>
  <c r="G787" i="27" s="1"/>
  <c r="I743" i="27" a="1"/>
  <c r="I743" i="27" s="1"/>
  <c r="G743" i="27" a="1"/>
  <c r="G743" i="27" s="1"/>
  <c r="H743" i="27" a="1"/>
  <c r="H743" i="27" s="1"/>
  <c r="H731" i="27" a="1"/>
  <c r="H731" i="27" s="1"/>
  <c r="I731" i="27" a="1"/>
  <c r="I731" i="27" s="1"/>
  <c r="G731" i="27" a="1"/>
  <c r="G731" i="27" s="1"/>
  <c r="H651" i="27" a="1"/>
  <c r="H651" i="27" s="1"/>
  <c r="I651" i="27" a="1"/>
  <c r="I651" i="27" s="1"/>
  <c r="G651" i="27" a="1"/>
  <c r="G651" i="27" s="1"/>
  <c r="G639" i="27" a="1"/>
  <c r="G639" i="27" s="1"/>
  <c r="I639" i="27" a="1"/>
  <c r="I639" i="27" s="1"/>
  <c r="H639" i="27" a="1"/>
  <c r="H639" i="27" s="1"/>
  <c r="G627" i="27" a="1"/>
  <c r="G627" i="27" s="1"/>
  <c r="H627" i="27" a="1"/>
  <c r="H627" i="27" s="1"/>
  <c r="I627" i="27" a="1"/>
  <c r="I627" i="27" s="1"/>
  <c r="G567" i="27" a="1"/>
  <c r="G567" i="27" s="1"/>
  <c r="H567" i="27" a="1"/>
  <c r="H567" i="27" s="1"/>
  <c r="I567" i="27" a="1"/>
  <c r="I567" i="27" s="1"/>
  <c r="G551" i="27" a="1"/>
  <c r="G551" i="27" s="1"/>
  <c r="H551" i="27" a="1"/>
  <c r="H551" i="27" s="1"/>
  <c r="I551" i="27" a="1"/>
  <c r="I551" i="27" s="1"/>
  <c r="G539" i="27" a="1"/>
  <c r="G539" i="27" s="1"/>
  <c r="I539" i="27" a="1"/>
  <c r="I539" i="27" s="1"/>
  <c r="H539" i="27" a="1"/>
  <c r="H539" i="27" s="1"/>
  <c r="H491" i="27" a="1"/>
  <c r="H491" i="27" s="1"/>
  <c r="I491" i="27" a="1"/>
  <c r="I491" i="27" s="1"/>
  <c r="G491" i="27" a="1"/>
  <c r="G491" i="27" s="1"/>
  <c r="G467" i="27" a="1"/>
  <c r="G467" i="27" s="1"/>
  <c r="H467" i="27" a="1"/>
  <c r="H467" i="27" s="1"/>
  <c r="I467" i="27" a="1"/>
  <c r="I467" i="27" s="1"/>
  <c r="H439" i="27" a="1"/>
  <c r="H439" i="27" s="1"/>
  <c r="G439" i="27" a="1"/>
  <c r="G439" i="27" s="1"/>
  <c r="I439" i="27" a="1"/>
  <c r="I439" i="27" s="1"/>
  <c r="G423" i="27" a="1"/>
  <c r="G423" i="27" s="1"/>
  <c r="H423" i="27" a="1"/>
  <c r="H423" i="27" s="1"/>
  <c r="I423" i="27" a="1"/>
  <c r="I423" i="27" s="1"/>
  <c r="H355" i="27" a="1"/>
  <c r="H355" i="27" s="1"/>
  <c r="G355" i="27" a="1"/>
  <c r="G355" i="27" s="1"/>
  <c r="I355" i="27" a="1"/>
  <c r="I355" i="27" s="1"/>
  <c r="G299" i="27" a="1"/>
  <c r="G299" i="27" s="1"/>
  <c r="H299" i="27" a="1"/>
  <c r="H299" i="27" s="1"/>
  <c r="I299" i="27" a="1"/>
  <c r="I299" i="27" s="1"/>
  <c r="G275" i="27" a="1"/>
  <c r="G275" i="27" s="1"/>
  <c r="H275" i="27" a="1"/>
  <c r="H275" i="27" s="1"/>
  <c r="I275" i="27" a="1"/>
  <c r="I275" i="27" s="1"/>
  <c r="H263" i="27" a="1"/>
  <c r="H263" i="27" s="1"/>
  <c r="I263" i="27" a="1"/>
  <c r="I263" i="27" s="1"/>
  <c r="G263" i="27" a="1"/>
  <c r="G263" i="27" s="1"/>
  <c r="G251" i="27" a="1"/>
  <c r="G251" i="27" s="1"/>
  <c r="H251" i="27" a="1"/>
  <c r="H251" i="27" s="1"/>
  <c r="I251" i="27" a="1"/>
  <c r="I251" i="27" s="1"/>
  <c r="G239" i="27" a="1"/>
  <c r="G239" i="27" s="1"/>
  <c r="H239" i="27" a="1"/>
  <c r="H239" i="27" s="1"/>
  <c r="I239" i="27" a="1"/>
  <c r="I239" i="27" s="1"/>
  <c r="G199" i="27" a="1"/>
  <c r="G199" i="27" s="1"/>
  <c r="H199" i="27" a="1"/>
  <c r="H199" i="27" s="1"/>
  <c r="I199" i="27" a="1"/>
  <c r="I199" i="27" s="1"/>
  <c r="H51" i="27" a="1"/>
  <c r="H51" i="27" s="1"/>
  <c r="I51" i="27" a="1"/>
  <c r="I51" i="27" s="1"/>
  <c r="G51" i="27" a="1"/>
  <c r="G51" i="27" s="1"/>
  <c r="G35" i="27" a="1"/>
  <c r="G35" i="27" s="1"/>
  <c r="H35" i="27" a="1"/>
  <c r="H35" i="27" s="1"/>
  <c r="I35" i="27" a="1"/>
  <c r="I35" i="27" s="1"/>
  <c r="H19" i="27" a="1"/>
  <c r="H19" i="27" s="1"/>
  <c r="I19" i="27" a="1"/>
  <c r="I19" i="27" s="1"/>
  <c r="G19" i="27" a="1"/>
  <c r="G19" i="27" s="1"/>
  <c r="H971" i="27" a="1"/>
  <c r="H971" i="27" s="1"/>
  <c r="I971" i="27" a="1"/>
  <c r="I971" i="27" s="1"/>
  <c r="G971" i="27" a="1"/>
  <c r="G971" i="27" s="1"/>
  <c r="I915" i="27" a="1"/>
  <c r="I915" i="27" s="1"/>
  <c r="H915" i="27" a="1"/>
  <c r="H915" i="27" s="1"/>
  <c r="G915" i="27" a="1"/>
  <c r="G915" i="27" s="1"/>
  <c r="G871" i="27" a="1"/>
  <c r="G871" i="27" s="1"/>
  <c r="H871" i="27" a="1"/>
  <c r="H871" i="27" s="1"/>
  <c r="I871" i="27" a="1"/>
  <c r="I871" i="27" s="1"/>
  <c r="I855" i="27" a="1"/>
  <c r="I855" i="27" s="1"/>
  <c r="G855" i="27" a="1"/>
  <c r="G855" i="27" s="1"/>
  <c r="H855" i="27" a="1"/>
  <c r="H855" i="27" s="1"/>
  <c r="H847" i="27" a="1"/>
  <c r="H847" i="27" s="1"/>
  <c r="I847" i="27" a="1"/>
  <c r="I847" i="27" s="1"/>
  <c r="G847" i="27" a="1"/>
  <c r="G847" i="27" s="1"/>
  <c r="G811" i="27" a="1"/>
  <c r="G811" i="27" s="1"/>
  <c r="H811" i="27" a="1"/>
  <c r="H811" i="27" s="1"/>
  <c r="I811" i="27" a="1"/>
  <c r="I811" i="27" s="1"/>
  <c r="H795" i="27" a="1"/>
  <c r="H795" i="27" s="1"/>
  <c r="I795" i="27" a="1"/>
  <c r="I795" i="27" s="1"/>
  <c r="G795" i="27" a="1"/>
  <c r="G795" i="27" s="1"/>
  <c r="G759" i="27" a="1"/>
  <c r="G759" i="27" s="1"/>
  <c r="H759" i="27" a="1"/>
  <c r="H759" i="27" s="1"/>
  <c r="I759" i="27" a="1"/>
  <c r="I759" i="27" s="1"/>
  <c r="H691" i="27" a="1"/>
  <c r="H691" i="27" s="1"/>
  <c r="I691" i="27" a="1"/>
  <c r="I691" i="27" s="1"/>
  <c r="G691" i="27" a="1"/>
  <c r="G691" i="27" s="1"/>
  <c r="G683" i="27" a="1"/>
  <c r="G683" i="27" s="1"/>
  <c r="I683" i="27" a="1"/>
  <c r="I683" i="27" s="1"/>
  <c r="H683" i="27" a="1"/>
  <c r="H683" i="27" s="1"/>
  <c r="I635" i="27" a="1"/>
  <c r="I635" i="27" s="1"/>
  <c r="G635" i="27" a="1"/>
  <c r="G635" i="27" s="1"/>
  <c r="H635" i="27" a="1"/>
  <c r="H635" i="27" s="1"/>
  <c r="H611" i="27" a="1"/>
  <c r="H611" i="27" s="1"/>
  <c r="I611" i="27" a="1"/>
  <c r="I611" i="27" s="1"/>
  <c r="G611" i="27" a="1"/>
  <c r="G611" i="27" s="1"/>
  <c r="H587" i="27" a="1"/>
  <c r="H587" i="27" s="1"/>
  <c r="G587" i="27" a="1"/>
  <c r="G587" i="27" s="1"/>
  <c r="I587" i="27" a="1"/>
  <c r="I587" i="27" s="1"/>
  <c r="I559" i="27" a="1"/>
  <c r="I559" i="27" s="1"/>
  <c r="G559" i="27" a="1"/>
  <c r="G559" i="27" s="1"/>
  <c r="H559" i="27" a="1"/>
  <c r="H559" i="27" s="1"/>
  <c r="G531" i="27" a="1"/>
  <c r="G531" i="27" s="1"/>
  <c r="H531" i="27" a="1"/>
  <c r="H531" i="27" s="1"/>
  <c r="I531" i="27" a="1"/>
  <c r="I531" i="27" s="1"/>
  <c r="G511" i="27" a="1"/>
  <c r="G511" i="27" s="1"/>
  <c r="H511" i="27" a="1"/>
  <c r="H511" i="27" s="1"/>
  <c r="I511" i="27" a="1"/>
  <c r="I511" i="27" s="1"/>
  <c r="G475" i="27" a="1"/>
  <c r="G475" i="27" s="1"/>
  <c r="I475" i="27" a="1"/>
  <c r="I475" i="27" s="1"/>
  <c r="H475" i="27" a="1"/>
  <c r="H475" i="27" s="1"/>
  <c r="G447" i="27" a="1"/>
  <c r="G447" i="27" s="1"/>
  <c r="H447" i="27" a="1"/>
  <c r="H447" i="27" s="1"/>
  <c r="I447" i="27" a="1"/>
  <c r="I447" i="27" s="1"/>
  <c r="G419" i="27" a="1"/>
  <c r="G419" i="27" s="1"/>
  <c r="H419" i="27" a="1"/>
  <c r="H419" i="27" s="1"/>
  <c r="I419" i="27" a="1"/>
  <c r="I419" i="27" s="1"/>
  <c r="G411" i="27" a="1"/>
  <c r="G411" i="27" s="1"/>
  <c r="I411" i="27" a="1"/>
  <c r="I411" i="27" s="1"/>
  <c r="H411" i="27" a="1"/>
  <c r="H411" i="27" s="1"/>
  <c r="H399" i="27" a="1"/>
  <c r="H399" i="27" s="1"/>
  <c r="I399" i="27" a="1"/>
  <c r="I399" i="27" s="1"/>
  <c r="G399" i="27" a="1"/>
  <c r="G399" i="27" s="1"/>
  <c r="G391" i="27" a="1"/>
  <c r="G391" i="27" s="1"/>
  <c r="H391" i="27" a="1"/>
  <c r="H391" i="27" s="1"/>
  <c r="I391" i="27" a="1"/>
  <c r="I391" i="27" s="1"/>
  <c r="G319" i="27" a="1"/>
  <c r="G319" i="27" s="1"/>
  <c r="H319" i="27" a="1"/>
  <c r="H319" i="27" s="1"/>
  <c r="I319" i="27" a="1"/>
  <c r="I319" i="27" s="1"/>
  <c r="G311" i="27" a="1"/>
  <c r="G311" i="27" s="1"/>
  <c r="H311" i="27" a="1"/>
  <c r="H311" i="27" s="1"/>
  <c r="I311" i="27" a="1"/>
  <c r="I311" i="27" s="1"/>
  <c r="I303" i="27" a="1"/>
  <c r="I303" i="27" s="1"/>
  <c r="G303" i="27" a="1"/>
  <c r="G303" i="27" s="1"/>
  <c r="H303" i="27" a="1"/>
  <c r="H303" i="27" s="1"/>
  <c r="G283" i="27" a="1"/>
  <c r="G283" i="27" s="1"/>
  <c r="H283" i="27" a="1"/>
  <c r="H283" i="27" s="1"/>
  <c r="I283" i="27" a="1"/>
  <c r="I283" i="27" s="1"/>
  <c r="G195" i="27" a="1"/>
  <c r="G195" i="27" s="1"/>
  <c r="H195" i="27" a="1"/>
  <c r="H195" i="27" s="1"/>
  <c r="I195" i="27" a="1"/>
  <c r="I195" i="27" s="1"/>
  <c r="G179" i="27" a="1"/>
  <c r="G179" i="27" s="1"/>
  <c r="H179" i="27" a="1"/>
  <c r="H179" i="27" s="1"/>
  <c r="I179" i="27" a="1"/>
  <c r="I179" i="27" s="1"/>
  <c r="G171" i="27" a="1"/>
  <c r="G171" i="27" s="1"/>
  <c r="H171" i="27" a="1"/>
  <c r="H171" i="27" s="1"/>
  <c r="I171" i="27" a="1"/>
  <c r="I171" i="27" s="1"/>
  <c r="G163" i="27" a="1"/>
  <c r="G163" i="27" s="1"/>
  <c r="H163" i="27" a="1"/>
  <c r="H163" i="27" s="1"/>
  <c r="I163" i="27" a="1"/>
  <c r="I163" i="27" s="1"/>
  <c r="I135" i="27" a="1"/>
  <c r="I135" i="27" s="1"/>
  <c r="G135" i="27" a="1"/>
  <c r="G135" i="27" s="1"/>
  <c r="H135" i="27" a="1"/>
  <c r="H135" i="27" s="1"/>
  <c r="I119" i="27" a="1"/>
  <c r="I119" i="27" s="1"/>
  <c r="G119" i="27" a="1"/>
  <c r="G119" i="27" s="1"/>
  <c r="H119" i="27" a="1"/>
  <c r="H119" i="27" s="1"/>
  <c r="H83" i="27" a="1"/>
  <c r="H83" i="27" s="1"/>
  <c r="I83" i="27" a="1"/>
  <c r="I83" i="27" s="1"/>
  <c r="G83" i="27" a="1"/>
  <c r="G83" i="27" s="1"/>
  <c r="I55" i="27" a="1"/>
  <c r="I55" i="27" s="1"/>
  <c r="G55" i="27" a="1"/>
  <c r="G55" i="27" s="1"/>
  <c r="H55" i="27" a="1"/>
  <c r="H55" i="27" s="1"/>
  <c r="I8" i="27" a="1"/>
  <c r="I8" i="27" s="1"/>
  <c r="G8" i="27" a="1"/>
  <c r="G8" i="27" s="1"/>
  <c r="H8" i="27" a="1"/>
  <c r="H8" i="27" s="1"/>
  <c r="G996" i="27" a="1"/>
  <c r="G996" i="27" s="1"/>
  <c r="H996" i="27" a="1"/>
  <c r="H996" i="27" s="1"/>
  <c r="I996" i="27" a="1"/>
  <c r="I996" i="27" s="1"/>
  <c r="H988" i="27" a="1"/>
  <c r="H988" i="27" s="1"/>
  <c r="I988" i="27" a="1"/>
  <c r="I988" i="27" s="1"/>
  <c r="G988" i="27" a="1"/>
  <c r="G988" i="27" s="1"/>
  <c r="G980" i="27" a="1"/>
  <c r="G980" i="27" s="1"/>
  <c r="H980" i="27" a="1"/>
  <c r="H980" i="27" s="1"/>
  <c r="I980" i="27" a="1"/>
  <c r="I980" i="27" s="1"/>
  <c r="G972" i="27" a="1"/>
  <c r="G972" i="27" s="1"/>
  <c r="H972" i="27" a="1"/>
  <c r="H972" i="27" s="1"/>
  <c r="I972" i="27" a="1"/>
  <c r="I972" i="27" s="1"/>
  <c r="G968" i="27" a="1"/>
  <c r="G968" i="27" s="1"/>
  <c r="H968" i="27" a="1"/>
  <c r="H968" i="27" s="1"/>
  <c r="I968" i="27" a="1"/>
  <c r="I968" i="27" s="1"/>
  <c r="I960" i="27" a="1"/>
  <c r="I960" i="27" s="1"/>
  <c r="H960" i="27" a="1"/>
  <c r="H960" i="27" s="1"/>
  <c r="G960" i="27" a="1"/>
  <c r="G960" i="27" s="1"/>
  <c r="H956" i="27" a="1"/>
  <c r="H956" i="27" s="1"/>
  <c r="I956" i="27" a="1"/>
  <c r="I956" i="27" s="1"/>
  <c r="G956" i="27" a="1"/>
  <c r="G956" i="27" s="1"/>
  <c r="G952" i="27" a="1"/>
  <c r="G952" i="27" s="1"/>
  <c r="H952" i="27" a="1"/>
  <c r="H952" i="27" s="1"/>
  <c r="I952" i="27" a="1"/>
  <c r="I952" i="27" s="1"/>
  <c r="G948" i="27" a="1"/>
  <c r="G948" i="27" s="1"/>
  <c r="H948" i="27" a="1"/>
  <c r="H948" i="27" s="1"/>
  <c r="I948" i="27" a="1"/>
  <c r="I948" i="27" s="1"/>
  <c r="G944" i="27" a="1"/>
  <c r="G944" i="27" s="1"/>
  <c r="H944" i="27" a="1"/>
  <c r="H944" i="27" s="1"/>
  <c r="I944" i="27" a="1"/>
  <c r="I944" i="27" s="1"/>
  <c r="H940" i="27" a="1"/>
  <c r="H940" i="27" s="1"/>
  <c r="G940" i="27" a="1"/>
  <c r="G940" i="27" s="1"/>
  <c r="I940" i="27" a="1"/>
  <c r="I940" i="27" s="1"/>
  <c r="H936" i="27" a="1"/>
  <c r="H936" i="27" s="1"/>
  <c r="G936" i="27" a="1"/>
  <c r="G936" i="27" s="1"/>
  <c r="I936" i="27" a="1"/>
  <c r="I936" i="27" s="1"/>
  <c r="H932" i="27" a="1"/>
  <c r="H932" i="27" s="1"/>
  <c r="I932" i="27" a="1"/>
  <c r="I932" i="27" s="1"/>
  <c r="G932" i="27" a="1"/>
  <c r="G932" i="27" s="1"/>
  <c r="H928" i="27" a="1"/>
  <c r="H928" i="27" s="1"/>
  <c r="I928" i="27" a="1"/>
  <c r="I928" i="27" s="1"/>
  <c r="G928" i="27" a="1"/>
  <c r="G928" i="27" s="1"/>
  <c r="H924" i="27" a="1"/>
  <c r="H924" i="27" s="1"/>
  <c r="I924" i="27" a="1"/>
  <c r="I924" i="27" s="1"/>
  <c r="G924" i="27" a="1"/>
  <c r="G924" i="27" s="1"/>
  <c r="H920" i="27" a="1"/>
  <c r="H920" i="27" s="1"/>
  <c r="I920" i="27" a="1"/>
  <c r="I920" i="27" s="1"/>
  <c r="G920" i="27" a="1"/>
  <c r="G920" i="27" s="1"/>
  <c r="G916" i="27" a="1"/>
  <c r="G916" i="27" s="1"/>
  <c r="H916" i="27" a="1"/>
  <c r="H916" i="27" s="1"/>
  <c r="I916" i="27" a="1"/>
  <c r="I916" i="27" s="1"/>
  <c r="G912" i="27" a="1"/>
  <c r="G912" i="27" s="1"/>
  <c r="H912" i="27" a="1"/>
  <c r="H912" i="27" s="1"/>
  <c r="I912" i="27" a="1"/>
  <c r="I912" i="27" s="1"/>
  <c r="G908" i="27" a="1"/>
  <c r="G908" i="27" s="1"/>
  <c r="H908" i="27" a="1"/>
  <c r="H908" i="27" s="1"/>
  <c r="I908" i="27" a="1"/>
  <c r="I908" i="27" s="1"/>
  <c r="I904" i="27" a="1"/>
  <c r="I904" i="27" s="1"/>
  <c r="H904" i="27" a="1"/>
  <c r="H904" i="27" s="1"/>
  <c r="G904" i="27" a="1"/>
  <c r="G904" i="27" s="1"/>
  <c r="I900" i="27" a="1"/>
  <c r="I900" i="27" s="1"/>
  <c r="H900" i="27" a="1"/>
  <c r="H900" i="27" s="1"/>
  <c r="G900" i="27" a="1"/>
  <c r="G900" i="27" s="1"/>
  <c r="H896" i="27" a="1"/>
  <c r="H896" i="27" s="1"/>
  <c r="I896" i="27" a="1"/>
  <c r="I896" i="27" s="1"/>
  <c r="G896" i="27" a="1"/>
  <c r="G896" i="27" s="1"/>
  <c r="G892" i="27" a="1"/>
  <c r="G892" i="27" s="1"/>
  <c r="H892" i="27" a="1"/>
  <c r="H892" i="27" s="1"/>
  <c r="I892" i="27" a="1"/>
  <c r="I892" i="27" s="1"/>
  <c r="G888" i="27" a="1"/>
  <c r="G888" i="27" s="1"/>
  <c r="H888" i="27" a="1"/>
  <c r="H888" i="27" s="1"/>
  <c r="I888" i="27" a="1"/>
  <c r="I888" i="27" s="1"/>
  <c r="G884" i="27" a="1"/>
  <c r="G884" i="27" s="1"/>
  <c r="H884" i="27" a="1"/>
  <c r="H884" i="27" s="1"/>
  <c r="I884" i="27" a="1"/>
  <c r="I884" i="27" s="1"/>
  <c r="G880" i="27" a="1"/>
  <c r="G880" i="27" s="1"/>
  <c r="H880" i="27" a="1"/>
  <c r="H880" i="27" s="1"/>
  <c r="I880" i="27" a="1"/>
  <c r="I880" i="27" s="1"/>
  <c r="G876" i="27" a="1"/>
  <c r="G876" i="27" s="1"/>
  <c r="H876" i="27" a="1"/>
  <c r="H876" i="27" s="1"/>
  <c r="I876" i="27" a="1"/>
  <c r="I876" i="27" s="1"/>
  <c r="I872" i="27" a="1"/>
  <c r="I872" i="27" s="1"/>
  <c r="G872" i="27" a="1"/>
  <c r="G872" i="27" s="1"/>
  <c r="H872" i="27" a="1"/>
  <c r="H872" i="27" s="1"/>
  <c r="I868" i="27" a="1"/>
  <c r="I868" i="27" s="1"/>
  <c r="H868" i="27" a="1"/>
  <c r="H868" i="27" s="1"/>
  <c r="G868" i="27" a="1"/>
  <c r="G868" i="27" s="1"/>
  <c r="H864" i="27" a="1"/>
  <c r="H864" i="27" s="1"/>
  <c r="I864" i="27" a="1"/>
  <c r="I864" i="27" s="1"/>
  <c r="G864" i="27" a="1"/>
  <c r="G864" i="27" s="1"/>
  <c r="G860" i="27" a="1"/>
  <c r="G860" i="27" s="1"/>
  <c r="H860" i="27" a="1"/>
  <c r="H860" i="27" s="1"/>
  <c r="I860" i="27" a="1"/>
  <c r="I860" i="27" s="1"/>
  <c r="G856" i="27" a="1"/>
  <c r="G856" i="27" s="1"/>
  <c r="H856" i="27" a="1"/>
  <c r="H856" i="27" s="1"/>
  <c r="I856" i="27" a="1"/>
  <c r="I856" i="27" s="1"/>
  <c r="G852" i="27" a="1"/>
  <c r="G852" i="27" s="1"/>
  <c r="H852" i="27" a="1"/>
  <c r="H852" i="27" s="1"/>
  <c r="I852" i="27" a="1"/>
  <c r="I852" i="27" s="1"/>
  <c r="G848" i="27" a="1"/>
  <c r="G848" i="27" s="1"/>
  <c r="H848" i="27" a="1"/>
  <c r="H848" i="27" s="1"/>
  <c r="I848" i="27" a="1"/>
  <c r="I848" i="27" s="1"/>
  <c r="G844" i="27" a="1"/>
  <c r="G844" i="27" s="1"/>
  <c r="I844" i="27" a="1"/>
  <c r="I844" i="27" s="1"/>
  <c r="H844" i="27" a="1"/>
  <c r="H844" i="27" s="1"/>
  <c r="I840" i="27" a="1"/>
  <c r="I840" i="27" s="1"/>
  <c r="H840" i="27" a="1"/>
  <c r="H840" i="27" s="1"/>
  <c r="G840" i="27" a="1"/>
  <c r="G840" i="27" s="1"/>
  <c r="H836" i="27" a="1"/>
  <c r="H836" i="27" s="1"/>
  <c r="I836" i="27" a="1"/>
  <c r="I836" i="27" s="1"/>
  <c r="G836" i="27" a="1"/>
  <c r="G836" i="27" s="1"/>
  <c r="G832" i="27" a="1"/>
  <c r="G832" i="27" s="1"/>
  <c r="H832" i="27" a="1"/>
  <c r="H832" i="27" s="1"/>
  <c r="I832" i="27" a="1"/>
  <c r="I832" i="27" s="1"/>
  <c r="H828" i="27" a="1"/>
  <c r="H828" i="27" s="1"/>
  <c r="I828" i="27" a="1"/>
  <c r="I828" i="27" s="1"/>
  <c r="G828" i="27" a="1"/>
  <c r="G828" i="27" s="1"/>
  <c r="H824" i="27" a="1"/>
  <c r="H824" i="27" s="1"/>
  <c r="I824" i="27" a="1"/>
  <c r="I824" i="27" s="1"/>
  <c r="G824" i="27" a="1"/>
  <c r="G824" i="27" s="1"/>
  <c r="G820" i="27" a="1"/>
  <c r="G820" i="27" s="1"/>
  <c r="H820" i="27" a="1"/>
  <c r="H820" i="27" s="1"/>
  <c r="I820" i="27" a="1"/>
  <c r="I820" i="27" s="1"/>
  <c r="I816" i="27" a="1"/>
  <c r="I816" i="27" s="1"/>
  <c r="H816" i="27" a="1"/>
  <c r="H816" i="27" s="1"/>
  <c r="G816" i="27" a="1"/>
  <c r="G816" i="27" s="1"/>
  <c r="G812" i="27" a="1"/>
  <c r="G812" i="27" s="1"/>
  <c r="H812" i="27" a="1"/>
  <c r="H812" i="27" s="1"/>
  <c r="I812" i="27" a="1"/>
  <c r="I812" i="27" s="1"/>
  <c r="G808" i="27" a="1"/>
  <c r="G808" i="27" s="1"/>
  <c r="I808" i="27" a="1"/>
  <c r="I808" i="27" s="1"/>
  <c r="H808" i="27" a="1"/>
  <c r="H808" i="27" s="1"/>
  <c r="H804" i="27" a="1"/>
  <c r="H804" i="27" s="1"/>
  <c r="I804" i="27" a="1"/>
  <c r="I804" i="27" s="1"/>
  <c r="G804" i="27" a="1"/>
  <c r="G804" i="27" s="1"/>
  <c r="G800" i="27" a="1"/>
  <c r="G800" i="27" s="1"/>
  <c r="H800" i="27" a="1"/>
  <c r="H800" i="27" s="1"/>
  <c r="I800" i="27" a="1"/>
  <c r="I800" i="27" s="1"/>
  <c r="G796" i="27" a="1"/>
  <c r="G796" i="27" s="1"/>
  <c r="H796" i="27" a="1"/>
  <c r="H796" i="27" s="1"/>
  <c r="I796" i="27" a="1"/>
  <c r="I796" i="27" s="1"/>
  <c r="H792" i="27" a="1"/>
  <c r="H792" i="27" s="1"/>
  <c r="I792" i="27" a="1"/>
  <c r="I792" i="27" s="1"/>
  <c r="G792" i="27" a="1"/>
  <c r="G792" i="27" s="1"/>
  <c r="G788" i="27" a="1"/>
  <c r="G788" i="27" s="1"/>
  <c r="H788" i="27" a="1"/>
  <c r="H788" i="27" s="1"/>
  <c r="I788" i="27" a="1"/>
  <c r="I788" i="27" s="1"/>
  <c r="I784" i="27" a="1"/>
  <c r="I784" i="27" s="1"/>
  <c r="G784" i="27" a="1"/>
  <c r="G784" i="27" s="1"/>
  <c r="H784" i="27" a="1"/>
  <c r="H784" i="27" s="1"/>
  <c r="G780" i="27" a="1"/>
  <c r="G780" i="27" s="1"/>
  <c r="H780" i="27" a="1"/>
  <c r="H780" i="27" s="1"/>
  <c r="I780" i="27" a="1"/>
  <c r="I780" i="27" s="1"/>
  <c r="G776" i="27" a="1"/>
  <c r="G776" i="27" s="1"/>
  <c r="I776" i="27" a="1"/>
  <c r="I776" i="27" s="1"/>
  <c r="H776" i="27" a="1"/>
  <c r="H776" i="27" s="1"/>
  <c r="H772" i="27" a="1"/>
  <c r="H772" i="27" s="1"/>
  <c r="I772" i="27" a="1"/>
  <c r="I772" i="27" s="1"/>
  <c r="G772" i="27" a="1"/>
  <c r="G772" i="27" s="1"/>
  <c r="G768" i="27" a="1"/>
  <c r="G768" i="27" s="1"/>
  <c r="H768" i="27" a="1"/>
  <c r="H768" i="27" s="1"/>
  <c r="I768" i="27" a="1"/>
  <c r="I768" i="27" s="1"/>
  <c r="G764" i="27" a="1"/>
  <c r="G764" i="27" s="1"/>
  <c r="H764" i="27" a="1"/>
  <c r="H764" i="27" s="1"/>
  <c r="I764" i="27" a="1"/>
  <c r="I764" i="27" s="1"/>
  <c r="H760" i="27" a="1"/>
  <c r="H760" i="27" s="1"/>
  <c r="I760" i="27" a="1"/>
  <c r="I760" i="27" s="1"/>
  <c r="G760" i="27" a="1"/>
  <c r="G760" i="27" s="1"/>
  <c r="G756" i="27" a="1"/>
  <c r="G756" i="27" s="1"/>
  <c r="H756" i="27" a="1"/>
  <c r="H756" i="27" s="1"/>
  <c r="I756" i="27" a="1"/>
  <c r="I756" i="27" s="1"/>
  <c r="I752" i="27" a="1"/>
  <c r="I752" i="27" s="1"/>
  <c r="G752" i="27" a="1"/>
  <c r="G752" i="27" s="1"/>
  <c r="H752" i="27" a="1"/>
  <c r="H752" i="27" s="1"/>
  <c r="G748" i="27" a="1"/>
  <c r="G748" i="27" s="1"/>
  <c r="H748" i="27" a="1"/>
  <c r="H748" i="27" s="1"/>
  <c r="I748" i="27" a="1"/>
  <c r="I748" i="27" s="1"/>
  <c r="G744" i="27" a="1"/>
  <c r="G744" i="27" s="1"/>
  <c r="I744" i="27" a="1"/>
  <c r="I744" i="27" s="1"/>
  <c r="H744" i="27" a="1"/>
  <c r="H744" i="27" s="1"/>
  <c r="H740" i="27" a="1"/>
  <c r="H740" i="27" s="1"/>
  <c r="I740" i="27" a="1"/>
  <c r="I740" i="27" s="1"/>
  <c r="G740" i="27" a="1"/>
  <c r="G740" i="27" s="1"/>
  <c r="G736" i="27" a="1"/>
  <c r="G736" i="27" s="1"/>
  <c r="H736" i="27" a="1"/>
  <c r="H736" i="27" s="1"/>
  <c r="I736" i="27" a="1"/>
  <c r="I736" i="27" s="1"/>
  <c r="G732" i="27" a="1"/>
  <c r="G732" i="27" s="1"/>
  <c r="H732" i="27" a="1"/>
  <c r="H732" i="27" s="1"/>
  <c r="I732" i="27" a="1"/>
  <c r="I732" i="27" s="1"/>
  <c r="H728" i="27" a="1"/>
  <c r="H728" i="27" s="1"/>
  <c r="I728" i="27" a="1"/>
  <c r="I728" i="27" s="1"/>
  <c r="G728" i="27" a="1"/>
  <c r="G728" i="27" s="1"/>
  <c r="G724" i="27" a="1"/>
  <c r="G724" i="27" s="1"/>
  <c r="H724" i="27" a="1"/>
  <c r="H724" i="27" s="1"/>
  <c r="I724" i="27" a="1"/>
  <c r="I724" i="27" s="1"/>
  <c r="I720" i="27" a="1"/>
  <c r="I720" i="27" s="1"/>
  <c r="G720" i="27" a="1"/>
  <c r="G720" i="27" s="1"/>
  <c r="H720" i="27" a="1"/>
  <c r="H720" i="27" s="1"/>
  <c r="G716" i="27" a="1"/>
  <c r="G716" i="27" s="1"/>
  <c r="H716" i="27" a="1"/>
  <c r="H716" i="27" s="1"/>
  <c r="I716" i="27" a="1"/>
  <c r="I716" i="27" s="1"/>
  <c r="G712" i="27" a="1"/>
  <c r="G712" i="27" s="1"/>
  <c r="I712" i="27" a="1"/>
  <c r="I712" i="27" s="1"/>
  <c r="H712" i="27" a="1"/>
  <c r="H712" i="27" s="1"/>
  <c r="G708" i="27" a="1"/>
  <c r="G708" i="27" s="1"/>
  <c r="H708" i="27" a="1"/>
  <c r="H708" i="27" s="1"/>
  <c r="I708" i="27" a="1"/>
  <c r="I708" i="27" s="1"/>
  <c r="H704" i="27" a="1"/>
  <c r="H704" i="27" s="1"/>
  <c r="G704" i="27" a="1"/>
  <c r="G704" i="27" s="1"/>
  <c r="I704" i="27" a="1"/>
  <c r="I704" i="27" s="1"/>
  <c r="I700" i="27" a="1"/>
  <c r="I700" i="27" s="1"/>
  <c r="G700" i="27" a="1"/>
  <c r="G700" i="27" s="1"/>
  <c r="H700" i="27" a="1"/>
  <c r="H700" i="27" s="1"/>
  <c r="I696" i="27" a="1"/>
  <c r="I696" i="27" s="1"/>
  <c r="G696" i="27" a="1"/>
  <c r="G696" i="27" s="1"/>
  <c r="H696" i="27" a="1"/>
  <c r="H696" i="27" s="1"/>
  <c r="G692" i="27" a="1"/>
  <c r="G692" i="27" s="1"/>
  <c r="I692" i="27" a="1"/>
  <c r="I692" i="27" s="1"/>
  <c r="H692" i="27" a="1"/>
  <c r="H692" i="27" s="1"/>
  <c r="H688" i="27" a="1"/>
  <c r="H688" i="27" s="1"/>
  <c r="I688" i="27" a="1"/>
  <c r="I688" i="27" s="1"/>
  <c r="G688" i="27" a="1"/>
  <c r="G688" i="27" s="1"/>
  <c r="I684" i="27" a="1"/>
  <c r="I684" i="27" s="1"/>
  <c r="G684" i="27" a="1"/>
  <c r="G684" i="27" s="1"/>
  <c r="H684" i="27" a="1"/>
  <c r="H684" i="27" s="1"/>
  <c r="I680" i="27" a="1"/>
  <c r="I680" i="27" s="1"/>
  <c r="H680" i="27" a="1"/>
  <c r="H680" i="27" s="1"/>
  <c r="G680" i="27" a="1"/>
  <c r="G680" i="27" s="1"/>
  <c r="G676" i="27" a="1"/>
  <c r="G676" i="27" s="1"/>
  <c r="I676" i="27" a="1"/>
  <c r="I676" i="27" s="1"/>
  <c r="H676" i="27" a="1"/>
  <c r="H676" i="27" s="1"/>
  <c r="H672" i="27" a="1"/>
  <c r="H672" i="27" s="1"/>
  <c r="G672" i="27" a="1"/>
  <c r="G672" i="27" s="1"/>
  <c r="I672" i="27" a="1"/>
  <c r="I672" i="27" s="1"/>
  <c r="I668" i="27" a="1"/>
  <c r="I668" i="27" s="1"/>
  <c r="G668" i="27" a="1"/>
  <c r="G668" i="27" s="1"/>
  <c r="H668" i="27" a="1"/>
  <c r="H668" i="27" s="1"/>
  <c r="I664" i="27" a="1"/>
  <c r="I664" i="27" s="1"/>
  <c r="G664" i="27" a="1"/>
  <c r="G664" i="27" s="1"/>
  <c r="H664" i="27" a="1"/>
  <c r="H664" i="27" s="1"/>
  <c r="G660" i="27" a="1"/>
  <c r="G660" i="27" s="1"/>
  <c r="I660" i="27" a="1"/>
  <c r="I660" i="27" s="1"/>
  <c r="H660" i="27" a="1"/>
  <c r="H660" i="27" s="1"/>
  <c r="H656" i="27" a="1"/>
  <c r="H656" i="27" s="1"/>
  <c r="I656" i="27" a="1"/>
  <c r="I656" i="27" s="1"/>
  <c r="G656" i="27" a="1"/>
  <c r="G656" i="27" s="1"/>
  <c r="G652" i="27" a="1"/>
  <c r="G652" i="27" s="1"/>
  <c r="H652" i="27" a="1"/>
  <c r="H652" i="27" s="1"/>
  <c r="I652" i="27" a="1"/>
  <c r="I652" i="27" s="1"/>
  <c r="G648" i="27" a="1"/>
  <c r="G648" i="27" s="1"/>
  <c r="H648" i="27" a="1"/>
  <c r="H648" i="27" s="1"/>
  <c r="I648" i="27" a="1"/>
  <c r="I648" i="27" s="1"/>
  <c r="H644" i="27" a="1"/>
  <c r="H644" i="27" s="1"/>
  <c r="I644" i="27" a="1"/>
  <c r="I644" i="27" s="1"/>
  <c r="G644" i="27" a="1"/>
  <c r="G644" i="27" s="1"/>
  <c r="H640" i="27" a="1"/>
  <c r="H640" i="27" s="1"/>
  <c r="I640" i="27" a="1"/>
  <c r="I640" i="27" s="1"/>
  <c r="G640" i="27" a="1"/>
  <c r="G640" i="27" s="1"/>
  <c r="G636" i="27" a="1"/>
  <c r="G636" i="27" s="1"/>
  <c r="H636" i="27" a="1"/>
  <c r="H636" i="27" s="1"/>
  <c r="I636" i="27" a="1"/>
  <c r="I636" i="27" s="1"/>
  <c r="G632" i="27" a="1"/>
  <c r="G632" i="27" s="1"/>
  <c r="H632" i="27" a="1"/>
  <c r="H632" i="27" s="1"/>
  <c r="I632" i="27" a="1"/>
  <c r="I632" i="27" s="1"/>
  <c r="H628" i="27" a="1"/>
  <c r="H628" i="27" s="1"/>
  <c r="G628" i="27" a="1"/>
  <c r="G628" i="27" s="1"/>
  <c r="I628" i="27" a="1"/>
  <c r="I628" i="27" s="1"/>
  <c r="G624" i="27" a="1"/>
  <c r="G624" i="27" s="1"/>
  <c r="H624" i="27" a="1"/>
  <c r="H624" i="27" s="1"/>
  <c r="I624" i="27" a="1"/>
  <c r="I624" i="27" s="1"/>
  <c r="H620" i="27" a="1"/>
  <c r="H620" i="27" s="1"/>
  <c r="G620" i="27" a="1"/>
  <c r="G620" i="27" s="1"/>
  <c r="I620" i="27" a="1"/>
  <c r="I620" i="27" s="1"/>
  <c r="I616" i="27" a="1"/>
  <c r="I616" i="27" s="1"/>
  <c r="G616" i="27" a="1"/>
  <c r="G616" i="27" s="1"/>
  <c r="H616" i="27" a="1"/>
  <c r="H616" i="27" s="1"/>
  <c r="H612" i="27" a="1"/>
  <c r="H612" i="27" s="1"/>
  <c r="G612" i="27" a="1"/>
  <c r="G612" i="27" s="1"/>
  <c r="I612" i="27" a="1"/>
  <c r="I612" i="27" s="1"/>
  <c r="G608" i="27" a="1"/>
  <c r="G608" i="27" s="1"/>
  <c r="H608" i="27" a="1"/>
  <c r="H608" i="27" s="1"/>
  <c r="I608" i="27" a="1"/>
  <c r="I608" i="27" s="1"/>
  <c r="G604" i="27" a="1"/>
  <c r="G604" i="27" s="1"/>
  <c r="H604" i="27" a="1"/>
  <c r="H604" i="27" s="1"/>
  <c r="I604" i="27" a="1"/>
  <c r="I604" i="27" s="1"/>
  <c r="H600" i="27" a="1"/>
  <c r="H600" i="27" s="1"/>
  <c r="I600" i="27" a="1"/>
  <c r="I600" i="27" s="1"/>
  <c r="G600" i="27" a="1"/>
  <c r="G600" i="27" s="1"/>
  <c r="H596" i="27" a="1"/>
  <c r="H596" i="27" s="1"/>
  <c r="G596" i="27" a="1"/>
  <c r="G596" i="27" s="1"/>
  <c r="I596" i="27" a="1"/>
  <c r="I596" i="27" s="1"/>
  <c r="G592" i="27" a="1"/>
  <c r="G592" i="27" s="1"/>
  <c r="H592" i="27" a="1"/>
  <c r="H592" i="27" s="1"/>
  <c r="I592" i="27" a="1"/>
  <c r="I592" i="27" s="1"/>
  <c r="G588" i="27" a="1"/>
  <c r="G588" i="27" s="1"/>
  <c r="H588" i="27" a="1"/>
  <c r="H588" i="27" s="1"/>
  <c r="I588" i="27" a="1"/>
  <c r="I588" i="27" s="1"/>
  <c r="H584" i="27" a="1"/>
  <c r="H584" i="27" s="1"/>
  <c r="I584" i="27" a="1"/>
  <c r="I584" i="27" s="1"/>
  <c r="G584" i="27" a="1"/>
  <c r="G584" i="27" s="1"/>
  <c r="H580" i="27" a="1"/>
  <c r="H580" i="27" s="1"/>
  <c r="G580" i="27" a="1"/>
  <c r="G580" i="27" s="1"/>
  <c r="I580" i="27" a="1"/>
  <c r="I580" i="27" s="1"/>
  <c r="G576" i="27" a="1"/>
  <c r="G576" i="27" s="1"/>
  <c r="H576" i="27" a="1"/>
  <c r="H576" i="27" s="1"/>
  <c r="I576" i="27" a="1"/>
  <c r="I576" i="27" s="1"/>
  <c r="G572" i="27" a="1"/>
  <c r="G572" i="27" s="1"/>
  <c r="H572" i="27" a="1"/>
  <c r="H572" i="27" s="1"/>
  <c r="I572" i="27" a="1"/>
  <c r="I572" i="27" s="1"/>
  <c r="H568" i="27" a="1"/>
  <c r="H568" i="27" s="1"/>
  <c r="I568" i="27" a="1"/>
  <c r="I568" i="27" s="1"/>
  <c r="G568" i="27" a="1"/>
  <c r="G568" i="27" s="1"/>
  <c r="H564" i="27" a="1"/>
  <c r="H564" i="27" s="1"/>
  <c r="I564" i="27" a="1"/>
  <c r="I564" i="27" s="1"/>
  <c r="G564" i="27" a="1"/>
  <c r="G564" i="27" s="1"/>
  <c r="G560" i="27" a="1"/>
  <c r="G560" i="27" s="1"/>
  <c r="H560" i="27" a="1"/>
  <c r="H560" i="27" s="1"/>
  <c r="I560" i="27" a="1"/>
  <c r="I560" i="27" s="1"/>
  <c r="G556" i="27" a="1"/>
  <c r="G556" i="27" s="1"/>
  <c r="H556" i="27" a="1"/>
  <c r="H556" i="27" s="1"/>
  <c r="I556" i="27" a="1"/>
  <c r="I556" i="27" s="1"/>
  <c r="H552" i="27" a="1"/>
  <c r="H552" i="27" s="1"/>
  <c r="I552" i="27" a="1"/>
  <c r="I552" i="27" s="1"/>
  <c r="G552" i="27" a="1"/>
  <c r="G552" i="27" s="1"/>
  <c r="H548" i="27" a="1"/>
  <c r="H548" i="27" s="1"/>
  <c r="G548" i="27" a="1"/>
  <c r="G548" i="27" s="1"/>
  <c r="I548" i="27" a="1"/>
  <c r="I548" i="27" s="1"/>
  <c r="G544" i="27" a="1"/>
  <c r="G544" i="27" s="1"/>
  <c r="I544" i="27" a="1"/>
  <c r="I544" i="27" s="1"/>
  <c r="H544" i="27" a="1"/>
  <c r="H544" i="27" s="1"/>
  <c r="G540" i="27" a="1"/>
  <c r="G540" i="27" s="1"/>
  <c r="H540" i="27" a="1"/>
  <c r="H540" i="27" s="1"/>
  <c r="I540" i="27" a="1"/>
  <c r="I540" i="27" s="1"/>
  <c r="H536" i="27" a="1"/>
  <c r="H536" i="27" s="1"/>
  <c r="I536" i="27" a="1"/>
  <c r="I536" i="27" s="1"/>
  <c r="G536" i="27" a="1"/>
  <c r="G536" i="27" s="1"/>
  <c r="H532" i="27" a="1"/>
  <c r="H532" i="27" s="1"/>
  <c r="G532" i="27" a="1"/>
  <c r="G532" i="27" s="1"/>
  <c r="I532" i="27" a="1"/>
  <c r="I532" i="27" s="1"/>
  <c r="G528" i="27" a="1"/>
  <c r="G528" i="27" s="1"/>
  <c r="H528" i="27" a="1"/>
  <c r="H528" i="27" s="1"/>
  <c r="I528" i="27" a="1"/>
  <c r="I528" i="27" s="1"/>
  <c r="H524" i="27" a="1"/>
  <c r="H524" i="27" s="1"/>
  <c r="I524" i="27" a="1"/>
  <c r="I524" i="27" s="1"/>
  <c r="G524" i="27" a="1"/>
  <c r="G524" i="27" s="1"/>
  <c r="H520" i="27" a="1"/>
  <c r="H520" i="27" s="1"/>
  <c r="I520" i="27" a="1"/>
  <c r="I520" i="27" s="1"/>
  <c r="G520" i="27" a="1"/>
  <c r="G520" i="27" s="1"/>
  <c r="H516" i="27" a="1"/>
  <c r="H516" i="27" s="1"/>
  <c r="I516" i="27" a="1"/>
  <c r="I516" i="27" s="1"/>
  <c r="G516" i="27" a="1"/>
  <c r="G516" i="27" s="1"/>
  <c r="H512" i="27" a="1"/>
  <c r="H512" i="27" s="1"/>
  <c r="I512" i="27" a="1"/>
  <c r="I512" i="27" s="1"/>
  <c r="G512" i="27" a="1"/>
  <c r="G512" i="27" s="1"/>
  <c r="H508" i="27" a="1"/>
  <c r="H508" i="27" s="1"/>
  <c r="I508" i="27" a="1"/>
  <c r="I508" i="27" s="1"/>
  <c r="G508" i="27" a="1"/>
  <c r="G508" i="27" s="1"/>
  <c r="H504" i="27" a="1"/>
  <c r="H504" i="27" s="1"/>
  <c r="I504" i="27" a="1"/>
  <c r="I504" i="27" s="1"/>
  <c r="G504" i="27" a="1"/>
  <c r="G504" i="27" s="1"/>
  <c r="I500" i="27" a="1"/>
  <c r="I500" i="27" s="1"/>
  <c r="G500" i="27" a="1"/>
  <c r="G500" i="27" s="1"/>
  <c r="H500" i="27" a="1"/>
  <c r="H500" i="27" s="1"/>
  <c r="G496" i="27" a="1"/>
  <c r="G496" i="27" s="1"/>
  <c r="H496" i="27" a="1"/>
  <c r="H496" i="27" s="1"/>
  <c r="I496" i="27" a="1"/>
  <c r="I496" i="27" s="1"/>
  <c r="I492" i="27" a="1"/>
  <c r="I492" i="27" s="1"/>
  <c r="G492" i="27" a="1"/>
  <c r="G492" i="27" s="1"/>
  <c r="H492" i="27" a="1"/>
  <c r="H492" i="27" s="1"/>
  <c r="G488" i="27" a="1"/>
  <c r="G488" i="27" s="1"/>
  <c r="H488" i="27" a="1"/>
  <c r="H488" i="27" s="1"/>
  <c r="I488" i="27" a="1"/>
  <c r="I488" i="27" s="1"/>
  <c r="I484" i="27" a="1"/>
  <c r="I484" i="27" s="1"/>
  <c r="G484" i="27" a="1"/>
  <c r="G484" i="27" s="1"/>
  <c r="H484" i="27" a="1"/>
  <c r="H484" i="27" s="1"/>
  <c r="I480" i="27" a="1"/>
  <c r="I480" i="27" s="1"/>
  <c r="G480" i="27" a="1"/>
  <c r="G480" i="27" s="1"/>
  <c r="H480" i="27" a="1"/>
  <c r="H480" i="27" s="1"/>
  <c r="H476" i="27" a="1"/>
  <c r="H476" i="27" s="1"/>
  <c r="I476" i="27" a="1"/>
  <c r="I476" i="27" s="1"/>
  <c r="G476" i="27" a="1"/>
  <c r="G476" i="27" s="1"/>
  <c r="H472" i="27" a="1"/>
  <c r="H472" i="27" s="1"/>
  <c r="I472" i="27" a="1"/>
  <c r="I472" i="27" s="1"/>
  <c r="G472" i="27" a="1"/>
  <c r="G472" i="27" s="1"/>
  <c r="G468" i="27" a="1"/>
  <c r="G468" i="27" s="1"/>
  <c r="H468" i="27" a="1"/>
  <c r="H468" i="27" s="1"/>
  <c r="I468" i="27" a="1"/>
  <c r="I468" i="27" s="1"/>
  <c r="G464" i="27" a="1"/>
  <c r="G464" i="27" s="1"/>
  <c r="H464" i="27" a="1"/>
  <c r="H464" i="27" s="1"/>
  <c r="I464" i="27" a="1"/>
  <c r="I464" i="27" s="1"/>
  <c r="G460" i="27" a="1"/>
  <c r="G460" i="27" s="1"/>
  <c r="I460" i="27" a="1"/>
  <c r="I460" i="27" s="1"/>
  <c r="H460" i="27" a="1"/>
  <c r="H460" i="27" s="1"/>
  <c r="G456" i="27" a="1"/>
  <c r="G456" i="27" s="1"/>
  <c r="H456" i="27" a="1"/>
  <c r="H456" i="27" s="1"/>
  <c r="I456" i="27" a="1"/>
  <c r="I456" i="27" s="1"/>
  <c r="H452" i="27" a="1"/>
  <c r="H452" i="27" s="1"/>
  <c r="I452" i="27" a="1"/>
  <c r="I452" i="27" s="1"/>
  <c r="G452" i="27" a="1"/>
  <c r="G452" i="27" s="1"/>
  <c r="I448" i="27" a="1"/>
  <c r="I448" i="27" s="1"/>
  <c r="G448" i="27" a="1"/>
  <c r="G448" i="27" s="1"/>
  <c r="H448" i="27" a="1"/>
  <c r="H448" i="27" s="1"/>
  <c r="H444" i="27" a="1"/>
  <c r="H444" i="27" s="1"/>
  <c r="I444" i="27" a="1"/>
  <c r="I444" i="27" s="1"/>
  <c r="G444" i="27" a="1"/>
  <c r="G444" i="27" s="1"/>
  <c r="H440" i="27" a="1"/>
  <c r="H440" i="27" s="1"/>
  <c r="I440" i="27" a="1"/>
  <c r="I440" i="27" s="1"/>
  <c r="G440" i="27" a="1"/>
  <c r="G440" i="27" s="1"/>
  <c r="G436" i="27" a="1"/>
  <c r="G436" i="27" s="1"/>
  <c r="H436" i="27" a="1"/>
  <c r="H436" i="27" s="1"/>
  <c r="I436" i="27" a="1"/>
  <c r="I436" i="27" s="1"/>
  <c r="G432" i="27" a="1"/>
  <c r="G432" i="27" s="1"/>
  <c r="H432" i="27" a="1"/>
  <c r="H432" i="27" s="1"/>
  <c r="I432" i="27" a="1"/>
  <c r="I432" i="27" s="1"/>
  <c r="G428" i="27" a="1"/>
  <c r="G428" i="27" s="1"/>
  <c r="I428" i="27" a="1"/>
  <c r="I428" i="27" s="1"/>
  <c r="H428" i="27" a="1"/>
  <c r="H428" i="27" s="1"/>
  <c r="G424" i="27" a="1"/>
  <c r="G424" i="27" s="1"/>
  <c r="H424" i="27" a="1"/>
  <c r="H424" i="27" s="1"/>
  <c r="I424" i="27" a="1"/>
  <c r="I424" i="27" s="1"/>
  <c r="I420" i="27" a="1"/>
  <c r="I420" i="27" s="1"/>
  <c r="G420" i="27" a="1"/>
  <c r="G420" i="27" s="1"/>
  <c r="H420" i="27" a="1"/>
  <c r="H420" i="27" s="1"/>
  <c r="H416" i="27" a="1"/>
  <c r="H416" i="27" s="1"/>
  <c r="I416" i="27" a="1"/>
  <c r="I416" i="27" s="1"/>
  <c r="G416" i="27" a="1"/>
  <c r="G416" i="27" s="1"/>
  <c r="H412" i="27" a="1"/>
  <c r="H412" i="27" s="1"/>
  <c r="I412" i="27" a="1"/>
  <c r="I412" i="27" s="1"/>
  <c r="G412" i="27" a="1"/>
  <c r="G412" i="27" s="1"/>
  <c r="G408" i="27" a="1"/>
  <c r="G408" i="27" s="1"/>
  <c r="H408" i="27" a="1"/>
  <c r="H408" i="27" s="1"/>
  <c r="I408" i="27" a="1"/>
  <c r="I408" i="27" s="1"/>
  <c r="G404" i="27" a="1"/>
  <c r="G404" i="27" s="1"/>
  <c r="H404" i="27" a="1"/>
  <c r="H404" i="27" s="1"/>
  <c r="I404" i="27" a="1"/>
  <c r="I404" i="27" s="1"/>
  <c r="G400" i="27" a="1"/>
  <c r="G400" i="27" s="1"/>
  <c r="H400" i="27" a="1"/>
  <c r="H400" i="27" s="1"/>
  <c r="I400" i="27" a="1"/>
  <c r="I400" i="27" s="1"/>
  <c r="G396" i="27" a="1"/>
  <c r="G396" i="27" s="1"/>
  <c r="H396" i="27" a="1"/>
  <c r="H396" i="27" s="1"/>
  <c r="I396" i="27" a="1"/>
  <c r="I396" i="27" s="1"/>
  <c r="G392" i="27" a="1"/>
  <c r="G392" i="27" s="1"/>
  <c r="H392" i="27" a="1"/>
  <c r="H392" i="27" s="1"/>
  <c r="I392" i="27" a="1"/>
  <c r="I392" i="27" s="1"/>
  <c r="I388" i="27" a="1"/>
  <c r="I388" i="27" s="1"/>
  <c r="G388" i="27" a="1"/>
  <c r="G388" i="27" s="1"/>
  <c r="H388" i="27" a="1"/>
  <c r="H388" i="27" s="1"/>
  <c r="H384" i="27" a="1"/>
  <c r="H384" i="27" s="1"/>
  <c r="I384" i="27" a="1"/>
  <c r="I384" i="27" s="1"/>
  <c r="G384" i="27" a="1"/>
  <c r="G384" i="27" s="1"/>
  <c r="H380" i="27" a="1"/>
  <c r="H380" i="27" s="1"/>
  <c r="I380" i="27" a="1"/>
  <c r="I380" i="27" s="1"/>
  <c r="G380" i="27" a="1"/>
  <c r="G380" i="27" s="1"/>
  <c r="G376" i="27" a="1"/>
  <c r="G376" i="27" s="1"/>
  <c r="H376" i="27" a="1"/>
  <c r="H376" i="27" s="1"/>
  <c r="I376" i="27" a="1"/>
  <c r="I376" i="27" s="1"/>
  <c r="G372" i="27" a="1"/>
  <c r="G372" i="27" s="1"/>
  <c r="H372" i="27" a="1"/>
  <c r="H372" i="27" s="1"/>
  <c r="I372" i="27" a="1"/>
  <c r="I372" i="27" s="1"/>
  <c r="G368" i="27" a="1"/>
  <c r="G368" i="27" s="1"/>
  <c r="H368" i="27" a="1"/>
  <c r="H368" i="27" s="1"/>
  <c r="I368" i="27" a="1"/>
  <c r="I368" i="27" s="1"/>
  <c r="G364" i="27" a="1"/>
  <c r="G364" i="27" s="1"/>
  <c r="H364" i="27" a="1"/>
  <c r="H364" i="27" s="1"/>
  <c r="I364" i="27" a="1"/>
  <c r="I364" i="27" s="1"/>
  <c r="G360" i="27" a="1"/>
  <c r="G360" i="27" s="1"/>
  <c r="H360" i="27" a="1"/>
  <c r="H360" i="27" s="1"/>
  <c r="I360" i="27" a="1"/>
  <c r="I360" i="27" s="1"/>
  <c r="I356" i="27" a="1"/>
  <c r="I356" i="27" s="1"/>
  <c r="G356" i="27" a="1"/>
  <c r="G356" i="27" s="1"/>
  <c r="H356" i="27" a="1"/>
  <c r="H356" i="27" s="1"/>
  <c r="I352" i="27" a="1"/>
  <c r="I352" i="27" s="1"/>
  <c r="G352" i="27" a="1"/>
  <c r="G352" i="27" s="1"/>
  <c r="H352" i="27" a="1"/>
  <c r="H352" i="27" s="1"/>
  <c r="I348" i="27" a="1"/>
  <c r="I348" i="27" s="1"/>
  <c r="G348" i="27" a="1"/>
  <c r="G348" i="27" s="1"/>
  <c r="H348" i="27" a="1"/>
  <c r="H348" i="27" s="1"/>
  <c r="I344" i="27" a="1"/>
  <c r="I344" i="27" s="1"/>
  <c r="G344" i="27" a="1"/>
  <c r="G344" i="27" s="1"/>
  <c r="H344" i="27" a="1"/>
  <c r="H344" i="27" s="1"/>
  <c r="G340" i="27" a="1"/>
  <c r="G340" i="27" s="1"/>
  <c r="H340" i="27" a="1"/>
  <c r="H340" i="27" s="1"/>
  <c r="I340" i="27" a="1"/>
  <c r="I340" i="27" s="1"/>
  <c r="G336" i="27" a="1"/>
  <c r="G336" i="27" s="1"/>
  <c r="H336" i="27" a="1"/>
  <c r="H336" i="27" s="1"/>
  <c r="I336" i="27" a="1"/>
  <c r="I336" i="27" s="1"/>
  <c r="H332" i="27" a="1"/>
  <c r="H332" i="27" s="1"/>
  <c r="I332" i="27" a="1"/>
  <c r="I332" i="27" s="1"/>
  <c r="G332" i="27" a="1"/>
  <c r="G332" i="27" s="1"/>
  <c r="G328" i="27" a="1"/>
  <c r="G328" i="27" s="1"/>
  <c r="H328" i="27" a="1"/>
  <c r="H328" i="27" s="1"/>
  <c r="I328" i="27" a="1"/>
  <c r="I328" i="27" s="1"/>
  <c r="G324" i="27" a="1"/>
  <c r="G324" i="27" s="1"/>
  <c r="H324" i="27" a="1"/>
  <c r="H324" i="27" s="1"/>
  <c r="I324" i="27" a="1"/>
  <c r="I324" i="27" s="1"/>
  <c r="G320" i="27" a="1"/>
  <c r="G320" i="27" s="1"/>
  <c r="H320" i="27" a="1"/>
  <c r="H320" i="27" s="1"/>
  <c r="I320" i="27" a="1"/>
  <c r="I320" i="27" s="1"/>
  <c r="H316" i="27" a="1"/>
  <c r="H316" i="27" s="1"/>
  <c r="I316" i="27" a="1"/>
  <c r="I316" i="27" s="1"/>
  <c r="G316" i="27" a="1"/>
  <c r="G316" i="27" s="1"/>
  <c r="I312" i="27" a="1"/>
  <c r="I312" i="27" s="1"/>
  <c r="G312" i="27" a="1"/>
  <c r="G312" i="27" s="1"/>
  <c r="H312" i="27" a="1"/>
  <c r="H312" i="27" s="1"/>
  <c r="G308" i="27" a="1"/>
  <c r="G308" i="27" s="1"/>
  <c r="H308" i="27" a="1"/>
  <c r="H308" i="27" s="1"/>
  <c r="I308" i="27" a="1"/>
  <c r="I308" i="27" s="1"/>
  <c r="G304" i="27" a="1"/>
  <c r="G304" i="27" s="1"/>
  <c r="H304" i="27" a="1"/>
  <c r="H304" i="27" s="1"/>
  <c r="I304" i="27" a="1"/>
  <c r="I304" i="27" s="1"/>
  <c r="H300" i="27" a="1"/>
  <c r="H300" i="27" s="1"/>
  <c r="I300" i="27" a="1"/>
  <c r="I300" i="27" s="1"/>
  <c r="G300" i="27" a="1"/>
  <c r="G300" i="27" s="1"/>
  <c r="I296" i="27" a="1"/>
  <c r="I296" i="27" s="1"/>
  <c r="G296" i="27" a="1"/>
  <c r="G296" i="27" s="1"/>
  <c r="H296" i="27" a="1"/>
  <c r="H296" i="27" s="1"/>
  <c r="G292" i="27" a="1"/>
  <c r="G292" i="27" s="1"/>
  <c r="H292" i="27" a="1"/>
  <c r="H292" i="27" s="1"/>
  <c r="I292" i="27" a="1"/>
  <c r="I292" i="27" s="1"/>
  <c r="G288" i="27" a="1"/>
  <c r="G288" i="27" s="1"/>
  <c r="H288" i="27" a="1"/>
  <c r="H288" i="27" s="1"/>
  <c r="I288" i="27" a="1"/>
  <c r="I288" i="27" s="1"/>
  <c r="H284" i="27" a="1"/>
  <c r="H284" i="27" s="1"/>
  <c r="I284" i="27" a="1"/>
  <c r="I284" i="27" s="1"/>
  <c r="G284" i="27" a="1"/>
  <c r="G284" i="27" s="1"/>
  <c r="G280" i="27" a="1"/>
  <c r="G280" i="27" s="1"/>
  <c r="I280" i="27" a="1"/>
  <c r="I280" i="27" s="1"/>
  <c r="H280" i="27" a="1"/>
  <c r="H280" i="27" s="1"/>
  <c r="G276" i="27" a="1"/>
  <c r="G276" i="27" s="1"/>
  <c r="H276" i="27" a="1"/>
  <c r="H276" i="27" s="1"/>
  <c r="I276" i="27" a="1"/>
  <c r="I276" i="27" s="1"/>
  <c r="G272" i="27" a="1"/>
  <c r="G272" i="27" s="1"/>
  <c r="H272" i="27" a="1"/>
  <c r="H272" i="27" s="1"/>
  <c r="I272" i="27" a="1"/>
  <c r="I272" i="27" s="1"/>
  <c r="G268" i="27" a="1"/>
  <c r="G268" i="27" s="1"/>
  <c r="H268" i="27" a="1"/>
  <c r="H268" i="27" s="1"/>
  <c r="I268" i="27" a="1"/>
  <c r="I268" i="27" s="1"/>
  <c r="G264" i="27" a="1"/>
  <c r="G264" i="27" s="1"/>
  <c r="H264" i="27" a="1"/>
  <c r="H264" i="27" s="1"/>
  <c r="I264" i="27" a="1"/>
  <c r="I264" i="27" s="1"/>
  <c r="G260" i="27" a="1"/>
  <c r="G260" i="27" s="1"/>
  <c r="H260" i="27" a="1"/>
  <c r="H260" i="27" s="1"/>
  <c r="I260" i="27" a="1"/>
  <c r="I260" i="27" s="1"/>
  <c r="H256" i="27" a="1"/>
  <c r="H256" i="27" s="1"/>
  <c r="I256" i="27" a="1"/>
  <c r="I256" i="27" s="1"/>
  <c r="G256" i="27" a="1"/>
  <c r="G256" i="27" s="1"/>
  <c r="I252" i="27" a="1"/>
  <c r="I252" i="27" s="1"/>
  <c r="G252" i="27" a="1"/>
  <c r="G252" i="27" s="1"/>
  <c r="H252" i="27" a="1"/>
  <c r="H252" i="27" s="1"/>
  <c r="G248" i="27" a="1"/>
  <c r="G248" i="27" s="1"/>
  <c r="H248" i="27" a="1"/>
  <c r="H248" i="27" s="1"/>
  <c r="I248" i="27" a="1"/>
  <c r="I248" i="27" s="1"/>
  <c r="G244" i="27" a="1"/>
  <c r="G244" i="27" s="1"/>
  <c r="H244" i="27" a="1"/>
  <c r="H244" i="27" s="1"/>
  <c r="I244" i="27" a="1"/>
  <c r="I244" i="27" s="1"/>
  <c r="H240" i="27" a="1"/>
  <c r="H240" i="27" s="1"/>
  <c r="I240" i="27" a="1"/>
  <c r="I240" i="27" s="1"/>
  <c r="G240" i="27" a="1"/>
  <c r="G240" i="27" s="1"/>
  <c r="G236" i="27" a="1"/>
  <c r="G236" i="27" s="1"/>
  <c r="I236" i="27" a="1"/>
  <c r="I236" i="27" s="1"/>
  <c r="H236" i="27" a="1"/>
  <c r="H236" i="27" s="1"/>
  <c r="G232" i="27" a="1"/>
  <c r="G232" i="27" s="1"/>
  <c r="H232" i="27" a="1"/>
  <c r="H232" i="27" s="1"/>
  <c r="I232" i="27" a="1"/>
  <c r="I232" i="27" s="1"/>
  <c r="I228" i="27" a="1"/>
  <c r="I228" i="27" s="1"/>
  <c r="G228" i="27" a="1"/>
  <c r="G228" i="27" s="1"/>
  <c r="H228" i="27" a="1"/>
  <c r="H228" i="27" s="1"/>
  <c r="G224" i="27" a="1"/>
  <c r="G224" i="27" s="1"/>
  <c r="H224" i="27" a="1"/>
  <c r="H224" i="27" s="1"/>
  <c r="I224" i="27" a="1"/>
  <c r="I224" i="27" s="1"/>
  <c r="G220" i="27" a="1"/>
  <c r="G220" i="27" s="1"/>
  <c r="H220" i="27" a="1"/>
  <c r="H220" i="27" s="1"/>
  <c r="I220" i="27" a="1"/>
  <c r="I220" i="27" s="1"/>
  <c r="H216" i="27" a="1"/>
  <c r="H216" i="27" s="1"/>
  <c r="I216" i="27" a="1"/>
  <c r="I216" i="27" s="1"/>
  <c r="G216" i="27" a="1"/>
  <c r="G216" i="27" s="1"/>
  <c r="I212" i="27" a="1"/>
  <c r="I212" i="27" s="1"/>
  <c r="G212" i="27" a="1"/>
  <c r="G212" i="27" s="1"/>
  <c r="H212" i="27" a="1"/>
  <c r="H212" i="27" s="1"/>
  <c r="G208" i="27" a="1"/>
  <c r="G208" i="27" s="1"/>
  <c r="H208" i="27" a="1"/>
  <c r="H208" i="27" s="1"/>
  <c r="I208" i="27" a="1"/>
  <c r="I208" i="27" s="1"/>
  <c r="G204" i="27" a="1"/>
  <c r="G204" i="27" s="1"/>
  <c r="H204" i="27" a="1"/>
  <c r="H204" i="27" s="1"/>
  <c r="I204" i="27" a="1"/>
  <c r="I204" i="27" s="1"/>
  <c r="H200" i="27" a="1"/>
  <c r="H200" i="27" s="1"/>
  <c r="I200" i="27" a="1"/>
  <c r="I200" i="27" s="1"/>
  <c r="G200" i="27" a="1"/>
  <c r="G200" i="27" s="1"/>
  <c r="I196" i="27" a="1"/>
  <c r="I196" i="27" s="1"/>
  <c r="G196" i="27" a="1"/>
  <c r="G196" i="27" s="1"/>
  <c r="H196" i="27" a="1"/>
  <c r="H196" i="27" s="1"/>
  <c r="G192" i="27" a="1"/>
  <c r="G192" i="27" s="1"/>
  <c r="H192" i="27" a="1"/>
  <c r="H192" i="27" s="1"/>
  <c r="I192" i="27" a="1"/>
  <c r="I192" i="27" s="1"/>
  <c r="G188" i="27" a="1"/>
  <c r="G188" i="27" s="1"/>
  <c r="H188" i="27" a="1"/>
  <c r="H188" i="27" s="1"/>
  <c r="I188" i="27" a="1"/>
  <c r="I188" i="27" s="1"/>
  <c r="H184" i="27" a="1"/>
  <c r="H184" i="27" s="1"/>
  <c r="I184" i="27" a="1"/>
  <c r="I184" i="27" s="1"/>
  <c r="G184" i="27" a="1"/>
  <c r="G184" i="27" s="1"/>
  <c r="I180" i="27" a="1"/>
  <c r="I180" i="27" s="1"/>
  <c r="G180" i="27" a="1"/>
  <c r="G180" i="27" s="1"/>
  <c r="H180" i="27" a="1"/>
  <c r="H180" i="27" s="1"/>
  <c r="G176" i="27" a="1"/>
  <c r="G176" i="27" s="1"/>
  <c r="H176" i="27" a="1"/>
  <c r="H176" i="27" s="1"/>
  <c r="I176" i="27" a="1"/>
  <c r="I176" i="27" s="1"/>
  <c r="G172" i="27" a="1"/>
  <c r="G172" i="27" s="1"/>
  <c r="H172" i="27" a="1"/>
  <c r="H172" i="27" s="1"/>
  <c r="I172" i="27" a="1"/>
  <c r="I172" i="27" s="1"/>
  <c r="H168" i="27" a="1"/>
  <c r="H168" i="27" s="1"/>
  <c r="G168" i="27" a="1"/>
  <c r="G168" i="27" s="1"/>
  <c r="I168" i="27" a="1"/>
  <c r="I168" i="27" s="1"/>
  <c r="H164" i="27" a="1"/>
  <c r="H164" i="27" s="1"/>
  <c r="I164" i="27" a="1"/>
  <c r="I164" i="27" s="1"/>
  <c r="G164" i="27" a="1"/>
  <c r="G164" i="27" s="1"/>
  <c r="G160" i="27" a="1"/>
  <c r="G160" i="27" s="1"/>
  <c r="I160" i="27" a="1"/>
  <c r="I160" i="27" s="1"/>
  <c r="H160" i="27" a="1"/>
  <c r="H160" i="27" s="1"/>
  <c r="G156" i="27" a="1"/>
  <c r="G156" i="27" s="1"/>
  <c r="H156" i="27" a="1"/>
  <c r="H156" i="27" s="1"/>
  <c r="I156" i="27" a="1"/>
  <c r="I156" i="27" s="1"/>
  <c r="H152" i="27" a="1"/>
  <c r="H152" i="27" s="1"/>
  <c r="G152" i="27" a="1"/>
  <c r="G152" i="27" s="1"/>
  <c r="I152" i="27" a="1"/>
  <c r="I152" i="27" s="1"/>
  <c r="G148" i="27" a="1"/>
  <c r="G148" i="27" s="1"/>
  <c r="H148" i="27" a="1"/>
  <c r="H148" i="27" s="1"/>
  <c r="I148" i="27" a="1"/>
  <c r="I148" i="27" s="1"/>
  <c r="I144" i="27" a="1"/>
  <c r="I144" i="27" s="1"/>
  <c r="G144" i="27" a="1"/>
  <c r="G144" i="27" s="1"/>
  <c r="H144" i="27" a="1"/>
  <c r="H144" i="27" s="1"/>
  <c r="G140" i="27" a="1"/>
  <c r="G140" i="27" s="1"/>
  <c r="I140" i="27" a="1"/>
  <c r="I140" i="27" s="1"/>
  <c r="H140" i="27" a="1"/>
  <c r="H140" i="27" s="1"/>
  <c r="G136" i="27" a="1"/>
  <c r="G136" i="27" s="1"/>
  <c r="I136" i="27" a="1"/>
  <c r="I136" i="27" s="1"/>
  <c r="H136" i="27" a="1"/>
  <c r="H136" i="27" s="1"/>
  <c r="H132" i="27" a="1"/>
  <c r="H132" i="27" s="1"/>
  <c r="I132" i="27" a="1"/>
  <c r="I132" i="27" s="1"/>
  <c r="G132" i="27" a="1"/>
  <c r="G132" i="27" s="1"/>
  <c r="G128" i="27" a="1"/>
  <c r="G128" i="27" s="1"/>
  <c r="H128" i="27" a="1"/>
  <c r="H128" i="27" s="1"/>
  <c r="I128" i="27" a="1"/>
  <c r="I128" i="27" s="1"/>
  <c r="I124" i="27" a="1"/>
  <c r="I124" i="27" s="1"/>
  <c r="G124" i="27" a="1"/>
  <c r="G124" i="27" s="1"/>
  <c r="H124" i="27" a="1"/>
  <c r="H124" i="27" s="1"/>
  <c r="H120" i="27" a="1"/>
  <c r="H120" i="27" s="1"/>
  <c r="G120" i="27" a="1"/>
  <c r="G120" i="27" s="1"/>
  <c r="I120" i="27" a="1"/>
  <c r="I120" i="27" s="1"/>
  <c r="G116" i="27" a="1"/>
  <c r="G116" i="27" s="1"/>
  <c r="H116" i="27" a="1"/>
  <c r="H116" i="27" s="1"/>
  <c r="I116" i="27" a="1"/>
  <c r="I116" i="27" s="1"/>
  <c r="G112" i="27" a="1"/>
  <c r="G112" i="27" s="1"/>
  <c r="H112" i="27" a="1"/>
  <c r="H112" i="27" s="1"/>
  <c r="I112" i="27" a="1"/>
  <c r="I112" i="27" s="1"/>
  <c r="G108" i="27" a="1"/>
  <c r="G108" i="27" s="1"/>
  <c r="H108" i="27" a="1"/>
  <c r="H108" i="27" s="1"/>
  <c r="I108" i="27" a="1"/>
  <c r="I108" i="27" s="1"/>
  <c r="I104" i="27" a="1"/>
  <c r="I104" i="27" s="1"/>
  <c r="G104" i="27" a="1"/>
  <c r="G104" i="27" s="1"/>
  <c r="H104" i="27" a="1"/>
  <c r="H104" i="27" s="1"/>
  <c r="I100" i="27" a="1"/>
  <c r="I100" i="27" s="1"/>
  <c r="G100" i="27" a="1"/>
  <c r="G100" i="27" s="1"/>
  <c r="H100" i="27" a="1"/>
  <c r="H100" i="27" s="1"/>
  <c r="H96" i="27" a="1"/>
  <c r="H96" i="27" s="1"/>
  <c r="I96" i="27" a="1"/>
  <c r="I96" i="27" s="1"/>
  <c r="G96" i="27" a="1"/>
  <c r="G96" i="27" s="1"/>
  <c r="G92" i="27" a="1"/>
  <c r="G92" i="27" s="1"/>
  <c r="H92" i="27" a="1"/>
  <c r="H92" i="27" s="1"/>
  <c r="I92" i="27" a="1"/>
  <c r="I92" i="27" s="1"/>
  <c r="G88" i="27" a="1"/>
  <c r="G88" i="27" s="1"/>
  <c r="H88" i="27" a="1"/>
  <c r="H88" i="27" s="1"/>
  <c r="I88" i="27" a="1"/>
  <c r="I88" i="27" s="1"/>
  <c r="G84" i="27" a="1"/>
  <c r="G84" i="27" s="1"/>
  <c r="H84" i="27" a="1"/>
  <c r="H84" i="27" s="1"/>
  <c r="I84" i="27" a="1"/>
  <c r="I84" i="27" s="1"/>
  <c r="G80" i="27" a="1"/>
  <c r="G80" i="27" s="1"/>
  <c r="H80" i="27" a="1"/>
  <c r="H80" i="27" s="1"/>
  <c r="I80" i="27" a="1"/>
  <c r="I80" i="27" s="1"/>
  <c r="G76" i="27" a="1"/>
  <c r="G76" i="27" s="1"/>
  <c r="H76" i="27" a="1"/>
  <c r="H76" i="27" s="1"/>
  <c r="I76" i="27" a="1"/>
  <c r="I76" i="27" s="1"/>
  <c r="I72" i="27" a="1"/>
  <c r="I72" i="27" s="1"/>
  <c r="G72" i="27" a="1"/>
  <c r="G72" i="27" s="1"/>
  <c r="H72" i="27" a="1"/>
  <c r="H72" i="27" s="1"/>
  <c r="I68" i="27" a="1"/>
  <c r="I68" i="27" s="1"/>
  <c r="G68" i="27" a="1"/>
  <c r="G68" i="27" s="1"/>
  <c r="H68" i="27" a="1"/>
  <c r="H68" i="27" s="1"/>
  <c r="H64" i="27" a="1"/>
  <c r="H64" i="27" s="1"/>
  <c r="I64" i="27" a="1"/>
  <c r="I64" i="27" s="1"/>
  <c r="G64" i="27" a="1"/>
  <c r="G64" i="27" s="1"/>
  <c r="G60" i="27" a="1"/>
  <c r="G60" i="27" s="1"/>
  <c r="H60" i="27" a="1"/>
  <c r="H60" i="27" s="1"/>
  <c r="I60" i="27" a="1"/>
  <c r="I60" i="27" s="1"/>
  <c r="G56" i="27" a="1"/>
  <c r="G56" i="27" s="1"/>
  <c r="H56" i="27" a="1"/>
  <c r="H56" i="27" s="1"/>
  <c r="I56" i="27" a="1"/>
  <c r="I56" i="27" s="1"/>
  <c r="G52" i="27" a="1"/>
  <c r="G52" i="27" s="1"/>
  <c r="H52" i="27" a="1"/>
  <c r="H52" i="27" s="1"/>
  <c r="I52" i="27" a="1"/>
  <c r="I52" i="27" s="1"/>
  <c r="G48" i="27" a="1"/>
  <c r="G48" i="27" s="1"/>
  <c r="H48" i="27" a="1"/>
  <c r="H48" i="27" s="1"/>
  <c r="I48" i="27" a="1"/>
  <c r="I48" i="27" s="1"/>
  <c r="G44" i="27" a="1"/>
  <c r="G44" i="27" s="1"/>
  <c r="H44" i="27" a="1"/>
  <c r="H44" i="27" s="1"/>
  <c r="I44" i="27" a="1"/>
  <c r="I44" i="27" s="1"/>
  <c r="I40" i="27" a="1"/>
  <c r="I40" i="27" s="1"/>
  <c r="G40" i="27" a="1"/>
  <c r="G40" i="27" s="1"/>
  <c r="H40" i="27" a="1"/>
  <c r="H40" i="27" s="1"/>
  <c r="I36" i="27" a="1"/>
  <c r="I36" i="27" s="1"/>
  <c r="G36" i="27" a="1"/>
  <c r="G36" i="27" s="1"/>
  <c r="H36" i="27" a="1"/>
  <c r="H36" i="27" s="1"/>
  <c r="H32" i="27" a="1"/>
  <c r="H32" i="27" s="1"/>
  <c r="I32" i="27" a="1"/>
  <c r="I32" i="27" s="1"/>
  <c r="G32" i="27" a="1"/>
  <c r="G32" i="27" s="1"/>
  <c r="G28" i="27" a="1"/>
  <c r="G28" i="27" s="1"/>
  <c r="H28" i="27" a="1"/>
  <c r="H28" i="27" s="1"/>
  <c r="I28" i="27" a="1"/>
  <c r="I28" i="27" s="1"/>
  <c r="G24" i="27" a="1"/>
  <c r="G24" i="27" s="1"/>
  <c r="H24" i="27" a="1"/>
  <c r="H24" i="27" s="1"/>
  <c r="I24" i="27" a="1"/>
  <c r="I24" i="27" s="1"/>
  <c r="G20" i="27" a="1"/>
  <c r="G20" i="27" s="1"/>
  <c r="H20" i="27" a="1"/>
  <c r="H20" i="27" s="1"/>
  <c r="I20" i="27" a="1"/>
  <c r="I20" i="27" s="1"/>
  <c r="G16" i="27" a="1"/>
  <c r="G16" i="27" s="1"/>
  <c r="H16" i="27" a="1"/>
  <c r="H16" i="27" s="1"/>
  <c r="I16" i="27" a="1"/>
  <c r="I16" i="27" s="1"/>
  <c r="G12" i="27" a="1"/>
  <c r="G12" i="27" s="1"/>
  <c r="H12" i="27" a="1"/>
  <c r="H12" i="27" s="1"/>
  <c r="I12" i="27" a="1"/>
  <c r="I12" i="27" s="1"/>
  <c r="H991" i="27" a="1"/>
  <c r="H991" i="27" s="1"/>
  <c r="I991" i="27" a="1"/>
  <c r="I991" i="27" s="1"/>
  <c r="G991" i="27" a="1"/>
  <c r="G991" i="27" s="1"/>
  <c r="I979" i="27" a="1"/>
  <c r="I979" i="27" s="1"/>
  <c r="G979" i="27" a="1"/>
  <c r="G979" i="27" s="1"/>
  <c r="H979" i="27" a="1"/>
  <c r="H979" i="27" s="1"/>
  <c r="G955" i="27" a="1"/>
  <c r="G955" i="27" s="1"/>
  <c r="H955" i="27" a="1"/>
  <c r="H955" i="27" s="1"/>
  <c r="I955" i="27" a="1"/>
  <c r="I955" i="27" s="1"/>
  <c r="G927" i="27" a="1"/>
  <c r="G927" i="27" s="1"/>
  <c r="H927" i="27" a="1"/>
  <c r="H927" i="27" s="1"/>
  <c r="I927" i="27" a="1"/>
  <c r="I927" i="27" s="1"/>
  <c r="G863" i="27" a="1"/>
  <c r="G863" i="27" s="1"/>
  <c r="H863" i="27" a="1"/>
  <c r="H863" i="27" s="1"/>
  <c r="I863" i="27" a="1"/>
  <c r="I863" i="27" s="1"/>
  <c r="I819" i="27" a="1"/>
  <c r="I819" i="27" s="1"/>
  <c r="H819" i="27" a="1"/>
  <c r="H819" i="27" s="1"/>
  <c r="G819" i="27" a="1"/>
  <c r="G819" i="27" s="1"/>
  <c r="G799" i="27" a="1"/>
  <c r="G799" i="27" s="1"/>
  <c r="H799" i="27" a="1"/>
  <c r="H799" i="27" s="1"/>
  <c r="I799" i="27" a="1"/>
  <c r="I799" i="27" s="1"/>
  <c r="G783" i="27" a="1"/>
  <c r="G783" i="27" s="1"/>
  <c r="H783" i="27" a="1"/>
  <c r="H783" i="27" s="1"/>
  <c r="I783" i="27" a="1"/>
  <c r="I783" i="27" s="1"/>
  <c r="I775" i="27" a="1"/>
  <c r="I775" i="27" s="1"/>
  <c r="G775" i="27" a="1"/>
  <c r="G775" i="27" s="1"/>
  <c r="H775" i="27" a="1"/>
  <c r="H775" i="27" s="1"/>
  <c r="G739" i="27" a="1"/>
  <c r="G739" i="27" s="1"/>
  <c r="H739" i="27" a="1"/>
  <c r="H739" i="27" s="1"/>
  <c r="I739" i="27" a="1"/>
  <c r="I739" i="27" s="1"/>
  <c r="G715" i="27" a="1"/>
  <c r="G715" i="27" s="1"/>
  <c r="H715" i="27" a="1"/>
  <c r="H715" i="27" s="1"/>
  <c r="I715" i="27" a="1"/>
  <c r="I715" i="27" s="1"/>
  <c r="G707" i="27" a="1"/>
  <c r="G707" i="27" s="1"/>
  <c r="I707" i="27" a="1"/>
  <c r="I707" i="27" s="1"/>
  <c r="H707" i="27" a="1"/>
  <c r="H707" i="27" s="1"/>
  <c r="H695" i="27" a="1"/>
  <c r="H695" i="27" s="1"/>
  <c r="I695" i="27" a="1"/>
  <c r="I695" i="27" s="1"/>
  <c r="G695" i="27" a="1"/>
  <c r="G695" i="27" s="1"/>
  <c r="I655" i="27" a="1"/>
  <c r="I655" i="27" s="1"/>
  <c r="H655" i="27" a="1"/>
  <c r="H655" i="27" s="1"/>
  <c r="G655" i="27" a="1"/>
  <c r="G655" i="27" s="1"/>
  <c r="I619" i="27" a="1"/>
  <c r="I619" i="27" s="1"/>
  <c r="G619" i="27" a="1"/>
  <c r="G619" i="27" s="1"/>
  <c r="H619" i="27" a="1"/>
  <c r="H619" i="27" s="1"/>
  <c r="I591" i="27" a="1"/>
  <c r="I591" i="27" s="1"/>
  <c r="G591" i="27" a="1"/>
  <c r="G591" i="27" s="1"/>
  <c r="H591" i="27" a="1"/>
  <c r="H591" i="27" s="1"/>
  <c r="G579" i="27" a="1"/>
  <c r="G579" i="27" s="1"/>
  <c r="H579" i="27" a="1"/>
  <c r="H579" i="27" s="1"/>
  <c r="I579" i="27" a="1"/>
  <c r="I579" i="27" s="1"/>
  <c r="G547" i="27" a="1"/>
  <c r="G547" i="27" s="1"/>
  <c r="H547" i="27" a="1"/>
  <c r="H547" i="27" s="1"/>
  <c r="I547" i="27" a="1"/>
  <c r="I547" i="27" s="1"/>
  <c r="I527" i="27" a="1"/>
  <c r="I527" i="27" s="1"/>
  <c r="H527" i="27" a="1"/>
  <c r="H527" i="27" s="1"/>
  <c r="G527" i="27" a="1"/>
  <c r="G527" i="27" s="1"/>
  <c r="G519" i="27" a="1"/>
  <c r="G519" i="27" s="1"/>
  <c r="H519" i="27" a="1"/>
  <c r="H519" i="27" s="1"/>
  <c r="I519" i="27" a="1"/>
  <c r="I519" i="27" s="1"/>
  <c r="I499" i="27" a="1"/>
  <c r="I499" i="27" s="1"/>
  <c r="H499" i="27" a="1"/>
  <c r="H499" i="27" s="1"/>
  <c r="G499" i="27" a="1"/>
  <c r="G499" i="27" s="1"/>
  <c r="H471" i="27" a="1"/>
  <c r="H471" i="27" s="1"/>
  <c r="G471" i="27" a="1"/>
  <c r="G471" i="27" s="1"/>
  <c r="I471" i="27" a="1"/>
  <c r="I471" i="27" s="1"/>
  <c r="G443" i="27" a="1"/>
  <c r="G443" i="27" s="1"/>
  <c r="I443" i="27" a="1"/>
  <c r="I443" i="27" s="1"/>
  <c r="H443" i="27" a="1"/>
  <c r="H443" i="27" s="1"/>
  <c r="G383" i="27" a="1"/>
  <c r="G383" i="27" s="1"/>
  <c r="H383" i="27" a="1"/>
  <c r="H383" i="27" s="1"/>
  <c r="I383" i="27" a="1"/>
  <c r="I383" i="27" s="1"/>
  <c r="G375" i="27" a="1"/>
  <c r="G375" i="27" s="1"/>
  <c r="H375" i="27" a="1"/>
  <c r="H375" i="27" s="1"/>
  <c r="I375" i="27" a="1"/>
  <c r="I375" i="27" s="1"/>
  <c r="H367" i="27" a="1"/>
  <c r="H367" i="27" s="1"/>
  <c r="I367" i="27" a="1"/>
  <c r="I367" i="27" s="1"/>
  <c r="G367" i="27" a="1"/>
  <c r="G367" i="27" s="1"/>
  <c r="G267" i="27" a="1"/>
  <c r="G267" i="27" s="1"/>
  <c r="H267" i="27" a="1"/>
  <c r="H267" i="27" s="1"/>
  <c r="I267" i="27" a="1"/>
  <c r="I267" i="27" s="1"/>
  <c r="G255" i="27" a="1"/>
  <c r="G255" i="27" s="1"/>
  <c r="H255" i="27" a="1"/>
  <c r="H255" i="27" s="1"/>
  <c r="I255" i="27" a="1"/>
  <c r="I255" i="27" s="1"/>
  <c r="G215" i="27" a="1"/>
  <c r="G215" i="27" s="1"/>
  <c r="H215" i="27" a="1"/>
  <c r="H215" i="27" s="1"/>
  <c r="I215" i="27" a="1"/>
  <c r="I215" i="27" s="1"/>
  <c r="G203" i="27" a="1"/>
  <c r="G203" i="27" s="1"/>
  <c r="H203" i="27" a="1"/>
  <c r="H203" i="27" s="1"/>
  <c r="I203" i="27" a="1"/>
  <c r="I203" i="27" s="1"/>
  <c r="H191" i="27" a="1"/>
  <c r="H191" i="27" s="1"/>
  <c r="I191" i="27" a="1"/>
  <c r="I191" i="27" s="1"/>
  <c r="G191" i="27" a="1"/>
  <c r="G191" i="27" s="1"/>
  <c r="H115" i="27" a="1"/>
  <c r="H115" i="27" s="1"/>
  <c r="I115" i="27" a="1"/>
  <c r="I115" i="27" s="1"/>
  <c r="G115" i="27" a="1"/>
  <c r="G115" i="27" s="1"/>
  <c r="H79" i="27" a="1"/>
  <c r="H79" i="27" s="1"/>
  <c r="I79" i="27" a="1"/>
  <c r="I79" i="27" s="1"/>
  <c r="G79" i="27" a="1"/>
  <c r="G79" i="27" s="1"/>
  <c r="G27" i="27" a="1"/>
  <c r="G27" i="27" s="1"/>
  <c r="H27" i="27" a="1"/>
  <c r="H27" i="27" s="1"/>
  <c r="I27" i="27" a="1"/>
  <c r="I27" i="27" s="1"/>
  <c r="H15" i="27" a="1"/>
  <c r="H15" i="27" s="1"/>
  <c r="I15" i="27" a="1"/>
  <c r="I15" i="27" s="1"/>
  <c r="G15" i="27" a="1"/>
  <c r="G15" i="27" s="1"/>
  <c r="G1000" i="27" a="1"/>
  <c r="G1000" i="27" s="1"/>
  <c r="H1000" i="27" a="1"/>
  <c r="H1000" i="27" s="1"/>
  <c r="I1000" i="27" a="1"/>
  <c r="I1000" i="27" s="1"/>
  <c r="I992" i="27" a="1"/>
  <c r="I992" i="27" s="1"/>
  <c r="H992" i="27" a="1"/>
  <c r="H992" i="27" s="1"/>
  <c r="G992" i="27" a="1"/>
  <c r="G992" i="27" s="1"/>
  <c r="G984" i="27" a="1"/>
  <c r="G984" i="27" s="1"/>
  <c r="H984" i="27" a="1"/>
  <c r="H984" i="27" s="1"/>
  <c r="I984" i="27" a="1"/>
  <c r="I984" i="27" s="1"/>
  <c r="H976" i="27" a="1"/>
  <c r="H976" i="27" s="1"/>
  <c r="I976" i="27" a="1"/>
  <c r="I976" i="27" s="1"/>
  <c r="G976" i="27" a="1"/>
  <c r="G976" i="27" s="1"/>
  <c r="I964" i="27" a="1"/>
  <c r="I964" i="27" s="1"/>
  <c r="G964" i="27" a="1"/>
  <c r="G964" i="27" s="1"/>
  <c r="H964" i="27" a="1"/>
  <c r="H964" i="27" s="1"/>
  <c r="G7" i="27" a="1"/>
  <c r="G7" i="27" s="1"/>
  <c r="H7" i="27" a="1"/>
  <c r="H7" i="27" s="1"/>
  <c r="I7" i="27" a="1"/>
  <c r="I7" i="27" s="1"/>
  <c r="I975" i="27" a="1"/>
  <c r="I975" i="27" s="1"/>
  <c r="H975" i="27" a="1"/>
  <c r="H975" i="27" s="1"/>
  <c r="G975" i="27" a="1"/>
  <c r="G975" i="27" s="1"/>
  <c r="G939" i="27" a="1"/>
  <c r="G939" i="27" s="1"/>
  <c r="H939" i="27" a="1"/>
  <c r="H939" i="27" s="1"/>
  <c r="I939" i="27" a="1"/>
  <c r="I939" i="27" s="1"/>
  <c r="G931" i="27" a="1"/>
  <c r="G931" i="27" s="1"/>
  <c r="H931" i="27" a="1"/>
  <c r="H931" i="27" s="1"/>
  <c r="I931" i="27" a="1"/>
  <c r="I931" i="27" s="1"/>
  <c r="G923" i="27" a="1"/>
  <c r="G923" i="27" s="1"/>
  <c r="H923" i="27" a="1"/>
  <c r="H923" i="27" s="1"/>
  <c r="I923" i="27" a="1"/>
  <c r="I923" i="27" s="1"/>
  <c r="G859" i="27" a="1"/>
  <c r="G859" i="27" s="1"/>
  <c r="H859" i="27" a="1"/>
  <c r="H859" i="27" s="1"/>
  <c r="I859" i="27" a="1"/>
  <c r="I859" i="27" s="1"/>
  <c r="I851" i="27" a="1"/>
  <c r="I851" i="27" s="1"/>
  <c r="H851" i="27" a="1"/>
  <c r="H851" i="27" s="1"/>
  <c r="G851" i="27" a="1"/>
  <c r="G851" i="27" s="1"/>
  <c r="I831" i="27" a="1"/>
  <c r="I831" i="27" s="1"/>
  <c r="H831" i="27" a="1"/>
  <c r="H831" i="27" s="1"/>
  <c r="G831" i="27" a="1"/>
  <c r="G831" i="27" s="1"/>
  <c r="G803" i="27" a="1"/>
  <c r="G803" i="27" s="1"/>
  <c r="H803" i="27" a="1"/>
  <c r="H803" i="27" s="1"/>
  <c r="I803" i="27" a="1"/>
  <c r="I803" i="27" s="1"/>
  <c r="G767" i="27" a="1"/>
  <c r="G767" i="27" s="1"/>
  <c r="I767" i="27" a="1"/>
  <c r="I767" i="27" s="1"/>
  <c r="H767" i="27" a="1"/>
  <c r="H767" i="27" s="1"/>
  <c r="G751" i="27" a="1"/>
  <c r="G751" i="27" s="1"/>
  <c r="H751" i="27" a="1"/>
  <c r="H751" i="27" s="1"/>
  <c r="I751" i="27" a="1"/>
  <c r="I751" i="27" s="1"/>
  <c r="G727" i="27" a="1"/>
  <c r="G727" i="27" s="1"/>
  <c r="H727" i="27" a="1"/>
  <c r="H727" i="27" s="1"/>
  <c r="I727" i="27" a="1"/>
  <c r="I727" i="27" s="1"/>
  <c r="G719" i="27" a="1"/>
  <c r="G719" i="27" s="1"/>
  <c r="H719" i="27" a="1"/>
  <c r="H719" i="27" s="1"/>
  <c r="I719" i="27" a="1"/>
  <c r="I719" i="27" s="1"/>
  <c r="G699" i="27" a="1"/>
  <c r="G699" i="27" s="1"/>
  <c r="I699" i="27" a="1"/>
  <c r="I699" i="27" s="1"/>
  <c r="H699" i="27" a="1"/>
  <c r="H699" i="27" s="1"/>
  <c r="I643" i="27" a="1"/>
  <c r="I643" i="27" s="1"/>
  <c r="H643" i="27" a="1"/>
  <c r="H643" i="27" s="1"/>
  <c r="G643" i="27" a="1"/>
  <c r="G643" i="27" s="1"/>
  <c r="I607" i="27" a="1"/>
  <c r="I607" i="27" s="1"/>
  <c r="G607" i="27" a="1"/>
  <c r="G607" i="27" s="1"/>
  <c r="H607" i="27" a="1"/>
  <c r="H607" i="27" s="1"/>
  <c r="G535" i="27" a="1"/>
  <c r="G535" i="27" s="1"/>
  <c r="H535" i="27" a="1"/>
  <c r="H535" i="27" s="1"/>
  <c r="I535" i="27" a="1"/>
  <c r="I535" i="27" s="1"/>
  <c r="G483" i="27" a="1"/>
  <c r="G483" i="27" s="1"/>
  <c r="I483" i="27" a="1"/>
  <c r="I483" i="27" s="1"/>
  <c r="H483" i="27" a="1"/>
  <c r="H483" i="27" s="1"/>
  <c r="G455" i="27" a="1"/>
  <c r="G455" i="27" s="1"/>
  <c r="H455" i="27" a="1"/>
  <c r="H455" i="27" s="1"/>
  <c r="I455" i="27" a="1"/>
  <c r="I455" i="27" s="1"/>
  <c r="G435" i="27" a="1"/>
  <c r="G435" i="27" s="1"/>
  <c r="H435" i="27" a="1"/>
  <c r="H435" i="27" s="1"/>
  <c r="I435" i="27" a="1"/>
  <c r="I435" i="27" s="1"/>
  <c r="G427" i="27" a="1"/>
  <c r="G427" i="27" s="1"/>
  <c r="H427" i="27" a="1"/>
  <c r="H427" i="27" s="1"/>
  <c r="I427" i="27" a="1"/>
  <c r="I427" i="27" s="1"/>
  <c r="G407" i="27" a="1"/>
  <c r="G407" i="27" s="1"/>
  <c r="H407" i="27" a="1"/>
  <c r="H407" i="27" s="1"/>
  <c r="I407" i="27" a="1"/>
  <c r="I407" i="27" s="1"/>
  <c r="G387" i="27" a="1"/>
  <c r="G387" i="27" s="1"/>
  <c r="H387" i="27" a="1"/>
  <c r="H387" i="27" s="1"/>
  <c r="I387" i="27" a="1"/>
  <c r="I387" i="27" s="1"/>
  <c r="G359" i="27" a="1"/>
  <c r="G359" i="27" s="1"/>
  <c r="H359" i="27" a="1"/>
  <c r="H359" i="27" s="1"/>
  <c r="I359" i="27" a="1"/>
  <c r="I359" i="27" s="1"/>
  <c r="G327" i="27" a="1"/>
  <c r="G327" i="27" s="1"/>
  <c r="H327" i="27" a="1"/>
  <c r="H327" i="27" s="1"/>
  <c r="I327" i="27" a="1"/>
  <c r="I327" i="27" s="1"/>
  <c r="H291" i="27" a="1"/>
  <c r="H291" i="27" s="1"/>
  <c r="I291" i="27" a="1"/>
  <c r="I291" i="27" s="1"/>
  <c r="G291" i="27" a="1"/>
  <c r="G291" i="27" s="1"/>
  <c r="G271" i="27" a="1"/>
  <c r="G271" i="27" s="1"/>
  <c r="H271" i="27" a="1"/>
  <c r="H271" i="27" s="1"/>
  <c r="I271" i="27" a="1"/>
  <c r="I271" i="27" s="1"/>
  <c r="I243" i="27" a="1"/>
  <c r="I243" i="27" s="1"/>
  <c r="G243" i="27" a="1"/>
  <c r="G243" i="27" s="1"/>
  <c r="H243" i="27" a="1"/>
  <c r="H243" i="27" s="1"/>
  <c r="G223" i="27" a="1"/>
  <c r="G223" i="27" s="1"/>
  <c r="H223" i="27" a="1"/>
  <c r="H223" i="27" s="1"/>
  <c r="I223" i="27" a="1"/>
  <c r="I223" i="27" s="1"/>
  <c r="H207" i="27" a="1"/>
  <c r="H207" i="27" s="1"/>
  <c r="I207" i="27" a="1"/>
  <c r="I207" i="27" s="1"/>
  <c r="G207" i="27" a="1"/>
  <c r="G207" i="27" s="1"/>
  <c r="G187" i="27" a="1"/>
  <c r="G187" i="27" s="1"/>
  <c r="H187" i="27" a="1"/>
  <c r="H187" i="27" s="1"/>
  <c r="I187" i="27" a="1"/>
  <c r="I187" i="27" s="1"/>
  <c r="G167" i="27" a="1"/>
  <c r="G167" i="27" s="1"/>
  <c r="H167" i="27" a="1"/>
  <c r="H167" i="27" s="1"/>
  <c r="I167" i="27" a="1"/>
  <c r="I167" i="27" s="1"/>
  <c r="H143" i="27" a="1"/>
  <c r="H143" i="27" s="1"/>
  <c r="I143" i="27" a="1"/>
  <c r="I143" i="27" s="1"/>
  <c r="G143" i="27" a="1"/>
  <c r="G143" i="27" s="1"/>
  <c r="H127" i="27" a="1"/>
  <c r="H127" i="27" s="1"/>
  <c r="G127" i="27" a="1"/>
  <c r="G127" i="27" s="1"/>
  <c r="I127" i="27" a="1"/>
  <c r="I127" i="27" s="1"/>
  <c r="G99" i="27" a="1"/>
  <c r="G99" i="27" s="1"/>
  <c r="H99" i="27" a="1"/>
  <c r="H99" i="27" s="1"/>
  <c r="I99" i="27" a="1"/>
  <c r="I99" i="27" s="1"/>
  <c r="G91" i="27" a="1"/>
  <c r="G91" i="27" s="1"/>
  <c r="H91" i="27" a="1"/>
  <c r="H91" i="27" s="1"/>
  <c r="I91" i="27" a="1"/>
  <c r="I91" i="27" s="1"/>
  <c r="G63" i="27" a="1"/>
  <c r="G63" i="27" s="1"/>
  <c r="H63" i="27" a="1"/>
  <c r="H63" i="27" s="1"/>
  <c r="I63" i="27" a="1"/>
  <c r="I63" i="27" s="1"/>
  <c r="H47" i="27" a="1"/>
  <c r="H47" i="27" s="1"/>
  <c r="I47" i="27" a="1"/>
  <c r="I47" i="27" s="1"/>
  <c r="G47" i="27" a="1"/>
  <c r="G47" i="27" s="1"/>
  <c r="G31" i="27" a="1"/>
  <c r="G31" i="27" s="1"/>
  <c r="H31" i="27" a="1"/>
  <c r="H31" i="27" s="1"/>
  <c r="I31" i="27" a="1"/>
  <c r="I31" i="27" s="1"/>
  <c r="I23" i="27" a="1"/>
  <c r="I23" i="27" s="1"/>
  <c r="G23" i="27" a="1"/>
  <c r="G23" i="27" s="1"/>
  <c r="H23" i="27" a="1"/>
  <c r="H23" i="27" s="1"/>
  <c r="H1001" i="27" a="1"/>
  <c r="H1001" i="27" s="1"/>
  <c r="I1001" i="27" a="1"/>
  <c r="I1001" i="27" s="1"/>
  <c r="G1001" i="27" a="1"/>
  <c r="G1001" i="27" s="1"/>
  <c r="G989" i="27" a="1"/>
  <c r="G989" i="27" s="1"/>
  <c r="H989" i="27" a="1"/>
  <c r="H989" i="27" s="1"/>
  <c r="I989" i="27" a="1"/>
  <c r="I989" i="27" s="1"/>
  <c r="I977" i="27" a="1"/>
  <c r="I977" i="27" s="1"/>
  <c r="G977" i="27" a="1"/>
  <c r="G977" i="27" s="1"/>
  <c r="H977" i="27" a="1"/>
  <c r="H977" i="27" s="1"/>
  <c r="G965" i="27" a="1"/>
  <c r="G965" i="27" s="1"/>
  <c r="H965" i="27" a="1"/>
  <c r="H965" i="27" s="1"/>
  <c r="I965" i="27" a="1"/>
  <c r="I965" i="27" s="1"/>
  <c r="I945" i="27" a="1"/>
  <c r="I945" i="27" s="1"/>
  <c r="H945" i="27" a="1"/>
  <c r="H945" i="27" s="1"/>
  <c r="G945" i="27" a="1"/>
  <c r="G945" i="27" s="1"/>
  <c r="I933" i="27" a="1"/>
  <c r="I933" i="27" s="1"/>
  <c r="H933" i="27" a="1"/>
  <c r="H933" i="27" s="1"/>
  <c r="G933" i="27" a="1"/>
  <c r="G933" i="27" s="1"/>
  <c r="H917" i="27" a="1"/>
  <c r="H917" i="27" s="1"/>
  <c r="I917" i="27" a="1"/>
  <c r="I917" i="27" s="1"/>
  <c r="G917" i="27" a="1"/>
  <c r="G917" i="27" s="1"/>
  <c r="G905" i="27" a="1"/>
  <c r="G905" i="27" s="1"/>
  <c r="H905" i="27" a="1"/>
  <c r="H905" i="27" s="1"/>
  <c r="I905" i="27" a="1"/>
  <c r="I905" i="27" s="1"/>
  <c r="G893" i="27" a="1"/>
  <c r="G893" i="27" s="1"/>
  <c r="H893" i="27" a="1"/>
  <c r="H893" i="27" s="1"/>
  <c r="I893" i="27" a="1"/>
  <c r="I893" i="27" s="1"/>
  <c r="G873" i="27" a="1"/>
  <c r="G873" i="27" s="1"/>
  <c r="H873" i="27" a="1"/>
  <c r="H873" i="27" s="1"/>
  <c r="I873" i="27" a="1"/>
  <c r="I873" i="27" s="1"/>
  <c r="G861" i="27" a="1"/>
  <c r="G861" i="27" s="1"/>
  <c r="H861" i="27" a="1"/>
  <c r="H861" i="27" s="1"/>
  <c r="I861" i="27" a="1"/>
  <c r="I861" i="27" s="1"/>
  <c r="H849" i="27" a="1"/>
  <c r="H849" i="27" s="1"/>
  <c r="I849" i="27" a="1"/>
  <c r="I849" i="27" s="1"/>
  <c r="G849" i="27" a="1"/>
  <c r="G849" i="27" s="1"/>
  <c r="I837" i="27" a="1"/>
  <c r="I837" i="27" s="1"/>
  <c r="H837" i="27" a="1"/>
  <c r="H837" i="27" s="1"/>
  <c r="G837" i="27" a="1"/>
  <c r="G837" i="27" s="1"/>
  <c r="G809" i="27" a="1"/>
  <c r="G809" i="27" s="1"/>
  <c r="H809" i="27" a="1"/>
  <c r="H809" i="27" s="1"/>
  <c r="I809" i="27" a="1"/>
  <c r="I809" i="27" s="1"/>
  <c r="G797" i="27" a="1"/>
  <c r="G797" i="27" s="1"/>
  <c r="H797" i="27" a="1"/>
  <c r="H797" i="27" s="1"/>
  <c r="I797" i="27" a="1"/>
  <c r="I797" i="27" s="1"/>
  <c r="I781" i="27" a="1"/>
  <c r="I781" i="27" s="1"/>
  <c r="G781" i="27" a="1"/>
  <c r="G781" i="27" s="1"/>
  <c r="H781" i="27" a="1"/>
  <c r="H781" i="27" s="1"/>
  <c r="G765" i="27" a="1"/>
  <c r="G765" i="27" s="1"/>
  <c r="H765" i="27" a="1"/>
  <c r="H765" i="27" s="1"/>
  <c r="I765" i="27" a="1"/>
  <c r="I765" i="27" s="1"/>
  <c r="G733" i="27" a="1"/>
  <c r="G733" i="27" s="1"/>
  <c r="H733" i="27" a="1"/>
  <c r="H733" i="27" s="1"/>
  <c r="I733" i="27" a="1"/>
  <c r="I733" i="27" s="1"/>
  <c r="H725" i="27" a="1"/>
  <c r="H725" i="27" s="1"/>
  <c r="I725" i="27" a="1"/>
  <c r="I725" i="27" s="1"/>
  <c r="G725" i="27" a="1"/>
  <c r="G725" i="27" s="1"/>
  <c r="G721" i="27" a="1"/>
  <c r="G721" i="27" s="1"/>
  <c r="H721" i="27" a="1"/>
  <c r="H721" i="27" s="1"/>
  <c r="I721" i="27" a="1"/>
  <c r="I721" i="27" s="1"/>
  <c r="H713" i="27" a="1"/>
  <c r="H713" i="27" s="1"/>
  <c r="G713" i="27" a="1"/>
  <c r="G713" i="27" s="1"/>
  <c r="I713" i="27" a="1"/>
  <c r="I713" i="27" s="1"/>
  <c r="H709" i="27" a="1"/>
  <c r="H709" i="27" s="1"/>
  <c r="G709" i="27" a="1"/>
  <c r="G709" i="27" s="1"/>
  <c r="I709" i="27" a="1"/>
  <c r="I709" i="27" s="1"/>
  <c r="H705" i="27" a="1"/>
  <c r="H705" i="27" s="1"/>
  <c r="I705" i="27" a="1"/>
  <c r="I705" i="27" s="1"/>
  <c r="G705" i="27" a="1"/>
  <c r="G705" i="27" s="1"/>
  <c r="G701" i="27" a="1"/>
  <c r="G701" i="27" s="1"/>
  <c r="I701" i="27" a="1"/>
  <c r="I701" i="27" s="1"/>
  <c r="H701" i="27" a="1"/>
  <c r="H701" i="27" s="1"/>
  <c r="G697" i="27" a="1"/>
  <c r="G697" i="27" s="1"/>
  <c r="H697" i="27" a="1"/>
  <c r="H697" i="27" s="1"/>
  <c r="I697" i="27" a="1"/>
  <c r="I697" i="27" s="1"/>
  <c r="G693" i="27" a="1"/>
  <c r="G693" i="27" s="1"/>
  <c r="I693" i="27" a="1"/>
  <c r="I693" i="27" s="1"/>
  <c r="H693" i="27" a="1"/>
  <c r="H693" i="27" s="1"/>
  <c r="G689" i="27" a="1"/>
  <c r="G689" i="27" s="1"/>
  <c r="H689" i="27" a="1"/>
  <c r="H689" i="27" s="1"/>
  <c r="I689" i="27" a="1"/>
  <c r="I689" i="27" s="1"/>
  <c r="G685" i="27" a="1"/>
  <c r="G685" i="27" s="1"/>
  <c r="H685" i="27" a="1"/>
  <c r="H685" i="27" s="1"/>
  <c r="I685" i="27" a="1"/>
  <c r="I685" i="27" s="1"/>
  <c r="G681" i="27" a="1"/>
  <c r="G681" i="27" s="1"/>
  <c r="H681" i="27" a="1"/>
  <c r="H681" i="27" s="1"/>
  <c r="I681" i="27" a="1"/>
  <c r="I681" i="27" s="1"/>
  <c r="G677" i="27" a="1"/>
  <c r="G677" i="27" s="1"/>
  <c r="I677" i="27" a="1"/>
  <c r="I677" i="27" s="1"/>
  <c r="H677" i="27" a="1"/>
  <c r="H677" i="27" s="1"/>
  <c r="G673" i="27" a="1"/>
  <c r="G673" i="27" s="1"/>
  <c r="H673" i="27" a="1"/>
  <c r="H673" i="27" s="1"/>
  <c r="I673" i="27" a="1"/>
  <c r="I673" i="27" s="1"/>
  <c r="G669" i="27" a="1"/>
  <c r="G669" i="27" s="1"/>
  <c r="I669" i="27" a="1"/>
  <c r="I669" i="27" s="1"/>
  <c r="H669" i="27" a="1"/>
  <c r="H669" i="27" s="1"/>
  <c r="G665" i="27" a="1"/>
  <c r="G665" i="27" s="1"/>
  <c r="H665" i="27" a="1"/>
  <c r="H665" i="27" s="1"/>
  <c r="I665" i="27" a="1"/>
  <c r="I665" i="27" s="1"/>
  <c r="G661" i="27" a="1"/>
  <c r="G661" i="27" s="1"/>
  <c r="I661" i="27" a="1"/>
  <c r="I661" i="27" s="1"/>
  <c r="H661" i="27" a="1"/>
  <c r="H661" i="27" s="1"/>
  <c r="G657" i="27" a="1"/>
  <c r="G657" i="27" s="1"/>
  <c r="H657" i="27" a="1"/>
  <c r="H657" i="27" s="1"/>
  <c r="I657" i="27" a="1"/>
  <c r="I657" i="27" s="1"/>
  <c r="H653" i="27" a="1"/>
  <c r="H653" i="27" s="1"/>
  <c r="G653" i="27" a="1"/>
  <c r="G653" i="27" s="1"/>
  <c r="I653" i="27" a="1"/>
  <c r="I653" i="27" s="1"/>
  <c r="I649" i="27" a="1"/>
  <c r="I649" i="27" s="1"/>
  <c r="H649" i="27" a="1"/>
  <c r="H649" i="27" s="1"/>
  <c r="G649" i="27" a="1"/>
  <c r="G649" i="27" s="1"/>
  <c r="I645" i="27" a="1"/>
  <c r="I645" i="27" s="1"/>
  <c r="H645" i="27" a="1"/>
  <c r="H645" i="27" s="1"/>
  <c r="G645" i="27" a="1"/>
  <c r="G645" i="27" s="1"/>
  <c r="I641" i="27" a="1"/>
  <c r="I641" i="27" s="1"/>
  <c r="H641" i="27" a="1"/>
  <c r="H641" i="27" s="1"/>
  <c r="G641" i="27" a="1"/>
  <c r="G641" i="27" s="1"/>
  <c r="H637" i="27" a="1"/>
  <c r="H637" i="27" s="1"/>
  <c r="I637" i="27" a="1"/>
  <c r="I637" i="27" s="1"/>
  <c r="G637" i="27" a="1"/>
  <c r="G637" i="27" s="1"/>
  <c r="I633" i="27" a="1"/>
  <c r="I633" i="27" s="1"/>
  <c r="G633" i="27" a="1"/>
  <c r="G633" i="27" s="1"/>
  <c r="H633" i="27" a="1"/>
  <c r="H633" i="27" s="1"/>
  <c r="H629" i="27" a="1"/>
  <c r="H629" i="27" s="1"/>
  <c r="G629" i="27" a="1"/>
  <c r="G629" i="27" s="1"/>
  <c r="I629" i="27" a="1"/>
  <c r="I629" i="27" s="1"/>
  <c r="I625" i="27" a="1"/>
  <c r="I625" i="27" s="1"/>
  <c r="G625" i="27" a="1"/>
  <c r="G625" i="27" s="1"/>
  <c r="H625" i="27" a="1"/>
  <c r="H625" i="27" s="1"/>
  <c r="H621" i="27" a="1"/>
  <c r="H621" i="27" s="1"/>
  <c r="G621" i="27" a="1"/>
  <c r="G621" i="27" s="1"/>
  <c r="I621" i="27" a="1"/>
  <c r="I621" i="27" s="1"/>
  <c r="I617" i="27" a="1"/>
  <c r="I617" i="27" s="1"/>
  <c r="H617" i="27" a="1"/>
  <c r="H617" i="27" s="1"/>
  <c r="G617" i="27" a="1"/>
  <c r="G617" i="27" s="1"/>
  <c r="G613" i="27" a="1"/>
  <c r="G613" i="27" s="1"/>
  <c r="H613" i="27" a="1"/>
  <c r="H613" i="27" s="1"/>
  <c r="I613" i="27" a="1"/>
  <c r="I613" i="27" s="1"/>
  <c r="H609" i="27" a="1"/>
  <c r="H609" i="27" s="1"/>
  <c r="I609" i="27" a="1"/>
  <c r="I609" i="27" s="1"/>
  <c r="G609" i="27" a="1"/>
  <c r="G609" i="27" s="1"/>
  <c r="I605" i="27" a="1"/>
  <c r="I605" i="27" s="1"/>
  <c r="H605" i="27" a="1"/>
  <c r="H605" i="27" s="1"/>
  <c r="G605" i="27" a="1"/>
  <c r="G605" i="27" s="1"/>
  <c r="G601" i="27" a="1"/>
  <c r="G601" i="27" s="1"/>
  <c r="I601" i="27" a="1"/>
  <c r="I601" i="27" s="1"/>
  <c r="H601" i="27" a="1"/>
  <c r="H601" i="27" s="1"/>
  <c r="G597" i="27" a="1"/>
  <c r="G597" i="27" s="1"/>
  <c r="H597" i="27" a="1"/>
  <c r="H597" i="27" s="1"/>
  <c r="I597" i="27" a="1"/>
  <c r="I597" i="27" s="1"/>
  <c r="H593" i="27" a="1"/>
  <c r="H593" i="27" s="1"/>
  <c r="I593" i="27" a="1"/>
  <c r="I593" i="27" s="1"/>
  <c r="G593" i="27" a="1"/>
  <c r="G593" i="27" s="1"/>
  <c r="I589" i="27" a="1"/>
  <c r="I589" i="27" s="1"/>
  <c r="H589" i="27" a="1"/>
  <c r="H589" i="27" s="1"/>
  <c r="G589" i="27" a="1"/>
  <c r="G589" i="27" s="1"/>
  <c r="G585" i="27" a="1"/>
  <c r="G585" i="27" s="1"/>
  <c r="I585" i="27" a="1"/>
  <c r="I585" i="27" s="1"/>
  <c r="H585" i="27" a="1"/>
  <c r="H585" i="27" s="1"/>
  <c r="G581" i="27" a="1"/>
  <c r="G581" i="27" s="1"/>
  <c r="H581" i="27" a="1"/>
  <c r="H581" i="27" s="1"/>
  <c r="I581" i="27" a="1"/>
  <c r="I581" i="27" s="1"/>
  <c r="H577" i="27" a="1"/>
  <c r="H577" i="27" s="1"/>
  <c r="I577" i="27" a="1"/>
  <c r="I577" i="27" s="1"/>
  <c r="G577" i="27" a="1"/>
  <c r="G577" i="27" s="1"/>
  <c r="I573" i="27" a="1"/>
  <c r="I573" i="27" s="1"/>
  <c r="H573" i="27" a="1"/>
  <c r="H573" i="27" s="1"/>
  <c r="G573" i="27" a="1"/>
  <c r="G573" i="27" s="1"/>
  <c r="G569" i="27" a="1"/>
  <c r="G569" i="27" s="1"/>
  <c r="I569" i="27" a="1"/>
  <c r="I569" i="27" s="1"/>
  <c r="H569" i="27" a="1"/>
  <c r="H569" i="27" s="1"/>
  <c r="G565" i="27" a="1"/>
  <c r="G565" i="27" s="1"/>
  <c r="H565" i="27" a="1"/>
  <c r="H565" i="27" s="1"/>
  <c r="I565" i="27" a="1"/>
  <c r="I565" i="27" s="1"/>
  <c r="I321" i="27" a="1"/>
  <c r="I321" i="27" s="1"/>
  <c r="G321" i="27" a="1"/>
  <c r="G321" i="27" s="1"/>
  <c r="H321" i="27" a="1"/>
  <c r="H321" i="27" s="1"/>
  <c r="G317" i="27" a="1"/>
  <c r="G317" i="27" s="1"/>
  <c r="H317" i="27" a="1"/>
  <c r="H317" i="27" s="1"/>
  <c r="I317" i="27" a="1"/>
  <c r="I317" i="27" s="1"/>
  <c r="G313" i="27" a="1"/>
  <c r="G313" i="27" s="1"/>
  <c r="H313" i="27" a="1"/>
  <c r="H313" i="27" s="1"/>
  <c r="I313" i="27" a="1"/>
  <c r="I313" i="27" s="1"/>
  <c r="G309" i="27" a="1"/>
  <c r="G309" i="27" s="1"/>
  <c r="H309" i="27" a="1"/>
  <c r="H309" i="27" s="1"/>
  <c r="I309" i="27" a="1"/>
  <c r="I309" i="27" s="1"/>
  <c r="I305" i="27" a="1"/>
  <c r="I305" i="27" s="1"/>
  <c r="G305" i="27" a="1"/>
  <c r="G305" i="27" s="1"/>
  <c r="H305" i="27" a="1"/>
  <c r="H305" i="27" s="1"/>
  <c r="G301" i="27" a="1"/>
  <c r="G301" i="27" s="1"/>
  <c r="H301" i="27" a="1"/>
  <c r="H301" i="27" s="1"/>
  <c r="I301" i="27" a="1"/>
  <c r="I301" i="27" s="1"/>
  <c r="G297" i="27" a="1"/>
  <c r="G297" i="27" s="1"/>
  <c r="H297" i="27" a="1"/>
  <c r="H297" i="27" s="1"/>
  <c r="I297" i="27" a="1"/>
  <c r="I297" i="27" s="1"/>
  <c r="G293" i="27" a="1"/>
  <c r="G293" i="27" s="1"/>
  <c r="H293" i="27" a="1"/>
  <c r="H293" i="27" s="1"/>
  <c r="I293" i="27" a="1"/>
  <c r="I293" i="27" s="1"/>
  <c r="I289" i="27" a="1"/>
  <c r="I289" i="27" s="1"/>
  <c r="G289" i="27" a="1"/>
  <c r="G289" i="27" s="1"/>
  <c r="H289" i="27" a="1"/>
  <c r="H289" i="27" s="1"/>
  <c r="G285" i="27" a="1"/>
  <c r="G285" i="27" s="1"/>
  <c r="H285" i="27" a="1"/>
  <c r="H285" i="27" s="1"/>
  <c r="I285" i="27" a="1"/>
  <c r="I285" i="27" s="1"/>
  <c r="G281" i="27" a="1"/>
  <c r="G281" i="27" s="1"/>
  <c r="H281" i="27" a="1"/>
  <c r="H281" i="27" s="1"/>
  <c r="I281" i="27" a="1"/>
  <c r="I281" i="27" s="1"/>
  <c r="I277" i="27" a="1"/>
  <c r="I277" i="27" s="1"/>
  <c r="G277" i="27" a="1"/>
  <c r="G277" i="27" s="1"/>
  <c r="H277" i="27" a="1"/>
  <c r="H277" i="27" s="1"/>
  <c r="H273" i="27" a="1"/>
  <c r="H273" i="27" s="1"/>
  <c r="G273" i="27" a="1"/>
  <c r="G273" i="27" s="1"/>
  <c r="I273" i="27" a="1"/>
  <c r="I273" i="27" s="1"/>
  <c r="H269" i="27" a="1"/>
  <c r="H269" i="27" s="1"/>
  <c r="G269" i="27" a="1"/>
  <c r="G269" i="27" s="1"/>
  <c r="I269" i="27" a="1"/>
  <c r="I269" i="27" s="1"/>
  <c r="H265" i="27" a="1"/>
  <c r="H265" i="27" s="1"/>
  <c r="G265" i="27" a="1"/>
  <c r="G265" i="27" s="1"/>
  <c r="I265" i="27" a="1"/>
  <c r="I265" i="27" s="1"/>
  <c r="I261" i="27" a="1"/>
  <c r="I261" i="27" s="1"/>
  <c r="G261" i="27" a="1"/>
  <c r="G261" i="27" s="1"/>
  <c r="H261" i="27" a="1"/>
  <c r="H261" i="27" s="1"/>
  <c r="G257" i="27" a="1"/>
  <c r="G257" i="27" s="1"/>
  <c r="H257" i="27" a="1"/>
  <c r="H257" i="27" s="1"/>
  <c r="I257" i="27" a="1"/>
  <c r="I257" i="27" s="1"/>
  <c r="G253" i="27" a="1"/>
  <c r="G253" i="27" s="1"/>
  <c r="H253" i="27" a="1"/>
  <c r="H253" i="27" s="1"/>
  <c r="I253" i="27" a="1"/>
  <c r="I253" i="27" s="1"/>
  <c r="G249" i="27" a="1"/>
  <c r="G249" i="27" s="1"/>
  <c r="H249" i="27" a="1"/>
  <c r="H249" i="27" s="1"/>
  <c r="I249" i="27" a="1"/>
  <c r="I249" i="27" s="1"/>
  <c r="I245" i="27" a="1"/>
  <c r="I245" i="27" s="1"/>
  <c r="G245" i="27" a="1"/>
  <c r="G245" i="27" s="1"/>
  <c r="H245" i="27" a="1"/>
  <c r="H245" i="27" s="1"/>
  <c r="G241" i="27" a="1"/>
  <c r="G241" i="27" s="1"/>
  <c r="H241" i="27" a="1"/>
  <c r="H241" i="27" s="1"/>
  <c r="I241" i="27" a="1"/>
  <c r="I241" i="27" s="1"/>
  <c r="G237" i="27" a="1"/>
  <c r="G237" i="27" s="1"/>
  <c r="H237" i="27" a="1"/>
  <c r="H237" i="27" s="1"/>
  <c r="I237" i="27" a="1"/>
  <c r="I237" i="27" s="1"/>
  <c r="G233" i="27" a="1"/>
  <c r="G233" i="27" s="1"/>
  <c r="H233" i="27" a="1"/>
  <c r="H233" i="27" s="1"/>
  <c r="I233" i="27" a="1"/>
  <c r="I233" i="27" s="1"/>
  <c r="G229" i="27" a="1"/>
  <c r="G229" i="27" s="1"/>
  <c r="H229" i="27" a="1"/>
  <c r="H229" i="27" s="1"/>
  <c r="I229" i="27" a="1"/>
  <c r="I229" i="27" s="1"/>
  <c r="H225" i="27" a="1"/>
  <c r="H225" i="27" s="1"/>
  <c r="I225" i="27" a="1"/>
  <c r="I225" i="27" s="1"/>
  <c r="G225" i="27" a="1"/>
  <c r="G225" i="27" s="1"/>
  <c r="G221" i="27" a="1"/>
  <c r="G221" i="27" s="1"/>
  <c r="H221" i="27" a="1"/>
  <c r="H221" i="27" s="1"/>
  <c r="I221" i="27" a="1"/>
  <c r="I221" i="27" s="1"/>
  <c r="G217" i="27" a="1"/>
  <c r="G217" i="27" s="1"/>
  <c r="H217" i="27" a="1"/>
  <c r="H217" i="27" s="1"/>
  <c r="I217" i="27" a="1"/>
  <c r="I217" i="27" s="1"/>
  <c r="G213" i="27" a="1"/>
  <c r="G213" i="27" s="1"/>
  <c r="H213" i="27" a="1"/>
  <c r="H213" i="27" s="1"/>
  <c r="I213" i="27" a="1"/>
  <c r="I213" i="27" s="1"/>
  <c r="H209" i="27" a="1"/>
  <c r="H209" i="27" s="1"/>
  <c r="I209" i="27" a="1"/>
  <c r="I209" i="27" s="1"/>
  <c r="G209" i="27" a="1"/>
  <c r="G209" i="27" s="1"/>
  <c r="I205" i="27" a="1"/>
  <c r="I205" i="27" s="1"/>
  <c r="G205" i="27" a="1"/>
  <c r="G205" i="27" s="1"/>
  <c r="H205" i="27" a="1"/>
  <c r="H205" i="27" s="1"/>
  <c r="G201" i="27" a="1"/>
  <c r="G201" i="27" s="1"/>
  <c r="H201" i="27" a="1"/>
  <c r="H201" i="27" s="1"/>
  <c r="I201" i="27" a="1"/>
  <c r="I201" i="27" s="1"/>
  <c r="G197" i="27" a="1"/>
  <c r="G197" i="27" s="1"/>
  <c r="H197" i="27" a="1"/>
  <c r="H197" i="27" s="1"/>
  <c r="I197" i="27" a="1"/>
  <c r="I197" i="27" s="1"/>
  <c r="H193" i="27" a="1"/>
  <c r="H193" i="27" s="1"/>
  <c r="I193" i="27" a="1"/>
  <c r="I193" i="27" s="1"/>
  <c r="G193" i="27" a="1"/>
  <c r="G193" i="27" s="1"/>
  <c r="I189" i="27" a="1"/>
  <c r="I189" i="27" s="1"/>
  <c r="G189" i="27" a="1"/>
  <c r="G189" i="27" s="1"/>
  <c r="H189" i="27" a="1"/>
  <c r="H189" i="27" s="1"/>
  <c r="G185" i="27" a="1"/>
  <c r="G185" i="27" s="1"/>
  <c r="H185" i="27" a="1"/>
  <c r="H185" i="27" s="1"/>
  <c r="I185" i="27" a="1"/>
  <c r="I185" i="27" s="1"/>
  <c r="G181" i="27" a="1"/>
  <c r="G181" i="27" s="1"/>
  <c r="H181" i="27" a="1"/>
  <c r="H181" i="27" s="1"/>
  <c r="I181" i="27" a="1"/>
  <c r="I181" i="27" s="1"/>
  <c r="H177" i="27" a="1"/>
  <c r="H177" i="27" s="1"/>
  <c r="I177" i="27" a="1"/>
  <c r="I177" i="27" s="1"/>
  <c r="G177" i="27" a="1"/>
  <c r="G177" i="27" s="1"/>
  <c r="I173" i="27" a="1"/>
  <c r="I173" i="27" s="1"/>
  <c r="G173" i="27" a="1"/>
  <c r="G173" i="27" s="1"/>
  <c r="H173" i="27" a="1"/>
  <c r="H173" i="27" s="1"/>
  <c r="G169" i="27" a="1"/>
  <c r="G169" i="27" s="1"/>
  <c r="H169" i="27" a="1"/>
  <c r="H169" i="27" s="1"/>
  <c r="I169" i="27" a="1"/>
  <c r="I169" i="27" s="1"/>
  <c r="I165" i="27" a="1"/>
  <c r="I165" i="27" s="1"/>
  <c r="G165" i="27" a="1"/>
  <c r="G165" i="27" s="1"/>
  <c r="H165" i="27" a="1"/>
  <c r="H165" i="27" s="1"/>
  <c r="I161" i="27" a="1"/>
  <c r="I161" i="27" s="1"/>
  <c r="G161" i="27" a="1"/>
  <c r="G161" i="27" s="1"/>
  <c r="H161" i="27" a="1"/>
  <c r="H161" i="27" s="1"/>
  <c r="G157" i="27" a="1"/>
  <c r="G157" i="27" s="1"/>
  <c r="I157" i="27" a="1"/>
  <c r="I157" i="27" s="1"/>
  <c r="H157" i="27" a="1"/>
  <c r="H157" i="27" s="1"/>
  <c r="G153" i="27" a="1"/>
  <c r="G153" i="27" s="1"/>
  <c r="H153" i="27" a="1"/>
  <c r="H153" i="27" s="1"/>
  <c r="I153" i="27" a="1"/>
  <c r="I153" i="27" s="1"/>
  <c r="H149" i="27" a="1"/>
  <c r="H149" i="27" s="1"/>
  <c r="G149" i="27" a="1"/>
  <c r="G149" i="27" s="1"/>
  <c r="I149" i="27" a="1"/>
  <c r="I149" i="27" s="1"/>
  <c r="H145" i="27" a="1"/>
  <c r="H145" i="27" s="1"/>
  <c r="I145" i="27" a="1"/>
  <c r="I145" i="27" s="1"/>
  <c r="G145" i="27" a="1"/>
  <c r="G145" i="27" s="1"/>
  <c r="I141" i="27" a="1"/>
  <c r="I141" i="27" s="1"/>
  <c r="G141" i="27" a="1"/>
  <c r="G141" i="27" s="1"/>
  <c r="H141" i="27" a="1"/>
  <c r="H141" i="27" s="1"/>
  <c r="G137" i="27" a="1"/>
  <c r="G137" i="27" s="1"/>
  <c r="H137" i="27" a="1"/>
  <c r="H137" i="27" s="1"/>
  <c r="I137" i="27" a="1"/>
  <c r="I137" i="27" s="1"/>
  <c r="I133" i="27" a="1"/>
  <c r="I133" i="27" s="1"/>
  <c r="G133" i="27" a="1"/>
  <c r="G133" i="27" s="1"/>
  <c r="H133" i="27" a="1"/>
  <c r="H133" i="27" s="1"/>
  <c r="H129" i="27" a="1"/>
  <c r="H129" i="27" s="1"/>
  <c r="I129" i="27" a="1"/>
  <c r="I129" i="27" s="1"/>
  <c r="G129" i="27" a="1"/>
  <c r="G129" i="27" s="1"/>
  <c r="G125" i="27" a="1"/>
  <c r="G125" i="27" s="1"/>
  <c r="H125" i="27" a="1"/>
  <c r="H125" i="27" s="1"/>
  <c r="I125" i="27" a="1"/>
  <c r="I125" i="27" s="1"/>
  <c r="G121" i="27" a="1"/>
  <c r="G121" i="27" s="1"/>
  <c r="H121" i="27" a="1"/>
  <c r="H121" i="27" s="1"/>
  <c r="I121" i="27" a="1"/>
  <c r="I121" i="27" s="1"/>
  <c r="I117" i="27" a="1"/>
  <c r="I117" i="27" s="1"/>
  <c r="G117" i="27" a="1"/>
  <c r="G117" i="27" s="1"/>
  <c r="H117" i="27" a="1"/>
  <c r="H117" i="27" s="1"/>
  <c r="H113" i="27" a="1"/>
  <c r="H113" i="27" s="1"/>
  <c r="I113" i="27" a="1"/>
  <c r="I113" i="27" s="1"/>
  <c r="G113" i="27" a="1"/>
  <c r="G113" i="27" s="1"/>
  <c r="G109" i="27" a="1"/>
  <c r="G109" i="27" s="1"/>
  <c r="H109" i="27" a="1"/>
  <c r="H109" i="27" s="1"/>
  <c r="I109" i="27" a="1"/>
  <c r="I109" i="27" s="1"/>
  <c r="G105" i="27" a="1"/>
  <c r="G105" i="27" s="1"/>
  <c r="H105" i="27" a="1"/>
  <c r="H105" i="27" s="1"/>
  <c r="I105" i="27" a="1"/>
  <c r="I105" i="27" s="1"/>
  <c r="G101" i="27" a="1"/>
  <c r="G101" i="27" s="1"/>
  <c r="H101" i="27" a="1"/>
  <c r="H101" i="27" s="1"/>
  <c r="I101" i="27" a="1"/>
  <c r="I101" i="27" s="1"/>
  <c r="G97" i="27" a="1"/>
  <c r="G97" i="27" s="1"/>
  <c r="H97" i="27" a="1"/>
  <c r="H97" i="27" s="1"/>
  <c r="I97" i="27" a="1"/>
  <c r="I97" i="27" s="1"/>
  <c r="G93" i="27" a="1"/>
  <c r="G93" i="27" s="1"/>
  <c r="H93" i="27" a="1"/>
  <c r="H93" i="27" s="1"/>
  <c r="I93" i="27" a="1"/>
  <c r="I93" i="27" s="1"/>
  <c r="G89" i="27" a="1"/>
  <c r="G89" i="27" s="1"/>
  <c r="H89" i="27" a="1"/>
  <c r="H89" i="27" s="1"/>
  <c r="I89" i="27" a="1"/>
  <c r="I89" i="27" s="1"/>
  <c r="I85" i="27" a="1"/>
  <c r="I85" i="27" s="1"/>
  <c r="G85" i="27" a="1"/>
  <c r="G85" i="27" s="1"/>
  <c r="H85" i="27" a="1"/>
  <c r="H85" i="27" s="1"/>
  <c r="H81" i="27" a="1"/>
  <c r="H81" i="27" s="1"/>
  <c r="I81" i="27" a="1"/>
  <c r="I81" i="27" s="1"/>
  <c r="G81" i="27" a="1"/>
  <c r="G81" i="27" s="1"/>
  <c r="G77" i="27" a="1"/>
  <c r="G77" i="27" s="1"/>
  <c r="H77" i="27" a="1"/>
  <c r="H77" i="27" s="1"/>
  <c r="I77" i="27" a="1"/>
  <c r="I77" i="27" s="1"/>
  <c r="G73" i="27" a="1"/>
  <c r="G73" i="27" s="1"/>
  <c r="H73" i="27" a="1"/>
  <c r="H73" i="27" s="1"/>
  <c r="I73" i="27" a="1"/>
  <c r="I73" i="27" s="1"/>
  <c r="G69" i="27" a="1"/>
  <c r="G69" i="27" s="1"/>
  <c r="H69" i="27" a="1"/>
  <c r="H69" i="27" s="1"/>
  <c r="I69" i="27" a="1"/>
  <c r="I69" i="27" s="1"/>
  <c r="G65" i="27" a="1"/>
  <c r="G65" i="27" s="1"/>
  <c r="H65" i="27" a="1"/>
  <c r="H65" i="27" s="1"/>
  <c r="I65" i="27" a="1"/>
  <c r="I65" i="27" s="1"/>
  <c r="G61" i="27" a="1"/>
  <c r="G61" i="27" s="1"/>
  <c r="H61" i="27" a="1"/>
  <c r="H61" i="27" s="1"/>
  <c r="I61" i="27" a="1"/>
  <c r="I61" i="27" s="1"/>
  <c r="G57" i="27" a="1"/>
  <c r="G57" i="27" s="1"/>
  <c r="H57" i="27" a="1"/>
  <c r="H57" i="27" s="1"/>
  <c r="I57" i="27" a="1"/>
  <c r="I57" i="27" s="1"/>
  <c r="I53" i="27" a="1"/>
  <c r="I53" i="27" s="1"/>
  <c r="G53" i="27" a="1"/>
  <c r="G53" i="27" s="1"/>
  <c r="H53" i="27" a="1"/>
  <c r="H53" i="27" s="1"/>
  <c r="H49" i="27" a="1"/>
  <c r="H49" i="27" s="1"/>
  <c r="I49" i="27" a="1"/>
  <c r="I49" i="27" s="1"/>
  <c r="G49" i="27" a="1"/>
  <c r="G49" i="27" s="1"/>
  <c r="G45" i="27" a="1"/>
  <c r="G45" i="27" s="1"/>
  <c r="H45" i="27" a="1"/>
  <c r="H45" i="27" s="1"/>
  <c r="I45" i="27" a="1"/>
  <c r="I45" i="27" s="1"/>
  <c r="G41" i="27" a="1"/>
  <c r="G41" i="27" s="1"/>
  <c r="H41" i="27" a="1"/>
  <c r="H41" i="27" s="1"/>
  <c r="I41" i="27" a="1"/>
  <c r="I41" i="27" s="1"/>
  <c r="G37" i="27" a="1"/>
  <c r="G37" i="27" s="1"/>
  <c r="H37" i="27" a="1"/>
  <c r="H37" i="27" s="1"/>
  <c r="I37" i="27" a="1"/>
  <c r="I37" i="27" s="1"/>
  <c r="G33" i="27" a="1"/>
  <c r="G33" i="27" s="1"/>
  <c r="H33" i="27" a="1"/>
  <c r="H33" i="27" s="1"/>
  <c r="I33" i="27" a="1"/>
  <c r="I33" i="27" s="1"/>
  <c r="G29" i="27" a="1"/>
  <c r="G29" i="27" s="1"/>
  <c r="H29" i="27" a="1"/>
  <c r="H29" i="27" s="1"/>
  <c r="I29" i="27" a="1"/>
  <c r="I29" i="27" s="1"/>
  <c r="G25" i="27" a="1"/>
  <c r="G25" i="27" s="1"/>
  <c r="H25" i="27" a="1"/>
  <c r="H25" i="27" s="1"/>
  <c r="I25" i="27" a="1"/>
  <c r="I25" i="27" s="1"/>
  <c r="I21" i="27" a="1"/>
  <c r="I21" i="27" s="1"/>
  <c r="G21" i="27" a="1"/>
  <c r="G21" i="27" s="1"/>
  <c r="H21" i="27" a="1"/>
  <c r="H21" i="27" s="1"/>
  <c r="H17" i="27" a="1"/>
  <c r="H17" i="27" s="1"/>
  <c r="I17" i="27" a="1"/>
  <c r="I17" i="27" s="1"/>
  <c r="G17" i="27" a="1"/>
  <c r="G17" i="27" s="1"/>
  <c r="G13" i="27" a="1"/>
  <c r="G13" i="27" s="1"/>
  <c r="H13" i="27" a="1"/>
  <c r="H13" i="27" s="1"/>
  <c r="I13" i="27" a="1"/>
  <c r="I13" i="27" s="1"/>
  <c r="G967" i="27" a="1"/>
  <c r="G967" i="27" s="1"/>
  <c r="H967" i="27" a="1"/>
  <c r="H967" i="27" s="1"/>
  <c r="I967" i="27" a="1"/>
  <c r="I967" i="27" s="1"/>
  <c r="I947" i="27" a="1"/>
  <c r="I947" i="27" s="1"/>
  <c r="G947" i="27" a="1"/>
  <c r="G947" i="27" s="1"/>
  <c r="H947" i="27" a="1"/>
  <c r="H947" i="27" s="1"/>
  <c r="G919" i="27" a="1"/>
  <c r="G919" i="27" s="1"/>
  <c r="H919" i="27" a="1"/>
  <c r="H919" i="27" s="1"/>
  <c r="I919" i="27" a="1"/>
  <c r="I919" i="27" s="1"/>
  <c r="H911" i="27" a="1"/>
  <c r="H911" i="27" s="1"/>
  <c r="I911" i="27" a="1"/>
  <c r="I911" i="27" s="1"/>
  <c r="G911" i="27" a="1"/>
  <c r="G911" i="27" s="1"/>
  <c r="G891" i="27" a="1"/>
  <c r="G891" i="27" s="1"/>
  <c r="H891" i="27" a="1"/>
  <c r="H891" i="27" s="1"/>
  <c r="I891" i="27" a="1"/>
  <c r="I891" i="27" s="1"/>
  <c r="I883" i="27" a="1"/>
  <c r="I883" i="27" s="1"/>
  <c r="H883" i="27" a="1"/>
  <c r="H883" i="27" s="1"/>
  <c r="G883" i="27" a="1"/>
  <c r="G883" i="27" s="1"/>
  <c r="G875" i="27" a="1"/>
  <c r="G875" i="27" s="1"/>
  <c r="H875" i="27" a="1"/>
  <c r="H875" i="27" s="1"/>
  <c r="I875" i="27" a="1"/>
  <c r="I875" i="27" s="1"/>
  <c r="H839" i="27" a="1"/>
  <c r="H839" i="27" s="1"/>
  <c r="G839" i="27" a="1"/>
  <c r="G839" i="27" s="1"/>
  <c r="I839" i="27" a="1"/>
  <c r="I839" i="27" s="1"/>
  <c r="I807" i="27" a="1"/>
  <c r="I807" i="27" s="1"/>
  <c r="G807" i="27" a="1"/>
  <c r="G807" i="27" s="1"/>
  <c r="H807" i="27" a="1"/>
  <c r="H807" i="27" s="1"/>
  <c r="G779" i="27" a="1"/>
  <c r="G779" i="27" s="1"/>
  <c r="H779" i="27" a="1"/>
  <c r="H779" i="27" s="1"/>
  <c r="I779" i="27" a="1"/>
  <c r="I779" i="27" s="1"/>
  <c r="I703" i="27" a="1"/>
  <c r="I703" i="27" s="1"/>
  <c r="H703" i="27" a="1"/>
  <c r="H703" i="27" s="1"/>
  <c r="G703" i="27" a="1"/>
  <c r="G703" i="27" s="1"/>
  <c r="H679" i="27" a="1"/>
  <c r="H679" i="27" s="1"/>
  <c r="G679" i="27" a="1"/>
  <c r="G679" i="27" s="1"/>
  <c r="I679" i="27" a="1"/>
  <c r="I679" i="27" s="1"/>
  <c r="I671" i="27" a="1"/>
  <c r="I671" i="27" s="1"/>
  <c r="H671" i="27" a="1"/>
  <c r="H671" i="27" s="1"/>
  <c r="G671" i="27" a="1"/>
  <c r="G671" i="27" s="1"/>
  <c r="H663" i="27" a="1"/>
  <c r="H663" i="27" s="1"/>
  <c r="I663" i="27" a="1"/>
  <c r="I663" i="27" s="1"/>
  <c r="G663" i="27" a="1"/>
  <c r="G663" i="27" s="1"/>
  <c r="G623" i="27" a="1"/>
  <c r="G623" i="27" s="1"/>
  <c r="H623" i="27" a="1"/>
  <c r="H623" i="27" s="1"/>
  <c r="I623" i="27" a="1"/>
  <c r="I623" i="27" s="1"/>
  <c r="G615" i="27" a="1"/>
  <c r="G615" i="27" s="1"/>
  <c r="H615" i="27" a="1"/>
  <c r="H615" i="27" s="1"/>
  <c r="I615" i="27" a="1"/>
  <c r="I615" i="27" s="1"/>
  <c r="G599" i="27" a="1"/>
  <c r="G599" i="27" s="1"/>
  <c r="H599" i="27" a="1"/>
  <c r="H599" i="27" s="1"/>
  <c r="I599" i="27" a="1"/>
  <c r="I599" i="27" s="1"/>
  <c r="G583" i="27" a="1"/>
  <c r="G583" i="27" s="1"/>
  <c r="H583" i="27" a="1"/>
  <c r="H583" i="27" s="1"/>
  <c r="I583" i="27" a="1"/>
  <c r="I583" i="27" s="1"/>
  <c r="I575" i="27" a="1"/>
  <c r="I575" i="27" s="1"/>
  <c r="G575" i="27" a="1"/>
  <c r="G575" i="27" s="1"/>
  <c r="H575" i="27" a="1"/>
  <c r="H575" i="27" s="1"/>
  <c r="G523" i="27" a="1"/>
  <c r="G523" i="27" s="1"/>
  <c r="H523" i="27" a="1"/>
  <c r="H523" i="27" s="1"/>
  <c r="I523" i="27" a="1"/>
  <c r="I523" i="27" s="1"/>
  <c r="G487" i="27" a="1"/>
  <c r="G487" i="27" s="1"/>
  <c r="H487" i="27" a="1"/>
  <c r="H487" i="27" s="1"/>
  <c r="I487" i="27" a="1"/>
  <c r="I487" i="27" s="1"/>
  <c r="G451" i="27" a="1"/>
  <c r="G451" i="27" s="1"/>
  <c r="H451" i="27" a="1"/>
  <c r="H451" i="27" s="1"/>
  <c r="I451" i="27" a="1"/>
  <c r="I451" i="27" s="1"/>
  <c r="I403" i="27" a="1"/>
  <c r="I403" i="27" s="1"/>
  <c r="G403" i="27" a="1"/>
  <c r="G403" i="27" s="1"/>
  <c r="H403" i="27" a="1"/>
  <c r="H403" i="27" s="1"/>
  <c r="G395" i="27" a="1"/>
  <c r="G395" i="27" s="1"/>
  <c r="H395" i="27" a="1"/>
  <c r="H395" i="27" s="1"/>
  <c r="I395" i="27" a="1"/>
  <c r="I395" i="27" s="1"/>
  <c r="G363" i="27" a="1"/>
  <c r="G363" i="27" s="1"/>
  <c r="H363" i="27" a="1"/>
  <c r="H363" i="27" s="1"/>
  <c r="I363" i="27" a="1"/>
  <c r="I363" i="27" s="1"/>
  <c r="G343" i="27" a="1"/>
  <c r="G343" i="27" s="1"/>
  <c r="H343" i="27" a="1"/>
  <c r="H343" i="27" s="1"/>
  <c r="I343" i="27" a="1"/>
  <c r="I343" i="27" s="1"/>
  <c r="G335" i="27" a="1"/>
  <c r="G335" i="27" s="1"/>
  <c r="H335" i="27" a="1"/>
  <c r="H335" i="27" s="1"/>
  <c r="I335" i="27" a="1"/>
  <c r="I335" i="27" s="1"/>
  <c r="G295" i="27" a="1"/>
  <c r="G295" i="27" s="1"/>
  <c r="H295" i="27" a="1"/>
  <c r="H295" i="27" s="1"/>
  <c r="I295" i="27" a="1"/>
  <c r="I295" i="27" s="1"/>
  <c r="I287" i="27" a="1"/>
  <c r="I287" i="27" s="1"/>
  <c r="G287" i="27" a="1"/>
  <c r="G287" i="27" s="1"/>
  <c r="H287" i="27" a="1"/>
  <c r="H287" i="27" s="1"/>
  <c r="G235" i="27" a="1"/>
  <c r="G235" i="27" s="1"/>
  <c r="H235" i="27" a="1"/>
  <c r="H235" i="27" s="1"/>
  <c r="I235" i="27" a="1"/>
  <c r="I235" i="27" s="1"/>
  <c r="H219" i="27" a="1"/>
  <c r="H219" i="27" s="1"/>
  <c r="I219" i="27" a="1"/>
  <c r="I219" i="27" s="1"/>
  <c r="G219" i="27" a="1"/>
  <c r="G219" i="27" s="1"/>
  <c r="G211" i="27" a="1"/>
  <c r="G211" i="27" s="1"/>
  <c r="H211" i="27" a="1"/>
  <c r="H211" i="27" s="1"/>
  <c r="I211" i="27" a="1"/>
  <c r="I211" i="27" s="1"/>
  <c r="G159" i="27" a="1"/>
  <c r="G159" i="27" s="1"/>
  <c r="H159" i="27" a="1"/>
  <c r="H159" i="27" s="1"/>
  <c r="I159" i="27" a="1"/>
  <c r="I159" i="27" s="1"/>
  <c r="I147" i="27" a="1"/>
  <c r="I147" i="27" s="1"/>
  <c r="G147" i="27" a="1"/>
  <c r="G147" i="27" s="1"/>
  <c r="H147" i="27" a="1"/>
  <c r="H147" i="27" s="1"/>
  <c r="G95" i="27" a="1"/>
  <c r="G95" i="27" s="1"/>
  <c r="H95" i="27" a="1"/>
  <c r="H95" i="27" s="1"/>
  <c r="I95" i="27" a="1"/>
  <c r="I95" i="27" s="1"/>
  <c r="G59" i="27" a="1"/>
  <c r="G59" i="27" s="1"/>
  <c r="H59" i="27" a="1"/>
  <c r="H59" i="27" s="1"/>
  <c r="I59" i="27" a="1"/>
  <c r="I59" i="27" s="1"/>
  <c r="G1004" i="27" a="1"/>
  <c r="G1004" i="27" s="1"/>
  <c r="H1004" i="27" a="1"/>
  <c r="H1004" i="27" s="1"/>
  <c r="I1004" i="27" a="1"/>
  <c r="I1004" i="27" s="1"/>
  <c r="I6" i="27" a="1"/>
  <c r="I6" i="27" s="1"/>
  <c r="G6" i="27" a="1"/>
  <c r="G6" i="27" s="1"/>
  <c r="H6" i="27" a="1"/>
  <c r="H6" i="27" s="1"/>
  <c r="I981" i="27" a="1"/>
  <c r="I981" i="27" s="1"/>
  <c r="G981" i="27" a="1"/>
  <c r="G981" i="27" s="1"/>
  <c r="H981" i="27" a="1"/>
  <c r="H981" i="27" s="1"/>
  <c r="G961" i="27" a="1"/>
  <c r="G961" i="27" s="1"/>
  <c r="H961" i="27" a="1"/>
  <c r="H961" i="27" s="1"/>
  <c r="I961" i="27" a="1"/>
  <c r="I961" i="27" s="1"/>
  <c r="I941" i="27" a="1"/>
  <c r="I941" i="27" s="1"/>
  <c r="H941" i="27" a="1"/>
  <c r="H941" i="27" s="1"/>
  <c r="G941" i="27" a="1"/>
  <c r="G941" i="27" s="1"/>
  <c r="I921" i="27" a="1"/>
  <c r="I921" i="27" s="1"/>
  <c r="H921" i="27" a="1"/>
  <c r="H921" i="27" s="1"/>
  <c r="G921" i="27" a="1"/>
  <c r="G921" i="27" s="1"/>
  <c r="G901" i="27" a="1"/>
  <c r="G901" i="27" s="1"/>
  <c r="H901" i="27" a="1"/>
  <c r="H901" i="27" s="1"/>
  <c r="I901" i="27" a="1"/>
  <c r="I901" i="27" s="1"/>
  <c r="H877" i="27" a="1"/>
  <c r="H877" i="27" s="1"/>
  <c r="I877" i="27" a="1"/>
  <c r="I877" i="27" s="1"/>
  <c r="G877" i="27" a="1"/>
  <c r="G877" i="27" s="1"/>
  <c r="G857" i="27" a="1"/>
  <c r="G857" i="27" s="1"/>
  <c r="I857" i="27" a="1"/>
  <c r="I857" i="27" s="1"/>
  <c r="H857" i="27" a="1"/>
  <c r="H857" i="27" s="1"/>
  <c r="H833" i="27" a="1"/>
  <c r="H833" i="27" s="1"/>
  <c r="I833" i="27" a="1"/>
  <c r="I833" i="27" s="1"/>
  <c r="G833" i="27" a="1"/>
  <c r="G833" i="27" s="1"/>
  <c r="G817" i="27" a="1"/>
  <c r="G817" i="27" s="1"/>
  <c r="H817" i="27" a="1"/>
  <c r="H817" i="27" s="1"/>
  <c r="I817" i="27" a="1"/>
  <c r="I817" i="27" s="1"/>
  <c r="H789" i="27" a="1"/>
  <c r="H789" i="27" s="1"/>
  <c r="I789" i="27" a="1"/>
  <c r="I789" i="27" s="1"/>
  <c r="G789" i="27" a="1"/>
  <c r="G789" i="27" s="1"/>
  <c r="G773" i="27" a="1"/>
  <c r="G773" i="27" s="1"/>
  <c r="I773" i="27" a="1"/>
  <c r="I773" i="27" s="1"/>
  <c r="H773" i="27" a="1"/>
  <c r="H773" i="27" s="1"/>
  <c r="H757" i="27" a="1"/>
  <c r="H757" i="27" s="1"/>
  <c r="I757" i="27" a="1"/>
  <c r="I757" i="27" s="1"/>
  <c r="G757" i="27" a="1"/>
  <c r="G757" i="27" s="1"/>
  <c r="H737" i="27" a="1"/>
  <c r="H737" i="27" s="1"/>
  <c r="I737" i="27" a="1"/>
  <c r="I737" i="27" s="1"/>
  <c r="G737" i="27" a="1"/>
  <c r="G737" i="27" s="1"/>
  <c r="H545" i="27" a="1"/>
  <c r="H545" i="27" s="1"/>
  <c r="I545" i="27" a="1"/>
  <c r="I545" i="27" s="1"/>
  <c r="G545" i="27" a="1"/>
  <c r="G545" i="27" s="1"/>
  <c r="I541" i="27" a="1"/>
  <c r="I541" i="27" s="1"/>
  <c r="H541" i="27" a="1"/>
  <c r="H541" i="27" s="1"/>
  <c r="G541" i="27" a="1"/>
  <c r="G541" i="27" s="1"/>
  <c r="G537" i="27" a="1"/>
  <c r="G537" i="27" s="1"/>
  <c r="I537" i="27" a="1"/>
  <c r="I537" i="27" s="1"/>
  <c r="H537" i="27" a="1"/>
  <c r="H537" i="27" s="1"/>
  <c r="G533" i="27" a="1"/>
  <c r="G533" i="27" s="1"/>
  <c r="H533" i="27" a="1"/>
  <c r="H533" i="27" s="1"/>
  <c r="I533" i="27" a="1"/>
  <c r="I533" i="27" s="1"/>
  <c r="G473" i="27" a="1"/>
  <c r="G473" i="27" s="1"/>
  <c r="H473" i="27" a="1"/>
  <c r="H473" i="27" s="1"/>
  <c r="I473" i="27" a="1"/>
  <c r="I473" i="27" s="1"/>
  <c r="H469" i="27" a="1"/>
  <c r="H469" i="27" s="1"/>
  <c r="I469" i="27" a="1"/>
  <c r="I469" i="27" s="1"/>
  <c r="G469" i="27" a="1"/>
  <c r="G469" i="27" s="1"/>
  <c r="G329" i="27" a="1"/>
  <c r="G329" i="27" s="1"/>
  <c r="H329" i="27" a="1"/>
  <c r="H329" i="27" s="1"/>
  <c r="I329" i="27" a="1"/>
  <c r="I329" i="27" s="1"/>
  <c r="H325" i="27" a="1"/>
  <c r="H325" i="27" s="1"/>
  <c r="I325" i="27" a="1"/>
  <c r="I325" i="27" s="1"/>
  <c r="G325" i="27" a="1"/>
  <c r="G325" i="27" s="1"/>
  <c r="G10" i="27" a="1"/>
  <c r="G10" i="27" s="1"/>
  <c r="H10" i="27" a="1"/>
  <c r="H10" i="27" s="1"/>
  <c r="I10" i="27" a="1"/>
  <c r="I10" i="27" s="1"/>
  <c r="G995" i="27" a="1"/>
  <c r="G995" i="27" s="1"/>
  <c r="H995" i="27" a="1"/>
  <c r="H995" i="27" s="1"/>
  <c r="I995" i="27" a="1"/>
  <c r="I995" i="27" s="1"/>
  <c r="G959" i="27" a="1"/>
  <c r="G959" i="27" s="1"/>
  <c r="H959" i="27" a="1"/>
  <c r="H959" i="27" s="1"/>
  <c r="I959" i="27" a="1"/>
  <c r="I959" i="27" s="1"/>
  <c r="G951" i="27" a="1"/>
  <c r="G951" i="27" s="1"/>
  <c r="H951" i="27" a="1"/>
  <c r="H951" i="27" s="1"/>
  <c r="I951" i="27" a="1"/>
  <c r="I951" i="27" s="1"/>
  <c r="G903" i="27" a="1"/>
  <c r="G903" i="27" s="1"/>
  <c r="H903" i="27" a="1"/>
  <c r="H903" i="27" s="1"/>
  <c r="I903" i="27" a="1"/>
  <c r="I903" i="27" s="1"/>
  <c r="G895" i="27" a="1"/>
  <c r="G895" i="27" s="1"/>
  <c r="H895" i="27" a="1"/>
  <c r="H895" i="27" s="1"/>
  <c r="I895" i="27" a="1"/>
  <c r="I895" i="27" s="1"/>
  <c r="G867" i="27" a="1"/>
  <c r="G867" i="27" s="1"/>
  <c r="H867" i="27" a="1"/>
  <c r="H867" i="27" s="1"/>
  <c r="I867" i="27" a="1"/>
  <c r="I867" i="27" s="1"/>
  <c r="G823" i="27" a="1"/>
  <c r="G823" i="27" s="1"/>
  <c r="H823" i="27" a="1"/>
  <c r="H823" i="27" s="1"/>
  <c r="I823" i="27" a="1"/>
  <c r="I823" i="27" s="1"/>
  <c r="G771" i="27" a="1"/>
  <c r="G771" i="27" s="1"/>
  <c r="H771" i="27" a="1"/>
  <c r="H771" i="27" s="1"/>
  <c r="I771" i="27" a="1"/>
  <c r="I771" i="27" s="1"/>
  <c r="H763" i="27" a="1"/>
  <c r="H763" i="27" s="1"/>
  <c r="I763" i="27" a="1"/>
  <c r="I763" i="27" s="1"/>
  <c r="G763" i="27" a="1"/>
  <c r="G763" i="27" s="1"/>
  <c r="G711" i="27" a="1"/>
  <c r="G711" i="27" s="1"/>
  <c r="H711" i="27" a="1"/>
  <c r="H711" i="27" s="1"/>
  <c r="I711" i="27" a="1"/>
  <c r="I711" i="27" s="1"/>
  <c r="I687" i="27" a="1"/>
  <c r="I687" i="27" s="1"/>
  <c r="H687" i="27" a="1"/>
  <c r="H687" i="27" s="1"/>
  <c r="G687" i="27" a="1"/>
  <c r="G687" i="27" s="1"/>
  <c r="G631" i="27" a="1"/>
  <c r="G631" i="27" s="1"/>
  <c r="I631" i="27" a="1"/>
  <c r="I631" i="27" s="1"/>
  <c r="H631" i="27" a="1"/>
  <c r="H631" i="27" s="1"/>
  <c r="G603" i="27" a="1"/>
  <c r="G603" i="27" s="1"/>
  <c r="H603" i="27" a="1"/>
  <c r="H603" i="27" s="1"/>
  <c r="I603" i="27" a="1"/>
  <c r="I603" i="27" s="1"/>
  <c r="G563" i="27" a="1"/>
  <c r="G563" i="27" s="1"/>
  <c r="H563" i="27" a="1"/>
  <c r="H563" i="27" s="1"/>
  <c r="I563" i="27" a="1"/>
  <c r="I563" i="27" s="1"/>
  <c r="H555" i="27" a="1"/>
  <c r="H555" i="27" s="1"/>
  <c r="I555" i="27" a="1"/>
  <c r="I555" i="27" s="1"/>
  <c r="G555" i="27" a="1"/>
  <c r="G555" i="27" s="1"/>
  <c r="G503" i="27" a="1"/>
  <c r="G503" i="27" s="1"/>
  <c r="H503" i="27" a="1"/>
  <c r="H503" i="27" s="1"/>
  <c r="I503" i="27" a="1"/>
  <c r="I503" i="27" s="1"/>
  <c r="G479" i="27" a="1"/>
  <c r="G479" i="27" s="1"/>
  <c r="H479" i="27" a="1"/>
  <c r="H479" i="27" s="1"/>
  <c r="I479" i="27" a="1"/>
  <c r="I479" i="27" s="1"/>
  <c r="I463" i="27" a="1"/>
  <c r="I463" i="27" s="1"/>
  <c r="H463" i="27" a="1"/>
  <c r="H463" i="27" s="1"/>
  <c r="G463" i="27" a="1"/>
  <c r="G463" i="27" s="1"/>
  <c r="I431" i="27" a="1"/>
  <c r="I431" i="27" s="1"/>
  <c r="G431" i="27" a="1"/>
  <c r="G431" i="27" s="1"/>
  <c r="H431" i="27" a="1"/>
  <c r="H431" i="27" s="1"/>
  <c r="G379" i="27" a="1"/>
  <c r="G379" i="27" s="1"/>
  <c r="H379" i="27" a="1"/>
  <c r="H379" i="27" s="1"/>
  <c r="I379" i="27" a="1"/>
  <c r="I379" i="27" s="1"/>
  <c r="H351" i="27" a="1"/>
  <c r="H351" i="27" s="1"/>
  <c r="G351" i="27" a="1"/>
  <c r="G351" i="27" s="1"/>
  <c r="I351" i="27" a="1"/>
  <c r="I351" i="27" s="1"/>
  <c r="I259" i="27" a="1"/>
  <c r="I259" i="27" s="1"/>
  <c r="G259" i="27" a="1"/>
  <c r="G259" i="27" s="1"/>
  <c r="H259" i="27" a="1"/>
  <c r="H259" i="27" s="1"/>
  <c r="H247" i="27" a="1"/>
  <c r="H247" i="27" s="1"/>
  <c r="I247" i="27" a="1"/>
  <c r="I247" i="27" s="1"/>
  <c r="G247" i="27" a="1"/>
  <c r="G247" i="27" s="1"/>
  <c r="G227" i="27" a="1"/>
  <c r="G227" i="27" s="1"/>
  <c r="H227" i="27" a="1"/>
  <c r="H227" i="27" s="1"/>
  <c r="I227" i="27" a="1"/>
  <c r="I227" i="27" s="1"/>
  <c r="G151" i="27" a="1"/>
  <c r="G151" i="27" s="1"/>
  <c r="H151" i="27" a="1"/>
  <c r="H151" i="27" s="1"/>
  <c r="I151" i="27" a="1"/>
  <c r="I151" i="27" s="1"/>
  <c r="H131" i="27" a="1"/>
  <c r="H131" i="27" s="1"/>
  <c r="I131" i="27" a="1"/>
  <c r="I131" i="27" s="1"/>
  <c r="G131" i="27" a="1"/>
  <c r="G131" i="27" s="1"/>
  <c r="H111" i="27" a="1"/>
  <c r="H111" i="27" s="1"/>
  <c r="I111" i="27" a="1"/>
  <c r="I111" i="27" s="1"/>
  <c r="G111" i="27" a="1"/>
  <c r="G111" i="27" s="1"/>
  <c r="G103" i="27" a="1"/>
  <c r="G103" i="27" s="1"/>
  <c r="H103" i="27" a="1"/>
  <c r="H103" i="27" s="1"/>
  <c r="I103" i="27" a="1"/>
  <c r="I103" i="27" s="1"/>
  <c r="G75" i="27" a="1"/>
  <c r="G75" i="27" s="1"/>
  <c r="H75" i="27" a="1"/>
  <c r="H75" i="27" s="1"/>
  <c r="I75" i="27" a="1"/>
  <c r="I75" i="27" s="1"/>
  <c r="G67" i="27" a="1"/>
  <c r="G67" i="27" s="1"/>
  <c r="H67" i="27" a="1"/>
  <c r="H67" i="27" s="1"/>
  <c r="I67" i="27" a="1"/>
  <c r="I67" i="27" s="1"/>
  <c r="G39" i="27" a="1"/>
  <c r="G39" i="27" s="1"/>
  <c r="H39" i="27" a="1"/>
  <c r="H39" i="27" s="1"/>
  <c r="I39" i="27" a="1"/>
  <c r="I39" i="27" s="1"/>
  <c r="G993" i="27" a="1"/>
  <c r="G993" i="27" s="1"/>
  <c r="H993" i="27" a="1"/>
  <c r="H993" i="27" s="1"/>
  <c r="I993" i="27" a="1"/>
  <c r="I993" i="27" s="1"/>
  <c r="H969" i="27" a="1"/>
  <c r="H969" i="27" s="1"/>
  <c r="I969" i="27" a="1"/>
  <c r="I969" i="27" s="1"/>
  <c r="G969" i="27" a="1"/>
  <c r="G969" i="27" s="1"/>
  <c r="G949" i="27" a="1"/>
  <c r="G949" i="27" s="1"/>
  <c r="I949" i="27" a="1"/>
  <c r="I949" i="27" s="1"/>
  <c r="H949" i="27" a="1"/>
  <c r="H949" i="27" s="1"/>
  <c r="I929" i="27" a="1"/>
  <c r="I929" i="27" s="1"/>
  <c r="H929" i="27" a="1"/>
  <c r="H929" i="27" s="1"/>
  <c r="G929" i="27" a="1"/>
  <c r="G929" i="27" s="1"/>
  <c r="H913" i="27" a="1"/>
  <c r="H913" i="27" s="1"/>
  <c r="I913" i="27" a="1"/>
  <c r="I913" i="27" s="1"/>
  <c r="G913" i="27" a="1"/>
  <c r="G913" i="27" s="1"/>
  <c r="G889" i="27" a="1"/>
  <c r="G889" i="27" s="1"/>
  <c r="I889" i="27" a="1"/>
  <c r="I889" i="27" s="1"/>
  <c r="H889" i="27" a="1"/>
  <c r="H889" i="27" s="1"/>
  <c r="I885" i="27" a="1"/>
  <c r="I885" i="27" s="1"/>
  <c r="H885" i="27" a="1"/>
  <c r="H885" i="27" s="1"/>
  <c r="G885" i="27" a="1"/>
  <c r="G885" i="27" s="1"/>
  <c r="H881" i="27" a="1"/>
  <c r="H881" i="27" s="1"/>
  <c r="I881" i="27" a="1"/>
  <c r="I881" i="27" s="1"/>
  <c r="G881" i="27" a="1"/>
  <c r="G881" i="27" s="1"/>
  <c r="G865" i="27" a="1"/>
  <c r="G865" i="27" s="1"/>
  <c r="H865" i="27" a="1"/>
  <c r="H865" i="27" s="1"/>
  <c r="I865" i="27" a="1"/>
  <c r="I865" i="27" s="1"/>
  <c r="H845" i="27" a="1"/>
  <c r="H845" i="27" s="1"/>
  <c r="I845" i="27" a="1"/>
  <c r="I845" i="27" s="1"/>
  <c r="G845" i="27" a="1"/>
  <c r="G845" i="27" s="1"/>
  <c r="I825" i="27" a="1"/>
  <c r="I825" i="27" s="1"/>
  <c r="G825" i="27" a="1"/>
  <c r="G825" i="27" s="1"/>
  <c r="H825" i="27" a="1"/>
  <c r="H825" i="27" s="1"/>
  <c r="H821" i="27" a="1"/>
  <c r="H821" i="27" s="1"/>
  <c r="I821" i="27" a="1"/>
  <c r="I821" i="27" s="1"/>
  <c r="G821" i="27" a="1"/>
  <c r="G821" i="27" s="1"/>
  <c r="H801" i="27" a="1"/>
  <c r="H801" i="27" s="1"/>
  <c r="I801" i="27" a="1"/>
  <c r="I801" i="27" s="1"/>
  <c r="G801" i="27" a="1"/>
  <c r="G801" i="27" s="1"/>
  <c r="G785" i="27" a="1"/>
  <c r="G785" i="27" s="1"/>
  <c r="H785" i="27" a="1"/>
  <c r="H785" i="27" s="1"/>
  <c r="I785" i="27" a="1"/>
  <c r="I785" i="27" s="1"/>
  <c r="H769" i="27" a="1"/>
  <c r="H769" i="27" s="1"/>
  <c r="I769" i="27" a="1"/>
  <c r="I769" i="27" s="1"/>
  <c r="G769" i="27" a="1"/>
  <c r="G769" i="27" s="1"/>
  <c r="I749" i="27" a="1"/>
  <c r="I749" i="27" s="1"/>
  <c r="H749" i="27" a="1"/>
  <c r="H749" i="27" s="1"/>
  <c r="G749" i="27" a="1"/>
  <c r="G749" i="27" s="1"/>
  <c r="G745" i="27" a="1"/>
  <c r="G745" i="27" s="1"/>
  <c r="H745" i="27" a="1"/>
  <c r="H745" i="27" s="1"/>
  <c r="I745" i="27" a="1"/>
  <c r="I745" i="27" s="1"/>
  <c r="I717" i="27" a="1"/>
  <c r="I717" i="27" s="1"/>
  <c r="G717" i="27" a="1"/>
  <c r="G717" i="27" s="1"/>
  <c r="H717" i="27" a="1"/>
  <c r="H717" i="27" s="1"/>
  <c r="H561" i="27" a="1"/>
  <c r="H561" i="27" s="1"/>
  <c r="I561" i="27" a="1"/>
  <c r="I561" i="27" s="1"/>
  <c r="G561" i="27" a="1"/>
  <c r="G561" i="27" s="1"/>
  <c r="H529" i="27" a="1"/>
  <c r="H529" i="27" s="1"/>
  <c r="I529" i="27" a="1"/>
  <c r="I529" i="27" s="1"/>
  <c r="G529" i="27" a="1"/>
  <c r="G529" i="27" s="1"/>
  <c r="I525" i="27" a="1"/>
  <c r="I525" i="27" s="1"/>
  <c r="G525" i="27" a="1"/>
  <c r="G525" i="27" s="1"/>
  <c r="H525" i="27" a="1"/>
  <c r="H525" i="27" s="1"/>
  <c r="I521" i="27" a="1"/>
  <c r="I521" i="27" s="1"/>
  <c r="G521" i="27" a="1"/>
  <c r="G521" i="27" s="1"/>
  <c r="H521" i="27" a="1"/>
  <c r="H521" i="27" s="1"/>
  <c r="I517" i="27" a="1"/>
  <c r="I517" i="27" s="1"/>
  <c r="G517" i="27" a="1"/>
  <c r="G517" i="27" s="1"/>
  <c r="H517" i="27" a="1"/>
  <c r="H517" i="27" s="1"/>
  <c r="I513" i="27" a="1"/>
  <c r="I513" i="27" s="1"/>
  <c r="G513" i="27" a="1"/>
  <c r="G513" i="27" s="1"/>
  <c r="H513" i="27" a="1"/>
  <c r="H513" i="27" s="1"/>
  <c r="I461" i="27" a="1"/>
  <c r="I461" i="27" s="1"/>
  <c r="G461" i="27" a="1"/>
  <c r="G461" i="27" s="1"/>
  <c r="H461" i="27" a="1"/>
  <c r="H461" i="27" s="1"/>
  <c r="H457" i="27" a="1"/>
  <c r="H457" i="27" s="1"/>
  <c r="I457" i="27" a="1"/>
  <c r="I457" i="27" s="1"/>
  <c r="G457" i="27" a="1"/>
  <c r="G457" i="27" s="1"/>
  <c r="H397" i="27" a="1"/>
  <c r="H397" i="27" s="1"/>
  <c r="I397" i="27" a="1"/>
  <c r="I397" i="27" s="1"/>
  <c r="G397" i="27" a="1"/>
  <c r="G397" i="27" s="1"/>
  <c r="G393" i="27" a="1"/>
  <c r="G393" i="27" s="1"/>
  <c r="H393" i="27" a="1"/>
  <c r="H393" i="27" s="1"/>
  <c r="I393" i="27" a="1"/>
  <c r="I393" i="27" s="1"/>
  <c r="G389" i="27" a="1"/>
  <c r="G389" i="27" s="1"/>
  <c r="H389" i="27" a="1"/>
  <c r="H389" i="27" s="1"/>
  <c r="I389" i="27" a="1"/>
  <c r="I389" i="27" s="1"/>
  <c r="G385" i="27" a="1"/>
  <c r="G385" i="27" s="1"/>
  <c r="H385" i="27" a="1"/>
  <c r="H385" i="27" s="1"/>
  <c r="I385" i="27" a="1"/>
  <c r="I385" i="27" s="1"/>
  <c r="G381" i="27" a="1"/>
  <c r="G381" i="27" s="1"/>
  <c r="H381" i="27" a="1"/>
  <c r="H381" i="27" s="1"/>
  <c r="I381" i="27" a="1"/>
  <c r="I381" i="27" s="1"/>
  <c r="G377" i="27" a="1"/>
  <c r="G377" i="27" s="1"/>
  <c r="H377" i="27" a="1"/>
  <c r="H377" i="27" s="1"/>
  <c r="I377" i="27" a="1"/>
  <c r="I377" i="27" s="1"/>
  <c r="I373" i="27" a="1"/>
  <c r="I373" i="27" s="1"/>
  <c r="G373" i="27" a="1"/>
  <c r="G373" i="27" s="1"/>
  <c r="H373" i="27" a="1"/>
  <c r="H373" i="27" s="1"/>
  <c r="I369" i="27" a="1"/>
  <c r="I369" i="27" s="1"/>
  <c r="G369" i="27" a="1"/>
  <c r="G369" i="27" s="1"/>
  <c r="H369" i="27" a="1"/>
  <c r="H369" i="27" s="1"/>
  <c r="H365" i="27" a="1"/>
  <c r="H365" i="27" s="1"/>
  <c r="I365" i="27" a="1"/>
  <c r="I365" i="27" s="1"/>
  <c r="G365" i="27" a="1"/>
  <c r="G365" i="27" s="1"/>
  <c r="G361" i="27" a="1"/>
  <c r="G361" i="27" s="1"/>
  <c r="H361" i="27" a="1"/>
  <c r="H361" i="27" s="1"/>
  <c r="I361" i="27" a="1"/>
  <c r="I361" i="27" s="1"/>
  <c r="I994" i="27" a="1"/>
  <c r="I994" i="27" s="1"/>
  <c r="G994" i="27" a="1"/>
  <c r="G994" i="27" s="1"/>
  <c r="H994" i="27" a="1"/>
  <c r="H994" i="27" s="1"/>
  <c r="I990" i="27" a="1"/>
  <c r="I990" i="27" s="1"/>
  <c r="H990" i="27" a="1"/>
  <c r="H990" i="27" s="1"/>
  <c r="G990" i="27" a="1"/>
  <c r="G990" i="27" s="1"/>
  <c r="H974" i="27" a="1"/>
  <c r="H974" i="27" s="1"/>
  <c r="I974" i="27" a="1"/>
  <c r="I974" i="27" s="1"/>
  <c r="G974" i="27" a="1"/>
  <c r="G974" i="27" s="1"/>
  <c r="G970" i="27" a="1"/>
  <c r="G970" i="27" s="1"/>
  <c r="H970" i="27" a="1"/>
  <c r="H970" i="27" s="1"/>
  <c r="I970" i="27" a="1"/>
  <c r="I970" i="27" s="1"/>
  <c r="I958" i="27" a="1"/>
  <c r="I958" i="27" s="1"/>
  <c r="H958" i="27" a="1"/>
  <c r="H958" i="27" s="1"/>
  <c r="G958" i="27" a="1"/>
  <c r="G958" i="27" s="1"/>
  <c r="G950" i="27" a="1"/>
  <c r="G950" i="27" s="1"/>
  <c r="H950" i="27" a="1"/>
  <c r="H950" i="27" s="1"/>
  <c r="I950" i="27" a="1"/>
  <c r="I950" i="27" s="1"/>
  <c r="G946" i="27" a="1"/>
  <c r="G946" i="27" s="1"/>
  <c r="H946" i="27" a="1"/>
  <c r="H946" i="27" s="1"/>
  <c r="I946" i="27" a="1"/>
  <c r="I946" i="27" s="1"/>
  <c r="I942" i="27" a="1"/>
  <c r="I942" i="27" s="1"/>
  <c r="G942" i="27" a="1"/>
  <c r="G942" i="27" s="1"/>
  <c r="H942" i="27" a="1"/>
  <c r="H942" i="27" s="1"/>
  <c r="I938" i="27" a="1"/>
  <c r="I938" i="27" s="1"/>
  <c r="G938" i="27" a="1"/>
  <c r="G938" i="27" s="1"/>
  <c r="H938" i="27" a="1"/>
  <c r="H938" i="27" s="1"/>
  <c r="G934" i="27" a="1"/>
  <c r="G934" i="27" s="1"/>
  <c r="I934" i="27" a="1"/>
  <c r="I934" i="27" s="1"/>
  <c r="H934" i="27" a="1"/>
  <c r="H934" i="27" s="1"/>
  <c r="G926" i="27" a="1"/>
  <c r="G926" i="27" s="1"/>
  <c r="I926" i="27" a="1"/>
  <c r="I926" i="27" s="1"/>
  <c r="H926" i="27" a="1"/>
  <c r="H926" i="27" s="1"/>
  <c r="G922" i="27" a="1"/>
  <c r="G922" i="27" s="1"/>
  <c r="I922" i="27" a="1"/>
  <c r="I922" i="27" s="1"/>
  <c r="H922" i="27" a="1"/>
  <c r="H922" i="27" s="1"/>
  <c r="G918" i="27" a="1"/>
  <c r="G918" i="27" s="1"/>
  <c r="I918" i="27" a="1"/>
  <c r="I918" i="27" s="1"/>
  <c r="H918" i="27" a="1"/>
  <c r="H918" i="27" s="1"/>
  <c r="G914" i="27" a="1"/>
  <c r="G914" i="27" s="1"/>
  <c r="H914" i="27" a="1"/>
  <c r="H914" i="27" s="1"/>
  <c r="I914" i="27" a="1"/>
  <c r="I914" i="27" s="1"/>
  <c r="G910" i="27" a="1"/>
  <c r="G910" i="27" s="1"/>
  <c r="H910" i="27" a="1"/>
  <c r="H910" i="27" s="1"/>
  <c r="I910" i="27" a="1"/>
  <c r="I910" i="27" s="1"/>
  <c r="G906" i="27" a="1"/>
  <c r="G906" i="27" s="1"/>
  <c r="I906" i="27" a="1"/>
  <c r="I906" i="27" s="1"/>
  <c r="H906" i="27" a="1"/>
  <c r="H906" i="27" s="1"/>
  <c r="I902" i="27" a="1"/>
  <c r="I902" i="27" s="1"/>
  <c r="G902" i="27" a="1"/>
  <c r="G902" i="27" s="1"/>
  <c r="H902" i="27" a="1"/>
  <c r="H902" i="27" s="1"/>
  <c r="I898" i="27" a="1"/>
  <c r="I898" i="27" s="1"/>
  <c r="H898" i="27" a="1"/>
  <c r="H898" i="27" s="1"/>
  <c r="G898" i="27" a="1"/>
  <c r="G898" i="27" s="1"/>
  <c r="H894" i="27" a="1"/>
  <c r="H894" i="27" s="1"/>
  <c r="I894" i="27" a="1"/>
  <c r="I894" i="27" s="1"/>
  <c r="G894" i="27" a="1"/>
  <c r="G894" i="27" s="1"/>
  <c r="G890" i="27" a="1"/>
  <c r="G890" i="27" s="1"/>
  <c r="H890" i="27" a="1"/>
  <c r="H890" i="27" s="1"/>
  <c r="I890" i="27" a="1"/>
  <c r="I890" i="27" s="1"/>
  <c r="G886" i="27" a="1"/>
  <c r="G886" i="27" s="1"/>
  <c r="H886" i="27" a="1"/>
  <c r="H886" i="27" s="1"/>
  <c r="I886" i="27" a="1"/>
  <c r="I886" i="27" s="1"/>
  <c r="G882" i="27" a="1"/>
  <c r="G882" i="27" s="1"/>
  <c r="H882" i="27" a="1"/>
  <c r="H882" i="27" s="1"/>
  <c r="I882" i="27" a="1"/>
  <c r="I882" i="27" s="1"/>
  <c r="G878" i="27" a="1"/>
  <c r="G878" i="27" s="1"/>
  <c r="H878" i="27" a="1"/>
  <c r="H878" i="27" s="1"/>
  <c r="I878" i="27" a="1"/>
  <c r="I878" i="27" s="1"/>
  <c r="G874" i="27" a="1"/>
  <c r="G874" i="27" s="1"/>
  <c r="I874" i="27" a="1"/>
  <c r="I874" i="27" s="1"/>
  <c r="H874" i="27" a="1"/>
  <c r="H874" i="27" s="1"/>
  <c r="I870" i="27" a="1"/>
  <c r="I870" i="27" s="1"/>
  <c r="H870" i="27" a="1"/>
  <c r="H870" i="27" s="1"/>
  <c r="G870" i="27" a="1"/>
  <c r="G870" i="27" s="1"/>
  <c r="I866" i="27" a="1"/>
  <c r="I866" i="27" s="1"/>
  <c r="H866" i="27" a="1"/>
  <c r="H866" i="27" s="1"/>
  <c r="G866" i="27" a="1"/>
  <c r="G866" i="27" s="1"/>
  <c r="H862" i="27" a="1"/>
  <c r="H862" i="27" s="1"/>
  <c r="I862" i="27" a="1"/>
  <c r="I862" i="27" s="1"/>
  <c r="G862" i="27" a="1"/>
  <c r="G862" i="27" s="1"/>
  <c r="G858" i="27" a="1"/>
  <c r="G858" i="27" s="1"/>
  <c r="H858" i="27" a="1"/>
  <c r="H858" i="27" s="1"/>
  <c r="I858" i="27" a="1"/>
  <c r="I858" i="27" s="1"/>
  <c r="G854" i="27" a="1"/>
  <c r="G854" i="27" s="1"/>
  <c r="H854" i="27" a="1"/>
  <c r="H854" i="27" s="1"/>
  <c r="I854" i="27" a="1"/>
  <c r="I854" i="27" s="1"/>
  <c r="G850" i="27" a="1"/>
  <c r="G850" i="27" s="1"/>
  <c r="H850" i="27" a="1"/>
  <c r="H850" i="27" s="1"/>
  <c r="I850" i="27" a="1"/>
  <c r="I850" i="27" s="1"/>
  <c r="G846" i="27" a="1"/>
  <c r="G846" i="27" s="1"/>
  <c r="H846" i="27" a="1"/>
  <c r="H846" i="27" s="1"/>
  <c r="I846" i="27" a="1"/>
  <c r="I846" i="27" s="1"/>
  <c r="G842" i="27" a="1"/>
  <c r="G842" i="27" s="1"/>
  <c r="I842" i="27" a="1"/>
  <c r="I842" i="27" s="1"/>
  <c r="H842" i="27" a="1"/>
  <c r="H842" i="27" s="1"/>
  <c r="G838" i="27" a="1"/>
  <c r="G838" i="27" s="1"/>
  <c r="H838" i="27" a="1"/>
  <c r="H838" i="27" s="1"/>
  <c r="I838" i="27" a="1"/>
  <c r="I838" i="27" s="1"/>
  <c r="I834" i="27" a="1"/>
  <c r="I834" i="27" s="1"/>
  <c r="H834" i="27" a="1"/>
  <c r="H834" i="27" s="1"/>
  <c r="G834" i="27" a="1"/>
  <c r="G834" i="27" s="1"/>
  <c r="H830" i="27" a="1"/>
  <c r="H830" i="27" s="1"/>
  <c r="I830" i="27" a="1"/>
  <c r="I830" i="27" s="1"/>
  <c r="G830" i="27" a="1"/>
  <c r="G830" i="27" s="1"/>
  <c r="G826" i="27" a="1"/>
  <c r="G826" i="27" s="1"/>
  <c r="H826" i="27" a="1"/>
  <c r="H826" i="27" s="1"/>
  <c r="I826" i="27" a="1"/>
  <c r="I826" i="27" s="1"/>
  <c r="I822" i="27" a="1"/>
  <c r="I822" i="27" s="1"/>
  <c r="G822" i="27" a="1"/>
  <c r="G822" i="27" s="1"/>
  <c r="H822" i="27" a="1"/>
  <c r="H822" i="27" s="1"/>
  <c r="H818" i="27" a="1"/>
  <c r="H818" i="27" s="1"/>
  <c r="I818" i="27" a="1"/>
  <c r="I818" i="27" s="1"/>
  <c r="G818" i="27" a="1"/>
  <c r="G818" i="27" s="1"/>
  <c r="G814" i="27" a="1"/>
  <c r="G814" i="27" s="1"/>
  <c r="H814" i="27" a="1"/>
  <c r="H814" i="27" s="1"/>
  <c r="I814" i="27" a="1"/>
  <c r="I814" i="27" s="1"/>
  <c r="I810" i="27" a="1"/>
  <c r="I810" i="27" s="1"/>
  <c r="H810" i="27" a="1"/>
  <c r="H810" i="27" s="1"/>
  <c r="G810" i="27" a="1"/>
  <c r="G810" i="27" s="1"/>
  <c r="G806" i="27" a="1"/>
  <c r="G806" i="27" s="1"/>
  <c r="H806" i="27" a="1"/>
  <c r="H806" i="27" s="1"/>
  <c r="I806" i="27" a="1"/>
  <c r="I806" i="27" s="1"/>
  <c r="G802" i="27" a="1"/>
  <c r="G802" i="27" s="1"/>
  <c r="H802" i="27" a="1"/>
  <c r="H802" i="27" s="1"/>
  <c r="I802" i="27" a="1"/>
  <c r="I802" i="27" s="1"/>
  <c r="H798" i="27" a="1"/>
  <c r="H798" i="27" s="1"/>
  <c r="I798" i="27" a="1"/>
  <c r="I798" i="27" s="1"/>
  <c r="G798" i="27" a="1"/>
  <c r="G798" i="27" s="1"/>
  <c r="G794" i="27" a="1"/>
  <c r="G794" i="27" s="1"/>
  <c r="H794" i="27" a="1"/>
  <c r="H794" i="27" s="1"/>
  <c r="I794" i="27" a="1"/>
  <c r="I794" i="27" s="1"/>
  <c r="I790" i="27" a="1"/>
  <c r="I790" i="27" s="1"/>
  <c r="G790" i="27" a="1"/>
  <c r="G790" i="27" s="1"/>
  <c r="H790" i="27" a="1"/>
  <c r="H790" i="27" s="1"/>
  <c r="H786" i="27" a="1"/>
  <c r="H786" i="27" s="1"/>
  <c r="I786" i="27" a="1"/>
  <c r="I786" i="27" s="1"/>
  <c r="G786" i="27" a="1"/>
  <c r="G786" i="27" s="1"/>
  <c r="G782" i="27" a="1"/>
  <c r="G782" i="27" s="1"/>
  <c r="H782" i="27" a="1"/>
  <c r="H782" i="27" s="1"/>
  <c r="I782" i="27" a="1"/>
  <c r="I782" i="27" s="1"/>
  <c r="I778" i="27" a="1"/>
  <c r="I778" i="27" s="1"/>
  <c r="G778" i="27" a="1"/>
  <c r="G778" i="27" s="1"/>
  <c r="H778" i="27" a="1"/>
  <c r="H778" i="27" s="1"/>
  <c r="G774" i="27" a="1"/>
  <c r="G774" i="27" s="1"/>
  <c r="H774" i="27" a="1"/>
  <c r="H774" i="27" s="1"/>
  <c r="I774" i="27" a="1"/>
  <c r="I774" i="27" s="1"/>
  <c r="G770" i="27" a="1"/>
  <c r="G770" i="27" s="1"/>
  <c r="H770" i="27" a="1"/>
  <c r="H770" i="27" s="1"/>
  <c r="I770" i="27" a="1"/>
  <c r="I770" i="27" s="1"/>
  <c r="H766" i="27" a="1"/>
  <c r="H766" i="27" s="1"/>
  <c r="I766" i="27" a="1"/>
  <c r="I766" i="27" s="1"/>
  <c r="G766" i="27" a="1"/>
  <c r="G766" i="27" s="1"/>
  <c r="G762" i="27" a="1"/>
  <c r="G762" i="27" s="1"/>
  <c r="H762" i="27" a="1"/>
  <c r="H762" i="27" s="1"/>
  <c r="I762" i="27" a="1"/>
  <c r="I762" i="27" s="1"/>
  <c r="I758" i="27" a="1"/>
  <c r="I758" i="27" s="1"/>
  <c r="G758" i="27" a="1"/>
  <c r="G758" i="27" s="1"/>
  <c r="H758" i="27" a="1"/>
  <c r="H758" i="27" s="1"/>
  <c r="H754" i="27" a="1"/>
  <c r="H754" i="27" s="1"/>
  <c r="I754" i="27" a="1"/>
  <c r="I754" i="27" s="1"/>
  <c r="G754" i="27" a="1"/>
  <c r="G754" i="27" s="1"/>
  <c r="G750" i="27" a="1"/>
  <c r="G750" i="27" s="1"/>
  <c r="H750" i="27" a="1"/>
  <c r="H750" i="27" s="1"/>
  <c r="I750" i="27" a="1"/>
  <c r="I750" i="27" s="1"/>
  <c r="I746" i="27" a="1"/>
  <c r="I746" i="27" s="1"/>
  <c r="G746" i="27" a="1"/>
  <c r="G746" i="27" s="1"/>
  <c r="H746" i="27" a="1"/>
  <c r="H746" i="27" s="1"/>
  <c r="G742" i="27" a="1"/>
  <c r="G742" i="27" s="1"/>
  <c r="H742" i="27" a="1"/>
  <c r="H742" i="27" s="1"/>
  <c r="I742" i="27" a="1"/>
  <c r="I742" i="27" s="1"/>
  <c r="G738" i="27" a="1"/>
  <c r="G738" i="27" s="1"/>
  <c r="H738" i="27" a="1"/>
  <c r="H738" i="27" s="1"/>
  <c r="I738" i="27" a="1"/>
  <c r="I738" i="27" s="1"/>
  <c r="H734" i="27" a="1"/>
  <c r="H734" i="27" s="1"/>
  <c r="I734" i="27" a="1"/>
  <c r="I734" i="27" s="1"/>
  <c r="G734" i="27" a="1"/>
  <c r="G734" i="27" s="1"/>
  <c r="G730" i="27" a="1"/>
  <c r="G730" i="27" s="1"/>
  <c r="H730" i="27" a="1"/>
  <c r="H730" i="27" s="1"/>
  <c r="I730" i="27" a="1"/>
  <c r="I730" i="27" s="1"/>
  <c r="I726" i="27" a="1"/>
  <c r="I726" i="27" s="1"/>
  <c r="G726" i="27" a="1"/>
  <c r="G726" i="27" s="1"/>
  <c r="H726" i="27" a="1"/>
  <c r="H726" i="27" s="1"/>
  <c r="H722" i="27" a="1"/>
  <c r="H722" i="27" s="1"/>
  <c r="I722" i="27" a="1"/>
  <c r="I722" i="27" s="1"/>
  <c r="G722" i="27" a="1"/>
  <c r="G722" i="27" s="1"/>
  <c r="G718" i="27" a="1"/>
  <c r="G718" i="27" s="1"/>
  <c r="H718" i="27" a="1"/>
  <c r="H718" i="27" s="1"/>
  <c r="I718" i="27" a="1"/>
  <c r="I718" i="27" s="1"/>
  <c r="I714" i="27" a="1"/>
  <c r="I714" i="27" s="1"/>
  <c r="H714" i="27" a="1"/>
  <c r="H714" i="27" s="1"/>
  <c r="G714" i="27" a="1"/>
  <c r="G714" i="27" s="1"/>
  <c r="I710" i="27" a="1"/>
  <c r="I710" i="27" s="1"/>
  <c r="H710" i="27" a="1"/>
  <c r="H710" i="27" s="1"/>
  <c r="G710" i="27" a="1"/>
  <c r="G710" i="27" s="1"/>
  <c r="I706" i="27" a="1"/>
  <c r="I706" i="27" s="1"/>
  <c r="H706" i="27" a="1"/>
  <c r="H706" i="27" s="1"/>
  <c r="G706" i="27" a="1"/>
  <c r="G706" i="27" s="1"/>
  <c r="G702" i="27" a="1"/>
  <c r="G702" i="27" s="1"/>
  <c r="H702" i="27" a="1"/>
  <c r="H702" i="27" s="1"/>
  <c r="I702" i="27" a="1"/>
  <c r="I702" i="27" s="1"/>
  <c r="H698" i="27" a="1"/>
  <c r="H698" i="27" s="1"/>
  <c r="G698" i="27" a="1"/>
  <c r="G698" i="27" s="1"/>
  <c r="I698" i="27" a="1"/>
  <c r="I698" i="27" s="1"/>
  <c r="H694" i="27" a="1"/>
  <c r="H694" i="27" s="1"/>
  <c r="G694" i="27" a="1"/>
  <c r="G694" i="27" s="1"/>
  <c r="I694" i="27" a="1"/>
  <c r="I694" i="27" s="1"/>
  <c r="G690" i="27" a="1"/>
  <c r="G690" i="27" s="1"/>
  <c r="H690" i="27" a="1"/>
  <c r="H690" i="27" s="1"/>
  <c r="I690" i="27" a="1"/>
  <c r="I690" i="27" s="1"/>
  <c r="G686" i="27" a="1"/>
  <c r="G686" i="27" s="1"/>
  <c r="H686" i="27" a="1"/>
  <c r="H686" i="27" s="1"/>
  <c r="I686" i="27" a="1"/>
  <c r="I686" i="27" s="1"/>
  <c r="H682" i="27" a="1"/>
  <c r="H682" i="27" s="1"/>
  <c r="G682" i="27" a="1"/>
  <c r="G682" i="27" s="1"/>
  <c r="I682" i="27" a="1"/>
  <c r="I682" i="27" s="1"/>
  <c r="H678" i="27" a="1"/>
  <c r="H678" i="27" s="1"/>
  <c r="G678" i="27" a="1"/>
  <c r="G678" i="27" s="1"/>
  <c r="I678" i="27" a="1"/>
  <c r="I678" i="27" s="1"/>
  <c r="G674" i="27" a="1"/>
  <c r="G674" i="27" s="1"/>
  <c r="H674" i="27" a="1"/>
  <c r="H674" i="27" s="1"/>
  <c r="I674" i="27" a="1"/>
  <c r="I674" i="27" s="1"/>
  <c r="G670" i="27" a="1"/>
  <c r="G670" i="27" s="1"/>
  <c r="H670" i="27" a="1"/>
  <c r="H670" i="27" s="1"/>
  <c r="I670" i="27" a="1"/>
  <c r="I670" i="27" s="1"/>
  <c r="H666" i="27" a="1"/>
  <c r="H666" i="27" s="1"/>
  <c r="G666" i="27" a="1"/>
  <c r="G666" i="27" s="1"/>
  <c r="I666" i="27" a="1"/>
  <c r="I666" i="27" s="1"/>
  <c r="G662" i="27" a="1"/>
  <c r="G662" i="27" s="1"/>
  <c r="H662" i="27" a="1"/>
  <c r="H662" i="27" s="1"/>
  <c r="I662" i="27" a="1"/>
  <c r="I662" i="27" s="1"/>
  <c r="G658" i="27" a="1"/>
  <c r="G658" i="27" s="1"/>
  <c r="H658" i="27" a="1"/>
  <c r="H658" i="27" s="1"/>
  <c r="I658" i="27" a="1"/>
  <c r="I658" i="27" s="1"/>
  <c r="G654" i="27" a="1"/>
  <c r="G654" i="27" s="1"/>
  <c r="H654" i="27" a="1"/>
  <c r="H654" i="27" s="1"/>
  <c r="I654" i="27" a="1"/>
  <c r="I654" i="27" s="1"/>
  <c r="G650" i="27" a="1"/>
  <c r="G650" i="27" s="1"/>
  <c r="H650" i="27" a="1"/>
  <c r="H650" i="27" s="1"/>
  <c r="I650" i="27" a="1"/>
  <c r="I650" i="27" s="1"/>
  <c r="H646" i="27" a="1"/>
  <c r="H646" i="27" s="1"/>
  <c r="I646" i="27" a="1"/>
  <c r="I646" i="27" s="1"/>
  <c r="G646" i="27" a="1"/>
  <c r="G646" i="27" s="1"/>
  <c r="I642" i="27" a="1"/>
  <c r="I642" i="27" s="1"/>
  <c r="H642" i="27" a="1"/>
  <c r="H642" i="27" s="1"/>
  <c r="G642" i="27" a="1"/>
  <c r="G642" i="27" s="1"/>
  <c r="H638" i="27" a="1"/>
  <c r="H638" i="27" s="1"/>
  <c r="I638" i="27" a="1"/>
  <c r="I638" i="27" s="1"/>
  <c r="G638" i="27" a="1"/>
  <c r="G638" i="27" s="1"/>
  <c r="G634" i="27" a="1"/>
  <c r="G634" i="27" s="1"/>
  <c r="H634" i="27" a="1"/>
  <c r="H634" i="27" s="1"/>
  <c r="I634" i="27" a="1"/>
  <c r="I634" i="27" s="1"/>
  <c r="G630" i="27" a="1"/>
  <c r="G630" i="27" s="1"/>
  <c r="H630" i="27" a="1"/>
  <c r="H630" i="27" s="1"/>
  <c r="I630" i="27" a="1"/>
  <c r="I630" i="27" s="1"/>
  <c r="I626" i="27" a="1"/>
  <c r="I626" i="27" s="1"/>
  <c r="G626" i="27" a="1"/>
  <c r="G626" i="27" s="1"/>
  <c r="H626" i="27" a="1"/>
  <c r="H626" i="27" s="1"/>
  <c r="G622" i="27" a="1"/>
  <c r="G622" i="27" s="1"/>
  <c r="H622" i="27" a="1"/>
  <c r="H622" i="27" s="1"/>
  <c r="I622" i="27" a="1"/>
  <c r="I622" i="27" s="1"/>
  <c r="I618" i="27" a="1"/>
  <c r="I618" i="27" s="1"/>
  <c r="G618" i="27" a="1"/>
  <c r="G618" i="27" s="1"/>
  <c r="H618" i="27" a="1"/>
  <c r="H618" i="27" s="1"/>
  <c r="H614" i="27" a="1"/>
  <c r="H614" i="27" s="1"/>
  <c r="I614" i="27" a="1"/>
  <c r="I614" i="27" s="1"/>
  <c r="G614" i="27" a="1"/>
  <c r="G614" i="27" s="1"/>
  <c r="G610" i="27" a="1"/>
  <c r="G610" i="27" s="1"/>
  <c r="I610" i="27" a="1"/>
  <c r="I610" i="27" s="1"/>
  <c r="H610" i="27" a="1"/>
  <c r="H610" i="27" s="1"/>
  <c r="G606" i="27" a="1"/>
  <c r="G606" i="27" s="1"/>
  <c r="H606" i="27" a="1"/>
  <c r="H606" i="27" s="1"/>
  <c r="I606" i="27" a="1"/>
  <c r="I606" i="27" s="1"/>
  <c r="H602" i="27" a="1"/>
  <c r="H602" i="27" s="1"/>
  <c r="I602" i="27" a="1"/>
  <c r="I602" i="27" s="1"/>
  <c r="G602" i="27" a="1"/>
  <c r="G602" i="27" s="1"/>
  <c r="I598" i="27" a="1"/>
  <c r="I598" i="27" s="1"/>
  <c r="G598" i="27" a="1"/>
  <c r="G598" i="27" s="1"/>
  <c r="H598" i="27" a="1"/>
  <c r="H598" i="27" s="1"/>
  <c r="G594" i="27" a="1"/>
  <c r="G594" i="27" s="1"/>
  <c r="I594" i="27" a="1"/>
  <c r="I594" i="27" s="1"/>
  <c r="H594" i="27" a="1"/>
  <c r="H594" i="27" s="1"/>
  <c r="G590" i="27" a="1"/>
  <c r="G590" i="27" s="1"/>
  <c r="H590" i="27" a="1"/>
  <c r="H590" i="27" s="1"/>
  <c r="I590" i="27" a="1"/>
  <c r="I590" i="27" s="1"/>
  <c r="H586" i="27" a="1"/>
  <c r="H586" i="27" s="1"/>
  <c r="I586" i="27" a="1"/>
  <c r="I586" i="27" s="1"/>
  <c r="G586" i="27" a="1"/>
  <c r="G586" i="27" s="1"/>
  <c r="I582" i="27" a="1"/>
  <c r="I582" i="27" s="1"/>
  <c r="H582" i="27" a="1"/>
  <c r="H582" i="27" s="1"/>
  <c r="G582" i="27" a="1"/>
  <c r="G582" i="27" s="1"/>
  <c r="G578" i="27" a="1"/>
  <c r="G578" i="27" s="1"/>
  <c r="I578" i="27" a="1"/>
  <c r="I578" i="27" s="1"/>
  <c r="H578" i="27" a="1"/>
  <c r="H578" i="27" s="1"/>
  <c r="G574" i="27" a="1"/>
  <c r="G574" i="27" s="1"/>
  <c r="H574" i="27" a="1"/>
  <c r="H574" i="27" s="1"/>
  <c r="I574" i="27" a="1"/>
  <c r="I574" i="27" s="1"/>
  <c r="H570" i="27" a="1"/>
  <c r="H570" i="27" s="1"/>
  <c r="I570" i="27" a="1"/>
  <c r="I570" i="27" s="1"/>
  <c r="G570" i="27" a="1"/>
  <c r="G570" i="27" s="1"/>
  <c r="I566" i="27" a="1"/>
  <c r="I566" i="27" s="1"/>
  <c r="G566" i="27" a="1"/>
  <c r="G566" i="27" s="1"/>
  <c r="H566" i="27" a="1"/>
  <c r="H566" i="27" s="1"/>
  <c r="G562" i="27" a="1"/>
  <c r="G562" i="27" s="1"/>
  <c r="I562" i="27" a="1"/>
  <c r="I562" i="27" s="1"/>
  <c r="H562" i="27" a="1"/>
  <c r="H562" i="27" s="1"/>
  <c r="G558" i="27" a="1"/>
  <c r="G558" i="27" s="1"/>
  <c r="H558" i="27" a="1"/>
  <c r="H558" i="27" s="1"/>
  <c r="I558" i="27" a="1"/>
  <c r="I558" i="27" s="1"/>
  <c r="H554" i="27" a="1"/>
  <c r="H554" i="27" s="1"/>
  <c r="I554" i="27" a="1"/>
  <c r="I554" i="27" s="1"/>
  <c r="G554" i="27" a="1"/>
  <c r="G554" i="27" s="1"/>
  <c r="I550" i="27" a="1"/>
  <c r="I550" i="27" s="1"/>
  <c r="H550" i="27" a="1"/>
  <c r="H550" i="27" s="1"/>
  <c r="G550" i="27" a="1"/>
  <c r="G550" i="27" s="1"/>
  <c r="G546" i="27" a="1"/>
  <c r="G546" i="27" s="1"/>
  <c r="I546" i="27" a="1"/>
  <c r="I546" i="27" s="1"/>
  <c r="H546" i="27" a="1"/>
  <c r="H546" i="27" s="1"/>
  <c r="G542" i="27" a="1"/>
  <c r="G542" i="27" s="1"/>
  <c r="H542" i="27" a="1"/>
  <c r="H542" i="27" s="1"/>
  <c r="I542" i="27" a="1"/>
  <c r="I542" i="27" s="1"/>
  <c r="H538" i="27" a="1"/>
  <c r="H538" i="27" s="1"/>
  <c r="I538" i="27" a="1"/>
  <c r="I538" i="27" s="1"/>
  <c r="G538" i="27" a="1"/>
  <c r="G538" i="27" s="1"/>
  <c r="I534" i="27" a="1"/>
  <c r="I534" i="27" s="1"/>
  <c r="G534" i="27" a="1"/>
  <c r="G534" i="27" s="1"/>
  <c r="H534" i="27" a="1"/>
  <c r="H534" i="27" s="1"/>
  <c r="G530" i="27" a="1"/>
  <c r="G530" i="27" s="1"/>
  <c r="I530" i="27" a="1"/>
  <c r="I530" i="27" s="1"/>
  <c r="H530" i="27" a="1"/>
  <c r="H530" i="27" s="1"/>
  <c r="G526" i="27" a="1"/>
  <c r="G526" i="27" s="1"/>
  <c r="H526" i="27" a="1"/>
  <c r="H526" i="27" s="1"/>
  <c r="I526" i="27" a="1"/>
  <c r="I526" i="27" s="1"/>
  <c r="G522" i="27" a="1"/>
  <c r="G522" i="27" s="1"/>
  <c r="H522" i="27" a="1"/>
  <c r="H522" i="27" s="1"/>
  <c r="I522" i="27" a="1"/>
  <c r="I522" i="27" s="1"/>
  <c r="G518" i="27" a="1"/>
  <c r="G518" i="27" s="1"/>
  <c r="H518" i="27" a="1"/>
  <c r="H518" i="27" s="1"/>
  <c r="I518" i="27" a="1"/>
  <c r="I518" i="27" s="1"/>
  <c r="G514" i="27" a="1"/>
  <c r="G514" i="27" s="1"/>
  <c r="H514" i="27" a="1"/>
  <c r="H514" i="27" s="1"/>
  <c r="I514" i="27" a="1"/>
  <c r="I514" i="27" s="1"/>
  <c r="G510" i="27" a="1"/>
  <c r="G510" i="27" s="1"/>
  <c r="H510" i="27" a="1"/>
  <c r="H510" i="27" s="1"/>
  <c r="I510" i="27" a="1"/>
  <c r="I510" i="27" s="1"/>
  <c r="I506" i="27" a="1"/>
  <c r="I506" i="27" s="1"/>
  <c r="G506" i="27" a="1"/>
  <c r="G506" i="27" s="1"/>
  <c r="H506" i="27" a="1"/>
  <c r="H506" i="27" s="1"/>
  <c r="G502" i="27" a="1"/>
  <c r="G502" i="27" s="1"/>
  <c r="I502" i="27" a="1"/>
  <c r="I502" i="27" s="1"/>
  <c r="H502" i="27" a="1"/>
  <c r="H502" i="27" s="1"/>
  <c r="G498" i="27" a="1"/>
  <c r="G498" i="27" s="1"/>
  <c r="H498" i="27" a="1"/>
  <c r="H498" i="27" s="1"/>
  <c r="I498" i="27" a="1"/>
  <c r="I498" i="27" s="1"/>
  <c r="H494" i="27" a="1"/>
  <c r="H494" i="27" s="1"/>
  <c r="G494" i="27" a="1"/>
  <c r="G494" i="27" s="1"/>
  <c r="I494" i="27" a="1"/>
  <c r="I494" i="27" s="1"/>
  <c r="G490" i="27" a="1"/>
  <c r="G490" i="27" s="1"/>
  <c r="I490" i="27" a="1"/>
  <c r="I490" i="27" s="1"/>
  <c r="H490" i="27" a="1"/>
  <c r="H490" i="27" s="1"/>
  <c r="H486" i="27" a="1"/>
  <c r="H486" i="27" s="1"/>
  <c r="G486" i="27" a="1"/>
  <c r="G486" i="27" s="1"/>
  <c r="I486" i="27" a="1"/>
  <c r="I486" i="27" s="1"/>
  <c r="G482" i="27" a="1"/>
  <c r="G482" i="27" s="1"/>
  <c r="I482" i="27" a="1"/>
  <c r="I482" i="27" s="1"/>
  <c r="H482" i="27" a="1"/>
  <c r="H482" i="27" s="1"/>
  <c r="I478" i="27" a="1"/>
  <c r="I478" i="27" s="1"/>
  <c r="G478" i="27" a="1"/>
  <c r="G478" i="27" s="1"/>
  <c r="H478" i="27" a="1"/>
  <c r="H478" i="27" s="1"/>
  <c r="H474" i="27" a="1"/>
  <c r="H474" i="27" s="1"/>
  <c r="I474" i="27" a="1"/>
  <c r="I474" i="27" s="1"/>
  <c r="G474" i="27" a="1"/>
  <c r="G474" i="27" s="1"/>
  <c r="G470" i="27" a="1"/>
  <c r="G470" i="27" s="1"/>
  <c r="H470" i="27" a="1"/>
  <c r="H470" i="27" s="1"/>
  <c r="I470" i="27" a="1"/>
  <c r="I470" i="27" s="1"/>
  <c r="G466" i="27" a="1"/>
  <c r="G466" i="27" s="1"/>
  <c r="H466" i="27" a="1"/>
  <c r="H466" i="27" s="1"/>
  <c r="I466" i="27" a="1"/>
  <c r="I466" i="27" s="1"/>
  <c r="G462" i="27" a="1"/>
  <c r="G462" i="27" s="1"/>
  <c r="H462" i="27" a="1"/>
  <c r="H462" i="27" s="1"/>
  <c r="I462" i="27" a="1"/>
  <c r="I462" i="27" s="1"/>
  <c r="G458" i="27" a="1"/>
  <c r="G458" i="27" s="1"/>
  <c r="I458" i="27" a="1"/>
  <c r="I458" i="27" s="1"/>
  <c r="H458" i="27" a="1"/>
  <c r="H458" i="27" s="1"/>
  <c r="H454" i="27" a="1"/>
  <c r="H454" i="27" s="1"/>
  <c r="G454" i="27" a="1"/>
  <c r="G454" i="27" s="1"/>
  <c r="I454" i="27" a="1"/>
  <c r="I454" i="27" s="1"/>
  <c r="G450" i="27" a="1"/>
  <c r="G450" i="27" s="1"/>
  <c r="H450" i="27" a="1"/>
  <c r="H450" i="27" s="1"/>
  <c r="I450" i="27" a="1"/>
  <c r="I450" i="27" s="1"/>
  <c r="I446" i="27" a="1"/>
  <c r="I446" i="27" s="1"/>
  <c r="H446" i="27" a="1"/>
  <c r="H446" i="27" s="1"/>
  <c r="G446" i="27" a="1"/>
  <c r="G446" i="27" s="1"/>
  <c r="H442" i="27" a="1"/>
  <c r="H442" i="27" s="1"/>
  <c r="I442" i="27" a="1"/>
  <c r="I442" i="27" s="1"/>
  <c r="G442" i="27" a="1"/>
  <c r="G442" i="27" s="1"/>
  <c r="G438" i="27" a="1"/>
  <c r="G438" i="27" s="1"/>
  <c r="H438" i="27" a="1"/>
  <c r="H438" i="27" s="1"/>
  <c r="I438" i="27" a="1"/>
  <c r="I438" i="27" s="1"/>
  <c r="G434" i="27" a="1"/>
  <c r="G434" i="27" s="1"/>
  <c r="H434" i="27" a="1"/>
  <c r="H434" i="27" s="1"/>
  <c r="I434" i="27" a="1"/>
  <c r="I434" i="27" s="1"/>
  <c r="G430" i="27" a="1"/>
  <c r="G430" i="27" s="1"/>
  <c r="H430" i="27" a="1"/>
  <c r="H430" i="27" s="1"/>
  <c r="I430" i="27" a="1"/>
  <c r="I430" i="27" s="1"/>
  <c r="G426" i="27" a="1"/>
  <c r="G426" i="27" s="1"/>
  <c r="I426" i="27" a="1"/>
  <c r="I426" i="27" s="1"/>
  <c r="H426" i="27" a="1"/>
  <c r="H426" i="27" s="1"/>
  <c r="H422" i="27" a="1"/>
  <c r="H422" i="27" s="1"/>
  <c r="G422" i="27" a="1"/>
  <c r="G422" i="27" s="1"/>
  <c r="I422" i="27" a="1"/>
  <c r="I422" i="27" s="1"/>
  <c r="I418" i="27" a="1"/>
  <c r="I418" i="27" s="1"/>
  <c r="G418" i="27" a="1"/>
  <c r="G418" i="27" s="1"/>
  <c r="H418" i="27" a="1"/>
  <c r="H418" i="27" s="1"/>
  <c r="H414" i="27" a="1"/>
  <c r="H414" i="27" s="1"/>
  <c r="I414" i="27" a="1"/>
  <c r="I414" i="27" s="1"/>
  <c r="G414" i="27" a="1"/>
  <c r="G414" i="27" s="1"/>
  <c r="G410" i="27" a="1"/>
  <c r="G410" i="27" s="1"/>
  <c r="H410" i="27" a="1"/>
  <c r="H410" i="27" s="1"/>
  <c r="I410" i="27" a="1"/>
  <c r="I410" i="27" s="1"/>
  <c r="G406" i="27" a="1"/>
  <c r="G406" i="27" s="1"/>
  <c r="H406" i="27" a="1"/>
  <c r="H406" i="27" s="1"/>
  <c r="I406" i="27" a="1"/>
  <c r="I406" i="27" s="1"/>
  <c r="G402" i="27" a="1"/>
  <c r="G402" i="27" s="1"/>
  <c r="H402" i="27" a="1"/>
  <c r="H402" i="27" s="1"/>
  <c r="I402" i="27" a="1"/>
  <c r="I402" i="27" s="1"/>
  <c r="G398" i="27" a="1"/>
  <c r="G398" i="27" s="1"/>
  <c r="H398" i="27" a="1"/>
  <c r="H398" i="27" s="1"/>
  <c r="I398" i="27" a="1"/>
  <c r="I398" i="27" s="1"/>
  <c r="G394" i="27" a="1"/>
  <c r="G394" i="27" s="1"/>
  <c r="H394" i="27" a="1"/>
  <c r="H394" i="27" s="1"/>
  <c r="I394" i="27" a="1"/>
  <c r="I394" i="27" s="1"/>
  <c r="G390" i="27" a="1"/>
  <c r="G390" i="27" s="1"/>
  <c r="H390" i="27" a="1"/>
  <c r="H390" i="27" s="1"/>
  <c r="I390" i="27" a="1"/>
  <c r="I390" i="27" s="1"/>
  <c r="I386" i="27" a="1"/>
  <c r="I386" i="27" s="1"/>
  <c r="G386" i="27" a="1"/>
  <c r="G386" i="27" s="1"/>
  <c r="H386" i="27" a="1"/>
  <c r="H386" i="27" s="1"/>
  <c r="H382" i="27" a="1"/>
  <c r="H382" i="27" s="1"/>
  <c r="I382" i="27" a="1"/>
  <c r="I382" i="27" s="1"/>
  <c r="G382" i="27" a="1"/>
  <c r="G382" i="27" s="1"/>
  <c r="G378" i="27" a="1"/>
  <c r="G378" i="27" s="1"/>
  <c r="H378" i="27" a="1"/>
  <c r="H378" i="27" s="1"/>
  <c r="I378" i="27" a="1"/>
  <c r="I378" i="27" s="1"/>
  <c r="G374" i="27" a="1"/>
  <c r="G374" i="27" s="1"/>
  <c r="H374" i="27" a="1"/>
  <c r="H374" i="27" s="1"/>
  <c r="I374" i="27" a="1"/>
  <c r="I374" i="27" s="1"/>
  <c r="G370" i="27" a="1"/>
  <c r="G370" i="27" s="1"/>
  <c r="H370" i="27" a="1"/>
  <c r="H370" i="27" s="1"/>
  <c r="I370" i="27" a="1"/>
  <c r="I370" i="27" s="1"/>
  <c r="G366" i="27" a="1"/>
  <c r="G366" i="27" s="1"/>
  <c r="H366" i="27" a="1"/>
  <c r="H366" i="27" s="1"/>
  <c r="I366" i="27" a="1"/>
  <c r="I366" i="27" s="1"/>
  <c r="G362" i="27" a="1"/>
  <c r="G362" i="27" s="1"/>
  <c r="H362" i="27" a="1"/>
  <c r="H362" i="27" s="1"/>
  <c r="I362" i="27" a="1"/>
  <c r="I362" i="27" s="1"/>
  <c r="G358" i="27" a="1"/>
  <c r="G358" i="27" s="1"/>
  <c r="H358" i="27" a="1"/>
  <c r="H358" i="27" s="1"/>
  <c r="I358" i="27" a="1"/>
  <c r="I358" i="27" s="1"/>
  <c r="G354" i="27" a="1"/>
  <c r="G354" i="27" s="1"/>
  <c r="I354" i="27" a="1"/>
  <c r="I354" i="27" s="1"/>
  <c r="H354" i="27" a="1"/>
  <c r="H354" i="27" s="1"/>
  <c r="G350" i="27" a="1"/>
  <c r="G350" i="27" s="1"/>
  <c r="I350" i="27" a="1"/>
  <c r="I350" i="27" s="1"/>
  <c r="H350" i="27" a="1"/>
  <c r="H350" i="27" s="1"/>
  <c r="G346" i="27" a="1"/>
  <c r="G346" i="27" s="1"/>
  <c r="I346" i="27" a="1"/>
  <c r="I346" i="27" s="1"/>
  <c r="H346" i="27" a="1"/>
  <c r="H346" i="27" s="1"/>
  <c r="H342" i="27" a="1"/>
  <c r="H342" i="27" s="1"/>
  <c r="G342" i="27" a="1"/>
  <c r="G342" i="27" s="1"/>
  <c r="I342" i="27" a="1"/>
  <c r="I342" i="27" s="1"/>
  <c r="G338" i="27" a="1"/>
  <c r="G338" i="27" s="1"/>
  <c r="I338" i="27" a="1"/>
  <c r="I338" i="27" s="1"/>
  <c r="H338" i="27" a="1"/>
  <c r="H338" i="27" s="1"/>
  <c r="H334" i="27" a="1"/>
  <c r="H334" i="27" s="1"/>
  <c r="I334" i="27" a="1"/>
  <c r="I334" i="27" s="1"/>
  <c r="G334" i="27" a="1"/>
  <c r="G334" i="27" s="1"/>
  <c r="I330" i="27" a="1"/>
  <c r="I330" i="27" s="1"/>
  <c r="G330" i="27" a="1"/>
  <c r="G330" i="27" s="1"/>
  <c r="H330" i="27" a="1"/>
  <c r="H330" i="27" s="1"/>
  <c r="H326" i="27" a="1"/>
  <c r="H326" i="27" s="1"/>
  <c r="G326" i="27" a="1"/>
  <c r="G326" i="27" s="1"/>
  <c r="I326" i="27" a="1"/>
  <c r="I326" i="27" s="1"/>
  <c r="G322" i="27" a="1"/>
  <c r="G322" i="27" s="1"/>
  <c r="I322" i="27" a="1"/>
  <c r="I322" i="27" s="1"/>
  <c r="H322" i="27" a="1"/>
  <c r="H322" i="27" s="1"/>
  <c r="H318" i="27" a="1"/>
  <c r="H318" i="27" s="1"/>
  <c r="I318" i="27" a="1"/>
  <c r="I318" i="27" s="1"/>
  <c r="G318" i="27" a="1"/>
  <c r="G318" i="27" s="1"/>
  <c r="I314" i="27" a="1"/>
  <c r="I314" i="27" s="1"/>
  <c r="G314" i="27" a="1"/>
  <c r="G314" i="27" s="1"/>
  <c r="H314" i="27" a="1"/>
  <c r="H314" i="27" s="1"/>
  <c r="G310" i="27" a="1"/>
  <c r="G310" i="27" s="1"/>
  <c r="H310" i="27" a="1"/>
  <c r="H310" i="27" s="1"/>
  <c r="I310" i="27" a="1"/>
  <c r="I310" i="27" s="1"/>
  <c r="G306" i="27" a="1"/>
  <c r="G306" i="27" s="1"/>
  <c r="H306" i="27" a="1"/>
  <c r="H306" i="27" s="1"/>
  <c r="I306" i="27" a="1"/>
  <c r="I306" i="27" s="1"/>
  <c r="G302" i="27" a="1"/>
  <c r="G302" i="27" s="1"/>
  <c r="H302" i="27" a="1"/>
  <c r="H302" i="27" s="1"/>
  <c r="I302" i="27" a="1"/>
  <c r="I302" i="27" s="1"/>
  <c r="H298" i="27" a="1"/>
  <c r="H298" i="27" s="1"/>
  <c r="I298" i="27" a="1"/>
  <c r="I298" i="27" s="1"/>
  <c r="G298" i="27" a="1"/>
  <c r="G298" i="27" s="1"/>
  <c r="G294" i="27" a="1"/>
  <c r="G294" i="27" s="1"/>
  <c r="H294" i="27" a="1"/>
  <c r="H294" i="27" s="1"/>
  <c r="I294" i="27" a="1"/>
  <c r="I294" i="27" s="1"/>
  <c r="G290" i="27" a="1"/>
  <c r="G290" i="27" s="1"/>
  <c r="H290" i="27" a="1"/>
  <c r="H290" i="27" s="1"/>
  <c r="I290" i="27" a="1"/>
  <c r="I290" i="27" s="1"/>
  <c r="G286" i="27" a="1"/>
  <c r="G286" i="27" s="1"/>
  <c r="H286" i="27" a="1"/>
  <c r="H286" i="27" s="1"/>
  <c r="I286" i="27" a="1"/>
  <c r="I286" i="27" s="1"/>
  <c r="H282" i="27" a="1"/>
  <c r="H282" i="27" s="1"/>
  <c r="I282" i="27" a="1"/>
  <c r="I282" i="27" s="1"/>
  <c r="G282" i="27" a="1"/>
  <c r="G282" i="27" s="1"/>
  <c r="I278" i="27" a="1"/>
  <c r="I278" i="27" s="1"/>
  <c r="G278" i="27" a="1"/>
  <c r="G278" i="27" s="1"/>
  <c r="H278" i="27" a="1"/>
  <c r="H278" i="27" s="1"/>
  <c r="I274" i="27" a="1"/>
  <c r="I274" i="27" s="1"/>
  <c r="G274" i="27" a="1"/>
  <c r="G274" i="27" s="1"/>
  <c r="H274" i="27" a="1"/>
  <c r="H274" i="27" s="1"/>
  <c r="I270" i="27" a="1"/>
  <c r="I270" i="27" s="1"/>
  <c r="G270" i="27" a="1"/>
  <c r="G270" i="27" s="1"/>
  <c r="H270" i="27" a="1"/>
  <c r="H270" i="27" s="1"/>
  <c r="H266" i="27" a="1"/>
  <c r="H266" i="27" s="1"/>
  <c r="I266" i="27" a="1"/>
  <c r="I266" i="27" s="1"/>
  <c r="G266" i="27" a="1"/>
  <c r="G266" i="27" s="1"/>
  <c r="G262" i="27" a="1"/>
  <c r="G262" i="27" s="1"/>
  <c r="I262" i="27" a="1"/>
  <c r="I262" i="27" s="1"/>
  <c r="H262" i="27" a="1"/>
  <c r="H262" i="27" s="1"/>
  <c r="G258" i="27" a="1"/>
  <c r="G258" i="27" s="1"/>
  <c r="H258" i="27" a="1"/>
  <c r="H258" i="27" s="1"/>
  <c r="I258" i="27" a="1"/>
  <c r="I258" i="27" s="1"/>
  <c r="H254" i="27" a="1"/>
  <c r="H254" i="27" s="1"/>
  <c r="I254" i="27" a="1"/>
  <c r="I254" i="27" s="1"/>
  <c r="G254" i="27" a="1"/>
  <c r="G254" i="27" s="1"/>
  <c r="G250" i="27" a="1"/>
  <c r="G250" i="27" s="1"/>
  <c r="H250" i="27" a="1"/>
  <c r="H250" i="27" s="1"/>
  <c r="I250" i="27" a="1"/>
  <c r="I250" i="27" s="1"/>
  <c r="G246" i="27" a="1"/>
  <c r="G246" i="27" s="1"/>
  <c r="H246" i="27" a="1"/>
  <c r="H246" i="27" s="1"/>
  <c r="I246" i="27" a="1"/>
  <c r="I246" i="27" s="1"/>
  <c r="G242" i="27" a="1"/>
  <c r="G242" i="27" s="1"/>
  <c r="H242" i="27" a="1"/>
  <c r="H242" i="27" s="1"/>
  <c r="I242" i="27" a="1"/>
  <c r="I242" i="27" s="1"/>
  <c r="H238" i="27" a="1"/>
  <c r="H238" i="27" s="1"/>
  <c r="I238" i="27" a="1"/>
  <c r="I238" i="27" s="1"/>
  <c r="G238" i="27" a="1"/>
  <c r="G238" i="27" s="1"/>
  <c r="I234" i="27" a="1"/>
  <c r="I234" i="27" s="1"/>
  <c r="G234" i="27" a="1"/>
  <c r="G234" i="27" s="1"/>
  <c r="H234" i="27" a="1"/>
  <c r="H234" i="27" s="1"/>
  <c r="G230" i="27" a="1"/>
  <c r="G230" i="27" s="1"/>
  <c r="H230" i="27" a="1"/>
  <c r="H230" i="27" s="1"/>
  <c r="I230" i="27" a="1"/>
  <c r="I230" i="27" s="1"/>
  <c r="G226" i="27" a="1"/>
  <c r="G226" i="27" s="1"/>
  <c r="H226" i="27" a="1"/>
  <c r="H226" i="27" s="1"/>
  <c r="I226" i="27" a="1"/>
  <c r="I226" i="27" s="1"/>
  <c r="H222" i="27" a="1"/>
  <c r="H222" i="27" s="1"/>
  <c r="I222" i="27" a="1"/>
  <c r="I222" i="27" s="1"/>
  <c r="G222" i="27" a="1"/>
  <c r="G222" i="27" s="1"/>
  <c r="G218" i="27" a="1"/>
  <c r="G218" i="27" s="1"/>
  <c r="H218" i="27" a="1"/>
  <c r="H218" i="27" s="1"/>
  <c r="I218" i="27" a="1"/>
  <c r="I218" i="27" s="1"/>
  <c r="I214" i="27" a="1"/>
  <c r="I214" i="27" s="1"/>
  <c r="G214" i="27" a="1"/>
  <c r="G214" i="27" s="1"/>
  <c r="H214" i="27" a="1"/>
  <c r="H214" i="27" s="1"/>
  <c r="G210" i="27" a="1"/>
  <c r="G210" i="27" s="1"/>
  <c r="H210" i="27" a="1"/>
  <c r="H210" i="27" s="1"/>
  <c r="I210" i="27" a="1"/>
  <c r="I210" i="27" s="1"/>
  <c r="G206" i="27" a="1"/>
  <c r="G206" i="27" s="1"/>
  <c r="H206" i="27" a="1"/>
  <c r="H206" i="27" s="1"/>
  <c r="I206" i="27" a="1"/>
  <c r="I206" i="27" s="1"/>
  <c r="G202" i="27" a="1"/>
  <c r="G202" i="27" s="1"/>
  <c r="H202" i="27" a="1"/>
  <c r="H202" i="27" s="1"/>
  <c r="I202" i="27" a="1"/>
  <c r="I202" i="27" s="1"/>
  <c r="I198" i="27" a="1"/>
  <c r="I198" i="27" s="1"/>
  <c r="G198" i="27" a="1"/>
  <c r="G198" i="27" s="1"/>
  <c r="H198" i="27" a="1"/>
  <c r="H198" i="27" s="1"/>
  <c r="G194" i="27" a="1"/>
  <c r="G194" i="27" s="1"/>
  <c r="H194" i="27" a="1"/>
  <c r="H194" i="27" s="1"/>
  <c r="I194" i="27" a="1"/>
  <c r="I194" i="27" s="1"/>
  <c r="G190" i="27" a="1"/>
  <c r="G190" i="27" s="1"/>
  <c r="H190" i="27" a="1"/>
  <c r="H190" i="27" s="1"/>
  <c r="I190" i="27" a="1"/>
  <c r="I190" i="27" s="1"/>
  <c r="G186" i="27" a="1"/>
  <c r="G186" i="27" s="1"/>
  <c r="H186" i="27" a="1"/>
  <c r="H186" i="27" s="1"/>
  <c r="I186" i="27" a="1"/>
  <c r="I186" i="27" s="1"/>
  <c r="I182" i="27" a="1"/>
  <c r="I182" i="27" s="1"/>
  <c r="G182" i="27" a="1"/>
  <c r="G182" i="27" s="1"/>
  <c r="H182" i="27" a="1"/>
  <c r="H182" i="27" s="1"/>
  <c r="G178" i="27" a="1"/>
  <c r="G178" i="27" s="1"/>
  <c r="H178" i="27" a="1"/>
  <c r="H178" i="27" s="1"/>
  <c r="I178" i="27" a="1"/>
  <c r="I178" i="27" s="1"/>
  <c r="G174" i="27" a="1"/>
  <c r="G174" i="27" s="1"/>
  <c r="H174" i="27" a="1"/>
  <c r="H174" i="27" s="1"/>
  <c r="I174" i="27" a="1"/>
  <c r="I174" i="27" s="1"/>
  <c r="G170" i="27" a="1"/>
  <c r="G170" i="27" s="1"/>
  <c r="H170" i="27" a="1"/>
  <c r="H170" i="27" s="1"/>
  <c r="I170" i="27" a="1"/>
  <c r="I170" i="27" s="1"/>
  <c r="G166" i="27" a="1"/>
  <c r="G166" i="27" s="1"/>
  <c r="H166" i="27" a="1"/>
  <c r="H166" i="27" s="1"/>
  <c r="I166" i="27" a="1"/>
  <c r="I166" i="27" s="1"/>
  <c r="G162" i="27" a="1"/>
  <c r="G162" i="27" s="1"/>
  <c r="H162" i="27" a="1"/>
  <c r="H162" i="27" s="1"/>
  <c r="I162" i="27" a="1"/>
  <c r="I162" i="27" s="1"/>
  <c r="H158" i="27" a="1"/>
  <c r="H158" i="27" s="1"/>
  <c r="I158" i="27" a="1"/>
  <c r="I158" i="27" s="1"/>
  <c r="G158" i="27" a="1"/>
  <c r="G158" i="27" s="1"/>
  <c r="G154" i="27" a="1"/>
  <c r="G154" i="27" s="1"/>
  <c r="H154" i="27" a="1"/>
  <c r="H154" i="27" s="1"/>
  <c r="I154" i="27" a="1"/>
  <c r="I154" i="27" s="1"/>
  <c r="G150" i="27" a="1"/>
  <c r="G150" i="27" s="1"/>
  <c r="H150" i="27" a="1"/>
  <c r="H150" i="27" s="1"/>
  <c r="I150" i="27" a="1"/>
  <c r="I150" i="27" s="1"/>
  <c r="H146" i="27" a="1"/>
  <c r="H146" i="27" s="1"/>
  <c r="G146" i="27" a="1"/>
  <c r="G146" i="27" s="1"/>
  <c r="I146" i="27" a="1"/>
  <c r="I146" i="27" s="1"/>
  <c r="H142" i="27" a="1"/>
  <c r="H142" i="27" s="1"/>
  <c r="I142" i="27" a="1"/>
  <c r="I142" i="27" s="1"/>
  <c r="G142" i="27" a="1"/>
  <c r="G142" i="27" s="1"/>
  <c r="G138" i="27" a="1"/>
  <c r="G138" i="27" s="1"/>
  <c r="I138" i="27" a="1"/>
  <c r="I138" i="27" s="1"/>
  <c r="H138" i="27" a="1"/>
  <c r="H138" i="27" s="1"/>
  <c r="H134" i="27" a="1"/>
  <c r="H134" i="27" s="1"/>
  <c r="I134" i="27" a="1"/>
  <c r="I134" i="27" s="1"/>
  <c r="G134" i="27" a="1"/>
  <c r="G134" i="27" s="1"/>
  <c r="G130" i="27" a="1"/>
  <c r="G130" i="27" s="1"/>
  <c r="H130" i="27" a="1"/>
  <c r="H130" i="27" s="1"/>
  <c r="I130" i="27" a="1"/>
  <c r="I130" i="27" s="1"/>
  <c r="G126" i="27" a="1"/>
  <c r="G126" i="27" s="1"/>
  <c r="H126" i="27" a="1"/>
  <c r="H126" i="27" s="1"/>
  <c r="I126" i="27" a="1"/>
  <c r="I126" i="27" s="1"/>
  <c r="H122" i="27" a="1"/>
  <c r="H122" i="27" s="1"/>
  <c r="I122" i="27" a="1"/>
  <c r="I122" i="27" s="1"/>
  <c r="G122" i="27" a="1"/>
  <c r="G122" i="27" s="1"/>
  <c r="G118" i="27" a="1"/>
  <c r="G118" i="27" s="1"/>
  <c r="I118" i="27" a="1"/>
  <c r="I118" i="27" s="1"/>
  <c r="H118" i="27" a="1"/>
  <c r="H118" i="27" s="1"/>
  <c r="G114" i="27" a="1"/>
  <c r="G114" i="27" s="1"/>
  <c r="H114" i="27" a="1"/>
  <c r="H114" i="27" s="1"/>
  <c r="I114" i="27" a="1"/>
  <c r="I114" i="27" s="1"/>
  <c r="G110" i="27" a="1"/>
  <c r="G110" i="27" s="1"/>
  <c r="H110" i="27" a="1"/>
  <c r="H110" i="27" s="1"/>
  <c r="I110" i="27" a="1"/>
  <c r="I110" i="27" s="1"/>
  <c r="G106" i="27" a="1"/>
  <c r="G106" i="27" s="1"/>
  <c r="H106" i="27" a="1"/>
  <c r="H106" i="27" s="1"/>
  <c r="I106" i="27" a="1"/>
  <c r="I106" i="27" s="1"/>
  <c r="I102" i="27" a="1"/>
  <c r="I102" i="27" s="1"/>
  <c r="G102" i="27" a="1"/>
  <c r="G102" i="27" s="1"/>
  <c r="H102" i="27" a="1"/>
  <c r="H102" i="27" s="1"/>
  <c r="H98" i="27" a="1"/>
  <c r="H98" i="27" s="1"/>
  <c r="I98" i="27" a="1"/>
  <c r="I98" i="27" s="1"/>
  <c r="G98" i="27" a="1"/>
  <c r="G98" i="27" s="1"/>
  <c r="G94" i="27" a="1"/>
  <c r="G94" i="27" s="1"/>
  <c r="H94" i="27" a="1"/>
  <c r="H94" i="27" s="1"/>
  <c r="I94" i="27" a="1"/>
  <c r="I94" i="27" s="1"/>
  <c r="G90" i="27" a="1"/>
  <c r="G90" i="27" s="1"/>
  <c r="H90" i="27" a="1"/>
  <c r="H90" i="27" s="1"/>
  <c r="I90" i="27" a="1"/>
  <c r="I90" i="27" s="1"/>
  <c r="G86" i="27" a="1"/>
  <c r="G86" i="27" s="1"/>
  <c r="H86" i="27" a="1"/>
  <c r="H86" i="27" s="1"/>
  <c r="I86" i="27" a="1"/>
  <c r="I86" i="27" s="1"/>
  <c r="G82" i="27" a="1"/>
  <c r="G82" i="27" s="1"/>
  <c r="H82" i="27" a="1"/>
  <c r="H82" i="27" s="1"/>
  <c r="I82" i="27" a="1"/>
  <c r="I82" i="27" s="1"/>
  <c r="G78" i="27" a="1"/>
  <c r="G78" i="27" s="1"/>
  <c r="H78" i="27" a="1"/>
  <c r="H78" i="27" s="1"/>
  <c r="I78" i="27" a="1"/>
  <c r="I78" i="27" s="1"/>
  <c r="G74" i="27" a="1"/>
  <c r="G74" i="27" s="1"/>
  <c r="H74" i="27" a="1"/>
  <c r="H74" i="27" s="1"/>
  <c r="I74" i="27" a="1"/>
  <c r="I74" i="27" s="1"/>
  <c r="I70" i="27" a="1"/>
  <c r="I70" i="27" s="1"/>
  <c r="G70" i="27" a="1"/>
  <c r="G70" i="27" s="1"/>
  <c r="H70" i="27" a="1"/>
  <c r="H70" i="27" s="1"/>
  <c r="H66" i="27" a="1"/>
  <c r="H66" i="27" s="1"/>
  <c r="I66" i="27" a="1"/>
  <c r="I66" i="27" s="1"/>
  <c r="G66" i="27" a="1"/>
  <c r="G66" i="27" s="1"/>
  <c r="G62" i="27" a="1"/>
  <c r="G62" i="27" s="1"/>
  <c r="H62" i="27" a="1"/>
  <c r="H62" i="27" s="1"/>
  <c r="I62" i="27" a="1"/>
  <c r="I62" i="27" s="1"/>
  <c r="G58" i="27" a="1"/>
  <c r="G58" i="27" s="1"/>
  <c r="H58" i="27" a="1"/>
  <c r="H58" i="27" s="1"/>
  <c r="I58" i="27" a="1"/>
  <c r="I58" i="27" s="1"/>
  <c r="G54" i="27" a="1"/>
  <c r="G54" i="27" s="1"/>
  <c r="H54" i="27" a="1"/>
  <c r="H54" i="27" s="1"/>
  <c r="I54" i="27" a="1"/>
  <c r="I54" i="27" s="1"/>
  <c r="G50" i="27" a="1"/>
  <c r="G50" i="27" s="1"/>
  <c r="H50" i="27" a="1"/>
  <c r="H50" i="27" s="1"/>
  <c r="I50" i="27" a="1"/>
  <c r="I50" i="27" s="1"/>
  <c r="G46" i="27" a="1"/>
  <c r="G46" i="27" s="1"/>
  <c r="H46" i="27" a="1"/>
  <c r="H46" i="27" s="1"/>
  <c r="I46" i="27" a="1"/>
  <c r="I46" i="27" s="1"/>
  <c r="G42" i="27" a="1"/>
  <c r="G42" i="27" s="1"/>
  <c r="H42" i="27" a="1"/>
  <c r="H42" i="27" s="1"/>
  <c r="I42" i="27" a="1"/>
  <c r="I42" i="27" s="1"/>
  <c r="I38" i="27" a="1"/>
  <c r="I38" i="27" s="1"/>
  <c r="G38" i="27" a="1"/>
  <c r="G38" i="27" s="1"/>
  <c r="H38" i="27" a="1"/>
  <c r="H38" i="27" s="1"/>
  <c r="H34" i="27" a="1"/>
  <c r="H34" i="27" s="1"/>
  <c r="I34" i="27" a="1"/>
  <c r="I34" i="27" s="1"/>
  <c r="G34" i="27" a="1"/>
  <c r="G34" i="27" s="1"/>
  <c r="G30" i="27" a="1"/>
  <c r="G30" i="27" s="1"/>
  <c r="H30" i="27" a="1"/>
  <c r="H30" i="27" s="1"/>
  <c r="I30" i="27" a="1"/>
  <c r="I30" i="27" s="1"/>
  <c r="G26" i="27" a="1"/>
  <c r="G26" i="27" s="1"/>
  <c r="H26" i="27" a="1"/>
  <c r="H26" i="27" s="1"/>
  <c r="I26" i="27" a="1"/>
  <c r="I26" i="27" s="1"/>
  <c r="G22" i="27" a="1"/>
  <c r="G22" i="27" s="1"/>
  <c r="H22" i="27" a="1"/>
  <c r="H22" i="27" s="1"/>
  <c r="I22" i="27" a="1"/>
  <c r="I22" i="27" s="1"/>
  <c r="G18" i="27" a="1"/>
  <c r="G18" i="27" s="1"/>
  <c r="H18" i="27" a="1"/>
  <c r="H18" i="27" s="1"/>
  <c r="I18" i="27" a="1"/>
  <c r="I18" i="27" s="1"/>
  <c r="G14" i="27" a="1"/>
  <c r="G14" i="27" s="1"/>
  <c r="H14" i="27" a="1"/>
  <c r="H14" i="27" s="1"/>
  <c r="I14" i="27" a="1"/>
  <c r="I14" i="27" s="1"/>
  <c r="H1003" i="27" a="1"/>
  <c r="H1003" i="27" s="1"/>
  <c r="I1003" i="27" a="1"/>
  <c r="I1003" i="27" s="1"/>
  <c r="G1003" i="27" a="1"/>
  <c r="G1003" i="27" s="1"/>
  <c r="G983" i="27" a="1"/>
  <c r="G983" i="27" s="1"/>
  <c r="H983" i="27" a="1"/>
  <c r="H983" i="27" s="1"/>
  <c r="I983" i="27" a="1"/>
  <c r="I983" i="27" s="1"/>
  <c r="G963" i="27" a="1"/>
  <c r="G963" i="27" s="1"/>
  <c r="H963" i="27" a="1"/>
  <c r="H963" i="27" s="1"/>
  <c r="I963" i="27" a="1"/>
  <c r="I963" i="27" s="1"/>
  <c r="G943" i="27" a="1"/>
  <c r="G943" i="27" s="1"/>
  <c r="I943" i="27" a="1"/>
  <c r="I943" i="27" s="1"/>
  <c r="H943" i="27" a="1"/>
  <c r="H943" i="27" s="1"/>
  <c r="G907" i="27" a="1"/>
  <c r="G907" i="27" s="1"/>
  <c r="H907" i="27" a="1"/>
  <c r="H907" i="27" s="1"/>
  <c r="I907" i="27" a="1"/>
  <c r="I907" i="27" s="1"/>
  <c r="H879" i="27" a="1"/>
  <c r="H879" i="27" s="1"/>
  <c r="I879" i="27" a="1"/>
  <c r="I879" i="27" s="1"/>
  <c r="G879" i="27" a="1"/>
  <c r="G879" i="27" s="1"/>
  <c r="G835" i="27" a="1"/>
  <c r="G835" i="27" s="1"/>
  <c r="H835" i="27" a="1"/>
  <c r="H835" i="27" s="1"/>
  <c r="I835" i="27" a="1"/>
  <c r="I835" i="27" s="1"/>
  <c r="G791" i="27" a="1"/>
  <c r="G791" i="27" s="1"/>
  <c r="H791" i="27" a="1"/>
  <c r="H791" i="27" s="1"/>
  <c r="I791" i="27" a="1"/>
  <c r="I791" i="27" s="1"/>
  <c r="I755" i="27" a="1"/>
  <c r="I755" i="27" s="1"/>
  <c r="H755" i="27" a="1"/>
  <c r="H755" i="27" s="1"/>
  <c r="G755" i="27" a="1"/>
  <c r="G755" i="27" s="1"/>
  <c r="G747" i="27" a="1"/>
  <c r="G747" i="27" s="1"/>
  <c r="H747" i="27" a="1"/>
  <c r="H747" i="27" s="1"/>
  <c r="I747" i="27" a="1"/>
  <c r="I747" i="27" s="1"/>
  <c r="G735" i="27" a="1"/>
  <c r="G735" i="27" s="1"/>
  <c r="H735" i="27" a="1"/>
  <c r="H735" i="27" s="1"/>
  <c r="I735" i="27" a="1"/>
  <c r="I735" i="27" s="1"/>
  <c r="I723" i="27" a="1"/>
  <c r="I723" i="27" s="1"/>
  <c r="H723" i="27" a="1"/>
  <c r="H723" i="27" s="1"/>
  <c r="G723" i="27" a="1"/>
  <c r="G723" i="27" s="1"/>
  <c r="H675" i="27" a="1"/>
  <c r="H675" i="27" s="1"/>
  <c r="I675" i="27" a="1"/>
  <c r="I675" i="27" s="1"/>
  <c r="G675" i="27" a="1"/>
  <c r="G675" i="27" s="1"/>
  <c r="G667" i="27" a="1"/>
  <c r="G667" i="27" s="1"/>
  <c r="H667" i="27" a="1"/>
  <c r="H667" i="27" s="1"/>
  <c r="I667" i="27" a="1"/>
  <c r="I667" i="27" s="1"/>
  <c r="H659" i="27" a="1"/>
  <c r="H659" i="27" s="1"/>
  <c r="I659" i="27" a="1"/>
  <c r="I659" i="27" s="1"/>
  <c r="G659" i="27" a="1"/>
  <c r="G659" i="27" s="1"/>
  <c r="I647" i="27" a="1"/>
  <c r="I647" i="27" s="1"/>
  <c r="H647" i="27" a="1"/>
  <c r="H647" i="27" s="1"/>
  <c r="G647" i="27" a="1"/>
  <c r="G647" i="27" s="1"/>
  <c r="G595" i="27" a="1"/>
  <c r="G595" i="27" s="1"/>
  <c r="H595" i="27" a="1"/>
  <c r="H595" i="27" s="1"/>
  <c r="I595" i="27" a="1"/>
  <c r="I595" i="27" s="1"/>
  <c r="G571" i="27" a="1"/>
  <c r="G571" i="27" s="1"/>
  <c r="H571" i="27" a="1"/>
  <c r="H571" i="27" s="1"/>
  <c r="I571" i="27" a="1"/>
  <c r="I571" i="27" s="1"/>
  <c r="I543" i="27" a="1"/>
  <c r="I543" i="27" s="1"/>
  <c r="G543" i="27" a="1"/>
  <c r="G543" i="27" s="1"/>
  <c r="H543" i="27" a="1"/>
  <c r="H543" i="27" s="1"/>
  <c r="G515" i="27" a="1"/>
  <c r="G515" i="27" s="1"/>
  <c r="H515" i="27" a="1"/>
  <c r="H515" i="27" s="1"/>
  <c r="I515" i="27" a="1"/>
  <c r="I515" i="27" s="1"/>
  <c r="H507" i="27" a="1"/>
  <c r="H507" i="27" s="1"/>
  <c r="G507" i="27" a="1"/>
  <c r="G507" i="27" s="1"/>
  <c r="I507" i="27" a="1"/>
  <c r="I507" i="27" s="1"/>
  <c r="I495" i="27" a="1"/>
  <c r="I495" i="27" s="1"/>
  <c r="H495" i="27" a="1"/>
  <c r="H495" i="27" s="1"/>
  <c r="G495" i="27" a="1"/>
  <c r="G495" i="27" s="1"/>
  <c r="H459" i="27" a="1"/>
  <c r="H459" i="27" s="1"/>
  <c r="I459" i="27" a="1"/>
  <c r="I459" i="27" s="1"/>
  <c r="G459" i="27" a="1"/>
  <c r="G459" i="27" s="1"/>
  <c r="G415" i="27" a="1"/>
  <c r="G415" i="27" s="1"/>
  <c r="H415" i="27" a="1"/>
  <c r="H415" i="27" s="1"/>
  <c r="I415" i="27" a="1"/>
  <c r="I415" i="27" s="1"/>
  <c r="I371" i="27" a="1"/>
  <c r="I371" i="27" s="1"/>
  <c r="G371" i="27" a="1"/>
  <c r="G371" i="27" s="1"/>
  <c r="H371" i="27" a="1"/>
  <c r="H371" i="27" s="1"/>
  <c r="H347" i="27" a="1"/>
  <c r="H347" i="27" s="1"/>
  <c r="G347" i="27" a="1"/>
  <c r="G347" i="27" s="1"/>
  <c r="I347" i="27" a="1"/>
  <c r="I347" i="27" s="1"/>
  <c r="I339" i="27" a="1"/>
  <c r="I339" i="27" s="1"/>
  <c r="G339" i="27" a="1"/>
  <c r="G339" i="27" s="1"/>
  <c r="H339" i="27" a="1"/>
  <c r="H339" i="27" s="1"/>
  <c r="G331" i="27" a="1"/>
  <c r="G331" i="27" s="1"/>
  <c r="I331" i="27" a="1"/>
  <c r="I331" i="27" s="1"/>
  <c r="H331" i="27" a="1"/>
  <c r="H331" i="27" s="1"/>
  <c r="I323" i="27" a="1"/>
  <c r="I323" i="27" s="1"/>
  <c r="G323" i="27" a="1"/>
  <c r="G323" i="27" s="1"/>
  <c r="H323" i="27" a="1"/>
  <c r="H323" i="27" s="1"/>
  <c r="G315" i="27" a="1"/>
  <c r="G315" i="27" s="1"/>
  <c r="H315" i="27" a="1"/>
  <c r="H315" i="27" s="1"/>
  <c r="I315" i="27" a="1"/>
  <c r="I315" i="27" s="1"/>
  <c r="H307" i="27" a="1"/>
  <c r="H307" i="27" s="1"/>
  <c r="I307" i="27" a="1"/>
  <c r="I307" i="27" s="1"/>
  <c r="G307" i="27" a="1"/>
  <c r="G307" i="27" s="1"/>
  <c r="G279" i="27" a="1"/>
  <c r="G279" i="27" s="1"/>
  <c r="H279" i="27" a="1"/>
  <c r="H279" i="27" s="1"/>
  <c r="I279" i="27" a="1"/>
  <c r="I279" i="27" s="1"/>
  <c r="I231" i="27" a="1"/>
  <c r="I231" i="27" s="1"/>
  <c r="G231" i="27" a="1"/>
  <c r="G231" i="27" s="1"/>
  <c r="H231" i="27" a="1"/>
  <c r="H231" i="27" s="1"/>
  <c r="G183" i="27" a="1"/>
  <c r="G183" i="27" s="1"/>
  <c r="H183" i="27" a="1"/>
  <c r="H183" i="27" s="1"/>
  <c r="I183" i="27" a="1"/>
  <c r="I183" i="27" s="1"/>
  <c r="H175" i="27" a="1"/>
  <c r="H175" i="27" s="1"/>
  <c r="I175" i="27" a="1"/>
  <c r="I175" i="27" s="1"/>
  <c r="G175" i="27" a="1"/>
  <c r="G175" i="27" s="1"/>
  <c r="H155" i="27" a="1"/>
  <c r="H155" i="27" s="1"/>
  <c r="G155" i="27" a="1"/>
  <c r="G155" i="27" s="1"/>
  <c r="I155" i="27" a="1"/>
  <c r="I155" i="27" s="1"/>
  <c r="G139" i="27" a="1"/>
  <c r="G139" i="27" s="1"/>
  <c r="H139" i="27" a="1"/>
  <c r="H139" i="27" s="1"/>
  <c r="I139" i="27" a="1"/>
  <c r="I139" i="27" s="1"/>
  <c r="G123" i="27" a="1"/>
  <c r="G123" i="27" s="1"/>
  <c r="H123" i="27" a="1"/>
  <c r="H123" i="27" s="1"/>
  <c r="I123" i="27" a="1"/>
  <c r="I123" i="27" s="1"/>
  <c r="G107" i="27" a="1"/>
  <c r="G107" i="27" s="1"/>
  <c r="H107" i="27" a="1"/>
  <c r="H107" i="27" s="1"/>
  <c r="I107" i="27" a="1"/>
  <c r="I107" i="27" s="1"/>
  <c r="I87" i="27" a="1"/>
  <c r="I87" i="27" s="1"/>
  <c r="G87" i="27" a="1"/>
  <c r="G87" i="27" s="1"/>
  <c r="H87" i="27" a="1"/>
  <c r="H87" i="27" s="1"/>
  <c r="G71" i="27" a="1"/>
  <c r="G71" i="27" s="1"/>
  <c r="H71" i="27" a="1"/>
  <c r="H71" i="27" s="1"/>
  <c r="I71" i="27" a="1"/>
  <c r="I71" i="27" s="1"/>
  <c r="G43" i="27" a="1"/>
  <c r="G43" i="27" s="1"/>
  <c r="H43" i="27" a="1"/>
  <c r="H43" i="27" s="1"/>
  <c r="I43" i="27" a="1"/>
  <c r="I43" i="27" s="1"/>
  <c r="G9" i="27" a="1"/>
  <c r="G9" i="27" s="1"/>
  <c r="H9" i="27" a="1"/>
  <c r="H9" i="27" s="1"/>
  <c r="I9" i="27" a="1"/>
  <c r="I9" i="27" s="1"/>
  <c r="G997" i="27" a="1"/>
  <c r="G997" i="27" s="1"/>
  <c r="I997" i="27" a="1"/>
  <c r="I997" i="27" s="1"/>
  <c r="H997" i="27" a="1"/>
  <c r="H997" i="27" s="1"/>
  <c r="G985" i="27" a="1"/>
  <c r="G985" i="27" s="1"/>
  <c r="H985" i="27" a="1"/>
  <c r="H985" i="27" s="1"/>
  <c r="I985" i="27" a="1"/>
  <c r="I985" i="27" s="1"/>
  <c r="H973" i="27" a="1"/>
  <c r="H973" i="27" s="1"/>
  <c r="I973" i="27" a="1"/>
  <c r="I973" i="27" s="1"/>
  <c r="G973" i="27" a="1"/>
  <c r="G973" i="27" s="1"/>
  <c r="G957" i="27" a="1"/>
  <c r="G957" i="27" s="1"/>
  <c r="H957" i="27" a="1"/>
  <c r="H957" i="27" s="1"/>
  <c r="I957" i="27" a="1"/>
  <c r="I957" i="27" s="1"/>
  <c r="G953" i="27" a="1"/>
  <c r="G953" i="27" s="1"/>
  <c r="H953" i="27" a="1"/>
  <c r="H953" i="27" s="1"/>
  <c r="I953" i="27" a="1"/>
  <c r="I953" i="27" s="1"/>
  <c r="I937" i="27" a="1"/>
  <c r="I937" i="27" s="1"/>
  <c r="H937" i="27" a="1"/>
  <c r="H937" i="27" s="1"/>
  <c r="G937" i="27" a="1"/>
  <c r="G937" i="27" s="1"/>
  <c r="I925" i="27" a="1"/>
  <c r="I925" i="27" s="1"/>
  <c r="H925" i="27" a="1"/>
  <c r="H925" i="27" s="1"/>
  <c r="G925" i="27" a="1"/>
  <c r="G925" i="27" s="1"/>
  <c r="H909" i="27" a="1"/>
  <c r="H909" i="27" s="1"/>
  <c r="I909" i="27" a="1"/>
  <c r="I909" i="27" s="1"/>
  <c r="G909" i="27" a="1"/>
  <c r="G909" i="27" s="1"/>
  <c r="G897" i="27" a="1"/>
  <c r="G897" i="27" s="1"/>
  <c r="H897" i="27" a="1"/>
  <c r="H897" i="27" s="1"/>
  <c r="I897" i="27" a="1"/>
  <c r="I897" i="27" s="1"/>
  <c r="G869" i="27" a="1"/>
  <c r="G869" i="27" s="1"/>
  <c r="H869" i="27" a="1"/>
  <c r="H869" i="27" s="1"/>
  <c r="I869" i="27" a="1"/>
  <c r="I869" i="27" s="1"/>
  <c r="I853" i="27" a="1"/>
  <c r="I853" i="27" s="1"/>
  <c r="H853" i="27" a="1"/>
  <c r="H853" i="27" s="1"/>
  <c r="G853" i="27" a="1"/>
  <c r="G853" i="27" s="1"/>
  <c r="G841" i="27" a="1"/>
  <c r="G841" i="27" s="1"/>
  <c r="H841" i="27" a="1"/>
  <c r="H841" i="27" s="1"/>
  <c r="I841" i="27" a="1"/>
  <c r="I841" i="27" s="1"/>
  <c r="G829" i="27" a="1"/>
  <c r="G829" i="27" s="1"/>
  <c r="H829" i="27" a="1"/>
  <c r="H829" i="27" s="1"/>
  <c r="I829" i="27" a="1"/>
  <c r="I829" i="27" s="1"/>
  <c r="I813" i="27" a="1"/>
  <c r="I813" i="27" s="1"/>
  <c r="G813" i="27" a="1"/>
  <c r="G813" i="27" s="1"/>
  <c r="H813" i="27" a="1"/>
  <c r="H813" i="27" s="1"/>
  <c r="G805" i="27" a="1"/>
  <c r="G805" i="27" s="1"/>
  <c r="H805" i="27" a="1"/>
  <c r="H805" i="27" s="1"/>
  <c r="I805" i="27" a="1"/>
  <c r="I805" i="27" s="1"/>
  <c r="I793" i="27" a="1"/>
  <c r="I793" i="27" s="1"/>
  <c r="G793" i="27" a="1"/>
  <c r="G793" i="27" s="1"/>
  <c r="H793" i="27" a="1"/>
  <c r="H793" i="27" s="1"/>
  <c r="G777" i="27" a="1"/>
  <c r="G777" i="27" s="1"/>
  <c r="H777" i="27" a="1"/>
  <c r="H777" i="27" s="1"/>
  <c r="I777" i="27" a="1"/>
  <c r="I777" i="27" s="1"/>
  <c r="I761" i="27" a="1"/>
  <c r="I761" i="27" s="1"/>
  <c r="G761" i="27" a="1"/>
  <c r="G761" i="27" s="1"/>
  <c r="H761" i="27" a="1"/>
  <c r="H761" i="27" s="1"/>
  <c r="G753" i="27" a="1"/>
  <c r="G753" i="27" s="1"/>
  <c r="H753" i="27" a="1"/>
  <c r="H753" i="27" s="1"/>
  <c r="I753" i="27" a="1"/>
  <c r="I753" i="27" s="1"/>
  <c r="G741" i="27" a="1"/>
  <c r="G741" i="27" s="1"/>
  <c r="H741" i="27" a="1"/>
  <c r="H741" i="27" s="1"/>
  <c r="I741" i="27" a="1"/>
  <c r="I741" i="27" s="1"/>
  <c r="I729" i="27" a="1"/>
  <c r="I729" i="27" s="1"/>
  <c r="G729" i="27" a="1"/>
  <c r="G729" i="27" s="1"/>
  <c r="H729" i="27" a="1"/>
  <c r="H729" i="27" s="1"/>
  <c r="I557" i="27" a="1"/>
  <c r="I557" i="27" s="1"/>
  <c r="H557" i="27" a="1"/>
  <c r="H557" i="27" s="1"/>
  <c r="G557" i="27" a="1"/>
  <c r="G557" i="27" s="1"/>
  <c r="G553" i="27" a="1"/>
  <c r="G553" i="27" s="1"/>
  <c r="I553" i="27" a="1"/>
  <c r="I553" i="27" s="1"/>
  <c r="H553" i="27" a="1"/>
  <c r="H553" i="27" s="1"/>
  <c r="G549" i="27" a="1"/>
  <c r="G549" i="27" s="1"/>
  <c r="H549" i="27" a="1"/>
  <c r="H549" i="27" s="1"/>
  <c r="I549" i="27" a="1"/>
  <c r="I549" i="27" s="1"/>
  <c r="I509" i="27" a="1"/>
  <c r="I509" i="27" s="1"/>
  <c r="G509" i="27" a="1"/>
  <c r="G509" i="27" s="1"/>
  <c r="H509" i="27" a="1"/>
  <c r="H509" i="27" s="1"/>
  <c r="G505" i="27" a="1"/>
  <c r="G505" i="27" s="1"/>
  <c r="I505" i="27" a="1"/>
  <c r="I505" i="27" s="1"/>
  <c r="H505" i="27" a="1"/>
  <c r="H505" i="27" s="1"/>
  <c r="H501" i="27" a="1"/>
  <c r="H501" i="27" s="1"/>
  <c r="G501" i="27" a="1"/>
  <c r="G501" i="27" s="1"/>
  <c r="I501" i="27" a="1"/>
  <c r="I501" i="27" s="1"/>
  <c r="I497" i="27" a="1"/>
  <c r="I497" i="27" s="1"/>
  <c r="G497" i="27" a="1"/>
  <c r="G497" i="27" s="1"/>
  <c r="H497" i="27" a="1"/>
  <c r="H497" i="27" s="1"/>
  <c r="I493" i="27" a="1"/>
  <c r="I493" i="27" s="1"/>
  <c r="H493" i="27" a="1"/>
  <c r="H493" i="27" s="1"/>
  <c r="G493" i="27" a="1"/>
  <c r="G493" i="27" s="1"/>
  <c r="H489" i="27" a="1"/>
  <c r="H489" i="27" s="1"/>
  <c r="G489" i="27" a="1"/>
  <c r="G489" i="27" s="1"/>
  <c r="I489" i="27" a="1"/>
  <c r="I489" i="27" s="1"/>
  <c r="G485" i="27" a="1"/>
  <c r="G485" i="27" s="1"/>
  <c r="H485" i="27" a="1"/>
  <c r="H485" i="27" s="1"/>
  <c r="I485" i="27" a="1"/>
  <c r="I485" i="27" s="1"/>
  <c r="G481" i="27" a="1"/>
  <c r="G481" i="27" s="1"/>
  <c r="H481" i="27" a="1"/>
  <c r="H481" i="27" s="1"/>
  <c r="I481" i="27" a="1"/>
  <c r="I481" i="27" s="1"/>
  <c r="G477" i="27" a="1"/>
  <c r="G477" i="27" s="1"/>
  <c r="H477" i="27" a="1"/>
  <c r="H477" i="27" s="1"/>
  <c r="I477" i="27" a="1"/>
  <c r="I477" i="27" s="1"/>
  <c r="I465" i="27" a="1"/>
  <c r="I465" i="27" s="1"/>
  <c r="G465" i="27" a="1"/>
  <c r="G465" i="27" s="1"/>
  <c r="H465" i="27" a="1"/>
  <c r="H465" i="27" s="1"/>
  <c r="G453" i="27" a="1"/>
  <c r="G453" i="27" s="1"/>
  <c r="H453" i="27" a="1"/>
  <c r="H453" i="27" s="1"/>
  <c r="I453" i="27" a="1"/>
  <c r="I453" i="27" s="1"/>
  <c r="G449" i="27" a="1"/>
  <c r="G449" i="27" s="1"/>
  <c r="H449" i="27" a="1"/>
  <c r="H449" i="27" s="1"/>
  <c r="I449" i="27" a="1"/>
  <c r="I449" i="27" s="1"/>
  <c r="G445" i="27" a="1"/>
  <c r="G445" i="27" s="1"/>
  <c r="H445" i="27" a="1"/>
  <c r="H445" i="27" s="1"/>
  <c r="I445" i="27" a="1"/>
  <c r="I445" i="27" s="1"/>
  <c r="G441" i="27" a="1"/>
  <c r="G441" i="27" s="1"/>
  <c r="H441" i="27" a="1"/>
  <c r="H441" i="27" s="1"/>
  <c r="I441" i="27" a="1"/>
  <c r="I441" i="27" s="1"/>
  <c r="H437" i="27" a="1"/>
  <c r="H437" i="27" s="1"/>
  <c r="G437" i="27" a="1"/>
  <c r="G437" i="27" s="1"/>
  <c r="I437" i="27" a="1"/>
  <c r="I437" i="27" s="1"/>
  <c r="I433" i="27" a="1"/>
  <c r="I433" i="27" s="1"/>
  <c r="G433" i="27" a="1"/>
  <c r="G433" i="27" s="1"/>
  <c r="H433" i="27" a="1"/>
  <c r="H433" i="27" s="1"/>
  <c r="I429" i="27" a="1"/>
  <c r="I429" i="27" s="1"/>
  <c r="H429" i="27" a="1"/>
  <c r="H429" i="27" s="1"/>
  <c r="G429" i="27" a="1"/>
  <c r="G429" i="27" s="1"/>
  <c r="G425" i="27" a="1"/>
  <c r="G425" i="27" s="1"/>
  <c r="H425" i="27" a="1"/>
  <c r="H425" i="27" s="1"/>
  <c r="I425" i="27" a="1"/>
  <c r="I425" i="27" s="1"/>
  <c r="G421" i="27" a="1"/>
  <c r="G421" i="27" s="1"/>
  <c r="H421" i="27" a="1"/>
  <c r="H421" i="27" s="1"/>
  <c r="I421" i="27" a="1"/>
  <c r="I421" i="27" s="1"/>
  <c r="G417" i="27" a="1"/>
  <c r="G417" i="27" s="1"/>
  <c r="H417" i="27" a="1"/>
  <c r="H417" i="27" s="1"/>
  <c r="I417" i="27" a="1"/>
  <c r="I417" i="27" s="1"/>
  <c r="G413" i="27" a="1"/>
  <c r="G413" i="27" s="1"/>
  <c r="H413" i="27" a="1"/>
  <c r="H413" i="27" s="1"/>
  <c r="I413" i="27" a="1"/>
  <c r="I413" i="27" s="1"/>
  <c r="G409" i="27" a="1"/>
  <c r="G409" i="27" s="1"/>
  <c r="H409" i="27" a="1"/>
  <c r="H409" i="27" s="1"/>
  <c r="I409" i="27" a="1"/>
  <c r="I409" i="27" s="1"/>
  <c r="I405" i="27" a="1"/>
  <c r="I405" i="27" s="1"/>
  <c r="G405" i="27" a="1"/>
  <c r="G405" i="27" s="1"/>
  <c r="H405" i="27" a="1"/>
  <c r="H405" i="27" s="1"/>
  <c r="I401" i="27" a="1"/>
  <c r="I401" i="27" s="1"/>
  <c r="G401" i="27" a="1"/>
  <c r="G401" i="27" s="1"/>
  <c r="H401" i="27" a="1"/>
  <c r="H401" i="27" s="1"/>
  <c r="G357" i="27" a="1"/>
  <c r="G357" i="27" s="1"/>
  <c r="H357" i="27" a="1"/>
  <c r="H357" i="27" s="1"/>
  <c r="I357" i="27" a="1"/>
  <c r="I357" i="27" s="1"/>
  <c r="H353" i="27" a="1"/>
  <c r="H353" i="27" s="1"/>
  <c r="G353" i="27" a="1"/>
  <c r="G353" i="27" s="1"/>
  <c r="I353" i="27" a="1"/>
  <c r="I353" i="27" s="1"/>
  <c r="H349" i="27" a="1"/>
  <c r="H349" i="27" s="1"/>
  <c r="G349" i="27" a="1"/>
  <c r="G349" i="27" s="1"/>
  <c r="I349" i="27" a="1"/>
  <c r="I349" i="27" s="1"/>
  <c r="H345" i="27" a="1"/>
  <c r="H345" i="27" s="1"/>
  <c r="I345" i="27" a="1"/>
  <c r="I345" i="27" s="1"/>
  <c r="G345" i="27" a="1"/>
  <c r="G345" i="27" s="1"/>
  <c r="H341" i="27" a="1"/>
  <c r="H341" i="27" s="1"/>
  <c r="I341" i="27" a="1"/>
  <c r="I341" i="27" s="1"/>
  <c r="G341" i="27" a="1"/>
  <c r="G341" i="27" s="1"/>
  <c r="I337" i="27" a="1"/>
  <c r="I337" i="27" s="1"/>
  <c r="G337" i="27" a="1"/>
  <c r="G337" i="27" s="1"/>
  <c r="H337" i="27" a="1"/>
  <c r="H337" i="27" s="1"/>
  <c r="H333" i="27" a="1"/>
  <c r="H333" i="27" s="1"/>
  <c r="G333" i="27" a="1"/>
  <c r="G333" i="27" s="1"/>
  <c r="I333" i="27" a="1"/>
  <c r="I333" i="27" s="1"/>
  <c r="G11" i="27" a="1"/>
  <c r="G11" i="27" s="1"/>
  <c r="H11" i="27" a="1"/>
  <c r="H11" i="27" s="1"/>
  <c r="I11" i="27" a="1"/>
  <c r="I11" i="27" s="1"/>
  <c r="G1002" i="27" a="1"/>
  <c r="G1002" i="27" s="1"/>
  <c r="H1002" i="27" a="1"/>
  <c r="H1002" i="27" s="1"/>
  <c r="I1002" i="27" a="1"/>
  <c r="I1002" i="27" s="1"/>
  <c r="G998" i="27" a="1"/>
  <c r="G998" i="27" s="1"/>
  <c r="H998" i="27" a="1"/>
  <c r="H998" i="27" s="1"/>
  <c r="I998" i="27" a="1"/>
  <c r="I998" i="27" s="1"/>
  <c r="H986" i="27" a="1"/>
  <c r="H986" i="27" s="1"/>
  <c r="G986" i="27" a="1"/>
  <c r="G986" i="27" s="1"/>
  <c r="I986" i="27" a="1"/>
  <c r="I986" i="27" s="1"/>
  <c r="G982" i="27" a="1"/>
  <c r="G982" i="27" s="1"/>
  <c r="H982" i="27" a="1"/>
  <c r="H982" i="27" s="1"/>
  <c r="I982" i="27" a="1"/>
  <c r="I982" i="27" s="1"/>
  <c r="G978" i="27" a="1"/>
  <c r="G978" i="27" s="1"/>
  <c r="I978" i="27" a="1"/>
  <c r="I978" i="27" s="1"/>
  <c r="H978" i="27" a="1"/>
  <c r="H978" i="27" s="1"/>
  <c r="G966" i="27" a="1"/>
  <c r="G966" i="27" s="1"/>
  <c r="H966" i="27" a="1"/>
  <c r="H966" i="27" s="1"/>
  <c r="I966" i="27" a="1"/>
  <c r="I966" i="27" s="1"/>
  <c r="I962" i="27" a="1"/>
  <c r="I962" i="27" s="1"/>
  <c r="G962" i="27" a="1"/>
  <c r="G962" i="27" s="1"/>
  <c r="H962" i="27" a="1"/>
  <c r="H962" i="27" s="1"/>
  <c r="H954" i="27" a="1"/>
  <c r="H954" i="27" s="1"/>
  <c r="I954" i="27" a="1"/>
  <c r="I954" i="27" s="1"/>
  <c r="G954" i="27" a="1"/>
  <c r="G954" i="27" s="1"/>
  <c r="G930" i="27" a="1"/>
  <c r="G930" i="27" s="1"/>
  <c r="I930" i="27" a="1"/>
  <c r="I930" i="27" s="1"/>
  <c r="H930" i="27" a="1"/>
  <c r="H930" i="27" s="1"/>
  <c r="H5" i="27" a="1"/>
  <c r="H5" i="27" s="1"/>
  <c r="I5" i="27" a="1"/>
  <c r="I5" i="27" s="1"/>
  <c r="G5" i="27" a="1"/>
  <c r="G5" i="27" s="1"/>
  <c r="G35" i="32"/>
  <c r="H35" i="32"/>
  <c r="I35" i="32"/>
  <c r="G19" i="32"/>
  <c r="H19" i="32"/>
  <c r="I19" i="32"/>
  <c r="G13" i="32"/>
  <c r="H13" i="32"/>
  <c r="I13" i="32"/>
  <c r="G119" i="32"/>
  <c r="H119" i="32"/>
  <c r="I119" i="32"/>
  <c r="G88" i="32"/>
  <c r="H88" i="32"/>
  <c r="I88" i="32"/>
  <c r="G46" i="32"/>
  <c r="H46" i="32"/>
  <c r="I46" i="32"/>
  <c r="H92" i="32"/>
  <c r="I92" i="32"/>
  <c r="G92" i="32"/>
  <c r="G55" i="32"/>
  <c r="H55" i="32"/>
  <c r="I55" i="32"/>
  <c r="G7" i="32"/>
  <c r="H7" i="32"/>
  <c r="I7" i="32"/>
  <c r="I81" i="32"/>
  <c r="G81" i="32"/>
  <c r="H81" i="32"/>
  <c r="I241" i="32"/>
  <c r="H241" i="32"/>
  <c r="G241" i="32"/>
  <c r="G167" i="32"/>
  <c r="H167" i="32"/>
  <c r="I167" i="32"/>
  <c r="G159" i="32"/>
  <c r="H159" i="32"/>
  <c r="I159" i="32"/>
  <c r="G50" i="32"/>
  <c r="H50" i="32"/>
  <c r="I50" i="32"/>
  <c r="G274" i="32"/>
  <c r="H274" i="32"/>
  <c r="I274" i="32"/>
  <c r="G251" i="32"/>
  <c r="H251" i="32"/>
  <c r="I251" i="32"/>
  <c r="G207" i="32"/>
  <c r="H207" i="32"/>
  <c r="I207" i="32"/>
  <c r="G150" i="32"/>
  <c r="H150" i="32"/>
  <c r="I150" i="32"/>
  <c r="G15" i="32"/>
  <c r="H15" i="32"/>
  <c r="I15" i="32"/>
  <c r="G211" i="32"/>
  <c r="H211" i="32"/>
  <c r="I211" i="32"/>
  <c r="H148" i="32"/>
  <c r="I148" i="32"/>
  <c r="G148" i="32"/>
  <c r="I97" i="32"/>
  <c r="G97" i="32"/>
  <c r="H97" i="32"/>
  <c r="I25" i="32"/>
  <c r="G25" i="32"/>
  <c r="H25" i="32"/>
  <c r="G197" i="32"/>
  <c r="H197" i="32"/>
  <c r="I197" i="32"/>
  <c r="I185" i="32"/>
  <c r="G185" i="32"/>
  <c r="H185" i="32"/>
  <c r="G126" i="32"/>
  <c r="H126" i="32"/>
  <c r="I126" i="32"/>
  <c r="G69" i="32"/>
  <c r="H69" i="32"/>
  <c r="I69" i="32"/>
  <c r="H466" i="32"/>
  <c r="I466" i="32"/>
  <c r="G466" i="32"/>
  <c r="H642" i="32"/>
  <c r="I642" i="32"/>
  <c r="G642" i="32"/>
  <c r="G695" i="32"/>
  <c r="H695" i="32"/>
  <c r="I695" i="32"/>
  <c r="I762" i="32"/>
  <c r="G762" i="32"/>
  <c r="H762" i="32"/>
  <c r="G804" i="32"/>
  <c r="I804" i="32"/>
  <c r="H804" i="32"/>
  <c r="G937" i="32"/>
  <c r="H937" i="32"/>
  <c r="I937" i="32"/>
  <c r="G956" i="32"/>
  <c r="H956" i="32"/>
  <c r="I956" i="32"/>
  <c r="G962" i="32"/>
  <c r="H962" i="32"/>
  <c r="I962" i="32"/>
  <c r="I722" i="32"/>
  <c r="G722" i="32"/>
  <c r="H722" i="32"/>
  <c r="G689" i="32"/>
  <c r="H689" i="32"/>
  <c r="I689" i="32"/>
  <c r="G649" i="32"/>
  <c r="H649" i="32"/>
  <c r="I649" i="32"/>
  <c r="G601" i="32"/>
  <c r="H601" i="32"/>
  <c r="I601" i="32"/>
  <c r="H538" i="32"/>
  <c r="I538" i="32"/>
  <c r="G538" i="32"/>
  <c r="G763" i="32"/>
  <c r="H763" i="32"/>
  <c r="I763" i="32"/>
  <c r="G735" i="32"/>
  <c r="H735" i="32"/>
  <c r="I735" i="32"/>
  <c r="G702" i="32"/>
  <c r="H702" i="32"/>
  <c r="I702" i="32"/>
  <c r="G673" i="32"/>
  <c r="H673" i="32"/>
  <c r="I673" i="32"/>
  <c r="G638" i="32"/>
  <c r="H638" i="32"/>
  <c r="I638" i="32"/>
  <c r="G556" i="32"/>
  <c r="I556" i="32"/>
  <c r="H556" i="32"/>
  <c r="G437" i="32"/>
  <c r="I437" i="32"/>
  <c r="H437" i="32"/>
  <c r="I329" i="32"/>
  <c r="H329" i="32"/>
  <c r="G329" i="32"/>
  <c r="I612" i="32"/>
  <c r="G612" i="32"/>
  <c r="H612" i="32"/>
  <c r="I591" i="32"/>
  <c r="H591" i="32"/>
  <c r="G591" i="32"/>
  <c r="H570" i="32"/>
  <c r="I570" i="32"/>
  <c r="G570" i="32"/>
  <c r="G529" i="32"/>
  <c r="H529" i="32"/>
  <c r="I529" i="32"/>
  <c r="G501" i="32"/>
  <c r="H501" i="32"/>
  <c r="I501" i="32"/>
  <c r="G439" i="32"/>
  <c r="H439" i="32"/>
  <c r="I439" i="32"/>
  <c r="G331" i="32"/>
  <c r="H331" i="32"/>
  <c r="I331" i="32"/>
  <c r="G622" i="32"/>
  <c r="H622" i="32"/>
  <c r="I622" i="32"/>
  <c r="G600" i="32"/>
  <c r="H600" i="32"/>
  <c r="I600" i="32"/>
  <c r="G579" i="32"/>
  <c r="H579" i="32"/>
  <c r="I579" i="32"/>
  <c r="G548" i="32"/>
  <c r="I548" i="32"/>
  <c r="H548" i="32"/>
  <c r="G488" i="32"/>
  <c r="H488" i="32"/>
  <c r="I488" i="32"/>
  <c r="G458" i="32"/>
  <c r="H458" i="32"/>
  <c r="I458" i="32"/>
  <c r="G402" i="32"/>
  <c r="H402" i="32"/>
  <c r="I402" i="32"/>
  <c r="G302" i="32"/>
  <c r="I302" i="32"/>
  <c r="H302" i="32"/>
  <c r="G518" i="32"/>
  <c r="H518" i="32"/>
  <c r="I518" i="32"/>
  <c r="G483" i="32"/>
  <c r="H483" i="32"/>
  <c r="I483" i="32"/>
  <c r="I453" i="32"/>
  <c r="G453" i="32"/>
  <c r="H453" i="32"/>
  <c r="G418" i="32"/>
  <c r="H418" i="32"/>
  <c r="I418" i="32"/>
  <c r="G395" i="32"/>
  <c r="H395" i="32"/>
  <c r="I395" i="32"/>
  <c r="G320" i="32"/>
  <c r="H320" i="32"/>
  <c r="I320" i="32"/>
  <c r="G232" i="32"/>
  <c r="H232" i="32"/>
  <c r="I232" i="32"/>
  <c r="G517" i="32"/>
  <c r="H517" i="32"/>
  <c r="I517" i="32"/>
  <c r="H482" i="32"/>
  <c r="I482" i="32"/>
  <c r="G482" i="32"/>
  <c r="G457" i="32"/>
  <c r="H457" i="32"/>
  <c r="I457" i="32"/>
  <c r="G430" i="32"/>
  <c r="H430" i="32"/>
  <c r="I430" i="32"/>
  <c r="G397" i="32"/>
  <c r="H397" i="32"/>
  <c r="I397" i="32"/>
  <c r="G339" i="32"/>
  <c r="H339" i="32"/>
  <c r="I339" i="32"/>
  <c r="G285" i="32"/>
  <c r="H285" i="32"/>
  <c r="I285" i="32"/>
  <c r="H388" i="32"/>
  <c r="I388" i="32"/>
  <c r="G388" i="32"/>
  <c r="G362" i="32"/>
  <c r="H362" i="32"/>
  <c r="I362" i="32"/>
  <c r="I289" i="32"/>
  <c r="H289" i="32"/>
  <c r="G289" i="32"/>
  <c r="G382" i="32"/>
  <c r="I382" i="32"/>
  <c r="H382" i="32"/>
  <c r="G354" i="32"/>
  <c r="H354" i="32"/>
  <c r="I354" i="32"/>
  <c r="G336" i="32"/>
  <c r="H336" i="32"/>
  <c r="I336" i="32"/>
  <c r="G309" i="32"/>
  <c r="H309" i="32"/>
  <c r="I309" i="32"/>
  <c r="G267" i="32"/>
  <c r="H267" i="32"/>
  <c r="I267" i="32"/>
  <c r="H236" i="32"/>
  <c r="I236" i="32"/>
  <c r="G236" i="32"/>
  <c r="G178" i="32"/>
  <c r="H178" i="32"/>
  <c r="I178" i="32"/>
  <c r="I129" i="32"/>
  <c r="G129" i="32"/>
  <c r="H129" i="32"/>
  <c r="G660" i="32"/>
  <c r="H660" i="32"/>
  <c r="I660" i="32"/>
  <c r="G751" i="32"/>
  <c r="H751" i="32"/>
  <c r="I751" i="32"/>
  <c r="H757" i="32"/>
  <c r="I757" i="32"/>
  <c r="G757" i="32"/>
  <c r="G776" i="32"/>
  <c r="H776" i="32"/>
  <c r="I776" i="32"/>
  <c r="I786" i="32"/>
  <c r="G786" i="32"/>
  <c r="H786" i="32"/>
  <c r="G798" i="32"/>
  <c r="H798" i="32"/>
  <c r="I798" i="32"/>
  <c r="G845" i="32"/>
  <c r="H845" i="32"/>
  <c r="I845" i="32"/>
  <c r="G943" i="32"/>
  <c r="H943" i="32"/>
  <c r="I943" i="32"/>
  <c r="G61" i="32"/>
  <c r="H61" i="32"/>
  <c r="I61" i="32"/>
  <c r="G862" i="32"/>
  <c r="H862" i="32"/>
  <c r="I862" i="32"/>
  <c r="G935" i="32"/>
  <c r="H935" i="32"/>
  <c r="I935" i="32"/>
  <c r="G662" i="32"/>
  <c r="H662" i="32"/>
  <c r="I662" i="32"/>
  <c r="G792" i="32"/>
  <c r="H792" i="32"/>
  <c r="I792" i="32"/>
  <c r="G825" i="32"/>
  <c r="H825" i="32"/>
  <c r="I825" i="32"/>
  <c r="G913" i="32"/>
  <c r="H913" i="32"/>
  <c r="I913" i="32"/>
  <c r="H939" i="32"/>
  <c r="I939" i="32"/>
  <c r="G939" i="32"/>
  <c r="G996" i="32"/>
  <c r="H996" i="32"/>
  <c r="I996" i="32"/>
  <c r="H823" i="32"/>
  <c r="I823" i="32"/>
  <c r="G823" i="32"/>
  <c r="G747" i="32"/>
  <c r="H747" i="32"/>
  <c r="I747" i="32"/>
  <c r="I706" i="32"/>
  <c r="G706" i="32"/>
  <c r="H706" i="32"/>
  <c r="G659" i="32"/>
  <c r="H659" i="32"/>
  <c r="I659" i="32"/>
  <c r="G1001" i="32"/>
  <c r="H1001" i="32"/>
  <c r="I1001" i="32"/>
  <c r="G969" i="32"/>
  <c r="H969" i="32"/>
  <c r="I969" i="32"/>
  <c r="G868" i="32"/>
  <c r="H868" i="32"/>
  <c r="I868" i="32"/>
  <c r="G820" i="32"/>
  <c r="I820" i="32"/>
  <c r="H820" i="32"/>
  <c r="G716" i="32"/>
  <c r="H716" i="32"/>
  <c r="I716" i="32"/>
  <c r="G808" i="32"/>
  <c r="I808" i="32"/>
  <c r="H808" i="32"/>
  <c r="G721" i="32"/>
  <c r="H721" i="32"/>
  <c r="I721" i="32"/>
  <c r="G560" i="32"/>
  <c r="H560" i="32"/>
  <c r="I560" i="32"/>
  <c r="H733" i="32"/>
  <c r="I733" i="32"/>
  <c r="G733" i="32"/>
  <c r="G665" i="32"/>
  <c r="H665" i="32"/>
  <c r="I665" i="32"/>
  <c r="G547" i="32"/>
  <c r="H547" i="32"/>
  <c r="I547" i="32"/>
  <c r="G914" i="32"/>
  <c r="H914" i="32"/>
  <c r="I914" i="32"/>
  <c r="G31" i="32"/>
  <c r="H31" i="32"/>
  <c r="I31" i="32"/>
  <c r="G11" i="32"/>
  <c r="H11" i="32"/>
  <c r="I11" i="32"/>
  <c r="I9" i="32"/>
  <c r="G9" i="32"/>
  <c r="H9" i="32"/>
  <c r="G118" i="32"/>
  <c r="H118" i="32"/>
  <c r="I118" i="32"/>
  <c r="G78" i="32"/>
  <c r="H78" i="32"/>
  <c r="I78" i="32"/>
  <c r="I41" i="32"/>
  <c r="G41" i="32"/>
  <c r="H41" i="32"/>
  <c r="G86" i="32"/>
  <c r="H86" i="32"/>
  <c r="I86" i="32"/>
  <c r="G54" i="32"/>
  <c r="H54" i="32"/>
  <c r="I54" i="32"/>
  <c r="G96" i="32"/>
  <c r="H96" i="32"/>
  <c r="I96" i="32"/>
  <c r="G74" i="32"/>
  <c r="H74" i="32"/>
  <c r="I74" i="32"/>
  <c r="G261" i="32"/>
  <c r="H261" i="32"/>
  <c r="I261" i="32"/>
  <c r="G240" i="32"/>
  <c r="H240" i="32"/>
  <c r="I240" i="32"/>
  <c r="G166" i="32"/>
  <c r="H166" i="32"/>
  <c r="I166" i="32"/>
  <c r="G158" i="32"/>
  <c r="H158" i="32"/>
  <c r="I158" i="32"/>
  <c r="G43" i="32"/>
  <c r="H43" i="32"/>
  <c r="I43" i="32"/>
  <c r="I273" i="32"/>
  <c r="H273" i="32"/>
  <c r="G273" i="32"/>
  <c r="G250" i="32"/>
  <c r="H250" i="32"/>
  <c r="I250" i="32"/>
  <c r="G206" i="32"/>
  <c r="H206" i="32"/>
  <c r="I206" i="32"/>
  <c r="G147" i="32"/>
  <c r="H147" i="32"/>
  <c r="I147" i="32"/>
  <c r="H12" i="32"/>
  <c r="I12" i="32"/>
  <c r="G12" i="32"/>
  <c r="G210" i="32"/>
  <c r="H210" i="32"/>
  <c r="I210" i="32"/>
  <c r="G104" i="32"/>
  <c r="H104" i="32"/>
  <c r="I104" i="32"/>
  <c r="I89" i="32"/>
  <c r="G89" i="32"/>
  <c r="H89" i="32"/>
  <c r="H204" i="32"/>
  <c r="I204" i="32"/>
  <c r="G204" i="32"/>
  <c r="H196" i="32"/>
  <c r="I196" i="32"/>
  <c r="G196" i="32"/>
  <c r="H172" i="32"/>
  <c r="I172" i="32"/>
  <c r="G172" i="32"/>
  <c r="G125" i="32"/>
  <c r="H125" i="32"/>
  <c r="I125" i="32"/>
  <c r="G45" i="32"/>
  <c r="H45" i="32"/>
  <c r="I45" i="32"/>
  <c r="G398" i="32"/>
  <c r="I398" i="32"/>
  <c r="H398" i="32"/>
  <c r="G549" i="32"/>
  <c r="H549" i="32"/>
  <c r="I549" i="32"/>
  <c r="G719" i="32"/>
  <c r="H719" i="32"/>
  <c r="I719" i="32"/>
  <c r="G772" i="32"/>
  <c r="H772" i="32"/>
  <c r="I772" i="32"/>
  <c r="H795" i="32"/>
  <c r="I795" i="32"/>
  <c r="G795" i="32"/>
  <c r="I818" i="32"/>
  <c r="G818" i="32"/>
  <c r="H818" i="32"/>
  <c r="G833" i="32"/>
  <c r="H833" i="32"/>
  <c r="I833" i="32"/>
  <c r="G842" i="32"/>
  <c r="H842" i="32"/>
  <c r="I842" i="32"/>
  <c r="G858" i="32"/>
  <c r="H858" i="32"/>
  <c r="I858" i="32"/>
  <c r="G881" i="32"/>
  <c r="H881" i="32"/>
  <c r="I881" i="32"/>
  <c r="G890" i="32"/>
  <c r="H890" i="32"/>
  <c r="I890" i="32"/>
  <c r="G901" i="32"/>
  <c r="H901" i="32"/>
  <c r="I901" i="32"/>
  <c r="G926" i="32"/>
  <c r="H926" i="32"/>
  <c r="I926" i="32"/>
  <c r="G948" i="32"/>
  <c r="H948" i="32"/>
  <c r="I948" i="32"/>
  <c r="G977" i="32"/>
  <c r="H977" i="32"/>
  <c r="I977" i="32"/>
  <c r="G715" i="32"/>
  <c r="H715" i="32"/>
  <c r="I715" i="32"/>
  <c r="G684" i="32"/>
  <c r="H684" i="32"/>
  <c r="I684" i="32"/>
  <c r="I644" i="32"/>
  <c r="H644" i="32"/>
  <c r="G644" i="32"/>
  <c r="G593" i="32"/>
  <c r="H593" i="32"/>
  <c r="I593" i="32"/>
  <c r="G533" i="32"/>
  <c r="H533" i="32"/>
  <c r="I533" i="32"/>
  <c r="G758" i="32"/>
  <c r="H758" i="32"/>
  <c r="I758" i="32"/>
  <c r="I730" i="32"/>
  <c r="G730" i="32"/>
  <c r="H730" i="32"/>
  <c r="G697" i="32"/>
  <c r="H697" i="32"/>
  <c r="I697" i="32"/>
  <c r="G667" i="32"/>
  <c r="H667" i="32"/>
  <c r="I667" i="32"/>
  <c r="H635" i="32"/>
  <c r="I635" i="32"/>
  <c r="G635" i="32"/>
  <c r="H546" i="32"/>
  <c r="I546" i="32"/>
  <c r="G546" i="32"/>
  <c r="H432" i="32"/>
  <c r="I432" i="32"/>
  <c r="G432" i="32"/>
  <c r="G310" i="32"/>
  <c r="I310" i="32"/>
  <c r="H310" i="32"/>
  <c r="H610" i="32"/>
  <c r="I610" i="32"/>
  <c r="G610" i="32"/>
  <c r="G588" i="32"/>
  <c r="I588" i="32"/>
  <c r="H588" i="32"/>
  <c r="G564" i="32"/>
  <c r="I564" i="32"/>
  <c r="H564" i="32"/>
  <c r="G521" i="32"/>
  <c r="H521" i="32"/>
  <c r="I521" i="32"/>
  <c r="G496" i="32"/>
  <c r="H496" i="32"/>
  <c r="I496" i="32"/>
  <c r="H428" i="32"/>
  <c r="I428" i="32"/>
  <c r="G428" i="32"/>
  <c r="G312" i="32"/>
  <c r="H312" i="32"/>
  <c r="I312" i="32"/>
  <c r="H619" i="32"/>
  <c r="I619" i="32"/>
  <c r="G619" i="32"/>
  <c r="G598" i="32"/>
  <c r="H598" i="32"/>
  <c r="I598" i="32"/>
  <c r="G576" i="32"/>
  <c r="H576" i="32"/>
  <c r="I576" i="32"/>
  <c r="G545" i="32"/>
  <c r="H545" i="32"/>
  <c r="I545" i="32"/>
  <c r="G486" i="32"/>
  <c r="H486" i="32"/>
  <c r="I486" i="32"/>
  <c r="I444" i="32"/>
  <c r="G444" i="32"/>
  <c r="H444" i="32"/>
  <c r="G383" i="32"/>
  <c r="H383" i="32"/>
  <c r="I383" i="32"/>
  <c r="H276" i="32"/>
  <c r="I276" i="32"/>
  <c r="G276" i="32"/>
  <c r="G516" i="32"/>
  <c r="I516" i="32"/>
  <c r="H516" i="32"/>
  <c r="G478" i="32"/>
  <c r="H478" i="32"/>
  <c r="I478" i="32"/>
  <c r="G445" i="32"/>
  <c r="I445" i="32"/>
  <c r="H445" i="32"/>
  <c r="G416" i="32"/>
  <c r="H416" i="32"/>
  <c r="I416" i="32"/>
  <c r="G389" i="32"/>
  <c r="H389" i="32"/>
  <c r="I389" i="32"/>
  <c r="G311" i="32"/>
  <c r="H311" i="32"/>
  <c r="I311" i="32"/>
  <c r="H220" i="32"/>
  <c r="I220" i="32"/>
  <c r="G220" i="32"/>
  <c r="G513" i="32"/>
  <c r="H513" i="32"/>
  <c r="I513" i="32"/>
  <c r="G480" i="32"/>
  <c r="H480" i="32"/>
  <c r="I480" i="32"/>
  <c r="H455" i="32"/>
  <c r="G455" i="32"/>
  <c r="I455" i="32"/>
  <c r="G426" i="32"/>
  <c r="H426" i="32"/>
  <c r="I426" i="32"/>
  <c r="I393" i="32"/>
  <c r="H393" i="32"/>
  <c r="G393" i="32"/>
  <c r="G334" i="32"/>
  <c r="I334" i="32"/>
  <c r="H334" i="32"/>
  <c r="I281" i="32"/>
  <c r="H281" i="32"/>
  <c r="G281" i="32"/>
  <c r="G387" i="32"/>
  <c r="H387" i="32"/>
  <c r="I387" i="32"/>
  <c r="G357" i="32"/>
  <c r="H357" i="32"/>
  <c r="I357" i="32"/>
  <c r="G288" i="32"/>
  <c r="H288" i="32"/>
  <c r="I288" i="32"/>
  <c r="G378" i="32"/>
  <c r="H378" i="32"/>
  <c r="I378" i="32"/>
  <c r="I353" i="32"/>
  <c r="H353" i="32"/>
  <c r="G353" i="32"/>
  <c r="G335" i="32"/>
  <c r="H335" i="32"/>
  <c r="I335" i="32"/>
  <c r="H308" i="32"/>
  <c r="I308" i="32"/>
  <c r="G308" i="32"/>
  <c r="G266" i="32"/>
  <c r="H266" i="32"/>
  <c r="I266" i="32"/>
  <c r="H228" i="32"/>
  <c r="I228" i="32"/>
  <c r="G228" i="32"/>
  <c r="G136" i="32"/>
  <c r="H136" i="32"/>
  <c r="I136" i="32"/>
  <c r="G128" i="32"/>
  <c r="H128" i="32"/>
  <c r="I128" i="32"/>
  <c r="G394" i="32"/>
  <c r="H394" i="32"/>
  <c r="I394" i="32"/>
  <c r="H803" i="32"/>
  <c r="I803" i="32"/>
  <c r="G803" i="32"/>
  <c r="H813" i="32"/>
  <c r="G813" i="32"/>
  <c r="I813" i="32"/>
  <c r="I834" i="32"/>
  <c r="G834" i="32"/>
  <c r="H834" i="32"/>
  <c r="G857" i="32"/>
  <c r="H857" i="32"/>
  <c r="I857" i="32"/>
  <c r="G866" i="32"/>
  <c r="H866" i="32"/>
  <c r="I866" i="32"/>
  <c r="G889" i="32"/>
  <c r="H889" i="32"/>
  <c r="I889" i="32"/>
  <c r="G911" i="32"/>
  <c r="H911" i="32"/>
  <c r="I911" i="32"/>
  <c r="G953" i="32"/>
  <c r="H953" i="32"/>
  <c r="I953" i="32"/>
  <c r="G959" i="32"/>
  <c r="H959" i="32"/>
  <c r="I959" i="32"/>
  <c r="G978" i="32"/>
  <c r="H978" i="32"/>
  <c r="I978" i="32"/>
  <c r="G993" i="32"/>
  <c r="H993" i="32"/>
  <c r="I993" i="32"/>
  <c r="G895" i="32"/>
  <c r="H895" i="32"/>
  <c r="I895" i="32"/>
  <c r="H669" i="32"/>
  <c r="I669" i="32"/>
  <c r="G669" i="32"/>
  <c r="I936" i="32"/>
  <c r="G936" i="32"/>
  <c r="H936" i="32"/>
  <c r="G630" i="32"/>
  <c r="H630" i="32"/>
  <c r="I630" i="32"/>
  <c r="I826" i="32"/>
  <c r="G826" i="32"/>
  <c r="H826" i="32"/>
  <c r="H851" i="32"/>
  <c r="I851" i="32"/>
  <c r="G851" i="32"/>
  <c r="G917" i="32"/>
  <c r="H917" i="32"/>
  <c r="I917" i="32"/>
  <c r="G940" i="32"/>
  <c r="H940" i="32"/>
  <c r="I940" i="32"/>
  <c r="G816" i="32"/>
  <c r="I816" i="32"/>
  <c r="H816" i="32"/>
  <c r="G744" i="32"/>
  <c r="H744" i="32"/>
  <c r="I744" i="32"/>
  <c r="G688" i="32"/>
  <c r="H688" i="32"/>
  <c r="I688" i="32"/>
  <c r="G641" i="32"/>
  <c r="H641" i="32"/>
  <c r="I641" i="32"/>
  <c r="G999" i="32"/>
  <c r="H999" i="32"/>
  <c r="I999" i="32"/>
  <c r="G967" i="32"/>
  <c r="H967" i="32"/>
  <c r="I967" i="32"/>
  <c r="G861" i="32"/>
  <c r="H861" i="32"/>
  <c r="I861" i="32"/>
  <c r="H807" i="32"/>
  <c r="I807" i="32"/>
  <c r="G807" i="32"/>
  <c r="G671" i="32"/>
  <c r="H671" i="32"/>
  <c r="I671" i="32"/>
  <c r="G801" i="32"/>
  <c r="H801" i="32"/>
  <c r="I801" i="32"/>
  <c r="I714" i="32"/>
  <c r="G714" i="32"/>
  <c r="H714" i="32"/>
  <c r="G525" i="32"/>
  <c r="H525" i="32"/>
  <c r="I525" i="32"/>
  <c r="I968" i="32"/>
  <c r="G968" i="32"/>
  <c r="H968" i="32"/>
  <c r="G27" i="32"/>
  <c r="H27" i="32"/>
  <c r="I27" i="32"/>
  <c r="G22" i="32"/>
  <c r="H22" i="32"/>
  <c r="I22" i="32"/>
  <c r="G117" i="32"/>
  <c r="H117" i="32"/>
  <c r="I117" i="32"/>
  <c r="G72" i="32"/>
  <c r="H72" i="32"/>
  <c r="I72" i="32"/>
  <c r="G32" i="32"/>
  <c r="H32" i="32"/>
  <c r="I32" i="32"/>
  <c r="G80" i="32"/>
  <c r="H80" i="32"/>
  <c r="I80" i="32"/>
  <c r="I49" i="32"/>
  <c r="G49" i="32"/>
  <c r="H49" i="32"/>
  <c r="G95" i="32"/>
  <c r="H95" i="32"/>
  <c r="I95" i="32"/>
  <c r="G47" i="32"/>
  <c r="H47" i="32"/>
  <c r="I47" i="32"/>
  <c r="G258" i="32"/>
  <c r="H258" i="32"/>
  <c r="I258" i="32"/>
  <c r="G239" i="32"/>
  <c r="H239" i="32"/>
  <c r="I239" i="32"/>
  <c r="G165" i="32"/>
  <c r="H165" i="32"/>
  <c r="I165" i="32"/>
  <c r="G157" i="32"/>
  <c r="H157" i="32"/>
  <c r="I157" i="32"/>
  <c r="G307" i="32"/>
  <c r="H307" i="32"/>
  <c r="I307" i="32"/>
  <c r="G272" i="32"/>
  <c r="H272" i="32"/>
  <c r="I272" i="32"/>
  <c r="G235" i="32"/>
  <c r="H235" i="32"/>
  <c r="I235" i="32"/>
  <c r="G205" i="32"/>
  <c r="H205" i="32"/>
  <c r="I205" i="32"/>
  <c r="G146" i="32"/>
  <c r="H146" i="32"/>
  <c r="I146" i="32"/>
  <c r="G224" i="32"/>
  <c r="H224" i="32"/>
  <c r="I224" i="32"/>
  <c r="I177" i="32"/>
  <c r="G177" i="32"/>
  <c r="H177" i="32"/>
  <c r="G103" i="32"/>
  <c r="H103" i="32"/>
  <c r="I103" i="32"/>
  <c r="G87" i="32"/>
  <c r="H87" i="32"/>
  <c r="I87" i="32"/>
  <c r="G203" i="32"/>
  <c r="H203" i="32"/>
  <c r="I203" i="32"/>
  <c r="G191" i="32"/>
  <c r="H191" i="32"/>
  <c r="I191" i="32"/>
  <c r="G171" i="32"/>
  <c r="H171" i="32"/>
  <c r="I171" i="32"/>
  <c r="H124" i="32"/>
  <c r="I124" i="32"/>
  <c r="G124" i="32"/>
  <c r="G613" i="32"/>
  <c r="H613" i="32"/>
  <c r="I613" i="32"/>
  <c r="G780" i="32"/>
  <c r="H780" i="32"/>
  <c r="I780" i="32"/>
  <c r="G863" i="32"/>
  <c r="H863" i="32"/>
  <c r="I863" i="32"/>
  <c r="I872" i="32"/>
  <c r="G872" i="32"/>
  <c r="H872" i="32"/>
  <c r="G892" i="32"/>
  <c r="H892" i="32"/>
  <c r="I892" i="32"/>
  <c r="I912" i="32"/>
  <c r="G912" i="32"/>
  <c r="H912" i="32"/>
  <c r="I920" i="32"/>
  <c r="G920" i="32"/>
  <c r="H920" i="32"/>
  <c r="H931" i="32"/>
  <c r="I931" i="32"/>
  <c r="G931" i="32"/>
  <c r="G966" i="32"/>
  <c r="H966" i="32"/>
  <c r="I966" i="32"/>
  <c r="G990" i="32"/>
  <c r="H990" i="32"/>
  <c r="I990" i="32"/>
  <c r="G712" i="32"/>
  <c r="H712" i="32"/>
  <c r="I712" i="32"/>
  <c r="G680" i="32"/>
  <c r="H680" i="32"/>
  <c r="I680" i="32"/>
  <c r="G640" i="32"/>
  <c r="I640" i="32"/>
  <c r="H640" i="32"/>
  <c r="G585" i="32"/>
  <c r="H585" i="32"/>
  <c r="I585" i="32"/>
  <c r="G492" i="32"/>
  <c r="I492" i="32"/>
  <c r="H492" i="32"/>
  <c r="G750" i="32"/>
  <c r="H750" i="32"/>
  <c r="I750" i="32"/>
  <c r="G728" i="32"/>
  <c r="H728" i="32"/>
  <c r="I728" i="32"/>
  <c r="G691" i="32"/>
  <c r="H691" i="32"/>
  <c r="I691" i="32"/>
  <c r="G664" i="32"/>
  <c r="H664" i="32"/>
  <c r="I664" i="32"/>
  <c r="G632" i="32"/>
  <c r="I632" i="32"/>
  <c r="H632" i="32"/>
  <c r="G526" i="32"/>
  <c r="H526" i="32"/>
  <c r="I526" i="32"/>
  <c r="G431" i="32"/>
  <c r="H431" i="32"/>
  <c r="I431" i="32"/>
  <c r="G303" i="32"/>
  <c r="H303" i="32"/>
  <c r="I303" i="32"/>
  <c r="I607" i="32"/>
  <c r="H607" i="32"/>
  <c r="G607" i="32"/>
  <c r="H586" i="32"/>
  <c r="I586" i="32"/>
  <c r="G586" i="32"/>
  <c r="G561" i="32"/>
  <c r="H561" i="32"/>
  <c r="I561" i="32"/>
  <c r="G512" i="32"/>
  <c r="H512" i="32"/>
  <c r="I512" i="32"/>
  <c r="I495" i="32"/>
  <c r="H495" i="32"/>
  <c r="G495" i="32"/>
  <c r="G427" i="32"/>
  <c r="H427" i="32"/>
  <c r="I427" i="32"/>
  <c r="G298" i="32"/>
  <c r="H298" i="32"/>
  <c r="I298" i="32"/>
  <c r="G616" i="32"/>
  <c r="I616" i="32"/>
  <c r="H616" i="32"/>
  <c r="G595" i="32"/>
  <c r="H595" i="32"/>
  <c r="I595" i="32"/>
  <c r="G574" i="32"/>
  <c r="H574" i="32"/>
  <c r="I574" i="32"/>
  <c r="G541" i="32"/>
  <c r="H541" i="32"/>
  <c r="I541" i="32"/>
  <c r="G485" i="32"/>
  <c r="H485" i="32"/>
  <c r="I485" i="32"/>
  <c r="G443" i="32"/>
  <c r="H443" i="32"/>
  <c r="I443" i="32"/>
  <c r="G374" i="32"/>
  <c r="I374" i="32"/>
  <c r="H374" i="32"/>
  <c r="G231" i="32"/>
  <c r="H231" i="32"/>
  <c r="I231" i="32"/>
  <c r="G515" i="32"/>
  <c r="H515" i="32"/>
  <c r="I515" i="32"/>
  <c r="G476" i="32"/>
  <c r="I476" i="32"/>
  <c r="H476" i="32"/>
  <c r="G442" i="32"/>
  <c r="H442" i="32"/>
  <c r="I442" i="32"/>
  <c r="G415" i="32"/>
  <c r="H415" i="32"/>
  <c r="I415" i="32"/>
  <c r="G386" i="32"/>
  <c r="H386" i="32"/>
  <c r="I386" i="32"/>
  <c r="G306" i="32"/>
  <c r="H306" i="32"/>
  <c r="I306" i="32"/>
  <c r="I73" i="32"/>
  <c r="G73" i="32"/>
  <c r="H73" i="32"/>
  <c r="H506" i="32"/>
  <c r="I506" i="32"/>
  <c r="G506" i="32"/>
  <c r="I479" i="32"/>
  <c r="H479" i="32"/>
  <c r="G479" i="32"/>
  <c r="I452" i="32"/>
  <c r="H452" i="32"/>
  <c r="G452" i="32"/>
  <c r="G421" i="32"/>
  <c r="I421" i="32"/>
  <c r="H421" i="32"/>
  <c r="G391" i="32"/>
  <c r="H391" i="32"/>
  <c r="I391" i="32"/>
  <c r="G330" i="32"/>
  <c r="H330" i="32"/>
  <c r="I330" i="32"/>
  <c r="G275" i="32"/>
  <c r="H275" i="32"/>
  <c r="I275" i="32"/>
  <c r="G381" i="32"/>
  <c r="H381" i="32"/>
  <c r="I381" i="32"/>
  <c r="G350" i="32"/>
  <c r="I350" i="32"/>
  <c r="H350" i="32"/>
  <c r="G287" i="32"/>
  <c r="H287" i="32"/>
  <c r="I287" i="32"/>
  <c r="G373" i="32"/>
  <c r="H373" i="32"/>
  <c r="I373" i="32"/>
  <c r="G352" i="32"/>
  <c r="H352" i="32"/>
  <c r="I352" i="32"/>
  <c r="G328" i="32"/>
  <c r="H328" i="32"/>
  <c r="I328" i="32"/>
  <c r="G296" i="32"/>
  <c r="H296" i="32"/>
  <c r="I296" i="32"/>
  <c r="I249" i="32"/>
  <c r="H249" i="32"/>
  <c r="G249" i="32"/>
  <c r="G184" i="32"/>
  <c r="H184" i="32"/>
  <c r="I184" i="32"/>
  <c r="G135" i="32"/>
  <c r="H135" i="32"/>
  <c r="I135" i="32"/>
  <c r="G127" i="32"/>
  <c r="H127" i="32"/>
  <c r="I127" i="32"/>
  <c r="G597" i="32"/>
  <c r="H597" i="32"/>
  <c r="I597" i="32"/>
  <c r="G672" i="32"/>
  <c r="H672" i="32"/>
  <c r="I672" i="32"/>
  <c r="I698" i="32"/>
  <c r="G698" i="32"/>
  <c r="H698" i="32"/>
  <c r="G771" i="32"/>
  <c r="H771" i="32"/>
  <c r="I771" i="32"/>
  <c r="G839" i="32"/>
  <c r="H839" i="32"/>
  <c r="I839" i="32"/>
  <c r="G871" i="32"/>
  <c r="H871" i="32"/>
  <c r="I871" i="32"/>
  <c r="I880" i="32"/>
  <c r="G880" i="32"/>
  <c r="H880" i="32"/>
  <c r="G900" i="32"/>
  <c r="H900" i="32"/>
  <c r="I900" i="32"/>
  <c r="H923" i="32"/>
  <c r="I923" i="32"/>
  <c r="G923" i="32"/>
  <c r="G932" i="32"/>
  <c r="H932" i="32"/>
  <c r="I932" i="32"/>
  <c r="G982" i="32"/>
  <c r="H982" i="32"/>
  <c r="I982" i="32"/>
  <c r="G280" i="32"/>
  <c r="H280" i="32"/>
  <c r="I280" i="32"/>
  <c r="G844" i="32"/>
  <c r="H844" i="32"/>
  <c r="I844" i="32"/>
  <c r="G885" i="32"/>
  <c r="H885" i="32"/>
  <c r="I885" i="32"/>
  <c r="I896" i="32"/>
  <c r="G896" i="32"/>
  <c r="H896" i="32"/>
  <c r="G764" i="32"/>
  <c r="H764" i="32"/>
  <c r="I764" i="32"/>
  <c r="G828" i="32"/>
  <c r="I828" i="32"/>
  <c r="H828" i="32"/>
  <c r="G921" i="32"/>
  <c r="H921" i="32"/>
  <c r="I921" i="32"/>
  <c r="I1000" i="32"/>
  <c r="G1000" i="32"/>
  <c r="H1000" i="32"/>
  <c r="G800" i="32"/>
  <c r="I800" i="32"/>
  <c r="H800" i="32"/>
  <c r="G703" i="32"/>
  <c r="H703" i="32"/>
  <c r="I703" i="32"/>
  <c r="I674" i="32"/>
  <c r="G674" i="32"/>
  <c r="H674" i="32"/>
  <c r="G633" i="32"/>
  <c r="H633" i="32"/>
  <c r="I633" i="32"/>
  <c r="G991" i="32"/>
  <c r="H991" i="32"/>
  <c r="I991" i="32"/>
  <c r="H891" i="32"/>
  <c r="I891" i="32"/>
  <c r="G891" i="32"/>
  <c r="H859" i="32"/>
  <c r="I859" i="32"/>
  <c r="G859" i="32"/>
  <c r="I802" i="32"/>
  <c r="G802" i="32"/>
  <c r="H802" i="32"/>
  <c r="G657" i="32"/>
  <c r="H657" i="32"/>
  <c r="I657" i="32"/>
  <c r="H799" i="32"/>
  <c r="I799" i="32"/>
  <c r="G799" i="32"/>
  <c r="G708" i="32"/>
  <c r="H708" i="32"/>
  <c r="I708" i="32"/>
  <c r="G325" i="32"/>
  <c r="H325" i="32"/>
  <c r="I325" i="32"/>
  <c r="G759" i="32"/>
  <c r="H759" i="32"/>
  <c r="I759" i="32"/>
  <c r="G23" i="32"/>
  <c r="H23" i="32"/>
  <c r="I23" i="32"/>
  <c r="G18" i="32"/>
  <c r="H18" i="32"/>
  <c r="I18" i="32"/>
  <c r="H116" i="32"/>
  <c r="I116" i="32"/>
  <c r="G116" i="32"/>
  <c r="G67" i="32"/>
  <c r="H67" i="32"/>
  <c r="I67" i="32"/>
  <c r="G21" i="32"/>
  <c r="H21" i="32"/>
  <c r="I21" i="32"/>
  <c r="G75" i="32"/>
  <c r="H75" i="32"/>
  <c r="I75" i="32"/>
  <c r="H44" i="32"/>
  <c r="I44" i="32"/>
  <c r="G44" i="32"/>
  <c r="G94" i="32"/>
  <c r="H94" i="32"/>
  <c r="I94" i="32"/>
  <c r="G38" i="32"/>
  <c r="H38" i="32"/>
  <c r="I38" i="32"/>
  <c r="I257" i="32"/>
  <c r="H257" i="32"/>
  <c r="G257" i="32"/>
  <c r="G238" i="32"/>
  <c r="I238" i="32"/>
  <c r="H238" i="32"/>
  <c r="H164" i="32"/>
  <c r="I164" i="32"/>
  <c r="G164" i="32"/>
  <c r="G155" i="32"/>
  <c r="H155" i="32"/>
  <c r="I155" i="32"/>
  <c r="I297" i="32"/>
  <c r="H297" i="32"/>
  <c r="G297" i="32"/>
  <c r="G271" i="32"/>
  <c r="H271" i="32"/>
  <c r="I271" i="32"/>
  <c r="G234" i="32"/>
  <c r="H234" i="32"/>
  <c r="I234" i="32"/>
  <c r="G195" i="32"/>
  <c r="H195" i="32"/>
  <c r="I195" i="32"/>
  <c r="I145" i="32"/>
  <c r="G145" i="32"/>
  <c r="H145" i="32"/>
  <c r="G216" i="32"/>
  <c r="H216" i="32"/>
  <c r="I216" i="32"/>
  <c r="G176" i="32"/>
  <c r="H176" i="32"/>
  <c r="I176" i="32"/>
  <c r="G102" i="32"/>
  <c r="H102" i="32"/>
  <c r="I102" i="32"/>
  <c r="G85" i="32"/>
  <c r="H85" i="32"/>
  <c r="I85" i="32"/>
  <c r="G202" i="32"/>
  <c r="H202" i="32"/>
  <c r="I202" i="32"/>
  <c r="G190" i="32"/>
  <c r="H190" i="32"/>
  <c r="I190" i="32"/>
  <c r="G170" i="32"/>
  <c r="H170" i="32"/>
  <c r="I170" i="32"/>
  <c r="G123" i="32"/>
  <c r="H123" i="32"/>
  <c r="I123" i="32"/>
  <c r="G419" i="32"/>
  <c r="H419" i="32"/>
  <c r="I419" i="32"/>
  <c r="I666" i="32"/>
  <c r="G666" i="32"/>
  <c r="H666" i="32"/>
  <c r="G727" i="32"/>
  <c r="H727" i="32"/>
  <c r="I727" i="32"/>
  <c r="G756" i="32"/>
  <c r="H756" i="32"/>
  <c r="I756" i="32"/>
  <c r="G767" i="32"/>
  <c r="H767" i="32"/>
  <c r="I767" i="32"/>
  <c r="G806" i="32"/>
  <c r="H806" i="32"/>
  <c r="I806" i="32"/>
  <c r="G822" i="32"/>
  <c r="H822" i="32"/>
  <c r="I822" i="32"/>
  <c r="G846" i="32"/>
  <c r="H846" i="32"/>
  <c r="I846" i="32"/>
  <c r="G958" i="32"/>
  <c r="H958" i="32"/>
  <c r="I958" i="32"/>
  <c r="H971" i="32"/>
  <c r="I971" i="32"/>
  <c r="G971" i="32"/>
  <c r="H709" i="32"/>
  <c r="I709" i="32"/>
  <c r="G709" i="32"/>
  <c r="H677" i="32"/>
  <c r="I677" i="32"/>
  <c r="G677" i="32"/>
  <c r="G637" i="32"/>
  <c r="H637" i="32"/>
  <c r="I637" i="32"/>
  <c r="G577" i="32"/>
  <c r="H577" i="32"/>
  <c r="I577" i="32"/>
  <c r="G491" i="32"/>
  <c r="H491" i="32"/>
  <c r="I491" i="32"/>
  <c r="G748" i="32"/>
  <c r="H748" i="32"/>
  <c r="I748" i="32"/>
  <c r="H725" i="32"/>
  <c r="I725" i="32"/>
  <c r="G725" i="32"/>
  <c r="I690" i="32"/>
  <c r="G690" i="32"/>
  <c r="H690" i="32"/>
  <c r="H661" i="32"/>
  <c r="I661" i="32"/>
  <c r="G661" i="32"/>
  <c r="G629" i="32"/>
  <c r="H629" i="32"/>
  <c r="I629" i="32"/>
  <c r="G524" i="32"/>
  <c r="I524" i="32"/>
  <c r="H524" i="32"/>
  <c r="I425" i="32"/>
  <c r="G425" i="32"/>
  <c r="H425" i="32"/>
  <c r="H626" i="32"/>
  <c r="I626" i="32"/>
  <c r="G626" i="32"/>
  <c r="G604" i="32"/>
  <c r="I604" i="32"/>
  <c r="H604" i="32"/>
  <c r="I583" i="32"/>
  <c r="H583" i="32"/>
  <c r="G583" i="32"/>
  <c r="G558" i="32"/>
  <c r="H558" i="32"/>
  <c r="I558" i="32"/>
  <c r="I511" i="32"/>
  <c r="H511" i="32"/>
  <c r="G511" i="32"/>
  <c r="G489" i="32"/>
  <c r="H489" i="32"/>
  <c r="I489" i="32"/>
  <c r="G413" i="32"/>
  <c r="H413" i="32"/>
  <c r="I413" i="32"/>
  <c r="G294" i="32"/>
  <c r="I294" i="32"/>
  <c r="H294" i="32"/>
  <c r="G614" i="32"/>
  <c r="H614" i="32"/>
  <c r="I614" i="32"/>
  <c r="G592" i="32"/>
  <c r="H592" i="32"/>
  <c r="I592" i="32"/>
  <c r="G571" i="32"/>
  <c r="H571" i="32"/>
  <c r="I571" i="32"/>
  <c r="G540" i="32"/>
  <c r="I540" i="32"/>
  <c r="H540" i="32"/>
  <c r="G481" i="32"/>
  <c r="H481" i="32"/>
  <c r="I481" i="32"/>
  <c r="G429" i="32"/>
  <c r="I429" i="32"/>
  <c r="H429" i="32"/>
  <c r="G370" i="32"/>
  <c r="H370" i="32"/>
  <c r="I370" i="32"/>
  <c r="G219" i="32"/>
  <c r="H219" i="32"/>
  <c r="I219" i="32"/>
  <c r="H498" i="32"/>
  <c r="I498" i="32"/>
  <c r="G498" i="32"/>
  <c r="G475" i="32"/>
  <c r="H475" i="32"/>
  <c r="I475" i="32"/>
  <c r="H440" i="32"/>
  <c r="I440" i="32"/>
  <c r="G440" i="32"/>
  <c r="I409" i="32"/>
  <c r="H409" i="32"/>
  <c r="G409" i="32"/>
  <c r="G384" i="32"/>
  <c r="H384" i="32"/>
  <c r="I384" i="32"/>
  <c r="G301" i="32"/>
  <c r="H301" i="32"/>
  <c r="I301" i="32"/>
  <c r="G63" i="32"/>
  <c r="H63" i="32"/>
  <c r="I63" i="32"/>
  <c r="G504" i="32"/>
  <c r="H504" i="32"/>
  <c r="I504" i="32"/>
  <c r="G473" i="32"/>
  <c r="H473" i="32"/>
  <c r="I473" i="32"/>
  <c r="G451" i="32"/>
  <c r="H451" i="32"/>
  <c r="I451" i="32"/>
  <c r="G414" i="32"/>
  <c r="I414" i="32"/>
  <c r="H414" i="32"/>
  <c r="G379" i="32"/>
  <c r="H379" i="32"/>
  <c r="I379" i="32"/>
  <c r="G322" i="32"/>
  <c r="H322" i="32"/>
  <c r="I322" i="32"/>
  <c r="G230" i="32"/>
  <c r="H230" i="32"/>
  <c r="I230" i="32"/>
  <c r="I377" i="32"/>
  <c r="H377" i="32"/>
  <c r="G377" i="32"/>
  <c r="G341" i="32"/>
  <c r="H341" i="32"/>
  <c r="I341" i="32"/>
  <c r="H260" i="32"/>
  <c r="I260" i="32"/>
  <c r="G260" i="32"/>
  <c r="G366" i="32"/>
  <c r="I366" i="32"/>
  <c r="H366" i="32"/>
  <c r="G351" i="32"/>
  <c r="H351" i="32"/>
  <c r="I351" i="32"/>
  <c r="G323" i="32"/>
  <c r="H323" i="32"/>
  <c r="I323" i="32"/>
  <c r="G295" i="32"/>
  <c r="H295" i="32"/>
  <c r="I295" i="32"/>
  <c r="G248" i="32"/>
  <c r="H248" i="32"/>
  <c r="I248" i="32"/>
  <c r="G183" i="32"/>
  <c r="H183" i="32"/>
  <c r="I183" i="32"/>
  <c r="G134" i="32"/>
  <c r="H134" i="32"/>
  <c r="I134" i="32"/>
  <c r="G112" i="32"/>
  <c r="H112" i="32"/>
  <c r="I112" i="32"/>
  <c r="H554" i="32"/>
  <c r="I554" i="32"/>
  <c r="G554" i="32"/>
  <c r="H643" i="32"/>
  <c r="I643" i="32"/>
  <c r="G643" i="32"/>
  <c r="G676" i="32"/>
  <c r="H676" i="32"/>
  <c r="I676" i="32"/>
  <c r="G700" i="32"/>
  <c r="H700" i="32"/>
  <c r="I700" i="32"/>
  <c r="G753" i="32"/>
  <c r="H753" i="32"/>
  <c r="I753" i="32"/>
  <c r="G779" i="32"/>
  <c r="H779" i="32"/>
  <c r="I779" i="32"/>
  <c r="G793" i="32"/>
  <c r="H793" i="32"/>
  <c r="I793" i="32"/>
  <c r="G849" i="32"/>
  <c r="H849" i="32"/>
  <c r="I849" i="32"/>
  <c r="H947" i="32"/>
  <c r="I947" i="32"/>
  <c r="G947" i="32"/>
  <c r="H955" i="32"/>
  <c r="I955" i="32"/>
  <c r="G955" i="32"/>
  <c r="H987" i="32"/>
  <c r="I987" i="32"/>
  <c r="G987" i="32"/>
  <c r="H867" i="32"/>
  <c r="I867" i="32"/>
  <c r="G867" i="32"/>
  <c r="G970" i="32"/>
  <c r="H970" i="32"/>
  <c r="I970" i="32"/>
  <c r="G736" i="32"/>
  <c r="H736" i="32"/>
  <c r="I736" i="32"/>
  <c r="I856" i="32"/>
  <c r="G856" i="32"/>
  <c r="H856" i="32"/>
  <c r="G897" i="32"/>
  <c r="H897" i="32"/>
  <c r="I897" i="32"/>
  <c r="G980" i="32"/>
  <c r="H980" i="32"/>
  <c r="I980" i="32"/>
  <c r="G855" i="32"/>
  <c r="H855" i="32"/>
  <c r="I855" i="32"/>
  <c r="H797" i="32"/>
  <c r="G797" i="32"/>
  <c r="I797" i="32"/>
  <c r="G696" i="32"/>
  <c r="H696" i="32"/>
  <c r="I696" i="32"/>
  <c r="I770" i="32"/>
  <c r="G770" i="32"/>
  <c r="H770" i="32"/>
  <c r="G605" i="32"/>
  <c r="H605" i="32"/>
  <c r="I605" i="32"/>
  <c r="G986" i="32"/>
  <c r="H986" i="32"/>
  <c r="I986" i="32"/>
  <c r="G886" i="32"/>
  <c r="H886" i="32"/>
  <c r="I886" i="32"/>
  <c r="G852" i="32"/>
  <c r="H852" i="32"/>
  <c r="I852" i="32"/>
  <c r="G788" i="32"/>
  <c r="H788" i="32"/>
  <c r="I788" i="32"/>
  <c r="H653" i="32"/>
  <c r="I653" i="32"/>
  <c r="G653" i="32"/>
  <c r="H789" i="32"/>
  <c r="I789" i="32"/>
  <c r="G789" i="32"/>
  <c r="G699" i="32"/>
  <c r="H699" i="32"/>
  <c r="I699" i="32"/>
  <c r="H420" i="32"/>
  <c r="I420" i="32"/>
  <c r="G420" i="32"/>
  <c r="G942" i="32"/>
  <c r="H942" i="32"/>
  <c r="I942" i="32"/>
  <c r="G407" i="32"/>
  <c r="H407" i="32"/>
  <c r="I407" i="32"/>
  <c r="G997" i="32"/>
  <c r="H997" i="32"/>
  <c r="I997" i="32"/>
  <c r="G954" i="32"/>
  <c r="H954" i="32"/>
  <c r="I954" i="32"/>
  <c r="G945" i="32"/>
  <c r="H945" i="32"/>
  <c r="I945" i="32"/>
  <c r="G16" i="32"/>
  <c r="H16" i="32"/>
  <c r="I16" i="32"/>
  <c r="G14" i="32"/>
  <c r="H14" i="32"/>
  <c r="I14" i="32"/>
  <c r="G142" i="32"/>
  <c r="H142" i="32"/>
  <c r="I142" i="32"/>
  <c r="G115" i="32"/>
  <c r="H115" i="32"/>
  <c r="I115" i="32"/>
  <c r="G62" i="32"/>
  <c r="H62" i="32"/>
  <c r="I62" i="32"/>
  <c r="G122" i="32"/>
  <c r="H122" i="32"/>
  <c r="I122" i="32"/>
  <c r="G70" i="32"/>
  <c r="H70" i="32"/>
  <c r="I70" i="32"/>
  <c r="G34" i="32"/>
  <c r="H34" i="32"/>
  <c r="I34" i="32"/>
  <c r="G93" i="32"/>
  <c r="H93" i="32"/>
  <c r="I93" i="32"/>
  <c r="G37" i="32"/>
  <c r="H37" i="32"/>
  <c r="I37" i="32"/>
  <c r="G256" i="32"/>
  <c r="H256" i="32"/>
  <c r="I256" i="32"/>
  <c r="G237" i="32"/>
  <c r="H237" i="32"/>
  <c r="I237" i="32"/>
  <c r="G163" i="32"/>
  <c r="H163" i="32"/>
  <c r="I163" i="32"/>
  <c r="G154" i="32"/>
  <c r="H154" i="32"/>
  <c r="I154" i="32"/>
  <c r="H292" i="32"/>
  <c r="I292" i="32"/>
  <c r="G292" i="32"/>
  <c r="I265" i="32"/>
  <c r="H265" i="32"/>
  <c r="G265" i="32"/>
  <c r="G233" i="32"/>
  <c r="H233" i="32"/>
  <c r="I233" i="32"/>
  <c r="G194" i="32"/>
  <c r="H194" i="32"/>
  <c r="I194" i="32"/>
  <c r="G144" i="32"/>
  <c r="H144" i="32"/>
  <c r="I144" i="32"/>
  <c r="G215" i="32"/>
  <c r="H215" i="32"/>
  <c r="I215" i="32"/>
  <c r="G175" i="32"/>
  <c r="H175" i="32"/>
  <c r="I175" i="32"/>
  <c r="G101" i="32"/>
  <c r="H101" i="32"/>
  <c r="I101" i="32"/>
  <c r="H68" i="32"/>
  <c r="I68" i="32"/>
  <c r="G68" i="32"/>
  <c r="I201" i="32"/>
  <c r="G201" i="32"/>
  <c r="H201" i="32"/>
  <c r="G189" i="32"/>
  <c r="H189" i="32"/>
  <c r="I189" i="32"/>
  <c r="I169" i="32"/>
  <c r="G169" i="32"/>
  <c r="H169" i="32"/>
  <c r="G106" i="32"/>
  <c r="H106" i="32"/>
  <c r="I106" i="32"/>
  <c r="G668" i="32"/>
  <c r="H668" i="32"/>
  <c r="I668" i="32"/>
  <c r="G775" i="32"/>
  <c r="H775" i="32"/>
  <c r="I775" i="32"/>
  <c r="G782" i="32"/>
  <c r="H782" i="32"/>
  <c r="I782" i="32"/>
  <c r="H811" i="32"/>
  <c r="I811" i="32"/>
  <c r="G811" i="32"/>
  <c r="H827" i="32"/>
  <c r="I827" i="32"/>
  <c r="G827" i="32"/>
  <c r="G950" i="32"/>
  <c r="H950" i="32"/>
  <c r="I950" i="32"/>
  <c r="G994" i="32"/>
  <c r="H994" i="32"/>
  <c r="I994" i="32"/>
  <c r="G742" i="32"/>
  <c r="H742" i="32"/>
  <c r="I742" i="32"/>
  <c r="G707" i="32"/>
  <c r="H707" i="32"/>
  <c r="I707" i="32"/>
  <c r="G670" i="32"/>
  <c r="H670" i="32"/>
  <c r="I670" i="32"/>
  <c r="I631" i="32"/>
  <c r="H631" i="32"/>
  <c r="G631" i="32"/>
  <c r="G569" i="32"/>
  <c r="H569" i="32"/>
  <c r="I569" i="32"/>
  <c r="I385" i="32"/>
  <c r="H385" i="32"/>
  <c r="G385" i="32"/>
  <c r="G745" i="32"/>
  <c r="H745" i="32"/>
  <c r="I745" i="32"/>
  <c r="G723" i="32"/>
  <c r="H723" i="32"/>
  <c r="I723" i="32"/>
  <c r="G687" i="32"/>
  <c r="H687" i="32"/>
  <c r="I687" i="32"/>
  <c r="G655" i="32"/>
  <c r="H655" i="32"/>
  <c r="I655" i="32"/>
  <c r="G625" i="32"/>
  <c r="H625" i="32"/>
  <c r="I625" i="32"/>
  <c r="G523" i="32"/>
  <c r="H523" i="32"/>
  <c r="I523" i="32"/>
  <c r="I417" i="32"/>
  <c r="H417" i="32"/>
  <c r="G417" i="32"/>
  <c r="I623" i="32"/>
  <c r="H623" i="32"/>
  <c r="G623" i="32"/>
  <c r="H602" i="32"/>
  <c r="I602" i="32"/>
  <c r="G602" i="32"/>
  <c r="G580" i="32"/>
  <c r="I580" i="32"/>
  <c r="H580" i="32"/>
  <c r="G555" i="32"/>
  <c r="H555" i="32"/>
  <c r="I555" i="32"/>
  <c r="G510" i="32"/>
  <c r="H510" i="32"/>
  <c r="I510" i="32"/>
  <c r="H474" i="32"/>
  <c r="I474" i="32"/>
  <c r="G474" i="32"/>
  <c r="I401" i="32"/>
  <c r="H401" i="32"/>
  <c r="G401" i="32"/>
  <c r="G282" i="32"/>
  <c r="H282" i="32"/>
  <c r="I282" i="32"/>
  <c r="H611" i="32"/>
  <c r="I611" i="32"/>
  <c r="G611" i="32"/>
  <c r="G590" i="32"/>
  <c r="H590" i="32"/>
  <c r="I590" i="32"/>
  <c r="G568" i="32"/>
  <c r="H568" i="32"/>
  <c r="I568" i="32"/>
  <c r="G536" i="32"/>
  <c r="H536" i="32"/>
  <c r="I536" i="32"/>
  <c r="G472" i="32"/>
  <c r="H472" i="32"/>
  <c r="I472" i="32"/>
  <c r="H424" i="32"/>
  <c r="I424" i="32"/>
  <c r="G424" i="32"/>
  <c r="I369" i="32"/>
  <c r="H369" i="32"/>
  <c r="G369" i="32"/>
  <c r="G542" i="32"/>
  <c r="H542" i="32"/>
  <c r="I542" i="32"/>
  <c r="G494" i="32"/>
  <c r="H494" i="32"/>
  <c r="I494" i="32"/>
  <c r="G469" i="32"/>
  <c r="H469" i="32"/>
  <c r="I469" i="32"/>
  <c r="H436" i="32"/>
  <c r="I436" i="32"/>
  <c r="G436" i="32"/>
  <c r="G406" i="32"/>
  <c r="I406" i="32"/>
  <c r="H406" i="32"/>
  <c r="G375" i="32"/>
  <c r="H375" i="32"/>
  <c r="I375" i="32"/>
  <c r="G293" i="32"/>
  <c r="H293" i="32"/>
  <c r="I293" i="32"/>
  <c r="I33" i="32"/>
  <c r="G33" i="32"/>
  <c r="H33" i="32"/>
  <c r="I503" i="32"/>
  <c r="H503" i="32"/>
  <c r="G503" i="32"/>
  <c r="I471" i="32"/>
  <c r="H471" i="32"/>
  <c r="G471" i="32"/>
  <c r="H448" i="32"/>
  <c r="I448" i="32"/>
  <c r="G448" i="32"/>
  <c r="H412" i="32"/>
  <c r="I412" i="32"/>
  <c r="G412" i="32"/>
  <c r="G368" i="32"/>
  <c r="H368" i="32"/>
  <c r="I368" i="32"/>
  <c r="G318" i="32"/>
  <c r="I318" i="32"/>
  <c r="H318" i="32"/>
  <c r="G222" i="32"/>
  <c r="H222" i="32"/>
  <c r="I222" i="32"/>
  <c r="G376" i="32"/>
  <c r="H376" i="32"/>
  <c r="I376" i="32"/>
  <c r="H340" i="32"/>
  <c r="I340" i="32"/>
  <c r="G340" i="32"/>
  <c r="G254" i="32"/>
  <c r="I254" i="32"/>
  <c r="H254" i="32"/>
  <c r="H364" i="32"/>
  <c r="I364" i="32"/>
  <c r="G364" i="32"/>
  <c r="G343" i="32"/>
  <c r="H343" i="32"/>
  <c r="I343" i="32"/>
  <c r="G317" i="32"/>
  <c r="H317" i="32"/>
  <c r="I317" i="32"/>
  <c r="G291" i="32"/>
  <c r="H291" i="32"/>
  <c r="I291" i="32"/>
  <c r="G247" i="32"/>
  <c r="H247" i="32"/>
  <c r="I247" i="32"/>
  <c r="G182" i="32"/>
  <c r="H182" i="32"/>
  <c r="I182" i="32"/>
  <c r="G133" i="32"/>
  <c r="H133" i="32"/>
  <c r="I133" i="32"/>
  <c r="G111" i="32"/>
  <c r="H111" i="32"/>
  <c r="I111" i="32"/>
  <c r="I217" i="32"/>
  <c r="G217" i="32"/>
  <c r="H217" i="32"/>
  <c r="G450" i="32"/>
  <c r="H450" i="32"/>
  <c r="I450" i="32"/>
  <c r="G645" i="32"/>
  <c r="H645" i="32"/>
  <c r="I645" i="32"/>
  <c r="G679" i="32"/>
  <c r="H679" i="32"/>
  <c r="I679" i="32"/>
  <c r="G705" i="32"/>
  <c r="H705" i="32"/>
  <c r="I705" i="32"/>
  <c r="I754" i="32"/>
  <c r="G754" i="32"/>
  <c r="H754" i="32"/>
  <c r="H765" i="32"/>
  <c r="I765" i="32"/>
  <c r="G765" i="32"/>
  <c r="H805" i="32"/>
  <c r="G805" i="32"/>
  <c r="I805" i="32"/>
  <c r="G817" i="32"/>
  <c r="H817" i="32"/>
  <c r="I817" i="32"/>
  <c r="H915" i="32"/>
  <c r="I915" i="32"/>
  <c r="G915" i="32"/>
  <c r="G961" i="32"/>
  <c r="H961" i="32"/>
  <c r="I961" i="32"/>
  <c r="G972" i="32"/>
  <c r="H972" i="32"/>
  <c r="I972" i="32"/>
  <c r="G333" i="32"/>
  <c r="H333" i="32"/>
  <c r="I333" i="32"/>
  <c r="G929" i="32"/>
  <c r="H929" i="32"/>
  <c r="I929" i="32"/>
  <c r="H963" i="32"/>
  <c r="I963" i="32"/>
  <c r="G963" i="32"/>
  <c r="H819" i="32"/>
  <c r="I819" i="32"/>
  <c r="G819" i="32"/>
  <c r="G898" i="32"/>
  <c r="H898" i="32"/>
  <c r="I898" i="32"/>
  <c r="G983" i="32"/>
  <c r="H983" i="32"/>
  <c r="I983" i="32"/>
  <c r="I848" i="32"/>
  <c r="G848" i="32"/>
  <c r="H848" i="32"/>
  <c r="G784" i="32"/>
  <c r="H784" i="32"/>
  <c r="I784" i="32"/>
  <c r="G692" i="32"/>
  <c r="H692" i="32"/>
  <c r="I692" i="32"/>
  <c r="H749" i="32"/>
  <c r="I749" i="32"/>
  <c r="G749" i="32"/>
  <c r="G573" i="32"/>
  <c r="H573" i="32"/>
  <c r="I573" i="32"/>
  <c r="I984" i="32"/>
  <c r="G984" i="32"/>
  <c r="H984" i="32"/>
  <c r="G884" i="32"/>
  <c r="H884" i="32"/>
  <c r="I884" i="32"/>
  <c r="H843" i="32"/>
  <c r="I843" i="32"/>
  <c r="G843" i="32"/>
  <c r="H781" i="32"/>
  <c r="I781" i="32"/>
  <c r="G781" i="32"/>
  <c r="I636" i="32"/>
  <c r="G636" i="32"/>
  <c r="H636" i="32"/>
  <c r="G787" i="32"/>
  <c r="H787" i="32"/>
  <c r="I787" i="32"/>
  <c r="G686" i="32"/>
  <c r="H686" i="32"/>
  <c r="I686" i="32"/>
  <c r="G90" i="32"/>
  <c r="H90" i="32"/>
  <c r="I90" i="32"/>
  <c r="G878" i="32"/>
  <c r="H878" i="32"/>
  <c r="I878" i="32"/>
  <c r="G946" i="32"/>
  <c r="H946" i="32"/>
  <c r="I946" i="32"/>
  <c r="G824" i="32"/>
  <c r="I824" i="32"/>
  <c r="H824" i="32"/>
  <c r="G941" i="32"/>
  <c r="H941" i="32"/>
  <c r="I941" i="32"/>
  <c r="G927" i="32"/>
  <c r="H927" i="32"/>
  <c r="I927" i="32"/>
  <c r="G910" i="32"/>
  <c r="H910" i="32"/>
  <c r="I910" i="32"/>
  <c r="G8" i="32"/>
  <c r="H8" i="32"/>
  <c r="I8" i="32"/>
  <c r="G10" i="32"/>
  <c r="H10" i="32"/>
  <c r="I10" i="32"/>
  <c r="G141" i="32"/>
  <c r="H141" i="32"/>
  <c r="I141" i="32"/>
  <c r="G114" i="32"/>
  <c r="H114" i="32"/>
  <c r="I114" i="32"/>
  <c r="I57" i="32"/>
  <c r="G57" i="32"/>
  <c r="H57" i="32"/>
  <c r="I121" i="32"/>
  <c r="G121" i="32"/>
  <c r="H121" i="32"/>
  <c r="I65" i="32"/>
  <c r="G65" i="32"/>
  <c r="H65" i="32"/>
  <c r="G29" i="32"/>
  <c r="H29" i="32"/>
  <c r="I29" i="32"/>
  <c r="H84" i="32"/>
  <c r="I84" i="32"/>
  <c r="G84" i="32"/>
  <c r="H36" i="32"/>
  <c r="I36" i="32"/>
  <c r="G36" i="32"/>
  <c r="G255" i="32"/>
  <c r="H255" i="32"/>
  <c r="I255" i="32"/>
  <c r="G227" i="32"/>
  <c r="H227" i="32"/>
  <c r="I227" i="32"/>
  <c r="G162" i="32"/>
  <c r="H162" i="32"/>
  <c r="I162" i="32"/>
  <c r="I153" i="32"/>
  <c r="G153" i="32"/>
  <c r="H153" i="32"/>
  <c r="G286" i="32"/>
  <c r="I286" i="32"/>
  <c r="H286" i="32"/>
  <c r="G264" i="32"/>
  <c r="H264" i="32"/>
  <c r="I264" i="32"/>
  <c r="G229" i="32"/>
  <c r="H229" i="32"/>
  <c r="I229" i="32"/>
  <c r="I193" i="32"/>
  <c r="G193" i="32"/>
  <c r="H193" i="32"/>
  <c r="G143" i="32"/>
  <c r="H143" i="32"/>
  <c r="I143" i="32"/>
  <c r="G214" i="32"/>
  <c r="H214" i="32"/>
  <c r="I214" i="32"/>
  <c r="G174" i="32"/>
  <c r="H174" i="32"/>
  <c r="I174" i="32"/>
  <c r="H100" i="32"/>
  <c r="I100" i="32"/>
  <c r="G100" i="32"/>
  <c r="G59" i="32"/>
  <c r="H59" i="32"/>
  <c r="I59" i="32"/>
  <c r="G200" i="32"/>
  <c r="H200" i="32"/>
  <c r="I200" i="32"/>
  <c r="H188" i="32"/>
  <c r="I188" i="32"/>
  <c r="G188" i="32"/>
  <c r="G151" i="32"/>
  <c r="H151" i="32"/>
  <c r="I151" i="32"/>
  <c r="G91" i="32"/>
  <c r="H91" i="32"/>
  <c r="I91" i="32"/>
  <c r="G532" i="32"/>
  <c r="I532" i="32"/>
  <c r="H532" i="32"/>
  <c r="G654" i="32"/>
  <c r="H654" i="32"/>
  <c r="I654" i="32"/>
  <c r="G850" i="32"/>
  <c r="H850" i="32"/>
  <c r="I850" i="32"/>
  <c r="G865" i="32"/>
  <c r="H865" i="32"/>
  <c r="I865" i="32"/>
  <c r="G874" i="32"/>
  <c r="H874" i="32"/>
  <c r="I874" i="32"/>
  <c r="G894" i="32"/>
  <c r="H894" i="32"/>
  <c r="I894" i="32"/>
  <c r="G933" i="32"/>
  <c r="H933" i="32"/>
  <c r="I933" i="32"/>
  <c r="I944" i="32"/>
  <c r="G944" i="32"/>
  <c r="H944" i="32"/>
  <c r="I960" i="32"/>
  <c r="G960" i="32"/>
  <c r="H960" i="32"/>
  <c r="G998" i="32"/>
  <c r="H998" i="32"/>
  <c r="I998" i="32"/>
  <c r="G734" i="32"/>
  <c r="H734" i="32"/>
  <c r="I734" i="32"/>
  <c r="G704" i="32"/>
  <c r="H704" i="32"/>
  <c r="I704" i="32"/>
  <c r="G663" i="32"/>
  <c r="H663" i="32"/>
  <c r="I663" i="32"/>
  <c r="I628" i="32"/>
  <c r="G628" i="32"/>
  <c r="H628" i="32"/>
  <c r="G563" i="32"/>
  <c r="H563" i="32"/>
  <c r="I563" i="32"/>
  <c r="G367" i="32"/>
  <c r="H367" i="32"/>
  <c r="I367" i="32"/>
  <c r="G743" i="32"/>
  <c r="H743" i="32"/>
  <c r="I743" i="32"/>
  <c r="G720" i="32"/>
  <c r="H720" i="32"/>
  <c r="I720" i="32"/>
  <c r="H685" i="32"/>
  <c r="I685" i="32"/>
  <c r="G685" i="32"/>
  <c r="G652" i="32"/>
  <c r="H652" i="32"/>
  <c r="I652" i="32"/>
  <c r="G624" i="32"/>
  <c r="I624" i="32"/>
  <c r="H624" i="32"/>
  <c r="H514" i="32"/>
  <c r="I514" i="32"/>
  <c r="G514" i="32"/>
  <c r="G410" i="32"/>
  <c r="H410" i="32"/>
  <c r="I410" i="32"/>
  <c r="I620" i="32"/>
  <c r="G620" i="32"/>
  <c r="H620" i="32"/>
  <c r="I599" i="32"/>
  <c r="H599" i="32"/>
  <c r="G599" i="32"/>
  <c r="H578" i="32"/>
  <c r="I578" i="32"/>
  <c r="G578" i="32"/>
  <c r="G553" i="32"/>
  <c r="H553" i="32"/>
  <c r="I553" i="32"/>
  <c r="G508" i="32"/>
  <c r="I508" i="32"/>
  <c r="H508" i="32"/>
  <c r="H456" i="32"/>
  <c r="I456" i="32"/>
  <c r="G456" i="32"/>
  <c r="H380" i="32"/>
  <c r="I380" i="32"/>
  <c r="G380" i="32"/>
  <c r="G263" i="32"/>
  <c r="H263" i="32"/>
  <c r="I263" i="32"/>
  <c r="G608" i="32"/>
  <c r="I608" i="32"/>
  <c r="H608" i="32"/>
  <c r="G587" i="32"/>
  <c r="H587" i="32"/>
  <c r="I587" i="32"/>
  <c r="G565" i="32"/>
  <c r="H565" i="32"/>
  <c r="I565" i="32"/>
  <c r="G520" i="32"/>
  <c r="H520" i="32"/>
  <c r="I520" i="32"/>
  <c r="G470" i="32"/>
  <c r="H470" i="32"/>
  <c r="I470" i="32"/>
  <c r="G422" i="32"/>
  <c r="H422" i="32"/>
  <c r="I422" i="32"/>
  <c r="G344" i="32"/>
  <c r="H344" i="32"/>
  <c r="I344" i="32"/>
  <c r="G537" i="32"/>
  <c r="H537" i="32"/>
  <c r="I537" i="32"/>
  <c r="H490" i="32"/>
  <c r="I490" i="32"/>
  <c r="G490" i="32"/>
  <c r="G462" i="32"/>
  <c r="H462" i="32"/>
  <c r="I462" i="32"/>
  <c r="G435" i="32"/>
  <c r="H435" i="32"/>
  <c r="I435" i="32"/>
  <c r="G400" i="32"/>
  <c r="H400" i="32"/>
  <c r="I400" i="32"/>
  <c r="I361" i="32"/>
  <c r="H361" i="32"/>
  <c r="G361" i="32"/>
  <c r="G283" i="32"/>
  <c r="H283" i="32"/>
  <c r="I283" i="32"/>
  <c r="H28" i="32"/>
  <c r="I28" i="32"/>
  <c r="G28" i="32"/>
  <c r="G500" i="32"/>
  <c r="I500" i="32"/>
  <c r="H500" i="32"/>
  <c r="G468" i="32"/>
  <c r="I468" i="32"/>
  <c r="H468" i="32"/>
  <c r="H447" i="32"/>
  <c r="I447" i="32"/>
  <c r="G447" i="32"/>
  <c r="G411" i="32"/>
  <c r="H411" i="32"/>
  <c r="I411" i="32"/>
  <c r="H356" i="32"/>
  <c r="I356" i="32"/>
  <c r="G356" i="32"/>
  <c r="I313" i="32"/>
  <c r="H313" i="32"/>
  <c r="G313" i="32"/>
  <c r="G218" i="32"/>
  <c r="H218" i="32"/>
  <c r="I218" i="32"/>
  <c r="H372" i="32"/>
  <c r="I372" i="32"/>
  <c r="G372" i="32"/>
  <c r="G327" i="32"/>
  <c r="H327" i="32"/>
  <c r="I327" i="32"/>
  <c r="G253" i="32"/>
  <c r="H253" i="32"/>
  <c r="I253" i="32"/>
  <c r="G363" i="32"/>
  <c r="H363" i="32"/>
  <c r="I363" i="32"/>
  <c r="G342" i="32"/>
  <c r="I342" i="32"/>
  <c r="H342" i="32"/>
  <c r="H316" i="32"/>
  <c r="I316" i="32"/>
  <c r="G316" i="32"/>
  <c r="G270" i="32"/>
  <c r="I270" i="32"/>
  <c r="H270" i="32"/>
  <c r="G246" i="32"/>
  <c r="I246" i="32"/>
  <c r="H246" i="32"/>
  <c r="G181" i="32"/>
  <c r="H181" i="32"/>
  <c r="I181" i="32"/>
  <c r="H132" i="32"/>
  <c r="I132" i="32"/>
  <c r="G132" i="32"/>
  <c r="G110" i="32"/>
  <c r="H110" i="32"/>
  <c r="I110" i="32"/>
  <c r="I321" i="32"/>
  <c r="H321" i="32"/>
  <c r="G321" i="32"/>
  <c r="G477" i="32"/>
  <c r="H477" i="32"/>
  <c r="I477" i="32"/>
  <c r="H562" i="32"/>
  <c r="I562" i="32"/>
  <c r="G562" i="32"/>
  <c r="G681" i="32"/>
  <c r="H681" i="32"/>
  <c r="I681" i="32"/>
  <c r="G739" i="32"/>
  <c r="H739" i="32"/>
  <c r="I739" i="32"/>
  <c r="G755" i="32"/>
  <c r="H755" i="32"/>
  <c r="I755" i="32"/>
  <c r="H773" i="32"/>
  <c r="I773" i="32"/>
  <c r="G773" i="32"/>
  <c r="G841" i="32"/>
  <c r="H841" i="32"/>
  <c r="I841" i="32"/>
  <c r="G873" i="32"/>
  <c r="H873" i="32"/>
  <c r="I873" i="32"/>
  <c r="G882" i="32"/>
  <c r="H882" i="32"/>
  <c r="I882" i="32"/>
  <c r="G893" i="32"/>
  <c r="H893" i="32"/>
  <c r="I893" i="32"/>
  <c r="G902" i="32"/>
  <c r="H902" i="32"/>
  <c r="I902" i="32"/>
  <c r="G925" i="32"/>
  <c r="H925" i="32"/>
  <c r="I925" i="32"/>
  <c r="G934" i="32"/>
  <c r="H934" i="32"/>
  <c r="I934" i="32"/>
  <c r="G785" i="32"/>
  <c r="H785" i="32"/>
  <c r="I785" i="32"/>
  <c r="G930" i="32"/>
  <c r="H930" i="32"/>
  <c r="I930" i="32"/>
  <c r="I992" i="32"/>
  <c r="G992" i="32"/>
  <c r="H992" i="32"/>
  <c r="G869" i="32"/>
  <c r="H869" i="32"/>
  <c r="I869" i="32"/>
  <c r="I794" i="32"/>
  <c r="G794" i="32"/>
  <c r="H794" i="32"/>
  <c r="I904" i="32"/>
  <c r="G904" i="32"/>
  <c r="H904" i="32"/>
  <c r="G847" i="32"/>
  <c r="H847" i="32"/>
  <c r="I847" i="32"/>
  <c r="G783" i="32"/>
  <c r="H783" i="32"/>
  <c r="I783" i="32"/>
  <c r="G646" i="32"/>
  <c r="H646" i="32"/>
  <c r="I646" i="32"/>
  <c r="G731" i="32"/>
  <c r="H731" i="32"/>
  <c r="I731" i="32"/>
  <c r="G534" i="32"/>
  <c r="H534" i="32"/>
  <c r="I534" i="32"/>
  <c r="G981" i="32"/>
  <c r="H981" i="32"/>
  <c r="I981" i="32"/>
  <c r="G877" i="32"/>
  <c r="H877" i="32"/>
  <c r="I877" i="32"/>
  <c r="G838" i="32"/>
  <c r="H838" i="32"/>
  <c r="I838" i="32"/>
  <c r="I746" i="32"/>
  <c r="G746" i="32"/>
  <c r="H746" i="32"/>
  <c r="G544" i="32"/>
  <c r="H544" i="32"/>
  <c r="I544" i="32"/>
  <c r="I778" i="32"/>
  <c r="G778" i="32"/>
  <c r="H778" i="32"/>
  <c r="I682" i="32"/>
  <c r="G682" i="32"/>
  <c r="H682" i="32"/>
  <c r="G951" i="32"/>
  <c r="H951" i="32"/>
  <c r="I951" i="32"/>
  <c r="G1002" i="32"/>
  <c r="H1002" i="32"/>
  <c r="I1002" i="32"/>
  <c r="G922" i="32"/>
  <c r="H922" i="32"/>
  <c r="I922" i="32"/>
  <c r="I928" i="32"/>
  <c r="G928" i="32"/>
  <c r="H928" i="32"/>
  <c r="G30" i="32"/>
  <c r="H30" i="32"/>
  <c r="I30" i="32"/>
  <c r="H140" i="32"/>
  <c r="I140" i="32"/>
  <c r="G140" i="32"/>
  <c r="I113" i="32"/>
  <c r="G113" i="32"/>
  <c r="H113" i="32"/>
  <c r="H52" i="32"/>
  <c r="I52" i="32"/>
  <c r="G52" i="32"/>
  <c r="H108" i="32"/>
  <c r="I108" i="32"/>
  <c r="G108" i="32"/>
  <c r="G64" i="32"/>
  <c r="H64" i="32"/>
  <c r="I64" i="32"/>
  <c r="G24" i="32"/>
  <c r="H24" i="32"/>
  <c r="I24" i="32"/>
  <c r="G83" i="32"/>
  <c r="H83" i="32"/>
  <c r="I83" i="32"/>
  <c r="G243" i="32"/>
  <c r="H243" i="32"/>
  <c r="I243" i="32"/>
  <c r="G223" i="32"/>
  <c r="H223" i="32"/>
  <c r="I223" i="32"/>
  <c r="I161" i="32"/>
  <c r="G161" i="32"/>
  <c r="H161" i="32"/>
  <c r="G152" i="32"/>
  <c r="H152" i="32"/>
  <c r="I152" i="32"/>
  <c r="G279" i="32"/>
  <c r="H279" i="32"/>
  <c r="I279" i="32"/>
  <c r="G259" i="32"/>
  <c r="H259" i="32"/>
  <c r="I259" i="32"/>
  <c r="I209" i="32"/>
  <c r="G209" i="32"/>
  <c r="H209" i="32"/>
  <c r="G192" i="32"/>
  <c r="H192" i="32"/>
  <c r="I192" i="32"/>
  <c r="G53" i="32"/>
  <c r="H53" i="32"/>
  <c r="I53" i="32"/>
  <c r="G213" i="32"/>
  <c r="H213" i="32"/>
  <c r="I213" i="32"/>
  <c r="H156" i="32"/>
  <c r="I156" i="32"/>
  <c r="G156" i="32"/>
  <c r="G99" i="32"/>
  <c r="H99" i="32"/>
  <c r="I99" i="32"/>
  <c r="G48" i="32"/>
  <c r="H48" i="32"/>
  <c r="I48" i="32"/>
  <c r="G199" i="32"/>
  <c r="H199" i="32"/>
  <c r="I199" i="32"/>
  <c r="G187" i="32"/>
  <c r="H187" i="32"/>
  <c r="I187" i="32"/>
  <c r="G138" i="32"/>
  <c r="H138" i="32"/>
  <c r="I138" i="32"/>
  <c r="G79" i="32"/>
  <c r="H79" i="32"/>
  <c r="I79" i="32"/>
  <c r="H300" i="32"/>
  <c r="I300" i="32"/>
  <c r="G300" i="32"/>
  <c r="I535" i="32"/>
  <c r="H535" i="32"/>
  <c r="G535" i="32"/>
  <c r="G581" i="32"/>
  <c r="H581" i="32"/>
  <c r="I581" i="32"/>
  <c r="G656" i="32"/>
  <c r="H656" i="32"/>
  <c r="I656" i="32"/>
  <c r="G752" i="32"/>
  <c r="H752" i="32"/>
  <c r="I752" i="32"/>
  <c r="G769" i="32"/>
  <c r="H769" i="32"/>
  <c r="I769" i="32"/>
  <c r="H831" i="32"/>
  <c r="I831" i="32"/>
  <c r="G831" i="32"/>
  <c r="I840" i="32"/>
  <c r="G840" i="32"/>
  <c r="H840" i="32"/>
  <c r="G879" i="32"/>
  <c r="H879" i="32"/>
  <c r="I879" i="32"/>
  <c r="I888" i="32"/>
  <c r="G888" i="32"/>
  <c r="H888" i="32"/>
  <c r="H899" i="32"/>
  <c r="I899" i="32"/>
  <c r="G899" i="32"/>
  <c r="G908" i="32"/>
  <c r="H908" i="32"/>
  <c r="I908" i="32"/>
  <c r="G916" i="32"/>
  <c r="H916" i="32"/>
  <c r="I916" i="32"/>
  <c r="G924" i="32"/>
  <c r="H924" i="32"/>
  <c r="I924" i="32"/>
  <c r="G973" i="32"/>
  <c r="H973" i="32"/>
  <c r="I973" i="32"/>
  <c r="H1003" i="32"/>
  <c r="I1003" i="32"/>
  <c r="G1003" i="32"/>
  <c r="G732" i="32"/>
  <c r="H732" i="32"/>
  <c r="I732" i="32"/>
  <c r="H701" i="32"/>
  <c r="I701" i="32"/>
  <c r="G701" i="32"/>
  <c r="I658" i="32"/>
  <c r="G658" i="32"/>
  <c r="H658" i="32"/>
  <c r="G617" i="32"/>
  <c r="H617" i="32"/>
  <c r="I617" i="32"/>
  <c r="G552" i="32"/>
  <c r="H552" i="32"/>
  <c r="I552" i="32"/>
  <c r="H284" i="32"/>
  <c r="I284" i="32"/>
  <c r="G284" i="32"/>
  <c r="G740" i="32"/>
  <c r="H740" i="32"/>
  <c r="I740" i="32"/>
  <c r="H717" i="32"/>
  <c r="I717" i="32"/>
  <c r="G717" i="32"/>
  <c r="G678" i="32"/>
  <c r="H678" i="32"/>
  <c r="I678" i="32"/>
  <c r="I650" i="32"/>
  <c r="G650" i="32"/>
  <c r="H650" i="32"/>
  <c r="I567" i="32"/>
  <c r="H567" i="32"/>
  <c r="G567" i="32"/>
  <c r="G449" i="32"/>
  <c r="H449" i="32"/>
  <c r="I449" i="32"/>
  <c r="G392" i="32"/>
  <c r="H392" i="32"/>
  <c r="I392" i="32"/>
  <c r="H618" i="32"/>
  <c r="I618" i="32"/>
  <c r="G618" i="32"/>
  <c r="G596" i="32"/>
  <c r="I596" i="32"/>
  <c r="H596" i="32"/>
  <c r="I575" i="32"/>
  <c r="H575" i="32"/>
  <c r="G575" i="32"/>
  <c r="G550" i="32"/>
  <c r="H550" i="32"/>
  <c r="I550" i="32"/>
  <c r="G507" i="32"/>
  <c r="H507" i="32"/>
  <c r="I507" i="32"/>
  <c r="G454" i="32"/>
  <c r="H454" i="32"/>
  <c r="I454" i="32"/>
  <c r="G355" i="32"/>
  <c r="H355" i="32"/>
  <c r="I355" i="32"/>
  <c r="G71" i="32"/>
  <c r="H71" i="32"/>
  <c r="I71" i="32"/>
  <c r="G606" i="32"/>
  <c r="H606" i="32"/>
  <c r="I606" i="32"/>
  <c r="G584" i="32"/>
  <c r="H584" i="32"/>
  <c r="I584" i="32"/>
  <c r="I559" i="32"/>
  <c r="H559" i="32"/>
  <c r="G559" i="32"/>
  <c r="I519" i="32"/>
  <c r="H519" i="32"/>
  <c r="G519" i="32"/>
  <c r="G464" i="32"/>
  <c r="H464" i="32"/>
  <c r="I464" i="32"/>
  <c r="H404" i="32"/>
  <c r="I404" i="32"/>
  <c r="G404" i="32"/>
  <c r="G319" i="32"/>
  <c r="H319" i="32"/>
  <c r="I319" i="32"/>
  <c r="H530" i="32"/>
  <c r="I530" i="32"/>
  <c r="G530" i="32"/>
  <c r="I487" i="32"/>
  <c r="H487" i="32"/>
  <c r="G487" i="32"/>
  <c r="I460" i="32"/>
  <c r="H460" i="32"/>
  <c r="G460" i="32"/>
  <c r="I433" i="32"/>
  <c r="G433" i="32"/>
  <c r="H433" i="32"/>
  <c r="G399" i="32"/>
  <c r="H399" i="32"/>
  <c r="I399" i="32"/>
  <c r="G347" i="32"/>
  <c r="H347" i="32"/>
  <c r="I347" i="32"/>
  <c r="G277" i="32"/>
  <c r="H277" i="32"/>
  <c r="I277" i="32"/>
  <c r="G528" i="32"/>
  <c r="H528" i="32"/>
  <c r="I528" i="32"/>
  <c r="G499" i="32"/>
  <c r="H499" i="32"/>
  <c r="I499" i="32"/>
  <c r="G467" i="32"/>
  <c r="H467" i="32"/>
  <c r="I467" i="32"/>
  <c r="G438" i="32"/>
  <c r="H438" i="32"/>
  <c r="I438" i="32"/>
  <c r="G408" i="32"/>
  <c r="H408" i="32"/>
  <c r="I408" i="32"/>
  <c r="G349" i="32"/>
  <c r="H349" i="32"/>
  <c r="I349" i="32"/>
  <c r="G304" i="32"/>
  <c r="H304" i="32"/>
  <c r="I304" i="32"/>
  <c r="G120" i="32"/>
  <c r="H120" i="32"/>
  <c r="I120" i="32"/>
  <c r="G371" i="32"/>
  <c r="H371" i="32"/>
  <c r="I371" i="32"/>
  <c r="G326" i="32"/>
  <c r="I326" i="32"/>
  <c r="H326" i="32"/>
  <c r="G226" i="32"/>
  <c r="H226" i="32"/>
  <c r="I226" i="32"/>
  <c r="G359" i="32"/>
  <c r="H359" i="32"/>
  <c r="I359" i="32"/>
  <c r="G338" i="32"/>
  <c r="H338" i="32"/>
  <c r="I338" i="32"/>
  <c r="G315" i="32"/>
  <c r="H315" i="32"/>
  <c r="I315" i="32"/>
  <c r="G269" i="32"/>
  <c r="H269" i="32"/>
  <c r="I269" i="32"/>
  <c r="G245" i="32"/>
  <c r="H245" i="32"/>
  <c r="I245" i="32"/>
  <c r="H180" i="32"/>
  <c r="I180" i="32"/>
  <c r="G180" i="32"/>
  <c r="G131" i="32"/>
  <c r="H131" i="32"/>
  <c r="I131" i="32"/>
  <c r="G109" i="32"/>
  <c r="H109" i="32"/>
  <c r="I109" i="32"/>
  <c r="G346" i="32"/>
  <c r="H346" i="32"/>
  <c r="I346" i="32"/>
  <c r="G493" i="32"/>
  <c r="H493" i="32"/>
  <c r="I493" i="32"/>
  <c r="H627" i="32"/>
  <c r="I627" i="32"/>
  <c r="G627" i="32"/>
  <c r="G683" i="32"/>
  <c r="H683" i="32"/>
  <c r="I683" i="32"/>
  <c r="G713" i="32"/>
  <c r="H713" i="32"/>
  <c r="I713" i="32"/>
  <c r="G796" i="32"/>
  <c r="I796" i="32"/>
  <c r="H796" i="32"/>
  <c r="G832" i="32"/>
  <c r="I832" i="32"/>
  <c r="H832" i="32"/>
  <c r="G853" i="32"/>
  <c r="H853" i="32"/>
  <c r="I853" i="32"/>
  <c r="I864" i="32"/>
  <c r="G864" i="32"/>
  <c r="H864" i="32"/>
  <c r="G887" i="32"/>
  <c r="H887" i="32"/>
  <c r="I887" i="32"/>
  <c r="H907" i="32"/>
  <c r="I907" i="32"/>
  <c r="G907" i="32"/>
  <c r="G949" i="32"/>
  <c r="H949" i="32"/>
  <c r="I949" i="32"/>
  <c r="G957" i="32"/>
  <c r="H957" i="32"/>
  <c r="I957" i="32"/>
  <c r="G989" i="32"/>
  <c r="H989" i="32"/>
  <c r="I989" i="32"/>
  <c r="G837" i="32"/>
  <c r="H837" i="32"/>
  <c r="I837" i="32"/>
  <c r="I952" i="32"/>
  <c r="G952" i="32"/>
  <c r="H952" i="32"/>
  <c r="G975" i="32"/>
  <c r="H975" i="32"/>
  <c r="I975" i="32"/>
  <c r="G964" i="32"/>
  <c r="H964" i="32"/>
  <c r="I964" i="32"/>
  <c r="G505" i="32"/>
  <c r="H505" i="32"/>
  <c r="I505" i="32"/>
  <c r="G812" i="32"/>
  <c r="I812" i="32"/>
  <c r="H812" i="32"/>
  <c r="G876" i="32"/>
  <c r="H876" i="32"/>
  <c r="I876" i="32"/>
  <c r="G905" i="32"/>
  <c r="H905" i="32"/>
  <c r="I905" i="32"/>
  <c r="H835" i="32"/>
  <c r="I835" i="32"/>
  <c r="G835" i="32"/>
  <c r="G774" i="32"/>
  <c r="H774" i="32"/>
  <c r="I774" i="32"/>
  <c r="G621" i="32"/>
  <c r="H621" i="32"/>
  <c r="I621" i="32"/>
  <c r="G726" i="32"/>
  <c r="H726" i="32"/>
  <c r="I726" i="32"/>
  <c r="H324" i="32"/>
  <c r="I324" i="32"/>
  <c r="G324" i="32"/>
  <c r="H979" i="32"/>
  <c r="I979" i="32"/>
  <c r="G979" i="32"/>
  <c r="H875" i="32"/>
  <c r="I875" i="32"/>
  <c r="G875" i="32"/>
  <c r="G836" i="32"/>
  <c r="H836" i="32"/>
  <c r="I836" i="32"/>
  <c r="I738" i="32"/>
  <c r="G738" i="32"/>
  <c r="H738" i="32"/>
  <c r="H815" i="32"/>
  <c r="I815" i="32"/>
  <c r="G815" i="32"/>
  <c r="G760" i="32"/>
  <c r="H760" i="32"/>
  <c r="I760" i="32"/>
  <c r="G648" i="32"/>
  <c r="H648" i="32"/>
  <c r="I648" i="32"/>
  <c r="G918" i="32"/>
  <c r="H918" i="32"/>
  <c r="I918" i="32"/>
  <c r="G39" i="32"/>
  <c r="H39" i="32"/>
  <c r="I39" i="32"/>
  <c r="G26" i="32"/>
  <c r="H26" i="32"/>
  <c r="I26" i="32"/>
  <c r="I17" i="32"/>
  <c r="G17" i="32"/>
  <c r="H17" i="32"/>
  <c r="G139" i="32"/>
  <c r="H139" i="32"/>
  <c r="I139" i="32"/>
  <c r="I105" i="32"/>
  <c r="G105" i="32"/>
  <c r="H105" i="32"/>
  <c r="G51" i="32"/>
  <c r="H51" i="32"/>
  <c r="I51" i="32"/>
  <c r="G107" i="32"/>
  <c r="H107" i="32"/>
  <c r="I107" i="32"/>
  <c r="H60" i="32"/>
  <c r="I60" i="32"/>
  <c r="G60" i="32"/>
  <c r="H20" i="32"/>
  <c r="I20" i="32"/>
  <c r="G20" i="32"/>
  <c r="G82" i="32"/>
  <c r="H82" i="32"/>
  <c r="I82" i="32"/>
  <c r="G242" i="32"/>
  <c r="H242" i="32"/>
  <c r="I242" i="32"/>
  <c r="G168" i="32"/>
  <c r="H168" i="32"/>
  <c r="I168" i="32"/>
  <c r="G160" i="32"/>
  <c r="H160" i="32"/>
  <c r="I160" i="32"/>
  <c r="G66" i="32"/>
  <c r="H66" i="32"/>
  <c r="I66" i="32"/>
  <c r="G278" i="32"/>
  <c r="I278" i="32"/>
  <c r="H278" i="32"/>
  <c r="H252" i="32"/>
  <c r="I252" i="32"/>
  <c r="G252" i="32"/>
  <c r="G208" i="32"/>
  <c r="H208" i="32"/>
  <c r="I208" i="32"/>
  <c r="G173" i="32"/>
  <c r="H173" i="32"/>
  <c r="I173" i="32"/>
  <c r="G42" i="32"/>
  <c r="H42" i="32"/>
  <c r="I42" i="32"/>
  <c r="H212" i="32"/>
  <c r="I212" i="32"/>
  <c r="G212" i="32"/>
  <c r="G149" i="32"/>
  <c r="H149" i="32"/>
  <c r="I149" i="32"/>
  <c r="G98" i="32"/>
  <c r="H98" i="32"/>
  <c r="I98" i="32"/>
  <c r="G40" i="32"/>
  <c r="H40" i="32"/>
  <c r="I40" i="32"/>
  <c r="G198" i="32"/>
  <c r="H198" i="32"/>
  <c r="I198" i="32"/>
  <c r="G186" i="32"/>
  <c r="H186" i="32"/>
  <c r="I186" i="32"/>
  <c r="I137" i="32"/>
  <c r="G137" i="32"/>
  <c r="H137" i="32"/>
  <c r="H76" i="32"/>
  <c r="I76" i="32"/>
  <c r="G76" i="32"/>
  <c r="G461" i="32"/>
  <c r="H461" i="32"/>
  <c r="I461" i="32"/>
  <c r="H634" i="32"/>
  <c r="I634" i="32"/>
  <c r="G634" i="32"/>
  <c r="H693" i="32"/>
  <c r="I693" i="32"/>
  <c r="G693" i="32"/>
  <c r="G761" i="32"/>
  <c r="H761" i="32"/>
  <c r="I761" i="32"/>
  <c r="G777" i="32"/>
  <c r="H777" i="32"/>
  <c r="I777" i="32"/>
  <c r="G790" i="32"/>
  <c r="H790" i="32"/>
  <c r="I790" i="32"/>
  <c r="G814" i="32"/>
  <c r="H814" i="32"/>
  <c r="I814" i="32"/>
  <c r="G854" i="32"/>
  <c r="H854" i="32"/>
  <c r="I854" i="32"/>
  <c r="G988" i="32"/>
  <c r="H988" i="32"/>
  <c r="I988" i="32"/>
  <c r="G729" i="32"/>
  <c r="H729" i="32"/>
  <c r="I729" i="32"/>
  <c r="G694" i="32"/>
  <c r="H694" i="32"/>
  <c r="I694" i="32"/>
  <c r="G651" i="32"/>
  <c r="H651" i="32"/>
  <c r="I651" i="32"/>
  <c r="G609" i="32"/>
  <c r="H609" i="32"/>
  <c r="I609" i="32"/>
  <c r="G539" i="32"/>
  <c r="H539" i="32"/>
  <c r="I539" i="32"/>
  <c r="G221" i="32"/>
  <c r="H221" i="32"/>
  <c r="I221" i="32"/>
  <c r="G737" i="32"/>
  <c r="H737" i="32"/>
  <c r="I737" i="32"/>
  <c r="G710" i="32"/>
  <c r="H710" i="32"/>
  <c r="I710" i="32"/>
  <c r="G675" i="32"/>
  <c r="H675" i="32"/>
  <c r="I675" i="32"/>
  <c r="G647" i="32"/>
  <c r="H647" i="32"/>
  <c r="I647" i="32"/>
  <c r="G557" i="32"/>
  <c r="H557" i="32"/>
  <c r="I557" i="32"/>
  <c r="I441" i="32"/>
  <c r="G441" i="32"/>
  <c r="H441" i="32"/>
  <c r="G390" i="32"/>
  <c r="I390" i="32"/>
  <c r="H390" i="32"/>
  <c r="I615" i="32"/>
  <c r="H615" i="32"/>
  <c r="G615" i="32"/>
  <c r="H594" i="32"/>
  <c r="I594" i="32"/>
  <c r="G594" i="32"/>
  <c r="G572" i="32"/>
  <c r="I572" i="32"/>
  <c r="H572" i="32"/>
  <c r="I543" i="32"/>
  <c r="H543" i="32"/>
  <c r="G543" i="32"/>
  <c r="G502" i="32"/>
  <c r="H502" i="32"/>
  <c r="I502" i="32"/>
  <c r="G446" i="32"/>
  <c r="H446" i="32"/>
  <c r="I446" i="32"/>
  <c r="H348" i="32"/>
  <c r="I348" i="32"/>
  <c r="G348" i="32"/>
  <c r="G56" i="32"/>
  <c r="H56" i="32"/>
  <c r="I56" i="32"/>
  <c r="G603" i="32"/>
  <c r="H603" i="32"/>
  <c r="I603" i="32"/>
  <c r="G582" i="32"/>
  <c r="H582" i="32"/>
  <c r="I582" i="32"/>
  <c r="I551" i="32"/>
  <c r="H551" i="32"/>
  <c r="G551" i="32"/>
  <c r="G509" i="32"/>
  <c r="H509" i="32"/>
  <c r="I509" i="32"/>
  <c r="I463" i="32"/>
  <c r="H463" i="32"/>
  <c r="G463" i="32"/>
  <c r="G403" i="32"/>
  <c r="H403" i="32"/>
  <c r="I403" i="32"/>
  <c r="I305" i="32"/>
  <c r="H305" i="32"/>
  <c r="G305" i="32"/>
  <c r="H522" i="32"/>
  <c r="I522" i="32"/>
  <c r="G522" i="32"/>
  <c r="G484" i="32"/>
  <c r="I484" i="32"/>
  <c r="H484" i="32"/>
  <c r="G459" i="32"/>
  <c r="H459" i="32"/>
  <c r="I459" i="32"/>
  <c r="G423" i="32"/>
  <c r="H423" i="32"/>
  <c r="I423" i="32"/>
  <c r="H396" i="32"/>
  <c r="I396" i="32"/>
  <c r="G396" i="32"/>
  <c r="H332" i="32"/>
  <c r="I332" i="32"/>
  <c r="G332" i="32"/>
  <c r="G262" i="32"/>
  <c r="I262" i="32"/>
  <c r="H262" i="32"/>
  <c r="I527" i="32"/>
  <c r="H527" i="32"/>
  <c r="G527" i="32"/>
  <c r="G497" i="32"/>
  <c r="H497" i="32"/>
  <c r="I497" i="32"/>
  <c r="G465" i="32"/>
  <c r="H465" i="32"/>
  <c r="I465" i="32"/>
  <c r="G434" i="32"/>
  <c r="H434" i="32"/>
  <c r="I434" i="32"/>
  <c r="G405" i="32"/>
  <c r="H405" i="32"/>
  <c r="I405" i="32"/>
  <c r="I345" i="32"/>
  <c r="H345" i="32"/>
  <c r="G345" i="32"/>
  <c r="G299" i="32"/>
  <c r="H299" i="32"/>
  <c r="I299" i="32"/>
  <c r="G58" i="32"/>
  <c r="H58" i="32"/>
  <c r="I58" i="32"/>
  <c r="G365" i="32"/>
  <c r="H365" i="32"/>
  <c r="I365" i="32"/>
  <c r="G290" i="32"/>
  <c r="H290" i="32"/>
  <c r="I290" i="32"/>
  <c r="I225" i="32"/>
  <c r="G225" i="32"/>
  <c r="H225" i="32"/>
  <c r="G358" i="32"/>
  <c r="I358" i="32"/>
  <c r="H358" i="32"/>
  <c r="I337" i="32"/>
  <c r="H337" i="32"/>
  <c r="G337" i="32"/>
  <c r="G314" i="32"/>
  <c r="H314" i="32"/>
  <c r="I314" i="32"/>
  <c r="H268" i="32"/>
  <c r="I268" i="32"/>
  <c r="G268" i="32"/>
  <c r="H244" i="32"/>
  <c r="I244" i="32"/>
  <c r="G244" i="32"/>
  <c r="G179" i="32"/>
  <c r="H179" i="32"/>
  <c r="I179" i="32"/>
  <c r="G130" i="32"/>
  <c r="H130" i="32"/>
  <c r="I130" i="32"/>
  <c r="G77" i="32"/>
  <c r="H77" i="32"/>
  <c r="I77" i="32"/>
  <c r="G360" i="32"/>
  <c r="H360" i="32"/>
  <c r="I360" i="32"/>
  <c r="G768" i="32"/>
  <c r="H768" i="32"/>
  <c r="I768" i="32"/>
  <c r="H821" i="32"/>
  <c r="G821" i="32"/>
  <c r="I821" i="32"/>
  <c r="G919" i="32"/>
  <c r="H919" i="32"/>
  <c r="I919" i="32"/>
  <c r="G938" i="32"/>
  <c r="H938" i="32"/>
  <c r="I938" i="32"/>
  <c r="G965" i="32"/>
  <c r="H965" i="32"/>
  <c r="I965" i="32"/>
  <c r="G974" i="32"/>
  <c r="H974" i="32"/>
  <c r="I974" i="32"/>
  <c r="G1004" i="32"/>
  <c r="H1004" i="32"/>
  <c r="I1004" i="32"/>
  <c r="G809" i="32"/>
  <c r="H809" i="32"/>
  <c r="I809" i="32"/>
  <c r="G711" i="32"/>
  <c r="H711" i="32"/>
  <c r="I711" i="32"/>
  <c r="G903" i="32"/>
  <c r="H903" i="32"/>
  <c r="I903" i="32"/>
  <c r="G531" i="32"/>
  <c r="H531" i="32"/>
  <c r="I531" i="32"/>
  <c r="G909" i="32"/>
  <c r="H909" i="32"/>
  <c r="I909" i="32"/>
  <c r="H995" i="32"/>
  <c r="I995" i="32"/>
  <c r="G995" i="32"/>
  <c r="G830" i="32"/>
  <c r="H830" i="32"/>
  <c r="I830" i="32"/>
  <c r="G766" i="32"/>
  <c r="H766" i="32"/>
  <c r="I766" i="32"/>
  <c r="G566" i="32"/>
  <c r="H566" i="32"/>
  <c r="I566" i="32"/>
  <c r="G718" i="32"/>
  <c r="H718" i="32"/>
  <c r="I718" i="32"/>
  <c r="I976" i="32"/>
  <c r="G976" i="32"/>
  <c r="H976" i="32"/>
  <c r="G870" i="32"/>
  <c r="H870" i="32"/>
  <c r="I870" i="32"/>
  <c r="H829" i="32"/>
  <c r="G829" i="32"/>
  <c r="I829" i="32"/>
  <c r="G724" i="32"/>
  <c r="H724" i="32"/>
  <c r="I724" i="32"/>
  <c r="I810" i="32"/>
  <c r="G810" i="32"/>
  <c r="H810" i="32"/>
  <c r="H741" i="32"/>
  <c r="I741" i="32"/>
  <c r="G741" i="32"/>
  <c r="I639" i="32"/>
  <c r="H639" i="32"/>
  <c r="G639" i="32"/>
  <c r="G589" i="32"/>
  <c r="H589" i="32"/>
  <c r="I589" i="32"/>
  <c r="G860" i="32"/>
  <c r="H860" i="32"/>
  <c r="I860" i="32"/>
  <c r="H883" i="32"/>
  <c r="I883" i="32"/>
  <c r="G883" i="32"/>
  <c r="G985" i="32"/>
  <c r="H985" i="32"/>
  <c r="I985" i="32"/>
  <c r="G791" i="32"/>
  <c r="H791" i="32"/>
  <c r="I791" i="32"/>
  <c r="G906" i="32"/>
  <c r="H906" i="32"/>
  <c r="I906" i="32"/>
  <c r="H6" i="32"/>
  <c r="I6" i="32"/>
  <c r="G6" i="32"/>
  <c r="X31" i="32" a="1"/>
  <c r="X31" i="32" s="1"/>
  <c r="G1005" i="32"/>
  <c r="H1005" i="32"/>
  <c r="I1005" i="32"/>
  <c r="J5" i="27" l="1"/>
  <c r="O5" i="27" s="1"/>
  <c r="J6" i="32"/>
  <c r="O6" i="32" s="1"/>
  <c r="J466" i="32"/>
  <c r="O466" i="32" s="1"/>
  <c r="J167" i="32"/>
  <c r="N167" i="32" s="1"/>
  <c r="J762" i="32"/>
  <c r="O762" i="32" s="1"/>
  <c r="J458" i="32"/>
  <c r="M458" i="32" s="1"/>
  <c r="J263" i="32"/>
  <c r="J656" i="32"/>
  <c r="J173" i="32"/>
  <c r="J616" i="32"/>
  <c r="J680" i="32"/>
  <c r="J730" i="32"/>
  <c r="J58" i="32"/>
  <c r="J607" i="32"/>
  <c r="O607" i="32" s="1"/>
  <c r="J191" i="32"/>
  <c r="M191" i="32" s="1"/>
  <c r="J783" i="32"/>
  <c r="J968" i="32"/>
  <c r="J368" i="32"/>
  <c r="N368" i="32" s="1"/>
  <c r="J565" i="32"/>
  <c r="J954" i="32"/>
  <c r="J592" i="32"/>
  <c r="J868" i="32"/>
  <c r="J922" i="32"/>
  <c r="J774" i="32"/>
  <c r="J391" i="32"/>
  <c r="J94" i="32"/>
  <c r="J557" i="32"/>
  <c r="J288" i="32"/>
  <c r="N288" i="32" s="1"/>
  <c r="J214" i="32"/>
  <c r="J450" i="32"/>
  <c r="J482" i="32"/>
  <c r="J810" i="32"/>
  <c r="J965" i="32"/>
  <c r="J162" i="32"/>
  <c r="J370" i="32"/>
  <c r="J632" i="32"/>
  <c r="J44" i="32"/>
  <c r="O44" i="32" s="1"/>
  <c r="J660" i="32"/>
  <c r="M660" i="32" s="1"/>
  <c r="J988" i="32"/>
  <c r="J697" i="32"/>
  <c r="O697" i="32" s="1"/>
  <c r="J797" i="32"/>
  <c r="J309" i="32"/>
  <c r="O309" i="32" s="1"/>
  <c r="J170" i="32"/>
  <c r="J997" i="32"/>
  <c r="J581" i="32"/>
  <c r="J496" i="32"/>
  <c r="M496" i="32" s="1"/>
  <c r="J413" i="32"/>
  <c r="J874" i="32"/>
  <c r="J713" i="32"/>
  <c r="J331" i="32"/>
  <c r="M331" i="32" s="1"/>
  <c r="J744" i="32"/>
  <c r="J425" i="32"/>
  <c r="J343" i="32"/>
  <c r="N343" i="32" s="1"/>
  <c r="J918" i="32"/>
  <c r="J706" i="32"/>
  <c r="N706" i="32" s="1"/>
  <c r="J609" i="32"/>
  <c r="J494" i="32"/>
  <c r="J359" i="32"/>
  <c r="J599" i="32"/>
  <c r="J396" i="32"/>
  <c r="J982" i="32"/>
  <c r="J471" i="32"/>
  <c r="J877" i="32"/>
  <c r="J784" i="32"/>
  <c r="J154" i="32"/>
  <c r="J867" i="32"/>
  <c r="J626" i="32"/>
  <c r="J567" i="32"/>
  <c r="J98" i="32"/>
  <c r="J603" i="32"/>
  <c r="J951" i="32"/>
  <c r="J543" i="32"/>
  <c r="J367" i="32"/>
  <c r="J447" i="32"/>
  <c r="J213" i="32"/>
  <c r="J554" i="32"/>
  <c r="J281" i="32"/>
  <c r="O281" i="32" s="1"/>
  <c r="J460" i="32"/>
  <c r="J384" i="32"/>
  <c r="J548" i="32"/>
  <c r="O548" i="32" s="1"/>
  <c r="J739" i="32"/>
  <c r="J269" i="32"/>
  <c r="J949" i="32"/>
  <c r="J409" i="32"/>
  <c r="J235" i="32"/>
  <c r="J509" i="32"/>
  <c r="J130" i="32"/>
  <c r="J323" i="32"/>
  <c r="J793" i="32"/>
  <c r="J365" i="32"/>
  <c r="J629" i="32"/>
  <c r="J794" i="32"/>
  <c r="J320" i="32"/>
  <c r="J172" i="32"/>
  <c r="M172" i="32" s="1"/>
  <c r="J795" i="32"/>
  <c r="M795" i="32" s="1"/>
  <c r="J566" i="32"/>
  <c r="J970" i="32"/>
  <c r="J914" i="32"/>
  <c r="O914" i="32" s="1"/>
  <c r="J984" i="32"/>
  <c r="J432" i="32"/>
  <c r="J807" i="32"/>
  <c r="N807" i="32" s="1"/>
  <c r="J560" i="32"/>
  <c r="J882" i="32"/>
  <c r="J618" i="32"/>
  <c r="J512" i="32"/>
  <c r="J325" i="32"/>
  <c r="J613" i="32"/>
  <c r="J681" i="32"/>
  <c r="J129" i="32"/>
  <c r="N129" i="32" s="1"/>
  <c r="J775" i="32"/>
  <c r="J442" i="32"/>
  <c r="J711" i="32"/>
  <c r="J126" i="32"/>
  <c r="O126" i="32" s="1"/>
  <c r="J723" i="32"/>
  <c r="J806" i="32"/>
  <c r="O806" i="32" s="1"/>
  <c r="J754" i="32"/>
  <c r="J537" i="32"/>
  <c r="J394" i="32"/>
  <c r="M394" i="32" s="1"/>
  <c r="J787" i="32"/>
  <c r="J745" i="32"/>
  <c r="J854" i="32"/>
  <c r="J33" i="32"/>
  <c r="J335" i="32"/>
  <c r="O335" i="32" s="1"/>
  <c r="J45" i="32"/>
  <c r="O45" i="32" s="1"/>
  <c r="J718" i="32"/>
  <c r="J485" i="32"/>
  <c r="J100" i="32"/>
  <c r="J508" i="32"/>
  <c r="J259" i="32"/>
  <c r="J633" i="32"/>
  <c r="J869" i="32"/>
  <c r="J811" i="32"/>
  <c r="J36" i="32"/>
  <c r="J277" i="32"/>
  <c r="J817" i="32"/>
  <c r="J802" i="32"/>
  <c r="J552" i="32"/>
  <c r="J838" i="32"/>
  <c r="J519" i="32"/>
  <c r="J25" i="32"/>
  <c r="M25" i="32" s="1"/>
  <c r="J405" i="32"/>
  <c r="J816" i="32"/>
  <c r="M816" i="32" s="1"/>
  <c r="J518" i="32"/>
  <c r="J590" i="32"/>
  <c r="J978" i="32"/>
  <c r="J133" i="32"/>
  <c r="J715" i="32"/>
  <c r="M715" i="32" s="1"/>
  <c r="J939" i="32"/>
  <c r="J177" i="32"/>
  <c r="J1000" i="32"/>
  <c r="J885" i="32"/>
  <c r="J516" i="32"/>
  <c r="N516" i="32" s="1"/>
  <c r="J903" i="32"/>
  <c r="J883" i="32"/>
  <c r="J639" i="32"/>
  <c r="J673" i="32"/>
  <c r="O673" i="32" s="1"/>
  <c r="J829" i="32"/>
  <c r="J846" i="32"/>
  <c r="N846" i="32" s="1"/>
  <c r="J445" i="32"/>
  <c r="O445" i="32" s="1"/>
  <c r="J691" i="32"/>
  <c r="J763" i="32"/>
  <c r="M763" i="32" s="1"/>
  <c r="J366" i="32"/>
  <c r="J544" i="32"/>
  <c r="J638" i="32"/>
  <c r="M638" i="32" s="1"/>
  <c r="J963" i="32"/>
  <c r="M963" i="32" s="1"/>
  <c r="J886" i="32"/>
  <c r="J422" i="32"/>
  <c r="J390" i="32"/>
  <c r="J703" i="32"/>
  <c r="J164" i="32"/>
  <c r="J70" i="32"/>
  <c r="J583" i="32"/>
  <c r="J955" i="32"/>
  <c r="M955" i="32" s="1"/>
  <c r="J577" i="32"/>
  <c r="J898" i="32"/>
  <c r="J935" i="32"/>
  <c r="O935" i="32" s="1"/>
  <c r="J859" i="32"/>
  <c r="J851" i="32"/>
  <c r="J724" i="32"/>
  <c r="J696" i="32"/>
  <c r="J995" i="32"/>
  <c r="J909" i="32"/>
  <c r="J454" i="32"/>
  <c r="J225" i="32"/>
  <c r="J428" i="32"/>
  <c r="N428" i="32" s="1"/>
  <c r="J301" i="32"/>
  <c r="J687" i="32"/>
  <c r="J398" i="32"/>
  <c r="M398" i="32" s="1"/>
  <c r="J267" i="32"/>
  <c r="O267" i="32" s="1"/>
  <c r="J973" i="32"/>
  <c r="J500" i="32"/>
  <c r="J608" i="32"/>
  <c r="M608" i="32" s="1"/>
  <c r="J553" i="32"/>
  <c r="J761" i="32"/>
  <c r="J818" i="32"/>
  <c r="J819" i="32"/>
  <c r="J781" i="32"/>
  <c r="J843" i="32"/>
  <c r="J448" i="32"/>
  <c r="J61" i="32"/>
  <c r="M61" i="32" s="1"/>
  <c r="J408" i="32"/>
  <c r="J255" i="32"/>
  <c r="J980" i="32"/>
  <c r="J345" i="32"/>
  <c r="J928" i="32"/>
  <c r="J941" i="32"/>
  <c r="N941" i="32" s="1"/>
  <c r="J492" i="32"/>
  <c r="J576" i="32"/>
  <c r="N576" i="32" s="1"/>
  <c r="J90" i="32"/>
  <c r="J151" i="32"/>
  <c r="J593" i="32"/>
  <c r="J473" i="32"/>
  <c r="M473" i="32" s="1"/>
  <c r="J906" i="32"/>
  <c r="N906" i="32" s="1"/>
  <c r="J902" i="32"/>
  <c r="J393" i="32"/>
  <c r="N393" i="32" s="1"/>
  <c r="J338" i="32"/>
  <c r="J453" i="32"/>
  <c r="N453" i="32" s="1"/>
  <c r="J785" i="32"/>
  <c r="J645" i="32"/>
  <c r="O645" i="32" s="1"/>
  <c r="J671" i="32"/>
  <c r="J847" i="32"/>
  <c r="J542" i="32"/>
  <c r="J861" i="32"/>
  <c r="J184" i="32"/>
  <c r="O184" i="32" s="1"/>
  <c r="J677" i="32"/>
  <c r="J826" i="32"/>
  <c r="J273" i="32"/>
  <c r="O273" i="32" s="1"/>
  <c r="J360" i="32"/>
  <c r="J580" i="32"/>
  <c r="J87" i="32"/>
  <c r="J573" i="32"/>
  <c r="J804" i="32"/>
  <c r="J536" i="32"/>
  <c r="J571" i="32"/>
  <c r="J911" i="32"/>
  <c r="N911" i="32" s="1"/>
  <c r="J938" i="32"/>
  <c r="J505" i="32"/>
  <c r="J407" i="32"/>
  <c r="M407" i="32" s="1"/>
  <c r="J777" i="32"/>
  <c r="J986" i="32"/>
  <c r="J994" i="32"/>
  <c r="O994" i="32" s="1"/>
  <c r="J679" i="32"/>
  <c r="J594" i="32"/>
  <c r="J727" i="32"/>
  <c r="J462" i="32"/>
  <c r="J489" i="32"/>
  <c r="M489" i="32" s="1"/>
  <c r="J578" i="32"/>
  <c r="J981" i="32"/>
  <c r="J665" i="32"/>
  <c r="M665" i="32" s="1"/>
  <c r="J917" i="32"/>
  <c r="M917" i="32" s="1"/>
  <c r="J657" i="32"/>
  <c r="J876" i="32"/>
  <c r="J773" i="32"/>
  <c r="J258" i="32"/>
  <c r="J834" i="32"/>
  <c r="J302" i="32"/>
  <c r="O302" i="32" s="1"/>
  <c r="J714" i="32"/>
  <c r="J750" i="32"/>
  <c r="J758" i="32"/>
  <c r="N758" i="32" s="1"/>
  <c r="J406" i="32"/>
  <c r="J429" i="32"/>
  <c r="J850" i="32"/>
  <c r="J341" i="32"/>
  <c r="J894" i="32"/>
  <c r="O894" i="32" s="1"/>
  <c r="J786" i="32"/>
  <c r="J975" i="32"/>
  <c r="J825" i="32"/>
  <c r="M825" i="32" s="1"/>
  <c r="J275" i="32"/>
  <c r="J863" i="32"/>
  <c r="J824" i="32"/>
  <c r="M824" i="32" s="1"/>
  <c r="J568" i="32"/>
  <c r="M568" i="32" s="1"/>
  <c r="J1002" i="32"/>
  <c r="J842" i="32"/>
  <c r="J486" i="32"/>
  <c r="J779" i="32"/>
  <c r="M779" i="32" s="1"/>
  <c r="J617" i="32"/>
  <c r="J659" i="32"/>
  <c r="N659" i="32" s="1"/>
  <c r="J290" i="32"/>
  <c r="J328" i="32"/>
  <c r="J248" i="32"/>
  <c r="J66" i="32"/>
  <c r="J268" i="32"/>
  <c r="J404" i="32"/>
  <c r="J334" i="32"/>
  <c r="J587" i="32"/>
  <c r="J205" i="32"/>
  <c r="J378" i="32"/>
  <c r="O378" i="32" s="1"/>
  <c r="J782" i="32"/>
  <c r="J957" i="32"/>
  <c r="J575" i="32"/>
  <c r="J658" i="32"/>
  <c r="J742" i="32"/>
  <c r="J699" i="32"/>
  <c r="J291" i="32"/>
  <c r="J702" i="32"/>
  <c r="N702" i="32" s="1"/>
  <c r="J905" i="32"/>
  <c r="J858" i="32"/>
  <c r="M858" i="32" s="1"/>
  <c r="J264" i="32"/>
  <c r="M264" i="32" s="1"/>
  <c r="J270" i="32"/>
  <c r="J623" i="32"/>
  <c r="J103" i="32"/>
  <c r="O103" i="32" s="1"/>
  <c r="J778" i="32"/>
  <c r="J927" i="32"/>
  <c r="J209" i="32"/>
  <c r="J1003" i="32"/>
  <c r="J770" i="32"/>
  <c r="J380" i="32"/>
  <c r="J862" i="32"/>
  <c r="O862" i="32" s="1"/>
  <c r="J669" i="32"/>
  <c r="O669" i="32" s="1"/>
  <c r="J304" i="32"/>
  <c r="J756" i="32"/>
  <c r="O756" i="32" s="1"/>
  <c r="J534" i="32"/>
  <c r="J339" i="32"/>
  <c r="N339" i="32" s="1"/>
  <c r="J611" i="32"/>
  <c r="M611" i="32" s="1"/>
  <c r="J449" i="32"/>
  <c r="J729" i="32"/>
  <c r="J708" i="32"/>
  <c r="J286" i="32"/>
  <c r="J392" i="32"/>
  <c r="J156" i="32"/>
  <c r="J80" i="32"/>
  <c r="J685" i="32"/>
  <c r="N685" i="32" s="1"/>
  <c r="J630" i="32"/>
  <c r="M630" i="32" s="1"/>
  <c r="J477" i="32"/>
  <c r="N477" i="32" s="1"/>
  <c r="J271" i="32"/>
  <c r="J166" i="32"/>
  <c r="M166" i="32" s="1"/>
  <c r="J82" i="32"/>
  <c r="J438" i="32"/>
  <c r="J550" i="32"/>
  <c r="J649" i="32"/>
  <c r="M649" i="32" s="1"/>
  <c r="J676" i="32"/>
  <c r="J959" i="32"/>
  <c r="J307" i="32"/>
  <c r="J853" i="32"/>
  <c r="J350" i="32"/>
  <c r="J678" i="32"/>
  <c r="J389" i="32"/>
  <c r="J844" i="32"/>
  <c r="J533" i="32"/>
  <c r="M533" i="32" s="1"/>
  <c r="J134" i="32"/>
  <c r="J202" i="32"/>
  <c r="J463" i="32"/>
  <c r="J411" i="32"/>
  <c r="J95" i="32"/>
  <c r="J157" i="32"/>
  <c r="J203" i="32"/>
  <c r="J40" i="32"/>
  <c r="J56" i="32"/>
  <c r="J57" i="32"/>
  <c r="J923" i="32"/>
  <c r="J683" i="32"/>
  <c r="J664" i="32"/>
  <c r="O664" i="32" s="1"/>
  <c r="J619" i="32"/>
  <c r="M619" i="32" s="1"/>
  <c r="J663" i="32"/>
  <c r="J243" i="32"/>
  <c r="J254" i="32"/>
  <c r="J388" i="32"/>
  <c r="N388" i="32" s="1"/>
  <c r="J514" i="32"/>
  <c r="J558" i="32"/>
  <c r="M558" i="32" s="1"/>
  <c r="J690" i="32"/>
  <c r="J709" i="32"/>
  <c r="J242" i="32"/>
  <c r="J987" i="32"/>
  <c r="J950" i="32"/>
  <c r="J21" i="32"/>
  <c r="J943" i="32"/>
  <c r="J400" i="32"/>
  <c r="J402" i="32"/>
  <c r="M402" i="32" s="1"/>
  <c r="J622" i="32"/>
  <c r="J555" i="32"/>
  <c r="N555" i="32" s="1"/>
  <c r="J601" i="32"/>
  <c r="N601" i="32" s="1"/>
  <c r="J776" i="32"/>
  <c r="N776" i="32" s="1"/>
  <c r="J915" i="32"/>
  <c r="M915" i="32" s="1"/>
  <c r="J620" i="32"/>
  <c r="J274" i="32"/>
  <c r="M274" i="32" s="1"/>
  <c r="J311" i="32"/>
  <c r="M311" i="32" s="1"/>
  <c r="J520" i="32"/>
  <c r="J896" i="32"/>
  <c r="J751" i="32"/>
  <c r="O751" i="32" s="1"/>
  <c r="J735" i="32"/>
  <c r="M735" i="32" s="1"/>
  <c r="J686" i="32"/>
  <c r="J434" i="32"/>
  <c r="J661" i="32"/>
  <c r="J942" i="32"/>
  <c r="J624" i="32"/>
  <c r="J551" i="32"/>
  <c r="J615" i="32"/>
  <c r="J561" i="32"/>
  <c r="J641" i="32"/>
  <c r="J803" i="32"/>
  <c r="M803" i="32" s="1"/>
  <c r="J707" i="32"/>
  <c r="O707" i="32" s="1"/>
  <c r="J717" i="32"/>
  <c r="J610" i="32"/>
  <c r="N610" i="32" s="1"/>
  <c r="J525" i="32"/>
  <c r="J719" i="32"/>
  <c r="O719" i="32" s="1"/>
  <c r="J193" i="32"/>
  <c r="J692" i="32"/>
  <c r="J913" i="32"/>
  <c r="N913" i="32" s="1"/>
  <c r="J929" i="32"/>
  <c r="J845" i="32"/>
  <c r="M845" i="32" s="1"/>
  <c r="J487" i="32"/>
  <c r="J257" i="32"/>
  <c r="J296" i="32"/>
  <c r="J38" i="32"/>
  <c r="M38" i="32" s="1"/>
  <c r="J149" i="32"/>
  <c r="J32" i="32"/>
  <c r="J953" i="32"/>
  <c r="M953" i="32" s="1"/>
  <c r="J635" i="32"/>
  <c r="N635" i="32" s="1"/>
  <c r="J490" i="32"/>
  <c r="J769" i="32"/>
  <c r="J734" i="32"/>
  <c r="J418" i="32"/>
  <c r="N418" i="32" s="1"/>
  <c r="J651" i="32"/>
  <c r="J440" i="32"/>
  <c r="J524" i="32"/>
  <c r="J971" i="32"/>
  <c r="J920" i="32"/>
  <c r="J654" i="32"/>
  <c r="J355" i="32"/>
  <c r="J457" i="32"/>
  <c r="M457" i="32" s="1"/>
  <c r="J625" i="32"/>
  <c r="J689" i="32"/>
  <c r="N689" i="32" s="1"/>
  <c r="J733" i="32"/>
  <c r="N733" i="32" s="1"/>
  <c r="J223" i="32"/>
  <c r="J889" i="32"/>
  <c r="J414" i="32"/>
  <c r="J468" i="32"/>
  <c r="J879" i="32"/>
  <c r="J764" i="32"/>
  <c r="J682" i="32"/>
  <c r="J933" i="32"/>
  <c r="J822" i="32"/>
  <c r="J701" i="32"/>
  <c r="J647" i="32"/>
  <c r="J628" i="32"/>
  <c r="J823" i="32"/>
  <c r="N823" i="32" s="1"/>
  <c r="J517" i="32"/>
  <c r="M517" i="32" s="1"/>
  <c r="J210" i="32"/>
  <c r="M210" i="32" s="1"/>
  <c r="J399" i="32"/>
  <c r="J29" i="32"/>
  <c r="J120" i="32"/>
  <c r="J353" i="32"/>
  <c r="J479" i="32"/>
  <c r="J361" i="32"/>
  <c r="J60" i="32"/>
  <c r="J12" i="32"/>
  <c r="J737" i="32"/>
  <c r="J757" i="32"/>
  <c r="J493" i="32"/>
  <c r="J840" i="32"/>
  <c r="J936" i="32"/>
  <c r="J827" i="32"/>
  <c r="J585" i="32"/>
  <c r="J966" i="32"/>
  <c r="J511" i="32"/>
  <c r="J464" i="32"/>
  <c r="J150" i="32"/>
  <c r="O150" i="32" s="1"/>
  <c r="J284" i="32"/>
  <c r="J171" i="32"/>
  <c r="J84" i="32"/>
  <c r="J636" i="32"/>
  <c r="J634" i="32"/>
  <c r="J67" i="32"/>
  <c r="J465" i="32"/>
  <c r="J946" i="32"/>
  <c r="J934" i="32"/>
  <c r="J420" i="32"/>
  <c r="J433" i="32"/>
  <c r="J743" i="32"/>
  <c r="J584" i="32"/>
  <c r="J674" i="32"/>
  <c r="O674" i="32" s="1"/>
  <c r="J892" i="32"/>
  <c r="J452" i="32"/>
  <c r="J832" i="32"/>
  <c r="J800" i="32"/>
  <c r="N800" i="32" s="1"/>
  <c r="J945" i="32"/>
  <c r="J931" i="32"/>
  <c r="J430" i="32"/>
  <c r="O430" i="32" s="1"/>
  <c r="J459" i="32"/>
  <c r="J529" i="32"/>
  <c r="N529" i="32" s="1"/>
  <c r="J790" i="32"/>
  <c r="J640" i="32"/>
  <c r="J722" i="32"/>
  <c r="M722" i="32" s="1"/>
  <c r="J532" i="32"/>
  <c r="J996" i="32"/>
  <c r="M996" i="32" s="1"/>
  <c r="J186" i="32"/>
  <c r="J352" i="32"/>
  <c r="J111" i="32"/>
  <c r="J143" i="32"/>
  <c r="J527" i="32"/>
  <c r="J612" i="32"/>
  <c r="O612" i="32" s="1"/>
  <c r="J397" i="32"/>
  <c r="J700" i="32"/>
  <c r="M700" i="32" s="1"/>
  <c r="J721" i="32"/>
  <c r="N721" i="32" s="1"/>
  <c r="J728" i="32"/>
  <c r="J925" i="32"/>
  <c r="J437" i="32"/>
  <c r="N437" i="32" s="1"/>
  <c r="J381" i="32"/>
  <c r="J956" i="32"/>
  <c r="O956" i="32" s="1"/>
  <c r="J888" i="32"/>
  <c r="J990" i="32"/>
  <c r="J362" i="32"/>
  <c r="M362" i="32" s="1"/>
  <c r="J469" i="32"/>
  <c r="J849" i="32"/>
  <c r="J976" i="32"/>
  <c r="J253" i="32"/>
  <c r="J470" i="32"/>
  <c r="J24" i="32"/>
  <c r="J357" i="32"/>
  <c r="O357" i="32" s="1"/>
  <c r="J563" i="32"/>
  <c r="J621" i="32"/>
  <c r="J998" i="32"/>
  <c r="J798" i="32"/>
  <c r="M798" i="32" s="1"/>
  <c r="J716" i="32"/>
  <c r="M716" i="32" s="1"/>
  <c r="J908" i="32"/>
  <c r="J983" i="32"/>
  <c r="J801" i="32"/>
  <c r="J474" i="32"/>
  <c r="J232" i="32"/>
  <c r="M232" i="32" s="1"/>
  <c r="J374" i="32"/>
  <c r="J746" i="32"/>
  <c r="O746" i="32" s="1"/>
  <c r="J140" i="32"/>
  <c r="J878" i="32"/>
  <c r="O878" i="32" s="1"/>
  <c r="J376" i="32"/>
  <c r="J318" i="32"/>
  <c r="J424" i="32"/>
  <c r="J570" i="32"/>
  <c r="J602" i="32"/>
  <c r="J831" i="32"/>
  <c r="J805" i="32"/>
  <c r="J887" i="32"/>
  <c r="J322" i="32"/>
  <c r="O322" i="32" s="1"/>
  <c r="J481" i="32"/>
  <c r="O481" i="32" s="1"/>
  <c r="J748" i="32"/>
  <c r="J614" i="32"/>
  <c r="M614" i="32" s="1"/>
  <c r="J873" i="32"/>
  <c r="J897" i="32"/>
  <c r="J249" i="32"/>
  <c r="J528" i="32"/>
  <c r="J472" i="32"/>
  <c r="J910" i="32"/>
  <c r="M910" i="32" s="1"/>
  <c r="J693" i="32"/>
  <c r="J549" i="32"/>
  <c r="N549" i="32" s="1"/>
  <c r="J124" i="32"/>
  <c r="J279" i="32"/>
  <c r="J809" i="32"/>
  <c r="J606" i="32"/>
  <c r="J870" i="32"/>
  <c r="J401" i="32"/>
  <c r="J562" i="32"/>
  <c r="J670" i="32"/>
  <c r="J265" i="32"/>
  <c r="J484" i="32"/>
  <c r="J919" i="32"/>
  <c r="J967" i="32"/>
  <c r="J710" i="32"/>
  <c r="J648" i="32"/>
  <c r="J815" i="32"/>
  <c r="J738" i="32"/>
  <c r="J836" i="32"/>
  <c r="J875" i="32"/>
  <c r="J891" i="32"/>
  <c r="J991" i="32"/>
  <c r="J835" i="32"/>
  <c r="J921" i="32"/>
  <c r="M921" i="32" s="1"/>
  <c r="J828" i="32"/>
  <c r="J476" i="32"/>
  <c r="M476" i="32" s="1"/>
  <c r="J979" i="32"/>
  <c r="J1001" i="32"/>
  <c r="M1001" i="32" s="1"/>
  <c r="J771" i="32"/>
  <c r="J306" i="32"/>
  <c r="M306" i="32" s="1"/>
  <c r="J866" i="32"/>
  <c r="M866" i="32" s="1"/>
  <c r="J736" i="32"/>
  <c r="J821" i="32"/>
  <c r="J881" i="32"/>
  <c r="O881" i="32" s="1"/>
  <c r="J201" i="32"/>
  <c r="J884" i="32"/>
  <c r="J502" i="32"/>
  <c r="J247" i="32"/>
  <c r="J940" i="32"/>
  <c r="J631" i="32"/>
  <c r="J597" i="32"/>
  <c r="J480" i="32"/>
  <c r="M480" i="32" s="1"/>
  <c r="J216" i="32"/>
  <c r="J504" i="32"/>
  <c r="J725" i="32"/>
  <c r="J755" i="32"/>
  <c r="J926" i="32"/>
  <c r="O926" i="32" s="1"/>
  <c r="J195" i="32"/>
  <c r="J283" i="32"/>
  <c r="J431" i="32"/>
  <c r="J83" i="32"/>
  <c r="J250" i="32"/>
  <c r="O250" i="32" s="1"/>
  <c r="J317" i="32"/>
  <c r="J165" i="32"/>
  <c r="J644" i="32"/>
  <c r="N644" i="32" s="1"/>
  <c r="J245" i="32"/>
  <c r="J426" i="32"/>
  <c r="J461" i="32"/>
  <c r="J556" i="32"/>
  <c r="M556" i="32" s="1"/>
  <c r="J526" i="32"/>
  <c r="J930" i="32"/>
  <c r="J303" i="32"/>
  <c r="J382" i="32"/>
  <c r="O382" i="32" s="1"/>
  <c r="J865" i="32"/>
  <c r="J893" i="32"/>
  <c r="J796" i="32"/>
  <c r="J221" i="32"/>
  <c r="J684" i="32"/>
  <c r="M684" i="32" s="1"/>
  <c r="J261" i="32"/>
  <c r="N261" i="32" s="1"/>
  <c r="J852" i="32"/>
  <c r="J694" i="32"/>
  <c r="J749" i="32"/>
  <c r="J695" i="32"/>
  <c r="M695" i="32" s="1"/>
  <c r="J545" i="32"/>
  <c r="O545" i="32" s="1"/>
  <c r="J667" i="32"/>
  <c r="O667" i="32" s="1"/>
  <c r="J820" i="32"/>
  <c r="M820" i="32" s="1"/>
  <c r="J985" i="32"/>
  <c r="J530" i="32"/>
  <c r="J507" i="32"/>
  <c r="J475" i="32"/>
  <c r="J233" i="32"/>
  <c r="J224" i="32"/>
  <c r="J50" i="32"/>
  <c r="M50" i="32" s="1"/>
  <c r="J199" i="32"/>
  <c r="J88" i="32"/>
  <c r="J579" i="32"/>
  <c r="O579" i="32" s="1"/>
  <c r="J958" i="32"/>
  <c r="J354" i="32"/>
  <c r="O354" i="32" s="1"/>
  <c r="J655" i="32"/>
  <c r="O655" i="32" s="1"/>
  <c r="J992" i="32"/>
  <c r="J839" i="32"/>
  <c r="J513" i="32"/>
  <c r="J666" i="32"/>
  <c r="J169" i="32"/>
  <c r="J841" i="32"/>
  <c r="J646" i="32"/>
  <c r="J688" i="32"/>
  <c r="J767" i="32"/>
  <c r="M767" i="32" s="1"/>
  <c r="J185" i="32"/>
  <c r="O185" i="32" s="1"/>
  <c r="J569" i="32"/>
  <c r="J181" i="32"/>
  <c r="J372" i="32"/>
  <c r="J598" i="32"/>
  <c r="O598" i="32" s="1"/>
  <c r="J456" i="32"/>
  <c r="J521" i="32"/>
  <c r="M521" i="32" s="1"/>
  <c r="J364" i="32"/>
  <c r="J600" i="32"/>
  <c r="O600" i="32" s="1"/>
  <c r="J741" i="32"/>
  <c r="J895" i="32"/>
  <c r="N895" i="32" s="1"/>
  <c r="J808" i="32"/>
  <c r="J904" i="32"/>
  <c r="J899" i="32"/>
  <c r="J999" i="32"/>
  <c r="J653" i="32"/>
  <c r="M653" i="32" s="1"/>
  <c r="J788" i="32"/>
  <c r="J1005" i="32"/>
  <c r="O1005" i="32" s="1"/>
  <c r="J766" i="32"/>
  <c r="J855" i="32"/>
  <c r="J740" i="32"/>
  <c r="J731" i="32"/>
  <c r="J439" i="32"/>
  <c r="M439" i="32" s="1"/>
  <c r="J324" i="32"/>
  <c r="J20" i="32"/>
  <c r="J698" i="32"/>
  <c r="J596" i="32"/>
  <c r="J444" i="32"/>
  <c r="O444" i="32" s="1"/>
  <c r="J421" i="32"/>
  <c r="J595" i="32"/>
  <c r="J41" i="32"/>
  <c r="M41" i="32" s="1"/>
  <c r="J187" i="32"/>
  <c r="J321" i="32"/>
  <c r="J972" i="32"/>
  <c r="N972" i="32" s="1"/>
  <c r="J256" i="32"/>
  <c r="J890" i="32"/>
  <c r="J652" i="32"/>
  <c r="J704" i="32"/>
  <c r="J759" i="32"/>
  <c r="J799" i="32"/>
  <c r="J726" i="32"/>
  <c r="J812" i="32"/>
  <c r="J574" i="32"/>
  <c r="J441" i="32"/>
  <c r="J488" i="32"/>
  <c r="O488" i="32" s="1"/>
  <c r="J732" i="32"/>
  <c r="J912" i="32"/>
  <c r="J541" i="32"/>
  <c r="J327" i="32"/>
  <c r="J446" i="32"/>
  <c r="J833" i="32"/>
  <c r="N833" i="32" s="1"/>
  <c r="J501" i="32"/>
  <c r="J373" i="32"/>
  <c r="J145" i="32"/>
  <c r="N145" i="32" s="1"/>
  <c r="J349" i="32"/>
  <c r="J387" i="32"/>
  <c r="O387" i="32" s="1"/>
  <c r="J419" i="32"/>
  <c r="J451" i="32"/>
  <c r="J515" i="32"/>
  <c r="J643" i="32"/>
  <c r="J506" i="32"/>
  <c r="J753" i="32"/>
  <c r="O753" i="32" s="1"/>
  <c r="J814" i="32"/>
  <c r="J386" i="32"/>
  <c r="J412" i="32"/>
  <c r="J417" i="32"/>
  <c r="J837" i="32"/>
  <c r="J538" i="32"/>
  <c r="J252" i="32"/>
  <c r="J588" i="32"/>
  <c r="N588" i="32" s="1"/>
  <c r="J675" i="32"/>
  <c r="J993" i="32"/>
  <c r="M993" i="32" s="1"/>
  <c r="J937" i="32"/>
  <c r="M937" i="32" s="1"/>
  <c r="J857" i="32"/>
  <c r="J251" i="32"/>
  <c r="O251" i="32" s="1"/>
  <c r="J668" i="32"/>
  <c r="J747" i="32"/>
  <c r="J791" i="32"/>
  <c r="J416" i="32"/>
  <c r="N416" i="32" s="1"/>
  <c r="J589" i="32"/>
  <c r="J789" i="32"/>
  <c r="J830" i="32"/>
  <c r="J28" i="32"/>
  <c r="J218" i="32"/>
  <c r="J102" i="32"/>
  <c r="J197" i="32"/>
  <c r="O197" i="32" s="1"/>
  <c r="J74" i="32"/>
  <c r="N74" i="32" s="1"/>
  <c r="J907" i="32"/>
  <c r="J672" i="32"/>
  <c r="J478" i="32"/>
  <c r="N478" i="32" s="1"/>
  <c r="J295" i="32"/>
  <c r="J377" i="32"/>
  <c r="J547" i="32"/>
  <c r="J627" i="32"/>
  <c r="J605" i="32"/>
  <c r="J989" i="32"/>
  <c r="J559" i="32"/>
  <c r="J650" i="32"/>
  <c r="J49" i="32"/>
  <c r="M49" i="32" s="1"/>
  <c r="J662" i="32"/>
  <c r="N662" i="32" s="1"/>
  <c r="J901" i="32"/>
  <c r="M901" i="32" s="1"/>
  <c r="J772" i="32"/>
  <c r="M772" i="32" s="1"/>
  <c r="J1004" i="32"/>
  <c r="J974" i="32"/>
  <c r="J586" i="32"/>
  <c r="J720" i="32"/>
  <c r="J510" i="32"/>
  <c r="J848" i="32"/>
  <c r="J947" i="32"/>
  <c r="J637" i="32"/>
  <c r="J313" i="32"/>
  <c r="J297" i="32"/>
  <c r="J495" i="32"/>
  <c r="N495" i="32" s="1"/>
  <c r="J316" i="32"/>
  <c r="J415" i="32"/>
  <c r="J932" i="32"/>
  <c r="J293" i="32"/>
  <c r="J410" i="32"/>
  <c r="J522" i="32"/>
  <c r="J540" i="32"/>
  <c r="J604" i="32"/>
  <c r="J916" i="32"/>
  <c r="J642" i="32"/>
  <c r="N642" i="32" s="1"/>
  <c r="J204" i="32"/>
  <c r="N204" i="32" s="1"/>
  <c r="J369" i="32"/>
  <c r="J591" i="32"/>
  <c r="M591" i="32" s="1"/>
  <c r="J813" i="32"/>
  <c r="N813" i="32" s="1"/>
  <c r="J141" i="32"/>
  <c r="J961" i="32"/>
  <c r="O961" i="32" s="1"/>
  <c r="J900" i="32"/>
  <c r="J880" i="32"/>
  <c r="N880" i="32" s="1"/>
  <c r="J497" i="32"/>
  <c r="J498" i="32"/>
  <c r="J582" i="32"/>
  <c r="J871" i="32"/>
  <c r="J106" i="32"/>
  <c r="J564" i="32"/>
  <c r="O564" i="32" s="1"/>
  <c r="J856" i="32"/>
  <c r="J969" i="32"/>
  <c r="O969" i="32" s="1"/>
  <c r="J952" i="32"/>
  <c r="J546" i="32"/>
  <c r="M546" i="32" s="1"/>
  <c r="J960" i="32"/>
  <c r="J792" i="32"/>
  <c r="O792" i="32" s="1"/>
  <c r="J860" i="32"/>
  <c r="J107" i="32"/>
  <c r="J312" i="32"/>
  <c r="J118" i="32"/>
  <c r="J924" i="32"/>
  <c r="J760" i="32"/>
  <c r="J977" i="32"/>
  <c r="N977" i="32" s="1"/>
  <c r="J174" i="32"/>
  <c r="J238" i="32"/>
  <c r="O238" i="32" s="1"/>
  <c r="J121" i="32"/>
  <c r="J276" i="32"/>
  <c r="N276" i="32" s="1"/>
  <c r="J97" i="32"/>
  <c r="O97" i="32" s="1"/>
  <c r="J395" i="32"/>
  <c r="M395" i="32" s="1"/>
  <c r="J231" i="32"/>
  <c r="J194" i="32"/>
  <c r="N194" i="32" s="1"/>
  <c r="J215" i="32"/>
  <c r="J260" i="32"/>
  <c r="J292" i="32"/>
  <c r="O292" i="32" s="1"/>
  <c r="J356" i="32"/>
  <c r="J280" i="32"/>
  <c r="J427" i="32"/>
  <c r="J110" i="32"/>
  <c r="J114" i="32"/>
  <c r="J572" i="32"/>
  <c r="J705" i="32"/>
  <c r="J125" i="32"/>
  <c r="O125" i="32" s="1"/>
  <c r="J964" i="32"/>
  <c r="J948" i="32"/>
  <c r="O948" i="32" s="1"/>
  <c r="J872" i="32"/>
  <c r="J765" i="32"/>
  <c r="J962" i="32"/>
  <c r="O962" i="32" s="1"/>
  <c r="J712" i="32"/>
  <c r="J48" i="32"/>
  <c r="J436" i="32"/>
  <c r="J183" i="32"/>
  <c r="J347" i="32"/>
  <c r="J298" i="32"/>
  <c r="J227" i="32"/>
  <c r="J86" i="32"/>
  <c r="J119" i="32"/>
  <c r="N119" i="32" s="1"/>
  <c r="J385" i="32"/>
  <c r="J752" i="32"/>
  <c r="J299" i="32"/>
  <c r="J340" i="32"/>
  <c r="O340" i="32" s="1"/>
  <c r="J226" i="32"/>
  <c r="J182" i="32"/>
  <c r="J37" i="32"/>
  <c r="J115" i="32"/>
  <c r="J62" i="32"/>
  <c r="J329" i="32"/>
  <c r="J944" i="32"/>
  <c r="J780" i="32"/>
  <c r="J768" i="32"/>
  <c r="J864" i="32"/>
  <c r="J196" i="32"/>
  <c r="M196" i="32" s="1"/>
  <c r="J435" i="32"/>
  <c r="J351" i="32"/>
  <c r="J79" i="32"/>
  <c r="J342" i="32"/>
  <c r="J51" i="32"/>
  <c r="J161" i="32"/>
  <c r="J92" i="32"/>
  <c r="N92" i="32" s="1"/>
  <c r="J190" i="32"/>
  <c r="J89" i="32"/>
  <c r="N89" i="32" s="1"/>
  <c r="J138" i="32"/>
  <c r="J179" i="32"/>
  <c r="J228" i="32"/>
  <c r="M228" i="32" s="1"/>
  <c r="J266" i="32"/>
  <c r="M266" i="32" s="1"/>
  <c r="J319" i="32"/>
  <c r="J539" i="32"/>
  <c r="J116" i="32"/>
  <c r="J314" i="32"/>
  <c r="J236" i="32"/>
  <c r="N236" i="32" s="1"/>
  <c r="J310" i="32"/>
  <c r="M310" i="32" s="1"/>
  <c r="J531" i="32"/>
  <c r="J198" i="32"/>
  <c r="J246" i="32"/>
  <c r="J104" i="32"/>
  <c r="M104" i="32" s="1"/>
  <c r="J17" i="32"/>
  <c r="J23" i="32"/>
  <c r="J39" i="32"/>
  <c r="J59" i="32"/>
  <c r="J535" i="32"/>
  <c r="J375" i="32"/>
  <c r="J76" i="32"/>
  <c r="J237" i="32"/>
  <c r="J46" i="32"/>
  <c r="M46" i="32" s="1"/>
  <c r="J344" i="32"/>
  <c r="J189" i="32"/>
  <c r="J72" i="32"/>
  <c r="J383" i="32"/>
  <c r="O383" i="32" s="1"/>
  <c r="J93" i="32"/>
  <c r="J117" i="32"/>
  <c r="J73" i="32"/>
  <c r="J113" i="32"/>
  <c r="J208" i="32"/>
  <c r="J222" i="32"/>
  <c r="M222" i="32" s="1"/>
  <c r="J178" i="32"/>
  <c r="N178" i="32" s="1"/>
  <c r="J300" i="32"/>
  <c r="J289" i="32"/>
  <c r="M289" i="32" s="1"/>
  <c r="J43" i="32"/>
  <c r="J69" i="32"/>
  <c r="J123" i="32"/>
  <c r="J101" i="32"/>
  <c r="J403" i="32"/>
  <c r="J467" i="32"/>
  <c r="J34" i="32"/>
  <c r="J26" i="32"/>
  <c r="J128" i="32"/>
  <c r="N128" i="32" s="1"/>
  <c r="J211" i="32"/>
  <c r="O211" i="32" s="1"/>
  <c r="J27" i="32"/>
  <c r="J348" i="32"/>
  <c r="J282" i="32"/>
  <c r="J15" i="32"/>
  <c r="O15" i="32" s="1"/>
  <c r="J305" i="32"/>
  <c r="J379" i="32"/>
  <c r="J278" i="32"/>
  <c r="J337" i="32"/>
  <c r="J455" i="32"/>
  <c r="O455" i="32" s="1"/>
  <c r="J330" i="32"/>
  <c r="J262" i="32"/>
  <c r="J13" i="32"/>
  <c r="N13" i="32" s="1"/>
  <c r="J35" i="32"/>
  <c r="M35" i="32" s="1"/>
  <c r="J127" i="32"/>
  <c r="O127" i="32" s="1"/>
  <c r="J155" i="32"/>
  <c r="J148" i="32"/>
  <c r="M148" i="32" s="1"/>
  <c r="J207" i="32"/>
  <c r="M207" i="32" s="1"/>
  <c r="J7" i="32"/>
  <c r="M7" i="32" s="1"/>
  <c r="J423" i="32"/>
  <c r="J287" i="32"/>
  <c r="J499" i="32"/>
  <c r="J371" i="32"/>
  <c r="J217" i="32"/>
  <c r="J220" i="32"/>
  <c r="M220" i="32" s="1"/>
  <c r="J219" i="32"/>
  <c r="J99" i="32"/>
  <c r="J91" i="32"/>
  <c r="J176" i="32"/>
  <c r="J240" i="32"/>
  <c r="J153" i="32"/>
  <c r="J63" i="32"/>
  <c r="J68" i="32"/>
  <c r="J105" i="32"/>
  <c r="J212" i="32"/>
  <c r="J112" i="32"/>
  <c r="J147" i="32"/>
  <c r="N147" i="32" s="1"/>
  <c r="J10" i="32"/>
  <c r="J8" i="32"/>
  <c r="J144" i="32"/>
  <c r="J244" i="32"/>
  <c r="J358" i="32"/>
  <c r="J64" i="32"/>
  <c r="J152" i="32"/>
  <c r="J135" i="32"/>
  <c r="J326" i="32"/>
  <c r="J136" i="32"/>
  <c r="J14" i="32"/>
  <c r="J16" i="32"/>
  <c r="J96" i="32"/>
  <c r="M96" i="32" s="1"/>
  <c r="J180" i="32"/>
  <c r="J188" i="32"/>
  <c r="N188" i="32" s="1"/>
  <c r="J18" i="32"/>
  <c r="N18" i="32" s="1"/>
  <c r="J65" i="32"/>
  <c r="J168" i="32"/>
  <c r="J146" i="32"/>
  <c r="J30" i="32"/>
  <c r="J239" i="32"/>
  <c r="M239" i="32" s="1"/>
  <c r="J53" i="32"/>
  <c r="J229" i="32"/>
  <c r="J55" i="32"/>
  <c r="J109" i="32"/>
  <c r="J175" i="32"/>
  <c r="J122" i="32"/>
  <c r="J137" i="32"/>
  <c r="J71" i="32"/>
  <c r="J11" i="32"/>
  <c r="N11" i="32" s="1"/>
  <c r="J31" i="32"/>
  <c r="O31" i="32" s="1"/>
  <c r="J523" i="32"/>
  <c r="J108" i="32"/>
  <c r="J54" i="32"/>
  <c r="O54" i="32" s="1"/>
  <c r="J315" i="32"/>
  <c r="J47" i="32"/>
  <c r="J139" i="32"/>
  <c r="O139" i="32" s="1"/>
  <c r="J200" i="32"/>
  <c r="J19" i="32"/>
  <c r="M19" i="32" s="1"/>
  <c r="J52" i="32"/>
  <c r="J77" i="32"/>
  <c r="J42" i="32"/>
  <c r="J142" i="32"/>
  <c r="J192" i="32"/>
  <c r="J308" i="32"/>
  <c r="O308" i="32" s="1"/>
  <c r="J234" i="32"/>
  <c r="J78" i="32"/>
  <c r="M78" i="32" s="1"/>
  <c r="J75" i="32"/>
  <c r="J272" i="32"/>
  <c r="J22" i="32"/>
  <c r="M22" i="32" s="1"/>
  <c r="J491" i="32"/>
  <c r="J483" i="32"/>
  <c r="M483" i="32" s="1"/>
  <c r="J336" i="32"/>
  <c r="O336" i="32" s="1"/>
  <c r="J503" i="32"/>
  <c r="J363" i="32"/>
  <c r="J230" i="32"/>
  <c r="N230" i="32" s="1"/>
  <c r="J81" i="32"/>
  <c r="N81" i="32" s="1"/>
  <c r="J85" i="32"/>
  <c r="J131" i="32"/>
  <c r="J163" i="32"/>
  <c r="M163" i="32" s="1"/>
  <c r="J346" i="32"/>
  <c r="J241" i="32"/>
  <c r="J158" i="32"/>
  <c r="O158" i="32" s="1"/>
  <c r="J9" i="32"/>
  <c r="N9" i="32" s="1"/>
  <c r="J333" i="32"/>
  <c r="J443" i="32"/>
  <c r="J332" i="32"/>
  <c r="J285" i="32"/>
  <c r="J160" i="32"/>
  <c r="J159" i="32"/>
  <c r="M159" i="32" s="1"/>
  <c r="J294" i="32"/>
  <c r="J206" i="32"/>
  <c r="J132" i="32"/>
  <c r="A5" i="30"/>
  <c r="B5" i="30"/>
  <c r="C5" i="30"/>
  <c r="D5" i="30"/>
  <c r="E5" i="30"/>
  <c r="F5" i="30"/>
  <c r="G5" i="30"/>
  <c r="H5" i="30"/>
  <c r="I5" i="30"/>
  <c r="J5" i="30"/>
  <c r="K5" i="30"/>
  <c r="A6" i="30"/>
  <c r="B6" i="30"/>
  <c r="C6" i="30"/>
  <c r="D6" i="30"/>
  <c r="E6" i="30"/>
  <c r="F6" i="30"/>
  <c r="G6" i="30"/>
  <c r="H6" i="30"/>
  <c r="I6" i="30"/>
  <c r="J6" i="30"/>
  <c r="K6" i="30"/>
  <c r="A7" i="30"/>
  <c r="B7" i="30"/>
  <c r="C7" i="30"/>
  <c r="D7" i="30"/>
  <c r="E7" i="30"/>
  <c r="F7" i="30"/>
  <c r="G7" i="30"/>
  <c r="H7" i="30"/>
  <c r="I7" i="30"/>
  <c r="J7" i="30"/>
  <c r="K7" i="30"/>
  <c r="A8" i="30"/>
  <c r="B8" i="30"/>
  <c r="C8" i="30"/>
  <c r="D8" i="30"/>
  <c r="E8" i="30"/>
  <c r="F8" i="30"/>
  <c r="G8" i="30"/>
  <c r="H8" i="30"/>
  <c r="I8" i="30"/>
  <c r="J8" i="30"/>
  <c r="K8" i="30"/>
  <c r="A9" i="30"/>
  <c r="B9" i="30"/>
  <c r="C9" i="30"/>
  <c r="D9" i="30"/>
  <c r="E9" i="30"/>
  <c r="F9" i="30"/>
  <c r="G9" i="30"/>
  <c r="H9" i="30"/>
  <c r="I9" i="30"/>
  <c r="J9" i="30"/>
  <c r="K9" i="30"/>
  <c r="A10" i="30"/>
  <c r="B10" i="30"/>
  <c r="C10" i="30"/>
  <c r="D10" i="30"/>
  <c r="E10" i="30"/>
  <c r="F10" i="30"/>
  <c r="G10" i="30"/>
  <c r="H10" i="30"/>
  <c r="I10" i="30"/>
  <c r="J10" i="30"/>
  <c r="K10" i="30"/>
  <c r="A11" i="30"/>
  <c r="B11" i="30"/>
  <c r="C11" i="30"/>
  <c r="D11" i="30"/>
  <c r="E11" i="30"/>
  <c r="F11" i="30"/>
  <c r="G11" i="30"/>
  <c r="H11" i="30"/>
  <c r="I11" i="30"/>
  <c r="J11" i="30"/>
  <c r="K11" i="30"/>
  <c r="A12" i="30"/>
  <c r="B12" i="30"/>
  <c r="C12" i="30"/>
  <c r="D12" i="30"/>
  <c r="E12" i="30"/>
  <c r="F12" i="30"/>
  <c r="G12" i="30"/>
  <c r="H12" i="30"/>
  <c r="I12" i="30"/>
  <c r="J12" i="30"/>
  <c r="K12" i="30"/>
  <c r="A13" i="30"/>
  <c r="B13" i="30"/>
  <c r="C13" i="30"/>
  <c r="D13" i="30"/>
  <c r="E13" i="30"/>
  <c r="F13" i="30"/>
  <c r="G13" i="30"/>
  <c r="H13" i="30"/>
  <c r="I13" i="30"/>
  <c r="J13" i="30"/>
  <c r="K13" i="30"/>
  <c r="A14" i="30"/>
  <c r="B14" i="30"/>
  <c r="C14" i="30"/>
  <c r="D14" i="30"/>
  <c r="E14" i="30"/>
  <c r="F14" i="30"/>
  <c r="G14" i="30"/>
  <c r="H14" i="30"/>
  <c r="I14" i="30"/>
  <c r="J14" i="30"/>
  <c r="K14" i="30"/>
  <c r="A15" i="30"/>
  <c r="B15" i="30"/>
  <c r="C15" i="30"/>
  <c r="D15" i="30"/>
  <c r="E15" i="30"/>
  <c r="F15" i="30"/>
  <c r="G15" i="30"/>
  <c r="H15" i="30"/>
  <c r="I15" i="30"/>
  <c r="J15" i="30"/>
  <c r="K15" i="30"/>
  <c r="A16" i="30"/>
  <c r="B16" i="30"/>
  <c r="C16" i="30"/>
  <c r="D16" i="30"/>
  <c r="E16" i="30"/>
  <c r="F16" i="30"/>
  <c r="G16" i="30"/>
  <c r="H16" i="30"/>
  <c r="I16" i="30"/>
  <c r="J16" i="30"/>
  <c r="K16" i="30"/>
  <c r="A17" i="30"/>
  <c r="B17" i="30"/>
  <c r="C17" i="30"/>
  <c r="D17" i="30"/>
  <c r="E17" i="30"/>
  <c r="F17" i="30"/>
  <c r="G17" i="30"/>
  <c r="H17" i="30"/>
  <c r="I17" i="30"/>
  <c r="J17" i="30"/>
  <c r="K17" i="30"/>
  <c r="A18" i="30"/>
  <c r="B18" i="30"/>
  <c r="C18" i="30"/>
  <c r="D18" i="30"/>
  <c r="E18" i="30"/>
  <c r="F18" i="30"/>
  <c r="G18" i="30"/>
  <c r="H18" i="30"/>
  <c r="I18" i="30"/>
  <c r="J18" i="30"/>
  <c r="K18" i="30"/>
  <c r="A19" i="30"/>
  <c r="B19" i="30"/>
  <c r="C19" i="30"/>
  <c r="D19" i="30"/>
  <c r="E19" i="30"/>
  <c r="F19" i="30"/>
  <c r="G19" i="30"/>
  <c r="H19" i="30"/>
  <c r="I19" i="30"/>
  <c r="J19" i="30"/>
  <c r="K19" i="30"/>
  <c r="A20" i="30"/>
  <c r="B20" i="30"/>
  <c r="C20" i="30"/>
  <c r="D20" i="30"/>
  <c r="E20" i="30"/>
  <c r="F20" i="30"/>
  <c r="G20" i="30"/>
  <c r="H20" i="30"/>
  <c r="I20" i="30"/>
  <c r="J20" i="30"/>
  <c r="K20" i="30"/>
  <c r="A21" i="30"/>
  <c r="B21" i="30"/>
  <c r="C21" i="30"/>
  <c r="D21" i="30"/>
  <c r="E21" i="30"/>
  <c r="F21" i="30"/>
  <c r="G21" i="30"/>
  <c r="H21" i="30"/>
  <c r="I21" i="30"/>
  <c r="J21" i="30"/>
  <c r="K21" i="30"/>
  <c r="A22" i="30"/>
  <c r="B22" i="30"/>
  <c r="C22" i="30"/>
  <c r="D22" i="30"/>
  <c r="E22" i="30"/>
  <c r="F22" i="30"/>
  <c r="G22" i="30"/>
  <c r="H22" i="30"/>
  <c r="I22" i="30"/>
  <c r="J22" i="30"/>
  <c r="K22" i="30"/>
  <c r="A23" i="30"/>
  <c r="B23" i="30"/>
  <c r="C23" i="30"/>
  <c r="D23" i="30"/>
  <c r="E23" i="30"/>
  <c r="F23" i="30"/>
  <c r="G23" i="30"/>
  <c r="H23" i="30"/>
  <c r="I23" i="30"/>
  <c r="J23" i="30"/>
  <c r="K23" i="30"/>
  <c r="A24" i="30"/>
  <c r="B24" i="30"/>
  <c r="C24" i="30"/>
  <c r="D24" i="30"/>
  <c r="E24" i="30"/>
  <c r="F24" i="30"/>
  <c r="G24" i="30"/>
  <c r="H24" i="30"/>
  <c r="I24" i="30"/>
  <c r="J24" i="30"/>
  <c r="K24" i="30"/>
  <c r="A25" i="30"/>
  <c r="B25" i="30"/>
  <c r="C25" i="30"/>
  <c r="D25" i="30"/>
  <c r="E25" i="30"/>
  <c r="F25" i="30"/>
  <c r="G25" i="30"/>
  <c r="H25" i="30"/>
  <c r="I25" i="30"/>
  <c r="J25" i="30"/>
  <c r="K25" i="30"/>
  <c r="A26" i="30"/>
  <c r="B26" i="30"/>
  <c r="C26" i="30"/>
  <c r="D26" i="30"/>
  <c r="E26" i="30"/>
  <c r="F26" i="30"/>
  <c r="G26" i="30"/>
  <c r="H26" i="30"/>
  <c r="I26" i="30"/>
  <c r="J26" i="30"/>
  <c r="K26" i="30"/>
  <c r="A27" i="30"/>
  <c r="B27" i="30"/>
  <c r="C27" i="30"/>
  <c r="D27" i="30"/>
  <c r="E27" i="30"/>
  <c r="F27" i="30"/>
  <c r="G27" i="30"/>
  <c r="H27" i="30"/>
  <c r="I27" i="30"/>
  <c r="J27" i="30"/>
  <c r="K27" i="30"/>
  <c r="A28" i="30"/>
  <c r="B28" i="30"/>
  <c r="C28" i="30"/>
  <c r="D28" i="30"/>
  <c r="E28" i="30"/>
  <c r="F28" i="30"/>
  <c r="G28" i="30"/>
  <c r="H28" i="30"/>
  <c r="I28" i="30"/>
  <c r="J28" i="30"/>
  <c r="K28" i="30"/>
  <c r="A29" i="30"/>
  <c r="B29" i="30"/>
  <c r="C29" i="30"/>
  <c r="D29" i="30"/>
  <c r="E29" i="30"/>
  <c r="F29" i="30"/>
  <c r="G29" i="30"/>
  <c r="H29" i="30"/>
  <c r="I29" i="30"/>
  <c r="J29" i="30"/>
  <c r="K29" i="30"/>
  <c r="A30" i="30"/>
  <c r="B30" i="30"/>
  <c r="C30" i="30"/>
  <c r="D30" i="30"/>
  <c r="E30" i="30"/>
  <c r="F30" i="30"/>
  <c r="G30" i="30"/>
  <c r="H30" i="30"/>
  <c r="I30" i="30"/>
  <c r="J30" i="30"/>
  <c r="K30" i="30"/>
  <c r="A31" i="30"/>
  <c r="B31" i="30"/>
  <c r="C31" i="30"/>
  <c r="D31" i="30"/>
  <c r="E31" i="30"/>
  <c r="F31" i="30"/>
  <c r="G31" i="30"/>
  <c r="H31" i="30"/>
  <c r="I31" i="30"/>
  <c r="J31" i="30"/>
  <c r="K31" i="30"/>
  <c r="A32" i="30"/>
  <c r="B32" i="30"/>
  <c r="C32" i="30"/>
  <c r="D32" i="30"/>
  <c r="E32" i="30"/>
  <c r="F32" i="30"/>
  <c r="G32" i="30"/>
  <c r="H32" i="30"/>
  <c r="I32" i="30"/>
  <c r="J32" i="30"/>
  <c r="K32" i="30"/>
  <c r="A33" i="30"/>
  <c r="B33" i="30"/>
  <c r="C33" i="30"/>
  <c r="D33" i="30"/>
  <c r="E33" i="30"/>
  <c r="F33" i="30"/>
  <c r="G33" i="30"/>
  <c r="H33" i="30"/>
  <c r="I33" i="30"/>
  <c r="J33" i="30"/>
  <c r="K33" i="30"/>
  <c r="A34" i="30"/>
  <c r="B34" i="30"/>
  <c r="C34" i="30"/>
  <c r="D34" i="30"/>
  <c r="E34" i="30"/>
  <c r="F34" i="30"/>
  <c r="G34" i="30"/>
  <c r="H34" i="30"/>
  <c r="I34" i="30"/>
  <c r="J34" i="30"/>
  <c r="K34" i="30"/>
  <c r="A35" i="30"/>
  <c r="B35" i="30"/>
  <c r="C35" i="30"/>
  <c r="D35" i="30"/>
  <c r="E35" i="30"/>
  <c r="F35" i="30"/>
  <c r="G35" i="30"/>
  <c r="H35" i="30"/>
  <c r="I35" i="30"/>
  <c r="J35" i="30"/>
  <c r="K35" i="30"/>
  <c r="A36" i="30"/>
  <c r="B36" i="30"/>
  <c r="C36" i="30"/>
  <c r="D36" i="30"/>
  <c r="E36" i="30"/>
  <c r="F36" i="30"/>
  <c r="G36" i="30"/>
  <c r="H36" i="30"/>
  <c r="I36" i="30"/>
  <c r="J36" i="30"/>
  <c r="K36" i="30"/>
  <c r="A37" i="30"/>
  <c r="B37" i="30"/>
  <c r="C37" i="30"/>
  <c r="D37" i="30"/>
  <c r="E37" i="30"/>
  <c r="F37" i="30"/>
  <c r="G37" i="30"/>
  <c r="H37" i="30"/>
  <c r="I37" i="30"/>
  <c r="J37" i="30"/>
  <c r="K37" i="30"/>
  <c r="A38" i="30"/>
  <c r="B38" i="30"/>
  <c r="C38" i="30"/>
  <c r="D38" i="30"/>
  <c r="E38" i="30"/>
  <c r="F38" i="30"/>
  <c r="G38" i="30"/>
  <c r="H38" i="30"/>
  <c r="I38" i="30"/>
  <c r="J38" i="30"/>
  <c r="K38" i="30"/>
  <c r="A39" i="30"/>
  <c r="B39" i="30"/>
  <c r="C39" i="30"/>
  <c r="D39" i="30"/>
  <c r="E39" i="30"/>
  <c r="F39" i="30"/>
  <c r="G39" i="30"/>
  <c r="H39" i="30"/>
  <c r="I39" i="30"/>
  <c r="J39" i="30"/>
  <c r="K39" i="30"/>
  <c r="A40" i="30"/>
  <c r="B40" i="30"/>
  <c r="C40" i="30"/>
  <c r="D40" i="30"/>
  <c r="E40" i="30"/>
  <c r="F40" i="30"/>
  <c r="G40" i="30"/>
  <c r="H40" i="30"/>
  <c r="I40" i="30"/>
  <c r="J40" i="30"/>
  <c r="K40" i="30"/>
  <c r="A41" i="30"/>
  <c r="B41" i="30"/>
  <c r="C41" i="30"/>
  <c r="D41" i="30"/>
  <c r="E41" i="30"/>
  <c r="F41" i="30"/>
  <c r="G41" i="30"/>
  <c r="H41" i="30"/>
  <c r="I41" i="30"/>
  <c r="J41" i="30"/>
  <c r="K41" i="30"/>
  <c r="A42" i="30"/>
  <c r="B42" i="30"/>
  <c r="C42" i="30"/>
  <c r="D42" i="30"/>
  <c r="E42" i="30"/>
  <c r="F42" i="30"/>
  <c r="G42" i="30"/>
  <c r="H42" i="30"/>
  <c r="I42" i="30"/>
  <c r="J42" i="30"/>
  <c r="K42" i="30"/>
  <c r="A43" i="30"/>
  <c r="B43" i="30"/>
  <c r="C43" i="30"/>
  <c r="D43" i="30"/>
  <c r="E43" i="30"/>
  <c r="F43" i="30"/>
  <c r="G43" i="30"/>
  <c r="H43" i="30"/>
  <c r="I43" i="30"/>
  <c r="J43" i="30"/>
  <c r="K43" i="30"/>
  <c r="A44" i="30"/>
  <c r="B44" i="30"/>
  <c r="C44" i="30"/>
  <c r="D44" i="30"/>
  <c r="E44" i="30"/>
  <c r="F44" i="30"/>
  <c r="G44" i="30"/>
  <c r="H44" i="30"/>
  <c r="I44" i="30"/>
  <c r="J44" i="30"/>
  <c r="K44" i="30"/>
  <c r="A45" i="30"/>
  <c r="B45" i="30"/>
  <c r="C45" i="30"/>
  <c r="D45" i="30"/>
  <c r="E45" i="30"/>
  <c r="F45" i="30"/>
  <c r="G45" i="30"/>
  <c r="H45" i="30"/>
  <c r="I45" i="30"/>
  <c r="J45" i="30"/>
  <c r="K45" i="30"/>
  <c r="A46" i="30"/>
  <c r="B46" i="30"/>
  <c r="C46" i="30"/>
  <c r="D46" i="30"/>
  <c r="E46" i="30"/>
  <c r="F46" i="30"/>
  <c r="G46" i="30"/>
  <c r="H46" i="30"/>
  <c r="I46" i="30"/>
  <c r="J46" i="30"/>
  <c r="K46" i="30"/>
  <c r="A47" i="30"/>
  <c r="B47" i="30"/>
  <c r="C47" i="30"/>
  <c r="D47" i="30"/>
  <c r="E47" i="30"/>
  <c r="F47" i="30"/>
  <c r="G47" i="30"/>
  <c r="H47" i="30"/>
  <c r="I47" i="30"/>
  <c r="J47" i="30"/>
  <c r="K47" i="30"/>
  <c r="A48" i="30"/>
  <c r="B48" i="30"/>
  <c r="C48" i="30"/>
  <c r="D48" i="30"/>
  <c r="E48" i="30"/>
  <c r="F48" i="30"/>
  <c r="G48" i="30"/>
  <c r="H48" i="30"/>
  <c r="I48" i="30"/>
  <c r="J48" i="30"/>
  <c r="K48" i="30"/>
  <c r="A49" i="30"/>
  <c r="B49" i="30"/>
  <c r="C49" i="30"/>
  <c r="D49" i="30"/>
  <c r="E49" i="30"/>
  <c r="F49" i="30"/>
  <c r="G49" i="30"/>
  <c r="H49" i="30"/>
  <c r="I49" i="30"/>
  <c r="J49" i="30"/>
  <c r="K49" i="30"/>
  <c r="A50" i="30"/>
  <c r="B50" i="30"/>
  <c r="C50" i="30"/>
  <c r="D50" i="30"/>
  <c r="E50" i="30"/>
  <c r="F50" i="30"/>
  <c r="G50" i="30"/>
  <c r="H50" i="30"/>
  <c r="I50" i="30"/>
  <c r="J50" i="30"/>
  <c r="K50" i="30"/>
  <c r="A51" i="30"/>
  <c r="B51" i="30"/>
  <c r="C51" i="30"/>
  <c r="D51" i="30"/>
  <c r="E51" i="30"/>
  <c r="F51" i="30"/>
  <c r="G51" i="30"/>
  <c r="H51" i="30"/>
  <c r="I51" i="30"/>
  <c r="J51" i="30"/>
  <c r="K51" i="30"/>
  <c r="A52" i="30"/>
  <c r="B52" i="30"/>
  <c r="C52" i="30"/>
  <c r="D52" i="30"/>
  <c r="E52" i="30"/>
  <c r="F52" i="30"/>
  <c r="G52" i="30"/>
  <c r="H52" i="30"/>
  <c r="I52" i="30"/>
  <c r="J52" i="30"/>
  <c r="K52" i="30"/>
  <c r="A53" i="30"/>
  <c r="B53" i="30"/>
  <c r="C53" i="30"/>
  <c r="D53" i="30"/>
  <c r="E53" i="30"/>
  <c r="F53" i="30"/>
  <c r="G53" i="30"/>
  <c r="H53" i="30"/>
  <c r="I53" i="30"/>
  <c r="J53" i="30"/>
  <c r="K53" i="30"/>
  <c r="A54" i="30"/>
  <c r="B54" i="30"/>
  <c r="C54" i="30"/>
  <c r="D54" i="30"/>
  <c r="E54" i="30"/>
  <c r="F54" i="30"/>
  <c r="G54" i="30"/>
  <c r="H54" i="30"/>
  <c r="I54" i="30"/>
  <c r="J54" i="30"/>
  <c r="K54" i="30"/>
  <c r="A55" i="30"/>
  <c r="B55" i="30"/>
  <c r="C55" i="30"/>
  <c r="D55" i="30"/>
  <c r="E55" i="30"/>
  <c r="F55" i="30"/>
  <c r="G55" i="30"/>
  <c r="H55" i="30"/>
  <c r="I55" i="30"/>
  <c r="J55" i="30"/>
  <c r="K55" i="30"/>
  <c r="A56" i="30"/>
  <c r="B56" i="30"/>
  <c r="C56" i="30"/>
  <c r="D56" i="30"/>
  <c r="E56" i="30"/>
  <c r="F56" i="30"/>
  <c r="G56" i="30"/>
  <c r="H56" i="30"/>
  <c r="I56" i="30"/>
  <c r="J56" i="30"/>
  <c r="K56" i="30"/>
  <c r="A57" i="30"/>
  <c r="B57" i="30"/>
  <c r="C57" i="30"/>
  <c r="D57" i="30"/>
  <c r="E57" i="30"/>
  <c r="F57" i="30"/>
  <c r="G57" i="30"/>
  <c r="H57" i="30"/>
  <c r="I57" i="30"/>
  <c r="J57" i="30"/>
  <c r="K57" i="30"/>
  <c r="A58" i="30"/>
  <c r="B58" i="30"/>
  <c r="C58" i="30"/>
  <c r="D58" i="30"/>
  <c r="E58" i="30"/>
  <c r="F58" i="30"/>
  <c r="G58" i="30"/>
  <c r="H58" i="30"/>
  <c r="I58" i="30"/>
  <c r="J58" i="30"/>
  <c r="K58" i="30"/>
  <c r="A59" i="30"/>
  <c r="B59" i="30"/>
  <c r="C59" i="30"/>
  <c r="D59" i="30"/>
  <c r="E59" i="30"/>
  <c r="F59" i="30"/>
  <c r="G59" i="30"/>
  <c r="H59" i="30"/>
  <c r="I59" i="30"/>
  <c r="J59" i="30"/>
  <c r="K59" i="30"/>
  <c r="A60" i="30"/>
  <c r="B60" i="30"/>
  <c r="C60" i="30"/>
  <c r="D60" i="30"/>
  <c r="E60" i="30"/>
  <c r="F60" i="30"/>
  <c r="G60" i="30"/>
  <c r="H60" i="30"/>
  <c r="I60" i="30"/>
  <c r="J60" i="30"/>
  <c r="K60" i="30"/>
  <c r="A61" i="30"/>
  <c r="B61" i="30"/>
  <c r="C61" i="30"/>
  <c r="D61" i="30"/>
  <c r="E61" i="30"/>
  <c r="F61" i="30"/>
  <c r="G61" i="30"/>
  <c r="H61" i="30"/>
  <c r="I61" i="30"/>
  <c r="J61" i="30"/>
  <c r="K61" i="30"/>
  <c r="A62" i="30"/>
  <c r="B62" i="30"/>
  <c r="C62" i="30"/>
  <c r="D62" i="30"/>
  <c r="E62" i="30"/>
  <c r="F62" i="30"/>
  <c r="G62" i="30"/>
  <c r="H62" i="30"/>
  <c r="I62" i="30"/>
  <c r="J62" i="30"/>
  <c r="K62" i="30"/>
  <c r="A63" i="30"/>
  <c r="B63" i="30"/>
  <c r="C63" i="30"/>
  <c r="D63" i="30"/>
  <c r="E63" i="30"/>
  <c r="F63" i="30"/>
  <c r="G63" i="30"/>
  <c r="H63" i="30"/>
  <c r="I63" i="30"/>
  <c r="J63" i="30"/>
  <c r="K63" i="30"/>
  <c r="A64" i="30"/>
  <c r="B64" i="30"/>
  <c r="C64" i="30"/>
  <c r="D64" i="30"/>
  <c r="E64" i="30"/>
  <c r="F64" i="30"/>
  <c r="G64" i="30"/>
  <c r="H64" i="30"/>
  <c r="I64" i="30"/>
  <c r="J64" i="30"/>
  <c r="K64" i="30"/>
  <c r="A65" i="30"/>
  <c r="B65" i="30"/>
  <c r="C65" i="30"/>
  <c r="D65" i="30"/>
  <c r="E65" i="30"/>
  <c r="F65" i="30"/>
  <c r="G65" i="30"/>
  <c r="H65" i="30"/>
  <c r="I65" i="30"/>
  <c r="J65" i="30"/>
  <c r="K65" i="30"/>
  <c r="A66" i="30"/>
  <c r="B66" i="30"/>
  <c r="C66" i="30"/>
  <c r="D66" i="30"/>
  <c r="E66" i="30"/>
  <c r="F66" i="30"/>
  <c r="G66" i="30"/>
  <c r="H66" i="30"/>
  <c r="I66" i="30"/>
  <c r="J66" i="30"/>
  <c r="K66" i="30"/>
  <c r="A67" i="30"/>
  <c r="B67" i="30"/>
  <c r="C67" i="30"/>
  <c r="D67" i="30"/>
  <c r="E67" i="30"/>
  <c r="F67" i="30"/>
  <c r="G67" i="30"/>
  <c r="H67" i="30"/>
  <c r="I67" i="30"/>
  <c r="J67" i="30"/>
  <c r="K67" i="30"/>
  <c r="A68" i="30"/>
  <c r="B68" i="30"/>
  <c r="C68" i="30"/>
  <c r="D68" i="30"/>
  <c r="E68" i="30"/>
  <c r="F68" i="30"/>
  <c r="G68" i="30"/>
  <c r="H68" i="30"/>
  <c r="I68" i="30"/>
  <c r="J68" i="30"/>
  <c r="K68" i="30"/>
  <c r="A69" i="30"/>
  <c r="B69" i="30"/>
  <c r="C69" i="30"/>
  <c r="D69" i="30"/>
  <c r="E69" i="30"/>
  <c r="F69" i="30"/>
  <c r="G69" i="30"/>
  <c r="H69" i="30"/>
  <c r="I69" i="30"/>
  <c r="J69" i="30"/>
  <c r="K69" i="30"/>
  <c r="A70" i="30"/>
  <c r="B70" i="30"/>
  <c r="C70" i="30"/>
  <c r="D70" i="30"/>
  <c r="E70" i="30"/>
  <c r="F70" i="30"/>
  <c r="G70" i="30"/>
  <c r="H70" i="30"/>
  <c r="I70" i="30"/>
  <c r="J70" i="30"/>
  <c r="K70" i="30"/>
  <c r="A71" i="30"/>
  <c r="B71" i="30"/>
  <c r="C71" i="30"/>
  <c r="D71" i="30"/>
  <c r="E71" i="30"/>
  <c r="F71" i="30"/>
  <c r="G71" i="30"/>
  <c r="H71" i="30"/>
  <c r="I71" i="30"/>
  <c r="J71" i="30"/>
  <c r="K71" i="30"/>
  <c r="A72" i="30"/>
  <c r="B72" i="30"/>
  <c r="C72" i="30"/>
  <c r="D72" i="30"/>
  <c r="E72" i="30"/>
  <c r="F72" i="30"/>
  <c r="G72" i="30"/>
  <c r="H72" i="30"/>
  <c r="I72" i="30"/>
  <c r="J72" i="30"/>
  <c r="K72" i="30"/>
  <c r="A73" i="30"/>
  <c r="B73" i="30"/>
  <c r="C73" i="30"/>
  <c r="D73" i="30"/>
  <c r="E73" i="30"/>
  <c r="F73" i="30"/>
  <c r="G73" i="30"/>
  <c r="H73" i="30"/>
  <c r="I73" i="30"/>
  <c r="J73" i="30"/>
  <c r="K73" i="30"/>
  <c r="A74" i="30"/>
  <c r="B74" i="30"/>
  <c r="C74" i="30"/>
  <c r="D74" i="30"/>
  <c r="E74" i="30"/>
  <c r="F74" i="30"/>
  <c r="G74" i="30"/>
  <c r="H74" i="30"/>
  <c r="I74" i="30"/>
  <c r="J74" i="30"/>
  <c r="K74" i="30"/>
  <c r="A75" i="30"/>
  <c r="B75" i="30"/>
  <c r="C75" i="30"/>
  <c r="D75" i="30"/>
  <c r="E75" i="30"/>
  <c r="F75" i="30"/>
  <c r="G75" i="30"/>
  <c r="H75" i="30"/>
  <c r="I75" i="30"/>
  <c r="J75" i="30"/>
  <c r="K75" i="30"/>
  <c r="A76" i="30"/>
  <c r="B76" i="30"/>
  <c r="C76" i="30"/>
  <c r="D76" i="30"/>
  <c r="E76" i="30"/>
  <c r="F76" i="30"/>
  <c r="G76" i="30"/>
  <c r="H76" i="30"/>
  <c r="I76" i="30"/>
  <c r="J76" i="30"/>
  <c r="K76" i="30"/>
  <c r="A77" i="30"/>
  <c r="B77" i="30"/>
  <c r="C77" i="30"/>
  <c r="D77" i="30"/>
  <c r="E77" i="30"/>
  <c r="F77" i="30"/>
  <c r="G77" i="30"/>
  <c r="H77" i="30"/>
  <c r="I77" i="30"/>
  <c r="J77" i="30"/>
  <c r="K77" i="30"/>
  <c r="A78" i="30"/>
  <c r="B78" i="30"/>
  <c r="C78" i="30"/>
  <c r="D78" i="30"/>
  <c r="E78" i="30"/>
  <c r="F78" i="30"/>
  <c r="G78" i="30"/>
  <c r="H78" i="30"/>
  <c r="I78" i="30"/>
  <c r="J78" i="30"/>
  <c r="K78" i="30"/>
  <c r="A79" i="30"/>
  <c r="B79" i="30"/>
  <c r="C79" i="30"/>
  <c r="D79" i="30"/>
  <c r="E79" i="30"/>
  <c r="F79" i="30"/>
  <c r="G79" i="30"/>
  <c r="H79" i="30"/>
  <c r="I79" i="30"/>
  <c r="J79" i="30"/>
  <c r="K79" i="30"/>
  <c r="A80" i="30"/>
  <c r="B80" i="30"/>
  <c r="C80" i="30"/>
  <c r="D80" i="30"/>
  <c r="E80" i="30"/>
  <c r="F80" i="30"/>
  <c r="G80" i="30"/>
  <c r="H80" i="30"/>
  <c r="I80" i="30"/>
  <c r="J80" i="30"/>
  <c r="K80" i="30"/>
  <c r="A81" i="30"/>
  <c r="B81" i="30"/>
  <c r="C81" i="30"/>
  <c r="D81" i="30"/>
  <c r="E81" i="30"/>
  <c r="F81" i="30"/>
  <c r="G81" i="30"/>
  <c r="H81" i="30"/>
  <c r="I81" i="30"/>
  <c r="J81" i="30"/>
  <c r="K81" i="30"/>
  <c r="A82" i="30"/>
  <c r="B82" i="30"/>
  <c r="C82" i="30"/>
  <c r="D82" i="30"/>
  <c r="E82" i="30"/>
  <c r="F82" i="30"/>
  <c r="G82" i="30"/>
  <c r="H82" i="30"/>
  <c r="I82" i="30"/>
  <c r="J82" i="30"/>
  <c r="K82" i="30"/>
  <c r="A83" i="30"/>
  <c r="B83" i="30"/>
  <c r="C83" i="30"/>
  <c r="D83" i="30"/>
  <c r="E83" i="30"/>
  <c r="F83" i="30"/>
  <c r="G83" i="30"/>
  <c r="H83" i="30"/>
  <c r="I83" i="30"/>
  <c r="J83" i="30"/>
  <c r="K83" i="30"/>
  <c r="A84" i="30"/>
  <c r="B84" i="30"/>
  <c r="C84" i="30"/>
  <c r="D84" i="30"/>
  <c r="E84" i="30"/>
  <c r="F84" i="30"/>
  <c r="G84" i="30"/>
  <c r="H84" i="30"/>
  <c r="I84" i="30"/>
  <c r="J84" i="30"/>
  <c r="K84" i="30"/>
  <c r="A85" i="30"/>
  <c r="B85" i="30"/>
  <c r="C85" i="30"/>
  <c r="D85" i="30"/>
  <c r="E85" i="30"/>
  <c r="F85" i="30"/>
  <c r="G85" i="30"/>
  <c r="H85" i="30"/>
  <c r="I85" i="30"/>
  <c r="J85" i="30"/>
  <c r="K85" i="30"/>
  <c r="A86" i="30"/>
  <c r="B86" i="30"/>
  <c r="C86" i="30"/>
  <c r="D86" i="30"/>
  <c r="E86" i="30"/>
  <c r="F86" i="30"/>
  <c r="G86" i="30"/>
  <c r="H86" i="30"/>
  <c r="I86" i="30"/>
  <c r="J86" i="30"/>
  <c r="K86" i="30"/>
  <c r="A87" i="30"/>
  <c r="B87" i="30"/>
  <c r="C87" i="30"/>
  <c r="D87" i="30"/>
  <c r="E87" i="30"/>
  <c r="F87" i="30"/>
  <c r="G87" i="30"/>
  <c r="H87" i="30"/>
  <c r="I87" i="30"/>
  <c r="J87" i="30"/>
  <c r="K87" i="30"/>
  <c r="A88" i="30"/>
  <c r="B88" i="30"/>
  <c r="C88" i="30"/>
  <c r="D88" i="30"/>
  <c r="E88" i="30"/>
  <c r="F88" i="30"/>
  <c r="G88" i="30"/>
  <c r="H88" i="30"/>
  <c r="I88" i="30"/>
  <c r="J88" i="30"/>
  <c r="K88" i="30"/>
  <c r="A89" i="30"/>
  <c r="B89" i="30"/>
  <c r="C89" i="30"/>
  <c r="D89" i="30"/>
  <c r="E89" i="30"/>
  <c r="F89" i="30"/>
  <c r="G89" i="30"/>
  <c r="H89" i="30"/>
  <c r="I89" i="30"/>
  <c r="J89" i="30"/>
  <c r="K89" i="30"/>
  <c r="A90" i="30"/>
  <c r="B90" i="30"/>
  <c r="C90" i="30"/>
  <c r="D90" i="30"/>
  <c r="E90" i="30"/>
  <c r="F90" i="30"/>
  <c r="G90" i="30"/>
  <c r="H90" i="30"/>
  <c r="I90" i="30"/>
  <c r="J90" i="30"/>
  <c r="K90" i="30"/>
  <c r="A91" i="30"/>
  <c r="B91" i="30"/>
  <c r="C91" i="30"/>
  <c r="D91" i="30"/>
  <c r="E91" i="30"/>
  <c r="F91" i="30"/>
  <c r="G91" i="30"/>
  <c r="H91" i="30"/>
  <c r="I91" i="30"/>
  <c r="J91" i="30"/>
  <c r="K91" i="30"/>
  <c r="A92" i="30"/>
  <c r="B92" i="30"/>
  <c r="C92" i="30"/>
  <c r="D92" i="30"/>
  <c r="E92" i="30"/>
  <c r="F92" i="30"/>
  <c r="G92" i="30"/>
  <c r="H92" i="30"/>
  <c r="I92" i="30"/>
  <c r="J92" i="30"/>
  <c r="K92" i="30"/>
  <c r="A93" i="30"/>
  <c r="B93" i="30"/>
  <c r="C93" i="30"/>
  <c r="D93" i="30"/>
  <c r="E93" i="30"/>
  <c r="F93" i="30"/>
  <c r="G93" i="30"/>
  <c r="H93" i="30"/>
  <c r="I93" i="30"/>
  <c r="J93" i="30"/>
  <c r="K93" i="30"/>
  <c r="A94" i="30"/>
  <c r="B94" i="30"/>
  <c r="C94" i="30"/>
  <c r="D94" i="30"/>
  <c r="E94" i="30"/>
  <c r="F94" i="30"/>
  <c r="G94" i="30"/>
  <c r="H94" i="30"/>
  <c r="I94" i="30"/>
  <c r="J94" i="30"/>
  <c r="K94" i="30"/>
  <c r="A95" i="30"/>
  <c r="B95" i="30"/>
  <c r="C95" i="30"/>
  <c r="D95" i="30"/>
  <c r="E95" i="30"/>
  <c r="F95" i="30"/>
  <c r="G95" i="30"/>
  <c r="H95" i="30"/>
  <c r="I95" i="30"/>
  <c r="J95" i="30"/>
  <c r="K95" i="30"/>
  <c r="A96" i="30"/>
  <c r="B96" i="30"/>
  <c r="C96" i="30"/>
  <c r="D96" i="30"/>
  <c r="E96" i="30"/>
  <c r="F96" i="30"/>
  <c r="G96" i="30"/>
  <c r="H96" i="30"/>
  <c r="I96" i="30"/>
  <c r="J96" i="30"/>
  <c r="K96" i="30"/>
  <c r="A97" i="30"/>
  <c r="B97" i="30"/>
  <c r="C97" i="30"/>
  <c r="D97" i="30"/>
  <c r="E97" i="30"/>
  <c r="F97" i="30"/>
  <c r="G97" i="30"/>
  <c r="H97" i="30"/>
  <c r="I97" i="30"/>
  <c r="J97" i="30"/>
  <c r="K97" i="30"/>
  <c r="A98" i="30"/>
  <c r="B98" i="30"/>
  <c r="C98" i="30"/>
  <c r="D98" i="30"/>
  <c r="E98" i="30"/>
  <c r="F98" i="30"/>
  <c r="G98" i="30"/>
  <c r="H98" i="30"/>
  <c r="I98" i="30"/>
  <c r="J98" i="30"/>
  <c r="K98" i="30"/>
  <c r="A99" i="30"/>
  <c r="B99" i="30"/>
  <c r="C99" i="30"/>
  <c r="D99" i="30"/>
  <c r="E99" i="30"/>
  <c r="F99" i="30"/>
  <c r="G99" i="30"/>
  <c r="H99" i="30"/>
  <c r="I99" i="30"/>
  <c r="J99" i="30"/>
  <c r="K99" i="30"/>
  <c r="A100" i="30"/>
  <c r="B100" i="30"/>
  <c r="C100" i="30"/>
  <c r="D100" i="30"/>
  <c r="E100" i="30"/>
  <c r="F100" i="30"/>
  <c r="G100" i="30"/>
  <c r="H100" i="30"/>
  <c r="I100" i="30"/>
  <c r="J100" i="30"/>
  <c r="K100" i="30"/>
  <c r="A101" i="30"/>
  <c r="B101" i="30"/>
  <c r="C101" i="30"/>
  <c r="D101" i="30"/>
  <c r="E101" i="30"/>
  <c r="F101" i="30"/>
  <c r="G101" i="30"/>
  <c r="H101" i="30"/>
  <c r="I101" i="30"/>
  <c r="J101" i="30"/>
  <c r="K101" i="30"/>
  <c r="A102" i="30"/>
  <c r="B102" i="30"/>
  <c r="C102" i="30"/>
  <c r="D102" i="30"/>
  <c r="E102" i="30"/>
  <c r="F102" i="30"/>
  <c r="G102" i="30"/>
  <c r="H102" i="30"/>
  <c r="I102" i="30"/>
  <c r="J102" i="30"/>
  <c r="K102" i="30"/>
  <c r="A103" i="30"/>
  <c r="B103" i="30"/>
  <c r="C103" i="30"/>
  <c r="D103" i="30"/>
  <c r="E103" i="30"/>
  <c r="F103" i="30"/>
  <c r="G103" i="30"/>
  <c r="H103" i="30"/>
  <c r="I103" i="30"/>
  <c r="J103" i="30"/>
  <c r="K103" i="30"/>
  <c r="A104" i="30"/>
  <c r="B104" i="30"/>
  <c r="C104" i="30"/>
  <c r="D104" i="30"/>
  <c r="E104" i="30"/>
  <c r="F104" i="30"/>
  <c r="G104" i="30"/>
  <c r="H104" i="30"/>
  <c r="I104" i="30"/>
  <c r="J104" i="30"/>
  <c r="K104" i="30"/>
  <c r="A105" i="30"/>
  <c r="B105" i="30"/>
  <c r="C105" i="30"/>
  <c r="D105" i="30"/>
  <c r="E105" i="30"/>
  <c r="F105" i="30"/>
  <c r="G105" i="30"/>
  <c r="H105" i="30"/>
  <c r="I105" i="30"/>
  <c r="J105" i="30"/>
  <c r="K105" i="30"/>
  <c r="A106" i="30"/>
  <c r="B106" i="30"/>
  <c r="C106" i="30"/>
  <c r="D106" i="30"/>
  <c r="E106" i="30"/>
  <c r="F106" i="30"/>
  <c r="G106" i="30"/>
  <c r="H106" i="30"/>
  <c r="I106" i="30"/>
  <c r="J106" i="30"/>
  <c r="K106" i="30"/>
  <c r="A107" i="30"/>
  <c r="B107" i="30"/>
  <c r="C107" i="30"/>
  <c r="D107" i="30"/>
  <c r="E107" i="30"/>
  <c r="F107" i="30"/>
  <c r="G107" i="30"/>
  <c r="H107" i="30"/>
  <c r="I107" i="30"/>
  <c r="J107" i="30"/>
  <c r="K107" i="30"/>
  <c r="A108" i="30"/>
  <c r="B108" i="30"/>
  <c r="C108" i="30"/>
  <c r="D108" i="30"/>
  <c r="E108" i="30"/>
  <c r="F108" i="30"/>
  <c r="G108" i="30"/>
  <c r="H108" i="30"/>
  <c r="I108" i="30"/>
  <c r="J108" i="30"/>
  <c r="K108" i="30"/>
  <c r="A109" i="30"/>
  <c r="B109" i="30"/>
  <c r="C109" i="30"/>
  <c r="D109" i="30"/>
  <c r="E109" i="30"/>
  <c r="F109" i="30"/>
  <c r="G109" i="30"/>
  <c r="H109" i="30"/>
  <c r="I109" i="30"/>
  <c r="J109" i="30"/>
  <c r="K109" i="30"/>
  <c r="A110" i="30"/>
  <c r="B110" i="30"/>
  <c r="C110" i="30"/>
  <c r="D110" i="30"/>
  <c r="E110" i="30"/>
  <c r="F110" i="30"/>
  <c r="G110" i="30"/>
  <c r="H110" i="30"/>
  <c r="I110" i="30"/>
  <c r="J110" i="30"/>
  <c r="K110" i="30"/>
  <c r="A111" i="30"/>
  <c r="B111" i="30"/>
  <c r="C111" i="30"/>
  <c r="D111" i="30"/>
  <c r="E111" i="30"/>
  <c r="F111" i="30"/>
  <c r="G111" i="30"/>
  <c r="H111" i="30"/>
  <c r="I111" i="30"/>
  <c r="J111" i="30"/>
  <c r="K111" i="30"/>
  <c r="A112" i="30"/>
  <c r="B112" i="30"/>
  <c r="C112" i="30"/>
  <c r="D112" i="30"/>
  <c r="E112" i="30"/>
  <c r="F112" i="30"/>
  <c r="G112" i="30"/>
  <c r="H112" i="30"/>
  <c r="I112" i="30"/>
  <c r="J112" i="30"/>
  <c r="K112" i="30"/>
  <c r="A113" i="30"/>
  <c r="B113" i="30"/>
  <c r="C113" i="30"/>
  <c r="D113" i="30"/>
  <c r="E113" i="30"/>
  <c r="F113" i="30"/>
  <c r="G113" i="30"/>
  <c r="H113" i="30"/>
  <c r="I113" i="30"/>
  <c r="J113" i="30"/>
  <c r="K113" i="30"/>
  <c r="A114" i="30"/>
  <c r="B114" i="30"/>
  <c r="C114" i="30"/>
  <c r="D114" i="30"/>
  <c r="E114" i="30"/>
  <c r="F114" i="30"/>
  <c r="G114" i="30"/>
  <c r="H114" i="30"/>
  <c r="I114" i="30"/>
  <c r="J114" i="30"/>
  <c r="K114" i="30"/>
  <c r="A115" i="30"/>
  <c r="B115" i="30"/>
  <c r="C115" i="30"/>
  <c r="D115" i="30"/>
  <c r="E115" i="30"/>
  <c r="F115" i="30"/>
  <c r="G115" i="30"/>
  <c r="H115" i="30"/>
  <c r="I115" i="30"/>
  <c r="J115" i="30"/>
  <c r="K115" i="30"/>
  <c r="A116" i="30"/>
  <c r="B116" i="30"/>
  <c r="C116" i="30"/>
  <c r="D116" i="30"/>
  <c r="E116" i="30"/>
  <c r="F116" i="30"/>
  <c r="G116" i="30"/>
  <c r="H116" i="30"/>
  <c r="I116" i="30"/>
  <c r="J116" i="30"/>
  <c r="K116" i="30"/>
  <c r="A117" i="30"/>
  <c r="B117" i="30"/>
  <c r="C117" i="30"/>
  <c r="D117" i="30"/>
  <c r="E117" i="30"/>
  <c r="F117" i="30"/>
  <c r="G117" i="30"/>
  <c r="H117" i="30"/>
  <c r="I117" i="30"/>
  <c r="J117" i="30"/>
  <c r="K117" i="30"/>
  <c r="A118" i="30"/>
  <c r="B118" i="30"/>
  <c r="C118" i="30"/>
  <c r="D118" i="30"/>
  <c r="E118" i="30"/>
  <c r="F118" i="30"/>
  <c r="G118" i="30"/>
  <c r="H118" i="30"/>
  <c r="I118" i="30"/>
  <c r="J118" i="30"/>
  <c r="K118" i="30"/>
  <c r="A119" i="30"/>
  <c r="B119" i="30"/>
  <c r="C119" i="30"/>
  <c r="D119" i="30"/>
  <c r="E119" i="30"/>
  <c r="F119" i="30"/>
  <c r="G119" i="30"/>
  <c r="H119" i="30"/>
  <c r="I119" i="30"/>
  <c r="J119" i="30"/>
  <c r="K119" i="30"/>
  <c r="A120" i="30"/>
  <c r="B120" i="30"/>
  <c r="C120" i="30"/>
  <c r="D120" i="30"/>
  <c r="E120" i="30"/>
  <c r="F120" i="30"/>
  <c r="G120" i="30"/>
  <c r="H120" i="30"/>
  <c r="I120" i="30"/>
  <c r="J120" i="30"/>
  <c r="K120" i="30"/>
  <c r="A121" i="30"/>
  <c r="B121" i="30"/>
  <c r="C121" i="30"/>
  <c r="D121" i="30"/>
  <c r="E121" i="30"/>
  <c r="F121" i="30"/>
  <c r="G121" i="30"/>
  <c r="H121" i="30"/>
  <c r="I121" i="30"/>
  <c r="J121" i="30"/>
  <c r="K121" i="30"/>
  <c r="A122" i="30"/>
  <c r="B122" i="30"/>
  <c r="C122" i="30"/>
  <c r="D122" i="30"/>
  <c r="E122" i="30"/>
  <c r="F122" i="30"/>
  <c r="G122" i="30"/>
  <c r="H122" i="30"/>
  <c r="I122" i="30"/>
  <c r="J122" i="30"/>
  <c r="K122" i="30"/>
  <c r="A123" i="30"/>
  <c r="B123" i="30"/>
  <c r="C123" i="30"/>
  <c r="D123" i="30"/>
  <c r="E123" i="30"/>
  <c r="F123" i="30"/>
  <c r="G123" i="30"/>
  <c r="H123" i="30"/>
  <c r="I123" i="30"/>
  <c r="J123" i="30"/>
  <c r="K123" i="30"/>
  <c r="A124" i="30"/>
  <c r="B124" i="30"/>
  <c r="C124" i="30"/>
  <c r="D124" i="30"/>
  <c r="E124" i="30"/>
  <c r="F124" i="30"/>
  <c r="G124" i="30"/>
  <c r="H124" i="30"/>
  <c r="I124" i="30"/>
  <c r="J124" i="30"/>
  <c r="K124" i="30"/>
  <c r="A125" i="30"/>
  <c r="B125" i="30"/>
  <c r="C125" i="30"/>
  <c r="D125" i="30"/>
  <c r="E125" i="30"/>
  <c r="F125" i="30"/>
  <c r="G125" i="30"/>
  <c r="H125" i="30"/>
  <c r="I125" i="30"/>
  <c r="J125" i="30"/>
  <c r="K125" i="30"/>
  <c r="A126" i="30"/>
  <c r="B126" i="30"/>
  <c r="C126" i="30"/>
  <c r="D126" i="30"/>
  <c r="E126" i="30"/>
  <c r="F126" i="30"/>
  <c r="G126" i="30"/>
  <c r="H126" i="30"/>
  <c r="I126" i="30"/>
  <c r="J126" i="30"/>
  <c r="K126" i="30"/>
  <c r="A127" i="30"/>
  <c r="B127" i="30"/>
  <c r="C127" i="30"/>
  <c r="D127" i="30"/>
  <c r="E127" i="30"/>
  <c r="F127" i="30"/>
  <c r="G127" i="30"/>
  <c r="H127" i="30"/>
  <c r="I127" i="30"/>
  <c r="J127" i="30"/>
  <c r="K127" i="30"/>
  <c r="A128" i="30"/>
  <c r="B128" i="30"/>
  <c r="C128" i="30"/>
  <c r="D128" i="30"/>
  <c r="E128" i="30"/>
  <c r="F128" i="30"/>
  <c r="G128" i="30"/>
  <c r="H128" i="30"/>
  <c r="I128" i="30"/>
  <c r="J128" i="30"/>
  <c r="K128" i="30"/>
  <c r="A129" i="30"/>
  <c r="B129" i="30"/>
  <c r="C129" i="30"/>
  <c r="D129" i="30"/>
  <c r="E129" i="30"/>
  <c r="F129" i="30"/>
  <c r="G129" i="30"/>
  <c r="H129" i="30"/>
  <c r="I129" i="30"/>
  <c r="J129" i="30"/>
  <c r="K129" i="30"/>
  <c r="A130" i="30"/>
  <c r="B130" i="30"/>
  <c r="C130" i="30"/>
  <c r="D130" i="30"/>
  <c r="E130" i="30"/>
  <c r="F130" i="30"/>
  <c r="G130" i="30"/>
  <c r="H130" i="30"/>
  <c r="I130" i="30"/>
  <c r="J130" i="30"/>
  <c r="K130" i="30"/>
  <c r="A131" i="30"/>
  <c r="B131" i="30"/>
  <c r="C131" i="30"/>
  <c r="D131" i="30"/>
  <c r="E131" i="30"/>
  <c r="F131" i="30"/>
  <c r="G131" i="30"/>
  <c r="H131" i="30"/>
  <c r="I131" i="30"/>
  <c r="J131" i="30"/>
  <c r="K131" i="30"/>
  <c r="A132" i="30"/>
  <c r="B132" i="30"/>
  <c r="C132" i="30"/>
  <c r="D132" i="30"/>
  <c r="E132" i="30"/>
  <c r="F132" i="30"/>
  <c r="G132" i="30"/>
  <c r="H132" i="30"/>
  <c r="I132" i="30"/>
  <c r="J132" i="30"/>
  <c r="K132" i="30"/>
  <c r="A133" i="30"/>
  <c r="B133" i="30"/>
  <c r="C133" i="30"/>
  <c r="D133" i="30"/>
  <c r="E133" i="30"/>
  <c r="F133" i="30"/>
  <c r="G133" i="30"/>
  <c r="H133" i="30"/>
  <c r="I133" i="30"/>
  <c r="J133" i="30"/>
  <c r="K133" i="30"/>
  <c r="A134" i="30"/>
  <c r="B134" i="30"/>
  <c r="C134" i="30"/>
  <c r="D134" i="30"/>
  <c r="E134" i="30"/>
  <c r="F134" i="30"/>
  <c r="G134" i="30"/>
  <c r="H134" i="30"/>
  <c r="I134" i="30"/>
  <c r="J134" i="30"/>
  <c r="K134" i="30"/>
  <c r="A135" i="30"/>
  <c r="B135" i="30"/>
  <c r="C135" i="30"/>
  <c r="D135" i="30"/>
  <c r="E135" i="30"/>
  <c r="F135" i="30"/>
  <c r="G135" i="30"/>
  <c r="H135" i="30"/>
  <c r="I135" i="30"/>
  <c r="J135" i="30"/>
  <c r="K135" i="30"/>
  <c r="A136" i="30"/>
  <c r="B136" i="30"/>
  <c r="C136" i="30"/>
  <c r="D136" i="30"/>
  <c r="E136" i="30"/>
  <c r="F136" i="30"/>
  <c r="G136" i="30"/>
  <c r="H136" i="30"/>
  <c r="I136" i="30"/>
  <c r="J136" i="30"/>
  <c r="K136" i="30"/>
  <c r="A137" i="30"/>
  <c r="B137" i="30"/>
  <c r="C137" i="30"/>
  <c r="D137" i="30"/>
  <c r="E137" i="30"/>
  <c r="F137" i="30"/>
  <c r="G137" i="30"/>
  <c r="H137" i="30"/>
  <c r="I137" i="30"/>
  <c r="J137" i="30"/>
  <c r="K137" i="30"/>
  <c r="A138" i="30"/>
  <c r="B138" i="30"/>
  <c r="C138" i="30"/>
  <c r="D138" i="30"/>
  <c r="E138" i="30"/>
  <c r="F138" i="30"/>
  <c r="G138" i="30"/>
  <c r="H138" i="30"/>
  <c r="I138" i="30"/>
  <c r="J138" i="30"/>
  <c r="K138" i="30"/>
  <c r="A139" i="30"/>
  <c r="B139" i="30"/>
  <c r="C139" i="30"/>
  <c r="D139" i="30"/>
  <c r="E139" i="30"/>
  <c r="F139" i="30"/>
  <c r="G139" i="30"/>
  <c r="H139" i="30"/>
  <c r="I139" i="30"/>
  <c r="J139" i="30"/>
  <c r="K139" i="30"/>
  <c r="A140" i="30"/>
  <c r="B140" i="30"/>
  <c r="C140" i="30"/>
  <c r="D140" i="30"/>
  <c r="E140" i="30"/>
  <c r="F140" i="30"/>
  <c r="G140" i="30"/>
  <c r="H140" i="30"/>
  <c r="I140" i="30"/>
  <c r="J140" i="30"/>
  <c r="K140" i="30"/>
  <c r="A141" i="30"/>
  <c r="B141" i="30"/>
  <c r="C141" i="30"/>
  <c r="D141" i="30"/>
  <c r="E141" i="30"/>
  <c r="F141" i="30"/>
  <c r="G141" i="30"/>
  <c r="H141" i="30"/>
  <c r="I141" i="30"/>
  <c r="J141" i="30"/>
  <c r="K141" i="30"/>
  <c r="A142" i="30"/>
  <c r="B142" i="30"/>
  <c r="C142" i="30"/>
  <c r="D142" i="30"/>
  <c r="E142" i="30"/>
  <c r="F142" i="30"/>
  <c r="G142" i="30"/>
  <c r="H142" i="30"/>
  <c r="I142" i="30"/>
  <c r="J142" i="30"/>
  <c r="K142" i="30"/>
  <c r="A143" i="30"/>
  <c r="B143" i="30"/>
  <c r="C143" i="30"/>
  <c r="D143" i="30"/>
  <c r="E143" i="30"/>
  <c r="F143" i="30"/>
  <c r="G143" i="30"/>
  <c r="H143" i="30"/>
  <c r="I143" i="30"/>
  <c r="J143" i="30"/>
  <c r="K143" i="30"/>
  <c r="A144" i="30"/>
  <c r="B144" i="30"/>
  <c r="C144" i="30"/>
  <c r="D144" i="30"/>
  <c r="E144" i="30"/>
  <c r="F144" i="30"/>
  <c r="G144" i="30"/>
  <c r="H144" i="30"/>
  <c r="I144" i="30"/>
  <c r="J144" i="30"/>
  <c r="K144" i="30"/>
  <c r="A145" i="30"/>
  <c r="B145" i="30"/>
  <c r="C145" i="30"/>
  <c r="D145" i="30"/>
  <c r="E145" i="30"/>
  <c r="F145" i="30"/>
  <c r="G145" i="30"/>
  <c r="H145" i="30"/>
  <c r="I145" i="30"/>
  <c r="J145" i="30"/>
  <c r="K145" i="30"/>
  <c r="A146" i="30"/>
  <c r="B146" i="30"/>
  <c r="C146" i="30"/>
  <c r="D146" i="30"/>
  <c r="E146" i="30"/>
  <c r="F146" i="30"/>
  <c r="G146" i="30"/>
  <c r="H146" i="30"/>
  <c r="I146" i="30"/>
  <c r="J146" i="30"/>
  <c r="K146" i="30"/>
  <c r="A147" i="30"/>
  <c r="B147" i="30"/>
  <c r="C147" i="30"/>
  <c r="D147" i="30"/>
  <c r="E147" i="30"/>
  <c r="F147" i="30"/>
  <c r="G147" i="30"/>
  <c r="H147" i="30"/>
  <c r="I147" i="30"/>
  <c r="J147" i="30"/>
  <c r="K147" i="30"/>
  <c r="A148" i="30"/>
  <c r="B148" i="30"/>
  <c r="C148" i="30"/>
  <c r="D148" i="30"/>
  <c r="E148" i="30"/>
  <c r="F148" i="30"/>
  <c r="G148" i="30"/>
  <c r="H148" i="30"/>
  <c r="I148" i="30"/>
  <c r="J148" i="30"/>
  <c r="K148" i="30"/>
  <c r="A149" i="30"/>
  <c r="B149" i="30"/>
  <c r="C149" i="30"/>
  <c r="D149" i="30"/>
  <c r="E149" i="30"/>
  <c r="F149" i="30"/>
  <c r="G149" i="30"/>
  <c r="H149" i="30"/>
  <c r="I149" i="30"/>
  <c r="J149" i="30"/>
  <c r="K149" i="30"/>
  <c r="A150" i="30"/>
  <c r="B150" i="30"/>
  <c r="C150" i="30"/>
  <c r="D150" i="30"/>
  <c r="E150" i="30"/>
  <c r="F150" i="30"/>
  <c r="G150" i="30"/>
  <c r="H150" i="30"/>
  <c r="I150" i="30"/>
  <c r="J150" i="30"/>
  <c r="K150" i="30"/>
  <c r="A151" i="30"/>
  <c r="B151" i="30"/>
  <c r="C151" i="30"/>
  <c r="D151" i="30"/>
  <c r="E151" i="30"/>
  <c r="F151" i="30"/>
  <c r="G151" i="30"/>
  <c r="H151" i="30"/>
  <c r="I151" i="30"/>
  <c r="J151" i="30"/>
  <c r="K151" i="30"/>
  <c r="A152" i="30"/>
  <c r="B152" i="30"/>
  <c r="C152" i="30"/>
  <c r="D152" i="30"/>
  <c r="E152" i="30"/>
  <c r="F152" i="30"/>
  <c r="G152" i="30"/>
  <c r="H152" i="30"/>
  <c r="I152" i="30"/>
  <c r="J152" i="30"/>
  <c r="K152" i="30"/>
  <c r="A153" i="30"/>
  <c r="B153" i="30"/>
  <c r="C153" i="30"/>
  <c r="D153" i="30"/>
  <c r="E153" i="30"/>
  <c r="F153" i="30"/>
  <c r="G153" i="30"/>
  <c r="H153" i="30"/>
  <c r="I153" i="30"/>
  <c r="J153" i="30"/>
  <c r="K153" i="30"/>
  <c r="A154" i="30"/>
  <c r="B154" i="30"/>
  <c r="C154" i="30"/>
  <c r="D154" i="30"/>
  <c r="E154" i="30"/>
  <c r="F154" i="30"/>
  <c r="G154" i="30"/>
  <c r="H154" i="30"/>
  <c r="I154" i="30"/>
  <c r="J154" i="30"/>
  <c r="K154" i="30"/>
  <c r="A155" i="30"/>
  <c r="B155" i="30"/>
  <c r="C155" i="30"/>
  <c r="D155" i="30"/>
  <c r="E155" i="30"/>
  <c r="F155" i="30"/>
  <c r="G155" i="30"/>
  <c r="H155" i="30"/>
  <c r="I155" i="30"/>
  <c r="J155" i="30"/>
  <c r="K155" i="30"/>
  <c r="A156" i="30"/>
  <c r="B156" i="30"/>
  <c r="C156" i="30"/>
  <c r="D156" i="30"/>
  <c r="E156" i="30"/>
  <c r="F156" i="30"/>
  <c r="G156" i="30"/>
  <c r="H156" i="30"/>
  <c r="I156" i="30"/>
  <c r="J156" i="30"/>
  <c r="K156" i="30"/>
  <c r="A157" i="30"/>
  <c r="B157" i="30"/>
  <c r="C157" i="30"/>
  <c r="D157" i="30"/>
  <c r="E157" i="30"/>
  <c r="F157" i="30"/>
  <c r="G157" i="30"/>
  <c r="H157" i="30"/>
  <c r="I157" i="30"/>
  <c r="J157" i="30"/>
  <c r="K157" i="30"/>
  <c r="A158" i="30"/>
  <c r="B158" i="30"/>
  <c r="C158" i="30"/>
  <c r="D158" i="30"/>
  <c r="E158" i="30"/>
  <c r="F158" i="30"/>
  <c r="G158" i="30"/>
  <c r="H158" i="30"/>
  <c r="I158" i="30"/>
  <c r="J158" i="30"/>
  <c r="K158" i="30"/>
  <c r="A159" i="30"/>
  <c r="B159" i="30"/>
  <c r="C159" i="30"/>
  <c r="D159" i="30"/>
  <c r="E159" i="30"/>
  <c r="F159" i="30"/>
  <c r="G159" i="30"/>
  <c r="H159" i="30"/>
  <c r="I159" i="30"/>
  <c r="J159" i="30"/>
  <c r="K159" i="30"/>
  <c r="A160" i="30"/>
  <c r="B160" i="30"/>
  <c r="C160" i="30"/>
  <c r="D160" i="30"/>
  <c r="E160" i="30"/>
  <c r="F160" i="30"/>
  <c r="G160" i="30"/>
  <c r="H160" i="30"/>
  <c r="I160" i="30"/>
  <c r="J160" i="30"/>
  <c r="K160" i="30"/>
  <c r="A161" i="30"/>
  <c r="B161" i="30"/>
  <c r="C161" i="30"/>
  <c r="D161" i="30"/>
  <c r="E161" i="30"/>
  <c r="F161" i="30"/>
  <c r="G161" i="30"/>
  <c r="H161" i="30"/>
  <c r="I161" i="30"/>
  <c r="J161" i="30"/>
  <c r="K161" i="30"/>
  <c r="A162" i="30"/>
  <c r="B162" i="30"/>
  <c r="C162" i="30"/>
  <c r="D162" i="30"/>
  <c r="E162" i="30"/>
  <c r="F162" i="30"/>
  <c r="G162" i="30"/>
  <c r="H162" i="30"/>
  <c r="I162" i="30"/>
  <c r="J162" i="30"/>
  <c r="K162" i="30"/>
  <c r="A163" i="30"/>
  <c r="B163" i="30"/>
  <c r="C163" i="30"/>
  <c r="D163" i="30"/>
  <c r="E163" i="30"/>
  <c r="F163" i="30"/>
  <c r="G163" i="30"/>
  <c r="H163" i="30"/>
  <c r="I163" i="30"/>
  <c r="J163" i="30"/>
  <c r="K163" i="30"/>
  <c r="A164" i="30"/>
  <c r="B164" i="30"/>
  <c r="C164" i="30"/>
  <c r="D164" i="30"/>
  <c r="E164" i="30"/>
  <c r="F164" i="30"/>
  <c r="G164" i="30"/>
  <c r="H164" i="30"/>
  <c r="I164" i="30"/>
  <c r="J164" i="30"/>
  <c r="K164" i="30"/>
  <c r="A165" i="30"/>
  <c r="B165" i="30"/>
  <c r="C165" i="30"/>
  <c r="D165" i="30"/>
  <c r="E165" i="30"/>
  <c r="F165" i="30"/>
  <c r="G165" i="30"/>
  <c r="H165" i="30"/>
  <c r="I165" i="30"/>
  <c r="J165" i="30"/>
  <c r="K165" i="30"/>
  <c r="A166" i="30"/>
  <c r="B166" i="30"/>
  <c r="C166" i="30"/>
  <c r="D166" i="30"/>
  <c r="E166" i="30"/>
  <c r="F166" i="30"/>
  <c r="G166" i="30"/>
  <c r="H166" i="30"/>
  <c r="I166" i="30"/>
  <c r="J166" i="30"/>
  <c r="K166" i="30"/>
  <c r="A167" i="30"/>
  <c r="B167" i="30"/>
  <c r="C167" i="30"/>
  <c r="D167" i="30"/>
  <c r="E167" i="30"/>
  <c r="F167" i="30"/>
  <c r="G167" i="30"/>
  <c r="H167" i="30"/>
  <c r="I167" i="30"/>
  <c r="J167" i="30"/>
  <c r="K167" i="30"/>
  <c r="A168" i="30"/>
  <c r="B168" i="30"/>
  <c r="C168" i="30"/>
  <c r="D168" i="30"/>
  <c r="E168" i="30"/>
  <c r="F168" i="30"/>
  <c r="G168" i="30"/>
  <c r="H168" i="30"/>
  <c r="I168" i="30"/>
  <c r="J168" i="30"/>
  <c r="K168" i="30"/>
  <c r="A169" i="30"/>
  <c r="B169" i="30"/>
  <c r="C169" i="30"/>
  <c r="D169" i="30"/>
  <c r="E169" i="30"/>
  <c r="F169" i="30"/>
  <c r="G169" i="30"/>
  <c r="H169" i="30"/>
  <c r="I169" i="30"/>
  <c r="J169" i="30"/>
  <c r="K169" i="30"/>
  <c r="A170" i="30"/>
  <c r="B170" i="30"/>
  <c r="C170" i="30"/>
  <c r="D170" i="30"/>
  <c r="E170" i="30"/>
  <c r="F170" i="30"/>
  <c r="G170" i="30"/>
  <c r="H170" i="30"/>
  <c r="I170" i="30"/>
  <c r="J170" i="30"/>
  <c r="K170" i="30"/>
  <c r="A171" i="30"/>
  <c r="B171" i="30"/>
  <c r="C171" i="30"/>
  <c r="D171" i="30"/>
  <c r="E171" i="30"/>
  <c r="F171" i="30"/>
  <c r="G171" i="30"/>
  <c r="H171" i="30"/>
  <c r="I171" i="30"/>
  <c r="J171" i="30"/>
  <c r="K171" i="30"/>
  <c r="A172" i="30"/>
  <c r="B172" i="30"/>
  <c r="C172" i="30"/>
  <c r="D172" i="30"/>
  <c r="E172" i="30"/>
  <c r="F172" i="30"/>
  <c r="G172" i="30"/>
  <c r="H172" i="30"/>
  <c r="I172" i="30"/>
  <c r="J172" i="30"/>
  <c r="K172" i="30"/>
  <c r="A173" i="30"/>
  <c r="B173" i="30"/>
  <c r="C173" i="30"/>
  <c r="D173" i="30"/>
  <c r="E173" i="30"/>
  <c r="F173" i="30"/>
  <c r="G173" i="30"/>
  <c r="H173" i="30"/>
  <c r="I173" i="30"/>
  <c r="J173" i="30"/>
  <c r="K173" i="30"/>
  <c r="A174" i="30"/>
  <c r="B174" i="30"/>
  <c r="C174" i="30"/>
  <c r="D174" i="30"/>
  <c r="E174" i="30"/>
  <c r="F174" i="30"/>
  <c r="G174" i="30"/>
  <c r="H174" i="30"/>
  <c r="I174" i="30"/>
  <c r="J174" i="30"/>
  <c r="K174" i="30"/>
  <c r="A175" i="30"/>
  <c r="B175" i="30"/>
  <c r="C175" i="30"/>
  <c r="D175" i="30"/>
  <c r="E175" i="30"/>
  <c r="F175" i="30"/>
  <c r="G175" i="30"/>
  <c r="H175" i="30"/>
  <c r="I175" i="30"/>
  <c r="J175" i="30"/>
  <c r="K175" i="30"/>
  <c r="A176" i="30"/>
  <c r="B176" i="30"/>
  <c r="C176" i="30"/>
  <c r="D176" i="30"/>
  <c r="E176" i="30"/>
  <c r="F176" i="30"/>
  <c r="G176" i="30"/>
  <c r="H176" i="30"/>
  <c r="I176" i="30"/>
  <c r="J176" i="30"/>
  <c r="K176" i="30"/>
  <c r="A177" i="30"/>
  <c r="B177" i="30"/>
  <c r="C177" i="30"/>
  <c r="D177" i="30"/>
  <c r="E177" i="30"/>
  <c r="F177" i="30"/>
  <c r="G177" i="30"/>
  <c r="H177" i="30"/>
  <c r="I177" i="30"/>
  <c r="J177" i="30"/>
  <c r="K177" i="30"/>
  <c r="A178" i="30"/>
  <c r="B178" i="30"/>
  <c r="C178" i="30"/>
  <c r="D178" i="30"/>
  <c r="E178" i="30"/>
  <c r="F178" i="30"/>
  <c r="G178" i="30"/>
  <c r="H178" i="30"/>
  <c r="I178" i="30"/>
  <c r="J178" i="30"/>
  <c r="K178" i="30"/>
  <c r="A179" i="30"/>
  <c r="B179" i="30"/>
  <c r="C179" i="30"/>
  <c r="D179" i="30"/>
  <c r="E179" i="30"/>
  <c r="F179" i="30"/>
  <c r="G179" i="30"/>
  <c r="H179" i="30"/>
  <c r="I179" i="30"/>
  <c r="J179" i="30"/>
  <c r="K179" i="30"/>
  <c r="A180" i="30"/>
  <c r="B180" i="30"/>
  <c r="C180" i="30"/>
  <c r="D180" i="30"/>
  <c r="E180" i="30"/>
  <c r="F180" i="30"/>
  <c r="G180" i="30"/>
  <c r="H180" i="30"/>
  <c r="I180" i="30"/>
  <c r="J180" i="30"/>
  <c r="K180" i="30"/>
  <c r="A181" i="30"/>
  <c r="B181" i="30"/>
  <c r="C181" i="30"/>
  <c r="D181" i="30"/>
  <c r="E181" i="30"/>
  <c r="F181" i="30"/>
  <c r="G181" i="30"/>
  <c r="H181" i="30"/>
  <c r="I181" i="30"/>
  <c r="J181" i="30"/>
  <c r="K181" i="30"/>
  <c r="A182" i="30"/>
  <c r="B182" i="30"/>
  <c r="C182" i="30"/>
  <c r="D182" i="30"/>
  <c r="E182" i="30"/>
  <c r="F182" i="30"/>
  <c r="G182" i="30"/>
  <c r="H182" i="30"/>
  <c r="I182" i="30"/>
  <c r="J182" i="30"/>
  <c r="K182" i="30"/>
  <c r="A183" i="30"/>
  <c r="B183" i="30"/>
  <c r="C183" i="30"/>
  <c r="D183" i="30"/>
  <c r="E183" i="30"/>
  <c r="F183" i="30"/>
  <c r="G183" i="30"/>
  <c r="H183" i="30"/>
  <c r="I183" i="30"/>
  <c r="J183" i="30"/>
  <c r="K183" i="30"/>
  <c r="A184" i="30"/>
  <c r="B184" i="30"/>
  <c r="C184" i="30"/>
  <c r="D184" i="30"/>
  <c r="E184" i="30"/>
  <c r="F184" i="30"/>
  <c r="G184" i="30"/>
  <c r="H184" i="30"/>
  <c r="I184" i="30"/>
  <c r="J184" i="30"/>
  <c r="K184" i="30"/>
  <c r="A185" i="30"/>
  <c r="B185" i="30"/>
  <c r="C185" i="30"/>
  <c r="D185" i="30"/>
  <c r="E185" i="30"/>
  <c r="F185" i="30"/>
  <c r="G185" i="30"/>
  <c r="H185" i="30"/>
  <c r="I185" i="30"/>
  <c r="J185" i="30"/>
  <c r="K185" i="30"/>
  <c r="A186" i="30"/>
  <c r="B186" i="30"/>
  <c r="C186" i="30"/>
  <c r="D186" i="30"/>
  <c r="E186" i="30"/>
  <c r="F186" i="30"/>
  <c r="G186" i="30"/>
  <c r="H186" i="30"/>
  <c r="I186" i="30"/>
  <c r="J186" i="30"/>
  <c r="K186" i="30"/>
  <c r="A187" i="30"/>
  <c r="B187" i="30"/>
  <c r="C187" i="30"/>
  <c r="D187" i="30"/>
  <c r="E187" i="30"/>
  <c r="F187" i="30"/>
  <c r="G187" i="30"/>
  <c r="H187" i="30"/>
  <c r="I187" i="30"/>
  <c r="J187" i="30"/>
  <c r="K187" i="30"/>
  <c r="A188" i="30"/>
  <c r="B188" i="30"/>
  <c r="C188" i="30"/>
  <c r="D188" i="30"/>
  <c r="E188" i="30"/>
  <c r="F188" i="30"/>
  <c r="G188" i="30"/>
  <c r="H188" i="30"/>
  <c r="I188" i="30"/>
  <c r="J188" i="30"/>
  <c r="K188" i="30"/>
  <c r="A189" i="30"/>
  <c r="B189" i="30"/>
  <c r="C189" i="30"/>
  <c r="D189" i="30"/>
  <c r="E189" i="30"/>
  <c r="F189" i="30"/>
  <c r="G189" i="30"/>
  <c r="H189" i="30"/>
  <c r="I189" i="30"/>
  <c r="J189" i="30"/>
  <c r="K189" i="30"/>
  <c r="A190" i="30"/>
  <c r="B190" i="30"/>
  <c r="C190" i="30"/>
  <c r="D190" i="30"/>
  <c r="E190" i="30"/>
  <c r="F190" i="30"/>
  <c r="G190" i="30"/>
  <c r="H190" i="30"/>
  <c r="I190" i="30"/>
  <c r="J190" i="30"/>
  <c r="K190" i="30"/>
  <c r="A191" i="30"/>
  <c r="B191" i="30"/>
  <c r="C191" i="30"/>
  <c r="D191" i="30"/>
  <c r="E191" i="30"/>
  <c r="F191" i="30"/>
  <c r="G191" i="30"/>
  <c r="H191" i="30"/>
  <c r="I191" i="30"/>
  <c r="J191" i="30"/>
  <c r="K191" i="30"/>
  <c r="A192" i="30"/>
  <c r="B192" i="30"/>
  <c r="C192" i="30"/>
  <c r="D192" i="30"/>
  <c r="E192" i="30"/>
  <c r="F192" i="30"/>
  <c r="G192" i="30"/>
  <c r="H192" i="30"/>
  <c r="I192" i="30"/>
  <c r="J192" i="30"/>
  <c r="K192" i="30"/>
  <c r="A193" i="30"/>
  <c r="B193" i="30"/>
  <c r="C193" i="30"/>
  <c r="D193" i="30"/>
  <c r="E193" i="30"/>
  <c r="F193" i="30"/>
  <c r="G193" i="30"/>
  <c r="H193" i="30"/>
  <c r="I193" i="30"/>
  <c r="J193" i="30"/>
  <c r="K193" i="30"/>
  <c r="A194" i="30"/>
  <c r="B194" i="30"/>
  <c r="C194" i="30"/>
  <c r="D194" i="30"/>
  <c r="E194" i="30"/>
  <c r="F194" i="30"/>
  <c r="G194" i="30"/>
  <c r="H194" i="30"/>
  <c r="I194" i="30"/>
  <c r="J194" i="30"/>
  <c r="K194" i="30"/>
  <c r="A195" i="30"/>
  <c r="B195" i="30"/>
  <c r="C195" i="30"/>
  <c r="D195" i="30"/>
  <c r="E195" i="30"/>
  <c r="F195" i="30"/>
  <c r="G195" i="30"/>
  <c r="H195" i="30"/>
  <c r="I195" i="30"/>
  <c r="J195" i="30"/>
  <c r="K195" i="30"/>
  <c r="A196" i="30"/>
  <c r="B196" i="30"/>
  <c r="C196" i="30"/>
  <c r="D196" i="30"/>
  <c r="E196" i="30"/>
  <c r="F196" i="30"/>
  <c r="G196" i="30"/>
  <c r="H196" i="30"/>
  <c r="I196" i="30"/>
  <c r="J196" i="30"/>
  <c r="K196" i="30"/>
  <c r="A197" i="30"/>
  <c r="B197" i="30"/>
  <c r="C197" i="30"/>
  <c r="D197" i="30"/>
  <c r="E197" i="30"/>
  <c r="F197" i="30"/>
  <c r="G197" i="30"/>
  <c r="H197" i="30"/>
  <c r="I197" i="30"/>
  <c r="J197" i="30"/>
  <c r="K197" i="30"/>
  <c r="A198" i="30"/>
  <c r="B198" i="30"/>
  <c r="C198" i="30"/>
  <c r="D198" i="30"/>
  <c r="E198" i="30"/>
  <c r="F198" i="30"/>
  <c r="G198" i="30"/>
  <c r="H198" i="30"/>
  <c r="I198" i="30"/>
  <c r="J198" i="30"/>
  <c r="K198" i="30"/>
  <c r="A199" i="30"/>
  <c r="B199" i="30"/>
  <c r="C199" i="30"/>
  <c r="D199" i="30"/>
  <c r="E199" i="30"/>
  <c r="F199" i="30"/>
  <c r="G199" i="30"/>
  <c r="H199" i="30"/>
  <c r="I199" i="30"/>
  <c r="J199" i="30"/>
  <c r="K199" i="30"/>
  <c r="A200" i="30"/>
  <c r="B200" i="30"/>
  <c r="C200" i="30"/>
  <c r="D200" i="30"/>
  <c r="E200" i="30"/>
  <c r="F200" i="30"/>
  <c r="G200" i="30"/>
  <c r="H200" i="30"/>
  <c r="I200" i="30"/>
  <c r="J200" i="30"/>
  <c r="K200" i="30"/>
  <c r="A201" i="30"/>
  <c r="B201" i="30"/>
  <c r="C201" i="30"/>
  <c r="D201" i="30"/>
  <c r="E201" i="30"/>
  <c r="F201" i="30"/>
  <c r="G201" i="30"/>
  <c r="H201" i="30"/>
  <c r="I201" i="30"/>
  <c r="J201" i="30"/>
  <c r="K201" i="30"/>
  <c r="A202" i="30"/>
  <c r="B202" i="30"/>
  <c r="C202" i="30"/>
  <c r="D202" i="30"/>
  <c r="E202" i="30"/>
  <c r="F202" i="30"/>
  <c r="G202" i="30"/>
  <c r="H202" i="30"/>
  <c r="I202" i="30"/>
  <c r="J202" i="30"/>
  <c r="K202" i="30"/>
  <c r="A203" i="30"/>
  <c r="B203" i="30"/>
  <c r="C203" i="30"/>
  <c r="D203" i="30"/>
  <c r="E203" i="30"/>
  <c r="F203" i="30"/>
  <c r="G203" i="30"/>
  <c r="H203" i="30"/>
  <c r="I203" i="30"/>
  <c r="J203" i="30"/>
  <c r="K203" i="30"/>
  <c r="A204" i="30"/>
  <c r="B204" i="30"/>
  <c r="C204" i="30"/>
  <c r="D204" i="30"/>
  <c r="E204" i="30"/>
  <c r="F204" i="30"/>
  <c r="G204" i="30"/>
  <c r="H204" i="30"/>
  <c r="I204" i="30"/>
  <c r="J204" i="30"/>
  <c r="K204" i="30"/>
  <c r="A205" i="30"/>
  <c r="B205" i="30"/>
  <c r="C205" i="30"/>
  <c r="D205" i="30"/>
  <c r="E205" i="30"/>
  <c r="F205" i="30"/>
  <c r="G205" i="30"/>
  <c r="H205" i="30"/>
  <c r="I205" i="30"/>
  <c r="J205" i="30"/>
  <c r="K205" i="30"/>
  <c r="A206" i="30"/>
  <c r="B206" i="30"/>
  <c r="C206" i="30"/>
  <c r="D206" i="30"/>
  <c r="E206" i="30"/>
  <c r="F206" i="30"/>
  <c r="G206" i="30"/>
  <c r="H206" i="30"/>
  <c r="I206" i="30"/>
  <c r="J206" i="30"/>
  <c r="K206" i="30"/>
  <c r="A207" i="30"/>
  <c r="B207" i="30"/>
  <c r="C207" i="30"/>
  <c r="D207" i="30"/>
  <c r="E207" i="30"/>
  <c r="F207" i="30"/>
  <c r="G207" i="30"/>
  <c r="H207" i="30"/>
  <c r="I207" i="30"/>
  <c r="J207" i="30"/>
  <c r="K207" i="30"/>
  <c r="A208" i="30"/>
  <c r="B208" i="30"/>
  <c r="C208" i="30"/>
  <c r="D208" i="30"/>
  <c r="E208" i="30"/>
  <c r="F208" i="30"/>
  <c r="G208" i="30"/>
  <c r="H208" i="30"/>
  <c r="I208" i="30"/>
  <c r="J208" i="30"/>
  <c r="K208" i="30"/>
  <c r="A209" i="30"/>
  <c r="B209" i="30"/>
  <c r="C209" i="30"/>
  <c r="D209" i="30"/>
  <c r="E209" i="30"/>
  <c r="F209" i="30"/>
  <c r="G209" i="30"/>
  <c r="H209" i="30"/>
  <c r="I209" i="30"/>
  <c r="J209" i="30"/>
  <c r="K209" i="30"/>
  <c r="A210" i="30"/>
  <c r="B210" i="30"/>
  <c r="C210" i="30"/>
  <c r="D210" i="30"/>
  <c r="E210" i="30"/>
  <c r="F210" i="30"/>
  <c r="G210" i="30"/>
  <c r="H210" i="30"/>
  <c r="I210" i="30"/>
  <c r="J210" i="30"/>
  <c r="K210" i="30"/>
  <c r="A211" i="30"/>
  <c r="B211" i="30"/>
  <c r="C211" i="30"/>
  <c r="D211" i="30"/>
  <c r="E211" i="30"/>
  <c r="F211" i="30"/>
  <c r="G211" i="30"/>
  <c r="H211" i="30"/>
  <c r="I211" i="30"/>
  <c r="J211" i="30"/>
  <c r="K211" i="30"/>
  <c r="A212" i="30"/>
  <c r="B212" i="30"/>
  <c r="C212" i="30"/>
  <c r="D212" i="30"/>
  <c r="E212" i="30"/>
  <c r="F212" i="30"/>
  <c r="G212" i="30"/>
  <c r="H212" i="30"/>
  <c r="I212" i="30"/>
  <c r="J212" i="30"/>
  <c r="K212" i="30"/>
  <c r="A213" i="30"/>
  <c r="B213" i="30"/>
  <c r="C213" i="30"/>
  <c r="D213" i="30"/>
  <c r="E213" i="30"/>
  <c r="F213" i="30"/>
  <c r="G213" i="30"/>
  <c r="H213" i="30"/>
  <c r="I213" i="30"/>
  <c r="J213" i="30"/>
  <c r="K213" i="30"/>
  <c r="A214" i="30"/>
  <c r="B214" i="30"/>
  <c r="C214" i="30"/>
  <c r="D214" i="30"/>
  <c r="E214" i="30"/>
  <c r="F214" i="30"/>
  <c r="G214" i="30"/>
  <c r="H214" i="30"/>
  <c r="I214" i="30"/>
  <c r="J214" i="30"/>
  <c r="K214" i="30"/>
  <c r="A215" i="30"/>
  <c r="B215" i="30"/>
  <c r="C215" i="30"/>
  <c r="D215" i="30"/>
  <c r="E215" i="30"/>
  <c r="F215" i="30"/>
  <c r="G215" i="30"/>
  <c r="H215" i="30"/>
  <c r="I215" i="30"/>
  <c r="J215" i="30"/>
  <c r="K215" i="30"/>
  <c r="A216" i="30"/>
  <c r="B216" i="30"/>
  <c r="C216" i="30"/>
  <c r="D216" i="30"/>
  <c r="E216" i="30"/>
  <c r="F216" i="30"/>
  <c r="G216" i="30"/>
  <c r="H216" i="30"/>
  <c r="I216" i="30"/>
  <c r="J216" i="30"/>
  <c r="K216" i="30"/>
  <c r="A217" i="30"/>
  <c r="B217" i="30"/>
  <c r="C217" i="30"/>
  <c r="D217" i="30"/>
  <c r="E217" i="30"/>
  <c r="F217" i="30"/>
  <c r="G217" i="30"/>
  <c r="H217" i="30"/>
  <c r="I217" i="30"/>
  <c r="J217" i="30"/>
  <c r="K217" i="30"/>
  <c r="A218" i="30"/>
  <c r="B218" i="30"/>
  <c r="C218" i="30"/>
  <c r="D218" i="30"/>
  <c r="E218" i="30"/>
  <c r="F218" i="30"/>
  <c r="G218" i="30"/>
  <c r="H218" i="30"/>
  <c r="I218" i="30"/>
  <c r="J218" i="30"/>
  <c r="K218" i="30"/>
  <c r="A219" i="30"/>
  <c r="B219" i="30"/>
  <c r="C219" i="30"/>
  <c r="D219" i="30"/>
  <c r="E219" i="30"/>
  <c r="F219" i="30"/>
  <c r="G219" i="30"/>
  <c r="H219" i="30"/>
  <c r="I219" i="30"/>
  <c r="J219" i="30"/>
  <c r="K219" i="30"/>
  <c r="A220" i="30"/>
  <c r="B220" i="30"/>
  <c r="C220" i="30"/>
  <c r="D220" i="30"/>
  <c r="E220" i="30"/>
  <c r="F220" i="30"/>
  <c r="G220" i="30"/>
  <c r="H220" i="30"/>
  <c r="I220" i="30"/>
  <c r="J220" i="30"/>
  <c r="K220" i="30"/>
  <c r="A221" i="30"/>
  <c r="B221" i="30"/>
  <c r="C221" i="30"/>
  <c r="D221" i="30"/>
  <c r="E221" i="30"/>
  <c r="F221" i="30"/>
  <c r="G221" i="30"/>
  <c r="H221" i="30"/>
  <c r="I221" i="30"/>
  <c r="J221" i="30"/>
  <c r="K221" i="30"/>
  <c r="A222" i="30"/>
  <c r="B222" i="30"/>
  <c r="C222" i="30"/>
  <c r="D222" i="30"/>
  <c r="E222" i="30"/>
  <c r="F222" i="30"/>
  <c r="G222" i="30"/>
  <c r="H222" i="30"/>
  <c r="I222" i="30"/>
  <c r="J222" i="30"/>
  <c r="K222" i="30"/>
  <c r="A223" i="30"/>
  <c r="B223" i="30"/>
  <c r="C223" i="30"/>
  <c r="D223" i="30"/>
  <c r="E223" i="30"/>
  <c r="F223" i="30"/>
  <c r="G223" i="30"/>
  <c r="H223" i="30"/>
  <c r="I223" i="30"/>
  <c r="J223" i="30"/>
  <c r="K223" i="30"/>
  <c r="A224" i="30"/>
  <c r="B224" i="30"/>
  <c r="C224" i="30"/>
  <c r="D224" i="30"/>
  <c r="E224" i="30"/>
  <c r="F224" i="30"/>
  <c r="G224" i="30"/>
  <c r="H224" i="30"/>
  <c r="I224" i="30"/>
  <c r="J224" i="30"/>
  <c r="K224" i="30"/>
  <c r="A225" i="30"/>
  <c r="B225" i="30"/>
  <c r="C225" i="30"/>
  <c r="D225" i="30"/>
  <c r="E225" i="30"/>
  <c r="F225" i="30"/>
  <c r="G225" i="30"/>
  <c r="H225" i="30"/>
  <c r="I225" i="30"/>
  <c r="J225" i="30"/>
  <c r="K225" i="30"/>
  <c r="A226" i="30"/>
  <c r="B226" i="30"/>
  <c r="C226" i="30"/>
  <c r="D226" i="30"/>
  <c r="E226" i="30"/>
  <c r="F226" i="30"/>
  <c r="G226" i="30"/>
  <c r="H226" i="30"/>
  <c r="I226" i="30"/>
  <c r="J226" i="30"/>
  <c r="K226" i="30"/>
  <c r="A227" i="30"/>
  <c r="B227" i="30"/>
  <c r="C227" i="30"/>
  <c r="D227" i="30"/>
  <c r="E227" i="30"/>
  <c r="F227" i="30"/>
  <c r="G227" i="30"/>
  <c r="H227" i="30"/>
  <c r="I227" i="30"/>
  <c r="J227" i="30"/>
  <c r="K227" i="30"/>
  <c r="A228" i="30"/>
  <c r="B228" i="30"/>
  <c r="C228" i="30"/>
  <c r="D228" i="30"/>
  <c r="E228" i="30"/>
  <c r="F228" i="30"/>
  <c r="G228" i="30"/>
  <c r="H228" i="30"/>
  <c r="I228" i="30"/>
  <c r="J228" i="30"/>
  <c r="K228" i="30"/>
  <c r="A229" i="30"/>
  <c r="B229" i="30"/>
  <c r="C229" i="30"/>
  <c r="D229" i="30"/>
  <c r="E229" i="30"/>
  <c r="F229" i="30"/>
  <c r="G229" i="30"/>
  <c r="H229" i="30"/>
  <c r="I229" i="30"/>
  <c r="J229" i="30"/>
  <c r="K229" i="30"/>
  <c r="A230" i="30"/>
  <c r="B230" i="30"/>
  <c r="C230" i="30"/>
  <c r="D230" i="30"/>
  <c r="E230" i="30"/>
  <c r="F230" i="30"/>
  <c r="G230" i="30"/>
  <c r="H230" i="30"/>
  <c r="I230" i="30"/>
  <c r="J230" i="30"/>
  <c r="K230" i="30"/>
  <c r="A231" i="30"/>
  <c r="B231" i="30"/>
  <c r="C231" i="30"/>
  <c r="D231" i="30"/>
  <c r="E231" i="30"/>
  <c r="F231" i="30"/>
  <c r="G231" i="30"/>
  <c r="H231" i="30"/>
  <c r="I231" i="30"/>
  <c r="J231" i="30"/>
  <c r="K231" i="30"/>
  <c r="A232" i="30"/>
  <c r="B232" i="30"/>
  <c r="C232" i="30"/>
  <c r="D232" i="30"/>
  <c r="E232" i="30"/>
  <c r="F232" i="30"/>
  <c r="G232" i="30"/>
  <c r="H232" i="30"/>
  <c r="I232" i="30"/>
  <c r="J232" i="30"/>
  <c r="K232" i="30"/>
  <c r="A233" i="30"/>
  <c r="B233" i="30"/>
  <c r="C233" i="30"/>
  <c r="D233" i="30"/>
  <c r="E233" i="30"/>
  <c r="F233" i="30"/>
  <c r="G233" i="30"/>
  <c r="H233" i="30"/>
  <c r="I233" i="30"/>
  <c r="J233" i="30"/>
  <c r="K233" i="30"/>
  <c r="A234" i="30"/>
  <c r="B234" i="30"/>
  <c r="C234" i="30"/>
  <c r="D234" i="30"/>
  <c r="E234" i="30"/>
  <c r="F234" i="30"/>
  <c r="G234" i="30"/>
  <c r="H234" i="30"/>
  <c r="I234" i="30"/>
  <c r="J234" i="30"/>
  <c r="K234" i="30"/>
  <c r="A235" i="30"/>
  <c r="B235" i="30"/>
  <c r="C235" i="30"/>
  <c r="D235" i="30"/>
  <c r="E235" i="30"/>
  <c r="F235" i="30"/>
  <c r="G235" i="30"/>
  <c r="H235" i="30"/>
  <c r="I235" i="30"/>
  <c r="J235" i="30"/>
  <c r="K235" i="30"/>
  <c r="A236" i="30"/>
  <c r="B236" i="30"/>
  <c r="C236" i="30"/>
  <c r="D236" i="30"/>
  <c r="E236" i="30"/>
  <c r="F236" i="30"/>
  <c r="G236" i="30"/>
  <c r="H236" i="30"/>
  <c r="I236" i="30"/>
  <c r="J236" i="30"/>
  <c r="K236" i="30"/>
  <c r="A237" i="30"/>
  <c r="B237" i="30"/>
  <c r="C237" i="30"/>
  <c r="D237" i="30"/>
  <c r="E237" i="30"/>
  <c r="F237" i="30"/>
  <c r="G237" i="30"/>
  <c r="H237" i="30"/>
  <c r="I237" i="30"/>
  <c r="J237" i="30"/>
  <c r="K237" i="30"/>
  <c r="A238" i="30"/>
  <c r="B238" i="30"/>
  <c r="C238" i="30"/>
  <c r="D238" i="30"/>
  <c r="E238" i="30"/>
  <c r="F238" i="30"/>
  <c r="G238" i="30"/>
  <c r="H238" i="30"/>
  <c r="I238" i="30"/>
  <c r="J238" i="30"/>
  <c r="K238" i="30"/>
  <c r="A239" i="30"/>
  <c r="B239" i="30"/>
  <c r="C239" i="30"/>
  <c r="D239" i="30"/>
  <c r="E239" i="30"/>
  <c r="F239" i="30"/>
  <c r="G239" i="30"/>
  <c r="H239" i="30"/>
  <c r="I239" i="30"/>
  <c r="J239" i="30"/>
  <c r="K239" i="30"/>
  <c r="A240" i="30"/>
  <c r="B240" i="30"/>
  <c r="C240" i="30"/>
  <c r="D240" i="30"/>
  <c r="E240" i="30"/>
  <c r="F240" i="30"/>
  <c r="G240" i="30"/>
  <c r="H240" i="30"/>
  <c r="I240" i="30"/>
  <c r="J240" i="30"/>
  <c r="K240" i="30"/>
  <c r="A241" i="30"/>
  <c r="B241" i="30"/>
  <c r="C241" i="30"/>
  <c r="D241" i="30"/>
  <c r="E241" i="30"/>
  <c r="F241" i="30"/>
  <c r="G241" i="30"/>
  <c r="H241" i="30"/>
  <c r="I241" i="30"/>
  <c r="J241" i="30"/>
  <c r="K241" i="30"/>
  <c r="A242" i="30"/>
  <c r="B242" i="30"/>
  <c r="C242" i="30"/>
  <c r="D242" i="30"/>
  <c r="E242" i="30"/>
  <c r="F242" i="30"/>
  <c r="G242" i="30"/>
  <c r="H242" i="30"/>
  <c r="I242" i="30"/>
  <c r="J242" i="30"/>
  <c r="K242" i="30"/>
  <c r="A243" i="30"/>
  <c r="B243" i="30"/>
  <c r="C243" i="30"/>
  <c r="D243" i="30"/>
  <c r="E243" i="30"/>
  <c r="F243" i="30"/>
  <c r="G243" i="30"/>
  <c r="H243" i="30"/>
  <c r="I243" i="30"/>
  <c r="J243" i="30"/>
  <c r="K243" i="30"/>
  <c r="A244" i="30"/>
  <c r="B244" i="30"/>
  <c r="C244" i="30"/>
  <c r="D244" i="30"/>
  <c r="E244" i="30"/>
  <c r="F244" i="30"/>
  <c r="G244" i="30"/>
  <c r="H244" i="30"/>
  <c r="I244" i="30"/>
  <c r="J244" i="30"/>
  <c r="K244" i="30"/>
  <c r="A245" i="30"/>
  <c r="B245" i="30"/>
  <c r="C245" i="30"/>
  <c r="D245" i="30"/>
  <c r="E245" i="30"/>
  <c r="F245" i="30"/>
  <c r="G245" i="30"/>
  <c r="H245" i="30"/>
  <c r="I245" i="30"/>
  <c r="J245" i="30"/>
  <c r="K245" i="30"/>
  <c r="A246" i="30"/>
  <c r="B246" i="30"/>
  <c r="C246" i="30"/>
  <c r="D246" i="30"/>
  <c r="E246" i="30"/>
  <c r="F246" i="30"/>
  <c r="G246" i="30"/>
  <c r="H246" i="30"/>
  <c r="I246" i="30"/>
  <c r="J246" i="30"/>
  <c r="K246" i="30"/>
  <c r="A247" i="30"/>
  <c r="B247" i="30"/>
  <c r="C247" i="30"/>
  <c r="D247" i="30"/>
  <c r="E247" i="30"/>
  <c r="F247" i="30"/>
  <c r="G247" i="30"/>
  <c r="H247" i="30"/>
  <c r="I247" i="30"/>
  <c r="J247" i="30"/>
  <c r="K247" i="30"/>
  <c r="A248" i="30"/>
  <c r="B248" i="30"/>
  <c r="C248" i="30"/>
  <c r="D248" i="30"/>
  <c r="E248" i="30"/>
  <c r="F248" i="30"/>
  <c r="G248" i="30"/>
  <c r="H248" i="30"/>
  <c r="I248" i="30"/>
  <c r="J248" i="30"/>
  <c r="K248" i="30"/>
  <c r="A249" i="30"/>
  <c r="B249" i="30"/>
  <c r="C249" i="30"/>
  <c r="D249" i="30"/>
  <c r="E249" i="30"/>
  <c r="F249" i="30"/>
  <c r="G249" i="30"/>
  <c r="H249" i="30"/>
  <c r="I249" i="30"/>
  <c r="J249" i="30"/>
  <c r="K249" i="30"/>
  <c r="A250" i="30"/>
  <c r="B250" i="30"/>
  <c r="C250" i="30"/>
  <c r="D250" i="30"/>
  <c r="E250" i="30"/>
  <c r="F250" i="30"/>
  <c r="G250" i="30"/>
  <c r="H250" i="30"/>
  <c r="I250" i="30"/>
  <c r="J250" i="30"/>
  <c r="K250" i="30"/>
  <c r="A251" i="30"/>
  <c r="B251" i="30"/>
  <c r="C251" i="30"/>
  <c r="D251" i="30"/>
  <c r="E251" i="30"/>
  <c r="F251" i="30"/>
  <c r="G251" i="30"/>
  <c r="H251" i="30"/>
  <c r="I251" i="30"/>
  <c r="J251" i="30"/>
  <c r="K251" i="30"/>
  <c r="A252" i="30"/>
  <c r="B252" i="30"/>
  <c r="C252" i="30"/>
  <c r="D252" i="30"/>
  <c r="E252" i="30"/>
  <c r="F252" i="30"/>
  <c r="G252" i="30"/>
  <c r="H252" i="30"/>
  <c r="I252" i="30"/>
  <c r="J252" i="30"/>
  <c r="K252" i="30"/>
  <c r="A253" i="30"/>
  <c r="B253" i="30"/>
  <c r="C253" i="30"/>
  <c r="D253" i="30"/>
  <c r="E253" i="30"/>
  <c r="F253" i="30"/>
  <c r="G253" i="30"/>
  <c r="H253" i="30"/>
  <c r="I253" i="30"/>
  <c r="J253" i="30"/>
  <c r="K253" i="30"/>
  <c r="A254" i="30"/>
  <c r="B254" i="30"/>
  <c r="C254" i="30"/>
  <c r="D254" i="30"/>
  <c r="E254" i="30"/>
  <c r="F254" i="30"/>
  <c r="G254" i="30"/>
  <c r="H254" i="30"/>
  <c r="I254" i="30"/>
  <c r="J254" i="30"/>
  <c r="K254" i="30"/>
  <c r="A255" i="30"/>
  <c r="B255" i="30"/>
  <c r="C255" i="30"/>
  <c r="D255" i="30"/>
  <c r="E255" i="30"/>
  <c r="F255" i="30"/>
  <c r="G255" i="30"/>
  <c r="H255" i="30"/>
  <c r="I255" i="30"/>
  <c r="J255" i="30"/>
  <c r="K255" i="30"/>
  <c r="A256" i="30"/>
  <c r="B256" i="30"/>
  <c r="C256" i="30"/>
  <c r="D256" i="30"/>
  <c r="E256" i="30"/>
  <c r="F256" i="30"/>
  <c r="G256" i="30"/>
  <c r="H256" i="30"/>
  <c r="I256" i="30"/>
  <c r="J256" i="30"/>
  <c r="K256" i="30"/>
  <c r="A257" i="30"/>
  <c r="B257" i="30"/>
  <c r="C257" i="30"/>
  <c r="D257" i="30"/>
  <c r="E257" i="30"/>
  <c r="F257" i="30"/>
  <c r="G257" i="30"/>
  <c r="H257" i="30"/>
  <c r="I257" i="30"/>
  <c r="J257" i="30"/>
  <c r="K257" i="30"/>
  <c r="A258" i="30"/>
  <c r="B258" i="30"/>
  <c r="C258" i="30"/>
  <c r="D258" i="30"/>
  <c r="E258" i="30"/>
  <c r="F258" i="30"/>
  <c r="G258" i="30"/>
  <c r="H258" i="30"/>
  <c r="I258" i="30"/>
  <c r="J258" i="30"/>
  <c r="K258" i="30"/>
  <c r="A259" i="30"/>
  <c r="B259" i="30"/>
  <c r="C259" i="30"/>
  <c r="D259" i="30"/>
  <c r="E259" i="30"/>
  <c r="F259" i="30"/>
  <c r="G259" i="30"/>
  <c r="H259" i="30"/>
  <c r="I259" i="30"/>
  <c r="J259" i="30"/>
  <c r="K259" i="30"/>
  <c r="A260" i="30"/>
  <c r="B260" i="30"/>
  <c r="C260" i="30"/>
  <c r="D260" i="30"/>
  <c r="E260" i="30"/>
  <c r="F260" i="30"/>
  <c r="G260" i="30"/>
  <c r="H260" i="30"/>
  <c r="I260" i="30"/>
  <c r="J260" i="30"/>
  <c r="K260" i="30"/>
  <c r="A261" i="30"/>
  <c r="B261" i="30"/>
  <c r="C261" i="30"/>
  <c r="D261" i="30"/>
  <c r="E261" i="30"/>
  <c r="F261" i="30"/>
  <c r="G261" i="30"/>
  <c r="H261" i="30"/>
  <c r="I261" i="30"/>
  <c r="J261" i="30"/>
  <c r="K261" i="30"/>
  <c r="A262" i="30"/>
  <c r="B262" i="30"/>
  <c r="C262" i="30"/>
  <c r="D262" i="30"/>
  <c r="E262" i="30"/>
  <c r="F262" i="30"/>
  <c r="G262" i="30"/>
  <c r="H262" i="30"/>
  <c r="I262" i="30"/>
  <c r="J262" i="30"/>
  <c r="K262" i="30"/>
  <c r="A263" i="30"/>
  <c r="B263" i="30"/>
  <c r="C263" i="30"/>
  <c r="D263" i="30"/>
  <c r="E263" i="30"/>
  <c r="F263" i="30"/>
  <c r="G263" i="30"/>
  <c r="H263" i="30"/>
  <c r="I263" i="30"/>
  <c r="J263" i="30"/>
  <c r="K263" i="30"/>
  <c r="A264" i="30"/>
  <c r="B264" i="30"/>
  <c r="C264" i="30"/>
  <c r="D264" i="30"/>
  <c r="E264" i="30"/>
  <c r="F264" i="30"/>
  <c r="G264" i="30"/>
  <c r="H264" i="30"/>
  <c r="I264" i="30"/>
  <c r="J264" i="30"/>
  <c r="K264" i="30"/>
  <c r="A265" i="30"/>
  <c r="B265" i="30"/>
  <c r="C265" i="30"/>
  <c r="D265" i="30"/>
  <c r="E265" i="30"/>
  <c r="F265" i="30"/>
  <c r="G265" i="30"/>
  <c r="H265" i="30"/>
  <c r="I265" i="30"/>
  <c r="J265" i="30"/>
  <c r="K265" i="30"/>
  <c r="A266" i="30"/>
  <c r="B266" i="30"/>
  <c r="C266" i="30"/>
  <c r="D266" i="30"/>
  <c r="E266" i="30"/>
  <c r="F266" i="30"/>
  <c r="G266" i="30"/>
  <c r="H266" i="30"/>
  <c r="I266" i="30"/>
  <c r="J266" i="30"/>
  <c r="K266" i="30"/>
  <c r="A267" i="30"/>
  <c r="B267" i="30"/>
  <c r="C267" i="30"/>
  <c r="D267" i="30"/>
  <c r="E267" i="30"/>
  <c r="F267" i="30"/>
  <c r="G267" i="30"/>
  <c r="H267" i="30"/>
  <c r="I267" i="30"/>
  <c r="J267" i="30"/>
  <c r="K267" i="30"/>
  <c r="A268" i="30"/>
  <c r="B268" i="30"/>
  <c r="C268" i="30"/>
  <c r="D268" i="30"/>
  <c r="E268" i="30"/>
  <c r="F268" i="30"/>
  <c r="G268" i="30"/>
  <c r="H268" i="30"/>
  <c r="I268" i="30"/>
  <c r="J268" i="30"/>
  <c r="K268" i="30"/>
  <c r="A269" i="30"/>
  <c r="B269" i="30"/>
  <c r="C269" i="30"/>
  <c r="D269" i="30"/>
  <c r="E269" i="30"/>
  <c r="F269" i="30"/>
  <c r="G269" i="30"/>
  <c r="H269" i="30"/>
  <c r="I269" i="30"/>
  <c r="J269" i="30"/>
  <c r="K269" i="30"/>
  <c r="A270" i="30"/>
  <c r="B270" i="30"/>
  <c r="C270" i="30"/>
  <c r="D270" i="30"/>
  <c r="E270" i="30"/>
  <c r="F270" i="30"/>
  <c r="G270" i="30"/>
  <c r="H270" i="30"/>
  <c r="I270" i="30"/>
  <c r="J270" i="30"/>
  <c r="K270" i="30"/>
  <c r="A271" i="30"/>
  <c r="B271" i="30"/>
  <c r="C271" i="30"/>
  <c r="D271" i="30"/>
  <c r="E271" i="30"/>
  <c r="F271" i="30"/>
  <c r="G271" i="30"/>
  <c r="H271" i="30"/>
  <c r="I271" i="30"/>
  <c r="J271" i="30"/>
  <c r="K271" i="30"/>
  <c r="A272" i="30"/>
  <c r="B272" i="30"/>
  <c r="C272" i="30"/>
  <c r="D272" i="30"/>
  <c r="E272" i="30"/>
  <c r="F272" i="30"/>
  <c r="G272" i="30"/>
  <c r="H272" i="30"/>
  <c r="I272" i="30"/>
  <c r="J272" i="30"/>
  <c r="K272" i="30"/>
  <c r="A273" i="30"/>
  <c r="B273" i="30"/>
  <c r="C273" i="30"/>
  <c r="D273" i="30"/>
  <c r="E273" i="30"/>
  <c r="F273" i="30"/>
  <c r="G273" i="30"/>
  <c r="H273" i="30"/>
  <c r="I273" i="30"/>
  <c r="J273" i="30"/>
  <c r="K273" i="30"/>
  <c r="A274" i="30"/>
  <c r="B274" i="30"/>
  <c r="C274" i="30"/>
  <c r="D274" i="30"/>
  <c r="E274" i="30"/>
  <c r="F274" i="30"/>
  <c r="G274" i="30"/>
  <c r="H274" i="30"/>
  <c r="I274" i="30"/>
  <c r="J274" i="30"/>
  <c r="K274" i="30"/>
  <c r="A275" i="30"/>
  <c r="B275" i="30"/>
  <c r="C275" i="30"/>
  <c r="D275" i="30"/>
  <c r="E275" i="30"/>
  <c r="F275" i="30"/>
  <c r="G275" i="30"/>
  <c r="H275" i="30"/>
  <c r="I275" i="30"/>
  <c r="J275" i="30"/>
  <c r="K275" i="30"/>
  <c r="A276" i="30"/>
  <c r="B276" i="30"/>
  <c r="C276" i="30"/>
  <c r="D276" i="30"/>
  <c r="E276" i="30"/>
  <c r="F276" i="30"/>
  <c r="G276" i="30"/>
  <c r="H276" i="30"/>
  <c r="I276" i="30"/>
  <c r="J276" i="30"/>
  <c r="K276" i="30"/>
  <c r="A277" i="30"/>
  <c r="B277" i="30"/>
  <c r="C277" i="30"/>
  <c r="D277" i="30"/>
  <c r="E277" i="30"/>
  <c r="F277" i="30"/>
  <c r="G277" i="30"/>
  <c r="H277" i="30"/>
  <c r="I277" i="30"/>
  <c r="J277" i="30"/>
  <c r="K277" i="30"/>
  <c r="A278" i="30"/>
  <c r="B278" i="30"/>
  <c r="C278" i="30"/>
  <c r="D278" i="30"/>
  <c r="E278" i="30"/>
  <c r="F278" i="30"/>
  <c r="G278" i="30"/>
  <c r="H278" i="30"/>
  <c r="I278" i="30"/>
  <c r="J278" i="30"/>
  <c r="K278" i="30"/>
  <c r="A279" i="30"/>
  <c r="B279" i="30"/>
  <c r="C279" i="30"/>
  <c r="D279" i="30"/>
  <c r="E279" i="30"/>
  <c r="F279" i="30"/>
  <c r="G279" i="30"/>
  <c r="H279" i="30"/>
  <c r="I279" i="30"/>
  <c r="J279" i="30"/>
  <c r="K279" i="30"/>
  <c r="A280" i="30"/>
  <c r="B280" i="30"/>
  <c r="C280" i="30"/>
  <c r="D280" i="30"/>
  <c r="E280" i="30"/>
  <c r="F280" i="30"/>
  <c r="G280" i="30"/>
  <c r="H280" i="30"/>
  <c r="I280" i="30"/>
  <c r="J280" i="30"/>
  <c r="K280" i="30"/>
  <c r="A281" i="30"/>
  <c r="B281" i="30"/>
  <c r="C281" i="30"/>
  <c r="D281" i="30"/>
  <c r="E281" i="30"/>
  <c r="F281" i="30"/>
  <c r="G281" i="30"/>
  <c r="H281" i="30"/>
  <c r="I281" i="30"/>
  <c r="J281" i="30"/>
  <c r="K281" i="30"/>
  <c r="A282" i="30"/>
  <c r="B282" i="30"/>
  <c r="C282" i="30"/>
  <c r="D282" i="30"/>
  <c r="E282" i="30"/>
  <c r="F282" i="30"/>
  <c r="G282" i="30"/>
  <c r="H282" i="30"/>
  <c r="I282" i="30"/>
  <c r="J282" i="30"/>
  <c r="K282" i="30"/>
  <c r="A283" i="30"/>
  <c r="B283" i="30"/>
  <c r="C283" i="30"/>
  <c r="D283" i="30"/>
  <c r="E283" i="30"/>
  <c r="F283" i="30"/>
  <c r="G283" i="30"/>
  <c r="H283" i="30"/>
  <c r="I283" i="30"/>
  <c r="J283" i="30"/>
  <c r="K283" i="30"/>
  <c r="A284" i="30"/>
  <c r="B284" i="30"/>
  <c r="C284" i="30"/>
  <c r="D284" i="30"/>
  <c r="E284" i="30"/>
  <c r="F284" i="30"/>
  <c r="G284" i="30"/>
  <c r="H284" i="30"/>
  <c r="I284" i="30"/>
  <c r="J284" i="30"/>
  <c r="K284" i="30"/>
  <c r="A285" i="30"/>
  <c r="B285" i="30"/>
  <c r="C285" i="30"/>
  <c r="D285" i="30"/>
  <c r="E285" i="30"/>
  <c r="F285" i="30"/>
  <c r="G285" i="30"/>
  <c r="H285" i="30"/>
  <c r="I285" i="30"/>
  <c r="J285" i="30"/>
  <c r="K285" i="30"/>
  <c r="A286" i="30"/>
  <c r="B286" i="30"/>
  <c r="C286" i="30"/>
  <c r="D286" i="30"/>
  <c r="E286" i="30"/>
  <c r="F286" i="30"/>
  <c r="G286" i="30"/>
  <c r="H286" i="30"/>
  <c r="I286" i="30"/>
  <c r="J286" i="30"/>
  <c r="K286" i="30"/>
  <c r="A287" i="30"/>
  <c r="B287" i="30"/>
  <c r="C287" i="30"/>
  <c r="D287" i="30"/>
  <c r="E287" i="30"/>
  <c r="F287" i="30"/>
  <c r="G287" i="30"/>
  <c r="H287" i="30"/>
  <c r="I287" i="30"/>
  <c r="J287" i="30"/>
  <c r="K287" i="30"/>
  <c r="A288" i="30"/>
  <c r="B288" i="30"/>
  <c r="C288" i="30"/>
  <c r="D288" i="30"/>
  <c r="E288" i="30"/>
  <c r="F288" i="30"/>
  <c r="G288" i="30"/>
  <c r="H288" i="30"/>
  <c r="I288" i="30"/>
  <c r="J288" i="30"/>
  <c r="K288" i="30"/>
  <c r="A289" i="30"/>
  <c r="B289" i="30"/>
  <c r="C289" i="30"/>
  <c r="D289" i="30"/>
  <c r="E289" i="30"/>
  <c r="F289" i="30"/>
  <c r="G289" i="30"/>
  <c r="H289" i="30"/>
  <c r="I289" i="30"/>
  <c r="J289" i="30"/>
  <c r="K289" i="30"/>
  <c r="A290" i="30"/>
  <c r="B290" i="30"/>
  <c r="C290" i="30"/>
  <c r="D290" i="30"/>
  <c r="E290" i="30"/>
  <c r="F290" i="30"/>
  <c r="G290" i="30"/>
  <c r="H290" i="30"/>
  <c r="I290" i="30"/>
  <c r="J290" i="30"/>
  <c r="K290" i="30"/>
  <c r="A291" i="30"/>
  <c r="B291" i="30"/>
  <c r="C291" i="30"/>
  <c r="D291" i="30"/>
  <c r="E291" i="30"/>
  <c r="F291" i="30"/>
  <c r="G291" i="30"/>
  <c r="H291" i="30"/>
  <c r="I291" i="30"/>
  <c r="J291" i="30"/>
  <c r="K291" i="30"/>
  <c r="A292" i="30"/>
  <c r="B292" i="30"/>
  <c r="C292" i="30"/>
  <c r="D292" i="30"/>
  <c r="E292" i="30"/>
  <c r="F292" i="30"/>
  <c r="G292" i="30"/>
  <c r="H292" i="30"/>
  <c r="I292" i="30"/>
  <c r="J292" i="30"/>
  <c r="K292" i="30"/>
  <c r="A293" i="30"/>
  <c r="B293" i="30"/>
  <c r="C293" i="30"/>
  <c r="D293" i="30"/>
  <c r="E293" i="30"/>
  <c r="F293" i="30"/>
  <c r="G293" i="30"/>
  <c r="H293" i="30"/>
  <c r="I293" i="30"/>
  <c r="J293" i="30"/>
  <c r="K293" i="30"/>
  <c r="A294" i="30"/>
  <c r="B294" i="30"/>
  <c r="C294" i="30"/>
  <c r="D294" i="30"/>
  <c r="E294" i="30"/>
  <c r="F294" i="30"/>
  <c r="G294" i="30"/>
  <c r="H294" i="30"/>
  <c r="I294" i="30"/>
  <c r="J294" i="30"/>
  <c r="K294" i="30"/>
  <c r="A295" i="30"/>
  <c r="B295" i="30"/>
  <c r="C295" i="30"/>
  <c r="D295" i="30"/>
  <c r="E295" i="30"/>
  <c r="F295" i="30"/>
  <c r="G295" i="30"/>
  <c r="H295" i="30"/>
  <c r="I295" i="30"/>
  <c r="J295" i="30"/>
  <c r="K295" i="30"/>
  <c r="A296" i="30"/>
  <c r="B296" i="30"/>
  <c r="C296" i="30"/>
  <c r="D296" i="30"/>
  <c r="E296" i="30"/>
  <c r="F296" i="30"/>
  <c r="G296" i="30"/>
  <c r="H296" i="30"/>
  <c r="I296" i="30"/>
  <c r="J296" i="30"/>
  <c r="K296" i="30"/>
  <c r="A297" i="30"/>
  <c r="B297" i="30"/>
  <c r="C297" i="30"/>
  <c r="D297" i="30"/>
  <c r="E297" i="30"/>
  <c r="F297" i="30"/>
  <c r="G297" i="30"/>
  <c r="H297" i="30"/>
  <c r="I297" i="30"/>
  <c r="J297" i="30"/>
  <c r="K297" i="30"/>
  <c r="A298" i="30"/>
  <c r="B298" i="30"/>
  <c r="C298" i="30"/>
  <c r="D298" i="30"/>
  <c r="E298" i="30"/>
  <c r="F298" i="30"/>
  <c r="G298" i="30"/>
  <c r="H298" i="30"/>
  <c r="I298" i="30"/>
  <c r="J298" i="30"/>
  <c r="K298" i="30"/>
  <c r="A299" i="30"/>
  <c r="B299" i="30"/>
  <c r="C299" i="30"/>
  <c r="D299" i="30"/>
  <c r="E299" i="30"/>
  <c r="F299" i="30"/>
  <c r="G299" i="30"/>
  <c r="H299" i="30"/>
  <c r="I299" i="30"/>
  <c r="J299" i="30"/>
  <c r="K299" i="30"/>
  <c r="A300" i="30"/>
  <c r="B300" i="30"/>
  <c r="C300" i="30"/>
  <c r="D300" i="30"/>
  <c r="E300" i="30"/>
  <c r="F300" i="30"/>
  <c r="G300" i="30"/>
  <c r="H300" i="30"/>
  <c r="I300" i="30"/>
  <c r="J300" i="30"/>
  <c r="K300" i="30"/>
  <c r="A301" i="30"/>
  <c r="B301" i="30"/>
  <c r="C301" i="30"/>
  <c r="D301" i="30"/>
  <c r="E301" i="30"/>
  <c r="F301" i="30"/>
  <c r="G301" i="30"/>
  <c r="H301" i="30"/>
  <c r="I301" i="30"/>
  <c r="J301" i="30"/>
  <c r="K301" i="30"/>
  <c r="A302" i="30"/>
  <c r="B302" i="30"/>
  <c r="C302" i="30"/>
  <c r="D302" i="30"/>
  <c r="E302" i="30"/>
  <c r="F302" i="30"/>
  <c r="G302" i="30"/>
  <c r="H302" i="30"/>
  <c r="I302" i="30"/>
  <c r="J302" i="30"/>
  <c r="K302" i="30"/>
  <c r="A303" i="30"/>
  <c r="B303" i="30"/>
  <c r="C303" i="30"/>
  <c r="D303" i="30"/>
  <c r="E303" i="30"/>
  <c r="F303" i="30"/>
  <c r="G303" i="30"/>
  <c r="H303" i="30"/>
  <c r="I303" i="30"/>
  <c r="J303" i="30"/>
  <c r="K303" i="30"/>
  <c r="A304" i="30"/>
  <c r="B304" i="30"/>
  <c r="C304" i="30"/>
  <c r="D304" i="30"/>
  <c r="E304" i="30"/>
  <c r="F304" i="30"/>
  <c r="G304" i="30"/>
  <c r="H304" i="30"/>
  <c r="I304" i="30"/>
  <c r="J304" i="30"/>
  <c r="K304" i="30"/>
  <c r="A305" i="30"/>
  <c r="B305" i="30"/>
  <c r="C305" i="30"/>
  <c r="D305" i="30"/>
  <c r="E305" i="30"/>
  <c r="F305" i="30"/>
  <c r="G305" i="30"/>
  <c r="H305" i="30"/>
  <c r="I305" i="30"/>
  <c r="J305" i="30"/>
  <c r="K305" i="30"/>
  <c r="A306" i="30"/>
  <c r="B306" i="30"/>
  <c r="C306" i="30"/>
  <c r="D306" i="30"/>
  <c r="E306" i="30"/>
  <c r="F306" i="30"/>
  <c r="G306" i="30"/>
  <c r="H306" i="30"/>
  <c r="I306" i="30"/>
  <c r="J306" i="30"/>
  <c r="K306" i="30"/>
  <c r="A307" i="30"/>
  <c r="B307" i="30"/>
  <c r="C307" i="30"/>
  <c r="D307" i="30"/>
  <c r="E307" i="30"/>
  <c r="F307" i="30"/>
  <c r="G307" i="30"/>
  <c r="H307" i="30"/>
  <c r="I307" i="30"/>
  <c r="J307" i="30"/>
  <c r="K307" i="30"/>
  <c r="A308" i="30"/>
  <c r="B308" i="30"/>
  <c r="C308" i="30"/>
  <c r="D308" i="30"/>
  <c r="E308" i="30"/>
  <c r="F308" i="30"/>
  <c r="G308" i="30"/>
  <c r="H308" i="30"/>
  <c r="I308" i="30"/>
  <c r="J308" i="30"/>
  <c r="K308" i="30"/>
  <c r="A309" i="30"/>
  <c r="B309" i="30"/>
  <c r="C309" i="30"/>
  <c r="D309" i="30"/>
  <c r="E309" i="30"/>
  <c r="F309" i="30"/>
  <c r="G309" i="30"/>
  <c r="H309" i="30"/>
  <c r="I309" i="30"/>
  <c r="J309" i="30"/>
  <c r="K309" i="30"/>
  <c r="A310" i="30"/>
  <c r="B310" i="30"/>
  <c r="C310" i="30"/>
  <c r="D310" i="30"/>
  <c r="E310" i="30"/>
  <c r="F310" i="30"/>
  <c r="G310" i="30"/>
  <c r="H310" i="30"/>
  <c r="I310" i="30"/>
  <c r="J310" i="30"/>
  <c r="K310" i="30"/>
  <c r="A311" i="30"/>
  <c r="B311" i="30"/>
  <c r="C311" i="30"/>
  <c r="D311" i="30"/>
  <c r="E311" i="30"/>
  <c r="F311" i="30"/>
  <c r="G311" i="30"/>
  <c r="H311" i="30"/>
  <c r="I311" i="30"/>
  <c r="J311" i="30"/>
  <c r="K311" i="30"/>
  <c r="A312" i="30"/>
  <c r="B312" i="30"/>
  <c r="C312" i="30"/>
  <c r="D312" i="30"/>
  <c r="E312" i="30"/>
  <c r="F312" i="30"/>
  <c r="G312" i="30"/>
  <c r="H312" i="30"/>
  <c r="I312" i="30"/>
  <c r="J312" i="30"/>
  <c r="K312" i="30"/>
  <c r="A313" i="30"/>
  <c r="B313" i="30"/>
  <c r="C313" i="30"/>
  <c r="D313" i="30"/>
  <c r="E313" i="30"/>
  <c r="F313" i="30"/>
  <c r="G313" i="30"/>
  <c r="H313" i="30"/>
  <c r="I313" i="30"/>
  <c r="J313" i="30"/>
  <c r="K313" i="30"/>
  <c r="A314" i="30"/>
  <c r="B314" i="30"/>
  <c r="C314" i="30"/>
  <c r="D314" i="30"/>
  <c r="E314" i="30"/>
  <c r="F314" i="30"/>
  <c r="G314" i="30"/>
  <c r="H314" i="30"/>
  <c r="I314" i="30"/>
  <c r="J314" i="30"/>
  <c r="K314" i="30"/>
  <c r="A315" i="30"/>
  <c r="B315" i="30"/>
  <c r="C315" i="30"/>
  <c r="D315" i="30"/>
  <c r="E315" i="30"/>
  <c r="F315" i="30"/>
  <c r="G315" i="30"/>
  <c r="H315" i="30"/>
  <c r="I315" i="30"/>
  <c r="J315" i="30"/>
  <c r="K315" i="30"/>
  <c r="A316" i="30"/>
  <c r="B316" i="30"/>
  <c r="C316" i="30"/>
  <c r="D316" i="30"/>
  <c r="E316" i="30"/>
  <c r="F316" i="30"/>
  <c r="G316" i="30"/>
  <c r="H316" i="30"/>
  <c r="I316" i="30"/>
  <c r="J316" i="30"/>
  <c r="K316" i="30"/>
  <c r="A317" i="30"/>
  <c r="B317" i="30"/>
  <c r="C317" i="30"/>
  <c r="D317" i="30"/>
  <c r="E317" i="30"/>
  <c r="F317" i="30"/>
  <c r="G317" i="30"/>
  <c r="H317" i="30"/>
  <c r="I317" i="30"/>
  <c r="J317" i="30"/>
  <c r="K317" i="30"/>
  <c r="A318" i="30"/>
  <c r="B318" i="30"/>
  <c r="C318" i="30"/>
  <c r="D318" i="30"/>
  <c r="E318" i="30"/>
  <c r="F318" i="30"/>
  <c r="G318" i="30"/>
  <c r="H318" i="30"/>
  <c r="I318" i="30"/>
  <c r="J318" i="30"/>
  <c r="K318" i="30"/>
  <c r="A319" i="30"/>
  <c r="B319" i="30"/>
  <c r="C319" i="30"/>
  <c r="D319" i="30"/>
  <c r="E319" i="30"/>
  <c r="F319" i="30"/>
  <c r="G319" i="30"/>
  <c r="H319" i="30"/>
  <c r="I319" i="30"/>
  <c r="J319" i="30"/>
  <c r="K319" i="30"/>
  <c r="A320" i="30"/>
  <c r="B320" i="30"/>
  <c r="C320" i="30"/>
  <c r="D320" i="30"/>
  <c r="E320" i="30"/>
  <c r="F320" i="30"/>
  <c r="G320" i="30"/>
  <c r="H320" i="30"/>
  <c r="I320" i="30"/>
  <c r="J320" i="30"/>
  <c r="K320" i="30"/>
  <c r="A321" i="30"/>
  <c r="B321" i="30"/>
  <c r="C321" i="30"/>
  <c r="D321" i="30"/>
  <c r="E321" i="30"/>
  <c r="F321" i="30"/>
  <c r="G321" i="30"/>
  <c r="H321" i="30"/>
  <c r="I321" i="30"/>
  <c r="J321" i="30"/>
  <c r="K321" i="30"/>
  <c r="A322" i="30"/>
  <c r="B322" i="30"/>
  <c r="C322" i="30"/>
  <c r="D322" i="30"/>
  <c r="E322" i="30"/>
  <c r="F322" i="30"/>
  <c r="G322" i="30"/>
  <c r="H322" i="30"/>
  <c r="I322" i="30"/>
  <c r="J322" i="30"/>
  <c r="K322" i="30"/>
  <c r="A323" i="30"/>
  <c r="B323" i="30"/>
  <c r="C323" i="30"/>
  <c r="D323" i="30"/>
  <c r="E323" i="30"/>
  <c r="F323" i="30"/>
  <c r="G323" i="30"/>
  <c r="H323" i="30"/>
  <c r="I323" i="30"/>
  <c r="J323" i="30"/>
  <c r="K323" i="30"/>
  <c r="A324" i="30"/>
  <c r="B324" i="30"/>
  <c r="C324" i="30"/>
  <c r="D324" i="30"/>
  <c r="E324" i="30"/>
  <c r="F324" i="30"/>
  <c r="G324" i="30"/>
  <c r="H324" i="30"/>
  <c r="I324" i="30"/>
  <c r="J324" i="30"/>
  <c r="K324" i="30"/>
  <c r="A325" i="30"/>
  <c r="B325" i="30"/>
  <c r="C325" i="30"/>
  <c r="D325" i="30"/>
  <c r="E325" i="30"/>
  <c r="F325" i="30"/>
  <c r="G325" i="30"/>
  <c r="H325" i="30"/>
  <c r="I325" i="30"/>
  <c r="J325" i="30"/>
  <c r="K325" i="30"/>
  <c r="A326" i="30"/>
  <c r="B326" i="30"/>
  <c r="C326" i="30"/>
  <c r="D326" i="30"/>
  <c r="E326" i="30"/>
  <c r="F326" i="30"/>
  <c r="G326" i="30"/>
  <c r="H326" i="30"/>
  <c r="I326" i="30"/>
  <c r="J326" i="30"/>
  <c r="K326" i="30"/>
  <c r="A327" i="30"/>
  <c r="B327" i="30"/>
  <c r="C327" i="30"/>
  <c r="D327" i="30"/>
  <c r="E327" i="30"/>
  <c r="F327" i="30"/>
  <c r="G327" i="30"/>
  <c r="H327" i="30"/>
  <c r="I327" i="30"/>
  <c r="J327" i="30"/>
  <c r="K327" i="30"/>
  <c r="A328" i="30"/>
  <c r="B328" i="30"/>
  <c r="C328" i="30"/>
  <c r="D328" i="30"/>
  <c r="E328" i="30"/>
  <c r="F328" i="30"/>
  <c r="G328" i="30"/>
  <c r="H328" i="30"/>
  <c r="I328" i="30"/>
  <c r="J328" i="30"/>
  <c r="K328" i="30"/>
  <c r="A329" i="30"/>
  <c r="B329" i="30"/>
  <c r="C329" i="30"/>
  <c r="D329" i="30"/>
  <c r="E329" i="30"/>
  <c r="F329" i="30"/>
  <c r="G329" i="30"/>
  <c r="H329" i="30"/>
  <c r="I329" i="30"/>
  <c r="J329" i="30"/>
  <c r="K329" i="30"/>
  <c r="A330" i="30"/>
  <c r="B330" i="30"/>
  <c r="C330" i="30"/>
  <c r="D330" i="30"/>
  <c r="E330" i="30"/>
  <c r="F330" i="30"/>
  <c r="G330" i="30"/>
  <c r="H330" i="30"/>
  <c r="I330" i="30"/>
  <c r="J330" i="30"/>
  <c r="K330" i="30"/>
  <c r="A331" i="30"/>
  <c r="B331" i="30"/>
  <c r="C331" i="30"/>
  <c r="D331" i="30"/>
  <c r="E331" i="30"/>
  <c r="F331" i="30"/>
  <c r="G331" i="30"/>
  <c r="H331" i="30"/>
  <c r="I331" i="30"/>
  <c r="J331" i="30"/>
  <c r="K331" i="30"/>
  <c r="A332" i="30"/>
  <c r="B332" i="30"/>
  <c r="C332" i="30"/>
  <c r="D332" i="30"/>
  <c r="E332" i="30"/>
  <c r="F332" i="30"/>
  <c r="G332" i="30"/>
  <c r="H332" i="30"/>
  <c r="I332" i="30"/>
  <c r="J332" i="30"/>
  <c r="K332" i="30"/>
  <c r="A333" i="30"/>
  <c r="B333" i="30"/>
  <c r="C333" i="30"/>
  <c r="D333" i="30"/>
  <c r="E333" i="30"/>
  <c r="F333" i="30"/>
  <c r="G333" i="30"/>
  <c r="H333" i="30"/>
  <c r="I333" i="30"/>
  <c r="J333" i="30"/>
  <c r="K333" i="30"/>
  <c r="A334" i="30"/>
  <c r="B334" i="30"/>
  <c r="C334" i="30"/>
  <c r="D334" i="30"/>
  <c r="E334" i="30"/>
  <c r="F334" i="30"/>
  <c r="G334" i="30"/>
  <c r="H334" i="30"/>
  <c r="I334" i="30"/>
  <c r="J334" i="30"/>
  <c r="K334" i="30"/>
  <c r="A335" i="30"/>
  <c r="B335" i="30"/>
  <c r="C335" i="30"/>
  <c r="D335" i="30"/>
  <c r="E335" i="30"/>
  <c r="F335" i="30"/>
  <c r="G335" i="30"/>
  <c r="H335" i="30"/>
  <c r="I335" i="30"/>
  <c r="J335" i="30"/>
  <c r="K335" i="30"/>
  <c r="A336" i="30"/>
  <c r="B336" i="30"/>
  <c r="C336" i="30"/>
  <c r="D336" i="30"/>
  <c r="E336" i="30"/>
  <c r="F336" i="30"/>
  <c r="G336" i="30"/>
  <c r="H336" i="30"/>
  <c r="I336" i="30"/>
  <c r="J336" i="30"/>
  <c r="K336" i="30"/>
  <c r="A337" i="30"/>
  <c r="B337" i="30"/>
  <c r="C337" i="30"/>
  <c r="D337" i="30"/>
  <c r="E337" i="30"/>
  <c r="F337" i="30"/>
  <c r="G337" i="30"/>
  <c r="H337" i="30"/>
  <c r="I337" i="30"/>
  <c r="J337" i="30"/>
  <c r="K337" i="30"/>
  <c r="A338" i="30"/>
  <c r="B338" i="30"/>
  <c r="C338" i="30"/>
  <c r="D338" i="30"/>
  <c r="E338" i="30"/>
  <c r="F338" i="30"/>
  <c r="G338" i="30"/>
  <c r="H338" i="30"/>
  <c r="I338" i="30"/>
  <c r="J338" i="30"/>
  <c r="K338" i="30"/>
  <c r="A339" i="30"/>
  <c r="B339" i="30"/>
  <c r="C339" i="30"/>
  <c r="D339" i="30"/>
  <c r="E339" i="30"/>
  <c r="F339" i="30"/>
  <c r="G339" i="30"/>
  <c r="H339" i="30"/>
  <c r="I339" i="30"/>
  <c r="J339" i="30"/>
  <c r="K339" i="30"/>
  <c r="A340" i="30"/>
  <c r="B340" i="30"/>
  <c r="C340" i="30"/>
  <c r="D340" i="30"/>
  <c r="E340" i="30"/>
  <c r="F340" i="30"/>
  <c r="G340" i="30"/>
  <c r="H340" i="30"/>
  <c r="I340" i="30"/>
  <c r="J340" i="30"/>
  <c r="K340" i="30"/>
  <c r="A341" i="30"/>
  <c r="B341" i="30"/>
  <c r="C341" i="30"/>
  <c r="D341" i="30"/>
  <c r="E341" i="30"/>
  <c r="F341" i="30"/>
  <c r="G341" i="30"/>
  <c r="H341" i="30"/>
  <c r="I341" i="30"/>
  <c r="J341" i="30"/>
  <c r="K341" i="30"/>
  <c r="A342" i="30"/>
  <c r="B342" i="30"/>
  <c r="C342" i="30"/>
  <c r="D342" i="30"/>
  <c r="E342" i="30"/>
  <c r="F342" i="30"/>
  <c r="G342" i="30"/>
  <c r="H342" i="30"/>
  <c r="I342" i="30"/>
  <c r="J342" i="30"/>
  <c r="K342" i="30"/>
  <c r="A343" i="30"/>
  <c r="B343" i="30"/>
  <c r="C343" i="30"/>
  <c r="D343" i="30"/>
  <c r="E343" i="30"/>
  <c r="F343" i="30"/>
  <c r="G343" i="30"/>
  <c r="H343" i="30"/>
  <c r="I343" i="30"/>
  <c r="J343" i="30"/>
  <c r="K343" i="30"/>
  <c r="A344" i="30"/>
  <c r="B344" i="30"/>
  <c r="C344" i="30"/>
  <c r="D344" i="30"/>
  <c r="E344" i="30"/>
  <c r="F344" i="30"/>
  <c r="G344" i="30"/>
  <c r="H344" i="30"/>
  <c r="I344" i="30"/>
  <c r="J344" i="30"/>
  <c r="K344" i="30"/>
  <c r="A345" i="30"/>
  <c r="B345" i="30"/>
  <c r="C345" i="30"/>
  <c r="D345" i="30"/>
  <c r="E345" i="30"/>
  <c r="F345" i="30"/>
  <c r="G345" i="30"/>
  <c r="H345" i="30"/>
  <c r="I345" i="30"/>
  <c r="J345" i="30"/>
  <c r="K345" i="30"/>
  <c r="A346" i="30"/>
  <c r="B346" i="30"/>
  <c r="C346" i="30"/>
  <c r="D346" i="30"/>
  <c r="E346" i="30"/>
  <c r="F346" i="30"/>
  <c r="G346" i="30"/>
  <c r="H346" i="30"/>
  <c r="I346" i="30"/>
  <c r="J346" i="30"/>
  <c r="K346" i="30"/>
  <c r="A347" i="30"/>
  <c r="B347" i="30"/>
  <c r="C347" i="30"/>
  <c r="D347" i="30"/>
  <c r="E347" i="30"/>
  <c r="F347" i="30"/>
  <c r="G347" i="30"/>
  <c r="H347" i="30"/>
  <c r="I347" i="30"/>
  <c r="J347" i="30"/>
  <c r="K347" i="30"/>
  <c r="A348" i="30"/>
  <c r="B348" i="30"/>
  <c r="C348" i="30"/>
  <c r="D348" i="30"/>
  <c r="E348" i="30"/>
  <c r="F348" i="30"/>
  <c r="G348" i="30"/>
  <c r="H348" i="30"/>
  <c r="I348" i="30"/>
  <c r="J348" i="30"/>
  <c r="K348" i="30"/>
  <c r="A349" i="30"/>
  <c r="B349" i="30"/>
  <c r="C349" i="30"/>
  <c r="D349" i="30"/>
  <c r="E349" i="30"/>
  <c r="F349" i="30"/>
  <c r="G349" i="30"/>
  <c r="H349" i="30"/>
  <c r="I349" i="30"/>
  <c r="J349" i="30"/>
  <c r="K349" i="30"/>
  <c r="A350" i="30"/>
  <c r="B350" i="30"/>
  <c r="C350" i="30"/>
  <c r="D350" i="30"/>
  <c r="E350" i="30"/>
  <c r="F350" i="30"/>
  <c r="G350" i="30"/>
  <c r="H350" i="30"/>
  <c r="I350" i="30"/>
  <c r="J350" i="30"/>
  <c r="K350" i="30"/>
  <c r="A351" i="30"/>
  <c r="B351" i="30"/>
  <c r="C351" i="30"/>
  <c r="D351" i="30"/>
  <c r="E351" i="30"/>
  <c r="F351" i="30"/>
  <c r="G351" i="30"/>
  <c r="H351" i="30"/>
  <c r="I351" i="30"/>
  <c r="J351" i="30"/>
  <c r="K351" i="30"/>
  <c r="A352" i="30"/>
  <c r="B352" i="30"/>
  <c r="C352" i="30"/>
  <c r="D352" i="30"/>
  <c r="E352" i="30"/>
  <c r="F352" i="30"/>
  <c r="G352" i="30"/>
  <c r="H352" i="30"/>
  <c r="I352" i="30"/>
  <c r="J352" i="30"/>
  <c r="K352" i="30"/>
  <c r="A353" i="30"/>
  <c r="B353" i="30"/>
  <c r="C353" i="30"/>
  <c r="D353" i="30"/>
  <c r="E353" i="30"/>
  <c r="F353" i="30"/>
  <c r="G353" i="30"/>
  <c r="H353" i="30"/>
  <c r="I353" i="30"/>
  <c r="J353" i="30"/>
  <c r="K353" i="30"/>
  <c r="A354" i="30"/>
  <c r="B354" i="30"/>
  <c r="C354" i="30"/>
  <c r="D354" i="30"/>
  <c r="E354" i="30"/>
  <c r="F354" i="30"/>
  <c r="G354" i="30"/>
  <c r="H354" i="30"/>
  <c r="I354" i="30"/>
  <c r="J354" i="30"/>
  <c r="K354" i="30"/>
  <c r="A355" i="30"/>
  <c r="B355" i="30"/>
  <c r="C355" i="30"/>
  <c r="D355" i="30"/>
  <c r="E355" i="30"/>
  <c r="F355" i="30"/>
  <c r="G355" i="30"/>
  <c r="H355" i="30"/>
  <c r="I355" i="30"/>
  <c r="J355" i="30"/>
  <c r="K355" i="30"/>
  <c r="A356" i="30"/>
  <c r="B356" i="30"/>
  <c r="C356" i="30"/>
  <c r="D356" i="30"/>
  <c r="E356" i="30"/>
  <c r="F356" i="30"/>
  <c r="G356" i="30"/>
  <c r="H356" i="30"/>
  <c r="I356" i="30"/>
  <c r="J356" i="30"/>
  <c r="K356" i="30"/>
  <c r="A357" i="30"/>
  <c r="B357" i="30"/>
  <c r="C357" i="30"/>
  <c r="D357" i="30"/>
  <c r="E357" i="30"/>
  <c r="F357" i="30"/>
  <c r="G357" i="30"/>
  <c r="H357" i="30"/>
  <c r="I357" i="30"/>
  <c r="J357" i="30"/>
  <c r="K357" i="30"/>
  <c r="A358" i="30"/>
  <c r="B358" i="30"/>
  <c r="C358" i="30"/>
  <c r="D358" i="30"/>
  <c r="E358" i="30"/>
  <c r="F358" i="30"/>
  <c r="G358" i="30"/>
  <c r="H358" i="30"/>
  <c r="I358" i="30"/>
  <c r="J358" i="30"/>
  <c r="K358" i="30"/>
  <c r="A359" i="30"/>
  <c r="B359" i="30"/>
  <c r="C359" i="30"/>
  <c r="D359" i="30"/>
  <c r="E359" i="30"/>
  <c r="F359" i="30"/>
  <c r="G359" i="30"/>
  <c r="H359" i="30"/>
  <c r="I359" i="30"/>
  <c r="J359" i="30"/>
  <c r="K359" i="30"/>
  <c r="A360" i="30"/>
  <c r="B360" i="30"/>
  <c r="C360" i="30"/>
  <c r="D360" i="30"/>
  <c r="E360" i="30"/>
  <c r="F360" i="30"/>
  <c r="G360" i="30"/>
  <c r="H360" i="30"/>
  <c r="I360" i="30"/>
  <c r="J360" i="30"/>
  <c r="K360" i="30"/>
  <c r="A361" i="30"/>
  <c r="B361" i="30"/>
  <c r="C361" i="30"/>
  <c r="D361" i="30"/>
  <c r="E361" i="30"/>
  <c r="F361" i="30"/>
  <c r="G361" i="30"/>
  <c r="H361" i="30"/>
  <c r="I361" i="30"/>
  <c r="J361" i="30"/>
  <c r="K361" i="30"/>
  <c r="A362" i="30"/>
  <c r="B362" i="30"/>
  <c r="C362" i="30"/>
  <c r="D362" i="30"/>
  <c r="E362" i="30"/>
  <c r="F362" i="30"/>
  <c r="G362" i="30"/>
  <c r="H362" i="30"/>
  <c r="I362" i="30"/>
  <c r="J362" i="30"/>
  <c r="K362" i="30"/>
  <c r="A363" i="30"/>
  <c r="B363" i="30"/>
  <c r="C363" i="30"/>
  <c r="D363" i="30"/>
  <c r="E363" i="30"/>
  <c r="F363" i="30"/>
  <c r="G363" i="30"/>
  <c r="H363" i="30"/>
  <c r="I363" i="30"/>
  <c r="J363" i="30"/>
  <c r="K363" i="30"/>
  <c r="A364" i="30"/>
  <c r="B364" i="30"/>
  <c r="C364" i="30"/>
  <c r="D364" i="30"/>
  <c r="E364" i="30"/>
  <c r="F364" i="30"/>
  <c r="G364" i="30"/>
  <c r="H364" i="30"/>
  <c r="I364" i="30"/>
  <c r="J364" i="30"/>
  <c r="K364" i="30"/>
  <c r="A365" i="30"/>
  <c r="B365" i="30"/>
  <c r="C365" i="30"/>
  <c r="D365" i="30"/>
  <c r="E365" i="30"/>
  <c r="F365" i="30"/>
  <c r="G365" i="30"/>
  <c r="H365" i="30"/>
  <c r="I365" i="30"/>
  <c r="J365" i="30"/>
  <c r="K365" i="30"/>
  <c r="A366" i="30"/>
  <c r="B366" i="30"/>
  <c r="C366" i="30"/>
  <c r="D366" i="30"/>
  <c r="E366" i="30"/>
  <c r="F366" i="30"/>
  <c r="G366" i="30"/>
  <c r="H366" i="30"/>
  <c r="I366" i="30"/>
  <c r="J366" i="30"/>
  <c r="K366" i="30"/>
  <c r="A367" i="30"/>
  <c r="B367" i="30"/>
  <c r="C367" i="30"/>
  <c r="D367" i="30"/>
  <c r="E367" i="30"/>
  <c r="F367" i="30"/>
  <c r="G367" i="30"/>
  <c r="H367" i="30"/>
  <c r="I367" i="30"/>
  <c r="J367" i="30"/>
  <c r="K367" i="30"/>
  <c r="A368" i="30"/>
  <c r="B368" i="30"/>
  <c r="C368" i="30"/>
  <c r="D368" i="30"/>
  <c r="E368" i="30"/>
  <c r="F368" i="30"/>
  <c r="G368" i="30"/>
  <c r="H368" i="30"/>
  <c r="I368" i="30"/>
  <c r="J368" i="30"/>
  <c r="K368" i="30"/>
  <c r="A369" i="30"/>
  <c r="B369" i="30"/>
  <c r="C369" i="30"/>
  <c r="D369" i="30"/>
  <c r="E369" i="30"/>
  <c r="F369" i="30"/>
  <c r="G369" i="30"/>
  <c r="H369" i="30"/>
  <c r="I369" i="30"/>
  <c r="J369" i="30"/>
  <c r="K369" i="30"/>
  <c r="A370" i="30"/>
  <c r="B370" i="30"/>
  <c r="C370" i="30"/>
  <c r="D370" i="30"/>
  <c r="E370" i="30"/>
  <c r="F370" i="30"/>
  <c r="G370" i="30"/>
  <c r="H370" i="30"/>
  <c r="I370" i="30"/>
  <c r="J370" i="30"/>
  <c r="K370" i="30"/>
  <c r="A371" i="30"/>
  <c r="B371" i="30"/>
  <c r="C371" i="30"/>
  <c r="D371" i="30"/>
  <c r="E371" i="30"/>
  <c r="F371" i="30"/>
  <c r="G371" i="30"/>
  <c r="H371" i="30"/>
  <c r="I371" i="30"/>
  <c r="J371" i="30"/>
  <c r="K371" i="30"/>
  <c r="A372" i="30"/>
  <c r="B372" i="30"/>
  <c r="C372" i="30"/>
  <c r="D372" i="30"/>
  <c r="E372" i="30"/>
  <c r="F372" i="30"/>
  <c r="G372" i="30"/>
  <c r="H372" i="30"/>
  <c r="I372" i="30"/>
  <c r="J372" i="30"/>
  <c r="K372" i="30"/>
  <c r="A373" i="30"/>
  <c r="B373" i="30"/>
  <c r="C373" i="30"/>
  <c r="D373" i="30"/>
  <c r="E373" i="30"/>
  <c r="F373" i="30"/>
  <c r="G373" i="30"/>
  <c r="H373" i="30"/>
  <c r="I373" i="30"/>
  <c r="J373" i="30"/>
  <c r="K373" i="30"/>
  <c r="A374" i="30"/>
  <c r="B374" i="30"/>
  <c r="C374" i="30"/>
  <c r="D374" i="30"/>
  <c r="E374" i="30"/>
  <c r="F374" i="30"/>
  <c r="G374" i="30"/>
  <c r="H374" i="30"/>
  <c r="I374" i="30"/>
  <c r="J374" i="30"/>
  <c r="K374" i="30"/>
  <c r="A375" i="30"/>
  <c r="B375" i="30"/>
  <c r="C375" i="30"/>
  <c r="D375" i="30"/>
  <c r="E375" i="30"/>
  <c r="F375" i="30"/>
  <c r="G375" i="30"/>
  <c r="H375" i="30"/>
  <c r="I375" i="30"/>
  <c r="J375" i="30"/>
  <c r="K375" i="30"/>
  <c r="A376" i="30"/>
  <c r="B376" i="30"/>
  <c r="C376" i="30"/>
  <c r="D376" i="30"/>
  <c r="E376" i="30"/>
  <c r="F376" i="30"/>
  <c r="G376" i="30"/>
  <c r="H376" i="30"/>
  <c r="I376" i="30"/>
  <c r="J376" i="30"/>
  <c r="K376" i="30"/>
  <c r="A377" i="30"/>
  <c r="B377" i="30"/>
  <c r="C377" i="30"/>
  <c r="D377" i="30"/>
  <c r="E377" i="30"/>
  <c r="F377" i="30"/>
  <c r="G377" i="30"/>
  <c r="H377" i="30"/>
  <c r="I377" i="30"/>
  <c r="J377" i="30"/>
  <c r="K377" i="30"/>
  <c r="A378" i="30"/>
  <c r="B378" i="30"/>
  <c r="C378" i="30"/>
  <c r="D378" i="30"/>
  <c r="E378" i="30"/>
  <c r="F378" i="30"/>
  <c r="G378" i="30"/>
  <c r="H378" i="30"/>
  <c r="I378" i="30"/>
  <c r="J378" i="30"/>
  <c r="K378" i="30"/>
  <c r="A379" i="30"/>
  <c r="B379" i="30"/>
  <c r="C379" i="30"/>
  <c r="D379" i="30"/>
  <c r="E379" i="30"/>
  <c r="F379" i="30"/>
  <c r="G379" i="30"/>
  <c r="H379" i="30"/>
  <c r="I379" i="30"/>
  <c r="J379" i="30"/>
  <c r="K379" i="30"/>
  <c r="A380" i="30"/>
  <c r="B380" i="30"/>
  <c r="C380" i="30"/>
  <c r="D380" i="30"/>
  <c r="E380" i="30"/>
  <c r="F380" i="30"/>
  <c r="G380" i="30"/>
  <c r="H380" i="30"/>
  <c r="I380" i="30"/>
  <c r="J380" i="30"/>
  <c r="K380" i="30"/>
  <c r="A381" i="30"/>
  <c r="B381" i="30"/>
  <c r="C381" i="30"/>
  <c r="D381" i="30"/>
  <c r="E381" i="30"/>
  <c r="F381" i="30"/>
  <c r="G381" i="30"/>
  <c r="H381" i="30"/>
  <c r="I381" i="30"/>
  <c r="J381" i="30"/>
  <c r="K381" i="30"/>
  <c r="A382" i="30"/>
  <c r="B382" i="30"/>
  <c r="C382" i="30"/>
  <c r="D382" i="30"/>
  <c r="E382" i="30"/>
  <c r="F382" i="30"/>
  <c r="G382" i="30"/>
  <c r="H382" i="30"/>
  <c r="I382" i="30"/>
  <c r="J382" i="30"/>
  <c r="K382" i="30"/>
  <c r="A383" i="30"/>
  <c r="B383" i="30"/>
  <c r="C383" i="30"/>
  <c r="D383" i="30"/>
  <c r="E383" i="30"/>
  <c r="F383" i="30"/>
  <c r="G383" i="30"/>
  <c r="H383" i="30"/>
  <c r="I383" i="30"/>
  <c r="J383" i="30"/>
  <c r="K383" i="30"/>
  <c r="A384" i="30"/>
  <c r="B384" i="30"/>
  <c r="C384" i="30"/>
  <c r="D384" i="30"/>
  <c r="E384" i="30"/>
  <c r="F384" i="30"/>
  <c r="G384" i="30"/>
  <c r="H384" i="30"/>
  <c r="I384" i="30"/>
  <c r="J384" i="30"/>
  <c r="K384" i="30"/>
  <c r="A385" i="30"/>
  <c r="B385" i="30"/>
  <c r="C385" i="30"/>
  <c r="D385" i="30"/>
  <c r="E385" i="30"/>
  <c r="F385" i="30"/>
  <c r="G385" i="30"/>
  <c r="H385" i="30"/>
  <c r="I385" i="30"/>
  <c r="J385" i="30"/>
  <c r="K385" i="30"/>
  <c r="A386" i="30"/>
  <c r="B386" i="30"/>
  <c r="C386" i="30"/>
  <c r="D386" i="30"/>
  <c r="E386" i="30"/>
  <c r="F386" i="30"/>
  <c r="G386" i="30"/>
  <c r="H386" i="30"/>
  <c r="I386" i="30"/>
  <c r="J386" i="30"/>
  <c r="K386" i="30"/>
  <c r="A387" i="30"/>
  <c r="B387" i="30"/>
  <c r="C387" i="30"/>
  <c r="D387" i="30"/>
  <c r="E387" i="30"/>
  <c r="F387" i="30"/>
  <c r="G387" i="30"/>
  <c r="H387" i="30"/>
  <c r="I387" i="30"/>
  <c r="J387" i="30"/>
  <c r="K387" i="30"/>
  <c r="A388" i="30"/>
  <c r="B388" i="30"/>
  <c r="C388" i="30"/>
  <c r="D388" i="30"/>
  <c r="E388" i="30"/>
  <c r="F388" i="30"/>
  <c r="G388" i="30"/>
  <c r="H388" i="30"/>
  <c r="I388" i="30"/>
  <c r="J388" i="30"/>
  <c r="K388" i="30"/>
  <c r="A389" i="30"/>
  <c r="B389" i="30"/>
  <c r="C389" i="30"/>
  <c r="D389" i="30"/>
  <c r="E389" i="30"/>
  <c r="F389" i="30"/>
  <c r="G389" i="30"/>
  <c r="H389" i="30"/>
  <c r="I389" i="30"/>
  <c r="J389" i="30"/>
  <c r="K389" i="30"/>
  <c r="A390" i="30"/>
  <c r="B390" i="30"/>
  <c r="C390" i="30"/>
  <c r="D390" i="30"/>
  <c r="E390" i="30"/>
  <c r="F390" i="30"/>
  <c r="G390" i="30"/>
  <c r="H390" i="30"/>
  <c r="I390" i="30"/>
  <c r="J390" i="30"/>
  <c r="K390" i="30"/>
  <c r="A391" i="30"/>
  <c r="B391" i="30"/>
  <c r="C391" i="30"/>
  <c r="D391" i="30"/>
  <c r="E391" i="30"/>
  <c r="F391" i="30"/>
  <c r="G391" i="30"/>
  <c r="H391" i="30"/>
  <c r="I391" i="30"/>
  <c r="J391" i="30"/>
  <c r="K391" i="30"/>
  <c r="A392" i="30"/>
  <c r="B392" i="30"/>
  <c r="C392" i="30"/>
  <c r="D392" i="30"/>
  <c r="E392" i="30"/>
  <c r="F392" i="30"/>
  <c r="G392" i="30"/>
  <c r="H392" i="30"/>
  <c r="I392" i="30"/>
  <c r="J392" i="30"/>
  <c r="K392" i="30"/>
  <c r="A393" i="30"/>
  <c r="B393" i="30"/>
  <c r="C393" i="30"/>
  <c r="D393" i="30"/>
  <c r="E393" i="30"/>
  <c r="F393" i="30"/>
  <c r="G393" i="30"/>
  <c r="H393" i="30"/>
  <c r="I393" i="30"/>
  <c r="J393" i="30"/>
  <c r="K393" i="30"/>
  <c r="A394" i="30"/>
  <c r="B394" i="30"/>
  <c r="C394" i="30"/>
  <c r="D394" i="30"/>
  <c r="E394" i="30"/>
  <c r="F394" i="30"/>
  <c r="G394" i="30"/>
  <c r="H394" i="30"/>
  <c r="I394" i="30"/>
  <c r="J394" i="30"/>
  <c r="K394" i="30"/>
  <c r="A395" i="30"/>
  <c r="B395" i="30"/>
  <c r="C395" i="30"/>
  <c r="D395" i="30"/>
  <c r="E395" i="30"/>
  <c r="F395" i="30"/>
  <c r="G395" i="30"/>
  <c r="H395" i="30"/>
  <c r="I395" i="30"/>
  <c r="J395" i="30"/>
  <c r="K395" i="30"/>
  <c r="A396" i="30"/>
  <c r="B396" i="30"/>
  <c r="C396" i="30"/>
  <c r="D396" i="30"/>
  <c r="E396" i="30"/>
  <c r="F396" i="30"/>
  <c r="G396" i="30"/>
  <c r="H396" i="30"/>
  <c r="I396" i="30"/>
  <c r="J396" i="30"/>
  <c r="K396" i="30"/>
  <c r="A397" i="30"/>
  <c r="B397" i="30"/>
  <c r="C397" i="30"/>
  <c r="D397" i="30"/>
  <c r="E397" i="30"/>
  <c r="F397" i="30"/>
  <c r="G397" i="30"/>
  <c r="H397" i="30"/>
  <c r="I397" i="30"/>
  <c r="J397" i="30"/>
  <c r="K397" i="30"/>
  <c r="A398" i="30"/>
  <c r="B398" i="30"/>
  <c r="C398" i="30"/>
  <c r="D398" i="30"/>
  <c r="E398" i="30"/>
  <c r="F398" i="30"/>
  <c r="G398" i="30"/>
  <c r="H398" i="30"/>
  <c r="I398" i="30"/>
  <c r="J398" i="30"/>
  <c r="K398" i="30"/>
  <c r="A399" i="30"/>
  <c r="B399" i="30"/>
  <c r="C399" i="30"/>
  <c r="D399" i="30"/>
  <c r="E399" i="30"/>
  <c r="F399" i="30"/>
  <c r="G399" i="30"/>
  <c r="H399" i="30"/>
  <c r="I399" i="30"/>
  <c r="J399" i="30"/>
  <c r="K399" i="30"/>
  <c r="A400" i="30"/>
  <c r="B400" i="30"/>
  <c r="C400" i="30"/>
  <c r="D400" i="30"/>
  <c r="E400" i="30"/>
  <c r="F400" i="30"/>
  <c r="G400" i="30"/>
  <c r="H400" i="30"/>
  <c r="I400" i="30"/>
  <c r="J400" i="30"/>
  <c r="K400" i="30"/>
  <c r="A401" i="30"/>
  <c r="B401" i="30"/>
  <c r="C401" i="30"/>
  <c r="D401" i="30"/>
  <c r="E401" i="30"/>
  <c r="F401" i="30"/>
  <c r="G401" i="30"/>
  <c r="H401" i="30"/>
  <c r="I401" i="30"/>
  <c r="J401" i="30"/>
  <c r="K401" i="30"/>
  <c r="A402" i="30"/>
  <c r="B402" i="30"/>
  <c r="C402" i="30"/>
  <c r="D402" i="30"/>
  <c r="E402" i="30"/>
  <c r="F402" i="30"/>
  <c r="G402" i="30"/>
  <c r="H402" i="30"/>
  <c r="I402" i="30"/>
  <c r="J402" i="30"/>
  <c r="K402" i="30"/>
  <c r="A403" i="30"/>
  <c r="B403" i="30"/>
  <c r="C403" i="30"/>
  <c r="D403" i="30"/>
  <c r="E403" i="30"/>
  <c r="F403" i="30"/>
  <c r="G403" i="30"/>
  <c r="H403" i="30"/>
  <c r="I403" i="30"/>
  <c r="J403" i="30"/>
  <c r="K403" i="30"/>
  <c r="A404" i="30"/>
  <c r="B404" i="30"/>
  <c r="C404" i="30"/>
  <c r="D404" i="30"/>
  <c r="E404" i="30"/>
  <c r="F404" i="30"/>
  <c r="G404" i="30"/>
  <c r="H404" i="30"/>
  <c r="I404" i="30"/>
  <c r="J404" i="30"/>
  <c r="K404" i="30"/>
  <c r="A405" i="30"/>
  <c r="B405" i="30"/>
  <c r="C405" i="30"/>
  <c r="D405" i="30"/>
  <c r="E405" i="30"/>
  <c r="F405" i="30"/>
  <c r="G405" i="30"/>
  <c r="H405" i="30"/>
  <c r="I405" i="30"/>
  <c r="J405" i="30"/>
  <c r="K405" i="30"/>
  <c r="A406" i="30"/>
  <c r="B406" i="30"/>
  <c r="C406" i="30"/>
  <c r="D406" i="30"/>
  <c r="E406" i="30"/>
  <c r="F406" i="30"/>
  <c r="G406" i="30"/>
  <c r="H406" i="30"/>
  <c r="I406" i="30"/>
  <c r="J406" i="30"/>
  <c r="K406" i="30"/>
  <c r="A407" i="30"/>
  <c r="B407" i="30"/>
  <c r="C407" i="30"/>
  <c r="D407" i="30"/>
  <c r="E407" i="30"/>
  <c r="F407" i="30"/>
  <c r="G407" i="30"/>
  <c r="H407" i="30"/>
  <c r="I407" i="30"/>
  <c r="J407" i="30"/>
  <c r="K407" i="30"/>
  <c r="A408" i="30"/>
  <c r="B408" i="30"/>
  <c r="C408" i="30"/>
  <c r="D408" i="30"/>
  <c r="E408" i="30"/>
  <c r="F408" i="30"/>
  <c r="G408" i="30"/>
  <c r="H408" i="30"/>
  <c r="I408" i="30"/>
  <c r="J408" i="30"/>
  <c r="K408" i="30"/>
  <c r="A409" i="30"/>
  <c r="B409" i="30"/>
  <c r="C409" i="30"/>
  <c r="D409" i="30"/>
  <c r="E409" i="30"/>
  <c r="F409" i="30"/>
  <c r="G409" i="30"/>
  <c r="H409" i="30"/>
  <c r="I409" i="30"/>
  <c r="J409" i="30"/>
  <c r="K409" i="30"/>
  <c r="A410" i="30"/>
  <c r="B410" i="30"/>
  <c r="C410" i="30"/>
  <c r="D410" i="30"/>
  <c r="E410" i="30"/>
  <c r="F410" i="30"/>
  <c r="G410" i="30"/>
  <c r="H410" i="30"/>
  <c r="I410" i="30"/>
  <c r="J410" i="30"/>
  <c r="K410" i="30"/>
  <c r="A411" i="30"/>
  <c r="B411" i="30"/>
  <c r="C411" i="30"/>
  <c r="D411" i="30"/>
  <c r="E411" i="30"/>
  <c r="F411" i="30"/>
  <c r="G411" i="30"/>
  <c r="H411" i="30"/>
  <c r="I411" i="30"/>
  <c r="J411" i="30"/>
  <c r="K411" i="30"/>
  <c r="A412" i="30"/>
  <c r="B412" i="30"/>
  <c r="C412" i="30"/>
  <c r="D412" i="30"/>
  <c r="E412" i="30"/>
  <c r="F412" i="30"/>
  <c r="G412" i="30"/>
  <c r="H412" i="30"/>
  <c r="I412" i="30"/>
  <c r="J412" i="30"/>
  <c r="K412" i="30"/>
  <c r="A413" i="30"/>
  <c r="B413" i="30"/>
  <c r="C413" i="30"/>
  <c r="D413" i="30"/>
  <c r="E413" i="30"/>
  <c r="F413" i="30"/>
  <c r="G413" i="30"/>
  <c r="H413" i="30"/>
  <c r="I413" i="30"/>
  <c r="J413" i="30"/>
  <c r="K413" i="30"/>
  <c r="A414" i="30"/>
  <c r="B414" i="30"/>
  <c r="C414" i="30"/>
  <c r="D414" i="30"/>
  <c r="E414" i="30"/>
  <c r="F414" i="30"/>
  <c r="G414" i="30"/>
  <c r="H414" i="30"/>
  <c r="I414" i="30"/>
  <c r="J414" i="30"/>
  <c r="K414" i="30"/>
  <c r="A415" i="30"/>
  <c r="B415" i="30"/>
  <c r="C415" i="30"/>
  <c r="D415" i="30"/>
  <c r="E415" i="30"/>
  <c r="F415" i="30"/>
  <c r="G415" i="30"/>
  <c r="H415" i="30"/>
  <c r="I415" i="30"/>
  <c r="J415" i="30"/>
  <c r="K415" i="30"/>
  <c r="A416" i="30"/>
  <c r="B416" i="30"/>
  <c r="C416" i="30"/>
  <c r="D416" i="30"/>
  <c r="E416" i="30"/>
  <c r="F416" i="30"/>
  <c r="G416" i="30"/>
  <c r="H416" i="30"/>
  <c r="I416" i="30"/>
  <c r="J416" i="30"/>
  <c r="K416" i="30"/>
  <c r="A417" i="30"/>
  <c r="B417" i="30"/>
  <c r="C417" i="30"/>
  <c r="D417" i="30"/>
  <c r="E417" i="30"/>
  <c r="F417" i="30"/>
  <c r="G417" i="30"/>
  <c r="H417" i="30"/>
  <c r="I417" i="30"/>
  <c r="J417" i="30"/>
  <c r="K417" i="30"/>
  <c r="A418" i="30"/>
  <c r="B418" i="30"/>
  <c r="C418" i="30"/>
  <c r="D418" i="30"/>
  <c r="E418" i="30"/>
  <c r="F418" i="30"/>
  <c r="G418" i="30"/>
  <c r="H418" i="30"/>
  <c r="I418" i="30"/>
  <c r="J418" i="30"/>
  <c r="K418" i="30"/>
  <c r="A419" i="30"/>
  <c r="B419" i="30"/>
  <c r="C419" i="30"/>
  <c r="D419" i="30"/>
  <c r="E419" i="30"/>
  <c r="F419" i="30"/>
  <c r="G419" i="30"/>
  <c r="H419" i="30"/>
  <c r="I419" i="30"/>
  <c r="J419" i="30"/>
  <c r="K419" i="30"/>
  <c r="A420" i="30"/>
  <c r="B420" i="30"/>
  <c r="C420" i="30"/>
  <c r="D420" i="30"/>
  <c r="E420" i="30"/>
  <c r="F420" i="30"/>
  <c r="G420" i="30"/>
  <c r="H420" i="30"/>
  <c r="I420" i="30"/>
  <c r="J420" i="30"/>
  <c r="K420" i="30"/>
  <c r="A421" i="30"/>
  <c r="B421" i="30"/>
  <c r="C421" i="30"/>
  <c r="D421" i="30"/>
  <c r="E421" i="30"/>
  <c r="F421" i="30"/>
  <c r="G421" i="30"/>
  <c r="H421" i="30"/>
  <c r="I421" i="30"/>
  <c r="J421" i="30"/>
  <c r="K421" i="30"/>
  <c r="A422" i="30"/>
  <c r="B422" i="30"/>
  <c r="C422" i="30"/>
  <c r="D422" i="30"/>
  <c r="E422" i="30"/>
  <c r="F422" i="30"/>
  <c r="G422" i="30"/>
  <c r="H422" i="30"/>
  <c r="I422" i="30"/>
  <c r="J422" i="30"/>
  <c r="K422" i="30"/>
  <c r="A423" i="30"/>
  <c r="B423" i="30"/>
  <c r="C423" i="30"/>
  <c r="D423" i="30"/>
  <c r="E423" i="30"/>
  <c r="F423" i="30"/>
  <c r="G423" i="30"/>
  <c r="H423" i="30"/>
  <c r="I423" i="30"/>
  <c r="J423" i="30"/>
  <c r="K423" i="30"/>
  <c r="A424" i="30"/>
  <c r="B424" i="30"/>
  <c r="C424" i="30"/>
  <c r="D424" i="30"/>
  <c r="E424" i="30"/>
  <c r="F424" i="30"/>
  <c r="G424" i="30"/>
  <c r="H424" i="30"/>
  <c r="I424" i="30"/>
  <c r="J424" i="30"/>
  <c r="K424" i="30"/>
  <c r="A425" i="30"/>
  <c r="B425" i="30"/>
  <c r="C425" i="30"/>
  <c r="D425" i="30"/>
  <c r="E425" i="30"/>
  <c r="F425" i="30"/>
  <c r="G425" i="30"/>
  <c r="H425" i="30"/>
  <c r="I425" i="30"/>
  <c r="J425" i="30"/>
  <c r="K425" i="30"/>
  <c r="A426" i="30"/>
  <c r="B426" i="30"/>
  <c r="C426" i="30"/>
  <c r="D426" i="30"/>
  <c r="E426" i="30"/>
  <c r="F426" i="30"/>
  <c r="G426" i="30"/>
  <c r="H426" i="30"/>
  <c r="I426" i="30"/>
  <c r="J426" i="30"/>
  <c r="K426" i="30"/>
  <c r="A427" i="30"/>
  <c r="B427" i="30"/>
  <c r="C427" i="30"/>
  <c r="D427" i="30"/>
  <c r="E427" i="30"/>
  <c r="F427" i="30"/>
  <c r="G427" i="30"/>
  <c r="H427" i="30"/>
  <c r="I427" i="30"/>
  <c r="J427" i="30"/>
  <c r="K427" i="30"/>
  <c r="A428" i="30"/>
  <c r="B428" i="30"/>
  <c r="C428" i="30"/>
  <c r="D428" i="30"/>
  <c r="E428" i="30"/>
  <c r="F428" i="30"/>
  <c r="G428" i="30"/>
  <c r="H428" i="30"/>
  <c r="I428" i="30"/>
  <c r="J428" i="30"/>
  <c r="K428" i="30"/>
  <c r="A429" i="30"/>
  <c r="B429" i="30"/>
  <c r="C429" i="30"/>
  <c r="D429" i="30"/>
  <c r="E429" i="30"/>
  <c r="F429" i="30"/>
  <c r="G429" i="30"/>
  <c r="H429" i="30"/>
  <c r="I429" i="30"/>
  <c r="J429" i="30"/>
  <c r="K429" i="30"/>
  <c r="A430" i="30"/>
  <c r="B430" i="30"/>
  <c r="C430" i="30"/>
  <c r="D430" i="30"/>
  <c r="E430" i="30"/>
  <c r="F430" i="30"/>
  <c r="G430" i="30"/>
  <c r="H430" i="30"/>
  <c r="I430" i="30"/>
  <c r="J430" i="30"/>
  <c r="K430" i="30"/>
  <c r="A431" i="30"/>
  <c r="B431" i="30"/>
  <c r="C431" i="30"/>
  <c r="D431" i="30"/>
  <c r="E431" i="30"/>
  <c r="F431" i="30"/>
  <c r="G431" i="30"/>
  <c r="H431" i="30"/>
  <c r="I431" i="30"/>
  <c r="J431" i="30"/>
  <c r="K431" i="30"/>
  <c r="A432" i="30"/>
  <c r="B432" i="30"/>
  <c r="C432" i="30"/>
  <c r="D432" i="30"/>
  <c r="E432" i="30"/>
  <c r="F432" i="30"/>
  <c r="G432" i="30"/>
  <c r="H432" i="30"/>
  <c r="I432" i="30"/>
  <c r="J432" i="30"/>
  <c r="K432" i="30"/>
  <c r="A433" i="30"/>
  <c r="B433" i="30"/>
  <c r="C433" i="30"/>
  <c r="D433" i="30"/>
  <c r="E433" i="30"/>
  <c r="F433" i="30"/>
  <c r="G433" i="30"/>
  <c r="H433" i="30"/>
  <c r="I433" i="30"/>
  <c r="J433" i="30"/>
  <c r="K433" i="30"/>
  <c r="A434" i="30"/>
  <c r="B434" i="30"/>
  <c r="C434" i="30"/>
  <c r="D434" i="30"/>
  <c r="E434" i="30"/>
  <c r="F434" i="30"/>
  <c r="G434" i="30"/>
  <c r="H434" i="30"/>
  <c r="I434" i="30"/>
  <c r="J434" i="30"/>
  <c r="K434" i="30"/>
  <c r="A435" i="30"/>
  <c r="B435" i="30"/>
  <c r="C435" i="30"/>
  <c r="D435" i="30"/>
  <c r="E435" i="30"/>
  <c r="F435" i="30"/>
  <c r="G435" i="30"/>
  <c r="H435" i="30"/>
  <c r="I435" i="30"/>
  <c r="J435" i="30"/>
  <c r="K435" i="30"/>
  <c r="A436" i="30"/>
  <c r="B436" i="30"/>
  <c r="C436" i="30"/>
  <c r="D436" i="30"/>
  <c r="E436" i="30"/>
  <c r="F436" i="30"/>
  <c r="G436" i="30"/>
  <c r="H436" i="30"/>
  <c r="I436" i="30"/>
  <c r="J436" i="30"/>
  <c r="K436" i="30"/>
  <c r="A437" i="30"/>
  <c r="B437" i="30"/>
  <c r="C437" i="30"/>
  <c r="D437" i="30"/>
  <c r="E437" i="30"/>
  <c r="F437" i="30"/>
  <c r="G437" i="30"/>
  <c r="H437" i="30"/>
  <c r="I437" i="30"/>
  <c r="J437" i="30"/>
  <c r="K437" i="30"/>
  <c r="A438" i="30"/>
  <c r="B438" i="30"/>
  <c r="C438" i="30"/>
  <c r="D438" i="30"/>
  <c r="E438" i="30"/>
  <c r="F438" i="30"/>
  <c r="G438" i="30"/>
  <c r="H438" i="30"/>
  <c r="I438" i="30"/>
  <c r="J438" i="30"/>
  <c r="K438" i="30"/>
  <c r="A439" i="30"/>
  <c r="B439" i="30"/>
  <c r="C439" i="30"/>
  <c r="D439" i="30"/>
  <c r="E439" i="30"/>
  <c r="F439" i="30"/>
  <c r="G439" i="30"/>
  <c r="H439" i="30"/>
  <c r="I439" i="30"/>
  <c r="J439" i="30"/>
  <c r="K439" i="30"/>
  <c r="A440" i="30"/>
  <c r="B440" i="30"/>
  <c r="C440" i="30"/>
  <c r="D440" i="30"/>
  <c r="E440" i="30"/>
  <c r="F440" i="30"/>
  <c r="G440" i="30"/>
  <c r="H440" i="30"/>
  <c r="I440" i="30"/>
  <c r="J440" i="30"/>
  <c r="K440" i="30"/>
  <c r="A441" i="30"/>
  <c r="B441" i="30"/>
  <c r="C441" i="30"/>
  <c r="D441" i="30"/>
  <c r="E441" i="30"/>
  <c r="F441" i="30"/>
  <c r="G441" i="30"/>
  <c r="H441" i="30"/>
  <c r="I441" i="30"/>
  <c r="J441" i="30"/>
  <c r="K441" i="30"/>
  <c r="A442" i="30"/>
  <c r="B442" i="30"/>
  <c r="C442" i="30"/>
  <c r="D442" i="30"/>
  <c r="E442" i="30"/>
  <c r="F442" i="30"/>
  <c r="G442" i="30"/>
  <c r="H442" i="30"/>
  <c r="I442" i="30"/>
  <c r="J442" i="30"/>
  <c r="K442" i="30"/>
  <c r="A443" i="30"/>
  <c r="B443" i="30"/>
  <c r="C443" i="30"/>
  <c r="D443" i="30"/>
  <c r="E443" i="30"/>
  <c r="F443" i="30"/>
  <c r="G443" i="30"/>
  <c r="H443" i="30"/>
  <c r="I443" i="30"/>
  <c r="J443" i="30"/>
  <c r="K443" i="30"/>
  <c r="A444" i="30"/>
  <c r="B444" i="30"/>
  <c r="C444" i="30"/>
  <c r="D444" i="30"/>
  <c r="E444" i="30"/>
  <c r="F444" i="30"/>
  <c r="G444" i="30"/>
  <c r="H444" i="30"/>
  <c r="I444" i="30"/>
  <c r="J444" i="30"/>
  <c r="K444" i="30"/>
  <c r="A445" i="30"/>
  <c r="B445" i="30"/>
  <c r="C445" i="30"/>
  <c r="D445" i="30"/>
  <c r="E445" i="30"/>
  <c r="F445" i="30"/>
  <c r="G445" i="30"/>
  <c r="H445" i="30"/>
  <c r="I445" i="30"/>
  <c r="J445" i="30"/>
  <c r="K445" i="30"/>
  <c r="A446" i="30"/>
  <c r="B446" i="30"/>
  <c r="C446" i="30"/>
  <c r="D446" i="30"/>
  <c r="E446" i="30"/>
  <c r="F446" i="30"/>
  <c r="G446" i="30"/>
  <c r="H446" i="30"/>
  <c r="I446" i="30"/>
  <c r="J446" i="30"/>
  <c r="K446" i="30"/>
  <c r="A447" i="30"/>
  <c r="B447" i="30"/>
  <c r="C447" i="30"/>
  <c r="D447" i="30"/>
  <c r="E447" i="30"/>
  <c r="F447" i="30"/>
  <c r="G447" i="30"/>
  <c r="H447" i="30"/>
  <c r="I447" i="30"/>
  <c r="J447" i="30"/>
  <c r="K447" i="30"/>
  <c r="A448" i="30"/>
  <c r="B448" i="30"/>
  <c r="C448" i="30"/>
  <c r="D448" i="30"/>
  <c r="E448" i="30"/>
  <c r="F448" i="30"/>
  <c r="G448" i="30"/>
  <c r="H448" i="30"/>
  <c r="I448" i="30"/>
  <c r="J448" i="30"/>
  <c r="K448" i="30"/>
  <c r="A449" i="30"/>
  <c r="B449" i="30"/>
  <c r="C449" i="30"/>
  <c r="D449" i="30"/>
  <c r="E449" i="30"/>
  <c r="F449" i="30"/>
  <c r="G449" i="30"/>
  <c r="H449" i="30"/>
  <c r="I449" i="30"/>
  <c r="J449" i="30"/>
  <c r="K449" i="30"/>
  <c r="A450" i="30"/>
  <c r="B450" i="30"/>
  <c r="C450" i="30"/>
  <c r="D450" i="30"/>
  <c r="E450" i="30"/>
  <c r="F450" i="30"/>
  <c r="G450" i="30"/>
  <c r="H450" i="30"/>
  <c r="I450" i="30"/>
  <c r="J450" i="30"/>
  <c r="K450" i="30"/>
  <c r="A451" i="30"/>
  <c r="B451" i="30"/>
  <c r="C451" i="30"/>
  <c r="D451" i="30"/>
  <c r="E451" i="30"/>
  <c r="F451" i="30"/>
  <c r="G451" i="30"/>
  <c r="H451" i="30"/>
  <c r="I451" i="30"/>
  <c r="J451" i="30"/>
  <c r="K451" i="30"/>
  <c r="A452" i="30"/>
  <c r="B452" i="30"/>
  <c r="C452" i="30"/>
  <c r="D452" i="30"/>
  <c r="E452" i="30"/>
  <c r="F452" i="30"/>
  <c r="G452" i="30"/>
  <c r="H452" i="30"/>
  <c r="I452" i="30"/>
  <c r="J452" i="30"/>
  <c r="K452" i="30"/>
  <c r="A453" i="30"/>
  <c r="B453" i="30"/>
  <c r="C453" i="30"/>
  <c r="D453" i="30"/>
  <c r="E453" i="30"/>
  <c r="F453" i="30"/>
  <c r="G453" i="30"/>
  <c r="H453" i="30"/>
  <c r="I453" i="30"/>
  <c r="J453" i="30"/>
  <c r="K453" i="30"/>
  <c r="A454" i="30"/>
  <c r="B454" i="30"/>
  <c r="C454" i="30"/>
  <c r="D454" i="30"/>
  <c r="E454" i="30"/>
  <c r="F454" i="30"/>
  <c r="G454" i="30"/>
  <c r="H454" i="30"/>
  <c r="I454" i="30"/>
  <c r="J454" i="30"/>
  <c r="K454" i="30"/>
  <c r="A455" i="30"/>
  <c r="B455" i="30"/>
  <c r="C455" i="30"/>
  <c r="D455" i="30"/>
  <c r="E455" i="30"/>
  <c r="F455" i="30"/>
  <c r="G455" i="30"/>
  <c r="H455" i="30"/>
  <c r="I455" i="30"/>
  <c r="J455" i="30"/>
  <c r="K455" i="30"/>
  <c r="A456" i="30"/>
  <c r="B456" i="30"/>
  <c r="C456" i="30"/>
  <c r="D456" i="30"/>
  <c r="E456" i="30"/>
  <c r="F456" i="30"/>
  <c r="G456" i="30"/>
  <c r="H456" i="30"/>
  <c r="I456" i="30"/>
  <c r="J456" i="30"/>
  <c r="K456" i="30"/>
  <c r="A457" i="30"/>
  <c r="B457" i="30"/>
  <c r="C457" i="30"/>
  <c r="D457" i="30"/>
  <c r="E457" i="30"/>
  <c r="F457" i="30"/>
  <c r="G457" i="30"/>
  <c r="H457" i="30"/>
  <c r="I457" i="30"/>
  <c r="J457" i="30"/>
  <c r="K457" i="30"/>
  <c r="A458" i="30"/>
  <c r="B458" i="30"/>
  <c r="C458" i="30"/>
  <c r="D458" i="30"/>
  <c r="E458" i="30"/>
  <c r="F458" i="30"/>
  <c r="G458" i="30"/>
  <c r="H458" i="30"/>
  <c r="I458" i="30"/>
  <c r="J458" i="30"/>
  <c r="K458" i="30"/>
  <c r="A459" i="30"/>
  <c r="B459" i="30"/>
  <c r="C459" i="30"/>
  <c r="D459" i="30"/>
  <c r="E459" i="30"/>
  <c r="F459" i="30"/>
  <c r="G459" i="30"/>
  <c r="H459" i="30"/>
  <c r="I459" i="30"/>
  <c r="J459" i="30"/>
  <c r="K459" i="30"/>
  <c r="A460" i="30"/>
  <c r="B460" i="30"/>
  <c r="C460" i="30"/>
  <c r="D460" i="30"/>
  <c r="E460" i="30"/>
  <c r="F460" i="30"/>
  <c r="G460" i="30"/>
  <c r="H460" i="30"/>
  <c r="I460" i="30"/>
  <c r="J460" i="30"/>
  <c r="K460" i="30"/>
  <c r="A461" i="30"/>
  <c r="B461" i="30"/>
  <c r="C461" i="30"/>
  <c r="D461" i="30"/>
  <c r="E461" i="30"/>
  <c r="F461" i="30"/>
  <c r="G461" i="30"/>
  <c r="H461" i="30"/>
  <c r="I461" i="30"/>
  <c r="J461" i="30"/>
  <c r="K461" i="30"/>
  <c r="A462" i="30"/>
  <c r="B462" i="30"/>
  <c r="C462" i="30"/>
  <c r="D462" i="30"/>
  <c r="E462" i="30"/>
  <c r="F462" i="30"/>
  <c r="G462" i="30"/>
  <c r="H462" i="30"/>
  <c r="I462" i="30"/>
  <c r="J462" i="30"/>
  <c r="K462" i="30"/>
  <c r="A463" i="30"/>
  <c r="B463" i="30"/>
  <c r="C463" i="30"/>
  <c r="D463" i="30"/>
  <c r="E463" i="30"/>
  <c r="F463" i="30"/>
  <c r="G463" i="30"/>
  <c r="H463" i="30"/>
  <c r="I463" i="30"/>
  <c r="J463" i="30"/>
  <c r="K463" i="30"/>
  <c r="A464" i="30"/>
  <c r="B464" i="30"/>
  <c r="C464" i="30"/>
  <c r="D464" i="30"/>
  <c r="E464" i="30"/>
  <c r="F464" i="30"/>
  <c r="G464" i="30"/>
  <c r="H464" i="30"/>
  <c r="I464" i="30"/>
  <c r="J464" i="30"/>
  <c r="K464" i="30"/>
  <c r="A465" i="30"/>
  <c r="B465" i="30"/>
  <c r="C465" i="30"/>
  <c r="D465" i="30"/>
  <c r="E465" i="30"/>
  <c r="F465" i="30"/>
  <c r="G465" i="30"/>
  <c r="H465" i="30"/>
  <c r="I465" i="30"/>
  <c r="J465" i="30"/>
  <c r="K465" i="30"/>
  <c r="A466" i="30"/>
  <c r="B466" i="30"/>
  <c r="C466" i="30"/>
  <c r="D466" i="30"/>
  <c r="E466" i="30"/>
  <c r="F466" i="30"/>
  <c r="G466" i="30"/>
  <c r="H466" i="30"/>
  <c r="I466" i="30"/>
  <c r="J466" i="30"/>
  <c r="K466" i="30"/>
  <c r="A467" i="30"/>
  <c r="B467" i="30"/>
  <c r="C467" i="30"/>
  <c r="D467" i="30"/>
  <c r="E467" i="30"/>
  <c r="F467" i="30"/>
  <c r="G467" i="30"/>
  <c r="H467" i="30"/>
  <c r="I467" i="30"/>
  <c r="J467" i="30"/>
  <c r="K467" i="30"/>
  <c r="A468" i="30"/>
  <c r="B468" i="30"/>
  <c r="C468" i="30"/>
  <c r="D468" i="30"/>
  <c r="E468" i="30"/>
  <c r="F468" i="30"/>
  <c r="G468" i="30"/>
  <c r="H468" i="30"/>
  <c r="I468" i="30"/>
  <c r="J468" i="30"/>
  <c r="K468" i="30"/>
  <c r="A469" i="30"/>
  <c r="B469" i="30"/>
  <c r="C469" i="30"/>
  <c r="D469" i="30"/>
  <c r="E469" i="30"/>
  <c r="F469" i="30"/>
  <c r="G469" i="30"/>
  <c r="H469" i="30"/>
  <c r="I469" i="30"/>
  <c r="J469" i="30"/>
  <c r="K469" i="30"/>
  <c r="A470" i="30"/>
  <c r="B470" i="30"/>
  <c r="C470" i="30"/>
  <c r="D470" i="30"/>
  <c r="E470" i="30"/>
  <c r="F470" i="30"/>
  <c r="G470" i="30"/>
  <c r="H470" i="30"/>
  <c r="I470" i="30"/>
  <c r="J470" i="30"/>
  <c r="K470" i="30"/>
  <c r="A471" i="30"/>
  <c r="B471" i="30"/>
  <c r="C471" i="30"/>
  <c r="D471" i="30"/>
  <c r="E471" i="30"/>
  <c r="F471" i="30"/>
  <c r="G471" i="30"/>
  <c r="H471" i="30"/>
  <c r="I471" i="30"/>
  <c r="J471" i="30"/>
  <c r="K471" i="30"/>
  <c r="A472" i="30"/>
  <c r="B472" i="30"/>
  <c r="C472" i="30"/>
  <c r="D472" i="30"/>
  <c r="E472" i="30"/>
  <c r="F472" i="30"/>
  <c r="G472" i="30"/>
  <c r="H472" i="30"/>
  <c r="I472" i="30"/>
  <c r="J472" i="30"/>
  <c r="K472" i="30"/>
  <c r="A473" i="30"/>
  <c r="B473" i="30"/>
  <c r="C473" i="30"/>
  <c r="D473" i="30"/>
  <c r="E473" i="30"/>
  <c r="F473" i="30"/>
  <c r="G473" i="30"/>
  <c r="H473" i="30"/>
  <c r="I473" i="30"/>
  <c r="J473" i="30"/>
  <c r="K473" i="30"/>
  <c r="A474" i="30"/>
  <c r="B474" i="30"/>
  <c r="C474" i="30"/>
  <c r="D474" i="30"/>
  <c r="E474" i="30"/>
  <c r="F474" i="30"/>
  <c r="G474" i="30"/>
  <c r="H474" i="30"/>
  <c r="I474" i="30"/>
  <c r="J474" i="30"/>
  <c r="K474" i="30"/>
  <c r="A475" i="30"/>
  <c r="B475" i="30"/>
  <c r="C475" i="30"/>
  <c r="D475" i="30"/>
  <c r="E475" i="30"/>
  <c r="F475" i="30"/>
  <c r="G475" i="30"/>
  <c r="H475" i="30"/>
  <c r="I475" i="30"/>
  <c r="J475" i="30"/>
  <c r="K475" i="30"/>
  <c r="A476" i="30"/>
  <c r="B476" i="30"/>
  <c r="C476" i="30"/>
  <c r="D476" i="30"/>
  <c r="E476" i="30"/>
  <c r="F476" i="30"/>
  <c r="G476" i="30"/>
  <c r="H476" i="30"/>
  <c r="I476" i="30"/>
  <c r="J476" i="30"/>
  <c r="K476" i="30"/>
  <c r="A477" i="30"/>
  <c r="B477" i="30"/>
  <c r="C477" i="30"/>
  <c r="D477" i="30"/>
  <c r="E477" i="30"/>
  <c r="F477" i="30"/>
  <c r="G477" i="30"/>
  <c r="H477" i="30"/>
  <c r="I477" i="30"/>
  <c r="J477" i="30"/>
  <c r="K477" i="30"/>
  <c r="A478" i="30"/>
  <c r="B478" i="30"/>
  <c r="C478" i="30"/>
  <c r="D478" i="30"/>
  <c r="E478" i="30"/>
  <c r="F478" i="30"/>
  <c r="G478" i="30"/>
  <c r="H478" i="30"/>
  <c r="I478" i="30"/>
  <c r="J478" i="30"/>
  <c r="K478" i="30"/>
  <c r="A479" i="30"/>
  <c r="B479" i="30"/>
  <c r="C479" i="30"/>
  <c r="D479" i="30"/>
  <c r="E479" i="30"/>
  <c r="F479" i="30"/>
  <c r="G479" i="30"/>
  <c r="H479" i="30"/>
  <c r="I479" i="30"/>
  <c r="J479" i="30"/>
  <c r="K479" i="30"/>
  <c r="A480" i="30"/>
  <c r="B480" i="30"/>
  <c r="C480" i="30"/>
  <c r="D480" i="30"/>
  <c r="E480" i="30"/>
  <c r="F480" i="30"/>
  <c r="G480" i="30"/>
  <c r="H480" i="30"/>
  <c r="I480" i="30"/>
  <c r="J480" i="30"/>
  <c r="K480" i="30"/>
  <c r="A481" i="30"/>
  <c r="B481" i="30"/>
  <c r="C481" i="30"/>
  <c r="D481" i="30"/>
  <c r="E481" i="30"/>
  <c r="F481" i="30"/>
  <c r="G481" i="30"/>
  <c r="H481" i="30"/>
  <c r="I481" i="30"/>
  <c r="J481" i="30"/>
  <c r="K481" i="30"/>
  <c r="A482" i="30"/>
  <c r="B482" i="30"/>
  <c r="C482" i="30"/>
  <c r="D482" i="30"/>
  <c r="E482" i="30"/>
  <c r="F482" i="30"/>
  <c r="G482" i="30"/>
  <c r="H482" i="30"/>
  <c r="I482" i="30"/>
  <c r="J482" i="30"/>
  <c r="K482" i="30"/>
  <c r="A483" i="30"/>
  <c r="B483" i="30"/>
  <c r="C483" i="30"/>
  <c r="D483" i="30"/>
  <c r="E483" i="30"/>
  <c r="F483" i="30"/>
  <c r="G483" i="30"/>
  <c r="H483" i="30"/>
  <c r="I483" i="30"/>
  <c r="J483" i="30"/>
  <c r="K483" i="30"/>
  <c r="A484" i="30"/>
  <c r="B484" i="30"/>
  <c r="C484" i="30"/>
  <c r="D484" i="30"/>
  <c r="E484" i="30"/>
  <c r="F484" i="30"/>
  <c r="G484" i="30"/>
  <c r="H484" i="30"/>
  <c r="I484" i="30"/>
  <c r="J484" i="30"/>
  <c r="K484" i="30"/>
  <c r="A485" i="30"/>
  <c r="B485" i="30"/>
  <c r="C485" i="30"/>
  <c r="D485" i="30"/>
  <c r="E485" i="30"/>
  <c r="F485" i="30"/>
  <c r="G485" i="30"/>
  <c r="H485" i="30"/>
  <c r="I485" i="30"/>
  <c r="J485" i="30"/>
  <c r="K485" i="30"/>
  <c r="A486" i="30"/>
  <c r="B486" i="30"/>
  <c r="C486" i="30"/>
  <c r="D486" i="30"/>
  <c r="E486" i="30"/>
  <c r="F486" i="30"/>
  <c r="G486" i="30"/>
  <c r="H486" i="30"/>
  <c r="I486" i="30"/>
  <c r="J486" i="30"/>
  <c r="K486" i="30"/>
  <c r="A487" i="30"/>
  <c r="B487" i="30"/>
  <c r="C487" i="30"/>
  <c r="D487" i="30"/>
  <c r="E487" i="30"/>
  <c r="F487" i="30"/>
  <c r="G487" i="30"/>
  <c r="H487" i="30"/>
  <c r="I487" i="30"/>
  <c r="J487" i="30"/>
  <c r="K487" i="30"/>
  <c r="A488" i="30"/>
  <c r="B488" i="30"/>
  <c r="C488" i="30"/>
  <c r="D488" i="30"/>
  <c r="E488" i="30"/>
  <c r="F488" i="30"/>
  <c r="G488" i="30"/>
  <c r="H488" i="30"/>
  <c r="I488" i="30"/>
  <c r="J488" i="30"/>
  <c r="K488" i="30"/>
  <c r="A489" i="30"/>
  <c r="B489" i="30"/>
  <c r="C489" i="30"/>
  <c r="D489" i="30"/>
  <c r="E489" i="30"/>
  <c r="F489" i="30"/>
  <c r="G489" i="30"/>
  <c r="H489" i="30"/>
  <c r="I489" i="30"/>
  <c r="J489" i="30"/>
  <c r="K489" i="30"/>
  <c r="A490" i="30"/>
  <c r="B490" i="30"/>
  <c r="C490" i="30"/>
  <c r="D490" i="30"/>
  <c r="E490" i="30"/>
  <c r="F490" i="30"/>
  <c r="G490" i="30"/>
  <c r="H490" i="30"/>
  <c r="I490" i="30"/>
  <c r="J490" i="30"/>
  <c r="K490" i="30"/>
  <c r="A491" i="30"/>
  <c r="B491" i="30"/>
  <c r="C491" i="30"/>
  <c r="D491" i="30"/>
  <c r="E491" i="30"/>
  <c r="F491" i="30"/>
  <c r="G491" i="30"/>
  <c r="H491" i="30"/>
  <c r="I491" i="30"/>
  <c r="J491" i="30"/>
  <c r="K491" i="30"/>
  <c r="A492" i="30"/>
  <c r="B492" i="30"/>
  <c r="C492" i="30"/>
  <c r="D492" i="30"/>
  <c r="E492" i="30"/>
  <c r="F492" i="30"/>
  <c r="G492" i="30"/>
  <c r="H492" i="30"/>
  <c r="I492" i="30"/>
  <c r="J492" i="30"/>
  <c r="K492" i="30"/>
  <c r="A493" i="30"/>
  <c r="B493" i="30"/>
  <c r="C493" i="30"/>
  <c r="D493" i="30"/>
  <c r="E493" i="30"/>
  <c r="F493" i="30"/>
  <c r="G493" i="30"/>
  <c r="H493" i="30"/>
  <c r="I493" i="30"/>
  <c r="J493" i="30"/>
  <c r="K493" i="30"/>
  <c r="A494" i="30"/>
  <c r="B494" i="30"/>
  <c r="C494" i="30"/>
  <c r="D494" i="30"/>
  <c r="E494" i="30"/>
  <c r="F494" i="30"/>
  <c r="G494" i="30"/>
  <c r="H494" i="30"/>
  <c r="I494" i="30"/>
  <c r="J494" i="30"/>
  <c r="K494" i="30"/>
  <c r="A495" i="30"/>
  <c r="B495" i="30"/>
  <c r="C495" i="30"/>
  <c r="D495" i="30"/>
  <c r="E495" i="30"/>
  <c r="F495" i="30"/>
  <c r="G495" i="30"/>
  <c r="H495" i="30"/>
  <c r="I495" i="30"/>
  <c r="J495" i="30"/>
  <c r="K495" i="30"/>
  <c r="A496" i="30"/>
  <c r="B496" i="30"/>
  <c r="C496" i="30"/>
  <c r="D496" i="30"/>
  <c r="E496" i="30"/>
  <c r="F496" i="30"/>
  <c r="G496" i="30"/>
  <c r="H496" i="30"/>
  <c r="I496" i="30"/>
  <c r="J496" i="30"/>
  <c r="K496" i="30"/>
  <c r="A497" i="30"/>
  <c r="B497" i="30"/>
  <c r="C497" i="30"/>
  <c r="D497" i="30"/>
  <c r="E497" i="30"/>
  <c r="F497" i="30"/>
  <c r="G497" i="30"/>
  <c r="H497" i="30"/>
  <c r="I497" i="30"/>
  <c r="J497" i="30"/>
  <c r="K497" i="30"/>
  <c r="A498" i="30"/>
  <c r="B498" i="30"/>
  <c r="C498" i="30"/>
  <c r="D498" i="30"/>
  <c r="E498" i="30"/>
  <c r="F498" i="30"/>
  <c r="G498" i="30"/>
  <c r="H498" i="30"/>
  <c r="I498" i="30"/>
  <c r="J498" i="30"/>
  <c r="K498" i="30"/>
  <c r="A499" i="30"/>
  <c r="B499" i="30"/>
  <c r="C499" i="30"/>
  <c r="D499" i="30"/>
  <c r="E499" i="30"/>
  <c r="F499" i="30"/>
  <c r="G499" i="30"/>
  <c r="H499" i="30"/>
  <c r="I499" i="30"/>
  <c r="J499" i="30"/>
  <c r="K499" i="30"/>
  <c r="A500" i="30"/>
  <c r="B500" i="30"/>
  <c r="C500" i="30"/>
  <c r="D500" i="30"/>
  <c r="E500" i="30"/>
  <c r="F500" i="30"/>
  <c r="G500" i="30"/>
  <c r="H500" i="30"/>
  <c r="I500" i="30"/>
  <c r="J500" i="30"/>
  <c r="K500" i="30"/>
  <c r="A501" i="30"/>
  <c r="B501" i="30"/>
  <c r="C501" i="30"/>
  <c r="D501" i="30"/>
  <c r="E501" i="30"/>
  <c r="F501" i="30"/>
  <c r="G501" i="30"/>
  <c r="H501" i="30"/>
  <c r="I501" i="30"/>
  <c r="J501" i="30"/>
  <c r="K501" i="30"/>
  <c r="A502" i="30"/>
  <c r="B502" i="30"/>
  <c r="C502" i="30"/>
  <c r="D502" i="30"/>
  <c r="E502" i="30"/>
  <c r="F502" i="30"/>
  <c r="G502" i="30"/>
  <c r="H502" i="30"/>
  <c r="I502" i="30"/>
  <c r="J502" i="30"/>
  <c r="K502" i="30"/>
  <c r="A503" i="30"/>
  <c r="B503" i="30"/>
  <c r="C503" i="30"/>
  <c r="D503" i="30"/>
  <c r="E503" i="30"/>
  <c r="F503" i="30"/>
  <c r="G503" i="30"/>
  <c r="H503" i="30"/>
  <c r="I503" i="30"/>
  <c r="J503" i="30"/>
  <c r="K503" i="30"/>
  <c r="A504" i="30"/>
  <c r="B504" i="30"/>
  <c r="C504" i="30"/>
  <c r="D504" i="30"/>
  <c r="E504" i="30"/>
  <c r="F504" i="30"/>
  <c r="G504" i="30"/>
  <c r="H504" i="30"/>
  <c r="I504" i="30"/>
  <c r="J504" i="30"/>
  <c r="K504" i="30"/>
  <c r="A505" i="30"/>
  <c r="B505" i="30"/>
  <c r="C505" i="30"/>
  <c r="D505" i="30"/>
  <c r="E505" i="30"/>
  <c r="F505" i="30"/>
  <c r="G505" i="30"/>
  <c r="H505" i="30"/>
  <c r="I505" i="30"/>
  <c r="J505" i="30"/>
  <c r="K505" i="30"/>
  <c r="A506" i="30"/>
  <c r="B506" i="30"/>
  <c r="C506" i="30"/>
  <c r="D506" i="30"/>
  <c r="E506" i="30"/>
  <c r="F506" i="30"/>
  <c r="G506" i="30"/>
  <c r="H506" i="30"/>
  <c r="I506" i="30"/>
  <c r="J506" i="30"/>
  <c r="K506" i="30"/>
  <c r="A507" i="30"/>
  <c r="B507" i="30"/>
  <c r="C507" i="30"/>
  <c r="D507" i="30"/>
  <c r="E507" i="30"/>
  <c r="F507" i="30"/>
  <c r="G507" i="30"/>
  <c r="H507" i="30"/>
  <c r="I507" i="30"/>
  <c r="J507" i="30"/>
  <c r="K507" i="30"/>
  <c r="A508" i="30"/>
  <c r="B508" i="30"/>
  <c r="C508" i="30"/>
  <c r="D508" i="30"/>
  <c r="E508" i="30"/>
  <c r="F508" i="30"/>
  <c r="G508" i="30"/>
  <c r="H508" i="30"/>
  <c r="I508" i="30"/>
  <c r="J508" i="30"/>
  <c r="K508" i="30"/>
  <c r="A509" i="30"/>
  <c r="B509" i="30"/>
  <c r="C509" i="30"/>
  <c r="D509" i="30"/>
  <c r="E509" i="30"/>
  <c r="F509" i="30"/>
  <c r="G509" i="30"/>
  <c r="H509" i="30"/>
  <c r="I509" i="30"/>
  <c r="J509" i="30"/>
  <c r="K509" i="30"/>
  <c r="A510" i="30"/>
  <c r="B510" i="30"/>
  <c r="C510" i="30"/>
  <c r="D510" i="30"/>
  <c r="E510" i="30"/>
  <c r="F510" i="30"/>
  <c r="G510" i="30"/>
  <c r="H510" i="30"/>
  <c r="I510" i="30"/>
  <c r="J510" i="30"/>
  <c r="K510" i="30"/>
  <c r="A511" i="30"/>
  <c r="B511" i="30"/>
  <c r="C511" i="30"/>
  <c r="D511" i="30"/>
  <c r="E511" i="30"/>
  <c r="F511" i="30"/>
  <c r="G511" i="30"/>
  <c r="H511" i="30"/>
  <c r="I511" i="30"/>
  <c r="J511" i="30"/>
  <c r="K511" i="30"/>
  <c r="A512" i="30"/>
  <c r="B512" i="30"/>
  <c r="C512" i="30"/>
  <c r="D512" i="30"/>
  <c r="E512" i="30"/>
  <c r="F512" i="30"/>
  <c r="G512" i="30"/>
  <c r="H512" i="30"/>
  <c r="I512" i="30"/>
  <c r="J512" i="30"/>
  <c r="K512" i="30"/>
  <c r="A513" i="30"/>
  <c r="B513" i="30"/>
  <c r="C513" i="30"/>
  <c r="D513" i="30"/>
  <c r="E513" i="30"/>
  <c r="F513" i="30"/>
  <c r="G513" i="30"/>
  <c r="H513" i="30"/>
  <c r="I513" i="30"/>
  <c r="J513" i="30"/>
  <c r="K513" i="30"/>
  <c r="A514" i="30"/>
  <c r="B514" i="30"/>
  <c r="C514" i="30"/>
  <c r="D514" i="30"/>
  <c r="E514" i="30"/>
  <c r="F514" i="30"/>
  <c r="G514" i="30"/>
  <c r="H514" i="30"/>
  <c r="I514" i="30"/>
  <c r="J514" i="30"/>
  <c r="K514" i="30"/>
  <c r="A515" i="30"/>
  <c r="B515" i="30"/>
  <c r="C515" i="30"/>
  <c r="D515" i="30"/>
  <c r="E515" i="30"/>
  <c r="F515" i="30"/>
  <c r="G515" i="30"/>
  <c r="H515" i="30"/>
  <c r="I515" i="30"/>
  <c r="J515" i="30"/>
  <c r="K515" i="30"/>
  <c r="A516" i="30"/>
  <c r="B516" i="30"/>
  <c r="C516" i="30"/>
  <c r="D516" i="30"/>
  <c r="E516" i="30"/>
  <c r="F516" i="30"/>
  <c r="G516" i="30"/>
  <c r="H516" i="30"/>
  <c r="I516" i="30"/>
  <c r="J516" i="30"/>
  <c r="K516" i="30"/>
  <c r="A517" i="30"/>
  <c r="B517" i="30"/>
  <c r="C517" i="30"/>
  <c r="D517" i="30"/>
  <c r="E517" i="30"/>
  <c r="F517" i="30"/>
  <c r="G517" i="30"/>
  <c r="H517" i="30"/>
  <c r="I517" i="30"/>
  <c r="J517" i="30"/>
  <c r="K517" i="30"/>
  <c r="A518" i="30"/>
  <c r="B518" i="30"/>
  <c r="C518" i="30"/>
  <c r="D518" i="30"/>
  <c r="E518" i="30"/>
  <c r="F518" i="30"/>
  <c r="G518" i="30"/>
  <c r="H518" i="30"/>
  <c r="I518" i="30"/>
  <c r="J518" i="30"/>
  <c r="K518" i="30"/>
  <c r="A519" i="30"/>
  <c r="B519" i="30"/>
  <c r="C519" i="30"/>
  <c r="D519" i="30"/>
  <c r="E519" i="30"/>
  <c r="F519" i="30"/>
  <c r="G519" i="30"/>
  <c r="H519" i="30"/>
  <c r="I519" i="30"/>
  <c r="J519" i="30"/>
  <c r="K519" i="30"/>
  <c r="A520" i="30"/>
  <c r="B520" i="30"/>
  <c r="C520" i="30"/>
  <c r="D520" i="30"/>
  <c r="E520" i="30"/>
  <c r="F520" i="30"/>
  <c r="G520" i="30"/>
  <c r="H520" i="30"/>
  <c r="I520" i="30"/>
  <c r="J520" i="30"/>
  <c r="K520" i="30"/>
  <c r="A521" i="30"/>
  <c r="B521" i="30"/>
  <c r="C521" i="30"/>
  <c r="D521" i="30"/>
  <c r="E521" i="30"/>
  <c r="F521" i="30"/>
  <c r="G521" i="30"/>
  <c r="H521" i="30"/>
  <c r="I521" i="30"/>
  <c r="J521" i="30"/>
  <c r="K521" i="30"/>
  <c r="A522" i="30"/>
  <c r="B522" i="30"/>
  <c r="C522" i="30"/>
  <c r="D522" i="30"/>
  <c r="E522" i="30"/>
  <c r="F522" i="30"/>
  <c r="G522" i="30"/>
  <c r="H522" i="30"/>
  <c r="I522" i="30"/>
  <c r="J522" i="30"/>
  <c r="K522" i="30"/>
  <c r="A523" i="30"/>
  <c r="B523" i="30"/>
  <c r="C523" i="30"/>
  <c r="D523" i="30"/>
  <c r="E523" i="30"/>
  <c r="F523" i="30"/>
  <c r="G523" i="30"/>
  <c r="H523" i="30"/>
  <c r="I523" i="30"/>
  <c r="J523" i="30"/>
  <c r="K523" i="30"/>
  <c r="A524" i="30"/>
  <c r="B524" i="30"/>
  <c r="C524" i="30"/>
  <c r="D524" i="30"/>
  <c r="E524" i="30"/>
  <c r="F524" i="30"/>
  <c r="G524" i="30"/>
  <c r="H524" i="30"/>
  <c r="I524" i="30"/>
  <c r="J524" i="30"/>
  <c r="K524" i="30"/>
  <c r="A525" i="30"/>
  <c r="B525" i="30"/>
  <c r="C525" i="30"/>
  <c r="D525" i="30"/>
  <c r="E525" i="30"/>
  <c r="F525" i="30"/>
  <c r="G525" i="30"/>
  <c r="H525" i="30"/>
  <c r="I525" i="30"/>
  <c r="J525" i="30"/>
  <c r="K525" i="30"/>
  <c r="A526" i="30"/>
  <c r="B526" i="30"/>
  <c r="C526" i="30"/>
  <c r="D526" i="30"/>
  <c r="E526" i="30"/>
  <c r="F526" i="30"/>
  <c r="G526" i="30"/>
  <c r="H526" i="30"/>
  <c r="I526" i="30"/>
  <c r="J526" i="30"/>
  <c r="K526" i="30"/>
  <c r="A527" i="30"/>
  <c r="B527" i="30"/>
  <c r="C527" i="30"/>
  <c r="D527" i="30"/>
  <c r="E527" i="30"/>
  <c r="F527" i="30"/>
  <c r="G527" i="30"/>
  <c r="H527" i="30"/>
  <c r="I527" i="30"/>
  <c r="J527" i="30"/>
  <c r="K527" i="30"/>
  <c r="A528" i="30"/>
  <c r="B528" i="30"/>
  <c r="C528" i="30"/>
  <c r="D528" i="30"/>
  <c r="E528" i="30"/>
  <c r="F528" i="30"/>
  <c r="G528" i="30"/>
  <c r="H528" i="30"/>
  <c r="I528" i="30"/>
  <c r="J528" i="30"/>
  <c r="K528" i="30"/>
  <c r="A529" i="30"/>
  <c r="B529" i="30"/>
  <c r="C529" i="30"/>
  <c r="D529" i="30"/>
  <c r="E529" i="30"/>
  <c r="F529" i="30"/>
  <c r="G529" i="30"/>
  <c r="H529" i="30"/>
  <c r="I529" i="30"/>
  <c r="J529" i="30"/>
  <c r="K529" i="30"/>
  <c r="A530" i="30"/>
  <c r="B530" i="30"/>
  <c r="C530" i="30"/>
  <c r="D530" i="30"/>
  <c r="E530" i="30"/>
  <c r="F530" i="30"/>
  <c r="G530" i="30"/>
  <c r="H530" i="30"/>
  <c r="I530" i="30"/>
  <c r="J530" i="30"/>
  <c r="K530" i="30"/>
  <c r="A531" i="30"/>
  <c r="B531" i="30"/>
  <c r="C531" i="30"/>
  <c r="D531" i="30"/>
  <c r="E531" i="30"/>
  <c r="F531" i="30"/>
  <c r="G531" i="30"/>
  <c r="H531" i="30"/>
  <c r="I531" i="30"/>
  <c r="J531" i="30"/>
  <c r="K531" i="30"/>
  <c r="A532" i="30"/>
  <c r="B532" i="30"/>
  <c r="C532" i="30"/>
  <c r="D532" i="30"/>
  <c r="E532" i="30"/>
  <c r="F532" i="30"/>
  <c r="G532" i="30"/>
  <c r="H532" i="30"/>
  <c r="I532" i="30"/>
  <c r="J532" i="30"/>
  <c r="K532" i="30"/>
  <c r="A533" i="30"/>
  <c r="B533" i="30"/>
  <c r="C533" i="30"/>
  <c r="D533" i="30"/>
  <c r="E533" i="30"/>
  <c r="F533" i="30"/>
  <c r="G533" i="30"/>
  <c r="H533" i="30"/>
  <c r="I533" i="30"/>
  <c r="J533" i="30"/>
  <c r="K533" i="30"/>
  <c r="A534" i="30"/>
  <c r="B534" i="30"/>
  <c r="C534" i="30"/>
  <c r="D534" i="30"/>
  <c r="E534" i="30"/>
  <c r="F534" i="30"/>
  <c r="G534" i="30"/>
  <c r="H534" i="30"/>
  <c r="I534" i="30"/>
  <c r="J534" i="30"/>
  <c r="K534" i="30"/>
  <c r="A535" i="30"/>
  <c r="B535" i="30"/>
  <c r="C535" i="30"/>
  <c r="D535" i="30"/>
  <c r="E535" i="30"/>
  <c r="F535" i="30"/>
  <c r="G535" i="30"/>
  <c r="H535" i="30"/>
  <c r="I535" i="30"/>
  <c r="J535" i="30"/>
  <c r="K535" i="30"/>
  <c r="A536" i="30"/>
  <c r="B536" i="30"/>
  <c r="C536" i="30"/>
  <c r="D536" i="30"/>
  <c r="E536" i="30"/>
  <c r="F536" i="30"/>
  <c r="G536" i="30"/>
  <c r="H536" i="30"/>
  <c r="I536" i="30"/>
  <c r="J536" i="30"/>
  <c r="K536" i="30"/>
  <c r="A537" i="30"/>
  <c r="B537" i="30"/>
  <c r="C537" i="30"/>
  <c r="D537" i="30"/>
  <c r="E537" i="30"/>
  <c r="F537" i="30"/>
  <c r="G537" i="30"/>
  <c r="H537" i="30"/>
  <c r="I537" i="30"/>
  <c r="J537" i="30"/>
  <c r="K537" i="30"/>
  <c r="A538" i="30"/>
  <c r="B538" i="30"/>
  <c r="C538" i="30"/>
  <c r="D538" i="30"/>
  <c r="E538" i="30"/>
  <c r="F538" i="30"/>
  <c r="G538" i="30"/>
  <c r="H538" i="30"/>
  <c r="I538" i="30"/>
  <c r="J538" i="30"/>
  <c r="K538" i="30"/>
  <c r="A539" i="30"/>
  <c r="B539" i="30"/>
  <c r="C539" i="30"/>
  <c r="D539" i="30"/>
  <c r="E539" i="30"/>
  <c r="F539" i="30"/>
  <c r="G539" i="30"/>
  <c r="H539" i="30"/>
  <c r="I539" i="30"/>
  <c r="J539" i="30"/>
  <c r="K539" i="30"/>
  <c r="A540" i="30"/>
  <c r="B540" i="30"/>
  <c r="C540" i="30"/>
  <c r="D540" i="30"/>
  <c r="E540" i="30"/>
  <c r="F540" i="30"/>
  <c r="G540" i="30"/>
  <c r="H540" i="30"/>
  <c r="I540" i="30"/>
  <c r="J540" i="30"/>
  <c r="K540" i="30"/>
  <c r="A541" i="30"/>
  <c r="B541" i="30"/>
  <c r="C541" i="30"/>
  <c r="D541" i="30"/>
  <c r="E541" i="30"/>
  <c r="F541" i="30"/>
  <c r="G541" i="30"/>
  <c r="H541" i="30"/>
  <c r="I541" i="30"/>
  <c r="J541" i="30"/>
  <c r="K541" i="30"/>
  <c r="A542" i="30"/>
  <c r="B542" i="30"/>
  <c r="C542" i="30"/>
  <c r="D542" i="30"/>
  <c r="E542" i="30"/>
  <c r="F542" i="30"/>
  <c r="G542" i="30"/>
  <c r="H542" i="30"/>
  <c r="I542" i="30"/>
  <c r="J542" i="30"/>
  <c r="K542" i="30"/>
  <c r="A543" i="30"/>
  <c r="B543" i="30"/>
  <c r="C543" i="30"/>
  <c r="D543" i="30"/>
  <c r="E543" i="30"/>
  <c r="F543" i="30"/>
  <c r="G543" i="30"/>
  <c r="H543" i="30"/>
  <c r="I543" i="30"/>
  <c r="J543" i="30"/>
  <c r="K543" i="30"/>
  <c r="A544" i="30"/>
  <c r="B544" i="30"/>
  <c r="C544" i="30"/>
  <c r="D544" i="30"/>
  <c r="E544" i="30"/>
  <c r="F544" i="30"/>
  <c r="G544" i="30"/>
  <c r="H544" i="30"/>
  <c r="I544" i="30"/>
  <c r="J544" i="30"/>
  <c r="K544" i="30"/>
  <c r="A545" i="30"/>
  <c r="B545" i="30"/>
  <c r="C545" i="30"/>
  <c r="D545" i="30"/>
  <c r="E545" i="30"/>
  <c r="F545" i="30"/>
  <c r="G545" i="30"/>
  <c r="H545" i="30"/>
  <c r="I545" i="30"/>
  <c r="J545" i="30"/>
  <c r="K545" i="30"/>
  <c r="A546" i="30"/>
  <c r="B546" i="30"/>
  <c r="C546" i="30"/>
  <c r="D546" i="30"/>
  <c r="E546" i="30"/>
  <c r="F546" i="30"/>
  <c r="G546" i="30"/>
  <c r="H546" i="30"/>
  <c r="I546" i="30"/>
  <c r="J546" i="30"/>
  <c r="K546" i="30"/>
  <c r="A547" i="30"/>
  <c r="B547" i="30"/>
  <c r="C547" i="30"/>
  <c r="D547" i="30"/>
  <c r="E547" i="30"/>
  <c r="F547" i="30"/>
  <c r="G547" i="30"/>
  <c r="H547" i="30"/>
  <c r="I547" i="30"/>
  <c r="J547" i="30"/>
  <c r="K547" i="30"/>
  <c r="A548" i="30"/>
  <c r="B548" i="30"/>
  <c r="C548" i="30"/>
  <c r="D548" i="30"/>
  <c r="E548" i="30"/>
  <c r="F548" i="30"/>
  <c r="G548" i="30"/>
  <c r="H548" i="30"/>
  <c r="I548" i="30"/>
  <c r="J548" i="30"/>
  <c r="K548" i="30"/>
  <c r="A549" i="30"/>
  <c r="B549" i="30"/>
  <c r="C549" i="30"/>
  <c r="D549" i="30"/>
  <c r="E549" i="30"/>
  <c r="F549" i="30"/>
  <c r="G549" i="30"/>
  <c r="H549" i="30"/>
  <c r="I549" i="30"/>
  <c r="J549" i="30"/>
  <c r="K549" i="30"/>
  <c r="A550" i="30"/>
  <c r="B550" i="30"/>
  <c r="C550" i="30"/>
  <c r="D550" i="30"/>
  <c r="E550" i="30"/>
  <c r="F550" i="30"/>
  <c r="G550" i="30"/>
  <c r="H550" i="30"/>
  <c r="I550" i="30"/>
  <c r="J550" i="30"/>
  <c r="K550" i="30"/>
  <c r="A551" i="30"/>
  <c r="B551" i="30"/>
  <c r="C551" i="30"/>
  <c r="D551" i="30"/>
  <c r="E551" i="30"/>
  <c r="F551" i="30"/>
  <c r="G551" i="30"/>
  <c r="H551" i="30"/>
  <c r="I551" i="30"/>
  <c r="J551" i="30"/>
  <c r="K551" i="30"/>
  <c r="A552" i="30"/>
  <c r="B552" i="30"/>
  <c r="C552" i="30"/>
  <c r="D552" i="30"/>
  <c r="E552" i="30"/>
  <c r="F552" i="30"/>
  <c r="G552" i="30"/>
  <c r="H552" i="30"/>
  <c r="I552" i="30"/>
  <c r="J552" i="30"/>
  <c r="K552" i="30"/>
  <c r="A553" i="30"/>
  <c r="B553" i="30"/>
  <c r="C553" i="30"/>
  <c r="D553" i="30"/>
  <c r="E553" i="30"/>
  <c r="F553" i="30"/>
  <c r="G553" i="30"/>
  <c r="H553" i="30"/>
  <c r="I553" i="30"/>
  <c r="J553" i="30"/>
  <c r="K553" i="30"/>
  <c r="A554" i="30"/>
  <c r="B554" i="30"/>
  <c r="C554" i="30"/>
  <c r="D554" i="30"/>
  <c r="E554" i="30"/>
  <c r="F554" i="30"/>
  <c r="G554" i="30"/>
  <c r="H554" i="30"/>
  <c r="I554" i="30"/>
  <c r="J554" i="30"/>
  <c r="K554" i="30"/>
  <c r="A555" i="30"/>
  <c r="B555" i="30"/>
  <c r="C555" i="30"/>
  <c r="D555" i="30"/>
  <c r="E555" i="30"/>
  <c r="F555" i="30"/>
  <c r="G555" i="30"/>
  <c r="H555" i="30"/>
  <c r="I555" i="30"/>
  <c r="J555" i="30"/>
  <c r="K555" i="30"/>
  <c r="A556" i="30"/>
  <c r="B556" i="30"/>
  <c r="C556" i="30"/>
  <c r="D556" i="30"/>
  <c r="E556" i="30"/>
  <c r="F556" i="30"/>
  <c r="G556" i="30"/>
  <c r="H556" i="30"/>
  <c r="I556" i="30"/>
  <c r="J556" i="30"/>
  <c r="K556" i="30"/>
  <c r="A557" i="30"/>
  <c r="B557" i="30"/>
  <c r="C557" i="30"/>
  <c r="D557" i="30"/>
  <c r="E557" i="30"/>
  <c r="F557" i="30"/>
  <c r="G557" i="30"/>
  <c r="H557" i="30"/>
  <c r="I557" i="30"/>
  <c r="J557" i="30"/>
  <c r="K557" i="30"/>
  <c r="A558" i="30"/>
  <c r="B558" i="30"/>
  <c r="C558" i="30"/>
  <c r="D558" i="30"/>
  <c r="E558" i="30"/>
  <c r="F558" i="30"/>
  <c r="G558" i="30"/>
  <c r="H558" i="30"/>
  <c r="I558" i="30"/>
  <c r="J558" i="30"/>
  <c r="K558" i="30"/>
  <c r="A559" i="30"/>
  <c r="B559" i="30"/>
  <c r="C559" i="30"/>
  <c r="D559" i="30"/>
  <c r="E559" i="30"/>
  <c r="F559" i="30"/>
  <c r="G559" i="30"/>
  <c r="H559" i="30"/>
  <c r="I559" i="30"/>
  <c r="J559" i="30"/>
  <c r="K559" i="30"/>
  <c r="A560" i="30"/>
  <c r="B560" i="30"/>
  <c r="C560" i="30"/>
  <c r="D560" i="30"/>
  <c r="E560" i="30"/>
  <c r="F560" i="30"/>
  <c r="G560" i="30"/>
  <c r="H560" i="30"/>
  <c r="I560" i="30"/>
  <c r="J560" i="30"/>
  <c r="K560" i="30"/>
  <c r="A561" i="30"/>
  <c r="B561" i="30"/>
  <c r="C561" i="30"/>
  <c r="D561" i="30"/>
  <c r="E561" i="30"/>
  <c r="F561" i="30"/>
  <c r="G561" i="30"/>
  <c r="H561" i="30"/>
  <c r="I561" i="30"/>
  <c r="J561" i="30"/>
  <c r="K561" i="30"/>
  <c r="A562" i="30"/>
  <c r="B562" i="30"/>
  <c r="C562" i="30"/>
  <c r="D562" i="30"/>
  <c r="E562" i="30"/>
  <c r="F562" i="30"/>
  <c r="G562" i="30"/>
  <c r="H562" i="30"/>
  <c r="I562" i="30"/>
  <c r="J562" i="30"/>
  <c r="K562" i="30"/>
  <c r="A563" i="30"/>
  <c r="B563" i="30"/>
  <c r="C563" i="30"/>
  <c r="D563" i="30"/>
  <c r="E563" i="30"/>
  <c r="F563" i="30"/>
  <c r="G563" i="30"/>
  <c r="H563" i="30"/>
  <c r="I563" i="30"/>
  <c r="J563" i="30"/>
  <c r="K563" i="30"/>
  <c r="A564" i="30"/>
  <c r="B564" i="30"/>
  <c r="C564" i="30"/>
  <c r="D564" i="30"/>
  <c r="E564" i="30"/>
  <c r="F564" i="30"/>
  <c r="G564" i="30"/>
  <c r="H564" i="30"/>
  <c r="I564" i="30"/>
  <c r="J564" i="30"/>
  <c r="K564" i="30"/>
  <c r="A565" i="30"/>
  <c r="B565" i="30"/>
  <c r="C565" i="30"/>
  <c r="D565" i="30"/>
  <c r="E565" i="30"/>
  <c r="F565" i="30"/>
  <c r="G565" i="30"/>
  <c r="H565" i="30"/>
  <c r="I565" i="30"/>
  <c r="J565" i="30"/>
  <c r="K565" i="30"/>
  <c r="A566" i="30"/>
  <c r="B566" i="30"/>
  <c r="C566" i="30"/>
  <c r="D566" i="30"/>
  <c r="E566" i="30"/>
  <c r="F566" i="30"/>
  <c r="G566" i="30"/>
  <c r="H566" i="30"/>
  <c r="I566" i="30"/>
  <c r="J566" i="30"/>
  <c r="K566" i="30"/>
  <c r="A567" i="30"/>
  <c r="B567" i="30"/>
  <c r="C567" i="30"/>
  <c r="D567" i="30"/>
  <c r="E567" i="30"/>
  <c r="F567" i="30"/>
  <c r="G567" i="30"/>
  <c r="H567" i="30"/>
  <c r="I567" i="30"/>
  <c r="J567" i="30"/>
  <c r="K567" i="30"/>
  <c r="A568" i="30"/>
  <c r="B568" i="30"/>
  <c r="C568" i="30"/>
  <c r="D568" i="30"/>
  <c r="E568" i="30"/>
  <c r="F568" i="30"/>
  <c r="G568" i="30"/>
  <c r="H568" i="30"/>
  <c r="I568" i="30"/>
  <c r="J568" i="30"/>
  <c r="K568" i="30"/>
  <c r="A569" i="30"/>
  <c r="B569" i="30"/>
  <c r="C569" i="30"/>
  <c r="D569" i="30"/>
  <c r="E569" i="30"/>
  <c r="F569" i="30"/>
  <c r="G569" i="30"/>
  <c r="H569" i="30"/>
  <c r="I569" i="30"/>
  <c r="J569" i="30"/>
  <c r="K569" i="30"/>
  <c r="A570" i="30"/>
  <c r="B570" i="30"/>
  <c r="C570" i="30"/>
  <c r="D570" i="30"/>
  <c r="E570" i="30"/>
  <c r="F570" i="30"/>
  <c r="G570" i="30"/>
  <c r="H570" i="30"/>
  <c r="I570" i="30"/>
  <c r="J570" i="30"/>
  <c r="K570" i="30"/>
  <c r="A571" i="30"/>
  <c r="B571" i="30"/>
  <c r="C571" i="30"/>
  <c r="D571" i="30"/>
  <c r="E571" i="30"/>
  <c r="F571" i="30"/>
  <c r="G571" i="30"/>
  <c r="H571" i="30"/>
  <c r="I571" i="30"/>
  <c r="J571" i="30"/>
  <c r="K571" i="30"/>
  <c r="A572" i="30"/>
  <c r="B572" i="30"/>
  <c r="C572" i="30"/>
  <c r="D572" i="30"/>
  <c r="E572" i="30"/>
  <c r="F572" i="30"/>
  <c r="G572" i="30"/>
  <c r="H572" i="30"/>
  <c r="I572" i="30"/>
  <c r="J572" i="30"/>
  <c r="K572" i="30"/>
  <c r="A573" i="30"/>
  <c r="B573" i="30"/>
  <c r="C573" i="30"/>
  <c r="D573" i="30"/>
  <c r="E573" i="30"/>
  <c r="F573" i="30"/>
  <c r="G573" i="30"/>
  <c r="H573" i="30"/>
  <c r="I573" i="30"/>
  <c r="J573" i="30"/>
  <c r="K573" i="30"/>
  <c r="A574" i="30"/>
  <c r="B574" i="30"/>
  <c r="C574" i="30"/>
  <c r="D574" i="30"/>
  <c r="E574" i="30"/>
  <c r="F574" i="30"/>
  <c r="G574" i="30"/>
  <c r="H574" i="30"/>
  <c r="I574" i="30"/>
  <c r="J574" i="30"/>
  <c r="K574" i="30"/>
  <c r="A575" i="30"/>
  <c r="B575" i="30"/>
  <c r="C575" i="30"/>
  <c r="D575" i="30"/>
  <c r="E575" i="30"/>
  <c r="F575" i="30"/>
  <c r="G575" i="30"/>
  <c r="H575" i="30"/>
  <c r="I575" i="30"/>
  <c r="J575" i="30"/>
  <c r="K575" i="30"/>
  <c r="A576" i="30"/>
  <c r="B576" i="30"/>
  <c r="C576" i="30"/>
  <c r="D576" i="30"/>
  <c r="E576" i="30"/>
  <c r="F576" i="30"/>
  <c r="G576" i="30"/>
  <c r="H576" i="30"/>
  <c r="I576" i="30"/>
  <c r="J576" i="30"/>
  <c r="K576" i="30"/>
  <c r="A577" i="30"/>
  <c r="B577" i="30"/>
  <c r="C577" i="30"/>
  <c r="D577" i="30"/>
  <c r="E577" i="30"/>
  <c r="F577" i="30"/>
  <c r="G577" i="30"/>
  <c r="H577" i="30"/>
  <c r="I577" i="30"/>
  <c r="J577" i="30"/>
  <c r="K577" i="30"/>
  <c r="A578" i="30"/>
  <c r="B578" i="30"/>
  <c r="C578" i="30"/>
  <c r="D578" i="30"/>
  <c r="E578" i="30"/>
  <c r="F578" i="30"/>
  <c r="G578" i="30"/>
  <c r="H578" i="30"/>
  <c r="I578" i="30"/>
  <c r="J578" i="30"/>
  <c r="K578" i="30"/>
  <c r="A579" i="30"/>
  <c r="B579" i="30"/>
  <c r="C579" i="30"/>
  <c r="D579" i="30"/>
  <c r="E579" i="30"/>
  <c r="F579" i="30"/>
  <c r="G579" i="30"/>
  <c r="H579" i="30"/>
  <c r="I579" i="30"/>
  <c r="J579" i="30"/>
  <c r="K579" i="30"/>
  <c r="A580" i="30"/>
  <c r="B580" i="30"/>
  <c r="C580" i="30"/>
  <c r="D580" i="30"/>
  <c r="E580" i="30"/>
  <c r="F580" i="30"/>
  <c r="G580" i="30"/>
  <c r="H580" i="30"/>
  <c r="I580" i="30"/>
  <c r="J580" i="30"/>
  <c r="K580" i="30"/>
  <c r="A581" i="30"/>
  <c r="B581" i="30"/>
  <c r="C581" i="30"/>
  <c r="D581" i="30"/>
  <c r="E581" i="30"/>
  <c r="F581" i="30"/>
  <c r="G581" i="30"/>
  <c r="H581" i="30"/>
  <c r="I581" i="30"/>
  <c r="J581" i="30"/>
  <c r="K581" i="30"/>
  <c r="A582" i="30"/>
  <c r="B582" i="30"/>
  <c r="C582" i="30"/>
  <c r="D582" i="30"/>
  <c r="E582" i="30"/>
  <c r="F582" i="30"/>
  <c r="G582" i="30"/>
  <c r="H582" i="30"/>
  <c r="I582" i="30"/>
  <c r="J582" i="30"/>
  <c r="K582" i="30"/>
  <c r="A583" i="30"/>
  <c r="B583" i="30"/>
  <c r="C583" i="30"/>
  <c r="D583" i="30"/>
  <c r="E583" i="30"/>
  <c r="F583" i="30"/>
  <c r="G583" i="30"/>
  <c r="H583" i="30"/>
  <c r="I583" i="30"/>
  <c r="J583" i="30"/>
  <c r="K583" i="30"/>
  <c r="A584" i="30"/>
  <c r="B584" i="30"/>
  <c r="C584" i="30"/>
  <c r="D584" i="30"/>
  <c r="E584" i="30"/>
  <c r="F584" i="30"/>
  <c r="G584" i="30"/>
  <c r="H584" i="30"/>
  <c r="I584" i="30"/>
  <c r="J584" i="30"/>
  <c r="K584" i="30"/>
  <c r="A585" i="30"/>
  <c r="B585" i="30"/>
  <c r="C585" i="30"/>
  <c r="D585" i="30"/>
  <c r="E585" i="30"/>
  <c r="F585" i="30"/>
  <c r="G585" i="30"/>
  <c r="H585" i="30"/>
  <c r="I585" i="30"/>
  <c r="J585" i="30"/>
  <c r="K585" i="30"/>
  <c r="A586" i="30"/>
  <c r="B586" i="30"/>
  <c r="C586" i="30"/>
  <c r="D586" i="30"/>
  <c r="E586" i="30"/>
  <c r="F586" i="30"/>
  <c r="G586" i="30"/>
  <c r="H586" i="30"/>
  <c r="I586" i="30"/>
  <c r="J586" i="30"/>
  <c r="K586" i="30"/>
  <c r="A587" i="30"/>
  <c r="B587" i="30"/>
  <c r="C587" i="30"/>
  <c r="D587" i="30"/>
  <c r="E587" i="30"/>
  <c r="F587" i="30"/>
  <c r="G587" i="30"/>
  <c r="H587" i="30"/>
  <c r="I587" i="30"/>
  <c r="J587" i="30"/>
  <c r="K587" i="30"/>
  <c r="A588" i="30"/>
  <c r="B588" i="30"/>
  <c r="C588" i="30"/>
  <c r="D588" i="30"/>
  <c r="E588" i="30"/>
  <c r="F588" i="30"/>
  <c r="G588" i="30"/>
  <c r="H588" i="30"/>
  <c r="I588" i="30"/>
  <c r="J588" i="30"/>
  <c r="K588" i="30"/>
  <c r="A589" i="30"/>
  <c r="B589" i="30"/>
  <c r="C589" i="30"/>
  <c r="D589" i="30"/>
  <c r="E589" i="30"/>
  <c r="F589" i="30"/>
  <c r="G589" i="30"/>
  <c r="H589" i="30"/>
  <c r="I589" i="30"/>
  <c r="J589" i="30"/>
  <c r="K589" i="30"/>
  <c r="A590" i="30"/>
  <c r="B590" i="30"/>
  <c r="C590" i="30"/>
  <c r="D590" i="30"/>
  <c r="E590" i="30"/>
  <c r="F590" i="30"/>
  <c r="G590" i="30"/>
  <c r="H590" i="30"/>
  <c r="I590" i="30"/>
  <c r="J590" i="30"/>
  <c r="K590" i="30"/>
  <c r="A591" i="30"/>
  <c r="B591" i="30"/>
  <c r="C591" i="30"/>
  <c r="D591" i="30"/>
  <c r="E591" i="30"/>
  <c r="F591" i="30"/>
  <c r="G591" i="30"/>
  <c r="H591" i="30"/>
  <c r="I591" i="30"/>
  <c r="J591" i="30"/>
  <c r="K591" i="30"/>
  <c r="A592" i="30"/>
  <c r="B592" i="30"/>
  <c r="C592" i="30"/>
  <c r="D592" i="30"/>
  <c r="E592" i="30"/>
  <c r="F592" i="30"/>
  <c r="G592" i="30"/>
  <c r="H592" i="30"/>
  <c r="I592" i="30"/>
  <c r="J592" i="30"/>
  <c r="K592" i="30"/>
  <c r="A593" i="30"/>
  <c r="B593" i="30"/>
  <c r="C593" i="30"/>
  <c r="D593" i="30"/>
  <c r="E593" i="30"/>
  <c r="F593" i="30"/>
  <c r="G593" i="30"/>
  <c r="H593" i="30"/>
  <c r="I593" i="30"/>
  <c r="J593" i="30"/>
  <c r="K593" i="30"/>
  <c r="A594" i="30"/>
  <c r="B594" i="30"/>
  <c r="C594" i="30"/>
  <c r="D594" i="30"/>
  <c r="E594" i="30"/>
  <c r="F594" i="30"/>
  <c r="G594" i="30"/>
  <c r="H594" i="30"/>
  <c r="I594" i="30"/>
  <c r="J594" i="30"/>
  <c r="K594" i="30"/>
  <c r="A595" i="30"/>
  <c r="B595" i="30"/>
  <c r="C595" i="30"/>
  <c r="D595" i="30"/>
  <c r="E595" i="30"/>
  <c r="F595" i="30"/>
  <c r="G595" i="30"/>
  <c r="H595" i="30"/>
  <c r="I595" i="30"/>
  <c r="J595" i="30"/>
  <c r="K595" i="30"/>
  <c r="A596" i="30"/>
  <c r="B596" i="30"/>
  <c r="C596" i="30"/>
  <c r="D596" i="30"/>
  <c r="E596" i="30"/>
  <c r="F596" i="30"/>
  <c r="G596" i="30"/>
  <c r="H596" i="30"/>
  <c r="I596" i="30"/>
  <c r="J596" i="30"/>
  <c r="K596" i="30"/>
  <c r="A597" i="30"/>
  <c r="B597" i="30"/>
  <c r="C597" i="30"/>
  <c r="D597" i="30"/>
  <c r="E597" i="30"/>
  <c r="F597" i="30"/>
  <c r="G597" i="30"/>
  <c r="H597" i="30"/>
  <c r="I597" i="30"/>
  <c r="J597" i="30"/>
  <c r="K597" i="30"/>
  <c r="A598" i="30"/>
  <c r="B598" i="30"/>
  <c r="C598" i="30"/>
  <c r="D598" i="30"/>
  <c r="E598" i="30"/>
  <c r="F598" i="30"/>
  <c r="G598" i="30"/>
  <c r="H598" i="30"/>
  <c r="I598" i="30"/>
  <c r="J598" i="30"/>
  <c r="K598" i="30"/>
  <c r="A599" i="30"/>
  <c r="B599" i="30"/>
  <c r="C599" i="30"/>
  <c r="D599" i="30"/>
  <c r="E599" i="30"/>
  <c r="F599" i="30"/>
  <c r="G599" i="30"/>
  <c r="H599" i="30"/>
  <c r="I599" i="30"/>
  <c r="J599" i="30"/>
  <c r="K599" i="30"/>
  <c r="A600" i="30"/>
  <c r="B600" i="30"/>
  <c r="C600" i="30"/>
  <c r="D600" i="30"/>
  <c r="E600" i="30"/>
  <c r="F600" i="30"/>
  <c r="G600" i="30"/>
  <c r="H600" i="30"/>
  <c r="I600" i="30"/>
  <c r="J600" i="30"/>
  <c r="K600" i="30"/>
  <c r="A601" i="30"/>
  <c r="B601" i="30"/>
  <c r="C601" i="30"/>
  <c r="D601" i="30"/>
  <c r="E601" i="30"/>
  <c r="F601" i="30"/>
  <c r="G601" i="30"/>
  <c r="H601" i="30"/>
  <c r="I601" i="30"/>
  <c r="J601" i="30"/>
  <c r="K601" i="30"/>
  <c r="A602" i="30"/>
  <c r="B602" i="30"/>
  <c r="C602" i="30"/>
  <c r="D602" i="30"/>
  <c r="E602" i="30"/>
  <c r="F602" i="30"/>
  <c r="G602" i="30"/>
  <c r="H602" i="30"/>
  <c r="I602" i="30"/>
  <c r="J602" i="30"/>
  <c r="K602" i="30"/>
  <c r="A603" i="30"/>
  <c r="B603" i="30"/>
  <c r="C603" i="30"/>
  <c r="D603" i="30"/>
  <c r="E603" i="30"/>
  <c r="F603" i="30"/>
  <c r="G603" i="30"/>
  <c r="H603" i="30"/>
  <c r="I603" i="30"/>
  <c r="J603" i="30"/>
  <c r="K603" i="30"/>
  <c r="A604" i="30"/>
  <c r="B604" i="30"/>
  <c r="C604" i="30"/>
  <c r="D604" i="30"/>
  <c r="E604" i="30"/>
  <c r="F604" i="30"/>
  <c r="G604" i="30"/>
  <c r="H604" i="30"/>
  <c r="I604" i="30"/>
  <c r="J604" i="30"/>
  <c r="K604" i="30"/>
  <c r="A605" i="30"/>
  <c r="B605" i="30"/>
  <c r="C605" i="30"/>
  <c r="D605" i="30"/>
  <c r="E605" i="30"/>
  <c r="F605" i="30"/>
  <c r="G605" i="30"/>
  <c r="H605" i="30"/>
  <c r="I605" i="30"/>
  <c r="J605" i="30"/>
  <c r="K605" i="30"/>
  <c r="A606" i="30"/>
  <c r="B606" i="30"/>
  <c r="C606" i="30"/>
  <c r="D606" i="30"/>
  <c r="E606" i="30"/>
  <c r="F606" i="30"/>
  <c r="G606" i="30"/>
  <c r="H606" i="30"/>
  <c r="I606" i="30"/>
  <c r="J606" i="30"/>
  <c r="K606" i="30"/>
  <c r="A607" i="30"/>
  <c r="B607" i="30"/>
  <c r="C607" i="30"/>
  <c r="D607" i="30"/>
  <c r="E607" i="30"/>
  <c r="F607" i="30"/>
  <c r="G607" i="30"/>
  <c r="H607" i="30"/>
  <c r="I607" i="30"/>
  <c r="J607" i="30"/>
  <c r="K607" i="30"/>
  <c r="A608" i="30"/>
  <c r="B608" i="30"/>
  <c r="C608" i="30"/>
  <c r="D608" i="30"/>
  <c r="E608" i="30"/>
  <c r="F608" i="30"/>
  <c r="G608" i="30"/>
  <c r="H608" i="30"/>
  <c r="I608" i="30"/>
  <c r="J608" i="30"/>
  <c r="K608" i="30"/>
  <c r="A609" i="30"/>
  <c r="B609" i="30"/>
  <c r="C609" i="30"/>
  <c r="D609" i="30"/>
  <c r="E609" i="30"/>
  <c r="F609" i="30"/>
  <c r="G609" i="30"/>
  <c r="H609" i="30"/>
  <c r="I609" i="30"/>
  <c r="J609" i="30"/>
  <c r="K609" i="30"/>
  <c r="A610" i="30"/>
  <c r="B610" i="30"/>
  <c r="C610" i="30"/>
  <c r="D610" i="30"/>
  <c r="E610" i="30"/>
  <c r="F610" i="30"/>
  <c r="G610" i="30"/>
  <c r="H610" i="30"/>
  <c r="I610" i="30"/>
  <c r="J610" i="30"/>
  <c r="K610" i="30"/>
  <c r="A611" i="30"/>
  <c r="B611" i="30"/>
  <c r="C611" i="30"/>
  <c r="D611" i="30"/>
  <c r="E611" i="30"/>
  <c r="F611" i="30"/>
  <c r="G611" i="30"/>
  <c r="H611" i="30"/>
  <c r="I611" i="30"/>
  <c r="J611" i="30"/>
  <c r="K611" i="30"/>
  <c r="A612" i="30"/>
  <c r="B612" i="30"/>
  <c r="C612" i="30"/>
  <c r="D612" i="30"/>
  <c r="E612" i="30"/>
  <c r="F612" i="30"/>
  <c r="G612" i="30"/>
  <c r="H612" i="30"/>
  <c r="I612" i="30"/>
  <c r="J612" i="30"/>
  <c r="K612" i="30"/>
  <c r="A613" i="30"/>
  <c r="B613" i="30"/>
  <c r="C613" i="30"/>
  <c r="D613" i="30"/>
  <c r="E613" i="30"/>
  <c r="F613" i="30"/>
  <c r="G613" i="30"/>
  <c r="H613" i="30"/>
  <c r="I613" i="30"/>
  <c r="J613" i="30"/>
  <c r="K613" i="30"/>
  <c r="A614" i="30"/>
  <c r="B614" i="30"/>
  <c r="C614" i="30"/>
  <c r="D614" i="30"/>
  <c r="E614" i="30"/>
  <c r="F614" i="30"/>
  <c r="G614" i="30"/>
  <c r="H614" i="30"/>
  <c r="I614" i="30"/>
  <c r="J614" i="30"/>
  <c r="K614" i="30"/>
  <c r="A615" i="30"/>
  <c r="B615" i="30"/>
  <c r="C615" i="30"/>
  <c r="D615" i="30"/>
  <c r="E615" i="30"/>
  <c r="F615" i="30"/>
  <c r="G615" i="30"/>
  <c r="H615" i="30"/>
  <c r="I615" i="30"/>
  <c r="J615" i="30"/>
  <c r="K615" i="30"/>
  <c r="A616" i="30"/>
  <c r="B616" i="30"/>
  <c r="C616" i="30"/>
  <c r="D616" i="30"/>
  <c r="E616" i="30"/>
  <c r="F616" i="30"/>
  <c r="G616" i="30"/>
  <c r="H616" i="30"/>
  <c r="I616" i="30"/>
  <c r="J616" i="30"/>
  <c r="K616" i="30"/>
  <c r="A617" i="30"/>
  <c r="B617" i="30"/>
  <c r="C617" i="30"/>
  <c r="D617" i="30"/>
  <c r="E617" i="30"/>
  <c r="F617" i="30"/>
  <c r="G617" i="30"/>
  <c r="H617" i="30"/>
  <c r="I617" i="30"/>
  <c r="J617" i="30"/>
  <c r="K617" i="30"/>
  <c r="A618" i="30"/>
  <c r="B618" i="30"/>
  <c r="C618" i="30"/>
  <c r="D618" i="30"/>
  <c r="E618" i="30"/>
  <c r="F618" i="30"/>
  <c r="G618" i="30"/>
  <c r="H618" i="30"/>
  <c r="I618" i="30"/>
  <c r="J618" i="30"/>
  <c r="K618" i="30"/>
  <c r="A619" i="30"/>
  <c r="B619" i="30"/>
  <c r="C619" i="30"/>
  <c r="D619" i="30"/>
  <c r="E619" i="30"/>
  <c r="F619" i="30"/>
  <c r="G619" i="30"/>
  <c r="H619" i="30"/>
  <c r="I619" i="30"/>
  <c r="J619" i="30"/>
  <c r="K619" i="30"/>
  <c r="A620" i="30"/>
  <c r="B620" i="30"/>
  <c r="C620" i="30"/>
  <c r="D620" i="30"/>
  <c r="E620" i="30"/>
  <c r="F620" i="30"/>
  <c r="G620" i="30"/>
  <c r="H620" i="30"/>
  <c r="I620" i="30"/>
  <c r="J620" i="30"/>
  <c r="K620" i="30"/>
  <c r="A621" i="30"/>
  <c r="B621" i="30"/>
  <c r="C621" i="30"/>
  <c r="D621" i="30"/>
  <c r="E621" i="30"/>
  <c r="F621" i="30"/>
  <c r="G621" i="30"/>
  <c r="H621" i="30"/>
  <c r="I621" i="30"/>
  <c r="J621" i="30"/>
  <c r="K621" i="30"/>
  <c r="A622" i="30"/>
  <c r="B622" i="30"/>
  <c r="C622" i="30"/>
  <c r="D622" i="30"/>
  <c r="E622" i="30"/>
  <c r="F622" i="30"/>
  <c r="G622" i="30"/>
  <c r="H622" i="30"/>
  <c r="I622" i="30"/>
  <c r="J622" i="30"/>
  <c r="K622" i="30"/>
  <c r="A623" i="30"/>
  <c r="B623" i="30"/>
  <c r="C623" i="30"/>
  <c r="D623" i="30"/>
  <c r="E623" i="30"/>
  <c r="F623" i="30"/>
  <c r="G623" i="30"/>
  <c r="H623" i="30"/>
  <c r="I623" i="30"/>
  <c r="J623" i="30"/>
  <c r="K623" i="30"/>
  <c r="A624" i="30"/>
  <c r="B624" i="30"/>
  <c r="C624" i="30"/>
  <c r="D624" i="30"/>
  <c r="E624" i="30"/>
  <c r="F624" i="30"/>
  <c r="G624" i="30"/>
  <c r="H624" i="30"/>
  <c r="I624" i="30"/>
  <c r="J624" i="30"/>
  <c r="K624" i="30"/>
  <c r="A625" i="30"/>
  <c r="B625" i="30"/>
  <c r="C625" i="30"/>
  <c r="D625" i="30"/>
  <c r="E625" i="30"/>
  <c r="F625" i="30"/>
  <c r="G625" i="30"/>
  <c r="H625" i="30"/>
  <c r="I625" i="30"/>
  <c r="J625" i="30"/>
  <c r="K625" i="30"/>
  <c r="A626" i="30"/>
  <c r="B626" i="30"/>
  <c r="C626" i="30"/>
  <c r="D626" i="30"/>
  <c r="E626" i="30"/>
  <c r="F626" i="30"/>
  <c r="G626" i="30"/>
  <c r="H626" i="30"/>
  <c r="I626" i="30"/>
  <c r="J626" i="30"/>
  <c r="K626" i="30"/>
  <c r="A627" i="30"/>
  <c r="B627" i="30"/>
  <c r="C627" i="30"/>
  <c r="D627" i="30"/>
  <c r="E627" i="30"/>
  <c r="F627" i="30"/>
  <c r="G627" i="30"/>
  <c r="H627" i="30"/>
  <c r="I627" i="30"/>
  <c r="J627" i="30"/>
  <c r="K627" i="30"/>
  <c r="A628" i="30"/>
  <c r="B628" i="30"/>
  <c r="C628" i="30"/>
  <c r="D628" i="30"/>
  <c r="E628" i="30"/>
  <c r="F628" i="30"/>
  <c r="G628" i="30"/>
  <c r="H628" i="30"/>
  <c r="I628" i="30"/>
  <c r="J628" i="30"/>
  <c r="K628" i="30"/>
  <c r="A629" i="30"/>
  <c r="B629" i="30"/>
  <c r="C629" i="30"/>
  <c r="D629" i="30"/>
  <c r="E629" i="30"/>
  <c r="F629" i="30"/>
  <c r="G629" i="30"/>
  <c r="H629" i="30"/>
  <c r="I629" i="30"/>
  <c r="J629" i="30"/>
  <c r="K629" i="30"/>
  <c r="A630" i="30"/>
  <c r="B630" i="30"/>
  <c r="C630" i="30"/>
  <c r="D630" i="30"/>
  <c r="E630" i="30"/>
  <c r="F630" i="30"/>
  <c r="G630" i="30"/>
  <c r="H630" i="30"/>
  <c r="I630" i="30"/>
  <c r="J630" i="30"/>
  <c r="K630" i="30"/>
  <c r="A631" i="30"/>
  <c r="B631" i="30"/>
  <c r="C631" i="30"/>
  <c r="D631" i="30"/>
  <c r="E631" i="30"/>
  <c r="F631" i="30"/>
  <c r="G631" i="30"/>
  <c r="H631" i="30"/>
  <c r="I631" i="30"/>
  <c r="J631" i="30"/>
  <c r="K631" i="30"/>
  <c r="A632" i="30"/>
  <c r="B632" i="30"/>
  <c r="C632" i="30"/>
  <c r="D632" i="30"/>
  <c r="E632" i="30"/>
  <c r="F632" i="30"/>
  <c r="G632" i="30"/>
  <c r="H632" i="30"/>
  <c r="I632" i="30"/>
  <c r="J632" i="30"/>
  <c r="K632" i="30"/>
  <c r="A633" i="30"/>
  <c r="B633" i="30"/>
  <c r="C633" i="30"/>
  <c r="D633" i="30"/>
  <c r="E633" i="30"/>
  <c r="F633" i="30"/>
  <c r="G633" i="30"/>
  <c r="H633" i="30"/>
  <c r="I633" i="30"/>
  <c r="J633" i="30"/>
  <c r="K633" i="30"/>
  <c r="A634" i="30"/>
  <c r="B634" i="30"/>
  <c r="C634" i="30"/>
  <c r="D634" i="30"/>
  <c r="E634" i="30"/>
  <c r="F634" i="30"/>
  <c r="G634" i="30"/>
  <c r="H634" i="30"/>
  <c r="I634" i="30"/>
  <c r="J634" i="30"/>
  <c r="K634" i="30"/>
  <c r="A635" i="30"/>
  <c r="B635" i="30"/>
  <c r="C635" i="30"/>
  <c r="D635" i="30"/>
  <c r="E635" i="30"/>
  <c r="F635" i="30"/>
  <c r="G635" i="30"/>
  <c r="H635" i="30"/>
  <c r="I635" i="30"/>
  <c r="J635" i="30"/>
  <c r="K635" i="30"/>
  <c r="A636" i="30"/>
  <c r="B636" i="30"/>
  <c r="C636" i="30"/>
  <c r="D636" i="30"/>
  <c r="E636" i="30"/>
  <c r="F636" i="30"/>
  <c r="G636" i="30"/>
  <c r="H636" i="30"/>
  <c r="I636" i="30"/>
  <c r="J636" i="30"/>
  <c r="K636" i="30"/>
  <c r="A637" i="30"/>
  <c r="B637" i="30"/>
  <c r="C637" i="30"/>
  <c r="D637" i="30"/>
  <c r="E637" i="30"/>
  <c r="F637" i="30"/>
  <c r="G637" i="30"/>
  <c r="H637" i="30"/>
  <c r="I637" i="30"/>
  <c r="J637" i="30"/>
  <c r="K637" i="30"/>
  <c r="A638" i="30"/>
  <c r="B638" i="30"/>
  <c r="C638" i="30"/>
  <c r="D638" i="30"/>
  <c r="E638" i="30"/>
  <c r="F638" i="30"/>
  <c r="G638" i="30"/>
  <c r="H638" i="30"/>
  <c r="I638" i="30"/>
  <c r="J638" i="30"/>
  <c r="K638" i="30"/>
  <c r="A639" i="30"/>
  <c r="B639" i="30"/>
  <c r="C639" i="30"/>
  <c r="D639" i="30"/>
  <c r="E639" i="30"/>
  <c r="F639" i="30"/>
  <c r="G639" i="30"/>
  <c r="H639" i="30"/>
  <c r="I639" i="30"/>
  <c r="J639" i="30"/>
  <c r="K639" i="30"/>
  <c r="A640" i="30"/>
  <c r="B640" i="30"/>
  <c r="C640" i="30"/>
  <c r="D640" i="30"/>
  <c r="E640" i="30"/>
  <c r="F640" i="30"/>
  <c r="G640" i="30"/>
  <c r="H640" i="30"/>
  <c r="I640" i="30"/>
  <c r="J640" i="30"/>
  <c r="K640" i="30"/>
  <c r="A641" i="30"/>
  <c r="B641" i="30"/>
  <c r="C641" i="30"/>
  <c r="D641" i="30"/>
  <c r="E641" i="30"/>
  <c r="F641" i="30"/>
  <c r="G641" i="30"/>
  <c r="H641" i="30"/>
  <c r="I641" i="30"/>
  <c r="J641" i="30"/>
  <c r="K641" i="30"/>
  <c r="A642" i="30"/>
  <c r="B642" i="30"/>
  <c r="C642" i="30"/>
  <c r="D642" i="30"/>
  <c r="E642" i="30"/>
  <c r="F642" i="30"/>
  <c r="G642" i="30"/>
  <c r="H642" i="30"/>
  <c r="I642" i="30"/>
  <c r="J642" i="30"/>
  <c r="K642" i="30"/>
  <c r="A643" i="30"/>
  <c r="B643" i="30"/>
  <c r="C643" i="30"/>
  <c r="D643" i="30"/>
  <c r="E643" i="30"/>
  <c r="F643" i="30"/>
  <c r="G643" i="30"/>
  <c r="H643" i="30"/>
  <c r="I643" i="30"/>
  <c r="J643" i="30"/>
  <c r="K643" i="30"/>
  <c r="A644" i="30"/>
  <c r="B644" i="30"/>
  <c r="C644" i="30"/>
  <c r="D644" i="30"/>
  <c r="E644" i="30"/>
  <c r="F644" i="30"/>
  <c r="G644" i="30"/>
  <c r="H644" i="30"/>
  <c r="I644" i="30"/>
  <c r="J644" i="30"/>
  <c r="K644" i="30"/>
  <c r="A645" i="30"/>
  <c r="B645" i="30"/>
  <c r="C645" i="30"/>
  <c r="D645" i="30"/>
  <c r="E645" i="30"/>
  <c r="F645" i="30"/>
  <c r="G645" i="30"/>
  <c r="H645" i="30"/>
  <c r="I645" i="30"/>
  <c r="J645" i="30"/>
  <c r="K645" i="30"/>
  <c r="A646" i="30"/>
  <c r="B646" i="30"/>
  <c r="C646" i="30"/>
  <c r="D646" i="30"/>
  <c r="E646" i="30"/>
  <c r="F646" i="30"/>
  <c r="G646" i="30"/>
  <c r="H646" i="30"/>
  <c r="I646" i="30"/>
  <c r="J646" i="30"/>
  <c r="K646" i="30"/>
  <c r="A647" i="30"/>
  <c r="B647" i="30"/>
  <c r="C647" i="30"/>
  <c r="D647" i="30"/>
  <c r="E647" i="30"/>
  <c r="F647" i="30"/>
  <c r="G647" i="30"/>
  <c r="H647" i="30"/>
  <c r="I647" i="30"/>
  <c r="J647" i="30"/>
  <c r="K647" i="30"/>
  <c r="A648" i="30"/>
  <c r="B648" i="30"/>
  <c r="C648" i="30"/>
  <c r="D648" i="30"/>
  <c r="E648" i="30"/>
  <c r="F648" i="30"/>
  <c r="G648" i="30"/>
  <c r="H648" i="30"/>
  <c r="I648" i="30"/>
  <c r="J648" i="30"/>
  <c r="K648" i="30"/>
  <c r="A649" i="30"/>
  <c r="B649" i="30"/>
  <c r="C649" i="30"/>
  <c r="D649" i="30"/>
  <c r="E649" i="30"/>
  <c r="F649" i="30"/>
  <c r="G649" i="30"/>
  <c r="H649" i="30"/>
  <c r="I649" i="30"/>
  <c r="J649" i="30"/>
  <c r="K649" i="30"/>
  <c r="A650" i="30"/>
  <c r="B650" i="30"/>
  <c r="C650" i="30"/>
  <c r="D650" i="30"/>
  <c r="E650" i="30"/>
  <c r="F650" i="30"/>
  <c r="G650" i="30"/>
  <c r="H650" i="30"/>
  <c r="I650" i="30"/>
  <c r="J650" i="30"/>
  <c r="K650" i="30"/>
  <c r="A651" i="30"/>
  <c r="B651" i="30"/>
  <c r="C651" i="30"/>
  <c r="D651" i="30"/>
  <c r="E651" i="30"/>
  <c r="F651" i="30"/>
  <c r="G651" i="30"/>
  <c r="H651" i="30"/>
  <c r="I651" i="30"/>
  <c r="J651" i="30"/>
  <c r="K651" i="30"/>
  <c r="A652" i="30"/>
  <c r="B652" i="30"/>
  <c r="C652" i="30"/>
  <c r="D652" i="30"/>
  <c r="E652" i="30"/>
  <c r="F652" i="30"/>
  <c r="G652" i="30"/>
  <c r="H652" i="30"/>
  <c r="I652" i="30"/>
  <c r="J652" i="30"/>
  <c r="K652" i="30"/>
  <c r="A653" i="30"/>
  <c r="B653" i="30"/>
  <c r="C653" i="30"/>
  <c r="D653" i="30"/>
  <c r="E653" i="30"/>
  <c r="F653" i="30"/>
  <c r="G653" i="30"/>
  <c r="H653" i="30"/>
  <c r="I653" i="30"/>
  <c r="J653" i="30"/>
  <c r="K653" i="30"/>
  <c r="A654" i="30"/>
  <c r="B654" i="30"/>
  <c r="C654" i="30"/>
  <c r="D654" i="30"/>
  <c r="E654" i="30"/>
  <c r="F654" i="30"/>
  <c r="G654" i="30"/>
  <c r="H654" i="30"/>
  <c r="I654" i="30"/>
  <c r="J654" i="30"/>
  <c r="K654" i="30"/>
  <c r="A655" i="30"/>
  <c r="B655" i="30"/>
  <c r="C655" i="30"/>
  <c r="D655" i="30"/>
  <c r="E655" i="30"/>
  <c r="F655" i="30"/>
  <c r="G655" i="30"/>
  <c r="H655" i="30"/>
  <c r="I655" i="30"/>
  <c r="J655" i="30"/>
  <c r="K655" i="30"/>
  <c r="A656" i="30"/>
  <c r="B656" i="30"/>
  <c r="C656" i="30"/>
  <c r="D656" i="30"/>
  <c r="E656" i="30"/>
  <c r="F656" i="30"/>
  <c r="G656" i="30"/>
  <c r="H656" i="30"/>
  <c r="I656" i="30"/>
  <c r="J656" i="30"/>
  <c r="K656" i="30"/>
  <c r="A657" i="30"/>
  <c r="B657" i="30"/>
  <c r="C657" i="30"/>
  <c r="D657" i="30"/>
  <c r="E657" i="30"/>
  <c r="F657" i="30"/>
  <c r="G657" i="30"/>
  <c r="H657" i="30"/>
  <c r="I657" i="30"/>
  <c r="J657" i="30"/>
  <c r="K657" i="30"/>
  <c r="A658" i="30"/>
  <c r="B658" i="30"/>
  <c r="C658" i="30"/>
  <c r="D658" i="30"/>
  <c r="E658" i="30"/>
  <c r="F658" i="30"/>
  <c r="G658" i="30"/>
  <c r="H658" i="30"/>
  <c r="I658" i="30"/>
  <c r="J658" i="30"/>
  <c r="K658" i="30"/>
  <c r="A659" i="30"/>
  <c r="B659" i="30"/>
  <c r="C659" i="30"/>
  <c r="D659" i="30"/>
  <c r="E659" i="30"/>
  <c r="F659" i="30"/>
  <c r="G659" i="30"/>
  <c r="H659" i="30"/>
  <c r="I659" i="30"/>
  <c r="J659" i="30"/>
  <c r="K659" i="30"/>
  <c r="A660" i="30"/>
  <c r="B660" i="30"/>
  <c r="C660" i="30"/>
  <c r="D660" i="30"/>
  <c r="E660" i="30"/>
  <c r="F660" i="30"/>
  <c r="G660" i="30"/>
  <c r="H660" i="30"/>
  <c r="I660" i="30"/>
  <c r="J660" i="30"/>
  <c r="K660" i="30"/>
  <c r="A661" i="30"/>
  <c r="B661" i="30"/>
  <c r="C661" i="30"/>
  <c r="D661" i="30"/>
  <c r="E661" i="30"/>
  <c r="F661" i="30"/>
  <c r="G661" i="30"/>
  <c r="H661" i="30"/>
  <c r="I661" i="30"/>
  <c r="J661" i="30"/>
  <c r="K661" i="30"/>
  <c r="A662" i="30"/>
  <c r="B662" i="30"/>
  <c r="C662" i="30"/>
  <c r="D662" i="30"/>
  <c r="E662" i="30"/>
  <c r="F662" i="30"/>
  <c r="G662" i="30"/>
  <c r="H662" i="30"/>
  <c r="I662" i="30"/>
  <c r="J662" i="30"/>
  <c r="K662" i="30"/>
  <c r="A663" i="30"/>
  <c r="B663" i="30"/>
  <c r="C663" i="30"/>
  <c r="D663" i="30"/>
  <c r="E663" i="30"/>
  <c r="F663" i="30"/>
  <c r="G663" i="30"/>
  <c r="H663" i="30"/>
  <c r="I663" i="30"/>
  <c r="J663" i="30"/>
  <c r="K663" i="30"/>
  <c r="A664" i="30"/>
  <c r="B664" i="30"/>
  <c r="C664" i="30"/>
  <c r="D664" i="30"/>
  <c r="E664" i="30"/>
  <c r="F664" i="30"/>
  <c r="G664" i="30"/>
  <c r="H664" i="30"/>
  <c r="I664" i="30"/>
  <c r="J664" i="30"/>
  <c r="K664" i="30"/>
  <c r="A665" i="30"/>
  <c r="B665" i="30"/>
  <c r="C665" i="30"/>
  <c r="D665" i="30"/>
  <c r="E665" i="30"/>
  <c r="F665" i="30"/>
  <c r="G665" i="30"/>
  <c r="H665" i="30"/>
  <c r="I665" i="30"/>
  <c r="J665" i="30"/>
  <c r="K665" i="30"/>
  <c r="A666" i="30"/>
  <c r="B666" i="30"/>
  <c r="C666" i="30"/>
  <c r="D666" i="30"/>
  <c r="E666" i="30"/>
  <c r="F666" i="30"/>
  <c r="G666" i="30"/>
  <c r="H666" i="30"/>
  <c r="I666" i="30"/>
  <c r="J666" i="30"/>
  <c r="K666" i="30"/>
  <c r="A667" i="30"/>
  <c r="B667" i="30"/>
  <c r="C667" i="30"/>
  <c r="D667" i="30"/>
  <c r="E667" i="30"/>
  <c r="F667" i="30"/>
  <c r="G667" i="30"/>
  <c r="H667" i="30"/>
  <c r="I667" i="30"/>
  <c r="J667" i="30"/>
  <c r="K667" i="30"/>
  <c r="A668" i="30"/>
  <c r="B668" i="30"/>
  <c r="C668" i="30"/>
  <c r="D668" i="30"/>
  <c r="E668" i="30"/>
  <c r="F668" i="30"/>
  <c r="G668" i="30"/>
  <c r="H668" i="30"/>
  <c r="I668" i="30"/>
  <c r="J668" i="30"/>
  <c r="K668" i="30"/>
  <c r="A669" i="30"/>
  <c r="B669" i="30"/>
  <c r="C669" i="30"/>
  <c r="D669" i="30"/>
  <c r="E669" i="30"/>
  <c r="F669" i="30"/>
  <c r="G669" i="30"/>
  <c r="H669" i="30"/>
  <c r="I669" i="30"/>
  <c r="J669" i="30"/>
  <c r="K669" i="30"/>
  <c r="A670" i="30"/>
  <c r="B670" i="30"/>
  <c r="C670" i="30"/>
  <c r="D670" i="30"/>
  <c r="E670" i="30"/>
  <c r="F670" i="30"/>
  <c r="G670" i="30"/>
  <c r="H670" i="30"/>
  <c r="I670" i="30"/>
  <c r="J670" i="30"/>
  <c r="K670" i="30"/>
  <c r="A671" i="30"/>
  <c r="B671" i="30"/>
  <c r="C671" i="30"/>
  <c r="D671" i="30"/>
  <c r="E671" i="30"/>
  <c r="F671" i="30"/>
  <c r="G671" i="30"/>
  <c r="H671" i="30"/>
  <c r="I671" i="30"/>
  <c r="J671" i="30"/>
  <c r="K671" i="30"/>
  <c r="A672" i="30"/>
  <c r="B672" i="30"/>
  <c r="C672" i="30"/>
  <c r="D672" i="30"/>
  <c r="E672" i="30"/>
  <c r="F672" i="30"/>
  <c r="G672" i="30"/>
  <c r="H672" i="30"/>
  <c r="I672" i="30"/>
  <c r="J672" i="30"/>
  <c r="K672" i="30"/>
  <c r="A673" i="30"/>
  <c r="B673" i="30"/>
  <c r="C673" i="30"/>
  <c r="D673" i="30"/>
  <c r="E673" i="30"/>
  <c r="F673" i="30"/>
  <c r="G673" i="30"/>
  <c r="H673" i="30"/>
  <c r="I673" i="30"/>
  <c r="J673" i="30"/>
  <c r="K673" i="30"/>
  <c r="A674" i="30"/>
  <c r="B674" i="30"/>
  <c r="C674" i="30"/>
  <c r="D674" i="30"/>
  <c r="E674" i="30"/>
  <c r="F674" i="30"/>
  <c r="G674" i="30"/>
  <c r="H674" i="30"/>
  <c r="I674" i="30"/>
  <c r="J674" i="30"/>
  <c r="K674" i="30"/>
  <c r="A675" i="30"/>
  <c r="B675" i="30"/>
  <c r="C675" i="30"/>
  <c r="D675" i="30"/>
  <c r="E675" i="30"/>
  <c r="F675" i="30"/>
  <c r="G675" i="30"/>
  <c r="H675" i="30"/>
  <c r="I675" i="30"/>
  <c r="J675" i="30"/>
  <c r="K675" i="30"/>
  <c r="A676" i="30"/>
  <c r="B676" i="30"/>
  <c r="C676" i="30"/>
  <c r="D676" i="30"/>
  <c r="E676" i="30"/>
  <c r="F676" i="30"/>
  <c r="G676" i="30"/>
  <c r="H676" i="30"/>
  <c r="I676" i="30"/>
  <c r="J676" i="30"/>
  <c r="K676" i="30"/>
  <c r="A677" i="30"/>
  <c r="B677" i="30"/>
  <c r="C677" i="30"/>
  <c r="D677" i="30"/>
  <c r="E677" i="30"/>
  <c r="F677" i="30"/>
  <c r="G677" i="30"/>
  <c r="H677" i="30"/>
  <c r="I677" i="30"/>
  <c r="J677" i="30"/>
  <c r="K677" i="30"/>
  <c r="A678" i="30"/>
  <c r="B678" i="30"/>
  <c r="C678" i="30"/>
  <c r="D678" i="30"/>
  <c r="E678" i="30"/>
  <c r="F678" i="30"/>
  <c r="G678" i="30"/>
  <c r="H678" i="30"/>
  <c r="I678" i="30"/>
  <c r="J678" i="30"/>
  <c r="K678" i="30"/>
  <c r="A679" i="30"/>
  <c r="B679" i="30"/>
  <c r="C679" i="30"/>
  <c r="D679" i="30"/>
  <c r="E679" i="30"/>
  <c r="F679" i="30"/>
  <c r="G679" i="30"/>
  <c r="H679" i="30"/>
  <c r="I679" i="30"/>
  <c r="J679" i="30"/>
  <c r="K679" i="30"/>
  <c r="A680" i="30"/>
  <c r="B680" i="30"/>
  <c r="C680" i="30"/>
  <c r="D680" i="30"/>
  <c r="E680" i="30"/>
  <c r="F680" i="30"/>
  <c r="G680" i="30"/>
  <c r="H680" i="30"/>
  <c r="I680" i="30"/>
  <c r="J680" i="30"/>
  <c r="K680" i="30"/>
  <c r="A681" i="30"/>
  <c r="B681" i="30"/>
  <c r="C681" i="30"/>
  <c r="D681" i="30"/>
  <c r="E681" i="30"/>
  <c r="F681" i="30"/>
  <c r="G681" i="30"/>
  <c r="H681" i="30"/>
  <c r="I681" i="30"/>
  <c r="J681" i="30"/>
  <c r="K681" i="30"/>
  <c r="A682" i="30"/>
  <c r="B682" i="30"/>
  <c r="C682" i="30"/>
  <c r="D682" i="30"/>
  <c r="E682" i="30"/>
  <c r="F682" i="30"/>
  <c r="G682" i="30"/>
  <c r="H682" i="30"/>
  <c r="I682" i="30"/>
  <c r="J682" i="30"/>
  <c r="K682" i="30"/>
  <c r="A683" i="30"/>
  <c r="B683" i="30"/>
  <c r="C683" i="30"/>
  <c r="D683" i="30"/>
  <c r="E683" i="30"/>
  <c r="F683" i="30"/>
  <c r="G683" i="30"/>
  <c r="H683" i="30"/>
  <c r="I683" i="30"/>
  <c r="J683" i="30"/>
  <c r="K683" i="30"/>
  <c r="A684" i="30"/>
  <c r="B684" i="30"/>
  <c r="C684" i="30"/>
  <c r="D684" i="30"/>
  <c r="E684" i="30"/>
  <c r="F684" i="30"/>
  <c r="G684" i="30"/>
  <c r="H684" i="30"/>
  <c r="I684" i="30"/>
  <c r="J684" i="30"/>
  <c r="K684" i="30"/>
  <c r="A685" i="30"/>
  <c r="B685" i="30"/>
  <c r="C685" i="30"/>
  <c r="D685" i="30"/>
  <c r="E685" i="30"/>
  <c r="F685" i="30"/>
  <c r="G685" i="30"/>
  <c r="H685" i="30"/>
  <c r="I685" i="30"/>
  <c r="J685" i="30"/>
  <c r="K685" i="30"/>
  <c r="A686" i="30"/>
  <c r="B686" i="30"/>
  <c r="C686" i="30"/>
  <c r="D686" i="30"/>
  <c r="E686" i="30"/>
  <c r="F686" i="30"/>
  <c r="G686" i="30"/>
  <c r="H686" i="30"/>
  <c r="I686" i="30"/>
  <c r="J686" i="30"/>
  <c r="K686" i="30"/>
  <c r="A687" i="30"/>
  <c r="B687" i="30"/>
  <c r="C687" i="30"/>
  <c r="D687" i="30"/>
  <c r="E687" i="30"/>
  <c r="F687" i="30"/>
  <c r="G687" i="30"/>
  <c r="H687" i="30"/>
  <c r="I687" i="30"/>
  <c r="J687" i="30"/>
  <c r="K687" i="30"/>
  <c r="A688" i="30"/>
  <c r="B688" i="30"/>
  <c r="C688" i="30"/>
  <c r="D688" i="30"/>
  <c r="E688" i="30"/>
  <c r="F688" i="30"/>
  <c r="G688" i="30"/>
  <c r="H688" i="30"/>
  <c r="I688" i="30"/>
  <c r="J688" i="30"/>
  <c r="K688" i="30"/>
  <c r="A689" i="30"/>
  <c r="B689" i="30"/>
  <c r="C689" i="30"/>
  <c r="D689" i="30"/>
  <c r="E689" i="30"/>
  <c r="F689" i="30"/>
  <c r="G689" i="30"/>
  <c r="H689" i="30"/>
  <c r="I689" i="30"/>
  <c r="J689" i="30"/>
  <c r="K689" i="30"/>
  <c r="A690" i="30"/>
  <c r="B690" i="30"/>
  <c r="C690" i="30"/>
  <c r="D690" i="30"/>
  <c r="E690" i="30"/>
  <c r="F690" i="30"/>
  <c r="G690" i="30"/>
  <c r="H690" i="30"/>
  <c r="I690" i="30"/>
  <c r="J690" i="30"/>
  <c r="K690" i="30"/>
  <c r="A691" i="30"/>
  <c r="B691" i="30"/>
  <c r="C691" i="30"/>
  <c r="D691" i="30"/>
  <c r="E691" i="30"/>
  <c r="F691" i="30"/>
  <c r="G691" i="30"/>
  <c r="H691" i="30"/>
  <c r="I691" i="30"/>
  <c r="J691" i="30"/>
  <c r="K691" i="30"/>
  <c r="A692" i="30"/>
  <c r="B692" i="30"/>
  <c r="C692" i="30"/>
  <c r="D692" i="30"/>
  <c r="E692" i="30"/>
  <c r="F692" i="30"/>
  <c r="G692" i="30"/>
  <c r="H692" i="30"/>
  <c r="I692" i="30"/>
  <c r="J692" i="30"/>
  <c r="K692" i="30"/>
  <c r="A693" i="30"/>
  <c r="B693" i="30"/>
  <c r="C693" i="30"/>
  <c r="D693" i="30"/>
  <c r="E693" i="30"/>
  <c r="F693" i="30"/>
  <c r="G693" i="30"/>
  <c r="H693" i="30"/>
  <c r="I693" i="30"/>
  <c r="J693" i="30"/>
  <c r="K693" i="30"/>
  <c r="A694" i="30"/>
  <c r="B694" i="30"/>
  <c r="C694" i="30"/>
  <c r="D694" i="30"/>
  <c r="E694" i="30"/>
  <c r="F694" i="30"/>
  <c r="G694" i="30"/>
  <c r="H694" i="30"/>
  <c r="I694" i="30"/>
  <c r="J694" i="30"/>
  <c r="K694" i="30"/>
  <c r="A695" i="30"/>
  <c r="B695" i="30"/>
  <c r="C695" i="30"/>
  <c r="D695" i="30"/>
  <c r="E695" i="30"/>
  <c r="F695" i="30"/>
  <c r="G695" i="30"/>
  <c r="H695" i="30"/>
  <c r="I695" i="30"/>
  <c r="J695" i="30"/>
  <c r="K695" i="30"/>
  <c r="A696" i="30"/>
  <c r="B696" i="30"/>
  <c r="C696" i="30"/>
  <c r="D696" i="30"/>
  <c r="E696" i="30"/>
  <c r="F696" i="30"/>
  <c r="G696" i="30"/>
  <c r="H696" i="30"/>
  <c r="I696" i="30"/>
  <c r="J696" i="30"/>
  <c r="K696" i="30"/>
  <c r="A697" i="30"/>
  <c r="B697" i="30"/>
  <c r="C697" i="30"/>
  <c r="D697" i="30"/>
  <c r="E697" i="30"/>
  <c r="F697" i="30"/>
  <c r="G697" i="30"/>
  <c r="H697" i="30"/>
  <c r="I697" i="30"/>
  <c r="J697" i="30"/>
  <c r="K697" i="30"/>
  <c r="A698" i="30"/>
  <c r="B698" i="30"/>
  <c r="C698" i="30"/>
  <c r="D698" i="30"/>
  <c r="E698" i="30"/>
  <c r="F698" i="30"/>
  <c r="G698" i="30"/>
  <c r="H698" i="30"/>
  <c r="I698" i="30"/>
  <c r="J698" i="30"/>
  <c r="K698" i="30"/>
  <c r="A699" i="30"/>
  <c r="B699" i="30"/>
  <c r="C699" i="30"/>
  <c r="D699" i="30"/>
  <c r="E699" i="30"/>
  <c r="F699" i="30"/>
  <c r="G699" i="30"/>
  <c r="H699" i="30"/>
  <c r="I699" i="30"/>
  <c r="J699" i="30"/>
  <c r="K699" i="30"/>
  <c r="A700" i="30"/>
  <c r="B700" i="30"/>
  <c r="C700" i="30"/>
  <c r="D700" i="30"/>
  <c r="E700" i="30"/>
  <c r="F700" i="30"/>
  <c r="G700" i="30"/>
  <c r="H700" i="30"/>
  <c r="I700" i="30"/>
  <c r="J700" i="30"/>
  <c r="K700" i="30"/>
  <c r="A701" i="30"/>
  <c r="B701" i="30"/>
  <c r="C701" i="30"/>
  <c r="D701" i="30"/>
  <c r="E701" i="30"/>
  <c r="F701" i="30"/>
  <c r="G701" i="30"/>
  <c r="H701" i="30"/>
  <c r="I701" i="30"/>
  <c r="J701" i="30"/>
  <c r="K701" i="30"/>
  <c r="A702" i="30"/>
  <c r="B702" i="30"/>
  <c r="C702" i="30"/>
  <c r="D702" i="30"/>
  <c r="E702" i="30"/>
  <c r="F702" i="30"/>
  <c r="G702" i="30"/>
  <c r="H702" i="30"/>
  <c r="I702" i="30"/>
  <c r="J702" i="30"/>
  <c r="K702" i="30"/>
  <c r="A703" i="30"/>
  <c r="B703" i="30"/>
  <c r="C703" i="30"/>
  <c r="D703" i="30"/>
  <c r="E703" i="30"/>
  <c r="F703" i="30"/>
  <c r="G703" i="30"/>
  <c r="H703" i="30"/>
  <c r="I703" i="30"/>
  <c r="J703" i="30"/>
  <c r="K703" i="30"/>
  <c r="A704" i="30"/>
  <c r="B704" i="30"/>
  <c r="C704" i="30"/>
  <c r="D704" i="30"/>
  <c r="E704" i="30"/>
  <c r="F704" i="30"/>
  <c r="G704" i="30"/>
  <c r="H704" i="30"/>
  <c r="I704" i="30"/>
  <c r="J704" i="30"/>
  <c r="K704" i="30"/>
  <c r="A705" i="30"/>
  <c r="B705" i="30"/>
  <c r="C705" i="30"/>
  <c r="D705" i="30"/>
  <c r="E705" i="30"/>
  <c r="F705" i="30"/>
  <c r="G705" i="30"/>
  <c r="H705" i="30"/>
  <c r="I705" i="30"/>
  <c r="J705" i="30"/>
  <c r="K705" i="30"/>
  <c r="A706" i="30"/>
  <c r="B706" i="30"/>
  <c r="C706" i="30"/>
  <c r="D706" i="30"/>
  <c r="E706" i="30"/>
  <c r="F706" i="30"/>
  <c r="G706" i="30"/>
  <c r="H706" i="30"/>
  <c r="I706" i="30"/>
  <c r="J706" i="30"/>
  <c r="K706" i="30"/>
  <c r="A707" i="30"/>
  <c r="B707" i="30"/>
  <c r="C707" i="30"/>
  <c r="D707" i="30"/>
  <c r="E707" i="30"/>
  <c r="F707" i="30"/>
  <c r="G707" i="30"/>
  <c r="H707" i="30"/>
  <c r="I707" i="30"/>
  <c r="J707" i="30"/>
  <c r="K707" i="30"/>
  <c r="A708" i="30"/>
  <c r="B708" i="30"/>
  <c r="C708" i="30"/>
  <c r="D708" i="30"/>
  <c r="E708" i="30"/>
  <c r="F708" i="30"/>
  <c r="G708" i="30"/>
  <c r="H708" i="30"/>
  <c r="I708" i="30"/>
  <c r="J708" i="30"/>
  <c r="K708" i="30"/>
  <c r="A709" i="30"/>
  <c r="B709" i="30"/>
  <c r="C709" i="30"/>
  <c r="D709" i="30"/>
  <c r="E709" i="30"/>
  <c r="F709" i="30"/>
  <c r="G709" i="30"/>
  <c r="H709" i="30"/>
  <c r="I709" i="30"/>
  <c r="J709" i="30"/>
  <c r="K709" i="30"/>
  <c r="A710" i="30"/>
  <c r="B710" i="30"/>
  <c r="C710" i="30"/>
  <c r="D710" i="30"/>
  <c r="E710" i="30"/>
  <c r="F710" i="30"/>
  <c r="G710" i="30"/>
  <c r="H710" i="30"/>
  <c r="I710" i="30"/>
  <c r="J710" i="30"/>
  <c r="K710" i="30"/>
  <c r="A711" i="30"/>
  <c r="B711" i="30"/>
  <c r="C711" i="30"/>
  <c r="D711" i="30"/>
  <c r="E711" i="30"/>
  <c r="F711" i="30"/>
  <c r="G711" i="30"/>
  <c r="H711" i="30"/>
  <c r="I711" i="30"/>
  <c r="J711" i="30"/>
  <c r="K711" i="30"/>
  <c r="A712" i="30"/>
  <c r="B712" i="30"/>
  <c r="C712" i="30"/>
  <c r="D712" i="30"/>
  <c r="E712" i="30"/>
  <c r="F712" i="30"/>
  <c r="G712" i="30"/>
  <c r="H712" i="30"/>
  <c r="I712" i="30"/>
  <c r="J712" i="30"/>
  <c r="K712" i="30"/>
  <c r="A713" i="30"/>
  <c r="B713" i="30"/>
  <c r="C713" i="30"/>
  <c r="D713" i="30"/>
  <c r="E713" i="30"/>
  <c r="F713" i="30"/>
  <c r="G713" i="30"/>
  <c r="H713" i="30"/>
  <c r="I713" i="30"/>
  <c r="J713" i="30"/>
  <c r="K713" i="30"/>
  <c r="A714" i="30"/>
  <c r="B714" i="30"/>
  <c r="C714" i="30"/>
  <c r="D714" i="30"/>
  <c r="E714" i="30"/>
  <c r="F714" i="30"/>
  <c r="G714" i="30"/>
  <c r="H714" i="30"/>
  <c r="I714" i="30"/>
  <c r="J714" i="30"/>
  <c r="K714" i="30"/>
  <c r="A715" i="30"/>
  <c r="B715" i="30"/>
  <c r="C715" i="30"/>
  <c r="D715" i="30"/>
  <c r="E715" i="30"/>
  <c r="F715" i="30"/>
  <c r="G715" i="30"/>
  <c r="H715" i="30"/>
  <c r="I715" i="30"/>
  <c r="J715" i="30"/>
  <c r="K715" i="30"/>
  <c r="A716" i="30"/>
  <c r="B716" i="30"/>
  <c r="C716" i="30"/>
  <c r="D716" i="30"/>
  <c r="E716" i="30"/>
  <c r="F716" i="30"/>
  <c r="G716" i="30"/>
  <c r="H716" i="30"/>
  <c r="I716" i="30"/>
  <c r="J716" i="30"/>
  <c r="K716" i="30"/>
  <c r="A717" i="30"/>
  <c r="B717" i="30"/>
  <c r="C717" i="30"/>
  <c r="D717" i="30"/>
  <c r="E717" i="30"/>
  <c r="F717" i="30"/>
  <c r="G717" i="30"/>
  <c r="H717" i="30"/>
  <c r="I717" i="30"/>
  <c r="J717" i="30"/>
  <c r="K717" i="30"/>
  <c r="A718" i="30"/>
  <c r="B718" i="30"/>
  <c r="C718" i="30"/>
  <c r="D718" i="30"/>
  <c r="E718" i="30"/>
  <c r="F718" i="30"/>
  <c r="G718" i="30"/>
  <c r="H718" i="30"/>
  <c r="I718" i="30"/>
  <c r="J718" i="30"/>
  <c r="K718" i="30"/>
  <c r="A719" i="30"/>
  <c r="B719" i="30"/>
  <c r="C719" i="30"/>
  <c r="D719" i="30"/>
  <c r="E719" i="30"/>
  <c r="F719" i="30"/>
  <c r="G719" i="30"/>
  <c r="H719" i="30"/>
  <c r="I719" i="30"/>
  <c r="J719" i="30"/>
  <c r="K719" i="30"/>
  <c r="A720" i="30"/>
  <c r="B720" i="30"/>
  <c r="C720" i="30"/>
  <c r="D720" i="30"/>
  <c r="E720" i="30"/>
  <c r="F720" i="30"/>
  <c r="G720" i="30"/>
  <c r="H720" i="30"/>
  <c r="I720" i="30"/>
  <c r="J720" i="30"/>
  <c r="K720" i="30"/>
  <c r="A721" i="30"/>
  <c r="B721" i="30"/>
  <c r="C721" i="30"/>
  <c r="D721" i="30"/>
  <c r="E721" i="30"/>
  <c r="F721" i="30"/>
  <c r="G721" i="30"/>
  <c r="H721" i="30"/>
  <c r="I721" i="30"/>
  <c r="J721" i="30"/>
  <c r="K721" i="30"/>
  <c r="A722" i="30"/>
  <c r="B722" i="30"/>
  <c r="C722" i="30"/>
  <c r="D722" i="30"/>
  <c r="E722" i="30"/>
  <c r="F722" i="30"/>
  <c r="G722" i="30"/>
  <c r="H722" i="30"/>
  <c r="I722" i="30"/>
  <c r="J722" i="30"/>
  <c r="K722" i="30"/>
  <c r="A723" i="30"/>
  <c r="B723" i="30"/>
  <c r="C723" i="30"/>
  <c r="D723" i="30"/>
  <c r="E723" i="30"/>
  <c r="F723" i="30"/>
  <c r="G723" i="30"/>
  <c r="H723" i="30"/>
  <c r="I723" i="30"/>
  <c r="J723" i="30"/>
  <c r="K723" i="30"/>
  <c r="A724" i="30"/>
  <c r="B724" i="30"/>
  <c r="C724" i="30"/>
  <c r="D724" i="30"/>
  <c r="E724" i="30"/>
  <c r="F724" i="30"/>
  <c r="G724" i="30"/>
  <c r="H724" i="30"/>
  <c r="I724" i="30"/>
  <c r="J724" i="30"/>
  <c r="K724" i="30"/>
  <c r="A725" i="30"/>
  <c r="B725" i="30"/>
  <c r="C725" i="30"/>
  <c r="D725" i="30"/>
  <c r="E725" i="30"/>
  <c r="F725" i="30"/>
  <c r="G725" i="30"/>
  <c r="H725" i="30"/>
  <c r="I725" i="30"/>
  <c r="J725" i="30"/>
  <c r="K725" i="30"/>
  <c r="A726" i="30"/>
  <c r="B726" i="30"/>
  <c r="C726" i="30"/>
  <c r="D726" i="30"/>
  <c r="E726" i="30"/>
  <c r="F726" i="30"/>
  <c r="G726" i="30"/>
  <c r="H726" i="30"/>
  <c r="I726" i="30"/>
  <c r="J726" i="30"/>
  <c r="K726" i="30"/>
  <c r="A727" i="30"/>
  <c r="B727" i="30"/>
  <c r="C727" i="30"/>
  <c r="D727" i="30"/>
  <c r="E727" i="30"/>
  <c r="F727" i="30"/>
  <c r="G727" i="30"/>
  <c r="H727" i="30"/>
  <c r="I727" i="30"/>
  <c r="J727" i="30"/>
  <c r="K727" i="30"/>
  <c r="A728" i="30"/>
  <c r="B728" i="30"/>
  <c r="C728" i="30"/>
  <c r="D728" i="30"/>
  <c r="E728" i="30"/>
  <c r="F728" i="30"/>
  <c r="G728" i="30"/>
  <c r="H728" i="30"/>
  <c r="I728" i="30"/>
  <c r="J728" i="30"/>
  <c r="K728" i="30"/>
  <c r="A729" i="30"/>
  <c r="B729" i="30"/>
  <c r="C729" i="30"/>
  <c r="D729" i="30"/>
  <c r="E729" i="30"/>
  <c r="F729" i="30"/>
  <c r="G729" i="30"/>
  <c r="H729" i="30"/>
  <c r="I729" i="30"/>
  <c r="J729" i="30"/>
  <c r="K729" i="30"/>
  <c r="A730" i="30"/>
  <c r="B730" i="30"/>
  <c r="C730" i="30"/>
  <c r="D730" i="30"/>
  <c r="E730" i="30"/>
  <c r="F730" i="30"/>
  <c r="G730" i="30"/>
  <c r="H730" i="30"/>
  <c r="I730" i="30"/>
  <c r="J730" i="30"/>
  <c r="K730" i="30"/>
  <c r="A731" i="30"/>
  <c r="B731" i="30"/>
  <c r="C731" i="30"/>
  <c r="D731" i="30"/>
  <c r="E731" i="30"/>
  <c r="F731" i="30"/>
  <c r="G731" i="30"/>
  <c r="H731" i="30"/>
  <c r="I731" i="30"/>
  <c r="J731" i="30"/>
  <c r="K731" i="30"/>
  <c r="A732" i="30"/>
  <c r="B732" i="30"/>
  <c r="C732" i="30"/>
  <c r="D732" i="30"/>
  <c r="E732" i="30"/>
  <c r="F732" i="30"/>
  <c r="G732" i="30"/>
  <c r="H732" i="30"/>
  <c r="I732" i="30"/>
  <c r="J732" i="30"/>
  <c r="K732" i="30"/>
  <c r="A733" i="30"/>
  <c r="B733" i="30"/>
  <c r="C733" i="30"/>
  <c r="D733" i="30"/>
  <c r="E733" i="30"/>
  <c r="F733" i="30"/>
  <c r="G733" i="30"/>
  <c r="H733" i="30"/>
  <c r="I733" i="30"/>
  <c r="J733" i="30"/>
  <c r="K733" i="30"/>
  <c r="A734" i="30"/>
  <c r="B734" i="30"/>
  <c r="C734" i="30"/>
  <c r="D734" i="30"/>
  <c r="E734" i="30"/>
  <c r="F734" i="30"/>
  <c r="G734" i="30"/>
  <c r="H734" i="30"/>
  <c r="I734" i="30"/>
  <c r="J734" i="30"/>
  <c r="K734" i="30"/>
  <c r="A735" i="30"/>
  <c r="B735" i="30"/>
  <c r="C735" i="30"/>
  <c r="D735" i="30"/>
  <c r="E735" i="30"/>
  <c r="F735" i="30"/>
  <c r="G735" i="30"/>
  <c r="H735" i="30"/>
  <c r="I735" i="30"/>
  <c r="J735" i="30"/>
  <c r="K735" i="30"/>
  <c r="A736" i="30"/>
  <c r="B736" i="30"/>
  <c r="C736" i="30"/>
  <c r="D736" i="30"/>
  <c r="E736" i="30"/>
  <c r="F736" i="30"/>
  <c r="G736" i="30"/>
  <c r="H736" i="30"/>
  <c r="I736" i="30"/>
  <c r="J736" i="30"/>
  <c r="K736" i="30"/>
  <c r="A737" i="30"/>
  <c r="B737" i="30"/>
  <c r="C737" i="30"/>
  <c r="D737" i="30"/>
  <c r="E737" i="30"/>
  <c r="F737" i="30"/>
  <c r="G737" i="30"/>
  <c r="H737" i="30"/>
  <c r="I737" i="30"/>
  <c r="J737" i="30"/>
  <c r="K737" i="30"/>
  <c r="A738" i="30"/>
  <c r="B738" i="30"/>
  <c r="C738" i="30"/>
  <c r="D738" i="30"/>
  <c r="E738" i="30"/>
  <c r="F738" i="30"/>
  <c r="G738" i="30"/>
  <c r="H738" i="30"/>
  <c r="I738" i="30"/>
  <c r="J738" i="30"/>
  <c r="K738" i="30"/>
  <c r="A739" i="30"/>
  <c r="B739" i="30"/>
  <c r="C739" i="30"/>
  <c r="D739" i="30"/>
  <c r="E739" i="30"/>
  <c r="F739" i="30"/>
  <c r="G739" i="30"/>
  <c r="H739" i="30"/>
  <c r="I739" i="30"/>
  <c r="J739" i="30"/>
  <c r="K739" i="30"/>
  <c r="A740" i="30"/>
  <c r="B740" i="30"/>
  <c r="C740" i="30"/>
  <c r="D740" i="30"/>
  <c r="E740" i="30"/>
  <c r="F740" i="30"/>
  <c r="G740" i="30"/>
  <c r="H740" i="30"/>
  <c r="I740" i="30"/>
  <c r="J740" i="30"/>
  <c r="K740" i="30"/>
  <c r="A741" i="30"/>
  <c r="B741" i="30"/>
  <c r="C741" i="30"/>
  <c r="D741" i="30"/>
  <c r="E741" i="30"/>
  <c r="F741" i="30"/>
  <c r="G741" i="30"/>
  <c r="H741" i="30"/>
  <c r="I741" i="30"/>
  <c r="J741" i="30"/>
  <c r="K741" i="30"/>
  <c r="A742" i="30"/>
  <c r="B742" i="30"/>
  <c r="C742" i="30"/>
  <c r="D742" i="30"/>
  <c r="E742" i="30"/>
  <c r="F742" i="30"/>
  <c r="G742" i="30"/>
  <c r="H742" i="30"/>
  <c r="I742" i="30"/>
  <c r="J742" i="30"/>
  <c r="K742" i="30"/>
  <c r="A743" i="30"/>
  <c r="B743" i="30"/>
  <c r="C743" i="30"/>
  <c r="D743" i="30"/>
  <c r="E743" i="30"/>
  <c r="F743" i="30"/>
  <c r="G743" i="30"/>
  <c r="H743" i="30"/>
  <c r="I743" i="30"/>
  <c r="J743" i="30"/>
  <c r="K743" i="30"/>
  <c r="A744" i="30"/>
  <c r="B744" i="30"/>
  <c r="C744" i="30"/>
  <c r="D744" i="30"/>
  <c r="E744" i="30"/>
  <c r="F744" i="30"/>
  <c r="G744" i="30"/>
  <c r="H744" i="30"/>
  <c r="I744" i="30"/>
  <c r="J744" i="30"/>
  <c r="K744" i="30"/>
  <c r="A745" i="30"/>
  <c r="B745" i="30"/>
  <c r="C745" i="30"/>
  <c r="D745" i="30"/>
  <c r="E745" i="30"/>
  <c r="F745" i="30"/>
  <c r="G745" i="30"/>
  <c r="H745" i="30"/>
  <c r="I745" i="30"/>
  <c r="J745" i="30"/>
  <c r="K745" i="30"/>
  <c r="A746" i="30"/>
  <c r="B746" i="30"/>
  <c r="C746" i="30"/>
  <c r="D746" i="30"/>
  <c r="E746" i="30"/>
  <c r="F746" i="30"/>
  <c r="G746" i="30"/>
  <c r="H746" i="30"/>
  <c r="I746" i="30"/>
  <c r="J746" i="30"/>
  <c r="K746" i="30"/>
  <c r="A747" i="30"/>
  <c r="B747" i="30"/>
  <c r="C747" i="30"/>
  <c r="D747" i="30"/>
  <c r="E747" i="30"/>
  <c r="F747" i="30"/>
  <c r="G747" i="30"/>
  <c r="H747" i="30"/>
  <c r="I747" i="30"/>
  <c r="J747" i="30"/>
  <c r="K747" i="30"/>
  <c r="A748" i="30"/>
  <c r="B748" i="30"/>
  <c r="C748" i="30"/>
  <c r="D748" i="30"/>
  <c r="E748" i="30"/>
  <c r="F748" i="30"/>
  <c r="G748" i="30"/>
  <c r="H748" i="30"/>
  <c r="I748" i="30"/>
  <c r="J748" i="30"/>
  <c r="K748" i="30"/>
  <c r="A749" i="30"/>
  <c r="B749" i="30"/>
  <c r="C749" i="30"/>
  <c r="D749" i="30"/>
  <c r="E749" i="30"/>
  <c r="F749" i="30"/>
  <c r="G749" i="30"/>
  <c r="H749" i="30"/>
  <c r="I749" i="30"/>
  <c r="J749" i="30"/>
  <c r="K749" i="30"/>
  <c r="A750" i="30"/>
  <c r="B750" i="30"/>
  <c r="C750" i="30"/>
  <c r="D750" i="30"/>
  <c r="E750" i="30"/>
  <c r="F750" i="30"/>
  <c r="G750" i="30"/>
  <c r="H750" i="30"/>
  <c r="I750" i="30"/>
  <c r="J750" i="30"/>
  <c r="K750" i="30"/>
  <c r="A751" i="30"/>
  <c r="B751" i="30"/>
  <c r="C751" i="30"/>
  <c r="D751" i="30"/>
  <c r="E751" i="30"/>
  <c r="F751" i="30"/>
  <c r="G751" i="30"/>
  <c r="H751" i="30"/>
  <c r="I751" i="30"/>
  <c r="J751" i="30"/>
  <c r="K751" i="30"/>
  <c r="A752" i="30"/>
  <c r="B752" i="30"/>
  <c r="C752" i="30"/>
  <c r="D752" i="30"/>
  <c r="E752" i="30"/>
  <c r="F752" i="30"/>
  <c r="G752" i="30"/>
  <c r="H752" i="30"/>
  <c r="I752" i="30"/>
  <c r="J752" i="30"/>
  <c r="K752" i="30"/>
  <c r="A753" i="30"/>
  <c r="B753" i="30"/>
  <c r="C753" i="30"/>
  <c r="D753" i="30"/>
  <c r="E753" i="30"/>
  <c r="F753" i="30"/>
  <c r="G753" i="30"/>
  <c r="H753" i="30"/>
  <c r="I753" i="30"/>
  <c r="J753" i="30"/>
  <c r="K753" i="30"/>
  <c r="A754" i="30"/>
  <c r="B754" i="30"/>
  <c r="C754" i="30"/>
  <c r="D754" i="30"/>
  <c r="E754" i="30"/>
  <c r="F754" i="30"/>
  <c r="G754" i="30"/>
  <c r="H754" i="30"/>
  <c r="I754" i="30"/>
  <c r="J754" i="30"/>
  <c r="K754" i="30"/>
  <c r="A755" i="30"/>
  <c r="B755" i="30"/>
  <c r="C755" i="30"/>
  <c r="D755" i="30"/>
  <c r="E755" i="30"/>
  <c r="F755" i="30"/>
  <c r="G755" i="30"/>
  <c r="H755" i="30"/>
  <c r="I755" i="30"/>
  <c r="J755" i="30"/>
  <c r="K755" i="30"/>
  <c r="A756" i="30"/>
  <c r="B756" i="30"/>
  <c r="C756" i="30"/>
  <c r="D756" i="30"/>
  <c r="E756" i="30"/>
  <c r="F756" i="30"/>
  <c r="G756" i="30"/>
  <c r="H756" i="30"/>
  <c r="I756" i="30"/>
  <c r="J756" i="30"/>
  <c r="K756" i="30"/>
  <c r="A757" i="30"/>
  <c r="B757" i="30"/>
  <c r="C757" i="30"/>
  <c r="D757" i="30"/>
  <c r="E757" i="30"/>
  <c r="F757" i="30"/>
  <c r="G757" i="30"/>
  <c r="H757" i="30"/>
  <c r="I757" i="30"/>
  <c r="J757" i="30"/>
  <c r="K757" i="30"/>
  <c r="A758" i="30"/>
  <c r="B758" i="30"/>
  <c r="C758" i="30"/>
  <c r="D758" i="30"/>
  <c r="E758" i="30"/>
  <c r="F758" i="30"/>
  <c r="G758" i="30"/>
  <c r="H758" i="30"/>
  <c r="I758" i="30"/>
  <c r="J758" i="30"/>
  <c r="K758" i="30"/>
  <c r="A759" i="30"/>
  <c r="B759" i="30"/>
  <c r="C759" i="30"/>
  <c r="D759" i="30"/>
  <c r="E759" i="30"/>
  <c r="F759" i="30"/>
  <c r="G759" i="30"/>
  <c r="H759" i="30"/>
  <c r="I759" i="30"/>
  <c r="J759" i="30"/>
  <c r="K759" i="30"/>
  <c r="A760" i="30"/>
  <c r="B760" i="30"/>
  <c r="C760" i="30"/>
  <c r="D760" i="30"/>
  <c r="E760" i="30"/>
  <c r="F760" i="30"/>
  <c r="G760" i="30"/>
  <c r="H760" i="30"/>
  <c r="I760" i="30"/>
  <c r="J760" i="30"/>
  <c r="K760" i="30"/>
  <c r="A761" i="30"/>
  <c r="B761" i="30"/>
  <c r="C761" i="30"/>
  <c r="D761" i="30"/>
  <c r="E761" i="30"/>
  <c r="F761" i="30"/>
  <c r="G761" i="30"/>
  <c r="H761" i="30"/>
  <c r="I761" i="30"/>
  <c r="J761" i="30"/>
  <c r="K761" i="30"/>
  <c r="A762" i="30"/>
  <c r="B762" i="30"/>
  <c r="C762" i="30"/>
  <c r="D762" i="30"/>
  <c r="E762" i="30"/>
  <c r="F762" i="30"/>
  <c r="G762" i="30"/>
  <c r="H762" i="30"/>
  <c r="I762" i="30"/>
  <c r="J762" i="30"/>
  <c r="K762" i="30"/>
  <c r="A763" i="30"/>
  <c r="B763" i="30"/>
  <c r="C763" i="30"/>
  <c r="D763" i="30"/>
  <c r="E763" i="30"/>
  <c r="F763" i="30"/>
  <c r="G763" i="30"/>
  <c r="H763" i="30"/>
  <c r="I763" i="30"/>
  <c r="J763" i="30"/>
  <c r="K763" i="30"/>
  <c r="A764" i="30"/>
  <c r="B764" i="30"/>
  <c r="C764" i="30"/>
  <c r="D764" i="30"/>
  <c r="E764" i="30"/>
  <c r="F764" i="30"/>
  <c r="G764" i="30"/>
  <c r="H764" i="30"/>
  <c r="I764" i="30"/>
  <c r="J764" i="30"/>
  <c r="K764" i="30"/>
  <c r="A765" i="30"/>
  <c r="B765" i="30"/>
  <c r="C765" i="30"/>
  <c r="D765" i="30"/>
  <c r="E765" i="30"/>
  <c r="F765" i="30"/>
  <c r="G765" i="30"/>
  <c r="H765" i="30"/>
  <c r="I765" i="30"/>
  <c r="J765" i="30"/>
  <c r="K765" i="30"/>
  <c r="A766" i="30"/>
  <c r="B766" i="30"/>
  <c r="C766" i="30"/>
  <c r="D766" i="30"/>
  <c r="E766" i="30"/>
  <c r="F766" i="30"/>
  <c r="G766" i="30"/>
  <c r="H766" i="30"/>
  <c r="I766" i="30"/>
  <c r="J766" i="30"/>
  <c r="K766" i="30"/>
  <c r="A767" i="30"/>
  <c r="B767" i="30"/>
  <c r="C767" i="30"/>
  <c r="D767" i="30"/>
  <c r="E767" i="30"/>
  <c r="F767" i="30"/>
  <c r="G767" i="30"/>
  <c r="H767" i="30"/>
  <c r="I767" i="30"/>
  <c r="J767" i="30"/>
  <c r="K767" i="30"/>
  <c r="A768" i="30"/>
  <c r="B768" i="30"/>
  <c r="C768" i="30"/>
  <c r="D768" i="30"/>
  <c r="E768" i="30"/>
  <c r="F768" i="30"/>
  <c r="G768" i="30"/>
  <c r="H768" i="30"/>
  <c r="I768" i="30"/>
  <c r="J768" i="30"/>
  <c r="K768" i="30"/>
  <c r="A769" i="30"/>
  <c r="B769" i="30"/>
  <c r="C769" i="30"/>
  <c r="D769" i="30"/>
  <c r="E769" i="30"/>
  <c r="F769" i="30"/>
  <c r="G769" i="30"/>
  <c r="H769" i="30"/>
  <c r="I769" i="30"/>
  <c r="J769" i="30"/>
  <c r="K769" i="30"/>
  <c r="A770" i="30"/>
  <c r="B770" i="30"/>
  <c r="C770" i="30"/>
  <c r="D770" i="30"/>
  <c r="E770" i="30"/>
  <c r="F770" i="30"/>
  <c r="G770" i="30"/>
  <c r="H770" i="30"/>
  <c r="I770" i="30"/>
  <c r="J770" i="30"/>
  <c r="K770" i="30"/>
  <c r="A771" i="30"/>
  <c r="B771" i="30"/>
  <c r="C771" i="30"/>
  <c r="D771" i="30"/>
  <c r="E771" i="30"/>
  <c r="F771" i="30"/>
  <c r="G771" i="30"/>
  <c r="H771" i="30"/>
  <c r="I771" i="30"/>
  <c r="J771" i="30"/>
  <c r="K771" i="30"/>
  <c r="A772" i="30"/>
  <c r="B772" i="30"/>
  <c r="C772" i="30"/>
  <c r="D772" i="30"/>
  <c r="E772" i="30"/>
  <c r="F772" i="30"/>
  <c r="G772" i="30"/>
  <c r="H772" i="30"/>
  <c r="I772" i="30"/>
  <c r="J772" i="30"/>
  <c r="K772" i="30"/>
  <c r="A773" i="30"/>
  <c r="B773" i="30"/>
  <c r="C773" i="30"/>
  <c r="D773" i="30"/>
  <c r="E773" i="30"/>
  <c r="F773" i="30"/>
  <c r="G773" i="30"/>
  <c r="H773" i="30"/>
  <c r="I773" i="30"/>
  <c r="J773" i="30"/>
  <c r="K773" i="30"/>
  <c r="A774" i="30"/>
  <c r="B774" i="30"/>
  <c r="C774" i="30"/>
  <c r="D774" i="30"/>
  <c r="E774" i="30"/>
  <c r="F774" i="30"/>
  <c r="G774" i="30"/>
  <c r="H774" i="30"/>
  <c r="I774" i="30"/>
  <c r="J774" i="30"/>
  <c r="K774" i="30"/>
  <c r="A775" i="30"/>
  <c r="B775" i="30"/>
  <c r="C775" i="30"/>
  <c r="D775" i="30"/>
  <c r="E775" i="30"/>
  <c r="F775" i="30"/>
  <c r="G775" i="30"/>
  <c r="H775" i="30"/>
  <c r="I775" i="30"/>
  <c r="J775" i="30"/>
  <c r="K775" i="30"/>
  <c r="A776" i="30"/>
  <c r="B776" i="30"/>
  <c r="C776" i="30"/>
  <c r="D776" i="30"/>
  <c r="E776" i="30"/>
  <c r="F776" i="30"/>
  <c r="G776" i="30"/>
  <c r="H776" i="30"/>
  <c r="I776" i="30"/>
  <c r="J776" i="30"/>
  <c r="K776" i="30"/>
  <c r="A777" i="30"/>
  <c r="B777" i="30"/>
  <c r="C777" i="30"/>
  <c r="D777" i="30"/>
  <c r="E777" i="30"/>
  <c r="F777" i="30"/>
  <c r="G777" i="30"/>
  <c r="H777" i="30"/>
  <c r="I777" i="30"/>
  <c r="J777" i="30"/>
  <c r="K777" i="30"/>
  <c r="A778" i="30"/>
  <c r="B778" i="30"/>
  <c r="C778" i="30"/>
  <c r="D778" i="30"/>
  <c r="E778" i="30"/>
  <c r="F778" i="30"/>
  <c r="G778" i="30"/>
  <c r="H778" i="30"/>
  <c r="I778" i="30"/>
  <c r="J778" i="30"/>
  <c r="K778" i="30"/>
  <c r="A779" i="30"/>
  <c r="B779" i="30"/>
  <c r="C779" i="30"/>
  <c r="D779" i="30"/>
  <c r="E779" i="30"/>
  <c r="F779" i="30"/>
  <c r="G779" i="30"/>
  <c r="H779" i="30"/>
  <c r="I779" i="30"/>
  <c r="J779" i="30"/>
  <c r="K779" i="30"/>
  <c r="A780" i="30"/>
  <c r="B780" i="30"/>
  <c r="C780" i="30"/>
  <c r="D780" i="30"/>
  <c r="E780" i="30"/>
  <c r="F780" i="30"/>
  <c r="G780" i="30"/>
  <c r="H780" i="30"/>
  <c r="I780" i="30"/>
  <c r="J780" i="30"/>
  <c r="K780" i="30"/>
  <c r="A781" i="30"/>
  <c r="B781" i="30"/>
  <c r="C781" i="30"/>
  <c r="D781" i="30"/>
  <c r="E781" i="30"/>
  <c r="F781" i="30"/>
  <c r="G781" i="30"/>
  <c r="H781" i="30"/>
  <c r="I781" i="30"/>
  <c r="J781" i="30"/>
  <c r="K781" i="30"/>
  <c r="A782" i="30"/>
  <c r="B782" i="30"/>
  <c r="C782" i="30"/>
  <c r="D782" i="30"/>
  <c r="E782" i="30"/>
  <c r="F782" i="30"/>
  <c r="G782" i="30"/>
  <c r="H782" i="30"/>
  <c r="I782" i="30"/>
  <c r="J782" i="30"/>
  <c r="K782" i="30"/>
  <c r="A783" i="30"/>
  <c r="B783" i="30"/>
  <c r="C783" i="30"/>
  <c r="D783" i="30"/>
  <c r="E783" i="30"/>
  <c r="F783" i="30"/>
  <c r="G783" i="30"/>
  <c r="H783" i="30"/>
  <c r="I783" i="30"/>
  <c r="J783" i="30"/>
  <c r="K783" i="30"/>
  <c r="A784" i="30"/>
  <c r="B784" i="30"/>
  <c r="C784" i="30"/>
  <c r="D784" i="30"/>
  <c r="E784" i="30"/>
  <c r="F784" i="30"/>
  <c r="G784" i="30"/>
  <c r="H784" i="30"/>
  <c r="I784" i="30"/>
  <c r="J784" i="30"/>
  <c r="K784" i="30"/>
  <c r="A785" i="30"/>
  <c r="B785" i="30"/>
  <c r="C785" i="30"/>
  <c r="D785" i="30"/>
  <c r="E785" i="30"/>
  <c r="F785" i="30"/>
  <c r="G785" i="30"/>
  <c r="H785" i="30"/>
  <c r="I785" i="30"/>
  <c r="J785" i="30"/>
  <c r="K785" i="30"/>
  <c r="A786" i="30"/>
  <c r="B786" i="30"/>
  <c r="C786" i="30"/>
  <c r="D786" i="30"/>
  <c r="E786" i="30"/>
  <c r="F786" i="30"/>
  <c r="G786" i="30"/>
  <c r="H786" i="30"/>
  <c r="I786" i="30"/>
  <c r="J786" i="30"/>
  <c r="K786" i="30"/>
  <c r="A787" i="30"/>
  <c r="B787" i="30"/>
  <c r="C787" i="30"/>
  <c r="D787" i="30"/>
  <c r="E787" i="30"/>
  <c r="F787" i="30"/>
  <c r="G787" i="30"/>
  <c r="H787" i="30"/>
  <c r="I787" i="30"/>
  <c r="J787" i="30"/>
  <c r="K787" i="30"/>
  <c r="A788" i="30"/>
  <c r="B788" i="30"/>
  <c r="C788" i="30"/>
  <c r="D788" i="30"/>
  <c r="E788" i="30"/>
  <c r="F788" i="30"/>
  <c r="G788" i="30"/>
  <c r="H788" i="30"/>
  <c r="I788" i="30"/>
  <c r="J788" i="30"/>
  <c r="K788" i="30"/>
  <c r="A789" i="30"/>
  <c r="B789" i="30"/>
  <c r="C789" i="30"/>
  <c r="D789" i="30"/>
  <c r="E789" i="30"/>
  <c r="F789" i="30"/>
  <c r="G789" i="30"/>
  <c r="H789" i="30"/>
  <c r="I789" i="30"/>
  <c r="J789" i="30"/>
  <c r="K789" i="30"/>
  <c r="A790" i="30"/>
  <c r="B790" i="30"/>
  <c r="C790" i="30"/>
  <c r="D790" i="30"/>
  <c r="E790" i="30"/>
  <c r="F790" i="30"/>
  <c r="G790" i="30"/>
  <c r="H790" i="30"/>
  <c r="I790" i="30"/>
  <c r="J790" i="30"/>
  <c r="K790" i="30"/>
  <c r="A791" i="30"/>
  <c r="B791" i="30"/>
  <c r="C791" i="30"/>
  <c r="D791" i="30"/>
  <c r="E791" i="30"/>
  <c r="F791" i="30"/>
  <c r="G791" i="30"/>
  <c r="H791" i="30"/>
  <c r="I791" i="30"/>
  <c r="J791" i="30"/>
  <c r="K791" i="30"/>
  <c r="A792" i="30"/>
  <c r="B792" i="30"/>
  <c r="C792" i="30"/>
  <c r="D792" i="30"/>
  <c r="E792" i="30"/>
  <c r="F792" i="30"/>
  <c r="G792" i="30"/>
  <c r="H792" i="30"/>
  <c r="I792" i="30"/>
  <c r="J792" i="30"/>
  <c r="K792" i="30"/>
  <c r="A793" i="30"/>
  <c r="B793" i="30"/>
  <c r="C793" i="30"/>
  <c r="D793" i="30"/>
  <c r="E793" i="30"/>
  <c r="F793" i="30"/>
  <c r="G793" i="30"/>
  <c r="H793" i="30"/>
  <c r="I793" i="30"/>
  <c r="J793" i="30"/>
  <c r="K793" i="30"/>
  <c r="A794" i="30"/>
  <c r="B794" i="30"/>
  <c r="C794" i="30"/>
  <c r="D794" i="30"/>
  <c r="E794" i="30"/>
  <c r="F794" i="30"/>
  <c r="G794" i="30"/>
  <c r="H794" i="30"/>
  <c r="I794" i="30"/>
  <c r="J794" i="30"/>
  <c r="K794" i="30"/>
  <c r="A795" i="30"/>
  <c r="B795" i="30"/>
  <c r="C795" i="30"/>
  <c r="D795" i="30"/>
  <c r="E795" i="30"/>
  <c r="F795" i="30"/>
  <c r="G795" i="30"/>
  <c r="H795" i="30"/>
  <c r="I795" i="30"/>
  <c r="J795" i="30"/>
  <c r="K795" i="30"/>
  <c r="A796" i="30"/>
  <c r="B796" i="30"/>
  <c r="C796" i="30"/>
  <c r="D796" i="30"/>
  <c r="E796" i="30"/>
  <c r="F796" i="30"/>
  <c r="G796" i="30"/>
  <c r="H796" i="30"/>
  <c r="I796" i="30"/>
  <c r="J796" i="30"/>
  <c r="K796" i="30"/>
  <c r="A797" i="30"/>
  <c r="B797" i="30"/>
  <c r="C797" i="30"/>
  <c r="D797" i="30"/>
  <c r="E797" i="30"/>
  <c r="F797" i="30"/>
  <c r="G797" i="30"/>
  <c r="H797" i="30"/>
  <c r="I797" i="30"/>
  <c r="J797" i="30"/>
  <c r="K797" i="30"/>
  <c r="A798" i="30"/>
  <c r="B798" i="30"/>
  <c r="C798" i="30"/>
  <c r="D798" i="30"/>
  <c r="E798" i="30"/>
  <c r="F798" i="30"/>
  <c r="G798" i="30"/>
  <c r="H798" i="30"/>
  <c r="I798" i="30"/>
  <c r="J798" i="30"/>
  <c r="K798" i="30"/>
  <c r="A799" i="30"/>
  <c r="B799" i="30"/>
  <c r="C799" i="30"/>
  <c r="D799" i="30"/>
  <c r="E799" i="30"/>
  <c r="F799" i="30"/>
  <c r="G799" i="30"/>
  <c r="H799" i="30"/>
  <c r="I799" i="30"/>
  <c r="J799" i="30"/>
  <c r="K799" i="30"/>
  <c r="A800" i="30"/>
  <c r="B800" i="30"/>
  <c r="C800" i="30"/>
  <c r="D800" i="30"/>
  <c r="E800" i="30"/>
  <c r="F800" i="30"/>
  <c r="G800" i="30"/>
  <c r="H800" i="30"/>
  <c r="I800" i="30"/>
  <c r="J800" i="30"/>
  <c r="K800" i="30"/>
  <c r="A801" i="30"/>
  <c r="B801" i="30"/>
  <c r="C801" i="30"/>
  <c r="D801" i="30"/>
  <c r="E801" i="30"/>
  <c r="F801" i="30"/>
  <c r="G801" i="30"/>
  <c r="H801" i="30"/>
  <c r="I801" i="30"/>
  <c r="J801" i="30"/>
  <c r="K801" i="30"/>
  <c r="A802" i="30"/>
  <c r="B802" i="30"/>
  <c r="C802" i="30"/>
  <c r="D802" i="30"/>
  <c r="E802" i="30"/>
  <c r="F802" i="30"/>
  <c r="G802" i="30"/>
  <c r="H802" i="30"/>
  <c r="I802" i="30"/>
  <c r="J802" i="30"/>
  <c r="K802" i="30"/>
  <c r="A803" i="30"/>
  <c r="B803" i="30"/>
  <c r="C803" i="30"/>
  <c r="D803" i="30"/>
  <c r="E803" i="30"/>
  <c r="F803" i="30"/>
  <c r="G803" i="30"/>
  <c r="H803" i="30"/>
  <c r="I803" i="30"/>
  <c r="J803" i="30"/>
  <c r="K803" i="30"/>
  <c r="A804" i="30"/>
  <c r="B804" i="30"/>
  <c r="C804" i="30"/>
  <c r="D804" i="30"/>
  <c r="E804" i="30"/>
  <c r="F804" i="30"/>
  <c r="G804" i="30"/>
  <c r="H804" i="30"/>
  <c r="I804" i="30"/>
  <c r="J804" i="30"/>
  <c r="K804" i="30"/>
  <c r="A805" i="30"/>
  <c r="B805" i="30"/>
  <c r="C805" i="30"/>
  <c r="D805" i="30"/>
  <c r="E805" i="30"/>
  <c r="F805" i="30"/>
  <c r="G805" i="30"/>
  <c r="H805" i="30"/>
  <c r="I805" i="30"/>
  <c r="J805" i="30"/>
  <c r="K805" i="30"/>
  <c r="A806" i="30"/>
  <c r="B806" i="30"/>
  <c r="C806" i="30"/>
  <c r="D806" i="30"/>
  <c r="E806" i="30"/>
  <c r="F806" i="30"/>
  <c r="G806" i="30"/>
  <c r="H806" i="30"/>
  <c r="I806" i="30"/>
  <c r="J806" i="30"/>
  <c r="K806" i="30"/>
  <c r="A807" i="30"/>
  <c r="B807" i="30"/>
  <c r="C807" i="30"/>
  <c r="D807" i="30"/>
  <c r="E807" i="30"/>
  <c r="F807" i="30"/>
  <c r="G807" i="30"/>
  <c r="H807" i="30"/>
  <c r="I807" i="30"/>
  <c r="J807" i="30"/>
  <c r="K807" i="30"/>
  <c r="A808" i="30"/>
  <c r="B808" i="30"/>
  <c r="C808" i="30"/>
  <c r="D808" i="30"/>
  <c r="E808" i="30"/>
  <c r="F808" i="30"/>
  <c r="G808" i="30"/>
  <c r="H808" i="30"/>
  <c r="I808" i="30"/>
  <c r="J808" i="30"/>
  <c r="K808" i="30"/>
  <c r="A809" i="30"/>
  <c r="B809" i="30"/>
  <c r="C809" i="30"/>
  <c r="D809" i="30"/>
  <c r="E809" i="30"/>
  <c r="F809" i="30"/>
  <c r="G809" i="30"/>
  <c r="H809" i="30"/>
  <c r="I809" i="30"/>
  <c r="J809" i="30"/>
  <c r="K809" i="30"/>
  <c r="A810" i="30"/>
  <c r="B810" i="30"/>
  <c r="C810" i="30"/>
  <c r="D810" i="30"/>
  <c r="E810" i="30"/>
  <c r="F810" i="30"/>
  <c r="G810" i="30"/>
  <c r="H810" i="30"/>
  <c r="I810" i="30"/>
  <c r="J810" i="30"/>
  <c r="K810" i="30"/>
  <c r="A811" i="30"/>
  <c r="B811" i="30"/>
  <c r="C811" i="30"/>
  <c r="D811" i="30"/>
  <c r="E811" i="30"/>
  <c r="F811" i="30"/>
  <c r="G811" i="30"/>
  <c r="H811" i="30"/>
  <c r="I811" i="30"/>
  <c r="J811" i="30"/>
  <c r="K811" i="30"/>
  <c r="A812" i="30"/>
  <c r="B812" i="30"/>
  <c r="C812" i="30"/>
  <c r="D812" i="30"/>
  <c r="E812" i="30"/>
  <c r="F812" i="30"/>
  <c r="G812" i="30"/>
  <c r="H812" i="30"/>
  <c r="I812" i="30"/>
  <c r="J812" i="30"/>
  <c r="K812" i="30"/>
  <c r="A813" i="30"/>
  <c r="B813" i="30"/>
  <c r="C813" i="30"/>
  <c r="D813" i="30"/>
  <c r="E813" i="30"/>
  <c r="F813" i="30"/>
  <c r="G813" i="30"/>
  <c r="H813" i="30"/>
  <c r="I813" i="30"/>
  <c r="J813" i="30"/>
  <c r="K813" i="30"/>
  <c r="A814" i="30"/>
  <c r="B814" i="30"/>
  <c r="C814" i="30"/>
  <c r="D814" i="30"/>
  <c r="E814" i="30"/>
  <c r="F814" i="30"/>
  <c r="G814" i="30"/>
  <c r="H814" i="30"/>
  <c r="I814" i="30"/>
  <c r="J814" i="30"/>
  <c r="K814" i="30"/>
  <c r="A815" i="30"/>
  <c r="B815" i="30"/>
  <c r="C815" i="30"/>
  <c r="D815" i="30"/>
  <c r="E815" i="30"/>
  <c r="F815" i="30"/>
  <c r="G815" i="30"/>
  <c r="H815" i="30"/>
  <c r="I815" i="30"/>
  <c r="J815" i="30"/>
  <c r="K815" i="30"/>
  <c r="A816" i="30"/>
  <c r="B816" i="30"/>
  <c r="C816" i="30"/>
  <c r="D816" i="30"/>
  <c r="E816" i="30"/>
  <c r="F816" i="30"/>
  <c r="G816" i="30"/>
  <c r="H816" i="30"/>
  <c r="I816" i="30"/>
  <c r="J816" i="30"/>
  <c r="K816" i="30"/>
  <c r="A817" i="30"/>
  <c r="B817" i="30"/>
  <c r="C817" i="30"/>
  <c r="D817" i="30"/>
  <c r="E817" i="30"/>
  <c r="F817" i="30"/>
  <c r="G817" i="30"/>
  <c r="H817" i="30"/>
  <c r="I817" i="30"/>
  <c r="J817" i="30"/>
  <c r="K817" i="30"/>
  <c r="A818" i="30"/>
  <c r="B818" i="30"/>
  <c r="C818" i="30"/>
  <c r="D818" i="30"/>
  <c r="E818" i="30"/>
  <c r="F818" i="30"/>
  <c r="G818" i="30"/>
  <c r="H818" i="30"/>
  <c r="I818" i="30"/>
  <c r="J818" i="30"/>
  <c r="K818" i="30"/>
  <c r="A819" i="30"/>
  <c r="B819" i="30"/>
  <c r="C819" i="30"/>
  <c r="D819" i="30"/>
  <c r="E819" i="30"/>
  <c r="F819" i="30"/>
  <c r="G819" i="30"/>
  <c r="H819" i="30"/>
  <c r="I819" i="30"/>
  <c r="J819" i="30"/>
  <c r="K819" i="30"/>
  <c r="A820" i="30"/>
  <c r="B820" i="30"/>
  <c r="C820" i="30"/>
  <c r="D820" i="30"/>
  <c r="E820" i="30"/>
  <c r="F820" i="30"/>
  <c r="G820" i="30"/>
  <c r="H820" i="30"/>
  <c r="I820" i="30"/>
  <c r="J820" i="30"/>
  <c r="K820" i="30"/>
  <c r="A821" i="30"/>
  <c r="B821" i="30"/>
  <c r="C821" i="30"/>
  <c r="D821" i="30"/>
  <c r="E821" i="30"/>
  <c r="F821" i="30"/>
  <c r="G821" i="30"/>
  <c r="H821" i="30"/>
  <c r="I821" i="30"/>
  <c r="J821" i="30"/>
  <c r="K821" i="30"/>
  <c r="A822" i="30"/>
  <c r="B822" i="30"/>
  <c r="C822" i="30"/>
  <c r="D822" i="30"/>
  <c r="E822" i="30"/>
  <c r="F822" i="30"/>
  <c r="G822" i="30"/>
  <c r="H822" i="30"/>
  <c r="I822" i="30"/>
  <c r="J822" i="30"/>
  <c r="K822" i="30"/>
  <c r="A823" i="30"/>
  <c r="B823" i="30"/>
  <c r="C823" i="30"/>
  <c r="D823" i="30"/>
  <c r="E823" i="30"/>
  <c r="F823" i="30"/>
  <c r="G823" i="30"/>
  <c r="H823" i="30"/>
  <c r="I823" i="30"/>
  <c r="J823" i="30"/>
  <c r="K823" i="30"/>
  <c r="A824" i="30"/>
  <c r="B824" i="30"/>
  <c r="C824" i="30"/>
  <c r="D824" i="30"/>
  <c r="E824" i="30"/>
  <c r="F824" i="30"/>
  <c r="G824" i="30"/>
  <c r="H824" i="30"/>
  <c r="I824" i="30"/>
  <c r="J824" i="30"/>
  <c r="K824" i="30"/>
  <c r="A825" i="30"/>
  <c r="B825" i="30"/>
  <c r="C825" i="30"/>
  <c r="D825" i="30"/>
  <c r="E825" i="30"/>
  <c r="F825" i="30"/>
  <c r="G825" i="30"/>
  <c r="H825" i="30"/>
  <c r="I825" i="30"/>
  <c r="J825" i="30"/>
  <c r="K825" i="30"/>
  <c r="A826" i="30"/>
  <c r="B826" i="30"/>
  <c r="C826" i="30"/>
  <c r="D826" i="30"/>
  <c r="E826" i="30"/>
  <c r="F826" i="30"/>
  <c r="G826" i="30"/>
  <c r="H826" i="30"/>
  <c r="I826" i="30"/>
  <c r="J826" i="30"/>
  <c r="K826" i="30"/>
  <c r="A827" i="30"/>
  <c r="B827" i="30"/>
  <c r="C827" i="30"/>
  <c r="D827" i="30"/>
  <c r="E827" i="30"/>
  <c r="F827" i="30"/>
  <c r="G827" i="30"/>
  <c r="H827" i="30"/>
  <c r="I827" i="30"/>
  <c r="J827" i="30"/>
  <c r="K827" i="30"/>
  <c r="A828" i="30"/>
  <c r="B828" i="30"/>
  <c r="C828" i="30"/>
  <c r="D828" i="30"/>
  <c r="E828" i="30"/>
  <c r="F828" i="30"/>
  <c r="G828" i="30"/>
  <c r="H828" i="30"/>
  <c r="I828" i="30"/>
  <c r="J828" i="30"/>
  <c r="K828" i="30"/>
  <c r="A829" i="30"/>
  <c r="B829" i="30"/>
  <c r="C829" i="30"/>
  <c r="D829" i="30"/>
  <c r="E829" i="30"/>
  <c r="F829" i="30"/>
  <c r="G829" i="30"/>
  <c r="H829" i="30"/>
  <c r="I829" i="30"/>
  <c r="J829" i="30"/>
  <c r="K829" i="30"/>
  <c r="A830" i="30"/>
  <c r="B830" i="30"/>
  <c r="C830" i="30"/>
  <c r="D830" i="30"/>
  <c r="E830" i="30"/>
  <c r="F830" i="30"/>
  <c r="G830" i="30"/>
  <c r="H830" i="30"/>
  <c r="I830" i="30"/>
  <c r="J830" i="30"/>
  <c r="K830" i="30"/>
  <c r="A831" i="30"/>
  <c r="B831" i="30"/>
  <c r="C831" i="30"/>
  <c r="D831" i="30"/>
  <c r="E831" i="30"/>
  <c r="F831" i="30"/>
  <c r="G831" i="30"/>
  <c r="H831" i="30"/>
  <c r="I831" i="30"/>
  <c r="J831" i="30"/>
  <c r="K831" i="30"/>
  <c r="A832" i="30"/>
  <c r="B832" i="30"/>
  <c r="C832" i="30"/>
  <c r="D832" i="30"/>
  <c r="E832" i="30"/>
  <c r="F832" i="30"/>
  <c r="G832" i="30"/>
  <c r="H832" i="30"/>
  <c r="I832" i="30"/>
  <c r="J832" i="30"/>
  <c r="K832" i="30"/>
  <c r="A833" i="30"/>
  <c r="B833" i="30"/>
  <c r="C833" i="30"/>
  <c r="D833" i="30"/>
  <c r="E833" i="30"/>
  <c r="F833" i="30"/>
  <c r="G833" i="30"/>
  <c r="H833" i="30"/>
  <c r="I833" i="30"/>
  <c r="J833" i="30"/>
  <c r="K833" i="30"/>
  <c r="A834" i="30"/>
  <c r="B834" i="30"/>
  <c r="C834" i="30"/>
  <c r="D834" i="30"/>
  <c r="E834" i="30"/>
  <c r="F834" i="30"/>
  <c r="G834" i="30"/>
  <c r="H834" i="30"/>
  <c r="I834" i="30"/>
  <c r="J834" i="30"/>
  <c r="K834" i="30"/>
  <c r="A835" i="30"/>
  <c r="B835" i="30"/>
  <c r="C835" i="30"/>
  <c r="D835" i="30"/>
  <c r="E835" i="30"/>
  <c r="F835" i="30"/>
  <c r="G835" i="30"/>
  <c r="H835" i="30"/>
  <c r="I835" i="30"/>
  <c r="J835" i="30"/>
  <c r="K835" i="30"/>
  <c r="A836" i="30"/>
  <c r="B836" i="30"/>
  <c r="C836" i="30"/>
  <c r="D836" i="30"/>
  <c r="E836" i="30"/>
  <c r="F836" i="30"/>
  <c r="G836" i="30"/>
  <c r="H836" i="30"/>
  <c r="I836" i="30"/>
  <c r="J836" i="30"/>
  <c r="K836" i="30"/>
  <c r="A837" i="30"/>
  <c r="B837" i="30"/>
  <c r="C837" i="30"/>
  <c r="D837" i="30"/>
  <c r="E837" i="30"/>
  <c r="F837" i="30"/>
  <c r="G837" i="30"/>
  <c r="H837" i="30"/>
  <c r="I837" i="30"/>
  <c r="J837" i="30"/>
  <c r="K837" i="30"/>
  <c r="A838" i="30"/>
  <c r="B838" i="30"/>
  <c r="C838" i="30"/>
  <c r="D838" i="30"/>
  <c r="E838" i="30"/>
  <c r="F838" i="30"/>
  <c r="G838" i="30"/>
  <c r="H838" i="30"/>
  <c r="I838" i="30"/>
  <c r="J838" i="30"/>
  <c r="K838" i="30"/>
  <c r="A839" i="30"/>
  <c r="B839" i="30"/>
  <c r="C839" i="30"/>
  <c r="D839" i="30"/>
  <c r="E839" i="30"/>
  <c r="F839" i="30"/>
  <c r="G839" i="30"/>
  <c r="H839" i="30"/>
  <c r="I839" i="30"/>
  <c r="J839" i="30"/>
  <c r="K839" i="30"/>
  <c r="A840" i="30"/>
  <c r="B840" i="30"/>
  <c r="C840" i="30"/>
  <c r="D840" i="30"/>
  <c r="E840" i="30"/>
  <c r="F840" i="30"/>
  <c r="G840" i="30"/>
  <c r="H840" i="30"/>
  <c r="I840" i="30"/>
  <c r="J840" i="30"/>
  <c r="K840" i="30"/>
  <c r="A841" i="30"/>
  <c r="B841" i="30"/>
  <c r="C841" i="30"/>
  <c r="D841" i="30"/>
  <c r="E841" i="30"/>
  <c r="F841" i="30"/>
  <c r="G841" i="30"/>
  <c r="H841" i="30"/>
  <c r="I841" i="30"/>
  <c r="J841" i="30"/>
  <c r="K841" i="30"/>
  <c r="A842" i="30"/>
  <c r="B842" i="30"/>
  <c r="C842" i="30"/>
  <c r="D842" i="30"/>
  <c r="E842" i="30"/>
  <c r="F842" i="30"/>
  <c r="G842" i="30"/>
  <c r="H842" i="30"/>
  <c r="I842" i="30"/>
  <c r="J842" i="30"/>
  <c r="K842" i="30"/>
  <c r="A843" i="30"/>
  <c r="B843" i="30"/>
  <c r="C843" i="30"/>
  <c r="D843" i="30"/>
  <c r="E843" i="30"/>
  <c r="F843" i="30"/>
  <c r="G843" i="30"/>
  <c r="H843" i="30"/>
  <c r="I843" i="30"/>
  <c r="J843" i="30"/>
  <c r="K843" i="30"/>
  <c r="A844" i="30"/>
  <c r="B844" i="30"/>
  <c r="C844" i="30"/>
  <c r="D844" i="30"/>
  <c r="E844" i="30"/>
  <c r="F844" i="30"/>
  <c r="G844" i="30"/>
  <c r="H844" i="30"/>
  <c r="I844" i="30"/>
  <c r="J844" i="30"/>
  <c r="K844" i="30"/>
  <c r="A845" i="30"/>
  <c r="B845" i="30"/>
  <c r="C845" i="30"/>
  <c r="D845" i="30"/>
  <c r="E845" i="30"/>
  <c r="F845" i="30"/>
  <c r="G845" i="30"/>
  <c r="H845" i="30"/>
  <c r="I845" i="30"/>
  <c r="J845" i="30"/>
  <c r="K845" i="30"/>
  <c r="A846" i="30"/>
  <c r="B846" i="30"/>
  <c r="C846" i="30"/>
  <c r="D846" i="30"/>
  <c r="E846" i="30"/>
  <c r="F846" i="30"/>
  <c r="G846" i="30"/>
  <c r="H846" i="30"/>
  <c r="I846" i="30"/>
  <c r="J846" i="30"/>
  <c r="K846" i="30"/>
  <c r="A847" i="30"/>
  <c r="B847" i="30"/>
  <c r="C847" i="30"/>
  <c r="D847" i="30"/>
  <c r="E847" i="30"/>
  <c r="F847" i="30"/>
  <c r="G847" i="30"/>
  <c r="H847" i="30"/>
  <c r="I847" i="30"/>
  <c r="J847" i="30"/>
  <c r="K847" i="30"/>
  <c r="A848" i="30"/>
  <c r="B848" i="30"/>
  <c r="C848" i="30"/>
  <c r="D848" i="30"/>
  <c r="E848" i="30"/>
  <c r="F848" i="30"/>
  <c r="G848" i="30"/>
  <c r="H848" i="30"/>
  <c r="I848" i="30"/>
  <c r="J848" i="30"/>
  <c r="K848" i="30"/>
  <c r="A849" i="30"/>
  <c r="B849" i="30"/>
  <c r="C849" i="30"/>
  <c r="D849" i="30"/>
  <c r="E849" i="30"/>
  <c r="F849" i="30"/>
  <c r="G849" i="30"/>
  <c r="H849" i="30"/>
  <c r="I849" i="30"/>
  <c r="J849" i="30"/>
  <c r="K849" i="30"/>
  <c r="A850" i="30"/>
  <c r="B850" i="30"/>
  <c r="C850" i="30"/>
  <c r="D850" i="30"/>
  <c r="E850" i="30"/>
  <c r="F850" i="30"/>
  <c r="G850" i="30"/>
  <c r="H850" i="30"/>
  <c r="I850" i="30"/>
  <c r="J850" i="30"/>
  <c r="K850" i="30"/>
  <c r="A851" i="30"/>
  <c r="B851" i="30"/>
  <c r="C851" i="30"/>
  <c r="D851" i="30"/>
  <c r="E851" i="30"/>
  <c r="F851" i="30"/>
  <c r="G851" i="30"/>
  <c r="H851" i="30"/>
  <c r="I851" i="30"/>
  <c r="J851" i="30"/>
  <c r="K851" i="30"/>
  <c r="A852" i="30"/>
  <c r="B852" i="30"/>
  <c r="C852" i="30"/>
  <c r="D852" i="30"/>
  <c r="E852" i="30"/>
  <c r="F852" i="30"/>
  <c r="G852" i="30"/>
  <c r="H852" i="30"/>
  <c r="I852" i="30"/>
  <c r="J852" i="30"/>
  <c r="K852" i="30"/>
  <c r="A853" i="30"/>
  <c r="B853" i="30"/>
  <c r="C853" i="30"/>
  <c r="D853" i="30"/>
  <c r="E853" i="30"/>
  <c r="F853" i="30"/>
  <c r="G853" i="30"/>
  <c r="H853" i="30"/>
  <c r="I853" i="30"/>
  <c r="J853" i="30"/>
  <c r="K853" i="30"/>
  <c r="A854" i="30"/>
  <c r="B854" i="30"/>
  <c r="C854" i="30"/>
  <c r="D854" i="30"/>
  <c r="E854" i="30"/>
  <c r="F854" i="30"/>
  <c r="G854" i="30"/>
  <c r="H854" i="30"/>
  <c r="I854" i="30"/>
  <c r="J854" i="30"/>
  <c r="K854" i="30"/>
  <c r="A855" i="30"/>
  <c r="B855" i="30"/>
  <c r="C855" i="30"/>
  <c r="D855" i="30"/>
  <c r="E855" i="30"/>
  <c r="F855" i="30"/>
  <c r="G855" i="30"/>
  <c r="H855" i="30"/>
  <c r="I855" i="30"/>
  <c r="J855" i="30"/>
  <c r="K855" i="30"/>
  <c r="A856" i="30"/>
  <c r="B856" i="30"/>
  <c r="C856" i="30"/>
  <c r="D856" i="30"/>
  <c r="E856" i="30"/>
  <c r="F856" i="30"/>
  <c r="G856" i="30"/>
  <c r="H856" i="30"/>
  <c r="I856" i="30"/>
  <c r="J856" i="30"/>
  <c r="K856" i="30"/>
  <c r="A857" i="30"/>
  <c r="B857" i="30"/>
  <c r="C857" i="30"/>
  <c r="D857" i="30"/>
  <c r="E857" i="30"/>
  <c r="F857" i="30"/>
  <c r="G857" i="30"/>
  <c r="H857" i="30"/>
  <c r="I857" i="30"/>
  <c r="J857" i="30"/>
  <c r="K857" i="30"/>
  <c r="A858" i="30"/>
  <c r="B858" i="30"/>
  <c r="C858" i="30"/>
  <c r="D858" i="30"/>
  <c r="E858" i="30"/>
  <c r="F858" i="30"/>
  <c r="G858" i="30"/>
  <c r="H858" i="30"/>
  <c r="I858" i="30"/>
  <c r="J858" i="30"/>
  <c r="K858" i="30"/>
  <c r="A859" i="30"/>
  <c r="B859" i="30"/>
  <c r="C859" i="30"/>
  <c r="D859" i="30"/>
  <c r="E859" i="30"/>
  <c r="F859" i="30"/>
  <c r="G859" i="30"/>
  <c r="H859" i="30"/>
  <c r="I859" i="30"/>
  <c r="J859" i="30"/>
  <c r="K859" i="30"/>
  <c r="A860" i="30"/>
  <c r="B860" i="30"/>
  <c r="C860" i="30"/>
  <c r="D860" i="30"/>
  <c r="E860" i="30"/>
  <c r="F860" i="30"/>
  <c r="G860" i="30"/>
  <c r="H860" i="30"/>
  <c r="I860" i="30"/>
  <c r="J860" i="30"/>
  <c r="K860" i="30"/>
  <c r="A861" i="30"/>
  <c r="B861" i="30"/>
  <c r="C861" i="30"/>
  <c r="D861" i="30"/>
  <c r="E861" i="30"/>
  <c r="F861" i="30"/>
  <c r="G861" i="30"/>
  <c r="H861" i="30"/>
  <c r="I861" i="30"/>
  <c r="J861" i="30"/>
  <c r="K861" i="30"/>
  <c r="A862" i="30"/>
  <c r="B862" i="30"/>
  <c r="C862" i="30"/>
  <c r="D862" i="30"/>
  <c r="E862" i="30"/>
  <c r="F862" i="30"/>
  <c r="G862" i="30"/>
  <c r="H862" i="30"/>
  <c r="I862" i="30"/>
  <c r="J862" i="30"/>
  <c r="K862" i="30"/>
  <c r="A863" i="30"/>
  <c r="B863" i="30"/>
  <c r="C863" i="30"/>
  <c r="D863" i="30"/>
  <c r="E863" i="30"/>
  <c r="F863" i="30"/>
  <c r="G863" i="30"/>
  <c r="H863" i="30"/>
  <c r="I863" i="30"/>
  <c r="J863" i="30"/>
  <c r="K863" i="30"/>
  <c r="A864" i="30"/>
  <c r="B864" i="30"/>
  <c r="C864" i="30"/>
  <c r="D864" i="30"/>
  <c r="E864" i="30"/>
  <c r="F864" i="30"/>
  <c r="G864" i="30"/>
  <c r="H864" i="30"/>
  <c r="I864" i="30"/>
  <c r="J864" i="30"/>
  <c r="K864" i="30"/>
  <c r="A865" i="30"/>
  <c r="B865" i="30"/>
  <c r="C865" i="30"/>
  <c r="D865" i="30"/>
  <c r="E865" i="30"/>
  <c r="F865" i="30"/>
  <c r="G865" i="30"/>
  <c r="H865" i="30"/>
  <c r="I865" i="30"/>
  <c r="J865" i="30"/>
  <c r="K865" i="30"/>
  <c r="A866" i="30"/>
  <c r="B866" i="30"/>
  <c r="C866" i="30"/>
  <c r="D866" i="30"/>
  <c r="E866" i="30"/>
  <c r="F866" i="30"/>
  <c r="G866" i="30"/>
  <c r="H866" i="30"/>
  <c r="I866" i="30"/>
  <c r="J866" i="30"/>
  <c r="K866" i="30"/>
  <c r="A867" i="30"/>
  <c r="B867" i="30"/>
  <c r="C867" i="30"/>
  <c r="D867" i="30"/>
  <c r="E867" i="30"/>
  <c r="F867" i="30"/>
  <c r="G867" i="30"/>
  <c r="H867" i="30"/>
  <c r="I867" i="30"/>
  <c r="J867" i="30"/>
  <c r="K867" i="30"/>
  <c r="A868" i="30"/>
  <c r="B868" i="30"/>
  <c r="C868" i="30"/>
  <c r="D868" i="30"/>
  <c r="E868" i="30"/>
  <c r="F868" i="30"/>
  <c r="G868" i="30"/>
  <c r="H868" i="30"/>
  <c r="I868" i="30"/>
  <c r="J868" i="30"/>
  <c r="K868" i="30"/>
  <c r="A869" i="30"/>
  <c r="B869" i="30"/>
  <c r="C869" i="30"/>
  <c r="D869" i="30"/>
  <c r="E869" i="30"/>
  <c r="F869" i="30"/>
  <c r="G869" i="30"/>
  <c r="H869" i="30"/>
  <c r="I869" i="30"/>
  <c r="J869" i="30"/>
  <c r="K869" i="30"/>
  <c r="A870" i="30"/>
  <c r="B870" i="30"/>
  <c r="C870" i="30"/>
  <c r="D870" i="30"/>
  <c r="E870" i="30"/>
  <c r="F870" i="30"/>
  <c r="G870" i="30"/>
  <c r="H870" i="30"/>
  <c r="I870" i="30"/>
  <c r="J870" i="30"/>
  <c r="K870" i="30"/>
  <c r="A871" i="30"/>
  <c r="B871" i="30"/>
  <c r="C871" i="30"/>
  <c r="D871" i="30"/>
  <c r="E871" i="30"/>
  <c r="F871" i="30"/>
  <c r="G871" i="30"/>
  <c r="H871" i="30"/>
  <c r="I871" i="30"/>
  <c r="J871" i="30"/>
  <c r="K871" i="30"/>
  <c r="A872" i="30"/>
  <c r="B872" i="30"/>
  <c r="C872" i="30"/>
  <c r="D872" i="30"/>
  <c r="E872" i="30"/>
  <c r="F872" i="30"/>
  <c r="G872" i="30"/>
  <c r="H872" i="30"/>
  <c r="I872" i="30"/>
  <c r="J872" i="30"/>
  <c r="K872" i="30"/>
  <c r="A873" i="30"/>
  <c r="B873" i="30"/>
  <c r="C873" i="30"/>
  <c r="D873" i="30"/>
  <c r="E873" i="30"/>
  <c r="F873" i="30"/>
  <c r="G873" i="30"/>
  <c r="H873" i="30"/>
  <c r="I873" i="30"/>
  <c r="J873" i="30"/>
  <c r="K873" i="30"/>
  <c r="A874" i="30"/>
  <c r="B874" i="30"/>
  <c r="C874" i="30"/>
  <c r="D874" i="30"/>
  <c r="E874" i="30"/>
  <c r="F874" i="30"/>
  <c r="G874" i="30"/>
  <c r="H874" i="30"/>
  <c r="I874" i="30"/>
  <c r="J874" i="30"/>
  <c r="K874" i="30"/>
  <c r="A875" i="30"/>
  <c r="B875" i="30"/>
  <c r="C875" i="30"/>
  <c r="D875" i="30"/>
  <c r="E875" i="30"/>
  <c r="F875" i="30"/>
  <c r="G875" i="30"/>
  <c r="H875" i="30"/>
  <c r="I875" i="30"/>
  <c r="J875" i="30"/>
  <c r="K875" i="30"/>
  <c r="A876" i="30"/>
  <c r="B876" i="30"/>
  <c r="C876" i="30"/>
  <c r="D876" i="30"/>
  <c r="E876" i="30"/>
  <c r="F876" i="30"/>
  <c r="G876" i="30"/>
  <c r="H876" i="30"/>
  <c r="I876" i="30"/>
  <c r="J876" i="30"/>
  <c r="K876" i="30"/>
  <c r="A877" i="30"/>
  <c r="B877" i="30"/>
  <c r="C877" i="30"/>
  <c r="D877" i="30"/>
  <c r="E877" i="30"/>
  <c r="F877" i="30"/>
  <c r="G877" i="30"/>
  <c r="H877" i="30"/>
  <c r="I877" i="30"/>
  <c r="J877" i="30"/>
  <c r="K877" i="30"/>
  <c r="A878" i="30"/>
  <c r="B878" i="30"/>
  <c r="C878" i="30"/>
  <c r="D878" i="30"/>
  <c r="E878" i="30"/>
  <c r="F878" i="30"/>
  <c r="G878" i="30"/>
  <c r="H878" i="30"/>
  <c r="I878" i="30"/>
  <c r="J878" i="30"/>
  <c r="K878" i="30"/>
  <c r="A879" i="30"/>
  <c r="B879" i="30"/>
  <c r="C879" i="30"/>
  <c r="D879" i="30"/>
  <c r="E879" i="30"/>
  <c r="F879" i="30"/>
  <c r="G879" i="30"/>
  <c r="H879" i="30"/>
  <c r="I879" i="30"/>
  <c r="J879" i="30"/>
  <c r="K879" i="30"/>
  <c r="A880" i="30"/>
  <c r="B880" i="30"/>
  <c r="C880" i="30"/>
  <c r="D880" i="30"/>
  <c r="E880" i="30"/>
  <c r="F880" i="30"/>
  <c r="G880" i="30"/>
  <c r="H880" i="30"/>
  <c r="I880" i="30"/>
  <c r="J880" i="30"/>
  <c r="K880" i="30"/>
  <c r="A881" i="30"/>
  <c r="B881" i="30"/>
  <c r="C881" i="30"/>
  <c r="D881" i="30"/>
  <c r="E881" i="30"/>
  <c r="F881" i="30"/>
  <c r="G881" i="30"/>
  <c r="H881" i="30"/>
  <c r="I881" i="30"/>
  <c r="J881" i="30"/>
  <c r="K881" i="30"/>
  <c r="A882" i="30"/>
  <c r="B882" i="30"/>
  <c r="C882" i="30"/>
  <c r="D882" i="30"/>
  <c r="E882" i="30"/>
  <c r="F882" i="30"/>
  <c r="G882" i="30"/>
  <c r="H882" i="30"/>
  <c r="I882" i="30"/>
  <c r="J882" i="30"/>
  <c r="K882" i="30"/>
  <c r="A883" i="30"/>
  <c r="B883" i="30"/>
  <c r="C883" i="30"/>
  <c r="D883" i="30"/>
  <c r="E883" i="30"/>
  <c r="F883" i="30"/>
  <c r="G883" i="30"/>
  <c r="H883" i="30"/>
  <c r="I883" i="30"/>
  <c r="J883" i="30"/>
  <c r="K883" i="30"/>
  <c r="A884" i="30"/>
  <c r="B884" i="30"/>
  <c r="C884" i="30"/>
  <c r="D884" i="30"/>
  <c r="E884" i="30"/>
  <c r="F884" i="30"/>
  <c r="G884" i="30"/>
  <c r="H884" i="30"/>
  <c r="I884" i="30"/>
  <c r="J884" i="30"/>
  <c r="K884" i="30"/>
  <c r="A885" i="30"/>
  <c r="B885" i="30"/>
  <c r="C885" i="30"/>
  <c r="D885" i="30"/>
  <c r="E885" i="30"/>
  <c r="F885" i="30"/>
  <c r="G885" i="30"/>
  <c r="H885" i="30"/>
  <c r="I885" i="30"/>
  <c r="J885" i="30"/>
  <c r="K885" i="30"/>
  <c r="A886" i="30"/>
  <c r="B886" i="30"/>
  <c r="C886" i="30"/>
  <c r="D886" i="30"/>
  <c r="E886" i="30"/>
  <c r="F886" i="30"/>
  <c r="G886" i="30"/>
  <c r="H886" i="30"/>
  <c r="I886" i="30"/>
  <c r="J886" i="30"/>
  <c r="K886" i="30"/>
  <c r="A887" i="30"/>
  <c r="B887" i="30"/>
  <c r="C887" i="30"/>
  <c r="D887" i="30"/>
  <c r="E887" i="30"/>
  <c r="F887" i="30"/>
  <c r="G887" i="30"/>
  <c r="H887" i="30"/>
  <c r="I887" i="30"/>
  <c r="J887" i="30"/>
  <c r="K887" i="30"/>
  <c r="A888" i="30"/>
  <c r="B888" i="30"/>
  <c r="C888" i="30"/>
  <c r="D888" i="30"/>
  <c r="E888" i="30"/>
  <c r="F888" i="30"/>
  <c r="G888" i="30"/>
  <c r="H888" i="30"/>
  <c r="I888" i="30"/>
  <c r="J888" i="30"/>
  <c r="K888" i="30"/>
  <c r="A889" i="30"/>
  <c r="B889" i="30"/>
  <c r="C889" i="30"/>
  <c r="D889" i="30"/>
  <c r="E889" i="30"/>
  <c r="F889" i="30"/>
  <c r="G889" i="30"/>
  <c r="H889" i="30"/>
  <c r="I889" i="30"/>
  <c r="J889" i="30"/>
  <c r="K889" i="30"/>
  <c r="A890" i="30"/>
  <c r="B890" i="30"/>
  <c r="C890" i="30"/>
  <c r="D890" i="30"/>
  <c r="E890" i="30"/>
  <c r="F890" i="30"/>
  <c r="G890" i="30"/>
  <c r="H890" i="30"/>
  <c r="I890" i="30"/>
  <c r="J890" i="30"/>
  <c r="K890" i="30"/>
  <c r="A891" i="30"/>
  <c r="B891" i="30"/>
  <c r="C891" i="30"/>
  <c r="D891" i="30"/>
  <c r="E891" i="30"/>
  <c r="F891" i="30"/>
  <c r="G891" i="30"/>
  <c r="H891" i="30"/>
  <c r="I891" i="30"/>
  <c r="J891" i="30"/>
  <c r="K891" i="30"/>
  <c r="A892" i="30"/>
  <c r="B892" i="30"/>
  <c r="C892" i="30"/>
  <c r="D892" i="30"/>
  <c r="E892" i="30"/>
  <c r="F892" i="30"/>
  <c r="G892" i="30"/>
  <c r="H892" i="30"/>
  <c r="I892" i="30"/>
  <c r="J892" i="30"/>
  <c r="K892" i="30"/>
  <c r="A893" i="30"/>
  <c r="B893" i="30"/>
  <c r="C893" i="30"/>
  <c r="D893" i="30"/>
  <c r="E893" i="30"/>
  <c r="F893" i="30"/>
  <c r="G893" i="30"/>
  <c r="H893" i="30"/>
  <c r="I893" i="30"/>
  <c r="J893" i="30"/>
  <c r="K893" i="30"/>
  <c r="A894" i="30"/>
  <c r="B894" i="30"/>
  <c r="C894" i="30"/>
  <c r="D894" i="30"/>
  <c r="E894" i="30"/>
  <c r="F894" i="30"/>
  <c r="G894" i="30"/>
  <c r="H894" i="30"/>
  <c r="I894" i="30"/>
  <c r="J894" i="30"/>
  <c r="K894" i="30"/>
  <c r="A895" i="30"/>
  <c r="B895" i="30"/>
  <c r="C895" i="30"/>
  <c r="D895" i="30"/>
  <c r="E895" i="30"/>
  <c r="F895" i="30"/>
  <c r="G895" i="30"/>
  <c r="H895" i="30"/>
  <c r="I895" i="30"/>
  <c r="J895" i="30"/>
  <c r="K895" i="30"/>
  <c r="A896" i="30"/>
  <c r="B896" i="30"/>
  <c r="C896" i="30"/>
  <c r="D896" i="30"/>
  <c r="E896" i="30"/>
  <c r="F896" i="30"/>
  <c r="G896" i="30"/>
  <c r="H896" i="30"/>
  <c r="I896" i="30"/>
  <c r="J896" i="30"/>
  <c r="K896" i="30"/>
  <c r="A897" i="30"/>
  <c r="B897" i="30"/>
  <c r="C897" i="30"/>
  <c r="D897" i="30"/>
  <c r="E897" i="30"/>
  <c r="F897" i="30"/>
  <c r="G897" i="30"/>
  <c r="H897" i="30"/>
  <c r="I897" i="30"/>
  <c r="J897" i="30"/>
  <c r="K897" i="30"/>
  <c r="A898" i="30"/>
  <c r="B898" i="30"/>
  <c r="C898" i="30"/>
  <c r="D898" i="30"/>
  <c r="E898" i="30"/>
  <c r="F898" i="30"/>
  <c r="G898" i="30"/>
  <c r="H898" i="30"/>
  <c r="I898" i="30"/>
  <c r="J898" i="30"/>
  <c r="K898" i="30"/>
  <c r="A899" i="30"/>
  <c r="B899" i="30"/>
  <c r="C899" i="30"/>
  <c r="D899" i="30"/>
  <c r="E899" i="30"/>
  <c r="F899" i="30"/>
  <c r="G899" i="30"/>
  <c r="H899" i="30"/>
  <c r="I899" i="30"/>
  <c r="J899" i="30"/>
  <c r="K899" i="30"/>
  <c r="A900" i="30"/>
  <c r="B900" i="30"/>
  <c r="C900" i="30"/>
  <c r="D900" i="30"/>
  <c r="E900" i="30"/>
  <c r="F900" i="30"/>
  <c r="G900" i="30"/>
  <c r="H900" i="30"/>
  <c r="I900" i="30"/>
  <c r="J900" i="30"/>
  <c r="K900" i="30"/>
  <c r="A901" i="30"/>
  <c r="B901" i="30"/>
  <c r="C901" i="30"/>
  <c r="D901" i="30"/>
  <c r="E901" i="30"/>
  <c r="F901" i="30"/>
  <c r="G901" i="30"/>
  <c r="H901" i="30"/>
  <c r="I901" i="30"/>
  <c r="J901" i="30"/>
  <c r="K901" i="30"/>
  <c r="A902" i="30"/>
  <c r="B902" i="30"/>
  <c r="C902" i="30"/>
  <c r="D902" i="30"/>
  <c r="E902" i="30"/>
  <c r="F902" i="30"/>
  <c r="G902" i="30"/>
  <c r="H902" i="30"/>
  <c r="I902" i="30"/>
  <c r="J902" i="30"/>
  <c r="K902" i="30"/>
  <c r="A903" i="30"/>
  <c r="B903" i="30"/>
  <c r="C903" i="30"/>
  <c r="D903" i="30"/>
  <c r="E903" i="30"/>
  <c r="F903" i="30"/>
  <c r="G903" i="30"/>
  <c r="H903" i="30"/>
  <c r="I903" i="30"/>
  <c r="J903" i="30"/>
  <c r="K903" i="30"/>
  <c r="A904" i="30"/>
  <c r="B904" i="30"/>
  <c r="C904" i="30"/>
  <c r="D904" i="30"/>
  <c r="E904" i="30"/>
  <c r="F904" i="30"/>
  <c r="G904" i="30"/>
  <c r="H904" i="30"/>
  <c r="I904" i="30"/>
  <c r="J904" i="30"/>
  <c r="K904" i="30"/>
  <c r="A905" i="30"/>
  <c r="B905" i="30"/>
  <c r="C905" i="30"/>
  <c r="D905" i="30"/>
  <c r="E905" i="30"/>
  <c r="F905" i="30"/>
  <c r="G905" i="30"/>
  <c r="H905" i="30"/>
  <c r="I905" i="30"/>
  <c r="J905" i="30"/>
  <c r="K905" i="30"/>
  <c r="A906" i="30"/>
  <c r="B906" i="30"/>
  <c r="C906" i="30"/>
  <c r="D906" i="30"/>
  <c r="E906" i="30"/>
  <c r="F906" i="30"/>
  <c r="G906" i="30"/>
  <c r="H906" i="30"/>
  <c r="I906" i="30"/>
  <c r="J906" i="30"/>
  <c r="K906" i="30"/>
  <c r="A907" i="30"/>
  <c r="B907" i="30"/>
  <c r="C907" i="30"/>
  <c r="D907" i="30"/>
  <c r="E907" i="30"/>
  <c r="F907" i="30"/>
  <c r="G907" i="30"/>
  <c r="H907" i="30"/>
  <c r="I907" i="30"/>
  <c r="J907" i="30"/>
  <c r="K907" i="30"/>
  <c r="A908" i="30"/>
  <c r="B908" i="30"/>
  <c r="C908" i="30"/>
  <c r="D908" i="30"/>
  <c r="E908" i="30"/>
  <c r="F908" i="30"/>
  <c r="G908" i="30"/>
  <c r="H908" i="30"/>
  <c r="I908" i="30"/>
  <c r="J908" i="30"/>
  <c r="K908" i="30"/>
  <c r="A909" i="30"/>
  <c r="B909" i="30"/>
  <c r="C909" i="30"/>
  <c r="D909" i="30"/>
  <c r="E909" i="30"/>
  <c r="F909" i="30"/>
  <c r="G909" i="30"/>
  <c r="H909" i="30"/>
  <c r="I909" i="30"/>
  <c r="J909" i="30"/>
  <c r="K909" i="30"/>
  <c r="A910" i="30"/>
  <c r="B910" i="30"/>
  <c r="C910" i="30"/>
  <c r="D910" i="30"/>
  <c r="E910" i="30"/>
  <c r="F910" i="30"/>
  <c r="G910" i="30"/>
  <c r="H910" i="30"/>
  <c r="I910" i="30"/>
  <c r="J910" i="30"/>
  <c r="K910" i="30"/>
  <c r="A911" i="30"/>
  <c r="B911" i="30"/>
  <c r="C911" i="30"/>
  <c r="D911" i="30"/>
  <c r="E911" i="30"/>
  <c r="F911" i="30"/>
  <c r="G911" i="30"/>
  <c r="H911" i="30"/>
  <c r="I911" i="30"/>
  <c r="J911" i="30"/>
  <c r="K911" i="30"/>
  <c r="A912" i="30"/>
  <c r="B912" i="30"/>
  <c r="C912" i="30"/>
  <c r="D912" i="30"/>
  <c r="E912" i="30"/>
  <c r="F912" i="30"/>
  <c r="G912" i="30"/>
  <c r="H912" i="30"/>
  <c r="I912" i="30"/>
  <c r="J912" i="30"/>
  <c r="K912" i="30"/>
  <c r="A913" i="30"/>
  <c r="B913" i="30"/>
  <c r="C913" i="30"/>
  <c r="D913" i="30"/>
  <c r="E913" i="30"/>
  <c r="F913" i="30"/>
  <c r="G913" i="30"/>
  <c r="H913" i="30"/>
  <c r="I913" i="30"/>
  <c r="J913" i="30"/>
  <c r="K913" i="30"/>
  <c r="A914" i="30"/>
  <c r="B914" i="30"/>
  <c r="C914" i="30"/>
  <c r="D914" i="30"/>
  <c r="E914" i="30"/>
  <c r="F914" i="30"/>
  <c r="G914" i="30"/>
  <c r="H914" i="30"/>
  <c r="I914" i="30"/>
  <c r="J914" i="30"/>
  <c r="K914" i="30"/>
  <c r="A915" i="30"/>
  <c r="B915" i="30"/>
  <c r="C915" i="30"/>
  <c r="D915" i="30"/>
  <c r="E915" i="30"/>
  <c r="F915" i="30"/>
  <c r="G915" i="30"/>
  <c r="H915" i="30"/>
  <c r="I915" i="30"/>
  <c r="J915" i="30"/>
  <c r="K915" i="30"/>
  <c r="A916" i="30"/>
  <c r="B916" i="30"/>
  <c r="C916" i="30"/>
  <c r="D916" i="30"/>
  <c r="E916" i="30"/>
  <c r="F916" i="30"/>
  <c r="G916" i="30"/>
  <c r="H916" i="30"/>
  <c r="I916" i="30"/>
  <c r="J916" i="30"/>
  <c r="K916" i="30"/>
  <c r="A917" i="30"/>
  <c r="B917" i="30"/>
  <c r="C917" i="30"/>
  <c r="D917" i="30"/>
  <c r="E917" i="30"/>
  <c r="F917" i="30"/>
  <c r="G917" i="30"/>
  <c r="H917" i="30"/>
  <c r="I917" i="30"/>
  <c r="J917" i="30"/>
  <c r="K917" i="30"/>
  <c r="A918" i="30"/>
  <c r="B918" i="30"/>
  <c r="C918" i="30"/>
  <c r="D918" i="30"/>
  <c r="E918" i="30"/>
  <c r="F918" i="30"/>
  <c r="G918" i="30"/>
  <c r="H918" i="30"/>
  <c r="I918" i="30"/>
  <c r="J918" i="30"/>
  <c r="K918" i="30"/>
  <c r="A919" i="30"/>
  <c r="B919" i="30"/>
  <c r="C919" i="30"/>
  <c r="D919" i="30"/>
  <c r="E919" i="30"/>
  <c r="F919" i="30"/>
  <c r="G919" i="30"/>
  <c r="H919" i="30"/>
  <c r="I919" i="30"/>
  <c r="J919" i="30"/>
  <c r="K919" i="30"/>
  <c r="A920" i="30"/>
  <c r="B920" i="30"/>
  <c r="C920" i="30"/>
  <c r="D920" i="30"/>
  <c r="E920" i="30"/>
  <c r="F920" i="30"/>
  <c r="G920" i="30"/>
  <c r="H920" i="30"/>
  <c r="I920" i="30"/>
  <c r="J920" i="30"/>
  <c r="K920" i="30"/>
  <c r="A921" i="30"/>
  <c r="B921" i="30"/>
  <c r="C921" i="30"/>
  <c r="D921" i="30"/>
  <c r="E921" i="30"/>
  <c r="F921" i="30"/>
  <c r="G921" i="30"/>
  <c r="H921" i="30"/>
  <c r="I921" i="30"/>
  <c r="J921" i="30"/>
  <c r="K921" i="30"/>
  <c r="A922" i="30"/>
  <c r="B922" i="30"/>
  <c r="C922" i="30"/>
  <c r="D922" i="30"/>
  <c r="E922" i="30"/>
  <c r="F922" i="30"/>
  <c r="G922" i="30"/>
  <c r="H922" i="30"/>
  <c r="I922" i="30"/>
  <c r="J922" i="30"/>
  <c r="K922" i="30"/>
  <c r="A923" i="30"/>
  <c r="B923" i="30"/>
  <c r="C923" i="30"/>
  <c r="D923" i="30"/>
  <c r="E923" i="30"/>
  <c r="F923" i="30"/>
  <c r="G923" i="30"/>
  <c r="H923" i="30"/>
  <c r="I923" i="30"/>
  <c r="J923" i="30"/>
  <c r="K923" i="30"/>
  <c r="A924" i="30"/>
  <c r="B924" i="30"/>
  <c r="C924" i="30"/>
  <c r="D924" i="30"/>
  <c r="E924" i="30"/>
  <c r="F924" i="30"/>
  <c r="G924" i="30"/>
  <c r="H924" i="30"/>
  <c r="I924" i="30"/>
  <c r="J924" i="30"/>
  <c r="K924" i="30"/>
  <c r="A925" i="30"/>
  <c r="B925" i="30"/>
  <c r="C925" i="30"/>
  <c r="D925" i="30"/>
  <c r="E925" i="30"/>
  <c r="F925" i="30"/>
  <c r="G925" i="30"/>
  <c r="H925" i="30"/>
  <c r="I925" i="30"/>
  <c r="J925" i="30"/>
  <c r="K925" i="30"/>
  <c r="A926" i="30"/>
  <c r="B926" i="30"/>
  <c r="C926" i="30"/>
  <c r="D926" i="30"/>
  <c r="E926" i="30"/>
  <c r="F926" i="30"/>
  <c r="G926" i="30"/>
  <c r="H926" i="30"/>
  <c r="I926" i="30"/>
  <c r="J926" i="30"/>
  <c r="K926" i="30"/>
  <c r="A927" i="30"/>
  <c r="B927" i="30"/>
  <c r="C927" i="30"/>
  <c r="D927" i="30"/>
  <c r="E927" i="30"/>
  <c r="F927" i="30"/>
  <c r="G927" i="30"/>
  <c r="H927" i="30"/>
  <c r="I927" i="30"/>
  <c r="J927" i="30"/>
  <c r="K927" i="30"/>
  <c r="A928" i="30"/>
  <c r="B928" i="30"/>
  <c r="C928" i="30"/>
  <c r="D928" i="30"/>
  <c r="E928" i="30"/>
  <c r="F928" i="30"/>
  <c r="G928" i="30"/>
  <c r="H928" i="30"/>
  <c r="I928" i="30"/>
  <c r="J928" i="30"/>
  <c r="K928" i="30"/>
  <c r="A929" i="30"/>
  <c r="B929" i="30"/>
  <c r="C929" i="30"/>
  <c r="D929" i="30"/>
  <c r="E929" i="30"/>
  <c r="F929" i="30"/>
  <c r="G929" i="30"/>
  <c r="H929" i="30"/>
  <c r="I929" i="30"/>
  <c r="J929" i="30"/>
  <c r="K929" i="30"/>
  <c r="A930" i="30"/>
  <c r="B930" i="30"/>
  <c r="C930" i="30"/>
  <c r="D930" i="30"/>
  <c r="E930" i="30"/>
  <c r="F930" i="30"/>
  <c r="G930" i="30"/>
  <c r="H930" i="30"/>
  <c r="I930" i="30"/>
  <c r="J930" i="30"/>
  <c r="K930" i="30"/>
  <c r="A931" i="30"/>
  <c r="B931" i="30"/>
  <c r="C931" i="30"/>
  <c r="D931" i="30"/>
  <c r="E931" i="30"/>
  <c r="F931" i="30"/>
  <c r="G931" i="30"/>
  <c r="H931" i="30"/>
  <c r="I931" i="30"/>
  <c r="J931" i="30"/>
  <c r="K931" i="30"/>
  <c r="A932" i="30"/>
  <c r="B932" i="30"/>
  <c r="C932" i="30"/>
  <c r="D932" i="30"/>
  <c r="E932" i="30"/>
  <c r="F932" i="30"/>
  <c r="G932" i="30"/>
  <c r="H932" i="30"/>
  <c r="I932" i="30"/>
  <c r="J932" i="30"/>
  <c r="K932" i="30"/>
  <c r="A933" i="30"/>
  <c r="B933" i="30"/>
  <c r="C933" i="30"/>
  <c r="D933" i="30"/>
  <c r="E933" i="30"/>
  <c r="F933" i="30"/>
  <c r="G933" i="30"/>
  <c r="H933" i="30"/>
  <c r="I933" i="30"/>
  <c r="J933" i="30"/>
  <c r="K933" i="30"/>
  <c r="A934" i="30"/>
  <c r="B934" i="30"/>
  <c r="C934" i="30"/>
  <c r="D934" i="30"/>
  <c r="E934" i="30"/>
  <c r="F934" i="30"/>
  <c r="G934" i="30"/>
  <c r="H934" i="30"/>
  <c r="I934" i="30"/>
  <c r="J934" i="30"/>
  <c r="K934" i="30"/>
  <c r="A935" i="30"/>
  <c r="B935" i="30"/>
  <c r="C935" i="30"/>
  <c r="D935" i="30"/>
  <c r="E935" i="30"/>
  <c r="F935" i="30"/>
  <c r="G935" i="30"/>
  <c r="H935" i="30"/>
  <c r="I935" i="30"/>
  <c r="J935" i="30"/>
  <c r="K935" i="30"/>
  <c r="A936" i="30"/>
  <c r="B936" i="30"/>
  <c r="C936" i="30"/>
  <c r="D936" i="30"/>
  <c r="E936" i="30"/>
  <c r="F936" i="30"/>
  <c r="G936" i="30"/>
  <c r="H936" i="30"/>
  <c r="I936" i="30"/>
  <c r="J936" i="30"/>
  <c r="K936" i="30"/>
  <c r="A937" i="30"/>
  <c r="B937" i="30"/>
  <c r="C937" i="30"/>
  <c r="D937" i="30"/>
  <c r="E937" i="30"/>
  <c r="F937" i="30"/>
  <c r="G937" i="30"/>
  <c r="H937" i="30"/>
  <c r="I937" i="30"/>
  <c r="J937" i="30"/>
  <c r="K937" i="30"/>
  <c r="A938" i="30"/>
  <c r="B938" i="30"/>
  <c r="C938" i="30"/>
  <c r="D938" i="30"/>
  <c r="E938" i="30"/>
  <c r="F938" i="30"/>
  <c r="G938" i="30"/>
  <c r="H938" i="30"/>
  <c r="I938" i="30"/>
  <c r="J938" i="30"/>
  <c r="K938" i="30"/>
  <c r="A939" i="30"/>
  <c r="B939" i="30"/>
  <c r="C939" i="30"/>
  <c r="D939" i="30"/>
  <c r="E939" i="30"/>
  <c r="F939" i="30"/>
  <c r="G939" i="30"/>
  <c r="H939" i="30"/>
  <c r="I939" i="30"/>
  <c r="J939" i="30"/>
  <c r="K939" i="30"/>
  <c r="A940" i="30"/>
  <c r="B940" i="30"/>
  <c r="C940" i="30"/>
  <c r="D940" i="30"/>
  <c r="E940" i="30"/>
  <c r="F940" i="30"/>
  <c r="G940" i="30"/>
  <c r="H940" i="30"/>
  <c r="I940" i="30"/>
  <c r="J940" i="30"/>
  <c r="K940" i="30"/>
  <c r="A941" i="30"/>
  <c r="B941" i="30"/>
  <c r="C941" i="30"/>
  <c r="D941" i="30"/>
  <c r="E941" i="30"/>
  <c r="F941" i="30"/>
  <c r="G941" i="30"/>
  <c r="H941" i="30"/>
  <c r="I941" i="30"/>
  <c r="J941" i="30"/>
  <c r="K941" i="30"/>
  <c r="A942" i="30"/>
  <c r="B942" i="30"/>
  <c r="C942" i="30"/>
  <c r="D942" i="30"/>
  <c r="E942" i="30"/>
  <c r="F942" i="30"/>
  <c r="G942" i="30"/>
  <c r="H942" i="30"/>
  <c r="I942" i="30"/>
  <c r="J942" i="30"/>
  <c r="K942" i="30"/>
  <c r="A943" i="30"/>
  <c r="B943" i="30"/>
  <c r="C943" i="30"/>
  <c r="D943" i="30"/>
  <c r="E943" i="30"/>
  <c r="F943" i="30"/>
  <c r="G943" i="30"/>
  <c r="H943" i="30"/>
  <c r="I943" i="30"/>
  <c r="J943" i="30"/>
  <c r="K943" i="30"/>
  <c r="A944" i="30"/>
  <c r="B944" i="30"/>
  <c r="C944" i="30"/>
  <c r="D944" i="30"/>
  <c r="E944" i="30"/>
  <c r="F944" i="30"/>
  <c r="G944" i="30"/>
  <c r="H944" i="30"/>
  <c r="I944" i="30"/>
  <c r="J944" i="30"/>
  <c r="K944" i="30"/>
  <c r="A945" i="30"/>
  <c r="B945" i="30"/>
  <c r="C945" i="30"/>
  <c r="D945" i="30"/>
  <c r="E945" i="30"/>
  <c r="F945" i="30"/>
  <c r="G945" i="30"/>
  <c r="H945" i="30"/>
  <c r="I945" i="30"/>
  <c r="J945" i="30"/>
  <c r="K945" i="30"/>
  <c r="A946" i="30"/>
  <c r="B946" i="30"/>
  <c r="C946" i="30"/>
  <c r="D946" i="30"/>
  <c r="E946" i="30"/>
  <c r="F946" i="30"/>
  <c r="G946" i="30"/>
  <c r="H946" i="30"/>
  <c r="I946" i="30"/>
  <c r="J946" i="30"/>
  <c r="K946" i="30"/>
  <c r="A947" i="30"/>
  <c r="B947" i="30"/>
  <c r="C947" i="30"/>
  <c r="D947" i="30"/>
  <c r="E947" i="30"/>
  <c r="F947" i="30"/>
  <c r="G947" i="30"/>
  <c r="H947" i="30"/>
  <c r="I947" i="30"/>
  <c r="J947" i="30"/>
  <c r="K947" i="30"/>
  <c r="A948" i="30"/>
  <c r="B948" i="30"/>
  <c r="C948" i="30"/>
  <c r="D948" i="30"/>
  <c r="E948" i="30"/>
  <c r="F948" i="30"/>
  <c r="G948" i="30"/>
  <c r="H948" i="30"/>
  <c r="I948" i="30"/>
  <c r="J948" i="30"/>
  <c r="K948" i="30"/>
  <c r="A949" i="30"/>
  <c r="B949" i="30"/>
  <c r="C949" i="30"/>
  <c r="D949" i="30"/>
  <c r="E949" i="30"/>
  <c r="F949" i="30"/>
  <c r="G949" i="30"/>
  <c r="H949" i="30"/>
  <c r="I949" i="30"/>
  <c r="J949" i="30"/>
  <c r="K949" i="30"/>
  <c r="A950" i="30"/>
  <c r="B950" i="30"/>
  <c r="C950" i="30"/>
  <c r="D950" i="30"/>
  <c r="E950" i="30"/>
  <c r="F950" i="30"/>
  <c r="G950" i="30"/>
  <c r="H950" i="30"/>
  <c r="I950" i="30"/>
  <c r="J950" i="30"/>
  <c r="K950" i="30"/>
  <c r="A951" i="30"/>
  <c r="B951" i="30"/>
  <c r="C951" i="30"/>
  <c r="D951" i="30"/>
  <c r="E951" i="30"/>
  <c r="F951" i="30"/>
  <c r="G951" i="30"/>
  <c r="H951" i="30"/>
  <c r="I951" i="30"/>
  <c r="J951" i="30"/>
  <c r="K951" i="30"/>
  <c r="A952" i="30"/>
  <c r="B952" i="30"/>
  <c r="C952" i="30"/>
  <c r="D952" i="30"/>
  <c r="E952" i="30"/>
  <c r="F952" i="30"/>
  <c r="G952" i="30"/>
  <c r="H952" i="30"/>
  <c r="I952" i="30"/>
  <c r="J952" i="30"/>
  <c r="K952" i="30"/>
  <c r="A953" i="30"/>
  <c r="B953" i="30"/>
  <c r="C953" i="30"/>
  <c r="D953" i="30"/>
  <c r="E953" i="30"/>
  <c r="F953" i="30"/>
  <c r="G953" i="30"/>
  <c r="H953" i="30"/>
  <c r="I953" i="30"/>
  <c r="J953" i="30"/>
  <c r="K953" i="30"/>
  <c r="A954" i="30"/>
  <c r="B954" i="30"/>
  <c r="C954" i="30"/>
  <c r="D954" i="30"/>
  <c r="E954" i="30"/>
  <c r="F954" i="30"/>
  <c r="G954" i="30"/>
  <c r="H954" i="30"/>
  <c r="I954" i="30"/>
  <c r="J954" i="30"/>
  <c r="K954" i="30"/>
  <c r="A955" i="30"/>
  <c r="B955" i="30"/>
  <c r="C955" i="30"/>
  <c r="D955" i="30"/>
  <c r="E955" i="30"/>
  <c r="F955" i="30"/>
  <c r="G955" i="30"/>
  <c r="H955" i="30"/>
  <c r="I955" i="30"/>
  <c r="J955" i="30"/>
  <c r="K955" i="30"/>
  <c r="A956" i="30"/>
  <c r="B956" i="30"/>
  <c r="C956" i="30"/>
  <c r="D956" i="30"/>
  <c r="E956" i="30"/>
  <c r="F956" i="30"/>
  <c r="G956" i="30"/>
  <c r="H956" i="30"/>
  <c r="I956" i="30"/>
  <c r="J956" i="30"/>
  <c r="K956" i="30"/>
  <c r="A957" i="30"/>
  <c r="B957" i="30"/>
  <c r="C957" i="30"/>
  <c r="D957" i="30"/>
  <c r="E957" i="30"/>
  <c r="F957" i="30"/>
  <c r="G957" i="30"/>
  <c r="H957" i="30"/>
  <c r="I957" i="30"/>
  <c r="J957" i="30"/>
  <c r="K957" i="30"/>
  <c r="A958" i="30"/>
  <c r="B958" i="30"/>
  <c r="C958" i="30"/>
  <c r="D958" i="30"/>
  <c r="E958" i="30"/>
  <c r="F958" i="30"/>
  <c r="G958" i="30"/>
  <c r="H958" i="30"/>
  <c r="I958" i="30"/>
  <c r="J958" i="30"/>
  <c r="K958" i="30"/>
  <c r="A959" i="30"/>
  <c r="B959" i="30"/>
  <c r="C959" i="30"/>
  <c r="D959" i="30"/>
  <c r="E959" i="30"/>
  <c r="F959" i="30"/>
  <c r="G959" i="30"/>
  <c r="H959" i="30"/>
  <c r="I959" i="30"/>
  <c r="J959" i="30"/>
  <c r="K959" i="30"/>
  <c r="A960" i="30"/>
  <c r="B960" i="30"/>
  <c r="C960" i="30"/>
  <c r="D960" i="30"/>
  <c r="E960" i="30"/>
  <c r="F960" i="30"/>
  <c r="G960" i="30"/>
  <c r="H960" i="30"/>
  <c r="I960" i="30"/>
  <c r="J960" i="30"/>
  <c r="K960" i="30"/>
  <c r="A961" i="30"/>
  <c r="B961" i="30"/>
  <c r="C961" i="30"/>
  <c r="D961" i="30"/>
  <c r="E961" i="30"/>
  <c r="F961" i="30"/>
  <c r="G961" i="30"/>
  <c r="H961" i="30"/>
  <c r="I961" i="30"/>
  <c r="J961" i="30"/>
  <c r="K961" i="30"/>
  <c r="A962" i="30"/>
  <c r="B962" i="30"/>
  <c r="C962" i="30"/>
  <c r="D962" i="30"/>
  <c r="E962" i="30"/>
  <c r="F962" i="30"/>
  <c r="G962" i="30"/>
  <c r="H962" i="30"/>
  <c r="I962" i="30"/>
  <c r="J962" i="30"/>
  <c r="K962" i="30"/>
  <c r="A963" i="30"/>
  <c r="B963" i="30"/>
  <c r="C963" i="30"/>
  <c r="D963" i="30"/>
  <c r="E963" i="30"/>
  <c r="F963" i="30"/>
  <c r="G963" i="30"/>
  <c r="H963" i="30"/>
  <c r="I963" i="30"/>
  <c r="J963" i="30"/>
  <c r="K963" i="30"/>
  <c r="A964" i="30"/>
  <c r="B964" i="30"/>
  <c r="C964" i="30"/>
  <c r="D964" i="30"/>
  <c r="E964" i="30"/>
  <c r="F964" i="30"/>
  <c r="G964" i="30"/>
  <c r="H964" i="30"/>
  <c r="I964" i="30"/>
  <c r="J964" i="30"/>
  <c r="K964" i="30"/>
  <c r="A965" i="30"/>
  <c r="B965" i="30"/>
  <c r="C965" i="30"/>
  <c r="D965" i="30"/>
  <c r="E965" i="30"/>
  <c r="F965" i="30"/>
  <c r="G965" i="30"/>
  <c r="H965" i="30"/>
  <c r="I965" i="30"/>
  <c r="J965" i="30"/>
  <c r="K965" i="30"/>
  <c r="A966" i="30"/>
  <c r="B966" i="30"/>
  <c r="C966" i="30"/>
  <c r="D966" i="30"/>
  <c r="E966" i="30"/>
  <c r="F966" i="30"/>
  <c r="G966" i="30"/>
  <c r="H966" i="30"/>
  <c r="I966" i="30"/>
  <c r="J966" i="30"/>
  <c r="K966" i="30"/>
  <c r="A967" i="30"/>
  <c r="B967" i="30"/>
  <c r="C967" i="30"/>
  <c r="D967" i="30"/>
  <c r="E967" i="30"/>
  <c r="F967" i="30"/>
  <c r="G967" i="30"/>
  <c r="H967" i="30"/>
  <c r="I967" i="30"/>
  <c r="J967" i="30"/>
  <c r="K967" i="30"/>
  <c r="A968" i="30"/>
  <c r="B968" i="30"/>
  <c r="C968" i="30"/>
  <c r="D968" i="30"/>
  <c r="E968" i="30"/>
  <c r="F968" i="30"/>
  <c r="G968" i="30"/>
  <c r="H968" i="30"/>
  <c r="I968" i="30"/>
  <c r="J968" i="30"/>
  <c r="K968" i="30"/>
  <c r="A969" i="30"/>
  <c r="B969" i="30"/>
  <c r="C969" i="30"/>
  <c r="D969" i="30"/>
  <c r="E969" i="30"/>
  <c r="F969" i="30"/>
  <c r="G969" i="30"/>
  <c r="H969" i="30"/>
  <c r="I969" i="30"/>
  <c r="J969" i="30"/>
  <c r="K969" i="30"/>
  <c r="A970" i="30"/>
  <c r="B970" i="30"/>
  <c r="C970" i="30"/>
  <c r="D970" i="30"/>
  <c r="E970" i="30"/>
  <c r="F970" i="30"/>
  <c r="G970" i="30"/>
  <c r="H970" i="30"/>
  <c r="I970" i="30"/>
  <c r="J970" i="30"/>
  <c r="K970" i="30"/>
  <c r="A971" i="30"/>
  <c r="B971" i="30"/>
  <c r="C971" i="30"/>
  <c r="D971" i="30"/>
  <c r="E971" i="30"/>
  <c r="F971" i="30"/>
  <c r="G971" i="30"/>
  <c r="H971" i="30"/>
  <c r="I971" i="30"/>
  <c r="J971" i="30"/>
  <c r="K971" i="30"/>
  <c r="A972" i="30"/>
  <c r="B972" i="30"/>
  <c r="C972" i="30"/>
  <c r="D972" i="30"/>
  <c r="E972" i="30"/>
  <c r="F972" i="30"/>
  <c r="G972" i="30"/>
  <c r="H972" i="30"/>
  <c r="I972" i="30"/>
  <c r="J972" i="30"/>
  <c r="K972" i="30"/>
  <c r="A973" i="30"/>
  <c r="B973" i="30"/>
  <c r="C973" i="30"/>
  <c r="D973" i="30"/>
  <c r="E973" i="30"/>
  <c r="F973" i="30"/>
  <c r="G973" i="30"/>
  <c r="H973" i="30"/>
  <c r="I973" i="30"/>
  <c r="J973" i="30"/>
  <c r="K973" i="30"/>
  <c r="A974" i="30"/>
  <c r="B974" i="30"/>
  <c r="C974" i="30"/>
  <c r="D974" i="30"/>
  <c r="E974" i="30"/>
  <c r="F974" i="30"/>
  <c r="G974" i="30"/>
  <c r="H974" i="30"/>
  <c r="I974" i="30"/>
  <c r="J974" i="30"/>
  <c r="K974" i="30"/>
  <c r="A975" i="30"/>
  <c r="B975" i="30"/>
  <c r="C975" i="30"/>
  <c r="D975" i="30"/>
  <c r="E975" i="30"/>
  <c r="F975" i="30"/>
  <c r="G975" i="30"/>
  <c r="H975" i="30"/>
  <c r="I975" i="30"/>
  <c r="J975" i="30"/>
  <c r="K975" i="30"/>
  <c r="A976" i="30"/>
  <c r="B976" i="30"/>
  <c r="C976" i="30"/>
  <c r="D976" i="30"/>
  <c r="E976" i="30"/>
  <c r="F976" i="30"/>
  <c r="G976" i="30"/>
  <c r="H976" i="30"/>
  <c r="I976" i="30"/>
  <c r="J976" i="30"/>
  <c r="K976" i="30"/>
  <c r="A977" i="30"/>
  <c r="B977" i="30"/>
  <c r="C977" i="30"/>
  <c r="D977" i="30"/>
  <c r="E977" i="30"/>
  <c r="F977" i="30"/>
  <c r="G977" i="30"/>
  <c r="H977" i="30"/>
  <c r="I977" i="30"/>
  <c r="J977" i="30"/>
  <c r="K977" i="30"/>
  <c r="A978" i="30"/>
  <c r="B978" i="30"/>
  <c r="C978" i="30"/>
  <c r="D978" i="30"/>
  <c r="E978" i="30"/>
  <c r="F978" i="30"/>
  <c r="G978" i="30"/>
  <c r="H978" i="30"/>
  <c r="I978" i="30"/>
  <c r="J978" i="30"/>
  <c r="K978" i="30"/>
  <c r="A979" i="30"/>
  <c r="B979" i="30"/>
  <c r="C979" i="30"/>
  <c r="D979" i="30"/>
  <c r="E979" i="30"/>
  <c r="F979" i="30"/>
  <c r="G979" i="30"/>
  <c r="H979" i="30"/>
  <c r="I979" i="30"/>
  <c r="J979" i="30"/>
  <c r="K979" i="30"/>
  <c r="A980" i="30"/>
  <c r="B980" i="30"/>
  <c r="C980" i="30"/>
  <c r="D980" i="30"/>
  <c r="E980" i="30"/>
  <c r="F980" i="30"/>
  <c r="G980" i="30"/>
  <c r="H980" i="30"/>
  <c r="I980" i="30"/>
  <c r="J980" i="30"/>
  <c r="K980" i="30"/>
  <c r="A981" i="30"/>
  <c r="B981" i="30"/>
  <c r="C981" i="30"/>
  <c r="D981" i="30"/>
  <c r="E981" i="30"/>
  <c r="F981" i="30"/>
  <c r="G981" i="30"/>
  <c r="H981" i="30"/>
  <c r="I981" i="30"/>
  <c r="J981" i="30"/>
  <c r="K981" i="30"/>
  <c r="A982" i="30"/>
  <c r="B982" i="30"/>
  <c r="C982" i="30"/>
  <c r="D982" i="30"/>
  <c r="E982" i="30"/>
  <c r="F982" i="30"/>
  <c r="G982" i="30"/>
  <c r="H982" i="30"/>
  <c r="I982" i="30"/>
  <c r="J982" i="30"/>
  <c r="K982" i="30"/>
  <c r="A983" i="30"/>
  <c r="B983" i="30"/>
  <c r="C983" i="30"/>
  <c r="D983" i="30"/>
  <c r="E983" i="30"/>
  <c r="F983" i="30"/>
  <c r="G983" i="30"/>
  <c r="H983" i="30"/>
  <c r="I983" i="30"/>
  <c r="J983" i="30"/>
  <c r="K983" i="30"/>
  <c r="A984" i="30"/>
  <c r="B984" i="30"/>
  <c r="C984" i="30"/>
  <c r="D984" i="30"/>
  <c r="E984" i="30"/>
  <c r="F984" i="30"/>
  <c r="G984" i="30"/>
  <c r="H984" i="30"/>
  <c r="I984" i="30"/>
  <c r="J984" i="30"/>
  <c r="K984" i="30"/>
  <c r="A985" i="30"/>
  <c r="B985" i="30"/>
  <c r="C985" i="30"/>
  <c r="D985" i="30"/>
  <c r="E985" i="30"/>
  <c r="F985" i="30"/>
  <c r="G985" i="30"/>
  <c r="H985" i="30"/>
  <c r="I985" i="30"/>
  <c r="J985" i="30"/>
  <c r="K985" i="30"/>
  <c r="A986" i="30"/>
  <c r="B986" i="30"/>
  <c r="C986" i="30"/>
  <c r="D986" i="30"/>
  <c r="E986" i="30"/>
  <c r="F986" i="30"/>
  <c r="G986" i="30"/>
  <c r="H986" i="30"/>
  <c r="I986" i="30"/>
  <c r="J986" i="30"/>
  <c r="K986" i="30"/>
  <c r="A987" i="30"/>
  <c r="B987" i="30"/>
  <c r="C987" i="30"/>
  <c r="D987" i="30"/>
  <c r="E987" i="30"/>
  <c r="F987" i="30"/>
  <c r="G987" i="30"/>
  <c r="H987" i="30"/>
  <c r="I987" i="30"/>
  <c r="J987" i="30"/>
  <c r="K987" i="30"/>
  <c r="A988" i="30"/>
  <c r="B988" i="30"/>
  <c r="C988" i="30"/>
  <c r="D988" i="30"/>
  <c r="E988" i="30"/>
  <c r="F988" i="30"/>
  <c r="G988" i="30"/>
  <c r="H988" i="30"/>
  <c r="I988" i="30"/>
  <c r="J988" i="30"/>
  <c r="K988" i="30"/>
  <c r="A989" i="30"/>
  <c r="B989" i="30"/>
  <c r="C989" i="30"/>
  <c r="D989" i="30"/>
  <c r="E989" i="30"/>
  <c r="F989" i="30"/>
  <c r="G989" i="30"/>
  <c r="H989" i="30"/>
  <c r="I989" i="30"/>
  <c r="J989" i="30"/>
  <c r="K989" i="30"/>
  <c r="A990" i="30"/>
  <c r="B990" i="30"/>
  <c r="C990" i="30"/>
  <c r="D990" i="30"/>
  <c r="E990" i="30"/>
  <c r="F990" i="30"/>
  <c r="G990" i="30"/>
  <c r="H990" i="30"/>
  <c r="I990" i="30"/>
  <c r="J990" i="30"/>
  <c r="K990" i="30"/>
  <c r="A991" i="30"/>
  <c r="B991" i="30"/>
  <c r="C991" i="30"/>
  <c r="D991" i="30"/>
  <c r="E991" i="30"/>
  <c r="F991" i="30"/>
  <c r="G991" i="30"/>
  <c r="H991" i="30"/>
  <c r="I991" i="30"/>
  <c r="J991" i="30"/>
  <c r="K991" i="30"/>
  <c r="A992" i="30"/>
  <c r="B992" i="30"/>
  <c r="C992" i="30"/>
  <c r="D992" i="30"/>
  <c r="E992" i="30"/>
  <c r="F992" i="30"/>
  <c r="G992" i="30"/>
  <c r="H992" i="30"/>
  <c r="I992" i="30"/>
  <c r="J992" i="30"/>
  <c r="K992" i="30"/>
  <c r="A993" i="30"/>
  <c r="B993" i="30"/>
  <c r="C993" i="30"/>
  <c r="D993" i="30"/>
  <c r="E993" i="30"/>
  <c r="F993" i="30"/>
  <c r="G993" i="30"/>
  <c r="H993" i="30"/>
  <c r="I993" i="30"/>
  <c r="J993" i="30"/>
  <c r="K993" i="30"/>
  <c r="A994" i="30"/>
  <c r="B994" i="30"/>
  <c r="C994" i="30"/>
  <c r="D994" i="30"/>
  <c r="E994" i="30"/>
  <c r="F994" i="30"/>
  <c r="G994" i="30"/>
  <c r="H994" i="30"/>
  <c r="I994" i="30"/>
  <c r="J994" i="30"/>
  <c r="K994" i="30"/>
  <c r="A995" i="30"/>
  <c r="B995" i="30"/>
  <c r="C995" i="30"/>
  <c r="D995" i="30"/>
  <c r="E995" i="30"/>
  <c r="F995" i="30"/>
  <c r="G995" i="30"/>
  <c r="H995" i="30"/>
  <c r="I995" i="30"/>
  <c r="J995" i="30"/>
  <c r="K995" i="30"/>
  <c r="A996" i="30"/>
  <c r="B996" i="30"/>
  <c r="C996" i="30"/>
  <c r="D996" i="30"/>
  <c r="E996" i="30"/>
  <c r="F996" i="30"/>
  <c r="G996" i="30"/>
  <c r="H996" i="30"/>
  <c r="I996" i="30"/>
  <c r="J996" i="30"/>
  <c r="K996" i="30"/>
  <c r="A997" i="30"/>
  <c r="B997" i="30"/>
  <c r="C997" i="30"/>
  <c r="D997" i="30"/>
  <c r="E997" i="30"/>
  <c r="F997" i="30"/>
  <c r="G997" i="30"/>
  <c r="H997" i="30"/>
  <c r="I997" i="30"/>
  <c r="J997" i="30"/>
  <c r="K997" i="30"/>
  <c r="A998" i="30"/>
  <c r="B998" i="30"/>
  <c r="C998" i="30"/>
  <c r="D998" i="30"/>
  <c r="E998" i="30"/>
  <c r="F998" i="30"/>
  <c r="G998" i="30"/>
  <c r="H998" i="30"/>
  <c r="I998" i="30"/>
  <c r="J998" i="30"/>
  <c r="K998" i="30"/>
  <c r="A999" i="30"/>
  <c r="B999" i="30"/>
  <c r="C999" i="30"/>
  <c r="D999" i="30"/>
  <c r="E999" i="30"/>
  <c r="F999" i="30"/>
  <c r="G999" i="30"/>
  <c r="H999" i="30"/>
  <c r="I999" i="30"/>
  <c r="J999" i="30"/>
  <c r="K999" i="30"/>
  <c r="A1000" i="30"/>
  <c r="B1000" i="30"/>
  <c r="C1000" i="30"/>
  <c r="D1000" i="30"/>
  <c r="E1000" i="30"/>
  <c r="F1000" i="30"/>
  <c r="G1000" i="30"/>
  <c r="H1000" i="30"/>
  <c r="I1000" i="30"/>
  <c r="J1000" i="30"/>
  <c r="K1000" i="30"/>
  <c r="A1001" i="30"/>
  <c r="B1001" i="30"/>
  <c r="C1001" i="30"/>
  <c r="D1001" i="30"/>
  <c r="E1001" i="30"/>
  <c r="F1001" i="30"/>
  <c r="G1001" i="30"/>
  <c r="H1001" i="30"/>
  <c r="I1001" i="30"/>
  <c r="J1001" i="30"/>
  <c r="K1001" i="30"/>
  <c r="A1002" i="30"/>
  <c r="B1002" i="30"/>
  <c r="C1002" i="30"/>
  <c r="D1002" i="30"/>
  <c r="E1002" i="30"/>
  <c r="F1002" i="30"/>
  <c r="G1002" i="30"/>
  <c r="H1002" i="30"/>
  <c r="I1002" i="30"/>
  <c r="J1002" i="30"/>
  <c r="K1002" i="30"/>
  <c r="A1003" i="30"/>
  <c r="B1003" i="30"/>
  <c r="C1003" i="30"/>
  <c r="D1003" i="30"/>
  <c r="E1003" i="30"/>
  <c r="F1003" i="30"/>
  <c r="G1003" i="30"/>
  <c r="H1003" i="30"/>
  <c r="I1003" i="30"/>
  <c r="J1003" i="30"/>
  <c r="K1003" i="30"/>
  <c r="A1004" i="30"/>
  <c r="B1004" i="30"/>
  <c r="C1004" i="30"/>
  <c r="D1004" i="30"/>
  <c r="E1004" i="30"/>
  <c r="F1004" i="30"/>
  <c r="G1004" i="30"/>
  <c r="H1004" i="30"/>
  <c r="I1004" i="30"/>
  <c r="J1004" i="30"/>
  <c r="K1004" i="30"/>
  <c r="P5" i="27" l="1"/>
  <c r="K5" i="27"/>
  <c r="J6" i="27"/>
  <c r="K6" i="27" s="1"/>
  <c r="N1005" i="32"/>
  <c r="M913" i="32"/>
  <c r="O913" i="32"/>
  <c r="N969" i="32"/>
  <c r="O274" i="32"/>
  <c r="O236" i="32"/>
  <c r="O96" i="32"/>
  <c r="N281" i="32"/>
  <c r="M445" i="32"/>
  <c r="N660" i="32"/>
  <c r="M545" i="32"/>
  <c r="N266" i="32"/>
  <c r="O825" i="32"/>
  <c r="M416" i="32"/>
  <c r="M969" i="32"/>
  <c r="O119" i="32"/>
  <c r="O261" i="32"/>
  <c r="O665" i="32"/>
  <c r="M719" i="32"/>
  <c r="O128" i="32"/>
  <c r="N50" i="32"/>
  <c r="M914" i="32"/>
  <c r="M119" i="32"/>
  <c r="O9" i="32"/>
  <c r="M9" i="32"/>
  <c r="M126" i="32"/>
  <c r="O147" i="32"/>
  <c r="M689" i="32"/>
  <c r="N41" i="32"/>
  <c r="N669" i="32"/>
  <c r="O222" i="32"/>
  <c r="M97" i="32"/>
  <c r="M54" i="32"/>
  <c r="N207" i="32"/>
  <c r="M261" i="32"/>
  <c r="O207" i="32"/>
  <c r="M956" i="32"/>
  <c r="N795" i="32"/>
  <c r="N591" i="32"/>
  <c r="O549" i="32"/>
  <c r="O264" i="32"/>
  <c r="N210" i="32"/>
  <c r="M185" i="32"/>
  <c r="O204" i="32"/>
  <c r="N185" i="32"/>
  <c r="M204" i="32"/>
  <c r="O437" i="32"/>
  <c r="O416" i="32"/>
  <c r="N579" i="32"/>
  <c r="N378" i="32"/>
  <c r="O689" i="32"/>
  <c r="M655" i="32"/>
  <c r="O702" i="32"/>
  <c r="O649" i="32"/>
  <c r="N772" i="32"/>
  <c r="M601" i="32"/>
  <c r="O772" i="32"/>
  <c r="N331" i="32"/>
  <c r="M393" i="32"/>
  <c r="O517" i="32"/>
  <c r="M669" i="32"/>
  <c r="M548" i="32"/>
  <c r="N222" i="32"/>
  <c r="T222" i="32" s="1"/>
  <c r="O558" i="32"/>
  <c r="M600" i="32"/>
  <c r="N619" i="32"/>
  <c r="N556" i="32"/>
  <c r="O684" i="32"/>
  <c r="N395" i="32"/>
  <c r="N545" i="32"/>
  <c r="O395" i="32"/>
  <c r="O362" i="32"/>
  <c r="O289" i="32"/>
  <c r="O659" i="32"/>
  <c r="O388" i="32"/>
  <c r="M516" i="32"/>
  <c r="M635" i="32"/>
  <c r="O660" i="32"/>
  <c r="M751" i="32"/>
  <c r="O845" i="32"/>
  <c r="N792" i="32"/>
  <c r="M89" i="32"/>
  <c r="N664" i="32"/>
  <c r="O285" i="32"/>
  <c r="N285" i="32"/>
  <c r="N192" i="32"/>
  <c r="M192" i="32"/>
  <c r="O192" i="32"/>
  <c r="N137" i="32"/>
  <c r="M137" i="32"/>
  <c r="O137" i="32"/>
  <c r="O16" i="32"/>
  <c r="M16" i="32"/>
  <c r="N16" i="32"/>
  <c r="N68" i="32"/>
  <c r="O68" i="32"/>
  <c r="M68" i="32"/>
  <c r="N73" i="32"/>
  <c r="O73" i="32"/>
  <c r="N182" i="32"/>
  <c r="O182" i="32"/>
  <c r="M182" i="32"/>
  <c r="N765" i="32"/>
  <c r="O765" i="32"/>
  <c r="M765" i="32"/>
  <c r="O231" i="32"/>
  <c r="M231" i="32"/>
  <c r="O369" i="32"/>
  <c r="M369" i="32"/>
  <c r="N369" i="32"/>
  <c r="O293" i="32"/>
  <c r="N293" i="32"/>
  <c r="M293" i="32"/>
  <c r="O102" i="32"/>
  <c r="N102" i="32"/>
  <c r="M102" i="32"/>
  <c r="O252" i="32"/>
  <c r="N252" i="32"/>
  <c r="M252" i="32"/>
  <c r="O373" i="32"/>
  <c r="N373" i="32"/>
  <c r="M373" i="32"/>
  <c r="N652" i="32"/>
  <c r="M652" i="32"/>
  <c r="O652" i="32"/>
  <c r="N740" i="32"/>
  <c r="M740" i="32"/>
  <c r="O740" i="32"/>
  <c r="M958" i="32"/>
  <c r="N958" i="32"/>
  <c r="N694" i="32"/>
  <c r="O694" i="32"/>
  <c r="M694" i="32"/>
  <c r="O710" i="32"/>
  <c r="M710" i="32"/>
  <c r="N710" i="32"/>
  <c r="N472" i="32"/>
  <c r="M472" i="32"/>
  <c r="O472" i="32"/>
  <c r="N376" i="32"/>
  <c r="O376" i="32"/>
  <c r="M376" i="32"/>
  <c r="O24" i="32"/>
  <c r="N24" i="32"/>
  <c r="M24" i="32"/>
  <c r="N397" i="32"/>
  <c r="M397" i="32"/>
  <c r="N945" i="32"/>
  <c r="M945" i="32"/>
  <c r="M84" i="32"/>
  <c r="N84" i="32"/>
  <c r="N361" i="32"/>
  <c r="O361" i="32"/>
  <c r="M361" i="32"/>
  <c r="O879" i="32"/>
  <c r="N879" i="32"/>
  <c r="M879" i="32"/>
  <c r="O193" i="32"/>
  <c r="N193" i="32"/>
  <c r="O950" i="32"/>
  <c r="N950" i="32"/>
  <c r="M950" i="32"/>
  <c r="M56" i="32"/>
  <c r="O56" i="32"/>
  <c r="N56" i="32"/>
  <c r="N959" i="32"/>
  <c r="M959" i="32"/>
  <c r="N334" i="32"/>
  <c r="O334" i="32"/>
  <c r="M334" i="32"/>
  <c r="O275" i="32"/>
  <c r="N275" i="32"/>
  <c r="M275" i="32"/>
  <c r="O876" i="32"/>
  <c r="N876" i="32"/>
  <c r="M876" i="32"/>
  <c r="O360" i="32"/>
  <c r="N360" i="32"/>
  <c r="M360" i="32"/>
  <c r="M819" i="32"/>
  <c r="O819" i="32"/>
  <c r="N819" i="32"/>
  <c r="O696" i="32"/>
  <c r="N696" i="32"/>
  <c r="M696" i="32"/>
  <c r="M939" i="32"/>
  <c r="O939" i="32"/>
  <c r="N939" i="32"/>
  <c r="N811" i="32"/>
  <c r="O811" i="32"/>
  <c r="M811" i="32"/>
  <c r="M754" i="32"/>
  <c r="N754" i="32"/>
  <c r="O754" i="32"/>
  <c r="N794" i="32"/>
  <c r="M794" i="32"/>
  <c r="O554" i="32"/>
  <c r="M554" i="32"/>
  <c r="N554" i="32"/>
  <c r="M396" i="32"/>
  <c r="O396" i="32"/>
  <c r="N396" i="32"/>
  <c r="O997" i="32"/>
  <c r="N997" i="32"/>
  <c r="M997" i="32"/>
  <c r="M488" i="32"/>
  <c r="N382" i="32"/>
  <c r="O644" i="32"/>
  <c r="O288" i="32"/>
  <c r="M644" i="32"/>
  <c r="O148" i="32"/>
  <c r="N163" i="32"/>
  <c r="O332" i="32"/>
  <c r="N332" i="32"/>
  <c r="M332" i="32"/>
  <c r="O131" i="32"/>
  <c r="N131" i="32"/>
  <c r="M131" i="32"/>
  <c r="O491" i="32"/>
  <c r="N491" i="32"/>
  <c r="M491" i="32"/>
  <c r="N142" i="32"/>
  <c r="O142" i="32"/>
  <c r="M142" i="32"/>
  <c r="O315" i="32"/>
  <c r="N315" i="32"/>
  <c r="M315" i="32"/>
  <c r="O122" i="32"/>
  <c r="M122" i="32"/>
  <c r="O146" i="32"/>
  <c r="N146" i="32"/>
  <c r="M146" i="32"/>
  <c r="O14" i="32"/>
  <c r="M14" i="32"/>
  <c r="N14" i="32"/>
  <c r="N144" i="32"/>
  <c r="O144" i="32"/>
  <c r="M144" i="32"/>
  <c r="M63" i="32"/>
  <c r="N63" i="32"/>
  <c r="O63" i="32"/>
  <c r="N217" i="32"/>
  <c r="O217" i="32"/>
  <c r="M217" i="32"/>
  <c r="O155" i="32"/>
  <c r="N155" i="32"/>
  <c r="M155" i="32"/>
  <c r="N278" i="32"/>
  <c r="O278" i="32"/>
  <c r="M278" i="32"/>
  <c r="O43" i="32"/>
  <c r="N43" i="32"/>
  <c r="M43" i="32"/>
  <c r="N117" i="32"/>
  <c r="O117" i="32"/>
  <c r="M117" i="32"/>
  <c r="O76" i="32"/>
  <c r="M76" i="32"/>
  <c r="N76" i="32"/>
  <c r="O246" i="32"/>
  <c r="N246" i="32"/>
  <c r="M246" i="32"/>
  <c r="O319" i="32"/>
  <c r="N319" i="32"/>
  <c r="M319" i="32"/>
  <c r="N161" i="32"/>
  <c r="O161" i="32"/>
  <c r="M161" i="32"/>
  <c r="O768" i="32"/>
  <c r="N768" i="32"/>
  <c r="M768" i="32"/>
  <c r="O226" i="32"/>
  <c r="N226" i="32"/>
  <c r="M226" i="32"/>
  <c r="O298" i="32"/>
  <c r="N298" i="32"/>
  <c r="M298" i="32"/>
  <c r="N872" i="32"/>
  <c r="M872" i="32"/>
  <c r="O872" i="32"/>
  <c r="O427" i="32"/>
  <c r="M427" i="32"/>
  <c r="N427" i="32"/>
  <c r="O924" i="32"/>
  <c r="N924" i="32"/>
  <c r="M924" i="32"/>
  <c r="M952" i="32"/>
  <c r="O952" i="32"/>
  <c r="N952" i="32"/>
  <c r="O497" i="32"/>
  <c r="M497" i="32"/>
  <c r="N497" i="32"/>
  <c r="O932" i="32"/>
  <c r="M932" i="32"/>
  <c r="N932" i="32"/>
  <c r="N848" i="32"/>
  <c r="M848" i="32"/>
  <c r="O848" i="32"/>
  <c r="M377" i="32"/>
  <c r="O377" i="32"/>
  <c r="N377" i="32"/>
  <c r="O218" i="32"/>
  <c r="N218" i="32"/>
  <c r="M218" i="32"/>
  <c r="N668" i="32"/>
  <c r="M668" i="32"/>
  <c r="O668" i="32"/>
  <c r="M538" i="32"/>
  <c r="O538" i="32"/>
  <c r="N538" i="32"/>
  <c r="N643" i="32"/>
  <c r="O643" i="32"/>
  <c r="M643" i="32"/>
  <c r="O501" i="32"/>
  <c r="N501" i="32"/>
  <c r="N441" i="32"/>
  <c r="M441" i="32"/>
  <c r="O441" i="32"/>
  <c r="O890" i="32"/>
  <c r="N890" i="32"/>
  <c r="M890" i="32"/>
  <c r="M855" i="32"/>
  <c r="N855" i="32"/>
  <c r="O855" i="32"/>
  <c r="O808" i="32"/>
  <c r="M808" i="32"/>
  <c r="O372" i="32"/>
  <c r="N372" i="32"/>
  <c r="N169" i="32"/>
  <c r="O169" i="32"/>
  <c r="M169" i="32"/>
  <c r="O530" i="32"/>
  <c r="N530" i="32"/>
  <c r="M530" i="32"/>
  <c r="O852" i="32"/>
  <c r="N852" i="32"/>
  <c r="M852" i="32"/>
  <c r="M303" i="32"/>
  <c r="N303" i="32"/>
  <c r="O303" i="32"/>
  <c r="M165" i="32"/>
  <c r="N165" i="32"/>
  <c r="O165" i="32"/>
  <c r="O755" i="32"/>
  <c r="N755" i="32"/>
  <c r="M755" i="32"/>
  <c r="O247" i="32"/>
  <c r="N247" i="32"/>
  <c r="M247" i="32"/>
  <c r="O306" i="32"/>
  <c r="N306" i="32"/>
  <c r="N991" i="32"/>
  <c r="M991" i="32"/>
  <c r="O991" i="32"/>
  <c r="M967" i="32"/>
  <c r="N967" i="32"/>
  <c r="O967" i="32"/>
  <c r="O606" i="32"/>
  <c r="N606" i="32"/>
  <c r="M606" i="32"/>
  <c r="N528" i="32"/>
  <c r="M528" i="32"/>
  <c r="O528" i="32"/>
  <c r="O887" i="32"/>
  <c r="N887" i="32"/>
  <c r="N908" i="32"/>
  <c r="O908" i="32"/>
  <c r="M908" i="32"/>
  <c r="N470" i="32"/>
  <c r="M470" i="32"/>
  <c r="O470" i="32"/>
  <c r="M420" i="32"/>
  <c r="O420" i="32"/>
  <c r="N420" i="32"/>
  <c r="N171" i="32"/>
  <c r="M171" i="32"/>
  <c r="N936" i="32"/>
  <c r="O936" i="32"/>
  <c r="M936" i="32"/>
  <c r="N479" i="32"/>
  <c r="O479" i="32"/>
  <c r="M479" i="32"/>
  <c r="M628" i="32"/>
  <c r="O628" i="32"/>
  <c r="N628" i="32"/>
  <c r="N468" i="32"/>
  <c r="O468" i="32"/>
  <c r="M468" i="32"/>
  <c r="M355" i="32"/>
  <c r="O355" i="32"/>
  <c r="N355" i="32"/>
  <c r="O734" i="32"/>
  <c r="N734" i="32"/>
  <c r="M734" i="32"/>
  <c r="N296" i="32"/>
  <c r="M296" i="32"/>
  <c r="M615" i="32"/>
  <c r="N615" i="32"/>
  <c r="O615" i="32"/>
  <c r="O987" i="32"/>
  <c r="N987" i="32"/>
  <c r="O243" i="32"/>
  <c r="N243" i="32"/>
  <c r="M243" i="32"/>
  <c r="N40" i="32"/>
  <c r="M40" i="32"/>
  <c r="O40" i="32"/>
  <c r="N676" i="32"/>
  <c r="M676" i="32"/>
  <c r="O676" i="32"/>
  <c r="N630" i="32"/>
  <c r="O630" i="32"/>
  <c r="O449" i="32"/>
  <c r="N449" i="32"/>
  <c r="M449" i="32"/>
  <c r="M380" i="32"/>
  <c r="O380" i="32"/>
  <c r="N380" i="32"/>
  <c r="N270" i="32"/>
  <c r="O270" i="32"/>
  <c r="M270" i="32"/>
  <c r="N658" i="32"/>
  <c r="M658" i="32"/>
  <c r="O658" i="32"/>
  <c r="N404" i="32"/>
  <c r="M404" i="32"/>
  <c r="O404" i="32"/>
  <c r="O779" i="32"/>
  <c r="N779" i="32"/>
  <c r="O657" i="32"/>
  <c r="N657" i="32"/>
  <c r="M657" i="32"/>
  <c r="O594" i="32"/>
  <c r="N594" i="32"/>
  <c r="M594" i="32"/>
  <c r="N645" i="32"/>
  <c r="M645" i="32"/>
  <c r="O593" i="32"/>
  <c r="N593" i="32"/>
  <c r="M593" i="32"/>
  <c r="M980" i="32"/>
  <c r="O980" i="32"/>
  <c r="N980" i="32"/>
  <c r="M818" i="32"/>
  <c r="O818" i="32"/>
  <c r="O687" i="32"/>
  <c r="N687" i="32"/>
  <c r="M687" i="32"/>
  <c r="O724" i="32"/>
  <c r="N724" i="32"/>
  <c r="M724" i="32"/>
  <c r="M70" i="32"/>
  <c r="N70" i="32"/>
  <c r="O70" i="32"/>
  <c r="O544" i="32"/>
  <c r="N544" i="32"/>
  <c r="M544" i="32"/>
  <c r="N639" i="32"/>
  <c r="O639" i="32"/>
  <c r="M639" i="32"/>
  <c r="N519" i="32"/>
  <c r="O519" i="32"/>
  <c r="M519" i="32"/>
  <c r="O869" i="32"/>
  <c r="M869" i="32"/>
  <c r="N869" i="32"/>
  <c r="N806" i="32"/>
  <c r="M806" i="32"/>
  <c r="O613" i="32"/>
  <c r="N613" i="32"/>
  <c r="M613" i="32"/>
  <c r="M984" i="32"/>
  <c r="O984" i="32"/>
  <c r="N984" i="32"/>
  <c r="O629" i="32"/>
  <c r="M629" i="32"/>
  <c r="N629" i="32"/>
  <c r="O949" i="32"/>
  <c r="M949" i="32"/>
  <c r="N949" i="32"/>
  <c r="N213" i="32"/>
  <c r="M213" i="32"/>
  <c r="O213" i="32"/>
  <c r="M626" i="32"/>
  <c r="O626" i="32"/>
  <c r="N626" i="32"/>
  <c r="M599" i="32"/>
  <c r="N599" i="32"/>
  <c r="O599" i="32"/>
  <c r="O744" i="32"/>
  <c r="N744" i="32"/>
  <c r="M744" i="32"/>
  <c r="O170" i="32"/>
  <c r="N170" i="32"/>
  <c r="M170" i="32"/>
  <c r="N370" i="32"/>
  <c r="M370" i="32"/>
  <c r="O370" i="32"/>
  <c r="O557" i="32"/>
  <c r="N557" i="32"/>
  <c r="M557" i="32"/>
  <c r="O565" i="32"/>
  <c r="M565" i="32"/>
  <c r="O680" i="32"/>
  <c r="N680" i="32"/>
  <c r="N649" i="32"/>
  <c r="N548" i="32"/>
  <c r="M382" i="32"/>
  <c r="N825" i="32"/>
  <c r="Q825" i="32" s="1"/>
  <c r="O11" i="32"/>
  <c r="N684" i="32"/>
  <c r="O576" i="32"/>
  <c r="M288" i="32"/>
  <c r="M211" i="32"/>
  <c r="N763" i="32"/>
  <c r="O402" i="32"/>
  <c r="M309" i="32"/>
  <c r="N996" i="32"/>
  <c r="O78" i="32"/>
  <c r="M125" i="32"/>
  <c r="N533" i="32"/>
  <c r="N444" i="32"/>
  <c r="M335" i="32"/>
  <c r="N211" i="32"/>
  <c r="O763" i="32"/>
  <c r="M302" i="32"/>
  <c r="N309" i="32"/>
  <c r="O996" i="32"/>
  <c r="O41" i="32"/>
  <c r="N125" i="32"/>
  <c r="O533" i="32"/>
  <c r="M383" i="32"/>
  <c r="N335" i="32"/>
  <c r="O92" i="32"/>
  <c r="M466" i="32"/>
  <c r="O591" i="32"/>
  <c r="N517" i="32"/>
  <c r="O776" i="32"/>
  <c r="N158" i="32"/>
  <c r="O833" i="32"/>
  <c r="O220" i="32"/>
  <c r="O813" i="32"/>
  <c r="M81" i="32"/>
  <c r="N762" i="32"/>
  <c r="M501" i="32"/>
  <c r="N430" i="32"/>
  <c r="N862" i="32"/>
  <c r="N31" i="32"/>
  <c r="O196" i="32"/>
  <c r="M667" i="32"/>
  <c r="O866" i="32"/>
  <c r="M197" i="32"/>
  <c r="N267" i="32"/>
  <c r="O89" i="32"/>
  <c r="O478" i="32"/>
  <c r="M702" i="32"/>
  <c r="M11" i="32"/>
  <c r="N357" i="32"/>
  <c r="M800" i="32"/>
  <c r="O22" i="32"/>
  <c r="N558" i="32"/>
  <c r="M961" i="32"/>
  <c r="O84" i="32"/>
  <c r="M972" i="32"/>
  <c r="O477" i="32"/>
  <c r="M47" i="32"/>
  <c r="N47" i="32"/>
  <c r="O47" i="32"/>
  <c r="O30" i="32"/>
  <c r="N30" i="32"/>
  <c r="M30" i="32"/>
  <c r="O244" i="32"/>
  <c r="N244" i="32"/>
  <c r="M244" i="32"/>
  <c r="M337" i="32"/>
  <c r="N337" i="32"/>
  <c r="O337" i="32"/>
  <c r="N69" i="32"/>
  <c r="M69" i="32"/>
  <c r="N237" i="32"/>
  <c r="M237" i="32"/>
  <c r="O237" i="32"/>
  <c r="O539" i="32"/>
  <c r="M539" i="32"/>
  <c r="N539" i="32"/>
  <c r="M864" i="32"/>
  <c r="O864" i="32"/>
  <c r="N864" i="32"/>
  <c r="O227" i="32"/>
  <c r="M227" i="32"/>
  <c r="N227" i="32"/>
  <c r="O110" i="32"/>
  <c r="N110" i="32"/>
  <c r="M110" i="32"/>
  <c r="N760" i="32"/>
  <c r="M760" i="32"/>
  <c r="O760" i="32"/>
  <c r="M498" i="32"/>
  <c r="O498" i="32"/>
  <c r="N498" i="32"/>
  <c r="M947" i="32"/>
  <c r="N947" i="32"/>
  <c r="O947" i="32"/>
  <c r="O547" i="32"/>
  <c r="N547" i="32"/>
  <c r="M547" i="32"/>
  <c r="N747" i="32"/>
  <c r="M747" i="32"/>
  <c r="O506" i="32"/>
  <c r="N506" i="32"/>
  <c r="M506" i="32"/>
  <c r="N421" i="32"/>
  <c r="M421" i="32"/>
  <c r="O421" i="32"/>
  <c r="M904" i="32"/>
  <c r="O904" i="32"/>
  <c r="N904" i="32"/>
  <c r="O841" i="32"/>
  <c r="N841" i="32"/>
  <c r="M841" i="32"/>
  <c r="O507" i="32"/>
  <c r="N507" i="32"/>
  <c r="M507" i="32"/>
  <c r="O940" i="32"/>
  <c r="M940" i="32"/>
  <c r="N940" i="32"/>
  <c r="M835" i="32"/>
  <c r="O835" i="32"/>
  <c r="N835" i="32"/>
  <c r="N870" i="32"/>
  <c r="M870" i="32"/>
  <c r="O870" i="32"/>
  <c r="N322" i="32"/>
  <c r="M322" i="32"/>
  <c r="O983" i="32"/>
  <c r="M983" i="32"/>
  <c r="N983" i="32"/>
  <c r="O888" i="32"/>
  <c r="M888" i="32"/>
  <c r="N888" i="32"/>
  <c r="N532" i="32"/>
  <c r="M532" i="32"/>
  <c r="O532" i="32"/>
  <c r="N433" i="32"/>
  <c r="O433" i="32"/>
  <c r="M433" i="32"/>
  <c r="O827" i="32"/>
  <c r="N827" i="32"/>
  <c r="M827" i="32"/>
  <c r="M561" i="32"/>
  <c r="N561" i="32"/>
  <c r="O561" i="32"/>
  <c r="N254" i="32"/>
  <c r="O254" i="32"/>
  <c r="M254" i="32"/>
  <c r="N134" i="32"/>
  <c r="M134" i="32"/>
  <c r="O134" i="32"/>
  <c r="O729" i="32"/>
  <c r="N729" i="32"/>
  <c r="M729" i="32"/>
  <c r="M623" i="32"/>
  <c r="N623" i="32"/>
  <c r="O623" i="32"/>
  <c r="O742" i="32"/>
  <c r="N742" i="32"/>
  <c r="M617" i="32"/>
  <c r="O617" i="32"/>
  <c r="N617" i="32"/>
  <c r="O406" i="32"/>
  <c r="N406" i="32"/>
  <c r="M406" i="32"/>
  <c r="O727" i="32"/>
  <c r="M727" i="32"/>
  <c r="N727" i="32"/>
  <c r="O938" i="32"/>
  <c r="N938" i="32"/>
  <c r="M938" i="32"/>
  <c r="M671" i="32"/>
  <c r="N671" i="32"/>
  <c r="O671" i="32"/>
  <c r="M345" i="32"/>
  <c r="N345" i="32"/>
  <c r="O345" i="32"/>
  <c r="O583" i="32"/>
  <c r="N583" i="32"/>
  <c r="M583" i="32"/>
  <c r="N681" i="32"/>
  <c r="M681" i="32"/>
  <c r="O681" i="32"/>
  <c r="M432" i="32"/>
  <c r="O432" i="32"/>
  <c r="N432" i="32"/>
  <c r="N409" i="32"/>
  <c r="O409" i="32"/>
  <c r="M409" i="32"/>
  <c r="M567" i="32"/>
  <c r="N567" i="32"/>
  <c r="O567" i="32"/>
  <c r="M425" i="32"/>
  <c r="O425" i="32"/>
  <c r="N425" i="32"/>
  <c r="M632" i="32"/>
  <c r="O632" i="32"/>
  <c r="N632" i="32"/>
  <c r="M954" i="32"/>
  <c r="N954" i="32"/>
  <c r="O954" i="32"/>
  <c r="M730" i="32"/>
  <c r="O730" i="32"/>
  <c r="O959" i="32"/>
  <c r="N488" i="32"/>
  <c r="O546" i="32"/>
  <c r="M92" i="32"/>
  <c r="O104" i="32"/>
  <c r="O958" i="32"/>
  <c r="M443" i="32"/>
  <c r="O443" i="32"/>
  <c r="N443" i="32"/>
  <c r="O85" i="32"/>
  <c r="M85" i="32"/>
  <c r="N85" i="32"/>
  <c r="M42" i="32"/>
  <c r="O42" i="32"/>
  <c r="N42" i="32"/>
  <c r="O175" i="32"/>
  <c r="N175" i="32"/>
  <c r="M175" i="32"/>
  <c r="O168" i="32"/>
  <c r="M168" i="32"/>
  <c r="N168" i="32"/>
  <c r="O136" i="32"/>
  <c r="M136" i="32"/>
  <c r="O8" i="32"/>
  <c r="N8" i="32"/>
  <c r="M8" i="32"/>
  <c r="O153" i="32"/>
  <c r="M153" i="32"/>
  <c r="N153" i="32"/>
  <c r="O371" i="32"/>
  <c r="M371" i="32"/>
  <c r="N371" i="32"/>
  <c r="N127" i="32"/>
  <c r="M127" i="32"/>
  <c r="N379" i="32"/>
  <c r="M379" i="32"/>
  <c r="M26" i="32"/>
  <c r="N26" i="32"/>
  <c r="O26" i="32"/>
  <c r="O93" i="32"/>
  <c r="M93" i="32"/>
  <c r="N93" i="32"/>
  <c r="N375" i="32"/>
  <c r="M375" i="32"/>
  <c r="O375" i="32"/>
  <c r="O198" i="32"/>
  <c r="N198" i="32"/>
  <c r="M198" i="32"/>
  <c r="N51" i="32"/>
  <c r="M51" i="32"/>
  <c r="M780" i="32"/>
  <c r="N780" i="32"/>
  <c r="N340" i="32"/>
  <c r="M340" i="32"/>
  <c r="M347" i="32"/>
  <c r="O347" i="32"/>
  <c r="N347" i="32"/>
  <c r="N948" i="32"/>
  <c r="M948" i="32"/>
  <c r="O280" i="32"/>
  <c r="N280" i="32"/>
  <c r="M280" i="32"/>
  <c r="O118" i="32"/>
  <c r="N118" i="32"/>
  <c r="M880" i="32"/>
  <c r="O880" i="32"/>
  <c r="M642" i="32"/>
  <c r="O642" i="32"/>
  <c r="M415" i="32"/>
  <c r="O415" i="32"/>
  <c r="N510" i="32"/>
  <c r="O510" i="32"/>
  <c r="M510" i="32"/>
  <c r="N49" i="32"/>
  <c r="O49" i="32"/>
  <c r="O295" i="32"/>
  <c r="N295" i="32"/>
  <c r="M295" i="32"/>
  <c r="M28" i="32"/>
  <c r="O28" i="32"/>
  <c r="N28" i="32"/>
  <c r="O837" i="32"/>
  <c r="M837" i="32"/>
  <c r="N837" i="32"/>
  <c r="N515" i="32"/>
  <c r="O515" i="32"/>
  <c r="M515" i="32"/>
  <c r="N574" i="32"/>
  <c r="M574" i="32"/>
  <c r="O574" i="32"/>
  <c r="M256" i="32"/>
  <c r="N256" i="32"/>
  <c r="O256" i="32"/>
  <c r="M596" i="32"/>
  <c r="O596" i="32"/>
  <c r="N596" i="32"/>
  <c r="O766" i="32"/>
  <c r="N766" i="32"/>
  <c r="M766" i="32"/>
  <c r="M895" i="32"/>
  <c r="O895" i="32"/>
  <c r="O181" i="32"/>
  <c r="N181" i="32"/>
  <c r="M181" i="32"/>
  <c r="M666" i="32"/>
  <c r="O666" i="32"/>
  <c r="O88" i="32"/>
  <c r="N88" i="32"/>
  <c r="O985" i="32"/>
  <c r="N985" i="32"/>
  <c r="M985" i="32"/>
  <c r="O930" i="32"/>
  <c r="N930" i="32"/>
  <c r="M930" i="32"/>
  <c r="O317" i="32"/>
  <c r="N317" i="32"/>
  <c r="M317" i="32"/>
  <c r="N725" i="32"/>
  <c r="O725" i="32"/>
  <c r="M725" i="32"/>
  <c r="M502" i="32"/>
  <c r="N502" i="32"/>
  <c r="O502" i="32"/>
  <c r="O771" i="32"/>
  <c r="N771" i="32"/>
  <c r="M771" i="32"/>
  <c r="M891" i="32"/>
  <c r="O891" i="32"/>
  <c r="M919" i="32"/>
  <c r="N919" i="32"/>
  <c r="O919" i="32"/>
  <c r="N809" i="32"/>
  <c r="M809" i="32"/>
  <c r="O809" i="32"/>
  <c r="M249" i="32"/>
  <c r="N249" i="32"/>
  <c r="O249" i="32"/>
  <c r="O805" i="32"/>
  <c r="M805" i="32"/>
  <c r="N805" i="32"/>
  <c r="O140" i="32"/>
  <c r="N140" i="32"/>
  <c r="M140" i="32"/>
  <c r="N716" i="32"/>
  <c r="O716" i="32"/>
  <c r="O253" i="32"/>
  <c r="N253" i="32"/>
  <c r="M253" i="32"/>
  <c r="O381" i="32"/>
  <c r="M381" i="32"/>
  <c r="N381" i="32"/>
  <c r="M527" i="32"/>
  <c r="N527" i="32"/>
  <c r="O527" i="32"/>
  <c r="N640" i="32"/>
  <c r="M640" i="32"/>
  <c r="O640" i="32"/>
  <c r="N832" i="32"/>
  <c r="O832" i="32"/>
  <c r="M832" i="32"/>
  <c r="N934" i="32"/>
  <c r="M934" i="32"/>
  <c r="O934" i="32"/>
  <c r="O284" i="32"/>
  <c r="N284" i="32"/>
  <c r="M284" i="32"/>
  <c r="N840" i="32"/>
  <c r="M840" i="32"/>
  <c r="O840" i="32"/>
  <c r="N353" i="32"/>
  <c r="O353" i="32"/>
  <c r="N647" i="32"/>
  <c r="M647" i="32"/>
  <c r="O647" i="32"/>
  <c r="M414" i="32"/>
  <c r="N414" i="32"/>
  <c r="N654" i="32"/>
  <c r="O654" i="32"/>
  <c r="M654" i="32"/>
  <c r="O769" i="32"/>
  <c r="N769" i="32"/>
  <c r="M769" i="32"/>
  <c r="N257" i="32"/>
  <c r="M257" i="32"/>
  <c r="O257" i="32"/>
  <c r="O525" i="32"/>
  <c r="M525" i="32"/>
  <c r="N525" i="32"/>
  <c r="M551" i="32"/>
  <c r="O551" i="32"/>
  <c r="N551" i="32"/>
  <c r="N896" i="32"/>
  <c r="M896" i="32"/>
  <c r="O896" i="32"/>
  <c r="O555" i="32"/>
  <c r="M555" i="32"/>
  <c r="N242" i="32"/>
  <c r="M242" i="32"/>
  <c r="O242" i="32"/>
  <c r="O663" i="32"/>
  <c r="M663" i="32"/>
  <c r="N663" i="32"/>
  <c r="M203" i="32"/>
  <c r="N203" i="32"/>
  <c r="O844" i="32"/>
  <c r="M844" i="32"/>
  <c r="N844" i="32"/>
  <c r="N770" i="32"/>
  <c r="O770" i="32"/>
  <c r="M770" i="32"/>
  <c r="M575" i="32"/>
  <c r="N575" i="32"/>
  <c r="O575" i="32"/>
  <c r="M268" i="32"/>
  <c r="O268" i="32"/>
  <c r="N268" i="32"/>
  <c r="O486" i="32"/>
  <c r="N486" i="32"/>
  <c r="M975" i="32"/>
  <c r="N975" i="32"/>
  <c r="O975" i="32"/>
  <c r="O750" i="32"/>
  <c r="N750" i="32"/>
  <c r="M750" i="32"/>
  <c r="O917" i="32"/>
  <c r="N917" i="32"/>
  <c r="M679" i="32"/>
  <c r="N679" i="32"/>
  <c r="O679" i="32"/>
  <c r="M571" i="32"/>
  <c r="N571" i="32"/>
  <c r="O571" i="32"/>
  <c r="M826" i="32"/>
  <c r="O826" i="32"/>
  <c r="O785" i="32"/>
  <c r="M785" i="32"/>
  <c r="N785" i="32"/>
  <c r="M151" i="32"/>
  <c r="O151" i="32"/>
  <c r="N151" i="32"/>
  <c r="O255" i="32"/>
  <c r="N255" i="32"/>
  <c r="M255" i="32"/>
  <c r="O761" i="32"/>
  <c r="N761" i="32"/>
  <c r="M761" i="32"/>
  <c r="O301" i="32"/>
  <c r="M301" i="32"/>
  <c r="N301" i="32"/>
  <c r="N851" i="32"/>
  <c r="O851" i="32"/>
  <c r="M851" i="32"/>
  <c r="M164" i="32"/>
  <c r="O164" i="32"/>
  <c r="N164" i="32"/>
  <c r="O366" i="32"/>
  <c r="N366" i="32"/>
  <c r="M366" i="32"/>
  <c r="N883" i="32"/>
  <c r="O883" i="32"/>
  <c r="M883" i="32"/>
  <c r="M133" i="32"/>
  <c r="N133" i="32"/>
  <c r="O133" i="32"/>
  <c r="M838" i="32"/>
  <c r="O838" i="32"/>
  <c r="N838" i="32"/>
  <c r="O633" i="32"/>
  <c r="N633" i="32"/>
  <c r="M633" i="32"/>
  <c r="N33" i="32"/>
  <c r="O33" i="32"/>
  <c r="M33" i="32"/>
  <c r="O723" i="32"/>
  <c r="M723" i="32"/>
  <c r="N723" i="32"/>
  <c r="O325" i="32"/>
  <c r="N325" i="32"/>
  <c r="M325" i="32"/>
  <c r="N365" i="32"/>
  <c r="M365" i="32"/>
  <c r="O365" i="32"/>
  <c r="M269" i="32"/>
  <c r="N269" i="32"/>
  <c r="O269" i="32"/>
  <c r="O447" i="32"/>
  <c r="N447" i="32"/>
  <c r="M447" i="32"/>
  <c r="M867" i="32"/>
  <c r="O867" i="32"/>
  <c r="N867" i="32"/>
  <c r="N359" i="32"/>
  <c r="O359" i="32"/>
  <c r="M359" i="32"/>
  <c r="O162" i="32"/>
  <c r="M162" i="32"/>
  <c r="N162" i="32"/>
  <c r="N94" i="32"/>
  <c r="O94" i="32"/>
  <c r="M94" i="32"/>
  <c r="M368" i="32"/>
  <c r="O368" i="32"/>
  <c r="O616" i="32"/>
  <c r="M616" i="32"/>
  <c r="N616" i="32"/>
  <c r="N402" i="32"/>
  <c r="N78" i="32"/>
  <c r="M444" i="32"/>
  <c r="M353" i="32"/>
  <c r="N35" i="32"/>
  <c r="N97" i="32"/>
  <c r="M673" i="32"/>
  <c r="N483" i="32"/>
  <c r="M236" i="32"/>
  <c r="O706" i="32"/>
  <c r="N54" i="32"/>
  <c r="N398" i="32"/>
  <c r="M697" i="32"/>
  <c r="O516" i="32"/>
  <c r="O35" i="32"/>
  <c r="O25" i="32"/>
  <c r="N673" i="32"/>
  <c r="O483" i="32"/>
  <c r="M178" i="32"/>
  <c r="M706" i="32"/>
  <c r="M549" i="32"/>
  <c r="N697" i="32"/>
  <c r="N228" i="32"/>
  <c r="O81" i="32"/>
  <c r="M762" i="32"/>
  <c r="O529" i="32"/>
  <c r="M430" i="32"/>
  <c r="N845" i="32"/>
  <c r="O721" i="32"/>
  <c r="M250" i="32"/>
  <c r="N881" i="32"/>
  <c r="N564" i="32"/>
  <c r="N455" i="32"/>
  <c r="N866" i="32"/>
  <c r="N956" i="32"/>
  <c r="O331" i="32"/>
  <c r="M285" i="32"/>
  <c r="M792" i="32"/>
  <c r="M118" i="32"/>
  <c r="M45" i="32"/>
  <c r="O129" i="32"/>
  <c r="N45" i="32"/>
  <c r="M357" i="32"/>
  <c r="O638" i="32"/>
  <c r="M74" i="32"/>
  <c r="N136" i="32"/>
  <c r="O780" i="32"/>
  <c r="N38" i="32"/>
  <c r="N611" i="32"/>
  <c r="O473" i="32"/>
  <c r="N878" i="32"/>
  <c r="N666" i="32"/>
  <c r="N961" i="32"/>
  <c r="O239" i="32"/>
  <c r="N565" i="32"/>
  <c r="O132" i="32"/>
  <c r="M132" i="32"/>
  <c r="N132" i="32"/>
  <c r="M333" i="32"/>
  <c r="O333" i="32"/>
  <c r="N333" i="32"/>
  <c r="O272" i="32"/>
  <c r="M272" i="32"/>
  <c r="N272" i="32"/>
  <c r="O77" i="32"/>
  <c r="N77" i="32"/>
  <c r="M77" i="32"/>
  <c r="M108" i="32"/>
  <c r="O108" i="32"/>
  <c r="N108" i="32"/>
  <c r="O109" i="32"/>
  <c r="N109" i="32"/>
  <c r="M109" i="32"/>
  <c r="M65" i="32"/>
  <c r="O65" i="32"/>
  <c r="N65" i="32"/>
  <c r="N326" i="32"/>
  <c r="O326" i="32"/>
  <c r="M326" i="32"/>
  <c r="M10" i="32"/>
  <c r="N10" i="32"/>
  <c r="O10" i="32"/>
  <c r="O240" i="32"/>
  <c r="N240" i="32"/>
  <c r="O499" i="32"/>
  <c r="M499" i="32"/>
  <c r="N499" i="32"/>
  <c r="N305" i="32"/>
  <c r="O305" i="32"/>
  <c r="M305" i="32"/>
  <c r="N34" i="32"/>
  <c r="M34" i="32"/>
  <c r="O34" i="32"/>
  <c r="M300" i="32"/>
  <c r="O300" i="32"/>
  <c r="N300" i="32"/>
  <c r="O535" i="32"/>
  <c r="N535" i="32"/>
  <c r="M535" i="32"/>
  <c r="N531" i="32"/>
  <c r="M531" i="32"/>
  <c r="O531" i="32"/>
  <c r="N342" i="32"/>
  <c r="O342" i="32"/>
  <c r="M342" i="32"/>
  <c r="M944" i="32"/>
  <c r="O944" i="32"/>
  <c r="N944" i="32"/>
  <c r="M299" i="32"/>
  <c r="N299" i="32"/>
  <c r="O299" i="32"/>
  <c r="O183" i="32"/>
  <c r="M183" i="32"/>
  <c r="N183" i="32"/>
  <c r="O964" i="32"/>
  <c r="N964" i="32"/>
  <c r="M964" i="32"/>
  <c r="M356" i="32"/>
  <c r="O356" i="32"/>
  <c r="N356" i="32"/>
  <c r="M276" i="32"/>
  <c r="O276" i="32"/>
  <c r="O312" i="32"/>
  <c r="N312" i="32"/>
  <c r="M312" i="32"/>
  <c r="M856" i="32"/>
  <c r="O856" i="32"/>
  <c r="N856" i="32"/>
  <c r="N900" i="32"/>
  <c r="O900" i="32"/>
  <c r="O916" i="32"/>
  <c r="N916" i="32"/>
  <c r="M916" i="32"/>
  <c r="M316" i="32"/>
  <c r="O316" i="32"/>
  <c r="N316" i="32"/>
  <c r="M720" i="32"/>
  <c r="N720" i="32"/>
  <c r="O720" i="32"/>
  <c r="O650" i="32"/>
  <c r="N650" i="32"/>
  <c r="M650" i="32"/>
  <c r="O830" i="32"/>
  <c r="M830" i="32"/>
  <c r="N830" i="32"/>
  <c r="M857" i="32"/>
  <c r="O857" i="32"/>
  <c r="O417" i="32"/>
  <c r="N417" i="32"/>
  <c r="M417" i="32"/>
  <c r="N451" i="32"/>
  <c r="M451" i="32"/>
  <c r="O451" i="32"/>
  <c r="O446" i="32"/>
  <c r="N446" i="32"/>
  <c r="M446" i="32"/>
  <c r="M812" i="32"/>
  <c r="N812" i="32"/>
  <c r="O812" i="32"/>
  <c r="O698" i="32"/>
  <c r="M698" i="32"/>
  <c r="M741" i="32"/>
  <c r="O741" i="32"/>
  <c r="N741" i="32"/>
  <c r="M569" i="32"/>
  <c r="N569" i="32"/>
  <c r="O513" i="32"/>
  <c r="N513" i="32"/>
  <c r="M513" i="32"/>
  <c r="O199" i="32"/>
  <c r="N199" i="32"/>
  <c r="N526" i="32"/>
  <c r="O526" i="32"/>
  <c r="N504" i="32"/>
  <c r="O504" i="32"/>
  <c r="M504" i="32"/>
  <c r="N884" i="32"/>
  <c r="O884" i="32"/>
  <c r="M884" i="32"/>
  <c r="M875" i="32"/>
  <c r="O875" i="32"/>
  <c r="N875" i="32"/>
  <c r="M484" i="32"/>
  <c r="N484" i="32"/>
  <c r="O484" i="32"/>
  <c r="N279" i="32"/>
  <c r="O279" i="32"/>
  <c r="M279" i="32"/>
  <c r="O897" i="32"/>
  <c r="N897" i="32"/>
  <c r="M897" i="32"/>
  <c r="N831" i="32"/>
  <c r="O831" i="32"/>
  <c r="M831" i="32"/>
  <c r="N746" i="32"/>
  <c r="M746" i="32"/>
  <c r="O976" i="32"/>
  <c r="M976" i="32"/>
  <c r="N976" i="32"/>
  <c r="N143" i="32"/>
  <c r="O143" i="32"/>
  <c r="M143" i="32"/>
  <c r="M790" i="32"/>
  <c r="N790" i="32"/>
  <c r="M452" i="32"/>
  <c r="N452" i="32"/>
  <c r="O452" i="32"/>
  <c r="O946" i="32"/>
  <c r="N946" i="32"/>
  <c r="M946" i="32"/>
  <c r="O493" i="32"/>
  <c r="N493" i="32"/>
  <c r="M493" i="32"/>
  <c r="O120" i="32"/>
  <c r="N120" i="32"/>
  <c r="M120" i="32"/>
  <c r="M701" i="32"/>
  <c r="N701" i="32"/>
  <c r="O701" i="32"/>
  <c r="O889" i="32"/>
  <c r="M889" i="32"/>
  <c r="N889" i="32"/>
  <c r="M920" i="32"/>
  <c r="O920" i="32"/>
  <c r="N920" i="32"/>
  <c r="N490" i="32"/>
  <c r="M490" i="32"/>
  <c r="O490" i="32"/>
  <c r="M487" i="32"/>
  <c r="N487" i="32"/>
  <c r="O487" i="32"/>
  <c r="O610" i="32"/>
  <c r="M610" i="32"/>
  <c r="N624" i="32"/>
  <c r="M624" i="32"/>
  <c r="O624" i="32"/>
  <c r="O520" i="32"/>
  <c r="N520" i="32"/>
  <c r="M520" i="32"/>
  <c r="O622" i="32"/>
  <c r="N622" i="32"/>
  <c r="M622" i="32"/>
  <c r="M709" i="32"/>
  <c r="O709" i="32"/>
  <c r="N709" i="32"/>
  <c r="O157" i="32"/>
  <c r="N157" i="32"/>
  <c r="M157" i="32"/>
  <c r="M389" i="32"/>
  <c r="O389" i="32"/>
  <c r="N389" i="32"/>
  <c r="O550" i="32"/>
  <c r="N550" i="32"/>
  <c r="M550" i="32"/>
  <c r="O80" i="32"/>
  <c r="N80" i="32"/>
  <c r="M80" i="32"/>
  <c r="M1003" i="32"/>
  <c r="O1003" i="32"/>
  <c r="N1003" i="32"/>
  <c r="O957" i="32"/>
  <c r="N957" i="32"/>
  <c r="M957" i="32"/>
  <c r="M66" i="32"/>
  <c r="N66" i="32"/>
  <c r="O66" i="32"/>
  <c r="M842" i="32"/>
  <c r="O842" i="32"/>
  <c r="N842" i="32"/>
  <c r="O786" i="32"/>
  <c r="N786" i="32"/>
  <c r="M786" i="32"/>
  <c r="N714" i="32"/>
  <c r="O714" i="32"/>
  <c r="M714" i="32"/>
  <c r="M994" i="32"/>
  <c r="N994" i="32"/>
  <c r="N536" i="32"/>
  <c r="O536" i="32"/>
  <c r="M536" i="32"/>
  <c r="M677" i="32"/>
  <c r="N677" i="32"/>
  <c r="O677" i="32"/>
  <c r="N90" i="32"/>
  <c r="O90" i="32"/>
  <c r="M90" i="32"/>
  <c r="O408" i="32"/>
  <c r="N408" i="32"/>
  <c r="M408" i="32"/>
  <c r="O553" i="32"/>
  <c r="N553" i="32"/>
  <c r="M553" i="32"/>
  <c r="M859" i="32"/>
  <c r="O859" i="32"/>
  <c r="N859" i="32"/>
  <c r="O703" i="32"/>
  <c r="M703" i="32"/>
  <c r="N703" i="32"/>
  <c r="O903" i="32"/>
  <c r="N903" i="32"/>
  <c r="M903" i="32"/>
  <c r="N978" i="32"/>
  <c r="M978" i="32"/>
  <c r="O552" i="32"/>
  <c r="M552" i="32"/>
  <c r="N552" i="32"/>
  <c r="O259" i="32"/>
  <c r="M259" i="32"/>
  <c r="N259" i="32"/>
  <c r="O854" i="32"/>
  <c r="N854" i="32"/>
  <c r="M854" i="32"/>
  <c r="O512" i="32"/>
  <c r="N512" i="32"/>
  <c r="M512" i="32"/>
  <c r="O970" i="32"/>
  <c r="M970" i="32"/>
  <c r="N970" i="32"/>
  <c r="N793" i="32"/>
  <c r="M793" i="32"/>
  <c r="O739" i="32"/>
  <c r="N739" i="32"/>
  <c r="M739" i="32"/>
  <c r="O367" i="32"/>
  <c r="N367" i="32"/>
  <c r="M367" i="32"/>
  <c r="N154" i="32"/>
  <c r="O154" i="32"/>
  <c r="M154" i="32"/>
  <c r="O494" i="32"/>
  <c r="N494" i="32"/>
  <c r="M494" i="32"/>
  <c r="O713" i="32"/>
  <c r="N713" i="32"/>
  <c r="M713" i="32"/>
  <c r="M797" i="32"/>
  <c r="N797" i="32"/>
  <c r="O797" i="32"/>
  <c r="O965" i="32"/>
  <c r="N965" i="32"/>
  <c r="M965" i="32"/>
  <c r="M391" i="32"/>
  <c r="N391" i="32"/>
  <c r="O391" i="32"/>
  <c r="O968" i="32"/>
  <c r="N968" i="32"/>
  <c r="O173" i="32"/>
  <c r="N173" i="32"/>
  <c r="M173" i="32"/>
  <c r="O747" i="32"/>
  <c r="O398" i="32"/>
  <c r="N730" i="32"/>
  <c r="O1001" i="32"/>
  <c r="M437" i="32"/>
  <c r="N546" i="32"/>
  <c r="O167" i="32"/>
  <c r="O339" i="32"/>
  <c r="M862" i="32"/>
  <c r="N665" i="32"/>
  <c r="M926" i="32"/>
  <c r="O428" i="32"/>
  <c r="M428" i="32"/>
  <c r="O735" i="32"/>
  <c r="M477" i="32"/>
  <c r="O794" i="32"/>
  <c r="N206" i="32"/>
  <c r="M206" i="32"/>
  <c r="O230" i="32"/>
  <c r="M230" i="32"/>
  <c r="O75" i="32"/>
  <c r="M75" i="32"/>
  <c r="N75" i="32"/>
  <c r="N52" i="32"/>
  <c r="O52" i="32"/>
  <c r="M52" i="32"/>
  <c r="O523" i="32"/>
  <c r="M523" i="32"/>
  <c r="N523" i="32"/>
  <c r="O55" i="32"/>
  <c r="N55" i="32"/>
  <c r="M55" i="32"/>
  <c r="M18" i="32"/>
  <c r="O18" i="32"/>
  <c r="O135" i="32"/>
  <c r="N135" i="32"/>
  <c r="O176" i="32"/>
  <c r="N176" i="32"/>
  <c r="M176" i="32"/>
  <c r="N287" i="32"/>
  <c r="M287" i="32"/>
  <c r="O287" i="32"/>
  <c r="N15" i="32"/>
  <c r="M15" i="32"/>
  <c r="O467" i="32"/>
  <c r="N467" i="32"/>
  <c r="M467" i="32"/>
  <c r="M72" i="32"/>
  <c r="O72" i="32"/>
  <c r="N59" i="32"/>
  <c r="M59" i="32"/>
  <c r="O59" i="32"/>
  <c r="O179" i="32"/>
  <c r="M179" i="32"/>
  <c r="N179" i="32"/>
  <c r="N79" i="32"/>
  <c r="M79" i="32"/>
  <c r="O79" i="32"/>
  <c r="M329" i="32"/>
  <c r="N329" i="32"/>
  <c r="O329" i="32"/>
  <c r="O752" i="32"/>
  <c r="N752" i="32"/>
  <c r="M752" i="32"/>
  <c r="M436" i="32"/>
  <c r="N436" i="32"/>
  <c r="O436" i="32"/>
  <c r="N292" i="32"/>
  <c r="M292" i="32"/>
  <c r="M121" i="32"/>
  <c r="N121" i="32"/>
  <c r="O121" i="32"/>
  <c r="O107" i="32"/>
  <c r="N107" i="32"/>
  <c r="M107" i="32"/>
  <c r="M604" i="32"/>
  <c r="N604" i="32"/>
  <c r="O604" i="32"/>
  <c r="M495" i="32"/>
  <c r="O495" i="32"/>
  <c r="M586" i="32"/>
  <c r="O586" i="32"/>
  <c r="N586" i="32"/>
  <c r="M559" i="32"/>
  <c r="N559" i="32"/>
  <c r="O559" i="32"/>
  <c r="O672" i="32"/>
  <c r="N672" i="32"/>
  <c r="M672" i="32"/>
  <c r="M789" i="32"/>
  <c r="N789" i="32"/>
  <c r="O789" i="32"/>
  <c r="M412" i="32"/>
  <c r="N412" i="32"/>
  <c r="O412" i="32"/>
  <c r="M419" i="32"/>
  <c r="N419" i="32"/>
  <c r="O419" i="32"/>
  <c r="M327" i="32"/>
  <c r="O327" i="32"/>
  <c r="N327" i="32"/>
  <c r="O726" i="32"/>
  <c r="N726" i="32"/>
  <c r="M726" i="32"/>
  <c r="N321" i="32"/>
  <c r="M321" i="32"/>
  <c r="O321" i="32"/>
  <c r="M20" i="32"/>
  <c r="N20" i="32"/>
  <c r="O20" i="32"/>
  <c r="M788" i="32"/>
  <c r="N788" i="32"/>
  <c r="O788" i="32"/>
  <c r="O839" i="32"/>
  <c r="N839" i="32"/>
  <c r="M839" i="32"/>
  <c r="O221" i="32"/>
  <c r="N221" i="32"/>
  <c r="M221" i="32"/>
  <c r="M83" i="32"/>
  <c r="N83" i="32"/>
  <c r="O83" i="32"/>
  <c r="M216" i="32"/>
  <c r="N216" i="32"/>
  <c r="O216" i="32"/>
  <c r="N201" i="32"/>
  <c r="M201" i="32"/>
  <c r="O201" i="32"/>
  <c r="N979" i="32"/>
  <c r="O979" i="32"/>
  <c r="M979" i="32"/>
  <c r="O836" i="32"/>
  <c r="M836" i="32"/>
  <c r="N836" i="32"/>
  <c r="M265" i="32"/>
  <c r="N265" i="32"/>
  <c r="O265" i="32"/>
  <c r="N124" i="32"/>
  <c r="M124" i="32"/>
  <c r="O124" i="32"/>
  <c r="O873" i="32"/>
  <c r="N873" i="32"/>
  <c r="M873" i="32"/>
  <c r="M602" i="32"/>
  <c r="O602" i="32"/>
  <c r="N374" i="32"/>
  <c r="M374" i="32"/>
  <c r="O374" i="32"/>
  <c r="N998" i="32"/>
  <c r="M998" i="32"/>
  <c r="M849" i="32"/>
  <c r="O849" i="32"/>
  <c r="N849" i="32"/>
  <c r="O925" i="32"/>
  <c r="N925" i="32"/>
  <c r="M925" i="32"/>
  <c r="O111" i="32"/>
  <c r="N111" i="32"/>
  <c r="M111" i="32"/>
  <c r="O892" i="32"/>
  <c r="M892" i="32"/>
  <c r="N892" i="32"/>
  <c r="O465" i="32"/>
  <c r="N465" i="32"/>
  <c r="M465" i="32"/>
  <c r="N464" i="32"/>
  <c r="M464" i="32"/>
  <c r="O464" i="32"/>
  <c r="O757" i="32"/>
  <c r="N757" i="32"/>
  <c r="O29" i="32"/>
  <c r="N29" i="32"/>
  <c r="M29" i="32"/>
  <c r="M822" i="32"/>
  <c r="O822" i="32"/>
  <c r="N822" i="32"/>
  <c r="O223" i="32"/>
  <c r="N223" i="32"/>
  <c r="M223" i="32"/>
  <c r="M971" i="32"/>
  <c r="O971" i="32"/>
  <c r="N971" i="32"/>
  <c r="M717" i="32"/>
  <c r="O717" i="32"/>
  <c r="M942" i="32"/>
  <c r="N942" i="32"/>
  <c r="O942" i="32"/>
  <c r="N690" i="32"/>
  <c r="M690" i="32"/>
  <c r="O690" i="32"/>
  <c r="O95" i="32"/>
  <c r="N95" i="32"/>
  <c r="M95" i="32"/>
  <c r="O678" i="32"/>
  <c r="N678" i="32"/>
  <c r="M678" i="32"/>
  <c r="M438" i="32"/>
  <c r="N438" i="32"/>
  <c r="N156" i="32"/>
  <c r="O156" i="32"/>
  <c r="M156" i="32"/>
  <c r="N534" i="32"/>
  <c r="M534" i="32"/>
  <c r="O534" i="32"/>
  <c r="N209" i="32"/>
  <c r="M209" i="32"/>
  <c r="O209" i="32"/>
  <c r="O905" i="32"/>
  <c r="N905" i="32"/>
  <c r="M905" i="32"/>
  <c r="N782" i="32"/>
  <c r="O782" i="32"/>
  <c r="M782" i="32"/>
  <c r="O248" i="32"/>
  <c r="M248" i="32"/>
  <c r="N248" i="32"/>
  <c r="O1002" i="32"/>
  <c r="M1002" i="32"/>
  <c r="N1002" i="32"/>
  <c r="N894" i="32"/>
  <c r="M894" i="32"/>
  <c r="O981" i="32"/>
  <c r="N981" i="32"/>
  <c r="M981" i="32"/>
  <c r="N986" i="32"/>
  <c r="O986" i="32"/>
  <c r="N804" i="32"/>
  <c r="O804" i="32"/>
  <c r="M804" i="32"/>
  <c r="M184" i="32"/>
  <c r="N184" i="32"/>
  <c r="N338" i="32"/>
  <c r="M338" i="32"/>
  <c r="O338" i="32"/>
  <c r="N608" i="32"/>
  <c r="O608" i="32"/>
  <c r="N225" i="32"/>
  <c r="M225" i="32"/>
  <c r="O225" i="32"/>
  <c r="M935" i="32"/>
  <c r="N935" i="32"/>
  <c r="M390" i="32"/>
  <c r="O390" i="32"/>
  <c r="N390" i="32"/>
  <c r="M691" i="32"/>
  <c r="N691" i="32"/>
  <c r="O691" i="32"/>
  <c r="O590" i="32"/>
  <c r="M590" i="32"/>
  <c r="N590" i="32"/>
  <c r="O802" i="32"/>
  <c r="M802" i="32"/>
  <c r="N802" i="32"/>
  <c r="O508" i="32"/>
  <c r="M508" i="32"/>
  <c r="N508" i="32"/>
  <c r="O745" i="32"/>
  <c r="N745" i="32"/>
  <c r="M745" i="32"/>
  <c r="O711" i="32"/>
  <c r="N711" i="32"/>
  <c r="M711" i="32"/>
  <c r="M618" i="32"/>
  <c r="O618" i="32"/>
  <c r="N618" i="32"/>
  <c r="M566" i="32"/>
  <c r="O566" i="32"/>
  <c r="N566" i="32"/>
  <c r="O323" i="32"/>
  <c r="N323" i="32"/>
  <c r="M323" i="32"/>
  <c r="M543" i="32"/>
  <c r="N543" i="32"/>
  <c r="O543" i="32"/>
  <c r="N784" i="32"/>
  <c r="O784" i="32"/>
  <c r="M784" i="32"/>
  <c r="N609" i="32"/>
  <c r="M609" i="32"/>
  <c r="O609" i="32"/>
  <c r="O874" i="32"/>
  <c r="M874" i="32"/>
  <c r="N874" i="32"/>
  <c r="O810" i="32"/>
  <c r="N810" i="32"/>
  <c r="M810" i="32"/>
  <c r="O774" i="32"/>
  <c r="N774" i="32"/>
  <c r="M774" i="32"/>
  <c r="O783" i="32"/>
  <c r="N783" i="32"/>
  <c r="M783" i="32"/>
  <c r="N656" i="32"/>
  <c r="O656" i="32"/>
  <c r="M656" i="32"/>
  <c r="O13" i="32"/>
  <c r="O556" i="32"/>
  <c r="O418" i="32"/>
  <c r="N1001" i="32"/>
  <c r="O74" i="32"/>
  <c r="O635" i="32"/>
  <c r="N445" i="32"/>
  <c r="M128" i="32"/>
  <c r="O46" i="32"/>
  <c r="N466" i="32"/>
  <c r="M612" i="32"/>
  <c r="O232" i="32"/>
  <c r="M776" i="32"/>
  <c r="O820" i="32"/>
  <c r="O166" i="32"/>
  <c r="M833" i="32"/>
  <c r="O310" i="32"/>
  <c r="O311" i="32"/>
  <c r="N612" i="32"/>
  <c r="N820" i="32"/>
  <c r="M158" i="32"/>
  <c r="N310" i="32"/>
  <c r="N220" i="32"/>
  <c r="M813" i="32"/>
  <c r="N274" i="32"/>
  <c r="N722" i="32"/>
  <c r="M579" i="32"/>
  <c r="N362" i="32"/>
  <c r="O662" i="32"/>
  <c r="M31" i="32"/>
  <c r="N104" i="32"/>
  <c r="O977" i="32"/>
  <c r="M598" i="32"/>
  <c r="N387" i="32"/>
  <c r="O978" i="32"/>
  <c r="N150" i="32"/>
  <c r="O601" i="32"/>
  <c r="N354" i="32"/>
  <c r="O823" i="32"/>
  <c r="N96" i="32"/>
  <c r="O795" i="32"/>
  <c r="N598" i="32"/>
  <c r="N638" i="32"/>
  <c r="M823" i="32"/>
  <c r="N715" i="32"/>
  <c r="M13" i="32"/>
  <c r="M418" i="32"/>
  <c r="N719" i="32"/>
  <c r="N72" i="32"/>
  <c r="O972" i="32"/>
  <c r="M73" i="32"/>
  <c r="N22" i="32"/>
  <c r="N476" i="32"/>
  <c r="O653" i="32"/>
  <c r="O379" i="32"/>
  <c r="M481" i="32"/>
  <c r="M900" i="32"/>
  <c r="M199" i="32"/>
  <c r="N717" i="32"/>
  <c r="O685" i="32"/>
  <c r="O294" i="32"/>
  <c r="M294" i="32"/>
  <c r="N294" i="32"/>
  <c r="M363" i="32"/>
  <c r="N363" i="32"/>
  <c r="O363" i="32"/>
  <c r="N229" i="32"/>
  <c r="O229" i="32"/>
  <c r="M229" i="32"/>
  <c r="M188" i="32"/>
  <c r="O188" i="32"/>
  <c r="O152" i="32"/>
  <c r="N152" i="32"/>
  <c r="M152" i="32"/>
  <c r="O112" i="32"/>
  <c r="N112" i="32"/>
  <c r="M112" i="32"/>
  <c r="N91" i="32"/>
  <c r="O91" i="32"/>
  <c r="M91" i="32"/>
  <c r="M423" i="32"/>
  <c r="O423" i="32"/>
  <c r="N423" i="32"/>
  <c r="N262" i="32"/>
  <c r="O262" i="32"/>
  <c r="M262" i="32"/>
  <c r="M282" i="32"/>
  <c r="N282" i="32"/>
  <c r="O282" i="32"/>
  <c r="O403" i="32"/>
  <c r="N403" i="32"/>
  <c r="M403" i="32"/>
  <c r="M189" i="32"/>
  <c r="N189" i="32"/>
  <c r="O189" i="32"/>
  <c r="N39" i="32"/>
  <c r="M39" i="32"/>
  <c r="O39" i="32"/>
  <c r="N138" i="32"/>
  <c r="O138" i="32"/>
  <c r="M138" i="32"/>
  <c r="M351" i="32"/>
  <c r="N351" i="32"/>
  <c r="O351" i="32"/>
  <c r="O62" i="32"/>
  <c r="N62" i="32"/>
  <c r="M62" i="32"/>
  <c r="M385" i="32"/>
  <c r="N385" i="32"/>
  <c r="O385" i="32"/>
  <c r="M48" i="32"/>
  <c r="N48" i="32"/>
  <c r="O48" i="32"/>
  <c r="O705" i="32"/>
  <c r="N705" i="32"/>
  <c r="M705" i="32"/>
  <c r="M260" i="32"/>
  <c r="O260" i="32"/>
  <c r="N260" i="32"/>
  <c r="M238" i="32"/>
  <c r="N238" i="32"/>
  <c r="O860" i="32"/>
  <c r="N860" i="32"/>
  <c r="M860" i="32"/>
  <c r="M106" i="32"/>
  <c r="O106" i="32"/>
  <c r="N141" i="32"/>
  <c r="M141" i="32"/>
  <c r="O141" i="32"/>
  <c r="N540" i="32"/>
  <c r="O540" i="32"/>
  <c r="M540" i="32"/>
  <c r="M297" i="32"/>
  <c r="O297" i="32"/>
  <c r="M974" i="32"/>
  <c r="N974" i="32"/>
  <c r="O974" i="32"/>
  <c r="M989" i="32"/>
  <c r="O989" i="32"/>
  <c r="N989" i="32"/>
  <c r="O907" i="32"/>
  <c r="N907" i="32"/>
  <c r="M907" i="32"/>
  <c r="O589" i="32"/>
  <c r="N589" i="32"/>
  <c r="M589" i="32"/>
  <c r="N993" i="32"/>
  <c r="O993" i="32"/>
  <c r="O386" i="32"/>
  <c r="N386" i="32"/>
  <c r="M386" i="32"/>
  <c r="M541" i="32"/>
  <c r="N541" i="32"/>
  <c r="O541" i="32"/>
  <c r="M799" i="32"/>
  <c r="N799" i="32"/>
  <c r="O799" i="32"/>
  <c r="O187" i="32"/>
  <c r="N187" i="32"/>
  <c r="M187" i="32"/>
  <c r="M324" i="32"/>
  <c r="O324" i="32"/>
  <c r="N324" i="32"/>
  <c r="M364" i="32"/>
  <c r="O364" i="32"/>
  <c r="N364" i="32"/>
  <c r="O767" i="32"/>
  <c r="N767" i="32"/>
  <c r="O992" i="32"/>
  <c r="M992" i="32"/>
  <c r="N992" i="32"/>
  <c r="N224" i="32"/>
  <c r="O224" i="32"/>
  <c r="M224" i="32"/>
  <c r="O796" i="32"/>
  <c r="N796" i="32"/>
  <c r="M796" i="32"/>
  <c r="N461" i="32"/>
  <c r="M461" i="32"/>
  <c r="O461" i="32"/>
  <c r="O431" i="32"/>
  <c r="N431" i="32"/>
  <c r="M431" i="32"/>
  <c r="N738" i="32"/>
  <c r="M738" i="32"/>
  <c r="O738" i="32"/>
  <c r="M670" i="32"/>
  <c r="O670" i="32"/>
  <c r="N670" i="32"/>
  <c r="O614" i="32"/>
  <c r="N614" i="32"/>
  <c r="O570" i="32"/>
  <c r="N570" i="32"/>
  <c r="M621" i="32"/>
  <c r="O621" i="32"/>
  <c r="N621" i="32"/>
  <c r="O469" i="32"/>
  <c r="N469" i="32"/>
  <c r="M469" i="32"/>
  <c r="O728" i="32"/>
  <c r="N728" i="32"/>
  <c r="N352" i="32"/>
  <c r="O352" i="32"/>
  <c r="M352" i="32"/>
  <c r="O459" i="32"/>
  <c r="N459" i="32"/>
  <c r="M459" i="32"/>
  <c r="M674" i="32"/>
  <c r="N674" i="32"/>
  <c r="O67" i="32"/>
  <c r="N67" i="32"/>
  <c r="M67" i="32"/>
  <c r="M511" i="32"/>
  <c r="O511" i="32"/>
  <c r="N511" i="32"/>
  <c r="M737" i="32"/>
  <c r="O737" i="32"/>
  <c r="N737" i="32"/>
  <c r="O399" i="32"/>
  <c r="N399" i="32"/>
  <c r="M399" i="32"/>
  <c r="M933" i="32"/>
  <c r="N933" i="32"/>
  <c r="O933" i="32"/>
  <c r="N524" i="32"/>
  <c r="O524" i="32"/>
  <c r="M524" i="32"/>
  <c r="O953" i="32"/>
  <c r="N953" i="32"/>
  <c r="O929" i="32"/>
  <c r="N929" i="32"/>
  <c r="M929" i="32"/>
  <c r="N707" i="32"/>
  <c r="M707" i="32"/>
  <c r="M661" i="32"/>
  <c r="O661" i="32"/>
  <c r="N661" i="32"/>
  <c r="O400" i="32"/>
  <c r="N400" i="32"/>
  <c r="M400" i="32"/>
  <c r="M683" i="32"/>
  <c r="N683" i="32"/>
  <c r="O683" i="32"/>
  <c r="M411" i="32"/>
  <c r="O411" i="32"/>
  <c r="N411" i="32"/>
  <c r="O350" i="32"/>
  <c r="M350" i="32"/>
  <c r="N350" i="32"/>
  <c r="O82" i="32"/>
  <c r="N82" i="32"/>
  <c r="M82" i="32"/>
  <c r="O392" i="32"/>
  <c r="N392" i="32"/>
  <c r="M392" i="32"/>
  <c r="M756" i="32"/>
  <c r="N756" i="32"/>
  <c r="M927" i="32"/>
  <c r="N927" i="32"/>
  <c r="O927" i="32"/>
  <c r="M328" i="32"/>
  <c r="N328" i="32"/>
  <c r="O328" i="32"/>
  <c r="N568" i="32"/>
  <c r="O568" i="32"/>
  <c r="N341" i="32"/>
  <c r="M341" i="32"/>
  <c r="O341" i="32"/>
  <c r="O834" i="32"/>
  <c r="M834" i="32"/>
  <c r="N834" i="32"/>
  <c r="O578" i="32"/>
  <c r="M578" i="32"/>
  <c r="N578" i="32"/>
  <c r="O777" i="32"/>
  <c r="N777" i="32"/>
  <c r="M777" i="32"/>
  <c r="M573" i="32"/>
  <c r="N573" i="32"/>
  <c r="O573" i="32"/>
  <c r="O861" i="32"/>
  <c r="N861" i="32"/>
  <c r="M861" i="32"/>
  <c r="O492" i="32"/>
  <c r="M492" i="32"/>
  <c r="N492" i="32"/>
  <c r="M448" i="32"/>
  <c r="N448" i="32"/>
  <c r="O448" i="32"/>
  <c r="M500" i="32"/>
  <c r="N500" i="32"/>
  <c r="O500" i="32"/>
  <c r="O454" i="32"/>
  <c r="N454" i="32"/>
  <c r="M454" i="32"/>
  <c r="O898" i="32"/>
  <c r="N898" i="32"/>
  <c r="M898" i="32"/>
  <c r="O422" i="32"/>
  <c r="N422" i="32"/>
  <c r="M422" i="32"/>
  <c r="O885" i="32"/>
  <c r="M885" i="32"/>
  <c r="N885" i="32"/>
  <c r="O518" i="32"/>
  <c r="N518" i="32"/>
  <c r="O817" i="32"/>
  <c r="N817" i="32"/>
  <c r="M817" i="32"/>
  <c r="M100" i="32"/>
  <c r="N100" i="32"/>
  <c r="O100" i="32"/>
  <c r="O787" i="32"/>
  <c r="N787" i="32"/>
  <c r="M787" i="32"/>
  <c r="N442" i="32"/>
  <c r="O442" i="32"/>
  <c r="M442" i="32"/>
  <c r="O882" i="32"/>
  <c r="N882" i="32"/>
  <c r="M882" i="32"/>
  <c r="M130" i="32"/>
  <c r="N130" i="32"/>
  <c r="O384" i="32"/>
  <c r="M384" i="32"/>
  <c r="N384" i="32"/>
  <c r="O951" i="32"/>
  <c r="M951" i="32"/>
  <c r="N951" i="32"/>
  <c r="O877" i="32"/>
  <c r="N877" i="32"/>
  <c r="M877" i="32"/>
  <c r="O413" i="32"/>
  <c r="N413" i="32"/>
  <c r="M413" i="32"/>
  <c r="O988" i="32"/>
  <c r="N988" i="32"/>
  <c r="M988" i="32"/>
  <c r="M482" i="32"/>
  <c r="O482" i="32"/>
  <c r="N482" i="32"/>
  <c r="O922" i="32"/>
  <c r="N922" i="32"/>
  <c r="M922" i="32"/>
  <c r="O191" i="32"/>
  <c r="N191" i="32"/>
  <c r="M263" i="32"/>
  <c r="O263" i="32"/>
  <c r="N263" i="32"/>
  <c r="N46" i="32"/>
  <c r="O69" i="32"/>
  <c r="N232" i="32"/>
  <c r="M757" i="32"/>
  <c r="N166" i="32"/>
  <c r="N818" i="32"/>
  <c r="N311" i="32"/>
  <c r="N7" i="32"/>
  <c r="O695" i="32"/>
  <c r="M529" i="32"/>
  <c r="N457" i="32"/>
  <c r="O798" i="32"/>
  <c r="M721" i="32"/>
  <c r="N273" i="32"/>
  <c r="O858" i="32"/>
  <c r="M564" i="32"/>
  <c r="N480" i="32"/>
  <c r="O7" i="32"/>
  <c r="O457" i="32"/>
  <c r="M273" i="32"/>
  <c r="M881" i="32"/>
  <c r="O480" i="32"/>
  <c r="M150" i="32"/>
  <c r="M354" i="32"/>
  <c r="N196" i="32"/>
  <c r="M378" i="32"/>
  <c r="N148" i="32"/>
  <c r="Q148" i="32" s="1"/>
  <c r="N735" i="32"/>
  <c r="N302" i="32"/>
  <c r="M267" i="32"/>
  <c r="M659" i="32"/>
  <c r="M240" i="32"/>
  <c r="M486" i="32"/>
  <c r="M968" i="32"/>
  <c r="O758" i="32"/>
  <c r="N251" i="32"/>
  <c r="N289" i="32"/>
  <c r="O715" i="32"/>
  <c r="O171" i="32"/>
  <c r="O414" i="32"/>
  <c r="N698" i="32"/>
  <c r="O203" i="32"/>
  <c r="N473" i="32"/>
  <c r="M878" i="32"/>
  <c r="M135" i="32"/>
  <c r="O163" i="32"/>
  <c r="M728" i="32"/>
  <c r="M987" i="32"/>
  <c r="N826" i="32"/>
  <c r="O438" i="32"/>
  <c r="M887" i="32"/>
  <c r="M685" i="32"/>
  <c r="O159" i="32"/>
  <c r="N159" i="32"/>
  <c r="N241" i="32"/>
  <c r="O241" i="32"/>
  <c r="O503" i="32"/>
  <c r="N503" i="32"/>
  <c r="M503" i="32"/>
  <c r="M234" i="32"/>
  <c r="N234" i="32"/>
  <c r="O234" i="32"/>
  <c r="O200" i="32"/>
  <c r="M200" i="32"/>
  <c r="N200" i="32"/>
  <c r="O53" i="32"/>
  <c r="N53" i="32"/>
  <c r="M53" i="32"/>
  <c r="M180" i="32"/>
  <c r="O180" i="32"/>
  <c r="N180" i="32"/>
  <c r="M64" i="32"/>
  <c r="O64" i="32"/>
  <c r="N64" i="32"/>
  <c r="M212" i="32"/>
  <c r="O212" i="32"/>
  <c r="N212" i="32"/>
  <c r="O99" i="32"/>
  <c r="N99" i="32"/>
  <c r="M99" i="32"/>
  <c r="O330" i="32"/>
  <c r="N330" i="32"/>
  <c r="M330" i="32"/>
  <c r="M348" i="32"/>
  <c r="O348" i="32"/>
  <c r="N348" i="32"/>
  <c r="N101" i="32"/>
  <c r="M101" i="32"/>
  <c r="O101" i="32"/>
  <c r="M208" i="32"/>
  <c r="N208" i="32"/>
  <c r="O208" i="32"/>
  <c r="N344" i="32"/>
  <c r="M344" i="32"/>
  <c r="O344" i="32"/>
  <c r="O23" i="32"/>
  <c r="N23" i="32"/>
  <c r="M23" i="32"/>
  <c r="O314" i="32"/>
  <c r="N314" i="32"/>
  <c r="M314" i="32"/>
  <c r="M435" i="32"/>
  <c r="O435" i="32"/>
  <c r="N435" i="32"/>
  <c r="O115" i="32"/>
  <c r="M115" i="32"/>
  <c r="N115" i="32"/>
  <c r="O712" i="32"/>
  <c r="N712" i="32"/>
  <c r="M712" i="32"/>
  <c r="N572" i="32"/>
  <c r="O572" i="32"/>
  <c r="M572" i="32"/>
  <c r="N215" i="32"/>
  <c r="M215" i="32"/>
  <c r="O215" i="32"/>
  <c r="N174" i="32"/>
  <c r="O174" i="32"/>
  <c r="M174" i="32"/>
  <c r="O871" i="32"/>
  <c r="M871" i="32"/>
  <c r="N871" i="32"/>
  <c r="O522" i="32"/>
  <c r="N522" i="32"/>
  <c r="M522" i="32"/>
  <c r="O313" i="32"/>
  <c r="N313" i="32"/>
  <c r="M313" i="32"/>
  <c r="O1004" i="32"/>
  <c r="N1004" i="32"/>
  <c r="M1004" i="32"/>
  <c r="O605" i="32"/>
  <c r="M605" i="32"/>
  <c r="N605" i="32"/>
  <c r="M675" i="32"/>
  <c r="N675" i="32"/>
  <c r="O675" i="32"/>
  <c r="O814" i="32"/>
  <c r="N814" i="32"/>
  <c r="M814" i="32"/>
  <c r="N349" i="32"/>
  <c r="M349" i="32"/>
  <c r="O349" i="32"/>
  <c r="N912" i="32"/>
  <c r="M912" i="32"/>
  <c r="O912" i="32"/>
  <c r="M759" i="32"/>
  <c r="O759" i="32"/>
  <c r="N759" i="32"/>
  <c r="N999" i="32"/>
  <c r="M999" i="32"/>
  <c r="O999" i="32"/>
  <c r="O521" i="32"/>
  <c r="N521" i="32"/>
  <c r="O688" i="32"/>
  <c r="N688" i="32"/>
  <c r="M688" i="32"/>
  <c r="N233" i="32"/>
  <c r="O233" i="32"/>
  <c r="M233" i="32"/>
  <c r="O893" i="32"/>
  <c r="N893" i="32"/>
  <c r="M893" i="32"/>
  <c r="N426" i="32"/>
  <c r="M426" i="32"/>
  <c r="O283" i="32"/>
  <c r="M283" i="32"/>
  <c r="N283" i="32"/>
  <c r="M597" i="32"/>
  <c r="O597" i="32"/>
  <c r="N597" i="32"/>
  <c r="O821" i="32"/>
  <c r="M821" i="32"/>
  <c r="N821" i="32"/>
  <c r="N828" i="32"/>
  <c r="O828" i="32"/>
  <c r="M828" i="32"/>
  <c r="M815" i="32"/>
  <c r="O815" i="32"/>
  <c r="N815" i="32"/>
  <c r="M562" i="32"/>
  <c r="O562" i="32"/>
  <c r="N562" i="32"/>
  <c r="N693" i="32"/>
  <c r="O693" i="32"/>
  <c r="M693" i="32"/>
  <c r="O748" i="32"/>
  <c r="M748" i="32"/>
  <c r="N748" i="32"/>
  <c r="M424" i="32"/>
  <c r="O424" i="32"/>
  <c r="M474" i="32"/>
  <c r="O474" i="32"/>
  <c r="N474" i="32"/>
  <c r="O563" i="32"/>
  <c r="M563" i="32"/>
  <c r="N563" i="32"/>
  <c r="M186" i="32"/>
  <c r="O186" i="32"/>
  <c r="N186" i="32"/>
  <c r="N584" i="32"/>
  <c r="M584" i="32"/>
  <c r="O584" i="32"/>
  <c r="M634" i="32"/>
  <c r="O634" i="32"/>
  <c r="N634" i="32"/>
  <c r="O966" i="32"/>
  <c r="N966" i="32"/>
  <c r="M966" i="32"/>
  <c r="M12" i="32"/>
  <c r="O12" i="32"/>
  <c r="N682" i="32"/>
  <c r="M682" i="32"/>
  <c r="O682" i="32"/>
  <c r="N440" i="32"/>
  <c r="O440" i="32"/>
  <c r="M440" i="32"/>
  <c r="O32" i="32"/>
  <c r="N32" i="32"/>
  <c r="M32" i="32"/>
  <c r="O803" i="32"/>
  <c r="N803" i="32"/>
  <c r="N434" i="32"/>
  <c r="O434" i="32"/>
  <c r="M434" i="32"/>
  <c r="N620" i="32"/>
  <c r="M620" i="32"/>
  <c r="O620" i="32"/>
  <c r="O943" i="32"/>
  <c r="N943" i="32"/>
  <c r="M943" i="32"/>
  <c r="M514" i="32"/>
  <c r="O514" i="32"/>
  <c r="N514" i="32"/>
  <c r="M923" i="32"/>
  <c r="O923" i="32"/>
  <c r="N923" i="32"/>
  <c r="N463" i="32"/>
  <c r="O463" i="32"/>
  <c r="O853" i="32"/>
  <c r="N853" i="32"/>
  <c r="M853" i="32"/>
  <c r="O286" i="32"/>
  <c r="M286" i="32"/>
  <c r="N286" i="32"/>
  <c r="M304" i="32"/>
  <c r="N304" i="32"/>
  <c r="O304" i="32"/>
  <c r="O778" i="32"/>
  <c r="N778" i="32"/>
  <c r="M778" i="32"/>
  <c r="N291" i="32"/>
  <c r="M291" i="32"/>
  <c r="O291" i="32"/>
  <c r="N205" i="32"/>
  <c r="O205" i="32"/>
  <c r="M205" i="32"/>
  <c r="M290" i="32"/>
  <c r="O290" i="32"/>
  <c r="N290" i="32"/>
  <c r="O824" i="32"/>
  <c r="N824" i="32"/>
  <c r="O850" i="32"/>
  <c r="M850" i="32"/>
  <c r="N850" i="32"/>
  <c r="O258" i="32"/>
  <c r="N258" i="32"/>
  <c r="M258" i="32"/>
  <c r="N489" i="32"/>
  <c r="O489" i="32"/>
  <c r="O407" i="32"/>
  <c r="N407" i="32"/>
  <c r="O87" i="32"/>
  <c r="M87" i="32"/>
  <c r="N87" i="32"/>
  <c r="M542" i="32"/>
  <c r="N542" i="32"/>
  <c r="O542" i="32"/>
  <c r="N902" i="32"/>
  <c r="M902" i="32"/>
  <c r="O902" i="32"/>
  <c r="O941" i="32"/>
  <c r="M941" i="32"/>
  <c r="M843" i="32"/>
  <c r="N843" i="32"/>
  <c r="O843" i="32"/>
  <c r="N973" i="32"/>
  <c r="M973" i="32"/>
  <c r="O973" i="32"/>
  <c r="N909" i="32"/>
  <c r="O909" i="32"/>
  <c r="M909" i="32"/>
  <c r="N577" i="32"/>
  <c r="M577" i="32"/>
  <c r="O577" i="32"/>
  <c r="O886" i="32"/>
  <c r="N886" i="32"/>
  <c r="M886" i="32"/>
  <c r="O846" i="32"/>
  <c r="M846" i="32"/>
  <c r="O1000" i="32"/>
  <c r="M1000" i="32"/>
  <c r="N1000" i="32"/>
  <c r="O816" i="32"/>
  <c r="N816" i="32"/>
  <c r="O277" i="32"/>
  <c r="N277" i="32"/>
  <c r="M277" i="32"/>
  <c r="O485" i="32"/>
  <c r="N485" i="32"/>
  <c r="M485" i="32"/>
  <c r="N394" i="32"/>
  <c r="O394" i="32"/>
  <c r="O775" i="32"/>
  <c r="N775" i="32"/>
  <c r="M775" i="32"/>
  <c r="O560" i="32"/>
  <c r="N560" i="32"/>
  <c r="O172" i="32"/>
  <c r="N172" i="32"/>
  <c r="O509" i="32"/>
  <c r="N509" i="32"/>
  <c r="M509" i="32"/>
  <c r="O460" i="32"/>
  <c r="N460" i="32"/>
  <c r="M460" i="32"/>
  <c r="O603" i="32"/>
  <c r="N603" i="32"/>
  <c r="M603" i="32"/>
  <c r="M471" i="32"/>
  <c r="N471" i="32"/>
  <c r="O471" i="32"/>
  <c r="N918" i="32"/>
  <c r="M918" i="32"/>
  <c r="O918" i="32"/>
  <c r="O450" i="32"/>
  <c r="M450" i="32"/>
  <c r="N450" i="32"/>
  <c r="O868" i="32"/>
  <c r="N868" i="32"/>
  <c r="M868" i="32"/>
  <c r="M607" i="32"/>
  <c r="N607" i="32"/>
  <c r="O458" i="32"/>
  <c r="N458" i="32"/>
  <c r="N695" i="32"/>
  <c r="M570" i="32"/>
  <c r="N798" i="32"/>
  <c r="Q798" i="32" s="1"/>
  <c r="N808" i="32"/>
  <c r="N858" i="32"/>
  <c r="N857" i="32"/>
  <c r="M167" i="32"/>
  <c r="N937" i="32"/>
  <c r="O439" i="32"/>
  <c r="M339" i="32"/>
  <c r="N61" i="32"/>
  <c r="M733" i="32"/>
  <c r="M147" i="32"/>
  <c r="N901" i="32"/>
  <c r="O496" i="32"/>
  <c r="O393" i="32"/>
  <c r="O937" i="32"/>
  <c r="O61" i="32"/>
  <c r="O901" i="32"/>
  <c r="O911" i="32"/>
  <c r="M758" i="32"/>
  <c r="N383" i="32"/>
  <c r="N19" i="32"/>
  <c r="N25" i="32"/>
  <c r="M453" i="32"/>
  <c r="O178" i="32"/>
  <c r="N250" i="32"/>
  <c r="N926" i="32"/>
  <c r="M455" i="32"/>
  <c r="O19" i="32"/>
  <c r="M518" i="32"/>
  <c r="N667" i="32"/>
  <c r="M129" i="32"/>
  <c r="M526" i="32"/>
  <c r="O793" i="32"/>
  <c r="M193" i="32"/>
  <c r="N891" i="32"/>
  <c r="O569" i="32"/>
  <c r="M664" i="32"/>
  <c r="N264" i="32"/>
  <c r="V264" i="32" s="1"/>
  <c r="O800" i="32"/>
  <c r="M742" i="32"/>
  <c r="N231" i="32"/>
  <c r="O945" i="32"/>
  <c r="N239" i="32"/>
  <c r="N122" i="32"/>
  <c r="N481" i="32"/>
  <c r="O51" i="32"/>
  <c r="O790" i="32"/>
  <c r="M372" i="32"/>
  <c r="O160" i="32"/>
  <c r="N160" i="32"/>
  <c r="M160" i="32"/>
  <c r="M346" i="32"/>
  <c r="N346" i="32"/>
  <c r="O346" i="32"/>
  <c r="N336" i="32"/>
  <c r="M336" i="32"/>
  <c r="N308" i="32"/>
  <c r="M308" i="32"/>
  <c r="M139" i="32"/>
  <c r="N139" i="32"/>
  <c r="O71" i="32"/>
  <c r="M71" i="32"/>
  <c r="N71" i="32"/>
  <c r="N358" i="32"/>
  <c r="M358" i="32"/>
  <c r="O358" i="32"/>
  <c r="N105" i="32"/>
  <c r="M105" i="32"/>
  <c r="O105" i="32"/>
  <c r="M219" i="32"/>
  <c r="N219" i="32"/>
  <c r="O219" i="32"/>
  <c r="N27" i="32"/>
  <c r="O27" i="32"/>
  <c r="M27" i="32"/>
  <c r="N123" i="32"/>
  <c r="O123" i="32"/>
  <c r="M123" i="32"/>
  <c r="M113" i="32"/>
  <c r="O113" i="32"/>
  <c r="N113" i="32"/>
  <c r="N17" i="32"/>
  <c r="M17" i="32"/>
  <c r="O17" i="32"/>
  <c r="N116" i="32"/>
  <c r="O116" i="32"/>
  <c r="M116" i="32"/>
  <c r="N190" i="32"/>
  <c r="O190" i="32"/>
  <c r="M190" i="32"/>
  <c r="O37" i="32"/>
  <c r="M37" i="32"/>
  <c r="N37" i="32"/>
  <c r="O86" i="32"/>
  <c r="N86" i="32"/>
  <c r="N962" i="32"/>
  <c r="M962" i="32"/>
  <c r="O114" i="32"/>
  <c r="M114" i="32"/>
  <c r="N114" i="32"/>
  <c r="O194" i="32"/>
  <c r="M194" i="32"/>
  <c r="M960" i="32"/>
  <c r="N960" i="32"/>
  <c r="O960" i="32"/>
  <c r="O582" i="32"/>
  <c r="M582" i="32"/>
  <c r="N582" i="32"/>
  <c r="M410" i="32"/>
  <c r="O410" i="32"/>
  <c r="N410" i="32"/>
  <c r="N637" i="32"/>
  <c r="M637" i="32"/>
  <c r="O637" i="32"/>
  <c r="M627" i="32"/>
  <c r="O627" i="32"/>
  <c r="N627" i="32"/>
  <c r="O791" i="32"/>
  <c r="N791" i="32"/>
  <c r="M791" i="32"/>
  <c r="O588" i="32"/>
  <c r="M588" i="32"/>
  <c r="M753" i="32"/>
  <c r="N753" i="32"/>
  <c r="M145" i="32"/>
  <c r="O145" i="32"/>
  <c r="N732" i="32"/>
  <c r="M732" i="32"/>
  <c r="O732" i="32"/>
  <c r="N704" i="32"/>
  <c r="O704" i="32"/>
  <c r="M704" i="32"/>
  <c r="O595" i="32"/>
  <c r="N595" i="32"/>
  <c r="M595" i="32"/>
  <c r="O731" i="32"/>
  <c r="N731" i="32"/>
  <c r="M731" i="32"/>
  <c r="M899" i="32"/>
  <c r="O899" i="32"/>
  <c r="N899" i="32"/>
  <c r="M456" i="32"/>
  <c r="N456" i="32"/>
  <c r="O456" i="32"/>
  <c r="M646" i="32"/>
  <c r="O646" i="32"/>
  <c r="N646" i="32"/>
  <c r="M475" i="32"/>
  <c r="N475" i="32"/>
  <c r="O475" i="32"/>
  <c r="N749" i="32"/>
  <c r="O749" i="32"/>
  <c r="M749" i="32"/>
  <c r="N865" i="32"/>
  <c r="M865" i="32"/>
  <c r="O865" i="32"/>
  <c r="O245" i="32"/>
  <c r="N245" i="32"/>
  <c r="M245" i="32"/>
  <c r="O195" i="32"/>
  <c r="N195" i="32"/>
  <c r="M195" i="32"/>
  <c r="M631" i="32"/>
  <c r="N631" i="32"/>
  <c r="O631" i="32"/>
  <c r="O736" i="32"/>
  <c r="M736" i="32"/>
  <c r="N736" i="32"/>
  <c r="N921" i="32"/>
  <c r="O921" i="32"/>
  <c r="O648" i="32"/>
  <c r="N648" i="32"/>
  <c r="M648" i="32"/>
  <c r="M401" i="32"/>
  <c r="N401" i="32"/>
  <c r="O401" i="32"/>
  <c r="O910" i="32"/>
  <c r="N910" i="32"/>
  <c r="O318" i="32"/>
  <c r="M318" i="32"/>
  <c r="N318" i="32"/>
  <c r="N801" i="32"/>
  <c r="M801" i="32"/>
  <c r="O801" i="32"/>
  <c r="M990" i="32"/>
  <c r="N990" i="32"/>
  <c r="O990" i="32"/>
  <c r="N700" i="32"/>
  <c r="O700" i="32"/>
  <c r="M931" i="32"/>
  <c r="O931" i="32"/>
  <c r="N931" i="32"/>
  <c r="M743" i="32"/>
  <c r="O743" i="32"/>
  <c r="N743" i="32"/>
  <c r="M636" i="32"/>
  <c r="N636" i="32"/>
  <c r="O636" i="32"/>
  <c r="O585" i="32"/>
  <c r="N585" i="32"/>
  <c r="M585" i="32"/>
  <c r="M60" i="32"/>
  <c r="O60" i="32"/>
  <c r="N60" i="32"/>
  <c r="M764" i="32"/>
  <c r="N764" i="32"/>
  <c r="O764" i="32"/>
  <c r="O625" i="32"/>
  <c r="N625" i="32"/>
  <c r="M625" i="32"/>
  <c r="O651" i="32"/>
  <c r="N651" i="32"/>
  <c r="M651" i="32"/>
  <c r="O149" i="32"/>
  <c r="N149" i="32"/>
  <c r="M149" i="32"/>
  <c r="O692" i="32"/>
  <c r="N692" i="32"/>
  <c r="M692" i="32"/>
  <c r="O641" i="32"/>
  <c r="M641" i="32"/>
  <c r="N641" i="32"/>
  <c r="M686" i="32"/>
  <c r="N686" i="32"/>
  <c r="O686" i="32"/>
  <c r="N915" i="32"/>
  <c r="O915" i="32"/>
  <c r="O21" i="32"/>
  <c r="M21" i="32"/>
  <c r="N21" i="32"/>
  <c r="N57" i="32"/>
  <c r="O57" i="32"/>
  <c r="M57" i="32"/>
  <c r="O202" i="32"/>
  <c r="N202" i="32"/>
  <c r="M202" i="32"/>
  <c r="O307" i="32"/>
  <c r="N307" i="32"/>
  <c r="M307" i="32"/>
  <c r="O271" i="32"/>
  <c r="N271" i="32"/>
  <c r="M271" i="32"/>
  <c r="O708" i="32"/>
  <c r="M708" i="32"/>
  <c r="N708" i="32"/>
  <c r="N103" i="32"/>
  <c r="M103" i="32"/>
  <c r="N699" i="32"/>
  <c r="O699" i="32"/>
  <c r="M587" i="32"/>
  <c r="O587" i="32"/>
  <c r="N587" i="32"/>
  <c r="O863" i="32"/>
  <c r="N863" i="32"/>
  <c r="M863" i="32"/>
  <c r="N429" i="32"/>
  <c r="M429" i="32"/>
  <c r="O429" i="32"/>
  <c r="O773" i="32"/>
  <c r="N773" i="32"/>
  <c r="M773" i="32"/>
  <c r="O462" i="32"/>
  <c r="N462" i="32"/>
  <c r="M462" i="32"/>
  <c r="O505" i="32"/>
  <c r="N505" i="32"/>
  <c r="M505" i="32"/>
  <c r="N580" i="32"/>
  <c r="M580" i="32"/>
  <c r="O580" i="32"/>
  <c r="O847" i="32"/>
  <c r="M847" i="32"/>
  <c r="N847" i="32"/>
  <c r="M906" i="32"/>
  <c r="O906" i="32"/>
  <c r="M928" i="32"/>
  <c r="O928" i="32"/>
  <c r="N928" i="32"/>
  <c r="M781" i="32"/>
  <c r="N781" i="32"/>
  <c r="O781" i="32"/>
  <c r="O995" i="32"/>
  <c r="N995" i="32"/>
  <c r="M995" i="32"/>
  <c r="N955" i="32"/>
  <c r="O955" i="32"/>
  <c r="N963" i="32"/>
  <c r="O963" i="32"/>
  <c r="N829" i="32"/>
  <c r="O829" i="32"/>
  <c r="M829" i="32"/>
  <c r="O177" i="32"/>
  <c r="M177" i="32"/>
  <c r="N177" i="32"/>
  <c r="O405" i="32"/>
  <c r="M405" i="32"/>
  <c r="N405" i="32"/>
  <c r="N36" i="32"/>
  <c r="O36" i="32"/>
  <c r="M36" i="32"/>
  <c r="O718" i="32"/>
  <c r="M718" i="32"/>
  <c r="N718" i="32"/>
  <c r="N537" i="32"/>
  <c r="M537" i="32"/>
  <c r="O537" i="32"/>
  <c r="M807" i="32"/>
  <c r="O807" i="32"/>
  <c r="O320" i="32"/>
  <c r="N320" i="32"/>
  <c r="N235" i="32"/>
  <c r="M235" i="32"/>
  <c r="O235" i="32"/>
  <c r="N98" i="32"/>
  <c r="O98" i="32"/>
  <c r="M98" i="32"/>
  <c r="N982" i="32"/>
  <c r="O982" i="32"/>
  <c r="M982" i="32"/>
  <c r="O343" i="32"/>
  <c r="M343" i="32"/>
  <c r="O581" i="32"/>
  <c r="N581" i="32"/>
  <c r="M581" i="32"/>
  <c r="N44" i="32"/>
  <c r="M44" i="32"/>
  <c r="M214" i="32"/>
  <c r="N214" i="32"/>
  <c r="O214" i="32"/>
  <c r="O592" i="32"/>
  <c r="N592" i="32"/>
  <c r="M592" i="32"/>
  <c r="O58" i="32"/>
  <c r="N58" i="32"/>
  <c r="M58" i="32"/>
  <c r="M241" i="32"/>
  <c r="N439" i="32"/>
  <c r="O397" i="32"/>
  <c r="O733" i="32"/>
  <c r="O206" i="32"/>
  <c r="N496" i="32"/>
  <c r="U496" i="32" s="1"/>
  <c r="O426" i="32"/>
  <c r="M911" i="32"/>
  <c r="O50" i="32"/>
  <c r="O722" i="32"/>
  <c r="N600" i="32"/>
  <c r="M388" i="32"/>
  <c r="M662" i="32"/>
  <c r="N914" i="32"/>
  <c r="O210" i="32"/>
  <c r="M977" i="32"/>
  <c r="O619" i="32"/>
  <c r="M281" i="32"/>
  <c r="M387" i="32"/>
  <c r="O453" i="32"/>
  <c r="M478" i="32"/>
  <c r="O228" i="32"/>
  <c r="M88" i="32"/>
  <c r="N126" i="32"/>
  <c r="M320" i="32"/>
  <c r="N751" i="32"/>
  <c r="M560" i="32"/>
  <c r="N12" i="32"/>
  <c r="M251" i="32"/>
  <c r="M86" i="32"/>
  <c r="N197" i="32"/>
  <c r="M576" i="32"/>
  <c r="N415" i="32"/>
  <c r="M699" i="32"/>
  <c r="O266" i="32"/>
  <c r="N297" i="32"/>
  <c r="N424" i="32"/>
  <c r="O476" i="32"/>
  <c r="N653" i="32"/>
  <c r="Q653" i="32" s="1"/>
  <c r="O998" i="32"/>
  <c r="O38" i="32"/>
  <c r="O611" i="32"/>
  <c r="O296" i="32"/>
  <c r="N106" i="32"/>
  <c r="M680" i="32"/>
  <c r="N602" i="32"/>
  <c r="M986" i="32"/>
  <c r="M463" i="32"/>
  <c r="O130" i="32"/>
  <c r="N655" i="32"/>
  <c r="N6" i="32"/>
  <c r="M6" i="32"/>
  <c r="M1005" i="32"/>
  <c r="K7" i="32"/>
  <c r="K11" i="32"/>
  <c r="K15" i="32"/>
  <c r="K8" i="32"/>
  <c r="K12" i="32"/>
  <c r="K16" i="32"/>
  <c r="K20" i="32"/>
  <c r="K9" i="32"/>
  <c r="K17" i="32"/>
  <c r="K24" i="32"/>
  <c r="K28" i="32"/>
  <c r="K6" i="32"/>
  <c r="K14" i="32"/>
  <c r="K25" i="32"/>
  <c r="K29" i="32"/>
  <c r="K33" i="32"/>
  <c r="K37" i="32"/>
  <c r="K18" i="32"/>
  <c r="K22" i="32"/>
  <c r="K27" i="32"/>
  <c r="K38" i="32"/>
  <c r="K39" i="32"/>
  <c r="K40" i="32"/>
  <c r="K44" i="32"/>
  <c r="K26" i="32"/>
  <c r="K41" i="32"/>
  <c r="K45" i="32"/>
  <c r="K49" i="32"/>
  <c r="K53" i="32"/>
  <c r="K57" i="32"/>
  <c r="K61" i="32"/>
  <c r="K13" i="32"/>
  <c r="K34" i="32"/>
  <c r="K46" i="32"/>
  <c r="K55" i="32"/>
  <c r="K56" i="32"/>
  <c r="K62" i="32"/>
  <c r="K66" i="32"/>
  <c r="K70" i="32"/>
  <c r="K31" i="32"/>
  <c r="K35" i="32"/>
  <c r="K42" i="32"/>
  <c r="K51" i="32"/>
  <c r="K52" i="32"/>
  <c r="K58" i="32"/>
  <c r="K67" i="32"/>
  <c r="K71" i="32"/>
  <c r="K75" i="32"/>
  <c r="K79" i="32"/>
  <c r="K83" i="32"/>
  <c r="K87" i="32"/>
  <c r="K91" i="32"/>
  <c r="K95" i="32"/>
  <c r="K99" i="32"/>
  <c r="K103" i="32"/>
  <c r="K107" i="32"/>
  <c r="K111" i="32"/>
  <c r="K115" i="32"/>
  <c r="K10" i="32"/>
  <c r="K19" i="32"/>
  <c r="K32" i="32"/>
  <c r="K63" i="32"/>
  <c r="K68" i="32"/>
  <c r="K77" i="32"/>
  <c r="K78" i="32"/>
  <c r="K84" i="32"/>
  <c r="K93" i="32"/>
  <c r="K94" i="32"/>
  <c r="K100" i="32"/>
  <c r="K21" i="32"/>
  <c r="K36" i="32"/>
  <c r="K50" i="32"/>
  <c r="K59" i="32"/>
  <c r="K69" i="32"/>
  <c r="K73" i="32"/>
  <c r="K74" i="32"/>
  <c r="K80" i="32"/>
  <c r="K89" i="32"/>
  <c r="K90" i="32"/>
  <c r="K96" i="32"/>
  <c r="K105" i="32"/>
  <c r="K106" i="32"/>
  <c r="K112" i="32"/>
  <c r="K121" i="32"/>
  <c r="K125" i="32"/>
  <c r="K129" i="32"/>
  <c r="K133" i="32"/>
  <c r="K137" i="32"/>
  <c r="K141" i="32"/>
  <c r="K23" i="32"/>
  <c r="K47" i="32"/>
  <c r="K60" i="32"/>
  <c r="K88" i="32"/>
  <c r="K97" i="32"/>
  <c r="K104" i="32"/>
  <c r="K109" i="32"/>
  <c r="K123" i="32"/>
  <c r="K124" i="32"/>
  <c r="K130" i="32"/>
  <c r="K139" i="32"/>
  <c r="K140" i="32"/>
  <c r="K145" i="32"/>
  <c r="K149" i="32"/>
  <c r="K153" i="32"/>
  <c r="K157" i="32"/>
  <c r="K161" i="32"/>
  <c r="K30" i="32"/>
  <c r="K65" i="32"/>
  <c r="K85" i="32"/>
  <c r="K92" i="32"/>
  <c r="K98" i="32"/>
  <c r="K110" i="32"/>
  <c r="K119" i="32"/>
  <c r="K120" i="32"/>
  <c r="K126" i="32"/>
  <c r="K135" i="32"/>
  <c r="K136" i="32"/>
  <c r="K142" i="32"/>
  <c r="K146" i="32"/>
  <c r="K150" i="32"/>
  <c r="K154" i="32"/>
  <c r="K158" i="32"/>
  <c r="K162" i="32"/>
  <c r="K166" i="32"/>
  <c r="K170" i="32"/>
  <c r="K174" i="32"/>
  <c r="K178" i="32"/>
  <c r="K182" i="32"/>
  <c r="K186" i="32"/>
  <c r="K190" i="32"/>
  <c r="K194" i="32"/>
  <c r="K198" i="32"/>
  <c r="K202" i="32"/>
  <c r="K206" i="32"/>
  <c r="K210" i="32"/>
  <c r="K214" i="32"/>
  <c r="K218" i="32"/>
  <c r="K222" i="32"/>
  <c r="K226" i="32"/>
  <c r="K230" i="32"/>
  <c r="K234" i="32"/>
  <c r="K238" i="32"/>
  <c r="K242" i="32"/>
  <c r="K246" i="32"/>
  <c r="K250" i="32"/>
  <c r="K43" i="32"/>
  <c r="K82" i="32"/>
  <c r="K101" i="32"/>
  <c r="K116" i="32"/>
  <c r="K134" i="32"/>
  <c r="K148" i="32"/>
  <c r="K156" i="32"/>
  <c r="K167" i="32"/>
  <c r="K176" i="32"/>
  <c r="K177" i="32"/>
  <c r="K183" i="32"/>
  <c r="K192" i="32"/>
  <c r="K193" i="32"/>
  <c r="K199" i="32"/>
  <c r="K208" i="32"/>
  <c r="K209" i="32"/>
  <c r="K215" i="32"/>
  <c r="K72" i="32"/>
  <c r="K76" i="32"/>
  <c r="K81" i="32"/>
  <c r="K118" i="32"/>
  <c r="K131" i="32"/>
  <c r="K138" i="32"/>
  <c r="K143" i="32"/>
  <c r="K151" i="32"/>
  <c r="K159" i="32"/>
  <c r="K172" i="32"/>
  <c r="K173" i="32"/>
  <c r="K179" i="32"/>
  <c r="K188" i="32"/>
  <c r="K189" i="32"/>
  <c r="K195" i="32"/>
  <c r="K204" i="32"/>
  <c r="K205" i="32"/>
  <c r="K211" i="32"/>
  <c r="K220" i="32"/>
  <c r="K221" i="32"/>
  <c r="K227" i="32"/>
  <c r="K236" i="32"/>
  <c r="K237" i="32"/>
  <c r="K243" i="32"/>
  <c r="K252" i="32"/>
  <c r="K253" i="32"/>
  <c r="K256" i="32"/>
  <c r="K260" i="32"/>
  <c r="K264" i="32"/>
  <c r="K268" i="32"/>
  <c r="K272" i="32"/>
  <c r="K276" i="32"/>
  <c r="K280" i="32"/>
  <c r="K284" i="32"/>
  <c r="K288" i="32"/>
  <c r="K292" i="32"/>
  <c r="K296" i="32"/>
  <c r="K300" i="32"/>
  <c r="K304" i="32"/>
  <c r="K308" i="32"/>
  <c r="K312" i="32"/>
  <c r="K316" i="32"/>
  <c r="K320" i="32"/>
  <c r="K324" i="32"/>
  <c r="K328" i="32"/>
  <c r="K332" i="32"/>
  <c r="K336" i="32"/>
  <c r="K340" i="32"/>
  <c r="K344" i="32"/>
  <c r="K348" i="32"/>
  <c r="K352" i="32"/>
  <c r="K356" i="32"/>
  <c r="K360" i="32"/>
  <c r="K64" i="32"/>
  <c r="K86" i="32"/>
  <c r="K108" i="32"/>
  <c r="K113" i="32"/>
  <c r="K117" i="32"/>
  <c r="K128" i="32"/>
  <c r="K160" i="32"/>
  <c r="K168" i="32"/>
  <c r="K175" i="32"/>
  <c r="K181" i="32"/>
  <c r="K200" i="32"/>
  <c r="K207" i="32"/>
  <c r="K213" i="32"/>
  <c r="K225" i="32"/>
  <c r="K235" i="32"/>
  <c r="K240" i="32"/>
  <c r="K262" i="32"/>
  <c r="K263" i="32"/>
  <c r="K269" i="32"/>
  <c r="K278" i="32"/>
  <c r="K279" i="32"/>
  <c r="K285" i="32"/>
  <c r="K294" i="32"/>
  <c r="K295" i="32"/>
  <c r="K301" i="32"/>
  <c r="K310" i="32"/>
  <c r="K311" i="32"/>
  <c r="K317" i="32"/>
  <c r="K326" i="32"/>
  <c r="K327" i="32"/>
  <c r="K333" i="32"/>
  <c r="K342" i="32"/>
  <c r="K343" i="32"/>
  <c r="K349" i="32"/>
  <c r="K358" i="32"/>
  <c r="K54" i="32"/>
  <c r="K122" i="32"/>
  <c r="K127" i="32"/>
  <c r="K152" i="32"/>
  <c r="K163" i="32"/>
  <c r="K164" i="32"/>
  <c r="K169" i="32"/>
  <c r="K187" i="32"/>
  <c r="K196" i="32"/>
  <c r="K201" i="32"/>
  <c r="K219" i="32"/>
  <c r="K223" i="32"/>
  <c r="K228" i="32"/>
  <c r="K229" i="32"/>
  <c r="K232" i="32"/>
  <c r="K241" i="32"/>
  <c r="K251" i="32"/>
  <c r="K258" i="32"/>
  <c r="K259" i="32"/>
  <c r="K265" i="32"/>
  <c r="K274" i="32"/>
  <c r="K275" i="32"/>
  <c r="K281" i="32"/>
  <c r="K290" i="32"/>
  <c r="K291" i="32"/>
  <c r="K297" i="32"/>
  <c r="K306" i="32"/>
  <c r="K307" i="32"/>
  <c r="K313" i="32"/>
  <c r="K322" i="32"/>
  <c r="K323" i="32"/>
  <c r="K329" i="32"/>
  <c r="K338" i="32"/>
  <c r="K339" i="32"/>
  <c r="K345" i="32"/>
  <c r="K354" i="32"/>
  <c r="K355" i="32"/>
  <c r="K361" i="32"/>
  <c r="K363" i="32"/>
  <c r="K367" i="32"/>
  <c r="K371" i="32"/>
  <c r="K375" i="32"/>
  <c r="K379" i="32"/>
  <c r="K383" i="32"/>
  <c r="K387" i="32"/>
  <c r="K391" i="32"/>
  <c r="K395" i="32"/>
  <c r="K399" i="32"/>
  <c r="K403" i="32"/>
  <c r="K407" i="32"/>
  <c r="K411" i="32"/>
  <c r="K415" i="32"/>
  <c r="K419" i="32"/>
  <c r="K423" i="32"/>
  <c r="K427" i="32"/>
  <c r="K431" i="32"/>
  <c r="K435" i="32"/>
  <c r="K439" i="32"/>
  <c r="K443" i="32"/>
  <c r="K447" i="32"/>
  <c r="K451" i="32"/>
  <c r="K455" i="32"/>
  <c r="K459" i="32"/>
  <c r="K463" i="32"/>
  <c r="K467" i="32"/>
  <c r="K471" i="32"/>
  <c r="K475" i="32"/>
  <c r="K479" i="32"/>
  <c r="K483" i="32"/>
  <c r="K487" i="32"/>
  <c r="K491" i="32"/>
  <c r="K495" i="32"/>
  <c r="K499" i="32"/>
  <c r="K503" i="32"/>
  <c r="K507" i="32"/>
  <c r="K511" i="32"/>
  <c r="K515" i="32"/>
  <c r="K519" i="32"/>
  <c r="K523" i="32"/>
  <c r="K527" i="32"/>
  <c r="K531" i="32"/>
  <c r="K535" i="32"/>
  <c r="K114" i="32"/>
  <c r="K165" i="32"/>
  <c r="K216" i="32"/>
  <c r="K248" i="32"/>
  <c r="K254" i="32"/>
  <c r="K261" i="32"/>
  <c r="K267" i="32"/>
  <c r="K147" i="32"/>
  <c r="K184" i="32"/>
  <c r="K197" i="32"/>
  <c r="K48" i="32"/>
  <c r="K102" i="32"/>
  <c r="K132" i="32"/>
  <c r="K231" i="32"/>
  <c r="K247" i="32"/>
  <c r="K249" i="32"/>
  <c r="K255" i="32"/>
  <c r="K257" i="32"/>
  <c r="K266" i="32"/>
  <c r="K283" i="32"/>
  <c r="K302" i="32"/>
  <c r="K309" i="32"/>
  <c r="K315" i="32"/>
  <c r="K334" i="32"/>
  <c r="K341" i="32"/>
  <c r="K347" i="32"/>
  <c r="K364" i="32"/>
  <c r="K373" i="32"/>
  <c r="K374" i="32"/>
  <c r="K380" i="32"/>
  <c r="K389" i="32"/>
  <c r="K390" i="32"/>
  <c r="K396" i="32"/>
  <c r="K405" i="32"/>
  <c r="K406" i="32"/>
  <c r="K412" i="32"/>
  <c r="K421" i="32"/>
  <c r="K422" i="32"/>
  <c r="K428" i="32"/>
  <c r="K437" i="32"/>
  <c r="K438" i="32"/>
  <c r="K444" i="32"/>
  <c r="K453" i="32"/>
  <c r="K454" i="32"/>
  <c r="K460" i="32"/>
  <c r="K469" i="32"/>
  <c r="K470" i="32"/>
  <c r="K476" i="32"/>
  <c r="K485" i="32"/>
  <c r="K486" i="32"/>
  <c r="K492" i="32"/>
  <c r="K501" i="32"/>
  <c r="K144" i="32"/>
  <c r="K155" i="32"/>
  <c r="K171" i="32"/>
  <c r="K180" i="32"/>
  <c r="K185" i="32"/>
  <c r="K191" i="32"/>
  <c r="K203" i="32"/>
  <c r="K212" i="32"/>
  <c r="K224" i="32"/>
  <c r="K245" i="32"/>
  <c r="K273" i="32"/>
  <c r="K277" i="32"/>
  <c r="K289" i="32"/>
  <c r="K298" i="32"/>
  <c r="K303" i="32"/>
  <c r="K321" i="32"/>
  <c r="K330" i="32"/>
  <c r="K335" i="32"/>
  <c r="K353" i="32"/>
  <c r="K359" i="32"/>
  <c r="K369" i="32"/>
  <c r="K370" i="32"/>
  <c r="K376" i="32"/>
  <c r="K385" i="32"/>
  <c r="K386" i="32"/>
  <c r="K392" i="32"/>
  <c r="K401" i="32"/>
  <c r="K402" i="32"/>
  <c r="K408" i="32"/>
  <c r="K417" i="32"/>
  <c r="K418" i="32"/>
  <c r="K424" i="32"/>
  <c r="K433" i="32"/>
  <c r="K434" i="32"/>
  <c r="K440" i="32"/>
  <c r="K449" i="32"/>
  <c r="K450" i="32"/>
  <c r="K456" i="32"/>
  <c r="K465" i="32"/>
  <c r="K466" i="32"/>
  <c r="K472" i="32"/>
  <c r="K481" i="32"/>
  <c r="K482" i="32"/>
  <c r="K488" i="32"/>
  <c r="K497" i="32"/>
  <c r="K498" i="32"/>
  <c r="K504" i="32"/>
  <c r="K513" i="32"/>
  <c r="K514" i="32"/>
  <c r="K520" i="32"/>
  <c r="K529" i="32"/>
  <c r="K530" i="32"/>
  <c r="K536" i="32"/>
  <c r="K541" i="32"/>
  <c r="K545" i="32"/>
  <c r="K549" i="32"/>
  <c r="K553" i="32"/>
  <c r="K557" i="32"/>
  <c r="K561" i="32"/>
  <c r="K565" i="32"/>
  <c r="K569" i="32"/>
  <c r="K573" i="32"/>
  <c r="K577" i="32"/>
  <c r="K581" i="32"/>
  <c r="K585" i="32"/>
  <c r="K589" i="32"/>
  <c r="K593" i="32"/>
  <c r="K597" i="32"/>
  <c r="K601" i="32"/>
  <c r="K605" i="32"/>
  <c r="K609" i="32"/>
  <c r="K613" i="32"/>
  <c r="K617" i="32"/>
  <c r="K621" i="32"/>
  <c r="K625" i="32"/>
  <c r="K629" i="32"/>
  <c r="K633" i="32"/>
  <c r="K637" i="32"/>
  <c r="K641" i="32"/>
  <c r="K645" i="32"/>
  <c r="K649" i="32"/>
  <c r="K653" i="32"/>
  <c r="K657" i="32"/>
  <c r="K661" i="32"/>
  <c r="K665" i="32"/>
  <c r="K669" i="32"/>
  <c r="K673" i="32"/>
  <c r="K677" i="32"/>
  <c r="K681" i="32"/>
  <c r="K685" i="32"/>
  <c r="K689" i="32"/>
  <c r="K693" i="32"/>
  <c r="K697" i="32"/>
  <c r="K293" i="32"/>
  <c r="K325" i="32"/>
  <c r="K357" i="32"/>
  <c r="K366" i="32"/>
  <c r="K372" i="32"/>
  <c r="K382" i="32"/>
  <c r="K388" i="32"/>
  <c r="K398" i="32"/>
  <c r="K404" i="32"/>
  <c r="K414" i="32"/>
  <c r="K420" i="32"/>
  <c r="K430" i="32"/>
  <c r="K436" i="32"/>
  <c r="K446" i="32"/>
  <c r="K452" i="32"/>
  <c r="K462" i="32"/>
  <c r="K468" i="32"/>
  <c r="K478" i="32"/>
  <c r="K484" i="32"/>
  <c r="K494" i="32"/>
  <c r="K500" i="32"/>
  <c r="K502" i="32"/>
  <c r="K508" i="32"/>
  <c r="K510" i="32"/>
  <c r="K516" i="32"/>
  <c r="K518" i="32"/>
  <c r="K524" i="32"/>
  <c r="K526" i="32"/>
  <c r="K532" i="32"/>
  <c r="K534" i="32"/>
  <c r="K542" i="32"/>
  <c r="K546" i="32"/>
  <c r="K550" i="32"/>
  <c r="K554" i="32"/>
  <c r="K558" i="32"/>
  <c r="K562" i="32"/>
  <c r="K566" i="32"/>
  <c r="K570" i="32"/>
  <c r="K574" i="32"/>
  <c r="K578" i="32"/>
  <c r="K582" i="32"/>
  <c r="K586" i="32"/>
  <c r="K590" i="32"/>
  <c r="K594" i="32"/>
  <c r="K598" i="32"/>
  <c r="K602" i="32"/>
  <c r="K606" i="32"/>
  <c r="K610" i="32"/>
  <c r="K614" i="32"/>
  <c r="K618" i="32"/>
  <c r="K622" i="32"/>
  <c r="K626" i="32"/>
  <c r="K630" i="32"/>
  <c r="K634" i="32"/>
  <c r="K638" i="32"/>
  <c r="K642" i="32"/>
  <c r="K646" i="32"/>
  <c r="K650" i="32"/>
  <c r="K654" i="32"/>
  <c r="K658" i="32"/>
  <c r="K662" i="32"/>
  <c r="K666" i="32"/>
  <c r="K670" i="32"/>
  <c r="K674" i="32"/>
  <c r="K678" i="32"/>
  <c r="K682" i="32"/>
  <c r="K686" i="32"/>
  <c r="K690" i="32"/>
  <c r="K694" i="32"/>
  <c r="K698" i="32"/>
  <c r="K702" i="32"/>
  <c r="K706" i="32"/>
  <c r="K710" i="32"/>
  <c r="K714" i="32"/>
  <c r="K718" i="32"/>
  <c r="K722" i="32"/>
  <c r="K726" i="32"/>
  <c r="K730" i="32"/>
  <c r="K734" i="32"/>
  <c r="K738" i="32"/>
  <c r="K742" i="32"/>
  <c r="K746" i="32"/>
  <c r="K750" i="32"/>
  <c r="K754" i="32"/>
  <c r="K758" i="32"/>
  <c r="K762" i="32"/>
  <c r="K766" i="32"/>
  <c r="K770" i="32"/>
  <c r="K774" i="32"/>
  <c r="K778" i="32"/>
  <c r="K782" i="32"/>
  <c r="K786" i="32"/>
  <c r="K790" i="32"/>
  <c r="K794" i="32"/>
  <c r="K233" i="32"/>
  <c r="K244" i="32"/>
  <c r="K270" i="32"/>
  <c r="K377" i="32"/>
  <c r="K393" i="32"/>
  <c r="K409" i="32"/>
  <c r="K425" i="32"/>
  <c r="K441" i="32"/>
  <c r="K457" i="32"/>
  <c r="K473" i="32"/>
  <c r="K489" i="32"/>
  <c r="K505" i="32"/>
  <c r="K521" i="32"/>
  <c r="K537" i="32"/>
  <c r="K703" i="32"/>
  <c r="K707" i="32"/>
  <c r="K711" i="32"/>
  <c r="K715" i="32"/>
  <c r="K719" i="32"/>
  <c r="K723" i="32"/>
  <c r="K727" i="32"/>
  <c r="K731" i="32"/>
  <c r="K735" i="32"/>
  <c r="K739" i="32"/>
  <c r="K743" i="32"/>
  <c r="K747" i="32"/>
  <c r="K751" i="32"/>
  <c r="K755" i="32"/>
  <c r="K759" i="32"/>
  <c r="K763" i="32"/>
  <c r="K767" i="32"/>
  <c r="K771" i="32"/>
  <c r="K775" i="32"/>
  <c r="K779" i="32"/>
  <c r="K783" i="32"/>
  <c r="K787" i="32"/>
  <c r="K791" i="32"/>
  <c r="K795" i="32"/>
  <c r="K799" i="32"/>
  <c r="K803" i="32"/>
  <c r="K807" i="32"/>
  <c r="K811" i="32"/>
  <c r="K815" i="32"/>
  <c r="K819" i="32"/>
  <c r="K823" i="32"/>
  <c r="K827" i="32"/>
  <c r="K831" i="32"/>
  <c r="K835" i="32"/>
  <c r="K839" i="32"/>
  <c r="K843" i="32"/>
  <c r="K847" i="32"/>
  <c r="K851" i="32"/>
  <c r="K855" i="32"/>
  <c r="K859" i="32"/>
  <c r="K863" i="32"/>
  <c r="K867" i="32"/>
  <c r="K871" i="32"/>
  <c r="K875" i="32"/>
  <c r="K879" i="32"/>
  <c r="K883" i="32"/>
  <c r="K887" i="32"/>
  <c r="K891" i="32"/>
  <c r="K895" i="32"/>
  <c r="K899" i="32"/>
  <c r="K903" i="32"/>
  <c r="K907" i="32"/>
  <c r="K911" i="32"/>
  <c r="K915" i="32"/>
  <c r="K919" i="32"/>
  <c r="K923" i="32"/>
  <c r="K927" i="32"/>
  <c r="K931" i="32"/>
  <c r="K935" i="32"/>
  <c r="K939" i="32"/>
  <c r="K943" i="32"/>
  <c r="K947" i="32"/>
  <c r="K951" i="32"/>
  <c r="K955" i="32"/>
  <c r="K959" i="32"/>
  <c r="K963" i="32"/>
  <c r="K967" i="32"/>
  <c r="K971" i="32"/>
  <c r="K975" i="32"/>
  <c r="K979" i="32"/>
  <c r="K983" i="32"/>
  <c r="K987" i="32"/>
  <c r="K991" i="32"/>
  <c r="K995" i="32"/>
  <c r="K999" i="32"/>
  <c r="K1003" i="32"/>
  <c r="K271" i="32"/>
  <c r="K287" i="32"/>
  <c r="K305" i="32"/>
  <c r="K319" i="32"/>
  <c r="K337" i="32"/>
  <c r="K351" i="32"/>
  <c r="K362" i="32"/>
  <c r="K365" i="32"/>
  <c r="K384" i="32"/>
  <c r="K394" i="32"/>
  <c r="K397" i="32"/>
  <c r="K416" i="32"/>
  <c r="K426" i="32"/>
  <c r="K429" i="32"/>
  <c r="K448" i="32"/>
  <c r="K458" i="32"/>
  <c r="K461" i="32"/>
  <c r="K480" i="32"/>
  <c r="K490" i="32"/>
  <c r="K493" i="32"/>
  <c r="K517" i="32"/>
  <c r="K522" i="32"/>
  <c r="K217" i="32"/>
  <c r="K239" i="32"/>
  <c r="K282" i="32"/>
  <c r="K286" i="32"/>
  <c r="K299" i="32"/>
  <c r="K314" i="32"/>
  <c r="K318" i="32"/>
  <c r="K331" i="32"/>
  <c r="K346" i="32"/>
  <c r="K350" i="32"/>
  <c r="K413" i="32"/>
  <c r="K432" i="32"/>
  <c r="K442" i="32"/>
  <c r="K512" i="32"/>
  <c r="K539" i="32"/>
  <c r="K543" i="32"/>
  <c r="K544" i="32"/>
  <c r="K547" i="32"/>
  <c r="K551" i="32"/>
  <c r="K552" i="32"/>
  <c r="K400" i="32"/>
  <c r="K410" i="32"/>
  <c r="K477" i="32"/>
  <c r="K496" i="32"/>
  <c r="K509" i="32"/>
  <c r="K528" i="32"/>
  <c r="K533" i="32"/>
  <c r="K538" i="32"/>
  <c r="K540" i="32"/>
  <c r="K548" i="32"/>
  <c r="K555" i="32"/>
  <c r="K560" i="32"/>
  <c r="K563" i="32"/>
  <c r="K568" i="32"/>
  <c r="K571" i="32"/>
  <c r="K576" i="32"/>
  <c r="K579" i="32"/>
  <c r="K584" i="32"/>
  <c r="K587" i="32"/>
  <c r="K592" i="32"/>
  <c r="K595" i="32"/>
  <c r="K600" i="32"/>
  <c r="K603" i="32"/>
  <c r="K608" i="32"/>
  <c r="K611" i="32"/>
  <c r="K616" i="32"/>
  <c r="K619" i="32"/>
  <c r="K624" i="32"/>
  <c r="K368" i="32"/>
  <c r="K378" i="32"/>
  <c r="K445" i="32"/>
  <c r="K464" i="32"/>
  <c r="K525" i="32"/>
  <c r="K556" i="32"/>
  <c r="K559" i="32"/>
  <c r="K564" i="32"/>
  <c r="K567" i="32"/>
  <c r="K572" i="32"/>
  <c r="K575" i="32"/>
  <c r="K580" i="32"/>
  <c r="K583" i="32"/>
  <c r="K588" i="32"/>
  <c r="K591" i="32"/>
  <c r="K596" i="32"/>
  <c r="K599" i="32"/>
  <c r="K604" i="32"/>
  <c r="K607" i="32"/>
  <c r="K612" i="32"/>
  <c r="K615" i="32"/>
  <c r="K620" i="32"/>
  <c r="K623" i="32"/>
  <c r="K628" i="32"/>
  <c r="K631" i="32"/>
  <c r="K636" i="32"/>
  <c r="K639" i="32"/>
  <c r="K644" i="32"/>
  <c r="K647" i="32"/>
  <c r="K652" i="32"/>
  <c r="K655" i="32"/>
  <c r="K660" i="32"/>
  <c r="K663" i="32"/>
  <c r="K668" i="32"/>
  <c r="K671" i="32"/>
  <c r="K676" i="32"/>
  <c r="K679" i="32"/>
  <c r="K684" i="32"/>
  <c r="K687" i="32"/>
  <c r="K692" i="32"/>
  <c r="K695" i="32"/>
  <c r="K700" i="32"/>
  <c r="K704" i="32"/>
  <c r="K708" i="32"/>
  <c r="K712" i="32"/>
  <c r="K716" i="32"/>
  <c r="K720" i="32"/>
  <c r="K724" i="32"/>
  <c r="K506" i="32"/>
  <c r="K643" i="32"/>
  <c r="K664" i="32"/>
  <c r="K675" i="32"/>
  <c r="K696" i="32"/>
  <c r="K701" i="32"/>
  <c r="K705" i="32"/>
  <c r="K709" i="32"/>
  <c r="K713" i="32"/>
  <c r="K717" i="32"/>
  <c r="K721" i="32"/>
  <c r="K728" i="32"/>
  <c r="K732" i="32"/>
  <c r="K736" i="32"/>
  <c r="K740" i="32"/>
  <c r="K744" i="32"/>
  <c r="K748" i="32"/>
  <c r="K752" i="32"/>
  <c r="K756" i="32"/>
  <c r="K760" i="32"/>
  <c r="K764" i="32"/>
  <c r="K768" i="32"/>
  <c r="K772" i="32"/>
  <c r="K776" i="32"/>
  <c r="K780" i="32"/>
  <c r="K784" i="32"/>
  <c r="K788" i="32"/>
  <c r="K792" i="32"/>
  <c r="K796" i="32"/>
  <c r="K474" i="32"/>
  <c r="K632" i="32"/>
  <c r="K656" i="32"/>
  <c r="K667" i="32"/>
  <c r="K688" i="32"/>
  <c r="K699" i="32"/>
  <c r="K725" i="32"/>
  <c r="K729" i="32"/>
  <c r="K733" i="32"/>
  <c r="K737" i="32"/>
  <c r="K741" i="32"/>
  <c r="K745" i="32"/>
  <c r="K749" i="32"/>
  <c r="K753" i="32"/>
  <c r="K757" i="32"/>
  <c r="K761" i="32"/>
  <c r="K765" i="32"/>
  <c r="K769" i="32"/>
  <c r="K773" i="32"/>
  <c r="K777" i="32"/>
  <c r="K781" i="32"/>
  <c r="K785" i="32"/>
  <c r="K789" i="32"/>
  <c r="K793" i="32"/>
  <c r="K797" i="32"/>
  <c r="K800" i="32"/>
  <c r="K804" i="32"/>
  <c r="K808" i="32"/>
  <c r="K812" i="32"/>
  <c r="K816" i="32"/>
  <c r="K820" i="32"/>
  <c r="K824" i="32"/>
  <c r="K828" i="32"/>
  <c r="K832" i="32"/>
  <c r="K836" i="32"/>
  <c r="K840" i="32"/>
  <c r="K844" i="32"/>
  <c r="K848" i="32"/>
  <c r="K852" i="32"/>
  <c r="K856" i="32"/>
  <c r="K860" i="32"/>
  <c r="K864" i="32"/>
  <c r="K868" i="32"/>
  <c r="K872" i="32"/>
  <c r="K876" i="32"/>
  <c r="K880" i="32"/>
  <c r="K884" i="32"/>
  <c r="K888" i="32"/>
  <c r="K892" i="32"/>
  <c r="K896" i="32"/>
  <c r="K900" i="32"/>
  <c r="K904" i="32"/>
  <c r="K908" i="32"/>
  <c r="K912" i="32"/>
  <c r="K916" i="32"/>
  <c r="K920" i="32"/>
  <c r="K924" i="32"/>
  <c r="K928" i="32"/>
  <c r="K932" i="32"/>
  <c r="K936" i="32"/>
  <c r="K940" i="32"/>
  <c r="K944" i="32"/>
  <c r="K948" i="32"/>
  <c r="K952" i="32"/>
  <c r="K956" i="32"/>
  <c r="K960" i="32"/>
  <c r="K964" i="32"/>
  <c r="K968" i="32"/>
  <c r="K972" i="32"/>
  <c r="K976" i="32"/>
  <c r="K980" i="32"/>
  <c r="K984" i="32"/>
  <c r="K988" i="32"/>
  <c r="K992" i="32"/>
  <c r="K996" i="32"/>
  <c r="K1000" i="32"/>
  <c r="K1004" i="32"/>
  <c r="K627" i="32"/>
  <c r="K648" i="32"/>
  <c r="K659" i="32"/>
  <c r="K680" i="32"/>
  <c r="K691" i="32"/>
  <c r="K381" i="32"/>
  <c r="K635" i="32"/>
  <c r="K640" i="32"/>
  <c r="K651" i="32"/>
  <c r="K672" i="32"/>
  <c r="K683" i="32"/>
  <c r="K798" i="32"/>
  <c r="K801" i="32"/>
  <c r="K802" i="32"/>
  <c r="K805" i="32"/>
  <c r="K806" i="32"/>
  <c r="K809" i="32"/>
  <c r="K810" i="32"/>
  <c r="K813" i="32"/>
  <c r="K814" i="32"/>
  <c r="K817" i="32"/>
  <c r="K818" i="32"/>
  <c r="K821" i="32"/>
  <c r="K822" i="32"/>
  <c r="K825" i="32"/>
  <c r="K826" i="32"/>
  <c r="K829" i="32"/>
  <c r="K830" i="32"/>
  <c r="K833" i="32"/>
  <c r="K834" i="32"/>
  <c r="K837" i="32"/>
  <c r="K838" i="32"/>
  <c r="K841" i="32"/>
  <c r="K842" i="32"/>
  <c r="K845" i="32"/>
  <c r="K846" i="32"/>
  <c r="K849" i="32"/>
  <c r="K850" i="32"/>
  <c r="K853" i="32"/>
  <c r="K854" i="32"/>
  <c r="K857" i="32"/>
  <c r="K858" i="32"/>
  <c r="K861" i="32"/>
  <c r="K862" i="32"/>
  <c r="K865" i="32"/>
  <c r="K866" i="32"/>
  <c r="K869" i="32"/>
  <c r="K870" i="32"/>
  <c r="K873" i="32"/>
  <c r="K874" i="32"/>
  <c r="K877" i="32"/>
  <c r="K878" i="32"/>
  <c r="K881" i="32"/>
  <c r="K882" i="32"/>
  <c r="K885" i="32"/>
  <c r="K886" i="32"/>
  <c r="K889" i="32"/>
  <c r="K890" i="32"/>
  <c r="K893" i="32"/>
  <c r="K894" i="32"/>
  <c r="K897" i="32"/>
  <c r="K898" i="32"/>
  <c r="K901" i="32"/>
  <c r="K902" i="32"/>
  <c r="K905" i="32"/>
  <c r="K906" i="32"/>
  <c r="K909" i="32"/>
  <c r="K910" i="32"/>
  <c r="K913" i="32"/>
  <c r="K914" i="32"/>
  <c r="K917" i="32"/>
  <c r="K918" i="32"/>
  <c r="K921" i="32"/>
  <c r="K922" i="32"/>
  <c r="K925" i="32"/>
  <c r="K934" i="32"/>
  <c r="K937" i="32"/>
  <c r="K941" i="32"/>
  <c r="K945" i="32"/>
  <c r="K949" i="32"/>
  <c r="K953" i="32"/>
  <c r="K957" i="32"/>
  <c r="K961" i="32"/>
  <c r="K965" i="32"/>
  <c r="K969" i="32"/>
  <c r="K973" i="32"/>
  <c r="K977" i="32"/>
  <c r="K981" i="32"/>
  <c r="K985" i="32"/>
  <c r="K989" i="32"/>
  <c r="K993" i="32"/>
  <c r="K997" i="32"/>
  <c r="K1001" i="32"/>
  <c r="K1005" i="32"/>
  <c r="K942" i="32"/>
  <c r="K946" i="32"/>
  <c r="K962" i="32"/>
  <c r="K966" i="32"/>
  <c r="K970" i="32"/>
  <c r="K974" i="32"/>
  <c r="K990" i="32"/>
  <c r="K994" i="32"/>
  <c r="K929" i="32"/>
  <c r="K938" i="32"/>
  <c r="K950" i="32"/>
  <c r="K954" i="32"/>
  <c r="K958" i="32"/>
  <c r="K978" i="32"/>
  <c r="K982" i="32"/>
  <c r="K986" i="32"/>
  <c r="K998" i="32"/>
  <c r="K1002" i="32"/>
  <c r="K926" i="32"/>
  <c r="K933" i="32"/>
  <c r="K930" i="32"/>
  <c r="Q6" i="27"/>
  <c r="Q5" i="27"/>
  <c r="O32" i="30"/>
  <c r="O134" i="30"/>
  <c r="O949" i="30"/>
  <c r="O909" i="30"/>
  <c r="O13" i="30"/>
  <c r="O9" i="30"/>
  <c r="O15" i="30"/>
  <c r="N943" i="30"/>
  <c r="M914" i="30"/>
  <c r="M910" i="30"/>
  <c r="N899" i="30"/>
  <c r="M874" i="30"/>
  <c r="N805" i="30"/>
  <c r="N509" i="30"/>
  <c r="Q14" i="30"/>
  <c r="P177" i="30"/>
  <c r="M5" i="30"/>
  <c r="O1003" i="30"/>
  <c r="O987" i="30"/>
  <c r="O979" i="30"/>
  <c r="O959" i="30"/>
  <c r="O955" i="30"/>
  <c r="O939" i="30"/>
  <c r="O16" i="30"/>
  <c r="O11" i="30"/>
  <c r="O7" i="30"/>
  <c r="M18" i="30"/>
  <c r="N16" i="30"/>
  <c r="Q5" i="30"/>
  <c r="N5" i="30"/>
  <c r="O176" i="30"/>
  <c r="O178" i="30"/>
  <c r="O210" i="30"/>
  <c r="O115" i="30"/>
  <c r="O62" i="30"/>
  <c r="O29" i="30"/>
  <c r="O25" i="30"/>
  <c r="O21" i="30"/>
  <c r="M932" i="30"/>
  <c r="M864" i="30"/>
  <c r="O792" i="30"/>
  <c r="M236" i="30"/>
  <c r="M220" i="30"/>
  <c r="O212" i="30"/>
  <c r="M212" i="30"/>
  <c r="O133" i="30"/>
  <c r="O121" i="30"/>
  <c r="P56" i="30"/>
  <c r="O40" i="30"/>
  <c r="O898" i="30"/>
  <c r="P306" i="30"/>
  <c r="O273" i="30"/>
  <c r="Q49" i="30"/>
  <c r="P775" i="30"/>
  <c r="O758" i="30"/>
  <c r="O750" i="30"/>
  <c r="O726" i="30"/>
  <c r="O722" i="30"/>
  <c r="O710" i="30"/>
  <c r="O694" i="30"/>
  <c r="O662" i="30"/>
  <c r="O658" i="30"/>
  <c r="O646" i="30"/>
  <c r="O630" i="30"/>
  <c r="O598" i="30"/>
  <c r="O594" i="30"/>
  <c r="O582" i="30"/>
  <c r="O566" i="30"/>
  <c r="O562" i="30"/>
  <c r="O530" i="30"/>
  <c r="O510" i="30"/>
  <c r="P482" i="30"/>
  <c r="N479" i="30"/>
  <c r="Q455" i="30"/>
  <c r="M106" i="30"/>
  <c r="Q55" i="30"/>
  <c r="P39" i="30"/>
  <c r="O864" i="30"/>
  <c r="P776" i="30"/>
  <c r="M511" i="30"/>
  <c r="M483" i="30"/>
  <c r="O248" i="30"/>
  <c r="O223" i="30"/>
  <c r="M219" i="30"/>
  <c r="M160" i="30"/>
  <c r="P140" i="30"/>
  <c r="O140" i="30"/>
  <c r="M140" i="30"/>
  <c r="P130" i="30"/>
  <c r="M130" i="30"/>
  <c r="N126" i="30"/>
  <c r="N123" i="30"/>
  <c r="O93" i="30"/>
  <c r="O89" i="30"/>
  <c r="O85" i="30"/>
  <c r="O81" i="30"/>
  <c r="N57" i="30"/>
  <c r="P50" i="30"/>
  <c r="M815" i="30"/>
  <c r="O806" i="30"/>
  <c r="O798" i="30"/>
  <c r="N796" i="30"/>
  <c r="P782" i="30"/>
  <c r="O782" i="30"/>
  <c r="Q779" i="30"/>
  <c r="O744" i="30"/>
  <c r="O724" i="30"/>
  <c r="O692" i="30"/>
  <c r="O688" i="30"/>
  <c r="O680" i="30"/>
  <c r="O660" i="30"/>
  <c r="O628" i="30"/>
  <c r="N628" i="30"/>
  <c r="P624" i="30"/>
  <c r="O624" i="30"/>
  <c r="O616" i="30"/>
  <c r="O608" i="30"/>
  <c r="O600" i="30"/>
  <c r="O596" i="30"/>
  <c r="O572" i="30"/>
  <c r="O564" i="30"/>
  <c r="N508" i="30"/>
  <c r="N492" i="30"/>
  <c r="P305" i="30"/>
  <c r="P285" i="30"/>
  <c r="O279" i="30"/>
  <c r="P277" i="30"/>
  <c r="Q275" i="30"/>
  <c r="O270" i="30"/>
  <c r="M250" i="30"/>
  <c r="Q247" i="30"/>
  <c r="O138" i="30"/>
  <c r="Q113" i="30"/>
  <c r="N99" i="30"/>
  <c r="Q97" i="30"/>
  <c r="N97" i="30"/>
  <c r="Q80" i="30"/>
  <c r="N73" i="30"/>
  <c r="O63" i="30"/>
  <c r="P52" i="30"/>
  <c r="Q34" i="30"/>
  <c r="P998" i="30"/>
  <c r="P950" i="30"/>
  <c r="M234" i="30"/>
  <c r="O162" i="30"/>
  <c r="M33" i="30"/>
  <c r="M1003" i="30"/>
  <c r="Q1000" i="30"/>
  <c r="O992" i="30"/>
  <c r="M955" i="30"/>
  <c r="N951" i="30"/>
  <c r="M939" i="30"/>
  <c r="M807" i="30"/>
  <c r="M114" i="30"/>
  <c r="P839" i="30"/>
  <c r="O317" i="30"/>
  <c r="O313" i="30"/>
  <c r="M856" i="30"/>
  <c r="N804" i="30"/>
  <c r="P750" i="30"/>
  <c r="P734" i="30"/>
  <c r="M734" i="30"/>
  <c r="P726" i="30"/>
  <c r="N718" i="30"/>
  <c r="N863" i="30"/>
  <c r="O856" i="30"/>
  <c r="M848" i="30"/>
  <c r="Q322" i="30"/>
  <c r="Q314" i="30"/>
  <c r="O263" i="30"/>
  <c r="O255" i="30"/>
  <c r="Q967" i="30"/>
  <c r="M938" i="30"/>
  <c r="N911" i="30"/>
  <c r="M891" i="30"/>
  <c r="Q868" i="30"/>
  <c r="P862" i="30"/>
  <c r="O834" i="30"/>
  <c r="O821" i="30"/>
  <c r="O814" i="30"/>
  <c r="O813" i="30"/>
  <c r="Q807" i="30"/>
  <c r="N807" i="30"/>
  <c r="O781" i="30"/>
  <c r="P250" i="30"/>
  <c r="N234" i="30"/>
  <c r="M232" i="30"/>
  <c r="M228" i="30"/>
  <c r="M224" i="30"/>
  <c r="P161" i="30"/>
  <c r="O141" i="30"/>
  <c r="Q992" i="30"/>
  <c r="M990" i="30"/>
  <c r="M970" i="30"/>
  <c r="M956" i="30"/>
  <c r="P942" i="30"/>
  <c r="M940" i="30"/>
  <c r="N938" i="30"/>
  <c r="M936" i="30"/>
  <c r="O935" i="30"/>
  <c r="M931" i="30"/>
  <c r="M928" i="30"/>
  <c r="Q928" i="30"/>
  <c r="O927" i="30"/>
  <c r="M924" i="30"/>
  <c r="M912" i="30"/>
  <c r="Q912" i="30"/>
  <c r="O907" i="30"/>
  <c r="O896" i="30"/>
  <c r="O884" i="30"/>
  <c r="P883" i="30"/>
  <c r="P879" i="30"/>
  <c r="P875" i="30"/>
  <c r="M875" i="30"/>
  <c r="O862" i="30"/>
  <c r="M842" i="30"/>
  <c r="O836" i="30"/>
  <c r="N836" i="30"/>
  <c r="Q816" i="30"/>
  <c r="O770" i="30"/>
  <c r="O725" i="30"/>
  <c r="O721" i="30"/>
  <c r="N717" i="30"/>
  <c r="N709" i="30"/>
  <c r="O661" i="30"/>
  <c r="O657" i="30"/>
  <c r="N653" i="30"/>
  <c r="N645" i="30"/>
  <c r="O597" i="30"/>
  <c r="O593" i="30"/>
  <c r="N589" i="30"/>
  <c r="N581" i="30"/>
  <c r="O550" i="30"/>
  <c r="O541" i="30"/>
  <c r="N533" i="30"/>
  <c r="Q511" i="30"/>
  <c r="N511" i="30"/>
  <c r="O501" i="30"/>
  <c r="P494" i="30"/>
  <c r="Q483" i="30"/>
  <c r="N483" i="30"/>
  <c r="P329" i="30"/>
  <c r="P321" i="30"/>
  <c r="Q298" i="30"/>
  <c r="M297" i="30"/>
  <c r="O277" i="30"/>
  <c r="O272" i="30"/>
  <c r="M252" i="30"/>
  <c r="M226" i="30"/>
  <c r="Q223" i="30"/>
  <c r="P218" i="30"/>
  <c r="P93" i="30"/>
  <c r="N91" i="30"/>
  <c r="P702" i="30"/>
  <c r="M702" i="30"/>
  <c r="P694" i="30"/>
  <c r="Q691" i="30"/>
  <c r="N686" i="30"/>
  <c r="P670" i="30"/>
  <c r="M670" i="30"/>
  <c r="P662" i="30"/>
  <c r="N654" i="30"/>
  <c r="P638" i="30"/>
  <c r="Q627" i="30"/>
  <c r="N622" i="30"/>
  <c r="P606" i="30"/>
  <c r="M606" i="30"/>
  <c r="P598" i="30"/>
  <c r="N590" i="30"/>
  <c r="P574" i="30"/>
  <c r="M574" i="30"/>
  <c r="P566" i="30"/>
  <c r="P526" i="30"/>
  <c r="P502" i="30"/>
  <c r="M494" i="30"/>
  <c r="N468" i="30"/>
  <c r="M218" i="30"/>
  <c r="P194" i="30"/>
  <c r="Q168" i="30"/>
  <c r="O160" i="30"/>
  <c r="O122" i="30"/>
  <c r="N118" i="30"/>
  <c r="N114" i="30"/>
  <c r="P92" i="30"/>
  <c r="P88" i="30"/>
  <c r="N39" i="30"/>
  <c r="N33" i="30"/>
  <c r="Q30" i="30"/>
  <c r="Q6" i="30"/>
  <c r="O772" i="30"/>
  <c r="N772" i="30"/>
  <c r="Q768" i="30"/>
  <c r="N764" i="30"/>
  <c r="Q760" i="30"/>
  <c r="Q536" i="30"/>
  <c r="Q528" i="30"/>
  <c r="Q520" i="30"/>
  <c r="N516" i="30"/>
  <c r="P503" i="30"/>
  <c r="M503" i="30"/>
  <c r="P478" i="30"/>
  <c r="M474" i="30"/>
  <c r="O469" i="30"/>
  <c r="P465" i="30"/>
  <c r="N452" i="30"/>
  <c r="N448" i="30"/>
  <c r="N444" i="30"/>
  <c r="N440" i="30"/>
  <c r="N436" i="30"/>
  <c r="N432" i="30"/>
  <c r="N428" i="30"/>
  <c r="N424" i="30"/>
  <c r="N420" i="30"/>
  <c r="N416" i="30"/>
  <c r="N412" i="30"/>
  <c r="N408" i="30"/>
  <c r="N404" i="30"/>
  <c r="N400" i="30"/>
  <c r="N396" i="30"/>
  <c r="N392" i="30"/>
  <c r="N388" i="30"/>
  <c r="N384" i="30"/>
  <c r="N380" i="30"/>
  <c r="N376" i="30"/>
  <c r="N372" i="30"/>
  <c r="N368" i="30"/>
  <c r="N364" i="30"/>
  <c r="N360" i="30"/>
  <c r="N356" i="30"/>
  <c r="N352" i="30"/>
  <c r="N348" i="30"/>
  <c r="N344" i="30"/>
  <c r="N340" i="30"/>
  <c r="N336" i="30"/>
  <c r="N332" i="30"/>
  <c r="O329" i="30"/>
  <c r="O311" i="30"/>
  <c r="O302" i="30"/>
  <c r="M282" i="30"/>
  <c r="M278" i="30"/>
  <c r="Q266" i="30"/>
  <c r="M265" i="30"/>
  <c r="P261" i="30"/>
  <c r="O261" i="30"/>
  <c r="O243" i="30"/>
  <c r="O222" i="30"/>
  <c r="Q220" i="30"/>
  <c r="N220" i="30"/>
  <c r="N219" i="30"/>
  <c r="Q208" i="30"/>
  <c r="O207" i="30"/>
  <c r="P203" i="30"/>
  <c r="M203" i="30"/>
  <c r="P199" i="30"/>
  <c r="M199" i="30"/>
  <c r="P197" i="30"/>
  <c r="P195" i="30"/>
  <c r="P187" i="30"/>
  <c r="M187" i="30"/>
  <c r="M168" i="30"/>
  <c r="N149" i="30"/>
  <c r="M116" i="30"/>
  <c r="Q105" i="30"/>
  <c r="M100" i="30"/>
  <c r="M64" i="30"/>
  <c r="O23" i="30"/>
  <c r="P910" i="30"/>
  <c r="M192" i="30"/>
  <c r="M184" i="30"/>
  <c r="P37" i="30"/>
  <c r="O18" i="30"/>
  <c r="Q18" i="30"/>
  <c r="Q723" i="30"/>
  <c r="P719" i="30"/>
  <c r="M719" i="30"/>
  <c r="M711" i="30"/>
  <c r="Q659" i="30"/>
  <c r="P655" i="30"/>
  <c r="M655" i="30"/>
  <c r="M647" i="30"/>
  <c r="Q595" i="30"/>
  <c r="P591" i="30"/>
  <c r="M591" i="30"/>
  <c r="M583" i="30"/>
  <c r="M999" i="30"/>
  <c r="P930" i="30"/>
  <c r="M930" i="30"/>
  <c r="N919" i="30"/>
  <c r="M907" i="30"/>
  <c r="O904" i="30"/>
  <c r="N71" i="30"/>
  <c r="O70" i="30"/>
  <c r="N65" i="30"/>
  <c r="P57" i="30"/>
  <c r="M44" i="30"/>
  <c r="Q40" i="30"/>
  <c r="O38" i="30"/>
  <c r="Q38" i="30"/>
  <c r="P35" i="30"/>
  <c r="P13" i="30"/>
  <c r="O5" i="30"/>
  <c r="N793" i="30"/>
  <c r="P792" i="30"/>
  <c r="M725" i="30"/>
  <c r="N725" i="30"/>
  <c r="M661" i="30"/>
  <c r="N661" i="30"/>
  <c r="M597" i="30"/>
  <c r="N597" i="30"/>
  <c r="M996" i="30"/>
  <c r="P991" i="30"/>
  <c r="M991" i="30"/>
  <c r="M987" i="30"/>
  <c r="M979" i="30"/>
  <c r="M900" i="30"/>
  <c r="Q888" i="30"/>
  <c r="O882" i="30"/>
  <c r="P843" i="30"/>
  <c r="M843" i="30"/>
  <c r="P838" i="30"/>
  <c r="M838" i="30"/>
  <c r="O830" i="30"/>
  <c r="Q815" i="30"/>
  <c r="N815" i="30"/>
  <c r="N740" i="30"/>
  <c r="N724" i="30"/>
  <c r="P720" i="30"/>
  <c r="O720" i="30"/>
  <c r="Q720" i="30"/>
  <c r="O712" i="30"/>
  <c r="Q712" i="30"/>
  <c r="N708" i="30"/>
  <c r="N692" i="30"/>
  <c r="O689" i="30"/>
  <c r="P688" i="30"/>
  <c r="N676" i="30"/>
  <c r="N660" i="30"/>
  <c r="P656" i="30"/>
  <c r="O656" i="30"/>
  <c r="Q656" i="30"/>
  <c r="O648" i="30"/>
  <c r="Q648" i="30"/>
  <c r="N644" i="30"/>
  <c r="O625" i="30"/>
  <c r="N612" i="30"/>
  <c r="P608" i="30"/>
  <c r="P600" i="30"/>
  <c r="N596" i="30"/>
  <c r="P592" i="30"/>
  <c r="O592" i="30"/>
  <c r="Q592" i="30"/>
  <c r="O584" i="30"/>
  <c r="Q584" i="30"/>
  <c r="N580" i="30"/>
  <c r="P576" i="30"/>
  <c r="N569" i="30"/>
  <c r="O569" i="30"/>
  <c r="N564" i="30"/>
  <c r="P560" i="30"/>
  <c r="N558" i="30"/>
  <c r="N549" i="30"/>
  <c r="P544" i="30"/>
  <c r="M543" i="30"/>
  <c r="M535" i="30"/>
  <c r="P511" i="30"/>
  <c r="P504" i="30"/>
  <c r="P978" i="30"/>
  <c r="P974" i="30"/>
  <c r="P897" i="30"/>
  <c r="M883" i="30"/>
  <c r="N883" i="30"/>
  <c r="Q872" i="30"/>
  <c r="O872" i="30"/>
  <c r="O802" i="30"/>
  <c r="M750" i="30"/>
  <c r="N750" i="30"/>
  <c r="P687" i="30"/>
  <c r="M638" i="30"/>
  <c r="P630" i="30"/>
  <c r="P623" i="30"/>
  <c r="P575" i="30"/>
  <c r="P567" i="30"/>
  <c r="O538" i="30"/>
  <c r="O534" i="30"/>
  <c r="Q507" i="30"/>
  <c r="O506" i="30"/>
  <c r="Q1004" i="30"/>
  <c r="P1002" i="30"/>
  <c r="N999" i="30"/>
  <c r="P997" i="30"/>
  <c r="O995" i="30"/>
  <c r="M995" i="30"/>
  <c r="P962" i="30"/>
  <c r="M958" i="30"/>
  <c r="P957" i="30"/>
  <c r="O957" i="30"/>
  <c r="O947" i="30"/>
  <c r="M947" i="30"/>
  <c r="M942" i="30"/>
  <c r="O941" i="30"/>
  <c r="N900" i="30"/>
  <c r="O894" i="30"/>
  <c r="N887" i="30"/>
  <c r="M886" i="30"/>
  <c r="Q886" i="30"/>
  <c r="M884" i="30"/>
  <c r="P881" i="30"/>
  <c r="O880" i="30"/>
  <c r="M880" i="30"/>
  <c r="Q864" i="30"/>
  <c r="N864" i="30"/>
  <c r="P859" i="30"/>
  <c r="M859" i="30"/>
  <c r="O838" i="30"/>
  <c r="O837" i="30"/>
  <c r="M837" i="30"/>
  <c r="N837" i="30"/>
  <c r="M767" i="30"/>
  <c r="M759" i="30"/>
  <c r="P758" i="30"/>
  <c r="Q755" i="30"/>
  <c r="O749" i="30"/>
  <c r="M749" i="30"/>
  <c r="N749" i="30"/>
  <c r="O742" i="30"/>
  <c r="N741" i="30"/>
  <c r="Q688" i="30"/>
  <c r="M687" i="30"/>
  <c r="Q680" i="30"/>
  <c r="M679" i="30"/>
  <c r="Q672" i="30"/>
  <c r="M671" i="30"/>
  <c r="Q664" i="30"/>
  <c r="M663" i="30"/>
  <c r="N652" i="30"/>
  <c r="Q651" i="30"/>
  <c r="Q647" i="30"/>
  <c r="N647" i="30"/>
  <c r="M633" i="30"/>
  <c r="O629" i="30"/>
  <c r="M629" i="30"/>
  <c r="N629" i="30"/>
  <c r="O626" i="30"/>
  <c r="N621" i="30"/>
  <c r="O614" i="30"/>
  <c r="N613" i="30"/>
  <c r="P543" i="30"/>
  <c r="O542" i="30"/>
  <c r="O309" i="30"/>
  <c r="P258" i="30"/>
  <c r="P994" i="30"/>
  <c r="Q988" i="30"/>
  <c r="M988" i="30"/>
  <c r="O984" i="30"/>
  <c r="P982" i="30"/>
  <c r="P981" i="30"/>
  <c r="M980" i="30"/>
  <c r="M964" i="30"/>
  <c r="M950" i="30"/>
  <c r="M946" i="30"/>
  <c r="Q935" i="30"/>
  <c r="P934" i="30"/>
  <c r="Q932" i="30"/>
  <c r="N932" i="30"/>
  <c r="Q931" i="30"/>
  <c r="N931" i="30"/>
  <c r="M923" i="30"/>
  <c r="P922" i="30"/>
  <c r="M922" i="30"/>
  <c r="M898" i="30"/>
  <c r="N867" i="30"/>
  <c r="Q856" i="30"/>
  <c r="P853" i="30"/>
  <c r="M852" i="30"/>
  <c r="O844" i="30"/>
  <c r="M844" i="30"/>
  <c r="M839" i="30"/>
  <c r="N828" i="30"/>
  <c r="O805" i="30"/>
  <c r="O804" i="30"/>
  <c r="N801" i="30"/>
  <c r="O800" i="30"/>
  <c r="Q784" i="30"/>
  <c r="M783" i="30"/>
  <c r="O773" i="30"/>
  <c r="M765" i="30"/>
  <c r="O756" i="30"/>
  <c r="N753" i="30"/>
  <c r="O752" i="30"/>
  <c r="Q744" i="30"/>
  <c r="M743" i="30"/>
  <c r="Q736" i="30"/>
  <c r="M735" i="30"/>
  <c r="Q728" i="30"/>
  <c r="M727" i="30"/>
  <c r="N716" i="30"/>
  <c r="Q715" i="30"/>
  <c r="Q711" i="30"/>
  <c r="N711" i="30"/>
  <c r="M697" i="30"/>
  <c r="O693" i="30"/>
  <c r="M693" i="30"/>
  <c r="N693" i="30"/>
  <c r="O690" i="30"/>
  <c r="N685" i="30"/>
  <c r="O678" i="30"/>
  <c r="N677" i="30"/>
  <c r="Q624" i="30"/>
  <c r="M623" i="30"/>
  <c r="Q616" i="30"/>
  <c r="M615" i="30"/>
  <c r="Q608" i="30"/>
  <c r="M607" i="30"/>
  <c r="Q600" i="30"/>
  <c r="M599" i="30"/>
  <c r="N588" i="30"/>
  <c r="Q587" i="30"/>
  <c r="Q583" i="30"/>
  <c r="N583" i="30"/>
  <c r="O570" i="30"/>
  <c r="O565" i="30"/>
  <c r="O561" i="30"/>
  <c r="N545" i="30"/>
  <c r="O493" i="30"/>
  <c r="P493" i="30"/>
  <c r="P489" i="30"/>
  <c r="O485" i="30"/>
  <c r="P470" i="30"/>
  <c r="M466" i="30"/>
  <c r="N327" i="30"/>
  <c r="M325" i="30"/>
  <c r="M321" i="30"/>
  <c r="P316" i="30"/>
  <c r="N316" i="30"/>
  <c r="M310" i="30"/>
  <c r="P272" i="30"/>
  <c r="N268" i="30"/>
  <c r="P263" i="30"/>
  <c r="M263" i="30"/>
  <c r="O220" i="30"/>
  <c r="O1000" i="30"/>
  <c r="Q996" i="30"/>
  <c r="N996" i="30"/>
  <c r="Q995" i="30"/>
  <c r="N995" i="30"/>
  <c r="Q984" i="30"/>
  <c r="M983" i="30"/>
  <c r="Q983" i="30"/>
  <c r="Q980" i="30"/>
  <c r="N980" i="30"/>
  <c r="Q979" i="30"/>
  <c r="N979" i="30"/>
  <c r="M968" i="30"/>
  <c r="M963" i="30"/>
  <c r="P918" i="30"/>
  <c r="M902" i="30"/>
  <c r="Q902" i="30"/>
  <c r="M892" i="30"/>
  <c r="N884" i="30"/>
  <c r="M870" i="30"/>
  <c r="Q870" i="30"/>
  <c r="O860" i="30"/>
  <c r="M860" i="30"/>
  <c r="P855" i="30"/>
  <c r="N847" i="30"/>
  <c r="O846" i="30"/>
  <c r="P840" i="30"/>
  <c r="Q839" i="30"/>
  <c r="N839" i="30"/>
  <c r="N833" i="30"/>
  <c r="O832" i="30"/>
  <c r="N825" i="30"/>
  <c r="O824" i="30"/>
  <c r="Q811" i="30"/>
  <c r="P807" i="30"/>
  <c r="O789" i="30"/>
  <c r="Q783" i="30"/>
  <c r="N783" i="30"/>
  <c r="N777" i="30"/>
  <c r="O774" i="30"/>
  <c r="O766" i="30"/>
  <c r="M751" i="30"/>
  <c r="N748" i="30"/>
  <c r="Q747" i="30"/>
  <c r="Q743" i="30"/>
  <c r="N743" i="30"/>
  <c r="O738" i="30"/>
  <c r="O730" i="30"/>
  <c r="M729" i="30"/>
  <c r="Q704" i="30"/>
  <c r="M703" i="30"/>
  <c r="Q696" i="30"/>
  <c r="M695" i="30"/>
  <c r="N684" i="30"/>
  <c r="Q683" i="30"/>
  <c r="Q679" i="30"/>
  <c r="N679" i="30"/>
  <c r="O674" i="30"/>
  <c r="O666" i="30"/>
  <c r="M665" i="30"/>
  <c r="Q640" i="30"/>
  <c r="M639" i="30"/>
  <c r="Q632" i="30"/>
  <c r="M631" i="30"/>
  <c r="N620" i="30"/>
  <c r="Q619" i="30"/>
  <c r="Q615" i="30"/>
  <c r="N615" i="30"/>
  <c r="O610" i="30"/>
  <c r="O602" i="30"/>
  <c r="M601" i="30"/>
  <c r="Q576" i="30"/>
  <c r="Q568" i="30"/>
  <c r="Q563" i="30"/>
  <c r="P559" i="30"/>
  <c r="M559" i="30"/>
  <c r="N557" i="30"/>
  <c r="P548" i="30"/>
  <c r="N548" i="30"/>
  <c r="O540" i="30"/>
  <c r="N540" i="30"/>
  <c r="O537" i="30"/>
  <c r="P536" i="30"/>
  <c r="O536" i="30"/>
  <c r="M536" i="30"/>
  <c r="N532" i="30"/>
  <c r="O524" i="30"/>
  <c r="N521" i="30"/>
  <c r="O521" i="30"/>
  <c r="N517" i="30"/>
  <c r="O505" i="30"/>
  <c r="O504" i="30"/>
  <c r="O497" i="30"/>
  <c r="Q485" i="30"/>
  <c r="Q477" i="30"/>
  <c r="O467" i="30"/>
  <c r="Q467" i="30"/>
  <c r="O256" i="30"/>
  <c r="Q256" i="30"/>
  <c r="P253" i="30"/>
  <c r="P210" i="30"/>
  <c r="M210" i="30"/>
  <c r="M191" i="30"/>
  <c r="M183" i="30"/>
  <c r="M147" i="30"/>
  <c r="M143" i="30"/>
  <c r="P138" i="30"/>
  <c r="M138" i="30"/>
  <c r="P136" i="30"/>
  <c r="N136" i="30"/>
  <c r="P121" i="30"/>
  <c r="O114" i="30"/>
  <c r="P109" i="30"/>
  <c r="P33" i="30"/>
  <c r="P527" i="30"/>
  <c r="P524" i="30"/>
  <c r="M519" i="30"/>
  <c r="P512" i="30"/>
  <c r="P462" i="30"/>
  <c r="M242" i="30"/>
  <c r="O196" i="30"/>
  <c r="O188" i="30"/>
  <c r="O180" i="30"/>
  <c r="O107" i="30"/>
  <c r="Q535" i="30"/>
  <c r="N535" i="30"/>
  <c r="Q531" i="30"/>
  <c r="O529" i="30"/>
  <c r="M529" i="30"/>
  <c r="O522" i="30"/>
  <c r="O518" i="30"/>
  <c r="P510" i="30"/>
  <c r="O509" i="30"/>
  <c r="M509" i="30"/>
  <c r="O508" i="30"/>
  <c r="Q504" i="30"/>
  <c r="O502" i="30"/>
  <c r="O498" i="30"/>
  <c r="M497" i="30"/>
  <c r="N495" i="30"/>
  <c r="N494" i="30"/>
  <c r="Q491" i="30"/>
  <c r="M451" i="30"/>
  <c r="M447" i="30"/>
  <c r="M443" i="30"/>
  <c r="M439" i="30"/>
  <c r="M435" i="30"/>
  <c r="M431" i="30"/>
  <c r="M427" i="30"/>
  <c r="M423" i="30"/>
  <c r="M419" i="30"/>
  <c r="M415" i="30"/>
  <c r="M411" i="30"/>
  <c r="M407" i="30"/>
  <c r="M403" i="30"/>
  <c r="M399" i="30"/>
  <c r="M395" i="30"/>
  <c r="M391" i="30"/>
  <c r="M387" i="30"/>
  <c r="M383" i="30"/>
  <c r="M379" i="30"/>
  <c r="M375" i="30"/>
  <c r="M371" i="30"/>
  <c r="M367" i="30"/>
  <c r="M363" i="30"/>
  <c r="M359" i="30"/>
  <c r="M355" i="30"/>
  <c r="M351" i="30"/>
  <c r="M347" i="30"/>
  <c r="M343" i="30"/>
  <c r="M339" i="30"/>
  <c r="M335" i="30"/>
  <c r="M331" i="30"/>
  <c r="O327" i="30"/>
  <c r="O326" i="30"/>
  <c r="M326" i="30"/>
  <c r="Q323" i="30"/>
  <c r="O297" i="30"/>
  <c r="Q297" i="30"/>
  <c r="O293" i="30"/>
  <c r="M289" i="30"/>
  <c r="O285" i="30"/>
  <c r="P282" i="30"/>
  <c r="P278" i="30"/>
  <c r="P269" i="30"/>
  <c r="P268" i="30"/>
  <c r="O266" i="30"/>
  <c r="M266" i="30"/>
  <c r="O262" i="30"/>
  <c r="M258" i="30"/>
  <c r="N226" i="30"/>
  <c r="Q192" i="30"/>
  <c r="N192" i="30"/>
  <c r="N191" i="30"/>
  <c r="M188" i="30"/>
  <c r="O184" i="30"/>
  <c r="M171" i="30"/>
  <c r="M96" i="30"/>
  <c r="O95" i="30"/>
  <c r="O75" i="30"/>
  <c r="M72" i="30"/>
  <c r="O71" i="30"/>
  <c r="M62" i="30"/>
  <c r="O483" i="30"/>
  <c r="M482" i="30"/>
  <c r="N466" i="30"/>
  <c r="M462" i="30"/>
  <c r="M459" i="30"/>
  <c r="P453" i="30"/>
  <c r="P449" i="30"/>
  <c r="P445" i="30"/>
  <c r="P441" i="30"/>
  <c r="P437" i="30"/>
  <c r="P433" i="30"/>
  <c r="P429" i="30"/>
  <c r="P425" i="30"/>
  <c r="P421" i="30"/>
  <c r="P417" i="30"/>
  <c r="P413" i="30"/>
  <c r="P409" i="30"/>
  <c r="P405" i="30"/>
  <c r="P401" i="30"/>
  <c r="P397" i="30"/>
  <c r="P393" i="30"/>
  <c r="P389" i="30"/>
  <c r="P385" i="30"/>
  <c r="P381" i="30"/>
  <c r="P377" i="30"/>
  <c r="P373" i="30"/>
  <c r="P369" i="30"/>
  <c r="P365" i="30"/>
  <c r="P361" i="30"/>
  <c r="P357" i="30"/>
  <c r="P353" i="30"/>
  <c r="P349" i="30"/>
  <c r="P345" i="30"/>
  <c r="P341" i="30"/>
  <c r="P337" i="30"/>
  <c r="P333" i="30"/>
  <c r="O325" i="30"/>
  <c r="N324" i="30"/>
  <c r="P320" i="30"/>
  <c r="O320" i="30"/>
  <c r="P318" i="30"/>
  <c r="Q310" i="30"/>
  <c r="P309" i="30"/>
  <c r="M298" i="30"/>
  <c r="N284" i="30"/>
  <c r="N242" i="30"/>
  <c r="M240" i="30"/>
  <c r="Q231" i="30"/>
  <c r="M227" i="30"/>
  <c r="O226" i="30"/>
  <c r="P226" i="30"/>
  <c r="N184" i="30"/>
  <c r="N183" i="30"/>
  <c r="Q140" i="30"/>
  <c r="M139" i="30"/>
  <c r="M133" i="30"/>
  <c r="N133" i="30"/>
  <c r="O106" i="30"/>
  <c r="N102" i="30"/>
  <c r="M70" i="30"/>
  <c r="P45" i="30"/>
  <c r="Q44" i="30"/>
  <c r="N43" i="30"/>
  <c r="P40" i="30"/>
  <c r="O33" i="30"/>
  <c r="O20" i="30"/>
  <c r="P17" i="30"/>
  <c r="O12" i="30"/>
  <c r="M504" i="30"/>
  <c r="O500" i="30"/>
  <c r="N500" i="30"/>
  <c r="O491" i="30"/>
  <c r="N488" i="30"/>
  <c r="N484" i="30"/>
  <c r="M479" i="30"/>
  <c r="M478" i="30"/>
  <c r="M475" i="30"/>
  <c r="Q475" i="30"/>
  <c r="N460" i="30"/>
  <c r="P454" i="30"/>
  <c r="P450" i="30"/>
  <c r="M450" i="30"/>
  <c r="P446" i="30"/>
  <c r="M446" i="30"/>
  <c r="P442" i="30"/>
  <c r="M442" i="30"/>
  <c r="P438" i="30"/>
  <c r="M438" i="30"/>
  <c r="P434" i="30"/>
  <c r="M434" i="30"/>
  <c r="P430" i="30"/>
  <c r="M430" i="30"/>
  <c r="P426" i="30"/>
  <c r="M426" i="30"/>
  <c r="P422" i="30"/>
  <c r="M422" i="30"/>
  <c r="P418" i="30"/>
  <c r="M418" i="30"/>
  <c r="P414" i="30"/>
  <c r="M414" i="30"/>
  <c r="P410" i="30"/>
  <c r="M410" i="30"/>
  <c r="P406" i="30"/>
  <c r="M406" i="30"/>
  <c r="P402" i="30"/>
  <c r="M402" i="30"/>
  <c r="P398" i="30"/>
  <c r="M398" i="30"/>
  <c r="P394" i="30"/>
  <c r="M394" i="30"/>
  <c r="P390" i="30"/>
  <c r="M390" i="30"/>
  <c r="P386" i="30"/>
  <c r="M386" i="30"/>
  <c r="P382" i="30"/>
  <c r="M382" i="30"/>
  <c r="P378" i="30"/>
  <c r="M378" i="30"/>
  <c r="P374" i="30"/>
  <c r="M374" i="30"/>
  <c r="P370" i="30"/>
  <c r="M370" i="30"/>
  <c r="P366" i="30"/>
  <c r="M366" i="30"/>
  <c r="P362" i="30"/>
  <c r="M362" i="30"/>
  <c r="P358" i="30"/>
  <c r="M358" i="30"/>
  <c r="P354" i="30"/>
  <c r="M354" i="30"/>
  <c r="P350" i="30"/>
  <c r="M350" i="30"/>
  <c r="P346" i="30"/>
  <c r="M346" i="30"/>
  <c r="P342" i="30"/>
  <c r="M342" i="30"/>
  <c r="P338" i="30"/>
  <c r="M338" i="30"/>
  <c r="P334" i="30"/>
  <c r="M334" i="30"/>
  <c r="Q326" i="30"/>
  <c r="N326" i="30"/>
  <c r="N321" i="30"/>
  <c r="M317" i="30"/>
  <c r="P313" i="30"/>
  <c r="Q307" i="30"/>
  <c r="P302" i="30"/>
  <c r="P300" i="30"/>
  <c r="N300" i="30"/>
  <c r="P293" i="30"/>
  <c r="Q287" i="30"/>
  <c r="O281" i="30"/>
  <c r="M281" i="30"/>
  <c r="Q278" i="30"/>
  <c r="N278" i="30"/>
  <c r="M269" i="30"/>
  <c r="P255" i="30"/>
  <c r="M243" i="30"/>
  <c r="M230" i="30"/>
  <c r="N218" i="30"/>
  <c r="Q212" i="30"/>
  <c r="N212" i="30"/>
  <c r="O208" i="30"/>
  <c r="O204" i="30"/>
  <c r="M204" i="30"/>
  <c r="Q200" i="30"/>
  <c r="M200" i="30"/>
  <c r="Q196" i="30"/>
  <c r="M196" i="30"/>
  <c r="P190" i="30"/>
  <c r="O190" i="30"/>
  <c r="P159" i="30"/>
  <c r="M159" i="30"/>
  <c r="O156" i="30"/>
  <c r="P151" i="30"/>
  <c r="M151" i="30"/>
  <c r="P146" i="30"/>
  <c r="O146" i="30"/>
  <c r="M146" i="30"/>
  <c r="N141" i="30"/>
  <c r="Q132" i="30"/>
  <c r="M128" i="30"/>
  <c r="Q128" i="30"/>
  <c r="P127" i="30"/>
  <c r="O127" i="30"/>
  <c r="M122" i="30"/>
  <c r="M108" i="30"/>
  <c r="N107" i="30"/>
  <c r="P101" i="30"/>
  <c r="O99" i="30"/>
  <c r="N96" i="30"/>
  <c r="Q92" i="30"/>
  <c r="Q84" i="30"/>
  <c r="M84" i="30"/>
  <c r="P81" i="30"/>
  <c r="P73" i="30"/>
  <c r="N70" i="30"/>
  <c r="P68" i="30"/>
  <c r="Q64" i="30"/>
  <c r="N64" i="30"/>
  <c r="P59" i="30"/>
  <c r="O59" i="30"/>
  <c r="M57" i="30"/>
  <c r="M56" i="30"/>
  <c r="O49" i="30"/>
  <c r="M49" i="30"/>
  <c r="M45" i="30"/>
  <c r="N310" i="30"/>
  <c r="N308" i="30"/>
  <c r="Q306" i="30"/>
  <c r="O301" i="30"/>
  <c r="M301" i="30"/>
  <c r="N298" i="30"/>
  <c r="O295" i="30"/>
  <c r="M294" i="30"/>
  <c r="N292" i="30"/>
  <c r="P290" i="30"/>
  <c r="M290" i="30"/>
  <c r="N282" i="30"/>
  <c r="P276" i="30"/>
  <c r="N276" i="30"/>
  <c r="P273" i="30"/>
  <c r="Q269" i="30"/>
  <c r="N269" i="30"/>
  <c r="O265" i="30"/>
  <c r="M260" i="30"/>
  <c r="O253" i="30"/>
  <c r="M222" i="30"/>
  <c r="O221" i="30"/>
  <c r="N215" i="30"/>
  <c r="P214" i="30"/>
  <c r="P206" i="30"/>
  <c r="O206" i="30"/>
  <c r="M178" i="30"/>
  <c r="M172" i="30"/>
  <c r="M166" i="30"/>
  <c r="N163" i="30"/>
  <c r="P162" i="30"/>
  <c r="P158" i="30"/>
  <c r="M154" i="30"/>
  <c r="P148" i="30"/>
  <c r="M148" i="30"/>
  <c r="O137" i="30"/>
  <c r="P135" i="30"/>
  <c r="M135" i="30"/>
  <c r="P125" i="30"/>
  <c r="Q120" i="30"/>
  <c r="P117" i="30"/>
  <c r="N115" i="30"/>
  <c r="N110" i="30"/>
  <c r="N106" i="30"/>
  <c r="P97" i="30"/>
  <c r="O97" i="30"/>
  <c r="P83" i="30"/>
  <c r="O83" i="30"/>
  <c r="O77" i="30"/>
  <c r="N75" i="30"/>
  <c r="Q68" i="30"/>
  <c r="P65" i="30"/>
  <c r="Q45" i="30"/>
  <c r="N45" i="30"/>
  <c r="N35" i="30"/>
  <c r="P31" i="30"/>
  <c r="O14" i="30"/>
  <c r="M14" i="30"/>
  <c r="P5" i="30"/>
  <c r="M501" i="30"/>
  <c r="N501" i="30"/>
  <c r="M490" i="30"/>
  <c r="P461" i="30"/>
  <c r="O461" i="30"/>
  <c r="P165" i="30"/>
  <c r="O991" i="30"/>
  <c r="Q991" i="30"/>
  <c r="M879" i="30"/>
  <c r="N879" i="30"/>
  <c r="O876" i="30"/>
  <c r="O848" i="30"/>
  <c r="M831" i="30"/>
  <c r="M823" i="30"/>
  <c r="M821" i="30"/>
  <c r="N821" i="30"/>
  <c r="O818" i="30"/>
  <c r="M982" i="30"/>
  <c r="M975" i="30"/>
  <c r="M998" i="30"/>
  <c r="P989" i="30"/>
  <c r="M976" i="30"/>
  <c r="P970" i="30"/>
  <c r="P958" i="30"/>
  <c r="P914" i="30"/>
  <c r="O892" i="30"/>
  <c r="O852" i="30"/>
  <c r="Q852" i="30"/>
  <c r="P849" i="30"/>
  <c r="P767" i="30"/>
  <c r="P759" i="30"/>
  <c r="O990" i="30"/>
  <c r="P990" i="30"/>
  <c r="Q944" i="30"/>
  <c r="P938" i="30"/>
  <c r="P927" i="30"/>
  <c r="M927" i="30"/>
  <c r="N927" i="30"/>
  <c r="M888" i="30"/>
  <c r="P869" i="30"/>
  <c r="O810" i="30"/>
  <c r="M799" i="30"/>
  <c r="O793" i="30"/>
  <c r="M782" i="30"/>
  <c r="N782" i="30"/>
  <c r="P986" i="30"/>
  <c r="N983" i="30"/>
  <c r="M972" i="30"/>
  <c r="N970" i="30"/>
  <c r="Q964" i="30"/>
  <c r="N964" i="30"/>
  <c r="Q963" i="30"/>
  <c r="N963" i="30"/>
  <c r="Q960" i="30"/>
  <c r="P959" i="30"/>
  <c r="M959" i="30"/>
  <c r="N959" i="30"/>
  <c r="Q951" i="30"/>
  <c r="P949" i="30"/>
  <c r="P946" i="30"/>
  <c r="Q927" i="30"/>
  <c r="M916" i="30"/>
  <c r="N914" i="30"/>
  <c r="Q911" i="30"/>
  <c r="P909" i="30"/>
  <c r="Q904" i="30"/>
  <c r="M904" i="30"/>
  <c r="P901" i="30"/>
  <c r="O900" i="30"/>
  <c r="Q900" i="30"/>
  <c r="Q898" i="30"/>
  <c r="P895" i="30"/>
  <c r="M895" i="30"/>
  <c r="N895" i="30"/>
  <c r="Q892" i="30"/>
  <c r="N892" i="30"/>
  <c r="N891" i="30"/>
  <c r="P865" i="30"/>
  <c r="P846" i="30"/>
  <c r="M791" i="30"/>
  <c r="M789" i="30"/>
  <c r="N789" i="30"/>
  <c r="O786" i="30"/>
  <c r="P871" i="30"/>
  <c r="M871" i="30"/>
  <c r="N871" i="30"/>
  <c r="M855" i="30"/>
  <c r="N855" i="30"/>
  <c r="M829" i="30"/>
  <c r="P815" i="30"/>
  <c r="M813" i="30"/>
  <c r="N813" i="30"/>
  <c r="O706" i="30"/>
  <c r="O698" i="30"/>
  <c r="O642" i="30"/>
  <c r="O634" i="30"/>
  <c r="O578" i="30"/>
  <c r="M565" i="30"/>
  <c r="N565" i="30"/>
  <c r="O554" i="30"/>
  <c r="M551" i="30"/>
  <c r="O545" i="30"/>
  <c r="Q544" i="30"/>
  <c r="P542" i="30"/>
  <c r="P540" i="30"/>
  <c r="N537" i="30"/>
  <c r="P535" i="30"/>
  <c r="P486" i="30"/>
  <c r="M486" i="30"/>
  <c r="P474" i="30"/>
  <c r="P330" i="30"/>
  <c r="M1004" i="30"/>
  <c r="Q999" i="30"/>
  <c r="N990" i="30"/>
  <c r="Q959" i="30"/>
  <c r="P954" i="30"/>
  <c r="M954" i="30"/>
  <c r="M948" i="30"/>
  <c r="N946" i="30"/>
  <c r="Q943" i="30"/>
  <c r="P941" i="30"/>
  <c r="P935" i="30"/>
  <c r="M935" i="30"/>
  <c r="N935" i="30"/>
  <c r="P926" i="30"/>
  <c r="Q924" i="30"/>
  <c r="N924" i="30"/>
  <c r="Q923" i="30"/>
  <c r="N923" i="30"/>
  <c r="M906" i="30"/>
  <c r="P903" i="30"/>
  <c r="M903" i="30"/>
  <c r="N903" i="30"/>
  <c r="M868" i="30"/>
  <c r="Q848" i="30"/>
  <c r="N848" i="30"/>
  <c r="P832" i="30"/>
  <c r="O825" i="30"/>
  <c r="P824" i="30"/>
  <c r="P814" i="30"/>
  <c r="M814" i="30"/>
  <c r="N814" i="30"/>
  <c r="P800" i="30"/>
  <c r="M797" i="30"/>
  <c r="P783" i="30"/>
  <c r="M781" i="30"/>
  <c r="N781" i="30"/>
  <c r="Q776" i="30"/>
  <c r="P774" i="30"/>
  <c r="M774" i="30"/>
  <c r="Q767" i="30"/>
  <c r="N767" i="30"/>
  <c r="N765" i="30"/>
  <c r="O762" i="30"/>
  <c r="M761" i="30"/>
  <c r="Q759" i="30"/>
  <c r="N759" i="30"/>
  <c r="N756" i="30"/>
  <c r="O753" i="30"/>
  <c r="P752" i="30"/>
  <c r="N998" i="30"/>
  <c r="N988" i="30"/>
  <c r="Q987" i="30"/>
  <c r="N987" i="30"/>
  <c r="P983" i="30"/>
  <c r="O983" i="30"/>
  <c r="O982" i="30"/>
  <c r="M974" i="30"/>
  <c r="P973" i="30"/>
  <c r="O973" i="30"/>
  <c r="P967" i="30"/>
  <c r="O967" i="30"/>
  <c r="M967" i="30"/>
  <c r="N967" i="30"/>
  <c r="M960" i="30"/>
  <c r="Q956" i="30"/>
  <c r="N956" i="30"/>
  <c r="Q955" i="30"/>
  <c r="N955" i="30"/>
  <c r="O915" i="30"/>
  <c r="M915" i="30"/>
  <c r="M908" i="30"/>
  <c r="N906" i="30"/>
  <c r="N904" i="30"/>
  <c r="P899" i="30"/>
  <c r="M899" i="30"/>
  <c r="M896" i="30"/>
  <c r="M890" i="30"/>
  <c r="O888" i="30"/>
  <c r="Q884" i="30"/>
  <c r="M878" i="30"/>
  <c r="Q878" i="30"/>
  <c r="O878" i="30"/>
  <c r="M876" i="30"/>
  <c r="O868" i="30"/>
  <c r="M866" i="30"/>
  <c r="Q866" i="30"/>
  <c r="Q860" i="30"/>
  <c r="N860" i="30"/>
  <c r="N859" i="30"/>
  <c r="N856" i="30"/>
  <c r="M850" i="30"/>
  <c r="Q850" i="30"/>
  <c r="O850" i="30"/>
  <c r="Q832" i="30"/>
  <c r="P831" i="30"/>
  <c r="Q824" i="30"/>
  <c r="P823" i="30"/>
  <c r="P822" i="30"/>
  <c r="O822" i="30"/>
  <c r="Q819" i="30"/>
  <c r="N812" i="30"/>
  <c r="N809" i="30"/>
  <c r="Q808" i="30"/>
  <c r="Q799" i="30"/>
  <c r="N799" i="30"/>
  <c r="N797" i="30"/>
  <c r="O794" i="30"/>
  <c r="M793" i="30"/>
  <c r="Q791" i="30"/>
  <c r="N791" i="30"/>
  <c r="O788" i="30"/>
  <c r="N788" i="30"/>
  <c r="N785" i="30"/>
  <c r="O785" i="30"/>
  <c r="P784" i="30"/>
  <c r="O784" i="30"/>
  <c r="M773" i="30"/>
  <c r="N773" i="30"/>
  <c r="P735" i="30"/>
  <c r="P727" i="30"/>
  <c r="O714" i="30"/>
  <c r="N705" i="30"/>
  <c r="P704" i="30"/>
  <c r="O704" i="30"/>
  <c r="N697" i="30"/>
  <c r="O697" i="30"/>
  <c r="P696" i="30"/>
  <c r="O696" i="30"/>
  <c r="P671" i="30"/>
  <c r="P663" i="30"/>
  <c r="O650" i="30"/>
  <c r="N641" i="30"/>
  <c r="P640" i="30"/>
  <c r="O640" i="30"/>
  <c r="N633" i="30"/>
  <c r="O633" i="30"/>
  <c r="P632" i="30"/>
  <c r="O632" i="30"/>
  <c r="P607" i="30"/>
  <c r="P599" i="30"/>
  <c r="N1004" i="30"/>
  <c r="Q1003" i="30"/>
  <c r="N1003" i="30"/>
  <c r="P999" i="30"/>
  <c r="O999" i="30"/>
  <c r="O998" i="30"/>
  <c r="N991" i="30"/>
  <c r="N982" i="30"/>
  <c r="N976" i="30"/>
  <c r="Q975" i="30"/>
  <c r="N975" i="30"/>
  <c r="O971" i="30"/>
  <c r="M971" i="30"/>
  <c r="M966" i="30"/>
  <c r="P966" i="30"/>
  <c r="P965" i="30"/>
  <c r="O965" i="30"/>
  <c r="O963" i="30"/>
  <c r="M962" i="30"/>
  <c r="P951" i="30"/>
  <c r="O951" i="30"/>
  <c r="M951" i="30"/>
  <c r="Q948" i="30"/>
  <c r="N948" i="30"/>
  <c r="Q947" i="30"/>
  <c r="N947" i="30"/>
  <c r="P943" i="30"/>
  <c r="O943" i="30"/>
  <c r="M943" i="30"/>
  <c r="Q940" i="30"/>
  <c r="N940" i="30"/>
  <c r="Q939" i="30"/>
  <c r="N939" i="30"/>
  <c r="N930" i="30"/>
  <c r="N922" i="30"/>
  <c r="M920" i="30"/>
  <c r="Q919" i="30"/>
  <c r="M918" i="30"/>
  <c r="P917" i="30"/>
  <c r="O917" i="30"/>
  <c r="P906" i="30"/>
  <c r="M894" i="30"/>
  <c r="Q894" i="30"/>
  <c r="P894" i="30"/>
  <c r="N888" i="30"/>
  <c r="P885" i="30"/>
  <c r="Q880" i="30"/>
  <c r="N880" i="30"/>
  <c r="P878" i="30"/>
  <c r="M872" i="30"/>
  <c r="N868" i="30"/>
  <c r="O866" i="30"/>
  <c r="P863" i="30"/>
  <c r="M863" i="30"/>
  <c r="M862" i="30"/>
  <c r="Q862" i="30"/>
  <c r="P851" i="30"/>
  <c r="M851" i="30"/>
  <c r="N851" i="30"/>
  <c r="Q844" i="30"/>
  <c r="N844" i="30"/>
  <c r="N843" i="30"/>
  <c r="N841" i="30"/>
  <c r="Q840" i="30"/>
  <c r="Q831" i="30"/>
  <c r="N831" i="30"/>
  <c r="N829" i="30"/>
  <c r="O826" i="30"/>
  <c r="M825" i="30"/>
  <c r="Q823" i="30"/>
  <c r="N823" i="30"/>
  <c r="O820" i="30"/>
  <c r="N820" i="30"/>
  <c r="N817" i="30"/>
  <c r="O817" i="30"/>
  <c r="P816" i="30"/>
  <c r="O816" i="30"/>
  <c r="P808" i="30"/>
  <c r="P806" i="30"/>
  <c r="M806" i="30"/>
  <c r="M805" i="30"/>
  <c r="Q800" i="30"/>
  <c r="P799" i="30"/>
  <c r="Q792" i="30"/>
  <c r="P791" i="30"/>
  <c r="P790" i="30"/>
  <c r="O790" i="30"/>
  <c r="Q787" i="30"/>
  <c r="N780" i="30"/>
  <c r="O778" i="30"/>
  <c r="M775" i="30"/>
  <c r="O757" i="30"/>
  <c r="M757" i="30"/>
  <c r="N757" i="30"/>
  <c r="O754" i="30"/>
  <c r="Q751" i="30"/>
  <c r="N751" i="30"/>
  <c r="O746" i="30"/>
  <c r="N737" i="30"/>
  <c r="P736" i="30"/>
  <c r="O736" i="30"/>
  <c r="N729" i="30"/>
  <c r="O729" i="30"/>
  <c r="P728" i="30"/>
  <c r="O728" i="30"/>
  <c r="P703" i="30"/>
  <c r="P695" i="30"/>
  <c r="O682" i="30"/>
  <c r="N673" i="30"/>
  <c r="P672" i="30"/>
  <c r="O672" i="30"/>
  <c r="N665" i="30"/>
  <c r="O665" i="30"/>
  <c r="P664" i="30"/>
  <c r="O664" i="30"/>
  <c r="P639" i="30"/>
  <c r="P631" i="30"/>
  <c r="O601" i="30"/>
  <c r="Q775" i="30"/>
  <c r="N775" i="30"/>
  <c r="N769" i="30"/>
  <c r="P768" i="30"/>
  <c r="O768" i="30"/>
  <c r="N761" i="30"/>
  <c r="O761" i="30"/>
  <c r="P760" i="30"/>
  <c r="O760" i="30"/>
  <c r="Q752" i="30"/>
  <c r="P751" i="30"/>
  <c r="O732" i="30"/>
  <c r="N732" i="30"/>
  <c r="O700" i="30"/>
  <c r="N700" i="30"/>
  <c r="O668" i="30"/>
  <c r="N668" i="30"/>
  <c r="O636" i="30"/>
  <c r="N636" i="30"/>
  <c r="O604" i="30"/>
  <c r="N604" i="30"/>
  <c r="N572" i="30"/>
  <c r="O560" i="30"/>
  <c r="Q560" i="30"/>
  <c r="O552" i="30"/>
  <c r="Q552" i="30"/>
  <c r="M541" i="30"/>
  <c r="N541" i="30"/>
  <c r="P528" i="30"/>
  <c r="N524" i="30"/>
  <c r="Q519" i="30"/>
  <c r="N519" i="30"/>
  <c r="Q515" i="30"/>
  <c r="O514" i="30"/>
  <c r="M513" i="30"/>
  <c r="M491" i="30"/>
  <c r="P481" i="30"/>
  <c r="O229" i="30"/>
  <c r="P229" i="30"/>
  <c r="M305" i="30"/>
  <c r="O618" i="30"/>
  <c r="N609" i="30"/>
  <c r="N601" i="30"/>
  <c r="O586" i="30"/>
  <c r="N577" i="30"/>
  <c r="P520" i="30"/>
  <c r="P519" i="30"/>
  <c r="P473" i="30"/>
  <c r="P458" i="30"/>
  <c r="M329" i="30"/>
  <c r="Q319" i="30"/>
  <c r="O319" i="30"/>
  <c r="O289" i="30"/>
  <c r="Q289" i="30"/>
  <c r="O576" i="30"/>
  <c r="M575" i="30"/>
  <c r="M569" i="30"/>
  <c r="P568" i="30"/>
  <c r="O568" i="30"/>
  <c r="M567" i="30"/>
  <c r="N556" i="30"/>
  <c r="Q555" i="30"/>
  <c r="Q551" i="30"/>
  <c r="N551" i="30"/>
  <c r="Q547" i="30"/>
  <c r="O546" i="30"/>
  <c r="M545" i="30"/>
  <c r="O526" i="30"/>
  <c r="O525" i="30"/>
  <c r="M525" i="30"/>
  <c r="N525" i="30"/>
  <c r="P516" i="30"/>
  <c r="P490" i="30"/>
  <c r="O477" i="30"/>
  <c r="N476" i="30"/>
  <c r="Q317" i="30"/>
  <c r="N317" i="30"/>
  <c r="O305" i="30"/>
  <c r="Q305" i="30"/>
  <c r="P304" i="30"/>
  <c r="O304" i="30"/>
  <c r="Q301" i="30"/>
  <c r="N301" i="30"/>
  <c r="Q291" i="30"/>
  <c r="P274" i="30"/>
  <c r="Q274" i="30"/>
  <c r="Q239" i="30"/>
  <c r="Q230" i="30"/>
  <c r="O230" i="30"/>
  <c r="O172" i="30"/>
  <c r="O148" i="30"/>
  <c r="Q148" i="30"/>
  <c r="O145" i="30"/>
  <c r="N475" i="30"/>
  <c r="N474" i="30"/>
  <c r="P469" i="30"/>
  <c r="P466" i="30"/>
  <c r="Q459" i="30"/>
  <c r="N459" i="30"/>
  <c r="P322" i="30"/>
  <c r="P314" i="30"/>
  <c r="O290" i="30"/>
  <c r="Q290" i="30"/>
  <c r="Q281" i="30"/>
  <c r="M273" i="30"/>
  <c r="M195" i="30"/>
  <c r="N195" i="30"/>
  <c r="M1002" i="30"/>
  <c r="M1000" i="30"/>
  <c r="O997" i="30"/>
  <c r="M994" i="30"/>
  <c r="M992" i="30"/>
  <c r="O989" i="30"/>
  <c r="M986" i="30"/>
  <c r="M984" i="30"/>
  <c r="O981" i="30"/>
  <c r="M978" i="30"/>
  <c r="P975" i="30"/>
  <c r="O975" i="30"/>
  <c r="Q972" i="30"/>
  <c r="N972" i="30"/>
  <c r="Q971" i="30"/>
  <c r="N971" i="30"/>
  <c r="N962" i="30"/>
  <c r="N954" i="30"/>
  <c r="M952" i="30"/>
  <c r="M944" i="30"/>
  <c r="M934" i="30"/>
  <c r="P933" i="30"/>
  <c r="O933" i="30"/>
  <c r="O931" i="30"/>
  <c r="M926" i="30"/>
  <c r="P925" i="30"/>
  <c r="O925" i="30"/>
  <c r="O923" i="30"/>
  <c r="P919" i="30"/>
  <c r="O919" i="30"/>
  <c r="M919" i="30"/>
  <c r="Q916" i="30"/>
  <c r="N916" i="30"/>
  <c r="Q915" i="30"/>
  <c r="N915" i="30"/>
  <c r="P911" i="30"/>
  <c r="O911" i="30"/>
  <c r="M911" i="30"/>
  <c r="Q908" i="30"/>
  <c r="N908" i="30"/>
  <c r="Q907" i="30"/>
  <c r="N907" i="30"/>
  <c r="Q896" i="30"/>
  <c r="N896" i="30"/>
  <c r="P891" i="30"/>
  <c r="P887" i="30"/>
  <c r="M887" i="30"/>
  <c r="M882" i="30"/>
  <c r="Q882" i="30"/>
  <c r="Q876" i="30"/>
  <c r="N876" i="30"/>
  <c r="N875" i="30"/>
  <c r="N872" i="30"/>
  <c r="P867" i="30"/>
  <c r="M867" i="30"/>
  <c r="M858" i="30"/>
  <c r="M854" i="30"/>
  <c r="Q854" i="30"/>
  <c r="N852" i="30"/>
  <c r="P847" i="30"/>
  <c r="M847" i="30"/>
  <c r="M846" i="30"/>
  <c r="Q846" i="30"/>
  <c r="O840" i="30"/>
  <c r="P830" i="30"/>
  <c r="M830" i="30"/>
  <c r="O829" i="30"/>
  <c r="O828" i="30"/>
  <c r="O812" i="30"/>
  <c r="O808" i="30"/>
  <c r="P798" i="30"/>
  <c r="M798" i="30"/>
  <c r="O797" i="30"/>
  <c r="O796" i="30"/>
  <c r="O780" i="30"/>
  <c r="O776" i="30"/>
  <c r="P766" i="30"/>
  <c r="M766" i="30"/>
  <c r="O765" i="30"/>
  <c r="O764" i="30"/>
  <c r="O748" i="30"/>
  <c r="N745" i="30"/>
  <c r="P744" i="30"/>
  <c r="P743" i="30"/>
  <c r="O734" i="30"/>
  <c r="O733" i="30"/>
  <c r="M733" i="30"/>
  <c r="N721" i="30"/>
  <c r="O718" i="30"/>
  <c r="O716" i="30"/>
  <c r="N713" i="30"/>
  <c r="P712" i="30"/>
  <c r="P711" i="30"/>
  <c r="O702" i="30"/>
  <c r="O701" i="30"/>
  <c r="M701" i="30"/>
  <c r="N689" i="30"/>
  <c r="O686" i="30"/>
  <c r="O684" i="30"/>
  <c r="N681" i="30"/>
  <c r="P680" i="30"/>
  <c r="P679" i="30"/>
  <c r="O670" i="30"/>
  <c r="O669" i="30"/>
  <c r="M669" i="30"/>
  <c r="N657" i="30"/>
  <c r="O654" i="30"/>
  <c r="O652" i="30"/>
  <c r="N649" i="30"/>
  <c r="P648" i="30"/>
  <c r="P647" i="30"/>
  <c r="O638" i="30"/>
  <c r="O637" i="30"/>
  <c r="M637" i="30"/>
  <c r="N625" i="30"/>
  <c r="O622" i="30"/>
  <c r="O620" i="30"/>
  <c r="N617" i="30"/>
  <c r="P616" i="30"/>
  <c r="P615" i="30"/>
  <c r="O606" i="30"/>
  <c r="O605" i="30"/>
  <c r="M605" i="30"/>
  <c r="N593" i="30"/>
  <c r="O590" i="30"/>
  <c r="O588" i="30"/>
  <c r="N585" i="30"/>
  <c r="P584" i="30"/>
  <c r="P583" i="30"/>
  <c r="O574" i="30"/>
  <c r="O573" i="30"/>
  <c r="M573" i="30"/>
  <c r="N561" i="30"/>
  <c r="O558" i="30"/>
  <c r="O556" i="30"/>
  <c r="N553" i="30"/>
  <c r="P552" i="30"/>
  <c r="P551" i="30"/>
  <c r="Q543" i="30"/>
  <c r="N543" i="30"/>
  <c r="Q539" i="30"/>
  <c r="P534" i="30"/>
  <c r="O533" i="30"/>
  <c r="M533" i="30"/>
  <c r="O532" i="30"/>
  <c r="O528" i="30"/>
  <c r="M528" i="30"/>
  <c r="M527" i="30"/>
  <c r="M521" i="30"/>
  <c r="O520" i="30"/>
  <c r="M520" i="30"/>
  <c r="N513" i="30"/>
  <c r="O513" i="30"/>
  <c r="Q512" i="30"/>
  <c r="P508" i="30"/>
  <c r="N505" i="30"/>
  <c r="Q503" i="30"/>
  <c r="N503" i="30"/>
  <c r="Q499" i="30"/>
  <c r="N496" i="30"/>
  <c r="N490" i="30"/>
  <c r="P485" i="30"/>
  <c r="N482" i="30"/>
  <c r="N478" i="30"/>
  <c r="P477" i="30"/>
  <c r="N472" i="30"/>
  <c r="M471" i="30"/>
  <c r="M470" i="30"/>
  <c r="M467" i="30"/>
  <c r="O455" i="30"/>
  <c r="M455" i="30"/>
  <c r="N455" i="30"/>
  <c r="N451" i="30"/>
  <c r="N447" i="30"/>
  <c r="N443" i="30"/>
  <c r="N439" i="30"/>
  <c r="N435" i="30"/>
  <c r="N431" i="30"/>
  <c r="N427" i="30"/>
  <c r="N423" i="30"/>
  <c r="N419" i="30"/>
  <c r="N415" i="30"/>
  <c r="N411" i="30"/>
  <c r="N407" i="30"/>
  <c r="N403" i="30"/>
  <c r="N399" i="30"/>
  <c r="N395" i="30"/>
  <c r="N391" i="30"/>
  <c r="N387" i="30"/>
  <c r="N383" i="30"/>
  <c r="N379" i="30"/>
  <c r="N375" i="30"/>
  <c r="N371" i="30"/>
  <c r="N367" i="30"/>
  <c r="N363" i="30"/>
  <c r="N359" i="30"/>
  <c r="N355" i="30"/>
  <c r="N351" i="30"/>
  <c r="N329" i="30"/>
  <c r="M322" i="30"/>
  <c r="Q316" i="30"/>
  <c r="O314" i="30"/>
  <c r="M314" i="30"/>
  <c r="M313" i="30"/>
  <c r="O306" i="30"/>
  <c r="M306" i="30"/>
  <c r="P288" i="30"/>
  <c r="O228" i="30"/>
  <c r="P213" i="30"/>
  <c r="O200" i="30"/>
  <c r="M180" i="30"/>
  <c r="Q292" i="30"/>
  <c r="P292" i="30"/>
  <c r="N290" i="30"/>
  <c r="O274" i="30"/>
  <c r="M274" i="30"/>
  <c r="P245" i="30"/>
  <c r="M244" i="30"/>
  <c r="M238" i="30"/>
  <c r="Q238" i="30"/>
  <c r="P238" i="30"/>
  <c r="P237" i="30"/>
  <c r="O237" i="30"/>
  <c r="P231" i="30"/>
  <c r="O231" i="30"/>
  <c r="M231" i="30"/>
  <c r="M216" i="30"/>
  <c r="O216" i="30"/>
  <c r="Q215" i="30"/>
  <c r="M214" i="30"/>
  <c r="N210" i="30"/>
  <c r="Q204" i="30"/>
  <c r="N204" i="30"/>
  <c r="N203" i="30"/>
  <c r="N200" i="30"/>
  <c r="N199" i="30"/>
  <c r="N196" i="30"/>
  <c r="Q188" i="30"/>
  <c r="N188" i="30"/>
  <c r="N187" i="30"/>
  <c r="M182" i="30"/>
  <c r="M174" i="30"/>
  <c r="Q174" i="30"/>
  <c r="P174" i="30"/>
  <c r="M167" i="30"/>
  <c r="Q160" i="30"/>
  <c r="N160" i="30"/>
  <c r="N159" i="30"/>
  <c r="O152" i="30"/>
  <c r="Q152" i="30"/>
  <c r="O131" i="30"/>
  <c r="O61" i="30"/>
  <c r="Q61" i="30"/>
  <c r="P48" i="30"/>
  <c r="N347" i="30"/>
  <c r="N343" i="30"/>
  <c r="N339" i="30"/>
  <c r="N335" i="30"/>
  <c r="N331" i="30"/>
  <c r="O330" i="30"/>
  <c r="M330" i="30"/>
  <c r="P325" i="30"/>
  <c r="O322" i="30"/>
  <c r="O321" i="30"/>
  <c r="P317" i="30"/>
  <c r="Q313" i="30"/>
  <c r="Q311" i="30"/>
  <c r="M311" i="30"/>
  <c r="Q308" i="30"/>
  <c r="P308" i="30"/>
  <c r="N306" i="30"/>
  <c r="Q295" i="30"/>
  <c r="M295" i="30"/>
  <c r="O294" i="30"/>
  <c r="M293" i="30"/>
  <c r="N289" i="30"/>
  <c r="Q284" i="30"/>
  <c r="P284" i="30"/>
  <c r="P281" i="30"/>
  <c r="Q273" i="30"/>
  <c r="P270" i="30"/>
  <c r="N266" i="30"/>
  <c r="Q263" i="30"/>
  <c r="Q260" i="30"/>
  <c r="N260" i="30"/>
  <c r="N258" i="30"/>
  <c r="Q255" i="30"/>
  <c r="Q252" i="30"/>
  <c r="N252" i="30"/>
  <c r="N250" i="30"/>
  <c r="M246" i="30"/>
  <c r="O245" i="30"/>
  <c r="P239" i="30"/>
  <c r="O239" i="30"/>
  <c r="M239" i="30"/>
  <c r="N239" i="30"/>
  <c r="P234" i="30"/>
  <c r="Q228" i="30"/>
  <c r="N228" i="30"/>
  <c r="N227" i="30"/>
  <c r="P223" i="30"/>
  <c r="M223" i="30"/>
  <c r="Q222" i="30"/>
  <c r="P221" i="30"/>
  <c r="P193" i="30"/>
  <c r="O192" i="30"/>
  <c r="M186" i="30"/>
  <c r="Q180" i="30"/>
  <c r="P179" i="30"/>
  <c r="M179" i="30"/>
  <c r="Q178" i="30"/>
  <c r="P175" i="30"/>
  <c r="M175" i="30"/>
  <c r="Q172" i="30"/>
  <c r="N172" i="30"/>
  <c r="N171" i="30"/>
  <c r="M164" i="30"/>
  <c r="P742" i="30"/>
  <c r="M742" i="30"/>
  <c r="O741" i="30"/>
  <c r="M741" i="30"/>
  <c r="O740" i="30"/>
  <c r="Q735" i="30"/>
  <c r="N735" i="30"/>
  <c r="N733" i="30"/>
  <c r="Q727" i="30"/>
  <c r="N727" i="30"/>
  <c r="Q719" i="30"/>
  <c r="N719" i="30"/>
  <c r="P718" i="30"/>
  <c r="M718" i="30"/>
  <c r="O717" i="30"/>
  <c r="M717" i="30"/>
  <c r="P710" i="30"/>
  <c r="M710" i="30"/>
  <c r="O709" i="30"/>
  <c r="M709" i="30"/>
  <c r="O708" i="30"/>
  <c r="Q703" i="30"/>
  <c r="N703" i="30"/>
  <c r="N701" i="30"/>
  <c r="Q695" i="30"/>
  <c r="N695" i="30"/>
  <c r="Q687" i="30"/>
  <c r="N687" i="30"/>
  <c r="P686" i="30"/>
  <c r="M686" i="30"/>
  <c r="O685" i="30"/>
  <c r="M685" i="30"/>
  <c r="P678" i="30"/>
  <c r="M678" i="30"/>
  <c r="O677" i="30"/>
  <c r="M677" i="30"/>
  <c r="O676" i="30"/>
  <c r="Q671" i="30"/>
  <c r="N671" i="30"/>
  <c r="N669" i="30"/>
  <c r="Q663" i="30"/>
  <c r="N663" i="30"/>
  <c r="Q655" i="30"/>
  <c r="N655" i="30"/>
  <c r="P654" i="30"/>
  <c r="M654" i="30"/>
  <c r="O653" i="30"/>
  <c r="M653" i="30"/>
  <c r="P646" i="30"/>
  <c r="M646" i="30"/>
  <c r="O645" i="30"/>
  <c r="M645" i="30"/>
  <c r="O644" i="30"/>
  <c r="Q639" i="30"/>
  <c r="N639" i="30"/>
  <c r="N637" i="30"/>
  <c r="Q631" i="30"/>
  <c r="N631" i="30"/>
  <c r="Q623" i="30"/>
  <c r="N623" i="30"/>
  <c r="P622" i="30"/>
  <c r="M622" i="30"/>
  <c r="O621" i="30"/>
  <c r="M621" i="30"/>
  <c r="P614" i="30"/>
  <c r="M614" i="30"/>
  <c r="O613" i="30"/>
  <c r="M613" i="30"/>
  <c r="O612" i="30"/>
  <c r="Q607" i="30"/>
  <c r="N607" i="30"/>
  <c r="N605" i="30"/>
  <c r="Q599" i="30"/>
  <c r="N599" i="30"/>
  <c r="Q591" i="30"/>
  <c r="N591" i="30"/>
  <c r="P590" i="30"/>
  <c r="M590" i="30"/>
  <c r="O589" i="30"/>
  <c r="M589" i="30"/>
  <c r="P582" i="30"/>
  <c r="M582" i="30"/>
  <c r="O581" i="30"/>
  <c r="M581" i="30"/>
  <c r="O580" i="30"/>
  <c r="Q575" i="30"/>
  <c r="N575" i="30"/>
  <c r="N573" i="30"/>
  <c r="Q567" i="30"/>
  <c r="N567" i="30"/>
  <c r="Q559" i="30"/>
  <c r="N559" i="30"/>
  <c r="P558" i="30"/>
  <c r="M558" i="30"/>
  <c r="O557" i="30"/>
  <c r="M557" i="30"/>
  <c r="P550" i="30"/>
  <c r="M550" i="30"/>
  <c r="O549" i="30"/>
  <c r="M549" i="30"/>
  <c r="O548" i="30"/>
  <c r="O544" i="30"/>
  <c r="M544" i="30"/>
  <c r="M537" i="30"/>
  <c r="P532" i="30"/>
  <c r="N529" i="30"/>
  <c r="Q527" i="30"/>
  <c r="N527" i="30"/>
  <c r="Q523" i="30"/>
  <c r="P518" i="30"/>
  <c r="O517" i="30"/>
  <c r="M517" i="30"/>
  <c r="O516" i="30"/>
  <c r="O512" i="30"/>
  <c r="M512" i="30"/>
  <c r="M505" i="30"/>
  <c r="P500" i="30"/>
  <c r="N497" i="30"/>
  <c r="M495" i="30"/>
  <c r="Q493" i="30"/>
  <c r="N491" i="30"/>
  <c r="N486" i="30"/>
  <c r="N480" i="30"/>
  <c r="O475" i="30"/>
  <c r="Q469" i="30"/>
  <c r="N467" i="30"/>
  <c r="N462" i="30"/>
  <c r="O459" i="30"/>
  <c r="M458" i="30"/>
  <c r="P452" i="30"/>
  <c r="P448" i="30"/>
  <c r="P444" i="30"/>
  <c r="P440" i="30"/>
  <c r="P436" i="30"/>
  <c r="P432" i="30"/>
  <c r="P428" i="30"/>
  <c r="P424" i="30"/>
  <c r="P420" i="30"/>
  <c r="P416" i="30"/>
  <c r="P412" i="30"/>
  <c r="P408" i="30"/>
  <c r="P404" i="30"/>
  <c r="P400" i="30"/>
  <c r="P396" i="30"/>
  <c r="P392" i="30"/>
  <c r="P388" i="30"/>
  <c r="P384" i="30"/>
  <c r="P380" i="30"/>
  <c r="P376" i="30"/>
  <c r="P372" i="30"/>
  <c r="P368" i="30"/>
  <c r="P364" i="30"/>
  <c r="P360" i="30"/>
  <c r="P356" i="30"/>
  <c r="P352" i="30"/>
  <c r="P348" i="30"/>
  <c r="P344" i="30"/>
  <c r="P340" i="30"/>
  <c r="P336" i="30"/>
  <c r="P332" i="30"/>
  <c r="N330" i="30"/>
  <c r="Q329" i="30"/>
  <c r="Q327" i="30"/>
  <c r="M327" i="30"/>
  <c r="Q324" i="30"/>
  <c r="P324" i="30"/>
  <c r="N322" i="30"/>
  <c r="Q321" i="30"/>
  <c r="N313" i="30"/>
  <c r="N311" i="30"/>
  <c r="O310" i="30"/>
  <c r="M309" i="30"/>
  <c r="N305" i="30"/>
  <c r="Q300" i="30"/>
  <c r="P298" i="30"/>
  <c r="N297" i="30"/>
  <c r="N295" i="30"/>
  <c r="Q294" i="30"/>
  <c r="N294" i="30"/>
  <c r="P289" i="30"/>
  <c r="O286" i="30"/>
  <c r="M285" i="30"/>
  <c r="O282" i="30"/>
  <c r="Q282" i="30"/>
  <c r="Q279" i="30"/>
  <c r="M279" i="30"/>
  <c r="N279" i="30"/>
  <c r="N273" i="30"/>
  <c r="O269" i="30"/>
  <c r="P266" i="30"/>
  <c r="Q265" i="30"/>
  <c r="N265" i="30"/>
  <c r="M254" i="30"/>
  <c r="M248" i="30"/>
  <c r="P242" i="30"/>
  <c r="O238" i="30"/>
  <c r="O235" i="30"/>
  <c r="M235" i="30"/>
  <c r="N223" i="30"/>
  <c r="P222" i="30"/>
  <c r="O219" i="30"/>
  <c r="O218" i="30"/>
  <c r="M208" i="30"/>
  <c r="P207" i="30"/>
  <c r="M206" i="30"/>
  <c r="Q206" i="30"/>
  <c r="M194" i="30"/>
  <c r="Q194" i="30"/>
  <c r="O194" i="30"/>
  <c r="Q184" i="30"/>
  <c r="P183" i="30"/>
  <c r="P181" i="30"/>
  <c r="N180" i="30"/>
  <c r="N179" i="30"/>
  <c r="P178" i="30"/>
  <c r="M176" i="30"/>
  <c r="O174" i="30"/>
  <c r="M170" i="30"/>
  <c r="O168" i="30"/>
  <c r="O164" i="30"/>
  <c r="Q164" i="30"/>
  <c r="P144" i="30"/>
  <c r="Q144" i="30"/>
  <c r="O87" i="30"/>
  <c r="N168" i="30"/>
  <c r="N164" i="30"/>
  <c r="M158" i="30"/>
  <c r="Q158" i="30"/>
  <c r="O158" i="30"/>
  <c r="M156" i="30"/>
  <c r="N144" i="30"/>
  <c r="O143" i="30"/>
  <c r="O130" i="30"/>
  <c r="M129" i="30"/>
  <c r="N129" i="30"/>
  <c r="O123" i="30"/>
  <c r="P41" i="30"/>
  <c r="P26" i="30"/>
  <c r="Q26" i="30"/>
  <c r="P10" i="30"/>
  <c r="Q10" i="30"/>
  <c r="M152" i="30"/>
  <c r="Q147" i="30"/>
  <c r="N147" i="30"/>
  <c r="M145" i="30"/>
  <c r="O144" i="30"/>
  <c r="M144" i="30"/>
  <c r="M137" i="30"/>
  <c r="N137" i="30"/>
  <c r="P132" i="30"/>
  <c r="M131" i="30"/>
  <c r="M125" i="30"/>
  <c r="N125" i="30"/>
  <c r="Q116" i="30"/>
  <c r="N116" i="30"/>
  <c r="Q108" i="30"/>
  <c r="N108" i="30"/>
  <c r="M101" i="30"/>
  <c r="O96" i="30"/>
  <c r="M92" i="30"/>
  <c r="O88" i="30"/>
  <c r="Q88" i="30"/>
  <c r="P87" i="30"/>
  <c r="M87" i="30"/>
  <c r="N85" i="30"/>
  <c r="N84" i="30"/>
  <c r="O79" i="30"/>
  <c r="P76" i="30"/>
  <c r="N470" i="30"/>
  <c r="N464" i="30"/>
  <c r="M463" i="30"/>
  <c r="Q461" i="30"/>
  <c r="N458" i="30"/>
  <c r="N456" i="30"/>
  <c r="Q330" i="30"/>
  <c r="P326" i="30"/>
  <c r="Q325" i="30"/>
  <c r="N325" i="30"/>
  <c r="O318" i="30"/>
  <c r="N314" i="30"/>
  <c r="P310" i="30"/>
  <c r="Q309" i="30"/>
  <c r="N309" i="30"/>
  <c r="P301" i="30"/>
  <c r="O298" i="30"/>
  <c r="P297" i="30"/>
  <c r="P294" i="30"/>
  <c r="Q293" i="30"/>
  <c r="N293" i="30"/>
  <c r="O288" i="30"/>
  <c r="P286" i="30"/>
  <c r="Q285" i="30"/>
  <c r="N285" i="30"/>
  <c r="N281" i="30"/>
  <c r="O278" i="30"/>
  <c r="Q276" i="30"/>
  <c r="N274" i="30"/>
  <c r="Q271" i="30"/>
  <c r="Q268" i="30"/>
  <c r="P265" i="30"/>
  <c r="M262" i="30"/>
  <c r="Q262" i="30"/>
  <c r="O259" i="30"/>
  <c r="M256" i="30"/>
  <c r="O251" i="30"/>
  <c r="P247" i="30"/>
  <c r="O247" i="30"/>
  <c r="M247" i="30"/>
  <c r="Q244" i="30"/>
  <c r="N244" i="30"/>
  <c r="Q243" i="30"/>
  <c r="N243" i="30"/>
  <c r="Q236" i="30"/>
  <c r="N236" i="30"/>
  <c r="Q235" i="30"/>
  <c r="N235" i="30"/>
  <c r="O227" i="30"/>
  <c r="P215" i="30"/>
  <c r="O215" i="30"/>
  <c r="M215" i="30"/>
  <c r="O213" i="30"/>
  <c r="O211" i="30"/>
  <c r="M202" i="30"/>
  <c r="M198" i="30"/>
  <c r="P191" i="30"/>
  <c r="M190" i="30"/>
  <c r="Q190" i="30"/>
  <c r="Q176" i="30"/>
  <c r="N176" i="30"/>
  <c r="N175" i="30"/>
  <c r="P171" i="30"/>
  <c r="P167" i="30"/>
  <c r="P155" i="30"/>
  <c r="M155" i="30"/>
  <c r="P150" i="30"/>
  <c r="O149" i="30"/>
  <c r="N148" i="30"/>
  <c r="P147" i="30"/>
  <c r="N145" i="30"/>
  <c r="P143" i="30"/>
  <c r="O142" i="30"/>
  <c r="Q139" i="30"/>
  <c r="N139" i="30"/>
  <c r="Q135" i="30"/>
  <c r="N135" i="30"/>
  <c r="O132" i="30"/>
  <c r="M132" i="30"/>
  <c r="O129" i="30"/>
  <c r="N122" i="30"/>
  <c r="Q121" i="30"/>
  <c r="O113" i="30"/>
  <c r="O105" i="30"/>
  <c r="N101" i="30"/>
  <c r="Q100" i="30"/>
  <c r="N100" i="30"/>
  <c r="Q96" i="30"/>
  <c r="P95" i="30"/>
  <c r="M95" i="30"/>
  <c r="N95" i="30"/>
  <c r="M88" i="30"/>
  <c r="O80" i="30"/>
  <c r="O76" i="30"/>
  <c r="Q76" i="30"/>
  <c r="M60" i="30"/>
  <c r="P60" i="30"/>
  <c r="Q60" i="30"/>
  <c r="O44" i="30"/>
  <c r="O36" i="30"/>
  <c r="Q36" i="30"/>
  <c r="M48" i="30"/>
  <c r="N48" i="30"/>
  <c r="M41" i="30"/>
  <c r="O30" i="30"/>
  <c r="O27" i="30"/>
  <c r="M26" i="30"/>
  <c r="P22" i="30"/>
  <c r="O10" i="30"/>
  <c r="M10" i="30"/>
  <c r="N167" i="30"/>
  <c r="P163" i="30"/>
  <c r="M163" i="30"/>
  <c r="M162" i="30"/>
  <c r="Q162" i="30"/>
  <c r="Q156" i="30"/>
  <c r="N156" i="30"/>
  <c r="N155" i="30"/>
  <c r="N152" i="30"/>
  <c r="N151" i="30"/>
  <c r="Q150" i="30"/>
  <c r="M149" i="30"/>
  <c r="O147" i="30"/>
  <c r="Q143" i="30"/>
  <c r="N143" i="30"/>
  <c r="M141" i="30"/>
  <c r="O139" i="30"/>
  <c r="Q136" i="30"/>
  <c r="O135" i="30"/>
  <c r="Q131" i="30"/>
  <c r="N131" i="30"/>
  <c r="M124" i="30"/>
  <c r="O92" i="30"/>
  <c r="O91" i="30"/>
  <c r="O84" i="30"/>
  <c r="M80" i="30"/>
  <c r="P77" i="30"/>
  <c r="M76" i="30"/>
  <c r="Q72" i="30"/>
  <c r="N72" i="30"/>
  <c r="N63" i="30"/>
  <c r="N62" i="30"/>
  <c r="M53" i="30"/>
  <c r="N53" i="30"/>
  <c r="N50" i="30"/>
  <c r="N49" i="30"/>
  <c r="O46" i="30"/>
  <c r="P43" i="30"/>
  <c r="Q42" i="30"/>
  <c r="O37" i="30"/>
  <c r="M37" i="30"/>
  <c r="N31" i="30"/>
  <c r="O28" i="30"/>
  <c r="O24" i="30"/>
  <c r="O22" i="30"/>
  <c r="M22" i="30"/>
  <c r="N20" i="30"/>
  <c r="N18" i="30"/>
  <c r="N14" i="30"/>
  <c r="Q13" i="30"/>
  <c r="N12" i="30"/>
  <c r="O8" i="30"/>
  <c r="P6" i="30"/>
  <c r="O6" i="30"/>
  <c r="M6" i="30"/>
  <c r="O55" i="30"/>
  <c r="P55" i="30"/>
  <c r="N47" i="30"/>
  <c r="P47" i="30"/>
  <c r="P36" i="30"/>
  <c r="P29" i="30"/>
  <c r="Q22" i="30"/>
  <c r="P9" i="30"/>
  <c r="Q81" i="30"/>
  <c r="N81" i="30"/>
  <c r="N80" i="30"/>
  <c r="P79" i="30"/>
  <c r="M79" i="30"/>
  <c r="P61" i="30"/>
  <c r="Q46" i="30"/>
  <c r="M46" i="30"/>
  <c r="N44" i="30"/>
  <c r="O41" i="30"/>
  <c r="Q37" i="30"/>
  <c r="N37" i="30"/>
  <c r="Q29" i="30"/>
  <c r="N28" i="30"/>
  <c r="O26" i="30"/>
  <c r="N24" i="30"/>
  <c r="N22" i="30"/>
  <c r="P21" i="30"/>
  <c r="N10" i="30"/>
  <c r="Q9" i="30"/>
  <c r="N6" i="30"/>
  <c r="P142" i="30"/>
  <c r="M142" i="30"/>
  <c r="N140" i="30"/>
  <c r="P139" i="30"/>
  <c r="O136" i="30"/>
  <c r="M136" i="30"/>
  <c r="P134" i="30"/>
  <c r="M134" i="30"/>
  <c r="N132" i="30"/>
  <c r="P131" i="30"/>
  <c r="Q124" i="30"/>
  <c r="N124" i="30"/>
  <c r="M120" i="30"/>
  <c r="P119" i="30"/>
  <c r="O119" i="30"/>
  <c r="M117" i="30"/>
  <c r="P113" i="30"/>
  <c r="M112" i="30"/>
  <c r="P111" i="30"/>
  <c r="O111" i="30"/>
  <c r="P105" i="30"/>
  <c r="M104" i="30"/>
  <c r="P103" i="30"/>
  <c r="O103" i="30"/>
  <c r="P96" i="30"/>
  <c r="Q93" i="30"/>
  <c r="N93" i="30"/>
  <c r="N92" i="30"/>
  <c r="P91" i="30"/>
  <c r="M91" i="30"/>
  <c r="Q89" i="30"/>
  <c r="N89" i="30"/>
  <c r="N88" i="30"/>
  <c r="P84" i="30"/>
  <c r="P80" i="30"/>
  <c r="N79" i="30"/>
  <c r="Q77" i="30"/>
  <c r="N77" i="30"/>
  <c r="N76" i="30"/>
  <c r="P75" i="30"/>
  <c r="M75" i="30"/>
  <c r="M73" i="30"/>
  <c r="O69" i="30"/>
  <c r="M68" i="30"/>
  <c r="P67" i="30"/>
  <c r="O67" i="30"/>
  <c r="M65" i="30"/>
  <c r="P54" i="30"/>
  <c r="N54" i="30"/>
  <c r="N46" i="30"/>
  <c r="O45" i="30"/>
  <c r="P44" i="30"/>
  <c r="Q41" i="30"/>
  <c r="N41" i="30"/>
  <c r="O34" i="30"/>
  <c r="N26" i="30"/>
  <c r="P25" i="30"/>
  <c r="O19" i="30"/>
  <c r="P18" i="30"/>
  <c r="O17" i="30"/>
  <c r="P14" i="30"/>
  <c r="M707" i="30"/>
  <c r="M7" i="30"/>
  <c r="N7" i="30"/>
  <c r="M758" i="30"/>
  <c r="N758" i="30"/>
  <c r="P968" i="30"/>
  <c r="O968" i="30"/>
  <c r="Q968" i="30"/>
  <c r="P936" i="30"/>
  <c r="O936" i="30"/>
  <c r="Q936" i="30"/>
  <c r="P920" i="30"/>
  <c r="O920" i="30"/>
  <c r="Q920" i="30"/>
  <c r="M630" i="30"/>
  <c r="N630" i="30"/>
  <c r="M579" i="30"/>
  <c r="P952" i="30"/>
  <c r="O952" i="30"/>
  <c r="Q952" i="30"/>
  <c r="M835" i="30"/>
  <c r="P976" i="30"/>
  <c r="O976" i="30"/>
  <c r="Q976" i="30"/>
  <c r="M965" i="30"/>
  <c r="N965" i="30"/>
  <c r="M949" i="30"/>
  <c r="N949" i="30"/>
  <c r="M933" i="30"/>
  <c r="N933" i="30"/>
  <c r="M917" i="30"/>
  <c r="N917" i="30"/>
  <c r="Q893" i="30"/>
  <c r="O893" i="30"/>
  <c r="P893" i="30"/>
  <c r="Q877" i="30"/>
  <c r="O877" i="30"/>
  <c r="P877" i="30"/>
  <c r="Q861" i="30"/>
  <c r="O861" i="30"/>
  <c r="P861" i="30"/>
  <c r="Q845" i="30"/>
  <c r="O845" i="30"/>
  <c r="P845" i="30"/>
  <c r="M790" i="30"/>
  <c r="N790" i="30"/>
  <c r="M739" i="30"/>
  <c r="M662" i="30"/>
  <c r="N662" i="30"/>
  <c r="M611" i="30"/>
  <c r="O496" i="30"/>
  <c r="P496" i="30"/>
  <c r="Q496" i="30"/>
  <c r="Q464" i="30"/>
  <c r="O464" i="30"/>
  <c r="P464" i="30"/>
  <c r="P315" i="30"/>
  <c r="O315" i="30"/>
  <c r="Q315" i="30"/>
  <c r="P1001" i="30"/>
  <c r="M1001" i="30"/>
  <c r="N1001" i="30"/>
  <c r="P993" i="30"/>
  <c r="M993" i="30"/>
  <c r="N993" i="30"/>
  <c r="P985" i="30"/>
  <c r="M985" i="30"/>
  <c r="N985" i="30"/>
  <c r="P977" i="30"/>
  <c r="M977" i="30"/>
  <c r="N977" i="30"/>
  <c r="P960" i="30"/>
  <c r="O960" i="30"/>
  <c r="P944" i="30"/>
  <c r="O944" i="30"/>
  <c r="P928" i="30"/>
  <c r="O928" i="30"/>
  <c r="P912" i="30"/>
  <c r="O912" i="30"/>
  <c r="M822" i="30"/>
  <c r="N822" i="30"/>
  <c r="M771" i="30"/>
  <c r="M694" i="30"/>
  <c r="N694" i="30"/>
  <c r="M643" i="30"/>
  <c r="M566" i="30"/>
  <c r="N566" i="30"/>
  <c r="M997" i="30"/>
  <c r="N997" i="30"/>
  <c r="M989" i="30"/>
  <c r="N989" i="30"/>
  <c r="M981" i="30"/>
  <c r="N981" i="30"/>
  <c r="M973" i="30"/>
  <c r="N973" i="30"/>
  <c r="M957" i="30"/>
  <c r="N957" i="30"/>
  <c r="M941" i="30"/>
  <c r="N941" i="30"/>
  <c r="M925" i="30"/>
  <c r="N925" i="30"/>
  <c r="M909" i="30"/>
  <c r="N909" i="30"/>
  <c r="M803" i="30"/>
  <c r="M726" i="30"/>
  <c r="N726" i="30"/>
  <c r="M675" i="30"/>
  <c r="M598" i="30"/>
  <c r="N598" i="30"/>
  <c r="Q1002" i="30"/>
  <c r="O1002" i="30"/>
  <c r="P1000" i="30"/>
  <c r="Q994" i="30"/>
  <c r="O994" i="30"/>
  <c r="P992" i="30"/>
  <c r="Q986" i="30"/>
  <c r="O986" i="30"/>
  <c r="P984" i="30"/>
  <c r="Q978" i="30"/>
  <c r="O978" i="30"/>
  <c r="O903" i="30"/>
  <c r="Q903" i="30"/>
  <c r="O887" i="30"/>
  <c r="Q887" i="30"/>
  <c r="O871" i="30"/>
  <c r="Q871" i="30"/>
  <c r="O855" i="30"/>
  <c r="Q855" i="30"/>
  <c r="O827" i="30"/>
  <c r="P827" i="30"/>
  <c r="Q827" i="30"/>
  <c r="M816" i="30"/>
  <c r="N816" i="30"/>
  <c r="P812" i="30"/>
  <c r="Q812" i="30"/>
  <c r="O795" i="30"/>
  <c r="P795" i="30"/>
  <c r="Q795" i="30"/>
  <c r="M784" i="30"/>
  <c r="N784" i="30"/>
  <c r="P780" i="30"/>
  <c r="Q780" i="30"/>
  <c r="O763" i="30"/>
  <c r="P763" i="30"/>
  <c r="Q763" i="30"/>
  <c r="M752" i="30"/>
  <c r="N752" i="30"/>
  <c r="P748" i="30"/>
  <c r="Q748" i="30"/>
  <c r="O731" i="30"/>
  <c r="P731" i="30"/>
  <c r="Q731" i="30"/>
  <c r="M720" i="30"/>
  <c r="N720" i="30"/>
  <c r="P716" i="30"/>
  <c r="Q716" i="30"/>
  <c r="O699" i="30"/>
  <c r="P699" i="30"/>
  <c r="Q699" i="30"/>
  <c r="M688" i="30"/>
  <c r="N688" i="30"/>
  <c r="P684" i="30"/>
  <c r="Q684" i="30"/>
  <c r="O667" i="30"/>
  <c r="P667" i="30"/>
  <c r="Q667" i="30"/>
  <c r="M656" i="30"/>
  <c r="N656" i="30"/>
  <c r="P652" i="30"/>
  <c r="Q652" i="30"/>
  <c r="O635" i="30"/>
  <c r="P635" i="30"/>
  <c r="Q635" i="30"/>
  <c r="M624" i="30"/>
  <c r="N624" i="30"/>
  <c r="P620" i="30"/>
  <c r="Q620" i="30"/>
  <c r="O603" i="30"/>
  <c r="P603" i="30"/>
  <c r="Q603" i="30"/>
  <c r="M592" i="30"/>
  <c r="N592" i="30"/>
  <c r="P588" i="30"/>
  <c r="Q588" i="30"/>
  <c r="O571" i="30"/>
  <c r="P571" i="30"/>
  <c r="Q571" i="30"/>
  <c r="M560" i="30"/>
  <c r="N560" i="30"/>
  <c r="P556" i="30"/>
  <c r="Q556" i="30"/>
  <c r="O487" i="30"/>
  <c r="Q487" i="30"/>
  <c r="M487" i="30"/>
  <c r="N487" i="30"/>
  <c r="O457" i="30"/>
  <c r="P457" i="30"/>
  <c r="Q457" i="30"/>
  <c r="P1004" i="30"/>
  <c r="O1004" i="30"/>
  <c r="N1002" i="30"/>
  <c r="Q1001" i="30"/>
  <c r="O1001" i="30"/>
  <c r="N1000" i="30"/>
  <c r="Q998" i="30"/>
  <c r="P996" i="30"/>
  <c r="O996" i="30"/>
  <c r="N994" i="30"/>
  <c r="Q993" i="30"/>
  <c r="O993" i="30"/>
  <c r="N992" i="30"/>
  <c r="Q990" i="30"/>
  <c r="P988" i="30"/>
  <c r="O988" i="30"/>
  <c r="N986" i="30"/>
  <c r="Q985" i="30"/>
  <c r="O985" i="30"/>
  <c r="N984" i="30"/>
  <c r="Q982" i="30"/>
  <c r="P980" i="30"/>
  <c r="O980" i="30"/>
  <c r="N978" i="30"/>
  <c r="Q974" i="30"/>
  <c r="O974" i="30"/>
  <c r="Q966" i="30"/>
  <c r="O966" i="30"/>
  <c r="Q958" i="30"/>
  <c r="O958" i="30"/>
  <c r="Q950" i="30"/>
  <c r="O950" i="30"/>
  <c r="Q942" i="30"/>
  <c r="O942" i="30"/>
  <c r="Q934" i="30"/>
  <c r="O934" i="30"/>
  <c r="Q926" i="30"/>
  <c r="O926" i="30"/>
  <c r="Q918" i="30"/>
  <c r="O918" i="30"/>
  <c r="Q910" i="30"/>
  <c r="O910" i="30"/>
  <c r="Q890" i="30"/>
  <c r="O890" i="30"/>
  <c r="P890" i="30"/>
  <c r="Q874" i="30"/>
  <c r="O874" i="30"/>
  <c r="P874" i="30"/>
  <c r="Q858" i="30"/>
  <c r="O858" i="30"/>
  <c r="P858" i="30"/>
  <c r="Q842" i="30"/>
  <c r="O842" i="30"/>
  <c r="P842" i="30"/>
  <c r="P833" i="30"/>
  <c r="Q833" i="30"/>
  <c r="O833" i="30"/>
  <c r="P801" i="30"/>
  <c r="Q801" i="30"/>
  <c r="O801" i="30"/>
  <c r="P769" i="30"/>
  <c r="Q769" i="30"/>
  <c r="O769" i="30"/>
  <c r="P737" i="30"/>
  <c r="Q737" i="30"/>
  <c r="O737" i="30"/>
  <c r="P705" i="30"/>
  <c r="Q705" i="30"/>
  <c r="O705" i="30"/>
  <c r="P673" i="30"/>
  <c r="Q673" i="30"/>
  <c r="O673" i="30"/>
  <c r="P641" i="30"/>
  <c r="Q641" i="30"/>
  <c r="O641" i="30"/>
  <c r="P609" i="30"/>
  <c r="Q609" i="30"/>
  <c r="O609" i="30"/>
  <c r="P577" i="30"/>
  <c r="Q577" i="30"/>
  <c r="O577" i="30"/>
  <c r="M304" i="30"/>
  <c r="N304" i="30"/>
  <c r="Q977" i="30"/>
  <c r="Q969" i="30"/>
  <c r="Q961" i="30"/>
  <c r="Q953" i="30"/>
  <c r="Q945" i="30"/>
  <c r="Q937" i="30"/>
  <c r="Q929" i="30"/>
  <c r="Q921" i="30"/>
  <c r="Q913" i="30"/>
  <c r="Q905" i="30"/>
  <c r="O899" i="30"/>
  <c r="Q899" i="30"/>
  <c r="Q889" i="30"/>
  <c r="O889" i="30"/>
  <c r="O883" i="30"/>
  <c r="Q883" i="30"/>
  <c r="Q873" i="30"/>
  <c r="O873" i="30"/>
  <c r="O867" i="30"/>
  <c r="Q867" i="30"/>
  <c r="Q857" i="30"/>
  <c r="O857" i="30"/>
  <c r="O851" i="30"/>
  <c r="Q851" i="30"/>
  <c r="P841" i="30"/>
  <c r="Q841" i="30"/>
  <c r="O835" i="30"/>
  <c r="P835" i="30"/>
  <c r="M833" i="30"/>
  <c r="M824" i="30"/>
  <c r="N824" i="30"/>
  <c r="P820" i="30"/>
  <c r="Q820" i="30"/>
  <c r="M811" i="30"/>
  <c r="P809" i="30"/>
  <c r="Q809" i="30"/>
  <c r="O803" i="30"/>
  <c r="P803" i="30"/>
  <c r="M801" i="30"/>
  <c r="M792" i="30"/>
  <c r="N792" i="30"/>
  <c r="P788" i="30"/>
  <c r="Q788" i="30"/>
  <c r="M779" i="30"/>
  <c r="P777" i="30"/>
  <c r="Q777" i="30"/>
  <c r="O771" i="30"/>
  <c r="P771" i="30"/>
  <c r="M769" i="30"/>
  <c r="M760" i="30"/>
  <c r="N760" i="30"/>
  <c r="P756" i="30"/>
  <c r="Q756" i="30"/>
  <c r="M747" i="30"/>
  <c r="P745" i="30"/>
  <c r="Q745" i="30"/>
  <c r="O739" i="30"/>
  <c r="P739" i="30"/>
  <c r="M737" i="30"/>
  <c r="M728" i="30"/>
  <c r="N728" i="30"/>
  <c r="P724" i="30"/>
  <c r="Q724" i="30"/>
  <c r="M715" i="30"/>
  <c r="P713" i="30"/>
  <c r="Q713" i="30"/>
  <c r="O707" i="30"/>
  <c r="P707" i="30"/>
  <c r="M705" i="30"/>
  <c r="M696" i="30"/>
  <c r="N696" i="30"/>
  <c r="P692" i="30"/>
  <c r="Q692" i="30"/>
  <c r="M683" i="30"/>
  <c r="P681" i="30"/>
  <c r="Q681" i="30"/>
  <c r="O675" i="30"/>
  <c r="P675" i="30"/>
  <c r="M673" i="30"/>
  <c r="M664" i="30"/>
  <c r="N664" i="30"/>
  <c r="P660" i="30"/>
  <c r="Q660" i="30"/>
  <c r="M651" i="30"/>
  <c r="P649" i="30"/>
  <c r="Q649" i="30"/>
  <c r="O643" i="30"/>
  <c r="P643" i="30"/>
  <c r="M641" i="30"/>
  <c r="M632" i="30"/>
  <c r="N632" i="30"/>
  <c r="P628" i="30"/>
  <c r="Q628" i="30"/>
  <c r="M619" i="30"/>
  <c r="P617" i="30"/>
  <c r="Q617" i="30"/>
  <c r="O611" i="30"/>
  <c r="P611" i="30"/>
  <c r="M609" i="30"/>
  <c r="M600" i="30"/>
  <c r="N600" i="30"/>
  <c r="P596" i="30"/>
  <c r="Q596" i="30"/>
  <c r="M587" i="30"/>
  <c r="P585" i="30"/>
  <c r="Q585" i="30"/>
  <c r="O579" i="30"/>
  <c r="P579" i="30"/>
  <c r="M577" i="30"/>
  <c r="M568" i="30"/>
  <c r="N568" i="30"/>
  <c r="P564" i="30"/>
  <c r="Q564" i="30"/>
  <c r="M555" i="30"/>
  <c r="P553" i="30"/>
  <c r="Q553" i="30"/>
  <c r="M547" i="30"/>
  <c r="M539" i="30"/>
  <c r="M531" i="30"/>
  <c r="M523" i="30"/>
  <c r="M515" i="30"/>
  <c r="M507" i="30"/>
  <c r="M499" i="30"/>
  <c r="O495" i="30"/>
  <c r="Q495" i="30"/>
  <c r="Q472" i="30"/>
  <c r="O472" i="30"/>
  <c r="P472" i="30"/>
  <c r="O463" i="30"/>
  <c r="Q463" i="30"/>
  <c r="O454" i="30"/>
  <c r="Q454" i="30"/>
  <c r="M454" i="30"/>
  <c r="N454" i="30"/>
  <c r="Q173" i="30"/>
  <c r="O173" i="30"/>
  <c r="P173" i="30"/>
  <c r="N974" i="30"/>
  <c r="P972" i="30"/>
  <c r="Q970" i="30"/>
  <c r="P969" i="30"/>
  <c r="M969" i="30"/>
  <c r="N969" i="30"/>
  <c r="N968" i="30"/>
  <c r="N966" i="30"/>
  <c r="P964" i="30"/>
  <c r="Q962" i="30"/>
  <c r="P961" i="30"/>
  <c r="M961" i="30"/>
  <c r="N961" i="30"/>
  <c r="N960" i="30"/>
  <c r="N958" i="30"/>
  <c r="P956" i="30"/>
  <c r="Q954" i="30"/>
  <c r="P953" i="30"/>
  <c r="M953" i="30"/>
  <c r="N953" i="30"/>
  <c r="N952" i="30"/>
  <c r="N950" i="30"/>
  <c r="P948" i="30"/>
  <c r="Q946" i="30"/>
  <c r="P945" i="30"/>
  <c r="M945" i="30"/>
  <c r="N945" i="30"/>
  <c r="N944" i="30"/>
  <c r="N942" i="30"/>
  <c r="P940" i="30"/>
  <c r="Q938" i="30"/>
  <c r="P937" i="30"/>
  <c r="M937" i="30"/>
  <c r="N937" i="30"/>
  <c r="N936" i="30"/>
  <c r="N934" i="30"/>
  <c r="P932" i="30"/>
  <c r="Q930" i="30"/>
  <c r="P929" i="30"/>
  <c r="M929" i="30"/>
  <c r="N929" i="30"/>
  <c r="N928" i="30"/>
  <c r="N926" i="30"/>
  <c r="P924" i="30"/>
  <c r="Q922" i="30"/>
  <c r="P921" i="30"/>
  <c r="M921" i="30"/>
  <c r="N921" i="30"/>
  <c r="N920" i="30"/>
  <c r="N918" i="30"/>
  <c r="P916" i="30"/>
  <c r="Q914" i="30"/>
  <c r="P913" i="30"/>
  <c r="M913" i="30"/>
  <c r="N913" i="30"/>
  <c r="N912" i="30"/>
  <c r="N910" i="30"/>
  <c r="P908" i="30"/>
  <c r="Q906" i="30"/>
  <c r="P905" i="30"/>
  <c r="M905" i="30"/>
  <c r="N905" i="30"/>
  <c r="P902" i="30"/>
  <c r="Q901" i="30"/>
  <c r="O901" i="30"/>
  <c r="O895" i="30"/>
  <c r="Q895" i="30"/>
  <c r="P886" i="30"/>
  <c r="Q885" i="30"/>
  <c r="O885" i="30"/>
  <c r="O879" i="30"/>
  <c r="Q879" i="30"/>
  <c r="P870" i="30"/>
  <c r="Q869" i="30"/>
  <c r="O869" i="30"/>
  <c r="O863" i="30"/>
  <c r="Q863" i="30"/>
  <c r="P854" i="30"/>
  <c r="Q853" i="30"/>
  <c r="O853" i="30"/>
  <c r="O847" i="30"/>
  <c r="Q847" i="30"/>
  <c r="M841" i="30"/>
  <c r="M832" i="30"/>
  <c r="N832" i="30"/>
  <c r="N830" i="30"/>
  <c r="P828" i="30"/>
  <c r="Q828" i="30"/>
  <c r="M819" i="30"/>
  <c r="P817" i="30"/>
  <c r="Q817" i="30"/>
  <c r="O811" i="30"/>
  <c r="P811" i="30"/>
  <c r="M809" i="30"/>
  <c r="M800" i="30"/>
  <c r="N800" i="30"/>
  <c r="N798" i="30"/>
  <c r="P796" i="30"/>
  <c r="Q796" i="30"/>
  <c r="M787" i="30"/>
  <c r="P785" i="30"/>
  <c r="Q785" i="30"/>
  <c r="O779" i="30"/>
  <c r="P779" i="30"/>
  <c r="M777" i="30"/>
  <c r="M768" i="30"/>
  <c r="N768" i="30"/>
  <c r="N766" i="30"/>
  <c r="P764" i="30"/>
  <c r="Q764" i="30"/>
  <c r="M755" i="30"/>
  <c r="P753" i="30"/>
  <c r="Q753" i="30"/>
  <c r="O747" i="30"/>
  <c r="P747" i="30"/>
  <c r="M745" i="30"/>
  <c r="M736" i="30"/>
  <c r="N736" i="30"/>
  <c r="N734" i="30"/>
  <c r="P732" i="30"/>
  <c r="Q732" i="30"/>
  <c r="M723" i="30"/>
  <c r="P721" i="30"/>
  <c r="Q721" i="30"/>
  <c r="O715" i="30"/>
  <c r="P715" i="30"/>
  <c r="M713" i="30"/>
  <c r="M704" i="30"/>
  <c r="N704" i="30"/>
  <c r="N702" i="30"/>
  <c r="P700" i="30"/>
  <c r="Q700" i="30"/>
  <c r="M691" i="30"/>
  <c r="P689" i="30"/>
  <c r="Q689" i="30"/>
  <c r="O683" i="30"/>
  <c r="P683" i="30"/>
  <c r="M681" i="30"/>
  <c r="M672" i="30"/>
  <c r="N672" i="30"/>
  <c r="N670" i="30"/>
  <c r="P668" i="30"/>
  <c r="Q668" i="30"/>
  <c r="M659" i="30"/>
  <c r="P657" i="30"/>
  <c r="Q657" i="30"/>
  <c r="O651" i="30"/>
  <c r="P651" i="30"/>
  <c r="M649" i="30"/>
  <c r="M640" i="30"/>
  <c r="N640" i="30"/>
  <c r="N638" i="30"/>
  <c r="P636" i="30"/>
  <c r="Q636" i="30"/>
  <c r="M627" i="30"/>
  <c r="P625" i="30"/>
  <c r="Q625" i="30"/>
  <c r="O619" i="30"/>
  <c r="P619" i="30"/>
  <c r="M617" i="30"/>
  <c r="M608" i="30"/>
  <c r="N608" i="30"/>
  <c r="N606" i="30"/>
  <c r="P604" i="30"/>
  <c r="Q604" i="30"/>
  <c r="M595" i="30"/>
  <c r="P593" i="30"/>
  <c r="Q593" i="30"/>
  <c r="O587" i="30"/>
  <c r="P587" i="30"/>
  <c r="M585" i="30"/>
  <c r="M576" i="30"/>
  <c r="N576" i="30"/>
  <c r="N574" i="30"/>
  <c r="P572" i="30"/>
  <c r="Q572" i="30"/>
  <c r="M563" i="30"/>
  <c r="P561" i="30"/>
  <c r="Q561" i="30"/>
  <c r="O555" i="30"/>
  <c r="P555" i="30"/>
  <c r="M553" i="30"/>
  <c r="Q480" i="30"/>
  <c r="O480" i="30"/>
  <c r="P480" i="30"/>
  <c r="O471" i="30"/>
  <c r="Q471" i="30"/>
  <c r="N463" i="30"/>
  <c r="M318" i="30"/>
  <c r="Q296" i="30"/>
  <c r="O296" i="30"/>
  <c r="P296" i="30"/>
  <c r="M277" i="30"/>
  <c r="Q186" i="30"/>
  <c r="O186" i="30"/>
  <c r="P186" i="30"/>
  <c r="P1003" i="30"/>
  <c r="Q997" i="30"/>
  <c r="P995" i="30"/>
  <c r="Q989" i="30"/>
  <c r="P987" i="30"/>
  <c r="Q981" i="30"/>
  <c r="P979" i="30"/>
  <c r="O977" i="30"/>
  <c r="Q973" i="30"/>
  <c r="O972" i="30"/>
  <c r="P971" i="30"/>
  <c r="O970" i="30"/>
  <c r="O969" i="30"/>
  <c r="Q965" i="30"/>
  <c r="O964" i="30"/>
  <c r="P963" i="30"/>
  <c r="O962" i="30"/>
  <c r="O961" i="30"/>
  <c r="Q957" i="30"/>
  <c r="O956" i="30"/>
  <c r="P955" i="30"/>
  <c r="O954" i="30"/>
  <c r="O953" i="30"/>
  <c r="Q949" i="30"/>
  <c r="O948" i="30"/>
  <c r="P947" i="30"/>
  <c r="O946" i="30"/>
  <c r="O945" i="30"/>
  <c r="Q941" i="30"/>
  <c r="O940" i="30"/>
  <c r="P939" i="30"/>
  <c r="O938" i="30"/>
  <c r="O937" i="30"/>
  <c r="Q933" i="30"/>
  <c r="O932" i="30"/>
  <c r="P931" i="30"/>
  <c r="O930" i="30"/>
  <c r="O929" i="30"/>
  <c r="Q925" i="30"/>
  <c r="O924" i="30"/>
  <c r="P923" i="30"/>
  <c r="O922" i="30"/>
  <c r="O921" i="30"/>
  <c r="Q917" i="30"/>
  <c r="O916" i="30"/>
  <c r="P915" i="30"/>
  <c r="O914" i="30"/>
  <c r="O913" i="30"/>
  <c r="Q909" i="30"/>
  <c r="O908" i="30"/>
  <c r="P907" i="30"/>
  <c r="O906" i="30"/>
  <c r="O905" i="30"/>
  <c r="O902" i="30"/>
  <c r="P898" i="30"/>
  <c r="Q897" i="30"/>
  <c r="O897" i="30"/>
  <c r="O891" i="30"/>
  <c r="Q891" i="30"/>
  <c r="P889" i="30"/>
  <c r="O886" i="30"/>
  <c r="P882" i="30"/>
  <c r="Q881" i="30"/>
  <c r="O881" i="30"/>
  <c r="O875" i="30"/>
  <c r="Q875" i="30"/>
  <c r="P873" i="30"/>
  <c r="O870" i="30"/>
  <c r="P866" i="30"/>
  <c r="Q865" i="30"/>
  <c r="O865" i="30"/>
  <c r="O859" i="30"/>
  <c r="Q859" i="30"/>
  <c r="P857" i="30"/>
  <c r="O854" i="30"/>
  <c r="P850" i="30"/>
  <c r="Q849" i="30"/>
  <c r="O849" i="30"/>
  <c r="O843" i="30"/>
  <c r="Q843" i="30"/>
  <c r="O841" i="30"/>
  <c r="M840" i="30"/>
  <c r="N840" i="30"/>
  <c r="N838" i="30"/>
  <c r="P836" i="30"/>
  <c r="Q836" i="30"/>
  <c r="Q835" i="30"/>
  <c r="M827" i="30"/>
  <c r="P825" i="30"/>
  <c r="Q825" i="30"/>
  <c r="O819" i="30"/>
  <c r="P819" i="30"/>
  <c r="M817" i="30"/>
  <c r="O809" i="30"/>
  <c r="M808" i="30"/>
  <c r="N808" i="30"/>
  <c r="N806" i="30"/>
  <c r="P804" i="30"/>
  <c r="Q804" i="30"/>
  <c r="Q803" i="30"/>
  <c r="M795" i="30"/>
  <c r="P793" i="30"/>
  <c r="Q793" i="30"/>
  <c r="O787" i="30"/>
  <c r="P787" i="30"/>
  <c r="M785" i="30"/>
  <c r="O777" i="30"/>
  <c r="M776" i="30"/>
  <c r="N776" i="30"/>
  <c r="N774" i="30"/>
  <c r="P772" i="30"/>
  <c r="Q772" i="30"/>
  <c r="Q771" i="30"/>
  <c r="M763" i="30"/>
  <c r="P761" i="30"/>
  <c r="Q761" i="30"/>
  <c r="O755" i="30"/>
  <c r="P755" i="30"/>
  <c r="M753" i="30"/>
  <c r="O745" i="30"/>
  <c r="M744" i="30"/>
  <c r="N744" i="30"/>
  <c r="N742" i="30"/>
  <c r="P740" i="30"/>
  <c r="Q740" i="30"/>
  <c r="Q739" i="30"/>
  <c r="M731" i="30"/>
  <c r="P729" i="30"/>
  <c r="Q729" i="30"/>
  <c r="O723" i="30"/>
  <c r="P723" i="30"/>
  <c r="M721" i="30"/>
  <c r="O713" i="30"/>
  <c r="M712" i="30"/>
  <c r="N712" i="30"/>
  <c r="N710" i="30"/>
  <c r="P708" i="30"/>
  <c r="Q708" i="30"/>
  <c r="Q707" i="30"/>
  <c r="M699" i="30"/>
  <c r="P697" i="30"/>
  <c r="Q697" i="30"/>
  <c r="O691" i="30"/>
  <c r="P691" i="30"/>
  <c r="M689" i="30"/>
  <c r="O681" i="30"/>
  <c r="M680" i="30"/>
  <c r="N680" i="30"/>
  <c r="N678" i="30"/>
  <c r="P676" i="30"/>
  <c r="Q676" i="30"/>
  <c r="Q675" i="30"/>
  <c r="M667" i="30"/>
  <c r="P665" i="30"/>
  <c r="Q665" i="30"/>
  <c r="O659" i="30"/>
  <c r="P659" i="30"/>
  <c r="M657" i="30"/>
  <c r="O649" i="30"/>
  <c r="M648" i="30"/>
  <c r="N648" i="30"/>
  <c r="N646" i="30"/>
  <c r="P644" i="30"/>
  <c r="Q644" i="30"/>
  <c r="Q643" i="30"/>
  <c r="M635" i="30"/>
  <c r="P633" i="30"/>
  <c r="Q633" i="30"/>
  <c r="O627" i="30"/>
  <c r="P627" i="30"/>
  <c r="M625" i="30"/>
  <c r="O617" i="30"/>
  <c r="M616" i="30"/>
  <c r="N616" i="30"/>
  <c r="N614" i="30"/>
  <c r="P612" i="30"/>
  <c r="Q612" i="30"/>
  <c r="Q611" i="30"/>
  <c r="M603" i="30"/>
  <c r="P601" i="30"/>
  <c r="Q601" i="30"/>
  <c r="O595" i="30"/>
  <c r="P595" i="30"/>
  <c r="M593" i="30"/>
  <c r="O585" i="30"/>
  <c r="M584" i="30"/>
  <c r="N584" i="30"/>
  <c r="N582" i="30"/>
  <c r="P580" i="30"/>
  <c r="Q580" i="30"/>
  <c r="Q579" i="30"/>
  <c r="M571" i="30"/>
  <c r="P569" i="30"/>
  <c r="Q569" i="30"/>
  <c r="O563" i="30"/>
  <c r="P563" i="30"/>
  <c r="M561" i="30"/>
  <c r="O553" i="30"/>
  <c r="M552" i="30"/>
  <c r="N552" i="30"/>
  <c r="N550" i="30"/>
  <c r="M542" i="30"/>
  <c r="N542" i="30"/>
  <c r="M534" i="30"/>
  <c r="N534" i="30"/>
  <c r="M526" i="30"/>
  <c r="N526" i="30"/>
  <c r="M518" i="30"/>
  <c r="N518" i="30"/>
  <c r="M510" i="30"/>
  <c r="N510" i="30"/>
  <c r="M502" i="30"/>
  <c r="N502" i="30"/>
  <c r="Q488" i="30"/>
  <c r="O488" i="30"/>
  <c r="P488" i="30"/>
  <c r="O479" i="30"/>
  <c r="Q479" i="30"/>
  <c r="N471" i="30"/>
  <c r="Q303" i="30"/>
  <c r="O303" i="30"/>
  <c r="M303" i="30"/>
  <c r="N303" i="30"/>
  <c r="M259" i="30"/>
  <c r="Q202" i="30"/>
  <c r="O202" i="30"/>
  <c r="P202" i="30"/>
  <c r="Q157" i="30"/>
  <c r="O157" i="30"/>
  <c r="P157" i="30"/>
  <c r="O547" i="30"/>
  <c r="P545" i="30"/>
  <c r="Q545" i="30"/>
  <c r="O539" i="30"/>
  <c r="P537" i="30"/>
  <c r="Q537" i="30"/>
  <c r="O531" i="30"/>
  <c r="P529" i="30"/>
  <c r="Q529" i="30"/>
  <c r="O523" i="30"/>
  <c r="P521" i="30"/>
  <c r="Q521" i="30"/>
  <c r="O515" i="30"/>
  <c r="P513" i="30"/>
  <c r="Q513" i="30"/>
  <c r="O507" i="30"/>
  <c r="P505" i="30"/>
  <c r="Q505" i="30"/>
  <c r="O499" i="30"/>
  <c r="P497" i="30"/>
  <c r="Q497" i="30"/>
  <c r="M489" i="30"/>
  <c r="M481" i="30"/>
  <c r="M473" i="30"/>
  <c r="M465" i="30"/>
  <c r="Q456" i="30"/>
  <c r="O456" i="30"/>
  <c r="M302" i="30"/>
  <c r="P299" i="30"/>
  <c r="O299" i="30"/>
  <c r="Q299" i="30"/>
  <c r="M288" i="30"/>
  <c r="N288" i="30"/>
  <c r="M287" i="30"/>
  <c r="N287" i="30"/>
  <c r="Q280" i="30"/>
  <c r="O280" i="30"/>
  <c r="P280" i="30"/>
  <c r="Q264" i="30"/>
  <c r="O264" i="30"/>
  <c r="P264" i="30"/>
  <c r="Q246" i="30"/>
  <c r="O246" i="30"/>
  <c r="P246" i="30"/>
  <c r="M207" i="30"/>
  <c r="N207" i="30"/>
  <c r="P82" i="30"/>
  <c r="Q82" i="30"/>
  <c r="O82" i="30"/>
  <c r="P69" i="30"/>
  <c r="Q69" i="30"/>
  <c r="M19" i="30"/>
  <c r="N19" i="30"/>
  <c r="M9" i="30"/>
  <c r="P904" i="30"/>
  <c r="N902" i="30"/>
  <c r="M901" i="30"/>
  <c r="P900" i="30"/>
  <c r="N898" i="30"/>
  <c r="M897" i="30"/>
  <c r="P896" i="30"/>
  <c r="N894" i="30"/>
  <c r="M893" i="30"/>
  <c r="P892" i="30"/>
  <c r="N890" i="30"/>
  <c r="M889" i="30"/>
  <c r="P888" i="30"/>
  <c r="N886" i="30"/>
  <c r="M885" i="30"/>
  <c r="P884" i="30"/>
  <c r="N882" i="30"/>
  <c r="M881" i="30"/>
  <c r="P880" i="30"/>
  <c r="N878" i="30"/>
  <c r="M877" i="30"/>
  <c r="P876" i="30"/>
  <c r="N874" i="30"/>
  <c r="M873" i="30"/>
  <c r="P872" i="30"/>
  <c r="N870" i="30"/>
  <c r="M869" i="30"/>
  <c r="P868" i="30"/>
  <c r="N866" i="30"/>
  <c r="M865" i="30"/>
  <c r="P864" i="30"/>
  <c r="N862" i="30"/>
  <c r="M861" i="30"/>
  <c r="P860" i="30"/>
  <c r="N858" i="30"/>
  <c r="M857" i="30"/>
  <c r="P856" i="30"/>
  <c r="N854" i="30"/>
  <c r="M853" i="30"/>
  <c r="P852" i="30"/>
  <c r="N850" i="30"/>
  <c r="M849" i="30"/>
  <c r="P848" i="30"/>
  <c r="N846" i="30"/>
  <c r="M845" i="30"/>
  <c r="P844" i="30"/>
  <c r="N842" i="30"/>
  <c r="P834" i="30"/>
  <c r="M834" i="30"/>
  <c r="P826" i="30"/>
  <c r="M826" i="30"/>
  <c r="P818" i="30"/>
  <c r="M818" i="30"/>
  <c r="P810" i="30"/>
  <c r="M810" i="30"/>
  <c r="P802" i="30"/>
  <c r="M802" i="30"/>
  <c r="P794" i="30"/>
  <c r="M794" i="30"/>
  <c r="P786" i="30"/>
  <c r="M786" i="30"/>
  <c r="P778" i="30"/>
  <c r="M778" i="30"/>
  <c r="P770" i="30"/>
  <c r="M770" i="30"/>
  <c r="P762" i="30"/>
  <c r="M762" i="30"/>
  <c r="P754" i="30"/>
  <c r="M754" i="30"/>
  <c r="P746" i="30"/>
  <c r="M746" i="30"/>
  <c r="P738" i="30"/>
  <c r="M738" i="30"/>
  <c r="P730" i="30"/>
  <c r="M730" i="30"/>
  <c r="P722" i="30"/>
  <c r="M722" i="30"/>
  <c r="P714" i="30"/>
  <c r="M714" i="30"/>
  <c r="P706" i="30"/>
  <c r="M706" i="30"/>
  <c r="P698" i="30"/>
  <c r="M698" i="30"/>
  <c r="P690" i="30"/>
  <c r="M690" i="30"/>
  <c r="P682" i="30"/>
  <c r="M682" i="30"/>
  <c r="P674" i="30"/>
  <c r="M674" i="30"/>
  <c r="P666" i="30"/>
  <c r="M666" i="30"/>
  <c r="P658" i="30"/>
  <c r="M658" i="30"/>
  <c r="P650" i="30"/>
  <c r="M650" i="30"/>
  <c r="P642" i="30"/>
  <c r="M642" i="30"/>
  <c r="P634" i="30"/>
  <c r="M634" i="30"/>
  <c r="P626" i="30"/>
  <c r="M626" i="30"/>
  <c r="P618" i="30"/>
  <c r="M618" i="30"/>
  <c r="P610" i="30"/>
  <c r="M610" i="30"/>
  <c r="P602" i="30"/>
  <c r="M602" i="30"/>
  <c r="P594" i="30"/>
  <c r="M594" i="30"/>
  <c r="P586" i="30"/>
  <c r="M586" i="30"/>
  <c r="P578" i="30"/>
  <c r="M578" i="30"/>
  <c r="P570" i="30"/>
  <c r="M570" i="30"/>
  <c r="P562" i="30"/>
  <c r="M562" i="30"/>
  <c r="P554" i="30"/>
  <c r="M554" i="30"/>
  <c r="Q548" i="30"/>
  <c r="P547" i="30"/>
  <c r="P546" i="30"/>
  <c r="M546" i="30"/>
  <c r="N544" i="30"/>
  <c r="Q540" i="30"/>
  <c r="P539" i="30"/>
  <c r="P538" i="30"/>
  <c r="M538" i="30"/>
  <c r="N536" i="30"/>
  <c r="Q532" i="30"/>
  <c r="P531" i="30"/>
  <c r="P530" i="30"/>
  <c r="M530" i="30"/>
  <c r="N528" i="30"/>
  <c r="Q524" i="30"/>
  <c r="P523" i="30"/>
  <c r="P522" i="30"/>
  <c r="M522" i="30"/>
  <c r="N520" i="30"/>
  <c r="Q516" i="30"/>
  <c r="P515" i="30"/>
  <c r="P514" i="30"/>
  <c r="M514" i="30"/>
  <c r="N512" i="30"/>
  <c r="Q508" i="30"/>
  <c r="P507" i="30"/>
  <c r="P506" i="30"/>
  <c r="M506" i="30"/>
  <c r="N504" i="30"/>
  <c r="Q500" i="30"/>
  <c r="P499" i="30"/>
  <c r="P498" i="30"/>
  <c r="M498" i="30"/>
  <c r="Q492" i="30"/>
  <c r="O492" i="30"/>
  <c r="P492" i="30"/>
  <c r="O489" i="30"/>
  <c r="Q484" i="30"/>
  <c r="O484" i="30"/>
  <c r="P484" i="30"/>
  <c r="O481" i="30"/>
  <c r="Q476" i="30"/>
  <c r="O476" i="30"/>
  <c r="P476" i="30"/>
  <c r="O473" i="30"/>
  <c r="Q468" i="30"/>
  <c r="O468" i="30"/>
  <c r="P468" i="30"/>
  <c r="O465" i="30"/>
  <c r="Q460" i="30"/>
  <c r="O460" i="30"/>
  <c r="P460" i="30"/>
  <c r="M453" i="30"/>
  <c r="M449" i="30"/>
  <c r="M445" i="30"/>
  <c r="M441" i="30"/>
  <c r="M437" i="30"/>
  <c r="M433" i="30"/>
  <c r="M429" i="30"/>
  <c r="M425" i="30"/>
  <c r="M421" i="30"/>
  <c r="M417" i="30"/>
  <c r="M413" i="30"/>
  <c r="M409" i="30"/>
  <c r="M405" i="30"/>
  <c r="M401" i="30"/>
  <c r="M397" i="30"/>
  <c r="M393" i="30"/>
  <c r="M389" i="30"/>
  <c r="M385" i="30"/>
  <c r="M381" i="30"/>
  <c r="M377" i="30"/>
  <c r="M373" i="30"/>
  <c r="M369" i="30"/>
  <c r="M365" i="30"/>
  <c r="M361" i="30"/>
  <c r="M357" i="30"/>
  <c r="M353" i="30"/>
  <c r="M349" i="30"/>
  <c r="M345" i="30"/>
  <c r="M341" i="30"/>
  <c r="M337" i="30"/>
  <c r="M333" i="30"/>
  <c r="Q328" i="30"/>
  <c r="O328" i="30"/>
  <c r="P328" i="30"/>
  <c r="O287" i="30"/>
  <c r="M286" i="30"/>
  <c r="P283" i="30"/>
  <c r="O283" i="30"/>
  <c r="Q283" i="30"/>
  <c r="M272" i="30"/>
  <c r="N272" i="30"/>
  <c r="M271" i="30"/>
  <c r="N271" i="30"/>
  <c r="M264" i="30"/>
  <c r="N264" i="30"/>
  <c r="Q249" i="30"/>
  <c r="O249" i="30"/>
  <c r="P249" i="30"/>
  <c r="Q241" i="30"/>
  <c r="O241" i="30"/>
  <c r="P241" i="30"/>
  <c r="P232" i="30"/>
  <c r="O232" i="30"/>
  <c r="Q232" i="30"/>
  <c r="Q225" i="30"/>
  <c r="O225" i="30"/>
  <c r="P225" i="30"/>
  <c r="Q217" i="30"/>
  <c r="O217" i="30"/>
  <c r="P217" i="30"/>
  <c r="Q207" i="30"/>
  <c r="N901" i="30"/>
  <c r="N897" i="30"/>
  <c r="N893" i="30"/>
  <c r="N889" i="30"/>
  <c r="N885" i="30"/>
  <c r="N881" i="30"/>
  <c r="N877" i="30"/>
  <c r="N873" i="30"/>
  <c r="N869" i="30"/>
  <c r="N865" i="30"/>
  <c r="N861" i="30"/>
  <c r="N857" i="30"/>
  <c r="N853" i="30"/>
  <c r="N849" i="30"/>
  <c r="N845" i="30"/>
  <c r="O839" i="30"/>
  <c r="P837" i="30"/>
  <c r="Q837" i="30"/>
  <c r="M836" i="30"/>
  <c r="N835" i="30"/>
  <c r="N834" i="30"/>
  <c r="O831" i="30"/>
  <c r="P829" i="30"/>
  <c r="Q829" i="30"/>
  <c r="M828" i="30"/>
  <c r="N827" i="30"/>
  <c r="N826" i="30"/>
  <c r="O823" i="30"/>
  <c r="P821" i="30"/>
  <c r="Q821" i="30"/>
  <c r="M820" i="30"/>
  <c r="N819" i="30"/>
  <c r="N818" i="30"/>
  <c r="O815" i="30"/>
  <c r="P813" i="30"/>
  <c r="Q813" i="30"/>
  <c r="M812" i="30"/>
  <c r="N811" i="30"/>
  <c r="N810" i="30"/>
  <c r="O807" i="30"/>
  <c r="P805" i="30"/>
  <c r="Q805" i="30"/>
  <c r="M804" i="30"/>
  <c r="N803" i="30"/>
  <c r="N802" i="30"/>
  <c r="O799" i="30"/>
  <c r="P797" i="30"/>
  <c r="Q797" i="30"/>
  <c r="M796" i="30"/>
  <c r="N795" i="30"/>
  <c r="N794" i="30"/>
  <c r="O791" i="30"/>
  <c r="P789" i="30"/>
  <c r="Q789" i="30"/>
  <c r="M788" i="30"/>
  <c r="N787" i="30"/>
  <c r="N786" i="30"/>
  <c r="O783" i="30"/>
  <c r="P781" i="30"/>
  <c r="Q781" i="30"/>
  <c r="M780" i="30"/>
  <c r="N779" i="30"/>
  <c r="N778" i="30"/>
  <c r="O775" i="30"/>
  <c r="P773" i="30"/>
  <c r="Q773" i="30"/>
  <c r="M772" i="30"/>
  <c r="N771" i="30"/>
  <c r="N770" i="30"/>
  <c r="O767" i="30"/>
  <c r="P765" i="30"/>
  <c r="Q765" i="30"/>
  <c r="M764" i="30"/>
  <c r="N763" i="30"/>
  <c r="N762" i="30"/>
  <c r="O759" i="30"/>
  <c r="P757" i="30"/>
  <c r="Q757" i="30"/>
  <c r="M756" i="30"/>
  <c r="N755" i="30"/>
  <c r="N754" i="30"/>
  <c r="O751" i="30"/>
  <c r="P749" i="30"/>
  <c r="Q749" i="30"/>
  <c r="M748" i="30"/>
  <c r="N747" i="30"/>
  <c r="N746" i="30"/>
  <c r="O743" i="30"/>
  <c r="P741" i="30"/>
  <c r="Q741" i="30"/>
  <c r="M740" i="30"/>
  <c r="N739" i="30"/>
  <c r="N738" i="30"/>
  <c r="O735" i="30"/>
  <c r="P733" i="30"/>
  <c r="Q733" i="30"/>
  <c r="M732" i="30"/>
  <c r="N731" i="30"/>
  <c r="N730" i="30"/>
  <c r="O727" i="30"/>
  <c r="P725" i="30"/>
  <c r="Q725" i="30"/>
  <c r="M724" i="30"/>
  <c r="N723" i="30"/>
  <c r="N722" i="30"/>
  <c r="O719" i="30"/>
  <c r="P717" i="30"/>
  <c r="Q717" i="30"/>
  <c r="M716" i="30"/>
  <c r="N715" i="30"/>
  <c r="N714" i="30"/>
  <c r="O711" i="30"/>
  <c r="P709" i="30"/>
  <c r="Q709" i="30"/>
  <c r="M708" i="30"/>
  <c r="N707" i="30"/>
  <c r="N706" i="30"/>
  <c r="O703" i="30"/>
  <c r="P701" i="30"/>
  <c r="Q701" i="30"/>
  <c r="M700" i="30"/>
  <c r="N699" i="30"/>
  <c r="N698" i="30"/>
  <c r="O695" i="30"/>
  <c r="P693" i="30"/>
  <c r="Q693" i="30"/>
  <c r="M692" i="30"/>
  <c r="N691" i="30"/>
  <c r="N690" i="30"/>
  <c r="O687" i="30"/>
  <c r="P685" i="30"/>
  <c r="Q685" i="30"/>
  <c r="M684" i="30"/>
  <c r="N683" i="30"/>
  <c r="N682" i="30"/>
  <c r="O679" i="30"/>
  <c r="P677" i="30"/>
  <c r="Q677" i="30"/>
  <c r="M676" i="30"/>
  <c r="N675" i="30"/>
  <c r="N674" i="30"/>
  <c r="O671" i="30"/>
  <c r="P669" i="30"/>
  <c r="Q669" i="30"/>
  <c r="M668" i="30"/>
  <c r="N667" i="30"/>
  <c r="N666" i="30"/>
  <c r="O663" i="30"/>
  <c r="P661" i="30"/>
  <c r="Q661" i="30"/>
  <c r="M660" i="30"/>
  <c r="N659" i="30"/>
  <c r="N658" i="30"/>
  <c r="O655" i="30"/>
  <c r="P653" i="30"/>
  <c r="Q653" i="30"/>
  <c r="M652" i="30"/>
  <c r="N651" i="30"/>
  <c r="N650" i="30"/>
  <c r="O647" i="30"/>
  <c r="P645" i="30"/>
  <c r="Q645" i="30"/>
  <c r="M644" i="30"/>
  <c r="N643" i="30"/>
  <c r="N642" i="30"/>
  <c r="O639" i="30"/>
  <c r="P637" i="30"/>
  <c r="Q637" i="30"/>
  <c r="M636" i="30"/>
  <c r="N635" i="30"/>
  <c r="N634" i="30"/>
  <c r="O631" i="30"/>
  <c r="P629" i="30"/>
  <c r="Q629" i="30"/>
  <c r="M628" i="30"/>
  <c r="N627" i="30"/>
  <c r="N626" i="30"/>
  <c r="O623" i="30"/>
  <c r="P621" i="30"/>
  <c r="Q621" i="30"/>
  <c r="M620" i="30"/>
  <c r="N619" i="30"/>
  <c r="N618" i="30"/>
  <c r="O615" i="30"/>
  <c r="P613" i="30"/>
  <c r="Q613" i="30"/>
  <c r="M612" i="30"/>
  <c r="N611" i="30"/>
  <c r="N610" i="30"/>
  <c r="O607" i="30"/>
  <c r="P605" i="30"/>
  <c r="Q605" i="30"/>
  <c r="M604" i="30"/>
  <c r="N603" i="30"/>
  <c r="N602" i="30"/>
  <c r="O599" i="30"/>
  <c r="P597" i="30"/>
  <c r="Q597" i="30"/>
  <c r="M596" i="30"/>
  <c r="N595" i="30"/>
  <c r="N594" i="30"/>
  <c r="O591" i="30"/>
  <c r="P589" i="30"/>
  <c r="Q589" i="30"/>
  <c r="M588" i="30"/>
  <c r="N587" i="30"/>
  <c r="N586" i="30"/>
  <c r="O583" i="30"/>
  <c r="P581" i="30"/>
  <c r="Q581" i="30"/>
  <c r="M580" i="30"/>
  <c r="N579" i="30"/>
  <c r="N578" i="30"/>
  <c r="O575" i="30"/>
  <c r="P573" i="30"/>
  <c r="Q573" i="30"/>
  <c r="M572" i="30"/>
  <c r="N571" i="30"/>
  <c r="N570" i="30"/>
  <c r="O567" i="30"/>
  <c r="P565" i="30"/>
  <c r="Q565" i="30"/>
  <c r="M564" i="30"/>
  <c r="N563" i="30"/>
  <c r="N562" i="30"/>
  <c r="O559" i="30"/>
  <c r="P557" i="30"/>
  <c r="Q557" i="30"/>
  <c r="M556" i="30"/>
  <c r="N555" i="30"/>
  <c r="N554" i="30"/>
  <c r="O551" i="30"/>
  <c r="P549" i="30"/>
  <c r="Q549" i="30"/>
  <c r="M548" i="30"/>
  <c r="N547" i="30"/>
  <c r="N546" i="30"/>
  <c r="O543" i="30"/>
  <c r="P541" i="30"/>
  <c r="Q541" i="30"/>
  <c r="M540" i="30"/>
  <c r="N539" i="30"/>
  <c r="N538" i="30"/>
  <c r="O535" i="30"/>
  <c r="P533" i="30"/>
  <c r="Q533" i="30"/>
  <c r="M532" i="30"/>
  <c r="N531" i="30"/>
  <c r="N530" i="30"/>
  <c r="O527" i="30"/>
  <c r="P525" i="30"/>
  <c r="Q525" i="30"/>
  <c r="M524" i="30"/>
  <c r="N523" i="30"/>
  <c r="N522" i="30"/>
  <c r="O519" i="30"/>
  <c r="P517" i="30"/>
  <c r="Q517" i="30"/>
  <c r="M516" i="30"/>
  <c r="N515" i="30"/>
  <c r="N514" i="30"/>
  <c r="O511" i="30"/>
  <c r="P509" i="30"/>
  <c r="Q509" i="30"/>
  <c r="M508" i="30"/>
  <c r="N507" i="30"/>
  <c r="N506" i="30"/>
  <c r="O503" i="30"/>
  <c r="P501" i="30"/>
  <c r="Q501" i="30"/>
  <c r="M500" i="30"/>
  <c r="N499" i="30"/>
  <c r="N498" i="30"/>
  <c r="O494" i="30"/>
  <c r="Q494" i="30"/>
  <c r="M493" i="30"/>
  <c r="Q489" i="30"/>
  <c r="O486" i="30"/>
  <c r="Q486" i="30"/>
  <c r="M485" i="30"/>
  <c r="Q481" i="30"/>
  <c r="O478" i="30"/>
  <c r="Q478" i="30"/>
  <c r="M477" i="30"/>
  <c r="Q473" i="30"/>
  <c r="O470" i="30"/>
  <c r="Q470" i="30"/>
  <c r="M469" i="30"/>
  <c r="Q465" i="30"/>
  <c r="O462" i="30"/>
  <c r="Q462" i="30"/>
  <c r="M461" i="30"/>
  <c r="M457" i="30"/>
  <c r="P456" i="30"/>
  <c r="O451" i="30"/>
  <c r="Q451" i="30"/>
  <c r="O447" i="30"/>
  <c r="Q447" i="30"/>
  <c r="O443" i="30"/>
  <c r="Q443" i="30"/>
  <c r="O439" i="30"/>
  <c r="Q439" i="30"/>
  <c r="O435" i="30"/>
  <c r="Q435" i="30"/>
  <c r="O431" i="30"/>
  <c r="Q431" i="30"/>
  <c r="O427" i="30"/>
  <c r="Q427" i="30"/>
  <c r="O423" i="30"/>
  <c r="Q423" i="30"/>
  <c r="O419" i="30"/>
  <c r="Q419" i="30"/>
  <c r="O415" i="30"/>
  <c r="Q415" i="30"/>
  <c r="O411" i="30"/>
  <c r="Q411" i="30"/>
  <c r="O407" i="30"/>
  <c r="Q407" i="30"/>
  <c r="O403" i="30"/>
  <c r="Q403" i="30"/>
  <c r="O399" i="30"/>
  <c r="Q399" i="30"/>
  <c r="O395" i="30"/>
  <c r="Q395" i="30"/>
  <c r="O391" i="30"/>
  <c r="Q391" i="30"/>
  <c r="O387" i="30"/>
  <c r="Q387" i="30"/>
  <c r="O383" i="30"/>
  <c r="Q383" i="30"/>
  <c r="O379" i="30"/>
  <c r="Q379" i="30"/>
  <c r="O375" i="30"/>
  <c r="Q375" i="30"/>
  <c r="O371" i="30"/>
  <c r="Q371" i="30"/>
  <c r="O367" i="30"/>
  <c r="Q367" i="30"/>
  <c r="O363" i="30"/>
  <c r="Q363" i="30"/>
  <c r="O359" i="30"/>
  <c r="Q359" i="30"/>
  <c r="O355" i="30"/>
  <c r="Q355" i="30"/>
  <c r="O351" i="30"/>
  <c r="Q351" i="30"/>
  <c r="O347" i="30"/>
  <c r="Q347" i="30"/>
  <c r="O343" i="30"/>
  <c r="Q343" i="30"/>
  <c r="O339" i="30"/>
  <c r="Q339" i="30"/>
  <c r="O335" i="30"/>
  <c r="Q335" i="30"/>
  <c r="O331" i="30"/>
  <c r="Q331" i="30"/>
  <c r="M320" i="30"/>
  <c r="N320" i="30"/>
  <c r="M319" i="30"/>
  <c r="N319" i="30"/>
  <c r="Q312" i="30"/>
  <c r="O312" i="30"/>
  <c r="P312" i="30"/>
  <c r="Q277" i="30"/>
  <c r="N277" i="30"/>
  <c r="O271" i="30"/>
  <c r="M270" i="30"/>
  <c r="P267" i="30"/>
  <c r="O267" i="30"/>
  <c r="Q267" i="30"/>
  <c r="Q259" i="30"/>
  <c r="N259" i="30"/>
  <c r="Q254" i="30"/>
  <c r="O254" i="30"/>
  <c r="P254" i="30"/>
  <c r="O453" i="30"/>
  <c r="O450" i="30"/>
  <c r="Q450" i="30"/>
  <c r="O449" i="30"/>
  <c r="O446" i="30"/>
  <c r="Q446" i="30"/>
  <c r="O445" i="30"/>
  <c r="O442" i="30"/>
  <c r="Q442" i="30"/>
  <c r="O441" i="30"/>
  <c r="O438" i="30"/>
  <c r="Q438" i="30"/>
  <c r="O437" i="30"/>
  <c r="O434" i="30"/>
  <c r="Q434" i="30"/>
  <c r="O433" i="30"/>
  <c r="O430" i="30"/>
  <c r="Q430" i="30"/>
  <c r="O429" i="30"/>
  <c r="O426" i="30"/>
  <c r="Q426" i="30"/>
  <c r="O425" i="30"/>
  <c r="O422" i="30"/>
  <c r="Q422" i="30"/>
  <c r="O421" i="30"/>
  <c r="O418" i="30"/>
  <c r="Q418" i="30"/>
  <c r="O417" i="30"/>
  <c r="O414" i="30"/>
  <c r="Q414" i="30"/>
  <c r="O413" i="30"/>
  <c r="O410" i="30"/>
  <c r="Q410" i="30"/>
  <c r="O409" i="30"/>
  <c r="O406" i="30"/>
  <c r="Q406" i="30"/>
  <c r="O405" i="30"/>
  <c r="O402" i="30"/>
  <c r="Q402" i="30"/>
  <c r="O401" i="30"/>
  <c r="O398" i="30"/>
  <c r="Q398" i="30"/>
  <c r="O397" i="30"/>
  <c r="O394" i="30"/>
  <c r="Q394" i="30"/>
  <c r="O393" i="30"/>
  <c r="O390" i="30"/>
  <c r="Q390" i="30"/>
  <c r="O389" i="30"/>
  <c r="O386" i="30"/>
  <c r="Q386" i="30"/>
  <c r="O385" i="30"/>
  <c r="O382" i="30"/>
  <c r="Q382" i="30"/>
  <c r="O381" i="30"/>
  <c r="O378" i="30"/>
  <c r="Q378" i="30"/>
  <c r="O377" i="30"/>
  <c r="O374" i="30"/>
  <c r="Q374" i="30"/>
  <c r="O373" i="30"/>
  <c r="O370" i="30"/>
  <c r="Q370" i="30"/>
  <c r="O369" i="30"/>
  <c r="O366" i="30"/>
  <c r="Q366" i="30"/>
  <c r="O365" i="30"/>
  <c r="O362" i="30"/>
  <c r="Q362" i="30"/>
  <c r="O361" i="30"/>
  <c r="O358" i="30"/>
  <c r="Q358" i="30"/>
  <c r="O357" i="30"/>
  <c r="O354" i="30"/>
  <c r="Q354" i="30"/>
  <c r="O353" i="30"/>
  <c r="O350" i="30"/>
  <c r="Q350" i="30"/>
  <c r="O349" i="30"/>
  <c r="O346" i="30"/>
  <c r="Q346" i="30"/>
  <c r="O345" i="30"/>
  <c r="O342" i="30"/>
  <c r="Q342" i="30"/>
  <c r="O341" i="30"/>
  <c r="O338" i="30"/>
  <c r="Q338" i="30"/>
  <c r="O337" i="30"/>
  <c r="O334" i="30"/>
  <c r="Q334" i="30"/>
  <c r="O333" i="30"/>
  <c r="M328" i="30"/>
  <c r="N328" i="30"/>
  <c r="P323" i="30"/>
  <c r="O323" i="30"/>
  <c r="M312" i="30"/>
  <c r="N312" i="30"/>
  <c r="P307" i="30"/>
  <c r="O307" i="30"/>
  <c r="M296" i="30"/>
  <c r="N296" i="30"/>
  <c r="P291" i="30"/>
  <c r="O291" i="30"/>
  <c r="M280" i="30"/>
  <c r="N280" i="30"/>
  <c r="P275" i="30"/>
  <c r="O275" i="30"/>
  <c r="M261" i="30"/>
  <c r="N261" i="30"/>
  <c r="M251" i="30"/>
  <c r="M237" i="30"/>
  <c r="N237" i="30"/>
  <c r="M221" i="30"/>
  <c r="N221" i="30"/>
  <c r="Q214" i="30"/>
  <c r="O214" i="30"/>
  <c r="M211" i="30"/>
  <c r="Q189" i="30"/>
  <c r="O189" i="30"/>
  <c r="P189" i="30"/>
  <c r="Q154" i="30"/>
  <c r="O154" i="30"/>
  <c r="P154" i="30"/>
  <c r="O117" i="30"/>
  <c r="Q117" i="30"/>
  <c r="P86" i="30"/>
  <c r="Q86" i="30"/>
  <c r="O86" i="30"/>
  <c r="Q838" i="30"/>
  <c r="Q834" i="30"/>
  <c r="Q830" i="30"/>
  <c r="Q826" i="30"/>
  <c r="Q822" i="30"/>
  <c r="Q818" i="30"/>
  <c r="Q814" i="30"/>
  <c r="Q810" i="30"/>
  <c r="Q806" i="30"/>
  <c r="Q802" i="30"/>
  <c r="Q798" i="30"/>
  <c r="Q794" i="30"/>
  <c r="Q790" i="30"/>
  <c r="Q786" i="30"/>
  <c r="Q782" i="30"/>
  <c r="Q778" i="30"/>
  <c r="Q774" i="30"/>
  <c r="Q770" i="30"/>
  <c r="Q766" i="30"/>
  <c r="Q762" i="30"/>
  <c r="Q758" i="30"/>
  <c r="Q754" i="30"/>
  <c r="Q750" i="30"/>
  <c r="Q746" i="30"/>
  <c r="Q742" i="30"/>
  <c r="Q738" i="30"/>
  <c r="Q734" i="30"/>
  <c r="Q730" i="30"/>
  <c r="Q726" i="30"/>
  <c r="Q722" i="30"/>
  <c r="Q718" i="30"/>
  <c r="Q714" i="30"/>
  <c r="Q710" i="30"/>
  <c r="Q706" i="30"/>
  <c r="Q702" i="30"/>
  <c r="Q698" i="30"/>
  <c r="Q694" i="30"/>
  <c r="Q690" i="30"/>
  <c r="Q686" i="30"/>
  <c r="Q682" i="30"/>
  <c r="Q678" i="30"/>
  <c r="Q674" i="30"/>
  <c r="Q670" i="30"/>
  <c r="Q666" i="30"/>
  <c r="Q662" i="30"/>
  <c r="Q658" i="30"/>
  <c r="Q654" i="30"/>
  <c r="Q650" i="30"/>
  <c r="Q646" i="30"/>
  <c r="Q642" i="30"/>
  <c r="Q638" i="30"/>
  <c r="Q634" i="30"/>
  <c r="Q630" i="30"/>
  <c r="Q626" i="30"/>
  <c r="Q622" i="30"/>
  <c r="Q618" i="30"/>
  <c r="Q614" i="30"/>
  <c r="Q610" i="30"/>
  <c r="Q606" i="30"/>
  <c r="Q602" i="30"/>
  <c r="Q598" i="30"/>
  <c r="Q594" i="30"/>
  <c r="Q590" i="30"/>
  <c r="Q586" i="30"/>
  <c r="Q582" i="30"/>
  <c r="Q578" i="30"/>
  <c r="Q574" i="30"/>
  <c r="Q570" i="30"/>
  <c r="Q566" i="30"/>
  <c r="Q562" i="30"/>
  <c r="Q558" i="30"/>
  <c r="Q554" i="30"/>
  <c r="Q550" i="30"/>
  <c r="Q546" i="30"/>
  <c r="Q542" i="30"/>
  <c r="Q538" i="30"/>
  <c r="Q534" i="30"/>
  <c r="Q530" i="30"/>
  <c r="Q526" i="30"/>
  <c r="Q522" i="30"/>
  <c r="Q518" i="30"/>
  <c r="Q514" i="30"/>
  <c r="Q510" i="30"/>
  <c r="Q506" i="30"/>
  <c r="Q502" i="30"/>
  <c r="Q498" i="30"/>
  <c r="O490" i="30"/>
  <c r="Q490" i="30"/>
  <c r="O482" i="30"/>
  <c r="Q482" i="30"/>
  <c r="O474" i="30"/>
  <c r="Q474" i="30"/>
  <c r="O466" i="30"/>
  <c r="Q466" i="30"/>
  <c r="O458" i="30"/>
  <c r="Q458" i="30"/>
  <c r="Q453" i="30"/>
  <c r="N450" i="30"/>
  <c r="Q449" i="30"/>
  <c r="N446" i="30"/>
  <c r="Q445" i="30"/>
  <c r="N442" i="30"/>
  <c r="Q441" i="30"/>
  <c r="N438" i="30"/>
  <c r="Q437" i="30"/>
  <c r="N434" i="30"/>
  <c r="Q433" i="30"/>
  <c r="N430" i="30"/>
  <c r="Q429" i="30"/>
  <c r="N426" i="30"/>
  <c r="Q425" i="30"/>
  <c r="N422" i="30"/>
  <c r="Q421" i="30"/>
  <c r="N418" i="30"/>
  <c r="Q417" i="30"/>
  <c r="N414" i="30"/>
  <c r="Q413" i="30"/>
  <c r="N410" i="30"/>
  <c r="Q409" i="30"/>
  <c r="N406" i="30"/>
  <c r="Q405" i="30"/>
  <c r="N402" i="30"/>
  <c r="Q401" i="30"/>
  <c r="N398" i="30"/>
  <c r="Q397" i="30"/>
  <c r="N394" i="30"/>
  <c r="Q393" i="30"/>
  <c r="N390" i="30"/>
  <c r="Q389" i="30"/>
  <c r="N386" i="30"/>
  <c r="Q385" i="30"/>
  <c r="N382" i="30"/>
  <c r="Q381" i="30"/>
  <c r="N378" i="30"/>
  <c r="Q377" i="30"/>
  <c r="N374" i="30"/>
  <c r="Q373" i="30"/>
  <c r="N370" i="30"/>
  <c r="Q369" i="30"/>
  <c r="N366" i="30"/>
  <c r="Q365" i="30"/>
  <c r="N362" i="30"/>
  <c r="Q361" i="30"/>
  <c r="N358" i="30"/>
  <c r="Q357" i="30"/>
  <c r="N354" i="30"/>
  <c r="Q353" i="30"/>
  <c r="N350" i="30"/>
  <c r="Q349" i="30"/>
  <c r="N346" i="30"/>
  <c r="Q345" i="30"/>
  <c r="N342" i="30"/>
  <c r="Q341" i="30"/>
  <c r="N338" i="30"/>
  <c r="Q337" i="30"/>
  <c r="N334" i="30"/>
  <c r="Q333" i="30"/>
  <c r="Q320" i="30"/>
  <c r="Q318" i="30"/>
  <c r="N318" i="30"/>
  <c r="Q304" i="30"/>
  <c r="Q302" i="30"/>
  <c r="N302" i="30"/>
  <c r="Q288" i="30"/>
  <c r="Q286" i="30"/>
  <c r="N286" i="30"/>
  <c r="Q272" i="30"/>
  <c r="Q270" i="30"/>
  <c r="N270" i="30"/>
  <c r="M255" i="30"/>
  <c r="N255" i="30"/>
  <c r="N247" i="30"/>
  <c r="P240" i="30"/>
  <c r="O240" i="30"/>
  <c r="Q240" i="30"/>
  <c r="M229" i="30"/>
  <c r="N229" i="30"/>
  <c r="P224" i="30"/>
  <c r="O224" i="30"/>
  <c r="Q224" i="30"/>
  <c r="Q205" i="30"/>
  <c r="O205" i="30"/>
  <c r="P205" i="30"/>
  <c r="Q170" i="30"/>
  <c r="O170" i="30"/>
  <c r="P170" i="30"/>
  <c r="N117" i="30"/>
  <c r="Q452" i="30"/>
  <c r="Q448" i="30"/>
  <c r="Q444" i="30"/>
  <c r="Q440" i="30"/>
  <c r="Q436" i="30"/>
  <c r="Q432" i="30"/>
  <c r="Q428" i="30"/>
  <c r="Q424" i="30"/>
  <c r="Q420" i="30"/>
  <c r="Q416" i="30"/>
  <c r="Q412" i="30"/>
  <c r="Q408" i="30"/>
  <c r="Q404" i="30"/>
  <c r="Q400" i="30"/>
  <c r="Q396" i="30"/>
  <c r="Q392" i="30"/>
  <c r="Q388" i="30"/>
  <c r="Q384" i="30"/>
  <c r="Q380" i="30"/>
  <c r="Q376" i="30"/>
  <c r="Q372" i="30"/>
  <c r="Q368" i="30"/>
  <c r="Q364" i="30"/>
  <c r="Q360" i="30"/>
  <c r="Q356" i="30"/>
  <c r="Q352" i="30"/>
  <c r="Q348" i="30"/>
  <c r="Q344" i="30"/>
  <c r="Q340" i="30"/>
  <c r="Q336" i="30"/>
  <c r="Q332" i="30"/>
  <c r="M323" i="30"/>
  <c r="M315" i="30"/>
  <c r="M307" i="30"/>
  <c r="M299" i="30"/>
  <c r="M291" i="30"/>
  <c r="M283" i="30"/>
  <c r="M275" i="30"/>
  <c r="M267" i="30"/>
  <c r="Q257" i="30"/>
  <c r="O257" i="30"/>
  <c r="P257" i="30"/>
  <c r="P248" i="30"/>
  <c r="M245" i="30"/>
  <c r="N245" i="30"/>
  <c r="P216" i="30"/>
  <c r="M213" i="30"/>
  <c r="N213" i="30"/>
  <c r="Q209" i="30"/>
  <c r="O209" i="30"/>
  <c r="P209" i="30"/>
  <c r="Q198" i="30"/>
  <c r="O198" i="30"/>
  <c r="P198" i="30"/>
  <c r="Q182" i="30"/>
  <c r="O182" i="30"/>
  <c r="P182" i="30"/>
  <c r="Q166" i="30"/>
  <c r="O166" i="30"/>
  <c r="P166" i="30"/>
  <c r="O112" i="30"/>
  <c r="P112" i="30"/>
  <c r="Q112" i="30"/>
  <c r="O109" i="30"/>
  <c r="Q109" i="30"/>
  <c r="M109" i="30"/>
  <c r="N109" i="30"/>
  <c r="O52" i="30"/>
  <c r="Q52" i="30"/>
  <c r="M52" i="30"/>
  <c r="N52" i="30"/>
  <c r="M496" i="30"/>
  <c r="P495" i="30"/>
  <c r="N493" i="30"/>
  <c r="M492" i="30"/>
  <c r="P491" i="30"/>
  <c r="N489" i="30"/>
  <c r="M488" i="30"/>
  <c r="P487" i="30"/>
  <c r="N485" i="30"/>
  <c r="M484" i="30"/>
  <c r="P483" i="30"/>
  <c r="N481" i="30"/>
  <c r="M480" i="30"/>
  <c r="P479" i="30"/>
  <c r="N477" i="30"/>
  <c r="M476" i="30"/>
  <c r="P475" i="30"/>
  <c r="N473" i="30"/>
  <c r="M472" i="30"/>
  <c r="P471" i="30"/>
  <c r="N469" i="30"/>
  <c r="M468" i="30"/>
  <c r="P467" i="30"/>
  <c r="N465" i="30"/>
  <c r="M464" i="30"/>
  <c r="P463" i="30"/>
  <c r="N461" i="30"/>
  <c r="M460" i="30"/>
  <c r="P459" i="30"/>
  <c r="N457" i="30"/>
  <c r="M456" i="30"/>
  <c r="P455" i="30"/>
  <c r="N453" i="30"/>
  <c r="O452" i="30"/>
  <c r="M452" i="30"/>
  <c r="P451" i="30"/>
  <c r="N449" i="30"/>
  <c r="O448" i="30"/>
  <c r="M448" i="30"/>
  <c r="P447" i="30"/>
  <c r="N445" i="30"/>
  <c r="O444" i="30"/>
  <c r="M444" i="30"/>
  <c r="P443" i="30"/>
  <c r="N441" i="30"/>
  <c r="O440" i="30"/>
  <c r="M440" i="30"/>
  <c r="P439" i="30"/>
  <c r="N437" i="30"/>
  <c r="O436" i="30"/>
  <c r="M436" i="30"/>
  <c r="P435" i="30"/>
  <c r="N433" i="30"/>
  <c r="O432" i="30"/>
  <c r="M432" i="30"/>
  <c r="P431" i="30"/>
  <c r="N429" i="30"/>
  <c r="O428" i="30"/>
  <c r="M428" i="30"/>
  <c r="P427" i="30"/>
  <c r="N425" i="30"/>
  <c r="O424" i="30"/>
  <c r="M424" i="30"/>
  <c r="P423" i="30"/>
  <c r="N421" i="30"/>
  <c r="O420" i="30"/>
  <c r="M420" i="30"/>
  <c r="P419" i="30"/>
  <c r="N417" i="30"/>
  <c r="O416" i="30"/>
  <c r="M416" i="30"/>
  <c r="P415" i="30"/>
  <c r="N413" i="30"/>
  <c r="O412" i="30"/>
  <c r="M412" i="30"/>
  <c r="P411" i="30"/>
  <c r="N409" i="30"/>
  <c r="O408" i="30"/>
  <c r="M408" i="30"/>
  <c r="P407" i="30"/>
  <c r="N405" i="30"/>
  <c r="O404" i="30"/>
  <c r="M404" i="30"/>
  <c r="P403" i="30"/>
  <c r="N401" i="30"/>
  <c r="O400" i="30"/>
  <c r="M400" i="30"/>
  <c r="P399" i="30"/>
  <c r="N397" i="30"/>
  <c r="O396" i="30"/>
  <c r="M396" i="30"/>
  <c r="P395" i="30"/>
  <c r="N393" i="30"/>
  <c r="O392" i="30"/>
  <c r="M392" i="30"/>
  <c r="P391" i="30"/>
  <c r="N389" i="30"/>
  <c r="O388" i="30"/>
  <c r="M388" i="30"/>
  <c r="P387" i="30"/>
  <c r="N385" i="30"/>
  <c r="O384" i="30"/>
  <c r="M384" i="30"/>
  <c r="P383" i="30"/>
  <c r="N381" i="30"/>
  <c r="O380" i="30"/>
  <c r="M380" i="30"/>
  <c r="P379" i="30"/>
  <c r="N377" i="30"/>
  <c r="O376" i="30"/>
  <c r="M376" i="30"/>
  <c r="P375" i="30"/>
  <c r="N373" i="30"/>
  <c r="O372" i="30"/>
  <c r="M372" i="30"/>
  <c r="P371" i="30"/>
  <c r="N369" i="30"/>
  <c r="O368" i="30"/>
  <c r="M368" i="30"/>
  <c r="P367" i="30"/>
  <c r="N365" i="30"/>
  <c r="O364" i="30"/>
  <c r="M364" i="30"/>
  <c r="P363" i="30"/>
  <c r="N361" i="30"/>
  <c r="O360" i="30"/>
  <c r="M360" i="30"/>
  <c r="P359" i="30"/>
  <c r="N357" i="30"/>
  <c r="O356" i="30"/>
  <c r="M356" i="30"/>
  <c r="P355" i="30"/>
  <c r="N353" i="30"/>
  <c r="O352" i="30"/>
  <c r="M352" i="30"/>
  <c r="P351" i="30"/>
  <c r="N349" i="30"/>
  <c r="O348" i="30"/>
  <c r="M348" i="30"/>
  <c r="P347" i="30"/>
  <c r="N345" i="30"/>
  <c r="O344" i="30"/>
  <c r="M344" i="30"/>
  <c r="P343" i="30"/>
  <c r="N341" i="30"/>
  <c r="O340" i="30"/>
  <c r="M340" i="30"/>
  <c r="P339" i="30"/>
  <c r="N337" i="30"/>
  <c r="O336" i="30"/>
  <c r="M336" i="30"/>
  <c r="P335" i="30"/>
  <c r="N333" i="30"/>
  <c r="O332" i="30"/>
  <c r="M332" i="30"/>
  <c r="P331" i="30"/>
  <c r="P327" i="30"/>
  <c r="O324" i="30"/>
  <c r="M324" i="30"/>
  <c r="N323" i="30"/>
  <c r="P319" i="30"/>
  <c r="O316" i="30"/>
  <c r="M316" i="30"/>
  <c r="N315" i="30"/>
  <c r="P311" i="30"/>
  <c r="O308" i="30"/>
  <c r="M308" i="30"/>
  <c r="N307" i="30"/>
  <c r="P303" i="30"/>
  <c r="O300" i="30"/>
  <c r="M300" i="30"/>
  <c r="N299" i="30"/>
  <c r="P295" i="30"/>
  <c r="O292" i="30"/>
  <c r="M292" i="30"/>
  <c r="N291" i="30"/>
  <c r="P287" i="30"/>
  <c r="O284" i="30"/>
  <c r="M284" i="30"/>
  <c r="N283" i="30"/>
  <c r="P279" i="30"/>
  <c r="O276" i="30"/>
  <c r="M276" i="30"/>
  <c r="N275" i="30"/>
  <c r="P271" i="30"/>
  <c r="O268" i="30"/>
  <c r="M268" i="30"/>
  <c r="N267" i="30"/>
  <c r="N263" i="30"/>
  <c r="P262" i="30"/>
  <c r="P256" i="30"/>
  <c r="M253" i="30"/>
  <c r="N253" i="30"/>
  <c r="Q251" i="30"/>
  <c r="N251" i="30"/>
  <c r="Q248" i="30"/>
  <c r="Q233" i="30"/>
  <c r="O233" i="30"/>
  <c r="P233" i="30"/>
  <c r="N231" i="30"/>
  <c r="P230" i="30"/>
  <c r="Q216" i="30"/>
  <c r="N211" i="30"/>
  <c r="P208" i="30"/>
  <c r="Q201" i="30"/>
  <c r="O201" i="30"/>
  <c r="P201" i="30"/>
  <c r="O199" i="30"/>
  <c r="Q199" i="30"/>
  <c r="O195" i="30"/>
  <c r="Q195" i="30"/>
  <c r="Q185" i="30"/>
  <c r="O185" i="30"/>
  <c r="P185" i="30"/>
  <c r="O183" i="30"/>
  <c r="Q183" i="30"/>
  <c r="O179" i="30"/>
  <c r="Q179" i="30"/>
  <c r="Q169" i="30"/>
  <c r="O169" i="30"/>
  <c r="P169" i="30"/>
  <c r="O167" i="30"/>
  <c r="Q167" i="30"/>
  <c r="O163" i="30"/>
  <c r="Q163" i="30"/>
  <c r="Q153" i="30"/>
  <c r="O153" i="30"/>
  <c r="P153" i="30"/>
  <c r="O151" i="30"/>
  <c r="Q151" i="30"/>
  <c r="M150" i="30"/>
  <c r="O150" i="30"/>
  <c r="O104" i="30"/>
  <c r="P104" i="30"/>
  <c r="Q104" i="30"/>
  <c r="N262" i="30"/>
  <c r="P260" i="30"/>
  <c r="Q258" i="30"/>
  <c r="M257" i="30"/>
  <c r="N257" i="30"/>
  <c r="N256" i="30"/>
  <c r="N254" i="30"/>
  <c r="P252" i="30"/>
  <c r="Q250" i="30"/>
  <c r="M249" i="30"/>
  <c r="N249" i="30"/>
  <c r="N248" i="30"/>
  <c r="N246" i="30"/>
  <c r="P244" i="30"/>
  <c r="Q242" i="30"/>
  <c r="M241" i="30"/>
  <c r="N241" i="30"/>
  <c r="N240" i="30"/>
  <c r="N238" i="30"/>
  <c r="P236" i="30"/>
  <c r="Q234" i="30"/>
  <c r="M233" i="30"/>
  <c r="N233" i="30"/>
  <c r="N232" i="30"/>
  <c r="N230" i="30"/>
  <c r="P228" i="30"/>
  <c r="Q227" i="30"/>
  <c r="Q226" i="30"/>
  <c r="M225" i="30"/>
  <c r="N225" i="30"/>
  <c r="N224" i="30"/>
  <c r="N222" i="30"/>
  <c r="P220" i="30"/>
  <c r="Q219" i="30"/>
  <c r="Q218" i="30"/>
  <c r="M217" i="30"/>
  <c r="N217" i="30"/>
  <c r="N216" i="30"/>
  <c r="N214" i="30"/>
  <c r="P212" i="30"/>
  <c r="Q211" i="30"/>
  <c r="Q210" i="30"/>
  <c r="M209" i="30"/>
  <c r="N209" i="30"/>
  <c r="N208" i="30"/>
  <c r="Q197" i="30"/>
  <c r="O197" i="30"/>
  <c r="O191" i="30"/>
  <c r="Q191" i="30"/>
  <c r="Q181" i="30"/>
  <c r="O181" i="30"/>
  <c r="O175" i="30"/>
  <c r="Q175" i="30"/>
  <c r="Q165" i="30"/>
  <c r="O165" i="30"/>
  <c r="O159" i="30"/>
  <c r="Q159" i="30"/>
  <c r="O128" i="30"/>
  <c r="P128" i="30"/>
  <c r="O101" i="30"/>
  <c r="Q101" i="30"/>
  <c r="P89" i="30"/>
  <c r="M83" i="30"/>
  <c r="N83" i="30"/>
  <c r="P66" i="30"/>
  <c r="Q66" i="30"/>
  <c r="O66" i="30"/>
  <c r="P58" i="30"/>
  <c r="Q58" i="30"/>
  <c r="O58" i="30"/>
  <c r="O48" i="30"/>
  <c r="Q48" i="30"/>
  <c r="Q261" i="30"/>
  <c r="O260" i="30"/>
  <c r="P259" i="30"/>
  <c r="O258" i="30"/>
  <c r="Q253" i="30"/>
  <c r="O252" i="30"/>
  <c r="P251" i="30"/>
  <c r="O250" i="30"/>
  <c r="Q245" i="30"/>
  <c r="O244" i="30"/>
  <c r="P243" i="30"/>
  <c r="O242" i="30"/>
  <c r="Q237" i="30"/>
  <c r="O236" i="30"/>
  <c r="P235" i="30"/>
  <c r="O234" i="30"/>
  <c r="Q229" i="30"/>
  <c r="P227" i="30"/>
  <c r="Q221" i="30"/>
  <c r="P219" i="30"/>
  <c r="Q213" i="30"/>
  <c r="P211" i="30"/>
  <c r="O203" i="30"/>
  <c r="Q203" i="30"/>
  <c r="Q193" i="30"/>
  <c r="O193" i="30"/>
  <c r="O187" i="30"/>
  <c r="Q187" i="30"/>
  <c r="Q177" i="30"/>
  <c r="O177" i="30"/>
  <c r="O171" i="30"/>
  <c r="Q171" i="30"/>
  <c r="Q161" i="30"/>
  <c r="O161" i="30"/>
  <c r="O155" i="30"/>
  <c r="Q155" i="30"/>
  <c r="O125" i="30"/>
  <c r="Q125" i="30"/>
  <c r="O120" i="30"/>
  <c r="P120" i="30"/>
  <c r="P98" i="30"/>
  <c r="Q98" i="30"/>
  <c r="O98" i="30"/>
  <c r="Q85" i="30"/>
  <c r="P85" i="30"/>
  <c r="N206" i="30"/>
  <c r="M205" i="30"/>
  <c r="P204" i="30"/>
  <c r="N202" i="30"/>
  <c r="M201" i="30"/>
  <c r="P200" i="30"/>
  <c r="N198" i="30"/>
  <c r="M197" i="30"/>
  <c r="P196" i="30"/>
  <c r="N194" i="30"/>
  <c r="M193" i="30"/>
  <c r="P192" i="30"/>
  <c r="N190" i="30"/>
  <c r="M189" i="30"/>
  <c r="P188" i="30"/>
  <c r="N186" i="30"/>
  <c r="M185" i="30"/>
  <c r="P184" i="30"/>
  <c r="N182" i="30"/>
  <c r="M181" i="30"/>
  <c r="P180" i="30"/>
  <c r="N178" i="30"/>
  <c r="M177" i="30"/>
  <c r="P176" i="30"/>
  <c r="N174" i="30"/>
  <c r="M173" i="30"/>
  <c r="P172" i="30"/>
  <c r="N170" i="30"/>
  <c r="M169" i="30"/>
  <c r="P168" i="30"/>
  <c r="N166" i="30"/>
  <c r="M165" i="30"/>
  <c r="P164" i="30"/>
  <c r="N162" i="30"/>
  <c r="M161" i="30"/>
  <c r="P160" i="30"/>
  <c r="N158" i="30"/>
  <c r="M157" i="30"/>
  <c r="P156" i="30"/>
  <c r="N154" i="30"/>
  <c r="M153" i="30"/>
  <c r="P152" i="30"/>
  <c r="N150" i="30"/>
  <c r="M127" i="30"/>
  <c r="N127" i="30"/>
  <c r="P126" i="30"/>
  <c r="Q126" i="30"/>
  <c r="M119" i="30"/>
  <c r="N119" i="30"/>
  <c r="P118" i="30"/>
  <c r="Q118" i="30"/>
  <c r="M111" i="30"/>
  <c r="N111" i="30"/>
  <c r="P110" i="30"/>
  <c r="Q110" i="30"/>
  <c r="M103" i="30"/>
  <c r="N103" i="30"/>
  <c r="P102" i="30"/>
  <c r="Q102" i="30"/>
  <c r="P90" i="30"/>
  <c r="Q90" i="30"/>
  <c r="O90" i="30"/>
  <c r="P74" i="30"/>
  <c r="Q74" i="30"/>
  <c r="O74" i="30"/>
  <c r="M59" i="30"/>
  <c r="N59" i="30"/>
  <c r="N205" i="30"/>
  <c r="N201" i="30"/>
  <c r="N197" i="30"/>
  <c r="N193" i="30"/>
  <c r="N189" i="30"/>
  <c r="N185" i="30"/>
  <c r="N181" i="30"/>
  <c r="N177" i="30"/>
  <c r="N173" i="30"/>
  <c r="N169" i="30"/>
  <c r="N165" i="30"/>
  <c r="N161" i="30"/>
  <c r="N157" i="30"/>
  <c r="N153" i="30"/>
  <c r="P149" i="30"/>
  <c r="Q149" i="30"/>
  <c r="N146" i="30"/>
  <c r="P145" i="30"/>
  <c r="Q145" i="30"/>
  <c r="N142" i="30"/>
  <c r="P141" i="30"/>
  <c r="Q141" i="30"/>
  <c r="N138" i="30"/>
  <c r="P137" i="30"/>
  <c r="Q137" i="30"/>
  <c r="N134" i="30"/>
  <c r="P133" i="30"/>
  <c r="Q133" i="30"/>
  <c r="N130" i="30"/>
  <c r="P129" i="30"/>
  <c r="Q129" i="30"/>
  <c r="O126" i="30"/>
  <c r="M126" i="30"/>
  <c r="O118" i="30"/>
  <c r="M118" i="30"/>
  <c r="O110" i="30"/>
  <c r="M110" i="30"/>
  <c r="O102" i="30"/>
  <c r="M102" i="30"/>
  <c r="P94" i="30"/>
  <c r="Q94" i="30"/>
  <c r="O94" i="30"/>
  <c r="N87" i="30"/>
  <c r="P78" i="30"/>
  <c r="Q78" i="30"/>
  <c r="O78" i="30"/>
  <c r="M67" i="30"/>
  <c r="N67" i="30"/>
  <c r="N128" i="30"/>
  <c r="O124" i="30"/>
  <c r="P122" i="30"/>
  <c r="Q122" i="30"/>
  <c r="M121" i="30"/>
  <c r="N120" i="30"/>
  <c r="O116" i="30"/>
  <c r="P114" i="30"/>
  <c r="Q114" i="30"/>
  <c r="M113" i="30"/>
  <c r="N112" i="30"/>
  <c r="O108" i="30"/>
  <c r="P106" i="30"/>
  <c r="Q106" i="30"/>
  <c r="M105" i="30"/>
  <c r="N104" i="30"/>
  <c r="O100" i="30"/>
  <c r="M98" i="30"/>
  <c r="M94" i="30"/>
  <c r="M90" i="30"/>
  <c r="M86" i="30"/>
  <c r="M82" i="30"/>
  <c r="M78" i="30"/>
  <c r="M74" i="30"/>
  <c r="M66" i="30"/>
  <c r="M58" i="30"/>
  <c r="M51" i="30"/>
  <c r="M42" i="30"/>
  <c r="N42" i="30"/>
  <c r="M25" i="30"/>
  <c r="M21" i="30"/>
  <c r="Q146" i="30"/>
  <c r="Q142" i="30"/>
  <c r="Q138" i="30"/>
  <c r="Q134" i="30"/>
  <c r="Q130" i="30"/>
  <c r="P124" i="30"/>
  <c r="P123" i="30"/>
  <c r="M123" i="30"/>
  <c r="N121" i="30"/>
  <c r="P116" i="30"/>
  <c r="P115" i="30"/>
  <c r="M115" i="30"/>
  <c r="N113" i="30"/>
  <c r="P108" i="30"/>
  <c r="P107" i="30"/>
  <c r="M107" i="30"/>
  <c r="N105" i="30"/>
  <c r="P100" i="30"/>
  <c r="P99" i="30"/>
  <c r="M99" i="30"/>
  <c r="N98" i="30"/>
  <c r="M97" i="30"/>
  <c r="N94" i="30"/>
  <c r="M93" i="30"/>
  <c r="N90" i="30"/>
  <c r="M89" i="30"/>
  <c r="N86" i="30"/>
  <c r="M85" i="30"/>
  <c r="N82" i="30"/>
  <c r="M81" i="30"/>
  <c r="N78" i="30"/>
  <c r="M77" i="30"/>
  <c r="N74" i="30"/>
  <c r="O73" i="30"/>
  <c r="Q73" i="30"/>
  <c r="O68" i="30"/>
  <c r="N66" i="30"/>
  <c r="O65" i="30"/>
  <c r="Q65" i="30"/>
  <c r="O60" i="30"/>
  <c r="N58" i="30"/>
  <c r="O57" i="30"/>
  <c r="Q57" i="30"/>
  <c r="O53" i="30"/>
  <c r="Q53" i="30"/>
  <c r="P51" i="30"/>
  <c r="O51" i="30"/>
  <c r="Q51" i="30"/>
  <c r="Q47" i="30"/>
  <c r="O47" i="30"/>
  <c r="P32" i="30"/>
  <c r="Q32" i="30"/>
  <c r="M32" i="30"/>
  <c r="M30" i="30"/>
  <c r="N30" i="30"/>
  <c r="O72" i="30"/>
  <c r="P70" i="30"/>
  <c r="Q70" i="30"/>
  <c r="M69" i="30"/>
  <c r="N68" i="30"/>
  <c r="O64" i="30"/>
  <c r="P62" i="30"/>
  <c r="Q62" i="30"/>
  <c r="M61" i="30"/>
  <c r="N60" i="30"/>
  <c r="O56" i="30"/>
  <c r="Q56" i="30"/>
  <c r="M47" i="30"/>
  <c r="Q127" i="30"/>
  <c r="Q123" i="30"/>
  <c r="Q119" i="30"/>
  <c r="Q115" i="30"/>
  <c r="Q111" i="30"/>
  <c r="Q107" i="30"/>
  <c r="Q103" i="30"/>
  <c r="Q99" i="30"/>
  <c r="Q95" i="30"/>
  <c r="Q91" i="30"/>
  <c r="Q87" i="30"/>
  <c r="Q83" i="30"/>
  <c r="Q79" i="30"/>
  <c r="Q75" i="30"/>
  <c r="P72" i="30"/>
  <c r="P71" i="30"/>
  <c r="M71" i="30"/>
  <c r="N69" i="30"/>
  <c r="P64" i="30"/>
  <c r="P63" i="30"/>
  <c r="M63" i="30"/>
  <c r="N61" i="30"/>
  <c r="N56" i="30"/>
  <c r="Q50" i="30"/>
  <c r="O50" i="30"/>
  <c r="P42" i="30"/>
  <c r="O42" i="30"/>
  <c r="Q25" i="30"/>
  <c r="M23" i="30"/>
  <c r="N23" i="30"/>
  <c r="Q71" i="30"/>
  <c r="Q67" i="30"/>
  <c r="Q63" i="30"/>
  <c r="Q59" i="30"/>
  <c r="M55" i="30"/>
  <c r="Q54" i="30"/>
  <c r="O54" i="30"/>
  <c r="Q43" i="30"/>
  <c r="O43" i="30"/>
  <c r="M40" i="30"/>
  <c r="M38" i="30"/>
  <c r="N38" i="30"/>
  <c r="M29" i="30"/>
  <c r="M27" i="30"/>
  <c r="N27" i="30"/>
  <c r="Q17" i="30"/>
  <c r="M13" i="30"/>
  <c r="M11" i="30"/>
  <c r="N11" i="30"/>
  <c r="M36" i="30"/>
  <c r="M34" i="30"/>
  <c r="N34" i="30"/>
  <c r="Q21" i="30"/>
  <c r="M17" i="30"/>
  <c r="M15" i="30"/>
  <c r="N15" i="30"/>
  <c r="N55" i="30"/>
  <c r="M54" i="30"/>
  <c r="P53" i="30"/>
  <c r="N51" i="30"/>
  <c r="M50" i="30"/>
  <c r="P49" i="30"/>
  <c r="P46" i="30"/>
  <c r="M43" i="30"/>
  <c r="Q39" i="30"/>
  <c r="O39" i="30"/>
  <c r="Q35" i="30"/>
  <c r="O35" i="30"/>
  <c r="Q31" i="30"/>
  <c r="O31" i="30"/>
  <c r="Q28" i="30"/>
  <c r="P28" i="30"/>
  <c r="Q24" i="30"/>
  <c r="P24" i="30"/>
  <c r="Q20" i="30"/>
  <c r="P20" i="30"/>
  <c r="Q16" i="30"/>
  <c r="P16" i="30"/>
  <c r="Q12" i="30"/>
  <c r="P12" i="30"/>
  <c r="Q8" i="30"/>
  <c r="P8" i="30"/>
  <c r="N40" i="30"/>
  <c r="M39" i="30"/>
  <c r="P38" i="30"/>
  <c r="N36" i="30"/>
  <c r="M35" i="30"/>
  <c r="P34" i="30"/>
  <c r="Q33" i="30"/>
  <c r="N32" i="30"/>
  <c r="M31" i="30"/>
  <c r="P30" i="30"/>
  <c r="N29" i="30"/>
  <c r="M28" i="30"/>
  <c r="P27" i="30"/>
  <c r="Q27" i="30"/>
  <c r="N25" i="30"/>
  <c r="M24" i="30"/>
  <c r="P23" i="30"/>
  <c r="Q23" i="30"/>
  <c r="N21" i="30"/>
  <c r="M20" i="30"/>
  <c r="P19" i="30"/>
  <c r="Q19" i="30"/>
  <c r="N17" i="30"/>
  <c r="M16" i="30"/>
  <c r="P15" i="30"/>
  <c r="Q15" i="30"/>
  <c r="N13" i="30"/>
  <c r="M12" i="30"/>
  <c r="P11" i="30"/>
  <c r="Q11" i="30"/>
  <c r="N9" i="30"/>
  <c r="N8" i="30"/>
  <c r="M8" i="30"/>
  <c r="P7" i="30"/>
  <c r="Q7" i="30"/>
  <c r="P6" i="27" l="1"/>
  <c r="O6" i="27"/>
  <c r="X6" i="27"/>
  <c r="W6" i="27"/>
  <c r="V6" i="27"/>
  <c r="U6" i="27"/>
  <c r="T6" i="27"/>
  <c r="S6" i="27"/>
  <c r="X5" i="27"/>
  <c r="W5" i="27"/>
  <c r="V5" i="27"/>
  <c r="U5" i="27"/>
  <c r="T5" i="27"/>
  <c r="S5" i="27"/>
  <c r="J7" i="27"/>
  <c r="K7" i="27" s="1"/>
  <c r="V104" i="32"/>
  <c r="U546" i="32"/>
  <c r="Q684" i="32"/>
  <c r="T289" i="32"/>
  <c r="V402" i="32"/>
  <c r="V266" i="32"/>
  <c r="S331" i="32"/>
  <c r="S649" i="32"/>
  <c r="S46" i="32"/>
  <c r="T310" i="32"/>
  <c r="S517" i="32"/>
  <c r="Q306" i="32"/>
  <c r="Q638" i="32"/>
  <c r="Q665" i="32"/>
  <c r="T901" i="32"/>
  <c r="Q772" i="32"/>
  <c r="Q19" i="32"/>
  <c r="R172" i="32"/>
  <c r="Q407" i="32"/>
  <c r="Q7" i="32"/>
  <c r="T917" i="32"/>
  <c r="S779" i="32"/>
  <c r="S166" i="32"/>
  <c r="U439" i="32"/>
  <c r="Q735" i="32"/>
  <c r="T937" i="32"/>
  <c r="T480" i="32"/>
  <c r="U568" i="32"/>
  <c r="T207" i="32"/>
  <c r="Q1004" i="32"/>
  <c r="V232" i="32"/>
  <c r="Q767" i="32"/>
  <c r="S96" i="32"/>
  <c r="U25" i="32"/>
  <c r="U866" i="32"/>
  <c r="R78" i="32"/>
  <c r="Q311" i="32"/>
  <c r="S239" i="32"/>
  <c r="U858" i="32"/>
  <c r="Q921" i="32"/>
  <c r="Q274" i="32"/>
  <c r="S630" i="32"/>
  <c r="V220" i="32"/>
  <c r="U196" i="32"/>
  <c r="Q558" i="32"/>
  <c r="Q22" i="32"/>
  <c r="Q362" i="32"/>
  <c r="S824" i="32"/>
  <c r="Q845" i="32"/>
  <c r="Q955" i="32"/>
  <c r="R394" i="32"/>
  <c r="U820" i="32"/>
  <c r="T1001" i="32"/>
  <c r="Q803" i="32"/>
  <c r="U159" i="32"/>
  <c r="R996" i="32"/>
  <c r="T910" i="32"/>
  <c r="T191" i="32"/>
  <c r="T473" i="32"/>
  <c r="Q1005" i="32"/>
  <c r="R1005" i="32"/>
  <c r="S1005" i="32"/>
  <c r="T1005" i="32"/>
  <c r="U1005" i="32"/>
  <c r="V1005" i="32"/>
  <c r="V695" i="32"/>
  <c r="R458" i="32"/>
  <c r="Q816" i="32"/>
  <c r="Q533" i="32"/>
  <c r="V953" i="32"/>
  <c r="Q476" i="32"/>
  <c r="V715" i="32"/>
  <c r="S611" i="32"/>
  <c r="U49" i="32"/>
  <c r="R700" i="32"/>
  <c r="U608" i="32"/>
  <c r="V38" i="32"/>
  <c r="S483" i="32"/>
  <c r="U591" i="32"/>
  <c r="R993" i="32"/>
  <c r="R228" i="32"/>
  <c r="R716" i="32"/>
  <c r="S795" i="32"/>
  <c r="U915" i="32"/>
  <c r="U489" i="32"/>
  <c r="S722" i="32"/>
  <c r="Q395" i="32"/>
  <c r="Q41" i="32"/>
  <c r="Q50" i="32"/>
  <c r="Q61" i="32"/>
  <c r="Q35" i="32"/>
  <c r="Q163" i="32"/>
  <c r="Q266" i="32"/>
  <c r="V457" i="32"/>
  <c r="R398" i="32"/>
  <c r="S763" i="32"/>
  <c r="Q556" i="32"/>
  <c r="Q963" i="32"/>
  <c r="Q521" i="32"/>
  <c r="S614" i="32"/>
  <c r="S619" i="32"/>
  <c r="T331" i="32"/>
  <c r="V210" i="32"/>
  <c r="Q660" i="32"/>
  <c r="U560" i="32"/>
  <c r="V560" i="32"/>
  <c r="Q560" i="32"/>
  <c r="R560" i="32"/>
  <c r="S560" i="32"/>
  <c r="T560" i="32"/>
  <c r="R387" i="32"/>
  <c r="S387" i="32"/>
  <c r="T387" i="32"/>
  <c r="V387" i="32"/>
  <c r="Q387" i="32"/>
  <c r="U387" i="32"/>
  <c r="V906" i="32"/>
  <c r="Q906" i="32"/>
  <c r="R906" i="32"/>
  <c r="S906" i="32"/>
  <c r="T906" i="32"/>
  <c r="U906" i="32"/>
  <c r="U587" i="32"/>
  <c r="V587" i="32"/>
  <c r="Q587" i="32"/>
  <c r="R587" i="32"/>
  <c r="S587" i="32"/>
  <c r="T587" i="32"/>
  <c r="T271" i="32"/>
  <c r="U271" i="32"/>
  <c r="V271" i="32"/>
  <c r="Q271" i="32"/>
  <c r="S271" i="32"/>
  <c r="R271" i="32"/>
  <c r="Q625" i="32"/>
  <c r="R625" i="32"/>
  <c r="S625" i="32"/>
  <c r="T625" i="32"/>
  <c r="U625" i="32"/>
  <c r="V625" i="32"/>
  <c r="S60" i="32"/>
  <c r="T60" i="32"/>
  <c r="V60" i="32"/>
  <c r="Q60" i="32"/>
  <c r="R60" i="32"/>
  <c r="U60" i="32"/>
  <c r="U195" i="32"/>
  <c r="Q195" i="32"/>
  <c r="R195" i="32"/>
  <c r="T195" i="32"/>
  <c r="S195" i="32"/>
  <c r="V195" i="32"/>
  <c r="Q731" i="32"/>
  <c r="R731" i="32"/>
  <c r="S731" i="32"/>
  <c r="T731" i="32"/>
  <c r="U731" i="32"/>
  <c r="V731" i="32"/>
  <c r="Q588" i="32"/>
  <c r="R588" i="32"/>
  <c r="S588" i="32"/>
  <c r="T588" i="32"/>
  <c r="U588" i="32"/>
  <c r="V588" i="32"/>
  <c r="S190" i="32"/>
  <c r="T190" i="32"/>
  <c r="U190" i="32"/>
  <c r="R190" i="32"/>
  <c r="Q190" i="32"/>
  <c r="V190" i="32"/>
  <c r="Q308" i="32"/>
  <c r="R308" i="32"/>
  <c r="S308" i="32"/>
  <c r="T308" i="32"/>
  <c r="U308" i="32"/>
  <c r="V308" i="32"/>
  <c r="Q193" i="32"/>
  <c r="R193" i="32"/>
  <c r="S193" i="32"/>
  <c r="U193" i="32"/>
  <c r="V193" i="32"/>
  <c r="T193" i="32"/>
  <c r="S733" i="32"/>
  <c r="T733" i="32"/>
  <c r="U733" i="32"/>
  <c r="V733" i="32"/>
  <c r="Q733" i="32"/>
  <c r="R733" i="32"/>
  <c r="Q868" i="32"/>
  <c r="R868" i="32"/>
  <c r="S868" i="32"/>
  <c r="T868" i="32"/>
  <c r="U868" i="32"/>
  <c r="V868" i="32"/>
  <c r="T291" i="32"/>
  <c r="U291" i="32"/>
  <c r="V291" i="32"/>
  <c r="Q291" i="32"/>
  <c r="S291" i="32"/>
  <c r="R291" i="32"/>
  <c r="S682" i="32"/>
  <c r="T682" i="32"/>
  <c r="U682" i="32"/>
  <c r="V682" i="32"/>
  <c r="Q682" i="32"/>
  <c r="R682" i="32"/>
  <c r="Q562" i="32"/>
  <c r="R562" i="32"/>
  <c r="S562" i="32"/>
  <c r="T562" i="32"/>
  <c r="U562" i="32"/>
  <c r="V562" i="32"/>
  <c r="S821" i="32"/>
  <c r="T821" i="32"/>
  <c r="U821" i="32"/>
  <c r="V821" i="32"/>
  <c r="Q821" i="32"/>
  <c r="R821" i="32"/>
  <c r="V426" i="32"/>
  <c r="Q426" i="32"/>
  <c r="R426" i="32"/>
  <c r="S426" i="32"/>
  <c r="U426" i="32"/>
  <c r="T426" i="32"/>
  <c r="Q688" i="32"/>
  <c r="R688" i="32"/>
  <c r="S688" i="32"/>
  <c r="T688" i="32"/>
  <c r="U688" i="32"/>
  <c r="V688" i="32"/>
  <c r="Q605" i="32"/>
  <c r="R605" i="32"/>
  <c r="S605" i="32"/>
  <c r="T605" i="32"/>
  <c r="U605" i="32"/>
  <c r="V605" i="32"/>
  <c r="Q522" i="32"/>
  <c r="R522" i="32"/>
  <c r="S522" i="32"/>
  <c r="T522" i="32"/>
  <c r="U522" i="32"/>
  <c r="V522" i="32"/>
  <c r="U314" i="32"/>
  <c r="V314" i="32"/>
  <c r="Q314" i="32"/>
  <c r="R314" i="32"/>
  <c r="T314" i="32"/>
  <c r="S314" i="32"/>
  <c r="Q180" i="32"/>
  <c r="S180" i="32"/>
  <c r="T180" i="32"/>
  <c r="V180" i="32"/>
  <c r="U180" i="32"/>
  <c r="R180" i="32"/>
  <c r="U135" i="32"/>
  <c r="V135" i="32"/>
  <c r="Q135" i="32"/>
  <c r="R135" i="32"/>
  <c r="T135" i="32"/>
  <c r="S135" i="32"/>
  <c r="S881" i="32"/>
  <c r="T881" i="32"/>
  <c r="U881" i="32"/>
  <c r="V881" i="32"/>
  <c r="Q881" i="32"/>
  <c r="R881" i="32"/>
  <c r="S721" i="32"/>
  <c r="T721" i="32"/>
  <c r="U721" i="32"/>
  <c r="V721" i="32"/>
  <c r="Q721" i="32"/>
  <c r="R721" i="32"/>
  <c r="R988" i="32"/>
  <c r="S988" i="32"/>
  <c r="T988" i="32"/>
  <c r="U988" i="32"/>
  <c r="V988" i="32"/>
  <c r="Q988" i="32"/>
  <c r="S130" i="32"/>
  <c r="T130" i="32"/>
  <c r="U130" i="32"/>
  <c r="V130" i="32"/>
  <c r="R130" i="32"/>
  <c r="Q130" i="32"/>
  <c r="V898" i="32"/>
  <c r="Q898" i="32"/>
  <c r="R898" i="32"/>
  <c r="S898" i="32"/>
  <c r="T898" i="32"/>
  <c r="U898" i="32"/>
  <c r="U500" i="32"/>
  <c r="V500" i="32"/>
  <c r="Q500" i="32"/>
  <c r="R500" i="32"/>
  <c r="S500" i="32"/>
  <c r="T500" i="32"/>
  <c r="R927" i="32"/>
  <c r="V927" i="32"/>
  <c r="Q927" i="32"/>
  <c r="S927" i="32"/>
  <c r="T927" i="32"/>
  <c r="U927" i="32"/>
  <c r="V707" i="32"/>
  <c r="Q707" i="32"/>
  <c r="R707" i="32"/>
  <c r="S707" i="32"/>
  <c r="T707" i="32"/>
  <c r="U707" i="32"/>
  <c r="Q621" i="32"/>
  <c r="R621" i="32"/>
  <c r="S621" i="32"/>
  <c r="T621" i="32"/>
  <c r="U621" i="32"/>
  <c r="V621" i="32"/>
  <c r="R992" i="32"/>
  <c r="S992" i="32"/>
  <c r="T992" i="32"/>
  <c r="U992" i="32"/>
  <c r="V992" i="32"/>
  <c r="Q992" i="32"/>
  <c r="Q589" i="32"/>
  <c r="R589" i="32"/>
  <c r="S589" i="32"/>
  <c r="T589" i="32"/>
  <c r="U589" i="32"/>
  <c r="V589" i="32"/>
  <c r="T989" i="32"/>
  <c r="U989" i="32"/>
  <c r="V989" i="32"/>
  <c r="Q989" i="32"/>
  <c r="R989" i="32"/>
  <c r="S989" i="32"/>
  <c r="Q152" i="32"/>
  <c r="R152" i="32"/>
  <c r="S152" i="32"/>
  <c r="T152" i="32"/>
  <c r="V152" i="32"/>
  <c r="U152" i="32"/>
  <c r="T199" i="32"/>
  <c r="U199" i="32"/>
  <c r="V199" i="32"/>
  <c r="Q199" i="32"/>
  <c r="S199" i="32"/>
  <c r="R199" i="32"/>
  <c r="U774" i="32"/>
  <c r="V774" i="32"/>
  <c r="Q774" i="32"/>
  <c r="R774" i="32"/>
  <c r="S774" i="32"/>
  <c r="T774" i="32"/>
  <c r="S590" i="32"/>
  <c r="T590" i="32"/>
  <c r="U590" i="32"/>
  <c r="V590" i="32"/>
  <c r="Q590" i="32"/>
  <c r="R590" i="32"/>
  <c r="U338" i="32"/>
  <c r="V338" i="32"/>
  <c r="Q338" i="32"/>
  <c r="R338" i="32"/>
  <c r="T338" i="32"/>
  <c r="S338" i="32"/>
  <c r="Q156" i="32"/>
  <c r="R156" i="32"/>
  <c r="S156" i="32"/>
  <c r="T156" i="32"/>
  <c r="V156" i="32"/>
  <c r="U156" i="32"/>
  <c r="Q95" i="32"/>
  <c r="R95" i="32"/>
  <c r="T95" i="32"/>
  <c r="U95" i="32"/>
  <c r="V95" i="32"/>
  <c r="S95" i="32"/>
  <c r="V942" i="32"/>
  <c r="Q942" i="32"/>
  <c r="R942" i="32"/>
  <c r="S942" i="32"/>
  <c r="T942" i="32"/>
  <c r="U942" i="32"/>
  <c r="R892" i="32"/>
  <c r="T892" i="32"/>
  <c r="U892" i="32"/>
  <c r="V892" i="32"/>
  <c r="Q892" i="32"/>
  <c r="S892" i="32"/>
  <c r="Q672" i="32"/>
  <c r="R672" i="32"/>
  <c r="S672" i="32"/>
  <c r="T672" i="32"/>
  <c r="U672" i="32"/>
  <c r="V672" i="32"/>
  <c r="Q586" i="32"/>
  <c r="T586" i="32"/>
  <c r="U586" i="32"/>
  <c r="R586" i="32"/>
  <c r="S586" i="32"/>
  <c r="V586" i="32"/>
  <c r="R436" i="32"/>
  <c r="S436" i="32"/>
  <c r="T436" i="32"/>
  <c r="U436" i="32"/>
  <c r="V436" i="32"/>
  <c r="Q436" i="32"/>
  <c r="Q79" i="32"/>
  <c r="R79" i="32"/>
  <c r="T79" i="32"/>
  <c r="U79" i="32"/>
  <c r="V79" i="32"/>
  <c r="S79" i="32"/>
  <c r="T287" i="32"/>
  <c r="U287" i="32"/>
  <c r="V287" i="32"/>
  <c r="Q287" i="32"/>
  <c r="S287" i="32"/>
  <c r="R287" i="32"/>
  <c r="Q18" i="32"/>
  <c r="R18" i="32"/>
  <c r="S18" i="32"/>
  <c r="T18" i="32"/>
  <c r="U18" i="32"/>
  <c r="V18" i="32"/>
  <c r="U862" i="32"/>
  <c r="V862" i="32"/>
  <c r="Q862" i="32"/>
  <c r="R862" i="32"/>
  <c r="S862" i="32"/>
  <c r="T862" i="32"/>
  <c r="Q391" i="32"/>
  <c r="R391" i="32"/>
  <c r="S391" i="32"/>
  <c r="T391" i="32"/>
  <c r="U391" i="32"/>
  <c r="V391" i="32"/>
  <c r="Q367" i="32"/>
  <c r="R367" i="32"/>
  <c r="S367" i="32"/>
  <c r="T367" i="32"/>
  <c r="V367" i="32"/>
  <c r="U367" i="32"/>
  <c r="R90" i="32"/>
  <c r="S90" i="32"/>
  <c r="T90" i="32"/>
  <c r="U90" i="32"/>
  <c r="V90" i="32"/>
  <c r="Q90" i="32"/>
  <c r="Q550" i="32"/>
  <c r="R550" i="32"/>
  <c r="S550" i="32"/>
  <c r="T550" i="32"/>
  <c r="U550" i="32"/>
  <c r="V550" i="32"/>
  <c r="R976" i="32"/>
  <c r="S976" i="32"/>
  <c r="T976" i="32"/>
  <c r="U976" i="32"/>
  <c r="V976" i="32"/>
  <c r="Q976" i="32"/>
  <c r="T417" i="32"/>
  <c r="U417" i="32"/>
  <c r="V417" i="32"/>
  <c r="Q417" i="32"/>
  <c r="S417" i="32"/>
  <c r="R417" i="32"/>
  <c r="S650" i="32"/>
  <c r="T650" i="32"/>
  <c r="U650" i="32"/>
  <c r="V650" i="32"/>
  <c r="Q650" i="32"/>
  <c r="R650" i="32"/>
  <c r="Q316" i="32"/>
  <c r="R316" i="32"/>
  <c r="S316" i="32"/>
  <c r="T316" i="32"/>
  <c r="U316" i="32"/>
  <c r="V316" i="32"/>
  <c r="Q856" i="32"/>
  <c r="R856" i="32"/>
  <c r="S856" i="32"/>
  <c r="T856" i="32"/>
  <c r="U856" i="32"/>
  <c r="V856" i="32"/>
  <c r="Q356" i="32"/>
  <c r="R356" i="32"/>
  <c r="S356" i="32"/>
  <c r="T356" i="32"/>
  <c r="U356" i="32"/>
  <c r="V356" i="32"/>
  <c r="Q300" i="32"/>
  <c r="R300" i="32"/>
  <c r="S300" i="32"/>
  <c r="T300" i="32"/>
  <c r="U300" i="32"/>
  <c r="V300" i="32"/>
  <c r="S499" i="32"/>
  <c r="T499" i="32"/>
  <c r="U499" i="32"/>
  <c r="V499" i="32"/>
  <c r="Q499" i="32"/>
  <c r="R499" i="32"/>
  <c r="Q792" i="32"/>
  <c r="R792" i="32"/>
  <c r="S792" i="32"/>
  <c r="T792" i="32"/>
  <c r="U792" i="32"/>
  <c r="V792" i="32"/>
  <c r="R250" i="32"/>
  <c r="S250" i="32"/>
  <c r="T250" i="32"/>
  <c r="U250" i="32"/>
  <c r="V250" i="32"/>
  <c r="Q250" i="32"/>
  <c r="S325" i="32"/>
  <c r="T325" i="32"/>
  <c r="U325" i="32"/>
  <c r="V325" i="32"/>
  <c r="R325" i="32"/>
  <c r="Q325" i="32"/>
  <c r="V414" i="32"/>
  <c r="Q414" i="32"/>
  <c r="R414" i="32"/>
  <c r="S414" i="32"/>
  <c r="U414" i="32"/>
  <c r="T414" i="32"/>
  <c r="Q140" i="32"/>
  <c r="R140" i="32"/>
  <c r="S140" i="32"/>
  <c r="T140" i="32"/>
  <c r="V140" i="32"/>
  <c r="U140" i="32"/>
  <c r="Q249" i="32"/>
  <c r="R249" i="32"/>
  <c r="S249" i="32"/>
  <c r="T249" i="32"/>
  <c r="U249" i="32"/>
  <c r="V249" i="32"/>
  <c r="R891" i="32"/>
  <c r="S891" i="32"/>
  <c r="T891" i="32"/>
  <c r="U891" i="32"/>
  <c r="V891" i="32"/>
  <c r="Q891" i="32"/>
  <c r="T985" i="32"/>
  <c r="U985" i="32"/>
  <c r="V985" i="32"/>
  <c r="Q985" i="32"/>
  <c r="R985" i="32"/>
  <c r="S985" i="32"/>
  <c r="S515" i="32"/>
  <c r="T515" i="32"/>
  <c r="U515" i="32"/>
  <c r="V515" i="32"/>
  <c r="Q515" i="32"/>
  <c r="R515" i="32"/>
  <c r="S28" i="32"/>
  <c r="T28" i="32"/>
  <c r="U28" i="32"/>
  <c r="V28" i="32"/>
  <c r="R28" i="32"/>
  <c r="Q28" i="32"/>
  <c r="Q347" i="32"/>
  <c r="R347" i="32"/>
  <c r="S347" i="32"/>
  <c r="T347" i="32"/>
  <c r="V347" i="32"/>
  <c r="U347" i="32"/>
  <c r="Q371" i="32"/>
  <c r="R371" i="32"/>
  <c r="S371" i="32"/>
  <c r="T371" i="32"/>
  <c r="V371" i="32"/>
  <c r="U371" i="32"/>
  <c r="Q136" i="32"/>
  <c r="R136" i="32"/>
  <c r="S136" i="32"/>
  <c r="T136" i="32"/>
  <c r="V136" i="32"/>
  <c r="U136" i="32"/>
  <c r="Q443" i="32"/>
  <c r="R443" i="32"/>
  <c r="S443" i="32"/>
  <c r="T443" i="32"/>
  <c r="U443" i="32"/>
  <c r="V443" i="32"/>
  <c r="U730" i="32"/>
  <c r="V730" i="32"/>
  <c r="Q730" i="32"/>
  <c r="R730" i="32"/>
  <c r="S730" i="32"/>
  <c r="T730" i="32"/>
  <c r="S729" i="32"/>
  <c r="T729" i="32"/>
  <c r="U729" i="32"/>
  <c r="V729" i="32"/>
  <c r="Q729" i="32"/>
  <c r="R729" i="32"/>
  <c r="T421" i="32"/>
  <c r="U421" i="32"/>
  <c r="V421" i="32"/>
  <c r="Q421" i="32"/>
  <c r="S421" i="32"/>
  <c r="R421" i="32"/>
  <c r="Q237" i="32"/>
  <c r="R237" i="32"/>
  <c r="S237" i="32"/>
  <c r="T237" i="32"/>
  <c r="U237" i="32"/>
  <c r="V237" i="32"/>
  <c r="Q11" i="32"/>
  <c r="R11" i="32"/>
  <c r="S11" i="32"/>
  <c r="T11" i="32"/>
  <c r="U11" i="32"/>
  <c r="V11" i="32"/>
  <c r="S309" i="32"/>
  <c r="T309" i="32"/>
  <c r="U309" i="32"/>
  <c r="V309" i="32"/>
  <c r="R309" i="32"/>
  <c r="Q309" i="32"/>
  <c r="Q557" i="32"/>
  <c r="R557" i="32"/>
  <c r="S557" i="32"/>
  <c r="T557" i="32"/>
  <c r="U557" i="32"/>
  <c r="V557" i="32"/>
  <c r="Q645" i="32"/>
  <c r="R645" i="32"/>
  <c r="S645" i="32"/>
  <c r="T645" i="32"/>
  <c r="U645" i="32"/>
  <c r="V645" i="32"/>
  <c r="R270" i="32"/>
  <c r="S270" i="32"/>
  <c r="T270" i="32"/>
  <c r="V270" i="32"/>
  <c r="Q270" i="32"/>
  <c r="U270" i="32"/>
  <c r="U615" i="32"/>
  <c r="V615" i="32"/>
  <c r="Q615" i="32"/>
  <c r="R615" i="32"/>
  <c r="S615" i="32"/>
  <c r="T615" i="32"/>
  <c r="Q355" i="32"/>
  <c r="R355" i="32"/>
  <c r="S355" i="32"/>
  <c r="T355" i="32"/>
  <c r="V355" i="32"/>
  <c r="U355" i="32"/>
  <c r="T247" i="32"/>
  <c r="U247" i="32"/>
  <c r="V247" i="32"/>
  <c r="Q247" i="32"/>
  <c r="S247" i="32"/>
  <c r="R247" i="32"/>
  <c r="Q165" i="32"/>
  <c r="R165" i="32"/>
  <c r="S165" i="32"/>
  <c r="T165" i="32"/>
  <c r="U165" i="32"/>
  <c r="V165" i="32"/>
  <c r="T441" i="32"/>
  <c r="U441" i="32"/>
  <c r="V441" i="32"/>
  <c r="Q441" i="32"/>
  <c r="S441" i="32"/>
  <c r="R441" i="32"/>
  <c r="U298" i="32"/>
  <c r="V298" i="32"/>
  <c r="Q298" i="32"/>
  <c r="R298" i="32"/>
  <c r="T298" i="32"/>
  <c r="S298" i="32"/>
  <c r="Q43" i="32"/>
  <c r="R43" i="32"/>
  <c r="S43" i="32"/>
  <c r="T43" i="32"/>
  <c r="U43" i="32"/>
  <c r="V43" i="32"/>
  <c r="S122" i="32"/>
  <c r="T122" i="32"/>
  <c r="U122" i="32"/>
  <c r="V122" i="32"/>
  <c r="R122" i="32"/>
  <c r="Q122" i="32"/>
  <c r="S491" i="32"/>
  <c r="T491" i="32"/>
  <c r="U491" i="32"/>
  <c r="V491" i="32"/>
  <c r="Q491" i="32"/>
  <c r="R491" i="32"/>
  <c r="T997" i="32"/>
  <c r="U997" i="32"/>
  <c r="V997" i="32"/>
  <c r="Q997" i="32"/>
  <c r="R997" i="32"/>
  <c r="S997" i="32"/>
  <c r="T275" i="32"/>
  <c r="U275" i="32"/>
  <c r="V275" i="32"/>
  <c r="Q275" i="32"/>
  <c r="S275" i="32"/>
  <c r="R275" i="32"/>
  <c r="Q879" i="32"/>
  <c r="R879" i="32"/>
  <c r="S879" i="32"/>
  <c r="T879" i="32"/>
  <c r="U879" i="32"/>
  <c r="V879" i="32"/>
  <c r="T945" i="32"/>
  <c r="U945" i="32"/>
  <c r="V945" i="32"/>
  <c r="Q945" i="32"/>
  <c r="R945" i="32"/>
  <c r="S945" i="32"/>
  <c r="T694" i="32"/>
  <c r="V694" i="32"/>
  <c r="Q694" i="32"/>
  <c r="R694" i="32"/>
  <c r="S694" i="32"/>
  <c r="U694" i="32"/>
  <c r="S369" i="32"/>
  <c r="T369" i="32"/>
  <c r="U369" i="32"/>
  <c r="V369" i="32"/>
  <c r="R369" i="32"/>
  <c r="Q369" i="32"/>
  <c r="S16" i="32"/>
  <c r="T16" i="32"/>
  <c r="U16" i="32"/>
  <c r="V16" i="32"/>
  <c r="Q16" i="32"/>
  <c r="R16" i="32"/>
  <c r="U635" i="32"/>
  <c r="V635" i="32"/>
  <c r="Q635" i="32"/>
  <c r="R635" i="32"/>
  <c r="S635" i="32"/>
  <c r="T635" i="32"/>
  <c r="Q669" i="32"/>
  <c r="R669" i="32"/>
  <c r="S669" i="32"/>
  <c r="T669" i="32"/>
  <c r="U669" i="32"/>
  <c r="V669" i="32"/>
  <c r="R956" i="32"/>
  <c r="S956" i="32"/>
  <c r="T956" i="32"/>
  <c r="U956" i="32"/>
  <c r="V956" i="32"/>
  <c r="Q956" i="32"/>
  <c r="R331" i="32"/>
  <c r="T264" i="32"/>
  <c r="R611" i="32"/>
  <c r="R649" i="32"/>
  <c r="S49" i="32"/>
  <c r="U266" i="32"/>
  <c r="R289" i="32"/>
  <c r="T715" i="32"/>
  <c r="V825" i="32"/>
  <c r="R779" i="32"/>
  <c r="V533" i="32"/>
  <c r="R722" i="32"/>
  <c r="V306" i="32"/>
  <c r="T25" i="32"/>
  <c r="V638" i="32"/>
  <c r="Q398" i="32"/>
  <c r="V735" i="32"/>
  <c r="T38" i="32"/>
  <c r="U457" i="32"/>
  <c r="U901" i="32"/>
  <c r="T546" i="32"/>
  <c r="T104" i="32"/>
  <c r="T220" i="32"/>
  <c r="U483" i="32"/>
  <c r="V163" i="32"/>
  <c r="V955" i="32"/>
  <c r="T915" i="32"/>
  <c r="R517" i="32"/>
  <c r="V700" i="32"/>
  <c r="S910" i="32"/>
  <c r="V921" i="32"/>
  <c r="T591" i="32"/>
  <c r="R196" i="32"/>
  <c r="R46" i="32"/>
  <c r="U96" i="32"/>
  <c r="Q239" i="32"/>
  <c r="Q458" i="32"/>
  <c r="T496" i="32"/>
  <c r="V172" i="32"/>
  <c r="Q394" i="32"/>
  <c r="V407" i="32"/>
  <c r="T489" i="32"/>
  <c r="R824" i="32"/>
  <c r="V803" i="32"/>
  <c r="U210" i="32"/>
  <c r="V362" i="32"/>
  <c r="V521" i="32"/>
  <c r="T439" i="32"/>
  <c r="V41" i="32"/>
  <c r="S159" i="32"/>
  <c r="R191" i="32"/>
  <c r="R795" i="32"/>
  <c r="V558" i="32"/>
  <c r="V274" i="32"/>
  <c r="U953" i="32"/>
  <c r="R614" i="32"/>
  <c r="V476" i="32"/>
  <c r="S480" i="32"/>
  <c r="V653" i="32"/>
  <c r="Q993" i="32"/>
  <c r="S222" i="32"/>
  <c r="V78" i="32"/>
  <c r="T608" i="32"/>
  <c r="V61" i="32"/>
  <c r="U311" i="32"/>
  <c r="V845" i="32"/>
  <c r="V556" i="32"/>
  <c r="S937" i="32"/>
  <c r="R310" i="32"/>
  <c r="R763" i="32"/>
  <c r="T858" i="32"/>
  <c r="R619" i="32"/>
  <c r="V798" i="32"/>
  <c r="V684" i="32"/>
  <c r="T820" i="32"/>
  <c r="Q228" i="32"/>
  <c r="V699" i="32"/>
  <c r="Q699" i="32"/>
  <c r="U699" i="32"/>
  <c r="R699" i="32"/>
  <c r="S699" i="32"/>
  <c r="T699" i="32"/>
  <c r="Q281" i="32"/>
  <c r="R281" i="32"/>
  <c r="T281" i="32"/>
  <c r="U281" i="32"/>
  <c r="S281" i="32"/>
  <c r="V281" i="32"/>
  <c r="Q343" i="32"/>
  <c r="R343" i="32"/>
  <c r="S343" i="32"/>
  <c r="T343" i="32"/>
  <c r="V343" i="32"/>
  <c r="U343" i="32"/>
  <c r="Q537" i="32"/>
  <c r="R537" i="32"/>
  <c r="S537" i="32"/>
  <c r="T537" i="32"/>
  <c r="U537" i="32"/>
  <c r="V537" i="32"/>
  <c r="T429" i="32"/>
  <c r="U429" i="32"/>
  <c r="V429" i="32"/>
  <c r="Q429" i="32"/>
  <c r="S429" i="32"/>
  <c r="R429" i="32"/>
  <c r="U57" i="32"/>
  <c r="V57" i="32"/>
  <c r="Q57" i="32"/>
  <c r="R57" i="32"/>
  <c r="S57" i="32"/>
  <c r="T57" i="32"/>
  <c r="R585" i="32"/>
  <c r="S585" i="32"/>
  <c r="V585" i="32"/>
  <c r="Q585" i="32"/>
  <c r="T585" i="32"/>
  <c r="U585" i="32"/>
  <c r="Q743" i="32"/>
  <c r="R743" i="32"/>
  <c r="S743" i="32"/>
  <c r="T743" i="32"/>
  <c r="U743" i="32"/>
  <c r="V743" i="32"/>
  <c r="V990" i="32"/>
  <c r="Q990" i="32"/>
  <c r="R990" i="32"/>
  <c r="S990" i="32"/>
  <c r="T990" i="32"/>
  <c r="U990" i="32"/>
  <c r="S749" i="32"/>
  <c r="T749" i="32"/>
  <c r="U749" i="32"/>
  <c r="V749" i="32"/>
  <c r="Q749" i="32"/>
  <c r="R749" i="32"/>
  <c r="S646" i="32"/>
  <c r="T646" i="32"/>
  <c r="U646" i="32"/>
  <c r="V646" i="32"/>
  <c r="Q646" i="32"/>
  <c r="R646" i="32"/>
  <c r="Q637" i="32"/>
  <c r="R637" i="32"/>
  <c r="S637" i="32"/>
  <c r="T637" i="32"/>
  <c r="U637" i="32"/>
  <c r="V637" i="32"/>
  <c r="V962" i="32"/>
  <c r="Q962" i="32"/>
  <c r="R962" i="32"/>
  <c r="S962" i="32"/>
  <c r="T962" i="32"/>
  <c r="U962" i="32"/>
  <c r="U358" i="32"/>
  <c r="V358" i="32"/>
  <c r="Q358" i="32"/>
  <c r="R358" i="32"/>
  <c r="T358" i="32"/>
  <c r="S358" i="32"/>
  <c r="Q775" i="32"/>
  <c r="R775" i="32"/>
  <c r="S775" i="32"/>
  <c r="T775" i="32"/>
  <c r="U775" i="32"/>
  <c r="V775" i="32"/>
  <c r="Q277" i="32"/>
  <c r="R277" i="32"/>
  <c r="T277" i="32"/>
  <c r="U277" i="32"/>
  <c r="V277" i="32"/>
  <c r="S277" i="32"/>
  <c r="U846" i="32"/>
  <c r="V846" i="32"/>
  <c r="Q846" i="32"/>
  <c r="R846" i="32"/>
  <c r="S846" i="32"/>
  <c r="T846" i="32"/>
  <c r="T909" i="32"/>
  <c r="V909" i="32"/>
  <c r="Q909" i="32"/>
  <c r="R909" i="32"/>
  <c r="S909" i="32"/>
  <c r="U909" i="32"/>
  <c r="Q843" i="32"/>
  <c r="R843" i="32"/>
  <c r="S843" i="32"/>
  <c r="T843" i="32"/>
  <c r="U843" i="32"/>
  <c r="V843" i="32"/>
  <c r="Q542" i="32"/>
  <c r="R542" i="32"/>
  <c r="S542" i="32"/>
  <c r="T542" i="32"/>
  <c r="U542" i="32"/>
  <c r="V542" i="32"/>
  <c r="R258" i="32"/>
  <c r="S258" i="32"/>
  <c r="T258" i="32"/>
  <c r="U258" i="32"/>
  <c r="V258" i="32"/>
  <c r="Q258" i="32"/>
  <c r="R286" i="32"/>
  <c r="S286" i="32"/>
  <c r="T286" i="32"/>
  <c r="V286" i="32"/>
  <c r="Q286" i="32"/>
  <c r="U286" i="32"/>
  <c r="S32" i="32"/>
  <c r="T32" i="32"/>
  <c r="U32" i="32"/>
  <c r="V32" i="32"/>
  <c r="Q32" i="32"/>
  <c r="R32" i="32"/>
  <c r="S634" i="32"/>
  <c r="T634" i="32"/>
  <c r="U634" i="32"/>
  <c r="V634" i="32"/>
  <c r="Q634" i="32"/>
  <c r="R634" i="32"/>
  <c r="S563" i="32"/>
  <c r="T563" i="32"/>
  <c r="U563" i="32"/>
  <c r="V563" i="32"/>
  <c r="Q563" i="32"/>
  <c r="R563" i="32"/>
  <c r="Q748" i="32"/>
  <c r="R748" i="32"/>
  <c r="S748" i="32"/>
  <c r="T748" i="32"/>
  <c r="U748" i="32"/>
  <c r="V748" i="32"/>
  <c r="U814" i="32"/>
  <c r="V814" i="32"/>
  <c r="Q814" i="32"/>
  <c r="R814" i="32"/>
  <c r="S814" i="32"/>
  <c r="T814" i="32"/>
  <c r="Q348" i="32"/>
  <c r="R348" i="32"/>
  <c r="S348" i="32"/>
  <c r="T348" i="32"/>
  <c r="U348" i="32"/>
  <c r="V348" i="32"/>
  <c r="U53" i="32"/>
  <c r="V53" i="32"/>
  <c r="Q53" i="32"/>
  <c r="R53" i="32"/>
  <c r="S53" i="32"/>
  <c r="T53" i="32"/>
  <c r="R234" i="32"/>
  <c r="S234" i="32"/>
  <c r="T234" i="32"/>
  <c r="U234" i="32"/>
  <c r="V234" i="32"/>
  <c r="Q234" i="32"/>
  <c r="Q685" i="32"/>
  <c r="R685" i="32"/>
  <c r="S685" i="32"/>
  <c r="T685" i="32"/>
  <c r="U685" i="32"/>
  <c r="V685" i="32"/>
  <c r="U878" i="32"/>
  <c r="V878" i="32"/>
  <c r="Q878" i="32"/>
  <c r="R878" i="32"/>
  <c r="S878" i="32"/>
  <c r="T878" i="32"/>
  <c r="Q273" i="32"/>
  <c r="R273" i="32"/>
  <c r="T273" i="32"/>
  <c r="U273" i="32"/>
  <c r="S273" i="32"/>
  <c r="V273" i="32"/>
  <c r="S757" i="32"/>
  <c r="T757" i="32"/>
  <c r="U757" i="32"/>
  <c r="V757" i="32"/>
  <c r="Q757" i="32"/>
  <c r="R757" i="32"/>
  <c r="U882" i="32"/>
  <c r="V882" i="32"/>
  <c r="Q882" i="32"/>
  <c r="R882" i="32"/>
  <c r="S882" i="32"/>
  <c r="T882" i="32"/>
  <c r="Q578" i="32"/>
  <c r="R578" i="32"/>
  <c r="T578" i="32"/>
  <c r="U578" i="32"/>
  <c r="S578" i="32"/>
  <c r="V578" i="32"/>
  <c r="U683" i="32"/>
  <c r="V683" i="32"/>
  <c r="Q683" i="32"/>
  <c r="R683" i="32"/>
  <c r="S683" i="32"/>
  <c r="T683" i="32"/>
  <c r="U738" i="32"/>
  <c r="V738" i="32"/>
  <c r="Q738" i="32"/>
  <c r="R738" i="32"/>
  <c r="S738" i="32"/>
  <c r="T738" i="32"/>
  <c r="Q796" i="32"/>
  <c r="R796" i="32"/>
  <c r="S796" i="32"/>
  <c r="T796" i="32"/>
  <c r="U796" i="32"/>
  <c r="V796" i="32"/>
  <c r="Q324" i="32"/>
  <c r="R324" i="32"/>
  <c r="S324" i="32"/>
  <c r="T324" i="32"/>
  <c r="U324" i="32"/>
  <c r="V324" i="32"/>
  <c r="Q39" i="32"/>
  <c r="R39" i="32"/>
  <c r="S39" i="32"/>
  <c r="T39" i="32"/>
  <c r="U39" i="32"/>
  <c r="V39" i="32"/>
  <c r="Q423" i="32"/>
  <c r="R423" i="32"/>
  <c r="S423" i="32"/>
  <c r="T423" i="32"/>
  <c r="U423" i="32"/>
  <c r="V423" i="32"/>
  <c r="R900" i="32"/>
  <c r="T900" i="32"/>
  <c r="U900" i="32"/>
  <c r="V900" i="32"/>
  <c r="Q900" i="32"/>
  <c r="S900" i="32"/>
  <c r="S598" i="32"/>
  <c r="T598" i="32"/>
  <c r="U598" i="32"/>
  <c r="V598" i="32"/>
  <c r="Q598" i="32"/>
  <c r="R598" i="32"/>
  <c r="S543" i="32"/>
  <c r="T543" i="32"/>
  <c r="U543" i="32"/>
  <c r="V543" i="32"/>
  <c r="Q543" i="32"/>
  <c r="R543" i="32"/>
  <c r="Q935" i="32"/>
  <c r="R935" i="32"/>
  <c r="S935" i="32"/>
  <c r="T935" i="32"/>
  <c r="U935" i="32"/>
  <c r="V935" i="32"/>
  <c r="T981" i="32"/>
  <c r="U981" i="32"/>
  <c r="V981" i="32"/>
  <c r="Q981" i="32"/>
  <c r="R981" i="32"/>
  <c r="S981" i="32"/>
  <c r="S602" i="32"/>
  <c r="T602" i="32"/>
  <c r="U602" i="32"/>
  <c r="V602" i="32"/>
  <c r="Q602" i="32"/>
  <c r="R602" i="32"/>
  <c r="Q83" i="32"/>
  <c r="R83" i="32"/>
  <c r="T83" i="32"/>
  <c r="U83" i="32"/>
  <c r="V83" i="32"/>
  <c r="S83" i="32"/>
  <c r="U726" i="32"/>
  <c r="V726" i="32"/>
  <c r="Q726" i="32"/>
  <c r="R726" i="32"/>
  <c r="S726" i="32"/>
  <c r="T726" i="32"/>
  <c r="Q419" i="32"/>
  <c r="R419" i="32"/>
  <c r="S419" i="32"/>
  <c r="T419" i="32"/>
  <c r="U419" i="32"/>
  <c r="V419" i="32"/>
  <c r="Q752" i="32"/>
  <c r="R752" i="32"/>
  <c r="S752" i="32"/>
  <c r="T752" i="32"/>
  <c r="U752" i="32"/>
  <c r="V752" i="32"/>
  <c r="S72" i="32"/>
  <c r="T72" i="32"/>
  <c r="V72" i="32"/>
  <c r="U72" i="32"/>
  <c r="R72" i="32"/>
  <c r="Q72" i="32"/>
  <c r="Q55" i="32"/>
  <c r="R55" i="32"/>
  <c r="T55" i="32"/>
  <c r="U55" i="32"/>
  <c r="V55" i="32"/>
  <c r="S55" i="32"/>
  <c r="Q173" i="32"/>
  <c r="R173" i="32"/>
  <c r="S173" i="32"/>
  <c r="U173" i="32"/>
  <c r="V173" i="32"/>
  <c r="T173" i="32"/>
  <c r="T965" i="32"/>
  <c r="U965" i="32"/>
  <c r="V965" i="32"/>
  <c r="Q965" i="32"/>
  <c r="R965" i="32"/>
  <c r="S965" i="32"/>
  <c r="V970" i="32"/>
  <c r="Q970" i="32"/>
  <c r="R970" i="32"/>
  <c r="S970" i="32"/>
  <c r="T970" i="32"/>
  <c r="U970" i="32"/>
  <c r="R903" i="32"/>
  <c r="S903" i="32"/>
  <c r="T903" i="32"/>
  <c r="U903" i="32"/>
  <c r="V903" i="32"/>
  <c r="Q903" i="32"/>
  <c r="Q859" i="32"/>
  <c r="R859" i="32"/>
  <c r="S859" i="32"/>
  <c r="T859" i="32"/>
  <c r="U859" i="32"/>
  <c r="V859" i="32"/>
  <c r="Q487" i="32"/>
  <c r="R487" i="32"/>
  <c r="T487" i="32"/>
  <c r="U487" i="32"/>
  <c r="V487" i="32"/>
  <c r="S487" i="32"/>
  <c r="T889" i="32"/>
  <c r="V889" i="32"/>
  <c r="Q889" i="32"/>
  <c r="R889" i="32"/>
  <c r="S889" i="32"/>
  <c r="U889" i="32"/>
  <c r="Q493" i="32"/>
  <c r="R493" i="32"/>
  <c r="S493" i="32"/>
  <c r="T493" i="32"/>
  <c r="U493" i="32"/>
  <c r="V493" i="32"/>
  <c r="R452" i="32"/>
  <c r="S452" i="32"/>
  <c r="T452" i="32"/>
  <c r="U452" i="32"/>
  <c r="V452" i="32"/>
  <c r="Q452" i="32"/>
  <c r="Q569" i="32"/>
  <c r="R569" i="32"/>
  <c r="S569" i="32"/>
  <c r="U569" i="32"/>
  <c r="V569" i="32"/>
  <c r="T569" i="32"/>
  <c r="Q812" i="32"/>
  <c r="R812" i="32"/>
  <c r="S812" i="32"/>
  <c r="T812" i="32"/>
  <c r="U812" i="32"/>
  <c r="V812" i="32"/>
  <c r="R916" i="32"/>
  <c r="T916" i="32"/>
  <c r="U916" i="32"/>
  <c r="S916" i="32"/>
  <c r="V916" i="32"/>
  <c r="Q916" i="32"/>
  <c r="Q312" i="32"/>
  <c r="R312" i="32"/>
  <c r="S312" i="32"/>
  <c r="T312" i="32"/>
  <c r="U312" i="32"/>
  <c r="V312" i="32"/>
  <c r="R964" i="32"/>
  <c r="S964" i="32"/>
  <c r="T964" i="32"/>
  <c r="U964" i="32"/>
  <c r="V964" i="32"/>
  <c r="Q964" i="32"/>
  <c r="Q299" i="32"/>
  <c r="R299" i="32"/>
  <c r="S299" i="32"/>
  <c r="T299" i="32"/>
  <c r="V299" i="32"/>
  <c r="U299" i="32"/>
  <c r="S531" i="32"/>
  <c r="T531" i="32"/>
  <c r="U531" i="32"/>
  <c r="V531" i="32"/>
  <c r="Q531" i="32"/>
  <c r="R531" i="32"/>
  <c r="R74" i="32"/>
  <c r="S74" i="32"/>
  <c r="T74" i="32"/>
  <c r="Q74" i="32"/>
  <c r="U74" i="32"/>
  <c r="V74" i="32"/>
  <c r="Q285" i="32"/>
  <c r="R285" i="32"/>
  <c r="T285" i="32"/>
  <c r="U285" i="32"/>
  <c r="S285" i="32"/>
  <c r="V285" i="32"/>
  <c r="Q549" i="32"/>
  <c r="R549" i="32"/>
  <c r="S549" i="32"/>
  <c r="T549" i="32"/>
  <c r="U549" i="32"/>
  <c r="V549" i="32"/>
  <c r="R697" i="32"/>
  <c r="T697" i="32"/>
  <c r="U697" i="32"/>
  <c r="V697" i="32"/>
  <c r="Q697" i="32"/>
  <c r="S697" i="32"/>
  <c r="Q359" i="32"/>
  <c r="R359" i="32"/>
  <c r="S359" i="32"/>
  <c r="T359" i="32"/>
  <c r="V359" i="32"/>
  <c r="U359" i="32"/>
  <c r="Q633" i="32"/>
  <c r="R633" i="32"/>
  <c r="S633" i="32"/>
  <c r="T633" i="32"/>
  <c r="U633" i="32"/>
  <c r="V633" i="32"/>
  <c r="Q133" i="32"/>
  <c r="R133" i="32"/>
  <c r="S133" i="32"/>
  <c r="T133" i="32"/>
  <c r="U133" i="32"/>
  <c r="V133" i="32"/>
  <c r="S761" i="32"/>
  <c r="T761" i="32"/>
  <c r="U761" i="32"/>
  <c r="V761" i="32"/>
  <c r="Q761" i="32"/>
  <c r="R761" i="32"/>
  <c r="U151" i="32"/>
  <c r="V151" i="32"/>
  <c r="Q151" i="32"/>
  <c r="R151" i="32"/>
  <c r="T151" i="32"/>
  <c r="S151" i="32"/>
  <c r="S571" i="32"/>
  <c r="T571" i="32"/>
  <c r="V571" i="32"/>
  <c r="Q571" i="32"/>
  <c r="R571" i="32"/>
  <c r="U571" i="32"/>
  <c r="V268" i="32"/>
  <c r="Q268" i="32"/>
  <c r="R268" i="32"/>
  <c r="S268" i="32"/>
  <c r="U268" i="32"/>
  <c r="T268" i="32"/>
  <c r="Q844" i="32"/>
  <c r="R844" i="32"/>
  <c r="S844" i="32"/>
  <c r="T844" i="32"/>
  <c r="U844" i="32"/>
  <c r="V844" i="32"/>
  <c r="R242" i="32"/>
  <c r="S242" i="32"/>
  <c r="T242" i="32"/>
  <c r="U242" i="32"/>
  <c r="V242" i="32"/>
  <c r="Q242" i="32"/>
  <c r="S769" i="32"/>
  <c r="T769" i="32"/>
  <c r="U769" i="32"/>
  <c r="V769" i="32"/>
  <c r="Q769" i="32"/>
  <c r="R769" i="32"/>
  <c r="V284" i="32"/>
  <c r="R284" i="32"/>
  <c r="S284" i="32"/>
  <c r="U284" i="32"/>
  <c r="Q284" i="32"/>
  <c r="T284" i="32"/>
  <c r="S381" i="32"/>
  <c r="T381" i="32"/>
  <c r="U381" i="32"/>
  <c r="V381" i="32"/>
  <c r="R381" i="32"/>
  <c r="Q381" i="32"/>
  <c r="Q771" i="32"/>
  <c r="R771" i="32"/>
  <c r="S771" i="32"/>
  <c r="T771" i="32"/>
  <c r="U771" i="32"/>
  <c r="V771" i="32"/>
  <c r="Q596" i="32"/>
  <c r="R596" i="32"/>
  <c r="S596" i="32"/>
  <c r="T596" i="32"/>
  <c r="U596" i="32"/>
  <c r="V596" i="32"/>
  <c r="Q295" i="32"/>
  <c r="R295" i="32"/>
  <c r="S295" i="32"/>
  <c r="T295" i="32"/>
  <c r="V295" i="32"/>
  <c r="U295" i="32"/>
  <c r="V280" i="32"/>
  <c r="R280" i="32"/>
  <c r="S280" i="32"/>
  <c r="U280" i="32"/>
  <c r="Q280" i="32"/>
  <c r="T280" i="32"/>
  <c r="Q340" i="32"/>
  <c r="R340" i="32"/>
  <c r="S340" i="32"/>
  <c r="T340" i="32"/>
  <c r="U340" i="32"/>
  <c r="V340" i="32"/>
  <c r="T425" i="32"/>
  <c r="U425" i="32"/>
  <c r="V425" i="32"/>
  <c r="Q425" i="32"/>
  <c r="S425" i="32"/>
  <c r="R425" i="32"/>
  <c r="Q983" i="32"/>
  <c r="R983" i="32"/>
  <c r="S983" i="32"/>
  <c r="T983" i="32"/>
  <c r="U983" i="32"/>
  <c r="V983" i="32"/>
  <c r="S841" i="32"/>
  <c r="T841" i="32"/>
  <c r="U841" i="32"/>
  <c r="V841" i="32"/>
  <c r="Q841" i="32"/>
  <c r="R841" i="32"/>
  <c r="Q760" i="32"/>
  <c r="R760" i="32"/>
  <c r="S760" i="32"/>
  <c r="T760" i="32"/>
  <c r="U760" i="32"/>
  <c r="V760" i="32"/>
  <c r="R972" i="32"/>
  <c r="S972" i="32"/>
  <c r="T972" i="32"/>
  <c r="U972" i="32"/>
  <c r="V972" i="32"/>
  <c r="Q972" i="32"/>
  <c r="T702" i="32"/>
  <c r="V702" i="32"/>
  <c r="Q702" i="32"/>
  <c r="R702" i="32"/>
  <c r="S702" i="32"/>
  <c r="U702" i="32"/>
  <c r="Q383" i="32"/>
  <c r="R383" i="32"/>
  <c r="S383" i="32"/>
  <c r="T383" i="32"/>
  <c r="V383" i="32"/>
  <c r="U383" i="32"/>
  <c r="U382" i="32"/>
  <c r="V382" i="32"/>
  <c r="Q382" i="32"/>
  <c r="R382" i="32"/>
  <c r="T382" i="32"/>
  <c r="S382" i="32"/>
  <c r="Q744" i="32"/>
  <c r="R744" i="32"/>
  <c r="S744" i="32"/>
  <c r="T744" i="32"/>
  <c r="U744" i="32"/>
  <c r="V744" i="32"/>
  <c r="S626" i="32"/>
  <c r="T626" i="32"/>
  <c r="U626" i="32"/>
  <c r="V626" i="32"/>
  <c r="Q626" i="32"/>
  <c r="R626" i="32"/>
  <c r="Q629" i="32"/>
  <c r="R629" i="32"/>
  <c r="S629" i="32"/>
  <c r="T629" i="32"/>
  <c r="U629" i="32"/>
  <c r="V629" i="32"/>
  <c r="U806" i="32"/>
  <c r="V806" i="32"/>
  <c r="Q806" i="32"/>
  <c r="R806" i="32"/>
  <c r="S806" i="32"/>
  <c r="T806" i="32"/>
  <c r="U639" i="32"/>
  <c r="V639" i="32"/>
  <c r="Q639" i="32"/>
  <c r="R639" i="32"/>
  <c r="S639" i="32"/>
  <c r="T639" i="32"/>
  <c r="R70" i="32"/>
  <c r="S70" i="32"/>
  <c r="T70" i="32"/>
  <c r="Q70" i="32"/>
  <c r="U70" i="32"/>
  <c r="V70" i="32"/>
  <c r="U818" i="32"/>
  <c r="V818" i="32"/>
  <c r="Q818" i="32"/>
  <c r="R818" i="32"/>
  <c r="S818" i="32"/>
  <c r="T818" i="32"/>
  <c r="T243" i="32"/>
  <c r="U243" i="32"/>
  <c r="V243" i="32"/>
  <c r="Q243" i="32"/>
  <c r="S243" i="32"/>
  <c r="R243" i="32"/>
  <c r="Q296" i="32"/>
  <c r="R296" i="32"/>
  <c r="S296" i="32"/>
  <c r="T296" i="32"/>
  <c r="U296" i="32"/>
  <c r="V296" i="32"/>
  <c r="R468" i="32"/>
  <c r="S468" i="32"/>
  <c r="T468" i="32"/>
  <c r="V468" i="32"/>
  <c r="Q468" i="32"/>
  <c r="U468" i="32"/>
  <c r="R420" i="32"/>
  <c r="S420" i="32"/>
  <c r="T420" i="32"/>
  <c r="U420" i="32"/>
  <c r="V420" i="32"/>
  <c r="Q420" i="32"/>
  <c r="Q538" i="32"/>
  <c r="R538" i="32"/>
  <c r="S538" i="32"/>
  <c r="T538" i="32"/>
  <c r="U538" i="32"/>
  <c r="V538" i="32"/>
  <c r="Q161" i="32"/>
  <c r="R161" i="32"/>
  <c r="S161" i="32"/>
  <c r="T161" i="32"/>
  <c r="U161" i="32"/>
  <c r="V161" i="32"/>
  <c r="Q217" i="32"/>
  <c r="R217" i="32"/>
  <c r="S217" i="32"/>
  <c r="T217" i="32"/>
  <c r="U217" i="32"/>
  <c r="V217" i="32"/>
  <c r="U794" i="32"/>
  <c r="V794" i="32"/>
  <c r="Q794" i="32"/>
  <c r="R794" i="32"/>
  <c r="S794" i="32"/>
  <c r="T794" i="32"/>
  <c r="Q819" i="32"/>
  <c r="R819" i="32"/>
  <c r="S819" i="32"/>
  <c r="T819" i="32"/>
  <c r="U819" i="32"/>
  <c r="V819" i="32"/>
  <c r="Q652" i="32"/>
  <c r="R652" i="32"/>
  <c r="S652" i="32"/>
  <c r="T652" i="32"/>
  <c r="U652" i="32"/>
  <c r="V652" i="32"/>
  <c r="R102" i="32"/>
  <c r="S102" i="32"/>
  <c r="T102" i="32"/>
  <c r="Q102" i="32"/>
  <c r="U102" i="32"/>
  <c r="V102" i="32"/>
  <c r="U516" i="32"/>
  <c r="V516" i="32"/>
  <c r="Q516" i="32"/>
  <c r="R516" i="32"/>
  <c r="S516" i="32"/>
  <c r="T516" i="32"/>
  <c r="U655" i="32"/>
  <c r="V655" i="32"/>
  <c r="Q655" i="32"/>
  <c r="R655" i="32"/>
  <c r="S655" i="32"/>
  <c r="T655" i="32"/>
  <c r="Q689" i="32"/>
  <c r="R689" i="32"/>
  <c r="S689" i="32"/>
  <c r="T689" i="32"/>
  <c r="U689" i="32"/>
  <c r="V689" i="32"/>
  <c r="Q331" i="32"/>
  <c r="U264" i="32"/>
  <c r="Q611" i="32"/>
  <c r="Q649" i="32"/>
  <c r="T49" i="32"/>
  <c r="T266" i="32"/>
  <c r="Q289" i="32"/>
  <c r="S715" i="32"/>
  <c r="U825" i="32"/>
  <c r="Q779" i="32"/>
  <c r="U533" i="32"/>
  <c r="Q722" i="32"/>
  <c r="U306" i="32"/>
  <c r="S25" i="32"/>
  <c r="U638" i="32"/>
  <c r="V398" i="32"/>
  <c r="U735" i="32"/>
  <c r="S38" i="32"/>
  <c r="T457" i="32"/>
  <c r="S901" i="32"/>
  <c r="S546" i="32"/>
  <c r="S104" i="32"/>
  <c r="U220" i="32"/>
  <c r="T483" i="32"/>
  <c r="U163" i="32"/>
  <c r="U955" i="32"/>
  <c r="Q915" i="32"/>
  <c r="Q517" i="32"/>
  <c r="U700" i="32"/>
  <c r="R910" i="32"/>
  <c r="T921" i="32"/>
  <c r="S591" i="32"/>
  <c r="V196" i="32"/>
  <c r="Q46" i="32"/>
  <c r="R96" i="32"/>
  <c r="V239" i="32"/>
  <c r="V458" i="32"/>
  <c r="S496" i="32"/>
  <c r="T172" i="32"/>
  <c r="V394" i="32"/>
  <c r="U407" i="32"/>
  <c r="S489" i="32"/>
  <c r="Q824" i="32"/>
  <c r="U803" i="32"/>
  <c r="T210" i="32"/>
  <c r="U362" i="32"/>
  <c r="U521" i="32"/>
  <c r="S439" i="32"/>
  <c r="U41" i="32"/>
  <c r="T159" i="32"/>
  <c r="Q191" i="32"/>
  <c r="Q795" i="32"/>
  <c r="U558" i="32"/>
  <c r="T274" i="32"/>
  <c r="T953" i="32"/>
  <c r="Q614" i="32"/>
  <c r="T476" i="32"/>
  <c r="R480" i="32"/>
  <c r="U653" i="32"/>
  <c r="V993" i="32"/>
  <c r="R222" i="32"/>
  <c r="U78" i="32"/>
  <c r="S608" i="32"/>
  <c r="U61" i="32"/>
  <c r="V311" i="32"/>
  <c r="U845" i="32"/>
  <c r="U556" i="32"/>
  <c r="R937" i="32"/>
  <c r="Q310" i="32"/>
  <c r="Q763" i="32"/>
  <c r="S858" i="32"/>
  <c r="Q619" i="32"/>
  <c r="U798" i="32"/>
  <c r="U684" i="32"/>
  <c r="S820" i="32"/>
  <c r="V228" i="32"/>
  <c r="Q320" i="32"/>
  <c r="R320" i="32"/>
  <c r="S320" i="32"/>
  <c r="T320" i="32"/>
  <c r="U320" i="32"/>
  <c r="V320" i="32"/>
  <c r="Q241" i="32"/>
  <c r="R241" i="32"/>
  <c r="S241" i="32"/>
  <c r="T241" i="32"/>
  <c r="U241" i="32"/>
  <c r="V241" i="32"/>
  <c r="T235" i="32"/>
  <c r="U235" i="32"/>
  <c r="V235" i="32"/>
  <c r="Q235" i="32"/>
  <c r="S235" i="32"/>
  <c r="R235" i="32"/>
  <c r="T405" i="32"/>
  <c r="U405" i="32"/>
  <c r="V405" i="32"/>
  <c r="Q405" i="32"/>
  <c r="S405" i="32"/>
  <c r="R405" i="32"/>
  <c r="Q847" i="32"/>
  <c r="R847" i="32"/>
  <c r="S847" i="32"/>
  <c r="T847" i="32"/>
  <c r="U847" i="32"/>
  <c r="V847" i="32"/>
  <c r="V462" i="32"/>
  <c r="R462" i="32"/>
  <c r="S462" i="32"/>
  <c r="U462" i="32"/>
  <c r="Q462" i="32"/>
  <c r="T462" i="32"/>
  <c r="Q149" i="32"/>
  <c r="R149" i="32"/>
  <c r="S149" i="32"/>
  <c r="T149" i="32"/>
  <c r="U149" i="32"/>
  <c r="V149" i="32"/>
  <c r="Q732" i="32"/>
  <c r="R732" i="32"/>
  <c r="S732" i="32"/>
  <c r="T732" i="32"/>
  <c r="U732" i="32"/>
  <c r="V732" i="32"/>
  <c r="Q791" i="32"/>
  <c r="R791" i="32"/>
  <c r="S791" i="32"/>
  <c r="T791" i="32"/>
  <c r="U791" i="32"/>
  <c r="V791" i="32"/>
  <c r="Q336" i="32"/>
  <c r="R336" i="32"/>
  <c r="S336" i="32"/>
  <c r="T336" i="32"/>
  <c r="U336" i="32"/>
  <c r="V336" i="32"/>
  <c r="Q372" i="32"/>
  <c r="R372" i="32"/>
  <c r="S372" i="32"/>
  <c r="T372" i="32"/>
  <c r="U372" i="32"/>
  <c r="V372" i="32"/>
  <c r="U742" i="32"/>
  <c r="V742" i="32"/>
  <c r="Q742" i="32"/>
  <c r="R742" i="32"/>
  <c r="S742" i="32"/>
  <c r="T742" i="32"/>
  <c r="Q526" i="32"/>
  <c r="R526" i="32"/>
  <c r="S526" i="32"/>
  <c r="T526" i="32"/>
  <c r="U526" i="32"/>
  <c r="V526" i="32"/>
  <c r="Q339" i="32"/>
  <c r="R339" i="32"/>
  <c r="S339" i="32"/>
  <c r="T339" i="32"/>
  <c r="V339" i="32"/>
  <c r="U339" i="32"/>
  <c r="Q570" i="32"/>
  <c r="R570" i="32"/>
  <c r="S570" i="32"/>
  <c r="T570" i="32"/>
  <c r="U570" i="32"/>
  <c r="V570" i="32"/>
  <c r="Q509" i="32"/>
  <c r="R509" i="32"/>
  <c r="S509" i="32"/>
  <c r="T509" i="32"/>
  <c r="U509" i="32"/>
  <c r="V509" i="32"/>
  <c r="T941" i="32"/>
  <c r="U941" i="32"/>
  <c r="V941" i="32"/>
  <c r="Q941" i="32"/>
  <c r="R941" i="32"/>
  <c r="S941" i="32"/>
  <c r="U778" i="32"/>
  <c r="V778" i="32"/>
  <c r="Q778" i="32"/>
  <c r="R778" i="32"/>
  <c r="S778" i="32"/>
  <c r="T778" i="32"/>
  <c r="R923" i="32"/>
  <c r="Q923" i="32"/>
  <c r="S923" i="32"/>
  <c r="T923" i="32"/>
  <c r="U923" i="32"/>
  <c r="V923" i="32"/>
  <c r="Q620" i="32"/>
  <c r="R620" i="32"/>
  <c r="S620" i="32"/>
  <c r="T620" i="32"/>
  <c r="U620" i="32"/>
  <c r="V620" i="32"/>
  <c r="T893" i="32"/>
  <c r="V893" i="32"/>
  <c r="Q893" i="32"/>
  <c r="R893" i="32"/>
  <c r="S893" i="32"/>
  <c r="U893" i="32"/>
  <c r="Q759" i="32"/>
  <c r="R759" i="32"/>
  <c r="S759" i="32"/>
  <c r="T759" i="32"/>
  <c r="U759" i="32"/>
  <c r="V759" i="32"/>
  <c r="R1004" i="32"/>
  <c r="S1004" i="32"/>
  <c r="T1004" i="32"/>
  <c r="U1004" i="32"/>
  <c r="V1004" i="32"/>
  <c r="T215" i="32"/>
  <c r="U215" i="32"/>
  <c r="V215" i="32"/>
  <c r="Q215" i="32"/>
  <c r="S215" i="32"/>
  <c r="R215" i="32"/>
  <c r="U330" i="32"/>
  <c r="V330" i="32"/>
  <c r="Q330" i="32"/>
  <c r="R330" i="32"/>
  <c r="T330" i="32"/>
  <c r="S330" i="32"/>
  <c r="V212" i="32"/>
  <c r="Q212" i="32"/>
  <c r="R212" i="32"/>
  <c r="S212" i="32"/>
  <c r="U212" i="32"/>
  <c r="T212" i="32"/>
  <c r="S503" i="32"/>
  <c r="T503" i="32"/>
  <c r="U503" i="32"/>
  <c r="V503" i="32"/>
  <c r="Q503" i="32"/>
  <c r="R503" i="32"/>
  <c r="Q887" i="32"/>
  <c r="R887" i="32"/>
  <c r="S887" i="32"/>
  <c r="T887" i="32"/>
  <c r="U887" i="32"/>
  <c r="V887" i="32"/>
  <c r="V922" i="32"/>
  <c r="T922" i="32"/>
  <c r="U922" i="32"/>
  <c r="Q922" i="32"/>
  <c r="R922" i="32"/>
  <c r="S922" i="32"/>
  <c r="Q951" i="32"/>
  <c r="R951" i="32"/>
  <c r="S951" i="32"/>
  <c r="T951" i="32"/>
  <c r="U951" i="32"/>
  <c r="V951" i="32"/>
  <c r="Q756" i="32"/>
  <c r="R756" i="32"/>
  <c r="S756" i="32"/>
  <c r="T756" i="32"/>
  <c r="U756" i="32"/>
  <c r="V756" i="32"/>
  <c r="U350" i="32"/>
  <c r="V350" i="32"/>
  <c r="Q350" i="32"/>
  <c r="R350" i="32"/>
  <c r="T350" i="32"/>
  <c r="S350" i="32"/>
  <c r="R400" i="32"/>
  <c r="S400" i="32"/>
  <c r="T400" i="32"/>
  <c r="U400" i="32"/>
  <c r="V400" i="32"/>
  <c r="Q400" i="32"/>
  <c r="T929" i="32"/>
  <c r="U929" i="32"/>
  <c r="V929" i="32"/>
  <c r="Q929" i="32"/>
  <c r="R929" i="32"/>
  <c r="S929" i="32"/>
  <c r="S737" i="32"/>
  <c r="T737" i="32"/>
  <c r="U737" i="32"/>
  <c r="V737" i="32"/>
  <c r="Q737" i="32"/>
  <c r="R737" i="32"/>
  <c r="S674" i="32"/>
  <c r="T674" i="32"/>
  <c r="U674" i="32"/>
  <c r="V674" i="32"/>
  <c r="Q674" i="32"/>
  <c r="R674" i="32"/>
  <c r="U187" i="32"/>
  <c r="V187" i="32"/>
  <c r="Q187" i="32"/>
  <c r="R187" i="32"/>
  <c r="T187" i="32"/>
  <c r="S187" i="32"/>
  <c r="Q541" i="32"/>
  <c r="R541" i="32"/>
  <c r="S541" i="32"/>
  <c r="T541" i="32"/>
  <c r="U541" i="32"/>
  <c r="V541" i="32"/>
  <c r="Q141" i="32"/>
  <c r="R141" i="32"/>
  <c r="S141" i="32"/>
  <c r="T141" i="32"/>
  <c r="U141" i="32"/>
  <c r="V141" i="32"/>
  <c r="R238" i="32"/>
  <c r="S238" i="32"/>
  <c r="T238" i="32"/>
  <c r="U238" i="32"/>
  <c r="V238" i="32"/>
  <c r="Q238" i="32"/>
  <c r="Q91" i="32"/>
  <c r="R91" i="32"/>
  <c r="T91" i="32"/>
  <c r="U91" i="32"/>
  <c r="V91" i="32"/>
  <c r="S91" i="32"/>
  <c r="Q363" i="32"/>
  <c r="R363" i="32"/>
  <c r="S363" i="32"/>
  <c r="T363" i="32"/>
  <c r="V363" i="32"/>
  <c r="U363" i="32"/>
  <c r="T481" i="32"/>
  <c r="U481" i="32"/>
  <c r="V481" i="32"/>
  <c r="Q481" i="32"/>
  <c r="S481" i="32"/>
  <c r="R481" i="32"/>
  <c r="S813" i="32"/>
  <c r="T813" i="32"/>
  <c r="U813" i="32"/>
  <c r="V813" i="32"/>
  <c r="Q813" i="32"/>
  <c r="R813" i="32"/>
  <c r="S833" i="32"/>
  <c r="T833" i="32"/>
  <c r="U833" i="32"/>
  <c r="V833" i="32"/>
  <c r="Q833" i="32"/>
  <c r="R833" i="32"/>
  <c r="Q128" i="32"/>
  <c r="R128" i="32"/>
  <c r="S128" i="32"/>
  <c r="T128" i="32"/>
  <c r="V128" i="32"/>
  <c r="U128" i="32"/>
  <c r="Q656" i="32"/>
  <c r="R656" i="32"/>
  <c r="S656" i="32"/>
  <c r="T656" i="32"/>
  <c r="U656" i="32"/>
  <c r="V656" i="32"/>
  <c r="Q609" i="32"/>
  <c r="R609" i="32"/>
  <c r="S609" i="32"/>
  <c r="T609" i="32"/>
  <c r="U609" i="32"/>
  <c r="V609" i="32"/>
  <c r="Q323" i="32"/>
  <c r="R323" i="32"/>
  <c r="S323" i="32"/>
  <c r="T323" i="32"/>
  <c r="V323" i="32"/>
  <c r="U323" i="32"/>
  <c r="S618" i="32"/>
  <c r="T618" i="32"/>
  <c r="U618" i="32"/>
  <c r="V618" i="32"/>
  <c r="Q618" i="32"/>
  <c r="R618" i="32"/>
  <c r="U508" i="32"/>
  <c r="V508" i="32"/>
  <c r="Q508" i="32"/>
  <c r="R508" i="32"/>
  <c r="S508" i="32"/>
  <c r="T508" i="32"/>
  <c r="V248" i="32"/>
  <c r="Q248" i="32"/>
  <c r="R248" i="32"/>
  <c r="S248" i="32"/>
  <c r="U248" i="32"/>
  <c r="T248" i="32"/>
  <c r="S717" i="32"/>
  <c r="T717" i="32"/>
  <c r="U717" i="32"/>
  <c r="V717" i="32"/>
  <c r="Q717" i="32"/>
  <c r="R717" i="32"/>
  <c r="R464" i="32"/>
  <c r="S464" i="32"/>
  <c r="T464" i="32"/>
  <c r="V464" i="32"/>
  <c r="Q464" i="32"/>
  <c r="U464" i="32"/>
  <c r="Q111" i="32"/>
  <c r="R111" i="32"/>
  <c r="T111" i="32"/>
  <c r="U111" i="32"/>
  <c r="V111" i="32"/>
  <c r="S111" i="32"/>
  <c r="S849" i="32"/>
  <c r="T849" i="32"/>
  <c r="U849" i="32"/>
  <c r="V849" i="32"/>
  <c r="Q849" i="32"/>
  <c r="R849" i="32"/>
  <c r="S873" i="32"/>
  <c r="T873" i="32"/>
  <c r="U873" i="32"/>
  <c r="V873" i="32"/>
  <c r="Q873" i="32"/>
  <c r="R873" i="32"/>
  <c r="Q265" i="32"/>
  <c r="R265" i="32"/>
  <c r="S265" i="32"/>
  <c r="T265" i="32"/>
  <c r="U265" i="32"/>
  <c r="V265" i="32"/>
  <c r="Q201" i="32"/>
  <c r="R201" i="32"/>
  <c r="S201" i="32"/>
  <c r="T201" i="32"/>
  <c r="U201" i="32"/>
  <c r="V201" i="32"/>
  <c r="Q221" i="32"/>
  <c r="R221" i="32"/>
  <c r="S221" i="32"/>
  <c r="T221" i="32"/>
  <c r="U221" i="32"/>
  <c r="V221" i="32"/>
  <c r="Q788" i="32"/>
  <c r="R788" i="32"/>
  <c r="S788" i="32"/>
  <c r="T788" i="32"/>
  <c r="U788" i="32"/>
  <c r="V788" i="32"/>
  <c r="S495" i="32"/>
  <c r="T495" i="32"/>
  <c r="U495" i="32"/>
  <c r="V495" i="32"/>
  <c r="Q495" i="32"/>
  <c r="R495" i="32"/>
  <c r="Q467" i="32"/>
  <c r="R467" i="32"/>
  <c r="T467" i="32"/>
  <c r="U467" i="32"/>
  <c r="S467" i="32"/>
  <c r="V467" i="32"/>
  <c r="Q176" i="32"/>
  <c r="S176" i="32"/>
  <c r="T176" i="32"/>
  <c r="V176" i="32"/>
  <c r="R176" i="32"/>
  <c r="U176" i="32"/>
  <c r="T477" i="32"/>
  <c r="U477" i="32"/>
  <c r="V477" i="32"/>
  <c r="Q477" i="32"/>
  <c r="S477" i="32"/>
  <c r="R477" i="32"/>
  <c r="Q494" i="32"/>
  <c r="R494" i="32"/>
  <c r="S494" i="32"/>
  <c r="T494" i="32"/>
  <c r="U494" i="32"/>
  <c r="V494" i="32"/>
  <c r="T259" i="32"/>
  <c r="U259" i="32"/>
  <c r="V259" i="32"/>
  <c r="Q259" i="32"/>
  <c r="S259" i="32"/>
  <c r="R259" i="32"/>
  <c r="Q553" i="32"/>
  <c r="R553" i="32"/>
  <c r="S553" i="32"/>
  <c r="T553" i="32"/>
  <c r="U553" i="32"/>
  <c r="V553" i="32"/>
  <c r="V994" i="32"/>
  <c r="Q994" i="32"/>
  <c r="R994" i="32"/>
  <c r="S994" i="32"/>
  <c r="T994" i="32"/>
  <c r="U994" i="32"/>
  <c r="U746" i="32"/>
  <c r="V746" i="32"/>
  <c r="Q746" i="32"/>
  <c r="R746" i="32"/>
  <c r="S746" i="32"/>
  <c r="T746" i="32"/>
  <c r="T279" i="32"/>
  <c r="U279" i="32"/>
  <c r="V279" i="32"/>
  <c r="Q279" i="32"/>
  <c r="S279" i="32"/>
  <c r="R279" i="32"/>
  <c r="Q875" i="32"/>
  <c r="R875" i="32"/>
  <c r="S875" i="32"/>
  <c r="T875" i="32"/>
  <c r="U875" i="32"/>
  <c r="V875" i="32"/>
  <c r="V446" i="32"/>
  <c r="Q446" i="32"/>
  <c r="R446" i="32"/>
  <c r="S446" i="32"/>
  <c r="U446" i="32"/>
  <c r="T446" i="32"/>
  <c r="Q34" i="32"/>
  <c r="R34" i="32"/>
  <c r="S34" i="32"/>
  <c r="T34" i="32"/>
  <c r="U34" i="32"/>
  <c r="V34" i="32"/>
  <c r="S108" i="32"/>
  <c r="T108" i="32"/>
  <c r="V108" i="32"/>
  <c r="R108" i="32"/>
  <c r="U108" i="32"/>
  <c r="Q108" i="32"/>
  <c r="T706" i="32"/>
  <c r="V706" i="32"/>
  <c r="R706" i="32"/>
  <c r="S706" i="32"/>
  <c r="U706" i="32"/>
  <c r="Q706" i="32"/>
  <c r="S353" i="32"/>
  <c r="T353" i="32"/>
  <c r="U353" i="32"/>
  <c r="V353" i="32"/>
  <c r="R353" i="32"/>
  <c r="Q353" i="32"/>
  <c r="Q368" i="32"/>
  <c r="R368" i="32"/>
  <c r="S368" i="32"/>
  <c r="T368" i="32"/>
  <c r="U368" i="32"/>
  <c r="V368" i="32"/>
  <c r="Q883" i="32"/>
  <c r="R883" i="32"/>
  <c r="S883" i="32"/>
  <c r="T883" i="32"/>
  <c r="U883" i="32"/>
  <c r="V883" i="32"/>
  <c r="Q164" i="32"/>
  <c r="R164" i="32"/>
  <c r="S164" i="32"/>
  <c r="T164" i="32"/>
  <c r="V164" i="32"/>
  <c r="U164" i="32"/>
  <c r="S551" i="32"/>
  <c r="T551" i="32"/>
  <c r="U551" i="32"/>
  <c r="V551" i="32"/>
  <c r="Q551" i="32"/>
  <c r="R551" i="32"/>
  <c r="U647" i="32"/>
  <c r="V647" i="32"/>
  <c r="Q647" i="32"/>
  <c r="R647" i="32"/>
  <c r="S647" i="32"/>
  <c r="T647" i="32"/>
  <c r="S809" i="32"/>
  <c r="T809" i="32"/>
  <c r="U809" i="32"/>
  <c r="V809" i="32"/>
  <c r="Q809" i="32"/>
  <c r="R809" i="32"/>
  <c r="S317" i="32"/>
  <c r="T317" i="32"/>
  <c r="U317" i="32"/>
  <c r="V317" i="32"/>
  <c r="R317" i="32"/>
  <c r="Q317" i="32"/>
  <c r="Q415" i="32"/>
  <c r="R415" i="32"/>
  <c r="S415" i="32"/>
  <c r="T415" i="32"/>
  <c r="U415" i="32"/>
  <c r="V415" i="32"/>
  <c r="Q26" i="32"/>
  <c r="R26" i="32"/>
  <c r="S26" i="32"/>
  <c r="T26" i="32"/>
  <c r="U26" i="32"/>
  <c r="V26" i="32"/>
  <c r="Q42" i="32"/>
  <c r="R42" i="32"/>
  <c r="S42" i="32"/>
  <c r="T42" i="32"/>
  <c r="U42" i="32"/>
  <c r="V42" i="32"/>
  <c r="R432" i="32"/>
  <c r="S432" i="32"/>
  <c r="T432" i="32"/>
  <c r="U432" i="32"/>
  <c r="V432" i="32"/>
  <c r="Q432" i="32"/>
  <c r="Q617" i="32"/>
  <c r="R617" i="32"/>
  <c r="S617" i="32"/>
  <c r="T617" i="32"/>
  <c r="U617" i="32"/>
  <c r="V617" i="32"/>
  <c r="Q835" i="32"/>
  <c r="R835" i="32"/>
  <c r="S835" i="32"/>
  <c r="T835" i="32"/>
  <c r="U835" i="32"/>
  <c r="V835" i="32"/>
  <c r="Q506" i="32"/>
  <c r="R506" i="32"/>
  <c r="S506" i="32"/>
  <c r="T506" i="32"/>
  <c r="U506" i="32"/>
  <c r="V506" i="32"/>
  <c r="U69" i="32"/>
  <c r="V69" i="32"/>
  <c r="Q69" i="32"/>
  <c r="R69" i="32"/>
  <c r="S69" i="32"/>
  <c r="T69" i="32"/>
  <c r="Q30" i="32"/>
  <c r="R30" i="32"/>
  <c r="S30" i="32"/>
  <c r="T30" i="32"/>
  <c r="U30" i="32"/>
  <c r="V30" i="32"/>
  <c r="Q335" i="32"/>
  <c r="R335" i="32"/>
  <c r="S335" i="32"/>
  <c r="T335" i="32"/>
  <c r="V335" i="32"/>
  <c r="U335" i="32"/>
  <c r="Q724" i="32"/>
  <c r="R724" i="32"/>
  <c r="S724" i="32"/>
  <c r="T724" i="32"/>
  <c r="U724" i="32"/>
  <c r="V724" i="32"/>
  <c r="S594" i="32"/>
  <c r="T594" i="32"/>
  <c r="U594" i="32"/>
  <c r="V594" i="32"/>
  <c r="Q594" i="32"/>
  <c r="R594" i="32"/>
  <c r="R936" i="32"/>
  <c r="S936" i="32"/>
  <c r="T936" i="32"/>
  <c r="U936" i="32"/>
  <c r="V936" i="32"/>
  <c r="Q936" i="32"/>
  <c r="Q967" i="32"/>
  <c r="R967" i="32"/>
  <c r="S967" i="32"/>
  <c r="T967" i="32"/>
  <c r="U967" i="32"/>
  <c r="V967" i="32"/>
  <c r="Q169" i="32"/>
  <c r="R169" i="32"/>
  <c r="S169" i="32"/>
  <c r="T169" i="32"/>
  <c r="U169" i="32"/>
  <c r="V169" i="32"/>
  <c r="S377" i="32"/>
  <c r="T377" i="32"/>
  <c r="U377" i="32"/>
  <c r="V377" i="32"/>
  <c r="R377" i="32"/>
  <c r="Q377" i="32"/>
  <c r="Q497" i="32"/>
  <c r="R497" i="32"/>
  <c r="S497" i="32"/>
  <c r="T497" i="32"/>
  <c r="U497" i="32"/>
  <c r="V497" i="32"/>
  <c r="Q315" i="32"/>
  <c r="R315" i="32"/>
  <c r="S315" i="32"/>
  <c r="T315" i="32"/>
  <c r="V315" i="32"/>
  <c r="U315" i="32"/>
  <c r="Q360" i="32"/>
  <c r="R360" i="32"/>
  <c r="S360" i="32"/>
  <c r="T360" i="32"/>
  <c r="U360" i="32"/>
  <c r="V360" i="32"/>
  <c r="S56" i="32"/>
  <c r="T56" i="32"/>
  <c r="V56" i="32"/>
  <c r="Q56" i="32"/>
  <c r="R56" i="32"/>
  <c r="U56" i="32"/>
  <c r="T397" i="32"/>
  <c r="U397" i="32"/>
  <c r="V397" i="32"/>
  <c r="Q397" i="32"/>
  <c r="S397" i="32"/>
  <c r="R397" i="32"/>
  <c r="T231" i="32"/>
  <c r="U231" i="32"/>
  <c r="V231" i="32"/>
  <c r="Q231" i="32"/>
  <c r="S231" i="32"/>
  <c r="R231" i="32"/>
  <c r="T393" i="32"/>
  <c r="U393" i="32"/>
  <c r="V393" i="32"/>
  <c r="Q393" i="32"/>
  <c r="S393" i="32"/>
  <c r="R393" i="32"/>
  <c r="Q185" i="32"/>
  <c r="R185" i="32"/>
  <c r="S185" i="32"/>
  <c r="U185" i="32"/>
  <c r="V185" i="32"/>
  <c r="T185" i="32"/>
  <c r="Q261" i="32"/>
  <c r="R261" i="32"/>
  <c r="S261" i="32"/>
  <c r="T261" i="32"/>
  <c r="U261" i="32"/>
  <c r="V261" i="32"/>
  <c r="Q719" i="32"/>
  <c r="R719" i="32"/>
  <c r="S719" i="32"/>
  <c r="T719" i="32"/>
  <c r="U719" i="32"/>
  <c r="V719" i="32"/>
  <c r="Q545" i="32"/>
  <c r="R545" i="32"/>
  <c r="S545" i="32"/>
  <c r="T545" i="32"/>
  <c r="U545" i="32"/>
  <c r="V545" i="32"/>
  <c r="U917" i="32"/>
  <c r="S264" i="32"/>
  <c r="V611" i="32"/>
  <c r="V716" i="32"/>
  <c r="R49" i="32"/>
  <c r="S266" i="32"/>
  <c r="U22" i="32"/>
  <c r="R715" i="32"/>
  <c r="T825" i="32"/>
  <c r="R630" i="32"/>
  <c r="T533" i="32"/>
  <c r="V722" i="32"/>
  <c r="V395" i="32"/>
  <c r="R25" i="32"/>
  <c r="T638" i="32"/>
  <c r="R473" i="32"/>
  <c r="T735" i="32"/>
  <c r="R38" i="32"/>
  <c r="T866" i="32"/>
  <c r="R901" i="32"/>
  <c r="R546" i="32"/>
  <c r="U148" i="32"/>
  <c r="S220" i="32"/>
  <c r="R483" i="32"/>
  <c r="V963" i="32"/>
  <c r="T955" i="32"/>
  <c r="S915" i="32"/>
  <c r="Q996" i="32"/>
  <c r="T700" i="32"/>
  <c r="Q910" i="32"/>
  <c r="V772" i="32"/>
  <c r="R591" i="32"/>
  <c r="T196" i="32"/>
  <c r="R207" i="32"/>
  <c r="Q96" i="32"/>
  <c r="U239" i="32"/>
  <c r="V660" i="32"/>
  <c r="R496" i="32"/>
  <c r="S172" i="32"/>
  <c r="V816" i="32"/>
  <c r="T407" i="32"/>
  <c r="R489" i="32"/>
  <c r="Q166" i="32"/>
  <c r="T803" i="32"/>
  <c r="S210" i="32"/>
  <c r="U695" i="32"/>
  <c r="T521" i="32"/>
  <c r="R439" i="32"/>
  <c r="V7" i="32"/>
  <c r="R159" i="32"/>
  <c r="V191" i="32"/>
  <c r="R568" i="32"/>
  <c r="T558" i="32"/>
  <c r="S274" i="32"/>
  <c r="T232" i="32"/>
  <c r="V614" i="32"/>
  <c r="S476" i="32"/>
  <c r="V767" i="32"/>
  <c r="T653" i="32"/>
  <c r="U993" i="32"/>
  <c r="V19" i="32"/>
  <c r="Q78" i="32"/>
  <c r="R608" i="32"/>
  <c r="T402" i="32"/>
  <c r="T311" i="32"/>
  <c r="T845" i="32"/>
  <c r="V50" i="32"/>
  <c r="Q937" i="32"/>
  <c r="V310" i="32"/>
  <c r="V665" i="32"/>
  <c r="R858" i="32"/>
  <c r="V619" i="32"/>
  <c r="S1001" i="32"/>
  <c r="T684" i="32"/>
  <c r="R820" i="32"/>
  <c r="V35" i="32"/>
  <c r="Q463" i="32"/>
  <c r="R463" i="32"/>
  <c r="T463" i="32"/>
  <c r="U463" i="32"/>
  <c r="S463" i="32"/>
  <c r="V463" i="32"/>
  <c r="U576" i="32"/>
  <c r="V576" i="32"/>
  <c r="Q576" i="32"/>
  <c r="S576" i="32"/>
  <c r="T576" i="32"/>
  <c r="R576" i="32"/>
  <c r="T977" i="32"/>
  <c r="U977" i="32"/>
  <c r="V977" i="32"/>
  <c r="Q977" i="32"/>
  <c r="R977" i="32"/>
  <c r="S977" i="32"/>
  <c r="R911" i="32"/>
  <c r="S911" i="32"/>
  <c r="Q911" i="32"/>
  <c r="T911" i="32"/>
  <c r="U911" i="32"/>
  <c r="V911" i="32"/>
  <c r="R58" i="32"/>
  <c r="S58" i="32"/>
  <c r="T58" i="32"/>
  <c r="U58" i="32"/>
  <c r="V58" i="32"/>
  <c r="Q58" i="32"/>
  <c r="R214" i="32"/>
  <c r="S214" i="32"/>
  <c r="T214" i="32"/>
  <c r="U214" i="32"/>
  <c r="V214" i="32"/>
  <c r="Q214" i="32"/>
  <c r="V982" i="32"/>
  <c r="Q982" i="32"/>
  <c r="R982" i="32"/>
  <c r="S982" i="32"/>
  <c r="T982" i="32"/>
  <c r="U982" i="32"/>
  <c r="S781" i="32"/>
  <c r="T781" i="32"/>
  <c r="U781" i="32"/>
  <c r="V781" i="32"/>
  <c r="Q781" i="32"/>
  <c r="R781" i="32"/>
  <c r="Q863" i="32"/>
  <c r="R863" i="32"/>
  <c r="S863" i="32"/>
  <c r="T863" i="32"/>
  <c r="U863" i="32"/>
  <c r="V863" i="32"/>
  <c r="Q103" i="32"/>
  <c r="R103" i="32"/>
  <c r="T103" i="32"/>
  <c r="U103" i="32"/>
  <c r="V103" i="32"/>
  <c r="S103" i="32"/>
  <c r="Q307" i="32"/>
  <c r="R307" i="32"/>
  <c r="S307" i="32"/>
  <c r="T307" i="32"/>
  <c r="V307" i="32"/>
  <c r="U307" i="32"/>
  <c r="S686" i="32"/>
  <c r="T686" i="32"/>
  <c r="U686" i="32"/>
  <c r="V686" i="32"/>
  <c r="Q686" i="32"/>
  <c r="R686" i="32"/>
  <c r="S801" i="32"/>
  <c r="T801" i="32"/>
  <c r="U801" i="32"/>
  <c r="V801" i="32"/>
  <c r="Q801" i="32"/>
  <c r="R801" i="32"/>
  <c r="Q736" i="32"/>
  <c r="R736" i="32"/>
  <c r="S736" i="32"/>
  <c r="T736" i="32"/>
  <c r="U736" i="32"/>
  <c r="V736" i="32"/>
  <c r="Q245" i="32"/>
  <c r="R245" i="32"/>
  <c r="S245" i="32"/>
  <c r="T245" i="32"/>
  <c r="U245" i="32"/>
  <c r="V245" i="32"/>
  <c r="U595" i="32"/>
  <c r="V595" i="32"/>
  <c r="Q595" i="32"/>
  <c r="R595" i="32"/>
  <c r="S595" i="32"/>
  <c r="T595" i="32"/>
  <c r="R960" i="32"/>
  <c r="S960" i="32"/>
  <c r="T960" i="32"/>
  <c r="U960" i="32"/>
  <c r="V960" i="32"/>
  <c r="Q960" i="32"/>
  <c r="S116" i="32"/>
  <c r="T116" i="32"/>
  <c r="V116" i="32"/>
  <c r="Q116" i="32"/>
  <c r="R116" i="32"/>
  <c r="U116" i="32"/>
  <c r="U113" i="32"/>
  <c r="V113" i="32"/>
  <c r="Q113" i="32"/>
  <c r="R113" i="32"/>
  <c r="S113" i="32"/>
  <c r="T113" i="32"/>
  <c r="Q129" i="32"/>
  <c r="R129" i="32"/>
  <c r="S129" i="32"/>
  <c r="T129" i="32"/>
  <c r="U129" i="32"/>
  <c r="V129" i="32"/>
  <c r="T453" i="32"/>
  <c r="U453" i="32"/>
  <c r="V453" i="32"/>
  <c r="Q453" i="32"/>
  <c r="S453" i="32"/>
  <c r="R453" i="32"/>
  <c r="Q471" i="32"/>
  <c r="R471" i="32"/>
  <c r="T471" i="32"/>
  <c r="U471" i="32"/>
  <c r="V471" i="32"/>
  <c r="S471" i="32"/>
  <c r="U886" i="32"/>
  <c r="V886" i="32"/>
  <c r="Q886" i="32"/>
  <c r="R886" i="32"/>
  <c r="S886" i="32"/>
  <c r="T886" i="32"/>
  <c r="Q87" i="32"/>
  <c r="R87" i="32"/>
  <c r="T87" i="32"/>
  <c r="U87" i="32"/>
  <c r="V87" i="32"/>
  <c r="S87" i="32"/>
  <c r="R290" i="32"/>
  <c r="S290" i="32"/>
  <c r="T290" i="32"/>
  <c r="V290" i="32"/>
  <c r="Q290" i="32"/>
  <c r="U290" i="32"/>
  <c r="S853" i="32"/>
  <c r="T853" i="32"/>
  <c r="U853" i="32"/>
  <c r="V853" i="32"/>
  <c r="Q853" i="32"/>
  <c r="R853" i="32"/>
  <c r="S12" i="32"/>
  <c r="T12" i="32"/>
  <c r="U12" i="32"/>
  <c r="V12" i="32"/>
  <c r="R12" i="32"/>
  <c r="Q12" i="32"/>
  <c r="U584" i="32"/>
  <c r="V584" i="32"/>
  <c r="Q584" i="32"/>
  <c r="S584" i="32"/>
  <c r="R584" i="32"/>
  <c r="T584" i="32"/>
  <c r="R693" i="32"/>
  <c r="T693" i="32"/>
  <c r="U693" i="32"/>
  <c r="V693" i="32"/>
  <c r="Q693" i="32"/>
  <c r="S693" i="32"/>
  <c r="Q815" i="32"/>
  <c r="R815" i="32"/>
  <c r="S815" i="32"/>
  <c r="T815" i="32"/>
  <c r="U815" i="32"/>
  <c r="V815" i="32"/>
  <c r="Q115" i="32"/>
  <c r="R115" i="32"/>
  <c r="T115" i="32"/>
  <c r="U115" i="32"/>
  <c r="V115" i="32"/>
  <c r="S115" i="32"/>
  <c r="Q23" i="32"/>
  <c r="R23" i="32"/>
  <c r="S23" i="32"/>
  <c r="T23" i="32"/>
  <c r="U23" i="32"/>
  <c r="V23" i="32"/>
  <c r="V208" i="32"/>
  <c r="Q208" i="32"/>
  <c r="R208" i="32"/>
  <c r="S208" i="32"/>
  <c r="U208" i="32"/>
  <c r="T208" i="32"/>
  <c r="R968" i="32"/>
  <c r="S968" i="32"/>
  <c r="T968" i="32"/>
  <c r="U968" i="32"/>
  <c r="V968" i="32"/>
  <c r="Q968" i="32"/>
  <c r="U378" i="32"/>
  <c r="V378" i="32"/>
  <c r="Q378" i="32"/>
  <c r="R378" i="32"/>
  <c r="T378" i="32"/>
  <c r="S378" i="32"/>
  <c r="Q529" i="32"/>
  <c r="R529" i="32"/>
  <c r="S529" i="32"/>
  <c r="T529" i="32"/>
  <c r="U529" i="32"/>
  <c r="V529" i="32"/>
  <c r="T413" i="32"/>
  <c r="U413" i="32"/>
  <c r="V413" i="32"/>
  <c r="Q413" i="32"/>
  <c r="S413" i="32"/>
  <c r="R413" i="32"/>
  <c r="S885" i="32"/>
  <c r="T885" i="32"/>
  <c r="U885" i="32"/>
  <c r="V885" i="32"/>
  <c r="Q885" i="32"/>
  <c r="R885" i="32"/>
  <c r="V454" i="32"/>
  <c r="Q454" i="32"/>
  <c r="R454" i="32"/>
  <c r="S454" i="32"/>
  <c r="U454" i="32"/>
  <c r="T454" i="32"/>
  <c r="R448" i="32"/>
  <c r="S448" i="32"/>
  <c r="T448" i="32"/>
  <c r="U448" i="32"/>
  <c r="V448" i="32"/>
  <c r="Q448" i="32"/>
  <c r="R392" i="32"/>
  <c r="S392" i="32"/>
  <c r="T392" i="32"/>
  <c r="U392" i="32"/>
  <c r="V392" i="32"/>
  <c r="Q392" i="32"/>
  <c r="Q459" i="32"/>
  <c r="R459" i="32"/>
  <c r="S459" i="32"/>
  <c r="T459" i="32"/>
  <c r="U459" i="32"/>
  <c r="V459" i="32"/>
  <c r="T469" i="32"/>
  <c r="U469" i="32"/>
  <c r="V469" i="32"/>
  <c r="Q469" i="32"/>
  <c r="S469" i="32"/>
  <c r="R469" i="32"/>
  <c r="Q431" i="32"/>
  <c r="R431" i="32"/>
  <c r="S431" i="32"/>
  <c r="T431" i="32"/>
  <c r="U431" i="32"/>
  <c r="V431" i="32"/>
  <c r="U386" i="32"/>
  <c r="V386" i="32"/>
  <c r="Q386" i="32"/>
  <c r="R386" i="32"/>
  <c r="T386" i="32"/>
  <c r="S386" i="32"/>
  <c r="R907" i="32"/>
  <c r="S907" i="32"/>
  <c r="T907" i="32"/>
  <c r="U907" i="32"/>
  <c r="V907" i="32"/>
  <c r="Q907" i="32"/>
  <c r="V974" i="32"/>
  <c r="Q974" i="32"/>
  <c r="R974" i="32"/>
  <c r="S974" i="32"/>
  <c r="T974" i="32"/>
  <c r="U974" i="32"/>
  <c r="S48" i="32"/>
  <c r="T48" i="32"/>
  <c r="U48" i="32"/>
  <c r="V48" i="32"/>
  <c r="Q48" i="32"/>
  <c r="R48" i="32"/>
  <c r="R282" i="32"/>
  <c r="S282" i="32"/>
  <c r="T282" i="32"/>
  <c r="V282" i="32"/>
  <c r="Q282" i="32"/>
  <c r="U282" i="32"/>
  <c r="V418" i="32"/>
  <c r="Q418" i="32"/>
  <c r="R418" i="32"/>
  <c r="S418" i="32"/>
  <c r="U418" i="32"/>
  <c r="T418" i="32"/>
  <c r="U810" i="32"/>
  <c r="V810" i="32"/>
  <c r="Q810" i="32"/>
  <c r="R810" i="32"/>
  <c r="S810" i="32"/>
  <c r="T810" i="32"/>
  <c r="V711" i="32"/>
  <c r="Q711" i="32"/>
  <c r="R711" i="32"/>
  <c r="S711" i="32"/>
  <c r="T711" i="32"/>
  <c r="U711" i="32"/>
  <c r="Q225" i="32"/>
  <c r="R225" i="32"/>
  <c r="S225" i="32"/>
  <c r="T225" i="32"/>
  <c r="U225" i="32"/>
  <c r="V225" i="32"/>
  <c r="Q184" i="32"/>
  <c r="S184" i="32"/>
  <c r="T184" i="32"/>
  <c r="V184" i="32"/>
  <c r="R184" i="32"/>
  <c r="U184" i="32"/>
  <c r="Q209" i="32"/>
  <c r="R209" i="32"/>
  <c r="S209" i="32"/>
  <c r="T209" i="32"/>
  <c r="U209" i="32"/>
  <c r="V209" i="32"/>
  <c r="U822" i="32"/>
  <c r="V822" i="32"/>
  <c r="Q822" i="32"/>
  <c r="R822" i="32"/>
  <c r="S822" i="32"/>
  <c r="T822" i="32"/>
  <c r="V998" i="32"/>
  <c r="Q998" i="32"/>
  <c r="R998" i="32"/>
  <c r="S998" i="32"/>
  <c r="T998" i="32"/>
  <c r="U998" i="32"/>
  <c r="Q121" i="32"/>
  <c r="R121" i="32"/>
  <c r="S121" i="32"/>
  <c r="T121" i="32"/>
  <c r="U121" i="32"/>
  <c r="V121" i="32"/>
  <c r="U179" i="32"/>
  <c r="V179" i="32"/>
  <c r="Q179" i="32"/>
  <c r="R179" i="32"/>
  <c r="T179" i="32"/>
  <c r="S179" i="32"/>
  <c r="Q75" i="32"/>
  <c r="R75" i="32"/>
  <c r="T75" i="32"/>
  <c r="U75" i="32"/>
  <c r="V75" i="32"/>
  <c r="S75" i="32"/>
  <c r="Q739" i="32"/>
  <c r="R739" i="32"/>
  <c r="S739" i="32"/>
  <c r="T739" i="32"/>
  <c r="U739" i="32"/>
  <c r="V739" i="32"/>
  <c r="U512" i="32"/>
  <c r="V512" i="32"/>
  <c r="Q512" i="32"/>
  <c r="R512" i="32"/>
  <c r="S512" i="32"/>
  <c r="T512" i="32"/>
  <c r="T714" i="32"/>
  <c r="V714" i="32"/>
  <c r="Q714" i="32"/>
  <c r="R714" i="32"/>
  <c r="S714" i="32"/>
  <c r="U714" i="32"/>
  <c r="U842" i="32"/>
  <c r="V842" i="32"/>
  <c r="Q842" i="32"/>
  <c r="R842" i="32"/>
  <c r="S842" i="32"/>
  <c r="T842" i="32"/>
  <c r="R709" i="32"/>
  <c r="T709" i="32"/>
  <c r="U709" i="32"/>
  <c r="Q709" i="32"/>
  <c r="S709" i="32"/>
  <c r="V709" i="32"/>
  <c r="Q624" i="32"/>
  <c r="R624" i="32"/>
  <c r="S624" i="32"/>
  <c r="T624" i="32"/>
  <c r="U624" i="32"/>
  <c r="V624" i="32"/>
  <c r="Q490" i="32"/>
  <c r="R490" i="32"/>
  <c r="S490" i="32"/>
  <c r="T490" i="32"/>
  <c r="U490" i="32"/>
  <c r="V490" i="32"/>
  <c r="U790" i="32"/>
  <c r="V790" i="32"/>
  <c r="Q790" i="32"/>
  <c r="R790" i="32"/>
  <c r="S790" i="32"/>
  <c r="T790" i="32"/>
  <c r="Q884" i="32"/>
  <c r="R884" i="32"/>
  <c r="S884" i="32"/>
  <c r="T884" i="32"/>
  <c r="U884" i="32"/>
  <c r="V884" i="32"/>
  <c r="S535" i="32"/>
  <c r="T535" i="32"/>
  <c r="U535" i="32"/>
  <c r="V535" i="32"/>
  <c r="Q535" i="32"/>
  <c r="R535" i="32"/>
  <c r="U77" i="32"/>
  <c r="V77" i="32"/>
  <c r="Q77" i="32"/>
  <c r="R77" i="32"/>
  <c r="S77" i="32"/>
  <c r="T77" i="32"/>
  <c r="S333" i="32"/>
  <c r="T333" i="32"/>
  <c r="U333" i="32"/>
  <c r="V333" i="32"/>
  <c r="R333" i="32"/>
  <c r="Q333" i="32"/>
  <c r="S357" i="32"/>
  <c r="T357" i="32"/>
  <c r="U357" i="32"/>
  <c r="V357" i="32"/>
  <c r="R357" i="32"/>
  <c r="Q357" i="32"/>
  <c r="V430" i="32"/>
  <c r="Q430" i="32"/>
  <c r="R430" i="32"/>
  <c r="S430" i="32"/>
  <c r="U430" i="32"/>
  <c r="T430" i="32"/>
  <c r="S178" i="32"/>
  <c r="T178" i="32"/>
  <c r="U178" i="32"/>
  <c r="R178" i="32"/>
  <c r="Q178" i="32"/>
  <c r="V178" i="32"/>
  <c r="R444" i="32"/>
  <c r="S444" i="32"/>
  <c r="T444" i="32"/>
  <c r="U444" i="32"/>
  <c r="V444" i="32"/>
  <c r="Q444" i="32"/>
  <c r="R94" i="32"/>
  <c r="S94" i="32"/>
  <c r="T94" i="32"/>
  <c r="Q94" i="32"/>
  <c r="U94" i="32"/>
  <c r="V94" i="32"/>
  <c r="Q851" i="32"/>
  <c r="R851" i="32"/>
  <c r="S851" i="32"/>
  <c r="T851" i="32"/>
  <c r="U851" i="32"/>
  <c r="V851" i="32"/>
  <c r="S785" i="32"/>
  <c r="T785" i="32"/>
  <c r="U785" i="32"/>
  <c r="V785" i="32"/>
  <c r="Q785" i="32"/>
  <c r="R785" i="32"/>
  <c r="S555" i="32"/>
  <c r="T555" i="32"/>
  <c r="U555" i="32"/>
  <c r="V555" i="32"/>
  <c r="Q555" i="32"/>
  <c r="R555" i="32"/>
  <c r="Q640" i="32"/>
  <c r="R640" i="32"/>
  <c r="S640" i="32"/>
  <c r="T640" i="32"/>
  <c r="U640" i="32"/>
  <c r="V640" i="32"/>
  <c r="Q253" i="32"/>
  <c r="R253" i="32"/>
  <c r="S253" i="32"/>
  <c r="T253" i="32"/>
  <c r="U253" i="32"/>
  <c r="V253" i="32"/>
  <c r="R895" i="32"/>
  <c r="S895" i="32"/>
  <c r="T895" i="32"/>
  <c r="U895" i="32"/>
  <c r="V895" i="32"/>
  <c r="Q895" i="32"/>
  <c r="Q375" i="32"/>
  <c r="R375" i="32"/>
  <c r="S375" i="32"/>
  <c r="T375" i="32"/>
  <c r="V375" i="32"/>
  <c r="U375" i="32"/>
  <c r="Q379" i="32"/>
  <c r="R379" i="32"/>
  <c r="S379" i="32"/>
  <c r="T379" i="32"/>
  <c r="V379" i="32"/>
  <c r="U379" i="32"/>
  <c r="Q153" i="32"/>
  <c r="R153" i="32"/>
  <c r="S153" i="32"/>
  <c r="T153" i="32"/>
  <c r="U153" i="32"/>
  <c r="V153" i="32"/>
  <c r="Q168" i="32"/>
  <c r="R168" i="32"/>
  <c r="S168" i="32"/>
  <c r="T168" i="32"/>
  <c r="V168" i="32"/>
  <c r="U168" i="32"/>
  <c r="S92" i="32"/>
  <c r="T92" i="32"/>
  <c r="V92" i="32"/>
  <c r="Q92" i="32"/>
  <c r="R92" i="32"/>
  <c r="U92" i="32"/>
  <c r="V954" i="32"/>
  <c r="Q954" i="32"/>
  <c r="R954" i="32"/>
  <c r="S954" i="32"/>
  <c r="T954" i="32"/>
  <c r="U954" i="32"/>
  <c r="S345" i="32"/>
  <c r="T345" i="32"/>
  <c r="U345" i="32"/>
  <c r="V345" i="32"/>
  <c r="R345" i="32"/>
  <c r="Q345" i="32"/>
  <c r="Q727" i="32"/>
  <c r="R727" i="32"/>
  <c r="S727" i="32"/>
  <c r="T727" i="32"/>
  <c r="U727" i="32"/>
  <c r="V727" i="32"/>
  <c r="Q561" i="32"/>
  <c r="R561" i="32"/>
  <c r="S561" i="32"/>
  <c r="T561" i="32"/>
  <c r="U561" i="32"/>
  <c r="V561" i="32"/>
  <c r="U532" i="32"/>
  <c r="V532" i="32"/>
  <c r="Q532" i="32"/>
  <c r="R532" i="32"/>
  <c r="S532" i="32"/>
  <c r="T532" i="32"/>
  <c r="U322" i="32"/>
  <c r="V322" i="32"/>
  <c r="Q322" i="32"/>
  <c r="R322" i="32"/>
  <c r="T322" i="32"/>
  <c r="S322" i="32"/>
  <c r="R110" i="32"/>
  <c r="S110" i="32"/>
  <c r="T110" i="32"/>
  <c r="Q110" i="32"/>
  <c r="U110" i="32"/>
  <c r="V110" i="32"/>
  <c r="Q864" i="32"/>
  <c r="R864" i="32"/>
  <c r="S864" i="32"/>
  <c r="T864" i="32"/>
  <c r="U864" i="32"/>
  <c r="V864" i="32"/>
  <c r="T961" i="32"/>
  <c r="U961" i="32"/>
  <c r="V961" i="32"/>
  <c r="Q961" i="32"/>
  <c r="R961" i="32"/>
  <c r="S961" i="32"/>
  <c r="T211" i="32"/>
  <c r="U211" i="32"/>
  <c r="V211" i="32"/>
  <c r="Q211" i="32"/>
  <c r="S211" i="32"/>
  <c r="R211" i="32"/>
  <c r="Q213" i="32"/>
  <c r="R213" i="32"/>
  <c r="S213" i="32"/>
  <c r="T213" i="32"/>
  <c r="U213" i="32"/>
  <c r="V213" i="32"/>
  <c r="R404" i="32"/>
  <c r="S404" i="32"/>
  <c r="T404" i="32"/>
  <c r="U404" i="32"/>
  <c r="V404" i="32"/>
  <c r="Q404" i="32"/>
  <c r="U734" i="32"/>
  <c r="V734" i="32"/>
  <c r="Q734" i="32"/>
  <c r="R734" i="32"/>
  <c r="S734" i="32"/>
  <c r="T734" i="32"/>
  <c r="V470" i="32"/>
  <c r="R470" i="32"/>
  <c r="S470" i="32"/>
  <c r="U470" i="32"/>
  <c r="Q470" i="32"/>
  <c r="T470" i="32"/>
  <c r="U528" i="32"/>
  <c r="V528" i="32"/>
  <c r="Q528" i="32"/>
  <c r="R528" i="32"/>
  <c r="S528" i="32"/>
  <c r="T528" i="32"/>
  <c r="Q755" i="32"/>
  <c r="R755" i="32"/>
  <c r="S755" i="32"/>
  <c r="T755" i="32"/>
  <c r="U755" i="32"/>
  <c r="V755" i="32"/>
  <c r="Q303" i="32"/>
  <c r="R303" i="32"/>
  <c r="S303" i="32"/>
  <c r="T303" i="32"/>
  <c r="V303" i="32"/>
  <c r="U303" i="32"/>
  <c r="Q855" i="32"/>
  <c r="R855" i="32"/>
  <c r="S855" i="32"/>
  <c r="T855" i="32"/>
  <c r="U855" i="32"/>
  <c r="V855" i="32"/>
  <c r="Q668" i="32"/>
  <c r="R668" i="32"/>
  <c r="S668" i="32"/>
  <c r="T668" i="32"/>
  <c r="U668" i="32"/>
  <c r="V668" i="32"/>
  <c r="Q427" i="32"/>
  <c r="R427" i="32"/>
  <c r="S427" i="32"/>
  <c r="T427" i="32"/>
  <c r="U427" i="32"/>
  <c r="V427" i="32"/>
  <c r="R226" i="32"/>
  <c r="S226" i="32"/>
  <c r="T226" i="32"/>
  <c r="U226" i="32"/>
  <c r="V226" i="32"/>
  <c r="Q226" i="32"/>
  <c r="S76" i="32"/>
  <c r="T76" i="32"/>
  <c r="V76" i="32"/>
  <c r="R76" i="32"/>
  <c r="U76" i="32"/>
  <c r="Q76" i="32"/>
  <c r="R278" i="32"/>
  <c r="S278" i="32"/>
  <c r="T278" i="32"/>
  <c r="V278" i="32"/>
  <c r="Q278" i="32"/>
  <c r="U278" i="32"/>
  <c r="Q14" i="32"/>
  <c r="R14" i="32"/>
  <c r="S14" i="32"/>
  <c r="T14" i="32"/>
  <c r="U14" i="32"/>
  <c r="V14" i="32"/>
  <c r="U131" i="32"/>
  <c r="V131" i="32"/>
  <c r="Q131" i="32"/>
  <c r="R131" i="32"/>
  <c r="T131" i="32"/>
  <c r="S131" i="32"/>
  <c r="Q644" i="32"/>
  <c r="R644" i="32"/>
  <c r="S644" i="32"/>
  <c r="T644" i="32"/>
  <c r="U644" i="32"/>
  <c r="V644" i="32"/>
  <c r="Q939" i="32"/>
  <c r="R939" i="32"/>
  <c r="S939" i="32"/>
  <c r="T939" i="32"/>
  <c r="U939" i="32"/>
  <c r="V939" i="32"/>
  <c r="U334" i="32"/>
  <c r="V334" i="32"/>
  <c r="Q334" i="32"/>
  <c r="R334" i="32"/>
  <c r="T334" i="32"/>
  <c r="S334" i="32"/>
  <c r="V950" i="32"/>
  <c r="Q950" i="32"/>
  <c r="R950" i="32"/>
  <c r="S950" i="32"/>
  <c r="T950" i="32"/>
  <c r="U950" i="32"/>
  <c r="S361" i="32"/>
  <c r="T361" i="32"/>
  <c r="U361" i="32"/>
  <c r="V361" i="32"/>
  <c r="R361" i="32"/>
  <c r="Q361" i="32"/>
  <c r="R472" i="32"/>
  <c r="S472" i="32"/>
  <c r="T472" i="32"/>
  <c r="V472" i="32"/>
  <c r="Q472" i="32"/>
  <c r="U472" i="32"/>
  <c r="S373" i="32"/>
  <c r="T373" i="32"/>
  <c r="U373" i="32"/>
  <c r="V373" i="32"/>
  <c r="R373" i="32"/>
  <c r="Q373" i="32"/>
  <c r="Q137" i="32"/>
  <c r="R137" i="32"/>
  <c r="S137" i="32"/>
  <c r="T137" i="32"/>
  <c r="U137" i="32"/>
  <c r="V137" i="32"/>
  <c r="U89" i="32"/>
  <c r="V89" i="32"/>
  <c r="Q89" i="32"/>
  <c r="R89" i="32"/>
  <c r="S89" i="32"/>
  <c r="T89" i="32"/>
  <c r="S126" i="32"/>
  <c r="T126" i="32"/>
  <c r="U126" i="32"/>
  <c r="V126" i="32"/>
  <c r="R126" i="32"/>
  <c r="Q126" i="32"/>
  <c r="T913" i="32"/>
  <c r="V913" i="32"/>
  <c r="Q913" i="32"/>
  <c r="R913" i="32"/>
  <c r="S913" i="32"/>
  <c r="U913" i="32"/>
  <c r="S917" i="32"/>
  <c r="R264" i="32"/>
  <c r="U611" i="32"/>
  <c r="U716" i="32"/>
  <c r="Q49" i="32"/>
  <c r="R266" i="32"/>
  <c r="V22" i="32"/>
  <c r="Q715" i="32"/>
  <c r="S825" i="32"/>
  <c r="Q630" i="32"/>
  <c r="S533" i="32"/>
  <c r="U722" i="32"/>
  <c r="U395" i="32"/>
  <c r="Q25" i="32"/>
  <c r="S638" i="32"/>
  <c r="S473" i="32"/>
  <c r="S735" i="32"/>
  <c r="Q38" i="32"/>
  <c r="S866" i="32"/>
  <c r="Q901" i="32"/>
  <c r="Q546" i="32"/>
  <c r="V148" i="32"/>
  <c r="R220" i="32"/>
  <c r="Q483" i="32"/>
  <c r="U963" i="32"/>
  <c r="S955" i="32"/>
  <c r="R915" i="32"/>
  <c r="V996" i="32"/>
  <c r="Q700" i="32"/>
  <c r="V910" i="32"/>
  <c r="U772" i="32"/>
  <c r="Q591" i="32"/>
  <c r="S196" i="32"/>
  <c r="S207" i="32"/>
  <c r="V96" i="32"/>
  <c r="T239" i="32"/>
  <c r="U660" i="32"/>
  <c r="Q496" i="32"/>
  <c r="Q172" i="32"/>
  <c r="U816" i="32"/>
  <c r="S407" i="32"/>
  <c r="Q489" i="32"/>
  <c r="R166" i="32"/>
  <c r="S803" i="32"/>
  <c r="R210" i="32"/>
  <c r="T695" i="32"/>
  <c r="S521" i="32"/>
  <c r="Q439" i="32"/>
  <c r="U7" i="32"/>
  <c r="Q159" i="32"/>
  <c r="U191" i="32"/>
  <c r="T568" i="32"/>
  <c r="S558" i="32"/>
  <c r="R274" i="32"/>
  <c r="U232" i="32"/>
  <c r="U614" i="32"/>
  <c r="R476" i="32"/>
  <c r="U767" i="32"/>
  <c r="S653" i="32"/>
  <c r="T993" i="32"/>
  <c r="U19" i="32"/>
  <c r="T78" i="32"/>
  <c r="Q608" i="32"/>
  <c r="U402" i="32"/>
  <c r="S311" i="32"/>
  <c r="S845" i="32"/>
  <c r="U50" i="32"/>
  <c r="V937" i="32"/>
  <c r="U310" i="32"/>
  <c r="U665" i="32"/>
  <c r="Q858" i="32"/>
  <c r="U619" i="32"/>
  <c r="R1001" i="32"/>
  <c r="S684" i="32"/>
  <c r="Q820" i="32"/>
  <c r="U35" i="32"/>
  <c r="V986" i="32"/>
  <c r="Q986" i="32"/>
  <c r="R986" i="32"/>
  <c r="S986" i="32"/>
  <c r="T986" i="32"/>
  <c r="U986" i="32"/>
  <c r="S88" i="32"/>
  <c r="T88" i="32"/>
  <c r="V88" i="32"/>
  <c r="Q88" i="32"/>
  <c r="R88" i="32"/>
  <c r="U88" i="32"/>
  <c r="S44" i="32"/>
  <c r="T44" i="32"/>
  <c r="U44" i="32"/>
  <c r="V44" i="32"/>
  <c r="R44" i="32"/>
  <c r="Q44" i="32"/>
  <c r="U718" i="32"/>
  <c r="V718" i="32"/>
  <c r="Q718" i="32"/>
  <c r="R718" i="32"/>
  <c r="S718" i="32"/>
  <c r="T718" i="32"/>
  <c r="Q931" i="32"/>
  <c r="R931" i="32"/>
  <c r="S931" i="32"/>
  <c r="T931" i="32"/>
  <c r="U931" i="32"/>
  <c r="V931" i="32"/>
  <c r="T401" i="32"/>
  <c r="U401" i="32"/>
  <c r="V401" i="32"/>
  <c r="Q401" i="32"/>
  <c r="S401" i="32"/>
  <c r="R401" i="32"/>
  <c r="R456" i="32"/>
  <c r="S456" i="32"/>
  <c r="T456" i="32"/>
  <c r="U456" i="32"/>
  <c r="V456" i="32"/>
  <c r="Q456" i="32"/>
  <c r="S194" i="32"/>
  <c r="T194" i="32"/>
  <c r="U194" i="32"/>
  <c r="R194" i="32"/>
  <c r="Q194" i="32"/>
  <c r="V194" i="32"/>
  <c r="U123" i="32"/>
  <c r="V123" i="32"/>
  <c r="Q123" i="32"/>
  <c r="R123" i="32"/>
  <c r="T123" i="32"/>
  <c r="S123" i="32"/>
  <c r="T219" i="32"/>
  <c r="U219" i="32"/>
  <c r="V219" i="32"/>
  <c r="Q219" i="32"/>
  <c r="S219" i="32"/>
  <c r="R219" i="32"/>
  <c r="Q71" i="32"/>
  <c r="R71" i="32"/>
  <c r="T71" i="32"/>
  <c r="U71" i="32"/>
  <c r="V71" i="32"/>
  <c r="S71" i="32"/>
  <c r="V450" i="32"/>
  <c r="Q450" i="32"/>
  <c r="R450" i="32"/>
  <c r="S450" i="32"/>
  <c r="U450" i="32"/>
  <c r="T450" i="32"/>
  <c r="U603" i="32"/>
  <c r="V603" i="32"/>
  <c r="Q603" i="32"/>
  <c r="R603" i="32"/>
  <c r="S603" i="32"/>
  <c r="T603" i="32"/>
  <c r="Q205" i="32"/>
  <c r="R205" i="32"/>
  <c r="S205" i="32"/>
  <c r="T205" i="32"/>
  <c r="U205" i="32"/>
  <c r="V205" i="32"/>
  <c r="V434" i="32"/>
  <c r="Q434" i="32"/>
  <c r="R434" i="32"/>
  <c r="S434" i="32"/>
  <c r="U434" i="32"/>
  <c r="T434" i="32"/>
  <c r="R440" i="32"/>
  <c r="S440" i="32"/>
  <c r="T440" i="32"/>
  <c r="U440" i="32"/>
  <c r="V440" i="32"/>
  <c r="Q440" i="32"/>
  <c r="V966" i="32"/>
  <c r="Q966" i="32"/>
  <c r="R966" i="32"/>
  <c r="S966" i="32"/>
  <c r="T966" i="32"/>
  <c r="U966" i="32"/>
  <c r="Q828" i="32"/>
  <c r="R828" i="32"/>
  <c r="S828" i="32"/>
  <c r="T828" i="32"/>
  <c r="U828" i="32"/>
  <c r="V828" i="32"/>
  <c r="Q597" i="32"/>
  <c r="R597" i="32"/>
  <c r="S597" i="32"/>
  <c r="T597" i="32"/>
  <c r="U597" i="32"/>
  <c r="V597" i="32"/>
  <c r="R912" i="32"/>
  <c r="T912" i="32"/>
  <c r="U912" i="32"/>
  <c r="Q912" i="32"/>
  <c r="S912" i="32"/>
  <c r="V912" i="32"/>
  <c r="Q871" i="32"/>
  <c r="R871" i="32"/>
  <c r="S871" i="32"/>
  <c r="T871" i="32"/>
  <c r="U871" i="32"/>
  <c r="V871" i="32"/>
  <c r="U572" i="32"/>
  <c r="V572" i="32"/>
  <c r="Q572" i="32"/>
  <c r="S572" i="32"/>
  <c r="T572" i="32"/>
  <c r="R572" i="32"/>
  <c r="V486" i="32"/>
  <c r="R486" i="32"/>
  <c r="S486" i="32"/>
  <c r="U486" i="32"/>
  <c r="Q486" i="32"/>
  <c r="T486" i="32"/>
  <c r="V442" i="32"/>
  <c r="Q442" i="32"/>
  <c r="R442" i="32"/>
  <c r="S442" i="32"/>
  <c r="U442" i="32"/>
  <c r="T442" i="32"/>
  <c r="S100" i="32"/>
  <c r="T100" i="32"/>
  <c r="V100" i="32"/>
  <c r="Q100" i="32"/>
  <c r="U100" i="32"/>
  <c r="R100" i="32"/>
  <c r="R573" i="32"/>
  <c r="S573" i="32"/>
  <c r="U573" i="32"/>
  <c r="V573" i="32"/>
  <c r="Q573" i="32"/>
  <c r="T573" i="32"/>
  <c r="U834" i="32"/>
  <c r="V834" i="32"/>
  <c r="Q834" i="32"/>
  <c r="R834" i="32"/>
  <c r="S834" i="32"/>
  <c r="T834" i="32"/>
  <c r="T933" i="32"/>
  <c r="U933" i="32"/>
  <c r="V933" i="32"/>
  <c r="Q933" i="32"/>
  <c r="R933" i="32"/>
  <c r="S933" i="32"/>
  <c r="V224" i="32"/>
  <c r="Q224" i="32"/>
  <c r="R224" i="32"/>
  <c r="S224" i="32"/>
  <c r="U224" i="32"/>
  <c r="T224" i="32"/>
  <c r="Q351" i="32"/>
  <c r="R351" i="32"/>
  <c r="S351" i="32"/>
  <c r="T351" i="32"/>
  <c r="V351" i="32"/>
  <c r="U351" i="32"/>
  <c r="R262" i="32"/>
  <c r="S262" i="32"/>
  <c r="T262" i="32"/>
  <c r="U262" i="32"/>
  <c r="V262" i="32"/>
  <c r="Q262" i="32"/>
  <c r="Q188" i="32"/>
  <c r="S188" i="32"/>
  <c r="T188" i="32"/>
  <c r="V188" i="32"/>
  <c r="R188" i="32"/>
  <c r="U188" i="32"/>
  <c r="U294" i="32"/>
  <c r="V294" i="32"/>
  <c r="Q294" i="32"/>
  <c r="R294" i="32"/>
  <c r="T294" i="32"/>
  <c r="S294" i="32"/>
  <c r="U13" i="32"/>
  <c r="V13" i="32"/>
  <c r="Q13" i="32"/>
  <c r="R13" i="32"/>
  <c r="S13" i="32"/>
  <c r="T13" i="32"/>
  <c r="Q31" i="32"/>
  <c r="R31" i="32"/>
  <c r="S31" i="32"/>
  <c r="T31" i="32"/>
  <c r="U31" i="32"/>
  <c r="V31" i="32"/>
  <c r="Q784" i="32"/>
  <c r="R784" i="32"/>
  <c r="S784" i="32"/>
  <c r="T784" i="32"/>
  <c r="U784" i="32"/>
  <c r="V784" i="32"/>
  <c r="U691" i="32"/>
  <c r="V691" i="32"/>
  <c r="Q691" i="32"/>
  <c r="R691" i="32"/>
  <c r="S691" i="32"/>
  <c r="T691" i="32"/>
  <c r="Q804" i="32"/>
  <c r="R804" i="32"/>
  <c r="S804" i="32"/>
  <c r="T804" i="32"/>
  <c r="U804" i="32"/>
  <c r="V804" i="32"/>
  <c r="V894" i="32"/>
  <c r="Q894" i="32"/>
  <c r="R894" i="32"/>
  <c r="S894" i="32"/>
  <c r="T894" i="32"/>
  <c r="U894" i="32"/>
  <c r="U782" i="32"/>
  <c r="V782" i="32"/>
  <c r="Q782" i="32"/>
  <c r="R782" i="32"/>
  <c r="S782" i="32"/>
  <c r="T782" i="32"/>
  <c r="V438" i="32"/>
  <c r="Q438" i="32"/>
  <c r="R438" i="32"/>
  <c r="S438" i="32"/>
  <c r="U438" i="32"/>
  <c r="T438" i="32"/>
  <c r="S690" i="32"/>
  <c r="T690" i="32"/>
  <c r="U690" i="32"/>
  <c r="V690" i="32"/>
  <c r="Q690" i="32"/>
  <c r="R690" i="32"/>
  <c r="U29" i="32"/>
  <c r="V29" i="32"/>
  <c r="Q29" i="32"/>
  <c r="R29" i="32"/>
  <c r="S29" i="32"/>
  <c r="T29" i="32"/>
  <c r="T465" i="32"/>
  <c r="U465" i="32"/>
  <c r="V465" i="32"/>
  <c r="Q465" i="32"/>
  <c r="S465" i="32"/>
  <c r="R465" i="32"/>
  <c r="Q836" i="32"/>
  <c r="R836" i="32"/>
  <c r="S836" i="32"/>
  <c r="T836" i="32"/>
  <c r="U836" i="32"/>
  <c r="V836" i="32"/>
  <c r="R412" i="32"/>
  <c r="S412" i="32"/>
  <c r="T412" i="32"/>
  <c r="U412" i="32"/>
  <c r="V412" i="32"/>
  <c r="Q412" i="32"/>
  <c r="V292" i="32"/>
  <c r="R292" i="32"/>
  <c r="S292" i="32"/>
  <c r="U292" i="32"/>
  <c r="Q292" i="32"/>
  <c r="T292" i="32"/>
  <c r="R428" i="32"/>
  <c r="S428" i="32"/>
  <c r="T428" i="32"/>
  <c r="U428" i="32"/>
  <c r="V428" i="32"/>
  <c r="Q428" i="32"/>
  <c r="T437" i="32"/>
  <c r="U437" i="32"/>
  <c r="V437" i="32"/>
  <c r="Q437" i="32"/>
  <c r="S437" i="32"/>
  <c r="R437" i="32"/>
  <c r="Q1003" i="32"/>
  <c r="R1003" i="32"/>
  <c r="S1003" i="32"/>
  <c r="T1003" i="32"/>
  <c r="U1003" i="32"/>
  <c r="V1003" i="32"/>
  <c r="S622" i="32"/>
  <c r="T622" i="32"/>
  <c r="U622" i="32"/>
  <c r="V622" i="32"/>
  <c r="Q622" i="32"/>
  <c r="R622" i="32"/>
  <c r="V946" i="32"/>
  <c r="Q946" i="32"/>
  <c r="R946" i="32"/>
  <c r="S946" i="32"/>
  <c r="T946" i="32"/>
  <c r="U946" i="32"/>
  <c r="U143" i="32"/>
  <c r="V143" i="32"/>
  <c r="Q143" i="32"/>
  <c r="R143" i="32"/>
  <c r="T143" i="32"/>
  <c r="S143" i="32"/>
  <c r="Q831" i="32"/>
  <c r="R831" i="32"/>
  <c r="S831" i="32"/>
  <c r="T831" i="32"/>
  <c r="U831" i="32"/>
  <c r="V831" i="32"/>
  <c r="S741" i="32"/>
  <c r="T741" i="32"/>
  <c r="U741" i="32"/>
  <c r="V741" i="32"/>
  <c r="Q741" i="32"/>
  <c r="R741" i="32"/>
  <c r="S857" i="32"/>
  <c r="T857" i="32"/>
  <c r="U857" i="32"/>
  <c r="V857" i="32"/>
  <c r="Q857" i="32"/>
  <c r="R857" i="32"/>
  <c r="R944" i="32"/>
  <c r="S944" i="32"/>
  <c r="T944" i="32"/>
  <c r="U944" i="32"/>
  <c r="V944" i="32"/>
  <c r="Q944" i="32"/>
  <c r="S305" i="32"/>
  <c r="T305" i="32"/>
  <c r="U305" i="32"/>
  <c r="V305" i="32"/>
  <c r="R305" i="32"/>
  <c r="Q305" i="32"/>
  <c r="U65" i="32"/>
  <c r="V65" i="32"/>
  <c r="Q65" i="32"/>
  <c r="R65" i="32"/>
  <c r="T65" i="32"/>
  <c r="S65" i="32"/>
  <c r="Q269" i="32"/>
  <c r="R269" i="32"/>
  <c r="S269" i="32"/>
  <c r="T269" i="32"/>
  <c r="U269" i="32"/>
  <c r="V269" i="32"/>
  <c r="Q723" i="32"/>
  <c r="R723" i="32"/>
  <c r="S723" i="32"/>
  <c r="T723" i="32"/>
  <c r="U723" i="32"/>
  <c r="V723" i="32"/>
  <c r="T255" i="32"/>
  <c r="U255" i="32"/>
  <c r="V255" i="32"/>
  <c r="Q255" i="32"/>
  <c r="S255" i="32"/>
  <c r="R255" i="32"/>
  <c r="U679" i="32"/>
  <c r="V679" i="32"/>
  <c r="Q679" i="32"/>
  <c r="R679" i="32"/>
  <c r="S679" i="32"/>
  <c r="T679" i="32"/>
  <c r="Q975" i="32"/>
  <c r="R975" i="32"/>
  <c r="S975" i="32"/>
  <c r="T975" i="32"/>
  <c r="U975" i="32"/>
  <c r="V975" i="32"/>
  <c r="S575" i="32"/>
  <c r="T575" i="32"/>
  <c r="V575" i="32"/>
  <c r="Q575" i="32"/>
  <c r="R575" i="32"/>
  <c r="U575" i="32"/>
  <c r="T203" i="32"/>
  <c r="U203" i="32"/>
  <c r="V203" i="32"/>
  <c r="Q203" i="32"/>
  <c r="S203" i="32"/>
  <c r="R203" i="32"/>
  <c r="Q525" i="32"/>
  <c r="R525" i="32"/>
  <c r="S525" i="32"/>
  <c r="T525" i="32"/>
  <c r="U525" i="32"/>
  <c r="V525" i="32"/>
  <c r="S654" i="32"/>
  <c r="T654" i="32"/>
  <c r="U654" i="32"/>
  <c r="V654" i="32"/>
  <c r="Q654" i="32"/>
  <c r="R654" i="32"/>
  <c r="S805" i="32"/>
  <c r="T805" i="32"/>
  <c r="U805" i="32"/>
  <c r="V805" i="32"/>
  <c r="Q805" i="32"/>
  <c r="R805" i="32"/>
  <c r="U766" i="32"/>
  <c r="V766" i="32"/>
  <c r="Q766" i="32"/>
  <c r="R766" i="32"/>
  <c r="S766" i="32"/>
  <c r="T766" i="32"/>
  <c r="V256" i="32"/>
  <c r="Q256" i="32"/>
  <c r="R256" i="32"/>
  <c r="S256" i="32"/>
  <c r="U256" i="32"/>
  <c r="T256" i="32"/>
  <c r="S837" i="32"/>
  <c r="T837" i="32"/>
  <c r="U837" i="32"/>
  <c r="V837" i="32"/>
  <c r="Q837" i="32"/>
  <c r="R837" i="32"/>
  <c r="S642" i="32"/>
  <c r="T642" i="32"/>
  <c r="U642" i="32"/>
  <c r="V642" i="32"/>
  <c r="Q642" i="32"/>
  <c r="R642" i="32"/>
  <c r="R948" i="32"/>
  <c r="S948" i="32"/>
  <c r="T948" i="32"/>
  <c r="U948" i="32"/>
  <c r="V948" i="32"/>
  <c r="Q948" i="32"/>
  <c r="Q780" i="32"/>
  <c r="R780" i="32"/>
  <c r="S780" i="32"/>
  <c r="T780" i="32"/>
  <c r="U780" i="32"/>
  <c r="V780" i="32"/>
  <c r="U85" i="32"/>
  <c r="V85" i="32"/>
  <c r="Q85" i="32"/>
  <c r="R85" i="32"/>
  <c r="S85" i="32"/>
  <c r="T85" i="32"/>
  <c r="S567" i="32"/>
  <c r="T567" i="32"/>
  <c r="U567" i="32"/>
  <c r="V567" i="32"/>
  <c r="Q567" i="32"/>
  <c r="R567" i="32"/>
  <c r="Q681" i="32"/>
  <c r="R681" i="32"/>
  <c r="S681" i="32"/>
  <c r="T681" i="32"/>
  <c r="U681" i="32"/>
  <c r="V681" i="32"/>
  <c r="S134" i="32"/>
  <c r="T134" i="32"/>
  <c r="U134" i="32"/>
  <c r="V134" i="32"/>
  <c r="R134" i="32"/>
  <c r="Q134" i="32"/>
  <c r="Q827" i="32"/>
  <c r="R827" i="32"/>
  <c r="S827" i="32"/>
  <c r="T827" i="32"/>
  <c r="U827" i="32"/>
  <c r="V827" i="32"/>
  <c r="R940" i="32"/>
  <c r="S940" i="32"/>
  <c r="T940" i="32"/>
  <c r="U940" i="32"/>
  <c r="V940" i="32"/>
  <c r="Q940" i="32"/>
  <c r="Q947" i="32"/>
  <c r="R947" i="32"/>
  <c r="S947" i="32"/>
  <c r="T947" i="32"/>
  <c r="U947" i="32"/>
  <c r="V947" i="32"/>
  <c r="Q501" i="32"/>
  <c r="R501" i="32"/>
  <c r="S501" i="32"/>
  <c r="T501" i="32"/>
  <c r="U501" i="32"/>
  <c r="V501" i="32"/>
  <c r="V288" i="32"/>
  <c r="R288" i="32"/>
  <c r="S288" i="32"/>
  <c r="U288" i="32"/>
  <c r="T288" i="32"/>
  <c r="Q288" i="32"/>
  <c r="U370" i="32"/>
  <c r="V370" i="32"/>
  <c r="Q370" i="32"/>
  <c r="R370" i="32"/>
  <c r="T370" i="32"/>
  <c r="S370" i="32"/>
  <c r="S869" i="32"/>
  <c r="T869" i="32"/>
  <c r="U869" i="32"/>
  <c r="V869" i="32"/>
  <c r="Q869" i="32"/>
  <c r="R869" i="32"/>
  <c r="U544" i="32"/>
  <c r="V544" i="32"/>
  <c r="Q544" i="32"/>
  <c r="R544" i="32"/>
  <c r="S544" i="32"/>
  <c r="T544" i="32"/>
  <c r="R980" i="32"/>
  <c r="S980" i="32"/>
  <c r="T980" i="32"/>
  <c r="U980" i="32"/>
  <c r="V980" i="32"/>
  <c r="Q980" i="32"/>
  <c r="Q676" i="32"/>
  <c r="R676" i="32"/>
  <c r="S676" i="32"/>
  <c r="T676" i="32"/>
  <c r="U676" i="32"/>
  <c r="V676" i="32"/>
  <c r="Q991" i="32"/>
  <c r="R991" i="32"/>
  <c r="S991" i="32"/>
  <c r="T991" i="32"/>
  <c r="U991" i="32"/>
  <c r="V991" i="32"/>
  <c r="Q852" i="32"/>
  <c r="R852" i="32"/>
  <c r="S852" i="32"/>
  <c r="T852" i="32"/>
  <c r="U852" i="32"/>
  <c r="V852" i="32"/>
  <c r="V890" i="32"/>
  <c r="Q890" i="32"/>
  <c r="R890" i="32"/>
  <c r="S890" i="32"/>
  <c r="T890" i="32"/>
  <c r="U890" i="32"/>
  <c r="U643" i="32"/>
  <c r="V643" i="32"/>
  <c r="Q643" i="32"/>
  <c r="R643" i="32"/>
  <c r="S643" i="32"/>
  <c r="T643" i="32"/>
  <c r="Q848" i="32"/>
  <c r="R848" i="32"/>
  <c r="S848" i="32"/>
  <c r="T848" i="32"/>
  <c r="U848" i="32"/>
  <c r="V848" i="32"/>
  <c r="Q319" i="32"/>
  <c r="R319" i="32"/>
  <c r="S319" i="32"/>
  <c r="T319" i="32"/>
  <c r="V319" i="32"/>
  <c r="U319" i="32"/>
  <c r="R696" i="32"/>
  <c r="S696" i="32"/>
  <c r="T696" i="32"/>
  <c r="U696" i="32"/>
  <c r="Q696" i="32"/>
  <c r="V696" i="32"/>
  <c r="S24" i="32"/>
  <c r="T24" i="32"/>
  <c r="U24" i="32"/>
  <c r="V24" i="32"/>
  <c r="Q24" i="32"/>
  <c r="R24" i="32"/>
  <c r="V958" i="32"/>
  <c r="Q958" i="32"/>
  <c r="R958" i="32"/>
  <c r="S958" i="32"/>
  <c r="T958" i="32"/>
  <c r="U958" i="32"/>
  <c r="S293" i="32"/>
  <c r="T293" i="32"/>
  <c r="U293" i="32"/>
  <c r="V293" i="32"/>
  <c r="R293" i="32"/>
  <c r="Q293" i="32"/>
  <c r="S765" i="32"/>
  <c r="T765" i="32"/>
  <c r="U765" i="32"/>
  <c r="V765" i="32"/>
  <c r="Q765" i="32"/>
  <c r="R765" i="32"/>
  <c r="S68" i="32"/>
  <c r="T68" i="32"/>
  <c r="V68" i="32"/>
  <c r="Q68" i="32"/>
  <c r="U68" i="32"/>
  <c r="R68" i="32"/>
  <c r="Q600" i="32"/>
  <c r="R600" i="32"/>
  <c r="S600" i="32"/>
  <c r="T600" i="32"/>
  <c r="U600" i="32"/>
  <c r="V600" i="32"/>
  <c r="R54" i="32"/>
  <c r="S54" i="32"/>
  <c r="T54" i="32"/>
  <c r="V54" i="32"/>
  <c r="U54" i="32"/>
  <c r="Q54" i="32"/>
  <c r="U9" i="32"/>
  <c r="V9" i="32"/>
  <c r="Q9" i="32"/>
  <c r="R9" i="32"/>
  <c r="S9" i="32"/>
  <c r="T9" i="32"/>
  <c r="T445" i="32"/>
  <c r="U445" i="32"/>
  <c r="V445" i="32"/>
  <c r="Q445" i="32"/>
  <c r="S445" i="32"/>
  <c r="R445" i="32"/>
  <c r="U331" i="32"/>
  <c r="R917" i="32"/>
  <c r="Q264" i="32"/>
  <c r="V649" i="32"/>
  <c r="T716" i="32"/>
  <c r="V49" i="32"/>
  <c r="V289" i="32"/>
  <c r="T22" i="32"/>
  <c r="U715" i="32"/>
  <c r="V779" i="32"/>
  <c r="V630" i="32"/>
  <c r="R533" i="32"/>
  <c r="S306" i="32"/>
  <c r="T395" i="32"/>
  <c r="V25" i="32"/>
  <c r="T398" i="32"/>
  <c r="Q473" i="32"/>
  <c r="R735" i="32"/>
  <c r="R457" i="32"/>
  <c r="R866" i="32"/>
  <c r="V901" i="32"/>
  <c r="Q104" i="32"/>
  <c r="T148" i="32"/>
  <c r="Q220" i="32"/>
  <c r="S163" i="32"/>
  <c r="T963" i="32"/>
  <c r="R955" i="32"/>
  <c r="V517" i="32"/>
  <c r="U996" i="32"/>
  <c r="S700" i="32"/>
  <c r="U921" i="32"/>
  <c r="T772" i="32"/>
  <c r="V591" i="32"/>
  <c r="V46" i="32"/>
  <c r="Q207" i="32"/>
  <c r="T96" i="32"/>
  <c r="T458" i="32"/>
  <c r="T660" i="32"/>
  <c r="V496" i="32"/>
  <c r="T394" i="32"/>
  <c r="T816" i="32"/>
  <c r="R407" i="32"/>
  <c r="V824" i="32"/>
  <c r="V166" i="32"/>
  <c r="R803" i="32"/>
  <c r="S362" i="32"/>
  <c r="S695" i="32"/>
  <c r="R521" i="32"/>
  <c r="T41" i="32"/>
  <c r="T7" i="32"/>
  <c r="V159" i="32"/>
  <c r="V795" i="32"/>
  <c r="S568" i="32"/>
  <c r="R558" i="32"/>
  <c r="S953" i="32"/>
  <c r="S232" i="32"/>
  <c r="T614" i="32"/>
  <c r="U480" i="32"/>
  <c r="T767" i="32"/>
  <c r="R653" i="32"/>
  <c r="Q222" i="32"/>
  <c r="T19" i="32"/>
  <c r="S78" i="32"/>
  <c r="S61" i="32"/>
  <c r="S402" i="32"/>
  <c r="R311" i="32"/>
  <c r="T556" i="32"/>
  <c r="T50" i="32"/>
  <c r="U937" i="32"/>
  <c r="V763" i="32"/>
  <c r="T665" i="32"/>
  <c r="V858" i="32"/>
  <c r="T798" i="32"/>
  <c r="Q1001" i="32"/>
  <c r="R684" i="32"/>
  <c r="T228" i="32"/>
  <c r="T35" i="32"/>
  <c r="R86" i="32"/>
  <c r="S86" i="32"/>
  <c r="T86" i="32"/>
  <c r="V86" i="32"/>
  <c r="U86" i="32"/>
  <c r="Q86" i="32"/>
  <c r="Q177" i="32"/>
  <c r="R177" i="32"/>
  <c r="S177" i="32"/>
  <c r="U177" i="32"/>
  <c r="V177" i="32"/>
  <c r="T177" i="32"/>
  <c r="U580" i="32"/>
  <c r="V580" i="32"/>
  <c r="Q580" i="32"/>
  <c r="S580" i="32"/>
  <c r="T580" i="32"/>
  <c r="R580" i="32"/>
  <c r="S773" i="32"/>
  <c r="T773" i="32"/>
  <c r="U773" i="32"/>
  <c r="V773" i="32"/>
  <c r="Q773" i="32"/>
  <c r="R773" i="32"/>
  <c r="U21" i="32"/>
  <c r="V21" i="32"/>
  <c r="Q21" i="32"/>
  <c r="R21" i="32"/>
  <c r="S21" i="32"/>
  <c r="T21" i="32"/>
  <c r="Q641" i="32"/>
  <c r="R641" i="32"/>
  <c r="S641" i="32"/>
  <c r="T641" i="32"/>
  <c r="U641" i="32"/>
  <c r="V641" i="32"/>
  <c r="U651" i="32"/>
  <c r="V651" i="32"/>
  <c r="Q651" i="32"/>
  <c r="R651" i="32"/>
  <c r="S651" i="32"/>
  <c r="T651" i="32"/>
  <c r="Q764" i="32"/>
  <c r="R764" i="32"/>
  <c r="S764" i="32"/>
  <c r="T764" i="32"/>
  <c r="U764" i="32"/>
  <c r="V764" i="32"/>
  <c r="Q648" i="32"/>
  <c r="R648" i="32"/>
  <c r="S648" i="32"/>
  <c r="T648" i="32"/>
  <c r="U648" i="32"/>
  <c r="V648" i="32"/>
  <c r="Q145" i="32"/>
  <c r="R145" i="32"/>
  <c r="S145" i="32"/>
  <c r="T145" i="32"/>
  <c r="U145" i="32"/>
  <c r="V145" i="32"/>
  <c r="V410" i="32"/>
  <c r="Q410" i="32"/>
  <c r="R410" i="32"/>
  <c r="S410" i="32"/>
  <c r="U410" i="32"/>
  <c r="T410" i="32"/>
  <c r="Q664" i="32"/>
  <c r="R664" i="32"/>
  <c r="S664" i="32"/>
  <c r="T664" i="32"/>
  <c r="U664" i="32"/>
  <c r="V664" i="32"/>
  <c r="Q518" i="32"/>
  <c r="R518" i="32"/>
  <c r="S518" i="32"/>
  <c r="T518" i="32"/>
  <c r="U518" i="32"/>
  <c r="V518" i="32"/>
  <c r="U167" i="32"/>
  <c r="V167" i="32"/>
  <c r="Q167" i="32"/>
  <c r="R167" i="32"/>
  <c r="T167" i="32"/>
  <c r="S167" i="32"/>
  <c r="T973" i="32"/>
  <c r="U973" i="32"/>
  <c r="V973" i="32"/>
  <c r="Q973" i="32"/>
  <c r="R973" i="32"/>
  <c r="S973" i="32"/>
  <c r="V902" i="32"/>
  <c r="Q902" i="32"/>
  <c r="R902" i="32"/>
  <c r="S902" i="32"/>
  <c r="T902" i="32"/>
  <c r="U902" i="32"/>
  <c r="U850" i="32"/>
  <c r="V850" i="32"/>
  <c r="Q850" i="32"/>
  <c r="R850" i="32"/>
  <c r="S850" i="32"/>
  <c r="T850" i="32"/>
  <c r="Q514" i="32"/>
  <c r="R514" i="32"/>
  <c r="S514" i="32"/>
  <c r="T514" i="32"/>
  <c r="U514" i="32"/>
  <c r="V514" i="32"/>
  <c r="V474" i="32"/>
  <c r="R474" i="32"/>
  <c r="S474" i="32"/>
  <c r="U474" i="32"/>
  <c r="Q474" i="32"/>
  <c r="T474" i="32"/>
  <c r="Q233" i="32"/>
  <c r="R233" i="32"/>
  <c r="S233" i="32"/>
  <c r="T233" i="32"/>
  <c r="U233" i="32"/>
  <c r="V233" i="32"/>
  <c r="S313" i="32"/>
  <c r="T313" i="32"/>
  <c r="U313" i="32"/>
  <c r="V313" i="32"/>
  <c r="R313" i="32"/>
  <c r="Q313" i="32"/>
  <c r="U101" i="32"/>
  <c r="V101" i="32"/>
  <c r="Q101" i="32"/>
  <c r="R101" i="32"/>
  <c r="S101" i="32"/>
  <c r="T101" i="32"/>
  <c r="Q99" i="32"/>
  <c r="R99" i="32"/>
  <c r="T99" i="32"/>
  <c r="U99" i="32"/>
  <c r="V99" i="32"/>
  <c r="S99" i="32"/>
  <c r="S64" i="32"/>
  <c r="T64" i="32"/>
  <c r="V64" i="32"/>
  <c r="Q64" i="32"/>
  <c r="R64" i="32"/>
  <c r="U64" i="32"/>
  <c r="V200" i="32"/>
  <c r="Q200" i="32"/>
  <c r="R200" i="32"/>
  <c r="S200" i="32"/>
  <c r="U200" i="32"/>
  <c r="T200" i="32"/>
  <c r="Q987" i="32"/>
  <c r="R987" i="32"/>
  <c r="S987" i="32"/>
  <c r="T987" i="32"/>
  <c r="U987" i="32"/>
  <c r="V987" i="32"/>
  <c r="V240" i="32"/>
  <c r="Q240" i="32"/>
  <c r="R240" i="32"/>
  <c r="S240" i="32"/>
  <c r="U240" i="32"/>
  <c r="T240" i="32"/>
  <c r="U354" i="32"/>
  <c r="V354" i="32"/>
  <c r="Q354" i="32"/>
  <c r="R354" i="32"/>
  <c r="T354" i="32"/>
  <c r="S354" i="32"/>
  <c r="U564" i="32"/>
  <c r="V564" i="32"/>
  <c r="Q564" i="32"/>
  <c r="S564" i="32"/>
  <c r="T564" i="32"/>
  <c r="R564" i="32"/>
  <c r="Q384" i="32"/>
  <c r="R384" i="32"/>
  <c r="S384" i="32"/>
  <c r="T384" i="32"/>
  <c r="U384" i="32"/>
  <c r="V384" i="32"/>
  <c r="S817" i="32"/>
  <c r="T817" i="32"/>
  <c r="U817" i="32"/>
  <c r="V817" i="32"/>
  <c r="Q817" i="32"/>
  <c r="R817" i="32"/>
  <c r="V422" i="32"/>
  <c r="Q422" i="32"/>
  <c r="R422" i="32"/>
  <c r="S422" i="32"/>
  <c r="U422" i="32"/>
  <c r="T422" i="32"/>
  <c r="U492" i="32"/>
  <c r="V492" i="32"/>
  <c r="Q492" i="32"/>
  <c r="R492" i="32"/>
  <c r="S492" i="32"/>
  <c r="T492" i="32"/>
  <c r="S777" i="32"/>
  <c r="T777" i="32"/>
  <c r="U777" i="32"/>
  <c r="V777" i="32"/>
  <c r="Q777" i="32"/>
  <c r="R777" i="32"/>
  <c r="Q328" i="32"/>
  <c r="R328" i="32"/>
  <c r="S328" i="32"/>
  <c r="T328" i="32"/>
  <c r="U328" i="32"/>
  <c r="V328" i="32"/>
  <c r="Q399" i="32"/>
  <c r="R399" i="32"/>
  <c r="S399" i="32"/>
  <c r="T399" i="32"/>
  <c r="U399" i="32"/>
  <c r="V399" i="32"/>
  <c r="S511" i="32"/>
  <c r="T511" i="32"/>
  <c r="U511" i="32"/>
  <c r="V511" i="32"/>
  <c r="Q511" i="32"/>
  <c r="R511" i="32"/>
  <c r="S297" i="32"/>
  <c r="T297" i="32"/>
  <c r="U297" i="32"/>
  <c r="V297" i="32"/>
  <c r="R297" i="32"/>
  <c r="Q297" i="32"/>
  <c r="R106" i="32"/>
  <c r="S106" i="32"/>
  <c r="T106" i="32"/>
  <c r="Q106" i="32"/>
  <c r="U106" i="32"/>
  <c r="V106" i="32"/>
  <c r="V260" i="32"/>
  <c r="Q260" i="32"/>
  <c r="R260" i="32"/>
  <c r="S260" i="32"/>
  <c r="U260" i="32"/>
  <c r="T260" i="32"/>
  <c r="S138" i="32"/>
  <c r="T138" i="32"/>
  <c r="U138" i="32"/>
  <c r="V138" i="32"/>
  <c r="R138" i="32"/>
  <c r="Q138" i="32"/>
  <c r="Q189" i="32"/>
  <c r="R189" i="32"/>
  <c r="S189" i="32"/>
  <c r="U189" i="32"/>
  <c r="V189" i="32"/>
  <c r="T189" i="32"/>
  <c r="S112" i="32"/>
  <c r="T112" i="32"/>
  <c r="V112" i="32"/>
  <c r="Q112" i="32"/>
  <c r="R112" i="32"/>
  <c r="U112" i="32"/>
  <c r="Q229" i="32"/>
  <c r="R229" i="32"/>
  <c r="S229" i="32"/>
  <c r="T229" i="32"/>
  <c r="U229" i="32"/>
  <c r="V229" i="32"/>
  <c r="S158" i="32"/>
  <c r="T158" i="32"/>
  <c r="U158" i="32"/>
  <c r="V158" i="32"/>
  <c r="R158" i="32"/>
  <c r="Q158" i="32"/>
  <c r="Q776" i="32"/>
  <c r="R776" i="32"/>
  <c r="S776" i="32"/>
  <c r="T776" i="32"/>
  <c r="U776" i="32"/>
  <c r="V776" i="32"/>
  <c r="Q783" i="32"/>
  <c r="R783" i="32"/>
  <c r="S783" i="32"/>
  <c r="T783" i="32"/>
  <c r="U783" i="32"/>
  <c r="V783" i="32"/>
  <c r="U802" i="32"/>
  <c r="V802" i="32"/>
  <c r="Q802" i="32"/>
  <c r="R802" i="32"/>
  <c r="S802" i="32"/>
  <c r="T802" i="32"/>
  <c r="S678" i="32"/>
  <c r="T678" i="32"/>
  <c r="U678" i="32"/>
  <c r="V678" i="32"/>
  <c r="Q678" i="32"/>
  <c r="R678" i="32"/>
  <c r="Q971" i="32"/>
  <c r="R971" i="32"/>
  <c r="S971" i="32"/>
  <c r="T971" i="32"/>
  <c r="U971" i="32"/>
  <c r="V971" i="32"/>
  <c r="T925" i="32"/>
  <c r="V925" i="32"/>
  <c r="Q925" i="32"/>
  <c r="R925" i="32"/>
  <c r="S925" i="32"/>
  <c r="U925" i="32"/>
  <c r="Q839" i="32"/>
  <c r="R839" i="32"/>
  <c r="S839" i="32"/>
  <c r="T839" i="32"/>
  <c r="U839" i="32"/>
  <c r="V839" i="32"/>
  <c r="S20" i="32"/>
  <c r="T20" i="32"/>
  <c r="U20" i="32"/>
  <c r="V20" i="32"/>
  <c r="Q20" i="32"/>
  <c r="R20" i="32"/>
  <c r="S559" i="32"/>
  <c r="T559" i="32"/>
  <c r="U559" i="32"/>
  <c r="V559" i="32"/>
  <c r="Q559" i="32"/>
  <c r="R559" i="32"/>
  <c r="Q604" i="32"/>
  <c r="R604" i="32"/>
  <c r="S604" i="32"/>
  <c r="T604" i="32"/>
  <c r="U604" i="32"/>
  <c r="V604" i="32"/>
  <c r="Q15" i="32"/>
  <c r="R15" i="32"/>
  <c r="S15" i="32"/>
  <c r="T15" i="32"/>
  <c r="U15" i="32"/>
  <c r="V15" i="32"/>
  <c r="S523" i="32"/>
  <c r="T523" i="32"/>
  <c r="U523" i="32"/>
  <c r="V523" i="32"/>
  <c r="Q523" i="32"/>
  <c r="R523" i="32"/>
  <c r="R230" i="32"/>
  <c r="S230" i="32"/>
  <c r="T230" i="32"/>
  <c r="U230" i="32"/>
  <c r="V230" i="32"/>
  <c r="Q230" i="32"/>
  <c r="S154" i="32"/>
  <c r="T154" i="32"/>
  <c r="U154" i="32"/>
  <c r="V154" i="32"/>
  <c r="R154" i="32"/>
  <c r="Q154" i="32"/>
  <c r="U552" i="32"/>
  <c r="V552" i="32"/>
  <c r="Q552" i="32"/>
  <c r="R552" i="32"/>
  <c r="S552" i="32"/>
  <c r="T552" i="32"/>
  <c r="V703" i="32"/>
  <c r="Q703" i="32"/>
  <c r="R703" i="32"/>
  <c r="S703" i="32"/>
  <c r="T703" i="32"/>
  <c r="U703" i="32"/>
  <c r="R408" i="32"/>
  <c r="S408" i="32"/>
  <c r="T408" i="32"/>
  <c r="U408" i="32"/>
  <c r="V408" i="32"/>
  <c r="Q408" i="32"/>
  <c r="Q677" i="32"/>
  <c r="R677" i="32"/>
  <c r="S677" i="32"/>
  <c r="T677" i="32"/>
  <c r="U677" i="32"/>
  <c r="V677" i="32"/>
  <c r="S80" i="32"/>
  <c r="T80" i="32"/>
  <c r="V80" i="32"/>
  <c r="Q80" i="32"/>
  <c r="R80" i="32"/>
  <c r="U80" i="32"/>
  <c r="S389" i="32"/>
  <c r="R389" i="32"/>
  <c r="T389" i="32"/>
  <c r="U389" i="32"/>
  <c r="V389" i="32"/>
  <c r="Q389" i="32"/>
  <c r="S610" i="32"/>
  <c r="T610" i="32"/>
  <c r="U610" i="32"/>
  <c r="V610" i="32"/>
  <c r="Q610" i="32"/>
  <c r="R610" i="32"/>
  <c r="R701" i="32"/>
  <c r="T701" i="32"/>
  <c r="U701" i="32"/>
  <c r="Q701" i="32"/>
  <c r="S701" i="32"/>
  <c r="V701" i="32"/>
  <c r="Q513" i="32"/>
  <c r="R513" i="32"/>
  <c r="S513" i="32"/>
  <c r="T513" i="32"/>
  <c r="U513" i="32"/>
  <c r="V513" i="32"/>
  <c r="T698" i="32"/>
  <c r="V698" i="32"/>
  <c r="Q698" i="32"/>
  <c r="R698" i="32"/>
  <c r="S698" i="32"/>
  <c r="U698" i="32"/>
  <c r="Q720" i="32"/>
  <c r="R720" i="32"/>
  <c r="S720" i="32"/>
  <c r="T720" i="32"/>
  <c r="U720" i="32"/>
  <c r="V720" i="32"/>
  <c r="V276" i="32"/>
  <c r="R276" i="32"/>
  <c r="S276" i="32"/>
  <c r="U276" i="32"/>
  <c r="Q276" i="32"/>
  <c r="T276" i="32"/>
  <c r="U183" i="32"/>
  <c r="V183" i="32"/>
  <c r="Q183" i="32"/>
  <c r="R183" i="32"/>
  <c r="T183" i="32"/>
  <c r="S183" i="32"/>
  <c r="U342" i="32"/>
  <c r="V342" i="32"/>
  <c r="Q342" i="32"/>
  <c r="R342" i="32"/>
  <c r="T342" i="32"/>
  <c r="S342" i="32"/>
  <c r="U109" i="32"/>
  <c r="V109" i="32"/>
  <c r="Q109" i="32"/>
  <c r="R109" i="32"/>
  <c r="S109" i="32"/>
  <c r="T109" i="32"/>
  <c r="Q132" i="32"/>
  <c r="R132" i="32"/>
  <c r="S132" i="32"/>
  <c r="T132" i="32"/>
  <c r="V132" i="32"/>
  <c r="U132" i="32"/>
  <c r="U762" i="32"/>
  <c r="V762" i="32"/>
  <c r="Q762" i="32"/>
  <c r="R762" i="32"/>
  <c r="S762" i="32"/>
  <c r="T762" i="32"/>
  <c r="V236" i="32"/>
  <c r="Q236" i="32"/>
  <c r="R236" i="32"/>
  <c r="S236" i="32"/>
  <c r="U236" i="32"/>
  <c r="T236" i="32"/>
  <c r="U366" i="32"/>
  <c r="V366" i="32"/>
  <c r="Q366" i="32"/>
  <c r="R366" i="32"/>
  <c r="T366" i="32"/>
  <c r="S366" i="32"/>
  <c r="U770" i="32"/>
  <c r="V770" i="32"/>
  <c r="Q770" i="32"/>
  <c r="R770" i="32"/>
  <c r="S770" i="32"/>
  <c r="T770" i="32"/>
  <c r="V934" i="32"/>
  <c r="Q934" i="32"/>
  <c r="R934" i="32"/>
  <c r="S934" i="32"/>
  <c r="T934" i="32"/>
  <c r="U934" i="32"/>
  <c r="V930" i="32"/>
  <c r="Q930" i="32"/>
  <c r="R930" i="32"/>
  <c r="S930" i="32"/>
  <c r="T930" i="32"/>
  <c r="U930" i="32"/>
  <c r="Q51" i="32"/>
  <c r="R51" i="32"/>
  <c r="S51" i="32"/>
  <c r="T51" i="32"/>
  <c r="U51" i="32"/>
  <c r="V51" i="32"/>
  <c r="U127" i="32"/>
  <c r="V127" i="32"/>
  <c r="Q127" i="32"/>
  <c r="R127" i="32"/>
  <c r="T127" i="32"/>
  <c r="S127" i="32"/>
  <c r="S8" i="32"/>
  <c r="T8" i="32"/>
  <c r="U8" i="32"/>
  <c r="V8" i="32"/>
  <c r="Q8" i="32"/>
  <c r="R8" i="32"/>
  <c r="U175" i="32"/>
  <c r="V175" i="32"/>
  <c r="Q175" i="32"/>
  <c r="R175" i="32"/>
  <c r="T175" i="32"/>
  <c r="S175" i="32"/>
  <c r="T409" i="32"/>
  <c r="U409" i="32"/>
  <c r="V409" i="32"/>
  <c r="Q409" i="32"/>
  <c r="S409" i="32"/>
  <c r="R409" i="32"/>
  <c r="V406" i="32"/>
  <c r="Q406" i="32"/>
  <c r="R406" i="32"/>
  <c r="S406" i="32"/>
  <c r="U406" i="32"/>
  <c r="T406" i="32"/>
  <c r="Q747" i="32"/>
  <c r="R747" i="32"/>
  <c r="S747" i="32"/>
  <c r="T747" i="32"/>
  <c r="U747" i="32"/>
  <c r="V747" i="32"/>
  <c r="S539" i="32"/>
  <c r="T539" i="32"/>
  <c r="U539" i="32"/>
  <c r="V539" i="32"/>
  <c r="Q539" i="32"/>
  <c r="R539" i="32"/>
  <c r="Q197" i="32"/>
  <c r="R197" i="32"/>
  <c r="S197" i="32"/>
  <c r="T197" i="32"/>
  <c r="U197" i="32"/>
  <c r="V197" i="32"/>
  <c r="Q125" i="32"/>
  <c r="R125" i="32"/>
  <c r="S125" i="32"/>
  <c r="T125" i="32"/>
  <c r="U125" i="32"/>
  <c r="V125" i="32"/>
  <c r="R984" i="32"/>
  <c r="S984" i="32"/>
  <c r="T984" i="32"/>
  <c r="U984" i="32"/>
  <c r="V984" i="32"/>
  <c r="Q984" i="32"/>
  <c r="U687" i="32"/>
  <c r="V687" i="32"/>
  <c r="Q687" i="32"/>
  <c r="R687" i="32"/>
  <c r="S687" i="32"/>
  <c r="T687" i="32"/>
  <c r="Q593" i="32"/>
  <c r="R593" i="32"/>
  <c r="S593" i="32"/>
  <c r="T593" i="32"/>
  <c r="U593" i="32"/>
  <c r="V593" i="32"/>
  <c r="Q657" i="32"/>
  <c r="R657" i="32"/>
  <c r="S657" i="32"/>
  <c r="T657" i="32"/>
  <c r="U657" i="32"/>
  <c r="V657" i="32"/>
  <c r="Q380" i="32"/>
  <c r="R380" i="32"/>
  <c r="S380" i="32"/>
  <c r="T380" i="32"/>
  <c r="U380" i="32"/>
  <c r="V380" i="32"/>
  <c r="U171" i="32"/>
  <c r="V171" i="32"/>
  <c r="Q171" i="32"/>
  <c r="R171" i="32"/>
  <c r="T171" i="32"/>
  <c r="S171" i="32"/>
  <c r="R908" i="32"/>
  <c r="T908" i="32"/>
  <c r="U908" i="32"/>
  <c r="V908" i="32"/>
  <c r="Q908" i="32"/>
  <c r="S908" i="32"/>
  <c r="S606" i="32"/>
  <c r="T606" i="32"/>
  <c r="U606" i="32"/>
  <c r="V606" i="32"/>
  <c r="Q606" i="32"/>
  <c r="R606" i="32"/>
  <c r="R218" i="32"/>
  <c r="S218" i="32"/>
  <c r="T218" i="32"/>
  <c r="U218" i="32"/>
  <c r="V218" i="32"/>
  <c r="Q218" i="32"/>
  <c r="U117" i="32"/>
  <c r="V117" i="32"/>
  <c r="Q117" i="32"/>
  <c r="R117" i="32"/>
  <c r="S117" i="32"/>
  <c r="T117" i="32"/>
  <c r="S146" i="32"/>
  <c r="T146" i="32"/>
  <c r="U146" i="32"/>
  <c r="V146" i="32"/>
  <c r="R146" i="32"/>
  <c r="Q146" i="32"/>
  <c r="S142" i="32"/>
  <c r="T142" i="32"/>
  <c r="U142" i="32"/>
  <c r="V142" i="32"/>
  <c r="R142" i="32"/>
  <c r="Q142" i="32"/>
  <c r="R396" i="32"/>
  <c r="S396" i="32"/>
  <c r="T396" i="32"/>
  <c r="U396" i="32"/>
  <c r="V396" i="32"/>
  <c r="Q396" i="32"/>
  <c r="U754" i="32"/>
  <c r="V754" i="32"/>
  <c r="Q754" i="32"/>
  <c r="R754" i="32"/>
  <c r="S754" i="32"/>
  <c r="T754" i="32"/>
  <c r="Q876" i="32"/>
  <c r="R876" i="32"/>
  <c r="S876" i="32"/>
  <c r="T876" i="32"/>
  <c r="U876" i="32"/>
  <c r="V876" i="32"/>
  <c r="Q601" i="32"/>
  <c r="R601" i="32"/>
  <c r="S601" i="32"/>
  <c r="T601" i="32"/>
  <c r="U601" i="32"/>
  <c r="V601" i="32"/>
  <c r="U97" i="32"/>
  <c r="V97" i="32"/>
  <c r="Q97" i="32"/>
  <c r="R97" i="32"/>
  <c r="T97" i="32"/>
  <c r="S97" i="32"/>
  <c r="V331" i="32"/>
  <c r="Q917" i="32"/>
  <c r="U649" i="32"/>
  <c r="S716" i="32"/>
  <c r="S289" i="32"/>
  <c r="S22" i="32"/>
  <c r="U779" i="32"/>
  <c r="U630" i="32"/>
  <c r="T306" i="32"/>
  <c r="S395" i="32"/>
  <c r="U398" i="32"/>
  <c r="V473" i="32"/>
  <c r="S457" i="32"/>
  <c r="Q866" i="32"/>
  <c r="R104" i="32"/>
  <c r="S148" i="32"/>
  <c r="T163" i="32"/>
  <c r="S963" i="32"/>
  <c r="U517" i="32"/>
  <c r="T996" i="32"/>
  <c r="S921" i="32"/>
  <c r="S772" i="32"/>
  <c r="U46" i="32"/>
  <c r="V207" i="32"/>
  <c r="U458" i="32"/>
  <c r="S660" i="32"/>
  <c r="U394" i="32"/>
  <c r="S816" i="32"/>
  <c r="U824" i="32"/>
  <c r="U166" i="32"/>
  <c r="T362" i="32"/>
  <c r="R695" i="32"/>
  <c r="S41" i="32"/>
  <c r="S7" i="32"/>
  <c r="U795" i="32"/>
  <c r="Q568" i="32"/>
  <c r="R953" i="32"/>
  <c r="R232" i="32"/>
  <c r="Q480" i="32"/>
  <c r="S767" i="32"/>
  <c r="V222" i="32"/>
  <c r="S19" i="32"/>
  <c r="T61" i="32"/>
  <c r="R402" i="32"/>
  <c r="S556" i="32"/>
  <c r="S50" i="32"/>
  <c r="U763" i="32"/>
  <c r="S665" i="32"/>
  <c r="S798" i="32"/>
  <c r="V1001" i="32"/>
  <c r="U228" i="32"/>
  <c r="S35" i="32"/>
  <c r="Q680" i="32"/>
  <c r="R680" i="32"/>
  <c r="S680" i="32"/>
  <c r="T680" i="32"/>
  <c r="U680" i="32"/>
  <c r="V680" i="32"/>
  <c r="T251" i="32"/>
  <c r="U251" i="32"/>
  <c r="V251" i="32"/>
  <c r="Q251" i="32"/>
  <c r="S251" i="32"/>
  <c r="R251" i="32"/>
  <c r="V478" i="32"/>
  <c r="R478" i="32"/>
  <c r="S478" i="32"/>
  <c r="U478" i="32"/>
  <c r="Q478" i="32"/>
  <c r="T478" i="32"/>
  <c r="S662" i="32"/>
  <c r="T662" i="32"/>
  <c r="U662" i="32"/>
  <c r="V662" i="32"/>
  <c r="Q662" i="32"/>
  <c r="R662" i="32"/>
  <c r="Q592" i="32"/>
  <c r="R592" i="32"/>
  <c r="S592" i="32"/>
  <c r="T592" i="32"/>
  <c r="U592" i="32"/>
  <c r="V592" i="32"/>
  <c r="R581" i="32"/>
  <c r="S581" i="32"/>
  <c r="U581" i="32"/>
  <c r="V581" i="32"/>
  <c r="Q581" i="32"/>
  <c r="T581" i="32"/>
  <c r="R98" i="32"/>
  <c r="S98" i="32"/>
  <c r="T98" i="32"/>
  <c r="Q98" i="32"/>
  <c r="U98" i="32"/>
  <c r="V98" i="32"/>
  <c r="S36" i="32"/>
  <c r="T36" i="32"/>
  <c r="U36" i="32"/>
  <c r="V36" i="32"/>
  <c r="Q36" i="32"/>
  <c r="R36" i="32"/>
  <c r="Q995" i="32"/>
  <c r="R995" i="32"/>
  <c r="S995" i="32"/>
  <c r="T995" i="32"/>
  <c r="U995" i="32"/>
  <c r="V995" i="32"/>
  <c r="R928" i="32"/>
  <c r="T928" i="32"/>
  <c r="Q928" i="32"/>
  <c r="S928" i="32"/>
  <c r="U928" i="32"/>
  <c r="V928" i="32"/>
  <c r="R708" i="32"/>
  <c r="S708" i="32"/>
  <c r="T708" i="32"/>
  <c r="U708" i="32"/>
  <c r="V708" i="32"/>
  <c r="Q708" i="32"/>
  <c r="R202" i="32"/>
  <c r="S202" i="32"/>
  <c r="T202" i="32"/>
  <c r="U202" i="32"/>
  <c r="V202" i="32"/>
  <c r="Q202" i="32"/>
  <c r="Q636" i="32"/>
  <c r="R636" i="32"/>
  <c r="S636" i="32"/>
  <c r="T636" i="32"/>
  <c r="U636" i="32"/>
  <c r="V636" i="32"/>
  <c r="U318" i="32"/>
  <c r="V318" i="32"/>
  <c r="Q318" i="32"/>
  <c r="R318" i="32"/>
  <c r="T318" i="32"/>
  <c r="S318" i="32"/>
  <c r="Q475" i="32"/>
  <c r="R475" i="32"/>
  <c r="T475" i="32"/>
  <c r="U475" i="32"/>
  <c r="S475" i="32"/>
  <c r="V475" i="32"/>
  <c r="R704" i="32"/>
  <c r="S704" i="32"/>
  <c r="Q704" i="32"/>
  <c r="T704" i="32"/>
  <c r="U704" i="32"/>
  <c r="V704" i="32"/>
  <c r="U37" i="32"/>
  <c r="V37" i="32"/>
  <c r="Q37" i="32"/>
  <c r="R37" i="32"/>
  <c r="S37" i="32"/>
  <c r="T37" i="32"/>
  <c r="U105" i="32"/>
  <c r="V105" i="32"/>
  <c r="Q105" i="32"/>
  <c r="R105" i="32"/>
  <c r="S105" i="32"/>
  <c r="T105" i="32"/>
  <c r="U346" i="32"/>
  <c r="V346" i="32"/>
  <c r="Q346" i="32"/>
  <c r="R346" i="32"/>
  <c r="T346" i="32"/>
  <c r="S346" i="32"/>
  <c r="T485" i="32"/>
  <c r="U485" i="32"/>
  <c r="V485" i="32"/>
  <c r="Q485" i="32"/>
  <c r="S485" i="32"/>
  <c r="R485" i="32"/>
  <c r="Q943" i="32"/>
  <c r="R943" i="32"/>
  <c r="S943" i="32"/>
  <c r="T943" i="32"/>
  <c r="U943" i="32"/>
  <c r="V943" i="32"/>
  <c r="T283" i="32"/>
  <c r="U283" i="32"/>
  <c r="V283" i="32"/>
  <c r="Q283" i="32"/>
  <c r="S283" i="32"/>
  <c r="R283" i="32"/>
  <c r="Q999" i="32"/>
  <c r="R999" i="32"/>
  <c r="S999" i="32"/>
  <c r="T999" i="32"/>
  <c r="U999" i="32"/>
  <c r="V999" i="32"/>
  <c r="U675" i="32"/>
  <c r="V675" i="32"/>
  <c r="Q675" i="32"/>
  <c r="R675" i="32"/>
  <c r="S675" i="32"/>
  <c r="T675" i="32"/>
  <c r="S174" i="32"/>
  <c r="T174" i="32"/>
  <c r="U174" i="32"/>
  <c r="R174" i="32"/>
  <c r="Q174" i="32"/>
  <c r="V174" i="32"/>
  <c r="Q728" i="32"/>
  <c r="R728" i="32"/>
  <c r="S728" i="32"/>
  <c r="T728" i="32"/>
  <c r="U728" i="32"/>
  <c r="V728" i="32"/>
  <c r="U659" i="32"/>
  <c r="V659" i="32"/>
  <c r="Q659" i="32"/>
  <c r="R659" i="32"/>
  <c r="S659" i="32"/>
  <c r="T659" i="32"/>
  <c r="S150" i="32"/>
  <c r="T150" i="32"/>
  <c r="U150" i="32"/>
  <c r="V150" i="32"/>
  <c r="R150" i="32"/>
  <c r="Q150" i="32"/>
  <c r="S877" i="32"/>
  <c r="T877" i="32"/>
  <c r="U877" i="32"/>
  <c r="V877" i="32"/>
  <c r="Q877" i="32"/>
  <c r="R877" i="32"/>
  <c r="R82" i="32"/>
  <c r="S82" i="32"/>
  <c r="T82" i="32"/>
  <c r="Q82" i="32"/>
  <c r="V82" i="32"/>
  <c r="U82" i="32"/>
  <c r="Q411" i="32"/>
  <c r="R411" i="32"/>
  <c r="S411" i="32"/>
  <c r="T411" i="32"/>
  <c r="U411" i="32"/>
  <c r="V411" i="32"/>
  <c r="Q67" i="32"/>
  <c r="R67" i="32"/>
  <c r="T67" i="32"/>
  <c r="U67" i="32"/>
  <c r="V67" i="32"/>
  <c r="S67" i="32"/>
  <c r="Q352" i="32"/>
  <c r="R352" i="32"/>
  <c r="S352" i="32"/>
  <c r="T352" i="32"/>
  <c r="U352" i="32"/>
  <c r="V352" i="32"/>
  <c r="Q364" i="32"/>
  <c r="R364" i="32"/>
  <c r="S364" i="32"/>
  <c r="T364" i="32"/>
  <c r="U364" i="32"/>
  <c r="V364" i="32"/>
  <c r="U540" i="32"/>
  <c r="V540" i="32"/>
  <c r="Q540" i="32"/>
  <c r="R540" i="32"/>
  <c r="S540" i="32"/>
  <c r="T540" i="32"/>
  <c r="Q860" i="32"/>
  <c r="R860" i="32"/>
  <c r="S860" i="32"/>
  <c r="T860" i="32"/>
  <c r="U860" i="32"/>
  <c r="V860" i="32"/>
  <c r="R705" i="32"/>
  <c r="T705" i="32"/>
  <c r="U705" i="32"/>
  <c r="Q705" i="32"/>
  <c r="S705" i="32"/>
  <c r="V705" i="32"/>
  <c r="S385" i="32"/>
  <c r="T385" i="32"/>
  <c r="U385" i="32"/>
  <c r="V385" i="32"/>
  <c r="R385" i="32"/>
  <c r="Q385" i="32"/>
  <c r="Q403" i="32"/>
  <c r="R403" i="32"/>
  <c r="S403" i="32"/>
  <c r="T403" i="32"/>
  <c r="U403" i="32"/>
  <c r="V403" i="32"/>
  <c r="Q823" i="32"/>
  <c r="R823" i="32"/>
  <c r="S823" i="32"/>
  <c r="T823" i="32"/>
  <c r="U823" i="32"/>
  <c r="V823" i="32"/>
  <c r="S745" i="32"/>
  <c r="T745" i="32"/>
  <c r="U745" i="32"/>
  <c r="V745" i="32"/>
  <c r="Q745" i="32"/>
  <c r="R745" i="32"/>
  <c r="Q534" i="32"/>
  <c r="R534" i="32"/>
  <c r="S534" i="32"/>
  <c r="T534" i="32"/>
  <c r="U534" i="32"/>
  <c r="V534" i="32"/>
  <c r="T223" i="32"/>
  <c r="U223" i="32"/>
  <c r="V223" i="32"/>
  <c r="Q223" i="32"/>
  <c r="S223" i="32"/>
  <c r="R223" i="32"/>
  <c r="U374" i="32"/>
  <c r="V374" i="32"/>
  <c r="Q374" i="32"/>
  <c r="R374" i="32"/>
  <c r="T374" i="32"/>
  <c r="S374" i="32"/>
  <c r="Q124" i="32"/>
  <c r="R124" i="32"/>
  <c r="S124" i="32"/>
  <c r="T124" i="32"/>
  <c r="V124" i="32"/>
  <c r="U124" i="32"/>
  <c r="Q979" i="32"/>
  <c r="R979" i="32"/>
  <c r="S979" i="32"/>
  <c r="T979" i="32"/>
  <c r="U979" i="32"/>
  <c r="V979" i="32"/>
  <c r="V216" i="32"/>
  <c r="Q216" i="32"/>
  <c r="R216" i="32"/>
  <c r="S216" i="32"/>
  <c r="U216" i="32"/>
  <c r="T216" i="32"/>
  <c r="Q327" i="32"/>
  <c r="R327" i="32"/>
  <c r="S327" i="32"/>
  <c r="T327" i="32"/>
  <c r="V327" i="32"/>
  <c r="U327" i="32"/>
  <c r="Q107" i="32"/>
  <c r="R107" i="32"/>
  <c r="T107" i="32"/>
  <c r="U107" i="32"/>
  <c r="V107" i="32"/>
  <c r="S107" i="32"/>
  <c r="S329" i="32"/>
  <c r="T329" i="32"/>
  <c r="U329" i="32"/>
  <c r="V329" i="32"/>
  <c r="R329" i="32"/>
  <c r="Q329" i="32"/>
  <c r="Q59" i="32"/>
  <c r="R59" i="32"/>
  <c r="T59" i="32"/>
  <c r="U59" i="32"/>
  <c r="V59" i="32"/>
  <c r="S59" i="32"/>
  <c r="V926" i="32"/>
  <c r="R926" i="32"/>
  <c r="S926" i="32"/>
  <c r="T926" i="32"/>
  <c r="U926" i="32"/>
  <c r="Q926" i="32"/>
  <c r="S797" i="32"/>
  <c r="T797" i="32"/>
  <c r="U797" i="32"/>
  <c r="V797" i="32"/>
  <c r="Q797" i="32"/>
  <c r="R797" i="32"/>
  <c r="S793" i="32"/>
  <c r="T793" i="32"/>
  <c r="U793" i="32"/>
  <c r="V793" i="32"/>
  <c r="Q793" i="32"/>
  <c r="R793" i="32"/>
  <c r="U854" i="32"/>
  <c r="V854" i="32"/>
  <c r="Q854" i="32"/>
  <c r="R854" i="32"/>
  <c r="S854" i="32"/>
  <c r="T854" i="32"/>
  <c r="U536" i="32"/>
  <c r="V536" i="32"/>
  <c r="Q536" i="32"/>
  <c r="R536" i="32"/>
  <c r="S536" i="32"/>
  <c r="T536" i="32"/>
  <c r="U786" i="32"/>
  <c r="V786" i="32"/>
  <c r="Q786" i="32"/>
  <c r="R786" i="32"/>
  <c r="S786" i="32"/>
  <c r="T786" i="32"/>
  <c r="R66" i="32"/>
  <c r="S66" i="32"/>
  <c r="T66" i="32"/>
  <c r="Q66" i="32"/>
  <c r="U66" i="32"/>
  <c r="V66" i="32"/>
  <c r="Q157" i="32"/>
  <c r="R157" i="32"/>
  <c r="S157" i="32"/>
  <c r="T157" i="32"/>
  <c r="U157" i="32"/>
  <c r="V157" i="32"/>
  <c r="Q120" i="32"/>
  <c r="R120" i="32"/>
  <c r="S120" i="32"/>
  <c r="T120" i="32"/>
  <c r="V120" i="32"/>
  <c r="U120" i="32"/>
  <c r="U504" i="32"/>
  <c r="V504" i="32"/>
  <c r="Q504" i="32"/>
  <c r="R504" i="32"/>
  <c r="S504" i="32"/>
  <c r="T504" i="32"/>
  <c r="Q451" i="32"/>
  <c r="R451" i="32"/>
  <c r="S451" i="32"/>
  <c r="T451" i="32"/>
  <c r="U451" i="32"/>
  <c r="V451" i="32"/>
  <c r="U830" i="32"/>
  <c r="V830" i="32"/>
  <c r="Q830" i="32"/>
  <c r="R830" i="32"/>
  <c r="S830" i="32"/>
  <c r="T830" i="32"/>
  <c r="Q10" i="32"/>
  <c r="R10" i="32"/>
  <c r="S10" i="32"/>
  <c r="T10" i="32"/>
  <c r="U10" i="32"/>
  <c r="V10" i="32"/>
  <c r="U45" i="32"/>
  <c r="V45" i="32"/>
  <c r="Q45" i="32"/>
  <c r="R45" i="32"/>
  <c r="S45" i="32"/>
  <c r="T45" i="32"/>
  <c r="Q867" i="32"/>
  <c r="R867" i="32"/>
  <c r="S867" i="32"/>
  <c r="T867" i="32"/>
  <c r="U867" i="32"/>
  <c r="V867" i="32"/>
  <c r="S365" i="32"/>
  <c r="T365" i="32"/>
  <c r="U365" i="32"/>
  <c r="V365" i="32"/>
  <c r="R365" i="32"/>
  <c r="Q365" i="32"/>
  <c r="U33" i="32"/>
  <c r="V33" i="32"/>
  <c r="Q33" i="32"/>
  <c r="R33" i="32"/>
  <c r="T33" i="32"/>
  <c r="S33" i="32"/>
  <c r="U838" i="32"/>
  <c r="V838" i="32"/>
  <c r="Q838" i="32"/>
  <c r="R838" i="32"/>
  <c r="S838" i="32"/>
  <c r="T838" i="32"/>
  <c r="U826" i="32"/>
  <c r="V826" i="32"/>
  <c r="Q826" i="32"/>
  <c r="R826" i="32"/>
  <c r="S826" i="32"/>
  <c r="T826" i="32"/>
  <c r="U663" i="32"/>
  <c r="V663" i="32"/>
  <c r="Q663" i="32"/>
  <c r="R663" i="32"/>
  <c r="S663" i="32"/>
  <c r="T663" i="32"/>
  <c r="R896" i="32"/>
  <c r="T896" i="32"/>
  <c r="U896" i="32"/>
  <c r="V896" i="32"/>
  <c r="Q896" i="32"/>
  <c r="S896" i="32"/>
  <c r="R919" i="32"/>
  <c r="S919" i="32"/>
  <c r="Q919" i="32"/>
  <c r="T919" i="32"/>
  <c r="U919" i="32"/>
  <c r="V919" i="32"/>
  <c r="Q502" i="32"/>
  <c r="R502" i="32"/>
  <c r="S502" i="32"/>
  <c r="T502" i="32"/>
  <c r="U502" i="32"/>
  <c r="V502" i="32"/>
  <c r="S666" i="32"/>
  <c r="T666" i="32"/>
  <c r="U666" i="32"/>
  <c r="V666" i="32"/>
  <c r="Q666" i="32"/>
  <c r="R666" i="32"/>
  <c r="Q574" i="32"/>
  <c r="R574" i="32"/>
  <c r="T574" i="32"/>
  <c r="U574" i="32"/>
  <c r="S574" i="32"/>
  <c r="V574" i="32"/>
  <c r="Q510" i="32"/>
  <c r="R510" i="32"/>
  <c r="S510" i="32"/>
  <c r="T510" i="32"/>
  <c r="U510" i="32"/>
  <c r="V510" i="32"/>
  <c r="Q880" i="32"/>
  <c r="R880" i="32"/>
  <c r="S880" i="32"/>
  <c r="T880" i="32"/>
  <c r="U880" i="32"/>
  <c r="V880" i="32"/>
  <c r="U93" i="32"/>
  <c r="V93" i="32"/>
  <c r="Q93" i="32"/>
  <c r="R93" i="32"/>
  <c r="T93" i="32"/>
  <c r="S93" i="32"/>
  <c r="Q632" i="32"/>
  <c r="R632" i="32"/>
  <c r="S632" i="32"/>
  <c r="T632" i="32"/>
  <c r="U632" i="32"/>
  <c r="V632" i="32"/>
  <c r="S583" i="32"/>
  <c r="T583" i="32"/>
  <c r="V583" i="32"/>
  <c r="Q583" i="32"/>
  <c r="R583" i="32"/>
  <c r="U583" i="32"/>
  <c r="U671" i="32"/>
  <c r="V671" i="32"/>
  <c r="Q671" i="32"/>
  <c r="R671" i="32"/>
  <c r="S671" i="32"/>
  <c r="T671" i="32"/>
  <c r="R254" i="32"/>
  <c r="S254" i="32"/>
  <c r="T254" i="32"/>
  <c r="U254" i="32"/>
  <c r="V254" i="32"/>
  <c r="Q254" i="32"/>
  <c r="Q888" i="32"/>
  <c r="R888" i="32"/>
  <c r="S888" i="32"/>
  <c r="T888" i="32"/>
  <c r="U888" i="32"/>
  <c r="V888" i="32"/>
  <c r="U870" i="32"/>
  <c r="V870" i="32"/>
  <c r="Q870" i="32"/>
  <c r="R870" i="32"/>
  <c r="S870" i="32"/>
  <c r="T870" i="32"/>
  <c r="S507" i="32"/>
  <c r="T507" i="32"/>
  <c r="U507" i="32"/>
  <c r="V507" i="32"/>
  <c r="Q507" i="32"/>
  <c r="R507" i="32"/>
  <c r="R904" i="32"/>
  <c r="T904" i="32"/>
  <c r="U904" i="32"/>
  <c r="V904" i="32"/>
  <c r="Q904" i="32"/>
  <c r="S904" i="32"/>
  <c r="S337" i="32"/>
  <c r="T337" i="32"/>
  <c r="U337" i="32"/>
  <c r="V337" i="32"/>
  <c r="R337" i="32"/>
  <c r="Q337" i="32"/>
  <c r="Q800" i="32"/>
  <c r="R800" i="32"/>
  <c r="S800" i="32"/>
  <c r="T800" i="32"/>
  <c r="U800" i="32"/>
  <c r="V800" i="32"/>
  <c r="U81" i="32"/>
  <c r="V81" i="32"/>
  <c r="Q81" i="32"/>
  <c r="R81" i="32"/>
  <c r="S81" i="32"/>
  <c r="T81" i="32"/>
  <c r="V466" i="32"/>
  <c r="R466" i="32"/>
  <c r="S466" i="32"/>
  <c r="U466" i="32"/>
  <c r="T466" i="32"/>
  <c r="Q466" i="32"/>
  <c r="Q565" i="32"/>
  <c r="R565" i="32"/>
  <c r="S565" i="32"/>
  <c r="U565" i="32"/>
  <c r="V565" i="32"/>
  <c r="T565" i="32"/>
  <c r="S170" i="32"/>
  <c r="T170" i="32"/>
  <c r="U170" i="32"/>
  <c r="V170" i="32"/>
  <c r="R170" i="32"/>
  <c r="Q170" i="32"/>
  <c r="U599" i="32"/>
  <c r="V599" i="32"/>
  <c r="Q599" i="32"/>
  <c r="R599" i="32"/>
  <c r="S599" i="32"/>
  <c r="T599" i="32"/>
  <c r="T949" i="32"/>
  <c r="U949" i="32"/>
  <c r="V949" i="32"/>
  <c r="Q949" i="32"/>
  <c r="R949" i="32"/>
  <c r="S949" i="32"/>
  <c r="Q613" i="32"/>
  <c r="R613" i="32"/>
  <c r="S613" i="32"/>
  <c r="T613" i="32"/>
  <c r="U613" i="32"/>
  <c r="V613" i="32"/>
  <c r="S519" i="32"/>
  <c r="T519" i="32"/>
  <c r="U519" i="32"/>
  <c r="V519" i="32"/>
  <c r="Q519" i="32"/>
  <c r="R519" i="32"/>
  <c r="S658" i="32"/>
  <c r="T658" i="32"/>
  <c r="U658" i="32"/>
  <c r="V658" i="32"/>
  <c r="Q658" i="32"/>
  <c r="R658" i="32"/>
  <c r="T449" i="32"/>
  <c r="U449" i="32"/>
  <c r="V449" i="32"/>
  <c r="Q449" i="32"/>
  <c r="S449" i="32"/>
  <c r="R449" i="32"/>
  <c r="Q628" i="32"/>
  <c r="R628" i="32"/>
  <c r="S628" i="32"/>
  <c r="T628" i="32"/>
  <c r="U628" i="32"/>
  <c r="V628" i="32"/>
  <c r="R952" i="32"/>
  <c r="S952" i="32"/>
  <c r="T952" i="32"/>
  <c r="U952" i="32"/>
  <c r="V952" i="32"/>
  <c r="Q952" i="32"/>
  <c r="Q872" i="32"/>
  <c r="R872" i="32"/>
  <c r="S872" i="32"/>
  <c r="T872" i="32"/>
  <c r="U872" i="32"/>
  <c r="V872" i="32"/>
  <c r="Q768" i="32"/>
  <c r="R768" i="32"/>
  <c r="S768" i="32"/>
  <c r="T768" i="32"/>
  <c r="U768" i="32"/>
  <c r="V768" i="32"/>
  <c r="U155" i="32"/>
  <c r="V155" i="32"/>
  <c r="Q155" i="32"/>
  <c r="R155" i="32"/>
  <c r="T155" i="32"/>
  <c r="S155" i="32"/>
  <c r="Q63" i="32"/>
  <c r="R63" i="32"/>
  <c r="T63" i="32"/>
  <c r="U63" i="32"/>
  <c r="V63" i="32"/>
  <c r="S63" i="32"/>
  <c r="Q332" i="32"/>
  <c r="R332" i="32"/>
  <c r="S332" i="32"/>
  <c r="T332" i="32"/>
  <c r="U332" i="32"/>
  <c r="V332" i="32"/>
  <c r="Q811" i="32"/>
  <c r="R811" i="32"/>
  <c r="S811" i="32"/>
  <c r="T811" i="32"/>
  <c r="U811" i="32"/>
  <c r="V811" i="32"/>
  <c r="Q959" i="32"/>
  <c r="R959" i="32"/>
  <c r="S959" i="32"/>
  <c r="T959" i="32"/>
  <c r="U959" i="32"/>
  <c r="V959" i="32"/>
  <c r="T710" i="32"/>
  <c r="V710" i="32"/>
  <c r="S710" i="32"/>
  <c r="U710" i="32"/>
  <c r="Q710" i="32"/>
  <c r="R710" i="32"/>
  <c r="Q740" i="32"/>
  <c r="R740" i="32"/>
  <c r="S740" i="32"/>
  <c r="T740" i="32"/>
  <c r="U740" i="32"/>
  <c r="V740" i="32"/>
  <c r="V252" i="32"/>
  <c r="Q252" i="32"/>
  <c r="R252" i="32"/>
  <c r="S252" i="32"/>
  <c r="U252" i="32"/>
  <c r="T252" i="32"/>
  <c r="Q192" i="32"/>
  <c r="S192" i="32"/>
  <c r="T192" i="32"/>
  <c r="V192" i="32"/>
  <c r="R192" i="32"/>
  <c r="U192" i="32"/>
  <c r="Q751" i="32"/>
  <c r="R751" i="32"/>
  <c r="S751" i="32"/>
  <c r="T751" i="32"/>
  <c r="U751" i="32"/>
  <c r="V751" i="32"/>
  <c r="Q119" i="32"/>
  <c r="R119" i="32"/>
  <c r="T119" i="32"/>
  <c r="U119" i="32"/>
  <c r="V119" i="32"/>
  <c r="S119" i="32"/>
  <c r="T969" i="32"/>
  <c r="U969" i="32"/>
  <c r="V969" i="32"/>
  <c r="Q969" i="32"/>
  <c r="R969" i="32"/>
  <c r="S969" i="32"/>
  <c r="V917" i="32"/>
  <c r="T611" i="32"/>
  <c r="T649" i="32"/>
  <c r="Q716" i="32"/>
  <c r="U289" i="32"/>
  <c r="R22" i="32"/>
  <c r="R825" i="32"/>
  <c r="T779" i="32"/>
  <c r="T630" i="32"/>
  <c r="T722" i="32"/>
  <c r="R306" i="32"/>
  <c r="R395" i="32"/>
  <c r="R638" i="32"/>
  <c r="S398" i="32"/>
  <c r="U473" i="32"/>
  <c r="U38" i="32"/>
  <c r="Q457" i="32"/>
  <c r="V866" i="32"/>
  <c r="V546" i="32"/>
  <c r="U104" i="32"/>
  <c r="R148" i="32"/>
  <c r="V483" i="32"/>
  <c r="R163" i="32"/>
  <c r="R963" i="32"/>
  <c r="V915" i="32"/>
  <c r="T517" i="32"/>
  <c r="S996" i="32"/>
  <c r="U910" i="32"/>
  <c r="R921" i="32"/>
  <c r="R772" i="32"/>
  <c r="Q196" i="32"/>
  <c r="T46" i="32"/>
  <c r="U207" i="32"/>
  <c r="R239" i="32"/>
  <c r="S458" i="32"/>
  <c r="R660" i="32"/>
  <c r="U172" i="32"/>
  <c r="S394" i="32"/>
  <c r="R816" i="32"/>
  <c r="V489" i="32"/>
  <c r="T824" i="32"/>
  <c r="T166" i="32"/>
  <c r="Q210" i="32"/>
  <c r="R362" i="32"/>
  <c r="Q695" i="32"/>
  <c r="V439" i="32"/>
  <c r="R41" i="32"/>
  <c r="R7" i="32"/>
  <c r="S191" i="32"/>
  <c r="T795" i="32"/>
  <c r="V568" i="32"/>
  <c r="U274" i="32"/>
  <c r="Q953" i="32"/>
  <c r="Q232" i="32"/>
  <c r="U476" i="32"/>
  <c r="V480" i="32"/>
  <c r="R767" i="32"/>
  <c r="S993" i="32"/>
  <c r="U222" i="32"/>
  <c r="R19" i="32"/>
  <c r="V608" i="32"/>
  <c r="R61" i="32"/>
  <c r="Q402" i="32"/>
  <c r="R845" i="32"/>
  <c r="R556" i="32"/>
  <c r="R50" i="32"/>
  <c r="S310" i="32"/>
  <c r="T763" i="32"/>
  <c r="R665" i="32"/>
  <c r="T619" i="32"/>
  <c r="R798" i="32"/>
  <c r="U1001" i="32"/>
  <c r="V820" i="32"/>
  <c r="S228" i="32"/>
  <c r="R35" i="32"/>
  <c r="Q388" i="32"/>
  <c r="T388" i="32"/>
  <c r="U388" i="32"/>
  <c r="V388" i="32"/>
  <c r="R388" i="32"/>
  <c r="S388" i="32"/>
  <c r="Q807" i="32"/>
  <c r="R807" i="32"/>
  <c r="S807" i="32"/>
  <c r="T807" i="32"/>
  <c r="U807" i="32"/>
  <c r="V807" i="32"/>
  <c r="S829" i="32"/>
  <c r="T829" i="32"/>
  <c r="U829" i="32"/>
  <c r="V829" i="32"/>
  <c r="Q829" i="32"/>
  <c r="R829" i="32"/>
  <c r="Q505" i="32"/>
  <c r="R505" i="32"/>
  <c r="S505" i="32"/>
  <c r="T505" i="32"/>
  <c r="U505" i="32"/>
  <c r="V505" i="32"/>
  <c r="Q692" i="32"/>
  <c r="R692" i="32"/>
  <c r="S692" i="32"/>
  <c r="T692" i="32"/>
  <c r="U692" i="32"/>
  <c r="V692" i="32"/>
  <c r="U631" i="32"/>
  <c r="V631" i="32"/>
  <c r="Q631" i="32"/>
  <c r="R631" i="32"/>
  <c r="S631" i="32"/>
  <c r="T631" i="32"/>
  <c r="S865" i="32"/>
  <c r="T865" i="32"/>
  <c r="U865" i="32"/>
  <c r="V865" i="32"/>
  <c r="Q865" i="32"/>
  <c r="R865" i="32"/>
  <c r="R899" i="32"/>
  <c r="S899" i="32"/>
  <c r="T899" i="32"/>
  <c r="U899" i="32"/>
  <c r="V899" i="32"/>
  <c r="Q899" i="32"/>
  <c r="S753" i="32"/>
  <c r="T753" i="32"/>
  <c r="U753" i="32"/>
  <c r="V753" i="32"/>
  <c r="Q753" i="32"/>
  <c r="R753" i="32"/>
  <c r="U627" i="32"/>
  <c r="V627" i="32"/>
  <c r="Q627" i="32"/>
  <c r="R627" i="32"/>
  <c r="S627" i="32"/>
  <c r="T627" i="32"/>
  <c r="Q582" i="32"/>
  <c r="R582" i="32"/>
  <c r="T582" i="32"/>
  <c r="U582" i="32"/>
  <c r="V582" i="32"/>
  <c r="S582" i="32"/>
  <c r="R114" i="32"/>
  <c r="S114" i="32"/>
  <c r="T114" i="32"/>
  <c r="Q114" i="32"/>
  <c r="V114" i="32"/>
  <c r="U114" i="32"/>
  <c r="U17" i="32"/>
  <c r="V17" i="32"/>
  <c r="Q17" i="32"/>
  <c r="R17" i="32"/>
  <c r="T17" i="32"/>
  <c r="S17" i="32"/>
  <c r="Q27" i="32"/>
  <c r="R27" i="32"/>
  <c r="S27" i="32"/>
  <c r="T27" i="32"/>
  <c r="U27" i="32"/>
  <c r="V27" i="32"/>
  <c r="U139" i="32"/>
  <c r="V139" i="32"/>
  <c r="Q139" i="32"/>
  <c r="R139" i="32"/>
  <c r="T139" i="32"/>
  <c r="S139" i="32"/>
  <c r="Q160" i="32"/>
  <c r="R160" i="32"/>
  <c r="S160" i="32"/>
  <c r="T160" i="32"/>
  <c r="V160" i="32"/>
  <c r="U160" i="32"/>
  <c r="Q455" i="32"/>
  <c r="R455" i="32"/>
  <c r="S455" i="32"/>
  <c r="T455" i="32"/>
  <c r="U455" i="32"/>
  <c r="V455" i="32"/>
  <c r="U758" i="32"/>
  <c r="V758" i="32"/>
  <c r="Q758" i="32"/>
  <c r="R758" i="32"/>
  <c r="S758" i="32"/>
  <c r="T758" i="32"/>
  <c r="U147" i="32"/>
  <c r="V147" i="32"/>
  <c r="Q147" i="32"/>
  <c r="R147" i="32"/>
  <c r="T147" i="32"/>
  <c r="S147" i="32"/>
  <c r="U607" i="32"/>
  <c r="V607" i="32"/>
  <c r="Q607" i="32"/>
  <c r="R607" i="32"/>
  <c r="S607" i="32"/>
  <c r="T607" i="32"/>
  <c r="V918" i="32"/>
  <c r="Q918" i="32"/>
  <c r="T918" i="32"/>
  <c r="U918" i="32"/>
  <c r="R918" i="32"/>
  <c r="S918" i="32"/>
  <c r="R460" i="32"/>
  <c r="S460" i="32"/>
  <c r="T460" i="32"/>
  <c r="U460" i="32"/>
  <c r="V460" i="32"/>
  <c r="Q460" i="32"/>
  <c r="R1000" i="32"/>
  <c r="S1000" i="32"/>
  <c r="T1000" i="32"/>
  <c r="U1000" i="32"/>
  <c r="V1000" i="32"/>
  <c r="Q1000" i="32"/>
  <c r="R577" i="32"/>
  <c r="S577" i="32"/>
  <c r="U577" i="32"/>
  <c r="V577" i="32"/>
  <c r="T577" i="32"/>
  <c r="Q577" i="32"/>
  <c r="Q304" i="32"/>
  <c r="R304" i="32"/>
  <c r="S304" i="32"/>
  <c r="T304" i="32"/>
  <c r="U304" i="32"/>
  <c r="V304" i="32"/>
  <c r="S186" i="32"/>
  <c r="T186" i="32"/>
  <c r="U186" i="32"/>
  <c r="R186" i="32"/>
  <c r="V186" i="32"/>
  <c r="Q186" i="32"/>
  <c r="R424" i="32"/>
  <c r="S424" i="32"/>
  <c r="T424" i="32"/>
  <c r="U424" i="32"/>
  <c r="V424" i="32"/>
  <c r="Q424" i="32"/>
  <c r="S349" i="32"/>
  <c r="T349" i="32"/>
  <c r="U349" i="32"/>
  <c r="V349" i="32"/>
  <c r="R349" i="32"/>
  <c r="Q349" i="32"/>
  <c r="R712" i="32"/>
  <c r="S712" i="32"/>
  <c r="T712" i="32"/>
  <c r="U712" i="32"/>
  <c r="V712" i="32"/>
  <c r="Q712" i="32"/>
  <c r="Q435" i="32"/>
  <c r="R435" i="32"/>
  <c r="S435" i="32"/>
  <c r="T435" i="32"/>
  <c r="U435" i="32"/>
  <c r="V435" i="32"/>
  <c r="Q344" i="32"/>
  <c r="R344" i="32"/>
  <c r="S344" i="32"/>
  <c r="T344" i="32"/>
  <c r="U344" i="32"/>
  <c r="V344" i="32"/>
  <c r="T267" i="32"/>
  <c r="U267" i="32"/>
  <c r="V267" i="32"/>
  <c r="Q267" i="32"/>
  <c r="S267" i="32"/>
  <c r="R267" i="32"/>
  <c r="T263" i="32"/>
  <c r="U263" i="32"/>
  <c r="V263" i="32"/>
  <c r="Q263" i="32"/>
  <c r="S263" i="32"/>
  <c r="R263" i="32"/>
  <c r="V482" i="32"/>
  <c r="R482" i="32"/>
  <c r="S482" i="32"/>
  <c r="U482" i="32"/>
  <c r="T482" i="32"/>
  <c r="Q482" i="32"/>
  <c r="Q787" i="32"/>
  <c r="R787" i="32"/>
  <c r="S787" i="32"/>
  <c r="T787" i="32"/>
  <c r="U787" i="32"/>
  <c r="V787" i="32"/>
  <c r="S861" i="32"/>
  <c r="T861" i="32"/>
  <c r="U861" i="32"/>
  <c r="V861" i="32"/>
  <c r="Q861" i="32"/>
  <c r="R861" i="32"/>
  <c r="S341" i="32"/>
  <c r="T341" i="32"/>
  <c r="U341" i="32"/>
  <c r="V341" i="32"/>
  <c r="R341" i="32"/>
  <c r="Q341" i="32"/>
  <c r="Q661" i="32"/>
  <c r="R661" i="32"/>
  <c r="S661" i="32"/>
  <c r="T661" i="32"/>
  <c r="U661" i="32"/>
  <c r="V661" i="32"/>
  <c r="U524" i="32"/>
  <c r="V524" i="32"/>
  <c r="Q524" i="32"/>
  <c r="R524" i="32"/>
  <c r="S524" i="32"/>
  <c r="T524" i="32"/>
  <c r="S670" i="32"/>
  <c r="T670" i="32"/>
  <c r="U670" i="32"/>
  <c r="V670" i="32"/>
  <c r="Q670" i="32"/>
  <c r="R670" i="32"/>
  <c r="T461" i="32"/>
  <c r="U461" i="32"/>
  <c r="V461" i="32"/>
  <c r="Q461" i="32"/>
  <c r="S461" i="32"/>
  <c r="R461" i="32"/>
  <c r="Q799" i="32"/>
  <c r="R799" i="32"/>
  <c r="S799" i="32"/>
  <c r="T799" i="32"/>
  <c r="U799" i="32"/>
  <c r="V799" i="32"/>
  <c r="R62" i="32"/>
  <c r="S62" i="32"/>
  <c r="T62" i="32"/>
  <c r="Q62" i="32"/>
  <c r="U62" i="32"/>
  <c r="V62" i="32"/>
  <c r="U73" i="32"/>
  <c r="V73" i="32"/>
  <c r="Q73" i="32"/>
  <c r="R73" i="32"/>
  <c r="S73" i="32"/>
  <c r="T73" i="32"/>
  <c r="S579" i="32"/>
  <c r="T579" i="32"/>
  <c r="V579" i="32"/>
  <c r="Q579" i="32"/>
  <c r="R579" i="32"/>
  <c r="U579" i="32"/>
  <c r="Q612" i="32"/>
  <c r="R612" i="32"/>
  <c r="S612" i="32"/>
  <c r="T612" i="32"/>
  <c r="U612" i="32"/>
  <c r="V612" i="32"/>
  <c r="U874" i="32"/>
  <c r="V874" i="32"/>
  <c r="Q874" i="32"/>
  <c r="R874" i="32"/>
  <c r="S874" i="32"/>
  <c r="T874" i="32"/>
  <c r="Q566" i="32"/>
  <c r="R566" i="32"/>
  <c r="S566" i="32"/>
  <c r="T566" i="32"/>
  <c r="U566" i="32"/>
  <c r="V566" i="32"/>
  <c r="V390" i="32"/>
  <c r="Q390" i="32"/>
  <c r="R390" i="32"/>
  <c r="S390" i="32"/>
  <c r="U390" i="32"/>
  <c r="T390" i="32"/>
  <c r="V1002" i="32"/>
  <c r="Q1002" i="32"/>
  <c r="R1002" i="32"/>
  <c r="S1002" i="32"/>
  <c r="T1002" i="32"/>
  <c r="U1002" i="32"/>
  <c r="T905" i="32"/>
  <c r="V905" i="32"/>
  <c r="Q905" i="32"/>
  <c r="R905" i="32"/>
  <c r="S905" i="32"/>
  <c r="U905" i="32"/>
  <c r="S321" i="32"/>
  <c r="T321" i="32"/>
  <c r="U321" i="32"/>
  <c r="V321" i="32"/>
  <c r="R321" i="32"/>
  <c r="Q321" i="32"/>
  <c r="S789" i="32"/>
  <c r="T789" i="32"/>
  <c r="U789" i="32"/>
  <c r="V789" i="32"/>
  <c r="Q789" i="32"/>
  <c r="R789" i="32"/>
  <c r="S52" i="32"/>
  <c r="T52" i="32"/>
  <c r="U52" i="32"/>
  <c r="V52" i="32"/>
  <c r="Q52" i="32"/>
  <c r="R52" i="32"/>
  <c r="R206" i="32"/>
  <c r="S206" i="32"/>
  <c r="T206" i="32"/>
  <c r="U206" i="32"/>
  <c r="V206" i="32"/>
  <c r="Q206" i="32"/>
  <c r="R713" i="32"/>
  <c r="T713" i="32"/>
  <c r="Q713" i="32"/>
  <c r="S713" i="32"/>
  <c r="U713" i="32"/>
  <c r="V713" i="32"/>
  <c r="V978" i="32"/>
  <c r="Q978" i="32"/>
  <c r="R978" i="32"/>
  <c r="S978" i="32"/>
  <c r="T978" i="32"/>
  <c r="U978" i="32"/>
  <c r="T957" i="32"/>
  <c r="U957" i="32"/>
  <c r="V957" i="32"/>
  <c r="Q957" i="32"/>
  <c r="R957" i="32"/>
  <c r="S957" i="32"/>
  <c r="U520" i="32"/>
  <c r="V520" i="32"/>
  <c r="Q520" i="32"/>
  <c r="R520" i="32"/>
  <c r="S520" i="32"/>
  <c r="T520" i="32"/>
  <c r="R920" i="32"/>
  <c r="T920" i="32"/>
  <c r="U920" i="32"/>
  <c r="V920" i="32"/>
  <c r="Q920" i="32"/>
  <c r="S920" i="32"/>
  <c r="T897" i="32"/>
  <c r="V897" i="32"/>
  <c r="Q897" i="32"/>
  <c r="R897" i="32"/>
  <c r="S897" i="32"/>
  <c r="U897" i="32"/>
  <c r="R484" i="32"/>
  <c r="S484" i="32"/>
  <c r="T484" i="32"/>
  <c r="V484" i="32"/>
  <c r="Q484" i="32"/>
  <c r="U484" i="32"/>
  <c r="U326" i="32"/>
  <c r="V326" i="32"/>
  <c r="Q326" i="32"/>
  <c r="R326" i="32"/>
  <c r="T326" i="32"/>
  <c r="S326" i="32"/>
  <c r="V272" i="32"/>
  <c r="R272" i="32"/>
  <c r="S272" i="32"/>
  <c r="U272" i="32"/>
  <c r="T272" i="32"/>
  <c r="Q272" i="32"/>
  <c r="R118" i="32"/>
  <c r="S118" i="32"/>
  <c r="T118" i="32"/>
  <c r="V118" i="32"/>
  <c r="U118" i="32"/>
  <c r="Q118" i="32"/>
  <c r="Q673" i="32"/>
  <c r="R673" i="32"/>
  <c r="S673" i="32"/>
  <c r="T673" i="32"/>
  <c r="U673" i="32"/>
  <c r="V673" i="32"/>
  <c r="Q616" i="32"/>
  <c r="R616" i="32"/>
  <c r="S616" i="32"/>
  <c r="T616" i="32"/>
  <c r="U616" i="32"/>
  <c r="V616" i="32"/>
  <c r="S162" i="32"/>
  <c r="T162" i="32"/>
  <c r="U162" i="32"/>
  <c r="V162" i="32"/>
  <c r="R162" i="32"/>
  <c r="Q162" i="32"/>
  <c r="Q447" i="32"/>
  <c r="R447" i="32"/>
  <c r="S447" i="32"/>
  <c r="T447" i="32"/>
  <c r="U447" i="32"/>
  <c r="V447" i="32"/>
  <c r="S301" i="32"/>
  <c r="T301" i="32"/>
  <c r="U301" i="32"/>
  <c r="V301" i="32"/>
  <c r="R301" i="32"/>
  <c r="Q301" i="32"/>
  <c r="U750" i="32"/>
  <c r="V750" i="32"/>
  <c r="Q750" i="32"/>
  <c r="R750" i="32"/>
  <c r="S750" i="32"/>
  <c r="T750" i="32"/>
  <c r="Q257" i="32"/>
  <c r="R257" i="32"/>
  <c r="S257" i="32"/>
  <c r="T257" i="32"/>
  <c r="U257" i="32"/>
  <c r="V257" i="32"/>
  <c r="Q840" i="32"/>
  <c r="R840" i="32"/>
  <c r="S840" i="32"/>
  <c r="T840" i="32"/>
  <c r="U840" i="32"/>
  <c r="V840" i="32"/>
  <c r="Q832" i="32"/>
  <c r="R832" i="32"/>
  <c r="S832" i="32"/>
  <c r="T832" i="32"/>
  <c r="U832" i="32"/>
  <c r="V832" i="32"/>
  <c r="S527" i="32"/>
  <c r="T527" i="32"/>
  <c r="U527" i="32"/>
  <c r="V527" i="32"/>
  <c r="Q527" i="32"/>
  <c r="R527" i="32"/>
  <c r="S725" i="32"/>
  <c r="T725" i="32"/>
  <c r="U725" i="32"/>
  <c r="V725" i="32"/>
  <c r="Q725" i="32"/>
  <c r="R725" i="32"/>
  <c r="Q181" i="32"/>
  <c r="R181" i="32"/>
  <c r="S181" i="32"/>
  <c r="U181" i="32"/>
  <c r="V181" i="32"/>
  <c r="T181" i="32"/>
  <c r="R198" i="32"/>
  <c r="S198" i="32"/>
  <c r="T198" i="32"/>
  <c r="U198" i="32"/>
  <c r="V198" i="32"/>
  <c r="Q198" i="32"/>
  <c r="V938" i="32"/>
  <c r="Q938" i="32"/>
  <c r="R938" i="32"/>
  <c r="S938" i="32"/>
  <c r="T938" i="32"/>
  <c r="U938" i="32"/>
  <c r="U623" i="32"/>
  <c r="V623" i="32"/>
  <c r="Q623" i="32"/>
  <c r="R623" i="32"/>
  <c r="S623" i="32"/>
  <c r="T623" i="32"/>
  <c r="T433" i="32"/>
  <c r="U433" i="32"/>
  <c r="V433" i="32"/>
  <c r="Q433" i="32"/>
  <c r="S433" i="32"/>
  <c r="R433" i="32"/>
  <c r="S547" i="32"/>
  <c r="T547" i="32"/>
  <c r="U547" i="32"/>
  <c r="V547" i="32"/>
  <c r="Q547" i="32"/>
  <c r="R547" i="32"/>
  <c r="Q498" i="32"/>
  <c r="R498" i="32"/>
  <c r="S498" i="32"/>
  <c r="T498" i="32"/>
  <c r="U498" i="32"/>
  <c r="V498" i="32"/>
  <c r="T227" i="32"/>
  <c r="U227" i="32"/>
  <c r="V227" i="32"/>
  <c r="Q227" i="32"/>
  <c r="S227" i="32"/>
  <c r="R227" i="32"/>
  <c r="V244" i="32"/>
  <c r="Q244" i="32"/>
  <c r="R244" i="32"/>
  <c r="S244" i="32"/>
  <c r="U244" i="32"/>
  <c r="T244" i="32"/>
  <c r="Q47" i="32"/>
  <c r="R47" i="32"/>
  <c r="S47" i="32"/>
  <c r="T47" i="32"/>
  <c r="U47" i="32"/>
  <c r="V47" i="32"/>
  <c r="U667" i="32"/>
  <c r="V667" i="32"/>
  <c r="Q667" i="32"/>
  <c r="R667" i="32"/>
  <c r="S667" i="32"/>
  <c r="T667" i="32"/>
  <c r="U302" i="32"/>
  <c r="V302" i="32"/>
  <c r="Q302" i="32"/>
  <c r="R302" i="32"/>
  <c r="T302" i="32"/>
  <c r="S302" i="32"/>
  <c r="S40" i="32"/>
  <c r="T40" i="32"/>
  <c r="U40" i="32"/>
  <c r="V40" i="32"/>
  <c r="Q40" i="32"/>
  <c r="R40" i="32"/>
  <c r="Q479" i="32"/>
  <c r="R479" i="32"/>
  <c r="T479" i="32"/>
  <c r="U479" i="32"/>
  <c r="S479" i="32"/>
  <c r="V479" i="32"/>
  <c r="Q530" i="32"/>
  <c r="R530" i="32"/>
  <c r="S530" i="32"/>
  <c r="T530" i="32"/>
  <c r="U530" i="32"/>
  <c r="V530" i="32"/>
  <c r="Q808" i="32"/>
  <c r="R808" i="32"/>
  <c r="S808" i="32"/>
  <c r="T808" i="32"/>
  <c r="U808" i="32"/>
  <c r="V808" i="32"/>
  <c r="R932" i="32"/>
  <c r="S932" i="32"/>
  <c r="T932" i="32"/>
  <c r="U932" i="32"/>
  <c r="V932" i="32"/>
  <c r="Q932" i="32"/>
  <c r="R924" i="32"/>
  <c r="T924" i="32"/>
  <c r="S924" i="32"/>
  <c r="U924" i="32"/>
  <c r="V924" i="32"/>
  <c r="Q924" i="32"/>
  <c r="R246" i="32"/>
  <c r="S246" i="32"/>
  <c r="T246" i="32"/>
  <c r="U246" i="32"/>
  <c r="V246" i="32"/>
  <c r="Q246" i="32"/>
  <c r="Q144" i="32"/>
  <c r="R144" i="32"/>
  <c r="S144" i="32"/>
  <c r="T144" i="32"/>
  <c r="V144" i="32"/>
  <c r="U144" i="32"/>
  <c r="R488" i="32"/>
  <c r="S488" i="32"/>
  <c r="T488" i="32"/>
  <c r="V488" i="32"/>
  <c r="Q488" i="32"/>
  <c r="U488" i="32"/>
  <c r="Q554" i="32"/>
  <c r="R554" i="32"/>
  <c r="S554" i="32"/>
  <c r="T554" i="32"/>
  <c r="U554" i="32"/>
  <c r="V554" i="32"/>
  <c r="S84" i="32"/>
  <c r="T84" i="32"/>
  <c r="V84" i="32"/>
  <c r="Q84" i="32"/>
  <c r="R84" i="32"/>
  <c r="U84" i="32"/>
  <c r="Q376" i="32"/>
  <c r="R376" i="32"/>
  <c r="S376" i="32"/>
  <c r="T376" i="32"/>
  <c r="U376" i="32"/>
  <c r="V376" i="32"/>
  <c r="S182" i="32"/>
  <c r="T182" i="32"/>
  <c r="U182" i="32"/>
  <c r="R182" i="32"/>
  <c r="Q182" i="32"/>
  <c r="V182" i="32"/>
  <c r="U548" i="32"/>
  <c r="V548" i="32"/>
  <c r="Q548" i="32"/>
  <c r="R548" i="32"/>
  <c r="S548" i="32"/>
  <c r="T548" i="32"/>
  <c r="V204" i="32"/>
  <c r="Q204" i="32"/>
  <c r="R204" i="32"/>
  <c r="S204" i="32"/>
  <c r="U204" i="32"/>
  <c r="T204" i="32"/>
  <c r="V914" i="32"/>
  <c r="Q914" i="32"/>
  <c r="S914" i="32"/>
  <c r="T914" i="32"/>
  <c r="U914" i="32"/>
  <c r="R914" i="32"/>
  <c r="R416" i="32"/>
  <c r="S416" i="32"/>
  <c r="T416" i="32"/>
  <c r="U416" i="32"/>
  <c r="V416" i="32"/>
  <c r="Q416" i="32"/>
  <c r="R6" i="32"/>
  <c r="S6" i="32"/>
  <c r="T6" i="32"/>
  <c r="U6" i="32"/>
  <c r="V6" i="32"/>
  <c r="Q6" i="32"/>
  <c r="N4" i="32"/>
  <c r="N3" i="32" s="1"/>
  <c r="O4" i="32"/>
  <c r="O3" i="32" s="1"/>
  <c r="M4" i="32"/>
  <c r="M3" i="32" s="1"/>
  <c r="L6" i="32"/>
  <c r="L10" i="32"/>
  <c r="L14" i="32"/>
  <c r="L18" i="32"/>
  <c r="L7" i="32"/>
  <c r="L11" i="32"/>
  <c r="L15" i="32"/>
  <c r="L19" i="32"/>
  <c r="L8" i="32"/>
  <c r="L16" i="32"/>
  <c r="L21" i="32"/>
  <c r="L22" i="32"/>
  <c r="L23" i="32"/>
  <c r="L27" i="32"/>
  <c r="L9" i="32"/>
  <c r="L17" i="32"/>
  <c r="L24" i="32"/>
  <c r="L28" i="32"/>
  <c r="L32" i="32"/>
  <c r="L36" i="32"/>
  <c r="L30" i="32"/>
  <c r="L34" i="32"/>
  <c r="L35" i="32"/>
  <c r="L43" i="32"/>
  <c r="L25" i="32"/>
  <c r="L38" i="32"/>
  <c r="L39" i="32"/>
  <c r="L40" i="32"/>
  <c r="L44" i="32"/>
  <c r="L48" i="32"/>
  <c r="L52" i="32"/>
  <c r="L56" i="32"/>
  <c r="L60" i="32"/>
  <c r="L12" i="32"/>
  <c r="L20" i="32"/>
  <c r="L50" i="32"/>
  <c r="L57" i="32"/>
  <c r="L59" i="32"/>
  <c r="L65" i="32"/>
  <c r="L69" i="32"/>
  <c r="L13" i="32"/>
  <c r="L45" i="32"/>
  <c r="L46" i="32"/>
  <c r="L53" i="32"/>
  <c r="L55" i="32"/>
  <c r="L62" i="32"/>
  <c r="L66" i="32"/>
  <c r="L70" i="32"/>
  <c r="L74" i="32"/>
  <c r="L78" i="32"/>
  <c r="L82" i="32"/>
  <c r="L86" i="32"/>
  <c r="L90" i="32"/>
  <c r="L94" i="32"/>
  <c r="L98" i="32"/>
  <c r="L102" i="32"/>
  <c r="L106" i="32"/>
  <c r="L110" i="32"/>
  <c r="L114" i="32"/>
  <c r="L118" i="32"/>
  <c r="L26" i="32"/>
  <c r="L29" i="32"/>
  <c r="L37" i="32"/>
  <c r="L49" i="32"/>
  <c r="L58" i="32"/>
  <c r="L71" i="32"/>
  <c r="L72" i="32"/>
  <c r="L79" i="32"/>
  <c r="L81" i="32"/>
  <c r="L88" i="32"/>
  <c r="L95" i="32"/>
  <c r="L97" i="32"/>
  <c r="L63" i="32"/>
  <c r="L68" i="32"/>
  <c r="L75" i="32"/>
  <c r="L77" i="32"/>
  <c r="L84" i="32"/>
  <c r="L91" i="32"/>
  <c r="L93" i="32"/>
  <c r="L100" i="32"/>
  <c r="L107" i="32"/>
  <c r="L109" i="32"/>
  <c r="L116" i="32"/>
  <c r="L120" i="32"/>
  <c r="L124" i="32"/>
  <c r="L128" i="32"/>
  <c r="L132" i="32"/>
  <c r="L136" i="32"/>
  <c r="L140" i="32"/>
  <c r="L33" i="32"/>
  <c r="L54" i="32"/>
  <c r="L64" i="32"/>
  <c r="L76" i="32"/>
  <c r="L83" i="32"/>
  <c r="L101" i="32"/>
  <c r="L105" i="32"/>
  <c r="L125" i="32"/>
  <c r="L127" i="32"/>
  <c r="L134" i="32"/>
  <c r="L141" i="32"/>
  <c r="L144" i="32"/>
  <c r="L148" i="32"/>
  <c r="L152" i="32"/>
  <c r="L156" i="32"/>
  <c r="L160" i="32"/>
  <c r="L31" i="32"/>
  <c r="L41" i="32"/>
  <c r="L42" i="32"/>
  <c r="L47" i="32"/>
  <c r="L80" i="32"/>
  <c r="L89" i="32"/>
  <c r="L104" i="32"/>
  <c r="L112" i="32"/>
  <c r="L121" i="32"/>
  <c r="L123" i="32"/>
  <c r="L130" i="32"/>
  <c r="L137" i="32"/>
  <c r="L139" i="32"/>
  <c r="L145" i="32"/>
  <c r="L149" i="32"/>
  <c r="L153" i="32"/>
  <c r="L157" i="32"/>
  <c r="L161" i="32"/>
  <c r="L165" i="32"/>
  <c r="L169" i="32"/>
  <c r="L173" i="32"/>
  <c r="L177" i="32"/>
  <c r="L181" i="32"/>
  <c r="L185" i="32"/>
  <c r="L189" i="32"/>
  <c r="L193" i="32"/>
  <c r="L197" i="32"/>
  <c r="L201" i="32"/>
  <c r="L205" i="32"/>
  <c r="L209" i="32"/>
  <c r="L213" i="32"/>
  <c r="L217" i="32"/>
  <c r="L221" i="32"/>
  <c r="L225" i="32"/>
  <c r="L229" i="32"/>
  <c r="L233" i="32"/>
  <c r="L237" i="32"/>
  <c r="L241" i="32"/>
  <c r="L245" i="32"/>
  <c r="L249" i="32"/>
  <c r="L253" i="32"/>
  <c r="L67" i="32"/>
  <c r="L103" i="32"/>
  <c r="L117" i="32"/>
  <c r="L122" i="32"/>
  <c r="L129" i="32"/>
  <c r="L147" i="32"/>
  <c r="L155" i="32"/>
  <c r="L163" i="32"/>
  <c r="L164" i="32"/>
  <c r="L171" i="32"/>
  <c r="L178" i="32"/>
  <c r="L180" i="32"/>
  <c r="L187" i="32"/>
  <c r="L194" i="32"/>
  <c r="L196" i="32"/>
  <c r="L203" i="32"/>
  <c r="L210" i="32"/>
  <c r="L212" i="32"/>
  <c r="L219" i="32"/>
  <c r="L85" i="32"/>
  <c r="L92" i="32"/>
  <c r="L99" i="32"/>
  <c r="L126" i="32"/>
  <c r="L135" i="32"/>
  <c r="L146" i="32"/>
  <c r="L154" i="32"/>
  <c r="L162" i="32"/>
  <c r="L167" i="32"/>
  <c r="L174" i="32"/>
  <c r="L176" i="32"/>
  <c r="L183" i="32"/>
  <c r="L190" i="32"/>
  <c r="L192" i="32"/>
  <c r="L199" i="32"/>
  <c r="L206" i="32"/>
  <c r="L208" i="32"/>
  <c r="L215" i="32"/>
  <c r="L222" i="32"/>
  <c r="L224" i="32"/>
  <c r="L231" i="32"/>
  <c r="L238" i="32"/>
  <c r="L240" i="32"/>
  <c r="L247" i="32"/>
  <c r="L255" i="32"/>
  <c r="L259" i="32"/>
  <c r="L263" i="32"/>
  <c r="L267" i="32"/>
  <c r="L271" i="32"/>
  <c r="L275" i="32"/>
  <c r="L279" i="32"/>
  <c r="L283" i="32"/>
  <c r="L287" i="32"/>
  <c r="L291" i="32"/>
  <c r="L295" i="32"/>
  <c r="L299" i="32"/>
  <c r="L303" i="32"/>
  <c r="L307" i="32"/>
  <c r="L311" i="32"/>
  <c r="L315" i="32"/>
  <c r="L319" i="32"/>
  <c r="L323" i="32"/>
  <c r="L327" i="32"/>
  <c r="L331" i="32"/>
  <c r="L335" i="32"/>
  <c r="L339" i="32"/>
  <c r="L343" i="32"/>
  <c r="L347" i="32"/>
  <c r="L351" i="32"/>
  <c r="L355" i="32"/>
  <c r="L359" i="32"/>
  <c r="L73" i="32"/>
  <c r="L115" i="32"/>
  <c r="L158" i="32"/>
  <c r="L172" i="32"/>
  <c r="L186" i="32"/>
  <c r="L195" i="32"/>
  <c r="L204" i="32"/>
  <c r="L218" i="32"/>
  <c r="L227" i="32"/>
  <c r="L236" i="32"/>
  <c r="L250" i="32"/>
  <c r="L257" i="32"/>
  <c r="L264" i="32"/>
  <c r="L266" i="32"/>
  <c r="L273" i="32"/>
  <c r="L280" i="32"/>
  <c r="L282" i="32"/>
  <c r="L289" i="32"/>
  <c r="L296" i="32"/>
  <c r="L298" i="32"/>
  <c r="L305" i="32"/>
  <c r="L312" i="32"/>
  <c r="L314" i="32"/>
  <c r="L321" i="32"/>
  <c r="L328" i="32"/>
  <c r="L330" i="32"/>
  <c r="L337" i="32"/>
  <c r="L344" i="32"/>
  <c r="L346" i="32"/>
  <c r="L353" i="32"/>
  <c r="L87" i="32"/>
  <c r="L108" i="32"/>
  <c r="L113" i="32"/>
  <c r="L131" i="32"/>
  <c r="L138" i="32"/>
  <c r="L150" i="32"/>
  <c r="L159" i="32"/>
  <c r="L168" i="32"/>
  <c r="L175" i="32"/>
  <c r="L182" i="32"/>
  <c r="L200" i="32"/>
  <c r="L207" i="32"/>
  <c r="L214" i="32"/>
  <c r="L226" i="32"/>
  <c r="L230" i="32"/>
  <c r="L235" i="32"/>
  <c r="L243" i="32"/>
  <c r="L252" i="32"/>
  <c r="L260" i="32"/>
  <c r="L262" i="32"/>
  <c r="L269" i="32"/>
  <c r="L276" i="32"/>
  <c r="L278" i="32"/>
  <c r="L285" i="32"/>
  <c r="L292" i="32"/>
  <c r="L294" i="32"/>
  <c r="L301" i="32"/>
  <c r="L308" i="32"/>
  <c r="L310" i="32"/>
  <c r="L317" i="32"/>
  <c r="L324" i="32"/>
  <c r="L326" i="32"/>
  <c r="L333" i="32"/>
  <c r="L340" i="32"/>
  <c r="L342" i="32"/>
  <c r="L349" i="32"/>
  <c r="L356" i="32"/>
  <c r="L358" i="32"/>
  <c r="L362" i="32"/>
  <c r="L366" i="32"/>
  <c r="L370" i="32"/>
  <c r="L374" i="32"/>
  <c r="L378" i="32"/>
  <c r="L382" i="32"/>
  <c r="L386" i="32"/>
  <c r="L390" i="32"/>
  <c r="L394" i="32"/>
  <c r="L398" i="32"/>
  <c r="L402" i="32"/>
  <c r="L406" i="32"/>
  <c r="L410" i="32"/>
  <c r="L414" i="32"/>
  <c r="L418" i="32"/>
  <c r="L422" i="32"/>
  <c r="L426" i="32"/>
  <c r="L430" i="32"/>
  <c r="L434" i="32"/>
  <c r="L438" i="32"/>
  <c r="L442" i="32"/>
  <c r="L446" i="32"/>
  <c r="L450" i="32"/>
  <c r="L454" i="32"/>
  <c r="L458" i="32"/>
  <c r="L462" i="32"/>
  <c r="L466" i="32"/>
  <c r="L470" i="32"/>
  <c r="L474" i="32"/>
  <c r="L478" i="32"/>
  <c r="L482" i="32"/>
  <c r="L486" i="32"/>
  <c r="L490" i="32"/>
  <c r="L494" i="32"/>
  <c r="L498" i="32"/>
  <c r="L502" i="32"/>
  <c r="L506" i="32"/>
  <c r="L510" i="32"/>
  <c r="L514" i="32"/>
  <c r="L518" i="32"/>
  <c r="L522" i="32"/>
  <c r="L526" i="32"/>
  <c r="L530" i="32"/>
  <c r="L534" i="32"/>
  <c r="L538" i="32"/>
  <c r="L96" i="32"/>
  <c r="L142" i="32"/>
  <c r="L143" i="32"/>
  <c r="L170" i="32"/>
  <c r="L211" i="32"/>
  <c r="L220" i="32"/>
  <c r="L232" i="32"/>
  <c r="L239" i="32"/>
  <c r="L242" i="32"/>
  <c r="L244" i="32"/>
  <c r="L258" i="32"/>
  <c r="L272" i="32"/>
  <c r="L61" i="32"/>
  <c r="L111" i="32"/>
  <c r="L133" i="32"/>
  <c r="L179" i="32"/>
  <c r="L191" i="32"/>
  <c r="L202" i="32"/>
  <c r="L151" i="32"/>
  <c r="L184" i="32"/>
  <c r="L216" i="32"/>
  <c r="L228" i="32"/>
  <c r="L246" i="32"/>
  <c r="L256" i="32"/>
  <c r="L261" i="32"/>
  <c r="L265" i="32"/>
  <c r="L288" i="32"/>
  <c r="L297" i="32"/>
  <c r="L306" i="32"/>
  <c r="L320" i="32"/>
  <c r="L329" i="32"/>
  <c r="L338" i="32"/>
  <c r="L352" i="32"/>
  <c r="L368" i="32"/>
  <c r="L375" i="32"/>
  <c r="L377" i="32"/>
  <c r="L384" i="32"/>
  <c r="L391" i="32"/>
  <c r="L393" i="32"/>
  <c r="L400" i="32"/>
  <c r="L407" i="32"/>
  <c r="L409" i="32"/>
  <c r="L416" i="32"/>
  <c r="L423" i="32"/>
  <c r="L425" i="32"/>
  <c r="L432" i="32"/>
  <c r="L439" i="32"/>
  <c r="L441" i="32"/>
  <c r="L448" i="32"/>
  <c r="L455" i="32"/>
  <c r="L457" i="32"/>
  <c r="L464" i="32"/>
  <c r="L471" i="32"/>
  <c r="L473" i="32"/>
  <c r="L480" i="32"/>
  <c r="L487" i="32"/>
  <c r="L489" i="32"/>
  <c r="L496" i="32"/>
  <c r="L119" i="32"/>
  <c r="L223" i="32"/>
  <c r="L254" i="32"/>
  <c r="L274" i="32"/>
  <c r="L284" i="32"/>
  <c r="L302" i="32"/>
  <c r="L309" i="32"/>
  <c r="L316" i="32"/>
  <c r="L334" i="32"/>
  <c r="L341" i="32"/>
  <c r="L348" i="32"/>
  <c r="L361" i="32"/>
  <c r="L364" i="32"/>
  <c r="L371" i="32"/>
  <c r="L373" i="32"/>
  <c r="L380" i="32"/>
  <c r="L387" i="32"/>
  <c r="L389" i="32"/>
  <c r="L396" i="32"/>
  <c r="L403" i="32"/>
  <c r="L405" i="32"/>
  <c r="L412" i="32"/>
  <c r="L419" i="32"/>
  <c r="L421" i="32"/>
  <c r="L428" i="32"/>
  <c r="L435" i="32"/>
  <c r="L437" i="32"/>
  <c r="L444" i="32"/>
  <c r="L451" i="32"/>
  <c r="L453" i="32"/>
  <c r="L460" i="32"/>
  <c r="L467" i="32"/>
  <c r="L469" i="32"/>
  <c r="L476" i="32"/>
  <c r="L483" i="32"/>
  <c r="L485" i="32"/>
  <c r="L492" i="32"/>
  <c r="L499" i="32"/>
  <c r="L501" i="32"/>
  <c r="L508" i="32"/>
  <c r="L515" i="32"/>
  <c r="L517" i="32"/>
  <c r="L524" i="32"/>
  <c r="L531" i="32"/>
  <c r="L533" i="32"/>
  <c r="L540" i="32"/>
  <c r="L544" i="32"/>
  <c r="L548" i="32"/>
  <c r="L552" i="32"/>
  <c r="L556" i="32"/>
  <c r="L560" i="32"/>
  <c r="L564" i="32"/>
  <c r="L568" i="32"/>
  <c r="L572" i="32"/>
  <c r="L576" i="32"/>
  <c r="L580" i="32"/>
  <c r="L584" i="32"/>
  <c r="L588" i="32"/>
  <c r="L592" i="32"/>
  <c r="L596" i="32"/>
  <c r="L600" i="32"/>
  <c r="L604" i="32"/>
  <c r="L608" i="32"/>
  <c r="L612" i="32"/>
  <c r="L616" i="32"/>
  <c r="L620" i="32"/>
  <c r="L624" i="32"/>
  <c r="L628" i="32"/>
  <c r="L632" i="32"/>
  <c r="L636" i="32"/>
  <c r="L640" i="32"/>
  <c r="L644" i="32"/>
  <c r="L648" i="32"/>
  <c r="L652" i="32"/>
  <c r="L656" i="32"/>
  <c r="L660" i="32"/>
  <c r="L664" i="32"/>
  <c r="L668" i="32"/>
  <c r="L672" i="32"/>
  <c r="L676" i="32"/>
  <c r="L680" i="32"/>
  <c r="L684" i="32"/>
  <c r="L688" i="32"/>
  <c r="L692" i="32"/>
  <c r="L696" i="32"/>
  <c r="L188" i="32"/>
  <c r="L251" i="32"/>
  <c r="L277" i="32"/>
  <c r="L286" i="32"/>
  <c r="L318" i="32"/>
  <c r="L350" i="32"/>
  <c r="L363" i="32"/>
  <c r="L369" i="32"/>
  <c r="L379" i="32"/>
  <c r="L385" i="32"/>
  <c r="L395" i="32"/>
  <c r="L401" i="32"/>
  <c r="L411" i="32"/>
  <c r="L417" i="32"/>
  <c r="L427" i="32"/>
  <c r="L433" i="32"/>
  <c r="L443" i="32"/>
  <c r="L449" i="32"/>
  <c r="L459" i="32"/>
  <c r="L465" i="32"/>
  <c r="L475" i="32"/>
  <c r="L481" i="32"/>
  <c r="L491" i="32"/>
  <c r="L497" i="32"/>
  <c r="L504" i="32"/>
  <c r="L509" i="32"/>
  <c r="L520" i="32"/>
  <c r="L525" i="32"/>
  <c r="L536" i="32"/>
  <c r="L701" i="32"/>
  <c r="L705" i="32"/>
  <c r="L709" i="32"/>
  <c r="L713" i="32"/>
  <c r="L717" i="32"/>
  <c r="L721" i="32"/>
  <c r="L725" i="32"/>
  <c r="L729" i="32"/>
  <c r="L733" i="32"/>
  <c r="L737" i="32"/>
  <c r="L741" i="32"/>
  <c r="L745" i="32"/>
  <c r="L749" i="32"/>
  <c r="L753" i="32"/>
  <c r="L757" i="32"/>
  <c r="L761" i="32"/>
  <c r="L765" i="32"/>
  <c r="L769" i="32"/>
  <c r="L773" i="32"/>
  <c r="L777" i="32"/>
  <c r="L781" i="32"/>
  <c r="L785" i="32"/>
  <c r="L789" i="32"/>
  <c r="L793" i="32"/>
  <c r="L797" i="32"/>
  <c r="L166" i="32"/>
  <c r="L293" i="32"/>
  <c r="L300" i="32"/>
  <c r="L325" i="32"/>
  <c r="L332" i="32"/>
  <c r="L357" i="32"/>
  <c r="L367" i="32"/>
  <c r="L372" i="32"/>
  <c r="L383" i="32"/>
  <c r="L388" i="32"/>
  <c r="L399" i="32"/>
  <c r="L404" i="32"/>
  <c r="L415" i="32"/>
  <c r="L420" i="32"/>
  <c r="L431" i="32"/>
  <c r="L436" i="32"/>
  <c r="L447" i="32"/>
  <c r="L452" i="32"/>
  <c r="L463" i="32"/>
  <c r="L468" i="32"/>
  <c r="L479" i="32"/>
  <c r="L484" i="32"/>
  <c r="L495" i="32"/>
  <c r="L500" i="32"/>
  <c r="L503" i="32"/>
  <c r="L511" i="32"/>
  <c r="L516" i="32"/>
  <c r="L519" i="32"/>
  <c r="L527" i="32"/>
  <c r="L532" i="32"/>
  <c r="L535" i="32"/>
  <c r="L542" i="32"/>
  <c r="L546" i="32"/>
  <c r="L550" i="32"/>
  <c r="L554" i="32"/>
  <c r="L558" i="32"/>
  <c r="L562" i="32"/>
  <c r="L566" i="32"/>
  <c r="L570" i="32"/>
  <c r="L574" i="32"/>
  <c r="L578" i="32"/>
  <c r="L582" i="32"/>
  <c r="L586" i="32"/>
  <c r="L590" i="32"/>
  <c r="L594" i="32"/>
  <c r="L598" i="32"/>
  <c r="L602" i="32"/>
  <c r="L606" i="32"/>
  <c r="L610" i="32"/>
  <c r="L614" i="32"/>
  <c r="L618" i="32"/>
  <c r="L622" i="32"/>
  <c r="L626" i="32"/>
  <c r="L630" i="32"/>
  <c r="L634" i="32"/>
  <c r="L638" i="32"/>
  <c r="L642" i="32"/>
  <c r="L646" i="32"/>
  <c r="L650" i="32"/>
  <c r="L654" i="32"/>
  <c r="L658" i="32"/>
  <c r="L662" i="32"/>
  <c r="L666" i="32"/>
  <c r="L670" i="32"/>
  <c r="L674" i="32"/>
  <c r="L678" i="32"/>
  <c r="L682" i="32"/>
  <c r="L686" i="32"/>
  <c r="L690" i="32"/>
  <c r="L694" i="32"/>
  <c r="L698" i="32"/>
  <c r="L702" i="32"/>
  <c r="L706" i="32"/>
  <c r="L710" i="32"/>
  <c r="L714" i="32"/>
  <c r="L718" i="32"/>
  <c r="L722" i="32"/>
  <c r="L726" i="32"/>
  <c r="L730" i="32"/>
  <c r="L734" i="32"/>
  <c r="L738" i="32"/>
  <c r="L742" i="32"/>
  <c r="L746" i="32"/>
  <c r="L750" i="32"/>
  <c r="L754" i="32"/>
  <c r="L758" i="32"/>
  <c r="L762" i="32"/>
  <c r="L766" i="32"/>
  <c r="L770" i="32"/>
  <c r="L774" i="32"/>
  <c r="L778" i="32"/>
  <c r="L782" i="32"/>
  <c r="L786" i="32"/>
  <c r="L790" i="32"/>
  <c r="L794" i="32"/>
  <c r="L798" i="32"/>
  <c r="L802" i="32"/>
  <c r="L806" i="32"/>
  <c r="L810" i="32"/>
  <c r="L814" i="32"/>
  <c r="L818" i="32"/>
  <c r="L822" i="32"/>
  <c r="L826" i="32"/>
  <c r="L830" i="32"/>
  <c r="L834" i="32"/>
  <c r="L838" i="32"/>
  <c r="L842" i="32"/>
  <c r="L846" i="32"/>
  <c r="L850" i="32"/>
  <c r="L854" i="32"/>
  <c r="L858" i="32"/>
  <c r="L862" i="32"/>
  <c r="L866" i="32"/>
  <c r="L870" i="32"/>
  <c r="L874" i="32"/>
  <c r="L878" i="32"/>
  <c r="L882" i="32"/>
  <c r="L886" i="32"/>
  <c r="L890" i="32"/>
  <c r="L894" i="32"/>
  <c r="L898" i="32"/>
  <c r="L902" i="32"/>
  <c r="L906" i="32"/>
  <c r="L910" i="32"/>
  <c r="L914" i="32"/>
  <c r="L918" i="32"/>
  <c r="L922" i="32"/>
  <c r="L926" i="32"/>
  <c r="L930" i="32"/>
  <c r="L934" i="32"/>
  <c r="L938" i="32"/>
  <c r="L942" i="32"/>
  <c r="L946" i="32"/>
  <c r="L950" i="32"/>
  <c r="L954" i="32"/>
  <c r="L958" i="32"/>
  <c r="L962" i="32"/>
  <c r="L966" i="32"/>
  <c r="L970" i="32"/>
  <c r="L974" i="32"/>
  <c r="L978" i="32"/>
  <c r="L982" i="32"/>
  <c r="L986" i="32"/>
  <c r="L990" i="32"/>
  <c r="L994" i="32"/>
  <c r="L998" i="32"/>
  <c r="L1002" i="32"/>
  <c r="L360" i="32"/>
  <c r="L513" i="32"/>
  <c r="L521" i="32"/>
  <c r="L523" i="32"/>
  <c r="L528" i="32"/>
  <c r="L543" i="32"/>
  <c r="L551" i="32"/>
  <c r="L234" i="32"/>
  <c r="L365" i="32"/>
  <c r="L392" i="32"/>
  <c r="L397" i="32"/>
  <c r="L424" i="32"/>
  <c r="L429" i="32"/>
  <c r="L456" i="32"/>
  <c r="L461" i="32"/>
  <c r="L198" i="32"/>
  <c r="L248" i="32"/>
  <c r="L268" i="32"/>
  <c r="L270" i="32"/>
  <c r="L304" i="32"/>
  <c r="L336" i="32"/>
  <c r="L376" i="32"/>
  <c r="L381" i="32"/>
  <c r="L408" i="32"/>
  <c r="L413" i="32"/>
  <c r="L440" i="32"/>
  <c r="L445" i="32"/>
  <c r="L472" i="32"/>
  <c r="L477" i="32"/>
  <c r="L322" i="32"/>
  <c r="L559" i="32"/>
  <c r="L567" i="32"/>
  <c r="L575" i="32"/>
  <c r="L583" i="32"/>
  <c r="L591" i="32"/>
  <c r="L599" i="32"/>
  <c r="L607" i="32"/>
  <c r="L615" i="32"/>
  <c r="L623" i="32"/>
  <c r="L631" i="32"/>
  <c r="L51" i="32"/>
  <c r="L313" i="32"/>
  <c r="L488" i="32"/>
  <c r="L507" i="32"/>
  <c r="L512" i="32"/>
  <c r="L537" i="32"/>
  <c r="L539" i="32"/>
  <c r="L541" i="32"/>
  <c r="L545" i="32"/>
  <c r="L547" i="32"/>
  <c r="L549" i="32"/>
  <c r="L553" i="32"/>
  <c r="L557" i="32"/>
  <c r="L565" i="32"/>
  <c r="L573" i="32"/>
  <c r="L581" i="32"/>
  <c r="L589" i="32"/>
  <c r="L597" i="32"/>
  <c r="L605" i="32"/>
  <c r="L613" i="32"/>
  <c r="L621" i="32"/>
  <c r="L281" i="32"/>
  <c r="L345" i="32"/>
  <c r="L493" i="32"/>
  <c r="L505" i="32"/>
  <c r="L561" i="32"/>
  <c r="L569" i="32"/>
  <c r="L577" i="32"/>
  <c r="L585" i="32"/>
  <c r="L593" i="32"/>
  <c r="L601" i="32"/>
  <c r="L609" i="32"/>
  <c r="L617" i="32"/>
  <c r="L625" i="32"/>
  <c r="L633" i="32"/>
  <c r="L641" i="32"/>
  <c r="L649" i="32"/>
  <c r="L657" i="32"/>
  <c r="L665" i="32"/>
  <c r="L673" i="32"/>
  <c r="L681" i="32"/>
  <c r="L689" i="32"/>
  <c r="L697" i="32"/>
  <c r="L529" i="32"/>
  <c r="L555" i="32"/>
  <c r="L587" i="32"/>
  <c r="L619" i="32"/>
  <c r="L635" i="32"/>
  <c r="L651" i="32"/>
  <c r="L655" i="32"/>
  <c r="L661" i="32"/>
  <c r="L683" i="32"/>
  <c r="L687" i="32"/>
  <c r="L693" i="32"/>
  <c r="L799" i="32"/>
  <c r="L801" i="32"/>
  <c r="L803" i="32"/>
  <c r="L805" i="32"/>
  <c r="L807" i="32"/>
  <c r="L809" i="32"/>
  <c r="L811" i="32"/>
  <c r="L813" i="32"/>
  <c r="L815" i="32"/>
  <c r="L817" i="32"/>
  <c r="L819" i="32"/>
  <c r="L821" i="32"/>
  <c r="L823" i="32"/>
  <c r="L825" i="32"/>
  <c r="L827" i="32"/>
  <c r="L829" i="32"/>
  <c r="L831" i="32"/>
  <c r="L833" i="32"/>
  <c r="L835" i="32"/>
  <c r="L837" i="32"/>
  <c r="L839" i="32"/>
  <c r="L841" i="32"/>
  <c r="L843" i="32"/>
  <c r="L845" i="32"/>
  <c r="L847" i="32"/>
  <c r="L849" i="32"/>
  <c r="L851" i="32"/>
  <c r="L853" i="32"/>
  <c r="L855" i="32"/>
  <c r="L857" i="32"/>
  <c r="L859" i="32"/>
  <c r="L861" i="32"/>
  <c r="L863" i="32"/>
  <c r="L865" i="32"/>
  <c r="L867" i="32"/>
  <c r="L869" i="32"/>
  <c r="L871" i="32"/>
  <c r="L873" i="32"/>
  <c r="L875" i="32"/>
  <c r="L877" i="32"/>
  <c r="L879" i="32"/>
  <c r="L881" i="32"/>
  <c r="L883" i="32"/>
  <c r="L885" i="32"/>
  <c r="L887" i="32"/>
  <c r="L889" i="32"/>
  <c r="L891" i="32"/>
  <c r="L893" i="32"/>
  <c r="L895" i="32"/>
  <c r="L897" i="32"/>
  <c r="L899" i="32"/>
  <c r="L901" i="32"/>
  <c r="L903" i="32"/>
  <c r="L905" i="32"/>
  <c r="L907" i="32"/>
  <c r="L909" i="32"/>
  <c r="L911" i="32"/>
  <c r="L913" i="32"/>
  <c r="L915" i="32"/>
  <c r="L917" i="32"/>
  <c r="L919" i="32"/>
  <c r="L921" i="32"/>
  <c r="L923" i="32"/>
  <c r="L925" i="32"/>
  <c r="L927" i="32"/>
  <c r="L929" i="32"/>
  <c r="L931" i="32"/>
  <c r="L933" i="32"/>
  <c r="L935" i="32"/>
  <c r="L290" i="32"/>
  <c r="L563" i="32"/>
  <c r="L595" i="32"/>
  <c r="L629" i="32"/>
  <c r="L643" i="32"/>
  <c r="L647" i="32"/>
  <c r="L653" i="32"/>
  <c r="L675" i="32"/>
  <c r="L679" i="32"/>
  <c r="L685" i="32"/>
  <c r="L703" i="32"/>
  <c r="L707" i="32"/>
  <c r="L711" i="32"/>
  <c r="L715" i="32"/>
  <c r="L719" i="32"/>
  <c r="L723" i="32"/>
  <c r="L728" i="32"/>
  <c r="L732" i="32"/>
  <c r="L736" i="32"/>
  <c r="L740" i="32"/>
  <c r="L744" i="32"/>
  <c r="L748" i="32"/>
  <c r="L752" i="32"/>
  <c r="L756" i="32"/>
  <c r="L760" i="32"/>
  <c r="L764" i="32"/>
  <c r="L768" i="32"/>
  <c r="L772" i="32"/>
  <c r="L776" i="32"/>
  <c r="L780" i="32"/>
  <c r="L784" i="32"/>
  <c r="L788" i="32"/>
  <c r="L792" i="32"/>
  <c r="L796" i="32"/>
  <c r="L667" i="32"/>
  <c r="L677" i="32"/>
  <c r="L699" i="32"/>
  <c r="L700" i="32"/>
  <c r="L704" i="32"/>
  <c r="L708" i="32"/>
  <c r="L712" i="32"/>
  <c r="L720" i="32"/>
  <c r="L731" i="32"/>
  <c r="L739" i="32"/>
  <c r="L743" i="32"/>
  <c r="L751" i="32"/>
  <c r="L759" i="32"/>
  <c r="L767" i="32"/>
  <c r="L775" i="32"/>
  <c r="L354" i="32"/>
  <c r="L571" i="32"/>
  <c r="L603" i="32"/>
  <c r="L639" i="32"/>
  <c r="L645" i="32"/>
  <c r="L671" i="32"/>
  <c r="L716" i="32"/>
  <c r="L724" i="32"/>
  <c r="L727" i="32"/>
  <c r="L735" i="32"/>
  <c r="L747" i="32"/>
  <c r="L755" i="32"/>
  <c r="L763" i="32"/>
  <c r="L771" i="32"/>
  <c r="L579" i="32"/>
  <c r="L611" i="32"/>
  <c r="L627" i="32"/>
  <c r="L637" i="32"/>
  <c r="L659" i="32"/>
  <c r="L663" i="32"/>
  <c r="L669" i="32"/>
  <c r="L691" i="32"/>
  <c r="L695" i="32"/>
  <c r="L800" i="32"/>
  <c r="L816" i="32"/>
  <c r="L832" i="32"/>
  <c r="L848" i="32"/>
  <c r="L864" i="32"/>
  <c r="L880" i="32"/>
  <c r="L896" i="32"/>
  <c r="L912" i="32"/>
  <c r="L936" i="32"/>
  <c r="L941" i="32"/>
  <c r="L945" i="32"/>
  <c r="L961" i="32"/>
  <c r="L965" i="32"/>
  <c r="L969" i="32"/>
  <c r="L973" i="32"/>
  <c r="L989" i="32"/>
  <c r="L993" i="32"/>
  <c r="L944" i="32"/>
  <c r="L948" i="32"/>
  <c r="L812" i="32"/>
  <c r="L828" i="32"/>
  <c r="L844" i="32"/>
  <c r="L860" i="32"/>
  <c r="L876" i="32"/>
  <c r="L892" i="32"/>
  <c r="L908" i="32"/>
  <c r="L924" i="32"/>
  <c r="L937" i="32"/>
  <c r="L949" i="32"/>
  <c r="L953" i="32"/>
  <c r="L957" i="32"/>
  <c r="L977" i="32"/>
  <c r="L981" i="32"/>
  <c r="L985" i="32"/>
  <c r="L997" i="32"/>
  <c r="L1001" i="32"/>
  <c r="L940" i="32"/>
  <c r="L952" i="32"/>
  <c r="L956" i="32"/>
  <c r="L960" i="32"/>
  <c r="L808" i="32"/>
  <c r="L824" i="32"/>
  <c r="L840" i="32"/>
  <c r="L856" i="32"/>
  <c r="L872" i="32"/>
  <c r="L888" i="32"/>
  <c r="L904" i="32"/>
  <c r="L920" i="32"/>
  <c r="L928" i="32"/>
  <c r="L964" i="32"/>
  <c r="L968" i="32"/>
  <c r="L779" i="32"/>
  <c r="L783" i="32"/>
  <c r="L787" i="32"/>
  <c r="L791" i="32"/>
  <c r="L795" i="32"/>
  <c r="L804" i="32"/>
  <c r="L820" i="32"/>
  <c r="L852" i="32"/>
  <c r="L916" i="32"/>
  <c r="L932" i="32"/>
  <c r="L947" i="32"/>
  <c r="L963" i="32"/>
  <c r="L972" i="32"/>
  <c r="L976" i="32"/>
  <c r="L980" i="32"/>
  <c r="L984" i="32"/>
  <c r="L988" i="32"/>
  <c r="L992" i="32"/>
  <c r="L996" i="32"/>
  <c r="L1000" i="32"/>
  <c r="L1004" i="32"/>
  <c r="L939" i="32"/>
  <c r="L995" i="32"/>
  <c r="L836" i="32"/>
  <c r="L900" i="32"/>
  <c r="L951" i="32"/>
  <c r="L967" i="32"/>
  <c r="L884" i="32"/>
  <c r="L955" i="32"/>
  <c r="L979" i="32"/>
  <c r="L987" i="32"/>
  <c r="L991" i="32"/>
  <c r="L868" i="32"/>
  <c r="L943" i="32"/>
  <c r="L959" i="32"/>
  <c r="L971" i="32"/>
  <c r="L975" i="32"/>
  <c r="L983" i="32"/>
  <c r="L999" i="32"/>
  <c r="L1003" i="32"/>
  <c r="S856" i="30"/>
  <c r="S923" i="30"/>
  <c r="S987" i="30"/>
  <c r="S290" i="30"/>
  <c r="S212" i="30"/>
  <c r="S647" i="30"/>
  <c r="S504" i="30"/>
  <c r="S536" i="30"/>
  <c r="S10" i="30"/>
  <c r="S631" i="30"/>
  <c r="S663" i="30"/>
  <c r="S991" i="30"/>
  <c r="S888" i="30"/>
  <c r="S955" i="30"/>
  <c r="S962" i="30"/>
  <c r="S1003" i="30"/>
  <c r="S263" i="30"/>
  <c r="S654" i="30"/>
  <c r="S884" i="30"/>
  <c r="S590" i="30"/>
  <c r="S983" i="30"/>
  <c r="S844" i="30"/>
  <c r="S33" i="30"/>
  <c r="S160" i="30"/>
  <c r="S176" i="30"/>
  <c r="S192" i="30"/>
  <c r="S220" i="30"/>
  <c r="S511" i="30"/>
  <c r="S864" i="30"/>
  <c r="S914" i="30"/>
  <c r="S939" i="30"/>
  <c r="S979" i="30"/>
  <c r="S995" i="30"/>
  <c r="S718" i="30"/>
  <c r="S750" i="30"/>
  <c r="S852" i="30"/>
  <c r="S930" i="30"/>
  <c r="S140" i="30"/>
  <c r="S535" i="30"/>
  <c r="S807" i="30"/>
  <c r="S839" i="30"/>
  <c r="S305" i="30"/>
  <c r="S80" i="30"/>
  <c r="S911" i="30"/>
  <c r="S321" i="30"/>
  <c r="S26" i="30"/>
  <c r="S273" i="30"/>
  <c r="S934" i="30"/>
  <c r="S65" i="30"/>
  <c r="S583" i="30"/>
  <c r="S695" i="30"/>
  <c r="S711" i="30"/>
  <c r="S759" i="30"/>
  <c r="S775" i="30"/>
  <c r="S306" i="30"/>
  <c r="S46" i="30"/>
  <c r="S330" i="30"/>
  <c r="S91" i="30"/>
  <c r="S158" i="30"/>
  <c r="S174" i="30"/>
  <c r="S190" i="30"/>
  <c r="S279" i="30"/>
  <c r="S295" i="30"/>
  <c r="S311" i="30"/>
  <c r="S684" i="30"/>
  <c r="S860" i="30"/>
  <c r="S892" i="30"/>
  <c r="S931" i="30"/>
  <c r="S28" i="30"/>
  <c r="S447" i="30"/>
  <c r="S567" i="30"/>
  <c r="S599" i="30"/>
  <c r="S615" i="30"/>
  <c r="S946" i="30"/>
  <c r="S984" i="30"/>
  <c r="S383" i="30"/>
  <c r="S455" i="30"/>
  <c r="S622" i="30"/>
  <c r="S727" i="30"/>
  <c r="S743" i="30"/>
  <c r="S971" i="30"/>
  <c r="S166" i="30"/>
  <c r="S172" i="30"/>
  <c r="S182" i="30"/>
  <c r="S198" i="30"/>
  <c r="S204" i="30"/>
  <c r="S248" i="30"/>
  <c r="S516" i="30"/>
  <c r="S548" i="30"/>
  <c r="S564" i="30"/>
  <c r="S628" i="30"/>
  <c r="S676" i="30"/>
  <c r="S692" i="30"/>
  <c r="S756" i="30"/>
  <c r="S804" i="30"/>
  <c r="S820" i="30"/>
  <c r="S512" i="30"/>
  <c r="S544" i="30"/>
  <c r="S846" i="30"/>
  <c r="S862" i="30"/>
  <c r="S868" i="30"/>
  <c r="S878" i="30"/>
  <c r="S894" i="30"/>
  <c r="S136" i="30"/>
  <c r="S96" i="30"/>
  <c r="S148" i="30"/>
  <c r="S999" i="30"/>
  <c r="S139" i="30"/>
  <c r="S76" i="30"/>
  <c r="S132" i="30"/>
  <c r="S325" i="30"/>
  <c r="S144" i="30"/>
  <c r="S329" i="30"/>
  <c r="S919" i="30"/>
  <c r="S943" i="30"/>
  <c r="S14" i="30"/>
  <c r="S84" i="30"/>
  <c r="S289" i="30"/>
  <c r="S782" i="30"/>
  <c r="S509" i="30"/>
  <c r="S525" i="30"/>
  <c r="S541" i="30"/>
  <c r="S557" i="30"/>
  <c r="S573" i="30"/>
  <c r="S589" i="30"/>
  <c r="S605" i="30"/>
  <c r="S621" i="30"/>
  <c r="S637" i="30"/>
  <c r="S653" i="30"/>
  <c r="S669" i="30"/>
  <c r="S685" i="30"/>
  <c r="S701" i="30"/>
  <c r="S717" i="30"/>
  <c r="S733" i="30"/>
  <c r="S749" i="30"/>
  <c r="S765" i="30"/>
  <c r="S272" i="30"/>
  <c r="S625" i="30"/>
  <c r="S31" i="30"/>
  <c r="S500" i="30"/>
  <c r="S532" i="30"/>
  <c r="S580" i="30"/>
  <c r="S596" i="30"/>
  <c r="S612" i="30"/>
  <c r="S644" i="30"/>
  <c r="S660" i="30"/>
  <c r="S708" i="30"/>
  <c r="S724" i="30"/>
  <c r="S740" i="30"/>
  <c r="S772" i="30"/>
  <c r="S781" i="30"/>
  <c r="S788" i="30"/>
  <c r="S797" i="30"/>
  <c r="S813" i="30"/>
  <c r="S829" i="30"/>
  <c r="S836" i="30"/>
  <c r="S264" i="30"/>
  <c r="S857" i="30"/>
  <c r="S873" i="30"/>
  <c r="S889" i="30"/>
  <c r="S900" i="30"/>
  <c r="S529" i="30"/>
  <c r="S537" i="30"/>
  <c r="S753" i="30"/>
  <c r="S128" i="30"/>
  <c r="S186" i="30"/>
  <c r="S910" i="30"/>
  <c r="S568" i="30"/>
  <c r="S696" i="30"/>
  <c r="S824" i="30"/>
  <c r="S982" i="30"/>
  <c r="S992" i="30"/>
  <c r="S996" i="30"/>
  <c r="S278" i="30"/>
  <c r="S274" i="30"/>
  <c r="S37" i="30"/>
  <c r="S88" i="30"/>
  <c r="S310" i="30"/>
  <c r="S92" i="30"/>
  <c r="S5" i="30"/>
  <c r="S6" i="30"/>
  <c r="S22" i="30"/>
  <c r="S18" i="30"/>
  <c r="S215" i="30"/>
  <c r="S68" i="30"/>
  <c r="S93" i="30"/>
  <c r="S116" i="30"/>
  <c r="S138" i="30"/>
  <c r="S168" i="30"/>
  <c r="S178" i="30"/>
  <c r="S235" i="30"/>
  <c r="S243" i="30"/>
  <c r="S214" i="30"/>
  <c r="S268" i="30"/>
  <c r="S324" i="30"/>
  <c r="S344" i="30"/>
  <c r="S360" i="30"/>
  <c r="S376" i="30"/>
  <c r="S392" i="30"/>
  <c r="S408" i="30"/>
  <c r="S424" i="30"/>
  <c r="S440" i="30"/>
  <c r="S467" i="30"/>
  <c r="S483" i="30"/>
  <c r="S543" i="30"/>
  <c r="S575" i="30"/>
  <c r="S607" i="30"/>
  <c r="S639" i="30"/>
  <c r="S735" i="30"/>
  <c r="S751" i="30"/>
  <c r="S767" i="30"/>
  <c r="S783" i="30"/>
  <c r="S815" i="30"/>
  <c r="S848" i="30"/>
  <c r="S880" i="30"/>
  <c r="S896" i="30"/>
  <c r="S936" i="30"/>
  <c r="S998" i="30"/>
  <c r="S45" i="30"/>
  <c r="S143" i="30"/>
  <c r="S12" i="30"/>
  <c r="S97" i="30"/>
  <c r="S184" i="30"/>
  <c r="S234" i="30"/>
  <c r="S226" i="30"/>
  <c r="S231" i="30"/>
  <c r="S460" i="30"/>
  <c r="S476" i="30"/>
  <c r="S842" i="30"/>
  <c r="S932" i="30"/>
  <c r="S964" i="30"/>
  <c r="S855" i="30"/>
  <c r="S38" i="30"/>
  <c r="S129" i="30"/>
  <c r="S175" i="30"/>
  <c r="S163" i="30"/>
  <c r="S492" i="30"/>
  <c r="S100" i="30"/>
  <c r="S203" i="30"/>
  <c r="S218" i="30"/>
  <c r="S404" i="30"/>
  <c r="S452" i="30"/>
  <c r="S358" i="30"/>
  <c r="S406" i="30"/>
  <c r="S508" i="30"/>
  <c r="S606" i="30"/>
  <c r="S734" i="30"/>
  <c r="S879" i="30"/>
  <c r="S921" i="30"/>
  <c r="S926" i="30"/>
  <c r="S953" i="30"/>
  <c r="S958" i="30"/>
  <c r="S968" i="30"/>
  <c r="S600" i="30"/>
  <c r="S664" i="30"/>
  <c r="S728" i="30"/>
  <c r="S792" i="30"/>
  <c r="S145" i="30"/>
  <c r="S159" i="30"/>
  <c r="S222" i="30"/>
  <c r="S232" i="30"/>
  <c r="S199" i="30"/>
  <c r="S208" i="30"/>
  <c r="S43" i="30"/>
  <c r="S71" i="30"/>
  <c r="S106" i="30"/>
  <c r="S130" i="30"/>
  <c r="S146" i="30"/>
  <c r="S180" i="30"/>
  <c r="S196" i="30"/>
  <c r="S206" i="30"/>
  <c r="S276" i="30"/>
  <c r="S300" i="30"/>
  <c r="S340" i="30"/>
  <c r="S356" i="30"/>
  <c r="S372" i="30"/>
  <c r="S388" i="30"/>
  <c r="S420" i="30"/>
  <c r="S436" i="30"/>
  <c r="S342" i="30"/>
  <c r="S374" i="30"/>
  <c r="S390" i="30"/>
  <c r="S422" i="30"/>
  <c r="S438" i="30"/>
  <c r="S636" i="30"/>
  <c r="S764" i="30"/>
  <c r="S47" i="30"/>
  <c r="S72" i="30"/>
  <c r="S53" i="30"/>
  <c r="S77" i="30"/>
  <c r="S133" i="30"/>
  <c r="S154" i="30"/>
  <c r="S170" i="30"/>
  <c r="S202" i="30"/>
  <c r="S479" i="30"/>
  <c r="S296" i="30"/>
  <c r="S882" i="30"/>
  <c r="S545" i="30"/>
  <c r="S601" i="30"/>
  <c r="S729" i="30"/>
  <c r="S825" i="30"/>
  <c r="S875" i="30"/>
  <c r="S916" i="30"/>
  <c r="S948" i="30"/>
  <c r="S928" i="30"/>
  <c r="S980" i="30"/>
  <c r="S1002" i="30"/>
  <c r="S871" i="30"/>
  <c r="S75" i="30"/>
  <c r="S134" i="30"/>
  <c r="S44" i="30"/>
  <c r="S48" i="30"/>
  <c r="S281" i="30"/>
  <c r="S301" i="30"/>
  <c r="S927" i="30"/>
  <c r="S135" i="30"/>
  <c r="S298" i="30"/>
  <c r="S269" i="30"/>
  <c r="S179" i="30"/>
  <c r="S223" i="30"/>
  <c r="S239" i="30"/>
  <c r="S266" i="30"/>
  <c r="S294" i="30"/>
  <c r="S313" i="30"/>
  <c r="S317" i="30"/>
  <c r="S959" i="30"/>
  <c r="S326" i="30"/>
  <c r="S147" i="30"/>
  <c r="S265" i="30"/>
  <c r="S282" i="30"/>
  <c r="S297" i="30"/>
  <c r="S327" i="30"/>
  <c r="S322" i="30"/>
  <c r="S951" i="30"/>
  <c r="S967" i="30"/>
  <c r="S935" i="30"/>
  <c r="S806" i="30"/>
  <c r="S16" i="30"/>
  <c r="S40" i="30"/>
  <c r="S79" i="30"/>
  <c r="S156" i="30"/>
  <c r="S252" i="30"/>
  <c r="S238" i="30"/>
  <c r="S448" i="30"/>
  <c r="S109" i="30"/>
  <c r="S351" i="30"/>
  <c r="S415" i="30"/>
  <c r="S687" i="30"/>
  <c r="S719" i="30"/>
  <c r="S799" i="30"/>
  <c r="S831" i="30"/>
  <c r="S520" i="30"/>
  <c r="S858" i="30"/>
  <c r="S874" i="30"/>
  <c r="S890" i="30"/>
  <c r="S521" i="30"/>
  <c r="S471" i="30"/>
  <c r="S552" i="30"/>
  <c r="S603" i="30"/>
  <c r="S614" i="30"/>
  <c r="S633" i="30"/>
  <c r="S680" i="30"/>
  <c r="S731" i="30"/>
  <c r="S742" i="30"/>
  <c r="S838" i="30"/>
  <c r="S859" i="30"/>
  <c r="S906" i="30"/>
  <c r="S924" i="30"/>
  <c r="S938" i="30"/>
  <c r="S956" i="30"/>
  <c r="S963" i="30"/>
  <c r="S970" i="30"/>
  <c r="S574" i="30"/>
  <c r="S640" i="30"/>
  <c r="S702" i="30"/>
  <c r="S768" i="30"/>
  <c r="S830" i="30"/>
  <c r="S895" i="30"/>
  <c r="S918" i="30"/>
  <c r="S960" i="30"/>
  <c r="S609" i="30"/>
  <c r="S673" i="30"/>
  <c r="S737" i="30"/>
  <c r="S801" i="30"/>
  <c r="S851" i="30"/>
  <c r="S867" i="30"/>
  <c r="S899" i="30"/>
  <c r="S990" i="30"/>
  <c r="S1000" i="30"/>
  <c r="S710" i="30"/>
  <c r="S11" i="30"/>
  <c r="S114" i="30"/>
  <c r="S188" i="30"/>
  <c r="S209" i="30"/>
  <c r="S150" i="30"/>
  <c r="S183" i="30"/>
  <c r="S284" i="30"/>
  <c r="S316" i="30"/>
  <c r="S400" i="30"/>
  <c r="S416" i="30"/>
  <c r="S432" i="30"/>
  <c r="S444" i="30"/>
  <c r="S456" i="30"/>
  <c r="S52" i="30"/>
  <c r="S245" i="30"/>
  <c r="S334" i="30"/>
  <c r="S366" i="30"/>
  <c r="S398" i="30"/>
  <c r="S430" i="30"/>
  <c r="S335" i="30"/>
  <c r="S367" i="30"/>
  <c r="S399" i="30"/>
  <c r="S431" i="30"/>
  <c r="S462" i="30"/>
  <c r="S494" i="30"/>
  <c r="S559" i="30"/>
  <c r="S89" i="30"/>
  <c r="S108" i="30"/>
  <c r="S122" i="30"/>
  <c r="S149" i="30"/>
  <c r="S162" i="30"/>
  <c r="S194" i="30"/>
  <c r="S216" i="30"/>
  <c r="S228" i="30"/>
  <c r="S244" i="30"/>
  <c r="S458" i="30"/>
  <c r="S558" i="30"/>
  <c r="S501" i="30"/>
  <c r="S517" i="30"/>
  <c r="S533" i="30"/>
  <c r="S549" i="30"/>
  <c r="S565" i="30"/>
  <c r="S581" i="30"/>
  <c r="S597" i="30"/>
  <c r="S613" i="30"/>
  <c r="S629" i="30"/>
  <c r="S645" i="30"/>
  <c r="S661" i="30"/>
  <c r="S677" i="30"/>
  <c r="S693" i="30"/>
  <c r="S709" i="30"/>
  <c r="S725" i="30"/>
  <c r="S741" i="30"/>
  <c r="S757" i="30"/>
  <c r="S528" i="30"/>
  <c r="S513" i="30"/>
  <c r="S657" i="30"/>
  <c r="S712" i="30"/>
  <c r="S907" i="30"/>
  <c r="S608" i="30"/>
  <c r="S952" i="30"/>
  <c r="S760" i="30"/>
  <c r="S41" i="30"/>
  <c r="S285" i="30"/>
  <c r="S314" i="30"/>
  <c r="S61" i="30"/>
  <c r="S286" i="30"/>
  <c r="S582" i="30"/>
  <c r="S309" i="30"/>
  <c r="S20" i="30"/>
  <c r="S24" i="30"/>
  <c r="S27" i="30"/>
  <c r="S23" i="30"/>
  <c r="S95" i="30"/>
  <c r="S104" i="30"/>
  <c r="S141" i="30"/>
  <c r="S236" i="30"/>
  <c r="S83" i="30"/>
  <c r="S224" i="30"/>
  <c r="S254" i="30"/>
  <c r="S195" i="30"/>
  <c r="S292" i="30"/>
  <c r="S308" i="30"/>
  <c r="S332" i="30"/>
  <c r="S336" i="30"/>
  <c r="S348" i="30"/>
  <c r="S352" i="30"/>
  <c r="S364" i="30"/>
  <c r="S368" i="30"/>
  <c r="S380" i="30"/>
  <c r="S384" i="30"/>
  <c r="S396" i="30"/>
  <c r="S412" i="30"/>
  <c r="S428" i="30"/>
  <c r="S472" i="30"/>
  <c r="S488" i="30"/>
  <c r="S255" i="30"/>
  <c r="S350" i="30"/>
  <c r="S382" i="30"/>
  <c r="S414" i="30"/>
  <c r="S446" i="30"/>
  <c r="S221" i="30"/>
  <c r="S312" i="30"/>
  <c r="S343" i="30"/>
  <c r="S359" i="30"/>
  <c r="S391" i="30"/>
  <c r="S407" i="30"/>
  <c r="S423" i="30"/>
  <c r="S478" i="30"/>
  <c r="S486" i="30"/>
  <c r="S527" i="30"/>
  <c r="S591" i="30"/>
  <c r="S623" i="30"/>
  <c r="S655" i="30"/>
  <c r="S671" i="30"/>
  <c r="S703" i="30"/>
  <c r="S57" i="30"/>
  <c r="S73" i="30"/>
  <c r="S81" i="30"/>
  <c r="S112" i="30"/>
  <c r="S67" i="30"/>
  <c r="S137" i="30"/>
  <c r="S142" i="30"/>
  <c r="S119" i="30"/>
  <c r="S152" i="30"/>
  <c r="S157" i="30"/>
  <c r="S173" i="30"/>
  <c r="S189" i="30"/>
  <c r="S200" i="30"/>
  <c r="S205" i="30"/>
  <c r="S155" i="30"/>
  <c r="S210" i="30"/>
  <c r="S233" i="30"/>
  <c r="S240" i="30"/>
  <c r="S249" i="30"/>
  <c r="S256" i="30"/>
  <c r="S167" i="30"/>
  <c r="S117" i="30"/>
  <c r="S474" i="30"/>
  <c r="S490" i="30"/>
  <c r="S686" i="30"/>
  <c r="S814" i="30"/>
  <c r="S524" i="30"/>
  <c r="S540" i="30"/>
  <c r="S556" i="30"/>
  <c r="S572" i="30"/>
  <c r="S588" i="30"/>
  <c r="S604" i="30"/>
  <c r="S620" i="30"/>
  <c r="S652" i="30"/>
  <c r="S668" i="30"/>
  <c r="S700" i="30"/>
  <c r="S716" i="30"/>
  <c r="S732" i="30"/>
  <c r="S748" i="30"/>
  <c r="S773" i="30"/>
  <c r="S780" i="30"/>
  <c r="S789" i="30"/>
  <c r="S796" i="30"/>
  <c r="S805" i="30"/>
  <c r="S812" i="30"/>
  <c r="S821" i="30"/>
  <c r="S828" i="30"/>
  <c r="S837" i="30"/>
  <c r="S854" i="30"/>
  <c r="S870" i="30"/>
  <c r="S876" i="30"/>
  <c r="S886" i="30"/>
  <c r="S902" i="30"/>
  <c r="S497" i="30"/>
  <c r="S505" i="30"/>
  <c r="S584" i="30"/>
  <c r="S646" i="30"/>
  <c r="S761" i="30"/>
  <c r="S808" i="30"/>
  <c r="S843" i="30"/>
  <c r="S670" i="30"/>
  <c r="S736" i="30"/>
  <c r="S798" i="30"/>
  <c r="S847" i="30"/>
  <c r="S920" i="30"/>
  <c r="S942" i="30"/>
  <c r="S974" i="30"/>
  <c r="S632" i="30"/>
  <c r="S986" i="30"/>
  <c r="S887" i="30"/>
  <c r="S49" i="30"/>
  <c r="S60" i="30"/>
  <c r="S64" i="30"/>
  <c r="S70" i="30"/>
  <c r="S42" i="30"/>
  <c r="S120" i="30"/>
  <c r="S124" i="30"/>
  <c r="S87" i="30"/>
  <c r="S118" i="30"/>
  <c r="S164" i="30"/>
  <c r="S185" i="30"/>
  <c r="S125" i="30"/>
  <c r="S187" i="30"/>
  <c r="S219" i="30"/>
  <c r="S242" i="30"/>
  <c r="S250" i="30"/>
  <c r="S258" i="30"/>
  <c r="S101" i="30"/>
  <c r="S230" i="30"/>
  <c r="S246" i="30"/>
  <c r="S262" i="30"/>
  <c r="S151" i="30"/>
  <c r="S459" i="30"/>
  <c r="S464" i="30"/>
  <c r="S475" i="30"/>
  <c r="S480" i="30"/>
  <c r="S491" i="30"/>
  <c r="S496" i="30"/>
  <c r="S247" i="30"/>
  <c r="S338" i="30"/>
  <c r="S346" i="30"/>
  <c r="S354" i="30"/>
  <c r="S362" i="30"/>
  <c r="S370" i="30"/>
  <c r="S378" i="30"/>
  <c r="S386" i="30"/>
  <c r="S394" i="30"/>
  <c r="S402" i="30"/>
  <c r="S410" i="30"/>
  <c r="S418" i="30"/>
  <c r="S426" i="30"/>
  <c r="S434" i="30"/>
  <c r="S442" i="30"/>
  <c r="S450" i="30"/>
  <c r="S237" i="30"/>
  <c r="S331" i="30"/>
  <c r="S339" i="30"/>
  <c r="S347" i="30"/>
  <c r="S355" i="30"/>
  <c r="S363" i="30"/>
  <c r="S371" i="30"/>
  <c r="S387" i="30"/>
  <c r="S395" i="30"/>
  <c r="S403" i="30"/>
  <c r="S419" i="30"/>
  <c r="S435" i="30"/>
  <c r="S451" i="30"/>
  <c r="S503" i="30"/>
  <c r="S519" i="30"/>
  <c r="S551" i="30"/>
  <c r="S679" i="30"/>
  <c r="S791" i="30"/>
  <c r="S823" i="30"/>
  <c r="S850" i="30"/>
  <c r="S866" i="30"/>
  <c r="S872" i="30"/>
  <c r="S898" i="30"/>
  <c r="S904" i="30"/>
  <c r="S550" i="30"/>
  <c r="S569" i="30"/>
  <c r="S616" i="30"/>
  <c r="S678" i="30"/>
  <c r="S697" i="30"/>
  <c r="S744" i="30"/>
  <c r="S774" i="30"/>
  <c r="S785" i="30"/>
  <c r="S840" i="30"/>
  <c r="S891" i="30"/>
  <c r="S908" i="30"/>
  <c r="S915" i="30"/>
  <c r="S922" i="30"/>
  <c r="S940" i="30"/>
  <c r="S947" i="30"/>
  <c r="S954" i="30"/>
  <c r="S972" i="30"/>
  <c r="S463" i="30"/>
  <c r="S576" i="30"/>
  <c r="S638" i="30"/>
  <c r="S704" i="30"/>
  <c r="S766" i="30"/>
  <c r="S832" i="30"/>
  <c r="S863" i="30"/>
  <c r="S912" i="30"/>
  <c r="S944" i="30"/>
  <c r="S966" i="30"/>
  <c r="S454" i="30"/>
  <c r="S577" i="30"/>
  <c r="S641" i="30"/>
  <c r="S705" i="30"/>
  <c r="S769" i="30"/>
  <c r="S833" i="30"/>
  <c r="S978" i="30"/>
  <c r="S903" i="30"/>
  <c r="S976" i="30"/>
  <c r="S131" i="30"/>
  <c r="S293" i="30"/>
  <c r="S975" i="30"/>
  <c r="S8" i="30"/>
  <c r="S35" i="30"/>
  <c r="S50" i="30"/>
  <c r="S32" i="30"/>
  <c r="S66" i="30"/>
  <c r="S105" i="30"/>
  <c r="S110" i="30"/>
  <c r="S126" i="30"/>
  <c r="S111" i="30"/>
  <c r="S161" i="30"/>
  <c r="S177" i="30"/>
  <c r="S193" i="30"/>
  <c r="S275" i="30"/>
  <c r="S291" i="30"/>
  <c r="S307" i="30"/>
  <c r="S323" i="30"/>
  <c r="S229" i="30"/>
  <c r="S211" i="30"/>
  <c r="S251" i="30"/>
  <c r="S270" i="30"/>
  <c r="S319" i="30"/>
  <c r="S379" i="30"/>
  <c r="S411" i="30"/>
  <c r="S427" i="30"/>
  <c r="S443" i="30"/>
  <c r="S461" i="30"/>
  <c r="S469" i="30"/>
  <c r="S477" i="30"/>
  <c r="S485" i="30"/>
  <c r="S493" i="30"/>
  <c r="S341" i="30"/>
  <c r="S357" i="30"/>
  <c r="S373" i="30"/>
  <c r="S389" i="30"/>
  <c r="S405" i="30"/>
  <c r="S421" i="30"/>
  <c r="S437" i="30"/>
  <c r="S453" i="30"/>
  <c r="S498" i="30"/>
  <c r="S530" i="30"/>
  <c r="S562" i="30"/>
  <c r="S578" i="30"/>
  <c r="S594" i="30"/>
  <c r="S610" i="30"/>
  <c r="S626" i="30"/>
  <c r="S642" i="30"/>
  <c r="S658" i="30"/>
  <c r="S674" i="30"/>
  <c r="S690" i="30"/>
  <c r="S706" i="30"/>
  <c r="S722" i="30"/>
  <c r="S738" i="30"/>
  <c r="S754" i="30"/>
  <c r="S770" i="30"/>
  <c r="S786" i="30"/>
  <c r="S802" i="30"/>
  <c r="S818" i="30"/>
  <c r="S834" i="30"/>
  <c r="S845" i="30"/>
  <c r="S861" i="30"/>
  <c r="S877" i="30"/>
  <c r="S893" i="30"/>
  <c r="S287" i="30"/>
  <c r="S489" i="30"/>
  <c r="S518" i="30"/>
  <c r="S561" i="30"/>
  <c r="S635" i="30"/>
  <c r="S689" i="30"/>
  <c r="S763" i="30"/>
  <c r="S817" i="30"/>
  <c r="S553" i="30"/>
  <c r="S627" i="30"/>
  <c r="S681" i="30"/>
  <c r="S755" i="30"/>
  <c r="S809" i="30"/>
  <c r="S929" i="30"/>
  <c r="S961" i="30"/>
  <c r="S495" i="30"/>
  <c r="S523" i="30"/>
  <c r="S988" i="30"/>
  <c r="S981" i="30"/>
  <c r="S997" i="30"/>
  <c r="S98" i="30"/>
  <c r="S345" i="30"/>
  <c r="S361" i="30"/>
  <c r="S377" i="30"/>
  <c r="S393" i="30"/>
  <c r="S409" i="30"/>
  <c r="S425" i="30"/>
  <c r="S441" i="30"/>
  <c r="S506" i="30"/>
  <c r="S538" i="30"/>
  <c r="S9" i="30"/>
  <c r="S465" i="30"/>
  <c r="S259" i="30"/>
  <c r="S510" i="30"/>
  <c r="S542" i="30"/>
  <c r="S585" i="30"/>
  <c r="S659" i="30"/>
  <c r="S713" i="30"/>
  <c r="S787" i="30"/>
  <c r="S841" i="30"/>
  <c r="S499" i="30"/>
  <c r="S531" i="30"/>
  <c r="S790" i="30"/>
  <c r="S63" i="30"/>
  <c r="S82" i="30"/>
  <c r="S113" i="30"/>
  <c r="S34" i="30"/>
  <c r="S29" i="30"/>
  <c r="S69" i="30"/>
  <c r="S85" i="30"/>
  <c r="S99" i="30"/>
  <c r="S107" i="30"/>
  <c r="S115" i="30"/>
  <c r="S123" i="30"/>
  <c r="S21" i="30"/>
  <c r="S51" i="30"/>
  <c r="S121" i="30"/>
  <c r="S102" i="30"/>
  <c r="S59" i="30"/>
  <c r="S127" i="30"/>
  <c r="S153" i="30"/>
  <c r="S169" i="30"/>
  <c r="S201" i="30"/>
  <c r="S191" i="30"/>
  <c r="S225" i="30"/>
  <c r="S253" i="30"/>
  <c r="S468" i="30"/>
  <c r="S484" i="30"/>
  <c r="S213" i="30"/>
  <c r="S267" i="30"/>
  <c r="S283" i="30"/>
  <c r="S299" i="30"/>
  <c r="S315" i="30"/>
  <c r="S261" i="30"/>
  <c r="S328" i="30"/>
  <c r="S320" i="30"/>
  <c r="S375" i="30"/>
  <c r="S439" i="30"/>
  <c r="S470" i="30"/>
  <c r="S333" i="30"/>
  <c r="S349" i="30"/>
  <c r="S365" i="30"/>
  <c r="S381" i="30"/>
  <c r="S397" i="30"/>
  <c r="S413" i="30"/>
  <c r="S429" i="30"/>
  <c r="S445" i="30"/>
  <c r="S514" i="30"/>
  <c r="S546" i="30"/>
  <c r="S554" i="30"/>
  <c r="S570" i="30"/>
  <c r="S586" i="30"/>
  <c r="S602" i="30"/>
  <c r="S618" i="30"/>
  <c r="S634" i="30"/>
  <c r="S650" i="30"/>
  <c r="S666" i="30"/>
  <c r="S682" i="30"/>
  <c r="S698" i="30"/>
  <c r="S714" i="30"/>
  <c r="S730" i="30"/>
  <c r="S746" i="30"/>
  <c r="S762" i="30"/>
  <c r="S778" i="30"/>
  <c r="S794" i="30"/>
  <c r="S810" i="30"/>
  <c r="S826" i="30"/>
  <c r="S853" i="30"/>
  <c r="S869" i="30"/>
  <c r="S885" i="30"/>
  <c r="S901" i="30"/>
  <c r="S288" i="30"/>
  <c r="S302" i="30"/>
  <c r="S473" i="30"/>
  <c r="S502" i="30"/>
  <c r="S534" i="30"/>
  <c r="S571" i="30"/>
  <c r="S648" i="30"/>
  <c r="S665" i="30"/>
  <c r="S699" i="30"/>
  <c r="S776" i="30"/>
  <c r="S793" i="30"/>
  <c r="S827" i="30"/>
  <c r="S277" i="30"/>
  <c r="S318" i="30"/>
  <c r="S563" i="30"/>
  <c r="S617" i="30"/>
  <c r="S672" i="30"/>
  <c r="S691" i="30"/>
  <c r="S745" i="30"/>
  <c r="S800" i="30"/>
  <c r="S819" i="30"/>
  <c r="S913" i="30"/>
  <c r="S945" i="30"/>
  <c r="S950" i="30"/>
  <c r="S994" i="30"/>
  <c r="S1004" i="30"/>
  <c r="S726" i="30"/>
  <c r="S909" i="30"/>
  <c r="S941" i="30"/>
  <c r="S973" i="30"/>
  <c r="S74" i="30"/>
  <c r="S90" i="30"/>
  <c r="S15" i="30"/>
  <c r="S13" i="30"/>
  <c r="S39" i="30"/>
  <c r="S54" i="30"/>
  <c r="S17" i="30"/>
  <c r="S36" i="30"/>
  <c r="S55" i="30"/>
  <c r="S56" i="30"/>
  <c r="S62" i="30"/>
  <c r="S30" i="30"/>
  <c r="S25" i="30"/>
  <c r="S58" i="30"/>
  <c r="S78" i="30"/>
  <c r="S86" i="30"/>
  <c r="S94" i="30"/>
  <c r="S103" i="30"/>
  <c r="S165" i="30"/>
  <c r="S181" i="30"/>
  <c r="S197" i="30"/>
  <c r="S171" i="30"/>
  <c r="S227" i="30"/>
  <c r="S260" i="30"/>
  <c r="S217" i="30"/>
  <c r="S241" i="30"/>
  <c r="S257" i="30"/>
  <c r="S466" i="30"/>
  <c r="S482" i="30"/>
  <c r="S280" i="30"/>
  <c r="S457" i="30"/>
  <c r="S271" i="30"/>
  <c r="S337" i="30"/>
  <c r="S353" i="30"/>
  <c r="S369" i="30"/>
  <c r="S385" i="30"/>
  <c r="S401" i="30"/>
  <c r="S417" i="30"/>
  <c r="S433" i="30"/>
  <c r="S449" i="30"/>
  <c r="S522" i="30"/>
  <c r="S849" i="30"/>
  <c r="S865" i="30"/>
  <c r="S881" i="30"/>
  <c r="S897" i="30"/>
  <c r="S19" i="30"/>
  <c r="S207" i="30"/>
  <c r="S481" i="30"/>
  <c r="S303" i="30"/>
  <c r="S526" i="30"/>
  <c r="S593" i="30"/>
  <c r="S667" i="30"/>
  <c r="S721" i="30"/>
  <c r="S795" i="30"/>
  <c r="S595" i="30"/>
  <c r="S649" i="30"/>
  <c r="S723" i="30"/>
  <c r="S777" i="30"/>
  <c r="S905" i="30"/>
  <c r="S937" i="30"/>
  <c r="S969" i="30"/>
  <c r="S515" i="30"/>
  <c r="S547" i="30"/>
  <c r="S555" i="30"/>
  <c r="S587" i="30"/>
  <c r="S619" i="30"/>
  <c r="S651" i="30"/>
  <c r="S683" i="30"/>
  <c r="S715" i="30"/>
  <c r="S747" i="30"/>
  <c r="S779" i="30"/>
  <c r="S811" i="30"/>
  <c r="S304" i="30"/>
  <c r="S675" i="30"/>
  <c r="S739" i="30"/>
  <c r="S643" i="30"/>
  <c r="S694" i="30"/>
  <c r="S933" i="30"/>
  <c r="S965" i="30"/>
  <c r="S630" i="30"/>
  <c r="S758" i="30"/>
  <c r="S598" i="30"/>
  <c r="S803" i="30"/>
  <c r="S989" i="30"/>
  <c r="S977" i="30"/>
  <c r="S985" i="30"/>
  <c r="S993" i="30"/>
  <c r="S1001" i="30"/>
  <c r="S611" i="30"/>
  <c r="S662" i="30"/>
  <c r="S579" i="30"/>
  <c r="S707" i="30"/>
  <c r="S507" i="30"/>
  <c r="S539" i="30"/>
  <c r="S883" i="30"/>
  <c r="S487" i="30"/>
  <c r="S560" i="30"/>
  <c r="S592" i="30"/>
  <c r="S624" i="30"/>
  <c r="S656" i="30"/>
  <c r="S688" i="30"/>
  <c r="S720" i="30"/>
  <c r="S752" i="30"/>
  <c r="S784" i="30"/>
  <c r="S816" i="30"/>
  <c r="S925" i="30"/>
  <c r="S957" i="30"/>
  <c r="S566" i="30"/>
  <c r="S771" i="30"/>
  <c r="S822" i="30"/>
  <c r="S917" i="30"/>
  <c r="S949" i="30"/>
  <c r="S835" i="30"/>
  <c r="S7" i="30"/>
  <c r="F6" i="8"/>
  <c r="F22" i="8"/>
  <c r="F30" i="8"/>
  <c r="F38" i="8"/>
  <c r="F46" i="8"/>
  <c r="F54" i="8"/>
  <c r="F62" i="8"/>
  <c r="F70" i="8"/>
  <c r="F78" i="8"/>
  <c r="F86" i="8"/>
  <c r="F94" i="8"/>
  <c r="F102" i="8"/>
  <c r="F110" i="8"/>
  <c r="F118" i="8"/>
  <c r="F126" i="8"/>
  <c r="F134" i="8"/>
  <c r="F142" i="8"/>
  <c r="F150" i="8"/>
  <c r="F158" i="8"/>
  <c r="F166" i="8"/>
  <c r="F174" i="8"/>
  <c r="F190" i="8"/>
  <c r="F198" i="8"/>
  <c r="F206" i="8"/>
  <c r="F214" i="8"/>
  <c r="F222" i="8"/>
  <c r="F230" i="8"/>
  <c r="F238" i="8"/>
  <c r="F246" i="8"/>
  <c r="F254" i="8"/>
  <c r="F262" i="8"/>
  <c r="F270" i="8"/>
  <c r="F278" i="8"/>
  <c r="F286" i="8"/>
  <c r="F294" i="8"/>
  <c r="F302" i="8"/>
  <c r="F310" i="8"/>
  <c r="F318" i="8"/>
  <c r="F326" i="8"/>
  <c r="F334" i="8"/>
  <c r="F342" i="8"/>
  <c r="F350" i="8"/>
  <c r="F358" i="8"/>
  <c r="F366" i="8"/>
  <c r="F374" i="8"/>
  <c r="F382" i="8"/>
  <c r="F390" i="8"/>
  <c r="F398" i="8"/>
  <c r="F406" i="8"/>
  <c r="F414" i="8"/>
  <c r="F422" i="8"/>
  <c r="F430" i="8"/>
  <c r="F438" i="8"/>
  <c r="F446" i="8"/>
  <c r="F454" i="8"/>
  <c r="F462" i="8"/>
  <c r="F470" i="8"/>
  <c r="F478" i="8"/>
  <c r="F486" i="8"/>
  <c r="F494" i="8"/>
  <c r="F502" i="8"/>
  <c r="F510" i="8"/>
  <c r="F518" i="8"/>
  <c r="F526" i="8"/>
  <c r="F534" i="8"/>
  <c r="F542" i="8"/>
  <c r="F550" i="8"/>
  <c r="F558" i="8"/>
  <c r="F566" i="8"/>
  <c r="F574" i="8"/>
  <c r="F582" i="8"/>
  <c r="F590" i="8"/>
  <c r="F598" i="8"/>
  <c r="F606" i="8"/>
  <c r="F614" i="8"/>
  <c r="F622" i="8"/>
  <c r="F630" i="8"/>
  <c r="F638" i="8"/>
  <c r="F646" i="8"/>
  <c r="F654" i="8"/>
  <c r="F662" i="8"/>
  <c r="F670" i="8"/>
  <c r="F678" i="8"/>
  <c r="F686" i="8"/>
  <c r="F694" i="8"/>
  <c r="F702" i="8"/>
  <c r="F710" i="8"/>
  <c r="F718" i="8"/>
  <c r="F726" i="8"/>
  <c r="F734" i="8"/>
  <c r="F742" i="8"/>
  <c r="F750" i="8"/>
  <c r="F758" i="8"/>
  <c r="F766" i="8"/>
  <c r="F774" i="8"/>
  <c r="F782" i="8"/>
  <c r="F790" i="8"/>
  <c r="F798" i="8"/>
  <c r="F806" i="8"/>
  <c r="F814" i="8"/>
  <c r="F822" i="8"/>
  <c r="F830" i="8"/>
  <c r="F838" i="8"/>
  <c r="F846" i="8"/>
  <c r="F854" i="8"/>
  <c r="F862" i="8"/>
  <c r="F870" i="8"/>
  <c r="F878" i="8"/>
  <c r="F886" i="8"/>
  <c r="F894" i="8"/>
  <c r="F902" i="8"/>
  <c r="F910" i="8"/>
  <c r="F918" i="8"/>
  <c r="F926" i="8"/>
  <c r="F934" i="8"/>
  <c r="F942" i="8"/>
  <c r="F950" i="8"/>
  <c r="F958" i="8"/>
  <c r="F966" i="8"/>
  <c r="F974" i="8"/>
  <c r="F982" i="8"/>
  <c r="F990" i="8"/>
  <c r="F998" i="8"/>
  <c r="T7" i="27" l="1"/>
  <c r="S7" i="27"/>
  <c r="X7" i="27"/>
  <c r="W7" i="27"/>
  <c r="V7" i="27"/>
  <c r="U7" i="27"/>
  <c r="J8" i="27"/>
  <c r="P7" i="27"/>
  <c r="Q7" i="27"/>
  <c r="O7" i="27"/>
  <c r="F1002" i="8"/>
  <c r="H1002" i="8" s="1"/>
  <c r="F986" i="8"/>
  <c r="F970" i="8"/>
  <c r="H970" i="8" s="1"/>
  <c r="F954" i="8"/>
  <c r="F938" i="8"/>
  <c r="G938" i="8" s="1"/>
  <c r="F922" i="8"/>
  <c r="H922" i="8" s="1"/>
  <c r="F914" i="8"/>
  <c r="H914" i="8" s="1"/>
  <c r="F898" i="8"/>
  <c r="H898" i="8" s="1"/>
  <c r="F882" i="8"/>
  <c r="G882" i="8" s="1"/>
  <c r="F866" i="8"/>
  <c r="F842" i="8"/>
  <c r="G842" i="8" s="1"/>
  <c r="F826" i="8"/>
  <c r="F810" i="8"/>
  <c r="G810" i="8" s="1"/>
  <c r="F794" i="8"/>
  <c r="G794" i="8" s="1"/>
  <c r="F778" i="8"/>
  <c r="H778" i="8" s="1"/>
  <c r="F762" i="8"/>
  <c r="H762" i="8" s="1"/>
  <c r="F746" i="8"/>
  <c r="G746" i="8" s="1"/>
  <c r="F730" i="8"/>
  <c r="F722" i="8"/>
  <c r="G722" i="8" s="1"/>
  <c r="F706" i="8"/>
  <c r="F682" i="8"/>
  <c r="G682" i="8" s="1"/>
  <c r="F666" i="8"/>
  <c r="H666" i="8" s="1"/>
  <c r="F650" i="8"/>
  <c r="H650" i="8" s="1"/>
  <c r="F634" i="8"/>
  <c r="H634" i="8" s="1"/>
  <c r="F618" i="8"/>
  <c r="H618" i="8" s="1"/>
  <c r="F610" i="8"/>
  <c r="F594" i="8"/>
  <c r="H594" i="8" s="1"/>
  <c r="F578" i="8"/>
  <c r="F562" i="8"/>
  <c r="G562" i="8" s="1"/>
  <c r="F546" i="8"/>
  <c r="H546" i="8" s="1"/>
  <c r="F530" i="8"/>
  <c r="H530" i="8" s="1"/>
  <c r="F514" i="8"/>
  <c r="G514" i="8" s="1"/>
  <c r="F498" i="8"/>
  <c r="G498" i="8" s="1"/>
  <c r="F482" i="8"/>
  <c r="F466" i="8"/>
  <c r="H466" i="8" s="1"/>
  <c r="F450" i="8"/>
  <c r="F434" i="8"/>
  <c r="G434" i="8" s="1"/>
  <c r="F418" i="8"/>
  <c r="G418" i="8" s="1"/>
  <c r="F402" i="8"/>
  <c r="H402" i="8" s="1"/>
  <c r="F386" i="8"/>
  <c r="H386" i="8" s="1"/>
  <c r="F370" i="8"/>
  <c r="G370" i="8" s="1"/>
  <c r="F354" i="8"/>
  <c r="F338" i="8"/>
  <c r="G338" i="8" s="1"/>
  <c r="F322" i="8"/>
  <c r="F306" i="8"/>
  <c r="G306" i="8" s="1"/>
  <c r="F290" i="8"/>
  <c r="G290" i="8" s="1"/>
  <c r="F274" i="8"/>
  <c r="G274" i="8" s="1"/>
  <c r="F258" i="8"/>
  <c r="G258" i="8" s="1"/>
  <c r="F242" i="8"/>
  <c r="G242" i="8" s="1"/>
  <c r="F226" i="8"/>
  <c r="F202" i="8"/>
  <c r="H202" i="8" s="1"/>
  <c r="F186" i="8"/>
  <c r="F170" i="8"/>
  <c r="H170" i="8" s="1"/>
  <c r="F154" i="8"/>
  <c r="G154" i="8" s="1"/>
  <c r="F146" i="8"/>
  <c r="H146" i="8" s="1"/>
  <c r="F130" i="8"/>
  <c r="G130" i="8" s="1"/>
  <c r="F114" i="8"/>
  <c r="G114" i="8" s="1"/>
  <c r="F98" i="8"/>
  <c r="F82" i="8"/>
  <c r="G82" i="8" s="1"/>
  <c r="F66" i="8"/>
  <c r="F50" i="8"/>
  <c r="G50" i="8" s="1"/>
  <c r="F34" i="8"/>
  <c r="G34" i="8" s="1"/>
  <c r="F10" i="8"/>
  <c r="H10" i="8" s="1"/>
  <c r="F994" i="8"/>
  <c r="G994" i="8" s="1"/>
  <c r="F978" i="8"/>
  <c r="G978" i="8" s="1"/>
  <c r="F962" i="8"/>
  <c r="F946" i="8"/>
  <c r="G946" i="8" s="1"/>
  <c r="F930" i="8"/>
  <c r="F906" i="8"/>
  <c r="G906" i="8" s="1"/>
  <c r="F890" i="8"/>
  <c r="H890" i="8" s="1"/>
  <c r="F874" i="8"/>
  <c r="G874" i="8" s="1"/>
  <c r="F858" i="8"/>
  <c r="G858" i="8" s="1"/>
  <c r="F850" i="8"/>
  <c r="H850" i="8" s="1"/>
  <c r="F834" i="8"/>
  <c r="F818" i="8"/>
  <c r="H818" i="8" s="1"/>
  <c r="F802" i="8"/>
  <c r="F786" i="8"/>
  <c r="H786" i="8" s="1"/>
  <c r="F770" i="8"/>
  <c r="G770" i="8" s="1"/>
  <c r="F754" i="8"/>
  <c r="G754" i="8" s="1"/>
  <c r="F738" i="8"/>
  <c r="G738" i="8" s="1"/>
  <c r="F714" i="8"/>
  <c r="G714" i="8" s="1"/>
  <c r="F698" i="8"/>
  <c r="F690" i="8"/>
  <c r="G690" i="8" s="1"/>
  <c r="F674" i="8"/>
  <c r="F658" i="8"/>
  <c r="G658" i="8" s="1"/>
  <c r="F642" i="8"/>
  <c r="H642" i="8" s="1"/>
  <c r="F626" i="8"/>
  <c r="G626" i="8" s="1"/>
  <c r="F602" i="8"/>
  <c r="G602" i="8" s="1"/>
  <c r="F586" i="8"/>
  <c r="H586" i="8" s="1"/>
  <c r="F570" i="8"/>
  <c r="F554" i="8"/>
  <c r="G554" i="8" s="1"/>
  <c r="F538" i="8"/>
  <c r="F522" i="8"/>
  <c r="G522" i="8" s="1"/>
  <c r="F506" i="8"/>
  <c r="G506" i="8" s="1"/>
  <c r="F490" i="8"/>
  <c r="H490" i="8" s="1"/>
  <c r="F474" i="8"/>
  <c r="H474" i="8" s="1"/>
  <c r="F458" i="8"/>
  <c r="G458" i="8" s="1"/>
  <c r="F442" i="8"/>
  <c r="F426" i="8"/>
  <c r="H426" i="8" s="1"/>
  <c r="F410" i="8"/>
  <c r="F394" i="8"/>
  <c r="G394" i="8" s="1"/>
  <c r="F378" i="8"/>
  <c r="H378" i="8" s="1"/>
  <c r="F362" i="8"/>
  <c r="H362" i="8" s="1"/>
  <c r="F346" i="8"/>
  <c r="G346" i="8" s="1"/>
  <c r="F330" i="8"/>
  <c r="G330" i="8" s="1"/>
  <c r="F314" i="8"/>
  <c r="F298" i="8"/>
  <c r="G298" i="8" s="1"/>
  <c r="F282" i="8"/>
  <c r="F266" i="8"/>
  <c r="G266" i="8" s="1"/>
  <c r="F250" i="8"/>
  <c r="H250" i="8" s="1"/>
  <c r="F234" i="8"/>
  <c r="G234" i="8" s="1"/>
  <c r="F218" i="8"/>
  <c r="G218" i="8" s="1"/>
  <c r="F210" i="8"/>
  <c r="H210" i="8" s="1"/>
  <c r="F194" i="8"/>
  <c r="F178" i="8"/>
  <c r="H178" i="8" s="1"/>
  <c r="F162" i="8"/>
  <c r="F138" i="8"/>
  <c r="G138" i="8" s="1"/>
  <c r="F122" i="8"/>
  <c r="H122" i="8" s="1"/>
  <c r="F106" i="8"/>
  <c r="G106" i="8" s="1"/>
  <c r="F90" i="8"/>
  <c r="G90" i="8" s="1"/>
  <c r="F74" i="8"/>
  <c r="H74" i="8" s="1"/>
  <c r="F58" i="8"/>
  <c r="F42" i="8"/>
  <c r="G42" i="8" s="1"/>
  <c r="F26" i="8"/>
  <c r="F18" i="8"/>
  <c r="H18" i="8" s="1"/>
  <c r="R4" i="32"/>
  <c r="R3" i="32" s="1"/>
  <c r="T4" i="32"/>
  <c r="T3" i="32" s="1"/>
  <c r="S4" i="32"/>
  <c r="S3" i="32" s="1"/>
  <c r="U4" i="32"/>
  <c r="U3" i="32" s="1"/>
  <c r="V4" i="32"/>
  <c r="V3" i="32" s="1"/>
  <c r="Q4" i="32"/>
  <c r="Q3" i="32" s="1"/>
  <c r="T650" i="30"/>
  <c r="U998" i="30"/>
  <c r="U969" i="30"/>
  <c r="U170" i="30"/>
  <c r="T499" i="30"/>
  <c r="U963" i="30"/>
  <c r="T691" i="30"/>
  <c r="U985" i="30"/>
  <c r="T523" i="30"/>
  <c r="U875" i="30"/>
  <c r="U772" i="30"/>
  <c r="T667" i="30"/>
  <c r="T565" i="30"/>
  <c r="U973" i="30"/>
  <c r="U927" i="30"/>
  <c r="U850" i="30"/>
  <c r="T739" i="30"/>
  <c r="T637" i="30"/>
  <c r="U450" i="30"/>
  <c r="T958" i="30"/>
  <c r="T834" i="30"/>
  <c r="U726" i="30"/>
  <c r="U628" i="30"/>
  <c r="U446" i="30"/>
  <c r="U532" i="30"/>
  <c r="U470" i="30"/>
  <c r="T400" i="30"/>
  <c r="T336" i="30"/>
  <c r="U897" i="30"/>
  <c r="U865" i="30"/>
  <c r="T830" i="30"/>
  <c r="T766" i="30"/>
  <c r="T702" i="30"/>
  <c r="T638" i="30"/>
  <c r="T574" i="30"/>
  <c r="T510" i="30"/>
  <c r="T460" i="30"/>
  <c r="T992" i="30"/>
  <c r="T960" i="30"/>
  <c r="T928" i="30"/>
  <c r="T896" i="30"/>
  <c r="T864" i="30"/>
  <c r="U826" i="30"/>
  <c r="T785" i="30"/>
  <c r="U744" i="30"/>
  <c r="U698" i="30"/>
  <c r="T657" i="30"/>
  <c r="U616" i="30"/>
  <c r="U570" i="30"/>
  <c r="T529" i="30"/>
  <c r="U474" i="30"/>
  <c r="U454" i="30"/>
  <c r="T395" i="30"/>
  <c r="T331" i="30"/>
  <c r="U121" i="30"/>
  <c r="T979" i="30"/>
  <c r="T947" i="30"/>
  <c r="T915" i="30"/>
  <c r="T883" i="30"/>
  <c r="T851" i="30"/>
  <c r="U795" i="30"/>
  <c r="U731" i="30"/>
  <c r="U667" i="30"/>
  <c r="U603" i="30"/>
  <c r="U539" i="30"/>
  <c r="T323" i="30"/>
  <c r="U182" i="30"/>
  <c r="U405" i="30"/>
  <c r="U341" i="30"/>
  <c r="U296" i="30"/>
  <c r="T226" i="30"/>
  <c r="U817" i="30"/>
  <c r="U785" i="30"/>
  <c r="U753" i="30"/>
  <c r="U721" i="30"/>
  <c r="U689" i="30"/>
  <c r="U657" i="30"/>
  <c r="U625" i="30"/>
  <c r="U593" i="30"/>
  <c r="U561" i="30"/>
  <c r="U529" i="30"/>
  <c r="U497" i="30"/>
  <c r="T465" i="30"/>
  <c r="T433" i="30"/>
  <c r="T401" i="30"/>
  <c r="T369" i="30"/>
  <c r="T337" i="30"/>
  <c r="T281" i="30"/>
  <c r="T263" i="30"/>
  <c r="U222" i="30"/>
  <c r="T138" i="30"/>
  <c r="U302" i="30"/>
  <c r="T214" i="30"/>
  <c r="U201" i="30"/>
  <c r="U169" i="30"/>
  <c r="U123" i="30"/>
  <c r="T486" i="30"/>
  <c r="T454" i="30"/>
  <c r="T422" i="30"/>
  <c r="T390" i="30"/>
  <c r="T358" i="30"/>
  <c r="T326" i="30"/>
  <c r="T294" i="30"/>
  <c r="T261" i="30"/>
  <c r="T229" i="30"/>
  <c r="T197" i="30"/>
  <c r="T165" i="30"/>
  <c r="T107" i="30"/>
  <c r="U117" i="30"/>
  <c r="U260" i="30"/>
  <c r="U228" i="30"/>
  <c r="U196" i="30"/>
  <c r="U164" i="30"/>
  <c r="T112" i="30"/>
  <c r="U89" i="30"/>
  <c r="T12" i="30"/>
  <c r="U108" i="30"/>
  <c r="U44" i="30"/>
  <c r="U98" i="30"/>
  <c r="U60" i="30"/>
  <c r="U70" i="30"/>
  <c r="U25" i="30"/>
  <c r="T48" i="30"/>
  <c r="U38" i="30"/>
  <c r="U6" i="30"/>
  <c r="U974" i="30"/>
  <c r="U990" i="30"/>
  <c r="U962" i="30"/>
  <c r="U159" i="30"/>
  <c r="T498" i="30"/>
  <c r="U955" i="30"/>
  <c r="T659" i="30"/>
  <c r="U983" i="30"/>
  <c r="T522" i="30"/>
  <c r="U870" i="30"/>
  <c r="T763" i="30"/>
  <c r="T661" i="30"/>
  <c r="T562" i="30"/>
  <c r="U967" i="30"/>
  <c r="U926" i="30"/>
  <c r="T835" i="30"/>
  <c r="T733" i="30"/>
  <c r="T634" i="30"/>
  <c r="U434" i="30"/>
  <c r="T950" i="30"/>
  <c r="U822" i="30"/>
  <c r="U724" i="30"/>
  <c r="T619" i="30"/>
  <c r="U430" i="30"/>
  <c r="U526" i="30"/>
  <c r="U462" i="30"/>
  <c r="T396" i="30"/>
  <c r="T332" i="30"/>
  <c r="T894" i="30"/>
  <c r="T862" i="30"/>
  <c r="T823" i="30"/>
  <c r="T759" i="30"/>
  <c r="T695" i="30"/>
  <c r="T631" i="30"/>
  <c r="T567" i="30"/>
  <c r="T503" i="30"/>
  <c r="U458" i="30"/>
  <c r="T989" i="30"/>
  <c r="T957" i="30"/>
  <c r="T925" i="30"/>
  <c r="T893" i="30"/>
  <c r="T861" i="30"/>
  <c r="T825" i="30"/>
  <c r="U784" i="30"/>
  <c r="U738" i="30"/>
  <c r="T697" i="30"/>
  <c r="U656" i="30"/>
  <c r="U610" i="30"/>
  <c r="T569" i="30"/>
  <c r="U528" i="30"/>
  <c r="U466" i="30"/>
  <c r="U453" i="30"/>
  <c r="T391" i="30"/>
  <c r="T325" i="30"/>
  <c r="U113" i="30"/>
  <c r="U976" i="30"/>
  <c r="U944" i="30"/>
  <c r="U912" i="30"/>
  <c r="U880" i="30"/>
  <c r="U848" i="30"/>
  <c r="U791" i="30"/>
  <c r="U727" i="30"/>
  <c r="U663" i="30"/>
  <c r="U599" i="30"/>
  <c r="U535" i="30"/>
  <c r="U317" i="30"/>
  <c r="U155" i="30"/>
  <c r="U401" i="30"/>
  <c r="U337" i="30"/>
  <c r="T295" i="30"/>
  <c r="U218" i="30"/>
  <c r="T816" i="30"/>
  <c r="T784" i="30"/>
  <c r="T752" i="30"/>
  <c r="T720" i="30"/>
  <c r="T688" i="30"/>
  <c r="T656" i="30"/>
  <c r="T624" i="30"/>
  <c r="T592" i="30"/>
  <c r="T560" i="30"/>
  <c r="T528" i="30"/>
  <c r="T496" i="30"/>
  <c r="U464" i="30"/>
  <c r="U432" i="30"/>
  <c r="U400" i="30"/>
  <c r="U368" i="30"/>
  <c r="U336" i="30"/>
  <c r="T280" i="30"/>
  <c r="U262" i="30"/>
  <c r="U221" i="30"/>
  <c r="T134" i="30"/>
  <c r="U298" i="30"/>
  <c r="T206" i="30"/>
  <c r="T198" i="30"/>
  <c r="T166" i="30"/>
  <c r="U115" i="30"/>
  <c r="U483" i="30"/>
  <c r="U451" i="30"/>
  <c r="U419" i="30"/>
  <c r="U387" i="30"/>
  <c r="U355" i="30"/>
  <c r="U323" i="30"/>
  <c r="U291" i="30"/>
  <c r="T260" i="30"/>
  <c r="T228" i="30"/>
  <c r="T196" i="30"/>
  <c r="T164" i="30"/>
  <c r="T99" i="30"/>
  <c r="U111" i="30"/>
  <c r="T259" i="30"/>
  <c r="T227" i="30"/>
  <c r="T195" i="30"/>
  <c r="T163" i="30"/>
  <c r="T111" i="30"/>
  <c r="U85" i="30"/>
  <c r="T148" i="30"/>
  <c r="U104" i="30"/>
  <c r="T24" i="30"/>
  <c r="T97" i="30"/>
  <c r="U56" i="30"/>
  <c r="T69" i="30"/>
  <c r="U21" i="30"/>
  <c r="U45" i="30"/>
  <c r="T37" i="30"/>
  <c r="T5" i="30"/>
  <c r="U970" i="30"/>
  <c r="U982" i="30"/>
  <c r="U953" i="30"/>
  <c r="U975" i="30"/>
  <c r="T483" i="30"/>
  <c r="U947" i="30"/>
  <c r="T627" i="30"/>
  <c r="U977" i="30"/>
  <c r="U426" i="30"/>
  <c r="U859" i="30"/>
  <c r="T757" i="30"/>
  <c r="T658" i="30"/>
  <c r="U550" i="30"/>
  <c r="U966" i="30"/>
  <c r="U925" i="30"/>
  <c r="T829" i="30"/>
  <c r="T730" i="30"/>
  <c r="U622" i="30"/>
  <c r="U418" i="30"/>
  <c r="T942" i="30"/>
  <c r="U820" i="30"/>
  <c r="T715" i="30"/>
  <c r="T613" i="30"/>
  <c r="U414" i="30"/>
  <c r="T525" i="30"/>
  <c r="U457" i="30"/>
  <c r="T392" i="30"/>
  <c r="T324" i="30"/>
  <c r="U893" i="30"/>
  <c r="U861" i="30"/>
  <c r="T822" i="30"/>
  <c r="T758" i="30"/>
  <c r="T694" i="30"/>
  <c r="T630" i="30"/>
  <c r="T566" i="30"/>
  <c r="T502" i="30"/>
  <c r="U325" i="30"/>
  <c r="T988" i="30"/>
  <c r="T956" i="30"/>
  <c r="T924" i="30"/>
  <c r="T892" i="30"/>
  <c r="T860" i="30"/>
  <c r="U824" i="30"/>
  <c r="U778" i="30"/>
  <c r="T737" i="30"/>
  <c r="U696" i="30"/>
  <c r="U650" i="30"/>
  <c r="T609" i="30"/>
  <c r="U568" i="30"/>
  <c r="U522" i="30"/>
  <c r="T317" i="30"/>
  <c r="T451" i="30"/>
  <c r="T387" i="30"/>
  <c r="U316" i="30"/>
  <c r="T106" i="30"/>
  <c r="T975" i="30"/>
  <c r="T943" i="30"/>
  <c r="T911" i="30"/>
  <c r="T879" i="30"/>
  <c r="T847" i="30"/>
  <c r="U787" i="30"/>
  <c r="U723" i="30"/>
  <c r="U659" i="30"/>
  <c r="U595" i="30"/>
  <c r="U531" i="30"/>
  <c r="T316" i="30"/>
  <c r="U134" i="30"/>
  <c r="U397" i="30"/>
  <c r="U333" i="30"/>
  <c r="U289" i="30"/>
  <c r="U217" i="30"/>
  <c r="U813" i="30"/>
  <c r="U781" i="30"/>
  <c r="U749" i="30"/>
  <c r="U717" i="30"/>
  <c r="U685" i="30"/>
  <c r="U653" i="30"/>
  <c r="U621" i="30"/>
  <c r="U589" i="30"/>
  <c r="U557" i="30"/>
  <c r="U525" i="30"/>
  <c r="T493" i="30"/>
  <c r="T461" i="30"/>
  <c r="T429" i="30"/>
  <c r="T397" i="30"/>
  <c r="T365" i="30"/>
  <c r="T333" i="30"/>
  <c r="T273" i="30"/>
  <c r="U261" i="30"/>
  <c r="U215" i="30"/>
  <c r="T130" i="30"/>
  <c r="U294" i="30"/>
  <c r="U195" i="30"/>
  <c r="U197" i="30"/>
  <c r="U165" i="30"/>
  <c r="U107" i="30"/>
  <c r="T482" i="30"/>
  <c r="T450" i="30"/>
  <c r="T418" i="30"/>
  <c r="T386" i="30"/>
  <c r="T354" i="30"/>
  <c r="T322" i="30"/>
  <c r="T290" i="30"/>
  <c r="T257" i="30"/>
  <c r="T225" i="30"/>
  <c r="T193" i="30"/>
  <c r="T161" i="30"/>
  <c r="T86" i="30"/>
  <c r="T110" i="30"/>
  <c r="U256" i="30"/>
  <c r="U224" i="30"/>
  <c r="U192" i="30"/>
  <c r="U160" i="30"/>
  <c r="T104" i="30"/>
  <c r="U81" i="30"/>
  <c r="U145" i="30"/>
  <c r="U100" i="30"/>
  <c r="U126" i="30"/>
  <c r="U94" i="30"/>
  <c r="U55" i="30"/>
  <c r="U66" i="30"/>
  <c r="U17" i="30"/>
  <c r="U41" i="30"/>
  <c r="U34" i="30"/>
  <c r="U27" i="30"/>
  <c r="U734" i="30"/>
  <c r="T682" i="30"/>
  <c r="U914" i="30"/>
  <c r="T621" i="30"/>
  <c r="U995" i="30"/>
  <c r="U907" i="30"/>
  <c r="T507" i="30"/>
  <c r="U828" i="30"/>
  <c r="T946" i="30"/>
  <c r="T827" i="30"/>
  <c r="T725" i="30"/>
  <c r="T626" i="30"/>
  <c r="U422" i="30"/>
  <c r="U951" i="30"/>
  <c r="U910" i="30"/>
  <c r="T797" i="30"/>
  <c r="T698" i="30"/>
  <c r="U590" i="30"/>
  <c r="U338" i="30"/>
  <c r="U899" i="30"/>
  <c r="U788" i="30"/>
  <c r="T683" i="30"/>
  <c r="T581" i="30"/>
  <c r="U334" i="30"/>
  <c r="U510" i="30"/>
  <c r="T436" i="30"/>
  <c r="T372" i="30"/>
  <c r="U219" i="30"/>
  <c r="T882" i="30"/>
  <c r="T850" i="30"/>
  <c r="T799" i="30"/>
  <c r="T735" i="30"/>
  <c r="T671" i="30"/>
  <c r="T607" i="30"/>
  <c r="T543" i="30"/>
  <c r="T484" i="30"/>
  <c r="U211" i="30"/>
  <c r="T977" i="30"/>
  <c r="T945" i="30"/>
  <c r="T913" i="30"/>
  <c r="T881" i="30"/>
  <c r="T849" i="30"/>
  <c r="T809" i="30"/>
  <c r="U768" i="30"/>
  <c r="U722" i="30"/>
  <c r="T681" i="30"/>
  <c r="U640" i="30"/>
  <c r="U594" i="30"/>
  <c r="T553" i="30"/>
  <c r="U512" i="30"/>
  <c r="U264" i="30"/>
  <c r="T431" i="30"/>
  <c r="T367" i="30"/>
  <c r="T277" i="30"/>
  <c r="U996" i="30"/>
  <c r="U964" i="30"/>
  <c r="U932" i="30"/>
  <c r="U900" i="30"/>
  <c r="U868" i="30"/>
  <c r="U831" i="30"/>
  <c r="U767" i="30"/>
  <c r="U703" i="30"/>
  <c r="U639" i="30"/>
  <c r="U575" i="30"/>
  <c r="U511" i="30"/>
  <c r="U285" i="30"/>
  <c r="U441" i="30"/>
  <c r="U377" i="30"/>
  <c r="U320" i="30"/>
  <c r="T279" i="30"/>
  <c r="T836" i="30"/>
  <c r="T804" i="30"/>
  <c r="T772" i="30"/>
  <c r="T740" i="30"/>
  <c r="T708" i="30"/>
  <c r="T676" i="30"/>
  <c r="T644" i="30"/>
  <c r="T612" i="30"/>
  <c r="T580" i="30"/>
  <c r="T548" i="30"/>
  <c r="T516" i="30"/>
  <c r="U484" i="30"/>
  <c r="U452" i="30"/>
  <c r="U420" i="30"/>
  <c r="U388" i="30"/>
  <c r="U356" i="30"/>
  <c r="T320" i="30"/>
  <c r="U235" i="30"/>
  <c r="U246" i="30"/>
  <c r="U199" i="30"/>
  <c r="T88" i="30"/>
  <c r="U274" i="30"/>
  <c r="U158" i="30"/>
  <c r="T186" i="30"/>
  <c r="T154" i="30"/>
  <c r="U71" i="30"/>
  <c r="U471" i="30"/>
  <c r="U439" i="30"/>
  <c r="U407" i="30"/>
  <c r="U375" i="30"/>
  <c r="U343" i="30"/>
  <c r="U311" i="30"/>
  <c r="U279" i="30"/>
  <c r="T248" i="30"/>
  <c r="T216" i="30"/>
  <c r="T184" i="30"/>
  <c r="T152" i="30"/>
  <c r="U140" i="30"/>
  <c r="U95" i="30"/>
  <c r="T247" i="30"/>
  <c r="T215" i="30"/>
  <c r="T183" i="30"/>
  <c r="T151" i="30"/>
  <c r="T83" i="30"/>
  <c r="U65" i="30"/>
  <c r="T136" i="30"/>
  <c r="U80" i="30"/>
  <c r="T117" i="30"/>
  <c r="T85" i="30"/>
  <c r="T43" i="30"/>
  <c r="T57" i="30"/>
  <c r="U39" i="30"/>
  <c r="U24" i="30"/>
  <c r="T25" i="30"/>
  <c r="T18" i="30"/>
  <c r="U410" i="30"/>
  <c r="U938" i="30"/>
  <c r="T810" i="30"/>
  <c r="U937" i="30"/>
  <c r="T749" i="30"/>
  <c r="U1003" i="30"/>
  <c r="U931" i="30"/>
  <c r="T563" i="30"/>
  <c r="U879" i="30"/>
  <c r="T970" i="30"/>
  <c r="U843" i="30"/>
  <c r="U742" i="30"/>
  <c r="U644" i="30"/>
  <c r="U477" i="30"/>
  <c r="U959" i="30"/>
  <c r="U918" i="30"/>
  <c r="U814" i="30"/>
  <c r="U716" i="30"/>
  <c r="T611" i="30"/>
  <c r="U386" i="30"/>
  <c r="T926" i="30"/>
  <c r="T805" i="30"/>
  <c r="T706" i="30"/>
  <c r="U598" i="30"/>
  <c r="U382" i="30"/>
  <c r="U518" i="30"/>
  <c r="T448" i="30"/>
  <c r="T384" i="30"/>
  <c r="T285" i="30"/>
  <c r="U889" i="30"/>
  <c r="U857" i="30"/>
  <c r="T814" i="30"/>
  <c r="T750" i="30"/>
  <c r="T686" i="30"/>
  <c r="T622" i="30"/>
  <c r="T558" i="30"/>
  <c r="T492" i="30"/>
  <c r="T308" i="30"/>
  <c r="T984" i="30"/>
  <c r="T952" i="30"/>
  <c r="T920" i="30"/>
  <c r="T888" i="30"/>
  <c r="T856" i="30"/>
  <c r="T817" i="30"/>
  <c r="U776" i="30"/>
  <c r="U730" i="30"/>
  <c r="T689" i="30"/>
  <c r="U648" i="30"/>
  <c r="U602" i="30"/>
  <c r="T561" i="30"/>
  <c r="U520" i="30"/>
  <c r="T299" i="30"/>
  <c r="T443" i="30"/>
  <c r="T379" i="30"/>
  <c r="U300" i="30"/>
  <c r="T1003" i="30"/>
  <c r="T971" i="30"/>
  <c r="T939" i="30"/>
  <c r="T907" i="30"/>
  <c r="T875" i="30"/>
  <c r="T843" i="30"/>
  <c r="U779" i="30"/>
  <c r="U715" i="30"/>
  <c r="U651" i="30"/>
  <c r="U587" i="30"/>
  <c r="U523" i="30"/>
  <c r="U301" i="30"/>
  <c r="T116" i="30"/>
  <c r="U389" i="30"/>
  <c r="U328" i="30"/>
  <c r="T287" i="30"/>
  <c r="T98" i="30"/>
  <c r="U809" i="30"/>
  <c r="U777" i="30"/>
  <c r="U745" i="30"/>
  <c r="U713" i="30"/>
  <c r="U681" i="30"/>
  <c r="U649" i="30"/>
  <c r="U617" i="30"/>
  <c r="U585" i="30"/>
  <c r="U553" i="30"/>
  <c r="U521" i="30"/>
  <c r="T489" i="30"/>
  <c r="T457" i="30"/>
  <c r="T425" i="30"/>
  <c r="T393" i="30"/>
  <c r="T361" i="30"/>
  <c r="T329" i="30"/>
  <c r="U257" i="30"/>
  <c r="U254" i="30"/>
  <c r="U213" i="30"/>
  <c r="T108" i="30"/>
  <c r="U286" i="30"/>
  <c r="U179" i="30"/>
  <c r="U193" i="30"/>
  <c r="U161" i="30"/>
  <c r="T96" i="30"/>
  <c r="T478" i="30"/>
  <c r="T446" i="30"/>
  <c r="T414" i="30"/>
  <c r="T382" i="30"/>
  <c r="T350" i="30"/>
  <c r="T318" i="30"/>
  <c r="T286" i="30"/>
  <c r="T253" i="30"/>
  <c r="T221" i="30"/>
  <c r="T189" i="30"/>
  <c r="T157" i="30"/>
  <c r="T62" i="30"/>
  <c r="U103" i="30"/>
  <c r="U252" i="30"/>
  <c r="U220" i="30"/>
  <c r="U188" i="30"/>
  <c r="U156" i="30"/>
  <c r="T95" i="30"/>
  <c r="U73" i="30"/>
  <c r="U141" i="30"/>
  <c r="U92" i="30"/>
  <c r="U122" i="30"/>
  <c r="U90" i="30"/>
  <c r="U48" i="30"/>
  <c r="U62" i="30"/>
  <c r="U9" i="30"/>
  <c r="U33" i="30"/>
  <c r="U30" i="30"/>
  <c r="U23" i="30"/>
  <c r="U913" i="30"/>
  <c r="U766" i="30"/>
  <c r="U930" i="30"/>
  <c r="T746" i="30"/>
  <c r="T1002" i="30"/>
  <c r="U923" i="30"/>
  <c r="T539" i="30"/>
  <c r="U863" i="30"/>
  <c r="T962" i="30"/>
  <c r="U838" i="30"/>
  <c r="U740" i="30"/>
  <c r="T635" i="30"/>
  <c r="T459" i="30"/>
  <c r="U958" i="30"/>
  <c r="U917" i="30"/>
  <c r="U812" i="30"/>
  <c r="T707" i="30"/>
  <c r="T605" i="30"/>
  <c r="U370" i="30"/>
  <c r="T918" i="30"/>
  <c r="T802" i="30"/>
  <c r="U694" i="30"/>
  <c r="U596" i="30"/>
  <c r="U366" i="30"/>
  <c r="T517" i="30"/>
  <c r="T444" i="30"/>
  <c r="T380" i="30"/>
  <c r="U277" i="30"/>
  <c r="T886" i="30"/>
  <c r="T854" i="30"/>
  <c r="T807" i="30"/>
  <c r="T743" i="30"/>
  <c r="T679" i="30"/>
  <c r="T615" i="30"/>
  <c r="T551" i="30"/>
  <c r="U489" i="30"/>
  <c r="U292" i="30"/>
  <c r="T981" i="30"/>
  <c r="T949" i="30"/>
  <c r="T917" i="30"/>
  <c r="T885" i="30"/>
  <c r="T853" i="30"/>
  <c r="U816" i="30"/>
  <c r="U770" i="30"/>
  <c r="T729" i="30"/>
  <c r="U688" i="30"/>
  <c r="U642" i="30"/>
  <c r="T601" i="30"/>
  <c r="U560" i="30"/>
  <c r="U514" i="30"/>
  <c r="T292" i="30"/>
  <c r="T439" i="30"/>
  <c r="T375" i="30"/>
  <c r="T293" i="30"/>
  <c r="U1000" i="30"/>
  <c r="U968" i="30"/>
  <c r="U936" i="30"/>
  <c r="U904" i="30"/>
  <c r="U872" i="30"/>
  <c r="U839" i="30"/>
  <c r="U775" i="30"/>
  <c r="U711" i="30"/>
  <c r="U647" i="30"/>
  <c r="U583" i="30"/>
  <c r="U519" i="30"/>
  <c r="T300" i="30"/>
  <c r="U449" i="30"/>
  <c r="U385" i="30"/>
  <c r="T327" i="30"/>
  <c r="U281" i="30"/>
  <c r="T840" i="30"/>
  <c r="T808" i="30"/>
  <c r="T776" i="30"/>
  <c r="T744" i="30"/>
  <c r="T712" i="30"/>
  <c r="T680" i="30"/>
  <c r="T648" i="30"/>
  <c r="T616" i="30"/>
  <c r="T584" i="30"/>
  <c r="T552" i="30"/>
  <c r="T520" i="30"/>
  <c r="U488" i="30"/>
  <c r="U456" i="30"/>
  <c r="U424" i="30"/>
  <c r="U392" i="30"/>
  <c r="U360" i="30"/>
  <c r="T328" i="30"/>
  <c r="U250" i="30"/>
  <c r="U253" i="30"/>
  <c r="U207" i="30"/>
  <c r="U105" i="30"/>
  <c r="U282" i="30"/>
  <c r="U174" i="30"/>
  <c r="T190" i="30"/>
  <c r="T158" i="30"/>
  <c r="T82" i="30"/>
  <c r="U475" i="30"/>
  <c r="U443" i="30"/>
  <c r="U411" i="30"/>
  <c r="U379" i="30"/>
  <c r="U347" i="30"/>
  <c r="U315" i="30"/>
  <c r="U283" i="30"/>
  <c r="T252" i="30"/>
  <c r="T220" i="30"/>
  <c r="T188" i="30"/>
  <c r="T156" i="30"/>
  <c r="U148" i="30"/>
  <c r="T102" i="30"/>
  <c r="T251" i="30"/>
  <c r="T219" i="30"/>
  <c r="T187" i="30"/>
  <c r="T155" i="30"/>
  <c r="T91" i="30"/>
  <c r="U67" i="30"/>
  <c r="T140" i="30"/>
  <c r="U88" i="30"/>
  <c r="T121" i="30"/>
  <c r="T89" i="30"/>
  <c r="U47" i="30"/>
  <c r="T61" i="30"/>
  <c r="U5" i="30"/>
  <c r="U29" i="30"/>
  <c r="T29" i="30"/>
  <c r="T22" i="30"/>
  <c r="U906" i="30"/>
  <c r="T685" i="30"/>
  <c r="U921" i="30"/>
  <c r="U702" i="30"/>
  <c r="U997" i="30"/>
  <c r="U915" i="30"/>
  <c r="T538" i="30"/>
  <c r="U847" i="30"/>
  <c r="T954" i="30"/>
  <c r="U836" i="30"/>
  <c r="T731" i="30"/>
  <c r="T629" i="30"/>
  <c r="U438" i="30"/>
  <c r="U957" i="30"/>
  <c r="U911" i="30"/>
  <c r="T803" i="30"/>
  <c r="T701" i="30"/>
  <c r="T602" i="30"/>
  <c r="U354" i="30"/>
  <c r="T910" i="30"/>
  <c r="U790" i="30"/>
  <c r="U692" i="30"/>
  <c r="T587" i="30"/>
  <c r="U350" i="30"/>
  <c r="U516" i="30"/>
  <c r="T440" i="30"/>
  <c r="T376" i="30"/>
  <c r="T267" i="30"/>
  <c r="U885" i="30"/>
  <c r="U853" i="30"/>
  <c r="T806" i="30"/>
  <c r="T742" i="30"/>
  <c r="T678" i="30"/>
  <c r="T614" i="30"/>
  <c r="T550" i="30"/>
  <c r="T487" i="30"/>
  <c r="T269" i="30"/>
  <c r="T980" i="30"/>
  <c r="T948" i="30"/>
  <c r="T916" i="30"/>
  <c r="T884" i="30"/>
  <c r="T852" i="30"/>
  <c r="U810" i="30"/>
  <c r="T769" i="30"/>
  <c r="U728" i="30"/>
  <c r="U682" i="30"/>
  <c r="T641" i="30"/>
  <c r="U600" i="30"/>
  <c r="U554" i="30"/>
  <c r="T513" i="30"/>
  <c r="U276" i="30"/>
  <c r="T435" i="30"/>
  <c r="T371" i="30"/>
  <c r="U284" i="30"/>
  <c r="T999" i="30"/>
  <c r="T967" i="30"/>
  <c r="T935" i="30"/>
  <c r="T903" i="30"/>
  <c r="T871" i="30"/>
  <c r="U835" i="30"/>
  <c r="U771" i="30"/>
  <c r="U707" i="30"/>
  <c r="U643" i="30"/>
  <c r="U579" i="30"/>
  <c r="U515" i="30"/>
  <c r="T291" i="30"/>
  <c r="U445" i="30"/>
  <c r="U381" i="30"/>
  <c r="U321" i="30"/>
  <c r="U280" i="30"/>
  <c r="U837" i="30"/>
  <c r="U805" i="30"/>
  <c r="U773" i="30"/>
  <c r="U741" i="30"/>
  <c r="U709" i="30"/>
  <c r="U677" i="30"/>
  <c r="U645" i="30"/>
  <c r="U613" i="30"/>
  <c r="U581" i="30"/>
  <c r="U549" i="30"/>
  <c r="U517" i="30"/>
  <c r="T485" i="30"/>
  <c r="T453" i="30"/>
  <c r="T421" i="30"/>
  <c r="T389" i="30"/>
  <c r="T357" i="30"/>
  <c r="T321" i="30"/>
  <c r="T242" i="30"/>
  <c r="U247" i="30"/>
  <c r="U206" i="30"/>
  <c r="T90" i="30"/>
  <c r="U278" i="30"/>
  <c r="U163" i="30"/>
  <c r="U189" i="30"/>
  <c r="U157" i="30"/>
  <c r="T80" i="30"/>
  <c r="T474" i="30"/>
  <c r="T442" i="30"/>
  <c r="T410" i="30"/>
  <c r="T378" i="30"/>
  <c r="T346" i="30"/>
  <c r="T314" i="30"/>
  <c r="T282" i="30"/>
  <c r="T249" i="30"/>
  <c r="T217" i="30"/>
  <c r="T185" i="30"/>
  <c r="T153" i="30"/>
  <c r="U144" i="30"/>
  <c r="U101" i="30"/>
  <c r="U248" i="30"/>
  <c r="U216" i="30"/>
  <c r="U184" i="30"/>
  <c r="U152" i="30"/>
  <c r="T87" i="30"/>
  <c r="T66" i="30"/>
  <c r="U137" i="30"/>
  <c r="U84" i="30"/>
  <c r="U118" i="30"/>
  <c r="U86" i="30"/>
  <c r="T44" i="30"/>
  <c r="U58" i="30"/>
  <c r="T40" i="30"/>
  <c r="U28" i="30"/>
  <c r="U26" i="30"/>
  <c r="U19" i="30"/>
  <c r="U929" i="30"/>
  <c r="U378" i="30"/>
  <c r="T714" i="30"/>
  <c r="T546" i="30"/>
  <c r="T986" i="30"/>
  <c r="U842" i="30"/>
  <c r="T283" i="30"/>
  <c r="U700" i="30"/>
  <c r="T914" i="30"/>
  <c r="U804" i="30"/>
  <c r="T699" i="30"/>
  <c r="T597" i="30"/>
  <c r="U358" i="30"/>
  <c r="U942" i="30"/>
  <c r="U887" i="30"/>
  <c r="T771" i="30"/>
  <c r="T669" i="30"/>
  <c r="T570" i="30"/>
  <c r="T998" i="30"/>
  <c r="U867" i="30"/>
  <c r="U758" i="30"/>
  <c r="U660" i="30"/>
  <c r="T555" i="30"/>
  <c r="U542" i="30"/>
  <c r="T501" i="30"/>
  <c r="T420" i="30"/>
  <c r="T356" i="30"/>
  <c r="T64" i="30"/>
  <c r="T874" i="30"/>
  <c r="T842" i="30"/>
  <c r="T783" i="30"/>
  <c r="T719" i="30"/>
  <c r="T655" i="30"/>
  <c r="T591" i="30"/>
  <c r="T527" i="30"/>
  <c r="U473" i="30"/>
  <c r="T1001" i="30"/>
  <c r="T969" i="30"/>
  <c r="T937" i="30"/>
  <c r="T905" i="30"/>
  <c r="T873" i="30"/>
  <c r="T841" i="30"/>
  <c r="U800" i="30"/>
  <c r="U754" i="30"/>
  <c r="T713" i="30"/>
  <c r="U672" i="30"/>
  <c r="U626" i="30"/>
  <c r="T585" i="30"/>
  <c r="U544" i="30"/>
  <c r="U498" i="30"/>
  <c r="U198" i="30"/>
  <c r="T415" i="30"/>
  <c r="T351" i="30"/>
  <c r="U225" i="30"/>
  <c r="U988" i="30"/>
  <c r="U956" i="30"/>
  <c r="U924" i="30"/>
  <c r="U892" i="30"/>
  <c r="U860" i="30"/>
  <c r="U815" i="30"/>
  <c r="U751" i="30"/>
  <c r="U687" i="30"/>
  <c r="U623" i="30"/>
  <c r="U559" i="30"/>
  <c r="T488" i="30"/>
  <c r="T268" i="30"/>
  <c r="U425" i="30"/>
  <c r="U361" i="30"/>
  <c r="T311" i="30"/>
  <c r="T265" i="30"/>
  <c r="T828" i="30"/>
  <c r="T796" i="30"/>
  <c r="T764" i="30"/>
  <c r="T732" i="30"/>
  <c r="T700" i="30"/>
  <c r="T668" i="30"/>
  <c r="T636" i="30"/>
  <c r="T604" i="30"/>
  <c r="T572" i="30"/>
  <c r="T540" i="30"/>
  <c r="T508" i="30"/>
  <c r="U476" i="30"/>
  <c r="U444" i="30"/>
  <c r="U412" i="30"/>
  <c r="U380" i="30"/>
  <c r="U348" i="30"/>
  <c r="T304" i="30"/>
  <c r="U209" i="30"/>
  <c r="U237" i="30"/>
  <c r="U167" i="30"/>
  <c r="U322" i="30"/>
  <c r="T254" i="30"/>
  <c r="T92" i="30"/>
  <c r="T178" i="30"/>
  <c r="T147" i="30"/>
  <c r="U495" i="30"/>
  <c r="U463" i="30"/>
  <c r="U431" i="30"/>
  <c r="U399" i="30"/>
  <c r="U367" i="30"/>
  <c r="U335" i="30"/>
  <c r="U303" i="30"/>
  <c r="U271" i="30"/>
  <c r="T240" i="30"/>
  <c r="T208" i="30"/>
  <c r="T176" i="30"/>
  <c r="T137" i="30"/>
  <c r="U127" i="30"/>
  <c r="U79" i="30"/>
  <c r="T239" i="30"/>
  <c r="T207" i="30"/>
  <c r="T175" i="30"/>
  <c r="U135" i="30"/>
  <c r="U61" i="30"/>
  <c r="U52" i="30"/>
  <c r="T128" i="30"/>
  <c r="T60" i="30"/>
  <c r="T109" i="30"/>
  <c r="T77" i="30"/>
  <c r="T11" i="30"/>
  <c r="U50" i="30"/>
  <c r="U31" i="30"/>
  <c r="U8" i="30"/>
  <c r="T17" i="30"/>
  <c r="T10" i="30"/>
  <c r="U961" i="30"/>
  <c r="U638" i="30"/>
  <c r="U905" i="30"/>
  <c r="T618" i="30"/>
  <c r="T994" i="30"/>
  <c r="U890" i="30"/>
  <c r="T506" i="30"/>
  <c r="U796" i="30"/>
  <c r="T938" i="30"/>
  <c r="T821" i="30"/>
  <c r="T722" i="30"/>
  <c r="U614" i="30"/>
  <c r="U406" i="30"/>
  <c r="U950" i="30"/>
  <c r="U909" i="30"/>
  <c r="T794" i="30"/>
  <c r="U686" i="30"/>
  <c r="U588" i="30"/>
  <c r="T258" i="30"/>
  <c r="U894" i="30"/>
  <c r="T779" i="30"/>
  <c r="T677" i="30"/>
  <c r="T578" i="30"/>
  <c r="U324" i="30"/>
  <c r="T509" i="30"/>
  <c r="T432" i="30"/>
  <c r="T368" i="30"/>
  <c r="U175" i="30"/>
  <c r="U881" i="30"/>
  <c r="U849" i="30"/>
  <c r="T798" i="30"/>
  <c r="T734" i="30"/>
  <c r="T670" i="30"/>
  <c r="T606" i="30"/>
  <c r="T542" i="30"/>
  <c r="U481" i="30"/>
  <c r="T210" i="30"/>
  <c r="T976" i="30"/>
  <c r="T944" i="30"/>
  <c r="T912" i="30"/>
  <c r="T880" i="30"/>
  <c r="T848" i="30"/>
  <c r="U808" i="30"/>
  <c r="U762" i="30"/>
  <c r="T721" i="30"/>
  <c r="U680" i="30"/>
  <c r="U634" i="30"/>
  <c r="T593" i="30"/>
  <c r="U552" i="30"/>
  <c r="U506" i="30"/>
  <c r="U258" i="30"/>
  <c r="T427" i="30"/>
  <c r="T363" i="30"/>
  <c r="U268" i="30"/>
  <c r="T995" i="30"/>
  <c r="T963" i="30"/>
  <c r="T931" i="30"/>
  <c r="T899" i="30"/>
  <c r="T867" i="30"/>
  <c r="U827" i="30"/>
  <c r="U763" i="30"/>
  <c r="U699" i="30"/>
  <c r="U635" i="30"/>
  <c r="U571" i="30"/>
  <c r="U507" i="30"/>
  <c r="T284" i="30"/>
  <c r="U437" i="30"/>
  <c r="U373" i="30"/>
  <c r="T319" i="30"/>
  <c r="U273" i="30"/>
  <c r="U833" i="30"/>
  <c r="U801" i="30"/>
  <c r="U769" i="30"/>
  <c r="U737" i="30"/>
  <c r="U705" i="30"/>
  <c r="U673" i="30"/>
  <c r="U641" i="30"/>
  <c r="U609" i="30"/>
  <c r="U577" i="30"/>
  <c r="U545" i="30"/>
  <c r="U513" i="30"/>
  <c r="T481" i="30"/>
  <c r="T449" i="30"/>
  <c r="T417" i="30"/>
  <c r="T385" i="30"/>
  <c r="T353" i="30"/>
  <c r="T313" i="30"/>
  <c r="U227" i="30"/>
  <c r="U245" i="30"/>
  <c r="U194" i="30"/>
  <c r="T70" i="30"/>
  <c r="U270" i="30"/>
  <c r="T114" i="30"/>
  <c r="U185" i="30"/>
  <c r="U153" i="30"/>
  <c r="U51" i="30"/>
  <c r="T470" i="30"/>
  <c r="T438" i="30"/>
  <c r="T406" i="30"/>
  <c r="T374" i="30"/>
  <c r="T342" i="30"/>
  <c r="T310" i="30"/>
  <c r="T278" i="30"/>
  <c r="T245" i="30"/>
  <c r="T213" i="30"/>
  <c r="T181" i="30"/>
  <c r="T149" i="30"/>
  <c r="U136" i="30"/>
  <c r="U91" i="30"/>
  <c r="U244" i="30"/>
  <c r="U212" i="30"/>
  <c r="U180" i="30"/>
  <c r="U147" i="30"/>
  <c r="T79" i="30"/>
  <c r="U59" i="30"/>
  <c r="U133" i="30"/>
  <c r="U76" i="30"/>
  <c r="U114" i="30"/>
  <c r="U82" i="30"/>
  <c r="T38" i="30"/>
  <c r="T55" i="30"/>
  <c r="T36" i="30"/>
  <c r="U20" i="30"/>
  <c r="U22" i="30"/>
  <c r="U15" i="30"/>
  <c r="U954" i="30"/>
  <c r="T557" i="30"/>
  <c r="U798" i="30"/>
  <c r="U574" i="30"/>
  <c r="U989" i="30"/>
  <c r="U874" i="30"/>
  <c r="U394" i="30"/>
  <c r="U764" i="30"/>
  <c r="T930" i="30"/>
  <c r="T818" i="30"/>
  <c r="U710" i="30"/>
  <c r="U612" i="30"/>
  <c r="U390" i="30"/>
  <c r="U949" i="30"/>
  <c r="U903" i="30"/>
  <c r="U782" i="30"/>
  <c r="U684" i="30"/>
  <c r="T579" i="30"/>
  <c r="U234" i="30"/>
  <c r="U883" i="30"/>
  <c r="T773" i="30"/>
  <c r="T674" i="30"/>
  <c r="U566" i="30"/>
  <c r="T301" i="30"/>
  <c r="U508" i="30"/>
  <c r="T428" i="30"/>
  <c r="T364" i="30"/>
  <c r="T78" i="30"/>
  <c r="T878" i="30"/>
  <c r="T846" i="30"/>
  <c r="T791" i="30"/>
  <c r="T727" i="30"/>
  <c r="T663" i="30"/>
  <c r="T599" i="30"/>
  <c r="T535" i="30"/>
  <c r="T479" i="30"/>
  <c r="U187" i="30"/>
  <c r="T973" i="30"/>
  <c r="T941" i="30"/>
  <c r="T909" i="30"/>
  <c r="T877" i="30"/>
  <c r="T845" i="30"/>
  <c r="U802" i="30"/>
  <c r="T761" i="30"/>
  <c r="U720" i="30"/>
  <c r="U674" i="30"/>
  <c r="T633" i="30"/>
  <c r="U592" i="30"/>
  <c r="U546" i="30"/>
  <c r="T505" i="30"/>
  <c r="U251" i="30"/>
  <c r="T423" i="30"/>
  <c r="T359" i="30"/>
  <c r="U241" i="30"/>
  <c r="U992" i="30"/>
  <c r="U960" i="30"/>
  <c r="U928" i="30"/>
  <c r="U896" i="30"/>
  <c r="U864" i="30"/>
  <c r="U823" i="30"/>
  <c r="U759" i="30"/>
  <c r="U695" i="30"/>
  <c r="U631" i="30"/>
  <c r="U567" i="30"/>
  <c r="U503" i="30"/>
  <c r="T275" i="30"/>
  <c r="U433" i="30"/>
  <c r="U369" i="30"/>
  <c r="U313" i="30"/>
  <c r="U272" i="30"/>
  <c r="T832" i="30"/>
  <c r="T800" i="30"/>
  <c r="T768" i="30"/>
  <c r="T736" i="30"/>
  <c r="T704" i="30"/>
  <c r="T672" i="30"/>
  <c r="T640" i="30"/>
  <c r="T608" i="30"/>
  <c r="T576" i="30"/>
  <c r="T544" i="30"/>
  <c r="T512" i="30"/>
  <c r="U480" i="30"/>
  <c r="U448" i="30"/>
  <c r="U416" i="30"/>
  <c r="U384" i="30"/>
  <c r="U352" i="30"/>
  <c r="T312" i="30"/>
  <c r="T218" i="30"/>
  <c r="U239" i="30"/>
  <c r="U183" i="30"/>
  <c r="U63" i="30"/>
  <c r="U266" i="30"/>
  <c r="T100" i="30"/>
  <c r="T182" i="30"/>
  <c r="T150" i="30"/>
  <c r="T23" i="30"/>
  <c r="U467" i="30"/>
  <c r="U435" i="30"/>
  <c r="U403" i="30"/>
  <c r="U371" i="30"/>
  <c r="U339" i="30"/>
  <c r="U307" i="30"/>
  <c r="U275" i="30"/>
  <c r="T244" i="30"/>
  <c r="T212" i="30"/>
  <c r="T180" i="30"/>
  <c r="T145" i="30"/>
  <c r="U132" i="30"/>
  <c r="U87" i="30"/>
  <c r="T243" i="30"/>
  <c r="T211" i="30"/>
  <c r="T179" i="30"/>
  <c r="U143" i="30"/>
  <c r="T75" i="30"/>
  <c r="T58" i="30"/>
  <c r="T132" i="30"/>
  <c r="T68" i="30"/>
  <c r="T113" i="30"/>
  <c r="T81" i="30"/>
  <c r="T27" i="30"/>
  <c r="U54" i="30"/>
  <c r="U35" i="30"/>
  <c r="U16" i="30"/>
  <c r="T21" i="30"/>
  <c r="T14" i="30"/>
  <c r="U469" i="30"/>
  <c r="T554" i="30"/>
  <c r="T717" i="30"/>
  <c r="T547" i="30"/>
  <c r="U987" i="30"/>
  <c r="U858" i="30"/>
  <c r="U330" i="30"/>
  <c r="U732" i="30"/>
  <c r="T922" i="30"/>
  <c r="U806" i="30"/>
  <c r="U708" i="30"/>
  <c r="T603" i="30"/>
  <c r="U374" i="30"/>
  <c r="U943" i="30"/>
  <c r="U898" i="30"/>
  <c r="U780" i="30"/>
  <c r="T675" i="30"/>
  <c r="T573" i="30"/>
  <c r="U150" i="30"/>
  <c r="U878" i="30"/>
  <c r="T770" i="30"/>
  <c r="U662" i="30"/>
  <c r="U564" i="30"/>
  <c r="U548" i="30"/>
  <c r="U502" i="30"/>
  <c r="T424" i="30"/>
  <c r="T360" i="30"/>
  <c r="T76" i="30"/>
  <c r="U877" i="30"/>
  <c r="U845" i="30"/>
  <c r="T790" i="30"/>
  <c r="T726" i="30"/>
  <c r="T662" i="30"/>
  <c r="T598" i="30"/>
  <c r="T534" i="30"/>
  <c r="T476" i="30"/>
  <c r="T1004" i="30"/>
  <c r="T972" i="30"/>
  <c r="T940" i="30"/>
  <c r="T908" i="30"/>
  <c r="T876" i="30"/>
  <c r="T844" i="30"/>
  <c r="T801" i="30"/>
  <c r="U760" i="30"/>
  <c r="U714" i="30"/>
  <c r="T673" i="30"/>
  <c r="U632" i="30"/>
  <c r="U586" i="30"/>
  <c r="T545" i="30"/>
  <c r="U504" i="30"/>
  <c r="T250" i="30"/>
  <c r="T419" i="30"/>
  <c r="T355" i="30"/>
  <c r="U233" i="30"/>
  <c r="T991" i="30"/>
  <c r="T959" i="30"/>
  <c r="T927" i="30"/>
  <c r="T895" i="30"/>
  <c r="T863" i="30"/>
  <c r="U819" i="30"/>
  <c r="U755" i="30"/>
  <c r="U691" i="30"/>
  <c r="U627" i="30"/>
  <c r="U563" i="30"/>
  <c r="U499" i="30"/>
  <c r="U269" i="30"/>
  <c r="U429" i="30"/>
  <c r="U365" i="30"/>
  <c r="U312" i="30"/>
  <c r="T271" i="30"/>
  <c r="U829" i="30"/>
  <c r="U797" i="30"/>
  <c r="U765" i="30"/>
  <c r="U733" i="30"/>
  <c r="U701" i="30"/>
  <c r="U669" i="30"/>
  <c r="U637" i="30"/>
  <c r="U605" i="30"/>
  <c r="U573" i="30"/>
  <c r="U541" i="30"/>
  <c r="U509" i="30"/>
  <c r="T477" i="30"/>
  <c r="T445" i="30"/>
  <c r="T413" i="30"/>
  <c r="T381" i="30"/>
  <c r="T349" i="30"/>
  <c r="T305" i="30"/>
  <c r="U210" i="30"/>
  <c r="U238" i="30"/>
  <c r="U178" i="30"/>
  <c r="U326" i="30"/>
  <c r="T262" i="30"/>
  <c r="T94" i="30"/>
  <c r="U181" i="30"/>
  <c r="U149" i="30"/>
  <c r="T19" i="30"/>
  <c r="T466" i="30"/>
  <c r="T434" i="30"/>
  <c r="T402" i="30"/>
  <c r="T370" i="30"/>
  <c r="T338" i="30"/>
  <c r="T306" i="30"/>
  <c r="T274" i="30"/>
  <c r="T241" i="30"/>
  <c r="T209" i="30"/>
  <c r="T177" i="30"/>
  <c r="T141" i="30"/>
  <c r="U128" i="30"/>
  <c r="U83" i="30"/>
  <c r="U240" i="30"/>
  <c r="U208" i="30"/>
  <c r="U176" i="30"/>
  <c r="U139" i="30"/>
  <c r="U69" i="30"/>
  <c r="U57" i="30"/>
  <c r="U129" i="30"/>
  <c r="T67" i="30"/>
  <c r="U110" i="30"/>
  <c r="U78" i="30"/>
  <c r="T16" i="30"/>
  <c r="T51" i="30"/>
  <c r="T32" i="30"/>
  <c r="U12" i="30"/>
  <c r="U18" i="30"/>
  <c r="U11" i="30"/>
  <c r="U606" i="30"/>
  <c r="U978" i="30"/>
  <c r="U346" i="30"/>
  <c r="T514" i="30"/>
  <c r="U971" i="30"/>
  <c r="T723" i="30"/>
  <c r="U991" i="30"/>
  <c r="U572" i="30"/>
  <c r="U886" i="30"/>
  <c r="U774" i="30"/>
  <c r="U676" i="30"/>
  <c r="T571" i="30"/>
  <c r="T8" i="30"/>
  <c r="U933" i="30"/>
  <c r="U855" i="30"/>
  <c r="U748" i="30"/>
  <c r="T643" i="30"/>
  <c r="T467" i="30"/>
  <c r="T966" i="30"/>
  <c r="T837" i="30"/>
  <c r="T738" i="30"/>
  <c r="U630" i="30"/>
  <c r="U461" i="30"/>
  <c r="T533" i="30"/>
  <c r="U478" i="30"/>
  <c r="T404" i="30"/>
  <c r="T340" i="30"/>
  <c r="T898" i="30"/>
  <c r="T866" i="30"/>
  <c r="T831" i="30"/>
  <c r="T767" i="30"/>
  <c r="T703" i="30"/>
  <c r="T639" i="30"/>
  <c r="T575" i="30"/>
  <c r="T511" i="30"/>
  <c r="T463" i="30"/>
  <c r="T993" i="30"/>
  <c r="T961" i="30"/>
  <c r="T929" i="30"/>
  <c r="T897" i="30"/>
  <c r="T865" i="30"/>
  <c r="U832" i="30"/>
  <c r="U786" i="30"/>
  <c r="T745" i="30"/>
  <c r="U704" i="30"/>
  <c r="U658" i="30"/>
  <c r="T617" i="30"/>
  <c r="U576" i="30"/>
  <c r="U530" i="30"/>
  <c r="U482" i="30"/>
  <c r="T455" i="30"/>
  <c r="T399" i="30"/>
  <c r="T335" i="30"/>
  <c r="U166" i="30"/>
  <c r="U980" i="30"/>
  <c r="U948" i="30"/>
  <c r="U916" i="30"/>
  <c r="U884" i="30"/>
  <c r="U852" i="30"/>
  <c r="U799" i="30"/>
  <c r="U735" i="30"/>
  <c r="U671" i="30"/>
  <c r="U607" i="30"/>
  <c r="U543" i="30"/>
  <c r="T456" i="30"/>
  <c r="U202" i="30"/>
  <c r="U409" i="30"/>
  <c r="U345" i="30"/>
  <c r="U297" i="30"/>
  <c r="T234" i="30"/>
  <c r="T820" i="30"/>
  <c r="T788" i="30"/>
  <c r="T756" i="30"/>
  <c r="T724" i="30"/>
  <c r="T692" i="30"/>
  <c r="T660" i="30"/>
  <c r="T628" i="30"/>
  <c r="T596" i="30"/>
  <c r="T564" i="30"/>
  <c r="T532" i="30"/>
  <c r="T500" i="30"/>
  <c r="U468" i="30"/>
  <c r="U436" i="30"/>
  <c r="U404" i="30"/>
  <c r="U372" i="30"/>
  <c r="U340" i="30"/>
  <c r="T288" i="30"/>
  <c r="T264" i="30"/>
  <c r="U223" i="30"/>
  <c r="T142" i="30"/>
  <c r="U306" i="30"/>
  <c r="T222" i="30"/>
  <c r="T202" i="30"/>
  <c r="T170" i="30"/>
  <c r="T131" i="30"/>
  <c r="U487" i="30"/>
  <c r="U455" i="30"/>
  <c r="U423" i="30"/>
  <c r="U391" i="30"/>
  <c r="U359" i="30"/>
  <c r="U327" i="30"/>
  <c r="U295" i="30"/>
  <c r="U263" i="30"/>
  <c r="T232" i="30"/>
  <c r="T200" i="30"/>
  <c r="T168" i="30"/>
  <c r="T115" i="30"/>
  <c r="T118" i="30"/>
  <c r="T42" i="30"/>
  <c r="T231" i="30"/>
  <c r="T199" i="30"/>
  <c r="T167" i="30"/>
  <c r="T119" i="30"/>
  <c r="U93" i="30"/>
  <c r="U32" i="30"/>
  <c r="U112" i="30"/>
  <c r="T46" i="30"/>
  <c r="T101" i="30"/>
  <c r="U64" i="30"/>
  <c r="T73" i="30"/>
  <c r="T31" i="30"/>
  <c r="U49" i="30"/>
  <c r="T41" i="30"/>
  <c r="T9" i="30"/>
  <c r="T653" i="30"/>
  <c r="U922" i="30"/>
  <c r="U1002" i="30"/>
  <c r="U670" i="30"/>
  <c r="T531" i="30"/>
  <c r="U981" i="30"/>
  <c r="T819" i="30"/>
  <c r="U1001" i="30"/>
  <c r="U668" i="30"/>
  <c r="T906" i="30"/>
  <c r="T795" i="30"/>
  <c r="T693" i="30"/>
  <c r="T594" i="30"/>
  <c r="U342" i="30"/>
  <c r="U941" i="30"/>
  <c r="U882" i="30"/>
  <c r="T765" i="30"/>
  <c r="T666" i="30"/>
  <c r="U558" i="30"/>
  <c r="T990" i="30"/>
  <c r="U862" i="30"/>
  <c r="U756" i="30"/>
  <c r="T651" i="30"/>
  <c r="T549" i="30"/>
  <c r="T541" i="30"/>
  <c r="U500" i="30"/>
  <c r="T416" i="30"/>
  <c r="T352" i="30"/>
  <c r="T7" i="30"/>
  <c r="U873" i="30"/>
  <c r="U841" i="30"/>
  <c r="T782" i="30"/>
  <c r="T718" i="30"/>
  <c r="T654" i="30"/>
  <c r="T590" i="30"/>
  <c r="T526" i="30"/>
  <c r="T471" i="30"/>
  <c r="T1000" i="30"/>
  <c r="T968" i="30"/>
  <c r="T936" i="30"/>
  <c r="T904" i="30"/>
  <c r="T872" i="30"/>
  <c r="U840" i="30"/>
  <c r="U794" i="30"/>
  <c r="T753" i="30"/>
  <c r="U712" i="30"/>
  <c r="U666" i="30"/>
  <c r="T625" i="30"/>
  <c r="U584" i="30"/>
  <c r="U538" i="30"/>
  <c r="T497" i="30"/>
  <c r="U171" i="30"/>
  <c r="T411" i="30"/>
  <c r="T347" i="30"/>
  <c r="U203" i="30"/>
  <c r="T987" i="30"/>
  <c r="T955" i="30"/>
  <c r="T923" i="30"/>
  <c r="T891" i="30"/>
  <c r="T859" i="30"/>
  <c r="U811" i="30"/>
  <c r="U747" i="30"/>
  <c r="U683" i="30"/>
  <c r="U619" i="30"/>
  <c r="U555" i="30"/>
  <c r="T480" i="30"/>
  <c r="U265" i="30"/>
  <c r="U421" i="30"/>
  <c r="U357" i="30"/>
  <c r="U305" i="30"/>
  <c r="U259" i="30"/>
  <c r="U825" i="30"/>
  <c r="U793" i="30"/>
  <c r="U761" i="30"/>
  <c r="U729" i="30"/>
  <c r="U697" i="30"/>
  <c r="U665" i="30"/>
  <c r="U633" i="30"/>
  <c r="U601" i="30"/>
  <c r="U569" i="30"/>
  <c r="U537" i="30"/>
  <c r="U505" i="30"/>
  <c r="T473" i="30"/>
  <c r="T441" i="30"/>
  <c r="T409" i="30"/>
  <c r="T377" i="30"/>
  <c r="T345" i="30"/>
  <c r="T297" i="30"/>
  <c r="U146" i="30"/>
  <c r="U231" i="30"/>
  <c r="U162" i="30"/>
  <c r="U318" i="30"/>
  <c r="T246" i="30"/>
  <c r="T74" i="30"/>
  <c r="U177" i="30"/>
  <c r="T143" i="30"/>
  <c r="T494" i="30"/>
  <c r="T462" i="30"/>
  <c r="T430" i="30"/>
  <c r="T398" i="30"/>
  <c r="T366" i="30"/>
  <c r="T334" i="30"/>
  <c r="T302" i="30"/>
  <c r="T270" i="30"/>
  <c r="T237" i="30"/>
  <c r="T205" i="30"/>
  <c r="T173" i="30"/>
  <c r="T133" i="30"/>
  <c r="T126" i="30"/>
  <c r="U75" i="30"/>
  <c r="U236" i="30"/>
  <c r="U204" i="30"/>
  <c r="U172" i="30"/>
  <c r="U131" i="30"/>
  <c r="T54" i="30"/>
  <c r="U43" i="30"/>
  <c r="U124" i="30"/>
  <c r="T59" i="30"/>
  <c r="U106" i="30"/>
  <c r="U74" i="30"/>
  <c r="T34" i="30"/>
  <c r="T47" i="30"/>
  <c r="T56" i="30"/>
  <c r="U46" i="30"/>
  <c r="U14" i="30"/>
  <c r="U7" i="30"/>
  <c r="T781" i="30"/>
  <c r="U994" i="30"/>
  <c r="T589" i="30"/>
  <c r="T530" i="30"/>
  <c r="U979" i="30"/>
  <c r="T787" i="30"/>
  <c r="U999" i="30"/>
  <c r="U636" i="30"/>
  <c r="U902" i="30"/>
  <c r="T789" i="30"/>
  <c r="T690" i="30"/>
  <c r="U582" i="30"/>
  <c r="U293" i="30"/>
  <c r="U935" i="30"/>
  <c r="U871" i="30"/>
  <c r="T762" i="30"/>
  <c r="U654" i="30"/>
  <c r="U556" i="30"/>
  <c r="T982" i="30"/>
  <c r="U851" i="30"/>
  <c r="T747" i="30"/>
  <c r="T645" i="30"/>
  <c r="U493" i="30"/>
  <c r="U540" i="30"/>
  <c r="U494" i="30"/>
  <c r="T412" i="30"/>
  <c r="T348" i="30"/>
  <c r="T902" i="30"/>
  <c r="T870" i="30"/>
  <c r="T839" i="30"/>
  <c r="T775" i="30"/>
  <c r="T711" i="30"/>
  <c r="T647" i="30"/>
  <c r="T583" i="30"/>
  <c r="T519" i="30"/>
  <c r="T468" i="30"/>
  <c r="T997" i="30"/>
  <c r="T965" i="30"/>
  <c r="T933" i="30"/>
  <c r="T901" i="30"/>
  <c r="T869" i="30"/>
  <c r="U834" i="30"/>
  <c r="T793" i="30"/>
  <c r="U752" i="30"/>
  <c r="U706" i="30"/>
  <c r="T665" i="30"/>
  <c r="U624" i="30"/>
  <c r="U578" i="30"/>
  <c r="T537" i="30"/>
  <c r="U496" i="30"/>
  <c r="U154" i="30"/>
  <c r="T407" i="30"/>
  <c r="T343" i="30"/>
  <c r="U191" i="30"/>
  <c r="U984" i="30"/>
  <c r="U952" i="30"/>
  <c r="U920" i="30"/>
  <c r="U888" i="30"/>
  <c r="U856" i="30"/>
  <c r="U807" i="30"/>
  <c r="U743" i="30"/>
  <c r="U679" i="30"/>
  <c r="U615" i="30"/>
  <c r="U551" i="30"/>
  <c r="T472" i="30"/>
  <c r="U243" i="30"/>
  <c r="U417" i="30"/>
  <c r="U353" i="30"/>
  <c r="U304" i="30"/>
  <c r="U249" i="30"/>
  <c r="T824" i="30"/>
  <c r="T792" i="30"/>
  <c r="T760" i="30"/>
  <c r="T728" i="30"/>
  <c r="T696" i="30"/>
  <c r="T664" i="30"/>
  <c r="T632" i="30"/>
  <c r="T600" i="30"/>
  <c r="T568" i="30"/>
  <c r="T536" i="30"/>
  <c r="T504" i="30"/>
  <c r="U472" i="30"/>
  <c r="U440" i="30"/>
  <c r="U408" i="30"/>
  <c r="U376" i="30"/>
  <c r="U344" i="30"/>
  <c r="T296" i="30"/>
  <c r="U130" i="30"/>
  <c r="U230" i="30"/>
  <c r="U151" i="30"/>
  <c r="U314" i="30"/>
  <c r="T238" i="30"/>
  <c r="T28" i="30"/>
  <c r="T174" i="30"/>
  <c r="T139" i="30"/>
  <c r="U491" i="30"/>
  <c r="U459" i="30"/>
  <c r="U427" i="30"/>
  <c r="U395" i="30"/>
  <c r="U363" i="30"/>
  <c r="U331" i="30"/>
  <c r="U299" i="30"/>
  <c r="U267" i="30"/>
  <c r="T236" i="30"/>
  <c r="T204" i="30"/>
  <c r="T172" i="30"/>
  <c r="T129" i="30"/>
  <c r="U125" i="30"/>
  <c r="T71" i="30"/>
  <c r="T235" i="30"/>
  <c r="T203" i="30"/>
  <c r="T171" i="30"/>
  <c r="T127" i="30"/>
  <c r="T30" i="30"/>
  <c r="U40" i="30"/>
  <c r="U120" i="30"/>
  <c r="T53" i="30"/>
  <c r="T105" i="30"/>
  <c r="U72" i="30"/>
  <c r="T20" i="30"/>
  <c r="T39" i="30"/>
  <c r="U53" i="30"/>
  <c r="T45" i="30"/>
  <c r="T13" i="30"/>
  <c r="T6" i="30"/>
  <c r="T778" i="30"/>
  <c r="U986" i="30"/>
  <c r="T586" i="30"/>
  <c r="T515" i="30"/>
  <c r="T978" i="30"/>
  <c r="T755" i="30"/>
  <c r="U993" i="30"/>
  <c r="U604" i="30"/>
  <c r="U891" i="30"/>
  <c r="T786" i="30"/>
  <c r="U678" i="30"/>
  <c r="U580" i="30"/>
  <c r="T276" i="30"/>
  <c r="U934" i="30"/>
  <c r="U866" i="30"/>
  <c r="U750" i="30"/>
  <c r="U652" i="30"/>
  <c r="U485" i="30"/>
  <c r="T974" i="30"/>
  <c r="U846" i="30"/>
  <c r="T741" i="30"/>
  <c r="T642" i="30"/>
  <c r="T475" i="30"/>
  <c r="U534" i="30"/>
  <c r="U486" i="30"/>
  <c r="T408" i="30"/>
  <c r="T344" i="30"/>
  <c r="U901" i="30"/>
  <c r="U869" i="30"/>
  <c r="T838" i="30"/>
  <c r="T774" i="30"/>
  <c r="T710" i="30"/>
  <c r="T646" i="30"/>
  <c r="T582" i="30"/>
  <c r="T518" i="30"/>
  <c r="U465" i="30"/>
  <c r="T996" i="30"/>
  <c r="T964" i="30"/>
  <c r="T932" i="30"/>
  <c r="T900" i="30"/>
  <c r="T868" i="30"/>
  <c r="T833" i="30"/>
  <c r="U792" i="30"/>
  <c r="U746" i="30"/>
  <c r="T705" i="30"/>
  <c r="U664" i="30"/>
  <c r="U618" i="30"/>
  <c r="T577" i="30"/>
  <c r="U536" i="30"/>
  <c r="U490" i="30"/>
  <c r="U138" i="30"/>
  <c r="T403" i="30"/>
  <c r="T339" i="30"/>
  <c r="U186" i="30"/>
  <c r="T983" i="30"/>
  <c r="T951" i="30"/>
  <c r="T919" i="30"/>
  <c r="T887" i="30"/>
  <c r="T855" i="30"/>
  <c r="U803" i="30"/>
  <c r="U739" i="30"/>
  <c r="U675" i="30"/>
  <c r="U611" i="30"/>
  <c r="U547" i="30"/>
  <c r="T464" i="30"/>
  <c r="U226" i="30"/>
  <c r="U413" i="30"/>
  <c r="U349" i="30"/>
  <c r="T303" i="30"/>
  <c r="U242" i="30"/>
  <c r="U821" i="30"/>
  <c r="U789" i="30"/>
  <c r="U757" i="30"/>
  <c r="U725" i="30"/>
  <c r="U693" i="30"/>
  <c r="U661" i="30"/>
  <c r="U629" i="30"/>
  <c r="U597" i="30"/>
  <c r="U565" i="30"/>
  <c r="U533" i="30"/>
  <c r="U501" i="30"/>
  <c r="T469" i="30"/>
  <c r="T437" i="30"/>
  <c r="T405" i="30"/>
  <c r="T373" i="30"/>
  <c r="T341" i="30"/>
  <c r="T289" i="30"/>
  <c r="T72" i="30"/>
  <c r="U229" i="30"/>
  <c r="T146" i="30"/>
  <c r="U310" i="30"/>
  <c r="T230" i="30"/>
  <c r="U205" i="30"/>
  <c r="U173" i="30"/>
  <c r="T135" i="30"/>
  <c r="T490" i="30"/>
  <c r="T458" i="30"/>
  <c r="T426" i="30"/>
  <c r="T394" i="30"/>
  <c r="T362" i="30"/>
  <c r="T330" i="30"/>
  <c r="T298" i="30"/>
  <c r="T266" i="30"/>
  <c r="T233" i="30"/>
  <c r="T201" i="30"/>
  <c r="T169" i="30"/>
  <c r="T123" i="30"/>
  <c r="U119" i="30"/>
  <c r="T63" i="30"/>
  <c r="U232" i="30"/>
  <c r="U200" i="30"/>
  <c r="U168" i="30"/>
  <c r="T120" i="30"/>
  <c r="U97" i="30"/>
  <c r="U36" i="30"/>
  <c r="U116" i="30"/>
  <c r="T50" i="30"/>
  <c r="U102" i="30"/>
  <c r="U68" i="30"/>
  <c r="T15" i="30"/>
  <c r="T35" i="30"/>
  <c r="T52" i="30"/>
  <c r="U42" i="30"/>
  <c r="U10" i="30"/>
  <c r="U945" i="30"/>
  <c r="T813" i="30"/>
  <c r="U946" i="30"/>
  <c r="U830" i="30"/>
  <c r="U442" i="30"/>
  <c r="U939" i="30"/>
  <c r="T595" i="30"/>
  <c r="U895" i="30"/>
  <c r="U362" i="30"/>
  <c r="U854" i="30"/>
  <c r="T754" i="30"/>
  <c r="U646" i="30"/>
  <c r="T491" i="30"/>
  <c r="U965" i="30"/>
  <c r="U919" i="30"/>
  <c r="T826" i="30"/>
  <c r="U718" i="30"/>
  <c r="U620" i="30"/>
  <c r="U402" i="30"/>
  <c r="T934" i="30"/>
  <c r="T811" i="30"/>
  <c r="T709" i="30"/>
  <c r="T610" i="30"/>
  <c r="U398" i="30"/>
  <c r="U524" i="30"/>
  <c r="T452" i="30"/>
  <c r="T388" i="30"/>
  <c r="U308" i="30"/>
  <c r="T890" i="30"/>
  <c r="T858" i="30"/>
  <c r="T815" i="30"/>
  <c r="T751" i="30"/>
  <c r="T687" i="30"/>
  <c r="T623" i="30"/>
  <c r="T559" i="30"/>
  <c r="T495" i="30"/>
  <c r="T315" i="30"/>
  <c r="T985" i="30"/>
  <c r="T953" i="30"/>
  <c r="T921" i="30"/>
  <c r="T889" i="30"/>
  <c r="T857" i="30"/>
  <c r="U818" i="30"/>
  <c r="T777" i="30"/>
  <c r="U736" i="30"/>
  <c r="U690" i="30"/>
  <c r="T649" i="30"/>
  <c r="U608" i="30"/>
  <c r="U562" i="30"/>
  <c r="T521" i="30"/>
  <c r="U309" i="30"/>
  <c r="T447" i="30"/>
  <c r="T383" i="30"/>
  <c r="T309" i="30"/>
  <c r="U1004" i="30"/>
  <c r="U972" i="30"/>
  <c r="U940" i="30"/>
  <c r="U908" i="30"/>
  <c r="U876" i="30"/>
  <c r="U844" i="30"/>
  <c r="U783" i="30"/>
  <c r="U719" i="30"/>
  <c r="U655" i="30"/>
  <c r="U591" i="30"/>
  <c r="U527" i="30"/>
  <c r="T307" i="30"/>
  <c r="T124" i="30"/>
  <c r="U393" i="30"/>
  <c r="U329" i="30"/>
  <c r="U288" i="30"/>
  <c r="U142" i="30"/>
  <c r="T812" i="30"/>
  <c r="T780" i="30"/>
  <c r="T748" i="30"/>
  <c r="T716" i="30"/>
  <c r="T684" i="30"/>
  <c r="T652" i="30"/>
  <c r="T620" i="30"/>
  <c r="T588" i="30"/>
  <c r="T556" i="30"/>
  <c r="T524" i="30"/>
  <c r="U492" i="30"/>
  <c r="U460" i="30"/>
  <c r="U428" i="30"/>
  <c r="U396" i="30"/>
  <c r="U364" i="30"/>
  <c r="U332" i="30"/>
  <c r="T272" i="30"/>
  <c r="U255" i="30"/>
  <c r="U214" i="30"/>
  <c r="T122" i="30"/>
  <c r="U290" i="30"/>
  <c r="U190" i="30"/>
  <c r="T194" i="30"/>
  <c r="T162" i="30"/>
  <c r="U99" i="30"/>
  <c r="U479" i="30"/>
  <c r="U447" i="30"/>
  <c r="U415" i="30"/>
  <c r="U383" i="30"/>
  <c r="U351" i="30"/>
  <c r="U319" i="30"/>
  <c r="U287" i="30"/>
  <c r="T256" i="30"/>
  <c r="T224" i="30"/>
  <c r="T192" i="30"/>
  <c r="T160" i="30"/>
  <c r="T84" i="30"/>
  <c r="U109" i="30"/>
  <c r="T255" i="30"/>
  <c r="T223" i="30"/>
  <c r="T191" i="30"/>
  <c r="T159" i="30"/>
  <c r="T103" i="30"/>
  <c r="U77" i="30"/>
  <c r="T144" i="30"/>
  <c r="U96" i="30"/>
  <c r="T125" i="30"/>
  <c r="T93" i="30"/>
  <c r="T49" i="30"/>
  <c r="T65" i="30"/>
  <c r="U13" i="30"/>
  <c r="U37" i="30"/>
  <c r="T33" i="30"/>
  <c r="T26" i="30"/>
  <c r="F182" i="8"/>
  <c r="G182" i="8" s="1"/>
  <c r="F14" i="8"/>
  <c r="G14" i="8" s="1"/>
  <c r="F675" i="8"/>
  <c r="H675" i="8" s="1"/>
  <c r="F671" i="8"/>
  <c r="G671" i="8" s="1"/>
  <c r="F667" i="8"/>
  <c r="G667" i="8" s="1"/>
  <c r="F663" i="8"/>
  <c r="H663" i="8" s="1"/>
  <c r="F659" i="8"/>
  <c r="H659" i="8" s="1"/>
  <c r="F655" i="8"/>
  <c r="H655" i="8" s="1"/>
  <c r="F651" i="8"/>
  <c r="H651" i="8" s="1"/>
  <c r="F647" i="8"/>
  <c r="G647" i="8" s="1"/>
  <c r="F643" i="8"/>
  <c r="G643" i="8" s="1"/>
  <c r="F639" i="8"/>
  <c r="G639" i="8" s="1"/>
  <c r="F635" i="8"/>
  <c r="G635" i="8" s="1"/>
  <c r="F631" i="8"/>
  <c r="G631" i="8" s="1"/>
  <c r="F627" i="8"/>
  <c r="G627" i="8" s="1"/>
  <c r="F623" i="8"/>
  <c r="G623" i="8" s="1"/>
  <c r="F619" i="8"/>
  <c r="H619" i="8" s="1"/>
  <c r="F615" i="8"/>
  <c r="H615" i="8" s="1"/>
  <c r="F611" i="8"/>
  <c r="G611" i="8" s="1"/>
  <c r="F607" i="8"/>
  <c r="G607" i="8" s="1"/>
  <c r="F603" i="8"/>
  <c r="G603" i="8" s="1"/>
  <c r="F599" i="8"/>
  <c r="G599" i="8" s="1"/>
  <c r="F595" i="8"/>
  <c r="G595" i="8" s="1"/>
  <c r="F591" i="8"/>
  <c r="G591" i="8" s="1"/>
  <c r="F587" i="8"/>
  <c r="G587" i="8" s="1"/>
  <c r="F583" i="8"/>
  <c r="H583" i="8" s="1"/>
  <c r="F579" i="8"/>
  <c r="G579" i="8" s="1"/>
  <c r="F575" i="8"/>
  <c r="G575" i="8" s="1"/>
  <c r="F571" i="8"/>
  <c r="H571" i="8" s="1"/>
  <c r="F567" i="8"/>
  <c r="G567" i="8" s="1"/>
  <c r="F563" i="8"/>
  <c r="G563" i="8" s="1"/>
  <c r="F559" i="8"/>
  <c r="G559" i="8" s="1"/>
  <c r="F555" i="8"/>
  <c r="H555" i="8" s="1"/>
  <c r="F551" i="8"/>
  <c r="G551" i="8" s="1"/>
  <c r="F547" i="8"/>
  <c r="H547" i="8" s="1"/>
  <c r="F543" i="8"/>
  <c r="H543" i="8" s="1"/>
  <c r="F535" i="8"/>
  <c r="H535" i="8" s="1"/>
  <c r="F531" i="8"/>
  <c r="G531" i="8" s="1"/>
  <c r="F527" i="8"/>
  <c r="H527" i="8" s="1"/>
  <c r="F523" i="8"/>
  <c r="G523" i="8" s="1"/>
  <c r="F519" i="8"/>
  <c r="H519" i="8" s="1"/>
  <c r="F515" i="8"/>
  <c r="G515" i="8" s="1"/>
  <c r="F511" i="8"/>
  <c r="G511" i="8" s="1"/>
  <c r="F507" i="8"/>
  <c r="G507" i="8" s="1"/>
  <c r="F503" i="8"/>
  <c r="H503" i="8" s="1"/>
  <c r="F499" i="8"/>
  <c r="G499" i="8" s="1"/>
  <c r="F495" i="8"/>
  <c r="H495" i="8" s="1"/>
  <c r="F491" i="8"/>
  <c r="H491" i="8" s="1"/>
  <c r="F487" i="8"/>
  <c r="G487" i="8" s="1"/>
  <c r="F483" i="8"/>
  <c r="G483" i="8" s="1"/>
  <c r="F479" i="8"/>
  <c r="G479" i="8" s="1"/>
  <c r="F475" i="8"/>
  <c r="H475" i="8" s="1"/>
  <c r="F471" i="8"/>
  <c r="G471" i="8" s="1"/>
  <c r="F467" i="8"/>
  <c r="G467" i="8" s="1"/>
  <c r="F463" i="8"/>
  <c r="G463" i="8" s="1"/>
  <c r="F459" i="8"/>
  <c r="G459" i="8" s="1"/>
  <c r="F455" i="8"/>
  <c r="H455" i="8" s="1"/>
  <c r="F451" i="8"/>
  <c r="G451" i="8" s="1"/>
  <c r="F447" i="8"/>
  <c r="G447" i="8" s="1"/>
  <c r="F443" i="8"/>
  <c r="H443" i="8" s="1"/>
  <c r="F439" i="8"/>
  <c r="G439" i="8" s="1"/>
  <c r="F435" i="8"/>
  <c r="G435" i="8" s="1"/>
  <c r="F431" i="8"/>
  <c r="G431" i="8" s="1"/>
  <c r="F427" i="8"/>
  <c r="G427" i="8" s="1"/>
  <c r="F423" i="8"/>
  <c r="H423" i="8" s="1"/>
  <c r="F419" i="8"/>
  <c r="G419" i="8" s="1"/>
  <c r="F415" i="8"/>
  <c r="H415" i="8" s="1"/>
  <c r="F411" i="8"/>
  <c r="H411" i="8" s="1"/>
  <c r="F407" i="8"/>
  <c r="H407" i="8" s="1"/>
  <c r="F403" i="8"/>
  <c r="G403" i="8" s="1"/>
  <c r="F399" i="8"/>
  <c r="H399" i="8" s="1"/>
  <c r="F395" i="8"/>
  <c r="G395" i="8" s="1"/>
  <c r="F391" i="8"/>
  <c r="H391" i="8" s="1"/>
  <c r="F387" i="8"/>
  <c r="G387" i="8" s="1"/>
  <c r="F383" i="8"/>
  <c r="H383" i="8" s="1"/>
  <c r="F379" i="8"/>
  <c r="H379" i="8" s="1"/>
  <c r="F375" i="8"/>
  <c r="G375" i="8" s="1"/>
  <c r="F371" i="8"/>
  <c r="G371" i="8" s="1"/>
  <c r="F367" i="8"/>
  <c r="H367" i="8" s="1"/>
  <c r="F363" i="8"/>
  <c r="H363" i="8" s="1"/>
  <c r="F359" i="8"/>
  <c r="G359" i="8" s="1"/>
  <c r="F355" i="8"/>
  <c r="G355" i="8" s="1"/>
  <c r="F351" i="8"/>
  <c r="G351" i="8" s="1"/>
  <c r="F347" i="8"/>
  <c r="H347" i="8" s="1"/>
  <c r="F343" i="8"/>
  <c r="G343" i="8" s="1"/>
  <c r="F339" i="8"/>
  <c r="G339" i="8" s="1"/>
  <c r="F335" i="8"/>
  <c r="G335" i="8" s="1"/>
  <c r="F331" i="8"/>
  <c r="G331" i="8" s="1"/>
  <c r="F327" i="8"/>
  <c r="G327" i="8" s="1"/>
  <c r="F323" i="8"/>
  <c r="G323" i="8" s="1"/>
  <c r="F319" i="8"/>
  <c r="H319" i="8" s="1"/>
  <c r="F315" i="8"/>
  <c r="G315" i="8" s="1"/>
  <c r="F311" i="8"/>
  <c r="H311" i="8" s="1"/>
  <c r="F307" i="8"/>
  <c r="G307" i="8" s="1"/>
  <c r="F303" i="8"/>
  <c r="H303" i="8" s="1"/>
  <c r="F299" i="8"/>
  <c r="G299" i="8" s="1"/>
  <c r="F295" i="8"/>
  <c r="H295" i="8" s="1"/>
  <c r="F291" i="8"/>
  <c r="G291" i="8" s="1"/>
  <c r="F287" i="8"/>
  <c r="H287" i="8" s="1"/>
  <c r="F283" i="8"/>
  <c r="H283" i="8" s="1"/>
  <c r="F279" i="8"/>
  <c r="G279" i="8" s="1"/>
  <c r="F275" i="8"/>
  <c r="G275" i="8" s="1"/>
  <c r="F271" i="8"/>
  <c r="H271" i="8" s="1"/>
  <c r="F267" i="8"/>
  <c r="H267" i="8" s="1"/>
  <c r="F263" i="8"/>
  <c r="G263" i="8" s="1"/>
  <c r="F259" i="8"/>
  <c r="G259" i="8" s="1"/>
  <c r="F255" i="8"/>
  <c r="H255" i="8" s="1"/>
  <c r="F251" i="8"/>
  <c r="G251" i="8" s="1"/>
  <c r="F247" i="8"/>
  <c r="H247" i="8" s="1"/>
  <c r="F243" i="8"/>
  <c r="H243" i="8" s="1"/>
  <c r="F239" i="8"/>
  <c r="H239" i="8" s="1"/>
  <c r="F235" i="8"/>
  <c r="G235" i="8" s="1"/>
  <c r="F231" i="8"/>
  <c r="H231" i="8" s="1"/>
  <c r="F227" i="8"/>
  <c r="G227" i="8" s="1"/>
  <c r="F223" i="8"/>
  <c r="H223" i="8" s="1"/>
  <c r="F219" i="8"/>
  <c r="H219" i="8" s="1"/>
  <c r="F215" i="8"/>
  <c r="G215" i="8" s="1"/>
  <c r="F211" i="8"/>
  <c r="G211" i="8" s="1"/>
  <c r="F207" i="8"/>
  <c r="H207" i="8" s="1"/>
  <c r="F203" i="8"/>
  <c r="H203" i="8" s="1"/>
  <c r="F199" i="8"/>
  <c r="G199" i="8" s="1"/>
  <c r="F195" i="8"/>
  <c r="G195" i="8" s="1"/>
  <c r="F191" i="8"/>
  <c r="H191" i="8" s="1"/>
  <c r="F187" i="8"/>
  <c r="H187" i="8" s="1"/>
  <c r="F183" i="8"/>
  <c r="H183" i="8" s="1"/>
  <c r="F179" i="8"/>
  <c r="G179" i="8" s="1"/>
  <c r="F175" i="8"/>
  <c r="H175" i="8" s="1"/>
  <c r="F171" i="8"/>
  <c r="G171" i="8" s="1"/>
  <c r="F167" i="8"/>
  <c r="H167" i="8" s="1"/>
  <c r="F163" i="8"/>
  <c r="G163" i="8" s="1"/>
  <c r="F159" i="8"/>
  <c r="H159" i="8" s="1"/>
  <c r="F155" i="8"/>
  <c r="H155" i="8" s="1"/>
  <c r="F151" i="8"/>
  <c r="G151" i="8" s="1"/>
  <c r="F147" i="8"/>
  <c r="G147" i="8" s="1"/>
  <c r="F143" i="8"/>
  <c r="H143" i="8" s="1"/>
  <c r="F139" i="8"/>
  <c r="H139" i="8" s="1"/>
  <c r="F135" i="8"/>
  <c r="G135" i="8" s="1"/>
  <c r="F131" i="8"/>
  <c r="G131" i="8" s="1"/>
  <c r="F127" i="8"/>
  <c r="H127" i="8" s="1"/>
  <c r="F123" i="8"/>
  <c r="G123" i="8" s="1"/>
  <c r="F119" i="8"/>
  <c r="H119" i="8" s="1"/>
  <c r="F115" i="8"/>
  <c r="H115" i="8" s="1"/>
  <c r="F111" i="8"/>
  <c r="H111" i="8" s="1"/>
  <c r="F107" i="8"/>
  <c r="G107" i="8" s="1"/>
  <c r="F103" i="8"/>
  <c r="H103" i="8" s="1"/>
  <c r="F99" i="8"/>
  <c r="G99" i="8" s="1"/>
  <c r="F95" i="8"/>
  <c r="H95" i="8" s="1"/>
  <c r="F91" i="8"/>
  <c r="H91" i="8" s="1"/>
  <c r="F87" i="8"/>
  <c r="G87" i="8" s="1"/>
  <c r="F83" i="8"/>
  <c r="G83" i="8" s="1"/>
  <c r="F79" i="8"/>
  <c r="H79" i="8" s="1"/>
  <c r="F75" i="8"/>
  <c r="H75" i="8" s="1"/>
  <c r="F71" i="8"/>
  <c r="G71" i="8" s="1"/>
  <c r="F67" i="8"/>
  <c r="G67" i="8" s="1"/>
  <c r="F63" i="8"/>
  <c r="H63" i="8" s="1"/>
  <c r="F59" i="8"/>
  <c r="G59" i="8" s="1"/>
  <c r="F55" i="8"/>
  <c r="H55" i="8" s="1"/>
  <c r="F51" i="8"/>
  <c r="G51" i="8" s="1"/>
  <c r="F47" i="8"/>
  <c r="H47" i="8" s="1"/>
  <c r="F43" i="8"/>
  <c r="G43" i="8" s="1"/>
  <c r="F39" i="8"/>
  <c r="H39" i="8" s="1"/>
  <c r="F35" i="8"/>
  <c r="G35" i="8" s="1"/>
  <c r="F31" i="8"/>
  <c r="H31" i="8" s="1"/>
  <c r="F27" i="8"/>
  <c r="H27" i="8" s="1"/>
  <c r="F23" i="8"/>
  <c r="G23" i="8" s="1"/>
  <c r="F19" i="8"/>
  <c r="G19" i="8" s="1"/>
  <c r="F15" i="8"/>
  <c r="H15" i="8" s="1"/>
  <c r="F11" i="8"/>
  <c r="H11" i="8" s="1"/>
  <c r="F7" i="8"/>
  <c r="G7" i="8" s="1"/>
  <c r="F539" i="8"/>
  <c r="H539" i="8" s="1"/>
  <c r="F1003" i="8"/>
  <c r="G1003" i="8" s="1"/>
  <c r="F999" i="8"/>
  <c r="H999" i="8" s="1"/>
  <c r="F995" i="8"/>
  <c r="H995" i="8" s="1"/>
  <c r="F991" i="8"/>
  <c r="H991" i="8" s="1"/>
  <c r="F987" i="8"/>
  <c r="H987" i="8" s="1"/>
  <c r="F983" i="8"/>
  <c r="H983" i="8" s="1"/>
  <c r="F979" i="8"/>
  <c r="G979" i="8" s="1"/>
  <c r="F975" i="8"/>
  <c r="G975" i="8" s="1"/>
  <c r="F971" i="8"/>
  <c r="G971" i="8" s="1"/>
  <c r="F967" i="8"/>
  <c r="G967" i="8" s="1"/>
  <c r="F963" i="8"/>
  <c r="G963" i="8" s="1"/>
  <c r="F959" i="8"/>
  <c r="G959" i="8" s="1"/>
  <c r="F955" i="8"/>
  <c r="G955" i="8" s="1"/>
  <c r="F951" i="8"/>
  <c r="G951" i="8" s="1"/>
  <c r="F947" i="8"/>
  <c r="G947" i="8" s="1"/>
  <c r="F943" i="8"/>
  <c r="G943" i="8" s="1"/>
  <c r="F939" i="8"/>
  <c r="G939" i="8" s="1"/>
  <c r="F935" i="8"/>
  <c r="G935" i="8" s="1"/>
  <c r="F931" i="8"/>
  <c r="H931" i="8" s="1"/>
  <c r="F927" i="8"/>
  <c r="G927" i="8" s="1"/>
  <c r="F923" i="8"/>
  <c r="H923" i="8" s="1"/>
  <c r="F919" i="8"/>
  <c r="G919" i="8" s="1"/>
  <c r="F915" i="8"/>
  <c r="H915" i="8" s="1"/>
  <c r="F911" i="8"/>
  <c r="H911" i="8" s="1"/>
  <c r="F907" i="8"/>
  <c r="H907" i="8" s="1"/>
  <c r="F903" i="8"/>
  <c r="G903" i="8" s="1"/>
  <c r="F899" i="8"/>
  <c r="H899" i="8" s="1"/>
  <c r="F895" i="8"/>
  <c r="G895" i="8" s="1"/>
  <c r="F891" i="8"/>
  <c r="G891" i="8" s="1"/>
  <c r="F887" i="8"/>
  <c r="G887" i="8" s="1"/>
  <c r="F883" i="8"/>
  <c r="G883" i="8" s="1"/>
  <c r="F879" i="8"/>
  <c r="G879" i="8" s="1"/>
  <c r="F875" i="8"/>
  <c r="G875" i="8" s="1"/>
  <c r="F871" i="8"/>
  <c r="H871" i="8" s="1"/>
  <c r="F867" i="8"/>
  <c r="G867" i="8" s="1"/>
  <c r="F863" i="8"/>
  <c r="H863" i="8" s="1"/>
  <c r="F859" i="8"/>
  <c r="G859" i="8" s="1"/>
  <c r="F855" i="8"/>
  <c r="H855" i="8" s="1"/>
  <c r="F851" i="8"/>
  <c r="H851" i="8" s="1"/>
  <c r="F847" i="8"/>
  <c r="G847" i="8" s="1"/>
  <c r="F843" i="8"/>
  <c r="G843" i="8" s="1"/>
  <c r="F839" i="8"/>
  <c r="G839" i="8" s="1"/>
  <c r="F835" i="8"/>
  <c r="G835" i="8" s="1"/>
  <c r="F831" i="8"/>
  <c r="G831" i="8" s="1"/>
  <c r="F827" i="8"/>
  <c r="H827" i="8" s="1"/>
  <c r="F823" i="8"/>
  <c r="H823" i="8" s="1"/>
  <c r="F819" i="8"/>
  <c r="H819" i="8" s="1"/>
  <c r="F815" i="8"/>
  <c r="H815" i="8" s="1"/>
  <c r="F811" i="8"/>
  <c r="H811" i="8" s="1"/>
  <c r="F807" i="8"/>
  <c r="H807" i="8" s="1"/>
  <c r="F803" i="8"/>
  <c r="G803" i="8" s="1"/>
  <c r="F799" i="8"/>
  <c r="H799" i="8" s="1"/>
  <c r="F795" i="8"/>
  <c r="H795" i="8" s="1"/>
  <c r="F791" i="8"/>
  <c r="G791" i="8" s="1"/>
  <c r="F787" i="8"/>
  <c r="H787" i="8" s="1"/>
  <c r="F783" i="8"/>
  <c r="H783" i="8" s="1"/>
  <c r="F779" i="8"/>
  <c r="G779" i="8" s="1"/>
  <c r="F775" i="8"/>
  <c r="G775" i="8" s="1"/>
  <c r="F771" i="8"/>
  <c r="H771" i="8" s="1"/>
  <c r="F767" i="8"/>
  <c r="G767" i="8" s="1"/>
  <c r="F763" i="8"/>
  <c r="G763" i="8" s="1"/>
  <c r="F759" i="8"/>
  <c r="G759" i="8" s="1"/>
  <c r="F755" i="8"/>
  <c r="G755" i="8" s="1"/>
  <c r="F751" i="8"/>
  <c r="G751" i="8" s="1"/>
  <c r="F747" i="8"/>
  <c r="H747" i="8" s="1"/>
  <c r="F743" i="8"/>
  <c r="G743" i="8" s="1"/>
  <c r="F739" i="8"/>
  <c r="G739" i="8" s="1"/>
  <c r="F735" i="8"/>
  <c r="G735" i="8" s="1"/>
  <c r="F731" i="8"/>
  <c r="H731" i="8" s="1"/>
  <c r="F727" i="8"/>
  <c r="G727" i="8" s="1"/>
  <c r="F723" i="8"/>
  <c r="H723" i="8" s="1"/>
  <c r="F719" i="8"/>
  <c r="H719" i="8" s="1"/>
  <c r="F715" i="8"/>
  <c r="G715" i="8" s="1"/>
  <c r="F711" i="8"/>
  <c r="H711" i="8" s="1"/>
  <c r="F707" i="8"/>
  <c r="G707" i="8" s="1"/>
  <c r="F703" i="8"/>
  <c r="G703" i="8" s="1"/>
  <c r="F699" i="8"/>
  <c r="G699" i="8" s="1"/>
  <c r="F695" i="8"/>
  <c r="H695" i="8" s="1"/>
  <c r="F691" i="8"/>
  <c r="G691" i="8" s="1"/>
  <c r="F687" i="8"/>
  <c r="G687" i="8" s="1"/>
  <c r="F683" i="8"/>
  <c r="H683" i="8" s="1"/>
  <c r="F679" i="8"/>
  <c r="H679" i="8" s="1"/>
  <c r="F1000" i="8"/>
  <c r="H1000" i="8" s="1"/>
  <c r="F996" i="8"/>
  <c r="H996" i="8" s="1"/>
  <c r="F992" i="8"/>
  <c r="H992" i="8" s="1"/>
  <c r="F988" i="8"/>
  <c r="G988" i="8" s="1"/>
  <c r="F984" i="8"/>
  <c r="G984" i="8" s="1"/>
  <c r="F980" i="8"/>
  <c r="G980" i="8" s="1"/>
  <c r="F976" i="8"/>
  <c r="H976" i="8" s="1"/>
  <c r="F972" i="8"/>
  <c r="H972" i="8" s="1"/>
  <c r="F968" i="8"/>
  <c r="H968" i="8" s="1"/>
  <c r="F964" i="8"/>
  <c r="G964" i="8" s="1"/>
  <c r="F960" i="8"/>
  <c r="H960" i="8" s="1"/>
  <c r="F956" i="8"/>
  <c r="H956" i="8" s="1"/>
  <c r="F952" i="8"/>
  <c r="G952" i="8" s="1"/>
  <c r="F948" i="8"/>
  <c r="G948" i="8" s="1"/>
  <c r="F944" i="8"/>
  <c r="G944" i="8" s="1"/>
  <c r="F940" i="8"/>
  <c r="G940" i="8" s="1"/>
  <c r="F936" i="8"/>
  <c r="G936" i="8" s="1"/>
  <c r="F932" i="8"/>
  <c r="G932" i="8" s="1"/>
  <c r="F928" i="8"/>
  <c r="H928" i="8" s="1"/>
  <c r="F924" i="8"/>
  <c r="H924" i="8" s="1"/>
  <c r="F920" i="8"/>
  <c r="G920" i="8" s="1"/>
  <c r="F916" i="8"/>
  <c r="H916" i="8" s="1"/>
  <c r="F912" i="8"/>
  <c r="G912" i="8" s="1"/>
  <c r="F908" i="8"/>
  <c r="H908" i="8" s="1"/>
  <c r="F904" i="8"/>
  <c r="H904" i="8" s="1"/>
  <c r="F900" i="8"/>
  <c r="H900" i="8" s="1"/>
  <c r="F896" i="8"/>
  <c r="H896" i="8" s="1"/>
  <c r="F892" i="8"/>
  <c r="H892" i="8" s="1"/>
  <c r="F888" i="8"/>
  <c r="G888" i="8" s="1"/>
  <c r="F884" i="8"/>
  <c r="H884" i="8" s="1"/>
  <c r="F880" i="8"/>
  <c r="G880" i="8" s="1"/>
  <c r="F876" i="8"/>
  <c r="H876" i="8" s="1"/>
  <c r="F872" i="8"/>
  <c r="G872" i="8" s="1"/>
  <c r="F868" i="8"/>
  <c r="H868" i="8" s="1"/>
  <c r="F864" i="8"/>
  <c r="H864" i="8" s="1"/>
  <c r="F860" i="8"/>
  <c r="G860" i="8" s="1"/>
  <c r="F856" i="8"/>
  <c r="H856" i="8" s="1"/>
  <c r="F852" i="8"/>
  <c r="G852" i="8" s="1"/>
  <c r="F848" i="8"/>
  <c r="H848" i="8" s="1"/>
  <c r="F844" i="8"/>
  <c r="G844" i="8" s="1"/>
  <c r="F840" i="8"/>
  <c r="G840" i="8" s="1"/>
  <c r="F836" i="8"/>
  <c r="G836" i="8" s="1"/>
  <c r="F832" i="8"/>
  <c r="G832" i="8" s="1"/>
  <c r="F828" i="8"/>
  <c r="H828" i="8" s="1"/>
  <c r="F824" i="8"/>
  <c r="G824" i="8" s="1"/>
  <c r="F820" i="8"/>
  <c r="G820" i="8" s="1"/>
  <c r="F816" i="8"/>
  <c r="G816" i="8" s="1"/>
  <c r="F812" i="8"/>
  <c r="G812" i="8" s="1"/>
  <c r="F808" i="8"/>
  <c r="H808" i="8" s="1"/>
  <c r="F804" i="8"/>
  <c r="G804" i="8" s="1"/>
  <c r="F800" i="8"/>
  <c r="H800" i="8" s="1"/>
  <c r="F796" i="8"/>
  <c r="G796" i="8" s="1"/>
  <c r="F792" i="8"/>
  <c r="H792" i="8" s="1"/>
  <c r="F788" i="8"/>
  <c r="H788" i="8" s="1"/>
  <c r="F784" i="8"/>
  <c r="G784" i="8" s="1"/>
  <c r="F780" i="8"/>
  <c r="H780" i="8" s="1"/>
  <c r="F776" i="8"/>
  <c r="G776" i="8" s="1"/>
  <c r="F772" i="8"/>
  <c r="G772" i="8" s="1"/>
  <c r="F768" i="8"/>
  <c r="G768" i="8" s="1"/>
  <c r="F764" i="8"/>
  <c r="H764" i="8" s="1"/>
  <c r="F760" i="8"/>
  <c r="H760" i="8" s="1"/>
  <c r="F756" i="8"/>
  <c r="G756" i="8" s="1"/>
  <c r="F752" i="8"/>
  <c r="G752" i="8" s="1"/>
  <c r="F748" i="8"/>
  <c r="G748" i="8" s="1"/>
  <c r="F744" i="8"/>
  <c r="H744" i="8" s="1"/>
  <c r="F740" i="8"/>
  <c r="G740" i="8" s="1"/>
  <c r="F736" i="8"/>
  <c r="G736" i="8" s="1"/>
  <c r="F732" i="8"/>
  <c r="G732" i="8" s="1"/>
  <c r="F728" i="8"/>
  <c r="H728" i="8" s="1"/>
  <c r="F724" i="8"/>
  <c r="G724" i="8" s="1"/>
  <c r="F720" i="8"/>
  <c r="H720" i="8" s="1"/>
  <c r="F716" i="8"/>
  <c r="G716" i="8" s="1"/>
  <c r="F712" i="8"/>
  <c r="H712" i="8" s="1"/>
  <c r="F708" i="8"/>
  <c r="G708" i="8" s="1"/>
  <c r="F704" i="8"/>
  <c r="H704" i="8" s="1"/>
  <c r="F700" i="8"/>
  <c r="G700" i="8" s="1"/>
  <c r="F696" i="8"/>
  <c r="H696" i="8" s="1"/>
  <c r="F692" i="8"/>
  <c r="G692" i="8" s="1"/>
  <c r="F688" i="8"/>
  <c r="H688" i="8" s="1"/>
  <c r="F684" i="8"/>
  <c r="G684" i="8" s="1"/>
  <c r="F680" i="8"/>
  <c r="H680" i="8" s="1"/>
  <c r="F676" i="8"/>
  <c r="H676" i="8" s="1"/>
  <c r="F672" i="8"/>
  <c r="G672" i="8" s="1"/>
  <c r="F668" i="8"/>
  <c r="H668" i="8" s="1"/>
  <c r="F664" i="8"/>
  <c r="H664" i="8" s="1"/>
  <c r="F660" i="8"/>
  <c r="G660" i="8" s="1"/>
  <c r="F656" i="8"/>
  <c r="H656" i="8" s="1"/>
  <c r="F652" i="8"/>
  <c r="G652" i="8" s="1"/>
  <c r="F648" i="8"/>
  <c r="H648" i="8" s="1"/>
  <c r="F644" i="8"/>
  <c r="H644" i="8" s="1"/>
  <c r="F640" i="8"/>
  <c r="H640" i="8" s="1"/>
  <c r="F636" i="8"/>
  <c r="H636" i="8" s="1"/>
  <c r="F632" i="8"/>
  <c r="H632" i="8" s="1"/>
  <c r="F628" i="8"/>
  <c r="H628" i="8" s="1"/>
  <c r="F624" i="8"/>
  <c r="H624" i="8" s="1"/>
  <c r="F620" i="8"/>
  <c r="G620" i="8" s="1"/>
  <c r="F616" i="8"/>
  <c r="H616" i="8" s="1"/>
  <c r="F612" i="8"/>
  <c r="H612" i="8" s="1"/>
  <c r="F608" i="8"/>
  <c r="G608" i="8" s="1"/>
  <c r="F604" i="8"/>
  <c r="H604" i="8" s="1"/>
  <c r="F600" i="8"/>
  <c r="H600" i="8" s="1"/>
  <c r="F596" i="8"/>
  <c r="H596" i="8" s="1"/>
  <c r="F592" i="8"/>
  <c r="H592" i="8" s="1"/>
  <c r="F588" i="8"/>
  <c r="H588" i="8" s="1"/>
  <c r="F584" i="8"/>
  <c r="H584" i="8" s="1"/>
  <c r="F580" i="8"/>
  <c r="G580" i="8" s="1"/>
  <c r="F576" i="8"/>
  <c r="G576" i="8" s="1"/>
  <c r="F572" i="8"/>
  <c r="G572" i="8" s="1"/>
  <c r="F568" i="8"/>
  <c r="G568" i="8" s="1"/>
  <c r="F564" i="8"/>
  <c r="G564" i="8" s="1"/>
  <c r="F560" i="8"/>
  <c r="H560" i="8" s="1"/>
  <c r="F556" i="8"/>
  <c r="G556" i="8" s="1"/>
  <c r="F552" i="8"/>
  <c r="G552" i="8" s="1"/>
  <c r="F548" i="8"/>
  <c r="G548" i="8" s="1"/>
  <c r="F544" i="8"/>
  <c r="H544" i="8" s="1"/>
  <c r="F540" i="8"/>
  <c r="G540" i="8" s="1"/>
  <c r="F536" i="8"/>
  <c r="H536" i="8" s="1"/>
  <c r="F532" i="8"/>
  <c r="G532" i="8" s="1"/>
  <c r="F528" i="8"/>
  <c r="H528" i="8" s="1"/>
  <c r="F524" i="8"/>
  <c r="G524" i="8" s="1"/>
  <c r="F520" i="8"/>
  <c r="H520" i="8" s="1"/>
  <c r="F516" i="8"/>
  <c r="G516" i="8" s="1"/>
  <c r="F512" i="8"/>
  <c r="G512" i="8" s="1"/>
  <c r="F508" i="8"/>
  <c r="H508" i="8" s="1"/>
  <c r="F504" i="8"/>
  <c r="G504" i="8" s="1"/>
  <c r="F500" i="8"/>
  <c r="H500" i="8" s="1"/>
  <c r="F496" i="8"/>
  <c r="H496" i="8" s="1"/>
  <c r="F492" i="8"/>
  <c r="G492" i="8" s="1"/>
  <c r="F488" i="8"/>
  <c r="G488" i="8" s="1"/>
  <c r="F484" i="8"/>
  <c r="G484" i="8" s="1"/>
  <c r="F480" i="8"/>
  <c r="G480" i="8" s="1"/>
  <c r="F476" i="8"/>
  <c r="G476" i="8" s="1"/>
  <c r="F472" i="8"/>
  <c r="G472" i="8" s="1"/>
  <c r="F468" i="8"/>
  <c r="H468" i="8" s="1"/>
  <c r="F464" i="8"/>
  <c r="H464" i="8" s="1"/>
  <c r="F460" i="8"/>
  <c r="G460" i="8" s="1"/>
  <c r="F456" i="8"/>
  <c r="H456" i="8" s="1"/>
  <c r="F452" i="8"/>
  <c r="H452" i="8" s="1"/>
  <c r="F448" i="8"/>
  <c r="H448" i="8" s="1"/>
  <c r="F444" i="8"/>
  <c r="G444" i="8" s="1"/>
  <c r="F440" i="8"/>
  <c r="G440" i="8" s="1"/>
  <c r="F436" i="8"/>
  <c r="G436" i="8" s="1"/>
  <c r="F432" i="8"/>
  <c r="G432" i="8" s="1"/>
  <c r="F428" i="8"/>
  <c r="G428" i="8" s="1"/>
  <c r="F424" i="8"/>
  <c r="H424" i="8" s="1"/>
  <c r="F420" i="8"/>
  <c r="H420" i="8" s="1"/>
  <c r="F416" i="8"/>
  <c r="H416" i="8" s="1"/>
  <c r="F412" i="8"/>
  <c r="G412" i="8" s="1"/>
  <c r="F408" i="8"/>
  <c r="H408" i="8" s="1"/>
  <c r="F404" i="8"/>
  <c r="H404" i="8" s="1"/>
  <c r="F400" i="8"/>
  <c r="H400" i="8" s="1"/>
  <c r="F396" i="8"/>
  <c r="G396" i="8" s="1"/>
  <c r="F392" i="8"/>
  <c r="H392" i="8" s="1"/>
  <c r="F388" i="8"/>
  <c r="G388" i="8" s="1"/>
  <c r="F384" i="8"/>
  <c r="H384" i="8" s="1"/>
  <c r="F380" i="8"/>
  <c r="H380" i="8" s="1"/>
  <c r="F376" i="8"/>
  <c r="G376" i="8" s="1"/>
  <c r="F372" i="8"/>
  <c r="G372" i="8" s="1"/>
  <c r="F368" i="8"/>
  <c r="G368" i="8" s="1"/>
  <c r="F364" i="8"/>
  <c r="G364" i="8" s="1"/>
  <c r="F360" i="8"/>
  <c r="G360" i="8" s="1"/>
  <c r="F356" i="8"/>
  <c r="G356" i="8" s="1"/>
  <c r="F352" i="8"/>
  <c r="H352" i="8" s="1"/>
  <c r="F348" i="8"/>
  <c r="G348" i="8" s="1"/>
  <c r="F344" i="8"/>
  <c r="H344" i="8" s="1"/>
  <c r="F340" i="8"/>
  <c r="G340" i="8" s="1"/>
  <c r="F336" i="8"/>
  <c r="G336" i="8" s="1"/>
  <c r="F332" i="8"/>
  <c r="H332" i="8" s="1"/>
  <c r="F328" i="8"/>
  <c r="G328" i="8" s="1"/>
  <c r="F324" i="8"/>
  <c r="G324" i="8" s="1"/>
  <c r="F320" i="8"/>
  <c r="G320" i="8" s="1"/>
  <c r="F316" i="8"/>
  <c r="G316" i="8" s="1"/>
  <c r="F312" i="8"/>
  <c r="H312" i="8" s="1"/>
  <c r="F308" i="8"/>
  <c r="G308" i="8" s="1"/>
  <c r="F304" i="8"/>
  <c r="H304" i="8" s="1"/>
  <c r="F300" i="8"/>
  <c r="G300" i="8" s="1"/>
  <c r="F296" i="8"/>
  <c r="H296" i="8" s="1"/>
  <c r="F292" i="8"/>
  <c r="H292" i="8" s="1"/>
  <c r="F288" i="8"/>
  <c r="G288" i="8" s="1"/>
  <c r="F284" i="8"/>
  <c r="H284" i="8" s="1"/>
  <c r="F280" i="8"/>
  <c r="G280" i="8" s="1"/>
  <c r="F276" i="8"/>
  <c r="H276" i="8" s="1"/>
  <c r="F272" i="8"/>
  <c r="H272" i="8" s="1"/>
  <c r="F268" i="8"/>
  <c r="G268" i="8" s="1"/>
  <c r="F264" i="8"/>
  <c r="H264" i="8" s="1"/>
  <c r="F260" i="8"/>
  <c r="H260" i="8" s="1"/>
  <c r="F256" i="8"/>
  <c r="H256" i="8" s="1"/>
  <c r="F252" i="8"/>
  <c r="G252" i="8" s="1"/>
  <c r="F248" i="8"/>
  <c r="G248" i="8" s="1"/>
  <c r="F244" i="8"/>
  <c r="H244" i="8" s="1"/>
  <c r="F240" i="8"/>
  <c r="G240" i="8" s="1"/>
  <c r="F236" i="8"/>
  <c r="G236" i="8" s="1"/>
  <c r="F232" i="8"/>
  <c r="G232" i="8" s="1"/>
  <c r="F228" i="8"/>
  <c r="H228" i="8" s="1"/>
  <c r="F224" i="8"/>
  <c r="G224" i="8" s="1"/>
  <c r="F220" i="8"/>
  <c r="H220" i="8" s="1"/>
  <c r="F216" i="8"/>
  <c r="G216" i="8" s="1"/>
  <c r="F212" i="8"/>
  <c r="H212" i="8" s="1"/>
  <c r="F208" i="8"/>
  <c r="H208" i="8" s="1"/>
  <c r="F204" i="8"/>
  <c r="H204" i="8" s="1"/>
  <c r="F200" i="8"/>
  <c r="H200" i="8" s="1"/>
  <c r="F196" i="8"/>
  <c r="G196" i="8" s="1"/>
  <c r="F192" i="8"/>
  <c r="H192" i="8" s="1"/>
  <c r="F188" i="8"/>
  <c r="G188" i="8" s="1"/>
  <c r="F184" i="8"/>
  <c r="H184" i="8" s="1"/>
  <c r="F180" i="8"/>
  <c r="H180" i="8" s="1"/>
  <c r="F176" i="8"/>
  <c r="H176" i="8" s="1"/>
  <c r="F172" i="8"/>
  <c r="G172" i="8" s="1"/>
  <c r="F168" i="8"/>
  <c r="G168" i="8" s="1"/>
  <c r="F164" i="8"/>
  <c r="G164" i="8" s="1"/>
  <c r="F160" i="8"/>
  <c r="G160" i="8" s="1"/>
  <c r="F156" i="8"/>
  <c r="H156" i="8" s="1"/>
  <c r="F152" i="8"/>
  <c r="G152" i="8" s="1"/>
  <c r="F148" i="8"/>
  <c r="G148" i="8" s="1"/>
  <c r="F144" i="8"/>
  <c r="G144" i="8" s="1"/>
  <c r="F140" i="8"/>
  <c r="H140" i="8" s="1"/>
  <c r="F136" i="8"/>
  <c r="G136" i="8" s="1"/>
  <c r="F132" i="8"/>
  <c r="G132" i="8" s="1"/>
  <c r="F128" i="8"/>
  <c r="G128" i="8" s="1"/>
  <c r="F124" i="8"/>
  <c r="G124" i="8" s="1"/>
  <c r="F120" i="8"/>
  <c r="H120" i="8" s="1"/>
  <c r="F116" i="8"/>
  <c r="G116" i="8" s="1"/>
  <c r="F112" i="8"/>
  <c r="H112" i="8" s="1"/>
  <c r="F108" i="8"/>
  <c r="G108" i="8" s="1"/>
  <c r="F104" i="8"/>
  <c r="G104" i="8" s="1"/>
  <c r="F100" i="8"/>
  <c r="G100" i="8" s="1"/>
  <c r="F96" i="8"/>
  <c r="G96" i="8" s="1"/>
  <c r="F92" i="8"/>
  <c r="G92" i="8" s="1"/>
  <c r="F88" i="8"/>
  <c r="G88" i="8" s="1"/>
  <c r="F84" i="8"/>
  <c r="H84" i="8" s="1"/>
  <c r="F80" i="8"/>
  <c r="G80" i="8" s="1"/>
  <c r="F76" i="8"/>
  <c r="H76" i="8" s="1"/>
  <c r="F72" i="8"/>
  <c r="H72" i="8" s="1"/>
  <c r="F68" i="8"/>
  <c r="G68" i="8" s="1"/>
  <c r="F64" i="8"/>
  <c r="H64" i="8" s="1"/>
  <c r="F60" i="8"/>
  <c r="G60" i="8" s="1"/>
  <c r="F56" i="8"/>
  <c r="G56" i="8" s="1"/>
  <c r="F52" i="8"/>
  <c r="H52" i="8" s="1"/>
  <c r="F48" i="8"/>
  <c r="H48" i="8" s="1"/>
  <c r="F44" i="8"/>
  <c r="G44" i="8" s="1"/>
  <c r="F40" i="8"/>
  <c r="G40" i="8" s="1"/>
  <c r="F36" i="8"/>
  <c r="G36" i="8" s="1"/>
  <c r="F32" i="8"/>
  <c r="H32" i="8" s="1"/>
  <c r="F28" i="8"/>
  <c r="H28" i="8" s="1"/>
  <c r="F24" i="8"/>
  <c r="H24" i="8" s="1"/>
  <c r="F20" i="8"/>
  <c r="G20" i="8" s="1"/>
  <c r="F16" i="8"/>
  <c r="H16" i="8" s="1"/>
  <c r="F12" i="8"/>
  <c r="G12" i="8" s="1"/>
  <c r="F8" i="8"/>
  <c r="H8" i="8" s="1"/>
  <c r="G942" i="8"/>
  <c r="G910" i="8"/>
  <c r="G826" i="8"/>
  <c r="G462" i="8"/>
  <c r="G398" i="8"/>
  <c r="G246" i="8"/>
  <c r="H910" i="8"/>
  <c r="H826" i="8"/>
  <c r="H398" i="8"/>
  <c r="G570" i="8"/>
  <c r="H570" i="8"/>
  <c r="G538" i="8"/>
  <c r="H538" i="8"/>
  <c r="G518" i="8"/>
  <c r="H518" i="8"/>
  <c r="G510" i="8"/>
  <c r="H510" i="8"/>
  <c r="G502" i="8"/>
  <c r="H502" i="8"/>
  <c r="G482" i="8"/>
  <c r="H482" i="8"/>
  <c r="G450" i="8"/>
  <c r="H450" i="8"/>
  <c r="G438" i="8"/>
  <c r="H438" i="8"/>
  <c r="G430" i="8"/>
  <c r="H430" i="8"/>
  <c r="G422" i="8"/>
  <c r="H422" i="8"/>
  <c r="G414" i="8"/>
  <c r="H414" i="8"/>
  <c r="G406" i="8"/>
  <c r="H406" i="8"/>
  <c r="G354" i="8"/>
  <c r="H354" i="8"/>
  <c r="G334" i="8"/>
  <c r="H334" i="8"/>
  <c r="G326" i="8"/>
  <c r="H326" i="8"/>
  <c r="G318" i="8"/>
  <c r="H318" i="8"/>
  <c r="G310" i="8"/>
  <c r="H310" i="8"/>
  <c r="G302" i="8"/>
  <c r="H302" i="8"/>
  <c r="G294" i="8"/>
  <c r="H294" i="8"/>
  <c r="G286" i="8"/>
  <c r="H286" i="8"/>
  <c r="G278" i="8"/>
  <c r="H278" i="8"/>
  <c r="G270" i="8"/>
  <c r="H270" i="8"/>
  <c r="G222" i="8"/>
  <c r="H222" i="8"/>
  <c r="G214" i="8"/>
  <c r="H214" i="8"/>
  <c r="G206" i="8"/>
  <c r="H206" i="8"/>
  <c r="G198" i="8"/>
  <c r="H198" i="8"/>
  <c r="G186" i="8"/>
  <c r="H186" i="8"/>
  <c r="G162" i="8"/>
  <c r="H162" i="8"/>
  <c r="G98" i="8"/>
  <c r="H98" i="8"/>
  <c r="G86" i="8"/>
  <c r="H86" i="8"/>
  <c r="G78" i="8"/>
  <c r="H78" i="8"/>
  <c r="G70" i="8"/>
  <c r="H70" i="8"/>
  <c r="G62" i="8"/>
  <c r="H62" i="8"/>
  <c r="G54" i="8"/>
  <c r="H54" i="8"/>
  <c r="G46" i="8"/>
  <c r="H46" i="8"/>
  <c r="G38" i="8"/>
  <c r="H38" i="8"/>
  <c r="G30" i="8"/>
  <c r="H30" i="8"/>
  <c r="G22" i="8"/>
  <c r="H22" i="8"/>
  <c r="G998" i="8"/>
  <c r="H998" i="8"/>
  <c r="G990" i="8"/>
  <c r="H990" i="8"/>
  <c r="G986" i="8"/>
  <c r="H986" i="8"/>
  <c r="G982" i="8"/>
  <c r="H982" i="8"/>
  <c r="G974" i="8"/>
  <c r="H974" i="8"/>
  <c r="G966" i="8"/>
  <c r="H966" i="8"/>
  <c r="G962" i="8"/>
  <c r="H962" i="8"/>
  <c r="G958" i="8"/>
  <c r="H958" i="8"/>
  <c r="G954" i="8"/>
  <c r="H954" i="8"/>
  <c r="G950" i="8"/>
  <c r="H950" i="8"/>
  <c r="G934" i="8"/>
  <c r="H934" i="8"/>
  <c r="G930" i="8"/>
  <c r="H930" i="8"/>
  <c r="G926" i="8"/>
  <c r="H926" i="8"/>
  <c r="G918" i="8"/>
  <c r="H918" i="8"/>
  <c r="G902" i="8"/>
  <c r="H902" i="8"/>
  <c r="G894" i="8"/>
  <c r="H894" i="8"/>
  <c r="G886" i="8"/>
  <c r="H886" i="8"/>
  <c r="G878" i="8"/>
  <c r="H878" i="8"/>
  <c r="G870" i="8"/>
  <c r="H870" i="8"/>
  <c r="G866" i="8"/>
  <c r="H866" i="8"/>
  <c r="G862" i="8"/>
  <c r="H862" i="8"/>
  <c r="G854" i="8"/>
  <c r="H854" i="8"/>
  <c r="G846" i="8"/>
  <c r="H846" i="8"/>
  <c r="G838" i="8"/>
  <c r="H838" i="8"/>
  <c r="G834" i="8"/>
  <c r="H834" i="8"/>
  <c r="G830" i="8"/>
  <c r="H830" i="8"/>
  <c r="G822" i="8"/>
  <c r="H822" i="8"/>
  <c r="G814" i="8"/>
  <c r="H814" i="8"/>
  <c r="G806" i="8"/>
  <c r="H806" i="8"/>
  <c r="G802" i="8"/>
  <c r="H802" i="8"/>
  <c r="G798" i="8"/>
  <c r="H798" i="8"/>
  <c r="G790" i="8"/>
  <c r="H790" i="8"/>
  <c r="G782" i="8"/>
  <c r="H782" i="8"/>
  <c r="G774" i="8"/>
  <c r="H774" i="8"/>
  <c r="G766" i="8"/>
  <c r="H766" i="8"/>
  <c r="G758" i="8"/>
  <c r="H758" i="8"/>
  <c r="G750" i="8"/>
  <c r="H750" i="8"/>
  <c r="G742" i="8"/>
  <c r="H742" i="8"/>
  <c r="G734" i="8"/>
  <c r="H734" i="8"/>
  <c r="G730" i="8"/>
  <c r="H730" i="8"/>
  <c r="G726" i="8"/>
  <c r="H726" i="8"/>
  <c r="G718" i="8"/>
  <c r="H718" i="8"/>
  <c r="G710" i="8"/>
  <c r="H710" i="8"/>
  <c r="G706" i="8"/>
  <c r="H706" i="8"/>
  <c r="G702" i="8"/>
  <c r="H702" i="8"/>
  <c r="G698" i="8"/>
  <c r="H698" i="8"/>
  <c r="G694" i="8"/>
  <c r="H694" i="8"/>
  <c r="G686" i="8"/>
  <c r="H686" i="8"/>
  <c r="G678" i="8"/>
  <c r="H678" i="8"/>
  <c r="G674" i="8"/>
  <c r="H674" i="8"/>
  <c r="G670" i="8"/>
  <c r="H670" i="8"/>
  <c r="G662" i="8"/>
  <c r="H662" i="8"/>
  <c r="G654" i="8"/>
  <c r="H654" i="8"/>
  <c r="G646" i="8"/>
  <c r="H646" i="8"/>
  <c r="G638" i="8"/>
  <c r="H638" i="8"/>
  <c r="G630" i="8"/>
  <c r="H630" i="8"/>
  <c r="G622" i="8"/>
  <c r="H622" i="8"/>
  <c r="G614" i="8"/>
  <c r="H614" i="8"/>
  <c r="G610" i="8"/>
  <c r="H610" i="8"/>
  <c r="G606" i="8"/>
  <c r="H606" i="8"/>
  <c r="G598" i="8"/>
  <c r="H598" i="8"/>
  <c r="G590" i="8"/>
  <c r="H590" i="8"/>
  <c r="G582" i="8"/>
  <c r="H582" i="8"/>
  <c r="G578" i="8"/>
  <c r="H578" i="8"/>
  <c r="G574" i="8"/>
  <c r="H574" i="8"/>
  <c r="G566" i="8"/>
  <c r="H566" i="8"/>
  <c r="G558" i="8"/>
  <c r="H558" i="8"/>
  <c r="G550" i="8"/>
  <c r="H550" i="8"/>
  <c r="G542" i="8"/>
  <c r="H542" i="8"/>
  <c r="G534" i="8"/>
  <c r="H534" i="8"/>
  <c r="G526" i="8"/>
  <c r="H526" i="8"/>
  <c r="G494" i="8"/>
  <c r="H494" i="8"/>
  <c r="G486" i="8"/>
  <c r="H486" i="8"/>
  <c r="G478" i="8"/>
  <c r="H478" i="8"/>
  <c r="G470" i="8"/>
  <c r="H470" i="8"/>
  <c r="G454" i="8"/>
  <c r="H454" i="8"/>
  <c r="G446" i="8"/>
  <c r="H446" i="8"/>
  <c r="G442" i="8"/>
  <c r="H442" i="8"/>
  <c r="G410" i="8"/>
  <c r="H410" i="8"/>
  <c r="G390" i="8"/>
  <c r="H390" i="8"/>
  <c r="G382" i="8"/>
  <c r="H382" i="8"/>
  <c r="G374" i="8"/>
  <c r="H374" i="8"/>
  <c r="G366" i="8"/>
  <c r="H366" i="8"/>
  <c r="G358" i="8"/>
  <c r="H358" i="8"/>
  <c r="G350" i="8"/>
  <c r="H350" i="8"/>
  <c r="G342" i="8"/>
  <c r="H342" i="8"/>
  <c r="G322" i="8"/>
  <c r="H322" i="8"/>
  <c r="G314" i="8"/>
  <c r="H314" i="8"/>
  <c r="G282" i="8"/>
  <c r="H282" i="8"/>
  <c r="G262" i="8"/>
  <c r="H262" i="8"/>
  <c r="G254" i="8"/>
  <c r="H254" i="8"/>
  <c r="G238" i="8"/>
  <c r="H238" i="8"/>
  <c r="G230" i="8"/>
  <c r="H230" i="8"/>
  <c r="G226" i="8"/>
  <c r="H226" i="8"/>
  <c r="G194" i="8"/>
  <c r="H194" i="8"/>
  <c r="G190" i="8"/>
  <c r="H190" i="8"/>
  <c r="G174" i="8"/>
  <c r="H174" i="8"/>
  <c r="G166" i="8"/>
  <c r="H166" i="8"/>
  <c r="G158" i="8"/>
  <c r="H158" i="8"/>
  <c r="G150" i="8"/>
  <c r="H150" i="8"/>
  <c r="G142" i="8"/>
  <c r="H142" i="8"/>
  <c r="G134" i="8"/>
  <c r="H134" i="8"/>
  <c r="G126" i="8"/>
  <c r="H126" i="8"/>
  <c r="G118" i="8"/>
  <c r="H118" i="8"/>
  <c r="G110" i="8"/>
  <c r="H110" i="8"/>
  <c r="G102" i="8"/>
  <c r="H102" i="8"/>
  <c r="G94" i="8"/>
  <c r="H94" i="8"/>
  <c r="G66" i="8"/>
  <c r="H66" i="8"/>
  <c r="G58" i="8"/>
  <c r="H58" i="8"/>
  <c r="G26" i="8"/>
  <c r="H26" i="8"/>
  <c r="G6" i="8"/>
  <c r="H6" i="8"/>
  <c r="H462" i="8"/>
  <c r="H246" i="8"/>
  <c r="F1001" i="8"/>
  <c r="F997" i="8"/>
  <c r="F993" i="8"/>
  <c r="F989" i="8"/>
  <c r="F985" i="8"/>
  <c r="F981" i="8"/>
  <c r="F977" i="8"/>
  <c r="F973" i="8"/>
  <c r="F969" i="8"/>
  <c r="F965" i="8"/>
  <c r="F961" i="8"/>
  <c r="F957" i="8"/>
  <c r="F953" i="8"/>
  <c r="F949" i="8"/>
  <c r="F945" i="8"/>
  <c r="F941" i="8"/>
  <c r="F937" i="8"/>
  <c r="F933" i="8"/>
  <c r="F929" i="8"/>
  <c r="F925" i="8"/>
  <c r="F921" i="8"/>
  <c r="F917" i="8"/>
  <c r="F913" i="8"/>
  <c r="F909" i="8"/>
  <c r="F905" i="8"/>
  <c r="F901" i="8"/>
  <c r="F897" i="8"/>
  <c r="F893" i="8"/>
  <c r="F889" i="8"/>
  <c r="F885" i="8"/>
  <c r="F881" i="8"/>
  <c r="F877" i="8"/>
  <c r="F873" i="8"/>
  <c r="F869" i="8"/>
  <c r="F865" i="8"/>
  <c r="F861" i="8"/>
  <c r="F857" i="8"/>
  <c r="F853" i="8"/>
  <c r="F849" i="8"/>
  <c r="F845" i="8"/>
  <c r="F841" i="8"/>
  <c r="F837" i="8"/>
  <c r="F833" i="8"/>
  <c r="F829" i="8"/>
  <c r="F825" i="8"/>
  <c r="F821" i="8"/>
  <c r="F817" i="8"/>
  <c r="F813" i="8"/>
  <c r="F809" i="8"/>
  <c r="F805" i="8"/>
  <c r="F801" i="8"/>
  <c r="F797" i="8"/>
  <c r="F793" i="8"/>
  <c r="F789" i="8"/>
  <c r="F785" i="8"/>
  <c r="F781" i="8"/>
  <c r="F777" i="8"/>
  <c r="F773" i="8"/>
  <c r="F769" i="8"/>
  <c r="F765" i="8"/>
  <c r="F761" i="8"/>
  <c r="F757" i="8"/>
  <c r="F753" i="8"/>
  <c r="F749" i="8"/>
  <c r="F745" i="8"/>
  <c r="F741" i="8"/>
  <c r="F737" i="8"/>
  <c r="F733" i="8"/>
  <c r="F729" i="8"/>
  <c r="F725" i="8"/>
  <c r="F721" i="8"/>
  <c r="F717" i="8"/>
  <c r="F713" i="8"/>
  <c r="F709" i="8"/>
  <c r="F705" i="8"/>
  <c r="F701" i="8"/>
  <c r="F697" i="8"/>
  <c r="F693" i="8"/>
  <c r="F689" i="8"/>
  <c r="F685" i="8"/>
  <c r="F681" i="8"/>
  <c r="F677" i="8"/>
  <c r="F673" i="8"/>
  <c r="F669" i="8"/>
  <c r="F665" i="8"/>
  <c r="F661" i="8"/>
  <c r="F657" i="8"/>
  <c r="F653" i="8"/>
  <c r="F649" i="8"/>
  <c r="F645" i="8"/>
  <c r="F641" i="8"/>
  <c r="F637" i="8"/>
  <c r="F633" i="8"/>
  <c r="F629" i="8"/>
  <c r="F625" i="8"/>
  <c r="F621" i="8"/>
  <c r="F617" i="8"/>
  <c r="F613" i="8"/>
  <c r="F609" i="8"/>
  <c r="F605" i="8"/>
  <c r="F601" i="8"/>
  <c r="F597" i="8"/>
  <c r="F593" i="8"/>
  <c r="F589" i="8"/>
  <c r="F585" i="8"/>
  <c r="F581" i="8"/>
  <c r="F577" i="8"/>
  <c r="F573" i="8"/>
  <c r="F569" i="8"/>
  <c r="F565" i="8"/>
  <c r="F561" i="8"/>
  <c r="F557" i="8"/>
  <c r="F553" i="8"/>
  <c r="F549" i="8"/>
  <c r="F545" i="8"/>
  <c r="F541" i="8"/>
  <c r="F537" i="8"/>
  <c r="F533" i="8"/>
  <c r="F529" i="8"/>
  <c r="F525" i="8"/>
  <c r="F521" i="8"/>
  <c r="F517" i="8"/>
  <c r="F513" i="8"/>
  <c r="F509" i="8"/>
  <c r="F505" i="8"/>
  <c r="F501" i="8"/>
  <c r="F497" i="8"/>
  <c r="F493" i="8"/>
  <c r="F489" i="8"/>
  <c r="F485" i="8"/>
  <c r="F481" i="8"/>
  <c r="F477" i="8"/>
  <c r="F473" i="8"/>
  <c r="F469" i="8"/>
  <c r="F465" i="8"/>
  <c r="F461" i="8"/>
  <c r="F457" i="8"/>
  <c r="F453" i="8"/>
  <c r="F449" i="8"/>
  <c r="F445" i="8"/>
  <c r="F441" i="8"/>
  <c r="F437" i="8"/>
  <c r="F433" i="8"/>
  <c r="F429" i="8"/>
  <c r="F425" i="8"/>
  <c r="F421" i="8"/>
  <c r="H942" i="8"/>
  <c r="F417" i="8"/>
  <c r="F413" i="8"/>
  <c r="F409" i="8"/>
  <c r="F405" i="8"/>
  <c r="F401" i="8"/>
  <c r="F397" i="8"/>
  <c r="F393" i="8"/>
  <c r="F389" i="8"/>
  <c r="F385" i="8"/>
  <c r="F381" i="8"/>
  <c r="F377" i="8"/>
  <c r="F373" i="8"/>
  <c r="F369" i="8"/>
  <c r="F365" i="8"/>
  <c r="F361" i="8"/>
  <c r="F357" i="8"/>
  <c r="F353" i="8"/>
  <c r="F349" i="8"/>
  <c r="F345" i="8"/>
  <c r="F341" i="8"/>
  <c r="F337" i="8"/>
  <c r="F333" i="8"/>
  <c r="F329" i="8"/>
  <c r="F325" i="8"/>
  <c r="F321" i="8"/>
  <c r="F317" i="8"/>
  <c r="F313" i="8"/>
  <c r="F309" i="8"/>
  <c r="F305" i="8"/>
  <c r="F301" i="8"/>
  <c r="F297" i="8"/>
  <c r="F293" i="8"/>
  <c r="F289" i="8"/>
  <c r="F285" i="8"/>
  <c r="F281" i="8"/>
  <c r="F277" i="8"/>
  <c r="F273" i="8"/>
  <c r="F269" i="8"/>
  <c r="F265" i="8"/>
  <c r="F261" i="8"/>
  <c r="F257" i="8"/>
  <c r="F253" i="8"/>
  <c r="F249" i="8"/>
  <c r="F245" i="8"/>
  <c r="F241" i="8"/>
  <c r="F237" i="8"/>
  <c r="F233" i="8"/>
  <c r="F229" i="8"/>
  <c r="F225" i="8"/>
  <c r="F221" i="8"/>
  <c r="F217" i="8"/>
  <c r="F213" i="8"/>
  <c r="F209" i="8"/>
  <c r="F205" i="8"/>
  <c r="F201" i="8"/>
  <c r="F197" i="8"/>
  <c r="F193" i="8"/>
  <c r="F189" i="8"/>
  <c r="F185" i="8"/>
  <c r="F181" i="8"/>
  <c r="F177" i="8"/>
  <c r="F173" i="8"/>
  <c r="F169" i="8"/>
  <c r="F165" i="8"/>
  <c r="F161" i="8"/>
  <c r="F157" i="8"/>
  <c r="F153" i="8"/>
  <c r="F149" i="8"/>
  <c r="F145" i="8"/>
  <c r="F141" i="8"/>
  <c r="F137" i="8"/>
  <c r="F133" i="8"/>
  <c r="F129" i="8"/>
  <c r="F125" i="8"/>
  <c r="F121" i="8"/>
  <c r="F117" i="8"/>
  <c r="F113" i="8"/>
  <c r="F109" i="8"/>
  <c r="F105" i="8"/>
  <c r="F101" i="8"/>
  <c r="F97" i="8"/>
  <c r="F93" i="8"/>
  <c r="F89" i="8"/>
  <c r="F85" i="8"/>
  <c r="F81" i="8"/>
  <c r="F77" i="8"/>
  <c r="F73" i="8"/>
  <c r="F69" i="8"/>
  <c r="F65" i="8"/>
  <c r="F61" i="8"/>
  <c r="F57" i="8"/>
  <c r="F53" i="8"/>
  <c r="F49" i="8"/>
  <c r="F45" i="8"/>
  <c r="F41" i="8"/>
  <c r="F37" i="8"/>
  <c r="F33" i="8"/>
  <c r="F29" i="8"/>
  <c r="F25" i="8"/>
  <c r="F21" i="8"/>
  <c r="F17" i="8"/>
  <c r="F13" i="8"/>
  <c r="F9" i="8"/>
  <c r="F5" i="8"/>
  <c r="G122" i="8" l="1"/>
  <c r="G922" i="8"/>
  <c r="G890" i="8"/>
  <c r="G642" i="8"/>
  <c r="G74" i="8"/>
  <c r="H658" i="8"/>
  <c r="I658" i="8" s="1"/>
  <c r="J658" i="8" s="1"/>
  <c r="H522" i="8"/>
  <c r="I522" i="8" s="1"/>
  <c r="J522" i="8" s="1"/>
  <c r="H938" i="8"/>
  <c r="I938" i="8" s="1"/>
  <c r="J938" i="8" s="1"/>
  <c r="H50" i="8"/>
  <c r="G786" i="8"/>
  <c r="I786" i="8" s="1"/>
  <c r="J786" i="8" s="1"/>
  <c r="G170" i="8"/>
  <c r="I170" i="8" s="1"/>
  <c r="J170" i="8" s="1"/>
  <c r="G618" i="8"/>
  <c r="I618" i="8" s="1"/>
  <c r="J618" i="8" s="1"/>
  <c r="H458" i="8"/>
  <c r="I458" i="8" s="1"/>
  <c r="J458" i="8" s="1"/>
  <c r="H714" i="8"/>
  <c r="I714" i="8" s="1"/>
  <c r="J714" i="8" s="1"/>
  <c r="G210" i="8"/>
  <c r="I210" i="8" s="1"/>
  <c r="J210" i="8" s="1"/>
  <c r="G850" i="8"/>
  <c r="I850" i="8" s="1"/>
  <c r="J850" i="8" s="1"/>
  <c r="G1002" i="8"/>
  <c r="I1002" i="8" s="1"/>
  <c r="J1002" i="8" s="1"/>
  <c r="H370" i="8"/>
  <c r="I370" i="8" s="1"/>
  <c r="J370" i="8" s="1"/>
  <c r="G466" i="8"/>
  <c r="I466" i="8" s="1"/>
  <c r="J466" i="8" s="1"/>
  <c r="O8" i="27"/>
  <c r="K8" i="27"/>
  <c r="G426" i="8"/>
  <c r="I426" i="8" s="1"/>
  <c r="J426" i="8" s="1"/>
  <c r="H298" i="8"/>
  <c r="I298" i="8" s="1"/>
  <c r="J298" i="8" s="1"/>
  <c r="G178" i="8"/>
  <c r="I178" i="8" s="1"/>
  <c r="J178" i="8" s="1"/>
  <c r="H554" i="8"/>
  <c r="I554" i="8" s="1"/>
  <c r="J554" i="8" s="1"/>
  <c r="G202" i="8"/>
  <c r="I202" i="8" s="1"/>
  <c r="J202" i="8" s="1"/>
  <c r="G970" i="8"/>
  <c r="I970" i="8" s="1"/>
  <c r="J970" i="8" s="1"/>
  <c r="G594" i="8"/>
  <c r="I594" i="8" s="1"/>
  <c r="J594" i="8" s="1"/>
  <c r="H722" i="8"/>
  <c r="I722" i="8" s="1"/>
  <c r="J722" i="8" s="1"/>
  <c r="H338" i="8"/>
  <c r="I338" i="8" s="1"/>
  <c r="J338" i="8" s="1"/>
  <c r="G818" i="8"/>
  <c r="I818" i="8" s="1"/>
  <c r="J818" i="8" s="1"/>
  <c r="H42" i="8"/>
  <c r="I42" i="8" s="1"/>
  <c r="J42" i="8" s="1"/>
  <c r="H82" i="8"/>
  <c r="I82" i="8" s="1"/>
  <c r="J82" i="8" s="1"/>
  <c r="H690" i="8"/>
  <c r="I690" i="8" s="1"/>
  <c r="J690" i="8" s="1"/>
  <c r="H842" i="8"/>
  <c r="I842" i="8" s="1"/>
  <c r="J842" i="8" s="1"/>
  <c r="H946" i="8"/>
  <c r="I946" i="8" s="1"/>
  <c r="J946" i="8" s="1"/>
  <c r="H138" i="8"/>
  <c r="I138" i="8" s="1"/>
  <c r="J138" i="8" s="1"/>
  <c r="H306" i="8"/>
  <c r="H266" i="8"/>
  <c r="I266" i="8" s="1"/>
  <c r="J266" i="8" s="1"/>
  <c r="G18" i="8"/>
  <c r="I18" i="8" s="1"/>
  <c r="J18" i="8" s="1"/>
  <c r="J9" i="27"/>
  <c r="P8" i="27"/>
  <c r="Q8" i="27"/>
  <c r="H34" i="8"/>
  <c r="I34" i="8" s="1"/>
  <c r="J34" i="8" s="1"/>
  <c r="H506" i="8"/>
  <c r="I506" i="8" s="1"/>
  <c r="J506" i="8" s="1"/>
  <c r="G378" i="8"/>
  <c r="I378" i="8" s="1"/>
  <c r="J378" i="8" s="1"/>
  <c r="G666" i="8"/>
  <c r="I666" i="8" s="1"/>
  <c r="J666" i="8" s="1"/>
  <c r="H770" i="8"/>
  <c r="I770" i="8" s="1"/>
  <c r="J770" i="8" s="1"/>
  <c r="G546" i="8"/>
  <c r="I546" i="8" s="1"/>
  <c r="J546" i="8" s="1"/>
  <c r="H154" i="8"/>
  <c r="I154" i="8" s="1"/>
  <c r="J154" i="8" s="1"/>
  <c r="H290" i="8"/>
  <c r="I290" i="8" s="1"/>
  <c r="J290" i="8" s="1"/>
  <c r="G250" i="8"/>
  <c r="I250" i="8" s="1"/>
  <c r="J250" i="8" s="1"/>
  <c r="H794" i="8"/>
  <c r="I794" i="8" s="1"/>
  <c r="J794" i="8" s="1"/>
  <c r="H418" i="8"/>
  <c r="I418" i="8" s="1"/>
  <c r="J418" i="8" s="1"/>
  <c r="G650" i="8"/>
  <c r="I650" i="8" s="1"/>
  <c r="J650" i="8" s="1"/>
  <c r="H754" i="8"/>
  <c r="I754" i="8" s="1"/>
  <c r="J754" i="8" s="1"/>
  <c r="G914" i="8"/>
  <c r="I914" i="8" s="1"/>
  <c r="J914" i="8" s="1"/>
  <c r="G490" i="8"/>
  <c r="I490" i="8" s="1"/>
  <c r="J490" i="8" s="1"/>
  <c r="H498" i="8"/>
  <c r="I498" i="8" s="1"/>
  <c r="J498" i="8" s="1"/>
  <c r="G586" i="8"/>
  <c r="I586" i="8" s="1"/>
  <c r="J586" i="8" s="1"/>
  <c r="H978" i="8"/>
  <c r="I978" i="8" s="1"/>
  <c r="J978" i="8" s="1"/>
  <c r="H242" i="8"/>
  <c r="I242" i="8" s="1"/>
  <c r="J242" i="8" s="1"/>
  <c r="H882" i="8"/>
  <c r="I882" i="8" s="1"/>
  <c r="J882" i="8" s="1"/>
  <c r="H114" i="8"/>
  <c r="I114" i="8" s="1"/>
  <c r="J114" i="8" s="1"/>
  <c r="H330" i="8"/>
  <c r="I330" i="8" s="1"/>
  <c r="J330" i="8" s="1"/>
  <c r="H746" i="8"/>
  <c r="I746" i="8" s="1"/>
  <c r="J746" i="8" s="1"/>
  <c r="H434" i="8"/>
  <c r="I434" i="8" s="1"/>
  <c r="J434" i="8" s="1"/>
  <c r="H810" i="8"/>
  <c r="I810" i="8" s="1"/>
  <c r="J810" i="8" s="1"/>
  <c r="H906" i="8"/>
  <c r="I906" i="8" s="1"/>
  <c r="J906" i="8" s="1"/>
  <c r="H682" i="8"/>
  <c r="I682" i="8" s="1"/>
  <c r="J682" i="8" s="1"/>
  <c r="H394" i="8"/>
  <c r="I394" i="8" s="1"/>
  <c r="J394" i="8" s="1"/>
  <c r="H562" i="8"/>
  <c r="I562" i="8" s="1"/>
  <c r="J562" i="8" s="1"/>
  <c r="G146" i="8"/>
  <c r="I146" i="8" s="1"/>
  <c r="J146" i="8" s="1"/>
  <c r="H626" i="8"/>
  <c r="I626" i="8" s="1"/>
  <c r="J626" i="8" s="1"/>
  <c r="H106" i="8"/>
  <c r="I106" i="8" s="1"/>
  <c r="J106" i="8" s="1"/>
  <c r="H274" i="8"/>
  <c r="I274" i="8" s="1"/>
  <c r="J274" i="8" s="1"/>
  <c r="H874" i="8"/>
  <c r="I874" i="8" s="1"/>
  <c r="J874" i="8" s="1"/>
  <c r="G10" i="8"/>
  <c r="I10" i="8" s="1"/>
  <c r="J10" i="8" s="1"/>
  <c r="H218" i="8"/>
  <c r="I218" i="8" s="1"/>
  <c r="J218" i="8" s="1"/>
  <c r="H234" i="8"/>
  <c r="I234" i="8" s="1"/>
  <c r="J234" i="8" s="1"/>
  <c r="G402" i="8"/>
  <c r="I402" i="8" s="1"/>
  <c r="J402" i="8" s="1"/>
  <c r="G898" i="8"/>
  <c r="I898" i="8" s="1"/>
  <c r="J898" i="8" s="1"/>
  <c r="G634" i="8"/>
  <c r="I634" i="8" s="1"/>
  <c r="J634" i="8" s="1"/>
  <c r="H858" i="8"/>
  <c r="I858" i="8" s="1"/>
  <c r="J858" i="8" s="1"/>
  <c r="H602" i="8"/>
  <c r="I602" i="8" s="1"/>
  <c r="J602" i="8" s="1"/>
  <c r="G762" i="8"/>
  <c r="I762" i="8" s="1"/>
  <c r="J762" i="8" s="1"/>
  <c r="H738" i="8"/>
  <c r="I738" i="8" s="1"/>
  <c r="J738" i="8" s="1"/>
  <c r="H90" i="8"/>
  <c r="I90" i="8" s="1"/>
  <c r="J90" i="8" s="1"/>
  <c r="G386" i="8"/>
  <c r="I386" i="8" s="1"/>
  <c r="J386" i="8" s="1"/>
  <c r="H514" i="8"/>
  <c r="I514" i="8" s="1"/>
  <c r="J514" i="8" s="1"/>
  <c r="H130" i="8"/>
  <c r="I130" i="8" s="1"/>
  <c r="J130" i="8" s="1"/>
  <c r="G778" i="8"/>
  <c r="I778" i="8" s="1"/>
  <c r="J778" i="8" s="1"/>
  <c r="G362" i="8"/>
  <c r="I362" i="8" s="1"/>
  <c r="J362" i="8" s="1"/>
  <c r="G530" i="8"/>
  <c r="I530" i="8" s="1"/>
  <c r="J530" i="8" s="1"/>
  <c r="H994" i="8"/>
  <c r="I994" i="8" s="1"/>
  <c r="J994" i="8" s="1"/>
  <c r="H258" i="8"/>
  <c r="I258" i="8" s="1"/>
  <c r="J258" i="8" s="1"/>
  <c r="H346" i="8"/>
  <c r="I346" i="8" s="1"/>
  <c r="J346" i="8" s="1"/>
  <c r="G474" i="8"/>
  <c r="I474" i="8" s="1"/>
  <c r="J474" i="8" s="1"/>
  <c r="H182" i="8"/>
  <c r="I182" i="8" s="1"/>
  <c r="J182" i="8" s="1"/>
  <c r="H14" i="8"/>
  <c r="I14" i="8" s="1"/>
  <c r="J14" i="8" s="1"/>
  <c r="G191" i="8"/>
  <c r="I191" i="8" s="1"/>
  <c r="J191" i="8" s="1"/>
  <c r="G319" i="8"/>
  <c r="I319" i="8" s="1"/>
  <c r="J319" i="8" s="1"/>
  <c r="H643" i="8"/>
  <c r="I643" i="8" s="1"/>
  <c r="J643" i="8" s="1"/>
  <c r="G15" i="8"/>
  <c r="I15" i="8" s="1"/>
  <c r="J15" i="8" s="1"/>
  <c r="G415" i="8"/>
  <c r="I415" i="8" s="1"/>
  <c r="J415" i="8" s="1"/>
  <c r="G143" i="8"/>
  <c r="I143" i="8" s="1"/>
  <c r="J143" i="8" s="1"/>
  <c r="G63" i="8"/>
  <c r="I63" i="8" s="1"/>
  <c r="J63" i="8" s="1"/>
  <c r="G207" i="8"/>
  <c r="I207" i="8" s="1"/>
  <c r="J207" i="8" s="1"/>
  <c r="G527" i="8"/>
  <c r="I527" i="8" s="1"/>
  <c r="J527" i="8" s="1"/>
  <c r="G659" i="8"/>
  <c r="I659" i="8" s="1"/>
  <c r="J659" i="8" s="1"/>
  <c r="H579" i="8"/>
  <c r="I579" i="8" s="1"/>
  <c r="J579" i="8" s="1"/>
  <c r="H595" i="8"/>
  <c r="I595" i="8" s="1"/>
  <c r="J595" i="8" s="1"/>
  <c r="G79" i="8"/>
  <c r="I79" i="8" s="1"/>
  <c r="J79" i="8" s="1"/>
  <c r="G271" i="8"/>
  <c r="I271" i="8" s="1"/>
  <c r="J271" i="8" s="1"/>
  <c r="H507" i="8"/>
  <c r="I507" i="8" s="1"/>
  <c r="J507" i="8" s="1"/>
  <c r="G363" i="8"/>
  <c r="I363" i="8" s="1"/>
  <c r="J363" i="8" s="1"/>
  <c r="G655" i="8"/>
  <c r="I655" i="8" s="1"/>
  <c r="J655" i="8" s="1"/>
  <c r="H575" i="8"/>
  <c r="I575" i="8" s="1"/>
  <c r="J575" i="8" s="1"/>
  <c r="H671" i="8"/>
  <c r="I671" i="8" s="1"/>
  <c r="J671" i="8" s="1"/>
  <c r="H43" i="8"/>
  <c r="I43" i="8" s="1"/>
  <c r="J43" i="8" s="1"/>
  <c r="H171" i="8"/>
  <c r="I171" i="8" s="1"/>
  <c r="J171" i="8" s="1"/>
  <c r="H259" i="8"/>
  <c r="I259" i="8" s="1"/>
  <c r="J259" i="8" s="1"/>
  <c r="H451" i="8"/>
  <c r="I451" i="8" s="1"/>
  <c r="J451" i="8" s="1"/>
  <c r="H375" i="8"/>
  <c r="I375" i="8" s="1"/>
  <c r="J375" i="8" s="1"/>
  <c r="H131" i="8"/>
  <c r="I131" i="8" s="1"/>
  <c r="J131" i="8" s="1"/>
  <c r="G203" i="8"/>
  <c r="I203" i="8" s="1"/>
  <c r="J203" i="8" s="1"/>
  <c r="H315" i="8"/>
  <c r="I315" i="8" s="1"/>
  <c r="J315" i="8" s="1"/>
  <c r="H395" i="8"/>
  <c r="I395" i="8" s="1"/>
  <c r="J395" i="8" s="1"/>
  <c r="H559" i="8"/>
  <c r="I559" i="8" s="1"/>
  <c r="J559" i="8" s="1"/>
  <c r="H639" i="8"/>
  <c r="I639" i="8" s="1"/>
  <c r="J639" i="8" s="1"/>
  <c r="H123" i="8"/>
  <c r="I123" i="8" s="1"/>
  <c r="J123" i="8" s="1"/>
  <c r="H427" i="8"/>
  <c r="I427" i="8" s="1"/>
  <c r="J427" i="8" s="1"/>
  <c r="H523" i="8"/>
  <c r="I523" i="8" s="1"/>
  <c r="J523" i="8" s="1"/>
  <c r="G411" i="8"/>
  <c r="I411" i="8" s="1"/>
  <c r="J411" i="8" s="1"/>
  <c r="G475" i="8"/>
  <c r="I475" i="8" s="1"/>
  <c r="J475" i="8" s="1"/>
  <c r="H607" i="8"/>
  <c r="I607" i="8" s="1"/>
  <c r="J607" i="8" s="1"/>
  <c r="H515" i="8"/>
  <c r="I515" i="8" s="1"/>
  <c r="J515" i="8" s="1"/>
  <c r="H59" i="8"/>
  <c r="I59" i="8" s="1"/>
  <c r="J59" i="8" s="1"/>
  <c r="G115" i="8"/>
  <c r="I115" i="8" s="1"/>
  <c r="J115" i="8" s="1"/>
  <c r="G267" i="8"/>
  <c r="I267" i="8" s="1"/>
  <c r="J267" i="8" s="1"/>
  <c r="H459" i="8"/>
  <c r="I459" i="8" s="1"/>
  <c r="J459" i="8" s="1"/>
  <c r="G543" i="8"/>
  <c r="I543" i="8" s="1"/>
  <c r="J543" i="8" s="1"/>
  <c r="G243" i="8"/>
  <c r="I243" i="8" s="1"/>
  <c r="J243" i="8" s="1"/>
  <c r="H591" i="8"/>
  <c r="I591" i="8" s="1"/>
  <c r="J591" i="8" s="1"/>
  <c r="G75" i="8"/>
  <c r="I75" i="8" s="1"/>
  <c r="J75" i="8" s="1"/>
  <c r="H251" i="8"/>
  <c r="I251" i="8" s="1"/>
  <c r="J251" i="8" s="1"/>
  <c r="H299" i="8"/>
  <c r="I299" i="8" s="1"/>
  <c r="J299" i="8" s="1"/>
  <c r="G347" i="8"/>
  <c r="I347" i="8" s="1"/>
  <c r="J347" i="8" s="1"/>
  <c r="G443" i="8"/>
  <c r="I443" i="8" s="1"/>
  <c r="J443" i="8" s="1"/>
  <c r="G491" i="8"/>
  <c r="I491" i="8" s="1"/>
  <c r="J491" i="8" s="1"/>
  <c r="H623" i="8"/>
  <c r="I623" i="8" s="1"/>
  <c r="J623" i="8" s="1"/>
  <c r="G139" i="8"/>
  <c r="I139" i="8" s="1"/>
  <c r="J139" i="8" s="1"/>
  <c r="G187" i="8"/>
  <c r="I187" i="8" s="1"/>
  <c r="J187" i="8" s="1"/>
  <c r="H235" i="8"/>
  <c r="I235" i="8" s="1"/>
  <c r="J235" i="8" s="1"/>
  <c r="G11" i="8"/>
  <c r="I11" i="8" s="1"/>
  <c r="J11" i="8" s="1"/>
  <c r="H107" i="8"/>
  <c r="I107" i="8" s="1"/>
  <c r="J107" i="8" s="1"/>
  <c r="H611" i="8"/>
  <c r="I611" i="8" s="1"/>
  <c r="J611" i="8" s="1"/>
  <c r="G31" i="8"/>
  <c r="I31" i="8" s="1"/>
  <c r="J31" i="8" s="1"/>
  <c r="G95" i="8"/>
  <c r="I95" i="8" s="1"/>
  <c r="J95" i="8" s="1"/>
  <c r="G175" i="8"/>
  <c r="I175" i="8" s="1"/>
  <c r="J175" i="8" s="1"/>
  <c r="G239" i="8"/>
  <c r="I239" i="8" s="1"/>
  <c r="J239" i="8" s="1"/>
  <c r="G255" i="8"/>
  <c r="I255" i="8" s="1"/>
  <c r="J255" i="8" s="1"/>
  <c r="G287" i="8"/>
  <c r="I287" i="8" s="1"/>
  <c r="J287" i="8" s="1"/>
  <c r="G367" i="8"/>
  <c r="I367" i="8" s="1"/>
  <c r="J367" i="8" s="1"/>
  <c r="G399" i="8"/>
  <c r="I399" i="8" s="1"/>
  <c r="J399" i="8" s="1"/>
  <c r="H563" i="8"/>
  <c r="I563" i="8" s="1"/>
  <c r="J563" i="8" s="1"/>
  <c r="G47" i="8"/>
  <c r="I47" i="8" s="1"/>
  <c r="J47" i="8" s="1"/>
  <c r="G111" i="8"/>
  <c r="I111" i="8" s="1"/>
  <c r="J111" i="8" s="1"/>
  <c r="G127" i="8"/>
  <c r="I127" i="8" s="1"/>
  <c r="J127" i="8" s="1"/>
  <c r="G159" i="8"/>
  <c r="I159" i="8" s="1"/>
  <c r="J159" i="8" s="1"/>
  <c r="G223" i="8"/>
  <c r="I223" i="8" s="1"/>
  <c r="J223" i="8" s="1"/>
  <c r="G303" i="8"/>
  <c r="I303" i="8" s="1"/>
  <c r="J303" i="8" s="1"/>
  <c r="G383" i="8"/>
  <c r="I383" i="8" s="1"/>
  <c r="J383" i="8" s="1"/>
  <c r="G495" i="8"/>
  <c r="I495" i="8" s="1"/>
  <c r="J495" i="8" s="1"/>
  <c r="H35" i="8"/>
  <c r="I35" i="8" s="1"/>
  <c r="J35" i="8" s="1"/>
  <c r="H163" i="8"/>
  <c r="I163" i="8" s="1"/>
  <c r="J163" i="8" s="1"/>
  <c r="H291" i="8"/>
  <c r="I291" i="8" s="1"/>
  <c r="J291" i="8" s="1"/>
  <c r="H599" i="8"/>
  <c r="I599" i="8" s="1"/>
  <c r="J599" i="8" s="1"/>
  <c r="H647" i="8"/>
  <c r="I647" i="8" s="1"/>
  <c r="J647" i="8" s="1"/>
  <c r="G583" i="8"/>
  <c r="I583" i="8" s="1"/>
  <c r="J583" i="8" s="1"/>
  <c r="H467" i="8"/>
  <c r="I467" i="8" s="1"/>
  <c r="J467" i="8" s="1"/>
  <c r="H19" i="8"/>
  <c r="I19" i="8" s="1"/>
  <c r="J19" i="8" s="1"/>
  <c r="H147" i="8"/>
  <c r="I147" i="8" s="1"/>
  <c r="J147" i="8" s="1"/>
  <c r="H275" i="8"/>
  <c r="I275" i="8" s="1"/>
  <c r="J275" i="8" s="1"/>
  <c r="H339" i="8"/>
  <c r="I339" i="8" s="1"/>
  <c r="J339" i="8" s="1"/>
  <c r="G539" i="8"/>
  <c r="I539" i="8" s="1"/>
  <c r="J539" i="8" s="1"/>
  <c r="G615" i="8"/>
  <c r="I615" i="8" s="1"/>
  <c r="J615" i="8" s="1"/>
  <c r="G663" i="8"/>
  <c r="I663" i="8" s="1"/>
  <c r="J663" i="8" s="1"/>
  <c r="G423" i="8"/>
  <c r="I423" i="8" s="1"/>
  <c r="J423" i="8" s="1"/>
  <c r="G455" i="8"/>
  <c r="I455" i="8" s="1"/>
  <c r="J455" i="8" s="1"/>
  <c r="G103" i="8"/>
  <c r="I103" i="8" s="1"/>
  <c r="J103" i="8" s="1"/>
  <c r="G231" i="8"/>
  <c r="I231" i="8" s="1"/>
  <c r="J231" i="8" s="1"/>
  <c r="H23" i="8"/>
  <c r="I23" i="8" s="1"/>
  <c r="J23" i="8" s="1"/>
  <c r="H151" i="8"/>
  <c r="I151" i="8" s="1"/>
  <c r="J151" i="8" s="1"/>
  <c r="H279" i="8"/>
  <c r="I279" i="8" s="1"/>
  <c r="J279" i="8" s="1"/>
  <c r="G535" i="8"/>
  <c r="I535" i="8" s="1"/>
  <c r="J535" i="8" s="1"/>
  <c r="G571" i="8"/>
  <c r="I571" i="8" s="1"/>
  <c r="J571" i="8" s="1"/>
  <c r="H603" i="8"/>
  <c r="I603" i="8" s="1"/>
  <c r="J603" i="8" s="1"/>
  <c r="H667" i="8"/>
  <c r="I667" i="8" s="1"/>
  <c r="J667" i="8" s="1"/>
  <c r="G39" i="8"/>
  <c r="I39" i="8" s="1"/>
  <c r="J39" i="8" s="1"/>
  <c r="H87" i="8"/>
  <c r="I87" i="8" s="1"/>
  <c r="J87" i="8" s="1"/>
  <c r="G167" i="8"/>
  <c r="I167" i="8" s="1"/>
  <c r="J167" i="8" s="1"/>
  <c r="H215" i="8"/>
  <c r="I215" i="8" s="1"/>
  <c r="J215" i="8" s="1"/>
  <c r="G295" i="8"/>
  <c r="I295" i="8" s="1"/>
  <c r="J295" i="8" s="1"/>
  <c r="G391" i="8"/>
  <c r="I391" i="8" s="1"/>
  <c r="J391" i="8" s="1"/>
  <c r="G555" i="8"/>
  <c r="I555" i="8" s="1"/>
  <c r="J555" i="8" s="1"/>
  <c r="H531" i="8"/>
  <c r="I531" i="8" s="1"/>
  <c r="J531" i="8" s="1"/>
  <c r="H51" i="8"/>
  <c r="I51" i="8" s="1"/>
  <c r="J51" i="8" s="1"/>
  <c r="H179" i="8"/>
  <c r="I179" i="8" s="1"/>
  <c r="J179" i="8" s="1"/>
  <c r="H307" i="8"/>
  <c r="I307" i="8" s="1"/>
  <c r="J307" i="8" s="1"/>
  <c r="H371" i="8"/>
  <c r="I371" i="8" s="1"/>
  <c r="J371" i="8" s="1"/>
  <c r="H387" i="8"/>
  <c r="I387" i="8" s="1"/>
  <c r="J387" i="8" s="1"/>
  <c r="H435" i="8"/>
  <c r="I435" i="8" s="1"/>
  <c r="J435" i="8" s="1"/>
  <c r="H567" i="8"/>
  <c r="I567" i="8" s="1"/>
  <c r="J567" i="8" s="1"/>
  <c r="H419" i="8"/>
  <c r="I419" i="8" s="1"/>
  <c r="J419" i="8" s="1"/>
  <c r="H67" i="8"/>
  <c r="I67" i="8" s="1"/>
  <c r="J67" i="8" s="1"/>
  <c r="H83" i="8"/>
  <c r="I83" i="8" s="1"/>
  <c r="J83" i="8" s="1"/>
  <c r="H99" i="8"/>
  <c r="I99" i="8" s="1"/>
  <c r="J99" i="8" s="1"/>
  <c r="H195" i="8"/>
  <c r="I195" i="8" s="1"/>
  <c r="J195" i="8" s="1"/>
  <c r="H211" i="8"/>
  <c r="I211" i="8" s="1"/>
  <c r="J211" i="8" s="1"/>
  <c r="H227" i="8"/>
  <c r="I227" i="8" s="1"/>
  <c r="J227" i="8" s="1"/>
  <c r="H323" i="8"/>
  <c r="I323" i="8" s="1"/>
  <c r="J323" i="8" s="1"/>
  <c r="H403" i="8"/>
  <c r="I403" i="8" s="1"/>
  <c r="J403" i="8" s="1"/>
  <c r="H551" i="8"/>
  <c r="I551" i="8" s="1"/>
  <c r="J551" i="8" s="1"/>
  <c r="H631" i="8"/>
  <c r="I631" i="8" s="1"/>
  <c r="J631" i="8" s="1"/>
  <c r="H499" i="8"/>
  <c r="I499" i="8" s="1"/>
  <c r="J499" i="8" s="1"/>
  <c r="H355" i="8"/>
  <c r="I355" i="8" s="1"/>
  <c r="J355" i="8" s="1"/>
  <c r="H483" i="8"/>
  <c r="I483" i="8" s="1"/>
  <c r="J483" i="8" s="1"/>
  <c r="G619" i="8"/>
  <c r="I619" i="8" s="1"/>
  <c r="J619" i="8" s="1"/>
  <c r="G651" i="8"/>
  <c r="I651" i="8" s="1"/>
  <c r="J651" i="8" s="1"/>
  <c r="G27" i="8"/>
  <c r="I27" i="8" s="1"/>
  <c r="J27" i="8" s="1"/>
  <c r="G55" i="8"/>
  <c r="I55" i="8" s="1"/>
  <c r="J55" i="8" s="1"/>
  <c r="G91" i="8"/>
  <c r="I91" i="8" s="1"/>
  <c r="J91" i="8" s="1"/>
  <c r="G119" i="8"/>
  <c r="I119" i="8" s="1"/>
  <c r="J119" i="8" s="1"/>
  <c r="G155" i="8"/>
  <c r="I155" i="8" s="1"/>
  <c r="J155" i="8" s="1"/>
  <c r="G183" i="8"/>
  <c r="I183" i="8" s="1"/>
  <c r="J183" i="8" s="1"/>
  <c r="G219" i="8"/>
  <c r="I219" i="8" s="1"/>
  <c r="J219" i="8" s="1"/>
  <c r="G247" i="8"/>
  <c r="I247" i="8" s="1"/>
  <c r="J247" i="8" s="1"/>
  <c r="G283" i="8"/>
  <c r="I283" i="8" s="1"/>
  <c r="J283" i="8" s="1"/>
  <c r="G311" i="8"/>
  <c r="I311" i="8" s="1"/>
  <c r="J311" i="8" s="1"/>
  <c r="G379" i="8"/>
  <c r="I379" i="8" s="1"/>
  <c r="J379" i="8" s="1"/>
  <c r="G407" i="8"/>
  <c r="I407" i="8" s="1"/>
  <c r="J407" i="8" s="1"/>
  <c r="G503" i="8"/>
  <c r="I503" i="8" s="1"/>
  <c r="J503" i="8" s="1"/>
  <c r="G519" i="8"/>
  <c r="I519" i="8" s="1"/>
  <c r="J519" i="8" s="1"/>
  <c r="H331" i="8"/>
  <c r="I331" i="8" s="1"/>
  <c r="J331" i="8" s="1"/>
  <c r="H71" i="8"/>
  <c r="I71" i="8" s="1"/>
  <c r="J71" i="8" s="1"/>
  <c r="H135" i="8"/>
  <c r="I135" i="8" s="1"/>
  <c r="J135" i="8" s="1"/>
  <c r="H199" i="8"/>
  <c r="I199" i="8" s="1"/>
  <c r="J199" i="8" s="1"/>
  <c r="H263" i="8"/>
  <c r="I263" i="8" s="1"/>
  <c r="J263" i="8" s="1"/>
  <c r="H327" i="8"/>
  <c r="I327" i="8" s="1"/>
  <c r="J327" i="8" s="1"/>
  <c r="H343" i="8"/>
  <c r="I343" i="8" s="1"/>
  <c r="J343" i="8" s="1"/>
  <c r="H359" i="8"/>
  <c r="I359" i="8" s="1"/>
  <c r="J359" i="8" s="1"/>
  <c r="H439" i="8"/>
  <c r="I439" i="8" s="1"/>
  <c r="J439" i="8" s="1"/>
  <c r="H471" i="8"/>
  <c r="I471" i="8" s="1"/>
  <c r="J471" i="8" s="1"/>
  <c r="H487" i="8"/>
  <c r="I487" i="8" s="1"/>
  <c r="J487" i="8" s="1"/>
  <c r="H587" i="8"/>
  <c r="I587" i="8" s="1"/>
  <c r="J587" i="8" s="1"/>
  <c r="H635" i="8"/>
  <c r="I635" i="8" s="1"/>
  <c r="J635" i="8" s="1"/>
  <c r="H7" i="8"/>
  <c r="I7" i="8" s="1"/>
  <c r="J7" i="8" s="1"/>
  <c r="H335" i="8"/>
  <c r="I335" i="8" s="1"/>
  <c r="J335" i="8" s="1"/>
  <c r="H351" i="8"/>
  <c r="I351" i="8" s="1"/>
  <c r="J351" i="8" s="1"/>
  <c r="H431" i="8"/>
  <c r="I431" i="8" s="1"/>
  <c r="J431" i="8" s="1"/>
  <c r="H447" i="8"/>
  <c r="I447" i="8" s="1"/>
  <c r="J447" i="8" s="1"/>
  <c r="H463" i="8"/>
  <c r="I463" i="8" s="1"/>
  <c r="J463" i="8" s="1"/>
  <c r="H479" i="8"/>
  <c r="I479" i="8" s="1"/>
  <c r="J479" i="8" s="1"/>
  <c r="H511" i="8"/>
  <c r="I511" i="8" s="1"/>
  <c r="J511" i="8" s="1"/>
  <c r="H627" i="8"/>
  <c r="I627" i="8" s="1"/>
  <c r="J627" i="8" s="1"/>
  <c r="G547" i="8"/>
  <c r="I547" i="8" s="1"/>
  <c r="J547" i="8" s="1"/>
  <c r="G675" i="8"/>
  <c r="I675" i="8" s="1"/>
  <c r="J675" i="8" s="1"/>
  <c r="G807" i="8"/>
  <c r="I807" i="8" s="1"/>
  <c r="J807" i="8" s="1"/>
  <c r="H935" i="8"/>
  <c r="I935" i="8" s="1"/>
  <c r="J935" i="8" s="1"/>
  <c r="H887" i="8"/>
  <c r="I887" i="8" s="1"/>
  <c r="J887" i="8" s="1"/>
  <c r="H919" i="8"/>
  <c r="I919" i="8" s="1"/>
  <c r="J919" i="8" s="1"/>
  <c r="G827" i="8"/>
  <c r="I827" i="8" s="1"/>
  <c r="J827" i="8" s="1"/>
  <c r="H775" i="8"/>
  <c r="I775" i="8" s="1"/>
  <c r="J775" i="8" s="1"/>
  <c r="G983" i="8"/>
  <c r="I983" i="8" s="1"/>
  <c r="J983" i="8" s="1"/>
  <c r="H727" i="8"/>
  <c r="I727" i="8" s="1"/>
  <c r="J727" i="8" s="1"/>
  <c r="G823" i="8"/>
  <c r="I823" i="8" s="1"/>
  <c r="J823" i="8" s="1"/>
  <c r="H951" i="8"/>
  <c r="I951" i="8" s="1"/>
  <c r="J951" i="8" s="1"/>
  <c r="G711" i="8"/>
  <c r="I711" i="8" s="1"/>
  <c r="J711" i="8" s="1"/>
  <c r="G871" i="8"/>
  <c r="I871" i="8" s="1"/>
  <c r="J871" i="8" s="1"/>
  <c r="G855" i="8"/>
  <c r="I855" i="8" s="1"/>
  <c r="J855" i="8" s="1"/>
  <c r="G999" i="8"/>
  <c r="I999" i="8" s="1"/>
  <c r="J999" i="8" s="1"/>
  <c r="H903" i="8"/>
  <c r="I903" i="8" s="1"/>
  <c r="J903" i="8" s="1"/>
  <c r="H743" i="8"/>
  <c r="I743" i="8" s="1"/>
  <c r="J743" i="8" s="1"/>
  <c r="G695" i="8"/>
  <c r="I695" i="8" s="1"/>
  <c r="J695" i="8" s="1"/>
  <c r="H967" i="8"/>
  <c r="I967" i="8" s="1"/>
  <c r="J967" i="8" s="1"/>
  <c r="H759" i="8"/>
  <c r="I759" i="8" s="1"/>
  <c r="J759" i="8" s="1"/>
  <c r="G915" i="8"/>
  <c r="I915" i="8" s="1"/>
  <c r="J915" i="8" s="1"/>
  <c r="G680" i="8"/>
  <c r="I680" i="8" s="1"/>
  <c r="J680" i="8" s="1"/>
  <c r="G679" i="8"/>
  <c r="I679" i="8" s="1"/>
  <c r="J679" i="8" s="1"/>
  <c r="H839" i="8"/>
  <c r="I839" i="8" s="1"/>
  <c r="J839" i="8" s="1"/>
  <c r="H947" i="8"/>
  <c r="I947" i="8" s="1"/>
  <c r="J947" i="8" s="1"/>
  <c r="H755" i="8"/>
  <c r="I755" i="8" s="1"/>
  <c r="J755" i="8" s="1"/>
  <c r="G851" i="8"/>
  <c r="I851" i="8" s="1"/>
  <c r="J851" i="8" s="1"/>
  <c r="G760" i="8"/>
  <c r="I760" i="8" s="1"/>
  <c r="J760" i="8" s="1"/>
  <c r="G771" i="8"/>
  <c r="I771" i="8" s="1"/>
  <c r="J771" i="8" s="1"/>
  <c r="H835" i="8"/>
  <c r="I835" i="8" s="1"/>
  <c r="J835" i="8" s="1"/>
  <c r="H984" i="8"/>
  <c r="I984" i="8" s="1"/>
  <c r="J984" i="8" s="1"/>
  <c r="G200" i="8"/>
  <c r="I200" i="8" s="1"/>
  <c r="J200" i="8" s="1"/>
  <c r="G995" i="8"/>
  <c r="I995" i="8" s="1"/>
  <c r="J995" i="8" s="1"/>
  <c r="H963" i="8"/>
  <c r="I963" i="8" s="1"/>
  <c r="J963" i="8" s="1"/>
  <c r="H867" i="8"/>
  <c r="I867" i="8" s="1"/>
  <c r="J867" i="8" s="1"/>
  <c r="H360" i="8"/>
  <c r="I360" i="8" s="1"/>
  <c r="J360" i="8" s="1"/>
  <c r="H691" i="8"/>
  <c r="I691" i="8" s="1"/>
  <c r="J691" i="8" s="1"/>
  <c r="G723" i="8"/>
  <c r="I723" i="8" s="1"/>
  <c r="J723" i="8" s="1"/>
  <c r="H40" i="8"/>
  <c r="I40" i="8" s="1"/>
  <c r="J40" i="8" s="1"/>
  <c r="G520" i="8"/>
  <c r="I520" i="8" s="1"/>
  <c r="J520" i="8" s="1"/>
  <c r="G664" i="8"/>
  <c r="I664" i="8" s="1"/>
  <c r="J664" i="8" s="1"/>
  <c r="G931" i="8"/>
  <c r="I931" i="8" s="1"/>
  <c r="J931" i="8" s="1"/>
  <c r="H888" i="8"/>
  <c r="I888" i="8" s="1"/>
  <c r="J888" i="8" s="1"/>
  <c r="G728" i="8"/>
  <c r="I728" i="8" s="1"/>
  <c r="J728" i="8" s="1"/>
  <c r="H280" i="8"/>
  <c r="I280" i="8" s="1"/>
  <c r="J280" i="8" s="1"/>
  <c r="G792" i="8"/>
  <c r="I792" i="8" s="1"/>
  <c r="J792" i="8" s="1"/>
  <c r="H803" i="8"/>
  <c r="I803" i="8" s="1"/>
  <c r="J803" i="8" s="1"/>
  <c r="H568" i="8"/>
  <c r="I568" i="8" s="1"/>
  <c r="J568" i="8" s="1"/>
  <c r="G787" i="8"/>
  <c r="I787" i="8" s="1"/>
  <c r="J787" i="8" s="1"/>
  <c r="G904" i="8"/>
  <c r="I904" i="8" s="1"/>
  <c r="J904" i="8" s="1"/>
  <c r="G632" i="8"/>
  <c r="I632" i="8" s="1"/>
  <c r="J632" i="8" s="1"/>
  <c r="G968" i="8"/>
  <c r="I968" i="8" s="1"/>
  <c r="J968" i="8" s="1"/>
  <c r="G696" i="8"/>
  <c r="I696" i="8" s="1"/>
  <c r="J696" i="8" s="1"/>
  <c r="H883" i="8"/>
  <c r="I883" i="8" s="1"/>
  <c r="J883" i="8" s="1"/>
  <c r="G184" i="8"/>
  <c r="I184" i="8" s="1"/>
  <c r="J184" i="8" s="1"/>
  <c r="G408" i="8"/>
  <c r="I408" i="8" s="1"/>
  <c r="J408" i="8" s="1"/>
  <c r="G600" i="8"/>
  <c r="I600" i="8" s="1"/>
  <c r="J600" i="8" s="1"/>
  <c r="H840" i="8"/>
  <c r="I840" i="8" s="1"/>
  <c r="J840" i="8" s="1"/>
  <c r="G899" i="8"/>
  <c r="I899" i="8" s="1"/>
  <c r="J899" i="8" s="1"/>
  <c r="H488" i="8"/>
  <c r="I488" i="8" s="1"/>
  <c r="J488" i="8" s="1"/>
  <c r="G712" i="8"/>
  <c r="I712" i="8" s="1"/>
  <c r="J712" i="8" s="1"/>
  <c r="H872" i="8"/>
  <c r="I872" i="8" s="1"/>
  <c r="J872" i="8" s="1"/>
  <c r="H739" i="8"/>
  <c r="I739" i="8" s="1"/>
  <c r="J739" i="8" s="1"/>
  <c r="H952" i="8"/>
  <c r="I952" i="8" s="1"/>
  <c r="J952" i="8" s="1"/>
  <c r="H216" i="8"/>
  <c r="I216" i="8" s="1"/>
  <c r="J216" i="8" s="1"/>
  <c r="H824" i="8"/>
  <c r="I824" i="8" s="1"/>
  <c r="J824" i="8" s="1"/>
  <c r="H707" i="8"/>
  <c r="I707" i="8" s="1"/>
  <c r="J707" i="8" s="1"/>
  <c r="H248" i="8"/>
  <c r="I248" i="8" s="1"/>
  <c r="J248" i="8" s="1"/>
  <c r="G456" i="8"/>
  <c r="I456" i="8" s="1"/>
  <c r="J456" i="8" s="1"/>
  <c r="H979" i="8"/>
  <c r="I979" i="8" s="1"/>
  <c r="J979" i="8" s="1"/>
  <c r="G424" i="8"/>
  <c r="I424" i="8" s="1"/>
  <c r="J424" i="8" s="1"/>
  <c r="H920" i="8"/>
  <c r="I920" i="8" s="1"/>
  <c r="J920" i="8" s="1"/>
  <c r="H703" i="8"/>
  <c r="I703" i="8" s="1"/>
  <c r="J703" i="8" s="1"/>
  <c r="G52" i="8"/>
  <c r="I52" i="8" s="1"/>
  <c r="J52" i="8" s="1"/>
  <c r="G120" i="8"/>
  <c r="I120" i="8" s="1"/>
  <c r="J120" i="8" s="1"/>
  <c r="G392" i="8"/>
  <c r="I392" i="8" s="1"/>
  <c r="J392" i="8" s="1"/>
  <c r="G24" i="8"/>
  <c r="I24" i="8" s="1"/>
  <c r="J24" i="8" s="1"/>
  <c r="H328" i="8"/>
  <c r="I328" i="8" s="1"/>
  <c r="J328" i="8" s="1"/>
  <c r="H552" i="8"/>
  <c r="I552" i="8" s="1"/>
  <c r="J552" i="8" s="1"/>
  <c r="G648" i="8"/>
  <c r="I648" i="8" s="1"/>
  <c r="J648" i="8" s="1"/>
  <c r="H472" i="8"/>
  <c r="I472" i="8" s="1"/>
  <c r="J472" i="8" s="1"/>
  <c r="G744" i="8"/>
  <c r="I744" i="8" s="1"/>
  <c r="J744" i="8" s="1"/>
  <c r="G500" i="8"/>
  <c r="I500" i="8" s="1"/>
  <c r="J500" i="8" s="1"/>
  <c r="H168" i="8"/>
  <c r="I168" i="8" s="1"/>
  <c r="J168" i="8" s="1"/>
  <c r="G344" i="8"/>
  <c r="I344" i="8" s="1"/>
  <c r="J344" i="8" s="1"/>
  <c r="G72" i="8"/>
  <c r="I72" i="8" s="1"/>
  <c r="J72" i="8" s="1"/>
  <c r="H440" i="8"/>
  <c r="I440" i="8" s="1"/>
  <c r="J440" i="8" s="1"/>
  <c r="G584" i="8"/>
  <c r="I584" i="8" s="1"/>
  <c r="J584" i="8" s="1"/>
  <c r="H936" i="8"/>
  <c r="I936" i="8" s="1"/>
  <c r="J936" i="8" s="1"/>
  <c r="G536" i="8"/>
  <c r="I536" i="8" s="1"/>
  <c r="J536" i="8" s="1"/>
  <c r="G808" i="8"/>
  <c r="I808" i="8" s="1"/>
  <c r="J808" i="8" s="1"/>
  <c r="G747" i="8"/>
  <c r="I747" i="8" s="1"/>
  <c r="J747" i="8" s="1"/>
  <c r="G795" i="8"/>
  <c r="I795" i="8" s="1"/>
  <c r="J795" i="8" s="1"/>
  <c r="G907" i="8"/>
  <c r="I907" i="8" s="1"/>
  <c r="J907" i="8" s="1"/>
  <c r="G923" i="8"/>
  <c r="I923" i="8" s="1"/>
  <c r="J923" i="8" s="1"/>
  <c r="G987" i="8"/>
  <c r="I987" i="8" s="1"/>
  <c r="J987" i="8" s="1"/>
  <c r="G731" i="8"/>
  <c r="I731" i="8" s="1"/>
  <c r="J731" i="8" s="1"/>
  <c r="G683" i="8"/>
  <c r="I683" i="8" s="1"/>
  <c r="J683" i="8" s="1"/>
  <c r="G811" i="8"/>
  <c r="I811" i="8" s="1"/>
  <c r="J811" i="8" s="1"/>
  <c r="H104" i="8"/>
  <c r="I104" i="8" s="1"/>
  <c r="J104" i="8" s="1"/>
  <c r="H136" i="8"/>
  <c r="I136" i="8" s="1"/>
  <c r="J136" i="8" s="1"/>
  <c r="H791" i="8"/>
  <c r="I791" i="8" s="1"/>
  <c r="J791" i="8" s="1"/>
  <c r="G819" i="8"/>
  <c r="I819" i="8" s="1"/>
  <c r="J819" i="8" s="1"/>
  <c r="G616" i="8"/>
  <c r="I616" i="8" s="1"/>
  <c r="J616" i="8" s="1"/>
  <c r="H776" i="8"/>
  <c r="I776" i="8" s="1"/>
  <c r="J776" i="8" s="1"/>
  <c r="G1000" i="8"/>
  <c r="I1000" i="8" s="1"/>
  <c r="J1000" i="8" s="1"/>
  <c r="G296" i="8"/>
  <c r="I296" i="8" s="1"/>
  <c r="J296" i="8" s="1"/>
  <c r="G264" i="8"/>
  <c r="I264" i="8" s="1"/>
  <c r="J264" i="8" s="1"/>
  <c r="G856" i="8"/>
  <c r="I856" i="8" s="1"/>
  <c r="J856" i="8" s="1"/>
  <c r="H308" i="8"/>
  <c r="I308" i="8" s="1"/>
  <c r="J308" i="8" s="1"/>
  <c r="G996" i="8"/>
  <c r="I996" i="8" s="1"/>
  <c r="J996" i="8" s="1"/>
  <c r="H152" i="8"/>
  <c r="I152" i="8" s="1"/>
  <c r="J152" i="8" s="1"/>
  <c r="G312" i="8"/>
  <c r="I312" i="8" s="1"/>
  <c r="J312" i="8" s="1"/>
  <c r="H504" i="8"/>
  <c r="I504" i="8" s="1"/>
  <c r="J504" i="8" s="1"/>
  <c r="H715" i="8"/>
  <c r="I715" i="8" s="1"/>
  <c r="J715" i="8" s="1"/>
  <c r="H763" i="8"/>
  <c r="I763" i="8" s="1"/>
  <c r="J763" i="8" s="1"/>
  <c r="H859" i="8"/>
  <c r="I859" i="8" s="1"/>
  <c r="J859" i="8" s="1"/>
  <c r="H971" i="8"/>
  <c r="I971" i="8" s="1"/>
  <c r="J971" i="8" s="1"/>
  <c r="H1003" i="8"/>
  <c r="I1003" i="8" s="1"/>
  <c r="J1003" i="8" s="1"/>
  <c r="H843" i="8"/>
  <c r="I843" i="8" s="1"/>
  <c r="J843" i="8" s="1"/>
  <c r="H875" i="8"/>
  <c r="I875" i="8" s="1"/>
  <c r="J875" i="8" s="1"/>
  <c r="H939" i="8"/>
  <c r="I939" i="8" s="1"/>
  <c r="J939" i="8" s="1"/>
  <c r="H779" i="8"/>
  <c r="I779" i="8" s="1"/>
  <c r="J779" i="8" s="1"/>
  <c r="H891" i="8"/>
  <c r="I891" i="8" s="1"/>
  <c r="J891" i="8" s="1"/>
  <c r="H955" i="8"/>
  <c r="I955" i="8" s="1"/>
  <c r="J955" i="8" s="1"/>
  <c r="H699" i="8"/>
  <c r="I699" i="8" s="1"/>
  <c r="J699" i="8" s="1"/>
  <c r="H784" i="8"/>
  <c r="I784" i="8" s="1"/>
  <c r="J784" i="8" s="1"/>
  <c r="G976" i="8"/>
  <c r="I976" i="8" s="1"/>
  <c r="J976" i="8" s="1"/>
  <c r="H847" i="8"/>
  <c r="I847" i="8" s="1"/>
  <c r="J847" i="8" s="1"/>
  <c r="H895" i="8"/>
  <c r="I895" i="8" s="1"/>
  <c r="J895" i="8" s="1"/>
  <c r="H687" i="8"/>
  <c r="I687" i="8" s="1"/>
  <c r="J687" i="8" s="1"/>
  <c r="G799" i="8"/>
  <c r="I799" i="8" s="1"/>
  <c r="J799" i="8" s="1"/>
  <c r="G911" i="8"/>
  <c r="I911" i="8" s="1"/>
  <c r="J911" i="8" s="1"/>
  <c r="H164" i="8"/>
  <c r="I164" i="8" s="1"/>
  <c r="J164" i="8" s="1"/>
  <c r="G244" i="8"/>
  <c r="I244" i="8" s="1"/>
  <c r="J244" i="8" s="1"/>
  <c r="H436" i="8"/>
  <c r="I436" i="8" s="1"/>
  <c r="J436" i="8" s="1"/>
  <c r="G868" i="8"/>
  <c r="I868" i="8" s="1"/>
  <c r="J868" i="8" s="1"/>
  <c r="H959" i="8"/>
  <c r="I959" i="8" s="1"/>
  <c r="J959" i="8" s="1"/>
  <c r="G863" i="8"/>
  <c r="I863" i="8" s="1"/>
  <c r="J863" i="8" s="1"/>
  <c r="G84" i="8"/>
  <c r="I84" i="8" s="1"/>
  <c r="J84" i="8" s="1"/>
  <c r="G719" i="8"/>
  <c r="I719" i="8" s="1"/>
  <c r="J719" i="8" s="1"/>
  <c r="G783" i="8"/>
  <c r="I783" i="8" s="1"/>
  <c r="J783" i="8" s="1"/>
  <c r="H927" i="8"/>
  <c r="I927" i="8" s="1"/>
  <c r="J927" i="8" s="1"/>
  <c r="G991" i="8"/>
  <c r="I991" i="8" s="1"/>
  <c r="J991" i="8" s="1"/>
  <c r="G420" i="8"/>
  <c r="I420" i="8" s="1"/>
  <c r="J420" i="8" s="1"/>
  <c r="H356" i="8"/>
  <c r="I356" i="8" s="1"/>
  <c r="J356" i="8" s="1"/>
  <c r="G676" i="8"/>
  <c r="I676" i="8" s="1"/>
  <c r="J676" i="8" s="1"/>
  <c r="H548" i="8"/>
  <c r="I548" i="8" s="1"/>
  <c r="J548" i="8" s="1"/>
  <c r="H751" i="8"/>
  <c r="I751" i="8" s="1"/>
  <c r="J751" i="8" s="1"/>
  <c r="H879" i="8"/>
  <c r="I879" i="8" s="1"/>
  <c r="J879" i="8" s="1"/>
  <c r="H132" i="8"/>
  <c r="I132" i="8" s="1"/>
  <c r="J132" i="8" s="1"/>
  <c r="G260" i="8"/>
  <c r="I260" i="8" s="1"/>
  <c r="J260" i="8" s="1"/>
  <c r="H740" i="8"/>
  <c r="I740" i="8" s="1"/>
  <c r="J740" i="8" s="1"/>
  <c r="H932" i="8"/>
  <c r="I932" i="8" s="1"/>
  <c r="J932" i="8" s="1"/>
  <c r="H767" i="8"/>
  <c r="I767" i="8" s="1"/>
  <c r="J767" i="8" s="1"/>
  <c r="H831" i="8"/>
  <c r="I831" i="8" s="1"/>
  <c r="J831" i="8" s="1"/>
  <c r="H975" i="8"/>
  <c r="I975" i="8" s="1"/>
  <c r="J975" i="8" s="1"/>
  <c r="H36" i="8"/>
  <c r="I36" i="8" s="1"/>
  <c r="J36" i="8" s="1"/>
  <c r="H372" i="8"/>
  <c r="I372" i="8" s="1"/>
  <c r="J372" i="8" s="1"/>
  <c r="G452" i="8"/>
  <c r="I452" i="8" s="1"/>
  <c r="J452" i="8" s="1"/>
  <c r="G596" i="8"/>
  <c r="I596" i="8" s="1"/>
  <c r="J596" i="8" s="1"/>
  <c r="H735" i="8"/>
  <c r="I735" i="8" s="1"/>
  <c r="J735" i="8" s="1"/>
  <c r="H943" i="8"/>
  <c r="I943" i="8" s="1"/>
  <c r="J943" i="8" s="1"/>
  <c r="H516" i="8"/>
  <c r="I516" i="8" s="1"/>
  <c r="J516" i="8" s="1"/>
  <c r="G628" i="8"/>
  <c r="I628" i="8" s="1"/>
  <c r="J628" i="8" s="1"/>
  <c r="H708" i="8"/>
  <c r="I708" i="8" s="1"/>
  <c r="J708" i="8" s="1"/>
  <c r="H948" i="8"/>
  <c r="I948" i="8" s="1"/>
  <c r="J948" i="8" s="1"/>
  <c r="G815" i="8"/>
  <c r="I815" i="8" s="1"/>
  <c r="J815" i="8" s="1"/>
  <c r="H804" i="8"/>
  <c r="I804" i="8" s="1"/>
  <c r="J804" i="8" s="1"/>
  <c r="G212" i="8"/>
  <c r="I212" i="8" s="1"/>
  <c r="J212" i="8" s="1"/>
  <c r="G276" i="8"/>
  <c r="I276" i="8" s="1"/>
  <c r="J276" i="8" s="1"/>
  <c r="H532" i="8"/>
  <c r="I532" i="8" s="1"/>
  <c r="J532" i="8" s="1"/>
  <c r="G612" i="8"/>
  <c r="I612" i="8" s="1"/>
  <c r="J612" i="8" s="1"/>
  <c r="H692" i="8"/>
  <c r="I692" i="8" s="1"/>
  <c r="J692" i="8" s="1"/>
  <c r="H756" i="8"/>
  <c r="I756" i="8" s="1"/>
  <c r="J756" i="8" s="1"/>
  <c r="H852" i="8"/>
  <c r="I852" i="8" s="1"/>
  <c r="J852" i="8" s="1"/>
  <c r="G404" i="8"/>
  <c r="I404" i="8" s="1"/>
  <c r="J404" i="8" s="1"/>
  <c r="G884" i="8"/>
  <c r="I884" i="8" s="1"/>
  <c r="J884" i="8" s="1"/>
  <c r="H580" i="8"/>
  <c r="I580" i="8" s="1"/>
  <c r="J580" i="8" s="1"/>
  <c r="G644" i="8"/>
  <c r="I644" i="8" s="1"/>
  <c r="J644" i="8" s="1"/>
  <c r="H724" i="8"/>
  <c r="I724" i="8" s="1"/>
  <c r="J724" i="8" s="1"/>
  <c r="G900" i="8"/>
  <c r="I900" i="8" s="1"/>
  <c r="J900" i="8" s="1"/>
  <c r="H964" i="8"/>
  <c r="I964" i="8" s="1"/>
  <c r="J964" i="8" s="1"/>
  <c r="G916" i="8"/>
  <c r="I916" i="8" s="1"/>
  <c r="J916" i="8" s="1"/>
  <c r="G292" i="8"/>
  <c r="I292" i="8" s="1"/>
  <c r="J292" i="8" s="1"/>
  <c r="G468" i="8"/>
  <c r="I468" i="8" s="1"/>
  <c r="J468" i="8" s="1"/>
  <c r="H564" i="8"/>
  <c r="I564" i="8" s="1"/>
  <c r="J564" i="8" s="1"/>
  <c r="H660" i="8"/>
  <c r="I660" i="8" s="1"/>
  <c r="J660" i="8" s="1"/>
  <c r="G788" i="8"/>
  <c r="I788" i="8" s="1"/>
  <c r="J788" i="8" s="1"/>
  <c r="H148" i="8"/>
  <c r="I148" i="8" s="1"/>
  <c r="J148" i="8" s="1"/>
  <c r="G228" i="8"/>
  <c r="I228" i="8" s="1"/>
  <c r="J228" i="8" s="1"/>
  <c r="H340" i="8"/>
  <c r="I340" i="8" s="1"/>
  <c r="J340" i="8" s="1"/>
  <c r="H820" i="8"/>
  <c r="I820" i="8" s="1"/>
  <c r="J820" i="8" s="1"/>
  <c r="H836" i="8"/>
  <c r="I836" i="8" s="1"/>
  <c r="J836" i="8" s="1"/>
  <c r="H484" i="8"/>
  <c r="I484" i="8" s="1"/>
  <c r="J484" i="8" s="1"/>
  <c r="G304" i="8"/>
  <c r="I304" i="8" s="1"/>
  <c r="J304" i="8" s="1"/>
  <c r="H768" i="8"/>
  <c r="I768" i="8" s="1"/>
  <c r="J768" i="8" s="1"/>
  <c r="G960" i="8"/>
  <c r="I960" i="8" s="1"/>
  <c r="J960" i="8" s="1"/>
  <c r="G640" i="8"/>
  <c r="I640" i="8" s="1"/>
  <c r="J640" i="8" s="1"/>
  <c r="H752" i="8"/>
  <c r="I752" i="8" s="1"/>
  <c r="J752" i="8" s="1"/>
  <c r="G464" i="8"/>
  <c r="I464" i="8" s="1"/>
  <c r="J464" i="8" s="1"/>
  <c r="H512" i="8"/>
  <c r="I512" i="8" s="1"/>
  <c r="J512" i="8" s="1"/>
  <c r="G496" i="8"/>
  <c r="I496" i="8" s="1"/>
  <c r="J496" i="8" s="1"/>
  <c r="G16" i="8"/>
  <c r="I16" i="8" s="1"/>
  <c r="J16" i="8" s="1"/>
  <c r="H320" i="8"/>
  <c r="I320" i="8" s="1"/>
  <c r="J320" i="8" s="1"/>
  <c r="G48" i="8"/>
  <c r="I48" i="8" s="1"/>
  <c r="J48" i="8" s="1"/>
  <c r="H96" i="8"/>
  <c r="I96" i="8" s="1"/>
  <c r="J96" i="8" s="1"/>
  <c r="G112" i="8"/>
  <c r="I112" i="8" s="1"/>
  <c r="J112" i="8" s="1"/>
  <c r="G8" i="8"/>
  <c r="I8" i="8" s="1"/>
  <c r="J8" i="8" s="1"/>
  <c r="H56" i="8"/>
  <c r="I56" i="8" s="1"/>
  <c r="J56" i="8" s="1"/>
  <c r="H224" i="8"/>
  <c r="I224" i="8" s="1"/>
  <c r="J224" i="8" s="1"/>
  <c r="H432" i="8"/>
  <c r="I432" i="8" s="1"/>
  <c r="J432" i="8" s="1"/>
  <c r="H288" i="8"/>
  <c r="I288" i="8" s="1"/>
  <c r="J288" i="8" s="1"/>
  <c r="G352" i="8"/>
  <c r="I352" i="8" s="1"/>
  <c r="J352" i="8" s="1"/>
  <c r="H736" i="8"/>
  <c r="I736" i="8" s="1"/>
  <c r="J736" i="8" s="1"/>
  <c r="G800" i="8"/>
  <c r="I800" i="8" s="1"/>
  <c r="J800" i="8" s="1"/>
  <c r="G384" i="8"/>
  <c r="I384" i="8" s="1"/>
  <c r="J384" i="8" s="1"/>
  <c r="H912" i="8"/>
  <c r="I912" i="8" s="1"/>
  <c r="J912" i="8" s="1"/>
  <c r="H160" i="8"/>
  <c r="I160" i="8" s="1"/>
  <c r="J160" i="8" s="1"/>
  <c r="G256" i="8"/>
  <c r="I256" i="8" s="1"/>
  <c r="J256" i="8" s="1"/>
  <c r="H388" i="8"/>
  <c r="I388" i="8" s="1"/>
  <c r="J388" i="8" s="1"/>
  <c r="H880" i="8"/>
  <c r="I880" i="8" s="1"/>
  <c r="J880" i="8" s="1"/>
  <c r="G64" i="8"/>
  <c r="I64" i="8" s="1"/>
  <c r="J64" i="8" s="1"/>
  <c r="G544" i="8"/>
  <c r="I544" i="8" s="1"/>
  <c r="J544" i="8" s="1"/>
  <c r="G624" i="8"/>
  <c r="I624" i="8" s="1"/>
  <c r="J624" i="8" s="1"/>
  <c r="G704" i="8"/>
  <c r="I704" i="8" s="1"/>
  <c r="J704" i="8" s="1"/>
  <c r="G176" i="8"/>
  <c r="I176" i="8" s="1"/>
  <c r="J176" i="8" s="1"/>
  <c r="G208" i="8"/>
  <c r="I208" i="8" s="1"/>
  <c r="J208" i="8" s="1"/>
  <c r="G416" i="8"/>
  <c r="I416" i="8" s="1"/>
  <c r="J416" i="8" s="1"/>
  <c r="G528" i="8"/>
  <c r="I528" i="8" s="1"/>
  <c r="J528" i="8" s="1"/>
  <c r="G688" i="8"/>
  <c r="I688" i="8" s="1"/>
  <c r="J688" i="8" s="1"/>
  <c r="G720" i="8"/>
  <c r="I720" i="8" s="1"/>
  <c r="J720" i="8" s="1"/>
  <c r="G896" i="8"/>
  <c r="I896" i="8" s="1"/>
  <c r="J896" i="8" s="1"/>
  <c r="G928" i="8"/>
  <c r="I928" i="8" s="1"/>
  <c r="J928" i="8" s="1"/>
  <c r="G992" i="8"/>
  <c r="I992" i="8" s="1"/>
  <c r="J992" i="8" s="1"/>
  <c r="G32" i="8"/>
  <c r="I32" i="8" s="1"/>
  <c r="J32" i="8" s="1"/>
  <c r="G192" i="8"/>
  <c r="I192" i="8" s="1"/>
  <c r="J192" i="8" s="1"/>
  <c r="G272" i="8"/>
  <c r="I272" i="8" s="1"/>
  <c r="J272" i="8" s="1"/>
  <c r="G400" i="8"/>
  <c r="I400" i="8" s="1"/>
  <c r="J400" i="8" s="1"/>
  <c r="G448" i="8"/>
  <c r="I448" i="8" s="1"/>
  <c r="J448" i="8" s="1"/>
  <c r="G560" i="8"/>
  <c r="I560" i="8" s="1"/>
  <c r="J560" i="8" s="1"/>
  <c r="G592" i="8"/>
  <c r="I592" i="8" s="1"/>
  <c r="J592" i="8" s="1"/>
  <c r="G656" i="8"/>
  <c r="I656" i="8" s="1"/>
  <c r="J656" i="8" s="1"/>
  <c r="G848" i="8"/>
  <c r="I848" i="8" s="1"/>
  <c r="J848" i="8" s="1"/>
  <c r="G864" i="8"/>
  <c r="I864" i="8" s="1"/>
  <c r="J864" i="8" s="1"/>
  <c r="H144" i="8"/>
  <c r="I144" i="8" s="1"/>
  <c r="J144" i="8" s="1"/>
  <c r="H368" i="8"/>
  <c r="I368" i="8" s="1"/>
  <c r="J368" i="8" s="1"/>
  <c r="H480" i="8"/>
  <c r="I480" i="8" s="1"/>
  <c r="J480" i="8" s="1"/>
  <c r="H576" i="8"/>
  <c r="I576" i="8" s="1"/>
  <c r="J576" i="8" s="1"/>
  <c r="H672" i="8"/>
  <c r="I672" i="8" s="1"/>
  <c r="J672" i="8" s="1"/>
  <c r="H816" i="8"/>
  <c r="I816" i="8" s="1"/>
  <c r="J816" i="8" s="1"/>
  <c r="H944" i="8"/>
  <c r="I944" i="8" s="1"/>
  <c r="J944" i="8" s="1"/>
  <c r="H240" i="8"/>
  <c r="I240" i="8" s="1"/>
  <c r="J240" i="8" s="1"/>
  <c r="H608" i="8"/>
  <c r="I608" i="8" s="1"/>
  <c r="J608" i="8" s="1"/>
  <c r="H832" i="8"/>
  <c r="I832" i="8" s="1"/>
  <c r="J832" i="8" s="1"/>
  <c r="H80" i="8"/>
  <c r="I80" i="8" s="1"/>
  <c r="J80" i="8" s="1"/>
  <c r="H128" i="8"/>
  <c r="I128" i="8" s="1"/>
  <c r="J128" i="8" s="1"/>
  <c r="H336" i="8"/>
  <c r="I336" i="8" s="1"/>
  <c r="J336" i="8" s="1"/>
  <c r="G180" i="8"/>
  <c r="I180" i="8" s="1"/>
  <c r="J180" i="8" s="1"/>
  <c r="H324" i="8"/>
  <c r="I324" i="8" s="1"/>
  <c r="J324" i="8" s="1"/>
  <c r="H20" i="8"/>
  <c r="I20" i="8" s="1"/>
  <c r="J20" i="8" s="1"/>
  <c r="H68" i="8"/>
  <c r="I68" i="8" s="1"/>
  <c r="J68" i="8" s="1"/>
  <c r="H556" i="8"/>
  <c r="I556" i="8" s="1"/>
  <c r="J556" i="8" s="1"/>
  <c r="H116" i="8"/>
  <c r="I116" i="8" s="1"/>
  <c r="J116" i="8" s="1"/>
  <c r="I30" i="8"/>
  <c r="J30" i="8" s="1"/>
  <c r="I46" i="8"/>
  <c r="J46" i="8" s="1"/>
  <c r="I62" i="8"/>
  <c r="J62" i="8" s="1"/>
  <c r="I78" i="8"/>
  <c r="J78" i="8" s="1"/>
  <c r="H88" i="8"/>
  <c r="I88" i="8" s="1"/>
  <c r="J88" i="8" s="1"/>
  <c r="H232" i="8"/>
  <c r="I232" i="8" s="1"/>
  <c r="J232" i="8" s="1"/>
  <c r="H376" i="8"/>
  <c r="I376" i="8" s="1"/>
  <c r="J376" i="8" s="1"/>
  <c r="G28" i="8"/>
  <c r="I28" i="8" s="1"/>
  <c r="J28" i="8" s="1"/>
  <c r="G156" i="8"/>
  <c r="I156" i="8" s="1"/>
  <c r="J156" i="8" s="1"/>
  <c r="G956" i="8"/>
  <c r="I956" i="8" s="1"/>
  <c r="J956" i="8" s="1"/>
  <c r="H60" i="8"/>
  <c r="I60" i="8" s="1"/>
  <c r="J60" i="8" s="1"/>
  <c r="H188" i="8"/>
  <c r="I188" i="8" s="1"/>
  <c r="J188" i="8" s="1"/>
  <c r="H100" i="8"/>
  <c r="I100" i="8" s="1"/>
  <c r="J100" i="8" s="1"/>
  <c r="G220" i="8"/>
  <c r="I220" i="8" s="1"/>
  <c r="J220" i="8" s="1"/>
  <c r="G764" i="8"/>
  <c r="I764" i="8" s="1"/>
  <c r="J764" i="8" s="1"/>
  <c r="G380" i="8"/>
  <c r="I380" i="8" s="1"/>
  <c r="J380" i="8" s="1"/>
  <c r="H844" i="8"/>
  <c r="I844" i="8" s="1"/>
  <c r="J844" i="8" s="1"/>
  <c r="G604" i="8"/>
  <c r="I604" i="8" s="1"/>
  <c r="J604" i="8" s="1"/>
  <c r="G892" i="8"/>
  <c r="I892" i="8" s="1"/>
  <c r="J892" i="8" s="1"/>
  <c r="G588" i="8"/>
  <c r="I588" i="8" s="1"/>
  <c r="J588" i="8" s="1"/>
  <c r="G780" i="8"/>
  <c r="I780" i="8" s="1"/>
  <c r="J780" i="8" s="1"/>
  <c r="G140" i="8"/>
  <c r="I140" i="8" s="1"/>
  <c r="J140" i="8" s="1"/>
  <c r="H396" i="8"/>
  <c r="I396" i="8" s="1"/>
  <c r="J396" i="8" s="1"/>
  <c r="H196" i="8"/>
  <c r="I196" i="8" s="1"/>
  <c r="J196" i="8" s="1"/>
  <c r="H772" i="8"/>
  <c r="I772" i="8" s="1"/>
  <c r="J772" i="8" s="1"/>
  <c r="G76" i="8"/>
  <c r="I76" i="8" s="1"/>
  <c r="J76" i="8" s="1"/>
  <c r="G332" i="8"/>
  <c r="I332" i="8" s="1"/>
  <c r="J332" i="8" s="1"/>
  <c r="G636" i="8"/>
  <c r="I636" i="8" s="1"/>
  <c r="J636" i="8" s="1"/>
  <c r="H268" i="8"/>
  <c r="I268" i="8" s="1"/>
  <c r="J268" i="8" s="1"/>
  <c r="H980" i="8"/>
  <c r="I980" i="8" s="1"/>
  <c r="J980" i="8" s="1"/>
  <c r="G204" i="8"/>
  <c r="I204" i="8" s="1"/>
  <c r="J204" i="8" s="1"/>
  <c r="G668" i="8"/>
  <c r="I668" i="8" s="1"/>
  <c r="J668" i="8" s="1"/>
  <c r="G876" i="8"/>
  <c r="I876" i="8" s="1"/>
  <c r="J876" i="8" s="1"/>
  <c r="I6" i="8"/>
  <c r="J6" i="8" s="1"/>
  <c r="I50" i="8"/>
  <c r="J50" i="8" s="1"/>
  <c r="I66" i="8"/>
  <c r="J66" i="8" s="1"/>
  <c r="I102" i="8"/>
  <c r="J102" i="8" s="1"/>
  <c r="I118" i="8"/>
  <c r="J118" i="8" s="1"/>
  <c r="I134" i="8"/>
  <c r="J134" i="8" s="1"/>
  <c r="I150" i="8"/>
  <c r="J150" i="8" s="1"/>
  <c r="I166" i="8"/>
  <c r="J166" i="8" s="1"/>
  <c r="I194" i="8"/>
  <c r="J194" i="8" s="1"/>
  <c r="I226" i="8"/>
  <c r="J226" i="8" s="1"/>
  <c r="I254" i="8"/>
  <c r="J254" i="8" s="1"/>
  <c r="I306" i="8"/>
  <c r="J306" i="8" s="1"/>
  <c r="I322" i="8"/>
  <c r="J322" i="8" s="1"/>
  <c r="I342" i="8"/>
  <c r="J342" i="8" s="1"/>
  <c r="I358" i="8"/>
  <c r="J358" i="8" s="1"/>
  <c r="I374" i="8"/>
  <c r="J374" i="8" s="1"/>
  <c r="I390" i="8"/>
  <c r="J390" i="8" s="1"/>
  <c r="I446" i="8"/>
  <c r="J446" i="8" s="1"/>
  <c r="I470" i="8"/>
  <c r="J470" i="8" s="1"/>
  <c r="I486" i="8"/>
  <c r="J486" i="8" s="1"/>
  <c r="I526" i="8"/>
  <c r="J526" i="8" s="1"/>
  <c r="I542" i="8"/>
  <c r="J542" i="8" s="1"/>
  <c r="I558" i="8"/>
  <c r="J558" i="8" s="1"/>
  <c r="I574" i="8"/>
  <c r="J574" i="8" s="1"/>
  <c r="I582" i="8"/>
  <c r="J582" i="8" s="1"/>
  <c r="I590" i="8"/>
  <c r="J590" i="8" s="1"/>
  <c r="I598" i="8"/>
  <c r="J598" i="8" s="1"/>
  <c r="I606" i="8"/>
  <c r="J606" i="8" s="1"/>
  <c r="I614" i="8"/>
  <c r="J614" i="8" s="1"/>
  <c r="I622" i="8"/>
  <c r="J622" i="8" s="1"/>
  <c r="I630" i="8"/>
  <c r="J630" i="8" s="1"/>
  <c r="I638" i="8"/>
  <c r="J638" i="8" s="1"/>
  <c r="I646" i="8"/>
  <c r="J646" i="8" s="1"/>
  <c r="I654" i="8"/>
  <c r="J654" i="8" s="1"/>
  <c r="I662" i="8"/>
  <c r="J662" i="8" s="1"/>
  <c r="I670" i="8"/>
  <c r="J670" i="8" s="1"/>
  <c r="I678" i="8"/>
  <c r="J678" i="8" s="1"/>
  <c r="I686" i="8"/>
  <c r="J686" i="8" s="1"/>
  <c r="I694" i="8"/>
  <c r="J694" i="8" s="1"/>
  <c r="I702" i="8"/>
  <c r="J702" i="8" s="1"/>
  <c r="I710" i="8"/>
  <c r="J710" i="8" s="1"/>
  <c r="I718" i="8"/>
  <c r="J718" i="8" s="1"/>
  <c r="I726" i="8"/>
  <c r="J726" i="8" s="1"/>
  <c r="I734" i="8"/>
  <c r="J734" i="8" s="1"/>
  <c r="I742" i="8"/>
  <c r="J742" i="8" s="1"/>
  <c r="I750" i="8"/>
  <c r="J750" i="8" s="1"/>
  <c r="I758" i="8"/>
  <c r="J758" i="8" s="1"/>
  <c r="I798" i="8"/>
  <c r="J798" i="8" s="1"/>
  <c r="I806" i="8"/>
  <c r="J806" i="8" s="1"/>
  <c r="I814" i="8"/>
  <c r="J814" i="8" s="1"/>
  <c r="I822" i="8"/>
  <c r="J822" i="8" s="1"/>
  <c r="I834" i="8"/>
  <c r="J834" i="8" s="1"/>
  <c r="I862" i="8"/>
  <c r="J862" i="8" s="1"/>
  <c r="I870" i="8"/>
  <c r="J870" i="8" s="1"/>
  <c r="I878" i="8"/>
  <c r="J878" i="8" s="1"/>
  <c r="I886" i="8"/>
  <c r="J886" i="8" s="1"/>
  <c r="I894" i="8"/>
  <c r="J894" i="8" s="1"/>
  <c r="I902" i="8"/>
  <c r="J902" i="8" s="1"/>
  <c r="I922" i="8"/>
  <c r="J922" i="8" s="1"/>
  <c r="I930" i="8"/>
  <c r="J930" i="8" s="1"/>
  <c r="I950" i="8"/>
  <c r="J950" i="8" s="1"/>
  <c r="I958" i="8"/>
  <c r="J958" i="8" s="1"/>
  <c r="I966" i="8"/>
  <c r="J966" i="8" s="1"/>
  <c r="I974" i="8"/>
  <c r="J974" i="8" s="1"/>
  <c r="I982" i="8"/>
  <c r="J982" i="8" s="1"/>
  <c r="I990" i="8"/>
  <c r="J990" i="8" s="1"/>
  <c r="I998" i="8"/>
  <c r="J998" i="8" s="1"/>
  <c r="G508" i="8"/>
  <c r="I508" i="8" s="1"/>
  <c r="J508" i="8" s="1"/>
  <c r="G828" i="8"/>
  <c r="I828" i="8" s="1"/>
  <c r="J828" i="8" s="1"/>
  <c r="H108" i="8"/>
  <c r="I108" i="8" s="1"/>
  <c r="J108" i="8" s="1"/>
  <c r="H540" i="8"/>
  <c r="I540" i="8" s="1"/>
  <c r="J540" i="8" s="1"/>
  <c r="H732" i="8"/>
  <c r="I732" i="8" s="1"/>
  <c r="J732" i="8" s="1"/>
  <c r="G284" i="8"/>
  <c r="I284" i="8" s="1"/>
  <c r="J284" i="8" s="1"/>
  <c r="G908" i="8"/>
  <c r="I908" i="8" s="1"/>
  <c r="J908" i="8" s="1"/>
  <c r="H12" i="8"/>
  <c r="I12" i="8" s="1"/>
  <c r="J12" i="8" s="1"/>
  <c r="H92" i="8"/>
  <c r="I92" i="8" s="1"/>
  <c r="J92" i="8" s="1"/>
  <c r="H236" i="8"/>
  <c r="I236" i="8" s="1"/>
  <c r="J236" i="8" s="1"/>
  <c r="H316" i="8"/>
  <c r="I316" i="8" s="1"/>
  <c r="J316" i="8" s="1"/>
  <c r="H444" i="8"/>
  <c r="I444" i="8" s="1"/>
  <c r="J444" i="8" s="1"/>
  <c r="H492" i="8"/>
  <c r="I492" i="8" s="1"/>
  <c r="J492" i="8" s="1"/>
  <c r="H652" i="8"/>
  <c r="I652" i="8" s="1"/>
  <c r="J652" i="8" s="1"/>
  <c r="H716" i="8"/>
  <c r="I716" i="8" s="1"/>
  <c r="J716" i="8" s="1"/>
  <c r="H44" i="8"/>
  <c r="I44" i="8" s="1"/>
  <c r="J44" i="8" s="1"/>
  <c r="H172" i="8"/>
  <c r="I172" i="8" s="1"/>
  <c r="J172" i="8" s="1"/>
  <c r="H300" i="8"/>
  <c r="I300" i="8" s="1"/>
  <c r="J300" i="8" s="1"/>
  <c r="H348" i="8"/>
  <c r="I348" i="8" s="1"/>
  <c r="J348" i="8" s="1"/>
  <c r="H364" i="8"/>
  <c r="I364" i="8" s="1"/>
  <c r="J364" i="8" s="1"/>
  <c r="H412" i="8"/>
  <c r="I412" i="8" s="1"/>
  <c r="J412" i="8" s="1"/>
  <c r="H460" i="8"/>
  <c r="I460" i="8" s="1"/>
  <c r="J460" i="8" s="1"/>
  <c r="H524" i="8"/>
  <c r="I524" i="8" s="1"/>
  <c r="J524" i="8" s="1"/>
  <c r="H684" i="8"/>
  <c r="I684" i="8" s="1"/>
  <c r="J684" i="8" s="1"/>
  <c r="H796" i="8"/>
  <c r="I796" i="8" s="1"/>
  <c r="J796" i="8" s="1"/>
  <c r="H812" i="8"/>
  <c r="I812" i="8" s="1"/>
  <c r="J812" i="8" s="1"/>
  <c r="H988" i="8"/>
  <c r="I988" i="8" s="1"/>
  <c r="J988" i="8" s="1"/>
  <c r="H124" i="8"/>
  <c r="I124" i="8" s="1"/>
  <c r="J124" i="8" s="1"/>
  <c r="H252" i="8"/>
  <c r="I252" i="8" s="1"/>
  <c r="J252" i="8" s="1"/>
  <c r="H428" i="8"/>
  <c r="I428" i="8" s="1"/>
  <c r="J428" i="8" s="1"/>
  <c r="H476" i="8"/>
  <c r="I476" i="8" s="1"/>
  <c r="J476" i="8" s="1"/>
  <c r="H572" i="8"/>
  <c r="I572" i="8" s="1"/>
  <c r="J572" i="8" s="1"/>
  <c r="H620" i="8"/>
  <c r="I620" i="8" s="1"/>
  <c r="J620" i="8" s="1"/>
  <c r="H700" i="8"/>
  <c r="I700" i="8" s="1"/>
  <c r="J700" i="8" s="1"/>
  <c r="H748" i="8"/>
  <c r="I748" i="8" s="1"/>
  <c r="J748" i="8" s="1"/>
  <c r="H860" i="8"/>
  <c r="I860" i="8" s="1"/>
  <c r="J860" i="8" s="1"/>
  <c r="H940" i="8"/>
  <c r="I940" i="8" s="1"/>
  <c r="J940" i="8" s="1"/>
  <c r="G924" i="8"/>
  <c r="I924" i="8" s="1"/>
  <c r="J924" i="8" s="1"/>
  <c r="G972" i="8"/>
  <c r="I972" i="8" s="1"/>
  <c r="J972" i="8" s="1"/>
  <c r="I406" i="8"/>
  <c r="J406" i="8" s="1"/>
  <c r="I422" i="8"/>
  <c r="J422" i="8" s="1"/>
  <c r="I438" i="8"/>
  <c r="J438" i="8" s="1"/>
  <c r="I510" i="8"/>
  <c r="J510" i="8" s="1"/>
  <c r="I122" i="8"/>
  <c r="J122" i="8" s="1"/>
  <c r="I186" i="8"/>
  <c r="J186" i="8" s="1"/>
  <c r="I206" i="8"/>
  <c r="J206" i="8" s="1"/>
  <c r="I222" i="8"/>
  <c r="J222" i="8" s="1"/>
  <c r="I278" i="8"/>
  <c r="J278" i="8" s="1"/>
  <c r="I294" i="8"/>
  <c r="J294" i="8" s="1"/>
  <c r="I310" i="8"/>
  <c r="J310" i="8" s="1"/>
  <c r="I326" i="8"/>
  <c r="J326" i="8" s="1"/>
  <c r="I354" i="8"/>
  <c r="J354" i="8" s="1"/>
  <c r="I414" i="8"/>
  <c r="J414" i="8" s="1"/>
  <c r="I430" i="8"/>
  <c r="J430" i="8" s="1"/>
  <c r="I450" i="8"/>
  <c r="J450" i="8" s="1"/>
  <c r="I482" i="8"/>
  <c r="J482" i="8" s="1"/>
  <c r="I502" i="8"/>
  <c r="J502" i="8" s="1"/>
  <c r="I518" i="8"/>
  <c r="J518" i="8" s="1"/>
  <c r="I538" i="8"/>
  <c r="J538" i="8" s="1"/>
  <c r="I570" i="8"/>
  <c r="J570" i="8" s="1"/>
  <c r="I398" i="8"/>
  <c r="J398" i="8" s="1"/>
  <c r="I826" i="8"/>
  <c r="J826" i="8" s="1"/>
  <c r="I74" i="8"/>
  <c r="J74" i="8" s="1"/>
  <c r="I126" i="8"/>
  <c r="J126" i="8" s="1"/>
  <c r="I174" i="8"/>
  <c r="J174" i="8" s="1"/>
  <c r="I262" i="8"/>
  <c r="J262" i="8" s="1"/>
  <c r="I314" i="8"/>
  <c r="J314" i="8" s="1"/>
  <c r="I350" i="8"/>
  <c r="J350" i="8" s="1"/>
  <c r="I410" i="8"/>
  <c r="J410" i="8" s="1"/>
  <c r="I454" i="8"/>
  <c r="J454" i="8" s="1"/>
  <c r="I550" i="8"/>
  <c r="J550" i="8" s="1"/>
  <c r="I610" i="8"/>
  <c r="J610" i="8" s="1"/>
  <c r="I766" i="8"/>
  <c r="J766" i="8" s="1"/>
  <c r="I782" i="8"/>
  <c r="J782" i="8" s="1"/>
  <c r="I838" i="8"/>
  <c r="J838" i="8" s="1"/>
  <c r="I854" i="8"/>
  <c r="J854" i="8" s="1"/>
  <c r="I926" i="8"/>
  <c r="J926" i="8" s="1"/>
  <c r="I962" i="8"/>
  <c r="J962" i="8" s="1"/>
  <c r="I986" i="8"/>
  <c r="J986" i="8" s="1"/>
  <c r="I22" i="8"/>
  <c r="J22" i="8" s="1"/>
  <c r="I38" i="8"/>
  <c r="J38" i="8" s="1"/>
  <c r="I54" i="8"/>
  <c r="J54" i="8" s="1"/>
  <c r="I70" i="8"/>
  <c r="J70" i="8" s="1"/>
  <c r="I86" i="8"/>
  <c r="J86" i="8" s="1"/>
  <c r="I98" i="8"/>
  <c r="J98" i="8" s="1"/>
  <c r="I162" i="8"/>
  <c r="J162" i="8" s="1"/>
  <c r="I198" i="8"/>
  <c r="J198" i="8" s="1"/>
  <c r="I270" i="8"/>
  <c r="J270" i="8" s="1"/>
  <c r="I286" i="8"/>
  <c r="J286" i="8" s="1"/>
  <c r="I302" i="8"/>
  <c r="J302" i="8" s="1"/>
  <c r="I318" i="8"/>
  <c r="J318" i="8" s="1"/>
  <c r="I334" i="8"/>
  <c r="J334" i="8" s="1"/>
  <c r="I26" i="8"/>
  <c r="J26" i="8" s="1"/>
  <c r="I58" i="8"/>
  <c r="J58" i="8" s="1"/>
  <c r="I94" i="8"/>
  <c r="J94" i="8" s="1"/>
  <c r="I110" i="8"/>
  <c r="J110" i="8" s="1"/>
  <c r="I142" i="8"/>
  <c r="J142" i="8" s="1"/>
  <c r="I158" i="8"/>
  <c r="J158" i="8" s="1"/>
  <c r="I190" i="8"/>
  <c r="J190" i="8" s="1"/>
  <c r="I230" i="8"/>
  <c r="J230" i="8" s="1"/>
  <c r="I238" i="8"/>
  <c r="J238" i="8" s="1"/>
  <c r="I282" i="8"/>
  <c r="J282" i="8" s="1"/>
  <c r="I366" i="8"/>
  <c r="J366" i="8" s="1"/>
  <c r="I382" i="8"/>
  <c r="J382" i="8" s="1"/>
  <c r="I442" i="8"/>
  <c r="J442" i="8" s="1"/>
  <c r="I478" i="8"/>
  <c r="J478" i="8" s="1"/>
  <c r="I494" i="8"/>
  <c r="J494" i="8" s="1"/>
  <c r="I534" i="8"/>
  <c r="J534" i="8" s="1"/>
  <c r="I566" i="8"/>
  <c r="J566" i="8" s="1"/>
  <c r="I578" i="8"/>
  <c r="J578" i="8" s="1"/>
  <c r="I642" i="8"/>
  <c r="J642" i="8" s="1"/>
  <c r="I674" i="8"/>
  <c r="J674" i="8" s="1"/>
  <c r="I698" i="8"/>
  <c r="J698" i="8" s="1"/>
  <c r="I706" i="8"/>
  <c r="J706" i="8" s="1"/>
  <c r="I730" i="8"/>
  <c r="J730" i="8" s="1"/>
  <c r="I774" i="8"/>
  <c r="J774" i="8" s="1"/>
  <c r="I790" i="8"/>
  <c r="J790" i="8" s="1"/>
  <c r="I802" i="8"/>
  <c r="J802" i="8" s="1"/>
  <c r="I830" i="8"/>
  <c r="J830" i="8" s="1"/>
  <c r="I846" i="8"/>
  <c r="J846" i="8" s="1"/>
  <c r="I866" i="8"/>
  <c r="J866" i="8" s="1"/>
  <c r="I890" i="8"/>
  <c r="J890" i="8" s="1"/>
  <c r="I918" i="8"/>
  <c r="J918" i="8" s="1"/>
  <c r="I934" i="8"/>
  <c r="J934" i="8" s="1"/>
  <c r="I954" i="8"/>
  <c r="J954" i="8" s="1"/>
  <c r="I214" i="8"/>
  <c r="J214" i="8" s="1"/>
  <c r="I462" i="8"/>
  <c r="J462" i="8" s="1"/>
  <c r="I910" i="8"/>
  <c r="J910" i="8" s="1"/>
  <c r="I246" i="8"/>
  <c r="J246" i="8" s="1"/>
  <c r="I942" i="8"/>
  <c r="J942" i="8" s="1"/>
  <c r="G33" i="8"/>
  <c r="H33" i="8"/>
  <c r="G65" i="8"/>
  <c r="H65" i="8"/>
  <c r="G113" i="8"/>
  <c r="H113" i="8"/>
  <c r="G177" i="8"/>
  <c r="H177" i="8"/>
  <c r="G225" i="8"/>
  <c r="H225" i="8"/>
  <c r="G273" i="8"/>
  <c r="H273" i="8"/>
  <c r="G321" i="8"/>
  <c r="H321" i="8"/>
  <c r="G369" i="8"/>
  <c r="H369" i="8"/>
  <c r="G417" i="8"/>
  <c r="H417" i="8"/>
  <c r="G449" i="8"/>
  <c r="H449" i="8"/>
  <c r="G497" i="8"/>
  <c r="H497" i="8"/>
  <c r="G545" i="8"/>
  <c r="H545" i="8"/>
  <c r="G593" i="8"/>
  <c r="H593" i="8"/>
  <c r="G625" i="8"/>
  <c r="H625" i="8"/>
  <c r="G673" i="8"/>
  <c r="H673" i="8"/>
  <c r="G721" i="8"/>
  <c r="H721" i="8"/>
  <c r="G785" i="8"/>
  <c r="H785" i="8"/>
  <c r="G833" i="8"/>
  <c r="H833" i="8"/>
  <c r="G881" i="8"/>
  <c r="H881" i="8"/>
  <c r="G929" i="8"/>
  <c r="H929" i="8"/>
  <c r="G993" i="8"/>
  <c r="H993" i="8"/>
  <c r="G5" i="8"/>
  <c r="H5" i="8"/>
  <c r="G21" i="8"/>
  <c r="H21" i="8"/>
  <c r="G37" i="8"/>
  <c r="H37" i="8"/>
  <c r="G53" i="8"/>
  <c r="H53" i="8"/>
  <c r="G69" i="8"/>
  <c r="H69" i="8"/>
  <c r="G85" i="8"/>
  <c r="H85" i="8"/>
  <c r="G101" i="8"/>
  <c r="H101" i="8"/>
  <c r="G117" i="8"/>
  <c r="H117" i="8"/>
  <c r="G133" i="8"/>
  <c r="H133" i="8"/>
  <c r="G149" i="8"/>
  <c r="H149" i="8"/>
  <c r="G165" i="8"/>
  <c r="H165" i="8"/>
  <c r="G181" i="8"/>
  <c r="H181" i="8"/>
  <c r="G197" i="8"/>
  <c r="H197" i="8"/>
  <c r="G213" i="8"/>
  <c r="H213" i="8"/>
  <c r="G229" i="8"/>
  <c r="H229" i="8"/>
  <c r="G245" i="8"/>
  <c r="H245" i="8"/>
  <c r="G261" i="8"/>
  <c r="H261" i="8"/>
  <c r="G277" i="8"/>
  <c r="H277" i="8"/>
  <c r="G293" i="8"/>
  <c r="H293" i="8"/>
  <c r="G309" i="8"/>
  <c r="H309" i="8"/>
  <c r="G325" i="8"/>
  <c r="H325" i="8"/>
  <c r="G341" i="8"/>
  <c r="H341" i="8"/>
  <c r="G357" i="8"/>
  <c r="H357" i="8"/>
  <c r="G373" i="8"/>
  <c r="H373" i="8"/>
  <c r="G389" i="8"/>
  <c r="H389" i="8"/>
  <c r="G405" i="8"/>
  <c r="H405" i="8"/>
  <c r="G421" i="8"/>
  <c r="H421" i="8"/>
  <c r="G437" i="8"/>
  <c r="H437" i="8"/>
  <c r="G453" i="8"/>
  <c r="H453" i="8"/>
  <c r="G469" i="8"/>
  <c r="H469" i="8"/>
  <c r="G485" i="8"/>
  <c r="H485" i="8"/>
  <c r="G501" i="8"/>
  <c r="H501" i="8"/>
  <c r="G517" i="8"/>
  <c r="H517" i="8"/>
  <c r="G533" i="8"/>
  <c r="H533" i="8"/>
  <c r="G549" i="8"/>
  <c r="H549" i="8"/>
  <c r="G565" i="8"/>
  <c r="H565" i="8"/>
  <c r="G581" i="8"/>
  <c r="H581" i="8"/>
  <c r="G597" i="8"/>
  <c r="H597" i="8"/>
  <c r="G613" i="8"/>
  <c r="H613" i="8"/>
  <c r="G629" i="8"/>
  <c r="H629" i="8"/>
  <c r="G645" i="8"/>
  <c r="H645" i="8"/>
  <c r="G661" i="8"/>
  <c r="H661" i="8"/>
  <c r="G677" i="8"/>
  <c r="H677" i="8"/>
  <c r="G693" i="8"/>
  <c r="H693" i="8"/>
  <c r="G709" i="8"/>
  <c r="H709" i="8"/>
  <c r="G725" i="8"/>
  <c r="H725" i="8"/>
  <c r="G741" i="8"/>
  <c r="H741" i="8"/>
  <c r="H757" i="8"/>
  <c r="G757" i="8"/>
  <c r="G773" i="8"/>
  <c r="H773" i="8"/>
  <c r="G789" i="8"/>
  <c r="H789" i="8"/>
  <c r="G805" i="8"/>
  <c r="H805" i="8"/>
  <c r="G821" i="8"/>
  <c r="H821" i="8"/>
  <c r="G837" i="8"/>
  <c r="H837" i="8"/>
  <c r="G853" i="8"/>
  <c r="H853" i="8"/>
  <c r="G869" i="8"/>
  <c r="H869" i="8"/>
  <c r="G885" i="8"/>
  <c r="H885" i="8"/>
  <c r="G901" i="8"/>
  <c r="H901" i="8"/>
  <c r="G917" i="8"/>
  <c r="H917" i="8"/>
  <c r="G933" i="8"/>
  <c r="H933" i="8"/>
  <c r="G949" i="8"/>
  <c r="H949" i="8"/>
  <c r="G965" i="8"/>
  <c r="H965" i="8"/>
  <c r="G981" i="8"/>
  <c r="H981" i="8"/>
  <c r="G997" i="8"/>
  <c r="H997" i="8"/>
  <c r="G17" i="8"/>
  <c r="H17" i="8"/>
  <c r="G81" i="8"/>
  <c r="H81" i="8"/>
  <c r="G129" i="8"/>
  <c r="H129" i="8"/>
  <c r="G161" i="8"/>
  <c r="H161" i="8"/>
  <c r="G209" i="8"/>
  <c r="H209" i="8"/>
  <c r="G257" i="8"/>
  <c r="H257" i="8"/>
  <c r="G305" i="8"/>
  <c r="H305" i="8"/>
  <c r="G353" i="8"/>
  <c r="H353" i="8"/>
  <c r="G385" i="8"/>
  <c r="H385" i="8"/>
  <c r="G433" i="8"/>
  <c r="H433" i="8"/>
  <c r="G481" i="8"/>
  <c r="H481" i="8"/>
  <c r="G513" i="8"/>
  <c r="H513" i="8"/>
  <c r="G561" i="8"/>
  <c r="H561" i="8"/>
  <c r="G609" i="8"/>
  <c r="H609" i="8"/>
  <c r="G657" i="8"/>
  <c r="H657" i="8"/>
  <c r="G705" i="8"/>
  <c r="H705" i="8"/>
  <c r="G753" i="8"/>
  <c r="H753" i="8"/>
  <c r="G817" i="8"/>
  <c r="H817" i="8"/>
  <c r="G865" i="8"/>
  <c r="H865" i="8"/>
  <c r="G913" i="8"/>
  <c r="H913" i="8"/>
  <c r="G961" i="8"/>
  <c r="H961" i="8"/>
  <c r="G9" i="8"/>
  <c r="H9" i="8"/>
  <c r="G25" i="8"/>
  <c r="H25" i="8"/>
  <c r="G41" i="8"/>
  <c r="H41" i="8"/>
  <c r="G57" i="8"/>
  <c r="H57" i="8"/>
  <c r="G73" i="8"/>
  <c r="H73" i="8"/>
  <c r="G89" i="8"/>
  <c r="H89" i="8"/>
  <c r="G105" i="8"/>
  <c r="H105" i="8"/>
  <c r="G121" i="8"/>
  <c r="H121" i="8"/>
  <c r="G137" i="8"/>
  <c r="H137" i="8"/>
  <c r="G153" i="8"/>
  <c r="H153" i="8"/>
  <c r="G169" i="8"/>
  <c r="H169" i="8"/>
  <c r="G185" i="8"/>
  <c r="H185" i="8"/>
  <c r="G201" i="8"/>
  <c r="H201" i="8"/>
  <c r="G217" i="8"/>
  <c r="H217" i="8"/>
  <c r="G233" i="8"/>
  <c r="H233" i="8"/>
  <c r="G249" i="8"/>
  <c r="H249" i="8"/>
  <c r="G265" i="8"/>
  <c r="H265" i="8"/>
  <c r="G281" i="8"/>
  <c r="H281" i="8"/>
  <c r="G297" i="8"/>
  <c r="H297" i="8"/>
  <c r="G313" i="8"/>
  <c r="H313" i="8"/>
  <c r="G329" i="8"/>
  <c r="H329" i="8"/>
  <c r="G345" i="8"/>
  <c r="H345" i="8"/>
  <c r="G361" i="8"/>
  <c r="H361" i="8"/>
  <c r="G377" i="8"/>
  <c r="H377" i="8"/>
  <c r="G393" i="8"/>
  <c r="H393" i="8"/>
  <c r="G409" i="8"/>
  <c r="H409" i="8"/>
  <c r="G425" i="8"/>
  <c r="H425" i="8"/>
  <c r="G441" i="8"/>
  <c r="H441" i="8"/>
  <c r="G457" i="8"/>
  <c r="H457" i="8"/>
  <c r="G473" i="8"/>
  <c r="H473" i="8"/>
  <c r="G489" i="8"/>
  <c r="H489" i="8"/>
  <c r="G505" i="8"/>
  <c r="H505" i="8"/>
  <c r="G521" i="8"/>
  <c r="H521" i="8"/>
  <c r="G537" i="8"/>
  <c r="H537" i="8"/>
  <c r="G553" i="8"/>
  <c r="H553" i="8"/>
  <c r="G569" i="8"/>
  <c r="H569" i="8"/>
  <c r="G585" i="8"/>
  <c r="H585" i="8"/>
  <c r="G601" i="8"/>
  <c r="H601" i="8"/>
  <c r="G617" i="8"/>
  <c r="H617" i="8"/>
  <c r="G633" i="8"/>
  <c r="H633" i="8"/>
  <c r="G649" i="8"/>
  <c r="H649" i="8"/>
  <c r="G665" i="8"/>
  <c r="H665" i="8"/>
  <c r="G681" i="8"/>
  <c r="H681" i="8"/>
  <c r="G697" i="8"/>
  <c r="H697" i="8"/>
  <c r="G713" i="8"/>
  <c r="H713" i="8"/>
  <c r="G729" i="8"/>
  <c r="H729" i="8"/>
  <c r="G745" i="8"/>
  <c r="H745" i="8"/>
  <c r="G761" i="8"/>
  <c r="H761" i="8"/>
  <c r="G777" i="8"/>
  <c r="H777" i="8"/>
  <c r="G793" i="8"/>
  <c r="H793" i="8"/>
  <c r="G809" i="8"/>
  <c r="H809" i="8"/>
  <c r="G825" i="8"/>
  <c r="H825" i="8"/>
  <c r="G841" i="8"/>
  <c r="H841" i="8"/>
  <c r="G857" i="8"/>
  <c r="H857" i="8"/>
  <c r="G873" i="8"/>
  <c r="H873" i="8"/>
  <c r="G889" i="8"/>
  <c r="H889" i="8"/>
  <c r="G905" i="8"/>
  <c r="H905" i="8"/>
  <c r="G921" i="8"/>
  <c r="H921" i="8"/>
  <c r="G937" i="8"/>
  <c r="H937" i="8"/>
  <c r="G953" i="8"/>
  <c r="H953" i="8"/>
  <c r="G969" i="8"/>
  <c r="H969" i="8"/>
  <c r="G985" i="8"/>
  <c r="H985" i="8"/>
  <c r="G1001" i="8"/>
  <c r="H1001" i="8"/>
  <c r="G49" i="8"/>
  <c r="H49" i="8"/>
  <c r="G97" i="8"/>
  <c r="H97" i="8"/>
  <c r="G145" i="8"/>
  <c r="H145" i="8"/>
  <c r="G193" i="8"/>
  <c r="H193" i="8"/>
  <c r="G241" i="8"/>
  <c r="H241" i="8"/>
  <c r="G289" i="8"/>
  <c r="H289" i="8"/>
  <c r="G337" i="8"/>
  <c r="H337" i="8"/>
  <c r="G401" i="8"/>
  <c r="H401" i="8"/>
  <c r="G465" i="8"/>
  <c r="H465" i="8"/>
  <c r="G529" i="8"/>
  <c r="H529" i="8"/>
  <c r="G577" i="8"/>
  <c r="H577" i="8"/>
  <c r="G641" i="8"/>
  <c r="H641" i="8"/>
  <c r="G689" i="8"/>
  <c r="H689" i="8"/>
  <c r="G737" i="8"/>
  <c r="H737" i="8"/>
  <c r="G769" i="8"/>
  <c r="H769" i="8"/>
  <c r="G801" i="8"/>
  <c r="H801" i="8"/>
  <c r="G849" i="8"/>
  <c r="H849" i="8"/>
  <c r="G897" i="8"/>
  <c r="H897" i="8"/>
  <c r="G945" i="8"/>
  <c r="H945" i="8"/>
  <c r="G977" i="8"/>
  <c r="H977" i="8"/>
  <c r="G13" i="8"/>
  <c r="H13" i="8"/>
  <c r="G29" i="8"/>
  <c r="H29" i="8"/>
  <c r="G45" i="8"/>
  <c r="H45" i="8"/>
  <c r="G61" i="8"/>
  <c r="H61" i="8"/>
  <c r="G77" i="8"/>
  <c r="H77" i="8"/>
  <c r="G93" i="8"/>
  <c r="H93" i="8"/>
  <c r="G109" i="8"/>
  <c r="H109" i="8"/>
  <c r="G125" i="8"/>
  <c r="H125" i="8"/>
  <c r="G141" i="8"/>
  <c r="H141" i="8"/>
  <c r="G157" i="8"/>
  <c r="H157" i="8"/>
  <c r="G173" i="8"/>
  <c r="H173" i="8"/>
  <c r="G189" i="8"/>
  <c r="H189" i="8"/>
  <c r="G205" i="8"/>
  <c r="H205" i="8"/>
  <c r="G221" i="8"/>
  <c r="H221" i="8"/>
  <c r="G237" i="8"/>
  <c r="H237" i="8"/>
  <c r="G253" i="8"/>
  <c r="H253" i="8"/>
  <c r="G269" i="8"/>
  <c r="H269" i="8"/>
  <c r="G285" i="8"/>
  <c r="H285" i="8"/>
  <c r="G301" i="8"/>
  <c r="H301" i="8"/>
  <c r="G317" i="8"/>
  <c r="H317" i="8"/>
  <c r="G333" i="8"/>
  <c r="H333" i="8"/>
  <c r="G349" i="8"/>
  <c r="H349" i="8"/>
  <c r="G365" i="8"/>
  <c r="H365" i="8"/>
  <c r="G381" i="8"/>
  <c r="H381" i="8"/>
  <c r="G397" i="8"/>
  <c r="H397" i="8"/>
  <c r="G413" i="8"/>
  <c r="H413" i="8"/>
  <c r="G429" i="8"/>
  <c r="H429" i="8"/>
  <c r="G445" i="8"/>
  <c r="H445" i="8"/>
  <c r="G461" i="8"/>
  <c r="H461" i="8"/>
  <c r="G477" i="8"/>
  <c r="H477" i="8"/>
  <c r="G493" i="8"/>
  <c r="H493" i="8"/>
  <c r="G509" i="8"/>
  <c r="H509" i="8"/>
  <c r="G525" i="8"/>
  <c r="H525" i="8"/>
  <c r="G541" i="8"/>
  <c r="H541" i="8"/>
  <c r="G557" i="8"/>
  <c r="H557" i="8"/>
  <c r="G573" i="8"/>
  <c r="H573" i="8"/>
  <c r="G589" i="8"/>
  <c r="H589" i="8"/>
  <c r="G605" i="8"/>
  <c r="H605" i="8"/>
  <c r="G621" i="8"/>
  <c r="H621" i="8"/>
  <c r="G637" i="8"/>
  <c r="H637" i="8"/>
  <c r="G653" i="8"/>
  <c r="H653" i="8"/>
  <c r="G669" i="8"/>
  <c r="H669" i="8"/>
  <c r="G685" i="8"/>
  <c r="H685" i="8"/>
  <c r="G701" i="8"/>
  <c r="H701" i="8"/>
  <c r="G717" i="8"/>
  <c r="H717" i="8"/>
  <c r="G733" i="8"/>
  <c r="H733" i="8"/>
  <c r="G749" i="8"/>
  <c r="H749" i="8"/>
  <c r="G765" i="8"/>
  <c r="H765" i="8"/>
  <c r="G781" i="8"/>
  <c r="H781" i="8"/>
  <c r="G797" i="8"/>
  <c r="H797" i="8"/>
  <c r="G813" i="8"/>
  <c r="H813" i="8"/>
  <c r="G829" i="8"/>
  <c r="H829" i="8"/>
  <c r="G845" i="8"/>
  <c r="H845" i="8"/>
  <c r="G861" i="8"/>
  <c r="H861" i="8"/>
  <c r="G877" i="8"/>
  <c r="H877" i="8"/>
  <c r="G893" i="8"/>
  <c r="H893" i="8"/>
  <c r="G909" i="8"/>
  <c r="H909" i="8"/>
  <c r="G925" i="8"/>
  <c r="H925" i="8"/>
  <c r="G941" i="8"/>
  <c r="H941" i="8"/>
  <c r="G957" i="8"/>
  <c r="H957" i="8"/>
  <c r="G973" i="8"/>
  <c r="H973" i="8"/>
  <c r="G989" i="8"/>
  <c r="H989" i="8"/>
  <c r="J5" i="9"/>
  <c r="J6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304" i="9"/>
  <c r="J305" i="9"/>
  <c r="J306" i="9"/>
  <c r="J307" i="9"/>
  <c r="J308" i="9"/>
  <c r="J309" i="9"/>
  <c r="J310" i="9"/>
  <c r="J311" i="9"/>
  <c r="J312" i="9"/>
  <c r="J313" i="9"/>
  <c r="J314" i="9"/>
  <c r="J315" i="9"/>
  <c r="J316" i="9"/>
  <c r="J317" i="9"/>
  <c r="J318" i="9"/>
  <c r="J319" i="9"/>
  <c r="J320" i="9"/>
  <c r="J321" i="9"/>
  <c r="J322" i="9"/>
  <c r="J323" i="9"/>
  <c r="J324" i="9"/>
  <c r="J325" i="9"/>
  <c r="J326" i="9"/>
  <c r="J327" i="9"/>
  <c r="J328" i="9"/>
  <c r="J329" i="9"/>
  <c r="J330" i="9"/>
  <c r="J331" i="9"/>
  <c r="J332" i="9"/>
  <c r="J333" i="9"/>
  <c r="J334" i="9"/>
  <c r="J335" i="9"/>
  <c r="J336" i="9"/>
  <c r="J337" i="9"/>
  <c r="J338" i="9"/>
  <c r="J339" i="9"/>
  <c r="J340" i="9"/>
  <c r="J341" i="9"/>
  <c r="J342" i="9"/>
  <c r="J343" i="9"/>
  <c r="J344" i="9"/>
  <c r="J345" i="9"/>
  <c r="J346" i="9"/>
  <c r="J347" i="9"/>
  <c r="J348" i="9"/>
  <c r="J349" i="9"/>
  <c r="J350" i="9"/>
  <c r="J351" i="9"/>
  <c r="J352" i="9"/>
  <c r="J353" i="9"/>
  <c r="J354" i="9"/>
  <c r="J355" i="9"/>
  <c r="J356" i="9"/>
  <c r="J357" i="9"/>
  <c r="J358" i="9"/>
  <c r="J359" i="9"/>
  <c r="J360" i="9"/>
  <c r="J361" i="9"/>
  <c r="J362" i="9"/>
  <c r="J363" i="9"/>
  <c r="J364" i="9"/>
  <c r="J365" i="9"/>
  <c r="J366" i="9"/>
  <c r="J367" i="9"/>
  <c r="J368" i="9"/>
  <c r="J369" i="9"/>
  <c r="J370" i="9"/>
  <c r="J371" i="9"/>
  <c r="J372" i="9"/>
  <c r="J373" i="9"/>
  <c r="J374" i="9"/>
  <c r="J375" i="9"/>
  <c r="J376" i="9"/>
  <c r="J377" i="9"/>
  <c r="J378" i="9"/>
  <c r="J379" i="9"/>
  <c r="J380" i="9"/>
  <c r="J381" i="9"/>
  <c r="J382" i="9"/>
  <c r="J383" i="9"/>
  <c r="J384" i="9"/>
  <c r="J385" i="9"/>
  <c r="J386" i="9"/>
  <c r="J387" i="9"/>
  <c r="J388" i="9"/>
  <c r="J389" i="9"/>
  <c r="J390" i="9"/>
  <c r="J391" i="9"/>
  <c r="J392" i="9"/>
  <c r="J393" i="9"/>
  <c r="J394" i="9"/>
  <c r="J395" i="9"/>
  <c r="J396" i="9"/>
  <c r="J397" i="9"/>
  <c r="J398" i="9"/>
  <c r="J399" i="9"/>
  <c r="J400" i="9"/>
  <c r="J401" i="9"/>
  <c r="J402" i="9"/>
  <c r="J403" i="9"/>
  <c r="J404" i="9"/>
  <c r="J405" i="9"/>
  <c r="J406" i="9"/>
  <c r="J407" i="9"/>
  <c r="J408" i="9"/>
  <c r="J409" i="9"/>
  <c r="J410" i="9"/>
  <c r="J411" i="9"/>
  <c r="J412" i="9"/>
  <c r="J413" i="9"/>
  <c r="J414" i="9"/>
  <c r="J415" i="9"/>
  <c r="J416" i="9"/>
  <c r="J417" i="9"/>
  <c r="J418" i="9"/>
  <c r="J419" i="9"/>
  <c r="J420" i="9"/>
  <c r="J421" i="9"/>
  <c r="J422" i="9"/>
  <c r="J423" i="9"/>
  <c r="J424" i="9"/>
  <c r="J425" i="9"/>
  <c r="J426" i="9"/>
  <c r="J427" i="9"/>
  <c r="J428" i="9"/>
  <c r="J429" i="9"/>
  <c r="J430" i="9"/>
  <c r="J431" i="9"/>
  <c r="J432" i="9"/>
  <c r="J433" i="9"/>
  <c r="J434" i="9"/>
  <c r="J435" i="9"/>
  <c r="J436" i="9"/>
  <c r="J437" i="9"/>
  <c r="J438" i="9"/>
  <c r="J439" i="9"/>
  <c r="J440" i="9"/>
  <c r="J441" i="9"/>
  <c r="J442" i="9"/>
  <c r="J443" i="9"/>
  <c r="J444" i="9"/>
  <c r="J445" i="9"/>
  <c r="J446" i="9"/>
  <c r="J447" i="9"/>
  <c r="J448" i="9"/>
  <c r="J449" i="9"/>
  <c r="J450" i="9"/>
  <c r="J451" i="9"/>
  <c r="J452" i="9"/>
  <c r="J453" i="9"/>
  <c r="J454" i="9"/>
  <c r="J455" i="9"/>
  <c r="J456" i="9"/>
  <c r="J457" i="9"/>
  <c r="J458" i="9"/>
  <c r="J459" i="9"/>
  <c r="J460" i="9"/>
  <c r="J461" i="9"/>
  <c r="J462" i="9"/>
  <c r="J463" i="9"/>
  <c r="J464" i="9"/>
  <c r="J465" i="9"/>
  <c r="J466" i="9"/>
  <c r="J467" i="9"/>
  <c r="J468" i="9"/>
  <c r="J469" i="9"/>
  <c r="J470" i="9"/>
  <c r="J471" i="9"/>
  <c r="J472" i="9"/>
  <c r="J473" i="9"/>
  <c r="J474" i="9"/>
  <c r="J475" i="9"/>
  <c r="J476" i="9"/>
  <c r="J477" i="9"/>
  <c r="J478" i="9"/>
  <c r="J479" i="9"/>
  <c r="J480" i="9"/>
  <c r="J481" i="9"/>
  <c r="J482" i="9"/>
  <c r="J483" i="9"/>
  <c r="J484" i="9"/>
  <c r="J485" i="9"/>
  <c r="J486" i="9"/>
  <c r="J487" i="9"/>
  <c r="J488" i="9"/>
  <c r="J489" i="9"/>
  <c r="J490" i="9"/>
  <c r="J491" i="9"/>
  <c r="J492" i="9"/>
  <c r="J493" i="9"/>
  <c r="J494" i="9"/>
  <c r="J495" i="9"/>
  <c r="J496" i="9"/>
  <c r="J497" i="9"/>
  <c r="J498" i="9"/>
  <c r="J499" i="9"/>
  <c r="J500" i="9"/>
  <c r="J501" i="9"/>
  <c r="J502" i="9"/>
  <c r="J503" i="9"/>
  <c r="J504" i="9"/>
  <c r="J505" i="9"/>
  <c r="J506" i="9"/>
  <c r="J507" i="9"/>
  <c r="J508" i="9"/>
  <c r="J509" i="9"/>
  <c r="J510" i="9"/>
  <c r="J511" i="9"/>
  <c r="J512" i="9"/>
  <c r="J513" i="9"/>
  <c r="J514" i="9"/>
  <c r="J515" i="9"/>
  <c r="J516" i="9"/>
  <c r="J517" i="9"/>
  <c r="J518" i="9"/>
  <c r="J519" i="9"/>
  <c r="J520" i="9"/>
  <c r="J521" i="9"/>
  <c r="J522" i="9"/>
  <c r="J523" i="9"/>
  <c r="J524" i="9"/>
  <c r="J525" i="9"/>
  <c r="J526" i="9"/>
  <c r="J527" i="9"/>
  <c r="J528" i="9"/>
  <c r="J529" i="9"/>
  <c r="J530" i="9"/>
  <c r="J531" i="9"/>
  <c r="J532" i="9"/>
  <c r="J533" i="9"/>
  <c r="J534" i="9"/>
  <c r="J535" i="9"/>
  <c r="J536" i="9"/>
  <c r="J537" i="9"/>
  <c r="J538" i="9"/>
  <c r="J539" i="9"/>
  <c r="J540" i="9"/>
  <c r="J541" i="9"/>
  <c r="J542" i="9"/>
  <c r="J543" i="9"/>
  <c r="J544" i="9"/>
  <c r="J545" i="9"/>
  <c r="J546" i="9"/>
  <c r="J547" i="9"/>
  <c r="J548" i="9"/>
  <c r="J549" i="9"/>
  <c r="J550" i="9"/>
  <c r="J551" i="9"/>
  <c r="J552" i="9"/>
  <c r="J553" i="9"/>
  <c r="J554" i="9"/>
  <c r="J555" i="9"/>
  <c r="J556" i="9"/>
  <c r="J557" i="9"/>
  <c r="J558" i="9"/>
  <c r="J559" i="9"/>
  <c r="J560" i="9"/>
  <c r="J561" i="9"/>
  <c r="J562" i="9"/>
  <c r="J563" i="9"/>
  <c r="J564" i="9"/>
  <c r="J565" i="9"/>
  <c r="J566" i="9"/>
  <c r="J567" i="9"/>
  <c r="J568" i="9"/>
  <c r="J569" i="9"/>
  <c r="J570" i="9"/>
  <c r="J571" i="9"/>
  <c r="J572" i="9"/>
  <c r="J573" i="9"/>
  <c r="J574" i="9"/>
  <c r="J575" i="9"/>
  <c r="J576" i="9"/>
  <c r="J577" i="9"/>
  <c r="J578" i="9"/>
  <c r="J579" i="9"/>
  <c r="J580" i="9"/>
  <c r="J581" i="9"/>
  <c r="J582" i="9"/>
  <c r="J583" i="9"/>
  <c r="J584" i="9"/>
  <c r="J585" i="9"/>
  <c r="J586" i="9"/>
  <c r="J587" i="9"/>
  <c r="J588" i="9"/>
  <c r="J589" i="9"/>
  <c r="J590" i="9"/>
  <c r="J591" i="9"/>
  <c r="J592" i="9"/>
  <c r="J593" i="9"/>
  <c r="J594" i="9"/>
  <c r="J595" i="9"/>
  <c r="J596" i="9"/>
  <c r="J597" i="9"/>
  <c r="J598" i="9"/>
  <c r="J599" i="9"/>
  <c r="J600" i="9"/>
  <c r="J601" i="9"/>
  <c r="J602" i="9"/>
  <c r="J603" i="9"/>
  <c r="J604" i="9"/>
  <c r="J605" i="9"/>
  <c r="J606" i="9"/>
  <c r="J607" i="9"/>
  <c r="J608" i="9"/>
  <c r="J609" i="9"/>
  <c r="J610" i="9"/>
  <c r="J611" i="9"/>
  <c r="J612" i="9"/>
  <c r="J613" i="9"/>
  <c r="J614" i="9"/>
  <c r="J615" i="9"/>
  <c r="J616" i="9"/>
  <c r="J617" i="9"/>
  <c r="J618" i="9"/>
  <c r="J619" i="9"/>
  <c r="J620" i="9"/>
  <c r="J621" i="9"/>
  <c r="J622" i="9"/>
  <c r="J623" i="9"/>
  <c r="J624" i="9"/>
  <c r="J625" i="9"/>
  <c r="J626" i="9"/>
  <c r="J627" i="9"/>
  <c r="J628" i="9"/>
  <c r="J629" i="9"/>
  <c r="J630" i="9"/>
  <c r="J631" i="9"/>
  <c r="J632" i="9"/>
  <c r="J633" i="9"/>
  <c r="J634" i="9"/>
  <c r="J635" i="9"/>
  <c r="J636" i="9"/>
  <c r="J637" i="9"/>
  <c r="J638" i="9"/>
  <c r="J639" i="9"/>
  <c r="J640" i="9"/>
  <c r="J641" i="9"/>
  <c r="J642" i="9"/>
  <c r="J643" i="9"/>
  <c r="J644" i="9"/>
  <c r="J645" i="9"/>
  <c r="J646" i="9"/>
  <c r="J647" i="9"/>
  <c r="J648" i="9"/>
  <c r="J649" i="9"/>
  <c r="J650" i="9"/>
  <c r="J651" i="9"/>
  <c r="J652" i="9"/>
  <c r="J653" i="9"/>
  <c r="J654" i="9"/>
  <c r="J655" i="9"/>
  <c r="J656" i="9"/>
  <c r="J657" i="9"/>
  <c r="J658" i="9"/>
  <c r="J659" i="9"/>
  <c r="J660" i="9"/>
  <c r="J661" i="9"/>
  <c r="J662" i="9"/>
  <c r="J663" i="9"/>
  <c r="J664" i="9"/>
  <c r="J665" i="9"/>
  <c r="J666" i="9"/>
  <c r="J667" i="9"/>
  <c r="J668" i="9"/>
  <c r="J669" i="9"/>
  <c r="J670" i="9"/>
  <c r="J671" i="9"/>
  <c r="J672" i="9"/>
  <c r="J673" i="9"/>
  <c r="J674" i="9"/>
  <c r="J675" i="9"/>
  <c r="J676" i="9"/>
  <c r="J677" i="9"/>
  <c r="J678" i="9"/>
  <c r="J679" i="9"/>
  <c r="J680" i="9"/>
  <c r="J681" i="9"/>
  <c r="J682" i="9"/>
  <c r="J683" i="9"/>
  <c r="J684" i="9"/>
  <c r="J685" i="9"/>
  <c r="J686" i="9"/>
  <c r="J687" i="9"/>
  <c r="J688" i="9"/>
  <c r="J689" i="9"/>
  <c r="J690" i="9"/>
  <c r="J691" i="9"/>
  <c r="J692" i="9"/>
  <c r="J693" i="9"/>
  <c r="J694" i="9"/>
  <c r="J695" i="9"/>
  <c r="J696" i="9"/>
  <c r="J697" i="9"/>
  <c r="J698" i="9"/>
  <c r="J699" i="9"/>
  <c r="J700" i="9"/>
  <c r="J701" i="9"/>
  <c r="J702" i="9"/>
  <c r="J703" i="9"/>
  <c r="J704" i="9"/>
  <c r="J705" i="9"/>
  <c r="J706" i="9"/>
  <c r="J707" i="9"/>
  <c r="J708" i="9"/>
  <c r="J709" i="9"/>
  <c r="J710" i="9"/>
  <c r="J711" i="9"/>
  <c r="J712" i="9"/>
  <c r="J713" i="9"/>
  <c r="J714" i="9"/>
  <c r="J715" i="9"/>
  <c r="J716" i="9"/>
  <c r="J717" i="9"/>
  <c r="J718" i="9"/>
  <c r="J719" i="9"/>
  <c r="J720" i="9"/>
  <c r="J721" i="9"/>
  <c r="J722" i="9"/>
  <c r="J723" i="9"/>
  <c r="J724" i="9"/>
  <c r="J725" i="9"/>
  <c r="J726" i="9"/>
  <c r="J727" i="9"/>
  <c r="J728" i="9"/>
  <c r="J729" i="9"/>
  <c r="J730" i="9"/>
  <c r="J731" i="9"/>
  <c r="J732" i="9"/>
  <c r="J733" i="9"/>
  <c r="J734" i="9"/>
  <c r="J735" i="9"/>
  <c r="J736" i="9"/>
  <c r="J737" i="9"/>
  <c r="J738" i="9"/>
  <c r="J739" i="9"/>
  <c r="J740" i="9"/>
  <c r="J741" i="9"/>
  <c r="J742" i="9"/>
  <c r="J743" i="9"/>
  <c r="J744" i="9"/>
  <c r="J745" i="9"/>
  <c r="J746" i="9"/>
  <c r="J747" i="9"/>
  <c r="J748" i="9"/>
  <c r="J749" i="9"/>
  <c r="J750" i="9"/>
  <c r="J751" i="9"/>
  <c r="J752" i="9"/>
  <c r="J753" i="9"/>
  <c r="J754" i="9"/>
  <c r="J755" i="9"/>
  <c r="J756" i="9"/>
  <c r="J757" i="9"/>
  <c r="J758" i="9"/>
  <c r="J759" i="9"/>
  <c r="J760" i="9"/>
  <c r="J761" i="9"/>
  <c r="J762" i="9"/>
  <c r="J763" i="9"/>
  <c r="J764" i="9"/>
  <c r="J765" i="9"/>
  <c r="J766" i="9"/>
  <c r="J767" i="9"/>
  <c r="J768" i="9"/>
  <c r="J769" i="9"/>
  <c r="J770" i="9"/>
  <c r="J771" i="9"/>
  <c r="J772" i="9"/>
  <c r="J773" i="9"/>
  <c r="J774" i="9"/>
  <c r="J775" i="9"/>
  <c r="J776" i="9"/>
  <c r="J777" i="9"/>
  <c r="J778" i="9"/>
  <c r="J779" i="9"/>
  <c r="J780" i="9"/>
  <c r="J781" i="9"/>
  <c r="J782" i="9"/>
  <c r="J783" i="9"/>
  <c r="J784" i="9"/>
  <c r="J785" i="9"/>
  <c r="J786" i="9"/>
  <c r="J787" i="9"/>
  <c r="J788" i="9"/>
  <c r="J789" i="9"/>
  <c r="J790" i="9"/>
  <c r="J791" i="9"/>
  <c r="J792" i="9"/>
  <c r="J793" i="9"/>
  <c r="J794" i="9"/>
  <c r="J795" i="9"/>
  <c r="J796" i="9"/>
  <c r="J797" i="9"/>
  <c r="J798" i="9"/>
  <c r="J799" i="9"/>
  <c r="J800" i="9"/>
  <c r="J801" i="9"/>
  <c r="J802" i="9"/>
  <c r="J803" i="9"/>
  <c r="J804" i="9"/>
  <c r="J805" i="9"/>
  <c r="J806" i="9"/>
  <c r="J807" i="9"/>
  <c r="J808" i="9"/>
  <c r="J809" i="9"/>
  <c r="J810" i="9"/>
  <c r="J811" i="9"/>
  <c r="J812" i="9"/>
  <c r="J813" i="9"/>
  <c r="J814" i="9"/>
  <c r="J815" i="9"/>
  <c r="J816" i="9"/>
  <c r="J817" i="9"/>
  <c r="J818" i="9"/>
  <c r="J819" i="9"/>
  <c r="J820" i="9"/>
  <c r="J821" i="9"/>
  <c r="J822" i="9"/>
  <c r="J823" i="9"/>
  <c r="J824" i="9"/>
  <c r="J825" i="9"/>
  <c r="J826" i="9"/>
  <c r="J827" i="9"/>
  <c r="J828" i="9"/>
  <c r="J829" i="9"/>
  <c r="J830" i="9"/>
  <c r="J831" i="9"/>
  <c r="J832" i="9"/>
  <c r="J833" i="9"/>
  <c r="J834" i="9"/>
  <c r="J835" i="9"/>
  <c r="J836" i="9"/>
  <c r="J837" i="9"/>
  <c r="J838" i="9"/>
  <c r="J839" i="9"/>
  <c r="J840" i="9"/>
  <c r="J841" i="9"/>
  <c r="J842" i="9"/>
  <c r="J843" i="9"/>
  <c r="J844" i="9"/>
  <c r="J845" i="9"/>
  <c r="J846" i="9"/>
  <c r="J847" i="9"/>
  <c r="J848" i="9"/>
  <c r="J849" i="9"/>
  <c r="J850" i="9"/>
  <c r="J851" i="9"/>
  <c r="J852" i="9"/>
  <c r="J853" i="9"/>
  <c r="J854" i="9"/>
  <c r="J855" i="9"/>
  <c r="J856" i="9"/>
  <c r="J857" i="9"/>
  <c r="J858" i="9"/>
  <c r="J859" i="9"/>
  <c r="J860" i="9"/>
  <c r="J861" i="9"/>
  <c r="J862" i="9"/>
  <c r="J863" i="9"/>
  <c r="J864" i="9"/>
  <c r="J865" i="9"/>
  <c r="J866" i="9"/>
  <c r="J867" i="9"/>
  <c r="J868" i="9"/>
  <c r="J869" i="9"/>
  <c r="J870" i="9"/>
  <c r="J871" i="9"/>
  <c r="J872" i="9"/>
  <c r="J873" i="9"/>
  <c r="J874" i="9"/>
  <c r="J875" i="9"/>
  <c r="J876" i="9"/>
  <c r="J877" i="9"/>
  <c r="J878" i="9"/>
  <c r="J879" i="9"/>
  <c r="J880" i="9"/>
  <c r="J881" i="9"/>
  <c r="J882" i="9"/>
  <c r="J883" i="9"/>
  <c r="J884" i="9"/>
  <c r="J885" i="9"/>
  <c r="J886" i="9"/>
  <c r="J887" i="9"/>
  <c r="J888" i="9"/>
  <c r="J889" i="9"/>
  <c r="J890" i="9"/>
  <c r="J891" i="9"/>
  <c r="J892" i="9"/>
  <c r="J893" i="9"/>
  <c r="J894" i="9"/>
  <c r="J895" i="9"/>
  <c r="J896" i="9"/>
  <c r="J897" i="9"/>
  <c r="J898" i="9"/>
  <c r="J899" i="9"/>
  <c r="J900" i="9"/>
  <c r="J901" i="9"/>
  <c r="J902" i="9"/>
  <c r="J903" i="9"/>
  <c r="J904" i="9"/>
  <c r="J905" i="9"/>
  <c r="J906" i="9"/>
  <c r="J907" i="9"/>
  <c r="J908" i="9"/>
  <c r="J909" i="9"/>
  <c r="J910" i="9"/>
  <c r="J911" i="9"/>
  <c r="J912" i="9"/>
  <c r="J913" i="9"/>
  <c r="J914" i="9"/>
  <c r="J915" i="9"/>
  <c r="J916" i="9"/>
  <c r="J917" i="9"/>
  <c r="J918" i="9"/>
  <c r="J919" i="9"/>
  <c r="J920" i="9"/>
  <c r="J921" i="9"/>
  <c r="J922" i="9"/>
  <c r="J923" i="9"/>
  <c r="J924" i="9"/>
  <c r="J925" i="9"/>
  <c r="J926" i="9"/>
  <c r="J927" i="9"/>
  <c r="J928" i="9"/>
  <c r="J929" i="9"/>
  <c r="J930" i="9"/>
  <c r="J931" i="9"/>
  <c r="J932" i="9"/>
  <c r="J933" i="9"/>
  <c r="J934" i="9"/>
  <c r="J935" i="9"/>
  <c r="J936" i="9"/>
  <c r="J937" i="9"/>
  <c r="J938" i="9"/>
  <c r="J939" i="9"/>
  <c r="J940" i="9"/>
  <c r="J941" i="9"/>
  <c r="J942" i="9"/>
  <c r="J943" i="9"/>
  <c r="J944" i="9"/>
  <c r="J945" i="9"/>
  <c r="J946" i="9"/>
  <c r="J947" i="9"/>
  <c r="J948" i="9"/>
  <c r="J949" i="9"/>
  <c r="J950" i="9"/>
  <c r="J951" i="9"/>
  <c r="J952" i="9"/>
  <c r="J953" i="9"/>
  <c r="J954" i="9"/>
  <c r="J955" i="9"/>
  <c r="J956" i="9"/>
  <c r="J957" i="9"/>
  <c r="J958" i="9"/>
  <c r="J959" i="9"/>
  <c r="J960" i="9"/>
  <c r="J961" i="9"/>
  <c r="J962" i="9"/>
  <c r="J963" i="9"/>
  <c r="J964" i="9"/>
  <c r="J965" i="9"/>
  <c r="J966" i="9"/>
  <c r="J967" i="9"/>
  <c r="J968" i="9"/>
  <c r="J969" i="9"/>
  <c r="J970" i="9"/>
  <c r="J971" i="9"/>
  <c r="J972" i="9"/>
  <c r="J973" i="9"/>
  <c r="J974" i="9"/>
  <c r="J975" i="9"/>
  <c r="J976" i="9"/>
  <c r="J977" i="9"/>
  <c r="J978" i="9"/>
  <c r="J979" i="9"/>
  <c r="J980" i="9"/>
  <c r="J981" i="9"/>
  <c r="J982" i="9"/>
  <c r="J983" i="9"/>
  <c r="J984" i="9"/>
  <c r="J985" i="9"/>
  <c r="J986" i="9"/>
  <c r="J987" i="9"/>
  <c r="J988" i="9"/>
  <c r="J989" i="9"/>
  <c r="J990" i="9"/>
  <c r="J991" i="9"/>
  <c r="J992" i="9"/>
  <c r="J993" i="9"/>
  <c r="J994" i="9"/>
  <c r="J995" i="9"/>
  <c r="J996" i="9"/>
  <c r="J997" i="9"/>
  <c r="J998" i="9"/>
  <c r="J999" i="9"/>
  <c r="J1000" i="9"/>
  <c r="J1001" i="9"/>
  <c r="J1002" i="9"/>
  <c r="J1003" i="9"/>
  <c r="D11" i="9"/>
  <c r="D19" i="9"/>
  <c r="V8" i="27" l="1"/>
  <c r="U8" i="27"/>
  <c r="T8" i="27"/>
  <c r="S8" i="27"/>
  <c r="X8" i="27"/>
  <c r="W8" i="27"/>
  <c r="O9" i="27"/>
  <c r="K9" i="27"/>
  <c r="Q9" i="27"/>
  <c r="P9" i="27"/>
  <c r="J10" i="27"/>
  <c r="D23" i="9"/>
  <c r="E23" i="9" s="1"/>
  <c r="D15" i="9"/>
  <c r="E15" i="9" s="1"/>
  <c r="D7" i="9"/>
  <c r="E7" i="9" s="1"/>
  <c r="I757" i="8"/>
  <c r="J757" i="8" s="1"/>
  <c r="I989" i="8"/>
  <c r="J989" i="8" s="1"/>
  <c r="I957" i="8"/>
  <c r="J957" i="8" s="1"/>
  <c r="I925" i="8"/>
  <c r="J925" i="8" s="1"/>
  <c r="I893" i="8"/>
  <c r="J893" i="8" s="1"/>
  <c r="I861" i="8"/>
  <c r="J861" i="8" s="1"/>
  <c r="I829" i="8"/>
  <c r="J829" i="8" s="1"/>
  <c r="I797" i="8"/>
  <c r="J797" i="8" s="1"/>
  <c r="I765" i="8"/>
  <c r="J765" i="8" s="1"/>
  <c r="I733" i="8"/>
  <c r="J733" i="8" s="1"/>
  <c r="I701" i="8"/>
  <c r="J701" i="8" s="1"/>
  <c r="I669" i="8"/>
  <c r="J669" i="8" s="1"/>
  <c r="I637" i="8"/>
  <c r="J637" i="8" s="1"/>
  <c r="I605" i="8"/>
  <c r="J605" i="8" s="1"/>
  <c r="I573" i="8"/>
  <c r="J573" i="8" s="1"/>
  <c r="I541" i="8"/>
  <c r="J541" i="8" s="1"/>
  <c r="I509" i="8"/>
  <c r="J509" i="8" s="1"/>
  <c r="I477" i="8"/>
  <c r="J477" i="8" s="1"/>
  <c r="I445" i="8"/>
  <c r="J445" i="8" s="1"/>
  <c r="I413" i="8"/>
  <c r="J413" i="8" s="1"/>
  <c r="I381" i="8"/>
  <c r="J381" i="8" s="1"/>
  <c r="I349" i="8"/>
  <c r="J349" i="8" s="1"/>
  <c r="I317" i="8"/>
  <c r="J317" i="8" s="1"/>
  <c r="I285" i="8"/>
  <c r="J285" i="8" s="1"/>
  <c r="I253" i="8"/>
  <c r="J253" i="8" s="1"/>
  <c r="I221" i="8"/>
  <c r="J221" i="8" s="1"/>
  <c r="I189" i="8"/>
  <c r="J189" i="8" s="1"/>
  <c r="I157" i="8"/>
  <c r="J157" i="8" s="1"/>
  <c r="I125" i="8"/>
  <c r="J125" i="8" s="1"/>
  <c r="I93" i="8"/>
  <c r="J93" i="8" s="1"/>
  <c r="I61" i="8"/>
  <c r="J61" i="8" s="1"/>
  <c r="I29" i="8"/>
  <c r="J29" i="8" s="1"/>
  <c r="I977" i="8"/>
  <c r="J977" i="8" s="1"/>
  <c r="I897" i="8"/>
  <c r="J897" i="8" s="1"/>
  <c r="I801" i="8"/>
  <c r="J801" i="8" s="1"/>
  <c r="I737" i="8"/>
  <c r="J737" i="8" s="1"/>
  <c r="I641" i="8"/>
  <c r="J641" i="8" s="1"/>
  <c r="I529" i="8"/>
  <c r="J529" i="8" s="1"/>
  <c r="I401" i="8"/>
  <c r="J401" i="8" s="1"/>
  <c r="I289" i="8"/>
  <c r="J289" i="8" s="1"/>
  <c r="I193" i="8"/>
  <c r="J193" i="8" s="1"/>
  <c r="I97" i="8"/>
  <c r="J97" i="8" s="1"/>
  <c r="I1001" i="8"/>
  <c r="J1001" i="8" s="1"/>
  <c r="I969" i="8"/>
  <c r="J969" i="8" s="1"/>
  <c r="I937" i="8"/>
  <c r="J937" i="8" s="1"/>
  <c r="I905" i="8"/>
  <c r="J905" i="8" s="1"/>
  <c r="I873" i="8"/>
  <c r="J873" i="8" s="1"/>
  <c r="I841" i="8"/>
  <c r="J841" i="8" s="1"/>
  <c r="I809" i="8"/>
  <c r="J809" i="8" s="1"/>
  <c r="I777" i="8"/>
  <c r="J777" i="8" s="1"/>
  <c r="I745" i="8"/>
  <c r="J745" i="8" s="1"/>
  <c r="I713" i="8"/>
  <c r="J713" i="8" s="1"/>
  <c r="I681" i="8"/>
  <c r="J681" i="8" s="1"/>
  <c r="I649" i="8"/>
  <c r="J649" i="8" s="1"/>
  <c r="I617" i="8"/>
  <c r="J617" i="8" s="1"/>
  <c r="I585" i="8"/>
  <c r="J585" i="8" s="1"/>
  <c r="I553" i="8"/>
  <c r="J553" i="8" s="1"/>
  <c r="I521" i="8"/>
  <c r="J521" i="8" s="1"/>
  <c r="I489" i="8"/>
  <c r="J489" i="8" s="1"/>
  <c r="I457" i="8"/>
  <c r="J457" i="8" s="1"/>
  <c r="I425" i="8"/>
  <c r="J425" i="8" s="1"/>
  <c r="I393" i="8"/>
  <c r="J393" i="8" s="1"/>
  <c r="I361" i="8"/>
  <c r="J361" i="8" s="1"/>
  <c r="I329" i="8"/>
  <c r="J329" i="8" s="1"/>
  <c r="I297" i="8"/>
  <c r="J297" i="8" s="1"/>
  <c r="I265" i="8"/>
  <c r="J265" i="8" s="1"/>
  <c r="I233" i="8"/>
  <c r="J233" i="8" s="1"/>
  <c r="I201" i="8"/>
  <c r="J201" i="8" s="1"/>
  <c r="I169" i="8"/>
  <c r="J169" i="8" s="1"/>
  <c r="I137" i="8"/>
  <c r="J137" i="8" s="1"/>
  <c r="I105" i="8"/>
  <c r="J105" i="8" s="1"/>
  <c r="I73" i="8"/>
  <c r="J73" i="8" s="1"/>
  <c r="I41" i="8"/>
  <c r="J41" i="8" s="1"/>
  <c r="I9" i="8"/>
  <c r="J9" i="8" s="1"/>
  <c r="I913" i="8"/>
  <c r="J913" i="8" s="1"/>
  <c r="I817" i="8"/>
  <c r="J817" i="8" s="1"/>
  <c r="I705" i="8"/>
  <c r="J705" i="8" s="1"/>
  <c r="I609" i="8"/>
  <c r="J609" i="8" s="1"/>
  <c r="I513" i="8"/>
  <c r="J513" i="8" s="1"/>
  <c r="I433" i="8"/>
  <c r="J433" i="8" s="1"/>
  <c r="I353" i="8"/>
  <c r="J353" i="8" s="1"/>
  <c r="I257" i="8"/>
  <c r="J257" i="8" s="1"/>
  <c r="I161" i="8"/>
  <c r="J161" i="8" s="1"/>
  <c r="I81" i="8"/>
  <c r="J81" i="8" s="1"/>
  <c r="I997" i="8"/>
  <c r="J997" i="8" s="1"/>
  <c r="I965" i="8"/>
  <c r="J965" i="8" s="1"/>
  <c r="I933" i="8"/>
  <c r="J933" i="8" s="1"/>
  <c r="I901" i="8"/>
  <c r="J901" i="8" s="1"/>
  <c r="I869" i="8"/>
  <c r="J869" i="8" s="1"/>
  <c r="I837" i="8"/>
  <c r="J837" i="8" s="1"/>
  <c r="I805" i="8"/>
  <c r="J805" i="8" s="1"/>
  <c r="I773" i="8"/>
  <c r="J773" i="8" s="1"/>
  <c r="I741" i="8"/>
  <c r="J741" i="8" s="1"/>
  <c r="I709" i="8"/>
  <c r="J709" i="8" s="1"/>
  <c r="I677" i="8"/>
  <c r="J677" i="8" s="1"/>
  <c r="I645" i="8"/>
  <c r="J645" i="8" s="1"/>
  <c r="I613" i="8"/>
  <c r="J613" i="8" s="1"/>
  <c r="I581" i="8"/>
  <c r="J581" i="8" s="1"/>
  <c r="I549" i="8"/>
  <c r="J549" i="8" s="1"/>
  <c r="I517" i="8"/>
  <c r="J517" i="8" s="1"/>
  <c r="I485" i="8"/>
  <c r="J485" i="8" s="1"/>
  <c r="I453" i="8"/>
  <c r="J453" i="8" s="1"/>
  <c r="I421" i="8"/>
  <c r="J421" i="8" s="1"/>
  <c r="I389" i="8"/>
  <c r="J389" i="8" s="1"/>
  <c r="I357" i="8"/>
  <c r="J357" i="8" s="1"/>
  <c r="I325" i="8"/>
  <c r="J325" i="8" s="1"/>
  <c r="I293" i="8"/>
  <c r="J293" i="8" s="1"/>
  <c r="I261" i="8"/>
  <c r="J261" i="8" s="1"/>
  <c r="I229" i="8"/>
  <c r="J229" i="8" s="1"/>
  <c r="I197" i="8"/>
  <c r="J197" i="8" s="1"/>
  <c r="I165" i="8"/>
  <c r="J165" i="8" s="1"/>
  <c r="I133" i="8"/>
  <c r="J133" i="8" s="1"/>
  <c r="I101" i="8"/>
  <c r="J101" i="8" s="1"/>
  <c r="I69" i="8"/>
  <c r="J69" i="8" s="1"/>
  <c r="I37" i="8"/>
  <c r="J37" i="8" s="1"/>
  <c r="I5" i="8"/>
  <c r="J5" i="8" s="1"/>
  <c r="I929" i="8"/>
  <c r="J929" i="8" s="1"/>
  <c r="I833" i="8"/>
  <c r="J833" i="8" s="1"/>
  <c r="I721" i="8"/>
  <c r="J721" i="8" s="1"/>
  <c r="I625" i="8"/>
  <c r="J625" i="8" s="1"/>
  <c r="I545" i="8"/>
  <c r="J545" i="8" s="1"/>
  <c r="I449" i="8"/>
  <c r="J449" i="8" s="1"/>
  <c r="I369" i="8"/>
  <c r="J369" i="8" s="1"/>
  <c r="I273" i="8"/>
  <c r="J273" i="8" s="1"/>
  <c r="I177" i="8"/>
  <c r="J177" i="8" s="1"/>
  <c r="I65" i="8"/>
  <c r="J65" i="8" s="1"/>
  <c r="I973" i="8"/>
  <c r="J973" i="8" s="1"/>
  <c r="I941" i="8"/>
  <c r="J941" i="8" s="1"/>
  <c r="I909" i="8"/>
  <c r="J909" i="8" s="1"/>
  <c r="I877" i="8"/>
  <c r="J877" i="8" s="1"/>
  <c r="I845" i="8"/>
  <c r="J845" i="8" s="1"/>
  <c r="I813" i="8"/>
  <c r="J813" i="8" s="1"/>
  <c r="I781" i="8"/>
  <c r="J781" i="8" s="1"/>
  <c r="I749" i="8"/>
  <c r="J749" i="8" s="1"/>
  <c r="I717" i="8"/>
  <c r="J717" i="8" s="1"/>
  <c r="I685" i="8"/>
  <c r="J685" i="8" s="1"/>
  <c r="I653" i="8"/>
  <c r="J653" i="8" s="1"/>
  <c r="I621" i="8"/>
  <c r="J621" i="8" s="1"/>
  <c r="I589" i="8"/>
  <c r="J589" i="8" s="1"/>
  <c r="I557" i="8"/>
  <c r="J557" i="8" s="1"/>
  <c r="I525" i="8"/>
  <c r="J525" i="8" s="1"/>
  <c r="I493" i="8"/>
  <c r="J493" i="8" s="1"/>
  <c r="I461" i="8"/>
  <c r="J461" i="8" s="1"/>
  <c r="I429" i="8"/>
  <c r="J429" i="8" s="1"/>
  <c r="I397" i="8"/>
  <c r="J397" i="8" s="1"/>
  <c r="I365" i="8"/>
  <c r="J365" i="8" s="1"/>
  <c r="I333" i="8"/>
  <c r="J333" i="8" s="1"/>
  <c r="I301" i="8"/>
  <c r="J301" i="8" s="1"/>
  <c r="I269" i="8"/>
  <c r="J269" i="8" s="1"/>
  <c r="I237" i="8"/>
  <c r="J237" i="8" s="1"/>
  <c r="I205" i="8"/>
  <c r="J205" i="8" s="1"/>
  <c r="I173" i="8"/>
  <c r="J173" i="8" s="1"/>
  <c r="I141" i="8"/>
  <c r="J141" i="8" s="1"/>
  <c r="I109" i="8"/>
  <c r="J109" i="8" s="1"/>
  <c r="I77" i="8"/>
  <c r="J77" i="8" s="1"/>
  <c r="I45" i="8"/>
  <c r="J45" i="8" s="1"/>
  <c r="I13" i="8"/>
  <c r="J13" i="8" s="1"/>
  <c r="I945" i="8"/>
  <c r="J945" i="8" s="1"/>
  <c r="I849" i="8"/>
  <c r="J849" i="8" s="1"/>
  <c r="I769" i="8"/>
  <c r="J769" i="8" s="1"/>
  <c r="I689" i="8"/>
  <c r="J689" i="8" s="1"/>
  <c r="I577" i="8"/>
  <c r="J577" i="8" s="1"/>
  <c r="I465" i="8"/>
  <c r="J465" i="8" s="1"/>
  <c r="I337" i="8"/>
  <c r="J337" i="8" s="1"/>
  <c r="I241" i="8"/>
  <c r="J241" i="8" s="1"/>
  <c r="I145" i="8"/>
  <c r="J145" i="8" s="1"/>
  <c r="I49" i="8"/>
  <c r="J49" i="8" s="1"/>
  <c r="I985" i="8"/>
  <c r="J985" i="8" s="1"/>
  <c r="I953" i="8"/>
  <c r="J953" i="8" s="1"/>
  <c r="I921" i="8"/>
  <c r="J921" i="8" s="1"/>
  <c r="I889" i="8"/>
  <c r="J889" i="8" s="1"/>
  <c r="I857" i="8"/>
  <c r="J857" i="8" s="1"/>
  <c r="I825" i="8"/>
  <c r="J825" i="8" s="1"/>
  <c r="I793" i="8"/>
  <c r="J793" i="8" s="1"/>
  <c r="I761" i="8"/>
  <c r="J761" i="8" s="1"/>
  <c r="I729" i="8"/>
  <c r="J729" i="8" s="1"/>
  <c r="I697" i="8"/>
  <c r="J697" i="8" s="1"/>
  <c r="I665" i="8"/>
  <c r="J665" i="8" s="1"/>
  <c r="I633" i="8"/>
  <c r="J633" i="8" s="1"/>
  <c r="I601" i="8"/>
  <c r="J601" i="8" s="1"/>
  <c r="I569" i="8"/>
  <c r="J569" i="8" s="1"/>
  <c r="I537" i="8"/>
  <c r="J537" i="8" s="1"/>
  <c r="I505" i="8"/>
  <c r="J505" i="8" s="1"/>
  <c r="I473" i="8"/>
  <c r="J473" i="8" s="1"/>
  <c r="I441" i="8"/>
  <c r="J441" i="8" s="1"/>
  <c r="I409" i="8"/>
  <c r="J409" i="8" s="1"/>
  <c r="I377" i="8"/>
  <c r="J377" i="8" s="1"/>
  <c r="I345" i="8"/>
  <c r="J345" i="8" s="1"/>
  <c r="I313" i="8"/>
  <c r="J313" i="8" s="1"/>
  <c r="I281" i="8"/>
  <c r="J281" i="8" s="1"/>
  <c r="I249" i="8"/>
  <c r="J249" i="8" s="1"/>
  <c r="I217" i="8"/>
  <c r="J217" i="8" s="1"/>
  <c r="I185" i="8"/>
  <c r="J185" i="8" s="1"/>
  <c r="I153" i="8"/>
  <c r="J153" i="8" s="1"/>
  <c r="I121" i="8"/>
  <c r="J121" i="8" s="1"/>
  <c r="I89" i="8"/>
  <c r="J89" i="8" s="1"/>
  <c r="I57" i="8"/>
  <c r="J57" i="8" s="1"/>
  <c r="I25" i="8"/>
  <c r="J25" i="8" s="1"/>
  <c r="I961" i="8"/>
  <c r="J961" i="8" s="1"/>
  <c r="I865" i="8"/>
  <c r="J865" i="8" s="1"/>
  <c r="I753" i="8"/>
  <c r="J753" i="8" s="1"/>
  <c r="I657" i="8"/>
  <c r="J657" i="8" s="1"/>
  <c r="I561" i="8"/>
  <c r="J561" i="8" s="1"/>
  <c r="I481" i="8"/>
  <c r="J481" i="8" s="1"/>
  <c r="I385" i="8"/>
  <c r="J385" i="8" s="1"/>
  <c r="I305" i="8"/>
  <c r="J305" i="8" s="1"/>
  <c r="I209" i="8"/>
  <c r="J209" i="8" s="1"/>
  <c r="I129" i="8"/>
  <c r="J129" i="8" s="1"/>
  <c r="I17" i="8"/>
  <c r="J17" i="8" s="1"/>
  <c r="I981" i="8"/>
  <c r="J981" i="8" s="1"/>
  <c r="I949" i="8"/>
  <c r="J949" i="8" s="1"/>
  <c r="I917" i="8"/>
  <c r="J917" i="8" s="1"/>
  <c r="I885" i="8"/>
  <c r="J885" i="8" s="1"/>
  <c r="I853" i="8"/>
  <c r="J853" i="8" s="1"/>
  <c r="I821" i="8"/>
  <c r="J821" i="8" s="1"/>
  <c r="I789" i="8"/>
  <c r="J789" i="8" s="1"/>
  <c r="I725" i="8"/>
  <c r="J725" i="8" s="1"/>
  <c r="I693" i="8"/>
  <c r="J693" i="8" s="1"/>
  <c r="I661" i="8"/>
  <c r="J661" i="8" s="1"/>
  <c r="I629" i="8"/>
  <c r="J629" i="8" s="1"/>
  <c r="I597" i="8"/>
  <c r="J597" i="8" s="1"/>
  <c r="I565" i="8"/>
  <c r="J565" i="8" s="1"/>
  <c r="I533" i="8"/>
  <c r="J533" i="8" s="1"/>
  <c r="I501" i="8"/>
  <c r="J501" i="8" s="1"/>
  <c r="I469" i="8"/>
  <c r="J469" i="8" s="1"/>
  <c r="I437" i="8"/>
  <c r="J437" i="8" s="1"/>
  <c r="I405" i="8"/>
  <c r="J405" i="8" s="1"/>
  <c r="I373" i="8"/>
  <c r="J373" i="8" s="1"/>
  <c r="I341" i="8"/>
  <c r="J341" i="8" s="1"/>
  <c r="I309" i="8"/>
  <c r="J309" i="8" s="1"/>
  <c r="I277" i="8"/>
  <c r="J277" i="8" s="1"/>
  <c r="I245" i="8"/>
  <c r="J245" i="8" s="1"/>
  <c r="I213" i="8"/>
  <c r="J213" i="8" s="1"/>
  <c r="I181" i="8"/>
  <c r="J181" i="8" s="1"/>
  <c r="I149" i="8"/>
  <c r="J149" i="8" s="1"/>
  <c r="I117" i="8"/>
  <c r="J117" i="8" s="1"/>
  <c r="I85" i="8"/>
  <c r="J85" i="8" s="1"/>
  <c r="I53" i="8"/>
  <c r="J53" i="8" s="1"/>
  <c r="I21" i="8"/>
  <c r="J21" i="8" s="1"/>
  <c r="I993" i="8"/>
  <c r="J993" i="8" s="1"/>
  <c r="I881" i="8"/>
  <c r="J881" i="8" s="1"/>
  <c r="I785" i="8"/>
  <c r="J785" i="8" s="1"/>
  <c r="I673" i="8"/>
  <c r="J673" i="8" s="1"/>
  <c r="I593" i="8"/>
  <c r="J593" i="8" s="1"/>
  <c r="I497" i="8"/>
  <c r="J497" i="8" s="1"/>
  <c r="I417" i="8"/>
  <c r="J417" i="8" s="1"/>
  <c r="I321" i="8"/>
  <c r="J321" i="8" s="1"/>
  <c r="I225" i="8"/>
  <c r="J225" i="8" s="1"/>
  <c r="I113" i="8"/>
  <c r="J113" i="8" s="1"/>
  <c r="I33" i="8"/>
  <c r="J33" i="8" s="1"/>
  <c r="D24" i="9"/>
  <c r="D20" i="9"/>
  <c r="E20" i="9" s="1"/>
  <c r="D16" i="9"/>
  <c r="E16" i="9" s="1"/>
  <c r="D12" i="9"/>
  <c r="E12" i="9" s="1"/>
  <c r="D8" i="9"/>
  <c r="E8" i="9" s="1"/>
  <c r="D22" i="9"/>
  <c r="D18" i="9"/>
  <c r="E18" i="9" s="1"/>
  <c r="D14" i="9"/>
  <c r="E14" i="9" s="1"/>
  <c r="D10" i="9"/>
  <c r="E10" i="9" s="1"/>
  <c r="D6" i="9"/>
  <c r="E6" i="9" s="1"/>
  <c r="D25" i="9"/>
  <c r="D13" i="9"/>
  <c r="E13" i="9" s="1"/>
  <c r="D9" i="9"/>
  <c r="E9" i="9" s="1"/>
  <c r="D5" i="9"/>
  <c r="E5" i="9" s="1"/>
  <c r="D21" i="9"/>
  <c r="E21" i="9" s="1"/>
  <c r="D17" i="9"/>
  <c r="E19" i="9"/>
  <c r="E11" i="9"/>
  <c r="C4" i="7"/>
  <c r="C670" i="7"/>
  <c r="C668" i="7"/>
  <c r="C666" i="7"/>
  <c r="C664" i="7"/>
  <c r="C662" i="7"/>
  <c r="C660" i="7"/>
  <c r="C658" i="7"/>
  <c r="C656" i="7"/>
  <c r="C654" i="7"/>
  <c r="C652" i="7"/>
  <c r="C650" i="7"/>
  <c r="C648" i="7"/>
  <c r="C646" i="7"/>
  <c r="C644" i="7"/>
  <c r="C642" i="7"/>
  <c r="C640" i="7"/>
  <c r="C638" i="7"/>
  <c r="C636" i="7"/>
  <c r="C634" i="7"/>
  <c r="C632" i="7"/>
  <c r="C630" i="7"/>
  <c r="C628" i="7"/>
  <c r="C626" i="7"/>
  <c r="C624" i="7"/>
  <c r="C622" i="7"/>
  <c r="C620" i="7"/>
  <c r="C618" i="7"/>
  <c r="C616" i="7"/>
  <c r="C614" i="7"/>
  <c r="C612" i="7"/>
  <c r="C610" i="7"/>
  <c r="C608" i="7"/>
  <c r="C606" i="7"/>
  <c r="C604" i="7"/>
  <c r="C602" i="7"/>
  <c r="C600" i="7"/>
  <c r="C598" i="7"/>
  <c r="C596" i="7"/>
  <c r="C594" i="7"/>
  <c r="C592" i="7"/>
  <c r="C590" i="7"/>
  <c r="C588" i="7"/>
  <c r="C586" i="7"/>
  <c r="C584" i="7"/>
  <c r="C582" i="7"/>
  <c r="C580" i="7"/>
  <c r="C578" i="7"/>
  <c r="C576" i="7"/>
  <c r="C574" i="7"/>
  <c r="C572" i="7"/>
  <c r="C570" i="7"/>
  <c r="C568" i="7"/>
  <c r="C566" i="7"/>
  <c r="C564" i="7"/>
  <c r="C562" i="7"/>
  <c r="C560" i="7"/>
  <c r="C558" i="7"/>
  <c r="C556" i="7"/>
  <c r="C554" i="7"/>
  <c r="C552" i="7"/>
  <c r="C550" i="7"/>
  <c r="C548" i="7"/>
  <c r="C546" i="7"/>
  <c r="C544" i="7"/>
  <c r="C542" i="7"/>
  <c r="C540" i="7"/>
  <c r="C538" i="7"/>
  <c r="C536" i="7"/>
  <c r="C534" i="7"/>
  <c r="C532" i="7"/>
  <c r="C530" i="7"/>
  <c r="C528" i="7"/>
  <c r="C526" i="7"/>
  <c r="C524" i="7"/>
  <c r="C522" i="7"/>
  <c r="C520" i="7"/>
  <c r="C518" i="7"/>
  <c r="C516" i="7"/>
  <c r="C514" i="7"/>
  <c r="C512" i="7"/>
  <c r="C510" i="7"/>
  <c r="C508" i="7"/>
  <c r="C506" i="7"/>
  <c r="C504" i="7"/>
  <c r="C502" i="7"/>
  <c r="C500" i="7"/>
  <c r="C498" i="7"/>
  <c r="C496" i="7"/>
  <c r="C494" i="7"/>
  <c r="C492" i="7"/>
  <c r="C490" i="7"/>
  <c r="C488" i="7"/>
  <c r="C486" i="7"/>
  <c r="C484" i="7"/>
  <c r="C482" i="7"/>
  <c r="C480" i="7"/>
  <c r="C478" i="7"/>
  <c r="C476" i="7"/>
  <c r="C474" i="7"/>
  <c r="C472" i="7"/>
  <c r="C470" i="7"/>
  <c r="C468" i="7"/>
  <c r="C466" i="7"/>
  <c r="C464" i="7"/>
  <c r="C462" i="7"/>
  <c r="C460" i="7"/>
  <c r="C458" i="7"/>
  <c r="C456" i="7"/>
  <c r="C454" i="7"/>
  <c r="C452" i="7"/>
  <c r="C450" i="7"/>
  <c r="C448" i="7"/>
  <c r="C446" i="7"/>
  <c r="C444" i="7"/>
  <c r="C442" i="7"/>
  <c r="C440" i="7"/>
  <c r="C438" i="7"/>
  <c r="C436" i="7"/>
  <c r="C434" i="7"/>
  <c r="C432" i="7"/>
  <c r="C430" i="7"/>
  <c r="C428" i="7"/>
  <c r="C426" i="7"/>
  <c r="C424" i="7"/>
  <c r="C422" i="7"/>
  <c r="C420" i="7"/>
  <c r="C418" i="7"/>
  <c r="C416" i="7"/>
  <c r="C414" i="7"/>
  <c r="C412" i="7"/>
  <c r="C410" i="7"/>
  <c r="C408" i="7"/>
  <c r="C406" i="7"/>
  <c r="C404" i="7"/>
  <c r="C402" i="7"/>
  <c r="C400" i="7"/>
  <c r="C398" i="7"/>
  <c r="C396" i="7"/>
  <c r="C394" i="7"/>
  <c r="C392" i="7"/>
  <c r="C390" i="7"/>
  <c r="C388" i="7"/>
  <c r="C386" i="7"/>
  <c r="C384" i="7"/>
  <c r="C382" i="7"/>
  <c r="C380" i="7"/>
  <c r="C378" i="7"/>
  <c r="C376" i="7"/>
  <c r="C374" i="7"/>
  <c r="C372" i="7"/>
  <c r="C370" i="7"/>
  <c r="C368" i="7"/>
  <c r="C366" i="7"/>
  <c r="C364" i="7"/>
  <c r="C362" i="7"/>
  <c r="C360" i="7"/>
  <c r="C358" i="7"/>
  <c r="C356" i="7"/>
  <c r="C354" i="7"/>
  <c r="C352" i="7"/>
  <c r="C350" i="7"/>
  <c r="C348" i="7"/>
  <c r="C346" i="7"/>
  <c r="C344" i="7"/>
  <c r="C342" i="7"/>
  <c r="C340" i="7"/>
  <c r="C338" i="7"/>
  <c r="C336" i="7"/>
  <c r="C334" i="7"/>
  <c r="C332" i="7"/>
  <c r="C330" i="7"/>
  <c r="C328" i="7"/>
  <c r="C326" i="7"/>
  <c r="C324" i="7"/>
  <c r="C322" i="7"/>
  <c r="C320" i="7"/>
  <c r="C318" i="7"/>
  <c r="C316" i="7"/>
  <c r="C314" i="7"/>
  <c r="C312" i="7"/>
  <c r="C310" i="7"/>
  <c r="C308" i="7"/>
  <c r="C306" i="7"/>
  <c r="C304" i="7"/>
  <c r="C302" i="7"/>
  <c r="C300" i="7"/>
  <c r="C298" i="7"/>
  <c r="C296" i="7"/>
  <c r="C294" i="7"/>
  <c r="C292" i="7"/>
  <c r="C290" i="7"/>
  <c r="C288" i="7"/>
  <c r="C286" i="7"/>
  <c r="C284" i="7"/>
  <c r="C282" i="7"/>
  <c r="C280" i="7"/>
  <c r="C278" i="7"/>
  <c r="C276" i="7"/>
  <c r="C274" i="7"/>
  <c r="C272" i="7"/>
  <c r="C270" i="7"/>
  <c r="C268" i="7"/>
  <c r="C266" i="7"/>
  <c r="C264" i="7"/>
  <c r="C262" i="7"/>
  <c r="C260" i="7"/>
  <c r="C258" i="7"/>
  <c r="C256" i="7"/>
  <c r="C254" i="7"/>
  <c r="C252" i="7"/>
  <c r="C250" i="7"/>
  <c r="C248" i="7"/>
  <c r="C246" i="7"/>
  <c r="C244" i="7"/>
  <c r="C242" i="7"/>
  <c r="C240" i="7"/>
  <c r="C238" i="7"/>
  <c r="C236" i="7"/>
  <c r="C234" i="7"/>
  <c r="C232" i="7"/>
  <c r="C230" i="7"/>
  <c r="C228" i="7"/>
  <c r="C226" i="7"/>
  <c r="C224" i="7"/>
  <c r="C222" i="7"/>
  <c r="C220" i="7"/>
  <c r="C218" i="7"/>
  <c r="C216" i="7"/>
  <c r="C214" i="7"/>
  <c r="C212" i="7"/>
  <c r="C210" i="7"/>
  <c r="C208" i="7"/>
  <c r="C206" i="7"/>
  <c r="C204" i="7"/>
  <c r="C202" i="7"/>
  <c r="C200" i="7"/>
  <c r="C198" i="7"/>
  <c r="C196" i="7"/>
  <c r="C194" i="7"/>
  <c r="C192" i="7"/>
  <c r="C190" i="7"/>
  <c r="C188" i="7"/>
  <c r="C186" i="7"/>
  <c r="C184" i="7"/>
  <c r="C182" i="7"/>
  <c r="C180" i="7"/>
  <c r="C178" i="7"/>
  <c r="C176" i="7"/>
  <c r="C174" i="7"/>
  <c r="C172" i="7"/>
  <c r="C170" i="7"/>
  <c r="C168" i="7"/>
  <c r="C166" i="7"/>
  <c r="C164" i="7"/>
  <c r="C1002" i="7"/>
  <c r="C1000" i="7"/>
  <c r="C998" i="7"/>
  <c r="C996" i="7"/>
  <c r="C994" i="7"/>
  <c r="C992" i="7"/>
  <c r="C990" i="7"/>
  <c r="C988" i="7"/>
  <c r="C986" i="7"/>
  <c r="C984" i="7"/>
  <c r="C982" i="7"/>
  <c r="C980" i="7"/>
  <c r="C978" i="7"/>
  <c r="C976" i="7"/>
  <c r="C974" i="7"/>
  <c r="C972" i="7"/>
  <c r="C970" i="7"/>
  <c r="C968" i="7"/>
  <c r="C966" i="7"/>
  <c r="C964" i="7"/>
  <c r="C962" i="7"/>
  <c r="C960" i="7"/>
  <c r="C958" i="7"/>
  <c r="C956" i="7"/>
  <c r="C954" i="7"/>
  <c r="C952" i="7"/>
  <c r="C950" i="7"/>
  <c r="C948" i="7"/>
  <c r="C946" i="7"/>
  <c r="C944" i="7"/>
  <c r="C942" i="7"/>
  <c r="C940" i="7"/>
  <c r="C938" i="7"/>
  <c r="C936" i="7"/>
  <c r="C934" i="7"/>
  <c r="C932" i="7"/>
  <c r="C930" i="7"/>
  <c r="C928" i="7"/>
  <c r="C926" i="7"/>
  <c r="C924" i="7"/>
  <c r="C922" i="7"/>
  <c r="C920" i="7"/>
  <c r="C918" i="7"/>
  <c r="C916" i="7"/>
  <c r="C914" i="7"/>
  <c r="C912" i="7"/>
  <c r="C910" i="7"/>
  <c r="C908" i="7"/>
  <c r="C906" i="7"/>
  <c r="C904" i="7"/>
  <c r="C902" i="7"/>
  <c r="C900" i="7"/>
  <c r="C898" i="7"/>
  <c r="C896" i="7"/>
  <c r="C894" i="7"/>
  <c r="C892" i="7"/>
  <c r="C890" i="7"/>
  <c r="C888" i="7"/>
  <c r="C886" i="7"/>
  <c r="C884" i="7"/>
  <c r="C882" i="7"/>
  <c r="C880" i="7"/>
  <c r="C878" i="7"/>
  <c r="C876" i="7"/>
  <c r="C874" i="7"/>
  <c r="C872" i="7"/>
  <c r="C870" i="7"/>
  <c r="C868" i="7"/>
  <c r="C866" i="7"/>
  <c r="C864" i="7"/>
  <c r="C862" i="7"/>
  <c r="C860" i="7"/>
  <c r="C858" i="7"/>
  <c r="C856" i="7"/>
  <c r="C854" i="7"/>
  <c r="C852" i="7"/>
  <c r="C850" i="7"/>
  <c r="C848" i="7"/>
  <c r="C846" i="7"/>
  <c r="C844" i="7"/>
  <c r="C842" i="7"/>
  <c r="C840" i="7"/>
  <c r="C1001" i="7"/>
  <c r="C993" i="7"/>
  <c r="C985" i="7"/>
  <c r="C977" i="7"/>
  <c r="C969" i="7"/>
  <c r="C961" i="7"/>
  <c r="C953" i="7"/>
  <c r="C945" i="7"/>
  <c r="C937" i="7"/>
  <c r="C929" i="7"/>
  <c r="C921" i="7"/>
  <c r="C913" i="7"/>
  <c r="C905" i="7"/>
  <c r="C897" i="7"/>
  <c r="C889" i="7"/>
  <c r="C881" i="7"/>
  <c r="C873" i="7"/>
  <c r="C857" i="7"/>
  <c r="C841" i="7"/>
  <c r="C825" i="7"/>
  <c r="C809" i="7"/>
  <c r="C793" i="7"/>
  <c r="C777" i="7"/>
  <c r="C761" i="7"/>
  <c r="C745" i="7"/>
  <c r="C729" i="7"/>
  <c r="C713" i="7"/>
  <c r="C697" i="7"/>
  <c r="C681" i="7"/>
  <c r="C665" i="7"/>
  <c r="C649" i="7"/>
  <c r="C633" i="7"/>
  <c r="C617" i="7"/>
  <c r="C601" i="7"/>
  <c r="C585" i="7"/>
  <c r="C569" i="7"/>
  <c r="C553" i="7"/>
  <c r="C537" i="7"/>
  <c r="C521" i="7"/>
  <c r="C495" i="7"/>
  <c r="C463" i="7"/>
  <c r="C431" i="7"/>
  <c r="C399" i="7"/>
  <c r="C367" i="7"/>
  <c r="C325" i="7"/>
  <c r="C261" i="7"/>
  <c r="C197" i="7"/>
  <c r="C69" i="7"/>
  <c r="C838" i="7"/>
  <c r="C836" i="7"/>
  <c r="C834" i="7"/>
  <c r="C832" i="7"/>
  <c r="C830" i="7"/>
  <c r="C828" i="7"/>
  <c r="C826" i="7"/>
  <c r="C824" i="7"/>
  <c r="C822" i="7"/>
  <c r="C820" i="7"/>
  <c r="C818" i="7"/>
  <c r="C816" i="7"/>
  <c r="C814" i="7"/>
  <c r="C812" i="7"/>
  <c r="C810" i="7"/>
  <c r="C808" i="7"/>
  <c r="C806" i="7"/>
  <c r="C804" i="7"/>
  <c r="C802" i="7"/>
  <c r="C800" i="7"/>
  <c r="C798" i="7"/>
  <c r="C796" i="7"/>
  <c r="C794" i="7"/>
  <c r="C792" i="7"/>
  <c r="C790" i="7"/>
  <c r="C788" i="7"/>
  <c r="C786" i="7"/>
  <c r="C784" i="7"/>
  <c r="C782" i="7"/>
  <c r="C780" i="7"/>
  <c r="C778" i="7"/>
  <c r="C776" i="7"/>
  <c r="C774" i="7"/>
  <c r="C772" i="7"/>
  <c r="C770" i="7"/>
  <c r="C768" i="7"/>
  <c r="C766" i="7"/>
  <c r="C764" i="7"/>
  <c r="C762" i="7"/>
  <c r="C760" i="7"/>
  <c r="C758" i="7"/>
  <c r="C756" i="7"/>
  <c r="C754" i="7"/>
  <c r="C752" i="7"/>
  <c r="C750" i="7"/>
  <c r="C748" i="7"/>
  <c r="C746" i="7"/>
  <c r="C744" i="7"/>
  <c r="C742" i="7"/>
  <c r="C740" i="7"/>
  <c r="C738" i="7"/>
  <c r="C736" i="7"/>
  <c r="C734" i="7"/>
  <c r="C732" i="7"/>
  <c r="C730" i="7"/>
  <c r="C728" i="7"/>
  <c r="C726" i="7"/>
  <c r="C724" i="7"/>
  <c r="C722" i="7"/>
  <c r="C720" i="7"/>
  <c r="C718" i="7"/>
  <c r="C716" i="7"/>
  <c r="C714" i="7"/>
  <c r="C712" i="7"/>
  <c r="C710" i="7"/>
  <c r="C708" i="7"/>
  <c r="C706" i="7"/>
  <c r="C704" i="7"/>
  <c r="C702" i="7"/>
  <c r="C700" i="7"/>
  <c r="C698" i="7"/>
  <c r="C696" i="7"/>
  <c r="C694" i="7"/>
  <c r="C692" i="7"/>
  <c r="C690" i="7"/>
  <c r="C688" i="7"/>
  <c r="C686" i="7"/>
  <c r="C684" i="7"/>
  <c r="C682" i="7"/>
  <c r="C680" i="7"/>
  <c r="C678" i="7"/>
  <c r="C676" i="7"/>
  <c r="C674" i="7"/>
  <c r="C672" i="7"/>
  <c r="C133" i="7"/>
  <c r="C101" i="7"/>
  <c r="C37" i="7"/>
  <c r="C865" i="7"/>
  <c r="C849" i="7"/>
  <c r="C833" i="7"/>
  <c r="C817" i="7"/>
  <c r="C801" i="7"/>
  <c r="C785" i="7"/>
  <c r="C769" i="7"/>
  <c r="C753" i="7"/>
  <c r="C737" i="7"/>
  <c r="C721" i="7"/>
  <c r="C705" i="7"/>
  <c r="C689" i="7"/>
  <c r="C673" i="7"/>
  <c r="C657" i="7"/>
  <c r="C641" i="7"/>
  <c r="C625" i="7"/>
  <c r="C609" i="7"/>
  <c r="C593" i="7"/>
  <c r="C577" i="7"/>
  <c r="C561" i="7"/>
  <c r="C545" i="7"/>
  <c r="C529" i="7"/>
  <c r="C511" i="7"/>
  <c r="C479" i="7"/>
  <c r="C447" i="7"/>
  <c r="C415" i="7"/>
  <c r="C383" i="7"/>
  <c r="C351" i="7"/>
  <c r="C293" i="7"/>
  <c r="C229" i="7"/>
  <c r="C165" i="7"/>
  <c r="C27" i="7"/>
  <c r="C25" i="7"/>
  <c r="C23" i="7"/>
  <c r="C21" i="7"/>
  <c r="C19" i="7"/>
  <c r="C17" i="7"/>
  <c r="C15" i="7"/>
  <c r="C13" i="7"/>
  <c r="C11" i="7"/>
  <c r="C9" i="7"/>
  <c r="C7" i="7"/>
  <c r="C5" i="7"/>
  <c r="C162" i="7"/>
  <c r="C160" i="7"/>
  <c r="C158" i="7"/>
  <c r="C156" i="7"/>
  <c r="C154" i="7"/>
  <c r="C152" i="7"/>
  <c r="C150" i="7"/>
  <c r="C148" i="7"/>
  <c r="C146" i="7"/>
  <c r="C144" i="7"/>
  <c r="C142" i="7"/>
  <c r="C140" i="7"/>
  <c r="C138" i="7"/>
  <c r="C136" i="7"/>
  <c r="C134" i="7"/>
  <c r="C132" i="7"/>
  <c r="C130" i="7"/>
  <c r="C128" i="7"/>
  <c r="C126" i="7"/>
  <c r="C124" i="7"/>
  <c r="C122" i="7"/>
  <c r="C120" i="7"/>
  <c r="C118" i="7"/>
  <c r="C116" i="7"/>
  <c r="C114" i="7"/>
  <c r="C112" i="7"/>
  <c r="C110" i="7"/>
  <c r="C108" i="7"/>
  <c r="C106" i="7"/>
  <c r="C104" i="7"/>
  <c r="C102" i="7"/>
  <c r="C100" i="7"/>
  <c r="C98" i="7"/>
  <c r="C96" i="7"/>
  <c r="C94" i="7"/>
  <c r="C92" i="7"/>
  <c r="C90" i="7"/>
  <c r="C88" i="7"/>
  <c r="C86" i="7"/>
  <c r="C84" i="7"/>
  <c r="C82" i="7"/>
  <c r="C80" i="7"/>
  <c r="C78" i="7"/>
  <c r="C76" i="7"/>
  <c r="C74" i="7"/>
  <c r="C72" i="7"/>
  <c r="C70" i="7"/>
  <c r="C68" i="7"/>
  <c r="C66" i="7"/>
  <c r="C64" i="7"/>
  <c r="C62" i="7"/>
  <c r="C60" i="7"/>
  <c r="C58" i="7"/>
  <c r="C56" i="7"/>
  <c r="C54" i="7"/>
  <c r="C52" i="7"/>
  <c r="C50" i="7"/>
  <c r="C48" i="7"/>
  <c r="C46" i="7"/>
  <c r="C44" i="7"/>
  <c r="C42" i="7"/>
  <c r="C40" i="7"/>
  <c r="C38" i="7"/>
  <c r="C36" i="7"/>
  <c r="C34" i="7"/>
  <c r="C32" i="7"/>
  <c r="C30" i="7"/>
  <c r="C28" i="7"/>
  <c r="C26" i="7"/>
  <c r="C24" i="7"/>
  <c r="C22" i="7"/>
  <c r="C20" i="7"/>
  <c r="C18" i="7"/>
  <c r="C12" i="7"/>
  <c r="C1003" i="7"/>
  <c r="C999" i="7"/>
  <c r="C997" i="7"/>
  <c r="C995" i="7"/>
  <c r="C991" i="7"/>
  <c r="C989" i="7"/>
  <c r="C987" i="7"/>
  <c r="C983" i="7"/>
  <c r="C981" i="7"/>
  <c r="C979" i="7"/>
  <c r="C975" i="7"/>
  <c r="C973" i="7"/>
  <c r="C971" i="7"/>
  <c r="C967" i="7"/>
  <c r="C965" i="7"/>
  <c r="C963" i="7"/>
  <c r="C959" i="7"/>
  <c r="C957" i="7"/>
  <c r="C955" i="7"/>
  <c r="C951" i="7"/>
  <c r="C949" i="7"/>
  <c r="C947" i="7"/>
  <c r="C943" i="7"/>
  <c r="C941" i="7"/>
  <c r="C939" i="7"/>
  <c r="C935" i="7"/>
  <c r="C933" i="7"/>
  <c r="C931" i="7"/>
  <c r="C927" i="7"/>
  <c r="C925" i="7"/>
  <c r="C923" i="7"/>
  <c r="C919" i="7"/>
  <c r="C917" i="7"/>
  <c r="C915" i="7"/>
  <c r="C911" i="7"/>
  <c r="C909" i="7"/>
  <c r="C907" i="7"/>
  <c r="C903" i="7"/>
  <c r="C901" i="7"/>
  <c r="C899" i="7"/>
  <c r="C895" i="7"/>
  <c r="C893" i="7"/>
  <c r="C891" i="7"/>
  <c r="C887" i="7"/>
  <c r="C885" i="7"/>
  <c r="C883" i="7"/>
  <c r="C879" i="7"/>
  <c r="C877" i="7"/>
  <c r="C875" i="7"/>
  <c r="C869" i="7"/>
  <c r="C861" i="7"/>
  <c r="C853" i="7"/>
  <c r="C845" i="7"/>
  <c r="C837" i="7"/>
  <c r="C829" i="7"/>
  <c r="C821" i="7"/>
  <c r="C813" i="7"/>
  <c r="C805" i="7"/>
  <c r="C797" i="7"/>
  <c r="C789" i="7"/>
  <c r="C781" i="7"/>
  <c r="C773" i="7"/>
  <c r="C765" i="7"/>
  <c r="C757" i="7"/>
  <c r="C749" i="7"/>
  <c r="C741" i="7"/>
  <c r="C733" i="7"/>
  <c r="C725" i="7"/>
  <c r="C717" i="7"/>
  <c r="C709" i="7"/>
  <c r="C701" i="7"/>
  <c r="C693" i="7"/>
  <c r="C685" i="7"/>
  <c r="C677" i="7"/>
  <c r="C669" i="7"/>
  <c r="C661" i="7"/>
  <c r="C653" i="7"/>
  <c r="C645" i="7"/>
  <c r="C637" i="7"/>
  <c r="C629" i="7"/>
  <c r="C621" i="7"/>
  <c r="C613" i="7"/>
  <c r="C605" i="7"/>
  <c r="C597" i="7"/>
  <c r="C589" i="7"/>
  <c r="C581" i="7"/>
  <c r="C573" i="7"/>
  <c r="C565" i="7"/>
  <c r="C557" i="7"/>
  <c r="C549" i="7"/>
  <c r="C541" i="7"/>
  <c r="C533" i="7"/>
  <c r="C525" i="7"/>
  <c r="C517" i="7"/>
  <c r="C503" i="7"/>
  <c r="C487" i="7"/>
  <c r="C471" i="7"/>
  <c r="C455" i="7"/>
  <c r="C439" i="7"/>
  <c r="C423" i="7"/>
  <c r="C407" i="7"/>
  <c r="C391" i="7"/>
  <c r="C375" i="7"/>
  <c r="C359" i="7"/>
  <c r="C341" i="7"/>
  <c r="C309" i="7"/>
  <c r="C277" i="7"/>
  <c r="C245" i="7"/>
  <c r="C213" i="7"/>
  <c r="C181" i="7"/>
  <c r="C149" i="7"/>
  <c r="C117" i="7"/>
  <c r="C85" i="7"/>
  <c r="C53" i="7"/>
  <c r="C871" i="7"/>
  <c r="C859" i="7"/>
  <c r="C843" i="7"/>
  <c r="C827" i="7"/>
  <c r="C823" i="7"/>
  <c r="C811" i="7"/>
  <c r="C799" i="7"/>
  <c r="C787" i="7"/>
  <c r="C771" i="7"/>
  <c r="C759" i="7"/>
  <c r="C751" i="7"/>
  <c r="C739" i="7"/>
  <c r="C731" i="7"/>
  <c r="C707" i="7"/>
  <c r="C703" i="7"/>
  <c r="C691" i="7"/>
  <c r="C683" i="7"/>
  <c r="C675" i="7"/>
  <c r="C671" i="7"/>
  <c r="C667" i="7"/>
  <c r="C659" i="7"/>
  <c r="C655" i="7"/>
  <c r="C651" i="7"/>
  <c r="C647" i="7"/>
  <c r="C643" i="7"/>
  <c r="C639" i="7"/>
  <c r="C635" i="7"/>
  <c r="C631" i="7"/>
  <c r="C627" i="7"/>
  <c r="C623" i="7"/>
  <c r="C619" i="7"/>
  <c r="C615" i="7"/>
  <c r="C611" i="7"/>
  <c r="C607" i="7"/>
  <c r="C603" i="7"/>
  <c r="C599" i="7"/>
  <c r="C595" i="7"/>
  <c r="C591" i="7"/>
  <c r="C587" i="7"/>
  <c r="C583" i="7"/>
  <c r="C579" i="7"/>
  <c r="C575" i="7"/>
  <c r="C571" i="7"/>
  <c r="C567" i="7"/>
  <c r="C563" i="7"/>
  <c r="C559" i="7"/>
  <c r="C555" i="7"/>
  <c r="C551" i="7"/>
  <c r="C547" i="7"/>
  <c r="C543" i="7"/>
  <c r="C539" i="7"/>
  <c r="C535" i="7"/>
  <c r="C531" i="7"/>
  <c r="C527" i="7"/>
  <c r="C523" i="7"/>
  <c r="C519" i="7"/>
  <c r="C515" i="7"/>
  <c r="C513" i="7"/>
  <c r="C509" i="7"/>
  <c r="C507" i="7"/>
  <c r="C505" i="7"/>
  <c r="C501" i="7"/>
  <c r="C499" i="7"/>
  <c r="C497" i="7"/>
  <c r="C493" i="7"/>
  <c r="C491" i="7"/>
  <c r="C489" i="7"/>
  <c r="C485" i="7"/>
  <c r="C483" i="7"/>
  <c r="C481" i="7"/>
  <c r="C477" i="7"/>
  <c r="C475" i="7"/>
  <c r="C473" i="7"/>
  <c r="C469" i="7"/>
  <c r="C467" i="7"/>
  <c r="C465" i="7"/>
  <c r="C461" i="7"/>
  <c r="C459" i="7"/>
  <c r="C457" i="7"/>
  <c r="C453" i="7"/>
  <c r="C451" i="7"/>
  <c r="C449" i="7"/>
  <c r="C445" i="7"/>
  <c r="C443" i="7"/>
  <c r="C441" i="7"/>
  <c r="C437" i="7"/>
  <c r="C435" i="7"/>
  <c r="C433" i="7"/>
  <c r="C429" i="7"/>
  <c r="C427" i="7"/>
  <c r="C425" i="7"/>
  <c r="C421" i="7"/>
  <c r="C419" i="7"/>
  <c r="C417" i="7"/>
  <c r="C413" i="7"/>
  <c r="C411" i="7"/>
  <c r="C409" i="7"/>
  <c r="C405" i="7"/>
  <c r="C403" i="7"/>
  <c r="C401" i="7"/>
  <c r="C397" i="7"/>
  <c r="C395" i="7"/>
  <c r="C393" i="7"/>
  <c r="C389" i="7"/>
  <c r="C387" i="7"/>
  <c r="C385" i="7"/>
  <c r="C381" i="7"/>
  <c r="C379" i="7"/>
  <c r="C377" i="7"/>
  <c r="C373" i="7"/>
  <c r="C371" i="7"/>
  <c r="C369" i="7"/>
  <c r="C365" i="7"/>
  <c r="C363" i="7"/>
  <c r="C361" i="7"/>
  <c r="C357" i="7"/>
  <c r="C355" i="7"/>
  <c r="C353" i="7"/>
  <c r="C349" i="7"/>
  <c r="C347" i="7"/>
  <c r="C345" i="7"/>
  <c r="C343" i="7"/>
  <c r="C339" i="7"/>
  <c r="C337" i="7"/>
  <c r="C335" i="7"/>
  <c r="C333" i="7"/>
  <c r="C331" i="7"/>
  <c r="C329" i="7"/>
  <c r="C327" i="7"/>
  <c r="C323" i="7"/>
  <c r="C321" i="7"/>
  <c r="C319" i="7"/>
  <c r="C317" i="7"/>
  <c r="C315" i="7"/>
  <c r="C313" i="7"/>
  <c r="C311" i="7"/>
  <c r="C307" i="7"/>
  <c r="C305" i="7"/>
  <c r="C303" i="7"/>
  <c r="C301" i="7"/>
  <c r="C299" i="7"/>
  <c r="C297" i="7"/>
  <c r="C295" i="7"/>
  <c r="C291" i="7"/>
  <c r="C289" i="7"/>
  <c r="C287" i="7"/>
  <c r="C285" i="7"/>
  <c r="C283" i="7"/>
  <c r="C281" i="7"/>
  <c r="C279" i="7"/>
  <c r="C275" i="7"/>
  <c r="C273" i="7"/>
  <c r="C271" i="7"/>
  <c r="C269" i="7"/>
  <c r="C267" i="7"/>
  <c r="C265" i="7"/>
  <c r="C263" i="7"/>
  <c r="C259" i="7"/>
  <c r="C257" i="7"/>
  <c r="C255" i="7"/>
  <c r="C253" i="7"/>
  <c r="C251" i="7"/>
  <c r="C249" i="7"/>
  <c r="C247" i="7"/>
  <c r="C243" i="7"/>
  <c r="C241" i="7"/>
  <c r="C239" i="7"/>
  <c r="C237" i="7"/>
  <c r="C235" i="7"/>
  <c r="C233" i="7"/>
  <c r="C231" i="7"/>
  <c r="C227" i="7"/>
  <c r="C225" i="7"/>
  <c r="C223" i="7"/>
  <c r="C221" i="7"/>
  <c r="C219" i="7"/>
  <c r="C217" i="7"/>
  <c r="C215" i="7"/>
  <c r="C211" i="7"/>
  <c r="C209" i="7"/>
  <c r="C207" i="7"/>
  <c r="C205" i="7"/>
  <c r="C203" i="7"/>
  <c r="C201" i="7"/>
  <c r="C199" i="7"/>
  <c r="C195" i="7"/>
  <c r="C193" i="7"/>
  <c r="C191" i="7"/>
  <c r="C189" i="7"/>
  <c r="C187" i="7"/>
  <c r="C185" i="7"/>
  <c r="C183" i="7"/>
  <c r="C179" i="7"/>
  <c r="C177" i="7"/>
  <c r="C175" i="7"/>
  <c r="C173" i="7"/>
  <c r="C171" i="7"/>
  <c r="C169" i="7"/>
  <c r="C167" i="7"/>
  <c r="C163" i="7"/>
  <c r="C161" i="7"/>
  <c r="C159" i="7"/>
  <c r="C157" i="7"/>
  <c r="C155" i="7"/>
  <c r="C153" i="7"/>
  <c r="C151" i="7"/>
  <c r="C147" i="7"/>
  <c r="C145" i="7"/>
  <c r="C143" i="7"/>
  <c r="C141" i="7"/>
  <c r="C139" i="7"/>
  <c r="C137" i="7"/>
  <c r="C135" i="7"/>
  <c r="C131" i="7"/>
  <c r="C129" i="7"/>
  <c r="C127" i="7"/>
  <c r="C125" i="7"/>
  <c r="C123" i="7"/>
  <c r="C121" i="7"/>
  <c r="C119" i="7"/>
  <c r="C115" i="7"/>
  <c r="C113" i="7"/>
  <c r="C111" i="7"/>
  <c r="C109" i="7"/>
  <c r="C107" i="7"/>
  <c r="C105" i="7"/>
  <c r="C103" i="7"/>
  <c r="C99" i="7"/>
  <c r="C97" i="7"/>
  <c r="C95" i="7"/>
  <c r="C93" i="7"/>
  <c r="C91" i="7"/>
  <c r="C89" i="7"/>
  <c r="C87" i="7"/>
  <c r="C83" i="7"/>
  <c r="C81" i="7"/>
  <c r="C79" i="7"/>
  <c r="C77" i="7"/>
  <c r="C75" i="7"/>
  <c r="C73" i="7"/>
  <c r="C71" i="7"/>
  <c r="C67" i="7"/>
  <c r="C65" i="7"/>
  <c r="C63" i="7"/>
  <c r="C61" i="7"/>
  <c r="C59" i="7"/>
  <c r="C57" i="7"/>
  <c r="C55" i="7"/>
  <c r="C51" i="7"/>
  <c r="C49" i="7"/>
  <c r="C47" i="7"/>
  <c r="C45" i="7"/>
  <c r="C43" i="7"/>
  <c r="C41" i="7"/>
  <c r="C39" i="7"/>
  <c r="C35" i="7"/>
  <c r="C33" i="7"/>
  <c r="C31" i="7"/>
  <c r="C29" i="7"/>
  <c r="C867" i="7"/>
  <c r="C863" i="7"/>
  <c r="C855" i="7"/>
  <c r="C851" i="7"/>
  <c r="C847" i="7"/>
  <c r="C839" i="7"/>
  <c r="C835" i="7"/>
  <c r="C831" i="7"/>
  <c r="C819" i="7"/>
  <c r="C815" i="7"/>
  <c r="C807" i="7"/>
  <c r="C803" i="7"/>
  <c r="C795" i="7"/>
  <c r="C791" i="7"/>
  <c r="C783" i="7"/>
  <c r="C779" i="7"/>
  <c r="C775" i="7"/>
  <c r="C767" i="7"/>
  <c r="C763" i="7"/>
  <c r="C755" i="7"/>
  <c r="C747" i="7"/>
  <c r="C743" i="7"/>
  <c r="C735" i="7"/>
  <c r="C727" i="7"/>
  <c r="C723" i="7"/>
  <c r="C719" i="7"/>
  <c r="C715" i="7"/>
  <c r="C711" i="7"/>
  <c r="C699" i="7"/>
  <c r="C695" i="7"/>
  <c r="C687" i="7"/>
  <c r="C679" i="7"/>
  <c r="C663" i="7"/>
  <c r="C16" i="7"/>
  <c r="C14" i="7"/>
  <c r="C10" i="7"/>
  <c r="C8" i="7"/>
  <c r="C6" i="7"/>
  <c r="F8" i="7" l="1"/>
  <c r="F12" i="7" s="1"/>
  <c r="F6" i="7"/>
  <c r="F5" i="7"/>
  <c r="F4" i="7"/>
  <c r="F2" i="7"/>
  <c r="F1" i="7"/>
  <c r="X9" i="27"/>
  <c r="W9" i="27"/>
  <c r="V9" i="27"/>
  <c r="U9" i="27"/>
  <c r="T9" i="27"/>
  <c r="S9" i="27"/>
  <c r="O10" i="27"/>
  <c r="K10" i="27"/>
  <c r="P10" i="27"/>
  <c r="Q10" i="27"/>
  <c r="J11" i="27"/>
  <c r="K11" i="27" s="1"/>
  <c r="H5" i="7"/>
  <c r="H13" i="7"/>
  <c r="H21" i="7"/>
  <c r="H29" i="7"/>
  <c r="H37" i="7"/>
  <c r="H45" i="7"/>
  <c r="H53" i="7"/>
  <c r="H61" i="7"/>
  <c r="H69" i="7"/>
  <c r="H77" i="7"/>
  <c r="H85" i="7"/>
  <c r="H93" i="7"/>
  <c r="H101" i="7"/>
  <c r="H109" i="7"/>
  <c r="H117" i="7"/>
  <c r="H125" i="7"/>
  <c r="H133" i="7"/>
  <c r="H141" i="7"/>
  <c r="H149" i="7"/>
  <c r="H157" i="7"/>
  <c r="H165" i="7"/>
  <c r="H173" i="7"/>
  <c r="H181" i="7"/>
  <c r="H189" i="7"/>
  <c r="H197" i="7"/>
  <c r="H205" i="7"/>
  <c r="H213" i="7"/>
  <c r="H221" i="7"/>
  <c r="H229" i="7"/>
  <c r="H237" i="7"/>
  <c r="H245" i="7"/>
  <c r="H253" i="7"/>
  <c r="H261" i="7"/>
  <c r="H269" i="7"/>
  <c r="H277" i="7"/>
  <c r="H285" i="7"/>
  <c r="H293" i="7"/>
  <c r="H301" i="7"/>
  <c r="H309" i="7"/>
  <c r="H317" i="7"/>
  <c r="H325" i="7"/>
  <c r="H333" i="7"/>
  <c r="H341" i="7"/>
  <c r="H349" i="7"/>
  <c r="H357" i="7"/>
  <c r="H365" i="7"/>
  <c r="H373" i="7"/>
  <c r="H381" i="7"/>
  <c r="H389" i="7"/>
  <c r="H397" i="7"/>
  <c r="H405" i="7"/>
  <c r="H413" i="7"/>
  <c r="H421" i="7"/>
  <c r="H429" i="7"/>
  <c r="H437" i="7"/>
  <c r="H445" i="7"/>
  <c r="H453" i="7"/>
  <c r="H461" i="7"/>
  <c r="H469" i="7"/>
  <c r="H477" i="7"/>
  <c r="H485" i="7"/>
  <c r="H493" i="7"/>
  <c r="H501" i="7"/>
  <c r="H509" i="7"/>
  <c r="H517" i="7"/>
  <c r="H525" i="7"/>
  <c r="H533" i="7"/>
  <c r="H541" i="7"/>
  <c r="H549" i="7"/>
  <c r="H557" i="7"/>
  <c r="H565" i="7"/>
  <c r="H573" i="7"/>
  <c r="H581" i="7"/>
  <c r="H589" i="7"/>
  <c r="H597" i="7"/>
  <c r="H605" i="7"/>
  <c r="H613" i="7"/>
  <c r="H621" i="7"/>
  <c r="H629" i="7"/>
  <c r="H637" i="7"/>
  <c r="H645" i="7"/>
  <c r="H653" i="7"/>
  <c r="H661" i="7"/>
  <c r="H669" i="7"/>
  <c r="H677" i="7"/>
  <c r="H6" i="7"/>
  <c r="H14" i="7"/>
  <c r="H22" i="7"/>
  <c r="H30" i="7"/>
  <c r="H38" i="7"/>
  <c r="H46" i="7"/>
  <c r="H54" i="7"/>
  <c r="H62" i="7"/>
  <c r="H70" i="7"/>
  <c r="H78" i="7"/>
  <c r="H86" i="7"/>
  <c r="H94" i="7"/>
  <c r="H102" i="7"/>
  <c r="H110" i="7"/>
  <c r="H118" i="7"/>
  <c r="H126" i="7"/>
  <c r="H134" i="7"/>
  <c r="H142" i="7"/>
  <c r="H150" i="7"/>
  <c r="H158" i="7"/>
  <c r="H166" i="7"/>
  <c r="H174" i="7"/>
  <c r="H182" i="7"/>
  <c r="H190" i="7"/>
  <c r="H198" i="7"/>
  <c r="H206" i="7"/>
  <c r="H214" i="7"/>
  <c r="H222" i="7"/>
  <c r="H230" i="7"/>
  <c r="H238" i="7"/>
  <c r="H246" i="7"/>
  <c r="H254" i="7"/>
  <c r="H262" i="7"/>
  <c r="H270" i="7"/>
  <c r="H278" i="7"/>
  <c r="H286" i="7"/>
  <c r="H294" i="7"/>
  <c r="H302" i="7"/>
  <c r="H310" i="7"/>
  <c r="H318" i="7"/>
  <c r="H326" i="7"/>
  <c r="H334" i="7"/>
  <c r="H342" i="7"/>
  <c r="H350" i="7"/>
  <c r="H358" i="7"/>
  <c r="H366" i="7"/>
  <c r="H374" i="7"/>
  <c r="H382" i="7"/>
  <c r="H390" i="7"/>
  <c r="H398" i="7"/>
  <c r="H406" i="7"/>
  <c r="H414" i="7"/>
  <c r="H422" i="7"/>
  <c r="H430" i="7"/>
  <c r="H438" i="7"/>
  <c r="H446" i="7"/>
  <c r="H454" i="7"/>
  <c r="H462" i="7"/>
  <c r="H470" i="7"/>
  <c r="H478" i="7"/>
  <c r="H486" i="7"/>
  <c r="H494" i="7"/>
  <c r="H502" i="7"/>
  <c r="H510" i="7"/>
  <c r="H518" i="7"/>
  <c r="H526" i="7"/>
  <c r="H534" i="7"/>
  <c r="H542" i="7"/>
  <c r="H550" i="7"/>
  <c r="H558" i="7"/>
  <c r="H566" i="7"/>
  <c r="H574" i="7"/>
  <c r="H582" i="7"/>
  <c r="H590" i="7"/>
  <c r="H598" i="7"/>
  <c r="H606" i="7"/>
  <c r="H614" i="7"/>
  <c r="H622" i="7"/>
  <c r="H630" i="7"/>
  <c r="H638" i="7"/>
  <c r="H646" i="7"/>
  <c r="H654" i="7"/>
  <c r="H662" i="7"/>
  <c r="H670" i="7"/>
  <c r="H678" i="7"/>
  <c r="H7" i="7"/>
  <c r="H15" i="7"/>
  <c r="H23" i="7"/>
  <c r="H31" i="7"/>
  <c r="H39" i="7"/>
  <c r="H47" i="7"/>
  <c r="H55" i="7"/>
  <c r="H63" i="7"/>
  <c r="H71" i="7"/>
  <c r="H79" i="7"/>
  <c r="H87" i="7"/>
  <c r="H95" i="7"/>
  <c r="H103" i="7"/>
  <c r="H111" i="7"/>
  <c r="H119" i="7"/>
  <c r="H127" i="7"/>
  <c r="H135" i="7"/>
  <c r="H143" i="7"/>
  <c r="H151" i="7"/>
  <c r="H159" i="7"/>
  <c r="H167" i="7"/>
  <c r="H175" i="7"/>
  <c r="H183" i="7"/>
  <c r="H191" i="7"/>
  <c r="H199" i="7"/>
  <c r="H207" i="7"/>
  <c r="H215" i="7"/>
  <c r="H223" i="7"/>
  <c r="H231" i="7"/>
  <c r="H239" i="7"/>
  <c r="H247" i="7"/>
  <c r="H255" i="7"/>
  <c r="H263" i="7"/>
  <c r="H271" i="7"/>
  <c r="H279" i="7"/>
  <c r="H287" i="7"/>
  <c r="H295" i="7"/>
  <c r="H303" i="7"/>
  <c r="H311" i="7"/>
  <c r="H319" i="7"/>
  <c r="H327" i="7"/>
  <c r="H335" i="7"/>
  <c r="H343" i="7"/>
  <c r="H351" i="7"/>
  <c r="H359" i="7"/>
  <c r="H367" i="7"/>
  <c r="H375" i="7"/>
  <c r="H383" i="7"/>
  <c r="H391" i="7"/>
  <c r="H399" i="7"/>
  <c r="H407" i="7"/>
  <c r="H415" i="7"/>
  <c r="H423" i="7"/>
  <c r="H431" i="7"/>
  <c r="H439" i="7"/>
  <c r="H447" i="7"/>
  <c r="H455" i="7"/>
  <c r="H463" i="7"/>
  <c r="H471" i="7"/>
  <c r="H479" i="7"/>
  <c r="H487" i="7"/>
  <c r="H495" i="7"/>
  <c r="H503" i="7"/>
  <c r="H511" i="7"/>
  <c r="H519" i="7"/>
  <c r="H527" i="7"/>
  <c r="H535" i="7"/>
  <c r="H543" i="7"/>
  <c r="H551" i="7"/>
  <c r="H559" i="7"/>
  <c r="H567" i="7"/>
  <c r="H575" i="7"/>
  <c r="H583" i="7"/>
  <c r="H591" i="7"/>
  <c r="H599" i="7"/>
  <c r="H607" i="7"/>
  <c r="H615" i="7"/>
  <c r="H623" i="7"/>
  <c r="H631" i="7"/>
  <c r="H639" i="7"/>
  <c r="H647" i="7"/>
  <c r="H8" i="7"/>
  <c r="H16" i="7"/>
  <c r="H24" i="7"/>
  <c r="H32" i="7"/>
  <c r="H40" i="7"/>
  <c r="H48" i="7"/>
  <c r="H56" i="7"/>
  <c r="H64" i="7"/>
  <c r="H72" i="7"/>
  <c r="H80" i="7"/>
  <c r="H88" i="7"/>
  <c r="H96" i="7"/>
  <c r="H104" i="7"/>
  <c r="H112" i="7"/>
  <c r="H120" i="7"/>
  <c r="H128" i="7"/>
  <c r="H136" i="7"/>
  <c r="H144" i="7"/>
  <c r="H152" i="7"/>
  <c r="H160" i="7"/>
  <c r="H168" i="7"/>
  <c r="H176" i="7"/>
  <c r="H184" i="7"/>
  <c r="H192" i="7"/>
  <c r="H200" i="7"/>
  <c r="H208" i="7"/>
  <c r="H216" i="7"/>
  <c r="H224" i="7"/>
  <c r="H232" i="7"/>
  <c r="H240" i="7"/>
  <c r="H248" i="7"/>
  <c r="H256" i="7"/>
  <c r="H264" i="7"/>
  <c r="H272" i="7"/>
  <c r="H280" i="7"/>
  <c r="H288" i="7"/>
  <c r="H296" i="7"/>
  <c r="H304" i="7"/>
  <c r="H312" i="7"/>
  <c r="H320" i="7"/>
  <c r="H328" i="7"/>
  <c r="H336" i="7"/>
  <c r="H344" i="7"/>
  <c r="H352" i="7"/>
  <c r="H360" i="7"/>
  <c r="H368" i="7"/>
  <c r="H376" i="7"/>
  <c r="H384" i="7"/>
  <c r="H392" i="7"/>
  <c r="H400" i="7"/>
  <c r="H408" i="7"/>
  <c r="H416" i="7"/>
  <c r="H424" i="7"/>
  <c r="H432" i="7"/>
  <c r="H440" i="7"/>
  <c r="H448" i="7"/>
  <c r="H456" i="7"/>
  <c r="H464" i="7"/>
  <c r="H472" i="7"/>
  <c r="H480" i="7"/>
  <c r="H488" i="7"/>
  <c r="H496" i="7"/>
  <c r="H504" i="7"/>
  <c r="H512" i="7"/>
  <c r="H520" i="7"/>
  <c r="H528" i="7"/>
  <c r="H536" i="7"/>
  <c r="H544" i="7"/>
  <c r="H552" i="7"/>
  <c r="H560" i="7"/>
  <c r="H568" i="7"/>
  <c r="H576" i="7"/>
  <c r="H584" i="7"/>
  <c r="H592" i="7"/>
  <c r="H600" i="7"/>
  <c r="H608" i="7"/>
  <c r="H616" i="7"/>
  <c r="H624" i="7"/>
  <c r="H632" i="7"/>
  <c r="H640" i="7"/>
  <c r="H648" i="7"/>
  <c r="H656" i="7"/>
  <c r="H664" i="7"/>
  <c r="H672" i="7"/>
  <c r="H680" i="7"/>
  <c r="H9" i="7"/>
  <c r="H17" i="7"/>
  <c r="H25" i="7"/>
  <c r="H33" i="7"/>
  <c r="H41" i="7"/>
  <c r="H49" i="7"/>
  <c r="H57" i="7"/>
  <c r="H65" i="7"/>
  <c r="H73" i="7"/>
  <c r="H81" i="7"/>
  <c r="H89" i="7"/>
  <c r="H97" i="7"/>
  <c r="H105" i="7"/>
  <c r="H113" i="7"/>
  <c r="H121" i="7"/>
  <c r="H129" i="7"/>
  <c r="H137" i="7"/>
  <c r="H145" i="7"/>
  <c r="H153" i="7"/>
  <c r="H161" i="7"/>
  <c r="H169" i="7"/>
  <c r="H177" i="7"/>
  <c r="H185" i="7"/>
  <c r="H193" i="7"/>
  <c r="H201" i="7"/>
  <c r="H209" i="7"/>
  <c r="H217" i="7"/>
  <c r="H225" i="7"/>
  <c r="H233" i="7"/>
  <c r="H241" i="7"/>
  <c r="H249" i="7"/>
  <c r="H257" i="7"/>
  <c r="H265" i="7"/>
  <c r="H273" i="7"/>
  <c r="H281" i="7"/>
  <c r="H289" i="7"/>
  <c r="H297" i="7"/>
  <c r="H305" i="7"/>
  <c r="H313" i="7"/>
  <c r="H321" i="7"/>
  <c r="H329" i="7"/>
  <c r="H337" i="7"/>
  <c r="H345" i="7"/>
  <c r="H353" i="7"/>
  <c r="H361" i="7"/>
  <c r="H369" i="7"/>
  <c r="H377" i="7"/>
  <c r="H385" i="7"/>
  <c r="H393" i="7"/>
  <c r="H401" i="7"/>
  <c r="H409" i="7"/>
  <c r="H417" i="7"/>
  <c r="H425" i="7"/>
  <c r="H433" i="7"/>
  <c r="H441" i="7"/>
  <c r="H449" i="7"/>
  <c r="H457" i="7"/>
  <c r="H465" i="7"/>
  <c r="H473" i="7"/>
  <c r="H481" i="7"/>
  <c r="H489" i="7"/>
  <c r="H497" i="7"/>
  <c r="H505" i="7"/>
  <c r="H513" i="7"/>
  <c r="H521" i="7"/>
  <c r="H529" i="7"/>
  <c r="H537" i="7"/>
  <c r="H545" i="7"/>
  <c r="H553" i="7"/>
  <c r="H561" i="7"/>
  <c r="H569" i="7"/>
  <c r="H577" i="7"/>
  <c r="H585" i="7"/>
  <c r="H593" i="7"/>
  <c r="H601" i="7"/>
  <c r="H609" i="7"/>
  <c r="H617" i="7"/>
  <c r="H625" i="7"/>
  <c r="H633" i="7"/>
  <c r="H641" i="7"/>
  <c r="H649" i="7"/>
  <c r="H657" i="7"/>
  <c r="H10" i="7"/>
  <c r="H18" i="7"/>
  <c r="H26" i="7"/>
  <c r="H34" i="7"/>
  <c r="H42" i="7"/>
  <c r="H50" i="7"/>
  <c r="H58" i="7"/>
  <c r="H66" i="7"/>
  <c r="H74" i="7"/>
  <c r="H82" i="7"/>
  <c r="H90" i="7"/>
  <c r="H98" i="7"/>
  <c r="H106" i="7"/>
  <c r="H114" i="7"/>
  <c r="H122" i="7"/>
  <c r="H130" i="7"/>
  <c r="H138" i="7"/>
  <c r="H146" i="7"/>
  <c r="H154" i="7"/>
  <c r="H162" i="7"/>
  <c r="H170" i="7"/>
  <c r="H178" i="7"/>
  <c r="H186" i="7"/>
  <c r="H194" i="7"/>
  <c r="H202" i="7"/>
  <c r="H210" i="7"/>
  <c r="H218" i="7"/>
  <c r="H226" i="7"/>
  <c r="H234" i="7"/>
  <c r="H242" i="7"/>
  <c r="H250" i="7"/>
  <c r="H258" i="7"/>
  <c r="H266" i="7"/>
  <c r="H274" i="7"/>
  <c r="H282" i="7"/>
  <c r="H290" i="7"/>
  <c r="H298" i="7"/>
  <c r="H306" i="7"/>
  <c r="H314" i="7"/>
  <c r="H322" i="7"/>
  <c r="H330" i="7"/>
  <c r="H338" i="7"/>
  <c r="H346" i="7"/>
  <c r="H354" i="7"/>
  <c r="H362" i="7"/>
  <c r="H370" i="7"/>
  <c r="H378" i="7"/>
  <c r="H386" i="7"/>
  <c r="H394" i="7"/>
  <c r="H402" i="7"/>
  <c r="H410" i="7"/>
  <c r="H418" i="7"/>
  <c r="H426" i="7"/>
  <c r="H434" i="7"/>
  <c r="H442" i="7"/>
  <c r="H450" i="7"/>
  <c r="H458" i="7"/>
  <c r="H466" i="7"/>
  <c r="H474" i="7"/>
  <c r="H482" i="7"/>
  <c r="H490" i="7"/>
  <c r="H498" i="7"/>
  <c r="H506" i="7"/>
  <c r="H514" i="7"/>
  <c r="H11" i="7"/>
  <c r="H19" i="7"/>
  <c r="H27" i="7"/>
  <c r="H35" i="7"/>
  <c r="H43" i="7"/>
  <c r="H51" i="7"/>
  <c r="H59" i="7"/>
  <c r="H67" i="7"/>
  <c r="H75" i="7"/>
  <c r="H83" i="7"/>
  <c r="H91" i="7"/>
  <c r="H99" i="7"/>
  <c r="H107" i="7"/>
  <c r="H115" i="7"/>
  <c r="H123" i="7"/>
  <c r="H131" i="7"/>
  <c r="H139" i="7"/>
  <c r="H147" i="7"/>
  <c r="H155" i="7"/>
  <c r="H163" i="7"/>
  <c r="H171" i="7"/>
  <c r="H179" i="7"/>
  <c r="H187" i="7"/>
  <c r="H195" i="7"/>
  <c r="H203" i="7"/>
  <c r="H211" i="7"/>
  <c r="H219" i="7"/>
  <c r="H227" i="7"/>
  <c r="H235" i="7"/>
  <c r="H243" i="7"/>
  <c r="H251" i="7"/>
  <c r="H259" i="7"/>
  <c r="H267" i="7"/>
  <c r="H275" i="7"/>
  <c r="H283" i="7"/>
  <c r="H291" i="7"/>
  <c r="H299" i="7"/>
  <c r="H307" i="7"/>
  <c r="H315" i="7"/>
  <c r="H323" i="7"/>
  <c r="H331" i="7"/>
  <c r="H339" i="7"/>
  <c r="H347" i="7"/>
  <c r="H355" i="7"/>
  <c r="H363" i="7"/>
  <c r="H371" i="7"/>
  <c r="H379" i="7"/>
  <c r="H387" i="7"/>
  <c r="H395" i="7"/>
  <c r="H403" i="7"/>
  <c r="H411" i="7"/>
  <c r="H419" i="7"/>
  <c r="H427" i="7"/>
  <c r="H435" i="7"/>
  <c r="H443" i="7"/>
  <c r="H451" i="7"/>
  <c r="H459" i="7"/>
  <c r="H467" i="7"/>
  <c r="H475" i="7"/>
  <c r="H483" i="7"/>
  <c r="H491" i="7"/>
  <c r="H499" i="7"/>
  <c r="H507" i="7"/>
  <c r="H515" i="7"/>
  <c r="H12" i="7"/>
  <c r="H76" i="7"/>
  <c r="H140" i="7"/>
  <c r="H204" i="7"/>
  <c r="H268" i="7"/>
  <c r="H332" i="7"/>
  <c r="H396" i="7"/>
  <c r="H460" i="7"/>
  <c r="H522" i="7"/>
  <c r="H540" i="7"/>
  <c r="H563" i="7"/>
  <c r="H586" i="7"/>
  <c r="H604" i="7"/>
  <c r="H627" i="7"/>
  <c r="H650" i="7"/>
  <c r="H665" i="7"/>
  <c r="H676" i="7"/>
  <c r="H687" i="7"/>
  <c r="H695" i="7"/>
  <c r="H703" i="7"/>
  <c r="H711" i="7"/>
  <c r="H719" i="7"/>
  <c r="H727" i="7"/>
  <c r="H735" i="7"/>
  <c r="H743" i="7"/>
  <c r="H751" i="7"/>
  <c r="H759" i="7"/>
  <c r="H767" i="7"/>
  <c r="H775" i="7"/>
  <c r="H783" i="7"/>
  <c r="H791" i="7"/>
  <c r="H799" i="7"/>
  <c r="H807" i="7"/>
  <c r="H815" i="7"/>
  <c r="H823" i="7"/>
  <c r="H831" i="7"/>
  <c r="H839" i="7"/>
  <c r="H847" i="7"/>
  <c r="H855" i="7"/>
  <c r="H863" i="7"/>
  <c r="H871" i="7"/>
  <c r="H879" i="7"/>
  <c r="H887" i="7"/>
  <c r="H895" i="7"/>
  <c r="H903" i="7"/>
  <c r="H911" i="7"/>
  <c r="H919" i="7"/>
  <c r="H927" i="7"/>
  <c r="H935" i="7"/>
  <c r="H943" i="7"/>
  <c r="H951" i="7"/>
  <c r="H959" i="7"/>
  <c r="H967" i="7"/>
  <c r="H975" i="7"/>
  <c r="H983" i="7"/>
  <c r="H991" i="7"/>
  <c r="H999" i="7"/>
  <c r="H20" i="7"/>
  <c r="H84" i="7"/>
  <c r="H148" i="7"/>
  <c r="H212" i="7"/>
  <c r="H276" i="7"/>
  <c r="H340" i="7"/>
  <c r="H404" i="7"/>
  <c r="H468" i="7"/>
  <c r="H523" i="7"/>
  <c r="H546" i="7"/>
  <c r="H564" i="7"/>
  <c r="H587" i="7"/>
  <c r="H610" i="7"/>
  <c r="H628" i="7"/>
  <c r="H651" i="7"/>
  <c r="H666" i="7"/>
  <c r="H679" i="7"/>
  <c r="H688" i="7"/>
  <c r="H696" i="7"/>
  <c r="H704" i="7"/>
  <c r="H712" i="7"/>
  <c r="H720" i="7"/>
  <c r="H728" i="7"/>
  <c r="H736" i="7"/>
  <c r="H744" i="7"/>
  <c r="H752" i="7"/>
  <c r="H760" i="7"/>
  <c r="H768" i="7"/>
  <c r="H776" i="7"/>
  <c r="H784" i="7"/>
  <c r="H792" i="7"/>
  <c r="H800" i="7"/>
  <c r="H808" i="7"/>
  <c r="H816" i="7"/>
  <c r="H824" i="7"/>
  <c r="H832" i="7"/>
  <c r="H840" i="7"/>
  <c r="H848" i="7"/>
  <c r="H856" i="7"/>
  <c r="H864" i="7"/>
  <c r="H872" i="7"/>
  <c r="H880" i="7"/>
  <c r="H888" i="7"/>
  <c r="H896" i="7"/>
  <c r="H904" i="7"/>
  <c r="H912" i="7"/>
  <c r="H920" i="7"/>
  <c r="H928" i="7"/>
  <c r="H936" i="7"/>
  <c r="H944" i="7"/>
  <c r="H952" i="7"/>
  <c r="H960" i="7"/>
  <c r="H968" i="7"/>
  <c r="H976" i="7"/>
  <c r="H984" i="7"/>
  <c r="H992" i="7"/>
  <c r="H1000" i="7"/>
  <c r="H28" i="7"/>
  <c r="H92" i="7"/>
  <c r="H156" i="7"/>
  <c r="H220" i="7"/>
  <c r="H284" i="7"/>
  <c r="H348" i="7"/>
  <c r="H412" i="7"/>
  <c r="H476" i="7"/>
  <c r="H524" i="7"/>
  <c r="H547" i="7"/>
  <c r="H570" i="7"/>
  <c r="H588" i="7"/>
  <c r="H611" i="7"/>
  <c r="H634" i="7"/>
  <c r="H652" i="7"/>
  <c r="H667" i="7"/>
  <c r="H681" i="7"/>
  <c r="H689" i="7"/>
  <c r="H697" i="7"/>
  <c r="H705" i="7"/>
  <c r="H713" i="7"/>
  <c r="H721" i="7"/>
  <c r="H729" i="7"/>
  <c r="H737" i="7"/>
  <c r="H745" i="7"/>
  <c r="H753" i="7"/>
  <c r="H761" i="7"/>
  <c r="H769" i="7"/>
  <c r="H777" i="7"/>
  <c r="H785" i="7"/>
  <c r="H793" i="7"/>
  <c r="H801" i="7"/>
  <c r="H809" i="7"/>
  <c r="H817" i="7"/>
  <c r="H825" i="7"/>
  <c r="H833" i="7"/>
  <c r="H841" i="7"/>
  <c r="H849" i="7"/>
  <c r="H857" i="7"/>
  <c r="H865" i="7"/>
  <c r="H873" i="7"/>
  <c r="H881" i="7"/>
  <c r="H889" i="7"/>
  <c r="H897" i="7"/>
  <c r="H905" i="7"/>
  <c r="H913" i="7"/>
  <c r="H921" i="7"/>
  <c r="H929" i="7"/>
  <c r="H937" i="7"/>
  <c r="H945" i="7"/>
  <c r="H953" i="7"/>
  <c r="H961" i="7"/>
  <c r="H969" i="7"/>
  <c r="H977" i="7"/>
  <c r="H985" i="7"/>
  <c r="H993" i="7"/>
  <c r="H1001" i="7"/>
  <c r="H36" i="7"/>
  <c r="H100" i="7"/>
  <c r="H164" i="7"/>
  <c r="H228" i="7"/>
  <c r="H292" i="7"/>
  <c r="H356" i="7"/>
  <c r="H420" i="7"/>
  <c r="H484" i="7"/>
  <c r="H530" i="7"/>
  <c r="H548" i="7"/>
  <c r="H571" i="7"/>
  <c r="H594" i="7"/>
  <c r="H612" i="7"/>
  <c r="H635" i="7"/>
  <c r="H655" i="7"/>
  <c r="H668" i="7"/>
  <c r="H682" i="7"/>
  <c r="H690" i="7"/>
  <c r="H698" i="7"/>
  <c r="H706" i="7"/>
  <c r="H714" i="7"/>
  <c r="H722" i="7"/>
  <c r="H730" i="7"/>
  <c r="H738" i="7"/>
  <c r="H746" i="7"/>
  <c r="H754" i="7"/>
  <c r="H762" i="7"/>
  <c r="H770" i="7"/>
  <c r="H778" i="7"/>
  <c r="H786" i="7"/>
  <c r="H794" i="7"/>
  <c r="H802" i="7"/>
  <c r="H810" i="7"/>
  <c r="H818" i="7"/>
  <c r="H826" i="7"/>
  <c r="H834" i="7"/>
  <c r="H842" i="7"/>
  <c r="H850" i="7"/>
  <c r="H858" i="7"/>
  <c r="H866" i="7"/>
  <c r="H874" i="7"/>
  <c r="H882" i="7"/>
  <c r="H890" i="7"/>
  <c r="H898" i="7"/>
  <c r="H906" i="7"/>
  <c r="H914" i="7"/>
  <c r="H922" i="7"/>
  <c r="H930" i="7"/>
  <c r="H938" i="7"/>
  <c r="H946" i="7"/>
  <c r="H954" i="7"/>
  <c r="H962" i="7"/>
  <c r="H970" i="7"/>
  <c r="H978" i="7"/>
  <c r="H986" i="7"/>
  <c r="H994" i="7"/>
  <c r="H1002" i="7"/>
  <c r="H44" i="7"/>
  <c r="H108" i="7"/>
  <c r="H172" i="7"/>
  <c r="H236" i="7"/>
  <c r="H300" i="7"/>
  <c r="H364" i="7"/>
  <c r="H428" i="7"/>
  <c r="H492" i="7"/>
  <c r="H531" i="7"/>
  <c r="H554" i="7"/>
  <c r="H572" i="7"/>
  <c r="H595" i="7"/>
  <c r="H618" i="7"/>
  <c r="H636" i="7"/>
  <c r="H658" i="7"/>
  <c r="H671" i="7"/>
  <c r="H683" i="7"/>
  <c r="H691" i="7"/>
  <c r="H699" i="7"/>
  <c r="H707" i="7"/>
  <c r="H715" i="7"/>
  <c r="H723" i="7"/>
  <c r="H731" i="7"/>
  <c r="H739" i="7"/>
  <c r="H747" i="7"/>
  <c r="H755" i="7"/>
  <c r="H763" i="7"/>
  <c r="H771" i="7"/>
  <c r="H779" i="7"/>
  <c r="H787" i="7"/>
  <c r="H795" i="7"/>
  <c r="H803" i="7"/>
  <c r="H811" i="7"/>
  <c r="H819" i="7"/>
  <c r="H827" i="7"/>
  <c r="H835" i="7"/>
  <c r="H843" i="7"/>
  <c r="H851" i="7"/>
  <c r="H859" i="7"/>
  <c r="H867" i="7"/>
  <c r="H875" i="7"/>
  <c r="H883" i="7"/>
  <c r="H891" i="7"/>
  <c r="H899" i="7"/>
  <c r="H907" i="7"/>
  <c r="H915" i="7"/>
  <c r="H923" i="7"/>
  <c r="H931" i="7"/>
  <c r="H939" i="7"/>
  <c r="H947" i="7"/>
  <c r="H955" i="7"/>
  <c r="H963" i="7"/>
  <c r="H971" i="7"/>
  <c r="H979" i="7"/>
  <c r="H987" i="7"/>
  <c r="H995" i="7"/>
  <c r="H1003" i="7"/>
  <c r="H52" i="7"/>
  <c r="H116" i="7"/>
  <c r="H180" i="7"/>
  <c r="H244" i="7"/>
  <c r="H308" i="7"/>
  <c r="H372" i="7"/>
  <c r="H436" i="7"/>
  <c r="H500" i="7"/>
  <c r="H532" i="7"/>
  <c r="H555" i="7"/>
  <c r="H578" i="7"/>
  <c r="H596" i="7"/>
  <c r="H619" i="7"/>
  <c r="H642" i="7"/>
  <c r="H659" i="7"/>
  <c r="H673" i="7"/>
  <c r="H684" i="7"/>
  <c r="H692" i="7"/>
  <c r="H700" i="7"/>
  <c r="H708" i="7"/>
  <c r="H716" i="7"/>
  <c r="H724" i="7"/>
  <c r="H732" i="7"/>
  <c r="H740" i="7"/>
  <c r="H748" i="7"/>
  <c r="H756" i="7"/>
  <c r="H764" i="7"/>
  <c r="H772" i="7"/>
  <c r="H780" i="7"/>
  <c r="H788" i="7"/>
  <c r="H796" i="7"/>
  <c r="H804" i="7"/>
  <c r="H812" i="7"/>
  <c r="H820" i="7"/>
  <c r="H828" i="7"/>
  <c r="H836" i="7"/>
  <c r="H844" i="7"/>
  <c r="H852" i="7"/>
  <c r="H860" i="7"/>
  <c r="H868" i="7"/>
  <c r="H876" i="7"/>
  <c r="H884" i="7"/>
  <c r="H892" i="7"/>
  <c r="H900" i="7"/>
  <c r="H908" i="7"/>
  <c r="H916" i="7"/>
  <c r="H924" i="7"/>
  <c r="H932" i="7"/>
  <c r="H940" i="7"/>
  <c r="H948" i="7"/>
  <c r="H956" i="7"/>
  <c r="H964" i="7"/>
  <c r="H972" i="7"/>
  <c r="H980" i="7"/>
  <c r="H988" i="7"/>
  <c r="H996" i="7"/>
  <c r="H132" i="7"/>
  <c r="H260" i="7"/>
  <c r="H324" i="7"/>
  <c r="H452" i="7"/>
  <c r="H562" i="7"/>
  <c r="H603" i="7"/>
  <c r="H644" i="7"/>
  <c r="H675" i="7"/>
  <c r="H694" i="7"/>
  <c r="H710" i="7"/>
  <c r="H726" i="7"/>
  <c r="H734" i="7"/>
  <c r="H750" i="7"/>
  <c r="H766" i="7"/>
  <c r="H782" i="7"/>
  <c r="H798" i="7"/>
  <c r="H814" i="7"/>
  <c r="H830" i="7"/>
  <c r="H846" i="7"/>
  <c r="H862" i="7"/>
  <c r="H878" i="7"/>
  <c r="H894" i="7"/>
  <c r="H910" i="7"/>
  <c r="H926" i="7"/>
  <c r="H942" i="7"/>
  <c r="H958" i="7"/>
  <c r="H974" i="7"/>
  <c r="H998" i="7"/>
  <c r="H60" i="7"/>
  <c r="H124" i="7"/>
  <c r="H188" i="7"/>
  <c r="H252" i="7"/>
  <c r="H316" i="7"/>
  <c r="H380" i="7"/>
  <c r="H444" i="7"/>
  <c r="H508" i="7"/>
  <c r="H538" i="7"/>
  <c r="H556" i="7"/>
  <c r="H579" i="7"/>
  <c r="H602" i="7"/>
  <c r="H620" i="7"/>
  <c r="H643" i="7"/>
  <c r="H660" i="7"/>
  <c r="H674" i="7"/>
  <c r="H685" i="7"/>
  <c r="H693" i="7"/>
  <c r="H701" i="7"/>
  <c r="H709" i="7"/>
  <c r="H717" i="7"/>
  <c r="H725" i="7"/>
  <c r="H733" i="7"/>
  <c r="H741" i="7"/>
  <c r="H749" i="7"/>
  <c r="H757" i="7"/>
  <c r="H765" i="7"/>
  <c r="H773" i="7"/>
  <c r="H781" i="7"/>
  <c r="H789" i="7"/>
  <c r="H797" i="7"/>
  <c r="H805" i="7"/>
  <c r="H813" i="7"/>
  <c r="H821" i="7"/>
  <c r="H829" i="7"/>
  <c r="H837" i="7"/>
  <c r="H845" i="7"/>
  <c r="H853" i="7"/>
  <c r="H861" i="7"/>
  <c r="H869" i="7"/>
  <c r="H877" i="7"/>
  <c r="H885" i="7"/>
  <c r="H893" i="7"/>
  <c r="H901" i="7"/>
  <c r="H909" i="7"/>
  <c r="H917" i="7"/>
  <c r="H925" i="7"/>
  <c r="H933" i="7"/>
  <c r="H941" i="7"/>
  <c r="H949" i="7"/>
  <c r="H957" i="7"/>
  <c r="H965" i="7"/>
  <c r="H973" i="7"/>
  <c r="H981" i="7"/>
  <c r="H989" i="7"/>
  <c r="H997" i="7"/>
  <c r="H68" i="7"/>
  <c r="H196" i="7"/>
  <c r="H388" i="7"/>
  <c r="H516" i="7"/>
  <c r="H539" i="7"/>
  <c r="H580" i="7"/>
  <c r="H626" i="7"/>
  <c r="H663" i="7"/>
  <c r="H686" i="7"/>
  <c r="H702" i="7"/>
  <c r="H718" i="7"/>
  <c r="H742" i="7"/>
  <c r="H758" i="7"/>
  <c r="H774" i="7"/>
  <c r="H790" i="7"/>
  <c r="H806" i="7"/>
  <c r="H822" i="7"/>
  <c r="H838" i="7"/>
  <c r="H854" i="7"/>
  <c r="H870" i="7"/>
  <c r="H886" i="7"/>
  <c r="H902" i="7"/>
  <c r="H918" i="7"/>
  <c r="H934" i="7"/>
  <c r="H950" i="7"/>
  <c r="H966" i="7"/>
  <c r="H982" i="7"/>
  <c r="H990" i="7"/>
  <c r="H4" i="7"/>
  <c r="G5" i="7"/>
  <c r="G13" i="7"/>
  <c r="G21" i="7"/>
  <c r="G29" i="7"/>
  <c r="G37" i="7"/>
  <c r="G45" i="7"/>
  <c r="G53" i="7"/>
  <c r="G61" i="7"/>
  <c r="G69" i="7"/>
  <c r="G77" i="7"/>
  <c r="G85" i="7"/>
  <c r="G93" i="7"/>
  <c r="G101" i="7"/>
  <c r="G109" i="7"/>
  <c r="G117" i="7"/>
  <c r="G125" i="7"/>
  <c r="G133" i="7"/>
  <c r="G141" i="7"/>
  <c r="G149" i="7"/>
  <c r="G157" i="7"/>
  <c r="G165" i="7"/>
  <c r="G173" i="7"/>
  <c r="G181" i="7"/>
  <c r="G189" i="7"/>
  <c r="G197" i="7"/>
  <c r="G205" i="7"/>
  <c r="G213" i="7"/>
  <c r="G221" i="7"/>
  <c r="G229" i="7"/>
  <c r="G237" i="7"/>
  <c r="G245" i="7"/>
  <c r="G253" i="7"/>
  <c r="G261" i="7"/>
  <c r="G269" i="7"/>
  <c r="G277" i="7"/>
  <c r="G285" i="7"/>
  <c r="G293" i="7"/>
  <c r="G301" i="7"/>
  <c r="G309" i="7"/>
  <c r="G317" i="7"/>
  <c r="G325" i="7"/>
  <c r="G333" i="7"/>
  <c r="G341" i="7"/>
  <c r="G349" i="7"/>
  <c r="G357" i="7"/>
  <c r="G365" i="7"/>
  <c r="G373" i="7"/>
  <c r="G381" i="7"/>
  <c r="G389" i="7"/>
  <c r="G397" i="7"/>
  <c r="G405" i="7"/>
  <c r="G413" i="7"/>
  <c r="G421" i="7"/>
  <c r="G429" i="7"/>
  <c r="G437" i="7"/>
  <c r="G445" i="7"/>
  <c r="G453" i="7"/>
  <c r="G461" i="7"/>
  <c r="G469" i="7"/>
  <c r="G477" i="7"/>
  <c r="G485" i="7"/>
  <c r="G493" i="7"/>
  <c r="G501" i="7"/>
  <c r="G509" i="7"/>
  <c r="G517" i="7"/>
  <c r="G525" i="7"/>
  <c r="G6" i="7"/>
  <c r="G14" i="7"/>
  <c r="G22" i="7"/>
  <c r="G30" i="7"/>
  <c r="G38" i="7"/>
  <c r="G46" i="7"/>
  <c r="G54" i="7"/>
  <c r="G62" i="7"/>
  <c r="G70" i="7"/>
  <c r="G78" i="7"/>
  <c r="G86" i="7"/>
  <c r="G94" i="7"/>
  <c r="G102" i="7"/>
  <c r="G110" i="7"/>
  <c r="G118" i="7"/>
  <c r="G126" i="7"/>
  <c r="G134" i="7"/>
  <c r="G142" i="7"/>
  <c r="G150" i="7"/>
  <c r="G158" i="7"/>
  <c r="G166" i="7"/>
  <c r="G174" i="7"/>
  <c r="G182" i="7"/>
  <c r="G190" i="7"/>
  <c r="G198" i="7"/>
  <c r="G206" i="7"/>
  <c r="G214" i="7"/>
  <c r="G222" i="7"/>
  <c r="G230" i="7"/>
  <c r="G238" i="7"/>
  <c r="G246" i="7"/>
  <c r="G254" i="7"/>
  <c r="G262" i="7"/>
  <c r="G270" i="7"/>
  <c r="G278" i="7"/>
  <c r="G286" i="7"/>
  <c r="G294" i="7"/>
  <c r="G302" i="7"/>
  <c r="G310" i="7"/>
  <c r="G318" i="7"/>
  <c r="G326" i="7"/>
  <c r="G334" i="7"/>
  <c r="G342" i="7"/>
  <c r="G350" i="7"/>
  <c r="G358" i="7"/>
  <c r="G366" i="7"/>
  <c r="G374" i="7"/>
  <c r="G382" i="7"/>
  <c r="G390" i="7"/>
  <c r="G398" i="7"/>
  <c r="G406" i="7"/>
  <c r="G414" i="7"/>
  <c r="G422" i="7"/>
  <c r="G430" i="7"/>
  <c r="G438" i="7"/>
  <c r="G446" i="7"/>
  <c r="G454" i="7"/>
  <c r="G462" i="7"/>
  <c r="G470" i="7"/>
  <c r="G478" i="7"/>
  <c r="G486" i="7"/>
  <c r="G494" i="7"/>
  <c r="G502" i="7"/>
  <c r="G510" i="7"/>
  <c r="G518" i="7"/>
  <c r="G526" i="7"/>
  <c r="G534" i="7"/>
  <c r="G542" i="7"/>
  <c r="G550" i="7"/>
  <c r="G558" i="7"/>
  <c r="G566" i="7"/>
  <c r="G574" i="7"/>
  <c r="G582" i="7"/>
  <c r="G590" i="7"/>
  <c r="G598" i="7"/>
  <c r="G606" i="7"/>
  <c r="G614" i="7"/>
  <c r="G622" i="7"/>
  <c r="G630" i="7"/>
  <c r="G638" i="7"/>
  <c r="G646" i="7"/>
  <c r="G654" i="7"/>
  <c r="G662" i="7"/>
  <c r="G670" i="7"/>
  <c r="G678" i="7"/>
  <c r="G7" i="7"/>
  <c r="G15" i="7"/>
  <c r="G23" i="7"/>
  <c r="G31" i="7"/>
  <c r="G39" i="7"/>
  <c r="G47" i="7"/>
  <c r="G55" i="7"/>
  <c r="G63" i="7"/>
  <c r="G71" i="7"/>
  <c r="G79" i="7"/>
  <c r="G87" i="7"/>
  <c r="G95" i="7"/>
  <c r="G103" i="7"/>
  <c r="G111" i="7"/>
  <c r="G119" i="7"/>
  <c r="G127" i="7"/>
  <c r="G135" i="7"/>
  <c r="G143" i="7"/>
  <c r="G151" i="7"/>
  <c r="G159" i="7"/>
  <c r="G167" i="7"/>
  <c r="G175" i="7"/>
  <c r="G183" i="7"/>
  <c r="G191" i="7"/>
  <c r="G199" i="7"/>
  <c r="G207" i="7"/>
  <c r="G215" i="7"/>
  <c r="G223" i="7"/>
  <c r="G231" i="7"/>
  <c r="G239" i="7"/>
  <c r="G247" i="7"/>
  <c r="G255" i="7"/>
  <c r="G263" i="7"/>
  <c r="G271" i="7"/>
  <c r="G279" i="7"/>
  <c r="G287" i="7"/>
  <c r="G295" i="7"/>
  <c r="G303" i="7"/>
  <c r="G311" i="7"/>
  <c r="G319" i="7"/>
  <c r="G327" i="7"/>
  <c r="G335" i="7"/>
  <c r="G343" i="7"/>
  <c r="G351" i="7"/>
  <c r="G359" i="7"/>
  <c r="G367" i="7"/>
  <c r="G375" i="7"/>
  <c r="G383" i="7"/>
  <c r="G391" i="7"/>
  <c r="G399" i="7"/>
  <c r="G407" i="7"/>
  <c r="G415" i="7"/>
  <c r="G423" i="7"/>
  <c r="G431" i="7"/>
  <c r="G439" i="7"/>
  <c r="G447" i="7"/>
  <c r="G455" i="7"/>
  <c r="G463" i="7"/>
  <c r="G471" i="7"/>
  <c r="G479" i="7"/>
  <c r="G487" i="7"/>
  <c r="G495" i="7"/>
  <c r="G503" i="7"/>
  <c r="G511" i="7"/>
  <c r="G519" i="7"/>
  <c r="G527" i="7"/>
  <c r="G535" i="7"/>
  <c r="G543" i="7"/>
  <c r="G551" i="7"/>
  <c r="G559" i="7"/>
  <c r="G567" i="7"/>
  <c r="G575" i="7"/>
  <c r="G583" i="7"/>
  <c r="G591" i="7"/>
  <c r="G599" i="7"/>
  <c r="G607" i="7"/>
  <c r="G615" i="7"/>
  <c r="G623" i="7"/>
  <c r="G631" i="7"/>
  <c r="G639" i="7"/>
  <c r="G647" i="7"/>
  <c r="G655" i="7"/>
  <c r="G663" i="7"/>
  <c r="G671" i="7"/>
  <c r="G679" i="7"/>
  <c r="G8" i="7"/>
  <c r="G16" i="7"/>
  <c r="G24" i="7"/>
  <c r="G32" i="7"/>
  <c r="G40" i="7"/>
  <c r="G48" i="7"/>
  <c r="G56" i="7"/>
  <c r="G64" i="7"/>
  <c r="G72" i="7"/>
  <c r="G80" i="7"/>
  <c r="G88" i="7"/>
  <c r="G96" i="7"/>
  <c r="G104" i="7"/>
  <c r="G112" i="7"/>
  <c r="G120" i="7"/>
  <c r="G128" i="7"/>
  <c r="G136" i="7"/>
  <c r="G144" i="7"/>
  <c r="G152" i="7"/>
  <c r="G160" i="7"/>
  <c r="G168" i="7"/>
  <c r="G176" i="7"/>
  <c r="G184" i="7"/>
  <c r="G192" i="7"/>
  <c r="G200" i="7"/>
  <c r="G208" i="7"/>
  <c r="G216" i="7"/>
  <c r="G224" i="7"/>
  <c r="G232" i="7"/>
  <c r="G240" i="7"/>
  <c r="G248" i="7"/>
  <c r="G256" i="7"/>
  <c r="G264" i="7"/>
  <c r="G272" i="7"/>
  <c r="G280" i="7"/>
  <c r="G288" i="7"/>
  <c r="G296" i="7"/>
  <c r="G304" i="7"/>
  <c r="G312" i="7"/>
  <c r="G320" i="7"/>
  <c r="G328" i="7"/>
  <c r="G336" i="7"/>
  <c r="G344" i="7"/>
  <c r="G352" i="7"/>
  <c r="G360" i="7"/>
  <c r="G368" i="7"/>
  <c r="G376" i="7"/>
  <c r="G384" i="7"/>
  <c r="G392" i="7"/>
  <c r="G400" i="7"/>
  <c r="G408" i="7"/>
  <c r="G416" i="7"/>
  <c r="G424" i="7"/>
  <c r="G432" i="7"/>
  <c r="G440" i="7"/>
  <c r="G448" i="7"/>
  <c r="G456" i="7"/>
  <c r="G464" i="7"/>
  <c r="G472" i="7"/>
  <c r="G480" i="7"/>
  <c r="G488" i="7"/>
  <c r="G496" i="7"/>
  <c r="G504" i="7"/>
  <c r="G512" i="7"/>
  <c r="G520" i="7"/>
  <c r="G528" i="7"/>
  <c r="G536" i="7"/>
  <c r="G544" i="7"/>
  <c r="G9" i="7"/>
  <c r="G17" i="7"/>
  <c r="G25" i="7"/>
  <c r="G33" i="7"/>
  <c r="G41" i="7"/>
  <c r="G49" i="7"/>
  <c r="G57" i="7"/>
  <c r="G65" i="7"/>
  <c r="G73" i="7"/>
  <c r="G81" i="7"/>
  <c r="G89" i="7"/>
  <c r="G97" i="7"/>
  <c r="G105" i="7"/>
  <c r="G113" i="7"/>
  <c r="G121" i="7"/>
  <c r="G129" i="7"/>
  <c r="G137" i="7"/>
  <c r="G145" i="7"/>
  <c r="G153" i="7"/>
  <c r="G161" i="7"/>
  <c r="G169" i="7"/>
  <c r="G177" i="7"/>
  <c r="G185" i="7"/>
  <c r="G193" i="7"/>
  <c r="G201" i="7"/>
  <c r="G209" i="7"/>
  <c r="G217" i="7"/>
  <c r="G225" i="7"/>
  <c r="G233" i="7"/>
  <c r="G241" i="7"/>
  <c r="G249" i="7"/>
  <c r="G257" i="7"/>
  <c r="G265" i="7"/>
  <c r="G273" i="7"/>
  <c r="G281" i="7"/>
  <c r="G289" i="7"/>
  <c r="G297" i="7"/>
  <c r="G305" i="7"/>
  <c r="G313" i="7"/>
  <c r="G321" i="7"/>
  <c r="G329" i="7"/>
  <c r="G337" i="7"/>
  <c r="G345" i="7"/>
  <c r="G353" i="7"/>
  <c r="G361" i="7"/>
  <c r="G369" i="7"/>
  <c r="G377" i="7"/>
  <c r="G385" i="7"/>
  <c r="G393" i="7"/>
  <c r="G401" i="7"/>
  <c r="G409" i="7"/>
  <c r="G417" i="7"/>
  <c r="G425" i="7"/>
  <c r="G433" i="7"/>
  <c r="G441" i="7"/>
  <c r="G449" i="7"/>
  <c r="G457" i="7"/>
  <c r="G465" i="7"/>
  <c r="G473" i="7"/>
  <c r="G481" i="7"/>
  <c r="G489" i="7"/>
  <c r="G497" i="7"/>
  <c r="G505" i="7"/>
  <c r="G513" i="7"/>
  <c r="G521" i="7"/>
  <c r="G529" i="7"/>
  <c r="G537" i="7"/>
  <c r="G10" i="7"/>
  <c r="G18" i="7"/>
  <c r="G26" i="7"/>
  <c r="G34" i="7"/>
  <c r="G42" i="7"/>
  <c r="G50" i="7"/>
  <c r="G58" i="7"/>
  <c r="G66" i="7"/>
  <c r="G74" i="7"/>
  <c r="G82" i="7"/>
  <c r="G90" i="7"/>
  <c r="G98" i="7"/>
  <c r="G106" i="7"/>
  <c r="G114" i="7"/>
  <c r="G122" i="7"/>
  <c r="G130" i="7"/>
  <c r="G138" i="7"/>
  <c r="G146" i="7"/>
  <c r="G154" i="7"/>
  <c r="G162" i="7"/>
  <c r="G170" i="7"/>
  <c r="G178" i="7"/>
  <c r="G186" i="7"/>
  <c r="G194" i="7"/>
  <c r="G202" i="7"/>
  <c r="G210" i="7"/>
  <c r="G218" i="7"/>
  <c r="G226" i="7"/>
  <c r="G234" i="7"/>
  <c r="G242" i="7"/>
  <c r="G250" i="7"/>
  <c r="G258" i="7"/>
  <c r="G266" i="7"/>
  <c r="G274" i="7"/>
  <c r="G282" i="7"/>
  <c r="G290" i="7"/>
  <c r="G298" i="7"/>
  <c r="G306" i="7"/>
  <c r="G314" i="7"/>
  <c r="G322" i="7"/>
  <c r="G330" i="7"/>
  <c r="G338" i="7"/>
  <c r="G346" i="7"/>
  <c r="G354" i="7"/>
  <c r="G362" i="7"/>
  <c r="G370" i="7"/>
  <c r="G378" i="7"/>
  <c r="G386" i="7"/>
  <c r="G394" i="7"/>
  <c r="G402" i="7"/>
  <c r="G410" i="7"/>
  <c r="G418" i="7"/>
  <c r="G426" i="7"/>
  <c r="G434" i="7"/>
  <c r="G442" i="7"/>
  <c r="G450" i="7"/>
  <c r="G458" i="7"/>
  <c r="G466" i="7"/>
  <c r="G474" i="7"/>
  <c r="G482" i="7"/>
  <c r="G490" i="7"/>
  <c r="G498" i="7"/>
  <c r="G506" i="7"/>
  <c r="G514" i="7"/>
  <c r="G522" i="7"/>
  <c r="G530" i="7"/>
  <c r="G538" i="7"/>
  <c r="G546" i="7"/>
  <c r="G554" i="7"/>
  <c r="G562" i="7"/>
  <c r="G570" i="7"/>
  <c r="G578" i="7"/>
  <c r="G586" i="7"/>
  <c r="G594" i="7"/>
  <c r="G602" i="7"/>
  <c r="G610" i="7"/>
  <c r="G618" i="7"/>
  <c r="G626" i="7"/>
  <c r="G634" i="7"/>
  <c r="G642" i="7"/>
  <c r="G650" i="7"/>
  <c r="G658" i="7"/>
  <c r="G11" i="7"/>
  <c r="G19" i="7"/>
  <c r="G27" i="7"/>
  <c r="G35" i="7"/>
  <c r="G43" i="7"/>
  <c r="G51" i="7"/>
  <c r="G59" i="7"/>
  <c r="G67" i="7"/>
  <c r="G75" i="7"/>
  <c r="G83" i="7"/>
  <c r="G91" i="7"/>
  <c r="G99" i="7"/>
  <c r="G107" i="7"/>
  <c r="G115" i="7"/>
  <c r="G123" i="7"/>
  <c r="G131" i="7"/>
  <c r="G139" i="7"/>
  <c r="G147" i="7"/>
  <c r="G155" i="7"/>
  <c r="G163" i="7"/>
  <c r="G171" i="7"/>
  <c r="G179" i="7"/>
  <c r="G187" i="7"/>
  <c r="G195" i="7"/>
  <c r="G203" i="7"/>
  <c r="G211" i="7"/>
  <c r="G219" i="7"/>
  <c r="G227" i="7"/>
  <c r="G235" i="7"/>
  <c r="G243" i="7"/>
  <c r="G251" i="7"/>
  <c r="G259" i="7"/>
  <c r="G267" i="7"/>
  <c r="G275" i="7"/>
  <c r="G283" i="7"/>
  <c r="G291" i="7"/>
  <c r="G299" i="7"/>
  <c r="G307" i="7"/>
  <c r="G315" i="7"/>
  <c r="G323" i="7"/>
  <c r="G331" i="7"/>
  <c r="G339" i="7"/>
  <c r="G347" i="7"/>
  <c r="G355" i="7"/>
  <c r="G363" i="7"/>
  <c r="G371" i="7"/>
  <c r="G379" i="7"/>
  <c r="G387" i="7"/>
  <c r="G395" i="7"/>
  <c r="G403" i="7"/>
  <c r="G411" i="7"/>
  <c r="G419" i="7"/>
  <c r="G427" i="7"/>
  <c r="G435" i="7"/>
  <c r="G443" i="7"/>
  <c r="G451" i="7"/>
  <c r="G459" i="7"/>
  <c r="G467" i="7"/>
  <c r="G475" i="7"/>
  <c r="G483" i="7"/>
  <c r="G491" i="7"/>
  <c r="G499" i="7"/>
  <c r="G507" i="7"/>
  <c r="G515" i="7"/>
  <c r="G523" i="7"/>
  <c r="G531" i="7"/>
  <c r="G539" i="7"/>
  <c r="G547" i="7"/>
  <c r="G555" i="7"/>
  <c r="G563" i="7"/>
  <c r="G571" i="7"/>
  <c r="G579" i="7"/>
  <c r="G587" i="7"/>
  <c r="G12" i="7"/>
  <c r="G76" i="7"/>
  <c r="G140" i="7"/>
  <c r="G204" i="7"/>
  <c r="G268" i="7"/>
  <c r="G332" i="7"/>
  <c r="G396" i="7"/>
  <c r="G460" i="7"/>
  <c r="G524" i="7"/>
  <c r="G552" i="7"/>
  <c r="G568" i="7"/>
  <c r="G584" i="7"/>
  <c r="G597" i="7"/>
  <c r="G611" i="7"/>
  <c r="G624" i="7"/>
  <c r="G636" i="7"/>
  <c r="G649" i="7"/>
  <c r="G661" i="7"/>
  <c r="G673" i="7"/>
  <c r="G683" i="7"/>
  <c r="G691" i="7"/>
  <c r="G699" i="7"/>
  <c r="G707" i="7"/>
  <c r="G715" i="7"/>
  <c r="G723" i="7"/>
  <c r="G731" i="7"/>
  <c r="G739" i="7"/>
  <c r="G747" i="7"/>
  <c r="G755" i="7"/>
  <c r="G763" i="7"/>
  <c r="G771" i="7"/>
  <c r="G779" i="7"/>
  <c r="G787" i="7"/>
  <c r="G795" i="7"/>
  <c r="G803" i="7"/>
  <c r="G811" i="7"/>
  <c r="G819" i="7"/>
  <c r="G827" i="7"/>
  <c r="G835" i="7"/>
  <c r="G843" i="7"/>
  <c r="G851" i="7"/>
  <c r="G859" i="7"/>
  <c r="G867" i="7"/>
  <c r="G875" i="7"/>
  <c r="G883" i="7"/>
  <c r="G891" i="7"/>
  <c r="G899" i="7"/>
  <c r="G907" i="7"/>
  <c r="G915" i="7"/>
  <c r="G923" i="7"/>
  <c r="G931" i="7"/>
  <c r="G939" i="7"/>
  <c r="G947" i="7"/>
  <c r="G955" i="7"/>
  <c r="G963" i="7"/>
  <c r="G971" i="7"/>
  <c r="G979" i="7"/>
  <c r="G987" i="7"/>
  <c r="G995" i="7"/>
  <c r="G1003" i="7"/>
  <c r="G20" i="7"/>
  <c r="G84" i="7"/>
  <c r="G148" i="7"/>
  <c r="G212" i="7"/>
  <c r="G276" i="7"/>
  <c r="G340" i="7"/>
  <c r="G404" i="7"/>
  <c r="G468" i="7"/>
  <c r="G532" i="7"/>
  <c r="G553" i="7"/>
  <c r="G569" i="7"/>
  <c r="G585" i="7"/>
  <c r="G600" i="7"/>
  <c r="G612" i="7"/>
  <c r="G625" i="7"/>
  <c r="G637" i="7"/>
  <c r="G651" i="7"/>
  <c r="G664" i="7"/>
  <c r="G674" i="7"/>
  <c r="G684" i="7"/>
  <c r="G692" i="7"/>
  <c r="G700" i="7"/>
  <c r="G708" i="7"/>
  <c r="G716" i="7"/>
  <c r="G724" i="7"/>
  <c r="G732" i="7"/>
  <c r="G740" i="7"/>
  <c r="G748" i="7"/>
  <c r="G756" i="7"/>
  <c r="G764" i="7"/>
  <c r="G772" i="7"/>
  <c r="G780" i="7"/>
  <c r="G788" i="7"/>
  <c r="G796" i="7"/>
  <c r="G804" i="7"/>
  <c r="G812" i="7"/>
  <c r="G820" i="7"/>
  <c r="G828" i="7"/>
  <c r="G836" i="7"/>
  <c r="G844" i="7"/>
  <c r="G852" i="7"/>
  <c r="G860" i="7"/>
  <c r="G868" i="7"/>
  <c r="G876" i="7"/>
  <c r="G884" i="7"/>
  <c r="G892" i="7"/>
  <c r="G900" i="7"/>
  <c r="G908" i="7"/>
  <c r="G916" i="7"/>
  <c r="G924" i="7"/>
  <c r="G932" i="7"/>
  <c r="G940" i="7"/>
  <c r="G948" i="7"/>
  <c r="G956" i="7"/>
  <c r="G964" i="7"/>
  <c r="G972" i="7"/>
  <c r="G980" i="7"/>
  <c r="G988" i="7"/>
  <c r="G996" i="7"/>
  <c r="G28" i="7"/>
  <c r="G92" i="7"/>
  <c r="G156" i="7"/>
  <c r="G220" i="7"/>
  <c r="G284" i="7"/>
  <c r="G348" i="7"/>
  <c r="G412" i="7"/>
  <c r="G476" i="7"/>
  <c r="G533" i="7"/>
  <c r="G556" i="7"/>
  <c r="G572" i="7"/>
  <c r="G588" i="7"/>
  <c r="G601" i="7"/>
  <c r="G613" i="7"/>
  <c r="G627" i="7"/>
  <c r="G640" i="7"/>
  <c r="G652" i="7"/>
  <c r="G665" i="7"/>
  <c r="G675" i="7"/>
  <c r="G685" i="7"/>
  <c r="G693" i="7"/>
  <c r="G701" i="7"/>
  <c r="G709" i="7"/>
  <c r="G717" i="7"/>
  <c r="G725" i="7"/>
  <c r="G733" i="7"/>
  <c r="G741" i="7"/>
  <c r="G749" i="7"/>
  <c r="G757" i="7"/>
  <c r="G765" i="7"/>
  <c r="G773" i="7"/>
  <c r="G781" i="7"/>
  <c r="G789" i="7"/>
  <c r="G797" i="7"/>
  <c r="G805" i="7"/>
  <c r="G813" i="7"/>
  <c r="G821" i="7"/>
  <c r="G829" i="7"/>
  <c r="G837" i="7"/>
  <c r="G845" i="7"/>
  <c r="G853" i="7"/>
  <c r="G861" i="7"/>
  <c r="G869" i="7"/>
  <c r="G877" i="7"/>
  <c r="G885" i="7"/>
  <c r="G893" i="7"/>
  <c r="G901" i="7"/>
  <c r="G909" i="7"/>
  <c r="G917" i="7"/>
  <c r="G925" i="7"/>
  <c r="G933" i="7"/>
  <c r="G941" i="7"/>
  <c r="G949" i="7"/>
  <c r="G957" i="7"/>
  <c r="G965" i="7"/>
  <c r="G973" i="7"/>
  <c r="G981" i="7"/>
  <c r="G989" i="7"/>
  <c r="G997" i="7"/>
  <c r="G36" i="7"/>
  <c r="G100" i="7"/>
  <c r="G164" i="7"/>
  <c r="G228" i="7"/>
  <c r="G292" i="7"/>
  <c r="G356" i="7"/>
  <c r="G420" i="7"/>
  <c r="G484" i="7"/>
  <c r="G540" i="7"/>
  <c r="G557" i="7"/>
  <c r="G573" i="7"/>
  <c r="G589" i="7"/>
  <c r="G603" i="7"/>
  <c r="G616" i="7"/>
  <c r="G628" i="7"/>
  <c r="G641" i="7"/>
  <c r="G653" i="7"/>
  <c r="G666" i="7"/>
  <c r="G676" i="7"/>
  <c r="G686" i="7"/>
  <c r="G694" i="7"/>
  <c r="G702" i="7"/>
  <c r="G710" i="7"/>
  <c r="G718" i="7"/>
  <c r="G726" i="7"/>
  <c r="G734" i="7"/>
  <c r="G742" i="7"/>
  <c r="G750" i="7"/>
  <c r="G758" i="7"/>
  <c r="G766" i="7"/>
  <c r="G774" i="7"/>
  <c r="G782" i="7"/>
  <c r="G790" i="7"/>
  <c r="G798" i="7"/>
  <c r="G806" i="7"/>
  <c r="G814" i="7"/>
  <c r="G822" i="7"/>
  <c r="G830" i="7"/>
  <c r="G838" i="7"/>
  <c r="G846" i="7"/>
  <c r="G854" i="7"/>
  <c r="G862" i="7"/>
  <c r="G870" i="7"/>
  <c r="G878" i="7"/>
  <c r="G886" i="7"/>
  <c r="G894" i="7"/>
  <c r="G902" i="7"/>
  <c r="G910" i="7"/>
  <c r="G918" i="7"/>
  <c r="G926" i="7"/>
  <c r="G934" i="7"/>
  <c r="G942" i="7"/>
  <c r="G950" i="7"/>
  <c r="G958" i="7"/>
  <c r="G966" i="7"/>
  <c r="G974" i="7"/>
  <c r="G982" i="7"/>
  <c r="G990" i="7"/>
  <c r="G998" i="7"/>
  <c r="G44" i="7"/>
  <c r="G108" i="7"/>
  <c r="G172" i="7"/>
  <c r="G236" i="7"/>
  <c r="G300" i="7"/>
  <c r="G364" i="7"/>
  <c r="G428" i="7"/>
  <c r="G492" i="7"/>
  <c r="G541" i="7"/>
  <c r="G560" i="7"/>
  <c r="G576" i="7"/>
  <c r="G592" i="7"/>
  <c r="G604" i="7"/>
  <c r="G617" i="7"/>
  <c r="G629" i="7"/>
  <c r="G643" i="7"/>
  <c r="G656" i="7"/>
  <c r="G667" i="7"/>
  <c r="G677" i="7"/>
  <c r="G687" i="7"/>
  <c r="G695" i="7"/>
  <c r="G703" i="7"/>
  <c r="G711" i="7"/>
  <c r="G719" i="7"/>
  <c r="G727" i="7"/>
  <c r="G735" i="7"/>
  <c r="G743" i="7"/>
  <c r="G751" i="7"/>
  <c r="G759" i="7"/>
  <c r="G767" i="7"/>
  <c r="G775" i="7"/>
  <c r="G783" i="7"/>
  <c r="G791" i="7"/>
  <c r="G799" i="7"/>
  <c r="G807" i="7"/>
  <c r="G815" i="7"/>
  <c r="G823" i="7"/>
  <c r="G831" i="7"/>
  <c r="G839" i="7"/>
  <c r="G847" i="7"/>
  <c r="G855" i="7"/>
  <c r="G863" i="7"/>
  <c r="G871" i="7"/>
  <c r="G879" i="7"/>
  <c r="G887" i="7"/>
  <c r="G895" i="7"/>
  <c r="G903" i="7"/>
  <c r="G911" i="7"/>
  <c r="G919" i="7"/>
  <c r="G927" i="7"/>
  <c r="G935" i="7"/>
  <c r="G943" i="7"/>
  <c r="G951" i="7"/>
  <c r="G959" i="7"/>
  <c r="G967" i="7"/>
  <c r="G975" i="7"/>
  <c r="G983" i="7"/>
  <c r="G991" i="7"/>
  <c r="G999" i="7"/>
  <c r="G52" i="7"/>
  <c r="G116" i="7"/>
  <c r="G180" i="7"/>
  <c r="G244" i="7"/>
  <c r="G308" i="7"/>
  <c r="G372" i="7"/>
  <c r="G436" i="7"/>
  <c r="G500" i="7"/>
  <c r="G545" i="7"/>
  <c r="G561" i="7"/>
  <c r="G577" i="7"/>
  <c r="G593" i="7"/>
  <c r="G605" i="7"/>
  <c r="G619" i="7"/>
  <c r="G632" i="7"/>
  <c r="G644" i="7"/>
  <c r="G657" i="7"/>
  <c r="G668" i="7"/>
  <c r="G680" i="7"/>
  <c r="G688" i="7"/>
  <c r="G696" i="7"/>
  <c r="G704" i="7"/>
  <c r="G712" i="7"/>
  <c r="G720" i="7"/>
  <c r="G728" i="7"/>
  <c r="G736" i="7"/>
  <c r="G744" i="7"/>
  <c r="G752" i="7"/>
  <c r="G760" i="7"/>
  <c r="G768" i="7"/>
  <c r="G776" i="7"/>
  <c r="G784" i="7"/>
  <c r="G792" i="7"/>
  <c r="G800" i="7"/>
  <c r="G808" i="7"/>
  <c r="G816" i="7"/>
  <c r="G824" i="7"/>
  <c r="G832" i="7"/>
  <c r="G840" i="7"/>
  <c r="G848" i="7"/>
  <c r="G856" i="7"/>
  <c r="G864" i="7"/>
  <c r="G872" i="7"/>
  <c r="G880" i="7"/>
  <c r="G888" i="7"/>
  <c r="G896" i="7"/>
  <c r="G904" i="7"/>
  <c r="G912" i="7"/>
  <c r="G920" i="7"/>
  <c r="G928" i="7"/>
  <c r="G936" i="7"/>
  <c r="G944" i="7"/>
  <c r="G952" i="7"/>
  <c r="G960" i="7"/>
  <c r="G968" i="7"/>
  <c r="G976" i="7"/>
  <c r="G984" i="7"/>
  <c r="G992" i="7"/>
  <c r="G1000" i="7"/>
  <c r="G60" i="7"/>
  <c r="G124" i="7"/>
  <c r="G188" i="7"/>
  <c r="G252" i="7"/>
  <c r="G316" i="7"/>
  <c r="G380" i="7"/>
  <c r="G444" i="7"/>
  <c r="G508" i="7"/>
  <c r="G548" i="7"/>
  <c r="G564" i="7"/>
  <c r="G580" i="7"/>
  <c r="G595" i="7"/>
  <c r="G608" i="7"/>
  <c r="G620" i="7"/>
  <c r="G633" i="7"/>
  <c r="G645" i="7"/>
  <c r="G659" i="7"/>
  <c r="G669" i="7"/>
  <c r="G681" i="7"/>
  <c r="G689" i="7"/>
  <c r="G697" i="7"/>
  <c r="G705" i="7"/>
  <c r="G713" i="7"/>
  <c r="G721" i="7"/>
  <c r="G729" i="7"/>
  <c r="G737" i="7"/>
  <c r="G745" i="7"/>
  <c r="G753" i="7"/>
  <c r="G761" i="7"/>
  <c r="G769" i="7"/>
  <c r="G777" i="7"/>
  <c r="G785" i="7"/>
  <c r="G793" i="7"/>
  <c r="G801" i="7"/>
  <c r="G809" i="7"/>
  <c r="G817" i="7"/>
  <c r="G825" i="7"/>
  <c r="G833" i="7"/>
  <c r="G841" i="7"/>
  <c r="G849" i="7"/>
  <c r="G857" i="7"/>
  <c r="G865" i="7"/>
  <c r="G873" i="7"/>
  <c r="G881" i="7"/>
  <c r="G889" i="7"/>
  <c r="G897" i="7"/>
  <c r="G905" i="7"/>
  <c r="G913" i="7"/>
  <c r="G921" i="7"/>
  <c r="G929" i="7"/>
  <c r="G937" i="7"/>
  <c r="G945" i="7"/>
  <c r="G953" i="7"/>
  <c r="G961" i="7"/>
  <c r="G969" i="7"/>
  <c r="G977" i="7"/>
  <c r="G985" i="7"/>
  <c r="G993" i="7"/>
  <c r="G1001" i="7"/>
  <c r="G68" i="7"/>
  <c r="G132" i="7"/>
  <c r="G196" i="7"/>
  <c r="G260" i="7"/>
  <c r="G324" i="7"/>
  <c r="G388" i="7"/>
  <c r="G452" i="7"/>
  <c r="G516" i="7"/>
  <c r="G549" i="7"/>
  <c r="G565" i="7"/>
  <c r="G581" i="7"/>
  <c r="G596" i="7"/>
  <c r="G609" i="7"/>
  <c r="G621" i="7"/>
  <c r="G635" i="7"/>
  <c r="G648" i="7"/>
  <c r="G660" i="7"/>
  <c r="G672" i="7"/>
  <c r="G682" i="7"/>
  <c r="G690" i="7"/>
  <c r="G698" i="7"/>
  <c r="G706" i="7"/>
  <c r="G714" i="7"/>
  <c r="G722" i="7"/>
  <c r="G730" i="7"/>
  <c r="G738" i="7"/>
  <c r="G746" i="7"/>
  <c r="G754" i="7"/>
  <c r="G762" i="7"/>
  <c r="G770" i="7"/>
  <c r="G778" i="7"/>
  <c r="G786" i="7"/>
  <c r="G794" i="7"/>
  <c r="G802" i="7"/>
  <c r="G810" i="7"/>
  <c r="G818" i="7"/>
  <c r="G826" i="7"/>
  <c r="G834" i="7"/>
  <c r="G842" i="7"/>
  <c r="G850" i="7"/>
  <c r="G858" i="7"/>
  <c r="G866" i="7"/>
  <c r="G874" i="7"/>
  <c r="G882" i="7"/>
  <c r="G890" i="7"/>
  <c r="G898" i="7"/>
  <c r="G906" i="7"/>
  <c r="G914" i="7"/>
  <c r="G922" i="7"/>
  <c r="G930" i="7"/>
  <c r="G938" i="7"/>
  <c r="G946" i="7"/>
  <c r="G954" i="7"/>
  <c r="G962" i="7"/>
  <c r="G970" i="7"/>
  <c r="G978" i="7"/>
  <c r="G986" i="7"/>
  <c r="G994" i="7"/>
  <c r="G1002" i="7"/>
  <c r="G4" i="7"/>
  <c r="E22" i="9"/>
  <c r="E17" i="9"/>
  <c r="F9" i="7" l="1"/>
  <c r="F10" i="7" s="1"/>
  <c r="E13" i="7"/>
  <c r="X10" i="27"/>
  <c r="W10" i="27"/>
  <c r="V10" i="27"/>
  <c r="U10" i="27"/>
  <c r="T10" i="27"/>
  <c r="S10" i="27"/>
  <c r="T11" i="27"/>
  <c r="S11" i="27"/>
  <c r="X11" i="27"/>
  <c r="W11" i="27"/>
  <c r="V11" i="27"/>
  <c r="U11" i="27"/>
  <c r="O11" i="27"/>
  <c r="J12" i="27"/>
  <c r="K12" i="27" s="1"/>
  <c r="Q11" i="27"/>
  <c r="P11" i="27"/>
  <c r="D26" i="9"/>
  <c r="D28" i="9"/>
  <c r="D27" i="9"/>
  <c r="E24" i="9"/>
  <c r="F11" i="7" l="1"/>
  <c r="F7" i="7"/>
  <c r="F3" i="7"/>
  <c r="V12" i="27"/>
  <c r="U12" i="27"/>
  <c r="T12" i="27"/>
  <c r="S12" i="27"/>
  <c r="X12" i="27"/>
  <c r="W12" i="27"/>
  <c r="O12" i="27"/>
  <c r="J13" i="27"/>
  <c r="P12" i="27"/>
  <c r="Q12" i="27"/>
  <c r="E25" i="9"/>
  <c r="E27" i="9"/>
  <c r="D30" i="9"/>
  <c r="D31" i="9"/>
  <c r="E26" i="9"/>
  <c r="D29" i="9"/>
  <c r="O13" i="27" l="1"/>
  <c r="K13" i="27"/>
  <c r="Q13" i="27"/>
  <c r="P13" i="27"/>
  <c r="J14" i="27"/>
  <c r="K14" i="27" s="1"/>
  <c r="E31" i="9"/>
  <c r="E29" i="9"/>
  <c r="D34" i="9"/>
  <c r="D32" i="9"/>
  <c r="E28" i="9"/>
  <c r="D33" i="9"/>
  <c r="B1" i="17"/>
  <c r="C1" i="17"/>
  <c r="D1" i="17"/>
  <c r="E1" i="17"/>
  <c r="F1" i="17"/>
  <c r="G1" i="17"/>
  <c r="H1" i="17"/>
  <c r="I1" i="17"/>
  <c r="J1" i="17"/>
  <c r="K1" i="17"/>
  <c r="L1" i="17"/>
  <c r="M1" i="17"/>
  <c r="N1" i="17"/>
  <c r="O1" i="17"/>
  <c r="P1" i="17"/>
  <c r="Q1" i="17"/>
  <c r="R1" i="17"/>
  <c r="S1" i="17"/>
  <c r="T1" i="17"/>
  <c r="U1" i="17"/>
  <c r="V1" i="17"/>
  <c r="W1" i="17"/>
  <c r="X1" i="17"/>
  <c r="Y1" i="17"/>
  <c r="B2" i="17"/>
  <c r="C2" i="17"/>
  <c r="D2" i="17"/>
  <c r="E2" i="17"/>
  <c r="F2" i="17"/>
  <c r="G2" i="17"/>
  <c r="H2" i="17"/>
  <c r="I2" i="17"/>
  <c r="J2" i="17"/>
  <c r="K2" i="17"/>
  <c r="L2" i="17"/>
  <c r="M2" i="17"/>
  <c r="N2" i="17"/>
  <c r="O2" i="17"/>
  <c r="P2" i="17"/>
  <c r="Q2" i="17"/>
  <c r="R2" i="17"/>
  <c r="S2" i="17"/>
  <c r="T2" i="17"/>
  <c r="U2" i="17"/>
  <c r="V2" i="17"/>
  <c r="W2" i="17"/>
  <c r="X2" i="17"/>
  <c r="Y2" i="17"/>
  <c r="B3" i="17"/>
  <c r="C3" i="17"/>
  <c r="D3" i="17"/>
  <c r="E3" i="17"/>
  <c r="F3" i="17"/>
  <c r="G3" i="17"/>
  <c r="H3" i="17"/>
  <c r="I3" i="17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B8" i="17"/>
  <c r="A2" i="18" s="1"/>
  <c r="C8" i="17"/>
  <c r="B2" i="18" s="1"/>
  <c r="D8" i="17"/>
  <c r="C2" i="18" s="1"/>
  <c r="E8" i="17"/>
  <c r="D2" i="18" s="1"/>
  <c r="F8" i="17"/>
  <c r="E2" i="18" s="1"/>
  <c r="G8" i="17"/>
  <c r="F2" i="18" s="1"/>
  <c r="H8" i="17"/>
  <c r="I8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B9" i="17"/>
  <c r="A3" i="18" s="1"/>
  <c r="C9" i="17"/>
  <c r="B3" i="18" s="1"/>
  <c r="D9" i="17"/>
  <c r="C3" i="18" s="1"/>
  <c r="E9" i="17"/>
  <c r="D3" i="18" s="1"/>
  <c r="F9" i="17"/>
  <c r="E3" i="18" s="1"/>
  <c r="G9" i="17"/>
  <c r="F3" i="18" s="1"/>
  <c r="H9" i="17"/>
  <c r="I9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B10" i="17"/>
  <c r="A4" i="18" s="1"/>
  <c r="C10" i="17"/>
  <c r="B4" i="18" s="1"/>
  <c r="D10" i="17"/>
  <c r="C4" i="18" s="1"/>
  <c r="E10" i="17"/>
  <c r="D4" i="18" s="1"/>
  <c r="F10" i="17"/>
  <c r="E4" i="18" s="1"/>
  <c r="G10" i="17"/>
  <c r="F4" i="18" s="1"/>
  <c r="H10" i="17"/>
  <c r="I10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B11" i="17"/>
  <c r="A5" i="18" s="1"/>
  <c r="C11" i="17"/>
  <c r="B5" i="18" s="1"/>
  <c r="D11" i="17"/>
  <c r="C5" i="18" s="1"/>
  <c r="E11" i="17"/>
  <c r="D5" i="18" s="1"/>
  <c r="F11" i="17"/>
  <c r="E5" i="18" s="1"/>
  <c r="G11" i="17"/>
  <c r="F5" i="18" s="1"/>
  <c r="H11" i="17"/>
  <c r="I11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B12" i="17"/>
  <c r="A6" i="18" s="1"/>
  <c r="C12" i="17"/>
  <c r="B6" i="18" s="1"/>
  <c r="D12" i="17"/>
  <c r="C6" i="18" s="1"/>
  <c r="E12" i="17"/>
  <c r="D6" i="18" s="1"/>
  <c r="F12" i="17"/>
  <c r="E6" i="18" s="1"/>
  <c r="G12" i="17"/>
  <c r="F6" i="18" s="1"/>
  <c r="H12" i="17"/>
  <c r="I12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B13" i="17"/>
  <c r="A7" i="18" s="1"/>
  <c r="C13" i="17"/>
  <c r="B7" i="18" s="1"/>
  <c r="D13" i="17"/>
  <c r="C7" i="18" s="1"/>
  <c r="E13" i="17"/>
  <c r="D7" i="18" s="1"/>
  <c r="F13" i="17"/>
  <c r="E7" i="18" s="1"/>
  <c r="G13" i="17"/>
  <c r="F7" i="18" s="1"/>
  <c r="H13" i="17"/>
  <c r="I13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B14" i="17"/>
  <c r="A8" i="18" s="1"/>
  <c r="C14" i="17"/>
  <c r="B8" i="18" s="1"/>
  <c r="D14" i="17"/>
  <c r="C8" i="18" s="1"/>
  <c r="E14" i="17"/>
  <c r="D8" i="18" s="1"/>
  <c r="F14" i="17"/>
  <c r="E8" i="18" s="1"/>
  <c r="G14" i="17"/>
  <c r="F8" i="18" s="1"/>
  <c r="H14" i="17"/>
  <c r="I14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B15" i="17"/>
  <c r="A9" i="18" s="1"/>
  <c r="C15" i="17"/>
  <c r="B9" i="18" s="1"/>
  <c r="D15" i="17"/>
  <c r="C9" i="18" s="1"/>
  <c r="E15" i="17"/>
  <c r="D9" i="18" s="1"/>
  <c r="F15" i="17"/>
  <c r="E9" i="18" s="1"/>
  <c r="G15" i="17"/>
  <c r="F9" i="18" s="1"/>
  <c r="H15" i="17"/>
  <c r="I15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B16" i="17"/>
  <c r="A10" i="18" s="1"/>
  <c r="C16" i="17"/>
  <c r="B10" i="18" s="1"/>
  <c r="D16" i="17"/>
  <c r="C10" i="18" s="1"/>
  <c r="E16" i="17"/>
  <c r="D10" i="18" s="1"/>
  <c r="F16" i="17"/>
  <c r="E10" i="18" s="1"/>
  <c r="G16" i="17"/>
  <c r="F10" i="18" s="1"/>
  <c r="H16" i="17"/>
  <c r="I16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B17" i="17"/>
  <c r="A11" i="18" s="1"/>
  <c r="C17" i="17"/>
  <c r="B11" i="18" s="1"/>
  <c r="D17" i="17"/>
  <c r="C11" i="18" s="1"/>
  <c r="E17" i="17"/>
  <c r="D11" i="18" s="1"/>
  <c r="F17" i="17"/>
  <c r="E11" i="18" s="1"/>
  <c r="G17" i="17"/>
  <c r="F11" i="18" s="1"/>
  <c r="H17" i="17"/>
  <c r="I17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W17" i="17"/>
  <c r="X17" i="17"/>
  <c r="Y17" i="17"/>
  <c r="B18" i="17"/>
  <c r="A12" i="18" s="1"/>
  <c r="C18" i="17"/>
  <c r="B12" i="18" s="1"/>
  <c r="D18" i="17"/>
  <c r="C12" i="18" s="1"/>
  <c r="E18" i="17"/>
  <c r="D12" i="18" s="1"/>
  <c r="F18" i="17"/>
  <c r="E12" i="18" s="1"/>
  <c r="G18" i="17"/>
  <c r="F12" i="18" s="1"/>
  <c r="H18" i="17"/>
  <c r="I18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B19" i="17"/>
  <c r="A13" i="18" s="1"/>
  <c r="C19" i="17"/>
  <c r="B13" i="18" s="1"/>
  <c r="D19" i="17"/>
  <c r="C13" i="18" s="1"/>
  <c r="E19" i="17"/>
  <c r="D13" i="18" s="1"/>
  <c r="F19" i="17"/>
  <c r="E13" i="18" s="1"/>
  <c r="G19" i="17"/>
  <c r="F13" i="18" s="1"/>
  <c r="H19" i="17"/>
  <c r="I19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B20" i="17"/>
  <c r="A14" i="18" s="1"/>
  <c r="C20" i="17"/>
  <c r="B14" i="18" s="1"/>
  <c r="D20" i="17"/>
  <c r="C14" i="18" s="1"/>
  <c r="E20" i="17"/>
  <c r="D14" i="18" s="1"/>
  <c r="F20" i="17"/>
  <c r="E14" i="18" s="1"/>
  <c r="G20" i="17"/>
  <c r="F14" i="18" s="1"/>
  <c r="H20" i="17"/>
  <c r="I20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B21" i="17"/>
  <c r="A15" i="18" s="1"/>
  <c r="C21" i="17"/>
  <c r="B15" i="18" s="1"/>
  <c r="D21" i="17"/>
  <c r="C15" i="18" s="1"/>
  <c r="E21" i="17"/>
  <c r="D15" i="18" s="1"/>
  <c r="F21" i="17"/>
  <c r="E15" i="18" s="1"/>
  <c r="G21" i="17"/>
  <c r="F15" i="18" s="1"/>
  <c r="H21" i="17"/>
  <c r="I21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B22" i="17"/>
  <c r="A16" i="18" s="1"/>
  <c r="C22" i="17"/>
  <c r="B16" i="18" s="1"/>
  <c r="D22" i="17"/>
  <c r="C16" i="18" s="1"/>
  <c r="E22" i="17"/>
  <c r="D16" i="18" s="1"/>
  <c r="F22" i="17"/>
  <c r="E16" i="18" s="1"/>
  <c r="G22" i="17"/>
  <c r="F16" i="18" s="1"/>
  <c r="H22" i="17"/>
  <c r="I22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V22" i="17"/>
  <c r="W22" i="17"/>
  <c r="X22" i="17"/>
  <c r="Y22" i="17"/>
  <c r="B23" i="17"/>
  <c r="A17" i="18" s="1"/>
  <c r="C23" i="17"/>
  <c r="B17" i="18" s="1"/>
  <c r="D23" i="17"/>
  <c r="C17" i="18" s="1"/>
  <c r="E23" i="17"/>
  <c r="D17" i="18" s="1"/>
  <c r="F23" i="17"/>
  <c r="E17" i="18" s="1"/>
  <c r="G23" i="17"/>
  <c r="F17" i="18" s="1"/>
  <c r="H23" i="17"/>
  <c r="I23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B24" i="17"/>
  <c r="A18" i="18" s="1"/>
  <c r="C24" i="17"/>
  <c r="B18" i="18" s="1"/>
  <c r="D24" i="17"/>
  <c r="C18" i="18" s="1"/>
  <c r="E24" i="17"/>
  <c r="D18" i="18" s="1"/>
  <c r="F24" i="17"/>
  <c r="E18" i="18" s="1"/>
  <c r="G24" i="17"/>
  <c r="F18" i="18" s="1"/>
  <c r="H24" i="17"/>
  <c r="I24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B25" i="17"/>
  <c r="A19" i="18" s="1"/>
  <c r="C25" i="17"/>
  <c r="B19" i="18" s="1"/>
  <c r="D25" i="17"/>
  <c r="C19" i="18" s="1"/>
  <c r="E25" i="17"/>
  <c r="D19" i="18" s="1"/>
  <c r="F25" i="17"/>
  <c r="E19" i="18" s="1"/>
  <c r="G25" i="17"/>
  <c r="F19" i="18" s="1"/>
  <c r="H25" i="17"/>
  <c r="I25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B26" i="17"/>
  <c r="A20" i="18" s="1"/>
  <c r="C26" i="17"/>
  <c r="B20" i="18" s="1"/>
  <c r="D26" i="17"/>
  <c r="C20" i="18" s="1"/>
  <c r="E26" i="17"/>
  <c r="D20" i="18" s="1"/>
  <c r="F26" i="17"/>
  <c r="E20" i="18" s="1"/>
  <c r="G26" i="17"/>
  <c r="F20" i="18" s="1"/>
  <c r="H26" i="17"/>
  <c r="I26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B27" i="17"/>
  <c r="A21" i="18" s="1"/>
  <c r="C27" i="17"/>
  <c r="B21" i="18" s="1"/>
  <c r="D27" i="17"/>
  <c r="C21" i="18" s="1"/>
  <c r="E27" i="17"/>
  <c r="D21" i="18" s="1"/>
  <c r="F27" i="17"/>
  <c r="E21" i="18" s="1"/>
  <c r="G27" i="17"/>
  <c r="F21" i="18" s="1"/>
  <c r="H27" i="17"/>
  <c r="I27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B28" i="17"/>
  <c r="A22" i="18" s="1"/>
  <c r="C28" i="17"/>
  <c r="B22" i="18" s="1"/>
  <c r="D28" i="17"/>
  <c r="C22" i="18" s="1"/>
  <c r="E28" i="17"/>
  <c r="D22" i="18" s="1"/>
  <c r="F28" i="17"/>
  <c r="E22" i="18" s="1"/>
  <c r="G28" i="17"/>
  <c r="F22" i="18" s="1"/>
  <c r="H28" i="17"/>
  <c r="I28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B29" i="17"/>
  <c r="A23" i="18" s="1"/>
  <c r="C29" i="17"/>
  <c r="B23" i="18" s="1"/>
  <c r="D29" i="17"/>
  <c r="C23" i="18" s="1"/>
  <c r="E29" i="17"/>
  <c r="D23" i="18" s="1"/>
  <c r="F29" i="17"/>
  <c r="E23" i="18" s="1"/>
  <c r="G29" i="17"/>
  <c r="F23" i="18" s="1"/>
  <c r="H29" i="17"/>
  <c r="I29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B30" i="17"/>
  <c r="A24" i="18" s="1"/>
  <c r="C30" i="17"/>
  <c r="B24" i="18" s="1"/>
  <c r="D30" i="17"/>
  <c r="C24" i="18" s="1"/>
  <c r="E30" i="17"/>
  <c r="D24" i="18" s="1"/>
  <c r="F30" i="17"/>
  <c r="E24" i="18" s="1"/>
  <c r="G30" i="17"/>
  <c r="F24" i="18" s="1"/>
  <c r="H30" i="17"/>
  <c r="I30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B31" i="17"/>
  <c r="A25" i="18" s="1"/>
  <c r="C31" i="17"/>
  <c r="B25" i="18" s="1"/>
  <c r="D31" i="17"/>
  <c r="C25" i="18" s="1"/>
  <c r="E31" i="17"/>
  <c r="D25" i="18" s="1"/>
  <c r="F31" i="17"/>
  <c r="E25" i="18" s="1"/>
  <c r="G31" i="17"/>
  <c r="F25" i="18" s="1"/>
  <c r="H31" i="17"/>
  <c r="I31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B32" i="17"/>
  <c r="A26" i="18" s="1"/>
  <c r="C32" i="17"/>
  <c r="B26" i="18" s="1"/>
  <c r="D32" i="17"/>
  <c r="C26" i="18" s="1"/>
  <c r="E32" i="17"/>
  <c r="D26" i="18" s="1"/>
  <c r="F32" i="17"/>
  <c r="E26" i="18" s="1"/>
  <c r="G32" i="17"/>
  <c r="F26" i="18" s="1"/>
  <c r="H32" i="17"/>
  <c r="I32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B33" i="17"/>
  <c r="A27" i="18" s="1"/>
  <c r="C33" i="17"/>
  <c r="B27" i="18" s="1"/>
  <c r="D33" i="17"/>
  <c r="C27" i="18" s="1"/>
  <c r="E33" i="17"/>
  <c r="D27" i="18" s="1"/>
  <c r="F33" i="17"/>
  <c r="E27" i="18" s="1"/>
  <c r="G33" i="17"/>
  <c r="F27" i="18" s="1"/>
  <c r="H33" i="17"/>
  <c r="I33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B34" i="17"/>
  <c r="A28" i="18" s="1"/>
  <c r="C34" i="17"/>
  <c r="B28" i="18" s="1"/>
  <c r="D34" i="17"/>
  <c r="C28" i="18" s="1"/>
  <c r="E34" i="17"/>
  <c r="D28" i="18" s="1"/>
  <c r="F34" i="17"/>
  <c r="E28" i="18" s="1"/>
  <c r="G34" i="17"/>
  <c r="F28" i="18" s="1"/>
  <c r="H34" i="17"/>
  <c r="I34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B35" i="17"/>
  <c r="A29" i="18" s="1"/>
  <c r="C35" i="17"/>
  <c r="B29" i="18" s="1"/>
  <c r="D35" i="17"/>
  <c r="C29" i="18" s="1"/>
  <c r="E35" i="17"/>
  <c r="D29" i="18" s="1"/>
  <c r="F35" i="17"/>
  <c r="E29" i="18" s="1"/>
  <c r="G35" i="17"/>
  <c r="F29" i="18" s="1"/>
  <c r="H35" i="17"/>
  <c r="I35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B36" i="17"/>
  <c r="A30" i="18" s="1"/>
  <c r="C36" i="17"/>
  <c r="B30" i="18" s="1"/>
  <c r="D36" i="17"/>
  <c r="C30" i="18" s="1"/>
  <c r="E36" i="17"/>
  <c r="D30" i="18" s="1"/>
  <c r="F36" i="17"/>
  <c r="E30" i="18" s="1"/>
  <c r="G36" i="17"/>
  <c r="F30" i="18" s="1"/>
  <c r="H36" i="17"/>
  <c r="I36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B37" i="17"/>
  <c r="A31" i="18" s="1"/>
  <c r="C37" i="17"/>
  <c r="B31" i="18" s="1"/>
  <c r="D37" i="17"/>
  <c r="C31" i="18" s="1"/>
  <c r="E37" i="17"/>
  <c r="D31" i="18" s="1"/>
  <c r="F37" i="17"/>
  <c r="E31" i="18" s="1"/>
  <c r="G37" i="17"/>
  <c r="F31" i="18" s="1"/>
  <c r="H37" i="17"/>
  <c r="I37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B38" i="17"/>
  <c r="A32" i="18" s="1"/>
  <c r="C38" i="17"/>
  <c r="B32" i="18" s="1"/>
  <c r="D38" i="17"/>
  <c r="C32" i="18" s="1"/>
  <c r="E38" i="17"/>
  <c r="D32" i="18" s="1"/>
  <c r="F38" i="17"/>
  <c r="E32" i="18" s="1"/>
  <c r="G38" i="17"/>
  <c r="F32" i="18" s="1"/>
  <c r="H38" i="17"/>
  <c r="I38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B39" i="17"/>
  <c r="A33" i="18" s="1"/>
  <c r="C39" i="17"/>
  <c r="B33" i="18" s="1"/>
  <c r="D39" i="17"/>
  <c r="C33" i="18" s="1"/>
  <c r="E39" i="17"/>
  <c r="D33" i="18" s="1"/>
  <c r="F39" i="17"/>
  <c r="E33" i="18" s="1"/>
  <c r="G39" i="17"/>
  <c r="F33" i="18" s="1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B40" i="17"/>
  <c r="A34" i="18" s="1"/>
  <c r="C40" i="17"/>
  <c r="B34" i="18" s="1"/>
  <c r="D40" i="17"/>
  <c r="C34" i="18" s="1"/>
  <c r="E40" i="17"/>
  <c r="D34" i="18" s="1"/>
  <c r="F40" i="17"/>
  <c r="E34" i="18" s="1"/>
  <c r="G40" i="17"/>
  <c r="F34" i="18" s="1"/>
  <c r="H40" i="17"/>
  <c r="I40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B41" i="17"/>
  <c r="A35" i="18" s="1"/>
  <c r="C41" i="17"/>
  <c r="B35" i="18" s="1"/>
  <c r="D41" i="17"/>
  <c r="C35" i="18" s="1"/>
  <c r="E41" i="17"/>
  <c r="D35" i="18" s="1"/>
  <c r="F41" i="17"/>
  <c r="E35" i="18" s="1"/>
  <c r="G41" i="17"/>
  <c r="F35" i="18" s="1"/>
  <c r="H41" i="17"/>
  <c r="I41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B42" i="17"/>
  <c r="A36" i="18" s="1"/>
  <c r="C42" i="17"/>
  <c r="B36" i="18" s="1"/>
  <c r="D42" i="17"/>
  <c r="C36" i="18" s="1"/>
  <c r="E42" i="17"/>
  <c r="D36" i="18" s="1"/>
  <c r="F42" i="17"/>
  <c r="E36" i="18" s="1"/>
  <c r="G42" i="17"/>
  <c r="F36" i="18" s="1"/>
  <c r="H42" i="17"/>
  <c r="I42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B43" i="17"/>
  <c r="A37" i="18" s="1"/>
  <c r="C43" i="17"/>
  <c r="B37" i="18" s="1"/>
  <c r="D43" i="17"/>
  <c r="C37" i="18" s="1"/>
  <c r="E43" i="17"/>
  <c r="D37" i="18" s="1"/>
  <c r="F43" i="17"/>
  <c r="E37" i="18" s="1"/>
  <c r="G43" i="17"/>
  <c r="F37" i="18" s="1"/>
  <c r="H43" i="17"/>
  <c r="I43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B44" i="17"/>
  <c r="A38" i="18" s="1"/>
  <c r="C44" i="17"/>
  <c r="B38" i="18" s="1"/>
  <c r="D44" i="17"/>
  <c r="C38" i="18" s="1"/>
  <c r="E44" i="17"/>
  <c r="D38" i="18" s="1"/>
  <c r="F44" i="17"/>
  <c r="E38" i="18" s="1"/>
  <c r="G44" i="17"/>
  <c r="F38" i="18" s="1"/>
  <c r="H44" i="17"/>
  <c r="I44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B45" i="17"/>
  <c r="A39" i="18" s="1"/>
  <c r="C45" i="17"/>
  <c r="B39" i="18" s="1"/>
  <c r="D45" i="17"/>
  <c r="C39" i="18" s="1"/>
  <c r="E45" i="17"/>
  <c r="D39" i="18" s="1"/>
  <c r="F45" i="17"/>
  <c r="E39" i="18" s="1"/>
  <c r="G45" i="17"/>
  <c r="F39" i="18" s="1"/>
  <c r="H45" i="17"/>
  <c r="I45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B46" i="17"/>
  <c r="A40" i="18" s="1"/>
  <c r="C46" i="17"/>
  <c r="B40" i="18" s="1"/>
  <c r="D46" i="17"/>
  <c r="C40" i="18" s="1"/>
  <c r="E46" i="17"/>
  <c r="D40" i="18" s="1"/>
  <c r="F46" i="17"/>
  <c r="E40" i="18" s="1"/>
  <c r="G46" i="17"/>
  <c r="F40" i="18" s="1"/>
  <c r="H46" i="17"/>
  <c r="I46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B47" i="17"/>
  <c r="A41" i="18" s="1"/>
  <c r="C47" i="17"/>
  <c r="B41" i="18" s="1"/>
  <c r="D47" i="17"/>
  <c r="C41" i="18" s="1"/>
  <c r="E47" i="17"/>
  <c r="D41" i="18" s="1"/>
  <c r="F47" i="17"/>
  <c r="E41" i="18" s="1"/>
  <c r="G47" i="17"/>
  <c r="F41" i="18" s="1"/>
  <c r="H47" i="17"/>
  <c r="I47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B48" i="17"/>
  <c r="A42" i="18" s="1"/>
  <c r="C48" i="17"/>
  <c r="B42" i="18" s="1"/>
  <c r="D48" i="17"/>
  <c r="C42" i="18" s="1"/>
  <c r="E48" i="17"/>
  <c r="D42" i="18" s="1"/>
  <c r="F48" i="17"/>
  <c r="E42" i="18" s="1"/>
  <c r="G48" i="17"/>
  <c r="F42" i="18" s="1"/>
  <c r="H48" i="17"/>
  <c r="I48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B49" i="17"/>
  <c r="A43" i="18" s="1"/>
  <c r="C49" i="17"/>
  <c r="B43" i="18" s="1"/>
  <c r="D49" i="17"/>
  <c r="C43" i="18" s="1"/>
  <c r="E49" i="17"/>
  <c r="D43" i="18" s="1"/>
  <c r="F49" i="17"/>
  <c r="E43" i="18" s="1"/>
  <c r="G49" i="17"/>
  <c r="F43" i="18" s="1"/>
  <c r="H49" i="17"/>
  <c r="I49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B50" i="17"/>
  <c r="A44" i="18" s="1"/>
  <c r="C50" i="17"/>
  <c r="B44" i="18" s="1"/>
  <c r="D50" i="17"/>
  <c r="C44" i="18" s="1"/>
  <c r="E50" i="17"/>
  <c r="D44" i="18" s="1"/>
  <c r="F50" i="17"/>
  <c r="E44" i="18" s="1"/>
  <c r="G50" i="17"/>
  <c r="F44" i="18" s="1"/>
  <c r="H50" i="17"/>
  <c r="I50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B51" i="17"/>
  <c r="A45" i="18" s="1"/>
  <c r="C51" i="17"/>
  <c r="B45" i="18" s="1"/>
  <c r="D51" i="17"/>
  <c r="C45" i="18" s="1"/>
  <c r="E51" i="17"/>
  <c r="D45" i="18" s="1"/>
  <c r="F51" i="17"/>
  <c r="E45" i="18" s="1"/>
  <c r="G51" i="17"/>
  <c r="F45" i="18" s="1"/>
  <c r="H51" i="17"/>
  <c r="I51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B52" i="17"/>
  <c r="A46" i="18" s="1"/>
  <c r="C52" i="17"/>
  <c r="B46" i="18" s="1"/>
  <c r="D52" i="17"/>
  <c r="C46" i="18" s="1"/>
  <c r="E52" i="17"/>
  <c r="D46" i="18" s="1"/>
  <c r="F52" i="17"/>
  <c r="E46" i="18" s="1"/>
  <c r="G52" i="17"/>
  <c r="F46" i="18" s="1"/>
  <c r="H52" i="17"/>
  <c r="I52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B53" i="17"/>
  <c r="A47" i="18" s="1"/>
  <c r="C53" i="17"/>
  <c r="B47" i="18" s="1"/>
  <c r="D53" i="17"/>
  <c r="C47" i="18" s="1"/>
  <c r="E53" i="17"/>
  <c r="D47" i="18" s="1"/>
  <c r="F53" i="17"/>
  <c r="E47" i="18" s="1"/>
  <c r="G53" i="17"/>
  <c r="F47" i="18" s="1"/>
  <c r="H53" i="17"/>
  <c r="I53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B54" i="17"/>
  <c r="A48" i="18" s="1"/>
  <c r="C54" i="17"/>
  <c r="B48" i="18" s="1"/>
  <c r="D54" i="17"/>
  <c r="C48" i="18" s="1"/>
  <c r="E54" i="17"/>
  <c r="D48" i="18" s="1"/>
  <c r="F54" i="17"/>
  <c r="E48" i="18" s="1"/>
  <c r="G54" i="17"/>
  <c r="F48" i="18" s="1"/>
  <c r="H54" i="17"/>
  <c r="I54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B55" i="17"/>
  <c r="A49" i="18" s="1"/>
  <c r="C55" i="17"/>
  <c r="B49" i="18" s="1"/>
  <c r="D55" i="17"/>
  <c r="C49" i="18" s="1"/>
  <c r="E55" i="17"/>
  <c r="D49" i="18" s="1"/>
  <c r="F55" i="17"/>
  <c r="E49" i="18" s="1"/>
  <c r="G55" i="17"/>
  <c r="F49" i="18" s="1"/>
  <c r="H55" i="17"/>
  <c r="I55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B56" i="17"/>
  <c r="A50" i="18" s="1"/>
  <c r="C56" i="17"/>
  <c r="B50" i="18" s="1"/>
  <c r="D56" i="17"/>
  <c r="C50" i="18" s="1"/>
  <c r="E56" i="17"/>
  <c r="D50" i="18" s="1"/>
  <c r="F56" i="17"/>
  <c r="E50" i="18" s="1"/>
  <c r="G56" i="17"/>
  <c r="F50" i="18" s="1"/>
  <c r="H56" i="17"/>
  <c r="I56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B57" i="17"/>
  <c r="A51" i="18" s="1"/>
  <c r="C57" i="17"/>
  <c r="B51" i="18" s="1"/>
  <c r="D57" i="17"/>
  <c r="C51" i="18" s="1"/>
  <c r="E57" i="17"/>
  <c r="D51" i="18" s="1"/>
  <c r="F57" i="17"/>
  <c r="E51" i="18" s="1"/>
  <c r="G57" i="17"/>
  <c r="F51" i="18" s="1"/>
  <c r="H57" i="17"/>
  <c r="I57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B58" i="17"/>
  <c r="A52" i="18" s="1"/>
  <c r="C58" i="17"/>
  <c r="B52" i="18" s="1"/>
  <c r="D58" i="17"/>
  <c r="C52" i="18" s="1"/>
  <c r="E58" i="17"/>
  <c r="D52" i="18" s="1"/>
  <c r="F58" i="17"/>
  <c r="E52" i="18" s="1"/>
  <c r="G58" i="17"/>
  <c r="F52" i="18" s="1"/>
  <c r="H58" i="17"/>
  <c r="I58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B59" i="17"/>
  <c r="A53" i="18" s="1"/>
  <c r="C59" i="17"/>
  <c r="B53" i="18" s="1"/>
  <c r="D59" i="17"/>
  <c r="C53" i="18" s="1"/>
  <c r="E59" i="17"/>
  <c r="D53" i="18" s="1"/>
  <c r="F59" i="17"/>
  <c r="E53" i="18" s="1"/>
  <c r="G59" i="17"/>
  <c r="F53" i="18" s="1"/>
  <c r="H59" i="17"/>
  <c r="I59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B60" i="17"/>
  <c r="A54" i="18" s="1"/>
  <c r="C60" i="17"/>
  <c r="B54" i="18" s="1"/>
  <c r="D60" i="17"/>
  <c r="C54" i="18" s="1"/>
  <c r="E60" i="17"/>
  <c r="D54" i="18" s="1"/>
  <c r="F60" i="17"/>
  <c r="E54" i="18" s="1"/>
  <c r="G60" i="17"/>
  <c r="F54" i="18" s="1"/>
  <c r="H60" i="17"/>
  <c r="I60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B61" i="17"/>
  <c r="A55" i="18" s="1"/>
  <c r="C61" i="17"/>
  <c r="B55" i="18" s="1"/>
  <c r="D61" i="17"/>
  <c r="C55" i="18" s="1"/>
  <c r="E61" i="17"/>
  <c r="D55" i="18" s="1"/>
  <c r="F61" i="17"/>
  <c r="E55" i="18" s="1"/>
  <c r="G61" i="17"/>
  <c r="F55" i="18" s="1"/>
  <c r="H61" i="17"/>
  <c r="I61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B62" i="17"/>
  <c r="A56" i="18" s="1"/>
  <c r="C62" i="17"/>
  <c r="B56" i="18" s="1"/>
  <c r="D62" i="17"/>
  <c r="C56" i="18" s="1"/>
  <c r="E62" i="17"/>
  <c r="D56" i="18" s="1"/>
  <c r="F62" i="17"/>
  <c r="E56" i="18" s="1"/>
  <c r="G62" i="17"/>
  <c r="F56" i="18" s="1"/>
  <c r="H62" i="17"/>
  <c r="I62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B63" i="17"/>
  <c r="A57" i="18" s="1"/>
  <c r="C63" i="17"/>
  <c r="B57" i="18" s="1"/>
  <c r="D63" i="17"/>
  <c r="C57" i="18" s="1"/>
  <c r="E63" i="17"/>
  <c r="D57" i="18" s="1"/>
  <c r="F63" i="17"/>
  <c r="E57" i="18" s="1"/>
  <c r="G63" i="17"/>
  <c r="F57" i="18" s="1"/>
  <c r="H63" i="17"/>
  <c r="I63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B64" i="17"/>
  <c r="A58" i="18" s="1"/>
  <c r="C64" i="17"/>
  <c r="B58" i="18" s="1"/>
  <c r="D64" i="17"/>
  <c r="C58" i="18" s="1"/>
  <c r="E64" i="17"/>
  <c r="D58" i="18" s="1"/>
  <c r="F64" i="17"/>
  <c r="E58" i="18" s="1"/>
  <c r="G64" i="17"/>
  <c r="F58" i="18" s="1"/>
  <c r="H64" i="17"/>
  <c r="I64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B65" i="17"/>
  <c r="A59" i="18" s="1"/>
  <c r="C65" i="17"/>
  <c r="B59" i="18" s="1"/>
  <c r="D65" i="17"/>
  <c r="C59" i="18" s="1"/>
  <c r="E65" i="17"/>
  <c r="D59" i="18" s="1"/>
  <c r="F65" i="17"/>
  <c r="E59" i="18" s="1"/>
  <c r="G65" i="17"/>
  <c r="F59" i="18" s="1"/>
  <c r="H65" i="17"/>
  <c r="I65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B66" i="17"/>
  <c r="A60" i="18" s="1"/>
  <c r="C66" i="17"/>
  <c r="B60" i="18" s="1"/>
  <c r="D66" i="17"/>
  <c r="C60" i="18" s="1"/>
  <c r="E66" i="17"/>
  <c r="D60" i="18" s="1"/>
  <c r="F66" i="17"/>
  <c r="E60" i="18" s="1"/>
  <c r="G66" i="17"/>
  <c r="F60" i="18" s="1"/>
  <c r="H66" i="17"/>
  <c r="I66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B67" i="17"/>
  <c r="A61" i="18" s="1"/>
  <c r="C67" i="17"/>
  <c r="B61" i="18" s="1"/>
  <c r="D67" i="17"/>
  <c r="C61" i="18" s="1"/>
  <c r="E67" i="17"/>
  <c r="D61" i="18" s="1"/>
  <c r="F67" i="17"/>
  <c r="E61" i="18" s="1"/>
  <c r="G67" i="17"/>
  <c r="F61" i="18" s="1"/>
  <c r="H67" i="17"/>
  <c r="I67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B68" i="17"/>
  <c r="A62" i="18" s="1"/>
  <c r="C68" i="17"/>
  <c r="B62" i="18" s="1"/>
  <c r="D68" i="17"/>
  <c r="C62" i="18" s="1"/>
  <c r="E68" i="17"/>
  <c r="D62" i="18" s="1"/>
  <c r="F68" i="17"/>
  <c r="E62" i="18" s="1"/>
  <c r="G68" i="17"/>
  <c r="F62" i="18" s="1"/>
  <c r="H68" i="17"/>
  <c r="I68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B69" i="17"/>
  <c r="A63" i="18" s="1"/>
  <c r="C69" i="17"/>
  <c r="B63" i="18" s="1"/>
  <c r="D69" i="17"/>
  <c r="C63" i="18" s="1"/>
  <c r="E69" i="17"/>
  <c r="D63" i="18" s="1"/>
  <c r="F69" i="17"/>
  <c r="E63" i="18" s="1"/>
  <c r="G69" i="17"/>
  <c r="F63" i="18" s="1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B70" i="17"/>
  <c r="A64" i="18" s="1"/>
  <c r="C70" i="17"/>
  <c r="B64" i="18" s="1"/>
  <c r="D70" i="17"/>
  <c r="C64" i="18" s="1"/>
  <c r="E70" i="17"/>
  <c r="D64" i="18" s="1"/>
  <c r="F70" i="17"/>
  <c r="E64" i="18" s="1"/>
  <c r="G70" i="17"/>
  <c r="F64" i="18" s="1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B71" i="17"/>
  <c r="A65" i="18" s="1"/>
  <c r="C71" i="17"/>
  <c r="B65" i="18" s="1"/>
  <c r="D71" i="17"/>
  <c r="C65" i="18" s="1"/>
  <c r="E71" i="17"/>
  <c r="D65" i="18" s="1"/>
  <c r="F71" i="17"/>
  <c r="E65" i="18" s="1"/>
  <c r="G71" i="17"/>
  <c r="F65" i="18" s="1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B72" i="17"/>
  <c r="A66" i="18" s="1"/>
  <c r="C72" i="17"/>
  <c r="B66" i="18" s="1"/>
  <c r="D72" i="17"/>
  <c r="C66" i="18" s="1"/>
  <c r="E72" i="17"/>
  <c r="D66" i="18" s="1"/>
  <c r="F72" i="17"/>
  <c r="E66" i="18" s="1"/>
  <c r="G72" i="17"/>
  <c r="F66" i="18" s="1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B73" i="17"/>
  <c r="A67" i="18" s="1"/>
  <c r="C73" i="17"/>
  <c r="B67" i="18" s="1"/>
  <c r="D73" i="17"/>
  <c r="C67" i="18" s="1"/>
  <c r="E73" i="17"/>
  <c r="D67" i="18" s="1"/>
  <c r="F73" i="17"/>
  <c r="E67" i="18" s="1"/>
  <c r="G73" i="17"/>
  <c r="F67" i="18" s="1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B74" i="17"/>
  <c r="A68" i="18" s="1"/>
  <c r="C74" i="17"/>
  <c r="B68" i="18" s="1"/>
  <c r="D74" i="17"/>
  <c r="C68" i="18" s="1"/>
  <c r="E74" i="17"/>
  <c r="D68" i="18" s="1"/>
  <c r="F74" i="17"/>
  <c r="E68" i="18" s="1"/>
  <c r="G74" i="17"/>
  <c r="F68" i="18" s="1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B75" i="17"/>
  <c r="A69" i="18" s="1"/>
  <c r="C75" i="17"/>
  <c r="B69" i="18" s="1"/>
  <c r="D75" i="17"/>
  <c r="C69" i="18" s="1"/>
  <c r="E75" i="17"/>
  <c r="D69" i="18" s="1"/>
  <c r="F75" i="17"/>
  <c r="E69" i="18" s="1"/>
  <c r="G75" i="17"/>
  <c r="F69" i="18" s="1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B76" i="17"/>
  <c r="A70" i="18" s="1"/>
  <c r="C76" i="17"/>
  <c r="B70" i="18" s="1"/>
  <c r="D76" i="17"/>
  <c r="C70" i="18" s="1"/>
  <c r="E76" i="17"/>
  <c r="D70" i="18" s="1"/>
  <c r="F76" i="17"/>
  <c r="E70" i="18" s="1"/>
  <c r="G76" i="17"/>
  <c r="F70" i="18" s="1"/>
  <c r="H76" i="17"/>
  <c r="I76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B77" i="17"/>
  <c r="A71" i="18" s="1"/>
  <c r="C77" i="17"/>
  <c r="B71" i="18" s="1"/>
  <c r="D77" i="17"/>
  <c r="C71" i="18" s="1"/>
  <c r="E77" i="17"/>
  <c r="D71" i="18" s="1"/>
  <c r="F77" i="17"/>
  <c r="E71" i="18" s="1"/>
  <c r="G77" i="17"/>
  <c r="F71" i="18" s="1"/>
  <c r="H77" i="17"/>
  <c r="I77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B78" i="17"/>
  <c r="A72" i="18" s="1"/>
  <c r="C78" i="17"/>
  <c r="B72" i="18" s="1"/>
  <c r="D78" i="17"/>
  <c r="C72" i="18" s="1"/>
  <c r="E78" i="17"/>
  <c r="D72" i="18" s="1"/>
  <c r="F78" i="17"/>
  <c r="E72" i="18" s="1"/>
  <c r="G78" i="17"/>
  <c r="F72" i="18" s="1"/>
  <c r="H78" i="17"/>
  <c r="I78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B79" i="17"/>
  <c r="A73" i="18" s="1"/>
  <c r="C79" i="17"/>
  <c r="B73" i="18" s="1"/>
  <c r="D79" i="17"/>
  <c r="C73" i="18" s="1"/>
  <c r="E79" i="17"/>
  <c r="D73" i="18" s="1"/>
  <c r="F79" i="17"/>
  <c r="E73" i="18" s="1"/>
  <c r="G79" i="17"/>
  <c r="F73" i="18" s="1"/>
  <c r="H79" i="17"/>
  <c r="I79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B80" i="17"/>
  <c r="A74" i="18" s="1"/>
  <c r="C80" i="17"/>
  <c r="B74" i="18" s="1"/>
  <c r="D80" i="17"/>
  <c r="C74" i="18" s="1"/>
  <c r="E80" i="17"/>
  <c r="D74" i="18" s="1"/>
  <c r="F80" i="17"/>
  <c r="E74" i="18" s="1"/>
  <c r="G80" i="17"/>
  <c r="F74" i="18" s="1"/>
  <c r="H80" i="17"/>
  <c r="I80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B81" i="17"/>
  <c r="A75" i="18" s="1"/>
  <c r="C81" i="17"/>
  <c r="B75" i="18" s="1"/>
  <c r="D81" i="17"/>
  <c r="C75" i="18" s="1"/>
  <c r="E81" i="17"/>
  <c r="D75" i="18" s="1"/>
  <c r="F81" i="17"/>
  <c r="E75" i="18" s="1"/>
  <c r="G81" i="17"/>
  <c r="F75" i="18" s="1"/>
  <c r="H81" i="17"/>
  <c r="I81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B82" i="17"/>
  <c r="A76" i="18" s="1"/>
  <c r="C82" i="17"/>
  <c r="B76" i="18" s="1"/>
  <c r="D82" i="17"/>
  <c r="C76" i="18" s="1"/>
  <c r="E82" i="17"/>
  <c r="D76" i="18" s="1"/>
  <c r="F82" i="17"/>
  <c r="E76" i="18" s="1"/>
  <c r="G82" i="17"/>
  <c r="F76" i="18" s="1"/>
  <c r="H82" i="17"/>
  <c r="I82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B83" i="17"/>
  <c r="A77" i="18" s="1"/>
  <c r="C83" i="17"/>
  <c r="B77" i="18" s="1"/>
  <c r="D83" i="17"/>
  <c r="C77" i="18" s="1"/>
  <c r="E83" i="17"/>
  <c r="D77" i="18" s="1"/>
  <c r="F83" i="17"/>
  <c r="E77" i="18" s="1"/>
  <c r="G83" i="17"/>
  <c r="F77" i="18" s="1"/>
  <c r="H83" i="17"/>
  <c r="I83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B84" i="17"/>
  <c r="A78" i="18" s="1"/>
  <c r="C84" i="17"/>
  <c r="B78" i="18" s="1"/>
  <c r="D84" i="17"/>
  <c r="C78" i="18" s="1"/>
  <c r="E84" i="17"/>
  <c r="D78" i="18" s="1"/>
  <c r="F84" i="17"/>
  <c r="E78" i="18" s="1"/>
  <c r="G84" i="17"/>
  <c r="F78" i="18" s="1"/>
  <c r="H84" i="17"/>
  <c r="I84" i="17"/>
  <c r="J84" i="17"/>
  <c r="K84" i="17"/>
  <c r="L84" i="17"/>
  <c r="M84" i="17"/>
  <c r="N84" i="17"/>
  <c r="O84" i="17"/>
  <c r="P84" i="17"/>
  <c r="Q84" i="17"/>
  <c r="R84" i="17"/>
  <c r="S84" i="17"/>
  <c r="T84" i="17"/>
  <c r="U84" i="17"/>
  <c r="V84" i="17"/>
  <c r="W84" i="17"/>
  <c r="X84" i="17"/>
  <c r="Y84" i="17"/>
  <c r="B85" i="17"/>
  <c r="A79" i="18" s="1"/>
  <c r="C85" i="17"/>
  <c r="B79" i="18" s="1"/>
  <c r="D85" i="17"/>
  <c r="C79" i="18" s="1"/>
  <c r="E85" i="17"/>
  <c r="D79" i="18" s="1"/>
  <c r="F85" i="17"/>
  <c r="E79" i="18" s="1"/>
  <c r="G85" i="17"/>
  <c r="F79" i="18" s="1"/>
  <c r="H85" i="17"/>
  <c r="I85" i="17"/>
  <c r="J85" i="17"/>
  <c r="K85" i="17"/>
  <c r="L85" i="17"/>
  <c r="M85" i="17"/>
  <c r="N85" i="17"/>
  <c r="O85" i="17"/>
  <c r="P85" i="17"/>
  <c r="Q85" i="17"/>
  <c r="R85" i="17"/>
  <c r="S85" i="17"/>
  <c r="T85" i="17"/>
  <c r="U85" i="17"/>
  <c r="V85" i="17"/>
  <c r="W85" i="17"/>
  <c r="X85" i="17"/>
  <c r="Y85" i="17"/>
  <c r="B86" i="17"/>
  <c r="A80" i="18" s="1"/>
  <c r="C86" i="17"/>
  <c r="B80" i="18" s="1"/>
  <c r="D86" i="17"/>
  <c r="C80" i="18" s="1"/>
  <c r="E86" i="17"/>
  <c r="D80" i="18" s="1"/>
  <c r="F86" i="17"/>
  <c r="E80" i="18" s="1"/>
  <c r="G86" i="17"/>
  <c r="F80" i="18" s="1"/>
  <c r="H86" i="17"/>
  <c r="I86" i="17"/>
  <c r="J86" i="17"/>
  <c r="K86" i="17"/>
  <c r="L86" i="17"/>
  <c r="M86" i="17"/>
  <c r="N86" i="17"/>
  <c r="O86" i="17"/>
  <c r="P86" i="17"/>
  <c r="Q86" i="17"/>
  <c r="R86" i="17"/>
  <c r="S86" i="17"/>
  <c r="T86" i="17"/>
  <c r="U86" i="17"/>
  <c r="V86" i="17"/>
  <c r="W86" i="17"/>
  <c r="X86" i="17"/>
  <c r="Y86" i="17"/>
  <c r="B87" i="17"/>
  <c r="A81" i="18" s="1"/>
  <c r="C87" i="17"/>
  <c r="B81" i="18" s="1"/>
  <c r="D87" i="17"/>
  <c r="C81" i="18" s="1"/>
  <c r="E87" i="17"/>
  <c r="D81" i="18" s="1"/>
  <c r="F87" i="17"/>
  <c r="E81" i="18" s="1"/>
  <c r="G87" i="17"/>
  <c r="F81" i="18" s="1"/>
  <c r="H87" i="17"/>
  <c r="I87" i="17"/>
  <c r="J87" i="17"/>
  <c r="K87" i="17"/>
  <c r="L87" i="17"/>
  <c r="M87" i="17"/>
  <c r="N87" i="17"/>
  <c r="O87" i="17"/>
  <c r="P87" i="17"/>
  <c r="Q87" i="17"/>
  <c r="R87" i="17"/>
  <c r="S87" i="17"/>
  <c r="T87" i="17"/>
  <c r="U87" i="17"/>
  <c r="V87" i="17"/>
  <c r="W87" i="17"/>
  <c r="X87" i="17"/>
  <c r="Y87" i="17"/>
  <c r="B88" i="17"/>
  <c r="A82" i="18" s="1"/>
  <c r="C88" i="17"/>
  <c r="B82" i="18" s="1"/>
  <c r="D88" i="17"/>
  <c r="C82" i="18" s="1"/>
  <c r="E88" i="17"/>
  <c r="D82" i="18" s="1"/>
  <c r="F88" i="17"/>
  <c r="E82" i="18" s="1"/>
  <c r="G88" i="17"/>
  <c r="F82" i="18" s="1"/>
  <c r="H88" i="17"/>
  <c r="I88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B89" i="17"/>
  <c r="A83" i="18" s="1"/>
  <c r="C89" i="17"/>
  <c r="B83" i="18" s="1"/>
  <c r="D89" i="17"/>
  <c r="C83" i="18" s="1"/>
  <c r="E89" i="17"/>
  <c r="D83" i="18" s="1"/>
  <c r="F89" i="17"/>
  <c r="E83" i="18" s="1"/>
  <c r="G89" i="17"/>
  <c r="F83" i="18" s="1"/>
  <c r="H89" i="17"/>
  <c r="I89" i="17"/>
  <c r="J89" i="17"/>
  <c r="K89" i="17"/>
  <c r="L89" i="17"/>
  <c r="M89" i="17"/>
  <c r="N89" i="17"/>
  <c r="O89" i="17"/>
  <c r="P89" i="17"/>
  <c r="Q89" i="17"/>
  <c r="R89" i="17"/>
  <c r="S89" i="17"/>
  <c r="T89" i="17"/>
  <c r="U89" i="17"/>
  <c r="V89" i="17"/>
  <c r="W89" i="17"/>
  <c r="X89" i="17"/>
  <c r="Y89" i="17"/>
  <c r="B90" i="17"/>
  <c r="A84" i="18" s="1"/>
  <c r="C90" i="17"/>
  <c r="B84" i="18" s="1"/>
  <c r="D90" i="17"/>
  <c r="C84" i="18" s="1"/>
  <c r="E90" i="17"/>
  <c r="D84" i="18" s="1"/>
  <c r="F90" i="17"/>
  <c r="E84" i="18" s="1"/>
  <c r="G90" i="17"/>
  <c r="F84" i="18" s="1"/>
  <c r="H90" i="17"/>
  <c r="I90" i="17"/>
  <c r="J90" i="17"/>
  <c r="K90" i="17"/>
  <c r="L90" i="17"/>
  <c r="M90" i="17"/>
  <c r="N90" i="17"/>
  <c r="O90" i="17"/>
  <c r="P90" i="17"/>
  <c r="Q90" i="17"/>
  <c r="R90" i="17"/>
  <c r="S90" i="17"/>
  <c r="T90" i="17"/>
  <c r="U90" i="17"/>
  <c r="V90" i="17"/>
  <c r="W90" i="17"/>
  <c r="X90" i="17"/>
  <c r="Y90" i="17"/>
  <c r="B91" i="17"/>
  <c r="A85" i="18" s="1"/>
  <c r="C91" i="17"/>
  <c r="B85" i="18" s="1"/>
  <c r="D91" i="17"/>
  <c r="C85" i="18" s="1"/>
  <c r="E91" i="17"/>
  <c r="D85" i="18" s="1"/>
  <c r="F91" i="17"/>
  <c r="E85" i="18" s="1"/>
  <c r="G91" i="17"/>
  <c r="F85" i="18" s="1"/>
  <c r="H91" i="17"/>
  <c r="I91" i="17"/>
  <c r="J91" i="17"/>
  <c r="K91" i="17"/>
  <c r="L91" i="17"/>
  <c r="M91" i="17"/>
  <c r="N91" i="17"/>
  <c r="O91" i="17"/>
  <c r="P91" i="17"/>
  <c r="Q91" i="17"/>
  <c r="R91" i="17"/>
  <c r="S91" i="17"/>
  <c r="T91" i="17"/>
  <c r="U91" i="17"/>
  <c r="V91" i="17"/>
  <c r="W91" i="17"/>
  <c r="X91" i="17"/>
  <c r="Y91" i="17"/>
  <c r="B92" i="17"/>
  <c r="A86" i="18" s="1"/>
  <c r="C92" i="17"/>
  <c r="B86" i="18" s="1"/>
  <c r="D92" i="17"/>
  <c r="C86" i="18" s="1"/>
  <c r="E92" i="17"/>
  <c r="D86" i="18" s="1"/>
  <c r="F92" i="17"/>
  <c r="E86" i="18" s="1"/>
  <c r="G92" i="17"/>
  <c r="F86" i="18" s="1"/>
  <c r="H92" i="17"/>
  <c r="I92" i="17"/>
  <c r="J92" i="17"/>
  <c r="K92" i="17"/>
  <c r="L92" i="17"/>
  <c r="M92" i="17"/>
  <c r="N92" i="17"/>
  <c r="O92" i="17"/>
  <c r="P92" i="17"/>
  <c r="Q92" i="17"/>
  <c r="R92" i="17"/>
  <c r="S92" i="17"/>
  <c r="T92" i="17"/>
  <c r="U92" i="17"/>
  <c r="V92" i="17"/>
  <c r="W92" i="17"/>
  <c r="X92" i="17"/>
  <c r="Y92" i="17"/>
  <c r="B93" i="17"/>
  <c r="A87" i="18" s="1"/>
  <c r="C93" i="17"/>
  <c r="B87" i="18" s="1"/>
  <c r="D93" i="17"/>
  <c r="C87" i="18" s="1"/>
  <c r="E93" i="17"/>
  <c r="D87" i="18" s="1"/>
  <c r="F93" i="17"/>
  <c r="E87" i="18" s="1"/>
  <c r="G93" i="17"/>
  <c r="F87" i="18" s="1"/>
  <c r="H93" i="17"/>
  <c r="I93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B94" i="17"/>
  <c r="A88" i="18" s="1"/>
  <c r="C94" i="17"/>
  <c r="B88" i="18" s="1"/>
  <c r="D94" i="17"/>
  <c r="C88" i="18" s="1"/>
  <c r="E94" i="17"/>
  <c r="D88" i="18" s="1"/>
  <c r="F94" i="17"/>
  <c r="E88" i="18" s="1"/>
  <c r="G94" i="17"/>
  <c r="F88" i="18" s="1"/>
  <c r="H94" i="17"/>
  <c r="I94" i="17"/>
  <c r="J94" i="17"/>
  <c r="K94" i="17"/>
  <c r="L94" i="17"/>
  <c r="M94" i="17"/>
  <c r="N94" i="17"/>
  <c r="O94" i="17"/>
  <c r="P94" i="17"/>
  <c r="Q94" i="17"/>
  <c r="R94" i="17"/>
  <c r="S94" i="17"/>
  <c r="T94" i="17"/>
  <c r="U94" i="17"/>
  <c r="V94" i="17"/>
  <c r="W94" i="17"/>
  <c r="X94" i="17"/>
  <c r="Y94" i="17"/>
  <c r="B95" i="17"/>
  <c r="A89" i="18" s="1"/>
  <c r="C95" i="17"/>
  <c r="B89" i="18" s="1"/>
  <c r="D95" i="17"/>
  <c r="C89" i="18" s="1"/>
  <c r="E95" i="17"/>
  <c r="D89" i="18" s="1"/>
  <c r="F95" i="17"/>
  <c r="E89" i="18" s="1"/>
  <c r="G95" i="17"/>
  <c r="F89" i="18" s="1"/>
  <c r="H95" i="17"/>
  <c r="I95" i="17"/>
  <c r="J95" i="17"/>
  <c r="K95" i="17"/>
  <c r="L95" i="17"/>
  <c r="M95" i="17"/>
  <c r="N95" i="17"/>
  <c r="O95" i="17"/>
  <c r="P95" i="17"/>
  <c r="Q95" i="17"/>
  <c r="R95" i="17"/>
  <c r="S95" i="17"/>
  <c r="T95" i="17"/>
  <c r="U95" i="17"/>
  <c r="V95" i="17"/>
  <c r="W95" i="17"/>
  <c r="X95" i="17"/>
  <c r="Y95" i="17"/>
  <c r="B96" i="17"/>
  <c r="A90" i="18" s="1"/>
  <c r="C96" i="17"/>
  <c r="B90" i="18" s="1"/>
  <c r="D96" i="17"/>
  <c r="C90" i="18" s="1"/>
  <c r="E96" i="17"/>
  <c r="D90" i="18" s="1"/>
  <c r="F96" i="17"/>
  <c r="E90" i="18" s="1"/>
  <c r="G96" i="17"/>
  <c r="F90" i="18" s="1"/>
  <c r="H96" i="17"/>
  <c r="I96" i="17"/>
  <c r="J96" i="17"/>
  <c r="K96" i="17"/>
  <c r="L96" i="17"/>
  <c r="M96" i="17"/>
  <c r="N96" i="17"/>
  <c r="O96" i="17"/>
  <c r="P96" i="17"/>
  <c r="Q96" i="17"/>
  <c r="R96" i="17"/>
  <c r="S96" i="17"/>
  <c r="T96" i="17"/>
  <c r="U96" i="17"/>
  <c r="V96" i="17"/>
  <c r="W96" i="17"/>
  <c r="X96" i="17"/>
  <c r="Y96" i="17"/>
  <c r="B97" i="17"/>
  <c r="A91" i="18" s="1"/>
  <c r="C97" i="17"/>
  <c r="B91" i="18" s="1"/>
  <c r="D97" i="17"/>
  <c r="C91" i="18" s="1"/>
  <c r="E97" i="17"/>
  <c r="D91" i="18" s="1"/>
  <c r="F97" i="17"/>
  <c r="E91" i="18" s="1"/>
  <c r="G97" i="17"/>
  <c r="F91" i="18" s="1"/>
  <c r="H97" i="17"/>
  <c r="I97" i="17"/>
  <c r="J97" i="17"/>
  <c r="K97" i="17"/>
  <c r="L97" i="17"/>
  <c r="M97" i="17"/>
  <c r="N97" i="17"/>
  <c r="O97" i="17"/>
  <c r="P97" i="17"/>
  <c r="Q97" i="17"/>
  <c r="R97" i="17"/>
  <c r="S97" i="17"/>
  <c r="T97" i="17"/>
  <c r="U97" i="17"/>
  <c r="V97" i="17"/>
  <c r="W97" i="17"/>
  <c r="X97" i="17"/>
  <c r="Y97" i="17"/>
  <c r="B98" i="17"/>
  <c r="A92" i="18" s="1"/>
  <c r="C98" i="17"/>
  <c r="B92" i="18" s="1"/>
  <c r="D98" i="17"/>
  <c r="C92" i="18" s="1"/>
  <c r="E98" i="17"/>
  <c r="D92" i="18" s="1"/>
  <c r="F98" i="17"/>
  <c r="E92" i="18" s="1"/>
  <c r="G98" i="17"/>
  <c r="F92" i="18" s="1"/>
  <c r="H98" i="17"/>
  <c r="I98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B99" i="17"/>
  <c r="A93" i="18" s="1"/>
  <c r="C99" i="17"/>
  <c r="B93" i="18" s="1"/>
  <c r="D99" i="17"/>
  <c r="C93" i="18" s="1"/>
  <c r="E99" i="17"/>
  <c r="D93" i="18" s="1"/>
  <c r="F99" i="17"/>
  <c r="E93" i="18" s="1"/>
  <c r="G99" i="17"/>
  <c r="F93" i="18" s="1"/>
  <c r="H99" i="17"/>
  <c r="I99" i="17"/>
  <c r="J99" i="17"/>
  <c r="K99" i="17"/>
  <c r="L99" i="17"/>
  <c r="M99" i="17"/>
  <c r="N99" i="17"/>
  <c r="O99" i="17"/>
  <c r="P99" i="17"/>
  <c r="Q99" i="17"/>
  <c r="R99" i="17"/>
  <c r="S99" i="17"/>
  <c r="T99" i="17"/>
  <c r="U99" i="17"/>
  <c r="V99" i="17"/>
  <c r="W99" i="17"/>
  <c r="X99" i="17"/>
  <c r="Y99" i="17"/>
  <c r="B100" i="17"/>
  <c r="A94" i="18" s="1"/>
  <c r="C100" i="17"/>
  <c r="B94" i="18" s="1"/>
  <c r="D100" i="17"/>
  <c r="C94" i="18" s="1"/>
  <c r="E100" i="17"/>
  <c r="D94" i="18" s="1"/>
  <c r="F100" i="17"/>
  <c r="E94" i="18" s="1"/>
  <c r="G100" i="17"/>
  <c r="F94" i="18" s="1"/>
  <c r="H100" i="17"/>
  <c r="I100" i="17"/>
  <c r="J100" i="17"/>
  <c r="K100" i="17"/>
  <c r="L100" i="17"/>
  <c r="M100" i="17"/>
  <c r="N100" i="17"/>
  <c r="O100" i="17"/>
  <c r="P100" i="17"/>
  <c r="Q100" i="17"/>
  <c r="R100" i="17"/>
  <c r="S100" i="17"/>
  <c r="T100" i="17"/>
  <c r="U100" i="17"/>
  <c r="V100" i="17"/>
  <c r="W100" i="17"/>
  <c r="X100" i="17"/>
  <c r="Y100" i="17"/>
  <c r="B101" i="17"/>
  <c r="A95" i="18" s="1"/>
  <c r="C101" i="17"/>
  <c r="B95" i="18" s="1"/>
  <c r="D101" i="17"/>
  <c r="C95" i="18" s="1"/>
  <c r="E101" i="17"/>
  <c r="D95" i="18" s="1"/>
  <c r="F101" i="17"/>
  <c r="E95" i="18" s="1"/>
  <c r="G101" i="17"/>
  <c r="F95" i="18" s="1"/>
  <c r="H101" i="17"/>
  <c r="I101" i="17"/>
  <c r="J101" i="17"/>
  <c r="K101" i="17"/>
  <c r="L101" i="17"/>
  <c r="M101" i="17"/>
  <c r="N101" i="17"/>
  <c r="O101" i="17"/>
  <c r="P101" i="17"/>
  <c r="Q101" i="17"/>
  <c r="R101" i="17"/>
  <c r="S101" i="17"/>
  <c r="T101" i="17"/>
  <c r="U101" i="17"/>
  <c r="V101" i="17"/>
  <c r="W101" i="17"/>
  <c r="X101" i="17"/>
  <c r="Y101" i="17"/>
  <c r="B102" i="17"/>
  <c r="A96" i="18" s="1"/>
  <c r="C102" i="17"/>
  <c r="B96" i="18" s="1"/>
  <c r="D102" i="17"/>
  <c r="C96" i="18" s="1"/>
  <c r="E102" i="17"/>
  <c r="D96" i="18" s="1"/>
  <c r="F102" i="17"/>
  <c r="E96" i="18" s="1"/>
  <c r="G102" i="17"/>
  <c r="F96" i="18" s="1"/>
  <c r="H102" i="17"/>
  <c r="I102" i="17"/>
  <c r="J102" i="17"/>
  <c r="K102" i="17"/>
  <c r="L102" i="17"/>
  <c r="M102" i="17"/>
  <c r="N102" i="17"/>
  <c r="O102" i="17"/>
  <c r="P102" i="17"/>
  <c r="Q102" i="17"/>
  <c r="R102" i="17"/>
  <c r="S102" i="17"/>
  <c r="T102" i="17"/>
  <c r="U102" i="17"/>
  <c r="V102" i="17"/>
  <c r="W102" i="17"/>
  <c r="X102" i="17"/>
  <c r="Y102" i="17"/>
  <c r="B103" i="17"/>
  <c r="A97" i="18" s="1"/>
  <c r="C103" i="17"/>
  <c r="B97" i="18" s="1"/>
  <c r="D103" i="17"/>
  <c r="C97" i="18" s="1"/>
  <c r="E103" i="17"/>
  <c r="D97" i="18" s="1"/>
  <c r="F103" i="17"/>
  <c r="E97" i="18" s="1"/>
  <c r="G103" i="17"/>
  <c r="F97" i="18" s="1"/>
  <c r="H103" i="17"/>
  <c r="I103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B104" i="17"/>
  <c r="A98" i="18" s="1"/>
  <c r="C104" i="17"/>
  <c r="B98" i="18" s="1"/>
  <c r="D104" i="17"/>
  <c r="C98" i="18" s="1"/>
  <c r="E104" i="17"/>
  <c r="D98" i="18" s="1"/>
  <c r="F104" i="17"/>
  <c r="E98" i="18" s="1"/>
  <c r="G104" i="17"/>
  <c r="F98" i="18" s="1"/>
  <c r="H104" i="17"/>
  <c r="I104" i="17"/>
  <c r="J104" i="17"/>
  <c r="K104" i="17"/>
  <c r="L104" i="17"/>
  <c r="M104" i="17"/>
  <c r="N104" i="17"/>
  <c r="O104" i="17"/>
  <c r="P104" i="17"/>
  <c r="Q104" i="17"/>
  <c r="R104" i="17"/>
  <c r="S104" i="17"/>
  <c r="T104" i="17"/>
  <c r="U104" i="17"/>
  <c r="V104" i="17"/>
  <c r="W104" i="17"/>
  <c r="X104" i="17"/>
  <c r="Y104" i="17"/>
  <c r="B105" i="17"/>
  <c r="A99" i="18" s="1"/>
  <c r="C105" i="17"/>
  <c r="B99" i="18" s="1"/>
  <c r="D105" i="17"/>
  <c r="C99" i="18" s="1"/>
  <c r="E105" i="17"/>
  <c r="D99" i="18" s="1"/>
  <c r="F105" i="17"/>
  <c r="E99" i="18" s="1"/>
  <c r="G105" i="17"/>
  <c r="F99" i="18" s="1"/>
  <c r="H105" i="17"/>
  <c r="I105" i="17"/>
  <c r="J105" i="17"/>
  <c r="K105" i="17"/>
  <c r="L105" i="17"/>
  <c r="M105" i="17"/>
  <c r="N105" i="17"/>
  <c r="O105" i="17"/>
  <c r="P105" i="17"/>
  <c r="Q105" i="17"/>
  <c r="R105" i="17"/>
  <c r="S105" i="17"/>
  <c r="T105" i="17"/>
  <c r="U105" i="17"/>
  <c r="V105" i="17"/>
  <c r="W105" i="17"/>
  <c r="X105" i="17"/>
  <c r="Y105" i="17"/>
  <c r="B106" i="17"/>
  <c r="A100" i="18" s="1"/>
  <c r="C106" i="17"/>
  <c r="B100" i="18" s="1"/>
  <c r="D106" i="17"/>
  <c r="C100" i="18" s="1"/>
  <c r="E106" i="17"/>
  <c r="D100" i="18" s="1"/>
  <c r="F106" i="17"/>
  <c r="E100" i="18" s="1"/>
  <c r="G106" i="17"/>
  <c r="F100" i="18" s="1"/>
  <c r="H106" i="17"/>
  <c r="I106" i="17"/>
  <c r="J106" i="17"/>
  <c r="K106" i="17"/>
  <c r="L106" i="17"/>
  <c r="M106" i="17"/>
  <c r="N106" i="17"/>
  <c r="O106" i="17"/>
  <c r="P106" i="17"/>
  <c r="Q106" i="17"/>
  <c r="R106" i="17"/>
  <c r="S106" i="17"/>
  <c r="T106" i="17"/>
  <c r="U106" i="17"/>
  <c r="V106" i="17"/>
  <c r="W106" i="17"/>
  <c r="X106" i="17"/>
  <c r="Y106" i="17"/>
  <c r="B107" i="17"/>
  <c r="A101" i="18" s="1"/>
  <c r="C107" i="17"/>
  <c r="B101" i="18" s="1"/>
  <c r="D107" i="17"/>
  <c r="C101" i="18" s="1"/>
  <c r="E107" i="17"/>
  <c r="D101" i="18" s="1"/>
  <c r="F107" i="17"/>
  <c r="E101" i="18" s="1"/>
  <c r="G107" i="17"/>
  <c r="F101" i="18" s="1"/>
  <c r="H107" i="17"/>
  <c r="I107" i="17"/>
  <c r="J107" i="17"/>
  <c r="K107" i="17"/>
  <c r="L107" i="17"/>
  <c r="M107" i="17"/>
  <c r="N107" i="17"/>
  <c r="O107" i="17"/>
  <c r="P107" i="17"/>
  <c r="Q107" i="17"/>
  <c r="R107" i="17"/>
  <c r="S107" i="17"/>
  <c r="T107" i="17"/>
  <c r="U107" i="17"/>
  <c r="V107" i="17"/>
  <c r="W107" i="17"/>
  <c r="X107" i="17"/>
  <c r="Y107" i="17"/>
  <c r="B108" i="17"/>
  <c r="A102" i="18" s="1"/>
  <c r="C108" i="17"/>
  <c r="B102" i="18" s="1"/>
  <c r="D108" i="17"/>
  <c r="C102" i="18" s="1"/>
  <c r="E108" i="17"/>
  <c r="D102" i="18" s="1"/>
  <c r="F108" i="17"/>
  <c r="E102" i="18" s="1"/>
  <c r="G108" i="17"/>
  <c r="F102" i="18" s="1"/>
  <c r="H108" i="17"/>
  <c r="I108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B109" i="17"/>
  <c r="A103" i="18" s="1"/>
  <c r="C109" i="17"/>
  <c r="B103" i="18" s="1"/>
  <c r="D109" i="17"/>
  <c r="C103" i="18" s="1"/>
  <c r="E109" i="17"/>
  <c r="D103" i="18" s="1"/>
  <c r="F109" i="17"/>
  <c r="E103" i="18" s="1"/>
  <c r="G109" i="17"/>
  <c r="F103" i="18" s="1"/>
  <c r="H109" i="17"/>
  <c r="I109" i="17"/>
  <c r="J109" i="17"/>
  <c r="K109" i="17"/>
  <c r="L109" i="17"/>
  <c r="M109" i="17"/>
  <c r="N109" i="17"/>
  <c r="O109" i="17"/>
  <c r="P109" i="17"/>
  <c r="Q109" i="17"/>
  <c r="R109" i="17"/>
  <c r="S109" i="17"/>
  <c r="T109" i="17"/>
  <c r="U109" i="17"/>
  <c r="V109" i="17"/>
  <c r="W109" i="17"/>
  <c r="X109" i="17"/>
  <c r="Y109" i="17"/>
  <c r="B110" i="17"/>
  <c r="A104" i="18" s="1"/>
  <c r="C110" i="17"/>
  <c r="B104" i="18" s="1"/>
  <c r="D110" i="17"/>
  <c r="C104" i="18" s="1"/>
  <c r="E110" i="17"/>
  <c r="D104" i="18" s="1"/>
  <c r="F110" i="17"/>
  <c r="E104" i="18" s="1"/>
  <c r="G110" i="17"/>
  <c r="F104" i="18" s="1"/>
  <c r="H110" i="17"/>
  <c r="I110" i="17"/>
  <c r="J110" i="17"/>
  <c r="K110" i="17"/>
  <c r="L110" i="17"/>
  <c r="M110" i="17"/>
  <c r="N110" i="17"/>
  <c r="O110" i="17"/>
  <c r="P110" i="17"/>
  <c r="Q110" i="17"/>
  <c r="R110" i="17"/>
  <c r="S110" i="17"/>
  <c r="T110" i="17"/>
  <c r="U110" i="17"/>
  <c r="V110" i="17"/>
  <c r="W110" i="17"/>
  <c r="X110" i="17"/>
  <c r="Y110" i="17"/>
  <c r="B111" i="17"/>
  <c r="A105" i="18" s="1"/>
  <c r="C111" i="17"/>
  <c r="B105" i="18" s="1"/>
  <c r="D111" i="17"/>
  <c r="C105" i="18" s="1"/>
  <c r="E111" i="17"/>
  <c r="D105" i="18" s="1"/>
  <c r="F111" i="17"/>
  <c r="E105" i="18" s="1"/>
  <c r="G111" i="17"/>
  <c r="F105" i="18" s="1"/>
  <c r="H111" i="17"/>
  <c r="I111" i="17"/>
  <c r="J111" i="17"/>
  <c r="K111" i="17"/>
  <c r="L111" i="17"/>
  <c r="M111" i="17"/>
  <c r="N111" i="17"/>
  <c r="O111" i="17"/>
  <c r="P111" i="17"/>
  <c r="Q111" i="17"/>
  <c r="R111" i="17"/>
  <c r="S111" i="17"/>
  <c r="T111" i="17"/>
  <c r="U111" i="17"/>
  <c r="V111" i="17"/>
  <c r="W111" i="17"/>
  <c r="X111" i="17"/>
  <c r="Y111" i="17"/>
  <c r="B112" i="17"/>
  <c r="A106" i="18" s="1"/>
  <c r="C112" i="17"/>
  <c r="B106" i="18" s="1"/>
  <c r="D112" i="17"/>
  <c r="C106" i="18" s="1"/>
  <c r="E112" i="17"/>
  <c r="D106" i="18" s="1"/>
  <c r="F112" i="17"/>
  <c r="E106" i="18" s="1"/>
  <c r="G112" i="17"/>
  <c r="F106" i="18" s="1"/>
  <c r="H112" i="17"/>
  <c r="I112" i="17"/>
  <c r="J112" i="17"/>
  <c r="K112" i="17"/>
  <c r="L112" i="17"/>
  <c r="M112" i="17"/>
  <c r="N112" i="17"/>
  <c r="O112" i="17"/>
  <c r="P112" i="17"/>
  <c r="Q112" i="17"/>
  <c r="R112" i="17"/>
  <c r="S112" i="17"/>
  <c r="T112" i="17"/>
  <c r="U112" i="17"/>
  <c r="V112" i="17"/>
  <c r="W112" i="17"/>
  <c r="X112" i="17"/>
  <c r="Y112" i="17"/>
  <c r="B113" i="17"/>
  <c r="A107" i="18" s="1"/>
  <c r="C113" i="17"/>
  <c r="B107" i="18" s="1"/>
  <c r="D113" i="17"/>
  <c r="C107" i="18" s="1"/>
  <c r="E113" i="17"/>
  <c r="D107" i="18" s="1"/>
  <c r="F113" i="17"/>
  <c r="E107" i="18" s="1"/>
  <c r="G113" i="17"/>
  <c r="F107" i="18" s="1"/>
  <c r="H113" i="17"/>
  <c r="I113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B114" i="17"/>
  <c r="A108" i="18" s="1"/>
  <c r="C114" i="17"/>
  <c r="B108" i="18" s="1"/>
  <c r="D114" i="17"/>
  <c r="C108" i="18" s="1"/>
  <c r="E114" i="17"/>
  <c r="D108" i="18" s="1"/>
  <c r="F114" i="17"/>
  <c r="E108" i="18" s="1"/>
  <c r="G114" i="17"/>
  <c r="F108" i="18" s="1"/>
  <c r="H114" i="17"/>
  <c r="I114" i="17"/>
  <c r="J114" i="17"/>
  <c r="K114" i="17"/>
  <c r="L114" i="17"/>
  <c r="M114" i="17"/>
  <c r="N114" i="17"/>
  <c r="O114" i="17"/>
  <c r="P114" i="17"/>
  <c r="Q114" i="17"/>
  <c r="R114" i="17"/>
  <c r="S114" i="17"/>
  <c r="T114" i="17"/>
  <c r="U114" i="17"/>
  <c r="V114" i="17"/>
  <c r="W114" i="17"/>
  <c r="X114" i="17"/>
  <c r="Y114" i="17"/>
  <c r="B115" i="17"/>
  <c r="A109" i="18" s="1"/>
  <c r="C115" i="17"/>
  <c r="B109" i="18" s="1"/>
  <c r="D115" i="17"/>
  <c r="C109" i="18" s="1"/>
  <c r="E115" i="17"/>
  <c r="D109" i="18" s="1"/>
  <c r="F115" i="17"/>
  <c r="E109" i="18" s="1"/>
  <c r="G115" i="17"/>
  <c r="F109" i="18" s="1"/>
  <c r="H115" i="17"/>
  <c r="I115" i="17"/>
  <c r="J115" i="17"/>
  <c r="K115" i="17"/>
  <c r="L115" i="17"/>
  <c r="M115" i="17"/>
  <c r="N115" i="17"/>
  <c r="O115" i="17"/>
  <c r="P115" i="17"/>
  <c r="Q115" i="17"/>
  <c r="R115" i="17"/>
  <c r="S115" i="17"/>
  <c r="T115" i="17"/>
  <c r="U115" i="17"/>
  <c r="V115" i="17"/>
  <c r="W115" i="17"/>
  <c r="X115" i="17"/>
  <c r="Y115" i="17"/>
  <c r="B116" i="17"/>
  <c r="A110" i="18" s="1"/>
  <c r="C116" i="17"/>
  <c r="B110" i="18" s="1"/>
  <c r="D116" i="17"/>
  <c r="C110" i="18" s="1"/>
  <c r="E116" i="17"/>
  <c r="D110" i="18" s="1"/>
  <c r="F116" i="17"/>
  <c r="E110" i="18" s="1"/>
  <c r="G116" i="17"/>
  <c r="F110" i="18" s="1"/>
  <c r="H116" i="17"/>
  <c r="I116" i="17"/>
  <c r="J116" i="17"/>
  <c r="K116" i="17"/>
  <c r="L116" i="17"/>
  <c r="M116" i="17"/>
  <c r="N116" i="17"/>
  <c r="O116" i="17"/>
  <c r="P116" i="17"/>
  <c r="Q116" i="17"/>
  <c r="R116" i="17"/>
  <c r="S116" i="17"/>
  <c r="T116" i="17"/>
  <c r="U116" i="17"/>
  <c r="V116" i="17"/>
  <c r="W116" i="17"/>
  <c r="X116" i="17"/>
  <c r="Y116" i="17"/>
  <c r="B117" i="17"/>
  <c r="A111" i="18" s="1"/>
  <c r="C117" i="17"/>
  <c r="B111" i="18" s="1"/>
  <c r="D117" i="17"/>
  <c r="C111" i="18" s="1"/>
  <c r="E117" i="17"/>
  <c r="D111" i="18" s="1"/>
  <c r="F117" i="17"/>
  <c r="E111" i="18" s="1"/>
  <c r="G117" i="17"/>
  <c r="F111" i="18" s="1"/>
  <c r="H117" i="17"/>
  <c r="I117" i="17"/>
  <c r="J117" i="17"/>
  <c r="K117" i="17"/>
  <c r="L117" i="17"/>
  <c r="M117" i="17"/>
  <c r="N117" i="17"/>
  <c r="O117" i="17"/>
  <c r="P117" i="17"/>
  <c r="Q117" i="17"/>
  <c r="R117" i="17"/>
  <c r="S117" i="17"/>
  <c r="T117" i="17"/>
  <c r="U117" i="17"/>
  <c r="V117" i="17"/>
  <c r="W117" i="17"/>
  <c r="X117" i="17"/>
  <c r="Y117" i="17"/>
  <c r="B118" i="17"/>
  <c r="A112" i="18" s="1"/>
  <c r="C118" i="17"/>
  <c r="B112" i="18" s="1"/>
  <c r="D118" i="17"/>
  <c r="C112" i="18" s="1"/>
  <c r="E118" i="17"/>
  <c r="D112" i="18" s="1"/>
  <c r="F118" i="17"/>
  <c r="E112" i="18" s="1"/>
  <c r="G118" i="17"/>
  <c r="F112" i="18" s="1"/>
  <c r="H118" i="17"/>
  <c r="I118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B119" i="17"/>
  <c r="A113" i="18" s="1"/>
  <c r="C119" i="17"/>
  <c r="B113" i="18" s="1"/>
  <c r="D119" i="17"/>
  <c r="C113" i="18" s="1"/>
  <c r="E119" i="17"/>
  <c r="D113" i="18" s="1"/>
  <c r="F119" i="17"/>
  <c r="E113" i="18" s="1"/>
  <c r="G119" i="17"/>
  <c r="F113" i="18" s="1"/>
  <c r="H119" i="17"/>
  <c r="I119" i="17"/>
  <c r="J119" i="17"/>
  <c r="K119" i="17"/>
  <c r="L119" i="17"/>
  <c r="M119" i="17"/>
  <c r="N119" i="17"/>
  <c r="O119" i="17"/>
  <c r="P119" i="17"/>
  <c r="Q119" i="17"/>
  <c r="R119" i="17"/>
  <c r="S119" i="17"/>
  <c r="T119" i="17"/>
  <c r="U119" i="17"/>
  <c r="V119" i="17"/>
  <c r="W119" i="17"/>
  <c r="X119" i="17"/>
  <c r="Y119" i="17"/>
  <c r="B120" i="17"/>
  <c r="A114" i="18" s="1"/>
  <c r="C120" i="17"/>
  <c r="B114" i="18" s="1"/>
  <c r="D120" i="17"/>
  <c r="C114" i="18" s="1"/>
  <c r="E120" i="17"/>
  <c r="D114" i="18" s="1"/>
  <c r="F120" i="17"/>
  <c r="E114" i="18" s="1"/>
  <c r="G120" i="17"/>
  <c r="F114" i="18" s="1"/>
  <c r="H120" i="17"/>
  <c r="I120" i="17"/>
  <c r="J120" i="17"/>
  <c r="K120" i="17"/>
  <c r="L120" i="17"/>
  <c r="M120" i="17"/>
  <c r="N120" i="17"/>
  <c r="O120" i="17"/>
  <c r="P120" i="17"/>
  <c r="Q120" i="17"/>
  <c r="R120" i="17"/>
  <c r="S120" i="17"/>
  <c r="T120" i="17"/>
  <c r="U120" i="17"/>
  <c r="V120" i="17"/>
  <c r="W120" i="17"/>
  <c r="X120" i="17"/>
  <c r="Y120" i="17"/>
  <c r="B121" i="17"/>
  <c r="A115" i="18" s="1"/>
  <c r="C121" i="17"/>
  <c r="B115" i="18" s="1"/>
  <c r="D121" i="17"/>
  <c r="C115" i="18" s="1"/>
  <c r="E121" i="17"/>
  <c r="D115" i="18" s="1"/>
  <c r="F121" i="17"/>
  <c r="E115" i="18" s="1"/>
  <c r="G121" i="17"/>
  <c r="F115" i="18" s="1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B122" i="17"/>
  <c r="A116" i="18" s="1"/>
  <c r="C122" i="17"/>
  <c r="B116" i="18" s="1"/>
  <c r="D122" i="17"/>
  <c r="C116" i="18" s="1"/>
  <c r="E122" i="17"/>
  <c r="D116" i="18" s="1"/>
  <c r="F122" i="17"/>
  <c r="E116" i="18" s="1"/>
  <c r="G122" i="17"/>
  <c r="F116" i="18" s="1"/>
  <c r="H122" i="17"/>
  <c r="I122" i="17"/>
  <c r="J122" i="17"/>
  <c r="K122" i="17"/>
  <c r="L122" i="17"/>
  <c r="M122" i="17"/>
  <c r="N122" i="17"/>
  <c r="O122" i="17"/>
  <c r="P122" i="17"/>
  <c r="Q122" i="17"/>
  <c r="R122" i="17"/>
  <c r="S122" i="17"/>
  <c r="T122" i="17"/>
  <c r="U122" i="17"/>
  <c r="V122" i="17"/>
  <c r="W122" i="17"/>
  <c r="X122" i="17"/>
  <c r="Y122" i="17"/>
  <c r="B123" i="17"/>
  <c r="A117" i="18" s="1"/>
  <c r="C123" i="17"/>
  <c r="B117" i="18" s="1"/>
  <c r="D123" i="17"/>
  <c r="C117" i="18" s="1"/>
  <c r="E123" i="17"/>
  <c r="D117" i="18" s="1"/>
  <c r="F123" i="17"/>
  <c r="E117" i="18" s="1"/>
  <c r="G123" i="17"/>
  <c r="F117" i="18" s="1"/>
  <c r="H123" i="17"/>
  <c r="I123" i="17"/>
  <c r="J123" i="17"/>
  <c r="K123" i="17"/>
  <c r="L123" i="17"/>
  <c r="M123" i="17"/>
  <c r="N123" i="17"/>
  <c r="O123" i="17"/>
  <c r="P123" i="17"/>
  <c r="Q123" i="17"/>
  <c r="R123" i="17"/>
  <c r="S123" i="17"/>
  <c r="T123" i="17"/>
  <c r="U123" i="17"/>
  <c r="V123" i="17"/>
  <c r="W123" i="17"/>
  <c r="X123" i="17"/>
  <c r="Y123" i="17"/>
  <c r="B124" i="17"/>
  <c r="A118" i="18" s="1"/>
  <c r="C124" i="17"/>
  <c r="B118" i="18" s="1"/>
  <c r="D124" i="17"/>
  <c r="C118" i="18" s="1"/>
  <c r="E124" i="17"/>
  <c r="D118" i="18" s="1"/>
  <c r="F124" i="17"/>
  <c r="E118" i="18" s="1"/>
  <c r="G124" i="17"/>
  <c r="F118" i="18" s="1"/>
  <c r="H124" i="17"/>
  <c r="I124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B125" i="17"/>
  <c r="A119" i="18" s="1"/>
  <c r="C125" i="17"/>
  <c r="B119" i="18" s="1"/>
  <c r="D125" i="17"/>
  <c r="C119" i="18" s="1"/>
  <c r="E125" i="17"/>
  <c r="D119" i="18" s="1"/>
  <c r="F125" i="17"/>
  <c r="E119" i="18" s="1"/>
  <c r="G125" i="17"/>
  <c r="F119" i="18" s="1"/>
  <c r="H125" i="17"/>
  <c r="I125" i="17"/>
  <c r="J125" i="17"/>
  <c r="K125" i="17"/>
  <c r="L125" i="17"/>
  <c r="M125" i="17"/>
  <c r="N125" i="17"/>
  <c r="O125" i="17"/>
  <c r="P125" i="17"/>
  <c r="Q125" i="17"/>
  <c r="R125" i="17"/>
  <c r="S125" i="17"/>
  <c r="T125" i="17"/>
  <c r="U125" i="17"/>
  <c r="V125" i="17"/>
  <c r="W125" i="17"/>
  <c r="X125" i="17"/>
  <c r="Y125" i="17"/>
  <c r="B126" i="17"/>
  <c r="A120" i="18" s="1"/>
  <c r="C126" i="17"/>
  <c r="B120" i="18" s="1"/>
  <c r="D126" i="17"/>
  <c r="C120" i="18" s="1"/>
  <c r="E126" i="17"/>
  <c r="D120" i="18" s="1"/>
  <c r="F126" i="17"/>
  <c r="E120" i="18" s="1"/>
  <c r="G126" i="17"/>
  <c r="F120" i="18" s="1"/>
  <c r="H126" i="17"/>
  <c r="I126" i="17"/>
  <c r="J126" i="17"/>
  <c r="K126" i="17"/>
  <c r="L126" i="17"/>
  <c r="M126" i="17"/>
  <c r="N126" i="17"/>
  <c r="O126" i="17"/>
  <c r="P126" i="17"/>
  <c r="Q126" i="17"/>
  <c r="R126" i="17"/>
  <c r="S126" i="17"/>
  <c r="T126" i="17"/>
  <c r="U126" i="17"/>
  <c r="V126" i="17"/>
  <c r="W126" i="17"/>
  <c r="X126" i="17"/>
  <c r="Y126" i="17"/>
  <c r="B127" i="17"/>
  <c r="A121" i="18" s="1"/>
  <c r="C127" i="17"/>
  <c r="B121" i="18" s="1"/>
  <c r="D127" i="17"/>
  <c r="C121" i="18" s="1"/>
  <c r="E127" i="17"/>
  <c r="D121" i="18" s="1"/>
  <c r="F127" i="17"/>
  <c r="E121" i="18" s="1"/>
  <c r="G127" i="17"/>
  <c r="F121" i="18" s="1"/>
  <c r="H127" i="17"/>
  <c r="I127" i="17"/>
  <c r="J127" i="17"/>
  <c r="K127" i="17"/>
  <c r="L127" i="17"/>
  <c r="M127" i="17"/>
  <c r="N127" i="17"/>
  <c r="O127" i="17"/>
  <c r="P127" i="17"/>
  <c r="Q127" i="17"/>
  <c r="R127" i="17"/>
  <c r="S127" i="17"/>
  <c r="T127" i="17"/>
  <c r="U127" i="17"/>
  <c r="V127" i="17"/>
  <c r="W127" i="17"/>
  <c r="X127" i="17"/>
  <c r="Y127" i="17"/>
  <c r="B128" i="17"/>
  <c r="A122" i="18" s="1"/>
  <c r="C128" i="17"/>
  <c r="B122" i="18" s="1"/>
  <c r="D128" i="17"/>
  <c r="C122" i="18" s="1"/>
  <c r="E128" i="17"/>
  <c r="D122" i="18" s="1"/>
  <c r="F128" i="17"/>
  <c r="E122" i="18" s="1"/>
  <c r="G128" i="17"/>
  <c r="F122" i="18" s="1"/>
  <c r="H128" i="17"/>
  <c r="I128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B129" i="17"/>
  <c r="A123" i="18" s="1"/>
  <c r="C129" i="17"/>
  <c r="B123" i="18" s="1"/>
  <c r="D129" i="17"/>
  <c r="C123" i="18" s="1"/>
  <c r="E129" i="17"/>
  <c r="D123" i="18" s="1"/>
  <c r="F129" i="17"/>
  <c r="E123" i="18" s="1"/>
  <c r="G129" i="17"/>
  <c r="F123" i="18" s="1"/>
  <c r="H129" i="17"/>
  <c r="I129" i="17"/>
  <c r="J129" i="17"/>
  <c r="K129" i="17"/>
  <c r="L129" i="17"/>
  <c r="M129" i="17"/>
  <c r="N129" i="17"/>
  <c r="O129" i="17"/>
  <c r="P129" i="17"/>
  <c r="Q129" i="17"/>
  <c r="R129" i="17"/>
  <c r="S129" i="17"/>
  <c r="T129" i="17"/>
  <c r="U129" i="17"/>
  <c r="V129" i="17"/>
  <c r="W129" i="17"/>
  <c r="X129" i="17"/>
  <c r="Y129" i="17"/>
  <c r="B130" i="17"/>
  <c r="A124" i="18" s="1"/>
  <c r="C130" i="17"/>
  <c r="B124" i="18" s="1"/>
  <c r="D130" i="17"/>
  <c r="C124" i="18" s="1"/>
  <c r="E130" i="17"/>
  <c r="D124" i="18" s="1"/>
  <c r="F130" i="17"/>
  <c r="E124" i="18" s="1"/>
  <c r="G130" i="17"/>
  <c r="F124" i="18" s="1"/>
  <c r="H130" i="17"/>
  <c r="I130" i="17"/>
  <c r="J130" i="17"/>
  <c r="K130" i="17"/>
  <c r="L130" i="17"/>
  <c r="M130" i="17"/>
  <c r="N130" i="17"/>
  <c r="O130" i="17"/>
  <c r="P130" i="17"/>
  <c r="Q130" i="17"/>
  <c r="R130" i="17"/>
  <c r="S130" i="17"/>
  <c r="T130" i="17"/>
  <c r="U130" i="17"/>
  <c r="V130" i="17"/>
  <c r="W130" i="17"/>
  <c r="X130" i="17"/>
  <c r="Y130" i="17"/>
  <c r="B131" i="17"/>
  <c r="A125" i="18" s="1"/>
  <c r="C131" i="17"/>
  <c r="B125" i="18" s="1"/>
  <c r="D131" i="17"/>
  <c r="C125" i="18" s="1"/>
  <c r="E131" i="17"/>
  <c r="D125" i="18" s="1"/>
  <c r="F131" i="17"/>
  <c r="E125" i="18" s="1"/>
  <c r="G131" i="17"/>
  <c r="F125" i="18" s="1"/>
  <c r="H131" i="17"/>
  <c r="I131" i="17"/>
  <c r="J131" i="17"/>
  <c r="K131" i="17"/>
  <c r="L131" i="17"/>
  <c r="M131" i="17"/>
  <c r="N131" i="17"/>
  <c r="O131" i="17"/>
  <c r="P131" i="17"/>
  <c r="Q131" i="17"/>
  <c r="R131" i="17"/>
  <c r="S131" i="17"/>
  <c r="T131" i="17"/>
  <c r="U131" i="17"/>
  <c r="V131" i="17"/>
  <c r="W131" i="17"/>
  <c r="X131" i="17"/>
  <c r="Y131" i="17"/>
  <c r="B132" i="17"/>
  <c r="A126" i="18" s="1"/>
  <c r="C132" i="17"/>
  <c r="B126" i="18" s="1"/>
  <c r="D132" i="17"/>
  <c r="C126" i="18" s="1"/>
  <c r="E132" i="17"/>
  <c r="D126" i="18" s="1"/>
  <c r="F132" i="17"/>
  <c r="E126" i="18" s="1"/>
  <c r="G132" i="17"/>
  <c r="F126" i="18" s="1"/>
  <c r="H132" i="17"/>
  <c r="I132" i="17"/>
  <c r="J132" i="17"/>
  <c r="K132" i="17"/>
  <c r="L132" i="17"/>
  <c r="M132" i="17"/>
  <c r="N132" i="17"/>
  <c r="O132" i="17"/>
  <c r="P132" i="17"/>
  <c r="Q132" i="17"/>
  <c r="R132" i="17"/>
  <c r="S132" i="17"/>
  <c r="T132" i="17"/>
  <c r="U132" i="17"/>
  <c r="V132" i="17"/>
  <c r="W132" i="17"/>
  <c r="X132" i="17"/>
  <c r="Y132" i="17"/>
  <c r="B133" i="17"/>
  <c r="A127" i="18" s="1"/>
  <c r="C133" i="17"/>
  <c r="B127" i="18" s="1"/>
  <c r="D133" i="17"/>
  <c r="C127" i="18" s="1"/>
  <c r="E133" i="17"/>
  <c r="D127" i="18" s="1"/>
  <c r="F133" i="17"/>
  <c r="E127" i="18" s="1"/>
  <c r="G133" i="17"/>
  <c r="F127" i="18" s="1"/>
  <c r="H133" i="17"/>
  <c r="I133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B134" i="17"/>
  <c r="A128" i="18" s="1"/>
  <c r="C134" i="17"/>
  <c r="B128" i="18" s="1"/>
  <c r="D134" i="17"/>
  <c r="C128" i="18" s="1"/>
  <c r="E134" i="17"/>
  <c r="D128" i="18" s="1"/>
  <c r="F134" i="17"/>
  <c r="E128" i="18" s="1"/>
  <c r="G134" i="17"/>
  <c r="F128" i="18" s="1"/>
  <c r="H134" i="17"/>
  <c r="I134" i="17"/>
  <c r="J134" i="17"/>
  <c r="K134" i="17"/>
  <c r="L134" i="17"/>
  <c r="M134" i="17"/>
  <c r="N134" i="17"/>
  <c r="O134" i="17"/>
  <c r="P134" i="17"/>
  <c r="Q134" i="17"/>
  <c r="R134" i="17"/>
  <c r="S134" i="17"/>
  <c r="T134" i="17"/>
  <c r="U134" i="17"/>
  <c r="V134" i="17"/>
  <c r="W134" i="17"/>
  <c r="X134" i="17"/>
  <c r="Y134" i="17"/>
  <c r="B135" i="17"/>
  <c r="A129" i="18" s="1"/>
  <c r="C135" i="17"/>
  <c r="B129" i="18" s="1"/>
  <c r="D135" i="17"/>
  <c r="C129" i="18" s="1"/>
  <c r="E135" i="17"/>
  <c r="D129" i="18" s="1"/>
  <c r="F135" i="17"/>
  <c r="E129" i="18" s="1"/>
  <c r="G135" i="17"/>
  <c r="F129" i="18" s="1"/>
  <c r="H135" i="17"/>
  <c r="I135" i="17"/>
  <c r="J135" i="17"/>
  <c r="K135" i="17"/>
  <c r="L135" i="17"/>
  <c r="M135" i="17"/>
  <c r="N135" i="17"/>
  <c r="O135" i="17"/>
  <c r="P135" i="17"/>
  <c r="Q135" i="17"/>
  <c r="R135" i="17"/>
  <c r="S135" i="17"/>
  <c r="T135" i="17"/>
  <c r="U135" i="17"/>
  <c r="V135" i="17"/>
  <c r="W135" i="17"/>
  <c r="X135" i="17"/>
  <c r="Y135" i="17"/>
  <c r="B136" i="17"/>
  <c r="A130" i="18" s="1"/>
  <c r="C136" i="17"/>
  <c r="B130" i="18" s="1"/>
  <c r="D136" i="17"/>
  <c r="C130" i="18" s="1"/>
  <c r="E136" i="17"/>
  <c r="D130" i="18" s="1"/>
  <c r="F136" i="17"/>
  <c r="E130" i="18" s="1"/>
  <c r="G136" i="17"/>
  <c r="F130" i="18" s="1"/>
  <c r="H136" i="17"/>
  <c r="I136" i="17"/>
  <c r="J136" i="17"/>
  <c r="K136" i="17"/>
  <c r="L136" i="17"/>
  <c r="M136" i="17"/>
  <c r="N136" i="17"/>
  <c r="O136" i="17"/>
  <c r="P136" i="17"/>
  <c r="Q136" i="17"/>
  <c r="R136" i="17"/>
  <c r="S136" i="17"/>
  <c r="T136" i="17"/>
  <c r="U136" i="17"/>
  <c r="V136" i="17"/>
  <c r="W136" i="17"/>
  <c r="X136" i="17"/>
  <c r="Y136" i="17"/>
  <c r="B137" i="17"/>
  <c r="A131" i="18" s="1"/>
  <c r="C137" i="17"/>
  <c r="B131" i="18" s="1"/>
  <c r="D137" i="17"/>
  <c r="C131" i="18" s="1"/>
  <c r="E137" i="17"/>
  <c r="D131" i="18" s="1"/>
  <c r="F137" i="17"/>
  <c r="E131" i="18" s="1"/>
  <c r="G137" i="17"/>
  <c r="F131" i="18" s="1"/>
  <c r="H137" i="17"/>
  <c r="I137" i="17"/>
  <c r="J137" i="17"/>
  <c r="K137" i="17"/>
  <c r="L137" i="17"/>
  <c r="M137" i="17"/>
  <c r="N137" i="17"/>
  <c r="O137" i="17"/>
  <c r="P137" i="17"/>
  <c r="Q137" i="17"/>
  <c r="R137" i="17"/>
  <c r="S137" i="17"/>
  <c r="T137" i="17"/>
  <c r="U137" i="17"/>
  <c r="V137" i="17"/>
  <c r="W137" i="17"/>
  <c r="X137" i="17"/>
  <c r="Y137" i="17"/>
  <c r="B138" i="17"/>
  <c r="A132" i="18" s="1"/>
  <c r="C138" i="17"/>
  <c r="B132" i="18" s="1"/>
  <c r="D138" i="17"/>
  <c r="C132" i="18" s="1"/>
  <c r="E138" i="17"/>
  <c r="D132" i="18" s="1"/>
  <c r="F138" i="17"/>
  <c r="E132" i="18" s="1"/>
  <c r="G138" i="17"/>
  <c r="F132" i="18" s="1"/>
  <c r="H138" i="17"/>
  <c r="I138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B139" i="17"/>
  <c r="A133" i="18" s="1"/>
  <c r="C139" i="17"/>
  <c r="B133" i="18" s="1"/>
  <c r="D139" i="17"/>
  <c r="C133" i="18" s="1"/>
  <c r="E139" i="17"/>
  <c r="D133" i="18" s="1"/>
  <c r="F139" i="17"/>
  <c r="E133" i="18" s="1"/>
  <c r="G139" i="17"/>
  <c r="F133" i="18" s="1"/>
  <c r="H139" i="17"/>
  <c r="I139" i="17"/>
  <c r="J139" i="17"/>
  <c r="K139" i="17"/>
  <c r="L139" i="17"/>
  <c r="M139" i="17"/>
  <c r="N139" i="17"/>
  <c r="O139" i="17"/>
  <c r="P139" i="17"/>
  <c r="Q139" i="17"/>
  <c r="R139" i="17"/>
  <c r="S139" i="17"/>
  <c r="T139" i="17"/>
  <c r="U139" i="17"/>
  <c r="V139" i="17"/>
  <c r="W139" i="17"/>
  <c r="X139" i="17"/>
  <c r="Y139" i="17"/>
  <c r="B140" i="17"/>
  <c r="A134" i="18" s="1"/>
  <c r="C140" i="17"/>
  <c r="B134" i="18" s="1"/>
  <c r="D140" i="17"/>
  <c r="C134" i="18" s="1"/>
  <c r="E140" i="17"/>
  <c r="D134" i="18" s="1"/>
  <c r="F140" i="17"/>
  <c r="E134" i="18" s="1"/>
  <c r="G140" i="17"/>
  <c r="F134" i="18" s="1"/>
  <c r="H140" i="17"/>
  <c r="I140" i="17"/>
  <c r="J140" i="17"/>
  <c r="K140" i="17"/>
  <c r="L140" i="17"/>
  <c r="M140" i="17"/>
  <c r="N140" i="17"/>
  <c r="O140" i="17"/>
  <c r="P140" i="17"/>
  <c r="Q140" i="17"/>
  <c r="R140" i="17"/>
  <c r="S140" i="17"/>
  <c r="T140" i="17"/>
  <c r="U140" i="17"/>
  <c r="V140" i="17"/>
  <c r="W140" i="17"/>
  <c r="X140" i="17"/>
  <c r="Y140" i="17"/>
  <c r="B141" i="17"/>
  <c r="A135" i="18" s="1"/>
  <c r="C141" i="17"/>
  <c r="B135" i="18" s="1"/>
  <c r="D141" i="17"/>
  <c r="C135" i="18" s="1"/>
  <c r="E141" i="17"/>
  <c r="D135" i="18" s="1"/>
  <c r="F141" i="17"/>
  <c r="E135" i="18" s="1"/>
  <c r="G141" i="17"/>
  <c r="F135" i="18" s="1"/>
  <c r="H141" i="17"/>
  <c r="I141" i="17"/>
  <c r="J141" i="17"/>
  <c r="K141" i="17"/>
  <c r="L141" i="17"/>
  <c r="M141" i="17"/>
  <c r="N141" i="17"/>
  <c r="O141" i="17"/>
  <c r="P141" i="17"/>
  <c r="Q141" i="17"/>
  <c r="R141" i="17"/>
  <c r="S141" i="17"/>
  <c r="T141" i="17"/>
  <c r="U141" i="17"/>
  <c r="V141" i="17"/>
  <c r="W141" i="17"/>
  <c r="X141" i="17"/>
  <c r="Y141" i="17"/>
  <c r="B142" i="17"/>
  <c r="A136" i="18" s="1"/>
  <c r="C142" i="17"/>
  <c r="B136" i="18" s="1"/>
  <c r="D142" i="17"/>
  <c r="C136" i="18" s="1"/>
  <c r="E142" i="17"/>
  <c r="D136" i="18" s="1"/>
  <c r="F142" i="17"/>
  <c r="E136" i="18" s="1"/>
  <c r="G142" i="17"/>
  <c r="F136" i="18" s="1"/>
  <c r="H142" i="17"/>
  <c r="I142" i="17"/>
  <c r="J142" i="17"/>
  <c r="K142" i="17"/>
  <c r="L142" i="17"/>
  <c r="M142" i="17"/>
  <c r="N142" i="17"/>
  <c r="O142" i="17"/>
  <c r="P142" i="17"/>
  <c r="Q142" i="17"/>
  <c r="R142" i="17"/>
  <c r="S142" i="17"/>
  <c r="T142" i="17"/>
  <c r="U142" i="17"/>
  <c r="V142" i="17"/>
  <c r="W142" i="17"/>
  <c r="X142" i="17"/>
  <c r="Y142" i="17"/>
  <c r="B143" i="17"/>
  <c r="A137" i="18" s="1"/>
  <c r="C143" i="17"/>
  <c r="B137" i="18" s="1"/>
  <c r="D143" i="17"/>
  <c r="C137" i="18" s="1"/>
  <c r="E143" i="17"/>
  <c r="D137" i="18" s="1"/>
  <c r="F143" i="17"/>
  <c r="E137" i="18" s="1"/>
  <c r="G143" i="17"/>
  <c r="F137" i="18" s="1"/>
  <c r="H143" i="17"/>
  <c r="I143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B144" i="17"/>
  <c r="A138" i="18" s="1"/>
  <c r="C144" i="17"/>
  <c r="B138" i="18" s="1"/>
  <c r="D144" i="17"/>
  <c r="C138" i="18" s="1"/>
  <c r="E144" i="17"/>
  <c r="D138" i="18" s="1"/>
  <c r="F144" i="17"/>
  <c r="E138" i="18" s="1"/>
  <c r="G144" i="17"/>
  <c r="F138" i="18" s="1"/>
  <c r="H144" i="17"/>
  <c r="I144" i="17"/>
  <c r="J144" i="17"/>
  <c r="K144" i="17"/>
  <c r="L144" i="17"/>
  <c r="M144" i="17"/>
  <c r="N144" i="17"/>
  <c r="O144" i="17"/>
  <c r="P144" i="17"/>
  <c r="Q144" i="17"/>
  <c r="R144" i="17"/>
  <c r="S144" i="17"/>
  <c r="T144" i="17"/>
  <c r="U144" i="17"/>
  <c r="V144" i="17"/>
  <c r="W144" i="17"/>
  <c r="X144" i="17"/>
  <c r="Y144" i="17"/>
  <c r="B145" i="17"/>
  <c r="A139" i="18" s="1"/>
  <c r="C145" i="17"/>
  <c r="B139" i="18" s="1"/>
  <c r="D145" i="17"/>
  <c r="C139" i="18" s="1"/>
  <c r="E145" i="17"/>
  <c r="D139" i="18" s="1"/>
  <c r="F145" i="17"/>
  <c r="E139" i="18" s="1"/>
  <c r="G145" i="17"/>
  <c r="F139" i="18" s="1"/>
  <c r="H145" i="17"/>
  <c r="I145" i="17"/>
  <c r="J145" i="17"/>
  <c r="K145" i="17"/>
  <c r="L145" i="17"/>
  <c r="M145" i="17"/>
  <c r="N145" i="17"/>
  <c r="O145" i="17"/>
  <c r="P145" i="17"/>
  <c r="Q145" i="17"/>
  <c r="R145" i="17"/>
  <c r="S145" i="17"/>
  <c r="T145" i="17"/>
  <c r="U145" i="17"/>
  <c r="V145" i="17"/>
  <c r="W145" i="17"/>
  <c r="X145" i="17"/>
  <c r="Y145" i="17"/>
  <c r="B146" i="17"/>
  <c r="A140" i="18" s="1"/>
  <c r="C146" i="17"/>
  <c r="B140" i="18" s="1"/>
  <c r="D146" i="17"/>
  <c r="C140" i="18" s="1"/>
  <c r="E146" i="17"/>
  <c r="D140" i="18" s="1"/>
  <c r="F146" i="17"/>
  <c r="E140" i="18" s="1"/>
  <c r="G146" i="17"/>
  <c r="F140" i="18" s="1"/>
  <c r="H146" i="17"/>
  <c r="I146" i="17"/>
  <c r="J146" i="17"/>
  <c r="K146" i="17"/>
  <c r="L146" i="17"/>
  <c r="M146" i="17"/>
  <c r="N146" i="17"/>
  <c r="O146" i="17"/>
  <c r="P146" i="17"/>
  <c r="Q146" i="17"/>
  <c r="R146" i="17"/>
  <c r="S146" i="17"/>
  <c r="T146" i="17"/>
  <c r="U146" i="17"/>
  <c r="V146" i="17"/>
  <c r="W146" i="17"/>
  <c r="X146" i="17"/>
  <c r="Y146" i="17"/>
  <c r="B147" i="17"/>
  <c r="A141" i="18" s="1"/>
  <c r="C147" i="17"/>
  <c r="B141" i="18" s="1"/>
  <c r="D147" i="17"/>
  <c r="C141" i="18" s="1"/>
  <c r="E147" i="17"/>
  <c r="D141" i="18" s="1"/>
  <c r="F147" i="17"/>
  <c r="E141" i="18" s="1"/>
  <c r="G147" i="17"/>
  <c r="F141" i="18" s="1"/>
  <c r="H147" i="17"/>
  <c r="I147" i="17"/>
  <c r="J147" i="17"/>
  <c r="K147" i="17"/>
  <c r="L147" i="17"/>
  <c r="M147" i="17"/>
  <c r="N147" i="17"/>
  <c r="O147" i="17"/>
  <c r="P147" i="17"/>
  <c r="Q147" i="17"/>
  <c r="R147" i="17"/>
  <c r="S147" i="17"/>
  <c r="T147" i="17"/>
  <c r="U147" i="17"/>
  <c r="V147" i="17"/>
  <c r="W147" i="17"/>
  <c r="X147" i="17"/>
  <c r="Y147" i="17"/>
  <c r="B148" i="17"/>
  <c r="A142" i="18" s="1"/>
  <c r="C148" i="17"/>
  <c r="B142" i="18" s="1"/>
  <c r="D148" i="17"/>
  <c r="C142" i="18" s="1"/>
  <c r="E148" i="17"/>
  <c r="D142" i="18" s="1"/>
  <c r="F148" i="17"/>
  <c r="E142" i="18" s="1"/>
  <c r="G148" i="17"/>
  <c r="F142" i="18" s="1"/>
  <c r="H148" i="17"/>
  <c r="I148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B149" i="17"/>
  <c r="A143" i="18" s="1"/>
  <c r="C149" i="17"/>
  <c r="B143" i="18" s="1"/>
  <c r="D149" i="17"/>
  <c r="C143" i="18" s="1"/>
  <c r="E149" i="17"/>
  <c r="D143" i="18" s="1"/>
  <c r="F149" i="17"/>
  <c r="E143" i="18" s="1"/>
  <c r="G149" i="17"/>
  <c r="F143" i="18" s="1"/>
  <c r="H149" i="17"/>
  <c r="I149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B150" i="17"/>
  <c r="A144" i="18" s="1"/>
  <c r="C150" i="17"/>
  <c r="B144" i="18" s="1"/>
  <c r="D150" i="17"/>
  <c r="C144" i="18" s="1"/>
  <c r="E150" i="17"/>
  <c r="D144" i="18" s="1"/>
  <c r="F150" i="17"/>
  <c r="E144" i="18" s="1"/>
  <c r="G150" i="17"/>
  <c r="F144" i="18" s="1"/>
  <c r="H150" i="17"/>
  <c r="I150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B151" i="17"/>
  <c r="A145" i="18" s="1"/>
  <c r="C151" i="17"/>
  <c r="B145" i="18" s="1"/>
  <c r="D151" i="17"/>
  <c r="C145" i="18" s="1"/>
  <c r="E151" i="17"/>
  <c r="D145" i="18" s="1"/>
  <c r="F151" i="17"/>
  <c r="E145" i="18" s="1"/>
  <c r="G151" i="17"/>
  <c r="F145" i="18" s="1"/>
  <c r="H151" i="17"/>
  <c r="I151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B152" i="17"/>
  <c r="A146" i="18" s="1"/>
  <c r="C152" i="17"/>
  <c r="B146" i="18" s="1"/>
  <c r="D152" i="17"/>
  <c r="C146" i="18" s="1"/>
  <c r="E152" i="17"/>
  <c r="D146" i="18" s="1"/>
  <c r="F152" i="17"/>
  <c r="E146" i="18" s="1"/>
  <c r="G152" i="17"/>
  <c r="F146" i="18" s="1"/>
  <c r="H152" i="17"/>
  <c r="I152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B153" i="17"/>
  <c r="A147" i="18" s="1"/>
  <c r="C153" i="17"/>
  <c r="B147" i="18" s="1"/>
  <c r="D153" i="17"/>
  <c r="C147" i="18" s="1"/>
  <c r="E153" i="17"/>
  <c r="D147" i="18" s="1"/>
  <c r="F153" i="17"/>
  <c r="E147" i="18" s="1"/>
  <c r="G153" i="17"/>
  <c r="F147" i="18" s="1"/>
  <c r="H153" i="17"/>
  <c r="I153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B154" i="17"/>
  <c r="A148" i="18" s="1"/>
  <c r="C154" i="17"/>
  <c r="B148" i="18" s="1"/>
  <c r="D154" i="17"/>
  <c r="C148" i="18" s="1"/>
  <c r="E154" i="17"/>
  <c r="D148" i="18" s="1"/>
  <c r="F154" i="17"/>
  <c r="E148" i="18" s="1"/>
  <c r="G154" i="17"/>
  <c r="F148" i="18" s="1"/>
  <c r="H154" i="17"/>
  <c r="I154" i="17"/>
  <c r="J154" i="17"/>
  <c r="K154" i="17"/>
  <c r="L154" i="17"/>
  <c r="M154" i="17"/>
  <c r="N154" i="17"/>
  <c r="O154" i="17"/>
  <c r="P154" i="17"/>
  <c r="Q154" i="17"/>
  <c r="R154" i="17"/>
  <c r="S154" i="17"/>
  <c r="T154" i="17"/>
  <c r="U154" i="17"/>
  <c r="V154" i="17"/>
  <c r="W154" i="17"/>
  <c r="X154" i="17"/>
  <c r="Y154" i="17"/>
  <c r="B155" i="17"/>
  <c r="A149" i="18" s="1"/>
  <c r="C155" i="17"/>
  <c r="B149" i="18" s="1"/>
  <c r="D155" i="17"/>
  <c r="C149" i="18" s="1"/>
  <c r="E155" i="17"/>
  <c r="D149" i="18" s="1"/>
  <c r="F155" i="17"/>
  <c r="E149" i="18" s="1"/>
  <c r="G155" i="17"/>
  <c r="F149" i="18" s="1"/>
  <c r="H155" i="17"/>
  <c r="I155" i="17"/>
  <c r="J155" i="17"/>
  <c r="K155" i="17"/>
  <c r="L155" i="17"/>
  <c r="M155" i="17"/>
  <c r="N155" i="17"/>
  <c r="O155" i="17"/>
  <c r="P155" i="17"/>
  <c r="Q155" i="17"/>
  <c r="R155" i="17"/>
  <c r="S155" i="17"/>
  <c r="T155" i="17"/>
  <c r="U155" i="17"/>
  <c r="V155" i="17"/>
  <c r="W155" i="17"/>
  <c r="X155" i="17"/>
  <c r="Y155" i="17"/>
  <c r="B156" i="17"/>
  <c r="A150" i="18" s="1"/>
  <c r="C156" i="17"/>
  <c r="B150" i="18" s="1"/>
  <c r="D156" i="17"/>
  <c r="C150" i="18" s="1"/>
  <c r="E156" i="17"/>
  <c r="D150" i="18" s="1"/>
  <c r="F156" i="17"/>
  <c r="E150" i="18" s="1"/>
  <c r="G156" i="17"/>
  <c r="F150" i="18" s="1"/>
  <c r="H156" i="17"/>
  <c r="I156" i="17"/>
  <c r="J156" i="17"/>
  <c r="K156" i="17"/>
  <c r="L156" i="17"/>
  <c r="M156" i="17"/>
  <c r="N156" i="17"/>
  <c r="O156" i="17"/>
  <c r="P156" i="17"/>
  <c r="Q156" i="17"/>
  <c r="R156" i="17"/>
  <c r="S156" i="17"/>
  <c r="T156" i="17"/>
  <c r="U156" i="17"/>
  <c r="V156" i="17"/>
  <c r="W156" i="17"/>
  <c r="X156" i="17"/>
  <c r="Y156" i="17"/>
  <c r="B157" i="17"/>
  <c r="A151" i="18" s="1"/>
  <c r="C157" i="17"/>
  <c r="B151" i="18" s="1"/>
  <c r="D157" i="17"/>
  <c r="C151" i="18" s="1"/>
  <c r="E157" i="17"/>
  <c r="D151" i="18" s="1"/>
  <c r="F157" i="17"/>
  <c r="E151" i="18" s="1"/>
  <c r="G157" i="17"/>
  <c r="F151" i="18" s="1"/>
  <c r="H157" i="17"/>
  <c r="I157" i="17"/>
  <c r="J157" i="17"/>
  <c r="K157" i="17"/>
  <c r="L157" i="17"/>
  <c r="M157" i="17"/>
  <c r="N157" i="17"/>
  <c r="O157" i="17"/>
  <c r="P157" i="17"/>
  <c r="Q157" i="17"/>
  <c r="R157" i="17"/>
  <c r="S157" i="17"/>
  <c r="T157" i="17"/>
  <c r="U157" i="17"/>
  <c r="V157" i="17"/>
  <c r="W157" i="17"/>
  <c r="X157" i="17"/>
  <c r="Y157" i="17"/>
  <c r="B158" i="17"/>
  <c r="A152" i="18" s="1"/>
  <c r="C158" i="17"/>
  <c r="B152" i="18" s="1"/>
  <c r="D158" i="17"/>
  <c r="C152" i="18" s="1"/>
  <c r="E158" i="17"/>
  <c r="D152" i="18" s="1"/>
  <c r="F158" i="17"/>
  <c r="E152" i="18" s="1"/>
  <c r="G158" i="17"/>
  <c r="F152" i="18" s="1"/>
  <c r="H158" i="17"/>
  <c r="I158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B159" i="17"/>
  <c r="A153" i="18" s="1"/>
  <c r="C159" i="17"/>
  <c r="B153" i="18" s="1"/>
  <c r="D159" i="17"/>
  <c r="C153" i="18" s="1"/>
  <c r="E159" i="17"/>
  <c r="D153" i="18" s="1"/>
  <c r="F159" i="17"/>
  <c r="E153" i="18" s="1"/>
  <c r="G159" i="17"/>
  <c r="F153" i="18" s="1"/>
  <c r="H159" i="17"/>
  <c r="I159" i="17"/>
  <c r="J159" i="17"/>
  <c r="K159" i="17"/>
  <c r="L159" i="17"/>
  <c r="M159" i="17"/>
  <c r="N159" i="17"/>
  <c r="O159" i="17"/>
  <c r="P159" i="17"/>
  <c r="Q159" i="17"/>
  <c r="R159" i="17"/>
  <c r="S159" i="17"/>
  <c r="T159" i="17"/>
  <c r="U159" i="17"/>
  <c r="V159" i="17"/>
  <c r="W159" i="17"/>
  <c r="X159" i="17"/>
  <c r="Y159" i="17"/>
  <c r="B160" i="17"/>
  <c r="A154" i="18" s="1"/>
  <c r="C160" i="17"/>
  <c r="B154" i="18" s="1"/>
  <c r="D160" i="17"/>
  <c r="C154" i="18" s="1"/>
  <c r="E160" i="17"/>
  <c r="D154" i="18" s="1"/>
  <c r="F160" i="17"/>
  <c r="E154" i="18" s="1"/>
  <c r="G160" i="17"/>
  <c r="F154" i="18" s="1"/>
  <c r="H160" i="17"/>
  <c r="I160" i="17"/>
  <c r="J160" i="17"/>
  <c r="K160" i="17"/>
  <c r="L160" i="17"/>
  <c r="M160" i="17"/>
  <c r="N160" i="17"/>
  <c r="O160" i="17"/>
  <c r="P160" i="17"/>
  <c r="Q160" i="17"/>
  <c r="R160" i="17"/>
  <c r="S160" i="17"/>
  <c r="T160" i="17"/>
  <c r="U160" i="17"/>
  <c r="V160" i="17"/>
  <c r="W160" i="17"/>
  <c r="X160" i="17"/>
  <c r="Y160" i="17"/>
  <c r="B161" i="17"/>
  <c r="A155" i="18" s="1"/>
  <c r="C161" i="17"/>
  <c r="B155" i="18" s="1"/>
  <c r="D161" i="17"/>
  <c r="C155" i="18" s="1"/>
  <c r="E161" i="17"/>
  <c r="D155" i="18" s="1"/>
  <c r="F161" i="17"/>
  <c r="E155" i="18" s="1"/>
  <c r="G161" i="17"/>
  <c r="F155" i="18" s="1"/>
  <c r="H161" i="17"/>
  <c r="I161" i="17"/>
  <c r="J161" i="17"/>
  <c r="K161" i="17"/>
  <c r="L161" i="17"/>
  <c r="M161" i="17"/>
  <c r="N161" i="17"/>
  <c r="O161" i="17"/>
  <c r="P161" i="17"/>
  <c r="Q161" i="17"/>
  <c r="R161" i="17"/>
  <c r="S161" i="17"/>
  <c r="T161" i="17"/>
  <c r="U161" i="17"/>
  <c r="V161" i="17"/>
  <c r="W161" i="17"/>
  <c r="X161" i="17"/>
  <c r="Y161" i="17"/>
  <c r="B162" i="17"/>
  <c r="A156" i="18" s="1"/>
  <c r="C162" i="17"/>
  <c r="B156" i="18" s="1"/>
  <c r="D162" i="17"/>
  <c r="C156" i="18" s="1"/>
  <c r="E162" i="17"/>
  <c r="D156" i="18" s="1"/>
  <c r="F162" i="17"/>
  <c r="E156" i="18" s="1"/>
  <c r="G162" i="17"/>
  <c r="F156" i="18" s="1"/>
  <c r="H162" i="17"/>
  <c r="I162" i="17"/>
  <c r="J162" i="17"/>
  <c r="K162" i="17"/>
  <c r="L162" i="17"/>
  <c r="M162" i="17"/>
  <c r="N162" i="17"/>
  <c r="O162" i="17"/>
  <c r="P162" i="17"/>
  <c r="Q162" i="17"/>
  <c r="R162" i="17"/>
  <c r="S162" i="17"/>
  <c r="T162" i="17"/>
  <c r="U162" i="17"/>
  <c r="V162" i="17"/>
  <c r="W162" i="17"/>
  <c r="X162" i="17"/>
  <c r="Y162" i="17"/>
  <c r="B163" i="17"/>
  <c r="A157" i="18" s="1"/>
  <c r="C163" i="17"/>
  <c r="B157" i="18" s="1"/>
  <c r="D163" i="17"/>
  <c r="C157" i="18" s="1"/>
  <c r="E163" i="17"/>
  <c r="D157" i="18" s="1"/>
  <c r="F163" i="17"/>
  <c r="E157" i="18" s="1"/>
  <c r="G163" i="17"/>
  <c r="F157" i="18" s="1"/>
  <c r="H163" i="17"/>
  <c r="I163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B164" i="17"/>
  <c r="A158" i="18" s="1"/>
  <c r="C164" i="17"/>
  <c r="B158" i="18" s="1"/>
  <c r="D164" i="17"/>
  <c r="C158" i="18" s="1"/>
  <c r="E164" i="17"/>
  <c r="D158" i="18" s="1"/>
  <c r="F164" i="17"/>
  <c r="E158" i="18" s="1"/>
  <c r="G164" i="17"/>
  <c r="F158" i="18" s="1"/>
  <c r="H164" i="17"/>
  <c r="I164" i="17"/>
  <c r="J164" i="17"/>
  <c r="K164" i="17"/>
  <c r="L164" i="17"/>
  <c r="M164" i="17"/>
  <c r="N164" i="17"/>
  <c r="O164" i="17"/>
  <c r="P164" i="17"/>
  <c r="Q164" i="17"/>
  <c r="R164" i="17"/>
  <c r="S164" i="17"/>
  <c r="T164" i="17"/>
  <c r="U164" i="17"/>
  <c r="V164" i="17"/>
  <c r="W164" i="17"/>
  <c r="X164" i="17"/>
  <c r="Y164" i="17"/>
  <c r="B165" i="17"/>
  <c r="A159" i="18" s="1"/>
  <c r="C165" i="17"/>
  <c r="B159" i="18" s="1"/>
  <c r="D165" i="17"/>
  <c r="C159" i="18" s="1"/>
  <c r="E165" i="17"/>
  <c r="D159" i="18" s="1"/>
  <c r="F165" i="17"/>
  <c r="E159" i="18" s="1"/>
  <c r="G165" i="17"/>
  <c r="F159" i="18" s="1"/>
  <c r="H165" i="17"/>
  <c r="I165" i="17"/>
  <c r="J165" i="17"/>
  <c r="K165" i="17"/>
  <c r="L165" i="17"/>
  <c r="M165" i="17"/>
  <c r="N165" i="17"/>
  <c r="O165" i="17"/>
  <c r="P165" i="17"/>
  <c r="Q165" i="17"/>
  <c r="R165" i="17"/>
  <c r="S165" i="17"/>
  <c r="T165" i="17"/>
  <c r="U165" i="17"/>
  <c r="V165" i="17"/>
  <c r="W165" i="17"/>
  <c r="X165" i="17"/>
  <c r="Y165" i="17"/>
  <c r="B166" i="17"/>
  <c r="A160" i="18" s="1"/>
  <c r="C166" i="17"/>
  <c r="B160" i="18" s="1"/>
  <c r="D166" i="17"/>
  <c r="C160" i="18" s="1"/>
  <c r="E166" i="17"/>
  <c r="D160" i="18" s="1"/>
  <c r="F166" i="17"/>
  <c r="E160" i="18" s="1"/>
  <c r="G166" i="17"/>
  <c r="F160" i="18" s="1"/>
  <c r="H166" i="17"/>
  <c r="I166" i="17"/>
  <c r="J166" i="17"/>
  <c r="K166" i="17"/>
  <c r="L166" i="17"/>
  <c r="M166" i="17"/>
  <c r="N166" i="17"/>
  <c r="O166" i="17"/>
  <c r="P166" i="17"/>
  <c r="Q166" i="17"/>
  <c r="R166" i="17"/>
  <c r="S166" i="17"/>
  <c r="T166" i="17"/>
  <c r="U166" i="17"/>
  <c r="V166" i="17"/>
  <c r="W166" i="17"/>
  <c r="X166" i="17"/>
  <c r="Y166" i="17"/>
  <c r="B167" i="17"/>
  <c r="A161" i="18" s="1"/>
  <c r="C167" i="17"/>
  <c r="B161" i="18" s="1"/>
  <c r="D167" i="17"/>
  <c r="C161" i="18" s="1"/>
  <c r="E167" i="17"/>
  <c r="D161" i="18" s="1"/>
  <c r="F167" i="17"/>
  <c r="E161" i="18" s="1"/>
  <c r="G167" i="17"/>
  <c r="F161" i="18" s="1"/>
  <c r="H167" i="17"/>
  <c r="I167" i="17"/>
  <c r="J167" i="17"/>
  <c r="K167" i="17"/>
  <c r="L167" i="17"/>
  <c r="M167" i="17"/>
  <c r="N167" i="17"/>
  <c r="O167" i="17"/>
  <c r="P167" i="17"/>
  <c r="Q167" i="17"/>
  <c r="R167" i="17"/>
  <c r="S167" i="17"/>
  <c r="T167" i="17"/>
  <c r="U167" i="17"/>
  <c r="V167" i="17"/>
  <c r="W167" i="17"/>
  <c r="X167" i="17"/>
  <c r="Y167" i="17"/>
  <c r="B168" i="17"/>
  <c r="A162" i="18" s="1"/>
  <c r="C168" i="17"/>
  <c r="B162" i="18" s="1"/>
  <c r="D168" i="17"/>
  <c r="C162" i="18" s="1"/>
  <c r="E168" i="17"/>
  <c r="D162" i="18" s="1"/>
  <c r="F168" i="17"/>
  <c r="E162" i="18" s="1"/>
  <c r="G168" i="17"/>
  <c r="F162" i="18" s="1"/>
  <c r="H168" i="17"/>
  <c r="I168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B169" i="17"/>
  <c r="A163" i="18" s="1"/>
  <c r="C169" i="17"/>
  <c r="B163" i="18" s="1"/>
  <c r="D169" i="17"/>
  <c r="C163" i="18" s="1"/>
  <c r="E169" i="17"/>
  <c r="D163" i="18" s="1"/>
  <c r="F169" i="17"/>
  <c r="E163" i="18" s="1"/>
  <c r="G169" i="17"/>
  <c r="F163" i="18" s="1"/>
  <c r="H169" i="17"/>
  <c r="I169" i="17"/>
  <c r="J169" i="17"/>
  <c r="K169" i="17"/>
  <c r="L169" i="17"/>
  <c r="M169" i="17"/>
  <c r="N169" i="17"/>
  <c r="O169" i="17"/>
  <c r="P169" i="17"/>
  <c r="Q169" i="17"/>
  <c r="R169" i="17"/>
  <c r="S169" i="17"/>
  <c r="T169" i="17"/>
  <c r="U169" i="17"/>
  <c r="V169" i="17"/>
  <c r="W169" i="17"/>
  <c r="X169" i="17"/>
  <c r="Y169" i="17"/>
  <c r="B170" i="17"/>
  <c r="A164" i="18" s="1"/>
  <c r="C170" i="17"/>
  <c r="B164" i="18" s="1"/>
  <c r="D170" i="17"/>
  <c r="C164" i="18" s="1"/>
  <c r="E170" i="17"/>
  <c r="D164" i="18" s="1"/>
  <c r="F170" i="17"/>
  <c r="E164" i="18" s="1"/>
  <c r="G170" i="17"/>
  <c r="F164" i="18" s="1"/>
  <c r="H170" i="17"/>
  <c r="I170" i="17"/>
  <c r="J170" i="17"/>
  <c r="K170" i="17"/>
  <c r="L170" i="17"/>
  <c r="M170" i="17"/>
  <c r="N170" i="17"/>
  <c r="O170" i="17"/>
  <c r="P170" i="17"/>
  <c r="Q170" i="17"/>
  <c r="R170" i="17"/>
  <c r="S170" i="17"/>
  <c r="T170" i="17"/>
  <c r="U170" i="17"/>
  <c r="V170" i="17"/>
  <c r="W170" i="17"/>
  <c r="X170" i="17"/>
  <c r="Y170" i="17"/>
  <c r="B171" i="17"/>
  <c r="A165" i="18" s="1"/>
  <c r="C171" i="17"/>
  <c r="B165" i="18" s="1"/>
  <c r="D171" i="17"/>
  <c r="C165" i="18" s="1"/>
  <c r="E171" i="17"/>
  <c r="D165" i="18" s="1"/>
  <c r="F171" i="17"/>
  <c r="E165" i="18" s="1"/>
  <c r="G171" i="17"/>
  <c r="F165" i="18" s="1"/>
  <c r="H171" i="17"/>
  <c r="I171" i="17"/>
  <c r="J171" i="17"/>
  <c r="K171" i="17"/>
  <c r="L171" i="17"/>
  <c r="M171" i="17"/>
  <c r="N171" i="17"/>
  <c r="O171" i="17"/>
  <c r="P171" i="17"/>
  <c r="Q171" i="17"/>
  <c r="R171" i="17"/>
  <c r="S171" i="17"/>
  <c r="T171" i="17"/>
  <c r="U171" i="17"/>
  <c r="V171" i="17"/>
  <c r="W171" i="17"/>
  <c r="X171" i="17"/>
  <c r="Y171" i="17"/>
  <c r="B172" i="17"/>
  <c r="A166" i="18" s="1"/>
  <c r="C172" i="17"/>
  <c r="B166" i="18" s="1"/>
  <c r="D172" i="17"/>
  <c r="C166" i="18" s="1"/>
  <c r="E172" i="17"/>
  <c r="D166" i="18" s="1"/>
  <c r="F172" i="17"/>
  <c r="E166" i="18" s="1"/>
  <c r="G172" i="17"/>
  <c r="F166" i="18" s="1"/>
  <c r="H172" i="17"/>
  <c r="I172" i="17"/>
  <c r="J172" i="17"/>
  <c r="K172" i="17"/>
  <c r="L172" i="17"/>
  <c r="M172" i="17"/>
  <c r="N172" i="17"/>
  <c r="O172" i="17"/>
  <c r="P172" i="17"/>
  <c r="Q172" i="17"/>
  <c r="R172" i="17"/>
  <c r="S172" i="17"/>
  <c r="T172" i="17"/>
  <c r="U172" i="17"/>
  <c r="V172" i="17"/>
  <c r="W172" i="17"/>
  <c r="X172" i="17"/>
  <c r="Y172" i="17"/>
  <c r="B173" i="17"/>
  <c r="A167" i="18" s="1"/>
  <c r="C173" i="17"/>
  <c r="B167" i="18" s="1"/>
  <c r="D173" i="17"/>
  <c r="C167" i="18" s="1"/>
  <c r="E173" i="17"/>
  <c r="D167" i="18" s="1"/>
  <c r="F173" i="17"/>
  <c r="E167" i="18" s="1"/>
  <c r="G173" i="17"/>
  <c r="F167" i="18" s="1"/>
  <c r="H173" i="17"/>
  <c r="I173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B174" i="17"/>
  <c r="A168" i="18" s="1"/>
  <c r="C174" i="17"/>
  <c r="B168" i="18" s="1"/>
  <c r="D174" i="17"/>
  <c r="C168" i="18" s="1"/>
  <c r="E174" i="17"/>
  <c r="D168" i="18" s="1"/>
  <c r="F174" i="17"/>
  <c r="E168" i="18" s="1"/>
  <c r="G174" i="17"/>
  <c r="F168" i="18" s="1"/>
  <c r="H174" i="17"/>
  <c r="I174" i="17"/>
  <c r="J174" i="17"/>
  <c r="K174" i="17"/>
  <c r="L174" i="17"/>
  <c r="M174" i="17"/>
  <c r="N174" i="17"/>
  <c r="O174" i="17"/>
  <c r="P174" i="17"/>
  <c r="Q174" i="17"/>
  <c r="R174" i="17"/>
  <c r="S174" i="17"/>
  <c r="T174" i="17"/>
  <c r="U174" i="17"/>
  <c r="V174" i="17"/>
  <c r="W174" i="17"/>
  <c r="X174" i="17"/>
  <c r="Y174" i="17"/>
  <c r="B175" i="17"/>
  <c r="A169" i="18" s="1"/>
  <c r="C175" i="17"/>
  <c r="B169" i="18" s="1"/>
  <c r="D175" i="17"/>
  <c r="C169" i="18" s="1"/>
  <c r="E175" i="17"/>
  <c r="D169" i="18" s="1"/>
  <c r="F175" i="17"/>
  <c r="E169" i="18" s="1"/>
  <c r="G175" i="17"/>
  <c r="F169" i="18" s="1"/>
  <c r="H175" i="17"/>
  <c r="I175" i="17"/>
  <c r="J175" i="17"/>
  <c r="K175" i="17"/>
  <c r="L175" i="17"/>
  <c r="M175" i="17"/>
  <c r="N175" i="17"/>
  <c r="O175" i="17"/>
  <c r="P175" i="17"/>
  <c r="Q175" i="17"/>
  <c r="R175" i="17"/>
  <c r="S175" i="17"/>
  <c r="T175" i="17"/>
  <c r="U175" i="17"/>
  <c r="V175" i="17"/>
  <c r="W175" i="17"/>
  <c r="X175" i="17"/>
  <c r="Y175" i="17"/>
  <c r="B176" i="17"/>
  <c r="A170" i="18" s="1"/>
  <c r="C176" i="17"/>
  <c r="B170" i="18" s="1"/>
  <c r="D176" i="17"/>
  <c r="C170" i="18" s="1"/>
  <c r="E176" i="17"/>
  <c r="D170" i="18" s="1"/>
  <c r="F176" i="17"/>
  <c r="E170" i="18" s="1"/>
  <c r="G176" i="17"/>
  <c r="F170" i="18" s="1"/>
  <c r="H176" i="17"/>
  <c r="I176" i="17"/>
  <c r="J176" i="17"/>
  <c r="K176" i="17"/>
  <c r="L176" i="17"/>
  <c r="M176" i="17"/>
  <c r="N176" i="17"/>
  <c r="O176" i="17"/>
  <c r="P176" i="17"/>
  <c r="Q176" i="17"/>
  <c r="R176" i="17"/>
  <c r="S176" i="17"/>
  <c r="T176" i="17"/>
  <c r="U176" i="17"/>
  <c r="V176" i="17"/>
  <c r="W176" i="17"/>
  <c r="X176" i="17"/>
  <c r="Y176" i="17"/>
  <c r="B177" i="17"/>
  <c r="A171" i="18" s="1"/>
  <c r="C177" i="17"/>
  <c r="B171" i="18" s="1"/>
  <c r="D177" i="17"/>
  <c r="C171" i="18" s="1"/>
  <c r="E177" i="17"/>
  <c r="D171" i="18" s="1"/>
  <c r="F177" i="17"/>
  <c r="E171" i="18" s="1"/>
  <c r="G177" i="17"/>
  <c r="F171" i="18" s="1"/>
  <c r="H177" i="17"/>
  <c r="I177" i="17"/>
  <c r="J177" i="17"/>
  <c r="K177" i="17"/>
  <c r="L177" i="17"/>
  <c r="M177" i="17"/>
  <c r="N177" i="17"/>
  <c r="O177" i="17"/>
  <c r="P177" i="17"/>
  <c r="Q177" i="17"/>
  <c r="R177" i="17"/>
  <c r="S177" i="17"/>
  <c r="T177" i="17"/>
  <c r="U177" i="17"/>
  <c r="V177" i="17"/>
  <c r="W177" i="17"/>
  <c r="X177" i="17"/>
  <c r="Y177" i="17"/>
  <c r="B178" i="17"/>
  <c r="A172" i="18" s="1"/>
  <c r="C178" i="17"/>
  <c r="B172" i="18" s="1"/>
  <c r="D178" i="17"/>
  <c r="C172" i="18" s="1"/>
  <c r="E178" i="17"/>
  <c r="D172" i="18" s="1"/>
  <c r="F178" i="17"/>
  <c r="E172" i="18" s="1"/>
  <c r="G178" i="17"/>
  <c r="F172" i="18" s="1"/>
  <c r="H178" i="17"/>
  <c r="I178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B179" i="17"/>
  <c r="A173" i="18" s="1"/>
  <c r="C179" i="17"/>
  <c r="B173" i="18" s="1"/>
  <c r="D179" i="17"/>
  <c r="C173" i="18" s="1"/>
  <c r="E179" i="17"/>
  <c r="D173" i="18" s="1"/>
  <c r="F179" i="17"/>
  <c r="E173" i="18" s="1"/>
  <c r="G179" i="17"/>
  <c r="F173" i="18" s="1"/>
  <c r="H179" i="17"/>
  <c r="I179" i="17"/>
  <c r="J179" i="17"/>
  <c r="K179" i="17"/>
  <c r="L179" i="17"/>
  <c r="M179" i="17"/>
  <c r="N179" i="17"/>
  <c r="O179" i="17"/>
  <c r="P179" i="17"/>
  <c r="Q179" i="17"/>
  <c r="R179" i="17"/>
  <c r="S179" i="17"/>
  <c r="T179" i="17"/>
  <c r="U179" i="17"/>
  <c r="V179" i="17"/>
  <c r="W179" i="17"/>
  <c r="X179" i="17"/>
  <c r="Y179" i="17"/>
  <c r="B180" i="17"/>
  <c r="A174" i="18" s="1"/>
  <c r="C180" i="17"/>
  <c r="B174" i="18" s="1"/>
  <c r="D180" i="17"/>
  <c r="C174" i="18" s="1"/>
  <c r="E180" i="17"/>
  <c r="D174" i="18" s="1"/>
  <c r="F180" i="17"/>
  <c r="E174" i="18" s="1"/>
  <c r="G180" i="17"/>
  <c r="F174" i="18" s="1"/>
  <c r="H180" i="17"/>
  <c r="I180" i="17"/>
  <c r="J180" i="17"/>
  <c r="K180" i="17"/>
  <c r="L180" i="17"/>
  <c r="M180" i="17"/>
  <c r="N180" i="17"/>
  <c r="O180" i="17"/>
  <c r="P180" i="17"/>
  <c r="Q180" i="17"/>
  <c r="R180" i="17"/>
  <c r="S180" i="17"/>
  <c r="T180" i="17"/>
  <c r="U180" i="17"/>
  <c r="V180" i="17"/>
  <c r="W180" i="17"/>
  <c r="X180" i="17"/>
  <c r="Y180" i="17"/>
  <c r="B181" i="17"/>
  <c r="A175" i="18" s="1"/>
  <c r="C181" i="17"/>
  <c r="B175" i="18" s="1"/>
  <c r="D181" i="17"/>
  <c r="C175" i="18" s="1"/>
  <c r="E181" i="17"/>
  <c r="D175" i="18" s="1"/>
  <c r="F181" i="17"/>
  <c r="E175" i="18" s="1"/>
  <c r="G181" i="17"/>
  <c r="F175" i="18" s="1"/>
  <c r="H181" i="17"/>
  <c r="I181" i="17"/>
  <c r="J181" i="17"/>
  <c r="K181" i="17"/>
  <c r="L181" i="17"/>
  <c r="M181" i="17"/>
  <c r="N181" i="17"/>
  <c r="O181" i="17"/>
  <c r="P181" i="17"/>
  <c r="Q181" i="17"/>
  <c r="R181" i="17"/>
  <c r="S181" i="17"/>
  <c r="T181" i="17"/>
  <c r="U181" i="17"/>
  <c r="V181" i="17"/>
  <c r="W181" i="17"/>
  <c r="X181" i="17"/>
  <c r="Y181" i="17"/>
  <c r="B182" i="17"/>
  <c r="A176" i="18" s="1"/>
  <c r="C182" i="17"/>
  <c r="B176" i="18" s="1"/>
  <c r="D182" i="17"/>
  <c r="C176" i="18" s="1"/>
  <c r="E182" i="17"/>
  <c r="D176" i="18" s="1"/>
  <c r="F182" i="17"/>
  <c r="E176" i="18" s="1"/>
  <c r="G182" i="17"/>
  <c r="F176" i="18" s="1"/>
  <c r="H182" i="17"/>
  <c r="I182" i="17"/>
  <c r="J182" i="17"/>
  <c r="K182" i="17"/>
  <c r="L182" i="17"/>
  <c r="M182" i="17"/>
  <c r="N182" i="17"/>
  <c r="O182" i="17"/>
  <c r="P182" i="17"/>
  <c r="Q182" i="17"/>
  <c r="R182" i="17"/>
  <c r="S182" i="17"/>
  <c r="T182" i="17"/>
  <c r="U182" i="17"/>
  <c r="V182" i="17"/>
  <c r="W182" i="17"/>
  <c r="X182" i="17"/>
  <c r="Y182" i="17"/>
  <c r="B183" i="17"/>
  <c r="A177" i="18" s="1"/>
  <c r="C183" i="17"/>
  <c r="B177" i="18" s="1"/>
  <c r="D183" i="17"/>
  <c r="C177" i="18" s="1"/>
  <c r="E183" i="17"/>
  <c r="D177" i="18" s="1"/>
  <c r="F183" i="17"/>
  <c r="E177" i="18" s="1"/>
  <c r="G183" i="17"/>
  <c r="F177" i="18" s="1"/>
  <c r="H183" i="17"/>
  <c r="I183" i="17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B184" i="17"/>
  <c r="A178" i="18" s="1"/>
  <c r="C184" i="17"/>
  <c r="B178" i="18" s="1"/>
  <c r="D184" i="17"/>
  <c r="C178" i="18" s="1"/>
  <c r="E184" i="17"/>
  <c r="D178" i="18" s="1"/>
  <c r="F184" i="17"/>
  <c r="E178" i="18" s="1"/>
  <c r="G184" i="17"/>
  <c r="F178" i="18" s="1"/>
  <c r="H184" i="17"/>
  <c r="I184" i="17"/>
  <c r="J184" i="17"/>
  <c r="K184" i="17"/>
  <c r="L184" i="17"/>
  <c r="M184" i="17"/>
  <c r="N184" i="17"/>
  <c r="O184" i="17"/>
  <c r="P184" i="17"/>
  <c r="Q184" i="17"/>
  <c r="R184" i="17"/>
  <c r="S184" i="17"/>
  <c r="T184" i="17"/>
  <c r="U184" i="17"/>
  <c r="V184" i="17"/>
  <c r="W184" i="17"/>
  <c r="X184" i="17"/>
  <c r="Y184" i="17"/>
  <c r="B185" i="17"/>
  <c r="A179" i="18" s="1"/>
  <c r="C185" i="17"/>
  <c r="B179" i="18" s="1"/>
  <c r="D185" i="17"/>
  <c r="C179" i="18" s="1"/>
  <c r="E185" i="17"/>
  <c r="D179" i="18" s="1"/>
  <c r="F185" i="17"/>
  <c r="E179" i="18" s="1"/>
  <c r="G185" i="17"/>
  <c r="F179" i="18" s="1"/>
  <c r="H185" i="17"/>
  <c r="I185" i="17"/>
  <c r="J185" i="17"/>
  <c r="K185" i="17"/>
  <c r="L185" i="17"/>
  <c r="M185" i="17"/>
  <c r="N185" i="17"/>
  <c r="O185" i="17"/>
  <c r="P185" i="17"/>
  <c r="Q185" i="17"/>
  <c r="R185" i="17"/>
  <c r="S185" i="17"/>
  <c r="T185" i="17"/>
  <c r="U185" i="17"/>
  <c r="V185" i="17"/>
  <c r="W185" i="17"/>
  <c r="X185" i="17"/>
  <c r="Y185" i="17"/>
  <c r="B186" i="17"/>
  <c r="A180" i="18" s="1"/>
  <c r="C186" i="17"/>
  <c r="B180" i="18" s="1"/>
  <c r="D186" i="17"/>
  <c r="C180" i="18" s="1"/>
  <c r="E186" i="17"/>
  <c r="D180" i="18" s="1"/>
  <c r="F186" i="17"/>
  <c r="E180" i="18" s="1"/>
  <c r="G186" i="17"/>
  <c r="F180" i="18" s="1"/>
  <c r="H186" i="17"/>
  <c r="I186" i="17"/>
  <c r="J186" i="17"/>
  <c r="K186" i="17"/>
  <c r="L186" i="17"/>
  <c r="M186" i="17"/>
  <c r="N186" i="17"/>
  <c r="O186" i="17"/>
  <c r="P186" i="17"/>
  <c r="Q186" i="17"/>
  <c r="R186" i="17"/>
  <c r="S186" i="17"/>
  <c r="T186" i="17"/>
  <c r="U186" i="17"/>
  <c r="V186" i="17"/>
  <c r="W186" i="17"/>
  <c r="X186" i="17"/>
  <c r="Y186" i="17"/>
  <c r="B187" i="17"/>
  <c r="A181" i="18" s="1"/>
  <c r="C187" i="17"/>
  <c r="B181" i="18" s="1"/>
  <c r="D187" i="17"/>
  <c r="C181" i="18" s="1"/>
  <c r="E187" i="17"/>
  <c r="D181" i="18" s="1"/>
  <c r="F187" i="17"/>
  <c r="E181" i="18" s="1"/>
  <c r="G187" i="17"/>
  <c r="F181" i="18" s="1"/>
  <c r="H187" i="17"/>
  <c r="I187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B188" i="17"/>
  <c r="A182" i="18" s="1"/>
  <c r="C188" i="17"/>
  <c r="B182" i="18" s="1"/>
  <c r="D188" i="17"/>
  <c r="C182" i="18" s="1"/>
  <c r="E188" i="17"/>
  <c r="D182" i="18" s="1"/>
  <c r="F188" i="17"/>
  <c r="E182" i="18" s="1"/>
  <c r="G188" i="17"/>
  <c r="F182" i="18" s="1"/>
  <c r="H188" i="17"/>
  <c r="I188" i="17"/>
  <c r="J188" i="17"/>
  <c r="K188" i="17"/>
  <c r="L188" i="17"/>
  <c r="M188" i="17"/>
  <c r="N188" i="17"/>
  <c r="O188" i="17"/>
  <c r="P188" i="17"/>
  <c r="Q188" i="17"/>
  <c r="R188" i="17"/>
  <c r="S188" i="17"/>
  <c r="T188" i="17"/>
  <c r="U188" i="17"/>
  <c r="V188" i="17"/>
  <c r="W188" i="17"/>
  <c r="X188" i="17"/>
  <c r="Y188" i="17"/>
  <c r="B189" i="17"/>
  <c r="A183" i="18" s="1"/>
  <c r="C189" i="17"/>
  <c r="B183" i="18" s="1"/>
  <c r="D189" i="17"/>
  <c r="C183" i="18" s="1"/>
  <c r="E189" i="17"/>
  <c r="D183" i="18" s="1"/>
  <c r="F189" i="17"/>
  <c r="E183" i="18" s="1"/>
  <c r="G189" i="17"/>
  <c r="F183" i="18" s="1"/>
  <c r="H189" i="17"/>
  <c r="I189" i="17"/>
  <c r="J189" i="17"/>
  <c r="K189" i="17"/>
  <c r="L189" i="17"/>
  <c r="M189" i="17"/>
  <c r="N189" i="17"/>
  <c r="O189" i="17"/>
  <c r="P189" i="17"/>
  <c r="Q189" i="17"/>
  <c r="R189" i="17"/>
  <c r="S189" i="17"/>
  <c r="T189" i="17"/>
  <c r="U189" i="17"/>
  <c r="V189" i="17"/>
  <c r="W189" i="17"/>
  <c r="X189" i="17"/>
  <c r="Y189" i="17"/>
  <c r="B190" i="17"/>
  <c r="A184" i="18" s="1"/>
  <c r="C190" i="17"/>
  <c r="B184" i="18" s="1"/>
  <c r="D190" i="17"/>
  <c r="C184" i="18" s="1"/>
  <c r="E190" i="17"/>
  <c r="D184" i="18" s="1"/>
  <c r="F190" i="17"/>
  <c r="E184" i="18" s="1"/>
  <c r="G190" i="17"/>
  <c r="F184" i="18" s="1"/>
  <c r="H190" i="17"/>
  <c r="I190" i="17"/>
  <c r="J190" i="17"/>
  <c r="K190" i="17"/>
  <c r="L190" i="17"/>
  <c r="M190" i="17"/>
  <c r="N190" i="17"/>
  <c r="O190" i="17"/>
  <c r="P190" i="17"/>
  <c r="Q190" i="17"/>
  <c r="R190" i="17"/>
  <c r="S190" i="17"/>
  <c r="T190" i="17"/>
  <c r="U190" i="17"/>
  <c r="V190" i="17"/>
  <c r="W190" i="17"/>
  <c r="X190" i="17"/>
  <c r="Y190" i="17"/>
  <c r="B191" i="17"/>
  <c r="A185" i="18" s="1"/>
  <c r="C191" i="17"/>
  <c r="B185" i="18" s="1"/>
  <c r="D191" i="17"/>
  <c r="C185" i="18" s="1"/>
  <c r="E191" i="17"/>
  <c r="D185" i="18" s="1"/>
  <c r="F191" i="17"/>
  <c r="E185" i="18" s="1"/>
  <c r="G191" i="17"/>
  <c r="F185" i="18" s="1"/>
  <c r="H191" i="17"/>
  <c r="I191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B192" i="17"/>
  <c r="A186" i="18" s="1"/>
  <c r="C192" i="17"/>
  <c r="B186" i="18" s="1"/>
  <c r="D192" i="17"/>
  <c r="C186" i="18" s="1"/>
  <c r="E192" i="17"/>
  <c r="D186" i="18" s="1"/>
  <c r="F192" i="17"/>
  <c r="E186" i="18" s="1"/>
  <c r="G192" i="17"/>
  <c r="F186" i="18" s="1"/>
  <c r="H192" i="17"/>
  <c r="I192" i="17"/>
  <c r="J192" i="17"/>
  <c r="K192" i="17"/>
  <c r="L192" i="17"/>
  <c r="M192" i="17"/>
  <c r="N192" i="17"/>
  <c r="O192" i="17"/>
  <c r="P192" i="17"/>
  <c r="Q192" i="17"/>
  <c r="R192" i="17"/>
  <c r="S192" i="17"/>
  <c r="T192" i="17"/>
  <c r="U192" i="17"/>
  <c r="V192" i="17"/>
  <c r="W192" i="17"/>
  <c r="X192" i="17"/>
  <c r="Y192" i="17"/>
  <c r="B193" i="17"/>
  <c r="A187" i="18" s="1"/>
  <c r="C193" i="17"/>
  <c r="B187" i="18" s="1"/>
  <c r="D193" i="17"/>
  <c r="C187" i="18" s="1"/>
  <c r="E193" i="17"/>
  <c r="D187" i="18" s="1"/>
  <c r="F193" i="17"/>
  <c r="E187" i="18" s="1"/>
  <c r="G193" i="17"/>
  <c r="F187" i="18" s="1"/>
  <c r="H193" i="17"/>
  <c r="I193" i="17"/>
  <c r="J193" i="17"/>
  <c r="K193" i="17"/>
  <c r="L193" i="17"/>
  <c r="M193" i="17"/>
  <c r="N193" i="17"/>
  <c r="O193" i="17"/>
  <c r="P193" i="17"/>
  <c r="Q193" i="17"/>
  <c r="R193" i="17"/>
  <c r="S193" i="17"/>
  <c r="T193" i="17"/>
  <c r="U193" i="17"/>
  <c r="V193" i="17"/>
  <c r="W193" i="17"/>
  <c r="X193" i="17"/>
  <c r="Y193" i="17"/>
  <c r="B194" i="17"/>
  <c r="A188" i="18" s="1"/>
  <c r="C194" i="17"/>
  <c r="B188" i="18" s="1"/>
  <c r="D194" i="17"/>
  <c r="C188" i="18" s="1"/>
  <c r="E194" i="17"/>
  <c r="D188" i="18" s="1"/>
  <c r="F194" i="17"/>
  <c r="E188" i="18" s="1"/>
  <c r="G194" i="17"/>
  <c r="F188" i="18" s="1"/>
  <c r="H194" i="17"/>
  <c r="I194" i="17"/>
  <c r="J194" i="17"/>
  <c r="K194" i="17"/>
  <c r="L194" i="17"/>
  <c r="M194" i="17"/>
  <c r="N194" i="17"/>
  <c r="O194" i="17"/>
  <c r="P194" i="17"/>
  <c r="Q194" i="17"/>
  <c r="R194" i="17"/>
  <c r="S194" i="17"/>
  <c r="T194" i="17"/>
  <c r="U194" i="17"/>
  <c r="V194" i="17"/>
  <c r="W194" i="17"/>
  <c r="X194" i="17"/>
  <c r="Y194" i="17"/>
  <c r="B195" i="17"/>
  <c r="A189" i="18" s="1"/>
  <c r="C195" i="17"/>
  <c r="B189" i="18" s="1"/>
  <c r="D195" i="17"/>
  <c r="C189" i="18" s="1"/>
  <c r="E195" i="17"/>
  <c r="D189" i="18" s="1"/>
  <c r="F195" i="17"/>
  <c r="E189" i="18" s="1"/>
  <c r="G195" i="17"/>
  <c r="F189" i="18" s="1"/>
  <c r="H195" i="17"/>
  <c r="I195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B196" i="17"/>
  <c r="A190" i="18" s="1"/>
  <c r="C196" i="17"/>
  <c r="B190" i="18" s="1"/>
  <c r="D196" i="17"/>
  <c r="C190" i="18" s="1"/>
  <c r="E196" i="17"/>
  <c r="D190" i="18" s="1"/>
  <c r="F196" i="17"/>
  <c r="E190" i="18" s="1"/>
  <c r="G196" i="17"/>
  <c r="F190" i="18" s="1"/>
  <c r="H196" i="17"/>
  <c r="I196" i="17"/>
  <c r="J196" i="17"/>
  <c r="K196" i="17"/>
  <c r="L196" i="17"/>
  <c r="M196" i="17"/>
  <c r="N196" i="17"/>
  <c r="O196" i="17"/>
  <c r="P196" i="17"/>
  <c r="Q196" i="17"/>
  <c r="R196" i="17"/>
  <c r="S196" i="17"/>
  <c r="T196" i="17"/>
  <c r="U196" i="17"/>
  <c r="V196" i="17"/>
  <c r="W196" i="17"/>
  <c r="X196" i="17"/>
  <c r="Y196" i="17"/>
  <c r="B197" i="17"/>
  <c r="A191" i="18" s="1"/>
  <c r="C197" i="17"/>
  <c r="B191" i="18" s="1"/>
  <c r="D197" i="17"/>
  <c r="C191" i="18" s="1"/>
  <c r="E197" i="17"/>
  <c r="D191" i="18" s="1"/>
  <c r="F197" i="17"/>
  <c r="E191" i="18" s="1"/>
  <c r="G197" i="17"/>
  <c r="F191" i="18" s="1"/>
  <c r="H197" i="17"/>
  <c r="I197" i="17"/>
  <c r="J197" i="17"/>
  <c r="K197" i="17"/>
  <c r="L197" i="17"/>
  <c r="M197" i="17"/>
  <c r="N197" i="17"/>
  <c r="O197" i="17"/>
  <c r="P197" i="17"/>
  <c r="Q197" i="17"/>
  <c r="R197" i="17"/>
  <c r="S197" i="17"/>
  <c r="T197" i="17"/>
  <c r="U197" i="17"/>
  <c r="V197" i="17"/>
  <c r="W197" i="17"/>
  <c r="X197" i="17"/>
  <c r="Y197" i="17"/>
  <c r="B198" i="17"/>
  <c r="A192" i="18" s="1"/>
  <c r="C198" i="17"/>
  <c r="B192" i="18" s="1"/>
  <c r="D198" i="17"/>
  <c r="C192" i="18" s="1"/>
  <c r="E198" i="17"/>
  <c r="D192" i="18" s="1"/>
  <c r="F198" i="17"/>
  <c r="E192" i="18" s="1"/>
  <c r="G198" i="17"/>
  <c r="F192" i="18" s="1"/>
  <c r="H198" i="17"/>
  <c r="I198" i="17"/>
  <c r="J198" i="17"/>
  <c r="K198" i="17"/>
  <c r="L198" i="17"/>
  <c r="M198" i="17"/>
  <c r="N198" i="17"/>
  <c r="O198" i="17"/>
  <c r="P198" i="17"/>
  <c r="Q198" i="17"/>
  <c r="R198" i="17"/>
  <c r="S198" i="17"/>
  <c r="T198" i="17"/>
  <c r="U198" i="17"/>
  <c r="V198" i="17"/>
  <c r="W198" i="17"/>
  <c r="X198" i="17"/>
  <c r="Y198" i="17"/>
  <c r="B199" i="17"/>
  <c r="A193" i="18" s="1"/>
  <c r="C199" i="17"/>
  <c r="B193" i="18" s="1"/>
  <c r="D199" i="17"/>
  <c r="C193" i="18" s="1"/>
  <c r="E199" i="17"/>
  <c r="D193" i="18" s="1"/>
  <c r="F199" i="17"/>
  <c r="E193" i="18" s="1"/>
  <c r="G199" i="17"/>
  <c r="F193" i="18" s="1"/>
  <c r="H199" i="17"/>
  <c r="I199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B200" i="17"/>
  <c r="A194" i="18" s="1"/>
  <c r="C200" i="17"/>
  <c r="B194" i="18" s="1"/>
  <c r="D200" i="17"/>
  <c r="C194" i="18" s="1"/>
  <c r="E200" i="17"/>
  <c r="D194" i="18" s="1"/>
  <c r="F200" i="17"/>
  <c r="E194" i="18" s="1"/>
  <c r="G200" i="17"/>
  <c r="F194" i="18" s="1"/>
  <c r="H200" i="17"/>
  <c r="I200" i="17"/>
  <c r="J200" i="17"/>
  <c r="K200" i="17"/>
  <c r="L200" i="17"/>
  <c r="M200" i="17"/>
  <c r="N200" i="17"/>
  <c r="O200" i="17"/>
  <c r="P200" i="17"/>
  <c r="Q200" i="17"/>
  <c r="R200" i="17"/>
  <c r="S200" i="17"/>
  <c r="T200" i="17"/>
  <c r="U200" i="17"/>
  <c r="V200" i="17"/>
  <c r="W200" i="17"/>
  <c r="X200" i="17"/>
  <c r="Y200" i="17"/>
  <c r="B201" i="17"/>
  <c r="A195" i="18" s="1"/>
  <c r="C201" i="17"/>
  <c r="B195" i="18" s="1"/>
  <c r="D201" i="17"/>
  <c r="C195" i="18" s="1"/>
  <c r="E201" i="17"/>
  <c r="D195" i="18" s="1"/>
  <c r="F201" i="17"/>
  <c r="E195" i="18" s="1"/>
  <c r="G201" i="17"/>
  <c r="F195" i="18" s="1"/>
  <c r="H201" i="17"/>
  <c r="I201" i="17"/>
  <c r="J201" i="17"/>
  <c r="K201" i="17"/>
  <c r="L201" i="17"/>
  <c r="M201" i="17"/>
  <c r="N201" i="17"/>
  <c r="O201" i="17"/>
  <c r="P201" i="17"/>
  <c r="Q201" i="17"/>
  <c r="R201" i="17"/>
  <c r="S201" i="17"/>
  <c r="T201" i="17"/>
  <c r="U201" i="17"/>
  <c r="V201" i="17"/>
  <c r="W201" i="17"/>
  <c r="X201" i="17"/>
  <c r="Y201" i="17"/>
  <c r="B202" i="17"/>
  <c r="A196" i="18" s="1"/>
  <c r="C202" i="17"/>
  <c r="B196" i="18" s="1"/>
  <c r="D202" i="17"/>
  <c r="C196" i="18" s="1"/>
  <c r="E202" i="17"/>
  <c r="D196" i="18" s="1"/>
  <c r="F202" i="17"/>
  <c r="E196" i="18" s="1"/>
  <c r="G202" i="17"/>
  <c r="F196" i="18" s="1"/>
  <c r="H202" i="17"/>
  <c r="I202" i="17"/>
  <c r="J202" i="17"/>
  <c r="K202" i="17"/>
  <c r="L202" i="17"/>
  <c r="M202" i="17"/>
  <c r="N202" i="17"/>
  <c r="O202" i="17"/>
  <c r="P202" i="17"/>
  <c r="Q202" i="17"/>
  <c r="R202" i="17"/>
  <c r="S202" i="17"/>
  <c r="T202" i="17"/>
  <c r="U202" i="17"/>
  <c r="V202" i="17"/>
  <c r="W202" i="17"/>
  <c r="X202" i="17"/>
  <c r="Y202" i="17"/>
  <c r="B203" i="17"/>
  <c r="A197" i="18" s="1"/>
  <c r="C203" i="17"/>
  <c r="B197" i="18" s="1"/>
  <c r="D203" i="17"/>
  <c r="C197" i="18" s="1"/>
  <c r="E203" i="17"/>
  <c r="D197" i="18" s="1"/>
  <c r="F203" i="17"/>
  <c r="E197" i="18" s="1"/>
  <c r="G203" i="17"/>
  <c r="F197" i="18" s="1"/>
  <c r="H203" i="17"/>
  <c r="I203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B204" i="17"/>
  <c r="A198" i="18" s="1"/>
  <c r="C204" i="17"/>
  <c r="B198" i="18" s="1"/>
  <c r="D204" i="17"/>
  <c r="C198" i="18" s="1"/>
  <c r="E204" i="17"/>
  <c r="D198" i="18" s="1"/>
  <c r="F204" i="17"/>
  <c r="E198" i="18" s="1"/>
  <c r="G204" i="17"/>
  <c r="F198" i="18" s="1"/>
  <c r="H204" i="17"/>
  <c r="I204" i="17"/>
  <c r="J204" i="17"/>
  <c r="K204" i="17"/>
  <c r="L204" i="17"/>
  <c r="M204" i="17"/>
  <c r="N204" i="17"/>
  <c r="O204" i="17"/>
  <c r="P204" i="17"/>
  <c r="Q204" i="17"/>
  <c r="R204" i="17"/>
  <c r="S204" i="17"/>
  <c r="T204" i="17"/>
  <c r="U204" i="17"/>
  <c r="V204" i="17"/>
  <c r="W204" i="17"/>
  <c r="X204" i="17"/>
  <c r="Y204" i="17"/>
  <c r="B205" i="17"/>
  <c r="A199" i="18" s="1"/>
  <c r="C205" i="17"/>
  <c r="B199" i="18" s="1"/>
  <c r="D205" i="17"/>
  <c r="C199" i="18" s="1"/>
  <c r="E205" i="17"/>
  <c r="D199" i="18" s="1"/>
  <c r="F205" i="17"/>
  <c r="E199" i="18" s="1"/>
  <c r="G205" i="17"/>
  <c r="F199" i="18" s="1"/>
  <c r="H205" i="17"/>
  <c r="I205" i="17"/>
  <c r="J205" i="17"/>
  <c r="K205" i="17"/>
  <c r="L205" i="17"/>
  <c r="M205" i="17"/>
  <c r="N205" i="17"/>
  <c r="O205" i="17"/>
  <c r="P205" i="17"/>
  <c r="Q205" i="17"/>
  <c r="R205" i="17"/>
  <c r="S205" i="17"/>
  <c r="T205" i="17"/>
  <c r="U205" i="17"/>
  <c r="V205" i="17"/>
  <c r="W205" i="17"/>
  <c r="X205" i="17"/>
  <c r="Y205" i="17"/>
  <c r="B206" i="17"/>
  <c r="A200" i="18" s="1"/>
  <c r="C206" i="17"/>
  <c r="B200" i="18" s="1"/>
  <c r="D206" i="17"/>
  <c r="C200" i="18" s="1"/>
  <c r="E206" i="17"/>
  <c r="D200" i="18" s="1"/>
  <c r="F206" i="17"/>
  <c r="E200" i="18" s="1"/>
  <c r="G206" i="17"/>
  <c r="F200" i="18" s="1"/>
  <c r="H206" i="17"/>
  <c r="I206" i="17"/>
  <c r="J206" i="17"/>
  <c r="K206" i="17"/>
  <c r="L206" i="17"/>
  <c r="M206" i="17"/>
  <c r="N206" i="17"/>
  <c r="O206" i="17"/>
  <c r="P206" i="17"/>
  <c r="Q206" i="17"/>
  <c r="R206" i="17"/>
  <c r="S206" i="17"/>
  <c r="T206" i="17"/>
  <c r="U206" i="17"/>
  <c r="V206" i="17"/>
  <c r="W206" i="17"/>
  <c r="X206" i="17"/>
  <c r="Y206" i="17"/>
  <c r="B207" i="17"/>
  <c r="A201" i="18" s="1"/>
  <c r="C207" i="17"/>
  <c r="B201" i="18" s="1"/>
  <c r="D207" i="17"/>
  <c r="C201" i="18" s="1"/>
  <c r="E207" i="17"/>
  <c r="D201" i="18" s="1"/>
  <c r="F207" i="17"/>
  <c r="E201" i="18" s="1"/>
  <c r="G207" i="17"/>
  <c r="F201" i="18" s="1"/>
  <c r="H207" i="17"/>
  <c r="I207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B208" i="17"/>
  <c r="A202" i="18" s="1"/>
  <c r="C208" i="17"/>
  <c r="B202" i="18" s="1"/>
  <c r="D208" i="17"/>
  <c r="C202" i="18" s="1"/>
  <c r="E208" i="17"/>
  <c r="D202" i="18" s="1"/>
  <c r="F208" i="17"/>
  <c r="E202" i="18" s="1"/>
  <c r="G208" i="17"/>
  <c r="F202" i="18" s="1"/>
  <c r="H208" i="17"/>
  <c r="I208" i="17"/>
  <c r="J208" i="17"/>
  <c r="K208" i="17"/>
  <c r="L208" i="17"/>
  <c r="M208" i="17"/>
  <c r="N208" i="17"/>
  <c r="O208" i="17"/>
  <c r="P208" i="17"/>
  <c r="Q208" i="17"/>
  <c r="R208" i="17"/>
  <c r="S208" i="17"/>
  <c r="T208" i="17"/>
  <c r="U208" i="17"/>
  <c r="V208" i="17"/>
  <c r="W208" i="17"/>
  <c r="X208" i="17"/>
  <c r="Y208" i="17"/>
  <c r="B209" i="17"/>
  <c r="A203" i="18" s="1"/>
  <c r="C209" i="17"/>
  <c r="B203" i="18" s="1"/>
  <c r="D209" i="17"/>
  <c r="C203" i="18" s="1"/>
  <c r="E209" i="17"/>
  <c r="D203" i="18" s="1"/>
  <c r="F209" i="17"/>
  <c r="E203" i="18" s="1"/>
  <c r="G209" i="17"/>
  <c r="F203" i="18" s="1"/>
  <c r="H209" i="17"/>
  <c r="I209" i="17"/>
  <c r="J209" i="17"/>
  <c r="K209" i="17"/>
  <c r="L209" i="17"/>
  <c r="M209" i="17"/>
  <c r="N209" i="17"/>
  <c r="O209" i="17"/>
  <c r="P209" i="17"/>
  <c r="Q209" i="17"/>
  <c r="R209" i="17"/>
  <c r="S209" i="17"/>
  <c r="T209" i="17"/>
  <c r="U209" i="17"/>
  <c r="V209" i="17"/>
  <c r="W209" i="17"/>
  <c r="X209" i="17"/>
  <c r="Y209" i="17"/>
  <c r="B210" i="17"/>
  <c r="A204" i="18" s="1"/>
  <c r="C210" i="17"/>
  <c r="B204" i="18" s="1"/>
  <c r="D210" i="17"/>
  <c r="C204" i="18" s="1"/>
  <c r="E210" i="17"/>
  <c r="D204" i="18" s="1"/>
  <c r="F210" i="17"/>
  <c r="E204" i="18" s="1"/>
  <c r="G210" i="17"/>
  <c r="F204" i="18" s="1"/>
  <c r="H210" i="17"/>
  <c r="I210" i="17"/>
  <c r="J210" i="17"/>
  <c r="K210" i="17"/>
  <c r="L210" i="17"/>
  <c r="M210" i="17"/>
  <c r="N210" i="17"/>
  <c r="O210" i="17"/>
  <c r="P210" i="17"/>
  <c r="Q210" i="17"/>
  <c r="R210" i="17"/>
  <c r="S210" i="17"/>
  <c r="T210" i="17"/>
  <c r="U210" i="17"/>
  <c r="V210" i="17"/>
  <c r="W210" i="17"/>
  <c r="X210" i="17"/>
  <c r="Y210" i="17"/>
  <c r="B211" i="17"/>
  <c r="A205" i="18" s="1"/>
  <c r="C211" i="17"/>
  <c r="B205" i="18" s="1"/>
  <c r="D211" i="17"/>
  <c r="C205" i="18" s="1"/>
  <c r="E211" i="17"/>
  <c r="D205" i="18" s="1"/>
  <c r="F211" i="17"/>
  <c r="E205" i="18" s="1"/>
  <c r="G211" i="17"/>
  <c r="F205" i="18" s="1"/>
  <c r="H211" i="17"/>
  <c r="I211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B212" i="17"/>
  <c r="A206" i="18" s="1"/>
  <c r="C212" i="17"/>
  <c r="B206" i="18" s="1"/>
  <c r="D212" i="17"/>
  <c r="C206" i="18" s="1"/>
  <c r="E212" i="17"/>
  <c r="D206" i="18" s="1"/>
  <c r="F212" i="17"/>
  <c r="E206" i="18" s="1"/>
  <c r="G212" i="17"/>
  <c r="F206" i="18" s="1"/>
  <c r="H212" i="17"/>
  <c r="I212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B213" i="17"/>
  <c r="A207" i="18" s="1"/>
  <c r="C213" i="17"/>
  <c r="B207" i="18" s="1"/>
  <c r="D213" i="17"/>
  <c r="C207" i="18" s="1"/>
  <c r="E213" i="17"/>
  <c r="D207" i="18" s="1"/>
  <c r="F213" i="17"/>
  <c r="E207" i="18" s="1"/>
  <c r="G213" i="17"/>
  <c r="F207" i="18" s="1"/>
  <c r="H213" i="17"/>
  <c r="I213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B214" i="17"/>
  <c r="A208" i="18" s="1"/>
  <c r="C214" i="17"/>
  <c r="B208" i="18" s="1"/>
  <c r="D214" i="17"/>
  <c r="C208" i="18" s="1"/>
  <c r="E214" i="17"/>
  <c r="D208" i="18" s="1"/>
  <c r="F214" i="17"/>
  <c r="E208" i="18" s="1"/>
  <c r="G214" i="17"/>
  <c r="F208" i="18" s="1"/>
  <c r="H214" i="17"/>
  <c r="I214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B215" i="17"/>
  <c r="A209" i="18" s="1"/>
  <c r="C215" i="17"/>
  <c r="B209" i="18" s="1"/>
  <c r="D215" i="17"/>
  <c r="C209" i="18" s="1"/>
  <c r="E215" i="17"/>
  <c r="D209" i="18" s="1"/>
  <c r="F215" i="17"/>
  <c r="E209" i="18" s="1"/>
  <c r="G215" i="17"/>
  <c r="F209" i="18" s="1"/>
  <c r="H215" i="17"/>
  <c r="I215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B216" i="17"/>
  <c r="A210" i="18" s="1"/>
  <c r="C216" i="17"/>
  <c r="B210" i="18" s="1"/>
  <c r="D216" i="17"/>
  <c r="C210" i="18" s="1"/>
  <c r="E216" i="17"/>
  <c r="D210" i="18" s="1"/>
  <c r="F216" i="17"/>
  <c r="E210" i="18" s="1"/>
  <c r="G216" i="17"/>
  <c r="F210" i="18" s="1"/>
  <c r="H216" i="17"/>
  <c r="I216" i="17"/>
  <c r="J216" i="17"/>
  <c r="K216" i="17"/>
  <c r="L216" i="17"/>
  <c r="M216" i="17"/>
  <c r="N216" i="17"/>
  <c r="O216" i="17"/>
  <c r="P216" i="17"/>
  <c r="Q216" i="17"/>
  <c r="R216" i="17"/>
  <c r="S216" i="17"/>
  <c r="T216" i="17"/>
  <c r="U216" i="17"/>
  <c r="V216" i="17"/>
  <c r="W216" i="17"/>
  <c r="X216" i="17"/>
  <c r="Y216" i="17"/>
  <c r="B217" i="17"/>
  <c r="A211" i="18" s="1"/>
  <c r="C217" i="17"/>
  <c r="B211" i="18" s="1"/>
  <c r="D217" i="17"/>
  <c r="C211" i="18" s="1"/>
  <c r="E217" i="17"/>
  <c r="D211" i="18" s="1"/>
  <c r="F217" i="17"/>
  <c r="E211" i="18" s="1"/>
  <c r="G217" i="17"/>
  <c r="F211" i="18" s="1"/>
  <c r="H217" i="17"/>
  <c r="I217" i="17"/>
  <c r="J217" i="17"/>
  <c r="K217" i="17"/>
  <c r="L217" i="17"/>
  <c r="M217" i="17"/>
  <c r="N217" i="17"/>
  <c r="O217" i="17"/>
  <c r="P217" i="17"/>
  <c r="Q217" i="17"/>
  <c r="R217" i="17"/>
  <c r="S217" i="17"/>
  <c r="T217" i="17"/>
  <c r="U217" i="17"/>
  <c r="V217" i="17"/>
  <c r="W217" i="17"/>
  <c r="X217" i="17"/>
  <c r="Y217" i="17"/>
  <c r="B218" i="17"/>
  <c r="A212" i="18" s="1"/>
  <c r="C218" i="17"/>
  <c r="B212" i="18" s="1"/>
  <c r="D218" i="17"/>
  <c r="C212" i="18" s="1"/>
  <c r="E218" i="17"/>
  <c r="D212" i="18" s="1"/>
  <c r="F218" i="17"/>
  <c r="E212" i="18" s="1"/>
  <c r="G218" i="17"/>
  <c r="F212" i="18" s="1"/>
  <c r="H218" i="17"/>
  <c r="I218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B219" i="17"/>
  <c r="A213" i="18" s="1"/>
  <c r="C219" i="17"/>
  <c r="B213" i="18" s="1"/>
  <c r="D219" i="17"/>
  <c r="C213" i="18" s="1"/>
  <c r="E219" i="17"/>
  <c r="D213" i="18" s="1"/>
  <c r="F219" i="17"/>
  <c r="E213" i="18" s="1"/>
  <c r="G219" i="17"/>
  <c r="F213" i="18" s="1"/>
  <c r="H219" i="17"/>
  <c r="I219" i="17"/>
  <c r="J219" i="17"/>
  <c r="K219" i="17"/>
  <c r="L219" i="17"/>
  <c r="M219" i="17"/>
  <c r="N219" i="17"/>
  <c r="O219" i="17"/>
  <c r="P219" i="17"/>
  <c r="Q219" i="17"/>
  <c r="R219" i="17"/>
  <c r="S219" i="17"/>
  <c r="T219" i="17"/>
  <c r="U219" i="17"/>
  <c r="V219" i="17"/>
  <c r="W219" i="17"/>
  <c r="X219" i="17"/>
  <c r="Y219" i="17"/>
  <c r="B220" i="17"/>
  <c r="A214" i="18" s="1"/>
  <c r="C220" i="17"/>
  <c r="B214" i="18" s="1"/>
  <c r="D220" i="17"/>
  <c r="C214" i="18" s="1"/>
  <c r="E220" i="17"/>
  <c r="D214" i="18" s="1"/>
  <c r="F220" i="17"/>
  <c r="E214" i="18" s="1"/>
  <c r="G220" i="17"/>
  <c r="F214" i="18" s="1"/>
  <c r="H220" i="17"/>
  <c r="I220" i="17"/>
  <c r="J220" i="17"/>
  <c r="K220" i="17"/>
  <c r="L220" i="17"/>
  <c r="M220" i="17"/>
  <c r="N220" i="17"/>
  <c r="O220" i="17"/>
  <c r="P220" i="17"/>
  <c r="Q220" i="17"/>
  <c r="R220" i="17"/>
  <c r="S220" i="17"/>
  <c r="T220" i="17"/>
  <c r="U220" i="17"/>
  <c r="V220" i="17"/>
  <c r="W220" i="17"/>
  <c r="X220" i="17"/>
  <c r="Y220" i="17"/>
  <c r="B221" i="17"/>
  <c r="A215" i="18" s="1"/>
  <c r="C221" i="17"/>
  <c r="B215" i="18" s="1"/>
  <c r="D221" i="17"/>
  <c r="C215" i="18" s="1"/>
  <c r="E221" i="17"/>
  <c r="D215" i="18" s="1"/>
  <c r="F221" i="17"/>
  <c r="E215" i="18" s="1"/>
  <c r="G221" i="17"/>
  <c r="F215" i="18" s="1"/>
  <c r="H221" i="17"/>
  <c r="I221" i="17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B222" i="17"/>
  <c r="A216" i="18" s="1"/>
  <c r="C222" i="17"/>
  <c r="B216" i="18" s="1"/>
  <c r="D222" i="17"/>
  <c r="C216" i="18" s="1"/>
  <c r="E222" i="17"/>
  <c r="D216" i="18" s="1"/>
  <c r="F222" i="17"/>
  <c r="E216" i="18" s="1"/>
  <c r="G222" i="17"/>
  <c r="F216" i="18" s="1"/>
  <c r="H222" i="17"/>
  <c r="I222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B223" i="17"/>
  <c r="A217" i="18" s="1"/>
  <c r="C223" i="17"/>
  <c r="B217" i="18" s="1"/>
  <c r="D223" i="17"/>
  <c r="C217" i="18" s="1"/>
  <c r="E223" i="17"/>
  <c r="D217" i="18" s="1"/>
  <c r="F223" i="17"/>
  <c r="E217" i="18" s="1"/>
  <c r="G223" i="17"/>
  <c r="F217" i="18" s="1"/>
  <c r="H223" i="17"/>
  <c r="I223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B224" i="17"/>
  <c r="A218" i="18" s="1"/>
  <c r="C224" i="17"/>
  <c r="B218" i="18" s="1"/>
  <c r="D224" i="17"/>
  <c r="C218" i="18" s="1"/>
  <c r="E224" i="17"/>
  <c r="D218" i="18" s="1"/>
  <c r="F224" i="17"/>
  <c r="E218" i="18" s="1"/>
  <c r="G224" i="17"/>
  <c r="F218" i="18" s="1"/>
  <c r="H224" i="17"/>
  <c r="I224" i="17"/>
  <c r="J224" i="17"/>
  <c r="K224" i="17"/>
  <c r="L224" i="17"/>
  <c r="M224" i="17"/>
  <c r="N224" i="17"/>
  <c r="O224" i="17"/>
  <c r="P224" i="17"/>
  <c r="Q224" i="17"/>
  <c r="R224" i="17"/>
  <c r="S224" i="17"/>
  <c r="T224" i="17"/>
  <c r="U224" i="17"/>
  <c r="V224" i="17"/>
  <c r="W224" i="17"/>
  <c r="X224" i="17"/>
  <c r="Y224" i="17"/>
  <c r="B225" i="17"/>
  <c r="A219" i="18" s="1"/>
  <c r="C225" i="17"/>
  <c r="B219" i="18" s="1"/>
  <c r="D225" i="17"/>
  <c r="C219" i="18" s="1"/>
  <c r="E225" i="17"/>
  <c r="D219" i="18" s="1"/>
  <c r="F225" i="17"/>
  <c r="E219" i="18" s="1"/>
  <c r="G225" i="17"/>
  <c r="F219" i="18" s="1"/>
  <c r="H225" i="17"/>
  <c r="I225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B226" i="17"/>
  <c r="A220" i="18" s="1"/>
  <c r="C226" i="17"/>
  <c r="B220" i="18" s="1"/>
  <c r="D226" i="17"/>
  <c r="C220" i="18" s="1"/>
  <c r="E226" i="17"/>
  <c r="D220" i="18" s="1"/>
  <c r="F226" i="17"/>
  <c r="E220" i="18" s="1"/>
  <c r="G226" i="17"/>
  <c r="F220" i="18" s="1"/>
  <c r="H226" i="17"/>
  <c r="I226" i="17"/>
  <c r="J226" i="17"/>
  <c r="K226" i="17"/>
  <c r="L226" i="17"/>
  <c r="M226" i="17"/>
  <c r="N226" i="17"/>
  <c r="O226" i="17"/>
  <c r="P226" i="17"/>
  <c r="Q226" i="17"/>
  <c r="R226" i="17"/>
  <c r="S226" i="17"/>
  <c r="T226" i="17"/>
  <c r="U226" i="17"/>
  <c r="V226" i="17"/>
  <c r="W226" i="17"/>
  <c r="X226" i="17"/>
  <c r="Y226" i="17"/>
  <c r="B227" i="17"/>
  <c r="A221" i="18" s="1"/>
  <c r="C227" i="17"/>
  <c r="B221" i="18" s="1"/>
  <c r="D227" i="17"/>
  <c r="C221" i="18" s="1"/>
  <c r="E227" i="17"/>
  <c r="D221" i="18" s="1"/>
  <c r="F227" i="17"/>
  <c r="E221" i="18" s="1"/>
  <c r="G227" i="17"/>
  <c r="F221" i="18" s="1"/>
  <c r="H227" i="17"/>
  <c r="I227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B228" i="17"/>
  <c r="A222" i="18" s="1"/>
  <c r="C228" i="17"/>
  <c r="B222" i="18" s="1"/>
  <c r="D228" i="17"/>
  <c r="C222" i="18" s="1"/>
  <c r="E228" i="17"/>
  <c r="D222" i="18" s="1"/>
  <c r="F228" i="17"/>
  <c r="E222" i="18" s="1"/>
  <c r="G228" i="17"/>
  <c r="F222" i="18" s="1"/>
  <c r="H228" i="17"/>
  <c r="I228" i="17"/>
  <c r="J228" i="17"/>
  <c r="K228" i="17"/>
  <c r="L228" i="17"/>
  <c r="M228" i="17"/>
  <c r="N228" i="17"/>
  <c r="O228" i="17"/>
  <c r="P228" i="17"/>
  <c r="Q228" i="17"/>
  <c r="R228" i="17"/>
  <c r="S228" i="17"/>
  <c r="T228" i="17"/>
  <c r="U228" i="17"/>
  <c r="V228" i="17"/>
  <c r="W228" i="17"/>
  <c r="X228" i="17"/>
  <c r="Y228" i="17"/>
  <c r="B229" i="17"/>
  <c r="A223" i="18" s="1"/>
  <c r="C229" i="17"/>
  <c r="B223" i="18" s="1"/>
  <c r="D229" i="17"/>
  <c r="C223" i="18" s="1"/>
  <c r="E229" i="17"/>
  <c r="D223" i="18" s="1"/>
  <c r="F229" i="17"/>
  <c r="E223" i="18" s="1"/>
  <c r="G229" i="17"/>
  <c r="F223" i="18" s="1"/>
  <c r="H229" i="17"/>
  <c r="I229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B230" i="17"/>
  <c r="A224" i="18" s="1"/>
  <c r="C230" i="17"/>
  <c r="B224" i="18" s="1"/>
  <c r="D230" i="17"/>
  <c r="C224" i="18" s="1"/>
  <c r="E230" i="17"/>
  <c r="D224" i="18" s="1"/>
  <c r="F230" i="17"/>
  <c r="E224" i="18" s="1"/>
  <c r="G230" i="17"/>
  <c r="F224" i="18" s="1"/>
  <c r="H230" i="17"/>
  <c r="I230" i="17"/>
  <c r="J230" i="17"/>
  <c r="K230" i="17"/>
  <c r="L230" i="17"/>
  <c r="M230" i="17"/>
  <c r="N230" i="17"/>
  <c r="O230" i="17"/>
  <c r="P230" i="17"/>
  <c r="Q230" i="17"/>
  <c r="R230" i="17"/>
  <c r="S230" i="17"/>
  <c r="T230" i="17"/>
  <c r="U230" i="17"/>
  <c r="V230" i="17"/>
  <c r="W230" i="17"/>
  <c r="X230" i="17"/>
  <c r="Y230" i="17"/>
  <c r="B231" i="17"/>
  <c r="A225" i="18" s="1"/>
  <c r="C231" i="17"/>
  <c r="B225" i="18" s="1"/>
  <c r="D231" i="17"/>
  <c r="C225" i="18" s="1"/>
  <c r="E231" i="17"/>
  <c r="D225" i="18" s="1"/>
  <c r="F231" i="17"/>
  <c r="E225" i="18" s="1"/>
  <c r="G231" i="17"/>
  <c r="F225" i="18" s="1"/>
  <c r="H231" i="17"/>
  <c r="I231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B232" i="17"/>
  <c r="A226" i="18" s="1"/>
  <c r="C232" i="17"/>
  <c r="B226" i="18" s="1"/>
  <c r="D232" i="17"/>
  <c r="C226" i="18" s="1"/>
  <c r="E232" i="17"/>
  <c r="D226" i="18" s="1"/>
  <c r="F232" i="17"/>
  <c r="E226" i="18" s="1"/>
  <c r="G232" i="17"/>
  <c r="F226" i="18" s="1"/>
  <c r="H232" i="17"/>
  <c r="I232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B233" i="17"/>
  <c r="A227" i="18" s="1"/>
  <c r="C233" i="17"/>
  <c r="B227" i="18" s="1"/>
  <c r="D233" i="17"/>
  <c r="C227" i="18" s="1"/>
  <c r="E233" i="17"/>
  <c r="D227" i="18" s="1"/>
  <c r="F233" i="17"/>
  <c r="E227" i="18" s="1"/>
  <c r="G233" i="17"/>
  <c r="F227" i="18" s="1"/>
  <c r="H233" i="17"/>
  <c r="I233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B234" i="17"/>
  <c r="A228" i="18" s="1"/>
  <c r="C234" i="17"/>
  <c r="B228" i="18" s="1"/>
  <c r="D234" i="17"/>
  <c r="C228" i="18" s="1"/>
  <c r="E234" i="17"/>
  <c r="D228" i="18" s="1"/>
  <c r="F234" i="17"/>
  <c r="E228" i="18" s="1"/>
  <c r="G234" i="17"/>
  <c r="F228" i="18" s="1"/>
  <c r="H234" i="17"/>
  <c r="I234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B235" i="17"/>
  <c r="A229" i="18" s="1"/>
  <c r="C235" i="17"/>
  <c r="B229" i="18" s="1"/>
  <c r="D235" i="17"/>
  <c r="C229" i="18" s="1"/>
  <c r="E235" i="17"/>
  <c r="D229" i="18" s="1"/>
  <c r="F235" i="17"/>
  <c r="E229" i="18" s="1"/>
  <c r="G235" i="17"/>
  <c r="F229" i="18" s="1"/>
  <c r="H235" i="17"/>
  <c r="I235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B236" i="17"/>
  <c r="A230" i="18" s="1"/>
  <c r="C236" i="17"/>
  <c r="B230" i="18" s="1"/>
  <c r="D236" i="17"/>
  <c r="C230" i="18" s="1"/>
  <c r="E236" i="17"/>
  <c r="D230" i="18" s="1"/>
  <c r="F236" i="17"/>
  <c r="E230" i="18" s="1"/>
  <c r="G236" i="17"/>
  <c r="F230" i="18" s="1"/>
  <c r="H236" i="17"/>
  <c r="I236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B237" i="17"/>
  <c r="A231" i="18" s="1"/>
  <c r="C237" i="17"/>
  <c r="B231" i="18" s="1"/>
  <c r="D237" i="17"/>
  <c r="C231" i="18" s="1"/>
  <c r="E237" i="17"/>
  <c r="D231" i="18" s="1"/>
  <c r="F237" i="17"/>
  <c r="E231" i="18" s="1"/>
  <c r="G237" i="17"/>
  <c r="F231" i="18" s="1"/>
  <c r="H237" i="17"/>
  <c r="I237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B238" i="17"/>
  <c r="A232" i="18" s="1"/>
  <c r="C238" i="17"/>
  <c r="B232" i="18" s="1"/>
  <c r="D238" i="17"/>
  <c r="C232" i="18" s="1"/>
  <c r="E238" i="17"/>
  <c r="D232" i="18" s="1"/>
  <c r="F238" i="17"/>
  <c r="E232" i="18" s="1"/>
  <c r="G238" i="17"/>
  <c r="F232" i="18" s="1"/>
  <c r="H238" i="17"/>
  <c r="I238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B239" i="17"/>
  <c r="A233" i="18" s="1"/>
  <c r="C239" i="17"/>
  <c r="B233" i="18" s="1"/>
  <c r="D239" i="17"/>
  <c r="C233" i="18" s="1"/>
  <c r="E239" i="17"/>
  <c r="D233" i="18" s="1"/>
  <c r="F239" i="17"/>
  <c r="E233" i="18" s="1"/>
  <c r="G239" i="17"/>
  <c r="F233" i="18" s="1"/>
  <c r="H239" i="17"/>
  <c r="I239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B240" i="17"/>
  <c r="A234" i="18" s="1"/>
  <c r="C240" i="17"/>
  <c r="B234" i="18" s="1"/>
  <c r="D240" i="17"/>
  <c r="C234" i="18" s="1"/>
  <c r="E240" i="17"/>
  <c r="D234" i="18" s="1"/>
  <c r="F240" i="17"/>
  <c r="E234" i="18" s="1"/>
  <c r="G240" i="17"/>
  <c r="F234" i="18" s="1"/>
  <c r="H240" i="17"/>
  <c r="I240" i="17"/>
  <c r="J240" i="17"/>
  <c r="K240" i="17"/>
  <c r="L240" i="17"/>
  <c r="M240" i="17"/>
  <c r="N240" i="17"/>
  <c r="O240" i="17"/>
  <c r="P240" i="17"/>
  <c r="Q240" i="17"/>
  <c r="R240" i="17"/>
  <c r="S240" i="17"/>
  <c r="T240" i="17"/>
  <c r="U240" i="17"/>
  <c r="V240" i="17"/>
  <c r="W240" i="17"/>
  <c r="X240" i="17"/>
  <c r="Y240" i="17"/>
  <c r="B241" i="17"/>
  <c r="A235" i="18" s="1"/>
  <c r="C241" i="17"/>
  <c r="B235" i="18" s="1"/>
  <c r="D241" i="17"/>
  <c r="C235" i="18" s="1"/>
  <c r="E241" i="17"/>
  <c r="D235" i="18" s="1"/>
  <c r="F241" i="17"/>
  <c r="E235" i="18" s="1"/>
  <c r="G241" i="17"/>
  <c r="F235" i="18" s="1"/>
  <c r="H241" i="17"/>
  <c r="I241" i="17"/>
  <c r="J241" i="17"/>
  <c r="K241" i="17"/>
  <c r="L241" i="17"/>
  <c r="M241" i="17"/>
  <c r="N241" i="17"/>
  <c r="O241" i="17"/>
  <c r="P241" i="17"/>
  <c r="Q241" i="17"/>
  <c r="R241" i="17"/>
  <c r="S241" i="17"/>
  <c r="T241" i="17"/>
  <c r="U241" i="17"/>
  <c r="V241" i="17"/>
  <c r="W241" i="17"/>
  <c r="X241" i="17"/>
  <c r="Y241" i="17"/>
  <c r="B242" i="17"/>
  <c r="A236" i="18" s="1"/>
  <c r="C242" i="17"/>
  <c r="B236" i="18" s="1"/>
  <c r="D242" i="17"/>
  <c r="C236" i="18" s="1"/>
  <c r="E242" i="17"/>
  <c r="D236" i="18" s="1"/>
  <c r="F242" i="17"/>
  <c r="E236" i="18" s="1"/>
  <c r="G242" i="17"/>
  <c r="F236" i="18" s="1"/>
  <c r="H242" i="17"/>
  <c r="I242" i="17"/>
  <c r="J242" i="17"/>
  <c r="K242" i="17"/>
  <c r="L242" i="17"/>
  <c r="M242" i="17"/>
  <c r="N242" i="17"/>
  <c r="O242" i="17"/>
  <c r="P242" i="17"/>
  <c r="Q242" i="17"/>
  <c r="R242" i="17"/>
  <c r="S242" i="17"/>
  <c r="T242" i="17"/>
  <c r="U242" i="17"/>
  <c r="V242" i="17"/>
  <c r="W242" i="17"/>
  <c r="X242" i="17"/>
  <c r="Y242" i="17"/>
  <c r="B243" i="17"/>
  <c r="A237" i="18" s="1"/>
  <c r="C243" i="17"/>
  <c r="B237" i="18" s="1"/>
  <c r="D243" i="17"/>
  <c r="C237" i="18" s="1"/>
  <c r="E243" i="17"/>
  <c r="D237" i="18" s="1"/>
  <c r="F243" i="17"/>
  <c r="E237" i="18" s="1"/>
  <c r="G243" i="17"/>
  <c r="F237" i="18" s="1"/>
  <c r="H243" i="17"/>
  <c r="I243" i="17"/>
  <c r="J243" i="17"/>
  <c r="K243" i="17"/>
  <c r="L243" i="17"/>
  <c r="M243" i="17"/>
  <c r="N243" i="17"/>
  <c r="O243" i="17"/>
  <c r="P243" i="17"/>
  <c r="Q243" i="17"/>
  <c r="R243" i="17"/>
  <c r="S243" i="17"/>
  <c r="T243" i="17"/>
  <c r="U243" i="17"/>
  <c r="V243" i="17"/>
  <c r="W243" i="17"/>
  <c r="X243" i="17"/>
  <c r="Y243" i="17"/>
  <c r="B244" i="17"/>
  <c r="A238" i="18" s="1"/>
  <c r="C244" i="17"/>
  <c r="B238" i="18" s="1"/>
  <c r="D244" i="17"/>
  <c r="C238" i="18" s="1"/>
  <c r="E244" i="17"/>
  <c r="D238" i="18" s="1"/>
  <c r="F244" i="17"/>
  <c r="E238" i="18" s="1"/>
  <c r="G244" i="17"/>
  <c r="F238" i="18" s="1"/>
  <c r="H244" i="17"/>
  <c r="I244" i="17"/>
  <c r="J244" i="17"/>
  <c r="K244" i="17"/>
  <c r="L244" i="17"/>
  <c r="M244" i="17"/>
  <c r="N244" i="17"/>
  <c r="O244" i="17"/>
  <c r="P244" i="17"/>
  <c r="Q244" i="17"/>
  <c r="R244" i="17"/>
  <c r="S244" i="17"/>
  <c r="T244" i="17"/>
  <c r="U244" i="17"/>
  <c r="V244" i="17"/>
  <c r="W244" i="17"/>
  <c r="X244" i="17"/>
  <c r="Y244" i="17"/>
  <c r="B245" i="17"/>
  <c r="A239" i="18" s="1"/>
  <c r="C245" i="17"/>
  <c r="B239" i="18" s="1"/>
  <c r="D245" i="17"/>
  <c r="C239" i="18" s="1"/>
  <c r="E245" i="17"/>
  <c r="D239" i="18" s="1"/>
  <c r="F245" i="17"/>
  <c r="E239" i="18" s="1"/>
  <c r="G245" i="17"/>
  <c r="F239" i="18" s="1"/>
  <c r="H245" i="17"/>
  <c r="I245" i="17"/>
  <c r="J245" i="17"/>
  <c r="K245" i="17"/>
  <c r="L245" i="17"/>
  <c r="M245" i="17"/>
  <c r="N245" i="17"/>
  <c r="O245" i="17"/>
  <c r="P245" i="17"/>
  <c r="Q245" i="17"/>
  <c r="R245" i="17"/>
  <c r="S245" i="17"/>
  <c r="T245" i="17"/>
  <c r="U245" i="17"/>
  <c r="V245" i="17"/>
  <c r="W245" i="17"/>
  <c r="X245" i="17"/>
  <c r="Y245" i="17"/>
  <c r="B246" i="17"/>
  <c r="A240" i="18" s="1"/>
  <c r="C246" i="17"/>
  <c r="B240" i="18" s="1"/>
  <c r="D246" i="17"/>
  <c r="C240" i="18" s="1"/>
  <c r="E246" i="17"/>
  <c r="D240" i="18" s="1"/>
  <c r="F246" i="17"/>
  <c r="E240" i="18" s="1"/>
  <c r="G246" i="17"/>
  <c r="F240" i="18" s="1"/>
  <c r="H246" i="17"/>
  <c r="I246" i="17"/>
  <c r="J246" i="17"/>
  <c r="K246" i="17"/>
  <c r="L246" i="17"/>
  <c r="M246" i="17"/>
  <c r="N246" i="17"/>
  <c r="O246" i="17"/>
  <c r="P246" i="17"/>
  <c r="Q246" i="17"/>
  <c r="R246" i="17"/>
  <c r="S246" i="17"/>
  <c r="T246" i="17"/>
  <c r="U246" i="17"/>
  <c r="V246" i="17"/>
  <c r="W246" i="17"/>
  <c r="X246" i="17"/>
  <c r="Y246" i="17"/>
  <c r="B247" i="17"/>
  <c r="A241" i="18" s="1"/>
  <c r="C247" i="17"/>
  <c r="B241" i="18" s="1"/>
  <c r="D247" i="17"/>
  <c r="C241" i="18" s="1"/>
  <c r="E247" i="17"/>
  <c r="D241" i="18" s="1"/>
  <c r="F247" i="17"/>
  <c r="E241" i="18" s="1"/>
  <c r="G247" i="17"/>
  <c r="F241" i="18" s="1"/>
  <c r="H247" i="17"/>
  <c r="I247" i="17"/>
  <c r="J247" i="17"/>
  <c r="K247" i="17"/>
  <c r="L247" i="17"/>
  <c r="M247" i="17"/>
  <c r="N247" i="17"/>
  <c r="O247" i="17"/>
  <c r="P247" i="17"/>
  <c r="Q247" i="17"/>
  <c r="R247" i="17"/>
  <c r="S247" i="17"/>
  <c r="T247" i="17"/>
  <c r="U247" i="17"/>
  <c r="V247" i="17"/>
  <c r="W247" i="17"/>
  <c r="X247" i="17"/>
  <c r="Y247" i="17"/>
  <c r="B248" i="17"/>
  <c r="A242" i="18" s="1"/>
  <c r="C248" i="17"/>
  <c r="B242" i="18" s="1"/>
  <c r="D248" i="17"/>
  <c r="C242" i="18" s="1"/>
  <c r="E248" i="17"/>
  <c r="D242" i="18" s="1"/>
  <c r="F248" i="17"/>
  <c r="E242" i="18" s="1"/>
  <c r="G248" i="17"/>
  <c r="F242" i="18" s="1"/>
  <c r="H248" i="17"/>
  <c r="I248" i="17"/>
  <c r="J248" i="17"/>
  <c r="K248" i="17"/>
  <c r="L248" i="17"/>
  <c r="M248" i="17"/>
  <c r="N248" i="17"/>
  <c r="O248" i="17"/>
  <c r="P248" i="17"/>
  <c r="Q248" i="17"/>
  <c r="R248" i="17"/>
  <c r="S248" i="17"/>
  <c r="T248" i="17"/>
  <c r="U248" i="17"/>
  <c r="V248" i="17"/>
  <c r="W248" i="17"/>
  <c r="X248" i="17"/>
  <c r="Y248" i="17"/>
  <c r="B249" i="17"/>
  <c r="A243" i="18" s="1"/>
  <c r="C249" i="17"/>
  <c r="B243" i="18" s="1"/>
  <c r="D249" i="17"/>
  <c r="C243" i="18" s="1"/>
  <c r="E249" i="17"/>
  <c r="D243" i="18" s="1"/>
  <c r="F249" i="17"/>
  <c r="E243" i="18" s="1"/>
  <c r="G249" i="17"/>
  <c r="F243" i="18" s="1"/>
  <c r="H249" i="17"/>
  <c r="I249" i="17"/>
  <c r="J249" i="17"/>
  <c r="K249" i="17"/>
  <c r="L249" i="17"/>
  <c r="M249" i="17"/>
  <c r="N249" i="17"/>
  <c r="O249" i="17"/>
  <c r="P249" i="17"/>
  <c r="Q249" i="17"/>
  <c r="R249" i="17"/>
  <c r="S249" i="17"/>
  <c r="T249" i="17"/>
  <c r="U249" i="17"/>
  <c r="V249" i="17"/>
  <c r="W249" i="17"/>
  <c r="X249" i="17"/>
  <c r="Y249" i="17"/>
  <c r="B250" i="17"/>
  <c r="A244" i="18" s="1"/>
  <c r="C250" i="17"/>
  <c r="B244" i="18" s="1"/>
  <c r="D250" i="17"/>
  <c r="C244" i="18" s="1"/>
  <c r="E250" i="17"/>
  <c r="D244" i="18" s="1"/>
  <c r="F250" i="17"/>
  <c r="E244" i="18" s="1"/>
  <c r="G250" i="17"/>
  <c r="F244" i="18" s="1"/>
  <c r="H250" i="17"/>
  <c r="I250" i="17"/>
  <c r="J250" i="17"/>
  <c r="K250" i="17"/>
  <c r="L250" i="17"/>
  <c r="M250" i="17"/>
  <c r="N250" i="17"/>
  <c r="O250" i="17"/>
  <c r="P250" i="17"/>
  <c r="Q250" i="17"/>
  <c r="R250" i="17"/>
  <c r="S250" i="17"/>
  <c r="T250" i="17"/>
  <c r="U250" i="17"/>
  <c r="V250" i="17"/>
  <c r="W250" i="17"/>
  <c r="X250" i="17"/>
  <c r="Y250" i="17"/>
  <c r="B251" i="17"/>
  <c r="A245" i="18" s="1"/>
  <c r="C251" i="17"/>
  <c r="B245" i="18" s="1"/>
  <c r="D251" i="17"/>
  <c r="C245" i="18" s="1"/>
  <c r="E251" i="17"/>
  <c r="D245" i="18" s="1"/>
  <c r="F251" i="17"/>
  <c r="E245" i="18" s="1"/>
  <c r="G251" i="17"/>
  <c r="F245" i="18" s="1"/>
  <c r="H251" i="17"/>
  <c r="I251" i="17"/>
  <c r="J251" i="17"/>
  <c r="K251" i="17"/>
  <c r="L251" i="17"/>
  <c r="M251" i="17"/>
  <c r="N251" i="17"/>
  <c r="O251" i="17"/>
  <c r="P251" i="17"/>
  <c r="Q251" i="17"/>
  <c r="R251" i="17"/>
  <c r="S251" i="17"/>
  <c r="T251" i="17"/>
  <c r="U251" i="17"/>
  <c r="V251" i="17"/>
  <c r="W251" i="17"/>
  <c r="X251" i="17"/>
  <c r="Y251" i="17"/>
  <c r="B252" i="17"/>
  <c r="A246" i="18" s="1"/>
  <c r="C252" i="17"/>
  <c r="B246" i="18" s="1"/>
  <c r="D252" i="17"/>
  <c r="C246" i="18" s="1"/>
  <c r="E252" i="17"/>
  <c r="D246" i="18" s="1"/>
  <c r="F252" i="17"/>
  <c r="E246" i="18" s="1"/>
  <c r="G252" i="17"/>
  <c r="F246" i="18" s="1"/>
  <c r="H252" i="17"/>
  <c r="I252" i="17"/>
  <c r="J252" i="17"/>
  <c r="K252" i="17"/>
  <c r="L252" i="17"/>
  <c r="M252" i="17"/>
  <c r="N252" i="17"/>
  <c r="O252" i="17"/>
  <c r="P252" i="17"/>
  <c r="Q252" i="17"/>
  <c r="R252" i="17"/>
  <c r="S252" i="17"/>
  <c r="T252" i="17"/>
  <c r="U252" i="17"/>
  <c r="V252" i="17"/>
  <c r="W252" i="17"/>
  <c r="X252" i="17"/>
  <c r="Y252" i="17"/>
  <c r="B253" i="17"/>
  <c r="A247" i="18" s="1"/>
  <c r="C253" i="17"/>
  <c r="B247" i="18" s="1"/>
  <c r="D253" i="17"/>
  <c r="C247" i="18" s="1"/>
  <c r="E253" i="17"/>
  <c r="D247" i="18" s="1"/>
  <c r="F253" i="17"/>
  <c r="E247" i="18" s="1"/>
  <c r="G253" i="17"/>
  <c r="F247" i="18" s="1"/>
  <c r="H253" i="17"/>
  <c r="I253" i="17"/>
  <c r="J253" i="17"/>
  <c r="K253" i="17"/>
  <c r="L253" i="17"/>
  <c r="M253" i="17"/>
  <c r="N253" i="17"/>
  <c r="O253" i="17"/>
  <c r="P253" i="17"/>
  <c r="Q253" i="17"/>
  <c r="R253" i="17"/>
  <c r="S253" i="17"/>
  <c r="T253" i="17"/>
  <c r="U253" i="17"/>
  <c r="V253" i="17"/>
  <c r="W253" i="17"/>
  <c r="X253" i="17"/>
  <c r="Y253" i="17"/>
  <c r="B254" i="17"/>
  <c r="A248" i="18" s="1"/>
  <c r="C254" i="17"/>
  <c r="B248" i="18" s="1"/>
  <c r="D254" i="17"/>
  <c r="C248" i="18" s="1"/>
  <c r="E254" i="17"/>
  <c r="D248" i="18" s="1"/>
  <c r="F254" i="17"/>
  <c r="E248" i="18" s="1"/>
  <c r="G254" i="17"/>
  <c r="F248" i="18" s="1"/>
  <c r="H254" i="17"/>
  <c r="I254" i="17"/>
  <c r="J254" i="17"/>
  <c r="K254" i="17"/>
  <c r="L254" i="17"/>
  <c r="M254" i="17"/>
  <c r="N254" i="17"/>
  <c r="O254" i="17"/>
  <c r="P254" i="17"/>
  <c r="Q254" i="17"/>
  <c r="R254" i="17"/>
  <c r="S254" i="17"/>
  <c r="T254" i="17"/>
  <c r="U254" i="17"/>
  <c r="V254" i="17"/>
  <c r="W254" i="17"/>
  <c r="X254" i="17"/>
  <c r="Y254" i="17"/>
  <c r="B255" i="17"/>
  <c r="A249" i="18" s="1"/>
  <c r="C255" i="17"/>
  <c r="B249" i="18" s="1"/>
  <c r="D255" i="17"/>
  <c r="C249" i="18" s="1"/>
  <c r="E255" i="17"/>
  <c r="D249" i="18" s="1"/>
  <c r="F255" i="17"/>
  <c r="E249" i="18" s="1"/>
  <c r="G255" i="17"/>
  <c r="F249" i="18" s="1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X255" i="17"/>
  <c r="Y255" i="17"/>
  <c r="B256" i="17"/>
  <c r="A250" i="18" s="1"/>
  <c r="C256" i="17"/>
  <c r="B250" i="18" s="1"/>
  <c r="D256" i="17"/>
  <c r="C250" i="18" s="1"/>
  <c r="E256" i="17"/>
  <c r="D250" i="18" s="1"/>
  <c r="F256" i="17"/>
  <c r="E250" i="18" s="1"/>
  <c r="G256" i="17"/>
  <c r="F250" i="18" s="1"/>
  <c r="H256" i="17"/>
  <c r="I256" i="17"/>
  <c r="J256" i="17"/>
  <c r="K256" i="17"/>
  <c r="L256" i="17"/>
  <c r="M256" i="17"/>
  <c r="N256" i="17"/>
  <c r="O256" i="17"/>
  <c r="P256" i="17"/>
  <c r="Q256" i="17"/>
  <c r="R256" i="17"/>
  <c r="S256" i="17"/>
  <c r="T256" i="17"/>
  <c r="U256" i="17"/>
  <c r="V256" i="17"/>
  <c r="W256" i="17"/>
  <c r="X256" i="17"/>
  <c r="Y256" i="17"/>
  <c r="B257" i="17"/>
  <c r="A251" i="18" s="1"/>
  <c r="C257" i="17"/>
  <c r="B251" i="18" s="1"/>
  <c r="D257" i="17"/>
  <c r="C251" i="18" s="1"/>
  <c r="E257" i="17"/>
  <c r="D251" i="18" s="1"/>
  <c r="F257" i="17"/>
  <c r="E251" i="18" s="1"/>
  <c r="G257" i="17"/>
  <c r="F251" i="18" s="1"/>
  <c r="H257" i="17"/>
  <c r="I257" i="17"/>
  <c r="J257" i="17"/>
  <c r="K257" i="17"/>
  <c r="L257" i="17"/>
  <c r="M257" i="17"/>
  <c r="N257" i="17"/>
  <c r="O257" i="17"/>
  <c r="P257" i="17"/>
  <c r="Q257" i="17"/>
  <c r="R257" i="17"/>
  <c r="S257" i="17"/>
  <c r="T257" i="17"/>
  <c r="U257" i="17"/>
  <c r="V257" i="17"/>
  <c r="W257" i="17"/>
  <c r="X257" i="17"/>
  <c r="Y257" i="17"/>
  <c r="B258" i="17"/>
  <c r="A252" i="18" s="1"/>
  <c r="C258" i="17"/>
  <c r="B252" i="18" s="1"/>
  <c r="D258" i="17"/>
  <c r="C252" i="18" s="1"/>
  <c r="E258" i="17"/>
  <c r="D252" i="18" s="1"/>
  <c r="F258" i="17"/>
  <c r="E252" i="18" s="1"/>
  <c r="G258" i="17"/>
  <c r="F252" i="18" s="1"/>
  <c r="H258" i="17"/>
  <c r="I258" i="17"/>
  <c r="J258" i="17"/>
  <c r="K258" i="17"/>
  <c r="L258" i="17"/>
  <c r="M258" i="17"/>
  <c r="N258" i="17"/>
  <c r="O258" i="17"/>
  <c r="P258" i="17"/>
  <c r="Q258" i="17"/>
  <c r="R258" i="17"/>
  <c r="S258" i="17"/>
  <c r="T258" i="17"/>
  <c r="U258" i="17"/>
  <c r="V258" i="17"/>
  <c r="W258" i="17"/>
  <c r="X258" i="17"/>
  <c r="Y258" i="17"/>
  <c r="B259" i="17"/>
  <c r="A253" i="18" s="1"/>
  <c r="C259" i="17"/>
  <c r="B253" i="18" s="1"/>
  <c r="D259" i="17"/>
  <c r="C253" i="18" s="1"/>
  <c r="E259" i="17"/>
  <c r="D253" i="18" s="1"/>
  <c r="F259" i="17"/>
  <c r="E253" i="18" s="1"/>
  <c r="G259" i="17"/>
  <c r="F253" i="18" s="1"/>
  <c r="H259" i="17"/>
  <c r="I259" i="17"/>
  <c r="J259" i="17"/>
  <c r="K259" i="17"/>
  <c r="L259" i="17"/>
  <c r="M259" i="17"/>
  <c r="N259" i="17"/>
  <c r="O259" i="17"/>
  <c r="P259" i="17"/>
  <c r="Q259" i="17"/>
  <c r="R259" i="17"/>
  <c r="S259" i="17"/>
  <c r="T259" i="17"/>
  <c r="U259" i="17"/>
  <c r="V259" i="17"/>
  <c r="W259" i="17"/>
  <c r="X259" i="17"/>
  <c r="Y259" i="17"/>
  <c r="B260" i="17"/>
  <c r="A254" i="18" s="1"/>
  <c r="C260" i="17"/>
  <c r="B254" i="18" s="1"/>
  <c r="D260" i="17"/>
  <c r="C254" i="18" s="1"/>
  <c r="E260" i="17"/>
  <c r="D254" i="18" s="1"/>
  <c r="F260" i="17"/>
  <c r="E254" i="18" s="1"/>
  <c r="G260" i="17"/>
  <c r="F254" i="18" s="1"/>
  <c r="H260" i="17"/>
  <c r="I260" i="17"/>
  <c r="J260" i="17"/>
  <c r="K260" i="17"/>
  <c r="L260" i="17"/>
  <c r="M260" i="17"/>
  <c r="N260" i="17"/>
  <c r="O260" i="17"/>
  <c r="P260" i="17"/>
  <c r="Q260" i="17"/>
  <c r="R260" i="17"/>
  <c r="S260" i="17"/>
  <c r="T260" i="17"/>
  <c r="U260" i="17"/>
  <c r="V260" i="17"/>
  <c r="W260" i="17"/>
  <c r="X260" i="17"/>
  <c r="Y260" i="17"/>
  <c r="B261" i="17"/>
  <c r="A255" i="18" s="1"/>
  <c r="C261" i="17"/>
  <c r="B255" i="18" s="1"/>
  <c r="D261" i="17"/>
  <c r="C255" i="18" s="1"/>
  <c r="E261" i="17"/>
  <c r="D255" i="18" s="1"/>
  <c r="F261" i="17"/>
  <c r="E255" i="18" s="1"/>
  <c r="G261" i="17"/>
  <c r="F255" i="18" s="1"/>
  <c r="H261" i="17"/>
  <c r="I261" i="17"/>
  <c r="J261" i="17"/>
  <c r="K261" i="17"/>
  <c r="L261" i="17"/>
  <c r="M261" i="17"/>
  <c r="N261" i="17"/>
  <c r="O261" i="17"/>
  <c r="P261" i="17"/>
  <c r="Q261" i="17"/>
  <c r="R261" i="17"/>
  <c r="S261" i="17"/>
  <c r="T261" i="17"/>
  <c r="U261" i="17"/>
  <c r="V261" i="17"/>
  <c r="W261" i="17"/>
  <c r="X261" i="17"/>
  <c r="Y261" i="17"/>
  <c r="B262" i="17"/>
  <c r="A256" i="18" s="1"/>
  <c r="C262" i="17"/>
  <c r="B256" i="18" s="1"/>
  <c r="D262" i="17"/>
  <c r="C256" i="18" s="1"/>
  <c r="E262" i="17"/>
  <c r="D256" i="18" s="1"/>
  <c r="F262" i="17"/>
  <c r="E256" i="18" s="1"/>
  <c r="G262" i="17"/>
  <c r="F256" i="18" s="1"/>
  <c r="H262" i="17"/>
  <c r="I262" i="17"/>
  <c r="J262" i="17"/>
  <c r="K262" i="17"/>
  <c r="L262" i="17"/>
  <c r="M262" i="17"/>
  <c r="N262" i="17"/>
  <c r="O262" i="17"/>
  <c r="P262" i="17"/>
  <c r="Q262" i="17"/>
  <c r="R262" i="17"/>
  <c r="S262" i="17"/>
  <c r="T262" i="17"/>
  <c r="U262" i="17"/>
  <c r="V262" i="17"/>
  <c r="W262" i="17"/>
  <c r="X262" i="17"/>
  <c r="Y262" i="17"/>
  <c r="B263" i="17"/>
  <c r="A257" i="18" s="1"/>
  <c r="C263" i="17"/>
  <c r="B257" i="18" s="1"/>
  <c r="D263" i="17"/>
  <c r="C257" i="18" s="1"/>
  <c r="E263" i="17"/>
  <c r="D257" i="18" s="1"/>
  <c r="F263" i="17"/>
  <c r="E257" i="18" s="1"/>
  <c r="G263" i="17"/>
  <c r="F257" i="18" s="1"/>
  <c r="H263" i="17"/>
  <c r="I263" i="17"/>
  <c r="J263" i="17"/>
  <c r="K263" i="17"/>
  <c r="L263" i="17"/>
  <c r="M263" i="17"/>
  <c r="N263" i="17"/>
  <c r="O263" i="17"/>
  <c r="P263" i="17"/>
  <c r="Q263" i="17"/>
  <c r="R263" i="17"/>
  <c r="S263" i="17"/>
  <c r="T263" i="17"/>
  <c r="U263" i="17"/>
  <c r="V263" i="17"/>
  <c r="W263" i="17"/>
  <c r="X263" i="17"/>
  <c r="Y263" i="17"/>
  <c r="B264" i="17"/>
  <c r="A258" i="18" s="1"/>
  <c r="C264" i="17"/>
  <c r="B258" i="18" s="1"/>
  <c r="D264" i="17"/>
  <c r="C258" i="18" s="1"/>
  <c r="E264" i="17"/>
  <c r="D258" i="18" s="1"/>
  <c r="F264" i="17"/>
  <c r="E258" i="18" s="1"/>
  <c r="G264" i="17"/>
  <c r="F258" i="18" s="1"/>
  <c r="H264" i="17"/>
  <c r="I264" i="17"/>
  <c r="J264" i="17"/>
  <c r="K264" i="17"/>
  <c r="L264" i="17"/>
  <c r="M264" i="17"/>
  <c r="N264" i="17"/>
  <c r="O264" i="17"/>
  <c r="P264" i="17"/>
  <c r="Q264" i="17"/>
  <c r="R264" i="17"/>
  <c r="S264" i="17"/>
  <c r="T264" i="17"/>
  <c r="U264" i="17"/>
  <c r="V264" i="17"/>
  <c r="W264" i="17"/>
  <c r="X264" i="17"/>
  <c r="Y264" i="17"/>
  <c r="B265" i="17"/>
  <c r="A259" i="18" s="1"/>
  <c r="C265" i="17"/>
  <c r="B259" i="18" s="1"/>
  <c r="D265" i="17"/>
  <c r="C259" i="18" s="1"/>
  <c r="E265" i="17"/>
  <c r="D259" i="18" s="1"/>
  <c r="F265" i="17"/>
  <c r="E259" i="18" s="1"/>
  <c r="G265" i="17"/>
  <c r="F259" i="18" s="1"/>
  <c r="H265" i="17"/>
  <c r="I265" i="17"/>
  <c r="J265" i="17"/>
  <c r="K265" i="17"/>
  <c r="L265" i="17"/>
  <c r="M265" i="17"/>
  <c r="N265" i="17"/>
  <c r="O265" i="17"/>
  <c r="P265" i="17"/>
  <c r="Q265" i="17"/>
  <c r="R265" i="17"/>
  <c r="S265" i="17"/>
  <c r="T265" i="17"/>
  <c r="U265" i="17"/>
  <c r="V265" i="17"/>
  <c r="W265" i="17"/>
  <c r="X265" i="17"/>
  <c r="Y265" i="17"/>
  <c r="B266" i="17"/>
  <c r="A260" i="18" s="1"/>
  <c r="C266" i="17"/>
  <c r="B260" i="18" s="1"/>
  <c r="D266" i="17"/>
  <c r="C260" i="18" s="1"/>
  <c r="E266" i="17"/>
  <c r="D260" i="18" s="1"/>
  <c r="F266" i="17"/>
  <c r="E260" i="18" s="1"/>
  <c r="G266" i="17"/>
  <c r="F260" i="18" s="1"/>
  <c r="H266" i="17"/>
  <c r="I266" i="17"/>
  <c r="J266" i="17"/>
  <c r="K266" i="17"/>
  <c r="L266" i="17"/>
  <c r="M266" i="17"/>
  <c r="N266" i="17"/>
  <c r="O266" i="17"/>
  <c r="P266" i="17"/>
  <c r="Q266" i="17"/>
  <c r="R266" i="17"/>
  <c r="S266" i="17"/>
  <c r="T266" i="17"/>
  <c r="U266" i="17"/>
  <c r="V266" i="17"/>
  <c r="W266" i="17"/>
  <c r="X266" i="17"/>
  <c r="Y266" i="17"/>
  <c r="B267" i="17"/>
  <c r="A261" i="18" s="1"/>
  <c r="C267" i="17"/>
  <c r="B261" i="18" s="1"/>
  <c r="D267" i="17"/>
  <c r="C261" i="18" s="1"/>
  <c r="E267" i="17"/>
  <c r="D261" i="18" s="1"/>
  <c r="F267" i="17"/>
  <c r="E261" i="18" s="1"/>
  <c r="G267" i="17"/>
  <c r="F261" i="18" s="1"/>
  <c r="H267" i="17"/>
  <c r="I267" i="17"/>
  <c r="J267" i="17"/>
  <c r="K267" i="17"/>
  <c r="L267" i="17"/>
  <c r="M267" i="17"/>
  <c r="N267" i="17"/>
  <c r="O267" i="17"/>
  <c r="P267" i="17"/>
  <c r="Q267" i="17"/>
  <c r="R267" i="17"/>
  <c r="S267" i="17"/>
  <c r="T267" i="17"/>
  <c r="U267" i="17"/>
  <c r="V267" i="17"/>
  <c r="W267" i="17"/>
  <c r="X267" i="17"/>
  <c r="Y267" i="17"/>
  <c r="B268" i="17"/>
  <c r="A262" i="18" s="1"/>
  <c r="C268" i="17"/>
  <c r="B262" i="18" s="1"/>
  <c r="D268" i="17"/>
  <c r="C262" i="18" s="1"/>
  <c r="E268" i="17"/>
  <c r="D262" i="18" s="1"/>
  <c r="F268" i="17"/>
  <c r="E262" i="18" s="1"/>
  <c r="G268" i="17"/>
  <c r="F262" i="18" s="1"/>
  <c r="H268" i="17"/>
  <c r="I268" i="17"/>
  <c r="J268" i="17"/>
  <c r="K268" i="17"/>
  <c r="L268" i="17"/>
  <c r="M268" i="17"/>
  <c r="N268" i="17"/>
  <c r="O268" i="17"/>
  <c r="P268" i="17"/>
  <c r="Q268" i="17"/>
  <c r="R268" i="17"/>
  <c r="S268" i="17"/>
  <c r="T268" i="17"/>
  <c r="U268" i="17"/>
  <c r="V268" i="17"/>
  <c r="W268" i="17"/>
  <c r="X268" i="17"/>
  <c r="Y268" i="17"/>
  <c r="B269" i="17"/>
  <c r="A263" i="18" s="1"/>
  <c r="C269" i="17"/>
  <c r="B263" i="18" s="1"/>
  <c r="D269" i="17"/>
  <c r="C263" i="18" s="1"/>
  <c r="E269" i="17"/>
  <c r="D263" i="18" s="1"/>
  <c r="F269" i="17"/>
  <c r="E263" i="18" s="1"/>
  <c r="G269" i="17"/>
  <c r="F263" i="18" s="1"/>
  <c r="H269" i="17"/>
  <c r="I269" i="17"/>
  <c r="J269" i="17"/>
  <c r="K269" i="17"/>
  <c r="L269" i="17"/>
  <c r="M269" i="17"/>
  <c r="N269" i="17"/>
  <c r="O269" i="17"/>
  <c r="P269" i="17"/>
  <c r="Q269" i="17"/>
  <c r="R269" i="17"/>
  <c r="S269" i="17"/>
  <c r="T269" i="17"/>
  <c r="U269" i="17"/>
  <c r="V269" i="17"/>
  <c r="W269" i="17"/>
  <c r="X269" i="17"/>
  <c r="Y269" i="17"/>
  <c r="B270" i="17"/>
  <c r="A264" i="18" s="1"/>
  <c r="C270" i="17"/>
  <c r="B264" i="18" s="1"/>
  <c r="D270" i="17"/>
  <c r="C264" i="18" s="1"/>
  <c r="E270" i="17"/>
  <c r="D264" i="18" s="1"/>
  <c r="F270" i="17"/>
  <c r="E264" i="18" s="1"/>
  <c r="G270" i="17"/>
  <c r="F264" i="18" s="1"/>
  <c r="H270" i="17"/>
  <c r="I270" i="17"/>
  <c r="J270" i="17"/>
  <c r="K270" i="17"/>
  <c r="L270" i="17"/>
  <c r="M270" i="17"/>
  <c r="N270" i="17"/>
  <c r="O270" i="17"/>
  <c r="P270" i="17"/>
  <c r="Q270" i="17"/>
  <c r="R270" i="17"/>
  <c r="S270" i="17"/>
  <c r="T270" i="17"/>
  <c r="U270" i="17"/>
  <c r="V270" i="17"/>
  <c r="W270" i="17"/>
  <c r="X270" i="17"/>
  <c r="Y270" i="17"/>
  <c r="B271" i="17"/>
  <c r="A265" i="18" s="1"/>
  <c r="C271" i="17"/>
  <c r="B265" i="18" s="1"/>
  <c r="D271" i="17"/>
  <c r="C265" i="18" s="1"/>
  <c r="E271" i="17"/>
  <c r="D265" i="18" s="1"/>
  <c r="F271" i="17"/>
  <c r="E265" i="18" s="1"/>
  <c r="G271" i="17"/>
  <c r="F265" i="18" s="1"/>
  <c r="H271" i="17"/>
  <c r="I271" i="17"/>
  <c r="J271" i="17"/>
  <c r="K271" i="17"/>
  <c r="L271" i="17"/>
  <c r="M271" i="17"/>
  <c r="N271" i="17"/>
  <c r="O271" i="17"/>
  <c r="P271" i="17"/>
  <c r="Q271" i="17"/>
  <c r="R271" i="17"/>
  <c r="S271" i="17"/>
  <c r="T271" i="17"/>
  <c r="U271" i="17"/>
  <c r="V271" i="17"/>
  <c r="W271" i="17"/>
  <c r="X271" i="17"/>
  <c r="Y271" i="17"/>
  <c r="B272" i="17"/>
  <c r="A266" i="18" s="1"/>
  <c r="C272" i="17"/>
  <c r="B266" i="18" s="1"/>
  <c r="D272" i="17"/>
  <c r="C266" i="18" s="1"/>
  <c r="E272" i="17"/>
  <c r="D266" i="18" s="1"/>
  <c r="F272" i="17"/>
  <c r="E266" i="18" s="1"/>
  <c r="G272" i="17"/>
  <c r="F266" i="18" s="1"/>
  <c r="H272" i="17"/>
  <c r="I272" i="17"/>
  <c r="J272" i="17"/>
  <c r="K272" i="17"/>
  <c r="L272" i="17"/>
  <c r="M272" i="17"/>
  <c r="N272" i="17"/>
  <c r="O272" i="17"/>
  <c r="P272" i="17"/>
  <c r="Q272" i="17"/>
  <c r="R272" i="17"/>
  <c r="S272" i="17"/>
  <c r="T272" i="17"/>
  <c r="U272" i="17"/>
  <c r="V272" i="17"/>
  <c r="W272" i="17"/>
  <c r="X272" i="17"/>
  <c r="Y272" i="17"/>
  <c r="B273" i="17"/>
  <c r="A267" i="18" s="1"/>
  <c r="C273" i="17"/>
  <c r="B267" i="18" s="1"/>
  <c r="D273" i="17"/>
  <c r="C267" i="18" s="1"/>
  <c r="E273" i="17"/>
  <c r="D267" i="18" s="1"/>
  <c r="F273" i="17"/>
  <c r="E267" i="18" s="1"/>
  <c r="G273" i="17"/>
  <c r="F267" i="18" s="1"/>
  <c r="H273" i="17"/>
  <c r="I273" i="17"/>
  <c r="J273" i="17"/>
  <c r="K273" i="17"/>
  <c r="L273" i="17"/>
  <c r="M273" i="17"/>
  <c r="N273" i="17"/>
  <c r="O273" i="17"/>
  <c r="P273" i="17"/>
  <c r="Q273" i="17"/>
  <c r="R273" i="17"/>
  <c r="S273" i="17"/>
  <c r="T273" i="17"/>
  <c r="U273" i="17"/>
  <c r="V273" i="17"/>
  <c r="W273" i="17"/>
  <c r="X273" i="17"/>
  <c r="Y273" i="17"/>
  <c r="B274" i="17"/>
  <c r="A268" i="18" s="1"/>
  <c r="C274" i="17"/>
  <c r="B268" i="18" s="1"/>
  <c r="D274" i="17"/>
  <c r="C268" i="18" s="1"/>
  <c r="E274" i="17"/>
  <c r="D268" i="18" s="1"/>
  <c r="F274" i="17"/>
  <c r="E268" i="18" s="1"/>
  <c r="G274" i="17"/>
  <c r="F268" i="18" s="1"/>
  <c r="H274" i="17"/>
  <c r="I274" i="17"/>
  <c r="J274" i="17"/>
  <c r="K274" i="17"/>
  <c r="L274" i="17"/>
  <c r="M274" i="17"/>
  <c r="N274" i="17"/>
  <c r="O274" i="17"/>
  <c r="P274" i="17"/>
  <c r="Q274" i="17"/>
  <c r="R274" i="17"/>
  <c r="S274" i="17"/>
  <c r="T274" i="17"/>
  <c r="U274" i="17"/>
  <c r="V274" i="17"/>
  <c r="W274" i="17"/>
  <c r="X274" i="17"/>
  <c r="Y274" i="17"/>
  <c r="B275" i="17"/>
  <c r="A269" i="18" s="1"/>
  <c r="C275" i="17"/>
  <c r="B269" i="18" s="1"/>
  <c r="D275" i="17"/>
  <c r="C269" i="18" s="1"/>
  <c r="E275" i="17"/>
  <c r="D269" i="18" s="1"/>
  <c r="F275" i="17"/>
  <c r="E269" i="18" s="1"/>
  <c r="G275" i="17"/>
  <c r="F269" i="18" s="1"/>
  <c r="H275" i="17"/>
  <c r="I275" i="17"/>
  <c r="J275" i="17"/>
  <c r="K275" i="17"/>
  <c r="L275" i="17"/>
  <c r="M275" i="17"/>
  <c r="N275" i="17"/>
  <c r="O275" i="17"/>
  <c r="P275" i="17"/>
  <c r="Q275" i="17"/>
  <c r="R275" i="17"/>
  <c r="S275" i="17"/>
  <c r="T275" i="17"/>
  <c r="U275" i="17"/>
  <c r="V275" i="17"/>
  <c r="W275" i="17"/>
  <c r="X275" i="17"/>
  <c r="Y275" i="17"/>
  <c r="B276" i="17"/>
  <c r="A270" i="18" s="1"/>
  <c r="C276" i="17"/>
  <c r="B270" i="18" s="1"/>
  <c r="D276" i="17"/>
  <c r="C270" i="18" s="1"/>
  <c r="E276" i="17"/>
  <c r="D270" i="18" s="1"/>
  <c r="F276" i="17"/>
  <c r="E270" i="18" s="1"/>
  <c r="G276" i="17"/>
  <c r="F270" i="18" s="1"/>
  <c r="H276" i="17"/>
  <c r="I276" i="17"/>
  <c r="J276" i="17"/>
  <c r="K276" i="17"/>
  <c r="L276" i="17"/>
  <c r="M276" i="17"/>
  <c r="N276" i="17"/>
  <c r="O276" i="17"/>
  <c r="P276" i="17"/>
  <c r="Q276" i="17"/>
  <c r="R276" i="17"/>
  <c r="S276" i="17"/>
  <c r="T276" i="17"/>
  <c r="U276" i="17"/>
  <c r="V276" i="17"/>
  <c r="W276" i="17"/>
  <c r="X276" i="17"/>
  <c r="Y276" i="17"/>
  <c r="B277" i="17"/>
  <c r="A271" i="18" s="1"/>
  <c r="C277" i="17"/>
  <c r="B271" i="18" s="1"/>
  <c r="D277" i="17"/>
  <c r="C271" i="18" s="1"/>
  <c r="E277" i="17"/>
  <c r="D271" i="18" s="1"/>
  <c r="F277" i="17"/>
  <c r="E271" i="18" s="1"/>
  <c r="G277" i="17"/>
  <c r="F271" i="18" s="1"/>
  <c r="H277" i="17"/>
  <c r="I277" i="17"/>
  <c r="J277" i="17"/>
  <c r="K277" i="17"/>
  <c r="L277" i="17"/>
  <c r="M277" i="17"/>
  <c r="N277" i="17"/>
  <c r="O277" i="17"/>
  <c r="P277" i="17"/>
  <c r="Q277" i="17"/>
  <c r="R277" i="17"/>
  <c r="S277" i="17"/>
  <c r="T277" i="17"/>
  <c r="U277" i="17"/>
  <c r="V277" i="17"/>
  <c r="W277" i="17"/>
  <c r="X277" i="17"/>
  <c r="Y277" i="17"/>
  <c r="B278" i="17"/>
  <c r="A272" i="18" s="1"/>
  <c r="C278" i="17"/>
  <c r="B272" i="18" s="1"/>
  <c r="D278" i="17"/>
  <c r="C272" i="18" s="1"/>
  <c r="E278" i="17"/>
  <c r="D272" i="18" s="1"/>
  <c r="F278" i="17"/>
  <c r="E272" i="18" s="1"/>
  <c r="G278" i="17"/>
  <c r="F272" i="18" s="1"/>
  <c r="H278" i="17"/>
  <c r="I278" i="17"/>
  <c r="J278" i="17"/>
  <c r="K278" i="17"/>
  <c r="L278" i="17"/>
  <c r="M278" i="17"/>
  <c r="N278" i="17"/>
  <c r="O278" i="17"/>
  <c r="P278" i="17"/>
  <c r="Q278" i="17"/>
  <c r="R278" i="17"/>
  <c r="S278" i="17"/>
  <c r="T278" i="17"/>
  <c r="U278" i="17"/>
  <c r="V278" i="17"/>
  <c r="W278" i="17"/>
  <c r="X278" i="17"/>
  <c r="Y278" i="17"/>
  <c r="B279" i="17"/>
  <c r="A273" i="18" s="1"/>
  <c r="C279" i="17"/>
  <c r="B273" i="18" s="1"/>
  <c r="D279" i="17"/>
  <c r="C273" i="18" s="1"/>
  <c r="E279" i="17"/>
  <c r="D273" i="18" s="1"/>
  <c r="F279" i="17"/>
  <c r="E273" i="18" s="1"/>
  <c r="G279" i="17"/>
  <c r="F273" i="18" s="1"/>
  <c r="H279" i="17"/>
  <c r="I279" i="17"/>
  <c r="J279" i="17"/>
  <c r="K279" i="17"/>
  <c r="L279" i="17"/>
  <c r="M279" i="17"/>
  <c r="N279" i="17"/>
  <c r="O279" i="17"/>
  <c r="P279" i="17"/>
  <c r="Q279" i="17"/>
  <c r="R279" i="17"/>
  <c r="S279" i="17"/>
  <c r="T279" i="17"/>
  <c r="U279" i="17"/>
  <c r="V279" i="17"/>
  <c r="W279" i="17"/>
  <c r="X279" i="17"/>
  <c r="Y279" i="17"/>
  <c r="B280" i="17"/>
  <c r="A274" i="18" s="1"/>
  <c r="C280" i="17"/>
  <c r="B274" i="18" s="1"/>
  <c r="D280" i="17"/>
  <c r="C274" i="18" s="1"/>
  <c r="E280" i="17"/>
  <c r="D274" i="18" s="1"/>
  <c r="F280" i="17"/>
  <c r="E274" i="18" s="1"/>
  <c r="G280" i="17"/>
  <c r="F274" i="18" s="1"/>
  <c r="H280" i="17"/>
  <c r="I280" i="17"/>
  <c r="J280" i="17"/>
  <c r="K280" i="17"/>
  <c r="L280" i="17"/>
  <c r="M280" i="17"/>
  <c r="N280" i="17"/>
  <c r="O280" i="17"/>
  <c r="P280" i="17"/>
  <c r="Q280" i="17"/>
  <c r="R280" i="17"/>
  <c r="S280" i="17"/>
  <c r="T280" i="17"/>
  <c r="U280" i="17"/>
  <c r="V280" i="17"/>
  <c r="W280" i="17"/>
  <c r="X280" i="17"/>
  <c r="Y280" i="17"/>
  <c r="B281" i="17"/>
  <c r="A275" i="18" s="1"/>
  <c r="C281" i="17"/>
  <c r="B275" i="18" s="1"/>
  <c r="D281" i="17"/>
  <c r="C275" i="18" s="1"/>
  <c r="E281" i="17"/>
  <c r="D275" i="18" s="1"/>
  <c r="F281" i="17"/>
  <c r="E275" i="18" s="1"/>
  <c r="G281" i="17"/>
  <c r="F275" i="18" s="1"/>
  <c r="H281" i="17"/>
  <c r="I281" i="17"/>
  <c r="J281" i="17"/>
  <c r="K281" i="17"/>
  <c r="L281" i="17"/>
  <c r="M281" i="17"/>
  <c r="N281" i="17"/>
  <c r="O281" i="17"/>
  <c r="P281" i="17"/>
  <c r="Q281" i="17"/>
  <c r="R281" i="17"/>
  <c r="S281" i="17"/>
  <c r="T281" i="17"/>
  <c r="U281" i="17"/>
  <c r="V281" i="17"/>
  <c r="W281" i="17"/>
  <c r="X281" i="17"/>
  <c r="Y281" i="17"/>
  <c r="B282" i="17"/>
  <c r="A276" i="18" s="1"/>
  <c r="C282" i="17"/>
  <c r="B276" i="18" s="1"/>
  <c r="D282" i="17"/>
  <c r="C276" i="18" s="1"/>
  <c r="E282" i="17"/>
  <c r="D276" i="18" s="1"/>
  <c r="F282" i="17"/>
  <c r="E276" i="18" s="1"/>
  <c r="G282" i="17"/>
  <c r="F276" i="18" s="1"/>
  <c r="H282" i="17"/>
  <c r="I282" i="17"/>
  <c r="J282" i="17"/>
  <c r="K282" i="17"/>
  <c r="L282" i="17"/>
  <c r="M282" i="17"/>
  <c r="N282" i="17"/>
  <c r="O282" i="17"/>
  <c r="P282" i="17"/>
  <c r="Q282" i="17"/>
  <c r="R282" i="17"/>
  <c r="S282" i="17"/>
  <c r="T282" i="17"/>
  <c r="U282" i="17"/>
  <c r="V282" i="17"/>
  <c r="W282" i="17"/>
  <c r="X282" i="17"/>
  <c r="Y282" i="17"/>
  <c r="B283" i="17"/>
  <c r="A277" i="18" s="1"/>
  <c r="C283" i="17"/>
  <c r="B277" i="18" s="1"/>
  <c r="D283" i="17"/>
  <c r="C277" i="18" s="1"/>
  <c r="E283" i="17"/>
  <c r="D277" i="18" s="1"/>
  <c r="F283" i="17"/>
  <c r="E277" i="18" s="1"/>
  <c r="G283" i="17"/>
  <c r="F277" i="18" s="1"/>
  <c r="H283" i="17"/>
  <c r="I283" i="17"/>
  <c r="J283" i="17"/>
  <c r="K283" i="17"/>
  <c r="L283" i="17"/>
  <c r="M283" i="17"/>
  <c r="N283" i="17"/>
  <c r="O283" i="17"/>
  <c r="P283" i="17"/>
  <c r="Q283" i="17"/>
  <c r="R283" i="17"/>
  <c r="S283" i="17"/>
  <c r="T283" i="17"/>
  <c r="U283" i="17"/>
  <c r="V283" i="17"/>
  <c r="W283" i="17"/>
  <c r="X283" i="17"/>
  <c r="Y283" i="17"/>
  <c r="B284" i="17"/>
  <c r="A278" i="18" s="1"/>
  <c r="C284" i="17"/>
  <c r="B278" i="18" s="1"/>
  <c r="D284" i="17"/>
  <c r="C278" i="18" s="1"/>
  <c r="E284" i="17"/>
  <c r="D278" i="18" s="1"/>
  <c r="F284" i="17"/>
  <c r="E278" i="18" s="1"/>
  <c r="G284" i="17"/>
  <c r="F278" i="18" s="1"/>
  <c r="H284" i="17"/>
  <c r="I284" i="17"/>
  <c r="J284" i="17"/>
  <c r="K284" i="17"/>
  <c r="L284" i="17"/>
  <c r="M284" i="17"/>
  <c r="N284" i="17"/>
  <c r="O284" i="17"/>
  <c r="P284" i="17"/>
  <c r="Q284" i="17"/>
  <c r="R284" i="17"/>
  <c r="S284" i="17"/>
  <c r="T284" i="17"/>
  <c r="U284" i="17"/>
  <c r="V284" i="17"/>
  <c r="W284" i="17"/>
  <c r="X284" i="17"/>
  <c r="Y284" i="17"/>
  <c r="B285" i="17"/>
  <c r="A279" i="18" s="1"/>
  <c r="C285" i="17"/>
  <c r="B279" i="18" s="1"/>
  <c r="D285" i="17"/>
  <c r="C279" i="18" s="1"/>
  <c r="E285" i="17"/>
  <c r="D279" i="18" s="1"/>
  <c r="F285" i="17"/>
  <c r="E279" i="18" s="1"/>
  <c r="G285" i="17"/>
  <c r="F279" i="18" s="1"/>
  <c r="H285" i="17"/>
  <c r="I285" i="17"/>
  <c r="J285" i="17"/>
  <c r="K285" i="17"/>
  <c r="L285" i="17"/>
  <c r="M285" i="17"/>
  <c r="N285" i="17"/>
  <c r="O285" i="17"/>
  <c r="P285" i="17"/>
  <c r="Q285" i="17"/>
  <c r="R285" i="17"/>
  <c r="S285" i="17"/>
  <c r="T285" i="17"/>
  <c r="U285" i="17"/>
  <c r="V285" i="17"/>
  <c r="W285" i="17"/>
  <c r="X285" i="17"/>
  <c r="Y285" i="17"/>
  <c r="B286" i="17"/>
  <c r="A280" i="18" s="1"/>
  <c r="C286" i="17"/>
  <c r="B280" i="18" s="1"/>
  <c r="D286" i="17"/>
  <c r="C280" i="18" s="1"/>
  <c r="E286" i="17"/>
  <c r="D280" i="18" s="1"/>
  <c r="F286" i="17"/>
  <c r="E280" i="18" s="1"/>
  <c r="G286" i="17"/>
  <c r="F280" i="18" s="1"/>
  <c r="H286" i="17"/>
  <c r="I286" i="17"/>
  <c r="J286" i="17"/>
  <c r="K286" i="17"/>
  <c r="L286" i="17"/>
  <c r="M286" i="17"/>
  <c r="N286" i="17"/>
  <c r="O286" i="17"/>
  <c r="P286" i="17"/>
  <c r="Q286" i="17"/>
  <c r="R286" i="17"/>
  <c r="S286" i="17"/>
  <c r="T286" i="17"/>
  <c r="U286" i="17"/>
  <c r="V286" i="17"/>
  <c r="W286" i="17"/>
  <c r="X286" i="17"/>
  <c r="Y286" i="17"/>
  <c r="B287" i="17"/>
  <c r="A281" i="18" s="1"/>
  <c r="C287" i="17"/>
  <c r="B281" i="18" s="1"/>
  <c r="D287" i="17"/>
  <c r="C281" i="18" s="1"/>
  <c r="E287" i="17"/>
  <c r="D281" i="18" s="1"/>
  <c r="F287" i="17"/>
  <c r="E281" i="18" s="1"/>
  <c r="G287" i="17"/>
  <c r="F281" i="18" s="1"/>
  <c r="H287" i="17"/>
  <c r="I287" i="17"/>
  <c r="J287" i="17"/>
  <c r="K287" i="17"/>
  <c r="L287" i="17"/>
  <c r="M287" i="17"/>
  <c r="N287" i="17"/>
  <c r="O287" i="17"/>
  <c r="P287" i="17"/>
  <c r="Q287" i="17"/>
  <c r="R287" i="17"/>
  <c r="S287" i="17"/>
  <c r="T287" i="17"/>
  <c r="U287" i="17"/>
  <c r="V287" i="17"/>
  <c r="W287" i="17"/>
  <c r="X287" i="17"/>
  <c r="Y287" i="17"/>
  <c r="B288" i="17"/>
  <c r="A282" i="18" s="1"/>
  <c r="C288" i="17"/>
  <c r="B282" i="18" s="1"/>
  <c r="D288" i="17"/>
  <c r="C282" i="18" s="1"/>
  <c r="E288" i="17"/>
  <c r="D282" i="18" s="1"/>
  <c r="F288" i="17"/>
  <c r="E282" i="18" s="1"/>
  <c r="G288" i="17"/>
  <c r="F282" i="18" s="1"/>
  <c r="H288" i="17"/>
  <c r="I288" i="17"/>
  <c r="J288" i="17"/>
  <c r="K288" i="17"/>
  <c r="L288" i="17"/>
  <c r="M288" i="17"/>
  <c r="N288" i="17"/>
  <c r="O288" i="17"/>
  <c r="P288" i="17"/>
  <c r="Q288" i="17"/>
  <c r="R288" i="17"/>
  <c r="S288" i="17"/>
  <c r="T288" i="17"/>
  <c r="U288" i="17"/>
  <c r="V288" i="17"/>
  <c r="W288" i="17"/>
  <c r="X288" i="17"/>
  <c r="Y288" i="17"/>
  <c r="B289" i="17"/>
  <c r="A283" i="18" s="1"/>
  <c r="C289" i="17"/>
  <c r="B283" i="18" s="1"/>
  <c r="D289" i="17"/>
  <c r="C283" i="18" s="1"/>
  <c r="E289" i="17"/>
  <c r="D283" i="18" s="1"/>
  <c r="F289" i="17"/>
  <c r="E283" i="18" s="1"/>
  <c r="G289" i="17"/>
  <c r="F283" i="18" s="1"/>
  <c r="H289" i="17"/>
  <c r="I289" i="17"/>
  <c r="J289" i="17"/>
  <c r="K289" i="17"/>
  <c r="L289" i="17"/>
  <c r="M289" i="17"/>
  <c r="N289" i="17"/>
  <c r="O289" i="17"/>
  <c r="P289" i="17"/>
  <c r="Q289" i="17"/>
  <c r="R289" i="17"/>
  <c r="S289" i="17"/>
  <c r="T289" i="17"/>
  <c r="U289" i="17"/>
  <c r="V289" i="17"/>
  <c r="W289" i="17"/>
  <c r="X289" i="17"/>
  <c r="Y289" i="17"/>
  <c r="B290" i="17"/>
  <c r="A284" i="18" s="1"/>
  <c r="C290" i="17"/>
  <c r="B284" i="18" s="1"/>
  <c r="D290" i="17"/>
  <c r="C284" i="18" s="1"/>
  <c r="E290" i="17"/>
  <c r="D284" i="18" s="1"/>
  <c r="F290" i="17"/>
  <c r="E284" i="18" s="1"/>
  <c r="G290" i="17"/>
  <c r="F284" i="18" s="1"/>
  <c r="H290" i="17"/>
  <c r="I290" i="17"/>
  <c r="J290" i="17"/>
  <c r="K290" i="17"/>
  <c r="L290" i="17"/>
  <c r="M290" i="17"/>
  <c r="N290" i="17"/>
  <c r="O290" i="17"/>
  <c r="P290" i="17"/>
  <c r="Q290" i="17"/>
  <c r="R290" i="17"/>
  <c r="S290" i="17"/>
  <c r="T290" i="17"/>
  <c r="U290" i="17"/>
  <c r="V290" i="17"/>
  <c r="W290" i="17"/>
  <c r="X290" i="17"/>
  <c r="Y290" i="17"/>
  <c r="B291" i="17"/>
  <c r="A285" i="18" s="1"/>
  <c r="C291" i="17"/>
  <c r="B285" i="18" s="1"/>
  <c r="D291" i="17"/>
  <c r="C285" i="18" s="1"/>
  <c r="E291" i="17"/>
  <c r="D285" i="18" s="1"/>
  <c r="F291" i="17"/>
  <c r="E285" i="18" s="1"/>
  <c r="G291" i="17"/>
  <c r="F285" i="18" s="1"/>
  <c r="H291" i="17"/>
  <c r="I291" i="17"/>
  <c r="J291" i="17"/>
  <c r="K291" i="17"/>
  <c r="L291" i="17"/>
  <c r="M291" i="17"/>
  <c r="N291" i="17"/>
  <c r="O291" i="17"/>
  <c r="P291" i="17"/>
  <c r="Q291" i="17"/>
  <c r="R291" i="17"/>
  <c r="S291" i="17"/>
  <c r="T291" i="17"/>
  <c r="U291" i="17"/>
  <c r="V291" i="17"/>
  <c r="W291" i="17"/>
  <c r="X291" i="17"/>
  <c r="Y291" i="17"/>
  <c r="B292" i="17"/>
  <c r="A286" i="18" s="1"/>
  <c r="C292" i="17"/>
  <c r="B286" i="18" s="1"/>
  <c r="D292" i="17"/>
  <c r="C286" i="18" s="1"/>
  <c r="E292" i="17"/>
  <c r="D286" i="18" s="1"/>
  <c r="F292" i="17"/>
  <c r="E286" i="18" s="1"/>
  <c r="G292" i="17"/>
  <c r="F286" i="18" s="1"/>
  <c r="H292" i="17"/>
  <c r="I292" i="17"/>
  <c r="J292" i="17"/>
  <c r="K292" i="17"/>
  <c r="L292" i="17"/>
  <c r="M292" i="17"/>
  <c r="N292" i="17"/>
  <c r="O292" i="17"/>
  <c r="P292" i="17"/>
  <c r="Q292" i="17"/>
  <c r="R292" i="17"/>
  <c r="S292" i="17"/>
  <c r="T292" i="17"/>
  <c r="U292" i="17"/>
  <c r="V292" i="17"/>
  <c r="W292" i="17"/>
  <c r="X292" i="17"/>
  <c r="Y292" i="17"/>
  <c r="B293" i="17"/>
  <c r="A287" i="18" s="1"/>
  <c r="C293" i="17"/>
  <c r="B287" i="18" s="1"/>
  <c r="D293" i="17"/>
  <c r="C287" i="18" s="1"/>
  <c r="E293" i="17"/>
  <c r="D287" i="18" s="1"/>
  <c r="F293" i="17"/>
  <c r="E287" i="18" s="1"/>
  <c r="G293" i="17"/>
  <c r="F287" i="18" s="1"/>
  <c r="H293" i="17"/>
  <c r="I293" i="17"/>
  <c r="J293" i="17"/>
  <c r="K293" i="17"/>
  <c r="L293" i="17"/>
  <c r="M293" i="17"/>
  <c r="N293" i="17"/>
  <c r="O293" i="17"/>
  <c r="P293" i="17"/>
  <c r="Q293" i="17"/>
  <c r="R293" i="17"/>
  <c r="S293" i="17"/>
  <c r="T293" i="17"/>
  <c r="U293" i="17"/>
  <c r="V293" i="17"/>
  <c r="W293" i="17"/>
  <c r="X293" i="17"/>
  <c r="Y293" i="17"/>
  <c r="B294" i="17"/>
  <c r="A288" i="18" s="1"/>
  <c r="C294" i="17"/>
  <c r="B288" i="18" s="1"/>
  <c r="D294" i="17"/>
  <c r="C288" i="18" s="1"/>
  <c r="E294" i="17"/>
  <c r="D288" i="18" s="1"/>
  <c r="F294" i="17"/>
  <c r="E288" i="18" s="1"/>
  <c r="G294" i="17"/>
  <c r="F288" i="18" s="1"/>
  <c r="H294" i="17"/>
  <c r="I294" i="17"/>
  <c r="J294" i="17"/>
  <c r="K294" i="17"/>
  <c r="L294" i="17"/>
  <c r="M294" i="17"/>
  <c r="N294" i="17"/>
  <c r="O294" i="17"/>
  <c r="P294" i="17"/>
  <c r="Q294" i="17"/>
  <c r="R294" i="17"/>
  <c r="S294" i="17"/>
  <c r="T294" i="17"/>
  <c r="U294" i="17"/>
  <c r="V294" i="17"/>
  <c r="W294" i="17"/>
  <c r="X294" i="17"/>
  <c r="Y294" i="17"/>
  <c r="B295" i="17"/>
  <c r="A289" i="18" s="1"/>
  <c r="C295" i="17"/>
  <c r="B289" i="18" s="1"/>
  <c r="D295" i="17"/>
  <c r="C289" i="18" s="1"/>
  <c r="E295" i="17"/>
  <c r="D289" i="18" s="1"/>
  <c r="F295" i="17"/>
  <c r="E289" i="18" s="1"/>
  <c r="G295" i="17"/>
  <c r="F289" i="18" s="1"/>
  <c r="H295" i="17"/>
  <c r="I295" i="17"/>
  <c r="J295" i="17"/>
  <c r="K295" i="17"/>
  <c r="L295" i="17"/>
  <c r="M295" i="17"/>
  <c r="N295" i="17"/>
  <c r="O295" i="17"/>
  <c r="P295" i="17"/>
  <c r="Q295" i="17"/>
  <c r="R295" i="17"/>
  <c r="S295" i="17"/>
  <c r="T295" i="17"/>
  <c r="U295" i="17"/>
  <c r="V295" i="17"/>
  <c r="W295" i="17"/>
  <c r="X295" i="17"/>
  <c r="Y295" i="17"/>
  <c r="B296" i="17"/>
  <c r="A290" i="18" s="1"/>
  <c r="C296" i="17"/>
  <c r="B290" i="18" s="1"/>
  <c r="D296" i="17"/>
  <c r="C290" i="18" s="1"/>
  <c r="E296" i="17"/>
  <c r="D290" i="18" s="1"/>
  <c r="F296" i="17"/>
  <c r="E290" i="18" s="1"/>
  <c r="G296" i="17"/>
  <c r="F290" i="18" s="1"/>
  <c r="H296" i="17"/>
  <c r="I296" i="17"/>
  <c r="J296" i="17"/>
  <c r="K296" i="17"/>
  <c r="L296" i="17"/>
  <c r="M296" i="17"/>
  <c r="N296" i="17"/>
  <c r="O296" i="17"/>
  <c r="P296" i="17"/>
  <c r="Q296" i="17"/>
  <c r="R296" i="17"/>
  <c r="S296" i="17"/>
  <c r="T296" i="17"/>
  <c r="U296" i="17"/>
  <c r="V296" i="17"/>
  <c r="W296" i="17"/>
  <c r="X296" i="17"/>
  <c r="Y296" i="17"/>
  <c r="B297" i="17"/>
  <c r="A291" i="18" s="1"/>
  <c r="C297" i="17"/>
  <c r="B291" i="18" s="1"/>
  <c r="D297" i="17"/>
  <c r="C291" i="18" s="1"/>
  <c r="E297" i="17"/>
  <c r="D291" i="18" s="1"/>
  <c r="F297" i="17"/>
  <c r="E291" i="18" s="1"/>
  <c r="G297" i="17"/>
  <c r="F291" i="18" s="1"/>
  <c r="H297" i="17"/>
  <c r="I297" i="17"/>
  <c r="J297" i="17"/>
  <c r="K297" i="17"/>
  <c r="L297" i="17"/>
  <c r="M297" i="17"/>
  <c r="N297" i="17"/>
  <c r="O297" i="17"/>
  <c r="P297" i="17"/>
  <c r="Q297" i="17"/>
  <c r="R297" i="17"/>
  <c r="S297" i="17"/>
  <c r="T297" i="17"/>
  <c r="U297" i="17"/>
  <c r="V297" i="17"/>
  <c r="W297" i="17"/>
  <c r="X297" i="17"/>
  <c r="Y297" i="17"/>
  <c r="B298" i="17"/>
  <c r="A292" i="18" s="1"/>
  <c r="C298" i="17"/>
  <c r="B292" i="18" s="1"/>
  <c r="D298" i="17"/>
  <c r="C292" i="18" s="1"/>
  <c r="E298" i="17"/>
  <c r="D292" i="18" s="1"/>
  <c r="F298" i="17"/>
  <c r="E292" i="18" s="1"/>
  <c r="G298" i="17"/>
  <c r="F292" i="18" s="1"/>
  <c r="H298" i="17"/>
  <c r="I298" i="17"/>
  <c r="J298" i="17"/>
  <c r="K298" i="17"/>
  <c r="L298" i="17"/>
  <c r="M298" i="17"/>
  <c r="N298" i="17"/>
  <c r="O298" i="17"/>
  <c r="P298" i="17"/>
  <c r="Q298" i="17"/>
  <c r="R298" i="17"/>
  <c r="S298" i="17"/>
  <c r="T298" i="17"/>
  <c r="U298" i="17"/>
  <c r="V298" i="17"/>
  <c r="W298" i="17"/>
  <c r="X298" i="17"/>
  <c r="Y298" i="17"/>
  <c r="B299" i="17"/>
  <c r="A293" i="18" s="1"/>
  <c r="C299" i="17"/>
  <c r="B293" i="18" s="1"/>
  <c r="D299" i="17"/>
  <c r="C293" i="18" s="1"/>
  <c r="E299" i="17"/>
  <c r="D293" i="18" s="1"/>
  <c r="F299" i="17"/>
  <c r="E293" i="18" s="1"/>
  <c r="G299" i="17"/>
  <c r="F293" i="18" s="1"/>
  <c r="H299" i="17"/>
  <c r="I299" i="17"/>
  <c r="J299" i="17"/>
  <c r="K299" i="17"/>
  <c r="L299" i="17"/>
  <c r="M299" i="17"/>
  <c r="N299" i="17"/>
  <c r="O299" i="17"/>
  <c r="P299" i="17"/>
  <c r="Q299" i="17"/>
  <c r="R299" i="17"/>
  <c r="S299" i="17"/>
  <c r="T299" i="17"/>
  <c r="U299" i="17"/>
  <c r="V299" i="17"/>
  <c r="W299" i="17"/>
  <c r="X299" i="17"/>
  <c r="Y299" i="17"/>
  <c r="B300" i="17"/>
  <c r="A294" i="18" s="1"/>
  <c r="C300" i="17"/>
  <c r="B294" i="18" s="1"/>
  <c r="D300" i="17"/>
  <c r="C294" i="18" s="1"/>
  <c r="E300" i="17"/>
  <c r="D294" i="18" s="1"/>
  <c r="F300" i="17"/>
  <c r="E294" i="18" s="1"/>
  <c r="G300" i="17"/>
  <c r="F294" i="18" s="1"/>
  <c r="H300" i="17"/>
  <c r="I300" i="17"/>
  <c r="J300" i="17"/>
  <c r="K300" i="17"/>
  <c r="L300" i="17"/>
  <c r="M300" i="17"/>
  <c r="N300" i="17"/>
  <c r="O300" i="17"/>
  <c r="P300" i="17"/>
  <c r="Q300" i="17"/>
  <c r="R300" i="17"/>
  <c r="S300" i="17"/>
  <c r="T300" i="17"/>
  <c r="U300" i="17"/>
  <c r="V300" i="17"/>
  <c r="W300" i="17"/>
  <c r="X300" i="17"/>
  <c r="Y300" i="17"/>
  <c r="B301" i="17"/>
  <c r="A295" i="18" s="1"/>
  <c r="C301" i="17"/>
  <c r="B295" i="18" s="1"/>
  <c r="D301" i="17"/>
  <c r="C295" i="18" s="1"/>
  <c r="E301" i="17"/>
  <c r="D295" i="18" s="1"/>
  <c r="F301" i="17"/>
  <c r="E295" i="18" s="1"/>
  <c r="G301" i="17"/>
  <c r="F295" i="18" s="1"/>
  <c r="H301" i="17"/>
  <c r="I301" i="17"/>
  <c r="J301" i="17"/>
  <c r="K301" i="17"/>
  <c r="L301" i="17"/>
  <c r="M301" i="17"/>
  <c r="N301" i="17"/>
  <c r="O301" i="17"/>
  <c r="P301" i="17"/>
  <c r="Q301" i="17"/>
  <c r="R301" i="17"/>
  <c r="S301" i="17"/>
  <c r="T301" i="17"/>
  <c r="U301" i="17"/>
  <c r="V301" i="17"/>
  <c r="W301" i="17"/>
  <c r="X301" i="17"/>
  <c r="Y301" i="17"/>
  <c r="B302" i="17"/>
  <c r="A296" i="18" s="1"/>
  <c r="C302" i="17"/>
  <c r="B296" i="18" s="1"/>
  <c r="D302" i="17"/>
  <c r="C296" i="18" s="1"/>
  <c r="E302" i="17"/>
  <c r="D296" i="18" s="1"/>
  <c r="F302" i="17"/>
  <c r="E296" i="18" s="1"/>
  <c r="G302" i="17"/>
  <c r="F296" i="18" s="1"/>
  <c r="H302" i="17"/>
  <c r="I302" i="17"/>
  <c r="J302" i="17"/>
  <c r="K302" i="17"/>
  <c r="L302" i="17"/>
  <c r="M302" i="17"/>
  <c r="N302" i="17"/>
  <c r="O302" i="17"/>
  <c r="P302" i="17"/>
  <c r="Q302" i="17"/>
  <c r="R302" i="17"/>
  <c r="S302" i="17"/>
  <c r="T302" i="17"/>
  <c r="U302" i="17"/>
  <c r="V302" i="17"/>
  <c r="W302" i="17"/>
  <c r="X302" i="17"/>
  <c r="Y302" i="17"/>
  <c r="B303" i="17"/>
  <c r="A297" i="18" s="1"/>
  <c r="C303" i="17"/>
  <c r="B297" i="18" s="1"/>
  <c r="D303" i="17"/>
  <c r="C297" i="18" s="1"/>
  <c r="E303" i="17"/>
  <c r="D297" i="18" s="1"/>
  <c r="F303" i="17"/>
  <c r="E297" i="18" s="1"/>
  <c r="G303" i="17"/>
  <c r="F297" i="18" s="1"/>
  <c r="H303" i="17"/>
  <c r="I303" i="17"/>
  <c r="J303" i="17"/>
  <c r="K303" i="17"/>
  <c r="L303" i="17"/>
  <c r="M303" i="17"/>
  <c r="N303" i="17"/>
  <c r="O303" i="17"/>
  <c r="P303" i="17"/>
  <c r="Q303" i="17"/>
  <c r="R303" i="17"/>
  <c r="S303" i="17"/>
  <c r="T303" i="17"/>
  <c r="U303" i="17"/>
  <c r="V303" i="17"/>
  <c r="W303" i="17"/>
  <c r="X303" i="17"/>
  <c r="Y303" i="17"/>
  <c r="B304" i="17"/>
  <c r="A298" i="18" s="1"/>
  <c r="C304" i="17"/>
  <c r="B298" i="18" s="1"/>
  <c r="D304" i="17"/>
  <c r="C298" i="18" s="1"/>
  <c r="E304" i="17"/>
  <c r="D298" i="18" s="1"/>
  <c r="F304" i="17"/>
  <c r="E298" i="18" s="1"/>
  <c r="G304" i="17"/>
  <c r="F298" i="18" s="1"/>
  <c r="H304" i="17"/>
  <c r="I304" i="17"/>
  <c r="J304" i="17"/>
  <c r="K304" i="17"/>
  <c r="L304" i="17"/>
  <c r="M304" i="17"/>
  <c r="N304" i="17"/>
  <c r="O304" i="17"/>
  <c r="P304" i="17"/>
  <c r="Q304" i="17"/>
  <c r="R304" i="17"/>
  <c r="S304" i="17"/>
  <c r="T304" i="17"/>
  <c r="U304" i="17"/>
  <c r="V304" i="17"/>
  <c r="W304" i="17"/>
  <c r="X304" i="17"/>
  <c r="Y304" i="17"/>
  <c r="B305" i="17"/>
  <c r="A299" i="18" s="1"/>
  <c r="C305" i="17"/>
  <c r="B299" i="18" s="1"/>
  <c r="D305" i="17"/>
  <c r="C299" i="18" s="1"/>
  <c r="E305" i="17"/>
  <c r="D299" i="18" s="1"/>
  <c r="F305" i="17"/>
  <c r="E299" i="18" s="1"/>
  <c r="G305" i="17"/>
  <c r="F299" i="18" s="1"/>
  <c r="H305" i="17"/>
  <c r="I305" i="17"/>
  <c r="J305" i="17"/>
  <c r="K305" i="17"/>
  <c r="L305" i="17"/>
  <c r="M305" i="17"/>
  <c r="N305" i="17"/>
  <c r="O305" i="17"/>
  <c r="P305" i="17"/>
  <c r="Q305" i="17"/>
  <c r="R305" i="17"/>
  <c r="S305" i="17"/>
  <c r="T305" i="17"/>
  <c r="U305" i="17"/>
  <c r="V305" i="17"/>
  <c r="W305" i="17"/>
  <c r="X305" i="17"/>
  <c r="Y305" i="17"/>
  <c r="B306" i="17"/>
  <c r="A300" i="18" s="1"/>
  <c r="C306" i="17"/>
  <c r="B300" i="18" s="1"/>
  <c r="D306" i="17"/>
  <c r="C300" i="18" s="1"/>
  <c r="E306" i="17"/>
  <c r="D300" i="18" s="1"/>
  <c r="F306" i="17"/>
  <c r="E300" i="18" s="1"/>
  <c r="G306" i="17"/>
  <c r="F300" i="18" s="1"/>
  <c r="H306" i="17"/>
  <c r="I306" i="17"/>
  <c r="J306" i="17"/>
  <c r="K306" i="17"/>
  <c r="L306" i="17"/>
  <c r="M306" i="17"/>
  <c r="N306" i="17"/>
  <c r="O306" i="17"/>
  <c r="P306" i="17"/>
  <c r="Q306" i="17"/>
  <c r="R306" i="17"/>
  <c r="S306" i="17"/>
  <c r="T306" i="17"/>
  <c r="U306" i="17"/>
  <c r="V306" i="17"/>
  <c r="W306" i="17"/>
  <c r="X306" i="17"/>
  <c r="Y306" i="17"/>
  <c r="B307" i="17"/>
  <c r="A301" i="18" s="1"/>
  <c r="C307" i="17"/>
  <c r="B301" i="18" s="1"/>
  <c r="D307" i="17"/>
  <c r="C301" i="18" s="1"/>
  <c r="E307" i="17"/>
  <c r="D301" i="18" s="1"/>
  <c r="F307" i="17"/>
  <c r="E301" i="18" s="1"/>
  <c r="G307" i="17"/>
  <c r="F301" i="18" s="1"/>
  <c r="H307" i="17"/>
  <c r="I307" i="17"/>
  <c r="J307" i="17"/>
  <c r="K307" i="17"/>
  <c r="L307" i="17"/>
  <c r="M307" i="17"/>
  <c r="N307" i="17"/>
  <c r="O307" i="17"/>
  <c r="P307" i="17"/>
  <c r="Q307" i="17"/>
  <c r="R307" i="17"/>
  <c r="S307" i="17"/>
  <c r="T307" i="17"/>
  <c r="U307" i="17"/>
  <c r="V307" i="17"/>
  <c r="W307" i="17"/>
  <c r="X307" i="17"/>
  <c r="Y307" i="17"/>
  <c r="B308" i="17"/>
  <c r="A302" i="18" s="1"/>
  <c r="C308" i="17"/>
  <c r="B302" i="18" s="1"/>
  <c r="D308" i="17"/>
  <c r="C302" i="18" s="1"/>
  <c r="E308" i="17"/>
  <c r="D302" i="18" s="1"/>
  <c r="F308" i="17"/>
  <c r="E302" i="18" s="1"/>
  <c r="G308" i="17"/>
  <c r="F302" i="18" s="1"/>
  <c r="H308" i="17"/>
  <c r="I308" i="17"/>
  <c r="J308" i="17"/>
  <c r="K308" i="17"/>
  <c r="L308" i="17"/>
  <c r="M308" i="17"/>
  <c r="N308" i="17"/>
  <c r="O308" i="17"/>
  <c r="P308" i="17"/>
  <c r="Q308" i="17"/>
  <c r="R308" i="17"/>
  <c r="S308" i="17"/>
  <c r="T308" i="17"/>
  <c r="U308" i="17"/>
  <c r="V308" i="17"/>
  <c r="W308" i="17"/>
  <c r="X308" i="17"/>
  <c r="Y308" i="17"/>
  <c r="B309" i="17"/>
  <c r="A303" i="18" s="1"/>
  <c r="C309" i="17"/>
  <c r="B303" i="18" s="1"/>
  <c r="D309" i="17"/>
  <c r="C303" i="18" s="1"/>
  <c r="E309" i="17"/>
  <c r="D303" i="18" s="1"/>
  <c r="F309" i="17"/>
  <c r="E303" i="18" s="1"/>
  <c r="G309" i="17"/>
  <c r="F303" i="18" s="1"/>
  <c r="H309" i="17"/>
  <c r="I309" i="17"/>
  <c r="J309" i="17"/>
  <c r="K309" i="17"/>
  <c r="L309" i="17"/>
  <c r="M309" i="17"/>
  <c r="N309" i="17"/>
  <c r="O309" i="17"/>
  <c r="P309" i="17"/>
  <c r="Q309" i="17"/>
  <c r="R309" i="17"/>
  <c r="S309" i="17"/>
  <c r="T309" i="17"/>
  <c r="U309" i="17"/>
  <c r="V309" i="17"/>
  <c r="W309" i="17"/>
  <c r="X309" i="17"/>
  <c r="Y309" i="17"/>
  <c r="B310" i="17"/>
  <c r="A304" i="18" s="1"/>
  <c r="C310" i="17"/>
  <c r="B304" i="18" s="1"/>
  <c r="D310" i="17"/>
  <c r="C304" i="18" s="1"/>
  <c r="E310" i="17"/>
  <c r="D304" i="18" s="1"/>
  <c r="F310" i="17"/>
  <c r="E304" i="18" s="1"/>
  <c r="G310" i="17"/>
  <c r="F304" i="18" s="1"/>
  <c r="H310" i="17"/>
  <c r="I310" i="17"/>
  <c r="J310" i="17"/>
  <c r="K310" i="17"/>
  <c r="L310" i="17"/>
  <c r="M310" i="17"/>
  <c r="N310" i="17"/>
  <c r="O310" i="17"/>
  <c r="P310" i="17"/>
  <c r="Q310" i="17"/>
  <c r="R310" i="17"/>
  <c r="S310" i="17"/>
  <c r="T310" i="17"/>
  <c r="U310" i="17"/>
  <c r="V310" i="17"/>
  <c r="W310" i="17"/>
  <c r="X310" i="17"/>
  <c r="Y310" i="17"/>
  <c r="B311" i="17"/>
  <c r="A305" i="18" s="1"/>
  <c r="C311" i="17"/>
  <c r="B305" i="18" s="1"/>
  <c r="D311" i="17"/>
  <c r="C305" i="18" s="1"/>
  <c r="E311" i="17"/>
  <c r="D305" i="18" s="1"/>
  <c r="F311" i="17"/>
  <c r="E305" i="18" s="1"/>
  <c r="G311" i="17"/>
  <c r="F305" i="18" s="1"/>
  <c r="H311" i="17"/>
  <c r="I311" i="17"/>
  <c r="J311" i="17"/>
  <c r="K311" i="17"/>
  <c r="L311" i="17"/>
  <c r="M311" i="17"/>
  <c r="N311" i="17"/>
  <c r="O311" i="17"/>
  <c r="P311" i="17"/>
  <c r="Q311" i="17"/>
  <c r="R311" i="17"/>
  <c r="S311" i="17"/>
  <c r="T311" i="17"/>
  <c r="U311" i="17"/>
  <c r="V311" i="17"/>
  <c r="W311" i="17"/>
  <c r="X311" i="17"/>
  <c r="Y311" i="17"/>
  <c r="B312" i="17"/>
  <c r="A306" i="18" s="1"/>
  <c r="C312" i="17"/>
  <c r="B306" i="18" s="1"/>
  <c r="D312" i="17"/>
  <c r="C306" i="18" s="1"/>
  <c r="E312" i="17"/>
  <c r="D306" i="18" s="1"/>
  <c r="F312" i="17"/>
  <c r="E306" i="18" s="1"/>
  <c r="G312" i="17"/>
  <c r="F306" i="18" s="1"/>
  <c r="H312" i="17"/>
  <c r="I312" i="17"/>
  <c r="J312" i="17"/>
  <c r="K312" i="17"/>
  <c r="L312" i="17"/>
  <c r="M312" i="17"/>
  <c r="N312" i="17"/>
  <c r="O312" i="17"/>
  <c r="P312" i="17"/>
  <c r="Q312" i="17"/>
  <c r="R312" i="17"/>
  <c r="S312" i="17"/>
  <c r="T312" i="17"/>
  <c r="U312" i="17"/>
  <c r="V312" i="17"/>
  <c r="W312" i="17"/>
  <c r="X312" i="17"/>
  <c r="Y312" i="17"/>
  <c r="B313" i="17"/>
  <c r="A307" i="18" s="1"/>
  <c r="C313" i="17"/>
  <c r="B307" i="18" s="1"/>
  <c r="D313" i="17"/>
  <c r="C307" i="18" s="1"/>
  <c r="E313" i="17"/>
  <c r="D307" i="18" s="1"/>
  <c r="F313" i="17"/>
  <c r="E307" i="18" s="1"/>
  <c r="G313" i="17"/>
  <c r="F307" i="18" s="1"/>
  <c r="H313" i="17"/>
  <c r="I313" i="17"/>
  <c r="J313" i="17"/>
  <c r="K313" i="17"/>
  <c r="L313" i="17"/>
  <c r="M313" i="17"/>
  <c r="N313" i="17"/>
  <c r="O313" i="17"/>
  <c r="P313" i="17"/>
  <c r="Q313" i="17"/>
  <c r="R313" i="17"/>
  <c r="S313" i="17"/>
  <c r="T313" i="17"/>
  <c r="U313" i="17"/>
  <c r="V313" i="17"/>
  <c r="W313" i="17"/>
  <c r="X313" i="17"/>
  <c r="Y313" i="17"/>
  <c r="B314" i="17"/>
  <c r="A308" i="18" s="1"/>
  <c r="C314" i="17"/>
  <c r="B308" i="18" s="1"/>
  <c r="D314" i="17"/>
  <c r="C308" i="18" s="1"/>
  <c r="E314" i="17"/>
  <c r="D308" i="18" s="1"/>
  <c r="F314" i="17"/>
  <c r="E308" i="18" s="1"/>
  <c r="G314" i="17"/>
  <c r="F308" i="18" s="1"/>
  <c r="H314" i="17"/>
  <c r="I314" i="17"/>
  <c r="J314" i="17"/>
  <c r="K314" i="17"/>
  <c r="L314" i="17"/>
  <c r="M314" i="17"/>
  <c r="N314" i="17"/>
  <c r="O314" i="17"/>
  <c r="P314" i="17"/>
  <c r="Q314" i="17"/>
  <c r="R314" i="17"/>
  <c r="S314" i="17"/>
  <c r="T314" i="17"/>
  <c r="U314" i="17"/>
  <c r="V314" i="17"/>
  <c r="W314" i="17"/>
  <c r="X314" i="17"/>
  <c r="Y314" i="17"/>
  <c r="B315" i="17"/>
  <c r="A309" i="18" s="1"/>
  <c r="C315" i="17"/>
  <c r="B309" i="18" s="1"/>
  <c r="D315" i="17"/>
  <c r="C309" i="18" s="1"/>
  <c r="E315" i="17"/>
  <c r="D309" i="18" s="1"/>
  <c r="F315" i="17"/>
  <c r="E309" i="18" s="1"/>
  <c r="G315" i="17"/>
  <c r="F309" i="18" s="1"/>
  <c r="H315" i="17"/>
  <c r="I315" i="17"/>
  <c r="J315" i="17"/>
  <c r="K315" i="17"/>
  <c r="L315" i="17"/>
  <c r="M315" i="17"/>
  <c r="N315" i="17"/>
  <c r="O315" i="17"/>
  <c r="P315" i="17"/>
  <c r="Q315" i="17"/>
  <c r="R315" i="17"/>
  <c r="S315" i="17"/>
  <c r="T315" i="17"/>
  <c r="U315" i="17"/>
  <c r="V315" i="17"/>
  <c r="W315" i="17"/>
  <c r="X315" i="17"/>
  <c r="Y315" i="17"/>
  <c r="B316" i="17"/>
  <c r="A310" i="18" s="1"/>
  <c r="C316" i="17"/>
  <c r="B310" i="18" s="1"/>
  <c r="D316" i="17"/>
  <c r="C310" i="18" s="1"/>
  <c r="E316" i="17"/>
  <c r="D310" i="18" s="1"/>
  <c r="F316" i="17"/>
  <c r="E310" i="18" s="1"/>
  <c r="G316" i="17"/>
  <c r="F310" i="18" s="1"/>
  <c r="H316" i="17"/>
  <c r="I316" i="17"/>
  <c r="J316" i="17"/>
  <c r="K316" i="17"/>
  <c r="L316" i="17"/>
  <c r="M316" i="17"/>
  <c r="N316" i="17"/>
  <c r="O316" i="17"/>
  <c r="P316" i="17"/>
  <c r="Q316" i="17"/>
  <c r="R316" i="17"/>
  <c r="S316" i="17"/>
  <c r="T316" i="17"/>
  <c r="U316" i="17"/>
  <c r="V316" i="17"/>
  <c r="W316" i="17"/>
  <c r="X316" i="17"/>
  <c r="Y316" i="17"/>
  <c r="B317" i="17"/>
  <c r="A311" i="18" s="1"/>
  <c r="C317" i="17"/>
  <c r="B311" i="18" s="1"/>
  <c r="D317" i="17"/>
  <c r="C311" i="18" s="1"/>
  <c r="E317" i="17"/>
  <c r="D311" i="18" s="1"/>
  <c r="F317" i="17"/>
  <c r="E311" i="18" s="1"/>
  <c r="G317" i="17"/>
  <c r="F311" i="18" s="1"/>
  <c r="H317" i="17"/>
  <c r="I317" i="17"/>
  <c r="J317" i="17"/>
  <c r="K317" i="17"/>
  <c r="L317" i="17"/>
  <c r="M317" i="17"/>
  <c r="N317" i="17"/>
  <c r="O317" i="17"/>
  <c r="P317" i="17"/>
  <c r="Q317" i="17"/>
  <c r="R317" i="17"/>
  <c r="S317" i="17"/>
  <c r="T317" i="17"/>
  <c r="U317" i="17"/>
  <c r="V317" i="17"/>
  <c r="W317" i="17"/>
  <c r="X317" i="17"/>
  <c r="Y317" i="17"/>
  <c r="B318" i="17"/>
  <c r="A312" i="18" s="1"/>
  <c r="C318" i="17"/>
  <c r="B312" i="18" s="1"/>
  <c r="D318" i="17"/>
  <c r="C312" i="18" s="1"/>
  <c r="E318" i="17"/>
  <c r="D312" i="18" s="1"/>
  <c r="F318" i="17"/>
  <c r="E312" i="18" s="1"/>
  <c r="G318" i="17"/>
  <c r="F312" i="18" s="1"/>
  <c r="H318" i="17"/>
  <c r="I318" i="17"/>
  <c r="J318" i="17"/>
  <c r="K318" i="17"/>
  <c r="L318" i="17"/>
  <c r="M318" i="17"/>
  <c r="N318" i="17"/>
  <c r="O318" i="17"/>
  <c r="P318" i="17"/>
  <c r="Q318" i="17"/>
  <c r="R318" i="17"/>
  <c r="S318" i="17"/>
  <c r="T318" i="17"/>
  <c r="U318" i="17"/>
  <c r="V318" i="17"/>
  <c r="W318" i="17"/>
  <c r="X318" i="17"/>
  <c r="Y318" i="17"/>
  <c r="B319" i="17"/>
  <c r="A313" i="18" s="1"/>
  <c r="C319" i="17"/>
  <c r="B313" i="18" s="1"/>
  <c r="D319" i="17"/>
  <c r="C313" i="18" s="1"/>
  <c r="E319" i="17"/>
  <c r="D313" i="18" s="1"/>
  <c r="F319" i="17"/>
  <c r="E313" i="18" s="1"/>
  <c r="G319" i="17"/>
  <c r="F313" i="18" s="1"/>
  <c r="H319" i="17"/>
  <c r="I319" i="17"/>
  <c r="J319" i="17"/>
  <c r="K319" i="17"/>
  <c r="L319" i="17"/>
  <c r="M319" i="17"/>
  <c r="N319" i="17"/>
  <c r="O319" i="17"/>
  <c r="P319" i="17"/>
  <c r="Q319" i="17"/>
  <c r="R319" i="17"/>
  <c r="S319" i="17"/>
  <c r="T319" i="17"/>
  <c r="U319" i="17"/>
  <c r="V319" i="17"/>
  <c r="W319" i="17"/>
  <c r="X319" i="17"/>
  <c r="Y319" i="17"/>
  <c r="B320" i="17"/>
  <c r="A314" i="18" s="1"/>
  <c r="C320" i="17"/>
  <c r="B314" i="18" s="1"/>
  <c r="D320" i="17"/>
  <c r="C314" i="18" s="1"/>
  <c r="E320" i="17"/>
  <c r="D314" i="18" s="1"/>
  <c r="F320" i="17"/>
  <c r="E314" i="18" s="1"/>
  <c r="G320" i="17"/>
  <c r="F314" i="18" s="1"/>
  <c r="H320" i="17"/>
  <c r="I320" i="17"/>
  <c r="J320" i="17"/>
  <c r="K320" i="17"/>
  <c r="L320" i="17"/>
  <c r="M320" i="17"/>
  <c r="N320" i="17"/>
  <c r="O320" i="17"/>
  <c r="P320" i="17"/>
  <c r="Q320" i="17"/>
  <c r="R320" i="17"/>
  <c r="S320" i="17"/>
  <c r="T320" i="17"/>
  <c r="U320" i="17"/>
  <c r="V320" i="17"/>
  <c r="W320" i="17"/>
  <c r="X320" i="17"/>
  <c r="Y320" i="17"/>
  <c r="B321" i="17"/>
  <c r="A315" i="18" s="1"/>
  <c r="C321" i="17"/>
  <c r="B315" i="18" s="1"/>
  <c r="D321" i="17"/>
  <c r="C315" i="18" s="1"/>
  <c r="E321" i="17"/>
  <c r="D315" i="18" s="1"/>
  <c r="F321" i="17"/>
  <c r="E315" i="18" s="1"/>
  <c r="G321" i="17"/>
  <c r="F315" i="18" s="1"/>
  <c r="H321" i="17"/>
  <c r="I321" i="17"/>
  <c r="J321" i="17"/>
  <c r="K321" i="17"/>
  <c r="L321" i="17"/>
  <c r="M321" i="17"/>
  <c r="N321" i="17"/>
  <c r="O321" i="17"/>
  <c r="P321" i="17"/>
  <c r="Q321" i="17"/>
  <c r="R321" i="17"/>
  <c r="S321" i="17"/>
  <c r="T321" i="17"/>
  <c r="U321" i="17"/>
  <c r="V321" i="17"/>
  <c r="W321" i="17"/>
  <c r="X321" i="17"/>
  <c r="Y321" i="17"/>
  <c r="B322" i="17"/>
  <c r="A316" i="18" s="1"/>
  <c r="C322" i="17"/>
  <c r="B316" i="18" s="1"/>
  <c r="D322" i="17"/>
  <c r="C316" i="18" s="1"/>
  <c r="E322" i="17"/>
  <c r="D316" i="18" s="1"/>
  <c r="F322" i="17"/>
  <c r="E316" i="18" s="1"/>
  <c r="G322" i="17"/>
  <c r="F316" i="18" s="1"/>
  <c r="H322" i="17"/>
  <c r="I322" i="17"/>
  <c r="J322" i="17"/>
  <c r="K322" i="17"/>
  <c r="L322" i="17"/>
  <c r="M322" i="17"/>
  <c r="N322" i="17"/>
  <c r="O322" i="17"/>
  <c r="P322" i="17"/>
  <c r="Q322" i="17"/>
  <c r="R322" i="17"/>
  <c r="S322" i="17"/>
  <c r="T322" i="17"/>
  <c r="U322" i="17"/>
  <c r="V322" i="17"/>
  <c r="W322" i="17"/>
  <c r="X322" i="17"/>
  <c r="Y322" i="17"/>
  <c r="B323" i="17"/>
  <c r="A317" i="18" s="1"/>
  <c r="C323" i="17"/>
  <c r="B317" i="18" s="1"/>
  <c r="D323" i="17"/>
  <c r="C317" i="18" s="1"/>
  <c r="E323" i="17"/>
  <c r="D317" i="18" s="1"/>
  <c r="F323" i="17"/>
  <c r="E317" i="18" s="1"/>
  <c r="G323" i="17"/>
  <c r="F317" i="18" s="1"/>
  <c r="H323" i="17"/>
  <c r="I323" i="17"/>
  <c r="J323" i="17"/>
  <c r="K323" i="17"/>
  <c r="L323" i="17"/>
  <c r="M323" i="17"/>
  <c r="N323" i="17"/>
  <c r="O323" i="17"/>
  <c r="P323" i="17"/>
  <c r="Q323" i="17"/>
  <c r="R323" i="17"/>
  <c r="S323" i="17"/>
  <c r="T323" i="17"/>
  <c r="U323" i="17"/>
  <c r="V323" i="17"/>
  <c r="W323" i="17"/>
  <c r="X323" i="17"/>
  <c r="Y323" i="17"/>
  <c r="B324" i="17"/>
  <c r="A318" i="18" s="1"/>
  <c r="C324" i="17"/>
  <c r="B318" i="18" s="1"/>
  <c r="D324" i="17"/>
  <c r="C318" i="18" s="1"/>
  <c r="E324" i="17"/>
  <c r="D318" i="18" s="1"/>
  <c r="F324" i="17"/>
  <c r="E318" i="18" s="1"/>
  <c r="G324" i="17"/>
  <c r="F318" i="18" s="1"/>
  <c r="H324" i="17"/>
  <c r="I324" i="17"/>
  <c r="J324" i="17"/>
  <c r="K324" i="17"/>
  <c r="L324" i="17"/>
  <c r="M324" i="17"/>
  <c r="N324" i="17"/>
  <c r="O324" i="17"/>
  <c r="P324" i="17"/>
  <c r="Q324" i="17"/>
  <c r="R324" i="17"/>
  <c r="S324" i="17"/>
  <c r="T324" i="17"/>
  <c r="U324" i="17"/>
  <c r="V324" i="17"/>
  <c r="W324" i="17"/>
  <c r="X324" i="17"/>
  <c r="Y324" i="17"/>
  <c r="B325" i="17"/>
  <c r="A319" i="18" s="1"/>
  <c r="C325" i="17"/>
  <c r="B319" i="18" s="1"/>
  <c r="D325" i="17"/>
  <c r="C319" i="18" s="1"/>
  <c r="E325" i="17"/>
  <c r="D319" i="18" s="1"/>
  <c r="F325" i="17"/>
  <c r="E319" i="18" s="1"/>
  <c r="G325" i="17"/>
  <c r="F319" i="18" s="1"/>
  <c r="H325" i="17"/>
  <c r="I325" i="17"/>
  <c r="J325" i="17"/>
  <c r="K325" i="17"/>
  <c r="L325" i="17"/>
  <c r="M325" i="17"/>
  <c r="N325" i="17"/>
  <c r="O325" i="17"/>
  <c r="P325" i="17"/>
  <c r="Q325" i="17"/>
  <c r="R325" i="17"/>
  <c r="S325" i="17"/>
  <c r="T325" i="17"/>
  <c r="U325" i="17"/>
  <c r="V325" i="17"/>
  <c r="W325" i="17"/>
  <c r="X325" i="17"/>
  <c r="Y325" i="17"/>
  <c r="B326" i="17"/>
  <c r="A320" i="18" s="1"/>
  <c r="C326" i="17"/>
  <c r="B320" i="18" s="1"/>
  <c r="D326" i="17"/>
  <c r="C320" i="18" s="1"/>
  <c r="E326" i="17"/>
  <c r="D320" i="18" s="1"/>
  <c r="F326" i="17"/>
  <c r="E320" i="18" s="1"/>
  <c r="G326" i="17"/>
  <c r="F320" i="18" s="1"/>
  <c r="H326" i="17"/>
  <c r="I326" i="17"/>
  <c r="J326" i="17"/>
  <c r="K326" i="17"/>
  <c r="L326" i="17"/>
  <c r="M326" i="17"/>
  <c r="N326" i="17"/>
  <c r="O326" i="17"/>
  <c r="P326" i="17"/>
  <c r="Q326" i="17"/>
  <c r="R326" i="17"/>
  <c r="S326" i="17"/>
  <c r="T326" i="17"/>
  <c r="U326" i="17"/>
  <c r="V326" i="17"/>
  <c r="W326" i="17"/>
  <c r="X326" i="17"/>
  <c r="Y326" i="17"/>
  <c r="B327" i="17"/>
  <c r="A321" i="18" s="1"/>
  <c r="C327" i="17"/>
  <c r="B321" i="18" s="1"/>
  <c r="D327" i="17"/>
  <c r="C321" i="18" s="1"/>
  <c r="E327" i="17"/>
  <c r="D321" i="18" s="1"/>
  <c r="F327" i="17"/>
  <c r="E321" i="18" s="1"/>
  <c r="G327" i="17"/>
  <c r="F321" i="18" s="1"/>
  <c r="H327" i="17"/>
  <c r="I327" i="17"/>
  <c r="J327" i="17"/>
  <c r="K327" i="17"/>
  <c r="L327" i="17"/>
  <c r="M327" i="17"/>
  <c r="N327" i="17"/>
  <c r="O327" i="17"/>
  <c r="P327" i="17"/>
  <c r="Q327" i="17"/>
  <c r="R327" i="17"/>
  <c r="S327" i="17"/>
  <c r="T327" i="17"/>
  <c r="U327" i="17"/>
  <c r="V327" i="17"/>
  <c r="W327" i="17"/>
  <c r="X327" i="17"/>
  <c r="Y327" i="17"/>
  <c r="B328" i="17"/>
  <c r="A322" i="18" s="1"/>
  <c r="C328" i="17"/>
  <c r="B322" i="18" s="1"/>
  <c r="D328" i="17"/>
  <c r="C322" i="18" s="1"/>
  <c r="E328" i="17"/>
  <c r="D322" i="18" s="1"/>
  <c r="F328" i="17"/>
  <c r="E322" i="18" s="1"/>
  <c r="G328" i="17"/>
  <c r="F322" i="18" s="1"/>
  <c r="H328" i="17"/>
  <c r="I328" i="17"/>
  <c r="J328" i="17"/>
  <c r="K328" i="17"/>
  <c r="L328" i="17"/>
  <c r="M328" i="17"/>
  <c r="N328" i="17"/>
  <c r="O328" i="17"/>
  <c r="P328" i="17"/>
  <c r="Q328" i="17"/>
  <c r="R328" i="17"/>
  <c r="S328" i="17"/>
  <c r="T328" i="17"/>
  <c r="U328" i="17"/>
  <c r="V328" i="17"/>
  <c r="W328" i="17"/>
  <c r="X328" i="17"/>
  <c r="Y328" i="17"/>
  <c r="B329" i="17"/>
  <c r="A323" i="18" s="1"/>
  <c r="C329" i="17"/>
  <c r="B323" i="18" s="1"/>
  <c r="D329" i="17"/>
  <c r="C323" i="18" s="1"/>
  <c r="E329" i="17"/>
  <c r="D323" i="18" s="1"/>
  <c r="F329" i="17"/>
  <c r="E323" i="18" s="1"/>
  <c r="G329" i="17"/>
  <c r="F323" i="18" s="1"/>
  <c r="H329" i="17"/>
  <c r="I329" i="17"/>
  <c r="J329" i="17"/>
  <c r="K329" i="17"/>
  <c r="L329" i="17"/>
  <c r="M329" i="17"/>
  <c r="N329" i="17"/>
  <c r="O329" i="17"/>
  <c r="P329" i="17"/>
  <c r="Q329" i="17"/>
  <c r="R329" i="17"/>
  <c r="S329" i="17"/>
  <c r="T329" i="17"/>
  <c r="U329" i="17"/>
  <c r="V329" i="17"/>
  <c r="W329" i="17"/>
  <c r="X329" i="17"/>
  <c r="Y329" i="17"/>
  <c r="B330" i="17"/>
  <c r="A324" i="18" s="1"/>
  <c r="C330" i="17"/>
  <c r="B324" i="18" s="1"/>
  <c r="D330" i="17"/>
  <c r="C324" i="18" s="1"/>
  <c r="E330" i="17"/>
  <c r="D324" i="18" s="1"/>
  <c r="F330" i="17"/>
  <c r="E324" i="18" s="1"/>
  <c r="G330" i="17"/>
  <c r="F324" i="18" s="1"/>
  <c r="H330" i="17"/>
  <c r="I330" i="17"/>
  <c r="J330" i="17"/>
  <c r="K330" i="17"/>
  <c r="L330" i="17"/>
  <c r="M330" i="17"/>
  <c r="N330" i="17"/>
  <c r="O330" i="17"/>
  <c r="P330" i="17"/>
  <c r="Q330" i="17"/>
  <c r="R330" i="17"/>
  <c r="S330" i="17"/>
  <c r="T330" i="17"/>
  <c r="U330" i="17"/>
  <c r="V330" i="17"/>
  <c r="W330" i="17"/>
  <c r="X330" i="17"/>
  <c r="Y330" i="17"/>
  <c r="B331" i="17"/>
  <c r="A325" i="18" s="1"/>
  <c r="C331" i="17"/>
  <c r="B325" i="18" s="1"/>
  <c r="D331" i="17"/>
  <c r="C325" i="18" s="1"/>
  <c r="E331" i="17"/>
  <c r="D325" i="18" s="1"/>
  <c r="F331" i="17"/>
  <c r="E325" i="18" s="1"/>
  <c r="G331" i="17"/>
  <c r="F325" i="18" s="1"/>
  <c r="H331" i="17"/>
  <c r="I331" i="17"/>
  <c r="J331" i="17"/>
  <c r="K331" i="17"/>
  <c r="L331" i="17"/>
  <c r="M331" i="17"/>
  <c r="N331" i="17"/>
  <c r="O331" i="17"/>
  <c r="P331" i="17"/>
  <c r="Q331" i="17"/>
  <c r="R331" i="17"/>
  <c r="S331" i="17"/>
  <c r="T331" i="17"/>
  <c r="U331" i="17"/>
  <c r="V331" i="17"/>
  <c r="W331" i="17"/>
  <c r="X331" i="17"/>
  <c r="Y331" i="17"/>
  <c r="B332" i="17"/>
  <c r="A326" i="18" s="1"/>
  <c r="C332" i="17"/>
  <c r="B326" i="18" s="1"/>
  <c r="D332" i="17"/>
  <c r="C326" i="18" s="1"/>
  <c r="E332" i="17"/>
  <c r="D326" i="18" s="1"/>
  <c r="F332" i="17"/>
  <c r="E326" i="18" s="1"/>
  <c r="G332" i="17"/>
  <c r="F326" i="18" s="1"/>
  <c r="H332" i="17"/>
  <c r="I332" i="17"/>
  <c r="J332" i="17"/>
  <c r="K332" i="17"/>
  <c r="L332" i="17"/>
  <c r="M332" i="17"/>
  <c r="N332" i="17"/>
  <c r="O332" i="17"/>
  <c r="P332" i="17"/>
  <c r="Q332" i="17"/>
  <c r="R332" i="17"/>
  <c r="S332" i="17"/>
  <c r="T332" i="17"/>
  <c r="U332" i="17"/>
  <c r="V332" i="17"/>
  <c r="W332" i="17"/>
  <c r="X332" i="17"/>
  <c r="Y332" i="17"/>
  <c r="B333" i="17"/>
  <c r="A327" i="18" s="1"/>
  <c r="C333" i="17"/>
  <c r="B327" i="18" s="1"/>
  <c r="D333" i="17"/>
  <c r="C327" i="18" s="1"/>
  <c r="E333" i="17"/>
  <c r="D327" i="18" s="1"/>
  <c r="F333" i="17"/>
  <c r="E327" i="18" s="1"/>
  <c r="G333" i="17"/>
  <c r="F327" i="18" s="1"/>
  <c r="H333" i="17"/>
  <c r="I333" i="17"/>
  <c r="J333" i="17"/>
  <c r="K333" i="17"/>
  <c r="L333" i="17"/>
  <c r="M333" i="17"/>
  <c r="N333" i="17"/>
  <c r="O333" i="17"/>
  <c r="P333" i="17"/>
  <c r="Q333" i="17"/>
  <c r="R333" i="17"/>
  <c r="S333" i="17"/>
  <c r="T333" i="17"/>
  <c r="U333" i="17"/>
  <c r="V333" i="17"/>
  <c r="W333" i="17"/>
  <c r="X333" i="17"/>
  <c r="Y333" i="17"/>
  <c r="B334" i="17"/>
  <c r="A328" i="18" s="1"/>
  <c r="C334" i="17"/>
  <c r="B328" i="18" s="1"/>
  <c r="D334" i="17"/>
  <c r="C328" i="18" s="1"/>
  <c r="E334" i="17"/>
  <c r="D328" i="18" s="1"/>
  <c r="F334" i="17"/>
  <c r="E328" i="18" s="1"/>
  <c r="G334" i="17"/>
  <c r="F328" i="18" s="1"/>
  <c r="H334" i="17"/>
  <c r="I334" i="17"/>
  <c r="J334" i="17"/>
  <c r="K334" i="17"/>
  <c r="L334" i="17"/>
  <c r="M334" i="17"/>
  <c r="N334" i="17"/>
  <c r="O334" i="17"/>
  <c r="P334" i="17"/>
  <c r="Q334" i="17"/>
  <c r="R334" i="17"/>
  <c r="S334" i="17"/>
  <c r="T334" i="17"/>
  <c r="U334" i="17"/>
  <c r="V334" i="17"/>
  <c r="W334" i="17"/>
  <c r="X334" i="17"/>
  <c r="Y334" i="17"/>
  <c r="B335" i="17"/>
  <c r="A329" i="18" s="1"/>
  <c r="C335" i="17"/>
  <c r="B329" i="18" s="1"/>
  <c r="D335" i="17"/>
  <c r="C329" i="18" s="1"/>
  <c r="E335" i="17"/>
  <c r="D329" i="18" s="1"/>
  <c r="F335" i="17"/>
  <c r="E329" i="18" s="1"/>
  <c r="G335" i="17"/>
  <c r="F329" i="18" s="1"/>
  <c r="H335" i="17"/>
  <c r="I335" i="17"/>
  <c r="J335" i="17"/>
  <c r="K335" i="17"/>
  <c r="L335" i="17"/>
  <c r="M335" i="17"/>
  <c r="N335" i="17"/>
  <c r="O335" i="17"/>
  <c r="P335" i="17"/>
  <c r="Q335" i="17"/>
  <c r="R335" i="17"/>
  <c r="S335" i="17"/>
  <c r="T335" i="17"/>
  <c r="U335" i="17"/>
  <c r="V335" i="17"/>
  <c r="W335" i="17"/>
  <c r="X335" i="17"/>
  <c r="Y335" i="17"/>
  <c r="B336" i="17"/>
  <c r="A330" i="18" s="1"/>
  <c r="C336" i="17"/>
  <c r="B330" i="18" s="1"/>
  <c r="D336" i="17"/>
  <c r="C330" i="18" s="1"/>
  <c r="E336" i="17"/>
  <c r="D330" i="18" s="1"/>
  <c r="F336" i="17"/>
  <c r="E330" i="18" s="1"/>
  <c r="G336" i="17"/>
  <c r="F330" i="18" s="1"/>
  <c r="H336" i="17"/>
  <c r="I336" i="17"/>
  <c r="J336" i="17"/>
  <c r="K336" i="17"/>
  <c r="L336" i="17"/>
  <c r="M336" i="17"/>
  <c r="N336" i="17"/>
  <c r="O336" i="17"/>
  <c r="P336" i="17"/>
  <c r="Q336" i="17"/>
  <c r="R336" i="17"/>
  <c r="S336" i="17"/>
  <c r="T336" i="17"/>
  <c r="U336" i="17"/>
  <c r="V336" i="17"/>
  <c r="W336" i="17"/>
  <c r="X336" i="17"/>
  <c r="Y336" i="17"/>
  <c r="B337" i="17"/>
  <c r="A331" i="18" s="1"/>
  <c r="C337" i="17"/>
  <c r="B331" i="18" s="1"/>
  <c r="D337" i="17"/>
  <c r="C331" i="18" s="1"/>
  <c r="E337" i="17"/>
  <c r="D331" i="18" s="1"/>
  <c r="F337" i="17"/>
  <c r="E331" i="18" s="1"/>
  <c r="G337" i="17"/>
  <c r="F331" i="18" s="1"/>
  <c r="H337" i="17"/>
  <c r="I337" i="17"/>
  <c r="J337" i="17"/>
  <c r="K337" i="17"/>
  <c r="L337" i="17"/>
  <c r="M337" i="17"/>
  <c r="N337" i="17"/>
  <c r="O337" i="17"/>
  <c r="P337" i="17"/>
  <c r="Q337" i="17"/>
  <c r="R337" i="17"/>
  <c r="S337" i="17"/>
  <c r="T337" i="17"/>
  <c r="U337" i="17"/>
  <c r="V337" i="17"/>
  <c r="W337" i="17"/>
  <c r="X337" i="17"/>
  <c r="Y337" i="17"/>
  <c r="B338" i="17"/>
  <c r="A332" i="18" s="1"/>
  <c r="C338" i="17"/>
  <c r="B332" i="18" s="1"/>
  <c r="D338" i="17"/>
  <c r="C332" i="18" s="1"/>
  <c r="E338" i="17"/>
  <c r="D332" i="18" s="1"/>
  <c r="F338" i="17"/>
  <c r="E332" i="18" s="1"/>
  <c r="G338" i="17"/>
  <c r="F332" i="18" s="1"/>
  <c r="H338" i="17"/>
  <c r="I338" i="17"/>
  <c r="J338" i="17"/>
  <c r="K338" i="17"/>
  <c r="L338" i="17"/>
  <c r="M338" i="17"/>
  <c r="N338" i="17"/>
  <c r="O338" i="17"/>
  <c r="P338" i="17"/>
  <c r="Q338" i="17"/>
  <c r="R338" i="17"/>
  <c r="S338" i="17"/>
  <c r="T338" i="17"/>
  <c r="U338" i="17"/>
  <c r="V338" i="17"/>
  <c r="W338" i="17"/>
  <c r="X338" i="17"/>
  <c r="Y338" i="17"/>
  <c r="B339" i="17"/>
  <c r="A333" i="18" s="1"/>
  <c r="C339" i="17"/>
  <c r="B333" i="18" s="1"/>
  <c r="D339" i="17"/>
  <c r="C333" i="18" s="1"/>
  <c r="E339" i="17"/>
  <c r="D333" i="18" s="1"/>
  <c r="F339" i="17"/>
  <c r="E333" i="18" s="1"/>
  <c r="G339" i="17"/>
  <c r="F333" i="18" s="1"/>
  <c r="H339" i="17"/>
  <c r="I339" i="17"/>
  <c r="J339" i="17"/>
  <c r="K339" i="17"/>
  <c r="L339" i="17"/>
  <c r="M339" i="17"/>
  <c r="N339" i="17"/>
  <c r="O339" i="17"/>
  <c r="P339" i="17"/>
  <c r="Q339" i="17"/>
  <c r="R339" i="17"/>
  <c r="S339" i="17"/>
  <c r="T339" i="17"/>
  <c r="U339" i="17"/>
  <c r="V339" i="17"/>
  <c r="W339" i="17"/>
  <c r="X339" i="17"/>
  <c r="Y339" i="17"/>
  <c r="B340" i="17"/>
  <c r="A334" i="18" s="1"/>
  <c r="C340" i="17"/>
  <c r="B334" i="18" s="1"/>
  <c r="D340" i="17"/>
  <c r="C334" i="18" s="1"/>
  <c r="E340" i="17"/>
  <c r="D334" i="18" s="1"/>
  <c r="F340" i="17"/>
  <c r="E334" i="18" s="1"/>
  <c r="G340" i="17"/>
  <c r="F334" i="18" s="1"/>
  <c r="H340" i="17"/>
  <c r="I340" i="17"/>
  <c r="J340" i="17"/>
  <c r="K340" i="17"/>
  <c r="L340" i="17"/>
  <c r="M340" i="17"/>
  <c r="N340" i="17"/>
  <c r="O340" i="17"/>
  <c r="P340" i="17"/>
  <c r="Q340" i="17"/>
  <c r="R340" i="17"/>
  <c r="S340" i="17"/>
  <c r="T340" i="17"/>
  <c r="U340" i="17"/>
  <c r="V340" i="17"/>
  <c r="W340" i="17"/>
  <c r="X340" i="17"/>
  <c r="Y340" i="17"/>
  <c r="B341" i="17"/>
  <c r="A335" i="18" s="1"/>
  <c r="C341" i="17"/>
  <c r="B335" i="18" s="1"/>
  <c r="D341" i="17"/>
  <c r="C335" i="18" s="1"/>
  <c r="E341" i="17"/>
  <c r="D335" i="18" s="1"/>
  <c r="F341" i="17"/>
  <c r="E335" i="18" s="1"/>
  <c r="G341" i="17"/>
  <c r="F335" i="18" s="1"/>
  <c r="H341" i="17"/>
  <c r="I341" i="17"/>
  <c r="J341" i="17"/>
  <c r="K341" i="17"/>
  <c r="L341" i="17"/>
  <c r="M341" i="17"/>
  <c r="N341" i="17"/>
  <c r="O341" i="17"/>
  <c r="P341" i="17"/>
  <c r="Q341" i="17"/>
  <c r="R341" i="17"/>
  <c r="S341" i="17"/>
  <c r="T341" i="17"/>
  <c r="U341" i="17"/>
  <c r="V341" i="17"/>
  <c r="W341" i="17"/>
  <c r="X341" i="17"/>
  <c r="Y341" i="17"/>
  <c r="B342" i="17"/>
  <c r="A336" i="18" s="1"/>
  <c r="C342" i="17"/>
  <c r="B336" i="18" s="1"/>
  <c r="D342" i="17"/>
  <c r="C336" i="18" s="1"/>
  <c r="E342" i="17"/>
  <c r="D336" i="18" s="1"/>
  <c r="F342" i="17"/>
  <c r="E336" i="18" s="1"/>
  <c r="G342" i="17"/>
  <c r="F336" i="18" s="1"/>
  <c r="H342" i="17"/>
  <c r="I342" i="17"/>
  <c r="J342" i="17"/>
  <c r="K342" i="17"/>
  <c r="L342" i="17"/>
  <c r="M342" i="17"/>
  <c r="N342" i="17"/>
  <c r="O342" i="17"/>
  <c r="P342" i="17"/>
  <c r="Q342" i="17"/>
  <c r="R342" i="17"/>
  <c r="S342" i="17"/>
  <c r="T342" i="17"/>
  <c r="U342" i="17"/>
  <c r="V342" i="17"/>
  <c r="W342" i="17"/>
  <c r="X342" i="17"/>
  <c r="Y342" i="17"/>
  <c r="B343" i="17"/>
  <c r="A337" i="18" s="1"/>
  <c r="C343" i="17"/>
  <c r="B337" i="18" s="1"/>
  <c r="D343" i="17"/>
  <c r="C337" i="18" s="1"/>
  <c r="E343" i="17"/>
  <c r="D337" i="18" s="1"/>
  <c r="F343" i="17"/>
  <c r="E337" i="18" s="1"/>
  <c r="G343" i="17"/>
  <c r="F337" i="18" s="1"/>
  <c r="H343" i="17"/>
  <c r="I343" i="17"/>
  <c r="J343" i="17"/>
  <c r="K343" i="17"/>
  <c r="L343" i="17"/>
  <c r="M343" i="17"/>
  <c r="N343" i="17"/>
  <c r="O343" i="17"/>
  <c r="P343" i="17"/>
  <c r="Q343" i="17"/>
  <c r="R343" i="17"/>
  <c r="S343" i="17"/>
  <c r="T343" i="17"/>
  <c r="U343" i="17"/>
  <c r="V343" i="17"/>
  <c r="W343" i="17"/>
  <c r="X343" i="17"/>
  <c r="Y343" i="17"/>
  <c r="B344" i="17"/>
  <c r="A338" i="18" s="1"/>
  <c r="C344" i="17"/>
  <c r="B338" i="18" s="1"/>
  <c r="D344" i="17"/>
  <c r="C338" i="18" s="1"/>
  <c r="E344" i="17"/>
  <c r="D338" i="18" s="1"/>
  <c r="F344" i="17"/>
  <c r="E338" i="18" s="1"/>
  <c r="G344" i="17"/>
  <c r="F338" i="18" s="1"/>
  <c r="H344" i="17"/>
  <c r="I344" i="17"/>
  <c r="J344" i="17"/>
  <c r="K344" i="17"/>
  <c r="L344" i="17"/>
  <c r="M344" i="17"/>
  <c r="N344" i="17"/>
  <c r="O344" i="17"/>
  <c r="P344" i="17"/>
  <c r="Q344" i="17"/>
  <c r="R344" i="17"/>
  <c r="S344" i="17"/>
  <c r="T344" i="17"/>
  <c r="U344" i="17"/>
  <c r="V344" i="17"/>
  <c r="W344" i="17"/>
  <c r="X344" i="17"/>
  <c r="Y344" i="17"/>
  <c r="B345" i="17"/>
  <c r="A339" i="18" s="1"/>
  <c r="C345" i="17"/>
  <c r="B339" i="18" s="1"/>
  <c r="D345" i="17"/>
  <c r="C339" i="18" s="1"/>
  <c r="E345" i="17"/>
  <c r="D339" i="18" s="1"/>
  <c r="F345" i="17"/>
  <c r="E339" i="18" s="1"/>
  <c r="G345" i="17"/>
  <c r="F339" i="18" s="1"/>
  <c r="H345" i="17"/>
  <c r="I345" i="17"/>
  <c r="J345" i="17"/>
  <c r="K345" i="17"/>
  <c r="L345" i="17"/>
  <c r="M345" i="17"/>
  <c r="N345" i="17"/>
  <c r="O345" i="17"/>
  <c r="P345" i="17"/>
  <c r="Q345" i="17"/>
  <c r="R345" i="17"/>
  <c r="S345" i="17"/>
  <c r="T345" i="17"/>
  <c r="U345" i="17"/>
  <c r="V345" i="17"/>
  <c r="W345" i="17"/>
  <c r="X345" i="17"/>
  <c r="Y345" i="17"/>
  <c r="B346" i="17"/>
  <c r="A340" i="18" s="1"/>
  <c r="C346" i="17"/>
  <c r="B340" i="18" s="1"/>
  <c r="D346" i="17"/>
  <c r="C340" i="18" s="1"/>
  <c r="E346" i="17"/>
  <c r="D340" i="18" s="1"/>
  <c r="F346" i="17"/>
  <c r="E340" i="18" s="1"/>
  <c r="G346" i="17"/>
  <c r="F340" i="18" s="1"/>
  <c r="H346" i="17"/>
  <c r="I346" i="17"/>
  <c r="J346" i="17"/>
  <c r="K346" i="17"/>
  <c r="L346" i="17"/>
  <c r="M346" i="17"/>
  <c r="N346" i="17"/>
  <c r="O346" i="17"/>
  <c r="P346" i="17"/>
  <c r="Q346" i="17"/>
  <c r="R346" i="17"/>
  <c r="S346" i="17"/>
  <c r="T346" i="17"/>
  <c r="U346" i="17"/>
  <c r="V346" i="17"/>
  <c r="W346" i="17"/>
  <c r="X346" i="17"/>
  <c r="Y346" i="17"/>
  <c r="B347" i="17"/>
  <c r="A341" i="18" s="1"/>
  <c r="C347" i="17"/>
  <c r="B341" i="18" s="1"/>
  <c r="D347" i="17"/>
  <c r="C341" i="18" s="1"/>
  <c r="E347" i="17"/>
  <c r="D341" i="18" s="1"/>
  <c r="F347" i="17"/>
  <c r="E341" i="18" s="1"/>
  <c r="G347" i="17"/>
  <c r="F341" i="18" s="1"/>
  <c r="H347" i="17"/>
  <c r="I347" i="17"/>
  <c r="J347" i="17"/>
  <c r="K347" i="17"/>
  <c r="L347" i="17"/>
  <c r="M347" i="17"/>
  <c r="N347" i="17"/>
  <c r="O347" i="17"/>
  <c r="P347" i="17"/>
  <c r="Q347" i="17"/>
  <c r="R347" i="17"/>
  <c r="S347" i="17"/>
  <c r="T347" i="17"/>
  <c r="U347" i="17"/>
  <c r="V347" i="17"/>
  <c r="W347" i="17"/>
  <c r="X347" i="17"/>
  <c r="Y347" i="17"/>
  <c r="B348" i="17"/>
  <c r="A342" i="18" s="1"/>
  <c r="C348" i="17"/>
  <c r="B342" i="18" s="1"/>
  <c r="D348" i="17"/>
  <c r="C342" i="18" s="1"/>
  <c r="E348" i="17"/>
  <c r="D342" i="18" s="1"/>
  <c r="F348" i="17"/>
  <c r="E342" i="18" s="1"/>
  <c r="G348" i="17"/>
  <c r="F342" i="18" s="1"/>
  <c r="H348" i="17"/>
  <c r="I348" i="17"/>
  <c r="J348" i="17"/>
  <c r="K348" i="17"/>
  <c r="L348" i="17"/>
  <c r="M348" i="17"/>
  <c r="N348" i="17"/>
  <c r="O348" i="17"/>
  <c r="P348" i="17"/>
  <c r="Q348" i="17"/>
  <c r="R348" i="17"/>
  <c r="S348" i="17"/>
  <c r="T348" i="17"/>
  <c r="U348" i="17"/>
  <c r="V348" i="17"/>
  <c r="W348" i="17"/>
  <c r="X348" i="17"/>
  <c r="Y348" i="17"/>
  <c r="B349" i="17"/>
  <c r="A343" i="18" s="1"/>
  <c r="C349" i="17"/>
  <c r="B343" i="18" s="1"/>
  <c r="D349" i="17"/>
  <c r="C343" i="18" s="1"/>
  <c r="E349" i="17"/>
  <c r="D343" i="18" s="1"/>
  <c r="F349" i="17"/>
  <c r="E343" i="18" s="1"/>
  <c r="G349" i="17"/>
  <c r="F343" i="18" s="1"/>
  <c r="H349" i="17"/>
  <c r="I349" i="17"/>
  <c r="J349" i="17"/>
  <c r="K349" i="17"/>
  <c r="L349" i="17"/>
  <c r="M349" i="17"/>
  <c r="N349" i="17"/>
  <c r="O349" i="17"/>
  <c r="P349" i="17"/>
  <c r="Q349" i="17"/>
  <c r="R349" i="17"/>
  <c r="S349" i="17"/>
  <c r="T349" i="17"/>
  <c r="U349" i="17"/>
  <c r="V349" i="17"/>
  <c r="W349" i="17"/>
  <c r="X349" i="17"/>
  <c r="Y349" i="17"/>
  <c r="B350" i="17"/>
  <c r="A344" i="18" s="1"/>
  <c r="C350" i="17"/>
  <c r="B344" i="18" s="1"/>
  <c r="D350" i="17"/>
  <c r="C344" i="18" s="1"/>
  <c r="E350" i="17"/>
  <c r="D344" i="18" s="1"/>
  <c r="F350" i="17"/>
  <c r="E344" i="18" s="1"/>
  <c r="G350" i="17"/>
  <c r="F344" i="18" s="1"/>
  <c r="H350" i="17"/>
  <c r="I350" i="17"/>
  <c r="J350" i="17"/>
  <c r="K350" i="17"/>
  <c r="L350" i="17"/>
  <c r="M350" i="17"/>
  <c r="N350" i="17"/>
  <c r="O350" i="17"/>
  <c r="P350" i="17"/>
  <c r="Q350" i="17"/>
  <c r="R350" i="17"/>
  <c r="S350" i="17"/>
  <c r="T350" i="17"/>
  <c r="U350" i="17"/>
  <c r="V350" i="17"/>
  <c r="W350" i="17"/>
  <c r="X350" i="17"/>
  <c r="Y350" i="17"/>
  <c r="B351" i="17"/>
  <c r="A345" i="18" s="1"/>
  <c r="C351" i="17"/>
  <c r="B345" i="18" s="1"/>
  <c r="D351" i="17"/>
  <c r="C345" i="18" s="1"/>
  <c r="E351" i="17"/>
  <c r="D345" i="18" s="1"/>
  <c r="F351" i="17"/>
  <c r="E345" i="18" s="1"/>
  <c r="G351" i="17"/>
  <c r="F345" i="18" s="1"/>
  <c r="H351" i="17"/>
  <c r="I351" i="17"/>
  <c r="J351" i="17"/>
  <c r="K351" i="17"/>
  <c r="L351" i="17"/>
  <c r="M351" i="17"/>
  <c r="N351" i="17"/>
  <c r="O351" i="17"/>
  <c r="P351" i="17"/>
  <c r="Q351" i="17"/>
  <c r="R351" i="17"/>
  <c r="S351" i="17"/>
  <c r="T351" i="17"/>
  <c r="U351" i="17"/>
  <c r="V351" i="17"/>
  <c r="W351" i="17"/>
  <c r="X351" i="17"/>
  <c r="Y351" i="17"/>
  <c r="B352" i="17"/>
  <c r="A346" i="18" s="1"/>
  <c r="C352" i="17"/>
  <c r="B346" i="18" s="1"/>
  <c r="D352" i="17"/>
  <c r="C346" i="18" s="1"/>
  <c r="E352" i="17"/>
  <c r="D346" i="18" s="1"/>
  <c r="F352" i="17"/>
  <c r="E346" i="18" s="1"/>
  <c r="G352" i="17"/>
  <c r="F346" i="18" s="1"/>
  <c r="H352" i="17"/>
  <c r="I352" i="17"/>
  <c r="J352" i="17"/>
  <c r="K352" i="17"/>
  <c r="L352" i="17"/>
  <c r="M352" i="17"/>
  <c r="N352" i="17"/>
  <c r="O352" i="17"/>
  <c r="P352" i="17"/>
  <c r="Q352" i="17"/>
  <c r="R352" i="17"/>
  <c r="S352" i="17"/>
  <c r="T352" i="17"/>
  <c r="U352" i="17"/>
  <c r="V352" i="17"/>
  <c r="W352" i="17"/>
  <c r="X352" i="17"/>
  <c r="Y352" i="17"/>
  <c r="B353" i="17"/>
  <c r="A347" i="18" s="1"/>
  <c r="C353" i="17"/>
  <c r="B347" i="18" s="1"/>
  <c r="D353" i="17"/>
  <c r="C347" i="18" s="1"/>
  <c r="E353" i="17"/>
  <c r="D347" i="18" s="1"/>
  <c r="F353" i="17"/>
  <c r="E347" i="18" s="1"/>
  <c r="G353" i="17"/>
  <c r="F347" i="18" s="1"/>
  <c r="H353" i="17"/>
  <c r="I353" i="17"/>
  <c r="J353" i="17"/>
  <c r="K353" i="17"/>
  <c r="L353" i="17"/>
  <c r="M353" i="17"/>
  <c r="N353" i="17"/>
  <c r="O353" i="17"/>
  <c r="P353" i="17"/>
  <c r="Q353" i="17"/>
  <c r="R353" i="17"/>
  <c r="S353" i="17"/>
  <c r="T353" i="17"/>
  <c r="U353" i="17"/>
  <c r="V353" i="17"/>
  <c r="W353" i="17"/>
  <c r="X353" i="17"/>
  <c r="Y353" i="17"/>
  <c r="B354" i="17"/>
  <c r="A348" i="18" s="1"/>
  <c r="C354" i="17"/>
  <c r="B348" i="18" s="1"/>
  <c r="D354" i="17"/>
  <c r="C348" i="18" s="1"/>
  <c r="E354" i="17"/>
  <c r="D348" i="18" s="1"/>
  <c r="F354" i="17"/>
  <c r="E348" i="18" s="1"/>
  <c r="G354" i="17"/>
  <c r="F348" i="18" s="1"/>
  <c r="H354" i="17"/>
  <c r="I354" i="17"/>
  <c r="J354" i="17"/>
  <c r="K354" i="17"/>
  <c r="L354" i="17"/>
  <c r="M354" i="17"/>
  <c r="N354" i="17"/>
  <c r="O354" i="17"/>
  <c r="P354" i="17"/>
  <c r="Q354" i="17"/>
  <c r="R354" i="17"/>
  <c r="S354" i="17"/>
  <c r="T354" i="17"/>
  <c r="U354" i="17"/>
  <c r="V354" i="17"/>
  <c r="W354" i="17"/>
  <c r="X354" i="17"/>
  <c r="Y354" i="17"/>
  <c r="B355" i="17"/>
  <c r="A349" i="18" s="1"/>
  <c r="C355" i="17"/>
  <c r="B349" i="18" s="1"/>
  <c r="D355" i="17"/>
  <c r="C349" i="18" s="1"/>
  <c r="E355" i="17"/>
  <c r="D349" i="18" s="1"/>
  <c r="F355" i="17"/>
  <c r="E349" i="18" s="1"/>
  <c r="G355" i="17"/>
  <c r="F349" i="18" s="1"/>
  <c r="H355" i="17"/>
  <c r="I355" i="17"/>
  <c r="J355" i="17"/>
  <c r="K355" i="17"/>
  <c r="L355" i="17"/>
  <c r="M355" i="17"/>
  <c r="N355" i="17"/>
  <c r="O355" i="17"/>
  <c r="P355" i="17"/>
  <c r="Q355" i="17"/>
  <c r="R355" i="17"/>
  <c r="S355" i="17"/>
  <c r="T355" i="17"/>
  <c r="U355" i="17"/>
  <c r="V355" i="17"/>
  <c r="W355" i="17"/>
  <c r="X355" i="17"/>
  <c r="Y355" i="17"/>
  <c r="B356" i="17"/>
  <c r="A350" i="18" s="1"/>
  <c r="C356" i="17"/>
  <c r="B350" i="18" s="1"/>
  <c r="D356" i="17"/>
  <c r="C350" i="18" s="1"/>
  <c r="E356" i="17"/>
  <c r="D350" i="18" s="1"/>
  <c r="F356" i="17"/>
  <c r="E350" i="18" s="1"/>
  <c r="G356" i="17"/>
  <c r="F350" i="18" s="1"/>
  <c r="H356" i="17"/>
  <c r="I356" i="17"/>
  <c r="J356" i="17"/>
  <c r="K356" i="17"/>
  <c r="L356" i="17"/>
  <c r="M356" i="17"/>
  <c r="N356" i="17"/>
  <c r="O356" i="17"/>
  <c r="P356" i="17"/>
  <c r="Q356" i="17"/>
  <c r="R356" i="17"/>
  <c r="S356" i="17"/>
  <c r="T356" i="17"/>
  <c r="U356" i="17"/>
  <c r="V356" i="17"/>
  <c r="W356" i="17"/>
  <c r="X356" i="17"/>
  <c r="Y356" i="17"/>
  <c r="B357" i="17"/>
  <c r="A351" i="18" s="1"/>
  <c r="C357" i="17"/>
  <c r="B351" i="18" s="1"/>
  <c r="D357" i="17"/>
  <c r="C351" i="18" s="1"/>
  <c r="E357" i="17"/>
  <c r="D351" i="18" s="1"/>
  <c r="F357" i="17"/>
  <c r="E351" i="18" s="1"/>
  <c r="G357" i="17"/>
  <c r="F351" i="18" s="1"/>
  <c r="H357" i="17"/>
  <c r="I357" i="17"/>
  <c r="J357" i="17"/>
  <c r="K357" i="17"/>
  <c r="L357" i="17"/>
  <c r="M357" i="17"/>
  <c r="N357" i="17"/>
  <c r="O357" i="17"/>
  <c r="P357" i="17"/>
  <c r="Q357" i="17"/>
  <c r="R357" i="17"/>
  <c r="S357" i="17"/>
  <c r="T357" i="17"/>
  <c r="U357" i="17"/>
  <c r="V357" i="17"/>
  <c r="W357" i="17"/>
  <c r="X357" i="17"/>
  <c r="Y357" i="17"/>
  <c r="B358" i="17"/>
  <c r="A352" i="18" s="1"/>
  <c r="C358" i="17"/>
  <c r="B352" i="18" s="1"/>
  <c r="D358" i="17"/>
  <c r="C352" i="18" s="1"/>
  <c r="E358" i="17"/>
  <c r="D352" i="18" s="1"/>
  <c r="F358" i="17"/>
  <c r="E352" i="18" s="1"/>
  <c r="G358" i="17"/>
  <c r="F352" i="18" s="1"/>
  <c r="H358" i="17"/>
  <c r="I358" i="17"/>
  <c r="J358" i="17"/>
  <c r="K358" i="17"/>
  <c r="L358" i="17"/>
  <c r="M358" i="17"/>
  <c r="N358" i="17"/>
  <c r="O358" i="17"/>
  <c r="P358" i="17"/>
  <c r="Q358" i="17"/>
  <c r="R358" i="17"/>
  <c r="S358" i="17"/>
  <c r="T358" i="17"/>
  <c r="U358" i="17"/>
  <c r="V358" i="17"/>
  <c r="W358" i="17"/>
  <c r="X358" i="17"/>
  <c r="Y358" i="17"/>
  <c r="B359" i="17"/>
  <c r="A353" i="18" s="1"/>
  <c r="C359" i="17"/>
  <c r="B353" i="18" s="1"/>
  <c r="D359" i="17"/>
  <c r="C353" i="18" s="1"/>
  <c r="E359" i="17"/>
  <c r="D353" i="18" s="1"/>
  <c r="F359" i="17"/>
  <c r="E353" i="18" s="1"/>
  <c r="G359" i="17"/>
  <c r="F353" i="18" s="1"/>
  <c r="H359" i="17"/>
  <c r="I359" i="17"/>
  <c r="J359" i="17"/>
  <c r="K359" i="17"/>
  <c r="L359" i="17"/>
  <c r="M359" i="17"/>
  <c r="N359" i="17"/>
  <c r="O359" i="17"/>
  <c r="P359" i="17"/>
  <c r="Q359" i="17"/>
  <c r="R359" i="17"/>
  <c r="S359" i="17"/>
  <c r="T359" i="17"/>
  <c r="U359" i="17"/>
  <c r="V359" i="17"/>
  <c r="W359" i="17"/>
  <c r="X359" i="17"/>
  <c r="Y359" i="17"/>
  <c r="B360" i="17"/>
  <c r="A354" i="18" s="1"/>
  <c r="C360" i="17"/>
  <c r="B354" i="18" s="1"/>
  <c r="D360" i="17"/>
  <c r="C354" i="18" s="1"/>
  <c r="E360" i="17"/>
  <c r="D354" i="18" s="1"/>
  <c r="F360" i="17"/>
  <c r="E354" i="18" s="1"/>
  <c r="G360" i="17"/>
  <c r="F354" i="18" s="1"/>
  <c r="H360" i="17"/>
  <c r="I360" i="17"/>
  <c r="J360" i="17"/>
  <c r="K360" i="17"/>
  <c r="L360" i="17"/>
  <c r="M360" i="17"/>
  <c r="N360" i="17"/>
  <c r="O360" i="17"/>
  <c r="P360" i="17"/>
  <c r="Q360" i="17"/>
  <c r="R360" i="17"/>
  <c r="S360" i="17"/>
  <c r="T360" i="17"/>
  <c r="U360" i="17"/>
  <c r="V360" i="17"/>
  <c r="W360" i="17"/>
  <c r="X360" i="17"/>
  <c r="Y360" i="17"/>
  <c r="B361" i="17"/>
  <c r="A355" i="18" s="1"/>
  <c r="C361" i="17"/>
  <c r="B355" i="18" s="1"/>
  <c r="D361" i="17"/>
  <c r="C355" i="18" s="1"/>
  <c r="E361" i="17"/>
  <c r="D355" i="18" s="1"/>
  <c r="F361" i="17"/>
  <c r="E355" i="18" s="1"/>
  <c r="G361" i="17"/>
  <c r="F355" i="18" s="1"/>
  <c r="H361" i="17"/>
  <c r="I361" i="17"/>
  <c r="J361" i="17"/>
  <c r="K361" i="17"/>
  <c r="L361" i="17"/>
  <c r="M361" i="17"/>
  <c r="N361" i="17"/>
  <c r="O361" i="17"/>
  <c r="P361" i="17"/>
  <c r="Q361" i="17"/>
  <c r="R361" i="17"/>
  <c r="S361" i="17"/>
  <c r="T361" i="17"/>
  <c r="U361" i="17"/>
  <c r="V361" i="17"/>
  <c r="W361" i="17"/>
  <c r="X361" i="17"/>
  <c r="Y361" i="17"/>
  <c r="B362" i="17"/>
  <c r="A356" i="18" s="1"/>
  <c r="C362" i="17"/>
  <c r="B356" i="18" s="1"/>
  <c r="D362" i="17"/>
  <c r="C356" i="18" s="1"/>
  <c r="E362" i="17"/>
  <c r="D356" i="18" s="1"/>
  <c r="F362" i="17"/>
  <c r="E356" i="18" s="1"/>
  <c r="G362" i="17"/>
  <c r="F356" i="18" s="1"/>
  <c r="H362" i="17"/>
  <c r="I362" i="17"/>
  <c r="J362" i="17"/>
  <c r="K362" i="17"/>
  <c r="L362" i="17"/>
  <c r="M362" i="17"/>
  <c r="N362" i="17"/>
  <c r="O362" i="17"/>
  <c r="P362" i="17"/>
  <c r="Q362" i="17"/>
  <c r="R362" i="17"/>
  <c r="S362" i="17"/>
  <c r="T362" i="17"/>
  <c r="U362" i="17"/>
  <c r="V362" i="17"/>
  <c r="W362" i="17"/>
  <c r="X362" i="17"/>
  <c r="Y362" i="17"/>
  <c r="B363" i="17"/>
  <c r="A357" i="18" s="1"/>
  <c r="C363" i="17"/>
  <c r="B357" i="18" s="1"/>
  <c r="D363" i="17"/>
  <c r="C357" i="18" s="1"/>
  <c r="E363" i="17"/>
  <c r="D357" i="18" s="1"/>
  <c r="F363" i="17"/>
  <c r="E357" i="18" s="1"/>
  <c r="G363" i="17"/>
  <c r="F357" i="18" s="1"/>
  <c r="H363" i="17"/>
  <c r="I363" i="17"/>
  <c r="J363" i="17"/>
  <c r="K363" i="17"/>
  <c r="L363" i="17"/>
  <c r="M363" i="17"/>
  <c r="N363" i="17"/>
  <c r="O363" i="17"/>
  <c r="P363" i="17"/>
  <c r="Q363" i="17"/>
  <c r="R363" i="17"/>
  <c r="S363" i="17"/>
  <c r="T363" i="17"/>
  <c r="U363" i="17"/>
  <c r="V363" i="17"/>
  <c r="W363" i="17"/>
  <c r="X363" i="17"/>
  <c r="Y363" i="17"/>
  <c r="B364" i="17"/>
  <c r="A358" i="18" s="1"/>
  <c r="C364" i="17"/>
  <c r="B358" i="18" s="1"/>
  <c r="D364" i="17"/>
  <c r="C358" i="18" s="1"/>
  <c r="E364" i="17"/>
  <c r="D358" i="18" s="1"/>
  <c r="F364" i="17"/>
  <c r="E358" i="18" s="1"/>
  <c r="G364" i="17"/>
  <c r="F358" i="18" s="1"/>
  <c r="H364" i="17"/>
  <c r="I364" i="17"/>
  <c r="J364" i="17"/>
  <c r="K364" i="17"/>
  <c r="L364" i="17"/>
  <c r="M364" i="17"/>
  <c r="N364" i="17"/>
  <c r="O364" i="17"/>
  <c r="P364" i="17"/>
  <c r="Q364" i="17"/>
  <c r="R364" i="17"/>
  <c r="S364" i="17"/>
  <c r="T364" i="17"/>
  <c r="U364" i="17"/>
  <c r="V364" i="17"/>
  <c r="W364" i="17"/>
  <c r="X364" i="17"/>
  <c r="Y364" i="17"/>
  <c r="B365" i="17"/>
  <c r="A359" i="18" s="1"/>
  <c r="C365" i="17"/>
  <c r="B359" i="18" s="1"/>
  <c r="D365" i="17"/>
  <c r="C359" i="18" s="1"/>
  <c r="E365" i="17"/>
  <c r="D359" i="18" s="1"/>
  <c r="F365" i="17"/>
  <c r="E359" i="18" s="1"/>
  <c r="G365" i="17"/>
  <c r="F359" i="18" s="1"/>
  <c r="H365" i="17"/>
  <c r="I365" i="17"/>
  <c r="J365" i="17"/>
  <c r="K365" i="17"/>
  <c r="L365" i="17"/>
  <c r="M365" i="17"/>
  <c r="N365" i="17"/>
  <c r="O365" i="17"/>
  <c r="P365" i="17"/>
  <c r="Q365" i="17"/>
  <c r="R365" i="17"/>
  <c r="S365" i="17"/>
  <c r="T365" i="17"/>
  <c r="U365" i="17"/>
  <c r="V365" i="17"/>
  <c r="W365" i="17"/>
  <c r="X365" i="17"/>
  <c r="Y365" i="17"/>
  <c r="B366" i="17"/>
  <c r="A360" i="18" s="1"/>
  <c r="C366" i="17"/>
  <c r="B360" i="18" s="1"/>
  <c r="D366" i="17"/>
  <c r="C360" i="18" s="1"/>
  <c r="E366" i="17"/>
  <c r="D360" i="18" s="1"/>
  <c r="F366" i="17"/>
  <c r="E360" i="18" s="1"/>
  <c r="G366" i="17"/>
  <c r="F360" i="18" s="1"/>
  <c r="H366" i="17"/>
  <c r="I366" i="17"/>
  <c r="J366" i="17"/>
  <c r="K366" i="17"/>
  <c r="L366" i="17"/>
  <c r="M366" i="17"/>
  <c r="N366" i="17"/>
  <c r="O366" i="17"/>
  <c r="P366" i="17"/>
  <c r="Q366" i="17"/>
  <c r="R366" i="17"/>
  <c r="S366" i="17"/>
  <c r="T366" i="17"/>
  <c r="U366" i="17"/>
  <c r="V366" i="17"/>
  <c r="W366" i="17"/>
  <c r="X366" i="17"/>
  <c r="Y366" i="17"/>
  <c r="B367" i="17"/>
  <c r="A361" i="18" s="1"/>
  <c r="C367" i="17"/>
  <c r="B361" i="18" s="1"/>
  <c r="D367" i="17"/>
  <c r="C361" i="18" s="1"/>
  <c r="E367" i="17"/>
  <c r="D361" i="18" s="1"/>
  <c r="F367" i="17"/>
  <c r="E361" i="18" s="1"/>
  <c r="G367" i="17"/>
  <c r="F361" i="18" s="1"/>
  <c r="H367" i="17"/>
  <c r="I367" i="17"/>
  <c r="J367" i="17"/>
  <c r="K367" i="17"/>
  <c r="L367" i="17"/>
  <c r="M367" i="17"/>
  <c r="N367" i="17"/>
  <c r="O367" i="17"/>
  <c r="P367" i="17"/>
  <c r="Q367" i="17"/>
  <c r="R367" i="17"/>
  <c r="S367" i="17"/>
  <c r="T367" i="17"/>
  <c r="U367" i="17"/>
  <c r="V367" i="17"/>
  <c r="W367" i="17"/>
  <c r="X367" i="17"/>
  <c r="Y367" i="17"/>
  <c r="B368" i="17"/>
  <c r="A362" i="18" s="1"/>
  <c r="C368" i="17"/>
  <c r="B362" i="18" s="1"/>
  <c r="D368" i="17"/>
  <c r="C362" i="18" s="1"/>
  <c r="E368" i="17"/>
  <c r="D362" i="18" s="1"/>
  <c r="F368" i="17"/>
  <c r="E362" i="18" s="1"/>
  <c r="G368" i="17"/>
  <c r="F362" i="18" s="1"/>
  <c r="H368" i="17"/>
  <c r="I368" i="17"/>
  <c r="J368" i="17"/>
  <c r="K368" i="17"/>
  <c r="L368" i="17"/>
  <c r="M368" i="17"/>
  <c r="N368" i="17"/>
  <c r="O368" i="17"/>
  <c r="P368" i="17"/>
  <c r="Q368" i="17"/>
  <c r="R368" i="17"/>
  <c r="S368" i="17"/>
  <c r="T368" i="17"/>
  <c r="U368" i="17"/>
  <c r="V368" i="17"/>
  <c r="W368" i="17"/>
  <c r="X368" i="17"/>
  <c r="Y368" i="17"/>
  <c r="B369" i="17"/>
  <c r="A363" i="18" s="1"/>
  <c r="C369" i="17"/>
  <c r="B363" i="18" s="1"/>
  <c r="D369" i="17"/>
  <c r="C363" i="18" s="1"/>
  <c r="E369" i="17"/>
  <c r="D363" i="18" s="1"/>
  <c r="F369" i="17"/>
  <c r="E363" i="18" s="1"/>
  <c r="G369" i="17"/>
  <c r="F363" i="18" s="1"/>
  <c r="H369" i="17"/>
  <c r="I369" i="17"/>
  <c r="J369" i="17"/>
  <c r="K369" i="17"/>
  <c r="L369" i="17"/>
  <c r="M369" i="17"/>
  <c r="N369" i="17"/>
  <c r="O369" i="17"/>
  <c r="P369" i="17"/>
  <c r="Q369" i="17"/>
  <c r="R369" i="17"/>
  <c r="S369" i="17"/>
  <c r="T369" i="17"/>
  <c r="U369" i="17"/>
  <c r="V369" i="17"/>
  <c r="W369" i="17"/>
  <c r="X369" i="17"/>
  <c r="Y369" i="17"/>
  <c r="B370" i="17"/>
  <c r="A364" i="18" s="1"/>
  <c r="C370" i="17"/>
  <c r="B364" i="18" s="1"/>
  <c r="D370" i="17"/>
  <c r="C364" i="18" s="1"/>
  <c r="E370" i="17"/>
  <c r="D364" i="18" s="1"/>
  <c r="F370" i="17"/>
  <c r="E364" i="18" s="1"/>
  <c r="G370" i="17"/>
  <c r="F364" i="18" s="1"/>
  <c r="H370" i="17"/>
  <c r="I370" i="17"/>
  <c r="J370" i="17"/>
  <c r="K370" i="17"/>
  <c r="L370" i="17"/>
  <c r="M370" i="17"/>
  <c r="N370" i="17"/>
  <c r="O370" i="17"/>
  <c r="P370" i="17"/>
  <c r="Q370" i="17"/>
  <c r="R370" i="17"/>
  <c r="S370" i="17"/>
  <c r="T370" i="17"/>
  <c r="U370" i="17"/>
  <c r="V370" i="17"/>
  <c r="W370" i="17"/>
  <c r="X370" i="17"/>
  <c r="Y370" i="17"/>
  <c r="B371" i="17"/>
  <c r="A365" i="18" s="1"/>
  <c r="C371" i="17"/>
  <c r="B365" i="18" s="1"/>
  <c r="D371" i="17"/>
  <c r="C365" i="18" s="1"/>
  <c r="E371" i="17"/>
  <c r="D365" i="18" s="1"/>
  <c r="F371" i="17"/>
  <c r="E365" i="18" s="1"/>
  <c r="G371" i="17"/>
  <c r="F365" i="18" s="1"/>
  <c r="H371" i="17"/>
  <c r="I371" i="17"/>
  <c r="J371" i="17"/>
  <c r="K371" i="17"/>
  <c r="L371" i="17"/>
  <c r="M371" i="17"/>
  <c r="N371" i="17"/>
  <c r="O371" i="17"/>
  <c r="P371" i="17"/>
  <c r="Q371" i="17"/>
  <c r="R371" i="17"/>
  <c r="S371" i="17"/>
  <c r="T371" i="17"/>
  <c r="U371" i="17"/>
  <c r="V371" i="17"/>
  <c r="W371" i="17"/>
  <c r="X371" i="17"/>
  <c r="Y371" i="17"/>
  <c r="B372" i="17"/>
  <c r="A366" i="18" s="1"/>
  <c r="C372" i="17"/>
  <c r="B366" i="18" s="1"/>
  <c r="D372" i="17"/>
  <c r="C366" i="18" s="1"/>
  <c r="E372" i="17"/>
  <c r="D366" i="18" s="1"/>
  <c r="F372" i="17"/>
  <c r="E366" i="18" s="1"/>
  <c r="G372" i="17"/>
  <c r="F366" i="18" s="1"/>
  <c r="H372" i="17"/>
  <c r="I372" i="17"/>
  <c r="J372" i="17"/>
  <c r="K372" i="17"/>
  <c r="L372" i="17"/>
  <c r="M372" i="17"/>
  <c r="N372" i="17"/>
  <c r="O372" i="17"/>
  <c r="P372" i="17"/>
  <c r="Q372" i="17"/>
  <c r="R372" i="17"/>
  <c r="S372" i="17"/>
  <c r="T372" i="17"/>
  <c r="U372" i="17"/>
  <c r="V372" i="17"/>
  <c r="W372" i="17"/>
  <c r="X372" i="17"/>
  <c r="Y372" i="17"/>
  <c r="B373" i="17"/>
  <c r="A367" i="18" s="1"/>
  <c r="C373" i="17"/>
  <c r="B367" i="18" s="1"/>
  <c r="D373" i="17"/>
  <c r="C367" i="18" s="1"/>
  <c r="E373" i="17"/>
  <c r="D367" i="18" s="1"/>
  <c r="F373" i="17"/>
  <c r="E367" i="18" s="1"/>
  <c r="G373" i="17"/>
  <c r="F367" i="18" s="1"/>
  <c r="H373" i="17"/>
  <c r="I373" i="17"/>
  <c r="J373" i="17"/>
  <c r="K373" i="17"/>
  <c r="L373" i="17"/>
  <c r="M373" i="17"/>
  <c r="N373" i="17"/>
  <c r="O373" i="17"/>
  <c r="P373" i="17"/>
  <c r="Q373" i="17"/>
  <c r="R373" i="17"/>
  <c r="S373" i="17"/>
  <c r="T373" i="17"/>
  <c r="U373" i="17"/>
  <c r="V373" i="17"/>
  <c r="W373" i="17"/>
  <c r="X373" i="17"/>
  <c r="Y373" i="17"/>
  <c r="B374" i="17"/>
  <c r="A368" i="18" s="1"/>
  <c r="C374" i="17"/>
  <c r="B368" i="18" s="1"/>
  <c r="D374" i="17"/>
  <c r="C368" i="18" s="1"/>
  <c r="E374" i="17"/>
  <c r="D368" i="18" s="1"/>
  <c r="F374" i="17"/>
  <c r="E368" i="18" s="1"/>
  <c r="G374" i="17"/>
  <c r="F368" i="18" s="1"/>
  <c r="H374" i="17"/>
  <c r="I374" i="17"/>
  <c r="J374" i="17"/>
  <c r="K374" i="17"/>
  <c r="L374" i="17"/>
  <c r="M374" i="17"/>
  <c r="N374" i="17"/>
  <c r="O374" i="17"/>
  <c r="P374" i="17"/>
  <c r="Q374" i="17"/>
  <c r="R374" i="17"/>
  <c r="S374" i="17"/>
  <c r="T374" i="17"/>
  <c r="U374" i="17"/>
  <c r="V374" i="17"/>
  <c r="W374" i="17"/>
  <c r="X374" i="17"/>
  <c r="Y374" i="17"/>
  <c r="B375" i="17"/>
  <c r="A369" i="18" s="1"/>
  <c r="C375" i="17"/>
  <c r="B369" i="18" s="1"/>
  <c r="D375" i="17"/>
  <c r="C369" i="18" s="1"/>
  <c r="E375" i="17"/>
  <c r="D369" i="18" s="1"/>
  <c r="F375" i="17"/>
  <c r="E369" i="18" s="1"/>
  <c r="G375" i="17"/>
  <c r="F369" i="18" s="1"/>
  <c r="H375" i="17"/>
  <c r="I375" i="17"/>
  <c r="J375" i="17"/>
  <c r="K375" i="17"/>
  <c r="L375" i="17"/>
  <c r="M375" i="17"/>
  <c r="N375" i="17"/>
  <c r="O375" i="17"/>
  <c r="P375" i="17"/>
  <c r="Q375" i="17"/>
  <c r="R375" i="17"/>
  <c r="S375" i="17"/>
  <c r="T375" i="17"/>
  <c r="U375" i="17"/>
  <c r="V375" i="17"/>
  <c r="W375" i="17"/>
  <c r="X375" i="17"/>
  <c r="Y375" i="17"/>
  <c r="B376" i="17"/>
  <c r="A370" i="18" s="1"/>
  <c r="C376" i="17"/>
  <c r="B370" i="18" s="1"/>
  <c r="D376" i="17"/>
  <c r="C370" i="18" s="1"/>
  <c r="E376" i="17"/>
  <c r="D370" i="18" s="1"/>
  <c r="F376" i="17"/>
  <c r="E370" i="18" s="1"/>
  <c r="G376" i="17"/>
  <c r="F370" i="18" s="1"/>
  <c r="H376" i="17"/>
  <c r="I376" i="17"/>
  <c r="J376" i="17"/>
  <c r="K376" i="17"/>
  <c r="L376" i="17"/>
  <c r="M376" i="17"/>
  <c r="N376" i="17"/>
  <c r="O376" i="17"/>
  <c r="P376" i="17"/>
  <c r="Q376" i="17"/>
  <c r="R376" i="17"/>
  <c r="S376" i="17"/>
  <c r="T376" i="17"/>
  <c r="U376" i="17"/>
  <c r="V376" i="17"/>
  <c r="W376" i="17"/>
  <c r="X376" i="17"/>
  <c r="Y376" i="17"/>
  <c r="B377" i="17"/>
  <c r="A371" i="18" s="1"/>
  <c r="C377" i="17"/>
  <c r="B371" i="18" s="1"/>
  <c r="D377" i="17"/>
  <c r="C371" i="18" s="1"/>
  <c r="E377" i="17"/>
  <c r="D371" i="18" s="1"/>
  <c r="F377" i="17"/>
  <c r="E371" i="18" s="1"/>
  <c r="G377" i="17"/>
  <c r="F371" i="18" s="1"/>
  <c r="H377" i="17"/>
  <c r="I377" i="17"/>
  <c r="J377" i="17"/>
  <c r="K377" i="17"/>
  <c r="L377" i="17"/>
  <c r="M377" i="17"/>
  <c r="N377" i="17"/>
  <c r="O377" i="17"/>
  <c r="P377" i="17"/>
  <c r="Q377" i="17"/>
  <c r="R377" i="17"/>
  <c r="S377" i="17"/>
  <c r="T377" i="17"/>
  <c r="U377" i="17"/>
  <c r="V377" i="17"/>
  <c r="W377" i="17"/>
  <c r="X377" i="17"/>
  <c r="Y377" i="17"/>
  <c r="B378" i="17"/>
  <c r="A372" i="18" s="1"/>
  <c r="C378" i="17"/>
  <c r="B372" i="18" s="1"/>
  <c r="D378" i="17"/>
  <c r="C372" i="18" s="1"/>
  <c r="E378" i="17"/>
  <c r="D372" i="18" s="1"/>
  <c r="F378" i="17"/>
  <c r="E372" i="18" s="1"/>
  <c r="G378" i="17"/>
  <c r="F372" i="18" s="1"/>
  <c r="H378" i="17"/>
  <c r="I378" i="17"/>
  <c r="J378" i="17"/>
  <c r="K378" i="17"/>
  <c r="L378" i="17"/>
  <c r="M378" i="17"/>
  <c r="N378" i="17"/>
  <c r="O378" i="17"/>
  <c r="P378" i="17"/>
  <c r="Q378" i="17"/>
  <c r="R378" i="17"/>
  <c r="S378" i="17"/>
  <c r="T378" i="17"/>
  <c r="U378" i="17"/>
  <c r="V378" i="17"/>
  <c r="W378" i="17"/>
  <c r="X378" i="17"/>
  <c r="Y378" i="17"/>
  <c r="B379" i="17"/>
  <c r="A373" i="18" s="1"/>
  <c r="C379" i="17"/>
  <c r="B373" i="18" s="1"/>
  <c r="D379" i="17"/>
  <c r="C373" i="18" s="1"/>
  <c r="E379" i="17"/>
  <c r="D373" i="18" s="1"/>
  <c r="F379" i="17"/>
  <c r="E373" i="18" s="1"/>
  <c r="G379" i="17"/>
  <c r="F373" i="18" s="1"/>
  <c r="H379" i="17"/>
  <c r="I379" i="17"/>
  <c r="J379" i="17"/>
  <c r="K379" i="17"/>
  <c r="L379" i="17"/>
  <c r="M379" i="17"/>
  <c r="N379" i="17"/>
  <c r="O379" i="17"/>
  <c r="P379" i="17"/>
  <c r="Q379" i="17"/>
  <c r="R379" i="17"/>
  <c r="S379" i="17"/>
  <c r="T379" i="17"/>
  <c r="U379" i="17"/>
  <c r="V379" i="17"/>
  <c r="W379" i="17"/>
  <c r="X379" i="17"/>
  <c r="Y379" i="17"/>
  <c r="B380" i="17"/>
  <c r="A374" i="18" s="1"/>
  <c r="C380" i="17"/>
  <c r="B374" i="18" s="1"/>
  <c r="D380" i="17"/>
  <c r="C374" i="18" s="1"/>
  <c r="E380" i="17"/>
  <c r="D374" i="18" s="1"/>
  <c r="F380" i="17"/>
  <c r="E374" i="18" s="1"/>
  <c r="G380" i="17"/>
  <c r="F374" i="18" s="1"/>
  <c r="H380" i="17"/>
  <c r="I380" i="17"/>
  <c r="J380" i="17"/>
  <c r="K380" i="17"/>
  <c r="L380" i="17"/>
  <c r="M380" i="17"/>
  <c r="N380" i="17"/>
  <c r="O380" i="17"/>
  <c r="P380" i="17"/>
  <c r="Q380" i="17"/>
  <c r="R380" i="17"/>
  <c r="S380" i="17"/>
  <c r="T380" i="17"/>
  <c r="U380" i="17"/>
  <c r="V380" i="17"/>
  <c r="W380" i="17"/>
  <c r="X380" i="17"/>
  <c r="Y380" i="17"/>
  <c r="B381" i="17"/>
  <c r="A375" i="18" s="1"/>
  <c r="C381" i="17"/>
  <c r="B375" i="18" s="1"/>
  <c r="D381" i="17"/>
  <c r="C375" i="18" s="1"/>
  <c r="E381" i="17"/>
  <c r="D375" i="18" s="1"/>
  <c r="F381" i="17"/>
  <c r="E375" i="18" s="1"/>
  <c r="G381" i="17"/>
  <c r="F375" i="18" s="1"/>
  <c r="H381" i="17"/>
  <c r="I381" i="17"/>
  <c r="J381" i="17"/>
  <c r="K381" i="17"/>
  <c r="L381" i="17"/>
  <c r="M381" i="17"/>
  <c r="N381" i="17"/>
  <c r="O381" i="17"/>
  <c r="P381" i="17"/>
  <c r="Q381" i="17"/>
  <c r="R381" i="17"/>
  <c r="S381" i="17"/>
  <c r="T381" i="17"/>
  <c r="U381" i="17"/>
  <c r="V381" i="17"/>
  <c r="W381" i="17"/>
  <c r="X381" i="17"/>
  <c r="Y381" i="17"/>
  <c r="B382" i="17"/>
  <c r="A376" i="18" s="1"/>
  <c r="C382" i="17"/>
  <c r="B376" i="18" s="1"/>
  <c r="D382" i="17"/>
  <c r="C376" i="18" s="1"/>
  <c r="E382" i="17"/>
  <c r="D376" i="18" s="1"/>
  <c r="F382" i="17"/>
  <c r="E376" i="18" s="1"/>
  <c r="G382" i="17"/>
  <c r="F376" i="18" s="1"/>
  <c r="H382" i="17"/>
  <c r="I382" i="17"/>
  <c r="J382" i="17"/>
  <c r="K382" i="17"/>
  <c r="L382" i="17"/>
  <c r="M382" i="17"/>
  <c r="N382" i="17"/>
  <c r="O382" i="17"/>
  <c r="P382" i="17"/>
  <c r="Q382" i="17"/>
  <c r="R382" i="17"/>
  <c r="S382" i="17"/>
  <c r="T382" i="17"/>
  <c r="U382" i="17"/>
  <c r="V382" i="17"/>
  <c r="W382" i="17"/>
  <c r="X382" i="17"/>
  <c r="Y382" i="17"/>
  <c r="B383" i="17"/>
  <c r="A377" i="18" s="1"/>
  <c r="C383" i="17"/>
  <c r="B377" i="18" s="1"/>
  <c r="D383" i="17"/>
  <c r="C377" i="18" s="1"/>
  <c r="E383" i="17"/>
  <c r="D377" i="18" s="1"/>
  <c r="F383" i="17"/>
  <c r="E377" i="18" s="1"/>
  <c r="G383" i="17"/>
  <c r="F377" i="18" s="1"/>
  <c r="H383" i="17"/>
  <c r="I383" i="17"/>
  <c r="J383" i="17"/>
  <c r="K383" i="17"/>
  <c r="L383" i="17"/>
  <c r="M383" i="17"/>
  <c r="N383" i="17"/>
  <c r="O383" i="17"/>
  <c r="P383" i="17"/>
  <c r="Q383" i="17"/>
  <c r="R383" i="17"/>
  <c r="S383" i="17"/>
  <c r="T383" i="17"/>
  <c r="U383" i="17"/>
  <c r="V383" i="17"/>
  <c r="W383" i="17"/>
  <c r="X383" i="17"/>
  <c r="Y383" i="17"/>
  <c r="B384" i="17"/>
  <c r="A378" i="18" s="1"/>
  <c r="C384" i="17"/>
  <c r="B378" i="18" s="1"/>
  <c r="D384" i="17"/>
  <c r="C378" i="18" s="1"/>
  <c r="E384" i="17"/>
  <c r="D378" i="18" s="1"/>
  <c r="F384" i="17"/>
  <c r="E378" i="18" s="1"/>
  <c r="G384" i="17"/>
  <c r="F378" i="18" s="1"/>
  <c r="H384" i="17"/>
  <c r="I384" i="17"/>
  <c r="J384" i="17"/>
  <c r="K384" i="17"/>
  <c r="L384" i="17"/>
  <c r="M384" i="17"/>
  <c r="N384" i="17"/>
  <c r="O384" i="17"/>
  <c r="P384" i="17"/>
  <c r="Q384" i="17"/>
  <c r="R384" i="17"/>
  <c r="S384" i="17"/>
  <c r="T384" i="17"/>
  <c r="U384" i="17"/>
  <c r="V384" i="17"/>
  <c r="W384" i="17"/>
  <c r="X384" i="17"/>
  <c r="Y384" i="17"/>
  <c r="B385" i="17"/>
  <c r="A379" i="18" s="1"/>
  <c r="C385" i="17"/>
  <c r="B379" i="18" s="1"/>
  <c r="D385" i="17"/>
  <c r="C379" i="18" s="1"/>
  <c r="E385" i="17"/>
  <c r="D379" i="18" s="1"/>
  <c r="F385" i="17"/>
  <c r="E379" i="18" s="1"/>
  <c r="G385" i="17"/>
  <c r="F379" i="18" s="1"/>
  <c r="H385" i="17"/>
  <c r="I385" i="17"/>
  <c r="J385" i="17"/>
  <c r="K385" i="17"/>
  <c r="L385" i="17"/>
  <c r="M385" i="17"/>
  <c r="N385" i="17"/>
  <c r="O385" i="17"/>
  <c r="P385" i="17"/>
  <c r="Q385" i="17"/>
  <c r="R385" i="17"/>
  <c r="S385" i="17"/>
  <c r="T385" i="17"/>
  <c r="U385" i="17"/>
  <c r="V385" i="17"/>
  <c r="W385" i="17"/>
  <c r="X385" i="17"/>
  <c r="Y385" i="17"/>
  <c r="B386" i="17"/>
  <c r="A380" i="18" s="1"/>
  <c r="C386" i="17"/>
  <c r="B380" i="18" s="1"/>
  <c r="D386" i="17"/>
  <c r="C380" i="18" s="1"/>
  <c r="E386" i="17"/>
  <c r="D380" i="18" s="1"/>
  <c r="F386" i="17"/>
  <c r="E380" i="18" s="1"/>
  <c r="G386" i="17"/>
  <c r="F380" i="18" s="1"/>
  <c r="H386" i="17"/>
  <c r="I386" i="17"/>
  <c r="J386" i="17"/>
  <c r="K386" i="17"/>
  <c r="L386" i="17"/>
  <c r="M386" i="17"/>
  <c r="N386" i="17"/>
  <c r="O386" i="17"/>
  <c r="P386" i="17"/>
  <c r="Q386" i="17"/>
  <c r="R386" i="17"/>
  <c r="S386" i="17"/>
  <c r="T386" i="17"/>
  <c r="U386" i="17"/>
  <c r="V386" i="17"/>
  <c r="W386" i="17"/>
  <c r="X386" i="17"/>
  <c r="Y386" i="17"/>
  <c r="B387" i="17"/>
  <c r="A381" i="18" s="1"/>
  <c r="C387" i="17"/>
  <c r="B381" i="18" s="1"/>
  <c r="D387" i="17"/>
  <c r="C381" i="18" s="1"/>
  <c r="E387" i="17"/>
  <c r="D381" i="18" s="1"/>
  <c r="F387" i="17"/>
  <c r="E381" i="18" s="1"/>
  <c r="G387" i="17"/>
  <c r="F381" i="18" s="1"/>
  <c r="H387" i="17"/>
  <c r="I387" i="17"/>
  <c r="J387" i="17"/>
  <c r="K387" i="17"/>
  <c r="L387" i="17"/>
  <c r="M387" i="17"/>
  <c r="N387" i="17"/>
  <c r="O387" i="17"/>
  <c r="P387" i="17"/>
  <c r="Q387" i="17"/>
  <c r="R387" i="17"/>
  <c r="S387" i="17"/>
  <c r="T387" i="17"/>
  <c r="U387" i="17"/>
  <c r="V387" i="17"/>
  <c r="W387" i="17"/>
  <c r="X387" i="17"/>
  <c r="Y387" i="17"/>
  <c r="B388" i="17"/>
  <c r="A382" i="18" s="1"/>
  <c r="C388" i="17"/>
  <c r="B382" i="18" s="1"/>
  <c r="D388" i="17"/>
  <c r="C382" i="18" s="1"/>
  <c r="E388" i="17"/>
  <c r="D382" i="18" s="1"/>
  <c r="F388" i="17"/>
  <c r="E382" i="18" s="1"/>
  <c r="G388" i="17"/>
  <c r="F382" i="18" s="1"/>
  <c r="H388" i="17"/>
  <c r="I388" i="17"/>
  <c r="J388" i="17"/>
  <c r="K388" i="17"/>
  <c r="L388" i="17"/>
  <c r="M388" i="17"/>
  <c r="N388" i="17"/>
  <c r="O388" i="17"/>
  <c r="P388" i="17"/>
  <c r="Q388" i="17"/>
  <c r="R388" i="17"/>
  <c r="S388" i="17"/>
  <c r="T388" i="17"/>
  <c r="U388" i="17"/>
  <c r="V388" i="17"/>
  <c r="W388" i="17"/>
  <c r="X388" i="17"/>
  <c r="Y388" i="17"/>
  <c r="B389" i="17"/>
  <c r="A383" i="18" s="1"/>
  <c r="C389" i="17"/>
  <c r="B383" i="18" s="1"/>
  <c r="D389" i="17"/>
  <c r="C383" i="18" s="1"/>
  <c r="E389" i="17"/>
  <c r="D383" i="18" s="1"/>
  <c r="F389" i="17"/>
  <c r="E383" i="18" s="1"/>
  <c r="G389" i="17"/>
  <c r="F383" i="18" s="1"/>
  <c r="H389" i="17"/>
  <c r="I389" i="17"/>
  <c r="J389" i="17"/>
  <c r="K389" i="17"/>
  <c r="L389" i="17"/>
  <c r="M389" i="17"/>
  <c r="N389" i="17"/>
  <c r="O389" i="17"/>
  <c r="P389" i="17"/>
  <c r="Q389" i="17"/>
  <c r="R389" i="17"/>
  <c r="S389" i="17"/>
  <c r="T389" i="17"/>
  <c r="U389" i="17"/>
  <c r="V389" i="17"/>
  <c r="W389" i="17"/>
  <c r="X389" i="17"/>
  <c r="Y389" i="17"/>
  <c r="B390" i="17"/>
  <c r="A384" i="18" s="1"/>
  <c r="C390" i="17"/>
  <c r="B384" i="18" s="1"/>
  <c r="D390" i="17"/>
  <c r="C384" i="18" s="1"/>
  <c r="E390" i="17"/>
  <c r="D384" i="18" s="1"/>
  <c r="F390" i="17"/>
  <c r="E384" i="18" s="1"/>
  <c r="G390" i="17"/>
  <c r="F384" i="18" s="1"/>
  <c r="H390" i="17"/>
  <c r="I390" i="17"/>
  <c r="J390" i="17"/>
  <c r="K390" i="17"/>
  <c r="L390" i="17"/>
  <c r="M390" i="17"/>
  <c r="N390" i="17"/>
  <c r="O390" i="17"/>
  <c r="P390" i="17"/>
  <c r="Q390" i="17"/>
  <c r="R390" i="17"/>
  <c r="S390" i="17"/>
  <c r="T390" i="17"/>
  <c r="U390" i="17"/>
  <c r="V390" i="17"/>
  <c r="W390" i="17"/>
  <c r="X390" i="17"/>
  <c r="Y390" i="17"/>
  <c r="B391" i="17"/>
  <c r="A385" i="18" s="1"/>
  <c r="C391" i="17"/>
  <c r="B385" i="18" s="1"/>
  <c r="D391" i="17"/>
  <c r="C385" i="18" s="1"/>
  <c r="E391" i="17"/>
  <c r="D385" i="18" s="1"/>
  <c r="F391" i="17"/>
  <c r="E385" i="18" s="1"/>
  <c r="G391" i="17"/>
  <c r="F385" i="18" s="1"/>
  <c r="H391" i="17"/>
  <c r="I391" i="17"/>
  <c r="J391" i="17"/>
  <c r="K391" i="17"/>
  <c r="L391" i="17"/>
  <c r="M391" i="17"/>
  <c r="N391" i="17"/>
  <c r="O391" i="17"/>
  <c r="P391" i="17"/>
  <c r="Q391" i="17"/>
  <c r="R391" i="17"/>
  <c r="S391" i="17"/>
  <c r="T391" i="17"/>
  <c r="U391" i="17"/>
  <c r="V391" i="17"/>
  <c r="W391" i="17"/>
  <c r="X391" i="17"/>
  <c r="Y391" i="17"/>
  <c r="B392" i="17"/>
  <c r="A386" i="18" s="1"/>
  <c r="C392" i="17"/>
  <c r="B386" i="18" s="1"/>
  <c r="D392" i="17"/>
  <c r="C386" i="18" s="1"/>
  <c r="E392" i="17"/>
  <c r="D386" i="18" s="1"/>
  <c r="F392" i="17"/>
  <c r="E386" i="18" s="1"/>
  <c r="G392" i="17"/>
  <c r="F386" i="18" s="1"/>
  <c r="H392" i="17"/>
  <c r="I392" i="17"/>
  <c r="J392" i="17"/>
  <c r="K392" i="17"/>
  <c r="L392" i="17"/>
  <c r="M392" i="17"/>
  <c r="N392" i="17"/>
  <c r="O392" i="17"/>
  <c r="P392" i="17"/>
  <c r="Q392" i="17"/>
  <c r="R392" i="17"/>
  <c r="S392" i="17"/>
  <c r="T392" i="17"/>
  <c r="U392" i="17"/>
  <c r="V392" i="17"/>
  <c r="W392" i="17"/>
  <c r="X392" i="17"/>
  <c r="Y392" i="17"/>
  <c r="B393" i="17"/>
  <c r="A387" i="18" s="1"/>
  <c r="C393" i="17"/>
  <c r="B387" i="18" s="1"/>
  <c r="D393" i="17"/>
  <c r="C387" i="18" s="1"/>
  <c r="E393" i="17"/>
  <c r="D387" i="18" s="1"/>
  <c r="F393" i="17"/>
  <c r="E387" i="18" s="1"/>
  <c r="G393" i="17"/>
  <c r="F387" i="18" s="1"/>
  <c r="H393" i="17"/>
  <c r="I393" i="17"/>
  <c r="J393" i="17"/>
  <c r="K393" i="17"/>
  <c r="L393" i="17"/>
  <c r="M393" i="17"/>
  <c r="N393" i="17"/>
  <c r="O393" i="17"/>
  <c r="P393" i="17"/>
  <c r="Q393" i="17"/>
  <c r="R393" i="17"/>
  <c r="S393" i="17"/>
  <c r="T393" i="17"/>
  <c r="U393" i="17"/>
  <c r="V393" i="17"/>
  <c r="W393" i="17"/>
  <c r="X393" i="17"/>
  <c r="Y393" i="17"/>
  <c r="B394" i="17"/>
  <c r="A388" i="18" s="1"/>
  <c r="C394" i="17"/>
  <c r="B388" i="18" s="1"/>
  <c r="D394" i="17"/>
  <c r="C388" i="18" s="1"/>
  <c r="E394" i="17"/>
  <c r="D388" i="18" s="1"/>
  <c r="F394" i="17"/>
  <c r="E388" i="18" s="1"/>
  <c r="G394" i="17"/>
  <c r="F388" i="18" s="1"/>
  <c r="H394" i="17"/>
  <c r="I394" i="17"/>
  <c r="J394" i="17"/>
  <c r="K394" i="17"/>
  <c r="L394" i="17"/>
  <c r="M394" i="17"/>
  <c r="N394" i="17"/>
  <c r="O394" i="17"/>
  <c r="P394" i="17"/>
  <c r="Q394" i="17"/>
  <c r="R394" i="17"/>
  <c r="S394" i="17"/>
  <c r="T394" i="17"/>
  <c r="U394" i="17"/>
  <c r="V394" i="17"/>
  <c r="W394" i="17"/>
  <c r="X394" i="17"/>
  <c r="Y394" i="17"/>
  <c r="B395" i="17"/>
  <c r="A389" i="18" s="1"/>
  <c r="C395" i="17"/>
  <c r="B389" i="18" s="1"/>
  <c r="D395" i="17"/>
  <c r="C389" i="18" s="1"/>
  <c r="E395" i="17"/>
  <c r="D389" i="18" s="1"/>
  <c r="F395" i="17"/>
  <c r="E389" i="18" s="1"/>
  <c r="G395" i="17"/>
  <c r="F389" i="18" s="1"/>
  <c r="H395" i="17"/>
  <c r="I395" i="17"/>
  <c r="J395" i="17"/>
  <c r="K395" i="17"/>
  <c r="L395" i="17"/>
  <c r="M395" i="17"/>
  <c r="N395" i="17"/>
  <c r="O395" i="17"/>
  <c r="P395" i="17"/>
  <c r="Q395" i="17"/>
  <c r="R395" i="17"/>
  <c r="S395" i="17"/>
  <c r="T395" i="17"/>
  <c r="U395" i="17"/>
  <c r="V395" i="17"/>
  <c r="W395" i="17"/>
  <c r="X395" i="17"/>
  <c r="Y395" i="17"/>
  <c r="B396" i="17"/>
  <c r="A390" i="18" s="1"/>
  <c r="C396" i="17"/>
  <c r="B390" i="18" s="1"/>
  <c r="D396" i="17"/>
  <c r="C390" i="18" s="1"/>
  <c r="E396" i="17"/>
  <c r="D390" i="18" s="1"/>
  <c r="F396" i="17"/>
  <c r="E390" i="18" s="1"/>
  <c r="G396" i="17"/>
  <c r="F390" i="18" s="1"/>
  <c r="H396" i="17"/>
  <c r="I396" i="17"/>
  <c r="J396" i="17"/>
  <c r="K396" i="17"/>
  <c r="L396" i="17"/>
  <c r="M396" i="17"/>
  <c r="N396" i="17"/>
  <c r="O396" i="17"/>
  <c r="P396" i="17"/>
  <c r="Q396" i="17"/>
  <c r="R396" i="17"/>
  <c r="S396" i="17"/>
  <c r="T396" i="17"/>
  <c r="U396" i="17"/>
  <c r="V396" i="17"/>
  <c r="W396" i="17"/>
  <c r="X396" i="17"/>
  <c r="Y396" i="17"/>
  <c r="B397" i="17"/>
  <c r="A391" i="18" s="1"/>
  <c r="C397" i="17"/>
  <c r="B391" i="18" s="1"/>
  <c r="D397" i="17"/>
  <c r="C391" i="18" s="1"/>
  <c r="E397" i="17"/>
  <c r="D391" i="18" s="1"/>
  <c r="F397" i="17"/>
  <c r="E391" i="18" s="1"/>
  <c r="G397" i="17"/>
  <c r="F391" i="18" s="1"/>
  <c r="H397" i="17"/>
  <c r="I397" i="17"/>
  <c r="J397" i="17"/>
  <c r="K397" i="17"/>
  <c r="L397" i="17"/>
  <c r="M397" i="17"/>
  <c r="N397" i="17"/>
  <c r="O397" i="17"/>
  <c r="P397" i="17"/>
  <c r="Q397" i="17"/>
  <c r="R397" i="17"/>
  <c r="S397" i="17"/>
  <c r="T397" i="17"/>
  <c r="U397" i="17"/>
  <c r="V397" i="17"/>
  <c r="W397" i="17"/>
  <c r="X397" i="17"/>
  <c r="Y397" i="17"/>
  <c r="B398" i="17"/>
  <c r="A392" i="18" s="1"/>
  <c r="C398" i="17"/>
  <c r="B392" i="18" s="1"/>
  <c r="D398" i="17"/>
  <c r="C392" i="18" s="1"/>
  <c r="E398" i="17"/>
  <c r="D392" i="18" s="1"/>
  <c r="F398" i="17"/>
  <c r="E392" i="18" s="1"/>
  <c r="G398" i="17"/>
  <c r="F392" i="18" s="1"/>
  <c r="H398" i="17"/>
  <c r="I398" i="17"/>
  <c r="J398" i="17"/>
  <c r="K398" i="17"/>
  <c r="L398" i="17"/>
  <c r="M398" i="17"/>
  <c r="N398" i="17"/>
  <c r="O398" i="17"/>
  <c r="P398" i="17"/>
  <c r="Q398" i="17"/>
  <c r="R398" i="17"/>
  <c r="S398" i="17"/>
  <c r="T398" i="17"/>
  <c r="U398" i="17"/>
  <c r="V398" i="17"/>
  <c r="W398" i="17"/>
  <c r="X398" i="17"/>
  <c r="Y398" i="17"/>
  <c r="B399" i="17"/>
  <c r="A393" i="18" s="1"/>
  <c r="C399" i="17"/>
  <c r="B393" i="18" s="1"/>
  <c r="D399" i="17"/>
  <c r="C393" i="18" s="1"/>
  <c r="E399" i="17"/>
  <c r="D393" i="18" s="1"/>
  <c r="F399" i="17"/>
  <c r="E393" i="18" s="1"/>
  <c r="G399" i="17"/>
  <c r="F393" i="18" s="1"/>
  <c r="H399" i="17"/>
  <c r="I399" i="17"/>
  <c r="J399" i="17"/>
  <c r="K399" i="17"/>
  <c r="L399" i="17"/>
  <c r="M399" i="17"/>
  <c r="N399" i="17"/>
  <c r="O399" i="17"/>
  <c r="P399" i="17"/>
  <c r="Q399" i="17"/>
  <c r="R399" i="17"/>
  <c r="S399" i="17"/>
  <c r="T399" i="17"/>
  <c r="U399" i="17"/>
  <c r="V399" i="17"/>
  <c r="W399" i="17"/>
  <c r="X399" i="17"/>
  <c r="Y399" i="17"/>
  <c r="B400" i="17"/>
  <c r="A394" i="18" s="1"/>
  <c r="C400" i="17"/>
  <c r="B394" i="18" s="1"/>
  <c r="D400" i="17"/>
  <c r="C394" i="18" s="1"/>
  <c r="E400" i="17"/>
  <c r="D394" i="18" s="1"/>
  <c r="F400" i="17"/>
  <c r="E394" i="18" s="1"/>
  <c r="G400" i="17"/>
  <c r="F394" i="18" s="1"/>
  <c r="H400" i="17"/>
  <c r="I400" i="17"/>
  <c r="J400" i="17"/>
  <c r="K400" i="17"/>
  <c r="L400" i="17"/>
  <c r="M400" i="17"/>
  <c r="N400" i="17"/>
  <c r="O400" i="17"/>
  <c r="P400" i="17"/>
  <c r="Q400" i="17"/>
  <c r="R400" i="17"/>
  <c r="S400" i="17"/>
  <c r="T400" i="17"/>
  <c r="U400" i="17"/>
  <c r="V400" i="17"/>
  <c r="W400" i="17"/>
  <c r="X400" i="17"/>
  <c r="Y400" i="17"/>
  <c r="B401" i="17"/>
  <c r="A395" i="18" s="1"/>
  <c r="C401" i="17"/>
  <c r="B395" i="18" s="1"/>
  <c r="D401" i="17"/>
  <c r="C395" i="18" s="1"/>
  <c r="E401" i="17"/>
  <c r="D395" i="18" s="1"/>
  <c r="F401" i="17"/>
  <c r="E395" i="18" s="1"/>
  <c r="G401" i="17"/>
  <c r="F395" i="18" s="1"/>
  <c r="H401" i="17"/>
  <c r="I401" i="17"/>
  <c r="J401" i="17"/>
  <c r="K401" i="17"/>
  <c r="L401" i="17"/>
  <c r="M401" i="17"/>
  <c r="N401" i="17"/>
  <c r="O401" i="17"/>
  <c r="P401" i="17"/>
  <c r="Q401" i="17"/>
  <c r="R401" i="17"/>
  <c r="S401" i="17"/>
  <c r="T401" i="17"/>
  <c r="U401" i="17"/>
  <c r="V401" i="17"/>
  <c r="W401" i="17"/>
  <c r="X401" i="17"/>
  <c r="Y401" i="17"/>
  <c r="B402" i="17"/>
  <c r="A396" i="18" s="1"/>
  <c r="C402" i="17"/>
  <c r="B396" i="18" s="1"/>
  <c r="D402" i="17"/>
  <c r="C396" i="18" s="1"/>
  <c r="E402" i="17"/>
  <c r="D396" i="18" s="1"/>
  <c r="F402" i="17"/>
  <c r="E396" i="18" s="1"/>
  <c r="G402" i="17"/>
  <c r="F396" i="18" s="1"/>
  <c r="H402" i="17"/>
  <c r="I402" i="17"/>
  <c r="J402" i="17"/>
  <c r="K402" i="17"/>
  <c r="L402" i="17"/>
  <c r="M402" i="17"/>
  <c r="N402" i="17"/>
  <c r="O402" i="17"/>
  <c r="P402" i="17"/>
  <c r="Q402" i="17"/>
  <c r="R402" i="17"/>
  <c r="S402" i="17"/>
  <c r="T402" i="17"/>
  <c r="U402" i="17"/>
  <c r="V402" i="17"/>
  <c r="W402" i="17"/>
  <c r="X402" i="17"/>
  <c r="Y402" i="17"/>
  <c r="B403" i="17"/>
  <c r="A397" i="18" s="1"/>
  <c r="C403" i="17"/>
  <c r="B397" i="18" s="1"/>
  <c r="D403" i="17"/>
  <c r="C397" i="18" s="1"/>
  <c r="E403" i="17"/>
  <c r="D397" i="18" s="1"/>
  <c r="F403" i="17"/>
  <c r="E397" i="18" s="1"/>
  <c r="G403" i="17"/>
  <c r="F397" i="18" s="1"/>
  <c r="H403" i="17"/>
  <c r="I403" i="17"/>
  <c r="J403" i="17"/>
  <c r="K403" i="17"/>
  <c r="L403" i="17"/>
  <c r="M403" i="17"/>
  <c r="N403" i="17"/>
  <c r="O403" i="17"/>
  <c r="P403" i="17"/>
  <c r="Q403" i="17"/>
  <c r="R403" i="17"/>
  <c r="S403" i="17"/>
  <c r="T403" i="17"/>
  <c r="U403" i="17"/>
  <c r="V403" i="17"/>
  <c r="W403" i="17"/>
  <c r="X403" i="17"/>
  <c r="Y403" i="17"/>
  <c r="B404" i="17"/>
  <c r="A398" i="18" s="1"/>
  <c r="C404" i="17"/>
  <c r="B398" i="18" s="1"/>
  <c r="D404" i="17"/>
  <c r="C398" i="18" s="1"/>
  <c r="E404" i="17"/>
  <c r="D398" i="18" s="1"/>
  <c r="F404" i="17"/>
  <c r="E398" i="18" s="1"/>
  <c r="G404" i="17"/>
  <c r="F398" i="18" s="1"/>
  <c r="H404" i="17"/>
  <c r="I404" i="17"/>
  <c r="J404" i="17"/>
  <c r="K404" i="17"/>
  <c r="L404" i="17"/>
  <c r="M404" i="17"/>
  <c r="N404" i="17"/>
  <c r="O404" i="17"/>
  <c r="P404" i="17"/>
  <c r="Q404" i="17"/>
  <c r="R404" i="17"/>
  <c r="S404" i="17"/>
  <c r="T404" i="17"/>
  <c r="U404" i="17"/>
  <c r="V404" i="17"/>
  <c r="W404" i="17"/>
  <c r="X404" i="17"/>
  <c r="Y404" i="17"/>
  <c r="B405" i="17"/>
  <c r="A399" i="18" s="1"/>
  <c r="C405" i="17"/>
  <c r="B399" i="18" s="1"/>
  <c r="D405" i="17"/>
  <c r="C399" i="18" s="1"/>
  <c r="E405" i="17"/>
  <c r="D399" i="18" s="1"/>
  <c r="F405" i="17"/>
  <c r="E399" i="18" s="1"/>
  <c r="G405" i="17"/>
  <c r="F399" i="18" s="1"/>
  <c r="H405" i="17"/>
  <c r="I405" i="17"/>
  <c r="J405" i="17"/>
  <c r="K405" i="17"/>
  <c r="L405" i="17"/>
  <c r="M405" i="17"/>
  <c r="N405" i="17"/>
  <c r="O405" i="17"/>
  <c r="P405" i="17"/>
  <c r="Q405" i="17"/>
  <c r="R405" i="17"/>
  <c r="S405" i="17"/>
  <c r="T405" i="17"/>
  <c r="U405" i="17"/>
  <c r="V405" i="17"/>
  <c r="W405" i="17"/>
  <c r="X405" i="17"/>
  <c r="Y405" i="17"/>
  <c r="B406" i="17"/>
  <c r="A400" i="18" s="1"/>
  <c r="C406" i="17"/>
  <c r="B400" i="18" s="1"/>
  <c r="D406" i="17"/>
  <c r="C400" i="18" s="1"/>
  <c r="E406" i="17"/>
  <c r="D400" i="18" s="1"/>
  <c r="F406" i="17"/>
  <c r="E400" i="18" s="1"/>
  <c r="G406" i="17"/>
  <c r="F400" i="18" s="1"/>
  <c r="H406" i="17"/>
  <c r="I406" i="17"/>
  <c r="J406" i="17"/>
  <c r="K406" i="17"/>
  <c r="L406" i="17"/>
  <c r="M406" i="17"/>
  <c r="N406" i="17"/>
  <c r="O406" i="17"/>
  <c r="P406" i="17"/>
  <c r="Q406" i="17"/>
  <c r="R406" i="17"/>
  <c r="S406" i="17"/>
  <c r="T406" i="17"/>
  <c r="U406" i="17"/>
  <c r="V406" i="17"/>
  <c r="W406" i="17"/>
  <c r="X406" i="17"/>
  <c r="Y406" i="17"/>
  <c r="B407" i="17"/>
  <c r="A401" i="18" s="1"/>
  <c r="C407" i="17"/>
  <c r="B401" i="18" s="1"/>
  <c r="D407" i="17"/>
  <c r="C401" i="18" s="1"/>
  <c r="E407" i="17"/>
  <c r="D401" i="18" s="1"/>
  <c r="F407" i="17"/>
  <c r="E401" i="18" s="1"/>
  <c r="G407" i="17"/>
  <c r="F401" i="18" s="1"/>
  <c r="H407" i="17"/>
  <c r="I407" i="17"/>
  <c r="J407" i="17"/>
  <c r="K407" i="17"/>
  <c r="L407" i="17"/>
  <c r="M407" i="17"/>
  <c r="N407" i="17"/>
  <c r="O407" i="17"/>
  <c r="P407" i="17"/>
  <c r="Q407" i="17"/>
  <c r="R407" i="17"/>
  <c r="S407" i="17"/>
  <c r="T407" i="17"/>
  <c r="U407" i="17"/>
  <c r="V407" i="17"/>
  <c r="W407" i="17"/>
  <c r="X407" i="17"/>
  <c r="Y407" i="17"/>
  <c r="B408" i="17"/>
  <c r="A402" i="18" s="1"/>
  <c r="C408" i="17"/>
  <c r="B402" i="18" s="1"/>
  <c r="D408" i="17"/>
  <c r="C402" i="18" s="1"/>
  <c r="E408" i="17"/>
  <c r="D402" i="18" s="1"/>
  <c r="F408" i="17"/>
  <c r="E402" i="18" s="1"/>
  <c r="G408" i="17"/>
  <c r="F402" i="18" s="1"/>
  <c r="H408" i="17"/>
  <c r="I408" i="17"/>
  <c r="J408" i="17"/>
  <c r="K408" i="17"/>
  <c r="L408" i="17"/>
  <c r="M408" i="17"/>
  <c r="N408" i="17"/>
  <c r="O408" i="17"/>
  <c r="P408" i="17"/>
  <c r="Q408" i="17"/>
  <c r="R408" i="17"/>
  <c r="S408" i="17"/>
  <c r="T408" i="17"/>
  <c r="U408" i="17"/>
  <c r="V408" i="17"/>
  <c r="W408" i="17"/>
  <c r="X408" i="17"/>
  <c r="Y408" i="17"/>
  <c r="B409" i="17"/>
  <c r="A403" i="18" s="1"/>
  <c r="C409" i="17"/>
  <c r="B403" i="18" s="1"/>
  <c r="D409" i="17"/>
  <c r="C403" i="18" s="1"/>
  <c r="E409" i="17"/>
  <c r="D403" i="18" s="1"/>
  <c r="F409" i="17"/>
  <c r="E403" i="18" s="1"/>
  <c r="G409" i="17"/>
  <c r="F403" i="18" s="1"/>
  <c r="H409" i="17"/>
  <c r="I409" i="17"/>
  <c r="J409" i="17"/>
  <c r="K409" i="17"/>
  <c r="L409" i="17"/>
  <c r="M409" i="17"/>
  <c r="N409" i="17"/>
  <c r="O409" i="17"/>
  <c r="P409" i="17"/>
  <c r="Q409" i="17"/>
  <c r="R409" i="17"/>
  <c r="S409" i="17"/>
  <c r="T409" i="17"/>
  <c r="U409" i="17"/>
  <c r="V409" i="17"/>
  <c r="W409" i="17"/>
  <c r="X409" i="17"/>
  <c r="Y409" i="17"/>
  <c r="B410" i="17"/>
  <c r="A404" i="18" s="1"/>
  <c r="C410" i="17"/>
  <c r="B404" i="18" s="1"/>
  <c r="D410" i="17"/>
  <c r="C404" i="18" s="1"/>
  <c r="E410" i="17"/>
  <c r="D404" i="18" s="1"/>
  <c r="F410" i="17"/>
  <c r="E404" i="18" s="1"/>
  <c r="G410" i="17"/>
  <c r="F404" i="18" s="1"/>
  <c r="H410" i="17"/>
  <c r="I410" i="17"/>
  <c r="J410" i="17"/>
  <c r="K410" i="17"/>
  <c r="L410" i="17"/>
  <c r="M410" i="17"/>
  <c r="N410" i="17"/>
  <c r="O410" i="17"/>
  <c r="P410" i="17"/>
  <c r="Q410" i="17"/>
  <c r="R410" i="17"/>
  <c r="S410" i="17"/>
  <c r="T410" i="17"/>
  <c r="U410" i="17"/>
  <c r="V410" i="17"/>
  <c r="W410" i="17"/>
  <c r="X410" i="17"/>
  <c r="Y410" i="17"/>
  <c r="B411" i="17"/>
  <c r="A405" i="18" s="1"/>
  <c r="C411" i="17"/>
  <c r="B405" i="18" s="1"/>
  <c r="D411" i="17"/>
  <c r="C405" i="18" s="1"/>
  <c r="E411" i="17"/>
  <c r="D405" i="18" s="1"/>
  <c r="F411" i="17"/>
  <c r="E405" i="18" s="1"/>
  <c r="G411" i="17"/>
  <c r="F405" i="18" s="1"/>
  <c r="H411" i="17"/>
  <c r="I411" i="17"/>
  <c r="J411" i="17"/>
  <c r="K411" i="17"/>
  <c r="L411" i="17"/>
  <c r="M411" i="17"/>
  <c r="N411" i="17"/>
  <c r="O411" i="17"/>
  <c r="P411" i="17"/>
  <c r="Q411" i="17"/>
  <c r="R411" i="17"/>
  <c r="S411" i="17"/>
  <c r="T411" i="17"/>
  <c r="U411" i="17"/>
  <c r="V411" i="17"/>
  <c r="W411" i="17"/>
  <c r="X411" i="17"/>
  <c r="Y411" i="17"/>
  <c r="B412" i="17"/>
  <c r="A406" i="18" s="1"/>
  <c r="C412" i="17"/>
  <c r="B406" i="18" s="1"/>
  <c r="D412" i="17"/>
  <c r="C406" i="18" s="1"/>
  <c r="E412" i="17"/>
  <c r="D406" i="18" s="1"/>
  <c r="F412" i="17"/>
  <c r="E406" i="18" s="1"/>
  <c r="G412" i="17"/>
  <c r="F406" i="18" s="1"/>
  <c r="H412" i="17"/>
  <c r="I412" i="17"/>
  <c r="J412" i="17"/>
  <c r="K412" i="17"/>
  <c r="L412" i="17"/>
  <c r="M412" i="17"/>
  <c r="N412" i="17"/>
  <c r="O412" i="17"/>
  <c r="P412" i="17"/>
  <c r="Q412" i="17"/>
  <c r="R412" i="17"/>
  <c r="S412" i="17"/>
  <c r="T412" i="17"/>
  <c r="U412" i="17"/>
  <c r="V412" i="17"/>
  <c r="W412" i="17"/>
  <c r="X412" i="17"/>
  <c r="Y412" i="17"/>
  <c r="B413" i="17"/>
  <c r="A407" i="18" s="1"/>
  <c r="C413" i="17"/>
  <c r="B407" i="18" s="1"/>
  <c r="D413" i="17"/>
  <c r="C407" i="18" s="1"/>
  <c r="E413" i="17"/>
  <c r="D407" i="18" s="1"/>
  <c r="F413" i="17"/>
  <c r="E407" i="18" s="1"/>
  <c r="G413" i="17"/>
  <c r="F407" i="18" s="1"/>
  <c r="H413" i="17"/>
  <c r="I413" i="17"/>
  <c r="J413" i="17"/>
  <c r="K413" i="17"/>
  <c r="L413" i="17"/>
  <c r="M413" i="17"/>
  <c r="N413" i="17"/>
  <c r="O413" i="17"/>
  <c r="P413" i="17"/>
  <c r="Q413" i="17"/>
  <c r="R413" i="17"/>
  <c r="S413" i="17"/>
  <c r="T413" i="17"/>
  <c r="U413" i="17"/>
  <c r="V413" i="17"/>
  <c r="W413" i="17"/>
  <c r="X413" i="17"/>
  <c r="Y413" i="17"/>
  <c r="B414" i="17"/>
  <c r="A408" i="18" s="1"/>
  <c r="C414" i="17"/>
  <c r="B408" i="18" s="1"/>
  <c r="D414" i="17"/>
  <c r="C408" i="18" s="1"/>
  <c r="E414" i="17"/>
  <c r="D408" i="18" s="1"/>
  <c r="F414" i="17"/>
  <c r="E408" i="18" s="1"/>
  <c r="G414" i="17"/>
  <c r="F408" i="18" s="1"/>
  <c r="H414" i="17"/>
  <c r="I414" i="17"/>
  <c r="J414" i="17"/>
  <c r="K414" i="17"/>
  <c r="L414" i="17"/>
  <c r="M414" i="17"/>
  <c r="N414" i="17"/>
  <c r="O414" i="17"/>
  <c r="P414" i="17"/>
  <c r="Q414" i="17"/>
  <c r="R414" i="17"/>
  <c r="S414" i="17"/>
  <c r="T414" i="17"/>
  <c r="U414" i="17"/>
  <c r="V414" i="17"/>
  <c r="W414" i="17"/>
  <c r="X414" i="17"/>
  <c r="Y414" i="17"/>
  <c r="B415" i="17"/>
  <c r="A409" i="18" s="1"/>
  <c r="C415" i="17"/>
  <c r="B409" i="18" s="1"/>
  <c r="D415" i="17"/>
  <c r="C409" i="18" s="1"/>
  <c r="E415" i="17"/>
  <c r="D409" i="18" s="1"/>
  <c r="F415" i="17"/>
  <c r="E409" i="18" s="1"/>
  <c r="G415" i="17"/>
  <c r="F409" i="18" s="1"/>
  <c r="H415" i="17"/>
  <c r="I415" i="17"/>
  <c r="J415" i="17"/>
  <c r="K415" i="17"/>
  <c r="L415" i="17"/>
  <c r="M415" i="17"/>
  <c r="N415" i="17"/>
  <c r="O415" i="17"/>
  <c r="P415" i="17"/>
  <c r="Q415" i="17"/>
  <c r="R415" i="17"/>
  <c r="S415" i="17"/>
  <c r="T415" i="17"/>
  <c r="U415" i="17"/>
  <c r="V415" i="17"/>
  <c r="W415" i="17"/>
  <c r="X415" i="17"/>
  <c r="Y415" i="17"/>
  <c r="B416" i="17"/>
  <c r="A410" i="18" s="1"/>
  <c r="C416" i="17"/>
  <c r="B410" i="18" s="1"/>
  <c r="D416" i="17"/>
  <c r="C410" i="18" s="1"/>
  <c r="E416" i="17"/>
  <c r="D410" i="18" s="1"/>
  <c r="F416" i="17"/>
  <c r="E410" i="18" s="1"/>
  <c r="G416" i="17"/>
  <c r="F410" i="18" s="1"/>
  <c r="H416" i="17"/>
  <c r="I416" i="17"/>
  <c r="J416" i="17"/>
  <c r="K416" i="17"/>
  <c r="L416" i="17"/>
  <c r="M416" i="17"/>
  <c r="N416" i="17"/>
  <c r="O416" i="17"/>
  <c r="P416" i="17"/>
  <c r="Q416" i="17"/>
  <c r="R416" i="17"/>
  <c r="S416" i="17"/>
  <c r="T416" i="17"/>
  <c r="U416" i="17"/>
  <c r="V416" i="17"/>
  <c r="W416" i="17"/>
  <c r="X416" i="17"/>
  <c r="Y416" i="17"/>
  <c r="B417" i="17"/>
  <c r="A411" i="18" s="1"/>
  <c r="C417" i="17"/>
  <c r="B411" i="18" s="1"/>
  <c r="D417" i="17"/>
  <c r="C411" i="18" s="1"/>
  <c r="E417" i="17"/>
  <c r="D411" i="18" s="1"/>
  <c r="F417" i="17"/>
  <c r="E411" i="18" s="1"/>
  <c r="G417" i="17"/>
  <c r="F411" i="18" s="1"/>
  <c r="H417" i="17"/>
  <c r="I417" i="17"/>
  <c r="J417" i="17"/>
  <c r="K417" i="17"/>
  <c r="L417" i="17"/>
  <c r="M417" i="17"/>
  <c r="N417" i="17"/>
  <c r="O417" i="17"/>
  <c r="P417" i="17"/>
  <c r="Q417" i="17"/>
  <c r="R417" i="17"/>
  <c r="S417" i="17"/>
  <c r="T417" i="17"/>
  <c r="U417" i="17"/>
  <c r="V417" i="17"/>
  <c r="W417" i="17"/>
  <c r="X417" i="17"/>
  <c r="Y417" i="17"/>
  <c r="B418" i="17"/>
  <c r="A412" i="18" s="1"/>
  <c r="C418" i="17"/>
  <c r="B412" i="18" s="1"/>
  <c r="D418" i="17"/>
  <c r="C412" i="18" s="1"/>
  <c r="E418" i="17"/>
  <c r="D412" i="18" s="1"/>
  <c r="F418" i="17"/>
  <c r="E412" i="18" s="1"/>
  <c r="G418" i="17"/>
  <c r="F412" i="18" s="1"/>
  <c r="H418" i="17"/>
  <c r="I418" i="17"/>
  <c r="J418" i="17"/>
  <c r="K418" i="17"/>
  <c r="L418" i="17"/>
  <c r="M418" i="17"/>
  <c r="N418" i="17"/>
  <c r="O418" i="17"/>
  <c r="P418" i="17"/>
  <c r="Q418" i="17"/>
  <c r="R418" i="17"/>
  <c r="S418" i="17"/>
  <c r="T418" i="17"/>
  <c r="U418" i="17"/>
  <c r="V418" i="17"/>
  <c r="W418" i="17"/>
  <c r="X418" i="17"/>
  <c r="Y418" i="17"/>
  <c r="B419" i="17"/>
  <c r="A413" i="18" s="1"/>
  <c r="C419" i="17"/>
  <c r="B413" i="18" s="1"/>
  <c r="D419" i="17"/>
  <c r="C413" i="18" s="1"/>
  <c r="E419" i="17"/>
  <c r="D413" i="18" s="1"/>
  <c r="F419" i="17"/>
  <c r="E413" i="18" s="1"/>
  <c r="G419" i="17"/>
  <c r="F413" i="18" s="1"/>
  <c r="H419" i="17"/>
  <c r="I419" i="17"/>
  <c r="J419" i="17"/>
  <c r="K419" i="17"/>
  <c r="L419" i="17"/>
  <c r="M419" i="17"/>
  <c r="N419" i="17"/>
  <c r="O419" i="17"/>
  <c r="P419" i="17"/>
  <c r="Q419" i="17"/>
  <c r="R419" i="17"/>
  <c r="S419" i="17"/>
  <c r="T419" i="17"/>
  <c r="U419" i="17"/>
  <c r="V419" i="17"/>
  <c r="W419" i="17"/>
  <c r="X419" i="17"/>
  <c r="Y419" i="17"/>
  <c r="B420" i="17"/>
  <c r="A414" i="18" s="1"/>
  <c r="C420" i="17"/>
  <c r="B414" i="18" s="1"/>
  <c r="D420" i="17"/>
  <c r="C414" i="18" s="1"/>
  <c r="E420" i="17"/>
  <c r="D414" i="18" s="1"/>
  <c r="F420" i="17"/>
  <c r="E414" i="18" s="1"/>
  <c r="G420" i="17"/>
  <c r="F414" i="18" s="1"/>
  <c r="H420" i="17"/>
  <c r="I420" i="17"/>
  <c r="J420" i="17"/>
  <c r="K420" i="17"/>
  <c r="L420" i="17"/>
  <c r="M420" i="17"/>
  <c r="N420" i="17"/>
  <c r="O420" i="17"/>
  <c r="P420" i="17"/>
  <c r="Q420" i="17"/>
  <c r="R420" i="17"/>
  <c r="S420" i="17"/>
  <c r="T420" i="17"/>
  <c r="U420" i="17"/>
  <c r="V420" i="17"/>
  <c r="W420" i="17"/>
  <c r="X420" i="17"/>
  <c r="Y420" i="17"/>
  <c r="B421" i="17"/>
  <c r="A415" i="18" s="1"/>
  <c r="C421" i="17"/>
  <c r="B415" i="18" s="1"/>
  <c r="D421" i="17"/>
  <c r="C415" i="18" s="1"/>
  <c r="E421" i="17"/>
  <c r="D415" i="18" s="1"/>
  <c r="F421" i="17"/>
  <c r="E415" i="18" s="1"/>
  <c r="G421" i="17"/>
  <c r="F415" i="18" s="1"/>
  <c r="H421" i="17"/>
  <c r="I421" i="17"/>
  <c r="J421" i="17"/>
  <c r="K421" i="17"/>
  <c r="L421" i="17"/>
  <c r="M421" i="17"/>
  <c r="N421" i="17"/>
  <c r="O421" i="17"/>
  <c r="P421" i="17"/>
  <c r="Q421" i="17"/>
  <c r="R421" i="17"/>
  <c r="S421" i="17"/>
  <c r="T421" i="17"/>
  <c r="U421" i="17"/>
  <c r="V421" i="17"/>
  <c r="W421" i="17"/>
  <c r="X421" i="17"/>
  <c r="Y421" i="17"/>
  <c r="B422" i="17"/>
  <c r="A416" i="18" s="1"/>
  <c r="C422" i="17"/>
  <c r="B416" i="18" s="1"/>
  <c r="D422" i="17"/>
  <c r="C416" i="18" s="1"/>
  <c r="E422" i="17"/>
  <c r="D416" i="18" s="1"/>
  <c r="F422" i="17"/>
  <c r="E416" i="18" s="1"/>
  <c r="G422" i="17"/>
  <c r="F416" i="18" s="1"/>
  <c r="H422" i="17"/>
  <c r="I422" i="17"/>
  <c r="J422" i="17"/>
  <c r="K422" i="17"/>
  <c r="L422" i="17"/>
  <c r="M422" i="17"/>
  <c r="N422" i="17"/>
  <c r="O422" i="17"/>
  <c r="P422" i="17"/>
  <c r="Q422" i="17"/>
  <c r="R422" i="17"/>
  <c r="S422" i="17"/>
  <c r="T422" i="17"/>
  <c r="U422" i="17"/>
  <c r="V422" i="17"/>
  <c r="W422" i="17"/>
  <c r="X422" i="17"/>
  <c r="Y422" i="17"/>
  <c r="B423" i="17"/>
  <c r="A417" i="18" s="1"/>
  <c r="C423" i="17"/>
  <c r="B417" i="18" s="1"/>
  <c r="D423" i="17"/>
  <c r="C417" i="18" s="1"/>
  <c r="E423" i="17"/>
  <c r="D417" i="18" s="1"/>
  <c r="F423" i="17"/>
  <c r="E417" i="18" s="1"/>
  <c r="G423" i="17"/>
  <c r="F417" i="18" s="1"/>
  <c r="H423" i="17"/>
  <c r="I423" i="17"/>
  <c r="J423" i="17"/>
  <c r="K423" i="17"/>
  <c r="L423" i="17"/>
  <c r="M423" i="17"/>
  <c r="N423" i="17"/>
  <c r="O423" i="17"/>
  <c r="P423" i="17"/>
  <c r="Q423" i="17"/>
  <c r="R423" i="17"/>
  <c r="S423" i="17"/>
  <c r="T423" i="17"/>
  <c r="U423" i="17"/>
  <c r="V423" i="17"/>
  <c r="W423" i="17"/>
  <c r="X423" i="17"/>
  <c r="Y423" i="17"/>
  <c r="B424" i="17"/>
  <c r="A418" i="18" s="1"/>
  <c r="C424" i="17"/>
  <c r="B418" i="18" s="1"/>
  <c r="D424" i="17"/>
  <c r="C418" i="18" s="1"/>
  <c r="E424" i="17"/>
  <c r="D418" i="18" s="1"/>
  <c r="F424" i="17"/>
  <c r="E418" i="18" s="1"/>
  <c r="G424" i="17"/>
  <c r="F418" i="18" s="1"/>
  <c r="H424" i="17"/>
  <c r="I424" i="17"/>
  <c r="J424" i="17"/>
  <c r="K424" i="17"/>
  <c r="L424" i="17"/>
  <c r="M424" i="17"/>
  <c r="N424" i="17"/>
  <c r="O424" i="17"/>
  <c r="P424" i="17"/>
  <c r="Q424" i="17"/>
  <c r="R424" i="17"/>
  <c r="S424" i="17"/>
  <c r="T424" i="17"/>
  <c r="U424" i="17"/>
  <c r="V424" i="17"/>
  <c r="W424" i="17"/>
  <c r="X424" i="17"/>
  <c r="Y424" i="17"/>
  <c r="B425" i="17"/>
  <c r="A419" i="18" s="1"/>
  <c r="C425" i="17"/>
  <c r="B419" i="18" s="1"/>
  <c r="D425" i="17"/>
  <c r="C419" i="18" s="1"/>
  <c r="E425" i="17"/>
  <c r="D419" i="18" s="1"/>
  <c r="F425" i="17"/>
  <c r="E419" i="18" s="1"/>
  <c r="G425" i="17"/>
  <c r="F419" i="18" s="1"/>
  <c r="H425" i="17"/>
  <c r="I425" i="17"/>
  <c r="J425" i="17"/>
  <c r="K425" i="17"/>
  <c r="L425" i="17"/>
  <c r="M425" i="17"/>
  <c r="N425" i="17"/>
  <c r="O425" i="17"/>
  <c r="P425" i="17"/>
  <c r="Q425" i="17"/>
  <c r="R425" i="17"/>
  <c r="S425" i="17"/>
  <c r="T425" i="17"/>
  <c r="U425" i="17"/>
  <c r="V425" i="17"/>
  <c r="W425" i="17"/>
  <c r="X425" i="17"/>
  <c r="Y425" i="17"/>
  <c r="B426" i="17"/>
  <c r="A420" i="18" s="1"/>
  <c r="C426" i="17"/>
  <c r="B420" i="18" s="1"/>
  <c r="D426" i="17"/>
  <c r="C420" i="18" s="1"/>
  <c r="E426" i="17"/>
  <c r="D420" i="18" s="1"/>
  <c r="F426" i="17"/>
  <c r="E420" i="18" s="1"/>
  <c r="G426" i="17"/>
  <c r="F420" i="18" s="1"/>
  <c r="H426" i="17"/>
  <c r="I426" i="17"/>
  <c r="J426" i="17"/>
  <c r="K426" i="17"/>
  <c r="L426" i="17"/>
  <c r="M426" i="17"/>
  <c r="N426" i="17"/>
  <c r="O426" i="17"/>
  <c r="P426" i="17"/>
  <c r="Q426" i="17"/>
  <c r="R426" i="17"/>
  <c r="S426" i="17"/>
  <c r="T426" i="17"/>
  <c r="U426" i="17"/>
  <c r="V426" i="17"/>
  <c r="W426" i="17"/>
  <c r="X426" i="17"/>
  <c r="Y426" i="17"/>
  <c r="B427" i="17"/>
  <c r="A421" i="18" s="1"/>
  <c r="C427" i="17"/>
  <c r="B421" i="18" s="1"/>
  <c r="D427" i="17"/>
  <c r="C421" i="18" s="1"/>
  <c r="E427" i="17"/>
  <c r="D421" i="18" s="1"/>
  <c r="F427" i="17"/>
  <c r="E421" i="18" s="1"/>
  <c r="G427" i="17"/>
  <c r="F421" i="18" s="1"/>
  <c r="H427" i="17"/>
  <c r="I427" i="17"/>
  <c r="J427" i="17"/>
  <c r="K427" i="17"/>
  <c r="L427" i="17"/>
  <c r="M427" i="17"/>
  <c r="N427" i="17"/>
  <c r="O427" i="17"/>
  <c r="P427" i="17"/>
  <c r="Q427" i="17"/>
  <c r="R427" i="17"/>
  <c r="S427" i="17"/>
  <c r="T427" i="17"/>
  <c r="U427" i="17"/>
  <c r="V427" i="17"/>
  <c r="W427" i="17"/>
  <c r="X427" i="17"/>
  <c r="Y427" i="17"/>
  <c r="B428" i="17"/>
  <c r="A422" i="18" s="1"/>
  <c r="C428" i="17"/>
  <c r="B422" i="18" s="1"/>
  <c r="D428" i="17"/>
  <c r="C422" i="18" s="1"/>
  <c r="E428" i="17"/>
  <c r="D422" i="18" s="1"/>
  <c r="F428" i="17"/>
  <c r="E422" i="18" s="1"/>
  <c r="G428" i="17"/>
  <c r="F422" i="18" s="1"/>
  <c r="H428" i="17"/>
  <c r="I428" i="17"/>
  <c r="J428" i="17"/>
  <c r="K428" i="17"/>
  <c r="L428" i="17"/>
  <c r="M428" i="17"/>
  <c r="N428" i="17"/>
  <c r="O428" i="17"/>
  <c r="P428" i="17"/>
  <c r="Q428" i="17"/>
  <c r="R428" i="17"/>
  <c r="S428" i="17"/>
  <c r="T428" i="17"/>
  <c r="U428" i="17"/>
  <c r="V428" i="17"/>
  <c r="W428" i="17"/>
  <c r="X428" i="17"/>
  <c r="Y428" i="17"/>
  <c r="B429" i="17"/>
  <c r="A423" i="18" s="1"/>
  <c r="C429" i="17"/>
  <c r="B423" i="18" s="1"/>
  <c r="D429" i="17"/>
  <c r="C423" i="18" s="1"/>
  <c r="E429" i="17"/>
  <c r="D423" i="18" s="1"/>
  <c r="F429" i="17"/>
  <c r="E423" i="18" s="1"/>
  <c r="G429" i="17"/>
  <c r="F423" i="18" s="1"/>
  <c r="H429" i="17"/>
  <c r="I429" i="17"/>
  <c r="J429" i="17"/>
  <c r="K429" i="17"/>
  <c r="L429" i="17"/>
  <c r="M429" i="17"/>
  <c r="N429" i="17"/>
  <c r="O429" i="17"/>
  <c r="P429" i="17"/>
  <c r="Q429" i="17"/>
  <c r="R429" i="17"/>
  <c r="S429" i="17"/>
  <c r="T429" i="17"/>
  <c r="U429" i="17"/>
  <c r="V429" i="17"/>
  <c r="W429" i="17"/>
  <c r="X429" i="17"/>
  <c r="Y429" i="17"/>
  <c r="B430" i="17"/>
  <c r="A424" i="18" s="1"/>
  <c r="C430" i="17"/>
  <c r="B424" i="18" s="1"/>
  <c r="D430" i="17"/>
  <c r="C424" i="18" s="1"/>
  <c r="E430" i="17"/>
  <c r="D424" i="18" s="1"/>
  <c r="F430" i="17"/>
  <c r="E424" i="18" s="1"/>
  <c r="G430" i="17"/>
  <c r="F424" i="18" s="1"/>
  <c r="H430" i="17"/>
  <c r="I430" i="17"/>
  <c r="J430" i="17"/>
  <c r="K430" i="17"/>
  <c r="L430" i="17"/>
  <c r="M430" i="17"/>
  <c r="N430" i="17"/>
  <c r="O430" i="17"/>
  <c r="P430" i="17"/>
  <c r="Q430" i="17"/>
  <c r="R430" i="17"/>
  <c r="S430" i="17"/>
  <c r="T430" i="17"/>
  <c r="U430" i="17"/>
  <c r="V430" i="17"/>
  <c r="W430" i="17"/>
  <c r="X430" i="17"/>
  <c r="Y430" i="17"/>
  <c r="B431" i="17"/>
  <c r="A425" i="18" s="1"/>
  <c r="C431" i="17"/>
  <c r="B425" i="18" s="1"/>
  <c r="D431" i="17"/>
  <c r="C425" i="18" s="1"/>
  <c r="E431" i="17"/>
  <c r="D425" i="18" s="1"/>
  <c r="F431" i="17"/>
  <c r="E425" i="18" s="1"/>
  <c r="G431" i="17"/>
  <c r="F425" i="18" s="1"/>
  <c r="H431" i="17"/>
  <c r="I431" i="17"/>
  <c r="J431" i="17"/>
  <c r="K431" i="17"/>
  <c r="L431" i="17"/>
  <c r="M431" i="17"/>
  <c r="N431" i="17"/>
  <c r="O431" i="17"/>
  <c r="P431" i="17"/>
  <c r="Q431" i="17"/>
  <c r="R431" i="17"/>
  <c r="S431" i="17"/>
  <c r="T431" i="17"/>
  <c r="U431" i="17"/>
  <c r="V431" i="17"/>
  <c r="W431" i="17"/>
  <c r="X431" i="17"/>
  <c r="Y431" i="17"/>
  <c r="B432" i="17"/>
  <c r="A426" i="18" s="1"/>
  <c r="C432" i="17"/>
  <c r="B426" i="18" s="1"/>
  <c r="D432" i="17"/>
  <c r="C426" i="18" s="1"/>
  <c r="E432" i="17"/>
  <c r="D426" i="18" s="1"/>
  <c r="F432" i="17"/>
  <c r="E426" i="18" s="1"/>
  <c r="G432" i="17"/>
  <c r="F426" i="18" s="1"/>
  <c r="H432" i="17"/>
  <c r="I432" i="17"/>
  <c r="J432" i="17"/>
  <c r="K432" i="17"/>
  <c r="L432" i="17"/>
  <c r="M432" i="17"/>
  <c r="N432" i="17"/>
  <c r="O432" i="17"/>
  <c r="P432" i="17"/>
  <c r="Q432" i="17"/>
  <c r="R432" i="17"/>
  <c r="S432" i="17"/>
  <c r="T432" i="17"/>
  <c r="U432" i="17"/>
  <c r="V432" i="17"/>
  <c r="W432" i="17"/>
  <c r="X432" i="17"/>
  <c r="Y432" i="17"/>
  <c r="B433" i="17"/>
  <c r="A427" i="18" s="1"/>
  <c r="C433" i="17"/>
  <c r="B427" i="18" s="1"/>
  <c r="D433" i="17"/>
  <c r="C427" i="18" s="1"/>
  <c r="E433" i="17"/>
  <c r="D427" i="18" s="1"/>
  <c r="F433" i="17"/>
  <c r="E427" i="18" s="1"/>
  <c r="G433" i="17"/>
  <c r="F427" i="18" s="1"/>
  <c r="H433" i="17"/>
  <c r="I433" i="17"/>
  <c r="J433" i="17"/>
  <c r="K433" i="17"/>
  <c r="L433" i="17"/>
  <c r="M433" i="17"/>
  <c r="N433" i="17"/>
  <c r="O433" i="17"/>
  <c r="P433" i="17"/>
  <c r="Q433" i="17"/>
  <c r="R433" i="17"/>
  <c r="S433" i="17"/>
  <c r="T433" i="17"/>
  <c r="U433" i="17"/>
  <c r="V433" i="17"/>
  <c r="W433" i="17"/>
  <c r="X433" i="17"/>
  <c r="Y433" i="17"/>
  <c r="B434" i="17"/>
  <c r="A428" i="18" s="1"/>
  <c r="C434" i="17"/>
  <c r="B428" i="18" s="1"/>
  <c r="D434" i="17"/>
  <c r="C428" i="18" s="1"/>
  <c r="E434" i="17"/>
  <c r="D428" i="18" s="1"/>
  <c r="F434" i="17"/>
  <c r="E428" i="18" s="1"/>
  <c r="G434" i="17"/>
  <c r="F428" i="18" s="1"/>
  <c r="H434" i="17"/>
  <c r="I434" i="17"/>
  <c r="J434" i="17"/>
  <c r="K434" i="17"/>
  <c r="L434" i="17"/>
  <c r="M434" i="17"/>
  <c r="N434" i="17"/>
  <c r="O434" i="17"/>
  <c r="P434" i="17"/>
  <c r="Q434" i="17"/>
  <c r="R434" i="17"/>
  <c r="S434" i="17"/>
  <c r="T434" i="17"/>
  <c r="U434" i="17"/>
  <c r="V434" i="17"/>
  <c r="W434" i="17"/>
  <c r="X434" i="17"/>
  <c r="Y434" i="17"/>
  <c r="B435" i="17"/>
  <c r="A429" i="18" s="1"/>
  <c r="C435" i="17"/>
  <c r="B429" i="18" s="1"/>
  <c r="D435" i="17"/>
  <c r="C429" i="18" s="1"/>
  <c r="E435" i="17"/>
  <c r="D429" i="18" s="1"/>
  <c r="F435" i="17"/>
  <c r="E429" i="18" s="1"/>
  <c r="G435" i="17"/>
  <c r="F429" i="18" s="1"/>
  <c r="H435" i="17"/>
  <c r="I435" i="17"/>
  <c r="J435" i="17"/>
  <c r="K435" i="17"/>
  <c r="L435" i="17"/>
  <c r="M435" i="17"/>
  <c r="N435" i="17"/>
  <c r="O435" i="17"/>
  <c r="P435" i="17"/>
  <c r="Q435" i="17"/>
  <c r="R435" i="17"/>
  <c r="S435" i="17"/>
  <c r="T435" i="17"/>
  <c r="U435" i="17"/>
  <c r="V435" i="17"/>
  <c r="W435" i="17"/>
  <c r="X435" i="17"/>
  <c r="Y435" i="17"/>
  <c r="B436" i="17"/>
  <c r="A430" i="18" s="1"/>
  <c r="C436" i="17"/>
  <c r="B430" i="18" s="1"/>
  <c r="D436" i="17"/>
  <c r="C430" i="18" s="1"/>
  <c r="E436" i="17"/>
  <c r="D430" i="18" s="1"/>
  <c r="F436" i="17"/>
  <c r="E430" i="18" s="1"/>
  <c r="G436" i="17"/>
  <c r="F430" i="18" s="1"/>
  <c r="H436" i="17"/>
  <c r="I436" i="17"/>
  <c r="J436" i="17"/>
  <c r="K436" i="17"/>
  <c r="L436" i="17"/>
  <c r="M436" i="17"/>
  <c r="N436" i="17"/>
  <c r="O436" i="17"/>
  <c r="P436" i="17"/>
  <c r="Q436" i="17"/>
  <c r="R436" i="17"/>
  <c r="S436" i="17"/>
  <c r="T436" i="17"/>
  <c r="U436" i="17"/>
  <c r="V436" i="17"/>
  <c r="W436" i="17"/>
  <c r="X436" i="17"/>
  <c r="Y436" i="17"/>
  <c r="B437" i="17"/>
  <c r="A431" i="18" s="1"/>
  <c r="C437" i="17"/>
  <c r="B431" i="18" s="1"/>
  <c r="D437" i="17"/>
  <c r="C431" i="18" s="1"/>
  <c r="E437" i="17"/>
  <c r="D431" i="18" s="1"/>
  <c r="F437" i="17"/>
  <c r="E431" i="18" s="1"/>
  <c r="G437" i="17"/>
  <c r="F431" i="18" s="1"/>
  <c r="H437" i="17"/>
  <c r="I437" i="17"/>
  <c r="J437" i="17"/>
  <c r="K437" i="17"/>
  <c r="L437" i="17"/>
  <c r="M437" i="17"/>
  <c r="N437" i="17"/>
  <c r="O437" i="17"/>
  <c r="P437" i="17"/>
  <c r="Q437" i="17"/>
  <c r="R437" i="17"/>
  <c r="S437" i="17"/>
  <c r="T437" i="17"/>
  <c r="U437" i="17"/>
  <c r="V437" i="17"/>
  <c r="W437" i="17"/>
  <c r="X437" i="17"/>
  <c r="Y437" i="17"/>
  <c r="B438" i="17"/>
  <c r="A432" i="18" s="1"/>
  <c r="C438" i="17"/>
  <c r="B432" i="18" s="1"/>
  <c r="D438" i="17"/>
  <c r="C432" i="18" s="1"/>
  <c r="E438" i="17"/>
  <c r="D432" i="18" s="1"/>
  <c r="F438" i="17"/>
  <c r="E432" i="18" s="1"/>
  <c r="G438" i="17"/>
  <c r="F432" i="18" s="1"/>
  <c r="H438" i="17"/>
  <c r="I438" i="17"/>
  <c r="J438" i="17"/>
  <c r="K438" i="17"/>
  <c r="L438" i="17"/>
  <c r="M438" i="17"/>
  <c r="N438" i="17"/>
  <c r="O438" i="17"/>
  <c r="P438" i="17"/>
  <c r="Q438" i="17"/>
  <c r="R438" i="17"/>
  <c r="S438" i="17"/>
  <c r="T438" i="17"/>
  <c r="U438" i="17"/>
  <c r="V438" i="17"/>
  <c r="W438" i="17"/>
  <c r="X438" i="17"/>
  <c r="Y438" i="17"/>
  <c r="B439" i="17"/>
  <c r="A433" i="18" s="1"/>
  <c r="C439" i="17"/>
  <c r="B433" i="18" s="1"/>
  <c r="D439" i="17"/>
  <c r="C433" i="18" s="1"/>
  <c r="E439" i="17"/>
  <c r="D433" i="18" s="1"/>
  <c r="F439" i="17"/>
  <c r="E433" i="18" s="1"/>
  <c r="G439" i="17"/>
  <c r="F433" i="18" s="1"/>
  <c r="H439" i="17"/>
  <c r="I439" i="17"/>
  <c r="J439" i="17"/>
  <c r="K439" i="17"/>
  <c r="L439" i="17"/>
  <c r="M439" i="17"/>
  <c r="N439" i="17"/>
  <c r="O439" i="17"/>
  <c r="P439" i="17"/>
  <c r="Q439" i="17"/>
  <c r="R439" i="17"/>
  <c r="S439" i="17"/>
  <c r="T439" i="17"/>
  <c r="U439" i="17"/>
  <c r="V439" i="17"/>
  <c r="W439" i="17"/>
  <c r="X439" i="17"/>
  <c r="Y439" i="17"/>
  <c r="B440" i="17"/>
  <c r="A434" i="18" s="1"/>
  <c r="C440" i="17"/>
  <c r="B434" i="18" s="1"/>
  <c r="D440" i="17"/>
  <c r="C434" i="18" s="1"/>
  <c r="E440" i="17"/>
  <c r="D434" i="18" s="1"/>
  <c r="F440" i="17"/>
  <c r="E434" i="18" s="1"/>
  <c r="G440" i="17"/>
  <c r="F434" i="18" s="1"/>
  <c r="H440" i="17"/>
  <c r="I440" i="17"/>
  <c r="J440" i="17"/>
  <c r="K440" i="17"/>
  <c r="L440" i="17"/>
  <c r="M440" i="17"/>
  <c r="N440" i="17"/>
  <c r="O440" i="17"/>
  <c r="P440" i="17"/>
  <c r="Q440" i="17"/>
  <c r="R440" i="17"/>
  <c r="S440" i="17"/>
  <c r="T440" i="17"/>
  <c r="U440" i="17"/>
  <c r="V440" i="17"/>
  <c r="W440" i="17"/>
  <c r="X440" i="17"/>
  <c r="Y440" i="17"/>
  <c r="B441" i="17"/>
  <c r="A435" i="18" s="1"/>
  <c r="C441" i="17"/>
  <c r="B435" i="18" s="1"/>
  <c r="D441" i="17"/>
  <c r="C435" i="18" s="1"/>
  <c r="E441" i="17"/>
  <c r="D435" i="18" s="1"/>
  <c r="F441" i="17"/>
  <c r="E435" i="18" s="1"/>
  <c r="G441" i="17"/>
  <c r="F435" i="18" s="1"/>
  <c r="H441" i="17"/>
  <c r="I441" i="17"/>
  <c r="J441" i="17"/>
  <c r="K441" i="17"/>
  <c r="L441" i="17"/>
  <c r="M441" i="17"/>
  <c r="N441" i="17"/>
  <c r="O441" i="17"/>
  <c r="P441" i="17"/>
  <c r="Q441" i="17"/>
  <c r="R441" i="17"/>
  <c r="S441" i="17"/>
  <c r="T441" i="17"/>
  <c r="U441" i="17"/>
  <c r="V441" i="17"/>
  <c r="W441" i="17"/>
  <c r="X441" i="17"/>
  <c r="Y441" i="17"/>
  <c r="B442" i="17"/>
  <c r="A436" i="18" s="1"/>
  <c r="C442" i="17"/>
  <c r="B436" i="18" s="1"/>
  <c r="D442" i="17"/>
  <c r="C436" i="18" s="1"/>
  <c r="E442" i="17"/>
  <c r="D436" i="18" s="1"/>
  <c r="F442" i="17"/>
  <c r="E436" i="18" s="1"/>
  <c r="G442" i="17"/>
  <c r="F436" i="18" s="1"/>
  <c r="H442" i="17"/>
  <c r="I442" i="17"/>
  <c r="J442" i="17"/>
  <c r="K442" i="17"/>
  <c r="L442" i="17"/>
  <c r="M442" i="17"/>
  <c r="N442" i="17"/>
  <c r="O442" i="17"/>
  <c r="P442" i="17"/>
  <c r="Q442" i="17"/>
  <c r="R442" i="17"/>
  <c r="S442" i="17"/>
  <c r="T442" i="17"/>
  <c r="U442" i="17"/>
  <c r="V442" i="17"/>
  <c r="W442" i="17"/>
  <c r="X442" i="17"/>
  <c r="Y442" i="17"/>
  <c r="B443" i="17"/>
  <c r="A437" i="18" s="1"/>
  <c r="C443" i="17"/>
  <c r="B437" i="18" s="1"/>
  <c r="D443" i="17"/>
  <c r="C437" i="18" s="1"/>
  <c r="E443" i="17"/>
  <c r="D437" i="18" s="1"/>
  <c r="F443" i="17"/>
  <c r="E437" i="18" s="1"/>
  <c r="G443" i="17"/>
  <c r="F437" i="18" s="1"/>
  <c r="H443" i="17"/>
  <c r="I443" i="17"/>
  <c r="J443" i="17"/>
  <c r="K443" i="17"/>
  <c r="L443" i="17"/>
  <c r="M443" i="17"/>
  <c r="N443" i="17"/>
  <c r="O443" i="17"/>
  <c r="P443" i="17"/>
  <c r="Q443" i="17"/>
  <c r="R443" i="17"/>
  <c r="S443" i="17"/>
  <c r="T443" i="17"/>
  <c r="U443" i="17"/>
  <c r="V443" i="17"/>
  <c r="W443" i="17"/>
  <c r="X443" i="17"/>
  <c r="Y443" i="17"/>
  <c r="B444" i="17"/>
  <c r="A438" i="18" s="1"/>
  <c r="C444" i="17"/>
  <c r="B438" i="18" s="1"/>
  <c r="D444" i="17"/>
  <c r="C438" i="18" s="1"/>
  <c r="E444" i="17"/>
  <c r="D438" i="18" s="1"/>
  <c r="F444" i="17"/>
  <c r="E438" i="18" s="1"/>
  <c r="G444" i="17"/>
  <c r="F438" i="18" s="1"/>
  <c r="H444" i="17"/>
  <c r="I444" i="17"/>
  <c r="J444" i="17"/>
  <c r="K444" i="17"/>
  <c r="L444" i="17"/>
  <c r="M444" i="17"/>
  <c r="N444" i="17"/>
  <c r="O444" i="17"/>
  <c r="P444" i="17"/>
  <c r="Q444" i="17"/>
  <c r="R444" i="17"/>
  <c r="S444" i="17"/>
  <c r="T444" i="17"/>
  <c r="U444" i="17"/>
  <c r="V444" i="17"/>
  <c r="W444" i="17"/>
  <c r="X444" i="17"/>
  <c r="Y444" i="17"/>
  <c r="B445" i="17"/>
  <c r="A439" i="18" s="1"/>
  <c r="C445" i="17"/>
  <c r="B439" i="18" s="1"/>
  <c r="D445" i="17"/>
  <c r="C439" i="18" s="1"/>
  <c r="E445" i="17"/>
  <c r="D439" i="18" s="1"/>
  <c r="F445" i="17"/>
  <c r="E439" i="18" s="1"/>
  <c r="G445" i="17"/>
  <c r="F439" i="18" s="1"/>
  <c r="H445" i="17"/>
  <c r="I445" i="17"/>
  <c r="J445" i="17"/>
  <c r="K445" i="17"/>
  <c r="L445" i="17"/>
  <c r="M445" i="17"/>
  <c r="N445" i="17"/>
  <c r="O445" i="17"/>
  <c r="P445" i="17"/>
  <c r="Q445" i="17"/>
  <c r="R445" i="17"/>
  <c r="S445" i="17"/>
  <c r="T445" i="17"/>
  <c r="U445" i="17"/>
  <c r="V445" i="17"/>
  <c r="W445" i="17"/>
  <c r="X445" i="17"/>
  <c r="Y445" i="17"/>
  <c r="B446" i="17"/>
  <c r="A440" i="18" s="1"/>
  <c r="C446" i="17"/>
  <c r="B440" i="18" s="1"/>
  <c r="D446" i="17"/>
  <c r="C440" i="18" s="1"/>
  <c r="E446" i="17"/>
  <c r="D440" i="18" s="1"/>
  <c r="F446" i="17"/>
  <c r="E440" i="18" s="1"/>
  <c r="G446" i="17"/>
  <c r="F440" i="18" s="1"/>
  <c r="H446" i="17"/>
  <c r="I446" i="17"/>
  <c r="J446" i="17"/>
  <c r="K446" i="17"/>
  <c r="L446" i="17"/>
  <c r="M446" i="17"/>
  <c r="N446" i="17"/>
  <c r="O446" i="17"/>
  <c r="P446" i="17"/>
  <c r="Q446" i="17"/>
  <c r="R446" i="17"/>
  <c r="S446" i="17"/>
  <c r="T446" i="17"/>
  <c r="U446" i="17"/>
  <c r="V446" i="17"/>
  <c r="W446" i="17"/>
  <c r="X446" i="17"/>
  <c r="Y446" i="17"/>
  <c r="B447" i="17"/>
  <c r="A441" i="18" s="1"/>
  <c r="C447" i="17"/>
  <c r="B441" i="18" s="1"/>
  <c r="D447" i="17"/>
  <c r="C441" i="18" s="1"/>
  <c r="E447" i="17"/>
  <c r="D441" i="18" s="1"/>
  <c r="F447" i="17"/>
  <c r="E441" i="18" s="1"/>
  <c r="G447" i="17"/>
  <c r="F441" i="18" s="1"/>
  <c r="H447" i="17"/>
  <c r="I447" i="17"/>
  <c r="J447" i="17"/>
  <c r="K447" i="17"/>
  <c r="L447" i="17"/>
  <c r="M447" i="17"/>
  <c r="N447" i="17"/>
  <c r="O447" i="17"/>
  <c r="P447" i="17"/>
  <c r="Q447" i="17"/>
  <c r="R447" i="17"/>
  <c r="S447" i="17"/>
  <c r="T447" i="17"/>
  <c r="U447" i="17"/>
  <c r="V447" i="17"/>
  <c r="W447" i="17"/>
  <c r="X447" i="17"/>
  <c r="Y447" i="17"/>
  <c r="B448" i="17"/>
  <c r="A442" i="18" s="1"/>
  <c r="C448" i="17"/>
  <c r="B442" i="18" s="1"/>
  <c r="D448" i="17"/>
  <c r="C442" i="18" s="1"/>
  <c r="E448" i="17"/>
  <c r="D442" i="18" s="1"/>
  <c r="F448" i="17"/>
  <c r="E442" i="18" s="1"/>
  <c r="G448" i="17"/>
  <c r="F442" i="18" s="1"/>
  <c r="H448" i="17"/>
  <c r="I448" i="17"/>
  <c r="J448" i="17"/>
  <c r="K448" i="17"/>
  <c r="L448" i="17"/>
  <c r="M448" i="17"/>
  <c r="N448" i="17"/>
  <c r="O448" i="17"/>
  <c r="P448" i="17"/>
  <c r="Q448" i="17"/>
  <c r="R448" i="17"/>
  <c r="S448" i="17"/>
  <c r="T448" i="17"/>
  <c r="U448" i="17"/>
  <c r="V448" i="17"/>
  <c r="W448" i="17"/>
  <c r="X448" i="17"/>
  <c r="Y448" i="17"/>
  <c r="B449" i="17"/>
  <c r="A443" i="18" s="1"/>
  <c r="C449" i="17"/>
  <c r="B443" i="18" s="1"/>
  <c r="D449" i="17"/>
  <c r="C443" i="18" s="1"/>
  <c r="E449" i="17"/>
  <c r="D443" i="18" s="1"/>
  <c r="F449" i="17"/>
  <c r="E443" i="18" s="1"/>
  <c r="G449" i="17"/>
  <c r="F443" i="18" s="1"/>
  <c r="H449" i="17"/>
  <c r="I449" i="17"/>
  <c r="J449" i="17"/>
  <c r="K449" i="17"/>
  <c r="L449" i="17"/>
  <c r="M449" i="17"/>
  <c r="N449" i="17"/>
  <c r="O449" i="17"/>
  <c r="P449" i="17"/>
  <c r="Q449" i="17"/>
  <c r="R449" i="17"/>
  <c r="S449" i="17"/>
  <c r="T449" i="17"/>
  <c r="U449" i="17"/>
  <c r="V449" i="17"/>
  <c r="W449" i="17"/>
  <c r="X449" i="17"/>
  <c r="Y449" i="17"/>
  <c r="B450" i="17"/>
  <c r="A444" i="18" s="1"/>
  <c r="C450" i="17"/>
  <c r="B444" i="18" s="1"/>
  <c r="D450" i="17"/>
  <c r="C444" i="18" s="1"/>
  <c r="E450" i="17"/>
  <c r="D444" i="18" s="1"/>
  <c r="F450" i="17"/>
  <c r="E444" i="18" s="1"/>
  <c r="G450" i="17"/>
  <c r="F444" i="18" s="1"/>
  <c r="H450" i="17"/>
  <c r="I450" i="17"/>
  <c r="J450" i="17"/>
  <c r="K450" i="17"/>
  <c r="L450" i="17"/>
  <c r="M450" i="17"/>
  <c r="N450" i="17"/>
  <c r="O450" i="17"/>
  <c r="P450" i="17"/>
  <c r="Q450" i="17"/>
  <c r="R450" i="17"/>
  <c r="S450" i="17"/>
  <c r="T450" i="17"/>
  <c r="U450" i="17"/>
  <c r="V450" i="17"/>
  <c r="W450" i="17"/>
  <c r="X450" i="17"/>
  <c r="Y450" i="17"/>
  <c r="B451" i="17"/>
  <c r="A445" i="18" s="1"/>
  <c r="C451" i="17"/>
  <c r="B445" i="18" s="1"/>
  <c r="D451" i="17"/>
  <c r="C445" i="18" s="1"/>
  <c r="E451" i="17"/>
  <c r="D445" i="18" s="1"/>
  <c r="F451" i="17"/>
  <c r="E445" i="18" s="1"/>
  <c r="G451" i="17"/>
  <c r="F445" i="18" s="1"/>
  <c r="H451" i="17"/>
  <c r="I451" i="17"/>
  <c r="J451" i="17"/>
  <c r="K451" i="17"/>
  <c r="L451" i="17"/>
  <c r="M451" i="17"/>
  <c r="N451" i="17"/>
  <c r="O451" i="17"/>
  <c r="P451" i="17"/>
  <c r="Q451" i="17"/>
  <c r="R451" i="17"/>
  <c r="S451" i="17"/>
  <c r="T451" i="17"/>
  <c r="U451" i="17"/>
  <c r="V451" i="17"/>
  <c r="W451" i="17"/>
  <c r="X451" i="17"/>
  <c r="Y451" i="17"/>
  <c r="B452" i="17"/>
  <c r="A446" i="18" s="1"/>
  <c r="C452" i="17"/>
  <c r="B446" i="18" s="1"/>
  <c r="D452" i="17"/>
  <c r="C446" i="18" s="1"/>
  <c r="E452" i="17"/>
  <c r="D446" i="18" s="1"/>
  <c r="F452" i="17"/>
  <c r="E446" i="18" s="1"/>
  <c r="G452" i="17"/>
  <c r="F446" i="18" s="1"/>
  <c r="H452" i="17"/>
  <c r="I452" i="17"/>
  <c r="J452" i="17"/>
  <c r="K452" i="17"/>
  <c r="L452" i="17"/>
  <c r="M452" i="17"/>
  <c r="N452" i="17"/>
  <c r="O452" i="17"/>
  <c r="P452" i="17"/>
  <c r="Q452" i="17"/>
  <c r="R452" i="17"/>
  <c r="S452" i="17"/>
  <c r="T452" i="17"/>
  <c r="U452" i="17"/>
  <c r="V452" i="17"/>
  <c r="W452" i="17"/>
  <c r="X452" i="17"/>
  <c r="Y452" i="17"/>
  <c r="B453" i="17"/>
  <c r="A447" i="18" s="1"/>
  <c r="C453" i="17"/>
  <c r="B447" i="18" s="1"/>
  <c r="D453" i="17"/>
  <c r="C447" i="18" s="1"/>
  <c r="E453" i="17"/>
  <c r="D447" i="18" s="1"/>
  <c r="F453" i="17"/>
  <c r="E447" i="18" s="1"/>
  <c r="G453" i="17"/>
  <c r="F447" i="18" s="1"/>
  <c r="H453" i="17"/>
  <c r="I453" i="17"/>
  <c r="J453" i="17"/>
  <c r="K453" i="17"/>
  <c r="L453" i="17"/>
  <c r="M453" i="17"/>
  <c r="N453" i="17"/>
  <c r="O453" i="17"/>
  <c r="P453" i="17"/>
  <c r="Q453" i="17"/>
  <c r="R453" i="17"/>
  <c r="S453" i="17"/>
  <c r="T453" i="17"/>
  <c r="U453" i="17"/>
  <c r="V453" i="17"/>
  <c r="W453" i="17"/>
  <c r="X453" i="17"/>
  <c r="Y453" i="17"/>
  <c r="B454" i="17"/>
  <c r="A448" i="18" s="1"/>
  <c r="C454" i="17"/>
  <c r="B448" i="18" s="1"/>
  <c r="D454" i="17"/>
  <c r="C448" i="18" s="1"/>
  <c r="E454" i="17"/>
  <c r="D448" i="18" s="1"/>
  <c r="F454" i="17"/>
  <c r="E448" i="18" s="1"/>
  <c r="G454" i="17"/>
  <c r="F448" i="18" s="1"/>
  <c r="H454" i="17"/>
  <c r="I454" i="17"/>
  <c r="J454" i="17"/>
  <c r="K454" i="17"/>
  <c r="L454" i="17"/>
  <c r="M454" i="17"/>
  <c r="N454" i="17"/>
  <c r="O454" i="17"/>
  <c r="P454" i="17"/>
  <c r="Q454" i="17"/>
  <c r="R454" i="17"/>
  <c r="S454" i="17"/>
  <c r="T454" i="17"/>
  <c r="U454" i="17"/>
  <c r="V454" i="17"/>
  <c r="W454" i="17"/>
  <c r="X454" i="17"/>
  <c r="Y454" i="17"/>
  <c r="B455" i="17"/>
  <c r="A449" i="18" s="1"/>
  <c r="C455" i="17"/>
  <c r="B449" i="18" s="1"/>
  <c r="D455" i="17"/>
  <c r="C449" i="18" s="1"/>
  <c r="E455" i="17"/>
  <c r="D449" i="18" s="1"/>
  <c r="F455" i="17"/>
  <c r="E449" i="18" s="1"/>
  <c r="G455" i="17"/>
  <c r="F449" i="18" s="1"/>
  <c r="H455" i="17"/>
  <c r="I455" i="17"/>
  <c r="J455" i="17"/>
  <c r="K455" i="17"/>
  <c r="L455" i="17"/>
  <c r="M455" i="17"/>
  <c r="N455" i="17"/>
  <c r="O455" i="17"/>
  <c r="P455" i="17"/>
  <c r="Q455" i="17"/>
  <c r="R455" i="17"/>
  <c r="S455" i="17"/>
  <c r="T455" i="17"/>
  <c r="U455" i="17"/>
  <c r="V455" i="17"/>
  <c r="W455" i="17"/>
  <c r="X455" i="17"/>
  <c r="Y455" i="17"/>
  <c r="B456" i="17"/>
  <c r="A450" i="18" s="1"/>
  <c r="C456" i="17"/>
  <c r="B450" i="18" s="1"/>
  <c r="D456" i="17"/>
  <c r="C450" i="18" s="1"/>
  <c r="E456" i="17"/>
  <c r="D450" i="18" s="1"/>
  <c r="F456" i="17"/>
  <c r="E450" i="18" s="1"/>
  <c r="G456" i="17"/>
  <c r="F450" i="18" s="1"/>
  <c r="H456" i="17"/>
  <c r="I456" i="17"/>
  <c r="J456" i="17"/>
  <c r="K456" i="17"/>
  <c r="L456" i="17"/>
  <c r="M456" i="17"/>
  <c r="N456" i="17"/>
  <c r="O456" i="17"/>
  <c r="P456" i="17"/>
  <c r="Q456" i="17"/>
  <c r="R456" i="17"/>
  <c r="S456" i="17"/>
  <c r="T456" i="17"/>
  <c r="U456" i="17"/>
  <c r="V456" i="17"/>
  <c r="W456" i="17"/>
  <c r="X456" i="17"/>
  <c r="Y456" i="17"/>
  <c r="B457" i="17"/>
  <c r="A451" i="18" s="1"/>
  <c r="C457" i="17"/>
  <c r="B451" i="18" s="1"/>
  <c r="D457" i="17"/>
  <c r="C451" i="18" s="1"/>
  <c r="E457" i="17"/>
  <c r="D451" i="18" s="1"/>
  <c r="F457" i="17"/>
  <c r="E451" i="18" s="1"/>
  <c r="G457" i="17"/>
  <c r="F451" i="18" s="1"/>
  <c r="H457" i="17"/>
  <c r="I457" i="17"/>
  <c r="J457" i="17"/>
  <c r="K457" i="17"/>
  <c r="L457" i="17"/>
  <c r="M457" i="17"/>
  <c r="N457" i="17"/>
  <c r="O457" i="17"/>
  <c r="P457" i="17"/>
  <c r="Q457" i="17"/>
  <c r="R457" i="17"/>
  <c r="S457" i="17"/>
  <c r="T457" i="17"/>
  <c r="U457" i="17"/>
  <c r="V457" i="17"/>
  <c r="W457" i="17"/>
  <c r="X457" i="17"/>
  <c r="Y457" i="17"/>
  <c r="B458" i="17"/>
  <c r="A452" i="18" s="1"/>
  <c r="C458" i="17"/>
  <c r="B452" i="18" s="1"/>
  <c r="D458" i="17"/>
  <c r="C452" i="18" s="1"/>
  <c r="E458" i="17"/>
  <c r="D452" i="18" s="1"/>
  <c r="F458" i="17"/>
  <c r="E452" i="18" s="1"/>
  <c r="G458" i="17"/>
  <c r="F452" i="18" s="1"/>
  <c r="H458" i="17"/>
  <c r="I458" i="17"/>
  <c r="J458" i="17"/>
  <c r="K458" i="17"/>
  <c r="L458" i="17"/>
  <c r="M458" i="17"/>
  <c r="N458" i="17"/>
  <c r="O458" i="17"/>
  <c r="P458" i="17"/>
  <c r="Q458" i="17"/>
  <c r="R458" i="17"/>
  <c r="S458" i="17"/>
  <c r="T458" i="17"/>
  <c r="U458" i="17"/>
  <c r="V458" i="17"/>
  <c r="W458" i="17"/>
  <c r="X458" i="17"/>
  <c r="Y458" i="17"/>
  <c r="B459" i="17"/>
  <c r="A453" i="18" s="1"/>
  <c r="C459" i="17"/>
  <c r="B453" i="18" s="1"/>
  <c r="D459" i="17"/>
  <c r="C453" i="18" s="1"/>
  <c r="E459" i="17"/>
  <c r="D453" i="18" s="1"/>
  <c r="F459" i="17"/>
  <c r="E453" i="18" s="1"/>
  <c r="G459" i="17"/>
  <c r="F453" i="18" s="1"/>
  <c r="H459" i="17"/>
  <c r="I459" i="17"/>
  <c r="J459" i="17"/>
  <c r="K459" i="17"/>
  <c r="L459" i="17"/>
  <c r="M459" i="17"/>
  <c r="N459" i="17"/>
  <c r="O459" i="17"/>
  <c r="P459" i="17"/>
  <c r="Q459" i="17"/>
  <c r="R459" i="17"/>
  <c r="S459" i="17"/>
  <c r="T459" i="17"/>
  <c r="U459" i="17"/>
  <c r="V459" i="17"/>
  <c r="W459" i="17"/>
  <c r="X459" i="17"/>
  <c r="Y459" i="17"/>
  <c r="B460" i="17"/>
  <c r="A454" i="18" s="1"/>
  <c r="C460" i="17"/>
  <c r="B454" i="18" s="1"/>
  <c r="D460" i="17"/>
  <c r="C454" i="18" s="1"/>
  <c r="E460" i="17"/>
  <c r="D454" i="18" s="1"/>
  <c r="F460" i="17"/>
  <c r="E454" i="18" s="1"/>
  <c r="G460" i="17"/>
  <c r="F454" i="18" s="1"/>
  <c r="H460" i="17"/>
  <c r="I460" i="17"/>
  <c r="J460" i="17"/>
  <c r="K460" i="17"/>
  <c r="L460" i="17"/>
  <c r="M460" i="17"/>
  <c r="N460" i="17"/>
  <c r="O460" i="17"/>
  <c r="P460" i="17"/>
  <c r="Q460" i="17"/>
  <c r="R460" i="17"/>
  <c r="S460" i="17"/>
  <c r="T460" i="17"/>
  <c r="U460" i="17"/>
  <c r="V460" i="17"/>
  <c r="W460" i="17"/>
  <c r="X460" i="17"/>
  <c r="Y460" i="17"/>
  <c r="B461" i="17"/>
  <c r="A455" i="18" s="1"/>
  <c r="C461" i="17"/>
  <c r="B455" i="18" s="1"/>
  <c r="D461" i="17"/>
  <c r="C455" i="18" s="1"/>
  <c r="E461" i="17"/>
  <c r="D455" i="18" s="1"/>
  <c r="F461" i="17"/>
  <c r="E455" i="18" s="1"/>
  <c r="G461" i="17"/>
  <c r="F455" i="18" s="1"/>
  <c r="H461" i="17"/>
  <c r="I461" i="17"/>
  <c r="J461" i="17"/>
  <c r="K461" i="17"/>
  <c r="L461" i="17"/>
  <c r="M461" i="17"/>
  <c r="N461" i="17"/>
  <c r="O461" i="17"/>
  <c r="P461" i="17"/>
  <c r="Q461" i="17"/>
  <c r="R461" i="17"/>
  <c r="S461" i="17"/>
  <c r="T461" i="17"/>
  <c r="U461" i="17"/>
  <c r="V461" i="17"/>
  <c r="W461" i="17"/>
  <c r="X461" i="17"/>
  <c r="Y461" i="17"/>
  <c r="B462" i="17"/>
  <c r="A456" i="18" s="1"/>
  <c r="C462" i="17"/>
  <c r="B456" i="18" s="1"/>
  <c r="D462" i="17"/>
  <c r="C456" i="18" s="1"/>
  <c r="E462" i="17"/>
  <c r="D456" i="18" s="1"/>
  <c r="F462" i="17"/>
  <c r="E456" i="18" s="1"/>
  <c r="G462" i="17"/>
  <c r="F456" i="18" s="1"/>
  <c r="H462" i="17"/>
  <c r="I462" i="17"/>
  <c r="J462" i="17"/>
  <c r="K462" i="17"/>
  <c r="L462" i="17"/>
  <c r="M462" i="17"/>
  <c r="N462" i="17"/>
  <c r="O462" i="17"/>
  <c r="P462" i="17"/>
  <c r="Q462" i="17"/>
  <c r="R462" i="17"/>
  <c r="S462" i="17"/>
  <c r="T462" i="17"/>
  <c r="U462" i="17"/>
  <c r="V462" i="17"/>
  <c r="W462" i="17"/>
  <c r="X462" i="17"/>
  <c r="Y462" i="17"/>
  <c r="B463" i="17"/>
  <c r="A457" i="18" s="1"/>
  <c r="C463" i="17"/>
  <c r="B457" i="18" s="1"/>
  <c r="D463" i="17"/>
  <c r="C457" i="18" s="1"/>
  <c r="E463" i="17"/>
  <c r="D457" i="18" s="1"/>
  <c r="F463" i="17"/>
  <c r="E457" i="18" s="1"/>
  <c r="G463" i="17"/>
  <c r="F457" i="18" s="1"/>
  <c r="H463" i="17"/>
  <c r="I463" i="17"/>
  <c r="J463" i="17"/>
  <c r="K463" i="17"/>
  <c r="L463" i="17"/>
  <c r="M463" i="17"/>
  <c r="N463" i="17"/>
  <c r="O463" i="17"/>
  <c r="P463" i="17"/>
  <c r="Q463" i="17"/>
  <c r="R463" i="17"/>
  <c r="S463" i="17"/>
  <c r="T463" i="17"/>
  <c r="U463" i="17"/>
  <c r="V463" i="17"/>
  <c r="W463" i="17"/>
  <c r="X463" i="17"/>
  <c r="Y463" i="17"/>
  <c r="B464" i="17"/>
  <c r="A458" i="18" s="1"/>
  <c r="C464" i="17"/>
  <c r="B458" i="18" s="1"/>
  <c r="D464" i="17"/>
  <c r="C458" i="18" s="1"/>
  <c r="E464" i="17"/>
  <c r="D458" i="18" s="1"/>
  <c r="F464" i="17"/>
  <c r="E458" i="18" s="1"/>
  <c r="G464" i="17"/>
  <c r="F458" i="18" s="1"/>
  <c r="H464" i="17"/>
  <c r="I464" i="17"/>
  <c r="J464" i="17"/>
  <c r="K464" i="17"/>
  <c r="L464" i="17"/>
  <c r="M464" i="17"/>
  <c r="N464" i="17"/>
  <c r="O464" i="17"/>
  <c r="P464" i="17"/>
  <c r="Q464" i="17"/>
  <c r="R464" i="17"/>
  <c r="S464" i="17"/>
  <c r="T464" i="17"/>
  <c r="U464" i="17"/>
  <c r="V464" i="17"/>
  <c r="W464" i="17"/>
  <c r="X464" i="17"/>
  <c r="Y464" i="17"/>
  <c r="B465" i="17"/>
  <c r="A459" i="18" s="1"/>
  <c r="C465" i="17"/>
  <c r="B459" i="18" s="1"/>
  <c r="D465" i="17"/>
  <c r="C459" i="18" s="1"/>
  <c r="E465" i="17"/>
  <c r="D459" i="18" s="1"/>
  <c r="F465" i="17"/>
  <c r="E459" i="18" s="1"/>
  <c r="G465" i="17"/>
  <c r="F459" i="18" s="1"/>
  <c r="H465" i="17"/>
  <c r="I465" i="17"/>
  <c r="J465" i="17"/>
  <c r="K465" i="17"/>
  <c r="L465" i="17"/>
  <c r="M465" i="17"/>
  <c r="N465" i="17"/>
  <c r="O465" i="17"/>
  <c r="P465" i="17"/>
  <c r="Q465" i="17"/>
  <c r="R465" i="17"/>
  <c r="S465" i="17"/>
  <c r="T465" i="17"/>
  <c r="U465" i="17"/>
  <c r="V465" i="17"/>
  <c r="W465" i="17"/>
  <c r="X465" i="17"/>
  <c r="Y465" i="17"/>
  <c r="B466" i="17"/>
  <c r="A460" i="18" s="1"/>
  <c r="C466" i="17"/>
  <c r="B460" i="18" s="1"/>
  <c r="D466" i="17"/>
  <c r="C460" i="18" s="1"/>
  <c r="E466" i="17"/>
  <c r="D460" i="18" s="1"/>
  <c r="F466" i="17"/>
  <c r="E460" i="18" s="1"/>
  <c r="G466" i="17"/>
  <c r="F460" i="18" s="1"/>
  <c r="H466" i="17"/>
  <c r="I466" i="17"/>
  <c r="J466" i="17"/>
  <c r="K466" i="17"/>
  <c r="L466" i="17"/>
  <c r="M466" i="17"/>
  <c r="N466" i="17"/>
  <c r="O466" i="17"/>
  <c r="P466" i="17"/>
  <c r="Q466" i="17"/>
  <c r="R466" i="17"/>
  <c r="S466" i="17"/>
  <c r="T466" i="17"/>
  <c r="U466" i="17"/>
  <c r="V466" i="17"/>
  <c r="W466" i="17"/>
  <c r="X466" i="17"/>
  <c r="Y466" i="17"/>
  <c r="B467" i="17"/>
  <c r="A461" i="18" s="1"/>
  <c r="C467" i="17"/>
  <c r="B461" i="18" s="1"/>
  <c r="D467" i="17"/>
  <c r="C461" i="18" s="1"/>
  <c r="E467" i="17"/>
  <c r="D461" i="18" s="1"/>
  <c r="F467" i="17"/>
  <c r="E461" i="18" s="1"/>
  <c r="G467" i="17"/>
  <c r="F461" i="18" s="1"/>
  <c r="H467" i="17"/>
  <c r="I467" i="17"/>
  <c r="J467" i="17"/>
  <c r="K467" i="17"/>
  <c r="L467" i="17"/>
  <c r="M467" i="17"/>
  <c r="N467" i="17"/>
  <c r="O467" i="17"/>
  <c r="P467" i="17"/>
  <c r="Q467" i="17"/>
  <c r="R467" i="17"/>
  <c r="S467" i="17"/>
  <c r="T467" i="17"/>
  <c r="U467" i="17"/>
  <c r="V467" i="17"/>
  <c r="W467" i="17"/>
  <c r="X467" i="17"/>
  <c r="Y467" i="17"/>
  <c r="B468" i="17"/>
  <c r="A462" i="18" s="1"/>
  <c r="C468" i="17"/>
  <c r="B462" i="18" s="1"/>
  <c r="D468" i="17"/>
  <c r="C462" i="18" s="1"/>
  <c r="E468" i="17"/>
  <c r="D462" i="18" s="1"/>
  <c r="F468" i="17"/>
  <c r="E462" i="18" s="1"/>
  <c r="G468" i="17"/>
  <c r="F462" i="18" s="1"/>
  <c r="H468" i="17"/>
  <c r="I468" i="17"/>
  <c r="J468" i="17"/>
  <c r="K468" i="17"/>
  <c r="L468" i="17"/>
  <c r="M468" i="17"/>
  <c r="N468" i="17"/>
  <c r="O468" i="17"/>
  <c r="P468" i="17"/>
  <c r="Q468" i="17"/>
  <c r="R468" i="17"/>
  <c r="S468" i="17"/>
  <c r="T468" i="17"/>
  <c r="U468" i="17"/>
  <c r="V468" i="17"/>
  <c r="W468" i="17"/>
  <c r="X468" i="17"/>
  <c r="Y468" i="17"/>
  <c r="B469" i="17"/>
  <c r="A463" i="18" s="1"/>
  <c r="C469" i="17"/>
  <c r="B463" i="18" s="1"/>
  <c r="D469" i="17"/>
  <c r="C463" i="18" s="1"/>
  <c r="E469" i="17"/>
  <c r="D463" i="18" s="1"/>
  <c r="F469" i="17"/>
  <c r="E463" i="18" s="1"/>
  <c r="G469" i="17"/>
  <c r="F463" i="18" s="1"/>
  <c r="H469" i="17"/>
  <c r="I469" i="17"/>
  <c r="J469" i="17"/>
  <c r="K469" i="17"/>
  <c r="L469" i="17"/>
  <c r="M469" i="17"/>
  <c r="N469" i="17"/>
  <c r="O469" i="17"/>
  <c r="P469" i="17"/>
  <c r="Q469" i="17"/>
  <c r="R469" i="17"/>
  <c r="S469" i="17"/>
  <c r="T469" i="17"/>
  <c r="U469" i="17"/>
  <c r="V469" i="17"/>
  <c r="W469" i="17"/>
  <c r="X469" i="17"/>
  <c r="Y469" i="17"/>
  <c r="B470" i="17"/>
  <c r="A464" i="18" s="1"/>
  <c r="C470" i="17"/>
  <c r="B464" i="18" s="1"/>
  <c r="D470" i="17"/>
  <c r="C464" i="18" s="1"/>
  <c r="E470" i="17"/>
  <c r="D464" i="18" s="1"/>
  <c r="F470" i="17"/>
  <c r="E464" i="18" s="1"/>
  <c r="G470" i="17"/>
  <c r="F464" i="18" s="1"/>
  <c r="H470" i="17"/>
  <c r="I470" i="17"/>
  <c r="J470" i="17"/>
  <c r="K470" i="17"/>
  <c r="L470" i="17"/>
  <c r="M470" i="17"/>
  <c r="N470" i="17"/>
  <c r="O470" i="17"/>
  <c r="P470" i="17"/>
  <c r="Q470" i="17"/>
  <c r="R470" i="17"/>
  <c r="S470" i="17"/>
  <c r="T470" i="17"/>
  <c r="U470" i="17"/>
  <c r="V470" i="17"/>
  <c r="W470" i="17"/>
  <c r="X470" i="17"/>
  <c r="Y470" i="17"/>
  <c r="B471" i="17"/>
  <c r="A465" i="18" s="1"/>
  <c r="C471" i="17"/>
  <c r="B465" i="18" s="1"/>
  <c r="D471" i="17"/>
  <c r="C465" i="18" s="1"/>
  <c r="E471" i="17"/>
  <c r="D465" i="18" s="1"/>
  <c r="F471" i="17"/>
  <c r="E465" i="18" s="1"/>
  <c r="G471" i="17"/>
  <c r="F465" i="18" s="1"/>
  <c r="H471" i="17"/>
  <c r="I471" i="17"/>
  <c r="J471" i="17"/>
  <c r="K471" i="17"/>
  <c r="L471" i="17"/>
  <c r="M471" i="17"/>
  <c r="N471" i="17"/>
  <c r="O471" i="17"/>
  <c r="P471" i="17"/>
  <c r="Q471" i="17"/>
  <c r="R471" i="17"/>
  <c r="S471" i="17"/>
  <c r="T471" i="17"/>
  <c r="U471" i="17"/>
  <c r="V471" i="17"/>
  <c r="W471" i="17"/>
  <c r="X471" i="17"/>
  <c r="Y471" i="17"/>
  <c r="B472" i="17"/>
  <c r="A466" i="18" s="1"/>
  <c r="C472" i="17"/>
  <c r="B466" i="18" s="1"/>
  <c r="D472" i="17"/>
  <c r="C466" i="18" s="1"/>
  <c r="E472" i="17"/>
  <c r="D466" i="18" s="1"/>
  <c r="F472" i="17"/>
  <c r="E466" i="18" s="1"/>
  <c r="G472" i="17"/>
  <c r="F466" i="18" s="1"/>
  <c r="H472" i="17"/>
  <c r="I472" i="17"/>
  <c r="J472" i="17"/>
  <c r="K472" i="17"/>
  <c r="L472" i="17"/>
  <c r="M472" i="17"/>
  <c r="N472" i="17"/>
  <c r="O472" i="17"/>
  <c r="P472" i="17"/>
  <c r="Q472" i="17"/>
  <c r="R472" i="17"/>
  <c r="S472" i="17"/>
  <c r="T472" i="17"/>
  <c r="U472" i="17"/>
  <c r="V472" i="17"/>
  <c r="W472" i="17"/>
  <c r="X472" i="17"/>
  <c r="Y472" i="17"/>
  <c r="B473" i="17"/>
  <c r="A467" i="18" s="1"/>
  <c r="C473" i="17"/>
  <c r="B467" i="18" s="1"/>
  <c r="D473" i="17"/>
  <c r="C467" i="18" s="1"/>
  <c r="E473" i="17"/>
  <c r="D467" i="18" s="1"/>
  <c r="F473" i="17"/>
  <c r="E467" i="18" s="1"/>
  <c r="G473" i="17"/>
  <c r="F467" i="18" s="1"/>
  <c r="H473" i="17"/>
  <c r="I473" i="17"/>
  <c r="J473" i="17"/>
  <c r="K473" i="17"/>
  <c r="L473" i="17"/>
  <c r="M473" i="17"/>
  <c r="N473" i="17"/>
  <c r="O473" i="17"/>
  <c r="P473" i="17"/>
  <c r="Q473" i="17"/>
  <c r="R473" i="17"/>
  <c r="S473" i="17"/>
  <c r="T473" i="17"/>
  <c r="U473" i="17"/>
  <c r="V473" i="17"/>
  <c r="W473" i="17"/>
  <c r="X473" i="17"/>
  <c r="Y473" i="17"/>
  <c r="B474" i="17"/>
  <c r="A468" i="18" s="1"/>
  <c r="C474" i="17"/>
  <c r="B468" i="18" s="1"/>
  <c r="D474" i="17"/>
  <c r="C468" i="18" s="1"/>
  <c r="E474" i="17"/>
  <c r="D468" i="18" s="1"/>
  <c r="F474" i="17"/>
  <c r="E468" i="18" s="1"/>
  <c r="G474" i="17"/>
  <c r="F468" i="18" s="1"/>
  <c r="H474" i="17"/>
  <c r="I474" i="17"/>
  <c r="J474" i="17"/>
  <c r="K474" i="17"/>
  <c r="L474" i="17"/>
  <c r="M474" i="17"/>
  <c r="N474" i="17"/>
  <c r="O474" i="17"/>
  <c r="P474" i="17"/>
  <c r="Q474" i="17"/>
  <c r="R474" i="17"/>
  <c r="S474" i="17"/>
  <c r="T474" i="17"/>
  <c r="U474" i="17"/>
  <c r="V474" i="17"/>
  <c r="W474" i="17"/>
  <c r="X474" i="17"/>
  <c r="Y474" i="17"/>
  <c r="B475" i="17"/>
  <c r="A469" i="18" s="1"/>
  <c r="C475" i="17"/>
  <c r="B469" i="18" s="1"/>
  <c r="D475" i="17"/>
  <c r="C469" i="18" s="1"/>
  <c r="E475" i="17"/>
  <c r="D469" i="18" s="1"/>
  <c r="F475" i="17"/>
  <c r="E469" i="18" s="1"/>
  <c r="G475" i="17"/>
  <c r="F469" i="18" s="1"/>
  <c r="H475" i="17"/>
  <c r="I475" i="17"/>
  <c r="J475" i="17"/>
  <c r="K475" i="17"/>
  <c r="L475" i="17"/>
  <c r="M475" i="17"/>
  <c r="N475" i="17"/>
  <c r="O475" i="17"/>
  <c r="P475" i="17"/>
  <c r="Q475" i="17"/>
  <c r="R475" i="17"/>
  <c r="S475" i="17"/>
  <c r="T475" i="17"/>
  <c r="U475" i="17"/>
  <c r="V475" i="17"/>
  <c r="W475" i="17"/>
  <c r="X475" i="17"/>
  <c r="Y475" i="17"/>
  <c r="B476" i="17"/>
  <c r="A470" i="18" s="1"/>
  <c r="C476" i="17"/>
  <c r="B470" i="18" s="1"/>
  <c r="D476" i="17"/>
  <c r="C470" i="18" s="1"/>
  <c r="E476" i="17"/>
  <c r="D470" i="18" s="1"/>
  <c r="F476" i="17"/>
  <c r="E470" i="18" s="1"/>
  <c r="G476" i="17"/>
  <c r="F470" i="18" s="1"/>
  <c r="H476" i="17"/>
  <c r="I476" i="17"/>
  <c r="J476" i="17"/>
  <c r="K476" i="17"/>
  <c r="L476" i="17"/>
  <c r="M476" i="17"/>
  <c r="N476" i="17"/>
  <c r="O476" i="17"/>
  <c r="P476" i="17"/>
  <c r="Q476" i="17"/>
  <c r="R476" i="17"/>
  <c r="S476" i="17"/>
  <c r="T476" i="17"/>
  <c r="U476" i="17"/>
  <c r="V476" i="17"/>
  <c r="W476" i="17"/>
  <c r="X476" i="17"/>
  <c r="Y476" i="17"/>
  <c r="B477" i="17"/>
  <c r="A471" i="18" s="1"/>
  <c r="C477" i="17"/>
  <c r="B471" i="18" s="1"/>
  <c r="D477" i="17"/>
  <c r="C471" i="18" s="1"/>
  <c r="E477" i="17"/>
  <c r="D471" i="18" s="1"/>
  <c r="F477" i="17"/>
  <c r="E471" i="18" s="1"/>
  <c r="G477" i="17"/>
  <c r="F471" i="18" s="1"/>
  <c r="H477" i="17"/>
  <c r="I477" i="17"/>
  <c r="J477" i="17"/>
  <c r="K477" i="17"/>
  <c r="L477" i="17"/>
  <c r="M477" i="17"/>
  <c r="N477" i="17"/>
  <c r="O477" i="17"/>
  <c r="P477" i="17"/>
  <c r="Q477" i="17"/>
  <c r="R477" i="17"/>
  <c r="S477" i="17"/>
  <c r="T477" i="17"/>
  <c r="U477" i="17"/>
  <c r="V477" i="17"/>
  <c r="W477" i="17"/>
  <c r="X477" i="17"/>
  <c r="Y477" i="17"/>
  <c r="B478" i="17"/>
  <c r="A472" i="18" s="1"/>
  <c r="C478" i="17"/>
  <c r="B472" i="18" s="1"/>
  <c r="D478" i="17"/>
  <c r="C472" i="18" s="1"/>
  <c r="E478" i="17"/>
  <c r="D472" i="18" s="1"/>
  <c r="F478" i="17"/>
  <c r="E472" i="18" s="1"/>
  <c r="G478" i="17"/>
  <c r="F472" i="18" s="1"/>
  <c r="H478" i="17"/>
  <c r="I478" i="17"/>
  <c r="J478" i="17"/>
  <c r="K478" i="17"/>
  <c r="L478" i="17"/>
  <c r="M478" i="17"/>
  <c r="N478" i="17"/>
  <c r="O478" i="17"/>
  <c r="P478" i="17"/>
  <c r="Q478" i="17"/>
  <c r="R478" i="17"/>
  <c r="S478" i="17"/>
  <c r="T478" i="17"/>
  <c r="U478" i="17"/>
  <c r="V478" i="17"/>
  <c r="W478" i="17"/>
  <c r="X478" i="17"/>
  <c r="Y478" i="17"/>
  <c r="B479" i="17"/>
  <c r="A473" i="18" s="1"/>
  <c r="C479" i="17"/>
  <c r="B473" i="18" s="1"/>
  <c r="D479" i="17"/>
  <c r="C473" i="18" s="1"/>
  <c r="E479" i="17"/>
  <c r="D473" i="18" s="1"/>
  <c r="F479" i="17"/>
  <c r="E473" i="18" s="1"/>
  <c r="G479" i="17"/>
  <c r="F473" i="18" s="1"/>
  <c r="H479" i="17"/>
  <c r="I479" i="17"/>
  <c r="J479" i="17"/>
  <c r="K479" i="17"/>
  <c r="L479" i="17"/>
  <c r="M479" i="17"/>
  <c r="N479" i="17"/>
  <c r="O479" i="17"/>
  <c r="P479" i="17"/>
  <c r="Q479" i="17"/>
  <c r="R479" i="17"/>
  <c r="S479" i="17"/>
  <c r="T479" i="17"/>
  <c r="U479" i="17"/>
  <c r="V479" i="17"/>
  <c r="W479" i="17"/>
  <c r="X479" i="17"/>
  <c r="Y479" i="17"/>
  <c r="B480" i="17"/>
  <c r="A474" i="18" s="1"/>
  <c r="C480" i="17"/>
  <c r="B474" i="18" s="1"/>
  <c r="D480" i="17"/>
  <c r="C474" i="18" s="1"/>
  <c r="E480" i="17"/>
  <c r="D474" i="18" s="1"/>
  <c r="F480" i="17"/>
  <c r="E474" i="18" s="1"/>
  <c r="G480" i="17"/>
  <c r="F474" i="18" s="1"/>
  <c r="H480" i="17"/>
  <c r="I480" i="17"/>
  <c r="J480" i="17"/>
  <c r="K480" i="17"/>
  <c r="L480" i="17"/>
  <c r="M480" i="17"/>
  <c r="N480" i="17"/>
  <c r="O480" i="17"/>
  <c r="P480" i="17"/>
  <c r="Q480" i="17"/>
  <c r="R480" i="17"/>
  <c r="S480" i="17"/>
  <c r="T480" i="17"/>
  <c r="U480" i="17"/>
  <c r="V480" i="17"/>
  <c r="W480" i="17"/>
  <c r="X480" i="17"/>
  <c r="Y480" i="17"/>
  <c r="B481" i="17"/>
  <c r="A475" i="18" s="1"/>
  <c r="C481" i="17"/>
  <c r="B475" i="18" s="1"/>
  <c r="D481" i="17"/>
  <c r="C475" i="18" s="1"/>
  <c r="E481" i="17"/>
  <c r="D475" i="18" s="1"/>
  <c r="F481" i="17"/>
  <c r="E475" i="18" s="1"/>
  <c r="G481" i="17"/>
  <c r="F475" i="18" s="1"/>
  <c r="H481" i="17"/>
  <c r="I481" i="17"/>
  <c r="J481" i="17"/>
  <c r="K481" i="17"/>
  <c r="L481" i="17"/>
  <c r="M481" i="17"/>
  <c r="N481" i="17"/>
  <c r="O481" i="17"/>
  <c r="P481" i="17"/>
  <c r="Q481" i="17"/>
  <c r="R481" i="17"/>
  <c r="S481" i="17"/>
  <c r="T481" i="17"/>
  <c r="U481" i="17"/>
  <c r="V481" i="17"/>
  <c r="W481" i="17"/>
  <c r="X481" i="17"/>
  <c r="Y481" i="17"/>
  <c r="B482" i="17"/>
  <c r="A476" i="18" s="1"/>
  <c r="C482" i="17"/>
  <c r="B476" i="18" s="1"/>
  <c r="D482" i="17"/>
  <c r="C476" i="18" s="1"/>
  <c r="E482" i="17"/>
  <c r="D476" i="18" s="1"/>
  <c r="F482" i="17"/>
  <c r="E476" i="18" s="1"/>
  <c r="G482" i="17"/>
  <c r="F476" i="18" s="1"/>
  <c r="H482" i="17"/>
  <c r="I482" i="17"/>
  <c r="J482" i="17"/>
  <c r="K482" i="17"/>
  <c r="L482" i="17"/>
  <c r="M482" i="17"/>
  <c r="N482" i="17"/>
  <c r="O482" i="17"/>
  <c r="P482" i="17"/>
  <c r="Q482" i="17"/>
  <c r="R482" i="17"/>
  <c r="S482" i="17"/>
  <c r="T482" i="17"/>
  <c r="U482" i="17"/>
  <c r="V482" i="17"/>
  <c r="W482" i="17"/>
  <c r="X482" i="17"/>
  <c r="Y482" i="17"/>
  <c r="B483" i="17"/>
  <c r="A477" i="18" s="1"/>
  <c r="C483" i="17"/>
  <c r="B477" i="18" s="1"/>
  <c r="D483" i="17"/>
  <c r="C477" i="18" s="1"/>
  <c r="E483" i="17"/>
  <c r="D477" i="18" s="1"/>
  <c r="F483" i="17"/>
  <c r="E477" i="18" s="1"/>
  <c r="G483" i="17"/>
  <c r="F477" i="18" s="1"/>
  <c r="H483" i="17"/>
  <c r="I483" i="17"/>
  <c r="J483" i="17"/>
  <c r="K483" i="17"/>
  <c r="L483" i="17"/>
  <c r="M483" i="17"/>
  <c r="N483" i="17"/>
  <c r="O483" i="17"/>
  <c r="P483" i="17"/>
  <c r="Q483" i="17"/>
  <c r="R483" i="17"/>
  <c r="S483" i="17"/>
  <c r="T483" i="17"/>
  <c r="U483" i="17"/>
  <c r="V483" i="17"/>
  <c r="W483" i="17"/>
  <c r="X483" i="17"/>
  <c r="Y483" i="17"/>
  <c r="B484" i="17"/>
  <c r="A478" i="18" s="1"/>
  <c r="C484" i="17"/>
  <c r="B478" i="18" s="1"/>
  <c r="D484" i="17"/>
  <c r="C478" i="18" s="1"/>
  <c r="E484" i="17"/>
  <c r="D478" i="18" s="1"/>
  <c r="F484" i="17"/>
  <c r="E478" i="18" s="1"/>
  <c r="G484" i="17"/>
  <c r="F478" i="18" s="1"/>
  <c r="H484" i="17"/>
  <c r="I484" i="17"/>
  <c r="J484" i="17"/>
  <c r="K484" i="17"/>
  <c r="L484" i="17"/>
  <c r="M484" i="17"/>
  <c r="N484" i="17"/>
  <c r="O484" i="17"/>
  <c r="P484" i="17"/>
  <c r="Q484" i="17"/>
  <c r="R484" i="17"/>
  <c r="S484" i="17"/>
  <c r="T484" i="17"/>
  <c r="U484" i="17"/>
  <c r="V484" i="17"/>
  <c r="W484" i="17"/>
  <c r="X484" i="17"/>
  <c r="Y484" i="17"/>
  <c r="B485" i="17"/>
  <c r="A479" i="18" s="1"/>
  <c r="C485" i="17"/>
  <c r="B479" i="18" s="1"/>
  <c r="D485" i="17"/>
  <c r="C479" i="18" s="1"/>
  <c r="E485" i="17"/>
  <c r="D479" i="18" s="1"/>
  <c r="F485" i="17"/>
  <c r="E479" i="18" s="1"/>
  <c r="G485" i="17"/>
  <c r="F479" i="18" s="1"/>
  <c r="H485" i="17"/>
  <c r="I485" i="17"/>
  <c r="J485" i="17"/>
  <c r="K485" i="17"/>
  <c r="L485" i="17"/>
  <c r="M485" i="17"/>
  <c r="N485" i="17"/>
  <c r="O485" i="17"/>
  <c r="P485" i="17"/>
  <c r="Q485" i="17"/>
  <c r="R485" i="17"/>
  <c r="S485" i="17"/>
  <c r="T485" i="17"/>
  <c r="U485" i="17"/>
  <c r="V485" i="17"/>
  <c r="W485" i="17"/>
  <c r="X485" i="17"/>
  <c r="Y485" i="17"/>
  <c r="B486" i="17"/>
  <c r="A480" i="18" s="1"/>
  <c r="C486" i="17"/>
  <c r="B480" i="18" s="1"/>
  <c r="D486" i="17"/>
  <c r="C480" i="18" s="1"/>
  <c r="E486" i="17"/>
  <c r="D480" i="18" s="1"/>
  <c r="F486" i="17"/>
  <c r="E480" i="18" s="1"/>
  <c r="G486" i="17"/>
  <c r="F480" i="18" s="1"/>
  <c r="H486" i="17"/>
  <c r="I486" i="17"/>
  <c r="J486" i="17"/>
  <c r="K486" i="17"/>
  <c r="L486" i="17"/>
  <c r="M486" i="17"/>
  <c r="N486" i="17"/>
  <c r="O486" i="17"/>
  <c r="P486" i="17"/>
  <c r="Q486" i="17"/>
  <c r="R486" i="17"/>
  <c r="S486" i="17"/>
  <c r="T486" i="17"/>
  <c r="U486" i="17"/>
  <c r="V486" i="17"/>
  <c r="W486" i="17"/>
  <c r="X486" i="17"/>
  <c r="Y486" i="17"/>
  <c r="B487" i="17"/>
  <c r="A481" i="18" s="1"/>
  <c r="C487" i="17"/>
  <c r="B481" i="18" s="1"/>
  <c r="D487" i="17"/>
  <c r="C481" i="18" s="1"/>
  <c r="E487" i="17"/>
  <c r="D481" i="18" s="1"/>
  <c r="F487" i="17"/>
  <c r="E481" i="18" s="1"/>
  <c r="G487" i="17"/>
  <c r="F481" i="18" s="1"/>
  <c r="H487" i="17"/>
  <c r="I487" i="17"/>
  <c r="J487" i="17"/>
  <c r="K487" i="17"/>
  <c r="L487" i="17"/>
  <c r="M487" i="17"/>
  <c r="N487" i="17"/>
  <c r="O487" i="17"/>
  <c r="P487" i="17"/>
  <c r="Q487" i="17"/>
  <c r="R487" i="17"/>
  <c r="S487" i="17"/>
  <c r="T487" i="17"/>
  <c r="U487" i="17"/>
  <c r="V487" i="17"/>
  <c r="W487" i="17"/>
  <c r="X487" i="17"/>
  <c r="Y487" i="17"/>
  <c r="B488" i="17"/>
  <c r="A482" i="18" s="1"/>
  <c r="C488" i="17"/>
  <c r="B482" i="18" s="1"/>
  <c r="D488" i="17"/>
  <c r="C482" i="18" s="1"/>
  <c r="E488" i="17"/>
  <c r="D482" i="18" s="1"/>
  <c r="F488" i="17"/>
  <c r="E482" i="18" s="1"/>
  <c r="G488" i="17"/>
  <c r="F482" i="18" s="1"/>
  <c r="H488" i="17"/>
  <c r="I488" i="17"/>
  <c r="J488" i="17"/>
  <c r="K488" i="17"/>
  <c r="L488" i="17"/>
  <c r="M488" i="17"/>
  <c r="N488" i="17"/>
  <c r="O488" i="17"/>
  <c r="P488" i="17"/>
  <c r="Q488" i="17"/>
  <c r="R488" i="17"/>
  <c r="S488" i="17"/>
  <c r="T488" i="17"/>
  <c r="U488" i="17"/>
  <c r="V488" i="17"/>
  <c r="W488" i="17"/>
  <c r="X488" i="17"/>
  <c r="Y488" i="17"/>
  <c r="B489" i="17"/>
  <c r="A483" i="18" s="1"/>
  <c r="C489" i="17"/>
  <c r="B483" i="18" s="1"/>
  <c r="D489" i="17"/>
  <c r="C483" i="18" s="1"/>
  <c r="E489" i="17"/>
  <c r="D483" i="18" s="1"/>
  <c r="F489" i="17"/>
  <c r="E483" i="18" s="1"/>
  <c r="G489" i="17"/>
  <c r="F483" i="18" s="1"/>
  <c r="H489" i="17"/>
  <c r="I489" i="17"/>
  <c r="J489" i="17"/>
  <c r="K489" i="17"/>
  <c r="L489" i="17"/>
  <c r="M489" i="17"/>
  <c r="N489" i="17"/>
  <c r="O489" i="17"/>
  <c r="P489" i="17"/>
  <c r="Q489" i="17"/>
  <c r="R489" i="17"/>
  <c r="S489" i="17"/>
  <c r="T489" i="17"/>
  <c r="U489" i="17"/>
  <c r="V489" i="17"/>
  <c r="W489" i="17"/>
  <c r="X489" i="17"/>
  <c r="Y489" i="17"/>
  <c r="B490" i="17"/>
  <c r="A484" i="18" s="1"/>
  <c r="C490" i="17"/>
  <c r="B484" i="18" s="1"/>
  <c r="D490" i="17"/>
  <c r="C484" i="18" s="1"/>
  <c r="E490" i="17"/>
  <c r="D484" i="18" s="1"/>
  <c r="F490" i="17"/>
  <c r="E484" i="18" s="1"/>
  <c r="G490" i="17"/>
  <c r="F484" i="18" s="1"/>
  <c r="H490" i="17"/>
  <c r="I490" i="17"/>
  <c r="J490" i="17"/>
  <c r="K490" i="17"/>
  <c r="L490" i="17"/>
  <c r="M490" i="17"/>
  <c r="N490" i="17"/>
  <c r="O490" i="17"/>
  <c r="P490" i="17"/>
  <c r="Q490" i="17"/>
  <c r="R490" i="17"/>
  <c r="S490" i="17"/>
  <c r="T490" i="17"/>
  <c r="U490" i="17"/>
  <c r="V490" i="17"/>
  <c r="W490" i="17"/>
  <c r="X490" i="17"/>
  <c r="Y490" i="17"/>
  <c r="B491" i="17"/>
  <c r="A485" i="18" s="1"/>
  <c r="C491" i="17"/>
  <c r="B485" i="18" s="1"/>
  <c r="D491" i="17"/>
  <c r="C485" i="18" s="1"/>
  <c r="E491" i="17"/>
  <c r="D485" i="18" s="1"/>
  <c r="F491" i="17"/>
  <c r="E485" i="18" s="1"/>
  <c r="G491" i="17"/>
  <c r="F485" i="18" s="1"/>
  <c r="H491" i="17"/>
  <c r="I491" i="17"/>
  <c r="J491" i="17"/>
  <c r="K491" i="17"/>
  <c r="L491" i="17"/>
  <c r="M491" i="17"/>
  <c r="N491" i="17"/>
  <c r="O491" i="17"/>
  <c r="P491" i="17"/>
  <c r="Q491" i="17"/>
  <c r="R491" i="17"/>
  <c r="S491" i="17"/>
  <c r="T491" i="17"/>
  <c r="U491" i="17"/>
  <c r="V491" i="17"/>
  <c r="W491" i="17"/>
  <c r="X491" i="17"/>
  <c r="Y491" i="17"/>
  <c r="B492" i="17"/>
  <c r="A486" i="18" s="1"/>
  <c r="C492" i="17"/>
  <c r="B486" i="18" s="1"/>
  <c r="D492" i="17"/>
  <c r="C486" i="18" s="1"/>
  <c r="E492" i="17"/>
  <c r="D486" i="18" s="1"/>
  <c r="F492" i="17"/>
  <c r="E486" i="18" s="1"/>
  <c r="G492" i="17"/>
  <c r="F486" i="18" s="1"/>
  <c r="H492" i="17"/>
  <c r="I492" i="17"/>
  <c r="J492" i="17"/>
  <c r="K492" i="17"/>
  <c r="L492" i="17"/>
  <c r="M492" i="17"/>
  <c r="N492" i="17"/>
  <c r="O492" i="17"/>
  <c r="P492" i="17"/>
  <c r="Q492" i="17"/>
  <c r="R492" i="17"/>
  <c r="S492" i="17"/>
  <c r="T492" i="17"/>
  <c r="U492" i="17"/>
  <c r="V492" i="17"/>
  <c r="W492" i="17"/>
  <c r="X492" i="17"/>
  <c r="Y492" i="17"/>
  <c r="B493" i="17"/>
  <c r="A487" i="18" s="1"/>
  <c r="C493" i="17"/>
  <c r="B487" i="18" s="1"/>
  <c r="D493" i="17"/>
  <c r="C487" i="18" s="1"/>
  <c r="E493" i="17"/>
  <c r="D487" i="18" s="1"/>
  <c r="F493" i="17"/>
  <c r="E487" i="18" s="1"/>
  <c r="G493" i="17"/>
  <c r="F487" i="18" s="1"/>
  <c r="H493" i="17"/>
  <c r="I493" i="17"/>
  <c r="J493" i="17"/>
  <c r="K493" i="17"/>
  <c r="L493" i="17"/>
  <c r="M493" i="17"/>
  <c r="N493" i="17"/>
  <c r="O493" i="17"/>
  <c r="P493" i="17"/>
  <c r="Q493" i="17"/>
  <c r="R493" i="17"/>
  <c r="S493" i="17"/>
  <c r="T493" i="17"/>
  <c r="U493" i="17"/>
  <c r="V493" i="17"/>
  <c r="W493" i="17"/>
  <c r="X493" i="17"/>
  <c r="Y493" i="17"/>
  <c r="B494" i="17"/>
  <c r="A488" i="18" s="1"/>
  <c r="C494" i="17"/>
  <c r="B488" i="18" s="1"/>
  <c r="D494" i="17"/>
  <c r="C488" i="18" s="1"/>
  <c r="E494" i="17"/>
  <c r="D488" i="18" s="1"/>
  <c r="F494" i="17"/>
  <c r="E488" i="18" s="1"/>
  <c r="G494" i="17"/>
  <c r="F488" i="18" s="1"/>
  <c r="H494" i="17"/>
  <c r="I494" i="17"/>
  <c r="J494" i="17"/>
  <c r="K494" i="17"/>
  <c r="L494" i="17"/>
  <c r="M494" i="17"/>
  <c r="N494" i="17"/>
  <c r="O494" i="17"/>
  <c r="P494" i="17"/>
  <c r="Q494" i="17"/>
  <c r="R494" i="17"/>
  <c r="S494" i="17"/>
  <c r="T494" i="17"/>
  <c r="U494" i="17"/>
  <c r="V494" i="17"/>
  <c r="W494" i="17"/>
  <c r="X494" i="17"/>
  <c r="Y494" i="17"/>
  <c r="B495" i="17"/>
  <c r="A489" i="18" s="1"/>
  <c r="C495" i="17"/>
  <c r="B489" i="18" s="1"/>
  <c r="D495" i="17"/>
  <c r="C489" i="18" s="1"/>
  <c r="E495" i="17"/>
  <c r="D489" i="18" s="1"/>
  <c r="F495" i="17"/>
  <c r="E489" i="18" s="1"/>
  <c r="G495" i="17"/>
  <c r="F489" i="18" s="1"/>
  <c r="H495" i="17"/>
  <c r="I495" i="17"/>
  <c r="J495" i="17"/>
  <c r="K495" i="17"/>
  <c r="L495" i="17"/>
  <c r="M495" i="17"/>
  <c r="N495" i="17"/>
  <c r="O495" i="17"/>
  <c r="P495" i="17"/>
  <c r="Q495" i="17"/>
  <c r="R495" i="17"/>
  <c r="S495" i="17"/>
  <c r="T495" i="17"/>
  <c r="U495" i="17"/>
  <c r="V495" i="17"/>
  <c r="W495" i="17"/>
  <c r="X495" i="17"/>
  <c r="Y495" i="17"/>
  <c r="B496" i="17"/>
  <c r="A490" i="18" s="1"/>
  <c r="C496" i="17"/>
  <c r="B490" i="18" s="1"/>
  <c r="D496" i="17"/>
  <c r="C490" i="18" s="1"/>
  <c r="E496" i="17"/>
  <c r="D490" i="18" s="1"/>
  <c r="F496" i="17"/>
  <c r="E490" i="18" s="1"/>
  <c r="G496" i="17"/>
  <c r="F490" i="18" s="1"/>
  <c r="H496" i="17"/>
  <c r="I496" i="17"/>
  <c r="J496" i="17"/>
  <c r="K496" i="17"/>
  <c r="L496" i="17"/>
  <c r="M496" i="17"/>
  <c r="N496" i="17"/>
  <c r="O496" i="17"/>
  <c r="P496" i="17"/>
  <c r="Q496" i="17"/>
  <c r="R496" i="17"/>
  <c r="S496" i="17"/>
  <c r="T496" i="17"/>
  <c r="U496" i="17"/>
  <c r="V496" i="17"/>
  <c r="W496" i="17"/>
  <c r="X496" i="17"/>
  <c r="Y496" i="17"/>
  <c r="B497" i="17"/>
  <c r="A491" i="18" s="1"/>
  <c r="C497" i="17"/>
  <c r="B491" i="18" s="1"/>
  <c r="D497" i="17"/>
  <c r="C491" i="18" s="1"/>
  <c r="E497" i="17"/>
  <c r="D491" i="18" s="1"/>
  <c r="F497" i="17"/>
  <c r="E491" i="18" s="1"/>
  <c r="G497" i="17"/>
  <c r="F491" i="18" s="1"/>
  <c r="H497" i="17"/>
  <c r="I497" i="17"/>
  <c r="J497" i="17"/>
  <c r="K497" i="17"/>
  <c r="L497" i="17"/>
  <c r="M497" i="17"/>
  <c r="N497" i="17"/>
  <c r="O497" i="17"/>
  <c r="P497" i="17"/>
  <c r="Q497" i="17"/>
  <c r="R497" i="17"/>
  <c r="S497" i="17"/>
  <c r="T497" i="17"/>
  <c r="U497" i="17"/>
  <c r="V497" i="17"/>
  <c r="W497" i="17"/>
  <c r="X497" i="17"/>
  <c r="Y497" i="17"/>
  <c r="B498" i="17"/>
  <c r="A492" i="18" s="1"/>
  <c r="C498" i="17"/>
  <c r="B492" i="18" s="1"/>
  <c r="D498" i="17"/>
  <c r="C492" i="18" s="1"/>
  <c r="E498" i="17"/>
  <c r="D492" i="18" s="1"/>
  <c r="F498" i="17"/>
  <c r="E492" i="18" s="1"/>
  <c r="G498" i="17"/>
  <c r="F492" i="18" s="1"/>
  <c r="H498" i="17"/>
  <c r="I498" i="17"/>
  <c r="J498" i="17"/>
  <c r="K498" i="17"/>
  <c r="L498" i="17"/>
  <c r="M498" i="17"/>
  <c r="N498" i="17"/>
  <c r="O498" i="17"/>
  <c r="P498" i="17"/>
  <c r="Q498" i="17"/>
  <c r="R498" i="17"/>
  <c r="S498" i="17"/>
  <c r="T498" i="17"/>
  <c r="U498" i="17"/>
  <c r="V498" i="17"/>
  <c r="W498" i="17"/>
  <c r="X498" i="17"/>
  <c r="Y498" i="17"/>
  <c r="B499" i="17"/>
  <c r="A493" i="18" s="1"/>
  <c r="C499" i="17"/>
  <c r="B493" i="18" s="1"/>
  <c r="D499" i="17"/>
  <c r="C493" i="18" s="1"/>
  <c r="E499" i="17"/>
  <c r="D493" i="18" s="1"/>
  <c r="F499" i="17"/>
  <c r="E493" i="18" s="1"/>
  <c r="G499" i="17"/>
  <c r="F493" i="18" s="1"/>
  <c r="H499" i="17"/>
  <c r="I499" i="17"/>
  <c r="J499" i="17"/>
  <c r="K499" i="17"/>
  <c r="L499" i="17"/>
  <c r="M499" i="17"/>
  <c r="N499" i="17"/>
  <c r="O499" i="17"/>
  <c r="P499" i="17"/>
  <c r="Q499" i="17"/>
  <c r="R499" i="17"/>
  <c r="S499" i="17"/>
  <c r="T499" i="17"/>
  <c r="U499" i="17"/>
  <c r="V499" i="17"/>
  <c r="W499" i="17"/>
  <c r="X499" i="17"/>
  <c r="Y499" i="17"/>
  <c r="B500" i="17"/>
  <c r="A494" i="18" s="1"/>
  <c r="C500" i="17"/>
  <c r="B494" i="18" s="1"/>
  <c r="D500" i="17"/>
  <c r="C494" i="18" s="1"/>
  <c r="E500" i="17"/>
  <c r="D494" i="18" s="1"/>
  <c r="F500" i="17"/>
  <c r="E494" i="18" s="1"/>
  <c r="G500" i="17"/>
  <c r="F494" i="18" s="1"/>
  <c r="H500" i="17"/>
  <c r="I500" i="17"/>
  <c r="J500" i="17"/>
  <c r="K500" i="17"/>
  <c r="L500" i="17"/>
  <c r="M500" i="17"/>
  <c r="N500" i="17"/>
  <c r="O500" i="17"/>
  <c r="P500" i="17"/>
  <c r="Q500" i="17"/>
  <c r="R500" i="17"/>
  <c r="S500" i="17"/>
  <c r="T500" i="17"/>
  <c r="U500" i="17"/>
  <c r="V500" i="17"/>
  <c r="W500" i="17"/>
  <c r="X500" i="17"/>
  <c r="Y500" i="17"/>
  <c r="B501" i="17"/>
  <c r="A495" i="18" s="1"/>
  <c r="C501" i="17"/>
  <c r="B495" i="18" s="1"/>
  <c r="D501" i="17"/>
  <c r="C495" i="18" s="1"/>
  <c r="E501" i="17"/>
  <c r="D495" i="18" s="1"/>
  <c r="F501" i="17"/>
  <c r="E495" i="18" s="1"/>
  <c r="G501" i="17"/>
  <c r="F495" i="18" s="1"/>
  <c r="H501" i="17"/>
  <c r="I501" i="17"/>
  <c r="J501" i="17"/>
  <c r="K501" i="17"/>
  <c r="L501" i="17"/>
  <c r="M501" i="17"/>
  <c r="N501" i="17"/>
  <c r="O501" i="17"/>
  <c r="P501" i="17"/>
  <c r="Q501" i="17"/>
  <c r="R501" i="17"/>
  <c r="S501" i="17"/>
  <c r="T501" i="17"/>
  <c r="U501" i="17"/>
  <c r="V501" i="17"/>
  <c r="W501" i="17"/>
  <c r="X501" i="17"/>
  <c r="Y501" i="17"/>
  <c r="B502" i="17"/>
  <c r="A496" i="18" s="1"/>
  <c r="C502" i="17"/>
  <c r="B496" i="18" s="1"/>
  <c r="D502" i="17"/>
  <c r="C496" i="18" s="1"/>
  <c r="E502" i="17"/>
  <c r="D496" i="18" s="1"/>
  <c r="F502" i="17"/>
  <c r="E496" i="18" s="1"/>
  <c r="G502" i="17"/>
  <c r="F496" i="18" s="1"/>
  <c r="H502" i="17"/>
  <c r="I502" i="17"/>
  <c r="J502" i="17"/>
  <c r="K502" i="17"/>
  <c r="L502" i="17"/>
  <c r="M502" i="17"/>
  <c r="N502" i="17"/>
  <c r="O502" i="17"/>
  <c r="P502" i="17"/>
  <c r="Q502" i="17"/>
  <c r="R502" i="17"/>
  <c r="S502" i="17"/>
  <c r="T502" i="17"/>
  <c r="U502" i="17"/>
  <c r="V502" i="17"/>
  <c r="W502" i="17"/>
  <c r="X502" i="17"/>
  <c r="Y502" i="17"/>
  <c r="B503" i="17"/>
  <c r="A497" i="18" s="1"/>
  <c r="C503" i="17"/>
  <c r="B497" i="18" s="1"/>
  <c r="D503" i="17"/>
  <c r="C497" i="18" s="1"/>
  <c r="E503" i="17"/>
  <c r="D497" i="18" s="1"/>
  <c r="F503" i="17"/>
  <c r="E497" i="18" s="1"/>
  <c r="G503" i="17"/>
  <c r="F497" i="18" s="1"/>
  <c r="H503" i="17"/>
  <c r="I503" i="17"/>
  <c r="J503" i="17"/>
  <c r="K503" i="17"/>
  <c r="L503" i="17"/>
  <c r="M503" i="17"/>
  <c r="N503" i="17"/>
  <c r="O503" i="17"/>
  <c r="P503" i="17"/>
  <c r="Q503" i="17"/>
  <c r="R503" i="17"/>
  <c r="S503" i="17"/>
  <c r="T503" i="17"/>
  <c r="U503" i="17"/>
  <c r="V503" i="17"/>
  <c r="W503" i="17"/>
  <c r="X503" i="17"/>
  <c r="Y503" i="17"/>
  <c r="B504" i="17"/>
  <c r="A498" i="18" s="1"/>
  <c r="C504" i="17"/>
  <c r="B498" i="18" s="1"/>
  <c r="D504" i="17"/>
  <c r="C498" i="18" s="1"/>
  <c r="E504" i="17"/>
  <c r="D498" i="18" s="1"/>
  <c r="F504" i="17"/>
  <c r="E498" i="18" s="1"/>
  <c r="G504" i="17"/>
  <c r="F498" i="18" s="1"/>
  <c r="H504" i="17"/>
  <c r="I504" i="17"/>
  <c r="J504" i="17"/>
  <c r="K504" i="17"/>
  <c r="L504" i="17"/>
  <c r="M504" i="17"/>
  <c r="N504" i="17"/>
  <c r="O504" i="17"/>
  <c r="P504" i="17"/>
  <c r="Q504" i="17"/>
  <c r="R504" i="17"/>
  <c r="S504" i="17"/>
  <c r="T504" i="17"/>
  <c r="U504" i="17"/>
  <c r="V504" i="17"/>
  <c r="W504" i="17"/>
  <c r="X504" i="17"/>
  <c r="Y504" i="17"/>
  <c r="B505" i="17"/>
  <c r="A499" i="18" s="1"/>
  <c r="C505" i="17"/>
  <c r="B499" i="18" s="1"/>
  <c r="D505" i="17"/>
  <c r="C499" i="18" s="1"/>
  <c r="E505" i="17"/>
  <c r="D499" i="18" s="1"/>
  <c r="F505" i="17"/>
  <c r="E499" i="18" s="1"/>
  <c r="G505" i="17"/>
  <c r="F499" i="18" s="1"/>
  <c r="H505" i="17"/>
  <c r="I505" i="17"/>
  <c r="J505" i="17"/>
  <c r="K505" i="17"/>
  <c r="L505" i="17"/>
  <c r="M505" i="17"/>
  <c r="N505" i="17"/>
  <c r="O505" i="17"/>
  <c r="P505" i="17"/>
  <c r="Q505" i="17"/>
  <c r="R505" i="17"/>
  <c r="S505" i="17"/>
  <c r="T505" i="17"/>
  <c r="U505" i="17"/>
  <c r="V505" i="17"/>
  <c r="W505" i="17"/>
  <c r="X505" i="17"/>
  <c r="Y505" i="17"/>
  <c r="B506" i="17"/>
  <c r="A500" i="18" s="1"/>
  <c r="C506" i="17"/>
  <c r="B500" i="18" s="1"/>
  <c r="D506" i="17"/>
  <c r="C500" i="18" s="1"/>
  <c r="E506" i="17"/>
  <c r="D500" i="18" s="1"/>
  <c r="F506" i="17"/>
  <c r="E500" i="18" s="1"/>
  <c r="G506" i="17"/>
  <c r="F500" i="18" s="1"/>
  <c r="H506" i="17"/>
  <c r="I506" i="17"/>
  <c r="J506" i="17"/>
  <c r="K506" i="17"/>
  <c r="L506" i="17"/>
  <c r="M506" i="17"/>
  <c r="N506" i="17"/>
  <c r="O506" i="17"/>
  <c r="P506" i="17"/>
  <c r="Q506" i="17"/>
  <c r="R506" i="17"/>
  <c r="S506" i="17"/>
  <c r="T506" i="17"/>
  <c r="U506" i="17"/>
  <c r="V506" i="17"/>
  <c r="W506" i="17"/>
  <c r="X506" i="17"/>
  <c r="Y506" i="17"/>
  <c r="B507" i="17"/>
  <c r="A501" i="18" s="1"/>
  <c r="C507" i="17"/>
  <c r="B501" i="18" s="1"/>
  <c r="D507" i="17"/>
  <c r="C501" i="18" s="1"/>
  <c r="E507" i="17"/>
  <c r="D501" i="18" s="1"/>
  <c r="F507" i="17"/>
  <c r="E501" i="18" s="1"/>
  <c r="G507" i="17"/>
  <c r="F501" i="18" s="1"/>
  <c r="H507" i="17"/>
  <c r="I507" i="17"/>
  <c r="J507" i="17"/>
  <c r="K507" i="17"/>
  <c r="L507" i="17"/>
  <c r="M507" i="17"/>
  <c r="N507" i="17"/>
  <c r="O507" i="17"/>
  <c r="P507" i="17"/>
  <c r="Q507" i="17"/>
  <c r="R507" i="17"/>
  <c r="S507" i="17"/>
  <c r="T507" i="17"/>
  <c r="U507" i="17"/>
  <c r="V507" i="17"/>
  <c r="W507" i="17"/>
  <c r="X507" i="17"/>
  <c r="Y507" i="17"/>
  <c r="B508" i="17"/>
  <c r="A502" i="18" s="1"/>
  <c r="C508" i="17"/>
  <c r="B502" i="18" s="1"/>
  <c r="D508" i="17"/>
  <c r="C502" i="18" s="1"/>
  <c r="E508" i="17"/>
  <c r="D502" i="18" s="1"/>
  <c r="F508" i="17"/>
  <c r="E502" i="18" s="1"/>
  <c r="G508" i="17"/>
  <c r="F502" i="18" s="1"/>
  <c r="H508" i="17"/>
  <c r="I508" i="17"/>
  <c r="J508" i="17"/>
  <c r="K508" i="17"/>
  <c r="L508" i="17"/>
  <c r="M508" i="17"/>
  <c r="N508" i="17"/>
  <c r="O508" i="17"/>
  <c r="P508" i="17"/>
  <c r="Q508" i="17"/>
  <c r="R508" i="17"/>
  <c r="S508" i="17"/>
  <c r="T508" i="17"/>
  <c r="U508" i="17"/>
  <c r="V508" i="17"/>
  <c r="W508" i="17"/>
  <c r="X508" i="17"/>
  <c r="Y508" i="17"/>
  <c r="B509" i="17"/>
  <c r="A503" i="18" s="1"/>
  <c r="C509" i="17"/>
  <c r="B503" i="18" s="1"/>
  <c r="D509" i="17"/>
  <c r="C503" i="18" s="1"/>
  <c r="E509" i="17"/>
  <c r="D503" i="18" s="1"/>
  <c r="F509" i="17"/>
  <c r="E503" i="18" s="1"/>
  <c r="G509" i="17"/>
  <c r="F503" i="18" s="1"/>
  <c r="H509" i="17"/>
  <c r="I509" i="17"/>
  <c r="J509" i="17"/>
  <c r="K509" i="17"/>
  <c r="L509" i="17"/>
  <c r="M509" i="17"/>
  <c r="N509" i="17"/>
  <c r="O509" i="17"/>
  <c r="P509" i="17"/>
  <c r="Q509" i="17"/>
  <c r="R509" i="17"/>
  <c r="S509" i="17"/>
  <c r="T509" i="17"/>
  <c r="U509" i="17"/>
  <c r="V509" i="17"/>
  <c r="W509" i="17"/>
  <c r="X509" i="17"/>
  <c r="Y509" i="17"/>
  <c r="B510" i="17"/>
  <c r="A504" i="18" s="1"/>
  <c r="C510" i="17"/>
  <c r="B504" i="18" s="1"/>
  <c r="D510" i="17"/>
  <c r="C504" i="18" s="1"/>
  <c r="E510" i="17"/>
  <c r="D504" i="18" s="1"/>
  <c r="F510" i="17"/>
  <c r="E504" i="18" s="1"/>
  <c r="G510" i="17"/>
  <c r="F504" i="18" s="1"/>
  <c r="H510" i="17"/>
  <c r="I510" i="17"/>
  <c r="J510" i="17"/>
  <c r="K510" i="17"/>
  <c r="L510" i="17"/>
  <c r="M510" i="17"/>
  <c r="N510" i="17"/>
  <c r="O510" i="17"/>
  <c r="P510" i="17"/>
  <c r="Q510" i="17"/>
  <c r="R510" i="17"/>
  <c r="S510" i="17"/>
  <c r="T510" i="17"/>
  <c r="U510" i="17"/>
  <c r="V510" i="17"/>
  <c r="W510" i="17"/>
  <c r="X510" i="17"/>
  <c r="Y510" i="17"/>
  <c r="B511" i="17"/>
  <c r="A505" i="18" s="1"/>
  <c r="C511" i="17"/>
  <c r="B505" i="18" s="1"/>
  <c r="D511" i="17"/>
  <c r="C505" i="18" s="1"/>
  <c r="E511" i="17"/>
  <c r="D505" i="18" s="1"/>
  <c r="F511" i="17"/>
  <c r="E505" i="18" s="1"/>
  <c r="G511" i="17"/>
  <c r="F505" i="18" s="1"/>
  <c r="H511" i="17"/>
  <c r="I511" i="17"/>
  <c r="J511" i="17"/>
  <c r="K511" i="17"/>
  <c r="L511" i="17"/>
  <c r="M511" i="17"/>
  <c r="N511" i="17"/>
  <c r="O511" i="17"/>
  <c r="P511" i="17"/>
  <c r="Q511" i="17"/>
  <c r="R511" i="17"/>
  <c r="S511" i="17"/>
  <c r="T511" i="17"/>
  <c r="U511" i="17"/>
  <c r="V511" i="17"/>
  <c r="W511" i="17"/>
  <c r="X511" i="17"/>
  <c r="Y511" i="17"/>
  <c r="B512" i="17"/>
  <c r="A506" i="18" s="1"/>
  <c r="C512" i="17"/>
  <c r="B506" i="18" s="1"/>
  <c r="D512" i="17"/>
  <c r="C506" i="18" s="1"/>
  <c r="E512" i="17"/>
  <c r="D506" i="18" s="1"/>
  <c r="F512" i="17"/>
  <c r="E506" i="18" s="1"/>
  <c r="G512" i="17"/>
  <c r="F506" i="18" s="1"/>
  <c r="H512" i="17"/>
  <c r="I512" i="17"/>
  <c r="J512" i="17"/>
  <c r="K512" i="17"/>
  <c r="L512" i="17"/>
  <c r="M512" i="17"/>
  <c r="N512" i="17"/>
  <c r="O512" i="17"/>
  <c r="P512" i="17"/>
  <c r="Q512" i="17"/>
  <c r="R512" i="17"/>
  <c r="S512" i="17"/>
  <c r="T512" i="17"/>
  <c r="U512" i="17"/>
  <c r="V512" i="17"/>
  <c r="W512" i="17"/>
  <c r="X512" i="17"/>
  <c r="Y512" i="17"/>
  <c r="B513" i="17"/>
  <c r="A507" i="18" s="1"/>
  <c r="C513" i="17"/>
  <c r="B507" i="18" s="1"/>
  <c r="D513" i="17"/>
  <c r="C507" i="18" s="1"/>
  <c r="E513" i="17"/>
  <c r="D507" i="18" s="1"/>
  <c r="F513" i="17"/>
  <c r="E507" i="18" s="1"/>
  <c r="G513" i="17"/>
  <c r="F507" i="18" s="1"/>
  <c r="H513" i="17"/>
  <c r="I513" i="17"/>
  <c r="J513" i="17"/>
  <c r="K513" i="17"/>
  <c r="L513" i="17"/>
  <c r="M513" i="17"/>
  <c r="N513" i="17"/>
  <c r="O513" i="17"/>
  <c r="P513" i="17"/>
  <c r="Q513" i="17"/>
  <c r="R513" i="17"/>
  <c r="S513" i="17"/>
  <c r="T513" i="17"/>
  <c r="U513" i="17"/>
  <c r="V513" i="17"/>
  <c r="W513" i="17"/>
  <c r="X513" i="17"/>
  <c r="Y513" i="17"/>
  <c r="B514" i="17"/>
  <c r="A508" i="18" s="1"/>
  <c r="C514" i="17"/>
  <c r="B508" i="18" s="1"/>
  <c r="D514" i="17"/>
  <c r="C508" i="18" s="1"/>
  <c r="E514" i="17"/>
  <c r="D508" i="18" s="1"/>
  <c r="F514" i="17"/>
  <c r="E508" i="18" s="1"/>
  <c r="G514" i="17"/>
  <c r="F508" i="18" s="1"/>
  <c r="H514" i="17"/>
  <c r="I514" i="17"/>
  <c r="J514" i="17"/>
  <c r="K514" i="17"/>
  <c r="L514" i="17"/>
  <c r="M514" i="17"/>
  <c r="N514" i="17"/>
  <c r="O514" i="17"/>
  <c r="P514" i="17"/>
  <c r="Q514" i="17"/>
  <c r="R514" i="17"/>
  <c r="S514" i="17"/>
  <c r="T514" i="17"/>
  <c r="U514" i="17"/>
  <c r="V514" i="17"/>
  <c r="W514" i="17"/>
  <c r="X514" i="17"/>
  <c r="Y514" i="17"/>
  <c r="B515" i="17"/>
  <c r="A509" i="18" s="1"/>
  <c r="C515" i="17"/>
  <c r="B509" i="18" s="1"/>
  <c r="D515" i="17"/>
  <c r="C509" i="18" s="1"/>
  <c r="E515" i="17"/>
  <c r="D509" i="18" s="1"/>
  <c r="F515" i="17"/>
  <c r="E509" i="18" s="1"/>
  <c r="G515" i="17"/>
  <c r="F509" i="18" s="1"/>
  <c r="H515" i="17"/>
  <c r="I515" i="17"/>
  <c r="J515" i="17"/>
  <c r="K515" i="17"/>
  <c r="L515" i="17"/>
  <c r="M515" i="17"/>
  <c r="N515" i="17"/>
  <c r="O515" i="17"/>
  <c r="P515" i="17"/>
  <c r="Q515" i="17"/>
  <c r="R515" i="17"/>
  <c r="S515" i="17"/>
  <c r="T515" i="17"/>
  <c r="U515" i="17"/>
  <c r="V515" i="17"/>
  <c r="W515" i="17"/>
  <c r="X515" i="17"/>
  <c r="Y515" i="17"/>
  <c r="B516" i="17"/>
  <c r="A510" i="18" s="1"/>
  <c r="C516" i="17"/>
  <c r="B510" i="18" s="1"/>
  <c r="D516" i="17"/>
  <c r="C510" i="18" s="1"/>
  <c r="E516" i="17"/>
  <c r="D510" i="18" s="1"/>
  <c r="F516" i="17"/>
  <c r="E510" i="18" s="1"/>
  <c r="G516" i="17"/>
  <c r="F510" i="18" s="1"/>
  <c r="H516" i="17"/>
  <c r="I516" i="17"/>
  <c r="J516" i="17"/>
  <c r="K516" i="17"/>
  <c r="L516" i="17"/>
  <c r="M516" i="17"/>
  <c r="N516" i="17"/>
  <c r="O516" i="17"/>
  <c r="P516" i="17"/>
  <c r="Q516" i="17"/>
  <c r="R516" i="17"/>
  <c r="S516" i="17"/>
  <c r="T516" i="17"/>
  <c r="U516" i="17"/>
  <c r="V516" i="17"/>
  <c r="W516" i="17"/>
  <c r="X516" i="17"/>
  <c r="Y516" i="17"/>
  <c r="B517" i="17"/>
  <c r="A511" i="18" s="1"/>
  <c r="C517" i="17"/>
  <c r="B511" i="18" s="1"/>
  <c r="D517" i="17"/>
  <c r="C511" i="18" s="1"/>
  <c r="E517" i="17"/>
  <c r="D511" i="18" s="1"/>
  <c r="F517" i="17"/>
  <c r="E511" i="18" s="1"/>
  <c r="G517" i="17"/>
  <c r="F511" i="18" s="1"/>
  <c r="H517" i="17"/>
  <c r="I517" i="17"/>
  <c r="J517" i="17"/>
  <c r="K517" i="17"/>
  <c r="L517" i="17"/>
  <c r="M517" i="17"/>
  <c r="N517" i="17"/>
  <c r="O517" i="17"/>
  <c r="P517" i="17"/>
  <c r="Q517" i="17"/>
  <c r="R517" i="17"/>
  <c r="S517" i="17"/>
  <c r="T517" i="17"/>
  <c r="U517" i="17"/>
  <c r="V517" i="17"/>
  <c r="W517" i="17"/>
  <c r="X517" i="17"/>
  <c r="Y517" i="17"/>
  <c r="B518" i="17"/>
  <c r="A512" i="18" s="1"/>
  <c r="C518" i="17"/>
  <c r="B512" i="18" s="1"/>
  <c r="D518" i="17"/>
  <c r="C512" i="18" s="1"/>
  <c r="E518" i="17"/>
  <c r="D512" i="18" s="1"/>
  <c r="F518" i="17"/>
  <c r="E512" i="18" s="1"/>
  <c r="G518" i="17"/>
  <c r="F512" i="18" s="1"/>
  <c r="H518" i="17"/>
  <c r="I518" i="17"/>
  <c r="J518" i="17"/>
  <c r="K518" i="17"/>
  <c r="L518" i="17"/>
  <c r="M518" i="17"/>
  <c r="N518" i="17"/>
  <c r="O518" i="17"/>
  <c r="P518" i="17"/>
  <c r="Q518" i="17"/>
  <c r="R518" i="17"/>
  <c r="S518" i="17"/>
  <c r="T518" i="17"/>
  <c r="U518" i="17"/>
  <c r="V518" i="17"/>
  <c r="W518" i="17"/>
  <c r="X518" i="17"/>
  <c r="Y518" i="17"/>
  <c r="B519" i="17"/>
  <c r="A513" i="18" s="1"/>
  <c r="C519" i="17"/>
  <c r="B513" i="18" s="1"/>
  <c r="D519" i="17"/>
  <c r="C513" i="18" s="1"/>
  <c r="E519" i="17"/>
  <c r="D513" i="18" s="1"/>
  <c r="F519" i="17"/>
  <c r="E513" i="18" s="1"/>
  <c r="G519" i="17"/>
  <c r="F513" i="18" s="1"/>
  <c r="H519" i="17"/>
  <c r="I519" i="17"/>
  <c r="J519" i="17"/>
  <c r="K519" i="17"/>
  <c r="L519" i="17"/>
  <c r="M519" i="17"/>
  <c r="N519" i="17"/>
  <c r="O519" i="17"/>
  <c r="P519" i="17"/>
  <c r="Q519" i="17"/>
  <c r="R519" i="17"/>
  <c r="S519" i="17"/>
  <c r="T519" i="17"/>
  <c r="U519" i="17"/>
  <c r="V519" i="17"/>
  <c r="W519" i="17"/>
  <c r="X519" i="17"/>
  <c r="Y519" i="17"/>
  <c r="B520" i="17"/>
  <c r="A514" i="18" s="1"/>
  <c r="C520" i="17"/>
  <c r="B514" i="18" s="1"/>
  <c r="D520" i="17"/>
  <c r="C514" i="18" s="1"/>
  <c r="E520" i="17"/>
  <c r="D514" i="18" s="1"/>
  <c r="F520" i="17"/>
  <c r="E514" i="18" s="1"/>
  <c r="G520" i="17"/>
  <c r="F514" i="18" s="1"/>
  <c r="H520" i="17"/>
  <c r="I520" i="17"/>
  <c r="J520" i="17"/>
  <c r="K520" i="17"/>
  <c r="L520" i="17"/>
  <c r="M520" i="17"/>
  <c r="N520" i="17"/>
  <c r="O520" i="17"/>
  <c r="P520" i="17"/>
  <c r="Q520" i="17"/>
  <c r="R520" i="17"/>
  <c r="S520" i="17"/>
  <c r="T520" i="17"/>
  <c r="U520" i="17"/>
  <c r="V520" i="17"/>
  <c r="W520" i="17"/>
  <c r="X520" i="17"/>
  <c r="Y520" i="17"/>
  <c r="B521" i="17"/>
  <c r="A515" i="18" s="1"/>
  <c r="C521" i="17"/>
  <c r="B515" i="18" s="1"/>
  <c r="D521" i="17"/>
  <c r="C515" i="18" s="1"/>
  <c r="E521" i="17"/>
  <c r="D515" i="18" s="1"/>
  <c r="F521" i="17"/>
  <c r="E515" i="18" s="1"/>
  <c r="G521" i="17"/>
  <c r="F515" i="18" s="1"/>
  <c r="H521" i="17"/>
  <c r="I521" i="17"/>
  <c r="J521" i="17"/>
  <c r="K521" i="17"/>
  <c r="L521" i="17"/>
  <c r="M521" i="17"/>
  <c r="N521" i="17"/>
  <c r="O521" i="17"/>
  <c r="P521" i="17"/>
  <c r="Q521" i="17"/>
  <c r="R521" i="17"/>
  <c r="S521" i="17"/>
  <c r="T521" i="17"/>
  <c r="U521" i="17"/>
  <c r="V521" i="17"/>
  <c r="W521" i="17"/>
  <c r="X521" i="17"/>
  <c r="Y521" i="17"/>
  <c r="B522" i="17"/>
  <c r="A516" i="18" s="1"/>
  <c r="C522" i="17"/>
  <c r="B516" i="18" s="1"/>
  <c r="D522" i="17"/>
  <c r="C516" i="18" s="1"/>
  <c r="E522" i="17"/>
  <c r="D516" i="18" s="1"/>
  <c r="F522" i="17"/>
  <c r="E516" i="18" s="1"/>
  <c r="G522" i="17"/>
  <c r="F516" i="18" s="1"/>
  <c r="H522" i="17"/>
  <c r="I522" i="17"/>
  <c r="J522" i="17"/>
  <c r="K522" i="17"/>
  <c r="L522" i="17"/>
  <c r="M522" i="17"/>
  <c r="N522" i="17"/>
  <c r="O522" i="17"/>
  <c r="P522" i="17"/>
  <c r="Q522" i="17"/>
  <c r="R522" i="17"/>
  <c r="S522" i="17"/>
  <c r="T522" i="17"/>
  <c r="U522" i="17"/>
  <c r="V522" i="17"/>
  <c r="W522" i="17"/>
  <c r="X522" i="17"/>
  <c r="Y522" i="17"/>
  <c r="B523" i="17"/>
  <c r="A517" i="18" s="1"/>
  <c r="C523" i="17"/>
  <c r="B517" i="18" s="1"/>
  <c r="D523" i="17"/>
  <c r="C517" i="18" s="1"/>
  <c r="E523" i="17"/>
  <c r="D517" i="18" s="1"/>
  <c r="F523" i="17"/>
  <c r="E517" i="18" s="1"/>
  <c r="G523" i="17"/>
  <c r="F517" i="18" s="1"/>
  <c r="H523" i="17"/>
  <c r="I523" i="17"/>
  <c r="J523" i="17"/>
  <c r="K523" i="17"/>
  <c r="L523" i="17"/>
  <c r="M523" i="17"/>
  <c r="N523" i="17"/>
  <c r="O523" i="17"/>
  <c r="P523" i="17"/>
  <c r="Q523" i="17"/>
  <c r="R523" i="17"/>
  <c r="S523" i="17"/>
  <c r="T523" i="17"/>
  <c r="U523" i="17"/>
  <c r="V523" i="17"/>
  <c r="W523" i="17"/>
  <c r="X523" i="17"/>
  <c r="Y523" i="17"/>
  <c r="B524" i="17"/>
  <c r="A518" i="18" s="1"/>
  <c r="C524" i="17"/>
  <c r="B518" i="18" s="1"/>
  <c r="D524" i="17"/>
  <c r="C518" i="18" s="1"/>
  <c r="E524" i="17"/>
  <c r="D518" i="18" s="1"/>
  <c r="F524" i="17"/>
  <c r="E518" i="18" s="1"/>
  <c r="G524" i="17"/>
  <c r="F518" i="18" s="1"/>
  <c r="H524" i="17"/>
  <c r="I524" i="17"/>
  <c r="J524" i="17"/>
  <c r="K524" i="17"/>
  <c r="L524" i="17"/>
  <c r="M524" i="17"/>
  <c r="N524" i="17"/>
  <c r="O524" i="17"/>
  <c r="P524" i="17"/>
  <c r="Q524" i="17"/>
  <c r="R524" i="17"/>
  <c r="S524" i="17"/>
  <c r="T524" i="17"/>
  <c r="U524" i="17"/>
  <c r="V524" i="17"/>
  <c r="W524" i="17"/>
  <c r="X524" i="17"/>
  <c r="Y524" i="17"/>
  <c r="B525" i="17"/>
  <c r="A519" i="18" s="1"/>
  <c r="C525" i="17"/>
  <c r="B519" i="18" s="1"/>
  <c r="D525" i="17"/>
  <c r="C519" i="18" s="1"/>
  <c r="E525" i="17"/>
  <c r="D519" i="18" s="1"/>
  <c r="F525" i="17"/>
  <c r="E519" i="18" s="1"/>
  <c r="G525" i="17"/>
  <c r="F519" i="18" s="1"/>
  <c r="H525" i="17"/>
  <c r="I525" i="17"/>
  <c r="J525" i="17"/>
  <c r="K525" i="17"/>
  <c r="L525" i="17"/>
  <c r="M525" i="17"/>
  <c r="N525" i="17"/>
  <c r="O525" i="17"/>
  <c r="P525" i="17"/>
  <c r="Q525" i="17"/>
  <c r="R525" i="17"/>
  <c r="S525" i="17"/>
  <c r="T525" i="17"/>
  <c r="U525" i="17"/>
  <c r="V525" i="17"/>
  <c r="W525" i="17"/>
  <c r="X525" i="17"/>
  <c r="Y525" i="17"/>
  <c r="B526" i="17"/>
  <c r="A520" i="18" s="1"/>
  <c r="C526" i="17"/>
  <c r="B520" i="18" s="1"/>
  <c r="D526" i="17"/>
  <c r="C520" i="18" s="1"/>
  <c r="E526" i="17"/>
  <c r="D520" i="18" s="1"/>
  <c r="F526" i="17"/>
  <c r="E520" i="18" s="1"/>
  <c r="G526" i="17"/>
  <c r="F520" i="18" s="1"/>
  <c r="H526" i="17"/>
  <c r="I526" i="17"/>
  <c r="J526" i="17"/>
  <c r="K526" i="17"/>
  <c r="L526" i="17"/>
  <c r="M526" i="17"/>
  <c r="N526" i="17"/>
  <c r="O526" i="17"/>
  <c r="P526" i="17"/>
  <c r="Q526" i="17"/>
  <c r="R526" i="17"/>
  <c r="S526" i="17"/>
  <c r="T526" i="17"/>
  <c r="U526" i="17"/>
  <c r="V526" i="17"/>
  <c r="W526" i="17"/>
  <c r="X526" i="17"/>
  <c r="Y526" i="17"/>
  <c r="B527" i="17"/>
  <c r="A521" i="18" s="1"/>
  <c r="C527" i="17"/>
  <c r="B521" i="18" s="1"/>
  <c r="D527" i="17"/>
  <c r="C521" i="18" s="1"/>
  <c r="E527" i="17"/>
  <c r="D521" i="18" s="1"/>
  <c r="F527" i="17"/>
  <c r="E521" i="18" s="1"/>
  <c r="G527" i="17"/>
  <c r="F521" i="18" s="1"/>
  <c r="H527" i="17"/>
  <c r="I527" i="17"/>
  <c r="J527" i="17"/>
  <c r="K527" i="17"/>
  <c r="L527" i="17"/>
  <c r="M527" i="17"/>
  <c r="N527" i="17"/>
  <c r="O527" i="17"/>
  <c r="P527" i="17"/>
  <c r="Q527" i="17"/>
  <c r="R527" i="17"/>
  <c r="S527" i="17"/>
  <c r="T527" i="17"/>
  <c r="U527" i="17"/>
  <c r="V527" i="17"/>
  <c r="W527" i="17"/>
  <c r="X527" i="17"/>
  <c r="Y527" i="17"/>
  <c r="B528" i="17"/>
  <c r="A522" i="18" s="1"/>
  <c r="C528" i="17"/>
  <c r="B522" i="18" s="1"/>
  <c r="D528" i="17"/>
  <c r="C522" i="18" s="1"/>
  <c r="E528" i="17"/>
  <c r="D522" i="18" s="1"/>
  <c r="F528" i="17"/>
  <c r="E522" i="18" s="1"/>
  <c r="G528" i="17"/>
  <c r="F522" i="18" s="1"/>
  <c r="H528" i="17"/>
  <c r="I528" i="17"/>
  <c r="J528" i="17"/>
  <c r="K528" i="17"/>
  <c r="L528" i="17"/>
  <c r="M528" i="17"/>
  <c r="N528" i="17"/>
  <c r="O528" i="17"/>
  <c r="P528" i="17"/>
  <c r="Q528" i="17"/>
  <c r="R528" i="17"/>
  <c r="S528" i="17"/>
  <c r="T528" i="17"/>
  <c r="U528" i="17"/>
  <c r="V528" i="17"/>
  <c r="W528" i="17"/>
  <c r="X528" i="17"/>
  <c r="Y528" i="17"/>
  <c r="B529" i="17"/>
  <c r="A523" i="18" s="1"/>
  <c r="C529" i="17"/>
  <c r="B523" i="18" s="1"/>
  <c r="D529" i="17"/>
  <c r="C523" i="18" s="1"/>
  <c r="E529" i="17"/>
  <c r="D523" i="18" s="1"/>
  <c r="F529" i="17"/>
  <c r="E523" i="18" s="1"/>
  <c r="G529" i="17"/>
  <c r="F523" i="18" s="1"/>
  <c r="H529" i="17"/>
  <c r="I529" i="17"/>
  <c r="J529" i="17"/>
  <c r="K529" i="17"/>
  <c r="L529" i="17"/>
  <c r="M529" i="17"/>
  <c r="N529" i="17"/>
  <c r="O529" i="17"/>
  <c r="P529" i="17"/>
  <c r="Q529" i="17"/>
  <c r="R529" i="17"/>
  <c r="S529" i="17"/>
  <c r="T529" i="17"/>
  <c r="U529" i="17"/>
  <c r="V529" i="17"/>
  <c r="W529" i="17"/>
  <c r="X529" i="17"/>
  <c r="Y529" i="17"/>
  <c r="B530" i="17"/>
  <c r="A524" i="18" s="1"/>
  <c r="C530" i="17"/>
  <c r="B524" i="18" s="1"/>
  <c r="D530" i="17"/>
  <c r="C524" i="18" s="1"/>
  <c r="E530" i="17"/>
  <c r="D524" i="18" s="1"/>
  <c r="F530" i="17"/>
  <c r="E524" i="18" s="1"/>
  <c r="G530" i="17"/>
  <c r="F524" i="18" s="1"/>
  <c r="H530" i="17"/>
  <c r="I530" i="17"/>
  <c r="J530" i="17"/>
  <c r="K530" i="17"/>
  <c r="L530" i="17"/>
  <c r="M530" i="17"/>
  <c r="N530" i="17"/>
  <c r="O530" i="17"/>
  <c r="P530" i="17"/>
  <c r="Q530" i="17"/>
  <c r="R530" i="17"/>
  <c r="S530" i="17"/>
  <c r="T530" i="17"/>
  <c r="U530" i="17"/>
  <c r="V530" i="17"/>
  <c r="W530" i="17"/>
  <c r="X530" i="17"/>
  <c r="Y530" i="17"/>
  <c r="B531" i="17"/>
  <c r="A525" i="18" s="1"/>
  <c r="C531" i="17"/>
  <c r="B525" i="18" s="1"/>
  <c r="D531" i="17"/>
  <c r="C525" i="18" s="1"/>
  <c r="E531" i="17"/>
  <c r="D525" i="18" s="1"/>
  <c r="F531" i="17"/>
  <c r="E525" i="18" s="1"/>
  <c r="G531" i="17"/>
  <c r="F525" i="18" s="1"/>
  <c r="H531" i="17"/>
  <c r="I531" i="17"/>
  <c r="J531" i="17"/>
  <c r="K531" i="17"/>
  <c r="L531" i="17"/>
  <c r="M531" i="17"/>
  <c r="N531" i="17"/>
  <c r="O531" i="17"/>
  <c r="P531" i="17"/>
  <c r="Q531" i="17"/>
  <c r="R531" i="17"/>
  <c r="S531" i="17"/>
  <c r="T531" i="17"/>
  <c r="U531" i="17"/>
  <c r="V531" i="17"/>
  <c r="W531" i="17"/>
  <c r="X531" i="17"/>
  <c r="Y531" i="17"/>
  <c r="B532" i="17"/>
  <c r="A526" i="18" s="1"/>
  <c r="C532" i="17"/>
  <c r="B526" i="18" s="1"/>
  <c r="D532" i="17"/>
  <c r="C526" i="18" s="1"/>
  <c r="E532" i="17"/>
  <c r="D526" i="18" s="1"/>
  <c r="F532" i="17"/>
  <c r="E526" i="18" s="1"/>
  <c r="G532" i="17"/>
  <c r="F526" i="18" s="1"/>
  <c r="H532" i="17"/>
  <c r="I532" i="17"/>
  <c r="J532" i="17"/>
  <c r="K532" i="17"/>
  <c r="L532" i="17"/>
  <c r="M532" i="17"/>
  <c r="N532" i="17"/>
  <c r="O532" i="17"/>
  <c r="P532" i="17"/>
  <c r="Q532" i="17"/>
  <c r="R532" i="17"/>
  <c r="S532" i="17"/>
  <c r="T532" i="17"/>
  <c r="U532" i="17"/>
  <c r="V532" i="17"/>
  <c r="W532" i="17"/>
  <c r="X532" i="17"/>
  <c r="Y532" i="17"/>
  <c r="B533" i="17"/>
  <c r="A527" i="18" s="1"/>
  <c r="C533" i="17"/>
  <c r="B527" i="18" s="1"/>
  <c r="D533" i="17"/>
  <c r="C527" i="18" s="1"/>
  <c r="E533" i="17"/>
  <c r="D527" i="18" s="1"/>
  <c r="F533" i="17"/>
  <c r="E527" i="18" s="1"/>
  <c r="G533" i="17"/>
  <c r="F527" i="18" s="1"/>
  <c r="H533" i="17"/>
  <c r="I533" i="17"/>
  <c r="J533" i="17"/>
  <c r="K533" i="17"/>
  <c r="L533" i="17"/>
  <c r="M533" i="17"/>
  <c r="N533" i="17"/>
  <c r="O533" i="17"/>
  <c r="P533" i="17"/>
  <c r="Q533" i="17"/>
  <c r="R533" i="17"/>
  <c r="S533" i="17"/>
  <c r="T533" i="17"/>
  <c r="U533" i="17"/>
  <c r="V533" i="17"/>
  <c r="W533" i="17"/>
  <c r="X533" i="17"/>
  <c r="Y533" i="17"/>
  <c r="B534" i="17"/>
  <c r="A528" i="18" s="1"/>
  <c r="C534" i="17"/>
  <c r="B528" i="18" s="1"/>
  <c r="D534" i="17"/>
  <c r="C528" i="18" s="1"/>
  <c r="E534" i="17"/>
  <c r="D528" i="18" s="1"/>
  <c r="F534" i="17"/>
  <c r="E528" i="18" s="1"/>
  <c r="G534" i="17"/>
  <c r="F528" i="18" s="1"/>
  <c r="H534" i="17"/>
  <c r="I534" i="17"/>
  <c r="J534" i="17"/>
  <c r="K534" i="17"/>
  <c r="L534" i="17"/>
  <c r="M534" i="17"/>
  <c r="N534" i="17"/>
  <c r="O534" i="17"/>
  <c r="P534" i="17"/>
  <c r="Q534" i="17"/>
  <c r="R534" i="17"/>
  <c r="S534" i="17"/>
  <c r="T534" i="17"/>
  <c r="U534" i="17"/>
  <c r="V534" i="17"/>
  <c r="W534" i="17"/>
  <c r="X534" i="17"/>
  <c r="Y534" i="17"/>
  <c r="B535" i="17"/>
  <c r="A529" i="18" s="1"/>
  <c r="C535" i="17"/>
  <c r="B529" i="18" s="1"/>
  <c r="D535" i="17"/>
  <c r="C529" i="18" s="1"/>
  <c r="E535" i="17"/>
  <c r="D529" i="18" s="1"/>
  <c r="F535" i="17"/>
  <c r="E529" i="18" s="1"/>
  <c r="G535" i="17"/>
  <c r="F529" i="18" s="1"/>
  <c r="H535" i="17"/>
  <c r="I535" i="17"/>
  <c r="J535" i="17"/>
  <c r="K535" i="17"/>
  <c r="L535" i="17"/>
  <c r="M535" i="17"/>
  <c r="N535" i="17"/>
  <c r="O535" i="17"/>
  <c r="P535" i="17"/>
  <c r="Q535" i="17"/>
  <c r="R535" i="17"/>
  <c r="S535" i="17"/>
  <c r="T535" i="17"/>
  <c r="U535" i="17"/>
  <c r="V535" i="17"/>
  <c r="W535" i="17"/>
  <c r="X535" i="17"/>
  <c r="Y535" i="17"/>
  <c r="B536" i="17"/>
  <c r="A530" i="18" s="1"/>
  <c r="C536" i="17"/>
  <c r="B530" i="18" s="1"/>
  <c r="D536" i="17"/>
  <c r="C530" i="18" s="1"/>
  <c r="E536" i="17"/>
  <c r="D530" i="18" s="1"/>
  <c r="F536" i="17"/>
  <c r="E530" i="18" s="1"/>
  <c r="G536" i="17"/>
  <c r="F530" i="18" s="1"/>
  <c r="H536" i="17"/>
  <c r="I536" i="17"/>
  <c r="J536" i="17"/>
  <c r="K536" i="17"/>
  <c r="L536" i="17"/>
  <c r="M536" i="17"/>
  <c r="N536" i="17"/>
  <c r="O536" i="17"/>
  <c r="P536" i="17"/>
  <c r="Q536" i="17"/>
  <c r="R536" i="17"/>
  <c r="S536" i="17"/>
  <c r="T536" i="17"/>
  <c r="U536" i="17"/>
  <c r="V536" i="17"/>
  <c r="W536" i="17"/>
  <c r="X536" i="17"/>
  <c r="Y536" i="17"/>
  <c r="B537" i="17"/>
  <c r="A531" i="18" s="1"/>
  <c r="C537" i="17"/>
  <c r="B531" i="18" s="1"/>
  <c r="D537" i="17"/>
  <c r="C531" i="18" s="1"/>
  <c r="E537" i="17"/>
  <c r="D531" i="18" s="1"/>
  <c r="F537" i="17"/>
  <c r="E531" i="18" s="1"/>
  <c r="G537" i="17"/>
  <c r="F531" i="18" s="1"/>
  <c r="H537" i="17"/>
  <c r="I537" i="17"/>
  <c r="J537" i="17"/>
  <c r="K537" i="17"/>
  <c r="L537" i="17"/>
  <c r="M537" i="17"/>
  <c r="N537" i="17"/>
  <c r="O537" i="17"/>
  <c r="P537" i="17"/>
  <c r="Q537" i="17"/>
  <c r="R537" i="17"/>
  <c r="S537" i="17"/>
  <c r="T537" i="17"/>
  <c r="U537" i="17"/>
  <c r="V537" i="17"/>
  <c r="W537" i="17"/>
  <c r="X537" i="17"/>
  <c r="Y537" i="17"/>
  <c r="B538" i="17"/>
  <c r="A532" i="18" s="1"/>
  <c r="C538" i="17"/>
  <c r="B532" i="18" s="1"/>
  <c r="D538" i="17"/>
  <c r="C532" i="18" s="1"/>
  <c r="E538" i="17"/>
  <c r="D532" i="18" s="1"/>
  <c r="F538" i="17"/>
  <c r="E532" i="18" s="1"/>
  <c r="G538" i="17"/>
  <c r="F532" i="18" s="1"/>
  <c r="H538" i="17"/>
  <c r="I538" i="17"/>
  <c r="J538" i="17"/>
  <c r="K538" i="17"/>
  <c r="L538" i="17"/>
  <c r="M538" i="17"/>
  <c r="N538" i="17"/>
  <c r="O538" i="17"/>
  <c r="P538" i="17"/>
  <c r="Q538" i="17"/>
  <c r="R538" i="17"/>
  <c r="S538" i="17"/>
  <c r="T538" i="17"/>
  <c r="U538" i="17"/>
  <c r="V538" i="17"/>
  <c r="W538" i="17"/>
  <c r="X538" i="17"/>
  <c r="Y538" i="17"/>
  <c r="B539" i="17"/>
  <c r="A533" i="18" s="1"/>
  <c r="C539" i="17"/>
  <c r="B533" i="18" s="1"/>
  <c r="D539" i="17"/>
  <c r="C533" i="18" s="1"/>
  <c r="E539" i="17"/>
  <c r="D533" i="18" s="1"/>
  <c r="F539" i="17"/>
  <c r="E533" i="18" s="1"/>
  <c r="G539" i="17"/>
  <c r="F533" i="18" s="1"/>
  <c r="H539" i="17"/>
  <c r="I539" i="17"/>
  <c r="J539" i="17"/>
  <c r="K539" i="17"/>
  <c r="L539" i="17"/>
  <c r="M539" i="17"/>
  <c r="N539" i="17"/>
  <c r="O539" i="17"/>
  <c r="P539" i="17"/>
  <c r="Q539" i="17"/>
  <c r="R539" i="17"/>
  <c r="S539" i="17"/>
  <c r="T539" i="17"/>
  <c r="U539" i="17"/>
  <c r="V539" i="17"/>
  <c r="W539" i="17"/>
  <c r="X539" i="17"/>
  <c r="Y539" i="17"/>
  <c r="B540" i="17"/>
  <c r="A534" i="18" s="1"/>
  <c r="C540" i="17"/>
  <c r="B534" i="18" s="1"/>
  <c r="D540" i="17"/>
  <c r="C534" i="18" s="1"/>
  <c r="E540" i="17"/>
  <c r="D534" i="18" s="1"/>
  <c r="F540" i="17"/>
  <c r="E534" i="18" s="1"/>
  <c r="G540" i="17"/>
  <c r="F534" i="18" s="1"/>
  <c r="H540" i="17"/>
  <c r="I540" i="17"/>
  <c r="J540" i="17"/>
  <c r="K540" i="17"/>
  <c r="L540" i="17"/>
  <c r="M540" i="17"/>
  <c r="N540" i="17"/>
  <c r="O540" i="17"/>
  <c r="P540" i="17"/>
  <c r="Q540" i="17"/>
  <c r="R540" i="17"/>
  <c r="S540" i="17"/>
  <c r="T540" i="17"/>
  <c r="U540" i="17"/>
  <c r="V540" i="17"/>
  <c r="W540" i="17"/>
  <c r="X540" i="17"/>
  <c r="Y540" i="17"/>
  <c r="B541" i="17"/>
  <c r="A535" i="18" s="1"/>
  <c r="C541" i="17"/>
  <c r="B535" i="18" s="1"/>
  <c r="D541" i="17"/>
  <c r="C535" i="18" s="1"/>
  <c r="E541" i="17"/>
  <c r="D535" i="18" s="1"/>
  <c r="F541" i="17"/>
  <c r="E535" i="18" s="1"/>
  <c r="G541" i="17"/>
  <c r="F535" i="18" s="1"/>
  <c r="H541" i="17"/>
  <c r="I541" i="17"/>
  <c r="J541" i="17"/>
  <c r="K541" i="17"/>
  <c r="L541" i="17"/>
  <c r="M541" i="17"/>
  <c r="N541" i="17"/>
  <c r="O541" i="17"/>
  <c r="P541" i="17"/>
  <c r="Q541" i="17"/>
  <c r="R541" i="17"/>
  <c r="S541" i="17"/>
  <c r="T541" i="17"/>
  <c r="U541" i="17"/>
  <c r="V541" i="17"/>
  <c r="W541" i="17"/>
  <c r="X541" i="17"/>
  <c r="Y541" i="17"/>
  <c r="B542" i="17"/>
  <c r="A536" i="18" s="1"/>
  <c r="C542" i="17"/>
  <c r="B536" i="18" s="1"/>
  <c r="D542" i="17"/>
  <c r="C536" i="18" s="1"/>
  <c r="E542" i="17"/>
  <c r="D536" i="18" s="1"/>
  <c r="F542" i="17"/>
  <c r="E536" i="18" s="1"/>
  <c r="G542" i="17"/>
  <c r="F536" i="18" s="1"/>
  <c r="H542" i="17"/>
  <c r="I542" i="17"/>
  <c r="J542" i="17"/>
  <c r="K542" i="17"/>
  <c r="L542" i="17"/>
  <c r="M542" i="17"/>
  <c r="N542" i="17"/>
  <c r="O542" i="17"/>
  <c r="P542" i="17"/>
  <c r="Q542" i="17"/>
  <c r="R542" i="17"/>
  <c r="S542" i="17"/>
  <c r="T542" i="17"/>
  <c r="U542" i="17"/>
  <c r="V542" i="17"/>
  <c r="W542" i="17"/>
  <c r="X542" i="17"/>
  <c r="Y542" i="17"/>
  <c r="B543" i="17"/>
  <c r="A537" i="18" s="1"/>
  <c r="C543" i="17"/>
  <c r="B537" i="18" s="1"/>
  <c r="D543" i="17"/>
  <c r="C537" i="18" s="1"/>
  <c r="E543" i="17"/>
  <c r="D537" i="18" s="1"/>
  <c r="F543" i="17"/>
  <c r="E537" i="18" s="1"/>
  <c r="G543" i="17"/>
  <c r="F537" i="18" s="1"/>
  <c r="H543" i="17"/>
  <c r="I543" i="17"/>
  <c r="J543" i="17"/>
  <c r="K543" i="17"/>
  <c r="L543" i="17"/>
  <c r="M543" i="17"/>
  <c r="N543" i="17"/>
  <c r="O543" i="17"/>
  <c r="P543" i="17"/>
  <c r="Q543" i="17"/>
  <c r="R543" i="17"/>
  <c r="S543" i="17"/>
  <c r="T543" i="17"/>
  <c r="U543" i="17"/>
  <c r="V543" i="17"/>
  <c r="W543" i="17"/>
  <c r="X543" i="17"/>
  <c r="Y543" i="17"/>
  <c r="B544" i="17"/>
  <c r="A538" i="18" s="1"/>
  <c r="C544" i="17"/>
  <c r="B538" i="18" s="1"/>
  <c r="D544" i="17"/>
  <c r="C538" i="18" s="1"/>
  <c r="E544" i="17"/>
  <c r="D538" i="18" s="1"/>
  <c r="F544" i="17"/>
  <c r="E538" i="18" s="1"/>
  <c r="G544" i="17"/>
  <c r="F538" i="18" s="1"/>
  <c r="H544" i="17"/>
  <c r="I544" i="17"/>
  <c r="J544" i="17"/>
  <c r="K544" i="17"/>
  <c r="L544" i="17"/>
  <c r="M544" i="17"/>
  <c r="N544" i="17"/>
  <c r="O544" i="17"/>
  <c r="P544" i="17"/>
  <c r="Q544" i="17"/>
  <c r="R544" i="17"/>
  <c r="S544" i="17"/>
  <c r="T544" i="17"/>
  <c r="U544" i="17"/>
  <c r="V544" i="17"/>
  <c r="W544" i="17"/>
  <c r="X544" i="17"/>
  <c r="Y544" i="17"/>
  <c r="B545" i="17"/>
  <c r="A539" i="18" s="1"/>
  <c r="C545" i="17"/>
  <c r="B539" i="18" s="1"/>
  <c r="D545" i="17"/>
  <c r="C539" i="18" s="1"/>
  <c r="E545" i="17"/>
  <c r="D539" i="18" s="1"/>
  <c r="F545" i="17"/>
  <c r="E539" i="18" s="1"/>
  <c r="G545" i="17"/>
  <c r="F539" i="18" s="1"/>
  <c r="H545" i="17"/>
  <c r="I545" i="17"/>
  <c r="J545" i="17"/>
  <c r="K545" i="17"/>
  <c r="L545" i="17"/>
  <c r="M545" i="17"/>
  <c r="N545" i="17"/>
  <c r="O545" i="17"/>
  <c r="P545" i="17"/>
  <c r="Q545" i="17"/>
  <c r="R545" i="17"/>
  <c r="S545" i="17"/>
  <c r="T545" i="17"/>
  <c r="U545" i="17"/>
  <c r="V545" i="17"/>
  <c r="W545" i="17"/>
  <c r="X545" i="17"/>
  <c r="Y545" i="17"/>
  <c r="B546" i="17"/>
  <c r="A540" i="18" s="1"/>
  <c r="C546" i="17"/>
  <c r="B540" i="18" s="1"/>
  <c r="D546" i="17"/>
  <c r="C540" i="18" s="1"/>
  <c r="E546" i="17"/>
  <c r="D540" i="18" s="1"/>
  <c r="F546" i="17"/>
  <c r="E540" i="18" s="1"/>
  <c r="G546" i="17"/>
  <c r="F540" i="18" s="1"/>
  <c r="H546" i="17"/>
  <c r="I546" i="17"/>
  <c r="J546" i="17"/>
  <c r="K546" i="17"/>
  <c r="L546" i="17"/>
  <c r="M546" i="17"/>
  <c r="N546" i="17"/>
  <c r="O546" i="17"/>
  <c r="P546" i="17"/>
  <c r="Q546" i="17"/>
  <c r="R546" i="17"/>
  <c r="S546" i="17"/>
  <c r="T546" i="17"/>
  <c r="U546" i="17"/>
  <c r="V546" i="17"/>
  <c r="W546" i="17"/>
  <c r="X546" i="17"/>
  <c r="Y546" i="17"/>
  <c r="B547" i="17"/>
  <c r="A541" i="18" s="1"/>
  <c r="C547" i="17"/>
  <c r="B541" i="18" s="1"/>
  <c r="D547" i="17"/>
  <c r="C541" i="18" s="1"/>
  <c r="E547" i="17"/>
  <c r="D541" i="18" s="1"/>
  <c r="F547" i="17"/>
  <c r="E541" i="18" s="1"/>
  <c r="G547" i="17"/>
  <c r="F541" i="18" s="1"/>
  <c r="H547" i="17"/>
  <c r="I547" i="17"/>
  <c r="J547" i="17"/>
  <c r="K547" i="17"/>
  <c r="L547" i="17"/>
  <c r="M547" i="17"/>
  <c r="N547" i="17"/>
  <c r="O547" i="17"/>
  <c r="P547" i="17"/>
  <c r="Q547" i="17"/>
  <c r="R547" i="17"/>
  <c r="S547" i="17"/>
  <c r="T547" i="17"/>
  <c r="U547" i="17"/>
  <c r="V547" i="17"/>
  <c r="W547" i="17"/>
  <c r="X547" i="17"/>
  <c r="Y547" i="17"/>
  <c r="B548" i="17"/>
  <c r="A542" i="18" s="1"/>
  <c r="C548" i="17"/>
  <c r="B542" i="18" s="1"/>
  <c r="D548" i="17"/>
  <c r="C542" i="18" s="1"/>
  <c r="E548" i="17"/>
  <c r="D542" i="18" s="1"/>
  <c r="F548" i="17"/>
  <c r="E542" i="18" s="1"/>
  <c r="G548" i="17"/>
  <c r="F542" i="18" s="1"/>
  <c r="H548" i="17"/>
  <c r="I548" i="17"/>
  <c r="J548" i="17"/>
  <c r="K548" i="17"/>
  <c r="L548" i="17"/>
  <c r="M548" i="17"/>
  <c r="N548" i="17"/>
  <c r="O548" i="17"/>
  <c r="P548" i="17"/>
  <c r="Q548" i="17"/>
  <c r="R548" i="17"/>
  <c r="S548" i="17"/>
  <c r="T548" i="17"/>
  <c r="U548" i="17"/>
  <c r="V548" i="17"/>
  <c r="W548" i="17"/>
  <c r="X548" i="17"/>
  <c r="Y548" i="17"/>
  <c r="B549" i="17"/>
  <c r="A543" i="18" s="1"/>
  <c r="C549" i="17"/>
  <c r="B543" i="18" s="1"/>
  <c r="D549" i="17"/>
  <c r="C543" i="18" s="1"/>
  <c r="E549" i="17"/>
  <c r="D543" i="18" s="1"/>
  <c r="F549" i="17"/>
  <c r="E543" i="18" s="1"/>
  <c r="G549" i="17"/>
  <c r="F543" i="18" s="1"/>
  <c r="H549" i="17"/>
  <c r="I549" i="17"/>
  <c r="J549" i="17"/>
  <c r="K549" i="17"/>
  <c r="L549" i="17"/>
  <c r="M549" i="17"/>
  <c r="N549" i="17"/>
  <c r="O549" i="17"/>
  <c r="P549" i="17"/>
  <c r="Q549" i="17"/>
  <c r="R549" i="17"/>
  <c r="S549" i="17"/>
  <c r="T549" i="17"/>
  <c r="U549" i="17"/>
  <c r="V549" i="17"/>
  <c r="W549" i="17"/>
  <c r="X549" i="17"/>
  <c r="Y549" i="17"/>
  <c r="B550" i="17"/>
  <c r="A544" i="18" s="1"/>
  <c r="C550" i="17"/>
  <c r="B544" i="18" s="1"/>
  <c r="D550" i="17"/>
  <c r="C544" i="18" s="1"/>
  <c r="E550" i="17"/>
  <c r="D544" i="18" s="1"/>
  <c r="F550" i="17"/>
  <c r="E544" i="18" s="1"/>
  <c r="G550" i="17"/>
  <c r="F544" i="18" s="1"/>
  <c r="H550" i="17"/>
  <c r="I550" i="17"/>
  <c r="J550" i="17"/>
  <c r="K550" i="17"/>
  <c r="L550" i="17"/>
  <c r="M550" i="17"/>
  <c r="N550" i="17"/>
  <c r="O550" i="17"/>
  <c r="P550" i="17"/>
  <c r="Q550" i="17"/>
  <c r="R550" i="17"/>
  <c r="S550" i="17"/>
  <c r="T550" i="17"/>
  <c r="U550" i="17"/>
  <c r="V550" i="17"/>
  <c r="W550" i="17"/>
  <c r="X550" i="17"/>
  <c r="Y550" i="17"/>
  <c r="B551" i="17"/>
  <c r="A545" i="18" s="1"/>
  <c r="C551" i="17"/>
  <c r="B545" i="18" s="1"/>
  <c r="D551" i="17"/>
  <c r="C545" i="18" s="1"/>
  <c r="E551" i="17"/>
  <c r="D545" i="18" s="1"/>
  <c r="F551" i="17"/>
  <c r="E545" i="18" s="1"/>
  <c r="G551" i="17"/>
  <c r="F545" i="18" s="1"/>
  <c r="H551" i="17"/>
  <c r="I551" i="17"/>
  <c r="J551" i="17"/>
  <c r="K551" i="17"/>
  <c r="L551" i="17"/>
  <c r="M551" i="17"/>
  <c r="N551" i="17"/>
  <c r="O551" i="17"/>
  <c r="P551" i="17"/>
  <c r="Q551" i="17"/>
  <c r="R551" i="17"/>
  <c r="S551" i="17"/>
  <c r="T551" i="17"/>
  <c r="U551" i="17"/>
  <c r="V551" i="17"/>
  <c r="W551" i="17"/>
  <c r="X551" i="17"/>
  <c r="Y551" i="17"/>
  <c r="B552" i="17"/>
  <c r="A546" i="18" s="1"/>
  <c r="C552" i="17"/>
  <c r="B546" i="18" s="1"/>
  <c r="D552" i="17"/>
  <c r="C546" i="18" s="1"/>
  <c r="E552" i="17"/>
  <c r="D546" i="18" s="1"/>
  <c r="F552" i="17"/>
  <c r="E546" i="18" s="1"/>
  <c r="G552" i="17"/>
  <c r="F546" i="18" s="1"/>
  <c r="H552" i="17"/>
  <c r="I552" i="17"/>
  <c r="J552" i="17"/>
  <c r="K552" i="17"/>
  <c r="L552" i="17"/>
  <c r="M552" i="17"/>
  <c r="N552" i="17"/>
  <c r="O552" i="17"/>
  <c r="P552" i="17"/>
  <c r="Q552" i="17"/>
  <c r="R552" i="17"/>
  <c r="S552" i="17"/>
  <c r="T552" i="17"/>
  <c r="U552" i="17"/>
  <c r="V552" i="17"/>
  <c r="W552" i="17"/>
  <c r="X552" i="17"/>
  <c r="Y552" i="17"/>
  <c r="B553" i="17"/>
  <c r="A547" i="18" s="1"/>
  <c r="C553" i="17"/>
  <c r="B547" i="18" s="1"/>
  <c r="D553" i="17"/>
  <c r="C547" i="18" s="1"/>
  <c r="E553" i="17"/>
  <c r="D547" i="18" s="1"/>
  <c r="F553" i="17"/>
  <c r="E547" i="18" s="1"/>
  <c r="G553" i="17"/>
  <c r="F547" i="18" s="1"/>
  <c r="H553" i="17"/>
  <c r="I553" i="17"/>
  <c r="J553" i="17"/>
  <c r="K553" i="17"/>
  <c r="L553" i="17"/>
  <c r="M553" i="17"/>
  <c r="N553" i="17"/>
  <c r="O553" i="17"/>
  <c r="P553" i="17"/>
  <c r="Q553" i="17"/>
  <c r="R553" i="17"/>
  <c r="S553" i="17"/>
  <c r="T553" i="17"/>
  <c r="U553" i="17"/>
  <c r="V553" i="17"/>
  <c r="W553" i="17"/>
  <c r="X553" i="17"/>
  <c r="Y553" i="17"/>
  <c r="B554" i="17"/>
  <c r="A548" i="18" s="1"/>
  <c r="C554" i="17"/>
  <c r="B548" i="18" s="1"/>
  <c r="D554" i="17"/>
  <c r="C548" i="18" s="1"/>
  <c r="E554" i="17"/>
  <c r="D548" i="18" s="1"/>
  <c r="F554" i="17"/>
  <c r="E548" i="18" s="1"/>
  <c r="G554" i="17"/>
  <c r="F548" i="18" s="1"/>
  <c r="H554" i="17"/>
  <c r="I554" i="17"/>
  <c r="J554" i="17"/>
  <c r="K554" i="17"/>
  <c r="L554" i="17"/>
  <c r="M554" i="17"/>
  <c r="N554" i="17"/>
  <c r="O554" i="17"/>
  <c r="P554" i="17"/>
  <c r="Q554" i="17"/>
  <c r="R554" i="17"/>
  <c r="S554" i="17"/>
  <c r="T554" i="17"/>
  <c r="U554" i="17"/>
  <c r="V554" i="17"/>
  <c r="W554" i="17"/>
  <c r="X554" i="17"/>
  <c r="Y554" i="17"/>
  <c r="B555" i="17"/>
  <c r="A549" i="18" s="1"/>
  <c r="C555" i="17"/>
  <c r="B549" i="18" s="1"/>
  <c r="D555" i="17"/>
  <c r="C549" i="18" s="1"/>
  <c r="E555" i="17"/>
  <c r="D549" i="18" s="1"/>
  <c r="F555" i="17"/>
  <c r="E549" i="18" s="1"/>
  <c r="G555" i="17"/>
  <c r="F549" i="18" s="1"/>
  <c r="H555" i="17"/>
  <c r="I555" i="17"/>
  <c r="J555" i="17"/>
  <c r="K555" i="17"/>
  <c r="L555" i="17"/>
  <c r="M555" i="17"/>
  <c r="N555" i="17"/>
  <c r="O555" i="17"/>
  <c r="P555" i="17"/>
  <c r="Q555" i="17"/>
  <c r="R555" i="17"/>
  <c r="S555" i="17"/>
  <c r="T555" i="17"/>
  <c r="U555" i="17"/>
  <c r="V555" i="17"/>
  <c r="W555" i="17"/>
  <c r="X555" i="17"/>
  <c r="Y555" i="17"/>
  <c r="B556" i="17"/>
  <c r="A550" i="18" s="1"/>
  <c r="C556" i="17"/>
  <c r="B550" i="18" s="1"/>
  <c r="D556" i="17"/>
  <c r="C550" i="18" s="1"/>
  <c r="E556" i="17"/>
  <c r="D550" i="18" s="1"/>
  <c r="F556" i="17"/>
  <c r="E550" i="18" s="1"/>
  <c r="G556" i="17"/>
  <c r="F550" i="18" s="1"/>
  <c r="H556" i="17"/>
  <c r="I556" i="17"/>
  <c r="J556" i="17"/>
  <c r="K556" i="17"/>
  <c r="L556" i="17"/>
  <c r="M556" i="17"/>
  <c r="N556" i="17"/>
  <c r="O556" i="17"/>
  <c r="P556" i="17"/>
  <c r="Q556" i="17"/>
  <c r="R556" i="17"/>
  <c r="S556" i="17"/>
  <c r="T556" i="17"/>
  <c r="U556" i="17"/>
  <c r="V556" i="17"/>
  <c r="W556" i="17"/>
  <c r="X556" i="17"/>
  <c r="Y556" i="17"/>
  <c r="B557" i="17"/>
  <c r="A551" i="18" s="1"/>
  <c r="C557" i="17"/>
  <c r="B551" i="18" s="1"/>
  <c r="D557" i="17"/>
  <c r="C551" i="18" s="1"/>
  <c r="E557" i="17"/>
  <c r="D551" i="18" s="1"/>
  <c r="F557" i="17"/>
  <c r="E551" i="18" s="1"/>
  <c r="G557" i="17"/>
  <c r="F551" i="18" s="1"/>
  <c r="H557" i="17"/>
  <c r="I557" i="17"/>
  <c r="J557" i="17"/>
  <c r="K557" i="17"/>
  <c r="L557" i="17"/>
  <c r="M557" i="17"/>
  <c r="N557" i="17"/>
  <c r="O557" i="17"/>
  <c r="P557" i="17"/>
  <c r="Q557" i="17"/>
  <c r="R557" i="17"/>
  <c r="S557" i="17"/>
  <c r="T557" i="17"/>
  <c r="U557" i="17"/>
  <c r="V557" i="17"/>
  <c r="W557" i="17"/>
  <c r="X557" i="17"/>
  <c r="Y557" i="17"/>
  <c r="B558" i="17"/>
  <c r="A552" i="18" s="1"/>
  <c r="C558" i="17"/>
  <c r="B552" i="18" s="1"/>
  <c r="D558" i="17"/>
  <c r="C552" i="18" s="1"/>
  <c r="E558" i="17"/>
  <c r="D552" i="18" s="1"/>
  <c r="F558" i="17"/>
  <c r="E552" i="18" s="1"/>
  <c r="G558" i="17"/>
  <c r="F552" i="18" s="1"/>
  <c r="H558" i="17"/>
  <c r="I558" i="17"/>
  <c r="J558" i="17"/>
  <c r="K558" i="17"/>
  <c r="L558" i="17"/>
  <c r="M558" i="17"/>
  <c r="N558" i="17"/>
  <c r="O558" i="17"/>
  <c r="P558" i="17"/>
  <c r="Q558" i="17"/>
  <c r="R558" i="17"/>
  <c r="S558" i="17"/>
  <c r="T558" i="17"/>
  <c r="U558" i="17"/>
  <c r="V558" i="17"/>
  <c r="W558" i="17"/>
  <c r="X558" i="17"/>
  <c r="Y558" i="17"/>
  <c r="B559" i="17"/>
  <c r="A553" i="18" s="1"/>
  <c r="C559" i="17"/>
  <c r="B553" i="18" s="1"/>
  <c r="D559" i="17"/>
  <c r="C553" i="18" s="1"/>
  <c r="E559" i="17"/>
  <c r="D553" i="18" s="1"/>
  <c r="F559" i="17"/>
  <c r="E553" i="18" s="1"/>
  <c r="G559" i="17"/>
  <c r="F553" i="18" s="1"/>
  <c r="H559" i="17"/>
  <c r="I559" i="17"/>
  <c r="J559" i="17"/>
  <c r="K559" i="17"/>
  <c r="L559" i="17"/>
  <c r="M559" i="17"/>
  <c r="N559" i="17"/>
  <c r="O559" i="17"/>
  <c r="P559" i="17"/>
  <c r="Q559" i="17"/>
  <c r="R559" i="17"/>
  <c r="S559" i="17"/>
  <c r="T559" i="17"/>
  <c r="U559" i="17"/>
  <c r="V559" i="17"/>
  <c r="W559" i="17"/>
  <c r="X559" i="17"/>
  <c r="Y559" i="17"/>
  <c r="B560" i="17"/>
  <c r="A554" i="18" s="1"/>
  <c r="C560" i="17"/>
  <c r="B554" i="18" s="1"/>
  <c r="D560" i="17"/>
  <c r="C554" i="18" s="1"/>
  <c r="E560" i="17"/>
  <c r="D554" i="18" s="1"/>
  <c r="F560" i="17"/>
  <c r="E554" i="18" s="1"/>
  <c r="G560" i="17"/>
  <c r="F554" i="18" s="1"/>
  <c r="H560" i="17"/>
  <c r="I560" i="17"/>
  <c r="J560" i="17"/>
  <c r="K560" i="17"/>
  <c r="L560" i="17"/>
  <c r="M560" i="17"/>
  <c r="N560" i="17"/>
  <c r="O560" i="17"/>
  <c r="P560" i="17"/>
  <c r="Q560" i="17"/>
  <c r="R560" i="17"/>
  <c r="S560" i="17"/>
  <c r="T560" i="17"/>
  <c r="U560" i="17"/>
  <c r="V560" i="17"/>
  <c r="W560" i="17"/>
  <c r="X560" i="17"/>
  <c r="Y560" i="17"/>
  <c r="B561" i="17"/>
  <c r="A555" i="18" s="1"/>
  <c r="C561" i="17"/>
  <c r="B555" i="18" s="1"/>
  <c r="D561" i="17"/>
  <c r="C555" i="18" s="1"/>
  <c r="E561" i="17"/>
  <c r="D555" i="18" s="1"/>
  <c r="F561" i="17"/>
  <c r="E555" i="18" s="1"/>
  <c r="G561" i="17"/>
  <c r="F555" i="18" s="1"/>
  <c r="H561" i="17"/>
  <c r="I561" i="17"/>
  <c r="J561" i="17"/>
  <c r="K561" i="17"/>
  <c r="L561" i="17"/>
  <c r="M561" i="17"/>
  <c r="N561" i="17"/>
  <c r="O561" i="17"/>
  <c r="P561" i="17"/>
  <c r="Q561" i="17"/>
  <c r="R561" i="17"/>
  <c r="S561" i="17"/>
  <c r="T561" i="17"/>
  <c r="U561" i="17"/>
  <c r="V561" i="17"/>
  <c r="W561" i="17"/>
  <c r="X561" i="17"/>
  <c r="Y561" i="17"/>
  <c r="B562" i="17"/>
  <c r="A556" i="18" s="1"/>
  <c r="C562" i="17"/>
  <c r="B556" i="18" s="1"/>
  <c r="D562" i="17"/>
  <c r="C556" i="18" s="1"/>
  <c r="E562" i="17"/>
  <c r="D556" i="18" s="1"/>
  <c r="F562" i="17"/>
  <c r="E556" i="18" s="1"/>
  <c r="G562" i="17"/>
  <c r="F556" i="18" s="1"/>
  <c r="H562" i="17"/>
  <c r="I562" i="17"/>
  <c r="J562" i="17"/>
  <c r="K562" i="17"/>
  <c r="L562" i="17"/>
  <c r="M562" i="17"/>
  <c r="N562" i="17"/>
  <c r="O562" i="17"/>
  <c r="P562" i="17"/>
  <c r="Q562" i="17"/>
  <c r="R562" i="17"/>
  <c r="S562" i="17"/>
  <c r="T562" i="17"/>
  <c r="U562" i="17"/>
  <c r="V562" i="17"/>
  <c r="W562" i="17"/>
  <c r="X562" i="17"/>
  <c r="Y562" i="17"/>
  <c r="B563" i="17"/>
  <c r="A557" i="18" s="1"/>
  <c r="C563" i="17"/>
  <c r="B557" i="18" s="1"/>
  <c r="D563" i="17"/>
  <c r="C557" i="18" s="1"/>
  <c r="E563" i="17"/>
  <c r="D557" i="18" s="1"/>
  <c r="F563" i="17"/>
  <c r="E557" i="18" s="1"/>
  <c r="G563" i="17"/>
  <c r="F557" i="18" s="1"/>
  <c r="H563" i="17"/>
  <c r="I563" i="17"/>
  <c r="J563" i="17"/>
  <c r="K563" i="17"/>
  <c r="L563" i="17"/>
  <c r="M563" i="17"/>
  <c r="N563" i="17"/>
  <c r="O563" i="17"/>
  <c r="P563" i="17"/>
  <c r="Q563" i="17"/>
  <c r="R563" i="17"/>
  <c r="S563" i="17"/>
  <c r="T563" i="17"/>
  <c r="U563" i="17"/>
  <c r="V563" i="17"/>
  <c r="W563" i="17"/>
  <c r="X563" i="17"/>
  <c r="Y563" i="17"/>
  <c r="B564" i="17"/>
  <c r="A558" i="18" s="1"/>
  <c r="C564" i="17"/>
  <c r="B558" i="18" s="1"/>
  <c r="D564" i="17"/>
  <c r="C558" i="18" s="1"/>
  <c r="E564" i="17"/>
  <c r="D558" i="18" s="1"/>
  <c r="F564" i="17"/>
  <c r="E558" i="18" s="1"/>
  <c r="G564" i="17"/>
  <c r="F558" i="18" s="1"/>
  <c r="H564" i="17"/>
  <c r="I564" i="17"/>
  <c r="J564" i="17"/>
  <c r="K564" i="17"/>
  <c r="L564" i="17"/>
  <c r="M564" i="17"/>
  <c r="N564" i="17"/>
  <c r="O564" i="17"/>
  <c r="P564" i="17"/>
  <c r="Q564" i="17"/>
  <c r="R564" i="17"/>
  <c r="S564" i="17"/>
  <c r="T564" i="17"/>
  <c r="U564" i="17"/>
  <c r="V564" i="17"/>
  <c r="W564" i="17"/>
  <c r="X564" i="17"/>
  <c r="Y564" i="17"/>
  <c r="B565" i="17"/>
  <c r="A559" i="18" s="1"/>
  <c r="C565" i="17"/>
  <c r="B559" i="18" s="1"/>
  <c r="D565" i="17"/>
  <c r="C559" i="18" s="1"/>
  <c r="E565" i="17"/>
  <c r="D559" i="18" s="1"/>
  <c r="F565" i="17"/>
  <c r="E559" i="18" s="1"/>
  <c r="G565" i="17"/>
  <c r="F559" i="18" s="1"/>
  <c r="H565" i="17"/>
  <c r="I565" i="17"/>
  <c r="J565" i="17"/>
  <c r="K565" i="17"/>
  <c r="L565" i="17"/>
  <c r="M565" i="17"/>
  <c r="N565" i="17"/>
  <c r="O565" i="17"/>
  <c r="P565" i="17"/>
  <c r="Q565" i="17"/>
  <c r="R565" i="17"/>
  <c r="S565" i="17"/>
  <c r="T565" i="17"/>
  <c r="U565" i="17"/>
  <c r="V565" i="17"/>
  <c r="W565" i="17"/>
  <c r="X565" i="17"/>
  <c r="Y565" i="17"/>
  <c r="B566" i="17"/>
  <c r="A560" i="18" s="1"/>
  <c r="C566" i="17"/>
  <c r="B560" i="18" s="1"/>
  <c r="D566" i="17"/>
  <c r="C560" i="18" s="1"/>
  <c r="E566" i="17"/>
  <c r="D560" i="18" s="1"/>
  <c r="F566" i="17"/>
  <c r="E560" i="18" s="1"/>
  <c r="G566" i="17"/>
  <c r="F560" i="18" s="1"/>
  <c r="H566" i="17"/>
  <c r="I566" i="17"/>
  <c r="J566" i="17"/>
  <c r="K566" i="17"/>
  <c r="L566" i="17"/>
  <c r="M566" i="17"/>
  <c r="N566" i="17"/>
  <c r="O566" i="17"/>
  <c r="P566" i="17"/>
  <c r="Q566" i="17"/>
  <c r="R566" i="17"/>
  <c r="S566" i="17"/>
  <c r="T566" i="17"/>
  <c r="U566" i="17"/>
  <c r="V566" i="17"/>
  <c r="W566" i="17"/>
  <c r="X566" i="17"/>
  <c r="Y566" i="17"/>
  <c r="B567" i="17"/>
  <c r="A561" i="18" s="1"/>
  <c r="C567" i="17"/>
  <c r="B561" i="18" s="1"/>
  <c r="D567" i="17"/>
  <c r="C561" i="18" s="1"/>
  <c r="E567" i="17"/>
  <c r="D561" i="18" s="1"/>
  <c r="F567" i="17"/>
  <c r="E561" i="18" s="1"/>
  <c r="G567" i="17"/>
  <c r="F561" i="18" s="1"/>
  <c r="H567" i="17"/>
  <c r="I567" i="17"/>
  <c r="J567" i="17"/>
  <c r="K567" i="17"/>
  <c r="L567" i="17"/>
  <c r="M567" i="17"/>
  <c r="N567" i="17"/>
  <c r="O567" i="17"/>
  <c r="P567" i="17"/>
  <c r="Q567" i="17"/>
  <c r="R567" i="17"/>
  <c r="S567" i="17"/>
  <c r="T567" i="17"/>
  <c r="U567" i="17"/>
  <c r="V567" i="17"/>
  <c r="W567" i="17"/>
  <c r="X567" i="17"/>
  <c r="Y567" i="17"/>
  <c r="B568" i="17"/>
  <c r="A562" i="18" s="1"/>
  <c r="C568" i="17"/>
  <c r="B562" i="18" s="1"/>
  <c r="D568" i="17"/>
  <c r="C562" i="18" s="1"/>
  <c r="E568" i="17"/>
  <c r="D562" i="18" s="1"/>
  <c r="F568" i="17"/>
  <c r="E562" i="18" s="1"/>
  <c r="G568" i="17"/>
  <c r="F562" i="18" s="1"/>
  <c r="H568" i="17"/>
  <c r="I568" i="17"/>
  <c r="J568" i="17"/>
  <c r="K568" i="17"/>
  <c r="L568" i="17"/>
  <c r="M568" i="17"/>
  <c r="N568" i="17"/>
  <c r="O568" i="17"/>
  <c r="P568" i="17"/>
  <c r="Q568" i="17"/>
  <c r="R568" i="17"/>
  <c r="S568" i="17"/>
  <c r="T568" i="17"/>
  <c r="U568" i="17"/>
  <c r="V568" i="17"/>
  <c r="W568" i="17"/>
  <c r="X568" i="17"/>
  <c r="Y568" i="17"/>
  <c r="B569" i="17"/>
  <c r="A563" i="18" s="1"/>
  <c r="C569" i="17"/>
  <c r="B563" i="18" s="1"/>
  <c r="D569" i="17"/>
  <c r="C563" i="18" s="1"/>
  <c r="E569" i="17"/>
  <c r="D563" i="18" s="1"/>
  <c r="F569" i="17"/>
  <c r="E563" i="18" s="1"/>
  <c r="G569" i="17"/>
  <c r="F563" i="18" s="1"/>
  <c r="H569" i="17"/>
  <c r="I569" i="17"/>
  <c r="J569" i="17"/>
  <c r="K569" i="17"/>
  <c r="L569" i="17"/>
  <c r="M569" i="17"/>
  <c r="N569" i="17"/>
  <c r="O569" i="17"/>
  <c r="P569" i="17"/>
  <c r="Q569" i="17"/>
  <c r="R569" i="17"/>
  <c r="S569" i="17"/>
  <c r="T569" i="17"/>
  <c r="U569" i="17"/>
  <c r="V569" i="17"/>
  <c r="W569" i="17"/>
  <c r="X569" i="17"/>
  <c r="Y569" i="17"/>
  <c r="B570" i="17"/>
  <c r="A564" i="18" s="1"/>
  <c r="C570" i="17"/>
  <c r="B564" i="18" s="1"/>
  <c r="D570" i="17"/>
  <c r="C564" i="18" s="1"/>
  <c r="E570" i="17"/>
  <c r="D564" i="18" s="1"/>
  <c r="F570" i="17"/>
  <c r="E564" i="18" s="1"/>
  <c r="G570" i="17"/>
  <c r="F564" i="18" s="1"/>
  <c r="H570" i="17"/>
  <c r="I570" i="17"/>
  <c r="J570" i="17"/>
  <c r="K570" i="17"/>
  <c r="L570" i="17"/>
  <c r="M570" i="17"/>
  <c r="N570" i="17"/>
  <c r="O570" i="17"/>
  <c r="P570" i="17"/>
  <c r="Q570" i="17"/>
  <c r="R570" i="17"/>
  <c r="S570" i="17"/>
  <c r="T570" i="17"/>
  <c r="U570" i="17"/>
  <c r="V570" i="17"/>
  <c r="W570" i="17"/>
  <c r="X570" i="17"/>
  <c r="Y570" i="17"/>
  <c r="B571" i="17"/>
  <c r="A565" i="18" s="1"/>
  <c r="C571" i="17"/>
  <c r="B565" i="18" s="1"/>
  <c r="D571" i="17"/>
  <c r="C565" i="18" s="1"/>
  <c r="E571" i="17"/>
  <c r="D565" i="18" s="1"/>
  <c r="F571" i="17"/>
  <c r="E565" i="18" s="1"/>
  <c r="G571" i="17"/>
  <c r="F565" i="18" s="1"/>
  <c r="H571" i="17"/>
  <c r="I571" i="17"/>
  <c r="J571" i="17"/>
  <c r="K571" i="17"/>
  <c r="L571" i="17"/>
  <c r="M571" i="17"/>
  <c r="N571" i="17"/>
  <c r="O571" i="17"/>
  <c r="P571" i="17"/>
  <c r="Q571" i="17"/>
  <c r="R571" i="17"/>
  <c r="S571" i="17"/>
  <c r="T571" i="17"/>
  <c r="U571" i="17"/>
  <c r="V571" i="17"/>
  <c r="W571" i="17"/>
  <c r="X571" i="17"/>
  <c r="Y571" i="17"/>
  <c r="B572" i="17"/>
  <c r="A566" i="18" s="1"/>
  <c r="C572" i="17"/>
  <c r="B566" i="18" s="1"/>
  <c r="D572" i="17"/>
  <c r="C566" i="18" s="1"/>
  <c r="E572" i="17"/>
  <c r="D566" i="18" s="1"/>
  <c r="F572" i="17"/>
  <c r="E566" i="18" s="1"/>
  <c r="G572" i="17"/>
  <c r="F566" i="18" s="1"/>
  <c r="H572" i="17"/>
  <c r="I572" i="17"/>
  <c r="J572" i="17"/>
  <c r="K572" i="17"/>
  <c r="L572" i="17"/>
  <c r="M572" i="17"/>
  <c r="N572" i="17"/>
  <c r="O572" i="17"/>
  <c r="P572" i="17"/>
  <c r="Q572" i="17"/>
  <c r="R572" i="17"/>
  <c r="S572" i="17"/>
  <c r="T572" i="17"/>
  <c r="U572" i="17"/>
  <c r="V572" i="17"/>
  <c r="W572" i="17"/>
  <c r="X572" i="17"/>
  <c r="Y572" i="17"/>
  <c r="B573" i="17"/>
  <c r="A567" i="18" s="1"/>
  <c r="C573" i="17"/>
  <c r="B567" i="18" s="1"/>
  <c r="D573" i="17"/>
  <c r="C567" i="18" s="1"/>
  <c r="E573" i="17"/>
  <c r="D567" i="18" s="1"/>
  <c r="F573" i="17"/>
  <c r="E567" i="18" s="1"/>
  <c r="G573" i="17"/>
  <c r="F567" i="18" s="1"/>
  <c r="H573" i="17"/>
  <c r="I573" i="17"/>
  <c r="J573" i="17"/>
  <c r="K573" i="17"/>
  <c r="L573" i="17"/>
  <c r="M573" i="17"/>
  <c r="N573" i="17"/>
  <c r="O573" i="17"/>
  <c r="P573" i="17"/>
  <c r="Q573" i="17"/>
  <c r="R573" i="17"/>
  <c r="S573" i="17"/>
  <c r="T573" i="17"/>
  <c r="U573" i="17"/>
  <c r="V573" i="17"/>
  <c r="W573" i="17"/>
  <c r="X573" i="17"/>
  <c r="Y573" i="17"/>
  <c r="B574" i="17"/>
  <c r="A568" i="18" s="1"/>
  <c r="C574" i="17"/>
  <c r="B568" i="18" s="1"/>
  <c r="D574" i="17"/>
  <c r="C568" i="18" s="1"/>
  <c r="E574" i="17"/>
  <c r="D568" i="18" s="1"/>
  <c r="F574" i="17"/>
  <c r="E568" i="18" s="1"/>
  <c r="G574" i="17"/>
  <c r="F568" i="18" s="1"/>
  <c r="H574" i="17"/>
  <c r="I574" i="17"/>
  <c r="J574" i="17"/>
  <c r="K574" i="17"/>
  <c r="L574" i="17"/>
  <c r="M574" i="17"/>
  <c r="N574" i="17"/>
  <c r="O574" i="17"/>
  <c r="P574" i="17"/>
  <c r="Q574" i="17"/>
  <c r="R574" i="17"/>
  <c r="S574" i="17"/>
  <c r="T574" i="17"/>
  <c r="U574" i="17"/>
  <c r="V574" i="17"/>
  <c r="W574" i="17"/>
  <c r="X574" i="17"/>
  <c r="Y574" i="17"/>
  <c r="B575" i="17"/>
  <c r="A569" i="18" s="1"/>
  <c r="C575" i="17"/>
  <c r="B569" i="18" s="1"/>
  <c r="D575" i="17"/>
  <c r="C569" i="18" s="1"/>
  <c r="E575" i="17"/>
  <c r="D569" i="18" s="1"/>
  <c r="F575" i="17"/>
  <c r="E569" i="18" s="1"/>
  <c r="G575" i="17"/>
  <c r="F569" i="18" s="1"/>
  <c r="H575" i="17"/>
  <c r="I575" i="17"/>
  <c r="J575" i="17"/>
  <c r="K575" i="17"/>
  <c r="L575" i="17"/>
  <c r="M575" i="17"/>
  <c r="N575" i="17"/>
  <c r="O575" i="17"/>
  <c r="P575" i="17"/>
  <c r="Q575" i="17"/>
  <c r="R575" i="17"/>
  <c r="S575" i="17"/>
  <c r="T575" i="17"/>
  <c r="U575" i="17"/>
  <c r="V575" i="17"/>
  <c r="W575" i="17"/>
  <c r="X575" i="17"/>
  <c r="Y575" i="17"/>
  <c r="B576" i="17"/>
  <c r="A570" i="18" s="1"/>
  <c r="C576" i="17"/>
  <c r="B570" i="18" s="1"/>
  <c r="D576" i="17"/>
  <c r="C570" i="18" s="1"/>
  <c r="E576" i="17"/>
  <c r="D570" i="18" s="1"/>
  <c r="F576" i="17"/>
  <c r="E570" i="18" s="1"/>
  <c r="G576" i="17"/>
  <c r="F570" i="18" s="1"/>
  <c r="H576" i="17"/>
  <c r="I576" i="17"/>
  <c r="J576" i="17"/>
  <c r="K576" i="17"/>
  <c r="L576" i="17"/>
  <c r="M576" i="17"/>
  <c r="N576" i="17"/>
  <c r="O576" i="17"/>
  <c r="P576" i="17"/>
  <c r="Q576" i="17"/>
  <c r="R576" i="17"/>
  <c r="S576" i="17"/>
  <c r="T576" i="17"/>
  <c r="U576" i="17"/>
  <c r="V576" i="17"/>
  <c r="W576" i="17"/>
  <c r="X576" i="17"/>
  <c r="Y576" i="17"/>
  <c r="B577" i="17"/>
  <c r="A571" i="18" s="1"/>
  <c r="C577" i="17"/>
  <c r="B571" i="18" s="1"/>
  <c r="D577" i="17"/>
  <c r="C571" i="18" s="1"/>
  <c r="E577" i="17"/>
  <c r="D571" i="18" s="1"/>
  <c r="F577" i="17"/>
  <c r="E571" i="18" s="1"/>
  <c r="G577" i="17"/>
  <c r="F571" i="18" s="1"/>
  <c r="H577" i="17"/>
  <c r="I577" i="17"/>
  <c r="J577" i="17"/>
  <c r="K577" i="17"/>
  <c r="L577" i="17"/>
  <c r="M577" i="17"/>
  <c r="N577" i="17"/>
  <c r="O577" i="17"/>
  <c r="P577" i="17"/>
  <c r="Q577" i="17"/>
  <c r="R577" i="17"/>
  <c r="S577" i="17"/>
  <c r="T577" i="17"/>
  <c r="U577" i="17"/>
  <c r="V577" i="17"/>
  <c r="W577" i="17"/>
  <c r="X577" i="17"/>
  <c r="Y577" i="17"/>
  <c r="B578" i="17"/>
  <c r="A572" i="18" s="1"/>
  <c r="C578" i="17"/>
  <c r="B572" i="18" s="1"/>
  <c r="D578" i="17"/>
  <c r="C572" i="18" s="1"/>
  <c r="E578" i="17"/>
  <c r="D572" i="18" s="1"/>
  <c r="F578" i="17"/>
  <c r="E572" i="18" s="1"/>
  <c r="G578" i="17"/>
  <c r="F572" i="18" s="1"/>
  <c r="H578" i="17"/>
  <c r="I578" i="17"/>
  <c r="J578" i="17"/>
  <c r="K578" i="17"/>
  <c r="L578" i="17"/>
  <c r="M578" i="17"/>
  <c r="N578" i="17"/>
  <c r="O578" i="17"/>
  <c r="P578" i="17"/>
  <c r="Q578" i="17"/>
  <c r="R578" i="17"/>
  <c r="S578" i="17"/>
  <c r="T578" i="17"/>
  <c r="U578" i="17"/>
  <c r="V578" i="17"/>
  <c r="W578" i="17"/>
  <c r="X578" i="17"/>
  <c r="Y578" i="17"/>
  <c r="B579" i="17"/>
  <c r="A573" i="18" s="1"/>
  <c r="C579" i="17"/>
  <c r="B573" i="18" s="1"/>
  <c r="D579" i="17"/>
  <c r="C573" i="18" s="1"/>
  <c r="E579" i="17"/>
  <c r="D573" i="18" s="1"/>
  <c r="F579" i="17"/>
  <c r="E573" i="18" s="1"/>
  <c r="G579" i="17"/>
  <c r="F573" i="18" s="1"/>
  <c r="H579" i="17"/>
  <c r="I579" i="17"/>
  <c r="J579" i="17"/>
  <c r="K579" i="17"/>
  <c r="L579" i="17"/>
  <c r="M579" i="17"/>
  <c r="N579" i="17"/>
  <c r="O579" i="17"/>
  <c r="P579" i="17"/>
  <c r="Q579" i="17"/>
  <c r="R579" i="17"/>
  <c r="S579" i="17"/>
  <c r="T579" i="17"/>
  <c r="U579" i="17"/>
  <c r="V579" i="17"/>
  <c r="W579" i="17"/>
  <c r="X579" i="17"/>
  <c r="Y579" i="17"/>
  <c r="B580" i="17"/>
  <c r="A574" i="18" s="1"/>
  <c r="C580" i="17"/>
  <c r="B574" i="18" s="1"/>
  <c r="D580" i="17"/>
  <c r="C574" i="18" s="1"/>
  <c r="E580" i="17"/>
  <c r="D574" i="18" s="1"/>
  <c r="F580" i="17"/>
  <c r="E574" i="18" s="1"/>
  <c r="G580" i="17"/>
  <c r="F574" i="18" s="1"/>
  <c r="H580" i="17"/>
  <c r="I580" i="17"/>
  <c r="J580" i="17"/>
  <c r="K580" i="17"/>
  <c r="L580" i="17"/>
  <c r="M580" i="17"/>
  <c r="N580" i="17"/>
  <c r="O580" i="17"/>
  <c r="P580" i="17"/>
  <c r="Q580" i="17"/>
  <c r="R580" i="17"/>
  <c r="S580" i="17"/>
  <c r="T580" i="17"/>
  <c r="U580" i="17"/>
  <c r="V580" i="17"/>
  <c r="W580" i="17"/>
  <c r="X580" i="17"/>
  <c r="Y580" i="17"/>
  <c r="B581" i="17"/>
  <c r="A575" i="18" s="1"/>
  <c r="C581" i="17"/>
  <c r="B575" i="18" s="1"/>
  <c r="D581" i="17"/>
  <c r="C575" i="18" s="1"/>
  <c r="E581" i="17"/>
  <c r="D575" i="18" s="1"/>
  <c r="F581" i="17"/>
  <c r="E575" i="18" s="1"/>
  <c r="G581" i="17"/>
  <c r="F575" i="18" s="1"/>
  <c r="H581" i="17"/>
  <c r="I581" i="17"/>
  <c r="J581" i="17"/>
  <c r="K581" i="17"/>
  <c r="L581" i="17"/>
  <c r="M581" i="17"/>
  <c r="N581" i="17"/>
  <c r="O581" i="17"/>
  <c r="P581" i="17"/>
  <c r="Q581" i="17"/>
  <c r="R581" i="17"/>
  <c r="S581" i="17"/>
  <c r="T581" i="17"/>
  <c r="U581" i="17"/>
  <c r="V581" i="17"/>
  <c r="W581" i="17"/>
  <c r="X581" i="17"/>
  <c r="Y581" i="17"/>
  <c r="B582" i="17"/>
  <c r="A576" i="18" s="1"/>
  <c r="C582" i="17"/>
  <c r="B576" i="18" s="1"/>
  <c r="D582" i="17"/>
  <c r="C576" i="18" s="1"/>
  <c r="E582" i="17"/>
  <c r="D576" i="18" s="1"/>
  <c r="F582" i="17"/>
  <c r="E576" i="18" s="1"/>
  <c r="G582" i="17"/>
  <c r="F576" i="18" s="1"/>
  <c r="H582" i="17"/>
  <c r="I582" i="17"/>
  <c r="J582" i="17"/>
  <c r="K582" i="17"/>
  <c r="L582" i="17"/>
  <c r="M582" i="17"/>
  <c r="N582" i="17"/>
  <c r="O582" i="17"/>
  <c r="P582" i="17"/>
  <c r="Q582" i="17"/>
  <c r="R582" i="17"/>
  <c r="S582" i="17"/>
  <c r="T582" i="17"/>
  <c r="U582" i="17"/>
  <c r="V582" i="17"/>
  <c r="W582" i="17"/>
  <c r="X582" i="17"/>
  <c r="Y582" i="17"/>
  <c r="B583" i="17"/>
  <c r="A577" i="18" s="1"/>
  <c r="C583" i="17"/>
  <c r="B577" i="18" s="1"/>
  <c r="D583" i="17"/>
  <c r="C577" i="18" s="1"/>
  <c r="E583" i="17"/>
  <c r="D577" i="18" s="1"/>
  <c r="F583" i="17"/>
  <c r="E577" i="18" s="1"/>
  <c r="G583" i="17"/>
  <c r="F577" i="18" s="1"/>
  <c r="H583" i="17"/>
  <c r="I583" i="17"/>
  <c r="J583" i="17"/>
  <c r="K583" i="17"/>
  <c r="L583" i="17"/>
  <c r="M583" i="17"/>
  <c r="N583" i="17"/>
  <c r="O583" i="17"/>
  <c r="P583" i="17"/>
  <c r="Q583" i="17"/>
  <c r="R583" i="17"/>
  <c r="S583" i="17"/>
  <c r="T583" i="17"/>
  <c r="U583" i="17"/>
  <c r="V583" i="17"/>
  <c r="W583" i="17"/>
  <c r="X583" i="17"/>
  <c r="Y583" i="17"/>
  <c r="B584" i="17"/>
  <c r="A578" i="18" s="1"/>
  <c r="C584" i="17"/>
  <c r="B578" i="18" s="1"/>
  <c r="D584" i="17"/>
  <c r="C578" i="18" s="1"/>
  <c r="E584" i="17"/>
  <c r="D578" i="18" s="1"/>
  <c r="F584" i="17"/>
  <c r="E578" i="18" s="1"/>
  <c r="G584" i="17"/>
  <c r="F578" i="18" s="1"/>
  <c r="H584" i="17"/>
  <c r="I584" i="17"/>
  <c r="J584" i="17"/>
  <c r="K584" i="17"/>
  <c r="L584" i="17"/>
  <c r="M584" i="17"/>
  <c r="N584" i="17"/>
  <c r="O584" i="17"/>
  <c r="P584" i="17"/>
  <c r="Q584" i="17"/>
  <c r="R584" i="17"/>
  <c r="S584" i="17"/>
  <c r="T584" i="17"/>
  <c r="U584" i="17"/>
  <c r="V584" i="17"/>
  <c r="W584" i="17"/>
  <c r="X584" i="17"/>
  <c r="Y584" i="17"/>
  <c r="B585" i="17"/>
  <c r="A579" i="18" s="1"/>
  <c r="C585" i="17"/>
  <c r="B579" i="18" s="1"/>
  <c r="D585" i="17"/>
  <c r="C579" i="18" s="1"/>
  <c r="E585" i="17"/>
  <c r="D579" i="18" s="1"/>
  <c r="F585" i="17"/>
  <c r="E579" i="18" s="1"/>
  <c r="G585" i="17"/>
  <c r="F579" i="18" s="1"/>
  <c r="H585" i="17"/>
  <c r="I585" i="17"/>
  <c r="J585" i="17"/>
  <c r="K585" i="17"/>
  <c r="L585" i="17"/>
  <c r="M585" i="17"/>
  <c r="N585" i="17"/>
  <c r="O585" i="17"/>
  <c r="P585" i="17"/>
  <c r="Q585" i="17"/>
  <c r="R585" i="17"/>
  <c r="S585" i="17"/>
  <c r="T585" i="17"/>
  <c r="U585" i="17"/>
  <c r="V585" i="17"/>
  <c r="W585" i="17"/>
  <c r="X585" i="17"/>
  <c r="Y585" i="17"/>
  <c r="B586" i="17"/>
  <c r="A580" i="18" s="1"/>
  <c r="C586" i="17"/>
  <c r="B580" i="18" s="1"/>
  <c r="D586" i="17"/>
  <c r="C580" i="18" s="1"/>
  <c r="E586" i="17"/>
  <c r="D580" i="18" s="1"/>
  <c r="F586" i="17"/>
  <c r="E580" i="18" s="1"/>
  <c r="G586" i="17"/>
  <c r="F580" i="18" s="1"/>
  <c r="H586" i="17"/>
  <c r="I586" i="17"/>
  <c r="J586" i="17"/>
  <c r="K586" i="17"/>
  <c r="L586" i="17"/>
  <c r="M586" i="17"/>
  <c r="N586" i="17"/>
  <c r="O586" i="17"/>
  <c r="P586" i="17"/>
  <c r="Q586" i="17"/>
  <c r="R586" i="17"/>
  <c r="S586" i="17"/>
  <c r="T586" i="17"/>
  <c r="U586" i="17"/>
  <c r="V586" i="17"/>
  <c r="W586" i="17"/>
  <c r="X586" i="17"/>
  <c r="Y586" i="17"/>
  <c r="B587" i="17"/>
  <c r="A581" i="18" s="1"/>
  <c r="C587" i="17"/>
  <c r="B581" i="18" s="1"/>
  <c r="D587" i="17"/>
  <c r="C581" i="18" s="1"/>
  <c r="E587" i="17"/>
  <c r="D581" i="18" s="1"/>
  <c r="F587" i="17"/>
  <c r="E581" i="18" s="1"/>
  <c r="G587" i="17"/>
  <c r="F581" i="18" s="1"/>
  <c r="H587" i="17"/>
  <c r="I587" i="17"/>
  <c r="J587" i="17"/>
  <c r="K587" i="17"/>
  <c r="L587" i="17"/>
  <c r="M587" i="17"/>
  <c r="N587" i="17"/>
  <c r="O587" i="17"/>
  <c r="P587" i="17"/>
  <c r="Q587" i="17"/>
  <c r="R587" i="17"/>
  <c r="S587" i="17"/>
  <c r="T587" i="17"/>
  <c r="U587" i="17"/>
  <c r="V587" i="17"/>
  <c r="W587" i="17"/>
  <c r="X587" i="17"/>
  <c r="Y587" i="17"/>
  <c r="B588" i="17"/>
  <c r="A582" i="18" s="1"/>
  <c r="C588" i="17"/>
  <c r="B582" i="18" s="1"/>
  <c r="D588" i="17"/>
  <c r="C582" i="18" s="1"/>
  <c r="E588" i="17"/>
  <c r="D582" i="18" s="1"/>
  <c r="F588" i="17"/>
  <c r="E582" i="18" s="1"/>
  <c r="G588" i="17"/>
  <c r="F582" i="18" s="1"/>
  <c r="H588" i="17"/>
  <c r="I588" i="17"/>
  <c r="J588" i="17"/>
  <c r="K588" i="17"/>
  <c r="L588" i="17"/>
  <c r="M588" i="17"/>
  <c r="N588" i="17"/>
  <c r="O588" i="17"/>
  <c r="P588" i="17"/>
  <c r="Q588" i="17"/>
  <c r="R588" i="17"/>
  <c r="S588" i="17"/>
  <c r="T588" i="17"/>
  <c r="U588" i="17"/>
  <c r="V588" i="17"/>
  <c r="W588" i="17"/>
  <c r="X588" i="17"/>
  <c r="Y588" i="17"/>
  <c r="B589" i="17"/>
  <c r="A583" i="18" s="1"/>
  <c r="C589" i="17"/>
  <c r="B583" i="18" s="1"/>
  <c r="D589" i="17"/>
  <c r="C583" i="18" s="1"/>
  <c r="E589" i="17"/>
  <c r="D583" i="18" s="1"/>
  <c r="F589" i="17"/>
  <c r="E583" i="18" s="1"/>
  <c r="G589" i="17"/>
  <c r="F583" i="18" s="1"/>
  <c r="H589" i="17"/>
  <c r="I589" i="17"/>
  <c r="J589" i="17"/>
  <c r="K589" i="17"/>
  <c r="L589" i="17"/>
  <c r="M589" i="17"/>
  <c r="N589" i="17"/>
  <c r="O589" i="17"/>
  <c r="P589" i="17"/>
  <c r="Q589" i="17"/>
  <c r="R589" i="17"/>
  <c r="S589" i="17"/>
  <c r="T589" i="17"/>
  <c r="U589" i="17"/>
  <c r="V589" i="17"/>
  <c r="W589" i="17"/>
  <c r="X589" i="17"/>
  <c r="Y589" i="17"/>
  <c r="B590" i="17"/>
  <c r="A584" i="18" s="1"/>
  <c r="C590" i="17"/>
  <c r="B584" i="18" s="1"/>
  <c r="D590" i="17"/>
  <c r="C584" i="18" s="1"/>
  <c r="E590" i="17"/>
  <c r="D584" i="18" s="1"/>
  <c r="F590" i="17"/>
  <c r="E584" i="18" s="1"/>
  <c r="G590" i="17"/>
  <c r="F584" i="18" s="1"/>
  <c r="H590" i="17"/>
  <c r="I590" i="17"/>
  <c r="J590" i="17"/>
  <c r="K590" i="17"/>
  <c r="L590" i="17"/>
  <c r="M590" i="17"/>
  <c r="N590" i="17"/>
  <c r="O590" i="17"/>
  <c r="P590" i="17"/>
  <c r="Q590" i="17"/>
  <c r="R590" i="17"/>
  <c r="S590" i="17"/>
  <c r="T590" i="17"/>
  <c r="U590" i="17"/>
  <c r="V590" i="17"/>
  <c r="W590" i="17"/>
  <c r="X590" i="17"/>
  <c r="Y590" i="17"/>
  <c r="B591" i="17"/>
  <c r="A585" i="18" s="1"/>
  <c r="C591" i="17"/>
  <c r="B585" i="18" s="1"/>
  <c r="D591" i="17"/>
  <c r="C585" i="18" s="1"/>
  <c r="E591" i="17"/>
  <c r="D585" i="18" s="1"/>
  <c r="F591" i="17"/>
  <c r="E585" i="18" s="1"/>
  <c r="G591" i="17"/>
  <c r="F585" i="18" s="1"/>
  <c r="H591" i="17"/>
  <c r="I591" i="17"/>
  <c r="J591" i="17"/>
  <c r="K591" i="17"/>
  <c r="L591" i="17"/>
  <c r="M591" i="17"/>
  <c r="N591" i="17"/>
  <c r="O591" i="17"/>
  <c r="P591" i="17"/>
  <c r="Q591" i="17"/>
  <c r="R591" i="17"/>
  <c r="S591" i="17"/>
  <c r="T591" i="17"/>
  <c r="U591" i="17"/>
  <c r="V591" i="17"/>
  <c r="W591" i="17"/>
  <c r="X591" i="17"/>
  <c r="Y591" i="17"/>
  <c r="B592" i="17"/>
  <c r="A586" i="18" s="1"/>
  <c r="C592" i="17"/>
  <c r="B586" i="18" s="1"/>
  <c r="D592" i="17"/>
  <c r="C586" i="18" s="1"/>
  <c r="E592" i="17"/>
  <c r="D586" i="18" s="1"/>
  <c r="F592" i="17"/>
  <c r="E586" i="18" s="1"/>
  <c r="G592" i="17"/>
  <c r="F586" i="18" s="1"/>
  <c r="H592" i="17"/>
  <c r="I592" i="17"/>
  <c r="J592" i="17"/>
  <c r="K592" i="17"/>
  <c r="L592" i="17"/>
  <c r="M592" i="17"/>
  <c r="N592" i="17"/>
  <c r="O592" i="17"/>
  <c r="P592" i="17"/>
  <c r="Q592" i="17"/>
  <c r="R592" i="17"/>
  <c r="S592" i="17"/>
  <c r="T592" i="17"/>
  <c r="U592" i="17"/>
  <c r="V592" i="17"/>
  <c r="W592" i="17"/>
  <c r="X592" i="17"/>
  <c r="Y592" i="17"/>
  <c r="B593" i="17"/>
  <c r="A587" i="18" s="1"/>
  <c r="C593" i="17"/>
  <c r="B587" i="18" s="1"/>
  <c r="D593" i="17"/>
  <c r="C587" i="18" s="1"/>
  <c r="E593" i="17"/>
  <c r="D587" i="18" s="1"/>
  <c r="F593" i="17"/>
  <c r="E587" i="18" s="1"/>
  <c r="G593" i="17"/>
  <c r="F587" i="18" s="1"/>
  <c r="H593" i="17"/>
  <c r="I593" i="17"/>
  <c r="J593" i="17"/>
  <c r="K593" i="17"/>
  <c r="L593" i="17"/>
  <c r="M593" i="17"/>
  <c r="N593" i="17"/>
  <c r="O593" i="17"/>
  <c r="P593" i="17"/>
  <c r="Q593" i="17"/>
  <c r="R593" i="17"/>
  <c r="S593" i="17"/>
  <c r="T593" i="17"/>
  <c r="U593" i="17"/>
  <c r="V593" i="17"/>
  <c r="W593" i="17"/>
  <c r="X593" i="17"/>
  <c r="Y593" i="17"/>
  <c r="B594" i="17"/>
  <c r="A588" i="18" s="1"/>
  <c r="C594" i="17"/>
  <c r="B588" i="18" s="1"/>
  <c r="D594" i="17"/>
  <c r="C588" i="18" s="1"/>
  <c r="E594" i="17"/>
  <c r="D588" i="18" s="1"/>
  <c r="F594" i="17"/>
  <c r="E588" i="18" s="1"/>
  <c r="G594" i="17"/>
  <c r="F588" i="18" s="1"/>
  <c r="H594" i="17"/>
  <c r="I594" i="17"/>
  <c r="J594" i="17"/>
  <c r="K594" i="17"/>
  <c r="L594" i="17"/>
  <c r="M594" i="17"/>
  <c r="N594" i="17"/>
  <c r="O594" i="17"/>
  <c r="P594" i="17"/>
  <c r="Q594" i="17"/>
  <c r="R594" i="17"/>
  <c r="S594" i="17"/>
  <c r="T594" i="17"/>
  <c r="U594" i="17"/>
  <c r="V594" i="17"/>
  <c r="W594" i="17"/>
  <c r="X594" i="17"/>
  <c r="Y594" i="17"/>
  <c r="B595" i="17"/>
  <c r="A589" i="18" s="1"/>
  <c r="C595" i="17"/>
  <c r="B589" i="18" s="1"/>
  <c r="D595" i="17"/>
  <c r="C589" i="18" s="1"/>
  <c r="E595" i="17"/>
  <c r="D589" i="18" s="1"/>
  <c r="F595" i="17"/>
  <c r="E589" i="18" s="1"/>
  <c r="G595" i="17"/>
  <c r="F589" i="18" s="1"/>
  <c r="H595" i="17"/>
  <c r="I595" i="17"/>
  <c r="J595" i="17"/>
  <c r="K595" i="17"/>
  <c r="L595" i="17"/>
  <c r="M595" i="17"/>
  <c r="N595" i="17"/>
  <c r="O595" i="17"/>
  <c r="P595" i="17"/>
  <c r="Q595" i="17"/>
  <c r="R595" i="17"/>
  <c r="S595" i="17"/>
  <c r="T595" i="17"/>
  <c r="U595" i="17"/>
  <c r="V595" i="17"/>
  <c r="W595" i="17"/>
  <c r="X595" i="17"/>
  <c r="Y595" i="17"/>
  <c r="B596" i="17"/>
  <c r="A590" i="18" s="1"/>
  <c r="C596" i="17"/>
  <c r="B590" i="18" s="1"/>
  <c r="D596" i="17"/>
  <c r="C590" i="18" s="1"/>
  <c r="E596" i="17"/>
  <c r="D590" i="18" s="1"/>
  <c r="F596" i="17"/>
  <c r="E590" i="18" s="1"/>
  <c r="G596" i="17"/>
  <c r="F590" i="18" s="1"/>
  <c r="H596" i="17"/>
  <c r="I596" i="17"/>
  <c r="J596" i="17"/>
  <c r="K596" i="17"/>
  <c r="L596" i="17"/>
  <c r="M596" i="17"/>
  <c r="N596" i="17"/>
  <c r="O596" i="17"/>
  <c r="P596" i="17"/>
  <c r="Q596" i="17"/>
  <c r="R596" i="17"/>
  <c r="S596" i="17"/>
  <c r="T596" i="17"/>
  <c r="U596" i="17"/>
  <c r="V596" i="17"/>
  <c r="W596" i="17"/>
  <c r="X596" i="17"/>
  <c r="Y596" i="17"/>
  <c r="B597" i="17"/>
  <c r="A591" i="18" s="1"/>
  <c r="C597" i="17"/>
  <c r="B591" i="18" s="1"/>
  <c r="D597" i="17"/>
  <c r="C591" i="18" s="1"/>
  <c r="E597" i="17"/>
  <c r="D591" i="18" s="1"/>
  <c r="F597" i="17"/>
  <c r="E591" i="18" s="1"/>
  <c r="G597" i="17"/>
  <c r="F591" i="18" s="1"/>
  <c r="H597" i="17"/>
  <c r="I597" i="17"/>
  <c r="J597" i="17"/>
  <c r="K597" i="17"/>
  <c r="L597" i="17"/>
  <c r="M597" i="17"/>
  <c r="N597" i="17"/>
  <c r="O597" i="17"/>
  <c r="P597" i="17"/>
  <c r="Q597" i="17"/>
  <c r="R597" i="17"/>
  <c r="S597" i="17"/>
  <c r="T597" i="17"/>
  <c r="U597" i="17"/>
  <c r="V597" i="17"/>
  <c r="W597" i="17"/>
  <c r="X597" i="17"/>
  <c r="Y597" i="17"/>
  <c r="B598" i="17"/>
  <c r="A592" i="18" s="1"/>
  <c r="C598" i="17"/>
  <c r="B592" i="18" s="1"/>
  <c r="D598" i="17"/>
  <c r="C592" i="18" s="1"/>
  <c r="E598" i="17"/>
  <c r="D592" i="18" s="1"/>
  <c r="F598" i="17"/>
  <c r="E592" i="18" s="1"/>
  <c r="G598" i="17"/>
  <c r="F592" i="18" s="1"/>
  <c r="H598" i="17"/>
  <c r="I598" i="17"/>
  <c r="J598" i="17"/>
  <c r="K598" i="17"/>
  <c r="L598" i="17"/>
  <c r="M598" i="17"/>
  <c r="N598" i="17"/>
  <c r="O598" i="17"/>
  <c r="P598" i="17"/>
  <c r="Q598" i="17"/>
  <c r="R598" i="17"/>
  <c r="S598" i="17"/>
  <c r="T598" i="17"/>
  <c r="U598" i="17"/>
  <c r="V598" i="17"/>
  <c r="W598" i="17"/>
  <c r="X598" i="17"/>
  <c r="Y598" i="17"/>
  <c r="B599" i="17"/>
  <c r="A593" i="18" s="1"/>
  <c r="C599" i="17"/>
  <c r="B593" i="18" s="1"/>
  <c r="D599" i="17"/>
  <c r="C593" i="18" s="1"/>
  <c r="E599" i="17"/>
  <c r="D593" i="18" s="1"/>
  <c r="F599" i="17"/>
  <c r="E593" i="18" s="1"/>
  <c r="G599" i="17"/>
  <c r="F593" i="18" s="1"/>
  <c r="H599" i="17"/>
  <c r="I599" i="17"/>
  <c r="J599" i="17"/>
  <c r="K599" i="17"/>
  <c r="L599" i="17"/>
  <c r="M599" i="17"/>
  <c r="N599" i="17"/>
  <c r="O599" i="17"/>
  <c r="P599" i="17"/>
  <c r="Q599" i="17"/>
  <c r="R599" i="17"/>
  <c r="S599" i="17"/>
  <c r="T599" i="17"/>
  <c r="U599" i="17"/>
  <c r="V599" i="17"/>
  <c r="W599" i="17"/>
  <c r="X599" i="17"/>
  <c r="Y599" i="17"/>
  <c r="B600" i="17"/>
  <c r="A594" i="18" s="1"/>
  <c r="C600" i="17"/>
  <c r="B594" i="18" s="1"/>
  <c r="D600" i="17"/>
  <c r="C594" i="18" s="1"/>
  <c r="E600" i="17"/>
  <c r="D594" i="18" s="1"/>
  <c r="F600" i="17"/>
  <c r="E594" i="18" s="1"/>
  <c r="G600" i="17"/>
  <c r="F594" i="18" s="1"/>
  <c r="H600" i="17"/>
  <c r="I600" i="17"/>
  <c r="J600" i="17"/>
  <c r="K600" i="17"/>
  <c r="L600" i="17"/>
  <c r="M600" i="17"/>
  <c r="N600" i="17"/>
  <c r="O600" i="17"/>
  <c r="P600" i="17"/>
  <c r="Q600" i="17"/>
  <c r="R600" i="17"/>
  <c r="S600" i="17"/>
  <c r="T600" i="17"/>
  <c r="U600" i="17"/>
  <c r="V600" i="17"/>
  <c r="W600" i="17"/>
  <c r="X600" i="17"/>
  <c r="Y600" i="17"/>
  <c r="B601" i="17"/>
  <c r="A595" i="18" s="1"/>
  <c r="C601" i="17"/>
  <c r="B595" i="18" s="1"/>
  <c r="D601" i="17"/>
  <c r="C595" i="18" s="1"/>
  <c r="E601" i="17"/>
  <c r="D595" i="18" s="1"/>
  <c r="F601" i="17"/>
  <c r="E595" i="18" s="1"/>
  <c r="G601" i="17"/>
  <c r="F595" i="18" s="1"/>
  <c r="H601" i="17"/>
  <c r="I601" i="17"/>
  <c r="J601" i="17"/>
  <c r="K601" i="17"/>
  <c r="L601" i="17"/>
  <c r="M601" i="17"/>
  <c r="N601" i="17"/>
  <c r="O601" i="17"/>
  <c r="P601" i="17"/>
  <c r="Q601" i="17"/>
  <c r="R601" i="17"/>
  <c r="S601" i="17"/>
  <c r="T601" i="17"/>
  <c r="U601" i="17"/>
  <c r="V601" i="17"/>
  <c r="W601" i="17"/>
  <c r="X601" i="17"/>
  <c r="Y601" i="17"/>
  <c r="B602" i="17"/>
  <c r="A596" i="18" s="1"/>
  <c r="C602" i="17"/>
  <c r="B596" i="18" s="1"/>
  <c r="D602" i="17"/>
  <c r="C596" i="18" s="1"/>
  <c r="E602" i="17"/>
  <c r="D596" i="18" s="1"/>
  <c r="F602" i="17"/>
  <c r="E596" i="18" s="1"/>
  <c r="G602" i="17"/>
  <c r="F596" i="18" s="1"/>
  <c r="H602" i="17"/>
  <c r="I602" i="17"/>
  <c r="J602" i="17"/>
  <c r="K602" i="17"/>
  <c r="L602" i="17"/>
  <c r="M602" i="17"/>
  <c r="N602" i="17"/>
  <c r="O602" i="17"/>
  <c r="P602" i="17"/>
  <c r="Q602" i="17"/>
  <c r="R602" i="17"/>
  <c r="S602" i="17"/>
  <c r="T602" i="17"/>
  <c r="U602" i="17"/>
  <c r="V602" i="17"/>
  <c r="W602" i="17"/>
  <c r="X602" i="17"/>
  <c r="Y602" i="17"/>
  <c r="B603" i="17"/>
  <c r="A597" i="18" s="1"/>
  <c r="C603" i="17"/>
  <c r="B597" i="18" s="1"/>
  <c r="D603" i="17"/>
  <c r="C597" i="18" s="1"/>
  <c r="E603" i="17"/>
  <c r="D597" i="18" s="1"/>
  <c r="F603" i="17"/>
  <c r="E597" i="18" s="1"/>
  <c r="G603" i="17"/>
  <c r="F597" i="18" s="1"/>
  <c r="H603" i="17"/>
  <c r="I603" i="17"/>
  <c r="J603" i="17"/>
  <c r="K603" i="17"/>
  <c r="L603" i="17"/>
  <c r="M603" i="17"/>
  <c r="N603" i="17"/>
  <c r="O603" i="17"/>
  <c r="P603" i="17"/>
  <c r="Q603" i="17"/>
  <c r="R603" i="17"/>
  <c r="S603" i="17"/>
  <c r="T603" i="17"/>
  <c r="U603" i="17"/>
  <c r="V603" i="17"/>
  <c r="W603" i="17"/>
  <c r="X603" i="17"/>
  <c r="Y603" i="17"/>
  <c r="B604" i="17"/>
  <c r="A598" i="18" s="1"/>
  <c r="C604" i="17"/>
  <c r="B598" i="18" s="1"/>
  <c r="D604" i="17"/>
  <c r="C598" i="18" s="1"/>
  <c r="E604" i="17"/>
  <c r="D598" i="18" s="1"/>
  <c r="F604" i="17"/>
  <c r="E598" i="18" s="1"/>
  <c r="G604" i="17"/>
  <c r="F598" i="18" s="1"/>
  <c r="H604" i="17"/>
  <c r="I604" i="17"/>
  <c r="J604" i="17"/>
  <c r="K604" i="17"/>
  <c r="L604" i="17"/>
  <c r="M604" i="17"/>
  <c r="N604" i="17"/>
  <c r="O604" i="17"/>
  <c r="P604" i="17"/>
  <c r="Q604" i="17"/>
  <c r="R604" i="17"/>
  <c r="S604" i="17"/>
  <c r="T604" i="17"/>
  <c r="U604" i="17"/>
  <c r="V604" i="17"/>
  <c r="W604" i="17"/>
  <c r="X604" i="17"/>
  <c r="Y604" i="17"/>
  <c r="B605" i="17"/>
  <c r="A599" i="18" s="1"/>
  <c r="C605" i="17"/>
  <c r="B599" i="18" s="1"/>
  <c r="D605" i="17"/>
  <c r="C599" i="18" s="1"/>
  <c r="E605" i="17"/>
  <c r="D599" i="18" s="1"/>
  <c r="F605" i="17"/>
  <c r="E599" i="18" s="1"/>
  <c r="G605" i="17"/>
  <c r="F599" i="18" s="1"/>
  <c r="H605" i="17"/>
  <c r="I605" i="17"/>
  <c r="J605" i="17"/>
  <c r="K605" i="17"/>
  <c r="L605" i="17"/>
  <c r="M605" i="17"/>
  <c r="N605" i="17"/>
  <c r="O605" i="17"/>
  <c r="P605" i="17"/>
  <c r="Q605" i="17"/>
  <c r="R605" i="17"/>
  <c r="S605" i="17"/>
  <c r="T605" i="17"/>
  <c r="U605" i="17"/>
  <c r="V605" i="17"/>
  <c r="W605" i="17"/>
  <c r="X605" i="17"/>
  <c r="Y605" i="17"/>
  <c r="B606" i="17"/>
  <c r="A600" i="18" s="1"/>
  <c r="C606" i="17"/>
  <c r="B600" i="18" s="1"/>
  <c r="D606" i="17"/>
  <c r="C600" i="18" s="1"/>
  <c r="E606" i="17"/>
  <c r="D600" i="18" s="1"/>
  <c r="F606" i="17"/>
  <c r="E600" i="18" s="1"/>
  <c r="G606" i="17"/>
  <c r="F600" i="18" s="1"/>
  <c r="H606" i="17"/>
  <c r="I606" i="17"/>
  <c r="J606" i="17"/>
  <c r="K606" i="17"/>
  <c r="L606" i="17"/>
  <c r="M606" i="17"/>
  <c r="N606" i="17"/>
  <c r="O606" i="17"/>
  <c r="P606" i="17"/>
  <c r="Q606" i="17"/>
  <c r="R606" i="17"/>
  <c r="S606" i="17"/>
  <c r="T606" i="17"/>
  <c r="U606" i="17"/>
  <c r="V606" i="17"/>
  <c r="W606" i="17"/>
  <c r="X606" i="17"/>
  <c r="Y606" i="17"/>
  <c r="B607" i="17"/>
  <c r="A601" i="18" s="1"/>
  <c r="C607" i="17"/>
  <c r="B601" i="18" s="1"/>
  <c r="D607" i="17"/>
  <c r="C601" i="18" s="1"/>
  <c r="E607" i="17"/>
  <c r="D601" i="18" s="1"/>
  <c r="F607" i="17"/>
  <c r="E601" i="18" s="1"/>
  <c r="G607" i="17"/>
  <c r="F601" i="18" s="1"/>
  <c r="H607" i="17"/>
  <c r="I607" i="17"/>
  <c r="J607" i="17"/>
  <c r="K607" i="17"/>
  <c r="L607" i="17"/>
  <c r="M607" i="17"/>
  <c r="N607" i="17"/>
  <c r="O607" i="17"/>
  <c r="P607" i="17"/>
  <c r="Q607" i="17"/>
  <c r="R607" i="17"/>
  <c r="S607" i="17"/>
  <c r="T607" i="17"/>
  <c r="U607" i="17"/>
  <c r="V607" i="17"/>
  <c r="W607" i="17"/>
  <c r="X607" i="17"/>
  <c r="Y607" i="17"/>
  <c r="B608" i="17"/>
  <c r="A602" i="18" s="1"/>
  <c r="C608" i="17"/>
  <c r="B602" i="18" s="1"/>
  <c r="D608" i="17"/>
  <c r="C602" i="18" s="1"/>
  <c r="E608" i="17"/>
  <c r="D602" i="18" s="1"/>
  <c r="F608" i="17"/>
  <c r="E602" i="18" s="1"/>
  <c r="G608" i="17"/>
  <c r="F602" i="18" s="1"/>
  <c r="H608" i="17"/>
  <c r="I608" i="17"/>
  <c r="J608" i="17"/>
  <c r="K608" i="17"/>
  <c r="L608" i="17"/>
  <c r="M608" i="17"/>
  <c r="N608" i="17"/>
  <c r="O608" i="17"/>
  <c r="P608" i="17"/>
  <c r="Q608" i="17"/>
  <c r="R608" i="17"/>
  <c r="S608" i="17"/>
  <c r="T608" i="17"/>
  <c r="U608" i="17"/>
  <c r="V608" i="17"/>
  <c r="W608" i="17"/>
  <c r="X608" i="17"/>
  <c r="Y608" i="17"/>
  <c r="B609" i="17"/>
  <c r="A603" i="18" s="1"/>
  <c r="C609" i="17"/>
  <c r="B603" i="18" s="1"/>
  <c r="D609" i="17"/>
  <c r="C603" i="18" s="1"/>
  <c r="E609" i="17"/>
  <c r="D603" i="18" s="1"/>
  <c r="F609" i="17"/>
  <c r="E603" i="18" s="1"/>
  <c r="G609" i="17"/>
  <c r="F603" i="18" s="1"/>
  <c r="H609" i="17"/>
  <c r="I609" i="17"/>
  <c r="J609" i="17"/>
  <c r="K609" i="17"/>
  <c r="L609" i="17"/>
  <c r="M609" i="17"/>
  <c r="N609" i="17"/>
  <c r="O609" i="17"/>
  <c r="P609" i="17"/>
  <c r="Q609" i="17"/>
  <c r="R609" i="17"/>
  <c r="S609" i="17"/>
  <c r="T609" i="17"/>
  <c r="U609" i="17"/>
  <c r="V609" i="17"/>
  <c r="W609" i="17"/>
  <c r="X609" i="17"/>
  <c r="Y609" i="17"/>
  <c r="B610" i="17"/>
  <c r="A604" i="18" s="1"/>
  <c r="C610" i="17"/>
  <c r="B604" i="18" s="1"/>
  <c r="D610" i="17"/>
  <c r="C604" i="18" s="1"/>
  <c r="E610" i="17"/>
  <c r="D604" i="18" s="1"/>
  <c r="F610" i="17"/>
  <c r="E604" i="18" s="1"/>
  <c r="G610" i="17"/>
  <c r="F604" i="18" s="1"/>
  <c r="H610" i="17"/>
  <c r="I610" i="17"/>
  <c r="J610" i="17"/>
  <c r="K610" i="17"/>
  <c r="L610" i="17"/>
  <c r="M610" i="17"/>
  <c r="N610" i="17"/>
  <c r="O610" i="17"/>
  <c r="P610" i="17"/>
  <c r="Q610" i="17"/>
  <c r="R610" i="17"/>
  <c r="S610" i="17"/>
  <c r="T610" i="17"/>
  <c r="U610" i="17"/>
  <c r="V610" i="17"/>
  <c r="W610" i="17"/>
  <c r="X610" i="17"/>
  <c r="Y610" i="17"/>
  <c r="B611" i="17"/>
  <c r="A605" i="18" s="1"/>
  <c r="C611" i="17"/>
  <c r="B605" i="18" s="1"/>
  <c r="D611" i="17"/>
  <c r="C605" i="18" s="1"/>
  <c r="E611" i="17"/>
  <c r="D605" i="18" s="1"/>
  <c r="F611" i="17"/>
  <c r="E605" i="18" s="1"/>
  <c r="G611" i="17"/>
  <c r="F605" i="18" s="1"/>
  <c r="H611" i="17"/>
  <c r="I611" i="17"/>
  <c r="J611" i="17"/>
  <c r="K611" i="17"/>
  <c r="L611" i="17"/>
  <c r="M611" i="17"/>
  <c r="N611" i="17"/>
  <c r="O611" i="17"/>
  <c r="P611" i="17"/>
  <c r="Q611" i="17"/>
  <c r="R611" i="17"/>
  <c r="S611" i="17"/>
  <c r="T611" i="17"/>
  <c r="U611" i="17"/>
  <c r="V611" i="17"/>
  <c r="W611" i="17"/>
  <c r="X611" i="17"/>
  <c r="Y611" i="17"/>
  <c r="B612" i="17"/>
  <c r="A606" i="18" s="1"/>
  <c r="C612" i="17"/>
  <c r="B606" i="18" s="1"/>
  <c r="D612" i="17"/>
  <c r="C606" i="18" s="1"/>
  <c r="E612" i="17"/>
  <c r="D606" i="18" s="1"/>
  <c r="F612" i="17"/>
  <c r="E606" i="18" s="1"/>
  <c r="G612" i="17"/>
  <c r="F606" i="18" s="1"/>
  <c r="H612" i="17"/>
  <c r="I612" i="17"/>
  <c r="J612" i="17"/>
  <c r="K612" i="17"/>
  <c r="L612" i="17"/>
  <c r="M612" i="17"/>
  <c r="N612" i="17"/>
  <c r="O612" i="17"/>
  <c r="P612" i="17"/>
  <c r="Q612" i="17"/>
  <c r="R612" i="17"/>
  <c r="S612" i="17"/>
  <c r="T612" i="17"/>
  <c r="U612" i="17"/>
  <c r="V612" i="17"/>
  <c r="W612" i="17"/>
  <c r="X612" i="17"/>
  <c r="Y612" i="17"/>
  <c r="B613" i="17"/>
  <c r="A607" i="18" s="1"/>
  <c r="C613" i="17"/>
  <c r="B607" i="18" s="1"/>
  <c r="D613" i="17"/>
  <c r="C607" i="18" s="1"/>
  <c r="E613" i="17"/>
  <c r="D607" i="18" s="1"/>
  <c r="F613" i="17"/>
  <c r="E607" i="18" s="1"/>
  <c r="G613" i="17"/>
  <c r="F607" i="18" s="1"/>
  <c r="H613" i="17"/>
  <c r="I613" i="17"/>
  <c r="J613" i="17"/>
  <c r="K613" i="17"/>
  <c r="L613" i="17"/>
  <c r="M613" i="17"/>
  <c r="N613" i="17"/>
  <c r="O613" i="17"/>
  <c r="P613" i="17"/>
  <c r="Q613" i="17"/>
  <c r="R613" i="17"/>
  <c r="S613" i="17"/>
  <c r="T613" i="17"/>
  <c r="U613" i="17"/>
  <c r="V613" i="17"/>
  <c r="W613" i="17"/>
  <c r="X613" i="17"/>
  <c r="Y613" i="17"/>
  <c r="B614" i="17"/>
  <c r="A608" i="18" s="1"/>
  <c r="C614" i="17"/>
  <c r="B608" i="18" s="1"/>
  <c r="D614" i="17"/>
  <c r="C608" i="18" s="1"/>
  <c r="E614" i="17"/>
  <c r="D608" i="18" s="1"/>
  <c r="F614" i="17"/>
  <c r="E608" i="18" s="1"/>
  <c r="G614" i="17"/>
  <c r="F608" i="18" s="1"/>
  <c r="H614" i="17"/>
  <c r="I614" i="17"/>
  <c r="J614" i="17"/>
  <c r="K614" i="17"/>
  <c r="L614" i="17"/>
  <c r="M614" i="17"/>
  <c r="N614" i="17"/>
  <c r="O614" i="17"/>
  <c r="P614" i="17"/>
  <c r="Q614" i="17"/>
  <c r="R614" i="17"/>
  <c r="S614" i="17"/>
  <c r="T614" i="17"/>
  <c r="U614" i="17"/>
  <c r="V614" i="17"/>
  <c r="W614" i="17"/>
  <c r="X614" i="17"/>
  <c r="Y614" i="17"/>
  <c r="B615" i="17"/>
  <c r="A609" i="18" s="1"/>
  <c r="C615" i="17"/>
  <c r="B609" i="18" s="1"/>
  <c r="D615" i="17"/>
  <c r="C609" i="18" s="1"/>
  <c r="E615" i="17"/>
  <c r="D609" i="18" s="1"/>
  <c r="F615" i="17"/>
  <c r="E609" i="18" s="1"/>
  <c r="G615" i="17"/>
  <c r="F609" i="18" s="1"/>
  <c r="H615" i="17"/>
  <c r="I615" i="17"/>
  <c r="J615" i="17"/>
  <c r="K615" i="17"/>
  <c r="L615" i="17"/>
  <c r="M615" i="17"/>
  <c r="N615" i="17"/>
  <c r="O615" i="17"/>
  <c r="P615" i="17"/>
  <c r="Q615" i="17"/>
  <c r="R615" i="17"/>
  <c r="S615" i="17"/>
  <c r="T615" i="17"/>
  <c r="U615" i="17"/>
  <c r="V615" i="17"/>
  <c r="W615" i="17"/>
  <c r="X615" i="17"/>
  <c r="Y615" i="17"/>
  <c r="B616" i="17"/>
  <c r="A610" i="18" s="1"/>
  <c r="C616" i="17"/>
  <c r="B610" i="18" s="1"/>
  <c r="D616" i="17"/>
  <c r="C610" i="18" s="1"/>
  <c r="E616" i="17"/>
  <c r="D610" i="18" s="1"/>
  <c r="F616" i="17"/>
  <c r="E610" i="18" s="1"/>
  <c r="G616" i="17"/>
  <c r="F610" i="18" s="1"/>
  <c r="H616" i="17"/>
  <c r="I616" i="17"/>
  <c r="J616" i="17"/>
  <c r="K616" i="17"/>
  <c r="L616" i="17"/>
  <c r="M616" i="17"/>
  <c r="N616" i="17"/>
  <c r="O616" i="17"/>
  <c r="P616" i="17"/>
  <c r="Q616" i="17"/>
  <c r="R616" i="17"/>
  <c r="S616" i="17"/>
  <c r="T616" i="17"/>
  <c r="U616" i="17"/>
  <c r="V616" i="17"/>
  <c r="W616" i="17"/>
  <c r="X616" i="17"/>
  <c r="Y616" i="17"/>
  <c r="B617" i="17"/>
  <c r="A611" i="18" s="1"/>
  <c r="C617" i="17"/>
  <c r="B611" i="18" s="1"/>
  <c r="D617" i="17"/>
  <c r="C611" i="18" s="1"/>
  <c r="E617" i="17"/>
  <c r="D611" i="18" s="1"/>
  <c r="F617" i="17"/>
  <c r="E611" i="18" s="1"/>
  <c r="G617" i="17"/>
  <c r="F611" i="18" s="1"/>
  <c r="H617" i="17"/>
  <c r="I617" i="17"/>
  <c r="J617" i="17"/>
  <c r="K617" i="17"/>
  <c r="L617" i="17"/>
  <c r="M617" i="17"/>
  <c r="N617" i="17"/>
  <c r="O617" i="17"/>
  <c r="P617" i="17"/>
  <c r="Q617" i="17"/>
  <c r="R617" i="17"/>
  <c r="S617" i="17"/>
  <c r="T617" i="17"/>
  <c r="U617" i="17"/>
  <c r="V617" i="17"/>
  <c r="W617" i="17"/>
  <c r="X617" i="17"/>
  <c r="Y617" i="17"/>
  <c r="B618" i="17"/>
  <c r="A612" i="18" s="1"/>
  <c r="C618" i="17"/>
  <c r="B612" i="18" s="1"/>
  <c r="D618" i="17"/>
  <c r="C612" i="18" s="1"/>
  <c r="E618" i="17"/>
  <c r="D612" i="18" s="1"/>
  <c r="F618" i="17"/>
  <c r="E612" i="18" s="1"/>
  <c r="G618" i="17"/>
  <c r="F612" i="18" s="1"/>
  <c r="H618" i="17"/>
  <c r="I618" i="17"/>
  <c r="J618" i="17"/>
  <c r="K618" i="17"/>
  <c r="L618" i="17"/>
  <c r="M618" i="17"/>
  <c r="N618" i="17"/>
  <c r="O618" i="17"/>
  <c r="P618" i="17"/>
  <c r="Q618" i="17"/>
  <c r="R618" i="17"/>
  <c r="S618" i="17"/>
  <c r="T618" i="17"/>
  <c r="U618" i="17"/>
  <c r="V618" i="17"/>
  <c r="W618" i="17"/>
  <c r="X618" i="17"/>
  <c r="Y618" i="17"/>
  <c r="B619" i="17"/>
  <c r="A613" i="18" s="1"/>
  <c r="C619" i="17"/>
  <c r="B613" i="18" s="1"/>
  <c r="D619" i="17"/>
  <c r="C613" i="18" s="1"/>
  <c r="E619" i="17"/>
  <c r="D613" i="18" s="1"/>
  <c r="F619" i="17"/>
  <c r="E613" i="18" s="1"/>
  <c r="G619" i="17"/>
  <c r="F613" i="18" s="1"/>
  <c r="H619" i="17"/>
  <c r="I619" i="17"/>
  <c r="J619" i="17"/>
  <c r="K619" i="17"/>
  <c r="L619" i="17"/>
  <c r="M619" i="17"/>
  <c r="N619" i="17"/>
  <c r="O619" i="17"/>
  <c r="P619" i="17"/>
  <c r="Q619" i="17"/>
  <c r="R619" i="17"/>
  <c r="S619" i="17"/>
  <c r="T619" i="17"/>
  <c r="U619" i="17"/>
  <c r="V619" i="17"/>
  <c r="W619" i="17"/>
  <c r="X619" i="17"/>
  <c r="Y619" i="17"/>
  <c r="B620" i="17"/>
  <c r="A614" i="18" s="1"/>
  <c r="C620" i="17"/>
  <c r="B614" i="18" s="1"/>
  <c r="D620" i="17"/>
  <c r="C614" i="18" s="1"/>
  <c r="E620" i="17"/>
  <c r="D614" i="18" s="1"/>
  <c r="F620" i="17"/>
  <c r="E614" i="18" s="1"/>
  <c r="G620" i="17"/>
  <c r="F614" i="18" s="1"/>
  <c r="H620" i="17"/>
  <c r="I620" i="17"/>
  <c r="J620" i="17"/>
  <c r="K620" i="17"/>
  <c r="L620" i="17"/>
  <c r="M620" i="17"/>
  <c r="N620" i="17"/>
  <c r="O620" i="17"/>
  <c r="P620" i="17"/>
  <c r="Q620" i="17"/>
  <c r="R620" i="17"/>
  <c r="S620" i="17"/>
  <c r="T620" i="17"/>
  <c r="U620" i="17"/>
  <c r="V620" i="17"/>
  <c r="W620" i="17"/>
  <c r="X620" i="17"/>
  <c r="Y620" i="17"/>
  <c r="B621" i="17"/>
  <c r="A615" i="18" s="1"/>
  <c r="C621" i="17"/>
  <c r="B615" i="18" s="1"/>
  <c r="D621" i="17"/>
  <c r="C615" i="18" s="1"/>
  <c r="E621" i="17"/>
  <c r="D615" i="18" s="1"/>
  <c r="F621" i="17"/>
  <c r="E615" i="18" s="1"/>
  <c r="G621" i="17"/>
  <c r="F615" i="18" s="1"/>
  <c r="H621" i="17"/>
  <c r="I621" i="17"/>
  <c r="J621" i="17"/>
  <c r="K621" i="17"/>
  <c r="L621" i="17"/>
  <c r="M621" i="17"/>
  <c r="N621" i="17"/>
  <c r="O621" i="17"/>
  <c r="P621" i="17"/>
  <c r="Q621" i="17"/>
  <c r="R621" i="17"/>
  <c r="S621" i="17"/>
  <c r="T621" i="17"/>
  <c r="U621" i="17"/>
  <c r="V621" i="17"/>
  <c r="W621" i="17"/>
  <c r="X621" i="17"/>
  <c r="Y621" i="17"/>
  <c r="B622" i="17"/>
  <c r="A616" i="18" s="1"/>
  <c r="C622" i="17"/>
  <c r="B616" i="18" s="1"/>
  <c r="D622" i="17"/>
  <c r="C616" i="18" s="1"/>
  <c r="E622" i="17"/>
  <c r="D616" i="18" s="1"/>
  <c r="F622" i="17"/>
  <c r="E616" i="18" s="1"/>
  <c r="G622" i="17"/>
  <c r="F616" i="18" s="1"/>
  <c r="H622" i="17"/>
  <c r="I622" i="17"/>
  <c r="J622" i="17"/>
  <c r="K622" i="17"/>
  <c r="L622" i="17"/>
  <c r="M622" i="17"/>
  <c r="N622" i="17"/>
  <c r="O622" i="17"/>
  <c r="P622" i="17"/>
  <c r="Q622" i="17"/>
  <c r="R622" i="17"/>
  <c r="S622" i="17"/>
  <c r="T622" i="17"/>
  <c r="U622" i="17"/>
  <c r="V622" i="17"/>
  <c r="W622" i="17"/>
  <c r="X622" i="17"/>
  <c r="Y622" i="17"/>
  <c r="B623" i="17"/>
  <c r="A617" i="18" s="1"/>
  <c r="C623" i="17"/>
  <c r="B617" i="18" s="1"/>
  <c r="D623" i="17"/>
  <c r="C617" i="18" s="1"/>
  <c r="E623" i="17"/>
  <c r="D617" i="18" s="1"/>
  <c r="F623" i="17"/>
  <c r="E617" i="18" s="1"/>
  <c r="G623" i="17"/>
  <c r="F617" i="18" s="1"/>
  <c r="H623" i="17"/>
  <c r="I623" i="17"/>
  <c r="J623" i="17"/>
  <c r="K623" i="17"/>
  <c r="L623" i="17"/>
  <c r="M623" i="17"/>
  <c r="N623" i="17"/>
  <c r="O623" i="17"/>
  <c r="P623" i="17"/>
  <c r="Q623" i="17"/>
  <c r="R623" i="17"/>
  <c r="S623" i="17"/>
  <c r="T623" i="17"/>
  <c r="U623" i="17"/>
  <c r="V623" i="17"/>
  <c r="W623" i="17"/>
  <c r="X623" i="17"/>
  <c r="Y623" i="17"/>
  <c r="B624" i="17"/>
  <c r="A618" i="18" s="1"/>
  <c r="C624" i="17"/>
  <c r="B618" i="18" s="1"/>
  <c r="D624" i="17"/>
  <c r="C618" i="18" s="1"/>
  <c r="E624" i="17"/>
  <c r="D618" i="18" s="1"/>
  <c r="F624" i="17"/>
  <c r="E618" i="18" s="1"/>
  <c r="G624" i="17"/>
  <c r="F618" i="18" s="1"/>
  <c r="H624" i="17"/>
  <c r="I624" i="17"/>
  <c r="J624" i="17"/>
  <c r="K624" i="17"/>
  <c r="L624" i="17"/>
  <c r="M624" i="17"/>
  <c r="N624" i="17"/>
  <c r="O624" i="17"/>
  <c r="P624" i="17"/>
  <c r="Q624" i="17"/>
  <c r="R624" i="17"/>
  <c r="S624" i="17"/>
  <c r="T624" i="17"/>
  <c r="U624" i="17"/>
  <c r="V624" i="17"/>
  <c r="W624" i="17"/>
  <c r="X624" i="17"/>
  <c r="Y624" i="17"/>
  <c r="B625" i="17"/>
  <c r="A619" i="18" s="1"/>
  <c r="C625" i="17"/>
  <c r="B619" i="18" s="1"/>
  <c r="D625" i="17"/>
  <c r="C619" i="18" s="1"/>
  <c r="E625" i="17"/>
  <c r="D619" i="18" s="1"/>
  <c r="F625" i="17"/>
  <c r="E619" i="18" s="1"/>
  <c r="G625" i="17"/>
  <c r="F619" i="18" s="1"/>
  <c r="H625" i="17"/>
  <c r="I625" i="17"/>
  <c r="J625" i="17"/>
  <c r="K625" i="17"/>
  <c r="L625" i="17"/>
  <c r="M625" i="17"/>
  <c r="N625" i="17"/>
  <c r="O625" i="17"/>
  <c r="P625" i="17"/>
  <c r="Q625" i="17"/>
  <c r="R625" i="17"/>
  <c r="S625" i="17"/>
  <c r="T625" i="17"/>
  <c r="U625" i="17"/>
  <c r="V625" i="17"/>
  <c r="W625" i="17"/>
  <c r="X625" i="17"/>
  <c r="Y625" i="17"/>
  <c r="B626" i="17"/>
  <c r="A620" i="18" s="1"/>
  <c r="C626" i="17"/>
  <c r="B620" i="18" s="1"/>
  <c r="D626" i="17"/>
  <c r="C620" i="18" s="1"/>
  <c r="E626" i="17"/>
  <c r="D620" i="18" s="1"/>
  <c r="F626" i="17"/>
  <c r="E620" i="18" s="1"/>
  <c r="G626" i="17"/>
  <c r="F620" i="18" s="1"/>
  <c r="H626" i="17"/>
  <c r="I626" i="17"/>
  <c r="J626" i="17"/>
  <c r="K626" i="17"/>
  <c r="L626" i="17"/>
  <c r="M626" i="17"/>
  <c r="N626" i="17"/>
  <c r="O626" i="17"/>
  <c r="P626" i="17"/>
  <c r="Q626" i="17"/>
  <c r="R626" i="17"/>
  <c r="S626" i="17"/>
  <c r="T626" i="17"/>
  <c r="U626" i="17"/>
  <c r="V626" i="17"/>
  <c r="W626" i="17"/>
  <c r="X626" i="17"/>
  <c r="Y626" i="17"/>
  <c r="B627" i="17"/>
  <c r="A621" i="18" s="1"/>
  <c r="C627" i="17"/>
  <c r="B621" i="18" s="1"/>
  <c r="D627" i="17"/>
  <c r="C621" i="18" s="1"/>
  <c r="E627" i="17"/>
  <c r="D621" i="18" s="1"/>
  <c r="F627" i="17"/>
  <c r="E621" i="18" s="1"/>
  <c r="G627" i="17"/>
  <c r="F621" i="18" s="1"/>
  <c r="H627" i="17"/>
  <c r="I627" i="17"/>
  <c r="J627" i="17"/>
  <c r="K627" i="17"/>
  <c r="L627" i="17"/>
  <c r="M627" i="17"/>
  <c r="N627" i="17"/>
  <c r="O627" i="17"/>
  <c r="P627" i="17"/>
  <c r="Q627" i="17"/>
  <c r="R627" i="17"/>
  <c r="S627" i="17"/>
  <c r="T627" i="17"/>
  <c r="U627" i="17"/>
  <c r="V627" i="17"/>
  <c r="W627" i="17"/>
  <c r="X627" i="17"/>
  <c r="Y627" i="17"/>
  <c r="B628" i="17"/>
  <c r="A622" i="18" s="1"/>
  <c r="C628" i="17"/>
  <c r="B622" i="18" s="1"/>
  <c r="D628" i="17"/>
  <c r="C622" i="18" s="1"/>
  <c r="E628" i="17"/>
  <c r="D622" i="18" s="1"/>
  <c r="F628" i="17"/>
  <c r="E622" i="18" s="1"/>
  <c r="G628" i="17"/>
  <c r="F622" i="18" s="1"/>
  <c r="H628" i="17"/>
  <c r="I628" i="17"/>
  <c r="J628" i="17"/>
  <c r="K628" i="17"/>
  <c r="L628" i="17"/>
  <c r="M628" i="17"/>
  <c r="N628" i="17"/>
  <c r="O628" i="17"/>
  <c r="P628" i="17"/>
  <c r="Q628" i="17"/>
  <c r="R628" i="17"/>
  <c r="S628" i="17"/>
  <c r="T628" i="17"/>
  <c r="U628" i="17"/>
  <c r="V628" i="17"/>
  <c r="W628" i="17"/>
  <c r="X628" i="17"/>
  <c r="Y628" i="17"/>
  <c r="B629" i="17"/>
  <c r="A623" i="18" s="1"/>
  <c r="C629" i="17"/>
  <c r="B623" i="18" s="1"/>
  <c r="D629" i="17"/>
  <c r="C623" i="18" s="1"/>
  <c r="E629" i="17"/>
  <c r="D623" i="18" s="1"/>
  <c r="F629" i="17"/>
  <c r="E623" i="18" s="1"/>
  <c r="G629" i="17"/>
  <c r="F623" i="18" s="1"/>
  <c r="H629" i="17"/>
  <c r="I629" i="17"/>
  <c r="J629" i="17"/>
  <c r="K629" i="17"/>
  <c r="L629" i="17"/>
  <c r="M629" i="17"/>
  <c r="N629" i="17"/>
  <c r="O629" i="17"/>
  <c r="P629" i="17"/>
  <c r="Q629" i="17"/>
  <c r="R629" i="17"/>
  <c r="S629" i="17"/>
  <c r="T629" i="17"/>
  <c r="U629" i="17"/>
  <c r="V629" i="17"/>
  <c r="W629" i="17"/>
  <c r="X629" i="17"/>
  <c r="Y629" i="17"/>
  <c r="B630" i="17"/>
  <c r="A624" i="18" s="1"/>
  <c r="C630" i="17"/>
  <c r="B624" i="18" s="1"/>
  <c r="D630" i="17"/>
  <c r="C624" i="18" s="1"/>
  <c r="E630" i="17"/>
  <c r="D624" i="18" s="1"/>
  <c r="F630" i="17"/>
  <c r="E624" i="18" s="1"/>
  <c r="G630" i="17"/>
  <c r="F624" i="18" s="1"/>
  <c r="H630" i="17"/>
  <c r="I630" i="17"/>
  <c r="J630" i="17"/>
  <c r="K630" i="17"/>
  <c r="L630" i="17"/>
  <c r="M630" i="17"/>
  <c r="N630" i="17"/>
  <c r="O630" i="17"/>
  <c r="P630" i="17"/>
  <c r="Q630" i="17"/>
  <c r="R630" i="17"/>
  <c r="S630" i="17"/>
  <c r="T630" i="17"/>
  <c r="U630" i="17"/>
  <c r="V630" i="17"/>
  <c r="W630" i="17"/>
  <c r="X630" i="17"/>
  <c r="Y630" i="17"/>
  <c r="B631" i="17"/>
  <c r="A625" i="18" s="1"/>
  <c r="C631" i="17"/>
  <c r="B625" i="18" s="1"/>
  <c r="D631" i="17"/>
  <c r="C625" i="18" s="1"/>
  <c r="E631" i="17"/>
  <c r="D625" i="18" s="1"/>
  <c r="F631" i="17"/>
  <c r="E625" i="18" s="1"/>
  <c r="G631" i="17"/>
  <c r="F625" i="18" s="1"/>
  <c r="H631" i="17"/>
  <c r="I631" i="17"/>
  <c r="J631" i="17"/>
  <c r="K631" i="17"/>
  <c r="L631" i="17"/>
  <c r="M631" i="17"/>
  <c r="N631" i="17"/>
  <c r="O631" i="17"/>
  <c r="P631" i="17"/>
  <c r="Q631" i="17"/>
  <c r="R631" i="17"/>
  <c r="S631" i="17"/>
  <c r="T631" i="17"/>
  <c r="U631" i="17"/>
  <c r="V631" i="17"/>
  <c r="W631" i="17"/>
  <c r="X631" i="17"/>
  <c r="Y631" i="17"/>
  <c r="B632" i="17"/>
  <c r="A626" i="18" s="1"/>
  <c r="C632" i="17"/>
  <c r="B626" i="18" s="1"/>
  <c r="D632" i="17"/>
  <c r="C626" i="18" s="1"/>
  <c r="E632" i="17"/>
  <c r="D626" i="18" s="1"/>
  <c r="F632" i="17"/>
  <c r="E626" i="18" s="1"/>
  <c r="G632" i="17"/>
  <c r="F626" i="18" s="1"/>
  <c r="H632" i="17"/>
  <c r="I632" i="17"/>
  <c r="J632" i="17"/>
  <c r="K632" i="17"/>
  <c r="L632" i="17"/>
  <c r="M632" i="17"/>
  <c r="N632" i="17"/>
  <c r="O632" i="17"/>
  <c r="P632" i="17"/>
  <c r="Q632" i="17"/>
  <c r="R632" i="17"/>
  <c r="S632" i="17"/>
  <c r="T632" i="17"/>
  <c r="U632" i="17"/>
  <c r="V632" i="17"/>
  <c r="W632" i="17"/>
  <c r="X632" i="17"/>
  <c r="Y632" i="17"/>
  <c r="B633" i="17"/>
  <c r="A627" i="18" s="1"/>
  <c r="C633" i="17"/>
  <c r="B627" i="18" s="1"/>
  <c r="D633" i="17"/>
  <c r="C627" i="18" s="1"/>
  <c r="E633" i="17"/>
  <c r="D627" i="18" s="1"/>
  <c r="F633" i="17"/>
  <c r="E627" i="18" s="1"/>
  <c r="G633" i="17"/>
  <c r="F627" i="18" s="1"/>
  <c r="H633" i="17"/>
  <c r="I633" i="17"/>
  <c r="J633" i="17"/>
  <c r="K633" i="17"/>
  <c r="L633" i="17"/>
  <c r="M633" i="17"/>
  <c r="N633" i="17"/>
  <c r="O633" i="17"/>
  <c r="P633" i="17"/>
  <c r="Q633" i="17"/>
  <c r="R633" i="17"/>
  <c r="S633" i="17"/>
  <c r="T633" i="17"/>
  <c r="U633" i="17"/>
  <c r="V633" i="17"/>
  <c r="W633" i="17"/>
  <c r="X633" i="17"/>
  <c r="Y633" i="17"/>
  <c r="B634" i="17"/>
  <c r="A628" i="18" s="1"/>
  <c r="C634" i="17"/>
  <c r="B628" i="18" s="1"/>
  <c r="D634" i="17"/>
  <c r="C628" i="18" s="1"/>
  <c r="E634" i="17"/>
  <c r="D628" i="18" s="1"/>
  <c r="F634" i="17"/>
  <c r="E628" i="18" s="1"/>
  <c r="G634" i="17"/>
  <c r="F628" i="18" s="1"/>
  <c r="H634" i="17"/>
  <c r="I634" i="17"/>
  <c r="J634" i="17"/>
  <c r="K634" i="17"/>
  <c r="L634" i="17"/>
  <c r="M634" i="17"/>
  <c r="N634" i="17"/>
  <c r="O634" i="17"/>
  <c r="P634" i="17"/>
  <c r="Q634" i="17"/>
  <c r="R634" i="17"/>
  <c r="S634" i="17"/>
  <c r="T634" i="17"/>
  <c r="U634" i="17"/>
  <c r="V634" i="17"/>
  <c r="W634" i="17"/>
  <c r="X634" i="17"/>
  <c r="Y634" i="17"/>
  <c r="B635" i="17"/>
  <c r="A629" i="18" s="1"/>
  <c r="C635" i="17"/>
  <c r="B629" i="18" s="1"/>
  <c r="D635" i="17"/>
  <c r="C629" i="18" s="1"/>
  <c r="E635" i="17"/>
  <c r="D629" i="18" s="1"/>
  <c r="F635" i="17"/>
  <c r="E629" i="18" s="1"/>
  <c r="G635" i="17"/>
  <c r="F629" i="18" s="1"/>
  <c r="H635" i="17"/>
  <c r="I635" i="17"/>
  <c r="J635" i="17"/>
  <c r="K635" i="17"/>
  <c r="L635" i="17"/>
  <c r="M635" i="17"/>
  <c r="N635" i="17"/>
  <c r="O635" i="17"/>
  <c r="P635" i="17"/>
  <c r="Q635" i="17"/>
  <c r="R635" i="17"/>
  <c r="S635" i="17"/>
  <c r="T635" i="17"/>
  <c r="U635" i="17"/>
  <c r="V635" i="17"/>
  <c r="W635" i="17"/>
  <c r="X635" i="17"/>
  <c r="Y635" i="17"/>
  <c r="B636" i="17"/>
  <c r="A630" i="18" s="1"/>
  <c r="C636" i="17"/>
  <c r="B630" i="18" s="1"/>
  <c r="D636" i="17"/>
  <c r="C630" i="18" s="1"/>
  <c r="E636" i="17"/>
  <c r="D630" i="18" s="1"/>
  <c r="F636" i="17"/>
  <c r="E630" i="18" s="1"/>
  <c r="G636" i="17"/>
  <c r="F630" i="18" s="1"/>
  <c r="H636" i="17"/>
  <c r="I636" i="17"/>
  <c r="J636" i="17"/>
  <c r="K636" i="17"/>
  <c r="L636" i="17"/>
  <c r="M636" i="17"/>
  <c r="N636" i="17"/>
  <c r="O636" i="17"/>
  <c r="P636" i="17"/>
  <c r="Q636" i="17"/>
  <c r="R636" i="17"/>
  <c r="S636" i="17"/>
  <c r="T636" i="17"/>
  <c r="U636" i="17"/>
  <c r="V636" i="17"/>
  <c r="W636" i="17"/>
  <c r="X636" i="17"/>
  <c r="Y636" i="17"/>
  <c r="B637" i="17"/>
  <c r="A631" i="18" s="1"/>
  <c r="C637" i="17"/>
  <c r="B631" i="18" s="1"/>
  <c r="D637" i="17"/>
  <c r="C631" i="18" s="1"/>
  <c r="E637" i="17"/>
  <c r="D631" i="18" s="1"/>
  <c r="F637" i="17"/>
  <c r="E631" i="18" s="1"/>
  <c r="G637" i="17"/>
  <c r="F631" i="18" s="1"/>
  <c r="H637" i="17"/>
  <c r="I637" i="17"/>
  <c r="J637" i="17"/>
  <c r="K637" i="17"/>
  <c r="L637" i="17"/>
  <c r="M637" i="17"/>
  <c r="N637" i="17"/>
  <c r="O637" i="17"/>
  <c r="P637" i="17"/>
  <c r="Q637" i="17"/>
  <c r="R637" i="17"/>
  <c r="S637" i="17"/>
  <c r="T637" i="17"/>
  <c r="U637" i="17"/>
  <c r="V637" i="17"/>
  <c r="W637" i="17"/>
  <c r="X637" i="17"/>
  <c r="Y637" i="17"/>
  <c r="B638" i="17"/>
  <c r="A632" i="18" s="1"/>
  <c r="C638" i="17"/>
  <c r="B632" i="18" s="1"/>
  <c r="D638" i="17"/>
  <c r="C632" i="18" s="1"/>
  <c r="E638" i="17"/>
  <c r="D632" i="18" s="1"/>
  <c r="F638" i="17"/>
  <c r="E632" i="18" s="1"/>
  <c r="G638" i="17"/>
  <c r="F632" i="18" s="1"/>
  <c r="H638" i="17"/>
  <c r="I638" i="17"/>
  <c r="J638" i="17"/>
  <c r="K638" i="17"/>
  <c r="L638" i="17"/>
  <c r="M638" i="17"/>
  <c r="N638" i="17"/>
  <c r="O638" i="17"/>
  <c r="P638" i="17"/>
  <c r="Q638" i="17"/>
  <c r="R638" i="17"/>
  <c r="S638" i="17"/>
  <c r="T638" i="17"/>
  <c r="U638" i="17"/>
  <c r="V638" i="17"/>
  <c r="W638" i="17"/>
  <c r="X638" i="17"/>
  <c r="Y638" i="17"/>
  <c r="B639" i="17"/>
  <c r="A633" i="18" s="1"/>
  <c r="C639" i="17"/>
  <c r="B633" i="18" s="1"/>
  <c r="D639" i="17"/>
  <c r="C633" i="18" s="1"/>
  <c r="E639" i="17"/>
  <c r="D633" i="18" s="1"/>
  <c r="F639" i="17"/>
  <c r="E633" i="18" s="1"/>
  <c r="G639" i="17"/>
  <c r="F633" i="18" s="1"/>
  <c r="H639" i="17"/>
  <c r="I639" i="17"/>
  <c r="J639" i="17"/>
  <c r="K639" i="17"/>
  <c r="L639" i="17"/>
  <c r="M639" i="17"/>
  <c r="N639" i="17"/>
  <c r="O639" i="17"/>
  <c r="P639" i="17"/>
  <c r="Q639" i="17"/>
  <c r="R639" i="17"/>
  <c r="S639" i="17"/>
  <c r="T639" i="17"/>
  <c r="U639" i="17"/>
  <c r="V639" i="17"/>
  <c r="W639" i="17"/>
  <c r="X639" i="17"/>
  <c r="Y639" i="17"/>
  <c r="B640" i="17"/>
  <c r="A634" i="18" s="1"/>
  <c r="C640" i="17"/>
  <c r="B634" i="18" s="1"/>
  <c r="D640" i="17"/>
  <c r="C634" i="18" s="1"/>
  <c r="E640" i="17"/>
  <c r="D634" i="18" s="1"/>
  <c r="F640" i="17"/>
  <c r="E634" i="18" s="1"/>
  <c r="G640" i="17"/>
  <c r="F634" i="18" s="1"/>
  <c r="H640" i="17"/>
  <c r="I640" i="17"/>
  <c r="J640" i="17"/>
  <c r="K640" i="17"/>
  <c r="L640" i="17"/>
  <c r="M640" i="17"/>
  <c r="N640" i="17"/>
  <c r="O640" i="17"/>
  <c r="P640" i="17"/>
  <c r="Q640" i="17"/>
  <c r="R640" i="17"/>
  <c r="S640" i="17"/>
  <c r="T640" i="17"/>
  <c r="U640" i="17"/>
  <c r="V640" i="17"/>
  <c r="W640" i="17"/>
  <c r="X640" i="17"/>
  <c r="Y640" i="17"/>
  <c r="B641" i="17"/>
  <c r="A635" i="18" s="1"/>
  <c r="C641" i="17"/>
  <c r="B635" i="18" s="1"/>
  <c r="D641" i="17"/>
  <c r="C635" i="18" s="1"/>
  <c r="E641" i="17"/>
  <c r="D635" i="18" s="1"/>
  <c r="F641" i="17"/>
  <c r="E635" i="18" s="1"/>
  <c r="G641" i="17"/>
  <c r="F635" i="18" s="1"/>
  <c r="H641" i="17"/>
  <c r="I641" i="17"/>
  <c r="J641" i="17"/>
  <c r="K641" i="17"/>
  <c r="L641" i="17"/>
  <c r="M641" i="17"/>
  <c r="N641" i="17"/>
  <c r="O641" i="17"/>
  <c r="P641" i="17"/>
  <c r="Q641" i="17"/>
  <c r="R641" i="17"/>
  <c r="S641" i="17"/>
  <c r="T641" i="17"/>
  <c r="U641" i="17"/>
  <c r="V641" i="17"/>
  <c r="W641" i="17"/>
  <c r="X641" i="17"/>
  <c r="Y641" i="17"/>
  <c r="B642" i="17"/>
  <c r="A636" i="18" s="1"/>
  <c r="C642" i="17"/>
  <c r="B636" i="18" s="1"/>
  <c r="D642" i="17"/>
  <c r="C636" i="18" s="1"/>
  <c r="E642" i="17"/>
  <c r="D636" i="18" s="1"/>
  <c r="F642" i="17"/>
  <c r="E636" i="18" s="1"/>
  <c r="G642" i="17"/>
  <c r="F636" i="18" s="1"/>
  <c r="H642" i="17"/>
  <c r="I642" i="17"/>
  <c r="J642" i="17"/>
  <c r="K642" i="17"/>
  <c r="L642" i="17"/>
  <c r="M642" i="17"/>
  <c r="N642" i="17"/>
  <c r="O642" i="17"/>
  <c r="P642" i="17"/>
  <c r="Q642" i="17"/>
  <c r="R642" i="17"/>
  <c r="S642" i="17"/>
  <c r="T642" i="17"/>
  <c r="U642" i="17"/>
  <c r="V642" i="17"/>
  <c r="W642" i="17"/>
  <c r="X642" i="17"/>
  <c r="Y642" i="17"/>
  <c r="B643" i="17"/>
  <c r="A637" i="18" s="1"/>
  <c r="C643" i="17"/>
  <c r="B637" i="18" s="1"/>
  <c r="D643" i="17"/>
  <c r="C637" i="18" s="1"/>
  <c r="E643" i="17"/>
  <c r="D637" i="18" s="1"/>
  <c r="F643" i="17"/>
  <c r="E637" i="18" s="1"/>
  <c r="G643" i="17"/>
  <c r="F637" i="18" s="1"/>
  <c r="H643" i="17"/>
  <c r="I643" i="17"/>
  <c r="J643" i="17"/>
  <c r="K643" i="17"/>
  <c r="L643" i="17"/>
  <c r="M643" i="17"/>
  <c r="N643" i="17"/>
  <c r="O643" i="17"/>
  <c r="P643" i="17"/>
  <c r="Q643" i="17"/>
  <c r="R643" i="17"/>
  <c r="S643" i="17"/>
  <c r="T643" i="17"/>
  <c r="U643" i="17"/>
  <c r="V643" i="17"/>
  <c r="W643" i="17"/>
  <c r="X643" i="17"/>
  <c r="Y643" i="17"/>
  <c r="B644" i="17"/>
  <c r="A638" i="18" s="1"/>
  <c r="C644" i="17"/>
  <c r="B638" i="18" s="1"/>
  <c r="D644" i="17"/>
  <c r="C638" i="18" s="1"/>
  <c r="E644" i="17"/>
  <c r="D638" i="18" s="1"/>
  <c r="F644" i="17"/>
  <c r="E638" i="18" s="1"/>
  <c r="G644" i="17"/>
  <c r="F638" i="18" s="1"/>
  <c r="H644" i="17"/>
  <c r="I644" i="17"/>
  <c r="J644" i="17"/>
  <c r="K644" i="17"/>
  <c r="L644" i="17"/>
  <c r="M644" i="17"/>
  <c r="N644" i="17"/>
  <c r="O644" i="17"/>
  <c r="P644" i="17"/>
  <c r="Q644" i="17"/>
  <c r="R644" i="17"/>
  <c r="S644" i="17"/>
  <c r="T644" i="17"/>
  <c r="U644" i="17"/>
  <c r="V644" i="17"/>
  <c r="W644" i="17"/>
  <c r="X644" i="17"/>
  <c r="Y644" i="17"/>
  <c r="B645" i="17"/>
  <c r="A639" i="18" s="1"/>
  <c r="C645" i="17"/>
  <c r="B639" i="18" s="1"/>
  <c r="D645" i="17"/>
  <c r="C639" i="18" s="1"/>
  <c r="E645" i="17"/>
  <c r="D639" i="18" s="1"/>
  <c r="F645" i="17"/>
  <c r="E639" i="18" s="1"/>
  <c r="G645" i="17"/>
  <c r="F639" i="18" s="1"/>
  <c r="H645" i="17"/>
  <c r="I645" i="17"/>
  <c r="J645" i="17"/>
  <c r="K645" i="17"/>
  <c r="L645" i="17"/>
  <c r="M645" i="17"/>
  <c r="N645" i="17"/>
  <c r="O645" i="17"/>
  <c r="P645" i="17"/>
  <c r="Q645" i="17"/>
  <c r="R645" i="17"/>
  <c r="S645" i="17"/>
  <c r="T645" i="17"/>
  <c r="U645" i="17"/>
  <c r="V645" i="17"/>
  <c r="W645" i="17"/>
  <c r="X645" i="17"/>
  <c r="Y645" i="17"/>
  <c r="B646" i="17"/>
  <c r="A640" i="18" s="1"/>
  <c r="C646" i="17"/>
  <c r="B640" i="18" s="1"/>
  <c r="D646" i="17"/>
  <c r="C640" i="18" s="1"/>
  <c r="E646" i="17"/>
  <c r="D640" i="18" s="1"/>
  <c r="F646" i="17"/>
  <c r="E640" i="18" s="1"/>
  <c r="G646" i="17"/>
  <c r="F640" i="18" s="1"/>
  <c r="H646" i="17"/>
  <c r="I646" i="17"/>
  <c r="J646" i="17"/>
  <c r="K646" i="17"/>
  <c r="L646" i="17"/>
  <c r="M646" i="17"/>
  <c r="N646" i="17"/>
  <c r="O646" i="17"/>
  <c r="P646" i="17"/>
  <c r="Q646" i="17"/>
  <c r="R646" i="17"/>
  <c r="S646" i="17"/>
  <c r="T646" i="17"/>
  <c r="U646" i="17"/>
  <c r="V646" i="17"/>
  <c r="W646" i="17"/>
  <c r="X646" i="17"/>
  <c r="Y646" i="17"/>
  <c r="B647" i="17"/>
  <c r="A641" i="18" s="1"/>
  <c r="C647" i="17"/>
  <c r="B641" i="18" s="1"/>
  <c r="D647" i="17"/>
  <c r="C641" i="18" s="1"/>
  <c r="E647" i="17"/>
  <c r="D641" i="18" s="1"/>
  <c r="F647" i="17"/>
  <c r="E641" i="18" s="1"/>
  <c r="G647" i="17"/>
  <c r="F641" i="18" s="1"/>
  <c r="H647" i="17"/>
  <c r="I647" i="17"/>
  <c r="J647" i="17"/>
  <c r="K647" i="17"/>
  <c r="L647" i="17"/>
  <c r="M647" i="17"/>
  <c r="N647" i="17"/>
  <c r="O647" i="17"/>
  <c r="P647" i="17"/>
  <c r="Q647" i="17"/>
  <c r="R647" i="17"/>
  <c r="S647" i="17"/>
  <c r="T647" i="17"/>
  <c r="U647" i="17"/>
  <c r="V647" i="17"/>
  <c r="W647" i="17"/>
  <c r="X647" i="17"/>
  <c r="Y647" i="17"/>
  <c r="B648" i="17"/>
  <c r="A642" i="18" s="1"/>
  <c r="C648" i="17"/>
  <c r="B642" i="18" s="1"/>
  <c r="D648" i="17"/>
  <c r="C642" i="18" s="1"/>
  <c r="E648" i="17"/>
  <c r="D642" i="18" s="1"/>
  <c r="F648" i="17"/>
  <c r="E642" i="18" s="1"/>
  <c r="G648" i="17"/>
  <c r="F642" i="18" s="1"/>
  <c r="H648" i="17"/>
  <c r="I648" i="17"/>
  <c r="J648" i="17"/>
  <c r="K648" i="17"/>
  <c r="L648" i="17"/>
  <c r="M648" i="17"/>
  <c r="N648" i="17"/>
  <c r="O648" i="17"/>
  <c r="P648" i="17"/>
  <c r="Q648" i="17"/>
  <c r="R648" i="17"/>
  <c r="S648" i="17"/>
  <c r="T648" i="17"/>
  <c r="U648" i="17"/>
  <c r="V648" i="17"/>
  <c r="W648" i="17"/>
  <c r="X648" i="17"/>
  <c r="Y648" i="17"/>
  <c r="B649" i="17"/>
  <c r="A643" i="18" s="1"/>
  <c r="C649" i="17"/>
  <c r="B643" i="18" s="1"/>
  <c r="D649" i="17"/>
  <c r="C643" i="18" s="1"/>
  <c r="E649" i="17"/>
  <c r="D643" i="18" s="1"/>
  <c r="F649" i="17"/>
  <c r="E643" i="18" s="1"/>
  <c r="G649" i="17"/>
  <c r="F643" i="18" s="1"/>
  <c r="H649" i="17"/>
  <c r="I649" i="17"/>
  <c r="J649" i="17"/>
  <c r="K649" i="17"/>
  <c r="L649" i="17"/>
  <c r="M649" i="17"/>
  <c r="N649" i="17"/>
  <c r="O649" i="17"/>
  <c r="P649" i="17"/>
  <c r="Q649" i="17"/>
  <c r="R649" i="17"/>
  <c r="S649" i="17"/>
  <c r="T649" i="17"/>
  <c r="U649" i="17"/>
  <c r="V649" i="17"/>
  <c r="W649" i="17"/>
  <c r="X649" i="17"/>
  <c r="Y649" i="17"/>
  <c r="B650" i="17"/>
  <c r="A644" i="18" s="1"/>
  <c r="C650" i="17"/>
  <c r="B644" i="18" s="1"/>
  <c r="D650" i="17"/>
  <c r="C644" i="18" s="1"/>
  <c r="E650" i="17"/>
  <c r="D644" i="18" s="1"/>
  <c r="F650" i="17"/>
  <c r="E644" i="18" s="1"/>
  <c r="G650" i="17"/>
  <c r="F644" i="18" s="1"/>
  <c r="H650" i="17"/>
  <c r="I650" i="17"/>
  <c r="J650" i="17"/>
  <c r="K650" i="17"/>
  <c r="L650" i="17"/>
  <c r="M650" i="17"/>
  <c r="N650" i="17"/>
  <c r="O650" i="17"/>
  <c r="P650" i="17"/>
  <c r="Q650" i="17"/>
  <c r="R650" i="17"/>
  <c r="S650" i="17"/>
  <c r="T650" i="17"/>
  <c r="U650" i="17"/>
  <c r="V650" i="17"/>
  <c r="W650" i="17"/>
  <c r="X650" i="17"/>
  <c r="Y650" i="17"/>
  <c r="B651" i="17"/>
  <c r="A645" i="18" s="1"/>
  <c r="C651" i="17"/>
  <c r="B645" i="18" s="1"/>
  <c r="D651" i="17"/>
  <c r="C645" i="18" s="1"/>
  <c r="E651" i="17"/>
  <c r="D645" i="18" s="1"/>
  <c r="F651" i="17"/>
  <c r="E645" i="18" s="1"/>
  <c r="G651" i="17"/>
  <c r="F645" i="18" s="1"/>
  <c r="H651" i="17"/>
  <c r="I651" i="17"/>
  <c r="J651" i="17"/>
  <c r="K651" i="17"/>
  <c r="L651" i="17"/>
  <c r="M651" i="17"/>
  <c r="N651" i="17"/>
  <c r="O651" i="17"/>
  <c r="P651" i="17"/>
  <c r="Q651" i="17"/>
  <c r="R651" i="17"/>
  <c r="S651" i="17"/>
  <c r="T651" i="17"/>
  <c r="U651" i="17"/>
  <c r="V651" i="17"/>
  <c r="W651" i="17"/>
  <c r="X651" i="17"/>
  <c r="Y651" i="17"/>
  <c r="B652" i="17"/>
  <c r="A646" i="18" s="1"/>
  <c r="C652" i="17"/>
  <c r="B646" i="18" s="1"/>
  <c r="D652" i="17"/>
  <c r="C646" i="18" s="1"/>
  <c r="E652" i="17"/>
  <c r="D646" i="18" s="1"/>
  <c r="F652" i="17"/>
  <c r="E646" i="18" s="1"/>
  <c r="G652" i="17"/>
  <c r="F646" i="18" s="1"/>
  <c r="H652" i="17"/>
  <c r="I652" i="17"/>
  <c r="J652" i="17"/>
  <c r="K652" i="17"/>
  <c r="L652" i="17"/>
  <c r="M652" i="17"/>
  <c r="N652" i="17"/>
  <c r="O652" i="17"/>
  <c r="P652" i="17"/>
  <c r="Q652" i="17"/>
  <c r="R652" i="17"/>
  <c r="S652" i="17"/>
  <c r="T652" i="17"/>
  <c r="U652" i="17"/>
  <c r="V652" i="17"/>
  <c r="W652" i="17"/>
  <c r="X652" i="17"/>
  <c r="Y652" i="17"/>
  <c r="B653" i="17"/>
  <c r="A647" i="18" s="1"/>
  <c r="C653" i="17"/>
  <c r="B647" i="18" s="1"/>
  <c r="D653" i="17"/>
  <c r="C647" i="18" s="1"/>
  <c r="E653" i="17"/>
  <c r="D647" i="18" s="1"/>
  <c r="F653" i="17"/>
  <c r="E647" i="18" s="1"/>
  <c r="G653" i="17"/>
  <c r="F647" i="18" s="1"/>
  <c r="H653" i="17"/>
  <c r="I653" i="17"/>
  <c r="J653" i="17"/>
  <c r="K653" i="17"/>
  <c r="L653" i="17"/>
  <c r="M653" i="17"/>
  <c r="N653" i="17"/>
  <c r="O653" i="17"/>
  <c r="P653" i="17"/>
  <c r="Q653" i="17"/>
  <c r="R653" i="17"/>
  <c r="S653" i="17"/>
  <c r="T653" i="17"/>
  <c r="U653" i="17"/>
  <c r="V653" i="17"/>
  <c r="W653" i="17"/>
  <c r="X653" i="17"/>
  <c r="Y653" i="17"/>
  <c r="B654" i="17"/>
  <c r="A648" i="18" s="1"/>
  <c r="C654" i="17"/>
  <c r="B648" i="18" s="1"/>
  <c r="D654" i="17"/>
  <c r="C648" i="18" s="1"/>
  <c r="E654" i="17"/>
  <c r="D648" i="18" s="1"/>
  <c r="F654" i="17"/>
  <c r="E648" i="18" s="1"/>
  <c r="G654" i="17"/>
  <c r="F648" i="18" s="1"/>
  <c r="H654" i="17"/>
  <c r="I654" i="17"/>
  <c r="J654" i="17"/>
  <c r="K654" i="17"/>
  <c r="L654" i="17"/>
  <c r="M654" i="17"/>
  <c r="N654" i="17"/>
  <c r="O654" i="17"/>
  <c r="P654" i="17"/>
  <c r="Q654" i="17"/>
  <c r="R654" i="17"/>
  <c r="S654" i="17"/>
  <c r="T654" i="17"/>
  <c r="U654" i="17"/>
  <c r="V654" i="17"/>
  <c r="W654" i="17"/>
  <c r="X654" i="17"/>
  <c r="Y654" i="17"/>
  <c r="B655" i="17"/>
  <c r="A649" i="18" s="1"/>
  <c r="C655" i="17"/>
  <c r="B649" i="18" s="1"/>
  <c r="D655" i="17"/>
  <c r="C649" i="18" s="1"/>
  <c r="E655" i="17"/>
  <c r="D649" i="18" s="1"/>
  <c r="F655" i="17"/>
  <c r="E649" i="18" s="1"/>
  <c r="G655" i="17"/>
  <c r="F649" i="18" s="1"/>
  <c r="H655" i="17"/>
  <c r="I655" i="17"/>
  <c r="J655" i="17"/>
  <c r="K655" i="17"/>
  <c r="L655" i="17"/>
  <c r="M655" i="17"/>
  <c r="N655" i="17"/>
  <c r="O655" i="17"/>
  <c r="P655" i="17"/>
  <c r="Q655" i="17"/>
  <c r="R655" i="17"/>
  <c r="S655" i="17"/>
  <c r="T655" i="17"/>
  <c r="U655" i="17"/>
  <c r="V655" i="17"/>
  <c r="W655" i="17"/>
  <c r="X655" i="17"/>
  <c r="Y655" i="17"/>
  <c r="B656" i="17"/>
  <c r="A650" i="18" s="1"/>
  <c r="C656" i="17"/>
  <c r="B650" i="18" s="1"/>
  <c r="D656" i="17"/>
  <c r="C650" i="18" s="1"/>
  <c r="E656" i="17"/>
  <c r="D650" i="18" s="1"/>
  <c r="F656" i="17"/>
  <c r="E650" i="18" s="1"/>
  <c r="G656" i="17"/>
  <c r="F650" i="18" s="1"/>
  <c r="H656" i="17"/>
  <c r="I656" i="17"/>
  <c r="J656" i="17"/>
  <c r="K656" i="17"/>
  <c r="L656" i="17"/>
  <c r="M656" i="17"/>
  <c r="N656" i="17"/>
  <c r="O656" i="17"/>
  <c r="P656" i="17"/>
  <c r="Q656" i="17"/>
  <c r="R656" i="17"/>
  <c r="S656" i="17"/>
  <c r="T656" i="17"/>
  <c r="U656" i="17"/>
  <c r="V656" i="17"/>
  <c r="W656" i="17"/>
  <c r="X656" i="17"/>
  <c r="Y656" i="17"/>
  <c r="B657" i="17"/>
  <c r="A651" i="18" s="1"/>
  <c r="C657" i="17"/>
  <c r="B651" i="18" s="1"/>
  <c r="D657" i="17"/>
  <c r="C651" i="18" s="1"/>
  <c r="E657" i="17"/>
  <c r="D651" i="18" s="1"/>
  <c r="F657" i="17"/>
  <c r="E651" i="18" s="1"/>
  <c r="G657" i="17"/>
  <c r="F651" i="18" s="1"/>
  <c r="H657" i="17"/>
  <c r="I657" i="17"/>
  <c r="J657" i="17"/>
  <c r="K657" i="17"/>
  <c r="L657" i="17"/>
  <c r="M657" i="17"/>
  <c r="N657" i="17"/>
  <c r="O657" i="17"/>
  <c r="P657" i="17"/>
  <c r="Q657" i="17"/>
  <c r="R657" i="17"/>
  <c r="S657" i="17"/>
  <c r="T657" i="17"/>
  <c r="U657" i="17"/>
  <c r="V657" i="17"/>
  <c r="W657" i="17"/>
  <c r="X657" i="17"/>
  <c r="Y657" i="17"/>
  <c r="B658" i="17"/>
  <c r="A652" i="18" s="1"/>
  <c r="C658" i="17"/>
  <c r="B652" i="18" s="1"/>
  <c r="D658" i="17"/>
  <c r="C652" i="18" s="1"/>
  <c r="E658" i="17"/>
  <c r="D652" i="18" s="1"/>
  <c r="F658" i="17"/>
  <c r="E652" i="18" s="1"/>
  <c r="G658" i="17"/>
  <c r="F652" i="18" s="1"/>
  <c r="H658" i="17"/>
  <c r="I658" i="17"/>
  <c r="J658" i="17"/>
  <c r="K658" i="17"/>
  <c r="L658" i="17"/>
  <c r="M658" i="17"/>
  <c r="N658" i="17"/>
  <c r="O658" i="17"/>
  <c r="P658" i="17"/>
  <c r="Q658" i="17"/>
  <c r="R658" i="17"/>
  <c r="S658" i="17"/>
  <c r="T658" i="17"/>
  <c r="U658" i="17"/>
  <c r="V658" i="17"/>
  <c r="W658" i="17"/>
  <c r="X658" i="17"/>
  <c r="Y658" i="17"/>
  <c r="B659" i="17"/>
  <c r="A653" i="18" s="1"/>
  <c r="C659" i="17"/>
  <c r="B653" i="18" s="1"/>
  <c r="D659" i="17"/>
  <c r="C653" i="18" s="1"/>
  <c r="E659" i="17"/>
  <c r="D653" i="18" s="1"/>
  <c r="F659" i="17"/>
  <c r="E653" i="18" s="1"/>
  <c r="G659" i="17"/>
  <c r="F653" i="18" s="1"/>
  <c r="H659" i="17"/>
  <c r="I659" i="17"/>
  <c r="J659" i="17"/>
  <c r="K659" i="17"/>
  <c r="L659" i="17"/>
  <c r="M659" i="17"/>
  <c r="N659" i="17"/>
  <c r="O659" i="17"/>
  <c r="P659" i="17"/>
  <c r="Q659" i="17"/>
  <c r="R659" i="17"/>
  <c r="S659" i="17"/>
  <c r="T659" i="17"/>
  <c r="U659" i="17"/>
  <c r="V659" i="17"/>
  <c r="W659" i="17"/>
  <c r="X659" i="17"/>
  <c r="Y659" i="17"/>
  <c r="B660" i="17"/>
  <c r="A654" i="18" s="1"/>
  <c r="C660" i="17"/>
  <c r="B654" i="18" s="1"/>
  <c r="D660" i="17"/>
  <c r="C654" i="18" s="1"/>
  <c r="E660" i="17"/>
  <c r="D654" i="18" s="1"/>
  <c r="F660" i="17"/>
  <c r="E654" i="18" s="1"/>
  <c r="G660" i="17"/>
  <c r="F654" i="18" s="1"/>
  <c r="H660" i="17"/>
  <c r="I660" i="17"/>
  <c r="J660" i="17"/>
  <c r="K660" i="17"/>
  <c r="L660" i="17"/>
  <c r="M660" i="17"/>
  <c r="N660" i="17"/>
  <c r="O660" i="17"/>
  <c r="P660" i="17"/>
  <c r="Q660" i="17"/>
  <c r="R660" i="17"/>
  <c r="S660" i="17"/>
  <c r="T660" i="17"/>
  <c r="U660" i="17"/>
  <c r="V660" i="17"/>
  <c r="W660" i="17"/>
  <c r="X660" i="17"/>
  <c r="Y660" i="17"/>
  <c r="B661" i="17"/>
  <c r="A655" i="18" s="1"/>
  <c r="C661" i="17"/>
  <c r="B655" i="18" s="1"/>
  <c r="D661" i="17"/>
  <c r="C655" i="18" s="1"/>
  <c r="E661" i="17"/>
  <c r="D655" i="18" s="1"/>
  <c r="F661" i="17"/>
  <c r="E655" i="18" s="1"/>
  <c r="G661" i="17"/>
  <c r="F655" i="18" s="1"/>
  <c r="H661" i="17"/>
  <c r="I661" i="17"/>
  <c r="J661" i="17"/>
  <c r="K661" i="17"/>
  <c r="L661" i="17"/>
  <c r="M661" i="17"/>
  <c r="N661" i="17"/>
  <c r="O661" i="17"/>
  <c r="P661" i="17"/>
  <c r="Q661" i="17"/>
  <c r="R661" i="17"/>
  <c r="S661" i="17"/>
  <c r="T661" i="17"/>
  <c r="U661" i="17"/>
  <c r="V661" i="17"/>
  <c r="W661" i="17"/>
  <c r="X661" i="17"/>
  <c r="Y661" i="17"/>
  <c r="B662" i="17"/>
  <c r="A656" i="18" s="1"/>
  <c r="C662" i="17"/>
  <c r="B656" i="18" s="1"/>
  <c r="D662" i="17"/>
  <c r="C656" i="18" s="1"/>
  <c r="E662" i="17"/>
  <c r="D656" i="18" s="1"/>
  <c r="F662" i="17"/>
  <c r="E656" i="18" s="1"/>
  <c r="G662" i="17"/>
  <c r="F656" i="18" s="1"/>
  <c r="H662" i="17"/>
  <c r="I662" i="17"/>
  <c r="J662" i="17"/>
  <c r="K662" i="17"/>
  <c r="L662" i="17"/>
  <c r="M662" i="17"/>
  <c r="N662" i="17"/>
  <c r="O662" i="17"/>
  <c r="P662" i="17"/>
  <c r="Q662" i="17"/>
  <c r="R662" i="17"/>
  <c r="S662" i="17"/>
  <c r="T662" i="17"/>
  <c r="U662" i="17"/>
  <c r="V662" i="17"/>
  <c r="W662" i="17"/>
  <c r="X662" i="17"/>
  <c r="Y662" i="17"/>
  <c r="B663" i="17"/>
  <c r="A657" i="18" s="1"/>
  <c r="C663" i="17"/>
  <c r="B657" i="18" s="1"/>
  <c r="D663" i="17"/>
  <c r="C657" i="18" s="1"/>
  <c r="E663" i="17"/>
  <c r="D657" i="18" s="1"/>
  <c r="F663" i="17"/>
  <c r="E657" i="18" s="1"/>
  <c r="G663" i="17"/>
  <c r="F657" i="18" s="1"/>
  <c r="H663" i="17"/>
  <c r="I663" i="17"/>
  <c r="J663" i="17"/>
  <c r="K663" i="17"/>
  <c r="L663" i="17"/>
  <c r="M663" i="17"/>
  <c r="N663" i="17"/>
  <c r="O663" i="17"/>
  <c r="P663" i="17"/>
  <c r="Q663" i="17"/>
  <c r="R663" i="17"/>
  <c r="S663" i="17"/>
  <c r="T663" i="17"/>
  <c r="U663" i="17"/>
  <c r="V663" i="17"/>
  <c r="W663" i="17"/>
  <c r="X663" i="17"/>
  <c r="Y663" i="17"/>
  <c r="B664" i="17"/>
  <c r="A658" i="18" s="1"/>
  <c r="C664" i="17"/>
  <c r="B658" i="18" s="1"/>
  <c r="D664" i="17"/>
  <c r="C658" i="18" s="1"/>
  <c r="E664" i="17"/>
  <c r="D658" i="18" s="1"/>
  <c r="F664" i="17"/>
  <c r="E658" i="18" s="1"/>
  <c r="G664" i="17"/>
  <c r="F658" i="18" s="1"/>
  <c r="H664" i="17"/>
  <c r="I664" i="17"/>
  <c r="J664" i="17"/>
  <c r="K664" i="17"/>
  <c r="L664" i="17"/>
  <c r="M664" i="17"/>
  <c r="N664" i="17"/>
  <c r="O664" i="17"/>
  <c r="P664" i="17"/>
  <c r="Q664" i="17"/>
  <c r="R664" i="17"/>
  <c r="S664" i="17"/>
  <c r="T664" i="17"/>
  <c r="U664" i="17"/>
  <c r="V664" i="17"/>
  <c r="W664" i="17"/>
  <c r="X664" i="17"/>
  <c r="Y664" i="17"/>
  <c r="B665" i="17"/>
  <c r="A659" i="18" s="1"/>
  <c r="C665" i="17"/>
  <c r="B659" i="18" s="1"/>
  <c r="D665" i="17"/>
  <c r="C659" i="18" s="1"/>
  <c r="E665" i="17"/>
  <c r="D659" i="18" s="1"/>
  <c r="F665" i="17"/>
  <c r="E659" i="18" s="1"/>
  <c r="G665" i="17"/>
  <c r="F659" i="18" s="1"/>
  <c r="H665" i="17"/>
  <c r="I665" i="17"/>
  <c r="J665" i="17"/>
  <c r="K665" i="17"/>
  <c r="L665" i="17"/>
  <c r="M665" i="17"/>
  <c r="N665" i="17"/>
  <c r="O665" i="17"/>
  <c r="P665" i="17"/>
  <c r="Q665" i="17"/>
  <c r="R665" i="17"/>
  <c r="S665" i="17"/>
  <c r="T665" i="17"/>
  <c r="U665" i="17"/>
  <c r="V665" i="17"/>
  <c r="W665" i="17"/>
  <c r="X665" i="17"/>
  <c r="Y665" i="17"/>
  <c r="B666" i="17"/>
  <c r="A660" i="18" s="1"/>
  <c r="C666" i="17"/>
  <c r="B660" i="18" s="1"/>
  <c r="D666" i="17"/>
  <c r="C660" i="18" s="1"/>
  <c r="E666" i="17"/>
  <c r="D660" i="18" s="1"/>
  <c r="F666" i="17"/>
  <c r="E660" i="18" s="1"/>
  <c r="G666" i="17"/>
  <c r="F660" i="18" s="1"/>
  <c r="H666" i="17"/>
  <c r="I666" i="17"/>
  <c r="J666" i="17"/>
  <c r="K666" i="17"/>
  <c r="L666" i="17"/>
  <c r="M666" i="17"/>
  <c r="N666" i="17"/>
  <c r="O666" i="17"/>
  <c r="P666" i="17"/>
  <c r="Q666" i="17"/>
  <c r="R666" i="17"/>
  <c r="S666" i="17"/>
  <c r="T666" i="17"/>
  <c r="U666" i="17"/>
  <c r="V666" i="17"/>
  <c r="W666" i="17"/>
  <c r="X666" i="17"/>
  <c r="Y666" i="17"/>
  <c r="B667" i="17"/>
  <c r="A661" i="18" s="1"/>
  <c r="C667" i="17"/>
  <c r="B661" i="18" s="1"/>
  <c r="D667" i="17"/>
  <c r="C661" i="18" s="1"/>
  <c r="E667" i="17"/>
  <c r="D661" i="18" s="1"/>
  <c r="F667" i="17"/>
  <c r="E661" i="18" s="1"/>
  <c r="G667" i="17"/>
  <c r="F661" i="18" s="1"/>
  <c r="H667" i="17"/>
  <c r="I667" i="17"/>
  <c r="J667" i="17"/>
  <c r="K667" i="17"/>
  <c r="L667" i="17"/>
  <c r="M667" i="17"/>
  <c r="N667" i="17"/>
  <c r="O667" i="17"/>
  <c r="P667" i="17"/>
  <c r="Q667" i="17"/>
  <c r="R667" i="17"/>
  <c r="S667" i="17"/>
  <c r="T667" i="17"/>
  <c r="U667" i="17"/>
  <c r="V667" i="17"/>
  <c r="W667" i="17"/>
  <c r="X667" i="17"/>
  <c r="Y667" i="17"/>
  <c r="B668" i="17"/>
  <c r="A662" i="18" s="1"/>
  <c r="C668" i="17"/>
  <c r="B662" i="18" s="1"/>
  <c r="D668" i="17"/>
  <c r="C662" i="18" s="1"/>
  <c r="E668" i="17"/>
  <c r="D662" i="18" s="1"/>
  <c r="F668" i="17"/>
  <c r="E662" i="18" s="1"/>
  <c r="G668" i="17"/>
  <c r="F662" i="18" s="1"/>
  <c r="H668" i="17"/>
  <c r="I668" i="17"/>
  <c r="J668" i="17"/>
  <c r="K668" i="17"/>
  <c r="L668" i="17"/>
  <c r="M668" i="17"/>
  <c r="N668" i="17"/>
  <c r="O668" i="17"/>
  <c r="P668" i="17"/>
  <c r="Q668" i="17"/>
  <c r="R668" i="17"/>
  <c r="S668" i="17"/>
  <c r="T668" i="17"/>
  <c r="U668" i="17"/>
  <c r="V668" i="17"/>
  <c r="W668" i="17"/>
  <c r="X668" i="17"/>
  <c r="Y668" i="17"/>
  <c r="B669" i="17"/>
  <c r="A663" i="18" s="1"/>
  <c r="C669" i="17"/>
  <c r="B663" i="18" s="1"/>
  <c r="D669" i="17"/>
  <c r="C663" i="18" s="1"/>
  <c r="E669" i="17"/>
  <c r="D663" i="18" s="1"/>
  <c r="F669" i="17"/>
  <c r="E663" i="18" s="1"/>
  <c r="G669" i="17"/>
  <c r="F663" i="18" s="1"/>
  <c r="H669" i="17"/>
  <c r="I669" i="17"/>
  <c r="J669" i="17"/>
  <c r="K669" i="17"/>
  <c r="L669" i="17"/>
  <c r="M669" i="17"/>
  <c r="N669" i="17"/>
  <c r="O669" i="17"/>
  <c r="P669" i="17"/>
  <c r="Q669" i="17"/>
  <c r="R669" i="17"/>
  <c r="S669" i="17"/>
  <c r="T669" i="17"/>
  <c r="U669" i="17"/>
  <c r="V669" i="17"/>
  <c r="W669" i="17"/>
  <c r="X669" i="17"/>
  <c r="Y669" i="17"/>
  <c r="B670" i="17"/>
  <c r="A664" i="18" s="1"/>
  <c r="C670" i="17"/>
  <c r="B664" i="18" s="1"/>
  <c r="D670" i="17"/>
  <c r="C664" i="18" s="1"/>
  <c r="E670" i="17"/>
  <c r="D664" i="18" s="1"/>
  <c r="F670" i="17"/>
  <c r="E664" i="18" s="1"/>
  <c r="G670" i="17"/>
  <c r="F664" i="18" s="1"/>
  <c r="H670" i="17"/>
  <c r="I670" i="17"/>
  <c r="J670" i="17"/>
  <c r="K670" i="17"/>
  <c r="L670" i="17"/>
  <c r="M670" i="17"/>
  <c r="N670" i="17"/>
  <c r="O670" i="17"/>
  <c r="P670" i="17"/>
  <c r="Q670" i="17"/>
  <c r="R670" i="17"/>
  <c r="S670" i="17"/>
  <c r="T670" i="17"/>
  <c r="U670" i="17"/>
  <c r="V670" i="17"/>
  <c r="W670" i="17"/>
  <c r="X670" i="17"/>
  <c r="Y670" i="17"/>
  <c r="B671" i="17"/>
  <c r="A665" i="18" s="1"/>
  <c r="C671" i="17"/>
  <c r="B665" i="18" s="1"/>
  <c r="D671" i="17"/>
  <c r="C665" i="18" s="1"/>
  <c r="E671" i="17"/>
  <c r="D665" i="18" s="1"/>
  <c r="F671" i="17"/>
  <c r="E665" i="18" s="1"/>
  <c r="G671" i="17"/>
  <c r="F665" i="18" s="1"/>
  <c r="H671" i="17"/>
  <c r="I671" i="17"/>
  <c r="J671" i="17"/>
  <c r="K671" i="17"/>
  <c r="L671" i="17"/>
  <c r="M671" i="17"/>
  <c r="N671" i="17"/>
  <c r="O671" i="17"/>
  <c r="P671" i="17"/>
  <c r="Q671" i="17"/>
  <c r="R671" i="17"/>
  <c r="S671" i="17"/>
  <c r="T671" i="17"/>
  <c r="U671" i="17"/>
  <c r="V671" i="17"/>
  <c r="W671" i="17"/>
  <c r="X671" i="17"/>
  <c r="Y671" i="17"/>
  <c r="B672" i="17"/>
  <c r="A666" i="18" s="1"/>
  <c r="C672" i="17"/>
  <c r="B666" i="18" s="1"/>
  <c r="D672" i="17"/>
  <c r="C666" i="18" s="1"/>
  <c r="E672" i="17"/>
  <c r="D666" i="18" s="1"/>
  <c r="F672" i="17"/>
  <c r="E666" i="18" s="1"/>
  <c r="G672" i="17"/>
  <c r="F666" i="18" s="1"/>
  <c r="H672" i="17"/>
  <c r="I672" i="17"/>
  <c r="J672" i="17"/>
  <c r="K672" i="17"/>
  <c r="L672" i="17"/>
  <c r="M672" i="17"/>
  <c r="N672" i="17"/>
  <c r="O672" i="17"/>
  <c r="P672" i="17"/>
  <c r="Q672" i="17"/>
  <c r="R672" i="17"/>
  <c r="S672" i="17"/>
  <c r="T672" i="17"/>
  <c r="U672" i="17"/>
  <c r="V672" i="17"/>
  <c r="W672" i="17"/>
  <c r="X672" i="17"/>
  <c r="Y672" i="17"/>
  <c r="B673" i="17"/>
  <c r="A667" i="18" s="1"/>
  <c r="C673" i="17"/>
  <c r="B667" i="18" s="1"/>
  <c r="D673" i="17"/>
  <c r="C667" i="18" s="1"/>
  <c r="E673" i="17"/>
  <c r="D667" i="18" s="1"/>
  <c r="F673" i="17"/>
  <c r="E667" i="18" s="1"/>
  <c r="G673" i="17"/>
  <c r="F667" i="18" s="1"/>
  <c r="H673" i="17"/>
  <c r="I673" i="17"/>
  <c r="J673" i="17"/>
  <c r="K673" i="17"/>
  <c r="L673" i="17"/>
  <c r="M673" i="17"/>
  <c r="N673" i="17"/>
  <c r="O673" i="17"/>
  <c r="P673" i="17"/>
  <c r="Q673" i="17"/>
  <c r="R673" i="17"/>
  <c r="S673" i="17"/>
  <c r="T673" i="17"/>
  <c r="U673" i="17"/>
  <c r="V673" i="17"/>
  <c r="W673" i="17"/>
  <c r="X673" i="17"/>
  <c r="Y673" i="17"/>
  <c r="B674" i="17"/>
  <c r="A668" i="18" s="1"/>
  <c r="C674" i="17"/>
  <c r="B668" i="18" s="1"/>
  <c r="D674" i="17"/>
  <c r="C668" i="18" s="1"/>
  <c r="E674" i="17"/>
  <c r="D668" i="18" s="1"/>
  <c r="F674" i="17"/>
  <c r="E668" i="18" s="1"/>
  <c r="G674" i="17"/>
  <c r="F668" i="18" s="1"/>
  <c r="H674" i="17"/>
  <c r="I674" i="17"/>
  <c r="J674" i="17"/>
  <c r="K674" i="17"/>
  <c r="L674" i="17"/>
  <c r="M674" i="17"/>
  <c r="N674" i="17"/>
  <c r="O674" i="17"/>
  <c r="P674" i="17"/>
  <c r="Q674" i="17"/>
  <c r="R674" i="17"/>
  <c r="S674" i="17"/>
  <c r="T674" i="17"/>
  <c r="U674" i="17"/>
  <c r="V674" i="17"/>
  <c r="W674" i="17"/>
  <c r="X674" i="17"/>
  <c r="Y674" i="17"/>
  <c r="B675" i="17"/>
  <c r="A669" i="18" s="1"/>
  <c r="C675" i="17"/>
  <c r="B669" i="18" s="1"/>
  <c r="D675" i="17"/>
  <c r="C669" i="18" s="1"/>
  <c r="E675" i="17"/>
  <c r="D669" i="18" s="1"/>
  <c r="F675" i="17"/>
  <c r="E669" i="18" s="1"/>
  <c r="G675" i="17"/>
  <c r="F669" i="18" s="1"/>
  <c r="H675" i="17"/>
  <c r="I675" i="17"/>
  <c r="J675" i="17"/>
  <c r="K675" i="17"/>
  <c r="L675" i="17"/>
  <c r="M675" i="17"/>
  <c r="N675" i="17"/>
  <c r="O675" i="17"/>
  <c r="P675" i="17"/>
  <c r="Q675" i="17"/>
  <c r="R675" i="17"/>
  <c r="S675" i="17"/>
  <c r="T675" i="17"/>
  <c r="U675" i="17"/>
  <c r="V675" i="17"/>
  <c r="W675" i="17"/>
  <c r="X675" i="17"/>
  <c r="Y675" i="17"/>
  <c r="B676" i="17"/>
  <c r="A670" i="18" s="1"/>
  <c r="C676" i="17"/>
  <c r="B670" i="18" s="1"/>
  <c r="D676" i="17"/>
  <c r="C670" i="18" s="1"/>
  <c r="E676" i="17"/>
  <c r="D670" i="18" s="1"/>
  <c r="F676" i="17"/>
  <c r="E670" i="18" s="1"/>
  <c r="G676" i="17"/>
  <c r="F670" i="18" s="1"/>
  <c r="H676" i="17"/>
  <c r="I676" i="17"/>
  <c r="J676" i="17"/>
  <c r="K676" i="17"/>
  <c r="L676" i="17"/>
  <c r="M676" i="17"/>
  <c r="N676" i="17"/>
  <c r="O676" i="17"/>
  <c r="P676" i="17"/>
  <c r="Q676" i="17"/>
  <c r="R676" i="17"/>
  <c r="S676" i="17"/>
  <c r="T676" i="17"/>
  <c r="U676" i="17"/>
  <c r="V676" i="17"/>
  <c r="W676" i="17"/>
  <c r="X676" i="17"/>
  <c r="Y676" i="17"/>
  <c r="B677" i="17"/>
  <c r="A671" i="18" s="1"/>
  <c r="C677" i="17"/>
  <c r="B671" i="18" s="1"/>
  <c r="D677" i="17"/>
  <c r="C671" i="18" s="1"/>
  <c r="E677" i="17"/>
  <c r="D671" i="18" s="1"/>
  <c r="F677" i="17"/>
  <c r="E671" i="18" s="1"/>
  <c r="G677" i="17"/>
  <c r="F671" i="18" s="1"/>
  <c r="H677" i="17"/>
  <c r="I677" i="17"/>
  <c r="J677" i="17"/>
  <c r="K677" i="17"/>
  <c r="L677" i="17"/>
  <c r="M677" i="17"/>
  <c r="N677" i="17"/>
  <c r="O677" i="17"/>
  <c r="P677" i="17"/>
  <c r="Q677" i="17"/>
  <c r="R677" i="17"/>
  <c r="S677" i="17"/>
  <c r="T677" i="17"/>
  <c r="U677" i="17"/>
  <c r="V677" i="17"/>
  <c r="W677" i="17"/>
  <c r="X677" i="17"/>
  <c r="Y677" i="17"/>
  <c r="B678" i="17"/>
  <c r="A672" i="18" s="1"/>
  <c r="C678" i="17"/>
  <c r="B672" i="18" s="1"/>
  <c r="D678" i="17"/>
  <c r="C672" i="18" s="1"/>
  <c r="E678" i="17"/>
  <c r="D672" i="18" s="1"/>
  <c r="F678" i="17"/>
  <c r="E672" i="18" s="1"/>
  <c r="G678" i="17"/>
  <c r="F672" i="18" s="1"/>
  <c r="H678" i="17"/>
  <c r="I678" i="17"/>
  <c r="J678" i="17"/>
  <c r="K678" i="17"/>
  <c r="L678" i="17"/>
  <c r="M678" i="17"/>
  <c r="N678" i="17"/>
  <c r="O678" i="17"/>
  <c r="P678" i="17"/>
  <c r="Q678" i="17"/>
  <c r="R678" i="17"/>
  <c r="S678" i="17"/>
  <c r="T678" i="17"/>
  <c r="U678" i="17"/>
  <c r="V678" i="17"/>
  <c r="W678" i="17"/>
  <c r="X678" i="17"/>
  <c r="Y678" i="17"/>
  <c r="B679" i="17"/>
  <c r="A673" i="18" s="1"/>
  <c r="C679" i="17"/>
  <c r="B673" i="18" s="1"/>
  <c r="D679" i="17"/>
  <c r="C673" i="18" s="1"/>
  <c r="E679" i="17"/>
  <c r="D673" i="18" s="1"/>
  <c r="F679" i="17"/>
  <c r="E673" i="18" s="1"/>
  <c r="G679" i="17"/>
  <c r="F673" i="18" s="1"/>
  <c r="H679" i="17"/>
  <c r="I679" i="17"/>
  <c r="J679" i="17"/>
  <c r="K679" i="17"/>
  <c r="L679" i="17"/>
  <c r="M679" i="17"/>
  <c r="N679" i="17"/>
  <c r="O679" i="17"/>
  <c r="P679" i="17"/>
  <c r="Q679" i="17"/>
  <c r="R679" i="17"/>
  <c r="S679" i="17"/>
  <c r="T679" i="17"/>
  <c r="U679" i="17"/>
  <c r="V679" i="17"/>
  <c r="W679" i="17"/>
  <c r="X679" i="17"/>
  <c r="Y679" i="17"/>
  <c r="B680" i="17"/>
  <c r="A674" i="18" s="1"/>
  <c r="C680" i="17"/>
  <c r="B674" i="18" s="1"/>
  <c r="D680" i="17"/>
  <c r="C674" i="18" s="1"/>
  <c r="E680" i="17"/>
  <c r="D674" i="18" s="1"/>
  <c r="F680" i="17"/>
  <c r="E674" i="18" s="1"/>
  <c r="G680" i="17"/>
  <c r="F674" i="18" s="1"/>
  <c r="H680" i="17"/>
  <c r="I680" i="17"/>
  <c r="J680" i="17"/>
  <c r="K680" i="17"/>
  <c r="L680" i="17"/>
  <c r="M680" i="17"/>
  <c r="N680" i="17"/>
  <c r="O680" i="17"/>
  <c r="P680" i="17"/>
  <c r="Q680" i="17"/>
  <c r="R680" i="17"/>
  <c r="S680" i="17"/>
  <c r="T680" i="17"/>
  <c r="U680" i="17"/>
  <c r="V680" i="17"/>
  <c r="W680" i="17"/>
  <c r="X680" i="17"/>
  <c r="Y680" i="17"/>
  <c r="B681" i="17"/>
  <c r="A675" i="18" s="1"/>
  <c r="C681" i="17"/>
  <c r="B675" i="18" s="1"/>
  <c r="D681" i="17"/>
  <c r="C675" i="18" s="1"/>
  <c r="E681" i="17"/>
  <c r="D675" i="18" s="1"/>
  <c r="F681" i="17"/>
  <c r="E675" i="18" s="1"/>
  <c r="G681" i="17"/>
  <c r="F675" i="18" s="1"/>
  <c r="H681" i="17"/>
  <c r="I681" i="17"/>
  <c r="J681" i="17"/>
  <c r="K681" i="17"/>
  <c r="L681" i="17"/>
  <c r="M681" i="17"/>
  <c r="N681" i="17"/>
  <c r="O681" i="17"/>
  <c r="P681" i="17"/>
  <c r="Q681" i="17"/>
  <c r="R681" i="17"/>
  <c r="S681" i="17"/>
  <c r="T681" i="17"/>
  <c r="U681" i="17"/>
  <c r="V681" i="17"/>
  <c r="W681" i="17"/>
  <c r="X681" i="17"/>
  <c r="Y681" i="17"/>
  <c r="B682" i="17"/>
  <c r="A676" i="18" s="1"/>
  <c r="C682" i="17"/>
  <c r="B676" i="18" s="1"/>
  <c r="D682" i="17"/>
  <c r="C676" i="18" s="1"/>
  <c r="E682" i="17"/>
  <c r="D676" i="18" s="1"/>
  <c r="F682" i="17"/>
  <c r="E676" i="18" s="1"/>
  <c r="G682" i="17"/>
  <c r="F676" i="18" s="1"/>
  <c r="H682" i="17"/>
  <c r="I682" i="17"/>
  <c r="J682" i="17"/>
  <c r="K682" i="17"/>
  <c r="L682" i="17"/>
  <c r="M682" i="17"/>
  <c r="N682" i="17"/>
  <c r="O682" i="17"/>
  <c r="P682" i="17"/>
  <c r="Q682" i="17"/>
  <c r="R682" i="17"/>
  <c r="S682" i="17"/>
  <c r="T682" i="17"/>
  <c r="U682" i="17"/>
  <c r="V682" i="17"/>
  <c r="W682" i="17"/>
  <c r="X682" i="17"/>
  <c r="Y682" i="17"/>
  <c r="B683" i="17"/>
  <c r="A677" i="18" s="1"/>
  <c r="C683" i="17"/>
  <c r="B677" i="18" s="1"/>
  <c r="D683" i="17"/>
  <c r="C677" i="18" s="1"/>
  <c r="E683" i="17"/>
  <c r="D677" i="18" s="1"/>
  <c r="F683" i="17"/>
  <c r="E677" i="18" s="1"/>
  <c r="G683" i="17"/>
  <c r="F677" i="18" s="1"/>
  <c r="H683" i="17"/>
  <c r="I683" i="17"/>
  <c r="J683" i="17"/>
  <c r="K683" i="17"/>
  <c r="L683" i="17"/>
  <c r="M683" i="17"/>
  <c r="N683" i="17"/>
  <c r="O683" i="17"/>
  <c r="P683" i="17"/>
  <c r="Q683" i="17"/>
  <c r="R683" i="17"/>
  <c r="S683" i="17"/>
  <c r="T683" i="17"/>
  <c r="U683" i="17"/>
  <c r="V683" i="17"/>
  <c r="W683" i="17"/>
  <c r="X683" i="17"/>
  <c r="Y683" i="17"/>
  <c r="B684" i="17"/>
  <c r="A678" i="18" s="1"/>
  <c r="C684" i="17"/>
  <c r="B678" i="18" s="1"/>
  <c r="D684" i="17"/>
  <c r="C678" i="18" s="1"/>
  <c r="E684" i="17"/>
  <c r="D678" i="18" s="1"/>
  <c r="F684" i="17"/>
  <c r="E678" i="18" s="1"/>
  <c r="G684" i="17"/>
  <c r="F678" i="18" s="1"/>
  <c r="H684" i="17"/>
  <c r="I684" i="17"/>
  <c r="J684" i="17"/>
  <c r="K684" i="17"/>
  <c r="L684" i="17"/>
  <c r="M684" i="17"/>
  <c r="N684" i="17"/>
  <c r="O684" i="17"/>
  <c r="P684" i="17"/>
  <c r="Q684" i="17"/>
  <c r="R684" i="17"/>
  <c r="S684" i="17"/>
  <c r="T684" i="17"/>
  <c r="U684" i="17"/>
  <c r="V684" i="17"/>
  <c r="W684" i="17"/>
  <c r="X684" i="17"/>
  <c r="Y684" i="17"/>
  <c r="B685" i="17"/>
  <c r="A679" i="18" s="1"/>
  <c r="C685" i="17"/>
  <c r="B679" i="18" s="1"/>
  <c r="D685" i="17"/>
  <c r="C679" i="18" s="1"/>
  <c r="E685" i="17"/>
  <c r="D679" i="18" s="1"/>
  <c r="F685" i="17"/>
  <c r="E679" i="18" s="1"/>
  <c r="G685" i="17"/>
  <c r="F679" i="18" s="1"/>
  <c r="H685" i="17"/>
  <c r="I685" i="17"/>
  <c r="J685" i="17"/>
  <c r="K685" i="17"/>
  <c r="L685" i="17"/>
  <c r="M685" i="17"/>
  <c r="N685" i="17"/>
  <c r="O685" i="17"/>
  <c r="P685" i="17"/>
  <c r="Q685" i="17"/>
  <c r="R685" i="17"/>
  <c r="S685" i="17"/>
  <c r="T685" i="17"/>
  <c r="U685" i="17"/>
  <c r="V685" i="17"/>
  <c r="W685" i="17"/>
  <c r="X685" i="17"/>
  <c r="Y685" i="17"/>
  <c r="B686" i="17"/>
  <c r="A680" i="18" s="1"/>
  <c r="C686" i="17"/>
  <c r="B680" i="18" s="1"/>
  <c r="D686" i="17"/>
  <c r="C680" i="18" s="1"/>
  <c r="E686" i="17"/>
  <c r="D680" i="18" s="1"/>
  <c r="F686" i="17"/>
  <c r="E680" i="18" s="1"/>
  <c r="G686" i="17"/>
  <c r="F680" i="18" s="1"/>
  <c r="H686" i="17"/>
  <c r="I686" i="17"/>
  <c r="J686" i="17"/>
  <c r="K686" i="17"/>
  <c r="L686" i="17"/>
  <c r="M686" i="17"/>
  <c r="N686" i="17"/>
  <c r="O686" i="17"/>
  <c r="P686" i="17"/>
  <c r="Q686" i="17"/>
  <c r="R686" i="17"/>
  <c r="S686" i="17"/>
  <c r="T686" i="17"/>
  <c r="U686" i="17"/>
  <c r="V686" i="17"/>
  <c r="W686" i="17"/>
  <c r="X686" i="17"/>
  <c r="Y686" i="17"/>
  <c r="B687" i="17"/>
  <c r="A681" i="18" s="1"/>
  <c r="C687" i="17"/>
  <c r="B681" i="18" s="1"/>
  <c r="D687" i="17"/>
  <c r="C681" i="18" s="1"/>
  <c r="E687" i="17"/>
  <c r="D681" i="18" s="1"/>
  <c r="F687" i="17"/>
  <c r="E681" i="18" s="1"/>
  <c r="G687" i="17"/>
  <c r="F681" i="18" s="1"/>
  <c r="H687" i="17"/>
  <c r="I687" i="17"/>
  <c r="J687" i="17"/>
  <c r="K687" i="17"/>
  <c r="L687" i="17"/>
  <c r="M687" i="17"/>
  <c r="N687" i="17"/>
  <c r="O687" i="17"/>
  <c r="P687" i="17"/>
  <c r="Q687" i="17"/>
  <c r="R687" i="17"/>
  <c r="S687" i="17"/>
  <c r="T687" i="17"/>
  <c r="U687" i="17"/>
  <c r="V687" i="17"/>
  <c r="W687" i="17"/>
  <c r="X687" i="17"/>
  <c r="Y687" i="17"/>
  <c r="B688" i="17"/>
  <c r="A682" i="18" s="1"/>
  <c r="C688" i="17"/>
  <c r="B682" i="18" s="1"/>
  <c r="D688" i="17"/>
  <c r="C682" i="18" s="1"/>
  <c r="E688" i="17"/>
  <c r="D682" i="18" s="1"/>
  <c r="F688" i="17"/>
  <c r="E682" i="18" s="1"/>
  <c r="G688" i="17"/>
  <c r="F682" i="18" s="1"/>
  <c r="H688" i="17"/>
  <c r="I688" i="17"/>
  <c r="J688" i="17"/>
  <c r="K688" i="17"/>
  <c r="L688" i="17"/>
  <c r="M688" i="17"/>
  <c r="N688" i="17"/>
  <c r="O688" i="17"/>
  <c r="P688" i="17"/>
  <c r="Q688" i="17"/>
  <c r="R688" i="17"/>
  <c r="S688" i="17"/>
  <c r="T688" i="17"/>
  <c r="U688" i="17"/>
  <c r="V688" i="17"/>
  <c r="W688" i="17"/>
  <c r="X688" i="17"/>
  <c r="Y688" i="17"/>
  <c r="B689" i="17"/>
  <c r="A683" i="18" s="1"/>
  <c r="C689" i="17"/>
  <c r="B683" i="18" s="1"/>
  <c r="D689" i="17"/>
  <c r="C683" i="18" s="1"/>
  <c r="E689" i="17"/>
  <c r="D683" i="18" s="1"/>
  <c r="F689" i="17"/>
  <c r="E683" i="18" s="1"/>
  <c r="G689" i="17"/>
  <c r="F683" i="18" s="1"/>
  <c r="H689" i="17"/>
  <c r="I689" i="17"/>
  <c r="J689" i="17"/>
  <c r="K689" i="17"/>
  <c r="L689" i="17"/>
  <c r="M689" i="17"/>
  <c r="N689" i="17"/>
  <c r="O689" i="17"/>
  <c r="P689" i="17"/>
  <c r="Q689" i="17"/>
  <c r="R689" i="17"/>
  <c r="S689" i="17"/>
  <c r="T689" i="17"/>
  <c r="U689" i="17"/>
  <c r="V689" i="17"/>
  <c r="W689" i="17"/>
  <c r="X689" i="17"/>
  <c r="Y689" i="17"/>
  <c r="B690" i="17"/>
  <c r="A684" i="18" s="1"/>
  <c r="C690" i="17"/>
  <c r="B684" i="18" s="1"/>
  <c r="D690" i="17"/>
  <c r="C684" i="18" s="1"/>
  <c r="E690" i="17"/>
  <c r="D684" i="18" s="1"/>
  <c r="F690" i="17"/>
  <c r="E684" i="18" s="1"/>
  <c r="G690" i="17"/>
  <c r="F684" i="18" s="1"/>
  <c r="H690" i="17"/>
  <c r="I690" i="17"/>
  <c r="J690" i="17"/>
  <c r="K690" i="17"/>
  <c r="L690" i="17"/>
  <c r="M690" i="17"/>
  <c r="N690" i="17"/>
  <c r="O690" i="17"/>
  <c r="P690" i="17"/>
  <c r="Q690" i="17"/>
  <c r="R690" i="17"/>
  <c r="S690" i="17"/>
  <c r="T690" i="17"/>
  <c r="U690" i="17"/>
  <c r="V690" i="17"/>
  <c r="W690" i="17"/>
  <c r="X690" i="17"/>
  <c r="Y690" i="17"/>
  <c r="B691" i="17"/>
  <c r="A685" i="18" s="1"/>
  <c r="C691" i="17"/>
  <c r="B685" i="18" s="1"/>
  <c r="D691" i="17"/>
  <c r="C685" i="18" s="1"/>
  <c r="E691" i="17"/>
  <c r="D685" i="18" s="1"/>
  <c r="F691" i="17"/>
  <c r="E685" i="18" s="1"/>
  <c r="G691" i="17"/>
  <c r="F685" i="18" s="1"/>
  <c r="H691" i="17"/>
  <c r="I691" i="17"/>
  <c r="J691" i="17"/>
  <c r="K691" i="17"/>
  <c r="L691" i="17"/>
  <c r="M691" i="17"/>
  <c r="N691" i="17"/>
  <c r="O691" i="17"/>
  <c r="P691" i="17"/>
  <c r="Q691" i="17"/>
  <c r="R691" i="17"/>
  <c r="S691" i="17"/>
  <c r="T691" i="17"/>
  <c r="U691" i="17"/>
  <c r="V691" i="17"/>
  <c r="W691" i="17"/>
  <c r="X691" i="17"/>
  <c r="Y691" i="17"/>
  <c r="B692" i="17"/>
  <c r="A686" i="18" s="1"/>
  <c r="C692" i="17"/>
  <c r="B686" i="18" s="1"/>
  <c r="D692" i="17"/>
  <c r="C686" i="18" s="1"/>
  <c r="E692" i="17"/>
  <c r="D686" i="18" s="1"/>
  <c r="F692" i="17"/>
  <c r="E686" i="18" s="1"/>
  <c r="G692" i="17"/>
  <c r="F686" i="18" s="1"/>
  <c r="H692" i="17"/>
  <c r="I692" i="17"/>
  <c r="J692" i="17"/>
  <c r="K692" i="17"/>
  <c r="L692" i="17"/>
  <c r="M692" i="17"/>
  <c r="N692" i="17"/>
  <c r="O692" i="17"/>
  <c r="P692" i="17"/>
  <c r="Q692" i="17"/>
  <c r="R692" i="17"/>
  <c r="S692" i="17"/>
  <c r="T692" i="17"/>
  <c r="U692" i="17"/>
  <c r="V692" i="17"/>
  <c r="W692" i="17"/>
  <c r="X692" i="17"/>
  <c r="Y692" i="17"/>
  <c r="B693" i="17"/>
  <c r="A687" i="18" s="1"/>
  <c r="C693" i="17"/>
  <c r="B687" i="18" s="1"/>
  <c r="D693" i="17"/>
  <c r="C687" i="18" s="1"/>
  <c r="E693" i="17"/>
  <c r="D687" i="18" s="1"/>
  <c r="F693" i="17"/>
  <c r="E687" i="18" s="1"/>
  <c r="G693" i="17"/>
  <c r="F687" i="18" s="1"/>
  <c r="H693" i="17"/>
  <c r="I693" i="17"/>
  <c r="J693" i="17"/>
  <c r="K693" i="17"/>
  <c r="L693" i="17"/>
  <c r="M693" i="17"/>
  <c r="N693" i="17"/>
  <c r="O693" i="17"/>
  <c r="P693" i="17"/>
  <c r="Q693" i="17"/>
  <c r="R693" i="17"/>
  <c r="S693" i="17"/>
  <c r="T693" i="17"/>
  <c r="U693" i="17"/>
  <c r="V693" i="17"/>
  <c r="W693" i="17"/>
  <c r="X693" i="17"/>
  <c r="Y693" i="17"/>
  <c r="B694" i="17"/>
  <c r="A688" i="18" s="1"/>
  <c r="C694" i="17"/>
  <c r="B688" i="18" s="1"/>
  <c r="D694" i="17"/>
  <c r="C688" i="18" s="1"/>
  <c r="E694" i="17"/>
  <c r="D688" i="18" s="1"/>
  <c r="F694" i="17"/>
  <c r="E688" i="18" s="1"/>
  <c r="G694" i="17"/>
  <c r="F688" i="18" s="1"/>
  <c r="H694" i="17"/>
  <c r="I694" i="17"/>
  <c r="J694" i="17"/>
  <c r="K694" i="17"/>
  <c r="L694" i="17"/>
  <c r="M694" i="17"/>
  <c r="N694" i="17"/>
  <c r="O694" i="17"/>
  <c r="P694" i="17"/>
  <c r="Q694" i="17"/>
  <c r="R694" i="17"/>
  <c r="S694" i="17"/>
  <c r="T694" i="17"/>
  <c r="U694" i="17"/>
  <c r="V694" i="17"/>
  <c r="W694" i="17"/>
  <c r="X694" i="17"/>
  <c r="Y694" i="17"/>
  <c r="B695" i="17"/>
  <c r="A689" i="18" s="1"/>
  <c r="C695" i="17"/>
  <c r="B689" i="18" s="1"/>
  <c r="D695" i="17"/>
  <c r="C689" i="18" s="1"/>
  <c r="E695" i="17"/>
  <c r="D689" i="18" s="1"/>
  <c r="F695" i="17"/>
  <c r="E689" i="18" s="1"/>
  <c r="G695" i="17"/>
  <c r="F689" i="18" s="1"/>
  <c r="H695" i="17"/>
  <c r="I695" i="17"/>
  <c r="J695" i="17"/>
  <c r="K695" i="17"/>
  <c r="L695" i="17"/>
  <c r="M695" i="17"/>
  <c r="N695" i="17"/>
  <c r="O695" i="17"/>
  <c r="P695" i="17"/>
  <c r="Q695" i="17"/>
  <c r="R695" i="17"/>
  <c r="S695" i="17"/>
  <c r="T695" i="17"/>
  <c r="U695" i="17"/>
  <c r="V695" i="17"/>
  <c r="W695" i="17"/>
  <c r="X695" i="17"/>
  <c r="Y695" i="17"/>
  <c r="B696" i="17"/>
  <c r="A690" i="18" s="1"/>
  <c r="C696" i="17"/>
  <c r="B690" i="18" s="1"/>
  <c r="D696" i="17"/>
  <c r="C690" i="18" s="1"/>
  <c r="E696" i="17"/>
  <c r="D690" i="18" s="1"/>
  <c r="F696" i="17"/>
  <c r="E690" i="18" s="1"/>
  <c r="G696" i="17"/>
  <c r="F690" i="18" s="1"/>
  <c r="H696" i="17"/>
  <c r="I696" i="17"/>
  <c r="J696" i="17"/>
  <c r="K696" i="17"/>
  <c r="L696" i="17"/>
  <c r="M696" i="17"/>
  <c r="N696" i="17"/>
  <c r="O696" i="17"/>
  <c r="P696" i="17"/>
  <c r="Q696" i="17"/>
  <c r="R696" i="17"/>
  <c r="S696" i="17"/>
  <c r="T696" i="17"/>
  <c r="U696" i="17"/>
  <c r="V696" i="17"/>
  <c r="W696" i="17"/>
  <c r="X696" i="17"/>
  <c r="Y696" i="17"/>
  <c r="B697" i="17"/>
  <c r="A691" i="18" s="1"/>
  <c r="C697" i="17"/>
  <c r="B691" i="18" s="1"/>
  <c r="D697" i="17"/>
  <c r="C691" i="18" s="1"/>
  <c r="E697" i="17"/>
  <c r="D691" i="18" s="1"/>
  <c r="F697" i="17"/>
  <c r="E691" i="18" s="1"/>
  <c r="G697" i="17"/>
  <c r="F691" i="18" s="1"/>
  <c r="H697" i="17"/>
  <c r="I697" i="17"/>
  <c r="J697" i="17"/>
  <c r="K697" i="17"/>
  <c r="L697" i="17"/>
  <c r="M697" i="17"/>
  <c r="N697" i="17"/>
  <c r="O697" i="17"/>
  <c r="P697" i="17"/>
  <c r="Q697" i="17"/>
  <c r="R697" i="17"/>
  <c r="S697" i="17"/>
  <c r="T697" i="17"/>
  <c r="U697" i="17"/>
  <c r="V697" i="17"/>
  <c r="W697" i="17"/>
  <c r="X697" i="17"/>
  <c r="Y697" i="17"/>
  <c r="B698" i="17"/>
  <c r="A692" i="18" s="1"/>
  <c r="C698" i="17"/>
  <c r="B692" i="18" s="1"/>
  <c r="D698" i="17"/>
  <c r="C692" i="18" s="1"/>
  <c r="E698" i="17"/>
  <c r="D692" i="18" s="1"/>
  <c r="F698" i="17"/>
  <c r="E692" i="18" s="1"/>
  <c r="G698" i="17"/>
  <c r="F692" i="18" s="1"/>
  <c r="H698" i="17"/>
  <c r="I698" i="17"/>
  <c r="J698" i="17"/>
  <c r="K698" i="17"/>
  <c r="L698" i="17"/>
  <c r="M698" i="17"/>
  <c r="N698" i="17"/>
  <c r="O698" i="17"/>
  <c r="P698" i="17"/>
  <c r="Q698" i="17"/>
  <c r="R698" i="17"/>
  <c r="S698" i="17"/>
  <c r="T698" i="17"/>
  <c r="U698" i="17"/>
  <c r="V698" i="17"/>
  <c r="W698" i="17"/>
  <c r="X698" i="17"/>
  <c r="Y698" i="17"/>
  <c r="B699" i="17"/>
  <c r="A693" i="18" s="1"/>
  <c r="C699" i="17"/>
  <c r="B693" i="18" s="1"/>
  <c r="D699" i="17"/>
  <c r="C693" i="18" s="1"/>
  <c r="E699" i="17"/>
  <c r="D693" i="18" s="1"/>
  <c r="F699" i="17"/>
  <c r="E693" i="18" s="1"/>
  <c r="G699" i="17"/>
  <c r="F693" i="18" s="1"/>
  <c r="H699" i="17"/>
  <c r="I699" i="17"/>
  <c r="J699" i="17"/>
  <c r="K699" i="17"/>
  <c r="L699" i="17"/>
  <c r="M699" i="17"/>
  <c r="N699" i="17"/>
  <c r="O699" i="17"/>
  <c r="P699" i="17"/>
  <c r="Q699" i="17"/>
  <c r="R699" i="17"/>
  <c r="S699" i="17"/>
  <c r="T699" i="17"/>
  <c r="U699" i="17"/>
  <c r="V699" i="17"/>
  <c r="W699" i="17"/>
  <c r="X699" i="17"/>
  <c r="Y699" i="17"/>
  <c r="B700" i="17"/>
  <c r="A694" i="18" s="1"/>
  <c r="C700" i="17"/>
  <c r="B694" i="18" s="1"/>
  <c r="D700" i="17"/>
  <c r="C694" i="18" s="1"/>
  <c r="E700" i="17"/>
  <c r="D694" i="18" s="1"/>
  <c r="F700" i="17"/>
  <c r="E694" i="18" s="1"/>
  <c r="G700" i="17"/>
  <c r="F694" i="18" s="1"/>
  <c r="H700" i="17"/>
  <c r="I700" i="17"/>
  <c r="J700" i="17"/>
  <c r="K700" i="17"/>
  <c r="L700" i="17"/>
  <c r="M700" i="17"/>
  <c r="N700" i="17"/>
  <c r="O700" i="17"/>
  <c r="P700" i="17"/>
  <c r="Q700" i="17"/>
  <c r="R700" i="17"/>
  <c r="S700" i="17"/>
  <c r="T700" i="17"/>
  <c r="U700" i="17"/>
  <c r="V700" i="17"/>
  <c r="W700" i="17"/>
  <c r="X700" i="17"/>
  <c r="Y700" i="17"/>
  <c r="B701" i="17"/>
  <c r="A695" i="18" s="1"/>
  <c r="C701" i="17"/>
  <c r="B695" i="18" s="1"/>
  <c r="D701" i="17"/>
  <c r="C695" i="18" s="1"/>
  <c r="E701" i="17"/>
  <c r="D695" i="18" s="1"/>
  <c r="F701" i="17"/>
  <c r="E695" i="18" s="1"/>
  <c r="G701" i="17"/>
  <c r="F695" i="18" s="1"/>
  <c r="H701" i="17"/>
  <c r="I701" i="17"/>
  <c r="J701" i="17"/>
  <c r="K701" i="17"/>
  <c r="L701" i="17"/>
  <c r="M701" i="17"/>
  <c r="N701" i="17"/>
  <c r="O701" i="17"/>
  <c r="P701" i="17"/>
  <c r="Q701" i="17"/>
  <c r="R701" i="17"/>
  <c r="S701" i="17"/>
  <c r="T701" i="17"/>
  <c r="U701" i="17"/>
  <c r="V701" i="17"/>
  <c r="W701" i="17"/>
  <c r="X701" i="17"/>
  <c r="Y701" i="17"/>
  <c r="B702" i="17"/>
  <c r="A696" i="18" s="1"/>
  <c r="C702" i="17"/>
  <c r="B696" i="18" s="1"/>
  <c r="D702" i="17"/>
  <c r="C696" i="18" s="1"/>
  <c r="E702" i="17"/>
  <c r="D696" i="18" s="1"/>
  <c r="F702" i="17"/>
  <c r="E696" i="18" s="1"/>
  <c r="G702" i="17"/>
  <c r="F696" i="18" s="1"/>
  <c r="H702" i="17"/>
  <c r="I702" i="17"/>
  <c r="J702" i="17"/>
  <c r="K702" i="17"/>
  <c r="L702" i="17"/>
  <c r="M702" i="17"/>
  <c r="N702" i="17"/>
  <c r="O702" i="17"/>
  <c r="P702" i="17"/>
  <c r="Q702" i="17"/>
  <c r="R702" i="17"/>
  <c r="S702" i="17"/>
  <c r="T702" i="17"/>
  <c r="U702" i="17"/>
  <c r="V702" i="17"/>
  <c r="W702" i="17"/>
  <c r="X702" i="17"/>
  <c r="Y702" i="17"/>
  <c r="B703" i="17"/>
  <c r="A697" i="18" s="1"/>
  <c r="C703" i="17"/>
  <c r="B697" i="18" s="1"/>
  <c r="D703" i="17"/>
  <c r="C697" i="18" s="1"/>
  <c r="E703" i="17"/>
  <c r="D697" i="18" s="1"/>
  <c r="F703" i="17"/>
  <c r="E697" i="18" s="1"/>
  <c r="G703" i="17"/>
  <c r="F697" i="18" s="1"/>
  <c r="H703" i="17"/>
  <c r="I703" i="17"/>
  <c r="J703" i="17"/>
  <c r="K703" i="17"/>
  <c r="L703" i="17"/>
  <c r="M703" i="17"/>
  <c r="N703" i="17"/>
  <c r="O703" i="17"/>
  <c r="P703" i="17"/>
  <c r="Q703" i="17"/>
  <c r="R703" i="17"/>
  <c r="S703" i="17"/>
  <c r="T703" i="17"/>
  <c r="U703" i="17"/>
  <c r="V703" i="17"/>
  <c r="W703" i="17"/>
  <c r="X703" i="17"/>
  <c r="Y703" i="17"/>
  <c r="B704" i="17"/>
  <c r="A698" i="18" s="1"/>
  <c r="C704" i="17"/>
  <c r="B698" i="18" s="1"/>
  <c r="D704" i="17"/>
  <c r="C698" i="18" s="1"/>
  <c r="E704" i="17"/>
  <c r="D698" i="18" s="1"/>
  <c r="F704" i="17"/>
  <c r="E698" i="18" s="1"/>
  <c r="G704" i="17"/>
  <c r="F698" i="18" s="1"/>
  <c r="H704" i="17"/>
  <c r="I704" i="17"/>
  <c r="J704" i="17"/>
  <c r="K704" i="17"/>
  <c r="L704" i="17"/>
  <c r="M704" i="17"/>
  <c r="N704" i="17"/>
  <c r="O704" i="17"/>
  <c r="P704" i="17"/>
  <c r="Q704" i="17"/>
  <c r="R704" i="17"/>
  <c r="S704" i="17"/>
  <c r="T704" i="17"/>
  <c r="U704" i="17"/>
  <c r="V704" i="17"/>
  <c r="W704" i="17"/>
  <c r="X704" i="17"/>
  <c r="Y704" i="17"/>
  <c r="B705" i="17"/>
  <c r="A699" i="18" s="1"/>
  <c r="C705" i="17"/>
  <c r="B699" i="18" s="1"/>
  <c r="D705" i="17"/>
  <c r="C699" i="18" s="1"/>
  <c r="E705" i="17"/>
  <c r="D699" i="18" s="1"/>
  <c r="F705" i="17"/>
  <c r="E699" i="18" s="1"/>
  <c r="G705" i="17"/>
  <c r="F699" i="18" s="1"/>
  <c r="H705" i="17"/>
  <c r="I705" i="17"/>
  <c r="J705" i="17"/>
  <c r="K705" i="17"/>
  <c r="L705" i="17"/>
  <c r="M705" i="17"/>
  <c r="N705" i="17"/>
  <c r="O705" i="17"/>
  <c r="P705" i="17"/>
  <c r="Q705" i="17"/>
  <c r="R705" i="17"/>
  <c r="S705" i="17"/>
  <c r="T705" i="17"/>
  <c r="U705" i="17"/>
  <c r="V705" i="17"/>
  <c r="W705" i="17"/>
  <c r="X705" i="17"/>
  <c r="Y705" i="17"/>
  <c r="B706" i="17"/>
  <c r="A700" i="18" s="1"/>
  <c r="C706" i="17"/>
  <c r="B700" i="18" s="1"/>
  <c r="D706" i="17"/>
  <c r="C700" i="18" s="1"/>
  <c r="E706" i="17"/>
  <c r="D700" i="18" s="1"/>
  <c r="F706" i="17"/>
  <c r="E700" i="18" s="1"/>
  <c r="G706" i="17"/>
  <c r="F700" i="18" s="1"/>
  <c r="H706" i="17"/>
  <c r="I706" i="17"/>
  <c r="J706" i="17"/>
  <c r="K706" i="17"/>
  <c r="L706" i="17"/>
  <c r="M706" i="17"/>
  <c r="N706" i="17"/>
  <c r="O706" i="17"/>
  <c r="P706" i="17"/>
  <c r="Q706" i="17"/>
  <c r="R706" i="17"/>
  <c r="S706" i="17"/>
  <c r="T706" i="17"/>
  <c r="U706" i="17"/>
  <c r="V706" i="17"/>
  <c r="W706" i="17"/>
  <c r="X706" i="17"/>
  <c r="Y706" i="17"/>
  <c r="B707" i="17"/>
  <c r="A701" i="18" s="1"/>
  <c r="C707" i="17"/>
  <c r="B701" i="18" s="1"/>
  <c r="D707" i="17"/>
  <c r="C701" i="18" s="1"/>
  <c r="E707" i="17"/>
  <c r="D701" i="18" s="1"/>
  <c r="F707" i="17"/>
  <c r="E701" i="18" s="1"/>
  <c r="G707" i="17"/>
  <c r="F701" i="18" s="1"/>
  <c r="H707" i="17"/>
  <c r="I707" i="17"/>
  <c r="J707" i="17"/>
  <c r="K707" i="17"/>
  <c r="L707" i="17"/>
  <c r="M707" i="17"/>
  <c r="N707" i="17"/>
  <c r="O707" i="17"/>
  <c r="P707" i="17"/>
  <c r="Q707" i="17"/>
  <c r="R707" i="17"/>
  <c r="S707" i="17"/>
  <c r="T707" i="17"/>
  <c r="U707" i="17"/>
  <c r="V707" i="17"/>
  <c r="W707" i="17"/>
  <c r="X707" i="17"/>
  <c r="Y707" i="17"/>
  <c r="B708" i="17"/>
  <c r="A702" i="18" s="1"/>
  <c r="C708" i="17"/>
  <c r="B702" i="18" s="1"/>
  <c r="D708" i="17"/>
  <c r="C702" i="18" s="1"/>
  <c r="E708" i="17"/>
  <c r="D702" i="18" s="1"/>
  <c r="F708" i="17"/>
  <c r="E702" i="18" s="1"/>
  <c r="G708" i="17"/>
  <c r="F702" i="18" s="1"/>
  <c r="H708" i="17"/>
  <c r="I708" i="17"/>
  <c r="J708" i="17"/>
  <c r="K708" i="17"/>
  <c r="L708" i="17"/>
  <c r="M708" i="17"/>
  <c r="N708" i="17"/>
  <c r="O708" i="17"/>
  <c r="P708" i="17"/>
  <c r="Q708" i="17"/>
  <c r="R708" i="17"/>
  <c r="S708" i="17"/>
  <c r="T708" i="17"/>
  <c r="U708" i="17"/>
  <c r="V708" i="17"/>
  <c r="W708" i="17"/>
  <c r="X708" i="17"/>
  <c r="Y708" i="17"/>
  <c r="B709" i="17"/>
  <c r="A703" i="18" s="1"/>
  <c r="C709" i="17"/>
  <c r="B703" i="18" s="1"/>
  <c r="D709" i="17"/>
  <c r="C703" i="18" s="1"/>
  <c r="E709" i="17"/>
  <c r="D703" i="18" s="1"/>
  <c r="F709" i="17"/>
  <c r="E703" i="18" s="1"/>
  <c r="G709" i="17"/>
  <c r="F703" i="18" s="1"/>
  <c r="H709" i="17"/>
  <c r="I709" i="17"/>
  <c r="J709" i="17"/>
  <c r="K709" i="17"/>
  <c r="L709" i="17"/>
  <c r="M709" i="17"/>
  <c r="N709" i="17"/>
  <c r="O709" i="17"/>
  <c r="P709" i="17"/>
  <c r="Q709" i="17"/>
  <c r="R709" i="17"/>
  <c r="S709" i="17"/>
  <c r="T709" i="17"/>
  <c r="U709" i="17"/>
  <c r="V709" i="17"/>
  <c r="W709" i="17"/>
  <c r="X709" i="17"/>
  <c r="Y709" i="17"/>
  <c r="B710" i="17"/>
  <c r="A704" i="18" s="1"/>
  <c r="C710" i="17"/>
  <c r="B704" i="18" s="1"/>
  <c r="D710" i="17"/>
  <c r="C704" i="18" s="1"/>
  <c r="E710" i="17"/>
  <c r="D704" i="18" s="1"/>
  <c r="F710" i="17"/>
  <c r="E704" i="18" s="1"/>
  <c r="G710" i="17"/>
  <c r="F704" i="18" s="1"/>
  <c r="H710" i="17"/>
  <c r="I710" i="17"/>
  <c r="J710" i="17"/>
  <c r="K710" i="17"/>
  <c r="L710" i="17"/>
  <c r="M710" i="17"/>
  <c r="N710" i="17"/>
  <c r="O710" i="17"/>
  <c r="P710" i="17"/>
  <c r="Q710" i="17"/>
  <c r="R710" i="17"/>
  <c r="S710" i="17"/>
  <c r="T710" i="17"/>
  <c r="U710" i="17"/>
  <c r="V710" i="17"/>
  <c r="W710" i="17"/>
  <c r="X710" i="17"/>
  <c r="Y710" i="17"/>
  <c r="B711" i="17"/>
  <c r="A705" i="18" s="1"/>
  <c r="C711" i="17"/>
  <c r="B705" i="18" s="1"/>
  <c r="D711" i="17"/>
  <c r="C705" i="18" s="1"/>
  <c r="E711" i="17"/>
  <c r="D705" i="18" s="1"/>
  <c r="F711" i="17"/>
  <c r="E705" i="18" s="1"/>
  <c r="G711" i="17"/>
  <c r="F705" i="18" s="1"/>
  <c r="H711" i="17"/>
  <c r="I711" i="17"/>
  <c r="J711" i="17"/>
  <c r="K711" i="17"/>
  <c r="L711" i="17"/>
  <c r="M711" i="17"/>
  <c r="N711" i="17"/>
  <c r="O711" i="17"/>
  <c r="P711" i="17"/>
  <c r="Q711" i="17"/>
  <c r="R711" i="17"/>
  <c r="S711" i="17"/>
  <c r="T711" i="17"/>
  <c r="U711" i="17"/>
  <c r="V711" i="17"/>
  <c r="W711" i="17"/>
  <c r="X711" i="17"/>
  <c r="Y711" i="17"/>
  <c r="B712" i="17"/>
  <c r="A706" i="18" s="1"/>
  <c r="C712" i="17"/>
  <c r="B706" i="18" s="1"/>
  <c r="D712" i="17"/>
  <c r="C706" i="18" s="1"/>
  <c r="E712" i="17"/>
  <c r="D706" i="18" s="1"/>
  <c r="F712" i="17"/>
  <c r="E706" i="18" s="1"/>
  <c r="G712" i="17"/>
  <c r="F706" i="18" s="1"/>
  <c r="H712" i="17"/>
  <c r="I712" i="17"/>
  <c r="J712" i="17"/>
  <c r="K712" i="17"/>
  <c r="L712" i="17"/>
  <c r="M712" i="17"/>
  <c r="N712" i="17"/>
  <c r="O712" i="17"/>
  <c r="P712" i="17"/>
  <c r="Q712" i="17"/>
  <c r="R712" i="17"/>
  <c r="S712" i="17"/>
  <c r="T712" i="17"/>
  <c r="U712" i="17"/>
  <c r="V712" i="17"/>
  <c r="W712" i="17"/>
  <c r="X712" i="17"/>
  <c r="Y712" i="17"/>
  <c r="B713" i="17"/>
  <c r="A707" i="18" s="1"/>
  <c r="C713" i="17"/>
  <c r="B707" i="18" s="1"/>
  <c r="D713" i="17"/>
  <c r="C707" i="18" s="1"/>
  <c r="E713" i="17"/>
  <c r="D707" i="18" s="1"/>
  <c r="F713" i="17"/>
  <c r="E707" i="18" s="1"/>
  <c r="G713" i="17"/>
  <c r="F707" i="18" s="1"/>
  <c r="H713" i="17"/>
  <c r="I713" i="17"/>
  <c r="J713" i="17"/>
  <c r="K713" i="17"/>
  <c r="L713" i="17"/>
  <c r="M713" i="17"/>
  <c r="N713" i="17"/>
  <c r="O713" i="17"/>
  <c r="P713" i="17"/>
  <c r="Q713" i="17"/>
  <c r="R713" i="17"/>
  <c r="S713" i="17"/>
  <c r="T713" i="17"/>
  <c r="U713" i="17"/>
  <c r="V713" i="17"/>
  <c r="W713" i="17"/>
  <c r="X713" i="17"/>
  <c r="Y713" i="17"/>
  <c r="B714" i="17"/>
  <c r="A708" i="18" s="1"/>
  <c r="C714" i="17"/>
  <c r="B708" i="18" s="1"/>
  <c r="D714" i="17"/>
  <c r="C708" i="18" s="1"/>
  <c r="E714" i="17"/>
  <c r="D708" i="18" s="1"/>
  <c r="F714" i="17"/>
  <c r="E708" i="18" s="1"/>
  <c r="G714" i="17"/>
  <c r="F708" i="18" s="1"/>
  <c r="H714" i="17"/>
  <c r="I714" i="17"/>
  <c r="J714" i="17"/>
  <c r="K714" i="17"/>
  <c r="L714" i="17"/>
  <c r="M714" i="17"/>
  <c r="N714" i="17"/>
  <c r="O714" i="17"/>
  <c r="P714" i="17"/>
  <c r="Q714" i="17"/>
  <c r="R714" i="17"/>
  <c r="S714" i="17"/>
  <c r="T714" i="17"/>
  <c r="U714" i="17"/>
  <c r="V714" i="17"/>
  <c r="W714" i="17"/>
  <c r="X714" i="17"/>
  <c r="Y714" i="17"/>
  <c r="B715" i="17"/>
  <c r="A709" i="18" s="1"/>
  <c r="C715" i="17"/>
  <c r="B709" i="18" s="1"/>
  <c r="D715" i="17"/>
  <c r="C709" i="18" s="1"/>
  <c r="E715" i="17"/>
  <c r="D709" i="18" s="1"/>
  <c r="F715" i="17"/>
  <c r="E709" i="18" s="1"/>
  <c r="G715" i="17"/>
  <c r="F709" i="18" s="1"/>
  <c r="H715" i="17"/>
  <c r="I715" i="17"/>
  <c r="J715" i="17"/>
  <c r="K715" i="17"/>
  <c r="L715" i="17"/>
  <c r="M715" i="17"/>
  <c r="N715" i="17"/>
  <c r="O715" i="17"/>
  <c r="P715" i="17"/>
  <c r="Q715" i="17"/>
  <c r="R715" i="17"/>
  <c r="S715" i="17"/>
  <c r="T715" i="17"/>
  <c r="U715" i="17"/>
  <c r="V715" i="17"/>
  <c r="W715" i="17"/>
  <c r="X715" i="17"/>
  <c r="Y715" i="17"/>
  <c r="B716" i="17"/>
  <c r="A710" i="18" s="1"/>
  <c r="C716" i="17"/>
  <c r="B710" i="18" s="1"/>
  <c r="D716" i="17"/>
  <c r="C710" i="18" s="1"/>
  <c r="E716" i="17"/>
  <c r="D710" i="18" s="1"/>
  <c r="F716" i="17"/>
  <c r="E710" i="18" s="1"/>
  <c r="G716" i="17"/>
  <c r="F710" i="18" s="1"/>
  <c r="H716" i="17"/>
  <c r="I716" i="17"/>
  <c r="J716" i="17"/>
  <c r="K716" i="17"/>
  <c r="L716" i="17"/>
  <c r="M716" i="17"/>
  <c r="N716" i="17"/>
  <c r="O716" i="17"/>
  <c r="P716" i="17"/>
  <c r="Q716" i="17"/>
  <c r="R716" i="17"/>
  <c r="S716" i="17"/>
  <c r="T716" i="17"/>
  <c r="U716" i="17"/>
  <c r="V716" i="17"/>
  <c r="W716" i="17"/>
  <c r="X716" i="17"/>
  <c r="Y716" i="17"/>
  <c r="B717" i="17"/>
  <c r="A711" i="18" s="1"/>
  <c r="C717" i="17"/>
  <c r="B711" i="18" s="1"/>
  <c r="D717" i="17"/>
  <c r="C711" i="18" s="1"/>
  <c r="E717" i="17"/>
  <c r="D711" i="18" s="1"/>
  <c r="F717" i="17"/>
  <c r="E711" i="18" s="1"/>
  <c r="G717" i="17"/>
  <c r="F711" i="18" s="1"/>
  <c r="H717" i="17"/>
  <c r="I717" i="17"/>
  <c r="J717" i="17"/>
  <c r="K717" i="17"/>
  <c r="L717" i="17"/>
  <c r="M717" i="17"/>
  <c r="N717" i="17"/>
  <c r="O717" i="17"/>
  <c r="P717" i="17"/>
  <c r="Q717" i="17"/>
  <c r="R717" i="17"/>
  <c r="S717" i="17"/>
  <c r="T717" i="17"/>
  <c r="U717" i="17"/>
  <c r="V717" i="17"/>
  <c r="W717" i="17"/>
  <c r="X717" i="17"/>
  <c r="Y717" i="17"/>
  <c r="B718" i="17"/>
  <c r="A712" i="18" s="1"/>
  <c r="C718" i="17"/>
  <c r="B712" i="18" s="1"/>
  <c r="D718" i="17"/>
  <c r="C712" i="18" s="1"/>
  <c r="E718" i="17"/>
  <c r="D712" i="18" s="1"/>
  <c r="F718" i="17"/>
  <c r="E712" i="18" s="1"/>
  <c r="G718" i="17"/>
  <c r="F712" i="18" s="1"/>
  <c r="H718" i="17"/>
  <c r="I718" i="17"/>
  <c r="J718" i="17"/>
  <c r="K718" i="17"/>
  <c r="L718" i="17"/>
  <c r="M718" i="17"/>
  <c r="N718" i="17"/>
  <c r="O718" i="17"/>
  <c r="P718" i="17"/>
  <c r="Q718" i="17"/>
  <c r="R718" i="17"/>
  <c r="S718" i="17"/>
  <c r="T718" i="17"/>
  <c r="U718" i="17"/>
  <c r="V718" i="17"/>
  <c r="W718" i="17"/>
  <c r="X718" i="17"/>
  <c r="Y718" i="17"/>
  <c r="B719" i="17"/>
  <c r="A713" i="18" s="1"/>
  <c r="C719" i="17"/>
  <c r="B713" i="18" s="1"/>
  <c r="D719" i="17"/>
  <c r="C713" i="18" s="1"/>
  <c r="E719" i="17"/>
  <c r="D713" i="18" s="1"/>
  <c r="F719" i="17"/>
  <c r="E713" i="18" s="1"/>
  <c r="G719" i="17"/>
  <c r="F713" i="18" s="1"/>
  <c r="H719" i="17"/>
  <c r="I719" i="17"/>
  <c r="J719" i="17"/>
  <c r="K719" i="17"/>
  <c r="L719" i="17"/>
  <c r="M719" i="17"/>
  <c r="N719" i="17"/>
  <c r="O719" i="17"/>
  <c r="P719" i="17"/>
  <c r="Q719" i="17"/>
  <c r="R719" i="17"/>
  <c r="S719" i="17"/>
  <c r="T719" i="17"/>
  <c r="U719" i="17"/>
  <c r="V719" i="17"/>
  <c r="W719" i="17"/>
  <c r="X719" i="17"/>
  <c r="Y719" i="17"/>
  <c r="B720" i="17"/>
  <c r="A714" i="18" s="1"/>
  <c r="C720" i="17"/>
  <c r="B714" i="18" s="1"/>
  <c r="D720" i="17"/>
  <c r="C714" i="18" s="1"/>
  <c r="E720" i="17"/>
  <c r="D714" i="18" s="1"/>
  <c r="F720" i="17"/>
  <c r="E714" i="18" s="1"/>
  <c r="G720" i="17"/>
  <c r="F714" i="18" s="1"/>
  <c r="H720" i="17"/>
  <c r="I720" i="17"/>
  <c r="J720" i="17"/>
  <c r="K720" i="17"/>
  <c r="L720" i="17"/>
  <c r="M720" i="17"/>
  <c r="N720" i="17"/>
  <c r="O720" i="17"/>
  <c r="P720" i="17"/>
  <c r="Q720" i="17"/>
  <c r="R720" i="17"/>
  <c r="S720" i="17"/>
  <c r="T720" i="17"/>
  <c r="U720" i="17"/>
  <c r="V720" i="17"/>
  <c r="W720" i="17"/>
  <c r="X720" i="17"/>
  <c r="Y720" i="17"/>
  <c r="B721" i="17"/>
  <c r="A715" i="18" s="1"/>
  <c r="C721" i="17"/>
  <c r="B715" i="18" s="1"/>
  <c r="D721" i="17"/>
  <c r="C715" i="18" s="1"/>
  <c r="E721" i="17"/>
  <c r="D715" i="18" s="1"/>
  <c r="F721" i="17"/>
  <c r="E715" i="18" s="1"/>
  <c r="G721" i="17"/>
  <c r="F715" i="18" s="1"/>
  <c r="H721" i="17"/>
  <c r="I721" i="17"/>
  <c r="J721" i="17"/>
  <c r="K721" i="17"/>
  <c r="L721" i="17"/>
  <c r="M721" i="17"/>
  <c r="N721" i="17"/>
  <c r="O721" i="17"/>
  <c r="P721" i="17"/>
  <c r="Q721" i="17"/>
  <c r="R721" i="17"/>
  <c r="S721" i="17"/>
  <c r="T721" i="17"/>
  <c r="U721" i="17"/>
  <c r="V721" i="17"/>
  <c r="W721" i="17"/>
  <c r="X721" i="17"/>
  <c r="Y721" i="17"/>
  <c r="B722" i="17"/>
  <c r="A716" i="18" s="1"/>
  <c r="C722" i="17"/>
  <c r="B716" i="18" s="1"/>
  <c r="D722" i="17"/>
  <c r="C716" i="18" s="1"/>
  <c r="E722" i="17"/>
  <c r="D716" i="18" s="1"/>
  <c r="F722" i="17"/>
  <c r="E716" i="18" s="1"/>
  <c r="G722" i="17"/>
  <c r="F716" i="18" s="1"/>
  <c r="H722" i="17"/>
  <c r="I722" i="17"/>
  <c r="J722" i="17"/>
  <c r="K722" i="17"/>
  <c r="L722" i="17"/>
  <c r="M722" i="17"/>
  <c r="N722" i="17"/>
  <c r="O722" i="17"/>
  <c r="P722" i="17"/>
  <c r="Q722" i="17"/>
  <c r="R722" i="17"/>
  <c r="S722" i="17"/>
  <c r="T722" i="17"/>
  <c r="U722" i="17"/>
  <c r="V722" i="17"/>
  <c r="W722" i="17"/>
  <c r="X722" i="17"/>
  <c r="Y722" i="17"/>
  <c r="B723" i="17"/>
  <c r="A717" i="18" s="1"/>
  <c r="C723" i="17"/>
  <c r="B717" i="18" s="1"/>
  <c r="D723" i="17"/>
  <c r="C717" i="18" s="1"/>
  <c r="E723" i="17"/>
  <c r="D717" i="18" s="1"/>
  <c r="F723" i="17"/>
  <c r="E717" i="18" s="1"/>
  <c r="G723" i="17"/>
  <c r="F717" i="18" s="1"/>
  <c r="H723" i="17"/>
  <c r="I723" i="17"/>
  <c r="J723" i="17"/>
  <c r="K723" i="17"/>
  <c r="L723" i="17"/>
  <c r="M723" i="17"/>
  <c r="N723" i="17"/>
  <c r="O723" i="17"/>
  <c r="P723" i="17"/>
  <c r="Q723" i="17"/>
  <c r="R723" i="17"/>
  <c r="S723" i="17"/>
  <c r="T723" i="17"/>
  <c r="U723" i="17"/>
  <c r="V723" i="17"/>
  <c r="W723" i="17"/>
  <c r="X723" i="17"/>
  <c r="Y723" i="17"/>
  <c r="B724" i="17"/>
  <c r="A718" i="18" s="1"/>
  <c r="C724" i="17"/>
  <c r="B718" i="18" s="1"/>
  <c r="D724" i="17"/>
  <c r="C718" i="18" s="1"/>
  <c r="E724" i="17"/>
  <c r="D718" i="18" s="1"/>
  <c r="F724" i="17"/>
  <c r="E718" i="18" s="1"/>
  <c r="G724" i="17"/>
  <c r="F718" i="18" s="1"/>
  <c r="H724" i="17"/>
  <c r="I724" i="17"/>
  <c r="J724" i="17"/>
  <c r="K724" i="17"/>
  <c r="L724" i="17"/>
  <c r="M724" i="17"/>
  <c r="N724" i="17"/>
  <c r="O724" i="17"/>
  <c r="P724" i="17"/>
  <c r="Q724" i="17"/>
  <c r="R724" i="17"/>
  <c r="S724" i="17"/>
  <c r="T724" i="17"/>
  <c r="U724" i="17"/>
  <c r="V724" i="17"/>
  <c r="W724" i="17"/>
  <c r="X724" i="17"/>
  <c r="Y724" i="17"/>
  <c r="B725" i="17"/>
  <c r="A719" i="18" s="1"/>
  <c r="C725" i="17"/>
  <c r="B719" i="18" s="1"/>
  <c r="D725" i="17"/>
  <c r="C719" i="18" s="1"/>
  <c r="E725" i="17"/>
  <c r="D719" i="18" s="1"/>
  <c r="F725" i="17"/>
  <c r="E719" i="18" s="1"/>
  <c r="G725" i="17"/>
  <c r="F719" i="18" s="1"/>
  <c r="H725" i="17"/>
  <c r="I725" i="17"/>
  <c r="J725" i="17"/>
  <c r="K725" i="17"/>
  <c r="L725" i="17"/>
  <c r="M725" i="17"/>
  <c r="N725" i="17"/>
  <c r="O725" i="17"/>
  <c r="P725" i="17"/>
  <c r="Q725" i="17"/>
  <c r="R725" i="17"/>
  <c r="S725" i="17"/>
  <c r="T725" i="17"/>
  <c r="U725" i="17"/>
  <c r="V725" i="17"/>
  <c r="W725" i="17"/>
  <c r="X725" i="17"/>
  <c r="Y725" i="17"/>
  <c r="B726" i="17"/>
  <c r="A720" i="18" s="1"/>
  <c r="C726" i="17"/>
  <c r="B720" i="18" s="1"/>
  <c r="D726" i="17"/>
  <c r="C720" i="18" s="1"/>
  <c r="E726" i="17"/>
  <c r="D720" i="18" s="1"/>
  <c r="F726" i="17"/>
  <c r="E720" i="18" s="1"/>
  <c r="G726" i="17"/>
  <c r="F720" i="18" s="1"/>
  <c r="H726" i="17"/>
  <c r="I726" i="17"/>
  <c r="J726" i="17"/>
  <c r="K726" i="17"/>
  <c r="L726" i="17"/>
  <c r="M726" i="17"/>
  <c r="N726" i="17"/>
  <c r="O726" i="17"/>
  <c r="P726" i="17"/>
  <c r="Q726" i="17"/>
  <c r="R726" i="17"/>
  <c r="S726" i="17"/>
  <c r="T726" i="17"/>
  <c r="U726" i="17"/>
  <c r="V726" i="17"/>
  <c r="W726" i="17"/>
  <c r="X726" i="17"/>
  <c r="Y726" i="17"/>
  <c r="B727" i="17"/>
  <c r="A721" i="18" s="1"/>
  <c r="C727" i="17"/>
  <c r="B721" i="18" s="1"/>
  <c r="D727" i="17"/>
  <c r="C721" i="18" s="1"/>
  <c r="E727" i="17"/>
  <c r="D721" i="18" s="1"/>
  <c r="F727" i="17"/>
  <c r="E721" i="18" s="1"/>
  <c r="G727" i="17"/>
  <c r="F721" i="18" s="1"/>
  <c r="H727" i="17"/>
  <c r="I727" i="17"/>
  <c r="J727" i="17"/>
  <c r="K727" i="17"/>
  <c r="L727" i="17"/>
  <c r="M727" i="17"/>
  <c r="N727" i="17"/>
  <c r="O727" i="17"/>
  <c r="P727" i="17"/>
  <c r="Q727" i="17"/>
  <c r="R727" i="17"/>
  <c r="S727" i="17"/>
  <c r="T727" i="17"/>
  <c r="U727" i="17"/>
  <c r="V727" i="17"/>
  <c r="W727" i="17"/>
  <c r="X727" i="17"/>
  <c r="Y727" i="17"/>
  <c r="B728" i="17"/>
  <c r="A722" i="18" s="1"/>
  <c r="C728" i="17"/>
  <c r="B722" i="18" s="1"/>
  <c r="D728" i="17"/>
  <c r="C722" i="18" s="1"/>
  <c r="E728" i="17"/>
  <c r="D722" i="18" s="1"/>
  <c r="F728" i="17"/>
  <c r="E722" i="18" s="1"/>
  <c r="G728" i="17"/>
  <c r="F722" i="18" s="1"/>
  <c r="H728" i="17"/>
  <c r="I728" i="17"/>
  <c r="J728" i="17"/>
  <c r="K728" i="17"/>
  <c r="L728" i="17"/>
  <c r="M728" i="17"/>
  <c r="N728" i="17"/>
  <c r="O728" i="17"/>
  <c r="P728" i="17"/>
  <c r="Q728" i="17"/>
  <c r="R728" i="17"/>
  <c r="S728" i="17"/>
  <c r="T728" i="17"/>
  <c r="U728" i="17"/>
  <c r="V728" i="17"/>
  <c r="W728" i="17"/>
  <c r="X728" i="17"/>
  <c r="Y728" i="17"/>
  <c r="B729" i="17"/>
  <c r="A723" i="18" s="1"/>
  <c r="C729" i="17"/>
  <c r="B723" i="18" s="1"/>
  <c r="D729" i="17"/>
  <c r="C723" i="18" s="1"/>
  <c r="E729" i="17"/>
  <c r="D723" i="18" s="1"/>
  <c r="F729" i="17"/>
  <c r="E723" i="18" s="1"/>
  <c r="G729" i="17"/>
  <c r="F723" i="18" s="1"/>
  <c r="H729" i="17"/>
  <c r="I729" i="17"/>
  <c r="J729" i="17"/>
  <c r="K729" i="17"/>
  <c r="L729" i="17"/>
  <c r="M729" i="17"/>
  <c r="N729" i="17"/>
  <c r="O729" i="17"/>
  <c r="P729" i="17"/>
  <c r="Q729" i="17"/>
  <c r="R729" i="17"/>
  <c r="S729" i="17"/>
  <c r="T729" i="17"/>
  <c r="U729" i="17"/>
  <c r="V729" i="17"/>
  <c r="W729" i="17"/>
  <c r="X729" i="17"/>
  <c r="Y729" i="17"/>
  <c r="B730" i="17"/>
  <c r="A724" i="18" s="1"/>
  <c r="C730" i="17"/>
  <c r="B724" i="18" s="1"/>
  <c r="D730" i="17"/>
  <c r="C724" i="18" s="1"/>
  <c r="E730" i="17"/>
  <c r="D724" i="18" s="1"/>
  <c r="F730" i="17"/>
  <c r="E724" i="18" s="1"/>
  <c r="G730" i="17"/>
  <c r="F724" i="18" s="1"/>
  <c r="H730" i="17"/>
  <c r="I730" i="17"/>
  <c r="J730" i="17"/>
  <c r="K730" i="17"/>
  <c r="L730" i="17"/>
  <c r="M730" i="17"/>
  <c r="N730" i="17"/>
  <c r="O730" i="17"/>
  <c r="P730" i="17"/>
  <c r="Q730" i="17"/>
  <c r="R730" i="17"/>
  <c r="S730" i="17"/>
  <c r="T730" i="17"/>
  <c r="U730" i="17"/>
  <c r="V730" i="17"/>
  <c r="W730" i="17"/>
  <c r="X730" i="17"/>
  <c r="Y730" i="17"/>
  <c r="B731" i="17"/>
  <c r="A725" i="18" s="1"/>
  <c r="C731" i="17"/>
  <c r="B725" i="18" s="1"/>
  <c r="D731" i="17"/>
  <c r="C725" i="18" s="1"/>
  <c r="E731" i="17"/>
  <c r="D725" i="18" s="1"/>
  <c r="F731" i="17"/>
  <c r="E725" i="18" s="1"/>
  <c r="G731" i="17"/>
  <c r="F725" i="18" s="1"/>
  <c r="H731" i="17"/>
  <c r="I731" i="17"/>
  <c r="J731" i="17"/>
  <c r="K731" i="17"/>
  <c r="L731" i="17"/>
  <c r="M731" i="17"/>
  <c r="N731" i="17"/>
  <c r="O731" i="17"/>
  <c r="P731" i="17"/>
  <c r="Q731" i="17"/>
  <c r="R731" i="17"/>
  <c r="S731" i="17"/>
  <c r="T731" i="17"/>
  <c r="U731" i="17"/>
  <c r="V731" i="17"/>
  <c r="W731" i="17"/>
  <c r="X731" i="17"/>
  <c r="Y731" i="17"/>
  <c r="B732" i="17"/>
  <c r="A726" i="18" s="1"/>
  <c r="C732" i="17"/>
  <c r="B726" i="18" s="1"/>
  <c r="D732" i="17"/>
  <c r="C726" i="18" s="1"/>
  <c r="E732" i="17"/>
  <c r="D726" i="18" s="1"/>
  <c r="F732" i="17"/>
  <c r="E726" i="18" s="1"/>
  <c r="G732" i="17"/>
  <c r="F726" i="18" s="1"/>
  <c r="H732" i="17"/>
  <c r="I732" i="17"/>
  <c r="J732" i="17"/>
  <c r="K732" i="17"/>
  <c r="L732" i="17"/>
  <c r="M732" i="17"/>
  <c r="N732" i="17"/>
  <c r="O732" i="17"/>
  <c r="P732" i="17"/>
  <c r="Q732" i="17"/>
  <c r="R732" i="17"/>
  <c r="S732" i="17"/>
  <c r="T732" i="17"/>
  <c r="U732" i="17"/>
  <c r="V732" i="17"/>
  <c r="W732" i="17"/>
  <c r="X732" i="17"/>
  <c r="Y732" i="17"/>
  <c r="B733" i="17"/>
  <c r="A727" i="18" s="1"/>
  <c r="C733" i="17"/>
  <c r="B727" i="18" s="1"/>
  <c r="D733" i="17"/>
  <c r="C727" i="18" s="1"/>
  <c r="E733" i="17"/>
  <c r="D727" i="18" s="1"/>
  <c r="F733" i="17"/>
  <c r="E727" i="18" s="1"/>
  <c r="G733" i="17"/>
  <c r="F727" i="18" s="1"/>
  <c r="H733" i="17"/>
  <c r="I733" i="17"/>
  <c r="J733" i="17"/>
  <c r="K733" i="17"/>
  <c r="L733" i="17"/>
  <c r="M733" i="17"/>
  <c r="N733" i="17"/>
  <c r="O733" i="17"/>
  <c r="P733" i="17"/>
  <c r="Q733" i="17"/>
  <c r="R733" i="17"/>
  <c r="S733" i="17"/>
  <c r="T733" i="17"/>
  <c r="U733" i="17"/>
  <c r="V733" i="17"/>
  <c r="W733" i="17"/>
  <c r="X733" i="17"/>
  <c r="Y733" i="17"/>
  <c r="B734" i="17"/>
  <c r="A728" i="18" s="1"/>
  <c r="C734" i="17"/>
  <c r="B728" i="18" s="1"/>
  <c r="D734" i="17"/>
  <c r="C728" i="18" s="1"/>
  <c r="E734" i="17"/>
  <c r="D728" i="18" s="1"/>
  <c r="F734" i="17"/>
  <c r="E728" i="18" s="1"/>
  <c r="G734" i="17"/>
  <c r="F728" i="18" s="1"/>
  <c r="H734" i="17"/>
  <c r="I734" i="17"/>
  <c r="J734" i="17"/>
  <c r="K734" i="17"/>
  <c r="L734" i="17"/>
  <c r="M734" i="17"/>
  <c r="N734" i="17"/>
  <c r="O734" i="17"/>
  <c r="P734" i="17"/>
  <c r="Q734" i="17"/>
  <c r="R734" i="17"/>
  <c r="S734" i="17"/>
  <c r="T734" i="17"/>
  <c r="U734" i="17"/>
  <c r="V734" i="17"/>
  <c r="W734" i="17"/>
  <c r="X734" i="17"/>
  <c r="Y734" i="17"/>
  <c r="B735" i="17"/>
  <c r="A729" i="18" s="1"/>
  <c r="C735" i="17"/>
  <c r="B729" i="18" s="1"/>
  <c r="D735" i="17"/>
  <c r="C729" i="18" s="1"/>
  <c r="E735" i="17"/>
  <c r="D729" i="18" s="1"/>
  <c r="F735" i="17"/>
  <c r="E729" i="18" s="1"/>
  <c r="G735" i="17"/>
  <c r="F729" i="18" s="1"/>
  <c r="H735" i="17"/>
  <c r="I735" i="17"/>
  <c r="J735" i="17"/>
  <c r="K735" i="17"/>
  <c r="L735" i="17"/>
  <c r="M735" i="17"/>
  <c r="N735" i="17"/>
  <c r="O735" i="17"/>
  <c r="P735" i="17"/>
  <c r="Q735" i="17"/>
  <c r="R735" i="17"/>
  <c r="S735" i="17"/>
  <c r="T735" i="17"/>
  <c r="U735" i="17"/>
  <c r="V735" i="17"/>
  <c r="W735" i="17"/>
  <c r="X735" i="17"/>
  <c r="Y735" i="17"/>
  <c r="B736" i="17"/>
  <c r="A730" i="18" s="1"/>
  <c r="C736" i="17"/>
  <c r="B730" i="18" s="1"/>
  <c r="D736" i="17"/>
  <c r="C730" i="18" s="1"/>
  <c r="E736" i="17"/>
  <c r="D730" i="18" s="1"/>
  <c r="F736" i="17"/>
  <c r="E730" i="18" s="1"/>
  <c r="G736" i="17"/>
  <c r="F730" i="18" s="1"/>
  <c r="H736" i="17"/>
  <c r="I736" i="17"/>
  <c r="J736" i="17"/>
  <c r="K736" i="17"/>
  <c r="L736" i="17"/>
  <c r="M736" i="17"/>
  <c r="N736" i="17"/>
  <c r="O736" i="17"/>
  <c r="P736" i="17"/>
  <c r="Q736" i="17"/>
  <c r="R736" i="17"/>
  <c r="S736" i="17"/>
  <c r="T736" i="17"/>
  <c r="U736" i="17"/>
  <c r="V736" i="17"/>
  <c r="W736" i="17"/>
  <c r="X736" i="17"/>
  <c r="Y736" i="17"/>
  <c r="B737" i="17"/>
  <c r="A731" i="18" s="1"/>
  <c r="C737" i="17"/>
  <c r="B731" i="18" s="1"/>
  <c r="D737" i="17"/>
  <c r="C731" i="18" s="1"/>
  <c r="E737" i="17"/>
  <c r="D731" i="18" s="1"/>
  <c r="F737" i="17"/>
  <c r="E731" i="18" s="1"/>
  <c r="G737" i="17"/>
  <c r="F731" i="18" s="1"/>
  <c r="H737" i="17"/>
  <c r="I737" i="17"/>
  <c r="J737" i="17"/>
  <c r="K737" i="17"/>
  <c r="L737" i="17"/>
  <c r="M737" i="17"/>
  <c r="N737" i="17"/>
  <c r="O737" i="17"/>
  <c r="P737" i="17"/>
  <c r="Q737" i="17"/>
  <c r="R737" i="17"/>
  <c r="S737" i="17"/>
  <c r="T737" i="17"/>
  <c r="U737" i="17"/>
  <c r="V737" i="17"/>
  <c r="W737" i="17"/>
  <c r="X737" i="17"/>
  <c r="Y737" i="17"/>
  <c r="B738" i="17"/>
  <c r="A732" i="18" s="1"/>
  <c r="C738" i="17"/>
  <c r="B732" i="18" s="1"/>
  <c r="D738" i="17"/>
  <c r="C732" i="18" s="1"/>
  <c r="E738" i="17"/>
  <c r="D732" i="18" s="1"/>
  <c r="F738" i="17"/>
  <c r="E732" i="18" s="1"/>
  <c r="G738" i="17"/>
  <c r="F732" i="18" s="1"/>
  <c r="H738" i="17"/>
  <c r="I738" i="17"/>
  <c r="J738" i="17"/>
  <c r="K738" i="17"/>
  <c r="L738" i="17"/>
  <c r="M738" i="17"/>
  <c r="N738" i="17"/>
  <c r="O738" i="17"/>
  <c r="P738" i="17"/>
  <c r="Q738" i="17"/>
  <c r="R738" i="17"/>
  <c r="S738" i="17"/>
  <c r="T738" i="17"/>
  <c r="U738" i="17"/>
  <c r="V738" i="17"/>
  <c r="W738" i="17"/>
  <c r="X738" i="17"/>
  <c r="Y738" i="17"/>
  <c r="B739" i="17"/>
  <c r="A733" i="18" s="1"/>
  <c r="C739" i="17"/>
  <c r="B733" i="18" s="1"/>
  <c r="D739" i="17"/>
  <c r="C733" i="18" s="1"/>
  <c r="E739" i="17"/>
  <c r="D733" i="18" s="1"/>
  <c r="F739" i="17"/>
  <c r="E733" i="18" s="1"/>
  <c r="G739" i="17"/>
  <c r="F733" i="18" s="1"/>
  <c r="H739" i="17"/>
  <c r="I739" i="17"/>
  <c r="J739" i="17"/>
  <c r="K739" i="17"/>
  <c r="L739" i="17"/>
  <c r="M739" i="17"/>
  <c r="N739" i="17"/>
  <c r="O739" i="17"/>
  <c r="P739" i="17"/>
  <c r="Q739" i="17"/>
  <c r="R739" i="17"/>
  <c r="S739" i="17"/>
  <c r="T739" i="17"/>
  <c r="U739" i="17"/>
  <c r="V739" i="17"/>
  <c r="W739" i="17"/>
  <c r="X739" i="17"/>
  <c r="Y739" i="17"/>
  <c r="B740" i="17"/>
  <c r="A734" i="18" s="1"/>
  <c r="C740" i="17"/>
  <c r="B734" i="18" s="1"/>
  <c r="D740" i="17"/>
  <c r="C734" i="18" s="1"/>
  <c r="E740" i="17"/>
  <c r="D734" i="18" s="1"/>
  <c r="F740" i="17"/>
  <c r="E734" i="18" s="1"/>
  <c r="G740" i="17"/>
  <c r="F734" i="18" s="1"/>
  <c r="H740" i="17"/>
  <c r="I740" i="17"/>
  <c r="J740" i="17"/>
  <c r="K740" i="17"/>
  <c r="L740" i="17"/>
  <c r="M740" i="17"/>
  <c r="N740" i="17"/>
  <c r="O740" i="17"/>
  <c r="P740" i="17"/>
  <c r="Q740" i="17"/>
  <c r="R740" i="17"/>
  <c r="S740" i="17"/>
  <c r="T740" i="17"/>
  <c r="U740" i="17"/>
  <c r="V740" i="17"/>
  <c r="W740" i="17"/>
  <c r="X740" i="17"/>
  <c r="Y740" i="17"/>
  <c r="B741" i="17"/>
  <c r="A735" i="18" s="1"/>
  <c r="C741" i="17"/>
  <c r="B735" i="18" s="1"/>
  <c r="D741" i="17"/>
  <c r="C735" i="18" s="1"/>
  <c r="E741" i="17"/>
  <c r="D735" i="18" s="1"/>
  <c r="F741" i="17"/>
  <c r="E735" i="18" s="1"/>
  <c r="G741" i="17"/>
  <c r="F735" i="18" s="1"/>
  <c r="H741" i="17"/>
  <c r="I741" i="17"/>
  <c r="J741" i="17"/>
  <c r="K741" i="17"/>
  <c r="L741" i="17"/>
  <c r="M741" i="17"/>
  <c r="N741" i="17"/>
  <c r="O741" i="17"/>
  <c r="P741" i="17"/>
  <c r="Q741" i="17"/>
  <c r="R741" i="17"/>
  <c r="S741" i="17"/>
  <c r="T741" i="17"/>
  <c r="U741" i="17"/>
  <c r="V741" i="17"/>
  <c r="W741" i="17"/>
  <c r="X741" i="17"/>
  <c r="Y741" i="17"/>
  <c r="B742" i="17"/>
  <c r="A736" i="18" s="1"/>
  <c r="C742" i="17"/>
  <c r="B736" i="18" s="1"/>
  <c r="D742" i="17"/>
  <c r="C736" i="18" s="1"/>
  <c r="E742" i="17"/>
  <c r="D736" i="18" s="1"/>
  <c r="F742" i="17"/>
  <c r="E736" i="18" s="1"/>
  <c r="G742" i="17"/>
  <c r="F736" i="18" s="1"/>
  <c r="H742" i="17"/>
  <c r="I742" i="17"/>
  <c r="J742" i="17"/>
  <c r="K742" i="17"/>
  <c r="L742" i="17"/>
  <c r="M742" i="17"/>
  <c r="N742" i="17"/>
  <c r="O742" i="17"/>
  <c r="P742" i="17"/>
  <c r="Q742" i="17"/>
  <c r="R742" i="17"/>
  <c r="S742" i="17"/>
  <c r="T742" i="17"/>
  <c r="U742" i="17"/>
  <c r="V742" i="17"/>
  <c r="W742" i="17"/>
  <c r="X742" i="17"/>
  <c r="Y742" i="17"/>
  <c r="B743" i="17"/>
  <c r="A737" i="18" s="1"/>
  <c r="C743" i="17"/>
  <c r="B737" i="18" s="1"/>
  <c r="D743" i="17"/>
  <c r="C737" i="18" s="1"/>
  <c r="E743" i="17"/>
  <c r="D737" i="18" s="1"/>
  <c r="F743" i="17"/>
  <c r="E737" i="18" s="1"/>
  <c r="G743" i="17"/>
  <c r="F737" i="18" s="1"/>
  <c r="H743" i="17"/>
  <c r="I743" i="17"/>
  <c r="J743" i="17"/>
  <c r="K743" i="17"/>
  <c r="L743" i="17"/>
  <c r="M743" i="17"/>
  <c r="N743" i="17"/>
  <c r="O743" i="17"/>
  <c r="P743" i="17"/>
  <c r="Q743" i="17"/>
  <c r="R743" i="17"/>
  <c r="S743" i="17"/>
  <c r="T743" i="17"/>
  <c r="U743" i="17"/>
  <c r="V743" i="17"/>
  <c r="W743" i="17"/>
  <c r="X743" i="17"/>
  <c r="Y743" i="17"/>
  <c r="B744" i="17"/>
  <c r="A738" i="18" s="1"/>
  <c r="C744" i="17"/>
  <c r="B738" i="18" s="1"/>
  <c r="D744" i="17"/>
  <c r="C738" i="18" s="1"/>
  <c r="E744" i="17"/>
  <c r="D738" i="18" s="1"/>
  <c r="F744" i="17"/>
  <c r="E738" i="18" s="1"/>
  <c r="G744" i="17"/>
  <c r="F738" i="18" s="1"/>
  <c r="H744" i="17"/>
  <c r="I744" i="17"/>
  <c r="J744" i="17"/>
  <c r="K744" i="17"/>
  <c r="L744" i="17"/>
  <c r="M744" i="17"/>
  <c r="N744" i="17"/>
  <c r="O744" i="17"/>
  <c r="P744" i="17"/>
  <c r="Q744" i="17"/>
  <c r="R744" i="17"/>
  <c r="S744" i="17"/>
  <c r="T744" i="17"/>
  <c r="U744" i="17"/>
  <c r="V744" i="17"/>
  <c r="W744" i="17"/>
  <c r="X744" i="17"/>
  <c r="Y744" i="17"/>
  <c r="B745" i="17"/>
  <c r="A739" i="18" s="1"/>
  <c r="C745" i="17"/>
  <c r="B739" i="18" s="1"/>
  <c r="D745" i="17"/>
  <c r="C739" i="18" s="1"/>
  <c r="E745" i="17"/>
  <c r="D739" i="18" s="1"/>
  <c r="F745" i="17"/>
  <c r="E739" i="18" s="1"/>
  <c r="G745" i="17"/>
  <c r="F739" i="18" s="1"/>
  <c r="H745" i="17"/>
  <c r="I745" i="17"/>
  <c r="J745" i="17"/>
  <c r="K745" i="17"/>
  <c r="L745" i="17"/>
  <c r="M745" i="17"/>
  <c r="N745" i="17"/>
  <c r="O745" i="17"/>
  <c r="P745" i="17"/>
  <c r="Q745" i="17"/>
  <c r="R745" i="17"/>
  <c r="S745" i="17"/>
  <c r="T745" i="17"/>
  <c r="U745" i="17"/>
  <c r="V745" i="17"/>
  <c r="W745" i="17"/>
  <c r="X745" i="17"/>
  <c r="Y745" i="17"/>
  <c r="B746" i="17"/>
  <c r="A740" i="18" s="1"/>
  <c r="C746" i="17"/>
  <c r="B740" i="18" s="1"/>
  <c r="D746" i="17"/>
  <c r="C740" i="18" s="1"/>
  <c r="E746" i="17"/>
  <c r="D740" i="18" s="1"/>
  <c r="F746" i="17"/>
  <c r="E740" i="18" s="1"/>
  <c r="G746" i="17"/>
  <c r="F740" i="18" s="1"/>
  <c r="H746" i="17"/>
  <c r="I746" i="17"/>
  <c r="J746" i="17"/>
  <c r="K746" i="17"/>
  <c r="L746" i="17"/>
  <c r="M746" i="17"/>
  <c r="N746" i="17"/>
  <c r="O746" i="17"/>
  <c r="P746" i="17"/>
  <c r="Q746" i="17"/>
  <c r="R746" i="17"/>
  <c r="S746" i="17"/>
  <c r="T746" i="17"/>
  <c r="U746" i="17"/>
  <c r="V746" i="17"/>
  <c r="W746" i="17"/>
  <c r="X746" i="17"/>
  <c r="Y746" i="17"/>
  <c r="B747" i="17"/>
  <c r="A741" i="18" s="1"/>
  <c r="C747" i="17"/>
  <c r="B741" i="18" s="1"/>
  <c r="D747" i="17"/>
  <c r="C741" i="18" s="1"/>
  <c r="E747" i="17"/>
  <c r="D741" i="18" s="1"/>
  <c r="F747" i="17"/>
  <c r="E741" i="18" s="1"/>
  <c r="G747" i="17"/>
  <c r="F741" i="18" s="1"/>
  <c r="H747" i="17"/>
  <c r="I747" i="17"/>
  <c r="J747" i="17"/>
  <c r="K747" i="17"/>
  <c r="L747" i="17"/>
  <c r="M747" i="17"/>
  <c r="N747" i="17"/>
  <c r="O747" i="17"/>
  <c r="P747" i="17"/>
  <c r="Q747" i="17"/>
  <c r="R747" i="17"/>
  <c r="S747" i="17"/>
  <c r="T747" i="17"/>
  <c r="U747" i="17"/>
  <c r="V747" i="17"/>
  <c r="W747" i="17"/>
  <c r="X747" i="17"/>
  <c r="Y747" i="17"/>
  <c r="B748" i="17"/>
  <c r="A742" i="18" s="1"/>
  <c r="C748" i="17"/>
  <c r="B742" i="18" s="1"/>
  <c r="D748" i="17"/>
  <c r="C742" i="18" s="1"/>
  <c r="E748" i="17"/>
  <c r="D742" i="18" s="1"/>
  <c r="F748" i="17"/>
  <c r="E742" i="18" s="1"/>
  <c r="G748" i="17"/>
  <c r="F742" i="18" s="1"/>
  <c r="H748" i="17"/>
  <c r="I748" i="17"/>
  <c r="J748" i="17"/>
  <c r="K748" i="17"/>
  <c r="L748" i="17"/>
  <c r="M748" i="17"/>
  <c r="N748" i="17"/>
  <c r="O748" i="17"/>
  <c r="P748" i="17"/>
  <c r="Q748" i="17"/>
  <c r="R748" i="17"/>
  <c r="S748" i="17"/>
  <c r="T748" i="17"/>
  <c r="U748" i="17"/>
  <c r="V748" i="17"/>
  <c r="W748" i="17"/>
  <c r="X748" i="17"/>
  <c r="Y748" i="17"/>
  <c r="B749" i="17"/>
  <c r="A743" i="18" s="1"/>
  <c r="C749" i="17"/>
  <c r="B743" i="18" s="1"/>
  <c r="D749" i="17"/>
  <c r="C743" i="18" s="1"/>
  <c r="E749" i="17"/>
  <c r="D743" i="18" s="1"/>
  <c r="F749" i="17"/>
  <c r="E743" i="18" s="1"/>
  <c r="G749" i="17"/>
  <c r="F743" i="18" s="1"/>
  <c r="H749" i="17"/>
  <c r="I749" i="17"/>
  <c r="J749" i="17"/>
  <c r="K749" i="17"/>
  <c r="L749" i="17"/>
  <c r="M749" i="17"/>
  <c r="N749" i="17"/>
  <c r="O749" i="17"/>
  <c r="P749" i="17"/>
  <c r="Q749" i="17"/>
  <c r="R749" i="17"/>
  <c r="S749" i="17"/>
  <c r="T749" i="17"/>
  <c r="U749" i="17"/>
  <c r="V749" i="17"/>
  <c r="W749" i="17"/>
  <c r="X749" i="17"/>
  <c r="Y749" i="17"/>
  <c r="B750" i="17"/>
  <c r="A744" i="18" s="1"/>
  <c r="C750" i="17"/>
  <c r="B744" i="18" s="1"/>
  <c r="D750" i="17"/>
  <c r="C744" i="18" s="1"/>
  <c r="E750" i="17"/>
  <c r="D744" i="18" s="1"/>
  <c r="F750" i="17"/>
  <c r="E744" i="18" s="1"/>
  <c r="G750" i="17"/>
  <c r="F744" i="18" s="1"/>
  <c r="H750" i="17"/>
  <c r="I750" i="17"/>
  <c r="J750" i="17"/>
  <c r="K750" i="17"/>
  <c r="L750" i="17"/>
  <c r="M750" i="17"/>
  <c r="N750" i="17"/>
  <c r="O750" i="17"/>
  <c r="P750" i="17"/>
  <c r="Q750" i="17"/>
  <c r="R750" i="17"/>
  <c r="S750" i="17"/>
  <c r="T750" i="17"/>
  <c r="U750" i="17"/>
  <c r="V750" i="17"/>
  <c r="W750" i="17"/>
  <c r="X750" i="17"/>
  <c r="Y750" i="17"/>
  <c r="B751" i="17"/>
  <c r="A745" i="18" s="1"/>
  <c r="C751" i="17"/>
  <c r="B745" i="18" s="1"/>
  <c r="D751" i="17"/>
  <c r="C745" i="18" s="1"/>
  <c r="E751" i="17"/>
  <c r="D745" i="18" s="1"/>
  <c r="F751" i="17"/>
  <c r="E745" i="18" s="1"/>
  <c r="G751" i="17"/>
  <c r="F745" i="18" s="1"/>
  <c r="H751" i="17"/>
  <c r="I751" i="17"/>
  <c r="J751" i="17"/>
  <c r="K751" i="17"/>
  <c r="L751" i="17"/>
  <c r="M751" i="17"/>
  <c r="N751" i="17"/>
  <c r="O751" i="17"/>
  <c r="P751" i="17"/>
  <c r="Q751" i="17"/>
  <c r="R751" i="17"/>
  <c r="S751" i="17"/>
  <c r="T751" i="17"/>
  <c r="U751" i="17"/>
  <c r="V751" i="17"/>
  <c r="W751" i="17"/>
  <c r="X751" i="17"/>
  <c r="Y751" i="17"/>
  <c r="B752" i="17"/>
  <c r="A746" i="18" s="1"/>
  <c r="C752" i="17"/>
  <c r="B746" i="18" s="1"/>
  <c r="D752" i="17"/>
  <c r="C746" i="18" s="1"/>
  <c r="E752" i="17"/>
  <c r="D746" i="18" s="1"/>
  <c r="F752" i="17"/>
  <c r="E746" i="18" s="1"/>
  <c r="G752" i="17"/>
  <c r="F746" i="18" s="1"/>
  <c r="H752" i="17"/>
  <c r="I752" i="17"/>
  <c r="J752" i="17"/>
  <c r="K752" i="17"/>
  <c r="L752" i="17"/>
  <c r="M752" i="17"/>
  <c r="N752" i="17"/>
  <c r="O752" i="17"/>
  <c r="P752" i="17"/>
  <c r="Q752" i="17"/>
  <c r="R752" i="17"/>
  <c r="S752" i="17"/>
  <c r="T752" i="17"/>
  <c r="U752" i="17"/>
  <c r="V752" i="17"/>
  <c r="W752" i="17"/>
  <c r="X752" i="17"/>
  <c r="Y752" i="17"/>
  <c r="B753" i="17"/>
  <c r="A747" i="18" s="1"/>
  <c r="C753" i="17"/>
  <c r="B747" i="18" s="1"/>
  <c r="D753" i="17"/>
  <c r="C747" i="18" s="1"/>
  <c r="E753" i="17"/>
  <c r="D747" i="18" s="1"/>
  <c r="F753" i="17"/>
  <c r="E747" i="18" s="1"/>
  <c r="G753" i="17"/>
  <c r="F747" i="18" s="1"/>
  <c r="H753" i="17"/>
  <c r="I753" i="17"/>
  <c r="J753" i="17"/>
  <c r="K753" i="17"/>
  <c r="L753" i="17"/>
  <c r="M753" i="17"/>
  <c r="N753" i="17"/>
  <c r="O753" i="17"/>
  <c r="P753" i="17"/>
  <c r="Q753" i="17"/>
  <c r="R753" i="17"/>
  <c r="S753" i="17"/>
  <c r="T753" i="17"/>
  <c r="U753" i="17"/>
  <c r="V753" i="17"/>
  <c r="W753" i="17"/>
  <c r="X753" i="17"/>
  <c r="Y753" i="17"/>
  <c r="B754" i="17"/>
  <c r="A748" i="18" s="1"/>
  <c r="C754" i="17"/>
  <c r="B748" i="18" s="1"/>
  <c r="D754" i="17"/>
  <c r="C748" i="18" s="1"/>
  <c r="E754" i="17"/>
  <c r="D748" i="18" s="1"/>
  <c r="F754" i="17"/>
  <c r="E748" i="18" s="1"/>
  <c r="G754" i="17"/>
  <c r="F748" i="18" s="1"/>
  <c r="H754" i="17"/>
  <c r="I754" i="17"/>
  <c r="J754" i="17"/>
  <c r="K754" i="17"/>
  <c r="L754" i="17"/>
  <c r="M754" i="17"/>
  <c r="N754" i="17"/>
  <c r="O754" i="17"/>
  <c r="P754" i="17"/>
  <c r="Q754" i="17"/>
  <c r="R754" i="17"/>
  <c r="S754" i="17"/>
  <c r="T754" i="17"/>
  <c r="U754" i="17"/>
  <c r="V754" i="17"/>
  <c r="W754" i="17"/>
  <c r="X754" i="17"/>
  <c r="Y754" i="17"/>
  <c r="B755" i="17"/>
  <c r="A749" i="18" s="1"/>
  <c r="C755" i="17"/>
  <c r="B749" i="18" s="1"/>
  <c r="D755" i="17"/>
  <c r="C749" i="18" s="1"/>
  <c r="E755" i="17"/>
  <c r="D749" i="18" s="1"/>
  <c r="F755" i="17"/>
  <c r="E749" i="18" s="1"/>
  <c r="G755" i="17"/>
  <c r="F749" i="18" s="1"/>
  <c r="H755" i="17"/>
  <c r="I755" i="17"/>
  <c r="J755" i="17"/>
  <c r="K755" i="17"/>
  <c r="L755" i="17"/>
  <c r="M755" i="17"/>
  <c r="N755" i="17"/>
  <c r="O755" i="17"/>
  <c r="P755" i="17"/>
  <c r="Q755" i="17"/>
  <c r="R755" i="17"/>
  <c r="S755" i="17"/>
  <c r="T755" i="17"/>
  <c r="U755" i="17"/>
  <c r="V755" i="17"/>
  <c r="W755" i="17"/>
  <c r="X755" i="17"/>
  <c r="Y755" i="17"/>
  <c r="B756" i="17"/>
  <c r="A750" i="18" s="1"/>
  <c r="C756" i="17"/>
  <c r="B750" i="18" s="1"/>
  <c r="D756" i="17"/>
  <c r="C750" i="18" s="1"/>
  <c r="E756" i="17"/>
  <c r="D750" i="18" s="1"/>
  <c r="F756" i="17"/>
  <c r="E750" i="18" s="1"/>
  <c r="G756" i="17"/>
  <c r="F750" i="18" s="1"/>
  <c r="H756" i="17"/>
  <c r="I756" i="17"/>
  <c r="J756" i="17"/>
  <c r="K756" i="17"/>
  <c r="L756" i="17"/>
  <c r="M756" i="17"/>
  <c r="N756" i="17"/>
  <c r="O756" i="17"/>
  <c r="P756" i="17"/>
  <c r="Q756" i="17"/>
  <c r="R756" i="17"/>
  <c r="S756" i="17"/>
  <c r="T756" i="17"/>
  <c r="U756" i="17"/>
  <c r="V756" i="17"/>
  <c r="W756" i="17"/>
  <c r="X756" i="17"/>
  <c r="Y756" i="17"/>
  <c r="B757" i="17"/>
  <c r="A751" i="18" s="1"/>
  <c r="C757" i="17"/>
  <c r="B751" i="18" s="1"/>
  <c r="D757" i="17"/>
  <c r="C751" i="18" s="1"/>
  <c r="E757" i="17"/>
  <c r="D751" i="18" s="1"/>
  <c r="F757" i="17"/>
  <c r="E751" i="18" s="1"/>
  <c r="G757" i="17"/>
  <c r="F751" i="18" s="1"/>
  <c r="H757" i="17"/>
  <c r="I757" i="17"/>
  <c r="J757" i="17"/>
  <c r="K757" i="17"/>
  <c r="L757" i="17"/>
  <c r="M757" i="17"/>
  <c r="N757" i="17"/>
  <c r="O757" i="17"/>
  <c r="P757" i="17"/>
  <c r="Q757" i="17"/>
  <c r="R757" i="17"/>
  <c r="S757" i="17"/>
  <c r="T757" i="17"/>
  <c r="U757" i="17"/>
  <c r="V757" i="17"/>
  <c r="W757" i="17"/>
  <c r="X757" i="17"/>
  <c r="Y757" i="17"/>
  <c r="B758" i="17"/>
  <c r="A752" i="18" s="1"/>
  <c r="C758" i="17"/>
  <c r="B752" i="18" s="1"/>
  <c r="D758" i="17"/>
  <c r="C752" i="18" s="1"/>
  <c r="E758" i="17"/>
  <c r="D752" i="18" s="1"/>
  <c r="F758" i="17"/>
  <c r="E752" i="18" s="1"/>
  <c r="G758" i="17"/>
  <c r="F752" i="18" s="1"/>
  <c r="H758" i="17"/>
  <c r="I758" i="17"/>
  <c r="J758" i="17"/>
  <c r="K758" i="17"/>
  <c r="L758" i="17"/>
  <c r="M758" i="17"/>
  <c r="N758" i="17"/>
  <c r="O758" i="17"/>
  <c r="P758" i="17"/>
  <c r="Q758" i="17"/>
  <c r="R758" i="17"/>
  <c r="S758" i="17"/>
  <c r="T758" i="17"/>
  <c r="U758" i="17"/>
  <c r="V758" i="17"/>
  <c r="W758" i="17"/>
  <c r="X758" i="17"/>
  <c r="Y758" i="17"/>
  <c r="B759" i="17"/>
  <c r="A753" i="18" s="1"/>
  <c r="C759" i="17"/>
  <c r="B753" i="18" s="1"/>
  <c r="D759" i="17"/>
  <c r="C753" i="18" s="1"/>
  <c r="E759" i="17"/>
  <c r="D753" i="18" s="1"/>
  <c r="F759" i="17"/>
  <c r="E753" i="18" s="1"/>
  <c r="G759" i="17"/>
  <c r="F753" i="18" s="1"/>
  <c r="H759" i="17"/>
  <c r="I759" i="17"/>
  <c r="J759" i="17"/>
  <c r="K759" i="17"/>
  <c r="L759" i="17"/>
  <c r="M759" i="17"/>
  <c r="N759" i="17"/>
  <c r="O759" i="17"/>
  <c r="P759" i="17"/>
  <c r="Q759" i="17"/>
  <c r="R759" i="17"/>
  <c r="S759" i="17"/>
  <c r="T759" i="17"/>
  <c r="U759" i="17"/>
  <c r="V759" i="17"/>
  <c r="W759" i="17"/>
  <c r="X759" i="17"/>
  <c r="Y759" i="17"/>
  <c r="B760" i="17"/>
  <c r="A754" i="18" s="1"/>
  <c r="C760" i="17"/>
  <c r="B754" i="18" s="1"/>
  <c r="D760" i="17"/>
  <c r="C754" i="18" s="1"/>
  <c r="E760" i="17"/>
  <c r="D754" i="18" s="1"/>
  <c r="F760" i="17"/>
  <c r="E754" i="18" s="1"/>
  <c r="G760" i="17"/>
  <c r="F754" i="18" s="1"/>
  <c r="H760" i="17"/>
  <c r="I760" i="17"/>
  <c r="J760" i="17"/>
  <c r="K760" i="17"/>
  <c r="L760" i="17"/>
  <c r="M760" i="17"/>
  <c r="N760" i="17"/>
  <c r="O760" i="17"/>
  <c r="P760" i="17"/>
  <c r="Q760" i="17"/>
  <c r="R760" i="17"/>
  <c r="S760" i="17"/>
  <c r="T760" i="17"/>
  <c r="U760" i="17"/>
  <c r="V760" i="17"/>
  <c r="W760" i="17"/>
  <c r="X760" i="17"/>
  <c r="Y760" i="17"/>
  <c r="B761" i="17"/>
  <c r="A755" i="18" s="1"/>
  <c r="C761" i="17"/>
  <c r="B755" i="18" s="1"/>
  <c r="D761" i="17"/>
  <c r="C755" i="18" s="1"/>
  <c r="E761" i="17"/>
  <c r="D755" i="18" s="1"/>
  <c r="F761" i="17"/>
  <c r="E755" i="18" s="1"/>
  <c r="G761" i="17"/>
  <c r="F755" i="18" s="1"/>
  <c r="H761" i="17"/>
  <c r="I761" i="17"/>
  <c r="J761" i="17"/>
  <c r="K761" i="17"/>
  <c r="L761" i="17"/>
  <c r="M761" i="17"/>
  <c r="N761" i="17"/>
  <c r="O761" i="17"/>
  <c r="P761" i="17"/>
  <c r="Q761" i="17"/>
  <c r="R761" i="17"/>
  <c r="S761" i="17"/>
  <c r="T761" i="17"/>
  <c r="U761" i="17"/>
  <c r="V761" i="17"/>
  <c r="W761" i="17"/>
  <c r="X761" i="17"/>
  <c r="Y761" i="17"/>
  <c r="B762" i="17"/>
  <c r="A756" i="18" s="1"/>
  <c r="C762" i="17"/>
  <c r="B756" i="18" s="1"/>
  <c r="D762" i="17"/>
  <c r="C756" i="18" s="1"/>
  <c r="E762" i="17"/>
  <c r="D756" i="18" s="1"/>
  <c r="F762" i="17"/>
  <c r="E756" i="18" s="1"/>
  <c r="G762" i="17"/>
  <c r="F756" i="18" s="1"/>
  <c r="H762" i="17"/>
  <c r="I762" i="17"/>
  <c r="J762" i="17"/>
  <c r="K762" i="17"/>
  <c r="L762" i="17"/>
  <c r="M762" i="17"/>
  <c r="N762" i="17"/>
  <c r="O762" i="17"/>
  <c r="P762" i="17"/>
  <c r="Q762" i="17"/>
  <c r="R762" i="17"/>
  <c r="S762" i="17"/>
  <c r="T762" i="17"/>
  <c r="U762" i="17"/>
  <c r="V762" i="17"/>
  <c r="W762" i="17"/>
  <c r="X762" i="17"/>
  <c r="Y762" i="17"/>
  <c r="B763" i="17"/>
  <c r="A757" i="18" s="1"/>
  <c r="C763" i="17"/>
  <c r="B757" i="18" s="1"/>
  <c r="D763" i="17"/>
  <c r="C757" i="18" s="1"/>
  <c r="E763" i="17"/>
  <c r="D757" i="18" s="1"/>
  <c r="F763" i="17"/>
  <c r="E757" i="18" s="1"/>
  <c r="G763" i="17"/>
  <c r="F757" i="18" s="1"/>
  <c r="H763" i="17"/>
  <c r="I763" i="17"/>
  <c r="J763" i="17"/>
  <c r="K763" i="17"/>
  <c r="L763" i="17"/>
  <c r="M763" i="17"/>
  <c r="N763" i="17"/>
  <c r="O763" i="17"/>
  <c r="P763" i="17"/>
  <c r="Q763" i="17"/>
  <c r="R763" i="17"/>
  <c r="S763" i="17"/>
  <c r="T763" i="17"/>
  <c r="U763" i="17"/>
  <c r="V763" i="17"/>
  <c r="W763" i="17"/>
  <c r="X763" i="17"/>
  <c r="Y763" i="17"/>
  <c r="B764" i="17"/>
  <c r="A758" i="18" s="1"/>
  <c r="C764" i="17"/>
  <c r="B758" i="18" s="1"/>
  <c r="D764" i="17"/>
  <c r="C758" i="18" s="1"/>
  <c r="E764" i="17"/>
  <c r="D758" i="18" s="1"/>
  <c r="F764" i="17"/>
  <c r="E758" i="18" s="1"/>
  <c r="G764" i="17"/>
  <c r="F758" i="18" s="1"/>
  <c r="H764" i="17"/>
  <c r="I764" i="17"/>
  <c r="J764" i="17"/>
  <c r="K764" i="17"/>
  <c r="L764" i="17"/>
  <c r="M764" i="17"/>
  <c r="N764" i="17"/>
  <c r="O764" i="17"/>
  <c r="P764" i="17"/>
  <c r="Q764" i="17"/>
  <c r="R764" i="17"/>
  <c r="S764" i="17"/>
  <c r="T764" i="17"/>
  <c r="U764" i="17"/>
  <c r="V764" i="17"/>
  <c r="W764" i="17"/>
  <c r="X764" i="17"/>
  <c r="Y764" i="17"/>
  <c r="B765" i="17"/>
  <c r="A759" i="18" s="1"/>
  <c r="C765" i="17"/>
  <c r="B759" i="18" s="1"/>
  <c r="D765" i="17"/>
  <c r="C759" i="18" s="1"/>
  <c r="E765" i="17"/>
  <c r="D759" i="18" s="1"/>
  <c r="F765" i="17"/>
  <c r="E759" i="18" s="1"/>
  <c r="G765" i="17"/>
  <c r="F759" i="18" s="1"/>
  <c r="H765" i="17"/>
  <c r="I765" i="17"/>
  <c r="J765" i="17"/>
  <c r="K765" i="17"/>
  <c r="L765" i="17"/>
  <c r="M765" i="17"/>
  <c r="N765" i="17"/>
  <c r="O765" i="17"/>
  <c r="P765" i="17"/>
  <c r="Q765" i="17"/>
  <c r="R765" i="17"/>
  <c r="S765" i="17"/>
  <c r="T765" i="17"/>
  <c r="U765" i="17"/>
  <c r="V765" i="17"/>
  <c r="W765" i="17"/>
  <c r="X765" i="17"/>
  <c r="Y765" i="17"/>
  <c r="B766" i="17"/>
  <c r="A760" i="18" s="1"/>
  <c r="C766" i="17"/>
  <c r="B760" i="18" s="1"/>
  <c r="D766" i="17"/>
  <c r="C760" i="18" s="1"/>
  <c r="E766" i="17"/>
  <c r="D760" i="18" s="1"/>
  <c r="F766" i="17"/>
  <c r="E760" i="18" s="1"/>
  <c r="G766" i="17"/>
  <c r="F760" i="18" s="1"/>
  <c r="H766" i="17"/>
  <c r="I766" i="17"/>
  <c r="J766" i="17"/>
  <c r="K766" i="17"/>
  <c r="L766" i="17"/>
  <c r="M766" i="17"/>
  <c r="N766" i="17"/>
  <c r="O766" i="17"/>
  <c r="P766" i="17"/>
  <c r="Q766" i="17"/>
  <c r="R766" i="17"/>
  <c r="S766" i="17"/>
  <c r="T766" i="17"/>
  <c r="U766" i="17"/>
  <c r="V766" i="17"/>
  <c r="W766" i="17"/>
  <c r="X766" i="17"/>
  <c r="Y766" i="17"/>
  <c r="B767" i="17"/>
  <c r="A761" i="18" s="1"/>
  <c r="C767" i="17"/>
  <c r="B761" i="18" s="1"/>
  <c r="D767" i="17"/>
  <c r="C761" i="18" s="1"/>
  <c r="E767" i="17"/>
  <c r="D761" i="18" s="1"/>
  <c r="F767" i="17"/>
  <c r="E761" i="18" s="1"/>
  <c r="G767" i="17"/>
  <c r="F761" i="18" s="1"/>
  <c r="H767" i="17"/>
  <c r="I767" i="17"/>
  <c r="J767" i="17"/>
  <c r="K767" i="17"/>
  <c r="L767" i="17"/>
  <c r="M767" i="17"/>
  <c r="N767" i="17"/>
  <c r="O767" i="17"/>
  <c r="P767" i="17"/>
  <c r="Q767" i="17"/>
  <c r="R767" i="17"/>
  <c r="S767" i="17"/>
  <c r="T767" i="17"/>
  <c r="U767" i="17"/>
  <c r="V767" i="17"/>
  <c r="W767" i="17"/>
  <c r="X767" i="17"/>
  <c r="Y767" i="17"/>
  <c r="B768" i="17"/>
  <c r="A762" i="18" s="1"/>
  <c r="C768" i="17"/>
  <c r="B762" i="18" s="1"/>
  <c r="D768" i="17"/>
  <c r="C762" i="18" s="1"/>
  <c r="E768" i="17"/>
  <c r="D762" i="18" s="1"/>
  <c r="F768" i="17"/>
  <c r="E762" i="18" s="1"/>
  <c r="G768" i="17"/>
  <c r="F762" i="18" s="1"/>
  <c r="H768" i="17"/>
  <c r="I768" i="17"/>
  <c r="J768" i="17"/>
  <c r="K768" i="17"/>
  <c r="L768" i="17"/>
  <c r="M768" i="17"/>
  <c r="N768" i="17"/>
  <c r="O768" i="17"/>
  <c r="P768" i="17"/>
  <c r="Q768" i="17"/>
  <c r="R768" i="17"/>
  <c r="S768" i="17"/>
  <c r="T768" i="17"/>
  <c r="U768" i="17"/>
  <c r="V768" i="17"/>
  <c r="W768" i="17"/>
  <c r="X768" i="17"/>
  <c r="Y768" i="17"/>
  <c r="B769" i="17"/>
  <c r="A763" i="18" s="1"/>
  <c r="C769" i="17"/>
  <c r="B763" i="18" s="1"/>
  <c r="D769" i="17"/>
  <c r="C763" i="18" s="1"/>
  <c r="E769" i="17"/>
  <c r="D763" i="18" s="1"/>
  <c r="F769" i="17"/>
  <c r="E763" i="18" s="1"/>
  <c r="G769" i="17"/>
  <c r="F763" i="18" s="1"/>
  <c r="H769" i="17"/>
  <c r="I769" i="17"/>
  <c r="J769" i="17"/>
  <c r="K769" i="17"/>
  <c r="L769" i="17"/>
  <c r="M769" i="17"/>
  <c r="N769" i="17"/>
  <c r="O769" i="17"/>
  <c r="P769" i="17"/>
  <c r="Q769" i="17"/>
  <c r="R769" i="17"/>
  <c r="S769" i="17"/>
  <c r="T769" i="17"/>
  <c r="U769" i="17"/>
  <c r="V769" i="17"/>
  <c r="W769" i="17"/>
  <c r="X769" i="17"/>
  <c r="Y769" i="17"/>
  <c r="B770" i="17"/>
  <c r="A764" i="18" s="1"/>
  <c r="C770" i="17"/>
  <c r="B764" i="18" s="1"/>
  <c r="D770" i="17"/>
  <c r="C764" i="18" s="1"/>
  <c r="E770" i="17"/>
  <c r="D764" i="18" s="1"/>
  <c r="F770" i="17"/>
  <c r="E764" i="18" s="1"/>
  <c r="G770" i="17"/>
  <c r="F764" i="18" s="1"/>
  <c r="H770" i="17"/>
  <c r="I770" i="17"/>
  <c r="J770" i="17"/>
  <c r="K770" i="17"/>
  <c r="L770" i="17"/>
  <c r="M770" i="17"/>
  <c r="N770" i="17"/>
  <c r="O770" i="17"/>
  <c r="P770" i="17"/>
  <c r="Q770" i="17"/>
  <c r="R770" i="17"/>
  <c r="S770" i="17"/>
  <c r="T770" i="17"/>
  <c r="U770" i="17"/>
  <c r="V770" i="17"/>
  <c r="W770" i="17"/>
  <c r="X770" i="17"/>
  <c r="Y770" i="17"/>
  <c r="B771" i="17"/>
  <c r="A765" i="18" s="1"/>
  <c r="C771" i="17"/>
  <c r="B765" i="18" s="1"/>
  <c r="D771" i="17"/>
  <c r="C765" i="18" s="1"/>
  <c r="E771" i="17"/>
  <c r="D765" i="18" s="1"/>
  <c r="F771" i="17"/>
  <c r="E765" i="18" s="1"/>
  <c r="G771" i="17"/>
  <c r="F765" i="18" s="1"/>
  <c r="H771" i="17"/>
  <c r="I771" i="17"/>
  <c r="J771" i="17"/>
  <c r="K771" i="17"/>
  <c r="L771" i="17"/>
  <c r="M771" i="17"/>
  <c r="N771" i="17"/>
  <c r="O771" i="17"/>
  <c r="P771" i="17"/>
  <c r="Q771" i="17"/>
  <c r="R771" i="17"/>
  <c r="S771" i="17"/>
  <c r="T771" i="17"/>
  <c r="U771" i="17"/>
  <c r="V771" i="17"/>
  <c r="W771" i="17"/>
  <c r="X771" i="17"/>
  <c r="Y771" i="17"/>
  <c r="B772" i="17"/>
  <c r="A766" i="18" s="1"/>
  <c r="C772" i="17"/>
  <c r="B766" i="18" s="1"/>
  <c r="D772" i="17"/>
  <c r="C766" i="18" s="1"/>
  <c r="E772" i="17"/>
  <c r="D766" i="18" s="1"/>
  <c r="F772" i="17"/>
  <c r="E766" i="18" s="1"/>
  <c r="G772" i="17"/>
  <c r="F766" i="18" s="1"/>
  <c r="H772" i="17"/>
  <c r="I772" i="17"/>
  <c r="J772" i="17"/>
  <c r="K772" i="17"/>
  <c r="L772" i="17"/>
  <c r="M772" i="17"/>
  <c r="N772" i="17"/>
  <c r="O772" i="17"/>
  <c r="P772" i="17"/>
  <c r="Q772" i="17"/>
  <c r="R772" i="17"/>
  <c r="S772" i="17"/>
  <c r="T772" i="17"/>
  <c r="U772" i="17"/>
  <c r="V772" i="17"/>
  <c r="W772" i="17"/>
  <c r="X772" i="17"/>
  <c r="Y772" i="17"/>
  <c r="B773" i="17"/>
  <c r="A767" i="18" s="1"/>
  <c r="C773" i="17"/>
  <c r="B767" i="18" s="1"/>
  <c r="D773" i="17"/>
  <c r="C767" i="18" s="1"/>
  <c r="E773" i="17"/>
  <c r="D767" i="18" s="1"/>
  <c r="F773" i="17"/>
  <c r="E767" i="18" s="1"/>
  <c r="G773" i="17"/>
  <c r="F767" i="18" s="1"/>
  <c r="H773" i="17"/>
  <c r="I773" i="17"/>
  <c r="J773" i="17"/>
  <c r="K773" i="17"/>
  <c r="L773" i="17"/>
  <c r="M773" i="17"/>
  <c r="N773" i="17"/>
  <c r="O773" i="17"/>
  <c r="P773" i="17"/>
  <c r="Q773" i="17"/>
  <c r="R773" i="17"/>
  <c r="S773" i="17"/>
  <c r="T773" i="17"/>
  <c r="U773" i="17"/>
  <c r="V773" i="17"/>
  <c r="W773" i="17"/>
  <c r="X773" i="17"/>
  <c r="Y773" i="17"/>
  <c r="B774" i="17"/>
  <c r="A768" i="18" s="1"/>
  <c r="C774" i="17"/>
  <c r="B768" i="18" s="1"/>
  <c r="D774" i="17"/>
  <c r="C768" i="18" s="1"/>
  <c r="E774" i="17"/>
  <c r="D768" i="18" s="1"/>
  <c r="F774" i="17"/>
  <c r="E768" i="18" s="1"/>
  <c r="G774" i="17"/>
  <c r="F768" i="18" s="1"/>
  <c r="H774" i="17"/>
  <c r="I774" i="17"/>
  <c r="J774" i="17"/>
  <c r="K774" i="17"/>
  <c r="L774" i="17"/>
  <c r="M774" i="17"/>
  <c r="N774" i="17"/>
  <c r="O774" i="17"/>
  <c r="P774" i="17"/>
  <c r="Q774" i="17"/>
  <c r="R774" i="17"/>
  <c r="S774" i="17"/>
  <c r="T774" i="17"/>
  <c r="U774" i="17"/>
  <c r="V774" i="17"/>
  <c r="W774" i="17"/>
  <c r="X774" i="17"/>
  <c r="Y774" i="17"/>
  <c r="B775" i="17"/>
  <c r="A769" i="18" s="1"/>
  <c r="C775" i="17"/>
  <c r="B769" i="18" s="1"/>
  <c r="D775" i="17"/>
  <c r="C769" i="18" s="1"/>
  <c r="E775" i="17"/>
  <c r="D769" i="18" s="1"/>
  <c r="F775" i="17"/>
  <c r="E769" i="18" s="1"/>
  <c r="G775" i="17"/>
  <c r="F769" i="18" s="1"/>
  <c r="H775" i="17"/>
  <c r="I775" i="17"/>
  <c r="J775" i="17"/>
  <c r="K775" i="17"/>
  <c r="L775" i="17"/>
  <c r="M775" i="17"/>
  <c r="N775" i="17"/>
  <c r="O775" i="17"/>
  <c r="P775" i="17"/>
  <c r="Q775" i="17"/>
  <c r="R775" i="17"/>
  <c r="S775" i="17"/>
  <c r="T775" i="17"/>
  <c r="U775" i="17"/>
  <c r="V775" i="17"/>
  <c r="W775" i="17"/>
  <c r="X775" i="17"/>
  <c r="Y775" i="17"/>
  <c r="B776" i="17"/>
  <c r="A770" i="18" s="1"/>
  <c r="C776" i="17"/>
  <c r="B770" i="18" s="1"/>
  <c r="D776" i="17"/>
  <c r="C770" i="18" s="1"/>
  <c r="E776" i="17"/>
  <c r="D770" i="18" s="1"/>
  <c r="F776" i="17"/>
  <c r="E770" i="18" s="1"/>
  <c r="G776" i="17"/>
  <c r="F770" i="18" s="1"/>
  <c r="H776" i="17"/>
  <c r="I776" i="17"/>
  <c r="J776" i="17"/>
  <c r="K776" i="17"/>
  <c r="L776" i="17"/>
  <c r="M776" i="17"/>
  <c r="N776" i="17"/>
  <c r="O776" i="17"/>
  <c r="P776" i="17"/>
  <c r="Q776" i="17"/>
  <c r="R776" i="17"/>
  <c r="S776" i="17"/>
  <c r="T776" i="17"/>
  <c r="U776" i="17"/>
  <c r="V776" i="17"/>
  <c r="W776" i="17"/>
  <c r="X776" i="17"/>
  <c r="Y776" i="17"/>
  <c r="B777" i="17"/>
  <c r="A771" i="18" s="1"/>
  <c r="C777" i="17"/>
  <c r="B771" i="18" s="1"/>
  <c r="D777" i="17"/>
  <c r="C771" i="18" s="1"/>
  <c r="E777" i="17"/>
  <c r="D771" i="18" s="1"/>
  <c r="F777" i="17"/>
  <c r="E771" i="18" s="1"/>
  <c r="G777" i="17"/>
  <c r="F771" i="18" s="1"/>
  <c r="H777" i="17"/>
  <c r="I777" i="17"/>
  <c r="J777" i="17"/>
  <c r="K777" i="17"/>
  <c r="L777" i="17"/>
  <c r="M777" i="17"/>
  <c r="N777" i="17"/>
  <c r="O777" i="17"/>
  <c r="P777" i="17"/>
  <c r="Q777" i="17"/>
  <c r="R777" i="17"/>
  <c r="S777" i="17"/>
  <c r="T777" i="17"/>
  <c r="U777" i="17"/>
  <c r="V777" i="17"/>
  <c r="W777" i="17"/>
  <c r="X777" i="17"/>
  <c r="Y777" i="17"/>
  <c r="B778" i="17"/>
  <c r="A772" i="18" s="1"/>
  <c r="C778" i="17"/>
  <c r="B772" i="18" s="1"/>
  <c r="D778" i="17"/>
  <c r="C772" i="18" s="1"/>
  <c r="E778" i="17"/>
  <c r="D772" i="18" s="1"/>
  <c r="F778" i="17"/>
  <c r="E772" i="18" s="1"/>
  <c r="G778" i="17"/>
  <c r="F772" i="18" s="1"/>
  <c r="H778" i="17"/>
  <c r="I778" i="17"/>
  <c r="J778" i="17"/>
  <c r="K778" i="17"/>
  <c r="L778" i="17"/>
  <c r="M778" i="17"/>
  <c r="N778" i="17"/>
  <c r="O778" i="17"/>
  <c r="P778" i="17"/>
  <c r="Q778" i="17"/>
  <c r="R778" i="17"/>
  <c r="S778" i="17"/>
  <c r="T778" i="17"/>
  <c r="U778" i="17"/>
  <c r="V778" i="17"/>
  <c r="W778" i="17"/>
  <c r="X778" i="17"/>
  <c r="Y778" i="17"/>
  <c r="B779" i="17"/>
  <c r="A773" i="18" s="1"/>
  <c r="C779" i="17"/>
  <c r="B773" i="18" s="1"/>
  <c r="D779" i="17"/>
  <c r="C773" i="18" s="1"/>
  <c r="E779" i="17"/>
  <c r="D773" i="18" s="1"/>
  <c r="F779" i="17"/>
  <c r="E773" i="18" s="1"/>
  <c r="G779" i="17"/>
  <c r="F773" i="18" s="1"/>
  <c r="H779" i="17"/>
  <c r="I779" i="17"/>
  <c r="J779" i="17"/>
  <c r="K779" i="17"/>
  <c r="L779" i="17"/>
  <c r="M779" i="17"/>
  <c r="N779" i="17"/>
  <c r="O779" i="17"/>
  <c r="P779" i="17"/>
  <c r="Q779" i="17"/>
  <c r="R779" i="17"/>
  <c r="S779" i="17"/>
  <c r="T779" i="17"/>
  <c r="U779" i="17"/>
  <c r="V779" i="17"/>
  <c r="W779" i="17"/>
  <c r="X779" i="17"/>
  <c r="Y779" i="17"/>
  <c r="B780" i="17"/>
  <c r="A774" i="18" s="1"/>
  <c r="C780" i="17"/>
  <c r="B774" i="18" s="1"/>
  <c r="D780" i="17"/>
  <c r="C774" i="18" s="1"/>
  <c r="E780" i="17"/>
  <c r="D774" i="18" s="1"/>
  <c r="F780" i="17"/>
  <c r="E774" i="18" s="1"/>
  <c r="G780" i="17"/>
  <c r="F774" i="18" s="1"/>
  <c r="H780" i="17"/>
  <c r="I780" i="17"/>
  <c r="J780" i="17"/>
  <c r="K780" i="17"/>
  <c r="L780" i="17"/>
  <c r="M780" i="17"/>
  <c r="N780" i="17"/>
  <c r="O780" i="17"/>
  <c r="P780" i="17"/>
  <c r="Q780" i="17"/>
  <c r="R780" i="17"/>
  <c r="S780" i="17"/>
  <c r="T780" i="17"/>
  <c r="U780" i="17"/>
  <c r="V780" i="17"/>
  <c r="W780" i="17"/>
  <c r="X780" i="17"/>
  <c r="Y780" i="17"/>
  <c r="B781" i="17"/>
  <c r="A775" i="18" s="1"/>
  <c r="C781" i="17"/>
  <c r="B775" i="18" s="1"/>
  <c r="D781" i="17"/>
  <c r="C775" i="18" s="1"/>
  <c r="E781" i="17"/>
  <c r="D775" i="18" s="1"/>
  <c r="F781" i="17"/>
  <c r="E775" i="18" s="1"/>
  <c r="G781" i="17"/>
  <c r="F775" i="18" s="1"/>
  <c r="H781" i="17"/>
  <c r="I781" i="17"/>
  <c r="J781" i="17"/>
  <c r="K781" i="17"/>
  <c r="L781" i="17"/>
  <c r="M781" i="17"/>
  <c r="N781" i="17"/>
  <c r="O781" i="17"/>
  <c r="P781" i="17"/>
  <c r="Q781" i="17"/>
  <c r="R781" i="17"/>
  <c r="S781" i="17"/>
  <c r="T781" i="17"/>
  <c r="U781" i="17"/>
  <c r="V781" i="17"/>
  <c r="W781" i="17"/>
  <c r="X781" i="17"/>
  <c r="Y781" i="17"/>
  <c r="B782" i="17"/>
  <c r="A776" i="18" s="1"/>
  <c r="C782" i="17"/>
  <c r="B776" i="18" s="1"/>
  <c r="D782" i="17"/>
  <c r="C776" i="18" s="1"/>
  <c r="E782" i="17"/>
  <c r="D776" i="18" s="1"/>
  <c r="F782" i="17"/>
  <c r="E776" i="18" s="1"/>
  <c r="G782" i="17"/>
  <c r="F776" i="18" s="1"/>
  <c r="H782" i="17"/>
  <c r="I782" i="17"/>
  <c r="J782" i="17"/>
  <c r="K782" i="17"/>
  <c r="L782" i="17"/>
  <c r="M782" i="17"/>
  <c r="N782" i="17"/>
  <c r="O782" i="17"/>
  <c r="P782" i="17"/>
  <c r="Q782" i="17"/>
  <c r="R782" i="17"/>
  <c r="S782" i="17"/>
  <c r="T782" i="17"/>
  <c r="U782" i="17"/>
  <c r="V782" i="17"/>
  <c r="W782" i="17"/>
  <c r="X782" i="17"/>
  <c r="Y782" i="17"/>
  <c r="B783" i="17"/>
  <c r="A777" i="18" s="1"/>
  <c r="C783" i="17"/>
  <c r="B777" i="18" s="1"/>
  <c r="D783" i="17"/>
  <c r="C777" i="18" s="1"/>
  <c r="E783" i="17"/>
  <c r="D777" i="18" s="1"/>
  <c r="F783" i="17"/>
  <c r="E777" i="18" s="1"/>
  <c r="G783" i="17"/>
  <c r="F777" i="18" s="1"/>
  <c r="H783" i="17"/>
  <c r="I783" i="17"/>
  <c r="J783" i="17"/>
  <c r="K783" i="17"/>
  <c r="L783" i="17"/>
  <c r="M783" i="17"/>
  <c r="N783" i="17"/>
  <c r="O783" i="17"/>
  <c r="P783" i="17"/>
  <c r="Q783" i="17"/>
  <c r="R783" i="17"/>
  <c r="S783" i="17"/>
  <c r="T783" i="17"/>
  <c r="U783" i="17"/>
  <c r="V783" i="17"/>
  <c r="W783" i="17"/>
  <c r="X783" i="17"/>
  <c r="Y783" i="17"/>
  <c r="B784" i="17"/>
  <c r="A778" i="18" s="1"/>
  <c r="C784" i="17"/>
  <c r="B778" i="18" s="1"/>
  <c r="D784" i="17"/>
  <c r="C778" i="18" s="1"/>
  <c r="E784" i="17"/>
  <c r="D778" i="18" s="1"/>
  <c r="F784" i="17"/>
  <c r="E778" i="18" s="1"/>
  <c r="G784" i="17"/>
  <c r="F778" i="18" s="1"/>
  <c r="H784" i="17"/>
  <c r="I784" i="17"/>
  <c r="J784" i="17"/>
  <c r="K784" i="17"/>
  <c r="L784" i="17"/>
  <c r="M784" i="17"/>
  <c r="N784" i="17"/>
  <c r="O784" i="17"/>
  <c r="P784" i="17"/>
  <c r="Q784" i="17"/>
  <c r="R784" i="17"/>
  <c r="S784" i="17"/>
  <c r="T784" i="17"/>
  <c r="U784" i="17"/>
  <c r="V784" i="17"/>
  <c r="W784" i="17"/>
  <c r="X784" i="17"/>
  <c r="Y784" i="17"/>
  <c r="B785" i="17"/>
  <c r="A779" i="18" s="1"/>
  <c r="C785" i="17"/>
  <c r="B779" i="18" s="1"/>
  <c r="D785" i="17"/>
  <c r="C779" i="18" s="1"/>
  <c r="E785" i="17"/>
  <c r="D779" i="18" s="1"/>
  <c r="F785" i="17"/>
  <c r="E779" i="18" s="1"/>
  <c r="G785" i="17"/>
  <c r="F779" i="18" s="1"/>
  <c r="H785" i="17"/>
  <c r="I785" i="17"/>
  <c r="J785" i="17"/>
  <c r="K785" i="17"/>
  <c r="L785" i="17"/>
  <c r="M785" i="17"/>
  <c r="N785" i="17"/>
  <c r="O785" i="17"/>
  <c r="P785" i="17"/>
  <c r="Q785" i="17"/>
  <c r="R785" i="17"/>
  <c r="S785" i="17"/>
  <c r="T785" i="17"/>
  <c r="U785" i="17"/>
  <c r="V785" i="17"/>
  <c r="W785" i="17"/>
  <c r="X785" i="17"/>
  <c r="Y785" i="17"/>
  <c r="B786" i="17"/>
  <c r="A780" i="18" s="1"/>
  <c r="C786" i="17"/>
  <c r="B780" i="18" s="1"/>
  <c r="D786" i="17"/>
  <c r="C780" i="18" s="1"/>
  <c r="E786" i="17"/>
  <c r="D780" i="18" s="1"/>
  <c r="F786" i="17"/>
  <c r="E780" i="18" s="1"/>
  <c r="G786" i="17"/>
  <c r="F780" i="18" s="1"/>
  <c r="H786" i="17"/>
  <c r="I786" i="17"/>
  <c r="J786" i="17"/>
  <c r="K786" i="17"/>
  <c r="L786" i="17"/>
  <c r="M786" i="17"/>
  <c r="N786" i="17"/>
  <c r="O786" i="17"/>
  <c r="P786" i="17"/>
  <c r="Q786" i="17"/>
  <c r="R786" i="17"/>
  <c r="S786" i="17"/>
  <c r="T786" i="17"/>
  <c r="U786" i="17"/>
  <c r="V786" i="17"/>
  <c r="W786" i="17"/>
  <c r="X786" i="17"/>
  <c r="Y786" i="17"/>
  <c r="B787" i="17"/>
  <c r="A781" i="18" s="1"/>
  <c r="C787" i="17"/>
  <c r="B781" i="18" s="1"/>
  <c r="D787" i="17"/>
  <c r="C781" i="18" s="1"/>
  <c r="E787" i="17"/>
  <c r="D781" i="18" s="1"/>
  <c r="F787" i="17"/>
  <c r="E781" i="18" s="1"/>
  <c r="G787" i="17"/>
  <c r="F781" i="18" s="1"/>
  <c r="H787" i="17"/>
  <c r="I787" i="17"/>
  <c r="J787" i="17"/>
  <c r="K787" i="17"/>
  <c r="L787" i="17"/>
  <c r="M787" i="17"/>
  <c r="N787" i="17"/>
  <c r="O787" i="17"/>
  <c r="P787" i="17"/>
  <c r="Q787" i="17"/>
  <c r="R787" i="17"/>
  <c r="S787" i="17"/>
  <c r="T787" i="17"/>
  <c r="U787" i="17"/>
  <c r="V787" i="17"/>
  <c r="W787" i="17"/>
  <c r="X787" i="17"/>
  <c r="Y787" i="17"/>
  <c r="B788" i="17"/>
  <c r="A782" i="18" s="1"/>
  <c r="C788" i="17"/>
  <c r="B782" i="18" s="1"/>
  <c r="D788" i="17"/>
  <c r="C782" i="18" s="1"/>
  <c r="E788" i="17"/>
  <c r="D782" i="18" s="1"/>
  <c r="F788" i="17"/>
  <c r="E782" i="18" s="1"/>
  <c r="G788" i="17"/>
  <c r="F782" i="18" s="1"/>
  <c r="H788" i="17"/>
  <c r="I788" i="17"/>
  <c r="J788" i="17"/>
  <c r="K788" i="17"/>
  <c r="L788" i="17"/>
  <c r="M788" i="17"/>
  <c r="N788" i="17"/>
  <c r="O788" i="17"/>
  <c r="P788" i="17"/>
  <c r="Q788" i="17"/>
  <c r="R788" i="17"/>
  <c r="S788" i="17"/>
  <c r="T788" i="17"/>
  <c r="U788" i="17"/>
  <c r="V788" i="17"/>
  <c r="W788" i="17"/>
  <c r="X788" i="17"/>
  <c r="Y788" i="17"/>
  <c r="B789" i="17"/>
  <c r="A783" i="18" s="1"/>
  <c r="C789" i="17"/>
  <c r="B783" i="18" s="1"/>
  <c r="D789" i="17"/>
  <c r="C783" i="18" s="1"/>
  <c r="E789" i="17"/>
  <c r="D783" i="18" s="1"/>
  <c r="F789" i="17"/>
  <c r="E783" i="18" s="1"/>
  <c r="G789" i="17"/>
  <c r="F783" i="18" s="1"/>
  <c r="H789" i="17"/>
  <c r="I789" i="17"/>
  <c r="J789" i="17"/>
  <c r="K789" i="17"/>
  <c r="L789" i="17"/>
  <c r="M789" i="17"/>
  <c r="N789" i="17"/>
  <c r="O789" i="17"/>
  <c r="P789" i="17"/>
  <c r="Q789" i="17"/>
  <c r="R789" i="17"/>
  <c r="S789" i="17"/>
  <c r="T789" i="17"/>
  <c r="U789" i="17"/>
  <c r="V789" i="17"/>
  <c r="W789" i="17"/>
  <c r="X789" i="17"/>
  <c r="Y789" i="17"/>
  <c r="B790" i="17"/>
  <c r="A784" i="18" s="1"/>
  <c r="C790" i="17"/>
  <c r="B784" i="18" s="1"/>
  <c r="D790" i="17"/>
  <c r="C784" i="18" s="1"/>
  <c r="E790" i="17"/>
  <c r="D784" i="18" s="1"/>
  <c r="F790" i="17"/>
  <c r="E784" i="18" s="1"/>
  <c r="G790" i="17"/>
  <c r="F784" i="18" s="1"/>
  <c r="H790" i="17"/>
  <c r="I790" i="17"/>
  <c r="J790" i="17"/>
  <c r="K790" i="17"/>
  <c r="L790" i="17"/>
  <c r="M790" i="17"/>
  <c r="N790" i="17"/>
  <c r="O790" i="17"/>
  <c r="P790" i="17"/>
  <c r="Q790" i="17"/>
  <c r="R790" i="17"/>
  <c r="S790" i="17"/>
  <c r="T790" i="17"/>
  <c r="U790" i="17"/>
  <c r="V790" i="17"/>
  <c r="W790" i="17"/>
  <c r="X790" i="17"/>
  <c r="Y790" i="17"/>
  <c r="B791" i="17"/>
  <c r="A785" i="18" s="1"/>
  <c r="C791" i="17"/>
  <c r="B785" i="18" s="1"/>
  <c r="D791" i="17"/>
  <c r="C785" i="18" s="1"/>
  <c r="E791" i="17"/>
  <c r="D785" i="18" s="1"/>
  <c r="F791" i="17"/>
  <c r="E785" i="18" s="1"/>
  <c r="G791" i="17"/>
  <c r="F785" i="18" s="1"/>
  <c r="H791" i="17"/>
  <c r="I791" i="17"/>
  <c r="J791" i="17"/>
  <c r="K791" i="17"/>
  <c r="L791" i="17"/>
  <c r="M791" i="17"/>
  <c r="N791" i="17"/>
  <c r="O791" i="17"/>
  <c r="P791" i="17"/>
  <c r="Q791" i="17"/>
  <c r="R791" i="17"/>
  <c r="S791" i="17"/>
  <c r="T791" i="17"/>
  <c r="U791" i="17"/>
  <c r="V791" i="17"/>
  <c r="W791" i="17"/>
  <c r="X791" i="17"/>
  <c r="Y791" i="17"/>
  <c r="B792" i="17"/>
  <c r="A786" i="18" s="1"/>
  <c r="C792" i="17"/>
  <c r="B786" i="18" s="1"/>
  <c r="D792" i="17"/>
  <c r="C786" i="18" s="1"/>
  <c r="E792" i="17"/>
  <c r="D786" i="18" s="1"/>
  <c r="F792" i="17"/>
  <c r="E786" i="18" s="1"/>
  <c r="G792" i="17"/>
  <c r="F786" i="18" s="1"/>
  <c r="H792" i="17"/>
  <c r="I792" i="17"/>
  <c r="J792" i="17"/>
  <c r="K792" i="17"/>
  <c r="L792" i="17"/>
  <c r="M792" i="17"/>
  <c r="N792" i="17"/>
  <c r="O792" i="17"/>
  <c r="P792" i="17"/>
  <c r="Q792" i="17"/>
  <c r="R792" i="17"/>
  <c r="S792" i="17"/>
  <c r="T792" i="17"/>
  <c r="U792" i="17"/>
  <c r="V792" i="17"/>
  <c r="W792" i="17"/>
  <c r="X792" i="17"/>
  <c r="Y792" i="17"/>
  <c r="B793" i="17"/>
  <c r="A787" i="18" s="1"/>
  <c r="C793" i="17"/>
  <c r="B787" i="18" s="1"/>
  <c r="D793" i="17"/>
  <c r="C787" i="18" s="1"/>
  <c r="E793" i="17"/>
  <c r="D787" i="18" s="1"/>
  <c r="F793" i="17"/>
  <c r="E787" i="18" s="1"/>
  <c r="G793" i="17"/>
  <c r="F787" i="18" s="1"/>
  <c r="H793" i="17"/>
  <c r="I793" i="17"/>
  <c r="J793" i="17"/>
  <c r="K793" i="17"/>
  <c r="L793" i="17"/>
  <c r="M793" i="17"/>
  <c r="N793" i="17"/>
  <c r="O793" i="17"/>
  <c r="P793" i="17"/>
  <c r="Q793" i="17"/>
  <c r="R793" i="17"/>
  <c r="S793" i="17"/>
  <c r="T793" i="17"/>
  <c r="U793" i="17"/>
  <c r="V793" i="17"/>
  <c r="W793" i="17"/>
  <c r="X793" i="17"/>
  <c r="Y793" i="17"/>
  <c r="B794" i="17"/>
  <c r="A788" i="18" s="1"/>
  <c r="C794" i="17"/>
  <c r="B788" i="18" s="1"/>
  <c r="D794" i="17"/>
  <c r="C788" i="18" s="1"/>
  <c r="E794" i="17"/>
  <c r="D788" i="18" s="1"/>
  <c r="F794" i="17"/>
  <c r="E788" i="18" s="1"/>
  <c r="G794" i="17"/>
  <c r="F788" i="18" s="1"/>
  <c r="H794" i="17"/>
  <c r="I794" i="17"/>
  <c r="J794" i="17"/>
  <c r="K794" i="17"/>
  <c r="L794" i="17"/>
  <c r="M794" i="17"/>
  <c r="N794" i="17"/>
  <c r="O794" i="17"/>
  <c r="P794" i="17"/>
  <c r="Q794" i="17"/>
  <c r="R794" i="17"/>
  <c r="S794" i="17"/>
  <c r="T794" i="17"/>
  <c r="U794" i="17"/>
  <c r="V794" i="17"/>
  <c r="W794" i="17"/>
  <c r="X794" i="17"/>
  <c r="Y794" i="17"/>
  <c r="B795" i="17"/>
  <c r="A789" i="18" s="1"/>
  <c r="C795" i="17"/>
  <c r="B789" i="18" s="1"/>
  <c r="D795" i="17"/>
  <c r="C789" i="18" s="1"/>
  <c r="E795" i="17"/>
  <c r="D789" i="18" s="1"/>
  <c r="F795" i="17"/>
  <c r="E789" i="18" s="1"/>
  <c r="G795" i="17"/>
  <c r="F789" i="18" s="1"/>
  <c r="H795" i="17"/>
  <c r="I795" i="17"/>
  <c r="J795" i="17"/>
  <c r="K795" i="17"/>
  <c r="L795" i="17"/>
  <c r="M795" i="17"/>
  <c r="N795" i="17"/>
  <c r="O795" i="17"/>
  <c r="P795" i="17"/>
  <c r="Q795" i="17"/>
  <c r="R795" i="17"/>
  <c r="S795" i="17"/>
  <c r="T795" i="17"/>
  <c r="U795" i="17"/>
  <c r="V795" i="17"/>
  <c r="W795" i="17"/>
  <c r="X795" i="17"/>
  <c r="Y795" i="17"/>
  <c r="B796" i="17"/>
  <c r="A790" i="18" s="1"/>
  <c r="C796" i="17"/>
  <c r="B790" i="18" s="1"/>
  <c r="D796" i="17"/>
  <c r="C790" i="18" s="1"/>
  <c r="E796" i="17"/>
  <c r="D790" i="18" s="1"/>
  <c r="F796" i="17"/>
  <c r="E790" i="18" s="1"/>
  <c r="G796" i="17"/>
  <c r="F790" i="18" s="1"/>
  <c r="H796" i="17"/>
  <c r="I796" i="17"/>
  <c r="J796" i="17"/>
  <c r="K796" i="17"/>
  <c r="L796" i="17"/>
  <c r="M796" i="17"/>
  <c r="N796" i="17"/>
  <c r="O796" i="17"/>
  <c r="P796" i="17"/>
  <c r="Q796" i="17"/>
  <c r="R796" i="17"/>
  <c r="S796" i="17"/>
  <c r="T796" i="17"/>
  <c r="U796" i="17"/>
  <c r="V796" i="17"/>
  <c r="W796" i="17"/>
  <c r="X796" i="17"/>
  <c r="Y796" i="17"/>
  <c r="B797" i="17"/>
  <c r="A791" i="18" s="1"/>
  <c r="C797" i="17"/>
  <c r="B791" i="18" s="1"/>
  <c r="D797" i="17"/>
  <c r="C791" i="18" s="1"/>
  <c r="E797" i="17"/>
  <c r="D791" i="18" s="1"/>
  <c r="F797" i="17"/>
  <c r="E791" i="18" s="1"/>
  <c r="G797" i="17"/>
  <c r="F791" i="18" s="1"/>
  <c r="H797" i="17"/>
  <c r="I797" i="17"/>
  <c r="J797" i="17"/>
  <c r="K797" i="17"/>
  <c r="L797" i="17"/>
  <c r="M797" i="17"/>
  <c r="N797" i="17"/>
  <c r="O797" i="17"/>
  <c r="P797" i="17"/>
  <c r="Q797" i="17"/>
  <c r="R797" i="17"/>
  <c r="S797" i="17"/>
  <c r="T797" i="17"/>
  <c r="U797" i="17"/>
  <c r="V797" i="17"/>
  <c r="W797" i="17"/>
  <c r="X797" i="17"/>
  <c r="Y797" i="17"/>
  <c r="B798" i="17"/>
  <c r="A792" i="18" s="1"/>
  <c r="C798" i="17"/>
  <c r="B792" i="18" s="1"/>
  <c r="D798" i="17"/>
  <c r="C792" i="18" s="1"/>
  <c r="E798" i="17"/>
  <c r="D792" i="18" s="1"/>
  <c r="F798" i="17"/>
  <c r="E792" i="18" s="1"/>
  <c r="G798" i="17"/>
  <c r="F792" i="18" s="1"/>
  <c r="H798" i="17"/>
  <c r="I798" i="17"/>
  <c r="J798" i="17"/>
  <c r="K798" i="17"/>
  <c r="L798" i="17"/>
  <c r="M798" i="17"/>
  <c r="N798" i="17"/>
  <c r="O798" i="17"/>
  <c r="P798" i="17"/>
  <c r="Q798" i="17"/>
  <c r="R798" i="17"/>
  <c r="S798" i="17"/>
  <c r="T798" i="17"/>
  <c r="U798" i="17"/>
  <c r="V798" i="17"/>
  <c r="W798" i="17"/>
  <c r="X798" i="17"/>
  <c r="Y798" i="17"/>
  <c r="B799" i="17"/>
  <c r="A793" i="18" s="1"/>
  <c r="C799" i="17"/>
  <c r="B793" i="18" s="1"/>
  <c r="D799" i="17"/>
  <c r="C793" i="18" s="1"/>
  <c r="E799" i="17"/>
  <c r="D793" i="18" s="1"/>
  <c r="F799" i="17"/>
  <c r="E793" i="18" s="1"/>
  <c r="G799" i="17"/>
  <c r="F793" i="18" s="1"/>
  <c r="H799" i="17"/>
  <c r="I799" i="17"/>
  <c r="J799" i="17"/>
  <c r="K799" i="17"/>
  <c r="L799" i="17"/>
  <c r="M799" i="17"/>
  <c r="N799" i="17"/>
  <c r="O799" i="17"/>
  <c r="P799" i="17"/>
  <c r="Q799" i="17"/>
  <c r="R799" i="17"/>
  <c r="S799" i="17"/>
  <c r="T799" i="17"/>
  <c r="U799" i="17"/>
  <c r="V799" i="17"/>
  <c r="W799" i="17"/>
  <c r="X799" i="17"/>
  <c r="Y799" i="17"/>
  <c r="B800" i="17"/>
  <c r="A794" i="18" s="1"/>
  <c r="C800" i="17"/>
  <c r="B794" i="18" s="1"/>
  <c r="D800" i="17"/>
  <c r="C794" i="18" s="1"/>
  <c r="E800" i="17"/>
  <c r="D794" i="18" s="1"/>
  <c r="F800" i="17"/>
  <c r="E794" i="18" s="1"/>
  <c r="G800" i="17"/>
  <c r="F794" i="18" s="1"/>
  <c r="H800" i="17"/>
  <c r="I800" i="17"/>
  <c r="J800" i="17"/>
  <c r="K800" i="17"/>
  <c r="L800" i="17"/>
  <c r="M800" i="17"/>
  <c r="N800" i="17"/>
  <c r="O800" i="17"/>
  <c r="P800" i="17"/>
  <c r="Q800" i="17"/>
  <c r="R800" i="17"/>
  <c r="S800" i="17"/>
  <c r="T800" i="17"/>
  <c r="U800" i="17"/>
  <c r="V800" i="17"/>
  <c r="W800" i="17"/>
  <c r="X800" i="17"/>
  <c r="Y800" i="17"/>
  <c r="B801" i="17"/>
  <c r="A795" i="18" s="1"/>
  <c r="C801" i="17"/>
  <c r="B795" i="18" s="1"/>
  <c r="D801" i="17"/>
  <c r="C795" i="18" s="1"/>
  <c r="E801" i="17"/>
  <c r="D795" i="18" s="1"/>
  <c r="F801" i="17"/>
  <c r="E795" i="18" s="1"/>
  <c r="G801" i="17"/>
  <c r="F795" i="18" s="1"/>
  <c r="H801" i="17"/>
  <c r="I801" i="17"/>
  <c r="J801" i="17"/>
  <c r="K801" i="17"/>
  <c r="L801" i="17"/>
  <c r="M801" i="17"/>
  <c r="N801" i="17"/>
  <c r="O801" i="17"/>
  <c r="P801" i="17"/>
  <c r="Q801" i="17"/>
  <c r="R801" i="17"/>
  <c r="S801" i="17"/>
  <c r="T801" i="17"/>
  <c r="U801" i="17"/>
  <c r="V801" i="17"/>
  <c r="W801" i="17"/>
  <c r="X801" i="17"/>
  <c r="Y801" i="17"/>
  <c r="B802" i="17"/>
  <c r="A796" i="18" s="1"/>
  <c r="C802" i="17"/>
  <c r="B796" i="18" s="1"/>
  <c r="D802" i="17"/>
  <c r="C796" i="18" s="1"/>
  <c r="E802" i="17"/>
  <c r="D796" i="18" s="1"/>
  <c r="F802" i="17"/>
  <c r="E796" i="18" s="1"/>
  <c r="G802" i="17"/>
  <c r="F796" i="18" s="1"/>
  <c r="H802" i="17"/>
  <c r="I802" i="17"/>
  <c r="J802" i="17"/>
  <c r="K802" i="17"/>
  <c r="L802" i="17"/>
  <c r="M802" i="17"/>
  <c r="N802" i="17"/>
  <c r="O802" i="17"/>
  <c r="P802" i="17"/>
  <c r="Q802" i="17"/>
  <c r="R802" i="17"/>
  <c r="S802" i="17"/>
  <c r="T802" i="17"/>
  <c r="U802" i="17"/>
  <c r="V802" i="17"/>
  <c r="W802" i="17"/>
  <c r="X802" i="17"/>
  <c r="Y802" i="17"/>
  <c r="B803" i="17"/>
  <c r="A797" i="18" s="1"/>
  <c r="C803" i="17"/>
  <c r="B797" i="18" s="1"/>
  <c r="D803" i="17"/>
  <c r="C797" i="18" s="1"/>
  <c r="E803" i="17"/>
  <c r="D797" i="18" s="1"/>
  <c r="F803" i="17"/>
  <c r="E797" i="18" s="1"/>
  <c r="G803" i="17"/>
  <c r="F797" i="18" s="1"/>
  <c r="H803" i="17"/>
  <c r="I803" i="17"/>
  <c r="J803" i="17"/>
  <c r="K803" i="17"/>
  <c r="L803" i="17"/>
  <c r="M803" i="17"/>
  <c r="N803" i="17"/>
  <c r="O803" i="17"/>
  <c r="P803" i="17"/>
  <c r="Q803" i="17"/>
  <c r="R803" i="17"/>
  <c r="S803" i="17"/>
  <c r="T803" i="17"/>
  <c r="U803" i="17"/>
  <c r="V803" i="17"/>
  <c r="W803" i="17"/>
  <c r="X803" i="17"/>
  <c r="Y803" i="17"/>
  <c r="B804" i="17"/>
  <c r="A798" i="18" s="1"/>
  <c r="C804" i="17"/>
  <c r="B798" i="18" s="1"/>
  <c r="D804" i="17"/>
  <c r="C798" i="18" s="1"/>
  <c r="E804" i="17"/>
  <c r="D798" i="18" s="1"/>
  <c r="F804" i="17"/>
  <c r="E798" i="18" s="1"/>
  <c r="G804" i="17"/>
  <c r="F798" i="18" s="1"/>
  <c r="H804" i="17"/>
  <c r="I804" i="17"/>
  <c r="J804" i="17"/>
  <c r="K804" i="17"/>
  <c r="L804" i="17"/>
  <c r="M804" i="17"/>
  <c r="N804" i="17"/>
  <c r="O804" i="17"/>
  <c r="P804" i="17"/>
  <c r="Q804" i="17"/>
  <c r="R804" i="17"/>
  <c r="S804" i="17"/>
  <c r="T804" i="17"/>
  <c r="U804" i="17"/>
  <c r="V804" i="17"/>
  <c r="W804" i="17"/>
  <c r="X804" i="17"/>
  <c r="Y804" i="17"/>
  <c r="B805" i="17"/>
  <c r="A799" i="18" s="1"/>
  <c r="C805" i="17"/>
  <c r="B799" i="18" s="1"/>
  <c r="D805" i="17"/>
  <c r="C799" i="18" s="1"/>
  <c r="E805" i="17"/>
  <c r="D799" i="18" s="1"/>
  <c r="F805" i="17"/>
  <c r="E799" i="18" s="1"/>
  <c r="G805" i="17"/>
  <c r="F799" i="18" s="1"/>
  <c r="H805" i="17"/>
  <c r="I805" i="17"/>
  <c r="J805" i="17"/>
  <c r="K805" i="17"/>
  <c r="L805" i="17"/>
  <c r="M805" i="17"/>
  <c r="N805" i="17"/>
  <c r="O805" i="17"/>
  <c r="P805" i="17"/>
  <c r="Q805" i="17"/>
  <c r="R805" i="17"/>
  <c r="S805" i="17"/>
  <c r="T805" i="17"/>
  <c r="U805" i="17"/>
  <c r="V805" i="17"/>
  <c r="W805" i="17"/>
  <c r="X805" i="17"/>
  <c r="Y805" i="17"/>
  <c r="B806" i="17"/>
  <c r="A800" i="18" s="1"/>
  <c r="C806" i="17"/>
  <c r="B800" i="18" s="1"/>
  <c r="D806" i="17"/>
  <c r="C800" i="18" s="1"/>
  <c r="E806" i="17"/>
  <c r="D800" i="18" s="1"/>
  <c r="F806" i="17"/>
  <c r="E800" i="18" s="1"/>
  <c r="G806" i="17"/>
  <c r="F800" i="18" s="1"/>
  <c r="H806" i="17"/>
  <c r="I806" i="17"/>
  <c r="J806" i="17"/>
  <c r="K806" i="17"/>
  <c r="L806" i="17"/>
  <c r="M806" i="17"/>
  <c r="N806" i="17"/>
  <c r="O806" i="17"/>
  <c r="P806" i="17"/>
  <c r="Q806" i="17"/>
  <c r="R806" i="17"/>
  <c r="S806" i="17"/>
  <c r="T806" i="17"/>
  <c r="U806" i="17"/>
  <c r="V806" i="17"/>
  <c r="W806" i="17"/>
  <c r="X806" i="17"/>
  <c r="Y806" i="17"/>
  <c r="B807" i="17"/>
  <c r="A801" i="18" s="1"/>
  <c r="C807" i="17"/>
  <c r="B801" i="18" s="1"/>
  <c r="D807" i="17"/>
  <c r="C801" i="18" s="1"/>
  <c r="E807" i="17"/>
  <c r="D801" i="18" s="1"/>
  <c r="F807" i="17"/>
  <c r="E801" i="18" s="1"/>
  <c r="G807" i="17"/>
  <c r="F801" i="18" s="1"/>
  <c r="H807" i="17"/>
  <c r="I807" i="17"/>
  <c r="J807" i="17"/>
  <c r="K807" i="17"/>
  <c r="L807" i="17"/>
  <c r="M807" i="17"/>
  <c r="N807" i="17"/>
  <c r="O807" i="17"/>
  <c r="P807" i="17"/>
  <c r="Q807" i="17"/>
  <c r="R807" i="17"/>
  <c r="S807" i="17"/>
  <c r="T807" i="17"/>
  <c r="U807" i="17"/>
  <c r="V807" i="17"/>
  <c r="W807" i="17"/>
  <c r="X807" i="17"/>
  <c r="Y807" i="17"/>
  <c r="B808" i="17"/>
  <c r="A802" i="18" s="1"/>
  <c r="C808" i="17"/>
  <c r="B802" i="18" s="1"/>
  <c r="D808" i="17"/>
  <c r="C802" i="18" s="1"/>
  <c r="E808" i="17"/>
  <c r="D802" i="18" s="1"/>
  <c r="F808" i="17"/>
  <c r="E802" i="18" s="1"/>
  <c r="G808" i="17"/>
  <c r="F802" i="18" s="1"/>
  <c r="H808" i="17"/>
  <c r="I808" i="17"/>
  <c r="J808" i="17"/>
  <c r="K808" i="17"/>
  <c r="L808" i="17"/>
  <c r="M808" i="17"/>
  <c r="N808" i="17"/>
  <c r="O808" i="17"/>
  <c r="P808" i="17"/>
  <c r="Q808" i="17"/>
  <c r="R808" i="17"/>
  <c r="S808" i="17"/>
  <c r="T808" i="17"/>
  <c r="U808" i="17"/>
  <c r="V808" i="17"/>
  <c r="W808" i="17"/>
  <c r="X808" i="17"/>
  <c r="Y808" i="17"/>
  <c r="B809" i="17"/>
  <c r="A803" i="18" s="1"/>
  <c r="C809" i="17"/>
  <c r="B803" i="18" s="1"/>
  <c r="D809" i="17"/>
  <c r="C803" i="18" s="1"/>
  <c r="E809" i="17"/>
  <c r="D803" i="18" s="1"/>
  <c r="F809" i="17"/>
  <c r="E803" i="18" s="1"/>
  <c r="G809" i="17"/>
  <c r="F803" i="18" s="1"/>
  <c r="H809" i="17"/>
  <c r="I809" i="17"/>
  <c r="J809" i="17"/>
  <c r="K809" i="17"/>
  <c r="L809" i="17"/>
  <c r="M809" i="17"/>
  <c r="N809" i="17"/>
  <c r="O809" i="17"/>
  <c r="P809" i="17"/>
  <c r="Q809" i="17"/>
  <c r="R809" i="17"/>
  <c r="S809" i="17"/>
  <c r="T809" i="17"/>
  <c r="U809" i="17"/>
  <c r="V809" i="17"/>
  <c r="W809" i="17"/>
  <c r="X809" i="17"/>
  <c r="Y809" i="17"/>
  <c r="B810" i="17"/>
  <c r="A804" i="18" s="1"/>
  <c r="C810" i="17"/>
  <c r="B804" i="18" s="1"/>
  <c r="D810" i="17"/>
  <c r="C804" i="18" s="1"/>
  <c r="E810" i="17"/>
  <c r="D804" i="18" s="1"/>
  <c r="F810" i="17"/>
  <c r="E804" i="18" s="1"/>
  <c r="G810" i="17"/>
  <c r="F804" i="18" s="1"/>
  <c r="H810" i="17"/>
  <c r="I810" i="17"/>
  <c r="J810" i="17"/>
  <c r="K810" i="17"/>
  <c r="L810" i="17"/>
  <c r="M810" i="17"/>
  <c r="N810" i="17"/>
  <c r="O810" i="17"/>
  <c r="P810" i="17"/>
  <c r="Q810" i="17"/>
  <c r="R810" i="17"/>
  <c r="S810" i="17"/>
  <c r="T810" i="17"/>
  <c r="U810" i="17"/>
  <c r="V810" i="17"/>
  <c r="W810" i="17"/>
  <c r="X810" i="17"/>
  <c r="Y810" i="17"/>
  <c r="B811" i="17"/>
  <c r="A805" i="18" s="1"/>
  <c r="C811" i="17"/>
  <c r="B805" i="18" s="1"/>
  <c r="D811" i="17"/>
  <c r="C805" i="18" s="1"/>
  <c r="E811" i="17"/>
  <c r="D805" i="18" s="1"/>
  <c r="F811" i="17"/>
  <c r="E805" i="18" s="1"/>
  <c r="G811" i="17"/>
  <c r="F805" i="18" s="1"/>
  <c r="H811" i="17"/>
  <c r="I811" i="17"/>
  <c r="J811" i="17"/>
  <c r="K811" i="17"/>
  <c r="L811" i="17"/>
  <c r="M811" i="17"/>
  <c r="N811" i="17"/>
  <c r="O811" i="17"/>
  <c r="P811" i="17"/>
  <c r="Q811" i="17"/>
  <c r="R811" i="17"/>
  <c r="S811" i="17"/>
  <c r="T811" i="17"/>
  <c r="U811" i="17"/>
  <c r="V811" i="17"/>
  <c r="W811" i="17"/>
  <c r="X811" i="17"/>
  <c r="Y811" i="17"/>
  <c r="B812" i="17"/>
  <c r="A806" i="18" s="1"/>
  <c r="C812" i="17"/>
  <c r="B806" i="18" s="1"/>
  <c r="D812" i="17"/>
  <c r="C806" i="18" s="1"/>
  <c r="E812" i="17"/>
  <c r="D806" i="18" s="1"/>
  <c r="F812" i="17"/>
  <c r="E806" i="18" s="1"/>
  <c r="G812" i="17"/>
  <c r="F806" i="18" s="1"/>
  <c r="H812" i="17"/>
  <c r="I812" i="17"/>
  <c r="J812" i="17"/>
  <c r="K812" i="17"/>
  <c r="L812" i="17"/>
  <c r="M812" i="17"/>
  <c r="N812" i="17"/>
  <c r="O812" i="17"/>
  <c r="P812" i="17"/>
  <c r="Q812" i="17"/>
  <c r="R812" i="17"/>
  <c r="S812" i="17"/>
  <c r="T812" i="17"/>
  <c r="U812" i="17"/>
  <c r="V812" i="17"/>
  <c r="W812" i="17"/>
  <c r="X812" i="17"/>
  <c r="Y812" i="17"/>
  <c r="B813" i="17"/>
  <c r="A807" i="18" s="1"/>
  <c r="C813" i="17"/>
  <c r="B807" i="18" s="1"/>
  <c r="D813" i="17"/>
  <c r="C807" i="18" s="1"/>
  <c r="E813" i="17"/>
  <c r="D807" i="18" s="1"/>
  <c r="F813" i="17"/>
  <c r="E807" i="18" s="1"/>
  <c r="G813" i="17"/>
  <c r="F807" i="18" s="1"/>
  <c r="H813" i="17"/>
  <c r="I813" i="17"/>
  <c r="J813" i="17"/>
  <c r="K813" i="17"/>
  <c r="L813" i="17"/>
  <c r="M813" i="17"/>
  <c r="N813" i="17"/>
  <c r="O813" i="17"/>
  <c r="P813" i="17"/>
  <c r="Q813" i="17"/>
  <c r="R813" i="17"/>
  <c r="S813" i="17"/>
  <c r="T813" i="17"/>
  <c r="U813" i="17"/>
  <c r="V813" i="17"/>
  <c r="W813" i="17"/>
  <c r="X813" i="17"/>
  <c r="Y813" i="17"/>
  <c r="B814" i="17"/>
  <c r="A808" i="18" s="1"/>
  <c r="C814" i="17"/>
  <c r="B808" i="18" s="1"/>
  <c r="D814" i="17"/>
  <c r="C808" i="18" s="1"/>
  <c r="E814" i="17"/>
  <c r="D808" i="18" s="1"/>
  <c r="F814" i="17"/>
  <c r="E808" i="18" s="1"/>
  <c r="G814" i="17"/>
  <c r="F808" i="18" s="1"/>
  <c r="H814" i="17"/>
  <c r="I814" i="17"/>
  <c r="J814" i="17"/>
  <c r="K814" i="17"/>
  <c r="L814" i="17"/>
  <c r="M814" i="17"/>
  <c r="N814" i="17"/>
  <c r="O814" i="17"/>
  <c r="P814" i="17"/>
  <c r="Q814" i="17"/>
  <c r="R814" i="17"/>
  <c r="S814" i="17"/>
  <c r="T814" i="17"/>
  <c r="U814" i="17"/>
  <c r="V814" i="17"/>
  <c r="W814" i="17"/>
  <c r="X814" i="17"/>
  <c r="Y814" i="17"/>
  <c r="B815" i="17"/>
  <c r="A809" i="18" s="1"/>
  <c r="C815" i="17"/>
  <c r="B809" i="18" s="1"/>
  <c r="D815" i="17"/>
  <c r="C809" i="18" s="1"/>
  <c r="E815" i="17"/>
  <c r="D809" i="18" s="1"/>
  <c r="F815" i="17"/>
  <c r="E809" i="18" s="1"/>
  <c r="G815" i="17"/>
  <c r="F809" i="18" s="1"/>
  <c r="H815" i="17"/>
  <c r="I815" i="17"/>
  <c r="J815" i="17"/>
  <c r="K815" i="17"/>
  <c r="L815" i="17"/>
  <c r="M815" i="17"/>
  <c r="N815" i="17"/>
  <c r="O815" i="17"/>
  <c r="P815" i="17"/>
  <c r="Q815" i="17"/>
  <c r="R815" i="17"/>
  <c r="S815" i="17"/>
  <c r="T815" i="17"/>
  <c r="U815" i="17"/>
  <c r="V815" i="17"/>
  <c r="W815" i="17"/>
  <c r="X815" i="17"/>
  <c r="Y815" i="17"/>
  <c r="B816" i="17"/>
  <c r="A810" i="18" s="1"/>
  <c r="C816" i="17"/>
  <c r="B810" i="18" s="1"/>
  <c r="D816" i="17"/>
  <c r="C810" i="18" s="1"/>
  <c r="E816" i="17"/>
  <c r="D810" i="18" s="1"/>
  <c r="F816" i="17"/>
  <c r="E810" i="18" s="1"/>
  <c r="G816" i="17"/>
  <c r="F810" i="18" s="1"/>
  <c r="H816" i="17"/>
  <c r="I816" i="17"/>
  <c r="J816" i="17"/>
  <c r="K816" i="17"/>
  <c r="L816" i="17"/>
  <c r="M816" i="17"/>
  <c r="N816" i="17"/>
  <c r="O816" i="17"/>
  <c r="P816" i="17"/>
  <c r="Q816" i="17"/>
  <c r="R816" i="17"/>
  <c r="S816" i="17"/>
  <c r="T816" i="17"/>
  <c r="U816" i="17"/>
  <c r="V816" i="17"/>
  <c r="W816" i="17"/>
  <c r="X816" i="17"/>
  <c r="Y816" i="17"/>
  <c r="B817" i="17"/>
  <c r="A811" i="18" s="1"/>
  <c r="C817" i="17"/>
  <c r="B811" i="18" s="1"/>
  <c r="D817" i="17"/>
  <c r="C811" i="18" s="1"/>
  <c r="E817" i="17"/>
  <c r="D811" i="18" s="1"/>
  <c r="F817" i="17"/>
  <c r="E811" i="18" s="1"/>
  <c r="G817" i="17"/>
  <c r="F811" i="18" s="1"/>
  <c r="H817" i="17"/>
  <c r="I817" i="17"/>
  <c r="J817" i="17"/>
  <c r="K817" i="17"/>
  <c r="L817" i="17"/>
  <c r="M817" i="17"/>
  <c r="N817" i="17"/>
  <c r="O817" i="17"/>
  <c r="P817" i="17"/>
  <c r="Q817" i="17"/>
  <c r="R817" i="17"/>
  <c r="S817" i="17"/>
  <c r="T817" i="17"/>
  <c r="U817" i="17"/>
  <c r="V817" i="17"/>
  <c r="W817" i="17"/>
  <c r="X817" i="17"/>
  <c r="Y817" i="17"/>
  <c r="B818" i="17"/>
  <c r="A812" i="18" s="1"/>
  <c r="C818" i="17"/>
  <c r="B812" i="18" s="1"/>
  <c r="D818" i="17"/>
  <c r="C812" i="18" s="1"/>
  <c r="E818" i="17"/>
  <c r="D812" i="18" s="1"/>
  <c r="F818" i="17"/>
  <c r="E812" i="18" s="1"/>
  <c r="G818" i="17"/>
  <c r="F812" i="18" s="1"/>
  <c r="H818" i="17"/>
  <c r="I818" i="17"/>
  <c r="J818" i="17"/>
  <c r="K818" i="17"/>
  <c r="L818" i="17"/>
  <c r="M818" i="17"/>
  <c r="N818" i="17"/>
  <c r="O818" i="17"/>
  <c r="P818" i="17"/>
  <c r="Q818" i="17"/>
  <c r="R818" i="17"/>
  <c r="S818" i="17"/>
  <c r="T818" i="17"/>
  <c r="U818" i="17"/>
  <c r="V818" i="17"/>
  <c r="W818" i="17"/>
  <c r="X818" i="17"/>
  <c r="Y818" i="17"/>
  <c r="B819" i="17"/>
  <c r="A813" i="18" s="1"/>
  <c r="C819" i="17"/>
  <c r="B813" i="18" s="1"/>
  <c r="D819" i="17"/>
  <c r="C813" i="18" s="1"/>
  <c r="E819" i="17"/>
  <c r="D813" i="18" s="1"/>
  <c r="F819" i="17"/>
  <c r="E813" i="18" s="1"/>
  <c r="G819" i="17"/>
  <c r="F813" i="18" s="1"/>
  <c r="H819" i="17"/>
  <c r="I819" i="17"/>
  <c r="J819" i="17"/>
  <c r="K819" i="17"/>
  <c r="L819" i="17"/>
  <c r="M819" i="17"/>
  <c r="N819" i="17"/>
  <c r="O819" i="17"/>
  <c r="P819" i="17"/>
  <c r="Q819" i="17"/>
  <c r="R819" i="17"/>
  <c r="S819" i="17"/>
  <c r="T819" i="17"/>
  <c r="U819" i="17"/>
  <c r="V819" i="17"/>
  <c r="W819" i="17"/>
  <c r="X819" i="17"/>
  <c r="Y819" i="17"/>
  <c r="B820" i="17"/>
  <c r="A814" i="18" s="1"/>
  <c r="C820" i="17"/>
  <c r="B814" i="18" s="1"/>
  <c r="D820" i="17"/>
  <c r="C814" i="18" s="1"/>
  <c r="E820" i="17"/>
  <c r="D814" i="18" s="1"/>
  <c r="F820" i="17"/>
  <c r="E814" i="18" s="1"/>
  <c r="G820" i="17"/>
  <c r="F814" i="18" s="1"/>
  <c r="H820" i="17"/>
  <c r="I820" i="17"/>
  <c r="J820" i="17"/>
  <c r="K820" i="17"/>
  <c r="L820" i="17"/>
  <c r="M820" i="17"/>
  <c r="N820" i="17"/>
  <c r="O820" i="17"/>
  <c r="P820" i="17"/>
  <c r="Q820" i="17"/>
  <c r="R820" i="17"/>
  <c r="S820" i="17"/>
  <c r="T820" i="17"/>
  <c r="U820" i="17"/>
  <c r="V820" i="17"/>
  <c r="W820" i="17"/>
  <c r="X820" i="17"/>
  <c r="Y820" i="17"/>
  <c r="B821" i="17"/>
  <c r="A815" i="18" s="1"/>
  <c r="C821" i="17"/>
  <c r="B815" i="18" s="1"/>
  <c r="D821" i="17"/>
  <c r="C815" i="18" s="1"/>
  <c r="E821" i="17"/>
  <c r="D815" i="18" s="1"/>
  <c r="F821" i="17"/>
  <c r="E815" i="18" s="1"/>
  <c r="G821" i="17"/>
  <c r="F815" i="18" s="1"/>
  <c r="H821" i="17"/>
  <c r="I821" i="17"/>
  <c r="J821" i="17"/>
  <c r="K821" i="17"/>
  <c r="L821" i="17"/>
  <c r="M821" i="17"/>
  <c r="N821" i="17"/>
  <c r="O821" i="17"/>
  <c r="P821" i="17"/>
  <c r="Q821" i="17"/>
  <c r="R821" i="17"/>
  <c r="S821" i="17"/>
  <c r="T821" i="17"/>
  <c r="U821" i="17"/>
  <c r="V821" i="17"/>
  <c r="W821" i="17"/>
  <c r="X821" i="17"/>
  <c r="Y821" i="17"/>
  <c r="B822" i="17"/>
  <c r="A816" i="18" s="1"/>
  <c r="C822" i="17"/>
  <c r="B816" i="18" s="1"/>
  <c r="D822" i="17"/>
  <c r="C816" i="18" s="1"/>
  <c r="E822" i="17"/>
  <c r="D816" i="18" s="1"/>
  <c r="F822" i="17"/>
  <c r="E816" i="18" s="1"/>
  <c r="G822" i="17"/>
  <c r="F816" i="18" s="1"/>
  <c r="H822" i="17"/>
  <c r="I822" i="17"/>
  <c r="J822" i="17"/>
  <c r="K822" i="17"/>
  <c r="L822" i="17"/>
  <c r="M822" i="17"/>
  <c r="N822" i="17"/>
  <c r="O822" i="17"/>
  <c r="P822" i="17"/>
  <c r="Q822" i="17"/>
  <c r="R822" i="17"/>
  <c r="S822" i="17"/>
  <c r="T822" i="17"/>
  <c r="U822" i="17"/>
  <c r="V822" i="17"/>
  <c r="W822" i="17"/>
  <c r="X822" i="17"/>
  <c r="Y822" i="17"/>
  <c r="B823" i="17"/>
  <c r="A817" i="18" s="1"/>
  <c r="C823" i="17"/>
  <c r="B817" i="18" s="1"/>
  <c r="D823" i="17"/>
  <c r="C817" i="18" s="1"/>
  <c r="E823" i="17"/>
  <c r="D817" i="18" s="1"/>
  <c r="F823" i="17"/>
  <c r="E817" i="18" s="1"/>
  <c r="G823" i="17"/>
  <c r="F817" i="18" s="1"/>
  <c r="H823" i="17"/>
  <c r="I823" i="17"/>
  <c r="J823" i="17"/>
  <c r="K823" i="17"/>
  <c r="L823" i="17"/>
  <c r="M823" i="17"/>
  <c r="N823" i="17"/>
  <c r="O823" i="17"/>
  <c r="P823" i="17"/>
  <c r="Q823" i="17"/>
  <c r="R823" i="17"/>
  <c r="S823" i="17"/>
  <c r="T823" i="17"/>
  <c r="U823" i="17"/>
  <c r="V823" i="17"/>
  <c r="W823" i="17"/>
  <c r="X823" i="17"/>
  <c r="Y823" i="17"/>
  <c r="B824" i="17"/>
  <c r="A818" i="18" s="1"/>
  <c r="C824" i="17"/>
  <c r="B818" i="18" s="1"/>
  <c r="D824" i="17"/>
  <c r="C818" i="18" s="1"/>
  <c r="E824" i="17"/>
  <c r="D818" i="18" s="1"/>
  <c r="F824" i="17"/>
  <c r="E818" i="18" s="1"/>
  <c r="G824" i="17"/>
  <c r="F818" i="18" s="1"/>
  <c r="H824" i="17"/>
  <c r="I824" i="17"/>
  <c r="J824" i="17"/>
  <c r="K824" i="17"/>
  <c r="L824" i="17"/>
  <c r="M824" i="17"/>
  <c r="N824" i="17"/>
  <c r="O824" i="17"/>
  <c r="P824" i="17"/>
  <c r="Q824" i="17"/>
  <c r="R824" i="17"/>
  <c r="S824" i="17"/>
  <c r="T824" i="17"/>
  <c r="U824" i="17"/>
  <c r="V824" i="17"/>
  <c r="W824" i="17"/>
  <c r="X824" i="17"/>
  <c r="Y824" i="17"/>
  <c r="B825" i="17"/>
  <c r="A819" i="18" s="1"/>
  <c r="C825" i="17"/>
  <c r="B819" i="18" s="1"/>
  <c r="D825" i="17"/>
  <c r="C819" i="18" s="1"/>
  <c r="E825" i="17"/>
  <c r="D819" i="18" s="1"/>
  <c r="F825" i="17"/>
  <c r="E819" i="18" s="1"/>
  <c r="G825" i="17"/>
  <c r="F819" i="18" s="1"/>
  <c r="H825" i="17"/>
  <c r="I825" i="17"/>
  <c r="J825" i="17"/>
  <c r="K825" i="17"/>
  <c r="L825" i="17"/>
  <c r="M825" i="17"/>
  <c r="N825" i="17"/>
  <c r="O825" i="17"/>
  <c r="P825" i="17"/>
  <c r="Q825" i="17"/>
  <c r="R825" i="17"/>
  <c r="S825" i="17"/>
  <c r="T825" i="17"/>
  <c r="U825" i="17"/>
  <c r="V825" i="17"/>
  <c r="W825" i="17"/>
  <c r="X825" i="17"/>
  <c r="Y825" i="17"/>
  <c r="B826" i="17"/>
  <c r="A820" i="18" s="1"/>
  <c r="C826" i="17"/>
  <c r="B820" i="18" s="1"/>
  <c r="D826" i="17"/>
  <c r="C820" i="18" s="1"/>
  <c r="E826" i="17"/>
  <c r="D820" i="18" s="1"/>
  <c r="F826" i="17"/>
  <c r="E820" i="18" s="1"/>
  <c r="G826" i="17"/>
  <c r="F820" i="18" s="1"/>
  <c r="H826" i="17"/>
  <c r="I826" i="17"/>
  <c r="J826" i="17"/>
  <c r="K826" i="17"/>
  <c r="L826" i="17"/>
  <c r="M826" i="17"/>
  <c r="N826" i="17"/>
  <c r="O826" i="17"/>
  <c r="P826" i="17"/>
  <c r="Q826" i="17"/>
  <c r="R826" i="17"/>
  <c r="S826" i="17"/>
  <c r="T826" i="17"/>
  <c r="U826" i="17"/>
  <c r="V826" i="17"/>
  <c r="W826" i="17"/>
  <c r="X826" i="17"/>
  <c r="Y826" i="17"/>
  <c r="B827" i="17"/>
  <c r="A821" i="18" s="1"/>
  <c r="C827" i="17"/>
  <c r="B821" i="18" s="1"/>
  <c r="D827" i="17"/>
  <c r="C821" i="18" s="1"/>
  <c r="E827" i="17"/>
  <c r="D821" i="18" s="1"/>
  <c r="F827" i="17"/>
  <c r="E821" i="18" s="1"/>
  <c r="G827" i="17"/>
  <c r="F821" i="18" s="1"/>
  <c r="H827" i="17"/>
  <c r="I827" i="17"/>
  <c r="J827" i="17"/>
  <c r="K827" i="17"/>
  <c r="L827" i="17"/>
  <c r="M827" i="17"/>
  <c r="N827" i="17"/>
  <c r="O827" i="17"/>
  <c r="P827" i="17"/>
  <c r="Q827" i="17"/>
  <c r="R827" i="17"/>
  <c r="S827" i="17"/>
  <c r="T827" i="17"/>
  <c r="U827" i="17"/>
  <c r="V827" i="17"/>
  <c r="W827" i="17"/>
  <c r="X827" i="17"/>
  <c r="Y827" i="17"/>
  <c r="B828" i="17"/>
  <c r="A822" i="18" s="1"/>
  <c r="C828" i="17"/>
  <c r="B822" i="18" s="1"/>
  <c r="D828" i="17"/>
  <c r="C822" i="18" s="1"/>
  <c r="E828" i="17"/>
  <c r="D822" i="18" s="1"/>
  <c r="F828" i="17"/>
  <c r="E822" i="18" s="1"/>
  <c r="G828" i="17"/>
  <c r="F822" i="18" s="1"/>
  <c r="H828" i="17"/>
  <c r="I828" i="17"/>
  <c r="J828" i="17"/>
  <c r="K828" i="17"/>
  <c r="L828" i="17"/>
  <c r="M828" i="17"/>
  <c r="N828" i="17"/>
  <c r="O828" i="17"/>
  <c r="P828" i="17"/>
  <c r="Q828" i="17"/>
  <c r="R828" i="17"/>
  <c r="S828" i="17"/>
  <c r="T828" i="17"/>
  <c r="U828" i="17"/>
  <c r="V828" i="17"/>
  <c r="W828" i="17"/>
  <c r="X828" i="17"/>
  <c r="Y828" i="17"/>
  <c r="B829" i="17"/>
  <c r="A823" i="18" s="1"/>
  <c r="C829" i="17"/>
  <c r="B823" i="18" s="1"/>
  <c r="D829" i="17"/>
  <c r="C823" i="18" s="1"/>
  <c r="E829" i="17"/>
  <c r="D823" i="18" s="1"/>
  <c r="F829" i="17"/>
  <c r="E823" i="18" s="1"/>
  <c r="G829" i="17"/>
  <c r="F823" i="18" s="1"/>
  <c r="H829" i="17"/>
  <c r="I829" i="17"/>
  <c r="J829" i="17"/>
  <c r="K829" i="17"/>
  <c r="L829" i="17"/>
  <c r="M829" i="17"/>
  <c r="N829" i="17"/>
  <c r="O829" i="17"/>
  <c r="P829" i="17"/>
  <c r="Q829" i="17"/>
  <c r="R829" i="17"/>
  <c r="S829" i="17"/>
  <c r="T829" i="17"/>
  <c r="U829" i="17"/>
  <c r="V829" i="17"/>
  <c r="W829" i="17"/>
  <c r="X829" i="17"/>
  <c r="Y829" i="17"/>
  <c r="B830" i="17"/>
  <c r="A824" i="18" s="1"/>
  <c r="C830" i="17"/>
  <c r="B824" i="18" s="1"/>
  <c r="D830" i="17"/>
  <c r="C824" i="18" s="1"/>
  <c r="E830" i="17"/>
  <c r="D824" i="18" s="1"/>
  <c r="F830" i="17"/>
  <c r="E824" i="18" s="1"/>
  <c r="G830" i="17"/>
  <c r="F824" i="18" s="1"/>
  <c r="H830" i="17"/>
  <c r="I830" i="17"/>
  <c r="J830" i="17"/>
  <c r="K830" i="17"/>
  <c r="L830" i="17"/>
  <c r="M830" i="17"/>
  <c r="N830" i="17"/>
  <c r="O830" i="17"/>
  <c r="P830" i="17"/>
  <c r="Q830" i="17"/>
  <c r="R830" i="17"/>
  <c r="S830" i="17"/>
  <c r="T830" i="17"/>
  <c r="U830" i="17"/>
  <c r="V830" i="17"/>
  <c r="W830" i="17"/>
  <c r="X830" i="17"/>
  <c r="Y830" i="17"/>
  <c r="B831" i="17"/>
  <c r="A825" i="18" s="1"/>
  <c r="C831" i="17"/>
  <c r="B825" i="18" s="1"/>
  <c r="D831" i="17"/>
  <c r="C825" i="18" s="1"/>
  <c r="E831" i="17"/>
  <c r="D825" i="18" s="1"/>
  <c r="F831" i="17"/>
  <c r="E825" i="18" s="1"/>
  <c r="G831" i="17"/>
  <c r="F825" i="18" s="1"/>
  <c r="H831" i="17"/>
  <c r="I831" i="17"/>
  <c r="J831" i="17"/>
  <c r="K831" i="17"/>
  <c r="L831" i="17"/>
  <c r="M831" i="17"/>
  <c r="N831" i="17"/>
  <c r="O831" i="17"/>
  <c r="P831" i="17"/>
  <c r="Q831" i="17"/>
  <c r="R831" i="17"/>
  <c r="S831" i="17"/>
  <c r="T831" i="17"/>
  <c r="U831" i="17"/>
  <c r="V831" i="17"/>
  <c r="W831" i="17"/>
  <c r="X831" i="17"/>
  <c r="Y831" i="17"/>
  <c r="B832" i="17"/>
  <c r="A826" i="18" s="1"/>
  <c r="C832" i="17"/>
  <c r="B826" i="18" s="1"/>
  <c r="D832" i="17"/>
  <c r="C826" i="18" s="1"/>
  <c r="E832" i="17"/>
  <c r="D826" i="18" s="1"/>
  <c r="F832" i="17"/>
  <c r="E826" i="18" s="1"/>
  <c r="G832" i="17"/>
  <c r="F826" i="18" s="1"/>
  <c r="H832" i="17"/>
  <c r="I832" i="17"/>
  <c r="J832" i="17"/>
  <c r="K832" i="17"/>
  <c r="L832" i="17"/>
  <c r="M832" i="17"/>
  <c r="N832" i="17"/>
  <c r="O832" i="17"/>
  <c r="P832" i="17"/>
  <c r="Q832" i="17"/>
  <c r="R832" i="17"/>
  <c r="S832" i="17"/>
  <c r="T832" i="17"/>
  <c r="U832" i="17"/>
  <c r="V832" i="17"/>
  <c r="W832" i="17"/>
  <c r="X832" i="17"/>
  <c r="Y832" i="17"/>
  <c r="B833" i="17"/>
  <c r="A827" i="18" s="1"/>
  <c r="C833" i="17"/>
  <c r="B827" i="18" s="1"/>
  <c r="D833" i="17"/>
  <c r="C827" i="18" s="1"/>
  <c r="E833" i="17"/>
  <c r="D827" i="18" s="1"/>
  <c r="F833" i="17"/>
  <c r="E827" i="18" s="1"/>
  <c r="G833" i="17"/>
  <c r="F827" i="18" s="1"/>
  <c r="H833" i="17"/>
  <c r="I833" i="17"/>
  <c r="J833" i="17"/>
  <c r="K833" i="17"/>
  <c r="L833" i="17"/>
  <c r="M833" i="17"/>
  <c r="N833" i="17"/>
  <c r="O833" i="17"/>
  <c r="P833" i="17"/>
  <c r="Q833" i="17"/>
  <c r="R833" i="17"/>
  <c r="S833" i="17"/>
  <c r="T833" i="17"/>
  <c r="U833" i="17"/>
  <c r="V833" i="17"/>
  <c r="W833" i="17"/>
  <c r="X833" i="17"/>
  <c r="Y833" i="17"/>
  <c r="B834" i="17"/>
  <c r="A828" i="18" s="1"/>
  <c r="C834" i="17"/>
  <c r="B828" i="18" s="1"/>
  <c r="D834" i="17"/>
  <c r="C828" i="18" s="1"/>
  <c r="E834" i="17"/>
  <c r="D828" i="18" s="1"/>
  <c r="F834" i="17"/>
  <c r="E828" i="18" s="1"/>
  <c r="G834" i="17"/>
  <c r="F828" i="18" s="1"/>
  <c r="H834" i="17"/>
  <c r="I834" i="17"/>
  <c r="J834" i="17"/>
  <c r="K834" i="17"/>
  <c r="L834" i="17"/>
  <c r="M834" i="17"/>
  <c r="N834" i="17"/>
  <c r="O834" i="17"/>
  <c r="P834" i="17"/>
  <c r="Q834" i="17"/>
  <c r="R834" i="17"/>
  <c r="S834" i="17"/>
  <c r="T834" i="17"/>
  <c r="U834" i="17"/>
  <c r="V834" i="17"/>
  <c r="W834" i="17"/>
  <c r="X834" i="17"/>
  <c r="Y834" i="17"/>
  <c r="B835" i="17"/>
  <c r="A829" i="18" s="1"/>
  <c r="C835" i="17"/>
  <c r="B829" i="18" s="1"/>
  <c r="D835" i="17"/>
  <c r="C829" i="18" s="1"/>
  <c r="E835" i="17"/>
  <c r="D829" i="18" s="1"/>
  <c r="F835" i="17"/>
  <c r="E829" i="18" s="1"/>
  <c r="G835" i="17"/>
  <c r="F829" i="18" s="1"/>
  <c r="H835" i="17"/>
  <c r="I835" i="17"/>
  <c r="J835" i="17"/>
  <c r="K835" i="17"/>
  <c r="L835" i="17"/>
  <c r="M835" i="17"/>
  <c r="N835" i="17"/>
  <c r="O835" i="17"/>
  <c r="P835" i="17"/>
  <c r="Q835" i="17"/>
  <c r="R835" i="17"/>
  <c r="S835" i="17"/>
  <c r="T835" i="17"/>
  <c r="U835" i="17"/>
  <c r="V835" i="17"/>
  <c r="W835" i="17"/>
  <c r="X835" i="17"/>
  <c r="Y835" i="17"/>
  <c r="B836" i="17"/>
  <c r="A830" i="18" s="1"/>
  <c r="C836" i="17"/>
  <c r="B830" i="18" s="1"/>
  <c r="D836" i="17"/>
  <c r="C830" i="18" s="1"/>
  <c r="E836" i="17"/>
  <c r="D830" i="18" s="1"/>
  <c r="F836" i="17"/>
  <c r="E830" i="18" s="1"/>
  <c r="G836" i="17"/>
  <c r="F830" i="18" s="1"/>
  <c r="H836" i="17"/>
  <c r="I836" i="17"/>
  <c r="J836" i="17"/>
  <c r="K836" i="17"/>
  <c r="L836" i="17"/>
  <c r="M836" i="17"/>
  <c r="N836" i="17"/>
  <c r="O836" i="17"/>
  <c r="P836" i="17"/>
  <c r="Q836" i="17"/>
  <c r="R836" i="17"/>
  <c r="S836" i="17"/>
  <c r="T836" i="17"/>
  <c r="U836" i="17"/>
  <c r="V836" i="17"/>
  <c r="W836" i="17"/>
  <c r="X836" i="17"/>
  <c r="Y836" i="17"/>
  <c r="B837" i="17"/>
  <c r="A831" i="18" s="1"/>
  <c r="C837" i="17"/>
  <c r="B831" i="18" s="1"/>
  <c r="D837" i="17"/>
  <c r="C831" i="18" s="1"/>
  <c r="E837" i="17"/>
  <c r="D831" i="18" s="1"/>
  <c r="F837" i="17"/>
  <c r="E831" i="18" s="1"/>
  <c r="G837" i="17"/>
  <c r="F831" i="18" s="1"/>
  <c r="H837" i="17"/>
  <c r="I837" i="17"/>
  <c r="J837" i="17"/>
  <c r="K837" i="17"/>
  <c r="L837" i="17"/>
  <c r="M837" i="17"/>
  <c r="N837" i="17"/>
  <c r="O837" i="17"/>
  <c r="P837" i="17"/>
  <c r="Q837" i="17"/>
  <c r="R837" i="17"/>
  <c r="S837" i="17"/>
  <c r="T837" i="17"/>
  <c r="U837" i="17"/>
  <c r="V837" i="17"/>
  <c r="W837" i="17"/>
  <c r="X837" i="17"/>
  <c r="Y837" i="17"/>
  <c r="B838" i="17"/>
  <c r="A832" i="18" s="1"/>
  <c r="C838" i="17"/>
  <c r="B832" i="18" s="1"/>
  <c r="D838" i="17"/>
  <c r="C832" i="18" s="1"/>
  <c r="E838" i="17"/>
  <c r="D832" i="18" s="1"/>
  <c r="F838" i="17"/>
  <c r="E832" i="18" s="1"/>
  <c r="G838" i="17"/>
  <c r="F832" i="18" s="1"/>
  <c r="H838" i="17"/>
  <c r="I838" i="17"/>
  <c r="J838" i="17"/>
  <c r="K838" i="17"/>
  <c r="L838" i="17"/>
  <c r="M838" i="17"/>
  <c r="N838" i="17"/>
  <c r="O838" i="17"/>
  <c r="P838" i="17"/>
  <c r="Q838" i="17"/>
  <c r="R838" i="17"/>
  <c r="S838" i="17"/>
  <c r="T838" i="17"/>
  <c r="U838" i="17"/>
  <c r="V838" i="17"/>
  <c r="W838" i="17"/>
  <c r="X838" i="17"/>
  <c r="Y838" i="17"/>
  <c r="B839" i="17"/>
  <c r="A833" i="18" s="1"/>
  <c r="C839" i="17"/>
  <c r="B833" i="18" s="1"/>
  <c r="D839" i="17"/>
  <c r="C833" i="18" s="1"/>
  <c r="E839" i="17"/>
  <c r="D833" i="18" s="1"/>
  <c r="F839" i="17"/>
  <c r="E833" i="18" s="1"/>
  <c r="G839" i="17"/>
  <c r="F833" i="18" s="1"/>
  <c r="H839" i="17"/>
  <c r="I839" i="17"/>
  <c r="J839" i="17"/>
  <c r="K839" i="17"/>
  <c r="L839" i="17"/>
  <c r="M839" i="17"/>
  <c r="N839" i="17"/>
  <c r="O839" i="17"/>
  <c r="P839" i="17"/>
  <c r="Q839" i="17"/>
  <c r="R839" i="17"/>
  <c r="S839" i="17"/>
  <c r="T839" i="17"/>
  <c r="U839" i="17"/>
  <c r="V839" i="17"/>
  <c r="W839" i="17"/>
  <c r="X839" i="17"/>
  <c r="Y839" i="17"/>
  <c r="B840" i="17"/>
  <c r="A834" i="18" s="1"/>
  <c r="C840" i="17"/>
  <c r="B834" i="18" s="1"/>
  <c r="D840" i="17"/>
  <c r="C834" i="18" s="1"/>
  <c r="E840" i="17"/>
  <c r="D834" i="18" s="1"/>
  <c r="F840" i="17"/>
  <c r="E834" i="18" s="1"/>
  <c r="G840" i="17"/>
  <c r="F834" i="18" s="1"/>
  <c r="H840" i="17"/>
  <c r="I840" i="17"/>
  <c r="J840" i="17"/>
  <c r="K840" i="17"/>
  <c r="L840" i="17"/>
  <c r="M840" i="17"/>
  <c r="N840" i="17"/>
  <c r="O840" i="17"/>
  <c r="P840" i="17"/>
  <c r="Q840" i="17"/>
  <c r="R840" i="17"/>
  <c r="S840" i="17"/>
  <c r="T840" i="17"/>
  <c r="U840" i="17"/>
  <c r="V840" i="17"/>
  <c r="W840" i="17"/>
  <c r="X840" i="17"/>
  <c r="Y840" i="17"/>
  <c r="B841" i="17"/>
  <c r="A835" i="18" s="1"/>
  <c r="C841" i="17"/>
  <c r="B835" i="18" s="1"/>
  <c r="D841" i="17"/>
  <c r="C835" i="18" s="1"/>
  <c r="E841" i="17"/>
  <c r="D835" i="18" s="1"/>
  <c r="F841" i="17"/>
  <c r="E835" i="18" s="1"/>
  <c r="G841" i="17"/>
  <c r="F835" i="18" s="1"/>
  <c r="H841" i="17"/>
  <c r="I841" i="17"/>
  <c r="J841" i="17"/>
  <c r="K841" i="17"/>
  <c r="L841" i="17"/>
  <c r="M841" i="17"/>
  <c r="N841" i="17"/>
  <c r="O841" i="17"/>
  <c r="P841" i="17"/>
  <c r="Q841" i="17"/>
  <c r="R841" i="17"/>
  <c r="S841" i="17"/>
  <c r="T841" i="17"/>
  <c r="U841" i="17"/>
  <c r="V841" i="17"/>
  <c r="W841" i="17"/>
  <c r="X841" i="17"/>
  <c r="Y841" i="17"/>
  <c r="B842" i="17"/>
  <c r="A836" i="18" s="1"/>
  <c r="C842" i="17"/>
  <c r="B836" i="18" s="1"/>
  <c r="D842" i="17"/>
  <c r="C836" i="18" s="1"/>
  <c r="E842" i="17"/>
  <c r="D836" i="18" s="1"/>
  <c r="F842" i="17"/>
  <c r="E836" i="18" s="1"/>
  <c r="G842" i="17"/>
  <c r="F836" i="18" s="1"/>
  <c r="H842" i="17"/>
  <c r="I842" i="17"/>
  <c r="J842" i="17"/>
  <c r="K842" i="17"/>
  <c r="L842" i="17"/>
  <c r="M842" i="17"/>
  <c r="N842" i="17"/>
  <c r="O842" i="17"/>
  <c r="P842" i="17"/>
  <c r="Q842" i="17"/>
  <c r="R842" i="17"/>
  <c r="S842" i="17"/>
  <c r="T842" i="17"/>
  <c r="U842" i="17"/>
  <c r="V842" i="17"/>
  <c r="W842" i="17"/>
  <c r="X842" i="17"/>
  <c r="Y842" i="17"/>
  <c r="B843" i="17"/>
  <c r="A837" i="18" s="1"/>
  <c r="C843" i="17"/>
  <c r="B837" i="18" s="1"/>
  <c r="D843" i="17"/>
  <c r="C837" i="18" s="1"/>
  <c r="E843" i="17"/>
  <c r="D837" i="18" s="1"/>
  <c r="F843" i="17"/>
  <c r="E837" i="18" s="1"/>
  <c r="G843" i="17"/>
  <c r="F837" i="18" s="1"/>
  <c r="H843" i="17"/>
  <c r="I843" i="17"/>
  <c r="J843" i="17"/>
  <c r="K843" i="17"/>
  <c r="L843" i="17"/>
  <c r="M843" i="17"/>
  <c r="N843" i="17"/>
  <c r="O843" i="17"/>
  <c r="P843" i="17"/>
  <c r="Q843" i="17"/>
  <c r="R843" i="17"/>
  <c r="S843" i="17"/>
  <c r="T843" i="17"/>
  <c r="U843" i="17"/>
  <c r="V843" i="17"/>
  <c r="W843" i="17"/>
  <c r="X843" i="17"/>
  <c r="Y843" i="17"/>
  <c r="B844" i="17"/>
  <c r="A838" i="18" s="1"/>
  <c r="C844" i="17"/>
  <c r="B838" i="18" s="1"/>
  <c r="D844" i="17"/>
  <c r="C838" i="18" s="1"/>
  <c r="E844" i="17"/>
  <c r="D838" i="18" s="1"/>
  <c r="F844" i="17"/>
  <c r="E838" i="18" s="1"/>
  <c r="G844" i="17"/>
  <c r="F838" i="18" s="1"/>
  <c r="H844" i="17"/>
  <c r="I844" i="17"/>
  <c r="J844" i="17"/>
  <c r="K844" i="17"/>
  <c r="L844" i="17"/>
  <c r="M844" i="17"/>
  <c r="N844" i="17"/>
  <c r="O844" i="17"/>
  <c r="P844" i="17"/>
  <c r="Q844" i="17"/>
  <c r="R844" i="17"/>
  <c r="S844" i="17"/>
  <c r="T844" i="17"/>
  <c r="U844" i="17"/>
  <c r="V844" i="17"/>
  <c r="W844" i="17"/>
  <c r="X844" i="17"/>
  <c r="Y844" i="17"/>
  <c r="B845" i="17"/>
  <c r="A839" i="18" s="1"/>
  <c r="C845" i="17"/>
  <c r="B839" i="18" s="1"/>
  <c r="D845" i="17"/>
  <c r="C839" i="18" s="1"/>
  <c r="E845" i="17"/>
  <c r="D839" i="18" s="1"/>
  <c r="F845" i="17"/>
  <c r="E839" i="18" s="1"/>
  <c r="G845" i="17"/>
  <c r="F839" i="18" s="1"/>
  <c r="H845" i="17"/>
  <c r="I845" i="17"/>
  <c r="J845" i="17"/>
  <c r="K845" i="17"/>
  <c r="L845" i="17"/>
  <c r="M845" i="17"/>
  <c r="N845" i="17"/>
  <c r="O845" i="17"/>
  <c r="P845" i="17"/>
  <c r="Q845" i="17"/>
  <c r="R845" i="17"/>
  <c r="S845" i="17"/>
  <c r="T845" i="17"/>
  <c r="U845" i="17"/>
  <c r="V845" i="17"/>
  <c r="W845" i="17"/>
  <c r="X845" i="17"/>
  <c r="Y845" i="17"/>
  <c r="B846" i="17"/>
  <c r="A840" i="18" s="1"/>
  <c r="C846" i="17"/>
  <c r="B840" i="18" s="1"/>
  <c r="D846" i="17"/>
  <c r="C840" i="18" s="1"/>
  <c r="E846" i="17"/>
  <c r="D840" i="18" s="1"/>
  <c r="F846" i="17"/>
  <c r="E840" i="18" s="1"/>
  <c r="G846" i="17"/>
  <c r="F840" i="18" s="1"/>
  <c r="H846" i="17"/>
  <c r="I846" i="17"/>
  <c r="J846" i="17"/>
  <c r="K846" i="17"/>
  <c r="L846" i="17"/>
  <c r="M846" i="17"/>
  <c r="N846" i="17"/>
  <c r="O846" i="17"/>
  <c r="P846" i="17"/>
  <c r="Q846" i="17"/>
  <c r="R846" i="17"/>
  <c r="S846" i="17"/>
  <c r="T846" i="17"/>
  <c r="U846" i="17"/>
  <c r="V846" i="17"/>
  <c r="W846" i="17"/>
  <c r="X846" i="17"/>
  <c r="Y846" i="17"/>
  <c r="B847" i="17"/>
  <c r="A841" i="18" s="1"/>
  <c r="C847" i="17"/>
  <c r="B841" i="18" s="1"/>
  <c r="D847" i="17"/>
  <c r="C841" i="18" s="1"/>
  <c r="E847" i="17"/>
  <c r="D841" i="18" s="1"/>
  <c r="F847" i="17"/>
  <c r="E841" i="18" s="1"/>
  <c r="G847" i="17"/>
  <c r="F841" i="18" s="1"/>
  <c r="H847" i="17"/>
  <c r="I847" i="17"/>
  <c r="J847" i="17"/>
  <c r="K847" i="17"/>
  <c r="L847" i="17"/>
  <c r="M847" i="17"/>
  <c r="N847" i="17"/>
  <c r="O847" i="17"/>
  <c r="P847" i="17"/>
  <c r="Q847" i="17"/>
  <c r="R847" i="17"/>
  <c r="S847" i="17"/>
  <c r="T847" i="17"/>
  <c r="U847" i="17"/>
  <c r="V847" i="17"/>
  <c r="W847" i="17"/>
  <c r="X847" i="17"/>
  <c r="Y847" i="17"/>
  <c r="B848" i="17"/>
  <c r="A842" i="18" s="1"/>
  <c r="C848" i="17"/>
  <c r="B842" i="18" s="1"/>
  <c r="D848" i="17"/>
  <c r="C842" i="18" s="1"/>
  <c r="E848" i="17"/>
  <c r="D842" i="18" s="1"/>
  <c r="F848" i="17"/>
  <c r="E842" i="18" s="1"/>
  <c r="G848" i="17"/>
  <c r="F842" i="18" s="1"/>
  <c r="H848" i="17"/>
  <c r="I848" i="17"/>
  <c r="J848" i="17"/>
  <c r="K848" i="17"/>
  <c r="L848" i="17"/>
  <c r="M848" i="17"/>
  <c r="N848" i="17"/>
  <c r="O848" i="17"/>
  <c r="P848" i="17"/>
  <c r="Q848" i="17"/>
  <c r="R848" i="17"/>
  <c r="S848" i="17"/>
  <c r="T848" i="17"/>
  <c r="U848" i="17"/>
  <c r="V848" i="17"/>
  <c r="W848" i="17"/>
  <c r="X848" i="17"/>
  <c r="Y848" i="17"/>
  <c r="B849" i="17"/>
  <c r="A843" i="18" s="1"/>
  <c r="C849" i="17"/>
  <c r="B843" i="18" s="1"/>
  <c r="D849" i="17"/>
  <c r="C843" i="18" s="1"/>
  <c r="E849" i="17"/>
  <c r="D843" i="18" s="1"/>
  <c r="F849" i="17"/>
  <c r="E843" i="18" s="1"/>
  <c r="G849" i="17"/>
  <c r="F843" i="18" s="1"/>
  <c r="H849" i="17"/>
  <c r="I849" i="17"/>
  <c r="J849" i="17"/>
  <c r="K849" i="17"/>
  <c r="L849" i="17"/>
  <c r="M849" i="17"/>
  <c r="N849" i="17"/>
  <c r="O849" i="17"/>
  <c r="P849" i="17"/>
  <c r="Q849" i="17"/>
  <c r="R849" i="17"/>
  <c r="S849" i="17"/>
  <c r="T849" i="17"/>
  <c r="U849" i="17"/>
  <c r="V849" i="17"/>
  <c r="W849" i="17"/>
  <c r="X849" i="17"/>
  <c r="Y849" i="17"/>
  <c r="B850" i="17"/>
  <c r="A844" i="18" s="1"/>
  <c r="C850" i="17"/>
  <c r="B844" i="18" s="1"/>
  <c r="D850" i="17"/>
  <c r="C844" i="18" s="1"/>
  <c r="E850" i="17"/>
  <c r="D844" i="18" s="1"/>
  <c r="F850" i="17"/>
  <c r="E844" i="18" s="1"/>
  <c r="G850" i="17"/>
  <c r="F844" i="18" s="1"/>
  <c r="H850" i="17"/>
  <c r="I850" i="17"/>
  <c r="J850" i="17"/>
  <c r="K850" i="17"/>
  <c r="L850" i="17"/>
  <c r="M850" i="17"/>
  <c r="N850" i="17"/>
  <c r="O850" i="17"/>
  <c r="P850" i="17"/>
  <c r="Q850" i="17"/>
  <c r="R850" i="17"/>
  <c r="S850" i="17"/>
  <c r="T850" i="17"/>
  <c r="U850" i="17"/>
  <c r="V850" i="17"/>
  <c r="W850" i="17"/>
  <c r="X850" i="17"/>
  <c r="Y850" i="17"/>
  <c r="B851" i="17"/>
  <c r="A845" i="18" s="1"/>
  <c r="C851" i="17"/>
  <c r="B845" i="18" s="1"/>
  <c r="D851" i="17"/>
  <c r="C845" i="18" s="1"/>
  <c r="E851" i="17"/>
  <c r="D845" i="18" s="1"/>
  <c r="F851" i="17"/>
  <c r="E845" i="18" s="1"/>
  <c r="G851" i="17"/>
  <c r="F845" i="18" s="1"/>
  <c r="H851" i="17"/>
  <c r="I851" i="17"/>
  <c r="J851" i="17"/>
  <c r="K851" i="17"/>
  <c r="L851" i="17"/>
  <c r="M851" i="17"/>
  <c r="N851" i="17"/>
  <c r="O851" i="17"/>
  <c r="P851" i="17"/>
  <c r="Q851" i="17"/>
  <c r="R851" i="17"/>
  <c r="S851" i="17"/>
  <c r="T851" i="17"/>
  <c r="U851" i="17"/>
  <c r="V851" i="17"/>
  <c r="W851" i="17"/>
  <c r="X851" i="17"/>
  <c r="Y851" i="17"/>
  <c r="B852" i="17"/>
  <c r="A846" i="18" s="1"/>
  <c r="C852" i="17"/>
  <c r="B846" i="18" s="1"/>
  <c r="D852" i="17"/>
  <c r="C846" i="18" s="1"/>
  <c r="E852" i="17"/>
  <c r="D846" i="18" s="1"/>
  <c r="F852" i="17"/>
  <c r="E846" i="18" s="1"/>
  <c r="G852" i="17"/>
  <c r="F846" i="18" s="1"/>
  <c r="H852" i="17"/>
  <c r="I852" i="17"/>
  <c r="J852" i="17"/>
  <c r="K852" i="17"/>
  <c r="L852" i="17"/>
  <c r="M852" i="17"/>
  <c r="N852" i="17"/>
  <c r="O852" i="17"/>
  <c r="P852" i="17"/>
  <c r="Q852" i="17"/>
  <c r="R852" i="17"/>
  <c r="S852" i="17"/>
  <c r="T852" i="17"/>
  <c r="U852" i="17"/>
  <c r="V852" i="17"/>
  <c r="W852" i="17"/>
  <c r="X852" i="17"/>
  <c r="Y852" i="17"/>
  <c r="B853" i="17"/>
  <c r="A847" i="18" s="1"/>
  <c r="C853" i="17"/>
  <c r="B847" i="18" s="1"/>
  <c r="D853" i="17"/>
  <c r="C847" i="18" s="1"/>
  <c r="E853" i="17"/>
  <c r="D847" i="18" s="1"/>
  <c r="F853" i="17"/>
  <c r="E847" i="18" s="1"/>
  <c r="G853" i="17"/>
  <c r="F847" i="18" s="1"/>
  <c r="H853" i="17"/>
  <c r="I853" i="17"/>
  <c r="J853" i="17"/>
  <c r="K853" i="17"/>
  <c r="L853" i="17"/>
  <c r="M853" i="17"/>
  <c r="N853" i="17"/>
  <c r="O853" i="17"/>
  <c r="P853" i="17"/>
  <c r="Q853" i="17"/>
  <c r="R853" i="17"/>
  <c r="S853" i="17"/>
  <c r="T853" i="17"/>
  <c r="U853" i="17"/>
  <c r="V853" i="17"/>
  <c r="W853" i="17"/>
  <c r="X853" i="17"/>
  <c r="Y853" i="17"/>
  <c r="B854" i="17"/>
  <c r="A848" i="18" s="1"/>
  <c r="C854" i="17"/>
  <c r="B848" i="18" s="1"/>
  <c r="D854" i="17"/>
  <c r="C848" i="18" s="1"/>
  <c r="E854" i="17"/>
  <c r="D848" i="18" s="1"/>
  <c r="F854" i="17"/>
  <c r="E848" i="18" s="1"/>
  <c r="G854" i="17"/>
  <c r="F848" i="18" s="1"/>
  <c r="H854" i="17"/>
  <c r="I854" i="17"/>
  <c r="J854" i="17"/>
  <c r="K854" i="17"/>
  <c r="L854" i="17"/>
  <c r="M854" i="17"/>
  <c r="N854" i="17"/>
  <c r="O854" i="17"/>
  <c r="P854" i="17"/>
  <c r="Q854" i="17"/>
  <c r="R854" i="17"/>
  <c r="S854" i="17"/>
  <c r="T854" i="17"/>
  <c r="U854" i="17"/>
  <c r="V854" i="17"/>
  <c r="W854" i="17"/>
  <c r="X854" i="17"/>
  <c r="Y854" i="17"/>
  <c r="B855" i="17"/>
  <c r="A849" i="18" s="1"/>
  <c r="C855" i="17"/>
  <c r="B849" i="18" s="1"/>
  <c r="D855" i="17"/>
  <c r="C849" i="18" s="1"/>
  <c r="E855" i="17"/>
  <c r="D849" i="18" s="1"/>
  <c r="F855" i="17"/>
  <c r="E849" i="18" s="1"/>
  <c r="G855" i="17"/>
  <c r="F849" i="18" s="1"/>
  <c r="H855" i="17"/>
  <c r="I855" i="17"/>
  <c r="J855" i="17"/>
  <c r="K855" i="17"/>
  <c r="L855" i="17"/>
  <c r="M855" i="17"/>
  <c r="N855" i="17"/>
  <c r="O855" i="17"/>
  <c r="P855" i="17"/>
  <c r="Q855" i="17"/>
  <c r="R855" i="17"/>
  <c r="S855" i="17"/>
  <c r="T855" i="17"/>
  <c r="U855" i="17"/>
  <c r="V855" i="17"/>
  <c r="W855" i="17"/>
  <c r="X855" i="17"/>
  <c r="Y855" i="17"/>
  <c r="B856" i="17"/>
  <c r="A850" i="18" s="1"/>
  <c r="C856" i="17"/>
  <c r="B850" i="18" s="1"/>
  <c r="D856" i="17"/>
  <c r="C850" i="18" s="1"/>
  <c r="E856" i="17"/>
  <c r="D850" i="18" s="1"/>
  <c r="F856" i="17"/>
  <c r="E850" i="18" s="1"/>
  <c r="G856" i="17"/>
  <c r="F850" i="18" s="1"/>
  <c r="H856" i="17"/>
  <c r="I856" i="17"/>
  <c r="J856" i="17"/>
  <c r="K856" i="17"/>
  <c r="L856" i="17"/>
  <c r="M856" i="17"/>
  <c r="N856" i="17"/>
  <c r="O856" i="17"/>
  <c r="P856" i="17"/>
  <c r="Q856" i="17"/>
  <c r="R856" i="17"/>
  <c r="S856" i="17"/>
  <c r="T856" i="17"/>
  <c r="U856" i="17"/>
  <c r="V856" i="17"/>
  <c r="W856" i="17"/>
  <c r="X856" i="17"/>
  <c r="Y856" i="17"/>
  <c r="B857" i="17"/>
  <c r="A851" i="18" s="1"/>
  <c r="C857" i="17"/>
  <c r="B851" i="18" s="1"/>
  <c r="D857" i="17"/>
  <c r="C851" i="18" s="1"/>
  <c r="E857" i="17"/>
  <c r="D851" i="18" s="1"/>
  <c r="F857" i="17"/>
  <c r="E851" i="18" s="1"/>
  <c r="G857" i="17"/>
  <c r="F851" i="18" s="1"/>
  <c r="H857" i="17"/>
  <c r="I857" i="17"/>
  <c r="J857" i="17"/>
  <c r="K857" i="17"/>
  <c r="L857" i="17"/>
  <c r="M857" i="17"/>
  <c r="N857" i="17"/>
  <c r="O857" i="17"/>
  <c r="P857" i="17"/>
  <c r="Q857" i="17"/>
  <c r="R857" i="17"/>
  <c r="S857" i="17"/>
  <c r="T857" i="17"/>
  <c r="U857" i="17"/>
  <c r="V857" i="17"/>
  <c r="W857" i="17"/>
  <c r="X857" i="17"/>
  <c r="Y857" i="17"/>
  <c r="B858" i="17"/>
  <c r="A852" i="18" s="1"/>
  <c r="C858" i="17"/>
  <c r="B852" i="18" s="1"/>
  <c r="D858" i="17"/>
  <c r="C852" i="18" s="1"/>
  <c r="E858" i="17"/>
  <c r="D852" i="18" s="1"/>
  <c r="F858" i="17"/>
  <c r="E852" i="18" s="1"/>
  <c r="G858" i="17"/>
  <c r="F852" i="18" s="1"/>
  <c r="H858" i="17"/>
  <c r="I858" i="17"/>
  <c r="J858" i="17"/>
  <c r="K858" i="17"/>
  <c r="L858" i="17"/>
  <c r="M858" i="17"/>
  <c r="N858" i="17"/>
  <c r="O858" i="17"/>
  <c r="P858" i="17"/>
  <c r="Q858" i="17"/>
  <c r="R858" i="17"/>
  <c r="S858" i="17"/>
  <c r="T858" i="17"/>
  <c r="U858" i="17"/>
  <c r="V858" i="17"/>
  <c r="W858" i="17"/>
  <c r="X858" i="17"/>
  <c r="Y858" i="17"/>
  <c r="B859" i="17"/>
  <c r="A853" i="18" s="1"/>
  <c r="C859" i="17"/>
  <c r="B853" i="18" s="1"/>
  <c r="D859" i="17"/>
  <c r="C853" i="18" s="1"/>
  <c r="E859" i="17"/>
  <c r="D853" i="18" s="1"/>
  <c r="F859" i="17"/>
  <c r="E853" i="18" s="1"/>
  <c r="G859" i="17"/>
  <c r="F853" i="18" s="1"/>
  <c r="H859" i="17"/>
  <c r="I859" i="17"/>
  <c r="J859" i="17"/>
  <c r="K859" i="17"/>
  <c r="L859" i="17"/>
  <c r="M859" i="17"/>
  <c r="N859" i="17"/>
  <c r="O859" i="17"/>
  <c r="P859" i="17"/>
  <c r="Q859" i="17"/>
  <c r="R859" i="17"/>
  <c r="S859" i="17"/>
  <c r="T859" i="17"/>
  <c r="U859" i="17"/>
  <c r="V859" i="17"/>
  <c r="W859" i="17"/>
  <c r="X859" i="17"/>
  <c r="Y859" i="17"/>
  <c r="B860" i="17"/>
  <c r="A854" i="18" s="1"/>
  <c r="C860" i="17"/>
  <c r="B854" i="18" s="1"/>
  <c r="D860" i="17"/>
  <c r="C854" i="18" s="1"/>
  <c r="E860" i="17"/>
  <c r="D854" i="18" s="1"/>
  <c r="F860" i="17"/>
  <c r="E854" i="18" s="1"/>
  <c r="G860" i="17"/>
  <c r="F854" i="18" s="1"/>
  <c r="H860" i="17"/>
  <c r="I860" i="17"/>
  <c r="J860" i="17"/>
  <c r="K860" i="17"/>
  <c r="L860" i="17"/>
  <c r="M860" i="17"/>
  <c r="N860" i="17"/>
  <c r="O860" i="17"/>
  <c r="P860" i="17"/>
  <c r="Q860" i="17"/>
  <c r="R860" i="17"/>
  <c r="S860" i="17"/>
  <c r="T860" i="17"/>
  <c r="U860" i="17"/>
  <c r="V860" i="17"/>
  <c r="W860" i="17"/>
  <c r="X860" i="17"/>
  <c r="Y860" i="17"/>
  <c r="B861" i="17"/>
  <c r="A855" i="18" s="1"/>
  <c r="C861" i="17"/>
  <c r="B855" i="18" s="1"/>
  <c r="D861" i="17"/>
  <c r="C855" i="18" s="1"/>
  <c r="E861" i="17"/>
  <c r="D855" i="18" s="1"/>
  <c r="F861" i="17"/>
  <c r="E855" i="18" s="1"/>
  <c r="G861" i="17"/>
  <c r="F855" i="18" s="1"/>
  <c r="H861" i="17"/>
  <c r="I861" i="17"/>
  <c r="J861" i="17"/>
  <c r="K861" i="17"/>
  <c r="L861" i="17"/>
  <c r="M861" i="17"/>
  <c r="N861" i="17"/>
  <c r="O861" i="17"/>
  <c r="P861" i="17"/>
  <c r="Q861" i="17"/>
  <c r="R861" i="17"/>
  <c r="S861" i="17"/>
  <c r="T861" i="17"/>
  <c r="U861" i="17"/>
  <c r="V861" i="17"/>
  <c r="W861" i="17"/>
  <c r="X861" i="17"/>
  <c r="Y861" i="17"/>
  <c r="B862" i="17"/>
  <c r="A856" i="18" s="1"/>
  <c r="C862" i="17"/>
  <c r="B856" i="18" s="1"/>
  <c r="D862" i="17"/>
  <c r="C856" i="18" s="1"/>
  <c r="E862" i="17"/>
  <c r="D856" i="18" s="1"/>
  <c r="F862" i="17"/>
  <c r="E856" i="18" s="1"/>
  <c r="G862" i="17"/>
  <c r="F856" i="18" s="1"/>
  <c r="H862" i="17"/>
  <c r="I862" i="17"/>
  <c r="J862" i="17"/>
  <c r="K862" i="17"/>
  <c r="L862" i="17"/>
  <c r="M862" i="17"/>
  <c r="N862" i="17"/>
  <c r="O862" i="17"/>
  <c r="P862" i="17"/>
  <c r="Q862" i="17"/>
  <c r="R862" i="17"/>
  <c r="S862" i="17"/>
  <c r="T862" i="17"/>
  <c r="U862" i="17"/>
  <c r="V862" i="17"/>
  <c r="W862" i="17"/>
  <c r="X862" i="17"/>
  <c r="Y862" i="17"/>
  <c r="B863" i="17"/>
  <c r="A857" i="18" s="1"/>
  <c r="C863" i="17"/>
  <c r="B857" i="18" s="1"/>
  <c r="D863" i="17"/>
  <c r="C857" i="18" s="1"/>
  <c r="E863" i="17"/>
  <c r="D857" i="18" s="1"/>
  <c r="F863" i="17"/>
  <c r="E857" i="18" s="1"/>
  <c r="G863" i="17"/>
  <c r="F857" i="18" s="1"/>
  <c r="H863" i="17"/>
  <c r="I863" i="17"/>
  <c r="J863" i="17"/>
  <c r="K863" i="17"/>
  <c r="L863" i="17"/>
  <c r="M863" i="17"/>
  <c r="N863" i="17"/>
  <c r="O863" i="17"/>
  <c r="P863" i="17"/>
  <c r="Q863" i="17"/>
  <c r="R863" i="17"/>
  <c r="S863" i="17"/>
  <c r="T863" i="17"/>
  <c r="U863" i="17"/>
  <c r="V863" i="17"/>
  <c r="W863" i="17"/>
  <c r="X863" i="17"/>
  <c r="Y863" i="17"/>
  <c r="B864" i="17"/>
  <c r="A858" i="18" s="1"/>
  <c r="C864" i="17"/>
  <c r="B858" i="18" s="1"/>
  <c r="D864" i="17"/>
  <c r="C858" i="18" s="1"/>
  <c r="E864" i="17"/>
  <c r="D858" i="18" s="1"/>
  <c r="F864" i="17"/>
  <c r="E858" i="18" s="1"/>
  <c r="G864" i="17"/>
  <c r="F858" i="18" s="1"/>
  <c r="H864" i="17"/>
  <c r="I864" i="17"/>
  <c r="J864" i="17"/>
  <c r="K864" i="17"/>
  <c r="L864" i="17"/>
  <c r="M864" i="17"/>
  <c r="N864" i="17"/>
  <c r="O864" i="17"/>
  <c r="P864" i="17"/>
  <c r="Q864" i="17"/>
  <c r="R864" i="17"/>
  <c r="S864" i="17"/>
  <c r="T864" i="17"/>
  <c r="U864" i="17"/>
  <c r="V864" i="17"/>
  <c r="W864" i="17"/>
  <c r="X864" i="17"/>
  <c r="Y864" i="17"/>
  <c r="B865" i="17"/>
  <c r="A859" i="18" s="1"/>
  <c r="C865" i="17"/>
  <c r="B859" i="18" s="1"/>
  <c r="D865" i="17"/>
  <c r="C859" i="18" s="1"/>
  <c r="E865" i="17"/>
  <c r="D859" i="18" s="1"/>
  <c r="F865" i="17"/>
  <c r="E859" i="18" s="1"/>
  <c r="G865" i="17"/>
  <c r="F859" i="18" s="1"/>
  <c r="H865" i="17"/>
  <c r="I865" i="17"/>
  <c r="J865" i="17"/>
  <c r="K865" i="17"/>
  <c r="L865" i="17"/>
  <c r="M865" i="17"/>
  <c r="N865" i="17"/>
  <c r="O865" i="17"/>
  <c r="P865" i="17"/>
  <c r="Q865" i="17"/>
  <c r="R865" i="17"/>
  <c r="S865" i="17"/>
  <c r="T865" i="17"/>
  <c r="U865" i="17"/>
  <c r="V865" i="17"/>
  <c r="W865" i="17"/>
  <c r="X865" i="17"/>
  <c r="Y865" i="17"/>
  <c r="B866" i="17"/>
  <c r="A860" i="18" s="1"/>
  <c r="C866" i="17"/>
  <c r="B860" i="18" s="1"/>
  <c r="D866" i="17"/>
  <c r="C860" i="18" s="1"/>
  <c r="E866" i="17"/>
  <c r="D860" i="18" s="1"/>
  <c r="F866" i="17"/>
  <c r="E860" i="18" s="1"/>
  <c r="G866" i="17"/>
  <c r="F860" i="18" s="1"/>
  <c r="H866" i="17"/>
  <c r="I866" i="17"/>
  <c r="J866" i="17"/>
  <c r="K866" i="17"/>
  <c r="L866" i="17"/>
  <c r="M866" i="17"/>
  <c r="N866" i="17"/>
  <c r="O866" i="17"/>
  <c r="P866" i="17"/>
  <c r="Q866" i="17"/>
  <c r="R866" i="17"/>
  <c r="S866" i="17"/>
  <c r="T866" i="17"/>
  <c r="U866" i="17"/>
  <c r="V866" i="17"/>
  <c r="W866" i="17"/>
  <c r="X866" i="17"/>
  <c r="Y866" i="17"/>
  <c r="B867" i="17"/>
  <c r="A861" i="18" s="1"/>
  <c r="C867" i="17"/>
  <c r="B861" i="18" s="1"/>
  <c r="D867" i="17"/>
  <c r="C861" i="18" s="1"/>
  <c r="E867" i="17"/>
  <c r="D861" i="18" s="1"/>
  <c r="F867" i="17"/>
  <c r="E861" i="18" s="1"/>
  <c r="G867" i="17"/>
  <c r="F861" i="18" s="1"/>
  <c r="H867" i="17"/>
  <c r="I867" i="17"/>
  <c r="J867" i="17"/>
  <c r="K867" i="17"/>
  <c r="L867" i="17"/>
  <c r="M867" i="17"/>
  <c r="N867" i="17"/>
  <c r="O867" i="17"/>
  <c r="P867" i="17"/>
  <c r="Q867" i="17"/>
  <c r="R867" i="17"/>
  <c r="S867" i="17"/>
  <c r="T867" i="17"/>
  <c r="U867" i="17"/>
  <c r="V867" i="17"/>
  <c r="W867" i="17"/>
  <c r="X867" i="17"/>
  <c r="Y867" i="17"/>
  <c r="B868" i="17"/>
  <c r="A862" i="18" s="1"/>
  <c r="C868" i="17"/>
  <c r="B862" i="18" s="1"/>
  <c r="D868" i="17"/>
  <c r="C862" i="18" s="1"/>
  <c r="E868" i="17"/>
  <c r="D862" i="18" s="1"/>
  <c r="F868" i="17"/>
  <c r="E862" i="18" s="1"/>
  <c r="G868" i="17"/>
  <c r="F862" i="18" s="1"/>
  <c r="H868" i="17"/>
  <c r="I868" i="17"/>
  <c r="J868" i="17"/>
  <c r="K868" i="17"/>
  <c r="L868" i="17"/>
  <c r="M868" i="17"/>
  <c r="N868" i="17"/>
  <c r="O868" i="17"/>
  <c r="P868" i="17"/>
  <c r="Q868" i="17"/>
  <c r="R868" i="17"/>
  <c r="S868" i="17"/>
  <c r="T868" i="17"/>
  <c r="U868" i="17"/>
  <c r="V868" i="17"/>
  <c r="W868" i="17"/>
  <c r="X868" i="17"/>
  <c r="Y868" i="17"/>
  <c r="B869" i="17"/>
  <c r="A863" i="18" s="1"/>
  <c r="C869" i="17"/>
  <c r="B863" i="18" s="1"/>
  <c r="D869" i="17"/>
  <c r="C863" i="18" s="1"/>
  <c r="E869" i="17"/>
  <c r="D863" i="18" s="1"/>
  <c r="F869" i="17"/>
  <c r="E863" i="18" s="1"/>
  <c r="G869" i="17"/>
  <c r="F863" i="18" s="1"/>
  <c r="H869" i="17"/>
  <c r="I869" i="17"/>
  <c r="J869" i="17"/>
  <c r="K869" i="17"/>
  <c r="L869" i="17"/>
  <c r="M869" i="17"/>
  <c r="N869" i="17"/>
  <c r="O869" i="17"/>
  <c r="P869" i="17"/>
  <c r="Q869" i="17"/>
  <c r="R869" i="17"/>
  <c r="S869" i="17"/>
  <c r="T869" i="17"/>
  <c r="U869" i="17"/>
  <c r="V869" i="17"/>
  <c r="W869" i="17"/>
  <c r="X869" i="17"/>
  <c r="Y869" i="17"/>
  <c r="B870" i="17"/>
  <c r="A864" i="18" s="1"/>
  <c r="C870" i="17"/>
  <c r="B864" i="18" s="1"/>
  <c r="D870" i="17"/>
  <c r="C864" i="18" s="1"/>
  <c r="E870" i="17"/>
  <c r="D864" i="18" s="1"/>
  <c r="F870" i="17"/>
  <c r="E864" i="18" s="1"/>
  <c r="G870" i="17"/>
  <c r="F864" i="18" s="1"/>
  <c r="H870" i="17"/>
  <c r="I870" i="17"/>
  <c r="J870" i="17"/>
  <c r="K870" i="17"/>
  <c r="L870" i="17"/>
  <c r="M870" i="17"/>
  <c r="N870" i="17"/>
  <c r="O870" i="17"/>
  <c r="P870" i="17"/>
  <c r="Q870" i="17"/>
  <c r="R870" i="17"/>
  <c r="S870" i="17"/>
  <c r="T870" i="17"/>
  <c r="U870" i="17"/>
  <c r="V870" i="17"/>
  <c r="W870" i="17"/>
  <c r="X870" i="17"/>
  <c r="Y870" i="17"/>
  <c r="B871" i="17"/>
  <c r="A865" i="18" s="1"/>
  <c r="C871" i="17"/>
  <c r="B865" i="18" s="1"/>
  <c r="D871" i="17"/>
  <c r="C865" i="18" s="1"/>
  <c r="E871" i="17"/>
  <c r="D865" i="18" s="1"/>
  <c r="F871" i="17"/>
  <c r="E865" i="18" s="1"/>
  <c r="G871" i="17"/>
  <c r="F865" i="18" s="1"/>
  <c r="H871" i="17"/>
  <c r="I871" i="17"/>
  <c r="J871" i="17"/>
  <c r="K871" i="17"/>
  <c r="L871" i="17"/>
  <c r="M871" i="17"/>
  <c r="N871" i="17"/>
  <c r="O871" i="17"/>
  <c r="P871" i="17"/>
  <c r="Q871" i="17"/>
  <c r="R871" i="17"/>
  <c r="S871" i="17"/>
  <c r="T871" i="17"/>
  <c r="U871" i="17"/>
  <c r="V871" i="17"/>
  <c r="W871" i="17"/>
  <c r="X871" i="17"/>
  <c r="Y871" i="17"/>
  <c r="B872" i="17"/>
  <c r="A866" i="18" s="1"/>
  <c r="C872" i="17"/>
  <c r="B866" i="18" s="1"/>
  <c r="D872" i="17"/>
  <c r="C866" i="18" s="1"/>
  <c r="E872" i="17"/>
  <c r="D866" i="18" s="1"/>
  <c r="F872" i="17"/>
  <c r="E866" i="18" s="1"/>
  <c r="G872" i="17"/>
  <c r="F866" i="18" s="1"/>
  <c r="H872" i="17"/>
  <c r="I872" i="17"/>
  <c r="J872" i="17"/>
  <c r="K872" i="17"/>
  <c r="L872" i="17"/>
  <c r="M872" i="17"/>
  <c r="N872" i="17"/>
  <c r="O872" i="17"/>
  <c r="P872" i="17"/>
  <c r="Q872" i="17"/>
  <c r="R872" i="17"/>
  <c r="S872" i="17"/>
  <c r="T872" i="17"/>
  <c r="U872" i="17"/>
  <c r="V872" i="17"/>
  <c r="W872" i="17"/>
  <c r="X872" i="17"/>
  <c r="Y872" i="17"/>
  <c r="B873" i="17"/>
  <c r="A867" i="18" s="1"/>
  <c r="C873" i="17"/>
  <c r="B867" i="18" s="1"/>
  <c r="D873" i="17"/>
  <c r="C867" i="18" s="1"/>
  <c r="E873" i="17"/>
  <c r="D867" i="18" s="1"/>
  <c r="F873" i="17"/>
  <c r="E867" i="18" s="1"/>
  <c r="G873" i="17"/>
  <c r="F867" i="18" s="1"/>
  <c r="H873" i="17"/>
  <c r="I873" i="17"/>
  <c r="J873" i="17"/>
  <c r="K873" i="17"/>
  <c r="L873" i="17"/>
  <c r="M873" i="17"/>
  <c r="N873" i="17"/>
  <c r="O873" i="17"/>
  <c r="P873" i="17"/>
  <c r="Q873" i="17"/>
  <c r="R873" i="17"/>
  <c r="S873" i="17"/>
  <c r="T873" i="17"/>
  <c r="U873" i="17"/>
  <c r="V873" i="17"/>
  <c r="W873" i="17"/>
  <c r="X873" i="17"/>
  <c r="Y873" i="17"/>
  <c r="B874" i="17"/>
  <c r="A868" i="18" s="1"/>
  <c r="C874" i="17"/>
  <c r="B868" i="18" s="1"/>
  <c r="D874" i="17"/>
  <c r="C868" i="18" s="1"/>
  <c r="E874" i="17"/>
  <c r="D868" i="18" s="1"/>
  <c r="F874" i="17"/>
  <c r="E868" i="18" s="1"/>
  <c r="G874" i="17"/>
  <c r="F868" i="18" s="1"/>
  <c r="H874" i="17"/>
  <c r="I874" i="17"/>
  <c r="J874" i="17"/>
  <c r="K874" i="17"/>
  <c r="L874" i="17"/>
  <c r="M874" i="17"/>
  <c r="N874" i="17"/>
  <c r="O874" i="17"/>
  <c r="P874" i="17"/>
  <c r="Q874" i="17"/>
  <c r="R874" i="17"/>
  <c r="S874" i="17"/>
  <c r="T874" i="17"/>
  <c r="U874" i="17"/>
  <c r="V874" i="17"/>
  <c r="W874" i="17"/>
  <c r="X874" i="17"/>
  <c r="Y874" i="17"/>
  <c r="B875" i="17"/>
  <c r="A869" i="18" s="1"/>
  <c r="C875" i="17"/>
  <c r="B869" i="18" s="1"/>
  <c r="D875" i="17"/>
  <c r="C869" i="18" s="1"/>
  <c r="E875" i="17"/>
  <c r="D869" i="18" s="1"/>
  <c r="F875" i="17"/>
  <c r="E869" i="18" s="1"/>
  <c r="G875" i="17"/>
  <c r="F869" i="18" s="1"/>
  <c r="H875" i="17"/>
  <c r="I875" i="17"/>
  <c r="J875" i="17"/>
  <c r="K875" i="17"/>
  <c r="L875" i="17"/>
  <c r="M875" i="17"/>
  <c r="N875" i="17"/>
  <c r="O875" i="17"/>
  <c r="P875" i="17"/>
  <c r="Q875" i="17"/>
  <c r="R875" i="17"/>
  <c r="S875" i="17"/>
  <c r="T875" i="17"/>
  <c r="U875" i="17"/>
  <c r="V875" i="17"/>
  <c r="W875" i="17"/>
  <c r="X875" i="17"/>
  <c r="Y875" i="17"/>
  <c r="B876" i="17"/>
  <c r="A870" i="18" s="1"/>
  <c r="C876" i="17"/>
  <c r="B870" i="18" s="1"/>
  <c r="D876" i="17"/>
  <c r="C870" i="18" s="1"/>
  <c r="E876" i="17"/>
  <c r="D870" i="18" s="1"/>
  <c r="F876" i="17"/>
  <c r="E870" i="18" s="1"/>
  <c r="G876" i="17"/>
  <c r="F870" i="18" s="1"/>
  <c r="H876" i="17"/>
  <c r="I876" i="17"/>
  <c r="J876" i="17"/>
  <c r="K876" i="17"/>
  <c r="L876" i="17"/>
  <c r="M876" i="17"/>
  <c r="N876" i="17"/>
  <c r="O876" i="17"/>
  <c r="P876" i="17"/>
  <c r="Q876" i="17"/>
  <c r="R876" i="17"/>
  <c r="S876" i="17"/>
  <c r="T876" i="17"/>
  <c r="U876" i="17"/>
  <c r="V876" i="17"/>
  <c r="W876" i="17"/>
  <c r="X876" i="17"/>
  <c r="Y876" i="17"/>
  <c r="B877" i="17"/>
  <c r="A871" i="18" s="1"/>
  <c r="C877" i="17"/>
  <c r="B871" i="18" s="1"/>
  <c r="D877" i="17"/>
  <c r="C871" i="18" s="1"/>
  <c r="E877" i="17"/>
  <c r="D871" i="18" s="1"/>
  <c r="F877" i="17"/>
  <c r="E871" i="18" s="1"/>
  <c r="G877" i="17"/>
  <c r="F871" i="18" s="1"/>
  <c r="H877" i="17"/>
  <c r="I877" i="17"/>
  <c r="J877" i="17"/>
  <c r="K877" i="17"/>
  <c r="L877" i="17"/>
  <c r="M877" i="17"/>
  <c r="N877" i="17"/>
  <c r="O877" i="17"/>
  <c r="P877" i="17"/>
  <c r="Q877" i="17"/>
  <c r="R877" i="17"/>
  <c r="S877" i="17"/>
  <c r="T877" i="17"/>
  <c r="U877" i="17"/>
  <c r="V877" i="17"/>
  <c r="W877" i="17"/>
  <c r="X877" i="17"/>
  <c r="Y877" i="17"/>
  <c r="B878" i="17"/>
  <c r="A872" i="18" s="1"/>
  <c r="C878" i="17"/>
  <c r="B872" i="18" s="1"/>
  <c r="D878" i="17"/>
  <c r="C872" i="18" s="1"/>
  <c r="E878" i="17"/>
  <c r="D872" i="18" s="1"/>
  <c r="F878" i="17"/>
  <c r="E872" i="18" s="1"/>
  <c r="G878" i="17"/>
  <c r="F872" i="18" s="1"/>
  <c r="H878" i="17"/>
  <c r="I878" i="17"/>
  <c r="J878" i="17"/>
  <c r="K878" i="17"/>
  <c r="L878" i="17"/>
  <c r="M878" i="17"/>
  <c r="N878" i="17"/>
  <c r="O878" i="17"/>
  <c r="P878" i="17"/>
  <c r="Q878" i="17"/>
  <c r="R878" i="17"/>
  <c r="S878" i="17"/>
  <c r="T878" i="17"/>
  <c r="U878" i="17"/>
  <c r="V878" i="17"/>
  <c r="W878" i="17"/>
  <c r="X878" i="17"/>
  <c r="Y878" i="17"/>
  <c r="B879" i="17"/>
  <c r="A873" i="18" s="1"/>
  <c r="C879" i="17"/>
  <c r="B873" i="18" s="1"/>
  <c r="D879" i="17"/>
  <c r="C873" i="18" s="1"/>
  <c r="E879" i="17"/>
  <c r="D873" i="18" s="1"/>
  <c r="F879" i="17"/>
  <c r="E873" i="18" s="1"/>
  <c r="G879" i="17"/>
  <c r="F873" i="18" s="1"/>
  <c r="H879" i="17"/>
  <c r="I879" i="17"/>
  <c r="J879" i="17"/>
  <c r="K879" i="17"/>
  <c r="L879" i="17"/>
  <c r="M879" i="17"/>
  <c r="N879" i="17"/>
  <c r="O879" i="17"/>
  <c r="P879" i="17"/>
  <c r="Q879" i="17"/>
  <c r="R879" i="17"/>
  <c r="S879" i="17"/>
  <c r="T879" i="17"/>
  <c r="U879" i="17"/>
  <c r="V879" i="17"/>
  <c r="W879" i="17"/>
  <c r="X879" i="17"/>
  <c r="Y879" i="17"/>
  <c r="B880" i="17"/>
  <c r="A874" i="18" s="1"/>
  <c r="C880" i="17"/>
  <c r="B874" i="18" s="1"/>
  <c r="D880" i="17"/>
  <c r="C874" i="18" s="1"/>
  <c r="E880" i="17"/>
  <c r="D874" i="18" s="1"/>
  <c r="F880" i="17"/>
  <c r="E874" i="18" s="1"/>
  <c r="G880" i="17"/>
  <c r="F874" i="18" s="1"/>
  <c r="H880" i="17"/>
  <c r="I880" i="17"/>
  <c r="J880" i="17"/>
  <c r="K880" i="17"/>
  <c r="L880" i="17"/>
  <c r="M880" i="17"/>
  <c r="N880" i="17"/>
  <c r="O880" i="17"/>
  <c r="P880" i="17"/>
  <c r="Q880" i="17"/>
  <c r="R880" i="17"/>
  <c r="S880" i="17"/>
  <c r="T880" i="17"/>
  <c r="U880" i="17"/>
  <c r="V880" i="17"/>
  <c r="W880" i="17"/>
  <c r="X880" i="17"/>
  <c r="Y880" i="17"/>
  <c r="B881" i="17"/>
  <c r="A875" i="18" s="1"/>
  <c r="C881" i="17"/>
  <c r="B875" i="18" s="1"/>
  <c r="D881" i="17"/>
  <c r="C875" i="18" s="1"/>
  <c r="E881" i="17"/>
  <c r="D875" i="18" s="1"/>
  <c r="F881" i="17"/>
  <c r="E875" i="18" s="1"/>
  <c r="G881" i="17"/>
  <c r="F875" i="18" s="1"/>
  <c r="H881" i="17"/>
  <c r="I881" i="17"/>
  <c r="J881" i="17"/>
  <c r="K881" i="17"/>
  <c r="L881" i="17"/>
  <c r="M881" i="17"/>
  <c r="N881" i="17"/>
  <c r="O881" i="17"/>
  <c r="P881" i="17"/>
  <c r="Q881" i="17"/>
  <c r="R881" i="17"/>
  <c r="S881" i="17"/>
  <c r="T881" i="17"/>
  <c r="U881" i="17"/>
  <c r="V881" i="17"/>
  <c r="W881" i="17"/>
  <c r="X881" i="17"/>
  <c r="Y881" i="17"/>
  <c r="B882" i="17"/>
  <c r="A876" i="18" s="1"/>
  <c r="C882" i="17"/>
  <c r="B876" i="18" s="1"/>
  <c r="D882" i="17"/>
  <c r="C876" i="18" s="1"/>
  <c r="E882" i="17"/>
  <c r="D876" i="18" s="1"/>
  <c r="F882" i="17"/>
  <c r="E876" i="18" s="1"/>
  <c r="G882" i="17"/>
  <c r="F876" i="18" s="1"/>
  <c r="H882" i="17"/>
  <c r="I882" i="17"/>
  <c r="J882" i="17"/>
  <c r="K882" i="17"/>
  <c r="L882" i="17"/>
  <c r="M882" i="17"/>
  <c r="N882" i="17"/>
  <c r="O882" i="17"/>
  <c r="P882" i="17"/>
  <c r="Q882" i="17"/>
  <c r="R882" i="17"/>
  <c r="S882" i="17"/>
  <c r="T882" i="17"/>
  <c r="U882" i="17"/>
  <c r="V882" i="17"/>
  <c r="W882" i="17"/>
  <c r="X882" i="17"/>
  <c r="Y882" i="17"/>
  <c r="B883" i="17"/>
  <c r="A877" i="18" s="1"/>
  <c r="C883" i="17"/>
  <c r="B877" i="18" s="1"/>
  <c r="D883" i="17"/>
  <c r="C877" i="18" s="1"/>
  <c r="E883" i="17"/>
  <c r="D877" i="18" s="1"/>
  <c r="F883" i="17"/>
  <c r="E877" i="18" s="1"/>
  <c r="G883" i="17"/>
  <c r="F877" i="18" s="1"/>
  <c r="H883" i="17"/>
  <c r="I883" i="17"/>
  <c r="J883" i="17"/>
  <c r="K883" i="17"/>
  <c r="L883" i="17"/>
  <c r="M883" i="17"/>
  <c r="N883" i="17"/>
  <c r="O883" i="17"/>
  <c r="P883" i="17"/>
  <c r="Q883" i="17"/>
  <c r="R883" i="17"/>
  <c r="S883" i="17"/>
  <c r="T883" i="17"/>
  <c r="U883" i="17"/>
  <c r="V883" i="17"/>
  <c r="W883" i="17"/>
  <c r="X883" i="17"/>
  <c r="Y883" i="17"/>
  <c r="B884" i="17"/>
  <c r="A878" i="18" s="1"/>
  <c r="C884" i="17"/>
  <c r="B878" i="18" s="1"/>
  <c r="D884" i="17"/>
  <c r="C878" i="18" s="1"/>
  <c r="E884" i="17"/>
  <c r="D878" i="18" s="1"/>
  <c r="F884" i="17"/>
  <c r="E878" i="18" s="1"/>
  <c r="G884" i="17"/>
  <c r="F878" i="18" s="1"/>
  <c r="H884" i="17"/>
  <c r="I884" i="17"/>
  <c r="J884" i="17"/>
  <c r="K884" i="17"/>
  <c r="L884" i="17"/>
  <c r="M884" i="17"/>
  <c r="N884" i="17"/>
  <c r="O884" i="17"/>
  <c r="P884" i="17"/>
  <c r="Q884" i="17"/>
  <c r="R884" i="17"/>
  <c r="S884" i="17"/>
  <c r="T884" i="17"/>
  <c r="U884" i="17"/>
  <c r="V884" i="17"/>
  <c r="W884" i="17"/>
  <c r="X884" i="17"/>
  <c r="Y884" i="17"/>
  <c r="B885" i="17"/>
  <c r="A879" i="18" s="1"/>
  <c r="C885" i="17"/>
  <c r="B879" i="18" s="1"/>
  <c r="D885" i="17"/>
  <c r="C879" i="18" s="1"/>
  <c r="E885" i="17"/>
  <c r="D879" i="18" s="1"/>
  <c r="F885" i="17"/>
  <c r="E879" i="18" s="1"/>
  <c r="G885" i="17"/>
  <c r="F879" i="18" s="1"/>
  <c r="H885" i="17"/>
  <c r="I885" i="17"/>
  <c r="J885" i="17"/>
  <c r="K885" i="17"/>
  <c r="L885" i="17"/>
  <c r="M885" i="17"/>
  <c r="N885" i="17"/>
  <c r="O885" i="17"/>
  <c r="P885" i="17"/>
  <c r="Q885" i="17"/>
  <c r="R885" i="17"/>
  <c r="S885" i="17"/>
  <c r="T885" i="17"/>
  <c r="U885" i="17"/>
  <c r="V885" i="17"/>
  <c r="W885" i="17"/>
  <c r="X885" i="17"/>
  <c r="Y885" i="17"/>
  <c r="B886" i="17"/>
  <c r="A880" i="18" s="1"/>
  <c r="C886" i="17"/>
  <c r="B880" i="18" s="1"/>
  <c r="D886" i="17"/>
  <c r="C880" i="18" s="1"/>
  <c r="E886" i="17"/>
  <c r="D880" i="18" s="1"/>
  <c r="F886" i="17"/>
  <c r="E880" i="18" s="1"/>
  <c r="G886" i="17"/>
  <c r="F880" i="18" s="1"/>
  <c r="H886" i="17"/>
  <c r="I886" i="17"/>
  <c r="J886" i="17"/>
  <c r="K886" i="17"/>
  <c r="L886" i="17"/>
  <c r="M886" i="17"/>
  <c r="N886" i="17"/>
  <c r="O886" i="17"/>
  <c r="P886" i="17"/>
  <c r="Q886" i="17"/>
  <c r="R886" i="17"/>
  <c r="S886" i="17"/>
  <c r="T886" i="17"/>
  <c r="U886" i="17"/>
  <c r="V886" i="17"/>
  <c r="W886" i="17"/>
  <c r="X886" i="17"/>
  <c r="Y886" i="17"/>
  <c r="B887" i="17"/>
  <c r="A881" i="18" s="1"/>
  <c r="C887" i="17"/>
  <c r="B881" i="18" s="1"/>
  <c r="D887" i="17"/>
  <c r="C881" i="18" s="1"/>
  <c r="E887" i="17"/>
  <c r="D881" i="18" s="1"/>
  <c r="F887" i="17"/>
  <c r="E881" i="18" s="1"/>
  <c r="G887" i="17"/>
  <c r="F881" i="18" s="1"/>
  <c r="H887" i="17"/>
  <c r="I887" i="17"/>
  <c r="J887" i="17"/>
  <c r="K887" i="17"/>
  <c r="L887" i="17"/>
  <c r="M887" i="17"/>
  <c r="N887" i="17"/>
  <c r="O887" i="17"/>
  <c r="P887" i="17"/>
  <c r="Q887" i="17"/>
  <c r="R887" i="17"/>
  <c r="S887" i="17"/>
  <c r="T887" i="17"/>
  <c r="U887" i="17"/>
  <c r="V887" i="17"/>
  <c r="W887" i="17"/>
  <c r="X887" i="17"/>
  <c r="Y887" i="17"/>
  <c r="B888" i="17"/>
  <c r="A882" i="18" s="1"/>
  <c r="C888" i="17"/>
  <c r="B882" i="18" s="1"/>
  <c r="D888" i="17"/>
  <c r="C882" i="18" s="1"/>
  <c r="E888" i="17"/>
  <c r="D882" i="18" s="1"/>
  <c r="F888" i="17"/>
  <c r="E882" i="18" s="1"/>
  <c r="G888" i="17"/>
  <c r="F882" i="18" s="1"/>
  <c r="H888" i="17"/>
  <c r="I888" i="17"/>
  <c r="J888" i="17"/>
  <c r="K888" i="17"/>
  <c r="L888" i="17"/>
  <c r="M888" i="17"/>
  <c r="N888" i="17"/>
  <c r="O888" i="17"/>
  <c r="P888" i="17"/>
  <c r="Q888" i="17"/>
  <c r="R888" i="17"/>
  <c r="S888" i="17"/>
  <c r="T888" i="17"/>
  <c r="U888" i="17"/>
  <c r="V888" i="17"/>
  <c r="W888" i="17"/>
  <c r="X888" i="17"/>
  <c r="Y888" i="17"/>
  <c r="B889" i="17"/>
  <c r="A883" i="18" s="1"/>
  <c r="C889" i="17"/>
  <c r="B883" i="18" s="1"/>
  <c r="D889" i="17"/>
  <c r="C883" i="18" s="1"/>
  <c r="E889" i="17"/>
  <c r="D883" i="18" s="1"/>
  <c r="F889" i="17"/>
  <c r="E883" i="18" s="1"/>
  <c r="G889" i="17"/>
  <c r="F883" i="18" s="1"/>
  <c r="H889" i="17"/>
  <c r="I889" i="17"/>
  <c r="J889" i="17"/>
  <c r="K889" i="17"/>
  <c r="L889" i="17"/>
  <c r="M889" i="17"/>
  <c r="N889" i="17"/>
  <c r="O889" i="17"/>
  <c r="P889" i="17"/>
  <c r="Q889" i="17"/>
  <c r="R889" i="17"/>
  <c r="S889" i="17"/>
  <c r="T889" i="17"/>
  <c r="U889" i="17"/>
  <c r="V889" i="17"/>
  <c r="W889" i="17"/>
  <c r="X889" i="17"/>
  <c r="Y889" i="17"/>
  <c r="B890" i="17"/>
  <c r="A884" i="18" s="1"/>
  <c r="C890" i="17"/>
  <c r="B884" i="18" s="1"/>
  <c r="D890" i="17"/>
  <c r="C884" i="18" s="1"/>
  <c r="E890" i="17"/>
  <c r="D884" i="18" s="1"/>
  <c r="F890" i="17"/>
  <c r="E884" i="18" s="1"/>
  <c r="G890" i="17"/>
  <c r="F884" i="18" s="1"/>
  <c r="H890" i="17"/>
  <c r="I890" i="17"/>
  <c r="J890" i="17"/>
  <c r="K890" i="17"/>
  <c r="L890" i="17"/>
  <c r="M890" i="17"/>
  <c r="N890" i="17"/>
  <c r="O890" i="17"/>
  <c r="P890" i="17"/>
  <c r="Q890" i="17"/>
  <c r="R890" i="17"/>
  <c r="S890" i="17"/>
  <c r="T890" i="17"/>
  <c r="U890" i="17"/>
  <c r="V890" i="17"/>
  <c r="W890" i="17"/>
  <c r="X890" i="17"/>
  <c r="Y890" i="17"/>
  <c r="B891" i="17"/>
  <c r="A885" i="18" s="1"/>
  <c r="C891" i="17"/>
  <c r="B885" i="18" s="1"/>
  <c r="D891" i="17"/>
  <c r="C885" i="18" s="1"/>
  <c r="E891" i="17"/>
  <c r="D885" i="18" s="1"/>
  <c r="F891" i="17"/>
  <c r="E885" i="18" s="1"/>
  <c r="G891" i="17"/>
  <c r="F885" i="18" s="1"/>
  <c r="H891" i="17"/>
  <c r="I891" i="17"/>
  <c r="J891" i="17"/>
  <c r="K891" i="17"/>
  <c r="L891" i="17"/>
  <c r="M891" i="17"/>
  <c r="N891" i="17"/>
  <c r="O891" i="17"/>
  <c r="P891" i="17"/>
  <c r="Q891" i="17"/>
  <c r="R891" i="17"/>
  <c r="S891" i="17"/>
  <c r="T891" i="17"/>
  <c r="U891" i="17"/>
  <c r="V891" i="17"/>
  <c r="W891" i="17"/>
  <c r="X891" i="17"/>
  <c r="Y891" i="17"/>
  <c r="B892" i="17"/>
  <c r="A886" i="18" s="1"/>
  <c r="C892" i="17"/>
  <c r="B886" i="18" s="1"/>
  <c r="D892" i="17"/>
  <c r="C886" i="18" s="1"/>
  <c r="E892" i="17"/>
  <c r="D886" i="18" s="1"/>
  <c r="F892" i="17"/>
  <c r="E886" i="18" s="1"/>
  <c r="G892" i="17"/>
  <c r="F886" i="18" s="1"/>
  <c r="H892" i="17"/>
  <c r="I892" i="17"/>
  <c r="J892" i="17"/>
  <c r="K892" i="17"/>
  <c r="L892" i="17"/>
  <c r="M892" i="17"/>
  <c r="N892" i="17"/>
  <c r="O892" i="17"/>
  <c r="P892" i="17"/>
  <c r="Q892" i="17"/>
  <c r="R892" i="17"/>
  <c r="S892" i="17"/>
  <c r="T892" i="17"/>
  <c r="U892" i="17"/>
  <c r="V892" i="17"/>
  <c r="W892" i="17"/>
  <c r="X892" i="17"/>
  <c r="Y892" i="17"/>
  <c r="B893" i="17"/>
  <c r="A887" i="18" s="1"/>
  <c r="C893" i="17"/>
  <c r="B887" i="18" s="1"/>
  <c r="D893" i="17"/>
  <c r="C887" i="18" s="1"/>
  <c r="E893" i="17"/>
  <c r="D887" i="18" s="1"/>
  <c r="F893" i="17"/>
  <c r="E887" i="18" s="1"/>
  <c r="G893" i="17"/>
  <c r="F887" i="18" s="1"/>
  <c r="H893" i="17"/>
  <c r="I893" i="17"/>
  <c r="J893" i="17"/>
  <c r="K893" i="17"/>
  <c r="L893" i="17"/>
  <c r="M893" i="17"/>
  <c r="N893" i="17"/>
  <c r="O893" i="17"/>
  <c r="P893" i="17"/>
  <c r="Q893" i="17"/>
  <c r="R893" i="17"/>
  <c r="S893" i="17"/>
  <c r="T893" i="17"/>
  <c r="U893" i="17"/>
  <c r="V893" i="17"/>
  <c r="W893" i="17"/>
  <c r="X893" i="17"/>
  <c r="Y893" i="17"/>
  <c r="B894" i="17"/>
  <c r="A888" i="18" s="1"/>
  <c r="C894" i="17"/>
  <c r="B888" i="18" s="1"/>
  <c r="D894" i="17"/>
  <c r="C888" i="18" s="1"/>
  <c r="E894" i="17"/>
  <c r="D888" i="18" s="1"/>
  <c r="F894" i="17"/>
  <c r="E888" i="18" s="1"/>
  <c r="G894" i="17"/>
  <c r="F888" i="18" s="1"/>
  <c r="H894" i="17"/>
  <c r="I894" i="17"/>
  <c r="J894" i="17"/>
  <c r="K894" i="17"/>
  <c r="L894" i="17"/>
  <c r="M894" i="17"/>
  <c r="N894" i="17"/>
  <c r="O894" i="17"/>
  <c r="P894" i="17"/>
  <c r="Q894" i="17"/>
  <c r="R894" i="17"/>
  <c r="S894" i="17"/>
  <c r="T894" i="17"/>
  <c r="U894" i="17"/>
  <c r="V894" i="17"/>
  <c r="W894" i="17"/>
  <c r="X894" i="17"/>
  <c r="Y894" i="17"/>
  <c r="B895" i="17"/>
  <c r="A889" i="18" s="1"/>
  <c r="C895" i="17"/>
  <c r="B889" i="18" s="1"/>
  <c r="D895" i="17"/>
  <c r="C889" i="18" s="1"/>
  <c r="E895" i="17"/>
  <c r="D889" i="18" s="1"/>
  <c r="F895" i="17"/>
  <c r="E889" i="18" s="1"/>
  <c r="G895" i="17"/>
  <c r="F889" i="18" s="1"/>
  <c r="H895" i="17"/>
  <c r="I895" i="17"/>
  <c r="J895" i="17"/>
  <c r="K895" i="17"/>
  <c r="L895" i="17"/>
  <c r="M895" i="17"/>
  <c r="N895" i="17"/>
  <c r="O895" i="17"/>
  <c r="P895" i="17"/>
  <c r="Q895" i="17"/>
  <c r="R895" i="17"/>
  <c r="S895" i="17"/>
  <c r="T895" i="17"/>
  <c r="U895" i="17"/>
  <c r="V895" i="17"/>
  <c r="W895" i="17"/>
  <c r="X895" i="17"/>
  <c r="Y895" i="17"/>
  <c r="B896" i="17"/>
  <c r="A890" i="18" s="1"/>
  <c r="C896" i="17"/>
  <c r="B890" i="18" s="1"/>
  <c r="D896" i="17"/>
  <c r="C890" i="18" s="1"/>
  <c r="E896" i="17"/>
  <c r="D890" i="18" s="1"/>
  <c r="F896" i="17"/>
  <c r="E890" i="18" s="1"/>
  <c r="G896" i="17"/>
  <c r="F890" i="18" s="1"/>
  <c r="H896" i="17"/>
  <c r="I896" i="17"/>
  <c r="J896" i="17"/>
  <c r="K896" i="17"/>
  <c r="L896" i="17"/>
  <c r="M896" i="17"/>
  <c r="N896" i="17"/>
  <c r="O896" i="17"/>
  <c r="P896" i="17"/>
  <c r="Q896" i="17"/>
  <c r="R896" i="17"/>
  <c r="S896" i="17"/>
  <c r="T896" i="17"/>
  <c r="U896" i="17"/>
  <c r="V896" i="17"/>
  <c r="W896" i="17"/>
  <c r="X896" i="17"/>
  <c r="Y896" i="17"/>
  <c r="B897" i="17"/>
  <c r="A891" i="18" s="1"/>
  <c r="C897" i="17"/>
  <c r="B891" i="18" s="1"/>
  <c r="D897" i="17"/>
  <c r="C891" i="18" s="1"/>
  <c r="E897" i="17"/>
  <c r="D891" i="18" s="1"/>
  <c r="F897" i="17"/>
  <c r="E891" i="18" s="1"/>
  <c r="G897" i="17"/>
  <c r="F891" i="18" s="1"/>
  <c r="H897" i="17"/>
  <c r="I897" i="17"/>
  <c r="J897" i="17"/>
  <c r="K897" i="17"/>
  <c r="L897" i="17"/>
  <c r="M897" i="17"/>
  <c r="N897" i="17"/>
  <c r="O897" i="17"/>
  <c r="P897" i="17"/>
  <c r="Q897" i="17"/>
  <c r="R897" i="17"/>
  <c r="S897" i="17"/>
  <c r="T897" i="17"/>
  <c r="U897" i="17"/>
  <c r="V897" i="17"/>
  <c r="W897" i="17"/>
  <c r="X897" i="17"/>
  <c r="Y897" i="17"/>
  <c r="B898" i="17"/>
  <c r="A892" i="18" s="1"/>
  <c r="C898" i="17"/>
  <c r="B892" i="18" s="1"/>
  <c r="D898" i="17"/>
  <c r="C892" i="18" s="1"/>
  <c r="E898" i="17"/>
  <c r="D892" i="18" s="1"/>
  <c r="F898" i="17"/>
  <c r="E892" i="18" s="1"/>
  <c r="G898" i="17"/>
  <c r="F892" i="18" s="1"/>
  <c r="H898" i="17"/>
  <c r="I898" i="17"/>
  <c r="J898" i="17"/>
  <c r="K898" i="17"/>
  <c r="L898" i="17"/>
  <c r="M898" i="17"/>
  <c r="N898" i="17"/>
  <c r="O898" i="17"/>
  <c r="P898" i="17"/>
  <c r="Q898" i="17"/>
  <c r="R898" i="17"/>
  <c r="S898" i="17"/>
  <c r="T898" i="17"/>
  <c r="U898" i="17"/>
  <c r="V898" i="17"/>
  <c r="W898" i="17"/>
  <c r="X898" i="17"/>
  <c r="Y898" i="17"/>
  <c r="B899" i="17"/>
  <c r="A893" i="18" s="1"/>
  <c r="C899" i="17"/>
  <c r="B893" i="18" s="1"/>
  <c r="D899" i="17"/>
  <c r="C893" i="18" s="1"/>
  <c r="E899" i="17"/>
  <c r="D893" i="18" s="1"/>
  <c r="F899" i="17"/>
  <c r="E893" i="18" s="1"/>
  <c r="G899" i="17"/>
  <c r="F893" i="18" s="1"/>
  <c r="H899" i="17"/>
  <c r="I899" i="17"/>
  <c r="J899" i="17"/>
  <c r="K899" i="17"/>
  <c r="L899" i="17"/>
  <c r="M899" i="17"/>
  <c r="N899" i="17"/>
  <c r="O899" i="17"/>
  <c r="P899" i="17"/>
  <c r="Q899" i="17"/>
  <c r="R899" i="17"/>
  <c r="S899" i="17"/>
  <c r="T899" i="17"/>
  <c r="U899" i="17"/>
  <c r="V899" i="17"/>
  <c r="W899" i="17"/>
  <c r="X899" i="17"/>
  <c r="Y899" i="17"/>
  <c r="B900" i="17"/>
  <c r="A894" i="18" s="1"/>
  <c r="C900" i="17"/>
  <c r="B894" i="18" s="1"/>
  <c r="D900" i="17"/>
  <c r="C894" i="18" s="1"/>
  <c r="E900" i="17"/>
  <c r="D894" i="18" s="1"/>
  <c r="F900" i="17"/>
  <c r="E894" i="18" s="1"/>
  <c r="G900" i="17"/>
  <c r="F894" i="18" s="1"/>
  <c r="H900" i="17"/>
  <c r="I900" i="17"/>
  <c r="J900" i="17"/>
  <c r="K900" i="17"/>
  <c r="L900" i="17"/>
  <c r="M900" i="17"/>
  <c r="N900" i="17"/>
  <c r="O900" i="17"/>
  <c r="P900" i="17"/>
  <c r="Q900" i="17"/>
  <c r="R900" i="17"/>
  <c r="S900" i="17"/>
  <c r="T900" i="17"/>
  <c r="U900" i="17"/>
  <c r="V900" i="17"/>
  <c r="W900" i="17"/>
  <c r="X900" i="17"/>
  <c r="Y900" i="17"/>
  <c r="B901" i="17"/>
  <c r="A895" i="18" s="1"/>
  <c r="C901" i="17"/>
  <c r="B895" i="18" s="1"/>
  <c r="D901" i="17"/>
  <c r="C895" i="18" s="1"/>
  <c r="E901" i="17"/>
  <c r="D895" i="18" s="1"/>
  <c r="F901" i="17"/>
  <c r="E895" i="18" s="1"/>
  <c r="G901" i="17"/>
  <c r="F895" i="18" s="1"/>
  <c r="H901" i="17"/>
  <c r="I901" i="17"/>
  <c r="J901" i="17"/>
  <c r="K901" i="17"/>
  <c r="L901" i="17"/>
  <c r="M901" i="17"/>
  <c r="N901" i="17"/>
  <c r="O901" i="17"/>
  <c r="P901" i="17"/>
  <c r="Q901" i="17"/>
  <c r="R901" i="17"/>
  <c r="S901" i="17"/>
  <c r="T901" i="17"/>
  <c r="U901" i="17"/>
  <c r="V901" i="17"/>
  <c r="W901" i="17"/>
  <c r="X901" i="17"/>
  <c r="Y901" i="17"/>
  <c r="B902" i="17"/>
  <c r="A896" i="18" s="1"/>
  <c r="C902" i="17"/>
  <c r="B896" i="18" s="1"/>
  <c r="D902" i="17"/>
  <c r="C896" i="18" s="1"/>
  <c r="E902" i="17"/>
  <c r="D896" i="18" s="1"/>
  <c r="F902" i="17"/>
  <c r="E896" i="18" s="1"/>
  <c r="G902" i="17"/>
  <c r="F896" i="18" s="1"/>
  <c r="H902" i="17"/>
  <c r="I902" i="17"/>
  <c r="J902" i="17"/>
  <c r="K902" i="17"/>
  <c r="L902" i="17"/>
  <c r="M902" i="17"/>
  <c r="N902" i="17"/>
  <c r="O902" i="17"/>
  <c r="P902" i="17"/>
  <c r="Q902" i="17"/>
  <c r="R902" i="17"/>
  <c r="S902" i="17"/>
  <c r="T902" i="17"/>
  <c r="U902" i="17"/>
  <c r="V902" i="17"/>
  <c r="W902" i="17"/>
  <c r="X902" i="17"/>
  <c r="Y902" i="17"/>
  <c r="B903" i="17"/>
  <c r="A897" i="18" s="1"/>
  <c r="C903" i="17"/>
  <c r="B897" i="18" s="1"/>
  <c r="D903" i="17"/>
  <c r="C897" i="18" s="1"/>
  <c r="E903" i="17"/>
  <c r="D897" i="18" s="1"/>
  <c r="F903" i="17"/>
  <c r="E897" i="18" s="1"/>
  <c r="G903" i="17"/>
  <c r="F897" i="18" s="1"/>
  <c r="H903" i="17"/>
  <c r="I903" i="17"/>
  <c r="J903" i="17"/>
  <c r="K903" i="17"/>
  <c r="L903" i="17"/>
  <c r="M903" i="17"/>
  <c r="N903" i="17"/>
  <c r="O903" i="17"/>
  <c r="P903" i="17"/>
  <c r="Q903" i="17"/>
  <c r="R903" i="17"/>
  <c r="S903" i="17"/>
  <c r="T903" i="17"/>
  <c r="U903" i="17"/>
  <c r="V903" i="17"/>
  <c r="W903" i="17"/>
  <c r="X903" i="17"/>
  <c r="Y903" i="17"/>
  <c r="B904" i="17"/>
  <c r="A898" i="18" s="1"/>
  <c r="C904" i="17"/>
  <c r="B898" i="18" s="1"/>
  <c r="D904" i="17"/>
  <c r="C898" i="18" s="1"/>
  <c r="E904" i="17"/>
  <c r="D898" i="18" s="1"/>
  <c r="F904" i="17"/>
  <c r="E898" i="18" s="1"/>
  <c r="G904" i="17"/>
  <c r="F898" i="18" s="1"/>
  <c r="H904" i="17"/>
  <c r="I904" i="17"/>
  <c r="J904" i="17"/>
  <c r="K904" i="17"/>
  <c r="L904" i="17"/>
  <c r="M904" i="17"/>
  <c r="N904" i="17"/>
  <c r="O904" i="17"/>
  <c r="P904" i="17"/>
  <c r="Q904" i="17"/>
  <c r="R904" i="17"/>
  <c r="S904" i="17"/>
  <c r="T904" i="17"/>
  <c r="U904" i="17"/>
  <c r="V904" i="17"/>
  <c r="W904" i="17"/>
  <c r="X904" i="17"/>
  <c r="Y904" i="17"/>
  <c r="B905" i="17"/>
  <c r="A899" i="18" s="1"/>
  <c r="C905" i="17"/>
  <c r="B899" i="18" s="1"/>
  <c r="D905" i="17"/>
  <c r="C899" i="18" s="1"/>
  <c r="E905" i="17"/>
  <c r="D899" i="18" s="1"/>
  <c r="F905" i="17"/>
  <c r="E899" i="18" s="1"/>
  <c r="G905" i="17"/>
  <c r="F899" i="18" s="1"/>
  <c r="H905" i="17"/>
  <c r="I905" i="17"/>
  <c r="J905" i="17"/>
  <c r="K905" i="17"/>
  <c r="L905" i="17"/>
  <c r="M905" i="17"/>
  <c r="N905" i="17"/>
  <c r="O905" i="17"/>
  <c r="P905" i="17"/>
  <c r="Q905" i="17"/>
  <c r="R905" i="17"/>
  <c r="S905" i="17"/>
  <c r="T905" i="17"/>
  <c r="U905" i="17"/>
  <c r="V905" i="17"/>
  <c r="W905" i="17"/>
  <c r="X905" i="17"/>
  <c r="Y905" i="17"/>
  <c r="B906" i="17"/>
  <c r="A900" i="18" s="1"/>
  <c r="C906" i="17"/>
  <c r="B900" i="18" s="1"/>
  <c r="D906" i="17"/>
  <c r="C900" i="18" s="1"/>
  <c r="E906" i="17"/>
  <c r="D900" i="18" s="1"/>
  <c r="F906" i="17"/>
  <c r="E900" i="18" s="1"/>
  <c r="G906" i="17"/>
  <c r="F900" i="18" s="1"/>
  <c r="H906" i="17"/>
  <c r="I906" i="17"/>
  <c r="J906" i="17"/>
  <c r="K906" i="17"/>
  <c r="L906" i="17"/>
  <c r="M906" i="17"/>
  <c r="N906" i="17"/>
  <c r="O906" i="17"/>
  <c r="P906" i="17"/>
  <c r="Q906" i="17"/>
  <c r="R906" i="17"/>
  <c r="S906" i="17"/>
  <c r="T906" i="17"/>
  <c r="U906" i="17"/>
  <c r="V906" i="17"/>
  <c r="W906" i="17"/>
  <c r="X906" i="17"/>
  <c r="Y906" i="17"/>
  <c r="B907" i="17"/>
  <c r="A901" i="18" s="1"/>
  <c r="C907" i="17"/>
  <c r="B901" i="18" s="1"/>
  <c r="D907" i="17"/>
  <c r="C901" i="18" s="1"/>
  <c r="E907" i="17"/>
  <c r="D901" i="18" s="1"/>
  <c r="F907" i="17"/>
  <c r="E901" i="18" s="1"/>
  <c r="G907" i="17"/>
  <c r="F901" i="18" s="1"/>
  <c r="H907" i="17"/>
  <c r="I907" i="17"/>
  <c r="J907" i="17"/>
  <c r="K907" i="17"/>
  <c r="L907" i="17"/>
  <c r="M907" i="17"/>
  <c r="N907" i="17"/>
  <c r="O907" i="17"/>
  <c r="P907" i="17"/>
  <c r="Q907" i="17"/>
  <c r="R907" i="17"/>
  <c r="S907" i="17"/>
  <c r="T907" i="17"/>
  <c r="U907" i="17"/>
  <c r="V907" i="17"/>
  <c r="W907" i="17"/>
  <c r="X907" i="17"/>
  <c r="Y907" i="17"/>
  <c r="B908" i="17"/>
  <c r="A902" i="18" s="1"/>
  <c r="C908" i="17"/>
  <c r="B902" i="18" s="1"/>
  <c r="D908" i="17"/>
  <c r="C902" i="18" s="1"/>
  <c r="E908" i="17"/>
  <c r="D902" i="18" s="1"/>
  <c r="F908" i="17"/>
  <c r="E902" i="18" s="1"/>
  <c r="G908" i="17"/>
  <c r="F902" i="18" s="1"/>
  <c r="H908" i="17"/>
  <c r="I908" i="17"/>
  <c r="J908" i="17"/>
  <c r="K908" i="17"/>
  <c r="L908" i="17"/>
  <c r="M908" i="17"/>
  <c r="N908" i="17"/>
  <c r="O908" i="17"/>
  <c r="P908" i="17"/>
  <c r="Q908" i="17"/>
  <c r="R908" i="17"/>
  <c r="S908" i="17"/>
  <c r="T908" i="17"/>
  <c r="U908" i="17"/>
  <c r="V908" i="17"/>
  <c r="W908" i="17"/>
  <c r="X908" i="17"/>
  <c r="Y908" i="17"/>
  <c r="B909" i="17"/>
  <c r="A903" i="18" s="1"/>
  <c r="C909" i="17"/>
  <c r="B903" i="18" s="1"/>
  <c r="D909" i="17"/>
  <c r="C903" i="18" s="1"/>
  <c r="E909" i="17"/>
  <c r="D903" i="18" s="1"/>
  <c r="F909" i="17"/>
  <c r="E903" i="18" s="1"/>
  <c r="G909" i="17"/>
  <c r="F903" i="18" s="1"/>
  <c r="H909" i="17"/>
  <c r="I909" i="17"/>
  <c r="J909" i="17"/>
  <c r="K909" i="17"/>
  <c r="L909" i="17"/>
  <c r="M909" i="17"/>
  <c r="N909" i="17"/>
  <c r="O909" i="17"/>
  <c r="P909" i="17"/>
  <c r="Q909" i="17"/>
  <c r="R909" i="17"/>
  <c r="S909" i="17"/>
  <c r="T909" i="17"/>
  <c r="U909" i="17"/>
  <c r="V909" i="17"/>
  <c r="W909" i="17"/>
  <c r="X909" i="17"/>
  <c r="Y909" i="17"/>
  <c r="B910" i="17"/>
  <c r="A904" i="18" s="1"/>
  <c r="C910" i="17"/>
  <c r="B904" i="18" s="1"/>
  <c r="D910" i="17"/>
  <c r="C904" i="18" s="1"/>
  <c r="E910" i="17"/>
  <c r="D904" i="18" s="1"/>
  <c r="F910" i="17"/>
  <c r="E904" i="18" s="1"/>
  <c r="G910" i="17"/>
  <c r="F904" i="18" s="1"/>
  <c r="H910" i="17"/>
  <c r="I910" i="17"/>
  <c r="J910" i="17"/>
  <c r="K910" i="17"/>
  <c r="L910" i="17"/>
  <c r="M910" i="17"/>
  <c r="N910" i="17"/>
  <c r="O910" i="17"/>
  <c r="P910" i="17"/>
  <c r="Q910" i="17"/>
  <c r="R910" i="17"/>
  <c r="S910" i="17"/>
  <c r="T910" i="17"/>
  <c r="U910" i="17"/>
  <c r="V910" i="17"/>
  <c r="W910" i="17"/>
  <c r="X910" i="17"/>
  <c r="Y910" i="17"/>
  <c r="B911" i="17"/>
  <c r="A905" i="18" s="1"/>
  <c r="C911" i="17"/>
  <c r="B905" i="18" s="1"/>
  <c r="D911" i="17"/>
  <c r="C905" i="18" s="1"/>
  <c r="E911" i="17"/>
  <c r="D905" i="18" s="1"/>
  <c r="F911" i="17"/>
  <c r="E905" i="18" s="1"/>
  <c r="G911" i="17"/>
  <c r="F905" i="18" s="1"/>
  <c r="H911" i="17"/>
  <c r="I911" i="17"/>
  <c r="J911" i="17"/>
  <c r="K911" i="17"/>
  <c r="L911" i="17"/>
  <c r="M911" i="17"/>
  <c r="N911" i="17"/>
  <c r="O911" i="17"/>
  <c r="P911" i="17"/>
  <c r="Q911" i="17"/>
  <c r="R911" i="17"/>
  <c r="S911" i="17"/>
  <c r="T911" i="17"/>
  <c r="U911" i="17"/>
  <c r="V911" i="17"/>
  <c r="W911" i="17"/>
  <c r="X911" i="17"/>
  <c r="Y911" i="17"/>
  <c r="B912" i="17"/>
  <c r="A906" i="18" s="1"/>
  <c r="C912" i="17"/>
  <c r="B906" i="18" s="1"/>
  <c r="D912" i="17"/>
  <c r="C906" i="18" s="1"/>
  <c r="E912" i="17"/>
  <c r="D906" i="18" s="1"/>
  <c r="F912" i="17"/>
  <c r="E906" i="18" s="1"/>
  <c r="G912" i="17"/>
  <c r="F906" i="18" s="1"/>
  <c r="H912" i="17"/>
  <c r="I912" i="17"/>
  <c r="J912" i="17"/>
  <c r="K912" i="17"/>
  <c r="L912" i="17"/>
  <c r="M912" i="17"/>
  <c r="N912" i="17"/>
  <c r="O912" i="17"/>
  <c r="P912" i="17"/>
  <c r="Q912" i="17"/>
  <c r="R912" i="17"/>
  <c r="S912" i="17"/>
  <c r="T912" i="17"/>
  <c r="U912" i="17"/>
  <c r="V912" i="17"/>
  <c r="W912" i="17"/>
  <c r="X912" i="17"/>
  <c r="Y912" i="17"/>
  <c r="B913" i="17"/>
  <c r="A907" i="18" s="1"/>
  <c r="C913" i="17"/>
  <c r="B907" i="18" s="1"/>
  <c r="D913" i="17"/>
  <c r="C907" i="18" s="1"/>
  <c r="E913" i="17"/>
  <c r="D907" i="18" s="1"/>
  <c r="F913" i="17"/>
  <c r="E907" i="18" s="1"/>
  <c r="G913" i="17"/>
  <c r="F907" i="18" s="1"/>
  <c r="H913" i="17"/>
  <c r="I913" i="17"/>
  <c r="J913" i="17"/>
  <c r="K913" i="17"/>
  <c r="L913" i="17"/>
  <c r="M913" i="17"/>
  <c r="N913" i="17"/>
  <c r="O913" i="17"/>
  <c r="P913" i="17"/>
  <c r="Q913" i="17"/>
  <c r="R913" i="17"/>
  <c r="S913" i="17"/>
  <c r="T913" i="17"/>
  <c r="U913" i="17"/>
  <c r="V913" i="17"/>
  <c r="W913" i="17"/>
  <c r="X913" i="17"/>
  <c r="Y913" i="17"/>
  <c r="B914" i="17"/>
  <c r="A908" i="18" s="1"/>
  <c r="C914" i="17"/>
  <c r="B908" i="18" s="1"/>
  <c r="D914" i="17"/>
  <c r="C908" i="18" s="1"/>
  <c r="E914" i="17"/>
  <c r="D908" i="18" s="1"/>
  <c r="F914" i="17"/>
  <c r="E908" i="18" s="1"/>
  <c r="G914" i="17"/>
  <c r="F908" i="18" s="1"/>
  <c r="H914" i="17"/>
  <c r="I914" i="17"/>
  <c r="J914" i="17"/>
  <c r="K914" i="17"/>
  <c r="L914" i="17"/>
  <c r="M914" i="17"/>
  <c r="N914" i="17"/>
  <c r="O914" i="17"/>
  <c r="P914" i="17"/>
  <c r="Q914" i="17"/>
  <c r="R914" i="17"/>
  <c r="S914" i="17"/>
  <c r="T914" i="17"/>
  <c r="U914" i="17"/>
  <c r="V914" i="17"/>
  <c r="W914" i="17"/>
  <c r="X914" i="17"/>
  <c r="Y914" i="17"/>
  <c r="B915" i="17"/>
  <c r="A909" i="18" s="1"/>
  <c r="C915" i="17"/>
  <c r="B909" i="18" s="1"/>
  <c r="D915" i="17"/>
  <c r="C909" i="18" s="1"/>
  <c r="E915" i="17"/>
  <c r="D909" i="18" s="1"/>
  <c r="F915" i="17"/>
  <c r="E909" i="18" s="1"/>
  <c r="G915" i="17"/>
  <c r="F909" i="18" s="1"/>
  <c r="H915" i="17"/>
  <c r="I915" i="17"/>
  <c r="J915" i="17"/>
  <c r="K915" i="17"/>
  <c r="L915" i="17"/>
  <c r="M915" i="17"/>
  <c r="N915" i="17"/>
  <c r="O915" i="17"/>
  <c r="P915" i="17"/>
  <c r="Q915" i="17"/>
  <c r="R915" i="17"/>
  <c r="S915" i="17"/>
  <c r="T915" i="17"/>
  <c r="U915" i="17"/>
  <c r="V915" i="17"/>
  <c r="W915" i="17"/>
  <c r="X915" i="17"/>
  <c r="Y915" i="17"/>
  <c r="B916" i="17"/>
  <c r="A910" i="18" s="1"/>
  <c r="C916" i="17"/>
  <c r="B910" i="18" s="1"/>
  <c r="D916" i="17"/>
  <c r="C910" i="18" s="1"/>
  <c r="E916" i="17"/>
  <c r="D910" i="18" s="1"/>
  <c r="F916" i="17"/>
  <c r="E910" i="18" s="1"/>
  <c r="G916" i="17"/>
  <c r="F910" i="18" s="1"/>
  <c r="H916" i="17"/>
  <c r="I916" i="17"/>
  <c r="J916" i="17"/>
  <c r="K916" i="17"/>
  <c r="L916" i="17"/>
  <c r="M916" i="17"/>
  <c r="N916" i="17"/>
  <c r="O916" i="17"/>
  <c r="P916" i="17"/>
  <c r="Q916" i="17"/>
  <c r="R916" i="17"/>
  <c r="S916" i="17"/>
  <c r="T916" i="17"/>
  <c r="U916" i="17"/>
  <c r="V916" i="17"/>
  <c r="W916" i="17"/>
  <c r="X916" i="17"/>
  <c r="Y916" i="17"/>
  <c r="B917" i="17"/>
  <c r="A911" i="18" s="1"/>
  <c r="C917" i="17"/>
  <c r="B911" i="18" s="1"/>
  <c r="D917" i="17"/>
  <c r="C911" i="18" s="1"/>
  <c r="E917" i="17"/>
  <c r="D911" i="18" s="1"/>
  <c r="F917" i="17"/>
  <c r="E911" i="18" s="1"/>
  <c r="G917" i="17"/>
  <c r="F911" i="18" s="1"/>
  <c r="H917" i="17"/>
  <c r="I917" i="17"/>
  <c r="J917" i="17"/>
  <c r="K917" i="17"/>
  <c r="L917" i="17"/>
  <c r="M917" i="17"/>
  <c r="N917" i="17"/>
  <c r="O917" i="17"/>
  <c r="P917" i="17"/>
  <c r="Q917" i="17"/>
  <c r="R917" i="17"/>
  <c r="S917" i="17"/>
  <c r="T917" i="17"/>
  <c r="U917" i="17"/>
  <c r="V917" i="17"/>
  <c r="W917" i="17"/>
  <c r="X917" i="17"/>
  <c r="Y917" i="17"/>
  <c r="B918" i="17"/>
  <c r="A912" i="18" s="1"/>
  <c r="C918" i="17"/>
  <c r="B912" i="18" s="1"/>
  <c r="D918" i="17"/>
  <c r="C912" i="18" s="1"/>
  <c r="E918" i="17"/>
  <c r="D912" i="18" s="1"/>
  <c r="F918" i="17"/>
  <c r="E912" i="18" s="1"/>
  <c r="G918" i="17"/>
  <c r="F912" i="18" s="1"/>
  <c r="H918" i="17"/>
  <c r="I918" i="17"/>
  <c r="J918" i="17"/>
  <c r="K918" i="17"/>
  <c r="L918" i="17"/>
  <c r="M918" i="17"/>
  <c r="N918" i="17"/>
  <c r="O918" i="17"/>
  <c r="P918" i="17"/>
  <c r="Q918" i="17"/>
  <c r="R918" i="17"/>
  <c r="S918" i="17"/>
  <c r="T918" i="17"/>
  <c r="U918" i="17"/>
  <c r="V918" i="17"/>
  <c r="W918" i="17"/>
  <c r="X918" i="17"/>
  <c r="Y918" i="17"/>
  <c r="B919" i="17"/>
  <c r="A913" i="18" s="1"/>
  <c r="C919" i="17"/>
  <c r="B913" i="18" s="1"/>
  <c r="D919" i="17"/>
  <c r="C913" i="18" s="1"/>
  <c r="E919" i="17"/>
  <c r="D913" i="18" s="1"/>
  <c r="F919" i="17"/>
  <c r="E913" i="18" s="1"/>
  <c r="G919" i="17"/>
  <c r="F913" i="18" s="1"/>
  <c r="H919" i="17"/>
  <c r="I919" i="17"/>
  <c r="J919" i="17"/>
  <c r="K919" i="17"/>
  <c r="L919" i="17"/>
  <c r="M919" i="17"/>
  <c r="N919" i="17"/>
  <c r="O919" i="17"/>
  <c r="P919" i="17"/>
  <c r="Q919" i="17"/>
  <c r="R919" i="17"/>
  <c r="S919" i="17"/>
  <c r="T919" i="17"/>
  <c r="U919" i="17"/>
  <c r="V919" i="17"/>
  <c r="W919" i="17"/>
  <c r="X919" i="17"/>
  <c r="Y919" i="17"/>
  <c r="B920" i="17"/>
  <c r="A914" i="18" s="1"/>
  <c r="C920" i="17"/>
  <c r="B914" i="18" s="1"/>
  <c r="D920" i="17"/>
  <c r="C914" i="18" s="1"/>
  <c r="E920" i="17"/>
  <c r="D914" i="18" s="1"/>
  <c r="F920" i="17"/>
  <c r="E914" i="18" s="1"/>
  <c r="G920" i="17"/>
  <c r="F914" i="18" s="1"/>
  <c r="H920" i="17"/>
  <c r="I920" i="17"/>
  <c r="J920" i="17"/>
  <c r="K920" i="17"/>
  <c r="L920" i="17"/>
  <c r="M920" i="17"/>
  <c r="N920" i="17"/>
  <c r="O920" i="17"/>
  <c r="P920" i="17"/>
  <c r="Q920" i="17"/>
  <c r="R920" i="17"/>
  <c r="S920" i="17"/>
  <c r="T920" i="17"/>
  <c r="U920" i="17"/>
  <c r="V920" i="17"/>
  <c r="W920" i="17"/>
  <c r="X920" i="17"/>
  <c r="Y920" i="17"/>
  <c r="B921" i="17"/>
  <c r="A915" i="18" s="1"/>
  <c r="C921" i="17"/>
  <c r="B915" i="18" s="1"/>
  <c r="D921" i="17"/>
  <c r="C915" i="18" s="1"/>
  <c r="E921" i="17"/>
  <c r="D915" i="18" s="1"/>
  <c r="F921" i="17"/>
  <c r="E915" i="18" s="1"/>
  <c r="G921" i="17"/>
  <c r="F915" i="18" s="1"/>
  <c r="H921" i="17"/>
  <c r="I921" i="17"/>
  <c r="J921" i="17"/>
  <c r="K921" i="17"/>
  <c r="L921" i="17"/>
  <c r="M921" i="17"/>
  <c r="N921" i="17"/>
  <c r="O921" i="17"/>
  <c r="P921" i="17"/>
  <c r="Q921" i="17"/>
  <c r="R921" i="17"/>
  <c r="S921" i="17"/>
  <c r="T921" i="17"/>
  <c r="U921" i="17"/>
  <c r="V921" i="17"/>
  <c r="W921" i="17"/>
  <c r="X921" i="17"/>
  <c r="Y921" i="17"/>
  <c r="B922" i="17"/>
  <c r="A916" i="18" s="1"/>
  <c r="C922" i="17"/>
  <c r="B916" i="18" s="1"/>
  <c r="D922" i="17"/>
  <c r="C916" i="18" s="1"/>
  <c r="E922" i="17"/>
  <c r="D916" i="18" s="1"/>
  <c r="F922" i="17"/>
  <c r="E916" i="18" s="1"/>
  <c r="G922" i="17"/>
  <c r="F916" i="18" s="1"/>
  <c r="H922" i="17"/>
  <c r="I922" i="17"/>
  <c r="J922" i="17"/>
  <c r="K922" i="17"/>
  <c r="L922" i="17"/>
  <c r="M922" i="17"/>
  <c r="N922" i="17"/>
  <c r="O922" i="17"/>
  <c r="P922" i="17"/>
  <c r="Q922" i="17"/>
  <c r="R922" i="17"/>
  <c r="S922" i="17"/>
  <c r="T922" i="17"/>
  <c r="U922" i="17"/>
  <c r="V922" i="17"/>
  <c r="W922" i="17"/>
  <c r="X922" i="17"/>
  <c r="Y922" i="17"/>
  <c r="B923" i="17"/>
  <c r="A917" i="18" s="1"/>
  <c r="C923" i="17"/>
  <c r="B917" i="18" s="1"/>
  <c r="D923" i="17"/>
  <c r="C917" i="18" s="1"/>
  <c r="E923" i="17"/>
  <c r="D917" i="18" s="1"/>
  <c r="F923" i="17"/>
  <c r="E917" i="18" s="1"/>
  <c r="G923" i="17"/>
  <c r="F917" i="18" s="1"/>
  <c r="H923" i="17"/>
  <c r="I923" i="17"/>
  <c r="J923" i="17"/>
  <c r="K923" i="17"/>
  <c r="L923" i="17"/>
  <c r="M923" i="17"/>
  <c r="N923" i="17"/>
  <c r="O923" i="17"/>
  <c r="P923" i="17"/>
  <c r="Q923" i="17"/>
  <c r="R923" i="17"/>
  <c r="S923" i="17"/>
  <c r="T923" i="17"/>
  <c r="U923" i="17"/>
  <c r="V923" i="17"/>
  <c r="W923" i="17"/>
  <c r="X923" i="17"/>
  <c r="Y923" i="17"/>
  <c r="B924" i="17"/>
  <c r="A918" i="18" s="1"/>
  <c r="C924" i="17"/>
  <c r="B918" i="18" s="1"/>
  <c r="D924" i="17"/>
  <c r="C918" i="18" s="1"/>
  <c r="E924" i="17"/>
  <c r="D918" i="18" s="1"/>
  <c r="F924" i="17"/>
  <c r="E918" i="18" s="1"/>
  <c r="G924" i="17"/>
  <c r="F918" i="18" s="1"/>
  <c r="H924" i="17"/>
  <c r="I924" i="17"/>
  <c r="J924" i="17"/>
  <c r="K924" i="17"/>
  <c r="L924" i="17"/>
  <c r="M924" i="17"/>
  <c r="N924" i="17"/>
  <c r="O924" i="17"/>
  <c r="P924" i="17"/>
  <c r="Q924" i="17"/>
  <c r="R924" i="17"/>
  <c r="S924" i="17"/>
  <c r="T924" i="17"/>
  <c r="U924" i="17"/>
  <c r="V924" i="17"/>
  <c r="W924" i="17"/>
  <c r="X924" i="17"/>
  <c r="Y924" i="17"/>
  <c r="B925" i="17"/>
  <c r="A919" i="18" s="1"/>
  <c r="C925" i="17"/>
  <c r="B919" i="18" s="1"/>
  <c r="D925" i="17"/>
  <c r="C919" i="18" s="1"/>
  <c r="E925" i="17"/>
  <c r="D919" i="18" s="1"/>
  <c r="F925" i="17"/>
  <c r="E919" i="18" s="1"/>
  <c r="G925" i="17"/>
  <c r="F919" i="18" s="1"/>
  <c r="H925" i="17"/>
  <c r="I925" i="17"/>
  <c r="J925" i="17"/>
  <c r="K925" i="17"/>
  <c r="L925" i="17"/>
  <c r="M925" i="17"/>
  <c r="N925" i="17"/>
  <c r="O925" i="17"/>
  <c r="P925" i="17"/>
  <c r="Q925" i="17"/>
  <c r="R925" i="17"/>
  <c r="S925" i="17"/>
  <c r="T925" i="17"/>
  <c r="U925" i="17"/>
  <c r="V925" i="17"/>
  <c r="W925" i="17"/>
  <c r="X925" i="17"/>
  <c r="Y925" i="17"/>
  <c r="B926" i="17"/>
  <c r="A920" i="18" s="1"/>
  <c r="C926" i="17"/>
  <c r="B920" i="18" s="1"/>
  <c r="D926" i="17"/>
  <c r="C920" i="18" s="1"/>
  <c r="E926" i="17"/>
  <c r="D920" i="18" s="1"/>
  <c r="F926" i="17"/>
  <c r="E920" i="18" s="1"/>
  <c r="G926" i="17"/>
  <c r="F920" i="18" s="1"/>
  <c r="H926" i="17"/>
  <c r="I926" i="17"/>
  <c r="J926" i="17"/>
  <c r="K926" i="17"/>
  <c r="L926" i="17"/>
  <c r="M926" i="17"/>
  <c r="N926" i="17"/>
  <c r="O926" i="17"/>
  <c r="P926" i="17"/>
  <c r="Q926" i="17"/>
  <c r="R926" i="17"/>
  <c r="S926" i="17"/>
  <c r="T926" i="17"/>
  <c r="U926" i="17"/>
  <c r="V926" i="17"/>
  <c r="W926" i="17"/>
  <c r="X926" i="17"/>
  <c r="Y926" i="17"/>
  <c r="B927" i="17"/>
  <c r="A921" i="18" s="1"/>
  <c r="C927" i="17"/>
  <c r="B921" i="18" s="1"/>
  <c r="D927" i="17"/>
  <c r="C921" i="18" s="1"/>
  <c r="E927" i="17"/>
  <c r="D921" i="18" s="1"/>
  <c r="F927" i="17"/>
  <c r="E921" i="18" s="1"/>
  <c r="G927" i="17"/>
  <c r="F921" i="18" s="1"/>
  <c r="H927" i="17"/>
  <c r="I927" i="17"/>
  <c r="J927" i="17"/>
  <c r="K927" i="17"/>
  <c r="L927" i="17"/>
  <c r="M927" i="17"/>
  <c r="N927" i="17"/>
  <c r="O927" i="17"/>
  <c r="P927" i="17"/>
  <c r="Q927" i="17"/>
  <c r="R927" i="17"/>
  <c r="S927" i="17"/>
  <c r="T927" i="17"/>
  <c r="U927" i="17"/>
  <c r="V927" i="17"/>
  <c r="W927" i="17"/>
  <c r="X927" i="17"/>
  <c r="Y927" i="17"/>
  <c r="B928" i="17"/>
  <c r="A922" i="18" s="1"/>
  <c r="C928" i="17"/>
  <c r="B922" i="18" s="1"/>
  <c r="D928" i="17"/>
  <c r="C922" i="18" s="1"/>
  <c r="E928" i="17"/>
  <c r="D922" i="18" s="1"/>
  <c r="F928" i="17"/>
  <c r="E922" i="18" s="1"/>
  <c r="G928" i="17"/>
  <c r="F922" i="18" s="1"/>
  <c r="H928" i="17"/>
  <c r="I928" i="17"/>
  <c r="J928" i="17"/>
  <c r="K928" i="17"/>
  <c r="L928" i="17"/>
  <c r="M928" i="17"/>
  <c r="N928" i="17"/>
  <c r="O928" i="17"/>
  <c r="P928" i="17"/>
  <c r="Q928" i="17"/>
  <c r="R928" i="17"/>
  <c r="S928" i="17"/>
  <c r="T928" i="17"/>
  <c r="U928" i="17"/>
  <c r="V928" i="17"/>
  <c r="W928" i="17"/>
  <c r="X928" i="17"/>
  <c r="Y928" i="17"/>
  <c r="B929" i="17"/>
  <c r="A923" i="18" s="1"/>
  <c r="C929" i="17"/>
  <c r="B923" i="18" s="1"/>
  <c r="D929" i="17"/>
  <c r="C923" i="18" s="1"/>
  <c r="E929" i="17"/>
  <c r="D923" i="18" s="1"/>
  <c r="F929" i="17"/>
  <c r="E923" i="18" s="1"/>
  <c r="G929" i="17"/>
  <c r="F923" i="18" s="1"/>
  <c r="H929" i="17"/>
  <c r="I929" i="17"/>
  <c r="J929" i="17"/>
  <c r="K929" i="17"/>
  <c r="L929" i="17"/>
  <c r="M929" i="17"/>
  <c r="N929" i="17"/>
  <c r="O929" i="17"/>
  <c r="P929" i="17"/>
  <c r="Q929" i="17"/>
  <c r="R929" i="17"/>
  <c r="S929" i="17"/>
  <c r="T929" i="17"/>
  <c r="U929" i="17"/>
  <c r="V929" i="17"/>
  <c r="W929" i="17"/>
  <c r="X929" i="17"/>
  <c r="Y929" i="17"/>
  <c r="B930" i="17"/>
  <c r="A924" i="18" s="1"/>
  <c r="C930" i="17"/>
  <c r="B924" i="18" s="1"/>
  <c r="D930" i="17"/>
  <c r="C924" i="18" s="1"/>
  <c r="E930" i="17"/>
  <c r="D924" i="18" s="1"/>
  <c r="F930" i="17"/>
  <c r="E924" i="18" s="1"/>
  <c r="G930" i="17"/>
  <c r="F924" i="18" s="1"/>
  <c r="H930" i="17"/>
  <c r="I930" i="17"/>
  <c r="J930" i="17"/>
  <c r="K930" i="17"/>
  <c r="L930" i="17"/>
  <c r="M930" i="17"/>
  <c r="N930" i="17"/>
  <c r="O930" i="17"/>
  <c r="P930" i="17"/>
  <c r="Q930" i="17"/>
  <c r="R930" i="17"/>
  <c r="S930" i="17"/>
  <c r="T930" i="17"/>
  <c r="U930" i="17"/>
  <c r="V930" i="17"/>
  <c r="W930" i="17"/>
  <c r="X930" i="17"/>
  <c r="Y930" i="17"/>
  <c r="B931" i="17"/>
  <c r="A925" i="18" s="1"/>
  <c r="C931" i="17"/>
  <c r="B925" i="18" s="1"/>
  <c r="D931" i="17"/>
  <c r="C925" i="18" s="1"/>
  <c r="E931" i="17"/>
  <c r="D925" i="18" s="1"/>
  <c r="F931" i="17"/>
  <c r="E925" i="18" s="1"/>
  <c r="G931" i="17"/>
  <c r="F925" i="18" s="1"/>
  <c r="H931" i="17"/>
  <c r="I931" i="17"/>
  <c r="J931" i="17"/>
  <c r="K931" i="17"/>
  <c r="L931" i="17"/>
  <c r="M931" i="17"/>
  <c r="N931" i="17"/>
  <c r="O931" i="17"/>
  <c r="P931" i="17"/>
  <c r="Q931" i="17"/>
  <c r="R931" i="17"/>
  <c r="S931" i="17"/>
  <c r="T931" i="17"/>
  <c r="U931" i="17"/>
  <c r="V931" i="17"/>
  <c r="W931" i="17"/>
  <c r="X931" i="17"/>
  <c r="Y931" i="17"/>
  <c r="B932" i="17"/>
  <c r="A926" i="18" s="1"/>
  <c r="C932" i="17"/>
  <c r="B926" i="18" s="1"/>
  <c r="D932" i="17"/>
  <c r="C926" i="18" s="1"/>
  <c r="E932" i="17"/>
  <c r="D926" i="18" s="1"/>
  <c r="F932" i="17"/>
  <c r="E926" i="18" s="1"/>
  <c r="G932" i="17"/>
  <c r="F926" i="18" s="1"/>
  <c r="H932" i="17"/>
  <c r="I932" i="17"/>
  <c r="J932" i="17"/>
  <c r="K932" i="17"/>
  <c r="L932" i="17"/>
  <c r="M932" i="17"/>
  <c r="N932" i="17"/>
  <c r="O932" i="17"/>
  <c r="P932" i="17"/>
  <c r="Q932" i="17"/>
  <c r="R932" i="17"/>
  <c r="S932" i="17"/>
  <c r="T932" i="17"/>
  <c r="U932" i="17"/>
  <c r="V932" i="17"/>
  <c r="W932" i="17"/>
  <c r="X932" i="17"/>
  <c r="Y932" i="17"/>
  <c r="B933" i="17"/>
  <c r="A927" i="18" s="1"/>
  <c r="C933" i="17"/>
  <c r="B927" i="18" s="1"/>
  <c r="D933" i="17"/>
  <c r="C927" i="18" s="1"/>
  <c r="E933" i="17"/>
  <c r="D927" i="18" s="1"/>
  <c r="F933" i="17"/>
  <c r="E927" i="18" s="1"/>
  <c r="G933" i="17"/>
  <c r="F927" i="18" s="1"/>
  <c r="H933" i="17"/>
  <c r="I933" i="17"/>
  <c r="J933" i="17"/>
  <c r="K933" i="17"/>
  <c r="L933" i="17"/>
  <c r="M933" i="17"/>
  <c r="N933" i="17"/>
  <c r="O933" i="17"/>
  <c r="P933" i="17"/>
  <c r="Q933" i="17"/>
  <c r="R933" i="17"/>
  <c r="S933" i="17"/>
  <c r="T933" i="17"/>
  <c r="U933" i="17"/>
  <c r="V933" i="17"/>
  <c r="W933" i="17"/>
  <c r="X933" i="17"/>
  <c r="Y933" i="17"/>
  <c r="B934" i="17"/>
  <c r="A928" i="18" s="1"/>
  <c r="C934" i="17"/>
  <c r="B928" i="18" s="1"/>
  <c r="D934" i="17"/>
  <c r="C928" i="18" s="1"/>
  <c r="E934" i="17"/>
  <c r="D928" i="18" s="1"/>
  <c r="F934" i="17"/>
  <c r="E928" i="18" s="1"/>
  <c r="G934" i="17"/>
  <c r="F928" i="18" s="1"/>
  <c r="H934" i="17"/>
  <c r="I934" i="17"/>
  <c r="J934" i="17"/>
  <c r="K934" i="17"/>
  <c r="L934" i="17"/>
  <c r="M934" i="17"/>
  <c r="N934" i="17"/>
  <c r="O934" i="17"/>
  <c r="P934" i="17"/>
  <c r="Q934" i="17"/>
  <c r="R934" i="17"/>
  <c r="S934" i="17"/>
  <c r="T934" i="17"/>
  <c r="U934" i="17"/>
  <c r="V934" i="17"/>
  <c r="W934" i="17"/>
  <c r="X934" i="17"/>
  <c r="Y934" i="17"/>
  <c r="B935" i="17"/>
  <c r="A929" i="18" s="1"/>
  <c r="C935" i="17"/>
  <c r="B929" i="18" s="1"/>
  <c r="D935" i="17"/>
  <c r="C929" i="18" s="1"/>
  <c r="E935" i="17"/>
  <c r="D929" i="18" s="1"/>
  <c r="F935" i="17"/>
  <c r="E929" i="18" s="1"/>
  <c r="G935" i="17"/>
  <c r="F929" i="18" s="1"/>
  <c r="H935" i="17"/>
  <c r="I935" i="17"/>
  <c r="J935" i="17"/>
  <c r="K935" i="17"/>
  <c r="L935" i="17"/>
  <c r="M935" i="17"/>
  <c r="N935" i="17"/>
  <c r="O935" i="17"/>
  <c r="P935" i="17"/>
  <c r="Q935" i="17"/>
  <c r="R935" i="17"/>
  <c r="S935" i="17"/>
  <c r="T935" i="17"/>
  <c r="U935" i="17"/>
  <c r="V935" i="17"/>
  <c r="W935" i="17"/>
  <c r="X935" i="17"/>
  <c r="Y935" i="17"/>
  <c r="B936" i="17"/>
  <c r="A930" i="18" s="1"/>
  <c r="C936" i="17"/>
  <c r="B930" i="18" s="1"/>
  <c r="D936" i="17"/>
  <c r="C930" i="18" s="1"/>
  <c r="E936" i="17"/>
  <c r="D930" i="18" s="1"/>
  <c r="F936" i="17"/>
  <c r="E930" i="18" s="1"/>
  <c r="G936" i="17"/>
  <c r="F930" i="18" s="1"/>
  <c r="H936" i="17"/>
  <c r="I936" i="17"/>
  <c r="J936" i="17"/>
  <c r="K936" i="17"/>
  <c r="L936" i="17"/>
  <c r="M936" i="17"/>
  <c r="N936" i="17"/>
  <c r="O936" i="17"/>
  <c r="P936" i="17"/>
  <c r="Q936" i="17"/>
  <c r="R936" i="17"/>
  <c r="S936" i="17"/>
  <c r="T936" i="17"/>
  <c r="U936" i="17"/>
  <c r="V936" i="17"/>
  <c r="W936" i="17"/>
  <c r="X936" i="17"/>
  <c r="Y936" i="17"/>
  <c r="B937" i="17"/>
  <c r="A931" i="18" s="1"/>
  <c r="C937" i="17"/>
  <c r="B931" i="18" s="1"/>
  <c r="D937" i="17"/>
  <c r="C931" i="18" s="1"/>
  <c r="E937" i="17"/>
  <c r="D931" i="18" s="1"/>
  <c r="F937" i="17"/>
  <c r="E931" i="18" s="1"/>
  <c r="G937" i="17"/>
  <c r="F931" i="18" s="1"/>
  <c r="H937" i="17"/>
  <c r="I937" i="17"/>
  <c r="J937" i="17"/>
  <c r="K937" i="17"/>
  <c r="L937" i="17"/>
  <c r="M937" i="17"/>
  <c r="N937" i="17"/>
  <c r="O937" i="17"/>
  <c r="P937" i="17"/>
  <c r="Q937" i="17"/>
  <c r="R937" i="17"/>
  <c r="S937" i="17"/>
  <c r="T937" i="17"/>
  <c r="U937" i="17"/>
  <c r="V937" i="17"/>
  <c r="W937" i="17"/>
  <c r="X937" i="17"/>
  <c r="Y937" i="17"/>
  <c r="B938" i="17"/>
  <c r="A932" i="18" s="1"/>
  <c r="C938" i="17"/>
  <c r="B932" i="18" s="1"/>
  <c r="D938" i="17"/>
  <c r="C932" i="18" s="1"/>
  <c r="E938" i="17"/>
  <c r="D932" i="18" s="1"/>
  <c r="F938" i="17"/>
  <c r="E932" i="18" s="1"/>
  <c r="G938" i="17"/>
  <c r="F932" i="18" s="1"/>
  <c r="H938" i="17"/>
  <c r="I938" i="17"/>
  <c r="J938" i="17"/>
  <c r="K938" i="17"/>
  <c r="L938" i="17"/>
  <c r="M938" i="17"/>
  <c r="N938" i="17"/>
  <c r="O938" i="17"/>
  <c r="P938" i="17"/>
  <c r="Q938" i="17"/>
  <c r="R938" i="17"/>
  <c r="S938" i="17"/>
  <c r="T938" i="17"/>
  <c r="U938" i="17"/>
  <c r="V938" i="17"/>
  <c r="W938" i="17"/>
  <c r="X938" i="17"/>
  <c r="Y938" i="17"/>
  <c r="B939" i="17"/>
  <c r="A933" i="18" s="1"/>
  <c r="C939" i="17"/>
  <c r="B933" i="18" s="1"/>
  <c r="D939" i="17"/>
  <c r="C933" i="18" s="1"/>
  <c r="E939" i="17"/>
  <c r="D933" i="18" s="1"/>
  <c r="F939" i="17"/>
  <c r="E933" i="18" s="1"/>
  <c r="G939" i="17"/>
  <c r="F933" i="18" s="1"/>
  <c r="H939" i="17"/>
  <c r="I939" i="17"/>
  <c r="J939" i="17"/>
  <c r="K939" i="17"/>
  <c r="L939" i="17"/>
  <c r="M939" i="17"/>
  <c r="N939" i="17"/>
  <c r="O939" i="17"/>
  <c r="P939" i="17"/>
  <c r="Q939" i="17"/>
  <c r="R939" i="17"/>
  <c r="S939" i="17"/>
  <c r="T939" i="17"/>
  <c r="U939" i="17"/>
  <c r="V939" i="17"/>
  <c r="W939" i="17"/>
  <c r="X939" i="17"/>
  <c r="Y939" i="17"/>
  <c r="B940" i="17"/>
  <c r="A934" i="18" s="1"/>
  <c r="C940" i="17"/>
  <c r="B934" i="18" s="1"/>
  <c r="D940" i="17"/>
  <c r="C934" i="18" s="1"/>
  <c r="E940" i="17"/>
  <c r="D934" i="18" s="1"/>
  <c r="F940" i="17"/>
  <c r="E934" i="18" s="1"/>
  <c r="G940" i="17"/>
  <c r="F934" i="18" s="1"/>
  <c r="H940" i="17"/>
  <c r="I940" i="17"/>
  <c r="J940" i="17"/>
  <c r="K940" i="17"/>
  <c r="L940" i="17"/>
  <c r="M940" i="17"/>
  <c r="N940" i="17"/>
  <c r="O940" i="17"/>
  <c r="P940" i="17"/>
  <c r="Q940" i="17"/>
  <c r="R940" i="17"/>
  <c r="S940" i="17"/>
  <c r="T940" i="17"/>
  <c r="U940" i="17"/>
  <c r="V940" i="17"/>
  <c r="W940" i="17"/>
  <c r="X940" i="17"/>
  <c r="Y940" i="17"/>
  <c r="B941" i="17"/>
  <c r="A935" i="18" s="1"/>
  <c r="C941" i="17"/>
  <c r="B935" i="18" s="1"/>
  <c r="D941" i="17"/>
  <c r="C935" i="18" s="1"/>
  <c r="E941" i="17"/>
  <c r="D935" i="18" s="1"/>
  <c r="F941" i="17"/>
  <c r="E935" i="18" s="1"/>
  <c r="G941" i="17"/>
  <c r="F935" i="18" s="1"/>
  <c r="H941" i="17"/>
  <c r="I941" i="17"/>
  <c r="J941" i="17"/>
  <c r="K941" i="17"/>
  <c r="L941" i="17"/>
  <c r="M941" i="17"/>
  <c r="N941" i="17"/>
  <c r="O941" i="17"/>
  <c r="P941" i="17"/>
  <c r="Q941" i="17"/>
  <c r="R941" i="17"/>
  <c r="S941" i="17"/>
  <c r="T941" i="17"/>
  <c r="U941" i="17"/>
  <c r="V941" i="17"/>
  <c r="W941" i="17"/>
  <c r="X941" i="17"/>
  <c r="Y941" i="17"/>
  <c r="B942" i="17"/>
  <c r="A936" i="18" s="1"/>
  <c r="C942" i="17"/>
  <c r="B936" i="18" s="1"/>
  <c r="D942" i="17"/>
  <c r="C936" i="18" s="1"/>
  <c r="E942" i="17"/>
  <c r="D936" i="18" s="1"/>
  <c r="F942" i="17"/>
  <c r="E936" i="18" s="1"/>
  <c r="G942" i="17"/>
  <c r="F936" i="18" s="1"/>
  <c r="H942" i="17"/>
  <c r="I942" i="17"/>
  <c r="J942" i="17"/>
  <c r="K942" i="17"/>
  <c r="L942" i="17"/>
  <c r="M942" i="17"/>
  <c r="N942" i="17"/>
  <c r="O942" i="17"/>
  <c r="P942" i="17"/>
  <c r="Q942" i="17"/>
  <c r="R942" i="17"/>
  <c r="S942" i="17"/>
  <c r="T942" i="17"/>
  <c r="U942" i="17"/>
  <c r="V942" i="17"/>
  <c r="W942" i="17"/>
  <c r="X942" i="17"/>
  <c r="Y942" i="17"/>
  <c r="B943" i="17"/>
  <c r="A937" i="18" s="1"/>
  <c r="C943" i="17"/>
  <c r="B937" i="18" s="1"/>
  <c r="D943" i="17"/>
  <c r="C937" i="18" s="1"/>
  <c r="E943" i="17"/>
  <c r="D937" i="18" s="1"/>
  <c r="F943" i="17"/>
  <c r="E937" i="18" s="1"/>
  <c r="G943" i="17"/>
  <c r="F937" i="18" s="1"/>
  <c r="H943" i="17"/>
  <c r="I943" i="17"/>
  <c r="J943" i="17"/>
  <c r="K943" i="17"/>
  <c r="L943" i="17"/>
  <c r="M943" i="17"/>
  <c r="N943" i="17"/>
  <c r="O943" i="17"/>
  <c r="P943" i="17"/>
  <c r="Q943" i="17"/>
  <c r="R943" i="17"/>
  <c r="S943" i="17"/>
  <c r="T943" i="17"/>
  <c r="U943" i="17"/>
  <c r="V943" i="17"/>
  <c r="W943" i="17"/>
  <c r="X943" i="17"/>
  <c r="Y943" i="17"/>
  <c r="B944" i="17"/>
  <c r="A938" i="18" s="1"/>
  <c r="C944" i="17"/>
  <c r="B938" i="18" s="1"/>
  <c r="D944" i="17"/>
  <c r="C938" i="18" s="1"/>
  <c r="E944" i="17"/>
  <c r="D938" i="18" s="1"/>
  <c r="F944" i="17"/>
  <c r="E938" i="18" s="1"/>
  <c r="G944" i="17"/>
  <c r="F938" i="18" s="1"/>
  <c r="H944" i="17"/>
  <c r="I944" i="17"/>
  <c r="J944" i="17"/>
  <c r="K944" i="17"/>
  <c r="L944" i="17"/>
  <c r="M944" i="17"/>
  <c r="N944" i="17"/>
  <c r="O944" i="17"/>
  <c r="P944" i="17"/>
  <c r="Q944" i="17"/>
  <c r="R944" i="17"/>
  <c r="S944" i="17"/>
  <c r="T944" i="17"/>
  <c r="U944" i="17"/>
  <c r="V944" i="17"/>
  <c r="W944" i="17"/>
  <c r="X944" i="17"/>
  <c r="Y944" i="17"/>
  <c r="B945" i="17"/>
  <c r="A939" i="18" s="1"/>
  <c r="C945" i="17"/>
  <c r="B939" i="18" s="1"/>
  <c r="D945" i="17"/>
  <c r="C939" i="18" s="1"/>
  <c r="E945" i="17"/>
  <c r="D939" i="18" s="1"/>
  <c r="F945" i="17"/>
  <c r="E939" i="18" s="1"/>
  <c r="G945" i="17"/>
  <c r="F939" i="18" s="1"/>
  <c r="H945" i="17"/>
  <c r="I945" i="17"/>
  <c r="J945" i="17"/>
  <c r="K945" i="17"/>
  <c r="L945" i="17"/>
  <c r="M945" i="17"/>
  <c r="N945" i="17"/>
  <c r="O945" i="17"/>
  <c r="P945" i="17"/>
  <c r="Q945" i="17"/>
  <c r="R945" i="17"/>
  <c r="S945" i="17"/>
  <c r="T945" i="17"/>
  <c r="U945" i="17"/>
  <c r="V945" i="17"/>
  <c r="W945" i="17"/>
  <c r="X945" i="17"/>
  <c r="Y945" i="17"/>
  <c r="B946" i="17"/>
  <c r="A940" i="18" s="1"/>
  <c r="C946" i="17"/>
  <c r="B940" i="18" s="1"/>
  <c r="D946" i="17"/>
  <c r="C940" i="18" s="1"/>
  <c r="E946" i="17"/>
  <c r="D940" i="18" s="1"/>
  <c r="F946" i="17"/>
  <c r="E940" i="18" s="1"/>
  <c r="G946" i="17"/>
  <c r="F940" i="18" s="1"/>
  <c r="H946" i="17"/>
  <c r="I946" i="17"/>
  <c r="J946" i="17"/>
  <c r="K946" i="17"/>
  <c r="L946" i="17"/>
  <c r="M946" i="17"/>
  <c r="N946" i="17"/>
  <c r="O946" i="17"/>
  <c r="P946" i="17"/>
  <c r="Q946" i="17"/>
  <c r="R946" i="17"/>
  <c r="S946" i="17"/>
  <c r="T946" i="17"/>
  <c r="U946" i="17"/>
  <c r="V946" i="17"/>
  <c r="W946" i="17"/>
  <c r="X946" i="17"/>
  <c r="Y946" i="17"/>
  <c r="B947" i="17"/>
  <c r="A941" i="18" s="1"/>
  <c r="C947" i="17"/>
  <c r="B941" i="18" s="1"/>
  <c r="D947" i="17"/>
  <c r="C941" i="18" s="1"/>
  <c r="E947" i="17"/>
  <c r="D941" i="18" s="1"/>
  <c r="F947" i="17"/>
  <c r="E941" i="18" s="1"/>
  <c r="G947" i="17"/>
  <c r="F941" i="18" s="1"/>
  <c r="H947" i="17"/>
  <c r="I947" i="17"/>
  <c r="J947" i="17"/>
  <c r="K947" i="17"/>
  <c r="L947" i="17"/>
  <c r="M947" i="17"/>
  <c r="N947" i="17"/>
  <c r="O947" i="17"/>
  <c r="P947" i="17"/>
  <c r="Q947" i="17"/>
  <c r="R947" i="17"/>
  <c r="S947" i="17"/>
  <c r="T947" i="17"/>
  <c r="U947" i="17"/>
  <c r="V947" i="17"/>
  <c r="W947" i="17"/>
  <c r="X947" i="17"/>
  <c r="Y947" i="17"/>
  <c r="B948" i="17"/>
  <c r="A942" i="18" s="1"/>
  <c r="C948" i="17"/>
  <c r="B942" i="18" s="1"/>
  <c r="D948" i="17"/>
  <c r="C942" i="18" s="1"/>
  <c r="E948" i="17"/>
  <c r="D942" i="18" s="1"/>
  <c r="F948" i="17"/>
  <c r="E942" i="18" s="1"/>
  <c r="G948" i="17"/>
  <c r="F942" i="18" s="1"/>
  <c r="H948" i="17"/>
  <c r="I948" i="17"/>
  <c r="J948" i="17"/>
  <c r="K948" i="17"/>
  <c r="L948" i="17"/>
  <c r="M948" i="17"/>
  <c r="N948" i="17"/>
  <c r="O948" i="17"/>
  <c r="P948" i="17"/>
  <c r="Q948" i="17"/>
  <c r="R948" i="17"/>
  <c r="S948" i="17"/>
  <c r="T948" i="17"/>
  <c r="U948" i="17"/>
  <c r="V948" i="17"/>
  <c r="W948" i="17"/>
  <c r="X948" i="17"/>
  <c r="Y948" i="17"/>
  <c r="B949" i="17"/>
  <c r="A943" i="18" s="1"/>
  <c r="C949" i="17"/>
  <c r="B943" i="18" s="1"/>
  <c r="D949" i="17"/>
  <c r="C943" i="18" s="1"/>
  <c r="E949" i="17"/>
  <c r="D943" i="18" s="1"/>
  <c r="F949" i="17"/>
  <c r="E943" i="18" s="1"/>
  <c r="G949" i="17"/>
  <c r="F943" i="18" s="1"/>
  <c r="H949" i="17"/>
  <c r="I949" i="17"/>
  <c r="J949" i="17"/>
  <c r="K949" i="17"/>
  <c r="L949" i="17"/>
  <c r="M949" i="17"/>
  <c r="N949" i="17"/>
  <c r="O949" i="17"/>
  <c r="P949" i="17"/>
  <c r="Q949" i="17"/>
  <c r="R949" i="17"/>
  <c r="S949" i="17"/>
  <c r="T949" i="17"/>
  <c r="U949" i="17"/>
  <c r="V949" i="17"/>
  <c r="W949" i="17"/>
  <c r="X949" i="17"/>
  <c r="Y949" i="17"/>
  <c r="B950" i="17"/>
  <c r="A944" i="18" s="1"/>
  <c r="C950" i="17"/>
  <c r="B944" i="18" s="1"/>
  <c r="D950" i="17"/>
  <c r="C944" i="18" s="1"/>
  <c r="E950" i="17"/>
  <c r="D944" i="18" s="1"/>
  <c r="F950" i="17"/>
  <c r="E944" i="18" s="1"/>
  <c r="G950" i="17"/>
  <c r="F944" i="18" s="1"/>
  <c r="H950" i="17"/>
  <c r="I950" i="17"/>
  <c r="J950" i="17"/>
  <c r="K950" i="17"/>
  <c r="L950" i="17"/>
  <c r="M950" i="17"/>
  <c r="N950" i="17"/>
  <c r="O950" i="17"/>
  <c r="P950" i="17"/>
  <c r="Q950" i="17"/>
  <c r="R950" i="17"/>
  <c r="S950" i="17"/>
  <c r="T950" i="17"/>
  <c r="U950" i="17"/>
  <c r="V950" i="17"/>
  <c r="W950" i="17"/>
  <c r="X950" i="17"/>
  <c r="Y950" i="17"/>
  <c r="B951" i="17"/>
  <c r="A945" i="18" s="1"/>
  <c r="C951" i="17"/>
  <c r="B945" i="18" s="1"/>
  <c r="D951" i="17"/>
  <c r="C945" i="18" s="1"/>
  <c r="E951" i="17"/>
  <c r="D945" i="18" s="1"/>
  <c r="F951" i="17"/>
  <c r="E945" i="18" s="1"/>
  <c r="G951" i="17"/>
  <c r="F945" i="18" s="1"/>
  <c r="H951" i="17"/>
  <c r="I951" i="17"/>
  <c r="J951" i="17"/>
  <c r="K951" i="17"/>
  <c r="L951" i="17"/>
  <c r="M951" i="17"/>
  <c r="N951" i="17"/>
  <c r="O951" i="17"/>
  <c r="P951" i="17"/>
  <c r="Q951" i="17"/>
  <c r="R951" i="17"/>
  <c r="S951" i="17"/>
  <c r="T951" i="17"/>
  <c r="U951" i="17"/>
  <c r="V951" i="17"/>
  <c r="W951" i="17"/>
  <c r="X951" i="17"/>
  <c r="Y951" i="17"/>
  <c r="B952" i="17"/>
  <c r="A946" i="18" s="1"/>
  <c r="C952" i="17"/>
  <c r="B946" i="18" s="1"/>
  <c r="D952" i="17"/>
  <c r="C946" i="18" s="1"/>
  <c r="E952" i="17"/>
  <c r="D946" i="18" s="1"/>
  <c r="F952" i="17"/>
  <c r="E946" i="18" s="1"/>
  <c r="G952" i="17"/>
  <c r="F946" i="18" s="1"/>
  <c r="H952" i="17"/>
  <c r="I952" i="17"/>
  <c r="J952" i="17"/>
  <c r="K952" i="17"/>
  <c r="L952" i="17"/>
  <c r="M952" i="17"/>
  <c r="N952" i="17"/>
  <c r="O952" i="17"/>
  <c r="P952" i="17"/>
  <c r="Q952" i="17"/>
  <c r="R952" i="17"/>
  <c r="S952" i="17"/>
  <c r="T952" i="17"/>
  <c r="U952" i="17"/>
  <c r="V952" i="17"/>
  <c r="W952" i="17"/>
  <c r="X952" i="17"/>
  <c r="Y952" i="17"/>
  <c r="B953" i="17"/>
  <c r="A947" i="18" s="1"/>
  <c r="C953" i="17"/>
  <c r="B947" i="18" s="1"/>
  <c r="D953" i="17"/>
  <c r="C947" i="18" s="1"/>
  <c r="E953" i="17"/>
  <c r="D947" i="18" s="1"/>
  <c r="F953" i="17"/>
  <c r="E947" i="18" s="1"/>
  <c r="G953" i="17"/>
  <c r="F947" i="18" s="1"/>
  <c r="H953" i="17"/>
  <c r="I953" i="17"/>
  <c r="J953" i="17"/>
  <c r="K953" i="17"/>
  <c r="L953" i="17"/>
  <c r="M953" i="17"/>
  <c r="N953" i="17"/>
  <c r="O953" i="17"/>
  <c r="P953" i="17"/>
  <c r="Q953" i="17"/>
  <c r="R953" i="17"/>
  <c r="S953" i="17"/>
  <c r="T953" i="17"/>
  <c r="U953" i="17"/>
  <c r="V953" i="17"/>
  <c r="W953" i="17"/>
  <c r="X953" i="17"/>
  <c r="Y953" i="17"/>
  <c r="B954" i="17"/>
  <c r="A948" i="18" s="1"/>
  <c r="C954" i="17"/>
  <c r="B948" i="18" s="1"/>
  <c r="D954" i="17"/>
  <c r="C948" i="18" s="1"/>
  <c r="E954" i="17"/>
  <c r="D948" i="18" s="1"/>
  <c r="F954" i="17"/>
  <c r="E948" i="18" s="1"/>
  <c r="G954" i="17"/>
  <c r="F948" i="18" s="1"/>
  <c r="H954" i="17"/>
  <c r="I954" i="17"/>
  <c r="J954" i="17"/>
  <c r="K954" i="17"/>
  <c r="L954" i="17"/>
  <c r="M954" i="17"/>
  <c r="N954" i="17"/>
  <c r="O954" i="17"/>
  <c r="P954" i="17"/>
  <c r="Q954" i="17"/>
  <c r="R954" i="17"/>
  <c r="S954" i="17"/>
  <c r="T954" i="17"/>
  <c r="U954" i="17"/>
  <c r="V954" i="17"/>
  <c r="W954" i="17"/>
  <c r="X954" i="17"/>
  <c r="Y954" i="17"/>
  <c r="B955" i="17"/>
  <c r="A949" i="18" s="1"/>
  <c r="C955" i="17"/>
  <c r="B949" i="18" s="1"/>
  <c r="D955" i="17"/>
  <c r="C949" i="18" s="1"/>
  <c r="E955" i="17"/>
  <c r="D949" i="18" s="1"/>
  <c r="F955" i="17"/>
  <c r="E949" i="18" s="1"/>
  <c r="G955" i="17"/>
  <c r="F949" i="18" s="1"/>
  <c r="H955" i="17"/>
  <c r="I955" i="17"/>
  <c r="J955" i="17"/>
  <c r="K955" i="17"/>
  <c r="L955" i="17"/>
  <c r="M955" i="17"/>
  <c r="N955" i="17"/>
  <c r="O955" i="17"/>
  <c r="P955" i="17"/>
  <c r="Q955" i="17"/>
  <c r="R955" i="17"/>
  <c r="S955" i="17"/>
  <c r="T955" i="17"/>
  <c r="U955" i="17"/>
  <c r="V955" i="17"/>
  <c r="W955" i="17"/>
  <c r="X955" i="17"/>
  <c r="Y955" i="17"/>
  <c r="B956" i="17"/>
  <c r="A950" i="18" s="1"/>
  <c r="C956" i="17"/>
  <c r="B950" i="18" s="1"/>
  <c r="D956" i="17"/>
  <c r="C950" i="18" s="1"/>
  <c r="E956" i="17"/>
  <c r="D950" i="18" s="1"/>
  <c r="F956" i="17"/>
  <c r="E950" i="18" s="1"/>
  <c r="G956" i="17"/>
  <c r="F950" i="18" s="1"/>
  <c r="H956" i="17"/>
  <c r="I956" i="17"/>
  <c r="J956" i="17"/>
  <c r="K956" i="17"/>
  <c r="L956" i="17"/>
  <c r="M956" i="17"/>
  <c r="N956" i="17"/>
  <c r="O956" i="17"/>
  <c r="P956" i="17"/>
  <c r="Q956" i="17"/>
  <c r="R956" i="17"/>
  <c r="S956" i="17"/>
  <c r="T956" i="17"/>
  <c r="U956" i="17"/>
  <c r="V956" i="17"/>
  <c r="W956" i="17"/>
  <c r="X956" i="17"/>
  <c r="Y956" i="17"/>
  <c r="B957" i="17"/>
  <c r="A951" i="18" s="1"/>
  <c r="C957" i="17"/>
  <c r="B951" i="18" s="1"/>
  <c r="D957" i="17"/>
  <c r="C951" i="18" s="1"/>
  <c r="E957" i="17"/>
  <c r="D951" i="18" s="1"/>
  <c r="F957" i="17"/>
  <c r="E951" i="18" s="1"/>
  <c r="G957" i="17"/>
  <c r="F951" i="18" s="1"/>
  <c r="H957" i="17"/>
  <c r="I957" i="17"/>
  <c r="J957" i="17"/>
  <c r="K957" i="17"/>
  <c r="L957" i="17"/>
  <c r="M957" i="17"/>
  <c r="N957" i="17"/>
  <c r="O957" i="17"/>
  <c r="P957" i="17"/>
  <c r="Q957" i="17"/>
  <c r="R957" i="17"/>
  <c r="S957" i="17"/>
  <c r="T957" i="17"/>
  <c r="U957" i="17"/>
  <c r="V957" i="17"/>
  <c r="W957" i="17"/>
  <c r="X957" i="17"/>
  <c r="Y957" i="17"/>
  <c r="B958" i="17"/>
  <c r="A952" i="18" s="1"/>
  <c r="C958" i="17"/>
  <c r="B952" i="18" s="1"/>
  <c r="D958" i="17"/>
  <c r="C952" i="18" s="1"/>
  <c r="E958" i="17"/>
  <c r="D952" i="18" s="1"/>
  <c r="F958" i="17"/>
  <c r="E952" i="18" s="1"/>
  <c r="G958" i="17"/>
  <c r="F952" i="18" s="1"/>
  <c r="H958" i="17"/>
  <c r="I958" i="17"/>
  <c r="J958" i="17"/>
  <c r="K958" i="17"/>
  <c r="L958" i="17"/>
  <c r="M958" i="17"/>
  <c r="N958" i="17"/>
  <c r="O958" i="17"/>
  <c r="P958" i="17"/>
  <c r="Q958" i="17"/>
  <c r="R958" i="17"/>
  <c r="S958" i="17"/>
  <c r="T958" i="17"/>
  <c r="U958" i="17"/>
  <c r="V958" i="17"/>
  <c r="W958" i="17"/>
  <c r="X958" i="17"/>
  <c r="Y958" i="17"/>
  <c r="B959" i="17"/>
  <c r="A953" i="18" s="1"/>
  <c r="C959" i="17"/>
  <c r="B953" i="18" s="1"/>
  <c r="D959" i="17"/>
  <c r="C953" i="18" s="1"/>
  <c r="E959" i="17"/>
  <c r="D953" i="18" s="1"/>
  <c r="F959" i="17"/>
  <c r="E953" i="18" s="1"/>
  <c r="G959" i="17"/>
  <c r="F953" i="18" s="1"/>
  <c r="H959" i="17"/>
  <c r="I959" i="17"/>
  <c r="J959" i="17"/>
  <c r="K959" i="17"/>
  <c r="L959" i="17"/>
  <c r="M959" i="17"/>
  <c r="N959" i="17"/>
  <c r="O959" i="17"/>
  <c r="P959" i="17"/>
  <c r="Q959" i="17"/>
  <c r="R959" i="17"/>
  <c r="S959" i="17"/>
  <c r="T959" i="17"/>
  <c r="U959" i="17"/>
  <c r="V959" i="17"/>
  <c r="W959" i="17"/>
  <c r="X959" i="17"/>
  <c r="Y959" i="17"/>
  <c r="B960" i="17"/>
  <c r="A954" i="18" s="1"/>
  <c r="C960" i="17"/>
  <c r="B954" i="18" s="1"/>
  <c r="D960" i="17"/>
  <c r="C954" i="18" s="1"/>
  <c r="E960" i="17"/>
  <c r="D954" i="18" s="1"/>
  <c r="F960" i="17"/>
  <c r="E954" i="18" s="1"/>
  <c r="G960" i="17"/>
  <c r="F954" i="18" s="1"/>
  <c r="H960" i="17"/>
  <c r="I960" i="17"/>
  <c r="J960" i="17"/>
  <c r="K960" i="17"/>
  <c r="L960" i="17"/>
  <c r="M960" i="17"/>
  <c r="N960" i="17"/>
  <c r="O960" i="17"/>
  <c r="P960" i="17"/>
  <c r="Q960" i="17"/>
  <c r="R960" i="17"/>
  <c r="S960" i="17"/>
  <c r="T960" i="17"/>
  <c r="U960" i="17"/>
  <c r="V960" i="17"/>
  <c r="W960" i="17"/>
  <c r="X960" i="17"/>
  <c r="Y960" i="17"/>
  <c r="B961" i="17"/>
  <c r="A955" i="18" s="1"/>
  <c r="C961" i="17"/>
  <c r="B955" i="18" s="1"/>
  <c r="D961" i="17"/>
  <c r="C955" i="18" s="1"/>
  <c r="E961" i="17"/>
  <c r="D955" i="18" s="1"/>
  <c r="F961" i="17"/>
  <c r="E955" i="18" s="1"/>
  <c r="G961" i="17"/>
  <c r="F955" i="18" s="1"/>
  <c r="H961" i="17"/>
  <c r="I961" i="17"/>
  <c r="J961" i="17"/>
  <c r="K961" i="17"/>
  <c r="L961" i="17"/>
  <c r="M961" i="17"/>
  <c r="N961" i="17"/>
  <c r="O961" i="17"/>
  <c r="P961" i="17"/>
  <c r="Q961" i="17"/>
  <c r="R961" i="17"/>
  <c r="S961" i="17"/>
  <c r="T961" i="17"/>
  <c r="U961" i="17"/>
  <c r="V961" i="17"/>
  <c r="W961" i="17"/>
  <c r="X961" i="17"/>
  <c r="Y961" i="17"/>
  <c r="B962" i="17"/>
  <c r="A956" i="18" s="1"/>
  <c r="C962" i="17"/>
  <c r="B956" i="18" s="1"/>
  <c r="D962" i="17"/>
  <c r="C956" i="18" s="1"/>
  <c r="E962" i="17"/>
  <c r="D956" i="18" s="1"/>
  <c r="F962" i="17"/>
  <c r="E956" i="18" s="1"/>
  <c r="G962" i="17"/>
  <c r="F956" i="18" s="1"/>
  <c r="H962" i="17"/>
  <c r="I962" i="17"/>
  <c r="J962" i="17"/>
  <c r="K962" i="17"/>
  <c r="L962" i="17"/>
  <c r="M962" i="17"/>
  <c r="N962" i="17"/>
  <c r="O962" i="17"/>
  <c r="P962" i="17"/>
  <c r="Q962" i="17"/>
  <c r="R962" i="17"/>
  <c r="S962" i="17"/>
  <c r="T962" i="17"/>
  <c r="U962" i="17"/>
  <c r="V962" i="17"/>
  <c r="W962" i="17"/>
  <c r="X962" i="17"/>
  <c r="Y962" i="17"/>
  <c r="B963" i="17"/>
  <c r="A957" i="18" s="1"/>
  <c r="C963" i="17"/>
  <c r="B957" i="18" s="1"/>
  <c r="D963" i="17"/>
  <c r="C957" i="18" s="1"/>
  <c r="E963" i="17"/>
  <c r="D957" i="18" s="1"/>
  <c r="F963" i="17"/>
  <c r="E957" i="18" s="1"/>
  <c r="G963" i="17"/>
  <c r="F957" i="18" s="1"/>
  <c r="H963" i="17"/>
  <c r="I963" i="17"/>
  <c r="J963" i="17"/>
  <c r="K963" i="17"/>
  <c r="L963" i="17"/>
  <c r="M963" i="17"/>
  <c r="N963" i="17"/>
  <c r="O963" i="17"/>
  <c r="P963" i="17"/>
  <c r="Q963" i="17"/>
  <c r="R963" i="17"/>
  <c r="S963" i="17"/>
  <c r="T963" i="17"/>
  <c r="U963" i="17"/>
  <c r="V963" i="17"/>
  <c r="W963" i="17"/>
  <c r="X963" i="17"/>
  <c r="Y963" i="17"/>
  <c r="B964" i="17"/>
  <c r="A958" i="18" s="1"/>
  <c r="C964" i="17"/>
  <c r="B958" i="18" s="1"/>
  <c r="D964" i="17"/>
  <c r="C958" i="18" s="1"/>
  <c r="E964" i="17"/>
  <c r="D958" i="18" s="1"/>
  <c r="F964" i="17"/>
  <c r="E958" i="18" s="1"/>
  <c r="G964" i="17"/>
  <c r="F958" i="18" s="1"/>
  <c r="H964" i="17"/>
  <c r="I964" i="17"/>
  <c r="J964" i="17"/>
  <c r="K964" i="17"/>
  <c r="L964" i="17"/>
  <c r="M964" i="17"/>
  <c r="N964" i="17"/>
  <c r="O964" i="17"/>
  <c r="P964" i="17"/>
  <c r="Q964" i="17"/>
  <c r="R964" i="17"/>
  <c r="S964" i="17"/>
  <c r="T964" i="17"/>
  <c r="U964" i="17"/>
  <c r="V964" i="17"/>
  <c r="W964" i="17"/>
  <c r="X964" i="17"/>
  <c r="Y964" i="17"/>
  <c r="B965" i="17"/>
  <c r="A959" i="18" s="1"/>
  <c r="C965" i="17"/>
  <c r="B959" i="18" s="1"/>
  <c r="D965" i="17"/>
  <c r="C959" i="18" s="1"/>
  <c r="E965" i="17"/>
  <c r="D959" i="18" s="1"/>
  <c r="F965" i="17"/>
  <c r="E959" i="18" s="1"/>
  <c r="G965" i="17"/>
  <c r="F959" i="18" s="1"/>
  <c r="H965" i="17"/>
  <c r="I965" i="17"/>
  <c r="J965" i="17"/>
  <c r="K965" i="17"/>
  <c r="L965" i="17"/>
  <c r="M965" i="17"/>
  <c r="N965" i="17"/>
  <c r="O965" i="17"/>
  <c r="P965" i="17"/>
  <c r="Q965" i="17"/>
  <c r="R965" i="17"/>
  <c r="S965" i="17"/>
  <c r="T965" i="17"/>
  <c r="U965" i="17"/>
  <c r="V965" i="17"/>
  <c r="W965" i="17"/>
  <c r="X965" i="17"/>
  <c r="Y965" i="17"/>
  <c r="B966" i="17"/>
  <c r="A960" i="18" s="1"/>
  <c r="C966" i="17"/>
  <c r="B960" i="18" s="1"/>
  <c r="D966" i="17"/>
  <c r="C960" i="18" s="1"/>
  <c r="E966" i="17"/>
  <c r="D960" i="18" s="1"/>
  <c r="F966" i="17"/>
  <c r="E960" i="18" s="1"/>
  <c r="G966" i="17"/>
  <c r="F960" i="18" s="1"/>
  <c r="H966" i="17"/>
  <c r="I966" i="17"/>
  <c r="J966" i="17"/>
  <c r="K966" i="17"/>
  <c r="L966" i="17"/>
  <c r="M966" i="17"/>
  <c r="N966" i="17"/>
  <c r="O966" i="17"/>
  <c r="P966" i="17"/>
  <c r="Q966" i="17"/>
  <c r="R966" i="17"/>
  <c r="S966" i="17"/>
  <c r="T966" i="17"/>
  <c r="U966" i="17"/>
  <c r="V966" i="17"/>
  <c r="W966" i="17"/>
  <c r="X966" i="17"/>
  <c r="Y966" i="17"/>
  <c r="B967" i="17"/>
  <c r="A961" i="18" s="1"/>
  <c r="C967" i="17"/>
  <c r="B961" i="18" s="1"/>
  <c r="D967" i="17"/>
  <c r="C961" i="18" s="1"/>
  <c r="E967" i="17"/>
  <c r="D961" i="18" s="1"/>
  <c r="F967" i="17"/>
  <c r="E961" i="18" s="1"/>
  <c r="G967" i="17"/>
  <c r="F961" i="18" s="1"/>
  <c r="H967" i="17"/>
  <c r="I967" i="17"/>
  <c r="J967" i="17"/>
  <c r="K967" i="17"/>
  <c r="L967" i="17"/>
  <c r="M967" i="17"/>
  <c r="N967" i="17"/>
  <c r="O967" i="17"/>
  <c r="P967" i="17"/>
  <c r="Q967" i="17"/>
  <c r="R967" i="17"/>
  <c r="S967" i="17"/>
  <c r="T967" i="17"/>
  <c r="U967" i="17"/>
  <c r="V967" i="17"/>
  <c r="W967" i="17"/>
  <c r="X967" i="17"/>
  <c r="Y967" i="17"/>
  <c r="B968" i="17"/>
  <c r="A962" i="18" s="1"/>
  <c r="C968" i="17"/>
  <c r="B962" i="18" s="1"/>
  <c r="D968" i="17"/>
  <c r="C962" i="18" s="1"/>
  <c r="E968" i="17"/>
  <c r="D962" i="18" s="1"/>
  <c r="F968" i="17"/>
  <c r="E962" i="18" s="1"/>
  <c r="G968" i="17"/>
  <c r="F962" i="18" s="1"/>
  <c r="H968" i="17"/>
  <c r="I968" i="17"/>
  <c r="J968" i="17"/>
  <c r="K968" i="17"/>
  <c r="L968" i="17"/>
  <c r="M968" i="17"/>
  <c r="N968" i="17"/>
  <c r="O968" i="17"/>
  <c r="P968" i="17"/>
  <c r="Q968" i="17"/>
  <c r="R968" i="17"/>
  <c r="S968" i="17"/>
  <c r="T968" i="17"/>
  <c r="U968" i="17"/>
  <c r="V968" i="17"/>
  <c r="W968" i="17"/>
  <c r="X968" i="17"/>
  <c r="Y968" i="17"/>
  <c r="B969" i="17"/>
  <c r="A963" i="18" s="1"/>
  <c r="C969" i="17"/>
  <c r="B963" i="18" s="1"/>
  <c r="D969" i="17"/>
  <c r="C963" i="18" s="1"/>
  <c r="E969" i="17"/>
  <c r="D963" i="18" s="1"/>
  <c r="F969" i="17"/>
  <c r="E963" i="18" s="1"/>
  <c r="G969" i="17"/>
  <c r="F963" i="18" s="1"/>
  <c r="H969" i="17"/>
  <c r="I969" i="17"/>
  <c r="J969" i="17"/>
  <c r="K969" i="17"/>
  <c r="L969" i="17"/>
  <c r="M969" i="17"/>
  <c r="N969" i="17"/>
  <c r="O969" i="17"/>
  <c r="P969" i="17"/>
  <c r="Q969" i="17"/>
  <c r="R969" i="17"/>
  <c r="S969" i="17"/>
  <c r="T969" i="17"/>
  <c r="U969" i="17"/>
  <c r="V969" i="17"/>
  <c r="W969" i="17"/>
  <c r="X969" i="17"/>
  <c r="Y969" i="17"/>
  <c r="B970" i="17"/>
  <c r="A964" i="18" s="1"/>
  <c r="C970" i="17"/>
  <c r="B964" i="18" s="1"/>
  <c r="D970" i="17"/>
  <c r="C964" i="18" s="1"/>
  <c r="E970" i="17"/>
  <c r="D964" i="18" s="1"/>
  <c r="F970" i="17"/>
  <c r="E964" i="18" s="1"/>
  <c r="G970" i="17"/>
  <c r="F964" i="18" s="1"/>
  <c r="H970" i="17"/>
  <c r="I970" i="17"/>
  <c r="J970" i="17"/>
  <c r="K970" i="17"/>
  <c r="L970" i="17"/>
  <c r="M970" i="17"/>
  <c r="N970" i="17"/>
  <c r="O970" i="17"/>
  <c r="P970" i="17"/>
  <c r="Q970" i="17"/>
  <c r="R970" i="17"/>
  <c r="S970" i="17"/>
  <c r="T970" i="17"/>
  <c r="U970" i="17"/>
  <c r="V970" i="17"/>
  <c r="W970" i="17"/>
  <c r="X970" i="17"/>
  <c r="Y970" i="17"/>
  <c r="B971" i="17"/>
  <c r="A965" i="18" s="1"/>
  <c r="C971" i="17"/>
  <c r="B965" i="18" s="1"/>
  <c r="D971" i="17"/>
  <c r="C965" i="18" s="1"/>
  <c r="E971" i="17"/>
  <c r="D965" i="18" s="1"/>
  <c r="F971" i="17"/>
  <c r="E965" i="18" s="1"/>
  <c r="G971" i="17"/>
  <c r="F965" i="18" s="1"/>
  <c r="H971" i="17"/>
  <c r="I971" i="17"/>
  <c r="J971" i="17"/>
  <c r="K971" i="17"/>
  <c r="L971" i="17"/>
  <c r="M971" i="17"/>
  <c r="N971" i="17"/>
  <c r="O971" i="17"/>
  <c r="P971" i="17"/>
  <c r="Q971" i="17"/>
  <c r="R971" i="17"/>
  <c r="S971" i="17"/>
  <c r="T971" i="17"/>
  <c r="U971" i="17"/>
  <c r="V971" i="17"/>
  <c r="W971" i="17"/>
  <c r="X971" i="17"/>
  <c r="Y971" i="17"/>
  <c r="B972" i="17"/>
  <c r="A966" i="18" s="1"/>
  <c r="C972" i="17"/>
  <c r="B966" i="18" s="1"/>
  <c r="D972" i="17"/>
  <c r="C966" i="18" s="1"/>
  <c r="E972" i="17"/>
  <c r="D966" i="18" s="1"/>
  <c r="F972" i="17"/>
  <c r="E966" i="18" s="1"/>
  <c r="G972" i="17"/>
  <c r="F966" i="18" s="1"/>
  <c r="H972" i="17"/>
  <c r="I972" i="17"/>
  <c r="J972" i="17"/>
  <c r="K972" i="17"/>
  <c r="L972" i="17"/>
  <c r="M972" i="17"/>
  <c r="N972" i="17"/>
  <c r="O972" i="17"/>
  <c r="P972" i="17"/>
  <c r="Q972" i="17"/>
  <c r="R972" i="17"/>
  <c r="S972" i="17"/>
  <c r="T972" i="17"/>
  <c r="U972" i="17"/>
  <c r="V972" i="17"/>
  <c r="W972" i="17"/>
  <c r="X972" i="17"/>
  <c r="Y972" i="17"/>
  <c r="B973" i="17"/>
  <c r="A967" i="18" s="1"/>
  <c r="C973" i="17"/>
  <c r="B967" i="18" s="1"/>
  <c r="D973" i="17"/>
  <c r="C967" i="18" s="1"/>
  <c r="E973" i="17"/>
  <c r="D967" i="18" s="1"/>
  <c r="F973" i="17"/>
  <c r="E967" i="18" s="1"/>
  <c r="G973" i="17"/>
  <c r="F967" i="18" s="1"/>
  <c r="H973" i="17"/>
  <c r="I973" i="17"/>
  <c r="J973" i="17"/>
  <c r="K973" i="17"/>
  <c r="L973" i="17"/>
  <c r="M973" i="17"/>
  <c r="N973" i="17"/>
  <c r="O973" i="17"/>
  <c r="P973" i="17"/>
  <c r="Q973" i="17"/>
  <c r="R973" i="17"/>
  <c r="S973" i="17"/>
  <c r="T973" i="17"/>
  <c r="U973" i="17"/>
  <c r="V973" i="17"/>
  <c r="W973" i="17"/>
  <c r="X973" i="17"/>
  <c r="Y973" i="17"/>
  <c r="B974" i="17"/>
  <c r="A968" i="18" s="1"/>
  <c r="C974" i="17"/>
  <c r="B968" i="18" s="1"/>
  <c r="D974" i="17"/>
  <c r="C968" i="18" s="1"/>
  <c r="E974" i="17"/>
  <c r="D968" i="18" s="1"/>
  <c r="F974" i="17"/>
  <c r="E968" i="18" s="1"/>
  <c r="G974" i="17"/>
  <c r="F968" i="18" s="1"/>
  <c r="H974" i="17"/>
  <c r="I974" i="17"/>
  <c r="J974" i="17"/>
  <c r="K974" i="17"/>
  <c r="L974" i="17"/>
  <c r="M974" i="17"/>
  <c r="N974" i="17"/>
  <c r="O974" i="17"/>
  <c r="P974" i="17"/>
  <c r="Q974" i="17"/>
  <c r="R974" i="17"/>
  <c r="S974" i="17"/>
  <c r="T974" i="17"/>
  <c r="U974" i="17"/>
  <c r="V974" i="17"/>
  <c r="W974" i="17"/>
  <c r="X974" i="17"/>
  <c r="Y974" i="17"/>
  <c r="B975" i="17"/>
  <c r="A969" i="18" s="1"/>
  <c r="C975" i="17"/>
  <c r="B969" i="18" s="1"/>
  <c r="D975" i="17"/>
  <c r="C969" i="18" s="1"/>
  <c r="E975" i="17"/>
  <c r="D969" i="18" s="1"/>
  <c r="F975" i="17"/>
  <c r="E969" i="18" s="1"/>
  <c r="G975" i="17"/>
  <c r="F969" i="18" s="1"/>
  <c r="H975" i="17"/>
  <c r="I975" i="17"/>
  <c r="J975" i="17"/>
  <c r="K975" i="17"/>
  <c r="L975" i="17"/>
  <c r="M975" i="17"/>
  <c r="N975" i="17"/>
  <c r="O975" i="17"/>
  <c r="P975" i="17"/>
  <c r="Q975" i="17"/>
  <c r="R975" i="17"/>
  <c r="S975" i="17"/>
  <c r="T975" i="17"/>
  <c r="U975" i="17"/>
  <c r="V975" i="17"/>
  <c r="W975" i="17"/>
  <c r="X975" i="17"/>
  <c r="Y975" i="17"/>
  <c r="B976" i="17"/>
  <c r="A970" i="18" s="1"/>
  <c r="C976" i="17"/>
  <c r="B970" i="18" s="1"/>
  <c r="D976" i="17"/>
  <c r="C970" i="18" s="1"/>
  <c r="E976" i="17"/>
  <c r="D970" i="18" s="1"/>
  <c r="F976" i="17"/>
  <c r="E970" i="18" s="1"/>
  <c r="G976" i="17"/>
  <c r="F970" i="18" s="1"/>
  <c r="H976" i="17"/>
  <c r="I976" i="17"/>
  <c r="J976" i="17"/>
  <c r="K976" i="17"/>
  <c r="L976" i="17"/>
  <c r="M976" i="17"/>
  <c r="N976" i="17"/>
  <c r="O976" i="17"/>
  <c r="P976" i="17"/>
  <c r="Q976" i="17"/>
  <c r="R976" i="17"/>
  <c r="S976" i="17"/>
  <c r="T976" i="17"/>
  <c r="U976" i="17"/>
  <c r="V976" i="17"/>
  <c r="W976" i="17"/>
  <c r="X976" i="17"/>
  <c r="Y976" i="17"/>
  <c r="B977" i="17"/>
  <c r="A971" i="18" s="1"/>
  <c r="C977" i="17"/>
  <c r="B971" i="18" s="1"/>
  <c r="D977" i="17"/>
  <c r="C971" i="18" s="1"/>
  <c r="E977" i="17"/>
  <c r="D971" i="18" s="1"/>
  <c r="F977" i="17"/>
  <c r="E971" i="18" s="1"/>
  <c r="G977" i="17"/>
  <c r="F971" i="18" s="1"/>
  <c r="H977" i="17"/>
  <c r="I977" i="17"/>
  <c r="J977" i="17"/>
  <c r="K977" i="17"/>
  <c r="L977" i="17"/>
  <c r="M977" i="17"/>
  <c r="N977" i="17"/>
  <c r="O977" i="17"/>
  <c r="P977" i="17"/>
  <c r="Q977" i="17"/>
  <c r="R977" i="17"/>
  <c r="S977" i="17"/>
  <c r="T977" i="17"/>
  <c r="U977" i="17"/>
  <c r="V977" i="17"/>
  <c r="W977" i="17"/>
  <c r="X977" i="17"/>
  <c r="Y977" i="17"/>
  <c r="B978" i="17"/>
  <c r="A972" i="18" s="1"/>
  <c r="C978" i="17"/>
  <c r="B972" i="18" s="1"/>
  <c r="D978" i="17"/>
  <c r="C972" i="18" s="1"/>
  <c r="E978" i="17"/>
  <c r="D972" i="18" s="1"/>
  <c r="F978" i="17"/>
  <c r="E972" i="18" s="1"/>
  <c r="G978" i="17"/>
  <c r="F972" i="18" s="1"/>
  <c r="H978" i="17"/>
  <c r="I978" i="17"/>
  <c r="J978" i="17"/>
  <c r="K978" i="17"/>
  <c r="L978" i="17"/>
  <c r="M978" i="17"/>
  <c r="N978" i="17"/>
  <c r="O978" i="17"/>
  <c r="P978" i="17"/>
  <c r="Q978" i="17"/>
  <c r="R978" i="17"/>
  <c r="S978" i="17"/>
  <c r="T978" i="17"/>
  <c r="U978" i="17"/>
  <c r="V978" i="17"/>
  <c r="W978" i="17"/>
  <c r="X978" i="17"/>
  <c r="Y978" i="17"/>
  <c r="B979" i="17"/>
  <c r="A973" i="18" s="1"/>
  <c r="C979" i="17"/>
  <c r="B973" i="18" s="1"/>
  <c r="D979" i="17"/>
  <c r="C973" i="18" s="1"/>
  <c r="E979" i="17"/>
  <c r="D973" i="18" s="1"/>
  <c r="F979" i="17"/>
  <c r="E973" i="18" s="1"/>
  <c r="G979" i="17"/>
  <c r="F973" i="18" s="1"/>
  <c r="H979" i="17"/>
  <c r="I979" i="17"/>
  <c r="J979" i="17"/>
  <c r="K979" i="17"/>
  <c r="L979" i="17"/>
  <c r="M979" i="17"/>
  <c r="N979" i="17"/>
  <c r="O979" i="17"/>
  <c r="P979" i="17"/>
  <c r="Q979" i="17"/>
  <c r="R979" i="17"/>
  <c r="S979" i="17"/>
  <c r="T979" i="17"/>
  <c r="U979" i="17"/>
  <c r="V979" i="17"/>
  <c r="W979" i="17"/>
  <c r="X979" i="17"/>
  <c r="Y979" i="17"/>
  <c r="B980" i="17"/>
  <c r="A974" i="18" s="1"/>
  <c r="C980" i="17"/>
  <c r="B974" i="18" s="1"/>
  <c r="D980" i="17"/>
  <c r="C974" i="18" s="1"/>
  <c r="E980" i="17"/>
  <c r="D974" i="18" s="1"/>
  <c r="F980" i="17"/>
  <c r="E974" i="18" s="1"/>
  <c r="G980" i="17"/>
  <c r="F974" i="18" s="1"/>
  <c r="H980" i="17"/>
  <c r="I980" i="17"/>
  <c r="J980" i="17"/>
  <c r="K980" i="17"/>
  <c r="L980" i="17"/>
  <c r="M980" i="17"/>
  <c r="N980" i="17"/>
  <c r="O980" i="17"/>
  <c r="P980" i="17"/>
  <c r="Q980" i="17"/>
  <c r="R980" i="17"/>
  <c r="S980" i="17"/>
  <c r="T980" i="17"/>
  <c r="U980" i="17"/>
  <c r="V980" i="17"/>
  <c r="W980" i="17"/>
  <c r="X980" i="17"/>
  <c r="Y980" i="17"/>
  <c r="B981" i="17"/>
  <c r="A975" i="18" s="1"/>
  <c r="C981" i="17"/>
  <c r="B975" i="18" s="1"/>
  <c r="D981" i="17"/>
  <c r="C975" i="18" s="1"/>
  <c r="E981" i="17"/>
  <c r="D975" i="18" s="1"/>
  <c r="F981" i="17"/>
  <c r="E975" i="18" s="1"/>
  <c r="G981" i="17"/>
  <c r="F975" i="18" s="1"/>
  <c r="H981" i="17"/>
  <c r="I981" i="17"/>
  <c r="J981" i="17"/>
  <c r="K981" i="17"/>
  <c r="L981" i="17"/>
  <c r="M981" i="17"/>
  <c r="N981" i="17"/>
  <c r="O981" i="17"/>
  <c r="P981" i="17"/>
  <c r="Q981" i="17"/>
  <c r="R981" i="17"/>
  <c r="S981" i="17"/>
  <c r="T981" i="17"/>
  <c r="U981" i="17"/>
  <c r="V981" i="17"/>
  <c r="W981" i="17"/>
  <c r="X981" i="17"/>
  <c r="Y981" i="17"/>
  <c r="B982" i="17"/>
  <c r="A976" i="18" s="1"/>
  <c r="C982" i="17"/>
  <c r="B976" i="18" s="1"/>
  <c r="D982" i="17"/>
  <c r="C976" i="18" s="1"/>
  <c r="E982" i="17"/>
  <c r="D976" i="18" s="1"/>
  <c r="F982" i="17"/>
  <c r="E976" i="18" s="1"/>
  <c r="G982" i="17"/>
  <c r="F976" i="18" s="1"/>
  <c r="H982" i="17"/>
  <c r="I982" i="17"/>
  <c r="J982" i="17"/>
  <c r="K982" i="17"/>
  <c r="L982" i="17"/>
  <c r="M982" i="17"/>
  <c r="N982" i="17"/>
  <c r="O982" i="17"/>
  <c r="P982" i="17"/>
  <c r="Q982" i="17"/>
  <c r="R982" i="17"/>
  <c r="S982" i="17"/>
  <c r="T982" i="17"/>
  <c r="U982" i="17"/>
  <c r="V982" i="17"/>
  <c r="W982" i="17"/>
  <c r="X982" i="17"/>
  <c r="Y982" i="17"/>
  <c r="B983" i="17"/>
  <c r="A977" i="18" s="1"/>
  <c r="C983" i="17"/>
  <c r="B977" i="18" s="1"/>
  <c r="D983" i="17"/>
  <c r="C977" i="18" s="1"/>
  <c r="E983" i="17"/>
  <c r="D977" i="18" s="1"/>
  <c r="F983" i="17"/>
  <c r="E977" i="18" s="1"/>
  <c r="G983" i="17"/>
  <c r="F977" i="18" s="1"/>
  <c r="H983" i="17"/>
  <c r="I983" i="17"/>
  <c r="J983" i="17"/>
  <c r="K983" i="17"/>
  <c r="L983" i="17"/>
  <c r="M983" i="17"/>
  <c r="N983" i="17"/>
  <c r="O983" i="17"/>
  <c r="P983" i="17"/>
  <c r="Q983" i="17"/>
  <c r="R983" i="17"/>
  <c r="S983" i="17"/>
  <c r="T983" i="17"/>
  <c r="U983" i="17"/>
  <c r="V983" i="17"/>
  <c r="W983" i="17"/>
  <c r="X983" i="17"/>
  <c r="Y983" i="17"/>
  <c r="B984" i="17"/>
  <c r="A978" i="18" s="1"/>
  <c r="C984" i="17"/>
  <c r="B978" i="18" s="1"/>
  <c r="D984" i="17"/>
  <c r="C978" i="18" s="1"/>
  <c r="E984" i="17"/>
  <c r="D978" i="18" s="1"/>
  <c r="F984" i="17"/>
  <c r="E978" i="18" s="1"/>
  <c r="G984" i="17"/>
  <c r="F978" i="18" s="1"/>
  <c r="H984" i="17"/>
  <c r="I984" i="17"/>
  <c r="J984" i="17"/>
  <c r="K984" i="17"/>
  <c r="L984" i="17"/>
  <c r="M984" i="17"/>
  <c r="N984" i="17"/>
  <c r="O984" i="17"/>
  <c r="P984" i="17"/>
  <c r="Q984" i="17"/>
  <c r="R984" i="17"/>
  <c r="S984" i="17"/>
  <c r="T984" i="17"/>
  <c r="U984" i="17"/>
  <c r="V984" i="17"/>
  <c r="W984" i="17"/>
  <c r="X984" i="17"/>
  <c r="Y984" i="17"/>
  <c r="B985" i="17"/>
  <c r="A979" i="18" s="1"/>
  <c r="C985" i="17"/>
  <c r="B979" i="18" s="1"/>
  <c r="D985" i="17"/>
  <c r="C979" i="18" s="1"/>
  <c r="E985" i="17"/>
  <c r="D979" i="18" s="1"/>
  <c r="F985" i="17"/>
  <c r="E979" i="18" s="1"/>
  <c r="G985" i="17"/>
  <c r="F979" i="18" s="1"/>
  <c r="H985" i="17"/>
  <c r="I985" i="17"/>
  <c r="J985" i="17"/>
  <c r="K985" i="17"/>
  <c r="L985" i="17"/>
  <c r="M985" i="17"/>
  <c r="N985" i="17"/>
  <c r="O985" i="17"/>
  <c r="P985" i="17"/>
  <c r="Q985" i="17"/>
  <c r="R985" i="17"/>
  <c r="S985" i="17"/>
  <c r="T985" i="17"/>
  <c r="U985" i="17"/>
  <c r="V985" i="17"/>
  <c r="W985" i="17"/>
  <c r="X985" i="17"/>
  <c r="Y985" i="17"/>
  <c r="B986" i="17"/>
  <c r="A980" i="18" s="1"/>
  <c r="C986" i="17"/>
  <c r="B980" i="18" s="1"/>
  <c r="D986" i="17"/>
  <c r="C980" i="18" s="1"/>
  <c r="E986" i="17"/>
  <c r="D980" i="18" s="1"/>
  <c r="F986" i="17"/>
  <c r="E980" i="18" s="1"/>
  <c r="G986" i="17"/>
  <c r="F980" i="18" s="1"/>
  <c r="H986" i="17"/>
  <c r="I986" i="17"/>
  <c r="J986" i="17"/>
  <c r="K986" i="17"/>
  <c r="L986" i="17"/>
  <c r="M986" i="17"/>
  <c r="N986" i="17"/>
  <c r="O986" i="17"/>
  <c r="P986" i="17"/>
  <c r="Q986" i="17"/>
  <c r="R986" i="17"/>
  <c r="S986" i="17"/>
  <c r="T986" i="17"/>
  <c r="U986" i="17"/>
  <c r="V986" i="17"/>
  <c r="W986" i="17"/>
  <c r="X986" i="17"/>
  <c r="Y986" i="17"/>
  <c r="B987" i="17"/>
  <c r="A981" i="18" s="1"/>
  <c r="C987" i="17"/>
  <c r="B981" i="18" s="1"/>
  <c r="D987" i="17"/>
  <c r="C981" i="18" s="1"/>
  <c r="E987" i="17"/>
  <c r="D981" i="18" s="1"/>
  <c r="F987" i="17"/>
  <c r="E981" i="18" s="1"/>
  <c r="G987" i="17"/>
  <c r="F981" i="18" s="1"/>
  <c r="H987" i="17"/>
  <c r="I987" i="17"/>
  <c r="J987" i="17"/>
  <c r="K987" i="17"/>
  <c r="L987" i="17"/>
  <c r="M987" i="17"/>
  <c r="N987" i="17"/>
  <c r="O987" i="17"/>
  <c r="P987" i="17"/>
  <c r="Q987" i="17"/>
  <c r="R987" i="17"/>
  <c r="S987" i="17"/>
  <c r="T987" i="17"/>
  <c r="U987" i="17"/>
  <c r="V987" i="17"/>
  <c r="W987" i="17"/>
  <c r="X987" i="17"/>
  <c r="Y987" i="17"/>
  <c r="B988" i="17"/>
  <c r="A982" i="18" s="1"/>
  <c r="C988" i="17"/>
  <c r="B982" i="18" s="1"/>
  <c r="D988" i="17"/>
  <c r="C982" i="18" s="1"/>
  <c r="E988" i="17"/>
  <c r="D982" i="18" s="1"/>
  <c r="F988" i="17"/>
  <c r="E982" i="18" s="1"/>
  <c r="G988" i="17"/>
  <c r="F982" i="18" s="1"/>
  <c r="H988" i="17"/>
  <c r="I988" i="17"/>
  <c r="J988" i="17"/>
  <c r="K988" i="17"/>
  <c r="L988" i="17"/>
  <c r="M988" i="17"/>
  <c r="N988" i="17"/>
  <c r="O988" i="17"/>
  <c r="P988" i="17"/>
  <c r="Q988" i="17"/>
  <c r="R988" i="17"/>
  <c r="S988" i="17"/>
  <c r="T988" i="17"/>
  <c r="U988" i="17"/>
  <c r="V988" i="17"/>
  <c r="W988" i="17"/>
  <c r="X988" i="17"/>
  <c r="Y988" i="17"/>
  <c r="B989" i="17"/>
  <c r="A983" i="18" s="1"/>
  <c r="C989" i="17"/>
  <c r="B983" i="18" s="1"/>
  <c r="D989" i="17"/>
  <c r="C983" i="18" s="1"/>
  <c r="E989" i="17"/>
  <c r="D983" i="18" s="1"/>
  <c r="F989" i="17"/>
  <c r="E983" i="18" s="1"/>
  <c r="G989" i="17"/>
  <c r="F983" i="18" s="1"/>
  <c r="H989" i="17"/>
  <c r="I989" i="17"/>
  <c r="J989" i="17"/>
  <c r="K989" i="17"/>
  <c r="L989" i="17"/>
  <c r="M989" i="17"/>
  <c r="N989" i="17"/>
  <c r="O989" i="17"/>
  <c r="P989" i="17"/>
  <c r="Q989" i="17"/>
  <c r="R989" i="17"/>
  <c r="S989" i="17"/>
  <c r="T989" i="17"/>
  <c r="U989" i="17"/>
  <c r="V989" i="17"/>
  <c r="W989" i="17"/>
  <c r="X989" i="17"/>
  <c r="Y989" i="17"/>
  <c r="B990" i="17"/>
  <c r="A984" i="18" s="1"/>
  <c r="C990" i="17"/>
  <c r="B984" i="18" s="1"/>
  <c r="D990" i="17"/>
  <c r="C984" i="18" s="1"/>
  <c r="E990" i="17"/>
  <c r="D984" i="18" s="1"/>
  <c r="F990" i="17"/>
  <c r="E984" i="18" s="1"/>
  <c r="G990" i="17"/>
  <c r="F984" i="18" s="1"/>
  <c r="H990" i="17"/>
  <c r="I990" i="17"/>
  <c r="J990" i="17"/>
  <c r="K990" i="17"/>
  <c r="L990" i="17"/>
  <c r="M990" i="17"/>
  <c r="N990" i="17"/>
  <c r="O990" i="17"/>
  <c r="P990" i="17"/>
  <c r="Q990" i="17"/>
  <c r="R990" i="17"/>
  <c r="S990" i="17"/>
  <c r="T990" i="17"/>
  <c r="U990" i="17"/>
  <c r="V990" i="17"/>
  <c r="W990" i="17"/>
  <c r="X990" i="17"/>
  <c r="Y990" i="17"/>
  <c r="B991" i="17"/>
  <c r="A985" i="18" s="1"/>
  <c r="C991" i="17"/>
  <c r="B985" i="18" s="1"/>
  <c r="D991" i="17"/>
  <c r="C985" i="18" s="1"/>
  <c r="E991" i="17"/>
  <c r="D985" i="18" s="1"/>
  <c r="F991" i="17"/>
  <c r="E985" i="18" s="1"/>
  <c r="G991" i="17"/>
  <c r="F985" i="18" s="1"/>
  <c r="H991" i="17"/>
  <c r="I991" i="17"/>
  <c r="J991" i="17"/>
  <c r="K991" i="17"/>
  <c r="L991" i="17"/>
  <c r="M991" i="17"/>
  <c r="N991" i="17"/>
  <c r="O991" i="17"/>
  <c r="P991" i="17"/>
  <c r="Q991" i="17"/>
  <c r="R991" i="17"/>
  <c r="S991" i="17"/>
  <c r="T991" i="17"/>
  <c r="U991" i="17"/>
  <c r="V991" i="17"/>
  <c r="W991" i="17"/>
  <c r="X991" i="17"/>
  <c r="Y991" i="17"/>
  <c r="B992" i="17"/>
  <c r="A986" i="18" s="1"/>
  <c r="C992" i="17"/>
  <c r="B986" i="18" s="1"/>
  <c r="D992" i="17"/>
  <c r="C986" i="18" s="1"/>
  <c r="E992" i="17"/>
  <c r="D986" i="18" s="1"/>
  <c r="F992" i="17"/>
  <c r="E986" i="18" s="1"/>
  <c r="G992" i="17"/>
  <c r="F986" i="18" s="1"/>
  <c r="H992" i="17"/>
  <c r="I992" i="17"/>
  <c r="J992" i="17"/>
  <c r="K992" i="17"/>
  <c r="L992" i="17"/>
  <c r="M992" i="17"/>
  <c r="N992" i="17"/>
  <c r="O992" i="17"/>
  <c r="P992" i="17"/>
  <c r="Q992" i="17"/>
  <c r="R992" i="17"/>
  <c r="S992" i="17"/>
  <c r="T992" i="17"/>
  <c r="U992" i="17"/>
  <c r="V992" i="17"/>
  <c r="W992" i="17"/>
  <c r="X992" i="17"/>
  <c r="Y992" i="17"/>
  <c r="B993" i="17"/>
  <c r="A987" i="18" s="1"/>
  <c r="C993" i="17"/>
  <c r="B987" i="18" s="1"/>
  <c r="D993" i="17"/>
  <c r="C987" i="18" s="1"/>
  <c r="E993" i="17"/>
  <c r="D987" i="18" s="1"/>
  <c r="F993" i="17"/>
  <c r="E987" i="18" s="1"/>
  <c r="G993" i="17"/>
  <c r="F987" i="18" s="1"/>
  <c r="H993" i="17"/>
  <c r="I993" i="17"/>
  <c r="J993" i="17"/>
  <c r="K993" i="17"/>
  <c r="L993" i="17"/>
  <c r="M993" i="17"/>
  <c r="N993" i="17"/>
  <c r="O993" i="17"/>
  <c r="P993" i="17"/>
  <c r="Q993" i="17"/>
  <c r="R993" i="17"/>
  <c r="S993" i="17"/>
  <c r="T993" i="17"/>
  <c r="U993" i="17"/>
  <c r="V993" i="17"/>
  <c r="W993" i="17"/>
  <c r="X993" i="17"/>
  <c r="Y993" i="17"/>
  <c r="B994" i="17"/>
  <c r="A988" i="18" s="1"/>
  <c r="C994" i="17"/>
  <c r="B988" i="18" s="1"/>
  <c r="D994" i="17"/>
  <c r="C988" i="18" s="1"/>
  <c r="E994" i="17"/>
  <c r="D988" i="18" s="1"/>
  <c r="F994" i="17"/>
  <c r="E988" i="18" s="1"/>
  <c r="G994" i="17"/>
  <c r="F988" i="18" s="1"/>
  <c r="H994" i="17"/>
  <c r="I994" i="17"/>
  <c r="J994" i="17"/>
  <c r="K994" i="17"/>
  <c r="L994" i="17"/>
  <c r="M994" i="17"/>
  <c r="N994" i="17"/>
  <c r="O994" i="17"/>
  <c r="P994" i="17"/>
  <c r="Q994" i="17"/>
  <c r="R994" i="17"/>
  <c r="S994" i="17"/>
  <c r="T994" i="17"/>
  <c r="U994" i="17"/>
  <c r="V994" i="17"/>
  <c r="W994" i="17"/>
  <c r="X994" i="17"/>
  <c r="Y994" i="17"/>
  <c r="B995" i="17"/>
  <c r="A989" i="18" s="1"/>
  <c r="C995" i="17"/>
  <c r="B989" i="18" s="1"/>
  <c r="D995" i="17"/>
  <c r="C989" i="18" s="1"/>
  <c r="E995" i="17"/>
  <c r="D989" i="18" s="1"/>
  <c r="F995" i="17"/>
  <c r="E989" i="18" s="1"/>
  <c r="G995" i="17"/>
  <c r="F989" i="18" s="1"/>
  <c r="H995" i="17"/>
  <c r="I995" i="17"/>
  <c r="J995" i="17"/>
  <c r="K995" i="17"/>
  <c r="L995" i="17"/>
  <c r="M995" i="17"/>
  <c r="N995" i="17"/>
  <c r="O995" i="17"/>
  <c r="P995" i="17"/>
  <c r="Q995" i="17"/>
  <c r="R995" i="17"/>
  <c r="S995" i="17"/>
  <c r="T995" i="17"/>
  <c r="U995" i="17"/>
  <c r="V995" i="17"/>
  <c r="W995" i="17"/>
  <c r="X995" i="17"/>
  <c r="Y995" i="17"/>
  <c r="B996" i="17"/>
  <c r="A990" i="18" s="1"/>
  <c r="C996" i="17"/>
  <c r="B990" i="18" s="1"/>
  <c r="D996" i="17"/>
  <c r="C990" i="18" s="1"/>
  <c r="E996" i="17"/>
  <c r="D990" i="18" s="1"/>
  <c r="F996" i="17"/>
  <c r="E990" i="18" s="1"/>
  <c r="G996" i="17"/>
  <c r="F990" i="18" s="1"/>
  <c r="H996" i="17"/>
  <c r="I996" i="17"/>
  <c r="J996" i="17"/>
  <c r="K996" i="17"/>
  <c r="L996" i="17"/>
  <c r="M996" i="17"/>
  <c r="N996" i="17"/>
  <c r="O996" i="17"/>
  <c r="P996" i="17"/>
  <c r="Q996" i="17"/>
  <c r="R996" i="17"/>
  <c r="S996" i="17"/>
  <c r="T996" i="17"/>
  <c r="U996" i="17"/>
  <c r="V996" i="17"/>
  <c r="W996" i="17"/>
  <c r="X996" i="17"/>
  <c r="Y996" i="17"/>
  <c r="B997" i="17"/>
  <c r="A991" i="18" s="1"/>
  <c r="C997" i="17"/>
  <c r="B991" i="18" s="1"/>
  <c r="D997" i="17"/>
  <c r="C991" i="18" s="1"/>
  <c r="E997" i="17"/>
  <c r="D991" i="18" s="1"/>
  <c r="F997" i="17"/>
  <c r="E991" i="18" s="1"/>
  <c r="G997" i="17"/>
  <c r="F991" i="18" s="1"/>
  <c r="H997" i="17"/>
  <c r="I997" i="17"/>
  <c r="J997" i="17"/>
  <c r="K997" i="17"/>
  <c r="L997" i="17"/>
  <c r="M997" i="17"/>
  <c r="N997" i="17"/>
  <c r="O997" i="17"/>
  <c r="P997" i="17"/>
  <c r="Q997" i="17"/>
  <c r="R997" i="17"/>
  <c r="S997" i="17"/>
  <c r="T997" i="17"/>
  <c r="U997" i="17"/>
  <c r="V997" i="17"/>
  <c r="W997" i="17"/>
  <c r="X997" i="17"/>
  <c r="Y997" i="17"/>
  <c r="B998" i="17"/>
  <c r="A992" i="18" s="1"/>
  <c r="C998" i="17"/>
  <c r="B992" i="18" s="1"/>
  <c r="D998" i="17"/>
  <c r="C992" i="18" s="1"/>
  <c r="E998" i="17"/>
  <c r="D992" i="18" s="1"/>
  <c r="F998" i="17"/>
  <c r="E992" i="18" s="1"/>
  <c r="G998" i="17"/>
  <c r="F992" i="18" s="1"/>
  <c r="H998" i="17"/>
  <c r="I998" i="17"/>
  <c r="J998" i="17"/>
  <c r="K998" i="17"/>
  <c r="L998" i="17"/>
  <c r="M998" i="17"/>
  <c r="N998" i="17"/>
  <c r="O998" i="17"/>
  <c r="P998" i="17"/>
  <c r="Q998" i="17"/>
  <c r="R998" i="17"/>
  <c r="S998" i="17"/>
  <c r="T998" i="17"/>
  <c r="U998" i="17"/>
  <c r="V998" i="17"/>
  <c r="W998" i="17"/>
  <c r="X998" i="17"/>
  <c r="Y998" i="17"/>
  <c r="B999" i="17"/>
  <c r="A993" i="18" s="1"/>
  <c r="C999" i="17"/>
  <c r="B993" i="18" s="1"/>
  <c r="D999" i="17"/>
  <c r="C993" i="18" s="1"/>
  <c r="E999" i="17"/>
  <c r="D993" i="18" s="1"/>
  <c r="F999" i="17"/>
  <c r="E993" i="18" s="1"/>
  <c r="G999" i="17"/>
  <c r="F993" i="18" s="1"/>
  <c r="H999" i="17"/>
  <c r="I999" i="17"/>
  <c r="J999" i="17"/>
  <c r="K999" i="17"/>
  <c r="L999" i="17"/>
  <c r="M999" i="17"/>
  <c r="N999" i="17"/>
  <c r="O999" i="17"/>
  <c r="P999" i="17"/>
  <c r="Q999" i="17"/>
  <c r="R999" i="17"/>
  <c r="S999" i="17"/>
  <c r="T999" i="17"/>
  <c r="U999" i="17"/>
  <c r="V999" i="17"/>
  <c r="W999" i="17"/>
  <c r="X999" i="17"/>
  <c r="Y999" i="17"/>
  <c r="B1000" i="17"/>
  <c r="A994" i="18" s="1"/>
  <c r="C1000" i="17"/>
  <c r="B994" i="18" s="1"/>
  <c r="D1000" i="17"/>
  <c r="C994" i="18" s="1"/>
  <c r="E1000" i="17"/>
  <c r="D994" i="18" s="1"/>
  <c r="F1000" i="17"/>
  <c r="E994" i="18" s="1"/>
  <c r="G1000" i="17"/>
  <c r="F994" i="18" s="1"/>
  <c r="H1000" i="17"/>
  <c r="I1000" i="17"/>
  <c r="J1000" i="17"/>
  <c r="K1000" i="17"/>
  <c r="L1000" i="17"/>
  <c r="M1000" i="17"/>
  <c r="N1000" i="17"/>
  <c r="O1000" i="17"/>
  <c r="P1000" i="17"/>
  <c r="Q1000" i="17"/>
  <c r="R1000" i="17"/>
  <c r="S1000" i="17"/>
  <c r="T1000" i="17"/>
  <c r="U1000" i="17"/>
  <c r="V1000" i="17"/>
  <c r="W1000" i="17"/>
  <c r="X1000" i="17"/>
  <c r="Y1000" i="17"/>
  <c r="B1001" i="17"/>
  <c r="A995" i="18" s="1"/>
  <c r="C1001" i="17"/>
  <c r="B995" i="18" s="1"/>
  <c r="D1001" i="17"/>
  <c r="C995" i="18" s="1"/>
  <c r="E1001" i="17"/>
  <c r="D995" i="18" s="1"/>
  <c r="F1001" i="17"/>
  <c r="E995" i="18" s="1"/>
  <c r="G1001" i="17"/>
  <c r="F995" i="18" s="1"/>
  <c r="H1001" i="17"/>
  <c r="I1001" i="17"/>
  <c r="J1001" i="17"/>
  <c r="K1001" i="17"/>
  <c r="L1001" i="17"/>
  <c r="M1001" i="17"/>
  <c r="N1001" i="17"/>
  <c r="O1001" i="17"/>
  <c r="P1001" i="17"/>
  <c r="Q1001" i="17"/>
  <c r="R1001" i="17"/>
  <c r="S1001" i="17"/>
  <c r="T1001" i="17"/>
  <c r="U1001" i="17"/>
  <c r="V1001" i="17"/>
  <c r="W1001" i="17"/>
  <c r="X1001" i="17"/>
  <c r="Y1001" i="17"/>
  <c r="B1002" i="17"/>
  <c r="A996" i="18" s="1"/>
  <c r="C1002" i="17"/>
  <c r="B996" i="18" s="1"/>
  <c r="D1002" i="17"/>
  <c r="C996" i="18" s="1"/>
  <c r="E1002" i="17"/>
  <c r="D996" i="18" s="1"/>
  <c r="F1002" i="17"/>
  <c r="E996" i="18" s="1"/>
  <c r="G1002" i="17"/>
  <c r="F996" i="18" s="1"/>
  <c r="H1002" i="17"/>
  <c r="I1002" i="17"/>
  <c r="J1002" i="17"/>
  <c r="K1002" i="17"/>
  <c r="L1002" i="17"/>
  <c r="M1002" i="17"/>
  <c r="N1002" i="17"/>
  <c r="O1002" i="17"/>
  <c r="P1002" i="17"/>
  <c r="Q1002" i="17"/>
  <c r="R1002" i="17"/>
  <c r="S1002" i="17"/>
  <c r="T1002" i="17"/>
  <c r="U1002" i="17"/>
  <c r="V1002" i="17"/>
  <c r="W1002" i="17"/>
  <c r="X1002" i="17"/>
  <c r="Y1002" i="17"/>
  <c r="B1003" i="17"/>
  <c r="A997" i="18" s="1"/>
  <c r="C1003" i="17"/>
  <c r="B997" i="18" s="1"/>
  <c r="D1003" i="17"/>
  <c r="C997" i="18" s="1"/>
  <c r="E1003" i="17"/>
  <c r="D997" i="18" s="1"/>
  <c r="F1003" i="17"/>
  <c r="E997" i="18" s="1"/>
  <c r="G1003" i="17"/>
  <c r="F997" i="18" s="1"/>
  <c r="H1003" i="17"/>
  <c r="I1003" i="17"/>
  <c r="J1003" i="17"/>
  <c r="K1003" i="17"/>
  <c r="L1003" i="17"/>
  <c r="M1003" i="17"/>
  <c r="N1003" i="17"/>
  <c r="O1003" i="17"/>
  <c r="P1003" i="17"/>
  <c r="Q1003" i="17"/>
  <c r="R1003" i="17"/>
  <c r="S1003" i="17"/>
  <c r="T1003" i="17"/>
  <c r="U1003" i="17"/>
  <c r="V1003" i="17"/>
  <c r="W1003" i="17"/>
  <c r="X1003" i="17"/>
  <c r="Y1003" i="17"/>
  <c r="B1004" i="17"/>
  <c r="A998" i="18" s="1"/>
  <c r="C1004" i="17"/>
  <c r="B998" i="18" s="1"/>
  <c r="D1004" i="17"/>
  <c r="C998" i="18" s="1"/>
  <c r="E1004" i="17"/>
  <c r="D998" i="18" s="1"/>
  <c r="F1004" i="17"/>
  <c r="E998" i="18" s="1"/>
  <c r="G1004" i="17"/>
  <c r="F998" i="18" s="1"/>
  <c r="H1004" i="17"/>
  <c r="I1004" i="17"/>
  <c r="J1004" i="17"/>
  <c r="K1004" i="17"/>
  <c r="L1004" i="17"/>
  <c r="M1004" i="17"/>
  <c r="N1004" i="17"/>
  <c r="O1004" i="17"/>
  <c r="P1004" i="17"/>
  <c r="Q1004" i="17"/>
  <c r="R1004" i="17"/>
  <c r="S1004" i="17"/>
  <c r="T1004" i="17"/>
  <c r="U1004" i="17"/>
  <c r="V1004" i="17"/>
  <c r="W1004" i="17"/>
  <c r="X1004" i="17"/>
  <c r="Y1004" i="17"/>
  <c r="B1005" i="17"/>
  <c r="A999" i="18" s="1"/>
  <c r="C1005" i="17"/>
  <c r="B999" i="18" s="1"/>
  <c r="D1005" i="17"/>
  <c r="C999" i="18" s="1"/>
  <c r="E1005" i="17"/>
  <c r="D999" i="18" s="1"/>
  <c r="F1005" i="17"/>
  <c r="E999" i="18" s="1"/>
  <c r="G1005" i="17"/>
  <c r="F999" i="18" s="1"/>
  <c r="H1005" i="17"/>
  <c r="I1005" i="17"/>
  <c r="J1005" i="17"/>
  <c r="K1005" i="17"/>
  <c r="L1005" i="17"/>
  <c r="M1005" i="17"/>
  <c r="N1005" i="17"/>
  <c r="O1005" i="17"/>
  <c r="P1005" i="17"/>
  <c r="Q1005" i="17"/>
  <c r="R1005" i="17"/>
  <c r="S1005" i="17"/>
  <c r="T1005" i="17"/>
  <c r="U1005" i="17"/>
  <c r="V1005" i="17"/>
  <c r="W1005" i="17"/>
  <c r="X1005" i="17"/>
  <c r="Y1005" i="17"/>
  <c r="B1006" i="17"/>
  <c r="A1000" i="18" s="1"/>
  <c r="C1006" i="17"/>
  <c r="B1000" i="18" s="1"/>
  <c r="D1006" i="17"/>
  <c r="C1000" i="18" s="1"/>
  <c r="E1006" i="17"/>
  <c r="D1000" i="18" s="1"/>
  <c r="F1006" i="17"/>
  <c r="E1000" i="18" s="1"/>
  <c r="G1006" i="17"/>
  <c r="F1000" i="18" s="1"/>
  <c r="H1006" i="17"/>
  <c r="I1006" i="17"/>
  <c r="J1006" i="17"/>
  <c r="K1006" i="17"/>
  <c r="L1006" i="17"/>
  <c r="M1006" i="17"/>
  <c r="N1006" i="17"/>
  <c r="O1006" i="17"/>
  <c r="P1006" i="17"/>
  <c r="Q1006" i="17"/>
  <c r="R1006" i="17"/>
  <c r="S1006" i="17"/>
  <c r="T1006" i="17"/>
  <c r="U1006" i="17"/>
  <c r="V1006" i="17"/>
  <c r="W1006" i="17"/>
  <c r="X1006" i="17"/>
  <c r="Y1006" i="17"/>
  <c r="B1007" i="17"/>
  <c r="A1001" i="18" s="1"/>
  <c r="C1007" i="17"/>
  <c r="B1001" i="18" s="1"/>
  <c r="D1007" i="17"/>
  <c r="C1001" i="18" s="1"/>
  <c r="E1007" i="17"/>
  <c r="D1001" i="18" s="1"/>
  <c r="F1007" i="17"/>
  <c r="E1001" i="18" s="1"/>
  <c r="G1007" i="17"/>
  <c r="F1001" i="18" s="1"/>
  <c r="H1007" i="17"/>
  <c r="I1007" i="17"/>
  <c r="J1007" i="17"/>
  <c r="K1007" i="17"/>
  <c r="L1007" i="17"/>
  <c r="M1007" i="17"/>
  <c r="N1007" i="17"/>
  <c r="O1007" i="17"/>
  <c r="P1007" i="17"/>
  <c r="Q1007" i="17"/>
  <c r="R1007" i="17"/>
  <c r="S1007" i="17"/>
  <c r="T1007" i="17"/>
  <c r="U1007" i="17"/>
  <c r="V1007" i="17"/>
  <c r="W1007" i="17"/>
  <c r="X1007" i="17"/>
  <c r="Y1007" i="17"/>
  <c r="B1009" i="17"/>
  <c r="C1009" i="17"/>
  <c r="D1009" i="17"/>
  <c r="E1009" i="17"/>
  <c r="F1009" i="17"/>
  <c r="G1009" i="17"/>
  <c r="H1009" i="17"/>
  <c r="I1009" i="17"/>
  <c r="J1009" i="17"/>
  <c r="K1009" i="17"/>
  <c r="L1009" i="17"/>
  <c r="M1009" i="17"/>
  <c r="N1009" i="17"/>
  <c r="O1009" i="17"/>
  <c r="P1009" i="17"/>
  <c r="Q1009" i="17"/>
  <c r="R1009" i="17"/>
  <c r="S1009" i="17"/>
  <c r="T1009" i="17"/>
  <c r="U1009" i="17"/>
  <c r="V1009" i="17"/>
  <c r="W1009" i="17"/>
  <c r="X1009" i="17"/>
  <c r="Y1009" i="17"/>
  <c r="B1010" i="17"/>
  <c r="C1010" i="17"/>
  <c r="D1010" i="17"/>
  <c r="E1010" i="17"/>
  <c r="F1010" i="17"/>
  <c r="G1010" i="17"/>
  <c r="H1010" i="17"/>
  <c r="I1010" i="17"/>
  <c r="J1010" i="17"/>
  <c r="K1010" i="17"/>
  <c r="L1010" i="17"/>
  <c r="M1010" i="17"/>
  <c r="N1010" i="17"/>
  <c r="O1010" i="17"/>
  <c r="P1010" i="17"/>
  <c r="Q1010" i="17"/>
  <c r="R1010" i="17"/>
  <c r="S1010" i="17"/>
  <c r="T1010" i="17"/>
  <c r="U1010" i="17"/>
  <c r="V1010" i="17"/>
  <c r="W1010" i="17"/>
  <c r="X1010" i="17"/>
  <c r="Y1010" i="17"/>
  <c r="B1011" i="17"/>
  <c r="C1011" i="17"/>
  <c r="D1011" i="17"/>
  <c r="E1011" i="17"/>
  <c r="F1011" i="17"/>
  <c r="G1011" i="17"/>
  <c r="H1011" i="17"/>
  <c r="I1011" i="17"/>
  <c r="J1011" i="17"/>
  <c r="K1011" i="17"/>
  <c r="L1011" i="17"/>
  <c r="M1011" i="17"/>
  <c r="N1011" i="17"/>
  <c r="O1011" i="17"/>
  <c r="P1011" i="17"/>
  <c r="Q1011" i="17"/>
  <c r="R1011" i="17"/>
  <c r="S1011" i="17"/>
  <c r="T1011" i="17"/>
  <c r="U1011" i="17"/>
  <c r="V1011" i="17"/>
  <c r="W1011" i="17"/>
  <c r="X1011" i="17"/>
  <c r="Y1011" i="17"/>
  <c r="Z2" i="16"/>
  <c r="Z3" i="16"/>
  <c r="Z4" i="16"/>
  <c r="Z5" i="16"/>
  <c r="Z6" i="16"/>
  <c r="Z7" i="16"/>
  <c r="Z8" i="16"/>
  <c r="Z9" i="16"/>
  <c r="Z10" i="16"/>
  <c r="Z11" i="16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304" i="16"/>
  <c r="Z305" i="16"/>
  <c r="Z306" i="16"/>
  <c r="Z307" i="16"/>
  <c r="Z308" i="16"/>
  <c r="Z309" i="16"/>
  <c r="Z310" i="16"/>
  <c r="Z311" i="16"/>
  <c r="Z312" i="16"/>
  <c r="Z313" i="16"/>
  <c r="Z314" i="16"/>
  <c r="Z315" i="16"/>
  <c r="Z316" i="16"/>
  <c r="Z317" i="16"/>
  <c r="Z318" i="16"/>
  <c r="Z319" i="16"/>
  <c r="Z320" i="16"/>
  <c r="Z321" i="16"/>
  <c r="Z322" i="16"/>
  <c r="Z323" i="16"/>
  <c r="Z324" i="16"/>
  <c r="Z325" i="16"/>
  <c r="Z326" i="16"/>
  <c r="Z327" i="16"/>
  <c r="Z328" i="16"/>
  <c r="Z329" i="16"/>
  <c r="Z330" i="16"/>
  <c r="Z331" i="16"/>
  <c r="Z332" i="16"/>
  <c r="Z333" i="16"/>
  <c r="Z334" i="16"/>
  <c r="Z335" i="16"/>
  <c r="Z336" i="16"/>
  <c r="Z337" i="16"/>
  <c r="Z338" i="16"/>
  <c r="Z339" i="16"/>
  <c r="Z340" i="16"/>
  <c r="Z341" i="16"/>
  <c r="Z342" i="16"/>
  <c r="Z343" i="16"/>
  <c r="Z344" i="16"/>
  <c r="Z345" i="16"/>
  <c r="Z346" i="16"/>
  <c r="Z347" i="16"/>
  <c r="Z348" i="16"/>
  <c r="Z349" i="16"/>
  <c r="Z350" i="16"/>
  <c r="Z351" i="16"/>
  <c r="Z352" i="16"/>
  <c r="Z353" i="16"/>
  <c r="Z354" i="16"/>
  <c r="Z355" i="16"/>
  <c r="Z356" i="16"/>
  <c r="Z357" i="16"/>
  <c r="Z358" i="16"/>
  <c r="Z359" i="16"/>
  <c r="Z360" i="16"/>
  <c r="Z361" i="16"/>
  <c r="Z362" i="16"/>
  <c r="Z363" i="16"/>
  <c r="Z364" i="16"/>
  <c r="Z365" i="16"/>
  <c r="Z366" i="16"/>
  <c r="Z367" i="16"/>
  <c r="Z368" i="16"/>
  <c r="Z369" i="16"/>
  <c r="Z370" i="16"/>
  <c r="Z371" i="16"/>
  <c r="Z372" i="16"/>
  <c r="Z373" i="16"/>
  <c r="Z374" i="16"/>
  <c r="Z375" i="16"/>
  <c r="Z376" i="16"/>
  <c r="Z377" i="16"/>
  <c r="Z378" i="16"/>
  <c r="Z379" i="16"/>
  <c r="Z380" i="16"/>
  <c r="Z381" i="16"/>
  <c r="Z382" i="16"/>
  <c r="Z383" i="16"/>
  <c r="Z384" i="16"/>
  <c r="Z385" i="16"/>
  <c r="Z386" i="16"/>
  <c r="Z387" i="16"/>
  <c r="Z388" i="16"/>
  <c r="Z389" i="16"/>
  <c r="Z390" i="16"/>
  <c r="Z391" i="16"/>
  <c r="Z392" i="16"/>
  <c r="Z393" i="16"/>
  <c r="Z394" i="16"/>
  <c r="Z395" i="16"/>
  <c r="Z396" i="16"/>
  <c r="Z397" i="16"/>
  <c r="Z398" i="16"/>
  <c r="Z399" i="16"/>
  <c r="Z400" i="16"/>
  <c r="Z401" i="16"/>
  <c r="Z402" i="16"/>
  <c r="Z403" i="16"/>
  <c r="Z404" i="16"/>
  <c r="Z405" i="16"/>
  <c r="Z406" i="16"/>
  <c r="Z407" i="16"/>
  <c r="Z408" i="16"/>
  <c r="Z409" i="16"/>
  <c r="Z410" i="16"/>
  <c r="Z411" i="16"/>
  <c r="Z412" i="16"/>
  <c r="Z413" i="16"/>
  <c r="Z414" i="16"/>
  <c r="Z415" i="16"/>
  <c r="Z416" i="16"/>
  <c r="Z417" i="16"/>
  <c r="Z418" i="16"/>
  <c r="Z419" i="16"/>
  <c r="Z420" i="16"/>
  <c r="Z421" i="16"/>
  <c r="Z422" i="16"/>
  <c r="Z423" i="16"/>
  <c r="Z424" i="16"/>
  <c r="Z425" i="16"/>
  <c r="Z426" i="16"/>
  <c r="Z427" i="16"/>
  <c r="Z428" i="16"/>
  <c r="Z429" i="16"/>
  <c r="Z430" i="16"/>
  <c r="Z431" i="16"/>
  <c r="Z432" i="16"/>
  <c r="Z433" i="16"/>
  <c r="Z434" i="16"/>
  <c r="Z435" i="16"/>
  <c r="Z436" i="16"/>
  <c r="Z437" i="16"/>
  <c r="Z438" i="16"/>
  <c r="Z439" i="16"/>
  <c r="Z440" i="16"/>
  <c r="Z441" i="16"/>
  <c r="Z442" i="16"/>
  <c r="Z443" i="16"/>
  <c r="Z444" i="16"/>
  <c r="Z445" i="16"/>
  <c r="Z446" i="16"/>
  <c r="Z447" i="16"/>
  <c r="Z448" i="16"/>
  <c r="Z449" i="16"/>
  <c r="Z450" i="16"/>
  <c r="Z451" i="16"/>
  <c r="Z452" i="16"/>
  <c r="Z453" i="16"/>
  <c r="Z454" i="16"/>
  <c r="Z455" i="16"/>
  <c r="Z456" i="16"/>
  <c r="Z457" i="16"/>
  <c r="Z458" i="16"/>
  <c r="Z459" i="16"/>
  <c r="Z460" i="16"/>
  <c r="Z461" i="16"/>
  <c r="Z462" i="16"/>
  <c r="Z463" i="16"/>
  <c r="Z464" i="16"/>
  <c r="Z465" i="16"/>
  <c r="Z466" i="16"/>
  <c r="Z467" i="16"/>
  <c r="Z468" i="16"/>
  <c r="Z469" i="16"/>
  <c r="Z470" i="16"/>
  <c r="Z471" i="16"/>
  <c r="Z472" i="16"/>
  <c r="Z473" i="16"/>
  <c r="Z474" i="16"/>
  <c r="Z475" i="16"/>
  <c r="Z476" i="16"/>
  <c r="Z477" i="16"/>
  <c r="Z478" i="16"/>
  <c r="Z479" i="16"/>
  <c r="Z480" i="16"/>
  <c r="Z481" i="16"/>
  <c r="Z482" i="16"/>
  <c r="Z483" i="16"/>
  <c r="Z484" i="16"/>
  <c r="Z485" i="16"/>
  <c r="Z486" i="16"/>
  <c r="Z487" i="16"/>
  <c r="Z488" i="16"/>
  <c r="Z489" i="16"/>
  <c r="Z490" i="16"/>
  <c r="Z491" i="16"/>
  <c r="Z492" i="16"/>
  <c r="Z493" i="16"/>
  <c r="Z494" i="16"/>
  <c r="Z495" i="16"/>
  <c r="Z496" i="16"/>
  <c r="Z497" i="16"/>
  <c r="Z498" i="16"/>
  <c r="Z499" i="16"/>
  <c r="Z500" i="16"/>
  <c r="Z501" i="16"/>
  <c r="Z502" i="16"/>
  <c r="Z503" i="16"/>
  <c r="Z504" i="16"/>
  <c r="Z505" i="16"/>
  <c r="Z506" i="16"/>
  <c r="Z507" i="16"/>
  <c r="Z508" i="16"/>
  <c r="Z509" i="16"/>
  <c r="Z510" i="16"/>
  <c r="Z511" i="16"/>
  <c r="Z512" i="16"/>
  <c r="Z513" i="16"/>
  <c r="Z514" i="16"/>
  <c r="Z515" i="16"/>
  <c r="Z516" i="16"/>
  <c r="Z517" i="16"/>
  <c r="Z518" i="16"/>
  <c r="Z519" i="16"/>
  <c r="Z520" i="16"/>
  <c r="Z521" i="16"/>
  <c r="Z522" i="16"/>
  <c r="Z523" i="16"/>
  <c r="Z524" i="16"/>
  <c r="Z525" i="16"/>
  <c r="Z526" i="16"/>
  <c r="Z527" i="16"/>
  <c r="Z528" i="16"/>
  <c r="Z529" i="16"/>
  <c r="Z530" i="16"/>
  <c r="Z531" i="16"/>
  <c r="Z532" i="16"/>
  <c r="Z533" i="16"/>
  <c r="Z534" i="16"/>
  <c r="Z535" i="16"/>
  <c r="Z536" i="16"/>
  <c r="Z537" i="16"/>
  <c r="Z538" i="16"/>
  <c r="Z539" i="16"/>
  <c r="Z540" i="16"/>
  <c r="Z541" i="16"/>
  <c r="Z542" i="16"/>
  <c r="Z543" i="16"/>
  <c r="Z544" i="16"/>
  <c r="Z545" i="16"/>
  <c r="Z546" i="16"/>
  <c r="Z547" i="16"/>
  <c r="Z548" i="16"/>
  <c r="Z549" i="16"/>
  <c r="Z550" i="16"/>
  <c r="Z551" i="16"/>
  <c r="Z552" i="16"/>
  <c r="Z553" i="16"/>
  <c r="Z554" i="16"/>
  <c r="Z555" i="16"/>
  <c r="Z556" i="16"/>
  <c r="Z557" i="16"/>
  <c r="Z558" i="16"/>
  <c r="Z559" i="16"/>
  <c r="Z560" i="16"/>
  <c r="Z561" i="16"/>
  <c r="Z562" i="16"/>
  <c r="Z563" i="16"/>
  <c r="Z564" i="16"/>
  <c r="Z565" i="16"/>
  <c r="Z566" i="16"/>
  <c r="Z567" i="16"/>
  <c r="Z568" i="16"/>
  <c r="Z569" i="16"/>
  <c r="Z570" i="16"/>
  <c r="Z571" i="16"/>
  <c r="Z572" i="16"/>
  <c r="Z573" i="16"/>
  <c r="Z574" i="16"/>
  <c r="Z575" i="16"/>
  <c r="Z576" i="16"/>
  <c r="Z577" i="16"/>
  <c r="Z578" i="16"/>
  <c r="Z579" i="16"/>
  <c r="Z580" i="16"/>
  <c r="Z581" i="16"/>
  <c r="Z582" i="16"/>
  <c r="Z583" i="16"/>
  <c r="Z584" i="16"/>
  <c r="Z585" i="16"/>
  <c r="Z586" i="16"/>
  <c r="Z587" i="16"/>
  <c r="Z588" i="16"/>
  <c r="Z589" i="16"/>
  <c r="Z590" i="16"/>
  <c r="Z591" i="16"/>
  <c r="Z592" i="16"/>
  <c r="Z593" i="16"/>
  <c r="Z594" i="16"/>
  <c r="Z595" i="16"/>
  <c r="Z596" i="16"/>
  <c r="Z597" i="16"/>
  <c r="Z598" i="16"/>
  <c r="Z599" i="16"/>
  <c r="Z600" i="16"/>
  <c r="Z601" i="16"/>
  <c r="Z602" i="16"/>
  <c r="Z603" i="16"/>
  <c r="Z604" i="16"/>
  <c r="Z605" i="16"/>
  <c r="Z606" i="16"/>
  <c r="Z607" i="16"/>
  <c r="Z608" i="16"/>
  <c r="Z609" i="16"/>
  <c r="Z610" i="16"/>
  <c r="Z611" i="16"/>
  <c r="Z612" i="16"/>
  <c r="Z613" i="16"/>
  <c r="Z614" i="16"/>
  <c r="Z615" i="16"/>
  <c r="Z616" i="16"/>
  <c r="Z617" i="16"/>
  <c r="Z618" i="16"/>
  <c r="Z619" i="16"/>
  <c r="Z620" i="16"/>
  <c r="Z621" i="16"/>
  <c r="Z622" i="16"/>
  <c r="Z623" i="16"/>
  <c r="Z624" i="16"/>
  <c r="Z625" i="16"/>
  <c r="Z626" i="16"/>
  <c r="Z627" i="16"/>
  <c r="Z628" i="16"/>
  <c r="Z629" i="16"/>
  <c r="Z630" i="16"/>
  <c r="Z631" i="16"/>
  <c r="Z632" i="16"/>
  <c r="Z633" i="16"/>
  <c r="Z634" i="16"/>
  <c r="Z635" i="16"/>
  <c r="Z636" i="16"/>
  <c r="Z637" i="16"/>
  <c r="Z638" i="16"/>
  <c r="Z639" i="16"/>
  <c r="Z640" i="16"/>
  <c r="Z641" i="16"/>
  <c r="Z642" i="16"/>
  <c r="Z643" i="16"/>
  <c r="Z644" i="16"/>
  <c r="Z645" i="16"/>
  <c r="Z646" i="16"/>
  <c r="Z647" i="16"/>
  <c r="Z648" i="16"/>
  <c r="Z649" i="16"/>
  <c r="Z650" i="16"/>
  <c r="Z651" i="16"/>
  <c r="Z652" i="16"/>
  <c r="Z653" i="16"/>
  <c r="Z654" i="16"/>
  <c r="Z655" i="16"/>
  <c r="Z656" i="16"/>
  <c r="Z657" i="16"/>
  <c r="Z658" i="16"/>
  <c r="Z659" i="16"/>
  <c r="Z660" i="16"/>
  <c r="Z661" i="16"/>
  <c r="Z662" i="16"/>
  <c r="Z663" i="16"/>
  <c r="Z664" i="16"/>
  <c r="Z665" i="16"/>
  <c r="Z666" i="16"/>
  <c r="Z667" i="16"/>
  <c r="Z668" i="16"/>
  <c r="Z669" i="16"/>
  <c r="Z670" i="16"/>
  <c r="Z671" i="16"/>
  <c r="Z672" i="16"/>
  <c r="Z673" i="16"/>
  <c r="Z674" i="16"/>
  <c r="Z675" i="16"/>
  <c r="Z676" i="16"/>
  <c r="Z677" i="16"/>
  <c r="Z678" i="16"/>
  <c r="Z679" i="16"/>
  <c r="Z680" i="16"/>
  <c r="Z681" i="16"/>
  <c r="Z682" i="16"/>
  <c r="Z683" i="16"/>
  <c r="Z684" i="16"/>
  <c r="Z685" i="16"/>
  <c r="Z686" i="16"/>
  <c r="Z687" i="16"/>
  <c r="Z688" i="16"/>
  <c r="Z689" i="16"/>
  <c r="Z690" i="16"/>
  <c r="Z691" i="16"/>
  <c r="Z692" i="16"/>
  <c r="Z693" i="16"/>
  <c r="Z694" i="16"/>
  <c r="Z695" i="16"/>
  <c r="Z696" i="16"/>
  <c r="Z697" i="16"/>
  <c r="Z698" i="16"/>
  <c r="Z699" i="16"/>
  <c r="Z700" i="16"/>
  <c r="Z701" i="16"/>
  <c r="Z702" i="16"/>
  <c r="Z703" i="16"/>
  <c r="Z704" i="16"/>
  <c r="Z705" i="16"/>
  <c r="Z706" i="16"/>
  <c r="Z707" i="16"/>
  <c r="Z708" i="16"/>
  <c r="Z709" i="16"/>
  <c r="Z710" i="16"/>
  <c r="Z711" i="16"/>
  <c r="Z712" i="16"/>
  <c r="Z713" i="16"/>
  <c r="Z714" i="16"/>
  <c r="Z715" i="16"/>
  <c r="Z716" i="16"/>
  <c r="Z717" i="16"/>
  <c r="Z718" i="16"/>
  <c r="Z719" i="16"/>
  <c r="Z720" i="16"/>
  <c r="Z721" i="16"/>
  <c r="Z722" i="16"/>
  <c r="Z723" i="16"/>
  <c r="Z724" i="16"/>
  <c r="Z725" i="16"/>
  <c r="Z726" i="16"/>
  <c r="Z727" i="16"/>
  <c r="Z728" i="16"/>
  <c r="Z729" i="16"/>
  <c r="Z730" i="16"/>
  <c r="Z731" i="16"/>
  <c r="Z732" i="16"/>
  <c r="Z733" i="16"/>
  <c r="Z734" i="16"/>
  <c r="Z735" i="16"/>
  <c r="Z736" i="16"/>
  <c r="Z737" i="16"/>
  <c r="Z738" i="16"/>
  <c r="Z739" i="16"/>
  <c r="Z740" i="16"/>
  <c r="Z741" i="16"/>
  <c r="Z742" i="16"/>
  <c r="Z743" i="16"/>
  <c r="Z744" i="16"/>
  <c r="Z745" i="16"/>
  <c r="Z746" i="16"/>
  <c r="Z747" i="16"/>
  <c r="Z748" i="16"/>
  <c r="Z749" i="16"/>
  <c r="Z750" i="16"/>
  <c r="Z751" i="16"/>
  <c r="Z752" i="16"/>
  <c r="Z753" i="16"/>
  <c r="Z754" i="16"/>
  <c r="Z755" i="16"/>
  <c r="Z756" i="16"/>
  <c r="Z757" i="16"/>
  <c r="Z758" i="16"/>
  <c r="Z759" i="16"/>
  <c r="Z760" i="16"/>
  <c r="Z761" i="16"/>
  <c r="Z762" i="16"/>
  <c r="Z763" i="16"/>
  <c r="Z764" i="16"/>
  <c r="Z765" i="16"/>
  <c r="Z766" i="16"/>
  <c r="Z767" i="16"/>
  <c r="Z768" i="16"/>
  <c r="Z769" i="16"/>
  <c r="Z770" i="16"/>
  <c r="Z771" i="16"/>
  <c r="Z772" i="16"/>
  <c r="Z773" i="16"/>
  <c r="Z774" i="16"/>
  <c r="Z775" i="16"/>
  <c r="Z776" i="16"/>
  <c r="Z777" i="16"/>
  <c r="Z778" i="16"/>
  <c r="Z779" i="16"/>
  <c r="Z780" i="16"/>
  <c r="Z781" i="16"/>
  <c r="Z782" i="16"/>
  <c r="Z783" i="16"/>
  <c r="Z784" i="16"/>
  <c r="Z785" i="16"/>
  <c r="Z786" i="16"/>
  <c r="Z787" i="16"/>
  <c r="Z788" i="16"/>
  <c r="Z789" i="16"/>
  <c r="Z790" i="16"/>
  <c r="Z791" i="16"/>
  <c r="Z792" i="16"/>
  <c r="Z793" i="16"/>
  <c r="Z794" i="16"/>
  <c r="Z795" i="16"/>
  <c r="Z796" i="16"/>
  <c r="Z797" i="16"/>
  <c r="Z798" i="16"/>
  <c r="Z799" i="16"/>
  <c r="Z800" i="16"/>
  <c r="Z801" i="16"/>
  <c r="Z802" i="16"/>
  <c r="Z803" i="16"/>
  <c r="Z804" i="16"/>
  <c r="Z805" i="16"/>
  <c r="Z806" i="16"/>
  <c r="Z807" i="16"/>
  <c r="Z808" i="16"/>
  <c r="Z809" i="16"/>
  <c r="Z810" i="16"/>
  <c r="Z811" i="16"/>
  <c r="Z812" i="16"/>
  <c r="Z813" i="16"/>
  <c r="Z814" i="16"/>
  <c r="Z815" i="16"/>
  <c r="Z816" i="16"/>
  <c r="Z817" i="16"/>
  <c r="Z818" i="16"/>
  <c r="Z819" i="16"/>
  <c r="Z820" i="16"/>
  <c r="Z821" i="16"/>
  <c r="Z822" i="16"/>
  <c r="Z823" i="16"/>
  <c r="Z824" i="16"/>
  <c r="Z825" i="16"/>
  <c r="Z826" i="16"/>
  <c r="Z827" i="16"/>
  <c r="Z828" i="16"/>
  <c r="Z829" i="16"/>
  <c r="Z830" i="16"/>
  <c r="Z831" i="16"/>
  <c r="Z832" i="16"/>
  <c r="Z833" i="16"/>
  <c r="Z834" i="16"/>
  <c r="Z835" i="16"/>
  <c r="Z836" i="16"/>
  <c r="Z837" i="16"/>
  <c r="Z838" i="16"/>
  <c r="Z839" i="16"/>
  <c r="Z840" i="16"/>
  <c r="Z841" i="16"/>
  <c r="Z842" i="16"/>
  <c r="Z843" i="16"/>
  <c r="Z844" i="16"/>
  <c r="Z845" i="16"/>
  <c r="Z846" i="16"/>
  <c r="Z847" i="16"/>
  <c r="Z848" i="16"/>
  <c r="Z849" i="16"/>
  <c r="Z850" i="16"/>
  <c r="Z851" i="16"/>
  <c r="Z852" i="16"/>
  <c r="Z853" i="16"/>
  <c r="Z854" i="16"/>
  <c r="Z855" i="16"/>
  <c r="Z856" i="16"/>
  <c r="Z857" i="16"/>
  <c r="Z858" i="16"/>
  <c r="Z859" i="16"/>
  <c r="Z860" i="16"/>
  <c r="Z861" i="16"/>
  <c r="Z862" i="16"/>
  <c r="Z863" i="16"/>
  <c r="Z864" i="16"/>
  <c r="Z865" i="16"/>
  <c r="Z866" i="16"/>
  <c r="Z867" i="16"/>
  <c r="Z868" i="16"/>
  <c r="Z869" i="16"/>
  <c r="Z870" i="16"/>
  <c r="Z871" i="16"/>
  <c r="Z872" i="16"/>
  <c r="Z873" i="16"/>
  <c r="Z874" i="16"/>
  <c r="Z875" i="16"/>
  <c r="Z876" i="16"/>
  <c r="Z877" i="16"/>
  <c r="Z878" i="16"/>
  <c r="Z879" i="16"/>
  <c r="Z880" i="16"/>
  <c r="Z881" i="16"/>
  <c r="Z882" i="16"/>
  <c r="Z883" i="16"/>
  <c r="Z884" i="16"/>
  <c r="Z885" i="16"/>
  <c r="Z886" i="16"/>
  <c r="Z887" i="16"/>
  <c r="Z888" i="16"/>
  <c r="Z889" i="16"/>
  <c r="Z890" i="16"/>
  <c r="Z891" i="16"/>
  <c r="Z892" i="16"/>
  <c r="Z893" i="16"/>
  <c r="Z894" i="16"/>
  <c r="Z895" i="16"/>
  <c r="Z896" i="16"/>
  <c r="Z897" i="16"/>
  <c r="Z898" i="16"/>
  <c r="Z899" i="16"/>
  <c r="Z900" i="16"/>
  <c r="Z901" i="16"/>
  <c r="Z902" i="16"/>
  <c r="Z903" i="16"/>
  <c r="Z904" i="16"/>
  <c r="Z905" i="16"/>
  <c r="Z906" i="16"/>
  <c r="Z907" i="16"/>
  <c r="Z908" i="16"/>
  <c r="Z909" i="16"/>
  <c r="Z910" i="16"/>
  <c r="Z911" i="16"/>
  <c r="Z912" i="16"/>
  <c r="Z913" i="16"/>
  <c r="Z914" i="16"/>
  <c r="Z915" i="16"/>
  <c r="Z916" i="16"/>
  <c r="Z917" i="16"/>
  <c r="Z918" i="16"/>
  <c r="Z919" i="16"/>
  <c r="Z920" i="16"/>
  <c r="Z921" i="16"/>
  <c r="Z922" i="16"/>
  <c r="Z923" i="16"/>
  <c r="Z924" i="16"/>
  <c r="Z925" i="16"/>
  <c r="Z926" i="16"/>
  <c r="Z927" i="16"/>
  <c r="Z928" i="16"/>
  <c r="Z929" i="16"/>
  <c r="Z930" i="16"/>
  <c r="Z931" i="16"/>
  <c r="Z932" i="16"/>
  <c r="Z933" i="16"/>
  <c r="Z934" i="16"/>
  <c r="Z935" i="16"/>
  <c r="Z936" i="16"/>
  <c r="Z937" i="16"/>
  <c r="Z938" i="16"/>
  <c r="Z939" i="16"/>
  <c r="Z940" i="16"/>
  <c r="Z941" i="16"/>
  <c r="Z942" i="16"/>
  <c r="Z943" i="16"/>
  <c r="Z944" i="16"/>
  <c r="Z945" i="16"/>
  <c r="Z946" i="16"/>
  <c r="Z947" i="16"/>
  <c r="Z948" i="16"/>
  <c r="Z949" i="16"/>
  <c r="Z950" i="16"/>
  <c r="Z951" i="16"/>
  <c r="Z952" i="16"/>
  <c r="Z953" i="16"/>
  <c r="Z954" i="16"/>
  <c r="Z955" i="16"/>
  <c r="Z956" i="16"/>
  <c r="Z957" i="16"/>
  <c r="Z958" i="16"/>
  <c r="Z959" i="16"/>
  <c r="Z960" i="16"/>
  <c r="Z961" i="16"/>
  <c r="Z962" i="16"/>
  <c r="Z963" i="16"/>
  <c r="Z964" i="16"/>
  <c r="Z965" i="16"/>
  <c r="Z966" i="16"/>
  <c r="Z967" i="16"/>
  <c r="Z968" i="16"/>
  <c r="Z969" i="16"/>
  <c r="Z970" i="16"/>
  <c r="Z971" i="16"/>
  <c r="Z972" i="16"/>
  <c r="Z973" i="16"/>
  <c r="Z974" i="16"/>
  <c r="Z975" i="16"/>
  <c r="Z976" i="16"/>
  <c r="Z977" i="16"/>
  <c r="Z978" i="16"/>
  <c r="Z979" i="16"/>
  <c r="Z980" i="16"/>
  <c r="Z981" i="16"/>
  <c r="Z982" i="16"/>
  <c r="Z983" i="16"/>
  <c r="Z984" i="16"/>
  <c r="Z985" i="16"/>
  <c r="Z986" i="16"/>
  <c r="Z987" i="16"/>
  <c r="Z988" i="16"/>
  <c r="Z989" i="16"/>
  <c r="Z990" i="16"/>
  <c r="Z991" i="16"/>
  <c r="Z992" i="16"/>
  <c r="Z993" i="16"/>
  <c r="Z994" i="16"/>
  <c r="Z995" i="16"/>
  <c r="Z996" i="16"/>
  <c r="Z997" i="16"/>
  <c r="Z998" i="16"/>
  <c r="Z999" i="16"/>
  <c r="Z1000" i="16"/>
  <c r="Z1001" i="16"/>
  <c r="C4" i="15"/>
  <c r="C5" i="15"/>
  <c r="C40" i="15" s="1"/>
  <c r="C6" i="15"/>
  <c r="C20" i="15" s="1"/>
  <c r="A8" i="15"/>
  <c r="A9" i="15"/>
  <c r="A10" i="15"/>
  <c r="A11" i="15"/>
  <c r="A12" i="15"/>
  <c r="A13" i="15"/>
  <c r="A14" i="15"/>
  <c r="A15" i="15"/>
  <c r="A16" i="15"/>
  <c r="A17" i="15"/>
  <c r="A18" i="15"/>
  <c r="A19" i="15"/>
  <c r="A20" i="15"/>
  <c r="A21" i="15"/>
  <c r="A22" i="15"/>
  <c r="A23" i="15"/>
  <c r="A24" i="15"/>
  <c r="C24" i="15"/>
  <c r="A25" i="15"/>
  <c r="A26" i="15"/>
  <c r="A27" i="15"/>
  <c r="A28" i="15"/>
  <c r="A29" i="15"/>
  <c r="A30" i="15"/>
  <c r="A31" i="15"/>
  <c r="A32" i="15"/>
  <c r="A33" i="15"/>
  <c r="A34" i="15"/>
  <c r="A35" i="15"/>
  <c r="A36" i="15"/>
  <c r="C36" i="15"/>
  <c r="A37" i="15"/>
  <c r="A38" i="15"/>
  <c r="A39" i="15"/>
  <c r="A40" i="15"/>
  <c r="A41" i="15"/>
  <c r="A42" i="15"/>
  <c r="C42" i="15"/>
  <c r="A43" i="15"/>
  <c r="A44" i="15"/>
  <c r="A45" i="15"/>
  <c r="A46" i="15"/>
  <c r="A47" i="15"/>
  <c r="A48" i="15"/>
  <c r="C48" i="15"/>
  <c r="A49" i="15"/>
  <c r="A50" i="15"/>
  <c r="C50" i="15"/>
  <c r="A51" i="15"/>
  <c r="A52" i="15"/>
  <c r="A53" i="15"/>
  <c r="A54" i="15"/>
  <c r="A55" i="15"/>
  <c r="A56" i="15"/>
  <c r="C56" i="15"/>
  <c r="A57" i="15"/>
  <c r="A58" i="15"/>
  <c r="A59" i="15"/>
  <c r="A60" i="15"/>
  <c r="A61" i="15"/>
  <c r="A62" i="15"/>
  <c r="A63" i="15"/>
  <c r="A64" i="15"/>
  <c r="A65" i="15"/>
  <c r="A66" i="15"/>
  <c r="C66" i="15"/>
  <c r="A67" i="15"/>
  <c r="A68" i="15"/>
  <c r="C68" i="15"/>
  <c r="A69" i="15"/>
  <c r="A70" i="15"/>
  <c r="A71" i="15"/>
  <c r="A72" i="15"/>
  <c r="A73" i="15"/>
  <c r="A74" i="15"/>
  <c r="C74" i="15"/>
  <c r="A75" i="15"/>
  <c r="A76" i="15"/>
  <c r="A77" i="15"/>
  <c r="A78" i="15"/>
  <c r="A79" i="15"/>
  <c r="A80" i="15"/>
  <c r="A81" i="15"/>
  <c r="A82" i="15"/>
  <c r="C82" i="15"/>
  <c r="A83" i="15"/>
  <c r="A84" i="15"/>
  <c r="A85" i="15"/>
  <c r="A86" i="15"/>
  <c r="A87" i="15"/>
  <c r="A88" i="15"/>
  <c r="C88" i="15"/>
  <c r="A89" i="15"/>
  <c r="A90" i="15"/>
  <c r="A91" i="15"/>
  <c r="A92" i="15"/>
  <c r="A93" i="15"/>
  <c r="A94" i="15"/>
  <c r="C94" i="15"/>
  <c r="A95" i="15"/>
  <c r="A96" i="15"/>
  <c r="A97" i="15"/>
  <c r="A98" i="15"/>
  <c r="A99" i="15"/>
  <c r="A100" i="15"/>
  <c r="C100" i="15"/>
  <c r="A101" i="15"/>
  <c r="A102" i="15"/>
  <c r="C102" i="15"/>
  <c r="A103" i="15"/>
  <c r="A104" i="15"/>
  <c r="A105" i="15"/>
  <c r="A106" i="15"/>
  <c r="C106" i="15"/>
  <c r="A107" i="15"/>
  <c r="A108" i="15"/>
  <c r="A109" i="15"/>
  <c r="A110" i="15"/>
  <c r="A111" i="15"/>
  <c r="A112" i="15"/>
  <c r="C112" i="15"/>
  <c r="A113" i="15"/>
  <c r="A114" i="15"/>
  <c r="A115" i="15"/>
  <c r="A116" i="15"/>
  <c r="A117" i="15"/>
  <c r="A118" i="15"/>
  <c r="C118" i="15"/>
  <c r="A119" i="15"/>
  <c r="A120" i="15"/>
  <c r="C120" i="15"/>
  <c r="A121" i="15"/>
  <c r="A122" i="15"/>
  <c r="A123" i="15"/>
  <c r="A124" i="15"/>
  <c r="A125" i="15"/>
  <c r="A126" i="15"/>
  <c r="A127" i="15"/>
  <c r="A128" i="15"/>
  <c r="C128" i="15"/>
  <c r="A129" i="15"/>
  <c r="A130" i="15"/>
  <c r="A131" i="15"/>
  <c r="A132" i="15"/>
  <c r="A133" i="15"/>
  <c r="A134" i="15"/>
  <c r="C134" i="15"/>
  <c r="A135" i="15"/>
  <c r="A136" i="15"/>
  <c r="A137" i="15"/>
  <c r="A138" i="15"/>
  <c r="A139" i="15"/>
  <c r="A140" i="15"/>
  <c r="C140" i="15"/>
  <c r="A141" i="15"/>
  <c r="A142" i="15"/>
  <c r="C142" i="15"/>
  <c r="A143" i="15"/>
  <c r="A144" i="15"/>
  <c r="C144" i="15"/>
  <c r="A145" i="15"/>
  <c r="A146" i="15"/>
  <c r="A147" i="15"/>
  <c r="A148" i="15"/>
  <c r="A149" i="15"/>
  <c r="A150" i="15"/>
  <c r="C150" i="15"/>
  <c r="A151" i="15"/>
  <c r="A152" i="15"/>
  <c r="A153" i="15"/>
  <c r="A154" i="15"/>
  <c r="A155" i="15"/>
  <c r="A156" i="15"/>
  <c r="C156" i="15"/>
  <c r="A157" i="15"/>
  <c r="A158" i="15"/>
  <c r="C158" i="15"/>
  <c r="A159" i="15"/>
  <c r="A160" i="15"/>
  <c r="A161" i="15"/>
  <c r="A162" i="15"/>
  <c r="A163" i="15"/>
  <c r="A164" i="15"/>
  <c r="A165" i="15"/>
  <c r="A166" i="15"/>
  <c r="C166" i="15"/>
  <c r="A167" i="15"/>
  <c r="A168" i="15"/>
  <c r="A169" i="15"/>
  <c r="A170" i="15"/>
  <c r="A171" i="15"/>
  <c r="A172" i="15"/>
  <c r="C172" i="15"/>
  <c r="A173" i="15"/>
  <c r="A174" i="15"/>
  <c r="C174" i="15"/>
  <c r="A175" i="15"/>
  <c r="A176" i="15"/>
  <c r="C176" i="15"/>
  <c r="A177" i="15"/>
  <c r="A178" i="15"/>
  <c r="A179" i="15"/>
  <c r="A180" i="15"/>
  <c r="A181" i="15"/>
  <c r="A182" i="15"/>
  <c r="C182" i="15"/>
  <c r="A183" i="15"/>
  <c r="A184" i="15"/>
  <c r="A185" i="15"/>
  <c r="A186" i="15"/>
  <c r="A187" i="15"/>
  <c r="A188" i="15"/>
  <c r="C188" i="15"/>
  <c r="A189" i="15"/>
  <c r="A190" i="15"/>
  <c r="C190" i="15"/>
  <c r="A191" i="15"/>
  <c r="A192" i="15"/>
  <c r="C192" i="15"/>
  <c r="A193" i="15"/>
  <c r="A194" i="15"/>
  <c r="A195" i="15"/>
  <c r="A196" i="15"/>
  <c r="A197" i="15"/>
  <c r="A198" i="15"/>
  <c r="C198" i="15"/>
  <c r="A199" i="15"/>
  <c r="A200" i="15"/>
  <c r="A201" i="15"/>
  <c r="A202" i="15"/>
  <c r="A203" i="15"/>
  <c r="A204" i="15"/>
  <c r="C204" i="15"/>
  <c r="A205" i="15"/>
  <c r="A206" i="15"/>
  <c r="C206" i="15"/>
  <c r="A207" i="15"/>
  <c r="A208" i="15"/>
  <c r="A209" i="15"/>
  <c r="A210" i="15"/>
  <c r="A211" i="15"/>
  <c r="A212" i="15"/>
  <c r="C212" i="15"/>
  <c r="A213" i="15"/>
  <c r="A214" i="15"/>
  <c r="C214" i="15"/>
  <c r="A215" i="15"/>
  <c r="A216" i="15"/>
  <c r="A217" i="15"/>
  <c r="A218" i="15"/>
  <c r="A219" i="15"/>
  <c r="A220" i="15"/>
  <c r="C220" i="15"/>
  <c r="A221" i="15"/>
  <c r="A222" i="15"/>
  <c r="C222" i="15"/>
  <c r="A223" i="15"/>
  <c r="A224" i="15"/>
  <c r="A225" i="15"/>
  <c r="A226" i="15"/>
  <c r="A227" i="15"/>
  <c r="A228" i="15"/>
  <c r="A229" i="15"/>
  <c r="A230" i="15"/>
  <c r="C230" i="15"/>
  <c r="A231" i="15"/>
  <c r="A232" i="15"/>
  <c r="A233" i="15"/>
  <c r="A234" i="15"/>
  <c r="A235" i="15"/>
  <c r="A236" i="15"/>
  <c r="C236" i="15"/>
  <c r="A237" i="15"/>
  <c r="A238" i="15"/>
  <c r="C238" i="15"/>
  <c r="A239" i="15"/>
  <c r="A240" i="15"/>
  <c r="A241" i="15"/>
  <c r="A242" i="15"/>
  <c r="A243" i="15"/>
  <c r="A244" i="15"/>
  <c r="A245" i="15"/>
  <c r="A246" i="15"/>
  <c r="C246" i="15"/>
  <c r="A247" i="15"/>
  <c r="A248" i="15"/>
  <c r="C248" i="15"/>
  <c r="A249" i="15"/>
  <c r="A250" i="15"/>
  <c r="A251" i="15"/>
  <c r="A252" i="15"/>
  <c r="C252" i="15"/>
  <c r="A253" i="15"/>
  <c r="A254" i="15"/>
  <c r="C254" i="15"/>
  <c r="A255" i="15"/>
  <c r="A256" i="15"/>
  <c r="A257" i="15"/>
  <c r="A258" i="15"/>
  <c r="A259" i="15"/>
  <c r="A260" i="15"/>
  <c r="C260" i="15"/>
  <c r="A261" i="15"/>
  <c r="A262" i="15"/>
  <c r="C262" i="15"/>
  <c r="A263" i="15"/>
  <c r="A264" i="15"/>
  <c r="C264" i="15"/>
  <c r="A265" i="15"/>
  <c r="A266" i="15"/>
  <c r="A267" i="15"/>
  <c r="A268" i="15"/>
  <c r="C268" i="15"/>
  <c r="A269" i="15"/>
  <c r="A270" i="15"/>
  <c r="C270" i="15"/>
  <c r="A271" i="15"/>
  <c r="A272" i="15"/>
  <c r="A273" i="15"/>
  <c r="A274" i="15"/>
  <c r="A275" i="15"/>
  <c r="A276" i="15"/>
  <c r="C276" i="15"/>
  <c r="A277" i="15"/>
  <c r="A278" i="15"/>
  <c r="C278" i="15"/>
  <c r="A279" i="15"/>
  <c r="A280" i="15"/>
  <c r="C280" i="15"/>
  <c r="A281" i="15"/>
  <c r="A282" i="15"/>
  <c r="A283" i="15"/>
  <c r="A284" i="15"/>
  <c r="C284" i="15"/>
  <c r="A285" i="15"/>
  <c r="A286" i="15"/>
  <c r="C286" i="15"/>
  <c r="A287" i="15"/>
  <c r="A288" i="15"/>
  <c r="A289" i="15"/>
  <c r="A290" i="15"/>
  <c r="A291" i="15"/>
  <c r="A292" i="15"/>
  <c r="A293" i="15"/>
  <c r="A294" i="15"/>
  <c r="C294" i="15"/>
  <c r="A295" i="15"/>
  <c r="A296" i="15"/>
  <c r="A297" i="15"/>
  <c r="A298" i="15"/>
  <c r="A299" i="15"/>
  <c r="A300" i="15"/>
  <c r="C300" i="15"/>
  <c r="A301" i="15"/>
  <c r="A302" i="15"/>
  <c r="C302" i="15"/>
  <c r="A303" i="15"/>
  <c r="A304" i="15"/>
  <c r="C304" i="15"/>
  <c r="A305" i="15"/>
  <c r="A306" i="15"/>
  <c r="A307" i="15"/>
  <c r="A308" i="15"/>
  <c r="C308" i="15"/>
  <c r="A309" i="15"/>
  <c r="A310" i="15"/>
  <c r="C310" i="15"/>
  <c r="A311" i="15"/>
  <c r="A312" i="15"/>
  <c r="A313" i="15"/>
  <c r="A314" i="15"/>
  <c r="A315" i="15"/>
  <c r="A316" i="15"/>
  <c r="C316" i="15"/>
  <c r="A317" i="15"/>
  <c r="A318" i="15"/>
  <c r="C318" i="15"/>
  <c r="A319" i="15"/>
  <c r="A320" i="15"/>
  <c r="A321" i="15"/>
  <c r="A322" i="15"/>
  <c r="A323" i="15"/>
  <c r="A324" i="15"/>
  <c r="A325" i="15"/>
  <c r="A326" i="15"/>
  <c r="C326" i="15"/>
  <c r="A327" i="15"/>
  <c r="A328" i="15"/>
  <c r="C328" i="15"/>
  <c r="A329" i="15"/>
  <c r="A330" i="15"/>
  <c r="A331" i="15"/>
  <c r="A332" i="15"/>
  <c r="C332" i="15"/>
  <c r="A333" i="15"/>
  <c r="A334" i="15"/>
  <c r="C334" i="15"/>
  <c r="A335" i="15"/>
  <c r="A336" i="15"/>
  <c r="A337" i="15"/>
  <c r="A338" i="15"/>
  <c r="A339" i="15"/>
  <c r="A340" i="15"/>
  <c r="C340" i="15"/>
  <c r="A341" i="15"/>
  <c r="A342" i="15"/>
  <c r="C342" i="15"/>
  <c r="A343" i="15"/>
  <c r="A344" i="15"/>
  <c r="C344" i="15"/>
  <c r="A345" i="15"/>
  <c r="A346" i="15"/>
  <c r="A347" i="15"/>
  <c r="A348" i="15"/>
  <c r="C348" i="15"/>
  <c r="A349" i="15"/>
  <c r="A350" i="15"/>
  <c r="C350" i="15"/>
  <c r="A351" i="15"/>
  <c r="A352" i="15"/>
  <c r="A353" i="15"/>
  <c r="A354" i="15"/>
  <c r="A355" i="15"/>
  <c r="A356" i="15"/>
  <c r="A357" i="15"/>
  <c r="A358" i="15"/>
  <c r="C358" i="15"/>
  <c r="A359" i="15"/>
  <c r="A360" i="15"/>
  <c r="A361" i="15"/>
  <c r="A362" i="15"/>
  <c r="A363" i="15"/>
  <c r="A364" i="15"/>
  <c r="C364" i="15"/>
  <c r="A365" i="15"/>
  <c r="A366" i="15"/>
  <c r="C366" i="15"/>
  <c r="A367" i="15"/>
  <c r="A368" i="15"/>
  <c r="C368" i="15"/>
  <c r="A369" i="15"/>
  <c r="A370" i="15"/>
  <c r="A371" i="15"/>
  <c r="A372" i="15"/>
  <c r="A373" i="15"/>
  <c r="A374" i="15"/>
  <c r="C374" i="15"/>
  <c r="A375" i="15"/>
  <c r="A376" i="15"/>
  <c r="A377" i="15"/>
  <c r="A378" i="15"/>
  <c r="A379" i="15"/>
  <c r="A380" i="15"/>
  <c r="C380" i="15"/>
  <c r="A381" i="15"/>
  <c r="A382" i="15"/>
  <c r="C382" i="15"/>
  <c r="A383" i="15"/>
  <c r="A384" i="15"/>
  <c r="A385" i="15"/>
  <c r="A386" i="15"/>
  <c r="A387" i="15"/>
  <c r="A388" i="15"/>
  <c r="A389" i="15"/>
  <c r="A390" i="15"/>
  <c r="C390" i="15"/>
  <c r="A391" i="15"/>
  <c r="A392" i="15"/>
  <c r="A393" i="15"/>
  <c r="A394" i="15"/>
  <c r="A395" i="15"/>
  <c r="A396" i="15"/>
  <c r="C396" i="15"/>
  <c r="A397" i="15"/>
  <c r="A398" i="15"/>
  <c r="C398" i="15"/>
  <c r="A399" i="15"/>
  <c r="A400" i="15"/>
  <c r="C400" i="15"/>
  <c r="A401" i="15"/>
  <c r="A402" i="15"/>
  <c r="A403" i="15"/>
  <c r="A404" i="15"/>
  <c r="A405" i="15"/>
  <c r="A406" i="15"/>
  <c r="C406" i="15"/>
  <c r="A407" i="15"/>
  <c r="A408" i="15"/>
  <c r="A409" i="15"/>
  <c r="A410" i="15"/>
  <c r="A411" i="15"/>
  <c r="A412" i="15"/>
  <c r="C412" i="15"/>
  <c r="A413" i="15"/>
  <c r="A414" i="15"/>
  <c r="C414" i="15"/>
  <c r="A415" i="15"/>
  <c r="A416" i="15"/>
  <c r="A417" i="15"/>
  <c r="A418" i="15"/>
  <c r="A419" i="15"/>
  <c r="A420" i="15"/>
  <c r="A421" i="15"/>
  <c r="A422" i="15"/>
  <c r="C422" i="15"/>
  <c r="A423" i="15"/>
  <c r="A424" i="15"/>
  <c r="A425" i="15"/>
  <c r="A426" i="15"/>
  <c r="A427" i="15"/>
  <c r="A428" i="15"/>
  <c r="C428" i="15"/>
  <c r="A429" i="15"/>
  <c r="A430" i="15"/>
  <c r="C430" i="15"/>
  <c r="A431" i="15"/>
  <c r="A432" i="15"/>
  <c r="C432" i="15"/>
  <c r="A433" i="15"/>
  <c r="A434" i="15"/>
  <c r="A435" i="15"/>
  <c r="A436" i="15"/>
  <c r="A437" i="15"/>
  <c r="A438" i="15"/>
  <c r="C438" i="15"/>
  <c r="A439" i="15"/>
  <c r="A440" i="15"/>
  <c r="A441" i="15"/>
  <c r="A442" i="15"/>
  <c r="A443" i="15"/>
  <c r="A444" i="15"/>
  <c r="C444" i="15"/>
  <c r="A445" i="15"/>
  <c r="A446" i="15"/>
  <c r="C446" i="15"/>
  <c r="A447" i="15"/>
  <c r="A448" i="15"/>
  <c r="C448" i="15"/>
  <c r="A449" i="15"/>
  <c r="A450" i="15"/>
  <c r="A451" i="15"/>
  <c r="A452" i="15"/>
  <c r="C452" i="15"/>
  <c r="A453" i="15"/>
  <c r="A454" i="15"/>
  <c r="C454" i="15"/>
  <c r="A455" i="15"/>
  <c r="A456" i="15"/>
  <c r="A457" i="15"/>
  <c r="A458" i="15"/>
  <c r="A459" i="15"/>
  <c r="A460" i="15"/>
  <c r="C460" i="15"/>
  <c r="A461" i="15"/>
  <c r="A462" i="15"/>
  <c r="C462" i="15"/>
  <c r="A463" i="15"/>
  <c r="A464" i="15"/>
  <c r="A465" i="15"/>
  <c r="A466" i="15"/>
  <c r="A467" i="15"/>
  <c r="A468" i="15"/>
  <c r="A469" i="15"/>
  <c r="A470" i="15"/>
  <c r="C470" i="15"/>
  <c r="A471" i="15"/>
  <c r="A472" i="15"/>
  <c r="A473" i="15"/>
  <c r="A474" i="15"/>
  <c r="A475" i="15"/>
  <c r="A476" i="15"/>
  <c r="C476" i="15"/>
  <c r="A477" i="15"/>
  <c r="A478" i="15"/>
  <c r="C478" i="15"/>
  <c r="A479" i="15"/>
  <c r="A480" i="15"/>
  <c r="C480" i="15"/>
  <c r="A481" i="15"/>
  <c r="A482" i="15"/>
  <c r="A483" i="15"/>
  <c r="A484" i="15"/>
  <c r="C484" i="15"/>
  <c r="A485" i="15"/>
  <c r="A486" i="15"/>
  <c r="C486" i="15"/>
  <c r="A487" i="15"/>
  <c r="A488" i="15"/>
  <c r="C488" i="15"/>
  <c r="A489" i="15"/>
  <c r="A490" i="15"/>
  <c r="A491" i="15"/>
  <c r="A492" i="15"/>
  <c r="C492" i="15"/>
  <c r="A493" i="15"/>
  <c r="A494" i="15"/>
  <c r="C494" i="15"/>
  <c r="A495" i="15"/>
  <c r="A496" i="15"/>
  <c r="A497" i="15"/>
  <c r="A498" i="15"/>
  <c r="A499" i="15"/>
  <c r="A500" i="15"/>
  <c r="A501" i="15"/>
  <c r="A502" i="15"/>
  <c r="C502" i="15"/>
  <c r="A503" i="15"/>
  <c r="A504" i="15"/>
  <c r="A505" i="15"/>
  <c r="A506" i="15"/>
  <c r="A507" i="15"/>
  <c r="A508" i="15"/>
  <c r="C508" i="15"/>
  <c r="A509" i="15"/>
  <c r="A510" i="15"/>
  <c r="C510" i="15"/>
  <c r="A511" i="15"/>
  <c r="A512" i="15"/>
  <c r="C512" i="15"/>
  <c r="A513" i="15"/>
  <c r="A514" i="15"/>
  <c r="A515" i="15"/>
  <c r="A516" i="15"/>
  <c r="A517" i="15"/>
  <c r="A518" i="15"/>
  <c r="C518" i="15"/>
  <c r="A519" i="15"/>
  <c r="A520" i="15"/>
  <c r="A521" i="15"/>
  <c r="A522" i="15"/>
  <c r="A523" i="15"/>
  <c r="A524" i="15"/>
  <c r="C524" i="15"/>
  <c r="A525" i="15"/>
  <c r="A526" i="15"/>
  <c r="C526" i="15"/>
  <c r="A527" i="15"/>
  <c r="A528" i="15"/>
  <c r="A529" i="15"/>
  <c r="A530" i="15"/>
  <c r="A531" i="15"/>
  <c r="A532" i="15"/>
  <c r="C532" i="15"/>
  <c r="A533" i="15"/>
  <c r="A534" i="15"/>
  <c r="C534" i="15"/>
  <c r="A535" i="15"/>
  <c r="A536" i="15"/>
  <c r="A537" i="15"/>
  <c r="A538" i="15"/>
  <c r="A539" i="15"/>
  <c r="A540" i="15"/>
  <c r="C540" i="15"/>
  <c r="A541" i="15"/>
  <c r="A542" i="15"/>
  <c r="C542" i="15"/>
  <c r="A543" i="15"/>
  <c r="A544" i="15"/>
  <c r="A545" i="15"/>
  <c r="A546" i="15"/>
  <c r="A547" i="15"/>
  <c r="A548" i="15"/>
  <c r="A549" i="15"/>
  <c r="A550" i="15"/>
  <c r="C550" i="15"/>
  <c r="A551" i="15"/>
  <c r="A552" i="15"/>
  <c r="A553" i="15"/>
  <c r="A554" i="15"/>
  <c r="A555" i="15"/>
  <c r="A556" i="15"/>
  <c r="C556" i="15"/>
  <c r="A557" i="15"/>
  <c r="A558" i="15"/>
  <c r="C558" i="15"/>
  <c r="A559" i="15"/>
  <c r="A560" i="15"/>
  <c r="A561" i="15"/>
  <c r="A562" i="15"/>
  <c r="A563" i="15"/>
  <c r="A564" i="15"/>
  <c r="C564" i="15"/>
  <c r="A565" i="15"/>
  <c r="A566" i="15"/>
  <c r="C566" i="15"/>
  <c r="A567" i="15"/>
  <c r="A568" i="15"/>
  <c r="A569" i="15"/>
  <c r="A570" i="15"/>
  <c r="A571" i="15"/>
  <c r="A572" i="15"/>
  <c r="C572" i="15"/>
  <c r="A573" i="15"/>
  <c r="A574" i="15"/>
  <c r="C574" i="15"/>
  <c r="A575" i="15"/>
  <c r="A576" i="15"/>
  <c r="C576" i="15"/>
  <c r="A577" i="15"/>
  <c r="A578" i="15"/>
  <c r="A579" i="15"/>
  <c r="A580" i="15"/>
  <c r="A581" i="15"/>
  <c r="A582" i="15"/>
  <c r="C582" i="15"/>
  <c r="A583" i="15"/>
  <c r="A584" i="15"/>
  <c r="A585" i="15"/>
  <c r="A586" i="15"/>
  <c r="A587" i="15"/>
  <c r="A588" i="15"/>
  <c r="C588" i="15"/>
  <c r="A589" i="15"/>
  <c r="A590" i="15"/>
  <c r="C590" i="15"/>
  <c r="A591" i="15"/>
  <c r="A592" i="15"/>
  <c r="A593" i="15"/>
  <c r="A594" i="15"/>
  <c r="A595" i="15"/>
  <c r="A596" i="15"/>
  <c r="C596" i="15"/>
  <c r="A597" i="15"/>
  <c r="A598" i="15"/>
  <c r="C598" i="15"/>
  <c r="A599" i="15"/>
  <c r="A600" i="15"/>
  <c r="A601" i="15"/>
  <c r="A602" i="15"/>
  <c r="A603" i="15"/>
  <c r="A604" i="15"/>
  <c r="C604" i="15"/>
  <c r="A605" i="15"/>
  <c r="A606" i="15"/>
  <c r="C606" i="15"/>
  <c r="A607" i="15"/>
  <c r="A608" i="15"/>
  <c r="A609" i="15"/>
  <c r="A610" i="15"/>
  <c r="A611" i="15"/>
  <c r="A612" i="15"/>
  <c r="A613" i="15"/>
  <c r="A614" i="15"/>
  <c r="C614" i="15"/>
  <c r="A615" i="15"/>
  <c r="A616" i="15"/>
  <c r="A617" i="15"/>
  <c r="A618" i="15"/>
  <c r="A619" i="15"/>
  <c r="A620" i="15"/>
  <c r="C620" i="15"/>
  <c r="A621" i="15"/>
  <c r="A622" i="15"/>
  <c r="C622" i="15"/>
  <c r="A623" i="15"/>
  <c r="A624" i="15"/>
  <c r="A625" i="15"/>
  <c r="A626" i="15"/>
  <c r="A627" i="15"/>
  <c r="A628" i="15"/>
  <c r="A629" i="15"/>
  <c r="A630" i="15"/>
  <c r="C630" i="15"/>
  <c r="A631" i="15"/>
  <c r="A632" i="15"/>
  <c r="C632" i="15"/>
  <c r="A633" i="15"/>
  <c r="A634" i="15"/>
  <c r="A635" i="15"/>
  <c r="A636" i="15"/>
  <c r="C636" i="15"/>
  <c r="A637" i="15"/>
  <c r="A638" i="15"/>
  <c r="C638" i="15"/>
  <c r="A639" i="15"/>
  <c r="A640" i="15"/>
  <c r="C640" i="15"/>
  <c r="A641" i="15"/>
  <c r="A642" i="15"/>
  <c r="A643" i="15"/>
  <c r="A644" i="15"/>
  <c r="A645" i="15"/>
  <c r="A646" i="15"/>
  <c r="C646" i="15"/>
  <c r="A647" i="15"/>
  <c r="A648" i="15"/>
  <c r="A649" i="15"/>
  <c r="A650" i="15"/>
  <c r="A651" i="15"/>
  <c r="A652" i="15"/>
  <c r="C652" i="15"/>
  <c r="A653" i="15"/>
  <c r="A654" i="15"/>
  <c r="C654" i="15"/>
  <c r="A655" i="15"/>
  <c r="A656" i="15"/>
  <c r="C656" i="15"/>
  <c r="A657" i="15"/>
  <c r="A658" i="15"/>
  <c r="A659" i="15"/>
  <c r="A660" i="15"/>
  <c r="A661" i="15"/>
  <c r="A662" i="15"/>
  <c r="C662" i="15"/>
  <c r="A663" i="15"/>
  <c r="A664" i="15"/>
  <c r="A665" i="15"/>
  <c r="A666" i="15"/>
  <c r="A667" i="15"/>
  <c r="A668" i="15"/>
  <c r="C668" i="15"/>
  <c r="A669" i="15"/>
  <c r="A670" i="15"/>
  <c r="C670" i="15"/>
  <c r="A671" i="15"/>
  <c r="A672" i="15"/>
  <c r="A673" i="15"/>
  <c r="A674" i="15"/>
  <c r="A675" i="15"/>
  <c r="A676" i="15"/>
  <c r="A677" i="15"/>
  <c r="A678" i="15"/>
  <c r="C678" i="15"/>
  <c r="A679" i="15"/>
  <c r="A680" i="15"/>
  <c r="A681" i="15"/>
  <c r="A682" i="15"/>
  <c r="A683" i="15"/>
  <c r="A684" i="15"/>
  <c r="C684" i="15"/>
  <c r="A685" i="15"/>
  <c r="A686" i="15"/>
  <c r="C686" i="15"/>
  <c r="A687" i="15"/>
  <c r="A688" i="15"/>
  <c r="A689" i="15"/>
  <c r="A690" i="15"/>
  <c r="A691" i="15"/>
  <c r="A692" i="15"/>
  <c r="A693" i="15"/>
  <c r="A694" i="15"/>
  <c r="C694" i="15"/>
  <c r="A695" i="15"/>
  <c r="A696" i="15"/>
  <c r="A697" i="15"/>
  <c r="A698" i="15"/>
  <c r="A699" i="15"/>
  <c r="A700" i="15"/>
  <c r="C700" i="15"/>
  <c r="A701" i="15"/>
  <c r="A702" i="15"/>
  <c r="C702" i="15"/>
  <c r="A703" i="15"/>
  <c r="A704" i="15"/>
  <c r="C704" i="15"/>
  <c r="A705" i="15"/>
  <c r="A706" i="15"/>
  <c r="C706" i="15"/>
  <c r="A707" i="15"/>
  <c r="A708" i="15"/>
  <c r="C708" i="15"/>
  <c r="A709" i="15"/>
  <c r="A710" i="15"/>
  <c r="C710" i="15"/>
  <c r="A711" i="15"/>
  <c r="A712" i="15"/>
  <c r="A713" i="15"/>
  <c r="A714" i="15"/>
  <c r="C714" i="15"/>
  <c r="A715" i="15"/>
  <c r="A716" i="15"/>
  <c r="C716" i="15"/>
  <c r="A717" i="15"/>
  <c r="A718" i="15"/>
  <c r="C718" i="15"/>
  <c r="A719" i="15"/>
  <c r="A720" i="15"/>
  <c r="C720" i="15"/>
  <c r="A721" i="15"/>
  <c r="A722" i="15"/>
  <c r="A723" i="15"/>
  <c r="A724" i="15"/>
  <c r="A725" i="15"/>
  <c r="A726" i="15"/>
  <c r="C726" i="15"/>
  <c r="A727" i="15"/>
  <c r="A728" i="15"/>
  <c r="A729" i="15"/>
  <c r="A730" i="15"/>
  <c r="A731" i="15"/>
  <c r="A732" i="15"/>
  <c r="C732" i="15"/>
  <c r="A733" i="15"/>
  <c r="A734" i="15"/>
  <c r="C734" i="15"/>
  <c r="A735" i="15"/>
  <c r="A736" i="15"/>
  <c r="C736" i="15"/>
  <c r="A737" i="15"/>
  <c r="A738" i="15"/>
  <c r="A739" i="15"/>
  <c r="A740" i="15"/>
  <c r="C740" i="15"/>
  <c r="A741" i="15"/>
  <c r="A742" i="15"/>
  <c r="C742" i="15"/>
  <c r="A743" i="15"/>
  <c r="A744" i="15"/>
  <c r="A745" i="15"/>
  <c r="A746" i="15"/>
  <c r="C746" i="15"/>
  <c r="A747" i="15"/>
  <c r="A748" i="15"/>
  <c r="C748" i="15"/>
  <c r="A749" i="15"/>
  <c r="A750" i="15"/>
  <c r="C750" i="15"/>
  <c r="A751" i="15"/>
  <c r="A752" i="15"/>
  <c r="C752" i="15"/>
  <c r="A753" i="15"/>
  <c r="A754" i="15"/>
  <c r="A755" i="15"/>
  <c r="A756" i="15"/>
  <c r="A757" i="15"/>
  <c r="A758" i="15"/>
  <c r="C758" i="15"/>
  <c r="A759" i="15"/>
  <c r="A760" i="15"/>
  <c r="C760" i="15"/>
  <c r="A761" i="15"/>
  <c r="A762" i="15"/>
  <c r="A763" i="15"/>
  <c r="A764" i="15"/>
  <c r="C764" i="15"/>
  <c r="A765" i="15"/>
  <c r="A766" i="15"/>
  <c r="C766" i="15"/>
  <c r="A767" i="15"/>
  <c r="A768" i="15"/>
  <c r="A769" i="15"/>
  <c r="A770" i="15"/>
  <c r="A771" i="15"/>
  <c r="A772" i="15"/>
  <c r="A773" i="15"/>
  <c r="A774" i="15"/>
  <c r="C774" i="15"/>
  <c r="A775" i="15"/>
  <c r="A776" i="15"/>
  <c r="A777" i="15"/>
  <c r="A778" i="15"/>
  <c r="C778" i="15"/>
  <c r="A779" i="15"/>
  <c r="A780" i="15"/>
  <c r="C780" i="15"/>
  <c r="A781" i="15"/>
  <c r="A782" i="15"/>
  <c r="C782" i="15"/>
  <c r="A783" i="15"/>
  <c r="A784" i="15"/>
  <c r="A785" i="15"/>
  <c r="A786" i="15"/>
  <c r="C786" i="15"/>
  <c r="A787" i="15"/>
  <c r="A788" i="15"/>
  <c r="A789" i="15"/>
  <c r="A790" i="15"/>
  <c r="C790" i="15"/>
  <c r="A791" i="15"/>
  <c r="A792" i="15"/>
  <c r="C792" i="15"/>
  <c r="A793" i="15"/>
  <c r="A794" i="15"/>
  <c r="A795" i="15"/>
  <c r="A796" i="15"/>
  <c r="C796" i="15"/>
  <c r="A797" i="15"/>
  <c r="A798" i="15"/>
  <c r="C798" i="15"/>
  <c r="A799" i="15"/>
  <c r="A800" i="15"/>
  <c r="A801" i="15"/>
  <c r="A802" i="15"/>
  <c r="A803" i="15"/>
  <c r="A804" i="15"/>
  <c r="A805" i="15"/>
  <c r="A806" i="15"/>
  <c r="C806" i="15"/>
  <c r="A807" i="15"/>
  <c r="A808" i="15"/>
  <c r="A809" i="15"/>
  <c r="A810" i="15"/>
  <c r="A811" i="15"/>
  <c r="A812" i="15"/>
  <c r="C812" i="15"/>
  <c r="A813" i="15"/>
  <c r="A814" i="15"/>
  <c r="C814" i="15"/>
  <c r="A815" i="15"/>
  <c r="A816" i="15"/>
  <c r="A817" i="15"/>
  <c r="A818" i="15"/>
  <c r="A819" i="15"/>
  <c r="A820" i="15"/>
  <c r="A821" i="15"/>
  <c r="A822" i="15"/>
  <c r="C822" i="15"/>
  <c r="A823" i="15"/>
  <c r="A824" i="15"/>
  <c r="A825" i="15"/>
  <c r="A826" i="15"/>
  <c r="C826" i="15"/>
  <c r="A827" i="15"/>
  <c r="A828" i="15"/>
  <c r="C828" i="15"/>
  <c r="A829" i="15"/>
  <c r="A830" i="15"/>
  <c r="C830" i="15"/>
  <c r="A831" i="15"/>
  <c r="A832" i="15"/>
  <c r="A833" i="15"/>
  <c r="A834" i="15"/>
  <c r="A835" i="15"/>
  <c r="A836" i="15"/>
  <c r="A837" i="15"/>
  <c r="A838" i="15"/>
  <c r="C838" i="15"/>
  <c r="A839" i="15"/>
  <c r="A840" i="15"/>
  <c r="A841" i="15"/>
  <c r="A842" i="15"/>
  <c r="A843" i="15"/>
  <c r="A844" i="15"/>
  <c r="C844" i="15"/>
  <c r="A845" i="15"/>
  <c r="A846" i="15"/>
  <c r="C846" i="15"/>
  <c r="A847" i="15"/>
  <c r="A848" i="15"/>
  <c r="A849" i="15"/>
  <c r="A850" i="15"/>
  <c r="A851" i="15"/>
  <c r="A852" i="15"/>
  <c r="A853" i="15"/>
  <c r="A854" i="15"/>
  <c r="C854" i="15"/>
  <c r="A855" i="15"/>
  <c r="A856" i="15"/>
  <c r="A857" i="15"/>
  <c r="A858" i="15"/>
  <c r="A859" i="15"/>
  <c r="A860" i="15"/>
  <c r="C860" i="15"/>
  <c r="A861" i="15"/>
  <c r="A862" i="15"/>
  <c r="C862" i="15"/>
  <c r="A863" i="15"/>
  <c r="A864" i="15"/>
  <c r="A865" i="15"/>
  <c r="A866" i="15"/>
  <c r="A867" i="15"/>
  <c r="A868" i="15"/>
  <c r="A869" i="15"/>
  <c r="A870" i="15"/>
  <c r="C870" i="15"/>
  <c r="A871" i="15"/>
  <c r="A872" i="15"/>
  <c r="A873" i="15"/>
  <c r="A874" i="15"/>
  <c r="A875" i="15"/>
  <c r="A876" i="15"/>
  <c r="C876" i="15"/>
  <c r="A877" i="15"/>
  <c r="A878" i="15"/>
  <c r="C878" i="15"/>
  <c r="A879" i="15"/>
  <c r="A880" i="15"/>
  <c r="A881" i="15"/>
  <c r="A882" i="15"/>
  <c r="A883" i="15"/>
  <c r="A884" i="15"/>
  <c r="A885" i="15"/>
  <c r="A886" i="15"/>
  <c r="C886" i="15"/>
  <c r="A887" i="15"/>
  <c r="A888" i="15"/>
  <c r="C888" i="15"/>
  <c r="A889" i="15"/>
  <c r="A890" i="15"/>
  <c r="A891" i="15"/>
  <c r="A892" i="15"/>
  <c r="C892" i="15"/>
  <c r="A893" i="15"/>
  <c r="A894" i="15"/>
  <c r="C894" i="15"/>
  <c r="A895" i="15"/>
  <c r="A896" i="15"/>
  <c r="A897" i="15"/>
  <c r="A898" i="15"/>
  <c r="C898" i="15"/>
  <c r="A899" i="15"/>
  <c r="A900" i="15"/>
  <c r="A901" i="15"/>
  <c r="A902" i="15"/>
  <c r="C902" i="15"/>
  <c r="A903" i="15"/>
  <c r="A904" i="15"/>
  <c r="C904" i="15"/>
  <c r="A905" i="15"/>
  <c r="A906" i="15"/>
  <c r="A907" i="15"/>
  <c r="A908" i="15"/>
  <c r="C908" i="15"/>
  <c r="A909" i="15"/>
  <c r="A910" i="15"/>
  <c r="C910" i="15"/>
  <c r="A911" i="15"/>
  <c r="A912" i="15"/>
  <c r="C912" i="15"/>
  <c r="A913" i="15"/>
  <c r="A914" i="15"/>
  <c r="C914" i="15"/>
  <c r="A915" i="15"/>
  <c r="A916" i="15"/>
  <c r="A917" i="15"/>
  <c r="A918" i="15"/>
  <c r="C918" i="15"/>
  <c r="A919" i="15"/>
  <c r="A920" i="15"/>
  <c r="C920" i="15"/>
  <c r="A921" i="15"/>
  <c r="A922" i="15"/>
  <c r="A923" i="15"/>
  <c r="A924" i="15"/>
  <c r="C924" i="15"/>
  <c r="A925" i="15"/>
  <c r="A926" i="15"/>
  <c r="C926" i="15"/>
  <c r="A927" i="15"/>
  <c r="A928" i="15"/>
  <c r="A929" i="15"/>
  <c r="A930" i="15"/>
  <c r="A931" i="15"/>
  <c r="A932" i="15"/>
  <c r="A933" i="15"/>
  <c r="A934" i="15"/>
  <c r="C934" i="15"/>
  <c r="A935" i="15"/>
  <c r="A936" i="15"/>
  <c r="C936" i="15"/>
  <c r="A937" i="15"/>
  <c r="A938" i="15"/>
  <c r="A939" i="15"/>
  <c r="A940" i="15"/>
  <c r="C940" i="15"/>
  <c r="A941" i="15"/>
  <c r="A942" i="15"/>
  <c r="C942" i="15"/>
  <c r="A943" i="15"/>
  <c r="A944" i="15"/>
  <c r="A945" i="15"/>
  <c r="A946" i="15"/>
  <c r="A947" i="15"/>
  <c r="A948" i="15"/>
  <c r="C948" i="15"/>
  <c r="A949" i="15"/>
  <c r="A950" i="15"/>
  <c r="C950" i="15"/>
  <c r="A951" i="15"/>
  <c r="A952" i="15"/>
  <c r="A953" i="15"/>
  <c r="A954" i="15"/>
  <c r="C954" i="15"/>
  <c r="A955" i="15"/>
  <c r="A956" i="15"/>
  <c r="C956" i="15"/>
  <c r="A957" i="15"/>
  <c r="A958" i="15"/>
  <c r="C958" i="15"/>
  <c r="A959" i="15"/>
  <c r="A960" i="15"/>
  <c r="A961" i="15"/>
  <c r="A962" i="15"/>
  <c r="A963" i="15"/>
  <c r="A964" i="15"/>
  <c r="A965" i="15"/>
  <c r="A966" i="15"/>
  <c r="C966" i="15"/>
  <c r="A967" i="15"/>
  <c r="A968" i="15"/>
  <c r="C968" i="15"/>
  <c r="A969" i="15"/>
  <c r="A970" i="15"/>
  <c r="C970" i="15"/>
  <c r="A971" i="15"/>
  <c r="A972" i="15"/>
  <c r="C972" i="15"/>
  <c r="A973" i="15"/>
  <c r="A974" i="15"/>
  <c r="C974" i="15"/>
  <c r="A975" i="15"/>
  <c r="A976" i="15"/>
  <c r="C976" i="15"/>
  <c r="A977" i="15"/>
  <c r="A978" i="15"/>
  <c r="A979" i="15"/>
  <c r="A980" i="15"/>
  <c r="A981" i="15"/>
  <c r="A982" i="15"/>
  <c r="C982" i="15"/>
  <c r="A983" i="15"/>
  <c r="A984" i="15"/>
  <c r="A985" i="15"/>
  <c r="A986" i="15"/>
  <c r="A987" i="15"/>
  <c r="A988" i="15"/>
  <c r="C988" i="15"/>
  <c r="A989" i="15"/>
  <c r="A990" i="15"/>
  <c r="C990" i="15"/>
  <c r="A991" i="15"/>
  <c r="A992" i="15"/>
  <c r="A993" i="15"/>
  <c r="A994" i="15"/>
  <c r="A995" i="15"/>
  <c r="A996" i="15"/>
  <c r="A997" i="15"/>
  <c r="A998" i="15"/>
  <c r="C998" i="15"/>
  <c r="A999" i="15"/>
  <c r="A1000" i="15"/>
  <c r="A1001" i="15"/>
  <c r="A1002" i="15"/>
  <c r="A1003" i="15"/>
  <c r="A1004" i="15"/>
  <c r="C1004" i="15"/>
  <c r="A1005" i="15"/>
  <c r="A1006" i="15"/>
  <c r="C1006" i="15"/>
  <c r="A1007" i="15"/>
  <c r="X14" i="27" l="1"/>
  <c r="W14" i="27"/>
  <c r="V14" i="27"/>
  <c r="U14" i="27"/>
  <c r="T14" i="27"/>
  <c r="S14" i="27"/>
  <c r="X13" i="27"/>
  <c r="W13" i="27"/>
  <c r="V13" i="27"/>
  <c r="U13" i="27"/>
  <c r="T13" i="27"/>
  <c r="S13" i="27"/>
  <c r="J15" i="27"/>
  <c r="P14" i="27"/>
  <c r="Q14" i="27"/>
  <c r="O14" i="27"/>
  <c r="E33" i="9"/>
  <c r="E30" i="9"/>
  <c r="D36" i="9"/>
  <c r="D35" i="9"/>
  <c r="C944" i="15"/>
  <c r="C896" i="15"/>
  <c r="C880" i="15"/>
  <c r="C864" i="15"/>
  <c r="C832" i="15"/>
  <c r="C784" i="15"/>
  <c r="C624" i="15"/>
  <c r="C592" i="15"/>
  <c r="C544" i="15"/>
  <c r="C528" i="15"/>
  <c r="C464" i="15"/>
  <c r="C336" i="15"/>
  <c r="C240" i="15"/>
  <c r="C76" i="15"/>
  <c r="C992" i="15"/>
  <c r="C928" i="15"/>
  <c r="C848" i="15"/>
  <c r="C768" i="15"/>
  <c r="C672" i="15"/>
  <c r="C608" i="15"/>
  <c r="C560" i="15"/>
  <c r="C384" i="15"/>
  <c r="C224" i="15"/>
  <c r="C208" i="15"/>
  <c r="C160" i="15"/>
  <c r="C58" i="15"/>
  <c r="C1002" i="15"/>
  <c r="C986" i="15"/>
  <c r="C938" i="15"/>
  <c r="C922" i="15"/>
  <c r="C906" i="15"/>
  <c r="C890" i="15"/>
  <c r="C874" i="15"/>
  <c r="C858" i="15"/>
  <c r="C842" i="15"/>
  <c r="C810" i="15"/>
  <c r="C794" i="15"/>
  <c r="C762" i="15"/>
  <c r="C730" i="15"/>
  <c r="C698" i="15"/>
  <c r="C682" i="15"/>
  <c r="C666" i="15"/>
  <c r="C650" i="15"/>
  <c r="C634" i="15"/>
  <c r="C618" i="15"/>
  <c r="C602" i="15"/>
  <c r="C586" i="15"/>
  <c r="C570" i="15"/>
  <c r="C554" i="15"/>
  <c r="C538" i="15"/>
  <c r="C522" i="15"/>
  <c r="C506" i="15"/>
  <c r="C490" i="15"/>
  <c r="C474" i="15"/>
  <c r="C458" i="15"/>
  <c r="C442" i="15"/>
  <c r="C426" i="15"/>
  <c r="C410" i="15"/>
  <c r="C394" i="15"/>
  <c r="C378" i="15"/>
  <c r="C362" i="15"/>
  <c r="C346" i="15"/>
  <c r="C330" i="15"/>
  <c r="C314" i="15"/>
  <c r="C298" i="15"/>
  <c r="C282" i="15"/>
  <c r="C266" i="15"/>
  <c r="C250" i="15"/>
  <c r="C234" i="15"/>
  <c r="C218" i="15"/>
  <c r="C202" i="15"/>
  <c r="C186" i="15"/>
  <c r="C170" i="15"/>
  <c r="C154" i="15"/>
  <c r="C138" i="15"/>
  <c r="C116" i="15"/>
  <c r="C98" i="15"/>
  <c r="C46" i="15"/>
  <c r="C960" i="15"/>
  <c r="C816" i="15"/>
  <c r="C800" i="15"/>
  <c r="C688" i="15"/>
  <c r="C496" i="15"/>
  <c r="C416" i="15"/>
  <c r="C352" i="15"/>
  <c r="C320" i="15"/>
  <c r="C288" i="15"/>
  <c r="C272" i="15"/>
  <c r="C256" i="15"/>
  <c r="C122" i="15"/>
  <c r="C70" i="15"/>
  <c r="C52" i="15"/>
  <c r="C996" i="15"/>
  <c r="C980" i="15"/>
  <c r="C964" i="15"/>
  <c r="C932" i="15"/>
  <c r="C916" i="15"/>
  <c r="C900" i="15"/>
  <c r="C884" i="15"/>
  <c r="C868" i="15"/>
  <c r="C852" i="15"/>
  <c r="C836" i="15"/>
  <c r="C820" i="15"/>
  <c r="C804" i="15"/>
  <c r="C788" i="15"/>
  <c r="C772" i="15"/>
  <c r="C756" i="15"/>
  <c r="C724" i="15"/>
  <c r="C692" i="15"/>
  <c r="C676" i="15"/>
  <c r="C660" i="15"/>
  <c r="C644" i="15"/>
  <c r="C628" i="15"/>
  <c r="C612" i="15"/>
  <c r="C580" i="15"/>
  <c r="C548" i="15"/>
  <c r="C516" i="15"/>
  <c r="C500" i="15"/>
  <c r="C468" i="15"/>
  <c r="C436" i="15"/>
  <c r="C420" i="15"/>
  <c r="C404" i="15"/>
  <c r="C388" i="15"/>
  <c r="C372" i="15"/>
  <c r="C356" i="15"/>
  <c r="C324" i="15"/>
  <c r="C292" i="15"/>
  <c r="C244" i="15"/>
  <c r="C228" i="15"/>
  <c r="C196" i="15"/>
  <c r="C180" i="15"/>
  <c r="C164" i="15"/>
  <c r="C148" i="15"/>
  <c r="C126" i="15"/>
  <c r="C86" i="15"/>
  <c r="C80" i="15"/>
  <c r="C34" i="15"/>
  <c r="C22" i="15"/>
  <c r="C984" i="15"/>
  <c r="C952" i="15"/>
  <c r="C872" i="15"/>
  <c r="C856" i="15"/>
  <c r="C728" i="15"/>
  <c r="C712" i="15"/>
  <c r="C696" i="15"/>
  <c r="C680" i="15"/>
  <c r="C648" i="15"/>
  <c r="C616" i="15"/>
  <c r="C600" i="15"/>
  <c r="C568" i="15"/>
  <c r="C552" i="15"/>
  <c r="C536" i="15"/>
  <c r="C520" i="15"/>
  <c r="C456" i="15"/>
  <c r="C408" i="15"/>
  <c r="C376" i="15"/>
  <c r="C360" i="15"/>
  <c r="C312" i="15"/>
  <c r="C296" i="15"/>
  <c r="C232" i="15"/>
  <c r="C216" i="15"/>
  <c r="C200" i="15"/>
  <c r="C184" i="15"/>
  <c r="C168" i="15"/>
  <c r="C152" i="15"/>
  <c r="C136" i="15"/>
  <c r="C130" i="15"/>
  <c r="C114" i="15"/>
  <c r="C96" i="15"/>
  <c r="C90" i="15"/>
  <c r="C44" i="15"/>
  <c r="C38" i="15"/>
  <c r="C26" i="15"/>
  <c r="C1000" i="15"/>
  <c r="C840" i="15"/>
  <c r="C824" i="15"/>
  <c r="C808" i="15"/>
  <c r="C776" i="15"/>
  <c r="C744" i="15"/>
  <c r="C664" i="15"/>
  <c r="C584" i="15"/>
  <c r="C504" i="15"/>
  <c r="C472" i="15"/>
  <c r="C440" i="15"/>
  <c r="C424" i="15"/>
  <c r="C392" i="15"/>
  <c r="C994" i="15"/>
  <c r="C978" i="15"/>
  <c r="C962" i="15"/>
  <c r="C946" i="15"/>
  <c r="C930" i="15"/>
  <c r="C882" i="15"/>
  <c r="C866" i="15"/>
  <c r="C850" i="15"/>
  <c r="C834" i="15"/>
  <c r="C818" i="15"/>
  <c r="C802" i="15"/>
  <c r="C770" i="15"/>
  <c r="C754" i="15"/>
  <c r="C738" i="15"/>
  <c r="C722" i="15"/>
  <c r="C690" i="15"/>
  <c r="C674" i="15"/>
  <c r="C658" i="15"/>
  <c r="C642" i="15"/>
  <c r="C626" i="15"/>
  <c r="C610" i="15"/>
  <c r="C594" i="15"/>
  <c r="C578" i="15"/>
  <c r="C562" i="15"/>
  <c r="C546" i="15"/>
  <c r="C530" i="15"/>
  <c r="C514" i="15"/>
  <c r="C498" i="15"/>
  <c r="C482" i="15"/>
  <c r="C466" i="15"/>
  <c r="C450" i="15"/>
  <c r="C434" i="15"/>
  <c r="C418" i="15"/>
  <c r="C402" i="15"/>
  <c r="C386" i="15"/>
  <c r="C370" i="15"/>
  <c r="C354" i="15"/>
  <c r="C338" i="15"/>
  <c r="C322" i="15"/>
  <c r="C306" i="15"/>
  <c r="C290" i="15"/>
  <c r="C274" i="15"/>
  <c r="C258" i="15"/>
  <c r="C242" i="15"/>
  <c r="C226" i="15"/>
  <c r="C210" i="15"/>
  <c r="C194" i="15"/>
  <c r="C178" i="15"/>
  <c r="C162" i="15"/>
  <c r="C146" i="15"/>
  <c r="C124" i="15"/>
  <c r="C78" i="15"/>
  <c r="C60" i="15"/>
  <c r="C32" i="15"/>
  <c r="C8" i="15"/>
  <c r="C132" i="15"/>
  <c r="C108" i="15"/>
  <c r="C92" i="15"/>
  <c r="C84" i="15"/>
  <c r="C28" i="15"/>
  <c r="C110" i="15"/>
  <c r="C62" i="15"/>
  <c r="C54" i="15"/>
  <c r="C30" i="15"/>
  <c r="C104" i="15"/>
  <c r="C72" i="15"/>
  <c r="C64" i="15"/>
  <c r="C18" i="15"/>
  <c r="C12" i="15"/>
  <c r="G997" i="18"/>
  <c r="H997" i="18"/>
  <c r="H996" i="18"/>
  <c r="G996" i="18"/>
  <c r="G995" i="18"/>
  <c r="H995" i="18"/>
  <c r="G993" i="18"/>
  <c r="H993" i="18"/>
  <c r="H992" i="18"/>
  <c r="G992" i="18"/>
  <c r="G991" i="18"/>
  <c r="H991" i="18"/>
  <c r="G990" i="18"/>
  <c r="H990" i="18"/>
  <c r="H988" i="18"/>
  <c r="G988" i="18"/>
  <c r="G985" i="18"/>
  <c r="H985" i="18"/>
  <c r="H984" i="18"/>
  <c r="G984" i="18"/>
  <c r="G983" i="18"/>
  <c r="H983" i="18"/>
  <c r="D1005" i="18"/>
  <c r="C16" i="15"/>
  <c r="C10" i="15"/>
  <c r="G1001" i="18"/>
  <c r="H1001" i="18"/>
  <c r="H1000" i="18"/>
  <c r="G1000" i="18"/>
  <c r="G999" i="18"/>
  <c r="H999" i="18"/>
  <c r="G998" i="18"/>
  <c r="H998" i="18"/>
  <c r="G989" i="18"/>
  <c r="H989" i="18"/>
  <c r="G987" i="18"/>
  <c r="H987" i="18"/>
  <c r="C1007" i="15"/>
  <c r="C1005" i="15"/>
  <c r="C1003" i="15"/>
  <c r="C1001" i="15"/>
  <c r="C999" i="15"/>
  <c r="C997" i="15"/>
  <c r="C995" i="15"/>
  <c r="C993" i="15"/>
  <c r="C991" i="15"/>
  <c r="C989" i="15"/>
  <c r="C987" i="15"/>
  <c r="C985" i="15"/>
  <c r="C983" i="15"/>
  <c r="C981" i="15"/>
  <c r="C979" i="15"/>
  <c r="C977" i="15"/>
  <c r="C975" i="15"/>
  <c r="C973" i="15"/>
  <c r="C971" i="15"/>
  <c r="C969" i="15"/>
  <c r="C967" i="15"/>
  <c r="C965" i="15"/>
  <c r="C963" i="15"/>
  <c r="C961" i="15"/>
  <c r="C959" i="15"/>
  <c r="C957" i="15"/>
  <c r="C955" i="15"/>
  <c r="C953" i="15"/>
  <c r="C951" i="15"/>
  <c r="C949" i="15"/>
  <c r="C947" i="15"/>
  <c r="C945" i="15"/>
  <c r="C943" i="15"/>
  <c r="C941" i="15"/>
  <c r="C939" i="15"/>
  <c r="C937" i="15"/>
  <c r="C935" i="15"/>
  <c r="C933" i="15"/>
  <c r="C931" i="15"/>
  <c r="C929" i="15"/>
  <c r="C927" i="15"/>
  <c r="C925" i="15"/>
  <c r="C923" i="15"/>
  <c r="C921" i="15"/>
  <c r="C919" i="15"/>
  <c r="C917" i="15"/>
  <c r="C915" i="15"/>
  <c r="C913" i="15"/>
  <c r="C911" i="15"/>
  <c r="C909" i="15"/>
  <c r="C907" i="15"/>
  <c r="C905" i="15"/>
  <c r="C903" i="15"/>
  <c r="C901" i="15"/>
  <c r="C899" i="15"/>
  <c r="C897" i="15"/>
  <c r="C895" i="15"/>
  <c r="C893" i="15"/>
  <c r="C891" i="15"/>
  <c r="C889" i="15"/>
  <c r="C887" i="15"/>
  <c r="C885" i="15"/>
  <c r="C883" i="15"/>
  <c r="C881" i="15"/>
  <c r="C879" i="15"/>
  <c r="C877" i="15"/>
  <c r="C875" i="15"/>
  <c r="C873" i="15"/>
  <c r="C871" i="15"/>
  <c r="C869" i="15"/>
  <c r="C867" i="15"/>
  <c r="C865" i="15"/>
  <c r="C863" i="15"/>
  <c r="C861" i="15"/>
  <c r="C859" i="15"/>
  <c r="C857" i="15"/>
  <c r="C855" i="15"/>
  <c r="C853" i="15"/>
  <c r="C851" i="15"/>
  <c r="C849" i="15"/>
  <c r="C847" i="15"/>
  <c r="C845" i="15"/>
  <c r="C843" i="15"/>
  <c r="C841" i="15"/>
  <c r="C839" i="15"/>
  <c r="C837" i="15"/>
  <c r="C835" i="15"/>
  <c r="C833" i="15"/>
  <c r="C831" i="15"/>
  <c r="C829" i="15"/>
  <c r="C827" i="15"/>
  <c r="C825" i="15"/>
  <c r="C823" i="15"/>
  <c r="C821" i="15"/>
  <c r="C819" i="15"/>
  <c r="C817" i="15"/>
  <c r="C815" i="15"/>
  <c r="C813" i="15"/>
  <c r="C811" i="15"/>
  <c r="C809" i="15"/>
  <c r="C807" i="15"/>
  <c r="C805" i="15"/>
  <c r="C803" i="15"/>
  <c r="C801" i="15"/>
  <c r="C799" i="15"/>
  <c r="C797" i="15"/>
  <c r="C795" i="15"/>
  <c r="C793" i="15"/>
  <c r="C791" i="15"/>
  <c r="C789" i="15"/>
  <c r="C787" i="15"/>
  <c r="C785" i="15"/>
  <c r="C783" i="15"/>
  <c r="C781" i="15"/>
  <c r="C779" i="15"/>
  <c r="C777" i="15"/>
  <c r="C775" i="15"/>
  <c r="C773" i="15"/>
  <c r="C771" i="15"/>
  <c r="C769" i="15"/>
  <c r="C767" i="15"/>
  <c r="C765" i="15"/>
  <c r="C763" i="15"/>
  <c r="C761" i="15"/>
  <c r="C759" i="15"/>
  <c r="C757" i="15"/>
  <c r="C755" i="15"/>
  <c r="C753" i="15"/>
  <c r="C751" i="15"/>
  <c r="C749" i="15"/>
  <c r="C747" i="15"/>
  <c r="C745" i="15"/>
  <c r="C743" i="15"/>
  <c r="C741" i="15"/>
  <c r="C739" i="15"/>
  <c r="C737" i="15"/>
  <c r="C735" i="15"/>
  <c r="C733" i="15"/>
  <c r="C731" i="15"/>
  <c r="C729" i="15"/>
  <c r="C727" i="15"/>
  <c r="C725" i="15"/>
  <c r="C723" i="15"/>
  <c r="C721" i="15"/>
  <c r="C719" i="15"/>
  <c r="C717" i="15"/>
  <c r="C715" i="15"/>
  <c r="C713" i="15"/>
  <c r="C711" i="15"/>
  <c r="C709" i="15"/>
  <c r="C707" i="15"/>
  <c r="C705" i="15"/>
  <c r="C703" i="15"/>
  <c r="C701" i="15"/>
  <c r="C699" i="15"/>
  <c r="C697" i="15"/>
  <c r="C695" i="15"/>
  <c r="C693" i="15"/>
  <c r="C691" i="15"/>
  <c r="C689" i="15"/>
  <c r="C687" i="15"/>
  <c r="C685" i="15"/>
  <c r="C683" i="15"/>
  <c r="C681" i="15"/>
  <c r="C679" i="15"/>
  <c r="C677" i="15"/>
  <c r="C675" i="15"/>
  <c r="C673" i="15"/>
  <c r="C671" i="15"/>
  <c r="C669" i="15"/>
  <c r="C667" i="15"/>
  <c r="C665" i="15"/>
  <c r="C663" i="15"/>
  <c r="C661" i="15"/>
  <c r="C659" i="15"/>
  <c r="C657" i="15"/>
  <c r="C655" i="15"/>
  <c r="C653" i="15"/>
  <c r="C651" i="15"/>
  <c r="C649" i="15"/>
  <c r="C647" i="15"/>
  <c r="C645" i="15"/>
  <c r="C643" i="15"/>
  <c r="C641" i="15"/>
  <c r="C639" i="15"/>
  <c r="C637" i="15"/>
  <c r="C635" i="15"/>
  <c r="C633" i="15"/>
  <c r="C631" i="15"/>
  <c r="C629" i="15"/>
  <c r="C627" i="15"/>
  <c r="C625" i="15"/>
  <c r="C623" i="15"/>
  <c r="C621" i="15"/>
  <c r="C619" i="15"/>
  <c r="C617" i="15"/>
  <c r="C615" i="15"/>
  <c r="C613" i="15"/>
  <c r="C611" i="15"/>
  <c r="C609" i="15"/>
  <c r="C607" i="15"/>
  <c r="C605" i="15"/>
  <c r="C603" i="15"/>
  <c r="C601" i="15"/>
  <c r="C599" i="15"/>
  <c r="C597" i="15"/>
  <c r="C595" i="15"/>
  <c r="C593" i="15"/>
  <c r="C591" i="15"/>
  <c r="C589" i="15"/>
  <c r="C587" i="15"/>
  <c r="C585" i="15"/>
  <c r="C583" i="15"/>
  <c r="C581" i="15"/>
  <c r="C579" i="15"/>
  <c r="C577" i="15"/>
  <c r="C575" i="15"/>
  <c r="C573" i="15"/>
  <c r="C571" i="15"/>
  <c r="C569" i="15"/>
  <c r="C567" i="15"/>
  <c r="C565" i="15"/>
  <c r="C563" i="15"/>
  <c r="C561" i="15"/>
  <c r="C559" i="15"/>
  <c r="C557" i="15"/>
  <c r="C555" i="15"/>
  <c r="C553" i="15"/>
  <c r="C551" i="15"/>
  <c r="C549" i="15"/>
  <c r="C547" i="15"/>
  <c r="C545" i="15"/>
  <c r="C543" i="15"/>
  <c r="C541" i="15"/>
  <c r="C539" i="15"/>
  <c r="C537" i="15"/>
  <c r="C535" i="15"/>
  <c r="C533" i="15"/>
  <c r="C531" i="15"/>
  <c r="C529" i="15"/>
  <c r="C527" i="15"/>
  <c r="C525" i="15"/>
  <c r="C523" i="15"/>
  <c r="C521" i="15"/>
  <c r="C519" i="15"/>
  <c r="C517" i="15"/>
  <c r="C515" i="15"/>
  <c r="C513" i="15"/>
  <c r="C511" i="15"/>
  <c r="C509" i="15"/>
  <c r="C507" i="15"/>
  <c r="C505" i="15"/>
  <c r="C503" i="15"/>
  <c r="C501" i="15"/>
  <c r="C499" i="15"/>
  <c r="C497" i="15"/>
  <c r="C495" i="15"/>
  <c r="C493" i="15"/>
  <c r="C491" i="15"/>
  <c r="C489" i="15"/>
  <c r="C487" i="15"/>
  <c r="C485" i="15"/>
  <c r="C483" i="15"/>
  <c r="C481" i="15"/>
  <c r="C479" i="15"/>
  <c r="C477" i="15"/>
  <c r="C475" i="15"/>
  <c r="C473" i="15"/>
  <c r="C471" i="15"/>
  <c r="C469" i="15"/>
  <c r="C467" i="15"/>
  <c r="C465" i="15"/>
  <c r="C463" i="15"/>
  <c r="C461" i="15"/>
  <c r="C459" i="15"/>
  <c r="C457" i="15"/>
  <c r="C455" i="15"/>
  <c r="C453" i="15"/>
  <c r="C451" i="15"/>
  <c r="C449" i="15"/>
  <c r="C447" i="15"/>
  <c r="C445" i="15"/>
  <c r="C443" i="15"/>
  <c r="C441" i="15"/>
  <c r="C439" i="15"/>
  <c r="C437" i="15"/>
  <c r="C435" i="15"/>
  <c r="C433" i="15"/>
  <c r="C431" i="15"/>
  <c r="C429" i="15"/>
  <c r="C427" i="15"/>
  <c r="C425" i="15"/>
  <c r="C423" i="15"/>
  <c r="C421" i="15"/>
  <c r="C419" i="15"/>
  <c r="C417" i="15"/>
  <c r="C415" i="15"/>
  <c r="C413" i="15"/>
  <c r="C411" i="15"/>
  <c r="C409" i="15"/>
  <c r="C407" i="15"/>
  <c r="C405" i="15"/>
  <c r="C403" i="15"/>
  <c r="C401" i="15"/>
  <c r="C399" i="15"/>
  <c r="C397" i="15"/>
  <c r="C395" i="15"/>
  <c r="C393" i="15"/>
  <c r="C391" i="15"/>
  <c r="C389" i="15"/>
  <c r="C387" i="15"/>
  <c r="C385" i="15"/>
  <c r="C383" i="15"/>
  <c r="C381" i="15"/>
  <c r="C379" i="15"/>
  <c r="C377" i="15"/>
  <c r="C375" i="15"/>
  <c r="C373" i="15"/>
  <c r="C371" i="15"/>
  <c r="C369" i="15"/>
  <c r="C367" i="15"/>
  <c r="C365" i="15"/>
  <c r="C363" i="15"/>
  <c r="C361" i="15"/>
  <c r="C359" i="15"/>
  <c r="C357" i="15"/>
  <c r="C355" i="15"/>
  <c r="C353" i="15"/>
  <c r="C351" i="15"/>
  <c r="C349" i="15"/>
  <c r="C347" i="15"/>
  <c r="C345" i="15"/>
  <c r="C343" i="15"/>
  <c r="C341" i="15"/>
  <c r="C339" i="15"/>
  <c r="C337" i="15"/>
  <c r="C335" i="15"/>
  <c r="C333" i="15"/>
  <c r="C331" i="15"/>
  <c r="C329" i="15"/>
  <c r="C327" i="15"/>
  <c r="C325" i="15"/>
  <c r="C323" i="15"/>
  <c r="C321" i="15"/>
  <c r="C319" i="15"/>
  <c r="C317" i="15"/>
  <c r="C315" i="15"/>
  <c r="C313" i="15"/>
  <c r="C311" i="15"/>
  <c r="C309" i="15"/>
  <c r="C307" i="15"/>
  <c r="C305" i="15"/>
  <c r="C303" i="15"/>
  <c r="C301" i="15"/>
  <c r="C299" i="15"/>
  <c r="C297" i="15"/>
  <c r="C295" i="15"/>
  <c r="C293" i="15"/>
  <c r="C291" i="15"/>
  <c r="C289" i="15"/>
  <c r="C287" i="15"/>
  <c r="C285" i="15"/>
  <c r="C283" i="15"/>
  <c r="C281" i="15"/>
  <c r="C279" i="15"/>
  <c r="C277" i="15"/>
  <c r="C275" i="15"/>
  <c r="C273" i="15"/>
  <c r="C271" i="15"/>
  <c r="C269" i="15"/>
  <c r="C267" i="15"/>
  <c r="C265" i="15"/>
  <c r="C263" i="15"/>
  <c r="C261" i="15"/>
  <c r="C259" i="15"/>
  <c r="C257" i="15"/>
  <c r="C255" i="15"/>
  <c r="C253" i="15"/>
  <c r="C251" i="15"/>
  <c r="C249" i="15"/>
  <c r="C247" i="15"/>
  <c r="C245" i="15"/>
  <c r="C243" i="15"/>
  <c r="C241" i="15"/>
  <c r="C239" i="15"/>
  <c r="C237" i="15"/>
  <c r="C235" i="15"/>
  <c r="C233" i="15"/>
  <c r="C231" i="15"/>
  <c r="C229" i="15"/>
  <c r="C227" i="15"/>
  <c r="C225" i="15"/>
  <c r="C223" i="15"/>
  <c r="C221" i="15"/>
  <c r="C219" i="15"/>
  <c r="C217" i="15"/>
  <c r="C215" i="15"/>
  <c r="C213" i="15"/>
  <c r="C211" i="15"/>
  <c r="C209" i="15"/>
  <c r="C207" i="15"/>
  <c r="C205" i="15"/>
  <c r="C203" i="15"/>
  <c r="C201" i="15"/>
  <c r="C199" i="15"/>
  <c r="C197" i="15"/>
  <c r="C195" i="15"/>
  <c r="C193" i="15"/>
  <c r="C191" i="15"/>
  <c r="C189" i="15"/>
  <c r="C187" i="15"/>
  <c r="C185" i="15"/>
  <c r="C183" i="15"/>
  <c r="C181" i="15"/>
  <c r="C179" i="15"/>
  <c r="C177" i="15"/>
  <c r="C175" i="15"/>
  <c r="C173" i="15"/>
  <c r="C171" i="15"/>
  <c r="C169" i="15"/>
  <c r="C167" i="15"/>
  <c r="C165" i="15"/>
  <c r="C163" i="15"/>
  <c r="C161" i="15"/>
  <c r="C159" i="15"/>
  <c r="C157" i="15"/>
  <c r="C155" i="15"/>
  <c r="C153" i="15"/>
  <c r="C151" i="15"/>
  <c r="C149" i="15"/>
  <c r="C147" i="15"/>
  <c r="C145" i="15"/>
  <c r="C143" i="15"/>
  <c r="C141" i="15"/>
  <c r="C139" i="15"/>
  <c r="C137" i="15"/>
  <c r="C135" i="15"/>
  <c r="C133" i="15"/>
  <c r="C131" i="15"/>
  <c r="C129" i="15"/>
  <c r="C127" i="15"/>
  <c r="C125" i="15"/>
  <c r="C123" i="15"/>
  <c r="C121" i="15"/>
  <c r="C119" i="15"/>
  <c r="C117" i="15"/>
  <c r="C115" i="15"/>
  <c r="C113" i="15"/>
  <c r="C111" i="15"/>
  <c r="C109" i="15"/>
  <c r="C107" i="15"/>
  <c r="C105" i="15"/>
  <c r="C103" i="15"/>
  <c r="C101" i="15"/>
  <c r="C99" i="15"/>
  <c r="C97" i="15"/>
  <c r="C95" i="15"/>
  <c r="C93" i="15"/>
  <c r="C91" i="15"/>
  <c r="C89" i="15"/>
  <c r="C87" i="15"/>
  <c r="C85" i="15"/>
  <c r="C83" i="15"/>
  <c r="C81" i="15"/>
  <c r="C79" i="15"/>
  <c r="C77" i="15"/>
  <c r="C75" i="15"/>
  <c r="C73" i="15"/>
  <c r="C71" i="15"/>
  <c r="C69" i="15"/>
  <c r="C67" i="15"/>
  <c r="C65" i="15"/>
  <c r="C63" i="15"/>
  <c r="C61" i="15"/>
  <c r="C59" i="15"/>
  <c r="C57" i="15"/>
  <c r="C55" i="15"/>
  <c r="C53" i="15"/>
  <c r="C51" i="15"/>
  <c r="C49" i="15"/>
  <c r="C47" i="15"/>
  <c r="C45" i="15"/>
  <c r="C43" i="15"/>
  <c r="C41" i="15"/>
  <c r="C39" i="15"/>
  <c r="C37" i="15"/>
  <c r="C35" i="15"/>
  <c r="C33" i="15"/>
  <c r="C31" i="15"/>
  <c r="C29" i="15"/>
  <c r="C27" i="15"/>
  <c r="C25" i="15"/>
  <c r="C23" i="15"/>
  <c r="C21" i="15"/>
  <c r="C19" i="15"/>
  <c r="C17" i="15"/>
  <c r="C15" i="15"/>
  <c r="C13" i="15"/>
  <c r="C11" i="15"/>
  <c r="C9" i="15"/>
  <c r="C1004" i="18"/>
  <c r="C1006" i="18"/>
  <c r="C14" i="15"/>
  <c r="I1001" i="18"/>
  <c r="I1000" i="18"/>
  <c r="I999" i="18"/>
  <c r="I998" i="18"/>
  <c r="I997" i="18"/>
  <c r="I996" i="18"/>
  <c r="I995" i="18"/>
  <c r="I994" i="18"/>
  <c r="I993" i="18"/>
  <c r="I992" i="18"/>
  <c r="I991" i="18"/>
  <c r="I990" i="18"/>
  <c r="I989" i="18"/>
  <c r="I988" i="18"/>
  <c r="I987" i="18"/>
  <c r="I986" i="18"/>
  <c r="I985" i="18"/>
  <c r="I984" i="18"/>
  <c r="I983" i="18"/>
  <c r="I982" i="18"/>
  <c r="I981" i="18"/>
  <c r="I980" i="18"/>
  <c r="I979" i="18"/>
  <c r="I978" i="18"/>
  <c r="I977" i="18"/>
  <c r="I976" i="18"/>
  <c r="I975" i="18"/>
  <c r="I974" i="18"/>
  <c r="I973" i="18"/>
  <c r="I972" i="18"/>
  <c r="I971" i="18"/>
  <c r="I970" i="18"/>
  <c r="I969" i="18"/>
  <c r="I968" i="18"/>
  <c r="I967" i="18"/>
  <c r="I966" i="18"/>
  <c r="I965" i="18"/>
  <c r="I964" i="18"/>
  <c r="I963" i="18"/>
  <c r="I962" i="18"/>
  <c r="I961" i="18"/>
  <c r="I960" i="18"/>
  <c r="I959" i="18"/>
  <c r="I958" i="18"/>
  <c r="I957" i="18"/>
  <c r="I956" i="18"/>
  <c r="I955" i="18"/>
  <c r="I954" i="18"/>
  <c r="I953" i="18"/>
  <c r="I952" i="18"/>
  <c r="I951" i="18"/>
  <c r="I950" i="18"/>
  <c r="I949" i="18"/>
  <c r="I948" i="18"/>
  <c r="I947" i="18"/>
  <c r="I946" i="18"/>
  <c r="I945" i="18"/>
  <c r="I944" i="18"/>
  <c r="I943" i="18"/>
  <c r="I942" i="18"/>
  <c r="I941" i="18"/>
  <c r="I940" i="18"/>
  <c r="I939" i="18"/>
  <c r="I938" i="18"/>
  <c r="I937" i="18"/>
  <c r="I936" i="18"/>
  <c r="I935" i="18"/>
  <c r="I934" i="18"/>
  <c r="I933" i="18"/>
  <c r="I932" i="18"/>
  <c r="I931" i="18"/>
  <c r="I930" i="18"/>
  <c r="I929" i="18"/>
  <c r="I928" i="18"/>
  <c r="I927" i="18"/>
  <c r="I926" i="18"/>
  <c r="I925" i="18"/>
  <c r="I924" i="18"/>
  <c r="I923" i="18"/>
  <c r="I922" i="18"/>
  <c r="I921" i="18"/>
  <c r="I920" i="18"/>
  <c r="I919" i="18"/>
  <c r="I918" i="18"/>
  <c r="I917" i="18"/>
  <c r="I916" i="18"/>
  <c r="I915" i="18"/>
  <c r="I914" i="18"/>
  <c r="I913" i="18"/>
  <c r="I912" i="18"/>
  <c r="I911" i="18"/>
  <c r="I910" i="18"/>
  <c r="I909" i="18"/>
  <c r="I908" i="18"/>
  <c r="I907" i="18"/>
  <c r="I906" i="18"/>
  <c r="I905" i="18"/>
  <c r="I904" i="18"/>
  <c r="I903" i="18"/>
  <c r="I902" i="18"/>
  <c r="I901" i="18"/>
  <c r="I900" i="18"/>
  <c r="I899" i="18"/>
  <c r="I898" i="18"/>
  <c r="I897" i="18"/>
  <c r="I896" i="18"/>
  <c r="I895" i="18"/>
  <c r="I894" i="18"/>
  <c r="I893" i="18"/>
  <c r="I892" i="18"/>
  <c r="I891" i="18"/>
  <c r="I890" i="18"/>
  <c r="I889" i="18"/>
  <c r="I888" i="18"/>
  <c r="I887" i="18"/>
  <c r="I886" i="18"/>
  <c r="I885" i="18"/>
  <c r="I884" i="18"/>
  <c r="I883" i="18"/>
  <c r="I882" i="18"/>
  <c r="I881" i="18"/>
  <c r="I880" i="18"/>
  <c r="I879" i="18"/>
  <c r="I878" i="18"/>
  <c r="I877" i="18"/>
  <c r="I876" i="18"/>
  <c r="I875" i="18"/>
  <c r="I874" i="18"/>
  <c r="I873" i="18"/>
  <c r="I872" i="18"/>
  <c r="I871" i="18"/>
  <c r="I870" i="18"/>
  <c r="I869" i="18"/>
  <c r="I868" i="18"/>
  <c r="I867" i="18"/>
  <c r="I866" i="18"/>
  <c r="I865" i="18"/>
  <c r="I864" i="18"/>
  <c r="I863" i="18"/>
  <c r="I862" i="18"/>
  <c r="I861" i="18"/>
  <c r="I860" i="18"/>
  <c r="I859" i="18"/>
  <c r="I858" i="18"/>
  <c r="I857" i="18"/>
  <c r="I856" i="18"/>
  <c r="I855" i="18"/>
  <c r="I854" i="18"/>
  <c r="I853" i="18"/>
  <c r="I852" i="18"/>
  <c r="I851" i="18"/>
  <c r="I850" i="18"/>
  <c r="I849" i="18"/>
  <c r="I848" i="18"/>
  <c r="I847" i="18"/>
  <c r="I846" i="18"/>
  <c r="I845" i="18"/>
  <c r="I844" i="18"/>
  <c r="I843" i="18"/>
  <c r="I842" i="18"/>
  <c r="I841" i="18"/>
  <c r="I840" i="18"/>
  <c r="F1005" i="18"/>
  <c r="F1004" i="18"/>
  <c r="G994" i="18"/>
  <c r="H994" i="18"/>
  <c r="G986" i="18"/>
  <c r="H986" i="18"/>
  <c r="G982" i="18"/>
  <c r="H982" i="18"/>
  <c r="G981" i="18"/>
  <c r="H981" i="18"/>
  <c r="H980" i="18"/>
  <c r="G980" i="18"/>
  <c r="G979" i="18"/>
  <c r="H979" i="18"/>
  <c r="G978" i="18"/>
  <c r="H978" i="18"/>
  <c r="G977" i="18"/>
  <c r="H977" i="18"/>
  <c r="H976" i="18"/>
  <c r="G976" i="18"/>
  <c r="G975" i="18"/>
  <c r="H975" i="18"/>
  <c r="G974" i="18"/>
  <c r="H974" i="18"/>
  <c r="G973" i="18"/>
  <c r="H973" i="18"/>
  <c r="H972" i="18"/>
  <c r="G972" i="18"/>
  <c r="G971" i="18"/>
  <c r="H971" i="18"/>
  <c r="G970" i="18"/>
  <c r="H970" i="18"/>
  <c r="G969" i="18"/>
  <c r="H969" i="18"/>
  <c r="H968" i="18"/>
  <c r="G968" i="18"/>
  <c r="G967" i="18"/>
  <c r="H967" i="18"/>
  <c r="G966" i="18"/>
  <c r="H966" i="18"/>
  <c r="G965" i="18"/>
  <c r="H965" i="18"/>
  <c r="H964" i="18"/>
  <c r="G964" i="18"/>
  <c r="G963" i="18"/>
  <c r="H963" i="18"/>
  <c r="G962" i="18"/>
  <c r="H962" i="18"/>
  <c r="G961" i="18"/>
  <c r="H961" i="18"/>
  <c r="H960" i="18"/>
  <c r="G960" i="18"/>
  <c r="G959" i="18"/>
  <c r="H959" i="18"/>
  <c r="G958" i="18"/>
  <c r="H958" i="18"/>
  <c r="G957" i="18"/>
  <c r="H957" i="18"/>
  <c r="H956" i="18"/>
  <c r="G956" i="18"/>
  <c r="G955" i="18"/>
  <c r="H955" i="18"/>
  <c r="G954" i="18"/>
  <c r="H954" i="18"/>
  <c r="G953" i="18"/>
  <c r="H953" i="18"/>
  <c r="H952" i="18"/>
  <c r="G952" i="18"/>
  <c r="G951" i="18"/>
  <c r="H951" i="18"/>
  <c r="G950" i="18"/>
  <c r="H950" i="18"/>
  <c r="G949" i="18"/>
  <c r="H949" i="18"/>
  <c r="H948" i="18"/>
  <c r="G948" i="18"/>
  <c r="G947" i="18"/>
  <c r="H947" i="18"/>
  <c r="G946" i="18"/>
  <c r="H946" i="18"/>
  <c r="G945" i="18"/>
  <c r="H945" i="18"/>
  <c r="H944" i="18"/>
  <c r="G944" i="18"/>
  <c r="G943" i="18"/>
  <c r="H943" i="18"/>
  <c r="G942" i="18"/>
  <c r="H942" i="18"/>
  <c r="G941" i="18"/>
  <c r="H941" i="18"/>
  <c r="H940" i="18"/>
  <c r="G940" i="18"/>
  <c r="G939" i="18"/>
  <c r="H939" i="18"/>
  <c r="G938" i="18"/>
  <c r="H938" i="18"/>
  <c r="G937" i="18"/>
  <c r="H937" i="18"/>
  <c r="H936" i="18"/>
  <c r="G936" i="18"/>
  <c r="G935" i="18"/>
  <c r="H935" i="18"/>
  <c r="G934" i="18"/>
  <c r="H934" i="18"/>
  <c r="G933" i="18"/>
  <c r="H933" i="18"/>
  <c r="H932" i="18"/>
  <c r="G932" i="18"/>
  <c r="G931" i="18"/>
  <c r="H931" i="18"/>
  <c r="G930" i="18"/>
  <c r="H930" i="18"/>
  <c r="G929" i="18"/>
  <c r="H929" i="18"/>
  <c r="H928" i="18"/>
  <c r="G928" i="18"/>
  <c r="G927" i="18"/>
  <c r="H927" i="18"/>
  <c r="G926" i="18"/>
  <c r="H926" i="18"/>
  <c r="G925" i="18"/>
  <c r="H925" i="18"/>
  <c r="H924" i="18"/>
  <c r="G924" i="18"/>
  <c r="G923" i="18"/>
  <c r="H923" i="18"/>
  <c r="G922" i="18"/>
  <c r="H922" i="18"/>
  <c r="G921" i="18"/>
  <c r="H921" i="18"/>
  <c r="H920" i="18"/>
  <c r="G920" i="18"/>
  <c r="G919" i="18"/>
  <c r="H919" i="18"/>
  <c r="G918" i="18"/>
  <c r="H918" i="18"/>
  <c r="G917" i="18"/>
  <c r="H917" i="18"/>
  <c r="H916" i="18"/>
  <c r="G916" i="18"/>
  <c r="G915" i="18"/>
  <c r="H915" i="18"/>
  <c r="G914" i="18"/>
  <c r="H914" i="18"/>
  <c r="G913" i="18"/>
  <c r="H913" i="18"/>
  <c r="H912" i="18"/>
  <c r="G912" i="18"/>
  <c r="G911" i="18"/>
  <c r="H911" i="18"/>
  <c r="G910" i="18"/>
  <c r="H910" i="18"/>
  <c r="G909" i="18"/>
  <c r="H909" i="18"/>
  <c r="H908" i="18"/>
  <c r="G908" i="18"/>
  <c r="G907" i="18"/>
  <c r="H907" i="18"/>
  <c r="G906" i="18"/>
  <c r="H906" i="18"/>
  <c r="G905" i="18"/>
  <c r="H905" i="18"/>
  <c r="H904" i="18"/>
  <c r="G904" i="18"/>
  <c r="G903" i="18"/>
  <c r="H903" i="18"/>
  <c r="G902" i="18"/>
  <c r="H902" i="18"/>
  <c r="G901" i="18"/>
  <c r="H901" i="18"/>
  <c r="H900" i="18"/>
  <c r="G900" i="18"/>
  <c r="G899" i="18"/>
  <c r="H899" i="18"/>
  <c r="H898" i="18"/>
  <c r="G898" i="18"/>
  <c r="G897" i="18"/>
  <c r="H897" i="18"/>
  <c r="G896" i="18"/>
  <c r="H896" i="18"/>
  <c r="H895" i="18"/>
  <c r="G895" i="18"/>
  <c r="H894" i="18"/>
  <c r="G894" i="18"/>
  <c r="G893" i="18"/>
  <c r="H893" i="18"/>
  <c r="G892" i="18"/>
  <c r="H892" i="18"/>
  <c r="G891" i="18"/>
  <c r="H891" i="18"/>
  <c r="H890" i="18"/>
  <c r="G890" i="18"/>
  <c r="G889" i="18"/>
  <c r="H889" i="18"/>
  <c r="G888" i="18"/>
  <c r="H888" i="18"/>
  <c r="G887" i="18"/>
  <c r="H887" i="18"/>
  <c r="H886" i="18"/>
  <c r="G886" i="18"/>
  <c r="G885" i="18"/>
  <c r="H885" i="18"/>
  <c r="G884" i="18"/>
  <c r="H884" i="18"/>
  <c r="G883" i="18"/>
  <c r="H883" i="18"/>
  <c r="H882" i="18"/>
  <c r="G882" i="18"/>
  <c r="G881" i="18"/>
  <c r="H881" i="18"/>
  <c r="G880" i="18"/>
  <c r="H880" i="18"/>
  <c r="G879" i="18"/>
  <c r="H879" i="18"/>
  <c r="H878" i="18"/>
  <c r="G878" i="18"/>
  <c r="G877" i="18"/>
  <c r="H877" i="18"/>
  <c r="G876" i="18"/>
  <c r="H876" i="18"/>
  <c r="G875" i="18"/>
  <c r="H875" i="18"/>
  <c r="H874" i="18"/>
  <c r="G874" i="18"/>
  <c r="G873" i="18"/>
  <c r="H873" i="18"/>
  <c r="G872" i="18"/>
  <c r="H872" i="18"/>
  <c r="G871" i="18"/>
  <c r="H871" i="18"/>
  <c r="H870" i="18"/>
  <c r="G870" i="18"/>
  <c r="G869" i="18"/>
  <c r="H869" i="18"/>
  <c r="G868" i="18"/>
  <c r="H868" i="18"/>
  <c r="G867" i="18"/>
  <c r="H867" i="18"/>
  <c r="H866" i="18"/>
  <c r="G866" i="18"/>
  <c r="G865" i="18"/>
  <c r="H865" i="18"/>
  <c r="G864" i="18"/>
  <c r="H864" i="18"/>
  <c r="G863" i="18"/>
  <c r="H863" i="18"/>
  <c r="H862" i="18"/>
  <c r="G862" i="18"/>
  <c r="G861" i="18"/>
  <c r="H861" i="18"/>
  <c r="G860" i="18"/>
  <c r="H860" i="18"/>
  <c r="G859" i="18"/>
  <c r="H859" i="18"/>
  <c r="H858" i="18"/>
  <c r="G858" i="18"/>
  <c r="G857" i="18"/>
  <c r="H857" i="18"/>
  <c r="G856" i="18"/>
  <c r="H856" i="18"/>
  <c r="G855" i="18"/>
  <c r="H855" i="18"/>
  <c r="H854" i="18"/>
  <c r="G854" i="18"/>
  <c r="G853" i="18"/>
  <c r="H853" i="18"/>
  <c r="G852" i="18"/>
  <c r="H852" i="18"/>
  <c r="G851" i="18"/>
  <c r="H851" i="18"/>
  <c r="H850" i="18"/>
  <c r="G850" i="18"/>
  <c r="G849" i="18"/>
  <c r="H849" i="18"/>
  <c r="G848" i="18"/>
  <c r="H848" i="18"/>
  <c r="G847" i="18"/>
  <c r="H847" i="18"/>
  <c r="H846" i="18"/>
  <c r="G846" i="18"/>
  <c r="G845" i="18"/>
  <c r="H845" i="18"/>
  <c r="G844" i="18"/>
  <c r="H844" i="18"/>
  <c r="G843" i="18"/>
  <c r="H843" i="18"/>
  <c r="H842" i="18"/>
  <c r="G842" i="18"/>
  <c r="G841" i="18"/>
  <c r="H841" i="18"/>
  <c r="G840" i="18"/>
  <c r="H840" i="18"/>
  <c r="G839" i="18"/>
  <c r="H839" i="18"/>
  <c r="H838" i="18"/>
  <c r="G838" i="18"/>
  <c r="G837" i="18"/>
  <c r="H837" i="18"/>
  <c r="G836" i="18"/>
  <c r="H836" i="18"/>
  <c r="G835" i="18"/>
  <c r="H835" i="18"/>
  <c r="H834" i="18"/>
  <c r="G834" i="18"/>
  <c r="G833" i="18"/>
  <c r="H833" i="18"/>
  <c r="G832" i="18"/>
  <c r="H832" i="18"/>
  <c r="G831" i="18"/>
  <c r="H831" i="18"/>
  <c r="H830" i="18"/>
  <c r="G830" i="18"/>
  <c r="G829" i="18"/>
  <c r="H829" i="18"/>
  <c r="G828" i="18"/>
  <c r="H828" i="18"/>
  <c r="G827" i="18"/>
  <c r="H827" i="18"/>
  <c r="H826" i="18"/>
  <c r="G826" i="18"/>
  <c r="G825" i="18"/>
  <c r="H825" i="18"/>
  <c r="G824" i="18"/>
  <c r="H824" i="18"/>
  <c r="G823" i="18"/>
  <c r="H823" i="18"/>
  <c r="H822" i="18"/>
  <c r="G822" i="18"/>
  <c r="G821" i="18"/>
  <c r="H821" i="18"/>
  <c r="G820" i="18"/>
  <c r="H820" i="18"/>
  <c r="G819" i="18"/>
  <c r="H819" i="18"/>
  <c r="H818" i="18"/>
  <c r="G818" i="18"/>
  <c r="G817" i="18"/>
  <c r="H817" i="18"/>
  <c r="G816" i="18"/>
  <c r="H816" i="18"/>
  <c r="G815" i="18"/>
  <c r="H815" i="18"/>
  <c r="H814" i="18"/>
  <c r="G814" i="18"/>
  <c r="G813" i="18"/>
  <c r="H813" i="18"/>
  <c r="G812" i="18"/>
  <c r="H812" i="18"/>
  <c r="G811" i="18"/>
  <c r="H811" i="18"/>
  <c r="H810" i="18"/>
  <c r="G810" i="18"/>
  <c r="G809" i="18"/>
  <c r="H809" i="18"/>
  <c r="G808" i="18"/>
  <c r="H808" i="18"/>
  <c r="G807" i="18"/>
  <c r="H807" i="18"/>
  <c r="H806" i="18"/>
  <c r="G806" i="18"/>
  <c r="G805" i="18"/>
  <c r="H805" i="18"/>
  <c r="G804" i="18"/>
  <c r="H804" i="18"/>
  <c r="G803" i="18"/>
  <c r="H803" i="18"/>
  <c r="H802" i="18"/>
  <c r="G802" i="18"/>
  <c r="G801" i="18"/>
  <c r="H801" i="18"/>
  <c r="G800" i="18"/>
  <c r="H800" i="18"/>
  <c r="G799" i="18"/>
  <c r="H799" i="18"/>
  <c r="H798" i="18"/>
  <c r="G798" i="18"/>
  <c r="G797" i="18"/>
  <c r="H797" i="18"/>
  <c r="G796" i="18"/>
  <c r="H796" i="18"/>
  <c r="G795" i="18"/>
  <c r="H795" i="18"/>
  <c r="H794" i="18"/>
  <c r="G794" i="18"/>
  <c r="G793" i="18"/>
  <c r="H793" i="18"/>
  <c r="G792" i="18"/>
  <c r="H792" i="18"/>
  <c r="G791" i="18"/>
  <c r="H791" i="18"/>
  <c r="H790" i="18"/>
  <c r="G790" i="18"/>
  <c r="G789" i="18"/>
  <c r="H789" i="18"/>
  <c r="G788" i="18"/>
  <c r="H788" i="18"/>
  <c r="G787" i="18"/>
  <c r="H787" i="18"/>
  <c r="H786" i="18"/>
  <c r="G786" i="18"/>
  <c r="G785" i="18"/>
  <c r="H785" i="18"/>
  <c r="G784" i="18"/>
  <c r="H784" i="18"/>
  <c r="G783" i="18"/>
  <c r="H783" i="18"/>
  <c r="H782" i="18"/>
  <c r="G782" i="18"/>
  <c r="G781" i="18"/>
  <c r="H781" i="18"/>
  <c r="G780" i="18"/>
  <c r="H780" i="18"/>
  <c r="G779" i="18"/>
  <c r="H779" i="18"/>
  <c r="H778" i="18"/>
  <c r="G778" i="18"/>
  <c r="G777" i="18"/>
  <c r="H777" i="18"/>
  <c r="G776" i="18"/>
  <c r="H776" i="18"/>
  <c r="G775" i="18"/>
  <c r="H775" i="18"/>
  <c r="H774" i="18"/>
  <c r="G774" i="18"/>
  <c r="G773" i="18"/>
  <c r="H773" i="18"/>
  <c r="G772" i="18"/>
  <c r="H772" i="18"/>
  <c r="G771" i="18"/>
  <c r="H771" i="18"/>
  <c r="H770" i="18"/>
  <c r="G770" i="18"/>
  <c r="G769" i="18"/>
  <c r="H769" i="18"/>
  <c r="G768" i="18"/>
  <c r="H768" i="18"/>
  <c r="G767" i="18"/>
  <c r="H767" i="18"/>
  <c r="H766" i="18"/>
  <c r="G766" i="18"/>
  <c r="G765" i="18"/>
  <c r="H765" i="18"/>
  <c r="G764" i="18"/>
  <c r="H764" i="18"/>
  <c r="G763" i="18"/>
  <c r="H763" i="18"/>
  <c r="H762" i="18"/>
  <c r="G762" i="18"/>
  <c r="G761" i="18"/>
  <c r="H761" i="18"/>
  <c r="G760" i="18"/>
  <c r="H760" i="18"/>
  <c r="G759" i="18"/>
  <c r="H759" i="18"/>
  <c r="H758" i="18"/>
  <c r="G758" i="18"/>
  <c r="G757" i="18"/>
  <c r="H757" i="18"/>
  <c r="G756" i="18"/>
  <c r="H756" i="18"/>
  <c r="G755" i="18"/>
  <c r="H755" i="18"/>
  <c r="G754" i="18"/>
  <c r="H754" i="18"/>
  <c r="G753" i="18"/>
  <c r="H753" i="18"/>
  <c r="H752" i="18"/>
  <c r="G752" i="18"/>
  <c r="H751" i="18"/>
  <c r="G751" i="18"/>
  <c r="G750" i="18"/>
  <c r="H750" i="18"/>
  <c r="H749" i="18"/>
  <c r="G749" i="18"/>
  <c r="H748" i="18"/>
  <c r="G748" i="18"/>
  <c r="H747" i="18"/>
  <c r="G747" i="18"/>
  <c r="G746" i="18"/>
  <c r="H746" i="18"/>
  <c r="G745" i="18"/>
  <c r="H745" i="18"/>
  <c r="G744" i="18"/>
  <c r="H744" i="18"/>
  <c r="H743" i="18"/>
  <c r="G743" i="18"/>
  <c r="G742" i="18"/>
  <c r="H742" i="18"/>
  <c r="G741" i="18"/>
  <c r="H741" i="18"/>
  <c r="G740" i="18"/>
  <c r="H740" i="18"/>
  <c r="H739" i="18"/>
  <c r="G739" i="18"/>
  <c r="G738" i="18"/>
  <c r="H738" i="18"/>
  <c r="G737" i="18"/>
  <c r="H737" i="18"/>
  <c r="G736" i="18"/>
  <c r="H736" i="18"/>
  <c r="H735" i="18"/>
  <c r="G735" i="18"/>
  <c r="G734" i="18"/>
  <c r="H734" i="18"/>
  <c r="G733" i="18"/>
  <c r="H733" i="18"/>
  <c r="G732" i="18"/>
  <c r="H732" i="18"/>
  <c r="H731" i="18"/>
  <c r="G731" i="18"/>
  <c r="G730" i="18"/>
  <c r="H730" i="18"/>
  <c r="G729" i="18"/>
  <c r="H729" i="18"/>
  <c r="G728" i="18"/>
  <c r="H728" i="18"/>
  <c r="H727" i="18"/>
  <c r="G727" i="18"/>
  <c r="G726" i="18"/>
  <c r="H726" i="18"/>
  <c r="G725" i="18"/>
  <c r="H725" i="18"/>
  <c r="G724" i="18"/>
  <c r="H724" i="18"/>
  <c r="H723" i="18"/>
  <c r="G723" i="18"/>
  <c r="G722" i="18"/>
  <c r="H722" i="18"/>
  <c r="G721" i="18"/>
  <c r="H721" i="18"/>
  <c r="G720" i="18"/>
  <c r="H720" i="18"/>
  <c r="H719" i="18"/>
  <c r="G719" i="18"/>
  <c r="G718" i="18"/>
  <c r="H718" i="18"/>
  <c r="G717" i="18"/>
  <c r="H717" i="18"/>
  <c r="G716" i="18"/>
  <c r="H716" i="18"/>
  <c r="H715" i="18"/>
  <c r="G715" i="18"/>
  <c r="G714" i="18"/>
  <c r="H714" i="18"/>
  <c r="G713" i="18"/>
  <c r="H713" i="18"/>
  <c r="G712" i="18"/>
  <c r="H712" i="18"/>
  <c r="H711" i="18"/>
  <c r="G711" i="18"/>
  <c r="G710" i="18"/>
  <c r="H710" i="18"/>
  <c r="G709" i="18"/>
  <c r="H709" i="18"/>
  <c r="G708" i="18"/>
  <c r="H708" i="18"/>
  <c r="H707" i="18"/>
  <c r="G707" i="18"/>
  <c r="G706" i="18"/>
  <c r="H706" i="18"/>
  <c r="G705" i="18"/>
  <c r="H705" i="18"/>
  <c r="G704" i="18"/>
  <c r="H704" i="18"/>
  <c r="H703" i="18"/>
  <c r="G703" i="18"/>
  <c r="G702" i="18"/>
  <c r="H702" i="18"/>
  <c r="G701" i="18"/>
  <c r="H701" i="18"/>
  <c r="G700" i="18"/>
  <c r="H700" i="18"/>
  <c r="H699" i="18"/>
  <c r="G699" i="18"/>
  <c r="G698" i="18"/>
  <c r="H698" i="18"/>
  <c r="G697" i="18"/>
  <c r="H697" i="18"/>
  <c r="G696" i="18"/>
  <c r="H696" i="18"/>
  <c r="H695" i="18"/>
  <c r="G695" i="18"/>
  <c r="G694" i="18"/>
  <c r="H694" i="18"/>
  <c r="G693" i="18"/>
  <c r="H693" i="18"/>
  <c r="G692" i="18"/>
  <c r="H692" i="18"/>
  <c r="E1004" i="18"/>
  <c r="I839" i="18"/>
  <c r="I838" i="18"/>
  <c r="I837" i="18"/>
  <c r="I836" i="18"/>
  <c r="I835" i="18"/>
  <c r="I834" i="18"/>
  <c r="I833" i="18"/>
  <c r="I832" i="18"/>
  <c r="I831" i="18"/>
  <c r="I830" i="18"/>
  <c r="I829" i="18"/>
  <c r="I828" i="18"/>
  <c r="I827" i="18"/>
  <c r="I826" i="18"/>
  <c r="I825" i="18"/>
  <c r="I824" i="18"/>
  <c r="I823" i="18"/>
  <c r="I822" i="18"/>
  <c r="I821" i="18"/>
  <c r="I820" i="18"/>
  <c r="I819" i="18"/>
  <c r="I818" i="18"/>
  <c r="I817" i="18"/>
  <c r="I816" i="18"/>
  <c r="I815" i="18"/>
  <c r="I814" i="18"/>
  <c r="I813" i="18"/>
  <c r="I812" i="18"/>
  <c r="I811" i="18"/>
  <c r="I810" i="18"/>
  <c r="I809" i="18"/>
  <c r="I808" i="18"/>
  <c r="I807" i="18"/>
  <c r="I806" i="18"/>
  <c r="I805" i="18"/>
  <c r="I804" i="18"/>
  <c r="I803" i="18"/>
  <c r="I802" i="18"/>
  <c r="I801" i="18"/>
  <c r="I800" i="18"/>
  <c r="I799" i="18"/>
  <c r="I798" i="18"/>
  <c r="I797" i="18"/>
  <c r="I796" i="18"/>
  <c r="I795" i="18"/>
  <c r="I794" i="18"/>
  <c r="I793" i="18"/>
  <c r="I792" i="18"/>
  <c r="I791" i="18"/>
  <c r="I790" i="18"/>
  <c r="I789" i="18"/>
  <c r="I788" i="18"/>
  <c r="I787" i="18"/>
  <c r="I786" i="18"/>
  <c r="I785" i="18"/>
  <c r="I784" i="18"/>
  <c r="I783" i="18"/>
  <c r="I782" i="18"/>
  <c r="I781" i="18"/>
  <c r="I780" i="18"/>
  <c r="I779" i="18"/>
  <c r="I778" i="18"/>
  <c r="I777" i="18"/>
  <c r="I776" i="18"/>
  <c r="I775" i="18"/>
  <c r="I774" i="18"/>
  <c r="I773" i="18"/>
  <c r="I772" i="18"/>
  <c r="I771" i="18"/>
  <c r="I770" i="18"/>
  <c r="I769" i="18"/>
  <c r="I768" i="18"/>
  <c r="I767" i="18"/>
  <c r="I766" i="18"/>
  <c r="I765" i="18"/>
  <c r="I764" i="18"/>
  <c r="I763" i="18"/>
  <c r="I762" i="18"/>
  <c r="I761" i="18"/>
  <c r="I760" i="18"/>
  <c r="I759" i="18"/>
  <c r="I758" i="18"/>
  <c r="I757" i="18"/>
  <c r="I756" i="18"/>
  <c r="I755" i="18"/>
  <c r="I754" i="18"/>
  <c r="I753" i="18"/>
  <c r="I752" i="18"/>
  <c r="I751" i="18"/>
  <c r="I750" i="18"/>
  <c r="I749" i="18"/>
  <c r="I748" i="18"/>
  <c r="I747" i="18"/>
  <c r="I746" i="18"/>
  <c r="I745" i="18"/>
  <c r="I744" i="18"/>
  <c r="I743" i="18"/>
  <c r="I742" i="18"/>
  <c r="I741" i="18"/>
  <c r="I740" i="18"/>
  <c r="I739" i="18"/>
  <c r="I738" i="18"/>
  <c r="I737" i="18"/>
  <c r="I736" i="18"/>
  <c r="I735" i="18"/>
  <c r="I734" i="18"/>
  <c r="I733" i="18"/>
  <c r="I732" i="18"/>
  <c r="I731" i="18"/>
  <c r="I730" i="18"/>
  <c r="I729" i="18"/>
  <c r="I728" i="18"/>
  <c r="I727" i="18"/>
  <c r="I726" i="18"/>
  <c r="I725" i="18"/>
  <c r="I724" i="18"/>
  <c r="I723" i="18"/>
  <c r="I722" i="18"/>
  <c r="I721" i="18"/>
  <c r="I720" i="18"/>
  <c r="I719" i="18"/>
  <c r="I718" i="18"/>
  <c r="I717" i="18"/>
  <c r="I716" i="18"/>
  <c r="I715" i="18"/>
  <c r="I714" i="18"/>
  <c r="I713" i="18"/>
  <c r="I712" i="18"/>
  <c r="I711" i="18"/>
  <c r="I710" i="18"/>
  <c r="I709" i="18"/>
  <c r="I708" i="18"/>
  <c r="I707" i="18"/>
  <c r="I706" i="18"/>
  <c r="I705" i="18"/>
  <c r="I704" i="18"/>
  <c r="I703" i="18"/>
  <c r="I702" i="18"/>
  <c r="I701" i="18"/>
  <c r="I700" i="18"/>
  <c r="I699" i="18"/>
  <c r="I698" i="18"/>
  <c r="I697" i="18"/>
  <c r="I696" i="18"/>
  <c r="I695" i="18"/>
  <c r="I694" i="18"/>
  <c r="I693" i="18"/>
  <c r="I692" i="18"/>
  <c r="I691" i="18"/>
  <c r="I690" i="18"/>
  <c r="I689" i="18"/>
  <c r="I688" i="18"/>
  <c r="I687" i="18"/>
  <c r="I686" i="18"/>
  <c r="I685" i="18"/>
  <c r="I684" i="18"/>
  <c r="I683" i="18"/>
  <c r="I682" i="18"/>
  <c r="I681" i="18"/>
  <c r="I680" i="18"/>
  <c r="I679" i="18"/>
  <c r="I678" i="18"/>
  <c r="I677" i="18"/>
  <c r="I676" i="18"/>
  <c r="I675" i="18"/>
  <c r="I674" i="18"/>
  <c r="I673" i="18"/>
  <c r="I672" i="18"/>
  <c r="I671" i="18"/>
  <c r="I670" i="18"/>
  <c r="I669" i="18"/>
  <c r="I668" i="18"/>
  <c r="I667" i="18"/>
  <c r="I666" i="18"/>
  <c r="I665" i="18"/>
  <c r="I664" i="18"/>
  <c r="I663" i="18"/>
  <c r="I662" i="18"/>
  <c r="I661" i="18"/>
  <c r="I660" i="18"/>
  <c r="I659" i="18"/>
  <c r="I658" i="18"/>
  <c r="I657" i="18"/>
  <c r="I656" i="18"/>
  <c r="I655" i="18"/>
  <c r="I654" i="18"/>
  <c r="I653" i="18"/>
  <c r="I652" i="18"/>
  <c r="I651" i="18"/>
  <c r="I650" i="18"/>
  <c r="I649" i="18"/>
  <c r="I648" i="18"/>
  <c r="I647" i="18"/>
  <c r="I646" i="18"/>
  <c r="I645" i="18"/>
  <c r="I644" i="18"/>
  <c r="I643" i="18"/>
  <c r="I642" i="18"/>
  <c r="I641" i="18"/>
  <c r="I640" i="18"/>
  <c r="I639" i="18"/>
  <c r="I638" i="18"/>
  <c r="I637" i="18"/>
  <c r="I636" i="18"/>
  <c r="I635" i="18"/>
  <c r="I634" i="18"/>
  <c r="I633" i="18"/>
  <c r="I632" i="18"/>
  <c r="I631" i="18"/>
  <c r="I630" i="18"/>
  <c r="I629" i="18"/>
  <c r="I628" i="18"/>
  <c r="I627" i="18"/>
  <c r="I626" i="18"/>
  <c r="I625" i="18"/>
  <c r="I624" i="18"/>
  <c r="I623" i="18"/>
  <c r="I622" i="18"/>
  <c r="I621" i="18"/>
  <c r="I620" i="18"/>
  <c r="I619" i="18"/>
  <c r="I618" i="18"/>
  <c r="I617" i="18"/>
  <c r="I616" i="18"/>
  <c r="I615" i="18"/>
  <c r="I614" i="18"/>
  <c r="I613" i="18"/>
  <c r="I612" i="18"/>
  <c r="I611" i="18"/>
  <c r="I610" i="18"/>
  <c r="I609" i="18"/>
  <c r="I608" i="18"/>
  <c r="I607" i="18"/>
  <c r="I606" i="18"/>
  <c r="I605" i="18"/>
  <c r="I604" i="18"/>
  <c r="I603" i="18"/>
  <c r="I602" i="18"/>
  <c r="I601" i="18"/>
  <c r="I600" i="18"/>
  <c r="I599" i="18"/>
  <c r="I598" i="18"/>
  <c r="I597" i="18"/>
  <c r="I596" i="18"/>
  <c r="I595" i="18"/>
  <c r="I594" i="18"/>
  <c r="I593" i="18"/>
  <c r="I592" i="18"/>
  <c r="I591" i="18"/>
  <c r="I590" i="18"/>
  <c r="I589" i="18"/>
  <c r="I588" i="18"/>
  <c r="I587" i="18"/>
  <c r="I586" i="18"/>
  <c r="I585" i="18"/>
  <c r="I584" i="18"/>
  <c r="I583" i="18"/>
  <c r="I582" i="18"/>
  <c r="I581" i="18"/>
  <c r="I580" i="18"/>
  <c r="I579" i="18"/>
  <c r="I578" i="18"/>
  <c r="I577" i="18"/>
  <c r="I576" i="18"/>
  <c r="I575" i="18"/>
  <c r="I574" i="18"/>
  <c r="I573" i="18"/>
  <c r="I572" i="18"/>
  <c r="I571" i="18"/>
  <c r="I570" i="18"/>
  <c r="I569" i="18"/>
  <c r="I568" i="18"/>
  <c r="I567" i="18"/>
  <c r="I566" i="18"/>
  <c r="I565" i="18"/>
  <c r="I564" i="18"/>
  <c r="I563" i="18"/>
  <c r="I562" i="18"/>
  <c r="I561" i="18"/>
  <c r="I560" i="18"/>
  <c r="I559" i="18"/>
  <c r="I558" i="18"/>
  <c r="I557" i="18"/>
  <c r="I556" i="18"/>
  <c r="I555" i="18"/>
  <c r="I554" i="18"/>
  <c r="I553" i="18"/>
  <c r="I552" i="18"/>
  <c r="I551" i="18"/>
  <c r="I550" i="18"/>
  <c r="I549" i="18"/>
  <c r="I548" i="18"/>
  <c r="I547" i="18"/>
  <c r="I546" i="18"/>
  <c r="I545" i="18"/>
  <c r="I544" i="18"/>
  <c r="I543" i="18"/>
  <c r="I542" i="18"/>
  <c r="I541" i="18"/>
  <c r="I540" i="18"/>
  <c r="I539" i="18"/>
  <c r="I538" i="18"/>
  <c r="I537" i="18"/>
  <c r="I536" i="18"/>
  <c r="I535" i="18"/>
  <c r="I534" i="18"/>
  <c r="I533" i="18"/>
  <c r="I532" i="18"/>
  <c r="I531" i="18"/>
  <c r="I530" i="18"/>
  <c r="I529" i="18"/>
  <c r="I528" i="18"/>
  <c r="I527" i="18"/>
  <c r="I526" i="18"/>
  <c r="I525" i="18"/>
  <c r="I524" i="18"/>
  <c r="I523" i="18"/>
  <c r="I522" i="18"/>
  <c r="I521" i="18"/>
  <c r="I520" i="18"/>
  <c r="I519" i="18"/>
  <c r="I518" i="18"/>
  <c r="I517" i="18"/>
  <c r="I516" i="18"/>
  <c r="I515" i="18"/>
  <c r="I514" i="18"/>
  <c r="I513" i="18"/>
  <c r="I512" i="18"/>
  <c r="I511" i="18"/>
  <c r="I510" i="18"/>
  <c r="I509" i="18"/>
  <c r="I508" i="18"/>
  <c r="I507" i="18"/>
  <c r="I506" i="18"/>
  <c r="I505" i="18"/>
  <c r="I504" i="18"/>
  <c r="I503" i="18"/>
  <c r="I502" i="18"/>
  <c r="I501" i="18"/>
  <c r="I500" i="18"/>
  <c r="I499" i="18"/>
  <c r="I498" i="18"/>
  <c r="I497" i="18"/>
  <c r="I496" i="18"/>
  <c r="I495" i="18"/>
  <c r="I494" i="18"/>
  <c r="I493" i="18"/>
  <c r="I492" i="18"/>
  <c r="I491" i="18"/>
  <c r="I490" i="18"/>
  <c r="I489" i="18"/>
  <c r="I488" i="18"/>
  <c r="I487" i="18"/>
  <c r="I486" i="18"/>
  <c r="I485" i="18"/>
  <c r="I484" i="18"/>
  <c r="I483" i="18"/>
  <c r="I482" i="18"/>
  <c r="I481" i="18"/>
  <c r="I480" i="18"/>
  <c r="I479" i="18"/>
  <c r="I478" i="18"/>
  <c r="I477" i="18"/>
  <c r="I476" i="18"/>
  <c r="I475" i="18"/>
  <c r="I474" i="18"/>
  <c r="I473" i="18"/>
  <c r="I472" i="18"/>
  <c r="I471" i="18"/>
  <c r="I470" i="18"/>
  <c r="I469" i="18"/>
  <c r="I468" i="18"/>
  <c r="I467" i="18"/>
  <c r="I466" i="18"/>
  <c r="I465" i="18"/>
  <c r="I464" i="18"/>
  <c r="I463" i="18"/>
  <c r="I462" i="18"/>
  <c r="I461" i="18"/>
  <c r="I460" i="18"/>
  <c r="I459" i="18"/>
  <c r="I458" i="18"/>
  <c r="I457" i="18"/>
  <c r="I456" i="18"/>
  <c r="I455" i="18"/>
  <c r="I454" i="18"/>
  <c r="I453" i="18"/>
  <c r="I452" i="18"/>
  <c r="I451" i="18"/>
  <c r="I450" i="18"/>
  <c r="I449" i="18"/>
  <c r="I448" i="18"/>
  <c r="I447" i="18"/>
  <c r="I446" i="18"/>
  <c r="I445" i="18"/>
  <c r="I444" i="18"/>
  <c r="I443" i="18"/>
  <c r="I442" i="18"/>
  <c r="I441" i="18"/>
  <c r="I440" i="18"/>
  <c r="I439" i="18"/>
  <c r="I438" i="18"/>
  <c r="I437" i="18"/>
  <c r="I436" i="18"/>
  <c r="I435" i="18"/>
  <c r="I434" i="18"/>
  <c r="I433" i="18"/>
  <c r="I432" i="18"/>
  <c r="I431" i="18"/>
  <c r="I430" i="18"/>
  <c r="I429" i="18"/>
  <c r="I428" i="18"/>
  <c r="I427" i="18"/>
  <c r="I426" i="18"/>
  <c r="I425" i="18"/>
  <c r="I424" i="18"/>
  <c r="I423" i="18"/>
  <c r="I422" i="18"/>
  <c r="I421" i="18"/>
  <c r="I420" i="18"/>
  <c r="I419" i="18"/>
  <c r="I418" i="18"/>
  <c r="I417" i="18"/>
  <c r="I416" i="18"/>
  <c r="I415" i="18"/>
  <c r="I414" i="18"/>
  <c r="I413" i="18"/>
  <c r="I412" i="18"/>
  <c r="I411" i="18"/>
  <c r="I410" i="18"/>
  <c r="I409" i="18"/>
  <c r="I408" i="18"/>
  <c r="I407" i="18"/>
  <c r="I406" i="18"/>
  <c r="I405" i="18"/>
  <c r="I404" i="18"/>
  <c r="I403" i="18"/>
  <c r="I402" i="18"/>
  <c r="I401" i="18"/>
  <c r="I400" i="18"/>
  <c r="I399" i="18"/>
  <c r="I398" i="18"/>
  <c r="I397" i="18"/>
  <c r="I396" i="18"/>
  <c r="I395" i="18"/>
  <c r="I394" i="18"/>
  <c r="I393" i="18"/>
  <c r="I392" i="18"/>
  <c r="I391" i="18"/>
  <c r="I390" i="18"/>
  <c r="I389" i="18"/>
  <c r="I388" i="18"/>
  <c r="I387" i="18"/>
  <c r="I386" i="18"/>
  <c r="I385" i="18"/>
  <c r="I384" i="18"/>
  <c r="I383" i="18"/>
  <c r="I382" i="18"/>
  <c r="I381" i="18"/>
  <c r="I380" i="18"/>
  <c r="I379" i="18"/>
  <c r="I378" i="18"/>
  <c r="I377" i="18"/>
  <c r="I376" i="18"/>
  <c r="I375" i="18"/>
  <c r="I374" i="18"/>
  <c r="I373" i="18"/>
  <c r="I372" i="18"/>
  <c r="I371" i="18"/>
  <c r="I370" i="18"/>
  <c r="I369" i="18"/>
  <c r="I368" i="18"/>
  <c r="I367" i="18"/>
  <c r="I366" i="18"/>
  <c r="I365" i="18"/>
  <c r="I364" i="18"/>
  <c r="I363" i="18"/>
  <c r="I362" i="18"/>
  <c r="I361" i="18"/>
  <c r="I360" i="18"/>
  <c r="I359" i="18"/>
  <c r="I358" i="18"/>
  <c r="I357" i="18"/>
  <c r="I356" i="18"/>
  <c r="I355" i="18"/>
  <c r="I354" i="18"/>
  <c r="I353" i="18"/>
  <c r="I352" i="18"/>
  <c r="I351" i="18"/>
  <c r="I350" i="18"/>
  <c r="I349" i="18"/>
  <c r="I348" i="18"/>
  <c r="I347" i="18"/>
  <c r="I346" i="18"/>
  <c r="I345" i="18"/>
  <c r="I344" i="18"/>
  <c r="I343" i="18"/>
  <c r="I342" i="18"/>
  <c r="I341" i="18"/>
  <c r="I340" i="18"/>
  <c r="I339" i="18"/>
  <c r="I338" i="18"/>
  <c r="I337" i="18"/>
  <c r="I336" i="18"/>
  <c r="I335" i="18"/>
  <c r="I334" i="18"/>
  <c r="I333" i="18"/>
  <c r="I332" i="18"/>
  <c r="I331" i="18"/>
  <c r="I330" i="18"/>
  <c r="I329" i="18"/>
  <c r="I328" i="18"/>
  <c r="I327" i="18"/>
  <c r="I326" i="18"/>
  <c r="I325" i="18"/>
  <c r="I324" i="18"/>
  <c r="I323" i="18"/>
  <c r="I322" i="18"/>
  <c r="I321" i="18"/>
  <c r="I320" i="18"/>
  <c r="I319" i="18"/>
  <c r="I318" i="18"/>
  <c r="I317" i="18"/>
  <c r="I316" i="18"/>
  <c r="I315" i="18"/>
  <c r="I314" i="18"/>
  <c r="I313" i="18"/>
  <c r="I312" i="18"/>
  <c r="I311" i="18"/>
  <c r="I310" i="18"/>
  <c r="I309" i="18"/>
  <c r="I308" i="18"/>
  <c r="I307" i="18"/>
  <c r="I306" i="18"/>
  <c r="I305" i="18"/>
  <c r="I304" i="18"/>
  <c r="I303" i="18"/>
  <c r="I302" i="18"/>
  <c r="I301" i="18"/>
  <c r="I300" i="18"/>
  <c r="I299" i="18"/>
  <c r="I298" i="18"/>
  <c r="I297" i="18"/>
  <c r="I296" i="18"/>
  <c r="I295" i="18"/>
  <c r="I294" i="18"/>
  <c r="I293" i="18"/>
  <c r="I292" i="18"/>
  <c r="I291" i="18"/>
  <c r="I290" i="18"/>
  <c r="I289" i="18"/>
  <c r="I288" i="18"/>
  <c r="I287" i="18"/>
  <c r="I286" i="18"/>
  <c r="I285" i="18"/>
  <c r="I284" i="18"/>
  <c r="I283" i="18"/>
  <c r="I282" i="18"/>
  <c r="I281" i="18"/>
  <c r="I280" i="18"/>
  <c r="I279" i="18"/>
  <c r="I278" i="18"/>
  <c r="I277" i="18"/>
  <c r="I276" i="18"/>
  <c r="I275" i="18"/>
  <c r="I274" i="18"/>
  <c r="I273" i="18"/>
  <c r="I272" i="18"/>
  <c r="I271" i="18"/>
  <c r="I270" i="18"/>
  <c r="I269" i="18"/>
  <c r="I268" i="18"/>
  <c r="I267" i="18"/>
  <c r="I266" i="18"/>
  <c r="I265" i="18"/>
  <c r="I264" i="18"/>
  <c r="I263" i="18"/>
  <c r="I262" i="18"/>
  <c r="I261" i="18"/>
  <c r="I260" i="18"/>
  <c r="I259" i="18"/>
  <c r="I258" i="18"/>
  <c r="I257" i="18"/>
  <c r="I256" i="18"/>
  <c r="I255" i="18"/>
  <c r="I254" i="18"/>
  <c r="I253" i="18"/>
  <c r="I252" i="18"/>
  <c r="I251" i="18"/>
  <c r="I250" i="18"/>
  <c r="I249" i="18"/>
  <c r="I248" i="18"/>
  <c r="I247" i="18"/>
  <c r="I246" i="18"/>
  <c r="I245" i="18"/>
  <c r="I244" i="18"/>
  <c r="I243" i="18"/>
  <c r="I242" i="18"/>
  <c r="I241" i="18"/>
  <c r="I240" i="18"/>
  <c r="I239" i="18"/>
  <c r="I238" i="18"/>
  <c r="I237" i="18"/>
  <c r="I236" i="18"/>
  <c r="I235" i="18"/>
  <c r="I234" i="18"/>
  <c r="I233" i="18"/>
  <c r="I232" i="18"/>
  <c r="I231" i="18"/>
  <c r="I230" i="18"/>
  <c r="I229" i="18"/>
  <c r="I228" i="18"/>
  <c r="I227" i="18"/>
  <c r="I226" i="18"/>
  <c r="I225" i="18"/>
  <c r="I224" i="18"/>
  <c r="I223" i="18"/>
  <c r="I222" i="18"/>
  <c r="I221" i="18"/>
  <c r="I220" i="18"/>
  <c r="I219" i="18"/>
  <c r="I218" i="18"/>
  <c r="I217" i="18"/>
  <c r="I216" i="18"/>
  <c r="I215" i="18"/>
  <c r="I214" i="18"/>
  <c r="I213" i="18"/>
  <c r="I212" i="18"/>
  <c r="I211" i="18"/>
  <c r="I210" i="18"/>
  <c r="I209" i="18"/>
  <c r="I208" i="18"/>
  <c r="I207" i="18"/>
  <c r="I206" i="18"/>
  <c r="I205" i="18"/>
  <c r="I204" i="18"/>
  <c r="I203" i="18"/>
  <c r="I202" i="18"/>
  <c r="I201" i="18"/>
  <c r="I200" i="18"/>
  <c r="I199" i="18"/>
  <c r="I198" i="18"/>
  <c r="I197" i="18"/>
  <c r="I196" i="18"/>
  <c r="I195" i="18"/>
  <c r="I194" i="18"/>
  <c r="I193" i="18"/>
  <c r="I192" i="18"/>
  <c r="I191" i="18"/>
  <c r="I190" i="18"/>
  <c r="I189" i="18"/>
  <c r="I188" i="18"/>
  <c r="I187" i="18"/>
  <c r="I186" i="18"/>
  <c r="I185" i="18"/>
  <c r="I184" i="18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6" i="18"/>
  <c r="I5" i="18"/>
  <c r="I4" i="18"/>
  <c r="I3" i="18"/>
  <c r="I2" i="18"/>
  <c r="F1006" i="18"/>
  <c r="B1006" i="18"/>
  <c r="C1005" i="18"/>
  <c r="D1004" i="18"/>
  <c r="H691" i="18"/>
  <c r="G691" i="18"/>
  <c r="G690" i="18"/>
  <c r="H690" i="18"/>
  <c r="G689" i="18"/>
  <c r="H689" i="18"/>
  <c r="G688" i="18"/>
  <c r="H688" i="18"/>
  <c r="H687" i="18"/>
  <c r="G687" i="18"/>
  <c r="G686" i="18"/>
  <c r="H686" i="18"/>
  <c r="G685" i="18"/>
  <c r="H685" i="18"/>
  <c r="G684" i="18"/>
  <c r="H684" i="18"/>
  <c r="H683" i="18"/>
  <c r="G683" i="18"/>
  <c r="G682" i="18"/>
  <c r="H682" i="18"/>
  <c r="G681" i="18"/>
  <c r="H681" i="18"/>
  <c r="G680" i="18"/>
  <c r="H680" i="18"/>
  <c r="H679" i="18"/>
  <c r="G679" i="18"/>
  <c r="G678" i="18"/>
  <c r="H678" i="18"/>
  <c r="G677" i="18"/>
  <c r="H677" i="18"/>
  <c r="G676" i="18"/>
  <c r="H676" i="18"/>
  <c r="H675" i="18"/>
  <c r="G675" i="18"/>
  <c r="G674" i="18"/>
  <c r="H674" i="18"/>
  <c r="G673" i="18"/>
  <c r="H673" i="18"/>
  <c r="G672" i="18"/>
  <c r="H672" i="18"/>
  <c r="H671" i="18"/>
  <c r="G671" i="18"/>
  <c r="G670" i="18"/>
  <c r="H670" i="18"/>
  <c r="G669" i="18"/>
  <c r="H669" i="18"/>
  <c r="G668" i="18"/>
  <c r="H668" i="18"/>
  <c r="H667" i="18"/>
  <c r="G667" i="18"/>
  <c r="G666" i="18"/>
  <c r="H666" i="18"/>
  <c r="G665" i="18"/>
  <c r="H665" i="18"/>
  <c r="G664" i="18"/>
  <c r="H664" i="18"/>
  <c r="H663" i="18"/>
  <c r="G663" i="18"/>
  <c r="G662" i="18"/>
  <c r="H662" i="18"/>
  <c r="G661" i="18"/>
  <c r="H661" i="18"/>
  <c r="G660" i="18"/>
  <c r="H660" i="18"/>
  <c r="H659" i="18"/>
  <c r="G659" i="18"/>
  <c r="G658" i="18"/>
  <c r="H658" i="18"/>
  <c r="G657" i="18"/>
  <c r="H657" i="18"/>
  <c r="G656" i="18"/>
  <c r="H656" i="18"/>
  <c r="H655" i="18"/>
  <c r="G655" i="18"/>
  <c r="G654" i="18"/>
  <c r="H654" i="18"/>
  <c r="G653" i="18"/>
  <c r="H653" i="18"/>
  <c r="G652" i="18"/>
  <c r="H652" i="18"/>
  <c r="H651" i="18"/>
  <c r="G651" i="18"/>
  <c r="G650" i="18"/>
  <c r="H650" i="18"/>
  <c r="G649" i="18"/>
  <c r="H649" i="18"/>
  <c r="G648" i="18"/>
  <c r="H648" i="18"/>
  <c r="H647" i="18"/>
  <c r="G647" i="18"/>
  <c r="G646" i="18"/>
  <c r="H646" i="18"/>
  <c r="G645" i="18"/>
  <c r="H645" i="18"/>
  <c r="G644" i="18"/>
  <c r="H644" i="18"/>
  <c r="H643" i="18"/>
  <c r="G643" i="18"/>
  <c r="G642" i="18"/>
  <c r="H642" i="18"/>
  <c r="G641" i="18"/>
  <c r="H641" i="18"/>
  <c r="G640" i="18"/>
  <c r="H640" i="18"/>
  <c r="H639" i="18"/>
  <c r="G639" i="18"/>
  <c r="G638" i="18"/>
  <c r="H638" i="18"/>
  <c r="G637" i="18"/>
  <c r="H637" i="18"/>
  <c r="G636" i="18"/>
  <c r="H636" i="18"/>
  <c r="H635" i="18"/>
  <c r="G635" i="18"/>
  <c r="G634" i="18"/>
  <c r="H634" i="18"/>
  <c r="G633" i="18"/>
  <c r="H633" i="18"/>
  <c r="G632" i="18"/>
  <c r="H632" i="18"/>
  <c r="H631" i="18"/>
  <c r="G631" i="18"/>
  <c r="G630" i="18"/>
  <c r="H630" i="18"/>
  <c r="G629" i="18"/>
  <c r="H629" i="18"/>
  <c r="G628" i="18"/>
  <c r="H628" i="18"/>
  <c r="H627" i="18"/>
  <c r="G627" i="18"/>
  <c r="G626" i="18"/>
  <c r="H626" i="18"/>
  <c r="G625" i="18"/>
  <c r="H625" i="18"/>
  <c r="G624" i="18"/>
  <c r="H624" i="18"/>
  <c r="H623" i="18"/>
  <c r="G623" i="18"/>
  <c r="G622" i="18"/>
  <c r="H622" i="18"/>
  <c r="G621" i="18"/>
  <c r="H621" i="18"/>
  <c r="G620" i="18"/>
  <c r="H620" i="18"/>
  <c r="H619" i="18"/>
  <c r="G619" i="18"/>
  <c r="G618" i="18"/>
  <c r="H618" i="18"/>
  <c r="G617" i="18"/>
  <c r="H617" i="18"/>
  <c r="G616" i="18"/>
  <c r="H616" i="18"/>
  <c r="H615" i="18"/>
  <c r="G615" i="18"/>
  <c r="H614" i="18"/>
  <c r="G614" i="18"/>
  <c r="G613" i="18"/>
  <c r="H613" i="18"/>
  <c r="H612" i="18"/>
  <c r="G612" i="18"/>
  <c r="H611" i="18"/>
  <c r="G611" i="18"/>
  <c r="H610" i="18"/>
  <c r="G610" i="18"/>
  <c r="G609" i="18"/>
  <c r="H609" i="18"/>
  <c r="G608" i="18"/>
  <c r="H608" i="18"/>
  <c r="G607" i="18"/>
  <c r="H607" i="18"/>
  <c r="H606" i="18"/>
  <c r="G606" i="18"/>
  <c r="G605" i="18"/>
  <c r="H605" i="18"/>
  <c r="G604" i="18"/>
  <c r="H604" i="18"/>
  <c r="G603" i="18"/>
  <c r="H603" i="18"/>
  <c r="H602" i="18"/>
  <c r="G602" i="18"/>
  <c r="G601" i="18"/>
  <c r="H601" i="18"/>
  <c r="G600" i="18"/>
  <c r="H600" i="18"/>
  <c r="G599" i="18"/>
  <c r="H599" i="18"/>
  <c r="H598" i="18"/>
  <c r="G598" i="18"/>
  <c r="G597" i="18"/>
  <c r="H597" i="18"/>
  <c r="G596" i="18"/>
  <c r="H596" i="18"/>
  <c r="G595" i="18"/>
  <c r="H595" i="18"/>
  <c r="H594" i="18"/>
  <c r="G594" i="18"/>
  <c r="G593" i="18"/>
  <c r="H593" i="18"/>
  <c r="G592" i="18"/>
  <c r="H592" i="18"/>
  <c r="G591" i="18"/>
  <c r="H591" i="18"/>
  <c r="H590" i="18"/>
  <c r="G590" i="18"/>
  <c r="G589" i="18"/>
  <c r="H589" i="18"/>
  <c r="G588" i="18"/>
  <c r="H588" i="18"/>
  <c r="G587" i="18"/>
  <c r="H587" i="18"/>
  <c r="H586" i="18"/>
  <c r="G586" i="18"/>
  <c r="G585" i="18"/>
  <c r="H585" i="18"/>
  <c r="G584" i="18"/>
  <c r="H584" i="18"/>
  <c r="G583" i="18"/>
  <c r="H583" i="18"/>
  <c r="H582" i="18"/>
  <c r="G582" i="18"/>
  <c r="G581" i="18"/>
  <c r="H581" i="18"/>
  <c r="G580" i="18"/>
  <c r="H580" i="18"/>
  <c r="G579" i="18"/>
  <c r="H579" i="18"/>
  <c r="H578" i="18"/>
  <c r="G578" i="18"/>
  <c r="G577" i="18"/>
  <c r="H577" i="18"/>
  <c r="G576" i="18"/>
  <c r="H576" i="18"/>
  <c r="G575" i="18"/>
  <c r="H575" i="18"/>
  <c r="H574" i="18"/>
  <c r="G574" i="18"/>
  <c r="G573" i="18"/>
  <c r="H573" i="18"/>
  <c r="G572" i="18"/>
  <c r="H572" i="18"/>
  <c r="G571" i="18"/>
  <c r="H571" i="18"/>
  <c r="H570" i="18"/>
  <c r="G570" i="18"/>
  <c r="G569" i="18"/>
  <c r="H569" i="18"/>
  <c r="G568" i="18"/>
  <c r="H568" i="18"/>
  <c r="G567" i="18"/>
  <c r="H567" i="18"/>
  <c r="H566" i="18"/>
  <c r="G566" i="18"/>
  <c r="G565" i="18"/>
  <c r="H565" i="18"/>
  <c r="G564" i="18"/>
  <c r="H564" i="18"/>
  <c r="G563" i="18"/>
  <c r="H563" i="18"/>
  <c r="H562" i="18"/>
  <c r="G562" i="18"/>
  <c r="G561" i="18"/>
  <c r="H561" i="18"/>
  <c r="G560" i="18"/>
  <c r="H560" i="18"/>
  <c r="G559" i="18"/>
  <c r="H559" i="18"/>
  <c r="H558" i="18"/>
  <c r="G558" i="18"/>
  <c r="G557" i="18"/>
  <c r="H557" i="18"/>
  <c r="G556" i="18"/>
  <c r="H556" i="18"/>
  <c r="G555" i="18"/>
  <c r="H555" i="18"/>
  <c r="H554" i="18"/>
  <c r="G554" i="18"/>
  <c r="G553" i="18"/>
  <c r="H553" i="18"/>
  <c r="G552" i="18"/>
  <c r="H552" i="18"/>
  <c r="G551" i="18"/>
  <c r="H551" i="18"/>
  <c r="H550" i="18"/>
  <c r="G550" i="18"/>
  <c r="G549" i="18"/>
  <c r="H549" i="18"/>
  <c r="G548" i="18"/>
  <c r="H548" i="18"/>
  <c r="G547" i="18"/>
  <c r="H547" i="18"/>
  <c r="H546" i="18"/>
  <c r="G546" i="18"/>
  <c r="G545" i="18"/>
  <c r="H545" i="18"/>
  <c r="G544" i="18"/>
  <c r="H544" i="18"/>
  <c r="G543" i="18"/>
  <c r="H543" i="18"/>
  <c r="H542" i="18"/>
  <c r="G542" i="18"/>
  <c r="G541" i="18"/>
  <c r="H541" i="18"/>
  <c r="G540" i="18"/>
  <c r="H540" i="18"/>
  <c r="G539" i="18"/>
  <c r="H539" i="18"/>
  <c r="H538" i="18"/>
  <c r="G538" i="18"/>
  <c r="G537" i="18"/>
  <c r="H537" i="18"/>
  <c r="G536" i="18"/>
  <c r="H536" i="18"/>
  <c r="G535" i="18"/>
  <c r="H535" i="18"/>
  <c r="H534" i="18"/>
  <c r="G534" i="18"/>
  <c r="G533" i="18"/>
  <c r="H533" i="18"/>
  <c r="G532" i="18"/>
  <c r="H532" i="18"/>
  <c r="G531" i="18"/>
  <c r="H531" i="18"/>
  <c r="H530" i="18"/>
  <c r="G530" i="18"/>
  <c r="G529" i="18"/>
  <c r="H529" i="18"/>
  <c r="G528" i="18"/>
  <c r="H528" i="18"/>
  <c r="G527" i="18"/>
  <c r="H527" i="18"/>
  <c r="H526" i="18"/>
  <c r="G526" i="18"/>
  <c r="G525" i="18"/>
  <c r="H525" i="18"/>
  <c r="G524" i="18"/>
  <c r="H524" i="18"/>
  <c r="G523" i="18"/>
  <c r="H523" i="18"/>
  <c r="H522" i="18"/>
  <c r="G522" i="18"/>
  <c r="G521" i="18"/>
  <c r="H521" i="18"/>
  <c r="G520" i="18"/>
  <c r="H520" i="18"/>
  <c r="G519" i="18"/>
  <c r="H519" i="18"/>
  <c r="H518" i="18"/>
  <c r="G518" i="18"/>
  <c r="G517" i="18"/>
  <c r="H517" i="18"/>
  <c r="G516" i="18"/>
  <c r="H516" i="18"/>
  <c r="G515" i="18"/>
  <c r="H515" i="18"/>
  <c r="H514" i="18"/>
  <c r="G514" i="18"/>
  <c r="G513" i="18"/>
  <c r="H513" i="18"/>
  <c r="G512" i="18"/>
  <c r="H512" i="18"/>
  <c r="G511" i="18"/>
  <c r="H511" i="18"/>
  <c r="H510" i="18"/>
  <c r="G510" i="18"/>
  <c r="G509" i="18"/>
  <c r="H509" i="18"/>
  <c r="G508" i="18"/>
  <c r="H508" i="18"/>
  <c r="G507" i="18"/>
  <c r="H507" i="18"/>
  <c r="H506" i="18"/>
  <c r="G506" i="18"/>
  <c r="G505" i="18"/>
  <c r="H505" i="18"/>
  <c r="G504" i="18"/>
  <c r="H504" i="18"/>
  <c r="G503" i="18"/>
  <c r="H503" i="18"/>
  <c r="H502" i="18"/>
  <c r="G502" i="18"/>
  <c r="G501" i="18"/>
  <c r="H501" i="18"/>
  <c r="G500" i="18"/>
  <c r="H500" i="18"/>
  <c r="G499" i="18"/>
  <c r="H499" i="18"/>
  <c r="H498" i="18"/>
  <c r="G498" i="18"/>
  <c r="G497" i="18"/>
  <c r="H497" i="18"/>
  <c r="G496" i="18"/>
  <c r="H496" i="18"/>
  <c r="G495" i="18"/>
  <c r="H495" i="18"/>
  <c r="H494" i="18"/>
  <c r="G494" i="18"/>
  <c r="G493" i="18"/>
  <c r="H493" i="18"/>
  <c r="G492" i="18"/>
  <c r="H492" i="18"/>
  <c r="G491" i="18"/>
  <c r="H491" i="18"/>
  <c r="H490" i="18"/>
  <c r="G490" i="18"/>
  <c r="G489" i="18"/>
  <c r="H489" i="18"/>
  <c r="G488" i="18"/>
  <c r="H488" i="18"/>
  <c r="G487" i="18"/>
  <c r="H487" i="18"/>
  <c r="H486" i="18"/>
  <c r="G486" i="18"/>
  <c r="G485" i="18"/>
  <c r="H485" i="18"/>
  <c r="G484" i="18"/>
  <c r="H484" i="18"/>
  <c r="G483" i="18"/>
  <c r="H483" i="18"/>
  <c r="H482" i="18"/>
  <c r="G482" i="18"/>
  <c r="G481" i="18"/>
  <c r="H481" i="18"/>
  <c r="G480" i="18"/>
  <c r="H480" i="18"/>
  <c r="G479" i="18"/>
  <c r="H479" i="18"/>
  <c r="H478" i="18"/>
  <c r="G478" i="18"/>
  <c r="G477" i="18"/>
  <c r="H477" i="18"/>
  <c r="G476" i="18"/>
  <c r="H476" i="18"/>
  <c r="G475" i="18"/>
  <c r="H475" i="18"/>
  <c r="H474" i="18"/>
  <c r="G474" i="18"/>
  <c r="G473" i="18"/>
  <c r="H473" i="18"/>
  <c r="G472" i="18"/>
  <c r="H472" i="18"/>
  <c r="H471" i="18"/>
  <c r="G471" i="18"/>
  <c r="H470" i="18"/>
  <c r="G470" i="18"/>
  <c r="G469" i="18"/>
  <c r="H469" i="18"/>
  <c r="G468" i="18"/>
  <c r="H468" i="18"/>
  <c r="G467" i="18"/>
  <c r="H467" i="18"/>
  <c r="H466" i="18"/>
  <c r="G466" i="18"/>
  <c r="G465" i="18"/>
  <c r="H465" i="18"/>
  <c r="G464" i="18"/>
  <c r="H464" i="18"/>
  <c r="G463" i="18"/>
  <c r="H463" i="18"/>
  <c r="H462" i="18"/>
  <c r="G462" i="18"/>
  <c r="G461" i="18"/>
  <c r="H461" i="18"/>
  <c r="G460" i="18"/>
  <c r="H460" i="18"/>
  <c r="G459" i="18"/>
  <c r="H459" i="18"/>
  <c r="H458" i="18"/>
  <c r="G458" i="18"/>
  <c r="G457" i="18"/>
  <c r="H457" i="18"/>
  <c r="G456" i="18"/>
  <c r="H456" i="18"/>
  <c r="G455" i="18"/>
  <c r="H455" i="18"/>
  <c r="H454" i="18"/>
  <c r="G454" i="18"/>
  <c r="G453" i="18"/>
  <c r="H453" i="18"/>
  <c r="G452" i="18"/>
  <c r="H452" i="18"/>
  <c r="G451" i="18"/>
  <c r="H451" i="18"/>
  <c r="H450" i="18"/>
  <c r="G450" i="18"/>
  <c r="G449" i="18"/>
  <c r="H449" i="18"/>
  <c r="G448" i="18"/>
  <c r="H448" i="18"/>
  <c r="G447" i="18"/>
  <c r="H447" i="18"/>
  <c r="H446" i="18"/>
  <c r="G446" i="18"/>
  <c r="G445" i="18"/>
  <c r="H445" i="18"/>
  <c r="G444" i="18"/>
  <c r="H444" i="18"/>
  <c r="G443" i="18"/>
  <c r="H443" i="18"/>
  <c r="H442" i="18"/>
  <c r="G442" i="18"/>
  <c r="G441" i="18"/>
  <c r="H441" i="18"/>
  <c r="G440" i="18"/>
  <c r="H440" i="18"/>
  <c r="G439" i="18"/>
  <c r="H439" i="18"/>
  <c r="H438" i="18"/>
  <c r="G438" i="18"/>
  <c r="G437" i="18"/>
  <c r="H437" i="18"/>
  <c r="G436" i="18"/>
  <c r="H436" i="18"/>
  <c r="G435" i="18"/>
  <c r="H435" i="18"/>
  <c r="H434" i="18"/>
  <c r="G434" i="18"/>
  <c r="G433" i="18"/>
  <c r="H433" i="18"/>
  <c r="G432" i="18"/>
  <c r="H432" i="18"/>
  <c r="G431" i="18"/>
  <c r="H431" i="18"/>
  <c r="H430" i="18"/>
  <c r="G430" i="18"/>
  <c r="G429" i="18"/>
  <c r="H429" i="18"/>
  <c r="G428" i="18"/>
  <c r="H428" i="18"/>
  <c r="G427" i="18"/>
  <c r="H427" i="18"/>
  <c r="H426" i="18"/>
  <c r="G426" i="18"/>
  <c r="G425" i="18"/>
  <c r="H425" i="18"/>
  <c r="G424" i="18"/>
  <c r="H424" i="18"/>
  <c r="G423" i="18"/>
  <c r="H423" i="18"/>
  <c r="H422" i="18"/>
  <c r="G422" i="18"/>
  <c r="G421" i="18"/>
  <c r="H421" i="18"/>
  <c r="G420" i="18"/>
  <c r="H420" i="18"/>
  <c r="G419" i="18"/>
  <c r="H419" i="18"/>
  <c r="H418" i="18"/>
  <c r="G418" i="18"/>
  <c r="G417" i="18"/>
  <c r="H417" i="18"/>
  <c r="G416" i="18"/>
  <c r="H416" i="18"/>
  <c r="G415" i="18"/>
  <c r="H415" i="18"/>
  <c r="H414" i="18"/>
  <c r="G414" i="18"/>
  <c r="G413" i="18"/>
  <c r="H413" i="18"/>
  <c r="G412" i="18"/>
  <c r="H412" i="18"/>
  <c r="G411" i="18"/>
  <c r="H411" i="18"/>
  <c r="H410" i="18"/>
  <c r="G410" i="18"/>
  <c r="G409" i="18"/>
  <c r="H409" i="18"/>
  <c r="G408" i="18"/>
  <c r="H408" i="18"/>
  <c r="G407" i="18"/>
  <c r="H407" i="18"/>
  <c r="H406" i="18"/>
  <c r="G406" i="18"/>
  <c r="G405" i="18"/>
  <c r="H405" i="18"/>
  <c r="G404" i="18"/>
  <c r="H404" i="18"/>
  <c r="G403" i="18"/>
  <c r="H403" i="18"/>
  <c r="H402" i="18"/>
  <c r="G402" i="18"/>
  <c r="G401" i="18"/>
  <c r="H401" i="18"/>
  <c r="G400" i="18"/>
  <c r="H400" i="18"/>
  <c r="G399" i="18"/>
  <c r="H399" i="18"/>
  <c r="H398" i="18"/>
  <c r="G398" i="18"/>
  <c r="H397" i="18"/>
  <c r="G397" i="18"/>
  <c r="H396" i="18"/>
  <c r="G396" i="18"/>
  <c r="G395" i="18"/>
  <c r="H395" i="18"/>
  <c r="G394" i="18"/>
  <c r="H394" i="18"/>
  <c r="H393" i="18"/>
  <c r="G393" i="18"/>
  <c r="H392" i="18"/>
  <c r="G392" i="18"/>
  <c r="G391" i="18"/>
  <c r="H391" i="18"/>
  <c r="G390" i="18"/>
  <c r="H390" i="18"/>
  <c r="G389" i="18"/>
  <c r="H389" i="18"/>
  <c r="H388" i="18"/>
  <c r="G388" i="18"/>
  <c r="G387" i="18"/>
  <c r="H387" i="18"/>
  <c r="G386" i="18"/>
  <c r="H386" i="18"/>
  <c r="G385" i="18"/>
  <c r="H385" i="18"/>
  <c r="H384" i="18"/>
  <c r="G384" i="18"/>
  <c r="G383" i="18"/>
  <c r="H383" i="18"/>
  <c r="G382" i="18"/>
  <c r="H382" i="18"/>
  <c r="G381" i="18"/>
  <c r="H381" i="18"/>
  <c r="H380" i="18"/>
  <c r="G380" i="18"/>
  <c r="G379" i="18"/>
  <c r="H379" i="18"/>
  <c r="G378" i="18"/>
  <c r="H378" i="18"/>
  <c r="G377" i="18"/>
  <c r="H377" i="18"/>
  <c r="H376" i="18"/>
  <c r="G376" i="18"/>
  <c r="G375" i="18"/>
  <c r="H375" i="18"/>
  <c r="G374" i="18"/>
  <c r="H374" i="18"/>
  <c r="G373" i="18"/>
  <c r="H373" i="18"/>
  <c r="H372" i="18"/>
  <c r="G372" i="18"/>
  <c r="G371" i="18"/>
  <c r="H371" i="18"/>
  <c r="G370" i="18"/>
  <c r="H370" i="18"/>
  <c r="G369" i="18"/>
  <c r="H369" i="18"/>
  <c r="H368" i="18"/>
  <c r="G368" i="18"/>
  <c r="G367" i="18"/>
  <c r="H367" i="18"/>
  <c r="G366" i="18"/>
  <c r="H366" i="18"/>
  <c r="G365" i="18"/>
  <c r="H365" i="18"/>
  <c r="H364" i="18"/>
  <c r="G364" i="18"/>
  <c r="G363" i="18"/>
  <c r="H363" i="18"/>
  <c r="G362" i="18"/>
  <c r="H362" i="18"/>
  <c r="G361" i="18"/>
  <c r="H361" i="18"/>
  <c r="H360" i="18"/>
  <c r="G360" i="18"/>
  <c r="G359" i="18"/>
  <c r="H359" i="18"/>
  <c r="G358" i="18"/>
  <c r="H358" i="18"/>
  <c r="G357" i="18"/>
  <c r="H357" i="18"/>
  <c r="H356" i="18"/>
  <c r="G356" i="18"/>
  <c r="G355" i="18"/>
  <c r="H355" i="18"/>
  <c r="G354" i="18"/>
  <c r="H354" i="18"/>
  <c r="G353" i="18"/>
  <c r="H353" i="18"/>
  <c r="H352" i="18"/>
  <c r="G352" i="18"/>
  <c r="G351" i="18"/>
  <c r="H351" i="18"/>
  <c r="G350" i="18"/>
  <c r="H350" i="18"/>
  <c r="G349" i="18"/>
  <c r="H349" i="18"/>
  <c r="H348" i="18"/>
  <c r="G348" i="18"/>
  <c r="G347" i="18"/>
  <c r="H347" i="18"/>
  <c r="G346" i="18"/>
  <c r="H346" i="18"/>
  <c r="G345" i="18"/>
  <c r="H345" i="18"/>
  <c r="H344" i="18"/>
  <c r="G344" i="18"/>
  <c r="G343" i="18"/>
  <c r="H343" i="18"/>
  <c r="G342" i="18"/>
  <c r="H342" i="18"/>
  <c r="G341" i="18"/>
  <c r="H341" i="18"/>
  <c r="H340" i="18"/>
  <c r="G340" i="18"/>
  <c r="G339" i="18"/>
  <c r="H339" i="18"/>
  <c r="G338" i="18"/>
  <c r="H338" i="18"/>
  <c r="G337" i="18"/>
  <c r="H337" i="18"/>
  <c r="H336" i="18"/>
  <c r="G336" i="18"/>
  <c r="G335" i="18"/>
  <c r="H335" i="18"/>
  <c r="G334" i="18"/>
  <c r="H334" i="18"/>
  <c r="G333" i="18"/>
  <c r="H333" i="18"/>
  <c r="H332" i="18"/>
  <c r="G332" i="18"/>
  <c r="G331" i="18"/>
  <c r="H331" i="18"/>
  <c r="G330" i="18"/>
  <c r="H330" i="18"/>
  <c r="H329" i="18"/>
  <c r="G329" i="18"/>
  <c r="H328" i="18"/>
  <c r="G328" i="18"/>
  <c r="G327" i="18"/>
  <c r="H327" i="18"/>
  <c r="H326" i="18"/>
  <c r="G326" i="18"/>
  <c r="G325" i="18"/>
  <c r="H325" i="18"/>
  <c r="H324" i="18"/>
  <c r="G324" i="18"/>
  <c r="H323" i="18"/>
  <c r="G323" i="18"/>
  <c r="G322" i="18"/>
  <c r="H322" i="18"/>
  <c r="G321" i="18"/>
  <c r="H321" i="18"/>
  <c r="G320" i="18"/>
  <c r="H320" i="18"/>
  <c r="H319" i="18"/>
  <c r="G319" i="18"/>
  <c r="G318" i="18"/>
  <c r="H318" i="18"/>
  <c r="G317" i="18"/>
  <c r="H317" i="18"/>
  <c r="G316" i="18"/>
  <c r="H316" i="18"/>
  <c r="H315" i="18"/>
  <c r="G315" i="18"/>
  <c r="G314" i="18"/>
  <c r="H314" i="18"/>
  <c r="G313" i="18"/>
  <c r="H313" i="18"/>
  <c r="G312" i="18"/>
  <c r="H312" i="18"/>
  <c r="H311" i="18"/>
  <c r="G311" i="18"/>
  <c r="G310" i="18"/>
  <c r="H310" i="18"/>
  <c r="G309" i="18"/>
  <c r="H309" i="18"/>
  <c r="G308" i="18"/>
  <c r="H308" i="18"/>
  <c r="H307" i="18"/>
  <c r="G307" i="18"/>
  <c r="G306" i="18"/>
  <c r="H306" i="18"/>
  <c r="G305" i="18"/>
  <c r="H305" i="18"/>
  <c r="G304" i="18"/>
  <c r="H304" i="18"/>
  <c r="H303" i="18"/>
  <c r="G303" i="18"/>
  <c r="G302" i="18"/>
  <c r="H302" i="18"/>
  <c r="G301" i="18"/>
  <c r="H301" i="18"/>
  <c r="G300" i="18"/>
  <c r="H300" i="18"/>
  <c r="H299" i="18"/>
  <c r="G299" i="18"/>
  <c r="G298" i="18"/>
  <c r="H298" i="18"/>
  <c r="G297" i="18"/>
  <c r="H297" i="18"/>
  <c r="G296" i="18"/>
  <c r="H296" i="18"/>
  <c r="H295" i="18"/>
  <c r="G295" i="18"/>
  <c r="G294" i="18"/>
  <c r="H294" i="18"/>
  <c r="H293" i="18"/>
  <c r="G293" i="18"/>
  <c r="G292" i="18"/>
  <c r="H292" i="18"/>
  <c r="H291" i="18"/>
  <c r="G291" i="18"/>
  <c r="H290" i="18"/>
  <c r="G290" i="18"/>
  <c r="G289" i="18"/>
  <c r="H289" i="18"/>
  <c r="G288" i="18"/>
  <c r="H288" i="18"/>
  <c r="H287" i="18"/>
  <c r="G287" i="18"/>
  <c r="H286" i="18"/>
  <c r="G286" i="18"/>
  <c r="G285" i="18"/>
  <c r="H285" i="18"/>
  <c r="G284" i="18"/>
  <c r="H284" i="18"/>
  <c r="H283" i="18"/>
  <c r="G283" i="18"/>
  <c r="H282" i="18"/>
  <c r="G282" i="18"/>
  <c r="G281" i="18"/>
  <c r="H281" i="18"/>
  <c r="G280" i="18"/>
  <c r="H280" i="18"/>
  <c r="H279" i="18"/>
  <c r="G279" i="18"/>
  <c r="H278" i="18"/>
  <c r="G278" i="18"/>
  <c r="G277" i="18"/>
  <c r="H277" i="18"/>
  <c r="G276" i="18"/>
  <c r="H276" i="18"/>
  <c r="H275" i="18"/>
  <c r="G275" i="18"/>
  <c r="H274" i="18"/>
  <c r="G274" i="18"/>
  <c r="G273" i="18"/>
  <c r="H273" i="18"/>
  <c r="G272" i="18"/>
  <c r="H272" i="18"/>
  <c r="H271" i="18"/>
  <c r="G271" i="18"/>
  <c r="H270" i="18"/>
  <c r="G270" i="18"/>
  <c r="G269" i="18"/>
  <c r="H269" i="18"/>
  <c r="G268" i="18"/>
  <c r="H268" i="18"/>
  <c r="H267" i="18"/>
  <c r="G267" i="18"/>
  <c r="H266" i="18"/>
  <c r="G266" i="18"/>
  <c r="G265" i="18"/>
  <c r="H265" i="18"/>
  <c r="G264" i="18"/>
  <c r="H264" i="18"/>
  <c r="H263" i="18"/>
  <c r="G263" i="18"/>
  <c r="H262" i="18"/>
  <c r="G262" i="18"/>
  <c r="G261" i="18"/>
  <c r="H261" i="18"/>
  <c r="G260" i="18"/>
  <c r="H260" i="18"/>
  <c r="H259" i="18"/>
  <c r="G259" i="18"/>
  <c r="H258" i="18"/>
  <c r="G258" i="18"/>
  <c r="G257" i="18"/>
  <c r="H257" i="18"/>
  <c r="G256" i="18"/>
  <c r="H256" i="18"/>
  <c r="H255" i="18"/>
  <c r="G255" i="18"/>
  <c r="G254" i="18"/>
  <c r="H254" i="18"/>
  <c r="H253" i="18"/>
  <c r="G253" i="18"/>
  <c r="G252" i="18"/>
  <c r="H252" i="18"/>
  <c r="H251" i="18"/>
  <c r="G251" i="18"/>
  <c r="G250" i="18"/>
  <c r="H250" i="18"/>
  <c r="G249" i="18"/>
  <c r="H249" i="18"/>
  <c r="H248" i="18"/>
  <c r="G248" i="18"/>
  <c r="H247" i="18"/>
  <c r="G247" i="18"/>
  <c r="G246" i="18"/>
  <c r="H246" i="18"/>
  <c r="G245" i="18"/>
  <c r="H245" i="18"/>
  <c r="G244" i="18"/>
  <c r="H244" i="18"/>
  <c r="H243" i="18"/>
  <c r="G243" i="18"/>
  <c r="H242" i="18"/>
  <c r="G242" i="18"/>
  <c r="G241" i="18"/>
  <c r="H241" i="18"/>
  <c r="G240" i="18"/>
  <c r="H240" i="18"/>
  <c r="H239" i="18"/>
  <c r="G239" i="18"/>
  <c r="H238" i="18"/>
  <c r="G238" i="18"/>
  <c r="G237" i="18"/>
  <c r="H237" i="18"/>
  <c r="G236" i="18"/>
  <c r="H236" i="18"/>
  <c r="H235" i="18"/>
  <c r="G235" i="18"/>
  <c r="H234" i="18"/>
  <c r="G234" i="18"/>
  <c r="G233" i="18"/>
  <c r="H233" i="18"/>
  <c r="G232" i="18"/>
  <c r="H232" i="18"/>
  <c r="H231" i="18"/>
  <c r="G231" i="18"/>
  <c r="H230" i="18"/>
  <c r="G230" i="18"/>
  <c r="G229" i="18"/>
  <c r="H229" i="18"/>
  <c r="G228" i="18"/>
  <c r="H228" i="18"/>
  <c r="H227" i="18"/>
  <c r="G227" i="18"/>
  <c r="H226" i="18"/>
  <c r="G226" i="18"/>
  <c r="G225" i="18"/>
  <c r="H225" i="18"/>
  <c r="G224" i="18"/>
  <c r="H224" i="18"/>
  <c r="H223" i="18"/>
  <c r="G223" i="18"/>
  <c r="H222" i="18"/>
  <c r="G222" i="18"/>
  <c r="G221" i="18"/>
  <c r="H221" i="18"/>
  <c r="G220" i="18"/>
  <c r="H220" i="18"/>
  <c r="H219" i="18"/>
  <c r="G219" i="18"/>
  <c r="H218" i="18"/>
  <c r="G218" i="18"/>
  <c r="G217" i="18"/>
  <c r="H217" i="18"/>
  <c r="G216" i="18"/>
  <c r="H216" i="18"/>
  <c r="H215" i="18"/>
  <c r="G215" i="18"/>
  <c r="H214" i="18"/>
  <c r="G214" i="18"/>
  <c r="G213" i="18"/>
  <c r="H213" i="18"/>
  <c r="G212" i="18"/>
  <c r="H212" i="18"/>
  <c r="H211" i="18"/>
  <c r="G211" i="18"/>
  <c r="H210" i="18"/>
  <c r="G210" i="18"/>
  <c r="G209" i="18"/>
  <c r="H209" i="18"/>
  <c r="G208" i="18"/>
  <c r="H208" i="18"/>
  <c r="H207" i="18"/>
  <c r="G207" i="18"/>
  <c r="H206" i="18"/>
  <c r="G206" i="18"/>
  <c r="G205" i="18"/>
  <c r="H205" i="18"/>
  <c r="G204" i="18"/>
  <c r="H204" i="18"/>
  <c r="H203" i="18"/>
  <c r="G203" i="18"/>
  <c r="H202" i="18"/>
  <c r="G202" i="18"/>
  <c r="G201" i="18"/>
  <c r="H201" i="18"/>
  <c r="G200" i="18"/>
  <c r="H200" i="18"/>
  <c r="H199" i="18"/>
  <c r="G199" i="18"/>
  <c r="H198" i="18"/>
  <c r="G198" i="18"/>
  <c r="G197" i="18"/>
  <c r="H197" i="18"/>
  <c r="H196" i="18"/>
  <c r="G196" i="18"/>
  <c r="G195" i="18"/>
  <c r="H195" i="18"/>
  <c r="H194" i="18"/>
  <c r="G194" i="18"/>
  <c r="G193" i="18"/>
  <c r="H193" i="18"/>
  <c r="H192" i="18"/>
  <c r="G192" i="18"/>
  <c r="G191" i="18"/>
  <c r="H191" i="18"/>
  <c r="H190" i="18"/>
  <c r="G190" i="18"/>
  <c r="H189" i="18"/>
  <c r="G189" i="18"/>
  <c r="G188" i="18"/>
  <c r="H188" i="18"/>
  <c r="G187" i="18"/>
  <c r="H187" i="18"/>
  <c r="H186" i="18"/>
  <c r="G186" i="18"/>
  <c r="H185" i="18"/>
  <c r="G185" i="18"/>
  <c r="G184" i="18"/>
  <c r="H184" i="18"/>
  <c r="G183" i="18"/>
  <c r="H183" i="18"/>
  <c r="H182" i="18"/>
  <c r="G182" i="18"/>
  <c r="H181" i="18"/>
  <c r="G181" i="18"/>
  <c r="G180" i="18"/>
  <c r="H180" i="18"/>
  <c r="G179" i="18"/>
  <c r="H179" i="18"/>
  <c r="H178" i="18"/>
  <c r="G178" i="18"/>
  <c r="H177" i="18"/>
  <c r="G177" i="18"/>
  <c r="G176" i="18"/>
  <c r="H176" i="18"/>
  <c r="G175" i="18"/>
  <c r="H175" i="18"/>
  <c r="H174" i="18"/>
  <c r="G174" i="18"/>
  <c r="H173" i="18"/>
  <c r="G173" i="18"/>
  <c r="G172" i="18"/>
  <c r="H172" i="18"/>
  <c r="G171" i="18"/>
  <c r="H171" i="18"/>
  <c r="H170" i="18"/>
  <c r="G170" i="18"/>
  <c r="H169" i="18"/>
  <c r="G169" i="18"/>
  <c r="G168" i="18"/>
  <c r="H168" i="18"/>
  <c r="G167" i="18"/>
  <c r="H167" i="18"/>
  <c r="H166" i="18"/>
  <c r="G166" i="18"/>
  <c r="H165" i="18"/>
  <c r="G165" i="18"/>
  <c r="G164" i="18"/>
  <c r="H164" i="18"/>
  <c r="G163" i="18"/>
  <c r="H163" i="18"/>
  <c r="H162" i="18"/>
  <c r="G162" i="18"/>
  <c r="H161" i="18"/>
  <c r="G161" i="18"/>
  <c r="G160" i="18"/>
  <c r="H160" i="18"/>
  <c r="G159" i="18"/>
  <c r="H159" i="18"/>
  <c r="H158" i="18"/>
  <c r="G158" i="18"/>
  <c r="H157" i="18"/>
  <c r="G157" i="18"/>
  <c r="G156" i="18"/>
  <c r="H156" i="18"/>
  <c r="G155" i="18"/>
  <c r="H155" i="18"/>
  <c r="H154" i="18"/>
  <c r="G154" i="18"/>
  <c r="H153" i="18"/>
  <c r="G153" i="18"/>
  <c r="G152" i="18"/>
  <c r="H152" i="18"/>
  <c r="G151" i="18"/>
  <c r="H151" i="18"/>
  <c r="H150" i="18"/>
  <c r="G150" i="18"/>
  <c r="H149" i="18"/>
  <c r="G149" i="18"/>
  <c r="G148" i="18"/>
  <c r="H148" i="18"/>
  <c r="G147" i="18"/>
  <c r="H147" i="18"/>
  <c r="H146" i="18"/>
  <c r="G146" i="18"/>
  <c r="H145" i="18"/>
  <c r="G145" i="18"/>
  <c r="G144" i="18"/>
  <c r="H144" i="18"/>
  <c r="G143" i="18"/>
  <c r="H143" i="18"/>
  <c r="H142" i="18"/>
  <c r="G142" i="18"/>
  <c r="H141" i="18"/>
  <c r="G141" i="18"/>
  <c r="G140" i="18"/>
  <c r="H140" i="18"/>
  <c r="G139" i="18"/>
  <c r="H139" i="18"/>
  <c r="H138" i="18"/>
  <c r="G138" i="18"/>
  <c r="H137" i="18"/>
  <c r="G137" i="18"/>
  <c r="G136" i="18"/>
  <c r="H136" i="18"/>
  <c r="G135" i="18"/>
  <c r="H135" i="18"/>
  <c r="H134" i="18"/>
  <c r="G134" i="18"/>
  <c r="H133" i="18"/>
  <c r="G133" i="18"/>
  <c r="G132" i="18"/>
  <c r="H132" i="18"/>
  <c r="G131" i="18"/>
  <c r="H131" i="18"/>
  <c r="G130" i="18"/>
  <c r="H130" i="18"/>
  <c r="H129" i="18"/>
  <c r="G129" i="18"/>
  <c r="H128" i="18"/>
  <c r="G128" i="18"/>
  <c r="G127" i="18"/>
  <c r="H127" i="18"/>
  <c r="G126" i="18"/>
  <c r="H126" i="18"/>
  <c r="H125" i="18"/>
  <c r="G125" i="18"/>
  <c r="H124" i="18"/>
  <c r="G124" i="18"/>
  <c r="G123" i="18"/>
  <c r="H123" i="18"/>
  <c r="G122" i="18"/>
  <c r="H122" i="18"/>
  <c r="H121" i="18"/>
  <c r="G121" i="18"/>
  <c r="H120" i="18"/>
  <c r="G120" i="18"/>
  <c r="G119" i="18"/>
  <c r="H119" i="18"/>
  <c r="G118" i="18"/>
  <c r="H118" i="18"/>
  <c r="H117" i="18"/>
  <c r="G117" i="18"/>
  <c r="H116" i="18"/>
  <c r="G116" i="18"/>
  <c r="G115" i="18"/>
  <c r="H115" i="18"/>
  <c r="G114" i="18"/>
  <c r="H114" i="18"/>
  <c r="H113" i="18"/>
  <c r="G113" i="18"/>
  <c r="H112" i="18"/>
  <c r="G112" i="18"/>
  <c r="G111" i="18"/>
  <c r="H111" i="18"/>
  <c r="G110" i="18"/>
  <c r="H110" i="18"/>
  <c r="H109" i="18"/>
  <c r="G109" i="18"/>
  <c r="G108" i="18"/>
  <c r="H108" i="18"/>
  <c r="H107" i="18"/>
  <c r="G107" i="18"/>
  <c r="H106" i="18"/>
  <c r="G106" i="18"/>
  <c r="G105" i="18"/>
  <c r="H105" i="18"/>
  <c r="H104" i="18"/>
  <c r="G104" i="18"/>
  <c r="G103" i="18"/>
  <c r="H103" i="18"/>
  <c r="H102" i="18"/>
  <c r="G102" i="18"/>
  <c r="H101" i="18"/>
  <c r="G101" i="18"/>
  <c r="G100" i="18"/>
  <c r="H100" i="18"/>
  <c r="G99" i="18"/>
  <c r="H99" i="18"/>
  <c r="H98" i="18"/>
  <c r="G98" i="18"/>
  <c r="H97" i="18"/>
  <c r="G97" i="18"/>
  <c r="G96" i="18"/>
  <c r="H96" i="18"/>
  <c r="G95" i="18"/>
  <c r="H95" i="18"/>
  <c r="H94" i="18"/>
  <c r="G94" i="18"/>
  <c r="H93" i="18"/>
  <c r="G93" i="18"/>
  <c r="G92" i="18"/>
  <c r="H92" i="18"/>
  <c r="G91" i="18"/>
  <c r="H91" i="18"/>
  <c r="H90" i="18"/>
  <c r="G90" i="18"/>
  <c r="H89" i="18"/>
  <c r="G89" i="18"/>
  <c r="G88" i="18"/>
  <c r="H88" i="18"/>
  <c r="G87" i="18"/>
  <c r="H87" i="18"/>
  <c r="H86" i="18"/>
  <c r="G86" i="18"/>
  <c r="H85" i="18"/>
  <c r="G85" i="18"/>
  <c r="G84" i="18"/>
  <c r="H84" i="18"/>
  <c r="G83" i="18"/>
  <c r="H83" i="18"/>
  <c r="H82" i="18"/>
  <c r="G82" i="18"/>
  <c r="H81" i="18"/>
  <c r="G81" i="18"/>
  <c r="G80" i="18"/>
  <c r="H80" i="18"/>
  <c r="G79" i="18"/>
  <c r="H79" i="18"/>
  <c r="H78" i="18"/>
  <c r="G78" i="18"/>
  <c r="G77" i="18"/>
  <c r="H77" i="18"/>
  <c r="G76" i="18"/>
  <c r="H76" i="18"/>
  <c r="G75" i="18"/>
  <c r="H75" i="18"/>
  <c r="H74" i="18"/>
  <c r="G74" i="18"/>
  <c r="H73" i="18"/>
  <c r="G73" i="18"/>
  <c r="G72" i="18"/>
  <c r="H72" i="18"/>
  <c r="G71" i="18"/>
  <c r="H71" i="18"/>
  <c r="H70" i="18"/>
  <c r="G70" i="18"/>
  <c r="H69" i="18"/>
  <c r="G69" i="18"/>
  <c r="G68" i="18"/>
  <c r="H68" i="18"/>
  <c r="G67" i="18"/>
  <c r="H67" i="18"/>
  <c r="H66" i="18"/>
  <c r="G66" i="18"/>
  <c r="H65" i="18"/>
  <c r="G65" i="18"/>
  <c r="G64" i="18"/>
  <c r="H64" i="18"/>
  <c r="G63" i="18"/>
  <c r="H63" i="18"/>
  <c r="H62" i="18"/>
  <c r="G62" i="18"/>
  <c r="H61" i="18"/>
  <c r="G61" i="18"/>
  <c r="G60" i="18"/>
  <c r="H60" i="18"/>
  <c r="G59" i="18"/>
  <c r="H59" i="18"/>
  <c r="H58" i="18"/>
  <c r="G58" i="18"/>
  <c r="H57" i="18"/>
  <c r="G57" i="18"/>
  <c r="G56" i="18"/>
  <c r="H56" i="18"/>
  <c r="G55" i="18"/>
  <c r="H55" i="18"/>
  <c r="H54" i="18"/>
  <c r="G54" i="18"/>
  <c r="H53" i="18"/>
  <c r="G53" i="18"/>
  <c r="G52" i="18"/>
  <c r="H52" i="18"/>
  <c r="G51" i="18"/>
  <c r="H51" i="18"/>
  <c r="H50" i="18"/>
  <c r="G50" i="18"/>
  <c r="G49" i="18"/>
  <c r="H49" i="18"/>
  <c r="H48" i="18"/>
  <c r="G48" i="18"/>
  <c r="G47" i="18"/>
  <c r="H47" i="18"/>
  <c r="H46" i="18"/>
  <c r="G46" i="18"/>
  <c r="G45" i="18"/>
  <c r="H45" i="18"/>
  <c r="H44" i="18"/>
  <c r="G44" i="18"/>
  <c r="H43" i="18"/>
  <c r="G43" i="18"/>
  <c r="G42" i="18"/>
  <c r="H42" i="18"/>
  <c r="G41" i="18"/>
  <c r="H41" i="18"/>
  <c r="H40" i="18"/>
  <c r="G40" i="18"/>
  <c r="H39" i="18"/>
  <c r="G39" i="18"/>
  <c r="G38" i="18"/>
  <c r="H38" i="18"/>
  <c r="G37" i="18"/>
  <c r="H37" i="18"/>
  <c r="H36" i="18"/>
  <c r="G36" i="18"/>
  <c r="H35" i="18"/>
  <c r="G35" i="18"/>
  <c r="G34" i="18"/>
  <c r="H34" i="18"/>
  <c r="H33" i="18"/>
  <c r="G33" i="18"/>
  <c r="G32" i="18"/>
  <c r="H32" i="18"/>
  <c r="G31" i="18"/>
  <c r="H31" i="18"/>
  <c r="G30" i="18"/>
  <c r="H30" i="18"/>
  <c r="H29" i="18"/>
  <c r="G29" i="18"/>
  <c r="H28" i="18"/>
  <c r="G28" i="18"/>
  <c r="G27" i="18"/>
  <c r="H27" i="18"/>
  <c r="G26" i="18"/>
  <c r="H26" i="18"/>
  <c r="H25" i="18"/>
  <c r="G25" i="18"/>
  <c r="H24" i="18"/>
  <c r="G24" i="18"/>
  <c r="G23" i="18"/>
  <c r="H23" i="18"/>
  <c r="G22" i="18"/>
  <c r="H22" i="18"/>
  <c r="H21" i="18"/>
  <c r="G21" i="18"/>
  <c r="H20" i="18"/>
  <c r="G20" i="18"/>
  <c r="H19" i="18"/>
  <c r="G19" i="18"/>
  <c r="H18" i="18"/>
  <c r="G18" i="18"/>
  <c r="H17" i="18"/>
  <c r="G17" i="18"/>
  <c r="G16" i="18"/>
  <c r="H16" i="18"/>
  <c r="G15" i="18"/>
  <c r="H15" i="18"/>
  <c r="H14" i="18"/>
  <c r="G14" i="18"/>
  <c r="H13" i="18"/>
  <c r="G13" i="18"/>
  <c r="G12" i="18"/>
  <c r="H12" i="18"/>
  <c r="G11" i="18"/>
  <c r="H11" i="18"/>
  <c r="H10" i="18"/>
  <c r="G10" i="18"/>
  <c r="H9" i="18"/>
  <c r="G9" i="18"/>
  <c r="G8" i="18"/>
  <c r="H8" i="18"/>
  <c r="G7" i="18"/>
  <c r="H7" i="18"/>
  <c r="H6" i="18"/>
  <c r="G6" i="18"/>
  <c r="H5" i="18"/>
  <c r="G5" i="18"/>
  <c r="G4" i="18"/>
  <c r="H4" i="18"/>
  <c r="G3" i="18"/>
  <c r="H3" i="18"/>
  <c r="H2" i="18"/>
  <c r="G2" i="18"/>
  <c r="E1006" i="18"/>
  <c r="A1006" i="18"/>
  <c r="B1005" i="18"/>
  <c r="D1006" i="18"/>
  <c r="E1005" i="18"/>
  <c r="A1005" i="18"/>
  <c r="B1004" i="18"/>
  <c r="A1004" i="18"/>
  <c r="O15" i="27" l="1"/>
  <c r="K15" i="27"/>
  <c r="Q15" i="27"/>
  <c r="P15" i="27"/>
  <c r="J16" i="27"/>
  <c r="E35" i="9"/>
  <c r="E32" i="9"/>
  <c r="D38" i="9"/>
  <c r="D37" i="9"/>
  <c r="J5" i="18"/>
  <c r="N5" i="18" s="1"/>
  <c r="J13" i="18"/>
  <c r="R13" i="18" s="1"/>
  <c r="J17" i="18"/>
  <c r="R17" i="18" s="1"/>
  <c r="J19" i="18"/>
  <c r="Q19" i="18" s="1"/>
  <c r="J25" i="18"/>
  <c r="R25" i="18" s="1"/>
  <c r="J33" i="18"/>
  <c r="L33" i="18" s="1"/>
  <c r="J39" i="18"/>
  <c r="R39" i="18" s="1"/>
  <c r="J43" i="18"/>
  <c r="R43" i="18" s="1"/>
  <c r="J65" i="18"/>
  <c r="J73" i="18"/>
  <c r="R73" i="18" s="1"/>
  <c r="J81" i="18"/>
  <c r="J85" i="18"/>
  <c r="J89" i="18"/>
  <c r="J101" i="18"/>
  <c r="R101" i="18" s="1"/>
  <c r="J107" i="18"/>
  <c r="R107" i="18" s="1"/>
  <c r="J121" i="18"/>
  <c r="N121" i="18" s="1"/>
  <c r="J279" i="18"/>
  <c r="S279" i="18" s="1"/>
  <c r="J3" i="18"/>
  <c r="L3" i="18" s="1"/>
  <c r="Q5" i="18"/>
  <c r="O5" i="18"/>
  <c r="S5" i="18"/>
  <c r="J7" i="18"/>
  <c r="N7" i="18" s="1"/>
  <c r="J11" i="18"/>
  <c r="Q13" i="18"/>
  <c r="S13" i="18"/>
  <c r="J15" i="18"/>
  <c r="R15" i="18" s="1"/>
  <c r="Q17" i="18"/>
  <c r="S17" i="18"/>
  <c r="O17" i="18"/>
  <c r="J23" i="18"/>
  <c r="O23" i="18" s="1"/>
  <c r="O25" i="18"/>
  <c r="S25" i="18"/>
  <c r="J27" i="18"/>
  <c r="J31" i="18"/>
  <c r="O31" i="18" s="1"/>
  <c r="N31" i="18"/>
  <c r="O33" i="18"/>
  <c r="J37" i="18"/>
  <c r="O39" i="18"/>
  <c r="J41" i="18"/>
  <c r="R41" i="18" s="1"/>
  <c r="Q43" i="18"/>
  <c r="O43" i="18"/>
  <c r="S43" i="18"/>
  <c r="J45" i="18"/>
  <c r="L45" i="18" s="1"/>
  <c r="J47" i="18"/>
  <c r="Q47" i="18" s="1"/>
  <c r="L49" i="18"/>
  <c r="J49" i="18"/>
  <c r="R49" i="18" s="1"/>
  <c r="J51" i="18"/>
  <c r="Q51" i="18" s="1"/>
  <c r="J55" i="18"/>
  <c r="N55" i="18" s="1"/>
  <c r="J59" i="18"/>
  <c r="J63" i="18"/>
  <c r="S63" i="18" s="1"/>
  <c r="S65" i="18"/>
  <c r="J67" i="18"/>
  <c r="Q67" i="18" s="1"/>
  <c r="R67" i="18"/>
  <c r="J71" i="18"/>
  <c r="N71" i="18" s="1"/>
  <c r="R71" i="18"/>
  <c r="Q73" i="18"/>
  <c r="O73" i="18"/>
  <c r="S73" i="18"/>
  <c r="L75" i="18"/>
  <c r="J75" i="18"/>
  <c r="S75" i="18" s="1"/>
  <c r="J77" i="18"/>
  <c r="R77" i="18" s="1"/>
  <c r="J79" i="18"/>
  <c r="J83" i="18"/>
  <c r="R83" i="18" s="1"/>
  <c r="J87" i="18"/>
  <c r="R87" i="18" s="1"/>
  <c r="L87" i="18"/>
  <c r="N87" i="18"/>
  <c r="O89" i="18"/>
  <c r="J91" i="18"/>
  <c r="Q91" i="18" s="1"/>
  <c r="J95" i="18"/>
  <c r="J99" i="18"/>
  <c r="O99" i="18" s="1"/>
  <c r="Q101" i="18"/>
  <c r="S101" i="18"/>
  <c r="O101" i="18"/>
  <c r="J103" i="18"/>
  <c r="N103" i="18" s="1"/>
  <c r="J105" i="18"/>
  <c r="O105" i="18" s="1"/>
  <c r="Q107" i="18"/>
  <c r="O107" i="18"/>
  <c r="S107" i="18"/>
  <c r="J111" i="18"/>
  <c r="S111" i="18" s="1"/>
  <c r="J115" i="18"/>
  <c r="J119" i="18"/>
  <c r="L119" i="18" s="1"/>
  <c r="Q121" i="18"/>
  <c r="L123" i="18"/>
  <c r="J123" i="18"/>
  <c r="R123" i="18"/>
  <c r="N123" i="18"/>
  <c r="L127" i="18"/>
  <c r="J127" i="18"/>
  <c r="N127" i="18" s="1"/>
  <c r="J131" i="18"/>
  <c r="J135" i="18"/>
  <c r="O135" i="18" s="1"/>
  <c r="J139" i="18"/>
  <c r="N139" i="18" s="1"/>
  <c r="J143" i="18"/>
  <c r="J147" i="18"/>
  <c r="R147" i="18" s="1"/>
  <c r="L147" i="18"/>
  <c r="J151" i="18"/>
  <c r="R151" i="18" s="1"/>
  <c r="J155" i="18"/>
  <c r="N155" i="18" s="1"/>
  <c r="J159" i="18"/>
  <c r="J163" i="18"/>
  <c r="R163" i="18" s="1"/>
  <c r="N163" i="18"/>
  <c r="J167" i="18"/>
  <c r="L167" i="18" s="1"/>
  <c r="J171" i="18"/>
  <c r="N171" i="18" s="1"/>
  <c r="J175" i="18"/>
  <c r="J179" i="18"/>
  <c r="R179" i="18" s="1"/>
  <c r="L179" i="18"/>
  <c r="J183" i="18"/>
  <c r="R183" i="18" s="1"/>
  <c r="J187" i="18"/>
  <c r="N187" i="18" s="1"/>
  <c r="R187" i="18"/>
  <c r="R191" i="18"/>
  <c r="J191" i="18"/>
  <c r="L191" i="18" s="1"/>
  <c r="J193" i="18"/>
  <c r="N193" i="18" s="1"/>
  <c r="J195" i="18"/>
  <c r="L195" i="18" s="1"/>
  <c r="J197" i="18"/>
  <c r="N197" i="18" s="1"/>
  <c r="J201" i="18"/>
  <c r="J205" i="18"/>
  <c r="L205" i="18" s="1"/>
  <c r="R205" i="18"/>
  <c r="L209" i="18"/>
  <c r="J209" i="18"/>
  <c r="R209" i="18" s="1"/>
  <c r="N209" i="18"/>
  <c r="J213" i="18"/>
  <c r="N213" i="18" s="1"/>
  <c r="J217" i="18"/>
  <c r="J221" i="18"/>
  <c r="L221" i="18" s="1"/>
  <c r="N221" i="18"/>
  <c r="R221" i="18"/>
  <c r="J225" i="18"/>
  <c r="L225" i="18" s="1"/>
  <c r="N225" i="18"/>
  <c r="R225" i="18"/>
  <c r="L229" i="18"/>
  <c r="J229" i="18"/>
  <c r="N229" i="18" s="1"/>
  <c r="J233" i="18"/>
  <c r="J237" i="18"/>
  <c r="L237" i="18" s="1"/>
  <c r="J241" i="18"/>
  <c r="N241" i="18" s="1"/>
  <c r="J245" i="18"/>
  <c r="N245" i="18" s="1"/>
  <c r="J249" i="18"/>
  <c r="N249" i="18" s="1"/>
  <c r="L249" i="18"/>
  <c r="J257" i="18"/>
  <c r="R257" i="18" s="1"/>
  <c r="J261" i="18"/>
  <c r="J265" i="18"/>
  <c r="L265" i="18" s="1"/>
  <c r="N265" i="18"/>
  <c r="J269" i="18"/>
  <c r="R269" i="18" s="1"/>
  <c r="J273" i="18"/>
  <c r="R273" i="18" s="1"/>
  <c r="J277" i="18"/>
  <c r="J281" i="18"/>
  <c r="L281" i="18" s="1"/>
  <c r="R281" i="18"/>
  <c r="L285" i="18"/>
  <c r="J285" i="18"/>
  <c r="R285" i="18" s="1"/>
  <c r="L289" i="18"/>
  <c r="J289" i="18"/>
  <c r="R289" i="18" s="1"/>
  <c r="J297" i="18"/>
  <c r="R297" i="18" s="1"/>
  <c r="N297" i="18"/>
  <c r="J301" i="18"/>
  <c r="J305" i="18"/>
  <c r="R305" i="18" s="1"/>
  <c r="J309" i="18"/>
  <c r="N309" i="18" s="1"/>
  <c r="J313" i="18"/>
  <c r="N313" i="18" s="1"/>
  <c r="J317" i="18"/>
  <c r="J321" i="18"/>
  <c r="R321" i="18" s="1"/>
  <c r="N321" i="18"/>
  <c r="J325" i="18"/>
  <c r="N325" i="18" s="1"/>
  <c r="J327" i="18"/>
  <c r="L327" i="18" s="1"/>
  <c r="R327" i="18"/>
  <c r="L331" i="18"/>
  <c r="J331" i="18"/>
  <c r="N331" i="18" s="1"/>
  <c r="R331" i="18"/>
  <c r="J333" i="18"/>
  <c r="R333" i="18" s="1"/>
  <c r="J335" i="18"/>
  <c r="J337" i="18"/>
  <c r="R337" i="18" s="1"/>
  <c r="J339" i="18"/>
  <c r="J341" i="18"/>
  <c r="J343" i="18"/>
  <c r="J345" i="18"/>
  <c r="J347" i="18"/>
  <c r="J349" i="18"/>
  <c r="J351" i="18"/>
  <c r="J353" i="18"/>
  <c r="J355" i="18"/>
  <c r="J357" i="18"/>
  <c r="J359" i="18"/>
  <c r="J361" i="18"/>
  <c r="J363" i="18"/>
  <c r="J365" i="18"/>
  <c r="J367" i="18"/>
  <c r="J369" i="18"/>
  <c r="J371" i="18"/>
  <c r="J373" i="18"/>
  <c r="J375" i="18"/>
  <c r="J377" i="18"/>
  <c r="J379" i="18"/>
  <c r="J381" i="18"/>
  <c r="J383" i="18"/>
  <c r="J385" i="18"/>
  <c r="J387" i="18"/>
  <c r="J389" i="18"/>
  <c r="L391" i="18"/>
  <c r="J391" i="18"/>
  <c r="N391" i="18"/>
  <c r="R391" i="18"/>
  <c r="L395" i="18"/>
  <c r="J395" i="18"/>
  <c r="N395" i="18" s="1"/>
  <c r="J399" i="18"/>
  <c r="R399" i="18"/>
  <c r="J401" i="18"/>
  <c r="J403" i="18"/>
  <c r="J405" i="18"/>
  <c r="N405" i="18" s="1"/>
  <c r="J407" i="18"/>
  <c r="J409" i="18"/>
  <c r="J411" i="18"/>
  <c r="J413" i="18"/>
  <c r="N413" i="18" s="1"/>
  <c r="J415" i="18"/>
  <c r="J417" i="18"/>
  <c r="J419" i="18"/>
  <c r="N421" i="18"/>
  <c r="J421" i="18"/>
  <c r="J423" i="18"/>
  <c r="J425" i="18"/>
  <c r="J427" i="18"/>
  <c r="J429" i="18"/>
  <c r="N429" i="18" s="1"/>
  <c r="J431" i="18"/>
  <c r="J433" i="18"/>
  <c r="T433" i="18" s="1"/>
  <c r="J435" i="18"/>
  <c r="J437" i="18"/>
  <c r="N437" i="18" s="1"/>
  <c r="J439" i="18"/>
  <c r="J441" i="18"/>
  <c r="J443" i="18"/>
  <c r="J445" i="18"/>
  <c r="P445" i="18" s="1"/>
  <c r="J447" i="18"/>
  <c r="J449" i="18"/>
  <c r="J451" i="18"/>
  <c r="N453" i="18"/>
  <c r="J453" i="18"/>
  <c r="J455" i="18"/>
  <c r="J457" i="18"/>
  <c r="J459" i="18"/>
  <c r="N461" i="18"/>
  <c r="J461" i="18"/>
  <c r="J463" i="18"/>
  <c r="J465" i="18"/>
  <c r="J467" i="18"/>
  <c r="J469" i="18"/>
  <c r="J473" i="18"/>
  <c r="R473" i="18"/>
  <c r="J475" i="18"/>
  <c r="J477" i="18"/>
  <c r="N477" i="18" s="1"/>
  <c r="J479" i="18"/>
  <c r="J481" i="18"/>
  <c r="J483" i="18"/>
  <c r="J485" i="18"/>
  <c r="N485" i="18" s="1"/>
  <c r="J487" i="18"/>
  <c r="J489" i="18"/>
  <c r="J491" i="18"/>
  <c r="Q491" i="18" s="1"/>
  <c r="R493" i="18"/>
  <c r="J493" i="18"/>
  <c r="N493" i="18" s="1"/>
  <c r="J495" i="18"/>
  <c r="J497" i="18"/>
  <c r="N497" i="18" s="1"/>
  <c r="J499" i="18"/>
  <c r="R501" i="18"/>
  <c r="J501" i="18"/>
  <c r="N501" i="18" s="1"/>
  <c r="J503" i="18"/>
  <c r="J505" i="18"/>
  <c r="N505" i="18" s="1"/>
  <c r="J507" i="18"/>
  <c r="J509" i="18"/>
  <c r="N509" i="18" s="1"/>
  <c r="J511" i="18"/>
  <c r="J513" i="18"/>
  <c r="N513" i="18" s="1"/>
  <c r="J515" i="18"/>
  <c r="J517" i="18"/>
  <c r="N517" i="18" s="1"/>
  <c r="J519" i="18"/>
  <c r="J521" i="18"/>
  <c r="N521" i="18" s="1"/>
  <c r="J523" i="18"/>
  <c r="Q523" i="18" s="1"/>
  <c r="R525" i="18"/>
  <c r="J525" i="18"/>
  <c r="N525" i="18" s="1"/>
  <c r="J527" i="18"/>
  <c r="J529" i="18"/>
  <c r="N529" i="18" s="1"/>
  <c r="J531" i="18"/>
  <c r="J533" i="18"/>
  <c r="N533" i="18" s="1"/>
  <c r="J535" i="18"/>
  <c r="J537" i="18"/>
  <c r="N537" i="18" s="1"/>
  <c r="J539" i="18"/>
  <c r="O539" i="18" s="1"/>
  <c r="J541" i="18"/>
  <c r="N541" i="18" s="1"/>
  <c r="J543" i="18"/>
  <c r="J545" i="18"/>
  <c r="N545" i="18" s="1"/>
  <c r="J547" i="18"/>
  <c r="J549" i="18"/>
  <c r="N549" i="18" s="1"/>
  <c r="J551" i="18"/>
  <c r="J553" i="18"/>
  <c r="N553" i="18" s="1"/>
  <c r="J555" i="18"/>
  <c r="M555" i="18" s="1"/>
  <c r="R557" i="18"/>
  <c r="J557" i="18"/>
  <c r="N557" i="18" s="1"/>
  <c r="J559" i="18"/>
  <c r="J561" i="18"/>
  <c r="N561" i="18" s="1"/>
  <c r="J563" i="18"/>
  <c r="R565" i="18"/>
  <c r="J565" i="18"/>
  <c r="N565" i="18" s="1"/>
  <c r="J567" i="18"/>
  <c r="J569" i="18"/>
  <c r="N569" i="18" s="1"/>
  <c r="J571" i="18"/>
  <c r="M571" i="18" s="1"/>
  <c r="J573" i="18"/>
  <c r="N573" i="18" s="1"/>
  <c r="J575" i="18"/>
  <c r="J577" i="18"/>
  <c r="N577" i="18" s="1"/>
  <c r="J579" i="18"/>
  <c r="J581" i="18"/>
  <c r="N581" i="18" s="1"/>
  <c r="J583" i="18"/>
  <c r="J585" i="18"/>
  <c r="N585" i="18" s="1"/>
  <c r="J587" i="18"/>
  <c r="R589" i="18"/>
  <c r="J589" i="18"/>
  <c r="N589" i="18" s="1"/>
  <c r="J591" i="18"/>
  <c r="J593" i="18"/>
  <c r="N593" i="18" s="1"/>
  <c r="J595" i="18"/>
  <c r="J597" i="18"/>
  <c r="N597" i="18" s="1"/>
  <c r="J599" i="18"/>
  <c r="J601" i="18"/>
  <c r="N601" i="18" s="1"/>
  <c r="J603" i="18"/>
  <c r="O603" i="18" s="1"/>
  <c r="J605" i="18"/>
  <c r="N605" i="18" s="1"/>
  <c r="L607" i="18"/>
  <c r="J607" i="18"/>
  <c r="R607" i="18" s="1"/>
  <c r="J609" i="18"/>
  <c r="L609" i="18" s="1"/>
  <c r="N609" i="18"/>
  <c r="J613" i="18"/>
  <c r="N613" i="18" s="1"/>
  <c r="J617" i="18"/>
  <c r="J621" i="18"/>
  <c r="N621" i="18" s="1"/>
  <c r="L621" i="18"/>
  <c r="R621" i="18"/>
  <c r="J625" i="18"/>
  <c r="L625" i="18" s="1"/>
  <c r="N625" i="18"/>
  <c r="J629" i="18"/>
  <c r="N629" i="18" s="1"/>
  <c r="J633" i="18"/>
  <c r="J637" i="18"/>
  <c r="L637" i="18" s="1"/>
  <c r="J641" i="18"/>
  <c r="L641" i="18" s="1"/>
  <c r="N641" i="18"/>
  <c r="R641" i="18"/>
  <c r="J645" i="18"/>
  <c r="N645" i="18" s="1"/>
  <c r="J649" i="18"/>
  <c r="J653" i="18"/>
  <c r="N653" i="18" s="1"/>
  <c r="L653" i="18"/>
  <c r="R653" i="18"/>
  <c r="J657" i="18"/>
  <c r="L657" i="18" s="1"/>
  <c r="N657" i="18"/>
  <c r="J661" i="18"/>
  <c r="N661" i="18" s="1"/>
  <c r="R661" i="18"/>
  <c r="J665" i="18"/>
  <c r="P665" i="18" s="1"/>
  <c r="J669" i="18"/>
  <c r="N669" i="18" s="1"/>
  <c r="L669" i="18"/>
  <c r="R669" i="18"/>
  <c r="J673" i="18"/>
  <c r="L673" i="18" s="1"/>
  <c r="N673" i="18"/>
  <c r="J677" i="18"/>
  <c r="N677" i="18" s="1"/>
  <c r="J681" i="18"/>
  <c r="P681" i="18" s="1"/>
  <c r="J685" i="18"/>
  <c r="L685" i="18" s="1"/>
  <c r="J689" i="18"/>
  <c r="L689" i="18" s="1"/>
  <c r="N689" i="18"/>
  <c r="R689" i="18"/>
  <c r="M5" i="18"/>
  <c r="P5" i="18"/>
  <c r="T5" i="18"/>
  <c r="M13" i="18"/>
  <c r="P13" i="18"/>
  <c r="T13" i="18"/>
  <c r="M17" i="18"/>
  <c r="P17" i="18"/>
  <c r="T17" i="18"/>
  <c r="M25" i="18"/>
  <c r="P25" i="18"/>
  <c r="T25" i="18"/>
  <c r="M33" i="18"/>
  <c r="P33" i="18"/>
  <c r="T33" i="18"/>
  <c r="P41" i="18"/>
  <c r="T41" i="18"/>
  <c r="M41" i="18"/>
  <c r="P45" i="18"/>
  <c r="T45" i="18"/>
  <c r="M45" i="18"/>
  <c r="M49" i="18"/>
  <c r="P49" i="18"/>
  <c r="T49" i="18"/>
  <c r="T65" i="18"/>
  <c r="M73" i="18"/>
  <c r="P73" i="18"/>
  <c r="T73" i="18"/>
  <c r="P77" i="18"/>
  <c r="T77" i="18"/>
  <c r="M77" i="18"/>
  <c r="M89" i="18"/>
  <c r="M101" i="18"/>
  <c r="P101" i="18"/>
  <c r="T101" i="18"/>
  <c r="P105" i="18"/>
  <c r="T105" i="18"/>
  <c r="M105" i="18"/>
  <c r="M121" i="18"/>
  <c r="T121" i="18"/>
  <c r="P121" i="18"/>
  <c r="P193" i="18"/>
  <c r="T193" i="18"/>
  <c r="M193" i="18"/>
  <c r="P197" i="18"/>
  <c r="M197" i="18"/>
  <c r="P201" i="18"/>
  <c r="P205" i="18"/>
  <c r="T205" i="18"/>
  <c r="M205" i="18"/>
  <c r="P209" i="18"/>
  <c r="T209" i="18"/>
  <c r="M209" i="18"/>
  <c r="P213" i="18"/>
  <c r="T213" i="18"/>
  <c r="M213" i="18"/>
  <c r="P221" i="18"/>
  <c r="T221" i="18"/>
  <c r="M221" i="18"/>
  <c r="P225" i="18"/>
  <c r="T225" i="18"/>
  <c r="M225" i="18"/>
  <c r="P229" i="18"/>
  <c r="T229" i="18"/>
  <c r="M229" i="18"/>
  <c r="P233" i="18"/>
  <c r="P237" i="18"/>
  <c r="T237" i="18"/>
  <c r="M237" i="18"/>
  <c r="P241" i="18"/>
  <c r="T241" i="18"/>
  <c r="M241" i="18"/>
  <c r="P245" i="18"/>
  <c r="M245" i="18"/>
  <c r="T245" i="18"/>
  <c r="M249" i="18"/>
  <c r="P249" i="18"/>
  <c r="T249" i="18"/>
  <c r="P257" i="18"/>
  <c r="T257" i="18"/>
  <c r="M257" i="18"/>
  <c r="P265" i="18"/>
  <c r="T265" i="18"/>
  <c r="M265" i="18"/>
  <c r="T269" i="18"/>
  <c r="M269" i="18"/>
  <c r="P273" i="18"/>
  <c r="T273" i="18"/>
  <c r="M273" i="18"/>
  <c r="P281" i="18"/>
  <c r="T281" i="18"/>
  <c r="M281" i="18"/>
  <c r="P285" i="18"/>
  <c r="T285" i="18"/>
  <c r="M285" i="18"/>
  <c r="P289" i="18"/>
  <c r="T289" i="18"/>
  <c r="M289" i="18"/>
  <c r="M297" i="18"/>
  <c r="T297" i="18"/>
  <c r="P297" i="18"/>
  <c r="P305" i="18"/>
  <c r="T305" i="18"/>
  <c r="M305" i="18"/>
  <c r="P309" i="18"/>
  <c r="T309" i="18"/>
  <c r="M309" i="18"/>
  <c r="P313" i="18"/>
  <c r="T313" i="18"/>
  <c r="M313" i="18"/>
  <c r="T317" i="18"/>
  <c r="P321" i="18"/>
  <c r="T321" i="18"/>
  <c r="M321" i="18"/>
  <c r="P325" i="18"/>
  <c r="T325" i="18"/>
  <c r="M325" i="18"/>
  <c r="P333" i="18"/>
  <c r="T333" i="18"/>
  <c r="M333" i="18"/>
  <c r="P337" i="18"/>
  <c r="T337" i="18"/>
  <c r="M337" i="18"/>
  <c r="P341" i="18"/>
  <c r="T341" i="18"/>
  <c r="M341" i="18"/>
  <c r="P345" i="18"/>
  <c r="T345" i="18"/>
  <c r="M345" i="18"/>
  <c r="P349" i="18"/>
  <c r="T349" i="18"/>
  <c r="M349" i="18"/>
  <c r="P353" i="18"/>
  <c r="T353" i="18"/>
  <c r="M353" i="18"/>
  <c r="P357" i="18"/>
  <c r="T357" i="18"/>
  <c r="M357" i="18"/>
  <c r="P361" i="18"/>
  <c r="T361" i="18"/>
  <c r="M361" i="18"/>
  <c r="P365" i="18"/>
  <c r="T365" i="18"/>
  <c r="M365" i="18"/>
  <c r="P369" i="18"/>
  <c r="T369" i="18"/>
  <c r="M369" i="18"/>
  <c r="P373" i="18"/>
  <c r="T373" i="18"/>
  <c r="M373" i="18"/>
  <c r="P377" i="18"/>
  <c r="T377" i="18"/>
  <c r="M377" i="18"/>
  <c r="P381" i="18"/>
  <c r="T381" i="18"/>
  <c r="M381" i="18"/>
  <c r="P385" i="18"/>
  <c r="T385" i="18"/>
  <c r="M385" i="18"/>
  <c r="P389" i="18"/>
  <c r="T389" i="18"/>
  <c r="M389" i="18"/>
  <c r="P401" i="18"/>
  <c r="T401" i="18"/>
  <c r="M401" i="18"/>
  <c r="P405" i="18"/>
  <c r="T405" i="18"/>
  <c r="M405" i="18"/>
  <c r="P409" i="18"/>
  <c r="T409" i="18"/>
  <c r="M409" i="18"/>
  <c r="P413" i="18"/>
  <c r="T413" i="18"/>
  <c r="M413" i="18"/>
  <c r="P417" i="18"/>
  <c r="T417" i="18"/>
  <c r="M417" i="18"/>
  <c r="P421" i="18"/>
  <c r="T421" i="18"/>
  <c r="M421" i="18"/>
  <c r="P425" i="18"/>
  <c r="T425" i="18"/>
  <c r="M425" i="18"/>
  <c r="P429" i="18"/>
  <c r="T429" i="18"/>
  <c r="M429" i="18"/>
  <c r="P433" i="18"/>
  <c r="M433" i="18"/>
  <c r="P437" i="18"/>
  <c r="T437" i="18"/>
  <c r="M437" i="18"/>
  <c r="P441" i="18"/>
  <c r="T441" i="18"/>
  <c r="M441" i="18"/>
  <c r="T445" i="18"/>
  <c r="M445" i="18"/>
  <c r="P449" i="18"/>
  <c r="T449" i="18"/>
  <c r="M449" i="18"/>
  <c r="P453" i="18"/>
  <c r="T453" i="18"/>
  <c r="M453" i="18"/>
  <c r="P457" i="18"/>
  <c r="T457" i="18"/>
  <c r="M457" i="18"/>
  <c r="P461" i="18"/>
  <c r="T461" i="18"/>
  <c r="M461" i="18"/>
  <c r="P465" i="18"/>
  <c r="T465" i="18"/>
  <c r="M465" i="18"/>
  <c r="P473" i="18"/>
  <c r="T473" i="18"/>
  <c r="M473" i="18"/>
  <c r="T477" i="18"/>
  <c r="M477" i="18"/>
  <c r="M481" i="18"/>
  <c r="P489" i="18"/>
  <c r="T489" i="18"/>
  <c r="T493" i="18"/>
  <c r="M493" i="18"/>
  <c r="M497" i="18"/>
  <c r="P501" i="18"/>
  <c r="P505" i="18"/>
  <c r="T505" i="18"/>
  <c r="T509" i="18"/>
  <c r="M509" i="18"/>
  <c r="M513" i="18"/>
  <c r="P517" i="18"/>
  <c r="P521" i="18"/>
  <c r="T521" i="18"/>
  <c r="T525" i="18"/>
  <c r="M525" i="18"/>
  <c r="M529" i="18"/>
  <c r="P533" i="18"/>
  <c r="P537" i="18"/>
  <c r="T537" i="18"/>
  <c r="T541" i="18"/>
  <c r="M541" i="18"/>
  <c r="M545" i="18"/>
  <c r="P553" i="18"/>
  <c r="T553" i="18"/>
  <c r="T557" i="18"/>
  <c r="M557" i="18"/>
  <c r="M561" i="18"/>
  <c r="P565" i="18"/>
  <c r="P569" i="18"/>
  <c r="T569" i="18"/>
  <c r="T573" i="18"/>
  <c r="M573" i="18"/>
  <c r="M577" i="18"/>
  <c r="P581" i="18"/>
  <c r="P585" i="18"/>
  <c r="T585" i="18"/>
  <c r="T589" i="18"/>
  <c r="M589" i="18"/>
  <c r="M593" i="18"/>
  <c r="P597" i="18"/>
  <c r="P601" i="18"/>
  <c r="T601" i="18"/>
  <c r="T605" i="18"/>
  <c r="M605" i="18"/>
  <c r="P609" i="18"/>
  <c r="T609" i="18"/>
  <c r="M609" i="18"/>
  <c r="P613" i="18"/>
  <c r="T613" i="18"/>
  <c r="M613" i="18"/>
  <c r="P621" i="18"/>
  <c r="T621" i="18"/>
  <c r="M621" i="18"/>
  <c r="P625" i="18"/>
  <c r="T625" i="18"/>
  <c r="M625" i="18"/>
  <c r="P629" i="18"/>
  <c r="P633" i="18"/>
  <c r="P637" i="18"/>
  <c r="T637" i="18"/>
  <c r="M637" i="18"/>
  <c r="P641" i="18"/>
  <c r="T641" i="18"/>
  <c r="M641" i="18"/>
  <c r="P645" i="18"/>
  <c r="P649" i="18"/>
  <c r="P653" i="18"/>
  <c r="T653" i="18"/>
  <c r="M653" i="18"/>
  <c r="P657" i="18"/>
  <c r="T657" i="18"/>
  <c r="M657" i="18"/>
  <c r="P661" i="18"/>
  <c r="P669" i="18"/>
  <c r="T669" i="18"/>
  <c r="M669" i="18"/>
  <c r="P673" i="18"/>
  <c r="T673" i="18"/>
  <c r="M673" i="18"/>
  <c r="P677" i="18"/>
  <c r="P685" i="18"/>
  <c r="T685" i="18"/>
  <c r="M685" i="18"/>
  <c r="P689" i="18"/>
  <c r="T689" i="18"/>
  <c r="M689" i="18"/>
  <c r="J748" i="18"/>
  <c r="L748" i="18" s="1"/>
  <c r="R752" i="18"/>
  <c r="J752" i="18"/>
  <c r="N752" i="18" s="1"/>
  <c r="J758" i="18"/>
  <c r="R758" i="18" s="1"/>
  <c r="J762" i="18"/>
  <c r="L762" i="18" s="1"/>
  <c r="R766" i="18"/>
  <c r="J766" i="18"/>
  <c r="N766" i="18" s="1"/>
  <c r="J770" i="18"/>
  <c r="J774" i="18"/>
  <c r="R774" i="18" s="1"/>
  <c r="J778" i="18"/>
  <c r="L778" i="18" s="1"/>
  <c r="R782" i="18"/>
  <c r="J782" i="18"/>
  <c r="N782" i="18" s="1"/>
  <c r="J786" i="18"/>
  <c r="J790" i="18"/>
  <c r="R790" i="18" s="1"/>
  <c r="J794" i="18"/>
  <c r="L794" i="18" s="1"/>
  <c r="J798" i="18"/>
  <c r="N798" i="18" s="1"/>
  <c r="J802" i="18"/>
  <c r="N806" i="18"/>
  <c r="J806" i="18"/>
  <c r="R806" i="18" s="1"/>
  <c r="L806" i="18"/>
  <c r="R810" i="18"/>
  <c r="J810" i="18"/>
  <c r="L810" i="18" s="1"/>
  <c r="J814" i="18"/>
  <c r="N814" i="18" s="1"/>
  <c r="J818" i="18"/>
  <c r="J822" i="18"/>
  <c r="R822" i="18" s="1"/>
  <c r="N826" i="18"/>
  <c r="J826" i="18"/>
  <c r="R826" i="18" s="1"/>
  <c r="J830" i="18"/>
  <c r="N830" i="18" s="1"/>
  <c r="J834" i="18"/>
  <c r="J838" i="18"/>
  <c r="R838" i="18" s="1"/>
  <c r="J842" i="18"/>
  <c r="L842" i="18" s="1"/>
  <c r="R846" i="18"/>
  <c r="J846" i="18"/>
  <c r="N846" i="18" s="1"/>
  <c r="J850" i="18"/>
  <c r="J854" i="18"/>
  <c r="R854" i="18" s="1"/>
  <c r="J858" i="18"/>
  <c r="L858" i="18" s="1"/>
  <c r="J862" i="18"/>
  <c r="N862" i="18" s="1"/>
  <c r="J866" i="18"/>
  <c r="N870" i="18"/>
  <c r="J870" i="18"/>
  <c r="R870" i="18" s="1"/>
  <c r="R874" i="18"/>
  <c r="J874" i="18"/>
  <c r="L874" i="18" s="1"/>
  <c r="J878" i="18"/>
  <c r="N878" i="18" s="1"/>
  <c r="J882" i="18"/>
  <c r="Q882" i="18" s="1"/>
  <c r="J886" i="18"/>
  <c r="R886" i="18" s="1"/>
  <c r="N890" i="18"/>
  <c r="J890" i="18"/>
  <c r="L890" i="18" s="1"/>
  <c r="J894" i="18"/>
  <c r="L894" i="18" s="1"/>
  <c r="R898" i="18"/>
  <c r="J898" i="18"/>
  <c r="N898" i="18" s="1"/>
  <c r="J900" i="18"/>
  <c r="J904" i="18"/>
  <c r="R904" i="18" s="1"/>
  <c r="J908" i="18"/>
  <c r="L908" i="18" s="1"/>
  <c r="R912" i="18"/>
  <c r="J912" i="18"/>
  <c r="N912" i="18" s="1"/>
  <c r="J916" i="18"/>
  <c r="J920" i="18"/>
  <c r="R920" i="18" s="1"/>
  <c r="N924" i="18"/>
  <c r="J924" i="18"/>
  <c r="L924" i="18" s="1"/>
  <c r="J928" i="18"/>
  <c r="N928" i="18" s="1"/>
  <c r="J932" i="18"/>
  <c r="N936" i="18"/>
  <c r="J936" i="18"/>
  <c r="R936" i="18" s="1"/>
  <c r="L936" i="18"/>
  <c r="N940" i="18"/>
  <c r="R940" i="18"/>
  <c r="J940" i="18"/>
  <c r="L940" i="18" s="1"/>
  <c r="J944" i="18"/>
  <c r="N944" i="18" s="1"/>
  <c r="J948" i="18"/>
  <c r="J952" i="18"/>
  <c r="R952" i="18" s="1"/>
  <c r="J956" i="18"/>
  <c r="L956" i="18" s="1"/>
  <c r="J960" i="18"/>
  <c r="N960" i="18" s="1"/>
  <c r="J964" i="18"/>
  <c r="N968" i="18"/>
  <c r="J968" i="18"/>
  <c r="R968" i="18" s="1"/>
  <c r="L968" i="18"/>
  <c r="R972" i="18"/>
  <c r="J972" i="18"/>
  <c r="L972" i="18" s="1"/>
  <c r="J976" i="18"/>
  <c r="N976" i="18" s="1"/>
  <c r="J980" i="18"/>
  <c r="M908" i="18"/>
  <c r="T908" i="18"/>
  <c r="T912" i="18"/>
  <c r="P920" i="18"/>
  <c r="M924" i="18"/>
  <c r="M936" i="18"/>
  <c r="P936" i="18"/>
  <c r="T936" i="18"/>
  <c r="M940" i="18"/>
  <c r="P940" i="18"/>
  <c r="T940" i="18"/>
  <c r="T944" i="18"/>
  <c r="M956" i="18"/>
  <c r="T956" i="18"/>
  <c r="M968" i="18"/>
  <c r="P968" i="18"/>
  <c r="T968" i="18"/>
  <c r="M972" i="18"/>
  <c r="P972" i="18"/>
  <c r="J989" i="18"/>
  <c r="N989" i="18" s="1"/>
  <c r="J999" i="18"/>
  <c r="L999" i="18" s="1"/>
  <c r="R1001" i="18"/>
  <c r="J1001" i="18"/>
  <c r="N1001" i="18" s="1"/>
  <c r="N992" i="18"/>
  <c r="J992" i="18"/>
  <c r="P992" i="18" s="1"/>
  <c r="Q143" i="18"/>
  <c r="J2" i="18"/>
  <c r="R2" i="18" s="1"/>
  <c r="G1006" i="18"/>
  <c r="G1004" i="18"/>
  <c r="G1005" i="18"/>
  <c r="R6" i="18"/>
  <c r="J6" i="18"/>
  <c r="N6" i="18" s="1"/>
  <c r="J10" i="18"/>
  <c r="J14" i="18"/>
  <c r="N18" i="18"/>
  <c r="J18" i="18"/>
  <c r="L18" i="18" s="1"/>
  <c r="J20" i="18"/>
  <c r="N20" i="18" s="1"/>
  <c r="L24" i="18"/>
  <c r="J24" i="18"/>
  <c r="N24" i="18" s="1"/>
  <c r="J28" i="18"/>
  <c r="J36" i="18"/>
  <c r="J40" i="18"/>
  <c r="J44" i="18"/>
  <c r="J46" i="18"/>
  <c r="M46" i="18" s="1"/>
  <c r="J48" i="18"/>
  <c r="N50" i="18"/>
  <c r="J50" i="18"/>
  <c r="R50" i="18" s="1"/>
  <c r="N54" i="18"/>
  <c r="R54" i="18"/>
  <c r="J54" i="18"/>
  <c r="L54" i="18" s="1"/>
  <c r="J58" i="18"/>
  <c r="N58" i="18" s="1"/>
  <c r="J62" i="18"/>
  <c r="J66" i="18"/>
  <c r="J70" i="18"/>
  <c r="N70" i="18" s="1"/>
  <c r="J74" i="18"/>
  <c r="L74" i="18" s="1"/>
  <c r="J78" i="18"/>
  <c r="J82" i="18"/>
  <c r="M82" i="18" s="1"/>
  <c r="N86" i="18"/>
  <c r="J86" i="18"/>
  <c r="J90" i="18"/>
  <c r="N90" i="18" s="1"/>
  <c r="J94" i="18"/>
  <c r="J98" i="18"/>
  <c r="N98" i="18" s="1"/>
  <c r="N102" i="18"/>
  <c r="J102" i="18"/>
  <c r="L102" i="18" s="1"/>
  <c r="J104" i="18"/>
  <c r="J106" i="18"/>
  <c r="L106" i="18" s="1"/>
  <c r="J112" i="18"/>
  <c r="J116" i="18"/>
  <c r="J120" i="18"/>
  <c r="N120" i="18" s="1"/>
  <c r="J124" i="18"/>
  <c r="J128" i="18"/>
  <c r="R128" i="18" s="1"/>
  <c r="J134" i="18"/>
  <c r="J138" i="18"/>
  <c r="J142" i="18"/>
  <c r="N146" i="18"/>
  <c r="J146" i="18"/>
  <c r="R146" i="18" s="1"/>
  <c r="R150" i="18"/>
  <c r="J150" i="18"/>
  <c r="N150" i="18" s="1"/>
  <c r="J154" i="18"/>
  <c r="T154" i="18" s="1"/>
  <c r="J158" i="18"/>
  <c r="Q158" i="18" s="1"/>
  <c r="N162" i="18"/>
  <c r="J162" i="18"/>
  <c r="R162" i="18" s="1"/>
  <c r="N166" i="18"/>
  <c r="R166" i="18"/>
  <c r="J166" i="18"/>
  <c r="L166" i="18" s="1"/>
  <c r="J170" i="18"/>
  <c r="J174" i="18"/>
  <c r="N178" i="18"/>
  <c r="J178" i="18"/>
  <c r="R178" i="18" s="1"/>
  <c r="N182" i="18"/>
  <c r="R182" i="18"/>
  <c r="J182" i="18"/>
  <c r="L182" i="18" s="1"/>
  <c r="J186" i="18"/>
  <c r="J190" i="18"/>
  <c r="L190" i="18" s="1"/>
  <c r="J192" i="18"/>
  <c r="L192" i="18" s="1"/>
  <c r="N192" i="18"/>
  <c r="R192" i="18"/>
  <c r="J194" i="18"/>
  <c r="L194" i="18"/>
  <c r="J196" i="18"/>
  <c r="R196" i="18" s="1"/>
  <c r="J198" i="18"/>
  <c r="R198" i="18" s="1"/>
  <c r="J202" i="18"/>
  <c r="R206" i="18"/>
  <c r="J206" i="18"/>
  <c r="J210" i="18"/>
  <c r="L210" i="18" s="1"/>
  <c r="J214" i="18"/>
  <c r="J218" i="18"/>
  <c r="N222" i="18"/>
  <c r="J222" i="18"/>
  <c r="J226" i="18"/>
  <c r="R226" i="18" s="1"/>
  <c r="L230" i="18"/>
  <c r="J230" i="18"/>
  <c r="R230" i="18" s="1"/>
  <c r="J234" i="18"/>
  <c r="N238" i="18"/>
  <c r="R238" i="18"/>
  <c r="J238" i="18"/>
  <c r="L238" i="18" s="1"/>
  <c r="R242" i="18"/>
  <c r="J242" i="18"/>
  <c r="N242" i="18" s="1"/>
  <c r="J248" i="18"/>
  <c r="J258" i="18"/>
  <c r="N262" i="18"/>
  <c r="L262" i="18"/>
  <c r="J262" i="18"/>
  <c r="R262" i="18" s="1"/>
  <c r="J266" i="18"/>
  <c r="P266" i="18" s="1"/>
  <c r="J270" i="18"/>
  <c r="J274" i="18"/>
  <c r="N278" i="18"/>
  <c r="J278" i="18"/>
  <c r="R278" i="18" s="1"/>
  <c r="J282" i="18"/>
  <c r="M282" i="18" s="1"/>
  <c r="J286" i="18"/>
  <c r="J290" i="18"/>
  <c r="Q290" i="18" s="1"/>
  <c r="J324" i="18"/>
  <c r="L324" i="18" s="1"/>
  <c r="J326" i="18"/>
  <c r="R326" i="18" s="1"/>
  <c r="L326" i="18"/>
  <c r="J328" i="18"/>
  <c r="J332" i="18"/>
  <c r="J336" i="18"/>
  <c r="N336" i="18" s="1"/>
  <c r="J340" i="18"/>
  <c r="O340" i="18" s="1"/>
  <c r="N344" i="18"/>
  <c r="J344" i="18"/>
  <c r="R344" i="18" s="1"/>
  <c r="N348" i="18"/>
  <c r="R348" i="18"/>
  <c r="J348" i="18"/>
  <c r="L348" i="18" s="1"/>
  <c r="J352" i="18"/>
  <c r="N352" i="18" s="1"/>
  <c r="J356" i="18"/>
  <c r="J360" i="18"/>
  <c r="R360" i="18" s="1"/>
  <c r="L360" i="18"/>
  <c r="N364" i="18"/>
  <c r="R364" i="18"/>
  <c r="J364" i="18"/>
  <c r="L364" i="18"/>
  <c r="J368" i="18"/>
  <c r="N368" i="18" s="1"/>
  <c r="J372" i="18"/>
  <c r="J376" i="18"/>
  <c r="R376" i="18" s="1"/>
  <c r="N380" i="18"/>
  <c r="J380" i="18"/>
  <c r="L380" i="18" s="1"/>
  <c r="J384" i="18"/>
  <c r="N384" i="18" s="1"/>
  <c r="J388" i="18"/>
  <c r="J392" i="18"/>
  <c r="J396" i="18"/>
  <c r="N398" i="18"/>
  <c r="R398" i="18"/>
  <c r="J398" i="18"/>
  <c r="L398" i="18" s="1"/>
  <c r="J402" i="18"/>
  <c r="N402" i="18" s="1"/>
  <c r="J406" i="18"/>
  <c r="J410" i="18"/>
  <c r="N410" i="18" s="1"/>
  <c r="J414" i="18"/>
  <c r="L414" i="18" s="1"/>
  <c r="R418" i="18"/>
  <c r="J418" i="18"/>
  <c r="N418" i="18" s="1"/>
  <c r="J422" i="18"/>
  <c r="P422" i="18" s="1"/>
  <c r="R426" i="18"/>
  <c r="J426" i="18"/>
  <c r="N426" i="18" s="1"/>
  <c r="J430" i="18"/>
  <c r="L430" i="18" s="1"/>
  <c r="J434" i="18"/>
  <c r="N434" i="18" s="1"/>
  <c r="J438" i="18"/>
  <c r="S438" i="18" s="1"/>
  <c r="J442" i="18"/>
  <c r="N442" i="18" s="1"/>
  <c r="J446" i="18"/>
  <c r="L446" i="18" s="1"/>
  <c r="J450" i="18"/>
  <c r="N450" i="18" s="1"/>
  <c r="J454" i="18"/>
  <c r="R458" i="18"/>
  <c r="J458" i="18"/>
  <c r="N458" i="18" s="1"/>
  <c r="L458" i="18"/>
  <c r="R462" i="18"/>
  <c r="J462" i="18"/>
  <c r="L462" i="18" s="1"/>
  <c r="J466" i="18"/>
  <c r="N466" i="18" s="1"/>
  <c r="L470" i="18"/>
  <c r="J470" i="18"/>
  <c r="R470" i="18" s="1"/>
  <c r="J474" i="18"/>
  <c r="R474" i="18" s="1"/>
  <c r="J478" i="18"/>
  <c r="L478" i="18" s="1"/>
  <c r="J482" i="18"/>
  <c r="N482" i="18" s="1"/>
  <c r="J486" i="18"/>
  <c r="R490" i="18"/>
  <c r="J490" i="18"/>
  <c r="N490" i="18" s="1"/>
  <c r="N494" i="18"/>
  <c r="R494" i="18"/>
  <c r="J494" i="18"/>
  <c r="L494" i="18" s="1"/>
  <c r="J498" i="18"/>
  <c r="N498" i="18" s="1"/>
  <c r="J502" i="18"/>
  <c r="P502" i="18" s="1"/>
  <c r="N506" i="18"/>
  <c r="R506" i="18"/>
  <c r="J506" i="18"/>
  <c r="L506" i="18"/>
  <c r="N510" i="18"/>
  <c r="R510" i="18"/>
  <c r="J510" i="18"/>
  <c r="L510" i="18" s="1"/>
  <c r="J514" i="18"/>
  <c r="N514" i="18" s="1"/>
  <c r="J518" i="18"/>
  <c r="P518" i="18" s="1"/>
  <c r="J522" i="18"/>
  <c r="N522" i="18" s="1"/>
  <c r="J526" i="18"/>
  <c r="L526" i="18" s="1"/>
  <c r="J530" i="18"/>
  <c r="N530" i="18" s="1"/>
  <c r="J534" i="18"/>
  <c r="P534" i="18" s="1"/>
  <c r="R538" i="18"/>
  <c r="J538" i="18"/>
  <c r="N538" i="18" s="1"/>
  <c r="L538" i="18"/>
  <c r="R542" i="18"/>
  <c r="J542" i="18"/>
  <c r="L542" i="18" s="1"/>
  <c r="J546" i="18"/>
  <c r="N546" i="18" s="1"/>
  <c r="J550" i="18"/>
  <c r="R554" i="18"/>
  <c r="J554" i="18"/>
  <c r="N554" i="18" s="1"/>
  <c r="R558" i="18"/>
  <c r="J558" i="18"/>
  <c r="L558" i="18" s="1"/>
  <c r="J562" i="18"/>
  <c r="N562" i="18" s="1"/>
  <c r="J566" i="18"/>
  <c r="R570" i="18"/>
  <c r="J570" i="18"/>
  <c r="N570" i="18" s="1"/>
  <c r="J574" i="18"/>
  <c r="L574" i="18" s="1"/>
  <c r="J578" i="18"/>
  <c r="N578" i="18" s="1"/>
  <c r="J582" i="18"/>
  <c r="J586" i="18"/>
  <c r="L586" i="18" s="1"/>
  <c r="N590" i="18"/>
  <c r="J590" i="18"/>
  <c r="L590" i="18" s="1"/>
  <c r="J594" i="18"/>
  <c r="N594" i="18" s="1"/>
  <c r="J598" i="18"/>
  <c r="P598" i="18" s="1"/>
  <c r="J602" i="18"/>
  <c r="N602" i="18" s="1"/>
  <c r="J606" i="18"/>
  <c r="J610" i="18"/>
  <c r="L610" i="18" s="1"/>
  <c r="J612" i="18"/>
  <c r="R612" i="18" s="1"/>
  <c r="J614" i="18"/>
  <c r="M2" i="18"/>
  <c r="T2" i="18"/>
  <c r="P2" i="18"/>
  <c r="I1004" i="18"/>
  <c r="I1005" i="18"/>
  <c r="I1006" i="18"/>
  <c r="T6" i="18"/>
  <c r="P6" i="18"/>
  <c r="T10" i="18"/>
  <c r="M14" i="18"/>
  <c r="P14" i="18"/>
  <c r="T14" i="18"/>
  <c r="M18" i="18"/>
  <c r="P18" i="18"/>
  <c r="M50" i="18"/>
  <c r="P50" i="18"/>
  <c r="T50" i="18"/>
  <c r="M54" i="18"/>
  <c r="T54" i="18"/>
  <c r="P54" i="18"/>
  <c r="P58" i="18"/>
  <c r="M66" i="18"/>
  <c r="P66" i="18"/>
  <c r="T66" i="18"/>
  <c r="M70" i="18"/>
  <c r="T70" i="18"/>
  <c r="P70" i="18"/>
  <c r="T74" i="18"/>
  <c r="M78" i="18"/>
  <c r="P82" i="18"/>
  <c r="T82" i="18"/>
  <c r="M86" i="18"/>
  <c r="P86" i="18"/>
  <c r="T86" i="18"/>
  <c r="P90" i="18"/>
  <c r="M98" i="18"/>
  <c r="T98" i="18"/>
  <c r="M102" i="18"/>
  <c r="P102" i="18"/>
  <c r="T102" i="18"/>
  <c r="M106" i="18"/>
  <c r="T106" i="18"/>
  <c r="P106" i="18"/>
  <c r="M134" i="18"/>
  <c r="T138" i="18"/>
  <c r="M146" i="18"/>
  <c r="T146" i="18"/>
  <c r="P146" i="18"/>
  <c r="M150" i="18"/>
  <c r="T150" i="18"/>
  <c r="P150" i="18"/>
  <c r="M162" i="18"/>
  <c r="T162" i="18"/>
  <c r="P162" i="18"/>
  <c r="M166" i="18"/>
  <c r="T166" i="18"/>
  <c r="P166" i="18"/>
  <c r="T170" i="18"/>
  <c r="M178" i="18"/>
  <c r="T178" i="18"/>
  <c r="P178" i="18"/>
  <c r="M182" i="18"/>
  <c r="T182" i="18"/>
  <c r="P182" i="18"/>
  <c r="M190" i="18"/>
  <c r="T190" i="18"/>
  <c r="M194" i="18"/>
  <c r="T194" i="18"/>
  <c r="P194" i="18"/>
  <c r="T202" i="18"/>
  <c r="M206" i="18"/>
  <c r="P206" i="18"/>
  <c r="T206" i="18"/>
  <c r="M210" i="18"/>
  <c r="P210" i="18"/>
  <c r="T210" i="18"/>
  <c r="T218" i="18"/>
  <c r="M222" i="18"/>
  <c r="P222" i="18"/>
  <c r="T222" i="18"/>
  <c r="M226" i="18"/>
  <c r="P226" i="18"/>
  <c r="T226" i="18"/>
  <c r="P230" i="18"/>
  <c r="T230" i="18"/>
  <c r="T234" i="18"/>
  <c r="M238" i="18"/>
  <c r="P238" i="18"/>
  <c r="T238" i="18"/>
  <c r="M242" i="18"/>
  <c r="P242" i="18"/>
  <c r="T242" i="18"/>
  <c r="M258" i="18"/>
  <c r="M262" i="18"/>
  <c r="P262" i="18"/>
  <c r="T262" i="18"/>
  <c r="M266" i="18"/>
  <c r="M270" i="18"/>
  <c r="M274" i="18"/>
  <c r="M278" i="18"/>
  <c r="P278" i="18"/>
  <c r="T278" i="18"/>
  <c r="P282" i="18"/>
  <c r="T282" i="18"/>
  <c r="M286" i="18"/>
  <c r="M290" i="18"/>
  <c r="P326" i="18"/>
  <c r="T326" i="18"/>
  <c r="T398" i="18"/>
  <c r="P398" i="18"/>
  <c r="M398" i="18"/>
  <c r="M402" i="18"/>
  <c r="P402" i="18"/>
  <c r="P406" i="18"/>
  <c r="M410" i="18"/>
  <c r="P410" i="18"/>
  <c r="T410" i="18"/>
  <c r="M418" i="18"/>
  <c r="P418" i="18"/>
  <c r="M426" i="18"/>
  <c r="P426" i="18"/>
  <c r="T426" i="18"/>
  <c r="M430" i="18"/>
  <c r="P430" i="18"/>
  <c r="T430" i="18"/>
  <c r="M434" i="18"/>
  <c r="M442" i="18"/>
  <c r="P442" i="18"/>
  <c r="T442" i="18"/>
  <c r="M446" i="18"/>
  <c r="P446" i="18"/>
  <c r="T446" i="18"/>
  <c r="M450" i="18"/>
  <c r="P454" i="18"/>
  <c r="M458" i="18"/>
  <c r="P458" i="18"/>
  <c r="T458" i="18"/>
  <c r="M462" i="18"/>
  <c r="P462" i="18"/>
  <c r="T462" i="18"/>
  <c r="P470" i="18"/>
  <c r="T470" i="18"/>
  <c r="M474" i="18"/>
  <c r="P474" i="18"/>
  <c r="T474" i="18"/>
  <c r="M478" i="18"/>
  <c r="P478" i="18"/>
  <c r="M482" i="18"/>
  <c r="P482" i="18"/>
  <c r="M490" i="18"/>
  <c r="P490" i="18"/>
  <c r="T490" i="18"/>
  <c r="M494" i="18"/>
  <c r="P494" i="18"/>
  <c r="T494" i="18"/>
  <c r="M498" i="18"/>
  <c r="P498" i="18"/>
  <c r="M506" i="18"/>
  <c r="P506" i="18"/>
  <c r="T506" i="18"/>
  <c r="M510" i="18"/>
  <c r="P510" i="18"/>
  <c r="T510" i="18"/>
  <c r="M514" i="18"/>
  <c r="P514" i="18"/>
  <c r="P522" i="18"/>
  <c r="T526" i="18"/>
  <c r="P530" i="18"/>
  <c r="M538" i="18"/>
  <c r="P538" i="18"/>
  <c r="T538" i="18"/>
  <c r="M542" i="18"/>
  <c r="P542" i="18"/>
  <c r="T542" i="18"/>
  <c r="M554" i="18"/>
  <c r="P554" i="18"/>
  <c r="T554" i="18"/>
  <c r="M558" i="18"/>
  <c r="P558" i="18"/>
  <c r="T558" i="18"/>
  <c r="P566" i="18"/>
  <c r="M570" i="18"/>
  <c r="P570" i="18"/>
  <c r="T570" i="18"/>
  <c r="M574" i="18"/>
  <c r="P574" i="18"/>
  <c r="T574" i="18"/>
  <c r="P582" i="18"/>
  <c r="M586" i="18"/>
  <c r="P586" i="18"/>
  <c r="M590" i="18"/>
  <c r="P590" i="18"/>
  <c r="T590" i="18"/>
  <c r="M594" i="18"/>
  <c r="P594" i="18"/>
  <c r="M602" i="18"/>
  <c r="P602" i="18"/>
  <c r="M610" i="18"/>
  <c r="P614" i="18"/>
  <c r="M698" i="18"/>
  <c r="M730" i="18"/>
  <c r="T742" i="18"/>
  <c r="M758" i="18"/>
  <c r="P758" i="18"/>
  <c r="T758" i="18"/>
  <c r="M762" i="18"/>
  <c r="P762" i="18"/>
  <c r="T762" i="18"/>
  <c r="M766" i="18"/>
  <c r="P766" i="18"/>
  <c r="T766" i="18"/>
  <c r="M770" i="18"/>
  <c r="M774" i="18"/>
  <c r="P774" i="18"/>
  <c r="T774" i="18"/>
  <c r="M778" i="18"/>
  <c r="P778" i="18"/>
  <c r="T778" i="18"/>
  <c r="M782" i="18"/>
  <c r="P782" i="18"/>
  <c r="T782" i="18"/>
  <c r="M786" i="18"/>
  <c r="M790" i="18"/>
  <c r="P790" i="18"/>
  <c r="T790" i="18"/>
  <c r="M794" i="18"/>
  <c r="P794" i="18"/>
  <c r="T794" i="18"/>
  <c r="M798" i="18"/>
  <c r="P798" i="18"/>
  <c r="T798" i="18"/>
  <c r="M802" i="18"/>
  <c r="M806" i="18"/>
  <c r="P806" i="18"/>
  <c r="T806" i="18"/>
  <c r="M810" i="18"/>
  <c r="P810" i="18"/>
  <c r="T810" i="18"/>
  <c r="M814" i="18"/>
  <c r="P814" i="18"/>
  <c r="T814" i="18"/>
  <c r="M818" i="18"/>
  <c r="M822" i="18"/>
  <c r="P822" i="18"/>
  <c r="T822" i="18"/>
  <c r="M826" i="18"/>
  <c r="P826" i="18"/>
  <c r="T826" i="18"/>
  <c r="M830" i="18"/>
  <c r="P830" i="18"/>
  <c r="T830" i="18"/>
  <c r="M838" i="18"/>
  <c r="P838" i="18"/>
  <c r="T838" i="18"/>
  <c r="J692" i="18"/>
  <c r="O692" i="18" s="1"/>
  <c r="J694" i="18"/>
  <c r="T694" i="18" s="1"/>
  <c r="J696" i="18"/>
  <c r="R698" i="18"/>
  <c r="J698" i="18"/>
  <c r="S698" i="18" s="1"/>
  <c r="J700" i="18"/>
  <c r="M700" i="18" s="1"/>
  <c r="J702" i="18"/>
  <c r="J704" i="18"/>
  <c r="Q704" i="18" s="1"/>
  <c r="R706" i="18"/>
  <c r="J706" i="18"/>
  <c r="S706" i="18" s="1"/>
  <c r="J708" i="18"/>
  <c r="O708" i="18" s="1"/>
  <c r="J710" i="18"/>
  <c r="R710" i="18" s="1"/>
  <c r="J712" i="18"/>
  <c r="Q712" i="18" s="1"/>
  <c r="J714" i="18"/>
  <c r="S714" i="18" s="1"/>
  <c r="J716" i="18"/>
  <c r="M716" i="18" s="1"/>
  <c r="J718" i="18"/>
  <c r="J720" i="18"/>
  <c r="J722" i="18"/>
  <c r="S722" i="18" s="1"/>
  <c r="J724" i="18"/>
  <c r="O724" i="18" s="1"/>
  <c r="J726" i="18"/>
  <c r="T726" i="18" s="1"/>
  <c r="J728" i="18"/>
  <c r="J730" i="18"/>
  <c r="S730" i="18" s="1"/>
  <c r="J732" i="18"/>
  <c r="M732" i="18" s="1"/>
  <c r="J734" i="18"/>
  <c r="J736" i="18"/>
  <c r="Q736" i="18" s="1"/>
  <c r="J738" i="18"/>
  <c r="S738" i="18" s="1"/>
  <c r="J740" i="18"/>
  <c r="O740" i="18" s="1"/>
  <c r="J742" i="18"/>
  <c r="R742" i="18" s="1"/>
  <c r="J744" i="18"/>
  <c r="Q744" i="18" s="1"/>
  <c r="J746" i="18"/>
  <c r="Q746" i="18" s="1"/>
  <c r="Q748" i="18"/>
  <c r="O748" i="18"/>
  <c r="S748" i="18"/>
  <c r="J750" i="18"/>
  <c r="R750" i="18" s="1"/>
  <c r="Q752" i="18"/>
  <c r="S752" i="18"/>
  <c r="O752" i="18"/>
  <c r="J754" i="18"/>
  <c r="J756" i="18"/>
  <c r="Q758" i="18"/>
  <c r="O758" i="18"/>
  <c r="S758" i="18"/>
  <c r="J760" i="18"/>
  <c r="Q760" i="18" s="1"/>
  <c r="L760" i="18"/>
  <c r="R760" i="18"/>
  <c r="Q762" i="18"/>
  <c r="O762" i="18"/>
  <c r="S762" i="18"/>
  <c r="J764" i="18"/>
  <c r="Q766" i="18"/>
  <c r="O766" i="18"/>
  <c r="S766" i="18"/>
  <c r="J768" i="18"/>
  <c r="R768" i="18" s="1"/>
  <c r="J772" i="18"/>
  <c r="Q772" i="18" s="1"/>
  <c r="Q774" i="18"/>
  <c r="O774" i="18"/>
  <c r="S774" i="18"/>
  <c r="J776" i="18"/>
  <c r="Q778" i="18"/>
  <c r="O778" i="18"/>
  <c r="S778" i="18"/>
  <c r="J780" i="18"/>
  <c r="R780" i="18" s="1"/>
  <c r="Q782" i="18"/>
  <c r="O782" i="18"/>
  <c r="S782" i="18"/>
  <c r="J784" i="18"/>
  <c r="R784" i="18" s="1"/>
  <c r="J788" i="18"/>
  <c r="Q788" i="18" s="1"/>
  <c r="Q790" i="18"/>
  <c r="O790" i="18"/>
  <c r="S790" i="18"/>
  <c r="J792" i="18"/>
  <c r="Q792" i="18" s="1"/>
  <c r="Q794" i="18"/>
  <c r="O794" i="18"/>
  <c r="S794" i="18"/>
  <c r="J796" i="18"/>
  <c r="N796" i="18" s="1"/>
  <c r="R796" i="18"/>
  <c r="Q798" i="18"/>
  <c r="O798" i="18"/>
  <c r="S798" i="18"/>
  <c r="J800" i="18"/>
  <c r="Q802" i="18"/>
  <c r="J804" i="18"/>
  <c r="Q804" i="18" s="1"/>
  <c r="Q806" i="18"/>
  <c r="O806" i="18"/>
  <c r="S806" i="18"/>
  <c r="J808" i="18"/>
  <c r="Q810" i="18"/>
  <c r="O810" i="18"/>
  <c r="S810" i="18"/>
  <c r="J812" i="18"/>
  <c r="R812" i="18" s="1"/>
  <c r="N812" i="18"/>
  <c r="Q814" i="18"/>
  <c r="O814" i="18"/>
  <c r="S814" i="18"/>
  <c r="J816" i="18"/>
  <c r="S816" i="18" s="1"/>
  <c r="R816" i="18"/>
  <c r="Q818" i="18"/>
  <c r="J820" i="18"/>
  <c r="Q822" i="18"/>
  <c r="O822" i="18"/>
  <c r="S822" i="18"/>
  <c r="J824" i="18"/>
  <c r="Q824" i="18" s="1"/>
  <c r="N824" i="18"/>
  <c r="R824" i="18"/>
  <c r="Q826" i="18"/>
  <c r="O826" i="18"/>
  <c r="S826" i="18"/>
  <c r="J828" i="18"/>
  <c r="Q830" i="18"/>
  <c r="O830" i="18"/>
  <c r="S830" i="18"/>
  <c r="J832" i="18"/>
  <c r="J836" i="18"/>
  <c r="Q836" i="18" s="1"/>
  <c r="L836" i="18"/>
  <c r="Q838" i="18"/>
  <c r="O838" i="18"/>
  <c r="S838" i="18"/>
  <c r="J840" i="18"/>
  <c r="Q842" i="18"/>
  <c r="O842" i="18"/>
  <c r="S842" i="18"/>
  <c r="J844" i="18"/>
  <c r="R844" i="18" s="1"/>
  <c r="N844" i="18"/>
  <c r="Q846" i="18"/>
  <c r="O846" i="18"/>
  <c r="S846" i="18"/>
  <c r="J848" i="18"/>
  <c r="R848" i="18"/>
  <c r="Q850" i="18"/>
  <c r="J852" i="18"/>
  <c r="Q854" i="18"/>
  <c r="O854" i="18"/>
  <c r="S854" i="18"/>
  <c r="J856" i="18"/>
  <c r="Q858" i="18"/>
  <c r="O858" i="18"/>
  <c r="S858" i="18"/>
  <c r="J860" i="18"/>
  <c r="R860" i="18" s="1"/>
  <c r="N860" i="18"/>
  <c r="Q862" i="18"/>
  <c r="O862" i="18"/>
  <c r="S862" i="18"/>
  <c r="J864" i="18"/>
  <c r="M864" i="18" s="1"/>
  <c r="Q866" i="18"/>
  <c r="J868" i="18"/>
  <c r="Q870" i="18"/>
  <c r="O870" i="18"/>
  <c r="S870" i="18"/>
  <c r="J872" i="18"/>
  <c r="L872" i="18"/>
  <c r="N872" i="18"/>
  <c r="R872" i="18"/>
  <c r="Q874" i="18"/>
  <c r="O874" i="18"/>
  <c r="S874" i="18"/>
  <c r="J876" i="18"/>
  <c r="Q878" i="18"/>
  <c r="O878" i="18"/>
  <c r="S878" i="18"/>
  <c r="J880" i="18"/>
  <c r="R880" i="18" s="1"/>
  <c r="J884" i="18"/>
  <c r="Q886" i="18"/>
  <c r="O886" i="18"/>
  <c r="S886" i="18"/>
  <c r="J888" i="18"/>
  <c r="L888" i="18"/>
  <c r="N888" i="18"/>
  <c r="R888" i="18"/>
  <c r="Q890" i="18"/>
  <c r="O890" i="18"/>
  <c r="S890" i="18"/>
  <c r="J892" i="18"/>
  <c r="Q894" i="18"/>
  <c r="S894" i="18"/>
  <c r="O894" i="18"/>
  <c r="J896" i="18"/>
  <c r="L896" i="18" s="1"/>
  <c r="Q898" i="18"/>
  <c r="O898" i="18"/>
  <c r="S898" i="18"/>
  <c r="Q900" i="18"/>
  <c r="O900" i="18"/>
  <c r="J902" i="18"/>
  <c r="Q904" i="18"/>
  <c r="O904" i="18"/>
  <c r="S904" i="18"/>
  <c r="J906" i="18"/>
  <c r="Q906" i="18" s="1"/>
  <c r="Q908" i="18"/>
  <c r="O908" i="18"/>
  <c r="S908" i="18"/>
  <c r="J910" i="18"/>
  <c r="P910" i="18" s="1"/>
  <c r="Q912" i="18"/>
  <c r="O912" i="18"/>
  <c r="S912" i="18"/>
  <c r="J914" i="18"/>
  <c r="S914" i="18" s="1"/>
  <c r="L914" i="18"/>
  <c r="Q916" i="18"/>
  <c r="O916" i="18"/>
  <c r="J918" i="18"/>
  <c r="L918" i="18" s="1"/>
  <c r="Q920" i="18"/>
  <c r="O920" i="18"/>
  <c r="S920" i="18"/>
  <c r="J922" i="18"/>
  <c r="Q924" i="18"/>
  <c r="O924" i="18"/>
  <c r="S924" i="18"/>
  <c r="J926" i="18"/>
  <c r="O926" i="18" s="1"/>
  <c r="Q928" i="18"/>
  <c r="O928" i="18"/>
  <c r="S928" i="18"/>
  <c r="J930" i="18"/>
  <c r="L930" i="18"/>
  <c r="Q932" i="18"/>
  <c r="O932" i="18"/>
  <c r="J934" i="18"/>
  <c r="N934" i="18" s="1"/>
  <c r="Q936" i="18"/>
  <c r="O936" i="18"/>
  <c r="S936" i="18"/>
  <c r="J938" i="18"/>
  <c r="Q938" i="18" s="1"/>
  <c r="R938" i="18"/>
  <c r="Q940" i="18"/>
  <c r="O940" i="18"/>
  <c r="S940" i="18"/>
  <c r="J942" i="18"/>
  <c r="O942" i="18" s="1"/>
  <c r="Q944" i="18"/>
  <c r="O944" i="18"/>
  <c r="S944" i="18"/>
  <c r="J946" i="18"/>
  <c r="Q948" i="18"/>
  <c r="O948" i="18"/>
  <c r="J950" i="18"/>
  <c r="Q952" i="18"/>
  <c r="O952" i="18"/>
  <c r="S952" i="18"/>
  <c r="J954" i="18"/>
  <c r="Q954" i="18" s="1"/>
  <c r="N954" i="18"/>
  <c r="Q956" i="18"/>
  <c r="O956" i="18"/>
  <c r="S956" i="18"/>
  <c r="J958" i="18"/>
  <c r="O958" i="18" s="1"/>
  <c r="R958" i="18"/>
  <c r="Q960" i="18"/>
  <c r="O960" i="18"/>
  <c r="S960" i="18"/>
  <c r="J962" i="18"/>
  <c r="S962" i="18" s="1"/>
  <c r="Q964" i="18"/>
  <c r="O964" i="18"/>
  <c r="J966" i="18"/>
  <c r="L966" i="18" s="1"/>
  <c r="N966" i="18"/>
  <c r="Q968" i="18"/>
  <c r="O968" i="18"/>
  <c r="S968" i="18"/>
  <c r="J970" i="18"/>
  <c r="Q970" i="18" s="1"/>
  <c r="Q972" i="18"/>
  <c r="O972" i="18"/>
  <c r="S972" i="18"/>
  <c r="J974" i="18"/>
  <c r="O974" i="18" s="1"/>
  <c r="Q976" i="18"/>
  <c r="O976" i="18"/>
  <c r="S976" i="18"/>
  <c r="J978" i="18"/>
  <c r="S978" i="18" s="1"/>
  <c r="Q980" i="18"/>
  <c r="O980" i="18"/>
  <c r="J982" i="18"/>
  <c r="N982" i="18" s="1"/>
  <c r="L982" i="18"/>
  <c r="R982" i="18"/>
  <c r="J994" i="18"/>
  <c r="Q994" i="18" s="1"/>
  <c r="L994" i="18"/>
  <c r="T985" i="18"/>
  <c r="P989" i="18"/>
  <c r="T989" i="18"/>
  <c r="M989" i="18"/>
  <c r="P1001" i="18"/>
  <c r="T1001" i="18"/>
  <c r="M1001" i="18"/>
  <c r="J1000" i="18"/>
  <c r="N1000" i="18" s="1"/>
  <c r="N983" i="18"/>
  <c r="J983" i="18"/>
  <c r="N985" i="18"/>
  <c r="R985" i="18"/>
  <c r="J985" i="18"/>
  <c r="J990" i="18"/>
  <c r="L990" i="18" s="1"/>
  <c r="Q992" i="18"/>
  <c r="O992" i="18"/>
  <c r="S992" i="18"/>
  <c r="J995" i="18"/>
  <c r="N995" i="18" s="1"/>
  <c r="J997" i="18"/>
  <c r="P997" i="18" s="1"/>
  <c r="O2" i="18"/>
  <c r="S2" i="18"/>
  <c r="Q2" i="18"/>
  <c r="H1005" i="18"/>
  <c r="H1006" i="18"/>
  <c r="H1004" i="18"/>
  <c r="J4" i="18"/>
  <c r="R4" i="18" s="1"/>
  <c r="O6" i="18"/>
  <c r="S6" i="18"/>
  <c r="Q6" i="18"/>
  <c r="L8" i="18"/>
  <c r="J8" i="18"/>
  <c r="S10" i="18"/>
  <c r="J12" i="18"/>
  <c r="O14" i="18"/>
  <c r="S14" i="18"/>
  <c r="Q14" i="18"/>
  <c r="J16" i="18"/>
  <c r="N16" i="18" s="1"/>
  <c r="Q18" i="18"/>
  <c r="S18" i="18"/>
  <c r="O18" i="18"/>
  <c r="Q20" i="18"/>
  <c r="O20" i="18"/>
  <c r="S20" i="18"/>
  <c r="J22" i="18"/>
  <c r="Q24" i="18"/>
  <c r="S24" i="18"/>
  <c r="O24" i="18"/>
  <c r="J26" i="18"/>
  <c r="O26" i="18" s="1"/>
  <c r="Q28" i="18"/>
  <c r="S28" i="18"/>
  <c r="O28" i="18"/>
  <c r="J30" i="18"/>
  <c r="R30" i="18"/>
  <c r="J32" i="18"/>
  <c r="R32" i="18" s="1"/>
  <c r="J34" i="18"/>
  <c r="T34" i="18" s="1"/>
  <c r="O36" i="18"/>
  <c r="S36" i="18"/>
  <c r="Q36" i="18"/>
  <c r="L38" i="18"/>
  <c r="J38" i="18"/>
  <c r="R38" i="18" s="1"/>
  <c r="O40" i="18"/>
  <c r="J42" i="18"/>
  <c r="O44" i="18"/>
  <c r="S44" i="18"/>
  <c r="Q44" i="18"/>
  <c r="Q46" i="18"/>
  <c r="O46" i="18"/>
  <c r="S46" i="18"/>
  <c r="Q48" i="18"/>
  <c r="O48" i="18"/>
  <c r="S48" i="18"/>
  <c r="O50" i="18"/>
  <c r="S50" i="18"/>
  <c r="Q50" i="18"/>
  <c r="J52" i="18"/>
  <c r="O54" i="18"/>
  <c r="S54" i="18"/>
  <c r="Q54" i="18"/>
  <c r="J56" i="18"/>
  <c r="N56" i="18" s="1"/>
  <c r="O58" i="18"/>
  <c r="S58" i="18"/>
  <c r="Q58" i="18"/>
  <c r="J60" i="18"/>
  <c r="N60" i="18" s="1"/>
  <c r="J64" i="18"/>
  <c r="L64" i="18" s="1"/>
  <c r="O66" i="18"/>
  <c r="S66" i="18"/>
  <c r="Q66" i="18"/>
  <c r="J68" i="18"/>
  <c r="L68" i="18" s="1"/>
  <c r="O70" i="18"/>
  <c r="S70" i="18"/>
  <c r="Q70" i="18"/>
  <c r="J72" i="18"/>
  <c r="Q72" i="18" s="1"/>
  <c r="O74" i="18"/>
  <c r="S74" i="18"/>
  <c r="Q74" i="18"/>
  <c r="J76" i="18"/>
  <c r="N76" i="18" s="1"/>
  <c r="Q78" i="18"/>
  <c r="S78" i="18"/>
  <c r="O78" i="18"/>
  <c r="J80" i="18"/>
  <c r="N80" i="18"/>
  <c r="O82" i="18"/>
  <c r="S82" i="18"/>
  <c r="Q82" i="18"/>
  <c r="J84" i="18"/>
  <c r="O86" i="18"/>
  <c r="S86" i="18"/>
  <c r="Q86" i="18"/>
  <c r="J88" i="18"/>
  <c r="Q88" i="18" s="1"/>
  <c r="O90" i="18"/>
  <c r="S90" i="18"/>
  <c r="Q90" i="18"/>
  <c r="L92" i="18"/>
  <c r="J92" i="18"/>
  <c r="Q92" i="18" s="1"/>
  <c r="N92" i="18"/>
  <c r="Q94" i="18"/>
  <c r="J96" i="18"/>
  <c r="N96" i="18" s="1"/>
  <c r="O98" i="18"/>
  <c r="S98" i="18"/>
  <c r="Q98" i="18"/>
  <c r="J100" i="18"/>
  <c r="L100" i="18" s="1"/>
  <c r="O102" i="18"/>
  <c r="S102" i="18"/>
  <c r="Q102" i="18"/>
  <c r="S104" i="18"/>
  <c r="Q104" i="18"/>
  <c r="Q106" i="18"/>
  <c r="S106" i="18"/>
  <c r="O106" i="18"/>
  <c r="J108" i="18"/>
  <c r="L108" i="18" s="1"/>
  <c r="J110" i="18"/>
  <c r="R110" i="18"/>
  <c r="Q112" i="18"/>
  <c r="S112" i="18"/>
  <c r="O112" i="18"/>
  <c r="J114" i="18"/>
  <c r="L114" i="18" s="1"/>
  <c r="S116" i="18"/>
  <c r="J118" i="18"/>
  <c r="Q118" i="18" s="1"/>
  <c r="N118" i="18"/>
  <c r="R118" i="18"/>
  <c r="Q120" i="18"/>
  <c r="O120" i="18"/>
  <c r="S120" i="18"/>
  <c r="J122" i="18"/>
  <c r="R122" i="18"/>
  <c r="Q124" i="18"/>
  <c r="O124" i="18"/>
  <c r="S124" i="18"/>
  <c r="J126" i="18"/>
  <c r="S126" i="18" s="1"/>
  <c r="Q128" i="18"/>
  <c r="S128" i="18"/>
  <c r="O128" i="18"/>
  <c r="J130" i="18"/>
  <c r="P130" i="18" s="1"/>
  <c r="J132" i="18"/>
  <c r="L132" i="18" s="1"/>
  <c r="Q134" i="18"/>
  <c r="O134" i="18"/>
  <c r="S134" i="18"/>
  <c r="J136" i="18"/>
  <c r="N136" i="18" s="1"/>
  <c r="O138" i="18"/>
  <c r="S138" i="18"/>
  <c r="Q138" i="18"/>
  <c r="J140" i="18"/>
  <c r="R140" i="18" s="1"/>
  <c r="Q142" i="18"/>
  <c r="J144" i="18"/>
  <c r="R144" i="18" s="1"/>
  <c r="O146" i="18"/>
  <c r="S146" i="18"/>
  <c r="Q146" i="18"/>
  <c r="J148" i="18"/>
  <c r="P148" i="18" s="1"/>
  <c r="O150" i="18"/>
  <c r="S150" i="18"/>
  <c r="Q150" i="18"/>
  <c r="J152" i="18"/>
  <c r="R152" i="18" s="1"/>
  <c r="O154" i="18"/>
  <c r="S154" i="18"/>
  <c r="Q154" i="18"/>
  <c r="J156" i="18"/>
  <c r="L156" i="18" s="1"/>
  <c r="L160" i="18"/>
  <c r="J160" i="18"/>
  <c r="R160" i="18"/>
  <c r="O162" i="18"/>
  <c r="S162" i="18"/>
  <c r="Q162" i="18"/>
  <c r="J164" i="18"/>
  <c r="L164" i="18" s="1"/>
  <c r="O166" i="18"/>
  <c r="S166" i="18"/>
  <c r="Q166" i="18"/>
  <c r="J168" i="18"/>
  <c r="Q168" i="18" s="1"/>
  <c r="O170" i="18"/>
  <c r="S170" i="18"/>
  <c r="Q170" i="18"/>
  <c r="J172" i="18"/>
  <c r="L172" i="18" s="1"/>
  <c r="L176" i="18"/>
  <c r="J176" i="18"/>
  <c r="R176" i="18"/>
  <c r="O178" i="18"/>
  <c r="S178" i="18"/>
  <c r="Q178" i="18"/>
  <c r="J180" i="18"/>
  <c r="L180" i="18" s="1"/>
  <c r="O182" i="18"/>
  <c r="S182" i="18"/>
  <c r="Q182" i="18"/>
  <c r="J184" i="18"/>
  <c r="Q184" i="18" s="1"/>
  <c r="R184" i="18"/>
  <c r="O186" i="18"/>
  <c r="S186" i="18"/>
  <c r="Q186" i="18"/>
  <c r="J188" i="18"/>
  <c r="N188" i="18" s="1"/>
  <c r="O190" i="18"/>
  <c r="S190" i="18"/>
  <c r="Q190" i="18"/>
  <c r="O192" i="18"/>
  <c r="S192" i="18"/>
  <c r="Q192" i="18"/>
  <c r="Q194" i="18"/>
  <c r="O194" i="18"/>
  <c r="S194" i="18"/>
  <c r="O196" i="18"/>
  <c r="S196" i="18"/>
  <c r="Q196" i="18"/>
  <c r="Q198" i="18"/>
  <c r="O198" i="18"/>
  <c r="S198" i="18"/>
  <c r="J200" i="18"/>
  <c r="Q200" i="18" s="1"/>
  <c r="Q202" i="18"/>
  <c r="J204" i="18"/>
  <c r="L204" i="18" s="1"/>
  <c r="Q206" i="18"/>
  <c r="O206" i="18"/>
  <c r="S206" i="18"/>
  <c r="J208" i="18"/>
  <c r="L208" i="18" s="1"/>
  <c r="Q210" i="18"/>
  <c r="O210" i="18"/>
  <c r="S210" i="18"/>
  <c r="J212" i="18"/>
  <c r="O212" i="18" s="1"/>
  <c r="Q214" i="18"/>
  <c r="O214" i="18"/>
  <c r="S214" i="18"/>
  <c r="J216" i="18"/>
  <c r="Q216" i="18" s="1"/>
  <c r="Q218" i="18"/>
  <c r="J220" i="18"/>
  <c r="L220" i="18" s="1"/>
  <c r="Q222" i="18"/>
  <c r="O222" i="18"/>
  <c r="S222" i="18"/>
  <c r="J224" i="18"/>
  <c r="L224" i="18" s="1"/>
  <c r="R224" i="18"/>
  <c r="Q226" i="18"/>
  <c r="O226" i="18"/>
  <c r="S226" i="18"/>
  <c r="J228" i="18"/>
  <c r="N228" i="18" s="1"/>
  <c r="Q230" i="18"/>
  <c r="O230" i="18"/>
  <c r="S230" i="18"/>
  <c r="J232" i="18"/>
  <c r="Q232" i="18" s="1"/>
  <c r="Q234" i="18"/>
  <c r="J236" i="18"/>
  <c r="L236" i="18" s="1"/>
  <c r="Q238" i="18"/>
  <c r="O238" i="18"/>
  <c r="S238" i="18"/>
  <c r="J240" i="18"/>
  <c r="L240" i="18"/>
  <c r="R240" i="18"/>
  <c r="Q242" i="18"/>
  <c r="O242" i="18"/>
  <c r="S242" i="18"/>
  <c r="J244" i="18"/>
  <c r="N244" i="18"/>
  <c r="J246" i="18"/>
  <c r="O248" i="18"/>
  <c r="S248" i="18"/>
  <c r="Q248" i="18"/>
  <c r="J250" i="18"/>
  <c r="J252" i="18"/>
  <c r="J254" i="18"/>
  <c r="J256" i="18"/>
  <c r="R256" i="18" s="1"/>
  <c r="Q258" i="18"/>
  <c r="J260" i="18"/>
  <c r="L260" i="18" s="1"/>
  <c r="Q262" i="18"/>
  <c r="O262" i="18"/>
  <c r="S262" i="18"/>
  <c r="J264" i="18"/>
  <c r="L264" i="18" s="1"/>
  <c r="Q266" i="18"/>
  <c r="S266" i="18"/>
  <c r="O266" i="18"/>
  <c r="J268" i="18"/>
  <c r="N268" i="18" s="1"/>
  <c r="Q270" i="18"/>
  <c r="O270" i="18"/>
  <c r="S270" i="18"/>
  <c r="J272" i="18"/>
  <c r="R272" i="18" s="1"/>
  <c r="Q274" i="18"/>
  <c r="J276" i="18"/>
  <c r="L276" i="18" s="1"/>
  <c r="Q278" i="18"/>
  <c r="O278" i="18"/>
  <c r="S278" i="18"/>
  <c r="J280" i="18"/>
  <c r="N280" i="18" s="1"/>
  <c r="L280" i="18"/>
  <c r="R280" i="18"/>
  <c r="Q282" i="18"/>
  <c r="S282" i="18"/>
  <c r="O282" i="18"/>
  <c r="J284" i="18"/>
  <c r="N284" i="18" s="1"/>
  <c r="Q286" i="18"/>
  <c r="O286" i="18"/>
  <c r="S286" i="18"/>
  <c r="J288" i="18"/>
  <c r="R288" i="18" s="1"/>
  <c r="L292" i="18"/>
  <c r="J292" i="18"/>
  <c r="S292" i="18" s="1"/>
  <c r="N294" i="18"/>
  <c r="J294" i="18"/>
  <c r="L294" i="18" s="1"/>
  <c r="J296" i="18"/>
  <c r="J298" i="18"/>
  <c r="L298" i="18" s="1"/>
  <c r="N300" i="18"/>
  <c r="J300" i="18"/>
  <c r="Q300" i="18" s="1"/>
  <c r="R302" i="18"/>
  <c r="N302" i="18"/>
  <c r="J302" i="18"/>
  <c r="P302" i="18" s="1"/>
  <c r="N304" i="18"/>
  <c r="R304" i="18"/>
  <c r="J304" i="18"/>
  <c r="L304" i="18" s="1"/>
  <c r="N306" i="18"/>
  <c r="R306" i="18"/>
  <c r="J306" i="18"/>
  <c r="L306" i="18" s="1"/>
  <c r="J308" i="18"/>
  <c r="Q308" i="18" s="1"/>
  <c r="J310" i="18"/>
  <c r="L310" i="18" s="1"/>
  <c r="J312" i="18"/>
  <c r="R312" i="18" s="1"/>
  <c r="J314" i="18"/>
  <c r="J316" i="18"/>
  <c r="Q316" i="18" s="1"/>
  <c r="N318" i="18"/>
  <c r="J318" i="18"/>
  <c r="L318" i="18" s="1"/>
  <c r="J320" i="18"/>
  <c r="R320" i="18" s="1"/>
  <c r="L322" i="18"/>
  <c r="J322" i="18"/>
  <c r="O324" i="18"/>
  <c r="S324" i="18"/>
  <c r="Q324" i="18"/>
  <c r="Q326" i="18"/>
  <c r="O326" i="18"/>
  <c r="S326" i="18"/>
  <c r="O328" i="18"/>
  <c r="J330" i="18"/>
  <c r="N330" i="18"/>
  <c r="Q332" i="18"/>
  <c r="J334" i="18"/>
  <c r="L334" i="18" s="1"/>
  <c r="Q336" i="18"/>
  <c r="O336" i="18"/>
  <c r="S336" i="18"/>
  <c r="J338" i="18"/>
  <c r="J342" i="18"/>
  <c r="T342" i="18" s="1"/>
  <c r="Q344" i="18"/>
  <c r="O344" i="18"/>
  <c r="S344" i="18"/>
  <c r="J346" i="18"/>
  <c r="M346" i="18" s="1"/>
  <c r="Q348" i="18"/>
  <c r="O348" i="18"/>
  <c r="S348" i="18"/>
  <c r="J350" i="18"/>
  <c r="O350" i="18" s="1"/>
  <c r="Q352" i="18"/>
  <c r="O352" i="18"/>
  <c r="S352" i="18"/>
  <c r="J354" i="18"/>
  <c r="O356" i="18"/>
  <c r="S356" i="18"/>
  <c r="J358" i="18"/>
  <c r="N358" i="18" s="1"/>
  <c r="Q360" i="18"/>
  <c r="O360" i="18"/>
  <c r="S360" i="18"/>
  <c r="J362" i="18"/>
  <c r="M362" i="18" s="1"/>
  <c r="Q364" i="18"/>
  <c r="O364" i="18"/>
  <c r="S364" i="18"/>
  <c r="J366" i="18"/>
  <c r="L366" i="18" s="1"/>
  <c r="Q368" i="18"/>
  <c r="O368" i="18"/>
  <c r="S368" i="18"/>
  <c r="J370" i="18"/>
  <c r="L370" i="18" s="1"/>
  <c r="O372" i="18"/>
  <c r="S372" i="18"/>
  <c r="J374" i="18"/>
  <c r="N374" i="18" s="1"/>
  <c r="R374" i="18"/>
  <c r="Q376" i="18"/>
  <c r="O376" i="18"/>
  <c r="S376" i="18"/>
  <c r="J378" i="18"/>
  <c r="R378" i="18" s="1"/>
  <c r="Q380" i="18"/>
  <c r="O380" i="18"/>
  <c r="S380" i="18"/>
  <c r="J382" i="18"/>
  <c r="L382" i="18" s="1"/>
  <c r="Q384" i="18"/>
  <c r="O384" i="18"/>
  <c r="S384" i="18"/>
  <c r="J386" i="18"/>
  <c r="P386" i="18" s="1"/>
  <c r="L386" i="18"/>
  <c r="R386" i="18"/>
  <c r="O388" i="18"/>
  <c r="S388" i="18"/>
  <c r="J390" i="18"/>
  <c r="N390" i="18" s="1"/>
  <c r="S392" i="18"/>
  <c r="J394" i="18"/>
  <c r="R394" i="18" s="1"/>
  <c r="Q396" i="18"/>
  <c r="O396" i="18"/>
  <c r="S396" i="18"/>
  <c r="O398" i="18"/>
  <c r="Q398" i="18"/>
  <c r="S398" i="18"/>
  <c r="J400" i="18"/>
  <c r="L400" i="18" s="1"/>
  <c r="R400" i="18"/>
  <c r="Q402" i="18"/>
  <c r="O402" i="18"/>
  <c r="S402" i="18"/>
  <c r="J404" i="18"/>
  <c r="N404" i="18" s="1"/>
  <c r="S406" i="18"/>
  <c r="J408" i="18"/>
  <c r="R408" i="18" s="1"/>
  <c r="Q410" i="18"/>
  <c r="O410" i="18"/>
  <c r="S410" i="18"/>
  <c r="J412" i="18"/>
  <c r="L412" i="18" s="1"/>
  <c r="Q414" i="18"/>
  <c r="O414" i="18"/>
  <c r="S414" i="18"/>
  <c r="J416" i="18"/>
  <c r="L416" i="18"/>
  <c r="R416" i="18"/>
  <c r="Q418" i="18"/>
  <c r="O418" i="18"/>
  <c r="S418" i="18"/>
  <c r="J420" i="18"/>
  <c r="N420" i="18" s="1"/>
  <c r="R420" i="18"/>
  <c r="S422" i="18"/>
  <c r="J424" i="18"/>
  <c r="Q424" i="18" s="1"/>
  <c r="Q426" i="18"/>
  <c r="O426" i="18"/>
  <c r="S426" i="18"/>
  <c r="J428" i="18"/>
  <c r="L428" i="18" s="1"/>
  <c r="Q430" i="18"/>
  <c r="O430" i="18"/>
  <c r="S430" i="18"/>
  <c r="J432" i="18"/>
  <c r="L432" i="18" s="1"/>
  <c r="Q434" i="18"/>
  <c r="O434" i="18"/>
  <c r="S434" i="18"/>
  <c r="J436" i="18"/>
  <c r="N436" i="18"/>
  <c r="J440" i="18"/>
  <c r="Q440" i="18" s="1"/>
  <c r="Q442" i="18"/>
  <c r="O442" i="18"/>
  <c r="S442" i="18"/>
  <c r="J444" i="18"/>
  <c r="L444" i="18" s="1"/>
  <c r="Q446" i="18"/>
  <c r="O446" i="18"/>
  <c r="S446" i="18"/>
  <c r="J448" i="18"/>
  <c r="L448" i="18" s="1"/>
  <c r="Q450" i="18"/>
  <c r="O450" i="18"/>
  <c r="S450" i="18"/>
  <c r="J452" i="18"/>
  <c r="N452" i="18" s="1"/>
  <c r="S454" i="18"/>
  <c r="J456" i="18"/>
  <c r="R456" i="18"/>
  <c r="Q458" i="18"/>
  <c r="O458" i="18"/>
  <c r="S458" i="18"/>
  <c r="J460" i="18"/>
  <c r="L460" i="18" s="1"/>
  <c r="Q462" i="18"/>
  <c r="O462" i="18"/>
  <c r="S462" i="18"/>
  <c r="J464" i="18"/>
  <c r="L464" i="18" s="1"/>
  <c r="Q466" i="18"/>
  <c r="O466" i="18"/>
  <c r="S466" i="18"/>
  <c r="J468" i="18"/>
  <c r="N468" i="18" s="1"/>
  <c r="Q470" i="18"/>
  <c r="O470" i="18"/>
  <c r="S470" i="18"/>
  <c r="J472" i="18"/>
  <c r="Q474" i="18"/>
  <c r="O474" i="18"/>
  <c r="S474" i="18"/>
  <c r="J476" i="18"/>
  <c r="L476" i="18" s="1"/>
  <c r="Q478" i="18"/>
  <c r="O478" i="18"/>
  <c r="S478" i="18"/>
  <c r="J480" i="18"/>
  <c r="L480" i="18"/>
  <c r="R480" i="18"/>
  <c r="Q482" i="18"/>
  <c r="O482" i="18"/>
  <c r="S482" i="18"/>
  <c r="J484" i="18"/>
  <c r="N484" i="18" s="1"/>
  <c r="J488" i="18"/>
  <c r="Q488" i="18" s="1"/>
  <c r="R488" i="18"/>
  <c r="Q490" i="18"/>
  <c r="O490" i="18"/>
  <c r="S490" i="18"/>
  <c r="J492" i="18"/>
  <c r="L492" i="18" s="1"/>
  <c r="Q494" i="18"/>
  <c r="O494" i="18"/>
  <c r="S494" i="18"/>
  <c r="J496" i="18"/>
  <c r="Q498" i="18"/>
  <c r="O498" i="18"/>
  <c r="S498" i="18"/>
  <c r="J500" i="18"/>
  <c r="R500" i="18" s="1"/>
  <c r="N500" i="18"/>
  <c r="S502" i="18"/>
  <c r="J504" i="18"/>
  <c r="R504" i="18" s="1"/>
  <c r="Q506" i="18"/>
  <c r="O506" i="18"/>
  <c r="S506" i="18"/>
  <c r="J508" i="18"/>
  <c r="L508" i="18"/>
  <c r="Q510" i="18"/>
  <c r="O510" i="18"/>
  <c r="S510" i="18"/>
  <c r="J512" i="18"/>
  <c r="L512" i="18" s="1"/>
  <c r="N512" i="18"/>
  <c r="Q514" i="18"/>
  <c r="O514" i="18"/>
  <c r="S514" i="18"/>
  <c r="J516" i="18"/>
  <c r="N516" i="18"/>
  <c r="R516" i="18"/>
  <c r="S518" i="18"/>
  <c r="J520" i="18"/>
  <c r="Q520" i="18" s="1"/>
  <c r="Q522" i="18"/>
  <c r="O522" i="18"/>
  <c r="S522" i="18"/>
  <c r="J524" i="18"/>
  <c r="L524" i="18" s="1"/>
  <c r="Q526" i="18"/>
  <c r="O526" i="18"/>
  <c r="S526" i="18"/>
  <c r="J528" i="18"/>
  <c r="L528" i="18"/>
  <c r="R528" i="18"/>
  <c r="Q530" i="18"/>
  <c r="O530" i="18"/>
  <c r="S530" i="18"/>
  <c r="J532" i="18"/>
  <c r="N532" i="18" s="1"/>
  <c r="R532" i="18"/>
  <c r="J536" i="18"/>
  <c r="Q536" i="18" s="1"/>
  <c r="R536" i="18"/>
  <c r="Q538" i="18"/>
  <c r="O538" i="18"/>
  <c r="S538" i="18"/>
  <c r="J540" i="18"/>
  <c r="L540" i="18" s="1"/>
  <c r="Q542" i="18"/>
  <c r="O542" i="18"/>
  <c r="S542" i="18"/>
  <c r="J544" i="18"/>
  <c r="R544" i="18" s="1"/>
  <c r="Q546" i="18"/>
  <c r="O546" i="18"/>
  <c r="S546" i="18"/>
  <c r="J548" i="18"/>
  <c r="N548" i="18" s="1"/>
  <c r="J552" i="18"/>
  <c r="Q552" i="18" s="1"/>
  <c r="R552" i="18"/>
  <c r="Q554" i="18"/>
  <c r="O554" i="18"/>
  <c r="S554" i="18"/>
  <c r="J556" i="18"/>
  <c r="L556" i="18" s="1"/>
  <c r="Q558" i="18"/>
  <c r="O558" i="18"/>
  <c r="S558" i="18"/>
  <c r="J560" i="18"/>
  <c r="Q562" i="18"/>
  <c r="O562" i="18"/>
  <c r="S562" i="18"/>
  <c r="J564" i="18"/>
  <c r="N564" i="18" s="1"/>
  <c r="R564" i="18"/>
  <c r="S566" i="18"/>
  <c r="J568" i="18"/>
  <c r="Q570" i="18"/>
  <c r="O570" i="18"/>
  <c r="S570" i="18"/>
  <c r="J572" i="18"/>
  <c r="L572" i="18" s="1"/>
  <c r="Q574" i="18"/>
  <c r="O574" i="18"/>
  <c r="S574" i="18"/>
  <c r="J576" i="18"/>
  <c r="Q578" i="18"/>
  <c r="O578" i="18"/>
  <c r="S578" i="18"/>
  <c r="J580" i="18"/>
  <c r="R580" i="18" s="1"/>
  <c r="N580" i="18"/>
  <c r="S582" i="18"/>
  <c r="J584" i="18"/>
  <c r="Q584" i="18" s="1"/>
  <c r="Q586" i="18"/>
  <c r="O586" i="18"/>
  <c r="S586" i="18"/>
  <c r="J588" i="18"/>
  <c r="L588" i="18" s="1"/>
  <c r="Q590" i="18"/>
  <c r="O590" i="18"/>
  <c r="S590" i="18"/>
  <c r="J592" i="18"/>
  <c r="R592" i="18" s="1"/>
  <c r="L592" i="18"/>
  <c r="Q594" i="18"/>
  <c r="O594" i="18"/>
  <c r="S594" i="18"/>
  <c r="J596" i="18"/>
  <c r="J600" i="18"/>
  <c r="Q600" i="18" s="1"/>
  <c r="R600" i="18"/>
  <c r="Q602" i="18"/>
  <c r="O602" i="18"/>
  <c r="S602" i="18"/>
  <c r="J604" i="18"/>
  <c r="L604" i="18" s="1"/>
  <c r="Q606" i="18"/>
  <c r="O606" i="18"/>
  <c r="J608" i="18"/>
  <c r="N608" i="18" s="1"/>
  <c r="R608" i="18"/>
  <c r="Q610" i="18"/>
  <c r="O610" i="18"/>
  <c r="S610" i="18"/>
  <c r="O612" i="18"/>
  <c r="S612" i="18"/>
  <c r="Q612" i="18"/>
  <c r="Q614" i="18"/>
  <c r="R616" i="18"/>
  <c r="J616" i="18"/>
  <c r="L618" i="18"/>
  <c r="R618" i="18"/>
  <c r="J618" i="18"/>
  <c r="J620" i="18"/>
  <c r="Q620" i="18" s="1"/>
  <c r="J622" i="18"/>
  <c r="L622" i="18" s="1"/>
  <c r="N624" i="18"/>
  <c r="R624" i="18"/>
  <c r="J624" i="18"/>
  <c r="N626" i="18"/>
  <c r="J626" i="18"/>
  <c r="R626" i="18" s="1"/>
  <c r="J628" i="18"/>
  <c r="Q628" i="18" s="1"/>
  <c r="J630" i="18"/>
  <c r="L630" i="18" s="1"/>
  <c r="R632" i="18"/>
  <c r="J632" i="18"/>
  <c r="L634" i="18"/>
  <c r="R634" i="18"/>
  <c r="J634" i="18"/>
  <c r="J636" i="18"/>
  <c r="Q636" i="18" s="1"/>
  <c r="J638" i="18"/>
  <c r="L638" i="18" s="1"/>
  <c r="N640" i="18"/>
  <c r="R640" i="18"/>
  <c r="J640" i="18"/>
  <c r="J642" i="18"/>
  <c r="R642" i="18" s="1"/>
  <c r="J644" i="18"/>
  <c r="Q644" i="18" s="1"/>
  <c r="J646" i="18"/>
  <c r="L646" i="18" s="1"/>
  <c r="R648" i="18"/>
  <c r="J648" i="18"/>
  <c r="L650" i="18"/>
  <c r="R650" i="18"/>
  <c r="J650" i="18"/>
  <c r="J652" i="18"/>
  <c r="Q652" i="18" s="1"/>
  <c r="J654" i="18"/>
  <c r="L654" i="18" s="1"/>
  <c r="N656" i="18"/>
  <c r="R656" i="18"/>
  <c r="J656" i="18"/>
  <c r="J658" i="18"/>
  <c r="R658" i="18" s="1"/>
  <c r="J660" i="18"/>
  <c r="Q660" i="18" s="1"/>
  <c r="J662" i="18"/>
  <c r="L662" i="18" s="1"/>
  <c r="R664" i="18"/>
  <c r="J664" i="18"/>
  <c r="L666" i="18"/>
  <c r="R666" i="18"/>
  <c r="J666" i="18"/>
  <c r="J668" i="18"/>
  <c r="Q668" i="18" s="1"/>
  <c r="J670" i="18"/>
  <c r="L670" i="18" s="1"/>
  <c r="N672" i="18"/>
  <c r="J672" i="18"/>
  <c r="R672" i="18" s="1"/>
  <c r="L674" i="18"/>
  <c r="J674" i="18"/>
  <c r="J676" i="18"/>
  <c r="Q676" i="18" s="1"/>
  <c r="J678" i="18"/>
  <c r="L678" i="18" s="1"/>
  <c r="J680" i="18"/>
  <c r="R680" i="18" s="1"/>
  <c r="L682" i="18"/>
  <c r="J682" i="18"/>
  <c r="R682" i="18" s="1"/>
  <c r="N684" i="18"/>
  <c r="J684" i="18"/>
  <c r="Q684" i="18" s="1"/>
  <c r="N686" i="18"/>
  <c r="J686" i="18"/>
  <c r="L686" i="18" s="1"/>
  <c r="N688" i="18"/>
  <c r="R688" i="18"/>
  <c r="J688" i="18"/>
  <c r="N690" i="18"/>
  <c r="J690" i="18"/>
  <c r="R690" i="18" s="1"/>
  <c r="P3" i="18"/>
  <c r="T3" i="18"/>
  <c r="M3" i="18"/>
  <c r="P7" i="18"/>
  <c r="T7" i="18"/>
  <c r="M7" i="18"/>
  <c r="M11" i="18"/>
  <c r="P15" i="18"/>
  <c r="T15" i="18"/>
  <c r="M15" i="18"/>
  <c r="T19" i="18"/>
  <c r="P19" i="18"/>
  <c r="P23" i="18"/>
  <c r="T23" i="18"/>
  <c r="M23" i="18"/>
  <c r="P31" i="18"/>
  <c r="T31" i="18"/>
  <c r="M31" i="18"/>
  <c r="M39" i="18"/>
  <c r="P39" i="18"/>
  <c r="T39" i="18"/>
  <c r="M43" i="18"/>
  <c r="P43" i="18"/>
  <c r="T43" i="18"/>
  <c r="P47" i="18"/>
  <c r="T47" i="18"/>
  <c r="M47" i="18"/>
  <c r="P51" i="18"/>
  <c r="T51" i="18"/>
  <c r="M51" i="18"/>
  <c r="P55" i="18"/>
  <c r="T55" i="18"/>
  <c r="M55" i="18"/>
  <c r="P63" i="18"/>
  <c r="T63" i="18"/>
  <c r="M63" i="18"/>
  <c r="P67" i="18"/>
  <c r="T67" i="18"/>
  <c r="M67" i="18"/>
  <c r="P71" i="18"/>
  <c r="T71" i="18"/>
  <c r="M71" i="18"/>
  <c r="P75" i="18"/>
  <c r="T75" i="18"/>
  <c r="M75" i="18"/>
  <c r="P79" i="18"/>
  <c r="P83" i="18"/>
  <c r="T83" i="18"/>
  <c r="M83" i="18"/>
  <c r="P87" i="18"/>
  <c r="T87" i="18"/>
  <c r="M87" i="18"/>
  <c r="P91" i="18"/>
  <c r="T91" i="18"/>
  <c r="M91" i="18"/>
  <c r="P95" i="18"/>
  <c r="P99" i="18"/>
  <c r="T99" i="18"/>
  <c r="M99" i="18"/>
  <c r="P103" i="18"/>
  <c r="T103" i="18"/>
  <c r="M103" i="18"/>
  <c r="P107" i="18"/>
  <c r="T107" i="18"/>
  <c r="M107" i="18"/>
  <c r="P111" i="18"/>
  <c r="T111" i="18"/>
  <c r="M111" i="18"/>
  <c r="P115" i="18"/>
  <c r="T115" i="18"/>
  <c r="P119" i="18"/>
  <c r="T119" i="18"/>
  <c r="M119" i="18"/>
  <c r="P123" i="18"/>
  <c r="T123" i="18"/>
  <c r="M123" i="18"/>
  <c r="P127" i="18"/>
  <c r="T127" i="18"/>
  <c r="M127" i="18"/>
  <c r="M131" i="18"/>
  <c r="T131" i="18"/>
  <c r="M135" i="18"/>
  <c r="T135" i="18"/>
  <c r="P135" i="18"/>
  <c r="P139" i="18"/>
  <c r="T139" i="18"/>
  <c r="M139" i="18"/>
  <c r="P147" i="18"/>
  <c r="T147" i="18"/>
  <c r="M147" i="18"/>
  <c r="P151" i="18"/>
  <c r="T151" i="18"/>
  <c r="M151" i="18"/>
  <c r="P155" i="18"/>
  <c r="T155" i="18"/>
  <c r="M155" i="18"/>
  <c r="P159" i="18"/>
  <c r="P163" i="18"/>
  <c r="T163" i="18"/>
  <c r="M163" i="18"/>
  <c r="P167" i="18"/>
  <c r="T167" i="18"/>
  <c r="M167" i="18"/>
  <c r="P171" i="18"/>
  <c r="T171" i="18"/>
  <c r="M171" i="18"/>
  <c r="P175" i="18"/>
  <c r="P179" i="18"/>
  <c r="T179" i="18"/>
  <c r="M179" i="18"/>
  <c r="P183" i="18"/>
  <c r="T183" i="18"/>
  <c r="M183" i="18"/>
  <c r="P187" i="18"/>
  <c r="T187" i="18"/>
  <c r="M187" i="18"/>
  <c r="M191" i="18"/>
  <c r="T191" i="18"/>
  <c r="P191" i="18"/>
  <c r="M195" i="18"/>
  <c r="P195" i="18"/>
  <c r="T195" i="18"/>
  <c r="P279" i="18"/>
  <c r="T279" i="18"/>
  <c r="P327" i="18"/>
  <c r="T327" i="18"/>
  <c r="M327" i="18"/>
  <c r="P331" i="18"/>
  <c r="T331" i="18"/>
  <c r="M331" i="18"/>
  <c r="P335" i="18"/>
  <c r="P339" i="18"/>
  <c r="T339" i="18"/>
  <c r="T343" i="18"/>
  <c r="M343" i="18"/>
  <c r="M347" i="18"/>
  <c r="P351" i="18"/>
  <c r="P355" i="18"/>
  <c r="T355" i="18"/>
  <c r="T359" i="18"/>
  <c r="M359" i="18"/>
  <c r="M363" i="18"/>
  <c r="P367" i="18"/>
  <c r="P371" i="18"/>
  <c r="T371" i="18"/>
  <c r="T375" i="18"/>
  <c r="M375" i="18"/>
  <c r="M379" i="18"/>
  <c r="P383" i="18"/>
  <c r="P387" i="18"/>
  <c r="T387" i="18"/>
  <c r="P391" i="18"/>
  <c r="T391" i="18"/>
  <c r="M391" i="18"/>
  <c r="P395" i="18"/>
  <c r="T395" i="18"/>
  <c r="M395" i="18"/>
  <c r="M399" i="18"/>
  <c r="T399" i="18"/>
  <c r="P399" i="18"/>
  <c r="P403" i="18"/>
  <c r="T403" i="18"/>
  <c r="M403" i="18"/>
  <c r="P407" i="18"/>
  <c r="T407" i="18"/>
  <c r="M407" i="18"/>
  <c r="P411" i="18"/>
  <c r="T411" i="18"/>
  <c r="M411" i="18"/>
  <c r="P415" i="18"/>
  <c r="T415" i="18"/>
  <c r="M415" i="18"/>
  <c r="P419" i="18"/>
  <c r="T419" i="18"/>
  <c r="M419" i="18"/>
  <c r="P423" i="18"/>
  <c r="T423" i="18"/>
  <c r="M423" i="18"/>
  <c r="P427" i="18"/>
  <c r="T427" i="18"/>
  <c r="M427" i="18"/>
  <c r="P431" i="18"/>
  <c r="T431" i="18"/>
  <c r="M431" i="18"/>
  <c r="P435" i="18"/>
  <c r="T435" i="18"/>
  <c r="M435" i="18"/>
  <c r="P439" i="18"/>
  <c r="T439" i="18"/>
  <c r="M439" i="18"/>
  <c r="P443" i="18"/>
  <c r="T443" i="18"/>
  <c r="M443" i="18"/>
  <c r="P447" i="18"/>
  <c r="T447" i="18"/>
  <c r="M447" i="18"/>
  <c r="P451" i="18"/>
  <c r="T451" i="18"/>
  <c r="M451" i="18"/>
  <c r="P455" i="18"/>
  <c r="T455" i="18"/>
  <c r="M455" i="18"/>
  <c r="P459" i="18"/>
  <c r="T459" i="18"/>
  <c r="M459" i="18"/>
  <c r="P463" i="18"/>
  <c r="T463" i="18"/>
  <c r="M463" i="18"/>
  <c r="P467" i="18"/>
  <c r="T467" i="18"/>
  <c r="M467" i="18"/>
  <c r="P479" i="18"/>
  <c r="P483" i="18"/>
  <c r="T483" i="18"/>
  <c r="T487" i="18"/>
  <c r="M487" i="18"/>
  <c r="P495" i="18"/>
  <c r="P499" i="18"/>
  <c r="T499" i="18"/>
  <c r="T503" i="18"/>
  <c r="M503" i="18"/>
  <c r="P511" i="18"/>
  <c r="P515" i="18"/>
  <c r="T515" i="18"/>
  <c r="T519" i="18"/>
  <c r="M519" i="18"/>
  <c r="P527" i="18"/>
  <c r="P531" i="18"/>
  <c r="T531" i="18"/>
  <c r="T535" i="18"/>
  <c r="M535" i="18"/>
  <c r="P543" i="18"/>
  <c r="P547" i="18"/>
  <c r="T547" i="18"/>
  <c r="T551" i="18"/>
  <c r="M551" i="18"/>
  <c r="P559" i="18"/>
  <c r="P563" i="18"/>
  <c r="T563" i="18"/>
  <c r="T567" i="18"/>
  <c r="M567" i="18"/>
  <c r="P575" i="18"/>
  <c r="P579" i="18"/>
  <c r="T579" i="18"/>
  <c r="T583" i="18"/>
  <c r="M583" i="18"/>
  <c r="P591" i="18"/>
  <c r="P595" i="18"/>
  <c r="T595" i="18"/>
  <c r="T599" i="18"/>
  <c r="M599" i="18"/>
  <c r="P607" i="18"/>
  <c r="T607" i="18"/>
  <c r="M607" i="18"/>
  <c r="J695" i="18"/>
  <c r="M695" i="18" s="1"/>
  <c r="J699" i="18"/>
  <c r="P699" i="18" s="1"/>
  <c r="J703" i="18"/>
  <c r="J707" i="18"/>
  <c r="P707" i="18" s="1"/>
  <c r="J711" i="18"/>
  <c r="M711" i="18" s="1"/>
  <c r="J715" i="18"/>
  <c r="P715" i="18" s="1"/>
  <c r="J719" i="18"/>
  <c r="J723" i="18"/>
  <c r="M723" i="18" s="1"/>
  <c r="J727" i="18"/>
  <c r="M727" i="18" s="1"/>
  <c r="N731" i="18"/>
  <c r="J731" i="18"/>
  <c r="P731" i="18" s="1"/>
  <c r="J735" i="18"/>
  <c r="R735" i="18" s="1"/>
  <c r="J739" i="18"/>
  <c r="M739" i="18" s="1"/>
  <c r="J743" i="18"/>
  <c r="M743" i="18" s="1"/>
  <c r="J747" i="18"/>
  <c r="T747" i="18" s="1"/>
  <c r="J749" i="18"/>
  <c r="N749" i="18" s="1"/>
  <c r="L751" i="18"/>
  <c r="J751" i="18"/>
  <c r="M751" i="18" s="1"/>
  <c r="J895" i="18"/>
  <c r="L895" i="18" s="1"/>
  <c r="M842" i="18"/>
  <c r="P842" i="18"/>
  <c r="T842" i="18"/>
  <c r="M846" i="18"/>
  <c r="P846" i="18"/>
  <c r="T846" i="18"/>
  <c r="P850" i="18"/>
  <c r="T850" i="18"/>
  <c r="M854" i="18"/>
  <c r="P854" i="18"/>
  <c r="T854" i="18"/>
  <c r="M858" i="18"/>
  <c r="P858" i="18"/>
  <c r="T858" i="18"/>
  <c r="M862" i="18"/>
  <c r="P862" i="18"/>
  <c r="T862" i="18"/>
  <c r="P866" i="18"/>
  <c r="T866" i="18"/>
  <c r="M870" i="18"/>
  <c r="P870" i="18"/>
  <c r="T870" i="18"/>
  <c r="M874" i="18"/>
  <c r="P874" i="18"/>
  <c r="T874" i="18"/>
  <c r="M878" i="18"/>
  <c r="P878" i="18"/>
  <c r="T878" i="18"/>
  <c r="P882" i="18"/>
  <c r="T882" i="18"/>
  <c r="M886" i="18"/>
  <c r="P886" i="18"/>
  <c r="T886" i="18"/>
  <c r="M890" i="18"/>
  <c r="P890" i="18"/>
  <c r="T890" i="18"/>
  <c r="M894" i="18"/>
  <c r="P894" i="18"/>
  <c r="T894" i="18"/>
  <c r="M898" i="18"/>
  <c r="P898" i="18"/>
  <c r="T898" i="18"/>
  <c r="P902" i="18"/>
  <c r="T902" i="18"/>
  <c r="M902" i="18"/>
  <c r="P906" i="18"/>
  <c r="T906" i="18"/>
  <c r="M906" i="18"/>
  <c r="T910" i="18"/>
  <c r="T914" i="18"/>
  <c r="M914" i="18"/>
  <c r="P918" i="18"/>
  <c r="T918" i="18"/>
  <c r="M918" i="18"/>
  <c r="P922" i="18"/>
  <c r="T922" i="18"/>
  <c r="M922" i="18"/>
  <c r="P926" i="18"/>
  <c r="T926" i="18"/>
  <c r="M926" i="18"/>
  <c r="P934" i="18"/>
  <c r="T934" i="18"/>
  <c r="M934" i="18"/>
  <c r="P938" i="18"/>
  <c r="T938" i="18"/>
  <c r="M938" i="18"/>
  <c r="T946" i="18"/>
  <c r="M946" i="18"/>
  <c r="P950" i="18"/>
  <c r="T950" i="18"/>
  <c r="M950" i="18"/>
  <c r="P954" i="18"/>
  <c r="T954" i="18"/>
  <c r="M954" i="18"/>
  <c r="P958" i="18"/>
  <c r="T958" i="18"/>
  <c r="M958" i="18"/>
  <c r="T962" i="18"/>
  <c r="M962" i="18"/>
  <c r="P966" i="18"/>
  <c r="T966" i="18"/>
  <c r="M966" i="18"/>
  <c r="P970" i="18"/>
  <c r="T970" i="18"/>
  <c r="M970" i="18"/>
  <c r="T974" i="18"/>
  <c r="T978" i="18"/>
  <c r="M978" i="18"/>
  <c r="P982" i="18"/>
  <c r="T982" i="18"/>
  <c r="M982" i="18"/>
  <c r="P990" i="18"/>
  <c r="T990" i="18"/>
  <c r="M990" i="18"/>
  <c r="P994" i="18"/>
  <c r="T994" i="18"/>
  <c r="M994" i="18"/>
  <c r="J987" i="18"/>
  <c r="L987" i="18" s="1"/>
  <c r="J998" i="18"/>
  <c r="L998" i="18" s="1"/>
  <c r="Q1000" i="18"/>
  <c r="O1000" i="18"/>
  <c r="S1000" i="18"/>
  <c r="J984" i="18"/>
  <c r="R984" i="18" s="1"/>
  <c r="J988" i="18"/>
  <c r="N988" i="18" s="1"/>
  <c r="J996" i="18"/>
  <c r="N996" i="18" s="1"/>
  <c r="O3" i="18"/>
  <c r="S3" i="18"/>
  <c r="Q3" i="18"/>
  <c r="O7" i="18"/>
  <c r="S7" i="18"/>
  <c r="Q7" i="18"/>
  <c r="J9" i="18"/>
  <c r="N9" i="18" s="1"/>
  <c r="O15" i="18"/>
  <c r="S15" i="18"/>
  <c r="Q15" i="18"/>
  <c r="J21" i="18"/>
  <c r="J29" i="18"/>
  <c r="L29" i="18" s="1"/>
  <c r="J35" i="18"/>
  <c r="R35" i="18" s="1"/>
  <c r="O41" i="18"/>
  <c r="S41" i="18"/>
  <c r="Q41" i="18"/>
  <c r="O45" i="18"/>
  <c r="S45" i="18"/>
  <c r="Q45" i="18"/>
  <c r="Q49" i="18"/>
  <c r="S49" i="18"/>
  <c r="O49" i="18"/>
  <c r="J53" i="18"/>
  <c r="L53" i="18" s="1"/>
  <c r="J57" i="18"/>
  <c r="J61" i="18"/>
  <c r="L61" i="18" s="1"/>
  <c r="J69" i="18"/>
  <c r="N69" i="18" s="1"/>
  <c r="O77" i="18"/>
  <c r="Q77" i="18"/>
  <c r="S77" i="18"/>
  <c r="O83" i="18"/>
  <c r="S83" i="18"/>
  <c r="Q83" i="18"/>
  <c r="O87" i="18"/>
  <c r="S87" i="18"/>
  <c r="Q87" i="18"/>
  <c r="J93" i="18"/>
  <c r="P93" i="18" s="1"/>
  <c r="J97" i="18"/>
  <c r="R97" i="18" s="1"/>
  <c r="Q103" i="18"/>
  <c r="S103" i="18"/>
  <c r="O103" i="18"/>
  <c r="J109" i="18"/>
  <c r="L109" i="18"/>
  <c r="J113" i="18"/>
  <c r="L113" i="18"/>
  <c r="J117" i="18"/>
  <c r="Q119" i="18"/>
  <c r="O119" i="18"/>
  <c r="S119" i="18"/>
  <c r="Q123" i="18"/>
  <c r="O123" i="18"/>
  <c r="S123" i="18"/>
  <c r="J125" i="18"/>
  <c r="R125" i="18" s="1"/>
  <c r="Q127" i="18"/>
  <c r="O127" i="18"/>
  <c r="S127" i="18"/>
  <c r="J129" i="18"/>
  <c r="Q131" i="18"/>
  <c r="O131" i="18"/>
  <c r="S131" i="18"/>
  <c r="J133" i="18"/>
  <c r="S133" i="18" s="1"/>
  <c r="L133" i="18"/>
  <c r="J137" i="18"/>
  <c r="O139" i="18"/>
  <c r="S139" i="18"/>
  <c r="Q139" i="18"/>
  <c r="J141" i="18"/>
  <c r="N141" i="18" s="1"/>
  <c r="J145" i="18"/>
  <c r="Q145" i="18" s="1"/>
  <c r="O147" i="18"/>
  <c r="S147" i="18"/>
  <c r="Q147" i="18"/>
  <c r="R149" i="18"/>
  <c r="J149" i="18"/>
  <c r="O149" i="18" s="1"/>
  <c r="O151" i="18"/>
  <c r="S151" i="18"/>
  <c r="Q151" i="18"/>
  <c r="R153" i="18"/>
  <c r="J153" i="18"/>
  <c r="L153" i="18" s="1"/>
  <c r="O155" i="18"/>
  <c r="S155" i="18"/>
  <c r="Q155" i="18"/>
  <c r="J157" i="18"/>
  <c r="N157" i="18" s="1"/>
  <c r="O159" i="18"/>
  <c r="S159" i="18"/>
  <c r="Q159" i="18"/>
  <c r="J161" i="18"/>
  <c r="N161" i="18" s="1"/>
  <c r="O163" i="18"/>
  <c r="S163" i="18"/>
  <c r="Q163" i="18"/>
  <c r="J165" i="18"/>
  <c r="L165" i="18" s="1"/>
  <c r="O167" i="18"/>
  <c r="S167" i="18"/>
  <c r="Q167" i="18"/>
  <c r="J169" i="18"/>
  <c r="N169" i="18" s="1"/>
  <c r="O171" i="18"/>
  <c r="S171" i="18"/>
  <c r="Q171" i="18"/>
  <c r="J173" i="18"/>
  <c r="N173" i="18" s="1"/>
  <c r="O175" i="18"/>
  <c r="S175" i="18"/>
  <c r="Q175" i="18"/>
  <c r="J177" i="18"/>
  <c r="O179" i="18"/>
  <c r="S179" i="18"/>
  <c r="Q179" i="18"/>
  <c r="R181" i="18"/>
  <c r="J181" i="18"/>
  <c r="O181" i="18" s="1"/>
  <c r="O183" i="18"/>
  <c r="S183" i="18"/>
  <c r="Q183" i="18"/>
  <c r="J185" i="18"/>
  <c r="N185" i="18" s="1"/>
  <c r="O187" i="18"/>
  <c r="S187" i="18"/>
  <c r="Q187" i="18"/>
  <c r="J189" i="18"/>
  <c r="P189" i="18" s="1"/>
  <c r="S191" i="18"/>
  <c r="O191" i="18"/>
  <c r="Q191" i="18"/>
  <c r="S193" i="18"/>
  <c r="Q193" i="18"/>
  <c r="O193" i="18"/>
  <c r="Q195" i="18"/>
  <c r="S195" i="18"/>
  <c r="O195" i="18"/>
  <c r="Q197" i="18"/>
  <c r="O197" i="18"/>
  <c r="S197" i="18"/>
  <c r="J199" i="18"/>
  <c r="N199" i="18" s="1"/>
  <c r="Q201" i="18"/>
  <c r="O201" i="18"/>
  <c r="S201" i="18"/>
  <c r="J203" i="18"/>
  <c r="N203" i="18" s="1"/>
  <c r="Q205" i="18"/>
  <c r="O205" i="18"/>
  <c r="S205" i="18"/>
  <c r="J207" i="18"/>
  <c r="Q207" i="18" s="1"/>
  <c r="Q209" i="18"/>
  <c r="O209" i="18"/>
  <c r="S209" i="18"/>
  <c r="J211" i="18"/>
  <c r="P211" i="18" s="1"/>
  <c r="Q213" i="18"/>
  <c r="O213" i="18"/>
  <c r="S213" i="18"/>
  <c r="J215" i="18"/>
  <c r="T215" i="18" s="1"/>
  <c r="L215" i="18"/>
  <c r="J219" i="18"/>
  <c r="S219" i="18" s="1"/>
  <c r="Q221" i="18"/>
  <c r="O221" i="18"/>
  <c r="S221" i="18"/>
  <c r="R223" i="18"/>
  <c r="J223" i="18"/>
  <c r="N223" i="18" s="1"/>
  <c r="L223" i="18"/>
  <c r="Q225" i="18"/>
  <c r="O225" i="18"/>
  <c r="S225" i="18"/>
  <c r="J227" i="18"/>
  <c r="R227" i="18" s="1"/>
  <c r="Q229" i="18"/>
  <c r="O229" i="18"/>
  <c r="S229" i="18"/>
  <c r="J231" i="18"/>
  <c r="L231" i="18" s="1"/>
  <c r="Q233" i="18"/>
  <c r="O233" i="18"/>
  <c r="S233" i="18"/>
  <c r="J235" i="18"/>
  <c r="R235" i="18" s="1"/>
  <c r="Q237" i="18"/>
  <c r="O237" i="18"/>
  <c r="S237" i="18"/>
  <c r="N239" i="18"/>
  <c r="R239" i="18"/>
  <c r="J239" i="18"/>
  <c r="L239" i="18" s="1"/>
  <c r="Q241" i="18"/>
  <c r="O241" i="18"/>
  <c r="S241" i="18"/>
  <c r="J243" i="18"/>
  <c r="P243" i="18" s="1"/>
  <c r="Q245" i="18"/>
  <c r="O245" i="18"/>
  <c r="S245" i="18"/>
  <c r="J247" i="18"/>
  <c r="P247" i="18" s="1"/>
  <c r="R247" i="18"/>
  <c r="O249" i="18"/>
  <c r="S249" i="18"/>
  <c r="Q249" i="18"/>
  <c r="J251" i="18"/>
  <c r="J253" i="18"/>
  <c r="T253" i="18" s="1"/>
  <c r="J255" i="18"/>
  <c r="R255" i="18" s="1"/>
  <c r="Q257" i="18"/>
  <c r="O257" i="18"/>
  <c r="S257" i="18"/>
  <c r="R259" i="18"/>
  <c r="J259" i="18"/>
  <c r="N259" i="18" s="1"/>
  <c r="L259" i="18"/>
  <c r="Q261" i="18"/>
  <c r="O261" i="18"/>
  <c r="S261" i="18"/>
  <c r="J263" i="18"/>
  <c r="S263" i="18" s="1"/>
  <c r="Q265" i="18"/>
  <c r="O265" i="18"/>
  <c r="S265" i="18"/>
  <c r="J267" i="18"/>
  <c r="N267" i="18" s="1"/>
  <c r="Q269" i="18"/>
  <c r="O269" i="18"/>
  <c r="S269" i="18"/>
  <c r="J271" i="18"/>
  <c r="M271" i="18" s="1"/>
  <c r="Q273" i="18"/>
  <c r="O273" i="18"/>
  <c r="S273" i="18"/>
  <c r="N275" i="18"/>
  <c r="R275" i="18"/>
  <c r="J275" i="18"/>
  <c r="P275" i="18" s="1"/>
  <c r="Q277" i="18"/>
  <c r="O277" i="18"/>
  <c r="S277" i="18"/>
  <c r="Q281" i="18"/>
  <c r="O281" i="18"/>
  <c r="S281" i="18"/>
  <c r="J283" i="18"/>
  <c r="L283" i="18" s="1"/>
  <c r="Q285" i="18"/>
  <c r="O285" i="18"/>
  <c r="S285" i="18"/>
  <c r="J287" i="18"/>
  <c r="R287" i="18" s="1"/>
  <c r="L287" i="18"/>
  <c r="Q289" i="18"/>
  <c r="O289" i="18"/>
  <c r="S289" i="18"/>
  <c r="J291" i="18"/>
  <c r="M291" i="18" s="1"/>
  <c r="J293" i="18"/>
  <c r="R293" i="18" s="1"/>
  <c r="J295" i="18"/>
  <c r="Q295" i="18" s="1"/>
  <c r="O297" i="18"/>
  <c r="S297" i="18"/>
  <c r="Q297" i="18"/>
  <c r="J299" i="18"/>
  <c r="N299" i="18" s="1"/>
  <c r="L299" i="18"/>
  <c r="Q301" i="18"/>
  <c r="J303" i="18"/>
  <c r="R303" i="18" s="1"/>
  <c r="N303" i="18"/>
  <c r="O305" i="18"/>
  <c r="S305" i="18"/>
  <c r="Q305" i="18"/>
  <c r="J307" i="18"/>
  <c r="O307" i="18" s="1"/>
  <c r="O309" i="18"/>
  <c r="S309" i="18"/>
  <c r="Q309" i="18"/>
  <c r="J311" i="18"/>
  <c r="N311" i="18" s="1"/>
  <c r="O313" i="18"/>
  <c r="S313" i="18"/>
  <c r="Q313" i="18"/>
  <c r="J315" i="18"/>
  <c r="R315" i="18" s="1"/>
  <c r="O317" i="18"/>
  <c r="S317" i="18"/>
  <c r="Q317" i="18"/>
  <c r="J319" i="18"/>
  <c r="N319" i="18" s="1"/>
  <c r="O321" i="18"/>
  <c r="S321" i="18"/>
  <c r="Q321" i="18"/>
  <c r="J323" i="18"/>
  <c r="P323" i="18" s="1"/>
  <c r="Q325" i="18"/>
  <c r="S325" i="18"/>
  <c r="O325" i="18"/>
  <c r="O327" i="18"/>
  <c r="Q327" i="18"/>
  <c r="S327" i="18"/>
  <c r="J329" i="18"/>
  <c r="S331" i="18"/>
  <c r="O331" i="18"/>
  <c r="Q331" i="18"/>
  <c r="O333" i="18"/>
  <c r="S333" i="18"/>
  <c r="Q333" i="18"/>
  <c r="Q335" i="18"/>
  <c r="O335" i="18"/>
  <c r="S335" i="18"/>
  <c r="O337" i="18"/>
  <c r="S337" i="18"/>
  <c r="Q337" i="18"/>
  <c r="Q339" i="18"/>
  <c r="O339" i="18"/>
  <c r="S339" i="18"/>
  <c r="O341" i="18"/>
  <c r="S341" i="18"/>
  <c r="Q341" i="18"/>
  <c r="Q343" i="18"/>
  <c r="O343" i="18"/>
  <c r="S343" i="18"/>
  <c r="O345" i="18"/>
  <c r="S345" i="18"/>
  <c r="Q345" i="18"/>
  <c r="Q347" i="18"/>
  <c r="O347" i="18"/>
  <c r="S347" i="18"/>
  <c r="O349" i="18"/>
  <c r="S349" i="18"/>
  <c r="Q349" i="18"/>
  <c r="Q351" i="18"/>
  <c r="O351" i="18"/>
  <c r="S351" i="18"/>
  <c r="O353" i="18"/>
  <c r="S353" i="18"/>
  <c r="Q353" i="18"/>
  <c r="Q355" i="18"/>
  <c r="O355" i="18"/>
  <c r="S355" i="18"/>
  <c r="O357" i="18"/>
  <c r="S357" i="18"/>
  <c r="Q357" i="18"/>
  <c r="Q359" i="18"/>
  <c r="O359" i="18"/>
  <c r="S359" i="18"/>
  <c r="O361" i="18"/>
  <c r="S361" i="18"/>
  <c r="Q361" i="18"/>
  <c r="Q363" i="18"/>
  <c r="O363" i="18"/>
  <c r="S363" i="18"/>
  <c r="O365" i="18"/>
  <c r="S365" i="18"/>
  <c r="Q365" i="18"/>
  <c r="Q367" i="18"/>
  <c r="O367" i="18"/>
  <c r="S367" i="18"/>
  <c r="O369" i="18"/>
  <c r="S369" i="18"/>
  <c r="Q369" i="18"/>
  <c r="Q371" i="18"/>
  <c r="O371" i="18"/>
  <c r="S371" i="18"/>
  <c r="O373" i="18"/>
  <c r="S373" i="18"/>
  <c r="Q373" i="18"/>
  <c r="Q375" i="18"/>
  <c r="O375" i="18"/>
  <c r="S375" i="18"/>
  <c r="O377" i="18"/>
  <c r="S377" i="18"/>
  <c r="Q377" i="18"/>
  <c r="Q379" i="18"/>
  <c r="O379" i="18"/>
  <c r="S379" i="18"/>
  <c r="O381" i="18"/>
  <c r="S381" i="18"/>
  <c r="Q381" i="18"/>
  <c r="Q383" i="18"/>
  <c r="O383" i="18"/>
  <c r="S383" i="18"/>
  <c r="O385" i="18"/>
  <c r="S385" i="18"/>
  <c r="Q385" i="18"/>
  <c r="Q387" i="18"/>
  <c r="O387" i="18"/>
  <c r="S387" i="18"/>
  <c r="O389" i="18"/>
  <c r="S389" i="18"/>
  <c r="Q389" i="18"/>
  <c r="Q391" i="18"/>
  <c r="O391" i="18"/>
  <c r="S391" i="18"/>
  <c r="J393" i="18"/>
  <c r="L393" i="18" s="1"/>
  <c r="O395" i="18"/>
  <c r="S395" i="18"/>
  <c r="Q395" i="18"/>
  <c r="R397" i="18"/>
  <c r="J397" i="18"/>
  <c r="N397" i="18" s="1"/>
  <c r="O399" i="18"/>
  <c r="S399" i="18"/>
  <c r="Q399" i="18"/>
  <c r="Q401" i="18"/>
  <c r="O401" i="18"/>
  <c r="S401" i="18"/>
  <c r="O403" i="18"/>
  <c r="S403" i="18"/>
  <c r="Q403" i="18"/>
  <c r="Q405" i="18"/>
  <c r="O405" i="18"/>
  <c r="S405" i="18"/>
  <c r="O407" i="18"/>
  <c r="S407" i="18"/>
  <c r="Q407" i="18"/>
  <c r="Q409" i="18"/>
  <c r="O409" i="18"/>
  <c r="S409" i="18"/>
  <c r="O411" i="18"/>
  <c r="S411" i="18"/>
  <c r="Q411" i="18"/>
  <c r="Q413" i="18"/>
  <c r="O413" i="18"/>
  <c r="S413" i="18"/>
  <c r="O415" i="18"/>
  <c r="S415" i="18"/>
  <c r="Q415" i="18"/>
  <c r="Q417" i="18"/>
  <c r="O417" i="18"/>
  <c r="S417" i="18"/>
  <c r="O419" i="18"/>
  <c r="S419" i="18"/>
  <c r="Q419" i="18"/>
  <c r="Q421" i="18"/>
  <c r="O421" i="18"/>
  <c r="S421" i="18"/>
  <c r="O423" i="18"/>
  <c r="S423" i="18"/>
  <c r="Q423" i="18"/>
  <c r="Q425" i="18"/>
  <c r="O425" i="18"/>
  <c r="S425" i="18"/>
  <c r="O427" i="18"/>
  <c r="S427" i="18"/>
  <c r="Q427" i="18"/>
  <c r="Q429" i="18"/>
  <c r="O429" i="18"/>
  <c r="S429" i="18"/>
  <c r="O431" i="18"/>
  <c r="S431" i="18"/>
  <c r="Q431" i="18"/>
  <c r="Q433" i="18"/>
  <c r="O433" i="18"/>
  <c r="S433" i="18"/>
  <c r="O435" i="18"/>
  <c r="S435" i="18"/>
  <c r="Q435" i="18"/>
  <c r="Q437" i="18"/>
  <c r="O437" i="18"/>
  <c r="S437" i="18"/>
  <c r="O439" i="18"/>
  <c r="S439" i="18"/>
  <c r="Q439" i="18"/>
  <c r="Q441" i="18"/>
  <c r="O441" i="18"/>
  <c r="S441" i="18"/>
  <c r="O443" i="18"/>
  <c r="S443" i="18"/>
  <c r="Q443" i="18"/>
  <c r="Q445" i="18"/>
  <c r="O445" i="18"/>
  <c r="S445" i="18"/>
  <c r="O447" i="18"/>
  <c r="S447" i="18"/>
  <c r="Q447" i="18"/>
  <c r="Q449" i="18"/>
  <c r="O449" i="18"/>
  <c r="S449" i="18"/>
  <c r="O451" i="18"/>
  <c r="S451" i="18"/>
  <c r="Q451" i="18"/>
  <c r="Q453" i="18"/>
  <c r="O453" i="18"/>
  <c r="S453" i="18"/>
  <c r="O455" i="18"/>
  <c r="S455" i="18"/>
  <c r="Q455" i="18"/>
  <c r="Q457" i="18"/>
  <c r="O457" i="18"/>
  <c r="S457" i="18"/>
  <c r="O459" i="18"/>
  <c r="S459" i="18"/>
  <c r="Q459" i="18"/>
  <c r="Q461" i="18"/>
  <c r="O461" i="18"/>
  <c r="S461" i="18"/>
  <c r="O463" i="18"/>
  <c r="S463" i="18"/>
  <c r="Q463" i="18"/>
  <c r="Q465" i="18"/>
  <c r="O465" i="18"/>
  <c r="S465" i="18"/>
  <c r="O467" i="18"/>
  <c r="S467" i="18"/>
  <c r="Q467" i="18"/>
  <c r="Q469" i="18"/>
  <c r="O469" i="18"/>
  <c r="S469" i="18"/>
  <c r="J471" i="18"/>
  <c r="P471" i="18" s="1"/>
  <c r="Q473" i="18"/>
  <c r="O473" i="18"/>
  <c r="S473" i="18"/>
  <c r="Q477" i="18"/>
  <c r="O477" i="18"/>
  <c r="S477" i="18"/>
  <c r="O479" i="18"/>
  <c r="S479" i="18"/>
  <c r="Q479" i="18"/>
  <c r="Q481" i="18"/>
  <c r="O481" i="18"/>
  <c r="S481" i="18"/>
  <c r="O483" i="18"/>
  <c r="S483" i="18"/>
  <c r="Q483" i="18"/>
  <c r="Q485" i="18"/>
  <c r="O485" i="18"/>
  <c r="S485" i="18"/>
  <c r="O487" i="18"/>
  <c r="S487" i="18"/>
  <c r="Q487" i="18"/>
  <c r="Q489" i="18"/>
  <c r="O489" i="18"/>
  <c r="S489" i="18"/>
  <c r="Q493" i="18"/>
  <c r="O493" i="18"/>
  <c r="S493" i="18"/>
  <c r="O495" i="18"/>
  <c r="S495" i="18"/>
  <c r="Q495" i="18"/>
  <c r="Q497" i="18"/>
  <c r="O497" i="18"/>
  <c r="S497" i="18"/>
  <c r="O499" i="18"/>
  <c r="S499" i="18"/>
  <c r="Q499" i="18"/>
  <c r="Q501" i="18"/>
  <c r="O501" i="18"/>
  <c r="S501" i="18"/>
  <c r="O503" i="18"/>
  <c r="S503" i="18"/>
  <c r="Q503" i="18"/>
  <c r="Q505" i="18"/>
  <c r="O505" i="18"/>
  <c r="S505" i="18"/>
  <c r="Q509" i="18"/>
  <c r="O509" i="18"/>
  <c r="S509" i="18"/>
  <c r="O511" i="18"/>
  <c r="S511" i="18"/>
  <c r="Q511" i="18"/>
  <c r="Q513" i="18"/>
  <c r="O513" i="18"/>
  <c r="S513" i="18"/>
  <c r="O515" i="18"/>
  <c r="S515" i="18"/>
  <c r="Q515" i="18"/>
  <c r="Q517" i="18"/>
  <c r="O517" i="18"/>
  <c r="S517" i="18"/>
  <c r="O519" i="18"/>
  <c r="S519" i="18"/>
  <c r="Q519" i="18"/>
  <c r="Q521" i="18"/>
  <c r="O521" i="18"/>
  <c r="S521" i="18"/>
  <c r="Q525" i="18"/>
  <c r="O525" i="18"/>
  <c r="S525" i="18"/>
  <c r="O527" i="18"/>
  <c r="S527" i="18"/>
  <c r="Q527" i="18"/>
  <c r="Q529" i="18"/>
  <c r="O529" i="18"/>
  <c r="S529" i="18"/>
  <c r="O531" i="18"/>
  <c r="S531" i="18"/>
  <c r="Q531" i="18"/>
  <c r="Q533" i="18"/>
  <c r="O533" i="18"/>
  <c r="S533" i="18"/>
  <c r="O535" i="18"/>
  <c r="S535" i="18"/>
  <c r="Q535" i="18"/>
  <c r="Q537" i="18"/>
  <c r="O537" i="18"/>
  <c r="S537" i="18"/>
  <c r="Q541" i="18"/>
  <c r="O541" i="18"/>
  <c r="S541" i="18"/>
  <c r="O543" i="18"/>
  <c r="S543" i="18"/>
  <c r="Q543" i="18"/>
  <c r="Q545" i="18"/>
  <c r="O545" i="18"/>
  <c r="S545" i="18"/>
  <c r="O547" i="18"/>
  <c r="S547" i="18"/>
  <c r="Q547" i="18"/>
  <c r="Q549" i="18"/>
  <c r="O549" i="18"/>
  <c r="S549" i="18"/>
  <c r="O551" i="18"/>
  <c r="S551" i="18"/>
  <c r="Q551" i="18"/>
  <c r="Q553" i="18"/>
  <c r="O553" i="18"/>
  <c r="S553" i="18"/>
  <c r="Q557" i="18"/>
  <c r="O557" i="18"/>
  <c r="S557" i="18"/>
  <c r="O559" i="18"/>
  <c r="S559" i="18"/>
  <c r="Q559" i="18"/>
  <c r="Q561" i="18"/>
  <c r="O561" i="18"/>
  <c r="S561" i="18"/>
  <c r="O563" i="18"/>
  <c r="S563" i="18"/>
  <c r="Q563" i="18"/>
  <c r="Q565" i="18"/>
  <c r="O565" i="18"/>
  <c r="S565" i="18"/>
  <c r="O567" i="18"/>
  <c r="S567" i="18"/>
  <c r="Q567" i="18"/>
  <c r="Q569" i="18"/>
  <c r="O569" i="18"/>
  <c r="S569" i="18"/>
  <c r="Q573" i="18"/>
  <c r="O573" i="18"/>
  <c r="S573" i="18"/>
  <c r="O575" i="18"/>
  <c r="S575" i="18"/>
  <c r="Q575" i="18"/>
  <c r="Q577" i="18"/>
  <c r="O577" i="18"/>
  <c r="S577" i="18"/>
  <c r="O579" i="18"/>
  <c r="S579" i="18"/>
  <c r="Q579" i="18"/>
  <c r="Q581" i="18"/>
  <c r="O581" i="18"/>
  <c r="S581" i="18"/>
  <c r="O583" i="18"/>
  <c r="S583" i="18"/>
  <c r="Q583" i="18"/>
  <c r="Q585" i="18"/>
  <c r="O585" i="18"/>
  <c r="S585" i="18"/>
  <c r="Q589" i="18"/>
  <c r="O589" i="18"/>
  <c r="S589" i="18"/>
  <c r="O591" i="18"/>
  <c r="S591" i="18"/>
  <c r="Q591" i="18"/>
  <c r="Q593" i="18"/>
  <c r="O593" i="18"/>
  <c r="S593" i="18"/>
  <c r="O595" i="18"/>
  <c r="S595" i="18"/>
  <c r="Q595" i="18"/>
  <c r="Q597" i="18"/>
  <c r="O597" i="18"/>
  <c r="S597" i="18"/>
  <c r="O599" i="18"/>
  <c r="S599" i="18"/>
  <c r="Q599" i="18"/>
  <c r="Q601" i="18"/>
  <c r="O601" i="18"/>
  <c r="S601" i="18"/>
  <c r="O605" i="18"/>
  <c r="S605" i="18"/>
  <c r="Q605" i="18"/>
  <c r="Q607" i="18"/>
  <c r="O607" i="18"/>
  <c r="S607" i="18"/>
  <c r="O609" i="18"/>
  <c r="S609" i="18"/>
  <c r="Q609" i="18"/>
  <c r="J611" i="18"/>
  <c r="N611" i="18" s="1"/>
  <c r="O613" i="18"/>
  <c r="S613" i="18"/>
  <c r="Q613" i="18"/>
  <c r="N615" i="18"/>
  <c r="J615" i="18"/>
  <c r="P615" i="18" s="1"/>
  <c r="O617" i="18"/>
  <c r="N619" i="18"/>
  <c r="J619" i="18"/>
  <c r="L619" i="18" s="1"/>
  <c r="O621" i="18"/>
  <c r="S621" i="18"/>
  <c r="Q621" i="18"/>
  <c r="J623" i="18"/>
  <c r="R623" i="18" s="1"/>
  <c r="O625" i="18"/>
  <c r="S625" i="18"/>
  <c r="Q625" i="18"/>
  <c r="J627" i="18"/>
  <c r="M627" i="18" s="1"/>
  <c r="O629" i="18"/>
  <c r="S629" i="18"/>
  <c r="Q629" i="18"/>
  <c r="J631" i="18"/>
  <c r="R631" i="18" s="1"/>
  <c r="L631" i="18"/>
  <c r="O633" i="18"/>
  <c r="S633" i="18"/>
  <c r="Q633" i="18"/>
  <c r="J635" i="18"/>
  <c r="N635" i="18" s="1"/>
  <c r="O637" i="18"/>
  <c r="S637" i="18"/>
  <c r="Q637" i="18"/>
  <c r="J639" i="18"/>
  <c r="O639" i="18" s="1"/>
  <c r="O641" i="18"/>
  <c r="S641" i="18"/>
  <c r="Q641" i="18"/>
  <c r="J643" i="18"/>
  <c r="N643" i="18" s="1"/>
  <c r="O645" i="18"/>
  <c r="S645" i="18"/>
  <c r="Q645" i="18"/>
  <c r="N647" i="18"/>
  <c r="J647" i="18"/>
  <c r="P647" i="18" s="1"/>
  <c r="L647" i="18"/>
  <c r="O649" i="18"/>
  <c r="S649" i="18"/>
  <c r="Q649" i="18"/>
  <c r="J651" i="18"/>
  <c r="L651" i="18" s="1"/>
  <c r="O653" i="18"/>
  <c r="S653" i="18"/>
  <c r="Q653" i="18"/>
  <c r="J655" i="18"/>
  <c r="L655" i="18" s="1"/>
  <c r="O657" i="18"/>
  <c r="S657" i="18"/>
  <c r="Q657" i="18"/>
  <c r="J659" i="18"/>
  <c r="L659" i="18"/>
  <c r="O661" i="18"/>
  <c r="S661" i="18"/>
  <c r="Q661" i="18"/>
  <c r="N663" i="18"/>
  <c r="J663" i="18"/>
  <c r="R663" i="18" s="1"/>
  <c r="O665" i="18"/>
  <c r="S665" i="18"/>
  <c r="Q665" i="18"/>
  <c r="J667" i="18"/>
  <c r="Q667" i="18" s="1"/>
  <c r="O669" i="18"/>
  <c r="S669" i="18"/>
  <c r="Q669" i="18"/>
  <c r="J671" i="18"/>
  <c r="O671" i="18" s="1"/>
  <c r="O673" i="18"/>
  <c r="S673" i="18"/>
  <c r="Q673" i="18"/>
  <c r="J675" i="18"/>
  <c r="S675" i="18" s="1"/>
  <c r="L675" i="18"/>
  <c r="O677" i="18"/>
  <c r="S677" i="18"/>
  <c r="Q677" i="18"/>
  <c r="J679" i="18"/>
  <c r="P679" i="18" s="1"/>
  <c r="O681" i="18"/>
  <c r="J683" i="18"/>
  <c r="N683" i="18" s="1"/>
  <c r="O685" i="18"/>
  <c r="S685" i="18"/>
  <c r="Q685" i="18"/>
  <c r="J687" i="18"/>
  <c r="R687" i="18" s="1"/>
  <c r="O689" i="18"/>
  <c r="S689" i="18"/>
  <c r="Q689" i="18"/>
  <c r="J691" i="18"/>
  <c r="L691" i="18"/>
  <c r="P4" i="18"/>
  <c r="T4" i="18"/>
  <c r="M4" i="18"/>
  <c r="P8" i="18"/>
  <c r="T8" i="18"/>
  <c r="M8" i="18"/>
  <c r="T12" i="18"/>
  <c r="P16" i="18"/>
  <c r="T16" i="18"/>
  <c r="M16" i="18"/>
  <c r="M20" i="18"/>
  <c r="P20" i="18"/>
  <c r="T20" i="18"/>
  <c r="M24" i="18"/>
  <c r="P24" i="18"/>
  <c r="T24" i="18"/>
  <c r="M28" i="18"/>
  <c r="P28" i="18"/>
  <c r="T28" i="18"/>
  <c r="P32" i="18"/>
  <c r="T32" i="18"/>
  <c r="M32" i="18"/>
  <c r="M36" i="18"/>
  <c r="T36" i="18"/>
  <c r="P36" i="18"/>
  <c r="M40" i="18"/>
  <c r="T40" i="18"/>
  <c r="P40" i="18"/>
  <c r="M44" i="18"/>
  <c r="P44" i="18"/>
  <c r="T44" i="18"/>
  <c r="M48" i="18"/>
  <c r="P48" i="18"/>
  <c r="T48" i="18"/>
  <c r="P56" i="18"/>
  <c r="P60" i="18"/>
  <c r="T60" i="18"/>
  <c r="M60" i="18"/>
  <c r="P64" i="18"/>
  <c r="T64" i="18"/>
  <c r="M64" i="18"/>
  <c r="P68" i="18"/>
  <c r="T68" i="18"/>
  <c r="M68" i="18"/>
  <c r="P72" i="18"/>
  <c r="T72" i="18"/>
  <c r="M72" i="18"/>
  <c r="M76" i="18"/>
  <c r="T76" i="18"/>
  <c r="P76" i="18"/>
  <c r="P80" i="18"/>
  <c r="T80" i="18"/>
  <c r="M80" i="18"/>
  <c r="P84" i="18"/>
  <c r="T84" i="18"/>
  <c r="M84" i="18"/>
  <c r="P88" i="18"/>
  <c r="T88" i="18"/>
  <c r="M88" i="18"/>
  <c r="P92" i="18"/>
  <c r="T92" i="18"/>
  <c r="M92" i="18"/>
  <c r="P96" i="18"/>
  <c r="T96" i="18"/>
  <c r="M96" i="18"/>
  <c r="T104" i="18"/>
  <c r="P104" i="18"/>
  <c r="M104" i="18"/>
  <c r="M108" i="18"/>
  <c r="P108" i="18"/>
  <c r="T108" i="18"/>
  <c r="M112" i="18"/>
  <c r="P112" i="18"/>
  <c r="T112" i="18"/>
  <c r="M116" i="18"/>
  <c r="P116" i="18"/>
  <c r="T116" i="18"/>
  <c r="M120" i="18"/>
  <c r="P120" i="18"/>
  <c r="T120" i="18"/>
  <c r="M124" i="18"/>
  <c r="P124" i="18"/>
  <c r="T124" i="18"/>
  <c r="M128" i="18"/>
  <c r="P128" i="18"/>
  <c r="T128" i="18"/>
  <c r="P132" i="18"/>
  <c r="T132" i="18"/>
  <c r="M132" i="18"/>
  <c r="P136" i="18"/>
  <c r="T136" i="18"/>
  <c r="M136" i="18"/>
  <c r="P140" i="18"/>
  <c r="T140" i="18"/>
  <c r="M140" i="18"/>
  <c r="P144" i="18"/>
  <c r="T144" i="18"/>
  <c r="M144" i="18"/>
  <c r="P152" i="18"/>
  <c r="P156" i="18"/>
  <c r="T156" i="18"/>
  <c r="M156" i="18"/>
  <c r="P160" i="18"/>
  <c r="T160" i="18"/>
  <c r="M160" i="18"/>
  <c r="P164" i="18"/>
  <c r="T164" i="18"/>
  <c r="M164" i="18"/>
  <c r="P168" i="18"/>
  <c r="T168" i="18"/>
  <c r="M168" i="18"/>
  <c r="P172" i="18"/>
  <c r="T172" i="18"/>
  <c r="M172" i="18"/>
  <c r="P176" i="18"/>
  <c r="T176" i="18"/>
  <c r="M176" i="18"/>
  <c r="P180" i="18"/>
  <c r="T180" i="18"/>
  <c r="M180" i="18"/>
  <c r="P184" i="18"/>
  <c r="T184" i="18"/>
  <c r="M184" i="18"/>
  <c r="P188" i="18"/>
  <c r="T188" i="18"/>
  <c r="M188" i="18"/>
  <c r="P192" i="18"/>
  <c r="T192" i="18"/>
  <c r="M192" i="18"/>
  <c r="P196" i="18"/>
  <c r="T196" i="18"/>
  <c r="M196" i="18"/>
  <c r="P200" i="18"/>
  <c r="T200" i="18"/>
  <c r="M200" i="18"/>
  <c r="P204" i="18"/>
  <c r="T204" i="18"/>
  <c r="M204" i="18"/>
  <c r="P208" i="18"/>
  <c r="T208" i="18"/>
  <c r="M208" i="18"/>
  <c r="P212" i="18"/>
  <c r="T212" i="18"/>
  <c r="M212" i="18"/>
  <c r="P216" i="18"/>
  <c r="T216" i="18"/>
  <c r="M216" i="18"/>
  <c r="P220" i="18"/>
  <c r="T220" i="18"/>
  <c r="M220" i="18"/>
  <c r="P224" i="18"/>
  <c r="T224" i="18"/>
  <c r="M224" i="18"/>
  <c r="P228" i="18"/>
  <c r="T228" i="18"/>
  <c r="M228" i="18"/>
  <c r="P232" i="18"/>
  <c r="P236" i="18"/>
  <c r="T236" i="18"/>
  <c r="M236" i="18"/>
  <c r="P240" i="18"/>
  <c r="T240" i="18"/>
  <c r="M240" i="18"/>
  <c r="P244" i="18"/>
  <c r="T244" i="18"/>
  <c r="M244" i="18"/>
  <c r="T248" i="18"/>
  <c r="P248" i="18"/>
  <c r="M248" i="18"/>
  <c r="M252" i="18"/>
  <c r="T252" i="18"/>
  <c r="P252" i="18"/>
  <c r="P256" i="18"/>
  <c r="T256" i="18"/>
  <c r="M256" i="18"/>
  <c r="P264" i="18"/>
  <c r="T264" i="18"/>
  <c r="M264" i="18"/>
  <c r="P268" i="18"/>
  <c r="T268" i="18"/>
  <c r="M268" i="18"/>
  <c r="P272" i="18"/>
  <c r="T272" i="18"/>
  <c r="M272" i="18"/>
  <c r="P276" i="18"/>
  <c r="T276" i="18"/>
  <c r="M276" i="18"/>
  <c r="P280" i="18"/>
  <c r="T280" i="18"/>
  <c r="M280" i="18"/>
  <c r="P284" i="18"/>
  <c r="T284" i="18"/>
  <c r="M284" i="18"/>
  <c r="P288" i="18"/>
  <c r="T288" i="18"/>
  <c r="M288" i="18"/>
  <c r="P292" i="18"/>
  <c r="T292" i="18"/>
  <c r="M292" i="18"/>
  <c r="P296" i="18"/>
  <c r="T296" i="18"/>
  <c r="M296" i="18"/>
  <c r="M300" i="18"/>
  <c r="T300" i="18"/>
  <c r="P300" i="18"/>
  <c r="M304" i="18"/>
  <c r="T304" i="18"/>
  <c r="P304" i="18"/>
  <c r="P308" i="18"/>
  <c r="T308" i="18"/>
  <c r="M308" i="18"/>
  <c r="P312" i="18"/>
  <c r="T312" i="18"/>
  <c r="M312" i="18"/>
  <c r="P316" i="18"/>
  <c r="T316" i="18"/>
  <c r="M316" i="18"/>
  <c r="P320" i="18"/>
  <c r="T320" i="18"/>
  <c r="M320" i="18"/>
  <c r="M324" i="18"/>
  <c r="T324" i="18"/>
  <c r="P324" i="18"/>
  <c r="M328" i="18"/>
  <c r="T328" i="18"/>
  <c r="P328" i="18"/>
  <c r="M332" i="18"/>
  <c r="P332" i="18"/>
  <c r="T332" i="18"/>
  <c r="M336" i="18"/>
  <c r="P336" i="18"/>
  <c r="T336" i="18"/>
  <c r="M344" i="18"/>
  <c r="P344" i="18"/>
  <c r="T344" i="18"/>
  <c r="M348" i="18"/>
  <c r="P348" i="18"/>
  <c r="T348" i="18"/>
  <c r="M352" i="18"/>
  <c r="P352" i="18"/>
  <c r="T352" i="18"/>
  <c r="M356" i="18"/>
  <c r="P356" i="18"/>
  <c r="T356" i="18"/>
  <c r="M360" i="18"/>
  <c r="P360" i="18"/>
  <c r="T360" i="18"/>
  <c r="M364" i="18"/>
  <c r="P364" i="18"/>
  <c r="T364" i="18"/>
  <c r="M368" i="18"/>
  <c r="P368" i="18"/>
  <c r="T368" i="18"/>
  <c r="M372" i="18"/>
  <c r="P372" i="18"/>
  <c r="T372" i="18"/>
  <c r="M376" i="18"/>
  <c r="P376" i="18"/>
  <c r="T376" i="18"/>
  <c r="M380" i="18"/>
  <c r="P380" i="18"/>
  <c r="T380" i="18"/>
  <c r="M384" i="18"/>
  <c r="P384" i="18"/>
  <c r="T384" i="18"/>
  <c r="M388" i="18"/>
  <c r="P388" i="18"/>
  <c r="T388" i="18"/>
  <c r="M392" i="18"/>
  <c r="M396" i="18"/>
  <c r="P396" i="18"/>
  <c r="T396" i="18"/>
  <c r="P400" i="18"/>
  <c r="T400" i="18"/>
  <c r="M400" i="18"/>
  <c r="P404" i="18"/>
  <c r="T404" i="18"/>
  <c r="M404" i="18"/>
  <c r="P408" i="18"/>
  <c r="P412" i="18"/>
  <c r="T412" i="18"/>
  <c r="M412" i="18"/>
  <c r="P416" i="18"/>
  <c r="T416" i="18"/>
  <c r="M416" i="18"/>
  <c r="P420" i="18"/>
  <c r="T420" i="18"/>
  <c r="M420" i="18"/>
  <c r="P424" i="18"/>
  <c r="T424" i="18"/>
  <c r="M424" i="18"/>
  <c r="P428" i="18"/>
  <c r="T428" i="18"/>
  <c r="M428" i="18"/>
  <c r="P432" i="18"/>
  <c r="T432" i="18"/>
  <c r="M432" i="18"/>
  <c r="P436" i="18"/>
  <c r="T436" i="18"/>
  <c r="M436" i="18"/>
  <c r="P440" i="18"/>
  <c r="T440" i="18"/>
  <c r="M440" i="18"/>
  <c r="P444" i="18"/>
  <c r="T444" i="18"/>
  <c r="M444" i="18"/>
  <c r="P448" i="18"/>
  <c r="T448" i="18"/>
  <c r="M448" i="18"/>
  <c r="P452" i="18"/>
  <c r="T452" i="18"/>
  <c r="M452" i="18"/>
  <c r="P456" i="18"/>
  <c r="T456" i="18"/>
  <c r="M456" i="18"/>
  <c r="T460" i="18"/>
  <c r="P464" i="18"/>
  <c r="T464" i="18"/>
  <c r="M464" i="18"/>
  <c r="P468" i="18"/>
  <c r="T468" i="18"/>
  <c r="M468" i="18"/>
  <c r="M472" i="18"/>
  <c r="P472" i="18"/>
  <c r="T472" i="18"/>
  <c r="P476" i="18"/>
  <c r="T476" i="18"/>
  <c r="M476" i="18"/>
  <c r="P480" i="18"/>
  <c r="T480" i="18"/>
  <c r="M480" i="18"/>
  <c r="P484" i="18"/>
  <c r="T484" i="18"/>
  <c r="M484" i="18"/>
  <c r="P488" i="18"/>
  <c r="T488" i="18"/>
  <c r="M488" i="18"/>
  <c r="T492" i="18"/>
  <c r="P496" i="18"/>
  <c r="T496" i="18"/>
  <c r="M496" i="18"/>
  <c r="P500" i="18"/>
  <c r="T500" i="18"/>
  <c r="M500" i="18"/>
  <c r="P504" i="18"/>
  <c r="P508" i="18"/>
  <c r="T508" i="18"/>
  <c r="M508" i="18"/>
  <c r="P512" i="18"/>
  <c r="T512" i="18"/>
  <c r="M512" i="18"/>
  <c r="P516" i="18"/>
  <c r="T516" i="18"/>
  <c r="M516" i="18"/>
  <c r="P520" i="18"/>
  <c r="T520" i="18"/>
  <c r="M520" i="18"/>
  <c r="P524" i="18"/>
  <c r="T524" i="18"/>
  <c r="M524" i="18"/>
  <c r="P528" i="18"/>
  <c r="T528" i="18"/>
  <c r="M528" i="18"/>
  <c r="P532" i="18"/>
  <c r="T532" i="18"/>
  <c r="M532" i="18"/>
  <c r="P536" i="18"/>
  <c r="T536" i="18"/>
  <c r="M536" i="18"/>
  <c r="P540" i="18"/>
  <c r="T540" i="18"/>
  <c r="M540" i="18"/>
  <c r="P544" i="18"/>
  <c r="T544" i="18"/>
  <c r="M544" i="18"/>
  <c r="P548" i="18"/>
  <c r="T548" i="18"/>
  <c r="M548" i="18"/>
  <c r="P552" i="18"/>
  <c r="T552" i="18"/>
  <c r="M552" i="18"/>
  <c r="T556" i="18"/>
  <c r="P560" i="18"/>
  <c r="T560" i="18"/>
  <c r="M560" i="18"/>
  <c r="P564" i="18"/>
  <c r="T564" i="18"/>
  <c r="M564" i="18"/>
  <c r="P568" i="18"/>
  <c r="P572" i="18"/>
  <c r="T572" i="18"/>
  <c r="M572" i="18"/>
  <c r="P576" i="18"/>
  <c r="T576" i="18"/>
  <c r="M576" i="18"/>
  <c r="P580" i="18"/>
  <c r="T580" i="18"/>
  <c r="M580" i="18"/>
  <c r="P584" i="18"/>
  <c r="T584" i="18"/>
  <c r="M584" i="18"/>
  <c r="P588" i="18"/>
  <c r="T588" i="18"/>
  <c r="M588" i="18"/>
  <c r="P592" i="18"/>
  <c r="T592" i="18"/>
  <c r="M592" i="18"/>
  <c r="P596" i="18"/>
  <c r="T596" i="18"/>
  <c r="M596" i="18"/>
  <c r="P600" i="18"/>
  <c r="T600" i="18"/>
  <c r="M600" i="18"/>
  <c r="P604" i="18"/>
  <c r="T604" i="18"/>
  <c r="M604" i="18"/>
  <c r="M608" i="18"/>
  <c r="P608" i="18"/>
  <c r="T608" i="18"/>
  <c r="T612" i="18"/>
  <c r="M612" i="18"/>
  <c r="P612" i="18"/>
  <c r="P616" i="18"/>
  <c r="T616" i="18"/>
  <c r="M616" i="18"/>
  <c r="P620" i="18"/>
  <c r="T620" i="18"/>
  <c r="M620" i="18"/>
  <c r="P624" i="18"/>
  <c r="T624" i="18"/>
  <c r="M624" i="18"/>
  <c r="P628" i="18"/>
  <c r="T628" i="18"/>
  <c r="M628" i="18"/>
  <c r="P632" i="18"/>
  <c r="T632" i="18"/>
  <c r="M632" i="18"/>
  <c r="P636" i="18"/>
  <c r="T636" i="18"/>
  <c r="M636" i="18"/>
  <c r="P640" i="18"/>
  <c r="T640" i="18"/>
  <c r="M640" i="18"/>
  <c r="P644" i="18"/>
  <c r="T644" i="18"/>
  <c r="M644" i="18"/>
  <c r="P648" i="18"/>
  <c r="T648" i="18"/>
  <c r="M648" i="18"/>
  <c r="P652" i="18"/>
  <c r="T652" i="18"/>
  <c r="M652" i="18"/>
  <c r="P656" i="18"/>
  <c r="T656" i="18"/>
  <c r="M656" i="18"/>
  <c r="P660" i="18"/>
  <c r="T660" i="18"/>
  <c r="M660" i="18"/>
  <c r="P664" i="18"/>
  <c r="T664" i="18"/>
  <c r="M664" i="18"/>
  <c r="P668" i="18"/>
  <c r="T668" i="18"/>
  <c r="M668" i="18"/>
  <c r="P672" i="18"/>
  <c r="T672" i="18"/>
  <c r="M672" i="18"/>
  <c r="P676" i="18"/>
  <c r="T676" i="18"/>
  <c r="M676" i="18"/>
  <c r="P680" i="18"/>
  <c r="T680" i="18"/>
  <c r="M680" i="18"/>
  <c r="P684" i="18"/>
  <c r="T684" i="18"/>
  <c r="M684" i="18"/>
  <c r="P688" i="18"/>
  <c r="T688" i="18"/>
  <c r="M688" i="18"/>
  <c r="P692" i="18"/>
  <c r="T692" i="18"/>
  <c r="M692" i="18"/>
  <c r="P696" i="18"/>
  <c r="T696" i="18"/>
  <c r="M696" i="18"/>
  <c r="T700" i="18"/>
  <c r="P704" i="18"/>
  <c r="T704" i="18"/>
  <c r="M704" i="18"/>
  <c r="P708" i="18"/>
  <c r="T708" i="18"/>
  <c r="M708" i="18"/>
  <c r="P712" i="18"/>
  <c r="T712" i="18"/>
  <c r="M712" i="18"/>
  <c r="T716" i="18"/>
  <c r="P720" i="18"/>
  <c r="T720" i="18"/>
  <c r="M720" i="18"/>
  <c r="P724" i="18"/>
  <c r="T724" i="18"/>
  <c r="M724" i="18"/>
  <c r="P728" i="18"/>
  <c r="T728" i="18"/>
  <c r="M728" i="18"/>
  <c r="T732" i="18"/>
  <c r="P736" i="18"/>
  <c r="T736" i="18"/>
  <c r="M736" i="18"/>
  <c r="P740" i="18"/>
  <c r="T740" i="18"/>
  <c r="M740" i="18"/>
  <c r="P744" i="18"/>
  <c r="T744" i="18"/>
  <c r="M744" i="18"/>
  <c r="M748" i="18"/>
  <c r="T748" i="18"/>
  <c r="P748" i="18"/>
  <c r="M752" i="18"/>
  <c r="P752" i="18"/>
  <c r="T752" i="18"/>
  <c r="P756" i="18"/>
  <c r="T756" i="18"/>
  <c r="M756" i="18"/>
  <c r="P760" i="18"/>
  <c r="T760" i="18"/>
  <c r="M760" i="18"/>
  <c r="P764" i="18"/>
  <c r="T764" i="18"/>
  <c r="M764" i="18"/>
  <c r="P768" i="18"/>
  <c r="T768" i="18"/>
  <c r="M768" i="18"/>
  <c r="P772" i="18"/>
  <c r="T772" i="18"/>
  <c r="M772" i="18"/>
  <c r="P776" i="18"/>
  <c r="T776" i="18"/>
  <c r="M776" i="18"/>
  <c r="P780" i="18"/>
  <c r="T780" i="18"/>
  <c r="M780" i="18"/>
  <c r="P784" i="18"/>
  <c r="T784" i="18"/>
  <c r="M784" i="18"/>
  <c r="P788" i="18"/>
  <c r="T788" i="18"/>
  <c r="M788" i="18"/>
  <c r="P792" i="18"/>
  <c r="T792" i="18"/>
  <c r="M792" i="18"/>
  <c r="P796" i="18"/>
  <c r="T796" i="18"/>
  <c r="M796" i="18"/>
  <c r="P800" i="18"/>
  <c r="T800" i="18"/>
  <c r="M800" i="18"/>
  <c r="P804" i="18"/>
  <c r="T804" i="18"/>
  <c r="M804" i="18"/>
  <c r="P808" i="18"/>
  <c r="T808" i="18"/>
  <c r="M808" i="18"/>
  <c r="P812" i="18"/>
  <c r="T812" i="18"/>
  <c r="M812" i="18"/>
  <c r="P816" i="18"/>
  <c r="T816" i="18"/>
  <c r="M816" i="18"/>
  <c r="P820" i="18"/>
  <c r="T820" i="18"/>
  <c r="M820" i="18"/>
  <c r="P824" i="18"/>
  <c r="T824" i="18"/>
  <c r="M824" i="18"/>
  <c r="P828" i="18"/>
  <c r="T828" i="18"/>
  <c r="M828" i="18"/>
  <c r="M832" i="18"/>
  <c r="P836" i="18"/>
  <c r="T836" i="18"/>
  <c r="M836" i="18"/>
  <c r="J693" i="18"/>
  <c r="Q693" i="18" s="1"/>
  <c r="Q695" i="18"/>
  <c r="O695" i="18"/>
  <c r="S695" i="18"/>
  <c r="J697" i="18"/>
  <c r="L697" i="18"/>
  <c r="Q699" i="18"/>
  <c r="O699" i="18"/>
  <c r="S699" i="18"/>
  <c r="J701" i="18"/>
  <c r="N701" i="18" s="1"/>
  <c r="Q703" i="18"/>
  <c r="O703" i="18"/>
  <c r="S703" i="18"/>
  <c r="J705" i="18"/>
  <c r="N705" i="18"/>
  <c r="Q707" i="18"/>
  <c r="O707" i="18"/>
  <c r="S707" i="18"/>
  <c r="J709" i="18"/>
  <c r="R709" i="18" s="1"/>
  <c r="Q711" i="18"/>
  <c r="O711" i="18"/>
  <c r="S711" i="18"/>
  <c r="J713" i="18"/>
  <c r="P713" i="18" s="1"/>
  <c r="Q715" i="18"/>
  <c r="O715" i="18"/>
  <c r="S715" i="18"/>
  <c r="J717" i="18"/>
  <c r="N717" i="18" s="1"/>
  <c r="S719" i="18"/>
  <c r="J721" i="18"/>
  <c r="N721" i="18" s="1"/>
  <c r="O723" i="18"/>
  <c r="S723" i="18"/>
  <c r="J725" i="18"/>
  <c r="Q725" i="18" s="1"/>
  <c r="Q727" i="18"/>
  <c r="O727" i="18"/>
  <c r="S727" i="18"/>
  <c r="J729" i="18"/>
  <c r="Q731" i="18"/>
  <c r="O731" i="18"/>
  <c r="S731" i="18"/>
  <c r="J733" i="18"/>
  <c r="T733" i="18" s="1"/>
  <c r="Q735" i="18"/>
  <c r="O735" i="18"/>
  <c r="S735" i="18"/>
  <c r="J737" i="18"/>
  <c r="M737" i="18" s="1"/>
  <c r="R737" i="18"/>
  <c r="J741" i="18"/>
  <c r="L741" i="18" s="1"/>
  <c r="Q743" i="18"/>
  <c r="O743" i="18"/>
  <c r="S743" i="18"/>
  <c r="J745" i="18"/>
  <c r="L745" i="18" s="1"/>
  <c r="O747" i="18"/>
  <c r="O749" i="18"/>
  <c r="S749" i="18"/>
  <c r="Q749" i="18"/>
  <c r="Q751" i="18"/>
  <c r="S751" i="18"/>
  <c r="O751" i="18"/>
  <c r="J753" i="18"/>
  <c r="T753" i="18" s="1"/>
  <c r="J755" i="18"/>
  <c r="L757" i="18"/>
  <c r="J757" i="18"/>
  <c r="N759" i="18"/>
  <c r="J759" i="18"/>
  <c r="T759" i="18" s="1"/>
  <c r="L759" i="18"/>
  <c r="J761" i="18"/>
  <c r="J763" i="18"/>
  <c r="J765" i="18"/>
  <c r="T765" i="18" s="1"/>
  <c r="N767" i="18"/>
  <c r="J767" i="18"/>
  <c r="O767" i="18" s="1"/>
  <c r="J769" i="18"/>
  <c r="J771" i="18"/>
  <c r="J773" i="18"/>
  <c r="N773" i="18" s="1"/>
  <c r="N775" i="18"/>
  <c r="J775" i="18"/>
  <c r="O775" i="18" s="1"/>
  <c r="J777" i="18"/>
  <c r="J779" i="18"/>
  <c r="L781" i="18"/>
  <c r="J781" i="18"/>
  <c r="J783" i="18"/>
  <c r="O783" i="18" s="1"/>
  <c r="J785" i="18"/>
  <c r="L785" i="18" s="1"/>
  <c r="J787" i="18"/>
  <c r="J789" i="18"/>
  <c r="L789" i="18" s="1"/>
  <c r="J791" i="18"/>
  <c r="T791" i="18" s="1"/>
  <c r="L791" i="18"/>
  <c r="J793" i="18"/>
  <c r="J795" i="18"/>
  <c r="J797" i="18"/>
  <c r="S797" i="18" s="1"/>
  <c r="N799" i="18"/>
  <c r="J799" i="18"/>
  <c r="O799" i="18" s="1"/>
  <c r="L799" i="18"/>
  <c r="J801" i="18"/>
  <c r="J803" i="18"/>
  <c r="L805" i="18"/>
  <c r="J805" i="18"/>
  <c r="J807" i="18"/>
  <c r="O807" i="18" s="1"/>
  <c r="J809" i="18"/>
  <c r="N811" i="18"/>
  <c r="J811" i="18"/>
  <c r="L813" i="18"/>
  <c r="J813" i="18"/>
  <c r="J815" i="18"/>
  <c r="N815" i="18" s="1"/>
  <c r="J817" i="18"/>
  <c r="M817" i="18" s="1"/>
  <c r="J819" i="18"/>
  <c r="L821" i="18"/>
  <c r="J821" i="18"/>
  <c r="J823" i="18"/>
  <c r="N823" i="18" s="1"/>
  <c r="L823" i="18"/>
  <c r="J825" i="18"/>
  <c r="J827" i="18"/>
  <c r="Q827" i="18" s="1"/>
  <c r="L829" i="18"/>
  <c r="J829" i="18"/>
  <c r="S829" i="18" s="1"/>
  <c r="N831" i="18"/>
  <c r="J831" i="18"/>
  <c r="O831" i="18" s="1"/>
  <c r="L831" i="18"/>
  <c r="J833" i="18"/>
  <c r="L833" i="18" s="1"/>
  <c r="J835" i="18"/>
  <c r="J837" i="18"/>
  <c r="L837" i="18" s="1"/>
  <c r="N839" i="18"/>
  <c r="J839" i="18"/>
  <c r="O839" i="18" s="1"/>
  <c r="J841" i="18"/>
  <c r="Q841" i="18" s="1"/>
  <c r="J843" i="18"/>
  <c r="O843" i="18" s="1"/>
  <c r="J845" i="18"/>
  <c r="S845" i="18" s="1"/>
  <c r="N847" i="18"/>
  <c r="J847" i="18"/>
  <c r="O847" i="18" s="1"/>
  <c r="J849" i="18"/>
  <c r="P849" i="18" s="1"/>
  <c r="J851" i="18"/>
  <c r="L851" i="18" s="1"/>
  <c r="L853" i="18"/>
  <c r="J853" i="18"/>
  <c r="J855" i="18"/>
  <c r="O855" i="18" s="1"/>
  <c r="J857" i="18"/>
  <c r="L857" i="18" s="1"/>
  <c r="J859" i="18"/>
  <c r="O859" i="18" s="1"/>
  <c r="J861" i="18"/>
  <c r="S861" i="18" s="1"/>
  <c r="J863" i="18"/>
  <c r="O863" i="18" s="1"/>
  <c r="L863" i="18"/>
  <c r="J865" i="18"/>
  <c r="L865" i="18" s="1"/>
  <c r="J867" i="18"/>
  <c r="J869" i="18"/>
  <c r="T869" i="18" s="1"/>
  <c r="N871" i="18"/>
  <c r="J871" i="18"/>
  <c r="O871" i="18" s="1"/>
  <c r="L871" i="18"/>
  <c r="J873" i="18"/>
  <c r="Q873" i="18" s="1"/>
  <c r="J875" i="18"/>
  <c r="O875" i="18" s="1"/>
  <c r="L877" i="18"/>
  <c r="J877" i="18"/>
  <c r="Q877" i="18" s="1"/>
  <c r="J879" i="18"/>
  <c r="Q879" i="18" s="1"/>
  <c r="J881" i="18"/>
  <c r="J883" i="18"/>
  <c r="L885" i="18"/>
  <c r="J885" i="18"/>
  <c r="J887" i="18"/>
  <c r="P887" i="18" s="1"/>
  <c r="L887" i="18"/>
  <c r="J889" i="18"/>
  <c r="L889" i="18" s="1"/>
  <c r="J891" i="18"/>
  <c r="L891" i="18" s="1"/>
  <c r="L893" i="18"/>
  <c r="J893" i="18"/>
  <c r="M893" i="18" s="1"/>
  <c r="Q895" i="18"/>
  <c r="O895" i="18"/>
  <c r="S895" i="18"/>
  <c r="J897" i="18"/>
  <c r="S897" i="18" s="1"/>
  <c r="J899" i="18"/>
  <c r="L899" i="18" s="1"/>
  <c r="R901" i="18"/>
  <c r="J901" i="18"/>
  <c r="T901" i="18" s="1"/>
  <c r="J903" i="18"/>
  <c r="T903" i="18" s="1"/>
  <c r="J905" i="18"/>
  <c r="R905" i="18" s="1"/>
  <c r="J907" i="18"/>
  <c r="P907" i="18" s="1"/>
  <c r="R909" i="18"/>
  <c r="J909" i="18"/>
  <c r="L909" i="18" s="1"/>
  <c r="J911" i="18"/>
  <c r="L911" i="18" s="1"/>
  <c r="J913" i="18"/>
  <c r="P913" i="18" s="1"/>
  <c r="L915" i="18"/>
  <c r="J915" i="18"/>
  <c r="P915" i="18" s="1"/>
  <c r="J917" i="18"/>
  <c r="Q917" i="18" s="1"/>
  <c r="L917" i="18"/>
  <c r="N919" i="18"/>
  <c r="J919" i="18"/>
  <c r="O919" i="18" s="1"/>
  <c r="J921" i="18"/>
  <c r="R921" i="18" s="1"/>
  <c r="J923" i="18"/>
  <c r="O923" i="18" s="1"/>
  <c r="N925" i="18"/>
  <c r="J925" i="18"/>
  <c r="S925" i="18" s="1"/>
  <c r="L925" i="18"/>
  <c r="L927" i="18"/>
  <c r="J927" i="18"/>
  <c r="O927" i="18" s="1"/>
  <c r="N929" i="18"/>
  <c r="J929" i="18"/>
  <c r="O929" i="18" s="1"/>
  <c r="J931" i="18"/>
  <c r="N931" i="18" s="1"/>
  <c r="J933" i="18"/>
  <c r="T933" i="18" s="1"/>
  <c r="J935" i="18"/>
  <c r="N935" i="18" s="1"/>
  <c r="J937" i="18"/>
  <c r="N937" i="18" s="1"/>
  <c r="J939" i="18"/>
  <c r="P939" i="18" s="1"/>
  <c r="J941" i="18"/>
  <c r="R941" i="18" s="1"/>
  <c r="N943" i="18"/>
  <c r="J943" i="18"/>
  <c r="T943" i="18" s="1"/>
  <c r="J945" i="18"/>
  <c r="P945" i="18" s="1"/>
  <c r="J947" i="18"/>
  <c r="T947" i="18" s="1"/>
  <c r="J949" i="18"/>
  <c r="Q949" i="18" s="1"/>
  <c r="L949" i="18"/>
  <c r="N951" i="18"/>
  <c r="J951" i="18"/>
  <c r="O951" i="18" s="1"/>
  <c r="J953" i="18"/>
  <c r="L953" i="18" s="1"/>
  <c r="J955" i="18"/>
  <c r="O955" i="18" s="1"/>
  <c r="N957" i="18"/>
  <c r="J957" i="18"/>
  <c r="S957" i="18" s="1"/>
  <c r="L957" i="18"/>
  <c r="L959" i="18"/>
  <c r="J959" i="18"/>
  <c r="O959" i="18" s="1"/>
  <c r="J961" i="18"/>
  <c r="O961" i="18" s="1"/>
  <c r="J963" i="18"/>
  <c r="T963" i="18" s="1"/>
  <c r="R965" i="18"/>
  <c r="J965" i="18"/>
  <c r="T965" i="18" s="1"/>
  <c r="J967" i="18"/>
  <c r="N967" i="18" s="1"/>
  <c r="J969" i="18"/>
  <c r="N969" i="18" s="1"/>
  <c r="J971" i="18"/>
  <c r="R973" i="18"/>
  <c r="J973" i="18"/>
  <c r="L973" i="18" s="1"/>
  <c r="J975" i="18"/>
  <c r="L975" i="18" s="1"/>
  <c r="J977" i="18"/>
  <c r="P977" i="18" s="1"/>
  <c r="L979" i="18"/>
  <c r="J979" i="18"/>
  <c r="J981" i="18"/>
  <c r="Q981" i="18" s="1"/>
  <c r="L981" i="18"/>
  <c r="J986" i="18"/>
  <c r="T986" i="18" s="1"/>
  <c r="P847" i="18"/>
  <c r="T847" i="18"/>
  <c r="P863" i="18"/>
  <c r="T863" i="18"/>
  <c r="M863" i="18"/>
  <c r="T867" i="18"/>
  <c r="P871" i="18"/>
  <c r="T871" i="18"/>
  <c r="M871" i="18"/>
  <c r="M879" i="18"/>
  <c r="T883" i="18"/>
  <c r="M887" i="18"/>
  <c r="M895" i="18"/>
  <c r="P895" i="18"/>
  <c r="T895" i="18"/>
  <c r="T899" i="18"/>
  <c r="P903" i="18"/>
  <c r="T911" i="18"/>
  <c r="P919" i="18"/>
  <c r="M919" i="18"/>
  <c r="T927" i="18"/>
  <c r="M927" i="18"/>
  <c r="M935" i="18"/>
  <c r="P943" i="18"/>
  <c r="P951" i="18"/>
  <c r="P959" i="18"/>
  <c r="T959" i="18"/>
  <c r="M959" i="18"/>
  <c r="M967" i="18"/>
  <c r="T971" i="18"/>
  <c r="M975" i="18"/>
  <c r="T979" i="18"/>
  <c r="P983" i="18"/>
  <c r="T983" i="18"/>
  <c r="M983" i="18"/>
  <c r="P987" i="18"/>
  <c r="T987" i="18"/>
  <c r="M987" i="18"/>
  <c r="P991" i="18"/>
  <c r="M991" i="18"/>
  <c r="P995" i="18"/>
  <c r="T995" i="18"/>
  <c r="M995" i="18"/>
  <c r="P999" i="18"/>
  <c r="T999" i="18"/>
  <c r="M999" i="18"/>
  <c r="O989" i="18"/>
  <c r="S989" i="18"/>
  <c r="Q989" i="18"/>
  <c r="Q999" i="18"/>
  <c r="O999" i="18"/>
  <c r="S999" i="18"/>
  <c r="O1001" i="18"/>
  <c r="S1001" i="18"/>
  <c r="Q1001" i="18"/>
  <c r="Q984" i="18"/>
  <c r="Q988" i="18"/>
  <c r="O988" i="18"/>
  <c r="S988" i="18"/>
  <c r="L991" i="18"/>
  <c r="J991" i="18"/>
  <c r="R991" i="18" s="1"/>
  <c r="J993" i="18"/>
  <c r="S993" i="18" s="1"/>
  <c r="Q996" i="18"/>
  <c r="O996" i="18"/>
  <c r="S996" i="18"/>
  <c r="T15" i="27" l="1"/>
  <c r="S15" i="27"/>
  <c r="X15" i="27"/>
  <c r="W15" i="27"/>
  <c r="V15" i="27"/>
  <c r="U15" i="27"/>
  <c r="O16" i="27"/>
  <c r="K16" i="27"/>
  <c r="Q16" i="27"/>
  <c r="P16" i="27"/>
  <c r="J17" i="27"/>
  <c r="E36" i="9"/>
  <c r="E34" i="9"/>
  <c r="E37" i="9"/>
  <c r="D40" i="9"/>
  <c r="D39" i="9"/>
  <c r="L560" i="18"/>
  <c r="N560" i="18"/>
  <c r="T879" i="18"/>
  <c r="N973" i="18"/>
  <c r="N855" i="18"/>
  <c r="N783" i="18"/>
  <c r="L765" i="18"/>
  <c r="N737" i="18"/>
  <c r="L93" i="18"/>
  <c r="L9" i="18"/>
  <c r="R743" i="18"/>
  <c r="R695" i="18"/>
  <c r="N668" i="18"/>
  <c r="N642" i="18"/>
  <c r="L626" i="18"/>
  <c r="L576" i="18"/>
  <c r="N576" i="18"/>
  <c r="L496" i="18"/>
  <c r="N496" i="18"/>
  <c r="T975" i="18"/>
  <c r="P935" i="18"/>
  <c r="T915" i="18"/>
  <c r="T843" i="18"/>
  <c r="L943" i="18"/>
  <c r="N909" i="18"/>
  <c r="P975" i="18"/>
  <c r="M951" i="18"/>
  <c r="M931" i="18"/>
  <c r="M911" i="18"/>
  <c r="P879" i="18"/>
  <c r="M855" i="18"/>
  <c r="L986" i="18"/>
  <c r="N977" i="18"/>
  <c r="L963" i="18"/>
  <c r="R957" i="18"/>
  <c r="R949" i="18"/>
  <c r="L941" i="18"/>
  <c r="L933" i="18"/>
  <c r="N927" i="18"/>
  <c r="N913" i="18"/>
  <c r="L879" i="18"/>
  <c r="N863" i="18"/>
  <c r="L845" i="18"/>
  <c r="L815" i="18"/>
  <c r="L807" i="18"/>
  <c r="N791" i="18"/>
  <c r="L773" i="18"/>
  <c r="L737" i="18"/>
  <c r="L713" i="18"/>
  <c r="L627" i="18"/>
  <c r="N323" i="18"/>
  <c r="L303" i="18"/>
  <c r="N287" i="18"/>
  <c r="N93" i="18"/>
  <c r="N35" i="18"/>
  <c r="N695" i="18"/>
  <c r="T674" i="18"/>
  <c r="N674" i="18"/>
  <c r="N658" i="18"/>
  <c r="L642" i="18"/>
  <c r="Q472" i="18"/>
  <c r="L472" i="18"/>
  <c r="L338" i="18"/>
  <c r="N338" i="18"/>
  <c r="L679" i="18"/>
  <c r="L307" i="18"/>
  <c r="L199" i="18"/>
  <c r="P743" i="18"/>
  <c r="R674" i="18"/>
  <c r="L658" i="18"/>
  <c r="R484" i="18"/>
  <c r="N975" i="18"/>
  <c r="N961" i="18"/>
  <c r="R933" i="18"/>
  <c r="N911" i="18"/>
  <c r="L861" i="18"/>
  <c r="N393" i="18"/>
  <c r="R165" i="18"/>
  <c r="L125" i="18"/>
  <c r="R21" i="18"/>
  <c r="L21" i="18"/>
  <c r="P695" i="18"/>
  <c r="T855" i="18"/>
  <c r="P911" i="18"/>
  <c r="L947" i="18"/>
  <c r="P967" i="18"/>
  <c r="M943" i="18"/>
  <c r="P927" i="18"/>
  <c r="M903" i="18"/>
  <c r="T887" i="18"/>
  <c r="T851" i="18"/>
  <c r="N941" i="18"/>
  <c r="N903" i="18"/>
  <c r="N887" i="18"/>
  <c r="L869" i="18"/>
  <c r="L839" i="18"/>
  <c r="L797" i="18"/>
  <c r="L767" i="18"/>
  <c r="N679" i="18"/>
  <c r="N307" i="18"/>
  <c r="L203" i="18"/>
  <c r="N165" i="18"/>
  <c r="N145" i="18"/>
  <c r="N117" i="18"/>
  <c r="L117" i="18"/>
  <c r="L690" i="18"/>
  <c r="N596" i="18"/>
  <c r="R596" i="18"/>
  <c r="R370" i="18"/>
  <c r="L354" i="18"/>
  <c r="N354" i="18"/>
  <c r="P855" i="18"/>
  <c r="N879" i="18"/>
  <c r="N807" i="18"/>
  <c r="M963" i="18"/>
  <c r="P923" i="18"/>
  <c r="M847" i="18"/>
  <c r="R981" i="18"/>
  <c r="L965" i="18"/>
  <c r="N959" i="18"/>
  <c r="N945" i="18"/>
  <c r="L931" i="18"/>
  <c r="R925" i="18"/>
  <c r="R917" i="18"/>
  <c r="L901" i="18"/>
  <c r="L847" i="18"/>
  <c r="L775" i="18"/>
  <c r="L663" i="18"/>
  <c r="N631" i="18"/>
  <c r="L615" i="18"/>
  <c r="L319" i="18"/>
  <c r="L275" i="18"/>
  <c r="R185" i="18"/>
  <c r="N125" i="18"/>
  <c r="L97" i="18"/>
  <c r="L544" i="18"/>
  <c r="L855" i="18"/>
  <c r="L783" i="18"/>
  <c r="L733" i="18"/>
  <c r="L643" i="18"/>
  <c r="R177" i="18"/>
  <c r="N177" i="18"/>
  <c r="N97" i="18"/>
  <c r="L743" i="18"/>
  <c r="N727" i="18"/>
  <c r="L695" i="18"/>
  <c r="L314" i="18"/>
  <c r="R314" i="18"/>
  <c r="L296" i="18"/>
  <c r="R296" i="18"/>
  <c r="N320" i="18"/>
  <c r="R26" i="18"/>
  <c r="R970" i="18"/>
  <c r="R934" i="18"/>
  <c r="R792" i="18"/>
  <c r="M714" i="18"/>
  <c r="L570" i="18"/>
  <c r="N474" i="18"/>
  <c r="R190" i="18"/>
  <c r="L146" i="18"/>
  <c r="M904" i="18"/>
  <c r="L904" i="18"/>
  <c r="N269" i="18"/>
  <c r="R249" i="18"/>
  <c r="N151" i="18"/>
  <c r="N119" i="18"/>
  <c r="R105" i="18"/>
  <c r="N83" i="18"/>
  <c r="Q25" i="18"/>
  <c r="R584" i="18"/>
  <c r="R404" i="18"/>
  <c r="L350" i="18"/>
  <c r="R300" i="18"/>
  <c r="R212" i="18"/>
  <c r="L188" i="18"/>
  <c r="N172" i="18"/>
  <c r="L34" i="18"/>
  <c r="N26" i="18"/>
  <c r="N970" i="18"/>
  <c r="L934" i="18"/>
  <c r="N906" i="18"/>
  <c r="L792" i="18"/>
  <c r="R730" i="18"/>
  <c r="T478" i="18"/>
  <c r="L602" i="18"/>
  <c r="L376" i="18"/>
  <c r="N190" i="18"/>
  <c r="L98" i="18"/>
  <c r="R342" i="18"/>
  <c r="N212" i="18"/>
  <c r="R172" i="18"/>
  <c r="L26" i="18"/>
  <c r="R918" i="18"/>
  <c r="N904" i="18"/>
  <c r="R549" i="18"/>
  <c r="R485" i="18"/>
  <c r="N445" i="18"/>
  <c r="L269" i="18"/>
  <c r="L213" i="18"/>
  <c r="L197" i="18"/>
  <c r="S33" i="18"/>
  <c r="N156" i="18"/>
  <c r="R995" i="18"/>
  <c r="N918" i="18"/>
  <c r="R714" i="18"/>
  <c r="R602" i="18"/>
  <c r="N586" i="18"/>
  <c r="R530" i="18"/>
  <c r="R478" i="18"/>
  <c r="R430" i="18"/>
  <c r="N376" i="18"/>
  <c r="L282" i="18"/>
  <c r="R98" i="18"/>
  <c r="N82" i="18"/>
  <c r="R58" i="18"/>
  <c r="R976" i="18"/>
  <c r="N842" i="18"/>
  <c r="R798" i="18"/>
  <c r="N748" i="18"/>
  <c r="R573" i="18"/>
  <c r="R509" i="18"/>
  <c r="Q33" i="18"/>
  <c r="N316" i="18"/>
  <c r="R292" i="18"/>
  <c r="R156" i="18"/>
  <c r="L804" i="18"/>
  <c r="N780" i="18"/>
  <c r="R738" i="18"/>
  <c r="T602" i="18"/>
  <c r="T586" i="18"/>
  <c r="M530" i="18"/>
  <c r="P190" i="18"/>
  <c r="P98" i="18"/>
  <c r="L612" i="18"/>
  <c r="L490" i="18"/>
  <c r="N478" i="18"/>
  <c r="R446" i="18"/>
  <c r="L426" i="18"/>
  <c r="N360" i="18"/>
  <c r="L344" i="18"/>
  <c r="L150" i="18"/>
  <c r="R999" i="18"/>
  <c r="P908" i="18"/>
  <c r="R862" i="18"/>
  <c r="P549" i="18"/>
  <c r="P485" i="18"/>
  <c r="P269" i="18"/>
  <c r="T197" i="18"/>
  <c r="R597" i="18"/>
  <c r="R533" i="18"/>
  <c r="R313" i="18"/>
  <c r="R195" i="18"/>
  <c r="N183" i="18"/>
  <c r="L163" i="18"/>
  <c r="L67" i="18"/>
  <c r="N41" i="18"/>
  <c r="R31" i="18"/>
  <c r="R7" i="18"/>
  <c r="L107" i="18"/>
  <c r="L73" i="18"/>
  <c r="R864" i="18"/>
  <c r="N612" i="18"/>
  <c r="L474" i="18"/>
  <c r="L442" i="18"/>
  <c r="R324" i="18"/>
  <c r="R685" i="18"/>
  <c r="R637" i="18"/>
  <c r="N195" i="18"/>
  <c r="N73" i="18"/>
  <c r="R722" i="18"/>
  <c r="T976" i="18"/>
  <c r="T904" i="18"/>
  <c r="N685" i="18"/>
  <c r="N637" i="18"/>
  <c r="R581" i="18"/>
  <c r="R517" i="18"/>
  <c r="R309" i="18"/>
  <c r="N99" i="18"/>
  <c r="N107" i="18"/>
  <c r="R548" i="18"/>
  <c r="R520" i="18"/>
  <c r="N386" i="18"/>
  <c r="L302" i="18"/>
  <c r="N208" i="18"/>
  <c r="L130" i="18"/>
  <c r="L118" i="18"/>
  <c r="R92" i="18"/>
  <c r="N72" i="18"/>
  <c r="R34" i="18"/>
  <c r="R994" i="18"/>
  <c r="L978" i="18"/>
  <c r="L824" i="18"/>
  <c r="N760" i="18"/>
  <c r="R746" i="18"/>
  <c r="P722" i="18"/>
  <c r="R594" i="18"/>
  <c r="R574" i="18"/>
  <c r="L554" i="18"/>
  <c r="R442" i="18"/>
  <c r="R380" i="18"/>
  <c r="R352" i="18"/>
  <c r="N324" i="18"/>
  <c r="L242" i="18"/>
  <c r="L178" i="18"/>
  <c r="L162" i="18"/>
  <c r="L128" i="18"/>
  <c r="R102" i="18"/>
  <c r="R90" i="18"/>
  <c r="L50" i="18"/>
  <c r="T972" i="18"/>
  <c r="P952" i="18"/>
  <c r="T924" i="18"/>
  <c r="P904" i="18"/>
  <c r="R944" i="18"/>
  <c r="R908" i="18"/>
  <c r="R894" i="18"/>
  <c r="L870" i="18"/>
  <c r="R605" i="18"/>
  <c r="R541" i="18"/>
  <c r="R477" i="18"/>
  <c r="L309" i="18"/>
  <c r="N285" i="18"/>
  <c r="L273" i="18"/>
  <c r="L257" i="18"/>
  <c r="L193" i="18"/>
  <c r="S121" i="18"/>
  <c r="N105" i="18"/>
  <c r="L99" i="18"/>
  <c r="L63" i="18"/>
  <c r="L47" i="18"/>
  <c r="Q39" i="18"/>
  <c r="R5" i="18"/>
  <c r="T907" i="18"/>
  <c r="T891" i="18"/>
  <c r="T875" i="18"/>
  <c r="T859" i="18"/>
  <c r="S979" i="18"/>
  <c r="Q979" i="18"/>
  <c r="L955" i="18"/>
  <c r="S947" i="18"/>
  <c r="Q947" i="18"/>
  <c r="L907" i="18"/>
  <c r="N905" i="18"/>
  <c r="Q899" i="18"/>
  <c r="S899" i="18"/>
  <c r="O883" i="18"/>
  <c r="Q883" i="18"/>
  <c r="O867" i="18"/>
  <c r="S867" i="18"/>
  <c r="P835" i="18"/>
  <c r="S835" i="18"/>
  <c r="T835" i="18"/>
  <c r="P825" i="18"/>
  <c r="Q825" i="18"/>
  <c r="P819" i="18"/>
  <c r="S819" i="18"/>
  <c r="Q795" i="18"/>
  <c r="L795" i="18"/>
  <c r="N795" i="18"/>
  <c r="S991" i="18"/>
  <c r="Q991" i="18"/>
  <c r="T991" i="18"/>
  <c r="M979" i="18"/>
  <c r="T931" i="18"/>
  <c r="T923" i="18"/>
  <c r="M915" i="18"/>
  <c r="M899" i="18"/>
  <c r="P891" i="18"/>
  <c r="M883" i="18"/>
  <c r="P875" i="18"/>
  <c r="M867" i="18"/>
  <c r="P859" i="18"/>
  <c r="M851" i="18"/>
  <c r="P843" i="18"/>
  <c r="N979" i="18"/>
  <c r="R977" i="18"/>
  <c r="L969" i="18"/>
  <c r="O967" i="18"/>
  <c r="S967" i="18"/>
  <c r="N963" i="18"/>
  <c r="R961" i="18"/>
  <c r="N947" i="18"/>
  <c r="R945" i="18"/>
  <c r="L937" i="18"/>
  <c r="O935" i="18"/>
  <c r="S935" i="18"/>
  <c r="R929" i="18"/>
  <c r="L921" i="18"/>
  <c r="N915" i="18"/>
  <c r="R913" i="18"/>
  <c r="L905" i="18"/>
  <c r="O903" i="18"/>
  <c r="S903" i="18"/>
  <c r="N899" i="18"/>
  <c r="N883" i="18"/>
  <c r="L875" i="18"/>
  <c r="L873" i="18"/>
  <c r="N867" i="18"/>
  <c r="L859" i="18"/>
  <c r="N851" i="18"/>
  <c r="L843" i="18"/>
  <c r="L841" i="18"/>
  <c r="N835" i="18"/>
  <c r="L827" i="18"/>
  <c r="L825" i="18"/>
  <c r="N819" i="18"/>
  <c r="O815" i="18"/>
  <c r="P815" i="18"/>
  <c r="M811" i="18"/>
  <c r="L811" i="18"/>
  <c r="P803" i="18"/>
  <c r="N803" i="18"/>
  <c r="T803" i="18"/>
  <c r="S803" i="18"/>
  <c r="L803" i="18"/>
  <c r="Q793" i="18"/>
  <c r="L793" i="18"/>
  <c r="P771" i="18"/>
  <c r="T771" i="18"/>
  <c r="S771" i="18"/>
  <c r="N771" i="18"/>
  <c r="L771" i="18"/>
  <c r="P761" i="18"/>
  <c r="L761" i="18"/>
  <c r="Q761" i="18"/>
  <c r="O717" i="18"/>
  <c r="T717" i="18"/>
  <c r="L717" i="18"/>
  <c r="Q939" i="18"/>
  <c r="O939" i="18"/>
  <c r="M801" i="18"/>
  <c r="L801" i="18"/>
  <c r="N729" i="18"/>
  <c r="L729" i="18"/>
  <c r="R721" i="18"/>
  <c r="L721" i="18"/>
  <c r="Q971" i="18"/>
  <c r="O971" i="18"/>
  <c r="M953" i="18"/>
  <c r="S953" i="18"/>
  <c r="Q907" i="18"/>
  <c r="O907" i="18"/>
  <c r="O891" i="18"/>
  <c r="S891" i="18"/>
  <c r="P881" i="18"/>
  <c r="Q881" i="18"/>
  <c r="M779" i="18"/>
  <c r="L779" i="18"/>
  <c r="N779" i="18"/>
  <c r="O769" i="18"/>
  <c r="L769" i="18"/>
  <c r="N991" i="18"/>
  <c r="P971" i="18"/>
  <c r="T955" i="18"/>
  <c r="M947" i="18"/>
  <c r="M907" i="18"/>
  <c r="P899" i="18"/>
  <c r="M891" i="18"/>
  <c r="P883" i="18"/>
  <c r="M875" i="18"/>
  <c r="P867" i="18"/>
  <c r="M859" i="18"/>
  <c r="P851" i="18"/>
  <c r="M843" i="18"/>
  <c r="N981" i="18"/>
  <c r="L977" i="18"/>
  <c r="O975" i="18"/>
  <c r="Q975" i="18"/>
  <c r="N971" i="18"/>
  <c r="R969" i="18"/>
  <c r="L967" i="18"/>
  <c r="N965" i="18"/>
  <c r="L961" i="18"/>
  <c r="N955" i="18"/>
  <c r="R953" i="18"/>
  <c r="L951" i="18"/>
  <c r="N949" i="18"/>
  <c r="L945" i="18"/>
  <c r="O943" i="18"/>
  <c r="Q943" i="18"/>
  <c r="N939" i="18"/>
  <c r="R937" i="18"/>
  <c r="L935" i="18"/>
  <c r="N933" i="18"/>
  <c r="L929" i="18"/>
  <c r="N923" i="18"/>
  <c r="L919" i="18"/>
  <c r="N917" i="18"/>
  <c r="L913" i="18"/>
  <c r="O911" i="18"/>
  <c r="Q911" i="18"/>
  <c r="N907" i="18"/>
  <c r="L903" i="18"/>
  <c r="N901" i="18"/>
  <c r="N891" i="18"/>
  <c r="Q887" i="18"/>
  <c r="S887" i="18"/>
  <c r="L883" i="18"/>
  <c r="L881" i="18"/>
  <c r="N875" i="18"/>
  <c r="L867" i="18"/>
  <c r="N859" i="18"/>
  <c r="L849" i="18"/>
  <c r="N843" i="18"/>
  <c r="L835" i="18"/>
  <c r="N827" i="18"/>
  <c r="T823" i="18"/>
  <c r="M823" i="18"/>
  <c r="L819" i="18"/>
  <c r="L817" i="18"/>
  <c r="N813" i="18"/>
  <c r="S813" i="18"/>
  <c r="Q809" i="18"/>
  <c r="L809" i="18"/>
  <c r="P787" i="18"/>
  <c r="S787" i="18"/>
  <c r="N787" i="18"/>
  <c r="L787" i="18"/>
  <c r="P777" i="18"/>
  <c r="L777" i="18"/>
  <c r="Q777" i="18"/>
  <c r="P755" i="18"/>
  <c r="N755" i="18"/>
  <c r="S755" i="18"/>
  <c r="L755" i="18"/>
  <c r="S705" i="18"/>
  <c r="R705" i="18"/>
  <c r="L705" i="18"/>
  <c r="M921" i="18"/>
  <c r="S921" i="18"/>
  <c r="P955" i="18"/>
  <c r="T939" i="18"/>
  <c r="L971" i="18"/>
  <c r="Q963" i="18"/>
  <c r="S963" i="18"/>
  <c r="N953" i="18"/>
  <c r="L939" i="18"/>
  <c r="Q931" i="18"/>
  <c r="S931" i="18"/>
  <c r="L923" i="18"/>
  <c r="N921" i="18"/>
  <c r="S915" i="18"/>
  <c r="Q915" i="18"/>
  <c r="P889" i="18"/>
  <c r="M889" i="18"/>
  <c r="M857" i="18"/>
  <c r="Q857" i="18"/>
  <c r="O851" i="18"/>
  <c r="S851" i="18"/>
  <c r="Q763" i="18"/>
  <c r="L763" i="18"/>
  <c r="N763" i="18"/>
  <c r="T701" i="18"/>
  <c r="L701" i="18"/>
  <c r="O701" i="18"/>
  <c r="N781" i="18"/>
  <c r="T781" i="18"/>
  <c r="N733" i="18"/>
  <c r="N697" i="18"/>
  <c r="P697" i="18"/>
  <c r="L683" i="18"/>
  <c r="L667" i="18"/>
  <c r="R651" i="18"/>
  <c r="L635" i="18"/>
  <c r="R619" i="18"/>
  <c r="L397" i="18"/>
  <c r="R393" i="18"/>
  <c r="L311" i="18"/>
  <c r="L295" i="18"/>
  <c r="L291" i="18"/>
  <c r="L271" i="18"/>
  <c r="N255" i="18"/>
  <c r="L247" i="18"/>
  <c r="L235" i="18"/>
  <c r="N219" i="18"/>
  <c r="R207" i="18"/>
  <c r="L169" i="18"/>
  <c r="R161" i="18"/>
  <c r="T161" i="18"/>
  <c r="N153" i="18"/>
  <c r="R141" i="18"/>
  <c r="P141" i="18"/>
  <c r="N133" i="18"/>
  <c r="N109" i="18"/>
  <c r="P109" i="18"/>
  <c r="S9" i="18"/>
  <c r="M9" i="18"/>
  <c r="R895" i="18"/>
  <c r="S781" i="18"/>
  <c r="Q737" i="18"/>
  <c r="R731" i="18"/>
  <c r="R727" i="18"/>
  <c r="L711" i="18"/>
  <c r="L707" i="18"/>
  <c r="O697" i="18"/>
  <c r="M759" i="18"/>
  <c r="M735" i="18"/>
  <c r="T715" i="18"/>
  <c r="M707" i="18"/>
  <c r="T683" i="18"/>
  <c r="T651" i="18"/>
  <c r="T619" i="18"/>
  <c r="P311" i="18"/>
  <c r="M287" i="18"/>
  <c r="T267" i="18"/>
  <c r="T235" i="18"/>
  <c r="O682" i="18"/>
  <c r="S682" i="18"/>
  <c r="M682" i="18"/>
  <c r="O680" i="18"/>
  <c r="S680" i="18"/>
  <c r="R678" i="18"/>
  <c r="R676" i="18"/>
  <c r="O666" i="18"/>
  <c r="S666" i="18"/>
  <c r="M666" i="18"/>
  <c r="O664" i="18"/>
  <c r="S664" i="18"/>
  <c r="R662" i="18"/>
  <c r="R660" i="18"/>
  <c r="O650" i="18"/>
  <c r="S650" i="18"/>
  <c r="M650" i="18"/>
  <c r="O648" i="18"/>
  <c r="S648" i="18"/>
  <c r="R646" i="18"/>
  <c r="R644" i="18"/>
  <c r="O634" i="18"/>
  <c r="S634" i="18"/>
  <c r="M634" i="18"/>
  <c r="O632" i="18"/>
  <c r="S632" i="18"/>
  <c r="R630" i="18"/>
  <c r="R628" i="18"/>
  <c r="O618" i="18"/>
  <c r="S618" i="18"/>
  <c r="M618" i="18"/>
  <c r="O616" i="18"/>
  <c r="S616" i="18"/>
  <c r="S592" i="18"/>
  <c r="O592" i="18"/>
  <c r="S544" i="18"/>
  <c r="O544" i="18"/>
  <c r="S528" i="18"/>
  <c r="O528" i="18"/>
  <c r="S480" i="18"/>
  <c r="O480" i="18"/>
  <c r="O468" i="18"/>
  <c r="S468" i="18"/>
  <c r="R464" i="18"/>
  <c r="O452" i="18"/>
  <c r="S452" i="18"/>
  <c r="R448" i="18"/>
  <c r="R440" i="18"/>
  <c r="O436" i="18"/>
  <c r="S436" i="18"/>
  <c r="R432" i="18"/>
  <c r="R424" i="18"/>
  <c r="S416" i="18"/>
  <c r="O416" i="18"/>
  <c r="S400" i="18"/>
  <c r="O400" i="18"/>
  <c r="S390" i="18"/>
  <c r="T390" i="18"/>
  <c r="M390" i="18"/>
  <c r="Q390" i="18"/>
  <c r="O370" i="18"/>
  <c r="S370" i="18"/>
  <c r="T370" i="18"/>
  <c r="R362" i="18"/>
  <c r="N342" i="18"/>
  <c r="P322" i="18"/>
  <c r="S322" i="18"/>
  <c r="O314" i="18"/>
  <c r="S314" i="18"/>
  <c r="M314" i="18"/>
  <c r="O312" i="18"/>
  <c r="S312" i="18"/>
  <c r="R310" i="18"/>
  <c r="R308" i="18"/>
  <c r="Q296" i="18"/>
  <c r="S296" i="18"/>
  <c r="P294" i="18"/>
  <c r="M294" i="18"/>
  <c r="O294" i="18"/>
  <c r="T294" i="18"/>
  <c r="O268" i="18"/>
  <c r="S268" i="18"/>
  <c r="R264" i="18"/>
  <c r="N252" i="18"/>
  <c r="S252" i="18"/>
  <c r="O244" i="18"/>
  <c r="S244" i="18"/>
  <c r="R216" i="18"/>
  <c r="R200" i="18"/>
  <c r="L144" i="18"/>
  <c r="Q140" i="18"/>
  <c r="O140" i="18"/>
  <c r="L140" i="18"/>
  <c r="O132" i="18"/>
  <c r="N132" i="18"/>
  <c r="R126" i="18"/>
  <c r="N88" i="18"/>
  <c r="O64" i="18"/>
  <c r="S64" i="18"/>
  <c r="N64" i="18"/>
  <c r="L60" i="18"/>
  <c r="Q38" i="18"/>
  <c r="O38" i="18"/>
  <c r="M38" i="18"/>
  <c r="T38" i="18"/>
  <c r="S30" i="18"/>
  <c r="Q30" i="18"/>
  <c r="P30" i="18"/>
  <c r="N30" i="18"/>
  <c r="L16" i="18"/>
  <c r="N4" i="18"/>
  <c r="Q4" i="18"/>
  <c r="L4" i="18"/>
  <c r="L1000" i="18"/>
  <c r="M1000" i="18"/>
  <c r="R1000" i="18"/>
  <c r="S946" i="18"/>
  <c r="L946" i="18"/>
  <c r="Q884" i="18"/>
  <c r="L884" i="18"/>
  <c r="Q868" i="18"/>
  <c r="L868" i="18"/>
  <c r="Q856" i="18"/>
  <c r="P856" i="18"/>
  <c r="N856" i="18"/>
  <c r="R856" i="18"/>
  <c r="L856" i="18"/>
  <c r="Q840" i="18"/>
  <c r="P840" i="18"/>
  <c r="N840" i="18"/>
  <c r="R840" i="18"/>
  <c r="L840" i="18"/>
  <c r="S800" i="18"/>
  <c r="R800" i="18"/>
  <c r="M630" i="18"/>
  <c r="N651" i="18"/>
  <c r="N207" i="18"/>
  <c r="S185" i="18"/>
  <c r="M185" i="18"/>
  <c r="R169" i="18"/>
  <c r="S29" i="18"/>
  <c r="T29" i="18"/>
  <c r="N895" i="18"/>
  <c r="M791" i="18"/>
  <c r="T731" i="18"/>
  <c r="T711" i="18"/>
  <c r="T699" i="18"/>
  <c r="P675" i="18"/>
  <c r="P643" i="18"/>
  <c r="P307" i="18"/>
  <c r="M259" i="18"/>
  <c r="M223" i="18"/>
  <c r="M686" i="18"/>
  <c r="Q686" i="18"/>
  <c r="N678" i="18"/>
  <c r="N676" i="18"/>
  <c r="M670" i="18"/>
  <c r="Q670" i="18"/>
  <c r="P670" i="18"/>
  <c r="N662" i="18"/>
  <c r="N660" i="18"/>
  <c r="M654" i="18"/>
  <c r="Q654" i="18"/>
  <c r="N646" i="18"/>
  <c r="N644" i="18"/>
  <c r="M638" i="18"/>
  <c r="Q638" i="18"/>
  <c r="P638" i="18"/>
  <c r="N630" i="18"/>
  <c r="N628" i="18"/>
  <c r="M622" i="18"/>
  <c r="Q622" i="18"/>
  <c r="S608" i="18"/>
  <c r="O608" i="18"/>
  <c r="O596" i="18"/>
  <c r="S596" i="18"/>
  <c r="S576" i="18"/>
  <c r="O576" i="18"/>
  <c r="S560" i="18"/>
  <c r="O560" i="18"/>
  <c r="O548" i="18"/>
  <c r="S548" i="18"/>
  <c r="O532" i="18"/>
  <c r="S532" i="18"/>
  <c r="S512" i="18"/>
  <c r="O512" i="18"/>
  <c r="S496" i="18"/>
  <c r="O496" i="18"/>
  <c r="O484" i="18"/>
  <c r="S484" i="18"/>
  <c r="N464" i="18"/>
  <c r="N448" i="18"/>
  <c r="N432" i="18"/>
  <c r="O420" i="18"/>
  <c r="S420" i="18"/>
  <c r="O404" i="18"/>
  <c r="S404" i="18"/>
  <c r="R358" i="18"/>
  <c r="O354" i="18"/>
  <c r="S354" i="18"/>
  <c r="P354" i="18"/>
  <c r="S342" i="18"/>
  <c r="Q342" i="18"/>
  <c r="M342" i="18"/>
  <c r="O338" i="18"/>
  <c r="S338" i="18"/>
  <c r="P338" i="18"/>
  <c r="T338" i="18"/>
  <c r="M318" i="18"/>
  <c r="Q318" i="18"/>
  <c r="P318" i="18"/>
  <c r="N310" i="18"/>
  <c r="N308" i="18"/>
  <c r="O298" i="18"/>
  <c r="Q298" i="18"/>
  <c r="M298" i="18"/>
  <c r="R284" i="18"/>
  <c r="N264" i="18"/>
  <c r="R228" i="18"/>
  <c r="S224" i="18"/>
  <c r="O224" i="18"/>
  <c r="N224" i="18"/>
  <c r="S208" i="18"/>
  <c r="O208" i="18"/>
  <c r="R208" i="18"/>
  <c r="L42" i="18"/>
  <c r="M42" i="18"/>
  <c r="S32" i="18"/>
  <c r="N32" i="18"/>
  <c r="S950" i="18"/>
  <c r="Q950" i="18"/>
  <c r="N950" i="18"/>
  <c r="R950" i="18"/>
  <c r="L950" i="18"/>
  <c r="P892" i="18"/>
  <c r="T892" i="18"/>
  <c r="O892" i="18"/>
  <c r="R892" i="18"/>
  <c r="N892" i="18"/>
  <c r="P876" i="18"/>
  <c r="O876" i="18"/>
  <c r="T876" i="18"/>
  <c r="R876" i="18"/>
  <c r="N876" i="18"/>
  <c r="Q820" i="18"/>
  <c r="L820" i="18"/>
  <c r="Q808" i="18"/>
  <c r="N808" i="18"/>
  <c r="R808" i="18"/>
  <c r="L808" i="18"/>
  <c r="Q718" i="18"/>
  <c r="O718" i="18"/>
  <c r="R718" i="18"/>
  <c r="M662" i="18"/>
  <c r="P622" i="18"/>
  <c r="R683" i="18"/>
  <c r="R667" i="18"/>
  <c r="M659" i="18"/>
  <c r="S659" i="18"/>
  <c r="R635" i="18"/>
  <c r="R311" i="18"/>
  <c r="R299" i="18"/>
  <c r="R291" i="18"/>
  <c r="N283" i="18"/>
  <c r="Q283" i="18"/>
  <c r="N271" i="18"/>
  <c r="L267" i="18"/>
  <c r="L255" i="18"/>
  <c r="N247" i="18"/>
  <c r="N235" i="18"/>
  <c r="L219" i="18"/>
  <c r="L207" i="18"/>
  <c r="R203" i="18"/>
  <c r="S203" i="18"/>
  <c r="L185" i="18"/>
  <c r="N181" i="18"/>
  <c r="N149" i="18"/>
  <c r="R133" i="18"/>
  <c r="T113" i="18"/>
  <c r="O113" i="18"/>
  <c r="R93" i="18"/>
  <c r="N29" i="18"/>
  <c r="R9" i="18"/>
  <c r="L996" i="18"/>
  <c r="N743" i="18"/>
  <c r="L727" i="18"/>
  <c r="L723" i="18"/>
  <c r="R715" i="18"/>
  <c r="R711" i="18"/>
  <c r="R699" i="18"/>
  <c r="P783" i="18"/>
  <c r="T743" i="18"/>
  <c r="T727" i="18"/>
  <c r="P711" i="18"/>
  <c r="T695" i="18"/>
  <c r="T663" i="18"/>
  <c r="T631" i="18"/>
  <c r="T299" i="18"/>
  <c r="M255" i="18"/>
  <c r="P215" i="18"/>
  <c r="O690" i="18"/>
  <c r="S690" i="18"/>
  <c r="T690" i="18"/>
  <c r="P690" i="18"/>
  <c r="O688" i="18"/>
  <c r="S688" i="18"/>
  <c r="R686" i="18"/>
  <c r="R684" i="18"/>
  <c r="N682" i="18"/>
  <c r="N680" i="18"/>
  <c r="O674" i="18"/>
  <c r="P674" i="18"/>
  <c r="S674" i="18"/>
  <c r="O672" i="18"/>
  <c r="S672" i="18"/>
  <c r="R670" i="18"/>
  <c r="R668" i="18"/>
  <c r="N666" i="18"/>
  <c r="N664" i="18"/>
  <c r="O658" i="18"/>
  <c r="S658" i="18"/>
  <c r="T658" i="18"/>
  <c r="P658" i="18"/>
  <c r="O656" i="18"/>
  <c r="S656" i="18"/>
  <c r="R654" i="18"/>
  <c r="R652" i="18"/>
  <c r="N650" i="18"/>
  <c r="N648" i="18"/>
  <c r="O642" i="18"/>
  <c r="P642" i="18"/>
  <c r="S642" i="18"/>
  <c r="O640" i="18"/>
  <c r="S640" i="18"/>
  <c r="R638" i="18"/>
  <c r="R636" i="18"/>
  <c r="N634" i="18"/>
  <c r="N632" i="18"/>
  <c r="O626" i="18"/>
  <c r="S626" i="18"/>
  <c r="T626" i="18"/>
  <c r="P626" i="18"/>
  <c r="O624" i="18"/>
  <c r="S624" i="18"/>
  <c r="R622" i="18"/>
  <c r="R620" i="18"/>
  <c r="N618" i="18"/>
  <c r="N616" i="18"/>
  <c r="L608" i="18"/>
  <c r="N592" i="18"/>
  <c r="O580" i="18"/>
  <c r="S580" i="18"/>
  <c r="R576" i="18"/>
  <c r="O564" i="18"/>
  <c r="S564" i="18"/>
  <c r="R560" i="18"/>
  <c r="N544" i="18"/>
  <c r="N528" i="18"/>
  <c r="O516" i="18"/>
  <c r="S516" i="18"/>
  <c r="R512" i="18"/>
  <c r="O500" i="18"/>
  <c r="S500" i="18"/>
  <c r="R496" i="18"/>
  <c r="N480" i="18"/>
  <c r="R468" i="18"/>
  <c r="R452" i="18"/>
  <c r="R436" i="18"/>
  <c r="N416" i="18"/>
  <c r="N400" i="18"/>
  <c r="R390" i="18"/>
  <c r="O386" i="18"/>
  <c r="S386" i="18"/>
  <c r="T386" i="18"/>
  <c r="S374" i="18"/>
  <c r="Q374" i="18"/>
  <c r="T374" i="18"/>
  <c r="M374" i="18"/>
  <c r="N370" i="18"/>
  <c r="R354" i="18"/>
  <c r="R346" i="18"/>
  <c r="R338" i="18"/>
  <c r="O320" i="18"/>
  <c r="S320" i="18"/>
  <c r="R318" i="18"/>
  <c r="R316" i="18"/>
  <c r="N314" i="18"/>
  <c r="N312" i="18"/>
  <c r="O306" i="18"/>
  <c r="S306" i="18"/>
  <c r="T306" i="18"/>
  <c r="P306" i="18"/>
  <c r="Q304" i="18"/>
  <c r="S304" i="18"/>
  <c r="M302" i="18"/>
  <c r="S302" i="18"/>
  <c r="N298" i="18"/>
  <c r="N296" i="18"/>
  <c r="R294" i="18"/>
  <c r="N292" i="18"/>
  <c r="S280" i="18"/>
  <c r="O280" i="18"/>
  <c r="R268" i="18"/>
  <c r="R244" i="18"/>
  <c r="S240" i="18"/>
  <c r="O240" i="18"/>
  <c r="N240" i="18"/>
  <c r="Q188" i="18"/>
  <c r="O188" i="18"/>
  <c r="R188" i="18"/>
  <c r="R168" i="18"/>
  <c r="N140" i="18"/>
  <c r="R132" i="18"/>
  <c r="T122" i="18"/>
  <c r="O122" i="18"/>
  <c r="N122" i="18"/>
  <c r="O80" i="18"/>
  <c r="S80" i="18"/>
  <c r="L80" i="18"/>
  <c r="O34" i="18"/>
  <c r="P34" i="18"/>
  <c r="Q34" i="18"/>
  <c r="N34" i="18"/>
  <c r="L32" i="18"/>
  <c r="Q983" i="18"/>
  <c r="O983" i="18"/>
  <c r="L983" i="18"/>
  <c r="R983" i="18"/>
  <c r="L828" i="18"/>
  <c r="O828" i="18"/>
  <c r="R828" i="18"/>
  <c r="N828" i="18"/>
  <c r="Q776" i="18"/>
  <c r="N776" i="18"/>
  <c r="R776" i="18"/>
  <c r="L776" i="18"/>
  <c r="P654" i="18"/>
  <c r="P370" i="18"/>
  <c r="N667" i="18"/>
  <c r="L293" i="18"/>
  <c r="O293" i="18"/>
  <c r="N291" i="18"/>
  <c r="N231" i="18"/>
  <c r="O231" i="18"/>
  <c r="S765" i="18"/>
  <c r="N715" i="18"/>
  <c r="N711" i="18"/>
  <c r="N699" i="18"/>
  <c r="P727" i="18"/>
  <c r="P663" i="18"/>
  <c r="P631" i="18"/>
  <c r="M323" i="18"/>
  <c r="T203" i="18"/>
  <c r="P678" i="18"/>
  <c r="M678" i="18"/>
  <c r="Q678" i="18"/>
  <c r="T678" i="18"/>
  <c r="N670" i="18"/>
  <c r="P662" i="18"/>
  <c r="Q662" i="18"/>
  <c r="T662" i="18"/>
  <c r="N654" i="18"/>
  <c r="N652" i="18"/>
  <c r="P646" i="18"/>
  <c r="M646" i="18"/>
  <c r="Q646" i="18"/>
  <c r="T646" i="18"/>
  <c r="N638" i="18"/>
  <c r="N636" i="18"/>
  <c r="P630" i="18"/>
  <c r="Q630" i="18"/>
  <c r="T630" i="18"/>
  <c r="N622" i="18"/>
  <c r="N620" i="18"/>
  <c r="S464" i="18"/>
  <c r="O464" i="18"/>
  <c r="S448" i="18"/>
  <c r="O448" i="18"/>
  <c r="S432" i="18"/>
  <c r="O432" i="18"/>
  <c r="S358" i="18"/>
  <c r="M358" i="18"/>
  <c r="Q358" i="18"/>
  <c r="T358" i="18"/>
  <c r="P310" i="18"/>
  <c r="T310" i="18"/>
  <c r="Q310" i="18"/>
  <c r="O284" i="18"/>
  <c r="S284" i="18"/>
  <c r="S264" i="18"/>
  <c r="O264" i="18"/>
  <c r="O228" i="18"/>
  <c r="S228" i="18"/>
  <c r="O144" i="18"/>
  <c r="S144" i="18"/>
  <c r="O96" i="18"/>
  <c r="S96" i="18"/>
  <c r="L96" i="18"/>
  <c r="O76" i="18"/>
  <c r="S76" i="18"/>
  <c r="L76" i="18"/>
  <c r="Q60" i="18"/>
  <c r="O60" i="18"/>
  <c r="R60" i="18"/>
  <c r="O22" i="18"/>
  <c r="L22" i="18"/>
  <c r="S16" i="18"/>
  <c r="R16" i="18"/>
  <c r="Q922" i="18"/>
  <c r="R922" i="18"/>
  <c r="N922" i="18"/>
  <c r="S902" i="18"/>
  <c r="Q902" i="18"/>
  <c r="N902" i="18"/>
  <c r="R902" i="18"/>
  <c r="L902" i="18"/>
  <c r="L764" i="18"/>
  <c r="O764" i="18"/>
  <c r="R764" i="18"/>
  <c r="N764" i="18"/>
  <c r="Q754" i="18"/>
  <c r="S754" i="18"/>
  <c r="P754" i="18"/>
  <c r="L754" i="18"/>
  <c r="Q734" i="18"/>
  <c r="O734" i="18"/>
  <c r="R734" i="18"/>
  <c r="Q702" i="18"/>
  <c r="O702" i="18"/>
  <c r="R702" i="18"/>
  <c r="P686" i="18"/>
  <c r="T642" i="18"/>
  <c r="T354" i="18"/>
  <c r="M310" i="18"/>
  <c r="M122" i="18"/>
  <c r="O176" i="18"/>
  <c r="S176" i="18"/>
  <c r="Q172" i="18"/>
  <c r="O172" i="18"/>
  <c r="O160" i="18"/>
  <c r="S160" i="18"/>
  <c r="Q156" i="18"/>
  <c r="O156" i="18"/>
  <c r="L995" i="18"/>
  <c r="Q995" i="18"/>
  <c r="S985" i="18"/>
  <c r="Q985" i="18"/>
  <c r="M985" i="18"/>
  <c r="N994" i="18"/>
  <c r="R966" i="18"/>
  <c r="R954" i="18"/>
  <c r="S918" i="18"/>
  <c r="Q918" i="18"/>
  <c r="R906" i="18"/>
  <c r="Q888" i="18"/>
  <c r="P888" i="18"/>
  <c r="Q872" i="18"/>
  <c r="P872" i="18"/>
  <c r="N792" i="18"/>
  <c r="O784" i="18"/>
  <c r="S784" i="18"/>
  <c r="L750" i="18"/>
  <c r="R726" i="18"/>
  <c r="R694" i="18"/>
  <c r="M746" i="18"/>
  <c r="P706" i="18"/>
  <c r="P610" i="18"/>
  <c r="M562" i="18"/>
  <c r="M546" i="18"/>
  <c r="T522" i="18"/>
  <c r="M466" i="18"/>
  <c r="P450" i="18"/>
  <c r="P434" i="18"/>
  <c r="M414" i="18"/>
  <c r="P198" i="18"/>
  <c r="M26" i="18"/>
  <c r="R590" i="18"/>
  <c r="R586" i="18"/>
  <c r="L522" i="18"/>
  <c r="R514" i="18"/>
  <c r="R498" i="18"/>
  <c r="R482" i="18"/>
  <c r="R410" i="18"/>
  <c r="L410" i="18"/>
  <c r="R402" i="18"/>
  <c r="R384" i="18"/>
  <c r="R336" i="18"/>
  <c r="N282" i="18"/>
  <c r="R282" i="18"/>
  <c r="L278" i="18"/>
  <c r="N196" i="18"/>
  <c r="L196" i="18"/>
  <c r="N138" i="18"/>
  <c r="R138" i="18"/>
  <c r="R82" i="18"/>
  <c r="L82" i="18"/>
  <c r="R66" i="18"/>
  <c r="N66" i="18"/>
  <c r="L66" i="18"/>
  <c r="R48" i="18"/>
  <c r="N48" i="18"/>
  <c r="N36" i="18"/>
  <c r="R36" i="18"/>
  <c r="N396" i="18"/>
  <c r="R396" i="18"/>
  <c r="N266" i="18"/>
  <c r="R266" i="18"/>
  <c r="R248" i="18"/>
  <c r="L248" i="18"/>
  <c r="R214" i="18"/>
  <c r="L214" i="18"/>
  <c r="N186" i="18"/>
  <c r="R186" i="18"/>
  <c r="L134" i="18"/>
  <c r="R134" i="18"/>
  <c r="N124" i="18"/>
  <c r="L124" i="18"/>
  <c r="N74" i="18"/>
  <c r="R74" i="18"/>
  <c r="L46" i="18"/>
  <c r="R46" i="18"/>
  <c r="S982" i="18"/>
  <c r="Q982" i="18"/>
  <c r="L962" i="18"/>
  <c r="N938" i="18"/>
  <c r="S934" i="18"/>
  <c r="Q934" i="18"/>
  <c r="T930" i="18"/>
  <c r="S930" i="18"/>
  <c r="R926" i="18"/>
  <c r="P860" i="18"/>
  <c r="T860" i="18"/>
  <c r="O860" i="18"/>
  <c r="P844" i="18"/>
  <c r="T844" i="18"/>
  <c r="O844" i="18"/>
  <c r="L812" i="18"/>
  <c r="O812" i="18"/>
  <c r="L780" i="18"/>
  <c r="O780" i="18"/>
  <c r="P738" i="18"/>
  <c r="P578" i="18"/>
  <c r="P526" i="18"/>
  <c r="M522" i="18"/>
  <c r="T414" i="18"/>
  <c r="T214" i="18"/>
  <c r="T134" i="18"/>
  <c r="M118" i="18"/>
  <c r="P74" i="18"/>
  <c r="R610" i="18"/>
  <c r="R578" i="18"/>
  <c r="N574" i="18"/>
  <c r="R562" i="18"/>
  <c r="N558" i="18"/>
  <c r="R546" i="18"/>
  <c r="N542" i="18"/>
  <c r="R526" i="18"/>
  <c r="R522" i="18"/>
  <c r="R466" i="18"/>
  <c r="N462" i="18"/>
  <c r="R450" i="18"/>
  <c r="N446" i="18"/>
  <c r="R434" i="18"/>
  <c r="N430" i="18"/>
  <c r="R414" i="18"/>
  <c r="L396" i="18"/>
  <c r="R368" i="18"/>
  <c r="R286" i="18"/>
  <c r="L286" i="18"/>
  <c r="L266" i="18"/>
  <c r="N248" i="18"/>
  <c r="L222" i="18"/>
  <c r="R222" i="18"/>
  <c r="S212" i="18"/>
  <c r="L206" i="18"/>
  <c r="N206" i="18"/>
  <c r="L198" i="18"/>
  <c r="N194" i="18"/>
  <c r="R194" i="18"/>
  <c r="N170" i="18"/>
  <c r="R170" i="18"/>
  <c r="N134" i="18"/>
  <c r="R124" i="18"/>
  <c r="R112" i="18"/>
  <c r="L112" i="18"/>
  <c r="L86" i="18"/>
  <c r="R86" i="18"/>
  <c r="R78" i="18"/>
  <c r="N78" i="18"/>
  <c r="L70" i="18"/>
  <c r="R70" i="18"/>
  <c r="R44" i="18"/>
  <c r="L44" i="18"/>
  <c r="N44" i="18"/>
  <c r="R28" i="18"/>
  <c r="L28" i="18"/>
  <c r="L20" i="18"/>
  <c r="R20" i="18"/>
  <c r="R14" i="18"/>
  <c r="L14" i="18"/>
  <c r="N14" i="18"/>
  <c r="S966" i="18"/>
  <c r="Q966" i="18"/>
  <c r="L796" i="18"/>
  <c r="O796" i="18"/>
  <c r="O768" i="18"/>
  <c r="S768" i="18"/>
  <c r="M750" i="18"/>
  <c r="O750" i="18"/>
  <c r="Q742" i="18"/>
  <c r="O742" i="18"/>
  <c r="Q726" i="18"/>
  <c r="O726" i="18"/>
  <c r="Q710" i="18"/>
  <c r="O710" i="18"/>
  <c r="Q694" i="18"/>
  <c r="O694" i="18"/>
  <c r="P750" i="18"/>
  <c r="T710" i="18"/>
  <c r="M578" i="18"/>
  <c r="P562" i="18"/>
  <c r="P546" i="18"/>
  <c r="M526" i="18"/>
  <c r="P466" i="18"/>
  <c r="P414" i="18"/>
  <c r="T266" i="18"/>
  <c r="P214" i="18"/>
  <c r="T198" i="18"/>
  <c r="T186" i="18"/>
  <c r="P134" i="18"/>
  <c r="T118" i="18"/>
  <c r="M74" i="18"/>
  <c r="N526" i="18"/>
  <c r="N414" i="18"/>
  <c r="R270" i="18"/>
  <c r="L270" i="18"/>
  <c r="N226" i="18"/>
  <c r="L226" i="18"/>
  <c r="N210" i="18"/>
  <c r="R210" i="18"/>
  <c r="N154" i="18"/>
  <c r="R154" i="18"/>
  <c r="L120" i="18"/>
  <c r="R120" i="18"/>
  <c r="N106" i="18"/>
  <c r="R106" i="18"/>
  <c r="O92" i="18"/>
  <c r="S26" i="18"/>
  <c r="R24" i="18"/>
  <c r="L2" i="18"/>
  <c r="R989" i="18"/>
  <c r="P956" i="18"/>
  <c r="M952" i="18"/>
  <c r="T928" i="18"/>
  <c r="T920" i="18"/>
  <c r="R956" i="18"/>
  <c r="N952" i="18"/>
  <c r="R928" i="18"/>
  <c r="L920" i="18"/>
  <c r="L886" i="18"/>
  <c r="R858" i="18"/>
  <c r="N854" i="18"/>
  <c r="L838" i="18"/>
  <c r="L826" i="18"/>
  <c r="L822" i="18"/>
  <c r="R794" i="18"/>
  <c r="N790" i="18"/>
  <c r="R778" i="18"/>
  <c r="N774" i="18"/>
  <c r="R762" i="18"/>
  <c r="N758" i="18"/>
  <c r="L465" i="18"/>
  <c r="R465" i="18"/>
  <c r="N455" i="18"/>
  <c r="R455" i="18"/>
  <c r="L449" i="18"/>
  <c r="R449" i="18"/>
  <c r="N439" i="18"/>
  <c r="R439" i="18"/>
  <c r="L433" i="18"/>
  <c r="R433" i="18"/>
  <c r="N423" i="18"/>
  <c r="R423" i="18"/>
  <c r="L417" i="18"/>
  <c r="R417" i="18"/>
  <c r="N407" i="18"/>
  <c r="R407" i="18"/>
  <c r="L401" i="18"/>
  <c r="R401" i="18"/>
  <c r="R385" i="18"/>
  <c r="N385" i="18"/>
  <c r="L385" i="18"/>
  <c r="R377" i="18"/>
  <c r="N377" i="18"/>
  <c r="L377" i="18"/>
  <c r="R369" i="18"/>
  <c r="N369" i="18"/>
  <c r="L369" i="18"/>
  <c r="R361" i="18"/>
  <c r="N361" i="18"/>
  <c r="L361" i="18"/>
  <c r="R353" i="18"/>
  <c r="N353" i="18"/>
  <c r="L353" i="18"/>
  <c r="R345" i="18"/>
  <c r="N345" i="18"/>
  <c r="L345" i="18"/>
  <c r="N956" i="18"/>
  <c r="N858" i="18"/>
  <c r="N794" i="18"/>
  <c r="N778" i="18"/>
  <c r="N762" i="18"/>
  <c r="R677" i="18"/>
  <c r="R629" i="18"/>
  <c r="L613" i="18"/>
  <c r="R593" i="18"/>
  <c r="R577" i="18"/>
  <c r="R561" i="18"/>
  <c r="R545" i="18"/>
  <c r="R529" i="18"/>
  <c r="R513" i="18"/>
  <c r="R497" i="18"/>
  <c r="L473" i="18"/>
  <c r="N473" i="18"/>
  <c r="N465" i="18"/>
  <c r="N459" i="18"/>
  <c r="R459" i="18"/>
  <c r="R453" i="18"/>
  <c r="L453" i="18"/>
  <c r="N449" i="18"/>
  <c r="N443" i="18"/>
  <c r="R443" i="18"/>
  <c r="R437" i="18"/>
  <c r="L437" i="18"/>
  <c r="N433" i="18"/>
  <c r="N427" i="18"/>
  <c r="R427" i="18"/>
  <c r="R421" i="18"/>
  <c r="L421" i="18"/>
  <c r="N417" i="18"/>
  <c r="N411" i="18"/>
  <c r="R411" i="18"/>
  <c r="R405" i="18"/>
  <c r="L405" i="18"/>
  <c r="N401" i="18"/>
  <c r="N2" i="18"/>
  <c r="R992" i="18"/>
  <c r="N999" i="18"/>
  <c r="T992" i="18"/>
  <c r="T960" i="18"/>
  <c r="T952" i="18"/>
  <c r="P924" i="18"/>
  <c r="M920" i="18"/>
  <c r="N972" i="18"/>
  <c r="R960" i="18"/>
  <c r="L952" i="18"/>
  <c r="R924" i="18"/>
  <c r="N920" i="18"/>
  <c r="N908" i="18"/>
  <c r="R890" i="18"/>
  <c r="N886" i="18"/>
  <c r="R878" i="18"/>
  <c r="N874" i="18"/>
  <c r="L854" i="18"/>
  <c r="R842" i="18"/>
  <c r="N838" i="18"/>
  <c r="R830" i="18"/>
  <c r="N822" i="18"/>
  <c r="R814" i="18"/>
  <c r="N810" i="18"/>
  <c r="L790" i="18"/>
  <c r="L774" i="18"/>
  <c r="L758" i="18"/>
  <c r="R748" i="18"/>
  <c r="N489" i="18"/>
  <c r="R489" i="18"/>
  <c r="N463" i="18"/>
  <c r="R463" i="18"/>
  <c r="L457" i="18"/>
  <c r="R457" i="18"/>
  <c r="N447" i="18"/>
  <c r="R447" i="18"/>
  <c r="L441" i="18"/>
  <c r="R441" i="18"/>
  <c r="N431" i="18"/>
  <c r="R431" i="18"/>
  <c r="L425" i="18"/>
  <c r="R425" i="18"/>
  <c r="N415" i="18"/>
  <c r="R415" i="18"/>
  <c r="L409" i="18"/>
  <c r="R409" i="18"/>
  <c r="R389" i="18"/>
  <c r="N389" i="18"/>
  <c r="L389" i="18"/>
  <c r="R381" i="18"/>
  <c r="N381" i="18"/>
  <c r="L381" i="18"/>
  <c r="R373" i="18"/>
  <c r="N373" i="18"/>
  <c r="L373" i="18"/>
  <c r="R365" i="18"/>
  <c r="N365" i="18"/>
  <c r="L365" i="18"/>
  <c r="R357" i="18"/>
  <c r="N357" i="18"/>
  <c r="L357" i="18"/>
  <c r="R349" i="18"/>
  <c r="N349" i="18"/>
  <c r="L349" i="18"/>
  <c r="R341" i="18"/>
  <c r="N341" i="18"/>
  <c r="L341" i="18"/>
  <c r="R673" i="18"/>
  <c r="R657" i="18"/>
  <c r="R645" i="18"/>
  <c r="R625" i="18"/>
  <c r="R613" i="18"/>
  <c r="R609" i="18"/>
  <c r="R601" i="18"/>
  <c r="R585" i="18"/>
  <c r="R569" i="18"/>
  <c r="R553" i="18"/>
  <c r="R537" i="18"/>
  <c r="R521" i="18"/>
  <c r="R505" i="18"/>
  <c r="N481" i="18"/>
  <c r="R481" i="18"/>
  <c r="N467" i="18"/>
  <c r="R467" i="18"/>
  <c r="R461" i="18"/>
  <c r="L461" i="18"/>
  <c r="N457" i="18"/>
  <c r="N451" i="18"/>
  <c r="R451" i="18"/>
  <c r="R445" i="18"/>
  <c r="L445" i="18"/>
  <c r="N441" i="18"/>
  <c r="N435" i="18"/>
  <c r="R435" i="18"/>
  <c r="R429" i="18"/>
  <c r="L429" i="18"/>
  <c r="N425" i="18"/>
  <c r="N419" i="18"/>
  <c r="R419" i="18"/>
  <c r="R413" i="18"/>
  <c r="L413" i="18"/>
  <c r="N409" i="18"/>
  <c r="N403" i="18"/>
  <c r="R403" i="18"/>
  <c r="N399" i="18"/>
  <c r="L399" i="18"/>
  <c r="L337" i="18"/>
  <c r="L333" i="18"/>
  <c r="L321" i="18"/>
  <c r="N281" i="18"/>
  <c r="L245" i="18"/>
  <c r="L241" i="18"/>
  <c r="N205" i="18"/>
  <c r="L183" i="18"/>
  <c r="R167" i="18"/>
  <c r="R155" i="18"/>
  <c r="L151" i="18"/>
  <c r="L135" i="18"/>
  <c r="L111" i="18"/>
  <c r="R103" i="18"/>
  <c r="R91" i="18"/>
  <c r="L83" i="18"/>
  <c r="L77" i="18"/>
  <c r="R51" i="18"/>
  <c r="R45" i="18"/>
  <c r="L41" i="18"/>
  <c r="L23" i="18"/>
  <c r="R3" i="18"/>
  <c r="R121" i="18"/>
  <c r="S105" i="18"/>
  <c r="O71" i="18"/>
  <c r="O55" i="18"/>
  <c r="L43" i="18"/>
  <c r="N33" i="18"/>
  <c r="L25" i="18"/>
  <c r="L13" i="18"/>
  <c r="N305" i="18"/>
  <c r="R241" i="18"/>
  <c r="R237" i="18"/>
  <c r="N167" i="18"/>
  <c r="N135" i="18"/>
  <c r="N51" i="18"/>
  <c r="N45" i="18"/>
  <c r="N15" i="18"/>
  <c r="N3" i="18"/>
  <c r="Q135" i="18"/>
  <c r="O67" i="18"/>
  <c r="O51" i="18"/>
  <c r="R33" i="18"/>
  <c r="N337" i="18"/>
  <c r="N333" i="18"/>
  <c r="N327" i="18"/>
  <c r="R325" i="18"/>
  <c r="L305" i="18"/>
  <c r="R265" i="18"/>
  <c r="N237" i="18"/>
  <c r="R193" i="18"/>
  <c r="N191" i="18"/>
  <c r="N179" i="18"/>
  <c r="R171" i="18"/>
  <c r="N147" i="18"/>
  <c r="R139" i="18"/>
  <c r="R135" i="18"/>
  <c r="R119" i="18"/>
  <c r="N75" i="18"/>
  <c r="N67" i="18"/>
  <c r="N63" i="18"/>
  <c r="R55" i="18"/>
  <c r="L51" i="18"/>
  <c r="L15" i="18"/>
  <c r="S135" i="18"/>
  <c r="L101" i="18"/>
  <c r="O47" i="18"/>
  <c r="L39" i="18"/>
  <c r="N25" i="18"/>
  <c r="L17" i="18"/>
  <c r="L5" i="18"/>
  <c r="S99" i="18"/>
  <c r="Q75" i="18"/>
  <c r="Q63" i="18"/>
  <c r="Q31" i="18"/>
  <c r="S23" i="18"/>
  <c r="Q329" i="18"/>
  <c r="P329" i="18"/>
  <c r="O329" i="18"/>
  <c r="M329" i="18"/>
  <c r="Q251" i="18"/>
  <c r="P251" i="18"/>
  <c r="S251" i="18"/>
  <c r="M251" i="18"/>
  <c r="S137" i="18"/>
  <c r="P137" i="18"/>
  <c r="Q137" i="18"/>
  <c r="T137" i="18"/>
  <c r="P129" i="18"/>
  <c r="S129" i="18"/>
  <c r="Q129" i="18"/>
  <c r="M129" i="18"/>
  <c r="S57" i="18"/>
  <c r="Q57" i="18"/>
  <c r="P57" i="18"/>
  <c r="O57" i="18"/>
  <c r="T57" i="18"/>
  <c r="M998" i="18"/>
  <c r="T719" i="18"/>
  <c r="N719" i="18"/>
  <c r="P719" i="18"/>
  <c r="L719" i="18"/>
  <c r="M687" i="18"/>
  <c r="M655" i="18"/>
  <c r="M227" i="18"/>
  <c r="S568" i="18"/>
  <c r="N568" i="18"/>
  <c r="O568" i="18"/>
  <c r="L568" i="18"/>
  <c r="S254" i="18"/>
  <c r="M254" i="18"/>
  <c r="N254" i="18"/>
  <c r="O254" i="18"/>
  <c r="P254" i="18"/>
  <c r="T254" i="18"/>
  <c r="R254" i="18"/>
  <c r="S52" i="18"/>
  <c r="R52" i="18"/>
  <c r="Q52" i="18"/>
  <c r="O52" i="18"/>
  <c r="N52" i="18"/>
  <c r="O12" i="18"/>
  <c r="L12" i="18"/>
  <c r="Q12" i="18"/>
  <c r="N12" i="18"/>
  <c r="S852" i="18"/>
  <c r="M852" i="18"/>
  <c r="R852" i="18"/>
  <c r="P852" i="18"/>
  <c r="O852" i="18"/>
  <c r="T852" i="18"/>
  <c r="N852" i="18"/>
  <c r="O832" i="18"/>
  <c r="N832" i="18"/>
  <c r="Q832" i="18"/>
  <c r="L832" i="18"/>
  <c r="R550" i="18"/>
  <c r="M550" i="18"/>
  <c r="O550" i="18"/>
  <c r="L550" i="18"/>
  <c r="T550" i="18"/>
  <c r="N550" i="18"/>
  <c r="Q550" i="18"/>
  <c r="Q408" i="18"/>
  <c r="L392" i="18"/>
  <c r="O392" i="18"/>
  <c r="N392" i="18"/>
  <c r="R392" i="18"/>
  <c r="Q392" i="18"/>
  <c r="Q254" i="18"/>
  <c r="R94" i="18"/>
  <c r="P94" i="18"/>
  <c r="S94" i="18"/>
  <c r="L94" i="18"/>
  <c r="M94" i="18"/>
  <c r="N94" i="18"/>
  <c r="T94" i="18"/>
  <c r="O94" i="18"/>
  <c r="R62" i="18"/>
  <c r="T62" i="18"/>
  <c r="S62" i="18"/>
  <c r="L62" i="18"/>
  <c r="M62" i="18"/>
  <c r="N62" i="18"/>
  <c r="P62" i="18"/>
  <c r="O62" i="18"/>
  <c r="Q852" i="18"/>
  <c r="O655" i="18"/>
  <c r="R617" i="18"/>
  <c r="L617" i="18"/>
  <c r="T617" i="18"/>
  <c r="N617" i="18"/>
  <c r="M617" i="18"/>
  <c r="R587" i="18"/>
  <c r="T587" i="18"/>
  <c r="L587" i="18"/>
  <c r="N587" i="18"/>
  <c r="P587" i="18"/>
  <c r="R507" i="18"/>
  <c r="T507" i="18"/>
  <c r="L507" i="18"/>
  <c r="N507" i="18"/>
  <c r="P507" i="18"/>
  <c r="R475" i="18"/>
  <c r="T475" i="18"/>
  <c r="L475" i="18"/>
  <c r="N475" i="18"/>
  <c r="P475" i="18"/>
  <c r="S471" i="18"/>
  <c r="S329" i="18"/>
  <c r="N301" i="18"/>
  <c r="P301" i="18"/>
  <c r="L301" i="18"/>
  <c r="T301" i="18"/>
  <c r="R301" i="18"/>
  <c r="L217" i="18"/>
  <c r="N217" i="18"/>
  <c r="T217" i="18"/>
  <c r="R217" i="18"/>
  <c r="M217" i="18"/>
  <c r="O59" i="18"/>
  <c r="R59" i="18"/>
  <c r="T59" i="18"/>
  <c r="Q59" i="18"/>
  <c r="L59" i="18"/>
  <c r="N59" i="18"/>
  <c r="P59" i="18"/>
  <c r="O37" i="18"/>
  <c r="R37" i="18"/>
  <c r="M37" i="18"/>
  <c r="Q37" i="18"/>
  <c r="L37" i="18"/>
  <c r="P37" i="18"/>
  <c r="N37" i="18"/>
  <c r="T37" i="18"/>
  <c r="S37" i="18"/>
  <c r="R993" i="18"/>
  <c r="S986" i="18"/>
  <c r="M986" i="18"/>
  <c r="O885" i="18"/>
  <c r="M885" i="18"/>
  <c r="M881" i="18"/>
  <c r="T881" i="18"/>
  <c r="T877" i="18"/>
  <c r="O877" i="18"/>
  <c r="P877" i="18"/>
  <c r="P873" i="18"/>
  <c r="S873" i="18"/>
  <c r="O869" i="18"/>
  <c r="M869" i="18"/>
  <c r="Q869" i="18"/>
  <c r="M865" i="18"/>
  <c r="T865" i="18"/>
  <c r="S865" i="18"/>
  <c r="T861" i="18"/>
  <c r="O861" i="18"/>
  <c r="P861" i="18"/>
  <c r="Q861" i="18"/>
  <c r="P857" i="18"/>
  <c r="S857" i="18"/>
  <c r="O853" i="18"/>
  <c r="M853" i="18"/>
  <c r="Q853" i="18"/>
  <c r="M849" i="18"/>
  <c r="T849" i="18"/>
  <c r="S849" i="18"/>
  <c r="T845" i="18"/>
  <c r="O845" i="18"/>
  <c r="P845" i="18"/>
  <c r="Q845" i="18"/>
  <c r="P841" i="18"/>
  <c r="S841" i="18"/>
  <c r="M837" i="18"/>
  <c r="O837" i="18"/>
  <c r="P837" i="18"/>
  <c r="T837" i="18"/>
  <c r="Q837" i="18"/>
  <c r="T833" i="18"/>
  <c r="P833" i="18"/>
  <c r="S833" i="18"/>
  <c r="P829" i="18"/>
  <c r="O829" i="18"/>
  <c r="M829" i="18"/>
  <c r="Q829" i="18"/>
  <c r="T825" i="18"/>
  <c r="M825" i="18"/>
  <c r="S825" i="18"/>
  <c r="M821" i="18"/>
  <c r="O821" i="18"/>
  <c r="P821" i="18"/>
  <c r="T821" i="18"/>
  <c r="Q821" i="18"/>
  <c r="T809" i="18"/>
  <c r="M809" i="18"/>
  <c r="S809" i="18"/>
  <c r="M805" i="18"/>
  <c r="O805" i="18"/>
  <c r="P805" i="18"/>
  <c r="T805" i="18"/>
  <c r="Q805" i="18"/>
  <c r="T801" i="18"/>
  <c r="P801" i="18"/>
  <c r="S801" i="18"/>
  <c r="P797" i="18"/>
  <c r="O797" i="18"/>
  <c r="M797" i="18"/>
  <c r="Q797" i="18"/>
  <c r="T793" i="18"/>
  <c r="M793" i="18"/>
  <c r="S793" i="18"/>
  <c r="M789" i="18"/>
  <c r="O789" i="18"/>
  <c r="P789" i="18"/>
  <c r="T789" i="18"/>
  <c r="Q789" i="18"/>
  <c r="T785" i="18"/>
  <c r="P785" i="18"/>
  <c r="S785" i="18"/>
  <c r="T761" i="18"/>
  <c r="M761" i="18"/>
  <c r="S761" i="18"/>
  <c r="M757" i="18"/>
  <c r="O757" i="18"/>
  <c r="P757" i="18"/>
  <c r="T757" i="18"/>
  <c r="Q757" i="18"/>
  <c r="Q745" i="18"/>
  <c r="M745" i="18"/>
  <c r="T745" i="18"/>
  <c r="S745" i="18"/>
  <c r="S739" i="18"/>
  <c r="P700" i="18"/>
  <c r="P460" i="18"/>
  <c r="T340" i="18"/>
  <c r="M52" i="18"/>
  <c r="O691" i="18"/>
  <c r="Q691" i="18"/>
  <c r="T691" i="18"/>
  <c r="R671" i="18"/>
  <c r="L993" i="18"/>
  <c r="O984" i="18"/>
  <c r="P979" i="18"/>
  <c r="M971" i="18"/>
  <c r="T967" i="18"/>
  <c r="P963" i="18"/>
  <c r="M955" i="18"/>
  <c r="T951" i="18"/>
  <c r="P947" i="18"/>
  <c r="M939" i="18"/>
  <c r="T935" i="18"/>
  <c r="P931" i="18"/>
  <c r="M923" i="18"/>
  <c r="T919" i="18"/>
  <c r="N986" i="18"/>
  <c r="O981" i="18"/>
  <c r="M981" i="18"/>
  <c r="R979" i="18"/>
  <c r="M977" i="18"/>
  <c r="Q977" i="18"/>
  <c r="T977" i="18"/>
  <c r="R975" i="18"/>
  <c r="T973" i="18"/>
  <c r="O973" i="18"/>
  <c r="P973" i="18"/>
  <c r="R971" i="18"/>
  <c r="P969" i="18"/>
  <c r="Q969" i="18"/>
  <c r="R967" i="18"/>
  <c r="O965" i="18"/>
  <c r="M965" i="18"/>
  <c r="R963" i="18"/>
  <c r="M961" i="18"/>
  <c r="Q961" i="18"/>
  <c r="T961" i="18"/>
  <c r="R959" i="18"/>
  <c r="T957" i="18"/>
  <c r="O957" i="18"/>
  <c r="P957" i="18"/>
  <c r="R955" i="18"/>
  <c r="P953" i="18"/>
  <c r="Q953" i="18"/>
  <c r="R951" i="18"/>
  <c r="O949" i="18"/>
  <c r="M949" i="18"/>
  <c r="R947" i="18"/>
  <c r="M945" i="18"/>
  <c r="Q945" i="18"/>
  <c r="T945" i="18"/>
  <c r="R943" i="18"/>
  <c r="T941" i="18"/>
  <c r="O941" i="18"/>
  <c r="P941" i="18"/>
  <c r="R939" i="18"/>
  <c r="P937" i="18"/>
  <c r="Q937" i="18"/>
  <c r="R935" i="18"/>
  <c r="O933" i="18"/>
  <c r="M933" i="18"/>
  <c r="R931" i="18"/>
  <c r="M929" i="18"/>
  <c r="Q929" i="18"/>
  <c r="T929" i="18"/>
  <c r="R927" i="18"/>
  <c r="T925" i="18"/>
  <c r="O925" i="18"/>
  <c r="P925" i="18"/>
  <c r="R923" i="18"/>
  <c r="P921" i="18"/>
  <c r="Q921" i="18"/>
  <c r="R919" i="18"/>
  <c r="O917" i="18"/>
  <c r="M917" i="18"/>
  <c r="R915" i="18"/>
  <c r="M913" i="18"/>
  <c r="Q913" i="18"/>
  <c r="T913" i="18"/>
  <c r="R911" i="18"/>
  <c r="T909" i="18"/>
  <c r="O909" i="18"/>
  <c r="P909" i="18"/>
  <c r="R907" i="18"/>
  <c r="P905" i="18"/>
  <c r="Q905" i="18"/>
  <c r="R903" i="18"/>
  <c r="O901" i="18"/>
  <c r="M901" i="18"/>
  <c r="R899" i="18"/>
  <c r="R897" i="18"/>
  <c r="N893" i="18"/>
  <c r="R891" i="18"/>
  <c r="N889" i="18"/>
  <c r="R887" i="18"/>
  <c r="N885" i="18"/>
  <c r="R883" i="18"/>
  <c r="N881" i="18"/>
  <c r="R879" i="18"/>
  <c r="N877" i="18"/>
  <c r="R875" i="18"/>
  <c r="N873" i="18"/>
  <c r="R871" i="18"/>
  <c r="N869" i="18"/>
  <c r="R867" i="18"/>
  <c r="N865" i="18"/>
  <c r="R863" i="18"/>
  <c r="N861" i="18"/>
  <c r="R859" i="18"/>
  <c r="N857" i="18"/>
  <c r="R855" i="18"/>
  <c r="N853" i="18"/>
  <c r="R851" i="18"/>
  <c r="N849" i="18"/>
  <c r="R847" i="18"/>
  <c r="N845" i="18"/>
  <c r="R843" i="18"/>
  <c r="N841" i="18"/>
  <c r="R839" i="18"/>
  <c r="N837" i="18"/>
  <c r="R835" i="18"/>
  <c r="N833" i="18"/>
  <c r="R831" i="18"/>
  <c r="N829" i="18"/>
  <c r="R827" i="18"/>
  <c r="N825" i="18"/>
  <c r="R823" i="18"/>
  <c r="N821" i="18"/>
  <c r="R819" i="18"/>
  <c r="N817" i="18"/>
  <c r="R815" i="18"/>
  <c r="R811" i="18"/>
  <c r="N809" i="18"/>
  <c r="R807" i="18"/>
  <c r="N805" i="18"/>
  <c r="R803" i="18"/>
  <c r="N801" i="18"/>
  <c r="R799" i="18"/>
  <c r="N797" i="18"/>
  <c r="R795" i="18"/>
  <c r="N793" i="18"/>
  <c r="R791" i="18"/>
  <c r="N789" i="18"/>
  <c r="R787" i="18"/>
  <c r="N785" i="18"/>
  <c r="R783" i="18"/>
  <c r="R779" i="18"/>
  <c r="N777" i="18"/>
  <c r="R775" i="18"/>
  <c r="R771" i="18"/>
  <c r="N769" i="18"/>
  <c r="R767" i="18"/>
  <c r="N765" i="18"/>
  <c r="R763" i="18"/>
  <c r="N761" i="18"/>
  <c r="R759" i="18"/>
  <c r="N757" i="18"/>
  <c r="R755" i="18"/>
  <c r="N753" i="18"/>
  <c r="S747" i="18"/>
  <c r="N745" i="18"/>
  <c r="Q739" i="18"/>
  <c r="T737" i="18"/>
  <c r="O737" i="18"/>
  <c r="P737" i="18"/>
  <c r="R733" i="18"/>
  <c r="L725" i="18"/>
  <c r="Q723" i="18"/>
  <c r="T721" i="18"/>
  <c r="O721" i="18"/>
  <c r="P721" i="18"/>
  <c r="R717" i="18"/>
  <c r="N713" i="18"/>
  <c r="L709" i="18"/>
  <c r="T705" i="18"/>
  <c r="O705" i="18"/>
  <c r="P705" i="18"/>
  <c r="R701" i="18"/>
  <c r="L693" i="18"/>
  <c r="T568" i="18"/>
  <c r="M556" i="18"/>
  <c r="T504" i="18"/>
  <c r="M492" i="18"/>
  <c r="M460" i="18"/>
  <c r="T408" i="18"/>
  <c r="P392" i="18"/>
  <c r="M340" i="18"/>
  <c r="P260" i="18"/>
  <c r="T232" i="18"/>
  <c r="T152" i="18"/>
  <c r="P100" i="18"/>
  <c r="T56" i="18"/>
  <c r="P52" i="18"/>
  <c r="M12" i="18"/>
  <c r="N691" i="18"/>
  <c r="L687" i="18"/>
  <c r="P683" i="18"/>
  <c r="O683" i="18"/>
  <c r="S683" i="18"/>
  <c r="M683" i="18"/>
  <c r="S681" i="18"/>
  <c r="R679" i="18"/>
  <c r="N675" i="18"/>
  <c r="L671" i="18"/>
  <c r="P667" i="18"/>
  <c r="O667" i="18"/>
  <c r="S667" i="18"/>
  <c r="M667" i="18"/>
  <c r="N659" i="18"/>
  <c r="P651" i="18"/>
  <c r="O651" i="18"/>
  <c r="S651" i="18"/>
  <c r="M651" i="18"/>
  <c r="R647" i="18"/>
  <c r="L639" i="18"/>
  <c r="P635" i="18"/>
  <c r="O635" i="18"/>
  <c r="S635" i="18"/>
  <c r="M635" i="18"/>
  <c r="N627" i="18"/>
  <c r="L623" i="18"/>
  <c r="P619" i="18"/>
  <c r="O619" i="18"/>
  <c r="S619" i="18"/>
  <c r="M619" i="18"/>
  <c r="S617" i="18"/>
  <c r="R615" i="18"/>
  <c r="O587" i="18"/>
  <c r="O571" i="18"/>
  <c r="O555" i="18"/>
  <c r="O523" i="18"/>
  <c r="O507" i="18"/>
  <c r="O491" i="18"/>
  <c r="O475" i="18"/>
  <c r="L471" i="18"/>
  <c r="M397" i="18"/>
  <c r="O397" i="18"/>
  <c r="P397" i="18"/>
  <c r="S397" i="18"/>
  <c r="Q393" i="18"/>
  <c r="O393" i="18"/>
  <c r="T393" i="18"/>
  <c r="S393" i="18"/>
  <c r="P393" i="18"/>
  <c r="L329" i="18"/>
  <c r="R323" i="18"/>
  <c r="L315" i="18"/>
  <c r="O311" i="18"/>
  <c r="M311" i="18"/>
  <c r="Q311" i="18"/>
  <c r="R307" i="18"/>
  <c r="P303" i="18"/>
  <c r="O303" i="18"/>
  <c r="S303" i="18"/>
  <c r="T303" i="18"/>
  <c r="N295" i="18"/>
  <c r="S291" i="18"/>
  <c r="Q291" i="18"/>
  <c r="T291" i="18"/>
  <c r="S275" i="18"/>
  <c r="Q275" i="18"/>
  <c r="T275" i="18"/>
  <c r="R271" i="18"/>
  <c r="L263" i="18"/>
  <c r="S259" i="18"/>
  <c r="Q259" i="18"/>
  <c r="T259" i="18"/>
  <c r="L253" i="18"/>
  <c r="L251" i="18"/>
  <c r="M247" i="18"/>
  <c r="S247" i="18"/>
  <c r="O247" i="18"/>
  <c r="L243" i="18"/>
  <c r="S239" i="18"/>
  <c r="P239" i="18"/>
  <c r="O239" i="18"/>
  <c r="T239" i="18"/>
  <c r="L227" i="18"/>
  <c r="S223" i="18"/>
  <c r="P223" i="18"/>
  <c r="O223" i="18"/>
  <c r="T223" i="18"/>
  <c r="R219" i="18"/>
  <c r="Q217" i="18"/>
  <c r="N215" i="18"/>
  <c r="L211" i="18"/>
  <c r="S207" i="18"/>
  <c r="P207" i="18"/>
  <c r="O207" i="18"/>
  <c r="T207" i="18"/>
  <c r="N189" i="18"/>
  <c r="O185" i="18"/>
  <c r="P185" i="18"/>
  <c r="Q185" i="18"/>
  <c r="T185" i="18"/>
  <c r="L181" i="18"/>
  <c r="O169" i="18"/>
  <c r="P169" i="18"/>
  <c r="Q169" i="18"/>
  <c r="T169" i="18"/>
  <c r="O153" i="18"/>
  <c r="P153" i="18"/>
  <c r="Q153" i="18"/>
  <c r="T153" i="18"/>
  <c r="L149" i="18"/>
  <c r="R145" i="18"/>
  <c r="L137" i="18"/>
  <c r="Q133" i="18"/>
  <c r="P133" i="18"/>
  <c r="O133" i="18"/>
  <c r="M133" i="18"/>
  <c r="T133" i="18"/>
  <c r="L129" i="18"/>
  <c r="Q125" i="18"/>
  <c r="M125" i="18"/>
  <c r="O125" i="18"/>
  <c r="T125" i="18"/>
  <c r="S125" i="18"/>
  <c r="N113" i="18"/>
  <c r="P97" i="18"/>
  <c r="O97" i="18"/>
  <c r="S97" i="18"/>
  <c r="M97" i="18"/>
  <c r="S93" i="18"/>
  <c r="M93" i="18"/>
  <c r="Q93" i="18"/>
  <c r="T93" i="18"/>
  <c r="O93" i="18"/>
  <c r="N61" i="18"/>
  <c r="N57" i="18"/>
  <c r="N53" i="18"/>
  <c r="R29" i="18"/>
  <c r="O991" i="18"/>
  <c r="M974" i="18"/>
  <c r="P942" i="18"/>
  <c r="M910" i="18"/>
  <c r="O986" i="18"/>
  <c r="O979" i="18"/>
  <c r="S975" i="18"/>
  <c r="S971" i="18"/>
  <c r="O969" i="18"/>
  <c r="S965" i="18"/>
  <c r="S961" i="18"/>
  <c r="Q957" i="18"/>
  <c r="Q955" i="18"/>
  <c r="Q951" i="18"/>
  <c r="O947" i="18"/>
  <c r="S943" i="18"/>
  <c r="S939" i="18"/>
  <c r="O937" i="18"/>
  <c r="S933" i="18"/>
  <c r="S929" i="18"/>
  <c r="Q925" i="18"/>
  <c r="Q923" i="18"/>
  <c r="Q919" i="18"/>
  <c r="O915" i="18"/>
  <c r="S911" i="18"/>
  <c r="S907" i="18"/>
  <c r="O905" i="18"/>
  <c r="S901" i="18"/>
  <c r="Q891" i="18"/>
  <c r="Q889" i="18"/>
  <c r="Q885" i="18"/>
  <c r="O881" i="18"/>
  <c r="S877" i="18"/>
  <c r="O873" i="18"/>
  <c r="Q867" i="18"/>
  <c r="O857" i="18"/>
  <c r="Q851" i="18"/>
  <c r="O841" i="18"/>
  <c r="Q835" i="18"/>
  <c r="O825" i="18"/>
  <c r="Q819" i="18"/>
  <c r="O809" i="18"/>
  <c r="Q803" i="18"/>
  <c r="O793" i="18"/>
  <c r="Q787" i="18"/>
  <c r="O777" i="18"/>
  <c r="Q771" i="18"/>
  <c r="O761" i="18"/>
  <c r="Q755" i="18"/>
  <c r="T751" i="18"/>
  <c r="R751" i="18"/>
  <c r="P751" i="18"/>
  <c r="N751" i="18"/>
  <c r="L747" i="18"/>
  <c r="L739" i="18"/>
  <c r="T735" i="18"/>
  <c r="N735" i="18"/>
  <c r="P735" i="18"/>
  <c r="L735" i="18"/>
  <c r="S721" i="18"/>
  <c r="O713" i="18"/>
  <c r="Q705" i="18"/>
  <c r="S701" i="18"/>
  <c r="T839" i="18"/>
  <c r="M827" i="18"/>
  <c r="T807" i="18"/>
  <c r="M795" i="18"/>
  <c r="T775" i="18"/>
  <c r="M763" i="18"/>
  <c r="M691" i="18"/>
  <c r="T667" i="18"/>
  <c r="T635" i="18"/>
  <c r="M587" i="18"/>
  <c r="M523" i="18"/>
  <c r="M491" i="18"/>
  <c r="T311" i="18"/>
  <c r="M303" i="18"/>
  <c r="P291" i="18"/>
  <c r="P259" i="18"/>
  <c r="T247" i="18"/>
  <c r="M239" i="18"/>
  <c r="P227" i="18"/>
  <c r="M207" i="18"/>
  <c r="S598" i="18"/>
  <c r="S584" i="18"/>
  <c r="N584" i="18"/>
  <c r="O584" i="18"/>
  <c r="L584" i="18"/>
  <c r="Q572" i="18"/>
  <c r="R572" i="18"/>
  <c r="O572" i="18"/>
  <c r="S572" i="18"/>
  <c r="N572" i="18"/>
  <c r="R568" i="18"/>
  <c r="S534" i="18"/>
  <c r="S520" i="18"/>
  <c r="N520" i="18"/>
  <c r="O520" i="18"/>
  <c r="L520" i="18"/>
  <c r="Q508" i="18"/>
  <c r="R508" i="18"/>
  <c r="O508" i="18"/>
  <c r="S508" i="18"/>
  <c r="N508" i="18"/>
  <c r="S424" i="18"/>
  <c r="N424" i="18"/>
  <c r="O424" i="18"/>
  <c r="L424" i="18"/>
  <c r="Q412" i="18"/>
  <c r="R412" i="18"/>
  <c r="O412" i="18"/>
  <c r="S412" i="18"/>
  <c r="N412" i="18"/>
  <c r="Q394" i="18"/>
  <c r="T394" i="18"/>
  <c r="N394" i="18"/>
  <c r="O394" i="18"/>
  <c r="S394" i="18"/>
  <c r="P394" i="18"/>
  <c r="L394" i="18"/>
  <c r="Q378" i="18"/>
  <c r="T378" i="18"/>
  <c r="N378" i="18"/>
  <c r="O378" i="18"/>
  <c r="S378" i="18"/>
  <c r="P378" i="18"/>
  <c r="L378" i="18"/>
  <c r="Q346" i="18"/>
  <c r="T346" i="18"/>
  <c r="N346" i="18"/>
  <c r="O346" i="18"/>
  <c r="S346" i="18"/>
  <c r="P346" i="18"/>
  <c r="L346" i="18"/>
  <c r="Q330" i="18"/>
  <c r="T330" i="18"/>
  <c r="R330" i="18"/>
  <c r="O330" i="18"/>
  <c r="S330" i="18"/>
  <c r="M330" i="18"/>
  <c r="L330" i="18"/>
  <c r="O322" i="18"/>
  <c r="R322" i="18"/>
  <c r="T322" i="18"/>
  <c r="Q322" i="18"/>
  <c r="M322" i="18"/>
  <c r="N322" i="18"/>
  <c r="Q276" i="18"/>
  <c r="R276" i="18"/>
  <c r="O276" i="18"/>
  <c r="S276" i="18"/>
  <c r="N276" i="18"/>
  <c r="S256" i="18"/>
  <c r="N256" i="18"/>
  <c r="O256" i="18"/>
  <c r="L256" i="18"/>
  <c r="R232" i="18"/>
  <c r="Q204" i="18"/>
  <c r="R204" i="18"/>
  <c r="O204" i="18"/>
  <c r="S204" i="18"/>
  <c r="N204" i="18"/>
  <c r="L168" i="18"/>
  <c r="O168" i="18"/>
  <c r="S168" i="18"/>
  <c r="N168" i="18"/>
  <c r="S164" i="18"/>
  <c r="R164" i="18"/>
  <c r="Q164" i="18"/>
  <c r="O164" i="18"/>
  <c r="N164" i="18"/>
  <c r="O126" i="18"/>
  <c r="M126" i="18"/>
  <c r="N126" i="18"/>
  <c r="Q126" i="18"/>
  <c r="P126" i="18"/>
  <c r="T126" i="18"/>
  <c r="L126" i="18"/>
  <c r="R108" i="18"/>
  <c r="O108" i="18"/>
  <c r="S108" i="18"/>
  <c r="N108" i="18"/>
  <c r="L72" i="18"/>
  <c r="O72" i="18"/>
  <c r="S72" i="18"/>
  <c r="R72" i="18"/>
  <c r="S68" i="18"/>
  <c r="R68" i="18"/>
  <c r="Q68" i="18"/>
  <c r="O68" i="18"/>
  <c r="N68" i="18"/>
  <c r="Q62" i="18"/>
  <c r="R12" i="18"/>
  <c r="Q8" i="18"/>
  <c r="N8" i="18"/>
  <c r="S8" i="18"/>
  <c r="R8" i="18"/>
  <c r="P981" i="18"/>
  <c r="T969" i="18"/>
  <c r="M957" i="18"/>
  <c r="P949" i="18"/>
  <c r="T937" i="18"/>
  <c r="M925" i="18"/>
  <c r="P917" i="18"/>
  <c r="T905" i="18"/>
  <c r="P885" i="18"/>
  <c r="T873" i="18"/>
  <c r="M861" i="18"/>
  <c r="P853" i="18"/>
  <c r="T841" i="18"/>
  <c r="O978" i="18"/>
  <c r="R978" i="18"/>
  <c r="P978" i="18"/>
  <c r="Q978" i="18"/>
  <c r="N978" i="18"/>
  <c r="R974" i="18"/>
  <c r="O946" i="18"/>
  <c r="R946" i="18"/>
  <c r="P946" i="18"/>
  <c r="Q946" i="18"/>
  <c r="N946" i="18"/>
  <c r="R942" i="18"/>
  <c r="O914" i="18"/>
  <c r="R914" i="18"/>
  <c r="P914" i="18"/>
  <c r="Q914" i="18"/>
  <c r="N914" i="18"/>
  <c r="R910" i="18"/>
  <c r="S868" i="18"/>
  <c r="M868" i="18"/>
  <c r="R868" i="18"/>
  <c r="P868" i="18"/>
  <c r="O868" i="18"/>
  <c r="T868" i="18"/>
  <c r="N868" i="18"/>
  <c r="L852" i="18"/>
  <c r="O848" i="18"/>
  <c r="T848" i="18"/>
  <c r="N848" i="18"/>
  <c r="Q848" i="18"/>
  <c r="P848" i="18"/>
  <c r="L848" i="18"/>
  <c r="R832" i="18"/>
  <c r="S804" i="18"/>
  <c r="R804" i="18"/>
  <c r="O804" i="18"/>
  <c r="N804" i="18"/>
  <c r="S788" i="18"/>
  <c r="R788" i="18"/>
  <c r="L788" i="18"/>
  <c r="O788" i="18"/>
  <c r="N788" i="18"/>
  <c r="S744" i="18"/>
  <c r="R744" i="18"/>
  <c r="L744" i="18"/>
  <c r="O744" i="18"/>
  <c r="N744" i="18"/>
  <c r="S728" i="18"/>
  <c r="R728" i="18"/>
  <c r="L728" i="18"/>
  <c r="O728" i="18"/>
  <c r="N728" i="18"/>
  <c r="S712" i="18"/>
  <c r="R712" i="18"/>
  <c r="L712" i="18"/>
  <c r="O712" i="18"/>
  <c r="N712" i="18"/>
  <c r="S696" i="18"/>
  <c r="R696" i="18"/>
  <c r="L696" i="18"/>
  <c r="O696" i="18"/>
  <c r="N696" i="18"/>
  <c r="M378" i="18"/>
  <c r="T22" i="18"/>
  <c r="L614" i="18"/>
  <c r="M614" i="18"/>
  <c r="O614" i="18"/>
  <c r="N614" i="18"/>
  <c r="T614" i="18"/>
  <c r="R614" i="18"/>
  <c r="S614" i="18"/>
  <c r="R606" i="18"/>
  <c r="T606" i="18"/>
  <c r="L606" i="18"/>
  <c r="M606" i="18"/>
  <c r="N606" i="18"/>
  <c r="P606" i="18"/>
  <c r="S606" i="18"/>
  <c r="R566" i="18"/>
  <c r="M566" i="18"/>
  <c r="O566" i="18"/>
  <c r="L566" i="18"/>
  <c r="T566" i="18"/>
  <c r="N566" i="18"/>
  <c r="Q566" i="18"/>
  <c r="R502" i="18"/>
  <c r="M502" i="18"/>
  <c r="O502" i="18"/>
  <c r="L502" i="18"/>
  <c r="T502" i="18"/>
  <c r="N502" i="18"/>
  <c r="Q502" i="18"/>
  <c r="R454" i="18"/>
  <c r="M454" i="18"/>
  <c r="O454" i="18"/>
  <c r="L454" i="18"/>
  <c r="T454" i="18"/>
  <c r="N454" i="18"/>
  <c r="Q454" i="18"/>
  <c r="R356" i="18"/>
  <c r="Q356" i="18"/>
  <c r="L356" i="18"/>
  <c r="N356" i="18"/>
  <c r="Q256" i="18"/>
  <c r="L104" i="18"/>
  <c r="O104" i="18"/>
  <c r="N104" i="18"/>
  <c r="R104" i="18"/>
  <c r="R40" i="18"/>
  <c r="Q40" i="18"/>
  <c r="L40" i="18"/>
  <c r="N40" i="18"/>
  <c r="S40" i="18"/>
  <c r="M848" i="18"/>
  <c r="R980" i="18"/>
  <c r="T980" i="18"/>
  <c r="L980" i="18"/>
  <c r="M980" i="18"/>
  <c r="N980" i="18"/>
  <c r="P980" i="18"/>
  <c r="S980" i="18"/>
  <c r="R964" i="18"/>
  <c r="T964" i="18"/>
  <c r="L964" i="18"/>
  <c r="M964" i="18"/>
  <c r="N964" i="18"/>
  <c r="P964" i="18"/>
  <c r="S964" i="18"/>
  <c r="R948" i="18"/>
  <c r="T948" i="18"/>
  <c r="L948" i="18"/>
  <c r="M948" i="18"/>
  <c r="N948" i="18"/>
  <c r="P948" i="18"/>
  <c r="S948" i="18"/>
  <c r="R932" i="18"/>
  <c r="T932" i="18"/>
  <c r="L932" i="18"/>
  <c r="M932" i="18"/>
  <c r="N932" i="18"/>
  <c r="P932" i="18"/>
  <c r="S932" i="18"/>
  <c r="R916" i="18"/>
  <c r="T916" i="18"/>
  <c r="L916" i="18"/>
  <c r="M916" i="18"/>
  <c r="N916" i="18"/>
  <c r="P916" i="18"/>
  <c r="S916" i="18"/>
  <c r="O910" i="18"/>
  <c r="R900" i="18"/>
  <c r="T900" i="18"/>
  <c r="L900" i="18"/>
  <c r="M900" i="18"/>
  <c r="N900" i="18"/>
  <c r="P900" i="18"/>
  <c r="S900" i="18"/>
  <c r="Q728" i="18"/>
  <c r="Q696" i="18"/>
  <c r="T829" i="18"/>
  <c r="P809" i="18"/>
  <c r="M785" i="18"/>
  <c r="P745" i="18"/>
  <c r="M721" i="18"/>
  <c r="P617" i="18"/>
  <c r="M393" i="18"/>
  <c r="M169" i="18"/>
  <c r="T145" i="18"/>
  <c r="P125" i="18"/>
  <c r="T97" i="18"/>
  <c r="M57" i="18"/>
  <c r="Q683" i="18"/>
  <c r="R633" i="18"/>
  <c r="L633" i="18"/>
  <c r="T633" i="18"/>
  <c r="N633" i="18"/>
  <c r="M633" i="18"/>
  <c r="Q619" i="18"/>
  <c r="R599" i="18"/>
  <c r="P599" i="18"/>
  <c r="L599" i="18"/>
  <c r="N599" i="18"/>
  <c r="R583" i="18"/>
  <c r="P583" i="18"/>
  <c r="L583" i="18"/>
  <c r="N583" i="18"/>
  <c r="R567" i="18"/>
  <c r="P567" i="18"/>
  <c r="L567" i="18"/>
  <c r="N567" i="18"/>
  <c r="R551" i="18"/>
  <c r="P551" i="18"/>
  <c r="L551" i="18"/>
  <c r="N551" i="18"/>
  <c r="R535" i="18"/>
  <c r="P535" i="18"/>
  <c r="L535" i="18"/>
  <c r="N535" i="18"/>
  <c r="R519" i="18"/>
  <c r="P519" i="18"/>
  <c r="L519" i="18"/>
  <c r="N519" i="18"/>
  <c r="R503" i="18"/>
  <c r="P503" i="18"/>
  <c r="L503" i="18"/>
  <c r="N503" i="18"/>
  <c r="R487" i="18"/>
  <c r="P487" i="18"/>
  <c r="L487" i="18"/>
  <c r="N487" i="18"/>
  <c r="Q397" i="18"/>
  <c r="R317" i="18"/>
  <c r="P317" i="18"/>
  <c r="L317" i="18"/>
  <c r="M317" i="18"/>
  <c r="N317" i="18"/>
  <c r="Q303" i="18"/>
  <c r="O259" i="18"/>
  <c r="O251" i="18"/>
  <c r="Q247" i="18"/>
  <c r="L233" i="18"/>
  <c r="N233" i="18"/>
  <c r="T233" i="18"/>
  <c r="R233" i="18"/>
  <c r="M233" i="18"/>
  <c r="Q223" i="18"/>
  <c r="R159" i="18"/>
  <c r="M159" i="18"/>
  <c r="L159" i="18"/>
  <c r="N159" i="18"/>
  <c r="T159" i="18"/>
  <c r="O137" i="18"/>
  <c r="L115" i="18"/>
  <c r="O115" i="18"/>
  <c r="N115" i="18"/>
  <c r="S115" i="18"/>
  <c r="R115" i="18"/>
  <c r="M115" i="18"/>
  <c r="S79" i="18"/>
  <c r="R79" i="18"/>
  <c r="M79" i="18"/>
  <c r="L79" i="18"/>
  <c r="O79" i="18"/>
  <c r="N79" i="18"/>
  <c r="T79" i="18"/>
  <c r="Q61" i="18"/>
  <c r="O53" i="18"/>
  <c r="O11" i="18"/>
  <c r="R11" i="18"/>
  <c r="T11" i="18"/>
  <c r="Q11" i="18"/>
  <c r="L11" i="18"/>
  <c r="N11" i="18"/>
  <c r="P11" i="18"/>
  <c r="L89" i="18"/>
  <c r="S89" i="18"/>
  <c r="N89" i="18"/>
  <c r="P89" i="18"/>
  <c r="R89" i="18"/>
  <c r="Q89" i="18"/>
  <c r="T89" i="18"/>
  <c r="S11" i="18"/>
  <c r="M897" i="18"/>
  <c r="Q897" i="18"/>
  <c r="T897" i="18"/>
  <c r="M725" i="18"/>
  <c r="S725" i="18"/>
  <c r="P725" i="18"/>
  <c r="T725" i="18"/>
  <c r="O725" i="18"/>
  <c r="Q671" i="18"/>
  <c r="T671" i="18"/>
  <c r="S671" i="18"/>
  <c r="P671" i="18"/>
  <c r="Q655" i="18"/>
  <c r="T655" i="18"/>
  <c r="S655" i="18"/>
  <c r="P655" i="18"/>
  <c r="O611" i="18"/>
  <c r="Q611" i="18"/>
  <c r="P611" i="18"/>
  <c r="Q471" i="18"/>
  <c r="M471" i="18"/>
  <c r="O471" i="18"/>
  <c r="S253" i="18"/>
  <c r="P253" i="18"/>
  <c r="M253" i="18"/>
  <c r="O253" i="18"/>
  <c r="O189" i="18"/>
  <c r="M189" i="18"/>
  <c r="Q189" i="18"/>
  <c r="T189" i="18"/>
  <c r="S189" i="18"/>
  <c r="O173" i="18"/>
  <c r="M173" i="18"/>
  <c r="Q173" i="18"/>
  <c r="T173" i="18"/>
  <c r="S173" i="18"/>
  <c r="O157" i="18"/>
  <c r="M157" i="18"/>
  <c r="Q157" i="18"/>
  <c r="T157" i="18"/>
  <c r="S157" i="18"/>
  <c r="S69" i="18"/>
  <c r="T69" i="18"/>
  <c r="M69" i="18"/>
  <c r="Q69" i="18"/>
  <c r="P69" i="18"/>
  <c r="Q993" i="18"/>
  <c r="Q998" i="18"/>
  <c r="T998" i="18"/>
  <c r="N998" i="18"/>
  <c r="S998" i="18"/>
  <c r="Q556" i="18"/>
  <c r="R556" i="18"/>
  <c r="O556" i="18"/>
  <c r="S556" i="18"/>
  <c r="N556" i="18"/>
  <c r="S504" i="18"/>
  <c r="N504" i="18"/>
  <c r="O504" i="18"/>
  <c r="L504" i="18"/>
  <c r="Q492" i="18"/>
  <c r="R492" i="18"/>
  <c r="O492" i="18"/>
  <c r="S492" i="18"/>
  <c r="N492" i="18"/>
  <c r="Q460" i="18"/>
  <c r="R460" i="18"/>
  <c r="O460" i="18"/>
  <c r="S460" i="18"/>
  <c r="N460" i="18"/>
  <c r="M366" i="18"/>
  <c r="R366" i="18"/>
  <c r="S366" i="18"/>
  <c r="P366" i="18"/>
  <c r="Q366" i="18"/>
  <c r="T366" i="18"/>
  <c r="N366" i="18"/>
  <c r="M334" i="18"/>
  <c r="R334" i="18"/>
  <c r="S334" i="18"/>
  <c r="P334" i="18"/>
  <c r="Q334" i="18"/>
  <c r="T334" i="18"/>
  <c r="N334" i="18"/>
  <c r="Q260" i="18"/>
  <c r="R260" i="18"/>
  <c r="O260" i="18"/>
  <c r="S260" i="18"/>
  <c r="N260" i="18"/>
  <c r="Q250" i="18"/>
  <c r="T250" i="18"/>
  <c r="R250" i="18"/>
  <c r="S250" i="18"/>
  <c r="O250" i="18"/>
  <c r="P250" i="18"/>
  <c r="N250" i="18"/>
  <c r="L152" i="18"/>
  <c r="O152" i="18"/>
  <c r="S152" i="18"/>
  <c r="N152" i="18"/>
  <c r="S148" i="18"/>
  <c r="R148" i="18"/>
  <c r="Q148" i="18"/>
  <c r="O148" i="18"/>
  <c r="N148" i="18"/>
  <c r="S114" i="18"/>
  <c r="R114" i="18"/>
  <c r="T114" i="18"/>
  <c r="O114" i="18"/>
  <c r="M114" i="18"/>
  <c r="N114" i="18"/>
  <c r="L56" i="18"/>
  <c r="O56" i="18"/>
  <c r="S56" i="18"/>
  <c r="R56" i="18"/>
  <c r="P993" i="18"/>
  <c r="N974" i="18"/>
  <c r="S974" i="18"/>
  <c r="Q974" i="18"/>
  <c r="L974" i="18"/>
  <c r="N942" i="18"/>
  <c r="S942" i="18"/>
  <c r="Q942" i="18"/>
  <c r="L942" i="18"/>
  <c r="R732" i="18"/>
  <c r="S732" i="18"/>
  <c r="L732" i="18"/>
  <c r="Q732" i="18"/>
  <c r="N732" i="18"/>
  <c r="R716" i="18"/>
  <c r="S716" i="18"/>
  <c r="L716" i="18"/>
  <c r="Q716" i="18"/>
  <c r="N716" i="18"/>
  <c r="R700" i="18"/>
  <c r="S700" i="18"/>
  <c r="L700" i="18"/>
  <c r="Q700" i="18"/>
  <c r="N700" i="18"/>
  <c r="R486" i="18"/>
  <c r="M486" i="18"/>
  <c r="O486" i="18"/>
  <c r="L486" i="18"/>
  <c r="T486" i="18"/>
  <c r="N486" i="18"/>
  <c r="Q486" i="18"/>
  <c r="O334" i="18"/>
  <c r="Q56" i="18"/>
  <c r="S12" i="18"/>
  <c r="O716" i="18"/>
  <c r="R603" i="18"/>
  <c r="T603" i="18"/>
  <c r="L603" i="18"/>
  <c r="N603" i="18"/>
  <c r="P603" i="18"/>
  <c r="R555" i="18"/>
  <c r="T555" i="18"/>
  <c r="L555" i="18"/>
  <c r="N555" i="18"/>
  <c r="P555" i="18"/>
  <c r="R539" i="18"/>
  <c r="T539" i="18"/>
  <c r="L539" i="18"/>
  <c r="N539" i="18"/>
  <c r="P539" i="18"/>
  <c r="T893" i="18"/>
  <c r="O893" i="18"/>
  <c r="P893" i="18"/>
  <c r="R693" i="18"/>
  <c r="P732" i="18"/>
  <c r="P716" i="18"/>
  <c r="P492" i="18"/>
  <c r="M260" i="18"/>
  <c r="M148" i="18"/>
  <c r="O675" i="18"/>
  <c r="Q675" i="18"/>
  <c r="T675" i="18"/>
  <c r="O659" i="18"/>
  <c r="Q659" i="18"/>
  <c r="T659" i="18"/>
  <c r="R655" i="18"/>
  <c r="O643" i="18"/>
  <c r="Q643" i="18"/>
  <c r="T643" i="18"/>
  <c r="R639" i="18"/>
  <c r="O627" i="18"/>
  <c r="Q627" i="18"/>
  <c r="T627" i="18"/>
  <c r="L611" i="18"/>
  <c r="Q603" i="18"/>
  <c r="Q587" i="18"/>
  <c r="Q571" i="18"/>
  <c r="Q555" i="18"/>
  <c r="Q539" i="18"/>
  <c r="Q507" i="18"/>
  <c r="Q475" i="18"/>
  <c r="R471" i="18"/>
  <c r="R329" i="18"/>
  <c r="Q323" i="18"/>
  <c r="S323" i="18"/>
  <c r="T323" i="18"/>
  <c r="T319" i="18"/>
  <c r="O319" i="18"/>
  <c r="S319" i="18"/>
  <c r="P319" i="18"/>
  <c r="S301" i="18"/>
  <c r="S295" i="18"/>
  <c r="M295" i="18"/>
  <c r="O295" i="18"/>
  <c r="Q293" i="18"/>
  <c r="P293" i="18"/>
  <c r="S293" i="18"/>
  <c r="M293" i="18"/>
  <c r="T293" i="18"/>
  <c r="S283" i="18"/>
  <c r="P283" i="18"/>
  <c r="O283" i="18"/>
  <c r="M283" i="18"/>
  <c r="S267" i="18"/>
  <c r="P267" i="18"/>
  <c r="O267" i="18"/>
  <c r="M267" i="18"/>
  <c r="R263" i="18"/>
  <c r="R253" i="18"/>
  <c r="N251" i="18"/>
  <c r="R243" i="18"/>
  <c r="M231" i="18"/>
  <c r="S231" i="18"/>
  <c r="Q231" i="18"/>
  <c r="S217" i="18"/>
  <c r="M215" i="18"/>
  <c r="S215" i="18"/>
  <c r="Q215" i="18"/>
  <c r="R211" i="18"/>
  <c r="M199" i="18"/>
  <c r="S199" i="18"/>
  <c r="Q199" i="18"/>
  <c r="L189" i="18"/>
  <c r="P177" i="18"/>
  <c r="S177" i="18"/>
  <c r="O177" i="18"/>
  <c r="M177" i="18"/>
  <c r="L173" i="18"/>
  <c r="P161" i="18"/>
  <c r="S161" i="18"/>
  <c r="O161" i="18"/>
  <c r="M161" i="18"/>
  <c r="L157" i="18"/>
  <c r="P145" i="18"/>
  <c r="S145" i="18"/>
  <c r="O145" i="18"/>
  <c r="M145" i="18"/>
  <c r="O141" i="18"/>
  <c r="M141" i="18"/>
  <c r="Q141" i="18"/>
  <c r="T141" i="18"/>
  <c r="S141" i="18"/>
  <c r="N137" i="18"/>
  <c r="R129" i="18"/>
  <c r="O117" i="18"/>
  <c r="P117" i="18"/>
  <c r="Q117" i="18"/>
  <c r="M117" i="18"/>
  <c r="T117" i="18"/>
  <c r="P113" i="18"/>
  <c r="S113" i="18"/>
  <c r="Q113" i="18"/>
  <c r="M113" i="18"/>
  <c r="Q109" i="18"/>
  <c r="M109" i="18"/>
  <c r="O109" i="18"/>
  <c r="T109" i="18"/>
  <c r="S109" i="18"/>
  <c r="L69" i="18"/>
  <c r="L57" i="18"/>
  <c r="O35" i="18"/>
  <c r="Q35" i="18"/>
  <c r="S35" i="18"/>
  <c r="T35" i="18"/>
  <c r="M988" i="18"/>
  <c r="L988" i="18"/>
  <c r="T988" i="18"/>
  <c r="O987" i="18"/>
  <c r="R987" i="18"/>
  <c r="Q987" i="18"/>
  <c r="P998" i="18"/>
  <c r="P986" i="18"/>
  <c r="P974" i="18"/>
  <c r="M942" i="18"/>
  <c r="S981" i="18"/>
  <c r="S977" i="18"/>
  <c r="Q973" i="18"/>
  <c r="Q967" i="18"/>
  <c r="O963" i="18"/>
  <c r="S959" i="18"/>
  <c r="S955" i="18"/>
  <c r="O953" i="18"/>
  <c r="S949" i="18"/>
  <c r="S945" i="18"/>
  <c r="Q941" i="18"/>
  <c r="Q935" i="18"/>
  <c r="O931" i="18"/>
  <c r="S927" i="18"/>
  <c r="S923" i="18"/>
  <c r="O921" i="18"/>
  <c r="S917" i="18"/>
  <c r="S913" i="18"/>
  <c r="Q909" i="18"/>
  <c r="Q903" i="18"/>
  <c r="O899" i="18"/>
  <c r="S893" i="18"/>
  <c r="S889" i="18"/>
  <c r="O887" i="18"/>
  <c r="S883" i="18"/>
  <c r="S879" i="18"/>
  <c r="Q875" i="18"/>
  <c r="O865" i="18"/>
  <c r="Q859" i="18"/>
  <c r="O849" i="18"/>
  <c r="Q843" i="18"/>
  <c r="O833" i="18"/>
  <c r="O823" i="18"/>
  <c r="O817" i="18"/>
  <c r="Q811" i="18"/>
  <c r="O801" i="18"/>
  <c r="O791" i="18"/>
  <c r="O785" i="18"/>
  <c r="Q779" i="18"/>
  <c r="O759" i="18"/>
  <c r="S753" i="18"/>
  <c r="O745" i="18"/>
  <c r="S733" i="18"/>
  <c r="R723" i="18"/>
  <c r="T723" i="18"/>
  <c r="N723" i="18"/>
  <c r="R719" i="18"/>
  <c r="T703" i="18"/>
  <c r="N703" i="18"/>
  <c r="P703" i="18"/>
  <c r="L703" i="18"/>
  <c r="M675" i="18"/>
  <c r="M643" i="18"/>
  <c r="M611" i="18"/>
  <c r="M603" i="18"/>
  <c r="M539" i="18"/>
  <c r="M507" i="18"/>
  <c r="M475" i="18"/>
  <c r="M319" i="18"/>
  <c r="P295" i="18"/>
  <c r="T263" i="18"/>
  <c r="T231" i="18"/>
  <c r="T199" i="18"/>
  <c r="M59" i="18"/>
  <c r="P35" i="18"/>
  <c r="Q604" i="18"/>
  <c r="R604" i="18"/>
  <c r="O604" i="18"/>
  <c r="S604" i="18"/>
  <c r="N604" i="18"/>
  <c r="S552" i="18"/>
  <c r="N552" i="18"/>
  <c r="O552" i="18"/>
  <c r="L552" i="18"/>
  <c r="Q540" i="18"/>
  <c r="R540" i="18"/>
  <c r="O540" i="18"/>
  <c r="S540" i="18"/>
  <c r="N540" i="18"/>
  <c r="S488" i="18"/>
  <c r="N488" i="18"/>
  <c r="O488" i="18"/>
  <c r="L488" i="18"/>
  <c r="Q476" i="18"/>
  <c r="R476" i="18"/>
  <c r="O476" i="18"/>
  <c r="S476" i="18"/>
  <c r="N476" i="18"/>
  <c r="S456" i="18"/>
  <c r="N456" i="18"/>
  <c r="O456" i="18"/>
  <c r="L456" i="18"/>
  <c r="Q444" i="18"/>
  <c r="R444" i="18"/>
  <c r="O444" i="18"/>
  <c r="S444" i="18"/>
  <c r="N444" i="18"/>
  <c r="Q362" i="18"/>
  <c r="T362" i="18"/>
  <c r="N362" i="18"/>
  <c r="O362" i="18"/>
  <c r="S362" i="18"/>
  <c r="P362" i="18"/>
  <c r="L362" i="18"/>
  <c r="S288" i="18"/>
  <c r="N288" i="18"/>
  <c r="O288" i="18"/>
  <c r="L288" i="18"/>
  <c r="L254" i="18"/>
  <c r="L250" i="18"/>
  <c r="Q246" i="18"/>
  <c r="P246" i="18"/>
  <c r="R246" i="18"/>
  <c r="M246" i="18"/>
  <c r="O246" i="18"/>
  <c r="N246" i="18"/>
  <c r="Q236" i="18"/>
  <c r="R236" i="18"/>
  <c r="O236" i="18"/>
  <c r="S236" i="18"/>
  <c r="N236" i="18"/>
  <c r="S216" i="18"/>
  <c r="N216" i="18"/>
  <c r="O216" i="18"/>
  <c r="L216" i="18"/>
  <c r="L148" i="18"/>
  <c r="L136" i="18"/>
  <c r="Q136" i="18"/>
  <c r="S136" i="18"/>
  <c r="R136" i="18"/>
  <c r="O110" i="18"/>
  <c r="M110" i="18"/>
  <c r="N110" i="18"/>
  <c r="Q110" i="18"/>
  <c r="P110" i="18"/>
  <c r="T110" i="18"/>
  <c r="L110" i="18"/>
  <c r="L88" i="18"/>
  <c r="O88" i="18"/>
  <c r="S88" i="18"/>
  <c r="R88" i="18"/>
  <c r="S84" i="18"/>
  <c r="N84" i="18"/>
  <c r="Q84" i="18"/>
  <c r="O84" i="18"/>
  <c r="R84" i="18"/>
  <c r="L52" i="18"/>
  <c r="P22" i="18"/>
  <c r="R22" i="18"/>
  <c r="S22" i="18"/>
  <c r="M22" i="18"/>
  <c r="Q22" i="18"/>
  <c r="N22" i="18"/>
  <c r="O997" i="18"/>
  <c r="N997" i="18"/>
  <c r="Q997" i="18"/>
  <c r="M997" i="18"/>
  <c r="L997" i="18"/>
  <c r="O998" i="18"/>
  <c r="M973" i="18"/>
  <c r="P965" i="18"/>
  <c r="T953" i="18"/>
  <c r="M941" i="18"/>
  <c r="P933" i="18"/>
  <c r="T921" i="18"/>
  <c r="M909" i="18"/>
  <c r="P901" i="18"/>
  <c r="T889" i="18"/>
  <c r="M877" i="18"/>
  <c r="P869" i="18"/>
  <c r="T857" i="18"/>
  <c r="M845" i="18"/>
  <c r="O962" i="18"/>
  <c r="R962" i="18"/>
  <c r="P962" i="18"/>
  <c r="Q962" i="18"/>
  <c r="N962" i="18"/>
  <c r="O930" i="18"/>
  <c r="R930" i="18"/>
  <c r="P930" i="18"/>
  <c r="Q930" i="18"/>
  <c r="N930" i="18"/>
  <c r="O880" i="18"/>
  <c r="T880" i="18"/>
  <c r="N880" i="18"/>
  <c r="Q880" i="18"/>
  <c r="P880" i="18"/>
  <c r="L880" i="18"/>
  <c r="S836" i="18"/>
  <c r="R836" i="18"/>
  <c r="O836" i="18"/>
  <c r="N836" i="18"/>
  <c r="O816" i="18"/>
  <c r="N816" i="18"/>
  <c r="Q816" i="18"/>
  <c r="L816" i="18"/>
  <c r="S756" i="18"/>
  <c r="R756" i="18"/>
  <c r="L756" i="18"/>
  <c r="O756" i="18"/>
  <c r="N756" i="18"/>
  <c r="S736" i="18"/>
  <c r="R736" i="18"/>
  <c r="L736" i="18"/>
  <c r="O736" i="18"/>
  <c r="N736" i="18"/>
  <c r="S720" i="18"/>
  <c r="R720" i="18"/>
  <c r="L720" i="18"/>
  <c r="O720" i="18"/>
  <c r="N720" i="18"/>
  <c r="S704" i="18"/>
  <c r="R704" i="18"/>
  <c r="L704" i="18"/>
  <c r="O704" i="18"/>
  <c r="N704" i="18"/>
  <c r="M250" i="18"/>
  <c r="P114" i="18"/>
  <c r="R598" i="18"/>
  <c r="M598" i="18"/>
  <c r="O598" i="18"/>
  <c r="L598" i="18"/>
  <c r="T598" i="18"/>
  <c r="N598" i="18"/>
  <c r="Q598" i="18"/>
  <c r="R534" i="18"/>
  <c r="M534" i="18"/>
  <c r="O534" i="18"/>
  <c r="L534" i="18"/>
  <c r="T534" i="18"/>
  <c r="N534" i="18"/>
  <c r="Q534" i="18"/>
  <c r="R422" i="18"/>
  <c r="M422" i="18"/>
  <c r="O422" i="18"/>
  <c r="L422" i="18"/>
  <c r="T422" i="18"/>
  <c r="N422" i="18"/>
  <c r="Q422" i="18"/>
  <c r="R406" i="18"/>
  <c r="M406" i="18"/>
  <c r="O406" i="18"/>
  <c r="L406" i="18"/>
  <c r="T406" i="18"/>
  <c r="N406" i="18"/>
  <c r="Q406" i="18"/>
  <c r="N332" i="18"/>
  <c r="O332" i="18"/>
  <c r="L332" i="18"/>
  <c r="R332" i="18"/>
  <c r="S332" i="18"/>
  <c r="Q288" i="18"/>
  <c r="L274" i="18"/>
  <c r="S274" i="18"/>
  <c r="N274" i="18"/>
  <c r="P274" i="18"/>
  <c r="R274" i="18"/>
  <c r="T274" i="18"/>
  <c r="O274" i="18"/>
  <c r="S246" i="18"/>
  <c r="R174" i="18"/>
  <c r="T174" i="18"/>
  <c r="S174" i="18"/>
  <c r="L174" i="18"/>
  <c r="M174" i="18"/>
  <c r="N174" i="18"/>
  <c r="P174" i="18"/>
  <c r="O174" i="18"/>
  <c r="R158" i="18"/>
  <c r="T158" i="18"/>
  <c r="S158" i="18"/>
  <c r="L158" i="18"/>
  <c r="M158" i="18"/>
  <c r="N158" i="18"/>
  <c r="P158" i="18"/>
  <c r="O158" i="18"/>
  <c r="Q152" i="18"/>
  <c r="L116" i="18"/>
  <c r="N116" i="18"/>
  <c r="R116" i="18"/>
  <c r="O116" i="18"/>
  <c r="S110" i="18"/>
  <c r="R10" i="18"/>
  <c r="P10" i="18"/>
  <c r="L10" i="18"/>
  <c r="N10" i="18"/>
  <c r="M10" i="18"/>
  <c r="Q10" i="18"/>
  <c r="S997" i="18"/>
  <c r="P988" i="18"/>
  <c r="M880" i="18"/>
  <c r="R882" i="18"/>
  <c r="S882" i="18"/>
  <c r="M882" i="18"/>
  <c r="L882" i="18"/>
  <c r="N882" i="18"/>
  <c r="O882" i="18"/>
  <c r="R866" i="18"/>
  <c r="S866" i="18"/>
  <c r="M866" i="18"/>
  <c r="L866" i="18"/>
  <c r="N866" i="18"/>
  <c r="O866" i="18"/>
  <c r="R850" i="18"/>
  <c r="S850" i="18"/>
  <c r="M850" i="18"/>
  <c r="L850" i="18"/>
  <c r="N850" i="18"/>
  <c r="O850" i="18"/>
  <c r="R834" i="18"/>
  <c r="S834" i="18"/>
  <c r="L834" i="18"/>
  <c r="P834" i="18"/>
  <c r="N834" i="18"/>
  <c r="T834" i="18"/>
  <c r="O834" i="18"/>
  <c r="Q756" i="18"/>
  <c r="T797" i="18"/>
  <c r="T329" i="18"/>
  <c r="T177" i="18"/>
  <c r="P157" i="18"/>
  <c r="M137" i="18"/>
  <c r="R665" i="18"/>
  <c r="L665" i="18"/>
  <c r="T665" i="18"/>
  <c r="N665" i="18"/>
  <c r="M665" i="18"/>
  <c r="Q651" i="18"/>
  <c r="S643" i="18"/>
  <c r="R591" i="18"/>
  <c r="M591" i="18"/>
  <c r="L591" i="18"/>
  <c r="N591" i="18"/>
  <c r="T591" i="18"/>
  <c r="R575" i="18"/>
  <c r="M575" i="18"/>
  <c r="L575" i="18"/>
  <c r="N575" i="18"/>
  <c r="T575" i="18"/>
  <c r="R559" i="18"/>
  <c r="M559" i="18"/>
  <c r="L559" i="18"/>
  <c r="N559" i="18"/>
  <c r="T559" i="18"/>
  <c r="R543" i="18"/>
  <c r="M543" i="18"/>
  <c r="L543" i="18"/>
  <c r="N543" i="18"/>
  <c r="T543" i="18"/>
  <c r="R527" i="18"/>
  <c r="M527" i="18"/>
  <c r="L527" i="18"/>
  <c r="N527" i="18"/>
  <c r="T527" i="18"/>
  <c r="R511" i="18"/>
  <c r="M511" i="18"/>
  <c r="L511" i="18"/>
  <c r="N511" i="18"/>
  <c r="T511" i="18"/>
  <c r="R495" i="18"/>
  <c r="M495" i="18"/>
  <c r="L495" i="18"/>
  <c r="N495" i="18"/>
  <c r="T495" i="18"/>
  <c r="R479" i="18"/>
  <c r="M479" i="18"/>
  <c r="L479" i="18"/>
  <c r="N479" i="18"/>
  <c r="T479" i="18"/>
  <c r="L469" i="18"/>
  <c r="M469" i="18"/>
  <c r="R469" i="18"/>
  <c r="P469" i="18"/>
  <c r="N469" i="18"/>
  <c r="T469" i="18"/>
  <c r="R387" i="18"/>
  <c r="L387" i="18"/>
  <c r="N387" i="18"/>
  <c r="M387" i="18"/>
  <c r="R383" i="18"/>
  <c r="M383" i="18"/>
  <c r="L383" i="18"/>
  <c r="N383" i="18"/>
  <c r="T383" i="18"/>
  <c r="R379" i="18"/>
  <c r="T379" i="18"/>
  <c r="L379" i="18"/>
  <c r="N379" i="18"/>
  <c r="P379" i="18"/>
  <c r="R375" i="18"/>
  <c r="P375" i="18"/>
  <c r="L375" i="18"/>
  <c r="N375" i="18"/>
  <c r="R371" i="18"/>
  <c r="L371" i="18"/>
  <c r="N371" i="18"/>
  <c r="M371" i="18"/>
  <c r="R367" i="18"/>
  <c r="M367" i="18"/>
  <c r="L367" i="18"/>
  <c r="N367" i="18"/>
  <c r="T367" i="18"/>
  <c r="R363" i="18"/>
  <c r="T363" i="18"/>
  <c r="L363" i="18"/>
  <c r="N363" i="18"/>
  <c r="P363" i="18"/>
  <c r="R359" i="18"/>
  <c r="P359" i="18"/>
  <c r="L359" i="18"/>
  <c r="N359" i="18"/>
  <c r="R355" i="18"/>
  <c r="L355" i="18"/>
  <c r="N355" i="18"/>
  <c r="M355" i="18"/>
  <c r="R351" i="18"/>
  <c r="M351" i="18"/>
  <c r="L351" i="18"/>
  <c r="N351" i="18"/>
  <c r="T351" i="18"/>
  <c r="R347" i="18"/>
  <c r="T347" i="18"/>
  <c r="L347" i="18"/>
  <c r="N347" i="18"/>
  <c r="P347" i="18"/>
  <c r="R343" i="18"/>
  <c r="P343" i="18"/>
  <c r="L343" i="18"/>
  <c r="N343" i="18"/>
  <c r="R339" i="18"/>
  <c r="L339" i="18"/>
  <c r="N339" i="18"/>
  <c r="M339" i="18"/>
  <c r="R335" i="18"/>
  <c r="M335" i="18"/>
  <c r="L335" i="18"/>
  <c r="N335" i="18"/>
  <c r="T335" i="18"/>
  <c r="O291" i="18"/>
  <c r="L277" i="18"/>
  <c r="M277" i="18"/>
  <c r="R277" i="18"/>
  <c r="P277" i="18"/>
  <c r="N277" i="18"/>
  <c r="T277" i="18"/>
  <c r="Q267" i="18"/>
  <c r="O215" i="18"/>
  <c r="L201" i="18"/>
  <c r="N201" i="18"/>
  <c r="T201" i="18"/>
  <c r="R201" i="18"/>
  <c r="M201" i="18"/>
  <c r="Q177" i="18"/>
  <c r="S169" i="18"/>
  <c r="L131" i="18"/>
  <c r="N131" i="18"/>
  <c r="R131" i="18"/>
  <c r="P131" i="18"/>
  <c r="Q97" i="18"/>
  <c r="R279" i="18"/>
  <c r="O279" i="18"/>
  <c r="M279" i="18"/>
  <c r="L279" i="18"/>
  <c r="Q279" i="18"/>
  <c r="N279" i="18"/>
  <c r="L81" i="18"/>
  <c r="P81" i="18"/>
  <c r="N81" i="18"/>
  <c r="O81" i="18"/>
  <c r="R81" i="18"/>
  <c r="S81" i="18"/>
  <c r="M81" i="18"/>
  <c r="M993" i="18"/>
  <c r="O993" i="18"/>
  <c r="T993" i="18"/>
  <c r="P753" i="18"/>
  <c r="M753" i="18"/>
  <c r="Q753" i="18"/>
  <c r="M741" i="18"/>
  <c r="S741" i="18"/>
  <c r="P741" i="18"/>
  <c r="T741" i="18"/>
  <c r="O741" i="18"/>
  <c r="M709" i="18"/>
  <c r="S709" i="18"/>
  <c r="P709" i="18"/>
  <c r="T709" i="18"/>
  <c r="O709" i="18"/>
  <c r="M693" i="18"/>
  <c r="S693" i="18"/>
  <c r="P693" i="18"/>
  <c r="T693" i="18"/>
  <c r="O693" i="18"/>
  <c r="Q687" i="18"/>
  <c r="T687" i="18"/>
  <c r="S687" i="18"/>
  <c r="P687" i="18"/>
  <c r="Q639" i="18"/>
  <c r="T639" i="18"/>
  <c r="S639" i="18"/>
  <c r="P639" i="18"/>
  <c r="Q623" i="18"/>
  <c r="T623" i="18"/>
  <c r="S623" i="18"/>
  <c r="P623" i="18"/>
  <c r="S315" i="18"/>
  <c r="P315" i="18"/>
  <c r="Q315" i="18"/>
  <c r="O315" i="18"/>
  <c r="M315" i="18"/>
  <c r="O263" i="18"/>
  <c r="M263" i="18"/>
  <c r="Q263" i="18"/>
  <c r="Q243" i="18"/>
  <c r="O243" i="18"/>
  <c r="S243" i="18"/>
  <c r="T243" i="18"/>
  <c r="Q227" i="18"/>
  <c r="O227" i="18"/>
  <c r="S227" i="18"/>
  <c r="T227" i="18"/>
  <c r="Q211" i="18"/>
  <c r="O211" i="18"/>
  <c r="S211" i="18"/>
  <c r="T211" i="18"/>
  <c r="M61" i="18"/>
  <c r="O61" i="18"/>
  <c r="T61" i="18"/>
  <c r="S61" i="18"/>
  <c r="S53" i="18"/>
  <c r="T53" i="18"/>
  <c r="M53" i="18"/>
  <c r="Q53" i="18"/>
  <c r="P53" i="18"/>
  <c r="L984" i="18"/>
  <c r="P984" i="18"/>
  <c r="T984" i="18"/>
  <c r="O897" i="18"/>
  <c r="P747" i="18"/>
  <c r="R747" i="18"/>
  <c r="M747" i="18"/>
  <c r="N747" i="18"/>
  <c r="R739" i="18"/>
  <c r="T739" i="18"/>
  <c r="N739" i="18"/>
  <c r="Q709" i="18"/>
  <c r="P739" i="18"/>
  <c r="M719" i="18"/>
  <c r="M623" i="18"/>
  <c r="T611" i="18"/>
  <c r="S408" i="18"/>
  <c r="N408" i="18"/>
  <c r="O408" i="18"/>
  <c r="L408" i="18"/>
  <c r="S232" i="18"/>
  <c r="N232" i="18"/>
  <c r="O232" i="18"/>
  <c r="L232" i="18"/>
  <c r="S100" i="18"/>
  <c r="N100" i="18"/>
  <c r="Q100" i="18"/>
  <c r="O100" i="18"/>
  <c r="R100" i="18"/>
  <c r="N910" i="18"/>
  <c r="S910" i="18"/>
  <c r="Q910" i="18"/>
  <c r="L910" i="18"/>
  <c r="O896" i="18"/>
  <c r="M896" i="18"/>
  <c r="R896" i="18"/>
  <c r="Q896" i="18"/>
  <c r="T896" i="18"/>
  <c r="N896" i="18"/>
  <c r="R438" i="18"/>
  <c r="M438" i="18"/>
  <c r="O438" i="18"/>
  <c r="L438" i="18"/>
  <c r="T438" i="18"/>
  <c r="N438" i="18"/>
  <c r="Q438" i="18"/>
  <c r="R340" i="18"/>
  <c r="Q340" i="18"/>
  <c r="L340" i="18"/>
  <c r="N340" i="18"/>
  <c r="L290" i="18"/>
  <c r="S290" i="18"/>
  <c r="N290" i="18"/>
  <c r="P290" i="18"/>
  <c r="R290" i="18"/>
  <c r="T290" i="18"/>
  <c r="O290" i="18"/>
  <c r="R681" i="18"/>
  <c r="L681" i="18"/>
  <c r="T681" i="18"/>
  <c r="N681" i="18"/>
  <c r="M681" i="18"/>
  <c r="S611" i="18"/>
  <c r="R571" i="18"/>
  <c r="T571" i="18"/>
  <c r="L571" i="18"/>
  <c r="N571" i="18"/>
  <c r="P571" i="18"/>
  <c r="R523" i="18"/>
  <c r="T523" i="18"/>
  <c r="L523" i="18"/>
  <c r="N523" i="18"/>
  <c r="P523" i="18"/>
  <c r="R491" i="18"/>
  <c r="T491" i="18"/>
  <c r="L491" i="18"/>
  <c r="N491" i="18"/>
  <c r="P491" i="18"/>
  <c r="R143" i="18"/>
  <c r="S143" i="18"/>
  <c r="M143" i="18"/>
  <c r="L143" i="18"/>
  <c r="N143" i="18"/>
  <c r="O143" i="18"/>
  <c r="T143" i="18"/>
  <c r="S27" i="18"/>
  <c r="L27" i="18"/>
  <c r="T27" i="18"/>
  <c r="Q27" i="18"/>
  <c r="N27" i="18"/>
  <c r="O27" i="18"/>
  <c r="R27" i="18"/>
  <c r="P27" i="18"/>
  <c r="L85" i="18"/>
  <c r="Q85" i="18"/>
  <c r="T85" i="18"/>
  <c r="N85" i="18"/>
  <c r="O85" i="18"/>
  <c r="M85" i="18"/>
  <c r="R85" i="18"/>
  <c r="P85" i="18"/>
  <c r="S59" i="18"/>
  <c r="L897" i="18"/>
  <c r="T817" i="18"/>
  <c r="P817" i="18"/>
  <c r="S817" i="18"/>
  <c r="P813" i="18"/>
  <c r="O813" i="18"/>
  <c r="M813" i="18"/>
  <c r="Q813" i="18"/>
  <c r="P781" i="18"/>
  <c r="O781" i="18"/>
  <c r="M781" i="18"/>
  <c r="Q781" i="18"/>
  <c r="T777" i="18"/>
  <c r="M777" i="18"/>
  <c r="S777" i="18"/>
  <c r="M773" i="18"/>
  <c r="O773" i="18"/>
  <c r="P773" i="18"/>
  <c r="T773" i="18"/>
  <c r="Q773" i="18"/>
  <c r="T769" i="18"/>
  <c r="P769" i="18"/>
  <c r="S769" i="18"/>
  <c r="P765" i="18"/>
  <c r="O765" i="18"/>
  <c r="M765" i="18"/>
  <c r="Q765" i="18"/>
  <c r="L753" i="18"/>
  <c r="Q747" i="18"/>
  <c r="R741" i="18"/>
  <c r="Q729" i="18"/>
  <c r="T729" i="18"/>
  <c r="M729" i="18"/>
  <c r="S729" i="18"/>
  <c r="R725" i="18"/>
  <c r="O719" i="18"/>
  <c r="Q713" i="18"/>
  <c r="T713" i="18"/>
  <c r="M713" i="18"/>
  <c r="S713" i="18"/>
  <c r="Q697" i="18"/>
  <c r="T697" i="18"/>
  <c r="M697" i="18"/>
  <c r="S697" i="18"/>
  <c r="T832" i="18"/>
  <c r="P556" i="18"/>
  <c r="M100" i="18"/>
  <c r="P12" i="18"/>
  <c r="N993" i="18"/>
  <c r="S984" i="18"/>
  <c r="R986" i="18"/>
  <c r="N897" i="18"/>
  <c r="R893" i="18"/>
  <c r="R889" i="18"/>
  <c r="R885" i="18"/>
  <c r="R881" i="18"/>
  <c r="R877" i="18"/>
  <c r="R873" i="18"/>
  <c r="Q871" i="18"/>
  <c r="S871" i="18"/>
  <c r="R869" i="18"/>
  <c r="R865" i="18"/>
  <c r="Q863" i="18"/>
  <c r="S863" i="18"/>
  <c r="R861" i="18"/>
  <c r="R857" i="18"/>
  <c r="Q855" i="18"/>
  <c r="S855" i="18"/>
  <c r="R853" i="18"/>
  <c r="R849" i="18"/>
  <c r="Q847" i="18"/>
  <c r="S847" i="18"/>
  <c r="R845" i="18"/>
  <c r="R841" i="18"/>
  <c r="P839" i="18"/>
  <c r="Q839" i="18"/>
  <c r="S839" i="18"/>
  <c r="R837" i="18"/>
  <c r="O835" i="18"/>
  <c r="M835" i="18"/>
  <c r="R833" i="18"/>
  <c r="M831" i="18"/>
  <c r="Q831" i="18"/>
  <c r="T831" i="18"/>
  <c r="S831" i="18"/>
  <c r="R829" i="18"/>
  <c r="T827" i="18"/>
  <c r="O827" i="18"/>
  <c r="P827" i="18"/>
  <c r="R825" i="18"/>
  <c r="P823" i="18"/>
  <c r="Q823" i="18"/>
  <c r="S823" i="18"/>
  <c r="R821" i="18"/>
  <c r="O819" i="18"/>
  <c r="M819" i="18"/>
  <c r="R817" i="18"/>
  <c r="M815" i="18"/>
  <c r="Q815" i="18"/>
  <c r="T815" i="18"/>
  <c r="S815" i="18"/>
  <c r="R813" i="18"/>
  <c r="T811" i="18"/>
  <c r="O811" i="18"/>
  <c r="P811" i="18"/>
  <c r="R809" i="18"/>
  <c r="P807" i="18"/>
  <c r="Q807" i="18"/>
  <c r="S807" i="18"/>
  <c r="R805" i="18"/>
  <c r="O803" i="18"/>
  <c r="M803" i="18"/>
  <c r="R801" i="18"/>
  <c r="M799" i="18"/>
  <c r="Q799" i="18"/>
  <c r="T799" i="18"/>
  <c r="S799" i="18"/>
  <c r="R797" i="18"/>
  <c r="T795" i="18"/>
  <c r="O795" i="18"/>
  <c r="P795" i="18"/>
  <c r="R793" i="18"/>
  <c r="P791" i="18"/>
  <c r="Q791" i="18"/>
  <c r="S791" i="18"/>
  <c r="R789" i="18"/>
  <c r="O787" i="18"/>
  <c r="M787" i="18"/>
  <c r="R785" i="18"/>
  <c r="M783" i="18"/>
  <c r="Q783" i="18"/>
  <c r="T783" i="18"/>
  <c r="S783" i="18"/>
  <c r="R781" i="18"/>
  <c r="T779" i="18"/>
  <c r="O779" i="18"/>
  <c r="P779" i="18"/>
  <c r="R777" i="18"/>
  <c r="P775" i="18"/>
  <c r="Q775" i="18"/>
  <c r="S775" i="18"/>
  <c r="R773" i="18"/>
  <c r="O771" i="18"/>
  <c r="M771" i="18"/>
  <c r="R769" i="18"/>
  <c r="M767" i="18"/>
  <c r="Q767" i="18"/>
  <c r="T767" i="18"/>
  <c r="S767" i="18"/>
  <c r="R765" i="18"/>
  <c r="T763" i="18"/>
  <c r="O763" i="18"/>
  <c r="P763" i="18"/>
  <c r="R761" i="18"/>
  <c r="P759" i="18"/>
  <c r="Q759" i="18"/>
  <c r="S759" i="18"/>
  <c r="R757" i="18"/>
  <c r="O755" i="18"/>
  <c r="M755" i="18"/>
  <c r="R753" i="18"/>
  <c r="R745" i="18"/>
  <c r="N741" i="18"/>
  <c r="O739" i="18"/>
  <c r="P733" i="18"/>
  <c r="M733" i="18"/>
  <c r="Q733" i="18"/>
  <c r="R729" i="18"/>
  <c r="N725" i="18"/>
  <c r="Q719" i="18"/>
  <c r="P717" i="18"/>
  <c r="M717" i="18"/>
  <c r="Q717" i="18"/>
  <c r="R713" i="18"/>
  <c r="N709" i="18"/>
  <c r="P701" i="18"/>
  <c r="M701" i="18"/>
  <c r="Q701" i="18"/>
  <c r="R697" i="18"/>
  <c r="N693" i="18"/>
  <c r="P832" i="18"/>
  <c r="M568" i="18"/>
  <c r="M504" i="18"/>
  <c r="M408" i="18"/>
  <c r="T392" i="18"/>
  <c r="P340" i="18"/>
  <c r="T260" i="18"/>
  <c r="M232" i="18"/>
  <c r="M152" i="18"/>
  <c r="T148" i="18"/>
  <c r="T100" i="18"/>
  <c r="M56" i="18"/>
  <c r="T52" i="18"/>
  <c r="R691" i="18"/>
  <c r="N687" i="18"/>
  <c r="Q681" i="18"/>
  <c r="S679" i="18"/>
  <c r="M679" i="18"/>
  <c r="Q679" i="18"/>
  <c r="O679" i="18"/>
  <c r="R675" i="18"/>
  <c r="N671" i="18"/>
  <c r="S663" i="18"/>
  <c r="M663" i="18"/>
  <c r="Q663" i="18"/>
  <c r="O663" i="18"/>
  <c r="R659" i="18"/>
  <c r="N655" i="18"/>
  <c r="S647" i="18"/>
  <c r="M647" i="18"/>
  <c r="Q647" i="18"/>
  <c r="O647" i="18"/>
  <c r="R643" i="18"/>
  <c r="N639" i="18"/>
  <c r="S631" i="18"/>
  <c r="M631" i="18"/>
  <c r="Q631" i="18"/>
  <c r="O631" i="18"/>
  <c r="R627" i="18"/>
  <c r="N623" i="18"/>
  <c r="Q617" i="18"/>
  <c r="S615" i="18"/>
  <c r="M615" i="18"/>
  <c r="Q615" i="18"/>
  <c r="O615" i="18"/>
  <c r="R611" i="18"/>
  <c r="S603" i="18"/>
  <c r="S587" i="18"/>
  <c r="S571" i="18"/>
  <c r="S555" i="18"/>
  <c r="S539" i="18"/>
  <c r="S523" i="18"/>
  <c r="S507" i="18"/>
  <c r="S491" i="18"/>
  <c r="S475" i="18"/>
  <c r="N471" i="18"/>
  <c r="N329" i="18"/>
  <c r="L323" i="18"/>
  <c r="R319" i="18"/>
  <c r="N315" i="18"/>
  <c r="Q307" i="18"/>
  <c r="S307" i="18"/>
  <c r="T307" i="18"/>
  <c r="O301" i="18"/>
  <c r="O299" i="18"/>
  <c r="P299" i="18"/>
  <c r="Q299" i="18"/>
  <c r="S299" i="18"/>
  <c r="M299" i="18"/>
  <c r="R295" i="18"/>
  <c r="N293" i="18"/>
  <c r="Q287" i="18"/>
  <c r="P287" i="18"/>
  <c r="O287" i="18"/>
  <c r="S287" i="18"/>
  <c r="T287" i="18"/>
  <c r="R283" i="18"/>
  <c r="Q271" i="18"/>
  <c r="P271" i="18"/>
  <c r="O271" i="18"/>
  <c r="S271" i="18"/>
  <c r="T271" i="18"/>
  <c r="R267" i="18"/>
  <c r="N263" i="18"/>
  <c r="Q255" i="18"/>
  <c r="P255" i="18"/>
  <c r="O255" i="18"/>
  <c r="S255" i="18"/>
  <c r="T255" i="18"/>
  <c r="N253" i="18"/>
  <c r="R251" i="18"/>
  <c r="N243" i="18"/>
  <c r="O235" i="18"/>
  <c r="P235" i="18"/>
  <c r="Q235" i="18"/>
  <c r="M235" i="18"/>
  <c r="R231" i="18"/>
  <c r="N227" i="18"/>
  <c r="O219" i="18"/>
  <c r="P219" i="18"/>
  <c r="Q219" i="18"/>
  <c r="M219" i="18"/>
  <c r="O217" i="18"/>
  <c r="R215" i="18"/>
  <c r="N211" i="18"/>
  <c r="O203" i="18"/>
  <c r="P203" i="18"/>
  <c r="Q203" i="18"/>
  <c r="M203" i="18"/>
  <c r="R199" i="18"/>
  <c r="R189" i="18"/>
  <c r="Q181" i="18"/>
  <c r="T181" i="18"/>
  <c r="S181" i="18"/>
  <c r="M181" i="18"/>
  <c r="P181" i="18"/>
  <c r="L177" i="18"/>
  <c r="R173" i="18"/>
  <c r="Q165" i="18"/>
  <c r="T165" i="18"/>
  <c r="S165" i="18"/>
  <c r="M165" i="18"/>
  <c r="P165" i="18"/>
  <c r="L161" i="18"/>
  <c r="R157" i="18"/>
  <c r="Q149" i="18"/>
  <c r="T149" i="18"/>
  <c r="S149" i="18"/>
  <c r="M149" i="18"/>
  <c r="P149" i="18"/>
  <c r="L145" i="18"/>
  <c r="L141" i="18"/>
  <c r="R137" i="18"/>
  <c r="N129" i="18"/>
  <c r="R117" i="18"/>
  <c r="R113" i="18"/>
  <c r="R109" i="18"/>
  <c r="R69" i="18"/>
  <c r="R61" i="18"/>
  <c r="R57" i="18"/>
  <c r="R53" i="18"/>
  <c r="L35" i="18"/>
  <c r="O29" i="18"/>
  <c r="M29" i="18"/>
  <c r="Q29" i="18"/>
  <c r="P29" i="18"/>
  <c r="Q21" i="18"/>
  <c r="T21" i="18"/>
  <c r="N21" i="18"/>
  <c r="O21" i="18"/>
  <c r="M21" i="18"/>
  <c r="S21" i="18"/>
  <c r="P21" i="18"/>
  <c r="T996" i="18"/>
  <c r="R996" i="18"/>
  <c r="M996" i="18"/>
  <c r="P996" i="18"/>
  <c r="R988" i="18"/>
  <c r="N984" i="18"/>
  <c r="R998" i="18"/>
  <c r="N987" i="18"/>
  <c r="T942" i="18"/>
  <c r="M930" i="18"/>
  <c r="Q986" i="18"/>
  <c r="O977" i="18"/>
  <c r="S973" i="18"/>
  <c r="S969" i="18"/>
  <c r="Q965" i="18"/>
  <c r="Q959" i="18"/>
  <c r="S951" i="18"/>
  <c r="O945" i="18"/>
  <c r="S941" i="18"/>
  <c r="S937" i="18"/>
  <c r="Q933" i="18"/>
  <c r="Q927" i="18"/>
  <c r="S919" i="18"/>
  <c r="O913" i="18"/>
  <c r="S909" i="18"/>
  <c r="S905" i="18"/>
  <c r="Q901" i="18"/>
  <c r="Q893" i="18"/>
  <c r="O889" i="18"/>
  <c r="S885" i="18"/>
  <c r="S881" i="18"/>
  <c r="O879" i="18"/>
  <c r="S875" i="18"/>
  <c r="S869" i="18"/>
  <c r="Q865" i="18"/>
  <c r="S859" i="18"/>
  <c r="S853" i="18"/>
  <c r="Q849" i="18"/>
  <c r="S843" i="18"/>
  <c r="S837" i="18"/>
  <c r="Q833" i="18"/>
  <c r="S827" i="18"/>
  <c r="S821" i="18"/>
  <c r="Q817" i="18"/>
  <c r="S811" i="18"/>
  <c r="S805" i="18"/>
  <c r="Q801" i="18"/>
  <c r="S795" i="18"/>
  <c r="S789" i="18"/>
  <c r="Q785" i="18"/>
  <c r="S779" i="18"/>
  <c r="S773" i="18"/>
  <c r="Q769" i="18"/>
  <c r="S763" i="18"/>
  <c r="S757" i="18"/>
  <c r="O753" i="18"/>
  <c r="T749" i="18"/>
  <c r="L749" i="18"/>
  <c r="P749" i="18"/>
  <c r="R749" i="18"/>
  <c r="Q741" i="18"/>
  <c r="S737" i="18"/>
  <c r="O733" i="18"/>
  <c r="O729" i="18"/>
  <c r="Q721" i="18"/>
  <c r="S717" i="18"/>
  <c r="R707" i="18"/>
  <c r="T707" i="18"/>
  <c r="N707" i="18"/>
  <c r="R703" i="18"/>
  <c r="M839" i="18"/>
  <c r="P831" i="18"/>
  <c r="T819" i="18"/>
  <c r="M807" i="18"/>
  <c r="P799" i="18"/>
  <c r="T787" i="18"/>
  <c r="M775" i="18"/>
  <c r="P767" i="18"/>
  <c r="T755" i="18"/>
  <c r="P723" i="18"/>
  <c r="M703" i="18"/>
  <c r="P691" i="18"/>
  <c r="T679" i="18"/>
  <c r="M671" i="18"/>
  <c r="P659" i="18"/>
  <c r="T647" i="18"/>
  <c r="M639" i="18"/>
  <c r="P627" i="18"/>
  <c r="T615" i="18"/>
  <c r="T471" i="18"/>
  <c r="T315" i="18"/>
  <c r="M307" i="18"/>
  <c r="T295" i="18"/>
  <c r="T283" i="18"/>
  <c r="M275" i="18"/>
  <c r="P263" i="18"/>
  <c r="T251" i="18"/>
  <c r="M243" i="18"/>
  <c r="P231" i="18"/>
  <c r="T219" i="18"/>
  <c r="M211" i="18"/>
  <c r="P199" i="18"/>
  <c r="P143" i="18"/>
  <c r="M35" i="18"/>
  <c r="M27" i="18"/>
  <c r="S600" i="18"/>
  <c r="N600" i="18"/>
  <c r="O600" i="18"/>
  <c r="L600" i="18"/>
  <c r="Q588" i="18"/>
  <c r="R588" i="18"/>
  <c r="O588" i="18"/>
  <c r="S588" i="18"/>
  <c r="N588" i="18"/>
  <c r="S550" i="18"/>
  <c r="S536" i="18"/>
  <c r="N536" i="18"/>
  <c r="O536" i="18"/>
  <c r="L536" i="18"/>
  <c r="Q524" i="18"/>
  <c r="R524" i="18"/>
  <c r="O524" i="18"/>
  <c r="S524" i="18"/>
  <c r="N524" i="18"/>
  <c r="S486" i="18"/>
  <c r="S472" i="18"/>
  <c r="R472" i="18"/>
  <c r="O472" i="18"/>
  <c r="N472" i="18"/>
  <c r="S440" i="18"/>
  <c r="N440" i="18"/>
  <c r="O440" i="18"/>
  <c r="L440" i="18"/>
  <c r="Q428" i="18"/>
  <c r="R428" i="18"/>
  <c r="O428" i="18"/>
  <c r="S428" i="18"/>
  <c r="N428" i="18"/>
  <c r="M382" i="18"/>
  <c r="R382" i="18"/>
  <c r="S382" i="18"/>
  <c r="P382" i="18"/>
  <c r="Q382" i="18"/>
  <c r="T382" i="18"/>
  <c r="N382" i="18"/>
  <c r="M350" i="18"/>
  <c r="R350" i="18"/>
  <c r="S350" i="18"/>
  <c r="P350" i="18"/>
  <c r="Q350" i="18"/>
  <c r="T350" i="18"/>
  <c r="N350" i="18"/>
  <c r="S340" i="18"/>
  <c r="S272" i="18"/>
  <c r="N272" i="18"/>
  <c r="O272" i="18"/>
  <c r="L272" i="18"/>
  <c r="L252" i="18"/>
  <c r="O252" i="18"/>
  <c r="Q252" i="18"/>
  <c r="R252" i="18"/>
  <c r="L246" i="18"/>
  <c r="Q220" i="18"/>
  <c r="R220" i="18"/>
  <c r="O220" i="18"/>
  <c r="S220" i="18"/>
  <c r="N220" i="18"/>
  <c r="S200" i="18"/>
  <c r="N200" i="18"/>
  <c r="O200" i="18"/>
  <c r="L200" i="18"/>
  <c r="L184" i="18"/>
  <c r="O184" i="18"/>
  <c r="S184" i="18"/>
  <c r="N184" i="18"/>
  <c r="S180" i="18"/>
  <c r="R180" i="18"/>
  <c r="Q180" i="18"/>
  <c r="O180" i="18"/>
  <c r="N180" i="18"/>
  <c r="Q174" i="18"/>
  <c r="S130" i="18"/>
  <c r="R130" i="18"/>
  <c r="T130" i="18"/>
  <c r="O130" i="18"/>
  <c r="M130" i="18"/>
  <c r="N130" i="18"/>
  <c r="Q116" i="18"/>
  <c r="L84" i="18"/>
  <c r="O42" i="18"/>
  <c r="T42" i="18"/>
  <c r="N42" i="18"/>
  <c r="Q42" i="18"/>
  <c r="P42" i="18"/>
  <c r="R42" i="18"/>
  <c r="O10" i="18"/>
  <c r="R997" i="18"/>
  <c r="Q990" i="18"/>
  <c r="R990" i="18"/>
  <c r="O990" i="18"/>
  <c r="S990" i="18"/>
  <c r="N990" i="18"/>
  <c r="S987" i="18"/>
  <c r="T997" i="18"/>
  <c r="T981" i="18"/>
  <c r="M969" i="18"/>
  <c r="P961" i="18"/>
  <c r="T949" i="18"/>
  <c r="M937" i="18"/>
  <c r="P929" i="18"/>
  <c r="T917" i="18"/>
  <c r="M905" i="18"/>
  <c r="P897" i="18"/>
  <c r="T885" i="18"/>
  <c r="M873" i="18"/>
  <c r="P865" i="18"/>
  <c r="T853" i="18"/>
  <c r="M841" i="18"/>
  <c r="N958" i="18"/>
  <c r="S958" i="18"/>
  <c r="Q958" i="18"/>
  <c r="L958" i="18"/>
  <c r="N926" i="18"/>
  <c r="S926" i="18"/>
  <c r="Q926" i="18"/>
  <c r="L926" i="18"/>
  <c r="S884" i="18"/>
  <c r="M884" i="18"/>
  <c r="R884" i="18"/>
  <c r="P884" i="18"/>
  <c r="O884" i="18"/>
  <c r="T884" i="18"/>
  <c r="N884" i="18"/>
  <c r="O864" i="18"/>
  <c r="T864" i="18"/>
  <c r="N864" i="18"/>
  <c r="Q864" i="18"/>
  <c r="P864" i="18"/>
  <c r="L864" i="18"/>
  <c r="Q834" i="18"/>
  <c r="S820" i="18"/>
  <c r="R820" i="18"/>
  <c r="O820" i="18"/>
  <c r="N820" i="18"/>
  <c r="O800" i="18"/>
  <c r="N800" i="18"/>
  <c r="Q800" i="18"/>
  <c r="L800" i="18"/>
  <c r="S772" i="18"/>
  <c r="R772" i="18"/>
  <c r="L772" i="18"/>
  <c r="O772" i="18"/>
  <c r="N772" i="18"/>
  <c r="R740" i="18"/>
  <c r="S740" i="18"/>
  <c r="L740" i="18"/>
  <c r="Q740" i="18"/>
  <c r="N740" i="18"/>
  <c r="R724" i="18"/>
  <c r="S724" i="18"/>
  <c r="L724" i="18"/>
  <c r="Q724" i="18"/>
  <c r="N724" i="18"/>
  <c r="R708" i="18"/>
  <c r="S708" i="18"/>
  <c r="L708" i="18"/>
  <c r="Q708" i="18"/>
  <c r="N708" i="18"/>
  <c r="R692" i="18"/>
  <c r="S692" i="18"/>
  <c r="L692" i="18"/>
  <c r="Q692" i="18"/>
  <c r="N692" i="18"/>
  <c r="M834" i="18"/>
  <c r="P550" i="18"/>
  <c r="P486" i="18"/>
  <c r="P438" i="18"/>
  <c r="M394" i="18"/>
  <c r="P330" i="18"/>
  <c r="T246" i="18"/>
  <c r="R582" i="18"/>
  <c r="M582" i="18"/>
  <c r="O582" i="18"/>
  <c r="L582" i="18"/>
  <c r="T582" i="18"/>
  <c r="N582" i="18"/>
  <c r="Q582" i="18"/>
  <c r="Q568" i="18"/>
  <c r="R518" i="18"/>
  <c r="M518" i="18"/>
  <c r="O518" i="18"/>
  <c r="L518" i="18"/>
  <c r="T518" i="18"/>
  <c r="N518" i="18"/>
  <c r="Q518" i="18"/>
  <c r="Q504" i="18"/>
  <c r="Q456" i="18"/>
  <c r="R388" i="18"/>
  <c r="Q388" i="18"/>
  <c r="L388" i="18"/>
  <c r="N388" i="18"/>
  <c r="O382" i="18"/>
  <c r="R372" i="18"/>
  <c r="Q372" i="18"/>
  <c r="L372" i="18"/>
  <c r="N372" i="18"/>
  <c r="O366" i="18"/>
  <c r="N328" i="18"/>
  <c r="S328" i="18"/>
  <c r="L328" i="18"/>
  <c r="R328" i="18"/>
  <c r="Q328" i="18"/>
  <c r="Q272" i="18"/>
  <c r="L258" i="18"/>
  <c r="S258" i="18"/>
  <c r="N258" i="18"/>
  <c r="P258" i="18"/>
  <c r="R258" i="18"/>
  <c r="T258" i="18"/>
  <c r="O258" i="18"/>
  <c r="L234" i="18"/>
  <c r="P234" i="18"/>
  <c r="O234" i="18"/>
  <c r="N234" i="18"/>
  <c r="R234" i="18"/>
  <c r="M234" i="18"/>
  <c r="S234" i="18"/>
  <c r="L218" i="18"/>
  <c r="P218" i="18"/>
  <c r="O218" i="18"/>
  <c r="N218" i="18"/>
  <c r="R218" i="18"/>
  <c r="M218" i="18"/>
  <c r="S218" i="18"/>
  <c r="L202" i="18"/>
  <c r="P202" i="18"/>
  <c r="O202" i="18"/>
  <c r="N202" i="18"/>
  <c r="R202" i="18"/>
  <c r="M202" i="18"/>
  <c r="S202" i="18"/>
  <c r="R142" i="18"/>
  <c r="T142" i="18"/>
  <c r="S142" i="18"/>
  <c r="L142" i="18"/>
  <c r="M142" i="18"/>
  <c r="N142" i="18"/>
  <c r="P142" i="18"/>
  <c r="O142" i="18"/>
  <c r="O136" i="18"/>
  <c r="Q130" i="18"/>
  <c r="Q114" i="18"/>
  <c r="Q108" i="18"/>
  <c r="S42" i="18"/>
  <c r="O8" i="18"/>
  <c r="M984" i="18"/>
  <c r="P896" i="18"/>
  <c r="S896" i="18"/>
  <c r="S880" i="18"/>
  <c r="S864" i="18"/>
  <c r="S848" i="18"/>
  <c r="S832" i="18"/>
  <c r="R818" i="18"/>
  <c r="S818" i="18"/>
  <c r="L818" i="18"/>
  <c r="P818" i="18"/>
  <c r="N818" i="18"/>
  <c r="T818" i="18"/>
  <c r="O818" i="18"/>
  <c r="R802" i="18"/>
  <c r="S802" i="18"/>
  <c r="L802" i="18"/>
  <c r="P802" i="18"/>
  <c r="N802" i="18"/>
  <c r="T802" i="18"/>
  <c r="O802" i="18"/>
  <c r="R786" i="18"/>
  <c r="S786" i="18"/>
  <c r="L786" i="18"/>
  <c r="P786" i="18"/>
  <c r="Q786" i="18"/>
  <c r="N786" i="18"/>
  <c r="T786" i="18"/>
  <c r="O786" i="18"/>
  <c r="R770" i="18"/>
  <c r="S770" i="18"/>
  <c r="L770" i="18"/>
  <c r="P770" i="18"/>
  <c r="Q770" i="18"/>
  <c r="N770" i="18"/>
  <c r="T770" i="18"/>
  <c r="O770" i="18"/>
  <c r="O732" i="18"/>
  <c r="Q720" i="18"/>
  <c r="O700" i="18"/>
  <c r="M833" i="18"/>
  <c r="T813" i="18"/>
  <c r="P793" i="18"/>
  <c r="M769" i="18"/>
  <c r="M749" i="18"/>
  <c r="P729" i="18"/>
  <c r="M705" i="18"/>
  <c r="T397" i="18"/>
  <c r="M301" i="18"/>
  <c r="P217" i="18"/>
  <c r="P173" i="18"/>
  <c r="M153" i="18"/>
  <c r="T129" i="18"/>
  <c r="T81" i="18"/>
  <c r="P61" i="18"/>
  <c r="S691" i="18"/>
  <c r="O687" i="18"/>
  <c r="R649" i="18"/>
  <c r="L649" i="18"/>
  <c r="T649" i="18"/>
  <c r="N649" i="18"/>
  <c r="M649" i="18"/>
  <c r="Q635" i="18"/>
  <c r="S627" i="18"/>
  <c r="O623" i="18"/>
  <c r="R595" i="18"/>
  <c r="L595" i="18"/>
  <c r="N595" i="18"/>
  <c r="M595" i="18"/>
  <c r="R579" i="18"/>
  <c r="L579" i="18"/>
  <c r="N579" i="18"/>
  <c r="M579" i="18"/>
  <c r="R563" i="18"/>
  <c r="L563" i="18"/>
  <c r="N563" i="18"/>
  <c r="M563" i="18"/>
  <c r="R547" i="18"/>
  <c r="L547" i="18"/>
  <c r="N547" i="18"/>
  <c r="M547" i="18"/>
  <c r="R531" i="18"/>
  <c r="L531" i="18"/>
  <c r="N531" i="18"/>
  <c r="M531" i="18"/>
  <c r="R515" i="18"/>
  <c r="L515" i="18"/>
  <c r="N515" i="18"/>
  <c r="M515" i="18"/>
  <c r="R499" i="18"/>
  <c r="L499" i="18"/>
  <c r="N499" i="18"/>
  <c r="M499" i="18"/>
  <c r="R483" i="18"/>
  <c r="L483" i="18"/>
  <c r="N483" i="18"/>
  <c r="M483" i="18"/>
  <c r="O323" i="18"/>
  <c r="Q319" i="18"/>
  <c r="S311" i="18"/>
  <c r="O275" i="18"/>
  <c r="L261" i="18"/>
  <c r="M261" i="18"/>
  <c r="R261" i="18"/>
  <c r="P261" i="18"/>
  <c r="N261" i="18"/>
  <c r="T261" i="18"/>
  <c r="Q253" i="18"/>
  <c r="Q239" i="18"/>
  <c r="S235" i="18"/>
  <c r="O199" i="18"/>
  <c r="R175" i="18"/>
  <c r="M175" i="18"/>
  <c r="L175" i="18"/>
  <c r="N175" i="18"/>
  <c r="T175" i="18"/>
  <c r="O165" i="18"/>
  <c r="Q161" i="18"/>
  <c r="S153" i="18"/>
  <c r="O129" i="18"/>
  <c r="S117" i="18"/>
  <c r="R95" i="18"/>
  <c r="M95" i="18"/>
  <c r="S95" i="18"/>
  <c r="L95" i="18"/>
  <c r="Q95" i="18"/>
  <c r="N95" i="18"/>
  <c r="T95" i="18"/>
  <c r="S85" i="18"/>
  <c r="Q81" i="18"/>
  <c r="O69" i="18"/>
  <c r="Q115" i="18"/>
  <c r="O95" i="18"/>
  <c r="Q79" i="18"/>
  <c r="L65" i="18"/>
  <c r="Q65" i="18"/>
  <c r="P65" i="18"/>
  <c r="N65" i="18"/>
  <c r="O65" i="18"/>
  <c r="R65" i="18"/>
  <c r="M65" i="18"/>
  <c r="R19" i="18"/>
  <c r="S19" i="18"/>
  <c r="L19" i="18"/>
  <c r="N19" i="18"/>
  <c r="O19" i="18"/>
  <c r="M19" i="18"/>
  <c r="M731" i="18"/>
  <c r="M715" i="18"/>
  <c r="M699" i="18"/>
  <c r="L784" i="18"/>
  <c r="L768" i="18"/>
  <c r="R754" i="18"/>
  <c r="L746" i="18"/>
  <c r="L742" i="18"/>
  <c r="L738" i="18"/>
  <c r="L734" i="18"/>
  <c r="L730" i="18"/>
  <c r="L726" i="18"/>
  <c r="L722" i="18"/>
  <c r="L718" i="18"/>
  <c r="L714" i="18"/>
  <c r="L710" i="18"/>
  <c r="L706" i="18"/>
  <c r="L702" i="18"/>
  <c r="L698" i="18"/>
  <c r="L694" i="18"/>
  <c r="T754" i="18"/>
  <c r="T750" i="18"/>
  <c r="P746" i="18"/>
  <c r="M738" i="18"/>
  <c r="T734" i="18"/>
  <c r="P730" i="18"/>
  <c r="M722" i="18"/>
  <c r="T718" i="18"/>
  <c r="P714" i="18"/>
  <c r="M706" i="18"/>
  <c r="T702" i="18"/>
  <c r="P698" i="18"/>
  <c r="M690" i="18"/>
  <c r="T686" i="18"/>
  <c r="P682" i="18"/>
  <c r="M674" i="18"/>
  <c r="T670" i="18"/>
  <c r="P666" i="18"/>
  <c r="M658" i="18"/>
  <c r="T654" i="18"/>
  <c r="P650" i="18"/>
  <c r="M642" i="18"/>
  <c r="T638" i="18"/>
  <c r="P634" i="18"/>
  <c r="M626" i="18"/>
  <c r="T622" i="18"/>
  <c r="P618" i="18"/>
  <c r="T610" i="18"/>
  <c r="T594" i="18"/>
  <c r="T578" i="18"/>
  <c r="T562" i="18"/>
  <c r="T546" i="18"/>
  <c r="T530" i="18"/>
  <c r="T514" i="18"/>
  <c r="T498" i="18"/>
  <c r="T482" i="18"/>
  <c r="T466" i="18"/>
  <c r="T450" i="18"/>
  <c r="T434" i="18"/>
  <c r="T418" i="18"/>
  <c r="T402" i="18"/>
  <c r="M386" i="18"/>
  <c r="M370" i="18"/>
  <c r="M354" i="18"/>
  <c r="M338" i="18"/>
  <c r="T318" i="18"/>
  <c r="P314" i="18"/>
  <c r="M306" i="18"/>
  <c r="T302" i="18"/>
  <c r="P298" i="18"/>
  <c r="P286" i="18"/>
  <c r="P270" i="18"/>
  <c r="M186" i="18"/>
  <c r="M170" i="18"/>
  <c r="M154" i="18"/>
  <c r="M138" i="18"/>
  <c r="P122" i="18"/>
  <c r="M90" i="18"/>
  <c r="P78" i="18"/>
  <c r="M58" i="18"/>
  <c r="P46" i="18"/>
  <c r="M34" i="18"/>
  <c r="T30" i="18"/>
  <c r="P26" i="18"/>
  <c r="T18" i="18"/>
  <c r="Q690" i="18"/>
  <c r="S686" i="18"/>
  <c r="S684" i="18"/>
  <c r="Q682" i="18"/>
  <c r="S678" i="18"/>
  <c r="S676" i="18"/>
  <c r="Q674" i="18"/>
  <c r="S670" i="18"/>
  <c r="S668" i="18"/>
  <c r="Q666" i="18"/>
  <c r="S662" i="18"/>
  <c r="S660" i="18"/>
  <c r="Q658" i="18"/>
  <c r="S654" i="18"/>
  <c r="S652" i="18"/>
  <c r="Q650" i="18"/>
  <c r="S646" i="18"/>
  <c r="S644" i="18"/>
  <c r="Q642" i="18"/>
  <c r="S638" i="18"/>
  <c r="S636" i="18"/>
  <c r="Q634" i="18"/>
  <c r="S630" i="18"/>
  <c r="S628" i="18"/>
  <c r="Q626" i="18"/>
  <c r="S622" i="18"/>
  <c r="S620" i="18"/>
  <c r="Q618" i="18"/>
  <c r="N610" i="18"/>
  <c r="Q608" i="18"/>
  <c r="L594" i="18"/>
  <c r="Q592" i="18"/>
  <c r="L578" i="18"/>
  <c r="Q576" i="18"/>
  <c r="L562" i="18"/>
  <c r="Q560" i="18"/>
  <c r="L546" i="18"/>
  <c r="Q544" i="18"/>
  <c r="L530" i="18"/>
  <c r="Q528" i="18"/>
  <c r="L514" i="18"/>
  <c r="Q512" i="18"/>
  <c r="L498" i="18"/>
  <c r="Q496" i="18"/>
  <c r="L482" i="18"/>
  <c r="Q480" i="18"/>
  <c r="N470" i="18"/>
  <c r="L466" i="18"/>
  <c r="Q464" i="18"/>
  <c r="L450" i="18"/>
  <c r="Q448" i="18"/>
  <c r="L434" i="18"/>
  <c r="Q432" i="18"/>
  <c r="L418" i="18"/>
  <c r="Q416" i="18"/>
  <c r="L402" i="18"/>
  <c r="Q400" i="18"/>
  <c r="O390" i="18"/>
  <c r="L384" i="18"/>
  <c r="O374" i="18"/>
  <c r="L368" i="18"/>
  <c r="O358" i="18"/>
  <c r="L352" i="18"/>
  <c r="O342" i="18"/>
  <c r="L336" i="18"/>
  <c r="N326" i="18"/>
  <c r="S318" i="18"/>
  <c r="S316" i="18"/>
  <c r="Q314" i="18"/>
  <c r="S310" i="18"/>
  <c r="S308" i="18"/>
  <c r="Q306" i="18"/>
  <c r="Q302" i="18"/>
  <c r="O300" i="18"/>
  <c r="S298" i="18"/>
  <c r="S294" i="18"/>
  <c r="Q292" i="18"/>
  <c r="N286" i="18"/>
  <c r="Q280" i="18"/>
  <c r="N270" i="18"/>
  <c r="Q264" i="18"/>
  <c r="Q240" i="18"/>
  <c r="N230" i="18"/>
  <c r="Q224" i="18"/>
  <c r="N214" i="18"/>
  <c r="Q208" i="18"/>
  <c r="N198" i="18"/>
  <c r="L186" i="18"/>
  <c r="Q176" i="18"/>
  <c r="L170" i="18"/>
  <c r="Q160" i="18"/>
  <c r="L154" i="18"/>
  <c r="Q144" i="18"/>
  <c r="L138" i="18"/>
  <c r="S132" i="18"/>
  <c r="N128" i="18"/>
  <c r="Q122" i="18"/>
  <c r="S118" i="18"/>
  <c r="N112" i="18"/>
  <c r="Q96" i="18"/>
  <c r="L90" i="18"/>
  <c r="Q80" i="18"/>
  <c r="L78" i="18"/>
  <c r="Q64" i="18"/>
  <c r="L58" i="18"/>
  <c r="L48" i="18"/>
  <c r="N46" i="18"/>
  <c r="L36" i="18"/>
  <c r="S34" i="18"/>
  <c r="Q32" i="18"/>
  <c r="O30" i="18"/>
  <c r="N28" i="18"/>
  <c r="R18" i="18"/>
  <c r="O16" i="18"/>
  <c r="L6" i="18"/>
  <c r="S4" i="18"/>
  <c r="S995" i="18"/>
  <c r="O985" i="18"/>
  <c r="L1001" i="18"/>
  <c r="L989" i="18"/>
  <c r="T1000" i="18"/>
  <c r="M992" i="18"/>
  <c r="M976" i="18"/>
  <c r="M960" i="18"/>
  <c r="M944" i="18"/>
  <c r="M928" i="18"/>
  <c r="M912" i="18"/>
  <c r="M888" i="18"/>
  <c r="M872" i="18"/>
  <c r="M856" i="18"/>
  <c r="M840" i="18"/>
  <c r="S994" i="18"/>
  <c r="O982" i="18"/>
  <c r="L976" i="18"/>
  <c r="S970" i="18"/>
  <c r="O966" i="18"/>
  <c r="L960" i="18"/>
  <c r="S954" i="18"/>
  <c r="O950" i="18"/>
  <c r="L944" i="18"/>
  <c r="S938" i="18"/>
  <c r="O934" i="18"/>
  <c r="L928" i="18"/>
  <c r="S922" i="18"/>
  <c r="O918" i="18"/>
  <c r="L912" i="18"/>
  <c r="S906" i="18"/>
  <c r="O902" i="18"/>
  <c r="L898" i="18"/>
  <c r="N894" i="18"/>
  <c r="Q892" i="18"/>
  <c r="S888" i="18"/>
  <c r="L878" i="18"/>
  <c r="Q876" i="18"/>
  <c r="S872" i="18"/>
  <c r="L862" i="18"/>
  <c r="Q860" i="18"/>
  <c r="S856" i="18"/>
  <c r="L846" i="18"/>
  <c r="Q844" i="18"/>
  <c r="S840" i="18"/>
  <c r="L830" i="18"/>
  <c r="Q828" i="18"/>
  <c r="S824" i="18"/>
  <c r="L814" i="18"/>
  <c r="Q812" i="18"/>
  <c r="S808" i="18"/>
  <c r="L798" i="18"/>
  <c r="Q796" i="18"/>
  <c r="S792" i="18"/>
  <c r="L782" i="18"/>
  <c r="Q780" i="18"/>
  <c r="S776" i="18"/>
  <c r="L766" i="18"/>
  <c r="Q764" i="18"/>
  <c r="S760" i="18"/>
  <c r="L752" i="18"/>
  <c r="Q750" i="18"/>
  <c r="S746" i="18"/>
  <c r="O738" i="18"/>
  <c r="O730" i="18"/>
  <c r="O722" i="18"/>
  <c r="O714" i="18"/>
  <c r="O706" i="18"/>
  <c r="O698" i="18"/>
  <c r="T677" i="18"/>
  <c r="T661" i="18"/>
  <c r="T645" i="18"/>
  <c r="T629" i="18"/>
  <c r="M601" i="18"/>
  <c r="T597" i="18"/>
  <c r="P593" i="18"/>
  <c r="M585" i="18"/>
  <c r="T581" i="18"/>
  <c r="P577" i="18"/>
  <c r="M569" i="18"/>
  <c r="T565" i="18"/>
  <c r="P561" i="18"/>
  <c r="M553" i="18"/>
  <c r="T549" i="18"/>
  <c r="P545" i="18"/>
  <c r="M537" i="18"/>
  <c r="T533" i="18"/>
  <c r="P529" i="18"/>
  <c r="M521" i="18"/>
  <c r="T517" i="18"/>
  <c r="P513" i="18"/>
  <c r="M505" i="18"/>
  <c r="T501" i="18"/>
  <c r="P497" i="18"/>
  <c r="M489" i="18"/>
  <c r="T485" i="18"/>
  <c r="P481" i="18"/>
  <c r="T9" i="18"/>
  <c r="L677" i="18"/>
  <c r="L661" i="18"/>
  <c r="L645" i="18"/>
  <c r="L629" i="18"/>
  <c r="N607" i="18"/>
  <c r="L605" i="18"/>
  <c r="L601" i="18"/>
  <c r="L597" i="18"/>
  <c r="L593" i="18"/>
  <c r="L589" i="18"/>
  <c r="L585" i="18"/>
  <c r="L581" i="18"/>
  <c r="L577" i="18"/>
  <c r="L573" i="18"/>
  <c r="L569" i="18"/>
  <c r="L565" i="18"/>
  <c r="L561" i="18"/>
  <c r="L557" i="18"/>
  <c r="L553" i="18"/>
  <c r="L549" i="18"/>
  <c r="L545" i="18"/>
  <c r="L541" i="18"/>
  <c r="L537" i="18"/>
  <c r="L533" i="18"/>
  <c r="L529" i="18"/>
  <c r="L525" i="18"/>
  <c r="L521" i="18"/>
  <c r="L517" i="18"/>
  <c r="L513" i="18"/>
  <c r="L509" i="18"/>
  <c r="L505" i="18"/>
  <c r="L501" i="18"/>
  <c r="L497" i="18"/>
  <c r="L493" i="18"/>
  <c r="L489" i="18"/>
  <c r="L485" i="18"/>
  <c r="L481" i="18"/>
  <c r="L477" i="18"/>
  <c r="L467" i="18"/>
  <c r="L463" i="18"/>
  <c r="L459" i="18"/>
  <c r="L455" i="18"/>
  <c r="L451" i="18"/>
  <c r="L447" i="18"/>
  <c r="L443" i="18"/>
  <c r="L439" i="18"/>
  <c r="L435" i="18"/>
  <c r="L431" i="18"/>
  <c r="L427" i="18"/>
  <c r="L423" i="18"/>
  <c r="L419" i="18"/>
  <c r="L415" i="18"/>
  <c r="L411" i="18"/>
  <c r="L407" i="18"/>
  <c r="L403" i="18"/>
  <c r="R395" i="18"/>
  <c r="L325" i="18"/>
  <c r="L313" i="18"/>
  <c r="L297" i="18"/>
  <c r="N289" i="18"/>
  <c r="N273" i="18"/>
  <c r="N257" i="18"/>
  <c r="R245" i="18"/>
  <c r="R229" i="18"/>
  <c r="R213" i="18"/>
  <c r="R197" i="18"/>
  <c r="L187" i="18"/>
  <c r="L171" i="18"/>
  <c r="L155" i="18"/>
  <c r="L139" i="18"/>
  <c r="R127" i="18"/>
  <c r="O121" i="18"/>
  <c r="R111" i="18"/>
  <c r="L105" i="18"/>
  <c r="L103" i="18"/>
  <c r="R99" i="18"/>
  <c r="L91" i="18"/>
  <c r="N77" i="18"/>
  <c r="R75" i="18"/>
  <c r="L71" i="18"/>
  <c r="R63" i="18"/>
  <c r="L55" i="18"/>
  <c r="N49" i="18"/>
  <c r="N47" i="18"/>
  <c r="S39" i="18"/>
  <c r="L31" i="18"/>
  <c r="R23" i="18"/>
  <c r="O13" i="18"/>
  <c r="O9" i="18"/>
  <c r="L7" i="18"/>
  <c r="L121" i="18"/>
  <c r="O111" i="18"/>
  <c r="Q105" i="18"/>
  <c r="N101" i="18"/>
  <c r="S91" i="18"/>
  <c r="Q71" i="18"/>
  <c r="S67" i="18"/>
  <c r="O63" i="18"/>
  <c r="Q55" i="18"/>
  <c r="S51" i="18"/>
  <c r="S47" i="18"/>
  <c r="N43" i="18"/>
  <c r="N39" i="18"/>
  <c r="S31" i="18"/>
  <c r="Q23" i="18"/>
  <c r="N17" i="18"/>
  <c r="N13" i="18"/>
  <c r="M754" i="18"/>
  <c r="M742" i="18"/>
  <c r="T738" i="18"/>
  <c r="P734" i="18"/>
  <c r="M726" i="18"/>
  <c r="T722" i="18"/>
  <c r="P718" i="18"/>
  <c r="M710" i="18"/>
  <c r="T706" i="18"/>
  <c r="P702" i="18"/>
  <c r="M694" i="18"/>
  <c r="Q688" i="18"/>
  <c r="O686" i="18"/>
  <c r="O684" i="18"/>
  <c r="Q680" i="18"/>
  <c r="O678" i="18"/>
  <c r="O676" i="18"/>
  <c r="Q672" i="18"/>
  <c r="O670" i="18"/>
  <c r="O668" i="18"/>
  <c r="Q664" i="18"/>
  <c r="O662" i="18"/>
  <c r="O660" i="18"/>
  <c r="Q656" i="18"/>
  <c r="O654" i="18"/>
  <c r="O652" i="18"/>
  <c r="Q648" i="18"/>
  <c r="O646" i="18"/>
  <c r="O644" i="18"/>
  <c r="Q640" i="18"/>
  <c r="O638" i="18"/>
  <c r="O636" i="18"/>
  <c r="Q632" i="18"/>
  <c r="O630" i="18"/>
  <c r="O628" i="18"/>
  <c r="Q624" i="18"/>
  <c r="O622" i="18"/>
  <c r="O620" i="18"/>
  <c r="Q616" i="18"/>
  <c r="Q596" i="18"/>
  <c r="Q580" i="18"/>
  <c r="Q564" i="18"/>
  <c r="Q548" i="18"/>
  <c r="Q532" i="18"/>
  <c r="Q516" i="18"/>
  <c r="Q500" i="18"/>
  <c r="Q484" i="18"/>
  <c r="Q468" i="18"/>
  <c r="Q452" i="18"/>
  <c r="Q436" i="18"/>
  <c r="Q420" i="18"/>
  <c r="Q404" i="18"/>
  <c r="Q386" i="18"/>
  <c r="Q370" i="18"/>
  <c r="Q354" i="18"/>
  <c r="Q338" i="18"/>
  <c r="Q320" i="18"/>
  <c r="O318" i="18"/>
  <c r="O316" i="18"/>
  <c r="Q312" i="18"/>
  <c r="O310" i="18"/>
  <c r="O308" i="18"/>
  <c r="O304" i="18"/>
  <c r="O302" i="18"/>
  <c r="S300" i="18"/>
  <c r="O296" i="18"/>
  <c r="Q294" i="18"/>
  <c r="O292" i="18"/>
  <c r="Q284" i="18"/>
  <c r="Q268" i="18"/>
  <c r="Q244" i="18"/>
  <c r="Q228" i="18"/>
  <c r="Q212" i="18"/>
  <c r="S188" i="18"/>
  <c r="S172" i="18"/>
  <c r="S156" i="18"/>
  <c r="S140" i="18"/>
  <c r="Q132" i="18"/>
  <c r="S122" i="18"/>
  <c r="O118" i="18"/>
  <c r="S92" i="18"/>
  <c r="Q76" i="18"/>
  <c r="S60" i="18"/>
  <c r="S38" i="18"/>
  <c r="O32" i="18"/>
  <c r="Q26" i="18"/>
  <c r="Q16" i="18"/>
  <c r="O4" i="18"/>
  <c r="O995" i="18"/>
  <c r="S983" i="18"/>
  <c r="P1000" i="18"/>
  <c r="M892" i="18"/>
  <c r="T888" i="18"/>
  <c r="M876" i="18"/>
  <c r="T872" i="18"/>
  <c r="M860" i="18"/>
  <c r="T856" i="18"/>
  <c r="M844" i="18"/>
  <c r="T840" i="18"/>
  <c r="O994" i="18"/>
  <c r="O970" i="18"/>
  <c r="O954" i="18"/>
  <c r="O938" i="18"/>
  <c r="O922" i="18"/>
  <c r="O906" i="18"/>
  <c r="S892" i="18"/>
  <c r="O888" i="18"/>
  <c r="S876" i="18"/>
  <c r="O872" i="18"/>
  <c r="S860" i="18"/>
  <c r="O856" i="18"/>
  <c r="S844" i="18"/>
  <c r="O840" i="18"/>
  <c r="S828" i="18"/>
  <c r="O824" i="18"/>
  <c r="S812" i="18"/>
  <c r="O808" i="18"/>
  <c r="S796" i="18"/>
  <c r="O792" i="18"/>
  <c r="Q784" i="18"/>
  <c r="S780" i="18"/>
  <c r="O776" i="18"/>
  <c r="Q768" i="18"/>
  <c r="S764" i="18"/>
  <c r="O760" i="18"/>
  <c r="O754" i="18"/>
  <c r="S750" i="18"/>
  <c r="O746" i="18"/>
  <c r="S742" i="18"/>
  <c r="Q738" i="18"/>
  <c r="S734" i="18"/>
  <c r="Q730" i="18"/>
  <c r="S726" i="18"/>
  <c r="Q722" i="18"/>
  <c r="S718" i="18"/>
  <c r="Q714" i="18"/>
  <c r="S710" i="18"/>
  <c r="Q706" i="18"/>
  <c r="S702" i="18"/>
  <c r="Q698" i="18"/>
  <c r="S694" i="18"/>
  <c r="P9" i="18"/>
  <c r="Q9" i="18"/>
  <c r="Q1002" i="18" s="1"/>
  <c r="Q111" i="18"/>
  <c r="Q99" i="18"/>
  <c r="O91" i="18"/>
  <c r="O75" i="18"/>
  <c r="S71" i="18"/>
  <c r="S55" i="18"/>
  <c r="L731" i="18"/>
  <c r="L715" i="18"/>
  <c r="L699" i="18"/>
  <c r="L688" i="18"/>
  <c r="L684" i="18"/>
  <c r="L680" i="18"/>
  <c r="L676" i="18"/>
  <c r="L672" i="18"/>
  <c r="L668" i="18"/>
  <c r="L664" i="18"/>
  <c r="L660" i="18"/>
  <c r="L656" i="18"/>
  <c r="L652" i="18"/>
  <c r="L648" i="18"/>
  <c r="L644" i="18"/>
  <c r="L640" i="18"/>
  <c r="L636" i="18"/>
  <c r="L632" i="18"/>
  <c r="L628" i="18"/>
  <c r="L624" i="18"/>
  <c r="L620" i="18"/>
  <c r="L616" i="18"/>
  <c r="L596" i="18"/>
  <c r="L580" i="18"/>
  <c r="L564" i="18"/>
  <c r="L548" i="18"/>
  <c r="L532" i="18"/>
  <c r="L516" i="18"/>
  <c r="L500" i="18"/>
  <c r="L484" i="18"/>
  <c r="L468" i="18"/>
  <c r="L452" i="18"/>
  <c r="L436" i="18"/>
  <c r="L420" i="18"/>
  <c r="L404" i="18"/>
  <c r="L390" i="18"/>
  <c r="L374" i="18"/>
  <c r="L358" i="18"/>
  <c r="L342" i="18"/>
  <c r="L320" i="18"/>
  <c r="L316" i="18"/>
  <c r="L312" i="18"/>
  <c r="L308" i="18"/>
  <c r="L300" i="18"/>
  <c r="R298" i="18"/>
  <c r="L284" i="18"/>
  <c r="L268" i="18"/>
  <c r="L244" i="18"/>
  <c r="L228" i="18"/>
  <c r="L212" i="18"/>
  <c r="N176" i="18"/>
  <c r="N160" i="18"/>
  <c r="N144" i="18"/>
  <c r="L122" i="18"/>
  <c r="R96" i="18"/>
  <c r="R80" i="18"/>
  <c r="R76" i="18"/>
  <c r="R64" i="18"/>
  <c r="N38" i="18"/>
  <c r="L30" i="18"/>
  <c r="L985" i="18"/>
  <c r="P985" i="18"/>
  <c r="L970" i="18"/>
  <c r="L954" i="18"/>
  <c r="L938" i="18"/>
  <c r="L922" i="18"/>
  <c r="L906" i="18"/>
  <c r="L892" i="18"/>
  <c r="L876" i="18"/>
  <c r="L860" i="18"/>
  <c r="L844" i="18"/>
  <c r="N784" i="18"/>
  <c r="N768" i="18"/>
  <c r="N754" i="18"/>
  <c r="N750" i="18"/>
  <c r="N746" i="18"/>
  <c r="N742" i="18"/>
  <c r="N738" i="18"/>
  <c r="N734" i="18"/>
  <c r="N730" i="18"/>
  <c r="N726" i="18"/>
  <c r="N722" i="18"/>
  <c r="N718" i="18"/>
  <c r="N714" i="18"/>
  <c r="N710" i="18"/>
  <c r="N706" i="18"/>
  <c r="N702" i="18"/>
  <c r="N698" i="18"/>
  <c r="N694" i="18"/>
  <c r="T746" i="18"/>
  <c r="P742" i="18"/>
  <c r="M734" i="18"/>
  <c r="T730" i="18"/>
  <c r="P726" i="18"/>
  <c r="M718" i="18"/>
  <c r="T714" i="18"/>
  <c r="P710" i="18"/>
  <c r="M702" i="18"/>
  <c r="T698" i="18"/>
  <c r="P694" i="18"/>
  <c r="T682" i="18"/>
  <c r="T666" i="18"/>
  <c r="T650" i="18"/>
  <c r="T634" i="18"/>
  <c r="T618" i="18"/>
  <c r="M470" i="18"/>
  <c r="P390" i="18"/>
  <c r="P374" i="18"/>
  <c r="P358" i="18"/>
  <c r="P342" i="18"/>
  <c r="M326" i="18"/>
  <c r="T314" i="18"/>
  <c r="T298" i="18"/>
  <c r="T286" i="18"/>
  <c r="T270" i="18"/>
  <c r="M230" i="18"/>
  <c r="M214" i="18"/>
  <c r="M198" i="18"/>
  <c r="P186" i="18"/>
  <c r="P170" i="18"/>
  <c r="P154" i="18"/>
  <c r="P138" i="18"/>
  <c r="P118" i="18"/>
  <c r="T90" i="18"/>
  <c r="T78" i="18"/>
  <c r="T58" i="18"/>
  <c r="T46" i="18"/>
  <c r="P38" i="18"/>
  <c r="M30" i="18"/>
  <c r="T26" i="18"/>
  <c r="M6" i="18"/>
  <c r="J1004" i="18"/>
  <c r="S1004" i="18" s="1"/>
  <c r="J1005" i="18"/>
  <c r="J1006" i="18"/>
  <c r="J1007" i="18" s="1"/>
  <c r="J1008" i="18" s="1"/>
  <c r="L992" i="18"/>
  <c r="P976" i="18"/>
  <c r="P960" i="18"/>
  <c r="P944" i="18"/>
  <c r="P928" i="18"/>
  <c r="P912" i="18"/>
  <c r="M677" i="18"/>
  <c r="M661" i="18"/>
  <c r="M645" i="18"/>
  <c r="M629" i="18"/>
  <c r="P605" i="18"/>
  <c r="M597" i="18"/>
  <c r="T593" i="18"/>
  <c r="P589" i="18"/>
  <c r="M581" i="18"/>
  <c r="T577" i="18"/>
  <c r="P573" i="18"/>
  <c r="M565" i="18"/>
  <c r="T561" i="18"/>
  <c r="P557" i="18"/>
  <c r="M549" i="18"/>
  <c r="T545" i="18"/>
  <c r="P541" i="18"/>
  <c r="M533" i="18"/>
  <c r="T529" i="18"/>
  <c r="P525" i="18"/>
  <c r="M517" i="18"/>
  <c r="T513" i="18"/>
  <c r="P509" i="18"/>
  <c r="M501" i="18"/>
  <c r="T497" i="18"/>
  <c r="P493" i="18"/>
  <c r="M485" i="18"/>
  <c r="T481" i="18"/>
  <c r="P477" i="18"/>
  <c r="N111" i="18"/>
  <c r="N91" i="18"/>
  <c r="R47" i="18"/>
  <c r="N23" i="18"/>
  <c r="V16" i="27" l="1"/>
  <c r="U16" i="27"/>
  <c r="T16" i="27"/>
  <c r="S16" i="27"/>
  <c r="X16" i="27"/>
  <c r="W16" i="27"/>
  <c r="O17" i="27"/>
  <c r="K17" i="27"/>
  <c r="J18" i="27"/>
  <c r="P17" i="27"/>
  <c r="Q17" i="27"/>
  <c r="E38" i="9"/>
  <c r="D42" i="9"/>
  <c r="D41" i="9"/>
  <c r="N1002" i="18"/>
  <c r="S1002" i="18"/>
  <c r="L1002" i="18"/>
  <c r="P1002" i="18"/>
  <c r="M1002" i="18"/>
  <c r="T1002" i="18"/>
  <c r="O1002" i="18"/>
  <c r="R1002" i="18"/>
  <c r="T1004" i="18"/>
  <c r="Z6" i="8"/>
  <c r="P5" i="9"/>
  <c r="J4" i="9"/>
  <c r="N2" i="7"/>
  <c r="X17" i="27" l="1"/>
  <c r="W17" i="27"/>
  <c r="V17" i="27"/>
  <c r="U17" i="27"/>
  <c r="T17" i="27"/>
  <c r="S17" i="27"/>
  <c r="O18" i="27"/>
  <c r="K18" i="27"/>
  <c r="P18" i="27"/>
  <c r="Q18" i="27"/>
  <c r="J19" i="27"/>
  <c r="E42" i="9"/>
  <c r="E39" i="9"/>
  <c r="D44" i="9"/>
  <c r="E40" i="9"/>
  <c r="D43" i="9"/>
  <c r="H4" i="8"/>
  <c r="V1004" i="18"/>
  <c r="S1005" i="18"/>
  <c r="U1004" i="18"/>
  <c r="X18" i="27" l="1"/>
  <c r="W18" i="27"/>
  <c r="V18" i="27"/>
  <c r="U18" i="27"/>
  <c r="T18" i="27"/>
  <c r="S18" i="27"/>
  <c r="O19" i="27"/>
  <c r="K19" i="27"/>
  <c r="J20" i="27"/>
  <c r="K20" i="27" s="1"/>
  <c r="Q19" i="27"/>
  <c r="P19" i="27"/>
  <c r="E44" i="9"/>
  <c r="E41" i="9"/>
  <c r="D45" i="9"/>
  <c r="D46" i="9"/>
  <c r="G4" i="8"/>
  <c r="T1005" i="18"/>
  <c r="U1005" i="18" s="1"/>
  <c r="W1004" i="18"/>
  <c r="I4" i="8" l="1"/>
  <c r="J4" i="8" s="1"/>
  <c r="M4" i="8" s="1"/>
  <c r="T19" i="27"/>
  <c r="S19" i="27"/>
  <c r="X19" i="27"/>
  <c r="W19" i="27"/>
  <c r="V19" i="27"/>
  <c r="U19" i="27"/>
  <c r="V20" i="27"/>
  <c r="U20" i="27"/>
  <c r="T20" i="27"/>
  <c r="S20" i="27"/>
  <c r="X20" i="27"/>
  <c r="W20" i="27"/>
  <c r="Q20" i="27"/>
  <c r="P20" i="27"/>
  <c r="J21" i="27"/>
  <c r="O20" i="27"/>
  <c r="E45" i="9"/>
  <c r="E43" i="9"/>
  <c r="D47" i="9"/>
  <c r="D48" i="9"/>
  <c r="N253" i="8"/>
  <c r="N54" i="8"/>
  <c r="N170" i="8"/>
  <c r="N11" i="8"/>
  <c r="N107" i="8"/>
  <c r="N211" i="8"/>
  <c r="N340" i="8"/>
  <c r="N437" i="8"/>
  <c r="N188" i="8"/>
  <c r="N402" i="8"/>
  <c r="N498" i="8"/>
  <c r="N224" i="8"/>
  <c r="N407" i="8"/>
  <c r="N503" i="8"/>
  <c r="N432" i="8"/>
  <c r="N653" i="8"/>
  <c r="N689" i="8"/>
  <c r="N729" i="8"/>
  <c r="N781" i="8"/>
  <c r="N817" i="8"/>
  <c r="N857" i="8"/>
  <c r="N909" i="8"/>
  <c r="N36" i="8"/>
  <c r="N388" i="8"/>
  <c r="N544" i="8"/>
  <c r="N586" i="8"/>
  <c r="N626" i="8"/>
  <c r="N678" i="8"/>
  <c r="N714" i="8"/>
  <c r="N754" i="8"/>
  <c r="N806" i="8"/>
  <c r="N842" i="8"/>
  <c r="N858" i="8"/>
  <c r="N874" i="8"/>
  <c r="N890" i="8"/>
  <c r="N116" i="8"/>
  <c r="N302" i="8"/>
  <c r="N376" i="8"/>
  <c r="N440" i="8"/>
  <c r="N497" i="8"/>
  <c r="N529" i="8"/>
  <c r="N559" i="8"/>
  <c r="N575" i="8"/>
  <c r="N591" i="8"/>
  <c r="N607" i="8"/>
  <c r="N623" i="8"/>
  <c r="N639" i="8"/>
  <c r="N655" i="8"/>
  <c r="N671" i="8"/>
  <c r="N687" i="8"/>
  <c r="N703" i="8"/>
  <c r="N719" i="8"/>
  <c r="N735" i="8"/>
  <c r="N751" i="8"/>
  <c r="N767" i="8"/>
  <c r="N783" i="8"/>
  <c r="N68" i="8"/>
  <c r="N492" i="8"/>
  <c r="N588" i="8"/>
  <c r="N652" i="8"/>
  <c r="N716" i="8"/>
  <c r="N780" i="8"/>
  <c r="N820" i="8"/>
  <c r="N852" i="8"/>
  <c r="N884" i="8"/>
  <c r="N911" i="8"/>
  <c r="N932" i="8"/>
  <c r="N951" i="8"/>
  <c r="N967" i="8"/>
  <c r="N983" i="8"/>
  <c r="N999" i="8"/>
  <c r="N986" i="8"/>
  <c r="N380" i="8"/>
  <c r="N560" i="8"/>
  <c r="N624" i="8"/>
  <c r="N688" i="8"/>
  <c r="N752" i="8"/>
  <c r="N807" i="8"/>
  <c r="N839" i="8"/>
  <c r="N871" i="8"/>
  <c r="N902" i="8"/>
  <c r="N923" i="8"/>
  <c r="N944" i="8"/>
  <c r="N960" i="8"/>
  <c r="N976" i="8"/>
  <c r="N992" i="8"/>
  <c r="N966" i="8"/>
  <c r="N328" i="8"/>
  <c r="N540" i="8"/>
  <c r="N612" i="8"/>
  <c r="N676" i="8"/>
  <c r="N740" i="8"/>
  <c r="N800" i="8"/>
  <c r="N832" i="8"/>
  <c r="N864" i="8"/>
  <c r="N896" i="8"/>
  <c r="N919" i="8"/>
  <c r="N940" i="8"/>
  <c r="N957" i="8"/>
  <c r="N973" i="8"/>
  <c r="N989" i="8"/>
  <c r="N548" i="8"/>
  <c r="N616" i="8"/>
  <c r="N680" i="8"/>
  <c r="N744" i="8"/>
  <c r="N803" i="8"/>
  <c r="N835" i="8"/>
  <c r="N867" i="8"/>
  <c r="N899" i="8"/>
  <c r="N920" i="8"/>
  <c r="N942" i="8"/>
  <c r="N958" i="8"/>
  <c r="N990" i="8"/>
  <c r="N412" i="8"/>
  <c r="S1006" i="18"/>
  <c r="V1005" i="18"/>
  <c r="M2" i="8" l="1"/>
  <c r="M6" i="8"/>
  <c r="N978" i="8"/>
  <c r="N936" i="8"/>
  <c r="N891" i="8"/>
  <c r="N827" i="8"/>
  <c r="N728" i="8"/>
  <c r="N600" i="8"/>
  <c r="N985" i="8"/>
  <c r="N953" i="8"/>
  <c r="N914" i="8"/>
  <c r="N856" i="8"/>
  <c r="N788" i="8"/>
  <c r="N660" i="8"/>
  <c r="N508" i="8"/>
  <c r="N476" i="8"/>
  <c r="N972" i="8"/>
  <c r="N939" i="8"/>
  <c r="N895" i="8"/>
  <c r="N831" i="8"/>
  <c r="N736" i="8"/>
  <c r="N608" i="8"/>
  <c r="N307" i="8"/>
  <c r="N995" i="8"/>
  <c r="N963" i="8"/>
  <c r="N927" i="8"/>
  <c r="N876" i="8"/>
  <c r="N812" i="8"/>
  <c r="N700" i="8"/>
  <c r="N572" i="8"/>
  <c r="N795" i="8"/>
  <c r="N763" i="8"/>
  <c r="N731" i="8"/>
  <c r="N699" i="8"/>
  <c r="N667" i="8"/>
  <c r="N635" i="8"/>
  <c r="N603" i="8"/>
  <c r="N571" i="8"/>
  <c r="N521" i="8"/>
  <c r="N424" i="8"/>
  <c r="N272" i="8"/>
  <c r="N886" i="8"/>
  <c r="N854" i="8"/>
  <c r="N786" i="8"/>
  <c r="N710" i="8"/>
  <c r="N618" i="8"/>
  <c r="N504" i="8"/>
  <c r="N941" i="8"/>
  <c r="N849" i="8"/>
  <c r="N761" i="8"/>
  <c r="N685" i="8"/>
  <c r="N384" i="8"/>
  <c r="N351" i="8"/>
  <c r="N490" i="8"/>
  <c r="N92" i="8"/>
  <c r="N243" i="8"/>
  <c r="N103" i="8"/>
  <c r="N142" i="8"/>
  <c r="N225" i="8"/>
  <c r="N970" i="8"/>
  <c r="N931" i="8"/>
  <c r="N883" i="8"/>
  <c r="N819" i="8"/>
  <c r="N712" i="8"/>
  <c r="N584" i="8"/>
  <c r="N981" i="8"/>
  <c r="N949" i="8"/>
  <c r="N908" i="8"/>
  <c r="N848" i="8"/>
  <c r="N772" i="8"/>
  <c r="N644" i="8"/>
  <c r="N460" i="8"/>
  <c r="N1000" i="8"/>
  <c r="N968" i="8"/>
  <c r="N934" i="8"/>
  <c r="N887" i="8"/>
  <c r="N823" i="8"/>
  <c r="N720" i="8"/>
  <c r="N592" i="8"/>
  <c r="N132" i="8"/>
  <c r="N991" i="8"/>
  <c r="N959" i="8"/>
  <c r="N922" i="8"/>
  <c r="N868" i="8"/>
  <c r="N804" i="8"/>
  <c r="N684" i="8"/>
  <c r="N555" i="8"/>
  <c r="N791" i="8"/>
  <c r="N759" i="8"/>
  <c r="N727" i="8"/>
  <c r="N695" i="8"/>
  <c r="N663" i="8"/>
  <c r="N631" i="8"/>
  <c r="N599" i="8"/>
  <c r="N567" i="8"/>
  <c r="N513" i="8"/>
  <c r="N408" i="8"/>
  <c r="N240" i="8"/>
  <c r="N882" i="8"/>
  <c r="N850" i="8"/>
  <c r="N778" i="8"/>
  <c r="N690" i="8"/>
  <c r="N614" i="8"/>
  <c r="N484" i="8"/>
  <c r="N921" i="8"/>
  <c r="N845" i="8"/>
  <c r="N753" i="8"/>
  <c r="N665" i="8"/>
  <c r="N288" i="8"/>
  <c r="N338" i="8"/>
  <c r="N434" i="8"/>
  <c r="N60" i="8"/>
  <c r="N152" i="8"/>
  <c r="N43" i="8"/>
  <c r="N138" i="8"/>
  <c r="N221" i="8"/>
  <c r="N962" i="8"/>
  <c r="N926" i="8"/>
  <c r="N875" i="8"/>
  <c r="N811" i="8"/>
  <c r="N696" i="8"/>
  <c r="N568" i="8"/>
  <c r="N977" i="8"/>
  <c r="N945" i="8"/>
  <c r="N903" i="8"/>
  <c r="N840" i="8"/>
  <c r="N756" i="8"/>
  <c r="N628" i="8"/>
  <c r="N396" i="8"/>
  <c r="N996" i="8"/>
  <c r="N964" i="8"/>
  <c r="N928" i="8"/>
  <c r="N879" i="8"/>
  <c r="N815" i="8"/>
  <c r="N704" i="8"/>
  <c r="N576" i="8"/>
  <c r="N994" i="8"/>
  <c r="N987" i="8"/>
  <c r="N955" i="8"/>
  <c r="N916" i="8"/>
  <c r="N860" i="8"/>
  <c r="N796" i="8"/>
  <c r="N668" i="8"/>
  <c r="N524" i="8"/>
  <c r="N787" i="8"/>
  <c r="N755" i="8"/>
  <c r="N723" i="8"/>
  <c r="N691" i="8"/>
  <c r="N659" i="8"/>
  <c r="N627" i="8"/>
  <c r="N595" i="8"/>
  <c r="N563" i="8"/>
  <c r="N505" i="8"/>
  <c r="N392" i="8"/>
  <c r="N180" i="8"/>
  <c r="N878" i="8"/>
  <c r="N846" i="8"/>
  <c r="N774" i="8"/>
  <c r="N682" i="8"/>
  <c r="N594" i="8"/>
  <c r="N468" i="8"/>
  <c r="N913" i="8"/>
  <c r="N825" i="8"/>
  <c r="N749" i="8"/>
  <c r="N657" i="8"/>
  <c r="N531" i="8"/>
  <c r="N311" i="8"/>
  <c r="N422" i="8"/>
  <c r="N449" i="8"/>
  <c r="N120" i="8"/>
  <c r="N19" i="8"/>
  <c r="N78" i="8"/>
  <c r="N161" i="8"/>
  <c r="N348" i="8"/>
  <c r="N954" i="8"/>
  <c r="N915" i="8"/>
  <c r="N859" i="8"/>
  <c r="N792" i="8"/>
  <c r="N664" i="8"/>
  <c r="N1001" i="8"/>
  <c r="N969" i="8"/>
  <c r="N935" i="8"/>
  <c r="N888" i="8"/>
  <c r="N824" i="8"/>
  <c r="N724" i="8"/>
  <c r="N596" i="8"/>
  <c r="N196" i="8"/>
  <c r="N988" i="8"/>
  <c r="N956" i="8"/>
  <c r="N918" i="8"/>
  <c r="N863" i="8"/>
  <c r="N799" i="8"/>
  <c r="N672" i="8"/>
  <c r="N532" i="8"/>
  <c r="N974" i="8"/>
  <c r="N979" i="8"/>
  <c r="N947" i="8"/>
  <c r="N906" i="8"/>
  <c r="N844" i="8"/>
  <c r="N764" i="8"/>
  <c r="N636" i="8"/>
  <c r="N428" i="8"/>
  <c r="N779" i="8"/>
  <c r="N747" i="8"/>
  <c r="N715" i="8"/>
  <c r="N683" i="8"/>
  <c r="N651" i="8"/>
  <c r="N619" i="8"/>
  <c r="N587" i="8"/>
  <c r="N553" i="8"/>
  <c r="N488" i="8"/>
  <c r="N360" i="8"/>
  <c r="N52" i="8"/>
  <c r="N870" i="8"/>
  <c r="N838" i="8"/>
  <c r="N746" i="8"/>
  <c r="N658" i="8"/>
  <c r="N582" i="8"/>
  <c r="N356" i="8"/>
  <c r="N889" i="8"/>
  <c r="N813" i="8"/>
  <c r="N721" i="8"/>
  <c r="N597" i="8"/>
  <c r="N499" i="8"/>
  <c r="N112" i="8"/>
  <c r="N358" i="8"/>
  <c r="N417" i="8"/>
  <c r="N199" i="8"/>
  <c r="N246" i="8"/>
  <c r="N46" i="8"/>
  <c r="N248" i="8"/>
  <c r="N950" i="8"/>
  <c r="N910" i="8"/>
  <c r="N851" i="8"/>
  <c r="N776" i="8"/>
  <c r="N648" i="8"/>
  <c r="N997" i="8"/>
  <c r="N965" i="8"/>
  <c r="N930" i="8"/>
  <c r="N880" i="8"/>
  <c r="N816" i="8"/>
  <c r="N708" i="8"/>
  <c r="N580" i="8"/>
  <c r="N1002" i="8"/>
  <c r="N984" i="8"/>
  <c r="N952" i="8"/>
  <c r="N912" i="8"/>
  <c r="N855" i="8"/>
  <c r="N784" i="8"/>
  <c r="N656" i="8"/>
  <c r="N500" i="8"/>
  <c r="N516" i="8"/>
  <c r="N975" i="8"/>
  <c r="N943" i="8"/>
  <c r="N900" i="8"/>
  <c r="N836" i="8"/>
  <c r="N748" i="8"/>
  <c r="N620" i="8"/>
  <c r="N364" i="8"/>
  <c r="N775" i="8"/>
  <c r="N743" i="8"/>
  <c r="N711" i="8"/>
  <c r="N679" i="8"/>
  <c r="N647" i="8"/>
  <c r="N615" i="8"/>
  <c r="N583" i="8"/>
  <c r="N545" i="8"/>
  <c r="N472" i="8"/>
  <c r="N344" i="8"/>
  <c r="N898" i="8"/>
  <c r="N866" i="8"/>
  <c r="N818" i="8"/>
  <c r="N742" i="8"/>
  <c r="N650" i="8"/>
  <c r="N562" i="8"/>
  <c r="N339" i="8"/>
  <c r="N881" i="8"/>
  <c r="N793" i="8"/>
  <c r="N717" i="8"/>
  <c r="N573" i="8"/>
  <c r="N439" i="8"/>
  <c r="N96" i="8"/>
  <c r="N326" i="8"/>
  <c r="N373" i="8"/>
  <c r="N179" i="8"/>
  <c r="N234" i="8"/>
  <c r="N329" i="8"/>
  <c r="N998" i="8"/>
  <c r="N946" i="8"/>
  <c r="N904" i="8"/>
  <c r="N843" i="8"/>
  <c r="N760" i="8"/>
  <c r="N632" i="8"/>
  <c r="N993" i="8"/>
  <c r="N961" i="8"/>
  <c r="N924" i="8"/>
  <c r="N872" i="8"/>
  <c r="N808" i="8"/>
  <c r="N692" i="8"/>
  <c r="N564" i="8"/>
  <c r="N982" i="8"/>
  <c r="N980" i="8"/>
  <c r="N948" i="8"/>
  <c r="N907" i="8"/>
  <c r="N847" i="8"/>
  <c r="N768" i="8"/>
  <c r="N640" i="8"/>
  <c r="N444" i="8"/>
  <c r="N1003" i="8"/>
  <c r="N971" i="8"/>
  <c r="N938" i="8"/>
  <c r="N892" i="8"/>
  <c r="N828" i="8"/>
  <c r="N732" i="8"/>
  <c r="N604" i="8"/>
  <c r="N280" i="8"/>
  <c r="N771" i="8"/>
  <c r="N739" i="8"/>
  <c r="N707" i="8"/>
  <c r="N675" i="8"/>
  <c r="N643" i="8"/>
  <c r="N611" i="8"/>
  <c r="N579" i="8"/>
  <c r="N537" i="8"/>
  <c r="N456" i="8"/>
  <c r="N323" i="8"/>
  <c r="N894" i="8"/>
  <c r="N862" i="8"/>
  <c r="N810" i="8"/>
  <c r="N722" i="8"/>
  <c r="N646" i="8"/>
  <c r="N552" i="8"/>
  <c r="N164" i="8"/>
  <c r="N877" i="8"/>
  <c r="N785" i="8"/>
  <c r="N697" i="8"/>
  <c r="N565" i="8"/>
  <c r="N415" i="8"/>
  <c r="N522" i="8"/>
  <c r="N320" i="8"/>
  <c r="N345" i="8"/>
  <c r="N135" i="8"/>
  <c r="N214" i="8"/>
  <c r="N317" i="8"/>
  <c r="N297" i="8"/>
  <c r="M5" i="8"/>
  <c r="N105" i="8"/>
  <c r="N93" i="8"/>
  <c r="N121" i="8"/>
  <c r="N834" i="8"/>
  <c r="N802" i="8"/>
  <c r="N770" i="8"/>
  <c r="N738" i="8"/>
  <c r="N706" i="8"/>
  <c r="N674" i="8"/>
  <c r="N642" i="8"/>
  <c r="N610" i="8"/>
  <c r="N578" i="8"/>
  <c r="N536" i="8"/>
  <c r="N452" i="8"/>
  <c r="N318" i="8"/>
  <c r="N937" i="8"/>
  <c r="N905" i="8"/>
  <c r="N873" i="8"/>
  <c r="N841" i="8"/>
  <c r="N809" i="8"/>
  <c r="N777" i="8"/>
  <c r="N745" i="8"/>
  <c r="N713" i="8"/>
  <c r="N681" i="8"/>
  <c r="N637" i="8"/>
  <c r="N561" i="8"/>
  <c r="N212" i="8"/>
  <c r="N479" i="8"/>
  <c r="N403" i="8"/>
  <c r="N300" i="8"/>
  <c r="N16" i="8"/>
  <c r="N486" i="8"/>
  <c r="N394" i="8"/>
  <c r="N292" i="8"/>
  <c r="N44" i="8"/>
  <c r="N409" i="8"/>
  <c r="N314" i="8"/>
  <c r="N104" i="8"/>
  <c r="N171" i="8"/>
  <c r="N83" i="8"/>
  <c r="N7" i="8"/>
  <c r="N206" i="8"/>
  <c r="N118" i="8"/>
  <c r="N42" i="8"/>
  <c r="N289" i="8"/>
  <c r="N201" i="8"/>
  <c r="N57" i="8"/>
  <c r="N830" i="8"/>
  <c r="N798" i="8"/>
  <c r="N766" i="8"/>
  <c r="N734" i="8"/>
  <c r="N702" i="8"/>
  <c r="N670" i="8"/>
  <c r="N638" i="8"/>
  <c r="N606" i="8"/>
  <c r="N574" i="8"/>
  <c r="N528" i="8"/>
  <c r="N436" i="8"/>
  <c r="N296" i="8"/>
  <c r="N933" i="8"/>
  <c r="N901" i="8"/>
  <c r="N869" i="8"/>
  <c r="N837" i="8"/>
  <c r="N805" i="8"/>
  <c r="N773" i="8"/>
  <c r="N741" i="8"/>
  <c r="N709" i="8"/>
  <c r="N677" i="8"/>
  <c r="N629" i="8"/>
  <c r="N525" i="8"/>
  <c r="N148" i="8"/>
  <c r="N471" i="8"/>
  <c r="N383" i="8"/>
  <c r="N295" i="8"/>
  <c r="N554" i="8"/>
  <c r="N466" i="8"/>
  <c r="N390" i="8"/>
  <c r="N276" i="8"/>
  <c r="N481" i="8"/>
  <c r="N405" i="8"/>
  <c r="N303" i="8"/>
  <c r="N24" i="8"/>
  <c r="N167" i="8"/>
  <c r="N75" i="8"/>
  <c r="N278" i="8"/>
  <c r="N202" i="8"/>
  <c r="N110" i="8"/>
  <c r="N22" i="8"/>
  <c r="N285" i="8"/>
  <c r="N193" i="8"/>
  <c r="N29" i="8"/>
  <c r="N826" i="8"/>
  <c r="N794" i="8"/>
  <c r="N762" i="8"/>
  <c r="N730" i="8"/>
  <c r="N698" i="8"/>
  <c r="N666" i="8"/>
  <c r="N634" i="8"/>
  <c r="N602" i="8"/>
  <c r="N570" i="8"/>
  <c r="N520" i="8"/>
  <c r="N420" i="8"/>
  <c r="N264" i="8"/>
  <c r="N929" i="8"/>
  <c r="N897" i="8"/>
  <c r="N865" i="8"/>
  <c r="N833" i="8"/>
  <c r="N801" i="8"/>
  <c r="N769" i="8"/>
  <c r="N737" i="8"/>
  <c r="N705" i="8"/>
  <c r="N673" i="8"/>
  <c r="N625" i="8"/>
  <c r="N509" i="8"/>
  <c r="N543" i="8"/>
  <c r="N467" i="8"/>
  <c r="N375" i="8"/>
  <c r="N255" i="8"/>
  <c r="N550" i="8"/>
  <c r="N458" i="8"/>
  <c r="N370" i="8"/>
  <c r="N268" i="8"/>
  <c r="N473" i="8"/>
  <c r="N385" i="8"/>
  <c r="N298" i="8"/>
  <c r="N235" i="8"/>
  <c r="N147" i="8"/>
  <c r="N71" i="8"/>
  <c r="N270" i="8"/>
  <c r="N182" i="8"/>
  <c r="N106" i="8"/>
  <c r="N14" i="8"/>
  <c r="N265" i="8"/>
  <c r="N189" i="8"/>
  <c r="N822" i="8"/>
  <c r="N790" i="8"/>
  <c r="N758" i="8"/>
  <c r="N726" i="8"/>
  <c r="N694" i="8"/>
  <c r="N662" i="8"/>
  <c r="N630" i="8"/>
  <c r="N598" i="8"/>
  <c r="N566" i="8"/>
  <c r="N512" i="8"/>
  <c r="N404" i="8"/>
  <c r="N228" i="8"/>
  <c r="N925" i="8"/>
  <c r="N893" i="8"/>
  <c r="N861" i="8"/>
  <c r="N829" i="8"/>
  <c r="N797" i="8"/>
  <c r="N765" i="8"/>
  <c r="N733" i="8"/>
  <c r="N701" i="8"/>
  <c r="N669" i="8"/>
  <c r="N605" i="8"/>
  <c r="N501" i="8"/>
  <c r="N535" i="8"/>
  <c r="N447" i="8"/>
  <c r="N371" i="8"/>
  <c r="N239" i="8"/>
  <c r="N530" i="8"/>
  <c r="N454" i="8"/>
  <c r="N362" i="8"/>
  <c r="N220" i="8"/>
  <c r="N469" i="8"/>
  <c r="N377" i="8"/>
  <c r="N259" i="8"/>
  <c r="N231" i="8"/>
  <c r="N139" i="8"/>
  <c r="N51" i="8"/>
  <c r="N266" i="8"/>
  <c r="N174" i="8"/>
  <c r="N86" i="8"/>
  <c r="N10" i="8"/>
  <c r="N257" i="8"/>
  <c r="N169" i="8"/>
  <c r="N814" i="8"/>
  <c r="N782" i="8"/>
  <c r="N750" i="8"/>
  <c r="N718" i="8"/>
  <c r="N686" i="8"/>
  <c r="N654" i="8"/>
  <c r="N622" i="8"/>
  <c r="N590" i="8"/>
  <c r="N557" i="8"/>
  <c r="N496" i="8"/>
  <c r="N372" i="8"/>
  <c r="N100" i="8"/>
  <c r="N917" i="8"/>
  <c r="N885" i="8"/>
  <c r="N853" i="8"/>
  <c r="N821" i="8"/>
  <c r="N789" i="8"/>
  <c r="N757" i="8"/>
  <c r="N725" i="8"/>
  <c r="N693" i="8"/>
  <c r="N661" i="8"/>
  <c r="N593" i="8"/>
  <c r="N400" i="8"/>
  <c r="N511" i="8"/>
  <c r="N435" i="8"/>
  <c r="N343" i="8"/>
  <c r="N144" i="8"/>
  <c r="N518" i="8"/>
  <c r="N426" i="8"/>
  <c r="N336" i="8"/>
  <c r="N172" i="8"/>
  <c r="N441" i="8"/>
  <c r="N353" i="8"/>
  <c r="N232" i="8"/>
  <c r="N203" i="8"/>
  <c r="N115" i="8"/>
  <c r="N39" i="8"/>
  <c r="N238" i="8"/>
  <c r="N150" i="8"/>
  <c r="N74" i="8"/>
  <c r="N321" i="8"/>
  <c r="N233" i="8"/>
  <c r="N41" i="8"/>
  <c r="N157" i="8"/>
  <c r="N53" i="8"/>
  <c r="N621" i="8"/>
  <c r="N589" i="8"/>
  <c r="N556" i="8"/>
  <c r="N493" i="8"/>
  <c r="N368" i="8"/>
  <c r="N84" i="8"/>
  <c r="N527" i="8"/>
  <c r="N495" i="8"/>
  <c r="N463" i="8"/>
  <c r="N431" i="8"/>
  <c r="N399" i="8"/>
  <c r="N367" i="8"/>
  <c r="N332" i="8"/>
  <c r="N287" i="8"/>
  <c r="N208" i="8"/>
  <c r="N80" i="8"/>
  <c r="N546" i="8"/>
  <c r="N514" i="8"/>
  <c r="N482" i="8"/>
  <c r="N450" i="8"/>
  <c r="N418" i="8"/>
  <c r="N386" i="8"/>
  <c r="N354" i="8"/>
  <c r="N315" i="8"/>
  <c r="N260" i="8"/>
  <c r="N156" i="8"/>
  <c r="N28" i="8"/>
  <c r="N465" i="8"/>
  <c r="N433" i="8"/>
  <c r="N401" i="8"/>
  <c r="N369" i="8"/>
  <c r="N335" i="8"/>
  <c r="N291" i="8"/>
  <c r="N216" i="8"/>
  <c r="N88" i="8"/>
  <c r="N227" i="8"/>
  <c r="N195" i="8"/>
  <c r="N163" i="8"/>
  <c r="N131" i="8"/>
  <c r="N99" i="8"/>
  <c r="N67" i="8"/>
  <c r="N35" i="8"/>
  <c r="N294" i="8"/>
  <c r="N262" i="8"/>
  <c r="N230" i="8"/>
  <c r="N198" i="8"/>
  <c r="N166" i="8"/>
  <c r="N134" i="8"/>
  <c r="N102" i="8"/>
  <c r="N70" i="8"/>
  <c r="N38" i="8"/>
  <c r="N6" i="8"/>
  <c r="N313" i="8"/>
  <c r="N281" i="8"/>
  <c r="N249" i="8"/>
  <c r="N217" i="8"/>
  <c r="N185" i="8"/>
  <c r="N153" i="8"/>
  <c r="N89" i="8"/>
  <c r="N25" i="8"/>
  <c r="N649" i="8"/>
  <c r="N617" i="8"/>
  <c r="N585" i="8"/>
  <c r="N549" i="8"/>
  <c r="N480" i="8"/>
  <c r="N352" i="8"/>
  <c r="N20" i="8"/>
  <c r="N523" i="8"/>
  <c r="N491" i="8"/>
  <c r="N459" i="8"/>
  <c r="N427" i="8"/>
  <c r="N395" i="8"/>
  <c r="N363" i="8"/>
  <c r="N327" i="8"/>
  <c r="N279" i="8"/>
  <c r="N192" i="8"/>
  <c r="N64" i="8"/>
  <c r="N542" i="8"/>
  <c r="N510" i="8"/>
  <c r="N478" i="8"/>
  <c r="N446" i="8"/>
  <c r="N414" i="8"/>
  <c r="N382" i="8"/>
  <c r="N350" i="8"/>
  <c r="N310" i="8"/>
  <c r="N252" i="8"/>
  <c r="N140" i="8"/>
  <c r="N12" i="8"/>
  <c r="N461" i="8"/>
  <c r="N429" i="8"/>
  <c r="N397" i="8"/>
  <c r="N365" i="8"/>
  <c r="N330" i="8"/>
  <c r="N283" i="8"/>
  <c r="N200" i="8"/>
  <c r="N72" i="8"/>
  <c r="N223" i="8"/>
  <c r="N191" i="8"/>
  <c r="N159" i="8"/>
  <c r="N127" i="8"/>
  <c r="N95" i="8"/>
  <c r="N63" i="8"/>
  <c r="N31" i="8"/>
  <c r="N290" i="8"/>
  <c r="N258" i="8"/>
  <c r="N226" i="8"/>
  <c r="N194" i="8"/>
  <c r="N162" i="8"/>
  <c r="N130" i="8"/>
  <c r="N98" i="8"/>
  <c r="N66" i="8"/>
  <c r="N34" i="8"/>
  <c r="N341" i="8"/>
  <c r="N309" i="8"/>
  <c r="N277" i="8"/>
  <c r="N245" i="8"/>
  <c r="N213" i="8"/>
  <c r="N181" i="8"/>
  <c r="N149" i="8"/>
  <c r="N85" i="8"/>
  <c r="N17" i="8"/>
  <c r="N645" i="8"/>
  <c r="N613" i="8"/>
  <c r="N581" i="8"/>
  <c r="N541" i="8"/>
  <c r="N464" i="8"/>
  <c r="N334" i="8"/>
  <c r="N551" i="8"/>
  <c r="N519" i="8"/>
  <c r="N487" i="8"/>
  <c r="N455" i="8"/>
  <c r="N423" i="8"/>
  <c r="N391" i="8"/>
  <c r="N359" i="8"/>
  <c r="N322" i="8"/>
  <c r="N271" i="8"/>
  <c r="N176" i="8"/>
  <c r="N48" i="8"/>
  <c r="N538" i="8"/>
  <c r="N506" i="8"/>
  <c r="N474" i="8"/>
  <c r="N442" i="8"/>
  <c r="N410" i="8"/>
  <c r="N378" i="8"/>
  <c r="N346" i="8"/>
  <c r="N304" i="8"/>
  <c r="N244" i="8"/>
  <c r="N124" i="8"/>
  <c r="N489" i="8"/>
  <c r="N457" i="8"/>
  <c r="N425" i="8"/>
  <c r="N393" i="8"/>
  <c r="N361" i="8"/>
  <c r="N324" i="8"/>
  <c r="N275" i="8"/>
  <c r="N184" i="8"/>
  <c r="N56" i="8"/>
  <c r="N219" i="8"/>
  <c r="N187" i="8"/>
  <c r="N155" i="8"/>
  <c r="N123" i="8"/>
  <c r="N91" i="8"/>
  <c r="N59" i="8"/>
  <c r="N27" i="8"/>
  <c r="N286" i="8"/>
  <c r="N254" i="8"/>
  <c r="N222" i="8"/>
  <c r="N190" i="8"/>
  <c r="N158" i="8"/>
  <c r="N126" i="8"/>
  <c r="N94" i="8"/>
  <c r="N62" i="8"/>
  <c r="N30" i="8"/>
  <c r="N337" i="8"/>
  <c r="N305" i="8"/>
  <c r="N273" i="8"/>
  <c r="N241" i="8"/>
  <c r="N209" i="8"/>
  <c r="N177" i="8"/>
  <c r="N137" i="8"/>
  <c r="N73" i="8"/>
  <c r="N641" i="8"/>
  <c r="N609" i="8"/>
  <c r="N577" i="8"/>
  <c r="N533" i="8"/>
  <c r="N448" i="8"/>
  <c r="N312" i="8"/>
  <c r="N547" i="8"/>
  <c r="N515" i="8"/>
  <c r="N483" i="8"/>
  <c r="N451" i="8"/>
  <c r="N419" i="8"/>
  <c r="N387" i="8"/>
  <c r="N355" i="8"/>
  <c r="N316" i="8"/>
  <c r="N263" i="8"/>
  <c r="N160" i="8"/>
  <c r="N32" i="8"/>
  <c r="N534" i="8"/>
  <c r="N502" i="8"/>
  <c r="N470" i="8"/>
  <c r="N438" i="8"/>
  <c r="N406" i="8"/>
  <c r="N374" i="8"/>
  <c r="N342" i="8"/>
  <c r="N299" i="8"/>
  <c r="N236" i="8"/>
  <c r="N108" i="8"/>
  <c r="N485" i="8"/>
  <c r="N453" i="8"/>
  <c r="N421" i="8"/>
  <c r="N389" i="8"/>
  <c r="N357" i="8"/>
  <c r="N319" i="8"/>
  <c r="N267" i="8"/>
  <c r="N168" i="8"/>
  <c r="N40" i="8"/>
  <c r="N215" i="8"/>
  <c r="N183" i="8"/>
  <c r="N151" i="8"/>
  <c r="N119" i="8"/>
  <c r="N87" i="8"/>
  <c r="N55" i="8"/>
  <c r="N23" i="8"/>
  <c r="N282" i="8"/>
  <c r="N250" i="8"/>
  <c r="N218" i="8"/>
  <c r="N186" i="8"/>
  <c r="N154" i="8"/>
  <c r="N122" i="8"/>
  <c r="N90" i="8"/>
  <c r="N58" i="8"/>
  <c r="N26" i="8"/>
  <c r="N333" i="8"/>
  <c r="N301" i="8"/>
  <c r="N269" i="8"/>
  <c r="N237" i="8"/>
  <c r="N205" i="8"/>
  <c r="N173" i="8"/>
  <c r="N125" i="8"/>
  <c r="N61" i="8"/>
  <c r="N633" i="8"/>
  <c r="N601" i="8"/>
  <c r="N569" i="8"/>
  <c r="N517" i="8"/>
  <c r="N416" i="8"/>
  <c r="N256" i="8"/>
  <c r="N539" i="8"/>
  <c r="N507" i="8"/>
  <c r="N475" i="8"/>
  <c r="N443" i="8"/>
  <c r="N411" i="8"/>
  <c r="N379" i="8"/>
  <c r="N347" i="8"/>
  <c r="N306" i="8"/>
  <c r="N247" i="8"/>
  <c r="N128" i="8"/>
  <c r="N558" i="8"/>
  <c r="N526" i="8"/>
  <c r="N494" i="8"/>
  <c r="N462" i="8"/>
  <c r="N430" i="8"/>
  <c r="N398" i="8"/>
  <c r="N366" i="8"/>
  <c r="N331" i="8"/>
  <c r="N284" i="8"/>
  <c r="N204" i="8"/>
  <c r="N76" i="8"/>
  <c r="N477" i="8"/>
  <c r="N445" i="8"/>
  <c r="N413" i="8"/>
  <c r="N381" i="8"/>
  <c r="N349" i="8"/>
  <c r="N308" i="8"/>
  <c r="N251" i="8"/>
  <c r="N136" i="8"/>
  <c r="N8" i="8"/>
  <c r="N207" i="8"/>
  <c r="N175" i="8"/>
  <c r="N143" i="8"/>
  <c r="N111" i="8"/>
  <c r="N79" i="8"/>
  <c r="N47" i="8"/>
  <c r="N15" i="8"/>
  <c r="N274" i="8"/>
  <c r="N242" i="8"/>
  <c r="N210" i="8"/>
  <c r="N178" i="8"/>
  <c r="N146" i="8"/>
  <c r="N114" i="8"/>
  <c r="N82" i="8"/>
  <c r="N50" i="8"/>
  <c r="N18" i="8"/>
  <c r="N325" i="8"/>
  <c r="N293" i="8"/>
  <c r="N261" i="8"/>
  <c r="N229" i="8"/>
  <c r="N197" i="8"/>
  <c r="N165" i="8"/>
  <c r="N117" i="8"/>
  <c r="N33" i="8"/>
  <c r="M9" i="8"/>
  <c r="N145" i="8"/>
  <c r="N113" i="8"/>
  <c r="N81" i="8"/>
  <c r="N49" i="8"/>
  <c r="N13" i="8"/>
  <c r="N141" i="8"/>
  <c r="N109" i="8"/>
  <c r="N77" i="8"/>
  <c r="N45" i="8"/>
  <c r="N133" i="8"/>
  <c r="N101" i="8"/>
  <c r="N69" i="8"/>
  <c r="N37" i="8"/>
  <c r="N129" i="8"/>
  <c r="N97" i="8"/>
  <c r="N65" i="8"/>
  <c r="N21" i="8"/>
  <c r="N9" i="8"/>
  <c r="M1" i="8"/>
  <c r="N5" i="8"/>
  <c r="N4" i="8"/>
  <c r="O21" i="27"/>
  <c r="K21" i="27"/>
  <c r="Q21" i="27"/>
  <c r="P21" i="27"/>
  <c r="J22" i="27"/>
  <c r="E47" i="9"/>
  <c r="E46" i="9"/>
  <c r="D49" i="9"/>
  <c r="D50" i="9"/>
  <c r="W1005" i="18"/>
  <c r="T1006" i="18"/>
  <c r="U1006" i="18" s="1"/>
  <c r="O121" i="8" l="1"/>
  <c r="M10" i="8"/>
  <c r="O4" i="8"/>
  <c r="O659" i="8"/>
  <c r="O651" i="8"/>
  <c r="O735" i="8"/>
  <c r="O212" i="8"/>
  <c r="O819" i="8"/>
  <c r="O654" i="8"/>
  <c r="O930" i="8"/>
  <c r="O546" i="8"/>
  <c r="O806" i="8"/>
  <c r="O587" i="8"/>
  <c r="O807" i="8"/>
  <c r="O906" i="8"/>
  <c r="O671" i="8"/>
  <c r="O525" i="8"/>
  <c r="O788" i="8"/>
  <c r="O43" i="8"/>
  <c r="O188" i="8"/>
  <c r="O240" i="8"/>
  <c r="O287" i="8"/>
  <c r="O230" i="8"/>
  <c r="O237" i="8"/>
  <c r="O825" i="8"/>
  <c r="O562" i="8"/>
  <c r="O922" i="8"/>
  <c r="O796" i="8"/>
  <c r="O411" i="8"/>
  <c r="O250" i="8"/>
  <c r="O947" i="8"/>
  <c r="O977" i="8"/>
  <c r="O655" i="8"/>
  <c r="O536" i="8"/>
  <c r="O931" i="8"/>
  <c r="O606" i="8"/>
  <c r="O898" i="8"/>
  <c r="O961" i="8"/>
  <c r="O747" i="8"/>
  <c r="O566" i="8"/>
  <c r="O605" i="8"/>
  <c r="O842" i="8"/>
  <c r="O634" i="8"/>
  <c r="O179" i="8"/>
  <c r="O680" i="8"/>
  <c r="O498" i="8"/>
  <c r="O532" i="8"/>
  <c r="O24" i="8"/>
  <c r="O247" i="8"/>
  <c r="O126" i="8"/>
  <c r="O21" i="8"/>
  <c r="O49" i="8"/>
  <c r="O113" i="8"/>
  <c r="O173" i="8"/>
  <c r="O225" i="8"/>
  <c r="O273" i="8"/>
  <c r="O325" i="8"/>
  <c r="O38" i="8"/>
  <c r="O90" i="8"/>
  <c r="O142" i="8"/>
  <c r="O190" i="8"/>
  <c r="O242" i="8"/>
  <c r="O294" i="8"/>
  <c r="O7" i="8"/>
  <c r="O111" i="8"/>
  <c r="O207" i="8"/>
  <c r="O311" i="8"/>
  <c r="O379" i="8"/>
  <c r="O431" i="8"/>
  <c r="O483" i="8"/>
  <c r="O531" i="8"/>
  <c r="O88" i="8"/>
  <c r="O192" i="8"/>
  <c r="O296" i="8"/>
  <c r="O372" i="8"/>
  <c r="O420" i="8"/>
  <c r="O472" i="8"/>
  <c r="O524" i="8"/>
  <c r="O76" i="8"/>
  <c r="O180" i="8"/>
  <c r="O276" i="8"/>
  <c r="O362" i="8"/>
  <c r="O414" i="8"/>
  <c r="O466" i="8"/>
  <c r="O11" i="8"/>
  <c r="O369" i="8"/>
  <c r="O544" i="8"/>
  <c r="O596" i="8"/>
  <c r="O648" i="8"/>
  <c r="O700" i="8"/>
  <c r="O748" i="8"/>
  <c r="O800" i="8"/>
  <c r="O852" i="8"/>
  <c r="O904" i="8"/>
  <c r="O956" i="8"/>
  <c r="O19" i="8"/>
  <c r="O389" i="8"/>
  <c r="O541" i="8"/>
  <c r="O377" i="8"/>
  <c r="O570" i="8"/>
  <c r="O618" i="8"/>
  <c r="O666" i="8"/>
  <c r="O714" i="8"/>
  <c r="O762" i="8"/>
  <c r="O815" i="8"/>
  <c r="O858" i="8"/>
  <c r="O901" i="8"/>
  <c r="O943" i="8"/>
  <c r="O986" i="8"/>
  <c r="O489" i="8"/>
  <c r="O621" i="8"/>
  <c r="O738" i="8"/>
  <c r="O861" i="8"/>
  <c r="O983" i="8"/>
  <c r="O381" i="8"/>
  <c r="O559" i="8"/>
  <c r="O603" i="8"/>
  <c r="O646" i="8"/>
  <c r="O689" i="8"/>
  <c r="O731" i="8"/>
  <c r="O774" i="8"/>
  <c r="O817" i="8"/>
  <c r="O859" i="8"/>
  <c r="O902" i="8"/>
  <c r="O945" i="8"/>
  <c r="O987" i="8"/>
  <c r="O457" i="8"/>
  <c r="O626" i="8"/>
  <c r="O717" i="8"/>
  <c r="O834" i="8"/>
  <c r="O951" i="8"/>
  <c r="O365" i="8"/>
  <c r="O555" i="8"/>
  <c r="O601" i="8"/>
  <c r="O57" i="8"/>
  <c r="O133" i="8"/>
  <c r="O193" i="8"/>
  <c r="O249" i="8"/>
  <c r="O305" i="8"/>
  <c r="O26" i="8"/>
  <c r="O82" i="8"/>
  <c r="O146" i="8"/>
  <c r="O206" i="8"/>
  <c r="O262" i="8"/>
  <c r="O318" i="8"/>
  <c r="O71" i="8"/>
  <c r="O183" i="8"/>
  <c r="O303" i="8"/>
  <c r="O387" i="8"/>
  <c r="O443" i="8"/>
  <c r="O499" i="8"/>
  <c r="O40" i="8"/>
  <c r="O152" i="8"/>
  <c r="O272" i="8"/>
  <c r="O364" i="8"/>
  <c r="O428" i="8"/>
  <c r="O484" i="8"/>
  <c r="O12" i="8"/>
  <c r="O124" i="8"/>
  <c r="O244" i="8"/>
  <c r="O350" i="8"/>
  <c r="O406" i="8"/>
  <c r="O470" i="8"/>
  <c r="O107" i="8"/>
  <c r="O449" i="8"/>
  <c r="O572" i="8"/>
  <c r="O628" i="8"/>
  <c r="O684" i="8"/>
  <c r="O744" i="8"/>
  <c r="O808" i="8"/>
  <c r="O864" i="8"/>
  <c r="O924" i="8"/>
  <c r="O980" i="8"/>
  <c r="O5" i="8"/>
  <c r="O77" i="8"/>
  <c r="O145" i="8"/>
  <c r="O205" i="8"/>
  <c r="O261" i="8"/>
  <c r="O321" i="8"/>
  <c r="O46" i="8"/>
  <c r="O102" i="8"/>
  <c r="O158" i="8"/>
  <c r="O218" i="8"/>
  <c r="O274" i="8"/>
  <c r="O334" i="8"/>
  <c r="O95" i="8"/>
  <c r="O223" i="8"/>
  <c r="O335" i="8"/>
  <c r="O399" i="8"/>
  <c r="O455" i="8"/>
  <c r="O515" i="8"/>
  <c r="O64" i="8"/>
  <c r="O176" i="8"/>
  <c r="O304" i="8"/>
  <c r="O384" i="8"/>
  <c r="O440" i="8"/>
  <c r="O500" i="8"/>
  <c r="O36" i="8"/>
  <c r="O148" i="8"/>
  <c r="O268" i="8"/>
  <c r="O370" i="8"/>
  <c r="O426" i="8"/>
  <c r="O486" i="8"/>
  <c r="O203" i="8"/>
  <c r="O497" i="8"/>
  <c r="O584" i="8"/>
  <c r="O640" i="8"/>
  <c r="O704" i="8"/>
  <c r="O764" i="8"/>
  <c r="O820" i="8"/>
  <c r="O876" i="8"/>
  <c r="O936" i="8"/>
  <c r="O992" i="8"/>
  <c r="O373" i="8"/>
  <c r="O549" i="8"/>
  <c r="O441" i="8"/>
  <c r="O586" i="8"/>
  <c r="O645" i="8"/>
  <c r="O698" i="8"/>
  <c r="O751" i="8"/>
  <c r="O805" i="8"/>
  <c r="O863" i="8"/>
  <c r="O911" i="8"/>
  <c r="O959" i="8"/>
  <c r="O59" i="8"/>
  <c r="O589" i="8"/>
  <c r="O711" i="8"/>
  <c r="O845" i="8"/>
  <c r="O994" i="8"/>
  <c r="O445" i="8"/>
  <c r="O577" i="8"/>
  <c r="O625" i="8"/>
  <c r="O673" i="8"/>
  <c r="O721" i="8"/>
  <c r="O769" i="8"/>
  <c r="O822" i="8"/>
  <c r="O870" i="8"/>
  <c r="O918" i="8"/>
  <c r="O966" i="8"/>
  <c r="O187" i="8"/>
  <c r="O594" i="8"/>
  <c r="O706" i="8"/>
  <c r="O850" i="8"/>
  <c r="O989" i="8"/>
  <c r="O461" i="8"/>
  <c r="O579" i="8"/>
  <c r="O627" i="8"/>
  <c r="O670" i="8"/>
  <c r="O713" i="8"/>
  <c r="O755" i="8"/>
  <c r="O798" i="8"/>
  <c r="O841" i="8"/>
  <c r="O883" i="8"/>
  <c r="O926" i="8"/>
  <c r="O969" i="8"/>
  <c r="O663" i="8"/>
  <c r="O813" i="8"/>
  <c r="O962" i="8"/>
  <c r="O726" i="8"/>
  <c r="O971" i="8"/>
  <c r="O610" i="8"/>
  <c r="O733" i="8"/>
  <c r="O13" i="8"/>
  <c r="O81" i="8"/>
  <c r="O153" i="8"/>
  <c r="O209" i="8"/>
  <c r="O269" i="8"/>
  <c r="O333" i="8"/>
  <c r="O50" i="8"/>
  <c r="O110" i="8"/>
  <c r="O166" i="8"/>
  <c r="O222" i="8"/>
  <c r="O282" i="8"/>
  <c r="O338" i="8"/>
  <c r="O119" i="8"/>
  <c r="O239" i="8"/>
  <c r="O347" i="8"/>
  <c r="O403" i="8"/>
  <c r="O463" i="8"/>
  <c r="O519" i="8"/>
  <c r="O80" i="8"/>
  <c r="O208" i="8"/>
  <c r="O320" i="8"/>
  <c r="O388" i="8"/>
  <c r="O448" i="8"/>
  <c r="O504" i="8"/>
  <c r="O52" i="8"/>
  <c r="O164" i="8"/>
  <c r="O292" i="8"/>
  <c r="O374" i="8"/>
  <c r="O434" i="8"/>
  <c r="O490" i="8"/>
  <c r="O267" i="8"/>
  <c r="O522" i="8"/>
  <c r="O588" i="8"/>
  <c r="O652" i="8"/>
  <c r="O712" i="8"/>
  <c r="O768" i="8"/>
  <c r="O828" i="8"/>
  <c r="O884" i="8"/>
  <c r="O940" i="8"/>
  <c r="O1000" i="8"/>
  <c r="O421" i="8"/>
  <c r="O557" i="8"/>
  <c r="O473" i="8"/>
  <c r="O591" i="8"/>
  <c r="O650" i="8"/>
  <c r="O703" i="8"/>
  <c r="O757" i="8"/>
  <c r="O821" i="8"/>
  <c r="O869" i="8"/>
  <c r="O917" i="8"/>
  <c r="O965" i="8"/>
  <c r="O251" i="8"/>
  <c r="O599" i="8"/>
  <c r="O727" i="8"/>
  <c r="O882" i="8"/>
  <c r="O35" i="8"/>
  <c r="O477" i="8"/>
  <c r="O582" i="8"/>
  <c r="O630" i="8"/>
  <c r="O678" i="8"/>
  <c r="O779" i="8"/>
  <c r="O827" i="8"/>
  <c r="O875" i="8"/>
  <c r="O923" i="8"/>
  <c r="O315" i="8"/>
  <c r="O25" i="8"/>
  <c r="O101" i="8"/>
  <c r="O165" i="8"/>
  <c r="O229" i="8"/>
  <c r="O289" i="8"/>
  <c r="O6" i="8"/>
  <c r="O62" i="8"/>
  <c r="O122" i="8"/>
  <c r="O178" i="8"/>
  <c r="O238" i="8"/>
  <c r="O302" i="8"/>
  <c r="O31" i="8"/>
  <c r="O143" i="8"/>
  <c r="O263" i="8"/>
  <c r="O359" i="8"/>
  <c r="O419" i="8"/>
  <c r="O475" i="8"/>
  <c r="O539" i="8"/>
  <c r="O112" i="8"/>
  <c r="O232" i="8"/>
  <c r="O344" i="8"/>
  <c r="O404" i="8"/>
  <c r="O460" i="8"/>
  <c r="O516" i="8"/>
  <c r="O84" i="8"/>
  <c r="O204" i="8"/>
  <c r="O316" i="8"/>
  <c r="O390" i="8"/>
  <c r="O446" i="8"/>
  <c r="O502" i="8"/>
  <c r="O353" i="8"/>
  <c r="O552" i="8"/>
  <c r="O608" i="8"/>
  <c r="O668" i="8"/>
  <c r="O724" i="8"/>
  <c r="O780" i="8"/>
  <c r="O840" i="8"/>
  <c r="O896" i="8"/>
  <c r="O960" i="8"/>
  <c r="O147" i="8"/>
  <c r="O469" i="8"/>
  <c r="O27" i="8"/>
  <c r="O542" i="8"/>
  <c r="O607" i="8"/>
  <c r="O661" i="8"/>
  <c r="O719" i="8"/>
  <c r="O778" i="8"/>
  <c r="O831" i="8"/>
  <c r="O879" i="8"/>
  <c r="O927" i="8"/>
  <c r="O975" i="8"/>
  <c r="O425" i="8"/>
  <c r="O631" i="8"/>
  <c r="O775" i="8"/>
  <c r="O919" i="8"/>
  <c r="O163" i="8"/>
  <c r="O529" i="8"/>
  <c r="O593" i="8"/>
  <c r="O641" i="8"/>
  <c r="O694" i="8"/>
  <c r="O742" i="8"/>
  <c r="O790" i="8"/>
  <c r="O838" i="8"/>
  <c r="O886" i="8"/>
  <c r="O934" i="8"/>
  <c r="O982" i="8"/>
  <c r="O518" i="8"/>
  <c r="O647" i="8"/>
  <c r="O759" i="8"/>
  <c r="O887" i="8"/>
  <c r="O195" i="8"/>
  <c r="O537" i="8"/>
  <c r="O595" i="8"/>
  <c r="O643" i="8"/>
  <c r="O686" i="8"/>
  <c r="O729" i="8"/>
  <c r="O771" i="8"/>
  <c r="O814" i="8"/>
  <c r="O857" i="8"/>
  <c r="O899" i="8"/>
  <c r="O942" i="8"/>
  <c r="O985" i="8"/>
  <c r="O722" i="8"/>
  <c r="O871" i="8"/>
  <c r="O141" i="8"/>
  <c r="O257" i="8"/>
  <c r="O30" i="8"/>
  <c r="O154" i="8"/>
  <c r="O270" i="8"/>
  <c r="O79" i="8"/>
  <c r="O327" i="8"/>
  <c r="O451" i="8"/>
  <c r="O48" i="8"/>
  <c r="O280" i="8"/>
  <c r="O436" i="8"/>
  <c r="O20" i="8"/>
  <c r="O252" i="8"/>
  <c r="O422" i="8"/>
  <c r="O139" i="8"/>
  <c r="O576" i="8"/>
  <c r="O692" i="8"/>
  <c r="O812" i="8"/>
  <c r="O928" i="8"/>
  <c r="O275" i="8"/>
  <c r="O91" i="8"/>
  <c r="O581" i="8"/>
  <c r="O677" i="8"/>
  <c r="O773" i="8"/>
  <c r="O847" i="8"/>
  <c r="O933" i="8"/>
  <c r="O1002" i="8"/>
  <c r="O653" i="8"/>
  <c r="O903" i="8"/>
  <c r="O349" i="8"/>
  <c r="O598" i="8"/>
  <c r="O667" i="8"/>
  <c r="O753" i="8"/>
  <c r="O833" i="8"/>
  <c r="O907" i="8"/>
  <c r="O993" i="8"/>
  <c r="O583" i="8"/>
  <c r="O786" i="8"/>
  <c r="O973" i="8"/>
  <c r="O521" i="8"/>
  <c r="O611" i="8"/>
  <c r="O665" i="8"/>
  <c r="O723" i="8"/>
  <c r="O782" i="8"/>
  <c r="O835" i="8"/>
  <c r="O894" i="8"/>
  <c r="O953" i="8"/>
  <c r="O615" i="8"/>
  <c r="O855" i="8"/>
  <c r="O326" i="8"/>
  <c r="O199" i="8"/>
  <c r="O391" i="8"/>
  <c r="O507" i="8"/>
  <c r="O168" i="8"/>
  <c r="O376" i="8"/>
  <c r="O492" i="8"/>
  <c r="O140" i="8"/>
  <c r="O358" i="8"/>
  <c r="O478" i="8"/>
  <c r="O481" i="8"/>
  <c r="O636" i="8"/>
  <c r="O756" i="8"/>
  <c r="O872" i="8"/>
  <c r="O988" i="8"/>
  <c r="O517" i="8"/>
  <c r="O505" i="8"/>
  <c r="O629" i="8"/>
  <c r="O730" i="8"/>
  <c r="O799" i="8"/>
  <c r="O890" i="8"/>
  <c r="O970" i="8"/>
  <c r="O567" i="8"/>
  <c r="O791" i="8"/>
  <c r="O967" i="8"/>
  <c r="O710" i="8"/>
  <c r="O795" i="8"/>
  <c r="O865" i="8"/>
  <c r="O950" i="8"/>
  <c r="O393" i="8"/>
  <c r="O679" i="8"/>
  <c r="O877" i="8"/>
  <c r="O574" i="8"/>
  <c r="O697" i="8"/>
  <c r="O867" i="8"/>
  <c r="O946" i="8"/>
  <c r="O17" i="8"/>
  <c r="O161" i="8"/>
  <c r="O281" i="8"/>
  <c r="O58" i="8"/>
  <c r="O174" i="8"/>
  <c r="O286" i="8"/>
  <c r="O135" i="8"/>
  <c r="O355" i="8"/>
  <c r="O467" i="8"/>
  <c r="O104" i="8"/>
  <c r="O336" i="8"/>
  <c r="O452" i="8"/>
  <c r="O60" i="8"/>
  <c r="O308" i="8"/>
  <c r="O438" i="8"/>
  <c r="O299" i="8"/>
  <c r="O604" i="8"/>
  <c r="O716" i="8"/>
  <c r="O832" i="8"/>
  <c r="O948" i="8"/>
  <c r="O339" i="8"/>
  <c r="O155" i="8"/>
  <c r="O602" i="8"/>
  <c r="O687" i="8"/>
  <c r="O783" i="8"/>
  <c r="O853" i="8"/>
  <c r="O938" i="8"/>
  <c r="O361" i="8"/>
  <c r="O669" i="8"/>
  <c r="O935" i="8"/>
  <c r="O413" i="8"/>
  <c r="O609" i="8"/>
  <c r="O683" i="8"/>
  <c r="O758" i="8"/>
  <c r="O843" i="8"/>
  <c r="O913" i="8"/>
  <c r="O998" i="8"/>
  <c r="O637" i="8"/>
  <c r="O802" i="8"/>
  <c r="O67" i="8"/>
  <c r="O547" i="8"/>
  <c r="O617" i="8"/>
  <c r="O675" i="8"/>
  <c r="O734" i="8"/>
  <c r="O787" i="8"/>
  <c r="O846" i="8"/>
  <c r="O905" i="8"/>
  <c r="O958" i="8"/>
  <c r="O685" i="8"/>
  <c r="O893" i="8"/>
  <c r="O823" i="8"/>
  <c r="O622" i="8"/>
  <c r="O739" i="8"/>
  <c r="O851" i="8"/>
  <c r="O963" i="8"/>
  <c r="O909" i="8"/>
  <c r="O543" i="8"/>
  <c r="O705" i="8"/>
  <c r="O854" i="8"/>
  <c r="O123" i="8"/>
  <c r="O674" i="8"/>
  <c r="O259" i="8"/>
  <c r="O569" i="8"/>
  <c r="O633" i="8"/>
  <c r="O745" i="8"/>
  <c r="O803" i="8"/>
  <c r="O862" i="8"/>
  <c r="O915" i="8"/>
  <c r="O749" i="8"/>
  <c r="O925" i="8"/>
  <c r="O551" i="8"/>
  <c r="O323" i="8"/>
  <c r="O750" i="8"/>
  <c r="O921" i="8"/>
  <c r="O765" i="8"/>
  <c r="O37" i="8"/>
  <c r="O177" i="8"/>
  <c r="O293" i="8"/>
  <c r="O70" i="8"/>
  <c r="O186" i="8"/>
  <c r="O306" i="8"/>
  <c r="O159" i="8"/>
  <c r="O367" i="8"/>
  <c r="O487" i="8"/>
  <c r="O128" i="8"/>
  <c r="O352" i="8"/>
  <c r="O468" i="8"/>
  <c r="O100" i="8"/>
  <c r="O332" i="8"/>
  <c r="O454" i="8"/>
  <c r="O401" i="8"/>
  <c r="O616" i="8"/>
  <c r="O732" i="8"/>
  <c r="O844" i="8"/>
  <c r="O968" i="8"/>
  <c r="O437" i="8"/>
  <c r="O283" i="8"/>
  <c r="O613" i="8"/>
  <c r="O693" i="8"/>
  <c r="O789" i="8"/>
  <c r="O874" i="8"/>
  <c r="O949" i="8"/>
  <c r="O534" i="8"/>
  <c r="O690" i="8"/>
  <c r="O941" i="8"/>
  <c r="O509" i="8"/>
  <c r="O614" i="8"/>
  <c r="O699" i="8"/>
  <c r="O763" i="8"/>
  <c r="O849" i="8"/>
  <c r="O929" i="8"/>
  <c r="O1003" i="8"/>
  <c r="O658" i="8"/>
  <c r="O131" i="8"/>
  <c r="O563" i="8"/>
  <c r="O681" i="8"/>
  <c r="O793" i="8"/>
  <c r="O910" i="8"/>
  <c r="O701" i="8"/>
  <c r="O635" i="8"/>
  <c r="O638" i="8"/>
  <c r="O809" i="8"/>
  <c r="O979" i="8"/>
  <c r="O45" i="8"/>
  <c r="O185" i="8"/>
  <c r="O301" i="8"/>
  <c r="O78" i="8"/>
  <c r="O198" i="8"/>
  <c r="O314" i="8"/>
  <c r="O175" i="8"/>
  <c r="O371" i="8"/>
  <c r="O495" i="8"/>
  <c r="O144" i="8"/>
  <c r="O356" i="8"/>
  <c r="O480" i="8"/>
  <c r="O116" i="8"/>
  <c r="O340" i="8"/>
  <c r="O458" i="8"/>
  <c r="O433" i="8"/>
  <c r="O620" i="8"/>
  <c r="O736" i="8"/>
  <c r="O860" i="8"/>
  <c r="O972" i="8"/>
  <c r="O501" i="8"/>
  <c r="O409" i="8"/>
  <c r="O623" i="8"/>
  <c r="O709" i="8"/>
  <c r="O794" i="8"/>
  <c r="O885" i="8"/>
  <c r="O954" i="8"/>
  <c r="O554" i="8"/>
  <c r="O754" i="8"/>
  <c r="O957" i="8"/>
  <c r="O619" i="8"/>
  <c r="O785" i="8"/>
  <c r="O939" i="8"/>
  <c r="O866" i="8"/>
  <c r="O691" i="8"/>
  <c r="O974" i="8"/>
  <c r="O69" i="8"/>
  <c r="O197" i="8"/>
  <c r="O313" i="8"/>
  <c r="O94" i="8"/>
  <c r="O210" i="8"/>
  <c r="O978" i="8"/>
  <c r="O914" i="8"/>
  <c r="O895" i="8"/>
  <c r="O510" i="8"/>
  <c r="O134" i="8"/>
  <c r="O839" i="8"/>
  <c r="O766" i="8"/>
  <c r="O797" i="8"/>
  <c r="O889" i="8"/>
  <c r="O761" i="8"/>
  <c r="O590" i="8"/>
  <c r="O770" i="8"/>
  <c r="O955" i="8"/>
  <c r="O737" i="8"/>
  <c r="O291" i="8"/>
  <c r="O578" i="8"/>
  <c r="O837" i="8"/>
  <c r="O575" i="8"/>
  <c r="O83" i="8"/>
  <c r="O672" i="8"/>
  <c r="O402" i="8"/>
  <c r="O512" i="8"/>
  <c r="O16" i="8"/>
  <c r="O55" i="8"/>
  <c r="O114" i="8"/>
  <c r="O109" i="8"/>
  <c r="O990" i="8"/>
  <c r="O397" i="8"/>
  <c r="O811" i="8"/>
  <c r="O818" i="8"/>
  <c r="O533" i="8"/>
  <c r="O538" i="8"/>
  <c r="O256" i="8"/>
  <c r="O241" i="8"/>
  <c r="O999" i="8"/>
  <c r="O777" i="8"/>
  <c r="O571" i="8"/>
  <c r="O776" i="8"/>
  <c r="O216" i="8"/>
  <c r="O781" i="8"/>
  <c r="O878" i="8"/>
  <c r="O718" i="8"/>
  <c r="O585" i="8"/>
  <c r="O743" i="8"/>
  <c r="O897" i="8"/>
  <c r="O715" i="8"/>
  <c r="O227" i="8"/>
  <c r="O997" i="8"/>
  <c r="O826" i="8"/>
  <c r="O565" i="8"/>
  <c r="O916" i="8"/>
  <c r="O660" i="8"/>
  <c r="O394" i="8"/>
  <c r="O416" i="8"/>
  <c r="O527" i="8"/>
  <c r="O47" i="8"/>
  <c r="O18" i="8"/>
  <c r="O89" i="8"/>
  <c r="O937" i="8"/>
  <c r="O801" i="8"/>
  <c r="O243" i="8"/>
  <c r="O271" i="8"/>
  <c r="O1001" i="8"/>
  <c r="O873" i="8"/>
  <c r="O707" i="8"/>
  <c r="O493" i="8"/>
  <c r="O695" i="8"/>
  <c r="O891" i="8"/>
  <c r="O662" i="8"/>
  <c r="O99" i="8"/>
  <c r="O991" i="8"/>
  <c r="O746" i="8"/>
  <c r="O558" i="8"/>
  <c r="O908" i="8"/>
  <c r="O564" i="8"/>
  <c r="O382" i="8"/>
  <c r="O408" i="8"/>
  <c r="O435" i="8"/>
  <c r="O15" i="8"/>
  <c r="O14" i="8"/>
  <c r="O649" i="8"/>
  <c r="O642" i="8"/>
  <c r="O217" i="8"/>
  <c r="O995" i="8"/>
  <c r="O830" i="8"/>
  <c r="O702" i="8"/>
  <c r="O429" i="8"/>
  <c r="O573" i="8"/>
  <c r="O881" i="8"/>
  <c r="O657" i="8"/>
  <c r="O829" i="8"/>
  <c r="O981" i="8"/>
  <c r="O741" i="8"/>
  <c r="O561" i="8"/>
  <c r="O892" i="8"/>
  <c r="O556" i="8"/>
  <c r="O228" i="8"/>
  <c r="O396" i="8"/>
  <c r="O423" i="8"/>
  <c r="O254" i="8"/>
  <c r="O337" i="8"/>
  <c r="O130" i="8"/>
  <c r="M7" i="8"/>
  <c r="O912" i="8"/>
  <c r="M11" i="8"/>
  <c r="O405" i="8"/>
  <c r="O211" i="8"/>
  <c r="O996" i="8"/>
  <c r="O964" i="8"/>
  <c r="O932" i="8"/>
  <c r="O900" i="8"/>
  <c r="O868" i="8"/>
  <c r="O836" i="8"/>
  <c r="O804" i="8"/>
  <c r="O772" i="8"/>
  <c r="O740" i="8"/>
  <c r="O708" i="8"/>
  <c r="O676" i="8"/>
  <c r="O644" i="8"/>
  <c r="O612" i="8"/>
  <c r="O580" i="8"/>
  <c r="O548" i="8"/>
  <c r="O465" i="8"/>
  <c r="O331" i="8"/>
  <c r="O75" i="8"/>
  <c r="O494" i="8"/>
  <c r="O462" i="8"/>
  <c r="O430" i="8"/>
  <c r="O398" i="8"/>
  <c r="O366" i="8"/>
  <c r="O324" i="8"/>
  <c r="O260" i="8"/>
  <c r="O196" i="8"/>
  <c r="O132" i="8"/>
  <c r="O68" i="8"/>
  <c r="O540" i="8"/>
  <c r="O508" i="8"/>
  <c r="O476" i="8"/>
  <c r="O444" i="8"/>
  <c r="O412" i="8"/>
  <c r="O380" i="8"/>
  <c r="O348" i="8"/>
  <c r="O288" i="8"/>
  <c r="O224" i="8"/>
  <c r="O160" i="8"/>
  <c r="O96" i="8"/>
  <c r="O32" i="8"/>
  <c r="O523" i="8"/>
  <c r="O491" i="8"/>
  <c r="O459" i="8"/>
  <c r="O427" i="8"/>
  <c r="O395" i="8"/>
  <c r="O363" i="8"/>
  <c r="O319" i="8"/>
  <c r="O255" i="8"/>
  <c r="O191" i="8"/>
  <c r="O127" i="8"/>
  <c r="O63" i="8"/>
  <c r="O342" i="8"/>
  <c r="O310" i="8"/>
  <c r="O278" i="8"/>
  <c r="O246" i="8"/>
  <c r="O214" i="8"/>
  <c r="O182" i="8"/>
  <c r="O150" i="8"/>
  <c r="O118" i="8"/>
  <c r="O86" i="8"/>
  <c r="O54" i="8"/>
  <c r="O22" i="8"/>
  <c r="O329" i="8"/>
  <c r="O297" i="8"/>
  <c r="O265" i="8"/>
  <c r="O233" i="8"/>
  <c r="O201" i="8"/>
  <c r="O169" i="8"/>
  <c r="O137" i="8"/>
  <c r="O105" i="8"/>
  <c r="O73" i="8"/>
  <c r="O41" i="8"/>
  <c r="O9" i="8"/>
  <c r="O129" i="8"/>
  <c r="O97" i="8"/>
  <c r="O65" i="8"/>
  <c r="O33" i="8"/>
  <c r="O810" i="8"/>
  <c r="O767" i="8"/>
  <c r="O725" i="8"/>
  <c r="O682" i="8"/>
  <c r="O639" i="8"/>
  <c r="O597" i="8"/>
  <c r="O550" i="8"/>
  <c r="O345" i="8"/>
  <c r="O553" i="8"/>
  <c r="O485" i="8"/>
  <c r="O357" i="8"/>
  <c r="O115" i="8"/>
  <c r="O984" i="8"/>
  <c r="O952" i="8"/>
  <c r="O920" i="8"/>
  <c r="O888" i="8"/>
  <c r="O856" i="8"/>
  <c r="O824" i="8"/>
  <c r="O792" i="8"/>
  <c r="O760" i="8"/>
  <c r="O728" i="8"/>
  <c r="O696" i="8"/>
  <c r="O664" i="8"/>
  <c r="O632" i="8"/>
  <c r="O600" i="8"/>
  <c r="O568" i="8"/>
  <c r="O530" i="8"/>
  <c r="O417" i="8"/>
  <c r="O235" i="8"/>
  <c r="O514" i="8"/>
  <c r="O482" i="8"/>
  <c r="O450" i="8"/>
  <c r="O418" i="8"/>
  <c r="O386" i="8"/>
  <c r="O354" i="8"/>
  <c r="O300" i="8"/>
  <c r="O236" i="8"/>
  <c r="O172" i="8"/>
  <c r="O108" i="8"/>
  <c r="O44" i="8"/>
  <c r="O528" i="8"/>
  <c r="O496" i="8"/>
  <c r="O464" i="8"/>
  <c r="O432" i="8"/>
  <c r="O400" i="8"/>
  <c r="O368" i="8"/>
  <c r="O328" i="8"/>
  <c r="O264" i="8"/>
  <c r="O200" i="8"/>
  <c r="O136" i="8"/>
  <c r="O72" i="8"/>
  <c r="O8" i="8"/>
  <c r="O511" i="8"/>
  <c r="O479" i="8"/>
  <c r="O447" i="8"/>
  <c r="O415" i="8"/>
  <c r="O383" i="8"/>
  <c r="O351" i="8"/>
  <c r="O295" i="8"/>
  <c r="O231" i="8"/>
  <c r="O167" i="8"/>
  <c r="O103" i="8"/>
  <c r="O39" i="8"/>
  <c r="O330" i="8"/>
  <c r="O298" i="8"/>
  <c r="O266" i="8"/>
  <c r="O234" i="8"/>
  <c r="O202" i="8"/>
  <c r="O170" i="8"/>
  <c r="O138" i="8"/>
  <c r="O106" i="8"/>
  <c r="O74" i="8"/>
  <c r="O42" i="8"/>
  <c r="O10" i="8"/>
  <c r="O317" i="8"/>
  <c r="O285" i="8"/>
  <c r="O253" i="8"/>
  <c r="O221" i="8"/>
  <c r="O189" i="8"/>
  <c r="O157" i="8"/>
  <c r="O125" i="8"/>
  <c r="O93" i="8"/>
  <c r="O61" i="8"/>
  <c r="O29" i="8"/>
  <c r="M3" i="8"/>
  <c r="R3" i="8" s="1"/>
  <c r="O526" i="8"/>
  <c r="O219" i="8"/>
  <c r="O545" i="8"/>
  <c r="O453" i="8"/>
  <c r="O307" i="8"/>
  <c r="O51" i="8"/>
  <c r="O976" i="8"/>
  <c r="O944" i="8"/>
  <c r="O880" i="8"/>
  <c r="O848" i="8"/>
  <c r="O816" i="8"/>
  <c r="O784" i="8"/>
  <c r="O752" i="8"/>
  <c r="O720" i="8"/>
  <c r="O688" i="8"/>
  <c r="O656" i="8"/>
  <c r="O624" i="8"/>
  <c r="O592" i="8"/>
  <c r="O560" i="8"/>
  <c r="O513" i="8"/>
  <c r="O385" i="8"/>
  <c r="O171" i="8"/>
  <c r="O506" i="8"/>
  <c r="O474" i="8"/>
  <c r="O442" i="8"/>
  <c r="O410" i="8"/>
  <c r="O378" i="8"/>
  <c r="O346" i="8"/>
  <c r="O284" i="8"/>
  <c r="O220" i="8"/>
  <c r="O156" i="8"/>
  <c r="O92" i="8"/>
  <c r="O28" i="8"/>
  <c r="O520" i="8"/>
  <c r="O488" i="8"/>
  <c r="O456" i="8"/>
  <c r="O424" i="8"/>
  <c r="O392" i="8"/>
  <c r="O360" i="8"/>
  <c r="O312" i="8"/>
  <c r="O248" i="8"/>
  <c r="O184" i="8"/>
  <c r="O120" i="8"/>
  <c r="O56" i="8"/>
  <c r="O535" i="8"/>
  <c r="O503" i="8"/>
  <c r="O471" i="8"/>
  <c r="O439" i="8"/>
  <c r="O407" i="8"/>
  <c r="O375" i="8"/>
  <c r="O343" i="8"/>
  <c r="O279" i="8"/>
  <c r="O215" i="8"/>
  <c r="O151" i="8"/>
  <c r="O87" i="8"/>
  <c r="O23" i="8"/>
  <c r="O322" i="8"/>
  <c r="O290" i="8"/>
  <c r="O258" i="8"/>
  <c r="O226" i="8"/>
  <c r="O194" i="8"/>
  <c r="O162" i="8"/>
  <c r="O98" i="8"/>
  <c r="O66" i="8"/>
  <c r="O34" i="8"/>
  <c r="O341" i="8"/>
  <c r="O309" i="8"/>
  <c r="O277" i="8"/>
  <c r="O245" i="8"/>
  <c r="O213" i="8"/>
  <c r="O181" i="8"/>
  <c r="O149" i="8"/>
  <c r="O117" i="8"/>
  <c r="O85" i="8"/>
  <c r="O53" i="8"/>
  <c r="X21" i="27"/>
  <c r="W21" i="27"/>
  <c r="V21" i="27"/>
  <c r="U21" i="27"/>
  <c r="T21" i="27"/>
  <c r="S21" i="27"/>
  <c r="O22" i="27"/>
  <c r="K22" i="27"/>
  <c r="P22" i="27"/>
  <c r="Q22" i="27"/>
  <c r="J23" i="27"/>
  <c r="D53" i="9"/>
  <c r="D52" i="9"/>
  <c r="D51" i="9"/>
  <c r="E48" i="9"/>
  <c r="S1007" i="18"/>
  <c r="V1006" i="18"/>
  <c r="X22" i="27" l="1"/>
  <c r="W22" i="27"/>
  <c r="V22" i="27"/>
  <c r="U22" i="27"/>
  <c r="T22" i="27"/>
  <c r="S22" i="27"/>
  <c r="O23" i="27"/>
  <c r="K23" i="27"/>
  <c r="Q23" i="27"/>
  <c r="P23" i="27"/>
  <c r="J24" i="27"/>
  <c r="E49" i="9"/>
  <c r="D55" i="9"/>
  <c r="E52" i="9"/>
  <c r="D54" i="9"/>
  <c r="E50" i="9"/>
  <c r="W1006" i="18"/>
  <c r="T1007" i="18"/>
  <c r="U1007" i="18" s="1"/>
  <c r="T23" i="27" l="1"/>
  <c r="S23" i="27"/>
  <c r="X23" i="27"/>
  <c r="W23" i="27"/>
  <c r="V23" i="27"/>
  <c r="U23" i="27"/>
  <c r="O24" i="27"/>
  <c r="K24" i="27"/>
  <c r="J25" i="27"/>
  <c r="K25" i="27" s="1"/>
  <c r="Q24" i="27"/>
  <c r="P24" i="27"/>
  <c r="E51" i="9"/>
  <c r="D58" i="9"/>
  <c r="D56" i="9"/>
  <c r="D57" i="9"/>
  <c r="S1008" i="18"/>
  <c r="V1007" i="18"/>
  <c r="V24" i="27" l="1"/>
  <c r="U24" i="27"/>
  <c r="T24" i="27"/>
  <c r="S24" i="27"/>
  <c r="X24" i="27"/>
  <c r="W24" i="27"/>
  <c r="X25" i="27"/>
  <c r="W25" i="27"/>
  <c r="V25" i="27"/>
  <c r="U25" i="27"/>
  <c r="T25" i="27"/>
  <c r="S25" i="27"/>
  <c r="P25" i="27"/>
  <c r="Q25" i="27"/>
  <c r="J26" i="27"/>
  <c r="K26" i="27" s="1"/>
  <c r="O25" i="27"/>
  <c r="E53" i="9"/>
  <c r="D60" i="9"/>
  <c r="D59" i="9"/>
  <c r="E54" i="9"/>
  <c r="W1007" i="18"/>
  <c r="T1008" i="18"/>
  <c r="X26" i="27" l="1"/>
  <c r="W26" i="27"/>
  <c r="V26" i="27"/>
  <c r="U26" i="27"/>
  <c r="T26" i="27"/>
  <c r="S26" i="27"/>
  <c r="J27" i="27"/>
  <c r="Q26" i="27"/>
  <c r="P26" i="27"/>
  <c r="O26" i="27"/>
  <c r="E57" i="9"/>
  <c r="E55" i="9"/>
  <c r="E59" i="9"/>
  <c r="D61" i="9"/>
  <c r="D62" i="9"/>
  <c r="E56" i="9"/>
  <c r="V1008" i="18"/>
  <c r="S1009" i="18"/>
  <c r="U1008" i="18"/>
  <c r="O27" i="27" l="1"/>
  <c r="K27" i="27"/>
  <c r="J28" i="27"/>
  <c r="K28" i="27" s="1"/>
  <c r="P27" i="27"/>
  <c r="Q27" i="27"/>
  <c r="E58" i="9"/>
  <c r="E61" i="9"/>
  <c r="D63" i="9"/>
  <c r="D64" i="9"/>
  <c r="T1009" i="18"/>
  <c r="U1009" i="18" s="1"/>
  <c r="W1008" i="18"/>
  <c r="V28" i="27" l="1"/>
  <c r="U28" i="27"/>
  <c r="T28" i="27"/>
  <c r="S28" i="27"/>
  <c r="X28" i="27"/>
  <c r="W28" i="27"/>
  <c r="T27" i="27"/>
  <c r="S27" i="27"/>
  <c r="X27" i="27"/>
  <c r="W27" i="27"/>
  <c r="V27" i="27"/>
  <c r="U27" i="27"/>
  <c r="Q28" i="27"/>
  <c r="P28" i="27"/>
  <c r="O28" i="27"/>
  <c r="J29" i="27"/>
  <c r="E60" i="9"/>
  <c r="E63" i="9"/>
  <c r="D65" i="9"/>
  <c r="D66" i="9"/>
  <c r="V1009" i="18"/>
  <c r="S1010" i="18"/>
  <c r="O29" i="27" l="1"/>
  <c r="K29" i="27"/>
  <c r="J30" i="27"/>
  <c r="Q29" i="27"/>
  <c r="P29" i="27"/>
  <c r="E62" i="9"/>
  <c r="E64" i="9"/>
  <c r="E65" i="9"/>
  <c r="D67" i="9"/>
  <c r="D68" i="9"/>
  <c r="W1009" i="18"/>
  <c r="T1010" i="18"/>
  <c r="X29" i="27" l="1"/>
  <c r="W29" i="27"/>
  <c r="V29" i="27"/>
  <c r="U29" i="27"/>
  <c r="T29" i="27"/>
  <c r="S29" i="27"/>
  <c r="O30" i="27"/>
  <c r="K30" i="27"/>
  <c r="Q30" i="27"/>
  <c r="P30" i="27"/>
  <c r="J31" i="27"/>
  <c r="E67" i="9"/>
  <c r="E66" i="9"/>
  <c r="D71" i="9"/>
  <c r="D70" i="9"/>
  <c r="D69" i="9"/>
  <c r="V1010" i="18"/>
  <c r="S1011" i="18"/>
  <c r="U1010" i="18"/>
  <c r="X30" i="27" l="1"/>
  <c r="W30" i="27"/>
  <c r="V30" i="27"/>
  <c r="U30" i="27"/>
  <c r="T30" i="27"/>
  <c r="S30" i="27"/>
  <c r="O31" i="27"/>
  <c r="K31" i="27"/>
  <c r="Q31" i="27"/>
  <c r="P31" i="27"/>
  <c r="J32" i="27"/>
  <c r="K32" i="27" s="1"/>
  <c r="E69" i="9"/>
  <c r="E71" i="9"/>
  <c r="D72" i="9"/>
  <c r="D73" i="9"/>
  <c r="T1011" i="18"/>
  <c r="U1011" i="18" s="1"/>
  <c r="W1010" i="18"/>
  <c r="V32" i="27" l="1"/>
  <c r="U32" i="27"/>
  <c r="T32" i="27"/>
  <c r="S32" i="27"/>
  <c r="X32" i="27"/>
  <c r="W32" i="27"/>
  <c r="T31" i="27"/>
  <c r="S31" i="27"/>
  <c r="X31" i="27"/>
  <c r="W31" i="27"/>
  <c r="V31" i="27"/>
  <c r="U31" i="27"/>
  <c r="P32" i="27"/>
  <c r="Q32" i="27"/>
  <c r="J33" i="27"/>
  <c r="O32" i="27"/>
  <c r="E68" i="9"/>
  <c r="E70" i="9"/>
  <c r="E73" i="9"/>
  <c r="D74" i="9"/>
  <c r="D75" i="9"/>
  <c r="V1011" i="18"/>
  <c r="S1012" i="18"/>
  <c r="O33" i="27" l="1"/>
  <c r="K33" i="27"/>
  <c r="J34" i="27"/>
  <c r="K34" i="27" s="1"/>
  <c r="P33" i="27"/>
  <c r="Q33" i="27"/>
  <c r="E72" i="9"/>
  <c r="D78" i="9"/>
  <c r="D76" i="9"/>
  <c r="D77" i="9"/>
  <c r="W1011" i="18"/>
  <c r="T1012" i="18"/>
  <c r="U1012" i="18" s="1"/>
  <c r="X34" i="27" l="1"/>
  <c r="W34" i="27"/>
  <c r="V34" i="27"/>
  <c r="U34" i="27"/>
  <c r="T34" i="27"/>
  <c r="S34" i="27"/>
  <c r="X33" i="27"/>
  <c r="W33" i="27"/>
  <c r="V33" i="27"/>
  <c r="U33" i="27"/>
  <c r="T33" i="27"/>
  <c r="S33" i="27"/>
  <c r="P34" i="27"/>
  <c r="Q34" i="27"/>
  <c r="J35" i="27"/>
  <c r="O34" i="27"/>
  <c r="E77" i="9"/>
  <c r="D79" i="9"/>
  <c r="D80" i="9"/>
  <c r="E74" i="9"/>
  <c r="E75" i="9"/>
  <c r="V1012" i="18"/>
  <c r="S1013" i="18"/>
  <c r="O35" i="27" l="1"/>
  <c r="K35" i="27"/>
  <c r="J36" i="27"/>
  <c r="Q35" i="27"/>
  <c r="P35" i="27"/>
  <c r="D81" i="9"/>
  <c r="D82" i="9"/>
  <c r="E76" i="9"/>
  <c r="T1013" i="18"/>
  <c r="V1013" i="18" s="1"/>
  <c r="Y1012" i="18" s="1"/>
  <c r="W1012" i="18"/>
  <c r="T35" i="27" l="1"/>
  <c r="S35" i="27"/>
  <c r="X35" i="27"/>
  <c r="W35" i="27"/>
  <c r="V35" i="27"/>
  <c r="U35" i="27"/>
  <c r="O36" i="27"/>
  <c r="K36" i="27"/>
  <c r="Q36" i="27"/>
  <c r="P36" i="27"/>
  <c r="J37" i="27"/>
  <c r="E79" i="9"/>
  <c r="E78" i="9"/>
  <c r="D85" i="9"/>
  <c r="E80" i="9"/>
  <c r="D83" i="9"/>
  <c r="D84" i="9"/>
  <c r="U1013" i="18"/>
  <c r="X1012" i="18"/>
  <c r="Y1013" i="18"/>
  <c r="W1013" i="18"/>
  <c r="X1013" i="18" s="1"/>
  <c r="Y1004" i="18"/>
  <c r="X1004" i="18"/>
  <c r="Y1005" i="18"/>
  <c r="X1005" i="18"/>
  <c r="Y1006" i="18"/>
  <c r="X1006" i="18"/>
  <c r="Y1007" i="18"/>
  <c r="X1007" i="18"/>
  <c r="Y1008" i="18"/>
  <c r="X1008" i="18"/>
  <c r="Y1009" i="18"/>
  <c r="X1009" i="18"/>
  <c r="Y1010" i="18"/>
  <c r="X1010" i="18"/>
  <c r="Y1011" i="18"/>
  <c r="X1011" i="18"/>
  <c r="V36" i="27" l="1"/>
  <c r="U36" i="27"/>
  <c r="T36" i="27"/>
  <c r="S36" i="27"/>
  <c r="X36" i="27"/>
  <c r="W36" i="27"/>
  <c r="O37" i="27"/>
  <c r="K37" i="27"/>
  <c r="J38" i="27"/>
  <c r="Q37" i="27"/>
  <c r="P37" i="27"/>
  <c r="E81" i="9"/>
  <c r="E83" i="9"/>
  <c r="D87" i="9"/>
  <c r="D86" i="9"/>
  <c r="X37" i="27" l="1"/>
  <c r="W37" i="27"/>
  <c r="V37" i="27"/>
  <c r="U37" i="27"/>
  <c r="T37" i="27"/>
  <c r="S37" i="27"/>
  <c r="O38" i="27"/>
  <c r="K38" i="27"/>
  <c r="J39" i="27"/>
  <c r="P38" i="27"/>
  <c r="Q38" i="27"/>
  <c r="E82" i="9"/>
  <c r="D88" i="9"/>
  <c r="D89" i="9"/>
  <c r="X38" i="27" l="1"/>
  <c r="W38" i="27"/>
  <c r="V38" i="27"/>
  <c r="U38" i="27"/>
  <c r="T38" i="27"/>
  <c r="S38" i="27"/>
  <c r="O39" i="27"/>
  <c r="K39" i="27"/>
  <c r="J40" i="27"/>
  <c r="Q39" i="27"/>
  <c r="P39" i="27"/>
  <c r="E86" i="9"/>
  <c r="E84" i="9"/>
  <c r="E85" i="9"/>
  <c r="D90" i="9"/>
  <c r="D91" i="9"/>
  <c r="T39" i="27" l="1"/>
  <c r="S39" i="27"/>
  <c r="X39" i="27"/>
  <c r="W39" i="27"/>
  <c r="V39" i="27"/>
  <c r="U39" i="27"/>
  <c r="O40" i="27"/>
  <c r="K40" i="27"/>
  <c r="J41" i="27"/>
  <c r="P40" i="27"/>
  <c r="Q40" i="27"/>
  <c r="E87" i="9"/>
  <c r="E90" i="9"/>
  <c r="E88" i="9"/>
  <c r="D94" i="9"/>
  <c r="D92" i="9"/>
  <c r="D93" i="9"/>
  <c r="V40" i="27" l="1"/>
  <c r="U40" i="27"/>
  <c r="T40" i="27"/>
  <c r="S40" i="27"/>
  <c r="X40" i="27"/>
  <c r="W40" i="27"/>
  <c r="O41" i="27"/>
  <c r="K41" i="27"/>
  <c r="J42" i="27"/>
  <c r="Q41" i="27"/>
  <c r="P41" i="27"/>
  <c r="E94" i="9"/>
  <c r="E89" i="9"/>
  <c r="E92" i="9"/>
  <c r="D96" i="9"/>
  <c r="D95" i="9"/>
  <c r="X41" i="27" l="1"/>
  <c r="W41" i="27"/>
  <c r="V41" i="27"/>
  <c r="U41" i="27"/>
  <c r="T41" i="27"/>
  <c r="S41" i="27"/>
  <c r="O42" i="27"/>
  <c r="K42" i="27"/>
  <c r="J43" i="27"/>
  <c r="Q42" i="27"/>
  <c r="P42" i="27"/>
  <c r="E91" i="9"/>
  <c r="E96" i="9"/>
  <c r="E93" i="9"/>
  <c r="D97" i="9"/>
  <c r="D98" i="9"/>
  <c r="X42" i="27" l="1"/>
  <c r="W42" i="27"/>
  <c r="V42" i="27"/>
  <c r="U42" i="27"/>
  <c r="T42" i="27"/>
  <c r="S42" i="27"/>
  <c r="O43" i="27"/>
  <c r="K43" i="27"/>
  <c r="J44" i="27"/>
  <c r="P43" i="27"/>
  <c r="Q43" i="27"/>
  <c r="D100" i="9"/>
  <c r="D99" i="9"/>
  <c r="D101" i="9"/>
  <c r="T43" i="27" l="1"/>
  <c r="S43" i="27"/>
  <c r="X43" i="27"/>
  <c r="W43" i="27"/>
  <c r="V43" i="27"/>
  <c r="U43" i="27"/>
  <c r="O44" i="27"/>
  <c r="K44" i="27"/>
  <c r="J45" i="27"/>
  <c r="P44" i="27"/>
  <c r="Q44" i="27"/>
  <c r="E95" i="9"/>
  <c r="E100" i="9"/>
  <c r="E97" i="9"/>
  <c r="E98" i="9"/>
  <c r="D102" i="9"/>
  <c r="D104" i="9"/>
  <c r="D103" i="9"/>
  <c r="V44" i="27" l="1"/>
  <c r="U44" i="27"/>
  <c r="T44" i="27"/>
  <c r="S44" i="27"/>
  <c r="X44" i="27"/>
  <c r="W44" i="27"/>
  <c r="O45" i="27"/>
  <c r="K45" i="27"/>
  <c r="P45" i="27"/>
  <c r="Q45" i="27"/>
  <c r="J46" i="27"/>
  <c r="K46" i="27" s="1"/>
  <c r="E102" i="9"/>
  <c r="E99" i="9"/>
  <c r="E104" i="9"/>
  <c r="D106" i="9"/>
  <c r="D107" i="9"/>
  <c r="D105" i="9"/>
  <c r="X46" i="27" l="1"/>
  <c r="W46" i="27"/>
  <c r="V46" i="27"/>
  <c r="U46" i="27"/>
  <c r="T46" i="27"/>
  <c r="S46" i="27"/>
  <c r="X45" i="27"/>
  <c r="W45" i="27"/>
  <c r="V45" i="27"/>
  <c r="U45" i="27"/>
  <c r="T45" i="27"/>
  <c r="S45" i="27"/>
  <c r="P46" i="27"/>
  <c r="Q46" i="27"/>
  <c r="J47" i="27"/>
  <c r="K47" i="27" s="1"/>
  <c r="O46" i="27"/>
  <c r="E101" i="9"/>
  <c r="E103" i="9"/>
  <c r="E106" i="9"/>
  <c r="D108" i="9"/>
  <c r="E108" i="9" s="1"/>
  <c r="D109" i="9"/>
  <c r="T47" i="27" l="1"/>
  <c r="S47" i="27"/>
  <c r="X47" i="27"/>
  <c r="W47" i="27"/>
  <c r="V47" i="27"/>
  <c r="U47" i="27"/>
  <c r="J48" i="27"/>
  <c r="Q47" i="27"/>
  <c r="P47" i="27"/>
  <c r="O47" i="27"/>
  <c r="E105" i="9"/>
  <c r="D112" i="9"/>
  <c r="D111" i="9"/>
  <c r="D110" i="9"/>
  <c r="O48" i="27" l="1"/>
  <c r="K48" i="27"/>
  <c r="J49" i="27"/>
  <c r="P48" i="27"/>
  <c r="Q48" i="27"/>
  <c r="E107" i="9"/>
  <c r="D114" i="9"/>
  <c r="D113" i="9"/>
  <c r="V48" i="27" l="1"/>
  <c r="U48" i="27"/>
  <c r="T48" i="27"/>
  <c r="S48" i="27"/>
  <c r="X48" i="27"/>
  <c r="W48" i="27"/>
  <c r="O49" i="27"/>
  <c r="K49" i="27"/>
  <c r="P49" i="27"/>
  <c r="Q49" i="27"/>
  <c r="J50" i="27"/>
  <c r="E109" i="9"/>
  <c r="E110" i="9"/>
  <c r="D117" i="9"/>
  <c r="D115" i="9"/>
  <c r="D116" i="9"/>
  <c r="X49" i="27" l="1"/>
  <c r="W49" i="27"/>
  <c r="V49" i="27"/>
  <c r="U49" i="27"/>
  <c r="T49" i="27"/>
  <c r="S49" i="27"/>
  <c r="O50" i="27"/>
  <c r="K50" i="27"/>
  <c r="J51" i="27"/>
  <c r="Q50" i="27"/>
  <c r="P50" i="27"/>
  <c r="E111" i="9"/>
  <c r="E112" i="9"/>
  <c r="D118" i="9"/>
  <c r="D119" i="9"/>
  <c r="X50" i="27" l="1"/>
  <c r="W50" i="27"/>
  <c r="V50" i="27"/>
  <c r="U50" i="27"/>
  <c r="T50" i="27"/>
  <c r="S50" i="27"/>
  <c r="O51" i="27"/>
  <c r="K51" i="27"/>
  <c r="Q51" i="27"/>
  <c r="P51" i="27"/>
  <c r="J52" i="27"/>
  <c r="E113" i="9"/>
  <c r="E114" i="9"/>
  <c r="D122" i="9"/>
  <c r="D121" i="9"/>
  <c r="D120" i="9"/>
  <c r="T51" i="27" l="1"/>
  <c r="S51" i="27"/>
  <c r="X51" i="27"/>
  <c r="W51" i="27"/>
  <c r="V51" i="27"/>
  <c r="U51" i="27"/>
  <c r="O52" i="27"/>
  <c r="K52" i="27"/>
  <c r="Q52" i="27"/>
  <c r="P52" i="27"/>
  <c r="J53" i="27"/>
  <c r="E116" i="9"/>
  <c r="E117" i="9"/>
  <c r="E115" i="9"/>
  <c r="D123" i="9"/>
  <c r="D124" i="9"/>
  <c r="V52" i="27" l="1"/>
  <c r="U52" i="27"/>
  <c r="T52" i="27"/>
  <c r="S52" i="27"/>
  <c r="X52" i="27"/>
  <c r="W52" i="27"/>
  <c r="O53" i="27"/>
  <c r="K53" i="27"/>
  <c r="J54" i="27"/>
  <c r="Q53" i="27"/>
  <c r="P53" i="27"/>
  <c r="E119" i="9"/>
  <c r="E118" i="9"/>
  <c r="D127" i="9"/>
  <c r="D125" i="9"/>
  <c r="D126" i="9"/>
  <c r="X53" i="27" l="1"/>
  <c r="W53" i="27"/>
  <c r="V53" i="27"/>
  <c r="U53" i="27"/>
  <c r="T53" i="27"/>
  <c r="S53" i="27"/>
  <c r="O54" i="27"/>
  <c r="K54" i="27"/>
  <c r="J55" i="27"/>
  <c r="P54" i="27"/>
  <c r="Q54" i="27"/>
  <c r="E120" i="9"/>
  <c r="E121" i="9"/>
  <c r="D128" i="9"/>
  <c r="D129" i="9"/>
  <c r="X54" i="27" l="1"/>
  <c r="W54" i="27"/>
  <c r="V54" i="27"/>
  <c r="U54" i="27"/>
  <c r="T54" i="27"/>
  <c r="S54" i="27"/>
  <c r="O55" i="27"/>
  <c r="K55" i="27"/>
  <c r="P55" i="27"/>
  <c r="Q55" i="27"/>
  <c r="J56" i="27"/>
  <c r="E122" i="9"/>
  <c r="E123" i="9"/>
  <c r="D132" i="9"/>
  <c r="D130" i="9"/>
  <c r="D131" i="9"/>
  <c r="T55" i="27" l="1"/>
  <c r="S55" i="27"/>
  <c r="X55" i="27"/>
  <c r="W55" i="27"/>
  <c r="V55" i="27"/>
  <c r="U55" i="27"/>
  <c r="O56" i="27"/>
  <c r="K56" i="27"/>
  <c r="J57" i="27"/>
  <c r="P56" i="27"/>
  <c r="Q56" i="27"/>
  <c r="E124" i="9"/>
  <c r="E127" i="9"/>
  <c r="E125" i="9"/>
  <c r="E126" i="9"/>
  <c r="D133" i="9"/>
  <c r="D134" i="9"/>
  <c r="V56" i="27" l="1"/>
  <c r="U56" i="27"/>
  <c r="T56" i="27"/>
  <c r="S56" i="27"/>
  <c r="X56" i="27"/>
  <c r="W56" i="27"/>
  <c r="O57" i="27"/>
  <c r="K57" i="27"/>
  <c r="P57" i="27"/>
  <c r="Q57" i="27"/>
  <c r="J58" i="27"/>
  <c r="K58" i="27" s="1"/>
  <c r="E129" i="9"/>
  <c r="E128" i="9"/>
  <c r="D135" i="9"/>
  <c r="D136" i="9"/>
  <c r="X57" i="27" l="1"/>
  <c r="W57" i="27"/>
  <c r="V57" i="27"/>
  <c r="U57" i="27"/>
  <c r="T57" i="27"/>
  <c r="S57" i="27"/>
  <c r="X58" i="27"/>
  <c r="W58" i="27"/>
  <c r="V58" i="27"/>
  <c r="U58" i="27"/>
  <c r="T58" i="27"/>
  <c r="S58" i="27"/>
  <c r="J59" i="27"/>
  <c r="P58" i="27"/>
  <c r="Q58" i="27"/>
  <c r="O58" i="27"/>
  <c r="E131" i="9"/>
  <c r="E130" i="9"/>
  <c r="D139" i="9"/>
  <c r="D137" i="9"/>
  <c r="D138" i="9"/>
  <c r="O59" i="27" l="1"/>
  <c r="K59" i="27"/>
  <c r="J60" i="27"/>
  <c r="K60" i="27" s="1"/>
  <c r="P59" i="27"/>
  <c r="Q59" i="27"/>
  <c r="E132" i="9"/>
  <c r="E134" i="9"/>
  <c r="D140" i="9"/>
  <c r="D141" i="9"/>
  <c r="V60" i="27" l="1"/>
  <c r="U60" i="27"/>
  <c r="T60" i="27"/>
  <c r="S60" i="27"/>
  <c r="X60" i="27"/>
  <c r="W60" i="27"/>
  <c r="T59" i="27"/>
  <c r="S59" i="27"/>
  <c r="X59" i="27"/>
  <c r="W59" i="27"/>
  <c r="V59" i="27"/>
  <c r="U59" i="27"/>
  <c r="P60" i="27"/>
  <c r="Q60" i="27"/>
  <c r="J61" i="27"/>
  <c r="O60" i="27"/>
  <c r="E133" i="9"/>
  <c r="E136" i="9"/>
  <c r="E135" i="9"/>
  <c r="D142" i="9"/>
  <c r="D143" i="9"/>
  <c r="O61" i="27" l="1"/>
  <c r="K61" i="27"/>
  <c r="J62" i="27"/>
  <c r="Q61" i="27"/>
  <c r="P61" i="27"/>
  <c r="E137" i="9"/>
  <c r="E138" i="9"/>
  <c r="D144" i="9"/>
  <c r="D146" i="9"/>
  <c r="D145" i="9"/>
  <c r="X61" i="27" l="1"/>
  <c r="W61" i="27"/>
  <c r="V61" i="27"/>
  <c r="U61" i="27"/>
  <c r="T61" i="27"/>
  <c r="S61" i="27"/>
  <c r="O62" i="27"/>
  <c r="K62" i="27"/>
  <c r="Q62" i="27"/>
  <c r="P62" i="27"/>
  <c r="J63" i="27"/>
  <c r="K63" i="27" s="1"/>
  <c r="E141" i="9"/>
  <c r="E140" i="9"/>
  <c r="E139" i="9"/>
  <c r="D149" i="9"/>
  <c r="D148" i="9"/>
  <c r="D147" i="9"/>
  <c r="X62" i="27" l="1"/>
  <c r="W62" i="27"/>
  <c r="V62" i="27"/>
  <c r="U62" i="27"/>
  <c r="T62" i="27"/>
  <c r="S62" i="27"/>
  <c r="T63" i="27"/>
  <c r="S63" i="27"/>
  <c r="X63" i="27"/>
  <c r="W63" i="27"/>
  <c r="V63" i="27"/>
  <c r="U63" i="27"/>
  <c r="J64" i="27"/>
  <c r="P63" i="27"/>
  <c r="Q63" i="27"/>
  <c r="O63" i="27"/>
  <c r="E143" i="9"/>
  <c r="E142" i="9"/>
  <c r="D152" i="9"/>
  <c r="D151" i="9"/>
  <c r="D150" i="9"/>
  <c r="O64" i="27" l="1"/>
  <c r="K64" i="27"/>
  <c r="J65" i="27"/>
  <c r="P64" i="27"/>
  <c r="Q64" i="27"/>
  <c r="E146" i="9"/>
  <c r="E145" i="9"/>
  <c r="E144" i="9"/>
  <c r="D154" i="9"/>
  <c r="D153" i="9"/>
  <c r="V64" i="27" l="1"/>
  <c r="U64" i="27"/>
  <c r="T64" i="27"/>
  <c r="S64" i="27"/>
  <c r="X64" i="27"/>
  <c r="W64" i="27"/>
  <c r="O65" i="27"/>
  <c r="K65" i="27"/>
  <c r="J66" i="27"/>
  <c r="K66" i="27" s="1"/>
  <c r="P65" i="27"/>
  <c r="Q65" i="27"/>
  <c r="E148" i="9"/>
  <c r="E147" i="9"/>
  <c r="D157" i="9"/>
  <c r="D155" i="9"/>
  <c r="D156" i="9"/>
  <c r="X65" i="27" l="1"/>
  <c r="W65" i="27"/>
  <c r="V65" i="27"/>
  <c r="U65" i="27"/>
  <c r="T65" i="27"/>
  <c r="S65" i="27"/>
  <c r="X66" i="27"/>
  <c r="W66" i="27"/>
  <c r="V66" i="27"/>
  <c r="U66" i="27"/>
  <c r="T66" i="27"/>
  <c r="S66" i="27"/>
  <c r="J67" i="27"/>
  <c r="Q66" i="27"/>
  <c r="P66" i="27"/>
  <c r="O66" i="27"/>
  <c r="E150" i="9"/>
  <c r="E151" i="9"/>
  <c r="E149" i="9"/>
  <c r="D158" i="9"/>
  <c r="D159" i="9"/>
  <c r="O67" i="27" l="1"/>
  <c r="K67" i="27"/>
  <c r="J68" i="27"/>
  <c r="Q67" i="27"/>
  <c r="P67" i="27"/>
  <c r="E154" i="9"/>
  <c r="E152" i="9"/>
  <c r="E153" i="9"/>
  <c r="D162" i="9"/>
  <c r="D161" i="9"/>
  <c r="D160" i="9"/>
  <c r="T67" i="27" l="1"/>
  <c r="S67" i="27"/>
  <c r="X67" i="27"/>
  <c r="W67" i="27"/>
  <c r="V67" i="27"/>
  <c r="U67" i="27"/>
  <c r="O68" i="27"/>
  <c r="K68" i="27"/>
  <c r="P68" i="27"/>
  <c r="Q68" i="27"/>
  <c r="J69" i="27"/>
  <c r="K69" i="27" s="1"/>
  <c r="E156" i="9"/>
  <c r="E155" i="9"/>
  <c r="D163" i="9"/>
  <c r="D164" i="9"/>
  <c r="V68" i="27" l="1"/>
  <c r="U68" i="27"/>
  <c r="T68" i="27"/>
  <c r="S68" i="27"/>
  <c r="X68" i="27"/>
  <c r="W68" i="27"/>
  <c r="X69" i="27"/>
  <c r="W69" i="27"/>
  <c r="V69" i="27"/>
  <c r="U69" i="27"/>
  <c r="T69" i="27"/>
  <c r="S69" i="27"/>
  <c r="Q69" i="27"/>
  <c r="P69" i="27"/>
  <c r="O69" i="27"/>
  <c r="J70" i="27"/>
  <c r="E157" i="9"/>
  <c r="E158" i="9"/>
  <c r="D167" i="9"/>
  <c r="D165" i="9"/>
  <c r="D166" i="9"/>
  <c r="O70" i="27" l="1"/>
  <c r="K70" i="27"/>
  <c r="J71" i="27"/>
  <c r="P70" i="27"/>
  <c r="Q70" i="27"/>
  <c r="E161" i="9"/>
  <c r="E160" i="9"/>
  <c r="E159" i="9"/>
  <c r="D169" i="9"/>
  <c r="D168" i="9"/>
  <c r="X70" i="27" l="1"/>
  <c r="W70" i="27"/>
  <c r="V70" i="27"/>
  <c r="U70" i="27"/>
  <c r="T70" i="27"/>
  <c r="S70" i="27"/>
  <c r="O71" i="27"/>
  <c r="K71" i="27"/>
  <c r="J72" i="27"/>
  <c r="P71" i="27"/>
  <c r="Q71" i="27"/>
  <c r="E163" i="9"/>
  <c r="E162" i="9"/>
  <c r="D172" i="9"/>
  <c r="D170" i="9"/>
  <c r="D171" i="9"/>
  <c r="T71" i="27" l="1"/>
  <c r="S71" i="27"/>
  <c r="X71" i="27"/>
  <c r="W71" i="27"/>
  <c r="V71" i="27"/>
  <c r="U71" i="27"/>
  <c r="O72" i="27"/>
  <c r="K72" i="27"/>
  <c r="J73" i="27"/>
  <c r="Q72" i="27"/>
  <c r="P72" i="27"/>
  <c r="E166" i="9"/>
  <c r="E165" i="9"/>
  <c r="E164" i="9"/>
  <c r="D173" i="9"/>
  <c r="D174" i="9"/>
  <c r="V72" i="27" l="1"/>
  <c r="U72" i="27"/>
  <c r="T72" i="27"/>
  <c r="S72" i="27"/>
  <c r="X72" i="27"/>
  <c r="W72" i="27"/>
  <c r="O73" i="27"/>
  <c r="K73" i="27"/>
  <c r="J74" i="27"/>
  <c r="P73" i="27"/>
  <c r="Q73" i="27"/>
  <c r="E168" i="9"/>
  <c r="E167" i="9"/>
  <c r="D177" i="9"/>
  <c r="D175" i="9"/>
  <c r="D176" i="9"/>
  <c r="X73" i="27" l="1"/>
  <c r="W73" i="27"/>
  <c r="V73" i="27"/>
  <c r="U73" i="27"/>
  <c r="T73" i="27"/>
  <c r="S73" i="27"/>
  <c r="O74" i="27"/>
  <c r="K74" i="27"/>
  <c r="Q74" i="27"/>
  <c r="P74" i="27"/>
  <c r="J75" i="27"/>
  <c r="K75" i="27" s="1"/>
  <c r="E171" i="9"/>
  <c r="E170" i="9"/>
  <c r="E169" i="9"/>
  <c r="D178" i="9"/>
  <c r="D179" i="9"/>
  <c r="X74" i="27" l="1"/>
  <c r="W74" i="27"/>
  <c r="V74" i="27"/>
  <c r="U74" i="27"/>
  <c r="T74" i="27"/>
  <c r="S74" i="27"/>
  <c r="T75" i="27"/>
  <c r="S75" i="27"/>
  <c r="X75" i="27"/>
  <c r="W75" i="27"/>
  <c r="V75" i="27"/>
  <c r="U75" i="27"/>
  <c r="P75" i="27"/>
  <c r="Q75" i="27"/>
  <c r="J76" i="27"/>
  <c r="O75" i="27"/>
  <c r="E173" i="9"/>
  <c r="E172" i="9"/>
  <c r="D181" i="9"/>
  <c r="D182" i="9"/>
  <c r="D180" i="9"/>
  <c r="O76" i="27" l="1"/>
  <c r="K76" i="27"/>
  <c r="J77" i="27"/>
  <c r="K77" i="27" s="1"/>
  <c r="Q76" i="27"/>
  <c r="P76" i="27"/>
  <c r="E175" i="9"/>
  <c r="E174" i="9"/>
  <c r="D185" i="9"/>
  <c r="D184" i="9"/>
  <c r="D183" i="9"/>
  <c r="V76" i="27" l="1"/>
  <c r="U76" i="27"/>
  <c r="T76" i="27"/>
  <c r="S76" i="27"/>
  <c r="X76" i="27"/>
  <c r="W76" i="27"/>
  <c r="X77" i="27"/>
  <c r="W77" i="27"/>
  <c r="V77" i="27"/>
  <c r="U77" i="27"/>
  <c r="T77" i="27"/>
  <c r="S77" i="27"/>
  <c r="Q77" i="27"/>
  <c r="P77" i="27"/>
  <c r="J78" i="27"/>
  <c r="K78" i="27" s="1"/>
  <c r="O77" i="27"/>
  <c r="E176" i="9"/>
  <c r="E178" i="9"/>
  <c r="D187" i="9"/>
  <c r="D186" i="9"/>
  <c r="X78" i="27" l="1"/>
  <c r="W78" i="27"/>
  <c r="V78" i="27"/>
  <c r="U78" i="27"/>
  <c r="T78" i="27"/>
  <c r="S78" i="27"/>
  <c r="J79" i="27"/>
  <c r="P78" i="27"/>
  <c r="Q78" i="27"/>
  <c r="O78" i="27"/>
  <c r="E177" i="9"/>
  <c r="E180" i="9"/>
  <c r="D189" i="9"/>
  <c r="D188" i="9"/>
  <c r="O79" i="27" l="1"/>
  <c r="K79" i="27"/>
  <c r="J80" i="27"/>
  <c r="P79" i="27"/>
  <c r="Q79" i="27"/>
  <c r="E181" i="9"/>
  <c r="E179" i="9"/>
  <c r="E182" i="9"/>
  <c r="E183" i="9"/>
  <c r="D191" i="9"/>
  <c r="D190" i="9"/>
  <c r="T79" i="27" l="1"/>
  <c r="S79" i="27"/>
  <c r="X79" i="27"/>
  <c r="W79" i="27"/>
  <c r="V79" i="27"/>
  <c r="U79" i="27"/>
  <c r="O80" i="27"/>
  <c r="K80" i="27"/>
  <c r="Q80" i="27"/>
  <c r="P80" i="27"/>
  <c r="J81" i="27"/>
  <c r="E185" i="9"/>
  <c r="E184" i="9"/>
  <c r="D194" i="9"/>
  <c r="D193" i="9"/>
  <c r="D192" i="9"/>
  <c r="V80" i="27" l="1"/>
  <c r="U80" i="27"/>
  <c r="T80" i="27"/>
  <c r="S80" i="27"/>
  <c r="X80" i="27"/>
  <c r="W80" i="27"/>
  <c r="O81" i="27"/>
  <c r="K81" i="27"/>
  <c r="J82" i="27"/>
  <c r="Q81" i="27"/>
  <c r="P81" i="27"/>
  <c r="D196" i="9"/>
  <c r="D195" i="9"/>
  <c r="X81" i="27" l="1"/>
  <c r="W81" i="27"/>
  <c r="V81" i="27"/>
  <c r="U81" i="27"/>
  <c r="T81" i="27"/>
  <c r="S81" i="27"/>
  <c r="O82" i="27"/>
  <c r="K82" i="27"/>
  <c r="Q82" i="27"/>
  <c r="P82" i="27"/>
  <c r="J83" i="27"/>
  <c r="E187" i="9"/>
  <c r="E189" i="9"/>
  <c r="E186" i="9"/>
  <c r="D197" i="9"/>
  <c r="D198" i="9"/>
  <c r="X82" i="27" l="1"/>
  <c r="W82" i="27"/>
  <c r="V82" i="27"/>
  <c r="U82" i="27"/>
  <c r="T82" i="27"/>
  <c r="S82" i="27"/>
  <c r="O83" i="27"/>
  <c r="K83" i="27"/>
  <c r="J84" i="27"/>
  <c r="Q83" i="27"/>
  <c r="P83" i="27"/>
  <c r="E191" i="9"/>
  <c r="E188" i="9"/>
  <c r="D201" i="9"/>
  <c r="D199" i="9"/>
  <c r="D200" i="9"/>
  <c r="T83" i="27" l="1"/>
  <c r="S83" i="27"/>
  <c r="X83" i="27"/>
  <c r="W83" i="27"/>
  <c r="V83" i="27"/>
  <c r="U83" i="27"/>
  <c r="O84" i="27"/>
  <c r="K84" i="27"/>
  <c r="J85" i="27"/>
  <c r="P84" i="27"/>
  <c r="Q84" i="27"/>
  <c r="E193" i="9"/>
  <c r="E190" i="9"/>
  <c r="D203" i="9"/>
  <c r="D202" i="9"/>
  <c r="V84" i="27" l="1"/>
  <c r="U84" i="27"/>
  <c r="T84" i="27"/>
  <c r="S84" i="27"/>
  <c r="X84" i="27"/>
  <c r="W84" i="27"/>
  <c r="O85" i="27"/>
  <c r="K85" i="27"/>
  <c r="P85" i="27"/>
  <c r="Q85" i="27"/>
  <c r="J86" i="27"/>
  <c r="E195" i="9"/>
  <c r="E192" i="9"/>
  <c r="D206" i="9"/>
  <c r="D205" i="9"/>
  <c r="D204" i="9"/>
  <c r="X85" i="27" l="1"/>
  <c r="W85" i="27"/>
  <c r="V85" i="27"/>
  <c r="U85" i="27"/>
  <c r="T85" i="27"/>
  <c r="S85" i="27"/>
  <c r="O86" i="27"/>
  <c r="K86" i="27"/>
  <c r="J87" i="27"/>
  <c r="Q86" i="27"/>
  <c r="P86" i="27"/>
  <c r="E197" i="9"/>
  <c r="E194" i="9"/>
  <c r="D208" i="9"/>
  <c r="D207" i="9"/>
  <c r="X86" i="27" l="1"/>
  <c r="W86" i="27"/>
  <c r="V86" i="27"/>
  <c r="U86" i="27"/>
  <c r="T86" i="27"/>
  <c r="S86" i="27"/>
  <c r="O87" i="27"/>
  <c r="K87" i="27"/>
  <c r="P87" i="27"/>
  <c r="Q87" i="27"/>
  <c r="J88" i="27"/>
  <c r="E196" i="9"/>
  <c r="D211" i="9"/>
  <c r="D210" i="9"/>
  <c r="D209" i="9"/>
  <c r="T87" i="27" l="1"/>
  <c r="S87" i="27"/>
  <c r="X87" i="27"/>
  <c r="W87" i="27"/>
  <c r="V87" i="27"/>
  <c r="U87" i="27"/>
  <c r="O88" i="27"/>
  <c r="K88" i="27"/>
  <c r="J89" i="27"/>
  <c r="Q88" i="27"/>
  <c r="P88" i="27"/>
  <c r="E198" i="9"/>
  <c r="E199" i="9"/>
  <c r="D212" i="9"/>
  <c r="D213" i="9"/>
  <c r="V88" i="27" l="1"/>
  <c r="U88" i="27"/>
  <c r="T88" i="27"/>
  <c r="S88" i="27"/>
  <c r="X88" i="27"/>
  <c r="W88" i="27"/>
  <c r="O89" i="27"/>
  <c r="K89" i="27"/>
  <c r="J90" i="27"/>
  <c r="Q89" i="27"/>
  <c r="P89" i="27"/>
  <c r="E201" i="9"/>
  <c r="E202" i="9"/>
  <c r="E200" i="9"/>
  <c r="D216" i="9"/>
  <c r="D215" i="9"/>
  <c r="D214" i="9"/>
  <c r="X89" i="27" l="1"/>
  <c r="W89" i="27"/>
  <c r="V89" i="27"/>
  <c r="U89" i="27"/>
  <c r="T89" i="27"/>
  <c r="S89" i="27"/>
  <c r="O90" i="27"/>
  <c r="K90" i="27"/>
  <c r="Q90" i="27"/>
  <c r="P90" i="27"/>
  <c r="J91" i="27"/>
  <c r="E203" i="9"/>
  <c r="E204" i="9"/>
  <c r="D219" i="9"/>
  <c r="D218" i="9"/>
  <c r="D217" i="9"/>
  <c r="X90" i="27" l="1"/>
  <c r="W90" i="27"/>
  <c r="V90" i="27"/>
  <c r="U90" i="27"/>
  <c r="T90" i="27"/>
  <c r="S90" i="27"/>
  <c r="O91" i="27"/>
  <c r="K91" i="27"/>
  <c r="J92" i="27"/>
  <c r="Q91" i="27"/>
  <c r="P91" i="27"/>
  <c r="E206" i="9"/>
  <c r="E207" i="9"/>
  <c r="E205" i="9"/>
  <c r="D221" i="9"/>
  <c r="D220" i="9"/>
  <c r="T91" i="27" l="1"/>
  <c r="S91" i="27"/>
  <c r="X91" i="27"/>
  <c r="U91" i="27"/>
  <c r="W91" i="27"/>
  <c r="V91" i="27"/>
  <c r="O92" i="27"/>
  <c r="K92" i="27"/>
  <c r="Q92" i="27"/>
  <c r="P92" i="27"/>
  <c r="J93" i="27"/>
  <c r="E208" i="9"/>
  <c r="E209" i="9"/>
  <c r="D224" i="9"/>
  <c r="D223" i="9"/>
  <c r="D222" i="9"/>
  <c r="V92" i="27" l="1"/>
  <c r="U92" i="27"/>
  <c r="T92" i="27"/>
  <c r="S92" i="27"/>
  <c r="W92" i="27"/>
  <c r="X92" i="27"/>
  <c r="O93" i="27"/>
  <c r="K93" i="27"/>
  <c r="Q93" i="27"/>
  <c r="P93" i="27"/>
  <c r="J94" i="27"/>
  <c r="K94" i="27" s="1"/>
  <c r="E212" i="9"/>
  <c r="E214" i="9"/>
  <c r="E211" i="9"/>
  <c r="E210" i="9"/>
  <c r="D226" i="9"/>
  <c r="D225" i="9"/>
  <c r="X93" i="27" l="1"/>
  <c r="W93" i="27"/>
  <c r="V93" i="27"/>
  <c r="U93" i="27"/>
  <c r="T93" i="27"/>
  <c r="S93" i="27"/>
  <c r="X94" i="27"/>
  <c r="W94" i="27"/>
  <c r="V94" i="27"/>
  <c r="S94" i="27"/>
  <c r="U94" i="27"/>
  <c r="T94" i="27"/>
  <c r="Q94" i="27"/>
  <c r="P94" i="27"/>
  <c r="J95" i="27"/>
  <c r="O94" i="27"/>
  <c r="E213" i="9"/>
  <c r="E216" i="9"/>
  <c r="D228" i="9"/>
  <c r="D227" i="9"/>
  <c r="O95" i="27" l="1"/>
  <c r="K95" i="27"/>
  <c r="Q95" i="27"/>
  <c r="P95" i="27"/>
  <c r="J96" i="27"/>
  <c r="K96" i="27" s="1"/>
  <c r="E215" i="9"/>
  <c r="E218" i="9"/>
  <c r="D231" i="9"/>
  <c r="D230" i="9"/>
  <c r="D229" i="9"/>
  <c r="V96" i="27" l="1"/>
  <c r="U96" i="27"/>
  <c r="T96" i="27"/>
  <c r="S96" i="27"/>
  <c r="W96" i="27"/>
  <c r="X96" i="27"/>
  <c r="T95" i="27"/>
  <c r="S95" i="27"/>
  <c r="X95" i="27"/>
  <c r="W95" i="27"/>
  <c r="U95" i="27"/>
  <c r="V95" i="27"/>
  <c r="J97" i="27"/>
  <c r="Q96" i="27"/>
  <c r="P96" i="27"/>
  <c r="O96" i="27"/>
  <c r="E220" i="9"/>
  <c r="E217" i="9"/>
  <c r="D233" i="9"/>
  <c r="D232" i="9"/>
  <c r="O97" i="27" l="1"/>
  <c r="K97" i="27"/>
  <c r="J98" i="27"/>
  <c r="P97" i="27"/>
  <c r="Q97" i="27"/>
  <c r="E222" i="9"/>
  <c r="E219" i="9"/>
  <c r="D236" i="9"/>
  <c r="D234" i="9"/>
  <c r="D235" i="9"/>
  <c r="X97" i="27" l="1"/>
  <c r="W97" i="27"/>
  <c r="V97" i="27"/>
  <c r="U97" i="27"/>
  <c r="T97" i="27"/>
  <c r="S97" i="27"/>
  <c r="O98" i="27"/>
  <c r="K98" i="27"/>
  <c r="J99" i="27"/>
  <c r="P98" i="27"/>
  <c r="Q98" i="27"/>
  <c r="E221" i="9"/>
  <c r="E224" i="9"/>
  <c r="D237" i="9"/>
  <c r="D238" i="9"/>
  <c r="X98" i="27" l="1"/>
  <c r="W98" i="27"/>
  <c r="V98" i="27"/>
  <c r="U98" i="27"/>
  <c r="S98" i="27"/>
  <c r="T98" i="27"/>
  <c r="O99" i="27"/>
  <c r="K99" i="27"/>
  <c r="J100" i="27"/>
  <c r="Q99" i="27"/>
  <c r="P99" i="27"/>
  <c r="E223" i="9"/>
  <c r="D241" i="9"/>
  <c r="D239" i="9"/>
  <c r="D240" i="9"/>
  <c r="T99" i="27" l="1"/>
  <c r="S99" i="27"/>
  <c r="X99" i="27"/>
  <c r="U99" i="27"/>
  <c r="W99" i="27"/>
  <c r="V99" i="27"/>
  <c r="O100" i="27"/>
  <c r="K100" i="27"/>
  <c r="P100" i="27"/>
  <c r="Q100" i="27"/>
  <c r="J101" i="27"/>
  <c r="E226" i="9"/>
  <c r="E225" i="9"/>
  <c r="D242" i="9"/>
  <c r="D243" i="9"/>
  <c r="V100" i="27" l="1"/>
  <c r="U100" i="27"/>
  <c r="T100" i="27"/>
  <c r="S100" i="27"/>
  <c r="W100" i="27"/>
  <c r="X100" i="27"/>
  <c r="O101" i="27"/>
  <c r="K101" i="27"/>
  <c r="J102" i="27"/>
  <c r="Q101" i="27"/>
  <c r="P101" i="27"/>
  <c r="E228" i="9"/>
  <c r="E227" i="9"/>
  <c r="D246" i="9"/>
  <c r="D244" i="9"/>
  <c r="D245" i="9"/>
  <c r="X101" i="27" l="1"/>
  <c r="W101" i="27"/>
  <c r="V101" i="27"/>
  <c r="U101" i="27"/>
  <c r="T101" i="27"/>
  <c r="S101" i="27"/>
  <c r="O102" i="27"/>
  <c r="K102" i="27"/>
  <c r="J103" i="27"/>
  <c r="Q102" i="27"/>
  <c r="P102" i="27"/>
  <c r="E229" i="9"/>
  <c r="E230" i="9"/>
  <c r="E231" i="9"/>
  <c r="D248" i="9"/>
  <c r="D247" i="9"/>
  <c r="X102" i="27" l="1"/>
  <c r="W102" i="27"/>
  <c r="V102" i="27"/>
  <c r="S102" i="27"/>
  <c r="U102" i="27"/>
  <c r="T102" i="27"/>
  <c r="O103" i="27"/>
  <c r="K103" i="27"/>
  <c r="Q103" i="27"/>
  <c r="P103" i="27"/>
  <c r="J104" i="27"/>
  <c r="E232" i="9"/>
  <c r="D251" i="9"/>
  <c r="D249" i="9"/>
  <c r="D250" i="9"/>
  <c r="T103" i="27" l="1"/>
  <c r="S103" i="27"/>
  <c r="X103" i="27"/>
  <c r="W103" i="27"/>
  <c r="U103" i="27"/>
  <c r="V103" i="27"/>
  <c r="O104" i="27"/>
  <c r="K104" i="27"/>
  <c r="J105" i="27"/>
  <c r="P104" i="27"/>
  <c r="Q104" i="27"/>
  <c r="E235" i="9"/>
  <c r="E234" i="9"/>
  <c r="E238" i="9"/>
  <c r="E233" i="9"/>
  <c r="D252" i="9"/>
  <c r="D253" i="9"/>
  <c r="V104" i="27" l="1"/>
  <c r="U104" i="27"/>
  <c r="T104" i="27"/>
  <c r="S104" i="27"/>
  <c r="W104" i="27"/>
  <c r="X104" i="27"/>
  <c r="O105" i="27"/>
  <c r="K105" i="27"/>
  <c r="Q105" i="27"/>
  <c r="P105" i="27"/>
  <c r="J106" i="27"/>
  <c r="E237" i="9"/>
  <c r="E236" i="9"/>
  <c r="D256" i="9"/>
  <c r="D255" i="9"/>
  <c r="D254" i="9"/>
  <c r="X105" i="27" l="1"/>
  <c r="W105" i="27"/>
  <c r="V105" i="27"/>
  <c r="U105" i="27"/>
  <c r="T105" i="27"/>
  <c r="S105" i="27"/>
  <c r="O106" i="27"/>
  <c r="K106" i="27"/>
  <c r="P106" i="27"/>
  <c r="Q106" i="27"/>
  <c r="J107" i="27"/>
  <c r="K107" i="27" s="1"/>
  <c r="E240" i="9"/>
  <c r="E239" i="9"/>
  <c r="D259" i="9"/>
  <c r="D258" i="9"/>
  <c r="D257" i="9"/>
  <c r="X106" i="27" l="1"/>
  <c r="W106" i="27"/>
  <c r="V106" i="27"/>
  <c r="U106" i="27"/>
  <c r="S106" i="27"/>
  <c r="T106" i="27"/>
  <c r="T107" i="27"/>
  <c r="S107" i="27"/>
  <c r="X107" i="27"/>
  <c r="U107" i="27"/>
  <c r="W107" i="27"/>
  <c r="V107" i="27"/>
  <c r="P107" i="27"/>
  <c r="Q107" i="27"/>
  <c r="O107" i="27"/>
  <c r="J108" i="27"/>
  <c r="K108" i="27" s="1"/>
  <c r="E241" i="9"/>
  <c r="E245" i="9"/>
  <c r="E242" i="9"/>
  <c r="D260" i="9"/>
  <c r="D261" i="9"/>
  <c r="V108" i="27" l="1"/>
  <c r="U108" i="27"/>
  <c r="T108" i="27"/>
  <c r="S108" i="27"/>
  <c r="W108" i="27"/>
  <c r="X108" i="27"/>
  <c r="J109" i="27"/>
  <c r="Q108" i="27"/>
  <c r="P108" i="27"/>
  <c r="O108" i="27"/>
  <c r="E243" i="9"/>
  <c r="E244" i="9"/>
  <c r="D264" i="9"/>
  <c r="D262" i="9"/>
  <c r="D263" i="9"/>
  <c r="O109" i="27" l="1"/>
  <c r="K109" i="27"/>
  <c r="P109" i="27"/>
  <c r="Q109" i="27"/>
  <c r="J110" i="27"/>
  <c r="E247" i="9"/>
  <c r="E246" i="9"/>
  <c r="D267" i="9"/>
  <c r="D265" i="9"/>
  <c r="D266" i="9"/>
  <c r="X109" i="27" l="1"/>
  <c r="W109" i="27"/>
  <c r="V109" i="27"/>
  <c r="U109" i="27"/>
  <c r="T109" i="27"/>
  <c r="S109" i="27"/>
  <c r="O110" i="27"/>
  <c r="K110" i="27"/>
  <c r="J111" i="27"/>
  <c r="P110" i="27"/>
  <c r="Q110" i="27"/>
  <c r="E249" i="9"/>
  <c r="E248" i="9"/>
  <c r="E250" i="9"/>
  <c r="D268" i="9"/>
  <c r="D269" i="9"/>
  <c r="X110" i="27" l="1"/>
  <c r="W110" i="27"/>
  <c r="V110" i="27"/>
  <c r="S110" i="27"/>
  <c r="U110" i="27"/>
  <c r="T110" i="27"/>
  <c r="O111" i="27"/>
  <c r="K111" i="27"/>
  <c r="Q111" i="27"/>
  <c r="P111" i="27"/>
  <c r="J112" i="27"/>
  <c r="E251" i="9"/>
  <c r="D271" i="9"/>
  <c r="D270" i="9"/>
  <c r="T111" i="27" l="1"/>
  <c r="S111" i="27"/>
  <c r="X111" i="27"/>
  <c r="W111" i="27"/>
  <c r="U111" i="27"/>
  <c r="V111" i="27"/>
  <c r="O112" i="27"/>
  <c r="K112" i="27"/>
  <c r="J113" i="27"/>
  <c r="P112" i="27"/>
  <c r="Q112" i="27"/>
  <c r="E252" i="9"/>
  <c r="E253" i="9"/>
  <c r="D273" i="9"/>
  <c r="D272" i="9"/>
  <c r="V112" i="27" l="1"/>
  <c r="U112" i="27"/>
  <c r="T112" i="27"/>
  <c r="S112" i="27"/>
  <c r="W112" i="27"/>
  <c r="X112" i="27"/>
  <c r="O113" i="27"/>
  <c r="K113" i="27"/>
  <c r="Q113" i="27"/>
  <c r="P113" i="27"/>
  <c r="J114" i="27"/>
  <c r="K114" i="27" s="1"/>
  <c r="E256" i="9"/>
  <c r="E254" i="9"/>
  <c r="E255" i="9"/>
  <c r="D274" i="9"/>
  <c r="D275" i="9"/>
  <c r="X114" i="27" l="1"/>
  <c r="W114" i="27"/>
  <c r="V114" i="27"/>
  <c r="U114" i="27"/>
  <c r="S114" i="27"/>
  <c r="T114" i="27"/>
  <c r="X113" i="27"/>
  <c r="W113" i="27"/>
  <c r="V113" i="27"/>
  <c r="U113" i="27"/>
  <c r="T113" i="27"/>
  <c r="S113" i="27"/>
  <c r="J115" i="27"/>
  <c r="P114" i="27"/>
  <c r="Q114" i="27"/>
  <c r="O114" i="27"/>
  <c r="E258" i="9"/>
  <c r="E257" i="9"/>
  <c r="D278" i="9"/>
  <c r="D277" i="9"/>
  <c r="D276" i="9"/>
  <c r="O115" i="27" l="1"/>
  <c r="K115" i="27"/>
  <c r="J116" i="27"/>
  <c r="Q115" i="27"/>
  <c r="P115" i="27"/>
  <c r="E259" i="9"/>
  <c r="E260" i="9"/>
  <c r="D279" i="9"/>
  <c r="D280" i="9"/>
  <c r="T115" i="27" l="1"/>
  <c r="S115" i="27"/>
  <c r="X115" i="27"/>
  <c r="U115" i="27"/>
  <c r="W115" i="27"/>
  <c r="V115" i="27"/>
  <c r="O116" i="27"/>
  <c r="K116" i="27"/>
  <c r="J117" i="27"/>
  <c r="P116" i="27"/>
  <c r="Q116" i="27"/>
  <c r="E261" i="9"/>
  <c r="E262" i="9"/>
  <c r="E263" i="9"/>
  <c r="D283" i="9"/>
  <c r="D282" i="9"/>
  <c r="D281" i="9"/>
  <c r="V116" i="27" l="1"/>
  <c r="U116" i="27"/>
  <c r="T116" i="27"/>
  <c r="S116" i="27"/>
  <c r="W116" i="27"/>
  <c r="X116" i="27"/>
  <c r="O117" i="27"/>
  <c r="K117" i="27"/>
  <c r="Q117" i="27"/>
  <c r="P117" i="27"/>
  <c r="J118" i="27"/>
  <c r="E264" i="9"/>
  <c r="D285" i="9"/>
  <c r="D284" i="9"/>
  <c r="X117" i="27" l="1"/>
  <c r="W117" i="27"/>
  <c r="V117" i="27"/>
  <c r="U117" i="27"/>
  <c r="T117" i="27"/>
  <c r="S117" i="27"/>
  <c r="O118" i="27"/>
  <c r="K118" i="27"/>
  <c r="J119" i="27"/>
  <c r="P118" i="27"/>
  <c r="Q118" i="27"/>
  <c r="E265" i="9"/>
  <c r="E266" i="9"/>
  <c r="D288" i="9"/>
  <c r="D286" i="9"/>
  <c r="D287" i="9"/>
  <c r="X118" i="27" l="1"/>
  <c r="W118" i="27"/>
  <c r="V118" i="27"/>
  <c r="S118" i="27"/>
  <c r="U118" i="27"/>
  <c r="T118" i="27"/>
  <c r="O119" i="27"/>
  <c r="K119" i="27"/>
  <c r="J120" i="27"/>
  <c r="P119" i="27"/>
  <c r="Q119" i="27"/>
  <c r="E269" i="9"/>
  <c r="E267" i="9"/>
  <c r="E268" i="9"/>
  <c r="D289" i="9"/>
  <c r="D290" i="9"/>
  <c r="T119" i="27" l="1"/>
  <c r="S119" i="27"/>
  <c r="X119" i="27"/>
  <c r="W119" i="27"/>
  <c r="U119" i="27"/>
  <c r="V119" i="27"/>
  <c r="O120" i="27"/>
  <c r="K120" i="27"/>
  <c r="J121" i="27"/>
  <c r="P120" i="27"/>
  <c r="Q120" i="27"/>
  <c r="E271" i="9"/>
  <c r="E270" i="9"/>
  <c r="D292" i="9"/>
  <c r="D293" i="9"/>
  <c r="D291" i="9"/>
  <c r="V120" i="27" l="1"/>
  <c r="U120" i="27"/>
  <c r="T120" i="27"/>
  <c r="S120" i="27"/>
  <c r="W120" i="27"/>
  <c r="X120" i="27"/>
  <c r="O121" i="27"/>
  <c r="K121" i="27"/>
  <c r="J122" i="27"/>
  <c r="Q121" i="27"/>
  <c r="P121" i="27"/>
  <c r="E274" i="9"/>
  <c r="E273" i="9"/>
  <c r="E272" i="9"/>
  <c r="D296" i="9"/>
  <c r="D294" i="9"/>
  <c r="D295" i="9"/>
  <c r="X121" i="27" l="1"/>
  <c r="W121" i="27"/>
  <c r="V121" i="27"/>
  <c r="U121" i="27"/>
  <c r="T121" i="27"/>
  <c r="S121" i="27"/>
  <c r="O122" i="27"/>
  <c r="K122" i="27"/>
  <c r="J123" i="27"/>
  <c r="Q122" i="27"/>
  <c r="P122" i="27"/>
  <c r="E275" i="9"/>
  <c r="E276" i="9"/>
  <c r="D298" i="9"/>
  <c r="D297" i="9"/>
  <c r="X122" i="27" l="1"/>
  <c r="W122" i="27"/>
  <c r="V122" i="27"/>
  <c r="U122" i="27"/>
  <c r="S122" i="27"/>
  <c r="T122" i="27"/>
  <c r="O123" i="27"/>
  <c r="K123" i="27"/>
  <c r="J124" i="27"/>
  <c r="P123" i="27"/>
  <c r="Q123" i="27"/>
  <c r="E279" i="9"/>
  <c r="E277" i="9"/>
  <c r="E281" i="9"/>
  <c r="E278" i="9"/>
  <c r="D300" i="9"/>
  <c r="D299" i="9"/>
  <c r="T123" i="27" l="1"/>
  <c r="S123" i="27"/>
  <c r="X123" i="27"/>
  <c r="U123" i="27"/>
  <c r="W123" i="27"/>
  <c r="V123" i="27"/>
  <c r="O124" i="27"/>
  <c r="K124" i="27"/>
  <c r="J125" i="27"/>
  <c r="P124" i="27"/>
  <c r="Q124" i="27"/>
  <c r="E283" i="9"/>
  <c r="E280" i="9"/>
  <c r="D302" i="9"/>
  <c r="D301" i="9"/>
  <c r="V124" i="27" l="1"/>
  <c r="U124" i="27"/>
  <c r="T124" i="27"/>
  <c r="S124" i="27"/>
  <c r="W124" i="27"/>
  <c r="X124" i="27"/>
  <c r="O125" i="27"/>
  <c r="K125" i="27"/>
  <c r="J126" i="27"/>
  <c r="K126" i="27" s="1"/>
  <c r="Q125" i="27"/>
  <c r="P125" i="27"/>
  <c r="E285" i="9"/>
  <c r="E282" i="9"/>
  <c r="D305" i="9"/>
  <c r="D304" i="9"/>
  <c r="D303" i="9"/>
  <c r="X125" i="27" l="1"/>
  <c r="W125" i="27"/>
  <c r="V125" i="27"/>
  <c r="U125" i="27"/>
  <c r="T125" i="27"/>
  <c r="S125" i="27"/>
  <c r="X126" i="27"/>
  <c r="W126" i="27"/>
  <c r="V126" i="27"/>
  <c r="S126" i="27"/>
  <c r="U126" i="27"/>
  <c r="T126" i="27"/>
  <c r="J127" i="27"/>
  <c r="Q126" i="27"/>
  <c r="P126" i="27"/>
  <c r="O126" i="27"/>
  <c r="E284" i="9"/>
  <c r="D306" i="9"/>
  <c r="D307" i="9"/>
  <c r="O127" i="27" l="1"/>
  <c r="K127" i="27"/>
  <c r="P127" i="27"/>
  <c r="Q127" i="27"/>
  <c r="J128" i="27"/>
  <c r="E287" i="9"/>
  <c r="E286" i="9"/>
  <c r="D310" i="9"/>
  <c r="D308" i="9"/>
  <c r="D309" i="9"/>
  <c r="T127" i="27" l="1"/>
  <c r="S127" i="27"/>
  <c r="X127" i="27"/>
  <c r="W127" i="27"/>
  <c r="U127" i="27"/>
  <c r="V127" i="27"/>
  <c r="O128" i="27"/>
  <c r="K128" i="27"/>
  <c r="J129" i="27"/>
  <c r="Q128" i="27"/>
  <c r="P128" i="27"/>
  <c r="E289" i="9"/>
  <c r="E288" i="9"/>
  <c r="D313" i="9"/>
  <c r="D312" i="9"/>
  <c r="D311" i="9"/>
  <c r="V128" i="27" l="1"/>
  <c r="U128" i="27"/>
  <c r="T128" i="27"/>
  <c r="S128" i="27"/>
  <c r="W128" i="27"/>
  <c r="X128" i="27"/>
  <c r="O129" i="27"/>
  <c r="K129" i="27"/>
  <c r="J130" i="27"/>
  <c r="P129" i="27"/>
  <c r="Q129" i="27"/>
  <c r="E290" i="9"/>
  <c r="E291" i="9"/>
  <c r="E292" i="9"/>
  <c r="D314" i="9"/>
  <c r="D315" i="9"/>
  <c r="X129" i="27" l="1"/>
  <c r="W129" i="27"/>
  <c r="V129" i="27"/>
  <c r="U129" i="27"/>
  <c r="T129" i="27"/>
  <c r="S129" i="27"/>
  <c r="O130" i="27"/>
  <c r="K130" i="27"/>
  <c r="J131" i="27"/>
  <c r="P130" i="27"/>
  <c r="Q130" i="27"/>
  <c r="E293" i="9"/>
  <c r="D318" i="9"/>
  <c r="D317" i="9"/>
  <c r="D316" i="9"/>
  <c r="X130" i="27" l="1"/>
  <c r="W130" i="27"/>
  <c r="V130" i="27"/>
  <c r="U130" i="27"/>
  <c r="S130" i="27"/>
  <c r="T130" i="27"/>
  <c r="O131" i="27"/>
  <c r="K131" i="27"/>
  <c r="J132" i="27"/>
  <c r="P131" i="27"/>
  <c r="Q131" i="27"/>
  <c r="E294" i="9"/>
  <c r="E295" i="9"/>
  <c r="D319" i="9"/>
  <c r="D320" i="9"/>
  <c r="T131" i="27" l="1"/>
  <c r="S131" i="27"/>
  <c r="X131" i="27"/>
  <c r="U131" i="27"/>
  <c r="W131" i="27"/>
  <c r="V131" i="27"/>
  <c r="O132" i="27"/>
  <c r="K132" i="27"/>
  <c r="P132" i="27"/>
  <c r="Q132" i="27"/>
  <c r="J133" i="27"/>
  <c r="E298" i="9"/>
  <c r="E299" i="9"/>
  <c r="E296" i="9"/>
  <c r="E297" i="9"/>
  <c r="D323" i="9"/>
  <c r="D321" i="9"/>
  <c r="D322" i="9"/>
  <c r="V132" i="27" l="1"/>
  <c r="U132" i="27"/>
  <c r="T132" i="27"/>
  <c r="S132" i="27"/>
  <c r="W132" i="27"/>
  <c r="X132" i="27"/>
  <c r="O133" i="27"/>
  <c r="K133" i="27"/>
  <c r="Q133" i="27"/>
  <c r="P133" i="27"/>
  <c r="J134" i="27"/>
  <c r="E300" i="9"/>
  <c r="D324" i="9"/>
  <c r="D325" i="9"/>
  <c r="X133" i="27" l="1"/>
  <c r="W133" i="27"/>
  <c r="V133" i="27"/>
  <c r="U133" i="27"/>
  <c r="T133" i="27"/>
  <c r="S133" i="27"/>
  <c r="O134" i="27"/>
  <c r="K134" i="27"/>
  <c r="J135" i="27"/>
  <c r="K135" i="27" s="1"/>
  <c r="Q134" i="27"/>
  <c r="P134" i="27"/>
  <c r="E303" i="9"/>
  <c r="E301" i="9"/>
  <c r="E302" i="9"/>
  <c r="D328" i="9"/>
  <c r="D326" i="9"/>
  <c r="D327" i="9"/>
  <c r="X134" i="27" l="1"/>
  <c r="W134" i="27"/>
  <c r="V134" i="27"/>
  <c r="S134" i="27"/>
  <c r="U134" i="27"/>
  <c r="T134" i="27"/>
  <c r="T135" i="27"/>
  <c r="S135" i="27"/>
  <c r="X135" i="27"/>
  <c r="W135" i="27"/>
  <c r="U135" i="27"/>
  <c r="V135" i="27"/>
  <c r="P135" i="27"/>
  <c r="Q135" i="27"/>
  <c r="J136" i="27"/>
  <c r="O135" i="27"/>
  <c r="E306" i="9"/>
  <c r="E305" i="9"/>
  <c r="E308" i="9"/>
  <c r="E304" i="9"/>
  <c r="D329" i="9"/>
  <c r="D330" i="9"/>
  <c r="O136" i="27" l="1"/>
  <c r="K136" i="27"/>
  <c r="P136" i="27"/>
  <c r="Q136" i="27"/>
  <c r="J137" i="27"/>
  <c r="E309" i="9"/>
  <c r="E310" i="9"/>
  <c r="E307" i="9"/>
  <c r="E313" i="9"/>
  <c r="E311" i="9"/>
  <c r="D332" i="9"/>
  <c r="D331" i="9"/>
  <c r="V136" i="27" l="1"/>
  <c r="U136" i="27"/>
  <c r="T136" i="27"/>
  <c r="S136" i="27"/>
  <c r="W136" i="27"/>
  <c r="X136" i="27"/>
  <c r="O137" i="27"/>
  <c r="K137" i="27"/>
  <c r="J138" i="27"/>
  <c r="K138" i="27" s="1"/>
  <c r="Q137" i="27"/>
  <c r="P137" i="27"/>
  <c r="D333" i="9"/>
  <c r="D334" i="9"/>
  <c r="X137" i="27" l="1"/>
  <c r="W137" i="27"/>
  <c r="V137" i="27"/>
  <c r="U137" i="27"/>
  <c r="T137" i="27"/>
  <c r="S137" i="27"/>
  <c r="X138" i="27"/>
  <c r="W138" i="27"/>
  <c r="V138" i="27"/>
  <c r="U138" i="27"/>
  <c r="S138" i="27"/>
  <c r="T138" i="27"/>
  <c r="P138" i="27"/>
  <c r="Q138" i="27"/>
  <c r="J139" i="27"/>
  <c r="O138" i="27"/>
  <c r="E315" i="9"/>
  <c r="E312" i="9"/>
  <c r="D337" i="9"/>
  <c r="D335" i="9"/>
  <c r="D336" i="9"/>
  <c r="O139" i="27" l="1"/>
  <c r="K139" i="27"/>
  <c r="J140" i="27"/>
  <c r="P139" i="27"/>
  <c r="Q139" i="27"/>
  <c r="E317" i="9"/>
  <c r="E314" i="9"/>
  <c r="D338" i="9"/>
  <c r="D339" i="9"/>
  <c r="X139" i="27" l="1"/>
  <c r="T139" i="27"/>
  <c r="S139" i="27"/>
  <c r="U139" i="27"/>
  <c r="W139" i="27"/>
  <c r="V139" i="27"/>
  <c r="O140" i="27"/>
  <c r="K140" i="27"/>
  <c r="J141" i="27"/>
  <c r="K141" i="27" s="1"/>
  <c r="Q140" i="27"/>
  <c r="P140" i="27"/>
  <c r="E319" i="9"/>
  <c r="E316" i="9"/>
  <c r="D340" i="9"/>
  <c r="D341" i="9"/>
  <c r="X140" i="27" l="1"/>
  <c r="U140" i="27"/>
  <c r="T140" i="27"/>
  <c r="S140" i="27"/>
  <c r="W140" i="27"/>
  <c r="V140" i="27"/>
  <c r="W141" i="27"/>
  <c r="V141" i="27"/>
  <c r="U141" i="27"/>
  <c r="T141" i="27"/>
  <c r="X141" i="27"/>
  <c r="S141" i="27"/>
  <c r="J142" i="27"/>
  <c r="Q141" i="27"/>
  <c r="P141" i="27"/>
  <c r="O141" i="27"/>
  <c r="E318" i="9"/>
  <c r="D344" i="9"/>
  <c r="D342" i="9"/>
  <c r="D343" i="9"/>
  <c r="O142" i="27" l="1"/>
  <c r="K142" i="27"/>
  <c r="J143" i="27"/>
  <c r="K143" i="27" s="1"/>
  <c r="Q142" i="27"/>
  <c r="P142" i="27"/>
  <c r="E320" i="9"/>
  <c r="E324" i="9"/>
  <c r="E321" i="9"/>
  <c r="D345" i="9"/>
  <c r="D346" i="9"/>
  <c r="V143" i="27" l="1"/>
  <c r="S143" i="27"/>
  <c r="X143" i="27"/>
  <c r="W143" i="27"/>
  <c r="U143" i="27"/>
  <c r="T143" i="27"/>
  <c r="T142" i="27"/>
  <c r="X142" i="27"/>
  <c r="W142" i="27"/>
  <c r="V142" i="27"/>
  <c r="S142" i="27"/>
  <c r="U142" i="27"/>
  <c r="J144" i="27"/>
  <c r="P143" i="27"/>
  <c r="Q143" i="27"/>
  <c r="O143" i="27"/>
  <c r="E322" i="9"/>
  <c r="E323" i="9"/>
  <c r="E326" i="9"/>
  <c r="D349" i="9"/>
  <c r="D348" i="9"/>
  <c r="D347" i="9"/>
  <c r="O144" i="27" l="1"/>
  <c r="K144" i="27"/>
  <c r="J145" i="27"/>
  <c r="P144" i="27"/>
  <c r="Q144" i="27"/>
  <c r="E327" i="9"/>
  <c r="E328" i="9"/>
  <c r="E325" i="9"/>
  <c r="E329" i="9"/>
  <c r="D350" i="9"/>
  <c r="D351" i="9"/>
  <c r="X144" i="27" l="1"/>
  <c r="U144" i="27"/>
  <c r="T144" i="27"/>
  <c r="S144" i="27"/>
  <c r="W144" i="27"/>
  <c r="V144" i="27"/>
  <c r="O145" i="27"/>
  <c r="K145" i="27"/>
  <c r="Q145" i="27"/>
  <c r="P145" i="27"/>
  <c r="J146" i="27"/>
  <c r="K146" i="27" s="1"/>
  <c r="E331" i="9"/>
  <c r="D354" i="9"/>
  <c r="D352" i="9"/>
  <c r="D353" i="9"/>
  <c r="T146" i="27" l="1"/>
  <c r="X146" i="27"/>
  <c r="W146" i="27"/>
  <c r="V146" i="27"/>
  <c r="S146" i="27"/>
  <c r="U146" i="27"/>
  <c r="W145" i="27"/>
  <c r="V145" i="27"/>
  <c r="U145" i="27"/>
  <c r="T145" i="27"/>
  <c r="X145" i="27"/>
  <c r="S145" i="27"/>
  <c r="J147" i="27"/>
  <c r="Q146" i="27"/>
  <c r="P146" i="27"/>
  <c r="O146" i="27"/>
  <c r="E333" i="9"/>
  <c r="E330" i="9"/>
  <c r="D357" i="9"/>
  <c r="D355" i="9"/>
  <c r="D356" i="9"/>
  <c r="O147" i="27" l="1"/>
  <c r="K147" i="27"/>
  <c r="J148" i="27"/>
  <c r="K148" i="27" s="1"/>
  <c r="Q147" i="27"/>
  <c r="P147" i="27"/>
  <c r="E335" i="9"/>
  <c r="E332" i="9"/>
  <c r="D358" i="9"/>
  <c r="D359" i="9"/>
  <c r="V147" i="27" l="1"/>
  <c r="T147" i="27"/>
  <c r="S147" i="27"/>
  <c r="X147" i="27"/>
  <c r="W147" i="27"/>
  <c r="U147" i="27"/>
  <c r="X148" i="27"/>
  <c r="V148" i="27"/>
  <c r="U148" i="27"/>
  <c r="T148" i="27"/>
  <c r="S148" i="27"/>
  <c r="W148" i="27"/>
  <c r="J149" i="27"/>
  <c r="Q148" i="27"/>
  <c r="P148" i="27"/>
  <c r="O148" i="27"/>
  <c r="E334" i="9"/>
  <c r="D362" i="9"/>
  <c r="D360" i="9"/>
  <c r="D361" i="9"/>
  <c r="O149" i="27" l="1"/>
  <c r="K149" i="27"/>
  <c r="P149" i="27"/>
  <c r="Q149" i="27"/>
  <c r="J150" i="27"/>
  <c r="E337" i="9"/>
  <c r="E336" i="9"/>
  <c r="D363" i="9"/>
  <c r="D364" i="9"/>
  <c r="X149" i="27" l="1"/>
  <c r="W149" i="27"/>
  <c r="V149" i="27"/>
  <c r="U149" i="27"/>
  <c r="T149" i="27"/>
  <c r="S149" i="27"/>
  <c r="O150" i="27"/>
  <c r="K150" i="27"/>
  <c r="J151" i="27"/>
  <c r="Q150" i="27"/>
  <c r="P150" i="27"/>
  <c r="E338" i="9"/>
  <c r="E339" i="9"/>
  <c r="E342" i="9"/>
  <c r="D367" i="9"/>
  <c r="D365" i="9"/>
  <c r="D366" i="9"/>
  <c r="T150" i="27" l="1"/>
  <c r="X150" i="27"/>
  <c r="W150" i="27"/>
  <c r="V150" i="27"/>
  <c r="U150" i="27"/>
  <c r="S150" i="27"/>
  <c r="O151" i="27"/>
  <c r="K151" i="27"/>
  <c r="P151" i="27"/>
  <c r="Q151" i="27"/>
  <c r="J152" i="27"/>
  <c r="E340" i="9"/>
  <c r="E341" i="9"/>
  <c r="E344" i="9"/>
  <c r="E345" i="9"/>
  <c r="D369" i="9"/>
  <c r="D368" i="9"/>
  <c r="V151" i="27" l="1"/>
  <c r="T151" i="27"/>
  <c r="S151" i="27"/>
  <c r="X151" i="27"/>
  <c r="U151" i="27"/>
  <c r="W151" i="27"/>
  <c r="O152" i="27"/>
  <c r="K152" i="27"/>
  <c r="Q152" i="27"/>
  <c r="P152" i="27"/>
  <c r="J153" i="27"/>
  <c r="E343" i="9"/>
  <c r="E347" i="9"/>
  <c r="D371" i="9"/>
  <c r="D370" i="9"/>
  <c r="X152" i="27" l="1"/>
  <c r="V152" i="27"/>
  <c r="U152" i="27"/>
  <c r="T152" i="27"/>
  <c r="S152" i="27"/>
  <c r="W152" i="27"/>
  <c r="O153" i="27"/>
  <c r="K153" i="27"/>
  <c r="Q153" i="27"/>
  <c r="P153" i="27"/>
  <c r="J154" i="27"/>
  <c r="K154" i="27" s="1"/>
  <c r="E346" i="9"/>
  <c r="E349" i="9"/>
  <c r="D372" i="9"/>
  <c r="D373" i="9"/>
  <c r="X153" i="27" l="1"/>
  <c r="W153" i="27"/>
  <c r="V153" i="27"/>
  <c r="U153" i="27"/>
  <c r="T153" i="27"/>
  <c r="S153" i="27"/>
  <c r="T154" i="27"/>
  <c r="X154" i="27"/>
  <c r="W154" i="27"/>
  <c r="V154" i="27"/>
  <c r="U154" i="27"/>
  <c r="S154" i="27"/>
  <c r="P154" i="27"/>
  <c r="Q154" i="27"/>
  <c r="O154" i="27"/>
  <c r="J155" i="27"/>
  <c r="K155" i="27" s="1"/>
  <c r="E351" i="9"/>
  <c r="E348" i="9"/>
  <c r="D376" i="9"/>
  <c r="D374" i="9"/>
  <c r="D375" i="9"/>
  <c r="V155" i="27" l="1"/>
  <c r="T155" i="27"/>
  <c r="S155" i="27"/>
  <c r="X155" i="27"/>
  <c r="W155" i="27"/>
  <c r="U155" i="27"/>
  <c r="O155" i="27"/>
  <c r="J156" i="27"/>
  <c r="P155" i="27"/>
  <c r="Q155" i="27"/>
  <c r="E353" i="9"/>
  <c r="E350" i="9"/>
  <c r="D377" i="9"/>
  <c r="D378" i="9"/>
  <c r="O156" i="27" l="1"/>
  <c r="K156" i="27"/>
  <c r="J157" i="27"/>
  <c r="K157" i="27" s="1"/>
  <c r="Q156" i="27"/>
  <c r="P156" i="27"/>
  <c r="E355" i="9"/>
  <c r="E352" i="9"/>
  <c r="D381" i="9"/>
  <c r="D379" i="9"/>
  <c r="D380" i="9"/>
  <c r="X157" i="27" l="1"/>
  <c r="W157" i="27"/>
  <c r="V157" i="27"/>
  <c r="U157" i="27"/>
  <c r="T157" i="27"/>
  <c r="S157" i="27"/>
  <c r="X156" i="27"/>
  <c r="V156" i="27"/>
  <c r="U156" i="27"/>
  <c r="T156" i="27"/>
  <c r="S156" i="27"/>
  <c r="W156" i="27"/>
  <c r="Q157" i="27"/>
  <c r="P157" i="27"/>
  <c r="J158" i="27"/>
  <c r="O157" i="27"/>
  <c r="E354" i="9"/>
  <c r="D384" i="9"/>
  <c r="D383" i="9"/>
  <c r="D382" i="9"/>
  <c r="O158" i="27" l="1"/>
  <c r="K158" i="27"/>
  <c r="J159" i="27"/>
  <c r="Q158" i="27"/>
  <c r="P158" i="27"/>
  <c r="E356" i="9"/>
  <c r="E360" i="9"/>
  <c r="E357" i="9"/>
  <c r="D387" i="9"/>
  <c r="D386" i="9"/>
  <c r="D385" i="9"/>
  <c r="T158" i="27" l="1"/>
  <c r="X158" i="27"/>
  <c r="W158" i="27"/>
  <c r="V158" i="27"/>
  <c r="U158" i="27"/>
  <c r="S158" i="27"/>
  <c r="O159" i="27"/>
  <c r="K159" i="27"/>
  <c r="J160" i="27"/>
  <c r="K160" i="27" s="1"/>
  <c r="Q159" i="27"/>
  <c r="P159" i="27"/>
  <c r="E359" i="9"/>
  <c r="E362" i="9"/>
  <c r="E358" i="9"/>
  <c r="D389" i="9"/>
  <c r="D388" i="9"/>
  <c r="V159" i="27" l="1"/>
  <c r="T159" i="27"/>
  <c r="S159" i="27"/>
  <c r="X159" i="27"/>
  <c r="W159" i="27"/>
  <c r="U159" i="27"/>
  <c r="X160" i="27"/>
  <c r="V160" i="27"/>
  <c r="U160" i="27"/>
  <c r="T160" i="27"/>
  <c r="S160" i="27"/>
  <c r="W160" i="27"/>
  <c r="Q160" i="27"/>
  <c r="P160" i="27"/>
  <c r="J161" i="27"/>
  <c r="O160" i="27"/>
  <c r="E361" i="9"/>
  <c r="E365" i="9"/>
  <c r="D391" i="9"/>
  <c r="D392" i="9"/>
  <c r="D390" i="9"/>
  <c r="O161" i="27" l="1"/>
  <c r="K161" i="27"/>
  <c r="P161" i="27"/>
  <c r="Q161" i="27"/>
  <c r="J162" i="27"/>
  <c r="K162" i="27" s="1"/>
  <c r="E363" i="9"/>
  <c r="E367" i="9"/>
  <c r="E364" i="9"/>
  <c r="D395" i="9"/>
  <c r="D394" i="9"/>
  <c r="D393" i="9"/>
  <c r="T162" i="27" l="1"/>
  <c r="X162" i="27"/>
  <c r="W162" i="27"/>
  <c r="V162" i="27"/>
  <c r="S162" i="27"/>
  <c r="U162" i="27"/>
  <c r="X161" i="27"/>
  <c r="W161" i="27"/>
  <c r="V161" i="27"/>
  <c r="U161" i="27"/>
  <c r="T161" i="27"/>
  <c r="S161" i="27"/>
  <c r="Q162" i="27"/>
  <c r="P162" i="27"/>
  <c r="J163" i="27"/>
  <c r="O162" i="27"/>
  <c r="E366" i="9"/>
  <c r="E369" i="9"/>
  <c r="D398" i="9"/>
  <c r="D397" i="9"/>
  <c r="D396" i="9"/>
  <c r="O163" i="27" l="1"/>
  <c r="K163" i="27"/>
  <c r="J164" i="27"/>
  <c r="P163" i="27"/>
  <c r="Q163" i="27"/>
  <c r="E368" i="9"/>
  <c r="D400" i="9"/>
  <c r="D399" i="9"/>
  <c r="V163" i="27" l="1"/>
  <c r="T163" i="27"/>
  <c r="S163" i="27"/>
  <c r="X163" i="27"/>
  <c r="W163" i="27"/>
  <c r="U163" i="27"/>
  <c r="O164" i="27"/>
  <c r="K164" i="27"/>
  <c r="J165" i="27"/>
  <c r="Q164" i="27"/>
  <c r="P164" i="27"/>
  <c r="E370" i="9"/>
  <c r="E371" i="9"/>
  <c r="E374" i="9"/>
  <c r="D402" i="9"/>
  <c r="D401" i="9"/>
  <c r="X164" i="27" l="1"/>
  <c r="V164" i="27"/>
  <c r="U164" i="27"/>
  <c r="T164" i="27"/>
  <c r="S164" i="27"/>
  <c r="W164" i="27"/>
  <c r="O165" i="27"/>
  <c r="K165" i="27"/>
  <c r="Q165" i="27"/>
  <c r="P165" i="27"/>
  <c r="J166" i="27"/>
  <c r="E376" i="9"/>
  <c r="E373" i="9"/>
  <c r="E372" i="9"/>
  <c r="D405" i="9"/>
  <c r="D403" i="9"/>
  <c r="D404" i="9"/>
  <c r="X165" i="27" l="1"/>
  <c r="W165" i="27"/>
  <c r="V165" i="27"/>
  <c r="U165" i="27"/>
  <c r="T165" i="27"/>
  <c r="S165" i="27"/>
  <c r="O166" i="27"/>
  <c r="K166" i="27"/>
  <c r="J167" i="27"/>
  <c r="K167" i="27" s="1"/>
  <c r="Q166" i="27"/>
  <c r="P166" i="27"/>
  <c r="E378" i="9"/>
  <c r="E375" i="9"/>
  <c r="D406" i="9"/>
  <c r="D407" i="9"/>
  <c r="T166" i="27" l="1"/>
  <c r="X166" i="27"/>
  <c r="W166" i="27"/>
  <c r="V166" i="27"/>
  <c r="U166" i="27"/>
  <c r="S166" i="27"/>
  <c r="V167" i="27"/>
  <c r="T167" i="27"/>
  <c r="S167" i="27"/>
  <c r="X167" i="27"/>
  <c r="U167" i="27"/>
  <c r="W167" i="27"/>
  <c r="J168" i="27"/>
  <c r="P167" i="27"/>
  <c r="Q167" i="27"/>
  <c r="O167" i="27"/>
  <c r="E377" i="9"/>
  <c r="D410" i="9"/>
  <c r="D408" i="9"/>
  <c r="D409" i="9"/>
  <c r="O168" i="27" l="1"/>
  <c r="K168" i="27"/>
  <c r="J169" i="27"/>
  <c r="Q168" i="27"/>
  <c r="P168" i="27"/>
  <c r="E380" i="9"/>
  <c r="E379" i="9"/>
  <c r="D411" i="9"/>
  <c r="D412" i="9"/>
  <c r="X168" i="27" l="1"/>
  <c r="V168" i="27"/>
  <c r="U168" i="27"/>
  <c r="T168" i="27"/>
  <c r="S168" i="27"/>
  <c r="W168" i="27"/>
  <c r="O169" i="27"/>
  <c r="K169" i="27"/>
  <c r="J170" i="27"/>
  <c r="Q169" i="27"/>
  <c r="P169" i="27"/>
  <c r="E383" i="9"/>
  <c r="E382" i="9"/>
  <c r="E381" i="9"/>
  <c r="D414" i="9"/>
  <c r="D413" i="9"/>
  <c r="X169" i="27" l="1"/>
  <c r="W169" i="27"/>
  <c r="V169" i="27"/>
  <c r="U169" i="27"/>
  <c r="T169" i="27"/>
  <c r="S169" i="27"/>
  <c r="O170" i="27"/>
  <c r="K170" i="27"/>
  <c r="J171" i="27"/>
  <c r="Q170" i="27"/>
  <c r="P170" i="27"/>
  <c r="E384" i="9"/>
  <c r="E385" i="9"/>
  <c r="D416" i="9"/>
  <c r="D415" i="9"/>
  <c r="T170" i="27" l="1"/>
  <c r="X170" i="27"/>
  <c r="W170" i="27"/>
  <c r="V170" i="27"/>
  <c r="U170" i="27"/>
  <c r="S170" i="27"/>
  <c r="O171" i="27"/>
  <c r="K171" i="27"/>
  <c r="J172" i="27"/>
  <c r="P171" i="27"/>
  <c r="Q171" i="27"/>
  <c r="E388" i="9"/>
  <c r="E386" i="9"/>
  <c r="E387" i="9"/>
  <c r="D417" i="9"/>
  <c r="D418" i="9"/>
  <c r="V171" i="27" l="1"/>
  <c r="T171" i="27"/>
  <c r="S171" i="27"/>
  <c r="X171" i="27"/>
  <c r="W171" i="27"/>
  <c r="U171" i="27"/>
  <c r="O172" i="27"/>
  <c r="K172" i="27"/>
  <c r="J173" i="27"/>
  <c r="Q172" i="27"/>
  <c r="P172" i="27"/>
  <c r="E391" i="9"/>
  <c r="E393" i="9"/>
  <c r="E390" i="9"/>
  <c r="E389" i="9"/>
  <c r="D419" i="9"/>
  <c r="D420" i="9"/>
  <c r="X172" i="27" l="1"/>
  <c r="V172" i="27"/>
  <c r="U172" i="27"/>
  <c r="T172" i="27"/>
  <c r="S172" i="27"/>
  <c r="W172" i="27"/>
  <c r="O173" i="27"/>
  <c r="K173" i="27"/>
  <c r="J174" i="27"/>
  <c r="Q173" i="27"/>
  <c r="P173" i="27"/>
  <c r="E395" i="9"/>
  <c r="E392" i="9"/>
  <c r="E398" i="9"/>
  <c r="D421" i="9"/>
  <c r="D422" i="9"/>
  <c r="X173" i="27" l="1"/>
  <c r="W173" i="27"/>
  <c r="V173" i="27"/>
  <c r="U173" i="27"/>
  <c r="T173" i="27"/>
  <c r="S173" i="27"/>
  <c r="O174" i="27"/>
  <c r="K174" i="27"/>
  <c r="Q174" i="27"/>
  <c r="P174" i="27"/>
  <c r="J175" i="27"/>
  <c r="E394" i="9"/>
  <c r="E396" i="9"/>
  <c r="D423" i="9"/>
  <c r="D425" i="9"/>
  <c r="D424" i="9"/>
  <c r="T174" i="27" l="1"/>
  <c r="X174" i="27"/>
  <c r="W174" i="27"/>
  <c r="V174" i="27"/>
  <c r="U174" i="27"/>
  <c r="S174" i="27"/>
  <c r="O175" i="27"/>
  <c r="K175" i="27"/>
  <c r="J176" i="27"/>
  <c r="Q175" i="27"/>
  <c r="P175" i="27"/>
  <c r="E397" i="9"/>
  <c r="E400" i="9"/>
  <c r="D428" i="9"/>
  <c r="D427" i="9"/>
  <c r="D426" i="9"/>
  <c r="V175" i="27" l="1"/>
  <c r="T175" i="27"/>
  <c r="S175" i="27"/>
  <c r="X175" i="27"/>
  <c r="W175" i="27"/>
  <c r="U175" i="27"/>
  <c r="O176" i="27"/>
  <c r="K176" i="27"/>
  <c r="J177" i="27"/>
  <c r="P176" i="27"/>
  <c r="Q176" i="27"/>
  <c r="E402" i="9"/>
  <c r="E399" i="9"/>
  <c r="D430" i="9"/>
  <c r="D429" i="9"/>
  <c r="X176" i="27" l="1"/>
  <c r="V176" i="27"/>
  <c r="U176" i="27"/>
  <c r="T176" i="27"/>
  <c r="S176" i="27"/>
  <c r="W176" i="27"/>
  <c r="O177" i="27"/>
  <c r="K177" i="27"/>
  <c r="J178" i="27"/>
  <c r="P177" i="27"/>
  <c r="Q177" i="27"/>
  <c r="E404" i="9"/>
  <c r="E401" i="9"/>
  <c r="D431" i="9"/>
  <c r="D432" i="9"/>
  <c r="X177" i="27" l="1"/>
  <c r="W177" i="27"/>
  <c r="V177" i="27"/>
  <c r="U177" i="27"/>
  <c r="T177" i="27"/>
  <c r="S177" i="27"/>
  <c r="O178" i="27"/>
  <c r="K178" i="27"/>
  <c r="J179" i="27"/>
  <c r="Q178" i="27"/>
  <c r="P178" i="27"/>
  <c r="E406" i="9"/>
  <c r="E403" i="9"/>
  <c r="D435" i="9"/>
  <c r="D433" i="9"/>
  <c r="D434" i="9"/>
  <c r="T178" i="27" l="1"/>
  <c r="X178" i="27"/>
  <c r="W178" i="27"/>
  <c r="V178" i="27"/>
  <c r="S178" i="27"/>
  <c r="U178" i="27"/>
  <c r="O179" i="27"/>
  <c r="K179" i="27"/>
  <c r="J180" i="27"/>
  <c r="P179" i="27"/>
  <c r="Q179" i="27"/>
  <c r="E405" i="9"/>
  <c r="D436" i="9"/>
  <c r="D437" i="9"/>
  <c r="V179" i="27" l="1"/>
  <c r="T179" i="27"/>
  <c r="S179" i="27"/>
  <c r="X179" i="27"/>
  <c r="W179" i="27"/>
  <c r="U179" i="27"/>
  <c r="O180" i="27"/>
  <c r="K180" i="27"/>
  <c r="J181" i="27"/>
  <c r="K181" i="27" s="1"/>
  <c r="Q180" i="27"/>
  <c r="P180" i="27"/>
  <c r="E407" i="9"/>
  <c r="E408" i="9"/>
  <c r="E411" i="9"/>
  <c r="D440" i="9"/>
  <c r="D438" i="9"/>
  <c r="D439" i="9"/>
  <c r="X180" i="27" l="1"/>
  <c r="V180" i="27"/>
  <c r="U180" i="27"/>
  <c r="T180" i="27"/>
  <c r="S180" i="27"/>
  <c r="W180" i="27"/>
  <c r="X181" i="27"/>
  <c r="W181" i="27"/>
  <c r="V181" i="27"/>
  <c r="U181" i="27"/>
  <c r="T181" i="27"/>
  <c r="S181" i="27"/>
  <c r="Q181" i="27"/>
  <c r="P181" i="27"/>
  <c r="J182" i="27"/>
  <c r="O181" i="27"/>
  <c r="E413" i="9"/>
  <c r="E410" i="9"/>
  <c r="E409" i="9"/>
  <c r="D443" i="9"/>
  <c r="D441" i="9"/>
  <c r="D442" i="9"/>
  <c r="O182" i="27" l="1"/>
  <c r="K182" i="27"/>
  <c r="P182" i="27"/>
  <c r="Q182" i="27"/>
  <c r="J183" i="27"/>
  <c r="E415" i="9"/>
  <c r="E412" i="9"/>
  <c r="D444" i="9"/>
  <c r="D445" i="9"/>
  <c r="T182" i="27" l="1"/>
  <c r="X182" i="27"/>
  <c r="W182" i="27"/>
  <c r="V182" i="27"/>
  <c r="U182" i="27"/>
  <c r="S182" i="27"/>
  <c r="O183" i="27"/>
  <c r="K183" i="27"/>
  <c r="J184" i="27"/>
  <c r="Q183" i="27"/>
  <c r="P183" i="27"/>
  <c r="E414" i="9"/>
  <c r="E417" i="9"/>
  <c r="D448" i="9"/>
  <c r="D446" i="9"/>
  <c r="D447" i="9"/>
  <c r="V183" i="27" l="1"/>
  <c r="T183" i="27"/>
  <c r="S183" i="27"/>
  <c r="X183" i="27"/>
  <c r="U183" i="27"/>
  <c r="W183" i="27"/>
  <c r="O184" i="27"/>
  <c r="K184" i="27"/>
  <c r="J185" i="27"/>
  <c r="K185" i="27" s="1"/>
  <c r="Q184" i="27"/>
  <c r="P184" i="27"/>
  <c r="E416" i="9"/>
  <c r="E419" i="9"/>
  <c r="D449" i="9"/>
  <c r="D450" i="9"/>
  <c r="X184" i="27" l="1"/>
  <c r="V184" i="27"/>
  <c r="U184" i="27"/>
  <c r="T184" i="27"/>
  <c r="S184" i="27"/>
  <c r="W184" i="27"/>
  <c r="X185" i="27"/>
  <c r="W185" i="27"/>
  <c r="V185" i="27"/>
  <c r="U185" i="27"/>
  <c r="T185" i="27"/>
  <c r="S185" i="27"/>
  <c r="P185" i="27"/>
  <c r="Q185" i="27"/>
  <c r="J186" i="27"/>
  <c r="O185" i="27"/>
  <c r="E421" i="9"/>
  <c r="E418" i="9"/>
  <c r="D453" i="9"/>
  <c r="D452" i="9"/>
  <c r="D451" i="9"/>
  <c r="O186" i="27" l="1"/>
  <c r="K186" i="27"/>
  <c r="J187" i="27"/>
  <c r="P186" i="27"/>
  <c r="Q186" i="27"/>
  <c r="E420" i="9"/>
  <c r="D454" i="9"/>
  <c r="D455" i="9"/>
  <c r="T186" i="27" l="1"/>
  <c r="X186" i="27"/>
  <c r="W186" i="27"/>
  <c r="V186" i="27"/>
  <c r="U186" i="27"/>
  <c r="S186" i="27"/>
  <c r="O187" i="27"/>
  <c r="K187" i="27"/>
  <c r="J188" i="27"/>
  <c r="Q187" i="27"/>
  <c r="P187" i="27"/>
  <c r="E423" i="9"/>
  <c r="E422" i="9"/>
  <c r="D458" i="9"/>
  <c r="D457" i="9"/>
  <c r="D456" i="9"/>
  <c r="V187" i="27" l="1"/>
  <c r="T187" i="27"/>
  <c r="S187" i="27"/>
  <c r="X187" i="27"/>
  <c r="W187" i="27"/>
  <c r="U187" i="27"/>
  <c r="O188" i="27"/>
  <c r="K188" i="27"/>
  <c r="J189" i="27"/>
  <c r="Q188" i="27"/>
  <c r="P188" i="27"/>
  <c r="E424" i="9"/>
  <c r="E425" i="9"/>
  <c r="D459" i="9"/>
  <c r="D460" i="9"/>
  <c r="X188" i="27" l="1"/>
  <c r="V188" i="27"/>
  <c r="U188" i="27"/>
  <c r="T188" i="27"/>
  <c r="S188" i="27"/>
  <c r="W188" i="27"/>
  <c r="O189" i="27"/>
  <c r="K189" i="27"/>
  <c r="J190" i="27"/>
  <c r="Q189" i="27"/>
  <c r="P189" i="27"/>
  <c r="E428" i="9"/>
  <c r="E426" i="9"/>
  <c r="E427" i="9"/>
  <c r="E430" i="9"/>
  <c r="D461" i="9"/>
  <c r="D463" i="9"/>
  <c r="D462" i="9"/>
  <c r="X189" i="27" l="1"/>
  <c r="W189" i="27"/>
  <c r="V189" i="27"/>
  <c r="U189" i="27"/>
  <c r="T189" i="27"/>
  <c r="S189" i="27"/>
  <c r="O190" i="27"/>
  <c r="K190" i="27"/>
  <c r="J191" i="27"/>
  <c r="Q190" i="27"/>
  <c r="P190" i="27"/>
  <c r="E429" i="9"/>
  <c r="E432" i="9"/>
  <c r="E435" i="9"/>
  <c r="E433" i="9"/>
  <c r="D464" i="9"/>
  <c r="D465" i="9"/>
  <c r="D466" i="9"/>
  <c r="T190" i="27" l="1"/>
  <c r="X190" i="27"/>
  <c r="W190" i="27"/>
  <c r="V190" i="27"/>
  <c r="U190" i="27"/>
  <c r="S190" i="27"/>
  <c r="O191" i="27"/>
  <c r="K191" i="27"/>
  <c r="J192" i="27"/>
  <c r="P191" i="27"/>
  <c r="Q191" i="27"/>
  <c r="E431" i="9"/>
  <c r="D468" i="9"/>
  <c r="D467" i="9"/>
  <c r="D469" i="9"/>
  <c r="V191" i="27" l="1"/>
  <c r="T191" i="27"/>
  <c r="S191" i="27"/>
  <c r="X191" i="27"/>
  <c r="W191" i="27"/>
  <c r="U191" i="27"/>
  <c r="O192" i="27"/>
  <c r="K192" i="27"/>
  <c r="J193" i="27"/>
  <c r="Q192" i="27"/>
  <c r="P192" i="27"/>
  <c r="E434" i="9"/>
  <c r="E437" i="9"/>
  <c r="D472" i="9"/>
  <c r="D470" i="9"/>
  <c r="D471" i="9"/>
  <c r="X192" i="27" l="1"/>
  <c r="V192" i="27"/>
  <c r="U192" i="27"/>
  <c r="T192" i="27"/>
  <c r="S192" i="27"/>
  <c r="W192" i="27"/>
  <c r="O193" i="27"/>
  <c r="K193" i="27"/>
  <c r="Q193" i="27"/>
  <c r="P193" i="27"/>
  <c r="J194" i="27"/>
  <c r="E439" i="9"/>
  <c r="E436" i="9"/>
  <c r="D473" i="9"/>
  <c r="D474" i="9"/>
  <c r="X193" i="27" l="1"/>
  <c r="W193" i="27"/>
  <c r="V193" i="27"/>
  <c r="U193" i="27"/>
  <c r="T193" i="27"/>
  <c r="S193" i="27"/>
  <c r="O194" i="27"/>
  <c r="K194" i="27"/>
  <c r="J195" i="27"/>
  <c r="Q194" i="27"/>
  <c r="P194" i="27"/>
  <c r="E441" i="9"/>
  <c r="E438" i="9"/>
  <c r="D477" i="9"/>
  <c r="D476" i="9"/>
  <c r="D475" i="9"/>
  <c r="T194" i="27" l="1"/>
  <c r="X194" i="27"/>
  <c r="W194" i="27"/>
  <c r="V194" i="27"/>
  <c r="S194" i="27"/>
  <c r="U194" i="27"/>
  <c r="O195" i="27"/>
  <c r="K195" i="27"/>
  <c r="J196" i="27"/>
  <c r="Q195" i="27"/>
  <c r="P195" i="27"/>
  <c r="E443" i="9"/>
  <c r="E440" i="9"/>
  <c r="D479" i="9"/>
  <c r="D478" i="9"/>
  <c r="V195" i="27" l="1"/>
  <c r="T195" i="27"/>
  <c r="S195" i="27"/>
  <c r="X195" i="27"/>
  <c r="W195" i="27"/>
  <c r="U195" i="27"/>
  <c r="O196" i="27"/>
  <c r="K196" i="27"/>
  <c r="J197" i="27"/>
  <c r="Q196" i="27"/>
  <c r="P196" i="27"/>
  <c r="E442" i="9"/>
  <c r="D480" i="9"/>
  <c r="D481" i="9"/>
  <c r="X196" i="27" l="1"/>
  <c r="V196" i="27"/>
  <c r="U196" i="27"/>
  <c r="T196" i="27"/>
  <c r="S196" i="27"/>
  <c r="W196" i="27"/>
  <c r="O197" i="27"/>
  <c r="K197" i="27"/>
  <c r="P197" i="27"/>
  <c r="Q197" i="27"/>
  <c r="J198" i="27"/>
  <c r="K198" i="27" s="1"/>
  <c r="E445" i="9"/>
  <c r="E444" i="9"/>
  <c r="D482" i="9"/>
  <c r="D483" i="9"/>
  <c r="X197" i="27" l="1"/>
  <c r="W197" i="27"/>
  <c r="V197" i="27"/>
  <c r="U197" i="27"/>
  <c r="T197" i="27"/>
  <c r="S197" i="27"/>
  <c r="T198" i="27"/>
  <c r="X198" i="27"/>
  <c r="W198" i="27"/>
  <c r="V198" i="27"/>
  <c r="U198" i="27"/>
  <c r="S198" i="27"/>
  <c r="Q198" i="27"/>
  <c r="P198" i="27"/>
  <c r="J199" i="27"/>
  <c r="O198" i="27"/>
  <c r="E446" i="9"/>
  <c r="E447" i="9"/>
  <c r="D486" i="9"/>
  <c r="D485" i="9"/>
  <c r="D484" i="9"/>
  <c r="O199" i="27" l="1"/>
  <c r="K199" i="27"/>
  <c r="J200" i="27"/>
  <c r="Q199" i="27"/>
  <c r="P199" i="27"/>
  <c r="E450" i="9"/>
  <c r="E448" i="9"/>
  <c r="E452" i="9"/>
  <c r="E449" i="9"/>
  <c r="D488" i="9"/>
  <c r="D487" i="9"/>
  <c r="V199" i="27" l="1"/>
  <c r="T199" i="27"/>
  <c r="S199" i="27"/>
  <c r="X199" i="27"/>
  <c r="U199" i="27"/>
  <c r="W199" i="27"/>
  <c r="O200" i="27"/>
  <c r="K200" i="27"/>
  <c r="J201" i="27"/>
  <c r="Q200" i="27"/>
  <c r="P200" i="27"/>
  <c r="E454" i="9"/>
  <c r="E451" i="9"/>
  <c r="D489" i="9"/>
  <c r="D490" i="9"/>
  <c r="X200" i="27" l="1"/>
  <c r="V200" i="27"/>
  <c r="U200" i="27"/>
  <c r="T200" i="27"/>
  <c r="S200" i="27"/>
  <c r="W200" i="27"/>
  <c r="O201" i="27"/>
  <c r="K201" i="27"/>
  <c r="J202" i="27"/>
  <c r="P201" i="27"/>
  <c r="Q201" i="27"/>
  <c r="E453" i="9"/>
  <c r="D491" i="9"/>
  <c r="D492" i="9"/>
  <c r="X201" i="27" l="1"/>
  <c r="W201" i="27"/>
  <c r="V201" i="27"/>
  <c r="U201" i="27"/>
  <c r="T201" i="27"/>
  <c r="S201" i="27"/>
  <c r="O202" i="27"/>
  <c r="K202" i="27"/>
  <c r="J203" i="27"/>
  <c r="Q202" i="27"/>
  <c r="P202" i="27"/>
  <c r="E455" i="9"/>
  <c r="E456" i="9"/>
  <c r="E459" i="9"/>
  <c r="D494" i="9"/>
  <c r="D495" i="9"/>
  <c r="D493" i="9"/>
  <c r="T202" i="27" l="1"/>
  <c r="X202" i="27"/>
  <c r="W202" i="27"/>
  <c r="V202" i="27"/>
  <c r="U202" i="27"/>
  <c r="S202" i="27"/>
  <c r="O203" i="27"/>
  <c r="K203" i="27"/>
  <c r="J204" i="27"/>
  <c r="Q203" i="27"/>
  <c r="P203" i="27"/>
  <c r="E458" i="9"/>
  <c r="E461" i="9"/>
  <c r="E457" i="9"/>
  <c r="D497" i="9"/>
  <c r="D498" i="9"/>
  <c r="D496" i="9"/>
  <c r="V203" i="27" l="1"/>
  <c r="T203" i="27"/>
  <c r="S203" i="27"/>
  <c r="X203" i="27"/>
  <c r="W203" i="27"/>
  <c r="U203" i="27"/>
  <c r="O204" i="27"/>
  <c r="K204" i="27"/>
  <c r="J205" i="27"/>
  <c r="P204" i="27"/>
  <c r="Q204" i="27"/>
  <c r="E464" i="9"/>
  <c r="E462" i="9"/>
  <c r="E460" i="9"/>
  <c r="D501" i="9"/>
  <c r="D499" i="9"/>
  <c r="D500" i="9"/>
  <c r="X204" i="27" l="1"/>
  <c r="V204" i="27"/>
  <c r="U204" i="27"/>
  <c r="T204" i="27"/>
  <c r="S204" i="27"/>
  <c r="W204" i="27"/>
  <c r="O205" i="27"/>
  <c r="K205" i="27"/>
  <c r="J206" i="27"/>
  <c r="Q205" i="27"/>
  <c r="P205" i="27"/>
  <c r="E465" i="9"/>
  <c r="E466" i="9"/>
  <c r="E463" i="9"/>
  <c r="E467" i="9"/>
  <c r="D503" i="9"/>
  <c r="D502" i="9"/>
  <c r="X205" i="27" l="1"/>
  <c r="W205" i="27"/>
  <c r="V205" i="27"/>
  <c r="U205" i="27"/>
  <c r="T205" i="27"/>
  <c r="S205" i="27"/>
  <c r="O206" i="27"/>
  <c r="K206" i="27"/>
  <c r="Q206" i="27"/>
  <c r="P206" i="27"/>
  <c r="J207" i="27"/>
  <c r="E469" i="9"/>
  <c r="D506" i="9"/>
  <c r="D505" i="9"/>
  <c r="D504" i="9"/>
  <c r="T206" i="27" l="1"/>
  <c r="X206" i="27"/>
  <c r="W206" i="27"/>
  <c r="V206" i="27"/>
  <c r="U206" i="27"/>
  <c r="S206" i="27"/>
  <c r="O207" i="27"/>
  <c r="K207" i="27"/>
  <c r="J208" i="27"/>
  <c r="K208" i="27" s="1"/>
  <c r="Q207" i="27"/>
  <c r="P207" i="27"/>
  <c r="E468" i="9"/>
  <c r="E471" i="9"/>
  <c r="D508" i="9"/>
  <c r="D507" i="9"/>
  <c r="V207" i="27" l="1"/>
  <c r="T207" i="27"/>
  <c r="S207" i="27"/>
  <c r="X207" i="27"/>
  <c r="W207" i="27"/>
  <c r="U207" i="27"/>
  <c r="X208" i="27"/>
  <c r="V208" i="27"/>
  <c r="U208" i="27"/>
  <c r="T208" i="27"/>
  <c r="S208" i="27"/>
  <c r="W208" i="27"/>
  <c r="Q208" i="27"/>
  <c r="P208" i="27"/>
  <c r="J209" i="27"/>
  <c r="K209" i="27" s="1"/>
  <c r="O208" i="27"/>
  <c r="E473" i="9"/>
  <c r="E470" i="9"/>
  <c r="D511" i="9"/>
  <c r="D510" i="9"/>
  <c r="D509" i="9"/>
  <c r="X209" i="27" l="1"/>
  <c r="W209" i="27"/>
  <c r="V209" i="27"/>
  <c r="U209" i="27"/>
  <c r="T209" i="27"/>
  <c r="S209" i="27"/>
  <c r="J210" i="27"/>
  <c r="P209" i="27"/>
  <c r="Q209" i="27"/>
  <c r="O209" i="27"/>
  <c r="E472" i="9"/>
  <c r="E475" i="9"/>
  <c r="D513" i="9"/>
  <c r="D512" i="9"/>
  <c r="O210" i="27" l="1"/>
  <c r="K210" i="27"/>
  <c r="Q210" i="27"/>
  <c r="P210" i="27"/>
  <c r="J211" i="27"/>
  <c r="E477" i="9"/>
  <c r="E474" i="9"/>
  <c r="D516" i="9"/>
  <c r="D515" i="9"/>
  <c r="D514" i="9"/>
  <c r="T210" i="27" l="1"/>
  <c r="X210" i="27"/>
  <c r="W210" i="27"/>
  <c r="V210" i="27"/>
  <c r="S210" i="27"/>
  <c r="U210" i="27"/>
  <c r="O211" i="27"/>
  <c r="K211" i="27"/>
  <c r="J212" i="27"/>
  <c r="P211" i="27"/>
  <c r="Q211" i="27"/>
  <c r="E479" i="9"/>
  <c r="E476" i="9"/>
  <c r="D518" i="9"/>
  <c r="D517" i="9"/>
  <c r="V211" i="27" l="1"/>
  <c r="T211" i="27"/>
  <c r="S211" i="27"/>
  <c r="X211" i="27"/>
  <c r="W211" i="27"/>
  <c r="U211" i="27"/>
  <c r="O212" i="27"/>
  <c r="K212" i="27"/>
  <c r="J213" i="27"/>
  <c r="P212" i="27"/>
  <c r="Q212" i="27"/>
  <c r="E481" i="9"/>
  <c r="E478" i="9"/>
  <c r="D519" i="9"/>
  <c r="D520" i="9"/>
  <c r="X212" i="27" l="1"/>
  <c r="V212" i="27"/>
  <c r="U212" i="27"/>
  <c r="T212" i="27"/>
  <c r="S212" i="27"/>
  <c r="W212" i="27"/>
  <c r="O213" i="27"/>
  <c r="K213" i="27"/>
  <c r="J214" i="27"/>
  <c r="P213" i="27"/>
  <c r="Q213" i="27"/>
  <c r="E480" i="9"/>
  <c r="D522" i="9"/>
  <c r="D521" i="9"/>
  <c r="X213" i="27" l="1"/>
  <c r="W213" i="27"/>
  <c r="V213" i="27"/>
  <c r="U213" i="27"/>
  <c r="T213" i="27"/>
  <c r="S213" i="27"/>
  <c r="O214" i="27"/>
  <c r="K214" i="27"/>
  <c r="J215" i="27"/>
  <c r="K215" i="27" s="1"/>
  <c r="P214" i="27"/>
  <c r="Q214" i="27"/>
  <c r="E482" i="9"/>
  <c r="E486" i="9"/>
  <c r="E483" i="9"/>
  <c r="D523" i="9"/>
  <c r="D524" i="9"/>
  <c r="T214" i="27" l="1"/>
  <c r="X214" i="27"/>
  <c r="W214" i="27"/>
  <c r="V214" i="27"/>
  <c r="U214" i="27"/>
  <c r="S214" i="27"/>
  <c r="V215" i="27"/>
  <c r="T215" i="27"/>
  <c r="S215" i="27"/>
  <c r="X215" i="27"/>
  <c r="U215" i="27"/>
  <c r="W215" i="27"/>
  <c r="Q215" i="27"/>
  <c r="P215" i="27"/>
  <c r="O215" i="27"/>
  <c r="J216" i="27"/>
  <c r="E488" i="9"/>
  <c r="E485" i="9"/>
  <c r="E484" i="9"/>
  <c r="D525" i="9"/>
  <c r="D526" i="9"/>
  <c r="O216" i="27" l="1"/>
  <c r="K216" i="27"/>
  <c r="J217" i="27"/>
  <c r="Q216" i="27"/>
  <c r="P216" i="27"/>
  <c r="E487" i="9"/>
  <c r="D527" i="9"/>
  <c r="D528" i="9"/>
  <c r="X216" i="27" l="1"/>
  <c r="V216" i="27"/>
  <c r="U216" i="27"/>
  <c r="T216" i="27"/>
  <c r="S216" i="27"/>
  <c r="W216" i="27"/>
  <c r="O217" i="27"/>
  <c r="K217" i="27"/>
  <c r="J218" i="27"/>
  <c r="P217" i="27"/>
  <c r="Q217" i="27"/>
  <c r="E489" i="9"/>
  <c r="E493" i="9"/>
  <c r="E490" i="9"/>
  <c r="D531" i="9"/>
  <c r="D530" i="9"/>
  <c r="D529" i="9"/>
  <c r="X217" i="27" l="1"/>
  <c r="W217" i="27"/>
  <c r="V217" i="27"/>
  <c r="U217" i="27"/>
  <c r="T217" i="27"/>
  <c r="S217" i="27"/>
  <c r="O218" i="27"/>
  <c r="K218" i="27"/>
  <c r="J219" i="27"/>
  <c r="Q218" i="27"/>
  <c r="P218" i="27"/>
  <c r="E491" i="9"/>
  <c r="E492" i="9"/>
  <c r="E495" i="9"/>
  <c r="E496" i="9"/>
  <c r="D532" i="9"/>
  <c r="D533" i="9"/>
  <c r="T218" i="27" l="1"/>
  <c r="X218" i="27"/>
  <c r="W218" i="27"/>
  <c r="V218" i="27"/>
  <c r="U218" i="27"/>
  <c r="S218" i="27"/>
  <c r="O219" i="27"/>
  <c r="K219" i="27"/>
  <c r="J220" i="27"/>
  <c r="K220" i="27" s="1"/>
  <c r="Q219" i="27"/>
  <c r="P219" i="27"/>
  <c r="E498" i="9"/>
  <c r="E494" i="9"/>
  <c r="D535" i="9"/>
  <c r="D536" i="9"/>
  <c r="D534" i="9"/>
  <c r="V219" i="27" l="1"/>
  <c r="T219" i="27"/>
  <c r="S219" i="27"/>
  <c r="X219" i="27"/>
  <c r="W219" i="27"/>
  <c r="U219" i="27"/>
  <c r="X220" i="27"/>
  <c r="V220" i="27"/>
  <c r="U220" i="27"/>
  <c r="T220" i="27"/>
  <c r="S220" i="27"/>
  <c r="W220" i="27"/>
  <c r="P220" i="27"/>
  <c r="Q220" i="27"/>
  <c r="J221" i="27"/>
  <c r="O220" i="27"/>
  <c r="E500" i="9"/>
  <c r="E497" i="9"/>
  <c r="D539" i="9"/>
  <c r="D537" i="9"/>
  <c r="D538" i="9"/>
  <c r="O221" i="27" l="1"/>
  <c r="K221" i="27"/>
  <c r="P221" i="27"/>
  <c r="Q221" i="27"/>
  <c r="J222" i="27"/>
  <c r="E499" i="9"/>
  <c r="D541" i="9"/>
  <c r="D540" i="9"/>
  <c r="D542" i="9"/>
  <c r="X221" i="27" l="1"/>
  <c r="W221" i="27"/>
  <c r="V221" i="27"/>
  <c r="U221" i="27"/>
  <c r="T221" i="27"/>
  <c r="S221" i="27"/>
  <c r="O222" i="27"/>
  <c r="K222" i="27"/>
  <c r="P222" i="27"/>
  <c r="Q222" i="27"/>
  <c r="J223" i="27"/>
  <c r="E505" i="9"/>
  <c r="E501" i="9"/>
  <c r="E502" i="9"/>
  <c r="D545" i="9"/>
  <c r="D543" i="9"/>
  <c r="D544" i="9"/>
  <c r="T222" i="27" l="1"/>
  <c r="X222" i="27"/>
  <c r="W222" i="27"/>
  <c r="V222" i="27"/>
  <c r="U222" i="27"/>
  <c r="S222" i="27"/>
  <c r="O223" i="27"/>
  <c r="K223" i="27"/>
  <c r="J224" i="27"/>
  <c r="P223" i="27"/>
  <c r="Q223" i="27"/>
  <c r="E504" i="9"/>
  <c r="E503" i="9"/>
  <c r="D546" i="9"/>
  <c r="D547" i="9"/>
  <c r="V223" i="27" l="1"/>
  <c r="T223" i="27"/>
  <c r="S223" i="27"/>
  <c r="X223" i="27"/>
  <c r="W223" i="27"/>
  <c r="U223" i="27"/>
  <c r="O224" i="27"/>
  <c r="K224" i="27"/>
  <c r="J225" i="27"/>
  <c r="Q224" i="27"/>
  <c r="P224" i="27"/>
  <c r="E506" i="9"/>
  <c r="E507" i="9"/>
  <c r="E510" i="9"/>
  <c r="D548" i="9"/>
  <c r="D549" i="9"/>
  <c r="X224" i="27" l="1"/>
  <c r="V224" i="27"/>
  <c r="U224" i="27"/>
  <c r="T224" i="27"/>
  <c r="S224" i="27"/>
  <c r="W224" i="27"/>
  <c r="O225" i="27"/>
  <c r="K225" i="27"/>
  <c r="Q225" i="27"/>
  <c r="P225" i="27"/>
  <c r="J226" i="27"/>
  <c r="E512" i="9"/>
  <c r="E509" i="9"/>
  <c r="E508" i="9"/>
  <c r="D551" i="9"/>
  <c r="D550" i="9"/>
  <c r="X225" i="27" l="1"/>
  <c r="W225" i="27"/>
  <c r="V225" i="27"/>
  <c r="U225" i="27"/>
  <c r="T225" i="27"/>
  <c r="S225" i="27"/>
  <c r="O226" i="27"/>
  <c r="K226" i="27"/>
  <c r="J227" i="27"/>
  <c r="P226" i="27"/>
  <c r="Q226" i="27"/>
  <c r="E514" i="9"/>
  <c r="E511" i="9"/>
  <c r="D552" i="9"/>
  <c r="D553" i="9"/>
  <c r="T226" i="27" l="1"/>
  <c r="X226" i="27"/>
  <c r="W226" i="27"/>
  <c r="V226" i="27"/>
  <c r="S226" i="27"/>
  <c r="U226" i="27"/>
  <c r="O227" i="27"/>
  <c r="K227" i="27"/>
  <c r="J228" i="27"/>
  <c r="P227" i="27"/>
  <c r="Q227" i="27"/>
  <c r="E516" i="9"/>
  <c r="E513" i="9"/>
  <c r="D554" i="9"/>
  <c r="D555" i="9"/>
  <c r="V227" i="27" l="1"/>
  <c r="T227" i="27"/>
  <c r="S227" i="27"/>
  <c r="X227" i="27"/>
  <c r="W227" i="27"/>
  <c r="U227" i="27"/>
  <c r="O228" i="27"/>
  <c r="K228" i="27"/>
  <c r="J229" i="27"/>
  <c r="P228" i="27"/>
  <c r="Q228" i="27"/>
  <c r="E518" i="9"/>
  <c r="E515" i="9"/>
  <c r="D557" i="9"/>
  <c r="D558" i="9"/>
  <c r="D556" i="9"/>
  <c r="X228" i="27" l="1"/>
  <c r="V228" i="27"/>
  <c r="U228" i="27"/>
  <c r="T228" i="27"/>
  <c r="S228" i="27"/>
  <c r="W228" i="27"/>
  <c r="O229" i="27"/>
  <c r="K229" i="27"/>
  <c r="P229" i="27"/>
  <c r="Q229" i="27"/>
  <c r="J230" i="27"/>
  <c r="K230" i="27" s="1"/>
  <c r="E517" i="9"/>
  <c r="D560" i="9"/>
  <c r="D561" i="9"/>
  <c r="D559" i="9"/>
  <c r="X229" i="27" l="1"/>
  <c r="W229" i="27"/>
  <c r="V229" i="27"/>
  <c r="U229" i="27"/>
  <c r="T229" i="27"/>
  <c r="S229" i="27"/>
  <c r="T230" i="27"/>
  <c r="X230" i="27"/>
  <c r="W230" i="27"/>
  <c r="V230" i="27"/>
  <c r="U230" i="27"/>
  <c r="S230" i="27"/>
  <c r="J231" i="27"/>
  <c r="Q230" i="27"/>
  <c r="P230" i="27"/>
  <c r="O230" i="27"/>
  <c r="E520" i="9"/>
  <c r="E519" i="9"/>
  <c r="D562" i="9"/>
  <c r="D563" i="9"/>
  <c r="O231" i="27" l="1"/>
  <c r="K231" i="27"/>
  <c r="J232" i="27"/>
  <c r="K232" i="27" s="1"/>
  <c r="Q231" i="27"/>
  <c r="P231" i="27"/>
  <c r="E521" i="9"/>
  <c r="E522" i="9"/>
  <c r="D564" i="9"/>
  <c r="D565" i="9"/>
  <c r="X232" i="27" l="1"/>
  <c r="V232" i="27"/>
  <c r="U232" i="27"/>
  <c r="T232" i="27"/>
  <c r="S232" i="27"/>
  <c r="W232" i="27"/>
  <c r="V231" i="27"/>
  <c r="T231" i="27"/>
  <c r="S231" i="27"/>
  <c r="X231" i="27"/>
  <c r="U231" i="27"/>
  <c r="W231" i="27"/>
  <c r="Q232" i="27"/>
  <c r="P232" i="27"/>
  <c r="J233" i="27"/>
  <c r="O232" i="27"/>
  <c r="E525" i="9"/>
  <c r="E527" i="9"/>
  <c r="E524" i="9"/>
  <c r="E523" i="9"/>
  <c r="D566" i="9"/>
  <c r="D567" i="9"/>
  <c r="O233" i="27" l="1"/>
  <c r="K233" i="27"/>
  <c r="J234" i="27"/>
  <c r="P233" i="27"/>
  <c r="Q233" i="27"/>
  <c r="E529" i="9"/>
  <c r="E526" i="9"/>
  <c r="D569" i="9"/>
  <c r="D568" i="9"/>
  <c r="X233" i="27" l="1"/>
  <c r="W233" i="27"/>
  <c r="V233" i="27"/>
  <c r="U233" i="27"/>
  <c r="T233" i="27"/>
  <c r="S233" i="27"/>
  <c r="O234" i="27"/>
  <c r="K234" i="27"/>
  <c r="J235" i="27"/>
  <c r="P234" i="27"/>
  <c r="Q234" i="27"/>
  <c r="E528" i="9"/>
  <c r="E531" i="9"/>
  <c r="D571" i="9"/>
  <c r="D570" i="9"/>
  <c r="T234" i="27" l="1"/>
  <c r="X234" i="27"/>
  <c r="W234" i="27"/>
  <c r="V234" i="27"/>
  <c r="U234" i="27"/>
  <c r="S234" i="27"/>
  <c r="O235" i="27"/>
  <c r="K235" i="27"/>
  <c r="P235" i="27"/>
  <c r="Q235" i="27"/>
  <c r="J236" i="27"/>
  <c r="E533" i="9"/>
  <c r="E530" i="9"/>
  <c r="D572" i="9"/>
  <c r="D573" i="9"/>
  <c r="V235" i="27" l="1"/>
  <c r="T235" i="27"/>
  <c r="S235" i="27"/>
  <c r="X235" i="27"/>
  <c r="W235" i="27"/>
  <c r="U235" i="27"/>
  <c r="O236" i="27"/>
  <c r="K236" i="27"/>
  <c r="J237" i="27"/>
  <c r="P236" i="27"/>
  <c r="Q236" i="27"/>
  <c r="E532" i="9"/>
  <c r="D574" i="9"/>
  <c r="D575" i="9"/>
  <c r="X236" i="27" l="1"/>
  <c r="V236" i="27"/>
  <c r="U236" i="27"/>
  <c r="T236" i="27"/>
  <c r="S236" i="27"/>
  <c r="W236" i="27"/>
  <c r="O237" i="27"/>
  <c r="K237" i="27"/>
  <c r="J238" i="27"/>
  <c r="Q237" i="27"/>
  <c r="P237" i="27"/>
  <c r="E534" i="9"/>
  <c r="E535" i="9"/>
  <c r="E538" i="9"/>
  <c r="D578" i="9"/>
  <c r="D577" i="9"/>
  <c r="D576" i="9"/>
  <c r="X237" i="27" l="1"/>
  <c r="W237" i="27"/>
  <c r="V237" i="27"/>
  <c r="U237" i="27"/>
  <c r="T237" i="27"/>
  <c r="S237" i="27"/>
  <c r="O238" i="27"/>
  <c r="K238" i="27"/>
  <c r="Q238" i="27"/>
  <c r="P238" i="27"/>
  <c r="J239" i="27"/>
  <c r="E536" i="9"/>
  <c r="E537" i="9"/>
  <c r="E540" i="9"/>
  <c r="E541" i="9"/>
  <c r="D580" i="9"/>
  <c r="D579" i="9"/>
  <c r="T238" i="27" l="1"/>
  <c r="X238" i="27"/>
  <c r="W238" i="27"/>
  <c r="V238" i="27"/>
  <c r="U238" i="27"/>
  <c r="S238" i="27"/>
  <c r="O239" i="27"/>
  <c r="K239" i="27"/>
  <c r="J240" i="27"/>
  <c r="K240" i="27" s="1"/>
  <c r="Q239" i="27"/>
  <c r="P239" i="27"/>
  <c r="E539" i="9"/>
  <c r="E545" i="9"/>
  <c r="D581" i="9"/>
  <c r="D582" i="9"/>
  <c r="V239" i="27" l="1"/>
  <c r="T239" i="27"/>
  <c r="S239" i="27"/>
  <c r="X239" i="27"/>
  <c r="W239" i="27"/>
  <c r="U239" i="27"/>
  <c r="X240" i="27"/>
  <c r="V240" i="27"/>
  <c r="U240" i="27"/>
  <c r="T240" i="27"/>
  <c r="S240" i="27"/>
  <c r="W240" i="27"/>
  <c r="Q240" i="27"/>
  <c r="P240" i="27"/>
  <c r="J241" i="27"/>
  <c r="O240" i="27"/>
  <c r="E543" i="9"/>
  <c r="E542" i="9"/>
  <c r="D584" i="9"/>
  <c r="D585" i="9"/>
  <c r="D583" i="9"/>
  <c r="O241" i="27" l="1"/>
  <c r="K241" i="27"/>
  <c r="J242" i="27"/>
  <c r="P241" i="27"/>
  <c r="Q241" i="27"/>
  <c r="E547" i="9"/>
  <c r="E544" i="9"/>
  <c r="D587" i="9"/>
  <c r="D586" i="9"/>
  <c r="X241" i="27" l="1"/>
  <c r="W241" i="27"/>
  <c r="V241" i="27"/>
  <c r="U241" i="27"/>
  <c r="T241" i="27"/>
  <c r="S241" i="27"/>
  <c r="O242" i="27"/>
  <c r="K242" i="27"/>
  <c r="J243" i="27"/>
  <c r="K243" i="27" s="1"/>
  <c r="Q242" i="27"/>
  <c r="P242" i="27"/>
  <c r="E549" i="9"/>
  <c r="E546" i="9"/>
  <c r="D590" i="9"/>
  <c r="D589" i="9"/>
  <c r="D588" i="9"/>
  <c r="T242" i="27" l="1"/>
  <c r="X242" i="27"/>
  <c r="W242" i="27"/>
  <c r="V242" i="27"/>
  <c r="S242" i="27"/>
  <c r="U242" i="27"/>
  <c r="V243" i="27"/>
  <c r="T243" i="27"/>
  <c r="S243" i="27"/>
  <c r="X243" i="27"/>
  <c r="W243" i="27"/>
  <c r="U243" i="27"/>
  <c r="J244" i="27"/>
  <c r="Q243" i="27"/>
  <c r="P243" i="27"/>
  <c r="O243" i="27"/>
  <c r="E551" i="9"/>
  <c r="E548" i="9"/>
  <c r="D591" i="9"/>
  <c r="D592" i="9"/>
  <c r="D593" i="9"/>
  <c r="O244" i="27" l="1"/>
  <c r="K244" i="27"/>
  <c r="J245" i="27"/>
  <c r="P244" i="27"/>
  <c r="Q244" i="27"/>
  <c r="E553" i="9"/>
  <c r="E550" i="9"/>
  <c r="D594" i="9"/>
  <c r="D595" i="9"/>
  <c r="X244" i="27" l="1"/>
  <c r="V244" i="27"/>
  <c r="U244" i="27"/>
  <c r="T244" i="27"/>
  <c r="S244" i="27"/>
  <c r="W244" i="27"/>
  <c r="O245" i="27"/>
  <c r="K245" i="27"/>
  <c r="J246" i="27"/>
  <c r="P245" i="27"/>
  <c r="Q245" i="27"/>
  <c r="E552" i="9"/>
  <c r="D598" i="9"/>
  <c r="D597" i="9"/>
  <c r="D596" i="9"/>
  <c r="X245" i="27" l="1"/>
  <c r="W245" i="27"/>
  <c r="V245" i="27"/>
  <c r="U245" i="27"/>
  <c r="T245" i="27"/>
  <c r="S245" i="27"/>
  <c r="O246" i="27"/>
  <c r="K246" i="27"/>
  <c r="J247" i="27"/>
  <c r="Q246" i="27"/>
  <c r="P246" i="27"/>
  <c r="E554" i="9"/>
  <c r="E555" i="9"/>
  <c r="E558" i="9"/>
  <c r="D599" i="9"/>
  <c r="D600" i="9"/>
  <c r="T246" i="27" l="1"/>
  <c r="X246" i="27"/>
  <c r="W246" i="27"/>
  <c r="V246" i="27"/>
  <c r="U246" i="27"/>
  <c r="S246" i="27"/>
  <c r="O247" i="27"/>
  <c r="K247" i="27"/>
  <c r="J248" i="27"/>
  <c r="Q247" i="27"/>
  <c r="P247" i="27"/>
  <c r="E560" i="9"/>
  <c r="E557" i="9"/>
  <c r="E556" i="9"/>
  <c r="D603" i="9"/>
  <c r="D601" i="9"/>
  <c r="D602" i="9"/>
  <c r="V247" i="27" l="1"/>
  <c r="T247" i="27"/>
  <c r="S247" i="27"/>
  <c r="X247" i="27"/>
  <c r="U247" i="27"/>
  <c r="W247" i="27"/>
  <c r="O248" i="27"/>
  <c r="K248" i="27"/>
  <c r="P248" i="27"/>
  <c r="Q248" i="27"/>
  <c r="J249" i="27"/>
  <c r="E561" i="9"/>
  <c r="E562" i="9"/>
  <c r="E559" i="9"/>
  <c r="E563" i="9"/>
  <c r="D605" i="9"/>
  <c r="D604" i="9"/>
  <c r="X248" i="27" l="1"/>
  <c r="V248" i="27"/>
  <c r="U248" i="27"/>
  <c r="T248" i="27"/>
  <c r="S248" i="27"/>
  <c r="W248" i="27"/>
  <c r="O249" i="27"/>
  <c r="K249" i="27"/>
  <c r="J250" i="27"/>
  <c r="P249" i="27"/>
  <c r="Q249" i="27"/>
  <c r="E565" i="9"/>
  <c r="D606" i="9"/>
  <c r="D607" i="9"/>
  <c r="X249" i="27" l="1"/>
  <c r="W249" i="27"/>
  <c r="V249" i="27"/>
  <c r="U249" i="27"/>
  <c r="T249" i="27"/>
  <c r="S249" i="27"/>
  <c r="O250" i="27"/>
  <c r="K250" i="27"/>
  <c r="P250" i="27"/>
  <c r="Q250" i="27"/>
  <c r="J251" i="27"/>
  <c r="K251" i="27" s="1"/>
  <c r="E567" i="9"/>
  <c r="E564" i="9"/>
  <c r="D608" i="9"/>
  <c r="D609" i="9"/>
  <c r="T250" i="27" l="1"/>
  <c r="X250" i="27"/>
  <c r="W250" i="27"/>
  <c r="V250" i="27"/>
  <c r="U250" i="27"/>
  <c r="S250" i="27"/>
  <c r="V251" i="27"/>
  <c r="T251" i="27"/>
  <c r="S251" i="27"/>
  <c r="X251" i="27"/>
  <c r="W251" i="27"/>
  <c r="U251" i="27"/>
  <c r="J252" i="27"/>
  <c r="P251" i="27"/>
  <c r="Q251" i="27"/>
  <c r="O251" i="27"/>
  <c r="E566" i="9"/>
  <c r="E569" i="9"/>
  <c r="D612" i="9"/>
  <c r="D611" i="9"/>
  <c r="D610" i="9"/>
  <c r="O252" i="27" l="1"/>
  <c r="K252" i="27"/>
  <c r="J253" i="27"/>
  <c r="Q252" i="27"/>
  <c r="P252" i="27"/>
  <c r="E568" i="9"/>
  <c r="E571" i="9"/>
  <c r="D613" i="9"/>
  <c r="D614" i="9"/>
  <c r="X252" i="27" l="1"/>
  <c r="V252" i="27"/>
  <c r="U252" i="27"/>
  <c r="T252" i="27"/>
  <c r="S252" i="27"/>
  <c r="W252" i="27"/>
  <c r="O253" i="27"/>
  <c r="K253" i="27"/>
  <c r="J254" i="27"/>
  <c r="Q253" i="27"/>
  <c r="P253" i="27"/>
  <c r="E570" i="9"/>
  <c r="D616" i="9"/>
  <c r="D617" i="9"/>
  <c r="D615" i="9"/>
  <c r="X253" i="27" l="1"/>
  <c r="W253" i="27"/>
  <c r="V253" i="27"/>
  <c r="U253" i="27"/>
  <c r="T253" i="27"/>
  <c r="S253" i="27"/>
  <c r="O254" i="27"/>
  <c r="K254" i="27"/>
  <c r="J255" i="27"/>
  <c r="Q254" i="27"/>
  <c r="P254" i="27"/>
  <c r="E573" i="9"/>
  <c r="E572" i="9"/>
  <c r="D619" i="9"/>
  <c r="D618" i="9"/>
  <c r="T254" i="27" l="1"/>
  <c r="X254" i="27"/>
  <c r="W254" i="27"/>
  <c r="V254" i="27"/>
  <c r="U254" i="27"/>
  <c r="S254" i="27"/>
  <c r="O255" i="27"/>
  <c r="K255" i="27"/>
  <c r="J256" i="27"/>
  <c r="Q255" i="27"/>
  <c r="P255" i="27"/>
  <c r="E575" i="9"/>
  <c r="E574" i="9"/>
  <c r="E578" i="9"/>
  <c r="D622" i="9"/>
  <c r="D620" i="9"/>
  <c r="D621" i="9"/>
  <c r="V255" i="27" l="1"/>
  <c r="T255" i="27"/>
  <c r="S255" i="27"/>
  <c r="X255" i="27"/>
  <c r="W255" i="27"/>
  <c r="U255" i="27"/>
  <c r="O256" i="27"/>
  <c r="K256" i="27"/>
  <c r="P256" i="27"/>
  <c r="Q256" i="27"/>
  <c r="J257" i="27"/>
  <c r="K257" i="27" s="1"/>
  <c r="E577" i="9"/>
  <c r="E576" i="9"/>
  <c r="D625" i="9"/>
  <c r="D624" i="9"/>
  <c r="D623" i="9"/>
  <c r="X256" i="27" l="1"/>
  <c r="V256" i="27"/>
  <c r="U256" i="27"/>
  <c r="T256" i="27"/>
  <c r="S256" i="27"/>
  <c r="W256" i="27"/>
  <c r="X257" i="27"/>
  <c r="W257" i="27"/>
  <c r="V257" i="27"/>
  <c r="U257" i="27"/>
  <c r="T257" i="27"/>
  <c r="S257" i="27"/>
  <c r="P257" i="27"/>
  <c r="Q257" i="27"/>
  <c r="O257" i="27"/>
  <c r="J258" i="27"/>
  <c r="E579" i="9"/>
  <c r="E583" i="9"/>
  <c r="E580" i="9"/>
  <c r="D626" i="9"/>
  <c r="D627" i="9"/>
  <c r="O258" i="27" l="1"/>
  <c r="K258" i="27"/>
  <c r="J259" i="27"/>
  <c r="K259" i="27" s="1"/>
  <c r="P258" i="27"/>
  <c r="Q258" i="27"/>
  <c r="E585" i="9"/>
  <c r="E582" i="9"/>
  <c r="E581" i="9"/>
  <c r="D628" i="9"/>
  <c r="D629" i="9"/>
  <c r="T258" i="27" l="1"/>
  <c r="X258" i="27"/>
  <c r="W258" i="27"/>
  <c r="V258" i="27"/>
  <c r="S258" i="27"/>
  <c r="U258" i="27"/>
  <c r="V259" i="27"/>
  <c r="T259" i="27"/>
  <c r="S259" i="27"/>
  <c r="X259" i="27"/>
  <c r="W259" i="27"/>
  <c r="U259" i="27"/>
  <c r="Q259" i="27"/>
  <c r="P259" i="27"/>
  <c r="J260" i="27"/>
  <c r="K260" i="27" s="1"/>
  <c r="O259" i="27"/>
  <c r="E584" i="9"/>
  <c r="E587" i="9"/>
  <c r="D630" i="9"/>
  <c r="D631" i="9"/>
  <c r="X260" i="27" l="1"/>
  <c r="V260" i="27"/>
  <c r="U260" i="27"/>
  <c r="T260" i="27"/>
  <c r="S260" i="27"/>
  <c r="W260" i="27"/>
  <c r="Q260" i="27"/>
  <c r="P260" i="27"/>
  <c r="O260" i="27"/>
  <c r="J261" i="27"/>
  <c r="E589" i="9"/>
  <c r="E586" i="9"/>
  <c r="D634" i="9"/>
  <c r="D632" i="9"/>
  <c r="D633" i="9"/>
  <c r="O261" i="27" l="1"/>
  <c r="K261" i="27"/>
  <c r="Q261" i="27"/>
  <c r="P261" i="27"/>
  <c r="J262" i="27"/>
  <c r="E588" i="9"/>
  <c r="D635" i="9"/>
  <c r="D636" i="9"/>
  <c r="X261" i="27" l="1"/>
  <c r="W261" i="27"/>
  <c r="V261" i="27"/>
  <c r="U261" i="27"/>
  <c r="T261" i="27"/>
  <c r="S261" i="27"/>
  <c r="O262" i="27"/>
  <c r="K262" i="27"/>
  <c r="J263" i="27"/>
  <c r="P262" i="27"/>
  <c r="Q262" i="27"/>
  <c r="E590" i="9"/>
  <c r="E591" i="9"/>
  <c r="E594" i="9"/>
  <c r="D639" i="9"/>
  <c r="D638" i="9"/>
  <c r="D637" i="9"/>
  <c r="T262" i="27" l="1"/>
  <c r="X262" i="27"/>
  <c r="W262" i="27"/>
  <c r="V262" i="27"/>
  <c r="U262" i="27"/>
  <c r="S262" i="27"/>
  <c r="O263" i="27"/>
  <c r="K263" i="27"/>
  <c r="J264" i="27"/>
  <c r="K264" i="27" s="1"/>
  <c r="P263" i="27"/>
  <c r="Q263" i="27"/>
  <c r="E592" i="9"/>
  <c r="E593" i="9"/>
  <c r="E596" i="9"/>
  <c r="E597" i="9"/>
  <c r="D641" i="9"/>
  <c r="D640" i="9"/>
  <c r="V263" i="27" l="1"/>
  <c r="T263" i="27"/>
  <c r="S263" i="27"/>
  <c r="X263" i="27"/>
  <c r="U263" i="27"/>
  <c r="W263" i="27"/>
  <c r="X264" i="27"/>
  <c r="V264" i="27"/>
  <c r="U264" i="27"/>
  <c r="T264" i="27"/>
  <c r="S264" i="27"/>
  <c r="W264" i="27"/>
  <c r="J265" i="27"/>
  <c r="P264" i="27"/>
  <c r="Q264" i="27"/>
  <c r="O264" i="27"/>
  <c r="E595" i="9"/>
  <c r="E599" i="9"/>
  <c r="D642" i="9"/>
  <c r="D643" i="9"/>
  <c r="O265" i="27" l="1"/>
  <c r="K265" i="27"/>
  <c r="J266" i="27"/>
  <c r="Q265" i="27"/>
  <c r="P265" i="27"/>
  <c r="E600" i="9"/>
  <c r="E598" i="9"/>
  <c r="E601" i="9"/>
  <c r="D646" i="9"/>
  <c r="D645" i="9"/>
  <c r="D644" i="9"/>
  <c r="X265" i="27" l="1"/>
  <c r="W265" i="27"/>
  <c r="V265" i="27"/>
  <c r="U265" i="27"/>
  <c r="T265" i="27"/>
  <c r="S265" i="27"/>
  <c r="O266" i="27"/>
  <c r="K266" i="27"/>
  <c r="J267" i="27"/>
  <c r="Q266" i="27"/>
  <c r="P266" i="27"/>
  <c r="E603" i="9"/>
  <c r="D648" i="9"/>
  <c r="D647" i="9"/>
  <c r="T266" i="27" l="1"/>
  <c r="X266" i="27"/>
  <c r="W266" i="27"/>
  <c r="V266" i="27"/>
  <c r="U266" i="27"/>
  <c r="S266" i="27"/>
  <c r="O267" i="27"/>
  <c r="K267" i="27"/>
  <c r="Q267" i="27"/>
  <c r="P267" i="27"/>
  <c r="J268" i="27"/>
  <c r="K268" i="27" s="1"/>
  <c r="E602" i="9"/>
  <c r="E605" i="9"/>
  <c r="D651" i="9"/>
  <c r="D649" i="9"/>
  <c r="D650" i="9"/>
  <c r="X268" i="27" l="1"/>
  <c r="V268" i="27"/>
  <c r="U268" i="27"/>
  <c r="T268" i="27"/>
  <c r="S268" i="27"/>
  <c r="W268" i="27"/>
  <c r="V267" i="27"/>
  <c r="T267" i="27"/>
  <c r="S267" i="27"/>
  <c r="X267" i="27"/>
  <c r="W267" i="27"/>
  <c r="U267" i="27"/>
  <c r="J269" i="27"/>
  <c r="Q268" i="27"/>
  <c r="P268" i="27"/>
  <c r="O268" i="27"/>
  <c r="E604" i="9"/>
  <c r="E607" i="9"/>
  <c r="D652" i="9"/>
  <c r="D653" i="9"/>
  <c r="O269" i="27" l="1"/>
  <c r="K269" i="27"/>
  <c r="P269" i="27"/>
  <c r="Q269" i="27"/>
  <c r="J270" i="27"/>
  <c r="E609" i="9"/>
  <c r="E606" i="9"/>
  <c r="D654" i="9"/>
  <c r="D655" i="9"/>
  <c r="X269" i="27" l="1"/>
  <c r="W269" i="27"/>
  <c r="V269" i="27"/>
  <c r="U269" i="27"/>
  <c r="T269" i="27"/>
  <c r="S269" i="27"/>
  <c r="O270" i="27"/>
  <c r="K270" i="27"/>
  <c r="J271" i="27"/>
  <c r="Q270" i="27"/>
  <c r="P270" i="27"/>
  <c r="E611" i="9"/>
  <c r="E608" i="9"/>
  <c r="D656" i="9"/>
  <c r="D657" i="9"/>
  <c r="T270" i="27" l="1"/>
  <c r="X270" i="27"/>
  <c r="W270" i="27"/>
  <c r="V270" i="27"/>
  <c r="U270" i="27"/>
  <c r="S270" i="27"/>
  <c r="O271" i="27"/>
  <c r="K271" i="27"/>
  <c r="J272" i="27"/>
  <c r="Q271" i="27"/>
  <c r="P271" i="27"/>
  <c r="E610" i="9"/>
  <c r="D660" i="9"/>
  <c r="D658" i="9"/>
  <c r="D659" i="9"/>
  <c r="V271" i="27" l="1"/>
  <c r="T271" i="27"/>
  <c r="S271" i="27"/>
  <c r="X271" i="27"/>
  <c r="W271" i="27"/>
  <c r="U271" i="27"/>
  <c r="O272" i="27"/>
  <c r="K272" i="27"/>
  <c r="J273" i="27"/>
  <c r="P272" i="27"/>
  <c r="Q272" i="27"/>
  <c r="E612" i="9"/>
  <c r="E616" i="9"/>
  <c r="E613" i="9"/>
  <c r="D661" i="9"/>
  <c r="D662" i="9"/>
  <c r="X272" i="27" l="1"/>
  <c r="V272" i="27"/>
  <c r="U272" i="27"/>
  <c r="T272" i="27"/>
  <c r="S272" i="27"/>
  <c r="W272" i="27"/>
  <c r="O273" i="27"/>
  <c r="K273" i="27"/>
  <c r="J274" i="27"/>
  <c r="P273" i="27"/>
  <c r="Q273" i="27"/>
  <c r="E618" i="9"/>
  <c r="E615" i="9"/>
  <c r="E614" i="9"/>
  <c r="D665" i="9"/>
  <c r="D663" i="9"/>
  <c r="D664" i="9"/>
  <c r="X273" i="27" l="1"/>
  <c r="W273" i="27"/>
  <c r="V273" i="27"/>
  <c r="U273" i="27"/>
  <c r="T273" i="27"/>
  <c r="S273" i="27"/>
  <c r="O274" i="27"/>
  <c r="K274" i="27"/>
  <c r="J275" i="27"/>
  <c r="P274" i="27"/>
  <c r="Q274" i="27"/>
  <c r="E619" i="9"/>
  <c r="E620" i="9"/>
  <c r="E617" i="9"/>
  <c r="E621" i="9"/>
  <c r="D667" i="9"/>
  <c r="D668" i="9"/>
  <c r="D666" i="9"/>
  <c r="T274" i="27" l="1"/>
  <c r="X274" i="27"/>
  <c r="W274" i="27"/>
  <c r="V274" i="27"/>
  <c r="S274" i="27"/>
  <c r="U274" i="27"/>
  <c r="O275" i="27"/>
  <c r="K275" i="27"/>
  <c r="J276" i="27"/>
  <c r="P275" i="27"/>
  <c r="Q275" i="27"/>
  <c r="E623" i="9"/>
  <c r="D671" i="9"/>
  <c r="D670" i="9"/>
  <c r="D669" i="9"/>
  <c r="V275" i="27" l="1"/>
  <c r="T275" i="27"/>
  <c r="S275" i="27"/>
  <c r="X275" i="27"/>
  <c r="W275" i="27"/>
  <c r="U275" i="27"/>
  <c r="O276" i="27"/>
  <c r="K276" i="27"/>
  <c r="J277" i="27"/>
  <c r="P276" i="27"/>
  <c r="Q276" i="27"/>
  <c r="E625" i="9"/>
  <c r="E622" i="9"/>
  <c r="D672" i="9"/>
  <c r="D673" i="9"/>
  <c r="X276" i="27" l="1"/>
  <c r="V276" i="27"/>
  <c r="U276" i="27"/>
  <c r="T276" i="27"/>
  <c r="S276" i="27"/>
  <c r="W276" i="27"/>
  <c r="O277" i="27"/>
  <c r="K277" i="27"/>
  <c r="J278" i="27"/>
  <c r="Q277" i="27"/>
  <c r="P277" i="27"/>
  <c r="E627" i="9"/>
  <c r="E624" i="9"/>
  <c r="D676" i="9"/>
  <c r="D675" i="9"/>
  <c r="D674" i="9"/>
  <c r="X277" i="27" l="1"/>
  <c r="W277" i="27"/>
  <c r="V277" i="27"/>
  <c r="U277" i="27"/>
  <c r="T277" i="27"/>
  <c r="S277" i="27"/>
  <c r="O278" i="27"/>
  <c r="K278" i="27"/>
  <c r="J279" i="27"/>
  <c r="Q278" i="27"/>
  <c r="P278" i="27"/>
  <c r="E629" i="9"/>
  <c r="E626" i="9"/>
  <c r="D678" i="9"/>
  <c r="D677" i="9"/>
  <c r="T278" i="27" l="1"/>
  <c r="X278" i="27"/>
  <c r="W278" i="27"/>
  <c r="V278" i="27"/>
  <c r="U278" i="27"/>
  <c r="S278" i="27"/>
  <c r="O279" i="27"/>
  <c r="K279" i="27"/>
  <c r="Q279" i="27"/>
  <c r="P279" i="27"/>
  <c r="J280" i="27"/>
  <c r="K280" i="27" s="1"/>
  <c r="E628" i="9"/>
  <c r="D680" i="9"/>
  <c r="D679" i="9"/>
  <c r="V279" i="27" l="1"/>
  <c r="T279" i="27"/>
  <c r="S279" i="27"/>
  <c r="X279" i="27"/>
  <c r="U279" i="27"/>
  <c r="W279" i="27"/>
  <c r="X280" i="27"/>
  <c r="V280" i="27"/>
  <c r="U280" i="27"/>
  <c r="T280" i="27"/>
  <c r="S280" i="27"/>
  <c r="W280" i="27"/>
  <c r="P280" i="27"/>
  <c r="Q280" i="27"/>
  <c r="J281" i="27"/>
  <c r="O280" i="27"/>
  <c r="E630" i="9"/>
  <c r="E634" i="9"/>
  <c r="E631" i="9"/>
  <c r="D681" i="9"/>
  <c r="D683" i="9"/>
  <c r="D682" i="9"/>
  <c r="O281" i="27" l="1"/>
  <c r="K281" i="27"/>
  <c r="J282" i="27"/>
  <c r="P281" i="27"/>
  <c r="Q281" i="27"/>
  <c r="E633" i="9"/>
  <c r="E632" i="9"/>
  <c r="D685" i="9"/>
  <c r="D684" i="9"/>
  <c r="X281" i="27" l="1"/>
  <c r="W281" i="27"/>
  <c r="V281" i="27"/>
  <c r="U281" i="27"/>
  <c r="T281" i="27"/>
  <c r="S281" i="27"/>
  <c r="O282" i="27"/>
  <c r="K282" i="27"/>
  <c r="J283" i="27"/>
  <c r="K283" i="27" s="1"/>
  <c r="P282" i="27"/>
  <c r="Q282" i="27"/>
  <c r="E635" i="9"/>
  <c r="E639" i="9"/>
  <c r="E636" i="9"/>
  <c r="D687" i="9"/>
  <c r="D686" i="9"/>
  <c r="T282" i="27" l="1"/>
  <c r="X282" i="27"/>
  <c r="W282" i="27"/>
  <c r="V282" i="27"/>
  <c r="U282" i="27"/>
  <c r="S282" i="27"/>
  <c r="V283" i="27"/>
  <c r="T283" i="27"/>
  <c r="S283" i="27"/>
  <c r="X283" i="27"/>
  <c r="W283" i="27"/>
  <c r="U283" i="27"/>
  <c r="J284" i="27"/>
  <c r="P283" i="27"/>
  <c r="Q283" i="27"/>
  <c r="O283" i="27"/>
  <c r="E641" i="9"/>
  <c r="E638" i="9"/>
  <c r="E637" i="9"/>
  <c r="D690" i="9"/>
  <c r="D688" i="9"/>
  <c r="D689" i="9"/>
  <c r="O284" i="27" l="1"/>
  <c r="K284" i="27"/>
  <c r="J285" i="27"/>
  <c r="K285" i="27" s="1"/>
  <c r="Q284" i="27"/>
  <c r="P284" i="27"/>
  <c r="E640" i="9"/>
  <c r="E643" i="9"/>
  <c r="D691" i="9"/>
  <c r="D692" i="9"/>
  <c r="X285" i="27" l="1"/>
  <c r="W285" i="27"/>
  <c r="V285" i="27"/>
  <c r="U285" i="27"/>
  <c r="T285" i="27"/>
  <c r="S285" i="27"/>
  <c r="X284" i="27"/>
  <c r="V284" i="27"/>
  <c r="U284" i="27"/>
  <c r="T284" i="27"/>
  <c r="S284" i="27"/>
  <c r="W284" i="27"/>
  <c r="J286" i="27"/>
  <c r="P285" i="27"/>
  <c r="Q285" i="27"/>
  <c r="O285" i="27"/>
  <c r="E642" i="9"/>
  <c r="E645" i="9"/>
  <c r="D693" i="9"/>
  <c r="D694" i="9"/>
  <c r="D695" i="9"/>
  <c r="O286" i="27" l="1"/>
  <c r="K286" i="27"/>
  <c r="J287" i="27"/>
  <c r="P286" i="27"/>
  <c r="Q286" i="27"/>
  <c r="E644" i="9"/>
  <c r="D696" i="9"/>
  <c r="D698" i="9"/>
  <c r="D697" i="9"/>
  <c r="T286" i="27" l="1"/>
  <c r="X286" i="27"/>
  <c r="W286" i="27"/>
  <c r="V286" i="27"/>
  <c r="U286" i="27"/>
  <c r="S286" i="27"/>
  <c r="O287" i="27"/>
  <c r="K287" i="27"/>
  <c r="J288" i="27"/>
  <c r="K288" i="27" s="1"/>
  <c r="P287" i="27"/>
  <c r="Q287" i="27"/>
  <c r="E646" i="9"/>
  <c r="E647" i="9"/>
  <c r="E650" i="9"/>
  <c r="D701" i="9"/>
  <c r="D699" i="9"/>
  <c r="D700" i="9"/>
  <c r="V287" i="27" l="1"/>
  <c r="T287" i="27"/>
  <c r="S287" i="27"/>
  <c r="X287" i="27"/>
  <c r="W287" i="27"/>
  <c r="U287" i="27"/>
  <c r="X288" i="27"/>
  <c r="W288" i="27"/>
  <c r="V288" i="27"/>
  <c r="U288" i="27"/>
  <c r="T288" i="27"/>
  <c r="S288" i="27"/>
  <c r="P288" i="27"/>
  <c r="Q288" i="27"/>
  <c r="J289" i="27"/>
  <c r="O288" i="27"/>
  <c r="E649" i="9"/>
  <c r="E652" i="9"/>
  <c r="E648" i="9"/>
  <c r="E655" i="9"/>
  <c r="E653" i="9"/>
  <c r="D702" i="9"/>
  <c r="D703" i="9"/>
  <c r="O289" i="27" l="1"/>
  <c r="K289" i="27"/>
  <c r="P289" i="27"/>
  <c r="Q289" i="27"/>
  <c r="J290" i="27"/>
  <c r="E651" i="9"/>
  <c r="D706" i="9"/>
  <c r="D704" i="9"/>
  <c r="D705" i="9"/>
  <c r="X289" i="27" l="1"/>
  <c r="W289" i="27"/>
  <c r="V289" i="27"/>
  <c r="U289" i="27"/>
  <c r="T289" i="27"/>
  <c r="S289" i="27"/>
  <c r="O290" i="27"/>
  <c r="K290" i="27"/>
  <c r="J291" i="27"/>
  <c r="Q290" i="27"/>
  <c r="P290" i="27"/>
  <c r="E657" i="9"/>
  <c r="E654" i="9"/>
  <c r="D707" i="9"/>
  <c r="D708" i="9"/>
  <c r="T290" i="27" l="1"/>
  <c r="S290" i="27"/>
  <c r="X290" i="27"/>
  <c r="W290" i="27"/>
  <c r="V290" i="27"/>
  <c r="U290" i="27"/>
  <c r="O291" i="27"/>
  <c r="K291" i="27"/>
  <c r="J292" i="27"/>
  <c r="Q291" i="27"/>
  <c r="P291" i="27"/>
  <c r="E659" i="9"/>
  <c r="E656" i="9"/>
  <c r="D709" i="9"/>
  <c r="D710" i="9"/>
  <c r="V291" i="27" l="1"/>
  <c r="U291" i="27"/>
  <c r="T291" i="27"/>
  <c r="S291" i="27"/>
  <c r="X291" i="27"/>
  <c r="W291" i="27"/>
  <c r="O292" i="27"/>
  <c r="K292" i="27"/>
  <c r="J293" i="27"/>
  <c r="K293" i="27" s="1"/>
  <c r="Q292" i="27"/>
  <c r="P292" i="27"/>
  <c r="E658" i="9"/>
  <c r="D711" i="9"/>
  <c r="D713" i="9"/>
  <c r="D712" i="9"/>
  <c r="X293" i="27" l="1"/>
  <c r="W293" i="27"/>
  <c r="V293" i="27"/>
  <c r="U293" i="27"/>
  <c r="T293" i="27"/>
  <c r="S293" i="27"/>
  <c r="X292" i="27"/>
  <c r="W292" i="27"/>
  <c r="V292" i="27"/>
  <c r="U292" i="27"/>
  <c r="T292" i="27"/>
  <c r="S292" i="27"/>
  <c r="P293" i="27"/>
  <c r="Q293" i="27"/>
  <c r="J294" i="27"/>
  <c r="O293" i="27"/>
  <c r="E661" i="9"/>
  <c r="E660" i="9"/>
  <c r="D715" i="9"/>
  <c r="D714" i="9"/>
  <c r="O294" i="27" l="1"/>
  <c r="K294" i="27"/>
  <c r="J295" i="27"/>
  <c r="Q294" i="27"/>
  <c r="P294" i="27"/>
  <c r="E662" i="9"/>
  <c r="E663" i="9"/>
  <c r="D717" i="9"/>
  <c r="D716" i="9"/>
  <c r="T294" i="27" l="1"/>
  <c r="S294" i="27"/>
  <c r="X294" i="27"/>
  <c r="W294" i="27"/>
  <c r="V294" i="27"/>
  <c r="U294" i="27"/>
  <c r="O295" i="27"/>
  <c r="K295" i="27"/>
  <c r="J296" i="27"/>
  <c r="Q295" i="27"/>
  <c r="P295" i="27"/>
  <c r="E666" i="9"/>
  <c r="E664" i="9"/>
  <c r="E668" i="9"/>
  <c r="E665" i="9"/>
  <c r="D718" i="9"/>
  <c r="D719" i="9"/>
  <c r="V295" i="27" l="1"/>
  <c r="U295" i="27"/>
  <c r="T295" i="27"/>
  <c r="S295" i="27"/>
  <c r="X295" i="27"/>
  <c r="W295" i="27"/>
  <c r="O296" i="27"/>
  <c r="K296" i="27"/>
  <c r="Q296" i="27"/>
  <c r="P296" i="27"/>
  <c r="J297" i="27"/>
  <c r="K297" i="27" s="1"/>
  <c r="E667" i="9"/>
  <c r="D721" i="9"/>
  <c r="D720" i="9"/>
  <c r="X296" i="27" l="1"/>
  <c r="W296" i="27"/>
  <c r="V296" i="27"/>
  <c r="U296" i="27"/>
  <c r="T296" i="27"/>
  <c r="S296" i="27"/>
  <c r="X297" i="27"/>
  <c r="W297" i="27"/>
  <c r="V297" i="27"/>
  <c r="U297" i="27"/>
  <c r="T297" i="27"/>
  <c r="S297" i="27"/>
  <c r="J298" i="27"/>
  <c r="Q297" i="27"/>
  <c r="P297" i="27"/>
  <c r="O297" i="27"/>
  <c r="E670" i="9"/>
  <c r="E669" i="9"/>
  <c r="D724" i="9"/>
  <c r="D723" i="9"/>
  <c r="D722" i="9"/>
  <c r="O298" i="27" l="1"/>
  <c r="K298" i="27"/>
  <c r="J299" i="27"/>
  <c r="P298" i="27"/>
  <c r="Q298" i="27"/>
  <c r="E672" i="9"/>
  <c r="E671" i="9"/>
  <c r="D726" i="9"/>
  <c r="D725" i="9"/>
  <c r="T298" i="27" l="1"/>
  <c r="S298" i="27"/>
  <c r="X298" i="27"/>
  <c r="W298" i="27"/>
  <c r="V298" i="27"/>
  <c r="U298" i="27"/>
  <c r="O299" i="27"/>
  <c r="K299" i="27"/>
  <c r="J300" i="27"/>
  <c r="Q299" i="27"/>
  <c r="P299" i="27"/>
  <c r="E673" i="9"/>
  <c r="E674" i="9"/>
  <c r="E675" i="9"/>
  <c r="D729" i="9"/>
  <c r="D728" i="9"/>
  <c r="D727" i="9"/>
  <c r="V299" i="27" l="1"/>
  <c r="U299" i="27"/>
  <c r="T299" i="27"/>
  <c r="S299" i="27"/>
  <c r="X299" i="27"/>
  <c r="W299" i="27"/>
  <c r="O300" i="27"/>
  <c r="K300" i="27"/>
  <c r="J301" i="27"/>
  <c r="K301" i="27" s="1"/>
  <c r="P300" i="27"/>
  <c r="Q300" i="27"/>
  <c r="E676" i="9"/>
  <c r="D730" i="9"/>
  <c r="D731" i="9"/>
  <c r="X300" i="27" l="1"/>
  <c r="W300" i="27"/>
  <c r="V300" i="27"/>
  <c r="U300" i="27"/>
  <c r="T300" i="27"/>
  <c r="S300" i="27"/>
  <c r="X301" i="27"/>
  <c r="W301" i="27"/>
  <c r="V301" i="27"/>
  <c r="U301" i="27"/>
  <c r="T301" i="27"/>
  <c r="S301" i="27"/>
  <c r="J302" i="27"/>
  <c r="P301" i="27"/>
  <c r="Q301" i="27"/>
  <c r="O301" i="27"/>
  <c r="E679" i="9"/>
  <c r="E678" i="9"/>
  <c r="E677" i="9"/>
  <c r="D734" i="9"/>
  <c r="D732" i="9"/>
  <c r="D733" i="9"/>
  <c r="O302" i="27" l="1"/>
  <c r="K302" i="27"/>
  <c r="J303" i="27"/>
  <c r="Q302" i="27"/>
  <c r="P302" i="27"/>
  <c r="E680" i="9"/>
  <c r="E681" i="9"/>
  <c r="E682" i="9"/>
  <c r="D735" i="9"/>
  <c r="D736" i="9"/>
  <c r="T302" i="27" l="1"/>
  <c r="S302" i="27"/>
  <c r="X302" i="27"/>
  <c r="W302" i="27"/>
  <c r="V302" i="27"/>
  <c r="U302" i="27"/>
  <c r="O303" i="27"/>
  <c r="K303" i="27"/>
  <c r="J304" i="27"/>
  <c r="P303" i="27"/>
  <c r="Q303" i="27"/>
  <c r="E683" i="9"/>
  <c r="D737" i="9"/>
  <c r="D738" i="9"/>
  <c r="V303" i="27" l="1"/>
  <c r="U303" i="27"/>
  <c r="T303" i="27"/>
  <c r="S303" i="27"/>
  <c r="X303" i="27"/>
  <c r="W303" i="27"/>
  <c r="O304" i="27"/>
  <c r="K304" i="27"/>
  <c r="Q304" i="27"/>
  <c r="P304" i="27"/>
  <c r="J305" i="27"/>
  <c r="E687" i="9"/>
  <c r="E684" i="9"/>
  <c r="E685" i="9"/>
  <c r="D739" i="9"/>
  <c r="D740" i="9"/>
  <c r="X304" i="27" l="1"/>
  <c r="W304" i="27"/>
  <c r="V304" i="27"/>
  <c r="U304" i="27"/>
  <c r="T304" i="27"/>
  <c r="S304" i="27"/>
  <c r="O305" i="27"/>
  <c r="K305" i="27"/>
  <c r="J306" i="27"/>
  <c r="Q305" i="27"/>
  <c r="P305" i="27"/>
  <c r="E688" i="9"/>
  <c r="E686" i="9"/>
  <c r="D741" i="9"/>
  <c r="D742" i="9"/>
  <c r="D743" i="9"/>
  <c r="X305" i="27" l="1"/>
  <c r="W305" i="27"/>
  <c r="V305" i="27"/>
  <c r="U305" i="27"/>
  <c r="T305" i="27"/>
  <c r="S305" i="27"/>
  <c r="O306" i="27"/>
  <c r="K306" i="27"/>
  <c r="J307" i="27"/>
  <c r="Q306" i="27"/>
  <c r="P306" i="27"/>
  <c r="E691" i="9"/>
  <c r="E689" i="9"/>
  <c r="E690" i="9"/>
  <c r="D744" i="9"/>
  <c r="D745" i="9"/>
  <c r="T306" i="27" l="1"/>
  <c r="S306" i="27"/>
  <c r="X306" i="27"/>
  <c r="W306" i="27"/>
  <c r="V306" i="27"/>
  <c r="U306" i="27"/>
  <c r="O307" i="27"/>
  <c r="K307" i="27"/>
  <c r="J308" i="27"/>
  <c r="K308" i="27" s="1"/>
  <c r="Q307" i="27"/>
  <c r="P307" i="27"/>
  <c r="E692" i="9"/>
  <c r="E693" i="9"/>
  <c r="D748" i="9"/>
  <c r="D747" i="9"/>
  <c r="D746" i="9"/>
  <c r="V307" i="27" l="1"/>
  <c r="U307" i="27"/>
  <c r="T307" i="27"/>
  <c r="S307" i="27"/>
  <c r="X307" i="27"/>
  <c r="W307" i="27"/>
  <c r="X308" i="27"/>
  <c r="W308" i="27"/>
  <c r="V308" i="27"/>
  <c r="U308" i="27"/>
  <c r="T308" i="27"/>
  <c r="S308" i="27"/>
  <c r="P308" i="27"/>
  <c r="Q308" i="27"/>
  <c r="J309" i="27"/>
  <c r="K309" i="27" s="1"/>
  <c r="O308" i="27"/>
  <c r="E696" i="9"/>
  <c r="E695" i="9"/>
  <c r="E698" i="9"/>
  <c r="E694" i="9"/>
  <c r="D749" i="9"/>
  <c r="D750" i="9"/>
  <c r="X309" i="27" l="1"/>
  <c r="W309" i="27"/>
  <c r="V309" i="27"/>
  <c r="U309" i="27"/>
  <c r="T309" i="27"/>
  <c r="S309" i="27"/>
  <c r="J310" i="27"/>
  <c r="P309" i="27"/>
  <c r="Q309" i="27"/>
  <c r="O309" i="27"/>
  <c r="E697" i="9"/>
  <c r="D753" i="9"/>
  <c r="D752" i="9"/>
  <c r="D751" i="9"/>
  <c r="O310" i="27" l="1"/>
  <c r="K310" i="27"/>
  <c r="J311" i="27"/>
  <c r="P310" i="27"/>
  <c r="Q310" i="27"/>
  <c r="E699" i="9"/>
  <c r="E700" i="9"/>
  <c r="E703" i="9"/>
  <c r="D755" i="9"/>
  <c r="D754" i="9"/>
  <c r="T310" i="27" l="1"/>
  <c r="S310" i="27"/>
  <c r="X310" i="27"/>
  <c r="W310" i="27"/>
  <c r="V310" i="27"/>
  <c r="U310" i="27"/>
  <c r="O311" i="27"/>
  <c r="K311" i="27"/>
  <c r="J312" i="27"/>
  <c r="P311" i="27"/>
  <c r="Q311" i="27"/>
  <c r="E702" i="9"/>
  <c r="E705" i="9"/>
  <c r="E701" i="9"/>
  <c r="D756" i="9"/>
  <c r="D757" i="9"/>
  <c r="V311" i="27" l="1"/>
  <c r="U311" i="27"/>
  <c r="T311" i="27"/>
  <c r="S311" i="27"/>
  <c r="X311" i="27"/>
  <c r="W311" i="27"/>
  <c r="O312" i="27"/>
  <c r="K312" i="27"/>
  <c r="Q312" i="27"/>
  <c r="P312" i="27"/>
  <c r="J313" i="27"/>
  <c r="K313" i="27" s="1"/>
  <c r="E706" i="9"/>
  <c r="E704" i="9"/>
  <c r="E708" i="9"/>
  <c r="D760" i="9"/>
  <c r="D758" i="9"/>
  <c r="D759" i="9"/>
  <c r="X312" i="27" l="1"/>
  <c r="W312" i="27"/>
  <c r="V312" i="27"/>
  <c r="U312" i="27"/>
  <c r="T312" i="27"/>
  <c r="S312" i="27"/>
  <c r="X313" i="27"/>
  <c r="W313" i="27"/>
  <c r="V313" i="27"/>
  <c r="U313" i="27"/>
  <c r="T313" i="27"/>
  <c r="S313" i="27"/>
  <c r="Q313" i="27"/>
  <c r="P313" i="27"/>
  <c r="J314" i="27"/>
  <c r="O313" i="27"/>
  <c r="E710" i="9"/>
  <c r="E707" i="9"/>
  <c r="D762" i="9"/>
  <c r="D761" i="9"/>
  <c r="O314" i="27" l="1"/>
  <c r="K314" i="27"/>
  <c r="J315" i="27"/>
  <c r="P314" i="27"/>
  <c r="Q314" i="27"/>
  <c r="E712" i="9"/>
  <c r="E709" i="9"/>
  <c r="D763" i="9"/>
  <c r="D764" i="9"/>
  <c r="T314" i="27" l="1"/>
  <c r="S314" i="27"/>
  <c r="X314" i="27"/>
  <c r="W314" i="27"/>
  <c r="V314" i="27"/>
  <c r="U314" i="27"/>
  <c r="O315" i="27"/>
  <c r="K315" i="27"/>
  <c r="J316" i="27"/>
  <c r="K316" i="27" s="1"/>
  <c r="Q315" i="27"/>
  <c r="P315" i="27"/>
  <c r="E711" i="9"/>
  <c r="E714" i="9"/>
  <c r="D765" i="9"/>
  <c r="D766" i="9"/>
  <c r="V315" i="27" l="1"/>
  <c r="U315" i="27"/>
  <c r="T315" i="27"/>
  <c r="S315" i="27"/>
  <c r="X315" i="27"/>
  <c r="W315" i="27"/>
  <c r="X316" i="27"/>
  <c r="W316" i="27"/>
  <c r="V316" i="27"/>
  <c r="U316" i="27"/>
  <c r="T316" i="27"/>
  <c r="S316" i="27"/>
  <c r="J317" i="27"/>
  <c r="P316" i="27"/>
  <c r="Q316" i="27"/>
  <c r="O316" i="27"/>
  <c r="E716" i="9"/>
  <c r="E713" i="9"/>
  <c r="D767" i="9"/>
  <c r="D768" i="9"/>
  <c r="O317" i="27" l="1"/>
  <c r="K317" i="27"/>
  <c r="P317" i="27"/>
  <c r="Q317" i="27"/>
  <c r="J318" i="27"/>
  <c r="E715" i="9"/>
  <c r="D771" i="9"/>
  <c r="D769" i="9"/>
  <c r="D770" i="9"/>
  <c r="X317" i="27" l="1"/>
  <c r="W317" i="27"/>
  <c r="V317" i="27"/>
  <c r="U317" i="27"/>
  <c r="T317" i="27"/>
  <c r="S317" i="27"/>
  <c r="O318" i="27"/>
  <c r="K318" i="27"/>
  <c r="J319" i="27"/>
  <c r="P318" i="27"/>
  <c r="Q318" i="27"/>
  <c r="E717" i="9"/>
  <c r="E718" i="9"/>
  <c r="E721" i="9"/>
  <c r="D773" i="9"/>
  <c r="D772" i="9"/>
  <c r="T318" i="27" l="1"/>
  <c r="S318" i="27"/>
  <c r="X318" i="27"/>
  <c r="W318" i="27"/>
  <c r="V318" i="27"/>
  <c r="U318" i="27"/>
  <c r="O319" i="27"/>
  <c r="K319" i="27"/>
  <c r="J320" i="27"/>
  <c r="Q319" i="27"/>
  <c r="P319" i="27"/>
  <c r="E723" i="9"/>
  <c r="E720" i="9"/>
  <c r="E719" i="9"/>
  <c r="D774" i="9"/>
  <c r="D775" i="9"/>
  <c r="V319" i="27" l="1"/>
  <c r="U319" i="27"/>
  <c r="T319" i="27"/>
  <c r="S319" i="27"/>
  <c r="X319" i="27"/>
  <c r="W319" i="27"/>
  <c r="O320" i="27"/>
  <c r="K320" i="27"/>
  <c r="J321" i="27"/>
  <c r="Q320" i="27"/>
  <c r="P320" i="27"/>
  <c r="E725" i="9"/>
  <c r="E722" i="9"/>
  <c r="D776" i="9"/>
  <c r="D777" i="9"/>
  <c r="X320" i="27" l="1"/>
  <c r="W320" i="27"/>
  <c r="V320" i="27"/>
  <c r="U320" i="27"/>
  <c r="T320" i="27"/>
  <c r="S320" i="27"/>
  <c r="O321" i="27"/>
  <c r="K321" i="27"/>
  <c r="J322" i="27"/>
  <c r="P321" i="27"/>
  <c r="Q321" i="27"/>
  <c r="E727" i="9"/>
  <c r="E724" i="9"/>
  <c r="D780" i="9"/>
  <c r="D778" i="9"/>
  <c r="D779" i="9"/>
  <c r="X321" i="27" l="1"/>
  <c r="W321" i="27"/>
  <c r="V321" i="27"/>
  <c r="U321" i="27"/>
  <c r="T321" i="27"/>
  <c r="S321" i="27"/>
  <c r="O322" i="27"/>
  <c r="K322" i="27"/>
  <c r="Q322" i="27"/>
  <c r="P322" i="27"/>
  <c r="J323" i="27"/>
  <c r="E729" i="9"/>
  <c r="E726" i="9"/>
  <c r="D782" i="9"/>
  <c r="D781" i="9"/>
  <c r="T322" i="27" l="1"/>
  <c r="S322" i="27"/>
  <c r="X322" i="27"/>
  <c r="W322" i="27"/>
  <c r="V322" i="27"/>
  <c r="U322" i="27"/>
  <c r="O323" i="27"/>
  <c r="K323" i="27"/>
  <c r="J324" i="27"/>
  <c r="P323" i="27"/>
  <c r="Q323" i="27"/>
  <c r="E728" i="9"/>
  <c r="D785" i="9"/>
  <c r="D783" i="9"/>
  <c r="D784" i="9"/>
  <c r="V323" i="27" l="1"/>
  <c r="U323" i="27"/>
  <c r="T323" i="27"/>
  <c r="S323" i="27"/>
  <c r="X323" i="27"/>
  <c r="W323" i="27"/>
  <c r="O324" i="27"/>
  <c r="K324" i="27"/>
  <c r="P324" i="27"/>
  <c r="Q324" i="27"/>
  <c r="J325" i="27"/>
  <c r="K325" i="27" s="1"/>
  <c r="E730" i="9"/>
  <c r="E734" i="9"/>
  <c r="E731" i="9"/>
  <c r="D787" i="9"/>
  <c r="D786" i="9"/>
  <c r="X324" i="27" l="1"/>
  <c r="W324" i="27"/>
  <c r="V324" i="27"/>
  <c r="U324" i="27"/>
  <c r="T324" i="27"/>
  <c r="S324" i="27"/>
  <c r="X325" i="27"/>
  <c r="W325" i="27"/>
  <c r="V325" i="27"/>
  <c r="U325" i="27"/>
  <c r="T325" i="27"/>
  <c r="S325" i="27"/>
  <c r="P325" i="27"/>
  <c r="Q325" i="27"/>
  <c r="O325" i="27"/>
  <c r="J326" i="27"/>
  <c r="E733" i="9"/>
  <c r="E736" i="9"/>
  <c r="E732" i="9"/>
  <c r="D790" i="9"/>
  <c r="D788" i="9"/>
  <c r="D789" i="9"/>
  <c r="O326" i="27" l="1"/>
  <c r="K326" i="27"/>
  <c r="J327" i="27"/>
  <c r="Q326" i="27"/>
  <c r="P326" i="27"/>
  <c r="E737" i="9"/>
  <c r="E735" i="9"/>
  <c r="E738" i="9"/>
  <c r="E739" i="9"/>
  <c r="D793" i="9"/>
  <c r="D792" i="9"/>
  <c r="D791" i="9"/>
  <c r="T326" i="27" l="1"/>
  <c r="S326" i="27"/>
  <c r="X326" i="27"/>
  <c r="W326" i="27"/>
  <c r="V326" i="27"/>
  <c r="U326" i="27"/>
  <c r="O327" i="27"/>
  <c r="K327" i="27"/>
  <c r="J328" i="27"/>
  <c r="Q327" i="27"/>
  <c r="P327" i="27"/>
  <c r="E741" i="9"/>
  <c r="D794" i="9"/>
  <c r="D795" i="9"/>
  <c r="V327" i="27" l="1"/>
  <c r="U327" i="27"/>
  <c r="T327" i="27"/>
  <c r="S327" i="27"/>
  <c r="X327" i="27"/>
  <c r="W327" i="27"/>
  <c r="O328" i="27"/>
  <c r="K328" i="27"/>
  <c r="Q328" i="27"/>
  <c r="P328" i="27"/>
  <c r="J329" i="27"/>
  <c r="K329" i="27" s="1"/>
  <c r="E743" i="9"/>
  <c r="E740" i="9"/>
  <c r="D797" i="9"/>
  <c r="D796" i="9"/>
  <c r="X328" i="27" l="1"/>
  <c r="W328" i="27"/>
  <c r="V328" i="27"/>
  <c r="U328" i="27"/>
  <c r="T328" i="27"/>
  <c r="S328" i="27"/>
  <c r="X329" i="27"/>
  <c r="W329" i="27"/>
  <c r="V329" i="27"/>
  <c r="U329" i="27"/>
  <c r="T329" i="27"/>
  <c r="S329" i="27"/>
  <c r="P329" i="27"/>
  <c r="Q329" i="27"/>
  <c r="J330" i="27"/>
  <c r="O329" i="27"/>
  <c r="E742" i="9"/>
  <c r="E745" i="9"/>
  <c r="D799" i="9"/>
  <c r="D798" i="9"/>
  <c r="O330" i="27" l="1"/>
  <c r="K330" i="27"/>
  <c r="J331" i="27"/>
  <c r="Q330" i="27"/>
  <c r="P330" i="27"/>
  <c r="E744" i="9"/>
  <c r="D802" i="9"/>
  <c r="D800" i="9"/>
  <c r="D801" i="9"/>
  <c r="T330" i="27" l="1"/>
  <c r="S330" i="27"/>
  <c r="X330" i="27"/>
  <c r="W330" i="27"/>
  <c r="V330" i="27"/>
  <c r="U330" i="27"/>
  <c r="O331" i="27"/>
  <c r="K331" i="27"/>
  <c r="J332" i="27"/>
  <c r="Q331" i="27"/>
  <c r="P331" i="27"/>
  <c r="E746" i="9"/>
  <c r="E747" i="9"/>
  <c r="E750" i="9"/>
  <c r="D803" i="9"/>
  <c r="D804" i="9"/>
  <c r="V331" i="27" l="1"/>
  <c r="U331" i="27"/>
  <c r="T331" i="27"/>
  <c r="S331" i="27"/>
  <c r="X331" i="27"/>
  <c r="W331" i="27"/>
  <c r="O332" i="27"/>
  <c r="K332" i="27"/>
  <c r="J333" i="27"/>
  <c r="Q332" i="27"/>
  <c r="P332" i="27"/>
  <c r="E752" i="9"/>
  <c r="E749" i="9"/>
  <c r="E748" i="9"/>
  <c r="D805" i="9"/>
  <c r="D806" i="9"/>
  <c r="X332" i="27" l="1"/>
  <c r="W332" i="27"/>
  <c r="V332" i="27"/>
  <c r="U332" i="27"/>
  <c r="T332" i="27"/>
  <c r="S332" i="27"/>
  <c r="O333" i="27"/>
  <c r="K333" i="27"/>
  <c r="P333" i="27"/>
  <c r="Q333" i="27"/>
  <c r="J334" i="27"/>
  <c r="K334" i="27" s="1"/>
  <c r="E753" i="9"/>
  <c r="E754" i="9"/>
  <c r="E751" i="9"/>
  <c r="E755" i="9"/>
  <c r="D809" i="9"/>
  <c r="D808" i="9"/>
  <c r="D807" i="9"/>
  <c r="T334" i="27" l="1"/>
  <c r="S334" i="27"/>
  <c r="X334" i="27"/>
  <c r="W334" i="27"/>
  <c r="V334" i="27"/>
  <c r="U334" i="27"/>
  <c r="X333" i="27"/>
  <c r="W333" i="27"/>
  <c r="V333" i="27"/>
  <c r="U333" i="27"/>
  <c r="T333" i="27"/>
  <c r="S333" i="27"/>
  <c r="P334" i="27"/>
  <c r="Q334" i="27"/>
  <c r="J335" i="27"/>
  <c r="O334" i="27"/>
  <c r="E757" i="9"/>
  <c r="D811" i="9"/>
  <c r="D812" i="9"/>
  <c r="D810" i="9"/>
  <c r="O335" i="27" l="1"/>
  <c r="K335" i="27"/>
  <c r="J336" i="27"/>
  <c r="P335" i="27"/>
  <c r="Q335" i="27"/>
  <c r="E756" i="9"/>
  <c r="E759" i="9"/>
  <c r="D815" i="9"/>
  <c r="D813" i="9"/>
  <c r="D814" i="9"/>
  <c r="V335" i="27" l="1"/>
  <c r="U335" i="27"/>
  <c r="T335" i="27"/>
  <c r="S335" i="27"/>
  <c r="X335" i="27"/>
  <c r="W335" i="27"/>
  <c r="O336" i="27"/>
  <c r="K336" i="27"/>
  <c r="Q336" i="27"/>
  <c r="P336" i="27"/>
  <c r="J337" i="27"/>
  <c r="E761" i="9"/>
  <c r="E758" i="9"/>
  <c r="D816" i="9"/>
  <c r="D817" i="9"/>
  <c r="X336" i="27" l="1"/>
  <c r="W336" i="27"/>
  <c r="V336" i="27"/>
  <c r="U336" i="27"/>
  <c r="T336" i="27"/>
  <c r="S336" i="27"/>
  <c r="O337" i="27"/>
  <c r="K337" i="27"/>
  <c r="P337" i="27"/>
  <c r="Q337" i="27"/>
  <c r="J338" i="27"/>
  <c r="E760" i="9"/>
  <c r="D818" i="9"/>
  <c r="D819" i="9"/>
  <c r="X337" i="27" l="1"/>
  <c r="W337" i="27"/>
  <c r="V337" i="27"/>
  <c r="U337" i="27"/>
  <c r="T337" i="27"/>
  <c r="S337" i="27"/>
  <c r="O338" i="27"/>
  <c r="K338" i="27"/>
  <c r="J339" i="27"/>
  <c r="Q338" i="27"/>
  <c r="P338" i="27"/>
  <c r="E762" i="9"/>
  <c r="E763" i="9"/>
  <c r="E766" i="9"/>
  <c r="D820" i="9"/>
  <c r="D822" i="9"/>
  <c r="D821" i="9"/>
  <c r="T338" i="27" l="1"/>
  <c r="S338" i="27"/>
  <c r="X338" i="27"/>
  <c r="W338" i="27"/>
  <c r="V338" i="27"/>
  <c r="U338" i="27"/>
  <c r="O339" i="27"/>
  <c r="K339" i="27"/>
  <c r="Q339" i="27"/>
  <c r="P339" i="27"/>
  <c r="J340" i="27"/>
  <c r="E768" i="9"/>
  <c r="E765" i="9"/>
  <c r="E764" i="9"/>
  <c r="D824" i="9"/>
  <c r="D825" i="9"/>
  <c r="D823" i="9"/>
  <c r="V339" i="27" l="1"/>
  <c r="U339" i="27"/>
  <c r="T339" i="27"/>
  <c r="S339" i="27"/>
  <c r="X339" i="27"/>
  <c r="W339" i="27"/>
  <c r="O340" i="27"/>
  <c r="K340" i="27"/>
  <c r="Q340" i="27"/>
  <c r="P340" i="27"/>
  <c r="J341" i="27"/>
  <c r="E767" i="9"/>
  <c r="D828" i="9"/>
  <c r="D826" i="9"/>
  <c r="D827" i="9"/>
  <c r="X340" i="27" l="1"/>
  <c r="W340" i="27"/>
  <c r="V340" i="27"/>
  <c r="U340" i="27"/>
  <c r="T340" i="27"/>
  <c r="S340" i="27"/>
  <c r="O341" i="27"/>
  <c r="K341" i="27"/>
  <c r="P341" i="27"/>
  <c r="Q341" i="27"/>
  <c r="J342" i="27"/>
  <c r="E769" i="9"/>
  <c r="E773" i="9"/>
  <c r="E770" i="9"/>
  <c r="D829" i="9"/>
  <c r="D830" i="9"/>
  <c r="X341" i="27" l="1"/>
  <c r="W341" i="27"/>
  <c r="V341" i="27"/>
  <c r="U341" i="27"/>
  <c r="T341" i="27"/>
  <c r="S341" i="27"/>
  <c r="O342" i="27"/>
  <c r="K342" i="27"/>
  <c r="Q342" i="27"/>
  <c r="P342" i="27"/>
  <c r="J343" i="27"/>
  <c r="E775" i="9"/>
  <c r="E772" i="9"/>
  <c r="E771" i="9"/>
  <c r="D832" i="9"/>
  <c r="D833" i="9"/>
  <c r="D831" i="9"/>
  <c r="T342" i="27" l="1"/>
  <c r="S342" i="27"/>
  <c r="X342" i="27"/>
  <c r="W342" i="27"/>
  <c r="V342" i="27"/>
  <c r="U342" i="27"/>
  <c r="O343" i="27"/>
  <c r="K343" i="27"/>
  <c r="Q343" i="27"/>
  <c r="P343" i="27"/>
  <c r="J344" i="27"/>
  <c r="K344" i="27" s="1"/>
  <c r="E774" i="9"/>
  <c r="D835" i="9"/>
  <c r="D834" i="9"/>
  <c r="V343" i="27" l="1"/>
  <c r="U343" i="27"/>
  <c r="T343" i="27"/>
  <c r="S343" i="27"/>
  <c r="X343" i="27"/>
  <c r="W343" i="27"/>
  <c r="X344" i="27"/>
  <c r="W344" i="27"/>
  <c r="V344" i="27"/>
  <c r="U344" i="27"/>
  <c r="T344" i="27"/>
  <c r="S344" i="27"/>
  <c r="P344" i="27"/>
  <c r="Q344" i="27"/>
  <c r="J345" i="27"/>
  <c r="O344" i="27"/>
  <c r="E776" i="9"/>
  <c r="E780" i="9"/>
  <c r="E777" i="9"/>
  <c r="D836" i="9"/>
  <c r="D837" i="9"/>
  <c r="O345" i="27" l="1"/>
  <c r="K345" i="27"/>
  <c r="J346" i="27"/>
  <c r="K346" i="27" s="1"/>
  <c r="Q345" i="27"/>
  <c r="P345" i="27"/>
  <c r="E782" i="9"/>
  <c r="E779" i="9"/>
  <c r="E778" i="9"/>
  <c r="D838" i="9"/>
  <c r="D839" i="9"/>
  <c r="T346" i="27" l="1"/>
  <c r="S346" i="27"/>
  <c r="X346" i="27"/>
  <c r="W346" i="27"/>
  <c r="V346" i="27"/>
  <c r="U346" i="27"/>
  <c r="X345" i="27"/>
  <c r="W345" i="27"/>
  <c r="V345" i="27"/>
  <c r="U345" i="27"/>
  <c r="T345" i="27"/>
  <c r="S345" i="27"/>
  <c r="O346" i="27"/>
  <c r="J347" i="27"/>
  <c r="P346" i="27"/>
  <c r="Q346" i="27"/>
  <c r="E783" i="9"/>
  <c r="E781" i="9"/>
  <c r="E784" i="9"/>
  <c r="E785" i="9"/>
  <c r="D842" i="9"/>
  <c r="D841" i="9"/>
  <c r="D840" i="9"/>
  <c r="O347" i="27" l="1"/>
  <c r="K347" i="27"/>
  <c r="P347" i="27"/>
  <c r="Q347" i="27"/>
  <c r="J348" i="27"/>
  <c r="E787" i="9"/>
  <c r="D844" i="9"/>
  <c r="D843" i="9"/>
  <c r="V347" i="27" l="1"/>
  <c r="U347" i="27"/>
  <c r="T347" i="27"/>
  <c r="S347" i="27"/>
  <c r="X347" i="27"/>
  <c r="W347" i="27"/>
  <c r="O348" i="27"/>
  <c r="K348" i="27"/>
  <c r="Q348" i="27"/>
  <c r="P348" i="27"/>
  <c r="J349" i="27"/>
  <c r="K349" i="27" s="1"/>
  <c r="E786" i="9"/>
  <c r="E789" i="9"/>
  <c r="D845" i="9"/>
  <c r="D846" i="9"/>
  <c r="X348" i="27" l="1"/>
  <c r="W348" i="27"/>
  <c r="V348" i="27"/>
  <c r="U348" i="27"/>
  <c r="T348" i="27"/>
  <c r="S348" i="27"/>
  <c r="S349" i="27"/>
  <c r="X349" i="27"/>
  <c r="W349" i="27"/>
  <c r="V349" i="27"/>
  <c r="U349" i="27"/>
  <c r="T349" i="27"/>
  <c r="J350" i="27"/>
  <c r="Q349" i="27"/>
  <c r="P349" i="27"/>
  <c r="O349" i="27"/>
  <c r="E791" i="9"/>
  <c r="E788" i="9"/>
  <c r="D847" i="9"/>
  <c r="D848" i="9"/>
  <c r="O350" i="27" l="1"/>
  <c r="K350" i="27"/>
  <c r="J351" i="27"/>
  <c r="K351" i="27" s="1"/>
  <c r="Q350" i="27"/>
  <c r="P350" i="27"/>
  <c r="E793" i="9"/>
  <c r="E790" i="9"/>
  <c r="D849" i="9"/>
  <c r="D850" i="9"/>
  <c r="X351" i="27" l="1"/>
  <c r="W351" i="27"/>
  <c r="S351" i="27"/>
  <c r="V351" i="27"/>
  <c r="U351" i="27"/>
  <c r="T351" i="27"/>
  <c r="U350" i="27"/>
  <c r="V350" i="27"/>
  <c r="T350" i="27"/>
  <c r="S350" i="27"/>
  <c r="X350" i="27"/>
  <c r="W350" i="27"/>
  <c r="J352" i="27"/>
  <c r="Q351" i="27"/>
  <c r="P351" i="27"/>
  <c r="O351" i="27"/>
  <c r="E795" i="9"/>
  <c r="E792" i="9"/>
  <c r="D853" i="9"/>
  <c r="D851" i="9"/>
  <c r="D852" i="9"/>
  <c r="O352" i="27" l="1"/>
  <c r="K352" i="27"/>
  <c r="Q352" i="27"/>
  <c r="P352" i="27"/>
  <c r="J353" i="27"/>
  <c r="E797" i="9"/>
  <c r="E794" i="9"/>
  <c r="D856" i="9"/>
  <c r="D855" i="9"/>
  <c r="D854" i="9"/>
  <c r="W352" i="27" l="1"/>
  <c r="U352" i="27"/>
  <c r="V352" i="27"/>
  <c r="T352" i="27"/>
  <c r="S352" i="27"/>
  <c r="X352" i="27"/>
  <c r="O353" i="27"/>
  <c r="K353" i="27"/>
  <c r="J354" i="27"/>
  <c r="P353" i="27"/>
  <c r="Q353" i="27"/>
  <c r="E796" i="9"/>
  <c r="E799" i="9"/>
  <c r="D857" i="9"/>
  <c r="D858" i="9"/>
  <c r="U353" i="27" l="1"/>
  <c r="T353" i="27"/>
  <c r="S353" i="27"/>
  <c r="X353" i="27"/>
  <c r="W353" i="27"/>
  <c r="V353" i="27"/>
  <c r="O354" i="27"/>
  <c r="K354" i="27"/>
  <c r="J355" i="27"/>
  <c r="Q354" i="27"/>
  <c r="P354" i="27"/>
  <c r="E801" i="9"/>
  <c r="E798" i="9"/>
  <c r="D859" i="9"/>
  <c r="D860" i="9"/>
  <c r="W354" i="27" l="1"/>
  <c r="V354" i="27"/>
  <c r="U354" i="27"/>
  <c r="S354" i="27"/>
  <c r="X354" i="27"/>
  <c r="T354" i="27"/>
  <c r="O355" i="27"/>
  <c r="K355" i="27"/>
  <c r="J356" i="27"/>
  <c r="K356" i="27" s="1"/>
  <c r="Q355" i="27"/>
  <c r="P355" i="27"/>
  <c r="E800" i="9"/>
  <c r="D863" i="9"/>
  <c r="D861" i="9"/>
  <c r="D862" i="9"/>
  <c r="X355" i="27" l="1"/>
  <c r="W355" i="27"/>
  <c r="U355" i="27"/>
  <c r="T355" i="27"/>
  <c r="S355" i="27"/>
  <c r="V355" i="27"/>
  <c r="S356" i="27"/>
  <c r="X356" i="27"/>
  <c r="W356" i="27"/>
  <c r="V356" i="27"/>
  <c r="U356" i="27"/>
  <c r="T356" i="27"/>
  <c r="Q356" i="27"/>
  <c r="P356" i="27"/>
  <c r="O356" i="27"/>
  <c r="J357" i="27"/>
  <c r="K357" i="27" s="1"/>
  <c r="E802" i="9"/>
  <c r="E806" i="9"/>
  <c r="E803" i="9"/>
  <c r="D864" i="9"/>
  <c r="D865" i="9"/>
  <c r="U357" i="27" l="1"/>
  <c r="T357" i="27"/>
  <c r="S357" i="27"/>
  <c r="X357" i="27"/>
  <c r="W357" i="27"/>
  <c r="V357" i="27"/>
  <c r="J358" i="27"/>
  <c r="P357" i="27"/>
  <c r="Q357" i="27"/>
  <c r="O357" i="27"/>
  <c r="E808" i="9"/>
  <c r="E805" i="9"/>
  <c r="E804" i="9"/>
  <c r="D866" i="9"/>
  <c r="D868" i="9"/>
  <c r="D867" i="9"/>
  <c r="O358" i="27" l="1"/>
  <c r="K358" i="27"/>
  <c r="J359" i="27"/>
  <c r="P358" i="27"/>
  <c r="Q358" i="27"/>
  <c r="E807" i="9"/>
  <c r="D871" i="9"/>
  <c r="D869" i="9"/>
  <c r="D870" i="9"/>
  <c r="W358" i="27" l="1"/>
  <c r="V358" i="27"/>
  <c r="U358" i="27"/>
  <c r="T358" i="27"/>
  <c r="S358" i="27"/>
  <c r="X358" i="27"/>
  <c r="O359" i="27"/>
  <c r="K359" i="27"/>
  <c r="J360" i="27"/>
  <c r="Q359" i="27"/>
  <c r="P359" i="27"/>
  <c r="E810" i="9"/>
  <c r="E809" i="9"/>
  <c r="D873" i="9"/>
  <c r="D872" i="9"/>
  <c r="X359" i="27" l="1"/>
  <c r="W359" i="27"/>
  <c r="V359" i="27"/>
  <c r="U359" i="27"/>
  <c r="T359" i="27"/>
  <c r="S359" i="27"/>
  <c r="O360" i="27"/>
  <c r="K360" i="27"/>
  <c r="J361" i="27"/>
  <c r="K361" i="27" s="1"/>
  <c r="Q360" i="27"/>
  <c r="P360" i="27"/>
  <c r="E811" i="9"/>
  <c r="E812" i="9"/>
  <c r="D874" i="9"/>
  <c r="D875" i="9"/>
  <c r="S360" i="27" l="1"/>
  <c r="X360" i="27"/>
  <c r="W360" i="27"/>
  <c r="V360" i="27"/>
  <c r="U360" i="27"/>
  <c r="T360" i="27"/>
  <c r="U361" i="27"/>
  <c r="T361" i="27"/>
  <c r="S361" i="27"/>
  <c r="X361" i="27"/>
  <c r="W361" i="27"/>
  <c r="V361" i="27"/>
  <c r="Q361" i="27"/>
  <c r="P361" i="27"/>
  <c r="O361" i="27"/>
  <c r="J362" i="27"/>
  <c r="E813" i="9"/>
  <c r="E814" i="9"/>
  <c r="D876" i="9"/>
  <c r="D877" i="9"/>
  <c r="O362" i="27" l="1"/>
  <c r="K362" i="27"/>
  <c r="P362" i="27"/>
  <c r="Q362" i="27"/>
  <c r="J363" i="27"/>
  <c r="E817" i="9"/>
  <c r="E815" i="9"/>
  <c r="E816" i="9"/>
  <c r="D878" i="9"/>
  <c r="D879" i="9"/>
  <c r="W362" i="27" l="1"/>
  <c r="V362" i="27"/>
  <c r="U362" i="27"/>
  <c r="T362" i="27"/>
  <c r="S362" i="27"/>
  <c r="X362" i="27"/>
  <c r="O363" i="27"/>
  <c r="K363" i="27"/>
  <c r="J364" i="27"/>
  <c r="P363" i="27"/>
  <c r="Q363" i="27"/>
  <c r="E819" i="9"/>
  <c r="E818" i="9"/>
  <c r="D881" i="9"/>
  <c r="D880" i="9"/>
  <c r="X363" i="27" l="1"/>
  <c r="W363" i="27"/>
  <c r="V363" i="27"/>
  <c r="U363" i="27"/>
  <c r="T363" i="27"/>
  <c r="S363" i="27"/>
  <c r="O364" i="27"/>
  <c r="K364" i="27"/>
  <c r="J365" i="27"/>
  <c r="P364" i="27"/>
  <c r="Q364" i="27"/>
  <c r="E820" i="9"/>
  <c r="E821" i="9"/>
  <c r="D883" i="9"/>
  <c r="D882" i="9"/>
  <c r="D884" i="9"/>
  <c r="S364" i="27" l="1"/>
  <c r="X364" i="27"/>
  <c r="W364" i="27"/>
  <c r="V364" i="27"/>
  <c r="U364" i="27"/>
  <c r="T364" i="27"/>
  <c r="O365" i="27"/>
  <c r="K365" i="27"/>
  <c r="Q365" i="27"/>
  <c r="P365" i="27"/>
  <c r="J366" i="27"/>
  <c r="K366" i="27" s="1"/>
  <c r="E824" i="9"/>
  <c r="E822" i="9"/>
  <c r="E823" i="9"/>
  <c r="D886" i="9"/>
  <c r="D887" i="9"/>
  <c r="D885" i="9"/>
  <c r="W366" i="27" l="1"/>
  <c r="V366" i="27"/>
  <c r="U366" i="27"/>
  <c r="T366" i="27"/>
  <c r="S366" i="27"/>
  <c r="X366" i="27"/>
  <c r="U365" i="27"/>
  <c r="T365" i="27"/>
  <c r="S365" i="27"/>
  <c r="X365" i="27"/>
  <c r="W365" i="27"/>
  <c r="V365" i="27"/>
  <c r="J367" i="27"/>
  <c r="P366" i="27"/>
  <c r="Q366" i="27"/>
  <c r="O366" i="27"/>
  <c r="E827" i="9"/>
  <c r="E826" i="9"/>
  <c r="E829" i="9"/>
  <c r="E825" i="9"/>
  <c r="D888" i="9"/>
  <c r="D889" i="9"/>
  <c r="O367" i="27" l="1"/>
  <c r="K367" i="27"/>
  <c r="J368" i="27"/>
  <c r="P367" i="27"/>
  <c r="Q367" i="27"/>
  <c r="E828" i="9"/>
  <c r="E831" i="9"/>
  <c r="E832" i="9"/>
  <c r="D891" i="9"/>
  <c r="D892" i="9"/>
  <c r="D890" i="9"/>
  <c r="X367" i="27" l="1"/>
  <c r="W367" i="27"/>
  <c r="V367" i="27"/>
  <c r="U367" i="27"/>
  <c r="T367" i="27"/>
  <c r="S367" i="27"/>
  <c r="O368" i="27"/>
  <c r="K368" i="27"/>
  <c r="Q368" i="27"/>
  <c r="P368" i="27"/>
  <c r="J369" i="27"/>
  <c r="E833" i="9"/>
  <c r="E830" i="9"/>
  <c r="E834" i="9"/>
  <c r="D894" i="9"/>
  <c r="D893" i="9"/>
  <c r="S368" i="27" l="1"/>
  <c r="X368" i="27"/>
  <c r="W368" i="27"/>
  <c r="V368" i="27"/>
  <c r="U368" i="27"/>
  <c r="T368" i="27"/>
  <c r="O369" i="27"/>
  <c r="K369" i="27"/>
  <c r="P369" i="27"/>
  <c r="Q369" i="27"/>
  <c r="J370" i="27"/>
  <c r="E836" i="9"/>
  <c r="D895" i="9"/>
  <c r="D896" i="9"/>
  <c r="U369" i="27" l="1"/>
  <c r="T369" i="27"/>
  <c r="S369" i="27"/>
  <c r="X369" i="27"/>
  <c r="W369" i="27"/>
  <c r="V369" i="27"/>
  <c r="O370" i="27"/>
  <c r="K370" i="27"/>
  <c r="J371" i="27"/>
  <c r="P370" i="27"/>
  <c r="Q370" i="27"/>
  <c r="E835" i="9"/>
  <c r="E838" i="9"/>
  <c r="D899" i="9"/>
  <c r="D897" i="9"/>
  <c r="D898" i="9"/>
  <c r="W370" i="27" l="1"/>
  <c r="V370" i="27"/>
  <c r="U370" i="27"/>
  <c r="T370" i="27"/>
  <c r="S370" i="27"/>
  <c r="X370" i="27"/>
  <c r="O371" i="27"/>
  <c r="K371" i="27"/>
  <c r="Q371" i="27"/>
  <c r="P371" i="27"/>
  <c r="J372" i="27"/>
  <c r="E840" i="9"/>
  <c r="E837" i="9"/>
  <c r="D900" i="9"/>
  <c r="D901" i="9"/>
  <c r="X371" i="27" l="1"/>
  <c r="W371" i="27"/>
  <c r="V371" i="27"/>
  <c r="U371" i="27"/>
  <c r="T371" i="27"/>
  <c r="S371" i="27"/>
  <c r="O372" i="27"/>
  <c r="K372" i="27"/>
  <c r="J373" i="27"/>
  <c r="P372" i="27"/>
  <c r="Q372" i="27"/>
  <c r="E839" i="9"/>
  <c r="E842" i="9"/>
  <c r="D902" i="9"/>
  <c r="D903" i="9"/>
  <c r="S372" i="27" l="1"/>
  <c r="X372" i="27"/>
  <c r="W372" i="27"/>
  <c r="V372" i="27"/>
  <c r="U372" i="27"/>
  <c r="T372" i="27"/>
  <c r="O373" i="27"/>
  <c r="K373" i="27"/>
  <c r="P373" i="27"/>
  <c r="Q373" i="27"/>
  <c r="J374" i="27"/>
  <c r="K374" i="27" s="1"/>
  <c r="E841" i="9"/>
  <c r="E844" i="9"/>
  <c r="D905" i="9"/>
  <c r="D904" i="9"/>
  <c r="U373" i="27" l="1"/>
  <c r="T373" i="27"/>
  <c r="S373" i="27"/>
  <c r="X373" i="27"/>
  <c r="W373" i="27"/>
  <c r="V373" i="27"/>
  <c r="W374" i="27"/>
  <c r="V374" i="27"/>
  <c r="U374" i="27"/>
  <c r="T374" i="27"/>
  <c r="S374" i="27"/>
  <c r="X374" i="27"/>
  <c r="P374" i="27"/>
  <c r="Q374" i="27"/>
  <c r="J375" i="27"/>
  <c r="O374" i="27"/>
  <c r="E846" i="9"/>
  <c r="E843" i="9"/>
  <c r="D908" i="9"/>
  <c r="D907" i="9"/>
  <c r="D906" i="9"/>
  <c r="O375" i="27" l="1"/>
  <c r="K375" i="27"/>
  <c r="Q375" i="27"/>
  <c r="P375" i="27"/>
  <c r="J376" i="27"/>
  <c r="E848" i="9"/>
  <c r="E845" i="9"/>
  <c r="D910" i="9"/>
  <c r="D909" i="9"/>
  <c r="X375" i="27" l="1"/>
  <c r="W375" i="27"/>
  <c r="V375" i="27"/>
  <c r="U375" i="27"/>
  <c r="T375" i="27"/>
  <c r="S375" i="27"/>
  <c r="O376" i="27"/>
  <c r="K376" i="27"/>
  <c r="J377" i="27"/>
  <c r="Q376" i="27"/>
  <c r="P376" i="27"/>
  <c r="E847" i="9"/>
  <c r="D912" i="9"/>
  <c r="D911" i="9"/>
  <c r="S376" i="27" l="1"/>
  <c r="X376" i="27"/>
  <c r="W376" i="27"/>
  <c r="V376" i="27"/>
  <c r="U376" i="27"/>
  <c r="T376" i="27"/>
  <c r="O377" i="27"/>
  <c r="K377" i="27"/>
  <c r="P377" i="27"/>
  <c r="Q377" i="27"/>
  <c r="J378" i="27"/>
  <c r="K378" i="27" s="1"/>
  <c r="E849" i="9"/>
  <c r="E850" i="9"/>
  <c r="E853" i="9"/>
  <c r="D913" i="9"/>
  <c r="D914" i="9"/>
  <c r="U377" i="27" l="1"/>
  <c r="T377" i="27"/>
  <c r="S377" i="27"/>
  <c r="X377" i="27"/>
  <c r="W377" i="27"/>
  <c r="V377" i="27"/>
  <c r="W378" i="27"/>
  <c r="V378" i="27"/>
  <c r="U378" i="27"/>
  <c r="T378" i="27"/>
  <c r="S378" i="27"/>
  <c r="X378" i="27"/>
  <c r="O378" i="27"/>
  <c r="J379" i="27"/>
  <c r="P378" i="27"/>
  <c r="Q378" i="27"/>
  <c r="E852" i="9"/>
  <c r="E851" i="9"/>
  <c r="D915" i="9"/>
  <c r="D916" i="9"/>
  <c r="O379" i="27" l="1"/>
  <c r="K379" i="27"/>
  <c r="J380" i="27"/>
  <c r="K380" i="27" s="1"/>
  <c r="P379" i="27"/>
  <c r="Q379" i="27"/>
  <c r="E855" i="9"/>
  <c r="E854" i="9"/>
  <c r="D919" i="9"/>
  <c r="D917" i="9"/>
  <c r="D918" i="9"/>
  <c r="S380" i="27" l="1"/>
  <c r="X380" i="27"/>
  <c r="W380" i="27"/>
  <c r="V380" i="27"/>
  <c r="U380" i="27"/>
  <c r="T380" i="27"/>
  <c r="X379" i="27"/>
  <c r="W379" i="27"/>
  <c r="V379" i="27"/>
  <c r="U379" i="27"/>
  <c r="T379" i="27"/>
  <c r="S379" i="27"/>
  <c r="P380" i="27"/>
  <c r="Q380" i="27"/>
  <c r="J381" i="27"/>
  <c r="O380" i="27"/>
  <c r="E857" i="9"/>
  <c r="E856" i="9"/>
  <c r="D921" i="9"/>
  <c r="D920" i="9"/>
  <c r="O381" i="27" l="1"/>
  <c r="K381" i="27"/>
  <c r="Q381" i="27"/>
  <c r="P381" i="27"/>
  <c r="J382" i="27"/>
  <c r="E859" i="9"/>
  <c r="E858" i="9"/>
  <c r="E862" i="9"/>
  <c r="D924" i="9"/>
  <c r="D922" i="9"/>
  <c r="D923" i="9"/>
  <c r="U381" i="27" l="1"/>
  <c r="T381" i="27"/>
  <c r="S381" i="27"/>
  <c r="X381" i="27"/>
  <c r="W381" i="27"/>
  <c r="V381" i="27"/>
  <c r="O382" i="27"/>
  <c r="K382" i="27"/>
  <c r="J383" i="27"/>
  <c r="P382" i="27"/>
  <c r="Q382" i="27"/>
  <c r="E861" i="9"/>
  <c r="E860" i="9"/>
  <c r="D926" i="9"/>
  <c r="D925" i="9"/>
  <c r="W382" i="27" l="1"/>
  <c r="V382" i="27"/>
  <c r="U382" i="27"/>
  <c r="T382" i="27"/>
  <c r="S382" i="27"/>
  <c r="X382" i="27"/>
  <c r="O383" i="27"/>
  <c r="K383" i="27"/>
  <c r="J384" i="27"/>
  <c r="K384" i="27" s="1"/>
  <c r="P383" i="27"/>
  <c r="Q383" i="27"/>
  <c r="E864" i="9"/>
  <c r="E863" i="9"/>
  <c r="D928" i="9"/>
  <c r="D927" i="9"/>
  <c r="X383" i="27" l="1"/>
  <c r="W383" i="27"/>
  <c r="V383" i="27"/>
  <c r="U383" i="27"/>
  <c r="T383" i="27"/>
  <c r="S383" i="27"/>
  <c r="S384" i="27"/>
  <c r="X384" i="27"/>
  <c r="W384" i="27"/>
  <c r="V384" i="27"/>
  <c r="U384" i="27"/>
  <c r="T384" i="27"/>
  <c r="Q384" i="27"/>
  <c r="P384" i="27"/>
  <c r="O384" i="27"/>
  <c r="J385" i="27"/>
  <c r="E866" i="9"/>
  <c r="E865" i="9"/>
  <c r="D930" i="9"/>
  <c r="D931" i="9"/>
  <c r="D929" i="9"/>
  <c r="O385" i="27" l="1"/>
  <c r="K385" i="27"/>
  <c r="J386" i="27"/>
  <c r="P385" i="27"/>
  <c r="Q385" i="27"/>
  <c r="E867" i="9"/>
  <c r="E868" i="9"/>
  <c r="E869" i="9"/>
  <c r="D934" i="9"/>
  <c r="D933" i="9"/>
  <c r="D932" i="9"/>
  <c r="U385" i="27" l="1"/>
  <c r="T385" i="27"/>
  <c r="S385" i="27"/>
  <c r="X385" i="27"/>
  <c r="W385" i="27"/>
  <c r="V385" i="27"/>
  <c r="O386" i="27"/>
  <c r="K386" i="27"/>
  <c r="J387" i="27"/>
  <c r="P386" i="27"/>
  <c r="Q386" i="27"/>
  <c r="E870" i="9"/>
  <c r="D935" i="9"/>
  <c r="D936" i="9"/>
  <c r="W386" i="27" l="1"/>
  <c r="V386" i="27"/>
  <c r="U386" i="27"/>
  <c r="T386" i="27"/>
  <c r="S386" i="27"/>
  <c r="X386" i="27"/>
  <c r="O387" i="27"/>
  <c r="K387" i="27"/>
  <c r="J388" i="27"/>
  <c r="P387" i="27"/>
  <c r="Q387" i="27"/>
  <c r="E871" i="9"/>
  <c r="E872" i="9"/>
  <c r="D939" i="9"/>
  <c r="D938" i="9"/>
  <c r="D937" i="9"/>
  <c r="X387" i="27" l="1"/>
  <c r="W387" i="27"/>
  <c r="V387" i="27"/>
  <c r="U387" i="27"/>
  <c r="T387" i="27"/>
  <c r="S387" i="27"/>
  <c r="O388" i="27"/>
  <c r="K388" i="27"/>
  <c r="J389" i="27"/>
  <c r="K389" i="27" s="1"/>
  <c r="Q388" i="27"/>
  <c r="P388" i="27"/>
  <c r="E875" i="9"/>
  <c r="E873" i="9"/>
  <c r="E874" i="9"/>
  <c r="D941" i="9"/>
  <c r="D940" i="9"/>
  <c r="S388" i="27" l="1"/>
  <c r="X388" i="27"/>
  <c r="W388" i="27"/>
  <c r="V388" i="27"/>
  <c r="U388" i="27"/>
  <c r="T388" i="27"/>
  <c r="U389" i="27"/>
  <c r="T389" i="27"/>
  <c r="S389" i="27"/>
  <c r="X389" i="27"/>
  <c r="W389" i="27"/>
  <c r="V389" i="27"/>
  <c r="J390" i="27"/>
  <c r="Q389" i="27"/>
  <c r="P389" i="27"/>
  <c r="O389" i="27"/>
  <c r="E877" i="9"/>
  <c r="E876" i="9"/>
  <c r="E878" i="9"/>
  <c r="D942" i="9"/>
  <c r="D943" i="9"/>
  <c r="O390" i="27" l="1"/>
  <c r="K390" i="27"/>
  <c r="J391" i="27"/>
  <c r="P390" i="27"/>
  <c r="Q390" i="27"/>
  <c r="E879" i="9"/>
  <c r="D944" i="9"/>
  <c r="D945" i="9"/>
  <c r="W390" i="27" l="1"/>
  <c r="V390" i="27"/>
  <c r="U390" i="27"/>
  <c r="T390" i="27"/>
  <c r="S390" i="27"/>
  <c r="X390" i="27"/>
  <c r="O391" i="27"/>
  <c r="K391" i="27"/>
  <c r="J392" i="27"/>
  <c r="Q391" i="27"/>
  <c r="P391" i="27"/>
  <c r="E882" i="9"/>
  <c r="E880" i="9"/>
  <c r="E881" i="9"/>
  <c r="D948" i="9"/>
  <c r="D946" i="9"/>
  <c r="D947" i="9"/>
  <c r="X391" i="27" l="1"/>
  <c r="W391" i="27"/>
  <c r="V391" i="27"/>
  <c r="U391" i="27"/>
  <c r="T391" i="27"/>
  <c r="S391" i="27"/>
  <c r="O392" i="27"/>
  <c r="K392" i="27"/>
  <c r="J393" i="27"/>
  <c r="Q392" i="27"/>
  <c r="P392" i="27"/>
  <c r="E884" i="9"/>
  <c r="E886" i="9"/>
  <c r="E883" i="9"/>
  <c r="D951" i="9"/>
  <c r="D950" i="9"/>
  <c r="D949" i="9"/>
  <c r="S392" i="27" l="1"/>
  <c r="X392" i="27"/>
  <c r="W392" i="27"/>
  <c r="V392" i="27"/>
  <c r="U392" i="27"/>
  <c r="T392" i="27"/>
  <c r="O393" i="27"/>
  <c r="K393" i="27"/>
  <c r="Q393" i="27"/>
  <c r="P393" i="27"/>
  <c r="J394" i="27"/>
  <c r="E887" i="9"/>
  <c r="E885" i="9"/>
  <c r="D953" i="9"/>
  <c r="D952" i="9"/>
  <c r="U393" i="27" l="1"/>
  <c r="T393" i="27"/>
  <c r="S393" i="27"/>
  <c r="X393" i="27"/>
  <c r="W393" i="27"/>
  <c r="V393" i="27"/>
  <c r="O394" i="27"/>
  <c r="K394" i="27"/>
  <c r="J395" i="27"/>
  <c r="P394" i="27"/>
  <c r="Q394" i="27"/>
  <c r="E888" i="9"/>
  <c r="E889" i="9"/>
  <c r="D954" i="9"/>
  <c r="D955" i="9"/>
  <c r="W394" i="27" l="1"/>
  <c r="V394" i="27"/>
  <c r="U394" i="27"/>
  <c r="T394" i="27"/>
  <c r="S394" i="27"/>
  <c r="X394" i="27"/>
  <c r="O395" i="27"/>
  <c r="K395" i="27"/>
  <c r="J396" i="27"/>
  <c r="Q395" i="27"/>
  <c r="P395" i="27"/>
  <c r="E892" i="9"/>
  <c r="E890" i="9"/>
  <c r="E891" i="9"/>
  <c r="D958" i="9"/>
  <c r="D957" i="9"/>
  <c r="D956" i="9"/>
  <c r="X395" i="27" l="1"/>
  <c r="W395" i="27"/>
  <c r="V395" i="27"/>
  <c r="U395" i="27"/>
  <c r="T395" i="27"/>
  <c r="S395" i="27"/>
  <c r="O396" i="27"/>
  <c r="K396" i="27"/>
  <c r="J397" i="27"/>
  <c r="Q396" i="27"/>
  <c r="P396" i="27"/>
  <c r="E893" i="9"/>
  <c r="E894" i="9"/>
  <c r="D961" i="9"/>
  <c r="D960" i="9"/>
  <c r="D959" i="9"/>
  <c r="S396" i="27" l="1"/>
  <c r="X396" i="27"/>
  <c r="W396" i="27"/>
  <c r="V396" i="27"/>
  <c r="U396" i="27"/>
  <c r="T396" i="27"/>
  <c r="O397" i="27"/>
  <c r="K397" i="27"/>
  <c r="J398" i="27"/>
  <c r="P397" i="27"/>
  <c r="Q397" i="27"/>
  <c r="E897" i="9"/>
  <c r="E895" i="9"/>
  <c r="E896" i="9"/>
  <c r="D962" i="9"/>
  <c r="D963" i="9"/>
  <c r="U397" i="27" l="1"/>
  <c r="T397" i="27"/>
  <c r="S397" i="27"/>
  <c r="X397" i="27"/>
  <c r="W397" i="27"/>
  <c r="V397" i="27"/>
  <c r="O398" i="27"/>
  <c r="K398" i="27"/>
  <c r="J399" i="27"/>
  <c r="P398" i="27"/>
  <c r="Q398" i="27"/>
  <c r="E899" i="9"/>
  <c r="E898" i="9"/>
  <c r="D966" i="9"/>
  <c r="D965" i="9"/>
  <c r="D964" i="9"/>
  <c r="W398" i="27" l="1"/>
  <c r="V398" i="27"/>
  <c r="U398" i="27"/>
  <c r="T398" i="27"/>
  <c r="S398" i="27"/>
  <c r="X398" i="27"/>
  <c r="O399" i="27"/>
  <c r="K399" i="27"/>
  <c r="J400" i="27"/>
  <c r="P399" i="27"/>
  <c r="Q399" i="27"/>
  <c r="E900" i="9"/>
  <c r="E901" i="9"/>
  <c r="D969" i="9"/>
  <c r="D968" i="9"/>
  <c r="D967" i="9"/>
  <c r="X399" i="27" l="1"/>
  <c r="W399" i="27"/>
  <c r="V399" i="27"/>
  <c r="U399" i="27"/>
  <c r="T399" i="27"/>
  <c r="S399" i="27"/>
  <c r="O400" i="27"/>
  <c r="K400" i="27"/>
  <c r="J401" i="27"/>
  <c r="Q400" i="27"/>
  <c r="P400" i="27"/>
  <c r="E902" i="9"/>
  <c r="E903" i="9"/>
  <c r="D970" i="9"/>
  <c r="D971" i="9"/>
  <c r="S400" i="27" l="1"/>
  <c r="X400" i="27"/>
  <c r="W400" i="27"/>
  <c r="V400" i="27"/>
  <c r="U400" i="27"/>
  <c r="T400" i="27"/>
  <c r="O401" i="27"/>
  <c r="K401" i="27"/>
  <c r="Q401" i="27"/>
  <c r="P401" i="27"/>
  <c r="J402" i="27"/>
  <c r="E904" i="9"/>
  <c r="E905" i="9"/>
  <c r="D974" i="9"/>
  <c r="D973" i="9"/>
  <c r="D972" i="9"/>
  <c r="U401" i="27" l="1"/>
  <c r="T401" i="27"/>
  <c r="S401" i="27"/>
  <c r="X401" i="27"/>
  <c r="W401" i="27"/>
  <c r="V401" i="27"/>
  <c r="O402" i="27"/>
  <c r="K402" i="27"/>
  <c r="J403" i="27"/>
  <c r="P402" i="27"/>
  <c r="Q402" i="27"/>
  <c r="E906" i="9"/>
  <c r="E907" i="9"/>
  <c r="D975" i="9"/>
  <c r="D976" i="9"/>
  <c r="W402" i="27" l="1"/>
  <c r="V402" i="27"/>
  <c r="U402" i="27"/>
  <c r="T402" i="27"/>
  <c r="S402" i="27"/>
  <c r="X402" i="27"/>
  <c r="O403" i="27"/>
  <c r="K403" i="27"/>
  <c r="J404" i="27"/>
  <c r="P403" i="27"/>
  <c r="Q403" i="27"/>
  <c r="E911" i="9"/>
  <c r="E908" i="9"/>
  <c r="E909" i="9"/>
  <c r="D979" i="9"/>
  <c r="D977" i="9"/>
  <c r="D978" i="9"/>
  <c r="X403" i="27" l="1"/>
  <c r="W403" i="27"/>
  <c r="V403" i="27"/>
  <c r="U403" i="27"/>
  <c r="T403" i="27"/>
  <c r="S403" i="27"/>
  <c r="O404" i="27"/>
  <c r="K404" i="27"/>
  <c r="P404" i="27"/>
  <c r="Q404" i="27"/>
  <c r="J405" i="27"/>
  <c r="K405" i="27" s="1"/>
  <c r="E912" i="9"/>
  <c r="E910" i="9"/>
  <c r="D981" i="9"/>
  <c r="D982" i="9"/>
  <c r="D980" i="9"/>
  <c r="U405" i="27" l="1"/>
  <c r="T405" i="27"/>
  <c r="S405" i="27"/>
  <c r="X405" i="27"/>
  <c r="W405" i="27"/>
  <c r="V405" i="27"/>
  <c r="S404" i="27"/>
  <c r="X404" i="27"/>
  <c r="W404" i="27"/>
  <c r="V404" i="27"/>
  <c r="U404" i="27"/>
  <c r="T404" i="27"/>
  <c r="Q405" i="27"/>
  <c r="P405" i="27"/>
  <c r="J406" i="27"/>
  <c r="O405" i="27"/>
  <c r="E915" i="9"/>
  <c r="E916" i="9"/>
  <c r="E913" i="9"/>
  <c r="E914" i="9"/>
  <c r="D985" i="9"/>
  <c r="D984" i="9"/>
  <c r="D983" i="9"/>
  <c r="O406" i="27" l="1"/>
  <c r="K406" i="27"/>
  <c r="J407" i="27"/>
  <c r="P406" i="27"/>
  <c r="Q406" i="27"/>
  <c r="E917" i="9"/>
  <c r="D986" i="9"/>
  <c r="D987" i="9"/>
  <c r="W406" i="27" l="1"/>
  <c r="V406" i="27"/>
  <c r="U406" i="27"/>
  <c r="T406" i="27"/>
  <c r="S406" i="27"/>
  <c r="X406" i="27"/>
  <c r="O407" i="27"/>
  <c r="K407" i="27"/>
  <c r="J408" i="27"/>
  <c r="P407" i="27"/>
  <c r="Q407" i="27"/>
  <c r="E920" i="9"/>
  <c r="E918" i="9"/>
  <c r="E919" i="9"/>
  <c r="D988" i="9"/>
  <c r="D989" i="9"/>
  <c r="X407" i="27" l="1"/>
  <c r="W407" i="27"/>
  <c r="V407" i="27"/>
  <c r="U407" i="27"/>
  <c r="T407" i="27"/>
  <c r="S407" i="27"/>
  <c r="O408" i="27"/>
  <c r="K408" i="27"/>
  <c r="P408" i="27"/>
  <c r="Q408" i="27"/>
  <c r="J409" i="27"/>
  <c r="E921" i="9"/>
  <c r="E925" i="9"/>
  <c r="E922" i="9"/>
  <c r="D990" i="9"/>
  <c r="D991" i="9"/>
  <c r="S408" i="27" l="1"/>
  <c r="X408" i="27"/>
  <c r="W408" i="27"/>
  <c r="V408" i="27"/>
  <c r="U408" i="27"/>
  <c r="T408" i="27"/>
  <c r="O409" i="27"/>
  <c r="K409" i="27"/>
  <c r="J410" i="27"/>
  <c r="P409" i="27"/>
  <c r="Q409" i="27"/>
  <c r="E923" i="9"/>
  <c r="E924" i="9"/>
  <c r="D994" i="9"/>
  <c r="D992" i="9"/>
  <c r="D993" i="9"/>
  <c r="U409" i="27" l="1"/>
  <c r="T409" i="27"/>
  <c r="S409" i="27"/>
  <c r="X409" i="27"/>
  <c r="W409" i="27"/>
  <c r="V409" i="27"/>
  <c r="O410" i="27"/>
  <c r="K410" i="27"/>
  <c r="Q410" i="27"/>
  <c r="P410" i="27"/>
  <c r="J411" i="27"/>
  <c r="K411" i="27" s="1"/>
  <c r="E926" i="9"/>
  <c r="E930" i="9"/>
  <c r="E927" i="9"/>
  <c r="D997" i="9"/>
  <c r="D996" i="9"/>
  <c r="D995" i="9"/>
  <c r="W410" i="27" l="1"/>
  <c r="V410" i="27"/>
  <c r="U410" i="27"/>
  <c r="T410" i="27"/>
  <c r="S410" i="27"/>
  <c r="X410" i="27"/>
  <c r="X411" i="27"/>
  <c r="W411" i="27"/>
  <c r="V411" i="27"/>
  <c r="U411" i="27"/>
  <c r="T411" i="27"/>
  <c r="S411" i="27"/>
  <c r="Q411" i="27"/>
  <c r="P411" i="27"/>
  <c r="J412" i="27"/>
  <c r="K412" i="27" s="1"/>
  <c r="O411" i="27"/>
  <c r="E932" i="9"/>
  <c r="E929" i="9"/>
  <c r="E928" i="9"/>
  <c r="D1001" i="9"/>
  <c r="D998" i="9"/>
  <c r="D999" i="9"/>
  <c r="S412" i="27" l="1"/>
  <c r="X412" i="27"/>
  <c r="W412" i="27"/>
  <c r="V412" i="27"/>
  <c r="U412" i="27"/>
  <c r="T412" i="27"/>
  <c r="J413" i="27"/>
  <c r="Q412" i="27"/>
  <c r="P412" i="27"/>
  <c r="O412" i="27"/>
  <c r="E933" i="9"/>
  <c r="E934" i="9"/>
  <c r="E931" i="9"/>
  <c r="E935" i="9"/>
  <c r="D1003" i="9"/>
  <c r="D1000" i="9"/>
  <c r="D1002" i="9"/>
  <c r="O413" i="27" l="1"/>
  <c r="K413" i="27"/>
  <c r="J414" i="27"/>
  <c r="K414" i="27" s="1"/>
  <c r="P413" i="27"/>
  <c r="Q413" i="27"/>
  <c r="E937" i="9"/>
  <c r="W414" i="27" l="1"/>
  <c r="V414" i="27"/>
  <c r="U414" i="27"/>
  <c r="T414" i="27"/>
  <c r="S414" i="27"/>
  <c r="X414" i="27"/>
  <c r="U413" i="27"/>
  <c r="T413" i="27"/>
  <c r="S413" i="27"/>
  <c r="X413" i="27"/>
  <c r="W413" i="27"/>
  <c r="V413" i="27"/>
  <c r="J415" i="27"/>
  <c r="P414" i="27"/>
  <c r="Q414" i="27"/>
  <c r="O414" i="27"/>
  <c r="E939" i="9"/>
  <c r="E936" i="9"/>
  <c r="O415" i="27" l="1"/>
  <c r="K415" i="27"/>
  <c r="J416" i="27"/>
  <c r="K416" i="27" s="1"/>
  <c r="P415" i="27"/>
  <c r="Q415" i="27"/>
  <c r="E938" i="9"/>
  <c r="E941" i="9"/>
  <c r="S416" i="27" l="1"/>
  <c r="X416" i="27"/>
  <c r="W416" i="27"/>
  <c r="V416" i="27"/>
  <c r="U416" i="27"/>
  <c r="T416" i="27"/>
  <c r="X415" i="27"/>
  <c r="W415" i="27"/>
  <c r="V415" i="27"/>
  <c r="U415" i="27"/>
  <c r="T415" i="27"/>
  <c r="S415" i="27"/>
  <c r="J417" i="27"/>
  <c r="Q416" i="27"/>
  <c r="P416" i="27"/>
  <c r="O416" i="27"/>
  <c r="E940" i="9"/>
  <c r="E943" i="9"/>
  <c r="O417" i="27" l="1"/>
  <c r="K417" i="27"/>
  <c r="Q417" i="27"/>
  <c r="P417" i="27"/>
  <c r="J418" i="27"/>
  <c r="E942" i="9"/>
  <c r="U417" i="27" l="1"/>
  <c r="T417" i="27"/>
  <c r="S417" i="27"/>
  <c r="X417" i="27"/>
  <c r="W417" i="27"/>
  <c r="V417" i="27"/>
  <c r="O418" i="27"/>
  <c r="K418" i="27"/>
  <c r="P418" i="27"/>
  <c r="Q418" i="27"/>
  <c r="J419" i="27"/>
  <c r="E944" i="9"/>
  <c r="E945" i="9"/>
  <c r="W418" i="27" l="1"/>
  <c r="V418" i="27"/>
  <c r="U418" i="27"/>
  <c r="T418" i="27"/>
  <c r="S418" i="27"/>
  <c r="X418" i="27"/>
  <c r="O419" i="27"/>
  <c r="K419" i="27"/>
  <c r="J420" i="27"/>
  <c r="P419" i="27"/>
  <c r="Q419" i="27"/>
  <c r="E946" i="9"/>
  <c r="E947" i="9"/>
  <c r="E950" i="9"/>
  <c r="X419" i="27" l="1"/>
  <c r="W419" i="27"/>
  <c r="V419" i="27"/>
  <c r="U419" i="27"/>
  <c r="T419" i="27"/>
  <c r="S419" i="27"/>
  <c r="O420" i="27"/>
  <c r="K420" i="27"/>
  <c r="Q420" i="27"/>
  <c r="P420" i="27"/>
  <c r="J421" i="27"/>
  <c r="K421" i="27" s="1"/>
  <c r="E948" i="9"/>
  <c r="E952" i="9"/>
  <c r="E949" i="9"/>
  <c r="S420" i="27" l="1"/>
  <c r="X420" i="27"/>
  <c r="W420" i="27"/>
  <c r="V420" i="27"/>
  <c r="U420" i="27"/>
  <c r="T420" i="27"/>
  <c r="U421" i="27"/>
  <c r="T421" i="27"/>
  <c r="S421" i="27"/>
  <c r="X421" i="27"/>
  <c r="W421" i="27"/>
  <c r="V421" i="27"/>
  <c r="Q421" i="27"/>
  <c r="P421" i="27"/>
  <c r="O421" i="27"/>
  <c r="J422" i="27"/>
  <c r="E951" i="9"/>
  <c r="O422" i="27" l="1"/>
  <c r="K422" i="27"/>
  <c r="P422" i="27"/>
  <c r="Q422" i="27"/>
  <c r="J423" i="27"/>
  <c r="E954" i="9"/>
  <c r="E953" i="9"/>
  <c r="W422" i="27" l="1"/>
  <c r="V422" i="27"/>
  <c r="U422" i="27"/>
  <c r="T422" i="27"/>
  <c r="S422" i="27"/>
  <c r="X422" i="27"/>
  <c r="O423" i="27"/>
  <c r="K423" i="27"/>
  <c r="J424" i="27"/>
  <c r="P423" i="27"/>
  <c r="Q423" i="27"/>
  <c r="E956" i="9"/>
  <c r="E955" i="9"/>
  <c r="X423" i="27" l="1"/>
  <c r="W423" i="27"/>
  <c r="V423" i="27"/>
  <c r="U423" i="27"/>
  <c r="T423" i="27"/>
  <c r="S423" i="27"/>
  <c r="O424" i="27"/>
  <c r="K424" i="27"/>
  <c r="J425" i="27"/>
  <c r="P424" i="27"/>
  <c r="Q424" i="27"/>
  <c r="E957" i="9"/>
  <c r="E958" i="9"/>
  <c r="S424" i="27" l="1"/>
  <c r="X424" i="27"/>
  <c r="W424" i="27"/>
  <c r="V424" i="27"/>
  <c r="U424" i="27"/>
  <c r="T424" i="27"/>
  <c r="O425" i="27"/>
  <c r="K425" i="27"/>
  <c r="Q425" i="27"/>
  <c r="P425" i="27"/>
  <c r="J426" i="27"/>
  <c r="E959" i="9"/>
  <c r="E960" i="9"/>
  <c r="E961" i="9"/>
  <c r="U425" i="27" l="1"/>
  <c r="T425" i="27"/>
  <c r="S425" i="27"/>
  <c r="X425" i="27"/>
  <c r="W425" i="27"/>
  <c r="V425" i="27"/>
  <c r="O426" i="27"/>
  <c r="K426" i="27"/>
  <c r="J427" i="27"/>
  <c r="K427" i="27" s="1"/>
  <c r="Q426" i="27"/>
  <c r="P426" i="27"/>
  <c r="E962" i="9"/>
  <c r="W426" i="27" l="1"/>
  <c r="V426" i="27"/>
  <c r="U426" i="27"/>
  <c r="T426" i="27"/>
  <c r="S426" i="27"/>
  <c r="X426" i="27"/>
  <c r="X427" i="27"/>
  <c r="W427" i="27"/>
  <c r="V427" i="27"/>
  <c r="U427" i="27"/>
  <c r="T427" i="27"/>
  <c r="S427" i="27"/>
  <c r="Q427" i="27"/>
  <c r="P427" i="27"/>
  <c r="O427" i="27"/>
  <c r="J428" i="27"/>
  <c r="E965" i="9"/>
  <c r="E963" i="9"/>
  <c r="E964" i="9"/>
  <c r="O428" i="27" l="1"/>
  <c r="K428" i="27"/>
  <c r="J429" i="27"/>
  <c r="P428" i="27"/>
  <c r="Q428" i="27"/>
  <c r="E967" i="9"/>
  <c r="E966" i="9"/>
  <c r="S428" i="27" l="1"/>
  <c r="X428" i="27"/>
  <c r="W428" i="27"/>
  <c r="V428" i="27"/>
  <c r="U428" i="27"/>
  <c r="T428" i="27"/>
  <c r="O429" i="27"/>
  <c r="K429" i="27"/>
  <c r="P429" i="27"/>
  <c r="Q429" i="27"/>
  <c r="J430" i="27"/>
  <c r="E968" i="9"/>
  <c r="E969" i="9"/>
  <c r="U429" i="27" l="1"/>
  <c r="T429" i="27"/>
  <c r="S429" i="27"/>
  <c r="X429" i="27"/>
  <c r="W429" i="27"/>
  <c r="V429" i="27"/>
  <c r="O430" i="27"/>
  <c r="K430" i="27"/>
  <c r="J431" i="27"/>
  <c r="K431" i="27" s="1"/>
  <c r="P430" i="27"/>
  <c r="Q430" i="27"/>
  <c r="E971" i="9"/>
  <c r="E970" i="9"/>
  <c r="W430" i="27" l="1"/>
  <c r="V430" i="27"/>
  <c r="U430" i="27"/>
  <c r="T430" i="27"/>
  <c r="S430" i="27"/>
  <c r="X430" i="27"/>
  <c r="X431" i="27"/>
  <c r="W431" i="27"/>
  <c r="V431" i="27"/>
  <c r="U431" i="27"/>
  <c r="T431" i="27"/>
  <c r="S431" i="27"/>
  <c r="P431" i="27"/>
  <c r="Q431" i="27"/>
  <c r="O431" i="27"/>
  <c r="J432" i="27"/>
  <c r="K432" i="27" s="1"/>
  <c r="E972" i="9"/>
  <c r="E973" i="9"/>
  <c r="S432" i="27" l="1"/>
  <c r="X432" i="27"/>
  <c r="W432" i="27"/>
  <c r="V432" i="27"/>
  <c r="U432" i="27"/>
  <c r="T432" i="27"/>
  <c r="Q432" i="27"/>
  <c r="P432" i="27"/>
  <c r="O432" i="27"/>
  <c r="J433" i="27"/>
  <c r="E975" i="9"/>
  <c r="E974" i="9"/>
  <c r="O433" i="27" l="1"/>
  <c r="K433" i="27"/>
  <c r="J434" i="27"/>
  <c r="Q433" i="27"/>
  <c r="P433" i="27"/>
  <c r="E976" i="9"/>
  <c r="E977" i="9"/>
  <c r="U433" i="27" l="1"/>
  <c r="T433" i="27"/>
  <c r="S433" i="27"/>
  <c r="X433" i="27"/>
  <c r="W433" i="27"/>
  <c r="V433" i="27"/>
  <c r="O434" i="27"/>
  <c r="K434" i="27"/>
  <c r="J435" i="27"/>
  <c r="P434" i="27"/>
  <c r="Q434" i="27"/>
  <c r="E980" i="9"/>
  <c r="E983" i="9"/>
  <c r="E978" i="9"/>
  <c r="E979" i="9"/>
  <c r="W434" i="27" l="1"/>
  <c r="V434" i="27"/>
  <c r="U434" i="27"/>
  <c r="T434" i="27"/>
  <c r="S434" i="27"/>
  <c r="X434" i="27"/>
  <c r="O435" i="27"/>
  <c r="K435" i="27"/>
  <c r="P435" i="27"/>
  <c r="Q435" i="27"/>
  <c r="J436" i="27"/>
  <c r="K436" i="27" s="1"/>
  <c r="E982" i="9"/>
  <c r="E981" i="9"/>
  <c r="X435" i="27" l="1"/>
  <c r="W435" i="27"/>
  <c r="V435" i="27"/>
  <c r="U435" i="27"/>
  <c r="T435" i="27"/>
  <c r="S435" i="27"/>
  <c r="S436" i="27"/>
  <c r="X436" i="27"/>
  <c r="W436" i="27"/>
  <c r="V436" i="27"/>
  <c r="U436" i="27"/>
  <c r="T436" i="27"/>
  <c r="Q436" i="27"/>
  <c r="P436" i="27"/>
  <c r="O436" i="27"/>
  <c r="J437" i="27"/>
  <c r="K437" i="27" s="1"/>
  <c r="E984" i="9"/>
  <c r="E985" i="9"/>
  <c r="U437" i="27" l="1"/>
  <c r="T437" i="27"/>
  <c r="S437" i="27"/>
  <c r="X437" i="27"/>
  <c r="W437" i="27"/>
  <c r="V437" i="27"/>
  <c r="P437" i="27"/>
  <c r="Q437" i="27"/>
  <c r="O437" i="27"/>
  <c r="J438" i="27"/>
  <c r="K438" i="27" s="1"/>
  <c r="E988" i="9"/>
  <c r="E987" i="9"/>
  <c r="E990" i="9"/>
  <c r="E986" i="9"/>
  <c r="W438" i="27" l="1"/>
  <c r="V438" i="27"/>
  <c r="U438" i="27"/>
  <c r="T438" i="27"/>
  <c r="S438" i="27"/>
  <c r="X438" i="27"/>
  <c r="Q438" i="27"/>
  <c r="P438" i="27"/>
  <c r="O438" i="27"/>
  <c r="J439" i="27"/>
  <c r="K439" i="27" s="1"/>
  <c r="E989" i="9"/>
  <c r="E992" i="9"/>
  <c r="X439" i="27" l="1"/>
  <c r="W439" i="27"/>
  <c r="V439" i="27"/>
  <c r="U439" i="27"/>
  <c r="T439" i="27"/>
  <c r="S439" i="27"/>
  <c r="P439" i="27"/>
  <c r="Q439" i="27"/>
  <c r="O439" i="27"/>
  <c r="J440" i="27"/>
  <c r="K440" i="27" s="1"/>
  <c r="E993" i="9"/>
  <c r="E994" i="9"/>
  <c r="E991" i="9"/>
  <c r="E995" i="9"/>
  <c r="S440" i="27" l="1"/>
  <c r="X440" i="27"/>
  <c r="W440" i="27"/>
  <c r="V440" i="27"/>
  <c r="U440" i="27"/>
  <c r="T440" i="27"/>
  <c r="Q440" i="27"/>
  <c r="P440" i="27"/>
  <c r="O440" i="27"/>
  <c r="J441" i="27"/>
  <c r="E997" i="9"/>
  <c r="O441" i="27" l="1"/>
  <c r="K441" i="27"/>
  <c r="J442" i="27"/>
  <c r="P441" i="27"/>
  <c r="Q441" i="27"/>
  <c r="E999" i="9"/>
  <c r="E996" i="9"/>
  <c r="U441" i="27" l="1"/>
  <c r="T441" i="27"/>
  <c r="S441" i="27"/>
  <c r="X441" i="27"/>
  <c r="W441" i="27"/>
  <c r="V441" i="27"/>
  <c r="O442" i="27"/>
  <c r="K442" i="27"/>
  <c r="J443" i="27"/>
  <c r="K443" i="27" s="1"/>
  <c r="Q442" i="27"/>
  <c r="P442" i="27"/>
  <c r="E1001" i="9"/>
  <c r="E998" i="9"/>
  <c r="W442" i="27" l="1"/>
  <c r="V442" i="27"/>
  <c r="U442" i="27"/>
  <c r="T442" i="27"/>
  <c r="S442" i="27"/>
  <c r="X442" i="27"/>
  <c r="X443" i="27"/>
  <c r="W443" i="27"/>
  <c r="V443" i="27"/>
  <c r="U443" i="27"/>
  <c r="T443" i="27"/>
  <c r="S443" i="27"/>
  <c r="Q443" i="27"/>
  <c r="P443" i="27"/>
  <c r="J444" i="27"/>
  <c r="K444" i="27" s="1"/>
  <c r="O443" i="27"/>
  <c r="E1000" i="9"/>
  <c r="E1003" i="9"/>
  <c r="H8" i="9" s="1"/>
  <c r="E1002" i="9"/>
  <c r="H5" i="9" l="1"/>
  <c r="H6" i="9"/>
  <c r="H2" i="9"/>
  <c r="H9" i="9" s="1"/>
  <c r="H4" i="9"/>
  <c r="H1" i="9"/>
  <c r="X444" i="27"/>
  <c r="S444" i="27"/>
  <c r="W444" i="27"/>
  <c r="V444" i="27"/>
  <c r="U444" i="27"/>
  <c r="T444" i="27"/>
  <c r="P444" i="27"/>
  <c r="Q444" i="27"/>
  <c r="O444" i="27"/>
  <c r="J445" i="27"/>
  <c r="I18" i="9"/>
  <c r="I754" i="9"/>
  <c r="I800" i="9"/>
  <c r="I914" i="9"/>
  <c r="I22" i="9"/>
  <c r="I332" i="9"/>
  <c r="I907" i="9"/>
  <c r="I862" i="9"/>
  <c r="I179" i="9"/>
  <c r="I679" i="9"/>
  <c r="I46" i="9"/>
  <c r="I84" i="9"/>
  <c r="I80" i="9"/>
  <c r="I920" i="9"/>
  <c r="I367" i="9"/>
  <c r="I823" i="9"/>
  <c r="I210" i="9"/>
  <c r="I735" i="9"/>
  <c r="I359" i="9"/>
  <c r="I764" i="9"/>
  <c r="I152" i="9"/>
  <c r="I184" i="9"/>
  <c r="I304" i="9"/>
  <c r="I863" i="9"/>
  <c r="I398" i="9"/>
  <c r="I340" i="9"/>
  <c r="I845" i="9"/>
  <c r="I539" i="9"/>
  <c r="I100" i="9"/>
  <c r="I47" i="9"/>
  <c r="I967" i="9"/>
  <c r="I116" i="9"/>
  <c r="I267" i="9"/>
  <c r="I956" i="9"/>
  <c r="I302" i="9"/>
  <c r="I61" i="9"/>
  <c r="I709" i="9"/>
  <c r="I12" i="9"/>
  <c r="I275" i="9"/>
  <c r="I898" i="9"/>
  <c r="I377" i="9"/>
  <c r="I375" i="9"/>
  <c r="I542" i="9"/>
  <c r="I847" i="9"/>
  <c r="I6" i="9"/>
  <c r="I477" i="9"/>
  <c r="I963" i="9"/>
  <c r="I87" i="9"/>
  <c r="I149" i="9"/>
  <c r="I291" i="9"/>
  <c r="I965" i="9"/>
  <c r="I493" i="9"/>
  <c r="I321" i="9"/>
  <c r="I289" i="9"/>
  <c r="I4" i="9"/>
  <c r="I616" i="9"/>
  <c r="I495" i="9"/>
  <c r="I26" i="9"/>
  <c r="I297" i="9"/>
  <c r="I481" i="9"/>
  <c r="I448" i="9"/>
  <c r="I263" i="9"/>
  <c r="I77" i="9"/>
  <c r="I991" i="9"/>
  <c r="I972" i="9"/>
  <c r="I465" i="9"/>
  <c r="I596" i="9"/>
  <c r="I286" i="9"/>
  <c r="I977" i="9"/>
  <c r="I528" i="9"/>
  <c r="I133" i="9"/>
  <c r="I633" i="9"/>
  <c r="I941" i="9"/>
  <c r="I281" i="9"/>
  <c r="I244" i="9"/>
  <c r="I751" i="9"/>
  <c r="I724" i="9"/>
  <c r="I475" i="9"/>
  <c r="I172" i="9"/>
  <c r="I689" i="9"/>
  <c r="I900" i="9"/>
  <c r="I85" i="9"/>
  <c r="I813" i="9"/>
  <c r="I166" i="9"/>
  <c r="I15" i="9"/>
  <c r="I5" i="9"/>
  <c r="I39" i="9"/>
  <c r="I105" i="9"/>
  <c r="I253" i="9"/>
  <c r="I915" i="9"/>
  <c r="I239" i="9"/>
  <c r="I600" i="9"/>
  <c r="I814" i="9"/>
  <c r="I990" i="9"/>
  <c r="I307" i="9"/>
  <c r="I256" i="9"/>
  <c r="I905" i="9"/>
  <c r="I996" i="9"/>
  <c r="I153" i="9"/>
  <c r="I734" i="9"/>
  <c r="I797" i="9"/>
  <c r="I899" i="9"/>
  <c r="I421" i="9"/>
  <c r="I383" i="9"/>
  <c r="I547" i="9"/>
  <c r="I959" i="9"/>
  <c r="I234" i="9"/>
  <c r="I97" i="9"/>
  <c r="I979" i="9"/>
  <c r="I531" i="9"/>
  <c r="I937" i="9"/>
  <c r="I828" i="9"/>
  <c r="I568" i="9"/>
  <c r="I970" i="9"/>
  <c r="I482" i="9"/>
  <c r="I171" i="9"/>
  <c r="I241" i="9"/>
  <c r="I645" i="9"/>
  <c r="I957" i="9"/>
  <c r="I113" i="9"/>
  <c r="I802" i="9"/>
  <c r="I667" i="9"/>
  <c r="I424" i="9"/>
  <c r="I58" i="9"/>
  <c r="I946" i="9"/>
  <c r="I131" i="9"/>
  <c r="I248" i="9"/>
  <c r="I273" i="9"/>
  <c r="I361" i="9"/>
  <c r="I288" i="9"/>
  <c r="I132" i="9"/>
  <c r="I725" i="9"/>
  <c r="I266" i="9"/>
  <c r="I861" i="9"/>
  <c r="I777" i="9"/>
  <c r="I513" i="9"/>
  <c r="I962" i="9"/>
  <c r="I226" i="9"/>
  <c r="I21" i="9"/>
  <c r="I740" i="9"/>
  <c r="I106" i="9"/>
  <c r="I527" i="9"/>
  <c r="I463" i="9"/>
  <c r="I646" i="9"/>
  <c r="I436" i="9"/>
  <c r="I422" i="9"/>
  <c r="I615" i="9"/>
  <c r="I232" i="9"/>
  <c r="I906" i="9"/>
  <c r="I368" i="9"/>
  <c r="I178" i="9"/>
  <c r="I35" i="9"/>
  <c r="I220" i="9"/>
  <c r="I706" i="9"/>
  <c r="I391" i="9"/>
  <c r="I994" i="9"/>
  <c r="I401" i="9"/>
  <c r="I877" i="9"/>
  <c r="I983" i="9"/>
  <c r="I64" i="9"/>
  <c r="I909" i="9"/>
  <c r="I982" i="9"/>
  <c r="I768" i="9"/>
  <c r="I445" i="9"/>
  <c r="I336" i="9"/>
  <c r="I207" i="9"/>
  <c r="I971" i="9"/>
  <c r="I216" i="9"/>
  <c r="I562" i="9"/>
  <c r="I20" i="9"/>
  <c r="I462" i="9"/>
  <c r="I588" i="9"/>
  <c r="I894" i="9"/>
  <c r="I718" i="9"/>
  <c r="I86" i="9"/>
  <c r="I38" i="9"/>
  <c r="I347" i="9"/>
  <c r="I780" i="9"/>
  <c r="I228" i="9"/>
  <c r="I992" i="9"/>
  <c r="I54" i="9"/>
  <c r="I580" i="9"/>
  <c r="I119" i="9"/>
  <c r="I885" i="9"/>
  <c r="I161" i="9"/>
  <c r="I732" i="9"/>
  <c r="I728" i="9"/>
  <c r="I147" i="9"/>
  <c r="I736" i="9"/>
  <c r="I23" i="9"/>
  <c r="I237" i="9"/>
  <c r="I334" i="9"/>
  <c r="I830" i="9"/>
  <c r="I404" i="9"/>
  <c r="I510" i="9"/>
  <c r="I882" i="9"/>
  <c r="I811" i="9"/>
  <c r="I744" i="9"/>
  <c r="I293" i="9"/>
  <c r="I902" i="9"/>
  <c r="I135" i="9"/>
  <c r="I88" i="9"/>
  <c r="I24" i="9"/>
  <c r="I197" i="9"/>
  <c r="I789" i="9"/>
  <c r="I36" i="9"/>
  <c r="I988" i="9"/>
  <c r="I953" i="9"/>
  <c r="I444" i="9"/>
  <c r="I378" i="9"/>
  <c r="I884" i="9"/>
  <c r="I264" i="9"/>
  <c r="I148" i="9"/>
  <c r="I483" i="9"/>
  <c r="I949" i="9"/>
  <c r="I461" i="9"/>
  <c r="I501" i="9"/>
  <c r="I579" i="9"/>
  <c r="I406" i="9"/>
  <c r="I183" i="9"/>
  <c r="I51" i="9"/>
  <c r="I886" i="9"/>
  <c r="I447" i="9"/>
  <c r="I989" i="9"/>
  <c r="I850" i="9"/>
  <c r="I854" i="9"/>
  <c r="I663" i="9"/>
  <c r="I714" i="9"/>
  <c r="I10" i="9"/>
  <c r="I770" i="9"/>
  <c r="I91" i="9"/>
  <c r="I516" i="9"/>
  <c r="I933" i="9"/>
  <c r="I11" i="9"/>
  <c r="I45" i="9"/>
  <c r="I627" i="9"/>
  <c r="I763" i="9"/>
  <c r="I319" i="9"/>
  <c r="I769" i="9"/>
  <c r="I675" i="9"/>
  <c r="I623" i="9"/>
  <c r="I980" i="9"/>
  <c r="I776" i="9"/>
  <c r="I200" i="9"/>
  <c r="I761" i="9"/>
  <c r="I326" i="9"/>
  <c r="I791" i="9"/>
  <c r="I325" i="9"/>
  <c r="I652" i="9"/>
  <c r="I783" i="9"/>
  <c r="I249" i="9"/>
  <c r="I1000" i="9"/>
  <c r="I634" i="9"/>
  <c r="I518" i="9"/>
  <c r="I181" i="9"/>
  <c r="I767" i="9"/>
  <c r="I559" i="9"/>
  <c r="I271" i="9"/>
  <c r="I8" i="9"/>
  <c r="I458" i="9"/>
  <c r="I707" i="9"/>
  <c r="I534" i="9"/>
  <c r="I305" i="9"/>
  <c r="I701" i="9"/>
  <c r="I295" i="9"/>
  <c r="I815" i="9"/>
  <c r="I284" i="9"/>
  <c r="I467" i="9"/>
  <c r="I683" i="9"/>
  <c r="I535" i="9"/>
  <c r="I837" i="9"/>
  <c r="I115" i="9"/>
  <c r="I130" i="9"/>
  <c r="I818" i="9"/>
  <c r="I17" i="9"/>
  <c r="I896" i="9"/>
  <c r="I428" i="9"/>
  <c r="I460" i="9"/>
  <c r="I425" i="9"/>
  <c r="I869" i="9"/>
  <c r="I193" i="9"/>
  <c r="I643" i="9"/>
  <c r="I215" i="9"/>
  <c r="I753" i="9"/>
  <c r="I943" i="9"/>
  <c r="I855" i="9"/>
  <c r="I805" i="9"/>
  <c r="I704" i="9"/>
  <c r="I221" i="9"/>
  <c r="I969" i="9"/>
  <c r="I453" i="9"/>
  <c r="I687" i="9"/>
  <c r="I733" i="9"/>
  <c r="I598" i="9"/>
  <c r="I942" i="9"/>
  <c r="I31" i="9"/>
  <c r="I98" i="9"/>
  <c r="I78" i="9"/>
  <c r="I230" i="9"/>
  <c r="I685" i="9"/>
  <c r="I945" i="9"/>
  <c r="I1002" i="9"/>
  <c r="I298" i="9"/>
  <c r="I697" i="9"/>
  <c r="I552" i="9"/>
  <c r="I95" i="9"/>
  <c r="I246" i="9"/>
  <c r="I788" i="9"/>
  <c r="I399" i="9"/>
  <c r="I632" i="9"/>
  <c r="I842" i="9"/>
  <c r="I757" i="9"/>
  <c r="I548" i="9"/>
  <c r="I831" i="9"/>
  <c r="I976" i="9"/>
  <c r="I170" i="9"/>
  <c r="I485" i="9"/>
  <c r="I961" i="9"/>
  <c r="I880" i="9"/>
  <c r="I739" i="9"/>
  <c r="I637" i="9"/>
  <c r="I464" i="9"/>
  <c r="I938" i="9"/>
  <c r="I235" i="9"/>
  <c r="I191" i="9"/>
  <c r="I128" i="9"/>
  <c r="I918" i="9"/>
  <c r="I449" i="9"/>
  <c r="I337" i="9"/>
  <c r="I806" i="9"/>
  <c r="I199" i="9"/>
  <c r="I219" i="9"/>
  <c r="I101" i="9"/>
  <c r="I890" i="9"/>
  <c r="I405" i="9"/>
  <c r="I44" i="9"/>
  <c r="I381" i="9"/>
  <c r="I407" i="9"/>
  <c r="I895" i="9"/>
  <c r="I158" i="9"/>
  <c r="I742" i="9"/>
  <c r="I668" i="9"/>
  <c r="I690" i="9"/>
  <c r="I618" i="9"/>
  <c r="I198" i="9"/>
  <c r="I700" i="9"/>
  <c r="I175" i="9"/>
  <c r="I537" i="9"/>
  <c r="I848" i="9"/>
  <c r="I617" i="9"/>
  <c r="I255" i="9"/>
  <c r="I870" i="9"/>
  <c r="I497" i="9"/>
  <c r="I317" i="9"/>
  <c r="I653" i="9"/>
  <c r="I217" i="9"/>
  <c r="I750" i="9"/>
  <c r="I272" i="9"/>
  <c r="I860" i="9"/>
  <c r="I102" i="9"/>
  <c r="I833" i="9"/>
  <c r="I743" i="9"/>
  <c r="I864" i="9"/>
  <c r="I853" i="9"/>
  <c r="I240" i="9"/>
  <c r="I209" i="9"/>
  <c r="I878" i="9"/>
  <c r="I932" i="9"/>
  <c r="I857" i="9"/>
  <c r="I484" i="9"/>
  <c r="I195" i="9"/>
  <c r="I124" i="9"/>
  <c r="I672" i="9"/>
  <c r="I543" i="9"/>
  <c r="I450" i="9"/>
  <c r="I793" i="9"/>
  <c r="I412" i="9"/>
  <c r="I772" i="9"/>
  <c r="I446" i="9"/>
  <c r="I609" i="9"/>
  <c r="I926" i="9"/>
  <c r="I868" i="9"/>
  <c r="I331" i="9"/>
  <c r="I893" i="9"/>
  <c r="I676" i="9"/>
  <c r="I257" i="9"/>
  <c r="I194" i="9"/>
  <c r="I973" i="9"/>
  <c r="I708" i="9"/>
  <c r="I556" i="9"/>
  <c r="I804" i="9"/>
  <c r="I603" i="9"/>
  <c r="I723" i="9"/>
  <c r="I975" i="9"/>
  <c r="I784" i="9"/>
  <c r="I817" i="9"/>
  <c r="I705" i="9"/>
  <c r="I139" i="9"/>
  <c r="I889" i="9"/>
  <c r="I429" i="9"/>
  <c r="I951" i="9"/>
  <c r="I494" i="9"/>
  <c r="I929" i="9"/>
  <c r="I196" i="9"/>
  <c r="I435" i="9"/>
  <c r="I519" i="9"/>
  <c r="I808" i="9"/>
  <c r="I686" i="9"/>
  <c r="I151" i="9"/>
  <c r="I393" i="9"/>
  <c r="I182" i="9"/>
  <c r="I883" i="9"/>
  <c r="I635" i="9"/>
  <c r="I827" i="9"/>
  <c r="I923" i="9"/>
  <c r="I711" i="9"/>
  <c r="I168" i="9"/>
  <c r="I592" i="9"/>
  <c r="I925" i="9"/>
  <c r="I611" i="9"/>
  <c r="I122" i="9"/>
  <c r="I356" i="9"/>
  <c r="I658" i="9"/>
  <c r="I9" i="9"/>
  <c r="I584" i="9"/>
  <c r="I146" i="9"/>
  <c r="I512" i="9"/>
  <c r="I382" i="9"/>
  <c r="I247" i="9"/>
  <c r="I433" i="9"/>
  <c r="I342" i="9"/>
  <c r="I165" i="9"/>
  <c r="I355" i="9"/>
  <c r="I781" i="9"/>
  <c r="I55" i="9"/>
  <c r="I156" i="9"/>
  <c r="I727" i="9"/>
  <c r="I974" i="9"/>
  <c r="I380" i="9"/>
  <c r="I120" i="9"/>
  <c r="I386" i="9"/>
  <c r="I420" i="9"/>
  <c r="I986" i="9"/>
  <c r="I251" i="9"/>
  <c r="I353" i="9"/>
  <c r="I415" i="9"/>
  <c r="I642" i="9"/>
  <c r="I392" i="9"/>
  <c r="I587" i="9"/>
  <c r="I41" i="9"/>
  <c r="I785" i="9"/>
  <c r="I388" i="9"/>
  <c r="I14" i="9"/>
  <c r="I532" i="9"/>
  <c r="I930" i="9"/>
  <c r="I698" i="9"/>
  <c r="I487" i="9"/>
  <c r="I42" i="9"/>
  <c r="I851" i="9"/>
  <c r="I958" i="9"/>
  <c r="I329" i="9"/>
  <c r="I19" i="9"/>
  <c r="I261" i="9"/>
  <c r="I849" i="9"/>
  <c r="I561" i="9"/>
  <c r="I790" i="9"/>
  <c r="I451" i="9"/>
  <c r="I469" i="9"/>
  <c r="I960" i="9"/>
  <c r="I127" i="9"/>
  <c r="I639" i="9"/>
  <c r="I713" i="9"/>
  <c r="I499" i="9"/>
  <c r="I606" i="9"/>
  <c r="I554" i="9"/>
  <c r="I572" i="9"/>
  <c r="I514" i="9"/>
  <c r="I517" i="9"/>
  <c r="I174" i="9"/>
  <c r="I213" i="9"/>
  <c r="I350" i="9"/>
  <c r="I826" i="9"/>
  <c r="I56" i="9"/>
  <c r="I372" i="9"/>
  <c r="I109" i="9"/>
  <c r="I385" i="9"/>
  <c r="I323" i="9"/>
  <c r="I955" i="9"/>
  <c r="I283" i="9"/>
  <c r="I944" i="9"/>
  <c r="I710" i="9"/>
  <c r="I654" i="9"/>
  <c r="I370" i="9"/>
  <c r="I313" i="9"/>
  <c r="I999" i="9"/>
  <c r="I798" i="9"/>
  <c r="I655" i="9"/>
  <c r="I530" i="9"/>
  <c r="I49" i="9"/>
  <c r="I636" i="9"/>
  <c r="I27" i="9"/>
  <c r="I810" i="9"/>
  <c r="I834" i="9"/>
  <c r="I936" i="9"/>
  <c r="I607" i="9"/>
  <c r="I506" i="9"/>
  <c r="I557" i="9"/>
  <c r="I511" i="9"/>
  <c r="I666" i="9"/>
  <c r="I227" i="9"/>
  <c r="I641" i="9"/>
  <c r="I108" i="9"/>
  <c r="I364" i="9"/>
  <c r="I574" i="9"/>
  <c r="I229" i="9"/>
  <c r="I496" i="9"/>
  <c r="I250" i="9"/>
  <c r="I566" i="9"/>
  <c r="I338" i="9"/>
  <c r="I299" i="9"/>
  <c r="I125" i="9"/>
  <c r="I269" i="9"/>
  <c r="I162" i="9"/>
  <c r="I640" i="9"/>
  <c r="I243" i="9"/>
  <c r="I661" i="9"/>
  <c r="I238" i="9"/>
  <c r="I440" i="9"/>
  <c r="I660" i="9"/>
  <c r="I912" i="9"/>
  <c r="I712" i="9"/>
  <c r="I268" i="9"/>
  <c r="I720" i="9"/>
  <c r="I730" i="9"/>
  <c r="I492" i="9"/>
  <c r="I504" i="9"/>
  <c r="I509" i="9"/>
  <c r="I586" i="9"/>
  <c r="I872" i="9"/>
  <c r="I594" i="9"/>
  <c r="I459" i="9"/>
  <c r="I310" i="9"/>
  <c r="I876" i="9"/>
  <c r="I927" i="9"/>
  <c r="I614" i="9"/>
  <c r="I794" i="9"/>
  <c r="I214" i="9"/>
  <c r="I427" i="9"/>
  <c r="I696" i="9"/>
  <c r="I328" i="9"/>
  <c r="I231" i="9"/>
  <c r="I112" i="9"/>
  <c r="I252" i="9"/>
  <c r="I522" i="9"/>
  <c r="I738" i="9"/>
  <c r="I722" i="9"/>
  <c r="I204" i="9"/>
  <c r="I602" i="9"/>
  <c r="I335" i="9"/>
  <c r="I212" i="9"/>
  <c r="I155" i="9"/>
  <c r="I126" i="9"/>
  <c r="I177" i="9"/>
  <c r="I408" i="9"/>
  <c r="I819" i="9"/>
  <c r="I948" i="9"/>
  <c r="I759" i="9"/>
  <c r="I315" i="9"/>
  <c r="I903" i="9"/>
  <c r="I278" i="9"/>
  <c r="I917" i="9"/>
  <c r="I434" i="9"/>
  <c r="I192" i="9"/>
  <c r="I691" i="9"/>
  <c r="I270" i="9"/>
  <c r="I373" i="9"/>
  <c r="I390" i="9"/>
  <c r="I546" i="9"/>
  <c r="I136" i="9"/>
  <c r="I939" i="9"/>
  <c r="I432" i="9"/>
  <c r="I589" i="9"/>
  <c r="I565" i="9"/>
  <c r="I553" i="9"/>
  <c r="I384" i="9"/>
  <c r="I202" i="9"/>
  <c r="I189" i="9"/>
  <c r="I16" i="9"/>
  <c r="I206" i="9"/>
  <c r="I346" i="9"/>
  <c r="I503" i="9"/>
  <c r="I150" i="9"/>
  <c r="I659" i="9"/>
  <c r="I795" i="9"/>
  <c r="I37" i="9"/>
  <c r="I599" i="9"/>
  <c r="I73" i="9"/>
  <c r="I296" i="9"/>
  <c r="I626" i="9"/>
  <c r="I910" i="9"/>
  <c r="I312" i="9"/>
  <c r="I185" i="9"/>
  <c r="I950" i="9"/>
  <c r="I60" i="9"/>
  <c r="I871" i="9"/>
  <c r="I107" i="9"/>
  <c r="I468" i="9"/>
  <c r="I279" i="9"/>
  <c r="I773" i="9"/>
  <c r="I223" i="9"/>
  <c r="I437" i="9"/>
  <c r="I413" i="9"/>
  <c r="I601" i="9"/>
  <c r="I669" i="9"/>
  <c r="I630" i="9"/>
  <c r="I968" i="9"/>
  <c r="I300" i="9"/>
  <c r="I622" i="9"/>
  <c r="I787" i="9"/>
  <c r="I766" i="9"/>
  <c r="I656" i="9"/>
  <c r="I625" i="9"/>
  <c r="I841" i="9"/>
  <c r="I489" i="9"/>
  <c r="I387" i="9"/>
  <c r="I233" i="9"/>
  <c r="I318" i="9"/>
  <c r="I416" i="9"/>
  <c r="I290" i="9"/>
  <c r="I891" i="9"/>
  <c r="I760" i="9"/>
  <c r="I456" i="9"/>
  <c r="I306" i="9"/>
  <c r="I779" i="9"/>
  <c r="I285" i="9"/>
  <c r="I731" i="9"/>
  <c r="I540" i="9"/>
  <c r="I629" i="9"/>
  <c r="I282" i="9"/>
  <c r="I881" i="9"/>
  <c r="I94" i="9"/>
  <c r="I775" i="9"/>
  <c r="I879" i="9"/>
  <c r="I702" i="9"/>
  <c r="I389" i="9"/>
  <c r="I452" i="9"/>
  <c r="I59" i="9"/>
  <c r="I7" i="9"/>
  <c r="I621" i="9"/>
  <c r="I628" i="9"/>
  <c r="I778" i="9"/>
  <c r="I662" i="9"/>
  <c r="I201" i="9"/>
  <c r="I265" i="9"/>
  <c r="I371" i="9"/>
  <c r="I160" i="9"/>
  <c r="I43" i="9"/>
  <c r="I913" i="9"/>
  <c r="I118" i="9"/>
  <c r="I76" i="9"/>
  <c r="I538" i="9"/>
  <c r="I533" i="9"/>
  <c r="I280" i="9"/>
  <c r="I308" i="9"/>
  <c r="I144" i="9"/>
  <c r="I984" i="9"/>
  <c r="I821" i="9"/>
  <c r="I96" i="9"/>
  <c r="I576" i="9"/>
  <c r="I366" i="9"/>
  <c r="I816" i="9"/>
  <c r="I442" i="9"/>
  <c r="I726" i="9"/>
  <c r="I167" i="9"/>
  <c r="I164" i="9"/>
  <c r="I688" i="9"/>
  <c r="I245" i="9"/>
  <c r="I262" i="9"/>
  <c r="I836" i="9"/>
  <c r="I755" i="9"/>
  <c r="I858" i="9"/>
  <c r="I716" i="9"/>
  <c r="I52" i="9"/>
  <c r="I571" i="9"/>
  <c r="I169" i="9"/>
  <c r="I619" i="9"/>
  <c r="I491" i="9"/>
  <c r="I674" i="9"/>
  <c r="I715" i="9"/>
  <c r="I954" i="9"/>
  <c r="I339" i="9"/>
  <c r="I560" i="9"/>
  <c r="I824" i="9"/>
  <c r="I748" i="9"/>
  <c r="I141" i="9"/>
  <c r="I479" i="9"/>
  <c r="I523" i="9"/>
  <c r="I472" i="9"/>
  <c r="I737" i="9"/>
  <c r="I591" i="9"/>
  <c r="I410" i="9"/>
  <c r="I62" i="9"/>
  <c r="I947" i="9"/>
  <c r="I65" i="9"/>
  <c r="I684" i="9"/>
  <c r="I964" i="9"/>
  <c r="I488" i="9"/>
  <c r="I254" i="9"/>
  <c r="I99" i="9"/>
  <c r="I457" i="9"/>
  <c r="I203" i="9"/>
  <c r="I593" i="9"/>
  <c r="I771" i="9"/>
  <c r="I874" i="9"/>
  <c r="I417" i="9"/>
  <c r="I570" i="9"/>
  <c r="I145" i="9"/>
  <c r="I678" i="9"/>
  <c r="I369" i="9"/>
  <c r="I83" i="9"/>
  <c r="I613" i="9"/>
  <c r="I57" i="9"/>
  <c r="I397" i="9"/>
  <c r="I376" i="9"/>
  <c r="I978" i="9"/>
  <c r="I525" i="9"/>
  <c r="I624" i="9"/>
  <c r="I430" i="9"/>
  <c r="I498" i="9"/>
  <c r="I699" i="9"/>
  <c r="I825" i="9"/>
  <c r="I756" i="9"/>
  <c r="I835" i="9"/>
  <c r="I110" i="9"/>
  <c r="I419" i="9"/>
  <c r="I34" i="9"/>
  <c r="I75" i="9"/>
  <c r="I867" i="9"/>
  <c r="I455" i="9"/>
  <c r="I90" i="9"/>
  <c r="I69" i="9"/>
  <c r="I358" i="9"/>
  <c r="I29" i="9"/>
  <c r="I782" i="9"/>
  <c r="I72" i="9"/>
  <c r="I807" i="9"/>
  <c r="I466" i="9"/>
  <c r="I343" i="9"/>
  <c r="I608" i="9"/>
  <c r="I187" i="9"/>
  <c r="I650" i="9"/>
  <c r="I703" i="9"/>
  <c r="I852" i="9"/>
  <c r="I82" i="9"/>
  <c r="I294" i="9"/>
  <c r="I74" i="9"/>
  <c r="I176" i="9"/>
  <c r="I423" i="9"/>
  <c r="I873" i="9"/>
  <c r="I311" i="9"/>
  <c r="I993" i="9"/>
  <c r="I631" i="9"/>
  <c r="I911" i="9"/>
  <c r="I844" i="9"/>
  <c r="I224" i="9"/>
  <c r="I301" i="9"/>
  <c r="I123" i="9"/>
  <c r="I225" i="9"/>
  <c r="I741" i="9"/>
  <c r="I426" i="9"/>
  <c r="I583" i="9"/>
  <c r="I544" i="9"/>
  <c r="I188" i="9"/>
  <c r="I581" i="9"/>
  <c r="I93" i="9"/>
  <c r="I443" i="9"/>
  <c r="I1001" i="9"/>
  <c r="I693" i="9"/>
  <c r="I682" i="9"/>
  <c r="I365" i="9"/>
  <c r="I981" i="9"/>
  <c r="I403" i="9"/>
  <c r="I555" i="9"/>
  <c r="I180" i="9"/>
  <c r="I931" i="9"/>
  <c r="I677" i="9"/>
  <c r="I541" i="9"/>
  <c r="I500" i="9"/>
  <c r="I205" i="9"/>
  <c r="I507" i="9"/>
  <c r="I573" i="9"/>
  <c r="I71" i="9"/>
  <c r="I644" i="9"/>
  <c r="I859" i="9"/>
  <c r="I612" i="9"/>
  <c r="I218" i="9"/>
  <c r="I921" i="9"/>
  <c r="I796" i="9"/>
  <c r="I13" i="9"/>
  <c r="I33" i="9"/>
  <c r="I729" i="9"/>
  <c r="I1003" i="9"/>
  <c r="I952" i="9"/>
  <c r="I316" i="9"/>
  <c r="I569" i="9"/>
  <c r="I287" i="9"/>
  <c r="I63" i="9"/>
  <c r="I478" i="9"/>
  <c r="I604" i="9"/>
  <c r="I402" i="9"/>
  <c r="I578" i="9"/>
  <c r="I856" i="9"/>
  <c r="I277" i="9"/>
  <c r="I471" i="9"/>
  <c r="I258" i="9"/>
  <c r="I348" i="9"/>
  <c r="I236" i="9"/>
  <c r="I138" i="9"/>
  <c r="I846" i="9"/>
  <c r="I333" i="9"/>
  <c r="I694" i="9"/>
  <c r="I508" i="9"/>
  <c r="I673" i="9"/>
  <c r="I745" i="9"/>
  <c r="I129" i="9"/>
  <c r="I66" i="9"/>
  <c r="I585" i="9"/>
  <c r="I222" i="9"/>
  <c r="I159" i="9"/>
  <c r="I651" i="9"/>
  <c r="I582" i="9"/>
  <c r="I919" i="9"/>
  <c r="I352" i="9"/>
  <c r="I998" i="9"/>
  <c r="I908" i="9"/>
  <c r="I721" i="9"/>
  <c r="I774" i="9"/>
  <c r="I439" i="9"/>
  <c r="I567" i="9"/>
  <c r="I985" i="9"/>
  <c r="I414" i="9"/>
  <c r="I997" i="9"/>
  <c r="I803" i="9"/>
  <c r="I345" i="9"/>
  <c r="I657" i="9"/>
  <c r="I363" i="9"/>
  <c r="I274" i="9"/>
  <c r="I888" i="9"/>
  <c r="I887" i="9"/>
  <c r="I843" i="9"/>
  <c r="I400" i="9"/>
  <c r="I648" i="9"/>
  <c r="I597" i="9"/>
  <c r="I140" i="9"/>
  <c r="I692" i="9"/>
  <c r="I563" i="9"/>
  <c r="I832" i="9"/>
  <c r="I351" i="9"/>
  <c r="I396" i="9"/>
  <c r="I276" i="9"/>
  <c r="I104" i="9"/>
  <c r="I758" i="9"/>
  <c r="I341" i="9"/>
  <c r="I208" i="9"/>
  <c r="I490" i="9"/>
  <c r="I103" i="9"/>
  <c r="I747" i="9"/>
  <c r="I320" i="9"/>
  <c r="I438" i="9"/>
  <c r="I515" i="9"/>
  <c r="I610" i="9"/>
  <c r="I799" i="9"/>
  <c r="I473" i="9"/>
  <c r="I670" i="9"/>
  <c r="I67" i="9"/>
  <c r="I121" i="9"/>
  <c r="I330" i="9"/>
  <c r="I114" i="9"/>
  <c r="I292" i="9"/>
  <c r="I476" i="9"/>
  <c r="I649" i="9"/>
  <c r="I822" i="9"/>
  <c r="I79" i="9"/>
  <c r="I40" i="9"/>
  <c r="I935" i="9"/>
  <c r="I454" i="9"/>
  <c r="I671" i="9"/>
  <c r="I163" i="9"/>
  <c r="I916" i="9"/>
  <c r="I680" i="9"/>
  <c r="I901" i="9"/>
  <c r="I786" i="9"/>
  <c r="I186" i="9"/>
  <c r="I801" i="9"/>
  <c r="I550" i="9"/>
  <c r="I681" i="9"/>
  <c r="I190" i="9"/>
  <c r="I354" i="9"/>
  <c r="I924" i="9"/>
  <c r="I892" i="9"/>
  <c r="I486" i="9"/>
  <c r="I529" i="9"/>
  <c r="I526" i="9"/>
  <c r="I409" i="9"/>
  <c r="I934" i="9"/>
  <c r="I820" i="9"/>
  <c r="I111" i="9"/>
  <c r="I92" i="9"/>
  <c r="I987" i="9"/>
  <c r="I322" i="9"/>
  <c r="I564" i="9"/>
  <c r="I605" i="9"/>
  <c r="I260" i="9"/>
  <c r="I374" i="9"/>
  <c r="I394" i="9"/>
  <c r="I344" i="9"/>
  <c r="I314" i="9"/>
  <c r="I717" i="9"/>
  <c r="I28" i="9"/>
  <c r="I829" i="9"/>
  <c r="I324" i="9"/>
  <c r="I520" i="9"/>
  <c r="I48" i="9"/>
  <c r="I502" i="9"/>
  <c r="I590" i="9"/>
  <c r="I142" i="9"/>
  <c r="I418" i="9"/>
  <c r="I25" i="9"/>
  <c r="I695" i="9"/>
  <c r="I521" i="9"/>
  <c r="I558" i="9"/>
  <c r="I620" i="9"/>
  <c r="I922" i="9"/>
  <c r="I157" i="9"/>
  <c r="I638" i="9"/>
  <c r="I70" i="9"/>
  <c r="I50" i="9"/>
  <c r="I647" i="9"/>
  <c r="I752" i="9"/>
  <c r="I966" i="9"/>
  <c r="I173" i="9"/>
  <c r="I154" i="9"/>
  <c r="I143" i="9"/>
  <c r="I362" i="9"/>
  <c r="I524" i="9"/>
  <c r="I89" i="9"/>
  <c r="I357" i="9"/>
  <c r="I327" i="9"/>
  <c r="I839" i="9"/>
  <c r="I746" i="9"/>
  <c r="I765" i="9"/>
  <c r="I395" i="9"/>
  <c r="I303" i="9"/>
  <c r="I536" i="9"/>
  <c r="I809" i="9"/>
  <c r="I866" i="9"/>
  <c r="I349" i="9"/>
  <c r="I117" i="9"/>
  <c r="I134" i="9"/>
  <c r="I545" i="9"/>
  <c r="I32" i="9"/>
  <c r="I812" i="9"/>
  <c r="I762" i="9"/>
  <c r="I551" i="9"/>
  <c r="I242" i="9"/>
  <c r="I441" i="9"/>
  <c r="I719" i="9"/>
  <c r="I411" i="9"/>
  <c r="I480" i="9"/>
  <c r="I897" i="9"/>
  <c r="I68" i="9"/>
  <c r="I379" i="9"/>
  <c r="I505" i="9"/>
  <c r="I470" i="9"/>
  <c r="I474" i="9"/>
  <c r="I840" i="9"/>
  <c r="I360" i="9"/>
  <c r="I995" i="9"/>
  <c r="I211" i="9"/>
  <c r="I549" i="9"/>
  <c r="I838" i="9"/>
  <c r="I940" i="9"/>
  <c r="I577" i="9"/>
  <c r="I792" i="9"/>
  <c r="I664" i="9"/>
  <c r="I928" i="9"/>
  <c r="I309" i="9"/>
  <c r="I137" i="9"/>
  <c r="I431" i="9"/>
  <c r="I865" i="9"/>
  <c r="I259" i="9"/>
  <c r="I30" i="9"/>
  <c r="I875" i="9"/>
  <c r="I575" i="9"/>
  <c r="I904" i="9"/>
  <c r="I595" i="9"/>
  <c r="I665" i="9"/>
  <c r="I81" i="9"/>
  <c r="I749" i="9"/>
  <c r="I53" i="9"/>
  <c r="H11" i="9" l="1"/>
  <c r="H10" i="9"/>
  <c r="H3" i="9"/>
  <c r="L1" i="9" s="1"/>
  <c r="H7" i="9"/>
  <c r="O445" i="27"/>
  <c r="K445" i="27"/>
  <c r="J446" i="27"/>
  <c r="P445" i="27"/>
  <c r="Q445" i="27"/>
  <c r="V445" i="27" l="1"/>
  <c r="U445" i="27"/>
  <c r="T445" i="27"/>
  <c r="S445" i="27"/>
  <c r="X445" i="27"/>
  <c r="W445" i="27"/>
  <c r="O446" i="27"/>
  <c r="K446" i="27"/>
  <c r="J447" i="27"/>
  <c r="K447" i="27" s="1"/>
  <c r="Q446" i="27"/>
  <c r="P446" i="27"/>
  <c r="T446" i="27" l="1"/>
  <c r="X446" i="27"/>
  <c r="W446" i="27"/>
  <c r="V446" i="27"/>
  <c r="U446" i="27"/>
  <c r="S446" i="27"/>
  <c r="V447" i="27"/>
  <c r="S447" i="27"/>
  <c r="X447" i="27"/>
  <c r="W447" i="27"/>
  <c r="U447" i="27"/>
  <c r="T447" i="27"/>
  <c r="J448" i="27"/>
  <c r="P447" i="27"/>
  <c r="Q447" i="27"/>
  <c r="O447" i="27"/>
  <c r="O448" i="27" l="1"/>
  <c r="K448" i="27"/>
  <c r="J449" i="27"/>
  <c r="K449" i="27" s="1"/>
  <c r="Q448" i="27"/>
  <c r="P448" i="27"/>
  <c r="X449" i="27" l="1"/>
  <c r="W449" i="27"/>
  <c r="V449" i="27"/>
  <c r="U449" i="27"/>
  <c r="T449" i="27"/>
  <c r="S449" i="27"/>
  <c r="X448" i="27"/>
  <c r="V448" i="27"/>
  <c r="U448" i="27"/>
  <c r="T448" i="27"/>
  <c r="S448" i="27"/>
  <c r="W448" i="27"/>
  <c r="J450" i="27"/>
  <c r="P449" i="27"/>
  <c r="Q449" i="27"/>
  <c r="O449" i="27"/>
  <c r="O450" i="27" l="1"/>
  <c r="K450" i="27"/>
  <c r="J451" i="27"/>
  <c r="P450" i="27"/>
  <c r="Q450" i="27"/>
  <c r="T450" i="27" l="1"/>
  <c r="S450" i="27"/>
  <c r="X450" i="27"/>
  <c r="W450" i="27"/>
  <c r="V450" i="27"/>
  <c r="U450" i="27"/>
  <c r="O451" i="27"/>
  <c r="K451" i="27"/>
  <c r="J452" i="27"/>
  <c r="Q451" i="27"/>
  <c r="P451" i="27"/>
  <c r="V451" i="27" l="1"/>
  <c r="W451" i="27"/>
  <c r="U451" i="27"/>
  <c r="T451" i="27"/>
  <c r="S451" i="27"/>
  <c r="X451" i="27"/>
  <c r="O452" i="27"/>
  <c r="K452" i="27"/>
  <c r="Q452" i="27"/>
  <c r="P452" i="27"/>
  <c r="J453" i="27"/>
  <c r="X452" i="27" l="1"/>
  <c r="W452" i="27"/>
  <c r="V452" i="27"/>
  <c r="U452" i="27"/>
  <c r="T452" i="27"/>
  <c r="S452" i="27"/>
  <c r="O453" i="27"/>
  <c r="K453" i="27"/>
  <c r="J454" i="27"/>
  <c r="Q453" i="27"/>
  <c r="P453" i="27"/>
  <c r="X453" i="27" l="1"/>
  <c r="W453" i="27"/>
  <c r="U453" i="27"/>
  <c r="T453" i="27"/>
  <c r="S453" i="27"/>
  <c r="V453" i="27"/>
  <c r="O454" i="27"/>
  <c r="K454" i="27"/>
  <c r="P454" i="27"/>
  <c r="Q454" i="27"/>
  <c r="J455" i="27"/>
  <c r="U454" i="27" l="1"/>
  <c r="T454" i="27"/>
  <c r="W454" i="27"/>
  <c r="X454" i="27"/>
  <c r="V454" i="27"/>
  <c r="S454" i="27"/>
  <c r="O455" i="27"/>
  <c r="K455" i="27"/>
  <c r="J456" i="27"/>
  <c r="P455" i="27"/>
  <c r="Q455" i="27"/>
  <c r="W455" i="27" l="1"/>
  <c r="V455" i="27"/>
  <c r="U455" i="27"/>
  <c r="T455" i="27"/>
  <c r="S455" i="27"/>
  <c r="X455" i="27"/>
  <c r="O456" i="27"/>
  <c r="K456" i="27"/>
  <c r="J457" i="27"/>
  <c r="K457" i="27" s="1"/>
  <c r="Q456" i="27"/>
  <c r="P456" i="27"/>
  <c r="X456" i="27" l="1"/>
  <c r="W456" i="27"/>
  <c r="V456" i="27"/>
  <c r="U456" i="27"/>
  <c r="S456" i="27"/>
  <c r="T456" i="27"/>
  <c r="S457" i="27"/>
  <c r="X457" i="27"/>
  <c r="W457" i="27"/>
  <c r="V457" i="27"/>
  <c r="U457" i="27"/>
  <c r="T457" i="27"/>
  <c r="P457" i="27"/>
  <c r="Q457" i="27"/>
  <c r="J458" i="27"/>
  <c r="O457" i="27"/>
  <c r="O458" i="27" l="1"/>
  <c r="K458" i="27"/>
  <c r="J459" i="27"/>
  <c r="P458" i="27"/>
  <c r="Q458" i="27"/>
  <c r="U458" i="27" l="1"/>
  <c r="T458" i="27"/>
  <c r="S458" i="27"/>
  <c r="X458" i="27"/>
  <c r="W458" i="27"/>
  <c r="V458" i="27"/>
  <c r="O459" i="27"/>
  <c r="K459" i="27"/>
  <c r="J460" i="27"/>
  <c r="Q459" i="27"/>
  <c r="P459" i="27"/>
  <c r="W459" i="27" l="1"/>
  <c r="V459" i="27"/>
  <c r="U459" i="27"/>
  <c r="T459" i="27"/>
  <c r="S459" i="27"/>
  <c r="X459" i="27"/>
  <c r="O460" i="27"/>
  <c r="K460" i="27"/>
  <c r="Q460" i="27"/>
  <c r="P460" i="27"/>
  <c r="J461" i="27"/>
  <c r="X460" i="27" l="1"/>
  <c r="W460" i="27"/>
  <c r="V460" i="27"/>
  <c r="U460" i="27"/>
  <c r="T460" i="27"/>
  <c r="S460" i="27"/>
  <c r="O461" i="27"/>
  <c r="K461" i="27"/>
  <c r="J462" i="27"/>
  <c r="Q461" i="27"/>
  <c r="P461" i="27"/>
  <c r="S461" i="27" l="1"/>
  <c r="X461" i="27"/>
  <c r="W461" i="27"/>
  <c r="V461" i="27"/>
  <c r="U461" i="27"/>
  <c r="T461" i="27"/>
  <c r="O462" i="27"/>
  <c r="K462" i="27"/>
  <c r="J463" i="27"/>
  <c r="Q462" i="27"/>
  <c r="P462" i="27"/>
  <c r="U462" i="27" l="1"/>
  <c r="T462" i="27"/>
  <c r="S462" i="27"/>
  <c r="X462" i="27"/>
  <c r="W462" i="27"/>
  <c r="V462" i="27"/>
  <c r="O463" i="27"/>
  <c r="K463" i="27"/>
  <c r="J464" i="27"/>
  <c r="P463" i="27"/>
  <c r="Q463" i="27"/>
  <c r="W463" i="27" l="1"/>
  <c r="V463" i="27"/>
  <c r="U463" i="27"/>
  <c r="T463" i="27"/>
  <c r="S463" i="27"/>
  <c r="X463" i="27"/>
  <c r="O464" i="27"/>
  <c r="K464" i="27"/>
  <c r="J465" i="27"/>
  <c r="P464" i="27"/>
  <c r="Q464" i="27"/>
  <c r="X464" i="27" l="1"/>
  <c r="W464" i="27"/>
  <c r="V464" i="27"/>
  <c r="U464" i="27"/>
  <c r="T464" i="27"/>
  <c r="S464" i="27"/>
  <c r="O465" i="27"/>
  <c r="K465" i="27"/>
  <c r="P465" i="27"/>
  <c r="Q465" i="27"/>
  <c r="J466" i="27"/>
  <c r="S465" i="27" l="1"/>
  <c r="X465" i="27"/>
  <c r="W465" i="27"/>
  <c r="V465" i="27"/>
  <c r="U465" i="27"/>
  <c r="T465" i="27"/>
  <c r="O466" i="27"/>
  <c r="K466" i="27"/>
  <c r="J467" i="27"/>
  <c r="Q466" i="27"/>
  <c r="P466" i="27"/>
  <c r="U466" i="27" l="1"/>
  <c r="T466" i="27"/>
  <c r="S466" i="27"/>
  <c r="X466" i="27"/>
  <c r="W466" i="27"/>
  <c r="V466" i="27"/>
  <c r="O467" i="27"/>
  <c r="K467" i="27"/>
  <c r="J468" i="27"/>
  <c r="P467" i="27"/>
  <c r="Q467" i="27"/>
  <c r="W467" i="27" l="1"/>
  <c r="V467" i="27"/>
  <c r="U467" i="27"/>
  <c r="T467" i="27"/>
  <c r="S467" i="27"/>
  <c r="X467" i="27"/>
  <c r="O468" i="27"/>
  <c r="K468" i="27"/>
  <c r="P468" i="27"/>
  <c r="Q468" i="27"/>
  <c r="J469" i="27"/>
  <c r="X468" i="27" l="1"/>
  <c r="W468" i="27"/>
  <c r="V468" i="27"/>
  <c r="U468" i="27"/>
  <c r="T468" i="27"/>
  <c r="S468" i="27"/>
  <c r="O469" i="27"/>
  <c r="K469" i="27"/>
  <c r="J470" i="27"/>
  <c r="K470" i="27" s="1"/>
  <c r="P469" i="27"/>
  <c r="Q469" i="27"/>
  <c r="S469" i="27" l="1"/>
  <c r="X469" i="27"/>
  <c r="W469" i="27"/>
  <c r="V469" i="27"/>
  <c r="U469" i="27"/>
  <c r="T469" i="27"/>
  <c r="U470" i="27"/>
  <c r="T470" i="27"/>
  <c r="S470" i="27"/>
  <c r="X470" i="27"/>
  <c r="W470" i="27"/>
  <c r="V470" i="27"/>
  <c r="J471" i="27"/>
  <c r="P470" i="27"/>
  <c r="Q470" i="27"/>
  <c r="O470" i="27"/>
  <c r="O471" i="27" l="1"/>
  <c r="K471" i="27"/>
  <c r="J472" i="27"/>
  <c r="Q471" i="27"/>
  <c r="P471" i="27"/>
  <c r="W471" i="27" l="1"/>
  <c r="V471" i="27"/>
  <c r="U471" i="27"/>
  <c r="T471" i="27"/>
  <c r="S471" i="27"/>
  <c r="X471" i="27"/>
  <c r="O472" i="27"/>
  <c r="K472" i="27"/>
  <c r="J473" i="27"/>
  <c r="Q472" i="27"/>
  <c r="P472" i="27"/>
  <c r="X472" i="27" l="1"/>
  <c r="W472" i="27"/>
  <c r="V472" i="27"/>
  <c r="U472" i="27"/>
  <c r="T472" i="27"/>
  <c r="S472" i="27"/>
  <c r="O473" i="27"/>
  <c r="K473" i="27"/>
  <c r="Q473" i="27"/>
  <c r="P473" i="27"/>
  <c r="J474" i="27"/>
  <c r="S473" i="27" l="1"/>
  <c r="X473" i="27"/>
  <c r="W473" i="27"/>
  <c r="V473" i="27"/>
  <c r="U473" i="27"/>
  <c r="T473" i="27"/>
  <c r="O474" i="27"/>
  <c r="K474" i="27"/>
  <c r="J475" i="27"/>
  <c r="P474" i="27"/>
  <c r="Q474" i="27"/>
  <c r="U474" i="27" l="1"/>
  <c r="T474" i="27"/>
  <c r="S474" i="27"/>
  <c r="X474" i="27"/>
  <c r="W474" i="27"/>
  <c r="V474" i="27"/>
  <c r="O475" i="27"/>
  <c r="K475" i="27"/>
  <c r="J476" i="27"/>
  <c r="P475" i="27"/>
  <c r="Q475" i="27"/>
  <c r="W475" i="27" l="1"/>
  <c r="V475" i="27"/>
  <c r="U475" i="27"/>
  <c r="T475" i="27"/>
  <c r="S475" i="27"/>
  <c r="X475" i="27"/>
  <c r="O476" i="27"/>
  <c r="K476" i="27"/>
  <c r="Q476" i="27"/>
  <c r="P476" i="27"/>
  <c r="J477" i="27"/>
  <c r="X476" i="27" l="1"/>
  <c r="W476" i="27"/>
  <c r="V476" i="27"/>
  <c r="U476" i="27"/>
  <c r="T476" i="27"/>
  <c r="S476" i="27"/>
  <c r="O477" i="27"/>
  <c r="K477" i="27"/>
  <c r="J478" i="27"/>
  <c r="K478" i="27" s="1"/>
  <c r="Q477" i="27"/>
  <c r="P477" i="27"/>
  <c r="S477" i="27" l="1"/>
  <c r="X477" i="27"/>
  <c r="W477" i="27"/>
  <c r="V477" i="27"/>
  <c r="U477" i="27"/>
  <c r="T477" i="27"/>
  <c r="U478" i="27"/>
  <c r="T478" i="27"/>
  <c r="S478" i="27"/>
  <c r="X478" i="27"/>
  <c r="W478" i="27"/>
  <c r="V478" i="27"/>
  <c r="J479" i="27"/>
  <c r="Q478" i="27"/>
  <c r="P478" i="27"/>
  <c r="O478" i="27"/>
  <c r="O479" i="27" l="1"/>
  <c r="K479" i="27"/>
  <c r="J480" i="27"/>
  <c r="P479" i="27"/>
  <c r="Q479" i="27"/>
  <c r="W479" i="27" l="1"/>
  <c r="V479" i="27"/>
  <c r="U479" i="27"/>
  <c r="T479" i="27"/>
  <c r="S479" i="27"/>
  <c r="X479" i="27"/>
  <c r="O480" i="27"/>
  <c r="K480" i="27"/>
  <c r="J481" i="27"/>
  <c r="P480" i="27"/>
  <c r="Q480" i="27"/>
  <c r="X480" i="27" l="1"/>
  <c r="W480" i="27"/>
  <c r="V480" i="27"/>
  <c r="U480" i="27"/>
  <c r="T480" i="27"/>
  <c r="S480" i="27"/>
  <c r="O481" i="27"/>
  <c r="K481" i="27"/>
  <c r="Q481" i="27"/>
  <c r="P481" i="27"/>
  <c r="J482" i="27"/>
  <c r="S481" i="27" l="1"/>
  <c r="X481" i="27"/>
  <c r="W481" i="27"/>
  <c r="V481" i="27"/>
  <c r="U481" i="27"/>
  <c r="T481" i="27"/>
  <c r="O482" i="27"/>
  <c r="K482" i="27"/>
  <c r="P482" i="27"/>
  <c r="Q482" i="27"/>
  <c r="J483" i="27"/>
  <c r="K483" i="27" s="1"/>
  <c r="U482" i="27" l="1"/>
  <c r="T482" i="27"/>
  <c r="S482" i="27"/>
  <c r="X482" i="27"/>
  <c r="W482" i="27"/>
  <c r="V482" i="27"/>
  <c r="W483" i="27"/>
  <c r="V483" i="27"/>
  <c r="U483" i="27"/>
  <c r="T483" i="27"/>
  <c r="S483" i="27"/>
  <c r="X483" i="27"/>
  <c r="J484" i="27"/>
  <c r="P483" i="27"/>
  <c r="Q483" i="27"/>
  <c r="O483" i="27"/>
  <c r="O484" i="27" l="1"/>
  <c r="K484" i="27"/>
  <c r="Q484" i="27"/>
  <c r="P484" i="27"/>
  <c r="J485" i="27"/>
  <c r="X484" i="27" l="1"/>
  <c r="W484" i="27"/>
  <c r="V484" i="27"/>
  <c r="U484" i="27"/>
  <c r="T484" i="27"/>
  <c r="S484" i="27"/>
  <c r="O485" i="27"/>
  <c r="K485" i="27"/>
  <c r="J486" i="27"/>
  <c r="Q485" i="27"/>
  <c r="P485" i="27"/>
  <c r="S485" i="27" l="1"/>
  <c r="X485" i="27"/>
  <c r="W485" i="27"/>
  <c r="V485" i="27"/>
  <c r="U485" i="27"/>
  <c r="T485" i="27"/>
  <c r="O486" i="27"/>
  <c r="K486" i="27"/>
  <c r="J487" i="27"/>
  <c r="Q486" i="27"/>
  <c r="P486" i="27"/>
  <c r="U486" i="27" l="1"/>
  <c r="T486" i="27"/>
  <c r="S486" i="27"/>
  <c r="X486" i="27"/>
  <c r="W486" i="27"/>
  <c r="V486" i="27"/>
  <c r="O487" i="27"/>
  <c r="K487" i="27"/>
  <c r="J488" i="27"/>
  <c r="Q487" i="27"/>
  <c r="P487" i="27"/>
  <c r="W487" i="27" l="1"/>
  <c r="V487" i="27"/>
  <c r="U487" i="27"/>
  <c r="T487" i="27"/>
  <c r="S487" i="27"/>
  <c r="X487" i="27"/>
  <c r="O488" i="27"/>
  <c r="K488" i="27"/>
  <c r="J489" i="27"/>
  <c r="Q488" i="27"/>
  <c r="P488" i="27"/>
  <c r="X488" i="27" l="1"/>
  <c r="W488" i="27"/>
  <c r="V488" i="27"/>
  <c r="U488" i="27"/>
  <c r="T488" i="27"/>
  <c r="S488" i="27"/>
  <c r="O489" i="27"/>
  <c r="K489" i="27"/>
  <c r="Q489" i="27"/>
  <c r="P489" i="27"/>
  <c r="J490" i="27"/>
  <c r="S489" i="27" l="1"/>
  <c r="X489" i="27"/>
  <c r="W489" i="27"/>
  <c r="V489" i="27"/>
  <c r="U489" i="27"/>
  <c r="T489" i="27"/>
  <c r="O490" i="27"/>
  <c r="K490" i="27"/>
  <c r="J491" i="27"/>
  <c r="P490" i="27"/>
  <c r="Q490" i="27"/>
  <c r="U490" i="27" l="1"/>
  <c r="T490" i="27"/>
  <c r="S490" i="27"/>
  <c r="X490" i="27"/>
  <c r="W490" i="27"/>
  <c r="V490" i="27"/>
  <c r="O491" i="27"/>
  <c r="K491" i="27"/>
  <c r="J492" i="27"/>
  <c r="P491" i="27"/>
  <c r="Q491" i="27"/>
  <c r="W491" i="27" l="1"/>
  <c r="V491" i="27"/>
  <c r="U491" i="27"/>
  <c r="T491" i="27"/>
  <c r="S491" i="27"/>
  <c r="X491" i="27"/>
  <c r="O492" i="27"/>
  <c r="K492" i="27"/>
  <c r="Q492" i="27"/>
  <c r="P492" i="27"/>
  <c r="J493" i="27"/>
  <c r="X492" i="27" l="1"/>
  <c r="W492" i="27"/>
  <c r="V492" i="27"/>
  <c r="U492" i="27"/>
  <c r="T492" i="27"/>
  <c r="S492" i="27"/>
  <c r="O493" i="27"/>
  <c r="K493" i="27"/>
  <c r="J494" i="27"/>
  <c r="P493" i="27"/>
  <c r="Q493" i="27"/>
  <c r="S493" i="27" l="1"/>
  <c r="X493" i="27"/>
  <c r="W493" i="27"/>
  <c r="V493" i="27"/>
  <c r="U493" i="27"/>
  <c r="T493" i="27"/>
  <c r="O494" i="27"/>
  <c r="K494" i="27"/>
  <c r="Q494" i="27"/>
  <c r="P494" i="27"/>
  <c r="J495" i="27"/>
  <c r="K495" i="27" s="1"/>
  <c r="U494" i="27" l="1"/>
  <c r="T494" i="27"/>
  <c r="S494" i="27"/>
  <c r="X494" i="27"/>
  <c r="W494" i="27"/>
  <c r="V494" i="27"/>
  <c r="W495" i="27"/>
  <c r="V495" i="27"/>
  <c r="U495" i="27"/>
  <c r="T495" i="27"/>
  <c r="S495" i="27"/>
  <c r="X495" i="27"/>
  <c r="Q495" i="27"/>
  <c r="P495" i="27"/>
  <c r="O495" i="27"/>
  <c r="J496" i="27"/>
  <c r="K496" i="27" s="1"/>
  <c r="X496" i="27" l="1"/>
  <c r="W496" i="27"/>
  <c r="V496" i="27"/>
  <c r="U496" i="27"/>
  <c r="T496" i="27"/>
  <c r="S496" i="27"/>
  <c r="Q496" i="27"/>
  <c r="P496" i="27"/>
  <c r="O496" i="27"/>
  <c r="J497" i="27"/>
  <c r="O497" i="27" l="1"/>
  <c r="K497" i="27"/>
  <c r="J498" i="27"/>
  <c r="P497" i="27"/>
  <c r="Q497" i="27"/>
  <c r="S497" i="27" l="1"/>
  <c r="X497" i="27"/>
  <c r="W497" i="27"/>
  <c r="V497" i="27"/>
  <c r="U497" i="27"/>
  <c r="T497" i="27"/>
  <c r="O498" i="27"/>
  <c r="K498" i="27"/>
  <c r="J499" i="27"/>
  <c r="Q498" i="27"/>
  <c r="P498" i="27"/>
  <c r="U498" i="27" l="1"/>
  <c r="T498" i="27"/>
  <c r="S498" i="27"/>
  <c r="X498" i="27"/>
  <c r="W498" i="27"/>
  <c r="V498" i="27"/>
  <c r="O499" i="27"/>
  <c r="K499" i="27"/>
  <c r="J500" i="27"/>
  <c r="Q499" i="27"/>
  <c r="P499" i="27"/>
  <c r="W499" i="27" l="1"/>
  <c r="V499" i="27"/>
  <c r="U499" i="27"/>
  <c r="T499" i="27"/>
  <c r="S499" i="27"/>
  <c r="X499" i="27"/>
  <c r="O500" i="27"/>
  <c r="K500" i="27"/>
  <c r="J501" i="27"/>
  <c r="P500" i="27"/>
  <c r="Q500" i="27"/>
  <c r="X500" i="27" l="1"/>
  <c r="W500" i="27"/>
  <c r="V500" i="27"/>
  <c r="U500" i="27"/>
  <c r="T500" i="27"/>
  <c r="S500" i="27"/>
  <c r="O501" i="27"/>
  <c r="K501" i="27"/>
  <c r="J502" i="27"/>
  <c r="K502" i="27" s="1"/>
  <c r="P501" i="27"/>
  <c r="Q501" i="27"/>
  <c r="S501" i="27" l="1"/>
  <c r="X501" i="27"/>
  <c r="W501" i="27"/>
  <c r="V501" i="27"/>
  <c r="U501" i="27"/>
  <c r="T501" i="27"/>
  <c r="U502" i="27"/>
  <c r="T502" i="27"/>
  <c r="S502" i="27"/>
  <c r="X502" i="27"/>
  <c r="W502" i="27"/>
  <c r="V502" i="27"/>
  <c r="Q502" i="27"/>
  <c r="P502" i="27"/>
  <c r="O502" i="27"/>
  <c r="J503" i="27"/>
  <c r="K503" i="27" s="1"/>
  <c r="W503" i="27" l="1"/>
  <c r="V503" i="27"/>
  <c r="U503" i="27"/>
  <c r="T503" i="27"/>
  <c r="S503" i="27"/>
  <c r="X503" i="27"/>
  <c r="Q503" i="27"/>
  <c r="P503" i="27"/>
  <c r="O503" i="27"/>
  <c r="J504" i="27"/>
  <c r="K504" i="27" s="1"/>
  <c r="X504" i="27" l="1"/>
  <c r="W504" i="27"/>
  <c r="V504" i="27"/>
  <c r="U504" i="27"/>
  <c r="T504" i="27"/>
  <c r="S504" i="27"/>
  <c r="P504" i="27"/>
  <c r="Q504" i="27"/>
  <c r="O504" i="27"/>
  <c r="J505" i="27"/>
  <c r="K505" i="27" s="1"/>
  <c r="S505" i="27" l="1"/>
  <c r="X505" i="27"/>
  <c r="W505" i="27"/>
  <c r="V505" i="27"/>
  <c r="U505" i="27"/>
  <c r="T505" i="27"/>
  <c r="P505" i="27"/>
  <c r="Q505" i="27"/>
  <c r="O505" i="27"/>
  <c r="J506" i="27"/>
  <c r="K506" i="27" s="1"/>
  <c r="U506" i="27" l="1"/>
  <c r="T506" i="27"/>
  <c r="S506" i="27"/>
  <c r="X506" i="27"/>
  <c r="W506" i="27"/>
  <c r="V506" i="27"/>
  <c r="Q506" i="27"/>
  <c r="P506" i="27"/>
  <c r="O506" i="27"/>
  <c r="J507" i="27"/>
  <c r="O507" i="27" l="1"/>
  <c r="K507" i="27"/>
  <c r="J508" i="27"/>
  <c r="Q507" i="27"/>
  <c r="P507" i="27"/>
  <c r="W507" i="27" l="1"/>
  <c r="V507" i="27"/>
  <c r="U507" i="27"/>
  <c r="T507" i="27"/>
  <c r="S507" i="27"/>
  <c r="X507" i="27"/>
  <c r="O508" i="27"/>
  <c r="K508" i="27"/>
  <c r="J509" i="27"/>
  <c r="Q508" i="27"/>
  <c r="P508" i="27"/>
  <c r="X508" i="27" l="1"/>
  <c r="W508" i="27"/>
  <c r="V508" i="27"/>
  <c r="U508" i="27"/>
  <c r="T508" i="27"/>
  <c r="S508" i="27"/>
  <c r="O509" i="27"/>
  <c r="K509" i="27"/>
  <c r="J510" i="27"/>
  <c r="Q509" i="27"/>
  <c r="P509" i="27"/>
  <c r="S509" i="27" l="1"/>
  <c r="X509" i="27"/>
  <c r="W509" i="27"/>
  <c r="V509" i="27"/>
  <c r="U509" i="27"/>
  <c r="T509" i="27"/>
  <c r="O510" i="27"/>
  <c r="K510" i="27"/>
  <c r="J511" i="27"/>
  <c r="P510" i="27"/>
  <c r="Q510" i="27"/>
  <c r="U510" i="27" l="1"/>
  <c r="T510" i="27"/>
  <c r="S510" i="27"/>
  <c r="X510" i="27"/>
  <c r="W510" i="27"/>
  <c r="V510" i="27"/>
  <c r="O511" i="27"/>
  <c r="K511" i="27"/>
  <c r="J512" i="27"/>
  <c r="Q511" i="27"/>
  <c r="P511" i="27"/>
  <c r="W511" i="27" l="1"/>
  <c r="V511" i="27"/>
  <c r="U511" i="27"/>
  <c r="T511" i="27"/>
  <c r="S511" i="27"/>
  <c r="X511" i="27"/>
  <c r="O512" i="27"/>
  <c r="K512" i="27"/>
  <c r="J513" i="27"/>
  <c r="P512" i="27"/>
  <c r="Q512" i="27"/>
  <c r="X512" i="27" l="1"/>
  <c r="W512" i="27"/>
  <c r="V512" i="27"/>
  <c r="U512" i="27"/>
  <c r="T512" i="27"/>
  <c r="S512" i="27"/>
  <c r="O513" i="27"/>
  <c r="K513" i="27"/>
  <c r="J514" i="27"/>
  <c r="P513" i="27"/>
  <c r="Q513" i="27"/>
  <c r="S513" i="27" l="1"/>
  <c r="X513" i="27"/>
  <c r="W513" i="27"/>
  <c r="V513" i="27"/>
  <c r="U513" i="27"/>
  <c r="T513" i="27"/>
  <c r="O514" i="27"/>
  <c r="K514" i="27"/>
  <c r="P514" i="27"/>
  <c r="Q514" i="27"/>
  <c r="J515" i="27"/>
  <c r="U514" i="27" l="1"/>
  <c r="T514" i="27"/>
  <c r="S514" i="27"/>
  <c r="X514" i="27"/>
  <c r="W514" i="27"/>
  <c r="V514" i="27"/>
  <c r="O515" i="27"/>
  <c r="K515" i="27"/>
  <c r="P515" i="27"/>
  <c r="Q515" i="27"/>
  <c r="J516" i="27"/>
  <c r="W515" i="27" l="1"/>
  <c r="V515" i="27"/>
  <c r="U515" i="27"/>
  <c r="T515" i="27"/>
  <c r="S515" i="27"/>
  <c r="X515" i="27"/>
  <c r="O516" i="27"/>
  <c r="K516" i="27"/>
  <c r="J517" i="27"/>
  <c r="P516" i="27"/>
  <c r="Q516" i="27"/>
  <c r="X516" i="27" l="1"/>
  <c r="W516" i="27"/>
  <c r="V516" i="27"/>
  <c r="U516" i="27"/>
  <c r="T516" i="27"/>
  <c r="S516" i="27"/>
  <c r="O517" i="27"/>
  <c r="K517" i="27"/>
  <c r="J518" i="27"/>
  <c r="Q517" i="27"/>
  <c r="P517" i="27"/>
  <c r="S517" i="27" l="1"/>
  <c r="X517" i="27"/>
  <c r="W517" i="27"/>
  <c r="V517" i="27"/>
  <c r="U517" i="27"/>
  <c r="T517" i="27"/>
  <c r="O518" i="27"/>
  <c r="K518" i="27"/>
  <c r="J519" i="27"/>
  <c r="P518" i="27"/>
  <c r="Q518" i="27"/>
  <c r="U518" i="27" l="1"/>
  <c r="T518" i="27"/>
  <c r="S518" i="27"/>
  <c r="X518" i="27"/>
  <c r="W518" i="27"/>
  <c r="V518" i="27"/>
  <c r="O519" i="27"/>
  <c r="K519" i="27"/>
  <c r="P519" i="27"/>
  <c r="Q519" i="27"/>
  <c r="J520" i="27"/>
  <c r="K520" i="27" s="1"/>
  <c r="W519" i="27" l="1"/>
  <c r="V519" i="27"/>
  <c r="U519" i="27"/>
  <c r="T519" i="27"/>
  <c r="S519" i="27"/>
  <c r="X519" i="27"/>
  <c r="X520" i="27"/>
  <c r="W520" i="27"/>
  <c r="V520" i="27"/>
  <c r="U520" i="27"/>
  <c r="T520" i="27"/>
  <c r="S520" i="27"/>
  <c r="Q520" i="27"/>
  <c r="P520" i="27"/>
  <c r="O520" i="27"/>
  <c r="J521" i="27"/>
  <c r="O521" i="27" l="1"/>
  <c r="K521" i="27"/>
  <c r="J522" i="27"/>
  <c r="Q521" i="27"/>
  <c r="P521" i="27"/>
  <c r="S521" i="27" l="1"/>
  <c r="X521" i="27"/>
  <c r="W521" i="27"/>
  <c r="V521" i="27"/>
  <c r="U521" i="27"/>
  <c r="T521" i="27"/>
  <c r="O522" i="27"/>
  <c r="K522" i="27"/>
  <c r="J523" i="27"/>
  <c r="K523" i="27" s="1"/>
  <c r="Q522" i="27"/>
  <c r="P522" i="27"/>
  <c r="U522" i="27" l="1"/>
  <c r="T522" i="27"/>
  <c r="S522" i="27"/>
  <c r="X522" i="27"/>
  <c r="W522" i="27"/>
  <c r="V522" i="27"/>
  <c r="W523" i="27"/>
  <c r="V523" i="27"/>
  <c r="U523" i="27"/>
  <c r="T523" i="27"/>
  <c r="S523" i="27"/>
  <c r="X523" i="27"/>
  <c r="Q523" i="27"/>
  <c r="P523" i="27"/>
  <c r="J524" i="27"/>
  <c r="O523" i="27"/>
  <c r="O524" i="27" l="1"/>
  <c r="K524" i="27"/>
  <c r="Q524" i="27"/>
  <c r="P524" i="27"/>
  <c r="J525" i="27"/>
  <c r="X524" i="27" l="1"/>
  <c r="W524" i="27"/>
  <c r="V524" i="27"/>
  <c r="U524" i="27"/>
  <c r="T524" i="27"/>
  <c r="S524" i="27"/>
  <c r="O525" i="27"/>
  <c r="K525" i="27"/>
  <c r="J526" i="27"/>
  <c r="Q525" i="27"/>
  <c r="P525" i="27"/>
  <c r="S525" i="27" l="1"/>
  <c r="X525" i="27"/>
  <c r="W525" i="27"/>
  <c r="V525" i="27"/>
  <c r="U525" i="27"/>
  <c r="T525" i="27"/>
  <c r="O526" i="27"/>
  <c r="K526" i="27"/>
  <c r="J527" i="27"/>
  <c r="Q526" i="27"/>
  <c r="P526" i="27"/>
  <c r="S526" i="27" l="1"/>
  <c r="V526" i="27"/>
  <c r="U526" i="27"/>
  <c r="T526" i="27"/>
  <c r="X526" i="27"/>
  <c r="W526" i="27"/>
  <c r="O527" i="27"/>
  <c r="K527" i="27"/>
  <c r="J528" i="27"/>
  <c r="Q527" i="27"/>
  <c r="P527" i="27"/>
  <c r="U527" i="27" l="1"/>
  <c r="X527" i="27"/>
  <c r="W527" i="27"/>
  <c r="V527" i="27"/>
  <c r="T527" i="27"/>
  <c r="S527" i="27"/>
  <c r="O528" i="27"/>
  <c r="K528" i="27"/>
  <c r="J529" i="27"/>
  <c r="Q528" i="27"/>
  <c r="P528" i="27"/>
  <c r="W528" i="27" l="1"/>
  <c r="S528" i="27"/>
  <c r="X528" i="27"/>
  <c r="V528" i="27"/>
  <c r="U528" i="27"/>
  <c r="T528" i="27"/>
  <c r="O529" i="27"/>
  <c r="K529" i="27"/>
  <c r="J530" i="27"/>
  <c r="P529" i="27"/>
  <c r="Q529" i="27"/>
  <c r="V529" i="27" l="1"/>
  <c r="U529" i="27"/>
  <c r="T529" i="27"/>
  <c r="S529" i="27"/>
  <c r="X529" i="27"/>
  <c r="W529" i="27"/>
  <c r="O530" i="27"/>
  <c r="K530" i="27"/>
  <c r="J531" i="27"/>
  <c r="Q530" i="27"/>
  <c r="P530" i="27"/>
  <c r="S530" i="27" l="1"/>
  <c r="X530" i="27"/>
  <c r="W530" i="27"/>
  <c r="V530" i="27"/>
  <c r="U530" i="27"/>
  <c r="T530" i="27"/>
  <c r="O531" i="27"/>
  <c r="K531" i="27"/>
  <c r="P531" i="27"/>
  <c r="Q531" i="27"/>
  <c r="J532" i="27"/>
  <c r="U531" i="27" l="1"/>
  <c r="S531" i="27"/>
  <c r="X531" i="27"/>
  <c r="W531" i="27"/>
  <c r="V531" i="27"/>
  <c r="T531" i="27"/>
  <c r="O532" i="27"/>
  <c r="K532" i="27"/>
  <c r="J533" i="27"/>
  <c r="P532" i="27"/>
  <c r="Q532" i="27"/>
  <c r="W532" i="27" l="1"/>
  <c r="V532" i="27"/>
  <c r="U532" i="27"/>
  <c r="T532" i="27"/>
  <c r="S532" i="27"/>
  <c r="X532" i="27"/>
  <c r="O533" i="27"/>
  <c r="K533" i="27"/>
  <c r="J534" i="27"/>
  <c r="Q533" i="27"/>
  <c r="P533" i="27"/>
  <c r="X533" i="27" l="1"/>
  <c r="W533" i="27"/>
  <c r="V533" i="27"/>
  <c r="U533" i="27"/>
  <c r="T533" i="27"/>
  <c r="S533" i="27"/>
  <c r="O534" i="27"/>
  <c r="K534" i="27"/>
  <c r="J535" i="27"/>
  <c r="Q534" i="27"/>
  <c r="P534" i="27"/>
  <c r="S534" i="27" l="1"/>
  <c r="T534" i="27"/>
  <c r="X534" i="27"/>
  <c r="W534" i="27"/>
  <c r="V534" i="27"/>
  <c r="U534" i="27"/>
  <c r="O535" i="27"/>
  <c r="K535" i="27"/>
  <c r="Q535" i="27"/>
  <c r="P535" i="27"/>
  <c r="J536" i="27"/>
  <c r="U535" i="27" l="1"/>
  <c r="W535" i="27"/>
  <c r="V535" i="27"/>
  <c r="T535" i="27"/>
  <c r="S535" i="27"/>
  <c r="X535" i="27"/>
  <c r="O536" i="27"/>
  <c r="K536" i="27"/>
  <c r="P536" i="27"/>
  <c r="Q536" i="27"/>
  <c r="J537" i="27"/>
  <c r="K537" i="27" s="1"/>
  <c r="X536" i="27" l="1"/>
  <c r="W536" i="27"/>
  <c r="V536" i="27"/>
  <c r="U536" i="27"/>
  <c r="T536" i="27"/>
  <c r="S536" i="27"/>
  <c r="X537" i="27"/>
  <c r="W537" i="27"/>
  <c r="V537" i="27"/>
  <c r="U537" i="27"/>
  <c r="T537" i="27"/>
  <c r="S537" i="27"/>
  <c r="J538" i="27"/>
  <c r="P537" i="27"/>
  <c r="Q537" i="27"/>
  <c r="O537" i="27"/>
  <c r="O538" i="27" l="1"/>
  <c r="K538" i="27"/>
  <c r="J539" i="27"/>
  <c r="K539" i="27" s="1"/>
  <c r="P538" i="27"/>
  <c r="Q538" i="27"/>
  <c r="T538" i="27" l="1"/>
  <c r="S538" i="27"/>
  <c r="X538" i="27"/>
  <c r="U538" i="27"/>
  <c r="W538" i="27"/>
  <c r="V538" i="27"/>
  <c r="V539" i="27"/>
  <c r="U539" i="27"/>
  <c r="T539" i="27"/>
  <c r="S539" i="27"/>
  <c r="X539" i="27"/>
  <c r="W539" i="27"/>
  <c r="P539" i="27"/>
  <c r="Q539" i="27"/>
  <c r="J540" i="27"/>
  <c r="O539" i="27"/>
  <c r="O540" i="27" l="1"/>
  <c r="K540" i="27"/>
  <c r="J541" i="27"/>
  <c r="Q540" i="27"/>
  <c r="P540" i="27"/>
  <c r="X540" i="27" l="1"/>
  <c r="W540" i="27"/>
  <c r="V540" i="27"/>
  <c r="U540" i="27"/>
  <c r="T540" i="27"/>
  <c r="S540" i="27"/>
  <c r="O541" i="27"/>
  <c r="K541" i="27"/>
  <c r="J542" i="27"/>
  <c r="Q541" i="27"/>
  <c r="P541" i="27"/>
  <c r="X541" i="27" l="1"/>
  <c r="W541" i="27"/>
  <c r="V541" i="27"/>
  <c r="U541" i="27"/>
  <c r="T541" i="27"/>
  <c r="S541" i="27"/>
  <c r="O542" i="27"/>
  <c r="K542" i="27"/>
  <c r="Q542" i="27"/>
  <c r="P542" i="27"/>
  <c r="J543" i="27"/>
  <c r="T542" i="27" l="1"/>
  <c r="S542" i="27"/>
  <c r="X542" i="27"/>
  <c r="W542" i="27"/>
  <c r="V542" i="27"/>
  <c r="U542" i="27"/>
  <c r="O543" i="27"/>
  <c r="K543" i="27"/>
  <c r="J544" i="27"/>
  <c r="K544" i="27" s="1"/>
  <c r="Q543" i="27"/>
  <c r="P543" i="27"/>
  <c r="V543" i="27" l="1"/>
  <c r="U543" i="27"/>
  <c r="T543" i="27"/>
  <c r="S543" i="27"/>
  <c r="X543" i="27"/>
  <c r="W543" i="27"/>
  <c r="X544" i="27"/>
  <c r="W544" i="27"/>
  <c r="V544" i="27"/>
  <c r="U544" i="27"/>
  <c r="T544" i="27"/>
  <c r="S544" i="27"/>
  <c r="J545" i="27"/>
  <c r="Q544" i="27"/>
  <c r="P544" i="27"/>
  <c r="O544" i="27"/>
  <c r="O545" i="27" l="1"/>
  <c r="K545" i="27"/>
  <c r="J546" i="27"/>
  <c r="Q545" i="27"/>
  <c r="P545" i="27"/>
  <c r="X545" i="27" l="1"/>
  <c r="W545" i="27"/>
  <c r="V545" i="27"/>
  <c r="T545" i="27"/>
  <c r="S545" i="27"/>
  <c r="U545" i="27"/>
  <c r="O546" i="27"/>
  <c r="K546" i="27"/>
  <c r="Q546" i="27"/>
  <c r="P546" i="27"/>
  <c r="J547" i="27"/>
  <c r="T546" i="27" l="1"/>
  <c r="S546" i="27"/>
  <c r="X546" i="27"/>
  <c r="W546" i="27"/>
  <c r="V546" i="27"/>
  <c r="U546" i="27"/>
  <c r="O547" i="27"/>
  <c r="K547" i="27"/>
  <c r="J548" i="27"/>
  <c r="Q547" i="27"/>
  <c r="P547" i="27"/>
  <c r="V547" i="27" l="1"/>
  <c r="U547" i="27"/>
  <c r="T547" i="27"/>
  <c r="S547" i="27"/>
  <c r="X547" i="27"/>
  <c r="W547" i="27"/>
  <c r="O548" i="27"/>
  <c r="K548" i="27"/>
  <c r="J549" i="27"/>
  <c r="K549" i="27" s="1"/>
  <c r="Q548" i="27"/>
  <c r="P548" i="27"/>
  <c r="X548" i="27" l="1"/>
  <c r="W548" i="27"/>
  <c r="V548" i="27"/>
  <c r="U548" i="27"/>
  <c r="T548" i="27"/>
  <c r="S548" i="27"/>
  <c r="X549" i="27"/>
  <c r="W549" i="27"/>
  <c r="V549" i="27"/>
  <c r="S549" i="27"/>
  <c r="U549" i="27"/>
  <c r="T549" i="27"/>
  <c r="P549" i="27"/>
  <c r="Q549" i="27"/>
  <c r="O549" i="27"/>
  <c r="J550" i="27"/>
  <c r="O550" i="27" l="1"/>
  <c r="K550" i="27"/>
  <c r="Q550" i="27"/>
  <c r="P550" i="27"/>
  <c r="J551" i="27"/>
  <c r="T550" i="27" l="1"/>
  <c r="S550" i="27"/>
  <c r="X550" i="27"/>
  <c r="W550" i="27"/>
  <c r="V550" i="27"/>
  <c r="U550" i="27"/>
  <c r="O551" i="27"/>
  <c r="K551" i="27"/>
  <c r="J552" i="27"/>
  <c r="P551" i="27"/>
  <c r="Q551" i="27"/>
  <c r="V551" i="27" l="1"/>
  <c r="U551" i="27"/>
  <c r="T551" i="27"/>
  <c r="S551" i="27"/>
  <c r="X551" i="27"/>
  <c r="W551" i="27"/>
  <c r="O552" i="27"/>
  <c r="K552" i="27"/>
  <c r="Q552" i="27"/>
  <c r="P552" i="27"/>
  <c r="J553" i="27"/>
  <c r="K553" i="27" s="1"/>
  <c r="X552" i="27" l="1"/>
  <c r="W552" i="27"/>
  <c r="V552" i="27"/>
  <c r="U552" i="27"/>
  <c r="T552" i="27"/>
  <c r="S552" i="27"/>
  <c r="X553" i="27"/>
  <c r="W553" i="27"/>
  <c r="V553" i="27"/>
  <c r="U553" i="27"/>
  <c r="T553" i="27"/>
  <c r="S553" i="27"/>
  <c r="P553" i="27"/>
  <c r="Q553" i="27"/>
  <c r="O553" i="27"/>
  <c r="J554" i="27"/>
  <c r="O554" i="27" l="1"/>
  <c r="K554" i="27"/>
  <c r="J555" i="27"/>
  <c r="P554" i="27"/>
  <c r="Q554" i="27"/>
  <c r="T554" i="27" l="1"/>
  <c r="S554" i="27"/>
  <c r="X554" i="27"/>
  <c r="W554" i="27"/>
  <c r="V554" i="27"/>
  <c r="U554" i="27"/>
  <c r="O555" i="27"/>
  <c r="K555" i="27"/>
  <c r="J556" i="27"/>
  <c r="Q555" i="27"/>
  <c r="P555" i="27"/>
  <c r="V555" i="27" l="1"/>
  <c r="U555" i="27"/>
  <c r="T555" i="27"/>
  <c r="S555" i="27"/>
  <c r="X555" i="27"/>
  <c r="W555" i="27"/>
  <c r="O556" i="27"/>
  <c r="K556" i="27"/>
  <c r="J557" i="27"/>
  <c r="Q556" i="27"/>
  <c r="P556" i="27"/>
  <c r="X556" i="27" l="1"/>
  <c r="W556" i="27"/>
  <c r="V556" i="27"/>
  <c r="U556" i="27"/>
  <c r="T556" i="27"/>
  <c r="S556" i="27"/>
  <c r="O557" i="27"/>
  <c r="K557" i="27"/>
  <c r="P557" i="27"/>
  <c r="Q557" i="27"/>
  <c r="J558" i="27"/>
  <c r="X557" i="27" l="1"/>
  <c r="W557" i="27"/>
  <c r="V557" i="27"/>
  <c r="U557" i="27"/>
  <c r="T557" i="27"/>
  <c r="S557" i="27"/>
  <c r="O558" i="27"/>
  <c r="K558" i="27"/>
  <c r="J559" i="27"/>
  <c r="Q558" i="27"/>
  <c r="P558" i="27"/>
  <c r="T558" i="27" l="1"/>
  <c r="S558" i="27"/>
  <c r="X558" i="27"/>
  <c r="W558" i="27"/>
  <c r="V558" i="27"/>
  <c r="U558" i="27"/>
  <c r="O559" i="27"/>
  <c r="K559" i="27"/>
  <c r="P559" i="27"/>
  <c r="Q559" i="27"/>
  <c r="J560" i="27"/>
  <c r="V559" i="27" l="1"/>
  <c r="U559" i="27"/>
  <c r="T559" i="27"/>
  <c r="S559" i="27"/>
  <c r="W559" i="27"/>
  <c r="X559" i="27"/>
  <c r="O560" i="27"/>
  <c r="K560" i="27"/>
  <c r="J561" i="27"/>
  <c r="P560" i="27"/>
  <c r="Q560" i="27"/>
  <c r="X560" i="27" l="1"/>
  <c r="W560" i="27"/>
  <c r="V560" i="27"/>
  <c r="U560" i="27"/>
  <c r="T560" i="27"/>
  <c r="S560" i="27"/>
  <c r="O561" i="27"/>
  <c r="K561" i="27"/>
  <c r="J562" i="27"/>
  <c r="Q561" i="27"/>
  <c r="P561" i="27"/>
  <c r="S561" i="27" l="1"/>
  <c r="X561" i="27"/>
  <c r="W561" i="27"/>
  <c r="V561" i="27"/>
  <c r="U561" i="27"/>
  <c r="T561" i="27"/>
  <c r="O562" i="27"/>
  <c r="K562" i="27"/>
  <c r="Q562" i="27"/>
  <c r="P562" i="27"/>
  <c r="J563" i="27"/>
  <c r="U562" i="27" l="1"/>
  <c r="T562" i="27"/>
  <c r="S562" i="27"/>
  <c r="X562" i="27"/>
  <c r="W562" i="27"/>
  <c r="V562" i="27"/>
  <c r="O563" i="27"/>
  <c r="K563" i="27"/>
  <c r="J564" i="27"/>
  <c r="P563" i="27"/>
  <c r="Q563" i="27"/>
  <c r="W563" i="27" l="1"/>
  <c r="V563" i="27"/>
  <c r="U563" i="27"/>
  <c r="T563" i="27"/>
  <c r="S563" i="27"/>
  <c r="X563" i="27"/>
  <c r="O564" i="27"/>
  <c r="K564" i="27"/>
  <c r="J565" i="27"/>
  <c r="P564" i="27"/>
  <c r="Q564" i="27"/>
  <c r="X564" i="27" l="1"/>
  <c r="W564" i="27"/>
  <c r="V564" i="27"/>
  <c r="U564" i="27"/>
  <c r="T564" i="27"/>
  <c r="S564" i="27"/>
  <c r="O565" i="27"/>
  <c r="K565" i="27"/>
  <c r="J566" i="27"/>
  <c r="K566" i="27" s="1"/>
  <c r="P565" i="27"/>
  <c r="Q565" i="27"/>
  <c r="S565" i="27" l="1"/>
  <c r="X565" i="27"/>
  <c r="W565" i="27"/>
  <c r="V565" i="27"/>
  <c r="U565" i="27"/>
  <c r="T565" i="27"/>
  <c r="U566" i="27"/>
  <c r="T566" i="27"/>
  <c r="S566" i="27"/>
  <c r="X566" i="27"/>
  <c r="W566" i="27"/>
  <c r="V566" i="27"/>
  <c r="P566" i="27"/>
  <c r="Q566" i="27"/>
  <c r="O566" i="27"/>
  <c r="J567" i="27"/>
  <c r="K567" i="27" s="1"/>
  <c r="W567" i="27" l="1"/>
  <c r="V567" i="27"/>
  <c r="U567" i="27"/>
  <c r="T567" i="27"/>
  <c r="S567" i="27"/>
  <c r="X567" i="27"/>
  <c r="Q567" i="27"/>
  <c r="P567" i="27"/>
  <c r="O567" i="27"/>
  <c r="J568" i="27"/>
  <c r="O568" i="27" l="1"/>
  <c r="K568" i="27"/>
  <c r="J569" i="27"/>
  <c r="Q568" i="27"/>
  <c r="P568" i="27"/>
  <c r="X568" i="27" l="1"/>
  <c r="W568" i="27"/>
  <c r="V568" i="27"/>
  <c r="U568" i="27"/>
  <c r="T568" i="27"/>
  <c r="S568" i="27"/>
  <c r="O569" i="27"/>
  <c r="K569" i="27"/>
  <c r="J570" i="27"/>
  <c r="Q569" i="27"/>
  <c r="P569" i="27"/>
  <c r="S569" i="27" l="1"/>
  <c r="X569" i="27"/>
  <c r="W569" i="27"/>
  <c r="V569" i="27"/>
  <c r="U569" i="27"/>
  <c r="T569" i="27"/>
  <c r="O570" i="27"/>
  <c r="K570" i="27"/>
  <c r="Q570" i="27"/>
  <c r="P570" i="27"/>
  <c r="J571" i="27"/>
  <c r="K571" i="27" s="1"/>
  <c r="U570" i="27" l="1"/>
  <c r="T570" i="27"/>
  <c r="S570" i="27"/>
  <c r="X570" i="27"/>
  <c r="W570" i="27"/>
  <c r="V570" i="27"/>
  <c r="W571" i="27"/>
  <c r="V571" i="27"/>
  <c r="U571" i="27"/>
  <c r="T571" i="27"/>
  <c r="S571" i="27"/>
  <c r="X571" i="27"/>
  <c r="J572" i="27"/>
  <c r="P571" i="27"/>
  <c r="Q571" i="27"/>
  <c r="O571" i="27"/>
  <c r="O572" i="27" l="1"/>
  <c r="K572" i="27"/>
  <c r="J573" i="27"/>
  <c r="Q572" i="27"/>
  <c r="P572" i="27"/>
  <c r="X572" i="27" l="1"/>
  <c r="W572" i="27"/>
  <c r="V572" i="27"/>
  <c r="U572" i="27"/>
  <c r="T572" i="27"/>
  <c r="S572" i="27"/>
  <c r="O573" i="27"/>
  <c r="K573" i="27"/>
  <c r="J574" i="27"/>
  <c r="P573" i="27"/>
  <c r="Q573" i="27"/>
  <c r="S573" i="27" l="1"/>
  <c r="X573" i="27"/>
  <c r="W573" i="27"/>
  <c r="V573" i="27"/>
  <c r="U573" i="27"/>
  <c r="T573" i="27"/>
  <c r="O574" i="27"/>
  <c r="K574" i="27"/>
  <c r="J575" i="27"/>
  <c r="P574" i="27"/>
  <c r="Q574" i="27"/>
  <c r="U574" i="27" l="1"/>
  <c r="T574" i="27"/>
  <c r="S574" i="27"/>
  <c r="X574" i="27"/>
  <c r="W574" i="27"/>
  <c r="V574" i="27"/>
  <c r="O575" i="27"/>
  <c r="K575" i="27"/>
  <c r="Q575" i="27"/>
  <c r="P575" i="27"/>
  <c r="J576" i="27"/>
  <c r="K576" i="27" s="1"/>
  <c r="W575" i="27" l="1"/>
  <c r="V575" i="27"/>
  <c r="U575" i="27"/>
  <c r="T575" i="27"/>
  <c r="S575" i="27"/>
  <c r="X575" i="27"/>
  <c r="X576" i="27"/>
  <c r="W576" i="27"/>
  <c r="V576" i="27"/>
  <c r="U576" i="27"/>
  <c r="T576" i="27"/>
  <c r="S576" i="27"/>
  <c r="Q576" i="27"/>
  <c r="P576" i="27"/>
  <c r="O576" i="27"/>
  <c r="J577" i="27"/>
  <c r="O577" i="27" l="1"/>
  <c r="K577" i="27"/>
  <c r="J578" i="27"/>
  <c r="P577" i="27"/>
  <c r="Q577" i="27"/>
  <c r="S577" i="27" l="1"/>
  <c r="X577" i="27"/>
  <c r="W577" i="27"/>
  <c r="V577" i="27"/>
  <c r="U577" i="27"/>
  <c r="T577" i="27"/>
  <c r="O578" i="27"/>
  <c r="K578" i="27"/>
  <c r="Q578" i="27"/>
  <c r="P578" i="27"/>
  <c r="J579" i="27"/>
  <c r="U578" i="27" l="1"/>
  <c r="T578" i="27"/>
  <c r="S578" i="27"/>
  <c r="X578" i="27"/>
  <c r="W578" i="27"/>
  <c r="V578" i="27"/>
  <c r="O579" i="27"/>
  <c r="K579" i="27"/>
  <c r="J580" i="27"/>
  <c r="Q579" i="27"/>
  <c r="P579" i="27"/>
  <c r="W579" i="27" l="1"/>
  <c r="V579" i="27"/>
  <c r="U579" i="27"/>
  <c r="T579" i="27"/>
  <c r="S579" i="27"/>
  <c r="X579" i="27"/>
  <c r="O580" i="27"/>
  <c r="K580" i="27"/>
  <c r="J581" i="27"/>
  <c r="Q580" i="27"/>
  <c r="P580" i="27"/>
  <c r="X580" i="27" l="1"/>
  <c r="W580" i="27"/>
  <c r="V580" i="27"/>
  <c r="U580" i="27"/>
  <c r="T580" i="27"/>
  <c r="S580" i="27"/>
  <c r="O581" i="27"/>
  <c r="K581" i="27"/>
  <c r="J582" i="27"/>
  <c r="Q581" i="27"/>
  <c r="P581" i="27"/>
  <c r="S581" i="27" l="1"/>
  <c r="X581" i="27"/>
  <c r="W581" i="27"/>
  <c r="V581" i="27"/>
  <c r="U581" i="27"/>
  <c r="T581" i="27"/>
  <c r="O582" i="27"/>
  <c r="K582" i="27"/>
  <c r="J583" i="27"/>
  <c r="Q582" i="27"/>
  <c r="P582" i="27"/>
  <c r="U582" i="27" l="1"/>
  <c r="T582" i="27"/>
  <c r="S582" i="27"/>
  <c r="X582" i="27"/>
  <c r="W582" i="27"/>
  <c r="V582" i="27"/>
  <c r="O583" i="27"/>
  <c r="K583" i="27"/>
  <c r="J584" i="27"/>
  <c r="Q583" i="27"/>
  <c r="P583" i="27"/>
  <c r="W583" i="27" l="1"/>
  <c r="V583" i="27"/>
  <c r="U583" i="27"/>
  <c r="T583" i="27"/>
  <c r="S583" i="27"/>
  <c r="X583" i="27"/>
  <c r="O584" i="27"/>
  <c r="K584" i="27"/>
  <c r="P584" i="27"/>
  <c r="Q584" i="27"/>
  <c r="J585" i="27"/>
  <c r="K585" i="27" s="1"/>
  <c r="X584" i="27" l="1"/>
  <c r="W584" i="27"/>
  <c r="V584" i="27"/>
  <c r="U584" i="27"/>
  <c r="T584" i="27"/>
  <c r="S584" i="27"/>
  <c r="S585" i="27"/>
  <c r="X585" i="27"/>
  <c r="W585" i="27"/>
  <c r="V585" i="27"/>
  <c r="U585" i="27"/>
  <c r="T585" i="27"/>
  <c r="P585" i="27"/>
  <c r="Q585" i="27"/>
  <c r="J586" i="27"/>
  <c r="O585" i="27"/>
  <c r="O586" i="27" l="1"/>
  <c r="K586" i="27"/>
  <c r="J587" i="27"/>
  <c r="Q586" i="27"/>
  <c r="P586" i="27"/>
  <c r="U586" i="27" l="1"/>
  <c r="T586" i="27"/>
  <c r="S586" i="27"/>
  <c r="X586" i="27"/>
  <c r="W586" i="27"/>
  <c r="V586" i="27"/>
  <c r="O587" i="27"/>
  <c r="K587" i="27"/>
  <c r="J588" i="27"/>
  <c r="Q587" i="27"/>
  <c r="P587" i="27"/>
  <c r="W587" i="27" l="1"/>
  <c r="V587" i="27"/>
  <c r="U587" i="27"/>
  <c r="T587" i="27"/>
  <c r="S587" i="27"/>
  <c r="X587" i="27"/>
  <c r="O588" i="27"/>
  <c r="K588" i="27"/>
  <c r="J589" i="27"/>
  <c r="P588" i="27"/>
  <c r="Q588" i="27"/>
  <c r="X588" i="27" l="1"/>
  <c r="W588" i="27"/>
  <c r="V588" i="27"/>
  <c r="U588" i="27"/>
  <c r="T588" i="27"/>
  <c r="S588" i="27"/>
  <c r="O589" i="27"/>
  <c r="K589" i="27"/>
  <c r="J590" i="27"/>
  <c r="P589" i="27"/>
  <c r="Q589" i="27"/>
  <c r="S589" i="27" l="1"/>
  <c r="X589" i="27"/>
  <c r="W589" i="27"/>
  <c r="V589" i="27"/>
  <c r="U589" i="27"/>
  <c r="T589" i="27"/>
  <c r="O590" i="27"/>
  <c r="K590" i="27"/>
  <c r="P590" i="27"/>
  <c r="Q590" i="27"/>
  <c r="J591" i="27"/>
  <c r="U590" i="27" l="1"/>
  <c r="T590" i="27"/>
  <c r="S590" i="27"/>
  <c r="X590" i="27"/>
  <c r="W590" i="27"/>
  <c r="V590" i="27"/>
  <c r="O591" i="27"/>
  <c r="K591" i="27"/>
  <c r="J592" i="27"/>
  <c r="P591" i="27"/>
  <c r="Q591" i="27"/>
  <c r="W591" i="27" l="1"/>
  <c r="V591" i="27"/>
  <c r="U591" i="27"/>
  <c r="T591" i="27"/>
  <c r="S591" i="27"/>
  <c r="X591" i="27"/>
  <c r="O592" i="27"/>
  <c r="K592" i="27"/>
  <c r="J593" i="27"/>
  <c r="Q592" i="27"/>
  <c r="P592" i="27"/>
  <c r="X592" i="27" l="1"/>
  <c r="W592" i="27"/>
  <c r="V592" i="27"/>
  <c r="U592" i="27"/>
  <c r="T592" i="27"/>
  <c r="S592" i="27"/>
  <c r="O593" i="27"/>
  <c r="K593" i="27"/>
  <c r="J594" i="27"/>
  <c r="P593" i="27"/>
  <c r="Q593" i="27"/>
  <c r="S593" i="27" l="1"/>
  <c r="X593" i="27"/>
  <c r="W593" i="27"/>
  <c r="V593" i="27"/>
  <c r="U593" i="27"/>
  <c r="T593" i="27"/>
  <c r="O594" i="27"/>
  <c r="K594" i="27"/>
  <c r="Q594" i="27"/>
  <c r="P594" i="27"/>
  <c r="J595" i="27"/>
  <c r="U594" i="27" l="1"/>
  <c r="T594" i="27"/>
  <c r="S594" i="27"/>
  <c r="X594" i="27"/>
  <c r="W594" i="27"/>
  <c r="V594" i="27"/>
  <c r="O595" i="27"/>
  <c r="K595" i="27"/>
  <c r="J596" i="27"/>
  <c r="Q595" i="27"/>
  <c r="P595" i="27"/>
  <c r="W595" i="27" l="1"/>
  <c r="V595" i="27"/>
  <c r="U595" i="27"/>
  <c r="T595" i="27"/>
  <c r="S595" i="27"/>
  <c r="X595" i="27"/>
  <c r="O596" i="27"/>
  <c r="K596" i="27"/>
  <c r="J597" i="27"/>
  <c r="Q596" i="27"/>
  <c r="P596" i="27"/>
  <c r="X596" i="27" l="1"/>
  <c r="W596" i="27"/>
  <c r="V596" i="27"/>
  <c r="U596" i="27"/>
  <c r="T596" i="27"/>
  <c r="S596" i="27"/>
  <c r="O597" i="27"/>
  <c r="K597" i="27"/>
  <c r="P597" i="27"/>
  <c r="Q597" i="27"/>
  <c r="J598" i="27"/>
  <c r="S597" i="27" l="1"/>
  <c r="X597" i="27"/>
  <c r="W597" i="27"/>
  <c r="V597" i="27"/>
  <c r="U597" i="27"/>
  <c r="T597" i="27"/>
  <c r="O598" i="27"/>
  <c r="K598" i="27"/>
  <c r="J599" i="27"/>
  <c r="P598" i="27"/>
  <c r="Q598" i="27"/>
  <c r="U598" i="27" l="1"/>
  <c r="T598" i="27"/>
  <c r="S598" i="27"/>
  <c r="X598" i="27"/>
  <c r="W598" i="27"/>
  <c r="V598" i="27"/>
  <c r="O599" i="27"/>
  <c r="K599" i="27"/>
  <c r="J600" i="27"/>
  <c r="P599" i="27"/>
  <c r="Q599" i="27"/>
  <c r="W599" i="27" l="1"/>
  <c r="V599" i="27"/>
  <c r="U599" i="27"/>
  <c r="T599" i="27"/>
  <c r="S599" i="27"/>
  <c r="X599" i="27"/>
  <c r="O600" i="27"/>
  <c r="K600" i="27"/>
  <c r="J601" i="27"/>
  <c r="Q600" i="27"/>
  <c r="P600" i="27"/>
  <c r="X600" i="27" l="1"/>
  <c r="W600" i="27"/>
  <c r="V600" i="27"/>
  <c r="U600" i="27"/>
  <c r="T600" i="27"/>
  <c r="S600" i="27"/>
  <c r="O601" i="27"/>
  <c r="K601" i="27"/>
  <c r="J602" i="27"/>
  <c r="Q601" i="27"/>
  <c r="P601" i="27"/>
  <c r="S601" i="27" l="1"/>
  <c r="X601" i="27"/>
  <c r="W601" i="27"/>
  <c r="V601" i="27"/>
  <c r="U601" i="27"/>
  <c r="T601" i="27"/>
  <c r="O602" i="27"/>
  <c r="K602" i="27"/>
  <c r="J603" i="27"/>
  <c r="Q602" i="27"/>
  <c r="P602" i="27"/>
  <c r="U602" i="27" l="1"/>
  <c r="T602" i="27"/>
  <c r="S602" i="27"/>
  <c r="X602" i="27"/>
  <c r="W602" i="27"/>
  <c r="V602" i="27"/>
  <c r="O603" i="27"/>
  <c r="K603" i="27"/>
  <c r="J604" i="27"/>
  <c r="P603" i="27"/>
  <c r="Q603" i="27"/>
  <c r="W603" i="27" l="1"/>
  <c r="V603" i="27"/>
  <c r="U603" i="27"/>
  <c r="T603" i="27"/>
  <c r="S603" i="27"/>
  <c r="X603" i="27"/>
  <c r="O604" i="27"/>
  <c r="K604" i="27"/>
  <c r="J605" i="27"/>
  <c r="P604" i="27"/>
  <c r="Q604" i="27"/>
  <c r="X604" i="27" l="1"/>
  <c r="W604" i="27"/>
  <c r="V604" i="27"/>
  <c r="U604" i="27"/>
  <c r="T604" i="27"/>
  <c r="S604" i="27"/>
  <c r="O605" i="27"/>
  <c r="K605" i="27"/>
  <c r="J606" i="27"/>
  <c r="Q605" i="27"/>
  <c r="P605" i="27"/>
  <c r="S605" i="27" l="1"/>
  <c r="X605" i="27"/>
  <c r="W605" i="27"/>
  <c r="V605" i="27"/>
  <c r="U605" i="27"/>
  <c r="T605" i="27"/>
  <c r="O606" i="27"/>
  <c r="K606" i="27"/>
  <c r="P606" i="27"/>
  <c r="Q606" i="27"/>
  <c r="J607" i="27"/>
  <c r="K607" i="27" s="1"/>
  <c r="U606" i="27" l="1"/>
  <c r="T606" i="27"/>
  <c r="S606" i="27"/>
  <c r="X606" i="27"/>
  <c r="W606" i="27"/>
  <c r="V606" i="27"/>
  <c r="W607" i="27"/>
  <c r="V607" i="27"/>
  <c r="U607" i="27"/>
  <c r="T607" i="27"/>
  <c r="S607" i="27"/>
  <c r="X607" i="27"/>
  <c r="J608" i="27"/>
  <c r="P607" i="27"/>
  <c r="Q607" i="27"/>
  <c r="O607" i="27"/>
  <c r="O608" i="27" l="1"/>
  <c r="K608" i="27"/>
  <c r="J609" i="27"/>
  <c r="P608" i="27"/>
  <c r="Q608" i="27"/>
  <c r="X608" i="27" l="1"/>
  <c r="W608" i="27"/>
  <c r="V608" i="27"/>
  <c r="U608" i="27"/>
  <c r="T608" i="27"/>
  <c r="S608" i="27"/>
  <c r="O609" i="27"/>
  <c r="K609" i="27"/>
  <c r="J610" i="27"/>
  <c r="K610" i="27" s="1"/>
  <c r="P609" i="27"/>
  <c r="Q609" i="27"/>
  <c r="S609" i="27" l="1"/>
  <c r="X609" i="27"/>
  <c r="W609" i="27"/>
  <c r="V609" i="27"/>
  <c r="U609" i="27"/>
  <c r="T609" i="27"/>
  <c r="U610" i="27"/>
  <c r="T610" i="27"/>
  <c r="S610" i="27"/>
  <c r="X610" i="27"/>
  <c r="W610" i="27"/>
  <c r="V610" i="27"/>
  <c r="J611" i="27"/>
  <c r="Q610" i="27"/>
  <c r="P610" i="27"/>
  <c r="O610" i="27"/>
  <c r="O611" i="27" l="1"/>
  <c r="K611" i="27"/>
  <c r="J612" i="27"/>
  <c r="K612" i="27" s="1"/>
  <c r="Q611" i="27"/>
  <c r="P611" i="27"/>
  <c r="W611" i="27" l="1"/>
  <c r="V611" i="27"/>
  <c r="U611" i="27"/>
  <c r="T611" i="27"/>
  <c r="S611" i="27"/>
  <c r="X611" i="27"/>
  <c r="X612" i="27"/>
  <c r="W612" i="27"/>
  <c r="V612" i="27"/>
  <c r="U612" i="27"/>
  <c r="T612" i="27"/>
  <c r="S612" i="27"/>
  <c r="Q612" i="27"/>
  <c r="P612" i="27"/>
  <c r="J613" i="27"/>
  <c r="K613" i="27" s="1"/>
  <c r="O612" i="27"/>
  <c r="S613" i="27" l="1"/>
  <c r="X613" i="27"/>
  <c r="W613" i="27"/>
  <c r="V613" i="27"/>
  <c r="U613" i="27"/>
  <c r="T613" i="27"/>
  <c r="J614" i="27"/>
  <c r="P613" i="27"/>
  <c r="Q613" i="27"/>
  <c r="O613" i="27"/>
  <c r="O614" i="27" l="1"/>
  <c r="K614" i="27"/>
  <c r="Q614" i="27"/>
  <c r="P614" i="27"/>
  <c r="J615" i="27"/>
  <c r="U614" i="27" l="1"/>
  <c r="T614" i="27"/>
  <c r="S614" i="27"/>
  <c r="X614" i="27"/>
  <c r="W614" i="27"/>
  <c r="V614" i="27"/>
  <c r="O615" i="27"/>
  <c r="K615" i="27"/>
  <c r="J616" i="27"/>
  <c r="K616" i="27" s="1"/>
  <c r="Q615" i="27"/>
  <c r="P615" i="27"/>
  <c r="W615" i="27" l="1"/>
  <c r="V615" i="27"/>
  <c r="U615" i="27"/>
  <c r="T615" i="27"/>
  <c r="S615" i="27"/>
  <c r="X615" i="27"/>
  <c r="X616" i="27"/>
  <c r="W616" i="27"/>
  <c r="V616" i="27"/>
  <c r="U616" i="27"/>
  <c r="T616" i="27"/>
  <c r="S616" i="27"/>
  <c r="P616" i="27"/>
  <c r="Q616" i="27"/>
  <c r="O616" i="27"/>
  <c r="J617" i="27"/>
  <c r="K617" i="27" s="1"/>
  <c r="S617" i="27" l="1"/>
  <c r="X617" i="27"/>
  <c r="W617" i="27"/>
  <c r="V617" i="27"/>
  <c r="U617" i="27"/>
  <c r="T617" i="27"/>
  <c r="P617" i="27"/>
  <c r="Q617" i="27"/>
  <c r="O617" i="27"/>
  <c r="J618" i="27"/>
  <c r="O618" i="27" l="1"/>
  <c r="K618" i="27"/>
  <c r="P618" i="27"/>
  <c r="Q618" i="27"/>
  <c r="J619" i="27"/>
  <c r="U618" i="27" l="1"/>
  <c r="T618" i="27"/>
  <c r="S618" i="27"/>
  <c r="X618" i="27"/>
  <c r="W618" i="27"/>
  <c r="V618" i="27"/>
  <c r="O619" i="27"/>
  <c r="K619" i="27"/>
  <c r="J620" i="27"/>
  <c r="K620" i="27" s="1"/>
  <c r="Q619" i="27"/>
  <c r="P619" i="27"/>
  <c r="W619" i="27" l="1"/>
  <c r="V619" i="27"/>
  <c r="U619" i="27"/>
  <c r="T619" i="27"/>
  <c r="S619" i="27"/>
  <c r="X619" i="27"/>
  <c r="X620" i="27"/>
  <c r="W620" i="27"/>
  <c r="V620" i="27"/>
  <c r="U620" i="27"/>
  <c r="T620" i="27"/>
  <c r="S620" i="27"/>
  <c r="J621" i="27"/>
  <c r="Q620" i="27"/>
  <c r="P620" i="27"/>
  <c r="O620" i="27"/>
  <c r="O621" i="27" l="1"/>
  <c r="K621" i="27"/>
  <c r="J622" i="27"/>
  <c r="P621" i="27"/>
  <c r="Q621" i="27"/>
  <c r="S621" i="27" l="1"/>
  <c r="X621" i="27"/>
  <c r="W621" i="27"/>
  <c r="V621" i="27"/>
  <c r="U621" i="27"/>
  <c r="T621" i="27"/>
  <c r="O622" i="27"/>
  <c r="K622" i="27"/>
  <c r="P622" i="27"/>
  <c r="Q622" i="27"/>
  <c r="J623" i="27"/>
  <c r="U622" i="27" l="1"/>
  <c r="T622" i="27"/>
  <c r="S622" i="27"/>
  <c r="X622" i="27"/>
  <c r="W622" i="27"/>
  <c r="V622" i="27"/>
  <c r="O623" i="27"/>
  <c r="K623" i="27"/>
  <c r="J624" i="27"/>
  <c r="K624" i="27" s="1"/>
  <c r="P623" i="27"/>
  <c r="Q623" i="27"/>
  <c r="W623" i="27" l="1"/>
  <c r="V623" i="27"/>
  <c r="U623" i="27"/>
  <c r="T623" i="27"/>
  <c r="S623" i="27"/>
  <c r="X623" i="27"/>
  <c r="X624" i="27"/>
  <c r="W624" i="27"/>
  <c r="V624" i="27"/>
  <c r="U624" i="27"/>
  <c r="T624" i="27"/>
  <c r="S624" i="27"/>
  <c r="Q624" i="27"/>
  <c r="P624" i="27"/>
  <c r="O624" i="27"/>
  <c r="J625" i="27"/>
  <c r="K625" i="27" s="1"/>
  <c r="S625" i="27" l="1"/>
  <c r="X625" i="27"/>
  <c r="W625" i="27"/>
  <c r="V625" i="27"/>
  <c r="U625" i="27"/>
  <c r="T625" i="27"/>
  <c r="Q625" i="27"/>
  <c r="P625" i="27"/>
  <c r="O625" i="27"/>
  <c r="J626" i="27"/>
  <c r="O626" i="27" l="1"/>
  <c r="K626" i="27"/>
  <c r="J627" i="27"/>
  <c r="Q626" i="27"/>
  <c r="P626" i="27"/>
  <c r="U626" i="27" l="1"/>
  <c r="T626" i="27"/>
  <c r="S626" i="27"/>
  <c r="X626" i="27"/>
  <c r="W626" i="27"/>
  <c r="V626" i="27"/>
  <c r="O627" i="27"/>
  <c r="K627" i="27"/>
  <c r="J628" i="27"/>
  <c r="P627" i="27"/>
  <c r="Q627" i="27"/>
  <c r="W627" i="27" l="1"/>
  <c r="V627" i="27"/>
  <c r="U627" i="27"/>
  <c r="T627" i="27"/>
  <c r="S627" i="27"/>
  <c r="X627" i="27"/>
  <c r="O628" i="27"/>
  <c r="K628" i="27"/>
  <c r="P628" i="27"/>
  <c r="Q628" i="27"/>
  <c r="J629" i="27"/>
  <c r="K629" i="27" s="1"/>
  <c r="X628" i="27" l="1"/>
  <c r="W628" i="27"/>
  <c r="V628" i="27"/>
  <c r="U628" i="27"/>
  <c r="T628" i="27"/>
  <c r="S628" i="27"/>
  <c r="S629" i="27"/>
  <c r="X629" i="27"/>
  <c r="W629" i="27"/>
  <c r="V629" i="27"/>
  <c r="U629" i="27"/>
  <c r="T629" i="27"/>
  <c r="J630" i="27"/>
  <c r="P629" i="27"/>
  <c r="Q629" i="27"/>
  <c r="O629" i="27"/>
  <c r="O630" i="27" l="1"/>
  <c r="K630" i="27"/>
  <c r="P630" i="27"/>
  <c r="Q630" i="27"/>
  <c r="J631" i="27"/>
  <c r="U630" i="27" l="1"/>
  <c r="T630" i="27"/>
  <c r="S630" i="27"/>
  <c r="X630" i="27"/>
  <c r="W630" i="27"/>
  <c r="V630" i="27"/>
  <c r="O631" i="27"/>
  <c r="K631" i="27"/>
  <c r="J632" i="27"/>
  <c r="P631" i="27"/>
  <c r="Q631" i="27"/>
  <c r="W631" i="27" l="1"/>
  <c r="V631" i="27"/>
  <c r="U631" i="27"/>
  <c r="T631" i="27"/>
  <c r="S631" i="27"/>
  <c r="X631" i="27"/>
  <c r="O632" i="27"/>
  <c r="K632" i="27"/>
  <c r="J633" i="27"/>
  <c r="Q632" i="27"/>
  <c r="P632" i="27"/>
  <c r="W632" i="27" l="1"/>
  <c r="X632" i="27"/>
  <c r="V632" i="27"/>
  <c r="U632" i="27"/>
  <c r="T632" i="27"/>
  <c r="S632" i="27"/>
  <c r="O633" i="27"/>
  <c r="K633" i="27"/>
  <c r="J634" i="27"/>
  <c r="Q633" i="27"/>
  <c r="P633" i="27"/>
  <c r="S633" i="27" l="1"/>
  <c r="U633" i="27"/>
  <c r="T633" i="27"/>
  <c r="X633" i="27"/>
  <c r="W633" i="27"/>
  <c r="V633" i="27"/>
  <c r="O634" i="27"/>
  <c r="K634" i="27"/>
  <c r="Q634" i="27"/>
  <c r="P634" i="27"/>
  <c r="J635" i="27"/>
  <c r="U634" i="27" l="1"/>
  <c r="S634" i="27"/>
  <c r="X634" i="27"/>
  <c r="W634" i="27"/>
  <c r="V634" i="27"/>
  <c r="T634" i="27"/>
  <c r="O635" i="27"/>
  <c r="K635" i="27"/>
  <c r="J636" i="27"/>
  <c r="P635" i="27"/>
  <c r="Q635" i="27"/>
  <c r="W635" i="27" l="1"/>
  <c r="U635" i="27"/>
  <c r="S635" i="27"/>
  <c r="X635" i="27"/>
  <c r="V635" i="27"/>
  <c r="T635" i="27"/>
  <c r="O636" i="27"/>
  <c r="K636" i="27"/>
  <c r="P636" i="27"/>
  <c r="Q636" i="27"/>
  <c r="J637" i="27"/>
  <c r="X636" i="27" l="1"/>
  <c r="W636" i="27"/>
  <c r="V636" i="27"/>
  <c r="U636" i="27"/>
  <c r="T636" i="27"/>
  <c r="S636" i="27"/>
  <c r="O637" i="27"/>
  <c r="K637" i="27"/>
  <c r="J638" i="27"/>
  <c r="K638" i="27" s="1"/>
  <c r="P637" i="27"/>
  <c r="Q637" i="27"/>
  <c r="S637" i="27" l="1"/>
  <c r="X637" i="27"/>
  <c r="W637" i="27"/>
  <c r="V637" i="27"/>
  <c r="U637" i="27"/>
  <c r="T637" i="27"/>
  <c r="U638" i="27"/>
  <c r="T638" i="27"/>
  <c r="S638" i="27"/>
  <c r="X638" i="27"/>
  <c r="W638" i="27"/>
  <c r="V638" i="27"/>
  <c r="J639" i="27"/>
  <c r="Q638" i="27"/>
  <c r="P638" i="27"/>
  <c r="O638" i="27"/>
  <c r="O639" i="27" l="1"/>
  <c r="K639" i="27"/>
  <c r="J640" i="27"/>
  <c r="P639" i="27"/>
  <c r="Q639" i="27"/>
  <c r="W639" i="27" l="1"/>
  <c r="V639" i="27"/>
  <c r="U639" i="27"/>
  <c r="T639" i="27"/>
  <c r="S639" i="27"/>
  <c r="X639" i="27"/>
  <c r="O640" i="27"/>
  <c r="K640" i="27"/>
  <c r="Q640" i="27"/>
  <c r="P640" i="27"/>
  <c r="J641" i="27"/>
  <c r="X640" i="27" l="1"/>
  <c r="W640" i="27"/>
  <c r="V640" i="27"/>
  <c r="U640" i="27"/>
  <c r="T640" i="27"/>
  <c r="S640" i="27"/>
  <c r="O641" i="27"/>
  <c r="K641" i="27"/>
  <c r="J642" i="27"/>
  <c r="P641" i="27"/>
  <c r="Q641" i="27"/>
  <c r="S641" i="27" l="1"/>
  <c r="X641" i="27"/>
  <c r="W641" i="27"/>
  <c r="V641" i="27"/>
  <c r="U641" i="27"/>
  <c r="T641" i="27"/>
  <c r="O642" i="27"/>
  <c r="K642" i="27"/>
  <c r="J643" i="27"/>
  <c r="P642" i="27"/>
  <c r="Q642" i="27"/>
  <c r="U642" i="27" l="1"/>
  <c r="T642" i="27"/>
  <c r="S642" i="27"/>
  <c r="X642" i="27"/>
  <c r="W642" i="27"/>
  <c r="V642" i="27"/>
  <c r="O643" i="27"/>
  <c r="K643" i="27"/>
  <c r="J644" i="27"/>
  <c r="Q643" i="27"/>
  <c r="P643" i="27"/>
  <c r="W643" i="27" l="1"/>
  <c r="V643" i="27"/>
  <c r="U643" i="27"/>
  <c r="T643" i="27"/>
  <c r="S643" i="27"/>
  <c r="X643" i="27"/>
  <c r="O644" i="27"/>
  <c r="K644" i="27"/>
  <c r="J645" i="27"/>
  <c r="P644" i="27"/>
  <c r="Q644" i="27"/>
  <c r="X644" i="27" l="1"/>
  <c r="W644" i="27"/>
  <c r="V644" i="27"/>
  <c r="U644" i="27"/>
  <c r="T644" i="27"/>
  <c r="S644" i="27"/>
  <c r="O645" i="27"/>
  <c r="K645" i="27"/>
  <c r="J646" i="27"/>
  <c r="Q645" i="27"/>
  <c r="P645" i="27"/>
  <c r="S645" i="27" l="1"/>
  <c r="X645" i="27"/>
  <c r="W645" i="27"/>
  <c r="V645" i="27"/>
  <c r="U645" i="27"/>
  <c r="T645" i="27"/>
  <c r="O646" i="27"/>
  <c r="K646" i="27"/>
  <c r="P646" i="27"/>
  <c r="Q646" i="27"/>
  <c r="J647" i="27"/>
  <c r="U646" i="27" l="1"/>
  <c r="T646" i="27"/>
  <c r="S646" i="27"/>
  <c r="X646" i="27"/>
  <c r="W646" i="27"/>
  <c r="V646" i="27"/>
  <c r="O647" i="27"/>
  <c r="K647" i="27"/>
  <c r="J648" i="27"/>
  <c r="K648" i="27" s="1"/>
  <c r="Q647" i="27"/>
  <c r="P647" i="27"/>
  <c r="W647" i="27" l="1"/>
  <c r="V647" i="27"/>
  <c r="U647" i="27"/>
  <c r="T647" i="27"/>
  <c r="S647" i="27"/>
  <c r="X647" i="27"/>
  <c r="X648" i="27"/>
  <c r="W648" i="27"/>
  <c r="V648" i="27"/>
  <c r="U648" i="27"/>
  <c r="T648" i="27"/>
  <c r="S648" i="27"/>
  <c r="P648" i="27"/>
  <c r="Q648" i="27"/>
  <c r="O648" i="27"/>
  <c r="J649" i="27"/>
  <c r="K649" i="27" s="1"/>
  <c r="S649" i="27" l="1"/>
  <c r="X649" i="27"/>
  <c r="W649" i="27"/>
  <c r="V649" i="27"/>
  <c r="U649" i="27"/>
  <c r="T649" i="27"/>
  <c r="Q649" i="27"/>
  <c r="P649" i="27"/>
  <c r="O649" i="27"/>
  <c r="J650" i="27"/>
  <c r="O650" i="27" l="1"/>
  <c r="K650" i="27"/>
  <c r="J651" i="27"/>
  <c r="Q650" i="27"/>
  <c r="P650" i="27"/>
  <c r="U650" i="27" l="1"/>
  <c r="T650" i="27"/>
  <c r="S650" i="27"/>
  <c r="X650" i="27"/>
  <c r="W650" i="27"/>
  <c r="V650" i="27"/>
  <c r="O651" i="27"/>
  <c r="K651" i="27"/>
  <c r="J652" i="27"/>
  <c r="Q651" i="27"/>
  <c r="P651" i="27"/>
  <c r="W651" i="27" l="1"/>
  <c r="V651" i="27"/>
  <c r="U651" i="27"/>
  <c r="T651" i="27"/>
  <c r="S651" i="27"/>
  <c r="X651" i="27"/>
  <c r="O652" i="27"/>
  <c r="K652" i="27"/>
  <c r="Q652" i="27"/>
  <c r="P652" i="27"/>
  <c r="J653" i="27"/>
  <c r="X652" i="27" l="1"/>
  <c r="W652" i="27"/>
  <c r="V652" i="27"/>
  <c r="U652" i="27"/>
  <c r="T652" i="27"/>
  <c r="S652" i="27"/>
  <c r="O653" i="27"/>
  <c r="K653" i="27"/>
  <c r="J654" i="27"/>
  <c r="Q653" i="27"/>
  <c r="P653" i="27"/>
  <c r="S653" i="27" l="1"/>
  <c r="X653" i="27"/>
  <c r="W653" i="27"/>
  <c r="V653" i="27"/>
  <c r="U653" i="27"/>
  <c r="T653" i="27"/>
  <c r="O654" i="27"/>
  <c r="K654" i="27"/>
  <c r="J655" i="27"/>
  <c r="K655" i="27" s="1"/>
  <c r="Q654" i="27"/>
  <c r="P654" i="27"/>
  <c r="U654" i="27" l="1"/>
  <c r="T654" i="27"/>
  <c r="S654" i="27"/>
  <c r="X654" i="27"/>
  <c r="W654" i="27"/>
  <c r="V654" i="27"/>
  <c r="W655" i="27"/>
  <c r="V655" i="27"/>
  <c r="U655" i="27"/>
  <c r="T655" i="27"/>
  <c r="S655" i="27"/>
  <c r="X655" i="27"/>
  <c r="J656" i="27"/>
  <c r="K656" i="27" s="1"/>
  <c r="P655" i="27"/>
  <c r="Q655" i="27"/>
  <c r="O655" i="27"/>
  <c r="X656" i="27" l="1"/>
  <c r="W656" i="27"/>
  <c r="V656" i="27"/>
  <c r="U656" i="27"/>
  <c r="T656" i="27"/>
  <c r="S656" i="27"/>
  <c r="O656" i="27"/>
  <c r="J657" i="27"/>
  <c r="Q656" i="27"/>
  <c r="P656" i="27"/>
  <c r="O657" i="27" l="1"/>
  <c r="K657" i="27"/>
  <c r="J658" i="27"/>
  <c r="K658" i="27" s="1"/>
  <c r="P657" i="27"/>
  <c r="Q657" i="27"/>
  <c r="U658" i="27" l="1"/>
  <c r="T658" i="27"/>
  <c r="S658" i="27"/>
  <c r="X658" i="27"/>
  <c r="W658" i="27"/>
  <c r="V658" i="27"/>
  <c r="S657" i="27"/>
  <c r="X657" i="27"/>
  <c r="W657" i="27"/>
  <c r="V657" i="27"/>
  <c r="U657" i="27"/>
  <c r="T657" i="27"/>
  <c r="J659" i="27"/>
  <c r="Q658" i="27"/>
  <c r="P658" i="27"/>
  <c r="O658" i="27"/>
  <c r="O659" i="27" l="1"/>
  <c r="K659" i="27"/>
  <c r="J660" i="27"/>
  <c r="Q659" i="27"/>
  <c r="P659" i="27"/>
  <c r="W659" i="27" l="1"/>
  <c r="V659" i="27"/>
  <c r="U659" i="27"/>
  <c r="T659" i="27"/>
  <c r="S659" i="27"/>
  <c r="X659" i="27"/>
  <c r="O660" i="27"/>
  <c r="K660" i="27"/>
  <c r="J661" i="27"/>
  <c r="Q660" i="27"/>
  <c r="P660" i="27"/>
  <c r="X660" i="27" l="1"/>
  <c r="W660" i="27"/>
  <c r="V660" i="27"/>
  <c r="U660" i="27"/>
  <c r="T660" i="27"/>
  <c r="S660" i="27"/>
  <c r="O661" i="27"/>
  <c r="K661" i="27"/>
  <c r="P661" i="27"/>
  <c r="Q661" i="27"/>
  <c r="J662" i="27"/>
  <c r="S661" i="27" l="1"/>
  <c r="X661" i="27"/>
  <c r="W661" i="27"/>
  <c r="V661" i="27"/>
  <c r="U661" i="27"/>
  <c r="T661" i="27"/>
  <c r="O662" i="27"/>
  <c r="K662" i="27"/>
  <c r="J663" i="27"/>
  <c r="K663" i="27" s="1"/>
  <c r="Q662" i="27"/>
  <c r="P662" i="27"/>
  <c r="U662" i="27" l="1"/>
  <c r="T662" i="27"/>
  <c r="S662" i="27"/>
  <c r="X662" i="27"/>
  <c r="W662" i="27"/>
  <c r="V662" i="27"/>
  <c r="W663" i="27"/>
  <c r="V663" i="27"/>
  <c r="U663" i="27"/>
  <c r="T663" i="27"/>
  <c r="S663" i="27"/>
  <c r="X663" i="27"/>
  <c r="Q663" i="27"/>
  <c r="P663" i="27"/>
  <c r="O663" i="27"/>
  <c r="J664" i="27"/>
  <c r="K664" i="27" s="1"/>
  <c r="X664" i="27" l="1"/>
  <c r="W664" i="27"/>
  <c r="V664" i="27"/>
  <c r="U664" i="27"/>
  <c r="T664" i="27"/>
  <c r="S664" i="27"/>
  <c r="P664" i="27"/>
  <c r="Q664" i="27"/>
  <c r="O664" i="27"/>
  <c r="J665" i="27"/>
  <c r="K665" i="27" s="1"/>
  <c r="S665" i="27" l="1"/>
  <c r="X665" i="27"/>
  <c r="W665" i="27"/>
  <c r="V665" i="27"/>
  <c r="U665" i="27"/>
  <c r="T665" i="27"/>
  <c r="Q665" i="27"/>
  <c r="P665" i="27"/>
  <c r="O665" i="27"/>
  <c r="J666" i="27"/>
  <c r="K666" i="27" s="1"/>
  <c r="U666" i="27" l="1"/>
  <c r="T666" i="27"/>
  <c r="S666" i="27"/>
  <c r="X666" i="27"/>
  <c r="W666" i="27"/>
  <c r="V666" i="27"/>
  <c r="P666" i="27"/>
  <c r="Q666" i="27"/>
  <c r="J667" i="27"/>
  <c r="O666" i="27"/>
  <c r="O667" i="27" l="1"/>
  <c r="K667" i="27"/>
  <c r="J668" i="27"/>
  <c r="P667" i="27"/>
  <c r="Q667" i="27"/>
  <c r="W667" i="27" l="1"/>
  <c r="V667" i="27"/>
  <c r="U667" i="27"/>
  <c r="T667" i="27"/>
  <c r="S667" i="27"/>
  <c r="X667" i="27"/>
  <c r="O668" i="27"/>
  <c r="K668" i="27"/>
  <c r="J669" i="27"/>
  <c r="Q668" i="27"/>
  <c r="P668" i="27"/>
  <c r="X668" i="27" l="1"/>
  <c r="W668" i="27"/>
  <c r="V668" i="27"/>
  <c r="U668" i="27"/>
  <c r="T668" i="27"/>
  <c r="S668" i="27"/>
  <c r="O669" i="27"/>
  <c r="K669" i="27"/>
  <c r="J670" i="27"/>
  <c r="Q669" i="27"/>
  <c r="P669" i="27"/>
  <c r="S669" i="27" l="1"/>
  <c r="X669" i="27"/>
  <c r="W669" i="27"/>
  <c r="V669" i="27"/>
  <c r="U669" i="27"/>
  <c r="T669" i="27"/>
  <c r="O670" i="27"/>
  <c r="K670" i="27"/>
  <c r="J671" i="27"/>
  <c r="P670" i="27"/>
  <c r="Q670" i="27"/>
  <c r="U670" i="27" l="1"/>
  <c r="T670" i="27"/>
  <c r="S670" i="27"/>
  <c r="X670" i="27"/>
  <c r="W670" i="27"/>
  <c r="V670" i="27"/>
  <c r="O671" i="27"/>
  <c r="K671" i="27"/>
  <c r="J672" i="27"/>
  <c r="P671" i="27"/>
  <c r="Q671" i="27"/>
  <c r="W671" i="27" l="1"/>
  <c r="V671" i="27"/>
  <c r="U671" i="27"/>
  <c r="T671" i="27"/>
  <c r="S671" i="27"/>
  <c r="X671" i="27"/>
  <c r="O672" i="27"/>
  <c r="K672" i="27"/>
  <c r="J673" i="27"/>
  <c r="P672" i="27"/>
  <c r="Q672" i="27"/>
  <c r="X672" i="27" l="1"/>
  <c r="W672" i="27"/>
  <c r="V672" i="27"/>
  <c r="U672" i="27"/>
  <c r="T672" i="27"/>
  <c r="S672" i="27"/>
  <c r="O673" i="27"/>
  <c r="K673" i="27"/>
  <c r="J674" i="27"/>
  <c r="K674" i="27" s="1"/>
  <c r="P673" i="27"/>
  <c r="Q673" i="27"/>
  <c r="S673" i="27" l="1"/>
  <c r="X673" i="27"/>
  <c r="W673" i="27"/>
  <c r="V673" i="27"/>
  <c r="U673" i="27"/>
  <c r="T673" i="27"/>
  <c r="U674" i="27"/>
  <c r="T674" i="27"/>
  <c r="S674" i="27"/>
  <c r="X674" i="27"/>
  <c r="W674" i="27"/>
  <c r="V674" i="27"/>
  <c r="J675" i="27"/>
  <c r="P674" i="27"/>
  <c r="Q674" i="27"/>
  <c r="O674" i="27"/>
  <c r="O675" i="27" l="1"/>
  <c r="K675" i="27"/>
  <c r="J676" i="27"/>
  <c r="P675" i="27"/>
  <c r="Q675" i="27"/>
  <c r="W675" i="27" l="1"/>
  <c r="V675" i="27"/>
  <c r="U675" i="27"/>
  <c r="T675" i="27"/>
  <c r="S675" i="27"/>
  <c r="X675" i="27"/>
  <c r="O676" i="27"/>
  <c r="K676" i="27"/>
  <c r="J677" i="27"/>
  <c r="K677" i="27" s="1"/>
  <c r="P676" i="27"/>
  <c r="Q676" i="27"/>
  <c r="X676" i="27" l="1"/>
  <c r="W676" i="27"/>
  <c r="V676" i="27"/>
  <c r="U676" i="27"/>
  <c r="T676" i="27"/>
  <c r="S676" i="27"/>
  <c r="S677" i="27"/>
  <c r="X677" i="27"/>
  <c r="W677" i="27"/>
  <c r="V677" i="27"/>
  <c r="U677" i="27"/>
  <c r="T677" i="27"/>
  <c r="J678" i="27"/>
  <c r="Q677" i="27"/>
  <c r="P677" i="27"/>
  <c r="O677" i="27"/>
  <c r="O678" i="27" l="1"/>
  <c r="K678" i="27"/>
  <c r="J679" i="27"/>
  <c r="P678" i="27"/>
  <c r="Q678" i="27"/>
  <c r="U678" i="27" l="1"/>
  <c r="T678" i="27"/>
  <c r="S678" i="27"/>
  <c r="X678" i="27"/>
  <c r="W678" i="27"/>
  <c r="V678" i="27"/>
  <c r="O679" i="27"/>
  <c r="K679" i="27"/>
  <c r="J680" i="27"/>
  <c r="P679" i="27"/>
  <c r="Q679" i="27"/>
  <c r="W679" i="27" l="1"/>
  <c r="V679" i="27"/>
  <c r="U679" i="27"/>
  <c r="T679" i="27"/>
  <c r="S679" i="27"/>
  <c r="X679" i="27"/>
  <c r="O680" i="27"/>
  <c r="K680" i="27"/>
  <c r="Q680" i="27"/>
  <c r="P680" i="27"/>
  <c r="J681" i="27"/>
  <c r="K681" i="27" s="1"/>
  <c r="S681" i="27" l="1"/>
  <c r="X681" i="27"/>
  <c r="W681" i="27"/>
  <c r="V681" i="27"/>
  <c r="U681" i="27"/>
  <c r="T681" i="27"/>
  <c r="X680" i="27"/>
  <c r="W680" i="27"/>
  <c r="V680" i="27"/>
  <c r="U680" i="27"/>
  <c r="T680" i="27"/>
  <c r="S680" i="27"/>
  <c r="Q681" i="27"/>
  <c r="P681" i="27"/>
  <c r="J682" i="27"/>
  <c r="O681" i="27"/>
  <c r="O682" i="27" l="1"/>
  <c r="K682" i="27"/>
  <c r="Q682" i="27"/>
  <c r="P682" i="27"/>
  <c r="J683" i="27"/>
  <c r="U682" i="27" l="1"/>
  <c r="T682" i="27"/>
  <c r="S682" i="27"/>
  <c r="X682" i="27"/>
  <c r="W682" i="27"/>
  <c r="V682" i="27"/>
  <c r="O683" i="27"/>
  <c r="K683" i="27"/>
  <c r="J684" i="27"/>
  <c r="P683" i="27"/>
  <c r="Q683" i="27"/>
  <c r="W683" i="27" l="1"/>
  <c r="V683" i="27"/>
  <c r="U683" i="27"/>
  <c r="T683" i="27"/>
  <c r="S683" i="27"/>
  <c r="X683" i="27"/>
  <c r="O684" i="27"/>
  <c r="K684" i="27"/>
  <c r="J685" i="27"/>
  <c r="P684" i="27"/>
  <c r="Q684" i="27"/>
  <c r="X684" i="27" l="1"/>
  <c r="W684" i="27"/>
  <c r="V684" i="27"/>
  <c r="U684" i="27"/>
  <c r="T684" i="27"/>
  <c r="S684" i="27"/>
  <c r="O685" i="27"/>
  <c r="K685" i="27"/>
  <c r="J686" i="27"/>
  <c r="Q685" i="27"/>
  <c r="P685" i="27"/>
  <c r="S685" i="27" l="1"/>
  <c r="X685" i="27"/>
  <c r="W685" i="27"/>
  <c r="V685" i="27"/>
  <c r="U685" i="27"/>
  <c r="T685" i="27"/>
  <c r="O686" i="27"/>
  <c r="K686" i="27"/>
  <c r="J687" i="27"/>
  <c r="Q686" i="27"/>
  <c r="P686" i="27"/>
  <c r="U686" i="27" l="1"/>
  <c r="T686" i="27"/>
  <c r="S686" i="27"/>
  <c r="X686" i="27"/>
  <c r="W686" i="27"/>
  <c r="V686" i="27"/>
  <c r="O687" i="27"/>
  <c r="K687" i="27"/>
  <c r="Q687" i="27"/>
  <c r="P687" i="27"/>
  <c r="J688" i="27"/>
  <c r="K688" i="27" s="1"/>
  <c r="W687" i="27" l="1"/>
  <c r="V687" i="27"/>
  <c r="U687" i="27"/>
  <c r="T687" i="27"/>
  <c r="S687" i="27"/>
  <c r="X687" i="27"/>
  <c r="X688" i="27"/>
  <c r="W688" i="27"/>
  <c r="V688" i="27"/>
  <c r="U688" i="27"/>
  <c r="T688" i="27"/>
  <c r="S688" i="27"/>
  <c r="Q688" i="27"/>
  <c r="P688" i="27"/>
  <c r="J689" i="27"/>
  <c r="K689" i="27" s="1"/>
  <c r="O688" i="27"/>
  <c r="S689" i="27" l="1"/>
  <c r="X689" i="27"/>
  <c r="W689" i="27"/>
  <c r="V689" i="27"/>
  <c r="U689" i="27"/>
  <c r="T689" i="27"/>
  <c r="J690" i="27"/>
  <c r="Q689" i="27"/>
  <c r="P689" i="27"/>
  <c r="O689" i="27"/>
  <c r="O690" i="27" l="1"/>
  <c r="K690" i="27"/>
  <c r="J691" i="27"/>
  <c r="P690" i="27"/>
  <c r="Q690" i="27"/>
  <c r="U690" i="27" l="1"/>
  <c r="T690" i="27"/>
  <c r="S690" i="27"/>
  <c r="X690" i="27"/>
  <c r="W690" i="27"/>
  <c r="V690" i="27"/>
  <c r="O691" i="27"/>
  <c r="K691" i="27"/>
  <c r="J692" i="27"/>
  <c r="P691" i="27"/>
  <c r="Q691" i="27"/>
  <c r="W691" i="27" l="1"/>
  <c r="V691" i="27"/>
  <c r="U691" i="27"/>
  <c r="T691" i="27"/>
  <c r="S691" i="27"/>
  <c r="X691" i="27"/>
  <c r="O692" i="27"/>
  <c r="K692" i="27"/>
  <c r="Q692" i="27"/>
  <c r="P692" i="27"/>
  <c r="J693" i="27"/>
  <c r="X692" i="27" l="1"/>
  <c r="W692" i="27"/>
  <c r="V692" i="27"/>
  <c r="U692" i="27"/>
  <c r="T692" i="27"/>
  <c r="S692" i="27"/>
  <c r="O693" i="27"/>
  <c r="K693" i="27"/>
  <c r="Q693" i="27"/>
  <c r="P693" i="27"/>
  <c r="J694" i="27"/>
  <c r="K694" i="27" s="1"/>
  <c r="U694" i="27" l="1"/>
  <c r="T694" i="27"/>
  <c r="S694" i="27"/>
  <c r="X694" i="27"/>
  <c r="W694" i="27"/>
  <c r="V694" i="27"/>
  <c r="S693" i="27"/>
  <c r="X693" i="27"/>
  <c r="W693" i="27"/>
  <c r="V693" i="27"/>
  <c r="U693" i="27"/>
  <c r="T693" i="27"/>
  <c r="Q694" i="27"/>
  <c r="P694" i="27"/>
  <c r="O694" i="27"/>
  <c r="J695" i="27"/>
  <c r="O695" i="27" l="1"/>
  <c r="K695" i="27"/>
  <c r="J696" i="27"/>
  <c r="Q695" i="27"/>
  <c r="P695" i="27"/>
  <c r="W695" i="27" l="1"/>
  <c r="V695" i="27"/>
  <c r="U695" i="27"/>
  <c r="T695" i="27"/>
  <c r="S695" i="27"/>
  <c r="X695" i="27"/>
  <c r="O696" i="27"/>
  <c r="K696" i="27"/>
  <c r="J697" i="27"/>
  <c r="Q696" i="27"/>
  <c r="P696" i="27"/>
  <c r="X696" i="27" l="1"/>
  <c r="W696" i="27"/>
  <c r="V696" i="27"/>
  <c r="U696" i="27"/>
  <c r="T696" i="27"/>
  <c r="S696" i="27"/>
  <c r="O697" i="27"/>
  <c r="K697" i="27"/>
  <c r="P697" i="27"/>
  <c r="Q697" i="27"/>
  <c r="J698" i="27"/>
  <c r="K698" i="27" s="1"/>
  <c r="S697" i="27" l="1"/>
  <c r="X697" i="27"/>
  <c r="W697" i="27"/>
  <c r="V697" i="27"/>
  <c r="U697" i="27"/>
  <c r="T697" i="27"/>
  <c r="U698" i="27"/>
  <c r="T698" i="27"/>
  <c r="S698" i="27"/>
  <c r="X698" i="27"/>
  <c r="W698" i="27"/>
  <c r="V698" i="27"/>
  <c r="P698" i="27"/>
  <c r="Q698" i="27"/>
  <c r="O698" i="27"/>
  <c r="J699" i="27"/>
  <c r="O699" i="27" l="1"/>
  <c r="K699" i="27"/>
  <c r="J700" i="27"/>
  <c r="Q699" i="27"/>
  <c r="P699" i="27"/>
  <c r="W699" i="27" l="1"/>
  <c r="V699" i="27"/>
  <c r="U699" i="27"/>
  <c r="T699" i="27"/>
  <c r="S699" i="27"/>
  <c r="X699" i="27"/>
  <c r="O700" i="27"/>
  <c r="K700" i="27"/>
  <c r="J701" i="27"/>
  <c r="Q700" i="27"/>
  <c r="P700" i="27"/>
  <c r="X700" i="27" l="1"/>
  <c r="W700" i="27"/>
  <c r="V700" i="27"/>
  <c r="U700" i="27"/>
  <c r="T700" i="27"/>
  <c r="S700" i="27"/>
  <c r="O701" i="27"/>
  <c r="K701" i="27"/>
  <c r="J702" i="27"/>
  <c r="P701" i="27"/>
  <c r="Q701" i="27"/>
  <c r="S701" i="27" l="1"/>
  <c r="X701" i="27"/>
  <c r="W701" i="27"/>
  <c r="V701" i="27"/>
  <c r="U701" i="27"/>
  <c r="T701" i="27"/>
  <c r="O702" i="27"/>
  <c r="K702" i="27"/>
  <c r="J703" i="27"/>
  <c r="P702" i="27"/>
  <c r="Q702" i="27"/>
  <c r="U702" i="27" l="1"/>
  <c r="T702" i="27"/>
  <c r="S702" i="27"/>
  <c r="X702" i="27"/>
  <c r="W702" i="27"/>
  <c r="V702" i="27"/>
  <c r="O703" i="27"/>
  <c r="K703" i="27"/>
  <c r="Q703" i="27"/>
  <c r="P703" i="27"/>
  <c r="J704" i="27"/>
  <c r="K704" i="27" s="1"/>
  <c r="X704" i="27" l="1"/>
  <c r="W704" i="27"/>
  <c r="V704" i="27"/>
  <c r="U704" i="27"/>
  <c r="T704" i="27"/>
  <c r="S704" i="27"/>
  <c r="W703" i="27"/>
  <c r="V703" i="27"/>
  <c r="U703" i="27"/>
  <c r="T703" i="27"/>
  <c r="S703" i="27"/>
  <c r="X703" i="27"/>
  <c r="P704" i="27"/>
  <c r="Q704" i="27"/>
  <c r="J705" i="27"/>
  <c r="O704" i="27"/>
  <c r="O705" i="27" l="1"/>
  <c r="K705" i="27"/>
  <c r="J706" i="27"/>
  <c r="Q705" i="27"/>
  <c r="P705" i="27"/>
  <c r="S705" i="27" l="1"/>
  <c r="X705" i="27"/>
  <c r="W705" i="27"/>
  <c r="V705" i="27"/>
  <c r="U705" i="27"/>
  <c r="T705" i="27"/>
  <c r="O706" i="27"/>
  <c r="K706" i="27"/>
  <c r="P706" i="27"/>
  <c r="Q706" i="27"/>
  <c r="J707" i="27"/>
  <c r="K707" i="27" s="1"/>
  <c r="U706" i="27" l="1"/>
  <c r="T706" i="27"/>
  <c r="S706" i="27"/>
  <c r="X706" i="27"/>
  <c r="W706" i="27"/>
  <c r="V706" i="27"/>
  <c r="W707" i="27"/>
  <c r="V707" i="27"/>
  <c r="U707" i="27"/>
  <c r="T707" i="27"/>
  <c r="S707" i="27"/>
  <c r="X707" i="27"/>
  <c r="J708" i="27"/>
  <c r="Q707" i="27"/>
  <c r="P707" i="27"/>
  <c r="O707" i="27"/>
  <c r="O708" i="27" l="1"/>
  <c r="K708" i="27"/>
  <c r="J709" i="27"/>
  <c r="K709" i="27" s="1"/>
  <c r="Q708" i="27"/>
  <c r="P708" i="27"/>
  <c r="X708" i="27" l="1"/>
  <c r="W708" i="27"/>
  <c r="V708" i="27"/>
  <c r="U708" i="27"/>
  <c r="T708" i="27"/>
  <c r="S708" i="27"/>
  <c r="S709" i="27"/>
  <c r="X709" i="27"/>
  <c r="W709" i="27"/>
  <c r="V709" i="27"/>
  <c r="U709" i="27"/>
  <c r="T709" i="27"/>
  <c r="Q709" i="27"/>
  <c r="P709" i="27"/>
  <c r="J710" i="27"/>
  <c r="O709" i="27"/>
  <c r="O710" i="27" l="1"/>
  <c r="K710" i="27"/>
  <c r="P710" i="27"/>
  <c r="Q710" i="27"/>
  <c r="J711" i="27"/>
  <c r="K711" i="27" s="1"/>
  <c r="W711" i="27" l="1"/>
  <c r="V711" i="27"/>
  <c r="U711" i="27"/>
  <c r="T711" i="27"/>
  <c r="S711" i="27"/>
  <c r="X711" i="27"/>
  <c r="U710" i="27"/>
  <c r="T710" i="27"/>
  <c r="S710" i="27"/>
  <c r="X710" i="27"/>
  <c r="W710" i="27"/>
  <c r="V710" i="27"/>
  <c r="P711" i="27"/>
  <c r="Q711" i="27"/>
  <c r="J712" i="27"/>
  <c r="O711" i="27"/>
  <c r="O712" i="27" l="1"/>
  <c r="K712" i="27"/>
  <c r="Q712" i="27"/>
  <c r="P712" i="27"/>
  <c r="J713" i="27"/>
  <c r="X712" i="27" l="1"/>
  <c r="W712" i="27"/>
  <c r="V712" i="27"/>
  <c r="U712" i="27"/>
  <c r="T712" i="27"/>
  <c r="S712" i="27"/>
  <c r="O713" i="27"/>
  <c r="K713" i="27"/>
  <c r="Q713" i="27"/>
  <c r="P713" i="27"/>
  <c r="J714" i="27"/>
  <c r="S713" i="27" l="1"/>
  <c r="X713" i="27"/>
  <c r="W713" i="27"/>
  <c r="V713" i="27"/>
  <c r="U713" i="27"/>
  <c r="T713" i="27"/>
  <c r="O714" i="27"/>
  <c r="K714" i="27"/>
  <c r="Q714" i="27"/>
  <c r="P714" i="27"/>
  <c r="J715" i="27"/>
  <c r="U714" i="27" l="1"/>
  <c r="T714" i="27"/>
  <c r="S714" i="27"/>
  <c r="X714" i="27"/>
  <c r="W714" i="27"/>
  <c r="V714" i="27"/>
  <c r="O715" i="27"/>
  <c r="K715" i="27"/>
  <c r="P715" i="27"/>
  <c r="Q715" i="27"/>
  <c r="J716" i="27"/>
  <c r="K716" i="27" s="1"/>
  <c r="W715" i="27" l="1"/>
  <c r="V715" i="27"/>
  <c r="U715" i="27"/>
  <c r="T715" i="27"/>
  <c r="S715" i="27"/>
  <c r="X715" i="27"/>
  <c r="X716" i="27"/>
  <c r="W716" i="27"/>
  <c r="V716" i="27"/>
  <c r="U716" i="27"/>
  <c r="T716" i="27"/>
  <c r="S716" i="27"/>
  <c r="J717" i="27"/>
  <c r="Q716" i="27"/>
  <c r="P716" i="27"/>
  <c r="O716" i="27"/>
  <c r="O717" i="27" l="1"/>
  <c r="K717" i="27"/>
  <c r="P717" i="27"/>
  <c r="Q717" i="27"/>
  <c r="J718" i="27"/>
  <c r="S717" i="27" l="1"/>
  <c r="X717" i="27"/>
  <c r="W717" i="27"/>
  <c r="V717" i="27"/>
  <c r="U717" i="27"/>
  <c r="T717" i="27"/>
  <c r="O718" i="27"/>
  <c r="K718" i="27"/>
  <c r="J719" i="27"/>
  <c r="Q718" i="27"/>
  <c r="P718" i="27"/>
  <c r="U718" i="27" l="1"/>
  <c r="T718" i="27"/>
  <c r="S718" i="27"/>
  <c r="X718" i="27"/>
  <c r="W718" i="27"/>
  <c r="V718" i="27"/>
  <c r="O719" i="27"/>
  <c r="K719" i="27"/>
  <c r="J720" i="27"/>
  <c r="K720" i="27" s="1"/>
  <c r="P719" i="27"/>
  <c r="Q719" i="27"/>
  <c r="W719" i="27" l="1"/>
  <c r="V719" i="27"/>
  <c r="U719" i="27"/>
  <c r="T719" i="27"/>
  <c r="S719" i="27"/>
  <c r="X719" i="27"/>
  <c r="S720" i="27"/>
  <c r="X720" i="27"/>
  <c r="W720" i="27"/>
  <c r="V720" i="27"/>
  <c r="U720" i="27"/>
  <c r="T720" i="27"/>
  <c r="Q720" i="27"/>
  <c r="P720" i="27"/>
  <c r="J721" i="27"/>
  <c r="O720" i="27"/>
  <c r="O721" i="27" l="1"/>
  <c r="K721" i="27"/>
  <c r="J722" i="27"/>
  <c r="P721" i="27"/>
  <c r="Q721" i="27"/>
  <c r="W721" i="27" l="1"/>
  <c r="V721" i="27"/>
  <c r="U721" i="27"/>
  <c r="T721" i="27"/>
  <c r="X721" i="27"/>
  <c r="S721" i="27"/>
  <c r="O722" i="27"/>
  <c r="K722" i="27"/>
  <c r="J723" i="27"/>
  <c r="Q722" i="27"/>
  <c r="P722" i="27"/>
  <c r="X722" i="27" l="1"/>
  <c r="W722" i="27"/>
  <c r="V722" i="27"/>
  <c r="U722" i="27"/>
  <c r="T722" i="27"/>
  <c r="S722" i="27"/>
  <c r="O723" i="27"/>
  <c r="K723" i="27"/>
  <c r="J724" i="27"/>
  <c r="Q723" i="27"/>
  <c r="P723" i="27"/>
  <c r="S723" i="27" l="1"/>
  <c r="X723" i="27"/>
  <c r="W723" i="27"/>
  <c r="V723" i="27"/>
  <c r="U723" i="27"/>
  <c r="T723" i="27"/>
  <c r="O724" i="27"/>
  <c r="K724" i="27"/>
  <c r="Q724" i="27"/>
  <c r="P724" i="27"/>
  <c r="J725" i="27"/>
  <c r="K725" i="27" s="1"/>
  <c r="U724" i="27" l="1"/>
  <c r="T724" i="27"/>
  <c r="S724" i="27"/>
  <c r="X724" i="27"/>
  <c r="W724" i="27"/>
  <c r="V724" i="27"/>
  <c r="W725" i="27"/>
  <c r="V725" i="27"/>
  <c r="U725" i="27"/>
  <c r="T725" i="27"/>
  <c r="S725" i="27"/>
  <c r="X725" i="27"/>
  <c r="P725" i="27"/>
  <c r="Q725" i="27"/>
  <c r="J726" i="27"/>
  <c r="O725" i="27"/>
  <c r="O726" i="27" l="1"/>
  <c r="K726" i="27"/>
  <c r="J727" i="27"/>
  <c r="Q726" i="27"/>
  <c r="P726" i="27"/>
  <c r="X726" i="27" l="1"/>
  <c r="W726" i="27"/>
  <c r="V726" i="27"/>
  <c r="U726" i="27"/>
  <c r="T726" i="27"/>
  <c r="S726" i="27"/>
  <c r="O727" i="27"/>
  <c r="K727" i="27"/>
  <c r="J728" i="27"/>
  <c r="K728" i="27" s="1"/>
  <c r="P727" i="27"/>
  <c r="Q727" i="27"/>
  <c r="S727" i="27" l="1"/>
  <c r="X727" i="27"/>
  <c r="W727" i="27"/>
  <c r="V727" i="27"/>
  <c r="U727" i="27"/>
  <c r="T727" i="27"/>
  <c r="U728" i="27"/>
  <c r="T728" i="27"/>
  <c r="S728" i="27"/>
  <c r="X728" i="27"/>
  <c r="W728" i="27"/>
  <c r="V728" i="27"/>
  <c r="J729" i="27"/>
  <c r="Q728" i="27"/>
  <c r="P728" i="27"/>
  <c r="O728" i="27"/>
  <c r="O729" i="27" l="1"/>
  <c r="K729" i="27"/>
  <c r="Q729" i="27"/>
  <c r="P729" i="27"/>
  <c r="J730" i="27"/>
  <c r="K730" i="27" s="1"/>
  <c r="X730" i="27" l="1"/>
  <c r="W730" i="27"/>
  <c r="V730" i="27"/>
  <c r="U730" i="27"/>
  <c r="T730" i="27"/>
  <c r="S730" i="27"/>
  <c r="W729" i="27"/>
  <c r="V729" i="27"/>
  <c r="U729" i="27"/>
  <c r="T729" i="27"/>
  <c r="S729" i="27"/>
  <c r="X729" i="27"/>
  <c r="J731" i="27"/>
  <c r="Q730" i="27"/>
  <c r="P730" i="27"/>
  <c r="O730" i="27"/>
  <c r="O731" i="27" l="1"/>
  <c r="K731" i="27"/>
  <c r="J732" i="27"/>
  <c r="K732" i="27" s="1"/>
  <c r="Q731" i="27"/>
  <c r="P731" i="27"/>
  <c r="S731" i="27" l="1"/>
  <c r="X731" i="27"/>
  <c r="W731" i="27"/>
  <c r="V731" i="27"/>
  <c r="U731" i="27"/>
  <c r="T731" i="27"/>
  <c r="U732" i="27"/>
  <c r="T732" i="27"/>
  <c r="S732" i="27"/>
  <c r="X732" i="27"/>
  <c r="W732" i="27"/>
  <c r="V732" i="27"/>
  <c r="J733" i="27"/>
  <c r="Q732" i="27"/>
  <c r="P732" i="27"/>
  <c r="O732" i="27"/>
  <c r="O733" i="27" l="1"/>
  <c r="K733" i="27"/>
  <c r="J734" i="27"/>
  <c r="P733" i="27"/>
  <c r="Q733" i="27"/>
  <c r="W733" i="27" l="1"/>
  <c r="V733" i="27"/>
  <c r="U733" i="27"/>
  <c r="T733" i="27"/>
  <c r="S733" i="27"/>
  <c r="X733" i="27"/>
  <c r="O734" i="27"/>
  <c r="K734" i="27"/>
  <c r="J735" i="27"/>
  <c r="P734" i="27"/>
  <c r="Q734" i="27"/>
  <c r="X734" i="27" l="1"/>
  <c r="W734" i="27"/>
  <c r="V734" i="27"/>
  <c r="U734" i="27"/>
  <c r="T734" i="27"/>
  <c r="S734" i="27"/>
  <c r="O735" i="27"/>
  <c r="K735" i="27"/>
  <c r="Q735" i="27"/>
  <c r="P735" i="27"/>
  <c r="J736" i="27"/>
  <c r="K736" i="27" s="1"/>
  <c r="S735" i="27" l="1"/>
  <c r="X735" i="27"/>
  <c r="W735" i="27"/>
  <c r="V735" i="27"/>
  <c r="U735" i="27"/>
  <c r="T735" i="27"/>
  <c r="U736" i="27"/>
  <c r="T736" i="27"/>
  <c r="S736" i="27"/>
  <c r="X736" i="27"/>
  <c r="W736" i="27"/>
  <c r="V736" i="27"/>
  <c r="Q736" i="27"/>
  <c r="P736" i="27"/>
  <c r="J737" i="27"/>
  <c r="O736" i="27"/>
  <c r="O737" i="27" l="1"/>
  <c r="K737" i="27"/>
  <c r="P737" i="27"/>
  <c r="Q737" i="27"/>
  <c r="J738" i="27"/>
  <c r="W737" i="27" l="1"/>
  <c r="V737" i="27"/>
  <c r="U737" i="27"/>
  <c r="T737" i="27"/>
  <c r="S737" i="27"/>
  <c r="X737" i="27"/>
  <c r="O738" i="27"/>
  <c r="K738" i="27"/>
  <c r="J739" i="27"/>
  <c r="K739" i="27" s="1"/>
  <c r="P738" i="27"/>
  <c r="Q738" i="27"/>
  <c r="X738" i="27" l="1"/>
  <c r="W738" i="27"/>
  <c r="V738" i="27"/>
  <c r="U738" i="27"/>
  <c r="T738" i="27"/>
  <c r="S738" i="27"/>
  <c r="S739" i="27"/>
  <c r="X739" i="27"/>
  <c r="W739" i="27"/>
  <c r="V739" i="27"/>
  <c r="U739" i="27"/>
  <c r="T739" i="27"/>
  <c r="J740" i="27"/>
  <c r="P739" i="27"/>
  <c r="Q739" i="27"/>
  <c r="O739" i="27"/>
  <c r="O740" i="27" l="1"/>
  <c r="K740" i="27"/>
  <c r="J741" i="27"/>
  <c r="K741" i="27" s="1"/>
  <c r="Q740" i="27"/>
  <c r="P740" i="27"/>
  <c r="U740" i="27" l="1"/>
  <c r="T740" i="27"/>
  <c r="S740" i="27"/>
  <c r="X740" i="27"/>
  <c r="W740" i="27"/>
  <c r="V740" i="27"/>
  <c r="W741" i="27"/>
  <c r="V741" i="27"/>
  <c r="U741" i="27"/>
  <c r="T741" i="27"/>
  <c r="S741" i="27"/>
  <c r="X741" i="27"/>
  <c r="J742" i="27"/>
  <c r="Q741" i="27"/>
  <c r="P741" i="27"/>
  <c r="O741" i="27"/>
  <c r="O742" i="27" l="1"/>
  <c r="K742" i="27"/>
  <c r="J743" i="27"/>
  <c r="P742" i="27"/>
  <c r="Q742" i="27"/>
  <c r="X742" i="27" l="1"/>
  <c r="W742" i="27"/>
  <c r="V742" i="27"/>
  <c r="U742" i="27"/>
  <c r="T742" i="27"/>
  <c r="S742" i="27"/>
  <c r="O743" i="27"/>
  <c r="K743" i="27"/>
  <c r="J744" i="27"/>
  <c r="P743" i="27"/>
  <c r="Q743" i="27"/>
  <c r="S743" i="27" l="1"/>
  <c r="X743" i="27"/>
  <c r="W743" i="27"/>
  <c r="V743" i="27"/>
  <c r="U743" i="27"/>
  <c r="T743" i="27"/>
  <c r="O744" i="27"/>
  <c r="K744" i="27"/>
  <c r="J745" i="27"/>
  <c r="K745" i="27" s="1"/>
  <c r="Q744" i="27"/>
  <c r="P744" i="27"/>
  <c r="U744" i="27" l="1"/>
  <c r="T744" i="27"/>
  <c r="S744" i="27"/>
  <c r="X744" i="27"/>
  <c r="W744" i="27"/>
  <c r="V744" i="27"/>
  <c r="W745" i="27"/>
  <c r="V745" i="27"/>
  <c r="U745" i="27"/>
  <c r="T745" i="27"/>
  <c r="S745" i="27"/>
  <c r="X745" i="27"/>
  <c r="Q745" i="27"/>
  <c r="P745" i="27"/>
  <c r="O745" i="27"/>
  <c r="J746" i="27"/>
  <c r="K746" i="27" s="1"/>
  <c r="X746" i="27" l="1"/>
  <c r="W746" i="27"/>
  <c r="V746" i="27"/>
  <c r="U746" i="27"/>
  <c r="T746" i="27"/>
  <c r="S746" i="27"/>
  <c r="P746" i="27"/>
  <c r="Q746" i="27"/>
  <c r="O746" i="27"/>
  <c r="J747" i="27"/>
  <c r="K747" i="27" s="1"/>
  <c r="S747" i="27" l="1"/>
  <c r="X747" i="27"/>
  <c r="W747" i="27"/>
  <c r="V747" i="27"/>
  <c r="U747" i="27"/>
  <c r="T747" i="27"/>
  <c r="P747" i="27"/>
  <c r="Q747" i="27"/>
  <c r="O747" i="27"/>
  <c r="J748" i="27"/>
  <c r="O748" i="27" l="1"/>
  <c r="K748" i="27"/>
  <c r="J749" i="27"/>
  <c r="K749" i="27" s="1"/>
  <c r="Q748" i="27"/>
  <c r="P748" i="27"/>
  <c r="W749" i="27" l="1"/>
  <c r="V749" i="27"/>
  <c r="U749" i="27"/>
  <c r="T749" i="27"/>
  <c r="S749" i="27"/>
  <c r="X749" i="27"/>
  <c r="U748" i="27"/>
  <c r="T748" i="27"/>
  <c r="S748" i="27"/>
  <c r="X748" i="27"/>
  <c r="W748" i="27"/>
  <c r="V748" i="27"/>
  <c r="P749" i="27"/>
  <c r="Q749" i="27"/>
  <c r="O749" i="27"/>
  <c r="J750" i="27"/>
  <c r="K750" i="27" s="1"/>
  <c r="X750" i="27" l="1"/>
  <c r="W750" i="27"/>
  <c r="V750" i="27"/>
  <c r="U750" i="27"/>
  <c r="T750" i="27"/>
  <c r="S750" i="27"/>
  <c r="Q750" i="27"/>
  <c r="P750" i="27"/>
  <c r="J751" i="27"/>
  <c r="O750" i="27"/>
  <c r="O751" i="27" l="1"/>
  <c r="K751" i="27"/>
  <c r="J752" i="27"/>
  <c r="P751" i="27"/>
  <c r="Q751" i="27"/>
  <c r="S751" i="27" l="1"/>
  <c r="X751" i="27"/>
  <c r="W751" i="27"/>
  <c r="V751" i="27"/>
  <c r="U751" i="27"/>
  <c r="T751" i="27"/>
  <c r="O752" i="27"/>
  <c r="K752" i="27"/>
  <c r="J753" i="27"/>
  <c r="P752" i="27"/>
  <c r="Q752" i="27"/>
  <c r="U752" i="27" l="1"/>
  <c r="T752" i="27"/>
  <c r="S752" i="27"/>
  <c r="X752" i="27"/>
  <c r="W752" i="27"/>
  <c r="V752" i="27"/>
  <c r="O753" i="27"/>
  <c r="K753" i="27"/>
  <c r="Q753" i="27"/>
  <c r="P753" i="27"/>
  <c r="J754" i="27"/>
  <c r="K754" i="27" s="1"/>
  <c r="X754" i="27" l="1"/>
  <c r="W754" i="27"/>
  <c r="V754" i="27"/>
  <c r="U754" i="27"/>
  <c r="T754" i="27"/>
  <c r="S754" i="27"/>
  <c r="W753" i="27"/>
  <c r="V753" i="27"/>
  <c r="U753" i="27"/>
  <c r="T753" i="27"/>
  <c r="S753" i="27"/>
  <c r="X753" i="27"/>
  <c r="P754" i="27"/>
  <c r="Q754" i="27"/>
  <c r="O754" i="27"/>
  <c r="J755" i="27"/>
  <c r="K755" i="27" s="1"/>
  <c r="S755" i="27" l="1"/>
  <c r="X755" i="27"/>
  <c r="W755" i="27"/>
  <c r="V755" i="27"/>
  <c r="U755" i="27"/>
  <c r="T755" i="27"/>
  <c r="Q755" i="27"/>
  <c r="P755" i="27"/>
  <c r="O755" i="27"/>
  <c r="J756" i="27"/>
  <c r="K756" i="27" s="1"/>
  <c r="U756" i="27" l="1"/>
  <c r="T756" i="27"/>
  <c r="S756" i="27"/>
  <c r="X756" i="27"/>
  <c r="W756" i="27"/>
  <c r="V756" i="27"/>
  <c r="Q756" i="27"/>
  <c r="P756" i="27"/>
  <c r="O756" i="27"/>
  <c r="J757" i="27"/>
  <c r="K757" i="27" s="1"/>
  <c r="W757" i="27" l="1"/>
  <c r="V757" i="27"/>
  <c r="U757" i="27"/>
  <c r="T757" i="27"/>
  <c r="S757" i="27"/>
  <c r="X757" i="27"/>
  <c r="Q757" i="27"/>
  <c r="P757" i="27"/>
  <c r="O757" i="27"/>
  <c r="J758" i="27"/>
  <c r="O758" i="27" l="1"/>
  <c r="K758" i="27"/>
  <c r="J759" i="27"/>
  <c r="P758" i="27"/>
  <c r="Q758" i="27"/>
  <c r="X758" i="27" l="1"/>
  <c r="W758" i="27"/>
  <c r="V758" i="27"/>
  <c r="U758" i="27"/>
  <c r="T758" i="27"/>
  <c r="S758" i="27"/>
  <c r="O759" i="27"/>
  <c r="K759" i="27"/>
  <c r="J760" i="27"/>
  <c r="P759" i="27"/>
  <c r="Q759" i="27"/>
  <c r="S759" i="27" l="1"/>
  <c r="X759" i="27"/>
  <c r="W759" i="27"/>
  <c r="V759" i="27"/>
  <c r="U759" i="27"/>
  <c r="T759" i="27"/>
  <c r="O760" i="27"/>
  <c r="K760" i="27"/>
  <c r="P760" i="27"/>
  <c r="Q760" i="27"/>
  <c r="J761" i="27"/>
  <c r="K761" i="27" s="1"/>
  <c r="U760" i="27" l="1"/>
  <c r="T760" i="27"/>
  <c r="S760" i="27"/>
  <c r="X760" i="27"/>
  <c r="W760" i="27"/>
  <c r="V760" i="27"/>
  <c r="W761" i="27"/>
  <c r="V761" i="27"/>
  <c r="U761" i="27"/>
  <c r="T761" i="27"/>
  <c r="S761" i="27"/>
  <c r="X761" i="27"/>
  <c r="J762" i="27"/>
  <c r="P761" i="27"/>
  <c r="Q761" i="27"/>
  <c r="O761" i="27"/>
  <c r="O762" i="27" l="1"/>
  <c r="K762" i="27"/>
  <c r="J763" i="27"/>
  <c r="Q762" i="27"/>
  <c r="P762" i="27"/>
  <c r="X762" i="27" l="1"/>
  <c r="W762" i="27"/>
  <c r="V762" i="27"/>
  <c r="U762" i="27"/>
  <c r="T762" i="27"/>
  <c r="S762" i="27"/>
  <c r="O763" i="27"/>
  <c r="K763" i="27"/>
  <c r="J764" i="27"/>
  <c r="P763" i="27"/>
  <c r="Q763" i="27"/>
  <c r="S763" i="27" l="1"/>
  <c r="X763" i="27"/>
  <c r="W763" i="27"/>
  <c r="V763" i="27"/>
  <c r="U763" i="27"/>
  <c r="T763" i="27"/>
  <c r="O764" i="27"/>
  <c r="K764" i="27"/>
  <c r="J765" i="27"/>
  <c r="K765" i="27" s="1"/>
  <c r="P764" i="27"/>
  <c r="Q764" i="27"/>
  <c r="U764" i="27" l="1"/>
  <c r="T764" i="27"/>
  <c r="S764" i="27"/>
  <c r="X764" i="27"/>
  <c r="W764" i="27"/>
  <c r="V764" i="27"/>
  <c r="W765" i="27"/>
  <c r="V765" i="27"/>
  <c r="U765" i="27"/>
  <c r="T765" i="27"/>
  <c r="S765" i="27"/>
  <c r="X765" i="27"/>
  <c r="P765" i="27"/>
  <c r="Q765" i="27"/>
  <c r="J766" i="27"/>
  <c r="K766" i="27" s="1"/>
  <c r="O765" i="27"/>
  <c r="X766" i="27" l="1"/>
  <c r="W766" i="27"/>
  <c r="V766" i="27"/>
  <c r="U766" i="27"/>
  <c r="T766" i="27"/>
  <c r="S766" i="27"/>
  <c r="J767" i="27"/>
  <c r="Q766" i="27"/>
  <c r="P766" i="27"/>
  <c r="O766" i="27"/>
  <c r="O767" i="27" l="1"/>
  <c r="K767" i="27"/>
  <c r="J768" i="27"/>
  <c r="Q767" i="27"/>
  <c r="P767" i="27"/>
  <c r="S767" i="27" l="1"/>
  <c r="X767" i="27"/>
  <c r="W767" i="27"/>
  <c r="V767" i="27"/>
  <c r="U767" i="27"/>
  <c r="T767" i="27"/>
  <c r="O768" i="27"/>
  <c r="K768" i="27"/>
  <c r="Q768" i="27"/>
  <c r="P768" i="27"/>
  <c r="J769" i="27"/>
  <c r="K769" i="27" s="1"/>
  <c r="U768" i="27" l="1"/>
  <c r="T768" i="27"/>
  <c r="S768" i="27"/>
  <c r="X768" i="27"/>
  <c r="W768" i="27"/>
  <c r="V768" i="27"/>
  <c r="W769" i="27"/>
  <c r="V769" i="27"/>
  <c r="U769" i="27"/>
  <c r="T769" i="27"/>
  <c r="S769" i="27"/>
  <c r="X769" i="27"/>
  <c r="J770" i="27"/>
  <c r="P769" i="27"/>
  <c r="Q769" i="27"/>
  <c r="O769" i="27"/>
  <c r="O770" i="27" l="1"/>
  <c r="K770" i="27"/>
  <c r="J771" i="27"/>
  <c r="P770" i="27"/>
  <c r="Q770" i="27"/>
  <c r="X770" i="27" l="1"/>
  <c r="W770" i="27"/>
  <c r="V770" i="27"/>
  <c r="U770" i="27"/>
  <c r="T770" i="27"/>
  <c r="S770" i="27"/>
  <c r="O771" i="27"/>
  <c r="K771" i="27"/>
  <c r="Q771" i="27"/>
  <c r="P771" i="27"/>
  <c r="J772" i="27"/>
  <c r="S771" i="27" l="1"/>
  <c r="X771" i="27"/>
  <c r="W771" i="27"/>
  <c r="V771" i="27"/>
  <c r="U771" i="27"/>
  <c r="T771" i="27"/>
  <c r="O772" i="27"/>
  <c r="K772" i="27"/>
  <c r="J773" i="27"/>
  <c r="P772" i="27"/>
  <c r="Q772" i="27"/>
  <c r="U772" i="27" l="1"/>
  <c r="T772" i="27"/>
  <c r="S772" i="27"/>
  <c r="X772" i="27"/>
  <c r="W772" i="27"/>
  <c r="V772" i="27"/>
  <c r="O773" i="27"/>
  <c r="K773" i="27"/>
  <c r="J774" i="27"/>
  <c r="Q773" i="27"/>
  <c r="P773" i="27"/>
  <c r="W773" i="27" l="1"/>
  <c r="V773" i="27"/>
  <c r="U773" i="27"/>
  <c r="T773" i="27"/>
  <c r="S773" i="27"/>
  <c r="X773" i="27"/>
  <c r="O774" i="27"/>
  <c r="K774" i="27"/>
  <c r="J775" i="27"/>
  <c r="K775" i="27" s="1"/>
  <c r="Q774" i="27"/>
  <c r="P774" i="27"/>
  <c r="X774" i="27" l="1"/>
  <c r="W774" i="27"/>
  <c r="V774" i="27"/>
  <c r="U774" i="27"/>
  <c r="T774" i="27"/>
  <c r="S774" i="27"/>
  <c r="S775" i="27"/>
  <c r="X775" i="27"/>
  <c r="W775" i="27"/>
  <c r="V775" i="27"/>
  <c r="U775" i="27"/>
  <c r="T775" i="27"/>
  <c r="J776" i="27"/>
  <c r="P775" i="27"/>
  <c r="Q775" i="27"/>
  <c r="O775" i="27"/>
  <c r="O776" i="27" l="1"/>
  <c r="K776" i="27"/>
  <c r="J777" i="27"/>
  <c r="Q776" i="27"/>
  <c r="P776" i="27"/>
  <c r="U776" i="27" l="1"/>
  <c r="T776" i="27"/>
  <c r="S776" i="27"/>
  <c r="X776" i="27"/>
  <c r="W776" i="27"/>
  <c r="V776" i="27"/>
  <c r="O777" i="27"/>
  <c r="K777" i="27"/>
  <c r="J778" i="27"/>
  <c r="Q777" i="27"/>
  <c r="P777" i="27"/>
  <c r="W777" i="27" l="1"/>
  <c r="V777" i="27"/>
  <c r="U777" i="27"/>
  <c r="T777" i="27"/>
  <c r="S777" i="27"/>
  <c r="X777" i="27"/>
  <c r="O778" i="27"/>
  <c r="K778" i="27"/>
  <c r="J779" i="27"/>
  <c r="K779" i="27" s="1"/>
  <c r="Q778" i="27"/>
  <c r="P778" i="27"/>
  <c r="X778" i="27" l="1"/>
  <c r="W778" i="27"/>
  <c r="V778" i="27"/>
  <c r="U778" i="27"/>
  <c r="T778" i="27"/>
  <c r="S778" i="27"/>
  <c r="S779" i="27"/>
  <c r="X779" i="27"/>
  <c r="W779" i="27"/>
  <c r="V779" i="27"/>
  <c r="U779" i="27"/>
  <c r="T779" i="27"/>
  <c r="J780" i="27"/>
  <c r="Q779" i="27"/>
  <c r="P779" i="27"/>
  <c r="O779" i="27"/>
  <c r="O780" i="27" l="1"/>
  <c r="K780" i="27"/>
  <c r="J781" i="27"/>
  <c r="Q780" i="27"/>
  <c r="P780" i="27"/>
  <c r="U780" i="27" l="1"/>
  <c r="T780" i="27"/>
  <c r="S780" i="27"/>
  <c r="X780" i="27"/>
  <c r="W780" i="27"/>
  <c r="V780" i="27"/>
  <c r="O781" i="27"/>
  <c r="K781" i="27"/>
  <c r="P781" i="27"/>
  <c r="Q781" i="27"/>
  <c r="J782" i="27"/>
  <c r="W781" i="27" l="1"/>
  <c r="V781" i="27"/>
  <c r="U781" i="27"/>
  <c r="T781" i="27"/>
  <c r="S781" i="27"/>
  <c r="X781" i="27"/>
  <c r="O782" i="27"/>
  <c r="K782" i="27"/>
  <c r="J783" i="27"/>
  <c r="K783" i="27" s="1"/>
  <c r="P782" i="27"/>
  <c r="Q782" i="27"/>
  <c r="X782" i="27" l="1"/>
  <c r="W782" i="27"/>
  <c r="V782" i="27"/>
  <c r="U782" i="27"/>
  <c r="T782" i="27"/>
  <c r="S782" i="27"/>
  <c r="S783" i="27"/>
  <c r="X783" i="27"/>
  <c r="W783" i="27"/>
  <c r="V783" i="27"/>
  <c r="U783" i="27"/>
  <c r="T783" i="27"/>
  <c r="J784" i="27"/>
  <c r="Q783" i="27"/>
  <c r="P783" i="27"/>
  <c r="O783" i="27"/>
  <c r="O784" i="27" l="1"/>
  <c r="K784" i="27"/>
  <c r="J785" i="27"/>
  <c r="K785" i="27" s="1"/>
  <c r="P784" i="27"/>
  <c r="Q784" i="27"/>
  <c r="W785" i="27" l="1"/>
  <c r="V785" i="27"/>
  <c r="U785" i="27"/>
  <c r="T785" i="27"/>
  <c r="S785" i="27"/>
  <c r="X785" i="27"/>
  <c r="U784" i="27"/>
  <c r="T784" i="27"/>
  <c r="S784" i="27"/>
  <c r="X784" i="27"/>
  <c r="W784" i="27"/>
  <c r="V784" i="27"/>
  <c r="P785" i="27"/>
  <c r="Q785" i="27"/>
  <c r="O785" i="27"/>
  <c r="J786" i="27"/>
  <c r="O786" i="27" l="1"/>
  <c r="K786" i="27"/>
  <c r="J787" i="27"/>
  <c r="K787" i="27" s="1"/>
  <c r="Q786" i="27"/>
  <c r="P786" i="27"/>
  <c r="S787" i="27" l="1"/>
  <c r="X787" i="27"/>
  <c r="W787" i="27"/>
  <c r="V787" i="27"/>
  <c r="U787" i="27"/>
  <c r="T787" i="27"/>
  <c r="X786" i="27"/>
  <c r="W786" i="27"/>
  <c r="V786" i="27"/>
  <c r="U786" i="27"/>
  <c r="T786" i="27"/>
  <c r="S786" i="27"/>
  <c r="J788" i="27"/>
  <c r="P787" i="27"/>
  <c r="Q787" i="27"/>
  <c r="O787" i="27"/>
  <c r="O788" i="27" l="1"/>
  <c r="K788" i="27"/>
  <c r="J789" i="27"/>
  <c r="Q788" i="27"/>
  <c r="P788" i="27"/>
  <c r="U788" i="27" l="1"/>
  <c r="T788" i="27"/>
  <c r="S788" i="27"/>
  <c r="X788" i="27"/>
  <c r="W788" i="27"/>
  <c r="V788" i="27"/>
  <c r="O789" i="27"/>
  <c r="K789" i="27"/>
  <c r="P789" i="27"/>
  <c r="Q789" i="27"/>
  <c r="J790" i="27"/>
  <c r="W789" i="27" l="1"/>
  <c r="V789" i="27"/>
  <c r="U789" i="27"/>
  <c r="T789" i="27"/>
  <c r="S789" i="27"/>
  <c r="X789" i="27"/>
  <c r="O790" i="27"/>
  <c r="K790" i="27"/>
  <c r="J791" i="27"/>
  <c r="Q790" i="27"/>
  <c r="P790" i="27"/>
  <c r="X790" i="27" l="1"/>
  <c r="W790" i="27"/>
  <c r="V790" i="27"/>
  <c r="U790" i="27"/>
  <c r="T790" i="27"/>
  <c r="S790" i="27"/>
  <c r="O791" i="27"/>
  <c r="K791" i="27"/>
  <c r="P791" i="27"/>
  <c r="Q791" i="27"/>
  <c r="J792" i="27"/>
  <c r="S791" i="27" l="1"/>
  <c r="X791" i="27"/>
  <c r="W791" i="27"/>
  <c r="V791" i="27"/>
  <c r="U791" i="27"/>
  <c r="T791" i="27"/>
  <c r="O792" i="27"/>
  <c r="K792" i="27"/>
  <c r="Q792" i="27"/>
  <c r="P792" i="27"/>
  <c r="J793" i="27"/>
  <c r="U792" i="27" l="1"/>
  <c r="T792" i="27"/>
  <c r="S792" i="27"/>
  <c r="X792" i="27"/>
  <c r="W792" i="27"/>
  <c r="V792" i="27"/>
  <c r="O793" i="27"/>
  <c r="K793" i="27"/>
  <c r="J794" i="27"/>
  <c r="Q793" i="27"/>
  <c r="P793" i="27"/>
  <c r="W793" i="27" l="1"/>
  <c r="V793" i="27"/>
  <c r="U793" i="27"/>
  <c r="T793" i="27"/>
  <c r="S793" i="27"/>
  <c r="X793" i="27"/>
  <c r="O794" i="27"/>
  <c r="K794" i="27"/>
  <c r="J795" i="27"/>
  <c r="P794" i="27"/>
  <c r="Q794" i="27"/>
  <c r="X794" i="27" l="1"/>
  <c r="W794" i="27"/>
  <c r="V794" i="27"/>
  <c r="U794" i="27"/>
  <c r="T794" i="27"/>
  <c r="S794" i="27"/>
  <c r="O795" i="27"/>
  <c r="K795" i="27"/>
  <c r="J796" i="27"/>
  <c r="P795" i="27"/>
  <c r="Q795" i="27"/>
  <c r="S795" i="27" l="1"/>
  <c r="X795" i="27"/>
  <c r="W795" i="27"/>
  <c r="V795" i="27"/>
  <c r="U795" i="27"/>
  <c r="T795" i="27"/>
  <c r="O796" i="27"/>
  <c r="K796" i="27"/>
  <c r="J797" i="27"/>
  <c r="K797" i="27" s="1"/>
  <c r="Q796" i="27"/>
  <c r="P796" i="27"/>
  <c r="U796" i="27" l="1"/>
  <c r="T796" i="27"/>
  <c r="S796" i="27"/>
  <c r="X796" i="27"/>
  <c r="W796" i="27"/>
  <c r="V796" i="27"/>
  <c r="W797" i="27"/>
  <c r="V797" i="27"/>
  <c r="U797" i="27"/>
  <c r="T797" i="27"/>
  <c r="S797" i="27"/>
  <c r="X797" i="27"/>
  <c r="J798" i="27"/>
  <c r="P797" i="27"/>
  <c r="Q797" i="27"/>
  <c r="O797" i="27"/>
  <c r="O798" i="27" l="1"/>
  <c r="K798" i="27"/>
  <c r="J799" i="27"/>
  <c r="Q798" i="27"/>
  <c r="P798" i="27"/>
  <c r="X798" i="27" l="1"/>
  <c r="W798" i="27"/>
  <c r="V798" i="27"/>
  <c r="U798" i="27"/>
  <c r="T798" i="27"/>
  <c r="S798" i="27"/>
  <c r="O799" i="27"/>
  <c r="K799" i="27"/>
  <c r="J800" i="27"/>
  <c r="K800" i="27" s="1"/>
  <c r="Q799" i="27"/>
  <c r="P799" i="27"/>
  <c r="S799" i="27" l="1"/>
  <c r="X799" i="27"/>
  <c r="W799" i="27"/>
  <c r="V799" i="27"/>
  <c r="U799" i="27"/>
  <c r="T799" i="27"/>
  <c r="U800" i="27"/>
  <c r="T800" i="27"/>
  <c r="S800" i="27"/>
  <c r="X800" i="27"/>
  <c r="W800" i="27"/>
  <c r="V800" i="27"/>
  <c r="P800" i="27"/>
  <c r="Q800" i="27"/>
  <c r="J801" i="27"/>
  <c r="O800" i="27"/>
  <c r="O801" i="27" l="1"/>
  <c r="K801" i="27"/>
  <c r="Q801" i="27"/>
  <c r="P801" i="27"/>
  <c r="J802" i="27"/>
  <c r="K802" i="27" s="1"/>
  <c r="X802" i="27" l="1"/>
  <c r="W802" i="27"/>
  <c r="V802" i="27"/>
  <c r="U802" i="27"/>
  <c r="T802" i="27"/>
  <c r="S802" i="27"/>
  <c r="W801" i="27"/>
  <c r="V801" i="27"/>
  <c r="U801" i="27"/>
  <c r="T801" i="27"/>
  <c r="S801" i="27"/>
  <c r="X801" i="27"/>
  <c r="J803" i="27"/>
  <c r="P802" i="27"/>
  <c r="Q802" i="27"/>
  <c r="O802" i="27"/>
  <c r="O803" i="27" l="1"/>
  <c r="K803" i="27"/>
  <c r="J804" i="27"/>
  <c r="P803" i="27"/>
  <c r="Q803" i="27"/>
  <c r="S803" i="27" l="1"/>
  <c r="X803" i="27"/>
  <c r="W803" i="27"/>
  <c r="V803" i="27"/>
  <c r="U803" i="27"/>
  <c r="T803" i="27"/>
  <c r="O804" i="27"/>
  <c r="K804" i="27"/>
  <c r="J805" i="27"/>
  <c r="P804" i="27"/>
  <c r="Q804" i="27"/>
  <c r="S804" i="27" l="1"/>
  <c r="V804" i="27"/>
  <c r="U804" i="27"/>
  <c r="T804" i="27"/>
  <c r="X804" i="27"/>
  <c r="W804" i="27"/>
  <c r="O805" i="27"/>
  <c r="K805" i="27"/>
  <c r="J806" i="27"/>
  <c r="Q805" i="27"/>
  <c r="P805" i="27"/>
  <c r="U805" i="27" l="1"/>
  <c r="X805" i="27"/>
  <c r="W805" i="27"/>
  <c r="V805" i="27"/>
  <c r="T805" i="27"/>
  <c r="S805" i="27"/>
  <c r="O806" i="27"/>
  <c r="K806" i="27"/>
  <c r="J807" i="27"/>
  <c r="P806" i="27"/>
  <c r="Q806" i="27"/>
  <c r="X806" i="27" l="1"/>
  <c r="W806" i="27"/>
  <c r="V806" i="27"/>
  <c r="U806" i="27"/>
  <c r="T806" i="27"/>
  <c r="S806" i="27"/>
  <c r="O807" i="27"/>
  <c r="K807" i="27"/>
  <c r="J808" i="27"/>
  <c r="Q807" i="27"/>
  <c r="P807" i="27"/>
  <c r="S807" i="27" l="1"/>
  <c r="X807" i="27"/>
  <c r="W807" i="27"/>
  <c r="V807" i="27"/>
  <c r="U807" i="27"/>
  <c r="T807" i="27"/>
  <c r="O808" i="27"/>
  <c r="K808" i="27"/>
  <c r="J809" i="27"/>
  <c r="P808" i="27"/>
  <c r="Q808" i="27"/>
  <c r="U808" i="27" l="1"/>
  <c r="T808" i="27"/>
  <c r="S808" i="27"/>
  <c r="X808" i="27"/>
  <c r="W808" i="27"/>
  <c r="V808" i="27"/>
  <c r="O809" i="27"/>
  <c r="K809" i="27"/>
  <c r="P809" i="27"/>
  <c r="Q809" i="27"/>
  <c r="J810" i="27"/>
  <c r="W809" i="27" l="1"/>
  <c r="V809" i="27"/>
  <c r="U809" i="27"/>
  <c r="T809" i="27"/>
  <c r="S809" i="27"/>
  <c r="X809" i="27"/>
  <c r="O810" i="27"/>
  <c r="K810" i="27"/>
  <c r="J811" i="27"/>
  <c r="K811" i="27" s="1"/>
  <c r="P810" i="27"/>
  <c r="Q810" i="27"/>
  <c r="X810" i="27" l="1"/>
  <c r="W810" i="27"/>
  <c r="V810" i="27"/>
  <c r="U810" i="27"/>
  <c r="T810" i="27"/>
  <c r="S810" i="27"/>
  <c r="S811" i="27"/>
  <c r="X811" i="27"/>
  <c r="W811" i="27"/>
  <c r="V811" i="27"/>
  <c r="U811" i="27"/>
  <c r="T811" i="27"/>
  <c r="J812" i="27"/>
  <c r="P811" i="27"/>
  <c r="Q811" i="27"/>
  <c r="O811" i="27"/>
  <c r="O812" i="27" l="1"/>
  <c r="K812" i="27"/>
  <c r="J813" i="27"/>
  <c r="Q812" i="27"/>
  <c r="P812" i="27"/>
  <c r="U812" i="27" l="1"/>
  <c r="T812" i="27"/>
  <c r="S812" i="27"/>
  <c r="X812" i="27"/>
  <c r="W812" i="27"/>
  <c r="V812" i="27"/>
  <c r="O813" i="27"/>
  <c r="K813" i="27"/>
  <c r="J814" i="27"/>
  <c r="P813" i="27"/>
  <c r="Q813" i="27"/>
  <c r="W813" i="27" l="1"/>
  <c r="V813" i="27"/>
  <c r="U813" i="27"/>
  <c r="T813" i="27"/>
  <c r="S813" i="27"/>
  <c r="X813" i="27"/>
  <c r="O814" i="27"/>
  <c r="K814" i="27"/>
  <c r="J815" i="27"/>
  <c r="K815" i="27" s="1"/>
  <c r="Q814" i="27"/>
  <c r="P814" i="27"/>
  <c r="X814" i="27" l="1"/>
  <c r="W814" i="27"/>
  <c r="V814" i="27"/>
  <c r="U814" i="27"/>
  <c r="T814" i="27"/>
  <c r="S814" i="27"/>
  <c r="S815" i="27"/>
  <c r="X815" i="27"/>
  <c r="W815" i="27"/>
  <c r="V815" i="27"/>
  <c r="U815" i="27"/>
  <c r="T815" i="27"/>
  <c r="P815" i="27"/>
  <c r="Q815" i="27"/>
  <c r="J816" i="27"/>
  <c r="K816" i="27" s="1"/>
  <c r="O815" i="27"/>
  <c r="U816" i="27" l="1"/>
  <c r="T816" i="27"/>
  <c r="S816" i="27"/>
  <c r="X816" i="27"/>
  <c r="W816" i="27"/>
  <c r="V816" i="27"/>
  <c r="J817" i="27"/>
  <c r="Q816" i="27"/>
  <c r="P816" i="27"/>
  <c r="O816" i="27"/>
  <c r="O817" i="27" l="1"/>
  <c r="K817" i="27"/>
  <c r="J818" i="27"/>
  <c r="P817" i="27"/>
  <c r="Q817" i="27"/>
  <c r="W817" i="27" l="1"/>
  <c r="V817" i="27"/>
  <c r="U817" i="27"/>
  <c r="T817" i="27"/>
  <c r="S817" i="27"/>
  <c r="X817" i="27"/>
  <c r="O818" i="27"/>
  <c r="K818" i="27"/>
  <c r="J819" i="27"/>
  <c r="P818" i="27"/>
  <c r="Q818" i="27"/>
  <c r="X818" i="27" l="1"/>
  <c r="W818" i="27"/>
  <c r="V818" i="27"/>
  <c r="U818" i="27"/>
  <c r="T818" i="27"/>
  <c r="S818" i="27"/>
  <c r="O819" i="27"/>
  <c r="K819" i="27"/>
  <c r="P819" i="27"/>
  <c r="Q819" i="27"/>
  <c r="J820" i="27"/>
  <c r="S819" i="27" l="1"/>
  <c r="X819" i="27"/>
  <c r="W819" i="27"/>
  <c r="V819" i="27"/>
  <c r="U819" i="27"/>
  <c r="T819" i="27"/>
  <c r="O820" i="27"/>
  <c r="K820" i="27"/>
  <c r="J821" i="27"/>
  <c r="K821" i="27" s="1"/>
  <c r="Q820" i="27"/>
  <c r="P820" i="27"/>
  <c r="U820" i="27" l="1"/>
  <c r="T820" i="27"/>
  <c r="S820" i="27"/>
  <c r="X820" i="27"/>
  <c r="W820" i="27"/>
  <c r="V820" i="27"/>
  <c r="W821" i="27"/>
  <c r="V821" i="27"/>
  <c r="U821" i="27"/>
  <c r="T821" i="27"/>
  <c r="S821" i="27"/>
  <c r="X821" i="27"/>
  <c r="P821" i="27"/>
  <c r="Q821" i="27"/>
  <c r="J822" i="27"/>
  <c r="K822" i="27" s="1"/>
  <c r="O821" i="27"/>
  <c r="X822" i="27" l="1"/>
  <c r="W822" i="27"/>
  <c r="V822" i="27"/>
  <c r="U822" i="27"/>
  <c r="T822" i="27"/>
  <c r="S822" i="27"/>
  <c r="J823" i="27"/>
  <c r="P822" i="27"/>
  <c r="Q822" i="27"/>
  <c r="O822" i="27"/>
  <c r="O823" i="27" l="1"/>
  <c r="K823" i="27"/>
  <c r="J824" i="27"/>
  <c r="Q823" i="27"/>
  <c r="P823" i="27"/>
  <c r="S823" i="27" l="1"/>
  <c r="X823" i="27"/>
  <c r="W823" i="27"/>
  <c r="V823" i="27"/>
  <c r="U823" i="27"/>
  <c r="T823" i="27"/>
  <c r="O824" i="27"/>
  <c r="K824" i="27"/>
  <c r="J825" i="27"/>
  <c r="K825" i="27" s="1"/>
  <c r="P824" i="27"/>
  <c r="Q824" i="27"/>
  <c r="U824" i="27" l="1"/>
  <c r="T824" i="27"/>
  <c r="S824" i="27"/>
  <c r="X824" i="27"/>
  <c r="W824" i="27"/>
  <c r="V824" i="27"/>
  <c r="W825" i="27"/>
  <c r="V825" i="27"/>
  <c r="U825" i="27"/>
  <c r="T825" i="27"/>
  <c r="S825" i="27"/>
  <c r="X825" i="27"/>
  <c r="P825" i="27"/>
  <c r="Q825" i="27"/>
  <c r="J826" i="27"/>
  <c r="O825" i="27"/>
  <c r="O826" i="27" l="1"/>
  <c r="K826" i="27"/>
  <c r="J827" i="27"/>
  <c r="P826" i="27"/>
  <c r="Q826" i="27"/>
  <c r="X826" i="27" l="1"/>
  <c r="W826" i="27"/>
  <c r="V826" i="27"/>
  <c r="U826" i="27"/>
  <c r="T826" i="27"/>
  <c r="S826" i="27"/>
  <c r="O827" i="27"/>
  <c r="K827" i="27"/>
  <c r="J828" i="27"/>
  <c r="P827" i="27"/>
  <c r="Q827" i="27"/>
  <c r="S827" i="27" l="1"/>
  <c r="X827" i="27"/>
  <c r="W827" i="27"/>
  <c r="V827" i="27"/>
  <c r="U827" i="27"/>
  <c r="T827" i="27"/>
  <c r="O828" i="27"/>
  <c r="K828" i="27"/>
  <c r="J829" i="27"/>
  <c r="P828" i="27"/>
  <c r="Q828" i="27"/>
  <c r="U828" i="27" l="1"/>
  <c r="T828" i="27"/>
  <c r="S828" i="27"/>
  <c r="X828" i="27"/>
  <c r="W828" i="27"/>
  <c r="V828" i="27"/>
  <c r="O829" i="27"/>
  <c r="K829" i="27"/>
  <c r="P829" i="27"/>
  <c r="Q829" i="27"/>
  <c r="J830" i="27"/>
  <c r="K830" i="27" s="1"/>
  <c r="X830" i="27" l="1"/>
  <c r="W830" i="27"/>
  <c r="V830" i="27"/>
  <c r="U830" i="27"/>
  <c r="T830" i="27"/>
  <c r="S830" i="27"/>
  <c r="W829" i="27"/>
  <c r="V829" i="27"/>
  <c r="U829" i="27"/>
  <c r="T829" i="27"/>
  <c r="S829" i="27"/>
  <c r="X829" i="27"/>
  <c r="J831" i="27"/>
  <c r="Q830" i="27"/>
  <c r="P830" i="27"/>
  <c r="O830" i="27"/>
  <c r="O831" i="27" l="1"/>
  <c r="K831" i="27"/>
  <c r="J832" i="27"/>
  <c r="K832" i="27" s="1"/>
  <c r="P831" i="27"/>
  <c r="Q831" i="27"/>
  <c r="U832" i="27" l="1"/>
  <c r="T832" i="27"/>
  <c r="S832" i="27"/>
  <c r="X832" i="27"/>
  <c r="W832" i="27"/>
  <c r="V832" i="27"/>
  <c r="S831" i="27"/>
  <c r="X831" i="27"/>
  <c r="W831" i="27"/>
  <c r="V831" i="27"/>
  <c r="U831" i="27"/>
  <c r="T831" i="27"/>
  <c r="J833" i="27"/>
  <c r="P832" i="27"/>
  <c r="Q832" i="27"/>
  <c r="O832" i="27"/>
  <c r="O833" i="27" l="1"/>
  <c r="K833" i="27"/>
  <c r="J834" i="27"/>
  <c r="P833" i="27"/>
  <c r="Q833" i="27"/>
  <c r="W833" i="27" l="1"/>
  <c r="V833" i="27"/>
  <c r="U833" i="27"/>
  <c r="T833" i="27"/>
  <c r="S833" i="27"/>
  <c r="X833" i="27"/>
  <c r="O834" i="27"/>
  <c r="K834" i="27"/>
  <c r="Q834" i="27"/>
  <c r="P834" i="27"/>
  <c r="J835" i="27"/>
  <c r="K835" i="27" s="1"/>
  <c r="S835" i="27" l="1"/>
  <c r="X835" i="27"/>
  <c r="W835" i="27"/>
  <c r="V835" i="27"/>
  <c r="U835" i="27"/>
  <c r="T835" i="27"/>
  <c r="X834" i="27"/>
  <c r="W834" i="27"/>
  <c r="V834" i="27"/>
  <c r="U834" i="27"/>
  <c r="T834" i="27"/>
  <c r="S834" i="27"/>
  <c r="P835" i="27"/>
  <c r="Q835" i="27"/>
  <c r="J836" i="27"/>
  <c r="O835" i="27"/>
  <c r="O836" i="27" l="1"/>
  <c r="K836" i="27"/>
  <c r="J837" i="27"/>
  <c r="Q836" i="27"/>
  <c r="P836" i="27"/>
  <c r="U836" i="27" l="1"/>
  <c r="T836" i="27"/>
  <c r="S836" i="27"/>
  <c r="X836" i="27"/>
  <c r="W836" i="27"/>
  <c r="V836" i="27"/>
  <c r="O837" i="27"/>
  <c r="K837" i="27"/>
  <c r="Q837" i="27"/>
  <c r="P837" i="27"/>
  <c r="J838" i="27"/>
  <c r="W837" i="27" l="1"/>
  <c r="V837" i="27"/>
  <c r="U837" i="27"/>
  <c r="T837" i="27"/>
  <c r="S837" i="27"/>
  <c r="X837" i="27"/>
  <c r="O838" i="27"/>
  <c r="K838" i="27"/>
  <c r="J839" i="27"/>
  <c r="P838" i="27"/>
  <c r="Q838" i="27"/>
  <c r="X838" i="27" l="1"/>
  <c r="W838" i="27"/>
  <c r="V838" i="27"/>
  <c r="U838" i="27"/>
  <c r="T838" i="27"/>
  <c r="S838" i="27"/>
  <c r="O839" i="27"/>
  <c r="K839" i="27"/>
  <c r="J840" i="27"/>
  <c r="P839" i="27"/>
  <c r="Q839" i="27"/>
  <c r="S839" i="27" l="1"/>
  <c r="X839" i="27"/>
  <c r="W839" i="27"/>
  <c r="V839" i="27"/>
  <c r="U839" i="27"/>
  <c r="T839" i="27"/>
  <c r="O840" i="27"/>
  <c r="K840" i="27"/>
  <c r="J841" i="27"/>
  <c r="Q840" i="27"/>
  <c r="P840" i="27"/>
  <c r="U840" i="27" l="1"/>
  <c r="T840" i="27"/>
  <c r="S840" i="27"/>
  <c r="X840" i="27"/>
  <c r="W840" i="27"/>
  <c r="V840" i="27"/>
  <c r="O841" i="27"/>
  <c r="K841" i="27"/>
  <c r="J842" i="27"/>
  <c r="Q841" i="27"/>
  <c r="P841" i="27"/>
  <c r="W841" i="27" l="1"/>
  <c r="V841" i="27"/>
  <c r="U841" i="27"/>
  <c r="T841" i="27"/>
  <c r="S841" i="27"/>
  <c r="X841" i="27"/>
  <c r="O842" i="27"/>
  <c r="K842" i="27"/>
  <c r="J843" i="27"/>
  <c r="P842" i="27"/>
  <c r="Q842" i="27"/>
  <c r="X842" i="27" l="1"/>
  <c r="W842" i="27"/>
  <c r="V842" i="27"/>
  <c r="U842" i="27"/>
  <c r="T842" i="27"/>
  <c r="S842" i="27"/>
  <c r="O843" i="27"/>
  <c r="K843" i="27"/>
  <c r="P843" i="27"/>
  <c r="Q843" i="27"/>
  <c r="J844" i="27"/>
  <c r="S843" i="27" l="1"/>
  <c r="X843" i="27"/>
  <c r="W843" i="27"/>
  <c r="V843" i="27"/>
  <c r="U843" i="27"/>
  <c r="T843" i="27"/>
  <c r="O844" i="27"/>
  <c r="K844" i="27"/>
  <c r="J845" i="27"/>
  <c r="Q844" i="27"/>
  <c r="P844" i="27"/>
  <c r="U844" i="27" l="1"/>
  <c r="T844" i="27"/>
  <c r="S844" i="27"/>
  <c r="X844" i="27"/>
  <c r="W844" i="27"/>
  <c r="V844" i="27"/>
  <c r="O845" i="27"/>
  <c r="K845" i="27"/>
  <c r="J846" i="27"/>
  <c r="P845" i="27"/>
  <c r="Q845" i="27"/>
  <c r="W845" i="27" l="1"/>
  <c r="V845" i="27"/>
  <c r="U845" i="27"/>
  <c r="T845" i="27"/>
  <c r="S845" i="27"/>
  <c r="X845" i="27"/>
  <c r="O846" i="27"/>
  <c r="K846" i="27"/>
  <c r="J847" i="27"/>
  <c r="P846" i="27"/>
  <c r="Q846" i="27"/>
  <c r="X846" i="27" l="1"/>
  <c r="W846" i="27"/>
  <c r="V846" i="27"/>
  <c r="U846" i="27"/>
  <c r="T846" i="27"/>
  <c r="S846" i="27"/>
  <c r="O847" i="27"/>
  <c r="K847" i="27"/>
  <c r="J848" i="27"/>
  <c r="Q847" i="27"/>
  <c r="P847" i="27"/>
  <c r="S847" i="27" l="1"/>
  <c r="X847" i="27"/>
  <c r="W847" i="27"/>
  <c r="V847" i="27"/>
  <c r="U847" i="27"/>
  <c r="T847" i="27"/>
  <c r="O848" i="27"/>
  <c r="K848" i="27"/>
  <c r="J849" i="27"/>
  <c r="Q848" i="27"/>
  <c r="P848" i="27"/>
  <c r="U848" i="27" l="1"/>
  <c r="T848" i="27"/>
  <c r="S848" i="27"/>
  <c r="X848" i="27"/>
  <c r="W848" i="27"/>
  <c r="V848" i="27"/>
  <c r="O849" i="27"/>
  <c r="K849" i="27"/>
  <c r="P849" i="27"/>
  <c r="Q849" i="27"/>
  <c r="J850" i="27"/>
  <c r="K850" i="27" s="1"/>
  <c r="X850" i="27" l="1"/>
  <c r="W850" i="27"/>
  <c r="V850" i="27"/>
  <c r="U850" i="27"/>
  <c r="T850" i="27"/>
  <c r="S850" i="27"/>
  <c r="W849" i="27"/>
  <c r="V849" i="27"/>
  <c r="U849" i="27"/>
  <c r="T849" i="27"/>
  <c r="S849" i="27"/>
  <c r="X849" i="27"/>
  <c r="J851" i="27"/>
  <c r="Q850" i="27"/>
  <c r="P850" i="27"/>
  <c r="O850" i="27"/>
  <c r="O851" i="27" l="1"/>
  <c r="K851" i="27"/>
  <c r="J852" i="27"/>
  <c r="K852" i="27" s="1"/>
  <c r="Q851" i="27"/>
  <c r="P851" i="27"/>
  <c r="U852" i="27" l="1"/>
  <c r="T852" i="27"/>
  <c r="S852" i="27"/>
  <c r="X852" i="27"/>
  <c r="W852" i="27"/>
  <c r="V852" i="27"/>
  <c r="S851" i="27"/>
  <c r="X851" i="27"/>
  <c r="W851" i="27"/>
  <c r="V851" i="27"/>
  <c r="U851" i="27"/>
  <c r="T851" i="27"/>
  <c r="Q852" i="27"/>
  <c r="P852" i="27"/>
  <c r="J853" i="27"/>
  <c r="O852" i="27"/>
  <c r="O853" i="27" l="1"/>
  <c r="K853" i="27"/>
  <c r="P853" i="27"/>
  <c r="Q853" i="27"/>
  <c r="J854" i="27"/>
  <c r="W853" i="27" l="1"/>
  <c r="V853" i="27"/>
  <c r="U853" i="27"/>
  <c r="T853" i="27"/>
  <c r="S853" i="27"/>
  <c r="X853" i="27"/>
  <c r="O854" i="27"/>
  <c r="K854" i="27"/>
  <c r="J855" i="27"/>
  <c r="K855" i="27" s="1"/>
  <c r="Q854" i="27"/>
  <c r="P854" i="27"/>
  <c r="X854" i="27" l="1"/>
  <c r="W854" i="27"/>
  <c r="V854" i="27"/>
  <c r="U854" i="27"/>
  <c r="T854" i="27"/>
  <c r="S854" i="27"/>
  <c r="S855" i="27"/>
  <c r="X855" i="27"/>
  <c r="W855" i="27"/>
  <c r="V855" i="27"/>
  <c r="U855" i="27"/>
  <c r="T855" i="27"/>
  <c r="J856" i="27"/>
  <c r="P855" i="27"/>
  <c r="Q855" i="27"/>
  <c r="O855" i="27"/>
  <c r="O856" i="27" l="1"/>
  <c r="K856" i="27"/>
  <c r="J857" i="27"/>
  <c r="P856" i="27"/>
  <c r="Q856" i="27"/>
  <c r="U856" i="27" l="1"/>
  <c r="T856" i="27"/>
  <c r="S856" i="27"/>
  <c r="X856" i="27"/>
  <c r="W856" i="27"/>
  <c r="V856" i="27"/>
  <c r="O857" i="27"/>
  <c r="K857" i="27"/>
  <c r="J858" i="27"/>
  <c r="Q857" i="27"/>
  <c r="P857" i="27"/>
  <c r="W857" i="27" l="1"/>
  <c r="V857" i="27"/>
  <c r="U857" i="27"/>
  <c r="T857" i="27"/>
  <c r="S857" i="27"/>
  <c r="X857" i="27"/>
  <c r="O858" i="27"/>
  <c r="K858" i="27"/>
  <c r="J859" i="27"/>
  <c r="P858" i="27"/>
  <c r="Q858" i="27"/>
  <c r="X858" i="27" l="1"/>
  <c r="W858" i="27"/>
  <c r="V858" i="27"/>
  <c r="U858" i="27"/>
  <c r="T858" i="27"/>
  <c r="S858" i="27"/>
  <c r="O859" i="27"/>
  <c r="K859" i="27"/>
  <c r="J860" i="27"/>
  <c r="P859" i="27"/>
  <c r="Q859" i="27"/>
  <c r="S859" i="27" l="1"/>
  <c r="X859" i="27"/>
  <c r="W859" i="27"/>
  <c r="V859" i="27"/>
  <c r="U859" i="27"/>
  <c r="T859" i="27"/>
  <c r="O860" i="27"/>
  <c r="K860" i="27"/>
  <c r="P860" i="27"/>
  <c r="Q860" i="27"/>
  <c r="J861" i="27"/>
  <c r="U860" i="27" l="1"/>
  <c r="T860" i="27"/>
  <c r="S860" i="27"/>
  <c r="X860" i="27"/>
  <c r="W860" i="27"/>
  <c r="V860" i="27"/>
  <c r="O861" i="27"/>
  <c r="K861" i="27"/>
  <c r="Q861" i="27"/>
  <c r="P861" i="27"/>
  <c r="J862" i="27"/>
  <c r="W861" i="27" l="1"/>
  <c r="V861" i="27"/>
  <c r="U861" i="27"/>
  <c r="T861" i="27"/>
  <c r="S861" i="27"/>
  <c r="X861" i="27"/>
  <c r="O862" i="27"/>
  <c r="K862" i="27"/>
  <c r="J863" i="27"/>
  <c r="Q862" i="27"/>
  <c r="P862" i="27"/>
  <c r="X862" i="27" l="1"/>
  <c r="W862" i="27"/>
  <c r="V862" i="27"/>
  <c r="U862" i="27"/>
  <c r="T862" i="27"/>
  <c r="S862" i="27"/>
  <c r="O863" i="27"/>
  <c r="K863" i="27"/>
  <c r="P863" i="27"/>
  <c r="Q863" i="27"/>
  <c r="J864" i="27"/>
  <c r="S863" i="27" l="1"/>
  <c r="X863" i="27"/>
  <c r="W863" i="27"/>
  <c r="V863" i="27"/>
  <c r="U863" i="27"/>
  <c r="T863" i="27"/>
  <c r="O864" i="27"/>
  <c r="K864" i="27"/>
  <c r="J865" i="27"/>
  <c r="K865" i="27" s="1"/>
  <c r="P864" i="27"/>
  <c r="Q864" i="27"/>
  <c r="U864" i="27" l="1"/>
  <c r="T864" i="27"/>
  <c r="S864" i="27"/>
  <c r="X864" i="27"/>
  <c r="W864" i="27"/>
  <c r="V864" i="27"/>
  <c r="W865" i="27"/>
  <c r="V865" i="27"/>
  <c r="U865" i="27"/>
  <c r="T865" i="27"/>
  <c r="S865" i="27"/>
  <c r="X865" i="27"/>
  <c r="P865" i="27"/>
  <c r="Q865" i="27"/>
  <c r="J866" i="27"/>
  <c r="K866" i="27" s="1"/>
  <c r="O865" i="27"/>
  <c r="X866" i="27" l="1"/>
  <c r="W866" i="27"/>
  <c r="V866" i="27"/>
  <c r="U866" i="27"/>
  <c r="T866" i="27"/>
  <c r="S866" i="27"/>
  <c r="P866" i="27"/>
  <c r="Q866" i="27"/>
  <c r="O866" i="27"/>
  <c r="J867" i="27"/>
  <c r="O867" i="27" l="1"/>
  <c r="K867" i="27"/>
  <c r="Q867" i="27"/>
  <c r="P867" i="27"/>
  <c r="J868" i="27"/>
  <c r="K868" i="27" s="1"/>
  <c r="U868" i="27" l="1"/>
  <c r="T868" i="27"/>
  <c r="S868" i="27"/>
  <c r="X868" i="27"/>
  <c r="W868" i="27"/>
  <c r="V868" i="27"/>
  <c r="S867" i="27"/>
  <c r="X867" i="27"/>
  <c r="W867" i="27"/>
  <c r="V867" i="27"/>
  <c r="U867" i="27"/>
  <c r="T867" i="27"/>
  <c r="Q868" i="27"/>
  <c r="P868" i="27"/>
  <c r="J869" i="27"/>
  <c r="O868" i="27"/>
  <c r="O869" i="27" l="1"/>
  <c r="K869" i="27"/>
  <c r="P869" i="27"/>
  <c r="Q869" i="27"/>
  <c r="J870" i="27"/>
  <c r="W869" i="27" l="1"/>
  <c r="V869" i="27"/>
  <c r="U869" i="27"/>
  <c r="T869" i="27"/>
  <c r="S869" i="27"/>
  <c r="X869" i="27"/>
  <c r="O870" i="27"/>
  <c r="K870" i="27"/>
  <c r="J871" i="27"/>
  <c r="K871" i="27" s="1"/>
  <c r="P870" i="27"/>
  <c r="Q870" i="27"/>
  <c r="X870" i="27" l="1"/>
  <c r="W870" i="27"/>
  <c r="V870" i="27"/>
  <c r="U870" i="27"/>
  <c r="T870" i="27"/>
  <c r="S870" i="27"/>
  <c r="S871" i="27"/>
  <c r="X871" i="27"/>
  <c r="W871" i="27"/>
  <c r="V871" i="27"/>
  <c r="U871" i="27"/>
  <c r="T871" i="27"/>
  <c r="P871" i="27"/>
  <c r="Q871" i="27"/>
  <c r="O871" i="27"/>
  <c r="J872" i="27"/>
  <c r="O872" i="27" l="1"/>
  <c r="K872" i="27"/>
  <c r="J873" i="27"/>
  <c r="K873" i="27" s="1"/>
  <c r="Q872" i="27"/>
  <c r="P872" i="27"/>
  <c r="U872" i="27" l="1"/>
  <c r="T872" i="27"/>
  <c r="S872" i="27"/>
  <c r="X872" i="27"/>
  <c r="W872" i="27"/>
  <c r="V872" i="27"/>
  <c r="W873" i="27"/>
  <c r="V873" i="27"/>
  <c r="U873" i="27"/>
  <c r="T873" i="27"/>
  <c r="S873" i="27"/>
  <c r="X873" i="27"/>
  <c r="P873" i="27"/>
  <c r="Q873" i="27"/>
  <c r="J874" i="27"/>
  <c r="K874" i="27" s="1"/>
  <c r="O873" i="27"/>
  <c r="X874" i="27" l="1"/>
  <c r="W874" i="27"/>
  <c r="V874" i="27"/>
  <c r="U874" i="27"/>
  <c r="T874" i="27"/>
  <c r="S874" i="27"/>
  <c r="Q874" i="27"/>
  <c r="P874" i="27"/>
  <c r="J875" i="27"/>
  <c r="O874" i="27"/>
  <c r="O875" i="27" l="1"/>
  <c r="K875" i="27"/>
  <c r="J876" i="27"/>
  <c r="Q875" i="27"/>
  <c r="P875" i="27"/>
  <c r="S875" i="27" l="1"/>
  <c r="X875" i="27"/>
  <c r="W875" i="27"/>
  <c r="V875" i="27"/>
  <c r="U875" i="27"/>
  <c r="T875" i="27"/>
  <c r="O876" i="27"/>
  <c r="K876" i="27"/>
  <c r="J877" i="27"/>
  <c r="P876" i="27"/>
  <c r="Q876" i="27"/>
  <c r="U876" i="27" l="1"/>
  <c r="T876" i="27"/>
  <c r="S876" i="27"/>
  <c r="X876" i="27"/>
  <c r="W876" i="27"/>
  <c r="V876" i="27"/>
  <c r="O877" i="27"/>
  <c r="K877" i="27"/>
  <c r="J878" i="27"/>
  <c r="Q877" i="27"/>
  <c r="P877" i="27"/>
  <c r="W877" i="27" l="1"/>
  <c r="V877" i="27"/>
  <c r="U877" i="27"/>
  <c r="T877" i="27"/>
  <c r="S877" i="27"/>
  <c r="X877" i="27"/>
  <c r="O878" i="27"/>
  <c r="K878" i="27"/>
  <c r="J879" i="27"/>
  <c r="P878" i="27"/>
  <c r="Q878" i="27"/>
  <c r="X878" i="27" l="1"/>
  <c r="W878" i="27"/>
  <c r="V878" i="27"/>
  <c r="U878" i="27"/>
  <c r="T878" i="27"/>
  <c r="S878" i="27"/>
  <c r="O879" i="27"/>
  <c r="K879" i="27"/>
  <c r="Q879" i="27"/>
  <c r="P879" i="27"/>
  <c r="J880" i="27"/>
  <c r="K880" i="27" s="1"/>
  <c r="S879" i="27" l="1"/>
  <c r="X879" i="27"/>
  <c r="W879" i="27"/>
  <c r="V879" i="27"/>
  <c r="U879" i="27"/>
  <c r="T879" i="27"/>
  <c r="U880" i="27"/>
  <c r="T880" i="27"/>
  <c r="S880" i="27"/>
  <c r="X880" i="27"/>
  <c r="W880" i="27"/>
  <c r="V880" i="27"/>
  <c r="Q880" i="27"/>
  <c r="P880" i="27"/>
  <c r="J881" i="27"/>
  <c r="O880" i="27"/>
  <c r="O881" i="27" l="1"/>
  <c r="K881" i="27"/>
  <c r="J882" i="27"/>
  <c r="Q881" i="27"/>
  <c r="P881" i="27"/>
  <c r="W881" i="27" l="1"/>
  <c r="V881" i="27"/>
  <c r="U881" i="27"/>
  <c r="T881" i="27"/>
  <c r="S881" i="27"/>
  <c r="X881" i="27"/>
  <c r="O882" i="27"/>
  <c r="K882" i="27"/>
  <c r="J883" i="27"/>
  <c r="Q882" i="27"/>
  <c r="P882" i="27"/>
  <c r="X882" i="27" l="1"/>
  <c r="W882" i="27"/>
  <c r="V882" i="27"/>
  <c r="U882" i="27"/>
  <c r="T882" i="27"/>
  <c r="S882" i="27"/>
  <c r="O883" i="27"/>
  <c r="K883" i="27"/>
  <c r="Q883" i="27"/>
  <c r="P883" i="27"/>
  <c r="J884" i="27"/>
  <c r="K884" i="27" s="1"/>
  <c r="S883" i="27" l="1"/>
  <c r="X883" i="27"/>
  <c r="W883" i="27"/>
  <c r="V883" i="27"/>
  <c r="U883" i="27"/>
  <c r="T883" i="27"/>
  <c r="U884" i="27"/>
  <c r="T884" i="27"/>
  <c r="S884" i="27"/>
  <c r="X884" i="27"/>
  <c r="W884" i="27"/>
  <c r="V884" i="27"/>
  <c r="P884" i="27"/>
  <c r="Q884" i="27"/>
  <c r="J885" i="27"/>
  <c r="K885" i="27" s="1"/>
  <c r="O884" i="27"/>
  <c r="W885" i="27" l="1"/>
  <c r="V885" i="27"/>
  <c r="U885" i="27"/>
  <c r="T885" i="27"/>
  <c r="S885" i="27"/>
  <c r="X885" i="27"/>
  <c r="Q885" i="27"/>
  <c r="P885" i="27"/>
  <c r="O885" i="27"/>
  <c r="J886" i="27"/>
  <c r="O886" i="27" l="1"/>
  <c r="K886" i="27"/>
  <c r="J887" i="27"/>
  <c r="K887" i="27" s="1"/>
  <c r="Q886" i="27"/>
  <c r="P886" i="27"/>
  <c r="X886" i="27" l="1"/>
  <c r="W886" i="27"/>
  <c r="V886" i="27"/>
  <c r="U886" i="27"/>
  <c r="T886" i="27"/>
  <c r="S886" i="27"/>
  <c r="S887" i="27"/>
  <c r="X887" i="27"/>
  <c r="W887" i="27"/>
  <c r="V887" i="27"/>
  <c r="U887" i="27"/>
  <c r="T887" i="27"/>
  <c r="P887" i="27"/>
  <c r="Q887" i="27"/>
  <c r="O887" i="27"/>
  <c r="J888" i="27"/>
  <c r="O888" i="27" l="1"/>
  <c r="K888" i="27"/>
  <c r="P888" i="27"/>
  <c r="Q888" i="27"/>
  <c r="J889" i="27"/>
  <c r="U888" i="27" l="1"/>
  <c r="T888" i="27"/>
  <c r="S888" i="27"/>
  <c r="X888" i="27"/>
  <c r="W888" i="27"/>
  <c r="V888" i="27"/>
  <c r="O889" i="27"/>
  <c r="K889" i="27"/>
  <c r="P889" i="27"/>
  <c r="Q889" i="27"/>
  <c r="J890" i="27"/>
  <c r="K890" i="27" s="1"/>
  <c r="X890" i="27" l="1"/>
  <c r="W890" i="27"/>
  <c r="V890" i="27"/>
  <c r="U890" i="27"/>
  <c r="T890" i="27"/>
  <c r="S890" i="27"/>
  <c r="W889" i="27"/>
  <c r="V889" i="27"/>
  <c r="U889" i="27"/>
  <c r="T889" i="27"/>
  <c r="S889" i="27"/>
  <c r="X889" i="27"/>
  <c r="P890" i="27"/>
  <c r="Q890" i="27"/>
  <c r="J891" i="27"/>
  <c r="O890" i="27"/>
  <c r="O891" i="27" l="1"/>
  <c r="K891" i="27"/>
  <c r="J892" i="27"/>
  <c r="Q891" i="27"/>
  <c r="P891" i="27"/>
  <c r="S891" i="27" l="1"/>
  <c r="X891" i="27"/>
  <c r="W891" i="27"/>
  <c r="V891" i="27"/>
  <c r="U891" i="27"/>
  <c r="T891" i="27"/>
  <c r="O892" i="27"/>
  <c r="K892" i="27"/>
  <c r="Q892" i="27"/>
  <c r="P892" i="27"/>
  <c r="J893" i="27"/>
  <c r="V892" i="27" l="1"/>
  <c r="U892" i="27"/>
  <c r="T892" i="27"/>
  <c r="S892" i="27"/>
  <c r="X892" i="27"/>
  <c r="W892" i="27"/>
  <c r="O893" i="27"/>
  <c r="K893" i="27"/>
  <c r="J894" i="27"/>
  <c r="K894" i="27" s="1"/>
  <c r="P893" i="27"/>
  <c r="Q893" i="27"/>
  <c r="X893" i="27" l="1"/>
  <c r="W893" i="27"/>
  <c r="V893" i="27"/>
  <c r="U893" i="27"/>
  <c r="T893" i="27"/>
  <c r="S893" i="27"/>
  <c r="S894" i="27"/>
  <c r="X894" i="27"/>
  <c r="W894" i="27"/>
  <c r="V894" i="27"/>
  <c r="U894" i="27"/>
  <c r="T894" i="27"/>
  <c r="Q894" i="27"/>
  <c r="P894" i="27"/>
  <c r="O894" i="27"/>
  <c r="J895" i="27"/>
  <c r="K895" i="27" s="1"/>
  <c r="T895" i="27" l="1"/>
  <c r="V895" i="27"/>
  <c r="U895" i="27"/>
  <c r="S895" i="27"/>
  <c r="X895" i="27"/>
  <c r="W895" i="27"/>
  <c r="P895" i="27"/>
  <c r="Q895" i="27"/>
  <c r="O895" i="27"/>
  <c r="J896" i="27"/>
  <c r="O896" i="27" l="1"/>
  <c r="K896" i="27"/>
  <c r="J897" i="27"/>
  <c r="P896" i="27"/>
  <c r="Q896" i="27"/>
  <c r="V896" i="27" l="1"/>
  <c r="X896" i="27"/>
  <c r="W896" i="27"/>
  <c r="U896" i="27"/>
  <c r="T896" i="27"/>
  <c r="S896" i="27"/>
  <c r="O897" i="27"/>
  <c r="K897" i="27"/>
  <c r="J898" i="27"/>
  <c r="P897" i="27"/>
  <c r="Q897" i="27"/>
  <c r="X897" i="27" l="1"/>
  <c r="S897" i="27"/>
  <c r="W897" i="27"/>
  <c r="V897" i="27"/>
  <c r="U897" i="27"/>
  <c r="T897" i="27"/>
  <c r="O898" i="27"/>
  <c r="K898" i="27"/>
  <c r="J899" i="27"/>
  <c r="P898" i="27"/>
  <c r="Q898" i="27"/>
  <c r="X898" i="27" l="1"/>
  <c r="W898" i="27"/>
  <c r="V898" i="27"/>
  <c r="U898" i="27"/>
  <c r="T898" i="27"/>
  <c r="S898" i="27"/>
  <c r="O899" i="27"/>
  <c r="K899" i="27"/>
  <c r="J900" i="27"/>
  <c r="P899" i="27"/>
  <c r="Q899" i="27"/>
  <c r="V899" i="27" l="1"/>
  <c r="T899" i="27"/>
  <c r="S899" i="27"/>
  <c r="X899" i="27"/>
  <c r="W899" i="27"/>
  <c r="U899" i="27"/>
  <c r="O900" i="27"/>
  <c r="K900" i="27"/>
  <c r="P900" i="27"/>
  <c r="Q900" i="27"/>
  <c r="J901" i="27"/>
  <c r="X900" i="27" l="1"/>
  <c r="V900" i="27"/>
  <c r="U900" i="27"/>
  <c r="T900" i="27"/>
  <c r="S900" i="27"/>
  <c r="W900" i="27"/>
  <c r="O901" i="27"/>
  <c r="K901" i="27"/>
  <c r="J902" i="27"/>
  <c r="K902" i="27" s="1"/>
  <c r="P901" i="27"/>
  <c r="Q901" i="27"/>
  <c r="X901" i="27" l="1"/>
  <c r="W901" i="27"/>
  <c r="V901" i="27"/>
  <c r="U901" i="27"/>
  <c r="T901" i="27"/>
  <c r="S901" i="27"/>
  <c r="T902" i="27"/>
  <c r="X902" i="27"/>
  <c r="W902" i="27"/>
  <c r="U902" i="27"/>
  <c r="S902" i="27"/>
  <c r="V902" i="27"/>
  <c r="J903" i="27"/>
  <c r="Q902" i="27"/>
  <c r="P902" i="27"/>
  <c r="O902" i="27"/>
  <c r="O903" i="27" l="1"/>
  <c r="K903" i="27"/>
  <c r="J904" i="27"/>
  <c r="K904" i="27" s="1"/>
  <c r="P903" i="27"/>
  <c r="Q903" i="27"/>
  <c r="V903" i="27" l="1"/>
  <c r="T903" i="27"/>
  <c r="S903" i="27"/>
  <c r="X903" i="27"/>
  <c r="W903" i="27"/>
  <c r="U903" i="27"/>
  <c r="X904" i="27"/>
  <c r="V904" i="27"/>
  <c r="U904" i="27"/>
  <c r="T904" i="27"/>
  <c r="S904" i="27"/>
  <c r="W904" i="27"/>
  <c r="J905" i="27"/>
  <c r="Q904" i="27"/>
  <c r="P904" i="27"/>
  <c r="O904" i="27"/>
  <c r="O905" i="27" l="1"/>
  <c r="K905" i="27"/>
  <c r="J906" i="27"/>
  <c r="Q905" i="27"/>
  <c r="P905" i="27"/>
  <c r="X905" i="27" l="1"/>
  <c r="W905" i="27"/>
  <c r="V905" i="27"/>
  <c r="U905" i="27"/>
  <c r="T905" i="27"/>
  <c r="S905" i="27"/>
  <c r="O906" i="27"/>
  <c r="K906" i="27"/>
  <c r="J907" i="27"/>
  <c r="P906" i="27"/>
  <c r="Q906" i="27"/>
  <c r="T906" i="27" l="1"/>
  <c r="X906" i="27"/>
  <c r="W906" i="27"/>
  <c r="S906" i="27"/>
  <c r="V906" i="27"/>
  <c r="U906" i="27"/>
  <c r="O907" i="27"/>
  <c r="K907" i="27"/>
  <c r="J908" i="27"/>
  <c r="Q907" i="27"/>
  <c r="P907" i="27"/>
  <c r="V907" i="27" l="1"/>
  <c r="T907" i="27"/>
  <c r="S907" i="27"/>
  <c r="X907" i="27"/>
  <c r="W907" i="27"/>
  <c r="U907" i="27"/>
  <c r="O908" i="27"/>
  <c r="K908" i="27"/>
  <c r="P908" i="27"/>
  <c r="Q908" i="27"/>
  <c r="J909" i="27"/>
  <c r="X908" i="27" l="1"/>
  <c r="V908" i="27"/>
  <c r="U908" i="27"/>
  <c r="T908" i="27"/>
  <c r="S908" i="27"/>
  <c r="W908" i="27"/>
  <c r="O909" i="27"/>
  <c r="K909" i="27"/>
  <c r="Q909" i="27"/>
  <c r="P909" i="27"/>
  <c r="J910" i="27"/>
  <c r="X909" i="27" l="1"/>
  <c r="W909" i="27"/>
  <c r="V909" i="27"/>
  <c r="U909" i="27"/>
  <c r="T909" i="27"/>
  <c r="S909" i="27"/>
  <c r="O910" i="27"/>
  <c r="K910" i="27"/>
  <c r="J911" i="27"/>
  <c r="K911" i="27" s="1"/>
  <c r="Q910" i="27"/>
  <c r="P910" i="27"/>
  <c r="T910" i="27" l="1"/>
  <c r="X910" i="27"/>
  <c r="W910" i="27"/>
  <c r="V910" i="27"/>
  <c r="U910" i="27"/>
  <c r="S910" i="27"/>
  <c r="V911" i="27"/>
  <c r="T911" i="27"/>
  <c r="S911" i="27"/>
  <c r="X911" i="27"/>
  <c r="W911" i="27"/>
  <c r="U911" i="27"/>
  <c r="P911" i="27"/>
  <c r="Q911" i="27"/>
  <c r="O911" i="27"/>
  <c r="J912" i="27"/>
  <c r="O912" i="27" l="1"/>
  <c r="K912" i="27"/>
  <c r="J913" i="27"/>
  <c r="Q912" i="27"/>
  <c r="P912" i="27"/>
  <c r="X912" i="27" l="1"/>
  <c r="V912" i="27"/>
  <c r="U912" i="27"/>
  <c r="T912" i="27"/>
  <c r="S912" i="27"/>
  <c r="W912" i="27"/>
  <c r="O913" i="27"/>
  <c r="K913" i="27"/>
  <c r="J914" i="27"/>
  <c r="Q913" i="27"/>
  <c r="P913" i="27"/>
  <c r="X913" i="27" l="1"/>
  <c r="W913" i="27"/>
  <c r="V913" i="27"/>
  <c r="U913" i="27"/>
  <c r="S913" i="27"/>
  <c r="T913" i="27"/>
  <c r="O914" i="27"/>
  <c r="K914" i="27"/>
  <c r="J915" i="27"/>
  <c r="K915" i="27" s="1"/>
  <c r="Q914" i="27"/>
  <c r="P914" i="27"/>
  <c r="T914" i="27" l="1"/>
  <c r="X914" i="27"/>
  <c r="W914" i="27"/>
  <c r="V914" i="27"/>
  <c r="U914" i="27"/>
  <c r="S914" i="27"/>
  <c r="V915" i="27"/>
  <c r="T915" i="27"/>
  <c r="S915" i="27"/>
  <c r="X915" i="27"/>
  <c r="W915" i="27"/>
  <c r="U915" i="27"/>
  <c r="J916" i="27"/>
  <c r="Q915" i="27"/>
  <c r="P915" i="27"/>
  <c r="O915" i="27"/>
  <c r="O916" i="27" l="1"/>
  <c r="K916" i="27"/>
  <c r="P916" i="27"/>
  <c r="Q916" i="27"/>
  <c r="J917" i="27"/>
  <c r="X916" i="27" l="1"/>
  <c r="V916" i="27"/>
  <c r="U916" i="27"/>
  <c r="T916" i="27"/>
  <c r="S916" i="27"/>
  <c r="W916" i="27"/>
  <c r="O917" i="27"/>
  <c r="K917" i="27"/>
  <c r="Q917" i="27"/>
  <c r="P917" i="27"/>
  <c r="J918" i="27"/>
  <c r="X917" i="27" l="1"/>
  <c r="W917" i="27"/>
  <c r="V917" i="27"/>
  <c r="U917" i="27"/>
  <c r="T917" i="27"/>
  <c r="S917" i="27"/>
  <c r="O918" i="27"/>
  <c r="K918" i="27"/>
  <c r="J919" i="27"/>
  <c r="Q918" i="27"/>
  <c r="P918" i="27"/>
  <c r="T918" i="27" l="1"/>
  <c r="X918" i="27"/>
  <c r="W918" i="27"/>
  <c r="V918" i="27"/>
  <c r="U918" i="27"/>
  <c r="S918" i="27"/>
  <c r="O919" i="27"/>
  <c r="K919" i="27"/>
  <c r="J920" i="27"/>
  <c r="K920" i="27" s="1"/>
  <c r="Q919" i="27"/>
  <c r="P919" i="27"/>
  <c r="V919" i="27" l="1"/>
  <c r="T919" i="27"/>
  <c r="S919" i="27"/>
  <c r="X919" i="27"/>
  <c r="W919" i="27"/>
  <c r="U919" i="27"/>
  <c r="X920" i="27"/>
  <c r="V920" i="27"/>
  <c r="U920" i="27"/>
  <c r="T920" i="27"/>
  <c r="S920" i="27"/>
  <c r="W920" i="27"/>
  <c r="Q920" i="27"/>
  <c r="P920" i="27"/>
  <c r="O920" i="27"/>
  <c r="J921" i="27"/>
  <c r="K921" i="27" s="1"/>
  <c r="X921" i="27" l="1"/>
  <c r="W921" i="27"/>
  <c r="V921" i="27"/>
  <c r="U921" i="27"/>
  <c r="T921" i="27"/>
  <c r="S921" i="27"/>
  <c r="P921" i="27"/>
  <c r="Q921" i="27"/>
  <c r="O921" i="27"/>
  <c r="J922" i="27"/>
  <c r="K922" i="27" s="1"/>
  <c r="T922" i="27" l="1"/>
  <c r="X922" i="27"/>
  <c r="W922" i="27"/>
  <c r="V922" i="27"/>
  <c r="S922" i="27"/>
  <c r="U922" i="27"/>
  <c r="P922" i="27"/>
  <c r="Q922" i="27"/>
  <c r="O922" i="27"/>
  <c r="J923" i="27"/>
  <c r="K923" i="27" s="1"/>
  <c r="V923" i="27" l="1"/>
  <c r="T923" i="27"/>
  <c r="S923" i="27"/>
  <c r="X923" i="27"/>
  <c r="W923" i="27"/>
  <c r="U923" i="27"/>
  <c r="Q923" i="27"/>
  <c r="P923" i="27"/>
  <c r="O923" i="27"/>
  <c r="J924" i="27"/>
  <c r="O924" i="27" l="1"/>
  <c r="K924" i="27"/>
  <c r="J925" i="27"/>
  <c r="P924" i="27"/>
  <c r="Q924" i="27"/>
  <c r="X924" i="27" l="1"/>
  <c r="V924" i="27"/>
  <c r="U924" i="27"/>
  <c r="T924" i="27"/>
  <c r="S924" i="27"/>
  <c r="W924" i="27"/>
  <c r="O925" i="27"/>
  <c r="K925" i="27"/>
  <c r="P925" i="27"/>
  <c r="Q925" i="27"/>
  <c r="J926" i="27"/>
  <c r="K926" i="27" s="1"/>
  <c r="T926" i="27" l="1"/>
  <c r="X926" i="27"/>
  <c r="W926" i="27"/>
  <c r="V926" i="27"/>
  <c r="U926" i="27"/>
  <c r="S926" i="27"/>
  <c r="X925" i="27"/>
  <c r="W925" i="27"/>
  <c r="V925" i="27"/>
  <c r="U925" i="27"/>
  <c r="T925" i="27"/>
  <c r="S925" i="27"/>
  <c r="J927" i="27"/>
  <c r="Q926" i="27"/>
  <c r="P926" i="27"/>
  <c r="O926" i="27"/>
  <c r="O927" i="27" l="1"/>
  <c r="K927" i="27"/>
  <c r="J928" i="27"/>
  <c r="Q927" i="27"/>
  <c r="P927" i="27"/>
  <c r="V927" i="27" l="1"/>
  <c r="T927" i="27"/>
  <c r="S927" i="27"/>
  <c r="X927" i="27"/>
  <c r="U927" i="27"/>
  <c r="W927" i="27"/>
  <c r="O928" i="27"/>
  <c r="K928" i="27"/>
  <c r="Q928" i="27"/>
  <c r="P928" i="27"/>
  <c r="J929" i="27"/>
  <c r="X928" i="27" l="1"/>
  <c r="V928" i="27"/>
  <c r="U928" i="27"/>
  <c r="T928" i="27"/>
  <c r="S928" i="27"/>
  <c r="W928" i="27"/>
  <c r="O929" i="27"/>
  <c r="K929" i="27"/>
  <c r="J930" i="27"/>
  <c r="K930" i="27" s="1"/>
  <c r="Q929" i="27"/>
  <c r="P929" i="27"/>
  <c r="X929" i="27" l="1"/>
  <c r="W929" i="27"/>
  <c r="V929" i="27"/>
  <c r="U929" i="27"/>
  <c r="T929" i="27"/>
  <c r="S929" i="27"/>
  <c r="T930" i="27"/>
  <c r="X930" i="27"/>
  <c r="W930" i="27"/>
  <c r="V930" i="27"/>
  <c r="U930" i="27"/>
  <c r="S930" i="27"/>
  <c r="P930" i="27"/>
  <c r="Q930" i="27"/>
  <c r="O930" i="27"/>
  <c r="J931" i="27"/>
  <c r="O931" i="27" l="1"/>
  <c r="K931" i="27"/>
  <c r="J932" i="27"/>
  <c r="P931" i="27"/>
  <c r="Q931" i="27"/>
  <c r="V931" i="27" l="1"/>
  <c r="T931" i="27"/>
  <c r="S931" i="27"/>
  <c r="X931" i="27"/>
  <c r="W931" i="27"/>
  <c r="U931" i="27"/>
  <c r="O932" i="27"/>
  <c r="K932" i="27"/>
  <c r="P932" i="27"/>
  <c r="Q932" i="27"/>
  <c r="J933" i="27"/>
  <c r="K933" i="27" s="1"/>
  <c r="X932" i="27" l="1"/>
  <c r="V932" i="27"/>
  <c r="U932" i="27"/>
  <c r="T932" i="27"/>
  <c r="S932" i="27"/>
  <c r="W932" i="27"/>
  <c r="X933" i="27"/>
  <c r="W933" i="27"/>
  <c r="V933" i="27"/>
  <c r="U933" i="27"/>
  <c r="T933" i="27"/>
  <c r="S933" i="27"/>
  <c r="J934" i="27"/>
  <c r="P933" i="27"/>
  <c r="Q933" i="27"/>
  <c r="O933" i="27"/>
  <c r="O934" i="27" l="1"/>
  <c r="K934" i="27"/>
  <c r="J935" i="27"/>
  <c r="Q934" i="27"/>
  <c r="P934" i="27"/>
  <c r="T934" i="27" l="1"/>
  <c r="X934" i="27"/>
  <c r="W934" i="27"/>
  <c r="V934" i="27"/>
  <c r="U934" i="27"/>
  <c r="S934" i="27"/>
  <c r="O935" i="27"/>
  <c r="K935" i="27"/>
  <c r="J936" i="27"/>
  <c r="P935" i="27"/>
  <c r="Q935" i="27"/>
  <c r="V935" i="27" l="1"/>
  <c r="T935" i="27"/>
  <c r="S935" i="27"/>
  <c r="X935" i="27"/>
  <c r="W935" i="27"/>
  <c r="U935" i="27"/>
  <c r="O936" i="27"/>
  <c r="K936" i="27"/>
  <c r="J937" i="27"/>
  <c r="P936" i="27"/>
  <c r="Q936" i="27"/>
  <c r="X936" i="27" l="1"/>
  <c r="V936" i="27"/>
  <c r="U936" i="27"/>
  <c r="T936" i="27"/>
  <c r="S936" i="27"/>
  <c r="W936" i="27"/>
  <c r="O937" i="27"/>
  <c r="K937" i="27"/>
  <c r="J938" i="27"/>
  <c r="K938" i="27" s="1"/>
  <c r="Q937" i="27"/>
  <c r="P937" i="27"/>
  <c r="X937" i="27" l="1"/>
  <c r="W937" i="27"/>
  <c r="V937" i="27"/>
  <c r="U937" i="27"/>
  <c r="T937" i="27"/>
  <c r="S937" i="27"/>
  <c r="T938" i="27"/>
  <c r="X938" i="27"/>
  <c r="W938" i="27"/>
  <c r="V938" i="27"/>
  <c r="S938" i="27"/>
  <c r="U938" i="27"/>
  <c r="J939" i="27"/>
  <c r="Q938" i="27"/>
  <c r="P938" i="27"/>
  <c r="O938" i="27"/>
  <c r="O939" i="27" l="1"/>
  <c r="K939" i="27"/>
  <c r="J940" i="27"/>
  <c r="Q939" i="27"/>
  <c r="P939" i="27"/>
  <c r="V939" i="27" l="1"/>
  <c r="T939" i="27"/>
  <c r="S939" i="27"/>
  <c r="X939" i="27"/>
  <c r="W939" i="27"/>
  <c r="U939" i="27"/>
  <c r="O940" i="27"/>
  <c r="K940" i="27"/>
  <c r="Q940" i="27"/>
  <c r="P940" i="27"/>
  <c r="J941" i="27"/>
  <c r="X940" i="27" l="1"/>
  <c r="V940" i="27"/>
  <c r="U940" i="27"/>
  <c r="T940" i="27"/>
  <c r="S940" i="27"/>
  <c r="W940" i="27"/>
  <c r="O941" i="27"/>
  <c r="K941" i="27"/>
  <c r="J942" i="27"/>
  <c r="K942" i="27" s="1"/>
  <c r="Q941" i="27"/>
  <c r="P941" i="27"/>
  <c r="X941" i="27" l="1"/>
  <c r="W941" i="27"/>
  <c r="V941" i="27"/>
  <c r="U941" i="27"/>
  <c r="T941" i="27"/>
  <c r="S941" i="27"/>
  <c r="T942" i="27"/>
  <c r="X942" i="27"/>
  <c r="W942" i="27"/>
  <c r="V942" i="27"/>
  <c r="U942" i="27"/>
  <c r="S942" i="27"/>
  <c r="P942" i="27"/>
  <c r="Q942" i="27"/>
  <c r="O942" i="27"/>
  <c r="J943" i="27"/>
  <c r="K943" i="27" s="1"/>
  <c r="V943" i="27" l="1"/>
  <c r="T943" i="27"/>
  <c r="S943" i="27"/>
  <c r="X943" i="27"/>
  <c r="U943" i="27"/>
  <c r="W943" i="27"/>
  <c r="P943" i="27"/>
  <c r="Q943" i="27"/>
  <c r="O943" i="27"/>
  <c r="J944" i="27"/>
  <c r="O944" i="27" l="1"/>
  <c r="K944" i="27"/>
  <c r="J945" i="27"/>
  <c r="Q944" i="27"/>
  <c r="P944" i="27"/>
  <c r="X944" i="27" l="1"/>
  <c r="V944" i="27"/>
  <c r="U944" i="27"/>
  <c r="T944" i="27"/>
  <c r="S944" i="27"/>
  <c r="W944" i="27"/>
  <c r="O945" i="27"/>
  <c r="K945" i="27"/>
  <c r="J946" i="27"/>
  <c r="K946" i="27" s="1"/>
  <c r="Q945" i="27"/>
  <c r="P945" i="27"/>
  <c r="X945" i="27" l="1"/>
  <c r="W945" i="27"/>
  <c r="V945" i="27"/>
  <c r="U945" i="27"/>
  <c r="T945" i="27"/>
  <c r="S945" i="27"/>
  <c r="T946" i="27"/>
  <c r="X946" i="27"/>
  <c r="W946" i="27"/>
  <c r="V946" i="27"/>
  <c r="U946" i="27"/>
  <c r="S946" i="27"/>
  <c r="P946" i="27"/>
  <c r="Q946" i="27"/>
  <c r="O946" i="27"/>
  <c r="J947" i="27"/>
  <c r="K947" i="27" s="1"/>
  <c r="V947" i="27" l="1"/>
  <c r="U947" i="27"/>
  <c r="T947" i="27"/>
  <c r="S947" i="27"/>
  <c r="X947" i="27"/>
  <c r="W947" i="27"/>
  <c r="Q947" i="27"/>
  <c r="P947" i="27"/>
  <c r="O947" i="27"/>
  <c r="J948" i="27"/>
  <c r="O948" i="27" l="1"/>
  <c r="K948" i="27"/>
  <c r="J949" i="27"/>
  <c r="K949" i="27" s="1"/>
  <c r="Q948" i="27"/>
  <c r="P948" i="27"/>
  <c r="X949" i="27" l="1"/>
  <c r="W949" i="27"/>
  <c r="V949" i="27"/>
  <c r="U949" i="27"/>
  <c r="T949" i="27"/>
  <c r="S949" i="27"/>
  <c r="X948" i="27"/>
  <c r="W948" i="27"/>
  <c r="V948" i="27"/>
  <c r="U948" i="27"/>
  <c r="T948" i="27"/>
  <c r="S948" i="27"/>
  <c r="Q949" i="27"/>
  <c r="P949" i="27"/>
  <c r="J950" i="27"/>
  <c r="K950" i="27" s="1"/>
  <c r="O949" i="27"/>
  <c r="T950" i="27" l="1"/>
  <c r="S950" i="27"/>
  <c r="X950" i="27"/>
  <c r="W950" i="27"/>
  <c r="V950" i="27"/>
  <c r="U950" i="27"/>
  <c r="J951" i="27"/>
  <c r="Q950" i="27"/>
  <c r="P950" i="27"/>
  <c r="O950" i="27"/>
  <c r="O951" i="27" l="1"/>
  <c r="K951" i="27"/>
  <c r="J952" i="27"/>
  <c r="P951" i="27"/>
  <c r="Q951" i="27"/>
  <c r="V951" i="27" l="1"/>
  <c r="U951" i="27"/>
  <c r="T951" i="27"/>
  <c r="S951" i="27"/>
  <c r="X951" i="27"/>
  <c r="W951" i="27"/>
  <c r="O952" i="27"/>
  <c r="K952" i="27"/>
  <c r="P952" i="27"/>
  <c r="Q952" i="27"/>
  <c r="J953" i="27"/>
  <c r="X952" i="27" l="1"/>
  <c r="W952" i="27"/>
  <c r="V952" i="27"/>
  <c r="U952" i="27"/>
  <c r="T952" i="27"/>
  <c r="S952" i="27"/>
  <c r="O953" i="27"/>
  <c r="K953" i="27"/>
  <c r="J954" i="27"/>
  <c r="K954" i="27" s="1"/>
  <c r="Q953" i="27"/>
  <c r="P953" i="27"/>
  <c r="X953" i="27" l="1"/>
  <c r="W953" i="27"/>
  <c r="V953" i="27"/>
  <c r="U953" i="27"/>
  <c r="T953" i="27"/>
  <c r="S953" i="27"/>
  <c r="T954" i="27"/>
  <c r="S954" i="27"/>
  <c r="X954" i="27"/>
  <c r="W954" i="27"/>
  <c r="V954" i="27"/>
  <c r="U954" i="27"/>
  <c r="Q954" i="27"/>
  <c r="P954" i="27"/>
  <c r="O954" i="27"/>
  <c r="J955" i="27"/>
  <c r="K955" i="27" s="1"/>
  <c r="V955" i="27" l="1"/>
  <c r="U955" i="27"/>
  <c r="T955" i="27"/>
  <c r="S955" i="27"/>
  <c r="X955" i="27"/>
  <c r="W955" i="27"/>
  <c r="P955" i="27"/>
  <c r="Q955" i="27"/>
  <c r="O955" i="27"/>
  <c r="J956" i="27"/>
  <c r="O956" i="27" l="1"/>
  <c r="K956" i="27"/>
  <c r="J957" i="27"/>
  <c r="Q956" i="27"/>
  <c r="P956" i="27"/>
  <c r="X956" i="27" l="1"/>
  <c r="W956" i="27"/>
  <c r="V956" i="27"/>
  <c r="U956" i="27"/>
  <c r="T956" i="27"/>
  <c r="S956" i="27"/>
  <c r="O957" i="27"/>
  <c r="K957" i="27"/>
  <c r="J958" i="27"/>
  <c r="P957" i="27"/>
  <c r="Q957" i="27"/>
  <c r="X957" i="27" l="1"/>
  <c r="W957" i="27"/>
  <c r="V957" i="27"/>
  <c r="U957" i="27"/>
  <c r="T957" i="27"/>
  <c r="S957" i="27"/>
  <c r="O958" i="27"/>
  <c r="K958" i="27"/>
  <c r="P958" i="27"/>
  <c r="Q958" i="27"/>
  <c r="J959" i="27"/>
  <c r="K959" i="27" s="1"/>
  <c r="V959" i="27" l="1"/>
  <c r="U959" i="27"/>
  <c r="T959" i="27"/>
  <c r="S959" i="27"/>
  <c r="X959" i="27"/>
  <c r="W959" i="27"/>
  <c r="T958" i="27"/>
  <c r="S958" i="27"/>
  <c r="X958" i="27"/>
  <c r="W958" i="27"/>
  <c r="V958" i="27"/>
  <c r="U958" i="27"/>
  <c r="J960" i="27"/>
  <c r="P959" i="27"/>
  <c r="Q959" i="27"/>
  <c r="O959" i="27"/>
  <c r="O960" i="27" l="1"/>
  <c r="K960" i="27"/>
  <c r="Q960" i="27"/>
  <c r="P960" i="27"/>
  <c r="J961" i="27"/>
  <c r="X960" i="27" l="1"/>
  <c r="W960" i="27"/>
  <c r="V960" i="27"/>
  <c r="U960" i="27"/>
  <c r="T960" i="27"/>
  <c r="S960" i="27"/>
  <c r="O961" i="27"/>
  <c r="K961" i="27"/>
  <c r="J962" i="27"/>
  <c r="P961" i="27"/>
  <c r="Q961" i="27"/>
  <c r="X961" i="27" l="1"/>
  <c r="W961" i="27"/>
  <c r="V961" i="27"/>
  <c r="U961" i="27"/>
  <c r="T961" i="27"/>
  <c r="S961" i="27"/>
  <c r="O962" i="27"/>
  <c r="K962" i="27"/>
  <c r="J963" i="27"/>
  <c r="K963" i="27" s="1"/>
  <c r="Q962" i="27"/>
  <c r="P962" i="27"/>
  <c r="T962" i="27" l="1"/>
  <c r="S962" i="27"/>
  <c r="X962" i="27"/>
  <c r="W962" i="27"/>
  <c r="V962" i="27"/>
  <c r="U962" i="27"/>
  <c r="V963" i="27"/>
  <c r="U963" i="27"/>
  <c r="T963" i="27"/>
  <c r="S963" i="27"/>
  <c r="X963" i="27"/>
  <c r="W963" i="27"/>
  <c r="J964" i="27"/>
  <c r="Q963" i="27"/>
  <c r="P963" i="27"/>
  <c r="O963" i="27"/>
  <c r="O964" i="27" l="1"/>
  <c r="K964" i="27"/>
  <c r="Q964" i="27"/>
  <c r="P964" i="27"/>
  <c r="J965" i="27"/>
  <c r="X964" i="27" l="1"/>
  <c r="W964" i="27"/>
  <c r="V964" i="27"/>
  <c r="U964" i="27"/>
  <c r="T964" i="27"/>
  <c r="S964" i="27"/>
  <c r="O965" i="27"/>
  <c r="K965" i="27"/>
  <c r="J966" i="27"/>
  <c r="P965" i="27"/>
  <c r="Q965" i="27"/>
  <c r="X965" i="27" l="1"/>
  <c r="W965" i="27"/>
  <c r="V965" i="27"/>
  <c r="U965" i="27"/>
  <c r="T965" i="27"/>
  <c r="S965" i="27"/>
  <c r="O966" i="27"/>
  <c r="K966" i="27"/>
  <c r="P966" i="27"/>
  <c r="Q966" i="27"/>
  <c r="J967" i="27"/>
  <c r="T966" i="27" l="1"/>
  <c r="S966" i="27"/>
  <c r="X966" i="27"/>
  <c r="W966" i="27"/>
  <c r="V966" i="27"/>
  <c r="U966" i="27"/>
  <c r="O967" i="27"/>
  <c r="K967" i="27"/>
  <c r="J968" i="27"/>
  <c r="P967" i="27"/>
  <c r="Q967" i="27"/>
  <c r="V967" i="27" l="1"/>
  <c r="U967" i="27"/>
  <c r="T967" i="27"/>
  <c r="S967" i="27"/>
  <c r="X967" i="27"/>
  <c r="W967" i="27"/>
  <c r="O968" i="27"/>
  <c r="K968" i="27"/>
  <c r="J969" i="27"/>
  <c r="P968" i="27"/>
  <c r="Q968" i="27"/>
  <c r="X968" i="27" l="1"/>
  <c r="W968" i="27"/>
  <c r="V968" i="27"/>
  <c r="U968" i="27"/>
  <c r="T968" i="27"/>
  <c r="S968" i="27"/>
  <c r="O969" i="27"/>
  <c r="K969" i="27"/>
  <c r="J970" i="27"/>
  <c r="Q969" i="27"/>
  <c r="P969" i="27"/>
  <c r="X969" i="27" l="1"/>
  <c r="W969" i="27"/>
  <c r="V969" i="27"/>
  <c r="U969" i="27"/>
  <c r="T969" i="27"/>
  <c r="S969" i="27"/>
  <c r="O970" i="27"/>
  <c r="K970" i="27"/>
  <c r="J971" i="27"/>
  <c r="Q970" i="27"/>
  <c r="P970" i="27"/>
  <c r="T970" i="27" l="1"/>
  <c r="S970" i="27"/>
  <c r="X970" i="27"/>
  <c r="W970" i="27"/>
  <c r="V970" i="27"/>
  <c r="U970" i="27"/>
  <c r="O971" i="27"/>
  <c r="K971" i="27"/>
  <c r="J972" i="27"/>
  <c r="P971" i="27"/>
  <c r="Q971" i="27"/>
  <c r="V971" i="27" l="1"/>
  <c r="U971" i="27"/>
  <c r="T971" i="27"/>
  <c r="S971" i="27"/>
  <c r="X971" i="27"/>
  <c r="W971" i="27"/>
  <c r="O972" i="27"/>
  <c r="K972" i="27"/>
  <c r="J973" i="27"/>
  <c r="Q972" i="27"/>
  <c r="P972" i="27"/>
  <c r="X972" i="27" l="1"/>
  <c r="W972" i="27"/>
  <c r="V972" i="27"/>
  <c r="U972" i="27"/>
  <c r="T972" i="27"/>
  <c r="S972" i="27"/>
  <c r="O973" i="27"/>
  <c r="K973" i="27"/>
  <c r="P973" i="27"/>
  <c r="Q973" i="27"/>
  <c r="J974" i="27"/>
  <c r="K974" i="27" s="1"/>
  <c r="T974" i="27" l="1"/>
  <c r="S974" i="27"/>
  <c r="X974" i="27"/>
  <c r="W974" i="27"/>
  <c r="V974" i="27"/>
  <c r="U974" i="27"/>
  <c r="X973" i="27"/>
  <c r="W973" i="27"/>
  <c r="V973" i="27"/>
  <c r="U973" i="27"/>
  <c r="T973" i="27"/>
  <c r="S973" i="27"/>
  <c r="P974" i="27"/>
  <c r="Q974" i="27"/>
  <c r="J975" i="27"/>
  <c r="O974" i="27"/>
  <c r="O975" i="27" l="1"/>
  <c r="K975" i="27"/>
  <c r="J976" i="27"/>
  <c r="P975" i="27"/>
  <c r="Q975" i="27"/>
  <c r="V975" i="27" l="1"/>
  <c r="U975" i="27"/>
  <c r="T975" i="27"/>
  <c r="S975" i="27"/>
  <c r="X975" i="27"/>
  <c r="W975" i="27"/>
  <c r="O976" i="27"/>
  <c r="K976" i="27"/>
  <c r="J977" i="27"/>
  <c r="Q976" i="27"/>
  <c r="P976" i="27"/>
  <c r="X976" i="27" l="1"/>
  <c r="W976" i="27"/>
  <c r="V976" i="27"/>
  <c r="U976" i="27"/>
  <c r="T976" i="27"/>
  <c r="S976" i="27"/>
  <c r="O977" i="27"/>
  <c r="K977" i="27"/>
  <c r="J978" i="27"/>
  <c r="K978" i="27" s="1"/>
  <c r="Q977" i="27"/>
  <c r="P977" i="27"/>
  <c r="X977" i="27" l="1"/>
  <c r="W977" i="27"/>
  <c r="V977" i="27"/>
  <c r="U977" i="27"/>
  <c r="T977" i="27"/>
  <c r="S977" i="27"/>
  <c r="T978" i="27"/>
  <c r="S978" i="27"/>
  <c r="X978" i="27"/>
  <c r="W978" i="27"/>
  <c r="V978" i="27"/>
  <c r="U978" i="27"/>
  <c r="J979" i="27"/>
  <c r="P978" i="27"/>
  <c r="Q978" i="27"/>
  <c r="O978" i="27"/>
  <c r="O979" i="27" l="1"/>
  <c r="K979" i="27"/>
  <c r="J980" i="27"/>
  <c r="K980" i="27" s="1"/>
  <c r="P979" i="27"/>
  <c r="Q979" i="27"/>
  <c r="V979" i="27" l="1"/>
  <c r="U979" i="27"/>
  <c r="T979" i="27"/>
  <c r="S979" i="27"/>
  <c r="X979" i="27"/>
  <c r="W979" i="27"/>
  <c r="X980" i="27"/>
  <c r="W980" i="27"/>
  <c r="V980" i="27"/>
  <c r="U980" i="27"/>
  <c r="T980" i="27"/>
  <c r="S980" i="27"/>
  <c r="Q980" i="27"/>
  <c r="P980" i="27"/>
  <c r="O980" i="27"/>
  <c r="J981" i="27"/>
  <c r="K981" i="27" s="1"/>
  <c r="X981" i="27" l="1"/>
  <c r="W981" i="27"/>
  <c r="V981" i="27"/>
  <c r="U981" i="27"/>
  <c r="T981" i="27"/>
  <c r="S981" i="27"/>
  <c r="Q981" i="27"/>
  <c r="P981" i="27"/>
  <c r="O981" i="27"/>
  <c r="J982" i="27"/>
  <c r="O982" i="27" l="1"/>
  <c r="K982" i="27"/>
  <c r="J983" i="27"/>
  <c r="Q982" i="27"/>
  <c r="P982" i="27"/>
  <c r="T982" i="27" l="1"/>
  <c r="S982" i="27"/>
  <c r="X982" i="27"/>
  <c r="W982" i="27"/>
  <c r="V982" i="27"/>
  <c r="U982" i="27"/>
  <c r="O983" i="27"/>
  <c r="K983" i="27"/>
  <c r="J984" i="27"/>
  <c r="Q983" i="27"/>
  <c r="P983" i="27"/>
  <c r="V983" i="27" l="1"/>
  <c r="U983" i="27"/>
  <c r="T983" i="27"/>
  <c r="S983" i="27"/>
  <c r="X983" i="27"/>
  <c r="W983" i="27"/>
  <c r="O984" i="27"/>
  <c r="K984" i="27"/>
  <c r="J985" i="27"/>
  <c r="P984" i="27"/>
  <c r="Q984" i="27"/>
  <c r="X984" i="27" l="1"/>
  <c r="W984" i="27"/>
  <c r="V984" i="27"/>
  <c r="U984" i="27"/>
  <c r="T984" i="27"/>
  <c r="S984" i="27"/>
  <c r="O985" i="27"/>
  <c r="K985" i="27"/>
  <c r="J986" i="27"/>
  <c r="Q985" i="27"/>
  <c r="P985" i="27"/>
  <c r="X985" i="27" l="1"/>
  <c r="W985" i="27"/>
  <c r="V985" i="27"/>
  <c r="U985" i="27"/>
  <c r="T985" i="27"/>
  <c r="S985" i="27"/>
  <c r="O986" i="27"/>
  <c r="K986" i="27"/>
  <c r="J987" i="27"/>
  <c r="K987" i="27" s="1"/>
  <c r="P986" i="27"/>
  <c r="Q986" i="27"/>
  <c r="T986" i="27" l="1"/>
  <c r="S986" i="27"/>
  <c r="X986" i="27"/>
  <c r="W986" i="27"/>
  <c r="V986" i="27"/>
  <c r="U986" i="27"/>
  <c r="V987" i="27"/>
  <c r="U987" i="27"/>
  <c r="T987" i="27"/>
  <c r="S987" i="27"/>
  <c r="X987" i="27"/>
  <c r="W987" i="27"/>
  <c r="P987" i="27"/>
  <c r="Q987" i="27"/>
  <c r="O987" i="27"/>
  <c r="J988" i="27"/>
  <c r="K988" i="27" s="1"/>
  <c r="X988" i="27" l="1"/>
  <c r="W988" i="27"/>
  <c r="V988" i="27"/>
  <c r="U988" i="27"/>
  <c r="T988" i="27"/>
  <c r="S988" i="27"/>
  <c r="P988" i="27"/>
  <c r="Q988" i="27"/>
  <c r="O988" i="27"/>
  <c r="J989" i="27"/>
  <c r="K989" i="27" s="1"/>
  <c r="X989" i="27" l="1"/>
  <c r="W989" i="27"/>
  <c r="V989" i="27"/>
  <c r="U989" i="27"/>
  <c r="T989" i="27"/>
  <c r="S989" i="27"/>
  <c r="Q989" i="27"/>
  <c r="P989" i="27"/>
  <c r="O989" i="27"/>
  <c r="J990" i="27"/>
  <c r="O990" i="27" l="1"/>
  <c r="K990" i="27"/>
  <c r="Q990" i="27"/>
  <c r="P990" i="27"/>
  <c r="J991" i="27"/>
  <c r="T990" i="27" l="1"/>
  <c r="S990" i="27"/>
  <c r="X990" i="27"/>
  <c r="W990" i="27"/>
  <c r="V990" i="27"/>
  <c r="U990" i="27"/>
  <c r="O991" i="27"/>
  <c r="K991" i="27"/>
  <c r="J992" i="27"/>
  <c r="K992" i="27" s="1"/>
  <c r="P991" i="27"/>
  <c r="Q991" i="27"/>
  <c r="V991" i="27" l="1"/>
  <c r="U991" i="27"/>
  <c r="T991" i="27"/>
  <c r="S991" i="27"/>
  <c r="X991" i="27"/>
  <c r="W991" i="27"/>
  <c r="X992" i="27"/>
  <c r="W992" i="27"/>
  <c r="V992" i="27"/>
  <c r="U992" i="27"/>
  <c r="T992" i="27"/>
  <c r="S992" i="27"/>
  <c r="J993" i="27"/>
  <c r="K993" i="27" s="1"/>
  <c r="Q992" i="27"/>
  <c r="P992" i="27"/>
  <c r="O992" i="27"/>
  <c r="X993" i="27" l="1"/>
  <c r="W993" i="27"/>
  <c r="V993" i="27"/>
  <c r="U993" i="27"/>
  <c r="T993" i="27"/>
  <c r="S993" i="27"/>
  <c r="O993" i="27"/>
  <c r="J994" i="27"/>
  <c r="Q993" i="27"/>
  <c r="P993" i="27"/>
  <c r="O994" i="27" l="1"/>
  <c r="K994" i="27"/>
  <c r="J995" i="27"/>
  <c r="Q994" i="27"/>
  <c r="P994" i="27"/>
  <c r="T994" i="27" l="1"/>
  <c r="S994" i="27"/>
  <c r="X994" i="27"/>
  <c r="W994" i="27"/>
  <c r="V994" i="27"/>
  <c r="U994" i="27"/>
  <c r="O995" i="27"/>
  <c r="K995" i="27"/>
  <c r="J996" i="27"/>
  <c r="Q995" i="27"/>
  <c r="P995" i="27"/>
  <c r="V995" i="27" l="1"/>
  <c r="U995" i="27"/>
  <c r="T995" i="27"/>
  <c r="S995" i="27"/>
  <c r="X995" i="27"/>
  <c r="W995" i="27"/>
  <c r="O996" i="27"/>
  <c r="K996" i="27"/>
  <c r="J997" i="27"/>
  <c r="Q996" i="27"/>
  <c r="P996" i="27"/>
  <c r="X996" i="27" l="1"/>
  <c r="W996" i="27"/>
  <c r="V996" i="27"/>
  <c r="U996" i="27"/>
  <c r="T996" i="27"/>
  <c r="S996" i="27"/>
  <c r="O997" i="27"/>
  <c r="K997" i="27"/>
  <c r="J998" i="27"/>
  <c r="P997" i="27"/>
  <c r="Q997" i="27"/>
  <c r="X997" i="27" l="1"/>
  <c r="W997" i="27"/>
  <c r="V997" i="27"/>
  <c r="U997" i="27"/>
  <c r="T997" i="27"/>
  <c r="S997" i="27"/>
  <c r="O998" i="27"/>
  <c r="K998" i="27"/>
  <c r="Q998" i="27"/>
  <c r="P998" i="27"/>
  <c r="J999" i="27"/>
  <c r="T998" i="27" l="1"/>
  <c r="S998" i="27"/>
  <c r="X998" i="27"/>
  <c r="W998" i="27"/>
  <c r="V998" i="27"/>
  <c r="U998" i="27"/>
  <c r="O999" i="27"/>
  <c r="K999" i="27"/>
  <c r="J1000" i="27"/>
  <c r="P999" i="27"/>
  <c r="Q999" i="27"/>
  <c r="V999" i="27" l="1"/>
  <c r="U999" i="27"/>
  <c r="T999" i="27"/>
  <c r="S999" i="27"/>
  <c r="X999" i="27"/>
  <c r="W999" i="27"/>
  <c r="O1000" i="27"/>
  <c r="K1000" i="27"/>
  <c r="J1001" i="27"/>
  <c r="K1001" i="27" s="1"/>
  <c r="P1000" i="27"/>
  <c r="Q1000" i="27"/>
  <c r="X1000" i="27" l="1"/>
  <c r="W1000" i="27"/>
  <c r="V1000" i="27"/>
  <c r="U1000" i="27"/>
  <c r="T1000" i="27"/>
  <c r="S1000" i="27"/>
  <c r="X1001" i="27"/>
  <c r="W1001" i="27"/>
  <c r="V1001" i="27"/>
  <c r="U1001" i="27"/>
  <c r="T1001" i="27"/>
  <c r="S1001" i="27"/>
  <c r="J1002" i="27"/>
  <c r="P1001" i="27"/>
  <c r="Q1001" i="27"/>
  <c r="O1001" i="27"/>
  <c r="O1002" i="27" l="1"/>
  <c r="K1002" i="27"/>
  <c r="J1003" i="27"/>
  <c r="Q1002" i="27"/>
  <c r="P1002" i="27"/>
  <c r="T1002" i="27" l="1"/>
  <c r="S1002" i="27"/>
  <c r="X1002" i="27"/>
  <c r="W1002" i="27"/>
  <c r="V1002" i="27"/>
  <c r="U1002" i="27"/>
  <c r="O1003" i="27"/>
  <c r="K1003" i="27"/>
  <c r="J1004" i="27"/>
  <c r="P1003" i="27"/>
  <c r="Q1003" i="27"/>
  <c r="V1003" i="27" l="1"/>
  <c r="U1003" i="27"/>
  <c r="T1003" i="27"/>
  <c r="S1003" i="27"/>
  <c r="X1003" i="27"/>
  <c r="W1003" i="27"/>
  <c r="O1004" i="27"/>
  <c r="K1004" i="27"/>
  <c r="P1004" i="27"/>
  <c r="Q1004" i="27"/>
  <c r="M5" i="27"/>
  <c r="L701" i="27"/>
  <c r="L773" i="27"/>
  <c r="L13" i="27"/>
  <c r="L471" i="27"/>
  <c r="L783" i="27"/>
  <c r="M137" i="27"/>
  <c r="L60" i="27"/>
  <c r="M671" i="27"/>
  <c r="L50" i="27"/>
  <c r="M331" i="27"/>
  <c r="L413" i="27"/>
  <c r="L282" i="27"/>
  <c r="M982" i="27"/>
  <c r="M107" i="27"/>
  <c r="L178" i="27"/>
  <c r="M636" i="27"/>
  <c r="M614" i="27"/>
  <c r="M811" i="27"/>
  <c r="M629" i="27"/>
  <c r="L351" i="27"/>
  <c r="L171" i="27"/>
  <c r="L892" i="27"/>
  <c r="M322" i="27"/>
  <c r="M189" i="27"/>
  <c r="M949" i="27"/>
  <c r="M473" i="27"/>
  <c r="L9" i="27"/>
  <c r="L716" i="27"/>
  <c r="M767" i="27"/>
  <c r="L959" i="27"/>
  <c r="M835" i="27"/>
  <c r="L362" i="27"/>
  <c r="L661" i="27"/>
  <c r="M568" i="27"/>
  <c r="L210" i="27"/>
  <c r="L982" i="27"/>
  <c r="M19" i="27"/>
  <c r="L505" i="27"/>
  <c r="L123" i="27"/>
  <c r="M711" i="27"/>
  <c r="L730" i="27"/>
  <c r="M465" i="27"/>
  <c r="M277" i="27"/>
  <c r="M171" i="27"/>
  <c r="L979" i="27"/>
  <c r="L1001" i="27"/>
  <c r="L90" i="27"/>
  <c r="M864" i="27"/>
  <c r="L106" i="27"/>
  <c r="M201" i="27"/>
  <c r="L538" i="27"/>
  <c r="M310" i="27"/>
  <c r="L641" i="27"/>
  <c r="L725" i="27"/>
  <c r="M458" i="27"/>
  <c r="L871" i="27"/>
  <c r="M142" i="27"/>
  <c r="M771" i="27"/>
  <c r="L841" i="27"/>
  <c r="M459" i="27"/>
  <c r="L165" i="27"/>
  <c r="M733" i="27"/>
  <c r="L428" i="27"/>
  <c r="L383" i="27"/>
  <c r="L309" i="27"/>
  <c r="L523" i="27"/>
  <c r="M742" i="27"/>
  <c r="M474" i="27"/>
  <c r="M927" i="27"/>
  <c r="L954" i="27"/>
  <c r="L766" i="27"/>
  <c r="L682" i="27"/>
  <c r="L121" i="27"/>
  <c r="L129" i="27"/>
  <c r="M109" i="27"/>
  <c r="L214" i="27"/>
  <c r="M583" i="27"/>
  <c r="L707" i="27"/>
  <c r="L222" i="27"/>
  <c r="L818" i="27"/>
  <c r="L931" i="27"/>
  <c r="L285" i="27"/>
  <c r="M455" i="27"/>
  <c r="M413" i="27"/>
  <c r="M701" i="27"/>
  <c r="M261" i="27"/>
  <c r="L122" i="27"/>
  <c r="M543" i="27"/>
  <c r="L624" i="27"/>
  <c r="L236" i="27"/>
  <c r="L113" i="27"/>
  <c r="M542" i="27"/>
  <c r="M367" i="27"/>
  <c r="M789" i="27"/>
  <c r="M203" i="27"/>
  <c r="L676" i="27"/>
  <c r="M11" i="27"/>
  <c r="M623" i="27"/>
  <c r="M333" i="27"/>
  <c r="L605" i="27"/>
  <c r="L645" i="27"/>
  <c r="L227" i="27"/>
  <c r="L910" i="27"/>
  <c r="L584" i="27"/>
  <c r="M753" i="27"/>
  <c r="M348" i="27"/>
  <c r="M125" i="27"/>
  <c r="M411" i="27"/>
  <c r="L791" i="27"/>
  <c r="M8" i="27"/>
  <c r="L434" i="27"/>
  <c r="L58" i="27"/>
  <c r="M372" i="27"/>
  <c r="L623" i="27"/>
  <c r="M49" i="27"/>
  <c r="M722" i="27"/>
  <c r="M539" i="27"/>
  <c r="L821" i="27"/>
  <c r="L517" i="27"/>
  <c r="M723" i="27"/>
  <c r="L478" i="27"/>
  <c r="L348" i="27"/>
  <c r="M280" i="27"/>
  <c r="L575" i="27"/>
  <c r="M674" i="27"/>
  <c r="L267" i="27"/>
  <c r="M563" i="27"/>
  <c r="L826" i="27"/>
  <c r="L132" i="27"/>
  <c r="L820" i="27"/>
  <c r="L733" i="27"/>
  <c r="L950" i="27"/>
  <c r="M81" i="27"/>
  <c r="L377" i="27"/>
  <c r="L268" i="27"/>
  <c r="M841" i="27"/>
  <c r="M845" i="27"/>
  <c r="M146" i="27"/>
  <c r="M688" i="27"/>
  <c r="L944" i="27"/>
  <c r="M879" i="27"/>
  <c r="L567" i="27"/>
  <c r="M339" i="27"/>
  <c r="L970" i="27"/>
  <c r="M594" i="27"/>
  <c r="M364" i="27"/>
  <c r="L416" i="27"/>
  <c r="M872" i="27"/>
  <c r="L508" i="27"/>
  <c r="M959" i="27"/>
  <c r="M734" i="27"/>
  <c r="M177" i="27"/>
  <c r="M786" i="27"/>
  <c r="M571" i="27"/>
  <c r="L483" i="27"/>
  <c r="M794" i="27"/>
  <c r="M414" i="27"/>
  <c r="M731" i="27"/>
  <c r="M18" i="27"/>
  <c r="L200" i="27"/>
  <c r="L454" i="27"/>
  <c r="L524" i="27"/>
  <c r="L444" i="27"/>
  <c r="M242" i="27"/>
  <c r="M241" i="27"/>
  <c r="L462" i="27"/>
  <c r="M552" i="27"/>
  <c r="L382" i="27"/>
  <c r="L114" i="27"/>
  <c r="L264" i="27"/>
  <c r="L56" i="27"/>
  <c r="M39" i="27"/>
  <c r="L898" i="27"/>
  <c r="M897" i="27"/>
  <c r="L932" i="27"/>
  <c r="M920" i="27"/>
  <c r="L39" i="27"/>
  <c r="M965" i="27"/>
  <c r="M564" i="27"/>
  <c r="M631" i="27"/>
  <c r="M882" i="27"/>
  <c r="L784" i="27"/>
  <c r="M205" i="27"/>
  <c r="M97" i="27"/>
  <c r="L870" i="27"/>
  <c r="M393" i="27"/>
  <c r="M429" i="27"/>
  <c r="M904" i="27"/>
  <c r="M549" i="27"/>
  <c r="M61" i="27"/>
  <c r="L352" i="27"/>
  <c r="M482" i="27"/>
  <c r="L286" i="27"/>
  <c r="M901" i="27"/>
  <c r="M392" i="27"/>
  <c r="L134" i="27"/>
  <c r="M344" i="27"/>
  <c r="L874" i="27"/>
  <c r="L419" i="27"/>
  <c r="L556" i="27"/>
  <c r="L503" i="27"/>
  <c r="M909" i="27"/>
  <c r="L527" i="27"/>
  <c r="L124" i="27"/>
  <c r="L748" i="27"/>
  <c r="M799" i="27"/>
  <c r="M513" i="27"/>
  <c r="M932" i="27"/>
  <c r="L192" i="27"/>
  <c r="M202" i="27"/>
  <c r="L650" i="27"/>
  <c r="L205" i="27"/>
  <c r="M617" i="27"/>
  <c r="L155" i="27"/>
  <c r="M651" i="27"/>
  <c r="L230" i="27"/>
  <c r="M58" i="27"/>
  <c r="L16" i="27"/>
  <c r="M971" i="27"/>
  <c r="M696" i="27"/>
  <c r="L38" i="27"/>
  <c r="L411" i="27"/>
  <c r="M211" i="27"/>
  <c r="M924" i="27"/>
  <c r="M995" i="27"/>
  <c r="M503" i="27"/>
  <c r="M276" i="27"/>
  <c r="M944" i="27"/>
  <c r="L983" i="27"/>
  <c r="M328" i="27"/>
  <c r="L888" i="27"/>
  <c r="M738" i="27"/>
  <c r="L589" i="27"/>
  <c r="L485" i="27"/>
  <c r="M31" i="27"/>
  <c r="M129" i="27"/>
  <c r="M598" i="27"/>
  <c r="L77" i="27"/>
  <c r="L921" i="27"/>
  <c r="L292" i="27"/>
  <c r="L817" i="27"/>
  <c r="L654" i="27"/>
  <c r="L64" i="27"/>
  <c r="M921" i="27"/>
  <c r="L608" i="27"/>
  <c r="L470" i="27"/>
  <c r="L952" i="27"/>
  <c r="M555" i="27"/>
  <c r="L595" i="27"/>
  <c r="M231" i="27"/>
  <c r="L920" i="27"/>
  <c r="M635" i="27"/>
  <c r="L99" i="27"/>
  <c r="L601" i="27"/>
  <c r="M918" i="27"/>
  <c r="L635" i="27"/>
  <c r="L577" i="27"/>
  <c r="L574" i="27"/>
  <c r="M154" i="27"/>
  <c r="L756" i="27"/>
  <c r="M405" i="27"/>
  <c r="M313" i="27"/>
  <c r="M159" i="27"/>
  <c r="L289" i="27"/>
  <c r="L737" i="27"/>
  <c r="L255" i="27"/>
  <c r="L666" i="27"/>
  <c r="M196" i="27"/>
  <c r="M234" i="27"/>
  <c r="L689" i="27"/>
  <c r="L787" i="27"/>
  <c r="L111" i="27"/>
  <c r="L243" i="27"/>
  <c r="L899" i="27"/>
  <c r="L699" i="27"/>
  <c r="M238" i="27"/>
  <c r="M855" i="27"/>
  <c r="M659" i="27"/>
  <c r="L917" i="27"/>
  <c r="M677" i="27"/>
  <c r="L310" i="27"/>
  <c r="M178" i="27"/>
  <c r="M506" i="27"/>
  <c r="L63" i="27"/>
  <c r="M985" i="27"/>
  <c r="L881" i="27"/>
  <c r="M284" i="27"/>
  <c r="M84" i="27"/>
  <c r="L166" i="27"/>
  <c r="L137" i="27"/>
  <c r="L823" i="27"/>
  <c r="M640" i="27"/>
  <c r="M158" i="27"/>
  <c r="M343" i="27"/>
  <c r="L630" i="27"/>
  <c r="M544" i="27"/>
  <c r="L421" i="27"/>
  <c r="M585" i="27"/>
  <c r="M16" i="27"/>
  <c r="L678" i="27"/>
  <c r="M890" i="27"/>
  <c r="L769" i="27"/>
  <c r="L6" i="27"/>
  <c r="L498" i="27"/>
  <c r="L259" i="27"/>
  <c r="M546" i="27"/>
  <c r="L186" i="27"/>
  <c r="L333" i="27"/>
  <c r="L652" i="27"/>
  <c r="M399" i="27"/>
  <c r="L489" i="27"/>
  <c r="L223" i="27"/>
  <c r="L540" i="27"/>
  <c r="M40" i="27"/>
  <c r="L30" i="27"/>
  <c r="L335" i="27"/>
  <c r="M975" i="27"/>
  <c r="L742" i="27"/>
  <c r="L465" i="27"/>
  <c r="M353" i="27"/>
  <c r="M983" i="27"/>
  <c r="M390" i="27"/>
  <c r="L719" i="27"/>
  <c r="L659" i="27"/>
  <c r="M498" i="27"/>
  <c r="M138" i="27"/>
  <c r="L76" i="27"/>
  <c r="M690" i="27"/>
  <c r="L435" i="27"/>
  <c r="L956" i="27"/>
  <c r="L447" i="27"/>
  <c r="L599" i="27"/>
  <c r="M409" i="27"/>
  <c r="L850" i="27"/>
  <c r="M752" i="27"/>
  <c r="L373" i="27"/>
  <c r="M894" i="27"/>
  <c r="M816" i="27"/>
  <c r="L147" i="27"/>
  <c r="L866" i="27"/>
  <c r="M858" i="27"/>
  <c r="M467" i="27"/>
  <c r="L923" i="27"/>
  <c r="L620" i="27"/>
  <c r="L342" i="27"/>
  <c r="M997" i="27"/>
  <c r="L174" i="27"/>
  <c r="L209" i="27"/>
  <c r="L549" i="27"/>
  <c r="M305" i="27"/>
  <c r="L349" i="27"/>
  <c r="M32" i="27"/>
  <c r="L615" i="27"/>
  <c r="M754" i="27"/>
  <c r="L25" i="27"/>
  <c r="L912" i="27"/>
  <c r="L729" i="27"/>
  <c r="L536" i="27"/>
  <c r="M1001" i="27"/>
  <c r="L41" i="27"/>
  <c r="L775" i="27"/>
  <c r="M819" i="27"/>
  <c r="M814" i="27"/>
  <c r="M352" i="27"/>
  <c r="M650" i="27"/>
  <c r="L460" i="27"/>
  <c r="L839" i="27"/>
  <c r="L727" i="27"/>
  <c r="M761" i="27"/>
  <c r="L357" i="27"/>
  <c r="L634" i="27"/>
  <c r="M621" i="27"/>
  <c r="L778" i="27"/>
  <c r="M675" i="27"/>
  <c r="L410" i="27"/>
  <c r="M351" i="27"/>
  <c r="M62" i="27"/>
  <c r="L372" i="27"/>
  <c r="M495" i="27"/>
  <c r="M388" i="27"/>
  <c r="L562" i="27"/>
  <c r="L97" i="27"/>
  <c r="L844" i="27"/>
  <c r="L280" i="27"/>
  <c r="M175" i="27"/>
  <c r="L747" i="27"/>
  <c r="M207" i="27"/>
  <c r="M740" i="27"/>
  <c r="L606" i="27"/>
  <c r="M553" i="27"/>
  <c r="L142" i="27"/>
  <c r="M468" i="27"/>
  <c r="M341" i="27"/>
  <c r="L763" i="27"/>
  <c r="L237" i="27"/>
  <c r="L693" i="27"/>
  <c r="L436" i="27"/>
  <c r="M886" i="27"/>
  <c r="M270" i="27"/>
  <c r="M44" i="27"/>
  <c r="L61" i="27"/>
  <c r="M509" i="27"/>
  <c r="L437" i="27"/>
  <c r="L934" i="27"/>
  <c r="L933" i="27"/>
  <c r="L232" i="27"/>
  <c r="M551" i="27"/>
  <c r="L173" i="27"/>
  <c r="M628" i="27"/>
  <c r="M64" i="27"/>
  <c r="L317" i="27"/>
  <c r="L381" i="27"/>
  <c r="M230" i="27"/>
  <c r="L960" i="27"/>
  <c r="L376" i="27"/>
  <c r="M714" i="27"/>
  <c r="L35" i="27"/>
  <c r="M366" i="27"/>
  <c r="L987" i="27"/>
  <c r="M792" i="27"/>
  <c r="M297" i="27"/>
  <c r="L452" i="27"/>
  <c r="L835" i="27"/>
  <c r="M575" i="27"/>
  <c r="L151" i="27"/>
  <c r="M497" i="27"/>
  <c r="M646" i="27"/>
  <c r="M533" i="27"/>
  <c r="L86" i="27"/>
  <c r="M422" i="27"/>
  <c r="M76" i="27"/>
  <c r="L322" i="27"/>
  <c r="L665" i="27"/>
  <c r="M36" i="27"/>
  <c r="M560" i="27"/>
  <c r="L590" i="27"/>
  <c r="M987" i="27"/>
  <c r="L141" i="27"/>
  <c r="L924" i="27"/>
  <c r="M215" i="27"/>
  <c r="M821" i="27"/>
  <c r="M1" i="27"/>
  <c r="M296" i="27"/>
  <c r="M350" i="27"/>
  <c r="M923" i="27"/>
  <c r="M300" i="27"/>
  <c r="M325" i="27"/>
  <c r="L367" i="27"/>
  <c r="L68" i="27"/>
  <c r="L248" i="27"/>
  <c r="M748" i="27"/>
  <c r="L193" i="27"/>
  <c r="L694" i="27"/>
  <c r="L33" i="27"/>
  <c r="M507" i="27"/>
  <c r="L776" i="27"/>
  <c r="L334" i="27"/>
  <c r="L804" i="27"/>
  <c r="L845" i="27"/>
  <c r="M863" i="27"/>
  <c r="L330" i="27"/>
  <c r="M225" i="27"/>
  <c r="M532" i="27"/>
  <c r="M24" i="27"/>
  <c r="L491" i="27"/>
  <c r="L24" i="27"/>
  <c r="M446" i="27"/>
  <c r="M494" i="27"/>
  <c r="L316" i="27"/>
  <c r="L78" i="27"/>
  <c r="L570" i="27"/>
  <c r="L201" i="27"/>
  <c r="L937" i="27"/>
  <c r="L176" i="27"/>
  <c r="M278" i="27"/>
  <c r="M719" i="27"/>
  <c r="M846" i="27"/>
  <c r="M977" i="27"/>
  <c r="M279" i="27"/>
  <c r="L685" i="27"/>
  <c r="L999" i="27"/>
  <c r="L40" i="27"/>
  <c r="L47" i="27"/>
  <c r="L154" i="27"/>
  <c r="L718" i="27"/>
  <c r="L619" i="27"/>
  <c r="L585" i="27"/>
  <c r="L261" i="27"/>
  <c r="M898" i="27"/>
  <c r="L388" i="27"/>
  <c r="M363" i="27"/>
  <c r="M209" i="27"/>
  <c r="L686" i="27"/>
  <c r="M773" i="27"/>
  <c r="M790" i="27"/>
  <c r="L291" i="27"/>
  <c r="M573" i="27"/>
  <c r="L429" i="27"/>
  <c r="M190" i="27"/>
  <c r="M210" i="27"/>
  <c r="M582" i="27"/>
  <c r="L490" i="27"/>
  <c r="M23" i="27"/>
  <c r="L911" i="27"/>
  <c r="M826" i="27"/>
  <c r="M514" i="27"/>
  <c r="L651" i="27"/>
  <c r="M491" i="27"/>
  <c r="M692" i="27"/>
  <c r="M832" i="27"/>
  <c r="M755" i="27"/>
  <c r="M14" i="27"/>
  <c r="M360" i="27"/>
  <c r="L400" i="27"/>
  <c r="M6" i="27"/>
  <c r="M942" i="27"/>
  <c r="L617" i="27"/>
  <c r="L254" i="27"/>
  <c r="M681" i="27"/>
  <c r="L87" i="27"/>
  <c r="L735" i="27"/>
  <c r="M72" i="27"/>
  <c r="L423" i="27"/>
  <c r="L191" i="27"/>
  <c r="M884" i="27"/>
  <c r="L375" i="27"/>
  <c r="L704" i="27"/>
  <c r="M680" i="27"/>
  <c r="L418" i="27"/>
  <c r="M410" i="27"/>
  <c r="M117" i="27"/>
  <c r="M529" i="27"/>
  <c r="L353" i="27"/>
  <c r="L886" i="27"/>
  <c r="L900" i="27"/>
  <c r="M290" i="27"/>
  <c r="M357" i="27"/>
  <c r="L833" i="27"/>
  <c r="L816" i="27"/>
  <c r="L722" i="27"/>
  <c r="M777" i="27"/>
  <c r="L561" i="27"/>
  <c r="L453" i="27"/>
  <c r="M485" i="27"/>
  <c r="M667" i="27"/>
  <c r="M881" i="27"/>
  <c r="M88" i="27"/>
  <c r="L168" i="27"/>
  <c r="M938" i="27"/>
  <c r="L667" i="27"/>
  <c r="M119" i="27"/>
  <c r="M615" i="27"/>
  <c r="L496" i="27"/>
  <c r="L973" i="27"/>
  <c r="L179" i="27"/>
  <c r="L231" i="27"/>
  <c r="M697" i="27"/>
  <c r="L810" i="27"/>
  <c r="M340" i="27"/>
  <c r="L195" i="27"/>
  <c r="M899" i="27"/>
  <c r="L1003" i="27"/>
  <c r="L290" i="27"/>
  <c r="M374" i="27"/>
  <c r="M726" i="27"/>
  <c r="M319" i="27"/>
  <c r="M572" i="27"/>
  <c r="L890" i="27"/>
  <c r="M9" i="27"/>
  <c r="M865" i="27"/>
  <c r="M43" i="27"/>
  <c r="M749" i="27"/>
  <c r="M235" i="27"/>
  <c r="L378" i="27"/>
  <c r="M433" i="27"/>
  <c r="L612" i="27"/>
  <c r="L978" i="27"/>
  <c r="M820" i="27"/>
  <c r="L806" i="27"/>
  <c r="M610" i="27"/>
  <c r="M656" i="27"/>
  <c r="M906" i="27"/>
  <c r="L263" i="27"/>
  <c r="L824" i="27"/>
  <c r="M368" i="27"/>
  <c r="M596" i="27"/>
  <c r="M318" i="27"/>
  <c r="M735" i="27"/>
  <c r="M140" i="27"/>
  <c r="L448" i="27"/>
  <c r="L1004" i="27"/>
  <c r="L305" i="27"/>
  <c r="M970" i="27"/>
  <c r="M576" i="27"/>
  <c r="M45" i="27"/>
  <c r="L938" i="27"/>
  <c r="L184" i="27"/>
  <c r="M685" i="27"/>
  <c r="L409" i="27"/>
  <c r="L927" i="27"/>
  <c r="L80" i="27"/>
  <c r="L11" i="27"/>
  <c r="L993" i="27"/>
  <c r="M487" i="27"/>
  <c r="L539" i="27"/>
  <c r="M964" i="27"/>
  <c r="L296" i="27"/>
  <c r="L751" i="27"/>
  <c r="L618" i="27"/>
  <c r="M103" i="27"/>
  <c r="L702" i="27"/>
  <c r="M456" i="27"/>
  <c r="M946" i="27"/>
  <c r="L872" i="27"/>
  <c r="L384" i="27"/>
  <c r="L512" i="27"/>
  <c r="L825" i="27"/>
  <c r="M654" i="27"/>
  <c r="M945" i="27"/>
  <c r="M917" i="27"/>
  <c r="M557" i="27"/>
  <c r="M957" i="27"/>
  <c r="M439" i="27"/>
  <c r="M59" i="27"/>
  <c r="L681" i="27"/>
  <c r="M665" i="27"/>
  <c r="L963" i="27"/>
  <c r="M764" i="27"/>
  <c r="M70" i="27"/>
  <c r="L569" i="27"/>
  <c r="L579" i="27"/>
  <c r="L218" i="27"/>
  <c r="M80" i="27"/>
  <c r="L984" i="27"/>
  <c r="L951" i="27"/>
  <c r="L989" i="27"/>
  <c r="M71" i="27"/>
  <c r="M569" i="27"/>
  <c r="L918" i="27"/>
  <c r="L327" i="27"/>
  <c r="L788" i="27"/>
  <c r="L805" i="27"/>
  <c r="M798" i="27"/>
  <c r="M693" i="27"/>
  <c r="M736" i="27"/>
  <c r="M590" i="27"/>
  <c r="M92" i="27"/>
  <c r="M239" i="27"/>
  <c r="M52" i="27"/>
  <c r="L980" i="27"/>
  <c r="M797" i="27"/>
  <c r="L943" i="27"/>
  <c r="M94" i="27"/>
  <c r="L949" i="27"/>
  <c r="M476" i="27"/>
  <c r="L125" i="27"/>
  <c r="M479" i="27"/>
  <c r="L744" i="27"/>
  <c r="L463" i="27"/>
  <c r="L163" i="27"/>
  <c r="L31" i="27"/>
  <c r="M133" i="27"/>
  <c r="L526" i="27"/>
  <c r="L534" i="27"/>
  <c r="M218" i="27"/>
  <c r="M891" i="27"/>
  <c r="M315" i="27"/>
  <c r="M349" i="27"/>
  <c r="M326" i="27"/>
  <c r="L336" i="27"/>
  <c r="M960" i="27"/>
  <c r="M434" i="27"/>
  <c r="L576" i="27"/>
  <c r="M108" i="27"/>
  <c r="L343" i="27"/>
  <c r="M288" i="27"/>
  <c r="L133" i="27"/>
  <c r="L118" i="27"/>
  <c r="L580" i="27"/>
  <c r="M836" i="27"/>
  <c r="M449" i="27"/>
  <c r="L977" i="27"/>
  <c r="M757" i="27"/>
  <c r="L607" i="27"/>
  <c r="M77" i="27"/>
  <c r="L422" i="27"/>
  <c r="L542" i="27"/>
  <c r="L156" i="27"/>
  <c r="M769" i="27"/>
  <c r="M162" i="27"/>
  <c r="M800" i="27"/>
  <c r="M336" i="27"/>
  <c r="M222" i="27"/>
  <c r="M637" i="27"/>
  <c r="M83" i="27"/>
  <c r="L752" i="27"/>
  <c r="M427" i="27"/>
  <c r="L928" i="27"/>
  <c r="M512" i="27"/>
  <c r="M68" i="27"/>
  <c r="L130" i="27"/>
  <c r="M895" i="27"/>
  <c r="M584" i="27"/>
  <c r="M289" i="27"/>
  <c r="M593" i="27"/>
  <c r="L276" i="27"/>
  <c r="L600" i="27"/>
  <c r="L625" i="27"/>
  <c r="L592" i="27"/>
  <c r="L638" i="27"/>
  <c r="L433" i="27"/>
  <c r="M188" i="27"/>
  <c r="L535" i="27"/>
  <c r="L803" i="27"/>
  <c r="M729" i="27"/>
  <c r="M516" i="27"/>
  <c r="L59" i="27"/>
  <c r="M96" i="27"/>
  <c r="L356" i="27"/>
  <c r="M804" i="27"/>
  <c r="L832" i="27"/>
  <c r="M940" i="27"/>
  <c r="M54" i="27"/>
  <c r="M47" i="27"/>
  <c r="M490" i="27"/>
  <c r="L8" i="27"/>
  <c r="L105" i="27"/>
  <c r="L919" i="27"/>
  <c r="M774" i="27"/>
  <c r="L72" i="27"/>
  <c r="M587" i="27"/>
  <c r="L614" i="27"/>
  <c r="M135" i="27"/>
  <c r="M502" i="27"/>
  <c r="M406" i="27"/>
  <c r="L815" i="27"/>
  <c r="M370" i="27"/>
  <c r="M522" i="27"/>
  <c r="M419" i="27"/>
  <c r="L89" i="27"/>
  <c r="M252" i="27"/>
  <c r="L830" i="27"/>
  <c r="M732" i="27"/>
  <c r="L234" i="27"/>
  <c r="M483" i="27"/>
  <c r="L802" i="27"/>
  <c r="L393" i="27"/>
  <c r="L674" i="27"/>
  <c r="L636" i="27"/>
  <c r="L891" i="27"/>
  <c r="L451" i="27"/>
  <c r="M695" i="27"/>
  <c r="M896" i="27"/>
  <c r="L518" i="27"/>
  <c r="M993" i="27"/>
  <c r="L996" i="27"/>
  <c r="L877" i="27"/>
  <c r="L893" i="27"/>
  <c r="L441" i="27"/>
  <c r="M391" i="27"/>
  <c r="I1" i="27"/>
  <c r="M148" i="27"/>
  <c r="M616" i="27"/>
  <c r="M255" i="27"/>
  <c r="M442" i="27"/>
  <c r="L159" i="27"/>
  <c r="M365" i="27"/>
  <c r="L304" i="27"/>
  <c r="M199" i="27"/>
  <c r="L85" i="27"/>
  <c r="L717" i="27"/>
  <c r="L853" i="27"/>
  <c r="L647" i="27"/>
  <c r="M657" i="27"/>
  <c r="M358" i="27"/>
  <c r="L500" i="27"/>
  <c r="L271" i="27"/>
  <c r="L136" i="27"/>
  <c r="L197" i="27"/>
  <c r="L828" i="27"/>
  <c r="L836" i="27"/>
  <c r="L572" i="27"/>
  <c r="M828" i="27"/>
  <c r="M515" i="27"/>
  <c r="M756" i="27"/>
  <c r="M298" i="27"/>
  <c r="L709" i="27"/>
  <c r="M282" i="27"/>
  <c r="L632" i="27"/>
  <c r="L149" i="27"/>
  <c r="L406" i="27"/>
  <c r="L708" i="27"/>
  <c r="M580" i="27"/>
  <c r="L167" i="27"/>
  <c r="M809" i="27"/>
  <c r="L939" i="27"/>
  <c r="M705" i="27"/>
  <c r="M251" i="27"/>
  <c r="M619" i="27"/>
  <c r="L546" i="27"/>
  <c r="M847" i="27"/>
  <c r="M311" i="27"/>
  <c r="L275" i="27"/>
  <c r="M805" i="27"/>
  <c r="L530" i="27"/>
  <c r="M712" i="27"/>
  <c r="M608" i="27"/>
  <c r="L295" i="27"/>
  <c r="L528" i="27"/>
  <c r="L225" i="27"/>
  <c r="L27" i="27"/>
  <c r="L947" i="27"/>
  <c r="M432" i="27"/>
  <c r="L420" i="27"/>
  <c r="M220" i="27"/>
  <c r="M329" i="27"/>
  <c r="L46" i="27"/>
  <c r="L557" i="27"/>
  <c r="L320" i="27"/>
  <c r="L916" i="27"/>
  <c r="M860" i="27"/>
  <c r="M423" i="27"/>
  <c r="M808" i="27"/>
  <c r="L1" i="27"/>
  <c r="M112" i="27"/>
  <c r="L22" i="27"/>
  <c r="L646" i="27"/>
  <c r="M848" i="27"/>
  <c r="L887" i="27"/>
  <c r="L705" i="27"/>
  <c r="M803" i="27"/>
  <c r="M274" i="27"/>
  <c r="L905" i="27"/>
  <c r="L942" i="27"/>
  <c r="L789" i="27"/>
  <c r="M74" i="27"/>
  <c r="M785" i="27"/>
  <c r="M114" i="27"/>
  <c r="M919" i="27"/>
  <c r="M376" i="27"/>
  <c r="L390" i="27"/>
  <c r="M874" i="27"/>
  <c r="L486" i="27"/>
  <c r="L347" i="27"/>
  <c r="L861" i="27"/>
  <c r="L801" i="27"/>
  <c r="M193" i="27"/>
  <c r="M627" i="27"/>
  <c r="L691" i="27"/>
  <c r="L440" i="27"/>
  <c r="L514" i="27"/>
  <c r="L283" i="27"/>
  <c r="L992" i="27"/>
  <c r="L247" i="27"/>
  <c r="M649" i="27"/>
  <c r="L145" i="27"/>
  <c r="M682" i="27"/>
  <c r="M823" i="27"/>
  <c r="L269" i="27"/>
  <c r="M776" i="27"/>
  <c r="L120" i="27"/>
  <c r="L762" i="27"/>
  <c r="L873" i="27"/>
  <c r="L793" i="27"/>
  <c r="M122" i="27"/>
  <c r="L306" i="27"/>
  <c r="L262" i="27"/>
  <c r="L997" i="27"/>
  <c r="M967" i="27"/>
  <c r="L313" i="27"/>
  <c r="L104" i="27"/>
  <c r="L516" i="27"/>
  <c r="L537" i="27"/>
  <c r="M866" i="27"/>
  <c r="M838" i="27"/>
  <c r="L240" i="27"/>
  <c r="L502" i="27"/>
  <c r="L98" i="27"/>
  <c r="M595" i="27"/>
  <c r="L301" i="27"/>
  <c r="L328" i="27"/>
  <c r="L157" i="27"/>
  <c r="M868" i="27"/>
  <c r="L494" i="27"/>
  <c r="M606" i="27"/>
  <c r="M889" i="27"/>
  <c r="L988" i="27"/>
  <c r="M394" i="27"/>
  <c r="M118" i="27"/>
  <c r="L857" i="27"/>
  <c r="L904" i="27"/>
  <c r="M386" i="27"/>
  <c r="L582" i="27"/>
  <c r="M951" i="27"/>
  <c r="L594" i="27"/>
  <c r="L446" i="27"/>
  <c r="M354" i="27"/>
  <c r="L609" i="27"/>
  <c r="M612" i="27"/>
  <c r="L293" i="27"/>
  <c r="L550" i="27"/>
  <c r="M480" i="27"/>
  <c r="L656" i="27"/>
  <c r="L119" i="27"/>
  <c r="M530" i="27"/>
  <c r="L941" i="27"/>
  <c r="L754" i="27"/>
  <c r="M768" i="27"/>
  <c r="M588" i="27"/>
  <c r="M673" i="27"/>
  <c r="M562" i="27"/>
  <c r="L736" i="27"/>
  <c r="M778" i="27"/>
  <c r="L811" i="27"/>
  <c r="L180" i="27"/>
  <c r="M684" i="27"/>
  <c r="L369" i="27"/>
  <c r="M922" i="27"/>
  <c r="M763" i="27"/>
  <c r="M161" i="27"/>
  <c r="L626" i="27"/>
  <c r="L713" i="27"/>
  <c r="L946" i="27"/>
  <c r="M415" i="27"/>
  <c r="M493" i="27"/>
  <c r="M645" i="27"/>
  <c r="M766" i="27"/>
  <c r="L548" i="27"/>
  <c r="L907" i="27"/>
  <c r="L499" i="27"/>
  <c r="L860" i="27"/>
  <c r="L245" i="27"/>
  <c r="M170" i="27"/>
  <c r="M916" i="27"/>
  <c r="M834" i="27"/>
  <c r="L882" i="27"/>
  <c r="M662" i="27"/>
  <c r="M510" i="27"/>
  <c r="M824" i="27"/>
  <c r="L981" i="27"/>
  <c r="M227" i="27"/>
  <c r="M853" i="27"/>
  <c r="M335" i="27"/>
  <c r="M966" i="27"/>
  <c r="M463" i="27"/>
  <c r="M37" i="27"/>
  <c r="M534" i="27"/>
  <c r="L879" i="27"/>
  <c r="L279" i="27"/>
  <c r="L869" i="27"/>
  <c r="L53" i="27"/>
  <c r="L138" i="27"/>
  <c r="M643" i="27"/>
  <c r="M362" i="27"/>
  <c r="L265" i="27"/>
  <c r="L644" i="27"/>
  <c r="M996" i="27"/>
  <c r="M38" i="27"/>
  <c r="M150" i="27"/>
  <c r="M26" i="27"/>
  <c r="L260" i="27"/>
  <c r="M50" i="27"/>
  <c r="M597" i="27"/>
  <c r="M724" i="27"/>
  <c r="M219" i="27"/>
  <c r="M873" i="27"/>
  <c r="M707" i="27"/>
  <c r="L513" i="27"/>
  <c r="L15" i="27"/>
  <c r="L92" i="27"/>
  <c r="M69" i="27"/>
  <c r="L337" i="27"/>
  <c r="L831" i="27"/>
  <c r="M759" i="27"/>
  <c r="M185" i="27"/>
  <c r="M526" i="27"/>
  <c r="L185" i="27"/>
  <c r="L112" i="27"/>
  <c r="M925" i="27"/>
  <c r="L253" i="27"/>
  <c r="M115" i="27"/>
  <c r="M21" i="27"/>
  <c r="M961" i="27"/>
  <c r="L354" i="27"/>
  <c r="M248" i="27"/>
  <c r="L813" i="27"/>
  <c r="M535" i="27"/>
  <c r="L895" i="27"/>
  <c r="L172" i="27"/>
  <c r="L14" i="27"/>
  <c r="M283" i="27"/>
  <c r="L616" i="27"/>
  <c r="L856" i="27"/>
  <c r="M842" i="27"/>
  <c r="M994" i="27"/>
  <c r="M56" i="27"/>
  <c r="M85" i="27"/>
  <c r="M668" i="27"/>
  <c r="L366" i="27"/>
  <c r="M520" i="27"/>
  <c r="L738" i="27"/>
  <c r="M260" i="27"/>
  <c r="M324" i="27"/>
  <c r="L331" i="27"/>
  <c r="L906" i="27"/>
  <c r="M758" i="27"/>
  <c r="M477" i="27"/>
  <c r="L18" i="27"/>
  <c r="L355" i="27"/>
  <c r="M717" i="27"/>
  <c r="M224" i="27"/>
  <c r="M644" i="27"/>
  <c r="L379" i="27"/>
  <c r="M658" i="27"/>
  <c r="M633" i="27"/>
  <c r="L108" i="27"/>
  <c r="L679" i="27"/>
  <c r="M286" i="27"/>
  <c r="M217" i="27"/>
  <c r="L389" i="27"/>
  <c r="L968" i="27"/>
  <c r="M876" i="27"/>
  <c r="M885" i="27"/>
  <c r="L189" i="27"/>
  <c r="M387" i="27"/>
  <c r="M271" i="27"/>
  <c r="L571" i="27"/>
  <c r="M950" i="27"/>
  <c r="L842" i="27"/>
  <c r="L48" i="27"/>
  <c r="M611" i="27"/>
  <c r="M954" i="27"/>
  <c r="L770" i="27"/>
  <c r="M609" i="27"/>
  <c r="L181" i="27"/>
  <c r="M246" i="27"/>
  <c r="L753" i="27"/>
  <c r="M751" i="27"/>
  <c r="M268" i="27"/>
  <c r="M888" i="27"/>
  <c r="M301" i="27"/>
  <c r="L966" i="27"/>
  <c r="L781" i="27"/>
  <c r="M770" i="27"/>
  <c r="L81" i="27"/>
  <c r="L531" i="27"/>
  <c r="M592" i="27"/>
  <c r="M812" i="27"/>
  <c r="L7" i="27"/>
  <c r="M833" i="27"/>
  <c r="M104" i="27"/>
  <c r="M184" i="27"/>
  <c r="M589" i="27"/>
  <c r="M295" i="27"/>
  <c r="M182" i="27"/>
  <c r="M990" i="27"/>
  <c r="L361" i="27"/>
  <c r="M652" i="27"/>
  <c r="M192" i="27"/>
  <c r="M272" i="27"/>
  <c r="M82" i="27"/>
  <c r="M327" i="27"/>
  <c r="L865" i="27"/>
  <c r="M195" i="27"/>
  <c r="L368" i="27"/>
  <c r="L703" i="27"/>
  <c r="M7" i="27"/>
  <c r="M254" i="27"/>
  <c r="L251" i="27"/>
  <c r="L398" i="27"/>
  <c r="L162" i="27"/>
  <c r="M570" i="27"/>
  <c r="M963" i="27"/>
  <c r="L848" i="27"/>
  <c r="L1000" i="27"/>
  <c r="L800" i="27"/>
  <c r="M121" i="27"/>
  <c r="L461" i="27"/>
  <c r="M600" i="27"/>
  <c r="M375" i="27"/>
  <c r="M989" i="27"/>
  <c r="M642" i="27"/>
  <c r="L495" i="27"/>
  <c r="L525" i="27"/>
  <c r="L312" i="27"/>
  <c r="M42" i="27"/>
  <c r="L541" i="27"/>
  <c r="L587" i="27"/>
  <c r="M60" i="27"/>
  <c r="M302" i="27"/>
  <c r="M332" i="27"/>
  <c r="L628" i="27"/>
  <c r="L344" i="27"/>
  <c r="M334" i="27"/>
  <c r="M907" i="27"/>
  <c r="M934" i="27"/>
  <c r="L365" i="27"/>
  <c r="L325" i="27"/>
  <c r="M165" i="27"/>
  <c r="L565" i="27"/>
  <c r="M638" i="27"/>
  <c r="M437" i="27"/>
  <c r="M968" i="27"/>
  <c r="L432" i="27"/>
  <c r="M223" i="27"/>
  <c r="L547" i="27"/>
  <c r="M492" i="27"/>
  <c r="L32" i="27"/>
  <c r="M721" i="27"/>
  <c r="L153" i="27"/>
  <c r="M259" i="27"/>
  <c r="M908" i="27"/>
  <c r="L338" i="27"/>
  <c r="L741" i="27"/>
  <c r="M41" i="27"/>
  <c r="M625" i="27"/>
  <c r="L54" i="27"/>
  <c r="L101" i="27"/>
  <c r="M33" i="27"/>
  <c r="L603" i="27"/>
  <c r="L509" i="27"/>
  <c r="L797" i="27"/>
  <c r="M691" i="27"/>
  <c r="L229" i="27"/>
  <c r="L359" i="27"/>
  <c r="M143" i="27"/>
  <c r="L246" i="27"/>
  <c r="L224" i="27"/>
  <c r="M947" i="27"/>
  <c r="M90" i="27"/>
  <c r="L522" i="27"/>
  <c r="L252" i="27"/>
  <c r="L364" i="27"/>
  <c r="M448" i="27"/>
  <c r="M730" i="27"/>
  <c r="M145" i="27"/>
  <c r="L663" i="27"/>
  <c r="M604" i="27"/>
  <c r="L660" i="27"/>
  <c r="L925" i="27"/>
  <c r="L424" i="27"/>
  <c r="M462" i="27"/>
  <c r="M213" i="27"/>
  <c r="L901" i="27"/>
  <c r="L720" i="27"/>
  <c r="L812" i="27"/>
  <c r="L215" i="27"/>
  <c r="M716" i="27"/>
  <c r="M265" i="27"/>
  <c r="L593" i="27"/>
  <c r="M451" i="27"/>
  <c r="M706" i="27"/>
  <c r="L986" i="27"/>
  <c r="M793" i="27"/>
  <c r="M672" i="27"/>
  <c r="M176" i="27"/>
  <c r="M134" i="27"/>
  <c r="M725" i="27"/>
  <c r="M57" i="27"/>
  <c r="M518" i="27"/>
  <c r="L371" i="27"/>
  <c r="M878" i="27"/>
  <c r="L29" i="27"/>
  <c r="L935" i="27"/>
  <c r="L757" i="27"/>
  <c r="L807" i="27"/>
  <c r="M817" i="27"/>
  <c r="L847" i="27"/>
  <c r="L220" i="27"/>
  <c r="M661" i="27"/>
  <c r="L449" i="27"/>
  <c r="L829" i="27"/>
  <c r="L96" i="27"/>
  <c r="M810" i="27"/>
  <c r="L23" i="27"/>
  <c r="M984" i="27"/>
  <c r="L299" i="27"/>
  <c r="M147" i="27"/>
  <c r="M704" i="27"/>
  <c r="L706" i="27"/>
  <c r="M618" i="27"/>
  <c r="L480" i="27"/>
  <c r="M953" i="27"/>
  <c r="M488" i="27"/>
  <c r="L5" i="27"/>
  <c r="L834" i="27"/>
  <c r="L399" i="27"/>
  <c r="L241" i="27"/>
  <c r="L798" i="27"/>
  <c r="M554" i="27"/>
  <c r="M152" i="27"/>
  <c r="M256" i="27"/>
  <c r="L346" i="27"/>
  <c r="M426" i="27"/>
  <c r="M772" i="27"/>
  <c r="L152" i="27"/>
  <c r="L711" i="27"/>
  <c r="L957" i="27"/>
  <c r="M670" i="27"/>
  <c r="M168" i="27"/>
  <c r="L768" i="27"/>
  <c r="L894" i="27"/>
  <c r="L131" i="27"/>
  <c r="M496" i="27"/>
  <c r="M180" i="27"/>
  <c r="L533" i="27"/>
  <c r="M66" i="27"/>
  <c r="L206" i="27"/>
  <c r="AD1" i="27"/>
  <c r="M136" i="27"/>
  <c r="M262" i="27"/>
  <c r="M676" i="27"/>
  <c r="L868" i="27"/>
  <c r="M639" i="27"/>
  <c r="L21" i="27"/>
  <c r="L83" i="27"/>
  <c r="L680" i="27"/>
  <c r="L360" i="27"/>
  <c r="L274" i="27"/>
  <c r="L555" i="27"/>
  <c r="L235" i="27"/>
  <c r="L767" i="27"/>
  <c r="L341" i="27"/>
  <c r="M632" i="27"/>
  <c r="M67" i="27"/>
  <c r="L878" i="27"/>
  <c r="L669" i="27"/>
  <c r="L653" i="27"/>
  <c r="M698" i="27"/>
  <c r="L564" i="27"/>
  <c r="M783" i="27"/>
  <c r="L764" i="27"/>
  <c r="L991" i="27"/>
  <c r="M708" i="27"/>
  <c r="L840" i="27"/>
  <c r="M304" i="27"/>
  <c r="L640" i="27"/>
  <c r="L403" i="27"/>
  <c r="L128" i="27"/>
  <c r="M854" i="27"/>
  <c r="L66" i="27"/>
  <c r="L70" i="27"/>
  <c r="L511" i="27"/>
  <c r="M586" i="27"/>
  <c r="M212" i="27"/>
  <c r="M105" i="27"/>
  <c r="M381" i="27"/>
  <c r="L568" i="27"/>
  <c r="M361" i="27"/>
  <c r="L875" i="27"/>
  <c r="M447" i="27"/>
  <c r="M228" i="27"/>
  <c r="L477" i="27"/>
  <c r="M703" i="27"/>
  <c r="M20" i="27"/>
  <c r="M397" i="27"/>
  <c r="L808" i="27"/>
  <c r="L144" i="27"/>
  <c r="M883" i="27"/>
  <c r="L885" i="27"/>
  <c r="L889" i="27"/>
  <c r="M247" i="27"/>
  <c r="M601" i="27"/>
  <c r="L212" i="27"/>
  <c r="L521" i="27"/>
  <c r="M728" i="27"/>
  <c r="L213" i="27"/>
  <c r="M13" i="27"/>
  <c r="L143" i="27"/>
  <c r="M935" i="27"/>
  <c r="M444" i="27"/>
  <c r="L314" i="27"/>
  <c r="L459" i="27"/>
  <c r="L196" i="27"/>
  <c r="L732" i="27"/>
  <c r="L974" i="27"/>
  <c r="L374" i="27"/>
  <c r="L257" i="27"/>
  <c r="M179" i="27"/>
  <c r="L822" i="27"/>
  <c r="M347" i="27"/>
  <c r="M87" i="27"/>
  <c r="M694" i="27"/>
  <c r="M55" i="27"/>
  <c r="M380" i="27"/>
  <c r="L93" i="27"/>
  <c r="L864" i="27"/>
  <c r="M870" i="27"/>
  <c r="L642" i="27"/>
  <c r="L439" i="27"/>
  <c r="L740" i="27"/>
  <c r="L319" i="27"/>
  <c r="M101" i="27"/>
  <c r="M630" i="27"/>
  <c r="M852" i="27"/>
  <c r="L350" i="27"/>
  <c r="L161" i="27"/>
  <c r="M991" i="27"/>
  <c r="M273" i="27"/>
  <c r="J1" i="27"/>
  <c r="L964" i="27"/>
  <c r="L948" i="27"/>
  <c r="M974" i="27"/>
  <c r="M166" i="27"/>
  <c r="M976" i="27"/>
  <c r="L273" i="27"/>
  <c r="L772" i="27"/>
  <c r="M745" i="27"/>
  <c r="M565" i="27"/>
  <c r="L277" i="27"/>
  <c r="M139" i="27"/>
  <c r="L431" i="27"/>
  <c r="M648" i="27"/>
  <c r="M53" i="27"/>
  <c r="L443" i="27"/>
  <c r="L438" i="27"/>
  <c r="L278" i="27"/>
  <c r="M887" i="27"/>
  <c r="M236" i="27"/>
  <c r="M602" i="27"/>
  <c r="L553" i="27"/>
  <c r="L464" i="27"/>
  <c r="L199" i="27"/>
  <c r="L639" i="27"/>
  <c r="L329" i="27"/>
  <c r="L551" i="27"/>
  <c r="L469" i="27"/>
  <c r="M930" i="27"/>
  <c r="M941" i="27"/>
  <c r="L45" i="27"/>
  <c r="L712" i="27"/>
  <c r="L896" i="27"/>
  <c r="L492" i="27"/>
  <c r="L233" i="27"/>
  <c r="M30" i="27"/>
  <c r="M110" i="27"/>
  <c r="M775" i="27"/>
  <c r="L913" i="27"/>
  <c r="M781" i="27"/>
  <c r="L412" i="27"/>
  <c r="M538" i="27"/>
  <c r="M992" i="27"/>
  <c r="L967" i="27"/>
  <c r="L880" i="27"/>
  <c r="L715" i="27"/>
  <c r="L466" i="27"/>
  <c r="M382" i="27"/>
  <c r="M371" i="27"/>
  <c r="M857" i="27"/>
  <c r="M267" i="27"/>
  <c r="M511" i="27"/>
  <c r="L468" i="27"/>
  <c r="L643" i="27"/>
  <c r="L658" i="27"/>
  <c r="L581" i="27"/>
  <c r="M521" i="27"/>
  <c r="M416" i="27"/>
  <c r="M402" i="27"/>
  <c r="L37" i="27"/>
  <c r="M928" i="27"/>
  <c r="L782" i="27"/>
  <c r="M127" i="27"/>
  <c r="L532" i="27"/>
  <c r="M330" i="27"/>
  <c r="M998" i="27"/>
  <c r="L755" i="27"/>
  <c r="L854" i="27"/>
  <c r="L602" i="27"/>
  <c r="M825" i="27"/>
  <c r="L10" i="27"/>
  <c r="M660" i="27"/>
  <c r="M871" i="27"/>
  <c r="L94" i="27"/>
  <c r="L621" i="27"/>
  <c r="M78" i="27"/>
  <c r="L84" i="27"/>
  <c r="L340" i="27"/>
  <c r="M412" i="27"/>
  <c r="M969" i="27"/>
  <c r="L324" i="27"/>
  <c r="L578" i="27"/>
  <c r="L380" i="27"/>
  <c r="M65" i="27"/>
  <c r="M17" i="27"/>
  <c r="M420" i="27"/>
  <c r="L761" i="27"/>
  <c r="M169" i="27"/>
  <c r="L876" i="27"/>
  <c r="L394" i="27"/>
  <c r="M958" i="27"/>
  <c r="M867" i="27"/>
  <c r="L221" i="27"/>
  <c r="M240" i="27"/>
  <c r="L728" i="27"/>
  <c r="M314" i="27"/>
  <c r="L690" i="27"/>
  <c r="L637" i="27"/>
  <c r="L683" i="27"/>
  <c r="M839" i="27"/>
  <c r="L520" i="27"/>
  <c r="M89" i="27"/>
  <c r="M801" i="27"/>
  <c r="M784" i="27"/>
  <c r="M915" i="27"/>
  <c r="M356" i="27"/>
  <c r="L627" i="27"/>
  <c r="M699" i="27"/>
  <c r="M454" i="27"/>
  <c r="M713" i="27"/>
  <c r="M831" i="27"/>
  <c r="L849" i="27"/>
  <c r="M505" i="27"/>
  <c r="L204" i="27"/>
  <c r="M389" i="27"/>
  <c r="M461" i="27"/>
  <c r="M550" i="27"/>
  <c r="L687" i="27"/>
  <c r="M346" i="27"/>
  <c r="L672" i="27"/>
  <c r="L321" i="27"/>
  <c r="M292" i="27"/>
  <c r="L407" i="27"/>
  <c r="L82" i="27"/>
  <c r="M93" i="27"/>
  <c r="L326" i="27"/>
  <c r="M807" i="27"/>
  <c r="L408" i="27"/>
  <c r="L396" i="27"/>
  <c r="M471" i="27"/>
  <c r="L586" i="27"/>
  <c r="M249" i="27"/>
  <c r="L62" i="27"/>
  <c r="L670" i="27"/>
  <c r="L858" i="27"/>
  <c r="M263" i="27"/>
  <c r="M624" i="27"/>
  <c r="M484" i="27"/>
  <c r="L345" i="27"/>
  <c r="L190" i="27"/>
  <c r="M844" i="27"/>
  <c r="M401" i="27"/>
  <c r="M912" i="27"/>
  <c r="M986" i="27"/>
  <c r="L714" i="27"/>
  <c r="M508" i="27"/>
  <c r="M141" i="27"/>
  <c r="M547" i="27"/>
  <c r="L504" i="27"/>
  <c r="L743" i="27"/>
  <c r="L332" i="27"/>
  <c r="M910" i="27"/>
  <c r="L897" i="27"/>
  <c r="L103" i="27"/>
  <c r="L598" i="27"/>
  <c r="L631" i="27"/>
  <c r="M859" i="27"/>
  <c r="M634" i="27"/>
  <c r="M687" i="27"/>
  <c r="L311" i="27"/>
  <c r="M556" i="27"/>
  <c r="L558" i="27"/>
  <c r="M943" i="27"/>
  <c r="M206" i="27"/>
  <c r="L401" i="27"/>
  <c r="M450" i="27"/>
  <c r="L976" i="27"/>
  <c r="M245" i="27"/>
  <c r="M51" i="27"/>
  <c r="L962" i="27"/>
  <c r="L554" i="27"/>
  <c r="L765" i="27"/>
  <c r="M486" i="27"/>
  <c r="M599" i="27"/>
  <c r="L796" i="27"/>
  <c r="M424" i="27"/>
  <c r="M436" i="27"/>
  <c r="M830" i="27"/>
  <c r="L497" i="27"/>
  <c r="L610" i="27"/>
  <c r="L79" i="27"/>
  <c r="M253" i="27"/>
  <c r="M221" i="27"/>
  <c r="M342" i="27"/>
  <c r="M403" i="27"/>
  <c r="L219" i="27"/>
  <c r="L902" i="27"/>
  <c r="M428" i="27"/>
  <c r="M464" i="27"/>
  <c r="L397" i="27"/>
  <c r="L909" i="27"/>
  <c r="L965" i="27"/>
  <c r="M425" i="27"/>
  <c r="M457" i="27"/>
  <c r="L677" i="27"/>
  <c r="M779" i="27"/>
  <c r="M435" i="27"/>
  <c r="M12" i="27"/>
  <c r="L228" i="27"/>
  <c r="L457" i="27"/>
  <c r="M102" i="27"/>
  <c r="L611" i="27"/>
  <c r="L194" i="27"/>
  <c r="L510" i="27"/>
  <c r="L726" i="27"/>
  <c r="L308" i="27"/>
  <c r="L903" i="27"/>
  <c r="M291" i="27"/>
  <c r="L458" i="27"/>
  <c r="M257" i="27"/>
  <c r="M191" i="27"/>
  <c r="L44" i="27"/>
  <c r="M237" i="27"/>
  <c r="M186" i="27"/>
  <c r="L501" i="27"/>
  <c r="L456" i="27"/>
  <c r="M875" i="27"/>
  <c r="M760" i="27"/>
  <c r="M622" i="27"/>
  <c r="M709" i="27"/>
  <c r="M316" i="27"/>
  <c r="M902" i="27"/>
  <c r="M124" i="27"/>
  <c r="L852" i="27"/>
  <c r="M536" i="27"/>
  <c r="M164" i="27"/>
  <c r="M815" i="27"/>
  <c r="M744" i="27"/>
  <c r="L395" i="27"/>
  <c r="M818" i="27"/>
  <c r="M200" i="27"/>
  <c r="M802" i="27"/>
  <c r="L936" i="27"/>
  <c r="L774" i="27"/>
  <c r="M900" i="27"/>
  <c r="L315" i="27"/>
  <c r="M441" i="27"/>
  <c r="M120" i="27"/>
  <c r="L71" i="27"/>
  <c r="M727" i="27"/>
  <c r="M269" i="27"/>
  <c r="M561" i="27"/>
  <c r="M303" i="27"/>
  <c r="M308" i="27"/>
  <c r="L926" i="27"/>
  <c r="L183" i="27"/>
  <c r="L426" i="27"/>
  <c r="M862" i="27"/>
  <c r="L298" i="27"/>
  <c r="L158" i="27"/>
  <c r="L867" i="27"/>
  <c r="M15" i="27"/>
  <c r="M702" i="27"/>
  <c r="L216" i="27"/>
  <c r="L127" i="27"/>
  <c r="L846" i="27"/>
  <c r="L799" i="27"/>
  <c r="M861" i="27"/>
  <c r="L67" i="27"/>
  <c r="L402" i="27"/>
  <c r="L36" i="27"/>
  <c r="M849" i="27"/>
  <c r="M806" i="27"/>
  <c r="L415" i="27"/>
  <c r="M22" i="27"/>
  <c r="M10" i="27"/>
  <c r="L391" i="27"/>
  <c r="L102" i="27"/>
  <c r="L135" i="27"/>
  <c r="M293" i="27"/>
  <c r="L226" i="27"/>
  <c r="L91" i="27"/>
  <c r="M307" i="27"/>
  <c r="L303" i="27"/>
  <c r="L207" i="27"/>
  <c r="M663" i="27"/>
  <c r="M972" i="27"/>
  <c r="M980" i="27"/>
  <c r="L688" i="27"/>
  <c r="L28" i="27"/>
  <c r="M955" i="27"/>
  <c r="M400" i="27"/>
  <c r="L450" i="27"/>
  <c r="M718" i="27"/>
  <c r="M499" i="27"/>
  <c r="L43" i="27"/>
  <c r="M788" i="27"/>
  <c r="M653" i="27"/>
  <c r="M453" i="27"/>
  <c r="M407" i="27"/>
  <c r="L695" i="27"/>
  <c r="L780" i="27"/>
  <c r="M578" i="27"/>
  <c r="M743" i="27"/>
  <c r="M620" i="27"/>
  <c r="M952" i="27"/>
  <c r="L684" i="27"/>
  <c r="M384" i="27"/>
  <c r="L519" i="27"/>
  <c r="M204" i="27"/>
  <c r="M28" i="27"/>
  <c r="M791" i="27"/>
  <c r="M320" i="27"/>
  <c r="M603" i="27"/>
  <c r="M470" i="27"/>
  <c r="M443" i="27"/>
  <c r="M913" i="27"/>
  <c r="L884" i="27"/>
  <c r="M323" i="27"/>
  <c r="L545" i="27"/>
  <c r="M149" i="27"/>
  <c r="L940" i="27"/>
  <c r="M1002" i="27"/>
  <c r="L597" i="27"/>
  <c r="M500" i="27"/>
  <c r="L474" i="27"/>
  <c r="L724" i="27"/>
  <c r="L759" i="27"/>
  <c r="M226" i="27"/>
  <c r="M655" i="27"/>
  <c r="M478" i="27"/>
  <c r="M527" i="27"/>
  <c r="L69" i="27"/>
  <c r="L922" i="27"/>
  <c r="M822" i="27"/>
  <c r="M29" i="27"/>
  <c r="M337" i="27"/>
  <c r="M287" i="27"/>
  <c r="M86" i="27"/>
  <c r="M130" i="27"/>
  <c r="M79" i="27"/>
  <c r="L175" i="27"/>
  <c r="M647" i="27"/>
  <c r="M893" i="27"/>
  <c r="M377" i="27"/>
  <c r="L414" i="27"/>
  <c r="M979" i="27"/>
  <c r="M981" i="27"/>
  <c r="M208" i="27"/>
  <c r="L297" i="27"/>
  <c r="L698" i="27"/>
  <c r="L573" i="27"/>
  <c r="M187" i="27"/>
  <c r="M163" i="27"/>
  <c r="M183" i="27"/>
  <c r="M232" i="27"/>
  <c r="L664" i="27"/>
  <c r="L281" i="27"/>
  <c r="M383" i="27"/>
  <c r="L182" i="27"/>
  <c r="M285" i="27"/>
  <c r="L859" i="27"/>
  <c r="M167" i="27"/>
  <c r="L700" i="27"/>
  <c r="L148" i="27"/>
  <c r="M933" i="27"/>
  <c r="M75" i="27"/>
  <c r="L358" i="27"/>
  <c r="L994" i="27"/>
  <c r="L34" i="27"/>
  <c r="M378" i="27"/>
  <c r="M937" i="27"/>
  <c r="M787" i="27"/>
  <c r="M317" i="27"/>
  <c r="M404" i="27"/>
  <c r="M856" i="27"/>
  <c r="L544" i="27"/>
  <c r="M579" i="27"/>
  <c r="L723" i="27"/>
  <c r="M116" i="27"/>
  <c r="M34" i="27"/>
  <c r="M469" i="27"/>
  <c r="L75" i="27"/>
  <c r="L750" i="27"/>
  <c r="L482" i="27"/>
  <c r="L914" i="27"/>
  <c r="L794" i="27"/>
  <c r="L239" i="27"/>
  <c r="L88" i="27"/>
  <c r="L675" i="27"/>
  <c r="L323" i="27"/>
  <c r="L969" i="27"/>
  <c r="M796" i="27"/>
  <c r="L958" i="27"/>
  <c r="M519" i="27"/>
  <c r="L560" i="27"/>
  <c r="M840" i="27"/>
  <c r="L473" i="27"/>
  <c r="L559" i="27"/>
  <c r="L284" i="27"/>
  <c r="L208" i="27"/>
  <c r="L779" i="27"/>
  <c r="M172" i="27"/>
  <c r="L827" i="27"/>
  <c r="L785" i="27"/>
  <c r="L493" i="27"/>
  <c r="M181" i="27"/>
  <c r="M151" i="27"/>
  <c r="M48" i="27"/>
  <c r="M345" i="27"/>
  <c r="L302" i="27"/>
  <c r="L187" i="27"/>
  <c r="L961" i="27"/>
  <c r="M243" i="27"/>
  <c r="M475" i="27"/>
  <c r="M710" i="27"/>
  <c r="M408" i="27"/>
  <c r="L484" i="27"/>
  <c r="L953" i="27"/>
  <c r="L507" i="27"/>
  <c r="M525" i="27"/>
  <c r="L188" i="27"/>
  <c r="L57" i="27"/>
  <c r="M689" i="27"/>
  <c r="L929" i="27"/>
  <c r="L862" i="27"/>
  <c r="M431" i="27"/>
  <c r="M1004" i="27"/>
  <c r="M25" i="27"/>
  <c r="M126" i="27"/>
  <c r="M737" i="27"/>
  <c r="L65" i="27"/>
  <c r="M765" i="27"/>
  <c r="M567" i="27"/>
  <c r="L405" i="27"/>
  <c r="L696" i="27"/>
  <c r="L339" i="27"/>
  <c r="M418" i="27"/>
  <c r="L445" i="27"/>
  <c r="M948" i="27"/>
  <c r="L1002" i="27"/>
  <c r="M106" i="27"/>
  <c r="M892" i="27"/>
  <c r="L855" i="27"/>
  <c r="M173" i="27"/>
  <c r="L604" i="27"/>
  <c r="M978" i="27"/>
  <c r="L863" i="27"/>
  <c r="M877" i="27"/>
  <c r="L425" i="27"/>
  <c r="M417" i="27"/>
  <c r="L74" i="27"/>
  <c r="M396" i="27"/>
  <c r="M440" i="27"/>
  <c r="L160" i="27"/>
  <c r="L998" i="27"/>
  <c r="L51" i="27"/>
  <c r="L777" i="27"/>
  <c r="M641" i="27"/>
  <c r="L427" i="27"/>
  <c r="L42" i="27"/>
  <c r="L164" i="27"/>
  <c r="L814" i="27"/>
  <c r="M664" i="27"/>
  <c r="L115" i="27"/>
  <c r="M929" i="27"/>
  <c r="L481" i="27"/>
  <c r="M131" i="27"/>
  <c r="L55" i="27"/>
  <c r="M613" i="27"/>
  <c r="M438" i="27"/>
  <c r="M95" i="27"/>
  <c r="M504" i="27"/>
  <c r="L795" i="27"/>
  <c r="M194" i="27"/>
  <c r="L250" i="27"/>
  <c r="M746" i="27"/>
  <c r="M926" i="27"/>
  <c r="M233" i="27"/>
  <c r="M155" i="27"/>
  <c r="L242" i="27"/>
  <c r="L294" i="27"/>
  <c r="L596" i="27"/>
  <c r="M309" i="27"/>
  <c r="M445" i="27"/>
  <c r="M666" i="27"/>
  <c r="L116" i="27"/>
  <c r="M566" i="27"/>
  <c r="L249" i="27"/>
  <c r="M914" i="27"/>
  <c r="M258" i="27"/>
  <c r="L488" i="27"/>
  <c r="M294" i="27"/>
  <c r="M574" i="27"/>
  <c r="M548" i="27"/>
  <c r="M747" i="27"/>
  <c r="L786" i="27"/>
  <c r="M715" i="27"/>
  <c r="M100" i="27"/>
  <c r="M430" i="27"/>
  <c r="M264" i="27"/>
  <c r="L363" i="27"/>
  <c r="L244" i="27"/>
  <c r="M1003" i="27"/>
  <c r="M306" i="27"/>
  <c r="M369" i="27"/>
  <c r="M973" i="27"/>
  <c r="L202" i="27"/>
  <c r="L843" i="27"/>
  <c r="L506" i="27"/>
  <c r="L883" i="27"/>
  <c r="M782" i="27"/>
  <c r="L710" i="27"/>
  <c r="L467" i="27"/>
  <c r="M626" i="27"/>
  <c r="M197" i="27"/>
  <c r="M999" i="27"/>
  <c r="M962" i="27"/>
  <c r="L100" i="27"/>
  <c r="M160" i="27"/>
  <c r="M198" i="27"/>
  <c r="M128" i="27"/>
  <c r="L430" i="27"/>
  <c r="L139" i="27"/>
  <c r="L673" i="27"/>
  <c r="L588" i="27"/>
  <c r="M524" i="27"/>
  <c r="M720" i="27"/>
  <c r="M244" i="27"/>
  <c r="M545" i="27"/>
  <c r="M795" i="27"/>
  <c r="L20" i="27"/>
  <c r="L771" i="27"/>
  <c r="L629" i="27"/>
  <c r="L945" i="27"/>
  <c r="M700" i="27"/>
  <c r="L809" i="27"/>
  <c r="L739" i="27"/>
  <c r="M905" i="27"/>
  <c r="M395" i="27"/>
  <c r="L971" i="27"/>
  <c r="M559" i="27"/>
  <c r="M911" i="27"/>
  <c r="M174" i="27"/>
  <c r="L107" i="27"/>
  <c r="L479" i="27"/>
  <c r="L26" i="27"/>
  <c r="M216" i="27"/>
  <c r="M829" i="27"/>
  <c r="L908" i="27"/>
  <c r="M452" i="27"/>
  <c r="M531" i="27"/>
  <c r="L370" i="27"/>
  <c r="M460" i="27"/>
  <c r="L150" i="27"/>
  <c r="M678" i="27"/>
  <c r="L217" i="27"/>
  <c r="M669" i="27"/>
  <c r="L633" i="27"/>
  <c r="M1000" i="27"/>
  <c r="M63" i="27"/>
  <c r="L529" i="27"/>
  <c r="M481" i="27"/>
  <c r="L177" i="27"/>
  <c r="M558" i="27"/>
  <c r="M398" i="27"/>
  <c r="L109" i="27"/>
  <c r="L734" i="27"/>
  <c r="L392" i="27"/>
  <c r="L386" i="27"/>
  <c r="L655" i="27"/>
  <c r="M679" i="27"/>
  <c r="L169" i="27"/>
  <c r="L170" i="27"/>
  <c r="L404" i="27"/>
  <c r="M472" i="27"/>
  <c r="M266" i="27"/>
  <c r="L731" i="27"/>
  <c r="M739" i="27"/>
  <c r="L758" i="27"/>
  <c r="M540" i="27"/>
  <c r="L915" i="27"/>
  <c r="M501" i="27"/>
  <c r="L300" i="27"/>
  <c r="M250" i="27"/>
  <c r="M111" i="27"/>
  <c r="L657" i="27"/>
  <c r="M591" i="27"/>
  <c r="M541" i="27"/>
  <c r="L721" i="27"/>
  <c r="M421" i="27"/>
  <c r="L258" i="27"/>
  <c r="L990" i="27"/>
  <c r="M275" i="27"/>
  <c r="M73" i="27"/>
  <c r="M880" i="27"/>
  <c r="M762" i="27"/>
  <c r="L49" i="27"/>
  <c r="L543" i="27"/>
  <c r="M523" i="27"/>
  <c r="L487" i="27"/>
  <c r="M813" i="27"/>
  <c r="L649" i="27"/>
  <c r="M144" i="27"/>
  <c r="L566" i="27"/>
  <c r="L17" i="27"/>
  <c r="L318" i="27"/>
  <c r="L146" i="27"/>
  <c r="M577" i="27"/>
  <c r="M517" i="27"/>
  <c r="L985" i="27"/>
  <c r="L837" i="27"/>
  <c r="L851" i="27"/>
  <c r="L117" i="27"/>
  <c r="L746" i="27"/>
  <c r="L476" i="27"/>
  <c r="L73" i="27"/>
  <c r="L930" i="27"/>
  <c r="L972" i="27"/>
  <c r="M153" i="27"/>
  <c r="L697" i="27"/>
  <c r="L955" i="27"/>
  <c r="M99" i="27"/>
  <c r="M46" i="27"/>
  <c r="L288" i="27"/>
  <c r="L671" i="27"/>
  <c r="L455" i="27"/>
  <c r="M489" i="27"/>
  <c r="M157" i="27"/>
  <c r="M281" i="27"/>
  <c r="L12" i="27"/>
  <c r="L995" i="27"/>
  <c r="L256" i="27"/>
  <c r="L95" i="27"/>
  <c r="M537" i="27"/>
  <c r="M956" i="27"/>
  <c r="L692" i="27"/>
  <c r="L745" i="27"/>
  <c r="M605" i="27"/>
  <c r="L622" i="27"/>
  <c r="L387" i="27"/>
  <c r="M229" i="27"/>
  <c r="L266" i="27"/>
  <c r="M113" i="27"/>
  <c r="L52" i="27"/>
  <c r="L591" i="27"/>
  <c r="L417" i="27"/>
  <c r="L583" i="27"/>
  <c r="M373" i="27"/>
  <c r="L110" i="27"/>
  <c r="L668" i="27"/>
  <c r="M827" i="27"/>
  <c r="L749" i="27"/>
  <c r="M132" i="27"/>
  <c r="L760" i="27"/>
  <c r="M214" i="27"/>
  <c r="M936" i="27"/>
  <c r="L211" i="27"/>
  <c r="L613" i="27"/>
  <c r="L563" i="27"/>
  <c r="M312" i="27"/>
  <c r="M851" i="27"/>
  <c r="M837" i="27"/>
  <c r="M931" i="27"/>
  <c r="L126" i="27"/>
  <c r="M91" i="27"/>
  <c r="M299" i="27"/>
  <c r="M338" i="27"/>
  <c r="M750" i="27"/>
  <c r="L975" i="27"/>
  <c r="M683" i="27"/>
  <c r="M359" i="27"/>
  <c r="L287" i="27"/>
  <c r="M385" i="27"/>
  <c r="L648" i="27"/>
  <c r="L238" i="27"/>
  <c r="M35" i="27"/>
  <c r="L662" i="27"/>
  <c r="L307" i="27"/>
  <c r="M379" i="27"/>
  <c r="M98" i="27"/>
  <c r="M581" i="27"/>
  <c r="L19" i="27"/>
  <c r="M528" i="27"/>
  <c r="M780" i="27"/>
  <c r="L198" i="27"/>
  <c r="M869" i="27"/>
  <c r="L385" i="27"/>
  <c r="M321" i="27"/>
  <c r="L838" i="27"/>
  <c r="M939" i="27"/>
  <c r="M741" i="27"/>
  <c r="L819" i="27"/>
  <c r="L140" i="27"/>
  <c r="L270" i="27"/>
  <c r="L472" i="27"/>
  <c r="M156" i="27"/>
  <c r="L442" i="27"/>
  <c r="L790" i="27"/>
  <c r="L475" i="27"/>
  <c r="L552" i="27"/>
  <c r="M686" i="27"/>
  <c r="M850" i="27"/>
  <c r="M988" i="27"/>
  <c r="M123" i="27"/>
  <c r="M355" i="27"/>
  <c r="M843" i="27"/>
  <c r="M27" i="27"/>
  <c r="M607" i="27"/>
  <c r="L203" i="27"/>
  <c r="L272" i="27"/>
  <c r="L792" i="27"/>
  <c r="M903" i="27"/>
  <c r="M466" i="27"/>
  <c r="L515" i="27"/>
  <c r="AC1" i="27"/>
  <c r="X1004" i="27" l="1"/>
  <c r="X3" i="27" s="1"/>
  <c r="W1004" i="27"/>
  <c r="W3" i="27" s="1"/>
  <c r="V1004" i="27"/>
  <c r="U1004" i="27"/>
  <c r="U3" i="27" s="1"/>
  <c r="T1004" i="27"/>
  <c r="T3" i="27" s="1"/>
  <c r="S1004" i="27"/>
  <c r="S3" i="27" s="1"/>
  <c r="O3" i="27"/>
  <c r="N1" i="27"/>
  <c r="O1" i="27" s="1"/>
  <c r="AE1" i="27"/>
  <c r="AF1" i="27" s="1"/>
  <c r="Q3" i="27"/>
  <c r="V3" i="27"/>
  <c r="P3" i="27"/>
  <c r="L1005" i="32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<sst xmlns="http://schemas.openxmlformats.org/spreadsheetml/2006/main" count="261" uniqueCount="101">
  <si>
    <t>Probability</t>
  </si>
  <si>
    <t>B</t>
  </si>
  <si>
    <t>A</t>
  </si>
  <si>
    <t>U(20,60)</t>
  </si>
  <si>
    <t>Project</t>
  </si>
  <si>
    <t>D</t>
  </si>
  <si>
    <t>C</t>
  </si>
  <si>
    <t>E</t>
  </si>
  <si>
    <t>EndD</t>
  </si>
  <si>
    <t>Sorted</t>
  </si>
  <si>
    <t>EndOfA&amp;B</t>
  </si>
  <si>
    <t>Average</t>
  </si>
  <si>
    <t>CV</t>
  </si>
  <si>
    <t>a=</t>
  </si>
  <si>
    <t>b=</t>
  </si>
  <si>
    <t>StdDev</t>
  </si>
  <si>
    <t>To</t>
  </si>
  <si>
    <t>Ave</t>
  </si>
  <si>
    <t>Count</t>
  </si>
  <si>
    <t>Mean</t>
  </si>
  <si>
    <t>More</t>
  </si>
  <si>
    <t>Sum</t>
  </si>
  <si>
    <t>Maximum</t>
  </si>
  <si>
    <t>Minimum</t>
  </si>
  <si>
    <t>Range</t>
  </si>
  <si>
    <t>Skewness</t>
  </si>
  <si>
    <t>Kurtosis</t>
  </si>
  <si>
    <t>Sample Variance</t>
  </si>
  <si>
    <t>Standard Deviation</t>
  </si>
  <si>
    <t>Mode</t>
  </si>
  <si>
    <t>Median</t>
  </si>
  <si>
    <t>Triangle</t>
  </si>
  <si>
    <t>Paste Value</t>
  </si>
  <si>
    <t>Standard Error</t>
  </si>
  <si>
    <t>(b-m)(b-a)=</t>
  </si>
  <si>
    <t>(m-a)(b-a)=</t>
  </si>
  <si>
    <t>LeftArea=</t>
  </si>
  <si>
    <t>Column1</t>
  </si>
  <si>
    <t>m=</t>
  </si>
  <si>
    <t>Frequency</t>
  </si>
  <si>
    <t>Bin</t>
  </si>
  <si>
    <t>Generat Rand() then Paste Special Value in the next column</t>
  </si>
  <si>
    <t>Row 1-1000, columns A to Y are rand() copy and paste by value. Column Z is rand()</t>
  </si>
  <si>
    <t>Max</t>
  </si>
  <si>
    <t>Min</t>
  </si>
  <si>
    <t>X</t>
  </si>
  <si>
    <t>W</t>
  </si>
  <si>
    <t>V</t>
  </si>
  <si>
    <t>U</t>
  </si>
  <si>
    <t>T</t>
  </si>
  <si>
    <t>S</t>
  </si>
  <si>
    <t>R</t>
  </si>
  <si>
    <t>Q</t>
  </si>
  <si>
    <t>P</t>
  </si>
  <si>
    <t>O</t>
  </si>
  <si>
    <t>N</t>
  </si>
  <si>
    <t>M</t>
  </si>
  <si>
    <t>L</t>
  </si>
  <si>
    <t>K</t>
  </si>
  <si>
    <t>J</t>
  </si>
  <si>
    <t>I</t>
  </si>
  <si>
    <t>H</t>
  </si>
  <si>
    <t>G</t>
  </si>
  <si>
    <t>F</t>
  </si>
  <si>
    <t>Activity</t>
  </si>
  <si>
    <t>Interval</t>
  </si>
  <si>
    <t>CumProb</t>
  </si>
  <si>
    <t>Prob.</t>
  </si>
  <si>
    <t>CumCount</t>
  </si>
  <si>
    <t>From</t>
  </si>
  <si>
    <t>BEF</t>
  </si>
  <si>
    <t>ADF</t>
  </si>
  <si>
    <t>AC</t>
  </si>
  <si>
    <t>S(B&amp;D)</t>
  </si>
  <si>
    <t>EndB</t>
  </si>
  <si>
    <t>E(B&amp;D)</t>
  </si>
  <si>
    <t>SortedDur</t>
  </si>
  <si>
    <t>Prob</t>
  </si>
  <si>
    <t>ACDF</t>
  </si>
  <si>
    <t>ACEF</t>
  </si>
  <si>
    <t>ABEF</t>
  </si>
  <si>
    <t>Duration vs Probability</t>
  </si>
  <si>
    <t>Activities % Critical</t>
  </si>
  <si>
    <t>Paths % Critical</t>
  </si>
  <si>
    <t>BEHK</t>
  </si>
  <si>
    <t>BFIK</t>
  </si>
  <si>
    <t>BEJ</t>
  </si>
  <si>
    <t>ADGJ</t>
  </si>
  <si>
    <t>ACGJ</t>
  </si>
  <si>
    <t>Time</t>
  </si>
  <si>
    <t xml:space="preserve">Paths % Critical </t>
  </si>
  <si>
    <t xml:space="preserve">CV = </t>
  </si>
  <si>
    <t xml:space="preserve">Max = </t>
  </si>
  <si>
    <t xml:space="preserve">Min = </t>
  </si>
  <si>
    <t xml:space="preserve">Average = </t>
  </si>
  <si>
    <t>Duration</t>
  </si>
  <si>
    <t>Path</t>
  </si>
  <si>
    <t>ME95%CI</t>
  </si>
  <si>
    <t>LCI</t>
  </si>
  <si>
    <t>UCI</t>
  </si>
  <si>
    <t>P(Profit)=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</si>
</sst>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Book Antiqua"/>
      <family val="1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0"/>
      <name val="Book Antiqua"/>
      <family val="1"/>
    </font>
    <font>
      <b/>
      <sz val="11"/>
      <color theme="1"/>
      <name val="Book Antiqua"/>
      <family val="1"/>
    </font>
  </fonts>
  <fills count="17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-0.249977111117893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132">
    <xf numFmtId="0" fontId="0" fillId="0" borderId="0" xfId="0"/>
    <xf numFmtId="2" fontId="0" fillId="0" borderId="0" xfId="0" applyNumberFormat="1"/>
    <xf numFmtId="0" fontId="3" fillId="0" borderId="0" xfId="0" applyFont="1"/>
    <xf numFmtId="0" fontId="3" fillId="0" borderId="0" xfId="0" applyFont="1" applyAlignment="1">
      <alignment horizontal="center"/>
    </xf>
    <xf numFmtId="0" fontId="2" fillId="0" borderId="0" xfId="0" applyFont="1"/>
    <xf numFmtId="1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164" fontId="0" fillId="0" borderId="0" xfId="0" applyNumberFormat="1" applyAlignment="1">
      <alignment horizontal="center"/>
    </xf>
    <xf numFmtId="1" fontId="3" fillId="0" borderId="0" xfId="0" applyNumberFormat="1" applyFont="1" applyAlignment="1">
      <alignment horizontal="center"/>
    </xf>
    <xf numFmtId="0" fontId="0" fillId="9" borderId="0" xfId="0" applyFill="1"/>
    <xf numFmtId="0" fontId="1" fillId="0" borderId="0" xfId="0" applyFont="1"/>
    <xf numFmtId="0" fontId="0" fillId="0" borderId="17" xfId="0" applyFill="1" applyBorder="1" applyAlignment="1"/>
    <xf numFmtId="0" fontId="0" fillId="0" borderId="0" xfId="0" applyFill="1" applyBorder="1" applyAlignment="1"/>
    <xf numFmtId="0" fontId="0" fillId="0" borderId="0" xfId="0" applyNumberFormat="1" applyFill="1" applyBorder="1" applyAlignment="1"/>
    <xf numFmtId="0" fontId="2" fillId="0" borderId="3" xfId="0" applyFont="1" applyBorder="1"/>
    <xf numFmtId="1" fontId="2" fillId="0" borderId="15" xfId="0" applyNumberFormat="1" applyFont="1" applyBorder="1" applyAlignment="1">
      <alignment horizontal="left"/>
    </xf>
    <xf numFmtId="0" fontId="2" fillId="0" borderId="12" xfId="0" applyFont="1" applyBorder="1" applyAlignment="1">
      <alignment horizontal="right"/>
    </xf>
    <xf numFmtId="0" fontId="2" fillId="0" borderId="15" xfId="0" applyFont="1" applyBorder="1" applyAlignment="1">
      <alignment horizontal="left"/>
    </xf>
    <xf numFmtId="0" fontId="5" fillId="0" borderId="18" xfId="0" applyFont="1" applyFill="1" applyBorder="1" applyAlignment="1">
      <alignment horizontal="centerContinuous"/>
    </xf>
    <xf numFmtId="0" fontId="5" fillId="0" borderId="18" xfId="0" applyFont="1" applyFill="1" applyBorder="1" applyAlignment="1">
      <alignment horizontal="center"/>
    </xf>
    <xf numFmtId="2" fontId="1" fillId="0" borderId="0" xfId="0" applyNumberFormat="1" applyFont="1"/>
    <xf numFmtId="2" fontId="0" fillId="10" borderId="19" xfId="0" applyNumberFormat="1" applyFill="1" applyBorder="1"/>
    <xf numFmtId="2" fontId="0" fillId="3" borderId="2" xfId="0" applyNumberFormat="1" applyFill="1" applyBorder="1"/>
    <xf numFmtId="2" fontId="0" fillId="11" borderId="2" xfId="0" applyNumberFormat="1" applyFill="1" applyBorder="1"/>
    <xf numFmtId="2" fontId="0" fillId="12" borderId="2" xfId="0" applyNumberFormat="1" applyFill="1" applyBorder="1"/>
    <xf numFmtId="2" fontId="0" fillId="13" borderId="17" xfId="0" applyNumberFormat="1" applyFill="1" applyBorder="1"/>
    <xf numFmtId="2" fontId="0" fillId="8" borderId="2" xfId="0" applyNumberFormat="1" applyFill="1" applyBorder="1"/>
    <xf numFmtId="2" fontId="0" fillId="10" borderId="13" xfId="0" applyNumberFormat="1" applyFill="1" applyBorder="1"/>
    <xf numFmtId="2" fontId="0" fillId="3" borderId="1" xfId="0" applyNumberFormat="1" applyFill="1" applyBorder="1"/>
    <xf numFmtId="2" fontId="0" fillId="11" borderId="1" xfId="0" applyNumberFormat="1" applyFill="1" applyBorder="1"/>
    <xf numFmtId="2" fontId="0" fillId="12" borderId="1" xfId="0" applyNumberFormat="1" applyFill="1" applyBorder="1"/>
    <xf numFmtId="2" fontId="0" fillId="13" borderId="0" xfId="0" applyNumberFormat="1" applyFill="1" applyBorder="1"/>
    <xf numFmtId="2" fontId="0" fillId="8" borderId="1" xfId="0" applyNumberFormat="1" applyFill="1" applyBorder="1"/>
    <xf numFmtId="2" fontId="0" fillId="10" borderId="20" xfId="0" applyNumberFormat="1" applyFill="1" applyBorder="1"/>
    <xf numFmtId="2" fontId="0" fillId="3" borderId="21" xfId="0" applyNumberFormat="1" applyFill="1" applyBorder="1"/>
    <xf numFmtId="2" fontId="0" fillId="11" borderId="21" xfId="0" applyNumberFormat="1" applyFill="1" applyBorder="1"/>
    <xf numFmtId="2" fontId="0" fillId="12" borderId="21" xfId="0" applyNumberFormat="1" applyFill="1" applyBorder="1"/>
    <xf numFmtId="2" fontId="0" fillId="13" borderId="22" xfId="0" applyNumberFormat="1" applyFill="1" applyBorder="1"/>
    <xf numFmtId="2" fontId="0" fillId="8" borderId="21" xfId="0" applyNumberFormat="1" applyFill="1" applyBorder="1"/>
    <xf numFmtId="0" fontId="2" fillId="0" borderId="20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2" fillId="0" borderId="0" xfId="0" applyFont="1" applyBorder="1" applyAlignment="1">
      <alignment horizontal="right"/>
    </xf>
    <xf numFmtId="0" fontId="2" fillId="0" borderId="15" xfId="0" applyFont="1" applyBorder="1" applyAlignment="1">
      <alignment horizontal="center"/>
    </xf>
    <xf numFmtId="2" fontId="2" fillId="0" borderId="15" xfId="0" applyNumberFormat="1" applyFont="1" applyBorder="1" applyAlignment="1">
      <alignment horizontal="left"/>
    </xf>
    <xf numFmtId="0" fontId="0" fillId="0" borderId="0" xfId="0" applyNumberFormat="1" applyAlignment="1">
      <alignment horizontal="center"/>
    </xf>
    <xf numFmtId="165" fontId="0" fillId="11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10" borderId="0" xfId="0" applyNumberFormat="1" applyFill="1" applyAlignment="1">
      <alignment horizontal="center"/>
    </xf>
    <xf numFmtId="165" fontId="0" fillId="0" borderId="0" xfId="0" applyNumberFormat="1" applyBorder="1" applyAlignment="1">
      <alignment horizontal="center"/>
    </xf>
    <xf numFmtId="0" fontId="2" fillId="11" borderId="0" xfId="0" applyFont="1" applyFill="1" applyBorder="1" applyAlignment="1">
      <alignment horizontal="center"/>
    </xf>
    <xf numFmtId="0" fontId="2" fillId="3" borderId="0" xfId="0" applyFont="1" applyFill="1" applyBorder="1" applyAlignment="1">
      <alignment horizontal="center"/>
    </xf>
    <xf numFmtId="0" fontId="2" fillId="10" borderId="0" xfId="0" applyFont="1" applyFill="1" applyBorder="1" applyAlignment="1">
      <alignment horizontal="center"/>
    </xf>
    <xf numFmtId="0" fontId="2" fillId="0" borderId="0" xfId="0" applyFont="1" applyBorder="1" applyAlignment="1">
      <alignment horizontal="center"/>
    </xf>
    <xf numFmtId="165" fontId="0" fillId="0" borderId="0" xfId="0" applyNumberFormat="1" applyAlignment="1">
      <alignment horizontal="center"/>
    </xf>
    <xf numFmtId="0" fontId="2" fillId="0" borderId="0" xfId="0" applyFont="1" applyAlignment="1">
      <alignment horizontal="center"/>
    </xf>
    <xf numFmtId="1" fontId="2" fillId="0" borderId="0" xfId="0" applyNumberFormat="1" applyFont="1" applyAlignment="1">
      <alignment horizontal="center"/>
    </xf>
    <xf numFmtId="164" fontId="0" fillId="0" borderId="0" xfId="0" applyNumberFormat="1"/>
    <xf numFmtId="1" fontId="2" fillId="0" borderId="0" xfId="0" applyNumberFormat="1" applyFont="1"/>
    <xf numFmtId="2" fontId="2" fillId="0" borderId="0" xfId="0" applyNumberFormat="1" applyFont="1" applyAlignment="1">
      <alignment horizontal="center"/>
    </xf>
    <xf numFmtId="165" fontId="3" fillId="0" borderId="0" xfId="0" applyNumberFormat="1" applyFont="1"/>
    <xf numFmtId="0" fontId="7" fillId="4" borderId="11" xfId="0" applyFont="1" applyFill="1" applyBorder="1"/>
    <xf numFmtId="0" fontId="3" fillId="4" borderId="11" xfId="0" applyFont="1" applyFill="1" applyBorder="1"/>
    <xf numFmtId="0" fontId="3" fillId="4" borderId="0" xfId="0" applyFont="1" applyFill="1"/>
    <xf numFmtId="0" fontId="3" fillId="0" borderId="8" xfId="0" applyFont="1" applyBorder="1"/>
    <xf numFmtId="0" fontId="3" fillId="4" borderId="0" xfId="0" applyFont="1" applyFill="1" applyBorder="1"/>
    <xf numFmtId="0" fontId="3" fillId="4" borderId="10" xfId="0" applyFont="1" applyFill="1" applyBorder="1"/>
    <xf numFmtId="0" fontId="3" fillId="4" borderId="9" xfId="0" applyFont="1" applyFill="1" applyBorder="1"/>
    <xf numFmtId="0" fontId="3" fillId="4" borderId="8" xfId="0" applyFont="1" applyFill="1" applyBorder="1"/>
    <xf numFmtId="0" fontId="3" fillId="4" borderId="6" xfId="0" applyFont="1" applyFill="1" applyBorder="1"/>
    <xf numFmtId="0" fontId="3" fillId="4" borderId="5" xfId="0" applyFont="1" applyFill="1" applyBorder="1"/>
    <xf numFmtId="0" fontId="3" fillId="4" borderId="7" xfId="0" applyFont="1" applyFill="1" applyBorder="1"/>
    <xf numFmtId="1" fontId="3" fillId="0" borderId="0" xfId="0" applyNumberFormat="1" applyFont="1"/>
    <xf numFmtId="1" fontId="6" fillId="5" borderId="12" xfId="0" applyNumberFormat="1" applyFont="1" applyFill="1" applyBorder="1" applyAlignment="1">
      <alignment horizontal="center"/>
    </xf>
    <xf numFmtId="1" fontId="6" fillId="5" borderId="4" xfId="0" applyNumberFormat="1" applyFont="1" applyFill="1" applyBorder="1" applyAlignment="1">
      <alignment horizontal="center"/>
    </xf>
    <xf numFmtId="1" fontId="6" fillId="14" borderId="4" xfId="0" applyNumberFormat="1" applyFont="1" applyFill="1" applyBorder="1" applyAlignment="1">
      <alignment horizontal="center"/>
    </xf>
    <xf numFmtId="0" fontId="3" fillId="9" borderId="3" xfId="0" applyFont="1" applyFill="1" applyBorder="1" applyAlignment="1">
      <alignment horizontal="center"/>
    </xf>
    <xf numFmtId="1" fontId="3" fillId="9" borderId="1" xfId="0" applyNumberFormat="1" applyFont="1" applyFill="1" applyBorder="1" applyAlignment="1">
      <alignment horizontal="center"/>
    </xf>
    <xf numFmtId="1" fontId="3" fillId="9" borderId="2" xfId="0" applyNumberFormat="1" applyFont="1" applyFill="1" applyBorder="1" applyAlignment="1">
      <alignment horizontal="center"/>
    </xf>
    <xf numFmtId="165" fontId="6" fillId="5" borderId="12" xfId="0" applyNumberFormat="1" applyFont="1" applyFill="1" applyBorder="1" applyAlignment="1">
      <alignment horizontal="center"/>
    </xf>
    <xf numFmtId="165" fontId="6" fillId="14" borderId="12" xfId="0" applyNumberFormat="1" applyFont="1" applyFill="1" applyBorder="1" applyAlignment="1">
      <alignment horizontal="center"/>
    </xf>
    <xf numFmtId="165" fontId="6" fillId="5" borderId="4" xfId="0" applyNumberFormat="1" applyFont="1" applyFill="1" applyBorder="1" applyAlignment="1">
      <alignment horizontal="center"/>
    </xf>
    <xf numFmtId="165" fontId="6" fillId="16" borderId="16" xfId="0" applyNumberFormat="1" applyFont="1" applyFill="1" applyBorder="1" applyAlignment="1">
      <alignment horizontal="center"/>
    </xf>
    <xf numFmtId="0" fontId="3" fillId="15" borderId="16" xfId="0" applyFont="1" applyFill="1" applyBorder="1" applyAlignment="1">
      <alignment horizontal="center"/>
    </xf>
    <xf numFmtId="0" fontId="3" fillId="9" borderId="3" xfId="0" applyFont="1" applyFill="1" applyBorder="1"/>
    <xf numFmtId="1" fontId="3" fillId="15" borderId="0" xfId="0" applyNumberFormat="1" applyFont="1" applyFill="1" applyBorder="1" applyAlignment="1">
      <alignment horizontal="center"/>
    </xf>
    <xf numFmtId="2" fontId="3" fillId="0" borderId="0" xfId="0" applyNumberFormat="1" applyFont="1"/>
    <xf numFmtId="0" fontId="3" fillId="4" borderId="14" xfId="0" applyFont="1" applyFill="1" applyBorder="1"/>
    <xf numFmtId="0" fontId="3" fillId="0" borderId="0" xfId="0" applyFont="1" applyBorder="1"/>
    <xf numFmtId="1" fontId="3" fillId="15" borderId="17" xfId="0" applyNumberFormat="1" applyFont="1" applyFill="1" applyBorder="1" applyAlignment="1">
      <alignment horizontal="center"/>
    </xf>
    <xf numFmtId="0" fontId="6" fillId="6" borderId="3" xfId="0" applyFont="1" applyFill="1" applyBorder="1" applyAlignment="1">
      <alignment horizontal="center"/>
    </xf>
    <xf numFmtId="0" fontId="6" fillId="6" borderId="16" xfId="0" applyFont="1" applyFill="1" applyBorder="1" applyAlignment="1">
      <alignment horizontal="center"/>
    </xf>
    <xf numFmtId="1" fontId="6" fillId="5" borderId="3" xfId="0" applyNumberFormat="1" applyFont="1" applyFill="1" applyBorder="1" applyAlignment="1">
      <alignment horizontal="center"/>
    </xf>
    <xf numFmtId="1" fontId="6" fillId="2" borderId="15" xfId="0" applyNumberFormat="1" applyFont="1" applyFill="1" applyBorder="1" applyAlignment="1">
      <alignment horizontal="center"/>
    </xf>
    <xf numFmtId="0" fontId="3" fillId="0" borderId="0" xfId="0" applyFont="1" applyAlignment="1"/>
    <xf numFmtId="0" fontId="3" fillId="0" borderId="0" xfId="0" applyFont="1" applyFill="1" applyBorder="1" applyAlignment="1"/>
    <xf numFmtId="165" fontId="6" fillId="6" borderId="0" xfId="0" applyNumberFormat="1" applyFont="1" applyFill="1" applyBorder="1" applyAlignment="1">
      <alignment horizontal="center"/>
    </xf>
    <xf numFmtId="165" fontId="6" fillId="2" borderId="13" xfId="0" applyNumberFormat="1" applyFont="1" applyFill="1" applyBorder="1" applyAlignment="1">
      <alignment horizontal="center"/>
    </xf>
    <xf numFmtId="165" fontId="3" fillId="0" borderId="0" xfId="0" applyNumberFormat="1" applyFont="1" applyAlignment="1">
      <alignment horizontal="center"/>
    </xf>
    <xf numFmtId="0" fontId="3" fillId="5" borderId="0" xfId="0" applyFont="1" applyFill="1" applyBorder="1"/>
    <xf numFmtId="0" fontId="3" fillId="5" borderId="10" xfId="0" applyFont="1" applyFill="1" applyBorder="1"/>
    <xf numFmtId="0" fontId="3" fillId="0" borderId="9" xfId="0" applyFont="1" applyBorder="1"/>
    <xf numFmtId="0" fontId="3" fillId="6" borderId="0" xfId="0" applyFont="1" applyFill="1" applyBorder="1"/>
    <xf numFmtId="0" fontId="3" fillId="6" borderId="10" xfId="0" applyFont="1" applyFill="1" applyBorder="1"/>
    <xf numFmtId="0" fontId="3" fillId="5" borderId="6" xfId="0" applyFont="1" applyFill="1" applyBorder="1"/>
    <xf numFmtId="0" fontId="3" fillId="5" borderId="5" xfId="0" applyFont="1" applyFill="1" applyBorder="1"/>
    <xf numFmtId="0" fontId="3" fillId="6" borderId="6" xfId="0" applyFont="1" applyFill="1" applyBorder="1"/>
    <xf numFmtId="0" fontId="3" fillId="6" borderId="5" xfId="0" applyFont="1" applyFill="1" applyBorder="1"/>
    <xf numFmtId="0" fontId="3" fillId="0" borderId="7" xfId="0" applyFont="1" applyBorder="1"/>
    <xf numFmtId="0" fontId="3" fillId="7" borderId="0" xfId="0" applyFont="1" applyFill="1"/>
    <xf numFmtId="0" fontId="3" fillId="7" borderId="8" xfId="0" applyFont="1" applyFill="1" applyBorder="1"/>
    <xf numFmtId="0" fontId="3" fillId="7" borderId="6" xfId="0" applyFont="1" applyFill="1" applyBorder="1"/>
    <xf numFmtId="0" fontId="3" fillId="7" borderId="5" xfId="0" applyFont="1" applyFill="1" applyBorder="1"/>
    <xf numFmtId="0" fontId="3" fillId="0" borderId="14" xfId="0" applyFont="1" applyBorder="1"/>
    <xf numFmtId="0" fontId="4" fillId="0" borderId="13" xfId="0" applyFont="1" applyBorder="1" applyAlignment="1">
      <alignment wrapText="1"/>
    </xf>
    <xf numFmtId="0" fontId="3" fillId="0" borderId="0" xfId="0" applyFont="1" applyFill="1"/>
    <xf numFmtId="0" fontId="3" fillId="0" borderId="0" xfId="0" applyFont="1" applyFill="1" applyBorder="1"/>
    <xf numFmtId="0" fontId="7" fillId="0" borderId="11" xfId="0" applyFont="1" applyFill="1" applyBorder="1"/>
    <xf numFmtId="0" fontId="3" fillId="0" borderId="11" xfId="0" applyFont="1" applyFill="1" applyBorder="1"/>
    <xf numFmtId="1" fontId="3" fillId="9" borderId="13" xfId="0" applyNumberFormat="1" applyFont="1" applyFill="1" applyBorder="1" applyAlignment="1">
      <alignment horizontal="center"/>
    </xf>
    <xf numFmtId="1" fontId="3" fillId="9" borderId="19" xfId="0" applyNumberFormat="1" applyFont="1" applyFill="1" applyBorder="1" applyAlignment="1">
      <alignment horizontal="center"/>
    </xf>
    <xf numFmtId="0" fontId="6" fillId="14" borderId="23" xfId="0" applyFont="1" applyFill="1" applyBorder="1" applyAlignment="1">
      <alignment horizontal="center"/>
    </xf>
    <xf numFmtId="0" fontId="6" fillId="14" borderId="21" xfId="0" applyFont="1" applyFill="1" applyBorder="1" applyAlignment="1">
      <alignment horizontal="center"/>
    </xf>
    <xf numFmtId="0" fontId="6" fillId="14" borderId="1" xfId="0" applyFont="1" applyFill="1" applyBorder="1" applyAlignment="1">
      <alignment horizontal="center"/>
    </xf>
    <xf numFmtId="0" fontId="6" fillId="14" borderId="2" xfId="0" applyFont="1" applyFill="1" applyBorder="1" applyAlignment="1">
      <alignment horizontal="center"/>
    </xf>
    <xf numFmtId="164" fontId="3" fillId="0" borderId="0" xfId="0" applyNumberFormat="1" applyFont="1"/>
    <xf numFmtId="1" fontId="6" fillId="16" borderId="4" xfId="0" applyNumberFormat="1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0" fontId="0" fillId="0" borderId="0" xfId="0" applyFill="1"/>
  </cellXfs>
  <cellStyles count="1">
    <cellStyle name="Normal" xfId="0" builtinId="0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7C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'1a.TwoSequential'!$J$1</c:f>
          <c:strCache>
            <c:ptCount val="1"/>
            <c:pt idx="0">
              <c:v>Duration vs Probability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'1a.TwoSequential'!$H$3</c:f>
              <c:strCache>
                <c:ptCount val="1"/>
                <c:pt idx="0">
                  <c:v>Probability</c:v>
                </c:pt>
              </c:strCache>
            </c:strRef>
          </c:tx>
          <c:spPr>
            <a:ln w="3175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'1a.TwoSequential'!$G$4:$G$1003</c:f>
              <c:numCache>
                <c:formatCode>0.0</c:formatCode>
                <c:ptCount val="1000"/>
                <c:pt idx="0">
                  <c:v>40</c:v>
                </c:pt>
                <c:pt idx="1">
                  <c:v>40</c:v>
                </c:pt>
                <c:pt idx="2">
                  <c:v>42</c:v>
                </c:pt>
                <c:pt idx="3">
                  <c:v>43</c:v>
                </c:pt>
                <c:pt idx="4">
                  <c:v>44</c:v>
                </c:pt>
                <c:pt idx="5">
                  <c:v>44</c:v>
                </c:pt>
                <c:pt idx="6">
                  <c:v>44</c:v>
                </c:pt>
                <c:pt idx="7">
                  <c:v>45</c:v>
                </c:pt>
                <c:pt idx="8">
                  <c:v>45</c:v>
                </c:pt>
                <c:pt idx="9">
                  <c:v>45</c:v>
                </c:pt>
                <c:pt idx="10">
                  <c:v>45</c:v>
                </c:pt>
                <c:pt idx="11">
                  <c:v>45</c:v>
                </c:pt>
                <c:pt idx="12">
                  <c:v>46</c:v>
                </c:pt>
                <c:pt idx="13">
                  <c:v>46</c:v>
                </c:pt>
                <c:pt idx="14">
                  <c:v>46</c:v>
                </c:pt>
                <c:pt idx="15">
                  <c:v>46</c:v>
                </c:pt>
                <c:pt idx="16">
                  <c:v>47</c:v>
                </c:pt>
                <c:pt idx="17">
                  <c:v>47</c:v>
                </c:pt>
                <c:pt idx="18">
                  <c:v>47</c:v>
                </c:pt>
                <c:pt idx="19">
                  <c:v>47</c:v>
                </c:pt>
                <c:pt idx="20">
                  <c:v>47</c:v>
                </c:pt>
                <c:pt idx="21">
                  <c:v>47</c:v>
                </c:pt>
                <c:pt idx="22">
                  <c:v>47</c:v>
                </c:pt>
                <c:pt idx="23">
                  <c:v>48</c:v>
                </c:pt>
                <c:pt idx="24">
                  <c:v>48</c:v>
                </c:pt>
                <c:pt idx="25">
                  <c:v>48</c:v>
                </c:pt>
                <c:pt idx="26">
                  <c:v>48</c:v>
                </c:pt>
                <c:pt idx="27">
                  <c:v>48</c:v>
                </c:pt>
                <c:pt idx="28">
                  <c:v>48</c:v>
                </c:pt>
                <c:pt idx="29">
                  <c:v>48</c:v>
                </c:pt>
                <c:pt idx="30">
                  <c:v>49</c:v>
                </c:pt>
                <c:pt idx="31">
                  <c:v>49</c:v>
                </c:pt>
                <c:pt idx="32">
                  <c:v>49</c:v>
                </c:pt>
                <c:pt idx="33">
                  <c:v>49</c:v>
                </c:pt>
                <c:pt idx="34">
                  <c:v>49</c:v>
                </c:pt>
                <c:pt idx="35">
                  <c:v>49</c:v>
                </c:pt>
                <c:pt idx="36">
                  <c:v>49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51</c:v>
                </c:pt>
                <c:pt idx="47">
                  <c:v>51</c:v>
                </c:pt>
                <c:pt idx="48">
                  <c:v>51</c:v>
                </c:pt>
                <c:pt idx="49">
                  <c:v>51</c:v>
                </c:pt>
                <c:pt idx="50">
                  <c:v>52</c:v>
                </c:pt>
                <c:pt idx="51">
                  <c:v>52</c:v>
                </c:pt>
                <c:pt idx="52">
                  <c:v>52</c:v>
                </c:pt>
                <c:pt idx="53">
                  <c:v>52</c:v>
                </c:pt>
                <c:pt idx="54">
                  <c:v>52</c:v>
                </c:pt>
                <c:pt idx="55">
                  <c:v>52</c:v>
                </c:pt>
                <c:pt idx="56">
                  <c:v>52</c:v>
                </c:pt>
                <c:pt idx="57">
                  <c:v>53</c:v>
                </c:pt>
                <c:pt idx="58">
                  <c:v>53</c:v>
                </c:pt>
                <c:pt idx="59">
                  <c:v>53</c:v>
                </c:pt>
                <c:pt idx="60">
                  <c:v>53</c:v>
                </c:pt>
                <c:pt idx="61">
                  <c:v>53</c:v>
                </c:pt>
                <c:pt idx="62">
                  <c:v>53</c:v>
                </c:pt>
                <c:pt idx="63">
                  <c:v>53</c:v>
                </c:pt>
                <c:pt idx="64">
                  <c:v>53</c:v>
                </c:pt>
                <c:pt idx="65">
                  <c:v>53</c:v>
                </c:pt>
                <c:pt idx="66">
                  <c:v>53</c:v>
                </c:pt>
                <c:pt idx="67">
                  <c:v>54</c:v>
                </c:pt>
                <c:pt idx="68">
                  <c:v>54</c:v>
                </c:pt>
                <c:pt idx="69">
                  <c:v>55</c:v>
                </c:pt>
                <c:pt idx="70">
                  <c:v>55</c:v>
                </c:pt>
                <c:pt idx="71">
                  <c:v>55</c:v>
                </c:pt>
                <c:pt idx="72">
                  <c:v>55</c:v>
                </c:pt>
                <c:pt idx="73">
                  <c:v>55</c:v>
                </c:pt>
                <c:pt idx="74">
                  <c:v>55</c:v>
                </c:pt>
                <c:pt idx="75">
                  <c:v>55</c:v>
                </c:pt>
                <c:pt idx="76">
                  <c:v>55</c:v>
                </c:pt>
                <c:pt idx="77">
                  <c:v>55</c:v>
                </c:pt>
                <c:pt idx="78">
                  <c:v>56</c:v>
                </c:pt>
                <c:pt idx="79">
                  <c:v>56</c:v>
                </c:pt>
                <c:pt idx="80">
                  <c:v>56</c:v>
                </c:pt>
                <c:pt idx="81">
                  <c:v>56</c:v>
                </c:pt>
                <c:pt idx="82">
                  <c:v>56</c:v>
                </c:pt>
                <c:pt idx="83">
                  <c:v>56</c:v>
                </c:pt>
                <c:pt idx="84">
                  <c:v>57</c:v>
                </c:pt>
                <c:pt idx="85">
                  <c:v>57</c:v>
                </c:pt>
                <c:pt idx="86">
                  <c:v>57</c:v>
                </c:pt>
                <c:pt idx="87">
                  <c:v>57</c:v>
                </c:pt>
                <c:pt idx="88">
                  <c:v>57</c:v>
                </c:pt>
                <c:pt idx="89">
                  <c:v>57</c:v>
                </c:pt>
                <c:pt idx="90">
                  <c:v>57</c:v>
                </c:pt>
                <c:pt idx="91">
                  <c:v>58</c:v>
                </c:pt>
                <c:pt idx="92">
                  <c:v>58</c:v>
                </c:pt>
                <c:pt idx="93">
                  <c:v>58</c:v>
                </c:pt>
                <c:pt idx="94">
                  <c:v>58</c:v>
                </c:pt>
                <c:pt idx="95">
                  <c:v>58</c:v>
                </c:pt>
                <c:pt idx="96">
                  <c:v>58</c:v>
                </c:pt>
                <c:pt idx="97">
                  <c:v>58</c:v>
                </c:pt>
                <c:pt idx="98">
                  <c:v>58</c:v>
                </c:pt>
                <c:pt idx="99">
                  <c:v>58</c:v>
                </c:pt>
                <c:pt idx="100">
                  <c:v>58</c:v>
                </c:pt>
                <c:pt idx="101">
                  <c:v>58</c:v>
                </c:pt>
                <c:pt idx="102">
                  <c:v>58</c:v>
                </c:pt>
                <c:pt idx="103">
                  <c:v>58</c:v>
                </c:pt>
                <c:pt idx="104">
                  <c:v>58</c:v>
                </c:pt>
                <c:pt idx="105">
                  <c:v>58</c:v>
                </c:pt>
                <c:pt idx="106">
                  <c:v>58</c:v>
                </c:pt>
                <c:pt idx="107">
                  <c:v>58</c:v>
                </c:pt>
                <c:pt idx="108">
                  <c:v>58</c:v>
                </c:pt>
                <c:pt idx="109">
                  <c:v>58</c:v>
                </c:pt>
                <c:pt idx="110">
                  <c:v>58</c:v>
                </c:pt>
                <c:pt idx="111">
                  <c:v>58</c:v>
                </c:pt>
                <c:pt idx="112">
                  <c:v>58</c:v>
                </c:pt>
                <c:pt idx="113">
                  <c:v>58</c:v>
                </c:pt>
                <c:pt idx="114">
                  <c:v>59</c:v>
                </c:pt>
                <c:pt idx="115">
                  <c:v>59</c:v>
                </c:pt>
                <c:pt idx="116">
                  <c:v>59</c:v>
                </c:pt>
                <c:pt idx="117">
                  <c:v>59</c:v>
                </c:pt>
                <c:pt idx="118">
                  <c:v>59</c:v>
                </c:pt>
                <c:pt idx="119">
                  <c:v>59</c:v>
                </c:pt>
                <c:pt idx="120">
                  <c:v>59</c:v>
                </c:pt>
                <c:pt idx="121">
                  <c:v>59</c:v>
                </c:pt>
                <c:pt idx="122">
                  <c:v>59</c:v>
                </c:pt>
                <c:pt idx="123">
                  <c:v>59</c:v>
                </c:pt>
                <c:pt idx="124">
                  <c:v>59</c:v>
                </c:pt>
                <c:pt idx="125">
                  <c:v>59</c:v>
                </c:pt>
                <c:pt idx="126">
                  <c:v>59</c:v>
                </c:pt>
                <c:pt idx="127">
                  <c:v>59</c:v>
                </c:pt>
                <c:pt idx="128">
                  <c:v>59</c:v>
                </c:pt>
                <c:pt idx="129">
                  <c:v>60</c:v>
                </c:pt>
                <c:pt idx="130">
                  <c:v>60</c:v>
                </c:pt>
                <c:pt idx="131">
                  <c:v>60</c:v>
                </c:pt>
                <c:pt idx="132">
                  <c:v>60</c:v>
                </c:pt>
                <c:pt idx="133">
                  <c:v>60</c:v>
                </c:pt>
                <c:pt idx="134">
                  <c:v>60</c:v>
                </c:pt>
                <c:pt idx="135">
                  <c:v>60</c:v>
                </c:pt>
                <c:pt idx="136">
                  <c:v>60</c:v>
                </c:pt>
                <c:pt idx="137">
                  <c:v>60</c:v>
                </c:pt>
                <c:pt idx="138">
                  <c:v>60</c:v>
                </c:pt>
                <c:pt idx="139">
                  <c:v>60</c:v>
                </c:pt>
                <c:pt idx="140">
                  <c:v>60</c:v>
                </c:pt>
                <c:pt idx="141">
                  <c:v>60</c:v>
                </c:pt>
                <c:pt idx="142">
                  <c:v>60</c:v>
                </c:pt>
                <c:pt idx="143">
                  <c:v>60</c:v>
                </c:pt>
                <c:pt idx="144">
                  <c:v>60</c:v>
                </c:pt>
                <c:pt idx="145">
                  <c:v>60</c:v>
                </c:pt>
                <c:pt idx="146">
                  <c:v>61</c:v>
                </c:pt>
                <c:pt idx="147">
                  <c:v>61</c:v>
                </c:pt>
                <c:pt idx="148">
                  <c:v>61</c:v>
                </c:pt>
                <c:pt idx="149">
                  <c:v>61</c:v>
                </c:pt>
                <c:pt idx="150">
                  <c:v>61</c:v>
                </c:pt>
                <c:pt idx="151">
                  <c:v>61</c:v>
                </c:pt>
                <c:pt idx="152">
                  <c:v>61</c:v>
                </c:pt>
                <c:pt idx="153">
                  <c:v>62</c:v>
                </c:pt>
                <c:pt idx="154">
                  <c:v>62</c:v>
                </c:pt>
                <c:pt idx="155">
                  <c:v>62</c:v>
                </c:pt>
                <c:pt idx="156">
                  <c:v>62</c:v>
                </c:pt>
                <c:pt idx="157">
                  <c:v>62</c:v>
                </c:pt>
                <c:pt idx="158">
                  <c:v>62</c:v>
                </c:pt>
                <c:pt idx="159">
                  <c:v>62</c:v>
                </c:pt>
                <c:pt idx="160">
                  <c:v>62</c:v>
                </c:pt>
                <c:pt idx="161">
                  <c:v>62</c:v>
                </c:pt>
                <c:pt idx="162">
                  <c:v>62</c:v>
                </c:pt>
                <c:pt idx="163">
                  <c:v>62</c:v>
                </c:pt>
                <c:pt idx="164">
                  <c:v>62</c:v>
                </c:pt>
                <c:pt idx="165">
                  <c:v>62</c:v>
                </c:pt>
                <c:pt idx="166">
                  <c:v>62</c:v>
                </c:pt>
                <c:pt idx="167">
                  <c:v>62</c:v>
                </c:pt>
                <c:pt idx="168">
                  <c:v>63</c:v>
                </c:pt>
                <c:pt idx="169">
                  <c:v>63</c:v>
                </c:pt>
                <c:pt idx="170">
                  <c:v>63</c:v>
                </c:pt>
                <c:pt idx="171">
                  <c:v>63</c:v>
                </c:pt>
                <c:pt idx="172">
                  <c:v>63</c:v>
                </c:pt>
                <c:pt idx="173">
                  <c:v>63</c:v>
                </c:pt>
                <c:pt idx="174">
                  <c:v>63</c:v>
                </c:pt>
                <c:pt idx="175">
                  <c:v>63</c:v>
                </c:pt>
                <c:pt idx="176">
                  <c:v>63</c:v>
                </c:pt>
                <c:pt idx="177">
                  <c:v>63</c:v>
                </c:pt>
                <c:pt idx="178">
                  <c:v>63</c:v>
                </c:pt>
                <c:pt idx="179">
                  <c:v>64</c:v>
                </c:pt>
                <c:pt idx="180">
                  <c:v>64</c:v>
                </c:pt>
                <c:pt idx="181">
                  <c:v>64</c:v>
                </c:pt>
                <c:pt idx="182">
                  <c:v>64</c:v>
                </c:pt>
                <c:pt idx="183">
                  <c:v>64</c:v>
                </c:pt>
                <c:pt idx="184">
                  <c:v>64</c:v>
                </c:pt>
                <c:pt idx="185">
                  <c:v>64</c:v>
                </c:pt>
                <c:pt idx="186">
                  <c:v>64</c:v>
                </c:pt>
                <c:pt idx="187">
                  <c:v>64</c:v>
                </c:pt>
                <c:pt idx="188">
                  <c:v>64</c:v>
                </c:pt>
                <c:pt idx="189">
                  <c:v>64</c:v>
                </c:pt>
                <c:pt idx="190">
                  <c:v>64</c:v>
                </c:pt>
                <c:pt idx="191">
                  <c:v>64</c:v>
                </c:pt>
                <c:pt idx="192">
                  <c:v>64</c:v>
                </c:pt>
                <c:pt idx="193">
                  <c:v>64</c:v>
                </c:pt>
                <c:pt idx="194">
                  <c:v>65</c:v>
                </c:pt>
                <c:pt idx="195">
                  <c:v>65</c:v>
                </c:pt>
                <c:pt idx="196">
                  <c:v>65</c:v>
                </c:pt>
                <c:pt idx="197">
                  <c:v>65</c:v>
                </c:pt>
                <c:pt idx="198">
                  <c:v>65</c:v>
                </c:pt>
                <c:pt idx="199">
                  <c:v>65</c:v>
                </c:pt>
                <c:pt idx="200">
                  <c:v>65</c:v>
                </c:pt>
                <c:pt idx="201">
                  <c:v>65</c:v>
                </c:pt>
                <c:pt idx="202">
                  <c:v>65</c:v>
                </c:pt>
                <c:pt idx="203">
                  <c:v>65</c:v>
                </c:pt>
                <c:pt idx="204">
                  <c:v>65</c:v>
                </c:pt>
                <c:pt idx="205">
                  <c:v>66</c:v>
                </c:pt>
                <c:pt idx="206">
                  <c:v>66</c:v>
                </c:pt>
                <c:pt idx="207">
                  <c:v>66</c:v>
                </c:pt>
                <c:pt idx="208">
                  <c:v>66</c:v>
                </c:pt>
                <c:pt idx="209">
                  <c:v>66</c:v>
                </c:pt>
                <c:pt idx="210">
                  <c:v>66</c:v>
                </c:pt>
                <c:pt idx="211">
                  <c:v>66</c:v>
                </c:pt>
                <c:pt idx="212">
                  <c:v>66</c:v>
                </c:pt>
                <c:pt idx="213">
                  <c:v>66</c:v>
                </c:pt>
                <c:pt idx="214">
                  <c:v>66</c:v>
                </c:pt>
                <c:pt idx="215">
                  <c:v>66</c:v>
                </c:pt>
                <c:pt idx="216">
                  <c:v>66</c:v>
                </c:pt>
                <c:pt idx="217">
                  <c:v>66</c:v>
                </c:pt>
                <c:pt idx="218">
                  <c:v>66</c:v>
                </c:pt>
                <c:pt idx="219">
                  <c:v>66</c:v>
                </c:pt>
                <c:pt idx="220">
                  <c:v>67</c:v>
                </c:pt>
                <c:pt idx="221">
                  <c:v>67</c:v>
                </c:pt>
                <c:pt idx="222">
                  <c:v>67</c:v>
                </c:pt>
                <c:pt idx="223">
                  <c:v>67</c:v>
                </c:pt>
                <c:pt idx="224">
                  <c:v>67</c:v>
                </c:pt>
                <c:pt idx="225">
                  <c:v>67</c:v>
                </c:pt>
                <c:pt idx="226">
                  <c:v>67</c:v>
                </c:pt>
                <c:pt idx="227">
                  <c:v>67</c:v>
                </c:pt>
                <c:pt idx="228">
                  <c:v>67</c:v>
                </c:pt>
                <c:pt idx="229">
                  <c:v>67</c:v>
                </c:pt>
                <c:pt idx="230">
                  <c:v>67</c:v>
                </c:pt>
                <c:pt idx="231">
                  <c:v>67</c:v>
                </c:pt>
                <c:pt idx="232">
                  <c:v>67</c:v>
                </c:pt>
                <c:pt idx="233">
                  <c:v>67</c:v>
                </c:pt>
                <c:pt idx="234">
                  <c:v>67</c:v>
                </c:pt>
                <c:pt idx="235">
                  <c:v>67</c:v>
                </c:pt>
                <c:pt idx="236">
                  <c:v>67</c:v>
                </c:pt>
                <c:pt idx="237">
                  <c:v>67</c:v>
                </c:pt>
                <c:pt idx="238">
                  <c:v>67</c:v>
                </c:pt>
                <c:pt idx="239">
                  <c:v>67</c:v>
                </c:pt>
                <c:pt idx="240">
                  <c:v>67</c:v>
                </c:pt>
                <c:pt idx="241">
                  <c:v>67</c:v>
                </c:pt>
                <c:pt idx="242">
                  <c:v>67</c:v>
                </c:pt>
                <c:pt idx="243">
                  <c:v>68</c:v>
                </c:pt>
                <c:pt idx="244">
                  <c:v>68</c:v>
                </c:pt>
                <c:pt idx="245">
                  <c:v>68</c:v>
                </c:pt>
                <c:pt idx="246">
                  <c:v>68</c:v>
                </c:pt>
                <c:pt idx="247">
                  <c:v>68</c:v>
                </c:pt>
                <c:pt idx="248">
                  <c:v>68</c:v>
                </c:pt>
                <c:pt idx="249">
                  <c:v>68</c:v>
                </c:pt>
                <c:pt idx="250">
                  <c:v>68</c:v>
                </c:pt>
                <c:pt idx="251">
                  <c:v>68</c:v>
                </c:pt>
                <c:pt idx="252">
                  <c:v>68</c:v>
                </c:pt>
                <c:pt idx="253">
                  <c:v>68</c:v>
                </c:pt>
                <c:pt idx="254">
                  <c:v>68</c:v>
                </c:pt>
                <c:pt idx="255">
                  <c:v>68</c:v>
                </c:pt>
                <c:pt idx="256">
                  <c:v>68</c:v>
                </c:pt>
                <c:pt idx="257">
                  <c:v>68</c:v>
                </c:pt>
                <c:pt idx="258">
                  <c:v>68</c:v>
                </c:pt>
                <c:pt idx="259">
                  <c:v>68</c:v>
                </c:pt>
                <c:pt idx="260">
                  <c:v>69</c:v>
                </c:pt>
                <c:pt idx="261">
                  <c:v>69</c:v>
                </c:pt>
                <c:pt idx="262">
                  <c:v>69</c:v>
                </c:pt>
                <c:pt idx="263">
                  <c:v>69</c:v>
                </c:pt>
                <c:pt idx="264">
                  <c:v>69</c:v>
                </c:pt>
                <c:pt idx="265">
                  <c:v>69</c:v>
                </c:pt>
                <c:pt idx="266">
                  <c:v>69</c:v>
                </c:pt>
                <c:pt idx="267">
                  <c:v>69</c:v>
                </c:pt>
                <c:pt idx="268">
                  <c:v>69</c:v>
                </c:pt>
                <c:pt idx="269">
                  <c:v>69</c:v>
                </c:pt>
                <c:pt idx="270">
                  <c:v>69</c:v>
                </c:pt>
                <c:pt idx="271">
                  <c:v>69</c:v>
                </c:pt>
                <c:pt idx="272">
                  <c:v>69</c:v>
                </c:pt>
                <c:pt idx="273">
                  <c:v>69</c:v>
                </c:pt>
                <c:pt idx="274">
                  <c:v>69</c:v>
                </c:pt>
                <c:pt idx="275">
                  <c:v>69</c:v>
                </c:pt>
                <c:pt idx="276">
                  <c:v>69</c:v>
                </c:pt>
                <c:pt idx="277">
                  <c:v>69</c:v>
                </c:pt>
                <c:pt idx="278">
                  <c:v>69</c:v>
                </c:pt>
                <c:pt idx="279">
                  <c:v>69</c:v>
                </c:pt>
                <c:pt idx="280">
                  <c:v>69</c:v>
                </c:pt>
                <c:pt idx="281">
                  <c:v>69</c:v>
                </c:pt>
                <c:pt idx="282">
                  <c:v>69</c:v>
                </c:pt>
                <c:pt idx="283">
                  <c:v>69</c:v>
                </c:pt>
                <c:pt idx="284">
                  <c:v>69</c:v>
                </c:pt>
                <c:pt idx="285">
                  <c:v>69</c:v>
                </c:pt>
                <c:pt idx="286">
                  <c:v>69</c:v>
                </c:pt>
                <c:pt idx="287">
                  <c:v>69</c:v>
                </c:pt>
                <c:pt idx="288">
                  <c:v>69</c:v>
                </c:pt>
                <c:pt idx="289">
                  <c:v>69</c:v>
                </c:pt>
                <c:pt idx="290">
                  <c:v>69</c:v>
                </c:pt>
                <c:pt idx="291">
                  <c:v>69</c:v>
                </c:pt>
                <c:pt idx="292">
                  <c:v>70</c:v>
                </c:pt>
                <c:pt idx="293">
                  <c:v>70</c:v>
                </c:pt>
                <c:pt idx="294">
                  <c:v>70</c:v>
                </c:pt>
                <c:pt idx="295">
                  <c:v>70</c:v>
                </c:pt>
                <c:pt idx="296">
                  <c:v>70</c:v>
                </c:pt>
                <c:pt idx="297">
                  <c:v>70</c:v>
                </c:pt>
                <c:pt idx="298">
                  <c:v>70</c:v>
                </c:pt>
                <c:pt idx="299">
                  <c:v>70</c:v>
                </c:pt>
                <c:pt idx="300">
                  <c:v>70</c:v>
                </c:pt>
                <c:pt idx="301">
                  <c:v>70</c:v>
                </c:pt>
                <c:pt idx="302">
                  <c:v>70</c:v>
                </c:pt>
                <c:pt idx="303">
                  <c:v>70</c:v>
                </c:pt>
                <c:pt idx="304">
                  <c:v>70</c:v>
                </c:pt>
                <c:pt idx="305">
                  <c:v>70</c:v>
                </c:pt>
                <c:pt idx="306">
                  <c:v>71</c:v>
                </c:pt>
                <c:pt idx="307">
                  <c:v>71</c:v>
                </c:pt>
                <c:pt idx="308">
                  <c:v>71</c:v>
                </c:pt>
                <c:pt idx="309">
                  <c:v>71</c:v>
                </c:pt>
                <c:pt idx="310">
                  <c:v>71</c:v>
                </c:pt>
                <c:pt idx="311">
                  <c:v>71</c:v>
                </c:pt>
                <c:pt idx="312">
                  <c:v>71</c:v>
                </c:pt>
                <c:pt idx="313">
                  <c:v>71</c:v>
                </c:pt>
                <c:pt idx="314">
                  <c:v>71</c:v>
                </c:pt>
                <c:pt idx="315">
                  <c:v>71</c:v>
                </c:pt>
                <c:pt idx="316">
                  <c:v>71</c:v>
                </c:pt>
                <c:pt idx="317">
                  <c:v>71</c:v>
                </c:pt>
                <c:pt idx="318">
                  <c:v>71</c:v>
                </c:pt>
                <c:pt idx="319">
                  <c:v>71</c:v>
                </c:pt>
                <c:pt idx="320">
                  <c:v>71</c:v>
                </c:pt>
                <c:pt idx="321">
                  <c:v>71</c:v>
                </c:pt>
                <c:pt idx="322">
                  <c:v>71</c:v>
                </c:pt>
                <c:pt idx="323">
                  <c:v>71</c:v>
                </c:pt>
                <c:pt idx="324">
                  <c:v>71</c:v>
                </c:pt>
                <c:pt idx="325">
                  <c:v>71</c:v>
                </c:pt>
                <c:pt idx="326">
                  <c:v>71</c:v>
                </c:pt>
                <c:pt idx="327">
                  <c:v>71</c:v>
                </c:pt>
                <c:pt idx="328">
                  <c:v>72</c:v>
                </c:pt>
                <c:pt idx="329">
                  <c:v>72</c:v>
                </c:pt>
                <c:pt idx="330">
                  <c:v>72</c:v>
                </c:pt>
                <c:pt idx="331">
                  <c:v>72</c:v>
                </c:pt>
                <c:pt idx="332">
                  <c:v>72</c:v>
                </c:pt>
                <c:pt idx="333">
                  <c:v>72</c:v>
                </c:pt>
                <c:pt idx="334">
                  <c:v>72</c:v>
                </c:pt>
                <c:pt idx="335">
                  <c:v>72</c:v>
                </c:pt>
                <c:pt idx="336">
                  <c:v>72</c:v>
                </c:pt>
                <c:pt idx="337">
                  <c:v>72</c:v>
                </c:pt>
                <c:pt idx="338">
                  <c:v>72</c:v>
                </c:pt>
                <c:pt idx="339">
                  <c:v>72</c:v>
                </c:pt>
                <c:pt idx="340">
                  <c:v>72</c:v>
                </c:pt>
                <c:pt idx="341">
                  <c:v>73</c:v>
                </c:pt>
                <c:pt idx="342">
                  <c:v>73</c:v>
                </c:pt>
                <c:pt idx="343">
                  <c:v>73</c:v>
                </c:pt>
                <c:pt idx="344">
                  <c:v>73</c:v>
                </c:pt>
                <c:pt idx="345">
                  <c:v>73</c:v>
                </c:pt>
                <c:pt idx="346">
                  <c:v>73</c:v>
                </c:pt>
                <c:pt idx="347">
                  <c:v>73</c:v>
                </c:pt>
                <c:pt idx="348">
                  <c:v>73</c:v>
                </c:pt>
                <c:pt idx="349">
                  <c:v>73</c:v>
                </c:pt>
                <c:pt idx="350">
                  <c:v>73</c:v>
                </c:pt>
                <c:pt idx="351">
                  <c:v>73</c:v>
                </c:pt>
                <c:pt idx="352">
                  <c:v>73</c:v>
                </c:pt>
                <c:pt idx="353">
                  <c:v>73</c:v>
                </c:pt>
                <c:pt idx="354">
                  <c:v>73</c:v>
                </c:pt>
                <c:pt idx="355">
                  <c:v>73</c:v>
                </c:pt>
                <c:pt idx="356">
                  <c:v>73</c:v>
                </c:pt>
                <c:pt idx="357">
                  <c:v>73</c:v>
                </c:pt>
                <c:pt idx="358">
                  <c:v>74</c:v>
                </c:pt>
                <c:pt idx="359">
                  <c:v>74</c:v>
                </c:pt>
                <c:pt idx="360">
                  <c:v>74</c:v>
                </c:pt>
                <c:pt idx="361">
                  <c:v>74</c:v>
                </c:pt>
                <c:pt idx="362">
                  <c:v>74</c:v>
                </c:pt>
                <c:pt idx="363">
                  <c:v>74</c:v>
                </c:pt>
                <c:pt idx="364">
                  <c:v>74</c:v>
                </c:pt>
                <c:pt idx="365">
                  <c:v>74</c:v>
                </c:pt>
                <c:pt idx="366">
                  <c:v>74</c:v>
                </c:pt>
                <c:pt idx="367">
                  <c:v>74</c:v>
                </c:pt>
                <c:pt idx="368">
                  <c:v>74</c:v>
                </c:pt>
                <c:pt idx="369">
                  <c:v>74</c:v>
                </c:pt>
                <c:pt idx="370">
                  <c:v>74</c:v>
                </c:pt>
                <c:pt idx="371">
                  <c:v>74</c:v>
                </c:pt>
                <c:pt idx="372">
                  <c:v>74</c:v>
                </c:pt>
                <c:pt idx="373">
                  <c:v>74</c:v>
                </c:pt>
                <c:pt idx="374">
                  <c:v>74</c:v>
                </c:pt>
                <c:pt idx="375">
                  <c:v>74</c:v>
                </c:pt>
                <c:pt idx="376">
                  <c:v>74</c:v>
                </c:pt>
                <c:pt idx="377">
                  <c:v>74</c:v>
                </c:pt>
                <c:pt idx="378">
                  <c:v>74</c:v>
                </c:pt>
                <c:pt idx="379">
                  <c:v>74</c:v>
                </c:pt>
                <c:pt idx="380">
                  <c:v>75</c:v>
                </c:pt>
                <c:pt idx="381">
                  <c:v>75</c:v>
                </c:pt>
                <c:pt idx="382">
                  <c:v>75</c:v>
                </c:pt>
                <c:pt idx="383">
                  <c:v>75</c:v>
                </c:pt>
                <c:pt idx="384">
                  <c:v>75</c:v>
                </c:pt>
                <c:pt idx="385">
                  <c:v>75</c:v>
                </c:pt>
                <c:pt idx="386">
                  <c:v>75</c:v>
                </c:pt>
                <c:pt idx="387">
                  <c:v>75</c:v>
                </c:pt>
                <c:pt idx="388">
                  <c:v>75</c:v>
                </c:pt>
                <c:pt idx="389">
                  <c:v>75</c:v>
                </c:pt>
                <c:pt idx="390">
                  <c:v>75</c:v>
                </c:pt>
                <c:pt idx="391">
                  <c:v>75</c:v>
                </c:pt>
                <c:pt idx="392">
                  <c:v>75</c:v>
                </c:pt>
                <c:pt idx="393">
                  <c:v>75</c:v>
                </c:pt>
                <c:pt idx="394">
                  <c:v>75</c:v>
                </c:pt>
                <c:pt idx="395">
                  <c:v>75</c:v>
                </c:pt>
                <c:pt idx="396">
                  <c:v>75</c:v>
                </c:pt>
                <c:pt idx="397">
                  <c:v>75</c:v>
                </c:pt>
                <c:pt idx="398">
                  <c:v>76</c:v>
                </c:pt>
                <c:pt idx="399">
                  <c:v>76</c:v>
                </c:pt>
                <c:pt idx="400">
                  <c:v>76</c:v>
                </c:pt>
                <c:pt idx="401">
                  <c:v>76</c:v>
                </c:pt>
                <c:pt idx="402">
                  <c:v>76</c:v>
                </c:pt>
                <c:pt idx="403">
                  <c:v>76</c:v>
                </c:pt>
                <c:pt idx="404">
                  <c:v>76</c:v>
                </c:pt>
                <c:pt idx="405">
                  <c:v>76</c:v>
                </c:pt>
                <c:pt idx="406">
                  <c:v>76</c:v>
                </c:pt>
                <c:pt idx="407">
                  <c:v>76</c:v>
                </c:pt>
                <c:pt idx="408">
                  <c:v>76</c:v>
                </c:pt>
                <c:pt idx="409">
                  <c:v>76</c:v>
                </c:pt>
                <c:pt idx="410">
                  <c:v>76</c:v>
                </c:pt>
                <c:pt idx="411">
                  <c:v>76</c:v>
                </c:pt>
                <c:pt idx="412">
                  <c:v>76</c:v>
                </c:pt>
                <c:pt idx="413">
                  <c:v>76</c:v>
                </c:pt>
                <c:pt idx="414">
                  <c:v>76</c:v>
                </c:pt>
                <c:pt idx="415">
                  <c:v>76</c:v>
                </c:pt>
                <c:pt idx="416">
                  <c:v>76</c:v>
                </c:pt>
                <c:pt idx="417">
                  <c:v>76</c:v>
                </c:pt>
                <c:pt idx="418">
                  <c:v>76</c:v>
                </c:pt>
                <c:pt idx="419">
                  <c:v>76</c:v>
                </c:pt>
                <c:pt idx="420">
                  <c:v>76</c:v>
                </c:pt>
                <c:pt idx="421">
                  <c:v>77</c:v>
                </c:pt>
                <c:pt idx="422">
                  <c:v>77</c:v>
                </c:pt>
                <c:pt idx="423">
                  <c:v>77</c:v>
                </c:pt>
                <c:pt idx="424">
                  <c:v>77</c:v>
                </c:pt>
                <c:pt idx="425">
                  <c:v>77</c:v>
                </c:pt>
                <c:pt idx="426">
                  <c:v>77</c:v>
                </c:pt>
                <c:pt idx="427">
                  <c:v>77</c:v>
                </c:pt>
                <c:pt idx="428">
                  <c:v>77</c:v>
                </c:pt>
                <c:pt idx="429">
                  <c:v>77</c:v>
                </c:pt>
                <c:pt idx="430">
                  <c:v>77</c:v>
                </c:pt>
                <c:pt idx="431">
                  <c:v>77</c:v>
                </c:pt>
                <c:pt idx="432">
                  <c:v>77</c:v>
                </c:pt>
                <c:pt idx="433">
                  <c:v>77</c:v>
                </c:pt>
                <c:pt idx="434">
                  <c:v>77</c:v>
                </c:pt>
                <c:pt idx="435">
                  <c:v>77</c:v>
                </c:pt>
                <c:pt idx="436">
                  <c:v>77</c:v>
                </c:pt>
                <c:pt idx="437">
                  <c:v>77</c:v>
                </c:pt>
                <c:pt idx="438">
                  <c:v>77</c:v>
                </c:pt>
                <c:pt idx="439">
                  <c:v>77</c:v>
                </c:pt>
                <c:pt idx="440">
                  <c:v>77</c:v>
                </c:pt>
                <c:pt idx="441">
                  <c:v>77</c:v>
                </c:pt>
                <c:pt idx="442">
                  <c:v>77</c:v>
                </c:pt>
                <c:pt idx="443">
                  <c:v>77</c:v>
                </c:pt>
                <c:pt idx="444">
                  <c:v>77</c:v>
                </c:pt>
                <c:pt idx="445">
                  <c:v>77</c:v>
                </c:pt>
                <c:pt idx="446">
                  <c:v>78</c:v>
                </c:pt>
                <c:pt idx="447">
                  <c:v>78</c:v>
                </c:pt>
                <c:pt idx="448">
                  <c:v>78</c:v>
                </c:pt>
                <c:pt idx="449">
                  <c:v>78</c:v>
                </c:pt>
                <c:pt idx="450">
                  <c:v>78</c:v>
                </c:pt>
                <c:pt idx="451">
                  <c:v>78</c:v>
                </c:pt>
                <c:pt idx="452">
                  <c:v>78</c:v>
                </c:pt>
                <c:pt idx="453">
                  <c:v>78</c:v>
                </c:pt>
                <c:pt idx="454">
                  <c:v>78</c:v>
                </c:pt>
                <c:pt idx="455">
                  <c:v>78</c:v>
                </c:pt>
                <c:pt idx="456">
                  <c:v>78</c:v>
                </c:pt>
                <c:pt idx="457">
                  <c:v>78</c:v>
                </c:pt>
                <c:pt idx="458">
                  <c:v>78</c:v>
                </c:pt>
                <c:pt idx="459">
                  <c:v>78</c:v>
                </c:pt>
                <c:pt idx="460">
                  <c:v>78</c:v>
                </c:pt>
                <c:pt idx="461">
                  <c:v>78</c:v>
                </c:pt>
                <c:pt idx="462">
                  <c:v>78</c:v>
                </c:pt>
                <c:pt idx="463">
                  <c:v>78</c:v>
                </c:pt>
                <c:pt idx="464">
                  <c:v>78</c:v>
                </c:pt>
                <c:pt idx="465">
                  <c:v>79</c:v>
                </c:pt>
                <c:pt idx="466">
                  <c:v>79</c:v>
                </c:pt>
                <c:pt idx="467">
                  <c:v>79</c:v>
                </c:pt>
                <c:pt idx="468">
                  <c:v>79</c:v>
                </c:pt>
                <c:pt idx="469">
                  <c:v>79</c:v>
                </c:pt>
                <c:pt idx="470">
                  <c:v>79</c:v>
                </c:pt>
                <c:pt idx="471">
                  <c:v>79</c:v>
                </c:pt>
                <c:pt idx="472">
                  <c:v>79</c:v>
                </c:pt>
                <c:pt idx="473">
                  <c:v>79</c:v>
                </c:pt>
                <c:pt idx="474">
                  <c:v>79</c:v>
                </c:pt>
                <c:pt idx="475">
                  <c:v>79</c:v>
                </c:pt>
                <c:pt idx="476">
                  <c:v>79</c:v>
                </c:pt>
                <c:pt idx="477">
                  <c:v>80</c:v>
                </c:pt>
                <c:pt idx="478">
                  <c:v>80</c:v>
                </c:pt>
                <c:pt idx="479">
                  <c:v>80</c:v>
                </c:pt>
                <c:pt idx="480">
                  <c:v>80</c:v>
                </c:pt>
                <c:pt idx="481">
                  <c:v>80</c:v>
                </c:pt>
                <c:pt idx="482">
                  <c:v>80</c:v>
                </c:pt>
                <c:pt idx="483">
                  <c:v>80</c:v>
                </c:pt>
                <c:pt idx="484">
                  <c:v>80</c:v>
                </c:pt>
                <c:pt idx="485">
                  <c:v>80</c:v>
                </c:pt>
                <c:pt idx="486">
                  <c:v>80</c:v>
                </c:pt>
                <c:pt idx="487">
                  <c:v>80</c:v>
                </c:pt>
                <c:pt idx="488">
                  <c:v>80</c:v>
                </c:pt>
                <c:pt idx="489">
                  <c:v>80</c:v>
                </c:pt>
                <c:pt idx="490">
                  <c:v>80</c:v>
                </c:pt>
                <c:pt idx="491">
                  <c:v>80</c:v>
                </c:pt>
                <c:pt idx="492">
                  <c:v>80</c:v>
                </c:pt>
                <c:pt idx="493">
                  <c:v>80</c:v>
                </c:pt>
                <c:pt idx="494">
                  <c:v>80</c:v>
                </c:pt>
                <c:pt idx="495">
                  <c:v>80</c:v>
                </c:pt>
                <c:pt idx="496">
                  <c:v>80</c:v>
                </c:pt>
                <c:pt idx="497">
                  <c:v>80</c:v>
                </c:pt>
                <c:pt idx="498">
                  <c:v>80</c:v>
                </c:pt>
                <c:pt idx="499">
                  <c:v>80</c:v>
                </c:pt>
                <c:pt idx="500">
                  <c:v>80</c:v>
                </c:pt>
                <c:pt idx="501">
                  <c:v>80</c:v>
                </c:pt>
                <c:pt idx="502">
                  <c:v>81</c:v>
                </c:pt>
                <c:pt idx="503">
                  <c:v>81</c:v>
                </c:pt>
                <c:pt idx="504">
                  <c:v>81</c:v>
                </c:pt>
                <c:pt idx="505">
                  <c:v>81</c:v>
                </c:pt>
                <c:pt idx="506">
                  <c:v>81</c:v>
                </c:pt>
                <c:pt idx="507">
                  <c:v>81</c:v>
                </c:pt>
                <c:pt idx="508">
                  <c:v>81</c:v>
                </c:pt>
                <c:pt idx="509">
                  <c:v>81</c:v>
                </c:pt>
                <c:pt idx="510">
                  <c:v>81</c:v>
                </c:pt>
                <c:pt idx="511">
                  <c:v>81</c:v>
                </c:pt>
                <c:pt idx="512">
                  <c:v>81</c:v>
                </c:pt>
                <c:pt idx="513">
                  <c:v>81</c:v>
                </c:pt>
                <c:pt idx="514">
                  <c:v>81</c:v>
                </c:pt>
                <c:pt idx="515">
                  <c:v>81</c:v>
                </c:pt>
                <c:pt idx="516">
                  <c:v>81</c:v>
                </c:pt>
                <c:pt idx="517">
                  <c:v>81</c:v>
                </c:pt>
                <c:pt idx="518">
                  <c:v>81</c:v>
                </c:pt>
                <c:pt idx="519">
                  <c:v>81</c:v>
                </c:pt>
                <c:pt idx="520">
                  <c:v>81</c:v>
                </c:pt>
                <c:pt idx="521">
                  <c:v>81</c:v>
                </c:pt>
                <c:pt idx="522">
                  <c:v>81</c:v>
                </c:pt>
                <c:pt idx="523">
                  <c:v>81</c:v>
                </c:pt>
                <c:pt idx="524">
                  <c:v>82</c:v>
                </c:pt>
                <c:pt idx="525">
                  <c:v>82</c:v>
                </c:pt>
                <c:pt idx="526">
                  <c:v>82</c:v>
                </c:pt>
                <c:pt idx="527">
                  <c:v>82</c:v>
                </c:pt>
                <c:pt idx="528">
                  <c:v>82</c:v>
                </c:pt>
                <c:pt idx="529">
                  <c:v>82</c:v>
                </c:pt>
                <c:pt idx="530">
                  <c:v>82</c:v>
                </c:pt>
                <c:pt idx="531">
                  <c:v>82</c:v>
                </c:pt>
                <c:pt idx="532">
                  <c:v>82</c:v>
                </c:pt>
                <c:pt idx="533">
                  <c:v>82</c:v>
                </c:pt>
                <c:pt idx="534">
                  <c:v>82</c:v>
                </c:pt>
                <c:pt idx="535">
                  <c:v>82</c:v>
                </c:pt>
                <c:pt idx="536">
                  <c:v>82</c:v>
                </c:pt>
                <c:pt idx="537">
                  <c:v>82</c:v>
                </c:pt>
                <c:pt idx="538">
                  <c:v>82</c:v>
                </c:pt>
                <c:pt idx="539">
                  <c:v>82</c:v>
                </c:pt>
                <c:pt idx="540">
                  <c:v>82</c:v>
                </c:pt>
                <c:pt idx="541">
                  <c:v>82</c:v>
                </c:pt>
                <c:pt idx="542">
                  <c:v>82</c:v>
                </c:pt>
                <c:pt idx="543">
                  <c:v>82</c:v>
                </c:pt>
                <c:pt idx="544">
                  <c:v>82</c:v>
                </c:pt>
                <c:pt idx="545">
                  <c:v>82</c:v>
                </c:pt>
                <c:pt idx="546">
                  <c:v>82</c:v>
                </c:pt>
                <c:pt idx="547">
                  <c:v>82</c:v>
                </c:pt>
                <c:pt idx="548">
                  <c:v>82</c:v>
                </c:pt>
                <c:pt idx="549">
                  <c:v>82</c:v>
                </c:pt>
                <c:pt idx="550">
                  <c:v>82</c:v>
                </c:pt>
                <c:pt idx="551">
                  <c:v>83</c:v>
                </c:pt>
                <c:pt idx="552">
                  <c:v>83</c:v>
                </c:pt>
                <c:pt idx="553">
                  <c:v>83</c:v>
                </c:pt>
                <c:pt idx="554">
                  <c:v>83</c:v>
                </c:pt>
                <c:pt idx="555">
                  <c:v>83</c:v>
                </c:pt>
                <c:pt idx="556">
                  <c:v>83</c:v>
                </c:pt>
                <c:pt idx="557">
                  <c:v>83</c:v>
                </c:pt>
                <c:pt idx="558">
                  <c:v>83</c:v>
                </c:pt>
                <c:pt idx="559">
                  <c:v>83</c:v>
                </c:pt>
                <c:pt idx="560">
                  <c:v>83</c:v>
                </c:pt>
                <c:pt idx="561">
                  <c:v>83</c:v>
                </c:pt>
                <c:pt idx="562">
                  <c:v>83</c:v>
                </c:pt>
                <c:pt idx="563">
                  <c:v>83</c:v>
                </c:pt>
                <c:pt idx="564">
                  <c:v>83</c:v>
                </c:pt>
                <c:pt idx="565">
                  <c:v>83</c:v>
                </c:pt>
                <c:pt idx="566">
                  <c:v>83</c:v>
                </c:pt>
                <c:pt idx="567">
                  <c:v>83</c:v>
                </c:pt>
                <c:pt idx="568">
                  <c:v>84</c:v>
                </c:pt>
                <c:pt idx="569">
                  <c:v>84</c:v>
                </c:pt>
                <c:pt idx="570">
                  <c:v>84</c:v>
                </c:pt>
                <c:pt idx="571">
                  <c:v>84</c:v>
                </c:pt>
                <c:pt idx="572">
                  <c:v>84</c:v>
                </c:pt>
                <c:pt idx="573">
                  <c:v>84</c:v>
                </c:pt>
                <c:pt idx="574">
                  <c:v>84</c:v>
                </c:pt>
                <c:pt idx="575">
                  <c:v>84</c:v>
                </c:pt>
                <c:pt idx="576">
                  <c:v>84</c:v>
                </c:pt>
                <c:pt idx="577">
                  <c:v>84</c:v>
                </c:pt>
                <c:pt idx="578">
                  <c:v>84</c:v>
                </c:pt>
                <c:pt idx="579">
                  <c:v>84</c:v>
                </c:pt>
                <c:pt idx="580">
                  <c:v>84</c:v>
                </c:pt>
                <c:pt idx="581">
                  <c:v>84</c:v>
                </c:pt>
                <c:pt idx="582">
                  <c:v>84</c:v>
                </c:pt>
                <c:pt idx="583">
                  <c:v>84</c:v>
                </c:pt>
                <c:pt idx="584">
                  <c:v>84</c:v>
                </c:pt>
                <c:pt idx="585">
                  <c:v>84</c:v>
                </c:pt>
                <c:pt idx="586">
                  <c:v>84</c:v>
                </c:pt>
                <c:pt idx="587">
                  <c:v>84</c:v>
                </c:pt>
                <c:pt idx="588">
                  <c:v>84</c:v>
                </c:pt>
                <c:pt idx="589">
                  <c:v>84</c:v>
                </c:pt>
                <c:pt idx="590">
                  <c:v>84</c:v>
                </c:pt>
                <c:pt idx="591">
                  <c:v>84</c:v>
                </c:pt>
                <c:pt idx="592">
                  <c:v>84</c:v>
                </c:pt>
                <c:pt idx="593">
                  <c:v>84</c:v>
                </c:pt>
                <c:pt idx="594">
                  <c:v>84</c:v>
                </c:pt>
                <c:pt idx="595">
                  <c:v>84</c:v>
                </c:pt>
                <c:pt idx="596">
                  <c:v>84</c:v>
                </c:pt>
                <c:pt idx="597">
                  <c:v>84</c:v>
                </c:pt>
                <c:pt idx="598">
                  <c:v>84</c:v>
                </c:pt>
                <c:pt idx="599">
                  <c:v>84</c:v>
                </c:pt>
                <c:pt idx="600">
                  <c:v>85</c:v>
                </c:pt>
                <c:pt idx="601">
                  <c:v>85</c:v>
                </c:pt>
                <c:pt idx="602">
                  <c:v>85</c:v>
                </c:pt>
                <c:pt idx="603">
                  <c:v>85</c:v>
                </c:pt>
                <c:pt idx="604">
                  <c:v>85</c:v>
                </c:pt>
                <c:pt idx="605">
                  <c:v>85</c:v>
                </c:pt>
                <c:pt idx="606">
                  <c:v>85</c:v>
                </c:pt>
                <c:pt idx="607">
                  <c:v>85</c:v>
                </c:pt>
                <c:pt idx="608">
                  <c:v>85</c:v>
                </c:pt>
                <c:pt idx="609">
                  <c:v>85</c:v>
                </c:pt>
                <c:pt idx="610">
                  <c:v>85</c:v>
                </c:pt>
                <c:pt idx="611">
                  <c:v>85</c:v>
                </c:pt>
                <c:pt idx="612">
                  <c:v>85</c:v>
                </c:pt>
                <c:pt idx="613">
                  <c:v>85</c:v>
                </c:pt>
                <c:pt idx="614">
                  <c:v>85</c:v>
                </c:pt>
                <c:pt idx="615">
                  <c:v>85</c:v>
                </c:pt>
                <c:pt idx="616">
                  <c:v>85</c:v>
                </c:pt>
                <c:pt idx="617">
                  <c:v>85</c:v>
                </c:pt>
                <c:pt idx="618">
                  <c:v>85</c:v>
                </c:pt>
                <c:pt idx="619">
                  <c:v>85</c:v>
                </c:pt>
                <c:pt idx="620">
                  <c:v>85</c:v>
                </c:pt>
                <c:pt idx="621">
                  <c:v>86</c:v>
                </c:pt>
                <c:pt idx="622">
                  <c:v>86</c:v>
                </c:pt>
                <c:pt idx="623">
                  <c:v>86</c:v>
                </c:pt>
                <c:pt idx="624">
                  <c:v>86</c:v>
                </c:pt>
                <c:pt idx="625">
                  <c:v>86</c:v>
                </c:pt>
                <c:pt idx="626">
                  <c:v>86</c:v>
                </c:pt>
                <c:pt idx="627">
                  <c:v>86</c:v>
                </c:pt>
                <c:pt idx="628">
                  <c:v>86</c:v>
                </c:pt>
                <c:pt idx="629">
                  <c:v>86</c:v>
                </c:pt>
                <c:pt idx="630">
                  <c:v>86</c:v>
                </c:pt>
                <c:pt idx="631">
                  <c:v>86</c:v>
                </c:pt>
                <c:pt idx="632">
                  <c:v>86</c:v>
                </c:pt>
                <c:pt idx="633">
                  <c:v>86</c:v>
                </c:pt>
                <c:pt idx="634">
                  <c:v>86</c:v>
                </c:pt>
                <c:pt idx="635">
                  <c:v>86</c:v>
                </c:pt>
                <c:pt idx="636">
                  <c:v>86</c:v>
                </c:pt>
                <c:pt idx="637">
                  <c:v>86</c:v>
                </c:pt>
                <c:pt idx="638">
                  <c:v>86</c:v>
                </c:pt>
                <c:pt idx="639">
                  <c:v>86</c:v>
                </c:pt>
                <c:pt idx="640">
                  <c:v>86</c:v>
                </c:pt>
                <c:pt idx="641">
                  <c:v>86</c:v>
                </c:pt>
                <c:pt idx="642">
                  <c:v>86</c:v>
                </c:pt>
                <c:pt idx="643">
                  <c:v>86</c:v>
                </c:pt>
                <c:pt idx="644">
                  <c:v>87</c:v>
                </c:pt>
                <c:pt idx="645">
                  <c:v>87</c:v>
                </c:pt>
                <c:pt idx="646">
                  <c:v>87</c:v>
                </c:pt>
                <c:pt idx="647">
                  <c:v>87</c:v>
                </c:pt>
                <c:pt idx="648">
                  <c:v>87</c:v>
                </c:pt>
                <c:pt idx="649">
                  <c:v>87</c:v>
                </c:pt>
                <c:pt idx="650">
                  <c:v>87</c:v>
                </c:pt>
                <c:pt idx="651">
                  <c:v>87</c:v>
                </c:pt>
                <c:pt idx="652">
                  <c:v>87</c:v>
                </c:pt>
                <c:pt idx="653">
                  <c:v>87</c:v>
                </c:pt>
                <c:pt idx="654">
                  <c:v>87</c:v>
                </c:pt>
                <c:pt idx="655">
                  <c:v>87</c:v>
                </c:pt>
                <c:pt idx="656">
                  <c:v>87</c:v>
                </c:pt>
                <c:pt idx="657">
                  <c:v>87</c:v>
                </c:pt>
                <c:pt idx="658">
                  <c:v>87</c:v>
                </c:pt>
                <c:pt idx="659">
                  <c:v>87</c:v>
                </c:pt>
                <c:pt idx="660">
                  <c:v>87</c:v>
                </c:pt>
                <c:pt idx="661">
                  <c:v>87</c:v>
                </c:pt>
                <c:pt idx="662">
                  <c:v>87</c:v>
                </c:pt>
                <c:pt idx="663">
                  <c:v>87</c:v>
                </c:pt>
                <c:pt idx="664">
                  <c:v>87</c:v>
                </c:pt>
                <c:pt idx="665">
                  <c:v>87</c:v>
                </c:pt>
                <c:pt idx="666">
                  <c:v>88</c:v>
                </c:pt>
                <c:pt idx="667">
                  <c:v>88</c:v>
                </c:pt>
                <c:pt idx="668">
                  <c:v>88</c:v>
                </c:pt>
                <c:pt idx="669">
                  <c:v>88</c:v>
                </c:pt>
                <c:pt idx="670">
                  <c:v>88</c:v>
                </c:pt>
                <c:pt idx="671">
                  <c:v>88</c:v>
                </c:pt>
                <c:pt idx="672">
                  <c:v>88</c:v>
                </c:pt>
                <c:pt idx="673">
                  <c:v>88</c:v>
                </c:pt>
                <c:pt idx="674">
                  <c:v>88</c:v>
                </c:pt>
                <c:pt idx="675">
                  <c:v>88</c:v>
                </c:pt>
                <c:pt idx="676">
                  <c:v>88</c:v>
                </c:pt>
                <c:pt idx="677">
                  <c:v>88</c:v>
                </c:pt>
                <c:pt idx="678">
                  <c:v>88</c:v>
                </c:pt>
                <c:pt idx="679">
                  <c:v>88</c:v>
                </c:pt>
                <c:pt idx="680">
                  <c:v>88</c:v>
                </c:pt>
                <c:pt idx="681">
                  <c:v>88</c:v>
                </c:pt>
                <c:pt idx="682">
                  <c:v>88</c:v>
                </c:pt>
                <c:pt idx="683">
                  <c:v>88</c:v>
                </c:pt>
                <c:pt idx="684">
                  <c:v>88</c:v>
                </c:pt>
                <c:pt idx="685">
                  <c:v>88</c:v>
                </c:pt>
                <c:pt idx="686">
                  <c:v>88</c:v>
                </c:pt>
                <c:pt idx="687">
                  <c:v>88</c:v>
                </c:pt>
                <c:pt idx="688">
                  <c:v>88</c:v>
                </c:pt>
                <c:pt idx="689">
                  <c:v>89</c:v>
                </c:pt>
                <c:pt idx="690">
                  <c:v>89</c:v>
                </c:pt>
                <c:pt idx="691">
                  <c:v>89</c:v>
                </c:pt>
                <c:pt idx="692">
                  <c:v>89</c:v>
                </c:pt>
                <c:pt idx="693">
                  <c:v>89</c:v>
                </c:pt>
                <c:pt idx="694">
                  <c:v>89</c:v>
                </c:pt>
                <c:pt idx="695">
                  <c:v>89</c:v>
                </c:pt>
                <c:pt idx="696">
                  <c:v>89</c:v>
                </c:pt>
                <c:pt idx="697">
                  <c:v>89</c:v>
                </c:pt>
                <c:pt idx="698">
                  <c:v>89</c:v>
                </c:pt>
                <c:pt idx="699">
                  <c:v>89</c:v>
                </c:pt>
                <c:pt idx="700">
                  <c:v>89</c:v>
                </c:pt>
                <c:pt idx="701">
                  <c:v>89</c:v>
                </c:pt>
                <c:pt idx="702">
                  <c:v>89</c:v>
                </c:pt>
                <c:pt idx="703">
                  <c:v>89</c:v>
                </c:pt>
                <c:pt idx="704">
                  <c:v>89</c:v>
                </c:pt>
                <c:pt idx="705">
                  <c:v>89</c:v>
                </c:pt>
                <c:pt idx="706">
                  <c:v>89</c:v>
                </c:pt>
                <c:pt idx="707">
                  <c:v>89</c:v>
                </c:pt>
                <c:pt idx="708">
                  <c:v>89</c:v>
                </c:pt>
                <c:pt idx="709">
                  <c:v>89</c:v>
                </c:pt>
                <c:pt idx="710">
                  <c:v>89</c:v>
                </c:pt>
                <c:pt idx="711">
                  <c:v>90</c:v>
                </c:pt>
                <c:pt idx="712">
                  <c:v>90</c:v>
                </c:pt>
                <c:pt idx="713">
                  <c:v>90</c:v>
                </c:pt>
                <c:pt idx="714">
                  <c:v>90</c:v>
                </c:pt>
                <c:pt idx="715">
                  <c:v>90</c:v>
                </c:pt>
                <c:pt idx="716">
                  <c:v>90</c:v>
                </c:pt>
                <c:pt idx="717">
                  <c:v>90</c:v>
                </c:pt>
                <c:pt idx="718">
                  <c:v>90</c:v>
                </c:pt>
                <c:pt idx="719">
                  <c:v>90</c:v>
                </c:pt>
                <c:pt idx="720">
                  <c:v>90</c:v>
                </c:pt>
                <c:pt idx="721">
                  <c:v>90</c:v>
                </c:pt>
                <c:pt idx="722">
                  <c:v>90</c:v>
                </c:pt>
                <c:pt idx="723">
                  <c:v>90</c:v>
                </c:pt>
                <c:pt idx="724">
                  <c:v>90</c:v>
                </c:pt>
                <c:pt idx="725">
                  <c:v>91</c:v>
                </c:pt>
                <c:pt idx="726">
                  <c:v>91</c:v>
                </c:pt>
                <c:pt idx="727">
                  <c:v>91</c:v>
                </c:pt>
                <c:pt idx="728">
                  <c:v>91</c:v>
                </c:pt>
                <c:pt idx="729">
                  <c:v>91</c:v>
                </c:pt>
                <c:pt idx="730">
                  <c:v>91</c:v>
                </c:pt>
                <c:pt idx="731">
                  <c:v>91</c:v>
                </c:pt>
                <c:pt idx="732">
                  <c:v>91</c:v>
                </c:pt>
                <c:pt idx="733">
                  <c:v>91</c:v>
                </c:pt>
                <c:pt idx="734">
                  <c:v>91</c:v>
                </c:pt>
                <c:pt idx="735">
                  <c:v>91</c:v>
                </c:pt>
                <c:pt idx="736">
                  <c:v>91</c:v>
                </c:pt>
                <c:pt idx="737">
                  <c:v>91</c:v>
                </c:pt>
                <c:pt idx="738">
                  <c:v>91</c:v>
                </c:pt>
                <c:pt idx="739">
                  <c:v>91</c:v>
                </c:pt>
                <c:pt idx="740">
                  <c:v>91</c:v>
                </c:pt>
                <c:pt idx="741">
                  <c:v>91</c:v>
                </c:pt>
                <c:pt idx="742">
                  <c:v>91</c:v>
                </c:pt>
                <c:pt idx="743">
                  <c:v>91</c:v>
                </c:pt>
                <c:pt idx="744">
                  <c:v>91</c:v>
                </c:pt>
                <c:pt idx="745">
                  <c:v>92</c:v>
                </c:pt>
                <c:pt idx="746">
                  <c:v>92</c:v>
                </c:pt>
                <c:pt idx="747">
                  <c:v>92</c:v>
                </c:pt>
                <c:pt idx="748">
                  <c:v>92</c:v>
                </c:pt>
                <c:pt idx="749">
                  <c:v>92</c:v>
                </c:pt>
                <c:pt idx="750">
                  <c:v>92</c:v>
                </c:pt>
                <c:pt idx="751">
                  <c:v>92</c:v>
                </c:pt>
                <c:pt idx="752">
                  <c:v>92</c:v>
                </c:pt>
                <c:pt idx="753">
                  <c:v>92</c:v>
                </c:pt>
                <c:pt idx="754">
                  <c:v>92</c:v>
                </c:pt>
                <c:pt idx="755">
                  <c:v>92</c:v>
                </c:pt>
                <c:pt idx="756">
                  <c:v>92</c:v>
                </c:pt>
                <c:pt idx="757">
                  <c:v>92</c:v>
                </c:pt>
                <c:pt idx="758">
                  <c:v>92</c:v>
                </c:pt>
                <c:pt idx="759">
                  <c:v>92</c:v>
                </c:pt>
                <c:pt idx="760">
                  <c:v>92</c:v>
                </c:pt>
                <c:pt idx="761">
                  <c:v>93</c:v>
                </c:pt>
                <c:pt idx="762">
                  <c:v>93</c:v>
                </c:pt>
                <c:pt idx="763">
                  <c:v>93</c:v>
                </c:pt>
                <c:pt idx="764">
                  <c:v>93</c:v>
                </c:pt>
                <c:pt idx="765">
                  <c:v>93</c:v>
                </c:pt>
                <c:pt idx="766">
                  <c:v>93</c:v>
                </c:pt>
                <c:pt idx="767">
                  <c:v>93</c:v>
                </c:pt>
                <c:pt idx="768">
                  <c:v>93</c:v>
                </c:pt>
                <c:pt idx="769">
                  <c:v>93</c:v>
                </c:pt>
                <c:pt idx="770">
                  <c:v>93</c:v>
                </c:pt>
                <c:pt idx="771">
                  <c:v>93</c:v>
                </c:pt>
                <c:pt idx="772">
                  <c:v>93</c:v>
                </c:pt>
                <c:pt idx="773">
                  <c:v>93</c:v>
                </c:pt>
                <c:pt idx="774">
                  <c:v>93</c:v>
                </c:pt>
                <c:pt idx="775">
                  <c:v>94</c:v>
                </c:pt>
                <c:pt idx="776">
                  <c:v>94</c:v>
                </c:pt>
                <c:pt idx="777">
                  <c:v>94</c:v>
                </c:pt>
                <c:pt idx="778">
                  <c:v>94</c:v>
                </c:pt>
                <c:pt idx="779">
                  <c:v>94</c:v>
                </c:pt>
                <c:pt idx="780">
                  <c:v>94</c:v>
                </c:pt>
                <c:pt idx="781">
                  <c:v>94</c:v>
                </c:pt>
                <c:pt idx="782">
                  <c:v>94</c:v>
                </c:pt>
                <c:pt idx="783">
                  <c:v>94</c:v>
                </c:pt>
                <c:pt idx="784">
                  <c:v>94</c:v>
                </c:pt>
                <c:pt idx="785">
                  <c:v>94</c:v>
                </c:pt>
                <c:pt idx="786">
                  <c:v>94</c:v>
                </c:pt>
                <c:pt idx="787">
                  <c:v>94</c:v>
                </c:pt>
                <c:pt idx="788">
                  <c:v>94</c:v>
                </c:pt>
                <c:pt idx="789">
                  <c:v>94</c:v>
                </c:pt>
                <c:pt idx="790">
                  <c:v>94</c:v>
                </c:pt>
                <c:pt idx="791">
                  <c:v>94</c:v>
                </c:pt>
                <c:pt idx="792">
                  <c:v>94</c:v>
                </c:pt>
                <c:pt idx="793">
                  <c:v>94</c:v>
                </c:pt>
                <c:pt idx="794">
                  <c:v>94</c:v>
                </c:pt>
                <c:pt idx="795">
                  <c:v>94</c:v>
                </c:pt>
                <c:pt idx="796">
                  <c:v>94</c:v>
                </c:pt>
                <c:pt idx="797">
                  <c:v>94</c:v>
                </c:pt>
                <c:pt idx="798">
                  <c:v>95</c:v>
                </c:pt>
                <c:pt idx="799">
                  <c:v>95</c:v>
                </c:pt>
                <c:pt idx="800">
                  <c:v>95</c:v>
                </c:pt>
                <c:pt idx="801">
                  <c:v>95</c:v>
                </c:pt>
                <c:pt idx="802">
                  <c:v>95</c:v>
                </c:pt>
                <c:pt idx="803">
                  <c:v>95</c:v>
                </c:pt>
                <c:pt idx="804">
                  <c:v>95</c:v>
                </c:pt>
                <c:pt idx="805">
                  <c:v>95</c:v>
                </c:pt>
                <c:pt idx="806">
                  <c:v>95</c:v>
                </c:pt>
                <c:pt idx="807">
                  <c:v>95</c:v>
                </c:pt>
                <c:pt idx="808">
                  <c:v>95</c:v>
                </c:pt>
                <c:pt idx="809">
                  <c:v>95</c:v>
                </c:pt>
                <c:pt idx="810">
                  <c:v>95</c:v>
                </c:pt>
                <c:pt idx="811">
                  <c:v>95</c:v>
                </c:pt>
                <c:pt idx="812">
                  <c:v>95</c:v>
                </c:pt>
                <c:pt idx="813">
                  <c:v>95</c:v>
                </c:pt>
                <c:pt idx="814">
                  <c:v>95</c:v>
                </c:pt>
                <c:pt idx="815">
                  <c:v>95</c:v>
                </c:pt>
                <c:pt idx="816">
                  <c:v>95</c:v>
                </c:pt>
                <c:pt idx="817">
                  <c:v>95</c:v>
                </c:pt>
                <c:pt idx="818">
                  <c:v>95</c:v>
                </c:pt>
                <c:pt idx="819">
                  <c:v>95</c:v>
                </c:pt>
                <c:pt idx="820">
                  <c:v>96</c:v>
                </c:pt>
                <c:pt idx="821">
                  <c:v>96</c:v>
                </c:pt>
                <c:pt idx="822">
                  <c:v>96</c:v>
                </c:pt>
                <c:pt idx="823">
                  <c:v>96</c:v>
                </c:pt>
                <c:pt idx="824">
                  <c:v>96</c:v>
                </c:pt>
                <c:pt idx="825">
                  <c:v>96</c:v>
                </c:pt>
                <c:pt idx="826">
                  <c:v>96</c:v>
                </c:pt>
                <c:pt idx="827">
                  <c:v>96</c:v>
                </c:pt>
                <c:pt idx="828">
                  <c:v>96</c:v>
                </c:pt>
                <c:pt idx="829">
                  <c:v>96</c:v>
                </c:pt>
                <c:pt idx="830">
                  <c:v>97</c:v>
                </c:pt>
                <c:pt idx="831">
                  <c:v>97</c:v>
                </c:pt>
                <c:pt idx="832">
                  <c:v>97</c:v>
                </c:pt>
                <c:pt idx="833">
                  <c:v>97</c:v>
                </c:pt>
                <c:pt idx="834">
                  <c:v>97</c:v>
                </c:pt>
                <c:pt idx="835">
                  <c:v>97</c:v>
                </c:pt>
                <c:pt idx="836">
                  <c:v>97</c:v>
                </c:pt>
                <c:pt idx="837">
                  <c:v>97</c:v>
                </c:pt>
                <c:pt idx="838">
                  <c:v>97</c:v>
                </c:pt>
                <c:pt idx="839">
                  <c:v>97</c:v>
                </c:pt>
                <c:pt idx="840">
                  <c:v>97</c:v>
                </c:pt>
                <c:pt idx="841">
                  <c:v>97</c:v>
                </c:pt>
                <c:pt idx="842">
                  <c:v>97</c:v>
                </c:pt>
                <c:pt idx="843">
                  <c:v>97</c:v>
                </c:pt>
                <c:pt idx="844">
                  <c:v>97</c:v>
                </c:pt>
                <c:pt idx="845">
                  <c:v>97</c:v>
                </c:pt>
                <c:pt idx="846">
                  <c:v>97</c:v>
                </c:pt>
                <c:pt idx="847">
                  <c:v>97</c:v>
                </c:pt>
                <c:pt idx="848">
                  <c:v>97</c:v>
                </c:pt>
                <c:pt idx="849">
                  <c:v>97</c:v>
                </c:pt>
                <c:pt idx="850">
                  <c:v>98</c:v>
                </c:pt>
                <c:pt idx="851">
                  <c:v>98</c:v>
                </c:pt>
                <c:pt idx="852">
                  <c:v>98</c:v>
                </c:pt>
                <c:pt idx="853">
                  <c:v>98</c:v>
                </c:pt>
                <c:pt idx="854">
                  <c:v>98</c:v>
                </c:pt>
                <c:pt idx="855">
                  <c:v>98</c:v>
                </c:pt>
                <c:pt idx="856">
                  <c:v>98</c:v>
                </c:pt>
                <c:pt idx="857">
                  <c:v>98</c:v>
                </c:pt>
                <c:pt idx="858">
                  <c:v>98</c:v>
                </c:pt>
                <c:pt idx="859">
                  <c:v>98</c:v>
                </c:pt>
                <c:pt idx="860">
                  <c:v>98</c:v>
                </c:pt>
                <c:pt idx="861">
                  <c:v>98</c:v>
                </c:pt>
                <c:pt idx="862">
                  <c:v>98</c:v>
                </c:pt>
                <c:pt idx="863">
                  <c:v>98</c:v>
                </c:pt>
                <c:pt idx="864">
                  <c:v>98</c:v>
                </c:pt>
                <c:pt idx="865">
                  <c:v>98</c:v>
                </c:pt>
                <c:pt idx="866">
                  <c:v>98</c:v>
                </c:pt>
                <c:pt idx="867">
                  <c:v>99</c:v>
                </c:pt>
                <c:pt idx="868">
                  <c:v>99</c:v>
                </c:pt>
                <c:pt idx="869">
                  <c:v>99</c:v>
                </c:pt>
                <c:pt idx="870">
                  <c:v>99</c:v>
                </c:pt>
                <c:pt idx="871">
                  <c:v>99</c:v>
                </c:pt>
                <c:pt idx="872">
                  <c:v>99</c:v>
                </c:pt>
                <c:pt idx="873">
                  <c:v>99</c:v>
                </c:pt>
                <c:pt idx="874">
                  <c:v>99</c:v>
                </c:pt>
                <c:pt idx="875">
                  <c:v>99</c:v>
                </c:pt>
                <c:pt idx="876">
                  <c:v>99</c:v>
                </c:pt>
                <c:pt idx="877">
                  <c:v>99</c:v>
                </c:pt>
                <c:pt idx="878">
                  <c:v>99</c:v>
                </c:pt>
                <c:pt idx="879">
                  <c:v>99</c:v>
                </c:pt>
                <c:pt idx="880">
                  <c:v>99</c:v>
                </c:pt>
                <c:pt idx="881">
                  <c:v>100</c:v>
                </c:pt>
                <c:pt idx="882">
                  <c:v>100</c:v>
                </c:pt>
                <c:pt idx="883">
                  <c:v>100</c:v>
                </c:pt>
                <c:pt idx="884">
                  <c:v>100</c:v>
                </c:pt>
                <c:pt idx="885">
                  <c:v>100</c:v>
                </c:pt>
                <c:pt idx="886">
                  <c:v>100</c:v>
                </c:pt>
                <c:pt idx="887">
                  <c:v>100</c:v>
                </c:pt>
                <c:pt idx="888">
                  <c:v>100</c:v>
                </c:pt>
                <c:pt idx="889">
                  <c:v>100</c:v>
                </c:pt>
                <c:pt idx="890">
                  <c:v>100</c:v>
                </c:pt>
                <c:pt idx="891">
                  <c:v>100</c:v>
                </c:pt>
                <c:pt idx="892">
                  <c:v>100</c:v>
                </c:pt>
                <c:pt idx="893">
                  <c:v>101</c:v>
                </c:pt>
                <c:pt idx="894">
                  <c:v>101</c:v>
                </c:pt>
                <c:pt idx="895">
                  <c:v>101</c:v>
                </c:pt>
                <c:pt idx="896">
                  <c:v>101</c:v>
                </c:pt>
                <c:pt idx="897">
                  <c:v>102</c:v>
                </c:pt>
                <c:pt idx="898">
                  <c:v>102</c:v>
                </c:pt>
                <c:pt idx="899">
                  <c:v>102</c:v>
                </c:pt>
                <c:pt idx="900">
                  <c:v>102</c:v>
                </c:pt>
                <c:pt idx="901">
                  <c:v>102</c:v>
                </c:pt>
                <c:pt idx="902">
                  <c:v>102</c:v>
                </c:pt>
                <c:pt idx="903">
                  <c:v>102</c:v>
                </c:pt>
                <c:pt idx="904">
                  <c:v>102</c:v>
                </c:pt>
                <c:pt idx="905">
                  <c:v>102</c:v>
                </c:pt>
                <c:pt idx="906">
                  <c:v>102</c:v>
                </c:pt>
                <c:pt idx="907">
                  <c:v>102</c:v>
                </c:pt>
                <c:pt idx="908">
                  <c:v>102</c:v>
                </c:pt>
                <c:pt idx="909">
                  <c:v>102</c:v>
                </c:pt>
                <c:pt idx="910">
                  <c:v>102</c:v>
                </c:pt>
                <c:pt idx="911">
                  <c:v>103</c:v>
                </c:pt>
                <c:pt idx="912">
                  <c:v>103</c:v>
                </c:pt>
                <c:pt idx="913">
                  <c:v>103</c:v>
                </c:pt>
                <c:pt idx="914">
                  <c:v>103</c:v>
                </c:pt>
                <c:pt idx="915">
                  <c:v>103</c:v>
                </c:pt>
                <c:pt idx="916">
                  <c:v>103</c:v>
                </c:pt>
                <c:pt idx="917">
                  <c:v>103</c:v>
                </c:pt>
                <c:pt idx="918">
                  <c:v>103</c:v>
                </c:pt>
                <c:pt idx="919">
                  <c:v>103</c:v>
                </c:pt>
                <c:pt idx="920">
                  <c:v>103</c:v>
                </c:pt>
                <c:pt idx="921">
                  <c:v>104</c:v>
                </c:pt>
                <c:pt idx="922">
                  <c:v>104</c:v>
                </c:pt>
                <c:pt idx="923">
                  <c:v>104</c:v>
                </c:pt>
                <c:pt idx="924">
                  <c:v>104</c:v>
                </c:pt>
                <c:pt idx="925">
                  <c:v>104</c:v>
                </c:pt>
                <c:pt idx="926">
                  <c:v>104</c:v>
                </c:pt>
                <c:pt idx="927">
                  <c:v>104</c:v>
                </c:pt>
                <c:pt idx="928">
                  <c:v>105</c:v>
                </c:pt>
                <c:pt idx="929">
                  <c:v>105</c:v>
                </c:pt>
                <c:pt idx="930">
                  <c:v>105</c:v>
                </c:pt>
                <c:pt idx="931">
                  <c:v>105</c:v>
                </c:pt>
                <c:pt idx="932">
                  <c:v>105</c:v>
                </c:pt>
                <c:pt idx="933">
                  <c:v>105</c:v>
                </c:pt>
                <c:pt idx="934">
                  <c:v>105</c:v>
                </c:pt>
                <c:pt idx="935">
                  <c:v>105</c:v>
                </c:pt>
                <c:pt idx="936">
                  <c:v>105</c:v>
                </c:pt>
                <c:pt idx="937">
                  <c:v>105</c:v>
                </c:pt>
                <c:pt idx="938">
                  <c:v>105</c:v>
                </c:pt>
                <c:pt idx="939">
                  <c:v>105</c:v>
                </c:pt>
                <c:pt idx="940">
                  <c:v>105</c:v>
                </c:pt>
                <c:pt idx="941">
                  <c:v>105</c:v>
                </c:pt>
                <c:pt idx="942">
                  <c:v>106</c:v>
                </c:pt>
                <c:pt idx="943">
                  <c:v>106</c:v>
                </c:pt>
                <c:pt idx="944">
                  <c:v>106</c:v>
                </c:pt>
                <c:pt idx="945">
                  <c:v>106</c:v>
                </c:pt>
                <c:pt idx="946">
                  <c:v>106</c:v>
                </c:pt>
                <c:pt idx="947">
                  <c:v>106</c:v>
                </c:pt>
                <c:pt idx="948">
                  <c:v>106</c:v>
                </c:pt>
                <c:pt idx="949">
                  <c:v>106</c:v>
                </c:pt>
                <c:pt idx="950">
                  <c:v>106</c:v>
                </c:pt>
                <c:pt idx="951">
                  <c:v>106</c:v>
                </c:pt>
                <c:pt idx="952">
                  <c:v>107</c:v>
                </c:pt>
                <c:pt idx="953">
                  <c:v>107</c:v>
                </c:pt>
                <c:pt idx="954">
                  <c:v>107</c:v>
                </c:pt>
                <c:pt idx="955">
                  <c:v>107</c:v>
                </c:pt>
                <c:pt idx="956">
                  <c:v>107</c:v>
                </c:pt>
                <c:pt idx="957">
                  <c:v>107</c:v>
                </c:pt>
                <c:pt idx="958">
                  <c:v>107</c:v>
                </c:pt>
                <c:pt idx="959">
                  <c:v>107</c:v>
                </c:pt>
                <c:pt idx="960">
                  <c:v>107</c:v>
                </c:pt>
                <c:pt idx="961">
                  <c:v>107</c:v>
                </c:pt>
                <c:pt idx="962">
                  <c:v>107</c:v>
                </c:pt>
                <c:pt idx="963">
                  <c:v>107</c:v>
                </c:pt>
                <c:pt idx="964">
                  <c:v>108</c:v>
                </c:pt>
                <c:pt idx="965">
                  <c:v>108</c:v>
                </c:pt>
                <c:pt idx="966">
                  <c:v>108</c:v>
                </c:pt>
                <c:pt idx="967">
                  <c:v>109</c:v>
                </c:pt>
                <c:pt idx="968">
                  <c:v>109</c:v>
                </c:pt>
                <c:pt idx="969">
                  <c:v>109</c:v>
                </c:pt>
                <c:pt idx="970">
                  <c:v>109</c:v>
                </c:pt>
                <c:pt idx="971">
                  <c:v>109</c:v>
                </c:pt>
                <c:pt idx="972">
                  <c:v>110</c:v>
                </c:pt>
                <c:pt idx="973">
                  <c:v>110</c:v>
                </c:pt>
                <c:pt idx="974">
                  <c:v>111</c:v>
                </c:pt>
                <c:pt idx="975">
                  <c:v>111</c:v>
                </c:pt>
                <c:pt idx="976">
                  <c:v>111</c:v>
                </c:pt>
                <c:pt idx="977">
                  <c:v>111</c:v>
                </c:pt>
                <c:pt idx="978">
                  <c:v>111</c:v>
                </c:pt>
                <c:pt idx="979">
                  <c:v>111</c:v>
                </c:pt>
                <c:pt idx="980">
                  <c:v>111</c:v>
                </c:pt>
                <c:pt idx="981">
                  <c:v>112</c:v>
                </c:pt>
                <c:pt idx="982">
                  <c:v>112</c:v>
                </c:pt>
                <c:pt idx="983">
                  <c:v>112</c:v>
                </c:pt>
                <c:pt idx="984">
                  <c:v>112</c:v>
                </c:pt>
                <c:pt idx="985">
                  <c:v>112</c:v>
                </c:pt>
                <c:pt idx="986">
                  <c:v>112</c:v>
                </c:pt>
                <c:pt idx="987">
                  <c:v>113</c:v>
                </c:pt>
                <c:pt idx="988">
                  <c:v>113</c:v>
                </c:pt>
                <c:pt idx="989">
                  <c:v>113</c:v>
                </c:pt>
                <c:pt idx="990">
                  <c:v>113</c:v>
                </c:pt>
                <c:pt idx="991">
                  <c:v>114</c:v>
                </c:pt>
                <c:pt idx="992">
                  <c:v>114</c:v>
                </c:pt>
                <c:pt idx="993">
                  <c:v>114</c:v>
                </c:pt>
                <c:pt idx="994">
                  <c:v>114</c:v>
                </c:pt>
                <c:pt idx="995">
                  <c:v>117</c:v>
                </c:pt>
                <c:pt idx="996">
                  <c:v>117</c:v>
                </c:pt>
                <c:pt idx="997">
                  <c:v>117</c:v>
                </c:pt>
                <c:pt idx="998">
                  <c:v>117</c:v>
                </c:pt>
                <c:pt idx="999">
                  <c:v>119</c:v>
                </c:pt>
              </c:numCache>
            </c:numRef>
          </c:xVal>
          <c:yVal>
            <c:numRef>
              <c:f>'1a.TwoSequential'!$H$4:$H$1003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CA0-413D-A0CE-C095C64A9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82695055"/>
        <c:axId val="1245692591"/>
      </c:scatterChart>
      <c:valAx>
        <c:axId val="1982695055"/>
        <c:scaling>
          <c:orientation val="minMax"/>
          <c:min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1245692591"/>
        <c:crosses val="autoZero"/>
        <c:crossBetween val="midCat"/>
      </c:valAx>
      <c:valAx>
        <c:axId val="124569259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1982695055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0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'3.ProjMoreExampleUni'!$X$1</c:f>
          <c:strCache>
            <c:ptCount val="1"/>
            <c:pt idx="0">
              <c:v>Duration vs Probability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'3.ProjMoreExampleUni'!$K$6:$K$1004</c:f>
              <c:numCache>
                <c:formatCode>0</c:formatCode>
                <c:ptCount val="999"/>
                <c:pt idx="0">
                  <c:v>74.260362955235124</c:v>
                </c:pt>
                <c:pt idx="1">
                  <c:v>76.348252322792902</c:v>
                </c:pt>
                <c:pt idx="2">
                  <c:v>79.138430105013128</c:v>
                </c:pt>
                <c:pt idx="3">
                  <c:v>80.161239658077932</c:v>
                </c:pt>
                <c:pt idx="4">
                  <c:v>81.191578261525947</c:v>
                </c:pt>
                <c:pt idx="5">
                  <c:v>81.606707704634857</c:v>
                </c:pt>
                <c:pt idx="6">
                  <c:v>82.046153592867611</c:v>
                </c:pt>
                <c:pt idx="7">
                  <c:v>82.166887188285827</c:v>
                </c:pt>
                <c:pt idx="8">
                  <c:v>84.269706599147483</c:v>
                </c:pt>
                <c:pt idx="9">
                  <c:v>84.518017473195783</c:v>
                </c:pt>
                <c:pt idx="10">
                  <c:v>84.927591711726564</c:v>
                </c:pt>
                <c:pt idx="11">
                  <c:v>85.299804881330857</c:v>
                </c:pt>
                <c:pt idx="12">
                  <c:v>85.86977580136886</c:v>
                </c:pt>
                <c:pt idx="13">
                  <c:v>86.469983172003595</c:v>
                </c:pt>
                <c:pt idx="14">
                  <c:v>86.936062374358187</c:v>
                </c:pt>
                <c:pt idx="15">
                  <c:v>86.992508136559607</c:v>
                </c:pt>
                <c:pt idx="16">
                  <c:v>87.071671418848382</c:v>
                </c:pt>
                <c:pt idx="17">
                  <c:v>87.117325200644302</c:v>
                </c:pt>
                <c:pt idx="18">
                  <c:v>87.230768394756694</c:v>
                </c:pt>
                <c:pt idx="19">
                  <c:v>87.467551278066665</c:v>
                </c:pt>
                <c:pt idx="20">
                  <c:v>87.634073816055562</c:v>
                </c:pt>
                <c:pt idx="21">
                  <c:v>87.879414371371098</c:v>
                </c:pt>
                <c:pt idx="22">
                  <c:v>87.953487365836395</c:v>
                </c:pt>
                <c:pt idx="23">
                  <c:v>87.988860474780324</c:v>
                </c:pt>
                <c:pt idx="24">
                  <c:v>88.144950643876371</c:v>
                </c:pt>
                <c:pt idx="25">
                  <c:v>88.282220574035279</c:v>
                </c:pt>
                <c:pt idx="26">
                  <c:v>88.489585670440576</c:v>
                </c:pt>
                <c:pt idx="27">
                  <c:v>88.928555693551317</c:v>
                </c:pt>
                <c:pt idx="28">
                  <c:v>89.034952755263873</c:v>
                </c:pt>
                <c:pt idx="29">
                  <c:v>89.147710044152348</c:v>
                </c:pt>
                <c:pt idx="30">
                  <c:v>89.575013845058109</c:v>
                </c:pt>
                <c:pt idx="31">
                  <c:v>89.621307794221124</c:v>
                </c:pt>
                <c:pt idx="32">
                  <c:v>90.000682947153209</c:v>
                </c:pt>
                <c:pt idx="33">
                  <c:v>90.052627337863655</c:v>
                </c:pt>
                <c:pt idx="34">
                  <c:v>90.090999144431123</c:v>
                </c:pt>
                <c:pt idx="35">
                  <c:v>90.093815898780733</c:v>
                </c:pt>
                <c:pt idx="36">
                  <c:v>90.133370354869697</c:v>
                </c:pt>
                <c:pt idx="37">
                  <c:v>90.222973366511269</c:v>
                </c:pt>
                <c:pt idx="38">
                  <c:v>90.45886163556149</c:v>
                </c:pt>
                <c:pt idx="39">
                  <c:v>90.459205051841792</c:v>
                </c:pt>
                <c:pt idx="40">
                  <c:v>90.616350281827806</c:v>
                </c:pt>
                <c:pt idx="41">
                  <c:v>90.622148426611489</c:v>
                </c:pt>
                <c:pt idx="42">
                  <c:v>90.649934284953389</c:v>
                </c:pt>
                <c:pt idx="43">
                  <c:v>90.675136819516126</c:v>
                </c:pt>
                <c:pt idx="44">
                  <c:v>90.763481829813742</c:v>
                </c:pt>
                <c:pt idx="45">
                  <c:v>90.814736803487079</c:v>
                </c:pt>
                <c:pt idx="46">
                  <c:v>90.920148231370391</c:v>
                </c:pt>
                <c:pt idx="47">
                  <c:v>91.663858324720024</c:v>
                </c:pt>
                <c:pt idx="48">
                  <c:v>91.728472372120208</c:v>
                </c:pt>
                <c:pt idx="49">
                  <c:v>91.953871289949447</c:v>
                </c:pt>
                <c:pt idx="50">
                  <c:v>92.036317529898071</c:v>
                </c:pt>
                <c:pt idx="51">
                  <c:v>92.124503925490018</c:v>
                </c:pt>
                <c:pt idx="52">
                  <c:v>92.237352777212308</c:v>
                </c:pt>
                <c:pt idx="53">
                  <c:v>92.323402016068087</c:v>
                </c:pt>
                <c:pt idx="54">
                  <c:v>92.327873586383049</c:v>
                </c:pt>
                <c:pt idx="55">
                  <c:v>92.351131533327759</c:v>
                </c:pt>
                <c:pt idx="56">
                  <c:v>92.446960060276993</c:v>
                </c:pt>
                <c:pt idx="57">
                  <c:v>92.464783913686389</c:v>
                </c:pt>
                <c:pt idx="58">
                  <c:v>92.564193727906044</c:v>
                </c:pt>
                <c:pt idx="59">
                  <c:v>92.60827019795093</c:v>
                </c:pt>
                <c:pt idx="60">
                  <c:v>92.694722399518412</c:v>
                </c:pt>
                <c:pt idx="61">
                  <c:v>92.706232137404328</c:v>
                </c:pt>
                <c:pt idx="62">
                  <c:v>92.78977938223872</c:v>
                </c:pt>
                <c:pt idx="63">
                  <c:v>92.859575098147104</c:v>
                </c:pt>
                <c:pt idx="64">
                  <c:v>92.882836047759099</c:v>
                </c:pt>
                <c:pt idx="65">
                  <c:v>92.987462730194835</c:v>
                </c:pt>
                <c:pt idx="66">
                  <c:v>93.065798837049869</c:v>
                </c:pt>
                <c:pt idx="67">
                  <c:v>93.067193345208835</c:v>
                </c:pt>
                <c:pt idx="68">
                  <c:v>93.18082094248804</c:v>
                </c:pt>
                <c:pt idx="69">
                  <c:v>93.624030694082848</c:v>
                </c:pt>
                <c:pt idx="70">
                  <c:v>93.756697708971444</c:v>
                </c:pt>
                <c:pt idx="71">
                  <c:v>93.825580603630897</c:v>
                </c:pt>
                <c:pt idx="72">
                  <c:v>93.918763721204726</c:v>
                </c:pt>
                <c:pt idx="73">
                  <c:v>94.034629067124513</c:v>
                </c:pt>
                <c:pt idx="74">
                  <c:v>94.059891409739748</c:v>
                </c:pt>
                <c:pt idx="75">
                  <c:v>94.166089169261269</c:v>
                </c:pt>
                <c:pt idx="76">
                  <c:v>94.295826179457976</c:v>
                </c:pt>
                <c:pt idx="77">
                  <c:v>94.503017905817799</c:v>
                </c:pt>
                <c:pt idx="78">
                  <c:v>94.546253442005082</c:v>
                </c:pt>
                <c:pt idx="79">
                  <c:v>94.759077146444824</c:v>
                </c:pt>
                <c:pt idx="80">
                  <c:v>94.976254252065019</c:v>
                </c:pt>
                <c:pt idx="81">
                  <c:v>95.004869116953955</c:v>
                </c:pt>
                <c:pt idx="82">
                  <c:v>95.158324308092574</c:v>
                </c:pt>
                <c:pt idx="83">
                  <c:v>95.236109609205798</c:v>
                </c:pt>
                <c:pt idx="84">
                  <c:v>95.266577529087542</c:v>
                </c:pt>
                <c:pt idx="85">
                  <c:v>95.4872664241488</c:v>
                </c:pt>
                <c:pt idx="86">
                  <c:v>95.491829888523853</c:v>
                </c:pt>
                <c:pt idx="87">
                  <c:v>95.523642279250254</c:v>
                </c:pt>
                <c:pt idx="88">
                  <c:v>95.556550633177835</c:v>
                </c:pt>
                <c:pt idx="89">
                  <c:v>95.705360618410737</c:v>
                </c:pt>
                <c:pt idx="90">
                  <c:v>95.730840940742439</c:v>
                </c:pt>
                <c:pt idx="91">
                  <c:v>95.883710304883806</c:v>
                </c:pt>
                <c:pt idx="92">
                  <c:v>95.943951658260943</c:v>
                </c:pt>
                <c:pt idx="93">
                  <c:v>95.962300940678432</c:v>
                </c:pt>
                <c:pt idx="94">
                  <c:v>95.979321746733262</c:v>
                </c:pt>
                <c:pt idx="95">
                  <c:v>95.997058981864313</c:v>
                </c:pt>
                <c:pt idx="96">
                  <c:v>96.069771772518209</c:v>
                </c:pt>
                <c:pt idx="97">
                  <c:v>96.126058546147974</c:v>
                </c:pt>
                <c:pt idx="98">
                  <c:v>96.198492825779766</c:v>
                </c:pt>
                <c:pt idx="99">
                  <c:v>96.234690861469929</c:v>
                </c:pt>
                <c:pt idx="100">
                  <c:v>96.293134700927254</c:v>
                </c:pt>
                <c:pt idx="101">
                  <c:v>96.506399614819799</c:v>
                </c:pt>
                <c:pt idx="102">
                  <c:v>96.620560021667416</c:v>
                </c:pt>
                <c:pt idx="103">
                  <c:v>96.668936474300068</c:v>
                </c:pt>
                <c:pt idx="104">
                  <c:v>96.777858747699483</c:v>
                </c:pt>
                <c:pt idx="105">
                  <c:v>97.086541112486572</c:v>
                </c:pt>
                <c:pt idx="106">
                  <c:v>97.144348016649076</c:v>
                </c:pt>
                <c:pt idx="107">
                  <c:v>97.25133083686552</c:v>
                </c:pt>
                <c:pt idx="108">
                  <c:v>97.261512432313424</c:v>
                </c:pt>
                <c:pt idx="109">
                  <c:v>97.292504685522971</c:v>
                </c:pt>
                <c:pt idx="110">
                  <c:v>97.329377382141303</c:v>
                </c:pt>
                <c:pt idx="111">
                  <c:v>97.367843770797066</c:v>
                </c:pt>
                <c:pt idx="112">
                  <c:v>97.419438843365825</c:v>
                </c:pt>
                <c:pt idx="113">
                  <c:v>97.438258451558681</c:v>
                </c:pt>
                <c:pt idx="114">
                  <c:v>97.464230155214693</c:v>
                </c:pt>
                <c:pt idx="115">
                  <c:v>97.481082223506377</c:v>
                </c:pt>
                <c:pt idx="116">
                  <c:v>97.518355451682751</c:v>
                </c:pt>
                <c:pt idx="117">
                  <c:v>97.538294738191837</c:v>
                </c:pt>
                <c:pt idx="118">
                  <c:v>97.586445840855305</c:v>
                </c:pt>
                <c:pt idx="119">
                  <c:v>97.614112069237308</c:v>
                </c:pt>
                <c:pt idx="120">
                  <c:v>97.630983439983183</c:v>
                </c:pt>
                <c:pt idx="121">
                  <c:v>97.707680144842357</c:v>
                </c:pt>
                <c:pt idx="122">
                  <c:v>97.758285473716441</c:v>
                </c:pt>
                <c:pt idx="123">
                  <c:v>97.76303542891506</c:v>
                </c:pt>
                <c:pt idx="124">
                  <c:v>97.814799371833587</c:v>
                </c:pt>
                <c:pt idx="125">
                  <c:v>97.851614507790217</c:v>
                </c:pt>
                <c:pt idx="126">
                  <c:v>97.995224528760673</c:v>
                </c:pt>
                <c:pt idx="127">
                  <c:v>98.032073732986191</c:v>
                </c:pt>
                <c:pt idx="128">
                  <c:v>98.066442995087101</c:v>
                </c:pt>
                <c:pt idx="129">
                  <c:v>98.086562336285624</c:v>
                </c:pt>
                <c:pt idx="130">
                  <c:v>98.109532024152315</c:v>
                </c:pt>
                <c:pt idx="131">
                  <c:v>98.110864551256498</c:v>
                </c:pt>
                <c:pt idx="132">
                  <c:v>98.114771867515003</c:v>
                </c:pt>
                <c:pt idx="133">
                  <c:v>98.123910995928497</c:v>
                </c:pt>
                <c:pt idx="134">
                  <c:v>98.165786204166324</c:v>
                </c:pt>
                <c:pt idx="135">
                  <c:v>98.167179942782425</c:v>
                </c:pt>
                <c:pt idx="136">
                  <c:v>98.201918269150966</c:v>
                </c:pt>
                <c:pt idx="137">
                  <c:v>98.204696959621501</c:v>
                </c:pt>
                <c:pt idx="138">
                  <c:v>98.214542343469816</c:v>
                </c:pt>
                <c:pt idx="139">
                  <c:v>98.301211133767978</c:v>
                </c:pt>
                <c:pt idx="140">
                  <c:v>98.327020144734462</c:v>
                </c:pt>
                <c:pt idx="141">
                  <c:v>98.356999074165984</c:v>
                </c:pt>
                <c:pt idx="142">
                  <c:v>98.379518310016664</c:v>
                </c:pt>
                <c:pt idx="143">
                  <c:v>98.392359652614275</c:v>
                </c:pt>
                <c:pt idx="144">
                  <c:v>98.470234025568573</c:v>
                </c:pt>
                <c:pt idx="145">
                  <c:v>98.477954853999194</c:v>
                </c:pt>
                <c:pt idx="146">
                  <c:v>98.480043124324951</c:v>
                </c:pt>
                <c:pt idx="147">
                  <c:v>98.530017648024867</c:v>
                </c:pt>
                <c:pt idx="148">
                  <c:v>98.531154531973897</c:v>
                </c:pt>
                <c:pt idx="149">
                  <c:v>98.591916505761645</c:v>
                </c:pt>
                <c:pt idx="150">
                  <c:v>98.641396858803063</c:v>
                </c:pt>
                <c:pt idx="151">
                  <c:v>98.642507142463515</c:v>
                </c:pt>
                <c:pt idx="152">
                  <c:v>98.653232578009238</c:v>
                </c:pt>
                <c:pt idx="153">
                  <c:v>98.688995177309437</c:v>
                </c:pt>
                <c:pt idx="154">
                  <c:v>98.698185247528102</c:v>
                </c:pt>
                <c:pt idx="155">
                  <c:v>98.713170649792261</c:v>
                </c:pt>
                <c:pt idx="156">
                  <c:v>98.80994147934976</c:v>
                </c:pt>
                <c:pt idx="157">
                  <c:v>98.842460619187278</c:v>
                </c:pt>
                <c:pt idx="158">
                  <c:v>98.846095438947998</c:v>
                </c:pt>
                <c:pt idx="159">
                  <c:v>98.910944443453815</c:v>
                </c:pt>
                <c:pt idx="160">
                  <c:v>98.95030486041307</c:v>
                </c:pt>
                <c:pt idx="161">
                  <c:v>98.973798323262983</c:v>
                </c:pt>
                <c:pt idx="162">
                  <c:v>98.978971582167276</c:v>
                </c:pt>
                <c:pt idx="163">
                  <c:v>98.987974619143245</c:v>
                </c:pt>
                <c:pt idx="164">
                  <c:v>98.991110090970977</c:v>
                </c:pt>
                <c:pt idx="165">
                  <c:v>99.076855495027303</c:v>
                </c:pt>
                <c:pt idx="166">
                  <c:v>99.08276624945978</c:v>
                </c:pt>
                <c:pt idx="167">
                  <c:v>99.356850803463843</c:v>
                </c:pt>
                <c:pt idx="168">
                  <c:v>99.400838393641891</c:v>
                </c:pt>
                <c:pt idx="169">
                  <c:v>99.510511198708684</c:v>
                </c:pt>
                <c:pt idx="170">
                  <c:v>99.526251901894085</c:v>
                </c:pt>
                <c:pt idx="171">
                  <c:v>99.529996902519926</c:v>
                </c:pt>
                <c:pt idx="172">
                  <c:v>99.57567306179692</c:v>
                </c:pt>
                <c:pt idx="173">
                  <c:v>99.577288872063619</c:v>
                </c:pt>
                <c:pt idx="174">
                  <c:v>99.625411582246755</c:v>
                </c:pt>
                <c:pt idx="175">
                  <c:v>99.730138725876401</c:v>
                </c:pt>
                <c:pt idx="176">
                  <c:v>99.767327404684352</c:v>
                </c:pt>
                <c:pt idx="177">
                  <c:v>99.800972892306135</c:v>
                </c:pt>
                <c:pt idx="178">
                  <c:v>99.827467191597009</c:v>
                </c:pt>
                <c:pt idx="179">
                  <c:v>99.852517924866248</c:v>
                </c:pt>
                <c:pt idx="180">
                  <c:v>99.928107016000894</c:v>
                </c:pt>
                <c:pt idx="181">
                  <c:v>100.00224884688768</c:v>
                </c:pt>
                <c:pt idx="182">
                  <c:v>100.04153397591833</c:v>
                </c:pt>
                <c:pt idx="183">
                  <c:v>100.04725865795015</c:v>
                </c:pt>
                <c:pt idx="184">
                  <c:v>100.08318817451918</c:v>
                </c:pt>
                <c:pt idx="185">
                  <c:v>100.12490070704892</c:v>
                </c:pt>
                <c:pt idx="186">
                  <c:v>100.13173193178477</c:v>
                </c:pt>
                <c:pt idx="187">
                  <c:v>100.17904906833851</c:v>
                </c:pt>
                <c:pt idx="188">
                  <c:v>100.19881096527675</c:v>
                </c:pt>
                <c:pt idx="189">
                  <c:v>100.31960284303403</c:v>
                </c:pt>
                <c:pt idx="190">
                  <c:v>100.32308237116999</c:v>
                </c:pt>
                <c:pt idx="191">
                  <c:v>100.34671313990097</c:v>
                </c:pt>
                <c:pt idx="192">
                  <c:v>100.42964025191148</c:v>
                </c:pt>
                <c:pt idx="193">
                  <c:v>100.47755947983018</c:v>
                </c:pt>
                <c:pt idx="194">
                  <c:v>100.49000728138911</c:v>
                </c:pt>
                <c:pt idx="195">
                  <c:v>100.62102086892412</c:v>
                </c:pt>
                <c:pt idx="196">
                  <c:v>100.62390432760517</c:v>
                </c:pt>
                <c:pt idx="197">
                  <c:v>100.64465650936393</c:v>
                </c:pt>
                <c:pt idx="198">
                  <c:v>100.72391379804185</c:v>
                </c:pt>
                <c:pt idx="199">
                  <c:v>100.77289284432405</c:v>
                </c:pt>
                <c:pt idx="200">
                  <c:v>100.80454013100999</c:v>
                </c:pt>
                <c:pt idx="201">
                  <c:v>100.81059714005865</c:v>
                </c:pt>
                <c:pt idx="202">
                  <c:v>100.83204575023214</c:v>
                </c:pt>
                <c:pt idx="203">
                  <c:v>100.85719864427597</c:v>
                </c:pt>
                <c:pt idx="204">
                  <c:v>100.87741221387057</c:v>
                </c:pt>
                <c:pt idx="205">
                  <c:v>100.89412288868562</c:v>
                </c:pt>
                <c:pt idx="206">
                  <c:v>100.9468745877795</c:v>
                </c:pt>
                <c:pt idx="207">
                  <c:v>101.09413653819361</c:v>
                </c:pt>
                <c:pt idx="208">
                  <c:v>101.11356278316759</c:v>
                </c:pt>
                <c:pt idx="209">
                  <c:v>101.11995897333423</c:v>
                </c:pt>
                <c:pt idx="210">
                  <c:v>101.13449146226674</c:v>
                </c:pt>
                <c:pt idx="211">
                  <c:v>101.17230345877834</c:v>
                </c:pt>
                <c:pt idx="212">
                  <c:v>101.22561326234705</c:v>
                </c:pt>
                <c:pt idx="213">
                  <c:v>101.25052309948963</c:v>
                </c:pt>
                <c:pt idx="214">
                  <c:v>101.27307871778852</c:v>
                </c:pt>
                <c:pt idx="215">
                  <c:v>101.33528426593261</c:v>
                </c:pt>
                <c:pt idx="216">
                  <c:v>101.34081579302543</c:v>
                </c:pt>
                <c:pt idx="217">
                  <c:v>101.36163082734143</c:v>
                </c:pt>
                <c:pt idx="218">
                  <c:v>101.41351886496994</c:v>
                </c:pt>
                <c:pt idx="219">
                  <c:v>101.42846378741882</c:v>
                </c:pt>
                <c:pt idx="220">
                  <c:v>101.43148994058055</c:v>
                </c:pt>
                <c:pt idx="221">
                  <c:v>101.46125337959261</c:v>
                </c:pt>
                <c:pt idx="222">
                  <c:v>101.47103115642642</c:v>
                </c:pt>
                <c:pt idx="223">
                  <c:v>101.54030147750379</c:v>
                </c:pt>
                <c:pt idx="224">
                  <c:v>101.57611165758247</c:v>
                </c:pt>
                <c:pt idx="225">
                  <c:v>101.63194749254562</c:v>
                </c:pt>
                <c:pt idx="226">
                  <c:v>101.65673337658527</c:v>
                </c:pt>
                <c:pt idx="227">
                  <c:v>101.71813917807771</c:v>
                </c:pt>
                <c:pt idx="228">
                  <c:v>101.72985221056599</c:v>
                </c:pt>
                <c:pt idx="229">
                  <c:v>101.74252988056844</c:v>
                </c:pt>
                <c:pt idx="230">
                  <c:v>101.76352452442534</c:v>
                </c:pt>
                <c:pt idx="231">
                  <c:v>101.79445321283046</c:v>
                </c:pt>
                <c:pt idx="232">
                  <c:v>101.82598979811439</c:v>
                </c:pt>
                <c:pt idx="233">
                  <c:v>101.87355845403314</c:v>
                </c:pt>
                <c:pt idx="234">
                  <c:v>101.87673759431262</c:v>
                </c:pt>
                <c:pt idx="235">
                  <c:v>101.87866195831172</c:v>
                </c:pt>
                <c:pt idx="236">
                  <c:v>101.91466485342671</c:v>
                </c:pt>
                <c:pt idx="237">
                  <c:v>101.94238858743807</c:v>
                </c:pt>
                <c:pt idx="238">
                  <c:v>101.98380602285317</c:v>
                </c:pt>
                <c:pt idx="239">
                  <c:v>101.99995025163328</c:v>
                </c:pt>
                <c:pt idx="240">
                  <c:v>102.16528350616946</c:v>
                </c:pt>
                <c:pt idx="241">
                  <c:v>102.16736453672289</c:v>
                </c:pt>
                <c:pt idx="242">
                  <c:v>102.24866059144169</c:v>
                </c:pt>
                <c:pt idx="243">
                  <c:v>102.25014315045431</c:v>
                </c:pt>
                <c:pt idx="244">
                  <c:v>102.34467595941177</c:v>
                </c:pt>
                <c:pt idx="245">
                  <c:v>102.37012416090535</c:v>
                </c:pt>
                <c:pt idx="246">
                  <c:v>102.40192551708566</c:v>
                </c:pt>
                <c:pt idx="247">
                  <c:v>102.42535774737543</c:v>
                </c:pt>
                <c:pt idx="248">
                  <c:v>102.53386130937854</c:v>
                </c:pt>
                <c:pt idx="249">
                  <c:v>102.53949239423349</c:v>
                </c:pt>
                <c:pt idx="250">
                  <c:v>102.5855991307908</c:v>
                </c:pt>
                <c:pt idx="251">
                  <c:v>102.68061794232244</c:v>
                </c:pt>
                <c:pt idx="252">
                  <c:v>102.68584517972005</c:v>
                </c:pt>
                <c:pt idx="253">
                  <c:v>102.78220556426956</c:v>
                </c:pt>
                <c:pt idx="254">
                  <c:v>102.79220971759277</c:v>
                </c:pt>
                <c:pt idx="255">
                  <c:v>102.86507909494181</c:v>
                </c:pt>
                <c:pt idx="256">
                  <c:v>102.96650301780065</c:v>
                </c:pt>
                <c:pt idx="257">
                  <c:v>103.14377095430913</c:v>
                </c:pt>
                <c:pt idx="258">
                  <c:v>103.14536427266546</c:v>
                </c:pt>
                <c:pt idx="259">
                  <c:v>103.1717557346737</c:v>
                </c:pt>
                <c:pt idx="260">
                  <c:v>103.23552522205301</c:v>
                </c:pt>
                <c:pt idx="261">
                  <c:v>103.26935359301019</c:v>
                </c:pt>
                <c:pt idx="262">
                  <c:v>103.3113710042376</c:v>
                </c:pt>
                <c:pt idx="263">
                  <c:v>103.36292305780881</c:v>
                </c:pt>
                <c:pt idx="264">
                  <c:v>103.37191288568559</c:v>
                </c:pt>
                <c:pt idx="265">
                  <c:v>103.43273600464937</c:v>
                </c:pt>
                <c:pt idx="266">
                  <c:v>103.47459196270545</c:v>
                </c:pt>
                <c:pt idx="267">
                  <c:v>103.52681264122128</c:v>
                </c:pt>
                <c:pt idx="268">
                  <c:v>103.57768393509093</c:v>
                </c:pt>
                <c:pt idx="269">
                  <c:v>103.60763179638062</c:v>
                </c:pt>
                <c:pt idx="270">
                  <c:v>103.68352780931207</c:v>
                </c:pt>
                <c:pt idx="271">
                  <c:v>103.7197037752801</c:v>
                </c:pt>
                <c:pt idx="272">
                  <c:v>103.72122120185824</c:v>
                </c:pt>
                <c:pt idx="273">
                  <c:v>103.7234792731777</c:v>
                </c:pt>
                <c:pt idx="274">
                  <c:v>103.78054768312326</c:v>
                </c:pt>
                <c:pt idx="275">
                  <c:v>103.85151457981308</c:v>
                </c:pt>
                <c:pt idx="276">
                  <c:v>103.89216084201041</c:v>
                </c:pt>
                <c:pt idx="277">
                  <c:v>103.93448682353768</c:v>
                </c:pt>
                <c:pt idx="278">
                  <c:v>103.95305414339302</c:v>
                </c:pt>
                <c:pt idx="279">
                  <c:v>103.97057156659159</c:v>
                </c:pt>
                <c:pt idx="280">
                  <c:v>103.98074799245639</c:v>
                </c:pt>
                <c:pt idx="281">
                  <c:v>104.01279094874204</c:v>
                </c:pt>
                <c:pt idx="282">
                  <c:v>104.02676532741899</c:v>
                </c:pt>
                <c:pt idx="283">
                  <c:v>104.04823593531732</c:v>
                </c:pt>
                <c:pt idx="284">
                  <c:v>104.11876310943666</c:v>
                </c:pt>
                <c:pt idx="285">
                  <c:v>104.15903966761086</c:v>
                </c:pt>
                <c:pt idx="286">
                  <c:v>104.17740307601758</c:v>
                </c:pt>
                <c:pt idx="287">
                  <c:v>104.17975028744499</c:v>
                </c:pt>
                <c:pt idx="288">
                  <c:v>104.19976982628759</c:v>
                </c:pt>
                <c:pt idx="289">
                  <c:v>104.22868904269498</c:v>
                </c:pt>
                <c:pt idx="290">
                  <c:v>104.24068011477014</c:v>
                </c:pt>
                <c:pt idx="291">
                  <c:v>104.2771477729931</c:v>
                </c:pt>
                <c:pt idx="292">
                  <c:v>104.2880275055941</c:v>
                </c:pt>
                <c:pt idx="293">
                  <c:v>104.30334942520352</c:v>
                </c:pt>
                <c:pt idx="294">
                  <c:v>104.322060132172</c:v>
                </c:pt>
                <c:pt idx="295">
                  <c:v>104.32304102308208</c:v>
                </c:pt>
                <c:pt idx="296">
                  <c:v>104.37312772711188</c:v>
                </c:pt>
                <c:pt idx="297">
                  <c:v>104.38905630181375</c:v>
                </c:pt>
                <c:pt idx="298">
                  <c:v>104.45062753805976</c:v>
                </c:pt>
                <c:pt idx="299">
                  <c:v>104.45733381073376</c:v>
                </c:pt>
                <c:pt idx="300">
                  <c:v>104.46230375841304</c:v>
                </c:pt>
                <c:pt idx="301">
                  <c:v>104.46919515935849</c:v>
                </c:pt>
                <c:pt idx="302">
                  <c:v>104.59988302298385</c:v>
                </c:pt>
                <c:pt idx="303">
                  <c:v>104.64692799319849</c:v>
                </c:pt>
                <c:pt idx="304">
                  <c:v>104.65181625591495</c:v>
                </c:pt>
                <c:pt idx="305">
                  <c:v>104.65537187440228</c:v>
                </c:pt>
                <c:pt idx="306">
                  <c:v>104.71810034818881</c:v>
                </c:pt>
                <c:pt idx="307">
                  <c:v>104.74398791096873</c:v>
                </c:pt>
                <c:pt idx="308">
                  <c:v>104.7523579961058</c:v>
                </c:pt>
                <c:pt idx="309">
                  <c:v>104.84334985651287</c:v>
                </c:pt>
                <c:pt idx="310">
                  <c:v>104.8462813947455</c:v>
                </c:pt>
                <c:pt idx="311">
                  <c:v>104.89645532856838</c:v>
                </c:pt>
                <c:pt idx="312">
                  <c:v>104.92124906391574</c:v>
                </c:pt>
                <c:pt idx="313">
                  <c:v>104.92977401011829</c:v>
                </c:pt>
                <c:pt idx="314">
                  <c:v>104.94086683082639</c:v>
                </c:pt>
                <c:pt idx="315">
                  <c:v>104.9611129412605</c:v>
                </c:pt>
                <c:pt idx="316">
                  <c:v>104.97803843808694</c:v>
                </c:pt>
                <c:pt idx="317">
                  <c:v>105.00313981633636</c:v>
                </c:pt>
                <c:pt idx="318">
                  <c:v>105.02273666648644</c:v>
                </c:pt>
                <c:pt idx="319">
                  <c:v>105.03053713052483</c:v>
                </c:pt>
                <c:pt idx="320">
                  <c:v>105.07004108817075</c:v>
                </c:pt>
                <c:pt idx="321">
                  <c:v>105.09062210606581</c:v>
                </c:pt>
                <c:pt idx="322">
                  <c:v>105.18037877322635</c:v>
                </c:pt>
                <c:pt idx="323">
                  <c:v>105.1960430587113</c:v>
                </c:pt>
                <c:pt idx="324">
                  <c:v>105.2625356135035</c:v>
                </c:pt>
                <c:pt idx="325">
                  <c:v>105.29305676898973</c:v>
                </c:pt>
                <c:pt idx="326">
                  <c:v>105.29406190845312</c:v>
                </c:pt>
                <c:pt idx="327">
                  <c:v>105.32646635826526</c:v>
                </c:pt>
                <c:pt idx="328">
                  <c:v>105.34124017782064</c:v>
                </c:pt>
                <c:pt idx="329">
                  <c:v>105.36611452267812</c:v>
                </c:pt>
                <c:pt idx="330">
                  <c:v>105.3692499687855</c:v>
                </c:pt>
                <c:pt idx="331">
                  <c:v>105.37671083304875</c:v>
                </c:pt>
                <c:pt idx="332">
                  <c:v>105.42543174345874</c:v>
                </c:pt>
                <c:pt idx="333">
                  <c:v>105.58085210719869</c:v>
                </c:pt>
                <c:pt idx="334">
                  <c:v>105.65509968972761</c:v>
                </c:pt>
                <c:pt idx="335">
                  <c:v>105.72355479086872</c:v>
                </c:pt>
                <c:pt idx="336">
                  <c:v>105.72531171086953</c:v>
                </c:pt>
                <c:pt idx="337">
                  <c:v>105.78818588387846</c:v>
                </c:pt>
                <c:pt idx="338">
                  <c:v>105.80793364072906</c:v>
                </c:pt>
                <c:pt idx="339">
                  <c:v>105.81541870850414</c:v>
                </c:pt>
                <c:pt idx="340">
                  <c:v>105.84327085193526</c:v>
                </c:pt>
                <c:pt idx="341">
                  <c:v>105.8709421721268</c:v>
                </c:pt>
                <c:pt idx="342">
                  <c:v>105.88336924607255</c:v>
                </c:pt>
                <c:pt idx="343">
                  <c:v>105.90515749994616</c:v>
                </c:pt>
                <c:pt idx="344">
                  <c:v>105.9256659230858</c:v>
                </c:pt>
                <c:pt idx="345">
                  <c:v>105.94592728579048</c:v>
                </c:pt>
                <c:pt idx="346">
                  <c:v>105.95159100495766</c:v>
                </c:pt>
                <c:pt idx="347">
                  <c:v>105.97050783843295</c:v>
                </c:pt>
                <c:pt idx="348">
                  <c:v>105.97347771810088</c:v>
                </c:pt>
                <c:pt idx="349">
                  <c:v>105.99816024362465</c:v>
                </c:pt>
                <c:pt idx="350">
                  <c:v>106.00757392606786</c:v>
                </c:pt>
                <c:pt idx="351">
                  <c:v>106.0188856208695</c:v>
                </c:pt>
                <c:pt idx="352">
                  <c:v>106.03546429694038</c:v>
                </c:pt>
                <c:pt idx="353">
                  <c:v>106.04285572681425</c:v>
                </c:pt>
                <c:pt idx="354">
                  <c:v>106.14871587313807</c:v>
                </c:pt>
                <c:pt idx="355">
                  <c:v>106.19038448265138</c:v>
                </c:pt>
                <c:pt idx="356">
                  <c:v>106.29387214353306</c:v>
                </c:pt>
                <c:pt idx="357">
                  <c:v>106.29658209237392</c:v>
                </c:pt>
                <c:pt idx="358">
                  <c:v>106.31989844265135</c:v>
                </c:pt>
                <c:pt idx="359">
                  <c:v>106.33253565351593</c:v>
                </c:pt>
                <c:pt idx="360">
                  <c:v>106.35999877628588</c:v>
                </c:pt>
                <c:pt idx="361">
                  <c:v>106.39818415275668</c:v>
                </c:pt>
                <c:pt idx="362">
                  <c:v>106.45230309063126</c:v>
                </c:pt>
                <c:pt idx="363">
                  <c:v>106.45308905954838</c:v>
                </c:pt>
                <c:pt idx="364">
                  <c:v>106.50865034155393</c:v>
                </c:pt>
                <c:pt idx="365">
                  <c:v>106.59861653604395</c:v>
                </c:pt>
                <c:pt idx="366">
                  <c:v>106.60451235942097</c:v>
                </c:pt>
                <c:pt idx="367">
                  <c:v>106.61555122712409</c:v>
                </c:pt>
                <c:pt idx="368">
                  <c:v>106.65333827131457</c:v>
                </c:pt>
                <c:pt idx="369">
                  <c:v>106.65532446562092</c:v>
                </c:pt>
                <c:pt idx="370">
                  <c:v>106.70040748157641</c:v>
                </c:pt>
                <c:pt idx="371">
                  <c:v>106.78340434355778</c:v>
                </c:pt>
                <c:pt idx="372">
                  <c:v>106.78537395037939</c:v>
                </c:pt>
                <c:pt idx="373">
                  <c:v>106.80564296743526</c:v>
                </c:pt>
                <c:pt idx="374">
                  <c:v>106.82523485193006</c:v>
                </c:pt>
                <c:pt idx="375">
                  <c:v>106.83903101293991</c:v>
                </c:pt>
                <c:pt idx="376">
                  <c:v>106.9367750343627</c:v>
                </c:pt>
                <c:pt idx="377">
                  <c:v>106.94366499863162</c:v>
                </c:pt>
                <c:pt idx="378">
                  <c:v>106.96950380424128</c:v>
                </c:pt>
                <c:pt idx="379">
                  <c:v>107.01495864672323</c:v>
                </c:pt>
                <c:pt idx="380">
                  <c:v>107.03038628642608</c:v>
                </c:pt>
                <c:pt idx="381">
                  <c:v>107.03583739804313</c:v>
                </c:pt>
                <c:pt idx="382">
                  <c:v>107.04230100666739</c:v>
                </c:pt>
                <c:pt idx="383">
                  <c:v>107.11709480427955</c:v>
                </c:pt>
                <c:pt idx="384">
                  <c:v>107.12275568338868</c:v>
                </c:pt>
                <c:pt idx="385">
                  <c:v>107.13733941207866</c:v>
                </c:pt>
                <c:pt idx="386">
                  <c:v>107.14049517180706</c:v>
                </c:pt>
                <c:pt idx="387">
                  <c:v>107.15430464092341</c:v>
                </c:pt>
                <c:pt idx="388">
                  <c:v>107.2010740896998</c:v>
                </c:pt>
                <c:pt idx="389">
                  <c:v>107.24543806748801</c:v>
                </c:pt>
                <c:pt idx="390">
                  <c:v>107.30750464559655</c:v>
                </c:pt>
                <c:pt idx="391">
                  <c:v>107.32781632942879</c:v>
                </c:pt>
                <c:pt idx="392">
                  <c:v>107.33270611569542</c:v>
                </c:pt>
                <c:pt idx="393">
                  <c:v>107.34076982787718</c:v>
                </c:pt>
                <c:pt idx="394">
                  <c:v>107.36340411875744</c:v>
                </c:pt>
                <c:pt idx="395">
                  <c:v>107.38920557179644</c:v>
                </c:pt>
                <c:pt idx="396">
                  <c:v>107.39958549585621</c:v>
                </c:pt>
                <c:pt idx="397">
                  <c:v>107.41902904119341</c:v>
                </c:pt>
                <c:pt idx="398">
                  <c:v>107.41921031798763</c:v>
                </c:pt>
                <c:pt idx="399">
                  <c:v>107.46193415289481</c:v>
                </c:pt>
                <c:pt idx="400">
                  <c:v>107.4641650815776</c:v>
                </c:pt>
                <c:pt idx="401">
                  <c:v>107.47961210499881</c:v>
                </c:pt>
                <c:pt idx="402">
                  <c:v>107.48208263223161</c:v>
                </c:pt>
                <c:pt idx="403">
                  <c:v>107.49089266955249</c:v>
                </c:pt>
                <c:pt idx="404">
                  <c:v>107.57257656813522</c:v>
                </c:pt>
                <c:pt idx="405">
                  <c:v>107.60417240411361</c:v>
                </c:pt>
                <c:pt idx="406">
                  <c:v>107.6173620705453</c:v>
                </c:pt>
                <c:pt idx="407">
                  <c:v>107.61976339019398</c:v>
                </c:pt>
                <c:pt idx="408">
                  <c:v>107.61983370147084</c:v>
                </c:pt>
                <c:pt idx="409">
                  <c:v>107.63772563207787</c:v>
                </c:pt>
                <c:pt idx="410">
                  <c:v>107.74606663636753</c:v>
                </c:pt>
                <c:pt idx="411">
                  <c:v>107.84796981869373</c:v>
                </c:pt>
                <c:pt idx="412">
                  <c:v>107.85455049197731</c:v>
                </c:pt>
                <c:pt idx="413">
                  <c:v>107.94154343153002</c:v>
                </c:pt>
                <c:pt idx="414">
                  <c:v>107.98539342740291</c:v>
                </c:pt>
                <c:pt idx="415">
                  <c:v>107.99704427639716</c:v>
                </c:pt>
                <c:pt idx="416">
                  <c:v>108.00110778190624</c:v>
                </c:pt>
                <c:pt idx="417">
                  <c:v>108.0391569347905</c:v>
                </c:pt>
                <c:pt idx="418">
                  <c:v>108.04829265423176</c:v>
                </c:pt>
                <c:pt idx="419">
                  <c:v>108.05140093781679</c:v>
                </c:pt>
                <c:pt idx="420">
                  <c:v>108.05367512367397</c:v>
                </c:pt>
                <c:pt idx="421">
                  <c:v>108.06826149049337</c:v>
                </c:pt>
                <c:pt idx="422">
                  <c:v>108.07154308262493</c:v>
                </c:pt>
                <c:pt idx="423">
                  <c:v>108.07570973387755</c:v>
                </c:pt>
                <c:pt idx="424">
                  <c:v>108.08719528124087</c:v>
                </c:pt>
                <c:pt idx="425">
                  <c:v>108.1525317385798</c:v>
                </c:pt>
                <c:pt idx="426">
                  <c:v>108.24432231534061</c:v>
                </c:pt>
                <c:pt idx="427">
                  <c:v>108.24648086078489</c:v>
                </c:pt>
                <c:pt idx="428">
                  <c:v>108.28805767055835</c:v>
                </c:pt>
                <c:pt idx="429">
                  <c:v>108.30650353464196</c:v>
                </c:pt>
                <c:pt idx="430">
                  <c:v>108.30766096534589</c:v>
                </c:pt>
                <c:pt idx="431">
                  <c:v>108.36652020823257</c:v>
                </c:pt>
                <c:pt idx="432">
                  <c:v>108.3716660274044</c:v>
                </c:pt>
                <c:pt idx="433">
                  <c:v>108.40052900239947</c:v>
                </c:pt>
                <c:pt idx="434">
                  <c:v>108.5196459396156</c:v>
                </c:pt>
                <c:pt idx="435">
                  <c:v>108.52300674105624</c:v>
                </c:pt>
                <c:pt idx="436">
                  <c:v>108.55254439651986</c:v>
                </c:pt>
                <c:pt idx="437">
                  <c:v>108.58526519913222</c:v>
                </c:pt>
                <c:pt idx="438">
                  <c:v>108.6535166470032</c:v>
                </c:pt>
                <c:pt idx="439">
                  <c:v>108.65540584086679</c:v>
                </c:pt>
                <c:pt idx="440">
                  <c:v>108.70077899426147</c:v>
                </c:pt>
                <c:pt idx="441">
                  <c:v>108.71229732310002</c:v>
                </c:pt>
                <c:pt idx="442">
                  <c:v>108.71946908938904</c:v>
                </c:pt>
                <c:pt idx="443">
                  <c:v>108.7659657730805</c:v>
                </c:pt>
                <c:pt idx="444">
                  <c:v>108.80811161848368</c:v>
                </c:pt>
                <c:pt idx="445">
                  <c:v>108.86451742907823</c:v>
                </c:pt>
                <c:pt idx="446">
                  <c:v>108.90501255282051</c:v>
                </c:pt>
                <c:pt idx="447">
                  <c:v>108.91069097352133</c:v>
                </c:pt>
                <c:pt idx="448">
                  <c:v>108.94971924131413</c:v>
                </c:pt>
                <c:pt idx="449">
                  <c:v>108.9841332757704</c:v>
                </c:pt>
                <c:pt idx="450">
                  <c:v>109.07513671556731</c:v>
                </c:pt>
                <c:pt idx="451">
                  <c:v>109.25127676002425</c:v>
                </c:pt>
                <c:pt idx="452">
                  <c:v>109.26528631900459</c:v>
                </c:pt>
                <c:pt idx="453">
                  <c:v>109.29715997473893</c:v>
                </c:pt>
                <c:pt idx="454">
                  <c:v>109.3244439340951</c:v>
                </c:pt>
                <c:pt idx="455">
                  <c:v>109.35792629773405</c:v>
                </c:pt>
                <c:pt idx="456">
                  <c:v>109.4215698034063</c:v>
                </c:pt>
                <c:pt idx="457">
                  <c:v>109.43920897903254</c:v>
                </c:pt>
                <c:pt idx="458">
                  <c:v>109.46016057887556</c:v>
                </c:pt>
                <c:pt idx="459">
                  <c:v>109.47329724646514</c:v>
                </c:pt>
                <c:pt idx="460">
                  <c:v>109.50461277782637</c:v>
                </c:pt>
                <c:pt idx="461">
                  <c:v>109.51468131912904</c:v>
                </c:pt>
                <c:pt idx="462">
                  <c:v>109.53510976789426</c:v>
                </c:pt>
                <c:pt idx="463">
                  <c:v>109.58719602946844</c:v>
                </c:pt>
                <c:pt idx="464">
                  <c:v>109.61936777937954</c:v>
                </c:pt>
                <c:pt idx="465">
                  <c:v>109.63441929136381</c:v>
                </c:pt>
                <c:pt idx="466">
                  <c:v>109.6541254646958</c:v>
                </c:pt>
                <c:pt idx="467">
                  <c:v>109.68382735574011</c:v>
                </c:pt>
                <c:pt idx="468">
                  <c:v>109.69274718882353</c:v>
                </c:pt>
                <c:pt idx="469">
                  <c:v>109.71098064923217</c:v>
                </c:pt>
                <c:pt idx="470">
                  <c:v>109.73110402858495</c:v>
                </c:pt>
                <c:pt idx="471">
                  <c:v>109.74944805261846</c:v>
                </c:pt>
                <c:pt idx="472">
                  <c:v>109.76784328528063</c:v>
                </c:pt>
                <c:pt idx="473">
                  <c:v>109.77095478679166</c:v>
                </c:pt>
                <c:pt idx="474">
                  <c:v>109.7865280526669</c:v>
                </c:pt>
                <c:pt idx="475">
                  <c:v>109.79479969449514</c:v>
                </c:pt>
                <c:pt idx="476">
                  <c:v>109.88189904534509</c:v>
                </c:pt>
                <c:pt idx="477">
                  <c:v>109.88430037399823</c:v>
                </c:pt>
                <c:pt idx="478">
                  <c:v>109.89512913860082</c:v>
                </c:pt>
                <c:pt idx="479">
                  <c:v>109.97192792158368</c:v>
                </c:pt>
                <c:pt idx="480">
                  <c:v>109.98090104706598</c:v>
                </c:pt>
                <c:pt idx="481">
                  <c:v>110.06080745649122</c:v>
                </c:pt>
                <c:pt idx="482">
                  <c:v>110.07123984228332</c:v>
                </c:pt>
                <c:pt idx="483">
                  <c:v>110.08673293184394</c:v>
                </c:pt>
                <c:pt idx="484">
                  <c:v>110.10332987065311</c:v>
                </c:pt>
                <c:pt idx="485">
                  <c:v>110.15236828809986</c:v>
                </c:pt>
                <c:pt idx="486">
                  <c:v>110.15468949295973</c:v>
                </c:pt>
                <c:pt idx="487">
                  <c:v>110.16116921242937</c:v>
                </c:pt>
                <c:pt idx="488">
                  <c:v>110.20238388376094</c:v>
                </c:pt>
                <c:pt idx="489">
                  <c:v>110.220736015889</c:v>
                </c:pt>
                <c:pt idx="490">
                  <c:v>110.23464011547605</c:v>
                </c:pt>
                <c:pt idx="491">
                  <c:v>110.24083604659693</c:v>
                </c:pt>
                <c:pt idx="492">
                  <c:v>110.30204069144108</c:v>
                </c:pt>
                <c:pt idx="493">
                  <c:v>110.35729681902498</c:v>
                </c:pt>
                <c:pt idx="494">
                  <c:v>110.37884665372596</c:v>
                </c:pt>
                <c:pt idx="495">
                  <c:v>110.3799096032252</c:v>
                </c:pt>
                <c:pt idx="496">
                  <c:v>110.42126398269264</c:v>
                </c:pt>
                <c:pt idx="497">
                  <c:v>110.44669782164507</c:v>
                </c:pt>
                <c:pt idx="498">
                  <c:v>110.49520063167151</c:v>
                </c:pt>
                <c:pt idx="499">
                  <c:v>110.5274455156023</c:v>
                </c:pt>
                <c:pt idx="500">
                  <c:v>110.55154299066857</c:v>
                </c:pt>
                <c:pt idx="501">
                  <c:v>110.56021946982814</c:v>
                </c:pt>
                <c:pt idx="502">
                  <c:v>110.60224441642742</c:v>
                </c:pt>
                <c:pt idx="503">
                  <c:v>110.60392823676156</c:v>
                </c:pt>
                <c:pt idx="504">
                  <c:v>110.64183978727631</c:v>
                </c:pt>
                <c:pt idx="505">
                  <c:v>110.64353109533393</c:v>
                </c:pt>
                <c:pt idx="506">
                  <c:v>110.66269077363344</c:v>
                </c:pt>
                <c:pt idx="507">
                  <c:v>110.68096950052829</c:v>
                </c:pt>
                <c:pt idx="508">
                  <c:v>110.74668438530202</c:v>
                </c:pt>
                <c:pt idx="509">
                  <c:v>110.84162898037178</c:v>
                </c:pt>
                <c:pt idx="510">
                  <c:v>110.85377431700617</c:v>
                </c:pt>
                <c:pt idx="511">
                  <c:v>110.86298694018485</c:v>
                </c:pt>
                <c:pt idx="512">
                  <c:v>110.89038621101452</c:v>
                </c:pt>
                <c:pt idx="513">
                  <c:v>110.91073993644726</c:v>
                </c:pt>
                <c:pt idx="514">
                  <c:v>110.92547470895477</c:v>
                </c:pt>
                <c:pt idx="515">
                  <c:v>110.96459944365719</c:v>
                </c:pt>
                <c:pt idx="516">
                  <c:v>110.97135533378832</c:v>
                </c:pt>
                <c:pt idx="517">
                  <c:v>110.97206272411877</c:v>
                </c:pt>
                <c:pt idx="518">
                  <c:v>110.98392848086311</c:v>
                </c:pt>
                <c:pt idx="519">
                  <c:v>111.01020782497277</c:v>
                </c:pt>
                <c:pt idx="520">
                  <c:v>111.01619519710917</c:v>
                </c:pt>
                <c:pt idx="521">
                  <c:v>111.02735304181977</c:v>
                </c:pt>
                <c:pt idx="522">
                  <c:v>111.04033731770794</c:v>
                </c:pt>
                <c:pt idx="523">
                  <c:v>111.0474917409223</c:v>
                </c:pt>
                <c:pt idx="524">
                  <c:v>111.11237558242492</c:v>
                </c:pt>
                <c:pt idx="525">
                  <c:v>111.13519378956818</c:v>
                </c:pt>
                <c:pt idx="526">
                  <c:v>111.15763910775448</c:v>
                </c:pt>
                <c:pt idx="527">
                  <c:v>111.16444207477571</c:v>
                </c:pt>
                <c:pt idx="528">
                  <c:v>111.1766260740292</c:v>
                </c:pt>
                <c:pt idx="529">
                  <c:v>111.20249413558105</c:v>
                </c:pt>
                <c:pt idx="530">
                  <c:v>111.2106182405403</c:v>
                </c:pt>
                <c:pt idx="531">
                  <c:v>111.2273159462131</c:v>
                </c:pt>
                <c:pt idx="532">
                  <c:v>111.2406365178679</c:v>
                </c:pt>
                <c:pt idx="533">
                  <c:v>111.24373136329636</c:v>
                </c:pt>
                <c:pt idx="534">
                  <c:v>111.29094003430609</c:v>
                </c:pt>
                <c:pt idx="535">
                  <c:v>111.30857293360364</c:v>
                </c:pt>
                <c:pt idx="536">
                  <c:v>111.31475332584839</c:v>
                </c:pt>
                <c:pt idx="537">
                  <c:v>111.33219546346741</c:v>
                </c:pt>
                <c:pt idx="538">
                  <c:v>111.33759790939354</c:v>
                </c:pt>
                <c:pt idx="539">
                  <c:v>111.34383648020921</c:v>
                </c:pt>
                <c:pt idx="540">
                  <c:v>111.34516621377665</c:v>
                </c:pt>
                <c:pt idx="541">
                  <c:v>111.36904521164954</c:v>
                </c:pt>
                <c:pt idx="542">
                  <c:v>111.38960320636538</c:v>
                </c:pt>
                <c:pt idx="543">
                  <c:v>111.39738533224818</c:v>
                </c:pt>
                <c:pt idx="544">
                  <c:v>111.41086608225012</c:v>
                </c:pt>
                <c:pt idx="545">
                  <c:v>111.44725985028984</c:v>
                </c:pt>
                <c:pt idx="546">
                  <c:v>111.46136200538099</c:v>
                </c:pt>
                <c:pt idx="547">
                  <c:v>111.49176736670718</c:v>
                </c:pt>
                <c:pt idx="548">
                  <c:v>111.49893474651012</c:v>
                </c:pt>
                <c:pt idx="549">
                  <c:v>111.51225203453492</c:v>
                </c:pt>
                <c:pt idx="550">
                  <c:v>111.56668580296331</c:v>
                </c:pt>
                <c:pt idx="551">
                  <c:v>111.59260519468741</c:v>
                </c:pt>
                <c:pt idx="552">
                  <c:v>111.63710219031914</c:v>
                </c:pt>
                <c:pt idx="553">
                  <c:v>111.67213334022115</c:v>
                </c:pt>
                <c:pt idx="554">
                  <c:v>111.68331059607122</c:v>
                </c:pt>
                <c:pt idx="555">
                  <c:v>111.68959861339749</c:v>
                </c:pt>
                <c:pt idx="556">
                  <c:v>111.69578341969316</c:v>
                </c:pt>
                <c:pt idx="557">
                  <c:v>111.73626772856282</c:v>
                </c:pt>
                <c:pt idx="558">
                  <c:v>111.76720981813702</c:v>
                </c:pt>
                <c:pt idx="559">
                  <c:v>111.80759730786987</c:v>
                </c:pt>
                <c:pt idx="560">
                  <c:v>111.83272288940285</c:v>
                </c:pt>
                <c:pt idx="561">
                  <c:v>111.88305210757035</c:v>
                </c:pt>
                <c:pt idx="562">
                  <c:v>111.88770971989459</c:v>
                </c:pt>
                <c:pt idx="563">
                  <c:v>111.92071959730883</c:v>
                </c:pt>
                <c:pt idx="564">
                  <c:v>111.92779323478932</c:v>
                </c:pt>
                <c:pt idx="565">
                  <c:v>111.95910653586667</c:v>
                </c:pt>
                <c:pt idx="566">
                  <c:v>111.9626814515633</c:v>
                </c:pt>
                <c:pt idx="567">
                  <c:v>112.02788387028205</c:v>
                </c:pt>
                <c:pt idx="568">
                  <c:v>112.03978855543434</c:v>
                </c:pt>
                <c:pt idx="569">
                  <c:v>112.04382154427307</c:v>
                </c:pt>
                <c:pt idx="570">
                  <c:v>112.04467191157033</c:v>
                </c:pt>
                <c:pt idx="571">
                  <c:v>112.04509190242285</c:v>
                </c:pt>
                <c:pt idx="572">
                  <c:v>112.06756115002216</c:v>
                </c:pt>
                <c:pt idx="573">
                  <c:v>112.11716690508759</c:v>
                </c:pt>
                <c:pt idx="574">
                  <c:v>112.26300600291793</c:v>
                </c:pt>
                <c:pt idx="575">
                  <c:v>112.31833614900458</c:v>
                </c:pt>
                <c:pt idx="576">
                  <c:v>112.34598063626594</c:v>
                </c:pt>
                <c:pt idx="577">
                  <c:v>112.34948993812532</c:v>
                </c:pt>
                <c:pt idx="578">
                  <c:v>112.38653285060613</c:v>
                </c:pt>
                <c:pt idx="579">
                  <c:v>112.38933117998639</c:v>
                </c:pt>
                <c:pt idx="580">
                  <c:v>112.39856221219316</c:v>
                </c:pt>
                <c:pt idx="581">
                  <c:v>112.39874811078775</c:v>
                </c:pt>
                <c:pt idx="582">
                  <c:v>112.41908455465436</c:v>
                </c:pt>
                <c:pt idx="583">
                  <c:v>112.43174057988175</c:v>
                </c:pt>
                <c:pt idx="584">
                  <c:v>112.49962764719425</c:v>
                </c:pt>
                <c:pt idx="585">
                  <c:v>112.50414813885916</c:v>
                </c:pt>
                <c:pt idx="586">
                  <c:v>112.61373204739377</c:v>
                </c:pt>
                <c:pt idx="587">
                  <c:v>112.62964617109222</c:v>
                </c:pt>
                <c:pt idx="588">
                  <c:v>112.64139220584731</c:v>
                </c:pt>
                <c:pt idx="589">
                  <c:v>112.6949483333396</c:v>
                </c:pt>
                <c:pt idx="590">
                  <c:v>112.73288657913682</c:v>
                </c:pt>
                <c:pt idx="591">
                  <c:v>112.7469643554838</c:v>
                </c:pt>
                <c:pt idx="592">
                  <c:v>112.75198170061873</c:v>
                </c:pt>
                <c:pt idx="593">
                  <c:v>112.77290795937162</c:v>
                </c:pt>
                <c:pt idx="594">
                  <c:v>112.82340836289212</c:v>
                </c:pt>
                <c:pt idx="595">
                  <c:v>112.84662151061231</c:v>
                </c:pt>
                <c:pt idx="596">
                  <c:v>112.85165533723742</c:v>
                </c:pt>
                <c:pt idx="597">
                  <c:v>112.86616123988735</c:v>
                </c:pt>
                <c:pt idx="598">
                  <c:v>112.89349203197219</c:v>
                </c:pt>
                <c:pt idx="599">
                  <c:v>112.92606844248493</c:v>
                </c:pt>
                <c:pt idx="600">
                  <c:v>112.92858722551767</c:v>
                </c:pt>
                <c:pt idx="601">
                  <c:v>112.93670076192046</c:v>
                </c:pt>
                <c:pt idx="602">
                  <c:v>113.05286615844808</c:v>
                </c:pt>
                <c:pt idx="603">
                  <c:v>113.06584896515696</c:v>
                </c:pt>
                <c:pt idx="604">
                  <c:v>113.08404677130349</c:v>
                </c:pt>
                <c:pt idx="605">
                  <c:v>113.15490140699359</c:v>
                </c:pt>
                <c:pt idx="606">
                  <c:v>113.15898969451982</c:v>
                </c:pt>
                <c:pt idx="607">
                  <c:v>113.22885611352581</c:v>
                </c:pt>
                <c:pt idx="608">
                  <c:v>113.24496790245732</c:v>
                </c:pt>
                <c:pt idx="609">
                  <c:v>113.3300506900528</c:v>
                </c:pt>
                <c:pt idx="610">
                  <c:v>113.33380144149572</c:v>
                </c:pt>
                <c:pt idx="611">
                  <c:v>113.33679843895723</c:v>
                </c:pt>
                <c:pt idx="612">
                  <c:v>113.35205145052484</c:v>
                </c:pt>
                <c:pt idx="613">
                  <c:v>113.36357208530143</c:v>
                </c:pt>
                <c:pt idx="614">
                  <c:v>113.36693827222979</c:v>
                </c:pt>
                <c:pt idx="615">
                  <c:v>113.53422150174657</c:v>
                </c:pt>
                <c:pt idx="616">
                  <c:v>113.55151544835991</c:v>
                </c:pt>
                <c:pt idx="617">
                  <c:v>113.57570293715973</c:v>
                </c:pt>
                <c:pt idx="618">
                  <c:v>113.62314044605395</c:v>
                </c:pt>
                <c:pt idx="619">
                  <c:v>113.62778190663998</c:v>
                </c:pt>
                <c:pt idx="620">
                  <c:v>113.64765412851162</c:v>
                </c:pt>
                <c:pt idx="621">
                  <c:v>113.65183271531268</c:v>
                </c:pt>
                <c:pt idx="622">
                  <c:v>113.6782591808671</c:v>
                </c:pt>
                <c:pt idx="623">
                  <c:v>113.68606891191207</c:v>
                </c:pt>
                <c:pt idx="624">
                  <c:v>113.75342322240886</c:v>
                </c:pt>
                <c:pt idx="625">
                  <c:v>113.76892247947684</c:v>
                </c:pt>
                <c:pt idx="626">
                  <c:v>113.79409954129032</c:v>
                </c:pt>
                <c:pt idx="627">
                  <c:v>113.79514657409754</c:v>
                </c:pt>
                <c:pt idx="628">
                  <c:v>113.83740013065368</c:v>
                </c:pt>
                <c:pt idx="629">
                  <c:v>113.83893264625105</c:v>
                </c:pt>
                <c:pt idx="630">
                  <c:v>113.84837087937564</c:v>
                </c:pt>
                <c:pt idx="631">
                  <c:v>113.86676139868928</c:v>
                </c:pt>
                <c:pt idx="632">
                  <c:v>113.95295472899247</c:v>
                </c:pt>
                <c:pt idx="633">
                  <c:v>113.95428534676937</c:v>
                </c:pt>
                <c:pt idx="634">
                  <c:v>114.01623663256419</c:v>
                </c:pt>
                <c:pt idx="635">
                  <c:v>114.01788712661408</c:v>
                </c:pt>
                <c:pt idx="636">
                  <c:v>114.03663537267998</c:v>
                </c:pt>
                <c:pt idx="637">
                  <c:v>114.07273227658625</c:v>
                </c:pt>
                <c:pt idx="638">
                  <c:v>114.08605948388269</c:v>
                </c:pt>
                <c:pt idx="639">
                  <c:v>114.10125153506479</c:v>
                </c:pt>
                <c:pt idx="640">
                  <c:v>114.1043832153896</c:v>
                </c:pt>
                <c:pt idx="641">
                  <c:v>114.11828352030354</c:v>
                </c:pt>
                <c:pt idx="642">
                  <c:v>114.12034258537356</c:v>
                </c:pt>
                <c:pt idx="643">
                  <c:v>114.14156515268257</c:v>
                </c:pt>
                <c:pt idx="644">
                  <c:v>114.1520980949354</c:v>
                </c:pt>
                <c:pt idx="645">
                  <c:v>114.1598209047599</c:v>
                </c:pt>
                <c:pt idx="646">
                  <c:v>114.17250294271258</c:v>
                </c:pt>
                <c:pt idx="647">
                  <c:v>114.19509350241026</c:v>
                </c:pt>
                <c:pt idx="648">
                  <c:v>114.21718813989855</c:v>
                </c:pt>
                <c:pt idx="649">
                  <c:v>114.23734780865507</c:v>
                </c:pt>
                <c:pt idx="650">
                  <c:v>114.24685014860258</c:v>
                </c:pt>
                <c:pt idx="651">
                  <c:v>114.25134619616065</c:v>
                </c:pt>
                <c:pt idx="652">
                  <c:v>114.28460211169589</c:v>
                </c:pt>
                <c:pt idx="653">
                  <c:v>114.29066963319509</c:v>
                </c:pt>
                <c:pt idx="654">
                  <c:v>114.32846565791277</c:v>
                </c:pt>
                <c:pt idx="655">
                  <c:v>114.38347912310235</c:v>
                </c:pt>
                <c:pt idx="656">
                  <c:v>114.3854107356923</c:v>
                </c:pt>
                <c:pt idx="657">
                  <c:v>114.42041178208549</c:v>
                </c:pt>
                <c:pt idx="658">
                  <c:v>114.43352709347623</c:v>
                </c:pt>
                <c:pt idx="659">
                  <c:v>114.43975394155015</c:v>
                </c:pt>
                <c:pt idx="660">
                  <c:v>114.44866180213502</c:v>
                </c:pt>
                <c:pt idx="661">
                  <c:v>114.46702280844512</c:v>
                </c:pt>
                <c:pt idx="662">
                  <c:v>114.48479708587146</c:v>
                </c:pt>
                <c:pt idx="663">
                  <c:v>114.49519821219202</c:v>
                </c:pt>
                <c:pt idx="664">
                  <c:v>114.53905917705717</c:v>
                </c:pt>
                <c:pt idx="665">
                  <c:v>114.56926940247058</c:v>
                </c:pt>
                <c:pt idx="666">
                  <c:v>114.58872093471354</c:v>
                </c:pt>
                <c:pt idx="667">
                  <c:v>114.59083531673068</c:v>
                </c:pt>
                <c:pt idx="668">
                  <c:v>114.59872655870454</c:v>
                </c:pt>
                <c:pt idx="669">
                  <c:v>114.61888534120456</c:v>
                </c:pt>
                <c:pt idx="670">
                  <c:v>114.65485513897656</c:v>
                </c:pt>
                <c:pt idx="671">
                  <c:v>114.65569128255092</c:v>
                </c:pt>
                <c:pt idx="672">
                  <c:v>114.66264490374481</c:v>
                </c:pt>
                <c:pt idx="673">
                  <c:v>114.66940579445833</c:v>
                </c:pt>
                <c:pt idx="674">
                  <c:v>114.71626698503738</c:v>
                </c:pt>
                <c:pt idx="675">
                  <c:v>114.77949354511357</c:v>
                </c:pt>
                <c:pt idx="676">
                  <c:v>114.86198348252118</c:v>
                </c:pt>
                <c:pt idx="677">
                  <c:v>114.88076191905452</c:v>
                </c:pt>
                <c:pt idx="678">
                  <c:v>114.88815071219</c:v>
                </c:pt>
                <c:pt idx="679">
                  <c:v>114.9158192457428</c:v>
                </c:pt>
                <c:pt idx="680">
                  <c:v>114.96015361222999</c:v>
                </c:pt>
                <c:pt idx="681">
                  <c:v>115.03699297805217</c:v>
                </c:pt>
                <c:pt idx="682">
                  <c:v>115.10003858844178</c:v>
                </c:pt>
                <c:pt idx="683">
                  <c:v>115.14021474683064</c:v>
                </c:pt>
                <c:pt idx="684">
                  <c:v>115.1941608510366</c:v>
                </c:pt>
                <c:pt idx="685">
                  <c:v>115.21895984675329</c:v>
                </c:pt>
                <c:pt idx="686">
                  <c:v>115.26075387518571</c:v>
                </c:pt>
                <c:pt idx="687">
                  <c:v>115.26896562701086</c:v>
                </c:pt>
                <c:pt idx="688">
                  <c:v>115.40021980482076</c:v>
                </c:pt>
                <c:pt idx="689">
                  <c:v>115.42128709087402</c:v>
                </c:pt>
                <c:pt idx="690">
                  <c:v>115.4755315983554</c:v>
                </c:pt>
                <c:pt idx="691">
                  <c:v>115.48352226788471</c:v>
                </c:pt>
                <c:pt idx="692">
                  <c:v>115.51339106671517</c:v>
                </c:pt>
                <c:pt idx="693">
                  <c:v>115.55944137477391</c:v>
                </c:pt>
                <c:pt idx="694">
                  <c:v>115.58468454629602</c:v>
                </c:pt>
                <c:pt idx="695">
                  <c:v>115.71149111846451</c:v>
                </c:pt>
                <c:pt idx="696">
                  <c:v>115.76339535795559</c:v>
                </c:pt>
                <c:pt idx="697">
                  <c:v>115.82333963042906</c:v>
                </c:pt>
                <c:pt idx="698">
                  <c:v>115.86532341621312</c:v>
                </c:pt>
                <c:pt idx="699">
                  <c:v>115.929209004765</c:v>
                </c:pt>
                <c:pt idx="700">
                  <c:v>115.96754656888231</c:v>
                </c:pt>
                <c:pt idx="701">
                  <c:v>115.99829953273733</c:v>
                </c:pt>
                <c:pt idx="702">
                  <c:v>116.01925664421864</c:v>
                </c:pt>
                <c:pt idx="703">
                  <c:v>116.02255183933156</c:v>
                </c:pt>
                <c:pt idx="704">
                  <c:v>116.14644773912246</c:v>
                </c:pt>
                <c:pt idx="705">
                  <c:v>116.15552448127609</c:v>
                </c:pt>
                <c:pt idx="706">
                  <c:v>116.1985929289043</c:v>
                </c:pt>
                <c:pt idx="707">
                  <c:v>116.22105519285546</c:v>
                </c:pt>
                <c:pt idx="708">
                  <c:v>116.23010950626067</c:v>
                </c:pt>
                <c:pt idx="709">
                  <c:v>116.27131193610344</c:v>
                </c:pt>
                <c:pt idx="710">
                  <c:v>116.3277763745628</c:v>
                </c:pt>
                <c:pt idx="711">
                  <c:v>116.34319835497863</c:v>
                </c:pt>
                <c:pt idx="712">
                  <c:v>116.41621507061402</c:v>
                </c:pt>
                <c:pt idx="713">
                  <c:v>116.42244706601713</c:v>
                </c:pt>
                <c:pt idx="714">
                  <c:v>116.43234372639526</c:v>
                </c:pt>
                <c:pt idx="715">
                  <c:v>116.489281406365</c:v>
                </c:pt>
                <c:pt idx="716">
                  <c:v>116.49176914310179</c:v>
                </c:pt>
                <c:pt idx="717">
                  <c:v>116.64287370297772</c:v>
                </c:pt>
                <c:pt idx="718">
                  <c:v>116.64575886036067</c:v>
                </c:pt>
                <c:pt idx="719">
                  <c:v>116.69531529175572</c:v>
                </c:pt>
                <c:pt idx="720">
                  <c:v>116.70553793207472</c:v>
                </c:pt>
                <c:pt idx="721">
                  <c:v>116.70814917979546</c:v>
                </c:pt>
                <c:pt idx="722">
                  <c:v>116.73687409747879</c:v>
                </c:pt>
                <c:pt idx="723">
                  <c:v>116.74440038742003</c:v>
                </c:pt>
                <c:pt idx="724">
                  <c:v>116.78057700942233</c:v>
                </c:pt>
                <c:pt idx="725">
                  <c:v>116.87547875336026</c:v>
                </c:pt>
                <c:pt idx="726">
                  <c:v>116.91251307068701</c:v>
                </c:pt>
                <c:pt idx="727">
                  <c:v>116.94053493897634</c:v>
                </c:pt>
                <c:pt idx="728">
                  <c:v>117.06010268485382</c:v>
                </c:pt>
                <c:pt idx="729">
                  <c:v>117.07125143351354</c:v>
                </c:pt>
                <c:pt idx="730">
                  <c:v>117.1465195022943</c:v>
                </c:pt>
                <c:pt idx="731">
                  <c:v>117.22828394985058</c:v>
                </c:pt>
                <c:pt idx="732">
                  <c:v>117.24324363959978</c:v>
                </c:pt>
                <c:pt idx="733">
                  <c:v>117.24603391900465</c:v>
                </c:pt>
                <c:pt idx="734">
                  <c:v>117.27481429228092</c:v>
                </c:pt>
                <c:pt idx="735">
                  <c:v>117.30091414196411</c:v>
                </c:pt>
                <c:pt idx="736">
                  <c:v>117.30114435916798</c:v>
                </c:pt>
                <c:pt idx="737">
                  <c:v>117.33452368123471</c:v>
                </c:pt>
                <c:pt idx="738">
                  <c:v>117.33648110182597</c:v>
                </c:pt>
                <c:pt idx="739">
                  <c:v>117.40963141930747</c:v>
                </c:pt>
                <c:pt idx="740">
                  <c:v>117.42122628387052</c:v>
                </c:pt>
                <c:pt idx="741">
                  <c:v>117.43628666824675</c:v>
                </c:pt>
                <c:pt idx="742">
                  <c:v>117.46049862428245</c:v>
                </c:pt>
                <c:pt idx="743">
                  <c:v>117.46800220267443</c:v>
                </c:pt>
                <c:pt idx="744">
                  <c:v>117.47437080277543</c:v>
                </c:pt>
                <c:pt idx="745">
                  <c:v>117.48674779197279</c:v>
                </c:pt>
                <c:pt idx="746">
                  <c:v>117.4897557033851</c:v>
                </c:pt>
                <c:pt idx="747">
                  <c:v>117.52360763408592</c:v>
                </c:pt>
                <c:pt idx="748">
                  <c:v>117.56635673568422</c:v>
                </c:pt>
                <c:pt idx="749">
                  <c:v>117.57716871298715</c:v>
                </c:pt>
                <c:pt idx="750">
                  <c:v>117.65219920173162</c:v>
                </c:pt>
                <c:pt idx="751">
                  <c:v>117.67019427310608</c:v>
                </c:pt>
                <c:pt idx="752">
                  <c:v>117.67540724990317</c:v>
                </c:pt>
                <c:pt idx="753">
                  <c:v>117.68408085320144</c:v>
                </c:pt>
                <c:pt idx="754">
                  <c:v>117.68977186939965</c:v>
                </c:pt>
                <c:pt idx="755">
                  <c:v>117.70664768294375</c:v>
                </c:pt>
                <c:pt idx="756">
                  <c:v>117.82937265651447</c:v>
                </c:pt>
                <c:pt idx="757">
                  <c:v>117.91747235988343</c:v>
                </c:pt>
                <c:pt idx="758">
                  <c:v>117.95828236390408</c:v>
                </c:pt>
                <c:pt idx="759">
                  <c:v>117.96235628969801</c:v>
                </c:pt>
                <c:pt idx="760">
                  <c:v>117.99135771630613</c:v>
                </c:pt>
                <c:pt idx="761">
                  <c:v>118.04746780639971</c:v>
                </c:pt>
                <c:pt idx="762">
                  <c:v>118.08797245822953</c:v>
                </c:pt>
                <c:pt idx="763">
                  <c:v>118.11941977358946</c:v>
                </c:pt>
                <c:pt idx="764">
                  <c:v>118.1241182182852</c:v>
                </c:pt>
                <c:pt idx="765">
                  <c:v>118.127211523393</c:v>
                </c:pt>
                <c:pt idx="766">
                  <c:v>118.14207467748149</c:v>
                </c:pt>
                <c:pt idx="767">
                  <c:v>118.17022854179019</c:v>
                </c:pt>
                <c:pt idx="768">
                  <c:v>118.19692599476679</c:v>
                </c:pt>
                <c:pt idx="769">
                  <c:v>118.21798881016726</c:v>
                </c:pt>
                <c:pt idx="770">
                  <c:v>118.22342505720398</c:v>
                </c:pt>
                <c:pt idx="771">
                  <c:v>118.25381345839483</c:v>
                </c:pt>
                <c:pt idx="772">
                  <c:v>118.26987835377798</c:v>
                </c:pt>
                <c:pt idx="773">
                  <c:v>118.28766759306021</c:v>
                </c:pt>
                <c:pt idx="774">
                  <c:v>118.42629826336804</c:v>
                </c:pt>
                <c:pt idx="775">
                  <c:v>118.4450757786671</c:v>
                </c:pt>
                <c:pt idx="776">
                  <c:v>118.45120802260777</c:v>
                </c:pt>
                <c:pt idx="777">
                  <c:v>118.49127477408364</c:v>
                </c:pt>
                <c:pt idx="778">
                  <c:v>118.50942324264726</c:v>
                </c:pt>
                <c:pt idx="779">
                  <c:v>118.51706907977069</c:v>
                </c:pt>
                <c:pt idx="780">
                  <c:v>118.6118942213794</c:v>
                </c:pt>
                <c:pt idx="781">
                  <c:v>118.63368442337273</c:v>
                </c:pt>
                <c:pt idx="782">
                  <c:v>118.65252577688921</c:v>
                </c:pt>
                <c:pt idx="783">
                  <c:v>118.65709418247968</c:v>
                </c:pt>
                <c:pt idx="784">
                  <c:v>118.66172282923323</c:v>
                </c:pt>
                <c:pt idx="785">
                  <c:v>118.77239660977133</c:v>
                </c:pt>
                <c:pt idx="786">
                  <c:v>118.78469221920267</c:v>
                </c:pt>
                <c:pt idx="787">
                  <c:v>118.79215539293261</c:v>
                </c:pt>
                <c:pt idx="788">
                  <c:v>118.83072528621919</c:v>
                </c:pt>
                <c:pt idx="789">
                  <c:v>118.83110900802438</c:v>
                </c:pt>
                <c:pt idx="790">
                  <c:v>118.84729918630481</c:v>
                </c:pt>
                <c:pt idx="791">
                  <c:v>118.94679167275989</c:v>
                </c:pt>
                <c:pt idx="792">
                  <c:v>118.95044561670875</c:v>
                </c:pt>
                <c:pt idx="793">
                  <c:v>118.97723070624517</c:v>
                </c:pt>
                <c:pt idx="794">
                  <c:v>118.98417864345723</c:v>
                </c:pt>
                <c:pt idx="795">
                  <c:v>118.99334935816877</c:v>
                </c:pt>
                <c:pt idx="796">
                  <c:v>119.02703622555025</c:v>
                </c:pt>
                <c:pt idx="797">
                  <c:v>119.07078394471699</c:v>
                </c:pt>
                <c:pt idx="798">
                  <c:v>119.07201000754276</c:v>
                </c:pt>
                <c:pt idx="799">
                  <c:v>119.08113853767195</c:v>
                </c:pt>
                <c:pt idx="800">
                  <c:v>119.15735268968206</c:v>
                </c:pt>
                <c:pt idx="801">
                  <c:v>119.16295982667111</c:v>
                </c:pt>
                <c:pt idx="802">
                  <c:v>119.1940371498798</c:v>
                </c:pt>
                <c:pt idx="803">
                  <c:v>119.26349551631603</c:v>
                </c:pt>
                <c:pt idx="804">
                  <c:v>119.26410254998841</c:v>
                </c:pt>
                <c:pt idx="805">
                  <c:v>119.3430170359338</c:v>
                </c:pt>
                <c:pt idx="806">
                  <c:v>119.36479891346261</c:v>
                </c:pt>
                <c:pt idx="807">
                  <c:v>119.39197385329746</c:v>
                </c:pt>
                <c:pt idx="808">
                  <c:v>119.39242306894528</c:v>
                </c:pt>
                <c:pt idx="809">
                  <c:v>119.41655755418672</c:v>
                </c:pt>
                <c:pt idx="810">
                  <c:v>119.49548069997383</c:v>
                </c:pt>
                <c:pt idx="811">
                  <c:v>119.53103569836253</c:v>
                </c:pt>
                <c:pt idx="812">
                  <c:v>119.61804321542122</c:v>
                </c:pt>
                <c:pt idx="813">
                  <c:v>119.64170336194505</c:v>
                </c:pt>
                <c:pt idx="814">
                  <c:v>119.69199313003101</c:v>
                </c:pt>
                <c:pt idx="815">
                  <c:v>119.75077935458231</c:v>
                </c:pt>
                <c:pt idx="816">
                  <c:v>119.79094956721687</c:v>
                </c:pt>
                <c:pt idx="817">
                  <c:v>119.79740486048472</c:v>
                </c:pt>
                <c:pt idx="818">
                  <c:v>119.81154041443067</c:v>
                </c:pt>
                <c:pt idx="819">
                  <c:v>119.85569349870642</c:v>
                </c:pt>
                <c:pt idx="820">
                  <c:v>119.86545366929778</c:v>
                </c:pt>
                <c:pt idx="821">
                  <c:v>119.91858740121631</c:v>
                </c:pt>
                <c:pt idx="822">
                  <c:v>119.94072866976846</c:v>
                </c:pt>
                <c:pt idx="823">
                  <c:v>120.01168052124812</c:v>
                </c:pt>
                <c:pt idx="824">
                  <c:v>120.02934568184628</c:v>
                </c:pt>
                <c:pt idx="825">
                  <c:v>120.03304694547795</c:v>
                </c:pt>
                <c:pt idx="826">
                  <c:v>120.03754767281541</c:v>
                </c:pt>
                <c:pt idx="827">
                  <c:v>120.04705762172688</c:v>
                </c:pt>
                <c:pt idx="828">
                  <c:v>120.05047976611496</c:v>
                </c:pt>
                <c:pt idx="829">
                  <c:v>120.0567491786568</c:v>
                </c:pt>
                <c:pt idx="830">
                  <c:v>120.06928855162924</c:v>
                </c:pt>
                <c:pt idx="831">
                  <c:v>120.07624648836992</c:v>
                </c:pt>
                <c:pt idx="832">
                  <c:v>120.33169670078287</c:v>
                </c:pt>
                <c:pt idx="833">
                  <c:v>120.34328138207148</c:v>
                </c:pt>
                <c:pt idx="834">
                  <c:v>120.34422444762907</c:v>
                </c:pt>
                <c:pt idx="835">
                  <c:v>120.39206465086616</c:v>
                </c:pt>
                <c:pt idx="836">
                  <c:v>120.42182213944457</c:v>
                </c:pt>
                <c:pt idx="837">
                  <c:v>120.42845679141855</c:v>
                </c:pt>
                <c:pt idx="838">
                  <c:v>120.58285913823013</c:v>
                </c:pt>
                <c:pt idx="839">
                  <c:v>120.60366848031157</c:v>
                </c:pt>
                <c:pt idx="840">
                  <c:v>120.64887776020328</c:v>
                </c:pt>
                <c:pt idx="841">
                  <c:v>120.68073043006932</c:v>
                </c:pt>
                <c:pt idx="842">
                  <c:v>120.71912360466082</c:v>
                </c:pt>
                <c:pt idx="843">
                  <c:v>120.75639417318607</c:v>
                </c:pt>
                <c:pt idx="844">
                  <c:v>120.86263321058962</c:v>
                </c:pt>
                <c:pt idx="845">
                  <c:v>120.99585871981753</c:v>
                </c:pt>
                <c:pt idx="846">
                  <c:v>121.09584865541431</c:v>
                </c:pt>
                <c:pt idx="847">
                  <c:v>121.11094817870308</c:v>
                </c:pt>
                <c:pt idx="848">
                  <c:v>121.13669278469669</c:v>
                </c:pt>
                <c:pt idx="849">
                  <c:v>121.28709575108425</c:v>
                </c:pt>
                <c:pt idx="850">
                  <c:v>121.31839765783992</c:v>
                </c:pt>
                <c:pt idx="851">
                  <c:v>121.3240110625317</c:v>
                </c:pt>
                <c:pt idx="852">
                  <c:v>121.40143539177298</c:v>
                </c:pt>
                <c:pt idx="853">
                  <c:v>121.46834898246965</c:v>
                </c:pt>
                <c:pt idx="854">
                  <c:v>121.56512653486224</c:v>
                </c:pt>
                <c:pt idx="855">
                  <c:v>121.60861253527277</c:v>
                </c:pt>
                <c:pt idx="856">
                  <c:v>121.63969869381827</c:v>
                </c:pt>
                <c:pt idx="857">
                  <c:v>121.65356409571714</c:v>
                </c:pt>
                <c:pt idx="858">
                  <c:v>121.6692249723946</c:v>
                </c:pt>
                <c:pt idx="859">
                  <c:v>121.68505857464788</c:v>
                </c:pt>
                <c:pt idx="860">
                  <c:v>121.72867488239032</c:v>
                </c:pt>
                <c:pt idx="861">
                  <c:v>121.74159210026413</c:v>
                </c:pt>
                <c:pt idx="862">
                  <c:v>121.86829663641984</c:v>
                </c:pt>
                <c:pt idx="863">
                  <c:v>121.87662151753086</c:v>
                </c:pt>
                <c:pt idx="864">
                  <c:v>121.88988722836098</c:v>
                </c:pt>
                <c:pt idx="865">
                  <c:v>121.90709034083962</c:v>
                </c:pt>
                <c:pt idx="866">
                  <c:v>121.94216258771317</c:v>
                </c:pt>
                <c:pt idx="867">
                  <c:v>122.15361301895314</c:v>
                </c:pt>
                <c:pt idx="868">
                  <c:v>122.15762766060004</c:v>
                </c:pt>
                <c:pt idx="869">
                  <c:v>122.15906049296255</c:v>
                </c:pt>
                <c:pt idx="870">
                  <c:v>122.25407099023511</c:v>
                </c:pt>
                <c:pt idx="871">
                  <c:v>122.27655954629581</c:v>
                </c:pt>
                <c:pt idx="872">
                  <c:v>122.28299943708544</c:v>
                </c:pt>
                <c:pt idx="873">
                  <c:v>122.38002406996546</c:v>
                </c:pt>
                <c:pt idx="874">
                  <c:v>122.52102856928974</c:v>
                </c:pt>
                <c:pt idx="875">
                  <c:v>122.54626785715092</c:v>
                </c:pt>
                <c:pt idx="876">
                  <c:v>122.59985768947084</c:v>
                </c:pt>
                <c:pt idx="877">
                  <c:v>122.61033585645673</c:v>
                </c:pt>
                <c:pt idx="878">
                  <c:v>122.75072611863183</c:v>
                </c:pt>
                <c:pt idx="879">
                  <c:v>122.81317576948365</c:v>
                </c:pt>
                <c:pt idx="880">
                  <c:v>122.82115501474415</c:v>
                </c:pt>
                <c:pt idx="881">
                  <c:v>122.94793869598882</c:v>
                </c:pt>
                <c:pt idx="882">
                  <c:v>122.95900714154733</c:v>
                </c:pt>
                <c:pt idx="883">
                  <c:v>123.01437587317096</c:v>
                </c:pt>
                <c:pt idx="884">
                  <c:v>123.09402909459598</c:v>
                </c:pt>
                <c:pt idx="885">
                  <c:v>123.17971665137262</c:v>
                </c:pt>
                <c:pt idx="886">
                  <c:v>123.18097030910236</c:v>
                </c:pt>
                <c:pt idx="887">
                  <c:v>123.32010918089016</c:v>
                </c:pt>
                <c:pt idx="888">
                  <c:v>123.43462199916681</c:v>
                </c:pt>
                <c:pt idx="889">
                  <c:v>123.51423872438048</c:v>
                </c:pt>
                <c:pt idx="890">
                  <c:v>123.61328966580579</c:v>
                </c:pt>
                <c:pt idx="891">
                  <c:v>123.69266496806466</c:v>
                </c:pt>
                <c:pt idx="892">
                  <c:v>123.69357831411673</c:v>
                </c:pt>
                <c:pt idx="893">
                  <c:v>123.76173773872718</c:v>
                </c:pt>
                <c:pt idx="894">
                  <c:v>123.78680732654793</c:v>
                </c:pt>
                <c:pt idx="895">
                  <c:v>123.79427853268194</c:v>
                </c:pt>
                <c:pt idx="896">
                  <c:v>123.88648595414185</c:v>
                </c:pt>
                <c:pt idx="897">
                  <c:v>123.91706615978674</c:v>
                </c:pt>
                <c:pt idx="898">
                  <c:v>123.92260200647861</c:v>
                </c:pt>
                <c:pt idx="899">
                  <c:v>123.93922619904052</c:v>
                </c:pt>
                <c:pt idx="900">
                  <c:v>124.06045004208886</c:v>
                </c:pt>
                <c:pt idx="901">
                  <c:v>124.12003177699395</c:v>
                </c:pt>
                <c:pt idx="902">
                  <c:v>124.12127810059222</c:v>
                </c:pt>
                <c:pt idx="903">
                  <c:v>124.1485580324744</c:v>
                </c:pt>
                <c:pt idx="904">
                  <c:v>124.15585964350743</c:v>
                </c:pt>
                <c:pt idx="905">
                  <c:v>124.25784531410875</c:v>
                </c:pt>
                <c:pt idx="906">
                  <c:v>124.29584971726952</c:v>
                </c:pt>
                <c:pt idx="907">
                  <c:v>124.30706151632361</c:v>
                </c:pt>
                <c:pt idx="908">
                  <c:v>124.43266449114304</c:v>
                </c:pt>
                <c:pt idx="909">
                  <c:v>124.58120238746453</c:v>
                </c:pt>
                <c:pt idx="910">
                  <c:v>124.753669165291</c:v>
                </c:pt>
                <c:pt idx="911">
                  <c:v>124.89129343183401</c:v>
                </c:pt>
                <c:pt idx="912">
                  <c:v>124.97455880336223</c:v>
                </c:pt>
                <c:pt idx="913">
                  <c:v>125.10375395983291</c:v>
                </c:pt>
                <c:pt idx="914">
                  <c:v>125.40139186965735</c:v>
                </c:pt>
                <c:pt idx="915">
                  <c:v>125.4385629886674</c:v>
                </c:pt>
                <c:pt idx="916">
                  <c:v>125.55075079384007</c:v>
                </c:pt>
                <c:pt idx="917">
                  <c:v>125.64960844726616</c:v>
                </c:pt>
                <c:pt idx="918">
                  <c:v>125.86859599029091</c:v>
                </c:pt>
                <c:pt idx="919">
                  <c:v>125.97759220999725</c:v>
                </c:pt>
                <c:pt idx="920">
                  <c:v>125.99577181491077</c:v>
                </c:pt>
                <c:pt idx="921">
                  <c:v>126.00039347261615</c:v>
                </c:pt>
                <c:pt idx="922">
                  <c:v>126.07831190616378</c:v>
                </c:pt>
                <c:pt idx="923">
                  <c:v>126.09470380060087</c:v>
                </c:pt>
                <c:pt idx="924">
                  <c:v>126.11556335601321</c:v>
                </c:pt>
                <c:pt idx="925">
                  <c:v>126.12191315988056</c:v>
                </c:pt>
                <c:pt idx="926">
                  <c:v>126.16184036323621</c:v>
                </c:pt>
                <c:pt idx="927">
                  <c:v>126.28441867209409</c:v>
                </c:pt>
                <c:pt idx="928">
                  <c:v>126.41150926483587</c:v>
                </c:pt>
                <c:pt idx="929">
                  <c:v>126.47879018154626</c:v>
                </c:pt>
                <c:pt idx="930">
                  <c:v>126.49183570469964</c:v>
                </c:pt>
                <c:pt idx="931">
                  <c:v>126.54998226876508</c:v>
                </c:pt>
                <c:pt idx="932">
                  <c:v>126.57492080116127</c:v>
                </c:pt>
                <c:pt idx="933">
                  <c:v>126.57657282132482</c:v>
                </c:pt>
                <c:pt idx="934">
                  <c:v>126.68885182260618</c:v>
                </c:pt>
                <c:pt idx="935">
                  <c:v>126.69886157802046</c:v>
                </c:pt>
                <c:pt idx="936">
                  <c:v>126.70402916931569</c:v>
                </c:pt>
                <c:pt idx="937">
                  <c:v>126.7494516390333</c:v>
                </c:pt>
                <c:pt idx="938">
                  <c:v>126.75898331123204</c:v>
                </c:pt>
                <c:pt idx="939">
                  <c:v>126.77001031239931</c:v>
                </c:pt>
                <c:pt idx="940">
                  <c:v>126.83745216941881</c:v>
                </c:pt>
                <c:pt idx="941">
                  <c:v>126.92909623377081</c:v>
                </c:pt>
                <c:pt idx="942">
                  <c:v>126.97536389578079</c:v>
                </c:pt>
                <c:pt idx="943">
                  <c:v>126.99261841474461</c:v>
                </c:pt>
                <c:pt idx="944">
                  <c:v>127.21028355093776</c:v>
                </c:pt>
                <c:pt idx="945">
                  <c:v>127.33526872357338</c:v>
                </c:pt>
                <c:pt idx="946">
                  <c:v>127.35133009129459</c:v>
                </c:pt>
                <c:pt idx="947">
                  <c:v>127.36921267638959</c:v>
                </c:pt>
                <c:pt idx="948">
                  <c:v>127.40459786045966</c:v>
                </c:pt>
                <c:pt idx="949">
                  <c:v>127.42110091344446</c:v>
                </c:pt>
                <c:pt idx="950">
                  <c:v>127.49453563529397</c:v>
                </c:pt>
                <c:pt idx="951">
                  <c:v>127.51439116277557</c:v>
                </c:pt>
                <c:pt idx="952">
                  <c:v>127.51632898868181</c:v>
                </c:pt>
                <c:pt idx="953">
                  <c:v>127.53798971530857</c:v>
                </c:pt>
                <c:pt idx="954">
                  <c:v>127.81882367243929</c:v>
                </c:pt>
                <c:pt idx="955">
                  <c:v>127.85374208747312</c:v>
                </c:pt>
                <c:pt idx="956">
                  <c:v>127.91712952091359</c:v>
                </c:pt>
                <c:pt idx="957">
                  <c:v>127.92586394580508</c:v>
                </c:pt>
                <c:pt idx="958">
                  <c:v>127.93948828294411</c:v>
                </c:pt>
                <c:pt idx="959">
                  <c:v>128.03339719251278</c:v>
                </c:pt>
                <c:pt idx="960">
                  <c:v>128.0510154852889</c:v>
                </c:pt>
                <c:pt idx="961">
                  <c:v>128.17544673860257</c:v>
                </c:pt>
                <c:pt idx="962">
                  <c:v>128.44211907301565</c:v>
                </c:pt>
                <c:pt idx="963">
                  <c:v>128.48497958192979</c:v>
                </c:pt>
                <c:pt idx="964">
                  <c:v>128.73162404480567</c:v>
                </c:pt>
                <c:pt idx="965">
                  <c:v>128.80763411769749</c:v>
                </c:pt>
                <c:pt idx="966">
                  <c:v>128.90383114915664</c:v>
                </c:pt>
                <c:pt idx="967">
                  <c:v>128.93307829333634</c:v>
                </c:pt>
                <c:pt idx="968">
                  <c:v>128.98301136480234</c:v>
                </c:pt>
                <c:pt idx="969">
                  <c:v>128.99633103717539</c:v>
                </c:pt>
                <c:pt idx="970">
                  <c:v>129.25100205986007</c:v>
                </c:pt>
                <c:pt idx="971">
                  <c:v>129.25319990781566</c:v>
                </c:pt>
                <c:pt idx="972">
                  <c:v>129.42843837573162</c:v>
                </c:pt>
                <c:pt idx="973">
                  <c:v>129.45764449356494</c:v>
                </c:pt>
                <c:pt idx="974">
                  <c:v>129.8664424006796</c:v>
                </c:pt>
                <c:pt idx="975">
                  <c:v>129.87045840073134</c:v>
                </c:pt>
                <c:pt idx="976">
                  <c:v>130.27970208743474</c:v>
                </c:pt>
                <c:pt idx="977">
                  <c:v>130.30243043922781</c:v>
                </c:pt>
                <c:pt idx="978">
                  <c:v>130.59673223806448</c:v>
                </c:pt>
                <c:pt idx="979">
                  <c:v>130.8649935682775</c:v>
                </c:pt>
                <c:pt idx="980">
                  <c:v>131.06598276259865</c:v>
                </c:pt>
                <c:pt idx="981">
                  <c:v>131.13683615056846</c:v>
                </c:pt>
                <c:pt idx="982">
                  <c:v>131.23556629321985</c:v>
                </c:pt>
                <c:pt idx="983">
                  <c:v>131.29217038899611</c:v>
                </c:pt>
                <c:pt idx="984">
                  <c:v>131.36254187511912</c:v>
                </c:pt>
                <c:pt idx="985">
                  <c:v>131.73464851857585</c:v>
                </c:pt>
                <c:pt idx="986">
                  <c:v>131.74772365904715</c:v>
                </c:pt>
                <c:pt idx="987">
                  <c:v>131.96357782105201</c:v>
                </c:pt>
                <c:pt idx="988">
                  <c:v>132.06755047801445</c:v>
                </c:pt>
                <c:pt idx="989">
                  <c:v>132.19433223886463</c:v>
                </c:pt>
                <c:pt idx="990">
                  <c:v>132.82174947797199</c:v>
                </c:pt>
                <c:pt idx="991">
                  <c:v>132.83646170390716</c:v>
                </c:pt>
                <c:pt idx="992">
                  <c:v>133.10004998598629</c:v>
                </c:pt>
                <c:pt idx="993">
                  <c:v>133.12950078996124</c:v>
                </c:pt>
                <c:pt idx="994">
                  <c:v>133.15585888459762</c:v>
                </c:pt>
                <c:pt idx="995">
                  <c:v>133.38380738814209</c:v>
                </c:pt>
                <c:pt idx="996">
                  <c:v>133.83735431126945</c:v>
                </c:pt>
                <c:pt idx="997">
                  <c:v>135.16021815720495</c:v>
                </c:pt>
                <c:pt idx="998">
                  <c:v>135.29841186214153</c:v>
                </c:pt>
              </c:numCache>
            </c:numRef>
          </c:xVal>
          <c:yVal>
            <c:numRef>
              <c:f>'3.ProjMoreExampleUni'!$L$6:$L$1004</c:f>
              <c:numCache>
                <c:formatCode>0.000</c:formatCode>
                <c:ptCount val="999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7A4-4DFC-83B7-73B03276B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856520"/>
        <c:axId val="626856912"/>
      </c:scatterChart>
      <c:valAx>
        <c:axId val="626856520"/>
        <c:scaling>
          <c:orientation val="minMax"/>
          <c:max val="160"/>
          <c:min val="6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6912"/>
        <c:crosses val="autoZero"/>
        <c:crossBetween val="midCat"/>
      </c:valAx>
      <c:valAx>
        <c:axId val="6268569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65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Paths: % Critical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'3.ProjMoreExampleUni'!$M$5:$O$5</c:f>
              <c:strCache>
                <c:ptCount val="3"/>
                <c:pt idx="0">
                  <c:v>ABEF</c:v>
                </c:pt>
                <c:pt idx="1">
                  <c:v>ACEF</c:v>
                </c:pt>
                <c:pt idx="2">
                  <c:v>ACDF</c:v>
                </c:pt>
              </c:strCache>
            </c:strRef>
          </c:cat>
          <c:val>
            <c:numRef>
              <c:f>'3.ProjMoreExampleUni'!$M$3:$O$3</c:f>
              <c:numCache>
                <c:formatCode>0.00</c:formatCode>
                <c:ptCount val="3"/>
                <c:pt idx="0">
                  <c:v>1</c:v>
                </c:pt>
                <c:pt idx="1">
                  <c:v>1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BD-45E0-945F-1558DE3E72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7696"/>
        <c:axId val="626858088"/>
      </c:barChart>
      <c:catAx>
        <c:axId val="6268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8088"/>
        <c:crosses val="autoZero"/>
        <c:auto val="1"/>
        <c:lblAlgn val="ctr"/>
        <c:lblOffset val="100"/>
        <c:noMultiLvlLbl val="0"/>
      </c:catAx>
      <c:valAx>
        <c:axId val="626858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7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Paths: % Critical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'3.ProjMoreExampleUni'!$Q$5:$V$5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'3.ProjMoreExampleUni'!$Q$3:$V$3</c:f>
              <c:numCache>
                <c:formatCode>0.00</c:formatCode>
                <c:ptCount val="6"/>
                <c:pt idx="0">
                  <c:v>1</c:v>
                </c:pt>
                <c:pt idx="1">
                  <c:v>0.44900000000000001</c:v>
                </c:pt>
                <c:pt idx="2">
                  <c:v>0.55100000000000005</c:v>
                </c:pt>
                <c:pt idx="3">
                  <c:v>0.30299999999999999</c:v>
                </c:pt>
                <c:pt idx="4">
                  <c:v>0.69699999999999995</c:v>
                </c:pt>
                <c:pt idx="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0C-46DE-A0C5-32C7E3E51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8872"/>
        <c:axId val="626859264"/>
      </c:barChart>
      <c:catAx>
        <c:axId val="626858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9264"/>
        <c:crosses val="autoZero"/>
        <c:auto val="1"/>
        <c:lblAlgn val="ctr"/>
        <c:lblOffset val="100"/>
        <c:noMultiLvlLbl val="0"/>
      </c:catAx>
      <c:valAx>
        <c:axId val="626859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88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11208487609370886"/>
          <c:y val="0.13069457607782553"/>
          <c:w val="0.85858802546790136"/>
          <c:h val="0.71949627655111947"/>
        </c:manualLayout>
      </c:layout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'4.ProjMoreExampleUni'!$T$5:$T$1004</c:f>
              <c:numCache>
                <c:formatCode>General</c:formatCode>
                <c:ptCount val="1000"/>
                <c:pt idx="0">
                  <c:v>13.064958126772179</c:v>
                </c:pt>
                <c:pt idx="1">
                  <c:v>13.167464140972927</c:v>
                </c:pt>
                <c:pt idx="2">
                  <c:v>13.384270465949562</c:v>
                </c:pt>
                <c:pt idx="3">
                  <c:v>13.478205998514625</c:v>
                </c:pt>
                <c:pt idx="4">
                  <c:v>13.605208769076652</c:v>
                </c:pt>
                <c:pt idx="5">
                  <c:v>13.657956630833493</c:v>
                </c:pt>
                <c:pt idx="6">
                  <c:v>13.705559754570052</c:v>
                </c:pt>
                <c:pt idx="7">
                  <c:v>13.756379092563924</c:v>
                </c:pt>
                <c:pt idx="8">
                  <c:v>13.811876056545003</c:v>
                </c:pt>
                <c:pt idx="9">
                  <c:v>13.836395132776424</c:v>
                </c:pt>
                <c:pt idx="10">
                  <c:v>13.923705697370934</c:v>
                </c:pt>
                <c:pt idx="11">
                  <c:v>13.926112912251302</c:v>
                </c:pt>
                <c:pt idx="12">
                  <c:v>13.978766965937448</c:v>
                </c:pt>
                <c:pt idx="13">
                  <c:v>13.989184518206692</c:v>
                </c:pt>
                <c:pt idx="14">
                  <c:v>14.001766287781804</c:v>
                </c:pt>
                <c:pt idx="15">
                  <c:v>14.038958163386377</c:v>
                </c:pt>
                <c:pt idx="16">
                  <c:v>14.085807713481692</c:v>
                </c:pt>
                <c:pt idx="17">
                  <c:v>14.088950175995571</c:v>
                </c:pt>
                <c:pt idx="18">
                  <c:v>14.13312623855674</c:v>
                </c:pt>
                <c:pt idx="19">
                  <c:v>14.160174461523296</c:v>
                </c:pt>
                <c:pt idx="20">
                  <c:v>14.240201328943659</c:v>
                </c:pt>
                <c:pt idx="21">
                  <c:v>14.244152206877731</c:v>
                </c:pt>
                <c:pt idx="22">
                  <c:v>14.246811753908126</c:v>
                </c:pt>
                <c:pt idx="23">
                  <c:v>14.301568054740695</c:v>
                </c:pt>
                <c:pt idx="24">
                  <c:v>14.317194903881862</c:v>
                </c:pt>
                <c:pt idx="25">
                  <c:v>14.382113510485075</c:v>
                </c:pt>
                <c:pt idx="26">
                  <c:v>14.406018573486982</c:v>
                </c:pt>
                <c:pt idx="27">
                  <c:v>14.409605332011431</c:v>
                </c:pt>
                <c:pt idx="28">
                  <c:v>14.42854592222033</c:v>
                </c:pt>
                <c:pt idx="29">
                  <c:v>14.43726359373289</c:v>
                </c:pt>
                <c:pt idx="30">
                  <c:v>14.45338220751065</c:v>
                </c:pt>
                <c:pt idx="31">
                  <c:v>14.547887284945098</c:v>
                </c:pt>
                <c:pt idx="32">
                  <c:v>14.563879000190948</c:v>
                </c:pt>
                <c:pt idx="33">
                  <c:v>14.589590404047216</c:v>
                </c:pt>
                <c:pt idx="34">
                  <c:v>14.639706577696664</c:v>
                </c:pt>
                <c:pt idx="35">
                  <c:v>14.680676694189623</c:v>
                </c:pt>
                <c:pt idx="36">
                  <c:v>14.684389528790025</c:v>
                </c:pt>
                <c:pt idx="37">
                  <c:v>14.694576613516984</c:v>
                </c:pt>
                <c:pt idx="38">
                  <c:v>14.697882159734048</c:v>
                </c:pt>
                <c:pt idx="39">
                  <c:v>14.734088208251848</c:v>
                </c:pt>
                <c:pt idx="40">
                  <c:v>14.742125814910178</c:v>
                </c:pt>
                <c:pt idx="41">
                  <c:v>14.747395313363111</c:v>
                </c:pt>
                <c:pt idx="42">
                  <c:v>14.75132493714225</c:v>
                </c:pt>
                <c:pt idx="43">
                  <c:v>14.752893065102457</c:v>
                </c:pt>
                <c:pt idx="44">
                  <c:v>14.758862218572222</c:v>
                </c:pt>
                <c:pt idx="45">
                  <c:v>14.795668151756534</c:v>
                </c:pt>
                <c:pt idx="46">
                  <c:v>14.815109555639514</c:v>
                </c:pt>
                <c:pt idx="47">
                  <c:v>14.820881115146545</c:v>
                </c:pt>
                <c:pt idx="48">
                  <c:v>14.863891044793814</c:v>
                </c:pt>
                <c:pt idx="49">
                  <c:v>14.864008089522359</c:v>
                </c:pt>
                <c:pt idx="50">
                  <c:v>14.875990033924257</c:v>
                </c:pt>
                <c:pt idx="51">
                  <c:v>14.876200391408961</c:v>
                </c:pt>
                <c:pt idx="52">
                  <c:v>14.877908578375623</c:v>
                </c:pt>
                <c:pt idx="53">
                  <c:v>14.911839282705408</c:v>
                </c:pt>
                <c:pt idx="54">
                  <c:v>14.930155840677115</c:v>
                </c:pt>
                <c:pt idx="55">
                  <c:v>14.938844561804229</c:v>
                </c:pt>
                <c:pt idx="56">
                  <c:v>14.955505790386207</c:v>
                </c:pt>
                <c:pt idx="57">
                  <c:v>14.957955821337833</c:v>
                </c:pt>
                <c:pt idx="58">
                  <c:v>14.979248064431557</c:v>
                </c:pt>
                <c:pt idx="59">
                  <c:v>14.997326181059057</c:v>
                </c:pt>
                <c:pt idx="60">
                  <c:v>15.005166873453311</c:v>
                </c:pt>
                <c:pt idx="61">
                  <c:v>15.017124426044779</c:v>
                </c:pt>
                <c:pt idx="62">
                  <c:v>15.022832259398797</c:v>
                </c:pt>
                <c:pt idx="63">
                  <c:v>15.023260838534785</c:v>
                </c:pt>
                <c:pt idx="64">
                  <c:v>15.024429788075411</c:v>
                </c:pt>
                <c:pt idx="65">
                  <c:v>15.025085496829259</c:v>
                </c:pt>
                <c:pt idx="66">
                  <c:v>15.053823645441572</c:v>
                </c:pt>
                <c:pt idx="67">
                  <c:v>15.067387708196014</c:v>
                </c:pt>
                <c:pt idx="68">
                  <c:v>15.070163634450877</c:v>
                </c:pt>
                <c:pt idx="69">
                  <c:v>15.072521386120288</c:v>
                </c:pt>
                <c:pt idx="70">
                  <c:v>15.114508694121078</c:v>
                </c:pt>
                <c:pt idx="71">
                  <c:v>15.129931881758935</c:v>
                </c:pt>
                <c:pt idx="72">
                  <c:v>15.164736565389147</c:v>
                </c:pt>
                <c:pt idx="73">
                  <c:v>15.196413735159704</c:v>
                </c:pt>
                <c:pt idx="74">
                  <c:v>15.208869234994806</c:v>
                </c:pt>
                <c:pt idx="75">
                  <c:v>15.237949687509925</c:v>
                </c:pt>
                <c:pt idx="76">
                  <c:v>15.258365466632146</c:v>
                </c:pt>
                <c:pt idx="77">
                  <c:v>15.27287517154268</c:v>
                </c:pt>
                <c:pt idx="78">
                  <c:v>15.276452094568812</c:v>
                </c:pt>
                <c:pt idx="79">
                  <c:v>15.293647983034207</c:v>
                </c:pt>
                <c:pt idx="80">
                  <c:v>15.294860372636705</c:v>
                </c:pt>
                <c:pt idx="81">
                  <c:v>15.295004687961208</c:v>
                </c:pt>
                <c:pt idx="82">
                  <c:v>15.302148239108572</c:v>
                </c:pt>
                <c:pt idx="83">
                  <c:v>15.321124754706481</c:v>
                </c:pt>
                <c:pt idx="84">
                  <c:v>15.334454964310773</c:v>
                </c:pt>
                <c:pt idx="85">
                  <c:v>15.336242616904011</c:v>
                </c:pt>
                <c:pt idx="86">
                  <c:v>15.357461796016354</c:v>
                </c:pt>
                <c:pt idx="87">
                  <c:v>15.390485684604815</c:v>
                </c:pt>
                <c:pt idx="88">
                  <c:v>15.391164588035631</c:v>
                </c:pt>
                <c:pt idx="89">
                  <c:v>15.395589447018247</c:v>
                </c:pt>
                <c:pt idx="90">
                  <c:v>15.401549188255641</c:v>
                </c:pt>
                <c:pt idx="91">
                  <c:v>15.405856836121512</c:v>
                </c:pt>
                <c:pt idx="92">
                  <c:v>15.40966140993795</c:v>
                </c:pt>
                <c:pt idx="93">
                  <c:v>15.414917249526894</c:v>
                </c:pt>
                <c:pt idx="94">
                  <c:v>15.417904113497578</c:v>
                </c:pt>
                <c:pt idx="95">
                  <c:v>15.430519852116111</c:v>
                </c:pt>
                <c:pt idx="96">
                  <c:v>15.439056492733837</c:v>
                </c:pt>
                <c:pt idx="97">
                  <c:v>15.442386799230501</c:v>
                </c:pt>
                <c:pt idx="98">
                  <c:v>15.443615694860142</c:v>
                </c:pt>
                <c:pt idx="99">
                  <c:v>15.465997544652295</c:v>
                </c:pt>
                <c:pt idx="100">
                  <c:v>15.496252599689166</c:v>
                </c:pt>
                <c:pt idx="101">
                  <c:v>15.499828978753611</c:v>
                </c:pt>
                <c:pt idx="102">
                  <c:v>15.50361602514244</c:v>
                </c:pt>
                <c:pt idx="103">
                  <c:v>15.504891574495241</c:v>
                </c:pt>
                <c:pt idx="104">
                  <c:v>15.527233007853473</c:v>
                </c:pt>
                <c:pt idx="105">
                  <c:v>15.529355045273341</c:v>
                </c:pt>
                <c:pt idx="106">
                  <c:v>15.544982390667506</c:v>
                </c:pt>
                <c:pt idx="107">
                  <c:v>15.573326445945581</c:v>
                </c:pt>
                <c:pt idx="108">
                  <c:v>15.575934211459526</c:v>
                </c:pt>
                <c:pt idx="109">
                  <c:v>15.594864298285046</c:v>
                </c:pt>
                <c:pt idx="110">
                  <c:v>15.59583681780377</c:v>
                </c:pt>
                <c:pt idx="111">
                  <c:v>15.605599446866526</c:v>
                </c:pt>
                <c:pt idx="112">
                  <c:v>15.623157206144995</c:v>
                </c:pt>
                <c:pt idx="113">
                  <c:v>15.623445331994741</c:v>
                </c:pt>
                <c:pt idx="114">
                  <c:v>15.626813370550995</c:v>
                </c:pt>
                <c:pt idx="115">
                  <c:v>15.635549128606845</c:v>
                </c:pt>
                <c:pt idx="116">
                  <c:v>15.646086094266366</c:v>
                </c:pt>
                <c:pt idx="117">
                  <c:v>15.651690148681011</c:v>
                </c:pt>
                <c:pt idx="118">
                  <c:v>15.654084182913957</c:v>
                </c:pt>
                <c:pt idx="119">
                  <c:v>15.657549687301563</c:v>
                </c:pt>
                <c:pt idx="120">
                  <c:v>15.658980905971845</c:v>
                </c:pt>
                <c:pt idx="121">
                  <c:v>15.67383259806482</c:v>
                </c:pt>
                <c:pt idx="122">
                  <c:v>15.674631927838375</c:v>
                </c:pt>
                <c:pt idx="123">
                  <c:v>15.679063003962689</c:v>
                </c:pt>
                <c:pt idx="124">
                  <c:v>15.69050646436424</c:v>
                </c:pt>
                <c:pt idx="125">
                  <c:v>15.691821835022411</c:v>
                </c:pt>
                <c:pt idx="126">
                  <c:v>15.699473955325336</c:v>
                </c:pt>
                <c:pt idx="127">
                  <c:v>15.710240088941537</c:v>
                </c:pt>
                <c:pt idx="128">
                  <c:v>15.712898946738909</c:v>
                </c:pt>
                <c:pt idx="129">
                  <c:v>15.714367352041736</c:v>
                </c:pt>
                <c:pt idx="130">
                  <c:v>15.722503485694361</c:v>
                </c:pt>
                <c:pt idx="131">
                  <c:v>15.733687049563112</c:v>
                </c:pt>
                <c:pt idx="132">
                  <c:v>15.748330128158454</c:v>
                </c:pt>
                <c:pt idx="133">
                  <c:v>15.751763064072691</c:v>
                </c:pt>
                <c:pt idx="134">
                  <c:v>15.753391199351544</c:v>
                </c:pt>
                <c:pt idx="135">
                  <c:v>15.757959269844868</c:v>
                </c:pt>
                <c:pt idx="136">
                  <c:v>15.758763161203973</c:v>
                </c:pt>
                <c:pt idx="137">
                  <c:v>15.771752984272069</c:v>
                </c:pt>
                <c:pt idx="138">
                  <c:v>15.786109100083904</c:v>
                </c:pt>
                <c:pt idx="139">
                  <c:v>15.793686448057549</c:v>
                </c:pt>
                <c:pt idx="140">
                  <c:v>15.796800663434311</c:v>
                </c:pt>
                <c:pt idx="141">
                  <c:v>15.833490884098307</c:v>
                </c:pt>
                <c:pt idx="142">
                  <c:v>15.840260077684032</c:v>
                </c:pt>
                <c:pt idx="143">
                  <c:v>15.845775566430252</c:v>
                </c:pt>
                <c:pt idx="144">
                  <c:v>15.848149251400493</c:v>
                </c:pt>
                <c:pt idx="145">
                  <c:v>15.863266347228258</c:v>
                </c:pt>
                <c:pt idx="146">
                  <c:v>15.871251452994844</c:v>
                </c:pt>
                <c:pt idx="147">
                  <c:v>15.875464195747412</c:v>
                </c:pt>
                <c:pt idx="148">
                  <c:v>15.882418229371666</c:v>
                </c:pt>
                <c:pt idx="149">
                  <c:v>15.888149714639646</c:v>
                </c:pt>
                <c:pt idx="150">
                  <c:v>15.893556342317805</c:v>
                </c:pt>
                <c:pt idx="151">
                  <c:v>15.893738518392382</c:v>
                </c:pt>
                <c:pt idx="152">
                  <c:v>15.895495472640309</c:v>
                </c:pt>
                <c:pt idx="153">
                  <c:v>15.898528662790625</c:v>
                </c:pt>
                <c:pt idx="154">
                  <c:v>15.901172260689787</c:v>
                </c:pt>
                <c:pt idx="155">
                  <c:v>15.905236873234912</c:v>
                </c:pt>
                <c:pt idx="156">
                  <c:v>15.915058227971954</c:v>
                </c:pt>
                <c:pt idx="157">
                  <c:v>15.932167301637413</c:v>
                </c:pt>
                <c:pt idx="158">
                  <c:v>15.952915647821674</c:v>
                </c:pt>
                <c:pt idx="159">
                  <c:v>15.953148886005126</c:v>
                </c:pt>
                <c:pt idx="160">
                  <c:v>15.965844054625101</c:v>
                </c:pt>
                <c:pt idx="161">
                  <c:v>15.972921776322334</c:v>
                </c:pt>
                <c:pt idx="162">
                  <c:v>15.972959231854988</c:v>
                </c:pt>
                <c:pt idx="163">
                  <c:v>15.975674061595681</c:v>
                </c:pt>
                <c:pt idx="164">
                  <c:v>15.979313497476102</c:v>
                </c:pt>
                <c:pt idx="165">
                  <c:v>15.981571973284854</c:v>
                </c:pt>
                <c:pt idx="166">
                  <c:v>15.982944502141802</c:v>
                </c:pt>
                <c:pt idx="167">
                  <c:v>15.998634702933408</c:v>
                </c:pt>
                <c:pt idx="168">
                  <c:v>16.00100534528805</c:v>
                </c:pt>
                <c:pt idx="169">
                  <c:v>16.002700399025034</c:v>
                </c:pt>
                <c:pt idx="170">
                  <c:v>16.011150518317109</c:v>
                </c:pt>
                <c:pt idx="171">
                  <c:v>16.017496476078417</c:v>
                </c:pt>
                <c:pt idx="172">
                  <c:v>16.035056924563335</c:v>
                </c:pt>
                <c:pt idx="173">
                  <c:v>16.035493089637171</c:v>
                </c:pt>
                <c:pt idx="174">
                  <c:v>16.040960207566101</c:v>
                </c:pt>
                <c:pt idx="175">
                  <c:v>16.042292572058102</c:v>
                </c:pt>
                <c:pt idx="176">
                  <c:v>16.042758926364883</c:v>
                </c:pt>
                <c:pt idx="177">
                  <c:v>16.044082034499134</c:v>
                </c:pt>
                <c:pt idx="178">
                  <c:v>16.069011555464233</c:v>
                </c:pt>
                <c:pt idx="179">
                  <c:v>16.071670647732219</c:v>
                </c:pt>
                <c:pt idx="180">
                  <c:v>16.075807144341436</c:v>
                </c:pt>
                <c:pt idx="181">
                  <c:v>16.089013163892879</c:v>
                </c:pt>
                <c:pt idx="182">
                  <c:v>16.090517827449883</c:v>
                </c:pt>
                <c:pt idx="183">
                  <c:v>16.090552282513102</c:v>
                </c:pt>
                <c:pt idx="184">
                  <c:v>16.119083734156156</c:v>
                </c:pt>
                <c:pt idx="185">
                  <c:v>16.121713821478263</c:v>
                </c:pt>
                <c:pt idx="186">
                  <c:v>16.123185824605883</c:v>
                </c:pt>
                <c:pt idx="187">
                  <c:v>16.134950536093754</c:v>
                </c:pt>
                <c:pt idx="188">
                  <c:v>16.148365773353003</c:v>
                </c:pt>
                <c:pt idx="189">
                  <c:v>16.150618629618286</c:v>
                </c:pt>
                <c:pt idx="190">
                  <c:v>16.163350880925023</c:v>
                </c:pt>
                <c:pt idx="191">
                  <c:v>16.16435015426994</c:v>
                </c:pt>
                <c:pt idx="192">
                  <c:v>16.167553070940791</c:v>
                </c:pt>
                <c:pt idx="193">
                  <c:v>16.182051113081801</c:v>
                </c:pt>
                <c:pt idx="194">
                  <c:v>16.183404145116679</c:v>
                </c:pt>
                <c:pt idx="195">
                  <c:v>16.185945599019373</c:v>
                </c:pt>
                <c:pt idx="196">
                  <c:v>16.211568269239152</c:v>
                </c:pt>
                <c:pt idx="197">
                  <c:v>16.219159636967625</c:v>
                </c:pt>
                <c:pt idx="198">
                  <c:v>16.22106243932085</c:v>
                </c:pt>
                <c:pt idx="199">
                  <c:v>16.223799833925511</c:v>
                </c:pt>
                <c:pt idx="200">
                  <c:v>16.226201826200775</c:v>
                </c:pt>
                <c:pt idx="201">
                  <c:v>16.230614248839846</c:v>
                </c:pt>
                <c:pt idx="202">
                  <c:v>16.232495267102109</c:v>
                </c:pt>
                <c:pt idx="203">
                  <c:v>16.234436039161768</c:v>
                </c:pt>
                <c:pt idx="204">
                  <c:v>16.258198996908551</c:v>
                </c:pt>
                <c:pt idx="205">
                  <c:v>16.267539973787308</c:v>
                </c:pt>
                <c:pt idx="206">
                  <c:v>16.270407083702679</c:v>
                </c:pt>
                <c:pt idx="207">
                  <c:v>16.275300260651981</c:v>
                </c:pt>
                <c:pt idx="208">
                  <c:v>16.276105421369039</c:v>
                </c:pt>
                <c:pt idx="209">
                  <c:v>16.288019712981473</c:v>
                </c:pt>
                <c:pt idx="210">
                  <c:v>16.291410389166892</c:v>
                </c:pt>
                <c:pt idx="211">
                  <c:v>16.292838899992702</c:v>
                </c:pt>
                <c:pt idx="212">
                  <c:v>16.299271441294579</c:v>
                </c:pt>
                <c:pt idx="213">
                  <c:v>16.311940283457425</c:v>
                </c:pt>
                <c:pt idx="214">
                  <c:v>16.313525089175428</c:v>
                </c:pt>
                <c:pt idx="215">
                  <c:v>16.314306646743702</c:v>
                </c:pt>
                <c:pt idx="216">
                  <c:v>16.328266389072958</c:v>
                </c:pt>
                <c:pt idx="217">
                  <c:v>16.337855597155496</c:v>
                </c:pt>
                <c:pt idx="218">
                  <c:v>16.34046056631442</c:v>
                </c:pt>
                <c:pt idx="219">
                  <c:v>16.347844962194827</c:v>
                </c:pt>
                <c:pt idx="220">
                  <c:v>16.361914815474726</c:v>
                </c:pt>
                <c:pt idx="221">
                  <c:v>16.362384721422732</c:v>
                </c:pt>
                <c:pt idx="222">
                  <c:v>16.365156557804923</c:v>
                </c:pt>
                <c:pt idx="223">
                  <c:v>16.370200417168974</c:v>
                </c:pt>
                <c:pt idx="224">
                  <c:v>16.376397498878653</c:v>
                </c:pt>
                <c:pt idx="225">
                  <c:v>16.378682454687855</c:v>
                </c:pt>
                <c:pt idx="226">
                  <c:v>16.379605724949826</c:v>
                </c:pt>
                <c:pt idx="227">
                  <c:v>16.381581120500819</c:v>
                </c:pt>
                <c:pt idx="228">
                  <c:v>16.38205251898712</c:v>
                </c:pt>
                <c:pt idx="229">
                  <c:v>16.383475339735028</c:v>
                </c:pt>
                <c:pt idx="230">
                  <c:v>16.394952329473643</c:v>
                </c:pt>
                <c:pt idx="231">
                  <c:v>16.401540350806258</c:v>
                </c:pt>
                <c:pt idx="232">
                  <c:v>16.403101071778593</c:v>
                </c:pt>
                <c:pt idx="233">
                  <c:v>16.404312181778806</c:v>
                </c:pt>
                <c:pt idx="234">
                  <c:v>16.404460837435565</c:v>
                </c:pt>
                <c:pt idx="235">
                  <c:v>16.425775788768334</c:v>
                </c:pt>
                <c:pt idx="236">
                  <c:v>16.427837054006325</c:v>
                </c:pt>
                <c:pt idx="237">
                  <c:v>16.431296839310853</c:v>
                </c:pt>
                <c:pt idx="238">
                  <c:v>16.437275012722825</c:v>
                </c:pt>
                <c:pt idx="239">
                  <c:v>16.437787861949879</c:v>
                </c:pt>
                <c:pt idx="240">
                  <c:v>16.447765893977156</c:v>
                </c:pt>
                <c:pt idx="241">
                  <c:v>16.452887734927842</c:v>
                </c:pt>
                <c:pt idx="242">
                  <c:v>16.459199688484468</c:v>
                </c:pt>
                <c:pt idx="243">
                  <c:v>16.46598052290009</c:v>
                </c:pt>
                <c:pt idx="244">
                  <c:v>16.467156542117067</c:v>
                </c:pt>
                <c:pt idx="245">
                  <c:v>16.471026528040984</c:v>
                </c:pt>
                <c:pt idx="246">
                  <c:v>16.471461516690233</c:v>
                </c:pt>
                <c:pt idx="247">
                  <c:v>16.476111310237108</c:v>
                </c:pt>
                <c:pt idx="248">
                  <c:v>16.477750885465728</c:v>
                </c:pt>
                <c:pt idx="249">
                  <c:v>16.495710189894432</c:v>
                </c:pt>
                <c:pt idx="250">
                  <c:v>16.498003901421932</c:v>
                </c:pt>
                <c:pt idx="251">
                  <c:v>16.498041916724468</c:v>
                </c:pt>
                <c:pt idx="252">
                  <c:v>16.50462307553223</c:v>
                </c:pt>
                <c:pt idx="253">
                  <c:v>16.506572295111358</c:v>
                </c:pt>
                <c:pt idx="254">
                  <c:v>16.507284896508089</c:v>
                </c:pt>
                <c:pt idx="255">
                  <c:v>16.507299411385176</c:v>
                </c:pt>
                <c:pt idx="256">
                  <c:v>16.510845116977606</c:v>
                </c:pt>
                <c:pt idx="257">
                  <c:v>16.512640486728813</c:v>
                </c:pt>
                <c:pt idx="258">
                  <c:v>16.515321100933313</c:v>
                </c:pt>
                <c:pt idx="259">
                  <c:v>16.528517283552965</c:v>
                </c:pt>
                <c:pt idx="260">
                  <c:v>16.528828171401635</c:v>
                </c:pt>
                <c:pt idx="261">
                  <c:v>16.535947431246235</c:v>
                </c:pt>
                <c:pt idx="262">
                  <c:v>16.536920061700254</c:v>
                </c:pt>
                <c:pt idx="263">
                  <c:v>16.53970959057817</c:v>
                </c:pt>
                <c:pt idx="264">
                  <c:v>16.542160697736165</c:v>
                </c:pt>
                <c:pt idx="265">
                  <c:v>16.569720319173832</c:v>
                </c:pt>
                <c:pt idx="266">
                  <c:v>16.569801067181849</c:v>
                </c:pt>
                <c:pt idx="267">
                  <c:v>16.575247600847337</c:v>
                </c:pt>
                <c:pt idx="268">
                  <c:v>16.591955249970237</c:v>
                </c:pt>
                <c:pt idx="269">
                  <c:v>16.59316795462793</c:v>
                </c:pt>
                <c:pt idx="270">
                  <c:v>16.597032614209816</c:v>
                </c:pt>
                <c:pt idx="271">
                  <c:v>16.601638526247157</c:v>
                </c:pt>
                <c:pt idx="272">
                  <c:v>16.602095182416882</c:v>
                </c:pt>
                <c:pt idx="273">
                  <c:v>16.616242123810704</c:v>
                </c:pt>
                <c:pt idx="274">
                  <c:v>16.623391375356874</c:v>
                </c:pt>
                <c:pt idx="275">
                  <c:v>16.624530997005991</c:v>
                </c:pt>
                <c:pt idx="276">
                  <c:v>16.629666177821466</c:v>
                </c:pt>
                <c:pt idx="277">
                  <c:v>16.632077999020701</c:v>
                </c:pt>
                <c:pt idx="278">
                  <c:v>16.634282247030072</c:v>
                </c:pt>
                <c:pt idx="279">
                  <c:v>16.63480650551206</c:v>
                </c:pt>
                <c:pt idx="280">
                  <c:v>16.636466969039269</c:v>
                </c:pt>
                <c:pt idx="281">
                  <c:v>16.637270535731222</c:v>
                </c:pt>
                <c:pt idx="282">
                  <c:v>16.657056242319513</c:v>
                </c:pt>
                <c:pt idx="283">
                  <c:v>16.674524000656426</c:v>
                </c:pt>
                <c:pt idx="284">
                  <c:v>16.674660592699713</c:v>
                </c:pt>
                <c:pt idx="285">
                  <c:v>16.69204826113836</c:v>
                </c:pt>
                <c:pt idx="286">
                  <c:v>16.695661548047049</c:v>
                </c:pt>
                <c:pt idx="287">
                  <c:v>16.696229228806285</c:v>
                </c:pt>
                <c:pt idx="288">
                  <c:v>16.697848542812935</c:v>
                </c:pt>
                <c:pt idx="289">
                  <c:v>16.698884342497777</c:v>
                </c:pt>
                <c:pt idx="290">
                  <c:v>16.705519446333341</c:v>
                </c:pt>
                <c:pt idx="291">
                  <c:v>16.714902800471208</c:v>
                </c:pt>
                <c:pt idx="292">
                  <c:v>16.717831122539952</c:v>
                </c:pt>
                <c:pt idx="293">
                  <c:v>16.732786596463257</c:v>
                </c:pt>
                <c:pt idx="294">
                  <c:v>16.744426390956797</c:v>
                </c:pt>
                <c:pt idx="295">
                  <c:v>16.745843435812258</c:v>
                </c:pt>
                <c:pt idx="296">
                  <c:v>16.761878746839738</c:v>
                </c:pt>
                <c:pt idx="297">
                  <c:v>16.766457234989492</c:v>
                </c:pt>
                <c:pt idx="298">
                  <c:v>16.770202582661732</c:v>
                </c:pt>
                <c:pt idx="299">
                  <c:v>16.77468089954759</c:v>
                </c:pt>
                <c:pt idx="300">
                  <c:v>16.777334366057481</c:v>
                </c:pt>
                <c:pt idx="301">
                  <c:v>16.778637546335514</c:v>
                </c:pt>
                <c:pt idx="302">
                  <c:v>16.783652117568753</c:v>
                </c:pt>
                <c:pt idx="303">
                  <c:v>16.78589056814905</c:v>
                </c:pt>
                <c:pt idx="304">
                  <c:v>16.800434699800547</c:v>
                </c:pt>
                <c:pt idx="305">
                  <c:v>16.802947221899753</c:v>
                </c:pt>
                <c:pt idx="306">
                  <c:v>16.820821935948988</c:v>
                </c:pt>
                <c:pt idx="307">
                  <c:v>16.822528196173185</c:v>
                </c:pt>
                <c:pt idx="308">
                  <c:v>16.82829137075278</c:v>
                </c:pt>
                <c:pt idx="309">
                  <c:v>16.830465008924111</c:v>
                </c:pt>
                <c:pt idx="310">
                  <c:v>16.830689428113665</c:v>
                </c:pt>
                <c:pt idx="311">
                  <c:v>16.832979196399815</c:v>
                </c:pt>
                <c:pt idx="312">
                  <c:v>16.834479540341988</c:v>
                </c:pt>
                <c:pt idx="313">
                  <c:v>16.846590200687601</c:v>
                </c:pt>
                <c:pt idx="314">
                  <c:v>16.847023132154977</c:v>
                </c:pt>
                <c:pt idx="315">
                  <c:v>16.847851705970733</c:v>
                </c:pt>
                <c:pt idx="316">
                  <c:v>16.848579469554409</c:v>
                </c:pt>
                <c:pt idx="317">
                  <c:v>16.848586363961434</c:v>
                </c:pt>
                <c:pt idx="318">
                  <c:v>16.856022628803284</c:v>
                </c:pt>
                <c:pt idx="319">
                  <c:v>16.856782195344294</c:v>
                </c:pt>
                <c:pt idx="320">
                  <c:v>16.858967336183163</c:v>
                </c:pt>
                <c:pt idx="321">
                  <c:v>16.87259450439905</c:v>
                </c:pt>
                <c:pt idx="322">
                  <c:v>16.87560286925088</c:v>
                </c:pt>
                <c:pt idx="323">
                  <c:v>16.887904493082061</c:v>
                </c:pt>
                <c:pt idx="324">
                  <c:v>16.895138845451413</c:v>
                </c:pt>
                <c:pt idx="325">
                  <c:v>16.915377704932247</c:v>
                </c:pt>
                <c:pt idx="326">
                  <c:v>16.919506223712396</c:v>
                </c:pt>
                <c:pt idx="327">
                  <c:v>16.922107006702138</c:v>
                </c:pt>
                <c:pt idx="328">
                  <c:v>16.926303919869838</c:v>
                </c:pt>
                <c:pt idx="329">
                  <c:v>16.926819057049727</c:v>
                </c:pt>
                <c:pt idx="330">
                  <c:v>16.927960839268554</c:v>
                </c:pt>
                <c:pt idx="331">
                  <c:v>16.933217718899471</c:v>
                </c:pt>
                <c:pt idx="332">
                  <c:v>16.940596240128471</c:v>
                </c:pt>
                <c:pt idx="333">
                  <c:v>16.947884716821793</c:v>
                </c:pt>
                <c:pt idx="334">
                  <c:v>16.952975980843544</c:v>
                </c:pt>
                <c:pt idx="335">
                  <c:v>16.954736845043808</c:v>
                </c:pt>
                <c:pt idx="336">
                  <c:v>16.958457736163929</c:v>
                </c:pt>
                <c:pt idx="337">
                  <c:v>16.960543334235496</c:v>
                </c:pt>
                <c:pt idx="338">
                  <c:v>16.963873956525319</c:v>
                </c:pt>
                <c:pt idx="339">
                  <c:v>16.966968812499108</c:v>
                </c:pt>
                <c:pt idx="340">
                  <c:v>16.972843123481304</c:v>
                </c:pt>
                <c:pt idx="341">
                  <c:v>16.977634639734767</c:v>
                </c:pt>
                <c:pt idx="342">
                  <c:v>16.979928307799604</c:v>
                </c:pt>
                <c:pt idx="343">
                  <c:v>16.980389637194428</c:v>
                </c:pt>
                <c:pt idx="344">
                  <c:v>16.987932388386021</c:v>
                </c:pt>
                <c:pt idx="345">
                  <c:v>16.990518304343375</c:v>
                </c:pt>
                <c:pt idx="346">
                  <c:v>17.003199635134788</c:v>
                </c:pt>
                <c:pt idx="347">
                  <c:v>17.006070227016789</c:v>
                </c:pt>
                <c:pt idx="348">
                  <c:v>17.00898042832382</c:v>
                </c:pt>
                <c:pt idx="349">
                  <c:v>17.01464154723417</c:v>
                </c:pt>
                <c:pt idx="350">
                  <c:v>17.027955974668615</c:v>
                </c:pt>
                <c:pt idx="351">
                  <c:v>17.035337241987353</c:v>
                </c:pt>
                <c:pt idx="352">
                  <c:v>17.041310690448803</c:v>
                </c:pt>
                <c:pt idx="353">
                  <c:v>17.046544569122744</c:v>
                </c:pt>
                <c:pt idx="354">
                  <c:v>17.048248281753107</c:v>
                </c:pt>
                <c:pt idx="355">
                  <c:v>17.049893311494834</c:v>
                </c:pt>
                <c:pt idx="356">
                  <c:v>17.064553224982248</c:v>
                </c:pt>
                <c:pt idx="357">
                  <c:v>17.076454872360401</c:v>
                </c:pt>
                <c:pt idx="358">
                  <c:v>17.079410422208618</c:v>
                </c:pt>
                <c:pt idx="359">
                  <c:v>17.08308769936615</c:v>
                </c:pt>
                <c:pt idx="360">
                  <c:v>17.084901853591578</c:v>
                </c:pt>
                <c:pt idx="361">
                  <c:v>17.085305470589496</c:v>
                </c:pt>
                <c:pt idx="362">
                  <c:v>17.087344062881904</c:v>
                </c:pt>
                <c:pt idx="363">
                  <c:v>17.10149122483881</c:v>
                </c:pt>
                <c:pt idx="364">
                  <c:v>17.107658844346961</c:v>
                </c:pt>
                <c:pt idx="365">
                  <c:v>17.108447826294739</c:v>
                </c:pt>
                <c:pt idx="366">
                  <c:v>17.120216768936018</c:v>
                </c:pt>
                <c:pt idx="367">
                  <c:v>17.130365055634666</c:v>
                </c:pt>
                <c:pt idx="368">
                  <c:v>17.132766170655465</c:v>
                </c:pt>
                <c:pt idx="369">
                  <c:v>17.139882189657307</c:v>
                </c:pt>
                <c:pt idx="370">
                  <c:v>17.145769683268682</c:v>
                </c:pt>
                <c:pt idx="371">
                  <c:v>17.151026244694997</c:v>
                </c:pt>
                <c:pt idx="372">
                  <c:v>17.155271528453888</c:v>
                </c:pt>
                <c:pt idx="373">
                  <c:v>17.167102106246428</c:v>
                </c:pt>
                <c:pt idx="374">
                  <c:v>17.172857036675953</c:v>
                </c:pt>
                <c:pt idx="375">
                  <c:v>17.181054138767905</c:v>
                </c:pt>
                <c:pt idx="376">
                  <c:v>17.183261624980069</c:v>
                </c:pt>
                <c:pt idx="377">
                  <c:v>17.1878080012774</c:v>
                </c:pt>
                <c:pt idx="378">
                  <c:v>17.188652558901587</c:v>
                </c:pt>
                <c:pt idx="379">
                  <c:v>17.189892079243442</c:v>
                </c:pt>
                <c:pt idx="380">
                  <c:v>17.195420861288376</c:v>
                </c:pt>
                <c:pt idx="381">
                  <c:v>17.201521424471256</c:v>
                </c:pt>
                <c:pt idx="382">
                  <c:v>17.203278619065454</c:v>
                </c:pt>
                <c:pt idx="383">
                  <c:v>17.203399367284934</c:v>
                </c:pt>
                <c:pt idx="384">
                  <c:v>17.20675570156294</c:v>
                </c:pt>
                <c:pt idx="385">
                  <c:v>17.208454367549468</c:v>
                </c:pt>
                <c:pt idx="386">
                  <c:v>17.209288298887031</c:v>
                </c:pt>
                <c:pt idx="387">
                  <c:v>17.212719936100154</c:v>
                </c:pt>
                <c:pt idx="388">
                  <c:v>17.217174758233572</c:v>
                </c:pt>
                <c:pt idx="389">
                  <c:v>17.224754337925958</c:v>
                </c:pt>
                <c:pt idx="390">
                  <c:v>17.227532856211162</c:v>
                </c:pt>
                <c:pt idx="391">
                  <c:v>17.231748158079341</c:v>
                </c:pt>
                <c:pt idx="392">
                  <c:v>17.232255224605421</c:v>
                </c:pt>
                <c:pt idx="393">
                  <c:v>17.236216474568558</c:v>
                </c:pt>
                <c:pt idx="394">
                  <c:v>17.249413014277859</c:v>
                </c:pt>
                <c:pt idx="395">
                  <c:v>17.254792670499153</c:v>
                </c:pt>
                <c:pt idx="396">
                  <c:v>17.255693301552597</c:v>
                </c:pt>
                <c:pt idx="397">
                  <c:v>17.256097229861759</c:v>
                </c:pt>
                <c:pt idx="398">
                  <c:v>17.257830062066674</c:v>
                </c:pt>
                <c:pt idx="399">
                  <c:v>17.259946589632776</c:v>
                </c:pt>
                <c:pt idx="400">
                  <c:v>17.260587789741486</c:v>
                </c:pt>
                <c:pt idx="401">
                  <c:v>17.263115298834904</c:v>
                </c:pt>
                <c:pt idx="402">
                  <c:v>17.264332129849127</c:v>
                </c:pt>
                <c:pt idx="403">
                  <c:v>17.266117091139424</c:v>
                </c:pt>
                <c:pt idx="404">
                  <c:v>17.276147239816396</c:v>
                </c:pt>
                <c:pt idx="405">
                  <c:v>17.287582926243967</c:v>
                </c:pt>
                <c:pt idx="406">
                  <c:v>17.289100128584533</c:v>
                </c:pt>
                <c:pt idx="407">
                  <c:v>17.293013399197932</c:v>
                </c:pt>
                <c:pt idx="408">
                  <c:v>17.296205960436929</c:v>
                </c:pt>
                <c:pt idx="409">
                  <c:v>17.298001257863827</c:v>
                </c:pt>
                <c:pt idx="410">
                  <c:v>17.304264755276225</c:v>
                </c:pt>
                <c:pt idx="411">
                  <c:v>17.305263683197271</c:v>
                </c:pt>
                <c:pt idx="412">
                  <c:v>17.307837608881627</c:v>
                </c:pt>
                <c:pt idx="413">
                  <c:v>17.315724740655696</c:v>
                </c:pt>
                <c:pt idx="414">
                  <c:v>17.324612333246698</c:v>
                </c:pt>
                <c:pt idx="415">
                  <c:v>17.327094860352776</c:v>
                </c:pt>
                <c:pt idx="416">
                  <c:v>17.337748054617713</c:v>
                </c:pt>
                <c:pt idx="417">
                  <c:v>17.344731915487227</c:v>
                </c:pt>
                <c:pt idx="418">
                  <c:v>17.348589801676781</c:v>
                </c:pt>
                <c:pt idx="419">
                  <c:v>17.351429455741123</c:v>
                </c:pt>
                <c:pt idx="420">
                  <c:v>17.35710606748226</c:v>
                </c:pt>
                <c:pt idx="421">
                  <c:v>17.364099181182361</c:v>
                </c:pt>
                <c:pt idx="422">
                  <c:v>17.36691791777973</c:v>
                </c:pt>
                <c:pt idx="423">
                  <c:v>17.368379701426985</c:v>
                </c:pt>
                <c:pt idx="424">
                  <c:v>17.372174436179478</c:v>
                </c:pt>
                <c:pt idx="425">
                  <c:v>17.384202302341286</c:v>
                </c:pt>
                <c:pt idx="426">
                  <c:v>17.384505838880887</c:v>
                </c:pt>
                <c:pt idx="427">
                  <c:v>17.384797191384308</c:v>
                </c:pt>
                <c:pt idx="428">
                  <c:v>17.387312386086805</c:v>
                </c:pt>
                <c:pt idx="429">
                  <c:v>17.394196786260782</c:v>
                </c:pt>
                <c:pt idx="430">
                  <c:v>17.394867769243863</c:v>
                </c:pt>
                <c:pt idx="431">
                  <c:v>17.396331788229443</c:v>
                </c:pt>
                <c:pt idx="432">
                  <c:v>17.41347386755854</c:v>
                </c:pt>
                <c:pt idx="433">
                  <c:v>17.414304871551899</c:v>
                </c:pt>
                <c:pt idx="434">
                  <c:v>17.417435355431447</c:v>
                </c:pt>
                <c:pt idx="435">
                  <c:v>17.421577326849942</c:v>
                </c:pt>
                <c:pt idx="436">
                  <c:v>17.425428404961536</c:v>
                </c:pt>
                <c:pt idx="437">
                  <c:v>17.434630064208889</c:v>
                </c:pt>
                <c:pt idx="438">
                  <c:v>17.442996628578552</c:v>
                </c:pt>
                <c:pt idx="439">
                  <c:v>17.445476493243795</c:v>
                </c:pt>
                <c:pt idx="440">
                  <c:v>17.453879216472668</c:v>
                </c:pt>
                <c:pt idx="441">
                  <c:v>17.454810527672326</c:v>
                </c:pt>
                <c:pt idx="442">
                  <c:v>17.468327139379316</c:v>
                </c:pt>
                <c:pt idx="443">
                  <c:v>17.471646009651018</c:v>
                </c:pt>
                <c:pt idx="444">
                  <c:v>17.479650486672355</c:v>
                </c:pt>
                <c:pt idx="445">
                  <c:v>17.486710736936953</c:v>
                </c:pt>
                <c:pt idx="446">
                  <c:v>17.491275301348313</c:v>
                </c:pt>
                <c:pt idx="447">
                  <c:v>17.493979752425009</c:v>
                </c:pt>
                <c:pt idx="448">
                  <c:v>17.495264172046713</c:v>
                </c:pt>
                <c:pt idx="449">
                  <c:v>17.498425643424714</c:v>
                </c:pt>
                <c:pt idx="450">
                  <c:v>17.504734221886245</c:v>
                </c:pt>
                <c:pt idx="451">
                  <c:v>17.506105839481862</c:v>
                </c:pt>
                <c:pt idx="452">
                  <c:v>17.50968823588115</c:v>
                </c:pt>
                <c:pt idx="453">
                  <c:v>17.516661445602182</c:v>
                </c:pt>
                <c:pt idx="454">
                  <c:v>17.519365084794504</c:v>
                </c:pt>
                <c:pt idx="455">
                  <c:v>17.519478477577554</c:v>
                </c:pt>
                <c:pt idx="456">
                  <c:v>17.519549193719346</c:v>
                </c:pt>
                <c:pt idx="457">
                  <c:v>17.519809697730373</c:v>
                </c:pt>
                <c:pt idx="458">
                  <c:v>17.524976775744399</c:v>
                </c:pt>
                <c:pt idx="459">
                  <c:v>17.52611311427</c:v>
                </c:pt>
                <c:pt idx="460">
                  <c:v>17.526284972796457</c:v>
                </c:pt>
                <c:pt idx="461">
                  <c:v>17.529922296845612</c:v>
                </c:pt>
                <c:pt idx="462">
                  <c:v>17.530021613085029</c:v>
                </c:pt>
                <c:pt idx="463">
                  <c:v>17.534323039188308</c:v>
                </c:pt>
                <c:pt idx="464">
                  <c:v>17.538710954873579</c:v>
                </c:pt>
                <c:pt idx="465">
                  <c:v>17.541947980394156</c:v>
                </c:pt>
                <c:pt idx="466">
                  <c:v>17.543140055377133</c:v>
                </c:pt>
                <c:pt idx="467">
                  <c:v>17.543235166012625</c:v>
                </c:pt>
                <c:pt idx="468">
                  <c:v>17.544620271038479</c:v>
                </c:pt>
                <c:pt idx="469">
                  <c:v>17.547403911567482</c:v>
                </c:pt>
                <c:pt idx="470">
                  <c:v>17.559378570679861</c:v>
                </c:pt>
                <c:pt idx="471">
                  <c:v>17.564178005225081</c:v>
                </c:pt>
                <c:pt idx="472">
                  <c:v>17.572826745855576</c:v>
                </c:pt>
                <c:pt idx="473">
                  <c:v>17.576475769915135</c:v>
                </c:pt>
                <c:pt idx="474">
                  <c:v>17.589007975040573</c:v>
                </c:pt>
                <c:pt idx="475">
                  <c:v>17.596633255721386</c:v>
                </c:pt>
                <c:pt idx="476">
                  <c:v>17.598674818145458</c:v>
                </c:pt>
                <c:pt idx="477">
                  <c:v>17.607111011941875</c:v>
                </c:pt>
                <c:pt idx="478">
                  <c:v>17.609082519454763</c:v>
                </c:pt>
                <c:pt idx="479">
                  <c:v>17.610458922216321</c:v>
                </c:pt>
                <c:pt idx="480">
                  <c:v>17.623045179997966</c:v>
                </c:pt>
                <c:pt idx="481">
                  <c:v>17.631578173497861</c:v>
                </c:pt>
                <c:pt idx="482">
                  <c:v>17.64551824925417</c:v>
                </c:pt>
                <c:pt idx="483">
                  <c:v>17.647321418014442</c:v>
                </c:pt>
                <c:pt idx="484">
                  <c:v>17.648062710495047</c:v>
                </c:pt>
                <c:pt idx="485">
                  <c:v>17.653408468728511</c:v>
                </c:pt>
                <c:pt idx="486">
                  <c:v>17.656501176828016</c:v>
                </c:pt>
                <c:pt idx="487">
                  <c:v>17.672889858808034</c:v>
                </c:pt>
                <c:pt idx="488">
                  <c:v>17.681362207116891</c:v>
                </c:pt>
                <c:pt idx="489">
                  <c:v>17.710565402186329</c:v>
                </c:pt>
                <c:pt idx="490">
                  <c:v>17.715675387420863</c:v>
                </c:pt>
                <c:pt idx="491">
                  <c:v>17.715703844107086</c:v>
                </c:pt>
                <c:pt idx="492">
                  <c:v>17.718224709198548</c:v>
                </c:pt>
                <c:pt idx="493">
                  <c:v>17.723293805153642</c:v>
                </c:pt>
                <c:pt idx="494">
                  <c:v>17.741050597463783</c:v>
                </c:pt>
                <c:pt idx="495">
                  <c:v>17.753230682249573</c:v>
                </c:pt>
                <c:pt idx="496">
                  <c:v>17.757717899882671</c:v>
                </c:pt>
                <c:pt idx="497">
                  <c:v>17.766600778900937</c:v>
                </c:pt>
                <c:pt idx="498">
                  <c:v>17.775903823902716</c:v>
                </c:pt>
                <c:pt idx="499">
                  <c:v>17.776095452786194</c:v>
                </c:pt>
                <c:pt idx="500">
                  <c:v>17.77891342010831</c:v>
                </c:pt>
                <c:pt idx="501">
                  <c:v>17.787099522678893</c:v>
                </c:pt>
                <c:pt idx="502">
                  <c:v>17.795883782427417</c:v>
                </c:pt>
                <c:pt idx="503">
                  <c:v>17.798236355322793</c:v>
                </c:pt>
                <c:pt idx="504">
                  <c:v>17.801210519255868</c:v>
                </c:pt>
                <c:pt idx="505">
                  <c:v>17.804470021641446</c:v>
                </c:pt>
                <c:pt idx="506">
                  <c:v>17.821549569472985</c:v>
                </c:pt>
                <c:pt idx="507">
                  <c:v>17.822000215903955</c:v>
                </c:pt>
                <c:pt idx="508">
                  <c:v>17.831938654094003</c:v>
                </c:pt>
                <c:pt idx="509">
                  <c:v>17.835777740532517</c:v>
                </c:pt>
                <c:pt idx="510">
                  <c:v>17.838148290737443</c:v>
                </c:pt>
                <c:pt idx="511">
                  <c:v>17.839224188380378</c:v>
                </c:pt>
                <c:pt idx="512">
                  <c:v>17.84710211918296</c:v>
                </c:pt>
                <c:pt idx="513">
                  <c:v>17.84996432377736</c:v>
                </c:pt>
                <c:pt idx="514">
                  <c:v>17.851363870505903</c:v>
                </c:pt>
                <c:pt idx="515">
                  <c:v>17.853657606770401</c:v>
                </c:pt>
                <c:pt idx="516">
                  <c:v>17.854902523850512</c:v>
                </c:pt>
                <c:pt idx="517">
                  <c:v>17.862778339237163</c:v>
                </c:pt>
                <c:pt idx="518">
                  <c:v>17.868039133001488</c:v>
                </c:pt>
                <c:pt idx="519">
                  <c:v>17.873187999983891</c:v>
                </c:pt>
                <c:pt idx="520">
                  <c:v>17.887972442051808</c:v>
                </c:pt>
                <c:pt idx="521">
                  <c:v>17.889266116936668</c:v>
                </c:pt>
                <c:pt idx="522">
                  <c:v>17.890372573854368</c:v>
                </c:pt>
                <c:pt idx="523">
                  <c:v>17.893297823108064</c:v>
                </c:pt>
                <c:pt idx="524">
                  <c:v>17.895254828098238</c:v>
                </c:pt>
                <c:pt idx="525">
                  <c:v>17.91030388566266</c:v>
                </c:pt>
                <c:pt idx="526">
                  <c:v>17.91582454266328</c:v>
                </c:pt>
                <c:pt idx="527">
                  <c:v>17.919969414929593</c:v>
                </c:pt>
                <c:pt idx="528">
                  <c:v>17.921331187913992</c:v>
                </c:pt>
                <c:pt idx="529">
                  <c:v>17.924116844168722</c:v>
                </c:pt>
                <c:pt idx="530">
                  <c:v>17.92558374576468</c:v>
                </c:pt>
                <c:pt idx="531">
                  <c:v>17.929444799674613</c:v>
                </c:pt>
                <c:pt idx="532">
                  <c:v>17.935565788702565</c:v>
                </c:pt>
                <c:pt idx="533">
                  <c:v>17.939028999397213</c:v>
                </c:pt>
                <c:pt idx="534">
                  <c:v>17.950847604098232</c:v>
                </c:pt>
                <c:pt idx="535">
                  <c:v>17.957717620732286</c:v>
                </c:pt>
                <c:pt idx="536">
                  <c:v>17.964502524905043</c:v>
                </c:pt>
                <c:pt idx="537">
                  <c:v>17.967698338065365</c:v>
                </c:pt>
                <c:pt idx="538">
                  <c:v>17.980306405494815</c:v>
                </c:pt>
                <c:pt idx="539">
                  <c:v>17.981552457903017</c:v>
                </c:pt>
                <c:pt idx="540">
                  <c:v>17.982116557869819</c:v>
                </c:pt>
                <c:pt idx="541">
                  <c:v>17.987426862826563</c:v>
                </c:pt>
                <c:pt idx="542">
                  <c:v>17.988775488414468</c:v>
                </c:pt>
                <c:pt idx="543">
                  <c:v>17.999536531331437</c:v>
                </c:pt>
                <c:pt idx="544">
                  <c:v>18.003512226394911</c:v>
                </c:pt>
                <c:pt idx="545">
                  <c:v>18.012261469287683</c:v>
                </c:pt>
                <c:pt idx="546">
                  <c:v>18.012361376612407</c:v>
                </c:pt>
                <c:pt idx="547">
                  <c:v>18.015013695073577</c:v>
                </c:pt>
                <c:pt idx="548">
                  <c:v>18.016376903339747</c:v>
                </c:pt>
                <c:pt idx="549">
                  <c:v>18.027158189806631</c:v>
                </c:pt>
                <c:pt idx="550">
                  <c:v>18.030872233335881</c:v>
                </c:pt>
                <c:pt idx="551">
                  <c:v>18.054643102780219</c:v>
                </c:pt>
                <c:pt idx="552">
                  <c:v>18.058043404979571</c:v>
                </c:pt>
                <c:pt idx="553">
                  <c:v>18.058575006448088</c:v>
                </c:pt>
                <c:pt idx="554">
                  <c:v>18.059401045787176</c:v>
                </c:pt>
                <c:pt idx="555">
                  <c:v>18.060313126272781</c:v>
                </c:pt>
                <c:pt idx="556">
                  <c:v>18.060641465405901</c:v>
                </c:pt>
                <c:pt idx="557">
                  <c:v>18.061483445121208</c:v>
                </c:pt>
                <c:pt idx="558">
                  <c:v>18.061941358409214</c:v>
                </c:pt>
                <c:pt idx="559">
                  <c:v>18.073935795481496</c:v>
                </c:pt>
                <c:pt idx="560">
                  <c:v>18.07884734516206</c:v>
                </c:pt>
                <c:pt idx="561">
                  <c:v>18.080820245185759</c:v>
                </c:pt>
                <c:pt idx="562">
                  <c:v>18.083523513288132</c:v>
                </c:pt>
                <c:pt idx="563">
                  <c:v>18.085490241695972</c:v>
                </c:pt>
                <c:pt idx="564">
                  <c:v>18.08603863212366</c:v>
                </c:pt>
                <c:pt idx="565">
                  <c:v>18.090101054463503</c:v>
                </c:pt>
                <c:pt idx="566">
                  <c:v>18.091640665678803</c:v>
                </c:pt>
                <c:pt idx="567">
                  <c:v>18.093158404072383</c:v>
                </c:pt>
                <c:pt idx="568">
                  <c:v>18.093417547004201</c:v>
                </c:pt>
                <c:pt idx="569">
                  <c:v>18.094418091154921</c:v>
                </c:pt>
                <c:pt idx="570">
                  <c:v>18.102082754960133</c:v>
                </c:pt>
                <c:pt idx="571">
                  <c:v>18.103426835576265</c:v>
                </c:pt>
                <c:pt idx="572">
                  <c:v>18.107095425093338</c:v>
                </c:pt>
                <c:pt idx="573">
                  <c:v>18.108178586369633</c:v>
                </c:pt>
                <c:pt idx="574">
                  <c:v>18.111758569682532</c:v>
                </c:pt>
                <c:pt idx="575">
                  <c:v>18.118794842752937</c:v>
                </c:pt>
                <c:pt idx="576">
                  <c:v>18.121578796283238</c:v>
                </c:pt>
                <c:pt idx="577">
                  <c:v>18.126515854003301</c:v>
                </c:pt>
                <c:pt idx="578">
                  <c:v>18.127527704512204</c:v>
                </c:pt>
                <c:pt idx="579">
                  <c:v>18.139601900473089</c:v>
                </c:pt>
                <c:pt idx="580">
                  <c:v>18.146165893285144</c:v>
                </c:pt>
                <c:pt idx="581">
                  <c:v>18.148056341872156</c:v>
                </c:pt>
                <c:pt idx="582">
                  <c:v>18.157029712085745</c:v>
                </c:pt>
                <c:pt idx="583">
                  <c:v>18.15767200054125</c:v>
                </c:pt>
                <c:pt idx="584">
                  <c:v>18.159133702872222</c:v>
                </c:pt>
                <c:pt idx="585">
                  <c:v>18.171273565089237</c:v>
                </c:pt>
                <c:pt idx="586">
                  <c:v>18.174772196513739</c:v>
                </c:pt>
                <c:pt idx="587">
                  <c:v>18.175856633215403</c:v>
                </c:pt>
                <c:pt idx="588">
                  <c:v>18.180786584108944</c:v>
                </c:pt>
                <c:pt idx="589">
                  <c:v>18.189877914004448</c:v>
                </c:pt>
                <c:pt idx="590">
                  <c:v>18.206388853735348</c:v>
                </c:pt>
                <c:pt idx="591">
                  <c:v>18.207329209580543</c:v>
                </c:pt>
                <c:pt idx="592">
                  <c:v>18.219722570064341</c:v>
                </c:pt>
                <c:pt idx="593">
                  <c:v>18.222201313735173</c:v>
                </c:pt>
                <c:pt idx="594">
                  <c:v>18.232434508736908</c:v>
                </c:pt>
                <c:pt idx="595">
                  <c:v>18.232545076412766</c:v>
                </c:pt>
                <c:pt idx="596">
                  <c:v>18.243163821133173</c:v>
                </c:pt>
                <c:pt idx="597">
                  <c:v>18.249525560557096</c:v>
                </c:pt>
                <c:pt idx="598">
                  <c:v>18.259269351963457</c:v>
                </c:pt>
                <c:pt idx="599">
                  <c:v>18.271080789773571</c:v>
                </c:pt>
                <c:pt idx="600">
                  <c:v>18.277698530479569</c:v>
                </c:pt>
                <c:pt idx="601">
                  <c:v>18.281310838367148</c:v>
                </c:pt>
                <c:pt idx="602">
                  <c:v>18.304917707938188</c:v>
                </c:pt>
                <c:pt idx="603">
                  <c:v>18.310002396535992</c:v>
                </c:pt>
                <c:pt idx="604">
                  <c:v>18.322759905527665</c:v>
                </c:pt>
                <c:pt idx="605">
                  <c:v>18.325405141664987</c:v>
                </c:pt>
                <c:pt idx="606">
                  <c:v>18.326050462084641</c:v>
                </c:pt>
                <c:pt idx="607">
                  <c:v>18.329890588022884</c:v>
                </c:pt>
                <c:pt idx="608">
                  <c:v>18.33029721386238</c:v>
                </c:pt>
                <c:pt idx="609">
                  <c:v>18.331753053889308</c:v>
                </c:pt>
                <c:pt idx="610">
                  <c:v>18.343310888848784</c:v>
                </c:pt>
                <c:pt idx="611">
                  <c:v>18.35808202541055</c:v>
                </c:pt>
                <c:pt idx="612">
                  <c:v>18.369728730940007</c:v>
                </c:pt>
                <c:pt idx="613">
                  <c:v>18.371179315933286</c:v>
                </c:pt>
                <c:pt idx="614">
                  <c:v>18.374643012632511</c:v>
                </c:pt>
                <c:pt idx="615">
                  <c:v>18.386606634965673</c:v>
                </c:pt>
                <c:pt idx="616">
                  <c:v>18.392915073613665</c:v>
                </c:pt>
                <c:pt idx="617">
                  <c:v>18.397967827634908</c:v>
                </c:pt>
                <c:pt idx="618">
                  <c:v>18.40502610097159</c:v>
                </c:pt>
                <c:pt idx="619">
                  <c:v>18.405463679784873</c:v>
                </c:pt>
                <c:pt idx="620">
                  <c:v>18.415551507121002</c:v>
                </c:pt>
                <c:pt idx="621">
                  <c:v>18.418575968944161</c:v>
                </c:pt>
                <c:pt idx="622">
                  <c:v>18.440833347436651</c:v>
                </c:pt>
                <c:pt idx="623">
                  <c:v>18.449141628808391</c:v>
                </c:pt>
                <c:pt idx="624">
                  <c:v>18.450006498684687</c:v>
                </c:pt>
                <c:pt idx="625">
                  <c:v>18.45373229675878</c:v>
                </c:pt>
                <c:pt idx="626">
                  <c:v>18.46799714502108</c:v>
                </c:pt>
                <c:pt idx="627">
                  <c:v>18.488201346924367</c:v>
                </c:pt>
                <c:pt idx="628">
                  <c:v>18.496826780532214</c:v>
                </c:pt>
                <c:pt idx="629">
                  <c:v>18.501183702537912</c:v>
                </c:pt>
                <c:pt idx="630">
                  <c:v>18.512323742785075</c:v>
                </c:pt>
                <c:pt idx="631">
                  <c:v>18.522053926739261</c:v>
                </c:pt>
                <c:pt idx="632">
                  <c:v>18.523506657238265</c:v>
                </c:pt>
                <c:pt idx="633">
                  <c:v>18.526557375959054</c:v>
                </c:pt>
                <c:pt idx="634">
                  <c:v>18.529622524828682</c:v>
                </c:pt>
                <c:pt idx="635">
                  <c:v>18.530834391466186</c:v>
                </c:pt>
                <c:pt idx="636">
                  <c:v>18.534039246984012</c:v>
                </c:pt>
                <c:pt idx="637">
                  <c:v>18.535987545049522</c:v>
                </c:pt>
                <c:pt idx="638">
                  <c:v>18.553292435971734</c:v>
                </c:pt>
                <c:pt idx="639">
                  <c:v>18.554001817796934</c:v>
                </c:pt>
                <c:pt idx="640">
                  <c:v>18.563301713608613</c:v>
                </c:pt>
                <c:pt idx="641">
                  <c:v>18.565294655625468</c:v>
                </c:pt>
                <c:pt idx="642">
                  <c:v>18.571074278367849</c:v>
                </c:pt>
                <c:pt idx="643">
                  <c:v>18.573201556647344</c:v>
                </c:pt>
                <c:pt idx="644">
                  <c:v>18.582040021241976</c:v>
                </c:pt>
                <c:pt idx="645">
                  <c:v>18.593405424876764</c:v>
                </c:pt>
                <c:pt idx="646">
                  <c:v>18.594356444755977</c:v>
                </c:pt>
                <c:pt idx="647">
                  <c:v>18.598482184072211</c:v>
                </c:pt>
                <c:pt idx="648">
                  <c:v>18.6099013065507</c:v>
                </c:pt>
                <c:pt idx="649">
                  <c:v>18.623502352724763</c:v>
                </c:pt>
                <c:pt idx="650">
                  <c:v>18.628622442166765</c:v>
                </c:pt>
                <c:pt idx="651">
                  <c:v>18.630911095456185</c:v>
                </c:pt>
                <c:pt idx="652">
                  <c:v>18.633864582802545</c:v>
                </c:pt>
                <c:pt idx="653">
                  <c:v>18.635141604369512</c:v>
                </c:pt>
                <c:pt idx="654">
                  <c:v>18.636938250274508</c:v>
                </c:pt>
                <c:pt idx="655">
                  <c:v>18.63897819229641</c:v>
                </c:pt>
                <c:pt idx="656">
                  <c:v>18.641791518865318</c:v>
                </c:pt>
                <c:pt idx="657">
                  <c:v>18.654481188060775</c:v>
                </c:pt>
                <c:pt idx="658">
                  <c:v>18.655238760172608</c:v>
                </c:pt>
                <c:pt idx="659">
                  <c:v>18.659416378729247</c:v>
                </c:pt>
                <c:pt idx="660">
                  <c:v>18.66756644378604</c:v>
                </c:pt>
                <c:pt idx="661">
                  <c:v>18.681899398801903</c:v>
                </c:pt>
                <c:pt idx="662">
                  <c:v>18.683361939034526</c:v>
                </c:pt>
                <c:pt idx="663">
                  <c:v>18.683893062341543</c:v>
                </c:pt>
                <c:pt idx="664">
                  <c:v>18.691037150838113</c:v>
                </c:pt>
                <c:pt idx="665">
                  <c:v>18.697813416458818</c:v>
                </c:pt>
                <c:pt idx="666">
                  <c:v>18.715121207394965</c:v>
                </c:pt>
                <c:pt idx="667">
                  <c:v>18.717452372903772</c:v>
                </c:pt>
                <c:pt idx="668">
                  <c:v>18.720263917124726</c:v>
                </c:pt>
                <c:pt idx="669">
                  <c:v>18.720991087444737</c:v>
                </c:pt>
                <c:pt idx="670">
                  <c:v>18.729343744772411</c:v>
                </c:pt>
                <c:pt idx="671">
                  <c:v>18.733337665478082</c:v>
                </c:pt>
                <c:pt idx="672">
                  <c:v>18.734091513213766</c:v>
                </c:pt>
                <c:pt idx="673">
                  <c:v>18.735788781619995</c:v>
                </c:pt>
                <c:pt idx="674">
                  <c:v>18.739438593759548</c:v>
                </c:pt>
                <c:pt idx="675">
                  <c:v>18.759948820169193</c:v>
                </c:pt>
                <c:pt idx="676">
                  <c:v>18.761402338162494</c:v>
                </c:pt>
                <c:pt idx="677">
                  <c:v>18.7706288447235</c:v>
                </c:pt>
                <c:pt idx="678">
                  <c:v>18.770647270696447</c:v>
                </c:pt>
                <c:pt idx="679">
                  <c:v>18.772583044716196</c:v>
                </c:pt>
                <c:pt idx="680">
                  <c:v>18.782077486194851</c:v>
                </c:pt>
                <c:pt idx="681">
                  <c:v>18.790138533463768</c:v>
                </c:pt>
                <c:pt idx="682">
                  <c:v>18.790326585094821</c:v>
                </c:pt>
                <c:pt idx="683">
                  <c:v>18.79293804676724</c:v>
                </c:pt>
                <c:pt idx="684">
                  <c:v>18.798409310029424</c:v>
                </c:pt>
                <c:pt idx="685">
                  <c:v>18.798607997768023</c:v>
                </c:pt>
                <c:pt idx="686">
                  <c:v>18.808447384730016</c:v>
                </c:pt>
                <c:pt idx="687">
                  <c:v>18.812207375496687</c:v>
                </c:pt>
                <c:pt idx="688">
                  <c:v>18.816028444761795</c:v>
                </c:pt>
                <c:pt idx="689">
                  <c:v>18.816215606504063</c:v>
                </c:pt>
                <c:pt idx="690">
                  <c:v>18.828457684892989</c:v>
                </c:pt>
                <c:pt idx="691">
                  <c:v>18.83054188076423</c:v>
                </c:pt>
                <c:pt idx="692">
                  <c:v>18.83353332216668</c:v>
                </c:pt>
                <c:pt idx="693">
                  <c:v>18.837290886704537</c:v>
                </c:pt>
                <c:pt idx="694">
                  <c:v>18.864857216169838</c:v>
                </c:pt>
                <c:pt idx="695">
                  <c:v>18.87582242523899</c:v>
                </c:pt>
                <c:pt idx="696">
                  <c:v>18.889243976871256</c:v>
                </c:pt>
                <c:pt idx="697">
                  <c:v>18.896643460769027</c:v>
                </c:pt>
                <c:pt idx="698">
                  <c:v>18.898544572314957</c:v>
                </c:pt>
                <c:pt idx="699">
                  <c:v>18.907040568886707</c:v>
                </c:pt>
                <c:pt idx="700">
                  <c:v>18.907249393852453</c:v>
                </c:pt>
                <c:pt idx="701">
                  <c:v>18.920050553970416</c:v>
                </c:pt>
                <c:pt idx="702">
                  <c:v>18.936913304354739</c:v>
                </c:pt>
                <c:pt idx="703">
                  <c:v>18.943426991071071</c:v>
                </c:pt>
                <c:pt idx="704">
                  <c:v>18.946770679076021</c:v>
                </c:pt>
                <c:pt idx="705">
                  <c:v>18.951227142630813</c:v>
                </c:pt>
                <c:pt idx="706">
                  <c:v>18.952814120235114</c:v>
                </c:pt>
                <c:pt idx="707">
                  <c:v>18.958451175024621</c:v>
                </c:pt>
                <c:pt idx="708">
                  <c:v>18.958905019944122</c:v>
                </c:pt>
                <c:pt idx="709">
                  <c:v>18.959022409440806</c:v>
                </c:pt>
                <c:pt idx="710">
                  <c:v>18.959181681772229</c:v>
                </c:pt>
                <c:pt idx="711">
                  <c:v>18.959855081568438</c:v>
                </c:pt>
                <c:pt idx="712">
                  <c:v>18.960575657062513</c:v>
                </c:pt>
                <c:pt idx="713">
                  <c:v>18.973100887672711</c:v>
                </c:pt>
                <c:pt idx="714">
                  <c:v>18.975036443747598</c:v>
                </c:pt>
                <c:pt idx="715">
                  <c:v>18.988359140084246</c:v>
                </c:pt>
                <c:pt idx="716">
                  <c:v>18.998455885177883</c:v>
                </c:pt>
                <c:pt idx="717">
                  <c:v>19.019382708178977</c:v>
                </c:pt>
                <c:pt idx="718">
                  <c:v>19.023471319517924</c:v>
                </c:pt>
                <c:pt idx="719">
                  <c:v>19.032997492818609</c:v>
                </c:pt>
                <c:pt idx="720">
                  <c:v>19.036252392835031</c:v>
                </c:pt>
                <c:pt idx="721">
                  <c:v>19.036635462754422</c:v>
                </c:pt>
                <c:pt idx="722">
                  <c:v>19.045725915998023</c:v>
                </c:pt>
                <c:pt idx="723">
                  <c:v>19.052540620398212</c:v>
                </c:pt>
                <c:pt idx="724">
                  <c:v>19.052903418380417</c:v>
                </c:pt>
                <c:pt idx="725">
                  <c:v>19.054713813047755</c:v>
                </c:pt>
                <c:pt idx="726">
                  <c:v>19.055250192489414</c:v>
                </c:pt>
                <c:pt idx="727">
                  <c:v>19.055834743132746</c:v>
                </c:pt>
                <c:pt idx="728">
                  <c:v>19.057995357287126</c:v>
                </c:pt>
                <c:pt idx="729">
                  <c:v>19.058416403519509</c:v>
                </c:pt>
                <c:pt idx="730">
                  <c:v>19.064776485998959</c:v>
                </c:pt>
                <c:pt idx="731">
                  <c:v>19.065135530466247</c:v>
                </c:pt>
                <c:pt idx="732">
                  <c:v>19.066318470507724</c:v>
                </c:pt>
                <c:pt idx="733">
                  <c:v>19.069922281903811</c:v>
                </c:pt>
                <c:pt idx="734">
                  <c:v>19.072248965685151</c:v>
                </c:pt>
                <c:pt idx="735">
                  <c:v>19.08449905838544</c:v>
                </c:pt>
                <c:pt idx="736">
                  <c:v>19.090647593700453</c:v>
                </c:pt>
                <c:pt idx="737">
                  <c:v>19.090711527061373</c:v>
                </c:pt>
                <c:pt idx="738">
                  <c:v>19.092536493840946</c:v>
                </c:pt>
                <c:pt idx="739">
                  <c:v>19.0971109263246</c:v>
                </c:pt>
                <c:pt idx="740">
                  <c:v>19.102269501183489</c:v>
                </c:pt>
                <c:pt idx="741">
                  <c:v>19.116629141090016</c:v>
                </c:pt>
                <c:pt idx="742">
                  <c:v>19.133898080557145</c:v>
                </c:pt>
                <c:pt idx="743">
                  <c:v>19.143946889090792</c:v>
                </c:pt>
                <c:pt idx="744">
                  <c:v>19.151423928718842</c:v>
                </c:pt>
                <c:pt idx="745">
                  <c:v>19.159308653524416</c:v>
                </c:pt>
                <c:pt idx="746">
                  <c:v>19.162646168934756</c:v>
                </c:pt>
                <c:pt idx="747">
                  <c:v>19.191814537103348</c:v>
                </c:pt>
                <c:pt idx="748">
                  <c:v>19.195295176109521</c:v>
                </c:pt>
                <c:pt idx="749">
                  <c:v>19.206035429508507</c:v>
                </c:pt>
                <c:pt idx="750">
                  <c:v>19.224680003614317</c:v>
                </c:pt>
                <c:pt idx="751">
                  <c:v>19.23298516056451</c:v>
                </c:pt>
                <c:pt idx="752">
                  <c:v>19.234664823462296</c:v>
                </c:pt>
                <c:pt idx="753">
                  <c:v>19.249964467217591</c:v>
                </c:pt>
                <c:pt idx="754">
                  <c:v>19.256337495044686</c:v>
                </c:pt>
                <c:pt idx="755">
                  <c:v>19.261561289026641</c:v>
                </c:pt>
                <c:pt idx="756">
                  <c:v>19.275342546611057</c:v>
                </c:pt>
                <c:pt idx="757">
                  <c:v>19.27705183311592</c:v>
                </c:pt>
                <c:pt idx="758">
                  <c:v>19.281686102357511</c:v>
                </c:pt>
                <c:pt idx="759">
                  <c:v>19.283201639421758</c:v>
                </c:pt>
                <c:pt idx="760">
                  <c:v>19.285470189457026</c:v>
                </c:pt>
                <c:pt idx="761">
                  <c:v>19.293868014143257</c:v>
                </c:pt>
                <c:pt idx="762">
                  <c:v>19.296532284631454</c:v>
                </c:pt>
                <c:pt idx="763">
                  <c:v>19.332397930255365</c:v>
                </c:pt>
                <c:pt idx="764">
                  <c:v>19.334307621478786</c:v>
                </c:pt>
                <c:pt idx="765">
                  <c:v>19.350795426428611</c:v>
                </c:pt>
                <c:pt idx="766">
                  <c:v>19.365677846937736</c:v>
                </c:pt>
                <c:pt idx="767">
                  <c:v>19.373539622192247</c:v>
                </c:pt>
                <c:pt idx="768">
                  <c:v>19.398782542470151</c:v>
                </c:pt>
                <c:pt idx="769">
                  <c:v>19.407360834864203</c:v>
                </c:pt>
                <c:pt idx="770">
                  <c:v>19.415064762632092</c:v>
                </c:pt>
                <c:pt idx="771">
                  <c:v>19.415938794781518</c:v>
                </c:pt>
                <c:pt idx="772">
                  <c:v>19.41621478394449</c:v>
                </c:pt>
                <c:pt idx="773">
                  <c:v>19.418801590880186</c:v>
                </c:pt>
                <c:pt idx="774">
                  <c:v>19.427719204525317</c:v>
                </c:pt>
                <c:pt idx="775">
                  <c:v>19.429904714016004</c:v>
                </c:pt>
                <c:pt idx="776">
                  <c:v>19.430231308735589</c:v>
                </c:pt>
                <c:pt idx="777">
                  <c:v>19.442924935545356</c:v>
                </c:pt>
                <c:pt idx="778">
                  <c:v>19.444839369489305</c:v>
                </c:pt>
                <c:pt idx="779">
                  <c:v>19.446604834461006</c:v>
                </c:pt>
                <c:pt idx="780">
                  <c:v>19.454684576779762</c:v>
                </c:pt>
                <c:pt idx="781">
                  <c:v>19.466078340206483</c:v>
                </c:pt>
                <c:pt idx="782">
                  <c:v>19.476093834703619</c:v>
                </c:pt>
                <c:pt idx="783">
                  <c:v>19.476473733486543</c:v>
                </c:pt>
                <c:pt idx="784">
                  <c:v>19.477258328395177</c:v>
                </c:pt>
                <c:pt idx="785">
                  <c:v>19.483791171651426</c:v>
                </c:pt>
                <c:pt idx="786">
                  <c:v>19.495968495552468</c:v>
                </c:pt>
                <c:pt idx="787">
                  <c:v>19.499791344114964</c:v>
                </c:pt>
                <c:pt idx="788">
                  <c:v>19.500329123573628</c:v>
                </c:pt>
                <c:pt idx="789">
                  <c:v>19.501938002583884</c:v>
                </c:pt>
                <c:pt idx="790">
                  <c:v>19.502625961577678</c:v>
                </c:pt>
                <c:pt idx="791">
                  <c:v>19.506063038117492</c:v>
                </c:pt>
                <c:pt idx="792">
                  <c:v>19.508046625376672</c:v>
                </c:pt>
                <c:pt idx="793">
                  <c:v>19.518191920276287</c:v>
                </c:pt>
                <c:pt idx="794">
                  <c:v>19.524697171376481</c:v>
                </c:pt>
                <c:pt idx="795">
                  <c:v>19.528131640572958</c:v>
                </c:pt>
                <c:pt idx="796">
                  <c:v>19.549833706573082</c:v>
                </c:pt>
                <c:pt idx="797">
                  <c:v>19.550072413317615</c:v>
                </c:pt>
                <c:pt idx="798">
                  <c:v>19.574188225624891</c:v>
                </c:pt>
                <c:pt idx="799">
                  <c:v>19.579541412998914</c:v>
                </c:pt>
                <c:pt idx="800">
                  <c:v>19.580815456385302</c:v>
                </c:pt>
                <c:pt idx="801">
                  <c:v>19.586982869503871</c:v>
                </c:pt>
                <c:pt idx="802">
                  <c:v>19.588863190466903</c:v>
                </c:pt>
                <c:pt idx="803">
                  <c:v>19.595267015555009</c:v>
                </c:pt>
                <c:pt idx="804">
                  <c:v>19.603091953020769</c:v>
                </c:pt>
                <c:pt idx="805">
                  <c:v>19.60313051366024</c:v>
                </c:pt>
                <c:pt idx="806">
                  <c:v>19.609607248446054</c:v>
                </c:pt>
                <c:pt idx="807">
                  <c:v>19.616445279938549</c:v>
                </c:pt>
                <c:pt idx="808">
                  <c:v>19.617819052748697</c:v>
                </c:pt>
                <c:pt idx="809">
                  <c:v>19.627156502773389</c:v>
                </c:pt>
                <c:pt idx="810">
                  <c:v>19.636263051221576</c:v>
                </c:pt>
                <c:pt idx="811">
                  <c:v>19.650079592663396</c:v>
                </c:pt>
                <c:pt idx="812">
                  <c:v>19.655873084643432</c:v>
                </c:pt>
                <c:pt idx="813">
                  <c:v>19.662527996721003</c:v>
                </c:pt>
                <c:pt idx="814">
                  <c:v>19.676358959654241</c:v>
                </c:pt>
                <c:pt idx="815">
                  <c:v>19.677309050936987</c:v>
                </c:pt>
                <c:pt idx="816">
                  <c:v>19.710780417254753</c:v>
                </c:pt>
                <c:pt idx="817">
                  <c:v>19.717210326884484</c:v>
                </c:pt>
                <c:pt idx="818">
                  <c:v>19.737659002327018</c:v>
                </c:pt>
                <c:pt idx="819">
                  <c:v>19.746726764092351</c:v>
                </c:pt>
                <c:pt idx="820">
                  <c:v>19.755381883293765</c:v>
                </c:pt>
                <c:pt idx="821">
                  <c:v>19.757339171666715</c:v>
                </c:pt>
                <c:pt idx="822">
                  <c:v>19.760254826466618</c:v>
                </c:pt>
                <c:pt idx="823">
                  <c:v>19.771756870417654</c:v>
                </c:pt>
                <c:pt idx="824">
                  <c:v>19.77276773346119</c:v>
                </c:pt>
                <c:pt idx="825">
                  <c:v>19.786930363455461</c:v>
                </c:pt>
                <c:pt idx="826">
                  <c:v>19.790013911759516</c:v>
                </c:pt>
                <c:pt idx="827">
                  <c:v>19.797474015893663</c:v>
                </c:pt>
                <c:pt idx="828">
                  <c:v>19.806923867571076</c:v>
                </c:pt>
                <c:pt idx="829">
                  <c:v>19.81157470483253</c:v>
                </c:pt>
                <c:pt idx="830">
                  <c:v>19.81376407268845</c:v>
                </c:pt>
                <c:pt idx="831">
                  <c:v>19.820582200625431</c:v>
                </c:pt>
                <c:pt idx="832">
                  <c:v>19.841191608200965</c:v>
                </c:pt>
                <c:pt idx="833">
                  <c:v>19.850135783794595</c:v>
                </c:pt>
                <c:pt idx="834">
                  <c:v>19.850596842437032</c:v>
                </c:pt>
                <c:pt idx="835">
                  <c:v>19.852644773603885</c:v>
                </c:pt>
                <c:pt idx="836">
                  <c:v>19.854341259779353</c:v>
                </c:pt>
                <c:pt idx="837">
                  <c:v>19.874326263206257</c:v>
                </c:pt>
                <c:pt idx="838">
                  <c:v>19.874687025505104</c:v>
                </c:pt>
                <c:pt idx="839">
                  <c:v>19.878579342155213</c:v>
                </c:pt>
                <c:pt idx="840">
                  <c:v>19.883714420362974</c:v>
                </c:pt>
                <c:pt idx="841">
                  <c:v>19.893922613983751</c:v>
                </c:pt>
                <c:pt idx="842">
                  <c:v>19.897765719848969</c:v>
                </c:pt>
                <c:pt idx="843">
                  <c:v>19.898828746388705</c:v>
                </c:pt>
                <c:pt idx="844">
                  <c:v>19.921167066423344</c:v>
                </c:pt>
                <c:pt idx="845">
                  <c:v>19.925401271328433</c:v>
                </c:pt>
                <c:pt idx="846">
                  <c:v>19.932207269580722</c:v>
                </c:pt>
                <c:pt idx="847">
                  <c:v>19.97485636478627</c:v>
                </c:pt>
                <c:pt idx="848">
                  <c:v>19.989255019049651</c:v>
                </c:pt>
                <c:pt idx="849">
                  <c:v>20.008720638286878</c:v>
                </c:pt>
                <c:pt idx="850">
                  <c:v>20.014704176097933</c:v>
                </c:pt>
                <c:pt idx="851">
                  <c:v>20.05907136248598</c:v>
                </c:pt>
                <c:pt idx="852">
                  <c:v>20.068144033554113</c:v>
                </c:pt>
                <c:pt idx="853">
                  <c:v>20.080258994732752</c:v>
                </c:pt>
                <c:pt idx="854">
                  <c:v>20.084824868960705</c:v>
                </c:pt>
                <c:pt idx="855">
                  <c:v>20.089264510576829</c:v>
                </c:pt>
                <c:pt idx="856">
                  <c:v>20.102261456131057</c:v>
                </c:pt>
                <c:pt idx="857">
                  <c:v>20.109412319784518</c:v>
                </c:pt>
                <c:pt idx="858">
                  <c:v>20.112537020254308</c:v>
                </c:pt>
                <c:pt idx="859">
                  <c:v>20.130519528167198</c:v>
                </c:pt>
                <c:pt idx="860">
                  <c:v>20.143253593191165</c:v>
                </c:pt>
                <c:pt idx="861">
                  <c:v>20.18680757691477</c:v>
                </c:pt>
                <c:pt idx="862">
                  <c:v>20.203570783032802</c:v>
                </c:pt>
                <c:pt idx="863">
                  <c:v>20.213742639889148</c:v>
                </c:pt>
                <c:pt idx="864">
                  <c:v>20.217239824010306</c:v>
                </c:pt>
                <c:pt idx="865">
                  <c:v>20.221587275212251</c:v>
                </c:pt>
                <c:pt idx="866">
                  <c:v>20.237566018853304</c:v>
                </c:pt>
                <c:pt idx="867">
                  <c:v>20.239818668176952</c:v>
                </c:pt>
                <c:pt idx="868">
                  <c:v>20.245238519156366</c:v>
                </c:pt>
                <c:pt idx="869">
                  <c:v>20.249333521055011</c:v>
                </c:pt>
                <c:pt idx="870">
                  <c:v>20.249720692938567</c:v>
                </c:pt>
                <c:pt idx="871">
                  <c:v>20.252854275639216</c:v>
                </c:pt>
                <c:pt idx="872">
                  <c:v>20.253767958997045</c:v>
                </c:pt>
                <c:pt idx="873">
                  <c:v>20.257148633260663</c:v>
                </c:pt>
                <c:pt idx="874">
                  <c:v>20.268634576926907</c:v>
                </c:pt>
                <c:pt idx="875">
                  <c:v>20.278188607544564</c:v>
                </c:pt>
                <c:pt idx="876">
                  <c:v>20.291888637259504</c:v>
                </c:pt>
                <c:pt idx="877">
                  <c:v>20.29234399652238</c:v>
                </c:pt>
                <c:pt idx="878">
                  <c:v>20.297996717353996</c:v>
                </c:pt>
                <c:pt idx="879">
                  <c:v>20.30802478688851</c:v>
                </c:pt>
                <c:pt idx="880">
                  <c:v>20.318638372953259</c:v>
                </c:pt>
                <c:pt idx="881">
                  <c:v>20.322885773747082</c:v>
                </c:pt>
                <c:pt idx="882">
                  <c:v>20.323276105436491</c:v>
                </c:pt>
                <c:pt idx="883">
                  <c:v>20.325902899580349</c:v>
                </c:pt>
                <c:pt idx="884">
                  <c:v>20.326680358669144</c:v>
                </c:pt>
                <c:pt idx="885">
                  <c:v>20.34002563991389</c:v>
                </c:pt>
                <c:pt idx="886">
                  <c:v>20.341982847598704</c:v>
                </c:pt>
                <c:pt idx="887">
                  <c:v>20.344680669184068</c:v>
                </c:pt>
                <c:pt idx="888">
                  <c:v>20.371002606467222</c:v>
                </c:pt>
                <c:pt idx="889">
                  <c:v>20.382335647229894</c:v>
                </c:pt>
                <c:pt idx="890">
                  <c:v>20.387322323451269</c:v>
                </c:pt>
                <c:pt idx="891">
                  <c:v>20.392848005070121</c:v>
                </c:pt>
                <c:pt idx="892">
                  <c:v>20.401353236008287</c:v>
                </c:pt>
                <c:pt idx="893">
                  <c:v>20.407185175722319</c:v>
                </c:pt>
                <c:pt idx="894">
                  <c:v>20.40815519003889</c:v>
                </c:pt>
                <c:pt idx="895">
                  <c:v>20.409616148950846</c:v>
                </c:pt>
                <c:pt idx="896">
                  <c:v>20.424312410281829</c:v>
                </c:pt>
                <c:pt idx="897">
                  <c:v>20.44108878370178</c:v>
                </c:pt>
                <c:pt idx="898">
                  <c:v>20.470243145681536</c:v>
                </c:pt>
                <c:pt idx="899">
                  <c:v>20.477575230982939</c:v>
                </c:pt>
                <c:pt idx="900">
                  <c:v>20.483288996700864</c:v>
                </c:pt>
                <c:pt idx="901">
                  <c:v>20.484806104895505</c:v>
                </c:pt>
                <c:pt idx="902">
                  <c:v>20.494112328271967</c:v>
                </c:pt>
                <c:pt idx="903">
                  <c:v>20.494366150265023</c:v>
                </c:pt>
                <c:pt idx="904">
                  <c:v>20.525980875191308</c:v>
                </c:pt>
                <c:pt idx="905">
                  <c:v>20.557225691035985</c:v>
                </c:pt>
                <c:pt idx="906">
                  <c:v>20.563119756397469</c:v>
                </c:pt>
                <c:pt idx="907">
                  <c:v>20.56584336955525</c:v>
                </c:pt>
                <c:pt idx="908">
                  <c:v>20.570169932519971</c:v>
                </c:pt>
                <c:pt idx="909">
                  <c:v>20.572339652198536</c:v>
                </c:pt>
                <c:pt idx="910">
                  <c:v>20.593519670045104</c:v>
                </c:pt>
                <c:pt idx="911">
                  <c:v>20.595039174439172</c:v>
                </c:pt>
                <c:pt idx="912">
                  <c:v>20.608497471133411</c:v>
                </c:pt>
                <c:pt idx="913">
                  <c:v>20.624318058440274</c:v>
                </c:pt>
                <c:pt idx="914">
                  <c:v>20.647304008052842</c:v>
                </c:pt>
                <c:pt idx="915">
                  <c:v>20.649464058056278</c:v>
                </c:pt>
                <c:pt idx="916">
                  <c:v>20.652813510213171</c:v>
                </c:pt>
                <c:pt idx="917">
                  <c:v>20.660456202007197</c:v>
                </c:pt>
                <c:pt idx="918">
                  <c:v>20.669080257751588</c:v>
                </c:pt>
                <c:pt idx="919">
                  <c:v>20.673412951279094</c:v>
                </c:pt>
                <c:pt idx="920">
                  <c:v>20.680840997806129</c:v>
                </c:pt>
                <c:pt idx="921">
                  <c:v>20.690244184402498</c:v>
                </c:pt>
                <c:pt idx="922">
                  <c:v>20.702753463236895</c:v>
                </c:pt>
                <c:pt idx="923">
                  <c:v>20.709853105817754</c:v>
                </c:pt>
                <c:pt idx="924">
                  <c:v>20.723928396711504</c:v>
                </c:pt>
                <c:pt idx="925">
                  <c:v>20.726933526391299</c:v>
                </c:pt>
                <c:pt idx="926">
                  <c:v>20.733894578759404</c:v>
                </c:pt>
                <c:pt idx="927">
                  <c:v>20.777414371596237</c:v>
                </c:pt>
                <c:pt idx="928">
                  <c:v>20.803209589051136</c:v>
                </c:pt>
                <c:pt idx="929">
                  <c:v>20.803467093130614</c:v>
                </c:pt>
                <c:pt idx="930">
                  <c:v>20.823484859220745</c:v>
                </c:pt>
                <c:pt idx="931">
                  <c:v>20.823782778373499</c:v>
                </c:pt>
                <c:pt idx="932">
                  <c:v>20.881561944545464</c:v>
                </c:pt>
                <c:pt idx="933">
                  <c:v>20.884965886989363</c:v>
                </c:pt>
                <c:pt idx="934">
                  <c:v>20.886658403490678</c:v>
                </c:pt>
                <c:pt idx="935">
                  <c:v>20.901208656770066</c:v>
                </c:pt>
                <c:pt idx="936">
                  <c:v>20.901426382383651</c:v>
                </c:pt>
                <c:pt idx="937">
                  <c:v>20.906197942813225</c:v>
                </c:pt>
                <c:pt idx="938">
                  <c:v>20.915483291818592</c:v>
                </c:pt>
                <c:pt idx="939">
                  <c:v>20.915652681260578</c:v>
                </c:pt>
                <c:pt idx="940">
                  <c:v>20.922663441727209</c:v>
                </c:pt>
                <c:pt idx="941">
                  <c:v>20.938356010961929</c:v>
                </c:pt>
                <c:pt idx="942">
                  <c:v>20.966613382680357</c:v>
                </c:pt>
                <c:pt idx="943">
                  <c:v>20.977215366205396</c:v>
                </c:pt>
                <c:pt idx="944">
                  <c:v>21.056169731200701</c:v>
                </c:pt>
                <c:pt idx="945">
                  <c:v>21.083057572770471</c:v>
                </c:pt>
                <c:pt idx="946">
                  <c:v>21.085027012818269</c:v>
                </c:pt>
                <c:pt idx="947">
                  <c:v>21.089544153902253</c:v>
                </c:pt>
                <c:pt idx="948">
                  <c:v>21.178414920316563</c:v>
                </c:pt>
                <c:pt idx="949">
                  <c:v>21.182423291117896</c:v>
                </c:pt>
                <c:pt idx="950">
                  <c:v>21.1832904326948</c:v>
                </c:pt>
                <c:pt idx="951">
                  <c:v>21.20836686908584</c:v>
                </c:pt>
                <c:pt idx="952">
                  <c:v>21.212178717439073</c:v>
                </c:pt>
                <c:pt idx="953">
                  <c:v>21.237825529930824</c:v>
                </c:pt>
                <c:pt idx="954">
                  <c:v>21.23933737109089</c:v>
                </c:pt>
                <c:pt idx="955">
                  <c:v>21.244859577787143</c:v>
                </c:pt>
                <c:pt idx="956">
                  <c:v>21.254141739298472</c:v>
                </c:pt>
                <c:pt idx="957">
                  <c:v>21.328051395266911</c:v>
                </c:pt>
                <c:pt idx="958">
                  <c:v>21.359900398549932</c:v>
                </c:pt>
                <c:pt idx="959">
                  <c:v>21.375224875198967</c:v>
                </c:pt>
                <c:pt idx="960">
                  <c:v>21.385177798037049</c:v>
                </c:pt>
                <c:pt idx="961">
                  <c:v>21.456502905003028</c:v>
                </c:pt>
                <c:pt idx="962">
                  <c:v>21.489211924213176</c:v>
                </c:pt>
                <c:pt idx="963">
                  <c:v>21.489895228802268</c:v>
                </c:pt>
                <c:pt idx="964">
                  <c:v>21.51616830634282</c:v>
                </c:pt>
                <c:pt idx="965">
                  <c:v>21.523306007352115</c:v>
                </c:pt>
                <c:pt idx="966">
                  <c:v>21.549029801073477</c:v>
                </c:pt>
                <c:pt idx="967">
                  <c:v>21.586063646935653</c:v>
                </c:pt>
                <c:pt idx="968">
                  <c:v>21.598656436704033</c:v>
                </c:pt>
                <c:pt idx="969">
                  <c:v>21.612443919535533</c:v>
                </c:pt>
                <c:pt idx="970">
                  <c:v>21.744502353820589</c:v>
                </c:pt>
                <c:pt idx="971">
                  <c:v>21.745851055193462</c:v>
                </c:pt>
                <c:pt idx="972">
                  <c:v>21.764267869690396</c:v>
                </c:pt>
                <c:pt idx="973">
                  <c:v>21.766690660360737</c:v>
                </c:pt>
                <c:pt idx="974">
                  <c:v>21.786090233910407</c:v>
                </c:pt>
                <c:pt idx="975">
                  <c:v>21.811154438707046</c:v>
                </c:pt>
                <c:pt idx="976">
                  <c:v>21.869264236182328</c:v>
                </c:pt>
                <c:pt idx="977">
                  <c:v>21.954327121876112</c:v>
                </c:pt>
                <c:pt idx="978">
                  <c:v>21.955050152037838</c:v>
                </c:pt>
                <c:pt idx="979">
                  <c:v>22.057606599273299</c:v>
                </c:pt>
                <c:pt idx="980">
                  <c:v>22.189667064230331</c:v>
                </c:pt>
                <c:pt idx="981">
                  <c:v>22.221892725790674</c:v>
                </c:pt>
                <c:pt idx="982">
                  <c:v>22.241245375768901</c:v>
                </c:pt>
                <c:pt idx="983">
                  <c:v>22.30915473347719</c:v>
                </c:pt>
                <c:pt idx="984">
                  <c:v>22.391236638335364</c:v>
                </c:pt>
                <c:pt idx="985">
                  <c:v>22.392961028157995</c:v>
                </c:pt>
                <c:pt idx="986">
                  <c:v>22.439941406543923</c:v>
                </c:pt>
                <c:pt idx="987">
                  <c:v>22.45544085118971</c:v>
                </c:pt>
                <c:pt idx="988">
                  <c:v>22.482428893659943</c:v>
                </c:pt>
                <c:pt idx="989">
                  <c:v>22.483000953431549</c:v>
                </c:pt>
                <c:pt idx="990">
                  <c:v>22.486801619356982</c:v>
                </c:pt>
                <c:pt idx="991">
                  <c:v>22.497409809831417</c:v>
                </c:pt>
                <c:pt idx="992">
                  <c:v>22.568018745927766</c:v>
                </c:pt>
                <c:pt idx="993">
                  <c:v>22.570581019711106</c:v>
                </c:pt>
                <c:pt idx="994">
                  <c:v>22.681627756411554</c:v>
                </c:pt>
                <c:pt idx="995">
                  <c:v>22.785802598003087</c:v>
                </c:pt>
                <c:pt idx="996">
                  <c:v>22.895337197754088</c:v>
                </c:pt>
                <c:pt idx="997">
                  <c:v>23.026513344663314</c:v>
                </c:pt>
                <c:pt idx="998">
                  <c:v>23.045769274450009</c:v>
                </c:pt>
                <c:pt idx="999">
                  <c:v>23.807762632727727</c:v>
                </c:pt>
              </c:numCache>
            </c:numRef>
          </c:xVal>
          <c:yVal>
            <c:numRef>
              <c:f>'4.ProjMoreExampleUni'!$U$5:$U$1004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DF0-40EA-A0EA-B8C0C1319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6860048"/>
        <c:axId val="626860440"/>
      </c:scatterChart>
      <c:valAx>
        <c:axId val="626860048"/>
        <c:scaling>
          <c:orientation val="minMax"/>
          <c:min val="1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60440"/>
        <c:crosses val="autoZero"/>
        <c:crossBetween val="midCat"/>
      </c:valAx>
      <c:valAx>
        <c:axId val="62686044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60048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31634407767992"/>
          <c:y val="0.10371993355902975"/>
          <c:w val="0.86211551142314102"/>
          <c:h val="0.70219483434135954"/>
        </c:manualLayout>
      </c:layout>
      <c:barChart>
        <c:barDir val="col"/>
        <c:grouping val="clustered"/>
        <c:varyColors val="0"/>
        <c:ser>
          <c:idx val="0"/>
          <c:order val="0"/>
          <c:tx>
            <c:v>Frequency</c:v>
          </c:tx>
          <c:invertIfNegative val="0"/>
          <c:cat>
            <c:strRef>
              <c:f>'5a.TriangleGenerate'!$N$3:$N$19</c:f>
              <c:strCache>
                <c:ptCount val="1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More</c:v>
                </c:pt>
              </c:strCache>
            </c:strRef>
          </c:cat>
          <c:val>
            <c:numRef>
              <c:f>'5a.TriangleGenerate'!$O$3:$O$19</c:f>
              <c:numCache>
                <c:formatCode>General</c:formatCode>
                <c:ptCount val="17"/>
                <c:pt idx="0">
                  <c:v>0</c:v>
                </c:pt>
                <c:pt idx="1">
                  <c:v>14</c:v>
                </c:pt>
                <c:pt idx="2">
                  <c:v>34</c:v>
                </c:pt>
                <c:pt idx="3">
                  <c:v>59</c:v>
                </c:pt>
                <c:pt idx="4">
                  <c:v>90</c:v>
                </c:pt>
                <c:pt idx="5">
                  <c:v>115</c:v>
                </c:pt>
                <c:pt idx="6">
                  <c:v>137</c:v>
                </c:pt>
                <c:pt idx="7">
                  <c:v>113</c:v>
                </c:pt>
                <c:pt idx="8">
                  <c:v>99</c:v>
                </c:pt>
                <c:pt idx="9">
                  <c:v>70</c:v>
                </c:pt>
                <c:pt idx="10">
                  <c:v>82</c:v>
                </c:pt>
                <c:pt idx="11">
                  <c:v>66</c:v>
                </c:pt>
                <c:pt idx="12">
                  <c:v>53</c:v>
                </c:pt>
                <c:pt idx="13">
                  <c:v>38</c:v>
                </c:pt>
                <c:pt idx="14">
                  <c:v>22</c:v>
                </c:pt>
                <c:pt idx="15">
                  <c:v>8</c:v>
                </c:pt>
                <c:pt idx="1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C7-4746-AC78-46C522BD04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18598072"/>
        <c:axId val="618597680"/>
      </c:barChart>
      <c:catAx>
        <c:axId val="618598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618597680"/>
        <c:crosses val="autoZero"/>
        <c:auto val="1"/>
        <c:lblAlgn val="ctr"/>
        <c:lblOffset val="100"/>
        <c:noMultiLvlLbl val="0"/>
      </c:catAx>
      <c:valAx>
        <c:axId val="61859768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185980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6.5358705161854769E-2"/>
          <c:y val="0.16980330132054727"/>
          <c:w val="0.84786592300962382"/>
          <c:h val="0.670900342533528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'6b.TriangProjExample'!$U$1004:$U$1013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'6b.TriangProjExample'!$W$1004:$W$1013</c:f>
              <c:numCache>
                <c:formatCode>General</c:formatCode>
                <c:ptCount val="10"/>
                <c:pt idx="0">
                  <c:v>6</c:v>
                </c:pt>
                <c:pt idx="1">
                  <c:v>54</c:v>
                </c:pt>
                <c:pt idx="2">
                  <c:v>167</c:v>
                </c:pt>
                <c:pt idx="3">
                  <c:v>299</c:v>
                </c:pt>
                <c:pt idx="4">
                  <c:v>238</c:v>
                </c:pt>
                <c:pt idx="5">
                  <c:v>160</c:v>
                </c:pt>
                <c:pt idx="6">
                  <c:v>58</c:v>
                </c:pt>
                <c:pt idx="7">
                  <c:v>17</c:v>
                </c:pt>
                <c:pt idx="8">
                  <c:v>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F3-4DA0-8D53-0E880B69C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31959208"/>
        <c:axId val="731959600"/>
      </c:barChart>
      <c:lineChart>
        <c:grouping val="stacked"/>
        <c:varyColors val="0"/>
        <c:ser>
          <c:idx val="1"/>
          <c:order val="1"/>
          <c:tx>
            <c:strRef>
              <c:f>'6b.TriangProjExample'!$Y$1004:$Y$1013</c:f>
              <c:strCache>
                <c:ptCount val="10"/>
                <c:pt idx="0">
                  <c:v>0.006</c:v>
                </c:pt>
                <c:pt idx="1">
                  <c:v>0.06</c:v>
                </c:pt>
                <c:pt idx="2">
                  <c:v>0.227</c:v>
                </c:pt>
                <c:pt idx="3">
                  <c:v>0.526</c:v>
                </c:pt>
                <c:pt idx="4">
                  <c:v>0.764</c:v>
                </c:pt>
                <c:pt idx="5">
                  <c:v>0.924</c:v>
                </c:pt>
                <c:pt idx="6">
                  <c:v>0.982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'6b.TriangProjExample'!$U$1004:$U$1013</c:f>
              <c:strCache>
                <c:ptCount val="10"/>
                <c:pt idx="0">
                  <c:v>8.9-9.6</c:v>
                </c:pt>
                <c:pt idx="1">
                  <c:v>9.6-10.3</c:v>
                </c:pt>
                <c:pt idx="2">
                  <c:v>10.3-11</c:v>
                </c:pt>
                <c:pt idx="3">
                  <c:v>11-11.7</c:v>
                </c:pt>
                <c:pt idx="4">
                  <c:v>11.7-12.4</c:v>
                </c:pt>
                <c:pt idx="5">
                  <c:v>12.4-13.1</c:v>
                </c:pt>
                <c:pt idx="6">
                  <c:v>13.1-13.8</c:v>
                </c:pt>
                <c:pt idx="7">
                  <c:v>13.8-14.5</c:v>
                </c:pt>
                <c:pt idx="8">
                  <c:v>14.5-15.2</c:v>
                </c:pt>
                <c:pt idx="9">
                  <c:v>15.2-15.9</c:v>
                </c:pt>
              </c:strCache>
            </c:strRef>
          </c:cat>
          <c:val>
            <c:numRef>
              <c:f>'6b.TriangProjExample'!$Y$1004:$Y$1013</c:f>
              <c:numCache>
                <c:formatCode>General</c:formatCode>
                <c:ptCount val="10"/>
                <c:pt idx="0">
                  <c:v>6.0000000000000001E-3</c:v>
                </c:pt>
                <c:pt idx="1">
                  <c:v>0.06</c:v>
                </c:pt>
                <c:pt idx="2">
                  <c:v>0.22700000000000001</c:v>
                </c:pt>
                <c:pt idx="3">
                  <c:v>0.52600000000000002</c:v>
                </c:pt>
                <c:pt idx="4">
                  <c:v>0.76400000000000001</c:v>
                </c:pt>
                <c:pt idx="5">
                  <c:v>0.92400000000000004</c:v>
                </c:pt>
                <c:pt idx="6">
                  <c:v>0.98199999999999998</c:v>
                </c:pt>
                <c:pt idx="7">
                  <c:v>0.999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F3-4DA0-8D53-0E880B69C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31960384"/>
        <c:axId val="731959992"/>
      </c:lineChart>
      <c:catAx>
        <c:axId val="731959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59600"/>
        <c:crosses val="autoZero"/>
        <c:auto val="1"/>
        <c:lblAlgn val="ctr"/>
        <c:lblOffset val="100"/>
        <c:noMultiLvlLbl val="0"/>
      </c:catAx>
      <c:valAx>
        <c:axId val="731959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59208"/>
        <c:crosses val="autoZero"/>
        <c:crossBetween val="between"/>
      </c:valAx>
      <c:valAx>
        <c:axId val="731959992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31960384"/>
        <c:crosses val="max"/>
        <c:crossBetween val="between"/>
      </c:valAx>
      <c:catAx>
        <c:axId val="7319603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319599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'1b.Convergence'!$L$1</c:f>
          <c:strCache>
            <c:ptCount val="1"/>
            <c:pt idx="0">
              <c:v>Project Duration: Average = 87, CV = 0.18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strRef>
              <c:f>'1b.Convergence'!$J$3</c:f>
              <c:strCache>
                <c:ptCount val="1"/>
                <c:pt idx="0">
                  <c:v>Probability</c:v>
                </c:pt>
              </c:strCache>
            </c:strRef>
          </c:tx>
          <c:spPr>
            <a:ln w="381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'1b.Convergence'!$I$4:$I$1003</c:f>
              <c:numCache>
                <c:formatCode>0.00</c:formatCode>
                <c:ptCount val="1000"/>
                <c:pt idx="0">
                  <c:v>43</c:v>
                </c:pt>
                <c:pt idx="1">
                  <c:v>46</c:v>
                </c:pt>
                <c:pt idx="2">
                  <c:v>49</c:v>
                </c:pt>
                <c:pt idx="3">
                  <c:v>50</c:v>
                </c:pt>
                <c:pt idx="4">
                  <c:v>50</c:v>
                </c:pt>
                <c:pt idx="5">
                  <c:v>51</c:v>
                </c:pt>
                <c:pt idx="6">
                  <c:v>52</c:v>
                </c:pt>
                <c:pt idx="7">
                  <c:v>53</c:v>
                </c:pt>
                <c:pt idx="8">
                  <c:v>53</c:v>
                </c:pt>
                <c:pt idx="9">
                  <c:v>53</c:v>
                </c:pt>
                <c:pt idx="10">
                  <c:v>53</c:v>
                </c:pt>
                <c:pt idx="11">
                  <c:v>54</c:v>
                </c:pt>
                <c:pt idx="12">
                  <c:v>54</c:v>
                </c:pt>
                <c:pt idx="13">
                  <c:v>54</c:v>
                </c:pt>
                <c:pt idx="14">
                  <c:v>54</c:v>
                </c:pt>
                <c:pt idx="15">
                  <c:v>54</c:v>
                </c:pt>
                <c:pt idx="16">
                  <c:v>55</c:v>
                </c:pt>
                <c:pt idx="17">
                  <c:v>55</c:v>
                </c:pt>
                <c:pt idx="18">
                  <c:v>55</c:v>
                </c:pt>
                <c:pt idx="19">
                  <c:v>55</c:v>
                </c:pt>
                <c:pt idx="20">
                  <c:v>55</c:v>
                </c:pt>
                <c:pt idx="21">
                  <c:v>56</c:v>
                </c:pt>
                <c:pt idx="22">
                  <c:v>56</c:v>
                </c:pt>
                <c:pt idx="23">
                  <c:v>57</c:v>
                </c:pt>
                <c:pt idx="24">
                  <c:v>57</c:v>
                </c:pt>
                <c:pt idx="25">
                  <c:v>57</c:v>
                </c:pt>
                <c:pt idx="26">
                  <c:v>57</c:v>
                </c:pt>
                <c:pt idx="27">
                  <c:v>57</c:v>
                </c:pt>
                <c:pt idx="28">
                  <c:v>57</c:v>
                </c:pt>
                <c:pt idx="29">
                  <c:v>57</c:v>
                </c:pt>
                <c:pt idx="30">
                  <c:v>58</c:v>
                </c:pt>
                <c:pt idx="31">
                  <c:v>58</c:v>
                </c:pt>
                <c:pt idx="32">
                  <c:v>58</c:v>
                </c:pt>
                <c:pt idx="33">
                  <c:v>58</c:v>
                </c:pt>
                <c:pt idx="34">
                  <c:v>58</c:v>
                </c:pt>
                <c:pt idx="35">
                  <c:v>58</c:v>
                </c:pt>
                <c:pt idx="36">
                  <c:v>58</c:v>
                </c:pt>
                <c:pt idx="37">
                  <c:v>58</c:v>
                </c:pt>
                <c:pt idx="38">
                  <c:v>59</c:v>
                </c:pt>
                <c:pt idx="39">
                  <c:v>59</c:v>
                </c:pt>
                <c:pt idx="40">
                  <c:v>59</c:v>
                </c:pt>
                <c:pt idx="41">
                  <c:v>59</c:v>
                </c:pt>
                <c:pt idx="42">
                  <c:v>59</c:v>
                </c:pt>
                <c:pt idx="43">
                  <c:v>59</c:v>
                </c:pt>
                <c:pt idx="44">
                  <c:v>59</c:v>
                </c:pt>
                <c:pt idx="45">
                  <c:v>59</c:v>
                </c:pt>
                <c:pt idx="46">
                  <c:v>59</c:v>
                </c:pt>
                <c:pt idx="47">
                  <c:v>59</c:v>
                </c:pt>
                <c:pt idx="48">
                  <c:v>59</c:v>
                </c:pt>
                <c:pt idx="49">
                  <c:v>59</c:v>
                </c:pt>
                <c:pt idx="50">
                  <c:v>59</c:v>
                </c:pt>
                <c:pt idx="51">
                  <c:v>59</c:v>
                </c:pt>
                <c:pt idx="52">
                  <c:v>60</c:v>
                </c:pt>
                <c:pt idx="53">
                  <c:v>60</c:v>
                </c:pt>
                <c:pt idx="54">
                  <c:v>60</c:v>
                </c:pt>
                <c:pt idx="55">
                  <c:v>60</c:v>
                </c:pt>
                <c:pt idx="56">
                  <c:v>60</c:v>
                </c:pt>
                <c:pt idx="57">
                  <c:v>60</c:v>
                </c:pt>
                <c:pt idx="58">
                  <c:v>61</c:v>
                </c:pt>
                <c:pt idx="59">
                  <c:v>61</c:v>
                </c:pt>
                <c:pt idx="60">
                  <c:v>61</c:v>
                </c:pt>
                <c:pt idx="61">
                  <c:v>61</c:v>
                </c:pt>
                <c:pt idx="62">
                  <c:v>62</c:v>
                </c:pt>
                <c:pt idx="63">
                  <c:v>62</c:v>
                </c:pt>
                <c:pt idx="64">
                  <c:v>62</c:v>
                </c:pt>
                <c:pt idx="65">
                  <c:v>62</c:v>
                </c:pt>
                <c:pt idx="66">
                  <c:v>62</c:v>
                </c:pt>
                <c:pt idx="67">
                  <c:v>62</c:v>
                </c:pt>
                <c:pt idx="68">
                  <c:v>62</c:v>
                </c:pt>
                <c:pt idx="69">
                  <c:v>62</c:v>
                </c:pt>
                <c:pt idx="70">
                  <c:v>63</c:v>
                </c:pt>
                <c:pt idx="71">
                  <c:v>63</c:v>
                </c:pt>
                <c:pt idx="72">
                  <c:v>63</c:v>
                </c:pt>
                <c:pt idx="73">
                  <c:v>63</c:v>
                </c:pt>
                <c:pt idx="74">
                  <c:v>63</c:v>
                </c:pt>
                <c:pt idx="75">
                  <c:v>63</c:v>
                </c:pt>
                <c:pt idx="76">
                  <c:v>63</c:v>
                </c:pt>
                <c:pt idx="77">
                  <c:v>63</c:v>
                </c:pt>
                <c:pt idx="78">
                  <c:v>63</c:v>
                </c:pt>
                <c:pt idx="79">
                  <c:v>63</c:v>
                </c:pt>
                <c:pt idx="80">
                  <c:v>63</c:v>
                </c:pt>
                <c:pt idx="81">
                  <c:v>64</c:v>
                </c:pt>
                <c:pt idx="82">
                  <c:v>64</c:v>
                </c:pt>
                <c:pt idx="83">
                  <c:v>64</c:v>
                </c:pt>
                <c:pt idx="84">
                  <c:v>64</c:v>
                </c:pt>
                <c:pt idx="85">
                  <c:v>64</c:v>
                </c:pt>
                <c:pt idx="86">
                  <c:v>65</c:v>
                </c:pt>
                <c:pt idx="87">
                  <c:v>65</c:v>
                </c:pt>
                <c:pt idx="88">
                  <c:v>65</c:v>
                </c:pt>
                <c:pt idx="89">
                  <c:v>65</c:v>
                </c:pt>
                <c:pt idx="90">
                  <c:v>65</c:v>
                </c:pt>
                <c:pt idx="91">
                  <c:v>65</c:v>
                </c:pt>
                <c:pt idx="92">
                  <c:v>65</c:v>
                </c:pt>
                <c:pt idx="93">
                  <c:v>65</c:v>
                </c:pt>
                <c:pt idx="94">
                  <c:v>66</c:v>
                </c:pt>
                <c:pt idx="95">
                  <c:v>66</c:v>
                </c:pt>
                <c:pt idx="96">
                  <c:v>66</c:v>
                </c:pt>
                <c:pt idx="97">
                  <c:v>66</c:v>
                </c:pt>
                <c:pt idx="98">
                  <c:v>66</c:v>
                </c:pt>
                <c:pt idx="99">
                  <c:v>66</c:v>
                </c:pt>
                <c:pt idx="100">
                  <c:v>66</c:v>
                </c:pt>
                <c:pt idx="101">
                  <c:v>66</c:v>
                </c:pt>
                <c:pt idx="102">
                  <c:v>66</c:v>
                </c:pt>
                <c:pt idx="103">
                  <c:v>66</c:v>
                </c:pt>
                <c:pt idx="104">
                  <c:v>66</c:v>
                </c:pt>
                <c:pt idx="105">
                  <c:v>66</c:v>
                </c:pt>
                <c:pt idx="106">
                  <c:v>66</c:v>
                </c:pt>
                <c:pt idx="107">
                  <c:v>66</c:v>
                </c:pt>
                <c:pt idx="108">
                  <c:v>66</c:v>
                </c:pt>
                <c:pt idx="109">
                  <c:v>66</c:v>
                </c:pt>
                <c:pt idx="110">
                  <c:v>67</c:v>
                </c:pt>
                <c:pt idx="111">
                  <c:v>67</c:v>
                </c:pt>
                <c:pt idx="112">
                  <c:v>67</c:v>
                </c:pt>
                <c:pt idx="113">
                  <c:v>67</c:v>
                </c:pt>
                <c:pt idx="114">
                  <c:v>67</c:v>
                </c:pt>
                <c:pt idx="115">
                  <c:v>67</c:v>
                </c:pt>
                <c:pt idx="116">
                  <c:v>67</c:v>
                </c:pt>
                <c:pt idx="117">
                  <c:v>67</c:v>
                </c:pt>
                <c:pt idx="118">
                  <c:v>67</c:v>
                </c:pt>
                <c:pt idx="119">
                  <c:v>67</c:v>
                </c:pt>
                <c:pt idx="120">
                  <c:v>67</c:v>
                </c:pt>
                <c:pt idx="121">
                  <c:v>67</c:v>
                </c:pt>
                <c:pt idx="122">
                  <c:v>67</c:v>
                </c:pt>
                <c:pt idx="123">
                  <c:v>68</c:v>
                </c:pt>
                <c:pt idx="124">
                  <c:v>68</c:v>
                </c:pt>
                <c:pt idx="125">
                  <c:v>68</c:v>
                </c:pt>
                <c:pt idx="126">
                  <c:v>68</c:v>
                </c:pt>
                <c:pt idx="127">
                  <c:v>68</c:v>
                </c:pt>
                <c:pt idx="128">
                  <c:v>68</c:v>
                </c:pt>
                <c:pt idx="129">
                  <c:v>68</c:v>
                </c:pt>
                <c:pt idx="130">
                  <c:v>68</c:v>
                </c:pt>
                <c:pt idx="131">
                  <c:v>68</c:v>
                </c:pt>
                <c:pt idx="132">
                  <c:v>68</c:v>
                </c:pt>
                <c:pt idx="133">
                  <c:v>68</c:v>
                </c:pt>
                <c:pt idx="134">
                  <c:v>68</c:v>
                </c:pt>
                <c:pt idx="135">
                  <c:v>68</c:v>
                </c:pt>
                <c:pt idx="136">
                  <c:v>69</c:v>
                </c:pt>
                <c:pt idx="137">
                  <c:v>69</c:v>
                </c:pt>
                <c:pt idx="138">
                  <c:v>69</c:v>
                </c:pt>
                <c:pt idx="139">
                  <c:v>69</c:v>
                </c:pt>
                <c:pt idx="140">
                  <c:v>69</c:v>
                </c:pt>
                <c:pt idx="141">
                  <c:v>69</c:v>
                </c:pt>
                <c:pt idx="142">
                  <c:v>69</c:v>
                </c:pt>
                <c:pt idx="143">
                  <c:v>69</c:v>
                </c:pt>
                <c:pt idx="144">
                  <c:v>69</c:v>
                </c:pt>
                <c:pt idx="145">
                  <c:v>69</c:v>
                </c:pt>
                <c:pt idx="146">
                  <c:v>69</c:v>
                </c:pt>
                <c:pt idx="147">
                  <c:v>69</c:v>
                </c:pt>
                <c:pt idx="148">
                  <c:v>69</c:v>
                </c:pt>
                <c:pt idx="149">
                  <c:v>69</c:v>
                </c:pt>
                <c:pt idx="150">
                  <c:v>69</c:v>
                </c:pt>
                <c:pt idx="151">
                  <c:v>69</c:v>
                </c:pt>
                <c:pt idx="152">
                  <c:v>69</c:v>
                </c:pt>
                <c:pt idx="153">
                  <c:v>69</c:v>
                </c:pt>
                <c:pt idx="154">
                  <c:v>70</c:v>
                </c:pt>
                <c:pt idx="155">
                  <c:v>70</c:v>
                </c:pt>
                <c:pt idx="156">
                  <c:v>70</c:v>
                </c:pt>
                <c:pt idx="157">
                  <c:v>70</c:v>
                </c:pt>
                <c:pt idx="158">
                  <c:v>70</c:v>
                </c:pt>
                <c:pt idx="159">
                  <c:v>70</c:v>
                </c:pt>
                <c:pt idx="160">
                  <c:v>70</c:v>
                </c:pt>
                <c:pt idx="161">
                  <c:v>70</c:v>
                </c:pt>
                <c:pt idx="162">
                  <c:v>70</c:v>
                </c:pt>
                <c:pt idx="163">
                  <c:v>70</c:v>
                </c:pt>
                <c:pt idx="164">
                  <c:v>70</c:v>
                </c:pt>
                <c:pt idx="165">
                  <c:v>70</c:v>
                </c:pt>
                <c:pt idx="166">
                  <c:v>70</c:v>
                </c:pt>
                <c:pt idx="167">
                  <c:v>70</c:v>
                </c:pt>
                <c:pt idx="168">
                  <c:v>70</c:v>
                </c:pt>
                <c:pt idx="169">
                  <c:v>70</c:v>
                </c:pt>
                <c:pt idx="170">
                  <c:v>71</c:v>
                </c:pt>
                <c:pt idx="171">
                  <c:v>71</c:v>
                </c:pt>
                <c:pt idx="172">
                  <c:v>71</c:v>
                </c:pt>
                <c:pt idx="173">
                  <c:v>71</c:v>
                </c:pt>
                <c:pt idx="174">
                  <c:v>71</c:v>
                </c:pt>
                <c:pt idx="175">
                  <c:v>71</c:v>
                </c:pt>
                <c:pt idx="176">
                  <c:v>71</c:v>
                </c:pt>
                <c:pt idx="177">
                  <c:v>71</c:v>
                </c:pt>
                <c:pt idx="178">
                  <c:v>71</c:v>
                </c:pt>
                <c:pt idx="179">
                  <c:v>71</c:v>
                </c:pt>
                <c:pt idx="180">
                  <c:v>71</c:v>
                </c:pt>
                <c:pt idx="181">
                  <c:v>71</c:v>
                </c:pt>
                <c:pt idx="182">
                  <c:v>71</c:v>
                </c:pt>
                <c:pt idx="183">
                  <c:v>71</c:v>
                </c:pt>
                <c:pt idx="184">
                  <c:v>71</c:v>
                </c:pt>
                <c:pt idx="185">
                  <c:v>71</c:v>
                </c:pt>
                <c:pt idx="186">
                  <c:v>71</c:v>
                </c:pt>
                <c:pt idx="187">
                  <c:v>71</c:v>
                </c:pt>
                <c:pt idx="188">
                  <c:v>71</c:v>
                </c:pt>
                <c:pt idx="189">
                  <c:v>71</c:v>
                </c:pt>
                <c:pt idx="190">
                  <c:v>72</c:v>
                </c:pt>
                <c:pt idx="191">
                  <c:v>72</c:v>
                </c:pt>
                <c:pt idx="192">
                  <c:v>72</c:v>
                </c:pt>
                <c:pt idx="193">
                  <c:v>72</c:v>
                </c:pt>
                <c:pt idx="194">
                  <c:v>72</c:v>
                </c:pt>
                <c:pt idx="195">
                  <c:v>72</c:v>
                </c:pt>
                <c:pt idx="196">
                  <c:v>72</c:v>
                </c:pt>
                <c:pt idx="197">
                  <c:v>72</c:v>
                </c:pt>
                <c:pt idx="198">
                  <c:v>72</c:v>
                </c:pt>
                <c:pt idx="199">
                  <c:v>72</c:v>
                </c:pt>
                <c:pt idx="200">
                  <c:v>72</c:v>
                </c:pt>
                <c:pt idx="201">
                  <c:v>72</c:v>
                </c:pt>
                <c:pt idx="202">
                  <c:v>72</c:v>
                </c:pt>
                <c:pt idx="203">
                  <c:v>72</c:v>
                </c:pt>
                <c:pt idx="204">
                  <c:v>72</c:v>
                </c:pt>
                <c:pt idx="205">
                  <c:v>72</c:v>
                </c:pt>
                <c:pt idx="206">
                  <c:v>72</c:v>
                </c:pt>
                <c:pt idx="207">
                  <c:v>72</c:v>
                </c:pt>
                <c:pt idx="208">
                  <c:v>72</c:v>
                </c:pt>
                <c:pt idx="209">
                  <c:v>72</c:v>
                </c:pt>
                <c:pt idx="210">
                  <c:v>72</c:v>
                </c:pt>
                <c:pt idx="211">
                  <c:v>72</c:v>
                </c:pt>
                <c:pt idx="212">
                  <c:v>73</c:v>
                </c:pt>
                <c:pt idx="213">
                  <c:v>73</c:v>
                </c:pt>
                <c:pt idx="214">
                  <c:v>73</c:v>
                </c:pt>
                <c:pt idx="215">
                  <c:v>73</c:v>
                </c:pt>
                <c:pt idx="216">
                  <c:v>73</c:v>
                </c:pt>
                <c:pt idx="217">
                  <c:v>73</c:v>
                </c:pt>
                <c:pt idx="218">
                  <c:v>73</c:v>
                </c:pt>
                <c:pt idx="219">
                  <c:v>73</c:v>
                </c:pt>
                <c:pt idx="220">
                  <c:v>73</c:v>
                </c:pt>
                <c:pt idx="221">
                  <c:v>73</c:v>
                </c:pt>
                <c:pt idx="222">
                  <c:v>73</c:v>
                </c:pt>
                <c:pt idx="223">
                  <c:v>73</c:v>
                </c:pt>
                <c:pt idx="224">
                  <c:v>73</c:v>
                </c:pt>
                <c:pt idx="225">
                  <c:v>73</c:v>
                </c:pt>
                <c:pt idx="226">
                  <c:v>73</c:v>
                </c:pt>
                <c:pt idx="227">
                  <c:v>73</c:v>
                </c:pt>
                <c:pt idx="228">
                  <c:v>73</c:v>
                </c:pt>
                <c:pt idx="229">
                  <c:v>73</c:v>
                </c:pt>
                <c:pt idx="230">
                  <c:v>73</c:v>
                </c:pt>
                <c:pt idx="231">
                  <c:v>73</c:v>
                </c:pt>
                <c:pt idx="232">
                  <c:v>73</c:v>
                </c:pt>
                <c:pt idx="233">
                  <c:v>73</c:v>
                </c:pt>
                <c:pt idx="234">
                  <c:v>73</c:v>
                </c:pt>
                <c:pt idx="235">
                  <c:v>74</c:v>
                </c:pt>
                <c:pt idx="236">
                  <c:v>74</c:v>
                </c:pt>
                <c:pt idx="237">
                  <c:v>74</c:v>
                </c:pt>
                <c:pt idx="238">
                  <c:v>74</c:v>
                </c:pt>
                <c:pt idx="239">
                  <c:v>74</c:v>
                </c:pt>
                <c:pt idx="240">
                  <c:v>74</c:v>
                </c:pt>
                <c:pt idx="241">
                  <c:v>74</c:v>
                </c:pt>
                <c:pt idx="242">
                  <c:v>74</c:v>
                </c:pt>
                <c:pt idx="243">
                  <c:v>74</c:v>
                </c:pt>
                <c:pt idx="244">
                  <c:v>74</c:v>
                </c:pt>
                <c:pt idx="245">
                  <c:v>74</c:v>
                </c:pt>
                <c:pt idx="246">
                  <c:v>74</c:v>
                </c:pt>
                <c:pt idx="247">
                  <c:v>74</c:v>
                </c:pt>
                <c:pt idx="248">
                  <c:v>74</c:v>
                </c:pt>
                <c:pt idx="249">
                  <c:v>74</c:v>
                </c:pt>
                <c:pt idx="250">
                  <c:v>74</c:v>
                </c:pt>
                <c:pt idx="251">
                  <c:v>74</c:v>
                </c:pt>
                <c:pt idx="252">
                  <c:v>75</c:v>
                </c:pt>
                <c:pt idx="253">
                  <c:v>75</c:v>
                </c:pt>
                <c:pt idx="254">
                  <c:v>75</c:v>
                </c:pt>
                <c:pt idx="255">
                  <c:v>75</c:v>
                </c:pt>
                <c:pt idx="256">
                  <c:v>75</c:v>
                </c:pt>
                <c:pt idx="257">
                  <c:v>75</c:v>
                </c:pt>
                <c:pt idx="258">
                  <c:v>75</c:v>
                </c:pt>
                <c:pt idx="259">
                  <c:v>75</c:v>
                </c:pt>
                <c:pt idx="260">
                  <c:v>75</c:v>
                </c:pt>
                <c:pt idx="261">
                  <c:v>75</c:v>
                </c:pt>
                <c:pt idx="262">
                  <c:v>75</c:v>
                </c:pt>
                <c:pt idx="263">
                  <c:v>75</c:v>
                </c:pt>
                <c:pt idx="264">
                  <c:v>75</c:v>
                </c:pt>
                <c:pt idx="265">
                  <c:v>75</c:v>
                </c:pt>
                <c:pt idx="266">
                  <c:v>75</c:v>
                </c:pt>
                <c:pt idx="267">
                  <c:v>75</c:v>
                </c:pt>
                <c:pt idx="268">
                  <c:v>75</c:v>
                </c:pt>
                <c:pt idx="269">
                  <c:v>75</c:v>
                </c:pt>
                <c:pt idx="270">
                  <c:v>75</c:v>
                </c:pt>
                <c:pt idx="271">
                  <c:v>75</c:v>
                </c:pt>
                <c:pt idx="272">
                  <c:v>75</c:v>
                </c:pt>
                <c:pt idx="273">
                  <c:v>75</c:v>
                </c:pt>
                <c:pt idx="274">
                  <c:v>76</c:v>
                </c:pt>
                <c:pt idx="275">
                  <c:v>76</c:v>
                </c:pt>
                <c:pt idx="276">
                  <c:v>76</c:v>
                </c:pt>
                <c:pt idx="277">
                  <c:v>76</c:v>
                </c:pt>
                <c:pt idx="278">
                  <c:v>76</c:v>
                </c:pt>
                <c:pt idx="279">
                  <c:v>76</c:v>
                </c:pt>
                <c:pt idx="280">
                  <c:v>76</c:v>
                </c:pt>
                <c:pt idx="281">
                  <c:v>76</c:v>
                </c:pt>
                <c:pt idx="282">
                  <c:v>76</c:v>
                </c:pt>
                <c:pt idx="283">
                  <c:v>76</c:v>
                </c:pt>
                <c:pt idx="284">
                  <c:v>76</c:v>
                </c:pt>
                <c:pt idx="285">
                  <c:v>76</c:v>
                </c:pt>
                <c:pt idx="286">
                  <c:v>76</c:v>
                </c:pt>
                <c:pt idx="287">
                  <c:v>76</c:v>
                </c:pt>
                <c:pt idx="288">
                  <c:v>77</c:v>
                </c:pt>
                <c:pt idx="289">
                  <c:v>77</c:v>
                </c:pt>
                <c:pt idx="290">
                  <c:v>77</c:v>
                </c:pt>
                <c:pt idx="291">
                  <c:v>77</c:v>
                </c:pt>
                <c:pt idx="292">
                  <c:v>77</c:v>
                </c:pt>
                <c:pt idx="293">
                  <c:v>77</c:v>
                </c:pt>
                <c:pt idx="294">
                  <c:v>77</c:v>
                </c:pt>
                <c:pt idx="295">
                  <c:v>77</c:v>
                </c:pt>
                <c:pt idx="296">
                  <c:v>77</c:v>
                </c:pt>
                <c:pt idx="297">
                  <c:v>77</c:v>
                </c:pt>
                <c:pt idx="298">
                  <c:v>77</c:v>
                </c:pt>
                <c:pt idx="299">
                  <c:v>77</c:v>
                </c:pt>
                <c:pt idx="300">
                  <c:v>77</c:v>
                </c:pt>
                <c:pt idx="301">
                  <c:v>77</c:v>
                </c:pt>
                <c:pt idx="302">
                  <c:v>78</c:v>
                </c:pt>
                <c:pt idx="303">
                  <c:v>78</c:v>
                </c:pt>
                <c:pt idx="304">
                  <c:v>78</c:v>
                </c:pt>
                <c:pt idx="305">
                  <c:v>78</c:v>
                </c:pt>
                <c:pt idx="306">
                  <c:v>78</c:v>
                </c:pt>
                <c:pt idx="307">
                  <c:v>78</c:v>
                </c:pt>
                <c:pt idx="308">
                  <c:v>78</c:v>
                </c:pt>
                <c:pt idx="309">
                  <c:v>78</c:v>
                </c:pt>
                <c:pt idx="310">
                  <c:v>78</c:v>
                </c:pt>
                <c:pt idx="311">
                  <c:v>78</c:v>
                </c:pt>
                <c:pt idx="312">
                  <c:v>78</c:v>
                </c:pt>
                <c:pt idx="313">
                  <c:v>78</c:v>
                </c:pt>
                <c:pt idx="314">
                  <c:v>78</c:v>
                </c:pt>
                <c:pt idx="315">
                  <c:v>78</c:v>
                </c:pt>
                <c:pt idx="316">
                  <c:v>78</c:v>
                </c:pt>
                <c:pt idx="317">
                  <c:v>79</c:v>
                </c:pt>
                <c:pt idx="318">
                  <c:v>79</c:v>
                </c:pt>
                <c:pt idx="319">
                  <c:v>79</c:v>
                </c:pt>
                <c:pt idx="320">
                  <c:v>79</c:v>
                </c:pt>
                <c:pt idx="321">
                  <c:v>79</c:v>
                </c:pt>
                <c:pt idx="322">
                  <c:v>79</c:v>
                </c:pt>
                <c:pt idx="323">
                  <c:v>79</c:v>
                </c:pt>
                <c:pt idx="324">
                  <c:v>79</c:v>
                </c:pt>
                <c:pt idx="325">
                  <c:v>79</c:v>
                </c:pt>
                <c:pt idx="326">
                  <c:v>79</c:v>
                </c:pt>
                <c:pt idx="327">
                  <c:v>79</c:v>
                </c:pt>
                <c:pt idx="328">
                  <c:v>79</c:v>
                </c:pt>
                <c:pt idx="329">
                  <c:v>79</c:v>
                </c:pt>
                <c:pt idx="330">
                  <c:v>79</c:v>
                </c:pt>
                <c:pt idx="331">
                  <c:v>79</c:v>
                </c:pt>
                <c:pt idx="332">
                  <c:v>80</c:v>
                </c:pt>
                <c:pt idx="333">
                  <c:v>80</c:v>
                </c:pt>
                <c:pt idx="334">
                  <c:v>80</c:v>
                </c:pt>
                <c:pt idx="335">
                  <c:v>80</c:v>
                </c:pt>
                <c:pt idx="336">
                  <c:v>80</c:v>
                </c:pt>
                <c:pt idx="337">
                  <c:v>80</c:v>
                </c:pt>
                <c:pt idx="338">
                  <c:v>80</c:v>
                </c:pt>
                <c:pt idx="339">
                  <c:v>80</c:v>
                </c:pt>
                <c:pt idx="340">
                  <c:v>80</c:v>
                </c:pt>
                <c:pt idx="341">
                  <c:v>80</c:v>
                </c:pt>
                <c:pt idx="342">
                  <c:v>80</c:v>
                </c:pt>
                <c:pt idx="343">
                  <c:v>80</c:v>
                </c:pt>
                <c:pt idx="344">
                  <c:v>80</c:v>
                </c:pt>
                <c:pt idx="345">
                  <c:v>80</c:v>
                </c:pt>
                <c:pt idx="346">
                  <c:v>80</c:v>
                </c:pt>
                <c:pt idx="347">
                  <c:v>80</c:v>
                </c:pt>
                <c:pt idx="348">
                  <c:v>80</c:v>
                </c:pt>
                <c:pt idx="349">
                  <c:v>80</c:v>
                </c:pt>
                <c:pt idx="350">
                  <c:v>80</c:v>
                </c:pt>
                <c:pt idx="351">
                  <c:v>80</c:v>
                </c:pt>
                <c:pt idx="352">
                  <c:v>80</c:v>
                </c:pt>
                <c:pt idx="353">
                  <c:v>81</c:v>
                </c:pt>
                <c:pt idx="354">
                  <c:v>81</c:v>
                </c:pt>
                <c:pt idx="355">
                  <c:v>81</c:v>
                </c:pt>
                <c:pt idx="356">
                  <c:v>81</c:v>
                </c:pt>
                <c:pt idx="357">
                  <c:v>81</c:v>
                </c:pt>
                <c:pt idx="358">
                  <c:v>81</c:v>
                </c:pt>
                <c:pt idx="359">
                  <c:v>81</c:v>
                </c:pt>
                <c:pt idx="360">
                  <c:v>81</c:v>
                </c:pt>
                <c:pt idx="361">
                  <c:v>81</c:v>
                </c:pt>
                <c:pt idx="362">
                  <c:v>81</c:v>
                </c:pt>
                <c:pt idx="363">
                  <c:v>81</c:v>
                </c:pt>
                <c:pt idx="364">
                  <c:v>81</c:v>
                </c:pt>
                <c:pt idx="365">
                  <c:v>81</c:v>
                </c:pt>
                <c:pt idx="366">
                  <c:v>81</c:v>
                </c:pt>
                <c:pt idx="367">
                  <c:v>81</c:v>
                </c:pt>
                <c:pt idx="368">
                  <c:v>81</c:v>
                </c:pt>
                <c:pt idx="369">
                  <c:v>81</c:v>
                </c:pt>
                <c:pt idx="370">
                  <c:v>81</c:v>
                </c:pt>
                <c:pt idx="371">
                  <c:v>81</c:v>
                </c:pt>
                <c:pt idx="372">
                  <c:v>81</c:v>
                </c:pt>
                <c:pt idx="373">
                  <c:v>81</c:v>
                </c:pt>
                <c:pt idx="374">
                  <c:v>81</c:v>
                </c:pt>
                <c:pt idx="375">
                  <c:v>81</c:v>
                </c:pt>
                <c:pt idx="376">
                  <c:v>82</c:v>
                </c:pt>
                <c:pt idx="377">
                  <c:v>82</c:v>
                </c:pt>
                <c:pt idx="378">
                  <c:v>82</c:v>
                </c:pt>
                <c:pt idx="379">
                  <c:v>82</c:v>
                </c:pt>
                <c:pt idx="380">
                  <c:v>82</c:v>
                </c:pt>
                <c:pt idx="381">
                  <c:v>82</c:v>
                </c:pt>
                <c:pt idx="382">
                  <c:v>82</c:v>
                </c:pt>
                <c:pt idx="383">
                  <c:v>82</c:v>
                </c:pt>
                <c:pt idx="384">
                  <c:v>82</c:v>
                </c:pt>
                <c:pt idx="385">
                  <c:v>82</c:v>
                </c:pt>
                <c:pt idx="386">
                  <c:v>82</c:v>
                </c:pt>
                <c:pt idx="387">
                  <c:v>82</c:v>
                </c:pt>
                <c:pt idx="388">
                  <c:v>82</c:v>
                </c:pt>
                <c:pt idx="389">
                  <c:v>82</c:v>
                </c:pt>
                <c:pt idx="390">
                  <c:v>82</c:v>
                </c:pt>
                <c:pt idx="391">
                  <c:v>82</c:v>
                </c:pt>
                <c:pt idx="392">
                  <c:v>82</c:v>
                </c:pt>
                <c:pt idx="393">
                  <c:v>82</c:v>
                </c:pt>
                <c:pt idx="394">
                  <c:v>82</c:v>
                </c:pt>
                <c:pt idx="395">
                  <c:v>82</c:v>
                </c:pt>
                <c:pt idx="396">
                  <c:v>82</c:v>
                </c:pt>
                <c:pt idx="397">
                  <c:v>82</c:v>
                </c:pt>
                <c:pt idx="398">
                  <c:v>82</c:v>
                </c:pt>
                <c:pt idx="399">
                  <c:v>82</c:v>
                </c:pt>
                <c:pt idx="400">
                  <c:v>82</c:v>
                </c:pt>
                <c:pt idx="401">
                  <c:v>82</c:v>
                </c:pt>
                <c:pt idx="402">
                  <c:v>82</c:v>
                </c:pt>
                <c:pt idx="403">
                  <c:v>82</c:v>
                </c:pt>
                <c:pt idx="404">
                  <c:v>82</c:v>
                </c:pt>
                <c:pt idx="405">
                  <c:v>82</c:v>
                </c:pt>
                <c:pt idx="406">
                  <c:v>82</c:v>
                </c:pt>
                <c:pt idx="407">
                  <c:v>83</c:v>
                </c:pt>
                <c:pt idx="408">
                  <c:v>83</c:v>
                </c:pt>
                <c:pt idx="409">
                  <c:v>83</c:v>
                </c:pt>
                <c:pt idx="410">
                  <c:v>83</c:v>
                </c:pt>
                <c:pt idx="411">
                  <c:v>83</c:v>
                </c:pt>
                <c:pt idx="412">
                  <c:v>83</c:v>
                </c:pt>
                <c:pt idx="413">
                  <c:v>83</c:v>
                </c:pt>
                <c:pt idx="414">
                  <c:v>83</c:v>
                </c:pt>
                <c:pt idx="415">
                  <c:v>83</c:v>
                </c:pt>
                <c:pt idx="416">
                  <c:v>83</c:v>
                </c:pt>
                <c:pt idx="417">
                  <c:v>83</c:v>
                </c:pt>
                <c:pt idx="418">
                  <c:v>83</c:v>
                </c:pt>
                <c:pt idx="419">
                  <c:v>83</c:v>
                </c:pt>
                <c:pt idx="420">
                  <c:v>83</c:v>
                </c:pt>
                <c:pt idx="421">
                  <c:v>83</c:v>
                </c:pt>
                <c:pt idx="422">
                  <c:v>83</c:v>
                </c:pt>
                <c:pt idx="423">
                  <c:v>83</c:v>
                </c:pt>
                <c:pt idx="424">
                  <c:v>83</c:v>
                </c:pt>
                <c:pt idx="425">
                  <c:v>83</c:v>
                </c:pt>
                <c:pt idx="426">
                  <c:v>83</c:v>
                </c:pt>
                <c:pt idx="427">
                  <c:v>83</c:v>
                </c:pt>
                <c:pt idx="428">
                  <c:v>83</c:v>
                </c:pt>
                <c:pt idx="429">
                  <c:v>83</c:v>
                </c:pt>
                <c:pt idx="430">
                  <c:v>84</c:v>
                </c:pt>
                <c:pt idx="431">
                  <c:v>84</c:v>
                </c:pt>
                <c:pt idx="432">
                  <c:v>84</c:v>
                </c:pt>
                <c:pt idx="433">
                  <c:v>84</c:v>
                </c:pt>
                <c:pt idx="434">
                  <c:v>84</c:v>
                </c:pt>
                <c:pt idx="435">
                  <c:v>84</c:v>
                </c:pt>
                <c:pt idx="436">
                  <c:v>84</c:v>
                </c:pt>
                <c:pt idx="437">
                  <c:v>84</c:v>
                </c:pt>
                <c:pt idx="438">
                  <c:v>84</c:v>
                </c:pt>
                <c:pt idx="439">
                  <c:v>84</c:v>
                </c:pt>
                <c:pt idx="440">
                  <c:v>84</c:v>
                </c:pt>
                <c:pt idx="441">
                  <c:v>84</c:v>
                </c:pt>
                <c:pt idx="442">
                  <c:v>84</c:v>
                </c:pt>
                <c:pt idx="443">
                  <c:v>84</c:v>
                </c:pt>
                <c:pt idx="444">
                  <c:v>84</c:v>
                </c:pt>
                <c:pt idx="445">
                  <c:v>84</c:v>
                </c:pt>
                <c:pt idx="446">
                  <c:v>84</c:v>
                </c:pt>
                <c:pt idx="447">
                  <c:v>84</c:v>
                </c:pt>
                <c:pt idx="448">
                  <c:v>84</c:v>
                </c:pt>
                <c:pt idx="449">
                  <c:v>84</c:v>
                </c:pt>
                <c:pt idx="450">
                  <c:v>84</c:v>
                </c:pt>
                <c:pt idx="451">
                  <c:v>84</c:v>
                </c:pt>
                <c:pt idx="452">
                  <c:v>84</c:v>
                </c:pt>
                <c:pt idx="453">
                  <c:v>84</c:v>
                </c:pt>
                <c:pt idx="454">
                  <c:v>84</c:v>
                </c:pt>
                <c:pt idx="455">
                  <c:v>85</c:v>
                </c:pt>
                <c:pt idx="456">
                  <c:v>85</c:v>
                </c:pt>
                <c:pt idx="457">
                  <c:v>85</c:v>
                </c:pt>
                <c:pt idx="458">
                  <c:v>85</c:v>
                </c:pt>
                <c:pt idx="459">
                  <c:v>85</c:v>
                </c:pt>
                <c:pt idx="460">
                  <c:v>85</c:v>
                </c:pt>
                <c:pt idx="461">
                  <c:v>85</c:v>
                </c:pt>
                <c:pt idx="462">
                  <c:v>85</c:v>
                </c:pt>
                <c:pt idx="463">
                  <c:v>85</c:v>
                </c:pt>
                <c:pt idx="464">
                  <c:v>85</c:v>
                </c:pt>
                <c:pt idx="465">
                  <c:v>85</c:v>
                </c:pt>
                <c:pt idx="466">
                  <c:v>85</c:v>
                </c:pt>
                <c:pt idx="467">
                  <c:v>85</c:v>
                </c:pt>
                <c:pt idx="468">
                  <c:v>85</c:v>
                </c:pt>
                <c:pt idx="469">
                  <c:v>85</c:v>
                </c:pt>
                <c:pt idx="470">
                  <c:v>85</c:v>
                </c:pt>
                <c:pt idx="471">
                  <c:v>85</c:v>
                </c:pt>
                <c:pt idx="472">
                  <c:v>85</c:v>
                </c:pt>
                <c:pt idx="473">
                  <c:v>85</c:v>
                </c:pt>
                <c:pt idx="474">
                  <c:v>85</c:v>
                </c:pt>
                <c:pt idx="475">
                  <c:v>85</c:v>
                </c:pt>
                <c:pt idx="476">
                  <c:v>85</c:v>
                </c:pt>
                <c:pt idx="477">
                  <c:v>86</c:v>
                </c:pt>
                <c:pt idx="478">
                  <c:v>86</c:v>
                </c:pt>
                <c:pt idx="479">
                  <c:v>86</c:v>
                </c:pt>
                <c:pt idx="480">
                  <c:v>86</c:v>
                </c:pt>
                <c:pt idx="481">
                  <c:v>86</c:v>
                </c:pt>
                <c:pt idx="482">
                  <c:v>86</c:v>
                </c:pt>
                <c:pt idx="483">
                  <c:v>86</c:v>
                </c:pt>
                <c:pt idx="484">
                  <c:v>86</c:v>
                </c:pt>
                <c:pt idx="485">
                  <c:v>86</c:v>
                </c:pt>
                <c:pt idx="486">
                  <c:v>86</c:v>
                </c:pt>
                <c:pt idx="487">
                  <c:v>86</c:v>
                </c:pt>
                <c:pt idx="488">
                  <c:v>86</c:v>
                </c:pt>
                <c:pt idx="489">
                  <c:v>86</c:v>
                </c:pt>
                <c:pt idx="490">
                  <c:v>86</c:v>
                </c:pt>
                <c:pt idx="491">
                  <c:v>86</c:v>
                </c:pt>
                <c:pt idx="492">
                  <c:v>86</c:v>
                </c:pt>
                <c:pt idx="493">
                  <c:v>86</c:v>
                </c:pt>
                <c:pt idx="494">
                  <c:v>86</c:v>
                </c:pt>
                <c:pt idx="495">
                  <c:v>86</c:v>
                </c:pt>
                <c:pt idx="496">
                  <c:v>87</c:v>
                </c:pt>
                <c:pt idx="497">
                  <c:v>87</c:v>
                </c:pt>
                <c:pt idx="498">
                  <c:v>87</c:v>
                </c:pt>
                <c:pt idx="499">
                  <c:v>87</c:v>
                </c:pt>
                <c:pt idx="500">
                  <c:v>87</c:v>
                </c:pt>
                <c:pt idx="501">
                  <c:v>87</c:v>
                </c:pt>
                <c:pt idx="502">
                  <c:v>87</c:v>
                </c:pt>
                <c:pt idx="503">
                  <c:v>87</c:v>
                </c:pt>
                <c:pt idx="504">
                  <c:v>87</c:v>
                </c:pt>
                <c:pt idx="505">
                  <c:v>87</c:v>
                </c:pt>
                <c:pt idx="506">
                  <c:v>87</c:v>
                </c:pt>
                <c:pt idx="507">
                  <c:v>87</c:v>
                </c:pt>
                <c:pt idx="508">
                  <c:v>87</c:v>
                </c:pt>
                <c:pt idx="509">
                  <c:v>87</c:v>
                </c:pt>
                <c:pt idx="510">
                  <c:v>87</c:v>
                </c:pt>
                <c:pt idx="511">
                  <c:v>88</c:v>
                </c:pt>
                <c:pt idx="512">
                  <c:v>88</c:v>
                </c:pt>
                <c:pt idx="513">
                  <c:v>88</c:v>
                </c:pt>
                <c:pt idx="514">
                  <c:v>88</c:v>
                </c:pt>
                <c:pt idx="515">
                  <c:v>88</c:v>
                </c:pt>
                <c:pt idx="516">
                  <c:v>88</c:v>
                </c:pt>
                <c:pt idx="517">
                  <c:v>88</c:v>
                </c:pt>
                <c:pt idx="518">
                  <c:v>88</c:v>
                </c:pt>
                <c:pt idx="519">
                  <c:v>88</c:v>
                </c:pt>
                <c:pt idx="520">
                  <c:v>88</c:v>
                </c:pt>
                <c:pt idx="521">
                  <c:v>88</c:v>
                </c:pt>
                <c:pt idx="522">
                  <c:v>88</c:v>
                </c:pt>
                <c:pt idx="523">
                  <c:v>88</c:v>
                </c:pt>
                <c:pt idx="524">
                  <c:v>88</c:v>
                </c:pt>
                <c:pt idx="525">
                  <c:v>88</c:v>
                </c:pt>
                <c:pt idx="526">
                  <c:v>88</c:v>
                </c:pt>
                <c:pt idx="527">
                  <c:v>88</c:v>
                </c:pt>
                <c:pt idx="528">
                  <c:v>88</c:v>
                </c:pt>
                <c:pt idx="529">
                  <c:v>88</c:v>
                </c:pt>
                <c:pt idx="530">
                  <c:v>89</c:v>
                </c:pt>
                <c:pt idx="531">
                  <c:v>89</c:v>
                </c:pt>
                <c:pt idx="532">
                  <c:v>89</c:v>
                </c:pt>
                <c:pt idx="533">
                  <c:v>89</c:v>
                </c:pt>
                <c:pt idx="534">
                  <c:v>89</c:v>
                </c:pt>
                <c:pt idx="535">
                  <c:v>89</c:v>
                </c:pt>
                <c:pt idx="536">
                  <c:v>89</c:v>
                </c:pt>
                <c:pt idx="537">
                  <c:v>89</c:v>
                </c:pt>
                <c:pt idx="538">
                  <c:v>89</c:v>
                </c:pt>
                <c:pt idx="539">
                  <c:v>89</c:v>
                </c:pt>
                <c:pt idx="540">
                  <c:v>89</c:v>
                </c:pt>
                <c:pt idx="541">
                  <c:v>89</c:v>
                </c:pt>
                <c:pt idx="542">
                  <c:v>89</c:v>
                </c:pt>
                <c:pt idx="543">
                  <c:v>89</c:v>
                </c:pt>
                <c:pt idx="544">
                  <c:v>89</c:v>
                </c:pt>
                <c:pt idx="545">
                  <c:v>89</c:v>
                </c:pt>
                <c:pt idx="546">
                  <c:v>89</c:v>
                </c:pt>
                <c:pt idx="547">
                  <c:v>90</c:v>
                </c:pt>
                <c:pt idx="548">
                  <c:v>90</c:v>
                </c:pt>
                <c:pt idx="549">
                  <c:v>90</c:v>
                </c:pt>
                <c:pt idx="550">
                  <c:v>90</c:v>
                </c:pt>
                <c:pt idx="551">
                  <c:v>90</c:v>
                </c:pt>
                <c:pt idx="552">
                  <c:v>90</c:v>
                </c:pt>
                <c:pt idx="553">
                  <c:v>90</c:v>
                </c:pt>
                <c:pt idx="554">
                  <c:v>90</c:v>
                </c:pt>
                <c:pt idx="555">
                  <c:v>90</c:v>
                </c:pt>
                <c:pt idx="556">
                  <c:v>90</c:v>
                </c:pt>
                <c:pt idx="557">
                  <c:v>90</c:v>
                </c:pt>
                <c:pt idx="558">
                  <c:v>90</c:v>
                </c:pt>
                <c:pt idx="559">
                  <c:v>90</c:v>
                </c:pt>
                <c:pt idx="560">
                  <c:v>91</c:v>
                </c:pt>
                <c:pt idx="561">
                  <c:v>91</c:v>
                </c:pt>
                <c:pt idx="562">
                  <c:v>91</c:v>
                </c:pt>
                <c:pt idx="563">
                  <c:v>91</c:v>
                </c:pt>
                <c:pt idx="564">
                  <c:v>91</c:v>
                </c:pt>
                <c:pt idx="565">
                  <c:v>91</c:v>
                </c:pt>
                <c:pt idx="566">
                  <c:v>91</c:v>
                </c:pt>
                <c:pt idx="567">
                  <c:v>91</c:v>
                </c:pt>
                <c:pt idx="568">
                  <c:v>91</c:v>
                </c:pt>
                <c:pt idx="569">
                  <c:v>91</c:v>
                </c:pt>
                <c:pt idx="570">
                  <c:v>91</c:v>
                </c:pt>
                <c:pt idx="571">
                  <c:v>91</c:v>
                </c:pt>
                <c:pt idx="572">
                  <c:v>91</c:v>
                </c:pt>
                <c:pt idx="573">
                  <c:v>91</c:v>
                </c:pt>
                <c:pt idx="574">
                  <c:v>91</c:v>
                </c:pt>
                <c:pt idx="575">
                  <c:v>91</c:v>
                </c:pt>
                <c:pt idx="576">
                  <c:v>91</c:v>
                </c:pt>
                <c:pt idx="577">
                  <c:v>91</c:v>
                </c:pt>
                <c:pt idx="578">
                  <c:v>91</c:v>
                </c:pt>
                <c:pt idx="579">
                  <c:v>91</c:v>
                </c:pt>
                <c:pt idx="580">
                  <c:v>91</c:v>
                </c:pt>
                <c:pt idx="581">
                  <c:v>91</c:v>
                </c:pt>
                <c:pt idx="582">
                  <c:v>91</c:v>
                </c:pt>
                <c:pt idx="583">
                  <c:v>91</c:v>
                </c:pt>
                <c:pt idx="584">
                  <c:v>91</c:v>
                </c:pt>
                <c:pt idx="585">
                  <c:v>91</c:v>
                </c:pt>
                <c:pt idx="586">
                  <c:v>91</c:v>
                </c:pt>
                <c:pt idx="587">
                  <c:v>91</c:v>
                </c:pt>
                <c:pt idx="588">
                  <c:v>91</c:v>
                </c:pt>
                <c:pt idx="589">
                  <c:v>92</c:v>
                </c:pt>
                <c:pt idx="590">
                  <c:v>92</c:v>
                </c:pt>
                <c:pt idx="591">
                  <c:v>92</c:v>
                </c:pt>
                <c:pt idx="592">
                  <c:v>92</c:v>
                </c:pt>
                <c:pt idx="593">
                  <c:v>92</c:v>
                </c:pt>
                <c:pt idx="594">
                  <c:v>92</c:v>
                </c:pt>
                <c:pt idx="595">
                  <c:v>92</c:v>
                </c:pt>
                <c:pt idx="596">
                  <c:v>92</c:v>
                </c:pt>
                <c:pt idx="597">
                  <c:v>92</c:v>
                </c:pt>
                <c:pt idx="598">
                  <c:v>92</c:v>
                </c:pt>
                <c:pt idx="599">
                  <c:v>92</c:v>
                </c:pt>
                <c:pt idx="600">
                  <c:v>92</c:v>
                </c:pt>
                <c:pt idx="601">
                  <c:v>92</c:v>
                </c:pt>
                <c:pt idx="602">
                  <c:v>92</c:v>
                </c:pt>
                <c:pt idx="603">
                  <c:v>92</c:v>
                </c:pt>
                <c:pt idx="604">
                  <c:v>92</c:v>
                </c:pt>
                <c:pt idx="605">
                  <c:v>92</c:v>
                </c:pt>
                <c:pt idx="606">
                  <c:v>92</c:v>
                </c:pt>
                <c:pt idx="607">
                  <c:v>92</c:v>
                </c:pt>
                <c:pt idx="608">
                  <c:v>92</c:v>
                </c:pt>
                <c:pt idx="609">
                  <c:v>92</c:v>
                </c:pt>
                <c:pt idx="610">
                  <c:v>92</c:v>
                </c:pt>
                <c:pt idx="611">
                  <c:v>92</c:v>
                </c:pt>
                <c:pt idx="612">
                  <c:v>92</c:v>
                </c:pt>
                <c:pt idx="613">
                  <c:v>92</c:v>
                </c:pt>
                <c:pt idx="614">
                  <c:v>92</c:v>
                </c:pt>
                <c:pt idx="615">
                  <c:v>92</c:v>
                </c:pt>
                <c:pt idx="616">
                  <c:v>92</c:v>
                </c:pt>
                <c:pt idx="617">
                  <c:v>92</c:v>
                </c:pt>
                <c:pt idx="618">
                  <c:v>92</c:v>
                </c:pt>
                <c:pt idx="619">
                  <c:v>92</c:v>
                </c:pt>
                <c:pt idx="620">
                  <c:v>92</c:v>
                </c:pt>
                <c:pt idx="621">
                  <c:v>92</c:v>
                </c:pt>
                <c:pt idx="622">
                  <c:v>93</c:v>
                </c:pt>
                <c:pt idx="623">
                  <c:v>93</c:v>
                </c:pt>
                <c:pt idx="624">
                  <c:v>93</c:v>
                </c:pt>
                <c:pt idx="625">
                  <c:v>93</c:v>
                </c:pt>
                <c:pt idx="626">
                  <c:v>93</c:v>
                </c:pt>
                <c:pt idx="627">
                  <c:v>93</c:v>
                </c:pt>
                <c:pt idx="628">
                  <c:v>93</c:v>
                </c:pt>
                <c:pt idx="629">
                  <c:v>93</c:v>
                </c:pt>
                <c:pt idx="630">
                  <c:v>93</c:v>
                </c:pt>
                <c:pt idx="631">
                  <c:v>93</c:v>
                </c:pt>
                <c:pt idx="632">
                  <c:v>93</c:v>
                </c:pt>
                <c:pt idx="633">
                  <c:v>93</c:v>
                </c:pt>
                <c:pt idx="634">
                  <c:v>93</c:v>
                </c:pt>
                <c:pt idx="635">
                  <c:v>93</c:v>
                </c:pt>
                <c:pt idx="636">
                  <c:v>93</c:v>
                </c:pt>
                <c:pt idx="637">
                  <c:v>93</c:v>
                </c:pt>
                <c:pt idx="638">
                  <c:v>93</c:v>
                </c:pt>
                <c:pt idx="639">
                  <c:v>93</c:v>
                </c:pt>
                <c:pt idx="640">
                  <c:v>93</c:v>
                </c:pt>
                <c:pt idx="641">
                  <c:v>93</c:v>
                </c:pt>
                <c:pt idx="642">
                  <c:v>93</c:v>
                </c:pt>
                <c:pt idx="643">
                  <c:v>93</c:v>
                </c:pt>
                <c:pt idx="644">
                  <c:v>93</c:v>
                </c:pt>
                <c:pt idx="645">
                  <c:v>94</c:v>
                </c:pt>
                <c:pt idx="646">
                  <c:v>94</c:v>
                </c:pt>
                <c:pt idx="647">
                  <c:v>94</c:v>
                </c:pt>
                <c:pt idx="648">
                  <c:v>94</c:v>
                </c:pt>
                <c:pt idx="649">
                  <c:v>94</c:v>
                </c:pt>
                <c:pt idx="650">
                  <c:v>94</c:v>
                </c:pt>
                <c:pt idx="651">
                  <c:v>94</c:v>
                </c:pt>
                <c:pt idx="652">
                  <c:v>94</c:v>
                </c:pt>
                <c:pt idx="653">
                  <c:v>94</c:v>
                </c:pt>
                <c:pt idx="654">
                  <c:v>94</c:v>
                </c:pt>
                <c:pt idx="655">
                  <c:v>94</c:v>
                </c:pt>
                <c:pt idx="656">
                  <c:v>94</c:v>
                </c:pt>
                <c:pt idx="657">
                  <c:v>94</c:v>
                </c:pt>
                <c:pt idx="658">
                  <c:v>94</c:v>
                </c:pt>
                <c:pt idx="659">
                  <c:v>94</c:v>
                </c:pt>
                <c:pt idx="660">
                  <c:v>94</c:v>
                </c:pt>
                <c:pt idx="661">
                  <c:v>94</c:v>
                </c:pt>
                <c:pt idx="662">
                  <c:v>94</c:v>
                </c:pt>
                <c:pt idx="663">
                  <c:v>94</c:v>
                </c:pt>
                <c:pt idx="664">
                  <c:v>94</c:v>
                </c:pt>
                <c:pt idx="665">
                  <c:v>94</c:v>
                </c:pt>
                <c:pt idx="666">
                  <c:v>94</c:v>
                </c:pt>
                <c:pt idx="667">
                  <c:v>94</c:v>
                </c:pt>
                <c:pt idx="668">
                  <c:v>94</c:v>
                </c:pt>
                <c:pt idx="669">
                  <c:v>94</c:v>
                </c:pt>
                <c:pt idx="670">
                  <c:v>94</c:v>
                </c:pt>
                <c:pt idx="671">
                  <c:v>94</c:v>
                </c:pt>
                <c:pt idx="672">
                  <c:v>94</c:v>
                </c:pt>
                <c:pt idx="673">
                  <c:v>95</c:v>
                </c:pt>
                <c:pt idx="674">
                  <c:v>95</c:v>
                </c:pt>
                <c:pt idx="675">
                  <c:v>95</c:v>
                </c:pt>
                <c:pt idx="676">
                  <c:v>95</c:v>
                </c:pt>
                <c:pt idx="677">
                  <c:v>95</c:v>
                </c:pt>
                <c:pt idx="678">
                  <c:v>95</c:v>
                </c:pt>
                <c:pt idx="679">
                  <c:v>95</c:v>
                </c:pt>
                <c:pt idx="680">
                  <c:v>95</c:v>
                </c:pt>
                <c:pt idx="681">
                  <c:v>95</c:v>
                </c:pt>
                <c:pt idx="682">
                  <c:v>95</c:v>
                </c:pt>
                <c:pt idx="683">
                  <c:v>95</c:v>
                </c:pt>
                <c:pt idx="684">
                  <c:v>95</c:v>
                </c:pt>
                <c:pt idx="685">
                  <c:v>95</c:v>
                </c:pt>
                <c:pt idx="686">
                  <c:v>95</c:v>
                </c:pt>
                <c:pt idx="687">
                  <c:v>95</c:v>
                </c:pt>
                <c:pt idx="688">
                  <c:v>95</c:v>
                </c:pt>
                <c:pt idx="689">
                  <c:v>95</c:v>
                </c:pt>
                <c:pt idx="690">
                  <c:v>95</c:v>
                </c:pt>
                <c:pt idx="691">
                  <c:v>95</c:v>
                </c:pt>
                <c:pt idx="692">
                  <c:v>95</c:v>
                </c:pt>
                <c:pt idx="693">
                  <c:v>96</c:v>
                </c:pt>
                <c:pt idx="694">
                  <c:v>96</c:v>
                </c:pt>
                <c:pt idx="695">
                  <c:v>96</c:v>
                </c:pt>
                <c:pt idx="696">
                  <c:v>96</c:v>
                </c:pt>
                <c:pt idx="697">
                  <c:v>96</c:v>
                </c:pt>
                <c:pt idx="698">
                  <c:v>96</c:v>
                </c:pt>
                <c:pt idx="699">
                  <c:v>96</c:v>
                </c:pt>
                <c:pt idx="700">
                  <c:v>96</c:v>
                </c:pt>
                <c:pt idx="701">
                  <c:v>96</c:v>
                </c:pt>
                <c:pt idx="702">
                  <c:v>96</c:v>
                </c:pt>
                <c:pt idx="703">
                  <c:v>96</c:v>
                </c:pt>
                <c:pt idx="704">
                  <c:v>96</c:v>
                </c:pt>
                <c:pt idx="705">
                  <c:v>96</c:v>
                </c:pt>
                <c:pt idx="706">
                  <c:v>96</c:v>
                </c:pt>
                <c:pt idx="707">
                  <c:v>96</c:v>
                </c:pt>
                <c:pt idx="708">
                  <c:v>96</c:v>
                </c:pt>
                <c:pt idx="709">
                  <c:v>96</c:v>
                </c:pt>
                <c:pt idx="710">
                  <c:v>96</c:v>
                </c:pt>
                <c:pt idx="711">
                  <c:v>96</c:v>
                </c:pt>
                <c:pt idx="712">
                  <c:v>96</c:v>
                </c:pt>
                <c:pt idx="713">
                  <c:v>96</c:v>
                </c:pt>
                <c:pt idx="714">
                  <c:v>97</c:v>
                </c:pt>
                <c:pt idx="715">
                  <c:v>97</c:v>
                </c:pt>
                <c:pt idx="716">
                  <c:v>97</c:v>
                </c:pt>
                <c:pt idx="717">
                  <c:v>97</c:v>
                </c:pt>
                <c:pt idx="718">
                  <c:v>97</c:v>
                </c:pt>
                <c:pt idx="719">
                  <c:v>97</c:v>
                </c:pt>
                <c:pt idx="720">
                  <c:v>97</c:v>
                </c:pt>
                <c:pt idx="721">
                  <c:v>97</c:v>
                </c:pt>
                <c:pt idx="722">
                  <c:v>97</c:v>
                </c:pt>
                <c:pt idx="723">
                  <c:v>97</c:v>
                </c:pt>
                <c:pt idx="724">
                  <c:v>97</c:v>
                </c:pt>
                <c:pt idx="725">
                  <c:v>97</c:v>
                </c:pt>
                <c:pt idx="726">
                  <c:v>97</c:v>
                </c:pt>
                <c:pt idx="727">
                  <c:v>97</c:v>
                </c:pt>
                <c:pt idx="728">
                  <c:v>97</c:v>
                </c:pt>
                <c:pt idx="729">
                  <c:v>97</c:v>
                </c:pt>
                <c:pt idx="730">
                  <c:v>97</c:v>
                </c:pt>
                <c:pt idx="731">
                  <c:v>97</c:v>
                </c:pt>
                <c:pt idx="732">
                  <c:v>97</c:v>
                </c:pt>
                <c:pt idx="733">
                  <c:v>97</c:v>
                </c:pt>
                <c:pt idx="734">
                  <c:v>97</c:v>
                </c:pt>
                <c:pt idx="735">
                  <c:v>97</c:v>
                </c:pt>
                <c:pt idx="736">
                  <c:v>97</c:v>
                </c:pt>
                <c:pt idx="737">
                  <c:v>97</c:v>
                </c:pt>
                <c:pt idx="738">
                  <c:v>97</c:v>
                </c:pt>
                <c:pt idx="739">
                  <c:v>97</c:v>
                </c:pt>
                <c:pt idx="740">
                  <c:v>98</c:v>
                </c:pt>
                <c:pt idx="741">
                  <c:v>98</c:v>
                </c:pt>
                <c:pt idx="742">
                  <c:v>98</c:v>
                </c:pt>
                <c:pt idx="743">
                  <c:v>98</c:v>
                </c:pt>
                <c:pt idx="744">
                  <c:v>98</c:v>
                </c:pt>
                <c:pt idx="745">
                  <c:v>98</c:v>
                </c:pt>
                <c:pt idx="746">
                  <c:v>98</c:v>
                </c:pt>
                <c:pt idx="747">
                  <c:v>98</c:v>
                </c:pt>
                <c:pt idx="748">
                  <c:v>98</c:v>
                </c:pt>
                <c:pt idx="749">
                  <c:v>98</c:v>
                </c:pt>
                <c:pt idx="750">
                  <c:v>98</c:v>
                </c:pt>
                <c:pt idx="751">
                  <c:v>98</c:v>
                </c:pt>
                <c:pt idx="752">
                  <c:v>98</c:v>
                </c:pt>
                <c:pt idx="753">
                  <c:v>98</c:v>
                </c:pt>
                <c:pt idx="754">
                  <c:v>98</c:v>
                </c:pt>
                <c:pt idx="755">
                  <c:v>98</c:v>
                </c:pt>
                <c:pt idx="756">
                  <c:v>98</c:v>
                </c:pt>
                <c:pt idx="757">
                  <c:v>98</c:v>
                </c:pt>
                <c:pt idx="758">
                  <c:v>98</c:v>
                </c:pt>
                <c:pt idx="759">
                  <c:v>98</c:v>
                </c:pt>
                <c:pt idx="760">
                  <c:v>99</c:v>
                </c:pt>
                <c:pt idx="761">
                  <c:v>99</c:v>
                </c:pt>
                <c:pt idx="762">
                  <c:v>99</c:v>
                </c:pt>
                <c:pt idx="763">
                  <c:v>99</c:v>
                </c:pt>
                <c:pt idx="764">
                  <c:v>99</c:v>
                </c:pt>
                <c:pt idx="765">
                  <c:v>99</c:v>
                </c:pt>
                <c:pt idx="766">
                  <c:v>99</c:v>
                </c:pt>
                <c:pt idx="767">
                  <c:v>99</c:v>
                </c:pt>
                <c:pt idx="768">
                  <c:v>99</c:v>
                </c:pt>
                <c:pt idx="769">
                  <c:v>99</c:v>
                </c:pt>
                <c:pt idx="770">
                  <c:v>99</c:v>
                </c:pt>
                <c:pt idx="771">
                  <c:v>99</c:v>
                </c:pt>
                <c:pt idx="772">
                  <c:v>99</c:v>
                </c:pt>
                <c:pt idx="773">
                  <c:v>99</c:v>
                </c:pt>
                <c:pt idx="774">
                  <c:v>99</c:v>
                </c:pt>
                <c:pt idx="775">
                  <c:v>99</c:v>
                </c:pt>
                <c:pt idx="776">
                  <c:v>99</c:v>
                </c:pt>
                <c:pt idx="777">
                  <c:v>99</c:v>
                </c:pt>
                <c:pt idx="778">
                  <c:v>99</c:v>
                </c:pt>
                <c:pt idx="779">
                  <c:v>99</c:v>
                </c:pt>
                <c:pt idx="780">
                  <c:v>99</c:v>
                </c:pt>
                <c:pt idx="781">
                  <c:v>99</c:v>
                </c:pt>
                <c:pt idx="782">
                  <c:v>99</c:v>
                </c:pt>
                <c:pt idx="783">
                  <c:v>99</c:v>
                </c:pt>
                <c:pt idx="784">
                  <c:v>99</c:v>
                </c:pt>
                <c:pt idx="785">
                  <c:v>99</c:v>
                </c:pt>
                <c:pt idx="786">
                  <c:v>100</c:v>
                </c:pt>
                <c:pt idx="787">
                  <c:v>100</c:v>
                </c:pt>
                <c:pt idx="788">
                  <c:v>100</c:v>
                </c:pt>
                <c:pt idx="789">
                  <c:v>100</c:v>
                </c:pt>
                <c:pt idx="790">
                  <c:v>100</c:v>
                </c:pt>
                <c:pt idx="791">
                  <c:v>100</c:v>
                </c:pt>
                <c:pt idx="792">
                  <c:v>100</c:v>
                </c:pt>
                <c:pt idx="793">
                  <c:v>100</c:v>
                </c:pt>
                <c:pt idx="794">
                  <c:v>100</c:v>
                </c:pt>
                <c:pt idx="795">
                  <c:v>100</c:v>
                </c:pt>
                <c:pt idx="796">
                  <c:v>100</c:v>
                </c:pt>
                <c:pt idx="797">
                  <c:v>100</c:v>
                </c:pt>
                <c:pt idx="798">
                  <c:v>100</c:v>
                </c:pt>
                <c:pt idx="799">
                  <c:v>100</c:v>
                </c:pt>
                <c:pt idx="800">
                  <c:v>101</c:v>
                </c:pt>
                <c:pt idx="801">
                  <c:v>101</c:v>
                </c:pt>
                <c:pt idx="802">
                  <c:v>101</c:v>
                </c:pt>
                <c:pt idx="803">
                  <c:v>101</c:v>
                </c:pt>
                <c:pt idx="804">
                  <c:v>101</c:v>
                </c:pt>
                <c:pt idx="805">
                  <c:v>101</c:v>
                </c:pt>
                <c:pt idx="806">
                  <c:v>101</c:v>
                </c:pt>
                <c:pt idx="807">
                  <c:v>101</c:v>
                </c:pt>
                <c:pt idx="808">
                  <c:v>101</c:v>
                </c:pt>
                <c:pt idx="809">
                  <c:v>101</c:v>
                </c:pt>
                <c:pt idx="810">
                  <c:v>101</c:v>
                </c:pt>
                <c:pt idx="811">
                  <c:v>101</c:v>
                </c:pt>
                <c:pt idx="812">
                  <c:v>101</c:v>
                </c:pt>
                <c:pt idx="813">
                  <c:v>101</c:v>
                </c:pt>
                <c:pt idx="814">
                  <c:v>101</c:v>
                </c:pt>
                <c:pt idx="815">
                  <c:v>102</c:v>
                </c:pt>
                <c:pt idx="816">
                  <c:v>102</c:v>
                </c:pt>
                <c:pt idx="817">
                  <c:v>102</c:v>
                </c:pt>
                <c:pt idx="818">
                  <c:v>102</c:v>
                </c:pt>
                <c:pt idx="819">
                  <c:v>102</c:v>
                </c:pt>
                <c:pt idx="820">
                  <c:v>102</c:v>
                </c:pt>
                <c:pt idx="821">
                  <c:v>102</c:v>
                </c:pt>
                <c:pt idx="822">
                  <c:v>102</c:v>
                </c:pt>
                <c:pt idx="823">
                  <c:v>102</c:v>
                </c:pt>
                <c:pt idx="824">
                  <c:v>102</c:v>
                </c:pt>
                <c:pt idx="825">
                  <c:v>102</c:v>
                </c:pt>
                <c:pt idx="826">
                  <c:v>102</c:v>
                </c:pt>
                <c:pt idx="827">
                  <c:v>102</c:v>
                </c:pt>
                <c:pt idx="828">
                  <c:v>102</c:v>
                </c:pt>
                <c:pt idx="829">
                  <c:v>102</c:v>
                </c:pt>
                <c:pt idx="830">
                  <c:v>102</c:v>
                </c:pt>
                <c:pt idx="831">
                  <c:v>102</c:v>
                </c:pt>
                <c:pt idx="832">
                  <c:v>102</c:v>
                </c:pt>
                <c:pt idx="833">
                  <c:v>103</c:v>
                </c:pt>
                <c:pt idx="834">
                  <c:v>103</c:v>
                </c:pt>
                <c:pt idx="835">
                  <c:v>103</c:v>
                </c:pt>
                <c:pt idx="836">
                  <c:v>103</c:v>
                </c:pt>
                <c:pt idx="837">
                  <c:v>103</c:v>
                </c:pt>
                <c:pt idx="838">
                  <c:v>103</c:v>
                </c:pt>
                <c:pt idx="839">
                  <c:v>103</c:v>
                </c:pt>
                <c:pt idx="840">
                  <c:v>103</c:v>
                </c:pt>
                <c:pt idx="841">
                  <c:v>103</c:v>
                </c:pt>
                <c:pt idx="842">
                  <c:v>103</c:v>
                </c:pt>
                <c:pt idx="843">
                  <c:v>103</c:v>
                </c:pt>
                <c:pt idx="844">
                  <c:v>104</c:v>
                </c:pt>
                <c:pt idx="845">
                  <c:v>104</c:v>
                </c:pt>
                <c:pt idx="846">
                  <c:v>104</c:v>
                </c:pt>
                <c:pt idx="847">
                  <c:v>104</c:v>
                </c:pt>
                <c:pt idx="848">
                  <c:v>104</c:v>
                </c:pt>
                <c:pt idx="849">
                  <c:v>104</c:v>
                </c:pt>
                <c:pt idx="850">
                  <c:v>104</c:v>
                </c:pt>
                <c:pt idx="851">
                  <c:v>104</c:v>
                </c:pt>
                <c:pt idx="852">
                  <c:v>104</c:v>
                </c:pt>
                <c:pt idx="853">
                  <c:v>104</c:v>
                </c:pt>
                <c:pt idx="854">
                  <c:v>104</c:v>
                </c:pt>
                <c:pt idx="855">
                  <c:v>104</c:v>
                </c:pt>
                <c:pt idx="856">
                  <c:v>105</c:v>
                </c:pt>
                <c:pt idx="857">
                  <c:v>105</c:v>
                </c:pt>
                <c:pt idx="858">
                  <c:v>105</c:v>
                </c:pt>
                <c:pt idx="859">
                  <c:v>105</c:v>
                </c:pt>
                <c:pt idx="860">
                  <c:v>105</c:v>
                </c:pt>
                <c:pt idx="861">
                  <c:v>105</c:v>
                </c:pt>
                <c:pt idx="862">
                  <c:v>105</c:v>
                </c:pt>
                <c:pt idx="863">
                  <c:v>105</c:v>
                </c:pt>
                <c:pt idx="864">
                  <c:v>105</c:v>
                </c:pt>
                <c:pt idx="865">
                  <c:v>105</c:v>
                </c:pt>
                <c:pt idx="866">
                  <c:v>106</c:v>
                </c:pt>
                <c:pt idx="867">
                  <c:v>106</c:v>
                </c:pt>
                <c:pt idx="868">
                  <c:v>106</c:v>
                </c:pt>
                <c:pt idx="869">
                  <c:v>106</c:v>
                </c:pt>
                <c:pt idx="870">
                  <c:v>106</c:v>
                </c:pt>
                <c:pt idx="871">
                  <c:v>106</c:v>
                </c:pt>
                <c:pt idx="872">
                  <c:v>106</c:v>
                </c:pt>
                <c:pt idx="873">
                  <c:v>106</c:v>
                </c:pt>
                <c:pt idx="874">
                  <c:v>107</c:v>
                </c:pt>
                <c:pt idx="875">
                  <c:v>107</c:v>
                </c:pt>
                <c:pt idx="876">
                  <c:v>107</c:v>
                </c:pt>
                <c:pt idx="877">
                  <c:v>107</c:v>
                </c:pt>
                <c:pt idx="878">
                  <c:v>107</c:v>
                </c:pt>
                <c:pt idx="879">
                  <c:v>107</c:v>
                </c:pt>
                <c:pt idx="880">
                  <c:v>107</c:v>
                </c:pt>
                <c:pt idx="881">
                  <c:v>107</c:v>
                </c:pt>
                <c:pt idx="882">
                  <c:v>107</c:v>
                </c:pt>
                <c:pt idx="883">
                  <c:v>107</c:v>
                </c:pt>
                <c:pt idx="884">
                  <c:v>107</c:v>
                </c:pt>
                <c:pt idx="885">
                  <c:v>107</c:v>
                </c:pt>
                <c:pt idx="886">
                  <c:v>107</c:v>
                </c:pt>
                <c:pt idx="887">
                  <c:v>107</c:v>
                </c:pt>
                <c:pt idx="888">
                  <c:v>107</c:v>
                </c:pt>
                <c:pt idx="889">
                  <c:v>107</c:v>
                </c:pt>
                <c:pt idx="890">
                  <c:v>107</c:v>
                </c:pt>
                <c:pt idx="891">
                  <c:v>107</c:v>
                </c:pt>
                <c:pt idx="892">
                  <c:v>107</c:v>
                </c:pt>
                <c:pt idx="893">
                  <c:v>107</c:v>
                </c:pt>
                <c:pt idx="894">
                  <c:v>107</c:v>
                </c:pt>
                <c:pt idx="895">
                  <c:v>107</c:v>
                </c:pt>
                <c:pt idx="896">
                  <c:v>107</c:v>
                </c:pt>
                <c:pt idx="897">
                  <c:v>107</c:v>
                </c:pt>
                <c:pt idx="898">
                  <c:v>107</c:v>
                </c:pt>
                <c:pt idx="899">
                  <c:v>107</c:v>
                </c:pt>
                <c:pt idx="900">
                  <c:v>107</c:v>
                </c:pt>
                <c:pt idx="901">
                  <c:v>108</c:v>
                </c:pt>
                <c:pt idx="902">
                  <c:v>108</c:v>
                </c:pt>
                <c:pt idx="903">
                  <c:v>108</c:v>
                </c:pt>
                <c:pt idx="904">
                  <c:v>108</c:v>
                </c:pt>
                <c:pt idx="905">
                  <c:v>108</c:v>
                </c:pt>
                <c:pt idx="906">
                  <c:v>108</c:v>
                </c:pt>
                <c:pt idx="907">
                  <c:v>108</c:v>
                </c:pt>
                <c:pt idx="908">
                  <c:v>108</c:v>
                </c:pt>
                <c:pt idx="909">
                  <c:v>108</c:v>
                </c:pt>
                <c:pt idx="910">
                  <c:v>108</c:v>
                </c:pt>
                <c:pt idx="911">
                  <c:v>108</c:v>
                </c:pt>
                <c:pt idx="912">
                  <c:v>108</c:v>
                </c:pt>
                <c:pt idx="913">
                  <c:v>108</c:v>
                </c:pt>
                <c:pt idx="914">
                  <c:v>108</c:v>
                </c:pt>
                <c:pt idx="915">
                  <c:v>108</c:v>
                </c:pt>
                <c:pt idx="916">
                  <c:v>108</c:v>
                </c:pt>
                <c:pt idx="917">
                  <c:v>108</c:v>
                </c:pt>
                <c:pt idx="918">
                  <c:v>109</c:v>
                </c:pt>
                <c:pt idx="919">
                  <c:v>109</c:v>
                </c:pt>
                <c:pt idx="920">
                  <c:v>109</c:v>
                </c:pt>
                <c:pt idx="921">
                  <c:v>109</c:v>
                </c:pt>
                <c:pt idx="922">
                  <c:v>109</c:v>
                </c:pt>
                <c:pt idx="923">
                  <c:v>109</c:v>
                </c:pt>
                <c:pt idx="924">
                  <c:v>109</c:v>
                </c:pt>
                <c:pt idx="925">
                  <c:v>109</c:v>
                </c:pt>
                <c:pt idx="926">
                  <c:v>109</c:v>
                </c:pt>
                <c:pt idx="927">
                  <c:v>109</c:v>
                </c:pt>
                <c:pt idx="928">
                  <c:v>109</c:v>
                </c:pt>
                <c:pt idx="929">
                  <c:v>109</c:v>
                </c:pt>
                <c:pt idx="930">
                  <c:v>109</c:v>
                </c:pt>
                <c:pt idx="931">
                  <c:v>110</c:v>
                </c:pt>
                <c:pt idx="932">
                  <c:v>110</c:v>
                </c:pt>
                <c:pt idx="933">
                  <c:v>110</c:v>
                </c:pt>
                <c:pt idx="934">
                  <c:v>110</c:v>
                </c:pt>
                <c:pt idx="935">
                  <c:v>110</c:v>
                </c:pt>
                <c:pt idx="936">
                  <c:v>110</c:v>
                </c:pt>
                <c:pt idx="937">
                  <c:v>111</c:v>
                </c:pt>
                <c:pt idx="938">
                  <c:v>111</c:v>
                </c:pt>
                <c:pt idx="939">
                  <c:v>111</c:v>
                </c:pt>
                <c:pt idx="940">
                  <c:v>111</c:v>
                </c:pt>
                <c:pt idx="941">
                  <c:v>111</c:v>
                </c:pt>
                <c:pt idx="942">
                  <c:v>111</c:v>
                </c:pt>
                <c:pt idx="943">
                  <c:v>111</c:v>
                </c:pt>
                <c:pt idx="944">
                  <c:v>111</c:v>
                </c:pt>
                <c:pt idx="945">
                  <c:v>112</c:v>
                </c:pt>
                <c:pt idx="946">
                  <c:v>112</c:v>
                </c:pt>
                <c:pt idx="947">
                  <c:v>112</c:v>
                </c:pt>
                <c:pt idx="948">
                  <c:v>112</c:v>
                </c:pt>
                <c:pt idx="949">
                  <c:v>112</c:v>
                </c:pt>
                <c:pt idx="950">
                  <c:v>112</c:v>
                </c:pt>
                <c:pt idx="951">
                  <c:v>112</c:v>
                </c:pt>
                <c:pt idx="952">
                  <c:v>113</c:v>
                </c:pt>
                <c:pt idx="953">
                  <c:v>113</c:v>
                </c:pt>
                <c:pt idx="954">
                  <c:v>113</c:v>
                </c:pt>
                <c:pt idx="955">
                  <c:v>113</c:v>
                </c:pt>
                <c:pt idx="956">
                  <c:v>113</c:v>
                </c:pt>
                <c:pt idx="957">
                  <c:v>113</c:v>
                </c:pt>
                <c:pt idx="958">
                  <c:v>113</c:v>
                </c:pt>
                <c:pt idx="959">
                  <c:v>113</c:v>
                </c:pt>
                <c:pt idx="960">
                  <c:v>113</c:v>
                </c:pt>
                <c:pt idx="961">
                  <c:v>113</c:v>
                </c:pt>
                <c:pt idx="962">
                  <c:v>114</c:v>
                </c:pt>
                <c:pt idx="963">
                  <c:v>114</c:v>
                </c:pt>
                <c:pt idx="964">
                  <c:v>114</c:v>
                </c:pt>
                <c:pt idx="965">
                  <c:v>114</c:v>
                </c:pt>
                <c:pt idx="966">
                  <c:v>114</c:v>
                </c:pt>
                <c:pt idx="967">
                  <c:v>114</c:v>
                </c:pt>
                <c:pt idx="968">
                  <c:v>114</c:v>
                </c:pt>
                <c:pt idx="969">
                  <c:v>114</c:v>
                </c:pt>
                <c:pt idx="970">
                  <c:v>114</c:v>
                </c:pt>
                <c:pt idx="971">
                  <c:v>115</c:v>
                </c:pt>
                <c:pt idx="972">
                  <c:v>115</c:v>
                </c:pt>
                <c:pt idx="973">
                  <c:v>115</c:v>
                </c:pt>
                <c:pt idx="974">
                  <c:v>115</c:v>
                </c:pt>
                <c:pt idx="975">
                  <c:v>115</c:v>
                </c:pt>
                <c:pt idx="976">
                  <c:v>115</c:v>
                </c:pt>
                <c:pt idx="977">
                  <c:v>115</c:v>
                </c:pt>
                <c:pt idx="978">
                  <c:v>115</c:v>
                </c:pt>
                <c:pt idx="979">
                  <c:v>115</c:v>
                </c:pt>
                <c:pt idx="980">
                  <c:v>115</c:v>
                </c:pt>
                <c:pt idx="981">
                  <c:v>115</c:v>
                </c:pt>
                <c:pt idx="982">
                  <c:v>115</c:v>
                </c:pt>
                <c:pt idx="983">
                  <c:v>115</c:v>
                </c:pt>
                <c:pt idx="984">
                  <c:v>116</c:v>
                </c:pt>
                <c:pt idx="985">
                  <c:v>116</c:v>
                </c:pt>
                <c:pt idx="986">
                  <c:v>116</c:v>
                </c:pt>
                <c:pt idx="987">
                  <c:v>116</c:v>
                </c:pt>
                <c:pt idx="988">
                  <c:v>116</c:v>
                </c:pt>
                <c:pt idx="989">
                  <c:v>117</c:v>
                </c:pt>
                <c:pt idx="990">
                  <c:v>117</c:v>
                </c:pt>
                <c:pt idx="991">
                  <c:v>117</c:v>
                </c:pt>
                <c:pt idx="992">
                  <c:v>117</c:v>
                </c:pt>
                <c:pt idx="993">
                  <c:v>118</c:v>
                </c:pt>
                <c:pt idx="994">
                  <c:v>118</c:v>
                </c:pt>
                <c:pt idx="995">
                  <c:v>118</c:v>
                </c:pt>
                <c:pt idx="996">
                  <c:v>119</c:v>
                </c:pt>
                <c:pt idx="997">
                  <c:v>119</c:v>
                </c:pt>
                <c:pt idx="998">
                  <c:v>119</c:v>
                </c:pt>
                <c:pt idx="999">
                  <c:v>120</c:v>
                </c:pt>
              </c:numCache>
            </c:numRef>
          </c:xVal>
          <c:yVal>
            <c:numRef>
              <c:f>'1b.Convergence'!$J$4:$J$1003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7B7-4439-A46A-2E3810375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0640"/>
        <c:axId val="624431032"/>
      </c:scatterChart>
      <c:valAx>
        <c:axId val="624430640"/>
        <c:scaling>
          <c:orientation val="minMax"/>
          <c:min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1032"/>
        <c:crosses val="autoZero"/>
        <c:crossBetween val="midCat"/>
      </c:valAx>
      <c:valAx>
        <c:axId val="6244310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0640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'1c.ConvRes'!$R$3</c:f>
          <c:strCache>
            <c:ptCount val="1"/>
            <c:pt idx="0">
              <c:v>Average = 133 CV = 13%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'1c.ConvRes'!$N$4:$N$1003</c:f>
              <c:numCache>
                <c:formatCode>0.0</c:formatCode>
                <c:ptCount val="1000"/>
                <c:pt idx="0">
                  <c:v>81.723203972602477</c:v>
                </c:pt>
                <c:pt idx="1">
                  <c:v>84.926877425894546</c:v>
                </c:pt>
                <c:pt idx="2">
                  <c:v>85.369417832707001</c:v>
                </c:pt>
                <c:pt idx="3">
                  <c:v>87.18108150678637</c:v>
                </c:pt>
                <c:pt idx="4">
                  <c:v>89.813582401188114</c:v>
                </c:pt>
                <c:pt idx="5">
                  <c:v>90.54398920949339</c:v>
                </c:pt>
                <c:pt idx="6">
                  <c:v>90.59255053455891</c:v>
                </c:pt>
                <c:pt idx="7">
                  <c:v>92.528597961274571</c:v>
                </c:pt>
                <c:pt idx="8">
                  <c:v>92.710667240441936</c:v>
                </c:pt>
                <c:pt idx="9">
                  <c:v>93.129840553654006</c:v>
                </c:pt>
                <c:pt idx="10">
                  <c:v>93.306232972329155</c:v>
                </c:pt>
                <c:pt idx="11">
                  <c:v>93.78848871699546</c:v>
                </c:pt>
                <c:pt idx="12">
                  <c:v>94.923253950519808</c:v>
                </c:pt>
                <c:pt idx="13">
                  <c:v>95.022516529153933</c:v>
                </c:pt>
                <c:pt idx="14">
                  <c:v>95.852623433774795</c:v>
                </c:pt>
                <c:pt idx="15">
                  <c:v>96.070648489287962</c:v>
                </c:pt>
                <c:pt idx="16">
                  <c:v>97.699469126968438</c:v>
                </c:pt>
                <c:pt idx="17">
                  <c:v>97.999855198466918</c:v>
                </c:pt>
                <c:pt idx="18">
                  <c:v>99.115557021607771</c:v>
                </c:pt>
                <c:pt idx="19">
                  <c:v>99.747214941604241</c:v>
                </c:pt>
                <c:pt idx="20">
                  <c:v>99.871760280981505</c:v>
                </c:pt>
                <c:pt idx="21">
                  <c:v>100.20369420131277</c:v>
                </c:pt>
                <c:pt idx="22">
                  <c:v>100.36519977730146</c:v>
                </c:pt>
                <c:pt idx="23">
                  <c:v>100.42409359208759</c:v>
                </c:pt>
                <c:pt idx="24">
                  <c:v>100.5257312688279</c:v>
                </c:pt>
                <c:pt idx="25">
                  <c:v>100.64155379777316</c:v>
                </c:pt>
                <c:pt idx="26">
                  <c:v>100.86853577077413</c:v>
                </c:pt>
                <c:pt idx="27">
                  <c:v>100.97719701061801</c:v>
                </c:pt>
                <c:pt idx="28">
                  <c:v>101.00769649090751</c:v>
                </c:pt>
                <c:pt idx="29">
                  <c:v>101.76003187685291</c:v>
                </c:pt>
                <c:pt idx="30">
                  <c:v>101.91289723346583</c:v>
                </c:pt>
                <c:pt idx="31">
                  <c:v>102.09877732218197</c:v>
                </c:pt>
                <c:pt idx="32">
                  <c:v>102.1938128814343</c:v>
                </c:pt>
                <c:pt idx="33">
                  <c:v>102.20458136553464</c:v>
                </c:pt>
                <c:pt idx="34">
                  <c:v>102.52166511830521</c:v>
                </c:pt>
                <c:pt idx="35">
                  <c:v>102.57198956814516</c:v>
                </c:pt>
                <c:pt idx="36">
                  <c:v>102.67248595714597</c:v>
                </c:pt>
                <c:pt idx="37">
                  <c:v>102.67671223775221</c:v>
                </c:pt>
                <c:pt idx="38">
                  <c:v>102.86786280508593</c:v>
                </c:pt>
                <c:pt idx="39">
                  <c:v>103.01170394268402</c:v>
                </c:pt>
                <c:pt idx="40">
                  <c:v>103.07774054588816</c:v>
                </c:pt>
                <c:pt idx="41">
                  <c:v>103.2250511106555</c:v>
                </c:pt>
                <c:pt idx="42">
                  <c:v>103.75795854095955</c:v>
                </c:pt>
                <c:pt idx="43">
                  <c:v>103.81936135754577</c:v>
                </c:pt>
                <c:pt idx="44">
                  <c:v>104.04508251568586</c:v>
                </c:pt>
                <c:pt idx="45">
                  <c:v>104.05551223133142</c:v>
                </c:pt>
                <c:pt idx="46">
                  <c:v>104.22809181983085</c:v>
                </c:pt>
                <c:pt idx="47">
                  <c:v>104.43495966243617</c:v>
                </c:pt>
                <c:pt idx="48">
                  <c:v>104.46479021286653</c:v>
                </c:pt>
                <c:pt idx="49">
                  <c:v>104.63831216108325</c:v>
                </c:pt>
                <c:pt idx="50">
                  <c:v>104.67584924522988</c:v>
                </c:pt>
                <c:pt idx="51">
                  <c:v>104.74021625374658</c:v>
                </c:pt>
                <c:pt idx="52">
                  <c:v>104.96913952418072</c:v>
                </c:pt>
                <c:pt idx="53">
                  <c:v>105.1250810200241</c:v>
                </c:pt>
                <c:pt idx="54">
                  <c:v>105.20792605747562</c:v>
                </c:pt>
                <c:pt idx="55">
                  <c:v>105.21324411996621</c:v>
                </c:pt>
                <c:pt idx="56">
                  <c:v>105.23594392376273</c:v>
                </c:pt>
                <c:pt idx="57">
                  <c:v>105.38025271220377</c:v>
                </c:pt>
                <c:pt idx="58">
                  <c:v>105.41082527733474</c:v>
                </c:pt>
                <c:pt idx="59">
                  <c:v>105.7080181805197</c:v>
                </c:pt>
                <c:pt idx="60">
                  <c:v>105.83045142002845</c:v>
                </c:pt>
                <c:pt idx="61">
                  <c:v>105.84064667509907</c:v>
                </c:pt>
                <c:pt idx="62">
                  <c:v>105.96892444545107</c:v>
                </c:pt>
                <c:pt idx="63">
                  <c:v>106.00479831693775</c:v>
                </c:pt>
                <c:pt idx="64">
                  <c:v>106.01111998698781</c:v>
                </c:pt>
                <c:pt idx="65">
                  <c:v>106.02195514087012</c:v>
                </c:pt>
                <c:pt idx="66">
                  <c:v>106.26393258132357</c:v>
                </c:pt>
                <c:pt idx="67">
                  <c:v>106.2841419937551</c:v>
                </c:pt>
                <c:pt idx="68">
                  <c:v>106.29338996890746</c:v>
                </c:pt>
                <c:pt idx="69">
                  <c:v>106.32234852900996</c:v>
                </c:pt>
                <c:pt idx="70">
                  <c:v>106.55442740964189</c:v>
                </c:pt>
                <c:pt idx="71">
                  <c:v>106.62528699652808</c:v>
                </c:pt>
                <c:pt idx="72">
                  <c:v>107.09588389252042</c:v>
                </c:pt>
                <c:pt idx="73">
                  <c:v>107.09630843760262</c:v>
                </c:pt>
                <c:pt idx="74">
                  <c:v>107.289959088177</c:v>
                </c:pt>
                <c:pt idx="75">
                  <c:v>107.39683218535623</c:v>
                </c:pt>
                <c:pt idx="76">
                  <c:v>107.54754271511541</c:v>
                </c:pt>
                <c:pt idx="77">
                  <c:v>107.61929667561853</c:v>
                </c:pt>
                <c:pt idx="78">
                  <c:v>107.67185969769081</c:v>
                </c:pt>
                <c:pt idx="79">
                  <c:v>107.73040879138043</c:v>
                </c:pt>
                <c:pt idx="80">
                  <c:v>108.41073730634126</c:v>
                </c:pt>
                <c:pt idx="81">
                  <c:v>108.66837166516636</c:v>
                </c:pt>
                <c:pt idx="82">
                  <c:v>108.83703784595875</c:v>
                </c:pt>
                <c:pt idx="83">
                  <c:v>108.94543352514287</c:v>
                </c:pt>
                <c:pt idx="84">
                  <c:v>109.05203599888793</c:v>
                </c:pt>
                <c:pt idx="85">
                  <c:v>109.21719014454477</c:v>
                </c:pt>
                <c:pt idx="86">
                  <c:v>109.22902559917696</c:v>
                </c:pt>
                <c:pt idx="87">
                  <c:v>109.25846546656309</c:v>
                </c:pt>
                <c:pt idx="88">
                  <c:v>109.51428583988383</c:v>
                </c:pt>
                <c:pt idx="89">
                  <c:v>109.59476886437</c:v>
                </c:pt>
                <c:pt idx="90">
                  <c:v>109.66276595044823</c:v>
                </c:pt>
                <c:pt idx="91">
                  <c:v>109.67460907533614</c:v>
                </c:pt>
                <c:pt idx="92">
                  <c:v>109.77134942782502</c:v>
                </c:pt>
                <c:pt idx="93">
                  <c:v>109.84344594759722</c:v>
                </c:pt>
                <c:pt idx="94">
                  <c:v>109.84565912958504</c:v>
                </c:pt>
                <c:pt idx="95">
                  <c:v>109.85864857619661</c:v>
                </c:pt>
                <c:pt idx="96">
                  <c:v>109.94667123955517</c:v>
                </c:pt>
                <c:pt idx="97">
                  <c:v>109.9935316133712</c:v>
                </c:pt>
                <c:pt idx="98">
                  <c:v>110.02178232320924</c:v>
                </c:pt>
                <c:pt idx="99">
                  <c:v>110.33347512137181</c:v>
                </c:pt>
                <c:pt idx="100">
                  <c:v>110.46877691393553</c:v>
                </c:pt>
                <c:pt idx="101">
                  <c:v>110.50045357062714</c:v>
                </c:pt>
                <c:pt idx="102">
                  <c:v>110.53890941538808</c:v>
                </c:pt>
                <c:pt idx="103">
                  <c:v>110.74221852300049</c:v>
                </c:pt>
                <c:pt idx="104">
                  <c:v>110.94685498114676</c:v>
                </c:pt>
                <c:pt idx="105">
                  <c:v>111.1146105434583</c:v>
                </c:pt>
                <c:pt idx="106">
                  <c:v>111.12555375161637</c:v>
                </c:pt>
                <c:pt idx="107">
                  <c:v>111.16607930477302</c:v>
                </c:pt>
                <c:pt idx="108">
                  <c:v>111.19184694278195</c:v>
                </c:pt>
                <c:pt idx="109">
                  <c:v>111.37331465096618</c:v>
                </c:pt>
                <c:pt idx="110">
                  <c:v>111.51262975075468</c:v>
                </c:pt>
                <c:pt idx="111">
                  <c:v>111.57532393340492</c:v>
                </c:pt>
                <c:pt idx="112">
                  <c:v>111.59507928154763</c:v>
                </c:pt>
                <c:pt idx="113">
                  <c:v>111.7621203232783</c:v>
                </c:pt>
                <c:pt idx="114">
                  <c:v>111.93242685881512</c:v>
                </c:pt>
                <c:pt idx="115">
                  <c:v>111.9888426775608</c:v>
                </c:pt>
                <c:pt idx="116">
                  <c:v>112.27474046734582</c:v>
                </c:pt>
                <c:pt idx="117">
                  <c:v>112.33612645843712</c:v>
                </c:pt>
                <c:pt idx="118">
                  <c:v>112.36459339416183</c:v>
                </c:pt>
                <c:pt idx="119">
                  <c:v>112.40511508542454</c:v>
                </c:pt>
                <c:pt idx="120">
                  <c:v>112.41829043883513</c:v>
                </c:pt>
                <c:pt idx="121">
                  <c:v>112.52602811834717</c:v>
                </c:pt>
                <c:pt idx="122">
                  <c:v>112.58999962473317</c:v>
                </c:pt>
                <c:pt idx="123">
                  <c:v>112.74064847782843</c:v>
                </c:pt>
                <c:pt idx="124">
                  <c:v>112.80144443702916</c:v>
                </c:pt>
                <c:pt idx="125">
                  <c:v>112.88409268613491</c:v>
                </c:pt>
                <c:pt idx="126">
                  <c:v>112.89588909543875</c:v>
                </c:pt>
                <c:pt idx="127">
                  <c:v>113.02915821371954</c:v>
                </c:pt>
                <c:pt idx="128">
                  <c:v>113.09157919466745</c:v>
                </c:pt>
                <c:pt idx="129">
                  <c:v>113.14009100891619</c:v>
                </c:pt>
                <c:pt idx="130">
                  <c:v>113.31404207713634</c:v>
                </c:pt>
                <c:pt idx="131">
                  <c:v>113.34242750164904</c:v>
                </c:pt>
                <c:pt idx="132">
                  <c:v>113.47080814865865</c:v>
                </c:pt>
                <c:pt idx="133">
                  <c:v>113.5586009628325</c:v>
                </c:pt>
                <c:pt idx="134">
                  <c:v>113.84206008757303</c:v>
                </c:pt>
                <c:pt idx="135">
                  <c:v>113.926781309278</c:v>
                </c:pt>
                <c:pt idx="136">
                  <c:v>113.95161115405776</c:v>
                </c:pt>
                <c:pt idx="137">
                  <c:v>114.00009909686068</c:v>
                </c:pt>
                <c:pt idx="138">
                  <c:v>114.12205828162988</c:v>
                </c:pt>
                <c:pt idx="139">
                  <c:v>114.34035067655229</c:v>
                </c:pt>
                <c:pt idx="140">
                  <c:v>114.41487735374872</c:v>
                </c:pt>
                <c:pt idx="141">
                  <c:v>114.48247453715784</c:v>
                </c:pt>
                <c:pt idx="142">
                  <c:v>114.48909867340103</c:v>
                </c:pt>
                <c:pt idx="143">
                  <c:v>114.51286343063407</c:v>
                </c:pt>
                <c:pt idx="144">
                  <c:v>114.63099925951056</c:v>
                </c:pt>
                <c:pt idx="145">
                  <c:v>114.6923996696832</c:v>
                </c:pt>
                <c:pt idx="146">
                  <c:v>114.78301980434165</c:v>
                </c:pt>
                <c:pt idx="147">
                  <c:v>114.87490940260872</c:v>
                </c:pt>
                <c:pt idx="148">
                  <c:v>115.19583460451847</c:v>
                </c:pt>
                <c:pt idx="149">
                  <c:v>115.21273724731427</c:v>
                </c:pt>
                <c:pt idx="150">
                  <c:v>115.22308189118561</c:v>
                </c:pt>
                <c:pt idx="151">
                  <c:v>115.24537236606261</c:v>
                </c:pt>
                <c:pt idx="152">
                  <c:v>115.26020781790797</c:v>
                </c:pt>
                <c:pt idx="153">
                  <c:v>115.49670286735497</c:v>
                </c:pt>
                <c:pt idx="154">
                  <c:v>115.52895159438251</c:v>
                </c:pt>
                <c:pt idx="155">
                  <c:v>115.6229295543022</c:v>
                </c:pt>
                <c:pt idx="156">
                  <c:v>115.74503148218348</c:v>
                </c:pt>
                <c:pt idx="157">
                  <c:v>115.76380392541064</c:v>
                </c:pt>
                <c:pt idx="158">
                  <c:v>115.84217888225835</c:v>
                </c:pt>
                <c:pt idx="159">
                  <c:v>115.87678615424421</c:v>
                </c:pt>
                <c:pt idx="160">
                  <c:v>115.99745261345768</c:v>
                </c:pt>
                <c:pt idx="161">
                  <c:v>116.01307917169629</c:v>
                </c:pt>
                <c:pt idx="162">
                  <c:v>116.0358584393432</c:v>
                </c:pt>
                <c:pt idx="163">
                  <c:v>116.2400006928009</c:v>
                </c:pt>
                <c:pt idx="164">
                  <c:v>116.38574728181798</c:v>
                </c:pt>
                <c:pt idx="165">
                  <c:v>116.53612302542288</c:v>
                </c:pt>
                <c:pt idx="166">
                  <c:v>116.57559166289857</c:v>
                </c:pt>
                <c:pt idx="167">
                  <c:v>116.58732771855132</c:v>
                </c:pt>
                <c:pt idx="168">
                  <c:v>116.65143312350497</c:v>
                </c:pt>
                <c:pt idx="169">
                  <c:v>116.6515242860974</c:v>
                </c:pt>
                <c:pt idx="170">
                  <c:v>116.65857329732822</c:v>
                </c:pt>
                <c:pt idx="171">
                  <c:v>116.77482883998186</c:v>
                </c:pt>
                <c:pt idx="172">
                  <c:v>116.77925552966195</c:v>
                </c:pt>
                <c:pt idx="173">
                  <c:v>116.85099928926803</c:v>
                </c:pt>
                <c:pt idx="174">
                  <c:v>116.94288398163567</c:v>
                </c:pt>
                <c:pt idx="175">
                  <c:v>116.9862660972797</c:v>
                </c:pt>
                <c:pt idx="176">
                  <c:v>117.02547671198045</c:v>
                </c:pt>
                <c:pt idx="177">
                  <c:v>117.05669677031821</c:v>
                </c:pt>
                <c:pt idx="178">
                  <c:v>117.09352156017168</c:v>
                </c:pt>
                <c:pt idx="179">
                  <c:v>117.11280483744295</c:v>
                </c:pt>
                <c:pt idx="180">
                  <c:v>117.14216392249719</c:v>
                </c:pt>
                <c:pt idx="181">
                  <c:v>117.42950245581042</c:v>
                </c:pt>
                <c:pt idx="182">
                  <c:v>117.51582631890558</c:v>
                </c:pt>
                <c:pt idx="183">
                  <c:v>117.64004169533681</c:v>
                </c:pt>
                <c:pt idx="184">
                  <c:v>117.73059917319102</c:v>
                </c:pt>
                <c:pt idx="185">
                  <c:v>117.83570445868534</c:v>
                </c:pt>
                <c:pt idx="186">
                  <c:v>117.84866059425674</c:v>
                </c:pt>
                <c:pt idx="187">
                  <c:v>117.87145027371892</c:v>
                </c:pt>
                <c:pt idx="188">
                  <c:v>117.89677822977245</c:v>
                </c:pt>
                <c:pt idx="189">
                  <c:v>117.95322045221586</c:v>
                </c:pt>
                <c:pt idx="190">
                  <c:v>117.99038278910849</c:v>
                </c:pt>
                <c:pt idx="191">
                  <c:v>117.99042164223985</c:v>
                </c:pt>
                <c:pt idx="192">
                  <c:v>118.09074459600666</c:v>
                </c:pt>
                <c:pt idx="193">
                  <c:v>118.13064729648723</c:v>
                </c:pt>
                <c:pt idx="194">
                  <c:v>118.17798281614301</c:v>
                </c:pt>
                <c:pt idx="195">
                  <c:v>118.27605934512387</c:v>
                </c:pt>
                <c:pt idx="196">
                  <c:v>118.29858238914416</c:v>
                </c:pt>
                <c:pt idx="197">
                  <c:v>118.36561020745157</c:v>
                </c:pt>
                <c:pt idx="198">
                  <c:v>118.43612509377711</c:v>
                </c:pt>
                <c:pt idx="199">
                  <c:v>118.48266456565567</c:v>
                </c:pt>
                <c:pt idx="200">
                  <c:v>118.5021553259687</c:v>
                </c:pt>
                <c:pt idx="201">
                  <c:v>118.51354597862704</c:v>
                </c:pt>
                <c:pt idx="202">
                  <c:v>118.59427996937897</c:v>
                </c:pt>
                <c:pt idx="203">
                  <c:v>118.6424008350356</c:v>
                </c:pt>
                <c:pt idx="204">
                  <c:v>118.71744833373734</c:v>
                </c:pt>
                <c:pt idx="205">
                  <c:v>118.77640986998928</c:v>
                </c:pt>
                <c:pt idx="206">
                  <c:v>118.84507054257138</c:v>
                </c:pt>
                <c:pt idx="207">
                  <c:v>118.96210921463879</c:v>
                </c:pt>
                <c:pt idx="208">
                  <c:v>118.97603727320706</c:v>
                </c:pt>
                <c:pt idx="209">
                  <c:v>119.06418460563633</c:v>
                </c:pt>
                <c:pt idx="210">
                  <c:v>119.08861668813918</c:v>
                </c:pt>
                <c:pt idx="211">
                  <c:v>119.21402839472462</c:v>
                </c:pt>
                <c:pt idx="212">
                  <c:v>119.25947499454833</c:v>
                </c:pt>
                <c:pt idx="213">
                  <c:v>119.3692128098853</c:v>
                </c:pt>
                <c:pt idx="214">
                  <c:v>119.3833727611661</c:v>
                </c:pt>
                <c:pt idx="215">
                  <c:v>119.46630576531662</c:v>
                </c:pt>
                <c:pt idx="216">
                  <c:v>119.46855840551719</c:v>
                </c:pt>
                <c:pt idx="217">
                  <c:v>119.64735221690856</c:v>
                </c:pt>
                <c:pt idx="218">
                  <c:v>119.70252040162762</c:v>
                </c:pt>
                <c:pt idx="219">
                  <c:v>119.74364676116586</c:v>
                </c:pt>
                <c:pt idx="220">
                  <c:v>119.78234188508323</c:v>
                </c:pt>
                <c:pt idx="221">
                  <c:v>120.05604884708936</c:v>
                </c:pt>
                <c:pt idx="222">
                  <c:v>120.18590210271879</c:v>
                </c:pt>
                <c:pt idx="223">
                  <c:v>120.37267029308191</c:v>
                </c:pt>
                <c:pt idx="224">
                  <c:v>120.60368172717287</c:v>
                </c:pt>
                <c:pt idx="225">
                  <c:v>120.6294741939421</c:v>
                </c:pt>
                <c:pt idx="226">
                  <c:v>120.69652079708477</c:v>
                </c:pt>
                <c:pt idx="227">
                  <c:v>120.70118201762794</c:v>
                </c:pt>
                <c:pt idx="228">
                  <c:v>120.74951653757995</c:v>
                </c:pt>
                <c:pt idx="229">
                  <c:v>120.77853537687562</c:v>
                </c:pt>
                <c:pt idx="230">
                  <c:v>120.83502017310045</c:v>
                </c:pt>
                <c:pt idx="231">
                  <c:v>120.91807486541396</c:v>
                </c:pt>
                <c:pt idx="232">
                  <c:v>120.964111463904</c:v>
                </c:pt>
                <c:pt idx="233">
                  <c:v>121.01909054850712</c:v>
                </c:pt>
                <c:pt idx="234">
                  <c:v>121.0678364392673</c:v>
                </c:pt>
                <c:pt idx="235">
                  <c:v>121.08429322464741</c:v>
                </c:pt>
                <c:pt idx="236">
                  <c:v>121.15187727727256</c:v>
                </c:pt>
                <c:pt idx="237">
                  <c:v>121.30479098060275</c:v>
                </c:pt>
                <c:pt idx="238">
                  <c:v>121.45592172366587</c:v>
                </c:pt>
                <c:pt idx="239">
                  <c:v>121.6050647342409</c:v>
                </c:pt>
                <c:pt idx="240">
                  <c:v>121.71320447764022</c:v>
                </c:pt>
                <c:pt idx="241">
                  <c:v>121.73388535983085</c:v>
                </c:pt>
                <c:pt idx="242">
                  <c:v>121.91534825197965</c:v>
                </c:pt>
                <c:pt idx="243">
                  <c:v>121.9343447547047</c:v>
                </c:pt>
                <c:pt idx="244">
                  <c:v>121.94008824506815</c:v>
                </c:pt>
                <c:pt idx="245">
                  <c:v>121.96576108394915</c:v>
                </c:pt>
                <c:pt idx="246">
                  <c:v>122.12859880627072</c:v>
                </c:pt>
                <c:pt idx="247">
                  <c:v>122.14955151571124</c:v>
                </c:pt>
                <c:pt idx="248">
                  <c:v>122.155374205025</c:v>
                </c:pt>
                <c:pt idx="249">
                  <c:v>122.191976466619</c:v>
                </c:pt>
                <c:pt idx="250">
                  <c:v>122.26244188506891</c:v>
                </c:pt>
                <c:pt idx="251">
                  <c:v>122.26302388757922</c:v>
                </c:pt>
                <c:pt idx="252">
                  <c:v>122.27167620425828</c:v>
                </c:pt>
                <c:pt idx="253">
                  <c:v>122.27728187900473</c:v>
                </c:pt>
                <c:pt idx="254">
                  <c:v>122.28048954028654</c:v>
                </c:pt>
                <c:pt idx="255">
                  <c:v>122.28136424976316</c:v>
                </c:pt>
                <c:pt idx="256">
                  <c:v>122.2926121082061</c:v>
                </c:pt>
                <c:pt idx="257">
                  <c:v>122.30978749812901</c:v>
                </c:pt>
                <c:pt idx="258">
                  <c:v>122.32606849296143</c:v>
                </c:pt>
                <c:pt idx="259">
                  <c:v>122.3957771869911</c:v>
                </c:pt>
                <c:pt idx="260">
                  <c:v>122.59395828961422</c:v>
                </c:pt>
                <c:pt idx="261">
                  <c:v>122.63772058434695</c:v>
                </c:pt>
                <c:pt idx="262">
                  <c:v>122.70073761107487</c:v>
                </c:pt>
                <c:pt idx="263">
                  <c:v>122.75441805166983</c:v>
                </c:pt>
                <c:pt idx="264">
                  <c:v>122.81171114870892</c:v>
                </c:pt>
                <c:pt idx="265">
                  <c:v>122.88516853597127</c:v>
                </c:pt>
                <c:pt idx="266">
                  <c:v>122.9406509370083</c:v>
                </c:pt>
                <c:pt idx="267">
                  <c:v>123.25393588354319</c:v>
                </c:pt>
                <c:pt idx="268">
                  <c:v>123.30304602566571</c:v>
                </c:pt>
                <c:pt idx="269">
                  <c:v>123.35607729059949</c:v>
                </c:pt>
                <c:pt idx="270">
                  <c:v>123.47376291586647</c:v>
                </c:pt>
                <c:pt idx="271">
                  <c:v>123.51482843750682</c:v>
                </c:pt>
                <c:pt idx="272">
                  <c:v>123.54576053187455</c:v>
                </c:pt>
                <c:pt idx="273">
                  <c:v>123.57834653495739</c:v>
                </c:pt>
                <c:pt idx="274">
                  <c:v>123.60219455193945</c:v>
                </c:pt>
                <c:pt idx="275">
                  <c:v>123.61383408384476</c:v>
                </c:pt>
                <c:pt idx="276">
                  <c:v>123.618356339755</c:v>
                </c:pt>
                <c:pt idx="277">
                  <c:v>123.67039271892915</c:v>
                </c:pt>
                <c:pt idx="278">
                  <c:v>123.67193942447201</c:v>
                </c:pt>
                <c:pt idx="279">
                  <c:v>123.69766360071648</c:v>
                </c:pt>
                <c:pt idx="280">
                  <c:v>123.77674395947851</c:v>
                </c:pt>
                <c:pt idx="281">
                  <c:v>123.85826344146929</c:v>
                </c:pt>
                <c:pt idx="282">
                  <c:v>123.88881370010799</c:v>
                </c:pt>
                <c:pt idx="283">
                  <c:v>124.06286584749269</c:v>
                </c:pt>
                <c:pt idx="284">
                  <c:v>124.06334193857111</c:v>
                </c:pt>
                <c:pt idx="285">
                  <c:v>124.09124593532562</c:v>
                </c:pt>
                <c:pt idx="286">
                  <c:v>124.1445916864015</c:v>
                </c:pt>
                <c:pt idx="287">
                  <c:v>124.19782852896188</c:v>
                </c:pt>
                <c:pt idx="288">
                  <c:v>124.20652811400311</c:v>
                </c:pt>
                <c:pt idx="289">
                  <c:v>124.26640106517139</c:v>
                </c:pt>
                <c:pt idx="290">
                  <c:v>124.291075878784</c:v>
                </c:pt>
                <c:pt idx="291">
                  <c:v>124.29229576824247</c:v>
                </c:pt>
                <c:pt idx="292">
                  <c:v>124.5160222008315</c:v>
                </c:pt>
                <c:pt idx="293">
                  <c:v>124.54775017967215</c:v>
                </c:pt>
                <c:pt idx="294">
                  <c:v>124.62724846432062</c:v>
                </c:pt>
                <c:pt idx="295">
                  <c:v>124.69227305583733</c:v>
                </c:pt>
                <c:pt idx="296">
                  <c:v>124.80011410456464</c:v>
                </c:pt>
                <c:pt idx="297">
                  <c:v>124.82218364762844</c:v>
                </c:pt>
                <c:pt idx="298">
                  <c:v>124.8850809480528</c:v>
                </c:pt>
                <c:pt idx="299">
                  <c:v>124.88573421400332</c:v>
                </c:pt>
                <c:pt idx="300">
                  <c:v>124.9113239669671</c:v>
                </c:pt>
                <c:pt idx="301">
                  <c:v>124.93998420474426</c:v>
                </c:pt>
                <c:pt idx="302">
                  <c:v>124.9613333101445</c:v>
                </c:pt>
                <c:pt idx="303">
                  <c:v>124.9842961877084</c:v>
                </c:pt>
                <c:pt idx="304">
                  <c:v>125.02511692682228</c:v>
                </c:pt>
                <c:pt idx="305">
                  <c:v>125.07477116264667</c:v>
                </c:pt>
                <c:pt idx="306">
                  <c:v>125.07831198283661</c:v>
                </c:pt>
                <c:pt idx="307">
                  <c:v>125.11540573959164</c:v>
                </c:pt>
                <c:pt idx="308">
                  <c:v>125.22636215062761</c:v>
                </c:pt>
                <c:pt idx="309">
                  <c:v>125.23118575658222</c:v>
                </c:pt>
                <c:pt idx="310">
                  <c:v>125.26516754789867</c:v>
                </c:pt>
                <c:pt idx="311">
                  <c:v>125.26945773962657</c:v>
                </c:pt>
                <c:pt idx="312">
                  <c:v>125.30229136088343</c:v>
                </c:pt>
                <c:pt idx="313">
                  <c:v>125.32086295459874</c:v>
                </c:pt>
                <c:pt idx="314">
                  <c:v>125.36089671864748</c:v>
                </c:pt>
                <c:pt idx="315">
                  <c:v>125.36418588589034</c:v>
                </c:pt>
                <c:pt idx="316">
                  <c:v>125.41156285234035</c:v>
                </c:pt>
                <c:pt idx="317">
                  <c:v>125.41468229504196</c:v>
                </c:pt>
                <c:pt idx="318">
                  <c:v>125.43351388832491</c:v>
                </c:pt>
                <c:pt idx="319">
                  <c:v>125.4605518766609</c:v>
                </c:pt>
                <c:pt idx="320">
                  <c:v>125.49435320531856</c:v>
                </c:pt>
                <c:pt idx="321">
                  <c:v>125.50114875285927</c:v>
                </c:pt>
                <c:pt idx="322">
                  <c:v>125.55790085293785</c:v>
                </c:pt>
                <c:pt idx="323">
                  <c:v>125.56854415242209</c:v>
                </c:pt>
                <c:pt idx="324">
                  <c:v>125.61880921048362</c:v>
                </c:pt>
                <c:pt idx="325">
                  <c:v>125.67733189091663</c:v>
                </c:pt>
                <c:pt idx="326">
                  <c:v>125.76818491798089</c:v>
                </c:pt>
                <c:pt idx="327">
                  <c:v>125.77680559541588</c:v>
                </c:pt>
                <c:pt idx="328">
                  <c:v>125.79173785956326</c:v>
                </c:pt>
                <c:pt idx="329">
                  <c:v>125.79836959739076</c:v>
                </c:pt>
                <c:pt idx="330">
                  <c:v>125.81618065031813</c:v>
                </c:pt>
                <c:pt idx="331">
                  <c:v>125.89409345948741</c:v>
                </c:pt>
                <c:pt idx="332">
                  <c:v>125.95923154458447</c:v>
                </c:pt>
                <c:pt idx="333">
                  <c:v>126.04753140785593</c:v>
                </c:pt>
                <c:pt idx="334">
                  <c:v>126.07638806122002</c:v>
                </c:pt>
                <c:pt idx="335">
                  <c:v>126.10762438955308</c:v>
                </c:pt>
                <c:pt idx="336">
                  <c:v>126.17074329782561</c:v>
                </c:pt>
                <c:pt idx="337">
                  <c:v>126.22203157896229</c:v>
                </c:pt>
                <c:pt idx="338">
                  <c:v>126.32228344490088</c:v>
                </c:pt>
                <c:pt idx="339">
                  <c:v>126.32861172596918</c:v>
                </c:pt>
                <c:pt idx="340">
                  <c:v>126.36603540242486</c:v>
                </c:pt>
                <c:pt idx="341">
                  <c:v>126.42334483434601</c:v>
                </c:pt>
                <c:pt idx="342">
                  <c:v>126.45583326934931</c:v>
                </c:pt>
                <c:pt idx="343">
                  <c:v>126.57353972623173</c:v>
                </c:pt>
                <c:pt idx="344">
                  <c:v>126.59586340800456</c:v>
                </c:pt>
                <c:pt idx="345">
                  <c:v>126.65500365899605</c:v>
                </c:pt>
                <c:pt idx="346">
                  <c:v>126.68516206692161</c:v>
                </c:pt>
                <c:pt idx="347">
                  <c:v>126.70921807912805</c:v>
                </c:pt>
                <c:pt idx="348">
                  <c:v>126.75266978585688</c:v>
                </c:pt>
                <c:pt idx="349">
                  <c:v>126.84166511106685</c:v>
                </c:pt>
                <c:pt idx="350">
                  <c:v>126.92459609071079</c:v>
                </c:pt>
                <c:pt idx="351">
                  <c:v>126.98260707605219</c:v>
                </c:pt>
                <c:pt idx="352">
                  <c:v>127.00533178814723</c:v>
                </c:pt>
                <c:pt idx="353">
                  <c:v>127.02788499053227</c:v>
                </c:pt>
                <c:pt idx="354">
                  <c:v>127.07493306080497</c:v>
                </c:pt>
                <c:pt idx="355">
                  <c:v>127.08562534623717</c:v>
                </c:pt>
                <c:pt idx="356">
                  <c:v>127.08802209556848</c:v>
                </c:pt>
                <c:pt idx="357">
                  <c:v>127.09132646019542</c:v>
                </c:pt>
                <c:pt idx="358">
                  <c:v>127.10149297573413</c:v>
                </c:pt>
                <c:pt idx="359">
                  <c:v>127.17115814097875</c:v>
                </c:pt>
                <c:pt idx="360">
                  <c:v>127.18246070171517</c:v>
                </c:pt>
                <c:pt idx="361">
                  <c:v>127.19427437995232</c:v>
                </c:pt>
                <c:pt idx="362">
                  <c:v>127.23291824596564</c:v>
                </c:pt>
                <c:pt idx="363">
                  <c:v>127.28523931573037</c:v>
                </c:pt>
                <c:pt idx="364">
                  <c:v>127.4579640633379</c:v>
                </c:pt>
                <c:pt idx="365">
                  <c:v>127.47438194755897</c:v>
                </c:pt>
                <c:pt idx="366">
                  <c:v>127.67728807641626</c:v>
                </c:pt>
                <c:pt idx="367">
                  <c:v>127.90486764909116</c:v>
                </c:pt>
                <c:pt idx="368">
                  <c:v>127.91570920946216</c:v>
                </c:pt>
                <c:pt idx="369">
                  <c:v>128.07242862894506</c:v>
                </c:pt>
                <c:pt idx="370">
                  <c:v>128.11608725014008</c:v>
                </c:pt>
                <c:pt idx="371">
                  <c:v>128.12540814232645</c:v>
                </c:pt>
                <c:pt idx="372">
                  <c:v>128.17592836533603</c:v>
                </c:pt>
                <c:pt idx="373">
                  <c:v>128.21035180742473</c:v>
                </c:pt>
                <c:pt idx="374">
                  <c:v>128.32284692413089</c:v>
                </c:pt>
                <c:pt idx="375">
                  <c:v>128.33446529664724</c:v>
                </c:pt>
                <c:pt idx="376">
                  <c:v>128.38273068795934</c:v>
                </c:pt>
                <c:pt idx="377">
                  <c:v>128.41555736220164</c:v>
                </c:pt>
                <c:pt idx="378">
                  <c:v>128.44155062940402</c:v>
                </c:pt>
                <c:pt idx="379">
                  <c:v>128.46762772189379</c:v>
                </c:pt>
                <c:pt idx="380">
                  <c:v>128.48782420998958</c:v>
                </c:pt>
                <c:pt idx="381">
                  <c:v>128.54951275908445</c:v>
                </c:pt>
                <c:pt idx="382">
                  <c:v>128.58142055168193</c:v>
                </c:pt>
                <c:pt idx="383">
                  <c:v>128.59516693976119</c:v>
                </c:pt>
                <c:pt idx="384">
                  <c:v>128.60209311612005</c:v>
                </c:pt>
                <c:pt idx="385">
                  <c:v>128.60359796457547</c:v>
                </c:pt>
                <c:pt idx="386">
                  <c:v>128.62915396693393</c:v>
                </c:pt>
                <c:pt idx="387">
                  <c:v>128.65675267937806</c:v>
                </c:pt>
                <c:pt idx="388">
                  <c:v>128.69584316596411</c:v>
                </c:pt>
                <c:pt idx="389">
                  <c:v>128.78400120693726</c:v>
                </c:pt>
                <c:pt idx="390">
                  <c:v>128.85942728346097</c:v>
                </c:pt>
                <c:pt idx="391">
                  <c:v>129.01490215812964</c:v>
                </c:pt>
                <c:pt idx="392">
                  <c:v>129.04349779830659</c:v>
                </c:pt>
                <c:pt idx="393">
                  <c:v>129.12093265302406</c:v>
                </c:pt>
                <c:pt idx="394">
                  <c:v>129.15644083775848</c:v>
                </c:pt>
                <c:pt idx="395">
                  <c:v>129.1983674754766</c:v>
                </c:pt>
                <c:pt idx="396">
                  <c:v>129.33500999509687</c:v>
                </c:pt>
                <c:pt idx="397">
                  <c:v>129.35984926601245</c:v>
                </c:pt>
                <c:pt idx="398">
                  <c:v>129.38124857488455</c:v>
                </c:pt>
                <c:pt idx="399">
                  <c:v>129.42834982484229</c:v>
                </c:pt>
                <c:pt idx="400">
                  <c:v>129.52220365557113</c:v>
                </c:pt>
                <c:pt idx="401">
                  <c:v>129.5476255091686</c:v>
                </c:pt>
                <c:pt idx="402">
                  <c:v>129.57163366819046</c:v>
                </c:pt>
                <c:pt idx="403">
                  <c:v>129.59730083390693</c:v>
                </c:pt>
                <c:pt idx="404">
                  <c:v>129.59834841804545</c:v>
                </c:pt>
                <c:pt idx="405">
                  <c:v>129.601736375629</c:v>
                </c:pt>
                <c:pt idx="406">
                  <c:v>129.6442312632943</c:v>
                </c:pt>
                <c:pt idx="407">
                  <c:v>129.65664108752566</c:v>
                </c:pt>
                <c:pt idx="408">
                  <c:v>129.67644547095958</c:v>
                </c:pt>
                <c:pt idx="409">
                  <c:v>129.7111830876681</c:v>
                </c:pt>
                <c:pt idx="410">
                  <c:v>129.87223496217948</c:v>
                </c:pt>
                <c:pt idx="411">
                  <c:v>129.91960906188359</c:v>
                </c:pt>
                <c:pt idx="412">
                  <c:v>130.09081432349757</c:v>
                </c:pt>
                <c:pt idx="413">
                  <c:v>130.10529267850478</c:v>
                </c:pt>
                <c:pt idx="414">
                  <c:v>130.12808390753787</c:v>
                </c:pt>
                <c:pt idx="415">
                  <c:v>130.18659962763937</c:v>
                </c:pt>
                <c:pt idx="416">
                  <c:v>130.20325374540539</c:v>
                </c:pt>
                <c:pt idx="417">
                  <c:v>130.24246650616237</c:v>
                </c:pt>
                <c:pt idx="418">
                  <c:v>130.24754604387616</c:v>
                </c:pt>
                <c:pt idx="419">
                  <c:v>130.30423700117231</c:v>
                </c:pt>
                <c:pt idx="420">
                  <c:v>130.30748215257023</c:v>
                </c:pt>
                <c:pt idx="421">
                  <c:v>130.38607814861592</c:v>
                </c:pt>
                <c:pt idx="422">
                  <c:v>130.40015145796491</c:v>
                </c:pt>
                <c:pt idx="423">
                  <c:v>130.41139536887522</c:v>
                </c:pt>
                <c:pt idx="424">
                  <c:v>130.46314050068224</c:v>
                </c:pt>
                <c:pt idx="425">
                  <c:v>130.52927575862378</c:v>
                </c:pt>
                <c:pt idx="426">
                  <c:v>130.66169261491632</c:v>
                </c:pt>
                <c:pt idx="427">
                  <c:v>130.72057348395754</c:v>
                </c:pt>
                <c:pt idx="428">
                  <c:v>130.84381527399185</c:v>
                </c:pt>
                <c:pt idx="429">
                  <c:v>130.89532521280483</c:v>
                </c:pt>
                <c:pt idx="430">
                  <c:v>131.02407656613863</c:v>
                </c:pt>
                <c:pt idx="431">
                  <c:v>131.10157856697367</c:v>
                </c:pt>
                <c:pt idx="432">
                  <c:v>131.10513525557099</c:v>
                </c:pt>
                <c:pt idx="433">
                  <c:v>131.22144905146993</c:v>
                </c:pt>
                <c:pt idx="434">
                  <c:v>131.24342366362012</c:v>
                </c:pt>
                <c:pt idx="435">
                  <c:v>131.24560500856782</c:v>
                </c:pt>
                <c:pt idx="436">
                  <c:v>131.28066425841132</c:v>
                </c:pt>
                <c:pt idx="437">
                  <c:v>131.28412615578381</c:v>
                </c:pt>
                <c:pt idx="438">
                  <c:v>131.36500762467722</c:v>
                </c:pt>
                <c:pt idx="439">
                  <c:v>131.36850190122925</c:v>
                </c:pt>
                <c:pt idx="440">
                  <c:v>131.43891735231608</c:v>
                </c:pt>
                <c:pt idx="441">
                  <c:v>131.49162937277237</c:v>
                </c:pt>
                <c:pt idx="442">
                  <c:v>131.53668374860393</c:v>
                </c:pt>
                <c:pt idx="443">
                  <c:v>131.5597572049569</c:v>
                </c:pt>
                <c:pt idx="444">
                  <c:v>131.5655602594187</c:v>
                </c:pt>
                <c:pt idx="445">
                  <c:v>131.59070937606117</c:v>
                </c:pt>
                <c:pt idx="446">
                  <c:v>131.62911945063851</c:v>
                </c:pt>
                <c:pt idx="447">
                  <c:v>131.63219735866744</c:v>
                </c:pt>
                <c:pt idx="448">
                  <c:v>131.68791071734992</c:v>
                </c:pt>
                <c:pt idx="449">
                  <c:v>131.71905397097913</c:v>
                </c:pt>
                <c:pt idx="450">
                  <c:v>131.83201599912826</c:v>
                </c:pt>
                <c:pt idx="451">
                  <c:v>131.86830016793843</c:v>
                </c:pt>
                <c:pt idx="452">
                  <c:v>131.88770273560149</c:v>
                </c:pt>
                <c:pt idx="453">
                  <c:v>131.94498180064329</c:v>
                </c:pt>
                <c:pt idx="454">
                  <c:v>131.9891305606057</c:v>
                </c:pt>
                <c:pt idx="455">
                  <c:v>132.01471233322104</c:v>
                </c:pt>
                <c:pt idx="456">
                  <c:v>132.05716705019347</c:v>
                </c:pt>
                <c:pt idx="457">
                  <c:v>132.07752289530703</c:v>
                </c:pt>
                <c:pt idx="458">
                  <c:v>132.10380698306935</c:v>
                </c:pt>
                <c:pt idx="459">
                  <c:v>132.1494229432943</c:v>
                </c:pt>
                <c:pt idx="460">
                  <c:v>132.16297568003495</c:v>
                </c:pt>
                <c:pt idx="461">
                  <c:v>132.18895739517239</c:v>
                </c:pt>
                <c:pt idx="462">
                  <c:v>132.23250808895381</c:v>
                </c:pt>
                <c:pt idx="463">
                  <c:v>132.24308905568924</c:v>
                </c:pt>
                <c:pt idx="464">
                  <c:v>132.30099571468202</c:v>
                </c:pt>
                <c:pt idx="465">
                  <c:v>132.37804951070095</c:v>
                </c:pt>
                <c:pt idx="466">
                  <c:v>132.42856422245305</c:v>
                </c:pt>
                <c:pt idx="467">
                  <c:v>132.42980636917127</c:v>
                </c:pt>
                <c:pt idx="468">
                  <c:v>132.60062839458328</c:v>
                </c:pt>
                <c:pt idx="469">
                  <c:v>132.69137630747696</c:v>
                </c:pt>
                <c:pt idx="470">
                  <c:v>132.71295837032272</c:v>
                </c:pt>
                <c:pt idx="471">
                  <c:v>132.71782228686345</c:v>
                </c:pt>
                <c:pt idx="472">
                  <c:v>132.80107380692229</c:v>
                </c:pt>
                <c:pt idx="473">
                  <c:v>132.90814161952241</c:v>
                </c:pt>
                <c:pt idx="474">
                  <c:v>132.91972920153674</c:v>
                </c:pt>
                <c:pt idx="475">
                  <c:v>132.9909510509477</c:v>
                </c:pt>
                <c:pt idx="476">
                  <c:v>133.00498189464096</c:v>
                </c:pt>
                <c:pt idx="477">
                  <c:v>133.03703343297153</c:v>
                </c:pt>
                <c:pt idx="478">
                  <c:v>133.05176515354788</c:v>
                </c:pt>
                <c:pt idx="479">
                  <c:v>133.07794152586064</c:v>
                </c:pt>
                <c:pt idx="480">
                  <c:v>133.11272519115241</c:v>
                </c:pt>
                <c:pt idx="481">
                  <c:v>133.19821727671183</c:v>
                </c:pt>
                <c:pt idx="482">
                  <c:v>133.26624118131565</c:v>
                </c:pt>
                <c:pt idx="483">
                  <c:v>133.32866004677535</c:v>
                </c:pt>
                <c:pt idx="484">
                  <c:v>133.37749703730572</c:v>
                </c:pt>
                <c:pt idx="485">
                  <c:v>133.39166157366731</c:v>
                </c:pt>
                <c:pt idx="486">
                  <c:v>133.41914606037551</c:v>
                </c:pt>
                <c:pt idx="487">
                  <c:v>133.52285463206417</c:v>
                </c:pt>
                <c:pt idx="488">
                  <c:v>133.53080944407566</c:v>
                </c:pt>
                <c:pt idx="489">
                  <c:v>133.53393307979891</c:v>
                </c:pt>
                <c:pt idx="490">
                  <c:v>133.61747043633352</c:v>
                </c:pt>
                <c:pt idx="491">
                  <c:v>133.66380939415882</c:v>
                </c:pt>
                <c:pt idx="492">
                  <c:v>133.66428498395362</c:v>
                </c:pt>
                <c:pt idx="493">
                  <c:v>133.74259048586407</c:v>
                </c:pt>
                <c:pt idx="494">
                  <c:v>133.74810868430723</c:v>
                </c:pt>
                <c:pt idx="495">
                  <c:v>133.77389954426388</c:v>
                </c:pt>
                <c:pt idx="496">
                  <c:v>133.80624924108236</c:v>
                </c:pt>
                <c:pt idx="497">
                  <c:v>133.81300636421446</c:v>
                </c:pt>
                <c:pt idx="498">
                  <c:v>133.82379105521835</c:v>
                </c:pt>
                <c:pt idx="499">
                  <c:v>133.88352634109029</c:v>
                </c:pt>
                <c:pt idx="500">
                  <c:v>133.95025826790936</c:v>
                </c:pt>
                <c:pt idx="501">
                  <c:v>133.99649208105666</c:v>
                </c:pt>
                <c:pt idx="502">
                  <c:v>134.0733990378821</c:v>
                </c:pt>
                <c:pt idx="503">
                  <c:v>134.09042470354353</c:v>
                </c:pt>
                <c:pt idx="504">
                  <c:v>134.09686601384408</c:v>
                </c:pt>
                <c:pt idx="505">
                  <c:v>134.12243586473619</c:v>
                </c:pt>
                <c:pt idx="506">
                  <c:v>134.12777010276676</c:v>
                </c:pt>
                <c:pt idx="507">
                  <c:v>134.13872808644891</c:v>
                </c:pt>
                <c:pt idx="508">
                  <c:v>134.16438145850137</c:v>
                </c:pt>
                <c:pt idx="509">
                  <c:v>134.19057520946509</c:v>
                </c:pt>
                <c:pt idx="510">
                  <c:v>134.288493247693</c:v>
                </c:pt>
                <c:pt idx="511">
                  <c:v>134.30067305532992</c:v>
                </c:pt>
                <c:pt idx="512">
                  <c:v>134.30148026838629</c:v>
                </c:pt>
                <c:pt idx="513">
                  <c:v>134.34871117378279</c:v>
                </c:pt>
                <c:pt idx="514">
                  <c:v>134.34998012784155</c:v>
                </c:pt>
                <c:pt idx="515">
                  <c:v>134.35392753255309</c:v>
                </c:pt>
                <c:pt idx="516">
                  <c:v>134.41623771462014</c:v>
                </c:pt>
                <c:pt idx="517">
                  <c:v>134.45373198683831</c:v>
                </c:pt>
                <c:pt idx="518">
                  <c:v>134.45455851216559</c:v>
                </c:pt>
                <c:pt idx="519">
                  <c:v>134.46005221632186</c:v>
                </c:pt>
                <c:pt idx="520">
                  <c:v>134.4766534094714</c:v>
                </c:pt>
                <c:pt idx="521">
                  <c:v>134.47700693025465</c:v>
                </c:pt>
                <c:pt idx="522">
                  <c:v>134.54419436673572</c:v>
                </c:pt>
                <c:pt idx="523">
                  <c:v>134.74247828414622</c:v>
                </c:pt>
                <c:pt idx="524">
                  <c:v>134.76601867978002</c:v>
                </c:pt>
                <c:pt idx="525">
                  <c:v>134.77101246239164</c:v>
                </c:pt>
                <c:pt idx="526">
                  <c:v>134.78595512599651</c:v>
                </c:pt>
                <c:pt idx="527">
                  <c:v>134.8987512276143</c:v>
                </c:pt>
                <c:pt idx="528">
                  <c:v>134.90920928135648</c:v>
                </c:pt>
                <c:pt idx="529">
                  <c:v>134.94813776618381</c:v>
                </c:pt>
                <c:pt idx="530">
                  <c:v>135.00850645763813</c:v>
                </c:pt>
                <c:pt idx="531">
                  <c:v>135.14014156625424</c:v>
                </c:pt>
                <c:pt idx="532">
                  <c:v>135.16296956639707</c:v>
                </c:pt>
                <c:pt idx="533">
                  <c:v>135.20438109126707</c:v>
                </c:pt>
                <c:pt idx="534">
                  <c:v>135.26187488032397</c:v>
                </c:pt>
                <c:pt idx="535">
                  <c:v>135.28661621494953</c:v>
                </c:pt>
                <c:pt idx="536">
                  <c:v>135.29109997062204</c:v>
                </c:pt>
                <c:pt idx="537">
                  <c:v>135.29371864324773</c:v>
                </c:pt>
                <c:pt idx="538">
                  <c:v>135.35189612503078</c:v>
                </c:pt>
                <c:pt idx="539">
                  <c:v>135.40772350903734</c:v>
                </c:pt>
                <c:pt idx="540">
                  <c:v>135.52340206022743</c:v>
                </c:pt>
                <c:pt idx="541">
                  <c:v>135.5449454366653</c:v>
                </c:pt>
                <c:pt idx="542">
                  <c:v>135.60694377732042</c:v>
                </c:pt>
                <c:pt idx="543">
                  <c:v>135.72084188365835</c:v>
                </c:pt>
                <c:pt idx="544">
                  <c:v>135.79034440413511</c:v>
                </c:pt>
                <c:pt idx="545">
                  <c:v>135.79037154017135</c:v>
                </c:pt>
                <c:pt idx="546">
                  <c:v>135.83613002495937</c:v>
                </c:pt>
                <c:pt idx="547">
                  <c:v>135.92670981089697</c:v>
                </c:pt>
                <c:pt idx="548">
                  <c:v>135.93770897821608</c:v>
                </c:pt>
                <c:pt idx="549">
                  <c:v>136.02350155241174</c:v>
                </c:pt>
                <c:pt idx="550">
                  <c:v>136.18164720891264</c:v>
                </c:pt>
                <c:pt idx="551">
                  <c:v>136.18341703105537</c:v>
                </c:pt>
                <c:pt idx="552">
                  <c:v>136.21253269577048</c:v>
                </c:pt>
                <c:pt idx="553">
                  <c:v>136.28393765775536</c:v>
                </c:pt>
                <c:pt idx="554">
                  <c:v>136.35570054306967</c:v>
                </c:pt>
                <c:pt idx="555">
                  <c:v>136.35848761906533</c:v>
                </c:pt>
                <c:pt idx="556">
                  <c:v>136.38450760015397</c:v>
                </c:pt>
                <c:pt idx="557">
                  <c:v>136.51004578898181</c:v>
                </c:pt>
                <c:pt idx="558">
                  <c:v>136.55131500994128</c:v>
                </c:pt>
                <c:pt idx="559">
                  <c:v>136.6216040118355</c:v>
                </c:pt>
                <c:pt idx="560">
                  <c:v>136.80435732194411</c:v>
                </c:pt>
                <c:pt idx="561">
                  <c:v>136.83669840844894</c:v>
                </c:pt>
                <c:pt idx="562">
                  <c:v>136.84325383162721</c:v>
                </c:pt>
                <c:pt idx="563">
                  <c:v>136.92978307338913</c:v>
                </c:pt>
                <c:pt idx="564">
                  <c:v>136.96970406302458</c:v>
                </c:pt>
                <c:pt idx="565">
                  <c:v>136.97554087858248</c:v>
                </c:pt>
                <c:pt idx="566">
                  <c:v>136.99751531291389</c:v>
                </c:pt>
                <c:pt idx="567">
                  <c:v>137.09092579271763</c:v>
                </c:pt>
                <c:pt idx="568">
                  <c:v>137.12550918400427</c:v>
                </c:pt>
                <c:pt idx="569">
                  <c:v>137.1637194009154</c:v>
                </c:pt>
                <c:pt idx="570">
                  <c:v>137.22885490784989</c:v>
                </c:pt>
                <c:pt idx="571">
                  <c:v>137.24265196002463</c:v>
                </c:pt>
                <c:pt idx="572">
                  <c:v>137.25404651206873</c:v>
                </c:pt>
                <c:pt idx="573">
                  <c:v>137.36047274481825</c:v>
                </c:pt>
                <c:pt idx="574">
                  <c:v>137.39465088687754</c:v>
                </c:pt>
                <c:pt idx="575">
                  <c:v>137.49035845531742</c:v>
                </c:pt>
                <c:pt idx="576">
                  <c:v>137.56537086214792</c:v>
                </c:pt>
                <c:pt idx="577">
                  <c:v>137.59570959690575</c:v>
                </c:pt>
                <c:pt idx="578">
                  <c:v>137.61153961043419</c:v>
                </c:pt>
                <c:pt idx="579">
                  <c:v>137.67750998291086</c:v>
                </c:pt>
                <c:pt idx="580">
                  <c:v>137.85515342499204</c:v>
                </c:pt>
                <c:pt idx="581">
                  <c:v>137.90095059904888</c:v>
                </c:pt>
                <c:pt idx="582">
                  <c:v>137.92672416285401</c:v>
                </c:pt>
                <c:pt idx="583">
                  <c:v>137.99412662005426</c:v>
                </c:pt>
                <c:pt idx="584">
                  <c:v>138.00718219450675</c:v>
                </c:pt>
                <c:pt idx="585">
                  <c:v>138.04918535380767</c:v>
                </c:pt>
                <c:pt idx="586">
                  <c:v>138.08159786675043</c:v>
                </c:pt>
                <c:pt idx="587">
                  <c:v>138.13610847947149</c:v>
                </c:pt>
                <c:pt idx="588">
                  <c:v>138.21419748300025</c:v>
                </c:pt>
                <c:pt idx="589">
                  <c:v>138.24608360132231</c:v>
                </c:pt>
                <c:pt idx="590">
                  <c:v>138.29549749742361</c:v>
                </c:pt>
                <c:pt idx="591">
                  <c:v>138.32352856129671</c:v>
                </c:pt>
                <c:pt idx="592">
                  <c:v>138.3832056731699</c:v>
                </c:pt>
                <c:pt idx="593">
                  <c:v>138.39137356621941</c:v>
                </c:pt>
                <c:pt idx="594">
                  <c:v>138.41122239009439</c:v>
                </c:pt>
                <c:pt idx="595">
                  <c:v>138.42373404404648</c:v>
                </c:pt>
                <c:pt idx="596">
                  <c:v>138.46550197056092</c:v>
                </c:pt>
                <c:pt idx="597">
                  <c:v>138.49837052292702</c:v>
                </c:pt>
                <c:pt idx="598">
                  <c:v>138.53629122136681</c:v>
                </c:pt>
                <c:pt idx="599">
                  <c:v>138.5571588034193</c:v>
                </c:pt>
                <c:pt idx="600">
                  <c:v>138.60516949164065</c:v>
                </c:pt>
                <c:pt idx="601">
                  <c:v>138.67459011816447</c:v>
                </c:pt>
                <c:pt idx="602">
                  <c:v>138.70492481843513</c:v>
                </c:pt>
                <c:pt idx="603">
                  <c:v>138.73496700259111</c:v>
                </c:pt>
                <c:pt idx="604">
                  <c:v>138.76188633347977</c:v>
                </c:pt>
                <c:pt idx="605">
                  <c:v>138.78907547522977</c:v>
                </c:pt>
                <c:pt idx="606">
                  <c:v>138.79264022295919</c:v>
                </c:pt>
                <c:pt idx="607">
                  <c:v>138.92690473333434</c:v>
                </c:pt>
                <c:pt idx="608">
                  <c:v>138.96182549642432</c:v>
                </c:pt>
                <c:pt idx="609">
                  <c:v>138.97913867390901</c:v>
                </c:pt>
                <c:pt idx="610">
                  <c:v>139.0212396020224</c:v>
                </c:pt>
                <c:pt idx="611">
                  <c:v>139.02573092181058</c:v>
                </c:pt>
                <c:pt idx="612">
                  <c:v>139.09491874577881</c:v>
                </c:pt>
                <c:pt idx="613">
                  <c:v>139.0994988209217</c:v>
                </c:pt>
                <c:pt idx="614">
                  <c:v>139.12974192727683</c:v>
                </c:pt>
                <c:pt idx="615">
                  <c:v>139.13260838470853</c:v>
                </c:pt>
                <c:pt idx="616">
                  <c:v>139.13284226478066</c:v>
                </c:pt>
                <c:pt idx="617">
                  <c:v>139.15396137287286</c:v>
                </c:pt>
                <c:pt idx="618">
                  <c:v>139.17287757657499</c:v>
                </c:pt>
                <c:pt idx="619">
                  <c:v>139.21481628167737</c:v>
                </c:pt>
                <c:pt idx="620">
                  <c:v>139.24293907140157</c:v>
                </c:pt>
                <c:pt idx="621">
                  <c:v>139.28645025270799</c:v>
                </c:pt>
                <c:pt idx="622">
                  <c:v>139.44005057778404</c:v>
                </c:pt>
                <c:pt idx="623">
                  <c:v>139.54018003733506</c:v>
                </c:pt>
                <c:pt idx="624">
                  <c:v>139.54359000976487</c:v>
                </c:pt>
                <c:pt idx="625">
                  <c:v>139.5674401297812</c:v>
                </c:pt>
                <c:pt idx="626">
                  <c:v>139.70383316277994</c:v>
                </c:pt>
                <c:pt idx="627">
                  <c:v>139.71253843161799</c:v>
                </c:pt>
                <c:pt idx="628">
                  <c:v>139.73412434170294</c:v>
                </c:pt>
                <c:pt idx="629">
                  <c:v>139.73521320351207</c:v>
                </c:pt>
                <c:pt idx="630">
                  <c:v>139.74739261433794</c:v>
                </c:pt>
                <c:pt idx="631">
                  <c:v>139.75139750733248</c:v>
                </c:pt>
                <c:pt idx="632">
                  <c:v>139.75758208025496</c:v>
                </c:pt>
                <c:pt idx="633">
                  <c:v>139.76651789338433</c:v>
                </c:pt>
                <c:pt idx="634">
                  <c:v>139.81905878599665</c:v>
                </c:pt>
                <c:pt idx="635">
                  <c:v>139.85900355991595</c:v>
                </c:pt>
                <c:pt idx="636">
                  <c:v>139.98756609372438</c:v>
                </c:pt>
                <c:pt idx="637">
                  <c:v>139.99013741695438</c:v>
                </c:pt>
                <c:pt idx="638">
                  <c:v>139.99219299676756</c:v>
                </c:pt>
                <c:pt idx="639">
                  <c:v>140.01732293971881</c:v>
                </c:pt>
                <c:pt idx="640">
                  <c:v>140.02744520714106</c:v>
                </c:pt>
                <c:pt idx="641">
                  <c:v>140.04483674382737</c:v>
                </c:pt>
                <c:pt idx="642">
                  <c:v>140.05095045579884</c:v>
                </c:pt>
                <c:pt idx="643">
                  <c:v>140.07355298844786</c:v>
                </c:pt>
                <c:pt idx="644">
                  <c:v>140.07535350633262</c:v>
                </c:pt>
                <c:pt idx="645">
                  <c:v>140.10494874982305</c:v>
                </c:pt>
                <c:pt idx="646">
                  <c:v>140.10618115493969</c:v>
                </c:pt>
                <c:pt idx="647">
                  <c:v>140.13781148918102</c:v>
                </c:pt>
                <c:pt idx="648">
                  <c:v>140.26492611078061</c:v>
                </c:pt>
                <c:pt idx="649">
                  <c:v>140.30109435476427</c:v>
                </c:pt>
                <c:pt idx="650">
                  <c:v>140.33002754850975</c:v>
                </c:pt>
                <c:pt idx="651">
                  <c:v>140.34291788022375</c:v>
                </c:pt>
                <c:pt idx="652">
                  <c:v>140.37104836804104</c:v>
                </c:pt>
                <c:pt idx="653">
                  <c:v>140.38559201326677</c:v>
                </c:pt>
                <c:pt idx="654">
                  <c:v>140.60442660462718</c:v>
                </c:pt>
                <c:pt idx="655">
                  <c:v>140.66807045851525</c:v>
                </c:pt>
                <c:pt idx="656">
                  <c:v>140.67315793659418</c:v>
                </c:pt>
                <c:pt idx="657">
                  <c:v>140.74100386308015</c:v>
                </c:pt>
                <c:pt idx="658">
                  <c:v>140.76751584379241</c:v>
                </c:pt>
                <c:pt idx="659">
                  <c:v>140.7907007840563</c:v>
                </c:pt>
                <c:pt idx="660">
                  <c:v>140.79245534840939</c:v>
                </c:pt>
                <c:pt idx="661">
                  <c:v>140.80026577736686</c:v>
                </c:pt>
                <c:pt idx="662">
                  <c:v>140.89094596522682</c:v>
                </c:pt>
                <c:pt idx="663">
                  <c:v>140.91929186940354</c:v>
                </c:pt>
                <c:pt idx="664">
                  <c:v>141.01070963521397</c:v>
                </c:pt>
                <c:pt idx="665">
                  <c:v>141.01976702329762</c:v>
                </c:pt>
                <c:pt idx="666">
                  <c:v>141.06650932076172</c:v>
                </c:pt>
                <c:pt idx="667">
                  <c:v>141.13261831649612</c:v>
                </c:pt>
                <c:pt idx="668">
                  <c:v>141.18921137257686</c:v>
                </c:pt>
                <c:pt idx="669">
                  <c:v>141.23026775116588</c:v>
                </c:pt>
                <c:pt idx="670">
                  <c:v>141.31751525629045</c:v>
                </c:pt>
                <c:pt idx="671">
                  <c:v>141.37852910932691</c:v>
                </c:pt>
                <c:pt idx="672">
                  <c:v>141.41222624269207</c:v>
                </c:pt>
                <c:pt idx="673">
                  <c:v>141.50350881234695</c:v>
                </c:pt>
                <c:pt idx="674">
                  <c:v>141.51877483062725</c:v>
                </c:pt>
                <c:pt idx="675">
                  <c:v>141.53590088573901</c:v>
                </c:pt>
                <c:pt idx="676">
                  <c:v>141.55476090092372</c:v>
                </c:pt>
                <c:pt idx="677">
                  <c:v>141.565985245978</c:v>
                </c:pt>
                <c:pt idx="678">
                  <c:v>141.59280080058056</c:v>
                </c:pt>
                <c:pt idx="679">
                  <c:v>141.65665375704845</c:v>
                </c:pt>
                <c:pt idx="680">
                  <c:v>141.71071803008181</c:v>
                </c:pt>
                <c:pt idx="681">
                  <c:v>141.86631892652829</c:v>
                </c:pt>
                <c:pt idx="682">
                  <c:v>141.8670225922815</c:v>
                </c:pt>
                <c:pt idx="683">
                  <c:v>141.88294658961584</c:v>
                </c:pt>
                <c:pt idx="684">
                  <c:v>141.95489725565994</c:v>
                </c:pt>
                <c:pt idx="685">
                  <c:v>142.01527452147118</c:v>
                </c:pt>
                <c:pt idx="686">
                  <c:v>142.13240457721204</c:v>
                </c:pt>
                <c:pt idx="687">
                  <c:v>142.23556989530164</c:v>
                </c:pt>
                <c:pt idx="688">
                  <c:v>142.29002832978836</c:v>
                </c:pt>
                <c:pt idx="689">
                  <c:v>142.41029863654222</c:v>
                </c:pt>
                <c:pt idx="690">
                  <c:v>142.41376504592105</c:v>
                </c:pt>
                <c:pt idx="691">
                  <c:v>142.41904408972698</c:v>
                </c:pt>
                <c:pt idx="692">
                  <c:v>142.42051320621127</c:v>
                </c:pt>
                <c:pt idx="693">
                  <c:v>142.42210005200627</c:v>
                </c:pt>
                <c:pt idx="694">
                  <c:v>142.57316634383761</c:v>
                </c:pt>
                <c:pt idx="695">
                  <c:v>142.58545442162213</c:v>
                </c:pt>
                <c:pt idx="696">
                  <c:v>142.72276561765969</c:v>
                </c:pt>
                <c:pt idx="697">
                  <c:v>142.72636127888455</c:v>
                </c:pt>
                <c:pt idx="698">
                  <c:v>142.7285315789662</c:v>
                </c:pt>
                <c:pt idx="699">
                  <c:v>142.76153153527196</c:v>
                </c:pt>
                <c:pt idx="700">
                  <c:v>142.79787017553056</c:v>
                </c:pt>
                <c:pt idx="701">
                  <c:v>142.82814835205031</c:v>
                </c:pt>
                <c:pt idx="702">
                  <c:v>142.84422631040442</c:v>
                </c:pt>
                <c:pt idx="703">
                  <c:v>142.88931274629533</c:v>
                </c:pt>
                <c:pt idx="704">
                  <c:v>142.97288325619775</c:v>
                </c:pt>
                <c:pt idx="705">
                  <c:v>143.09709462405658</c:v>
                </c:pt>
                <c:pt idx="706">
                  <c:v>143.10826970343456</c:v>
                </c:pt>
                <c:pt idx="707">
                  <c:v>143.12215731132153</c:v>
                </c:pt>
                <c:pt idx="708">
                  <c:v>143.31743398830602</c:v>
                </c:pt>
                <c:pt idx="709">
                  <c:v>143.32835740238716</c:v>
                </c:pt>
                <c:pt idx="710">
                  <c:v>143.329313620226</c:v>
                </c:pt>
                <c:pt idx="711">
                  <c:v>143.33309007992881</c:v>
                </c:pt>
                <c:pt idx="712">
                  <c:v>143.38412007298632</c:v>
                </c:pt>
                <c:pt idx="713">
                  <c:v>143.41307673876463</c:v>
                </c:pt>
                <c:pt idx="714">
                  <c:v>143.41493399519695</c:v>
                </c:pt>
                <c:pt idx="715">
                  <c:v>143.45154351938518</c:v>
                </c:pt>
                <c:pt idx="716">
                  <c:v>143.46768866252427</c:v>
                </c:pt>
                <c:pt idx="717">
                  <c:v>143.53116961261557</c:v>
                </c:pt>
                <c:pt idx="718">
                  <c:v>143.53787954269791</c:v>
                </c:pt>
                <c:pt idx="719">
                  <c:v>143.54686126485439</c:v>
                </c:pt>
                <c:pt idx="720">
                  <c:v>143.55774274438812</c:v>
                </c:pt>
                <c:pt idx="721">
                  <c:v>143.56465896121131</c:v>
                </c:pt>
                <c:pt idx="722">
                  <c:v>143.64690834264482</c:v>
                </c:pt>
                <c:pt idx="723">
                  <c:v>143.65831496202725</c:v>
                </c:pt>
                <c:pt idx="724">
                  <c:v>143.71777277060482</c:v>
                </c:pt>
                <c:pt idx="725">
                  <c:v>143.84965085632393</c:v>
                </c:pt>
                <c:pt idx="726">
                  <c:v>143.92262091677051</c:v>
                </c:pt>
                <c:pt idx="727">
                  <c:v>143.97374005699348</c:v>
                </c:pt>
                <c:pt idx="728">
                  <c:v>144.05810938463918</c:v>
                </c:pt>
                <c:pt idx="729">
                  <c:v>144.09834061376966</c:v>
                </c:pt>
                <c:pt idx="730">
                  <c:v>144.09913580026395</c:v>
                </c:pt>
                <c:pt idx="731">
                  <c:v>144.12324616950929</c:v>
                </c:pt>
                <c:pt idx="732">
                  <c:v>144.19127527236975</c:v>
                </c:pt>
                <c:pt idx="733">
                  <c:v>144.28418277654967</c:v>
                </c:pt>
                <c:pt idx="734">
                  <c:v>144.2891534065563</c:v>
                </c:pt>
                <c:pt idx="735">
                  <c:v>144.37986325847018</c:v>
                </c:pt>
                <c:pt idx="736">
                  <c:v>144.59842755433164</c:v>
                </c:pt>
                <c:pt idx="737">
                  <c:v>144.64108612168982</c:v>
                </c:pt>
                <c:pt idx="738">
                  <c:v>144.70881173501795</c:v>
                </c:pt>
                <c:pt idx="739">
                  <c:v>144.81229536855187</c:v>
                </c:pt>
                <c:pt idx="740">
                  <c:v>144.83763358488488</c:v>
                </c:pt>
                <c:pt idx="741">
                  <c:v>144.89975693153883</c:v>
                </c:pt>
                <c:pt idx="742">
                  <c:v>144.96228476762144</c:v>
                </c:pt>
                <c:pt idx="743">
                  <c:v>144.97223281439386</c:v>
                </c:pt>
                <c:pt idx="744">
                  <c:v>144.99802999820204</c:v>
                </c:pt>
                <c:pt idx="745">
                  <c:v>145.04928312744926</c:v>
                </c:pt>
                <c:pt idx="746">
                  <c:v>145.09673162699846</c:v>
                </c:pt>
                <c:pt idx="747">
                  <c:v>145.34725693243459</c:v>
                </c:pt>
                <c:pt idx="748">
                  <c:v>145.36112473730108</c:v>
                </c:pt>
                <c:pt idx="749">
                  <c:v>145.4539057184362</c:v>
                </c:pt>
                <c:pt idx="750">
                  <c:v>145.46731804376807</c:v>
                </c:pt>
                <c:pt idx="751">
                  <c:v>145.46860449565449</c:v>
                </c:pt>
                <c:pt idx="752">
                  <c:v>145.50266009818512</c:v>
                </c:pt>
                <c:pt idx="753">
                  <c:v>145.69761041281487</c:v>
                </c:pt>
                <c:pt idx="754">
                  <c:v>145.91745759261016</c:v>
                </c:pt>
                <c:pt idx="755">
                  <c:v>145.93538809960572</c:v>
                </c:pt>
                <c:pt idx="756">
                  <c:v>145.97481893900456</c:v>
                </c:pt>
                <c:pt idx="757">
                  <c:v>145.98091084056711</c:v>
                </c:pt>
                <c:pt idx="758">
                  <c:v>146.04782100213703</c:v>
                </c:pt>
                <c:pt idx="759">
                  <c:v>146.16094056449725</c:v>
                </c:pt>
                <c:pt idx="760">
                  <c:v>146.18767848497501</c:v>
                </c:pt>
                <c:pt idx="761">
                  <c:v>146.22574488613679</c:v>
                </c:pt>
                <c:pt idx="762">
                  <c:v>146.2402822103993</c:v>
                </c:pt>
                <c:pt idx="763">
                  <c:v>146.25511802928631</c:v>
                </c:pt>
                <c:pt idx="764">
                  <c:v>146.27750544989306</c:v>
                </c:pt>
                <c:pt idx="765">
                  <c:v>146.39873800722538</c:v>
                </c:pt>
                <c:pt idx="766">
                  <c:v>146.4203994144664</c:v>
                </c:pt>
                <c:pt idx="767">
                  <c:v>146.54356905753207</c:v>
                </c:pt>
                <c:pt idx="768">
                  <c:v>146.55044320147317</c:v>
                </c:pt>
                <c:pt idx="769">
                  <c:v>146.55577620013094</c:v>
                </c:pt>
                <c:pt idx="770">
                  <c:v>146.66689618905454</c:v>
                </c:pt>
                <c:pt idx="771">
                  <c:v>146.72132966767475</c:v>
                </c:pt>
                <c:pt idx="772">
                  <c:v>146.73866031987797</c:v>
                </c:pt>
                <c:pt idx="773">
                  <c:v>146.74698767523495</c:v>
                </c:pt>
                <c:pt idx="774">
                  <c:v>146.7577738715357</c:v>
                </c:pt>
                <c:pt idx="775">
                  <c:v>146.91650635477782</c:v>
                </c:pt>
                <c:pt idx="776">
                  <c:v>146.91825603478802</c:v>
                </c:pt>
                <c:pt idx="777">
                  <c:v>146.92551655302663</c:v>
                </c:pt>
                <c:pt idx="778">
                  <c:v>146.92629954419729</c:v>
                </c:pt>
                <c:pt idx="779">
                  <c:v>146.97016425373229</c:v>
                </c:pt>
                <c:pt idx="780">
                  <c:v>147.07331850277302</c:v>
                </c:pt>
                <c:pt idx="781">
                  <c:v>147.11947577819365</c:v>
                </c:pt>
                <c:pt idx="782">
                  <c:v>147.1597397236132</c:v>
                </c:pt>
                <c:pt idx="783">
                  <c:v>147.18721762418139</c:v>
                </c:pt>
                <c:pt idx="784">
                  <c:v>147.20715874325342</c:v>
                </c:pt>
                <c:pt idx="785">
                  <c:v>147.2278373453571</c:v>
                </c:pt>
                <c:pt idx="786">
                  <c:v>147.27917749332136</c:v>
                </c:pt>
                <c:pt idx="787">
                  <c:v>147.34531243640379</c:v>
                </c:pt>
                <c:pt idx="788">
                  <c:v>147.36707125749928</c:v>
                </c:pt>
                <c:pt idx="789">
                  <c:v>147.42582807904085</c:v>
                </c:pt>
                <c:pt idx="790">
                  <c:v>147.50896114541712</c:v>
                </c:pt>
                <c:pt idx="791">
                  <c:v>147.55747867708621</c:v>
                </c:pt>
                <c:pt idx="792">
                  <c:v>147.5631247503548</c:v>
                </c:pt>
                <c:pt idx="793">
                  <c:v>147.69447738366307</c:v>
                </c:pt>
                <c:pt idx="794">
                  <c:v>147.70820377752878</c:v>
                </c:pt>
                <c:pt idx="795">
                  <c:v>147.77210582370554</c:v>
                </c:pt>
                <c:pt idx="796">
                  <c:v>147.77910769558883</c:v>
                </c:pt>
                <c:pt idx="797">
                  <c:v>147.79992062856545</c:v>
                </c:pt>
                <c:pt idx="798">
                  <c:v>147.93380964384298</c:v>
                </c:pt>
                <c:pt idx="799">
                  <c:v>147.93508008706868</c:v>
                </c:pt>
                <c:pt idx="800">
                  <c:v>147.96300878017922</c:v>
                </c:pt>
                <c:pt idx="801">
                  <c:v>147.96681767800146</c:v>
                </c:pt>
                <c:pt idx="802">
                  <c:v>148.02947739718422</c:v>
                </c:pt>
                <c:pt idx="803">
                  <c:v>148.03691235510297</c:v>
                </c:pt>
                <c:pt idx="804">
                  <c:v>148.04029834089627</c:v>
                </c:pt>
                <c:pt idx="805">
                  <c:v>148.07530737555126</c:v>
                </c:pt>
                <c:pt idx="806">
                  <c:v>148.10181111337528</c:v>
                </c:pt>
                <c:pt idx="807">
                  <c:v>148.15115179894121</c:v>
                </c:pt>
                <c:pt idx="808">
                  <c:v>148.20800602764115</c:v>
                </c:pt>
                <c:pt idx="809">
                  <c:v>148.2873403079733</c:v>
                </c:pt>
                <c:pt idx="810">
                  <c:v>148.63420302471212</c:v>
                </c:pt>
                <c:pt idx="811">
                  <c:v>148.65489935955651</c:v>
                </c:pt>
                <c:pt idx="812">
                  <c:v>148.66881724467294</c:v>
                </c:pt>
                <c:pt idx="813">
                  <c:v>148.70997596687658</c:v>
                </c:pt>
                <c:pt idx="814">
                  <c:v>148.74312546973238</c:v>
                </c:pt>
                <c:pt idx="815">
                  <c:v>148.79950729404342</c:v>
                </c:pt>
                <c:pt idx="816">
                  <c:v>148.88181284618298</c:v>
                </c:pt>
                <c:pt idx="817">
                  <c:v>148.88676323740745</c:v>
                </c:pt>
                <c:pt idx="818">
                  <c:v>148.97852085235147</c:v>
                </c:pt>
                <c:pt idx="819">
                  <c:v>149.1081624830226</c:v>
                </c:pt>
                <c:pt idx="820">
                  <c:v>149.13440756846205</c:v>
                </c:pt>
                <c:pt idx="821">
                  <c:v>149.14363284436632</c:v>
                </c:pt>
                <c:pt idx="822">
                  <c:v>149.17173415006926</c:v>
                </c:pt>
                <c:pt idx="823">
                  <c:v>149.17386410512194</c:v>
                </c:pt>
                <c:pt idx="824">
                  <c:v>149.17936539445788</c:v>
                </c:pt>
                <c:pt idx="825">
                  <c:v>149.28077308366079</c:v>
                </c:pt>
                <c:pt idx="826">
                  <c:v>149.42339752195528</c:v>
                </c:pt>
                <c:pt idx="827">
                  <c:v>149.50837809087596</c:v>
                </c:pt>
                <c:pt idx="828">
                  <c:v>149.51166581426185</c:v>
                </c:pt>
                <c:pt idx="829">
                  <c:v>149.59179247317755</c:v>
                </c:pt>
                <c:pt idx="830">
                  <c:v>149.6896644125724</c:v>
                </c:pt>
                <c:pt idx="831">
                  <c:v>149.74129528319443</c:v>
                </c:pt>
                <c:pt idx="832">
                  <c:v>149.75931682074972</c:v>
                </c:pt>
                <c:pt idx="833">
                  <c:v>149.78560016385913</c:v>
                </c:pt>
                <c:pt idx="834">
                  <c:v>149.93681807838598</c:v>
                </c:pt>
                <c:pt idx="835">
                  <c:v>150.04250846651234</c:v>
                </c:pt>
                <c:pt idx="836">
                  <c:v>150.09044723734837</c:v>
                </c:pt>
                <c:pt idx="837">
                  <c:v>150.26118638790388</c:v>
                </c:pt>
                <c:pt idx="838">
                  <c:v>150.27231573029593</c:v>
                </c:pt>
                <c:pt idx="839">
                  <c:v>150.28788599099934</c:v>
                </c:pt>
                <c:pt idx="840">
                  <c:v>150.34822619333792</c:v>
                </c:pt>
                <c:pt idx="841">
                  <c:v>150.4196243965487</c:v>
                </c:pt>
                <c:pt idx="842">
                  <c:v>150.47217184542205</c:v>
                </c:pt>
                <c:pt idx="843">
                  <c:v>150.50323489946896</c:v>
                </c:pt>
                <c:pt idx="844">
                  <c:v>150.54986991677686</c:v>
                </c:pt>
                <c:pt idx="845">
                  <c:v>150.68479613593632</c:v>
                </c:pt>
                <c:pt idx="846">
                  <c:v>150.8321146437915</c:v>
                </c:pt>
                <c:pt idx="847">
                  <c:v>150.86343364502079</c:v>
                </c:pt>
                <c:pt idx="848">
                  <c:v>150.90736273243141</c:v>
                </c:pt>
                <c:pt idx="849">
                  <c:v>150.90958846684782</c:v>
                </c:pt>
                <c:pt idx="850">
                  <c:v>151.03096266376895</c:v>
                </c:pt>
                <c:pt idx="851">
                  <c:v>151.09772383913705</c:v>
                </c:pt>
                <c:pt idx="852">
                  <c:v>151.11929212665959</c:v>
                </c:pt>
                <c:pt idx="853">
                  <c:v>151.39534192562093</c:v>
                </c:pt>
                <c:pt idx="854">
                  <c:v>151.46539546967395</c:v>
                </c:pt>
                <c:pt idx="855">
                  <c:v>151.61156533166269</c:v>
                </c:pt>
                <c:pt idx="856">
                  <c:v>151.61694304367964</c:v>
                </c:pt>
                <c:pt idx="857">
                  <c:v>151.70095492991771</c:v>
                </c:pt>
                <c:pt idx="858">
                  <c:v>151.70257786025968</c:v>
                </c:pt>
                <c:pt idx="859">
                  <c:v>151.80013526508239</c:v>
                </c:pt>
                <c:pt idx="860">
                  <c:v>151.86610390740739</c:v>
                </c:pt>
                <c:pt idx="861">
                  <c:v>151.91603445062117</c:v>
                </c:pt>
                <c:pt idx="862">
                  <c:v>152.0314571711888</c:v>
                </c:pt>
                <c:pt idx="863">
                  <c:v>152.07101934963697</c:v>
                </c:pt>
                <c:pt idx="864">
                  <c:v>152.10748565395602</c:v>
                </c:pt>
                <c:pt idx="865">
                  <c:v>152.11255676304322</c:v>
                </c:pt>
                <c:pt idx="866">
                  <c:v>152.24465042093468</c:v>
                </c:pt>
                <c:pt idx="867">
                  <c:v>152.25830211768732</c:v>
                </c:pt>
                <c:pt idx="868">
                  <c:v>152.311896970617</c:v>
                </c:pt>
                <c:pt idx="869">
                  <c:v>152.35375137942168</c:v>
                </c:pt>
                <c:pt idx="870">
                  <c:v>152.40233192208325</c:v>
                </c:pt>
                <c:pt idx="871">
                  <c:v>152.40552861225606</c:v>
                </c:pt>
                <c:pt idx="872">
                  <c:v>152.46741609804502</c:v>
                </c:pt>
                <c:pt idx="873">
                  <c:v>152.46933068008681</c:v>
                </c:pt>
                <c:pt idx="874">
                  <c:v>152.73491227976851</c:v>
                </c:pt>
                <c:pt idx="875">
                  <c:v>152.80119973085181</c:v>
                </c:pt>
                <c:pt idx="876">
                  <c:v>152.95713691727116</c:v>
                </c:pt>
                <c:pt idx="877">
                  <c:v>153.03803102700653</c:v>
                </c:pt>
                <c:pt idx="878">
                  <c:v>153.0717690001689</c:v>
                </c:pt>
                <c:pt idx="879">
                  <c:v>153.13238746522342</c:v>
                </c:pt>
                <c:pt idx="880">
                  <c:v>153.15782916522642</c:v>
                </c:pt>
                <c:pt idx="881">
                  <c:v>153.42443755514626</c:v>
                </c:pt>
                <c:pt idx="882">
                  <c:v>153.55736665656133</c:v>
                </c:pt>
                <c:pt idx="883">
                  <c:v>153.96976730784166</c:v>
                </c:pt>
                <c:pt idx="884">
                  <c:v>154.07092187170363</c:v>
                </c:pt>
                <c:pt idx="885">
                  <c:v>154.19379417033051</c:v>
                </c:pt>
                <c:pt idx="886">
                  <c:v>154.2284024340409</c:v>
                </c:pt>
                <c:pt idx="887">
                  <c:v>154.32557258598001</c:v>
                </c:pt>
                <c:pt idx="888">
                  <c:v>154.34286849580855</c:v>
                </c:pt>
                <c:pt idx="889">
                  <c:v>154.37240473586758</c:v>
                </c:pt>
                <c:pt idx="890">
                  <c:v>154.37856582045433</c:v>
                </c:pt>
                <c:pt idx="891">
                  <c:v>154.44946632085862</c:v>
                </c:pt>
                <c:pt idx="892">
                  <c:v>154.51465464986074</c:v>
                </c:pt>
                <c:pt idx="893">
                  <c:v>154.74605188428251</c:v>
                </c:pt>
                <c:pt idx="894">
                  <c:v>154.80491029157889</c:v>
                </c:pt>
                <c:pt idx="895">
                  <c:v>154.94394506577257</c:v>
                </c:pt>
                <c:pt idx="896">
                  <c:v>155.07028989357181</c:v>
                </c:pt>
                <c:pt idx="897">
                  <c:v>155.15943529765337</c:v>
                </c:pt>
                <c:pt idx="898">
                  <c:v>155.35513895922378</c:v>
                </c:pt>
                <c:pt idx="899">
                  <c:v>155.40473917573931</c:v>
                </c:pt>
                <c:pt idx="900">
                  <c:v>155.44782214515487</c:v>
                </c:pt>
                <c:pt idx="901">
                  <c:v>155.46806020763273</c:v>
                </c:pt>
                <c:pt idx="902">
                  <c:v>155.522320230329</c:v>
                </c:pt>
                <c:pt idx="903">
                  <c:v>155.80405582024252</c:v>
                </c:pt>
                <c:pt idx="904">
                  <c:v>155.84633692052631</c:v>
                </c:pt>
                <c:pt idx="905">
                  <c:v>155.85956905901983</c:v>
                </c:pt>
                <c:pt idx="906">
                  <c:v>155.88832227758817</c:v>
                </c:pt>
                <c:pt idx="907">
                  <c:v>155.96236047844545</c:v>
                </c:pt>
                <c:pt idx="908">
                  <c:v>156.10761229327244</c:v>
                </c:pt>
                <c:pt idx="909">
                  <c:v>156.19481573296295</c:v>
                </c:pt>
                <c:pt idx="910">
                  <c:v>156.19725199329878</c:v>
                </c:pt>
                <c:pt idx="911">
                  <c:v>156.32483218411642</c:v>
                </c:pt>
                <c:pt idx="912">
                  <c:v>156.35793163332283</c:v>
                </c:pt>
                <c:pt idx="913">
                  <c:v>156.5047115841158</c:v>
                </c:pt>
                <c:pt idx="914">
                  <c:v>156.57703425345201</c:v>
                </c:pt>
                <c:pt idx="915">
                  <c:v>156.62732284917612</c:v>
                </c:pt>
                <c:pt idx="916">
                  <c:v>156.82976391908554</c:v>
                </c:pt>
                <c:pt idx="917">
                  <c:v>156.90618405818543</c:v>
                </c:pt>
                <c:pt idx="918">
                  <c:v>157.17867444151321</c:v>
                </c:pt>
                <c:pt idx="919">
                  <c:v>157.18045678697447</c:v>
                </c:pt>
                <c:pt idx="920">
                  <c:v>157.22997320844428</c:v>
                </c:pt>
                <c:pt idx="921">
                  <c:v>157.8353460300095</c:v>
                </c:pt>
                <c:pt idx="922">
                  <c:v>158.03714900550904</c:v>
                </c:pt>
                <c:pt idx="923">
                  <c:v>158.12892595345792</c:v>
                </c:pt>
                <c:pt idx="924">
                  <c:v>158.250443856321</c:v>
                </c:pt>
                <c:pt idx="925">
                  <c:v>158.27721111491488</c:v>
                </c:pt>
                <c:pt idx="926">
                  <c:v>158.35810903728469</c:v>
                </c:pt>
                <c:pt idx="927">
                  <c:v>158.37796033340163</c:v>
                </c:pt>
                <c:pt idx="928">
                  <c:v>158.40077883216037</c:v>
                </c:pt>
                <c:pt idx="929">
                  <c:v>158.43414168704925</c:v>
                </c:pt>
                <c:pt idx="930">
                  <c:v>158.58119768290695</c:v>
                </c:pt>
                <c:pt idx="931">
                  <c:v>158.67268110134103</c:v>
                </c:pt>
                <c:pt idx="932">
                  <c:v>158.90965983482329</c:v>
                </c:pt>
                <c:pt idx="933">
                  <c:v>159.21432951442478</c:v>
                </c:pt>
                <c:pt idx="934">
                  <c:v>159.24572085298075</c:v>
                </c:pt>
                <c:pt idx="935">
                  <c:v>159.41321015208618</c:v>
                </c:pt>
                <c:pt idx="936">
                  <c:v>159.53022378327859</c:v>
                </c:pt>
                <c:pt idx="937">
                  <c:v>159.81348835976434</c:v>
                </c:pt>
                <c:pt idx="938">
                  <c:v>159.82241494265747</c:v>
                </c:pt>
                <c:pt idx="939">
                  <c:v>159.88564472888416</c:v>
                </c:pt>
                <c:pt idx="940">
                  <c:v>159.97415476319276</c:v>
                </c:pt>
                <c:pt idx="941">
                  <c:v>160.03209524597864</c:v>
                </c:pt>
                <c:pt idx="942">
                  <c:v>160.26507835944966</c:v>
                </c:pt>
                <c:pt idx="943">
                  <c:v>160.88264172236615</c:v>
                </c:pt>
                <c:pt idx="944">
                  <c:v>161.0435014835985</c:v>
                </c:pt>
                <c:pt idx="945">
                  <c:v>161.06857968323192</c:v>
                </c:pt>
                <c:pt idx="946">
                  <c:v>161.19173594503766</c:v>
                </c:pt>
                <c:pt idx="947">
                  <c:v>161.30243863824694</c:v>
                </c:pt>
                <c:pt idx="948">
                  <c:v>161.53129623274879</c:v>
                </c:pt>
                <c:pt idx="949">
                  <c:v>161.61656632841078</c:v>
                </c:pt>
                <c:pt idx="950">
                  <c:v>161.84495526461293</c:v>
                </c:pt>
                <c:pt idx="951">
                  <c:v>162.03984919907646</c:v>
                </c:pt>
                <c:pt idx="952">
                  <c:v>162.06399292689724</c:v>
                </c:pt>
                <c:pt idx="953">
                  <c:v>162.34275496764155</c:v>
                </c:pt>
                <c:pt idx="954">
                  <c:v>162.5504041569182</c:v>
                </c:pt>
                <c:pt idx="955">
                  <c:v>162.6094747347754</c:v>
                </c:pt>
                <c:pt idx="956">
                  <c:v>162.62987760679175</c:v>
                </c:pt>
                <c:pt idx="957">
                  <c:v>162.63705599916656</c:v>
                </c:pt>
                <c:pt idx="958">
                  <c:v>162.71546465656212</c:v>
                </c:pt>
                <c:pt idx="959">
                  <c:v>162.72740004675973</c:v>
                </c:pt>
                <c:pt idx="960">
                  <c:v>162.76803406485115</c:v>
                </c:pt>
                <c:pt idx="961">
                  <c:v>162.86564449679076</c:v>
                </c:pt>
                <c:pt idx="962">
                  <c:v>162.89819043330158</c:v>
                </c:pt>
                <c:pt idx="963">
                  <c:v>163.14420684629454</c:v>
                </c:pt>
                <c:pt idx="964">
                  <c:v>163.2438373850643</c:v>
                </c:pt>
                <c:pt idx="965">
                  <c:v>163.83636547281972</c:v>
                </c:pt>
                <c:pt idx="966">
                  <c:v>164.06501275157353</c:v>
                </c:pt>
                <c:pt idx="967">
                  <c:v>164.39878653070963</c:v>
                </c:pt>
                <c:pt idx="968">
                  <c:v>164.62145274395385</c:v>
                </c:pt>
                <c:pt idx="969">
                  <c:v>164.70124606309628</c:v>
                </c:pt>
                <c:pt idx="970">
                  <c:v>164.85071968432493</c:v>
                </c:pt>
                <c:pt idx="971">
                  <c:v>164.93963568251866</c:v>
                </c:pt>
                <c:pt idx="972">
                  <c:v>165.01934774213581</c:v>
                </c:pt>
                <c:pt idx="973">
                  <c:v>165.65138214045822</c:v>
                </c:pt>
                <c:pt idx="974">
                  <c:v>166.59436855353181</c:v>
                </c:pt>
                <c:pt idx="975">
                  <c:v>166.89102197945516</c:v>
                </c:pt>
                <c:pt idx="976">
                  <c:v>167.07065840328187</c:v>
                </c:pt>
                <c:pt idx="977">
                  <c:v>167.22960523164269</c:v>
                </c:pt>
                <c:pt idx="978">
                  <c:v>167.29118483514586</c:v>
                </c:pt>
                <c:pt idx="979">
                  <c:v>167.42996678737114</c:v>
                </c:pt>
                <c:pt idx="980">
                  <c:v>167.57724265215586</c:v>
                </c:pt>
                <c:pt idx="981">
                  <c:v>168.02198758528183</c:v>
                </c:pt>
                <c:pt idx="982">
                  <c:v>169.06573652749913</c:v>
                </c:pt>
                <c:pt idx="983">
                  <c:v>169.12590550465569</c:v>
                </c:pt>
                <c:pt idx="984">
                  <c:v>169.27676614117698</c:v>
                </c:pt>
                <c:pt idx="985">
                  <c:v>169.304837801339</c:v>
                </c:pt>
                <c:pt idx="986">
                  <c:v>169.44548250903452</c:v>
                </c:pt>
                <c:pt idx="987">
                  <c:v>169.75256519134962</c:v>
                </c:pt>
                <c:pt idx="988">
                  <c:v>169.85864486293445</c:v>
                </c:pt>
                <c:pt idx="989">
                  <c:v>170.07811541507721</c:v>
                </c:pt>
                <c:pt idx="990">
                  <c:v>170.09395361880297</c:v>
                </c:pt>
                <c:pt idx="991">
                  <c:v>170.17614607106219</c:v>
                </c:pt>
                <c:pt idx="992">
                  <c:v>170.22562533272833</c:v>
                </c:pt>
                <c:pt idx="993">
                  <c:v>170.58037466822341</c:v>
                </c:pt>
                <c:pt idx="994">
                  <c:v>171.6474497516042</c:v>
                </c:pt>
                <c:pt idx="995">
                  <c:v>171.7503533030492</c:v>
                </c:pt>
                <c:pt idx="996">
                  <c:v>172.06499696719919</c:v>
                </c:pt>
                <c:pt idx="997">
                  <c:v>172.63613832906111</c:v>
                </c:pt>
                <c:pt idx="998">
                  <c:v>173.00947145256941</c:v>
                </c:pt>
                <c:pt idx="999">
                  <c:v>174.74922156179824</c:v>
                </c:pt>
              </c:numCache>
            </c:numRef>
          </c:xVal>
          <c:yVal>
            <c:numRef>
              <c:f>'1c.ConvRes'!$O$4:$O$1003</c:f>
              <c:numCache>
                <c:formatCode>General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2EF-44C8-BE81-7A2D7CC47F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1816"/>
        <c:axId val="624432208"/>
      </c:scatterChart>
      <c:valAx>
        <c:axId val="624431816"/>
        <c:scaling>
          <c:orientation val="minMax"/>
          <c:max val="180"/>
          <c:min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2208"/>
        <c:crosses val="autoZero"/>
        <c:crossBetween val="midCat"/>
      </c:valAx>
      <c:valAx>
        <c:axId val="62443220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1816"/>
        <c:crosses val="autoZero"/>
        <c:crossBetween val="midCat"/>
        <c:majorUnit val="0.25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'2a.ProjUniDisc'!$O$1</c:f>
          <c:strCache>
            <c:ptCount val="1"/>
            <c:pt idx="0">
              <c:v>Average = 11.6 Min = 6 Max = 16 CV = 0.16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'2a.ProjUniDisc'!$L$5:$L$1004</c:f>
              <c:numCache>
                <c:formatCode>0</c:formatCode>
                <c:ptCount val="1000"/>
                <c:pt idx="0">
                  <c:v>6</c:v>
                </c:pt>
                <c:pt idx="1">
                  <c:v>7</c:v>
                </c:pt>
                <c:pt idx="2">
                  <c:v>7</c:v>
                </c:pt>
                <c:pt idx="3">
                  <c:v>7</c:v>
                </c:pt>
                <c:pt idx="4">
                  <c:v>7</c:v>
                </c:pt>
                <c:pt idx="5">
                  <c:v>7</c:v>
                </c:pt>
                <c:pt idx="6">
                  <c:v>7</c:v>
                </c:pt>
                <c:pt idx="7">
                  <c:v>7</c:v>
                </c:pt>
                <c:pt idx="8">
                  <c:v>8</c:v>
                </c:pt>
                <c:pt idx="9">
                  <c:v>8</c:v>
                </c:pt>
                <c:pt idx="10">
                  <c:v>8</c:v>
                </c:pt>
                <c:pt idx="11">
                  <c:v>8</c:v>
                </c:pt>
                <c:pt idx="12">
                  <c:v>8</c:v>
                </c:pt>
                <c:pt idx="13">
                  <c:v>8</c:v>
                </c:pt>
                <c:pt idx="14">
                  <c:v>8</c:v>
                </c:pt>
                <c:pt idx="15">
                  <c:v>8</c:v>
                </c:pt>
                <c:pt idx="16">
                  <c:v>8</c:v>
                </c:pt>
                <c:pt idx="17">
                  <c:v>8</c:v>
                </c:pt>
                <c:pt idx="18">
                  <c:v>8</c:v>
                </c:pt>
                <c:pt idx="19">
                  <c:v>8</c:v>
                </c:pt>
                <c:pt idx="20">
                  <c:v>8</c:v>
                </c:pt>
                <c:pt idx="21">
                  <c:v>8</c:v>
                </c:pt>
                <c:pt idx="22">
                  <c:v>8</c:v>
                </c:pt>
                <c:pt idx="23">
                  <c:v>8</c:v>
                </c:pt>
                <c:pt idx="24">
                  <c:v>8</c:v>
                </c:pt>
                <c:pt idx="25">
                  <c:v>8</c:v>
                </c:pt>
                <c:pt idx="26">
                  <c:v>8</c:v>
                </c:pt>
                <c:pt idx="27">
                  <c:v>8</c:v>
                </c:pt>
                <c:pt idx="28">
                  <c:v>8</c:v>
                </c:pt>
                <c:pt idx="29">
                  <c:v>8</c:v>
                </c:pt>
                <c:pt idx="30">
                  <c:v>8</c:v>
                </c:pt>
                <c:pt idx="31">
                  <c:v>8</c:v>
                </c:pt>
                <c:pt idx="32">
                  <c:v>8</c:v>
                </c:pt>
                <c:pt idx="33">
                  <c:v>8</c:v>
                </c:pt>
                <c:pt idx="34">
                  <c:v>8</c:v>
                </c:pt>
                <c:pt idx="35">
                  <c:v>8</c:v>
                </c:pt>
                <c:pt idx="36">
                  <c:v>8</c:v>
                </c:pt>
                <c:pt idx="37">
                  <c:v>8</c:v>
                </c:pt>
                <c:pt idx="38">
                  <c:v>8</c:v>
                </c:pt>
                <c:pt idx="39">
                  <c:v>8</c:v>
                </c:pt>
                <c:pt idx="40">
                  <c:v>8</c:v>
                </c:pt>
                <c:pt idx="41">
                  <c:v>8</c:v>
                </c:pt>
                <c:pt idx="42">
                  <c:v>8</c:v>
                </c:pt>
                <c:pt idx="43">
                  <c:v>8</c:v>
                </c:pt>
                <c:pt idx="44">
                  <c:v>8</c:v>
                </c:pt>
                <c:pt idx="45">
                  <c:v>8</c:v>
                </c:pt>
                <c:pt idx="46">
                  <c:v>8</c:v>
                </c:pt>
                <c:pt idx="47">
                  <c:v>8</c:v>
                </c:pt>
                <c:pt idx="48">
                  <c:v>8</c:v>
                </c:pt>
                <c:pt idx="49">
                  <c:v>8</c:v>
                </c:pt>
                <c:pt idx="50">
                  <c:v>8</c:v>
                </c:pt>
                <c:pt idx="51">
                  <c:v>8</c:v>
                </c:pt>
                <c:pt idx="52">
                  <c:v>8</c:v>
                </c:pt>
                <c:pt idx="53">
                  <c:v>8</c:v>
                </c:pt>
                <c:pt idx="54">
                  <c:v>8</c:v>
                </c:pt>
                <c:pt idx="55">
                  <c:v>9</c:v>
                </c:pt>
                <c:pt idx="56">
                  <c:v>9</c:v>
                </c:pt>
                <c:pt idx="57">
                  <c:v>9</c:v>
                </c:pt>
                <c:pt idx="58">
                  <c:v>9</c:v>
                </c:pt>
                <c:pt idx="59">
                  <c:v>9</c:v>
                </c:pt>
                <c:pt idx="60">
                  <c:v>9</c:v>
                </c:pt>
                <c:pt idx="61">
                  <c:v>9</c:v>
                </c:pt>
                <c:pt idx="62">
                  <c:v>9</c:v>
                </c:pt>
                <c:pt idx="63">
                  <c:v>9</c:v>
                </c:pt>
                <c:pt idx="64">
                  <c:v>9</c:v>
                </c:pt>
                <c:pt idx="65">
                  <c:v>9</c:v>
                </c:pt>
                <c:pt idx="66">
                  <c:v>9</c:v>
                </c:pt>
                <c:pt idx="67">
                  <c:v>9</c:v>
                </c:pt>
                <c:pt idx="68">
                  <c:v>9</c:v>
                </c:pt>
                <c:pt idx="69">
                  <c:v>9</c:v>
                </c:pt>
                <c:pt idx="70">
                  <c:v>9</c:v>
                </c:pt>
                <c:pt idx="71">
                  <c:v>9</c:v>
                </c:pt>
                <c:pt idx="72">
                  <c:v>9</c:v>
                </c:pt>
                <c:pt idx="73">
                  <c:v>9</c:v>
                </c:pt>
                <c:pt idx="74">
                  <c:v>9</c:v>
                </c:pt>
                <c:pt idx="75">
                  <c:v>9</c:v>
                </c:pt>
                <c:pt idx="76">
                  <c:v>9</c:v>
                </c:pt>
                <c:pt idx="77">
                  <c:v>9</c:v>
                </c:pt>
                <c:pt idx="78">
                  <c:v>9</c:v>
                </c:pt>
                <c:pt idx="79">
                  <c:v>9</c:v>
                </c:pt>
                <c:pt idx="80">
                  <c:v>9</c:v>
                </c:pt>
                <c:pt idx="81">
                  <c:v>9</c:v>
                </c:pt>
                <c:pt idx="82">
                  <c:v>9</c:v>
                </c:pt>
                <c:pt idx="83">
                  <c:v>9</c:v>
                </c:pt>
                <c:pt idx="84">
                  <c:v>9</c:v>
                </c:pt>
                <c:pt idx="85">
                  <c:v>9</c:v>
                </c:pt>
                <c:pt idx="86">
                  <c:v>9</c:v>
                </c:pt>
                <c:pt idx="87">
                  <c:v>9</c:v>
                </c:pt>
                <c:pt idx="88">
                  <c:v>9</c:v>
                </c:pt>
                <c:pt idx="89">
                  <c:v>9</c:v>
                </c:pt>
                <c:pt idx="90">
                  <c:v>9</c:v>
                </c:pt>
                <c:pt idx="91">
                  <c:v>9</c:v>
                </c:pt>
                <c:pt idx="92">
                  <c:v>9</c:v>
                </c:pt>
                <c:pt idx="93">
                  <c:v>9</c:v>
                </c:pt>
                <c:pt idx="94">
                  <c:v>9</c:v>
                </c:pt>
                <c:pt idx="95">
                  <c:v>9</c:v>
                </c:pt>
                <c:pt idx="96">
                  <c:v>9</c:v>
                </c:pt>
                <c:pt idx="97">
                  <c:v>9</c:v>
                </c:pt>
                <c:pt idx="98">
                  <c:v>9</c:v>
                </c:pt>
                <c:pt idx="99">
                  <c:v>9</c:v>
                </c:pt>
                <c:pt idx="100">
                  <c:v>9</c:v>
                </c:pt>
                <c:pt idx="101">
                  <c:v>9</c:v>
                </c:pt>
                <c:pt idx="102">
                  <c:v>9</c:v>
                </c:pt>
                <c:pt idx="103">
                  <c:v>9</c:v>
                </c:pt>
                <c:pt idx="104">
                  <c:v>9</c:v>
                </c:pt>
                <c:pt idx="105">
                  <c:v>9</c:v>
                </c:pt>
                <c:pt idx="106">
                  <c:v>9</c:v>
                </c:pt>
                <c:pt idx="107">
                  <c:v>9</c:v>
                </c:pt>
                <c:pt idx="108">
                  <c:v>9</c:v>
                </c:pt>
                <c:pt idx="109">
                  <c:v>9</c:v>
                </c:pt>
                <c:pt idx="110">
                  <c:v>9</c:v>
                </c:pt>
                <c:pt idx="111">
                  <c:v>9</c:v>
                </c:pt>
                <c:pt idx="112">
                  <c:v>9</c:v>
                </c:pt>
                <c:pt idx="113">
                  <c:v>9</c:v>
                </c:pt>
                <c:pt idx="114">
                  <c:v>9</c:v>
                </c:pt>
                <c:pt idx="115">
                  <c:v>9</c:v>
                </c:pt>
                <c:pt idx="116">
                  <c:v>9</c:v>
                </c:pt>
                <c:pt idx="117">
                  <c:v>9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9</c:v>
                </c:pt>
                <c:pt idx="122">
                  <c:v>9</c:v>
                </c:pt>
                <c:pt idx="123">
                  <c:v>9</c:v>
                </c:pt>
                <c:pt idx="124">
                  <c:v>9</c:v>
                </c:pt>
                <c:pt idx="125">
                  <c:v>9</c:v>
                </c:pt>
                <c:pt idx="126">
                  <c:v>9</c:v>
                </c:pt>
                <c:pt idx="127">
                  <c:v>9</c:v>
                </c:pt>
                <c:pt idx="128">
                  <c:v>9</c:v>
                </c:pt>
                <c:pt idx="129">
                  <c:v>9</c:v>
                </c:pt>
                <c:pt idx="130">
                  <c:v>9</c:v>
                </c:pt>
                <c:pt idx="131">
                  <c:v>10</c:v>
                </c:pt>
                <c:pt idx="132">
                  <c:v>10</c:v>
                </c:pt>
                <c:pt idx="133">
                  <c:v>10</c:v>
                </c:pt>
                <c:pt idx="134">
                  <c:v>10</c:v>
                </c:pt>
                <c:pt idx="135">
                  <c:v>10</c:v>
                </c:pt>
                <c:pt idx="136">
                  <c:v>10</c:v>
                </c:pt>
                <c:pt idx="137">
                  <c:v>10</c:v>
                </c:pt>
                <c:pt idx="138">
                  <c:v>10</c:v>
                </c:pt>
                <c:pt idx="139">
                  <c:v>10</c:v>
                </c:pt>
                <c:pt idx="140">
                  <c:v>10</c:v>
                </c:pt>
                <c:pt idx="141">
                  <c:v>10</c:v>
                </c:pt>
                <c:pt idx="142">
                  <c:v>10</c:v>
                </c:pt>
                <c:pt idx="143">
                  <c:v>10</c:v>
                </c:pt>
                <c:pt idx="144">
                  <c:v>10</c:v>
                </c:pt>
                <c:pt idx="145">
                  <c:v>10</c:v>
                </c:pt>
                <c:pt idx="146">
                  <c:v>10</c:v>
                </c:pt>
                <c:pt idx="147">
                  <c:v>10</c:v>
                </c:pt>
                <c:pt idx="148">
                  <c:v>10</c:v>
                </c:pt>
                <c:pt idx="149">
                  <c:v>10</c:v>
                </c:pt>
                <c:pt idx="150">
                  <c:v>10</c:v>
                </c:pt>
                <c:pt idx="151">
                  <c:v>10</c:v>
                </c:pt>
                <c:pt idx="152">
                  <c:v>10</c:v>
                </c:pt>
                <c:pt idx="153">
                  <c:v>10</c:v>
                </c:pt>
                <c:pt idx="154">
                  <c:v>10</c:v>
                </c:pt>
                <c:pt idx="155">
                  <c:v>10</c:v>
                </c:pt>
                <c:pt idx="156">
                  <c:v>10</c:v>
                </c:pt>
                <c:pt idx="157">
                  <c:v>10</c:v>
                </c:pt>
                <c:pt idx="158">
                  <c:v>10</c:v>
                </c:pt>
                <c:pt idx="159">
                  <c:v>10</c:v>
                </c:pt>
                <c:pt idx="160">
                  <c:v>10</c:v>
                </c:pt>
                <c:pt idx="161">
                  <c:v>10</c:v>
                </c:pt>
                <c:pt idx="162">
                  <c:v>10</c:v>
                </c:pt>
                <c:pt idx="163">
                  <c:v>10</c:v>
                </c:pt>
                <c:pt idx="164">
                  <c:v>10</c:v>
                </c:pt>
                <c:pt idx="165">
                  <c:v>10</c:v>
                </c:pt>
                <c:pt idx="166">
                  <c:v>10</c:v>
                </c:pt>
                <c:pt idx="167">
                  <c:v>10</c:v>
                </c:pt>
                <c:pt idx="168">
                  <c:v>10</c:v>
                </c:pt>
                <c:pt idx="169">
                  <c:v>10</c:v>
                </c:pt>
                <c:pt idx="170">
                  <c:v>10</c:v>
                </c:pt>
                <c:pt idx="171">
                  <c:v>10</c:v>
                </c:pt>
                <c:pt idx="172">
                  <c:v>10</c:v>
                </c:pt>
                <c:pt idx="173">
                  <c:v>10</c:v>
                </c:pt>
                <c:pt idx="174">
                  <c:v>10</c:v>
                </c:pt>
                <c:pt idx="175">
                  <c:v>10</c:v>
                </c:pt>
                <c:pt idx="176">
                  <c:v>10</c:v>
                </c:pt>
                <c:pt idx="177">
                  <c:v>10</c:v>
                </c:pt>
                <c:pt idx="178">
                  <c:v>10</c:v>
                </c:pt>
                <c:pt idx="179">
                  <c:v>10</c:v>
                </c:pt>
                <c:pt idx="180">
                  <c:v>10</c:v>
                </c:pt>
                <c:pt idx="181">
                  <c:v>10</c:v>
                </c:pt>
                <c:pt idx="182">
                  <c:v>10</c:v>
                </c:pt>
                <c:pt idx="183">
                  <c:v>10</c:v>
                </c:pt>
                <c:pt idx="184">
                  <c:v>10</c:v>
                </c:pt>
                <c:pt idx="185">
                  <c:v>10</c:v>
                </c:pt>
                <c:pt idx="186">
                  <c:v>10</c:v>
                </c:pt>
                <c:pt idx="187">
                  <c:v>10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10</c:v>
                </c:pt>
                <c:pt idx="192">
                  <c:v>10</c:v>
                </c:pt>
                <c:pt idx="193">
                  <c:v>10</c:v>
                </c:pt>
                <c:pt idx="194">
                  <c:v>10</c:v>
                </c:pt>
                <c:pt idx="195">
                  <c:v>10</c:v>
                </c:pt>
                <c:pt idx="196">
                  <c:v>10</c:v>
                </c:pt>
                <c:pt idx="197">
                  <c:v>10</c:v>
                </c:pt>
                <c:pt idx="198">
                  <c:v>10</c:v>
                </c:pt>
                <c:pt idx="199">
                  <c:v>10</c:v>
                </c:pt>
                <c:pt idx="200">
                  <c:v>10</c:v>
                </c:pt>
                <c:pt idx="201">
                  <c:v>10</c:v>
                </c:pt>
                <c:pt idx="202">
                  <c:v>10</c:v>
                </c:pt>
                <c:pt idx="203">
                  <c:v>10</c:v>
                </c:pt>
                <c:pt idx="204">
                  <c:v>10</c:v>
                </c:pt>
                <c:pt idx="205">
                  <c:v>10</c:v>
                </c:pt>
                <c:pt idx="206">
                  <c:v>10</c:v>
                </c:pt>
                <c:pt idx="207">
                  <c:v>10</c:v>
                </c:pt>
                <c:pt idx="208">
                  <c:v>10</c:v>
                </c:pt>
                <c:pt idx="209">
                  <c:v>10</c:v>
                </c:pt>
                <c:pt idx="210">
                  <c:v>10</c:v>
                </c:pt>
                <c:pt idx="211">
                  <c:v>10</c:v>
                </c:pt>
                <c:pt idx="212">
                  <c:v>10</c:v>
                </c:pt>
                <c:pt idx="213">
                  <c:v>10</c:v>
                </c:pt>
                <c:pt idx="214">
                  <c:v>10</c:v>
                </c:pt>
                <c:pt idx="215">
                  <c:v>10</c:v>
                </c:pt>
                <c:pt idx="216">
                  <c:v>10</c:v>
                </c:pt>
                <c:pt idx="217">
                  <c:v>10</c:v>
                </c:pt>
                <c:pt idx="218">
                  <c:v>10</c:v>
                </c:pt>
                <c:pt idx="219">
                  <c:v>10</c:v>
                </c:pt>
                <c:pt idx="220">
                  <c:v>10</c:v>
                </c:pt>
                <c:pt idx="221">
                  <c:v>10</c:v>
                </c:pt>
                <c:pt idx="222">
                  <c:v>10</c:v>
                </c:pt>
                <c:pt idx="223">
                  <c:v>10</c:v>
                </c:pt>
                <c:pt idx="224">
                  <c:v>10</c:v>
                </c:pt>
                <c:pt idx="225">
                  <c:v>10</c:v>
                </c:pt>
                <c:pt idx="226">
                  <c:v>10</c:v>
                </c:pt>
                <c:pt idx="227">
                  <c:v>10</c:v>
                </c:pt>
                <c:pt idx="228">
                  <c:v>10</c:v>
                </c:pt>
                <c:pt idx="229">
                  <c:v>10</c:v>
                </c:pt>
                <c:pt idx="230">
                  <c:v>10</c:v>
                </c:pt>
                <c:pt idx="231">
                  <c:v>10</c:v>
                </c:pt>
                <c:pt idx="232">
                  <c:v>10</c:v>
                </c:pt>
                <c:pt idx="233">
                  <c:v>10</c:v>
                </c:pt>
                <c:pt idx="234">
                  <c:v>10</c:v>
                </c:pt>
                <c:pt idx="235">
                  <c:v>10</c:v>
                </c:pt>
                <c:pt idx="236">
                  <c:v>10</c:v>
                </c:pt>
                <c:pt idx="237">
                  <c:v>10</c:v>
                </c:pt>
                <c:pt idx="238">
                  <c:v>10</c:v>
                </c:pt>
                <c:pt idx="239">
                  <c:v>10</c:v>
                </c:pt>
                <c:pt idx="240">
                  <c:v>10</c:v>
                </c:pt>
                <c:pt idx="241">
                  <c:v>10</c:v>
                </c:pt>
                <c:pt idx="242">
                  <c:v>10</c:v>
                </c:pt>
                <c:pt idx="243">
                  <c:v>10</c:v>
                </c:pt>
                <c:pt idx="244">
                  <c:v>10</c:v>
                </c:pt>
                <c:pt idx="245">
                  <c:v>10</c:v>
                </c:pt>
                <c:pt idx="246">
                  <c:v>10</c:v>
                </c:pt>
                <c:pt idx="247">
                  <c:v>10</c:v>
                </c:pt>
                <c:pt idx="248">
                  <c:v>10</c:v>
                </c:pt>
                <c:pt idx="249">
                  <c:v>10</c:v>
                </c:pt>
                <c:pt idx="250">
                  <c:v>10</c:v>
                </c:pt>
                <c:pt idx="251">
                  <c:v>10</c:v>
                </c:pt>
                <c:pt idx="252">
                  <c:v>10</c:v>
                </c:pt>
                <c:pt idx="253">
                  <c:v>10</c:v>
                </c:pt>
                <c:pt idx="254">
                  <c:v>10</c:v>
                </c:pt>
                <c:pt idx="255">
                  <c:v>10</c:v>
                </c:pt>
                <c:pt idx="256">
                  <c:v>10</c:v>
                </c:pt>
                <c:pt idx="257">
                  <c:v>10</c:v>
                </c:pt>
                <c:pt idx="258">
                  <c:v>10</c:v>
                </c:pt>
                <c:pt idx="259">
                  <c:v>10</c:v>
                </c:pt>
                <c:pt idx="260">
                  <c:v>10</c:v>
                </c:pt>
                <c:pt idx="261">
                  <c:v>10</c:v>
                </c:pt>
                <c:pt idx="262">
                  <c:v>10</c:v>
                </c:pt>
                <c:pt idx="263">
                  <c:v>10</c:v>
                </c:pt>
                <c:pt idx="264">
                  <c:v>10</c:v>
                </c:pt>
                <c:pt idx="265">
                  <c:v>10</c:v>
                </c:pt>
                <c:pt idx="266">
                  <c:v>10</c:v>
                </c:pt>
                <c:pt idx="267">
                  <c:v>10</c:v>
                </c:pt>
                <c:pt idx="268">
                  <c:v>10</c:v>
                </c:pt>
                <c:pt idx="269">
                  <c:v>10</c:v>
                </c:pt>
                <c:pt idx="270">
                  <c:v>10</c:v>
                </c:pt>
                <c:pt idx="271">
                  <c:v>10</c:v>
                </c:pt>
                <c:pt idx="272">
                  <c:v>10</c:v>
                </c:pt>
                <c:pt idx="273">
                  <c:v>10</c:v>
                </c:pt>
                <c:pt idx="274">
                  <c:v>10</c:v>
                </c:pt>
                <c:pt idx="275">
                  <c:v>10</c:v>
                </c:pt>
                <c:pt idx="276">
                  <c:v>10</c:v>
                </c:pt>
                <c:pt idx="277">
                  <c:v>10</c:v>
                </c:pt>
                <c:pt idx="278">
                  <c:v>10</c:v>
                </c:pt>
                <c:pt idx="279">
                  <c:v>10</c:v>
                </c:pt>
                <c:pt idx="280">
                  <c:v>10</c:v>
                </c:pt>
                <c:pt idx="281">
                  <c:v>10</c:v>
                </c:pt>
                <c:pt idx="282">
                  <c:v>10</c:v>
                </c:pt>
                <c:pt idx="283">
                  <c:v>10</c:v>
                </c:pt>
                <c:pt idx="284">
                  <c:v>10</c:v>
                </c:pt>
                <c:pt idx="285">
                  <c:v>10</c:v>
                </c:pt>
                <c:pt idx="286">
                  <c:v>10</c:v>
                </c:pt>
                <c:pt idx="287">
                  <c:v>10</c:v>
                </c:pt>
                <c:pt idx="288">
                  <c:v>10</c:v>
                </c:pt>
                <c:pt idx="289">
                  <c:v>10</c:v>
                </c:pt>
                <c:pt idx="290">
                  <c:v>10</c:v>
                </c:pt>
                <c:pt idx="291">
                  <c:v>10</c:v>
                </c:pt>
                <c:pt idx="292">
                  <c:v>10</c:v>
                </c:pt>
                <c:pt idx="293">
                  <c:v>10</c:v>
                </c:pt>
                <c:pt idx="294">
                  <c:v>10</c:v>
                </c:pt>
                <c:pt idx="295">
                  <c:v>11</c:v>
                </c:pt>
                <c:pt idx="296">
                  <c:v>11</c:v>
                </c:pt>
                <c:pt idx="297">
                  <c:v>11</c:v>
                </c:pt>
                <c:pt idx="298">
                  <c:v>11</c:v>
                </c:pt>
                <c:pt idx="299">
                  <c:v>11</c:v>
                </c:pt>
                <c:pt idx="300">
                  <c:v>11</c:v>
                </c:pt>
                <c:pt idx="301">
                  <c:v>11</c:v>
                </c:pt>
                <c:pt idx="302">
                  <c:v>11</c:v>
                </c:pt>
                <c:pt idx="303">
                  <c:v>11</c:v>
                </c:pt>
                <c:pt idx="304">
                  <c:v>11</c:v>
                </c:pt>
                <c:pt idx="305">
                  <c:v>11</c:v>
                </c:pt>
                <c:pt idx="306">
                  <c:v>11</c:v>
                </c:pt>
                <c:pt idx="307">
                  <c:v>11</c:v>
                </c:pt>
                <c:pt idx="308">
                  <c:v>11</c:v>
                </c:pt>
                <c:pt idx="309">
                  <c:v>11</c:v>
                </c:pt>
                <c:pt idx="310">
                  <c:v>11</c:v>
                </c:pt>
                <c:pt idx="311">
                  <c:v>11</c:v>
                </c:pt>
                <c:pt idx="312">
                  <c:v>11</c:v>
                </c:pt>
                <c:pt idx="313">
                  <c:v>11</c:v>
                </c:pt>
                <c:pt idx="314">
                  <c:v>11</c:v>
                </c:pt>
                <c:pt idx="315">
                  <c:v>11</c:v>
                </c:pt>
                <c:pt idx="316">
                  <c:v>11</c:v>
                </c:pt>
                <c:pt idx="317">
                  <c:v>11</c:v>
                </c:pt>
                <c:pt idx="318">
                  <c:v>11</c:v>
                </c:pt>
                <c:pt idx="319">
                  <c:v>11</c:v>
                </c:pt>
                <c:pt idx="320">
                  <c:v>11</c:v>
                </c:pt>
                <c:pt idx="321">
                  <c:v>11</c:v>
                </c:pt>
                <c:pt idx="322">
                  <c:v>11</c:v>
                </c:pt>
                <c:pt idx="323">
                  <c:v>11</c:v>
                </c:pt>
                <c:pt idx="324">
                  <c:v>11</c:v>
                </c:pt>
                <c:pt idx="325">
                  <c:v>11</c:v>
                </c:pt>
                <c:pt idx="326">
                  <c:v>11</c:v>
                </c:pt>
                <c:pt idx="327">
                  <c:v>11</c:v>
                </c:pt>
                <c:pt idx="328">
                  <c:v>11</c:v>
                </c:pt>
                <c:pt idx="329">
                  <c:v>11</c:v>
                </c:pt>
                <c:pt idx="330">
                  <c:v>11</c:v>
                </c:pt>
                <c:pt idx="331">
                  <c:v>11</c:v>
                </c:pt>
                <c:pt idx="332">
                  <c:v>11</c:v>
                </c:pt>
                <c:pt idx="333">
                  <c:v>11</c:v>
                </c:pt>
                <c:pt idx="334">
                  <c:v>11</c:v>
                </c:pt>
                <c:pt idx="335">
                  <c:v>11</c:v>
                </c:pt>
                <c:pt idx="336">
                  <c:v>11</c:v>
                </c:pt>
                <c:pt idx="337">
                  <c:v>11</c:v>
                </c:pt>
                <c:pt idx="338">
                  <c:v>11</c:v>
                </c:pt>
                <c:pt idx="339">
                  <c:v>11</c:v>
                </c:pt>
                <c:pt idx="340">
                  <c:v>11</c:v>
                </c:pt>
                <c:pt idx="341">
                  <c:v>11</c:v>
                </c:pt>
                <c:pt idx="342">
                  <c:v>11</c:v>
                </c:pt>
                <c:pt idx="343">
                  <c:v>11</c:v>
                </c:pt>
                <c:pt idx="344">
                  <c:v>11</c:v>
                </c:pt>
                <c:pt idx="345">
                  <c:v>11</c:v>
                </c:pt>
                <c:pt idx="346">
                  <c:v>11</c:v>
                </c:pt>
                <c:pt idx="347">
                  <c:v>11</c:v>
                </c:pt>
                <c:pt idx="348">
                  <c:v>11</c:v>
                </c:pt>
                <c:pt idx="349">
                  <c:v>11</c:v>
                </c:pt>
                <c:pt idx="350">
                  <c:v>11</c:v>
                </c:pt>
                <c:pt idx="351">
                  <c:v>11</c:v>
                </c:pt>
                <c:pt idx="352">
                  <c:v>11</c:v>
                </c:pt>
                <c:pt idx="353">
                  <c:v>11</c:v>
                </c:pt>
                <c:pt idx="354">
                  <c:v>11</c:v>
                </c:pt>
                <c:pt idx="355">
                  <c:v>11</c:v>
                </c:pt>
                <c:pt idx="356">
                  <c:v>11</c:v>
                </c:pt>
                <c:pt idx="357">
                  <c:v>11</c:v>
                </c:pt>
                <c:pt idx="358">
                  <c:v>11</c:v>
                </c:pt>
                <c:pt idx="359">
                  <c:v>11</c:v>
                </c:pt>
                <c:pt idx="360">
                  <c:v>11</c:v>
                </c:pt>
                <c:pt idx="361">
                  <c:v>11</c:v>
                </c:pt>
                <c:pt idx="362">
                  <c:v>11</c:v>
                </c:pt>
                <c:pt idx="363">
                  <c:v>11</c:v>
                </c:pt>
                <c:pt idx="364">
                  <c:v>11</c:v>
                </c:pt>
                <c:pt idx="365">
                  <c:v>11</c:v>
                </c:pt>
                <c:pt idx="366">
                  <c:v>11</c:v>
                </c:pt>
                <c:pt idx="367">
                  <c:v>11</c:v>
                </c:pt>
                <c:pt idx="368">
                  <c:v>11</c:v>
                </c:pt>
                <c:pt idx="369">
                  <c:v>11</c:v>
                </c:pt>
                <c:pt idx="370">
                  <c:v>11</c:v>
                </c:pt>
                <c:pt idx="371">
                  <c:v>11</c:v>
                </c:pt>
                <c:pt idx="372">
                  <c:v>11</c:v>
                </c:pt>
                <c:pt idx="373">
                  <c:v>11</c:v>
                </c:pt>
                <c:pt idx="374">
                  <c:v>11</c:v>
                </c:pt>
                <c:pt idx="375">
                  <c:v>11</c:v>
                </c:pt>
                <c:pt idx="376">
                  <c:v>11</c:v>
                </c:pt>
                <c:pt idx="377">
                  <c:v>11</c:v>
                </c:pt>
                <c:pt idx="378">
                  <c:v>11</c:v>
                </c:pt>
                <c:pt idx="379">
                  <c:v>11</c:v>
                </c:pt>
                <c:pt idx="380">
                  <c:v>11</c:v>
                </c:pt>
                <c:pt idx="381">
                  <c:v>11</c:v>
                </c:pt>
                <c:pt idx="382">
                  <c:v>11</c:v>
                </c:pt>
                <c:pt idx="383">
                  <c:v>11</c:v>
                </c:pt>
                <c:pt idx="384">
                  <c:v>11</c:v>
                </c:pt>
                <c:pt idx="385">
                  <c:v>11</c:v>
                </c:pt>
                <c:pt idx="386">
                  <c:v>11</c:v>
                </c:pt>
                <c:pt idx="387">
                  <c:v>11</c:v>
                </c:pt>
                <c:pt idx="388">
                  <c:v>11</c:v>
                </c:pt>
                <c:pt idx="389">
                  <c:v>11</c:v>
                </c:pt>
                <c:pt idx="390">
                  <c:v>11</c:v>
                </c:pt>
                <c:pt idx="391">
                  <c:v>11</c:v>
                </c:pt>
                <c:pt idx="392">
                  <c:v>11</c:v>
                </c:pt>
                <c:pt idx="393">
                  <c:v>11</c:v>
                </c:pt>
                <c:pt idx="394">
                  <c:v>11</c:v>
                </c:pt>
                <c:pt idx="395">
                  <c:v>11</c:v>
                </c:pt>
                <c:pt idx="396">
                  <c:v>11</c:v>
                </c:pt>
                <c:pt idx="397">
                  <c:v>11</c:v>
                </c:pt>
                <c:pt idx="398">
                  <c:v>11</c:v>
                </c:pt>
                <c:pt idx="399">
                  <c:v>11</c:v>
                </c:pt>
                <c:pt idx="400">
                  <c:v>11</c:v>
                </c:pt>
                <c:pt idx="401">
                  <c:v>11</c:v>
                </c:pt>
                <c:pt idx="402">
                  <c:v>11</c:v>
                </c:pt>
                <c:pt idx="403">
                  <c:v>11</c:v>
                </c:pt>
                <c:pt idx="404">
                  <c:v>11</c:v>
                </c:pt>
                <c:pt idx="405">
                  <c:v>11</c:v>
                </c:pt>
                <c:pt idx="406">
                  <c:v>11</c:v>
                </c:pt>
                <c:pt idx="407">
                  <c:v>11</c:v>
                </c:pt>
                <c:pt idx="408">
                  <c:v>11</c:v>
                </c:pt>
                <c:pt idx="409">
                  <c:v>11</c:v>
                </c:pt>
                <c:pt idx="410">
                  <c:v>11</c:v>
                </c:pt>
                <c:pt idx="411">
                  <c:v>11</c:v>
                </c:pt>
                <c:pt idx="412">
                  <c:v>11</c:v>
                </c:pt>
                <c:pt idx="413">
                  <c:v>11</c:v>
                </c:pt>
                <c:pt idx="414">
                  <c:v>11</c:v>
                </c:pt>
                <c:pt idx="415">
                  <c:v>11</c:v>
                </c:pt>
                <c:pt idx="416">
                  <c:v>11</c:v>
                </c:pt>
                <c:pt idx="417">
                  <c:v>11</c:v>
                </c:pt>
                <c:pt idx="418">
                  <c:v>11</c:v>
                </c:pt>
                <c:pt idx="419">
                  <c:v>11</c:v>
                </c:pt>
                <c:pt idx="420">
                  <c:v>11</c:v>
                </c:pt>
                <c:pt idx="421">
                  <c:v>11</c:v>
                </c:pt>
                <c:pt idx="422">
                  <c:v>11</c:v>
                </c:pt>
                <c:pt idx="423">
                  <c:v>11</c:v>
                </c:pt>
                <c:pt idx="424">
                  <c:v>11</c:v>
                </c:pt>
                <c:pt idx="425">
                  <c:v>11</c:v>
                </c:pt>
                <c:pt idx="426">
                  <c:v>11</c:v>
                </c:pt>
                <c:pt idx="427">
                  <c:v>11</c:v>
                </c:pt>
                <c:pt idx="428">
                  <c:v>11</c:v>
                </c:pt>
                <c:pt idx="429">
                  <c:v>11</c:v>
                </c:pt>
                <c:pt idx="430">
                  <c:v>11</c:v>
                </c:pt>
                <c:pt idx="431">
                  <c:v>11</c:v>
                </c:pt>
                <c:pt idx="432">
                  <c:v>11</c:v>
                </c:pt>
                <c:pt idx="433">
                  <c:v>11</c:v>
                </c:pt>
                <c:pt idx="434">
                  <c:v>11</c:v>
                </c:pt>
                <c:pt idx="435">
                  <c:v>11</c:v>
                </c:pt>
                <c:pt idx="436">
                  <c:v>11</c:v>
                </c:pt>
                <c:pt idx="437">
                  <c:v>11</c:v>
                </c:pt>
                <c:pt idx="438">
                  <c:v>11</c:v>
                </c:pt>
                <c:pt idx="439">
                  <c:v>11</c:v>
                </c:pt>
                <c:pt idx="440">
                  <c:v>11</c:v>
                </c:pt>
                <c:pt idx="441">
                  <c:v>11</c:v>
                </c:pt>
                <c:pt idx="442">
                  <c:v>11</c:v>
                </c:pt>
                <c:pt idx="443">
                  <c:v>11</c:v>
                </c:pt>
                <c:pt idx="444">
                  <c:v>11</c:v>
                </c:pt>
                <c:pt idx="445">
                  <c:v>11</c:v>
                </c:pt>
                <c:pt idx="446">
                  <c:v>11</c:v>
                </c:pt>
                <c:pt idx="447">
                  <c:v>11</c:v>
                </c:pt>
                <c:pt idx="448">
                  <c:v>11</c:v>
                </c:pt>
                <c:pt idx="449">
                  <c:v>11</c:v>
                </c:pt>
                <c:pt idx="450">
                  <c:v>11</c:v>
                </c:pt>
                <c:pt idx="451">
                  <c:v>11</c:v>
                </c:pt>
                <c:pt idx="452">
                  <c:v>11</c:v>
                </c:pt>
                <c:pt idx="453">
                  <c:v>11</c:v>
                </c:pt>
                <c:pt idx="454">
                  <c:v>11</c:v>
                </c:pt>
                <c:pt idx="455">
                  <c:v>11</c:v>
                </c:pt>
                <c:pt idx="456">
                  <c:v>11</c:v>
                </c:pt>
                <c:pt idx="457">
                  <c:v>11</c:v>
                </c:pt>
                <c:pt idx="458">
                  <c:v>11</c:v>
                </c:pt>
                <c:pt idx="459">
                  <c:v>11</c:v>
                </c:pt>
                <c:pt idx="460">
                  <c:v>11</c:v>
                </c:pt>
                <c:pt idx="461">
                  <c:v>11</c:v>
                </c:pt>
                <c:pt idx="462">
                  <c:v>11</c:v>
                </c:pt>
                <c:pt idx="463">
                  <c:v>11</c:v>
                </c:pt>
                <c:pt idx="464">
                  <c:v>11</c:v>
                </c:pt>
                <c:pt idx="465">
                  <c:v>11</c:v>
                </c:pt>
                <c:pt idx="466">
                  <c:v>11</c:v>
                </c:pt>
                <c:pt idx="467">
                  <c:v>11</c:v>
                </c:pt>
                <c:pt idx="468">
                  <c:v>11</c:v>
                </c:pt>
                <c:pt idx="469">
                  <c:v>11</c:v>
                </c:pt>
                <c:pt idx="470">
                  <c:v>11</c:v>
                </c:pt>
                <c:pt idx="471">
                  <c:v>11</c:v>
                </c:pt>
                <c:pt idx="472">
                  <c:v>11</c:v>
                </c:pt>
                <c:pt idx="473">
                  <c:v>11</c:v>
                </c:pt>
                <c:pt idx="474">
                  <c:v>11</c:v>
                </c:pt>
                <c:pt idx="475">
                  <c:v>11</c:v>
                </c:pt>
                <c:pt idx="476">
                  <c:v>11</c:v>
                </c:pt>
                <c:pt idx="477">
                  <c:v>11</c:v>
                </c:pt>
                <c:pt idx="478">
                  <c:v>11</c:v>
                </c:pt>
                <c:pt idx="479">
                  <c:v>11</c:v>
                </c:pt>
                <c:pt idx="480">
                  <c:v>11</c:v>
                </c:pt>
                <c:pt idx="481">
                  <c:v>11</c:v>
                </c:pt>
                <c:pt idx="482">
                  <c:v>11</c:v>
                </c:pt>
                <c:pt idx="483">
                  <c:v>11</c:v>
                </c:pt>
                <c:pt idx="484">
                  <c:v>11</c:v>
                </c:pt>
                <c:pt idx="485">
                  <c:v>11</c:v>
                </c:pt>
                <c:pt idx="486">
                  <c:v>11</c:v>
                </c:pt>
                <c:pt idx="487">
                  <c:v>11</c:v>
                </c:pt>
                <c:pt idx="488">
                  <c:v>12</c:v>
                </c:pt>
                <c:pt idx="489">
                  <c:v>12</c:v>
                </c:pt>
                <c:pt idx="490">
                  <c:v>12</c:v>
                </c:pt>
                <c:pt idx="491">
                  <c:v>12</c:v>
                </c:pt>
                <c:pt idx="492">
                  <c:v>12</c:v>
                </c:pt>
                <c:pt idx="493">
                  <c:v>12</c:v>
                </c:pt>
                <c:pt idx="494">
                  <c:v>12</c:v>
                </c:pt>
                <c:pt idx="495">
                  <c:v>12</c:v>
                </c:pt>
                <c:pt idx="496">
                  <c:v>12</c:v>
                </c:pt>
                <c:pt idx="497">
                  <c:v>12</c:v>
                </c:pt>
                <c:pt idx="498">
                  <c:v>12</c:v>
                </c:pt>
                <c:pt idx="499">
                  <c:v>12</c:v>
                </c:pt>
                <c:pt idx="500">
                  <c:v>12</c:v>
                </c:pt>
                <c:pt idx="501">
                  <c:v>12</c:v>
                </c:pt>
                <c:pt idx="502">
                  <c:v>12</c:v>
                </c:pt>
                <c:pt idx="503">
                  <c:v>12</c:v>
                </c:pt>
                <c:pt idx="504">
                  <c:v>12</c:v>
                </c:pt>
                <c:pt idx="505">
                  <c:v>12</c:v>
                </c:pt>
                <c:pt idx="506">
                  <c:v>12</c:v>
                </c:pt>
                <c:pt idx="507">
                  <c:v>12</c:v>
                </c:pt>
                <c:pt idx="508">
                  <c:v>12</c:v>
                </c:pt>
                <c:pt idx="509">
                  <c:v>12</c:v>
                </c:pt>
                <c:pt idx="510">
                  <c:v>12</c:v>
                </c:pt>
                <c:pt idx="511">
                  <c:v>12</c:v>
                </c:pt>
                <c:pt idx="512">
                  <c:v>12</c:v>
                </c:pt>
                <c:pt idx="513">
                  <c:v>12</c:v>
                </c:pt>
                <c:pt idx="514">
                  <c:v>12</c:v>
                </c:pt>
                <c:pt idx="515">
                  <c:v>12</c:v>
                </c:pt>
                <c:pt idx="516">
                  <c:v>12</c:v>
                </c:pt>
                <c:pt idx="517">
                  <c:v>12</c:v>
                </c:pt>
                <c:pt idx="518">
                  <c:v>12</c:v>
                </c:pt>
                <c:pt idx="519">
                  <c:v>12</c:v>
                </c:pt>
                <c:pt idx="520">
                  <c:v>12</c:v>
                </c:pt>
                <c:pt idx="521">
                  <c:v>12</c:v>
                </c:pt>
                <c:pt idx="522">
                  <c:v>12</c:v>
                </c:pt>
                <c:pt idx="523">
                  <c:v>12</c:v>
                </c:pt>
                <c:pt idx="524">
                  <c:v>12</c:v>
                </c:pt>
                <c:pt idx="525">
                  <c:v>12</c:v>
                </c:pt>
                <c:pt idx="526">
                  <c:v>12</c:v>
                </c:pt>
                <c:pt idx="527">
                  <c:v>12</c:v>
                </c:pt>
                <c:pt idx="528">
                  <c:v>12</c:v>
                </c:pt>
                <c:pt idx="529">
                  <c:v>12</c:v>
                </c:pt>
                <c:pt idx="530">
                  <c:v>12</c:v>
                </c:pt>
                <c:pt idx="531">
                  <c:v>12</c:v>
                </c:pt>
                <c:pt idx="532">
                  <c:v>12</c:v>
                </c:pt>
                <c:pt idx="533">
                  <c:v>12</c:v>
                </c:pt>
                <c:pt idx="534">
                  <c:v>12</c:v>
                </c:pt>
                <c:pt idx="535">
                  <c:v>12</c:v>
                </c:pt>
                <c:pt idx="536">
                  <c:v>12</c:v>
                </c:pt>
                <c:pt idx="537">
                  <c:v>12</c:v>
                </c:pt>
                <c:pt idx="538">
                  <c:v>12</c:v>
                </c:pt>
                <c:pt idx="539">
                  <c:v>12</c:v>
                </c:pt>
                <c:pt idx="540">
                  <c:v>12</c:v>
                </c:pt>
                <c:pt idx="541">
                  <c:v>12</c:v>
                </c:pt>
                <c:pt idx="542">
                  <c:v>12</c:v>
                </c:pt>
                <c:pt idx="543">
                  <c:v>12</c:v>
                </c:pt>
                <c:pt idx="544">
                  <c:v>12</c:v>
                </c:pt>
                <c:pt idx="545">
                  <c:v>12</c:v>
                </c:pt>
                <c:pt idx="546">
                  <c:v>12</c:v>
                </c:pt>
                <c:pt idx="547">
                  <c:v>12</c:v>
                </c:pt>
                <c:pt idx="548">
                  <c:v>12</c:v>
                </c:pt>
                <c:pt idx="549">
                  <c:v>12</c:v>
                </c:pt>
                <c:pt idx="550">
                  <c:v>12</c:v>
                </c:pt>
                <c:pt idx="551">
                  <c:v>12</c:v>
                </c:pt>
                <c:pt idx="552">
                  <c:v>12</c:v>
                </c:pt>
                <c:pt idx="553">
                  <c:v>12</c:v>
                </c:pt>
                <c:pt idx="554">
                  <c:v>12</c:v>
                </c:pt>
                <c:pt idx="555">
                  <c:v>12</c:v>
                </c:pt>
                <c:pt idx="556">
                  <c:v>12</c:v>
                </c:pt>
                <c:pt idx="557">
                  <c:v>12</c:v>
                </c:pt>
                <c:pt idx="558">
                  <c:v>12</c:v>
                </c:pt>
                <c:pt idx="559">
                  <c:v>12</c:v>
                </c:pt>
                <c:pt idx="560">
                  <c:v>12</c:v>
                </c:pt>
                <c:pt idx="561">
                  <c:v>12</c:v>
                </c:pt>
                <c:pt idx="562">
                  <c:v>12</c:v>
                </c:pt>
                <c:pt idx="563">
                  <c:v>12</c:v>
                </c:pt>
                <c:pt idx="564">
                  <c:v>12</c:v>
                </c:pt>
                <c:pt idx="565">
                  <c:v>12</c:v>
                </c:pt>
                <c:pt idx="566">
                  <c:v>12</c:v>
                </c:pt>
                <c:pt idx="567">
                  <c:v>12</c:v>
                </c:pt>
                <c:pt idx="568">
                  <c:v>12</c:v>
                </c:pt>
                <c:pt idx="569">
                  <c:v>12</c:v>
                </c:pt>
                <c:pt idx="570">
                  <c:v>12</c:v>
                </c:pt>
                <c:pt idx="571">
                  <c:v>12</c:v>
                </c:pt>
                <c:pt idx="572">
                  <c:v>12</c:v>
                </c:pt>
                <c:pt idx="573">
                  <c:v>12</c:v>
                </c:pt>
                <c:pt idx="574">
                  <c:v>12</c:v>
                </c:pt>
                <c:pt idx="575">
                  <c:v>12</c:v>
                </c:pt>
                <c:pt idx="576">
                  <c:v>12</c:v>
                </c:pt>
                <c:pt idx="577">
                  <c:v>12</c:v>
                </c:pt>
                <c:pt idx="578">
                  <c:v>12</c:v>
                </c:pt>
                <c:pt idx="579">
                  <c:v>12</c:v>
                </c:pt>
                <c:pt idx="580">
                  <c:v>12</c:v>
                </c:pt>
                <c:pt idx="581">
                  <c:v>12</c:v>
                </c:pt>
                <c:pt idx="582">
                  <c:v>12</c:v>
                </c:pt>
                <c:pt idx="583">
                  <c:v>12</c:v>
                </c:pt>
                <c:pt idx="584">
                  <c:v>12</c:v>
                </c:pt>
                <c:pt idx="585">
                  <c:v>12</c:v>
                </c:pt>
                <c:pt idx="586">
                  <c:v>12</c:v>
                </c:pt>
                <c:pt idx="587">
                  <c:v>12</c:v>
                </c:pt>
                <c:pt idx="588">
                  <c:v>12</c:v>
                </c:pt>
                <c:pt idx="589">
                  <c:v>12</c:v>
                </c:pt>
                <c:pt idx="590">
                  <c:v>12</c:v>
                </c:pt>
                <c:pt idx="591">
                  <c:v>12</c:v>
                </c:pt>
                <c:pt idx="592">
                  <c:v>12</c:v>
                </c:pt>
                <c:pt idx="593">
                  <c:v>12</c:v>
                </c:pt>
                <c:pt idx="594">
                  <c:v>12</c:v>
                </c:pt>
                <c:pt idx="595">
                  <c:v>12</c:v>
                </c:pt>
                <c:pt idx="596">
                  <c:v>12</c:v>
                </c:pt>
                <c:pt idx="597">
                  <c:v>12</c:v>
                </c:pt>
                <c:pt idx="598">
                  <c:v>12</c:v>
                </c:pt>
                <c:pt idx="599">
                  <c:v>12</c:v>
                </c:pt>
                <c:pt idx="600">
                  <c:v>12</c:v>
                </c:pt>
                <c:pt idx="601">
                  <c:v>12</c:v>
                </c:pt>
                <c:pt idx="602">
                  <c:v>12</c:v>
                </c:pt>
                <c:pt idx="603">
                  <c:v>12</c:v>
                </c:pt>
                <c:pt idx="604">
                  <c:v>12</c:v>
                </c:pt>
                <c:pt idx="605">
                  <c:v>12</c:v>
                </c:pt>
                <c:pt idx="606">
                  <c:v>12</c:v>
                </c:pt>
                <c:pt idx="607">
                  <c:v>12</c:v>
                </c:pt>
                <c:pt idx="608">
                  <c:v>12</c:v>
                </c:pt>
                <c:pt idx="609">
                  <c:v>12</c:v>
                </c:pt>
                <c:pt idx="610">
                  <c:v>12</c:v>
                </c:pt>
                <c:pt idx="611">
                  <c:v>12</c:v>
                </c:pt>
                <c:pt idx="612">
                  <c:v>12</c:v>
                </c:pt>
                <c:pt idx="613">
                  <c:v>12</c:v>
                </c:pt>
                <c:pt idx="614">
                  <c:v>12</c:v>
                </c:pt>
                <c:pt idx="615">
                  <c:v>12</c:v>
                </c:pt>
                <c:pt idx="616">
                  <c:v>12</c:v>
                </c:pt>
                <c:pt idx="617">
                  <c:v>12</c:v>
                </c:pt>
                <c:pt idx="618">
                  <c:v>12</c:v>
                </c:pt>
                <c:pt idx="619">
                  <c:v>12</c:v>
                </c:pt>
                <c:pt idx="620">
                  <c:v>12</c:v>
                </c:pt>
                <c:pt idx="621">
                  <c:v>12</c:v>
                </c:pt>
                <c:pt idx="622">
                  <c:v>12</c:v>
                </c:pt>
                <c:pt idx="623">
                  <c:v>12</c:v>
                </c:pt>
                <c:pt idx="624">
                  <c:v>12</c:v>
                </c:pt>
                <c:pt idx="625">
                  <c:v>12</c:v>
                </c:pt>
                <c:pt idx="626">
                  <c:v>12</c:v>
                </c:pt>
                <c:pt idx="627">
                  <c:v>12</c:v>
                </c:pt>
                <c:pt idx="628">
                  <c:v>12</c:v>
                </c:pt>
                <c:pt idx="629">
                  <c:v>12</c:v>
                </c:pt>
                <c:pt idx="630">
                  <c:v>12</c:v>
                </c:pt>
                <c:pt idx="631">
                  <c:v>12</c:v>
                </c:pt>
                <c:pt idx="632">
                  <c:v>12</c:v>
                </c:pt>
                <c:pt idx="633">
                  <c:v>12</c:v>
                </c:pt>
                <c:pt idx="634">
                  <c:v>12</c:v>
                </c:pt>
                <c:pt idx="635">
                  <c:v>12</c:v>
                </c:pt>
                <c:pt idx="636">
                  <c:v>12</c:v>
                </c:pt>
                <c:pt idx="637">
                  <c:v>12</c:v>
                </c:pt>
                <c:pt idx="638">
                  <c:v>12</c:v>
                </c:pt>
                <c:pt idx="639">
                  <c:v>12</c:v>
                </c:pt>
                <c:pt idx="640">
                  <c:v>12</c:v>
                </c:pt>
                <c:pt idx="641">
                  <c:v>12</c:v>
                </c:pt>
                <c:pt idx="642">
                  <c:v>12</c:v>
                </c:pt>
                <c:pt idx="643">
                  <c:v>12</c:v>
                </c:pt>
                <c:pt idx="644">
                  <c:v>12</c:v>
                </c:pt>
                <c:pt idx="645">
                  <c:v>12</c:v>
                </c:pt>
                <c:pt idx="646">
                  <c:v>12</c:v>
                </c:pt>
                <c:pt idx="647">
                  <c:v>12</c:v>
                </c:pt>
                <c:pt idx="648">
                  <c:v>12</c:v>
                </c:pt>
                <c:pt idx="649">
                  <c:v>12</c:v>
                </c:pt>
                <c:pt idx="650">
                  <c:v>12</c:v>
                </c:pt>
                <c:pt idx="651">
                  <c:v>12</c:v>
                </c:pt>
                <c:pt idx="652">
                  <c:v>12</c:v>
                </c:pt>
                <c:pt idx="653">
                  <c:v>12</c:v>
                </c:pt>
                <c:pt idx="654">
                  <c:v>12</c:v>
                </c:pt>
                <c:pt idx="655">
                  <c:v>12</c:v>
                </c:pt>
                <c:pt idx="656">
                  <c:v>12</c:v>
                </c:pt>
                <c:pt idx="657">
                  <c:v>12</c:v>
                </c:pt>
                <c:pt idx="658">
                  <c:v>12</c:v>
                </c:pt>
                <c:pt idx="659">
                  <c:v>12</c:v>
                </c:pt>
                <c:pt idx="660">
                  <c:v>12</c:v>
                </c:pt>
                <c:pt idx="661">
                  <c:v>12</c:v>
                </c:pt>
                <c:pt idx="662">
                  <c:v>12</c:v>
                </c:pt>
                <c:pt idx="663">
                  <c:v>12</c:v>
                </c:pt>
                <c:pt idx="664">
                  <c:v>12</c:v>
                </c:pt>
                <c:pt idx="665">
                  <c:v>12</c:v>
                </c:pt>
                <c:pt idx="666">
                  <c:v>12</c:v>
                </c:pt>
                <c:pt idx="667">
                  <c:v>12</c:v>
                </c:pt>
                <c:pt idx="668">
                  <c:v>12</c:v>
                </c:pt>
                <c:pt idx="669">
                  <c:v>12</c:v>
                </c:pt>
                <c:pt idx="670">
                  <c:v>12</c:v>
                </c:pt>
                <c:pt idx="671">
                  <c:v>12</c:v>
                </c:pt>
                <c:pt idx="672">
                  <c:v>12</c:v>
                </c:pt>
                <c:pt idx="673">
                  <c:v>12</c:v>
                </c:pt>
                <c:pt idx="674">
                  <c:v>12</c:v>
                </c:pt>
                <c:pt idx="675">
                  <c:v>12</c:v>
                </c:pt>
                <c:pt idx="676">
                  <c:v>12</c:v>
                </c:pt>
                <c:pt idx="677">
                  <c:v>12</c:v>
                </c:pt>
                <c:pt idx="678">
                  <c:v>12</c:v>
                </c:pt>
                <c:pt idx="679">
                  <c:v>12</c:v>
                </c:pt>
                <c:pt idx="680">
                  <c:v>12</c:v>
                </c:pt>
                <c:pt idx="681">
                  <c:v>12</c:v>
                </c:pt>
                <c:pt idx="682">
                  <c:v>12</c:v>
                </c:pt>
                <c:pt idx="683">
                  <c:v>12</c:v>
                </c:pt>
                <c:pt idx="684">
                  <c:v>13</c:v>
                </c:pt>
                <c:pt idx="685">
                  <c:v>13</c:v>
                </c:pt>
                <c:pt idx="686">
                  <c:v>13</c:v>
                </c:pt>
                <c:pt idx="687">
                  <c:v>13</c:v>
                </c:pt>
                <c:pt idx="688">
                  <c:v>13</c:v>
                </c:pt>
                <c:pt idx="689">
                  <c:v>13</c:v>
                </c:pt>
                <c:pt idx="690">
                  <c:v>13</c:v>
                </c:pt>
                <c:pt idx="691">
                  <c:v>13</c:v>
                </c:pt>
                <c:pt idx="692">
                  <c:v>13</c:v>
                </c:pt>
                <c:pt idx="693">
                  <c:v>13</c:v>
                </c:pt>
                <c:pt idx="694">
                  <c:v>13</c:v>
                </c:pt>
                <c:pt idx="695">
                  <c:v>13</c:v>
                </c:pt>
                <c:pt idx="696">
                  <c:v>13</c:v>
                </c:pt>
                <c:pt idx="697">
                  <c:v>13</c:v>
                </c:pt>
                <c:pt idx="698">
                  <c:v>13</c:v>
                </c:pt>
                <c:pt idx="699">
                  <c:v>13</c:v>
                </c:pt>
                <c:pt idx="700">
                  <c:v>13</c:v>
                </c:pt>
                <c:pt idx="701">
                  <c:v>13</c:v>
                </c:pt>
                <c:pt idx="702">
                  <c:v>13</c:v>
                </c:pt>
                <c:pt idx="703">
                  <c:v>13</c:v>
                </c:pt>
                <c:pt idx="704">
                  <c:v>13</c:v>
                </c:pt>
                <c:pt idx="705">
                  <c:v>13</c:v>
                </c:pt>
                <c:pt idx="706">
                  <c:v>13</c:v>
                </c:pt>
                <c:pt idx="707">
                  <c:v>13</c:v>
                </c:pt>
                <c:pt idx="708">
                  <c:v>13</c:v>
                </c:pt>
                <c:pt idx="709">
                  <c:v>13</c:v>
                </c:pt>
                <c:pt idx="710">
                  <c:v>13</c:v>
                </c:pt>
                <c:pt idx="711">
                  <c:v>13</c:v>
                </c:pt>
                <c:pt idx="712">
                  <c:v>13</c:v>
                </c:pt>
                <c:pt idx="713">
                  <c:v>13</c:v>
                </c:pt>
                <c:pt idx="714">
                  <c:v>13</c:v>
                </c:pt>
                <c:pt idx="715">
                  <c:v>13</c:v>
                </c:pt>
                <c:pt idx="716">
                  <c:v>13</c:v>
                </c:pt>
                <c:pt idx="717">
                  <c:v>13</c:v>
                </c:pt>
                <c:pt idx="718">
                  <c:v>13</c:v>
                </c:pt>
                <c:pt idx="719">
                  <c:v>13</c:v>
                </c:pt>
                <c:pt idx="720">
                  <c:v>13</c:v>
                </c:pt>
                <c:pt idx="721">
                  <c:v>13</c:v>
                </c:pt>
                <c:pt idx="722">
                  <c:v>13</c:v>
                </c:pt>
                <c:pt idx="723">
                  <c:v>13</c:v>
                </c:pt>
                <c:pt idx="724">
                  <c:v>13</c:v>
                </c:pt>
                <c:pt idx="725">
                  <c:v>13</c:v>
                </c:pt>
                <c:pt idx="726">
                  <c:v>13</c:v>
                </c:pt>
                <c:pt idx="727">
                  <c:v>13</c:v>
                </c:pt>
                <c:pt idx="728">
                  <c:v>13</c:v>
                </c:pt>
                <c:pt idx="729">
                  <c:v>13</c:v>
                </c:pt>
                <c:pt idx="730">
                  <c:v>13</c:v>
                </c:pt>
                <c:pt idx="731">
                  <c:v>13</c:v>
                </c:pt>
                <c:pt idx="732">
                  <c:v>13</c:v>
                </c:pt>
                <c:pt idx="733">
                  <c:v>13</c:v>
                </c:pt>
                <c:pt idx="734">
                  <c:v>13</c:v>
                </c:pt>
                <c:pt idx="735">
                  <c:v>13</c:v>
                </c:pt>
                <c:pt idx="736">
                  <c:v>13</c:v>
                </c:pt>
                <c:pt idx="737">
                  <c:v>13</c:v>
                </c:pt>
                <c:pt idx="738">
                  <c:v>13</c:v>
                </c:pt>
                <c:pt idx="739">
                  <c:v>13</c:v>
                </c:pt>
                <c:pt idx="740">
                  <c:v>13</c:v>
                </c:pt>
                <c:pt idx="741">
                  <c:v>13</c:v>
                </c:pt>
                <c:pt idx="742">
                  <c:v>13</c:v>
                </c:pt>
                <c:pt idx="743">
                  <c:v>13</c:v>
                </c:pt>
                <c:pt idx="744">
                  <c:v>13</c:v>
                </c:pt>
                <c:pt idx="745">
                  <c:v>13</c:v>
                </c:pt>
                <c:pt idx="746">
                  <c:v>13</c:v>
                </c:pt>
                <c:pt idx="747">
                  <c:v>13</c:v>
                </c:pt>
                <c:pt idx="748">
                  <c:v>13</c:v>
                </c:pt>
                <c:pt idx="749">
                  <c:v>13</c:v>
                </c:pt>
                <c:pt idx="750">
                  <c:v>13</c:v>
                </c:pt>
                <c:pt idx="751">
                  <c:v>13</c:v>
                </c:pt>
                <c:pt idx="752">
                  <c:v>13</c:v>
                </c:pt>
                <c:pt idx="753">
                  <c:v>13</c:v>
                </c:pt>
                <c:pt idx="754">
                  <c:v>13</c:v>
                </c:pt>
                <c:pt idx="755">
                  <c:v>13</c:v>
                </c:pt>
                <c:pt idx="756">
                  <c:v>13</c:v>
                </c:pt>
                <c:pt idx="757">
                  <c:v>13</c:v>
                </c:pt>
                <c:pt idx="758">
                  <c:v>13</c:v>
                </c:pt>
                <c:pt idx="759">
                  <c:v>13</c:v>
                </c:pt>
                <c:pt idx="760">
                  <c:v>13</c:v>
                </c:pt>
                <c:pt idx="761">
                  <c:v>13</c:v>
                </c:pt>
                <c:pt idx="762">
                  <c:v>13</c:v>
                </c:pt>
                <c:pt idx="763">
                  <c:v>13</c:v>
                </c:pt>
                <c:pt idx="764">
                  <c:v>13</c:v>
                </c:pt>
                <c:pt idx="765">
                  <c:v>13</c:v>
                </c:pt>
                <c:pt idx="766">
                  <c:v>13</c:v>
                </c:pt>
                <c:pt idx="767">
                  <c:v>13</c:v>
                </c:pt>
                <c:pt idx="768">
                  <c:v>13</c:v>
                </c:pt>
                <c:pt idx="769">
                  <c:v>13</c:v>
                </c:pt>
                <c:pt idx="770">
                  <c:v>13</c:v>
                </c:pt>
                <c:pt idx="771">
                  <c:v>13</c:v>
                </c:pt>
                <c:pt idx="772">
                  <c:v>13</c:v>
                </c:pt>
                <c:pt idx="773">
                  <c:v>13</c:v>
                </c:pt>
                <c:pt idx="774">
                  <c:v>13</c:v>
                </c:pt>
                <c:pt idx="775">
                  <c:v>13</c:v>
                </c:pt>
                <c:pt idx="776">
                  <c:v>13</c:v>
                </c:pt>
                <c:pt idx="777">
                  <c:v>13</c:v>
                </c:pt>
                <c:pt idx="778">
                  <c:v>13</c:v>
                </c:pt>
                <c:pt idx="779">
                  <c:v>13</c:v>
                </c:pt>
                <c:pt idx="780">
                  <c:v>13</c:v>
                </c:pt>
                <c:pt idx="781">
                  <c:v>13</c:v>
                </c:pt>
                <c:pt idx="782">
                  <c:v>13</c:v>
                </c:pt>
                <c:pt idx="783">
                  <c:v>13</c:v>
                </c:pt>
                <c:pt idx="784">
                  <c:v>13</c:v>
                </c:pt>
                <c:pt idx="785">
                  <c:v>13</c:v>
                </c:pt>
                <c:pt idx="786">
                  <c:v>13</c:v>
                </c:pt>
                <c:pt idx="787">
                  <c:v>13</c:v>
                </c:pt>
                <c:pt idx="788">
                  <c:v>13</c:v>
                </c:pt>
                <c:pt idx="789">
                  <c:v>13</c:v>
                </c:pt>
                <c:pt idx="790">
                  <c:v>13</c:v>
                </c:pt>
                <c:pt idx="791">
                  <c:v>13</c:v>
                </c:pt>
                <c:pt idx="792">
                  <c:v>13</c:v>
                </c:pt>
                <c:pt idx="793">
                  <c:v>13</c:v>
                </c:pt>
                <c:pt idx="794">
                  <c:v>13</c:v>
                </c:pt>
                <c:pt idx="795">
                  <c:v>13</c:v>
                </c:pt>
                <c:pt idx="796">
                  <c:v>13</c:v>
                </c:pt>
                <c:pt idx="797">
                  <c:v>13</c:v>
                </c:pt>
                <c:pt idx="798">
                  <c:v>13</c:v>
                </c:pt>
                <c:pt idx="799">
                  <c:v>13</c:v>
                </c:pt>
                <c:pt idx="800">
                  <c:v>13</c:v>
                </c:pt>
                <c:pt idx="801">
                  <c:v>13</c:v>
                </c:pt>
                <c:pt idx="802">
                  <c:v>13</c:v>
                </c:pt>
                <c:pt idx="803">
                  <c:v>13</c:v>
                </c:pt>
                <c:pt idx="804">
                  <c:v>13</c:v>
                </c:pt>
                <c:pt idx="805">
                  <c:v>13</c:v>
                </c:pt>
                <c:pt idx="806">
                  <c:v>13</c:v>
                </c:pt>
                <c:pt idx="807">
                  <c:v>13</c:v>
                </c:pt>
                <c:pt idx="808">
                  <c:v>13</c:v>
                </c:pt>
                <c:pt idx="809">
                  <c:v>13</c:v>
                </c:pt>
                <c:pt idx="810">
                  <c:v>13</c:v>
                </c:pt>
                <c:pt idx="811">
                  <c:v>13</c:v>
                </c:pt>
                <c:pt idx="812">
                  <c:v>13</c:v>
                </c:pt>
                <c:pt idx="813">
                  <c:v>13</c:v>
                </c:pt>
                <c:pt idx="814">
                  <c:v>13</c:v>
                </c:pt>
                <c:pt idx="815">
                  <c:v>13</c:v>
                </c:pt>
                <c:pt idx="816">
                  <c:v>13</c:v>
                </c:pt>
                <c:pt idx="817">
                  <c:v>13</c:v>
                </c:pt>
                <c:pt idx="818">
                  <c:v>13</c:v>
                </c:pt>
                <c:pt idx="819">
                  <c:v>13</c:v>
                </c:pt>
                <c:pt idx="820">
                  <c:v>13</c:v>
                </c:pt>
                <c:pt idx="821">
                  <c:v>13</c:v>
                </c:pt>
                <c:pt idx="822">
                  <c:v>13</c:v>
                </c:pt>
                <c:pt idx="823">
                  <c:v>13</c:v>
                </c:pt>
                <c:pt idx="824">
                  <c:v>13</c:v>
                </c:pt>
                <c:pt idx="825">
                  <c:v>13</c:v>
                </c:pt>
                <c:pt idx="826">
                  <c:v>13</c:v>
                </c:pt>
                <c:pt idx="827">
                  <c:v>13</c:v>
                </c:pt>
                <c:pt idx="828">
                  <c:v>13</c:v>
                </c:pt>
                <c:pt idx="829">
                  <c:v>13</c:v>
                </c:pt>
                <c:pt idx="830">
                  <c:v>13</c:v>
                </c:pt>
                <c:pt idx="831">
                  <c:v>13</c:v>
                </c:pt>
                <c:pt idx="832">
                  <c:v>13</c:v>
                </c:pt>
                <c:pt idx="833">
                  <c:v>13</c:v>
                </c:pt>
                <c:pt idx="834">
                  <c:v>13</c:v>
                </c:pt>
                <c:pt idx="835">
                  <c:v>13</c:v>
                </c:pt>
                <c:pt idx="836">
                  <c:v>13</c:v>
                </c:pt>
                <c:pt idx="837">
                  <c:v>13</c:v>
                </c:pt>
                <c:pt idx="838">
                  <c:v>13</c:v>
                </c:pt>
                <c:pt idx="839">
                  <c:v>13</c:v>
                </c:pt>
                <c:pt idx="840">
                  <c:v>13</c:v>
                </c:pt>
                <c:pt idx="841">
                  <c:v>13</c:v>
                </c:pt>
                <c:pt idx="842">
                  <c:v>13</c:v>
                </c:pt>
                <c:pt idx="843">
                  <c:v>13</c:v>
                </c:pt>
                <c:pt idx="844">
                  <c:v>13</c:v>
                </c:pt>
                <c:pt idx="845">
                  <c:v>13</c:v>
                </c:pt>
                <c:pt idx="846">
                  <c:v>13</c:v>
                </c:pt>
                <c:pt idx="847">
                  <c:v>13</c:v>
                </c:pt>
                <c:pt idx="848">
                  <c:v>13</c:v>
                </c:pt>
                <c:pt idx="849">
                  <c:v>13</c:v>
                </c:pt>
                <c:pt idx="850">
                  <c:v>13</c:v>
                </c:pt>
                <c:pt idx="851">
                  <c:v>13</c:v>
                </c:pt>
                <c:pt idx="852">
                  <c:v>14</c:v>
                </c:pt>
                <c:pt idx="853">
                  <c:v>14</c:v>
                </c:pt>
                <c:pt idx="854">
                  <c:v>14</c:v>
                </c:pt>
                <c:pt idx="855">
                  <c:v>14</c:v>
                </c:pt>
                <c:pt idx="856">
                  <c:v>14</c:v>
                </c:pt>
                <c:pt idx="857">
                  <c:v>14</c:v>
                </c:pt>
                <c:pt idx="858">
                  <c:v>14</c:v>
                </c:pt>
                <c:pt idx="859">
                  <c:v>14</c:v>
                </c:pt>
                <c:pt idx="860">
                  <c:v>14</c:v>
                </c:pt>
                <c:pt idx="861">
                  <c:v>14</c:v>
                </c:pt>
                <c:pt idx="862">
                  <c:v>14</c:v>
                </c:pt>
                <c:pt idx="863">
                  <c:v>14</c:v>
                </c:pt>
                <c:pt idx="864">
                  <c:v>14</c:v>
                </c:pt>
                <c:pt idx="865">
                  <c:v>14</c:v>
                </c:pt>
                <c:pt idx="866">
                  <c:v>14</c:v>
                </c:pt>
                <c:pt idx="867">
                  <c:v>14</c:v>
                </c:pt>
                <c:pt idx="868">
                  <c:v>14</c:v>
                </c:pt>
                <c:pt idx="869">
                  <c:v>14</c:v>
                </c:pt>
                <c:pt idx="870">
                  <c:v>14</c:v>
                </c:pt>
                <c:pt idx="871">
                  <c:v>14</c:v>
                </c:pt>
                <c:pt idx="872">
                  <c:v>14</c:v>
                </c:pt>
                <c:pt idx="873">
                  <c:v>14</c:v>
                </c:pt>
                <c:pt idx="874">
                  <c:v>14</c:v>
                </c:pt>
                <c:pt idx="875">
                  <c:v>14</c:v>
                </c:pt>
                <c:pt idx="876">
                  <c:v>14</c:v>
                </c:pt>
                <c:pt idx="877">
                  <c:v>14</c:v>
                </c:pt>
                <c:pt idx="878">
                  <c:v>14</c:v>
                </c:pt>
                <c:pt idx="879">
                  <c:v>14</c:v>
                </c:pt>
                <c:pt idx="880">
                  <c:v>14</c:v>
                </c:pt>
                <c:pt idx="881">
                  <c:v>14</c:v>
                </c:pt>
                <c:pt idx="882">
                  <c:v>14</c:v>
                </c:pt>
                <c:pt idx="883">
                  <c:v>14</c:v>
                </c:pt>
                <c:pt idx="884">
                  <c:v>14</c:v>
                </c:pt>
                <c:pt idx="885">
                  <c:v>14</c:v>
                </c:pt>
                <c:pt idx="886">
                  <c:v>14</c:v>
                </c:pt>
                <c:pt idx="887">
                  <c:v>14</c:v>
                </c:pt>
                <c:pt idx="888">
                  <c:v>14</c:v>
                </c:pt>
                <c:pt idx="889">
                  <c:v>14</c:v>
                </c:pt>
                <c:pt idx="890">
                  <c:v>14</c:v>
                </c:pt>
                <c:pt idx="891">
                  <c:v>14</c:v>
                </c:pt>
                <c:pt idx="892">
                  <c:v>14</c:v>
                </c:pt>
                <c:pt idx="893">
                  <c:v>14</c:v>
                </c:pt>
                <c:pt idx="894">
                  <c:v>14</c:v>
                </c:pt>
                <c:pt idx="895">
                  <c:v>14</c:v>
                </c:pt>
                <c:pt idx="896">
                  <c:v>14</c:v>
                </c:pt>
                <c:pt idx="897">
                  <c:v>14</c:v>
                </c:pt>
                <c:pt idx="898">
                  <c:v>14</c:v>
                </c:pt>
                <c:pt idx="899">
                  <c:v>14</c:v>
                </c:pt>
                <c:pt idx="900">
                  <c:v>14</c:v>
                </c:pt>
                <c:pt idx="901">
                  <c:v>14</c:v>
                </c:pt>
                <c:pt idx="902">
                  <c:v>14</c:v>
                </c:pt>
                <c:pt idx="903">
                  <c:v>14</c:v>
                </c:pt>
                <c:pt idx="904">
                  <c:v>14</c:v>
                </c:pt>
                <c:pt idx="905">
                  <c:v>14</c:v>
                </c:pt>
                <c:pt idx="906">
                  <c:v>14</c:v>
                </c:pt>
                <c:pt idx="907">
                  <c:v>14</c:v>
                </c:pt>
                <c:pt idx="908">
                  <c:v>14</c:v>
                </c:pt>
                <c:pt idx="909">
                  <c:v>14</c:v>
                </c:pt>
                <c:pt idx="910">
                  <c:v>14</c:v>
                </c:pt>
                <c:pt idx="911">
                  <c:v>14</c:v>
                </c:pt>
                <c:pt idx="912">
                  <c:v>14</c:v>
                </c:pt>
                <c:pt idx="913">
                  <c:v>14</c:v>
                </c:pt>
                <c:pt idx="914">
                  <c:v>14</c:v>
                </c:pt>
                <c:pt idx="915">
                  <c:v>14</c:v>
                </c:pt>
                <c:pt idx="916">
                  <c:v>14</c:v>
                </c:pt>
                <c:pt idx="917">
                  <c:v>14</c:v>
                </c:pt>
                <c:pt idx="918">
                  <c:v>14</c:v>
                </c:pt>
                <c:pt idx="919">
                  <c:v>14</c:v>
                </c:pt>
                <c:pt idx="920">
                  <c:v>14</c:v>
                </c:pt>
                <c:pt idx="921">
                  <c:v>14</c:v>
                </c:pt>
                <c:pt idx="922">
                  <c:v>14</c:v>
                </c:pt>
                <c:pt idx="923">
                  <c:v>14</c:v>
                </c:pt>
                <c:pt idx="924">
                  <c:v>14</c:v>
                </c:pt>
                <c:pt idx="925">
                  <c:v>14</c:v>
                </c:pt>
                <c:pt idx="926">
                  <c:v>14</c:v>
                </c:pt>
                <c:pt idx="927">
                  <c:v>14</c:v>
                </c:pt>
                <c:pt idx="928">
                  <c:v>14</c:v>
                </c:pt>
                <c:pt idx="929">
                  <c:v>14</c:v>
                </c:pt>
                <c:pt idx="930">
                  <c:v>14</c:v>
                </c:pt>
                <c:pt idx="931">
                  <c:v>14</c:v>
                </c:pt>
                <c:pt idx="932">
                  <c:v>14</c:v>
                </c:pt>
                <c:pt idx="933">
                  <c:v>14</c:v>
                </c:pt>
                <c:pt idx="934">
                  <c:v>14</c:v>
                </c:pt>
                <c:pt idx="935">
                  <c:v>14</c:v>
                </c:pt>
                <c:pt idx="936">
                  <c:v>14</c:v>
                </c:pt>
                <c:pt idx="937">
                  <c:v>14</c:v>
                </c:pt>
                <c:pt idx="938">
                  <c:v>14</c:v>
                </c:pt>
                <c:pt idx="939">
                  <c:v>14</c:v>
                </c:pt>
                <c:pt idx="940">
                  <c:v>14</c:v>
                </c:pt>
                <c:pt idx="941">
                  <c:v>14</c:v>
                </c:pt>
                <c:pt idx="942">
                  <c:v>14</c:v>
                </c:pt>
                <c:pt idx="943">
                  <c:v>14</c:v>
                </c:pt>
                <c:pt idx="944">
                  <c:v>14</c:v>
                </c:pt>
                <c:pt idx="945">
                  <c:v>14</c:v>
                </c:pt>
                <c:pt idx="946">
                  <c:v>15</c:v>
                </c:pt>
                <c:pt idx="947">
                  <c:v>15</c:v>
                </c:pt>
                <c:pt idx="948">
                  <c:v>15</c:v>
                </c:pt>
                <c:pt idx="949">
                  <c:v>15</c:v>
                </c:pt>
                <c:pt idx="950">
                  <c:v>15</c:v>
                </c:pt>
                <c:pt idx="951">
                  <c:v>15</c:v>
                </c:pt>
                <c:pt idx="952">
                  <c:v>15</c:v>
                </c:pt>
                <c:pt idx="953">
                  <c:v>15</c:v>
                </c:pt>
                <c:pt idx="954">
                  <c:v>15</c:v>
                </c:pt>
                <c:pt idx="955">
                  <c:v>15</c:v>
                </c:pt>
                <c:pt idx="956">
                  <c:v>15</c:v>
                </c:pt>
                <c:pt idx="957">
                  <c:v>15</c:v>
                </c:pt>
                <c:pt idx="958">
                  <c:v>15</c:v>
                </c:pt>
                <c:pt idx="959">
                  <c:v>15</c:v>
                </c:pt>
                <c:pt idx="960">
                  <c:v>15</c:v>
                </c:pt>
                <c:pt idx="961">
                  <c:v>15</c:v>
                </c:pt>
                <c:pt idx="962">
                  <c:v>15</c:v>
                </c:pt>
                <c:pt idx="963">
                  <c:v>15</c:v>
                </c:pt>
                <c:pt idx="964">
                  <c:v>15</c:v>
                </c:pt>
                <c:pt idx="965">
                  <c:v>15</c:v>
                </c:pt>
                <c:pt idx="966">
                  <c:v>15</c:v>
                </c:pt>
                <c:pt idx="967">
                  <c:v>15</c:v>
                </c:pt>
                <c:pt idx="968">
                  <c:v>15</c:v>
                </c:pt>
                <c:pt idx="969">
                  <c:v>15</c:v>
                </c:pt>
                <c:pt idx="970">
                  <c:v>15</c:v>
                </c:pt>
                <c:pt idx="971">
                  <c:v>15</c:v>
                </c:pt>
                <c:pt idx="972">
                  <c:v>15</c:v>
                </c:pt>
                <c:pt idx="973">
                  <c:v>15</c:v>
                </c:pt>
                <c:pt idx="974">
                  <c:v>15</c:v>
                </c:pt>
                <c:pt idx="975">
                  <c:v>15</c:v>
                </c:pt>
                <c:pt idx="976">
                  <c:v>15</c:v>
                </c:pt>
                <c:pt idx="977">
                  <c:v>15</c:v>
                </c:pt>
                <c:pt idx="978">
                  <c:v>15</c:v>
                </c:pt>
                <c:pt idx="979">
                  <c:v>15</c:v>
                </c:pt>
                <c:pt idx="980">
                  <c:v>15</c:v>
                </c:pt>
                <c:pt idx="981">
                  <c:v>15</c:v>
                </c:pt>
                <c:pt idx="982">
                  <c:v>16</c:v>
                </c:pt>
                <c:pt idx="983">
                  <c:v>16</c:v>
                </c:pt>
                <c:pt idx="984">
                  <c:v>16</c:v>
                </c:pt>
                <c:pt idx="985">
                  <c:v>16</c:v>
                </c:pt>
                <c:pt idx="986">
                  <c:v>16</c:v>
                </c:pt>
                <c:pt idx="987">
                  <c:v>16</c:v>
                </c:pt>
                <c:pt idx="988">
                  <c:v>16</c:v>
                </c:pt>
                <c:pt idx="989">
                  <c:v>16</c:v>
                </c:pt>
                <c:pt idx="990">
                  <c:v>16</c:v>
                </c:pt>
                <c:pt idx="991">
                  <c:v>16</c:v>
                </c:pt>
                <c:pt idx="992">
                  <c:v>16</c:v>
                </c:pt>
                <c:pt idx="993">
                  <c:v>16</c:v>
                </c:pt>
                <c:pt idx="994">
                  <c:v>16</c:v>
                </c:pt>
                <c:pt idx="995">
                  <c:v>16</c:v>
                </c:pt>
                <c:pt idx="996">
                  <c:v>16</c:v>
                </c:pt>
                <c:pt idx="997">
                  <c:v>16</c:v>
                </c:pt>
                <c:pt idx="998">
                  <c:v>16</c:v>
                </c:pt>
                <c:pt idx="999">
                  <c:v>16</c:v>
                </c:pt>
              </c:numCache>
            </c:numRef>
          </c:xVal>
          <c:yVal>
            <c:numRef>
              <c:f>'2a.ProjUniDisc'!$M$5:$M$1004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E0E-47A1-ADE6-C0EF7FFAF7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2600"/>
        <c:axId val="626851424"/>
      </c:scatterChart>
      <c:valAx>
        <c:axId val="624432600"/>
        <c:scaling>
          <c:orientation val="minMax"/>
          <c:max val="16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r>
                  <a:rPr lang="en-US"/>
                  <a:t>Duration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ook Antiqua" panose="020406020503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6851424"/>
        <c:crosses val="autoZero"/>
        <c:crossBetween val="midCat"/>
      </c:valAx>
      <c:valAx>
        <c:axId val="62685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r>
                  <a:rPr lang="en-US"/>
                  <a:t>Probability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ook Antiqua" panose="020406020503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2600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'2a.ProjUniDisc'!$Y$1</c:f>
          <c:strCache>
            <c:ptCount val="1"/>
            <c:pt idx="0">
              <c:v>Paths % Critical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5531496062992E-2"/>
          <c:y val="0.1670833333333333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'2a.ProjUniDisc'!$O$4:$Q$4</c:f>
              <c:strCache>
                <c:ptCount val="3"/>
                <c:pt idx="0">
                  <c:v>AC</c:v>
                </c:pt>
                <c:pt idx="1">
                  <c:v>ADF</c:v>
                </c:pt>
                <c:pt idx="2">
                  <c:v>BEF</c:v>
                </c:pt>
              </c:strCache>
            </c:strRef>
          </c:cat>
          <c:val>
            <c:numRef>
              <c:f>'2a.ProjUniDisc'!$O$3:$Q$3</c:f>
              <c:numCache>
                <c:formatCode>0.00</c:formatCode>
                <c:ptCount val="3"/>
                <c:pt idx="0">
                  <c:v>0.39900000000000002</c:v>
                </c:pt>
                <c:pt idx="1">
                  <c:v>0.68799999999999994</c:v>
                </c:pt>
                <c:pt idx="2">
                  <c:v>0.14399999999999999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76-4741-9F48-A5E31AC34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4425936"/>
        <c:axId val="626852208"/>
      </c:barChart>
      <c:catAx>
        <c:axId val="62442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6852208"/>
        <c:crosses val="autoZero"/>
        <c:auto val="1"/>
        <c:lblAlgn val="ctr"/>
        <c:lblOffset val="100"/>
        <c:noMultiLvlLbl val="0"/>
      </c:catAx>
      <c:valAx>
        <c:axId val="62685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2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'2a.ProjUniDisc'!$AA$1</c:f>
          <c:strCache>
            <c:ptCount val="1"/>
            <c:pt idx="0">
              <c:v>Activities % Critical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'2a.ProjUniDisc'!$S$4:$X$4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'2a.ProjUniDisc'!$S$3:$X$3</c:f>
              <c:numCache>
                <c:formatCode>0.00</c:formatCode>
                <c:ptCount val="6"/>
                <c:pt idx="0">
                  <c:v>0.94</c:v>
                </c:pt>
                <c:pt idx="1">
                  <c:v>0.06</c:v>
                </c:pt>
                <c:pt idx="2">
                  <c:v>0.39900000000000002</c:v>
                </c:pt>
                <c:pt idx="3">
                  <c:v>0.54100000000000004</c:v>
                </c:pt>
                <c:pt idx="4">
                  <c:v>0.06</c:v>
                </c:pt>
                <c:pt idx="5">
                  <c:v>0.60099999999999998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36-481A-A3C8-2C71B40C2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26852992"/>
        <c:axId val="626853384"/>
      </c:barChart>
      <c:catAx>
        <c:axId val="6268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3384"/>
        <c:crosses val="autoZero"/>
        <c:auto val="1"/>
        <c:lblAlgn val="ctr"/>
        <c:lblOffset val="100"/>
        <c:noMultiLvlLbl val="0"/>
      </c:catAx>
      <c:valAx>
        <c:axId val="62685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685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'2b.ProjUniCont'!$O$1</c:f>
          <c:strCache>
            <c:ptCount val="1"/>
            <c:pt idx="0">
              <c:v>Average = 11.4 Min = 6.8 Max = 15.3 CV = 0.13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25400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xVal>
            <c:numRef>
              <c:f>'2b.ProjUniCont'!$L$5:$L$1004</c:f>
              <c:numCache>
                <c:formatCode>0</c:formatCode>
                <c:ptCount val="1000"/>
                <c:pt idx="0">
                  <c:v>6.7579242199710965</c:v>
                </c:pt>
                <c:pt idx="1">
                  <c:v>7.7768830081490279</c:v>
                </c:pt>
                <c:pt idx="2">
                  <c:v>7.7950008870497394</c:v>
                </c:pt>
                <c:pt idx="3">
                  <c:v>7.9149477967778772</c:v>
                </c:pt>
                <c:pt idx="4">
                  <c:v>7.9151502114792303</c:v>
                </c:pt>
                <c:pt idx="5">
                  <c:v>7.9501014131452177</c:v>
                </c:pt>
                <c:pt idx="6">
                  <c:v>8.0247666970737779</c:v>
                </c:pt>
                <c:pt idx="7">
                  <c:v>8.0287983347721088</c:v>
                </c:pt>
                <c:pt idx="8">
                  <c:v>8.0557743941486546</c:v>
                </c:pt>
                <c:pt idx="9">
                  <c:v>8.0668786484086326</c:v>
                </c:pt>
                <c:pt idx="10">
                  <c:v>8.1206859718101985</c:v>
                </c:pt>
                <c:pt idx="11">
                  <c:v>8.1661614876545592</c:v>
                </c:pt>
                <c:pt idx="12">
                  <c:v>8.1743649411160781</c:v>
                </c:pt>
                <c:pt idx="13">
                  <c:v>8.1797872111917957</c:v>
                </c:pt>
                <c:pt idx="14">
                  <c:v>8.2760779249339258</c:v>
                </c:pt>
                <c:pt idx="15">
                  <c:v>8.2843848806719897</c:v>
                </c:pt>
                <c:pt idx="16">
                  <c:v>8.2863070132717667</c:v>
                </c:pt>
                <c:pt idx="17">
                  <c:v>8.3228272241235892</c:v>
                </c:pt>
                <c:pt idx="18">
                  <c:v>8.3447078684905698</c:v>
                </c:pt>
                <c:pt idx="19">
                  <c:v>8.388999046363395</c:v>
                </c:pt>
                <c:pt idx="20">
                  <c:v>8.3993177102077059</c:v>
                </c:pt>
                <c:pt idx="21">
                  <c:v>8.4539258228553091</c:v>
                </c:pt>
                <c:pt idx="22">
                  <c:v>8.474916988906628</c:v>
                </c:pt>
                <c:pt idx="23">
                  <c:v>8.5487303237223848</c:v>
                </c:pt>
                <c:pt idx="24">
                  <c:v>8.5604691073643675</c:v>
                </c:pt>
                <c:pt idx="25">
                  <c:v>8.5784209421333983</c:v>
                </c:pt>
                <c:pt idx="26">
                  <c:v>8.5810822633670831</c:v>
                </c:pt>
                <c:pt idx="27">
                  <c:v>8.5845135642586019</c:v>
                </c:pt>
                <c:pt idx="28">
                  <c:v>8.5901759093224292</c:v>
                </c:pt>
                <c:pt idx="29">
                  <c:v>8.5913639144829688</c:v>
                </c:pt>
                <c:pt idx="30">
                  <c:v>8.6147678938055297</c:v>
                </c:pt>
                <c:pt idx="31">
                  <c:v>8.6252539531444619</c:v>
                </c:pt>
                <c:pt idx="32">
                  <c:v>8.6565512549105694</c:v>
                </c:pt>
                <c:pt idx="33">
                  <c:v>8.6760147058715908</c:v>
                </c:pt>
                <c:pt idx="34">
                  <c:v>8.6851213846371138</c:v>
                </c:pt>
                <c:pt idx="35">
                  <c:v>8.6859196770823104</c:v>
                </c:pt>
                <c:pt idx="36">
                  <c:v>8.699023445187489</c:v>
                </c:pt>
                <c:pt idx="37">
                  <c:v>8.70113353166583</c:v>
                </c:pt>
                <c:pt idx="38">
                  <c:v>8.7055632754286218</c:v>
                </c:pt>
                <c:pt idx="39">
                  <c:v>8.7515994382180722</c:v>
                </c:pt>
                <c:pt idx="40">
                  <c:v>8.7522449898636783</c:v>
                </c:pt>
                <c:pt idx="41">
                  <c:v>8.7590447124289739</c:v>
                </c:pt>
                <c:pt idx="42">
                  <c:v>8.7755712237894343</c:v>
                </c:pt>
                <c:pt idx="43">
                  <c:v>8.7775090172353423</c:v>
                </c:pt>
                <c:pt idx="44">
                  <c:v>8.7828002528050071</c:v>
                </c:pt>
                <c:pt idx="45">
                  <c:v>8.7869485521367814</c:v>
                </c:pt>
                <c:pt idx="46">
                  <c:v>8.794143840584411</c:v>
                </c:pt>
                <c:pt idx="47">
                  <c:v>8.8021573826602442</c:v>
                </c:pt>
                <c:pt idx="48">
                  <c:v>8.8125364744063077</c:v>
                </c:pt>
                <c:pt idx="49">
                  <c:v>8.835984423031757</c:v>
                </c:pt>
                <c:pt idx="50">
                  <c:v>8.8419894733724771</c:v>
                </c:pt>
                <c:pt idx="51">
                  <c:v>8.8661315861876631</c:v>
                </c:pt>
                <c:pt idx="52">
                  <c:v>8.8756061628743197</c:v>
                </c:pt>
                <c:pt idx="53">
                  <c:v>8.8804751089456033</c:v>
                </c:pt>
                <c:pt idx="54">
                  <c:v>8.8946911190873834</c:v>
                </c:pt>
                <c:pt idx="55">
                  <c:v>8.9089447284770547</c:v>
                </c:pt>
                <c:pt idx="56">
                  <c:v>8.9180279344753224</c:v>
                </c:pt>
                <c:pt idx="57">
                  <c:v>8.9187937451499977</c:v>
                </c:pt>
                <c:pt idx="58">
                  <c:v>8.9230368375791329</c:v>
                </c:pt>
                <c:pt idx="59">
                  <c:v>8.9298555214747513</c:v>
                </c:pt>
                <c:pt idx="60">
                  <c:v>8.966836221056802</c:v>
                </c:pt>
                <c:pt idx="61">
                  <c:v>8.990135426027031</c:v>
                </c:pt>
                <c:pt idx="62">
                  <c:v>9.0022447469007538</c:v>
                </c:pt>
                <c:pt idx="63">
                  <c:v>9.0073530941957465</c:v>
                </c:pt>
                <c:pt idx="64">
                  <c:v>9.0208006241304854</c:v>
                </c:pt>
                <c:pt idx="65">
                  <c:v>9.023507251707624</c:v>
                </c:pt>
                <c:pt idx="66">
                  <c:v>9.0327687976748692</c:v>
                </c:pt>
                <c:pt idx="67">
                  <c:v>9.0491345198642463</c:v>
                </c:pt>
                <c:pt idx="68">
                  <c:v>9.0512904133135557</c:v>
                </c:pt>
                <c:pt idx="69">
                  <c:v>9.0651181518448016</c:v>
                </c:pt>
                <c:pt idx="70">
                  <c:v>9.0800629493526266</c:v>
                </c:pt>
                <c:pt idx="71">
                  <c:v>9.0919917426184647</c:v>
                </c:pt>
                <c:pt idx="72">
                  <c:v>9.0963655624690567</c:v>
                </c:pt>
                <c:pt idx="73">
                  <c:v>9.1037662992768134</c:v>
                </c:pt>
                <c:pt idx="74">
                  <c:v>9.114890235210698</c:v>
                </c:pt>
                <c:pt idx="75">
                  <c:v>9.1249238466036857</c:v>
                </c:pt>
                <c:pt idx="76">
                  <c:v>9.1308203525060492</c:v>
                </c:pt>
                <c:pt idx="77">
                  <c:v>9.1359712423293189</c:v>
                </c:pt>
                <c:pt idx="78">
                  <c:v>9.1582581753973784</c:v>
                </c:pt>
                <c:pt idx="79">
                  <c:v>9.1626842584434325</c:v>
                </c:pt>
                <c:pt idx="80">
                  <c:v>9.1796779577802088</c:v>
                </c:pt>
                <c:pt idx="81">
                  <c:v>9.1914381192578727</c:v>
                </c:pt>
                <c:pt idx="82">
                  <c:v>9.1929124305895513</c:v>
                </c:pt>
                <c:pt idx="83">
                  <c:v>9.1959777978155515</c:v>
                </c:pt>
                <c:pt idx="84">
                  <c:v>9.2029252296824833</c:v>
                </c:pt>
                <c:pt idx="85">
                  <c:v>9.2265027970804336</c:v>
                </c:pt>
                <c:pt idx="86">
                  <c:v>9.2271228736475983</c:v>
                </c:pt>
                <c:pt idx="87">
                  <c:v>9.248081543544842</c:v>
                </c:pt>
                <c:pt idx="88">
                  <c:v>9.248541659968387</c:v>
                </c:pt>
                <c:pt idx="89">
                  <c:v>9.2860982831821719</c:v>
                </c:pt>
                <c:pt idx="90">
                  <c:v>9.2862206500129965</c:v>
                </c:pt>
                <c:pt idx="91">
                  <c:v>9.2982668328189888</c:v>
                </c:pt>
                <c:pt idx="92">
                  <c:v>9.3001148650824845</c:v>
                </c:pt>
                <c:pt idx="93">
                  <c:v>9.3148134926402335</c:v>
                </c:pt>
                <c:pt idx="94">
                  <c:v>9.3364059819324794</c:v>
                </c:pt>
                <c:pt idx="95">
                  <c:v>9.3384416041966318</c:v>
                </c:pt>
                <c:pt idx="96">
                  <c:v>9.3472458109703318</c:v>
                </c:pt>
                <c:pt idx="97">
                  <c:v>9.3727990529367826</c:v>
                </c:pt>
                <c:pt idx="98">
                  <c:v>9.3764493421844772</c:v>
                </c:pt>
                <c:pt idx="99">
                  <c:v>9.3829111131394249</c:v>
                </c:pt>
                <c:pt idx="100">
                  <c:v>9.3894553895665727</c:v>
                </c:pt>
                <c:pt idx="101">
                  <c:v>9.3923871347053556</c:v>
                </c:pt>
                <c:pt idx="102">
                  <c:v>9.3942212879645446</c:v>
                </c:pt>
                <c:pt idx="103">
                  <c:v>9.3951227319372563</c:v>
                </c:pt>
                <c:pt idx="104">
                  <c:v>9.4635542714145053</c:v>
                </c:pt>
                <c:pt idx="105">
                  <c:v>9.4708727468502403</c:v>
                </c:pt>
                <c:pt idx="106">
                  <c:v>9.476037906904704</c:v>
                </c:pt>
                <c:pt idx="107">
                  <c:v>9.4762493071936849</c:v>
                </c:pt>
                <c:pt idx="108">
                  <c:v>9.4953284441587904</c:v>
                </c:pt>
                <c:pt idx="109">
                  <c:v>9.5038653233538177</c:v>
                </c:pt>
                <c:pt idx="110">
                  <c:v>9.5060909242828355</c:v>
                </c:pt>
                <c:pt idx="111">
                  <c:v>9.5165656486170747</c:v>
                </c:pt>
                <c:pt idx="112">
                  <c:v>9.5231145167372482</c:v>
                </c:pt>
                <c:pt idx="113">
                  <c:v>9.531446775863694</c:v>
                </c:pt>
                <c:pt idx="114">
                  <c:v>9.5329813421919596</c:v>
                </c:pt>
                <c:pt idx="115">
                  <c:v>9.5349284652763355</c:v>
                </c:pt>
                <c:pt idx="116">
                  <c:v>9.5432619341098182</c:v>
                </c:pt>
                <c:pt idx="117">
                  <c:v>9.5447762750967406</c:v>
                </c:pt>
                <c:pt idx="118">
                  <c:v>9.5500141577151716</c:v>
                </c:pt>
                <c:pt idx="119">
                  <c:v>9.5608797953587157</c:v>
                </c:pt>
                <c:pt idx="120">
                  <c:v>9.5632389879398456</c:v>
                </c:pt>
                <c:pt idx="121">
                  <c:v>9.5649762294823013</c:v>
                </c:pt>
                <c:pt idx="122">
                  <c:v>9.5688257588602568</c:v>
                </c:pt>
                <c:pt idx="123">
                  <c:v>9.5715554362363129</c:v>
                </c:pt>
                <c:pt idx="124">
                  <c:v>9.5743381113781609</c:v>
                </c:pt>
                <c:pt idx="125">
                  <c:v>9.5848616549545724</c:v>
                </c:pt>
                <c:pt idx="126">
                  <c:v>9.5856711502697056</c:v>
                </c:pt>
                <c:pt idx="127">
                  <c:v>9.5886316167903054</c:v>
                </c:pt>
                <c:pt idx="128">
                  <c:v>9.597517744856372</c:v>
                </c:pt>
                <c:pt idx="129">
                  <c:v>9.6025581721739321</c:v>
                </c:pt>
                <c:pt idx="130">
                  <c:v>9.6106803550305422</c:v>
                </c:pt>
                <c:pt idx="131">
                  <c:v>9.6130696437074903</c:v>
                </c:pt>
                <c:pt idx="132">
                  <c:v>9.6162908852077411</c:v>
                </c:pt>
                <c:pt idx="133">
                  <c:v>9.6331570998592042</c:v>
                </c:pt>
                <c:pt idx="134">
                  <c:v>9.6337798330682354</c:v>
                </c:pt>
                <c:pt idx="135">
                  <c:v>9.6384293512616814</c:v>
                </c:pt>
                <c:pt idx="136">
                  <c:v>9.6534583804949428</c:v>
                </c:pt>
                <c:pt idx="137">
                  <c:v>9.6863925360206231</c:v>
                </c:pt>
                <c:pt idx="138">
                  <c:v>9.6909026682261405</c:v>
                </c:pt>
                <c:pt idx="139">
                  <c:v>9.692392196104219</c:v>
                </c:pt>
                <c:pt idx="140">
                  <c:v>9.7025840635662277</c:v>
                </c:pt>
                <c:pt idx="141">
                  <c:v>9.7041204842154016</c:v>
                </c:pt>
                <c:pt idx="142">
                  <c:v>9.71535991933386</c:v>
                </c:pt>
                <c:pt idx="143">
                  <c:v>9.7171274047819285</c:v>
                </c:pt>
                <c:pt idx="144">
                  <c:v>9.7189672540051326</c:v>
                </c:pt>
                <c:pt idx="145">
                  <c:v>9.7196086134641533</c:v>
                </c:pt>
                <c:pt idx="146">
                  <c:v>9.7418500441304197</c:v>
                </c:pt>
                <c:pt idx="147">
                  <c:v>9.750157135707429</c:v>
                </c:pt>
                <c:pt idx="148">
                  <c:v>9.7626278877879464</c:v>
                </c:pt>
                <c:pt idx="149">
                  <c:v>9.7649199908398234</c:v>
                </c:pt>
                <c:pt idx="150">
                  <c:v>9.7704150619526882</c:v>
                </c:pt>
                <c:pt idx="151">
                  <c:v>9.7724467988740127</c:v>
                </c:pt>
                <c:pt idx="152">
                  <c:v>9.7768469924737857</c:v>
                </c:pt>
                <c:pt idx="153">
                  <c:v>9.788835537967925</c:v>
                </c:pt>
                <c:pt idx="154">
                  <c:v>9.7909633905653131</c:v>
                </c:pt>
                <c:pt idx="155">
                  <c:v>9.7926407841822556</c:v>
                </c:pt>
                <c:pt idx="156">
                  <c:v>9.8100088125115281</c:v>
                </c:pt>
                <c:pt idx="157">
                  <c:v>9.8116930585711337</c:v>
                </c:pt>
                <c:pt idx="158">
                  <c:v>9.8158264234619921</c:v>
                </c:pt>
                <c:pt idx="159">
                  <c:v>9.8193291460883252</c:v>
                </c:pt>
                <c:pt idx="160">
                  <c:v>9.8301590349883838</c:v>
                </c:pt>
                <c:pt idx="161">
                  <c:v>9.832264714396608</c:v>
                </c:pt>
                <c:pt idx="162">
                  <c:v>9.840238543911358</c:v>
                </c:pt>
                <c:pt idx="163">
                  <c:v>9.8405668682317842</c:v>
                </c:pt>
                <c:pt idx="164">
                  <c:v>9.8463346688865947</c:v>
                </c:pt>
                <c:pt idx="165">
                  <c:v>9.8476362577677392</c:v>
                </c:pt>
                <c:pt idx="166">
                  <c:v>9.8600390960401896</c:v>
                </c:pt>
                <c:pt idx="167">
                  <c:v>9.8609325629315876</c:v>
                </c:pt>
                <c:pt idx="168">
                  <c:v>9.8613497213843022</c:v>
                </c:pt>
                <c:pt idx="169">
                  <c:v>9.8646987591659911</c:v>
                </c:pt>
                <c:pt idx="170">
                  <c:v>9.8679564336221226</c:v>
                </c:pt>
                <c:pt idx="171">
                  <c:v>9.8736973750752171</c:v>
                </c:pt>
                <c:pt idx="172">
                  <c:v>9.8923401876956518</c:v>
                </c:pt>
                <c:pt idx="173">
                  <c:v>9.8983618035026808</c:v>
                </c:pt>
                <c:pt idx="174">
                  <c:v>9.9001087616363925</c:v>
                </c:pt>
                <c:pt idx="175">
                  <c:v>9.9016432354066737</c:v>
                </c:pt>
                <c:pt idx="176">
                  <c:v>9.9061011321512673</c:v>
                </c:pt>
                <c:pt idx="177">
                  <c:v>9.9083660728865119</c:v>
                </c:pt>
                <c:pt idx="178">
                  <c:v>9.9244215367832087</c:v>
                </c:pt>
                <c:pt idx="179">
                  <c:v>9.9319402931735539</c:v>
                </c:pt>
                <c:pt idx="180">
                  <c:v>9.9321845593438649</c:v>
                </c:pt>
                <c:pt idx="181">
                  <c:v>9.9333804831323178</c:v>
                </c:pt>
                <c:pt idx="182">
                  <c:v>9.938091015073212</c:v>
                </c:pt>
                <c:pt idx="183">
                  <c:v>9.9500492430381797</c:v>
                </c:pt>
                <c:pt idx="184">
                  <c:v>9.9524390172552479</c:v>
                </c:pt>
                <c:pt idx="185">
                  <c:v>9.958372607309439</c:v>
                </c:pt>
                <c:pt idx="186">
                  <c:v>9.9588996076608076</c:v>
                </c:pt>
                <c:pt idx="187">
                  <c:v>9.9599445430560039</c:v>
                </c:pt>
                <c:pt idx="188">
                  <c:v>9.9602852695415152</c:v>
                </c:pt>
                <c:pt idx="189">
                  <c:v>9.9606776899369933</c:v>
                </c:pt>
                <c:pt idx="190">
                  <c:v>9.962562140036928</c:v>
                </c:pt>
                <c:pt idx="191">
                  <c:v>9.9764696502960231</c:v>
                </c:pt>
                <c:pt idx="192">
                  <c:v>9.9821058109041729</c:v>
                </c:pt>
                <c:pt idx="193">
                  <c:v>9.9847125477851044</c:v>
                </c:pt>
                <c:pt idx="194">
                  <c:v>9.9868501407687855</c:v>
                </c:pt>
                <c:pt idx="195">
                  <c:v>10.010499995570024</c:v>
                </c:pt>
                <c:pt idx="196">
                  <c:v>10.01172915738224</c:v>
                </c:pt>
                <c:pt idx="197">
                  <c:v>10.013890067622677</c:v>
                </c:pt>
                <c:pt idx="198">
                  <c:v>10.01776868322774</c:v>
                </c:pt>
                <c:pt idx="199">
                  <c:v>10.018814205588665</c:v>
                </c:pt>
                <c:pt idx="200">
                  <c:v>10.020727810508802</c:v>
                </c:pt>
                <c:pt idx="201">
                  <c:v>10.024264080243011</c:v>
                </c:pt>
                <c:pt idx="202">
                  <c:v>10.024739247970189</c:v>
                </c:pt>
                <c:pt idx="203">
                  <c:v>10.029659969229556</c:v>
                </c:pt>
                <c:pt idx="204">
                  <c:v>10.035665338720985</c:v>
                </c:pt>
                <c:pt idx="205">
                  <c:v>10.042580392795552</c:v>
                </c:pt>
                <c:pt idx="206">
                  <c:v>10.050881893834188</c:v>
                </c:pt>
                <c:pt idx="207">
                  <c:v>10.051637318581694</c:v>
                </c:pt>
                <c:pt idx="208">
                  <c:v>10.053918689560954</c:v>
                </c:pt>
                <c:pt idx="209">
                  <c:v>10.054655476743875</c:v>
                </c:pt>
                <c:pt idx="210">
                  <c:v>10.064768958035218</c:v>
                </c:pt>
                <c:pt idx="211">
                  <c:v>10.067245701303971</c:v>
                </c:pt>
                <c:pt idx="212">
                  <c:v>10.068946347325163</c:v>
                </c:pt>
                <c:pt idx="213">
                  <c:v>10.070727477288777</c:v>
                </c:pt>
                <c:pt idx="214">
                  <c:v>10.073012840141814</c:v>
                </c:pt>
                <c:pt idx="215">
                  <c:v>10.074860970884359</c:v>
                </c:pt>
                <c:pt idx="216">
                  <c:v>10.082659577691674</c:v>
                </c:pt>
                <c:pt idx="217">
                  <c:v>10.083548650600024</c:v>
                </c:pt>
                <c:pt idx="218">
                  <c:v>10.088528634183676</c:v>
                </c:pt>
                <c:pt idx="219">
                  <c:v>10.089771149850579</c:v>
                </c:pt>
                <c:pt idx="220">
                  <c:v>10.097215501381175</c:v>
                </c:pt>
                <c:pt idx="221">
                  <c:v>10.099766723874911</c:v>
                </c:pt>
                <c:pt idx="222">
                  <c:v>10.103440448503282</c:v>
                </c:pt>
                <c:pt idx="223">
                  <c:v>10.113960126690182</c:v>
                </c:pt>
                <c:pt idx="224">
                  <c:v>10.11599419707945</c:v>
                </c:pt>
                <c:pt idx="225">
                  <c:v>10.120226614218799</c:v>
                </c:pt>
                <c:pt idx="226">
                  <c:v>10.122641303771436</c:v>
                </c:pt>
                <c:pt idx="227">
                  <c:v>10.123288888209178</c:v>
                </c:pt>
                <c:pt idx="228">
                  <c:v>10.139206842310099</c:v>
                </c:pt>
                <c:pt idx="229">
                  <c:v>10.14754378183741</c:v>
                </c:pt>
                <c:pt idx="230">
                  <c:v>10.149427489824527</c:v>
                </c:pt>
                <c:pt idx="231">
                  <c:v>10.157275226276919</c:v>
                </c:pt>
                <c:pt idx="232">
                  <c:v>10.168313324255429</c:v>
                </c:pt>
                <c:pt idx="233">
                  <c:v>10.174766216834918</c:v>
                </c:pt>
                <c:pt idx="234">
                  <c:v>10.176188164511387</c:v>
                </c:pt>
                <c:pt idx="235">
                  <c:v>10.181745084243083</c:v>
                </c:pt>
                <c:pt idx="236">
                  <c:v>10.193474351531584</c:v>
                </c:pt>
                <c:pt idx="237">
                  <c:v>10.201299436615859</c:v>
                </c:pt>
                <c:pt idx="238">
                  <c:v>10.207115081378682</c:v>
                </c:pt>
                <c:pt idx="239">
                  <c:v>10.213175992331161</c:v>
                </c:pt>
                <c:pt idx="240">
                  <c:v>10.213949268171444</c:v>
                </c:pt>
                <c:pt idx="241">
                  <c:v>10.217001624253177</c:v>
                </c:pt>
                <c:pt idx="242">
                  <c:v>10.226106691132287</c:v>
                </c:pt>
                <c:pt idx="243">
                  <c:v>10.229135518412061</c:v>
                </c:pt>
                <c:pt idx="244">
                  <c:v>10.23309571510922</c:v>
                </c:pt>
                <c:pt idx="245">
                  <c:v>10.233910979159123</c:v>
                </c:pt>
                <c:pt idx="246">
                  <c:v>10.235268634746156</c:v>
                </c:pt>
                <c:pt idx="247">
                  <c:v>10.245260139531982</c:v>
                </c:pt>
                <c:pt idx="248">
                  <c:v>10.251829775685774</c:v>
                </c:pt>
                <c:pt idx="249">
                  <c:v>10.257188966094716</c:v>
                </c:pt>
                <c:pt idx="250">
                  <c:v>10.257544727557988</c:v>
                </c:pt>
                <c:pt idx="251">
                  <c:v>10.261501502226901</c:v>
                </c:pt>
                <c:pt idx="252">
                  <c:v>10.269634123337516</c:v>
                </c:pt>
                <c:pt idx="253">
                  <c:v>10.270796630499285</c:v>
                </c:pt>
                <c:pt idx="254">
                  <c:v>10.277845942109497</c:v>
                </c:pt>
                <c:pt idx="255">
                  <c:v>10.299835132825731</c:v>
                </c:pt>
                <c:pt idx="256">
                  <c:v>10.301773349477552</c:v>
                </c:pt>
                <c:pt idx="257">
                  <c:v>10.314342287540484</c:v>
                </c:pt>
                <c:pt idx="258">
                  <c:v>10.315188428037168</c:v>
                </c:pt>
                <c:pt idx="259">
                  <c:v>10.320352344987604</c:v>
                </c:pt>
                <c:pt idx="260">
                  <c:v>10.328085154083068</c:v>
                </c:pt>
                <c:pt idx="261">
                  <c:v>10.330858235827669</c:v>
                </c:pt>
                <c:pt idx="262">
                  <c:v>10.342568064963872</c:v>
                </c:pt>
                <c:pt idx="263">
                  <c:v>10.350320494691736</c:v>
                </c:pt>
                <c:pt idx="264">
                  <c:v>10.355151781041664</c:v>
                </c:pt>
                <c:pt idx="265">
                  <c:v>10.355681652089837</c:v>
                </c:pt>
                <c:pt idx="266">
                  <c:v>10.363887667061929</c:v>
                </c:pt>
                <c:pt idx="267">
                  <c:v>10.366433093384931</c:v>
                </c:pt>
                <c:pt idx="268">
                  <c:v>10.372499412268963</c:v>
                </c:pt>
                <c:pt idx="269">
                  <c:v>10.378553544211613</c:v>
                </c:pt>
                <c:pt idx="270">
                  <c:v>10.385092509479923</c:v>
                </c:pt>
                <c:pt idx="271">
                  <c:v>10.387648866912141</c:v>
                </c:pt>
                <c:pt idx="272">
                  <c:v>10.393326375759646</c:v>
                </c:pt>
                <c:pt idx="273">
                  <c:v>10.394864545372075</c:v>
                </c:pt>
                <c:pt idx="274">
                  <c:v>10.398419807464386</c:v>
                </c:pt>
                <c:pt idx="275">
                  <c:v>10.399878006153909</c:v>
                </c:pt>
                <c:pt idx="276">
                  <c:v>10.402281927189994</c:v>
                </c:pt>
                <c:pt idx="277">
                  <c:v>10.404268671389652</c:v>
                </c:pt>
                <c:pt idx="278">
                  <c:v>10.407050811726634</c:v>
                </c:pt>
                <c:pt idx="279">
                  <c:v>10.409945689829732</c:v>
                </c:pt>
                <c:pt idx="280">
                  <c:v>10.413090053804323</c:v>
                </c:pt>
                <c:pt idx="281">
                  <c:v>10.413841192798195</c:v>
                </c:pt>
                <c:pt idx="282">
                  <c:v>10.417480246046519</c:v>
                </c:pt>
                <c:pt idx="283">
                  <c:v>10.424837411286129</c:v>
                </c:pt>
                <c:pt idx="284">
                  <c:v>10.448735434464432</c:v>
                </c:pt>
                <c:pt idx="285">
                  <c:v>10.453292641534873</c:v>
                </c:pt>
                <c:pt idx="286">
                  <c:v>10.455613310696119</c:v>
                </c:pt>
                <c:pt idx="287">
                  <c:v>10.458123456135539</c:v>
                </c:pt>
                <c:pt idx="288">
                  <c:v>10.462154690952815</c:v>
                </c:pt>
                <c:pt idx="289">
                  <c:v>10.479477349947556</c:v>
                </c:pt>
                <c:pt idx="290">
                  <c:v>10.480597270628685</c:v>
                </c:pt>
                <c:pt idx="291">
                  <c:v>10.482537600154952</c:v>
                </c:pt>
                <c:pt idx="292">
                  <c:v>10.48617063627929</c:v>
                </c:pt>
                <c:pt idx="293">
                  <c:v>10.486527346131242</c:v>
                </c:pt>
                <c:pt idx="294">
                  <c:v>10.49431143733198</c:v>
                </c:pt>
                <c:pt idx="295">
                  <c:v>10.507902638431768</c:v>
                </c:pt>
                <c:pt idx="296">
                  <c:v>10.508559404663668</c:v>
                </c:pt>
                <c:pt idx="297">
                  <c:v>10.509292116917234</c:v>
                </c:pt>
                <c:pt idx="298">
                  <c:v>10.517173644305956</c:v>
                </c:pt>
                <c:pt idx="299">
                  <c:v>10.51858932136</c:v>
                </c:pt>
                <c:pt idx="300">
                  <c:v>10.518662600128039</c:v>
                </c:pt>
                <c:pt idx="301">
                  <c:v>10.519603538304381</c:v>
                </c:pt>
                <c:pt idx="302">
                  <c:v>10.52402969548735</c:v>
                </c:pt>
                <c:pt idx="303">
                  <c:v>10.532668337431286</c:v>
                </c:pt>
                <c:pt idx="304">
                  <c:v>10.539772022436251</c:v>
                </c:pt>
                <c:pt idx="305">
                  <c:v>10.543599012817861</c:v>
                </c:pt>
                <c:pt idx="306">
                  <c:v>10.554438815101896</c:v>
                </c:pt>
                <c:pt idx="307">
                  <c:v>10.55659643132074</c:v>
                </c:pt>
                <c:pt idx="308">
                  <c:v>10.557711468829019</c:v>
                </c:pt>
                <c:pt idx="309">
                  <c:v>10.560714113790773</c:v>
                </c:pt>
                <c:pt idx="310">
                  <c:v>10.564824440107945</c:v>
                </c:pt>
                <c:pt idx="311">
                  <c:v>10.572194896549043</c:v>
                </c:pt>
                <c:pt idx="312">
                  <c:v>10.576748532125148</c:v>
                </c:pt>
                <c:pt idx="313">
                  <c:v>10.576872274418319</c:v>
                </c:pt>
                <c:pt idx="314">
                  <c:v>10.577468487969394</c:v>
                </c:pt>
                <c:pt idx="315">
                  <c:v>10.579965646237895</c:v>
                </c:pt>
                <c:pt idx="316">
                  <c:v>10.585299898253272</c:v>
                </c:pt>
                <c:pt idx="317">
                  <c:v>10.594905178143259</c:v>
                </c:pt>
                <c:pt idx="318">
                  <c:v>10.602903770343808</c:v>
                </c:pt>
                <c:pt idx="319">
                  <c:v>10.605366256938895</c:v>
                </c:pt>
                <c:pt idx="320">
                  <c:v>10.606264014389932</c:v>
                </c:pt>
                <c:pt idx="321">
                  <c:v>10.606409543198167</c:v>
                </c:pt>
                <c:pt idx="322">
                  <c:v>10.609338249705326</c:v>
                </c:pt>
                <c:pt idx="323">
                  <c:v>10.616047813885807</c:v>
                </c:pt>
                <c:pt idx="324">
                  <c:v>10.623042864671145</c:v>
                </c:pt>
                <c:pt idx="325">
                  <c:v>10.624806636921877</c:v>
                </c:pt>
                <c:pt idx="326">
                  <c:v>10.62936067183152</c:v>
                </c:pt>
                <c:pt idx="327">
                  <c:v>10.633898096594542</c:v>
                </c:pt>
                <c:pt idx="328">
                  <c:v>10.647008995617309</c:v>
                </c:pt>
                <c:pt idx="329">
                  <c:v>10.647650837040427</c:v>
                </c:pt>
                <c:pt idx="330">
                  <c:v>10.648845280740421</c:v>
                </c:pt>
                <c:pt idx="331">
                  <c:v>10.650506253664762</c:v>
                </c:pt>
                <c:pt idx="332">
                  <c:v>10.656189891889644</c:v>
                </c:pt>
                <c:pt idx="333">
                  <c:v>10.658240444628095</c:v>
                </c:pt>
                <c:pt idx="334">
                  <c:v>10.660607474808151</c:v>
                </c:pt>
                <c:pt idx="335">
                  <c:v>10.663762469789678</c:v>
                </c:pt>
                <c:pt idx="336">
                  <c:v>10.666788636991736</c:v>
                </c:pt>
                <c:pt idx="337">
                  <c:v>10.66883029318231</c:v>
                </c:pt>
                <c:pt idx="338">
                  <c:v>10.669678067305938</c:v>
                </c:pt>
                <c:pt idx="339">
                  <c:v>10.673778943719832</c:v>
                </c:pt>
                <c:pt idx="340">
                  <c:v>10.680253858964221</c:v>
                </c:pt>
                <c:pt idx="341">
                  <c:v>10.687498784024974</c:v>
                </c:pt>
                <c:pt idx="342">
                  <c:v>10.688189036237429</c:v>
                </c:pt>
                <c:pt idx="343">
                  <c:v>10.68951501481838</c:v>
                </c:pt>
                <c:pt idx="344">
                  <c:v>10.690043847358742</c:v>
                </c:pt>
                <c:pt idx="345">
                  <c:v>10.690374915346739</c:v>
                </c:pt>
                <c:pt idx="346">
                  <c:v>10.695129605777254</c:v>
                </c:pt>
                <c:pt idx="347">
                  <c:v>10.69732835288497</c:v>
                </c:pt>
                <c:pt idx="348">
                  <c:v>10.6977324428969</c:v>
                </c:pt>
                <c:pt idx="349">
                  <c:v>10.707629698297072</c:v>
                </c:pt>
                <c:pt idx="350">
                  <c:v>10.711668381998177</c:v>
                </c:pt>
                <c:pt idx="351">
                  <c:v>10.712178993805967</c:v>
                </c:pt>
                <c:pt idx="352">
                  <c:v>10.715724097499672</c:v>
                </c:pt>
                <c:pt idx="353">
                  <c:v>10.717116113564153</c:v>
                </c:pt>
                <c:pt idx="354">
                  <c:v>10.726000741681311</c:v>
                </c:pt>
                <c:pt idx="355">
                  <c:v>10.741278827845788</c:v>
                </c:pt>
                <c:pt idx="356">
                  <c:v>10.746307831764522</c:v>
                </c:pt>
                <c:pt idx="357">
                  <c:v>10.747178939495868</c:v>
                </c:pt>
                <c:pt idx="358">
                  <c:v>10.750143720402328</c:v>
                </c:pt>
                <c:pt idx="359">
                  <c:v>10.7566420893565</c:v>
                </c:pt>
                <c:pt idx="360">
                  <c:v>10.757509295243176</c:v>
                </c:pt>
                <c:pt idx="361">
                  <c:v>10.762918260340458</c:v>
                </c:pt>
                <c:pt idx="362">
                  <c:v>10.763744831700592</c:v>
                </c:pt>
                <c:pt idx="363">
                  <c:v>10.766183000464498</c:v>
                </c:pt>
                <c:pt idx="364">
                  <c:v>10.770935048284992</c:v>
                </c:pt>
                <c:pt idx="365">
                  <c:v>10.77326556269913</c:v>
                </c:pt>
                <c:pt idx="366">
                  <c:v>10.774549925236007</c:v>
                </c:pt>
                <c:pt idx="367">
                  <c:v>10.778396592445773</c:v>
                </c:pt>
                <c:pt idx="368">
                  <c:v>10.780520690424236</c:v>
                </c:pt>
                <c:pt idx="369">
                  <c:v>10.785647865798321</c:v>
                </c:pt>
                <c:pt idx="370">
                  <c:v>10.786155881250121</c:v>
                </c:pt>
                <c:pt idx="371">
                  <c:v>10.787008615833123</c:v>
                </c:pt>
                <c:pt idx="372">
                  <c:v>10.794467698196053</c:v>
                </c:pt>
                <c:pt idx="373">
                  <c:v>10.795694768238807</c:v>
                </c:pt>
                <c:pt idx="374">
                  <c:v>10.797591312601011</c:v>
                </c:pt>
                <c:pt idx="375">
                  <c:v>10.80891621366381</c:v>
                </c:pt>
                <c:pt idx="376">
                  <c:v>10.809332685615303</c:v>
                </c:pt>
                <c:pt idx="377">
                  <c:v>10.817516938600431</c:v>
                </c:pt>
                <c:pt idx="378">
                  <c:v>10.821753217880826</c:v>
                </c:pt>
                <c:pt idx="379">
                  <c:v>10.822808055979088</c:v>
                </c:pt>
                <c:pt idx="380">
                  <c:v>10.822819233697754</c:v>
                </c:pt>
                <c:pt idx="381">
                  <c:v>10.832919585721029</c:v>
                </c:pt>
                <c:pt idx="382">
                  <c:v>10.843946926868155</c:v>
                </c:pt>
                <c:pt idx="383">
                  <c:v>10.845134898875333</c:v>
                </c:pt>
                <c:pt idx="384">
                  <c:v>10.851882463765335</c:v>
                </c:pt>
                <c:pt idx="385">
                  <c:v>10.852819217633767</c:v>
                </c:pt>
                <c:pt idx="386">
                  <c:v>10.853495679394747</c:v>
                </c:pt>
                <c:pt idx="387">
                  <c:v>10.864986680382437</c:v>
                </c:pt>
                <c:pt idx="388">
                  <c:v>10.865856783106475</c:v>
                </c:pt>
                <c:pt idx="389">
                  <c:v>10.868458423435438</c:v>
                </c:pt>
                <c:pt idx="390">
                  <c:v>10.871728009117518</c:v>
                </c:pt>
                <c:pt idx="391">
                  <c:v>10.872583932672804</c:v>
                </c:pt>
                <c:pt idx="392">
                  <c:v>10.874079264928264</c:v>
                </c:pt>
                <c:pt idx="393">
                  <c:v>10.879704363183706</c:v>
                </c:pt>
                <c:pt idx="394">
                  <c:v>10.88244822215384</c:v>
                </c:pt>
                <c:pt idx="395">
                  <c:v>10.886375861814528</c:v>
                </c:pt>
                <c:pt idx="396">
                  <c:v>10.888060108647897</c:v>
                </c:pt>
                <c:pt idx="397">
                  <c:v>10.89583754806997</c:v>
                </c:pt>
                <c:pt idx="398">
                  <c:v>10.89906717917512</c:v>
                </c:pt>
                <c:pt idx="399">
                  <c:v>10.9030285766544</c:v>
                </c:pt>
                <c:pt idx="400">
                  <c:v>10.904709538939491</c:v>
                </c:pt>
                <c:pt idx="401">
                  <c:v>10.906980700954655</c:v>
                </c:pt>
                <c:pt idx="402">
                  <c:v>10.908659753448267</c:v>
                </c:pt>
                <c:pt idx="403">
                  <c:v>10.913264680795917</c:v>
                </c:pt>
                <c:pt idx="404">
                  <c:v>10.918860424512042</c:v>
                </c:pt>
                <c:pt idx="405">
                  <c:v>10.926788227410224</c:v>
                </c:pt>
                <c:pt idx="406">
                  <c:v>10.938513653255626</c:v>
                </c:pt>
                <c:pt idx="407">
                  <c:v>10.939712728053388</c:v>
                </c:pt>
                <c:pt idx="408">
                  <c:v>10.952042551318202</c:v>
                </c:pt>
                <c:pt idx="409">
                  <c:v>10.95424121065912</c:v>
                </c:pt>
                <c:pt idx="410">
                  <c:v>10.960068330063924</c:v>
                </c:pt>
                <c:pt idx="411">
                  <c:v>10.96362206053945</c:v>
                </c:pt>
                <c:pt idx="412">
                  <c:v>10.96392566495437</c:v>
                </c:pt>
                <c:pt idx="413">
                  <c:v>10.965381927581172</c:v>
                </c:pt>
                <c:pt idx="414">
                  <c:v>10.966983088896074</c:v>
                </c:pt>
                <c:pt idx="415">
                  <c:v>10.970726482807422</c:v>
                </c:pt>
                <c:pt idx="416">
                  <c:v>10.972360891014629</c:v>
                </c:pt>
                <c:pt idx="417">
                  <c:v>10.973349751572925</c:v>
                </c:pt>
                <c:pt idx="418">
                  <c:v>10.976475378682171</c:v>
                </c:pt>
                <c:pt idx="419">
                  <c:v>10.978805447823937</c:v>
                </c:pt>
                <c:pt idx="420">
                  <c:v>10.985570907933695</c:v>
                </c:pt>
                <c:pt idx="421">
                  <c:v>10.985637887557266</c:v>
                </c:pt>
                <c:pt idx="422">
                  <c:v>10.994665641401403</c:v>
                </c:pt>
                <c:pt idx="423">
                  <c:v>10.994838933712794</c:v>
                </c:pt>
                <c:pt idx="424">
                  <c:v>10.996567577982503</c:v>
                </c:pt>
                <c:pt idx="425">
                  <c:v>10.998256254104996</c:v>
                </c:pt>
                <c:pt idx="426">
                  <c:v>11.000050111243441</c:v>
                </c:pt>
                <c:pt idx="427">
                  <c:v>11.005657171960527</c:v>
                </c:pt>
                <c:pt idx="428">
                  <c:v>11.007675709965653</c:v>
                </c:pt>
                <c:pt idx="429">
                  <c:v>11.00787791527903</c:v>
                </c:pt>
                <c:pt idx="430">
                  <c:v>11.013569976562536</c:v>
                </c:pt>
                <c:pt idx="431">
                  <c:v>11.018266080741267</c:v>
                </c:pt>
                <c:pt idx="432">
                  <c:v>11.020593305858981</c:v>
                </c:pt>
                <c:pt idx="433">
                  <c:v>11.037636473736073</c:v>
                </c:pt>
                <c:pt idx="434">
                  <c:v>11.039115008798689</c:v>
                </c:pt>
                <c:pt idx="435">
                  <c:v>11.039662971314099</c:v>
                </c:pt>
                <c:pt idx="436">
                  <c:v>11.040844458737146</c:v>
                </c:pt>
                <c:pt idx="437">
                  <c:v>11.046945700338195</c:v>
                </c:pt>
                <c:pt idx="438">
                  <c:v>11.055308213180544</c:v>
                </c:pt>
                <c:pt idx="439">
                  <c:v>11.058013360046772</c:v>
                </c:pt>
                <c:pt idx="440">
                  <c:v>11.05900648015243</c:v>
                </c:pt>
                <c:pt idx="441">
                  <c:v>11.06036332964602</c:v>
                </c:pt>
                <c:pt idx="442">
                  <c:v>11.085336640304135</c:v>
                </c:pt>
                <c:pt idx="443">
                  <c:v>11.095800107846152</c:v>
                </c:pt>
                <c:pt idx="444">
                  <c:v>11.096792836565584</c:v>
                </c:pt>
                <c:pt idx="445">
                  <c:v>11.100387231612658</c:v>
                </c:pt>
                <c:pt idx="446">
                  <c:v>11.101150925072947</c:v>
                </c:pt>
                <c:pt idx="447">
                  <c:v>11.115715162328428</c:v>
                </c:pt>
                <c:pt idx="448">
                  <c:v>11.124374118845935</c:v>
                </c:pt>
                <c:pt idx="449">
                  <c:v>11.130880890784972</c:v>
                </c:pt>
                <c:pt idx="450">
                  <c:v>11.135379160285458</c:v>
                </c:pt>
                <c:pt idx="451">
                  <c:v>11.1369010383731</c:v>
                </c:pt>
                <c:pt idx="452">
                  <c:v>11.141831487877058</c:v>
                </c:pt>
                <c:pt idx="453">
                  <c:v>11.149223865001666</c:v>
                </c:pt>
                <c:pt idx="454">
                  <c:v>11.165140723290243</c:v>
                </c:pt>
                <c:pt idx="455">
                  <c:v>11.170893315714588</c:v>
                </c:pt>
                <c:pt idx="456">
                  <c:v>11.175544052890249</c:v>
                </c:pt>
                <c:pt idx="457">
                  <c:v>11.183480064782945</c:v>
                </c:pt>
                <c:pt idx="458">
                  <c:v>11.186021506720525</c:v>
                </c:pt>
                <c:pt idx="459">
                  <c:v>11.186687850464629</c:v>
                </c:pt>
                <c:pt idx="460">
                  <c:v>11.188312652427935</c:v>
                </c:pt>
                <c:pt idx="461">
                  <c:v>11.189793786563119</c:v>
                </c:pt>
                <c:pt idx="462">
                  <c:v>11.190288422607242</c:v>
                </c:pt>
                <c:pt idx="463">
                  <c:v>11.190765492916007</c:v>
                </c:pt>
                <c:pt idx="464">
                  <c:v>11.19367563504591</c:v>
                </c:pt>
                <c:pt idx="465">
                  <c:v>11.209369452044832</c:v>
                </c:pt>
                <c:pt idx="466">
                  <c:v>11.214656461779217</c:v>
                </c:pt>
                <c:pt idx="467">
                  <c:v>11.227714121732898</c:v>
                </c:pt>
                <c:pt idx="468">
                  <c:v>11.241062148609686</c:v>
                </c:pt>
                <c:pt idx="469">
                  <c:v>11.245600269925866</c:v>
                </c:pt>
                <c:pt idx="470">
                  <c:v>11.24629760025101</c:v>
                </c:pt>
                <c:pt idx="471">
                  <c:v>11.248679702407429</c:v>
                </c:pt>
                <c:pt idx="472">
                  <c:v>11.248755141779117</c:v>
                </c:pt>
                <c:pt idx="473">
                  <c:v>11.249729394676738</c:v>
                </c:pt>
                <c:pt idx="474">
                  <c:v>11.254832093900998</c:v>
                </c:pt>
                <c:pt idx="475">
                  <c:v>11.257833090186768</c:v>
                </c:pt>
                <c:pt idx="476">
                  <c:v>11.257879489581672</c:v>
                </c:pt>
                <c:pt idx="477">
                  <c:v>11.259289528522991</c:v>
                </c:pt>
                <c:pt idx="478">
                  <c:v>11.261505571205483</c:v>
                </c:pt>
                <c:pt idx="479">
                  <c:v>11.261630482687941</c:v>
                </c:pt>
                <c:pt idx="480">
                  <c:v>11.266326645117005</c:v>
                </c:pt>
                <c:pt idx="481">
                  <c:v>11.269084570855384</c:v>
                </c:pt>
                <c:pt idx="482">
                  <c:v>11.270330177099398</c:v>
                </c:pt>
                <c:pt idx="483">
                  <c:v>11.271907886812027</c:v>
                </c:pt>
                <c:pt idx="484">
                  <c:v>11.27499100677122</c:v>
                </c:pt>
                <c:pt idx="485">
                  <c:v>11.277019654769351</c:v>
                </c:pt>
                <c:pt idx="486">
                  <c:v>11.277631743104191</c:v>
                </c:pt>
                <c:pt idx="487">
                  <c:v>11.28926686468315</c:v>
                </c:pt>
                <c:pt idx="488">
                  <c:v>11.293305131498933</c:v>
                </c:pt>
                <c:pt idx="489">
                  <c:v>11.307005538778998</c:v>
                </c:pt>
                <c:pt idx="490">
                  <c:v>11.307589655061639</c:v>
                </c:pt>
                <c:pt idx="491">
                  <c:v>11.313569573270444</c:v>
                </c:pt>
                <c:pt idx="492">
                  <c:v>11.315540131718539</c:v>
                </c:pt>
                <c:pt idx="493">
                  <c:v>11.32442004177774</c:v>
                </c:pt>
                <c:pt idx="494">
                  <c:v>11.326056174517156</c:v>
                </c:pt>
                <c:pt idx="495">
                  <c:v>11.326481419434492</c:v>
                </c:pt>
                <c:pt idx="496">
                  <c:v>11.327700347262434</c:v>
                </c:pt>
                <c:pt idx="497">
                  <c:v>11.327933485065568</c:v>
                </c:pt>
                <c:pt idx="498">
                  <c:v>11.329743107019837</c:v>
                </c:pt>
                <c:pt idx="499">
                  <c:v>11.330502617608547</c:v>
                </c:pt>
                <c:pt idx="500">
                  <c:v>11.33409166051162</c:v>
                </c:pt>
                <c:pt idx="501">
                  <c:v>11.33727093356293</c:v>
                </c:pt>
                <c:pt idx="502">
                  <c:v>11.340155578129547</c:v>
                </c:pt>
                <c:pt idx="503">
                  <c:v>11.341991034732164</c:v>
                </c:pt>
                <c:pt idx="504">
                  <c:v>11.34200730332779</c:v>
                </c:pt>
                <c:pt idx="505">
                  <c:v>11.345706844391817</c:v>
                </c:pt>
                <c:pt idx="506">
                  <c:v>11.345939470789109</c:v>
                </c:pt>
                <c:pt idx="507">
                  <c:v>11.347240821154879</c:v>
                </c:pt>
                <c:pt idx="508">
                  <c:v>11.347983268653408</c:v>
                </c:pt>
                <c:pt idx="509">
                  <c:v>11.352637530026573</c:v>
                </c:pt>
                <c:pt idx="510">
                  <c:v>11.363641231629913</c:v>
                </c:pt>
                <c:pt idx="511">
                  <c:v>11.368380947226697</c:v>
                </c:pt>
                <c:pt idx="512">
                  <c:v>11.368617760338489</c:v>
                </c:pt>
                <c:pt idx="513">
                  <c:v>11.372408039794214</c:v>
                </c:pt>
                <c:pt idx="514">
                  <c:v>11.382718160159563</c:v>
                </c:pt>
                <c:pt idx="515">
                  <c:v>11.38421605956286</c:v>
                </c:pt>
                <c:pt idx="516">
                  <c:v>11.388819695127031</c:v>
                </c:pt>
                <c:pt idx="517">
                  <c:v>11.388918435835183</c:v>
                </c:pt>
                <c:pt idx="518">
                  <c:v>11.394653966593674</c:v>
                </c:pt>
                <c:pt idx="519">
                  <c:v>11.401811293762712</c:v>
                </c:pt>
                <c:pt idx="520">
                  <c:v>11.40636845872814</c:v>
                </c:pt>
                <c:pt idx="521">
                  <c:v>11.407185897094305</c:v>
                </c:pt>
                <c:pt idx="522">
                  <c:v>11.411647082362293</c:v>
                </c:pt>
                <c:pt idx="523">
                  <c:v>11.412126184966468</c:v>
                </c:pt>
                <c:pt idx="524">
                  <c:v>11.412756752564361</c:v>
                </c:pt>
                <c:pt idx="525">
                  <c:v>11.425874499157885</c:v>
                </c:pt>
                <c:pt idx="526">
                  <c:v>11.427426470520693</c:v>
                </c:pt>
                <c:pt idx="527">
                  <c:v>11.427431233427731</c:v>
                </c:pt>
                <c:pt idx="528">
                  <c:v>11.431003634637058</c:v>
                </c:pt>
                <c:pt idx="529">
                  <c:v>11.432552282091045</c:v>
                </c:pt>
                <c:pt idx="530">
                  <c:v>11.435813401661004</c:v>
                </c:pt>
                <c:pt idx="531">
                  <c:v>11.436548940173147</c:v>
                </c:pt>
                <c:pt idx="532">
                  <c:v>11.44327216360681</c:v>
                </c:pt>
                <c:pt idx="533">
                  <c:v>11.446730618583675</c:v>
                </c:pt>
                <c:pt idx="534">
                  <c:v>11.453755147419653</c:v>
                </c:pt>
                <c:pt idx="535">
                  <c:v>11.459024911609006</c:v>
                </c:pt>
                <c:pt idx="536">
                  <c:v>11.459865406007189</c:v>
                </c:pt>
                <c:pt idx="537">
                  <c:v>11.461628100131238</c:v>
                </c:pt>
                <c:pt idx="538">
                  <c:v>11.465057387776774</c:v>
                </c:pt>
                <c:pt idx="539">
                  <c:v>11.465755587413117</c:v>
                </c:pt>
                <c:pt idx="540">
                  <c:v>11.466164761240368</c:v>
                </c:pt>
                <c:pt idx="541">
                  <c:v>11.468908767377417</c:v>
                </c:pt>
                <c:pt idx="542">
                  <c:v>11.47387369942491</c:v>
                </c:pt>
                <c:pt idx="543">
                  <c:v>11.479382841315104</c:v>
                </c:pt>
                <c:pt idx="544">
                  <c:v>11.481778741036933</c:v>
                </c:pt>
                <c:pt idx="545">
                  <c:v>11.486566722987419</c:v>
                </c:pt>
                <c:pt idx="546">
                  <c:v>11.508838078084533</c:v>
                </c:pt>
                <c:pt idx="547">
                  <c:v>11.513611435824933</c:v>
                </c:pt>
                <c:pt idx="548">
                  <c:v>11.519743282417343</c:v>
                </c:pt>
                <c:pt idx="549">
                  <c:v>11.52074915551324</c:v>
                </c:pt>
                <c:pt idx="550">
                  <c:v>11.521879083255243</c:v>
                </c:pt>
                <c:pt idx="551">
                  <c:v>11.526516424019515</c:v>
                </c:pt>
                <c:pt idx="552">
                  <c:v>11.531005768768946</c:v>
                </c:pt>
                <c:pt idx="553">
                  <c:v>11.531952689318713</c:v>
                </c:pt>
                <c:pt idx="554">
                  <c:v>11.53422333919502</c:v>
                </c:pt>
                <c:pt idx="555">
                  <c:v>11.551895358488636</c:v>
                </c:pt>
                <c:pt idx="556">
                  <c:v>11.563425570189743</c:v>
                </c:pt>
                <c:pt idx="557">
                  <c:v>11.565664556642668</c:v>
                </c:pt>
                <c:pt idx="558">
                  <c:v>11.570261994203328</c:v>
                </c:pt>
                <c:pt idx="559">
                  <c:v>11.57386681436487</c:v>
                </c:pt>
                <c:pt idx="560">
                  <c:v>11.579207190975886</c:v>
                </c:pt>
                <c:pt idx="561">
                  <c:v>11.580469188766632</c:v>
                </c:pt>
                <c:pt idx="562">
                  <c:v>11.582026255922468</c:v>
                </c:pt>
                <c:pt idx="563">
                  <c:v>11.585907199094418</c:v>
                </c:pt>
                <c:pt idx="564">
                  <c:v>11.59261678587529</c:v>
                </c:pt>
                <c:pt idx="565">
                  <c:v>11.596431731214091</c:v>
                </c:pt>
                <c:pt idx="566">
                  <c:v>11.6004122160666</c:v>
                </c:pt>
                <c:pt idx="567">
                  <c:v>11.601665183246521</c:v>
                </c:pt>
                <c:pt idx="568">
                  <c:v>11.604131557874101</c:v>
                </c:pt>
                <c:pt idx="569">
                  <c:v>11.604365651191186</c:v>
                </c:pt>
                <c:pt idx="570">
                  <c:v>11.609894563668842</c:v>
                </c:pt>
                <c:pt idx="571">
                  <c:v>11.613949009814284</c:v>
                </c:pt>
                <c:pt idx="572">
                  <c:v>11.614800551330564</c:v>
                </c:pt>
                <c:pt idx="573">
                  <c:v>11.620340356368558</c:v>
                </c:pt>
                <c:pt idx="574">
                  <c:v>11.627706275306911</c:v>
                </c:pt>
                <c:pt idx="575">
                  <c:v>11.629726115462375</c:v>
                </c:pt>
                <c:pt idx="576">
                  <c:v>11.630862898042416</c:v>
                </c:pt>
                <c:pt idx="577">
                  <c:v>11.631553057862751</c:v>
                </c:pt>
                <c:pt idx="578">
                  <c:v>11.634902648979176</c:v>
                </c:pt>
                <c:pt idx="579">
                  <c:v>11.64169023782944</c:v>
                </c:pt>
                <c:pt idx="580">
                  <c:v>11.646759100711353</c:v>
                </c:pt>
                <c:pt idx="581">
                  <c:v>11.647501715473808</c:v>
                </c:pt>
                <c:pt idx="582">
                  <c:v>11.655617406604998</c:v>
                </c:pt>
                <c:pt idx="583">
                  <c:v>11.656408584116459</c:v>
                </c:pt>
                <c:pt idx="584">
                  <c:v>11.665985018128172</c:v>
                </c:pt>
                <c:pt idx="585">
                  <c:v>11.674217128859336</c:v>
                </c:pt>
                <c:pt idx="586">
                  <c:v>11.680854216950882</c:v>
                </c:pt>
                <c:pt idx="587">
                  <c:v>11.681574516594562</c:v>
                </c:pt>
                <c:pt idx="588">
                  <c:v>11.683112617483218</c:v>
                </c:pt>
                <c:pt idx="589">
                  <c:v>11.68450493441264</c:v>
                </c:pt>
                <c:pt idx="590">
                  <c:v>11.692273715576444</c:v>
                </c:pt>
                <c:pt idx="591">
                  <c:v>11.697484262224624</c:v>
                </c:pt>
                <c:pt idx="592">
                  <c:v>11.712896626056235</c:v>
                </c:pt>
                <c:pt idx="593">
                  <c:v>11.724515852525972</c:v>
                </c:pt>
                <c:pt idx="594">
                  <c:v>11.732224172472716</c:v>
                </c:pt>
                <c:pt idx="595">
                  <c:v>11.733855271152811</c:v>
                </c:pt>
                <c:pt idx="596">
                  <c:v>11.735055105832423</c:v>
                </c:pt>
                <c:pt idx="597">
                  <c:v>11.73753390365702</c:v>
                </c:pt>
                <c:pt idx="598">
                  <c:v>11.738292363477584</c:v>
                </c:pt>
                <c:pt idx="599">
                  <c:v>11.738674375812922</c:v>
                </c:pt>
                <c:pt idx="600">
                  <c:v>11.740725056051296</c:v>
                </c:pt>
                <c:pt idx="601">
                  <c:v>11.742379947664119</c:v>
                </c:pt>
                <c:pt idx="602">
                  <c:v>11.7466831275587</c:v>
                </c:pt>
                <c:pt idx="603">
                  <c:v>11.747587561116955</c:v>
                </c:pt>
                <c:pt idx="604">
                  <c:v>11.752879208822502</c:v>
                </c:pt>
                <c:pt idx="605">
                  <c:v>11.762599603839519</c:v>
                </c:pt>
                <c:pt idx="606">
                  <c:v>11.766581000858062</c:v>
                </c:pt>
                <c:pt idx="607">
                  <c:v>11.768522552420821</c:v>
                </c:pt>
                <c:pt idx="608">
                  <c:v>11.768946423105424</c:v>
                </c:pt>
                <c:pt idx="609">
                  <c:v>11.775174566395135</c:v>
                </c:pt>
                <c:pt idx="610">
                  <c:v>11.785276581730926</c:v>
                </c:pt>
                <c:pt idx="611">
                  <c:v>11.795295134382297</c:v>
                </c:pt>
                <c:pt idx="612">
                  <c:v>11.805404525235272</c:v>
                </c:pt>
                <c:pt idx="613">
                  <c:v>11.807808404971055</c:v>
                </c:pt>
                <c:pt idx="614">
                  <c:v>11.809407096392675</c:v>
                </c:pt>
                <c:pt idx="615">
                  <c:v>11.823501191476463</c:v>
                </c:pt>
                <c:pt idx="616">
                  <c:v>11.826190865244786</c:v>
                </c:pt>
                <c:pt idx="617">
                  <c:v>11.829623014557214</c:v>
                </c:pt>
                <c:pt idx="618">
                  <c:v>11.831459584603708</c:v>
                </c:pt>
                <c:pt idx="619">
                  <c:v>11.845987830339034</c:v>
                </c:pt>
                <c:pt idx="620">
                  <c:v>11.846771076702378</c:v>
                </c:pt>
                <c:pt idx="621">
                  <c:v>11.849747501083474</c:v>
                </c:pt>
                <c:pt idx="622">
                  <c:v>11.851205092291281</c:v>
                </c:pt>
                <c:pt idx="623">
                  <c:v>11.860240919326033</c:v>
                </c:pt>
                <c:pt idx="624">
                  <c:v>11.86630776605492</c:v>
                </c:pt>
                <c:pt idx="625">
                  <c:v>11.877404668911124</c:v>
                </c:pt>
                <c:pt idx="626">
                  <c:v>11.881197897549285</c:v>
                </c:pt>
                <c:pt idx="627">
                  <c:v>11.884011202011528</c:v>
                </c:pt>
                <c:pt idx="628">
                  <c:v>11.884249274775661</c:v>
                </c:pt>
                <c:pt idx="629">
                  <c:v>11.88929952794728</c:v>
                </c:pt>
                <c:pt idx="630">
                  <c:v>11.889538588377059</c:v>
                </c:pt>
                <c:pt idx="631">
                  <c:v>11.892495607751247</c:v>
                </c:pt>
                <c:pt idx="632">
                  <c:v>11.893945682200542</c:v>
                </c:pt>
                <c:pt idx="633">
                  <c:v>11.894101652650267</c:v>
                </c:pt>
                <c:pt idx="634">
                  <c:v>11.900858311953373</c:v>
                </c:pt>
                <c:pt idx="635">
                  <c:v>11.902244064320433</c:v>
                </c:pt>
                <c:pt idx="636">
                  <c:v>11.903451935562437</c:v>
                </c:pt>
                <c:pt idx="637">
                  <c:v>11.903761214675033</c:v>
                </c:pt>
                <c:pt idx="638">
                  <c:v>11.909874895453299</c:v>
                </c:pt>
                <c:pt idx="639">
                  <c:v>11.913702079556156</c:v>
                </c:pt>
                <c:pt idx="640">
                  <c:v>11.913900389280323</c:v>
                </c:pt>
                <c:pt idx="641">
                  <c:v>11.914885975250701</c:v>
                </c:pt>
                <c:pt idx="642">
                  <c:v>11.921824865871038</c:v>
                </c:pt>
                <c:pt idx="643">
                  <c:v>11.925490569868128</c:v>
                </c:pt>
                <c:pt idx="644">
                  <c:v>11.926120221915603</c:v>
                </c:pt>
                <c:pt idx="645">
                  <c:v>11.927130180577063</c:v>
                </c:pt>
                <c:pt idx="646">
                  <c:v>11.929850098453699</c:v>
                </c:pt>
                <c:pt idx="647">
                  <c:v>11.930429577990727</c:v>
                </c:pt>
                <c:pt idx="648">
                  <c:v>11.958585898443268</c:v>
                </c:pt>
                <c:pt idx="649">
                  <c:v>11.96869668362455</c:v>
                </c:pt>
                <c:pt idx="650">
                  <c:v>11.971054853573747</c:v>
                </c:pt>
                <c:pt idx="651">
                  <c:v>11.972068993448747</c:v>
                </c:pt>
                <c:pt idx="652">
                  <c:v>11.972294968765702</c:v>
                </c:pt>
                <c:pt idx="653">
                  <c:v>11.983386295809973</c:v>
                </c:pt>
                <c:pt idx="654">
                  <c:v>11.984979393602867</c:v>
                </c:pt>
                <c:pt idx="655">
                  <c:v>11.991988152889475</c:v>
                </c:pt>
                <c:pt idx="656">
                  <c:v>12.007721872505071</c:v>
                </c:pt>
                <c:pt idx="657">
                  <c:v>12.011102908754475</c:v>
                </c:pt>
                <c:pt idx="658">
                  <c:v>12.013716196242235</c:v>
                </c:pt>
                <c:pt idx="659">
                  <c:v>12.023004744373438</c:v>
                </c:pt>
                <c:pt idx="660">
                  <c:v>12.040418858254297</c:v>
                </c:pt>
                <c:pt idx="661">
                  <c:v>12.047152859966131</c:v>
                </c:pt>
                <c:pt idx="662">
                  <c:v>12.065995539777713</c:v>
                </c:pt>
                <c:pt idx="663">
                  <c:v>12.073472838631162</c:v>
                </c:pt>
                <c:pt idx="664">
                  <c:v>12.079994356249994</c:v>
                </c:pt>
                <c:pt idx="665">
                  <c:v>12.081567408763965</c:v>
                </c:pt>
                <c:pt idx="666">
                  <c:v>12.08456536330123</c:v>
                </c:pt>
                <c:pt idx="667">
                  <c:v>12.085574998238556</c:v>
                </c:pt>
                <c:pt idx="668">
                  <c:v>12.099278785754272</c:v>
                </c:pt>
                <c:pt idx="669">
                  <c:v>12.103113092695901</c:v>
                </c:pt>
                <c:pt idx="670">
                  <c:v>12.104224681663293</c:v>
                </c:pt>
                <c:pt idx="671">
                  <c:v>12.105015146105025</c:v>
                </c:pt>
                <c:pt idx="672">
                  <c:v>12.111233672103253</c:v>
                </c:pt>
                <c:pt idx="673">
                  <c:v>12.120475591838137</c:v>
                </c:pt>
                <c:pt idx="674">
                  <c:v>12.122954492943421</c:v>
                </c:pt>
                <c:pt idx="675">
                  <c:v>12.136286333149256</c:v>
                </c:pt>
                <c:pt idx="676">
                  <c:v>12.140259314745084</c:v>
                </c:pt>
                <c:pt idx="677">
                  <c:v>12.15701328363704</c:v>
                </c:pt>
                <c:pt idx="678">
                  <c:v>12.159396696983185</c:v>
                </c:pt>
                <c:pt idx="679">
                  <c:v>12.163868684028813</c:v>
                </c:pt>
                <c:pt idx="680">
                  <c:v>12.170019706163165</c:v>
                </c:pt>
                <c:pt idx="681">
                  <c:v>12.170859724339879</c:v>
                </c:pt>
                <c:pt idx="682">
                  <c:v>12.172753040568329</c:v>
                </c:pt>
                <c:pt idx="683">
                  <c:v>12.173637875087925</c:v>
                </c:pt>
                <c:pt idx="684">
                  <c:v>12.190254095369777</c:v>
                </c:pt>
                <c:pt idx="685">
                  <c:v>12.190715766593105</c:v>
                </c:pt>
                <c:pt idx="686">
                  <c:v>12.191059342599086</c:v>
                </c:pt>
                <c:pt idx="687">
                  <c:v>12.191489524823753</c:v>
                </c:pt>
                <c:pt idx="688">
                  <c:v>12.196424164840472</c:v>
                </c:pt>
                <c:pt idx="689">
                  <c:v>12.204111131765019</c:v>
                </c:pt>
                <c:pt idx="690">
                  <c:v>12.204192216809425</c:v>
                </c:pt>
                <c:pt idx="691">
                  <c:v>12.205914487125275</c:v>
                </c:pt>
                <c:pt idx="692">
                  <c:v>12.21003817993261</c:v>
                </c:pt>
                <c:pt idx="693">
                  <c:v>12.212620997563702</c:v>
                </c:pt>
                <c:pt idx="694">
                  <c:v>12.214698641621329</c:v>
                </c:pt>
                <c:pt idx="695">
                  <c:v>12.217177566929333</c:v>
                </c:pt>
                <c:pt idx="696">
                  <c:v>12.223656628578784</c:v>
                </c:pt>
                <c:pt idx="697">
                  <c:v>12.233048275991006</c:v>
                </c:pt>
                <c:pt idx="698">
                  <c:v>12.233281052096016</c:v>
                </c:pt>
                <c:pt idx="699">
                  <c:v>12.235460178117606</c:v>
                </c:pt>
                <c:pt idx="700">
                  <c:v>12.239374103105531</c:v>
                </c:pt>
                <c:pt idx="701">
                  <c:v>12.243059841418873</c:v>
                </c:pt>
                <c:pt idx="702">
                  <c:v>12.243305911662352</c:v>
                </c:pt>
                <c:pt idx="703">
                  <c:v>12.25533477663167</c:v>
                </c:pt>
                <c:pt idx="704">
                  <c:v>12.257423434447949</c:v>
                </c:pt>
                <c:pt idx="705">
                  <c:v>12.263171061265936</c:v>
                </c:pt>
                <c:pt idx="706">
                  <c:v>12.265498656137609</c:v>
                </c:pt>
                <c:pt idx="707">
                  <c:v>12.267096574259144</c:v>
                </c:pt>
                <c:pt idx="708">
                  <c:v>12.267113506859419</c:v>
                </c:pt>
                <c:pt idx="709">
                  <c:v>12.279745279395067</c:v>
                </c:pt>
                <c:pt idx="710">
                  <c:v>12.283840486863015</c:v>
                </c:pt>
                <c:pt idx="711">
                  <c:v>12.285100634822472</c:v>
                </c:pt>
                <c:pt idx="712">
                  <c:v>12.286682334107397</c:v>
                </c:pt>
                <c:pt idx="713">
                  <c:v>12.295333764675281</c:v>
                </c:pt>
                <c:pt idx="714">
                  <c:v>12.300280732815377</c:v>
                </c:pt>
                <c:pt idx="715">
                  <c:v>12.301081720751593</c:v>
                </c:pt>
                <c:pt idx="716">
                  <c:v>12.309178026826963</c:v>
                </c:pt>
                <c:pt idx="717">
                  <c:v>12.326690463526731</c:v>
                </c:pt>
                <c:pt idx="718">
                  <c:v>12.328501048485844</c:v>
                </c:pt>
                <c:pt idx="719">
                  <c:v>12.333258589684126</c:v>
                </c:pt>
                <c:pt idx="720">
                  <c:v>12.337765294488456</c:v>
                </c:pt>
                <c:pt idx="721">
                  <c:v>12.342455555499882</c:v>
                </c:pt>
                <c:pt idx="722">
                  <c:v>12.342522949451004</c:v>
                </c:pt>
                <c:pt idx="723">
                  <c:v>12.355247269633733</c:v>
                </c:pt>
                <c:pt idx="724">
                  <c:v>12.357944384847013</c:v>
                </c:pt>
                <c:pt idx="725">
                  <c:v>12.36215223763006</c:v>
                </c:pt>
                <c:pt idx="726">
                  <c:v>12.367071828125569</c:v>
                </c:pt>
                <c:pt idx="727">
                  <c:v>12.367086043763535</c:v>
                </c:pt>
                <c:pt idx="728">
                  <c:v>12.375053726410696</c:v>
                </c:pt>
                <c:pt idx="729">
                  <c:v>12.376978734713697</c:v>
                </c:pt>
                <c:pt idx="730">
                  <c:v>12.381913242239387</c:v>
                </c:pt>
                <c:pt idx="731">
                  <c:v>12.382952530768799</c:v>
                </c:pt>
                <c:pt idx="732">
                  <c:v>12.383705525677172</c:v>
                </c:pt>
                <c:pt idx="733">
                  <c:v>12.392122126741624</c:v>
                </c:pt>
                <c:pt idx="734">
                  <c:v>12.400077870679636</c:v>
                </c:pt>
                <c:pt idx="735">
                  <c:v>12.436461273372087</c:v>
                </c:pt>
                <c:pt idx="736">
                  <c:v>12.437661243468741</c:v>
                </c:pt>
                <c:pt idx="737">
                  <c:v>12.445419628191923</c:v>
                </c:pt>
                <c:pt idx="738">
                  <c:v>12.467371773249111</c:v>
                </c:pt>
                <c:pt idx="739">
                  <c:v>12.473465735704488</c:v>
                </c:pt>
                <c:pt idx="740">
                  <c:v>12.480241161267992</c:v>
                </c:pt>
                <c:pt idx="741">
                  <c:v>12.48243631347464</c:v>
                </c:pt>
                <c:pt idx="742">
                  <c:v>12.483744901424604</c:v>
                </c:pt>
                <c:pt idx="743">
                  <c:v>12.494273040911235</c:v>
                </c:pt>
                <c:pt idx="744">
                  <c:v>12.50002211188556</c:v>
                </c:pt>
                <c:pt idx="745">
                  <c:v>12.500560306155617</c:v>
                </c:pt>
                <c:pt idx="746">
                  <c:v>12.506563669613003</c:v>
                </c:pt>
                <c:pt idx="747">
                  <c:v>12.531715357126043</c:v>
                </c:pt>
                <c:pt idx="748">
                  <c:v>12.535528301381635</c:v>
                </c:pt>
                <c:pt idx="749">
                  <c:v>12.545391050859219</c:v>
                </c:pt>
                <c:pt idx="750">
                  <c:v>12.546105632620623</c:v>
                </c:pt>
                <c:pt idx="751">
                  <c:v>12.54669300675182</c:v>
                </c:pt>
                <c:pt idx="752">
                  <c:v>12.553768927150987</c:v>
                </c:pt>
                <c:pt idx="753">
                  <c:v>12.559234868864044</c:v>
                </c:pt>
                <c:pt idx="754">
                  <c:v>12.56300333796208</c:v>
                </c:pt>
                <c:pt idx="755">
                  <c:v>12.572317644571463</c:v>
                </c:pt>
                <c:pt idx="756">
                  <c:v>12.578116890997659</c:v>
                </c:pt>
                <c:pt idx="757">
                  <c:v>12.581490318568143</c:v>
                </c:pt>
                <c:pt idx="758">
                  <c:v>12.58393673227555</c:v>
                </c:pt>
                <c:pt idx="759">
                  <c:v>12.595220097259933</c:v>
                </c:pt>
                <c:pt idx="760">
                  <c:v>12.607695942229626</c:v>
                </c:pt>
                <c:pt idx="761">
                  <c:v>12.622378822610923</c:v>
                </c:pt>
                <c:pt idx="762">
                  <c:v>12.625737010752367</c:v>
                </c:pt>
                <c:pt idx="763">
                  <c:v>12.630365909584063</c:v>
                </c:pt>
                <c:pt idx="764">
                  <c:v>12.635050799788786</c:v>
                </c:pt>
                <c:pt idx="765">
                  <c:v>12.646267472862137</c:v>
                </c:pt>
                <c:pt idx="766">
                  <c:v>12.64722717214009</c:v>
                </c:pt>
                <c:pt idx="767">
                  <c:v>12.648064812994438</c:v>
                </c:pt>
                <c:pt idx="768">
                  <c:v>12.64939317861859</c:v>
                </c:pt>
                <c:pt idx="769">
                  <c:v>12.652229173855909</c:v>
                </c:pt>
                <c:pt idx="770">
                  <c:v>12.653323122762778</c:v>
                </c:pt>
                <c:pt idx="771">
                  <c:v>12.657014386922421</c:v>
                </c:pt>
                <c:pt idx="772">
                  <c:v>12.658353237000913</c:v>
                </c:pt>
                <c:pt idx="773">
                  <c:v>12.659310278948997</c:v>
                </c:pt>
                <c:pt idx="774">
                  <c:v>12.670094872752006</c:v>
                </c:pt>
                <c:pt idx="775">
                  <c:v>12.67052338441183</c:v>
                </c:pt>
                <c:pt idx="776">
                  <c:v>12.671626013811782</c:v>
                </c:pt>
                <c:pt idx="777">
                  <c:v>12.674885086106553</c:v>
                </c:pt>
                <c:pt idx="778">
                  <c:v>12.682944291186972</c:v>
                </c:pt>
                <c:pt idx="779">
                  <c:v>12.689569166130211</c:v>
                </c:pt>
                <c:pt idx="780">
                  <c:v>12.695963104896435</c:v>
                </c:pt>
                <c:pt idx="781">
                  <c:v>12.705839992566069</c:v>
                </c:pt>
                <c:pt idx="782">
                  <c:v>12.714053781509671</c:v>
                </c:pt>
                <c:pt idx="783">
                  <c:v>12.72270603299507</c:v>
                </c:pt>
                <c:pt idx="784">
                  <c:v>12.724608800265898</c:v>
                </c:pt>
                <c:pt idx="785">
                  <c:v>12.727987089215997</c:v>
                </c:pt>
                <c:pt idx="786">
                  <c:v>12.743454814689409</c:v>
                </c:pt>
                <c:pt idx="787">
                  <c:v>12.760577505539487</c:v>
                </c:pt>
                <c:pt idx="788">
                  <c:v>12.769418059748203</c:v>
                </c:pt>
                <c:pt idx="789">
                  <c:v>12.774472871998494</c:v>
                </c:pt>
                <c:pt idx="790">
                  <c:v>12.778734367652026</c:v>
                </c:pt>
                <c:pt idx="791">
                  <c:v>12.780260379979685</c:v>
                </c:pt>
                <c:pt idx="792">
                  <c:v>12.781182025521751</c:v>
                </c:pt>
                <c:pt idx="793">
                  <c:v>12.786556811716249</c:v>
                </c:pt>
                <c:pt idx="794">
                  <c:v>12.792743943734511</c:v>
                </c:pt>
                <c:pt idx="795">
                  <c:v>12.795114556931294</c:v>
                </c:pt>
                <c:pt idx="796">
                  <c:v>12.80200645476627</c:v>
                </c:pt>
                <c:pt idx="797">
                  <c:v>12.803390337330901</c:v>
                </c:pt>
                <c:pt idx="798">
                  <c:v>12.822468615415559</c:v>
                </c:pt>
                <c:pt idx="799">
                  <c:v>12.831766906694035</c:v>
                </c:pt>
                <c:pt idx="800">
                  <c:v>12.833161832255199</c:v>
                </c:pt>
                <c:pt idx="801">
                  <c:v>12.84370580616735</c:v>
                </c:pt>
                <c:pt idx="802">
                  <c:v>12.854190987707078</c:v>
                </c:pt>
                <c:pt idx="803">
                  <c:v>12.854950746161339</c:v>
                </c:pt>
                <c:pt idx="804">
                  <c:v>12.855499540791708</c:v>
                </c:pt>
                <c:pt idx="805">
                  <c:v>12.856776107989722</c:v>
                </c:pt>
                <c:pt idx="806">
                  <c:v>12.864408422534835</c:v>
                </c:pt>
                <c:pt idx="807">
                  <c:v>12.868340233606549</c:v>
                </c:pt>
                <c:pt idx="808">
                  <c:v>12.875941019697038</c:v>
                </c:pt>
                <c:pt idx="809">
                  <c:v>12.877145243885408</c:v>
                </c:pt>
                <c:pt idx="810">
                  <c:v>12.879453178237604</c:v>
                </c:pt>
                <c:pt idx="811">
                  <c:v>12.885015422556277</c:v>
                </c:pt>
                <c:pt idx="812">
                  <c:v>12.887769239093208</c:v>
                </c:pt>
                <c:pt idx="813">
                  <c:v>12.889443685183643</c:v>
                </c:pt>
                <c:pt idx="814">
                  <c:v>12.897282283173062</c:v>
                </c:pt>
                <c:pt idx="815">
                  <c:v>12.897730690813354</c:v>
                </c:pt>
                <c:pt idx="816">
                  <c:v>12.90670800634819</c:v>
                </c:pt>
                <c:pt idx="817">
                  <c:v>12.916707307011698</c:v>
                </c:pt>
                <c:pt idx="818">
                  <c:v>12.918881012905143</c:v>
                </c:pt>
                <c:pt idx="819">
                  <c:v>12.923332316740098</c:v>
                </c:pt>
                <c:pt idx="820">
                  <c:v>12.932639559270914</c:v>
                </c:pt>
                <c:pt idx="821">
                  <c:v>12.934616721118307</c:v>
                </c:pt>
                <c:pt idx="822">
                  <c:v>12.934851149389964</c:v>
                </c:pt>
                <c:pt idx="823">
                  <c:v>12.942873882944284</c:v>
                </c:pt>
                <c:pt idx="824">
                  <c:v>12.949635286151549</c:v>
                </c:pt>
                <c:pt idx="825">
                  <c:v>12.953769349953813</c:v>
                </c:pt>
                <c:pt idx="826">
                  <c:v>12.967956781176595</c:v>
                </c:pt>
                <c:pt idx="827">
                  <c:v>12.974166195625505</c:v>
                </c:pt>
                <c:pt idx="828">
                  <c:v>12.985925340847803</c:v>
                </c:pt>
                <c:pt idx="829">
                  <c:v>12.992443522382446</c:v>
                </c:pt>
                <c:pt idx="830">
                  <c:v>12.995131040358789</c:v>
                </c:pt>
                <c:pt idx="831">
                  <c:v>12.99518793408601</c:v>
                </c:pt>
                <c:pt idx="832">
                  <c:v>12.997646609494048</c:v>
                </c:pt>
                <c:pt idx="833">
                  <c:v>13.005091309117901</c:v>
                </c:pt>
                <c:pt idx="834">
                  <c:v>13.005428581562999</c:v>
                </c:pt>
                <c:pt idx="835">
                  <c:v>13.011899209949988</c:v>
                </c:pt>
                <c:pt idx="836">
                  <c:v>13.019749118138526</c:v>
                </c:pt>
                <c:pt idx="837">
                  <c:v>13.019845507160314</c:v>
                </c:pt>
                <c:pt idx="838">
                  <c:v>13.020288772092492</c:v>
                </c:pt>
                <c:pt idx="839">
                  <c:v>13.022372056440094</c:v>
                </c:pt>
                <c:pt idx="840">
                  <c:v>13.023538432103958</c:v>
                </c:pt>
                <c:pt idx="841">
                  <c:v>13.030568690439061</c:v>
                </c:pt>
                <c:pt idx="842">
                  <c:v>13.033272180445408</c:v>
                </c:pt>
                <c:pt idx="843">
                  <c:v>13.035742591807109</c:v>
                </c:pt>
                <c:pt idx="844">
                  <c:v>13.037679340018915</c:v>
                </c:pt>
                <c:pt idx="845">
                  <c:v>13.041757966359826</c:v>
                </c:pt>
                <c:pt idx="846">
                  <c:v>13.063280936584755</c:v>
                </c:pt>
                <c:pt idx="847">
                  <c:v>13.067099669380646</c:v>
                </c:pt>
                <c:pt idx="848">
                  <c:v>13.079834238953737</c:v>
                </c:pt>
                <c:pt idx="849">
                  <c:v>13.096736652682477</c:v>
                </c:pt>
                <c:pt idx="850">
                  <c:v>13.103810836777518</c:v>
                </c:pt>
                <c:pt idx="851">
                  <c:v>13.109609116529471</c:v>
                </c:pt>
                <c:pt idx="852">
                  <c:v>13.110699490843087</c:v>
                </c:pt>
                <c:pt idx="853">
                  <c:v>13.111129815039476</c:v>
                </c:pt>
                <c:pt idx="854">
                  <c:v>13.111755229053902</c:v>
                </c:pt>
                <c:pt idx="855">
                  <c:v>13.115220915492035</c:v>
                </c:pt>
                <c:pt idx="856">
                  <c:v>13.137048643440796</c:v>
                </c:pt>
                <c:pt idx="857">
                  <c:v>13.144375546470922</c:v>
                </c:pt>
                <c:pt idx="858">
                  <c:v>13.147516364469325</c:v>
                </c:pt>
                <c:pt idx="859">
                  <c:v>13.155909588363976</c:v>
                </c:pt>
                <c:pt idx="860">
                  <c:v>13.157007740279301</c:v>
                </c:pt>
                <c:pt idx="861">
                  <c:v>13.159006327470667</c:v>
                </c:pt>
                <c:pt idx="862">
                  <c:v>13.160128725093392</c:v>
                </c:pt>
                <c:pt idx="863">
                  <c:v>13.16524785844517</c:v>
                </c:pt>
                <c:pt idx="864">
                  <c:v>13.173066820458903</c:v>
                </c:pt>
                <c:pt idx="865">
                  <c:v>13.173260707779736</c:v>
                </c:pt>
                <c:pt idx="866">
                  <c:v>13.182842104345053</c:v>
                </c:pt>
                <c:pt idx="867">
                  <c:v>13.18471827900043</c:v>
                </c:pt>
                <c:pt idx="868">
                  <c:v>13.185645766191579</c:v>
                </c:pt>
                <c:pt idx="869">
                  <c:v>13.193395951963742</c:v>
                </c:pt>
                <c:pt idx="870">
                  <c:v>13.196066337673303</c:v>
                </c:pt>
                <c:pt idx="871">
                  <c:v>13.199473789178047</c:v>
                </c:pt>
                <c:pt idx="872">
                  <c:v>13.223758512439028</c:v>
                </c:pt>
                <c:pt idx="873">
                  <c:v>13.238779742240236</c:v>
                </c:pt>
                <c:pt idx="874">
                  <c:v>13.26016475757441</c:v>
                </c:pt>
                <c:pt idx="875">
                  <c:v>13.265150271207443</c:v>
                </c:pt>
                <c:pt idx="876">
                  <c:v>13.267576907379315</c:v>
                </c:pt>
                <c:pt idx="877">
                  <c:v>13.269660727840947</c:v>
                </c:pt>
                <c:pt idx="878">
                  <c:v>13.277001724448152</c:v>
                </c:pt>
                <c:pt idx="879">
                  <c:v>13.277844690316204</c:v>
                </c:pt>
                <c:pt idx="880">
                  <c:v>13.284599682746872</c:v>
                </c:pt>
                <c:pt idx="881">
                  <c:v>13.293522577377679</c:v>
                </c:pt>
                <c:pt idx="882">
                  <c:v>13.296540202340829</c:v>
                </c:pt>
                <c:pt idx="883">
                  <c:v>13.303688336046905</c:v>
                </c:pt>
                <c:pt idx="884">
                  <c:v>13.309128399868396</c:v>
                </c:pt>
                <c:pt idx="885">
                  <c:v>13.30966517756324</c:v>
                </c:pt>
                <c:pt idx="886">
                  <c:v>13.321209341407442</c:v>
                </c:pt>
                <c:pt idx="887">
                  <c:v>13.325553267689731</c:v>
                </c:pt>
                <c:pt idx="888">
                  <c:v>13.332708162367581</c:v>
                </c:pt>
                <c:pt idx="889">
                  <c:v>13.335128363948005</c:v>
                </c:pt>
                <c:pt idx="890">
                  <c:v>13.347963845027838</c:v>
                </c:pt>
                <c:pt idx="891">
                  <c:v>13.351797229441086</c:v>
                </c:pt>
                <c:pt idx="892">
                  <c:v>13.353792254584755</c:v>
                </c:pt>
                <c:pt idx="893">
                  <c:v>13.369065968682161</c:v>
                </c:pt>
                <c:pt idx="894">
                  <c:v>13.372579139880779</c:v>
                </c:pt>
                <c:pt idx="895">
                  <c:v>13.374737597148016</c:v>
                </c:pt>
                <c:pt idx="896">
                  <c:v>13.379278070137014</c:v>
                </c:pt>
                <c:pt idx="897">
                  <c:v>13.384037141147623</c:v>
                </c:pt>
                <c:pt idx="898">
                  <c:v>13.386681132925826</c:v>
                </c:pt>
                <c:pt idx="899">
                  <c:v>13.393088207647782</c:v>
                </c:pt>
                <c:pt idx="900">
                  <c:v>13.396650023033613</c:v>
                </c:pt>
                <c:pt idx="901">
                  <c:v>13.401777305746821</c:v>
                </c:pt>
                <c:pt idx="902">
                  <c:v>13.417913571953861</c:v>
                </c:pt>
                <c:pt idx="903">
                  <c:v>13.423623542055262</c:v>
                </c:pt>
                <c:pt idx="904">
                  <c:v>13.43536462847918</c:v>
                </c:pt>
                <c:pt idx="905">
                  <c:v>13.440370631819327</c:v>
                </c:pt>
                <c:pt idx="906">
                  <c:v>13.444426630641578</c:v>
                </c:pt>
                <c:pt idx="907">
                  <c:v>13.470582872503414</c:v>
                </c:pt>
                <c:pt idx="908">
                  <c:v>13.473937946196621</c:v>
                </c:pt>
                <c:pt idx="909">
                  <c:v>13.484662527266643</c:v>
                </c:pt>
                <c:pt idx="910">
                  <c:v>13.490143248986136</c:v>
                </c:pt>
                <c:pt idx="911">
                  <c:v>13.506172766775727</c:v>
                </c:pt>
                <c:pt idx="912">
                  <c:v>13.513428874053899</c:v>
                </c:pt>
                <c:pt idx="913">
                  <c:v>13.514992032651556</c:v>
                </c:pt>
                <c:pt idx="914">
                  <c:v>13.531771911244492</c:v>
                </c:pt>
                <c:pt idx="915">
                  <c:v>13.532696901358374</c:v>
                </c:pt>
                <c:pt idx="916">
                  <c:v>13.543616376720026</c:v>
                </c:pt>
                <c:pt idx="917">
                  <c:v>13.561515616817296</c:v>
                </c:pt>
                <c:pt idx="918">
                  <c:v>13.564548063147761</c:v>
                </c:pt>
                <c:pt idx="919">
                  <c:v>13.566886593243186</c:v>
                </c:pt>
                <c:pt idx="920">
                  <c:v>13.567837960703375</c:v>
                </c:pt>
                <c:pt idx="921">
                  <c:v>13.571900608567603</c:v>
                </c:pt>
                <c:pt idx="922">
                  <c:v>13.583484651935665</c:v>
                </c:pt>
                <c:pt idx="923">
                  <c:v>13.591978043475494</c:v>
                </c:pt>
                <c:pt idx="924">
                  <c:v>13.592350771193768</c:v>
                </c:pt>
                <c:pt idx="925">
                  <c:v>13.608214017709315</c:v>
                </c:pt>
                <c:pt idx="926">
                  <c:v>13.623963604023178</c:v>
                </c:pt>
                <c:pt idx="927">
                  <c:v>13.641589525642168</c:v>
                </c:pt>
                <c:pt idx="928">
                  <c:v>13.647339473262882</c:v>
                </c:pt>
                <c:pt idx="929">
                  <c:v>13.648935493479982</c:v>
                </c:pt>
                <c:pt idx="930">
                  <c:v>13.653612533522381</c:v>
                </c:pt>
                <c:pt idx="931">
                  <c:v>13.668103079911649</c:v>
                </c:pt>
                <c:pt idx="932">
                  <c:v>13.680688160299962</c:v>
                </c:pt>
                <c:pt idx="933">
                  <c:v>13.682285213780681</c:v>
                </c:pt>
                <c:pt idx="934">
                  <c:v>13.692583081009344</c:v>
                </c:pt>
                <c:pt idx="935">
                  <c:v>13.692955911701961</c:v>
                </c:pt>
                <c:pt idx="936">
                  <c:v>13.70954159379518</c:v>
                </c:pt>
                <c:pt idx="937">
                  <c:v>13.760303657959076</c:v>
                </c:pt>
                <c:pt idx="938">
                  <c:v>13.777599325701674</c:v>
                </c:pt>
                <c:pt idx="939">
                  <c:v>13.778222131933106</c:v>
                </c:pt>
                <c:pt idx="940">
                  <c:v>13.77895657471055</c:v>
                </c:pt>
                <c:pt idx="941">
                  <c:v>13.789499800351185</c:v>
                </c:pt>
                <c:pt idx="942">
                  <c:v>13.798101636547958</c:v>
                </c:pt>
                <c:pt idx="943">
                  <c:v>13.799237313620509</c:v>
                </c:pt>
                <c:pt idx="944">
                  <c:v>13.804455228701793</c:v>
                </c:pt>
                <c:pt idx="945">
                  <c:v>13.811023731350025</c:v>
                </c:pt>
                <c:pt idx="946">
                  <c:v>13.828510131341208</c:v>
                </c:pt>
                <c:pt idx="947">
                  <c:v>13.837018719524909</c:v>
                </c:pt>
                <c:pt idx="948">
                  <c:v>13.880052160675326</c:v>
                </c:pt>
                <c:pt idx="949">
                  <c:v>13.891847689763695</c:v>
                </c:pt>
                <c:pt idx="950">
                  <c:v>13.901327950080905</c:v>
                </c:pt>
                <c:pt idx="951">
                  <c:v>13.921578401891825</c:v>
                </c:pt>
                <c:pt idx="952">
                  <c:v>13.944721521167159</c:v>
                </c:pt>
                <c:pt idx="953">
                  <c:v>13.946774878027041</c:v>
                </c:pt>
                <c:pt idx="954">
                  <c:v>13.97898153390026</c:v>
                </c:pt>
                <c:pt idx="955">
                  <c:v>13.984877071358495</c:v>
                </c:pt>
                <c:pt idx="956">
                  <c:v>13.994141794197269</c:v>
                </c:pt>
                <c:pt idx="957">
                  <c:v>13.996346815254391</c:v>
                </c:pt>
                <c:pt idx="958">
                  <c:v>14.014249364828764</c:v>
                </c:pt>
                <c:pt idx="959">
                  <c:v>14.032285870357203</c:v>
                </c:pt>
                <c:pt idx="960">
                  <c:v>14.041746800680006</c:v>
                </c:pt>
                <c:pt idx="961">
                  <c:v>14.044363954996703</c:v>
                </c:pt>
                <c:pt idx="962">
                  <c:v>14.044445146079086</c:v>
                </c:pt>
                <c:pt idx="963">
                  <c:v>14.071406847078935</c:v>
                </c:pt>
                <c:pt idx="964">
                  <c:v>14.076079363162656</c:v>
                </c:pt>
                <c:pt idx="965">
                  <c:v>14.086533820906098</c:v>
                </c:pt>
                <c:pt idx="966">
                  <c:v>14.106053172819212</c:v>
                </c:pt>
                <c:pt idx="967">
                  <c:v>14.118364863715168</c:v>
                </c:pt>
                <c:pt idx="968">
                  <c:v>14.121052075952992</c:v>
                </c:pt>
                <c:pt idx="969">
                  <c:v>14.164160603447339</c:v>
                </c:pt>
                <c:pt idx="970">
                  <c:v>14.172596706817949</c:v>
                </c:pt>
                <c:pt idx="971">
                  <c:v>14.20382395984339</c:v>
                </c:pt>
                <c:pt idx="972">
                  <c:v>14.212765160975227</c:v>
                </c:pt>
                <c:pt idx="973">
                  <c:v>14.214504286604679</c:v>
                </c:pt>
                <c:pt idx="974">
                  <c:v>14.235043534045177</c:v>
                </c:pt>
                <c:pt idx="975">
                  <c:v>14.278133420979218</c:v>
                </c:pt>
                <c:pt idx="976">
                  <c:v>14.29965530602318</c:v>
                </c:pt>
                <c:pt idx="977">
                  <c:v>14.306634930821197</c:v>
                </c:pt>
                <c:pt idx="978">
                  <c:v>14.34042008065115</c:v>
                </c:pt>
                <c:pt idx="979">
                  <c:v>14.373780761059738</c:v>
                </c:pt>
                <c:pt idx="980">
                  <c:v>14.384057929757555</c:v>
                </c:pt>
                <c:pt idx="981">
                  <c:v>14.403880468642468</c:v>
                </c:pt>
                <c:pt idx="982">
                  <c:v>14.430755323807125</c:v>
                </c:pt>
                <c:pt idx="983">
                  <c:v>14.445751004235234</c:v>
                </c:pt>
                <c:pt idx="984">
                  <c:v>14.446971807205994</c:v>
                </c:pt>
                <c:pt idx="985">
                  <c:v>14.52952762095088</c:v>
                </c:pt>
                <c:pt idx="986">
                  <c:v>14.54159489526074</c:v>
                </c:pt>
                <c:pt idx="987">
                  <c:v>14.559117709337279</c:v>
                </c:pt>
                <c:pt idx="988">
                  <c:v>14.66510931555587</c:v>
                </c:pt>
                <c:pt idx="989">
                  <c:v>14.695804656711731</c:v>
                </c:pt>
                <c:pt idx="990">
                  <c:v>14.74987130500379</c:v>
                </c:pt>
                <c:pt idx="991">
                  <c:v>14.778017284614114</c:v>
                </c:pt>
                <c:pt idx="992">
                  <c:v>14.807265183946679</c:v>
                </c:pt>
                <c:pt idx="993">
                  <c:v>14.925750628665854</c:v>
                </c:pt>
                <c:pt idx="994">
                  <c:v>15.020706105627953</c:v>
                </c:pt>
                <c:pt idx="995">
                  <c:v>15.028159392616761</c:v>
                </c:pt>
                <c:pt idx="996">
                  <c:v>15.116285219055975</c:v>
                </c:pt>
                <c:pt idx="997">
                  <c:v>15.205392442447614</c:v>
                </c:pt>
                <c:pt idx="998">
                  <c:v>15.217418459560429</c:v>
                </c:pt>
                <c:pt idx="999">
                  <c:v>15.312880047199521</c:v>
                </c:pt>
              </c:numCache>
            </c:numRef>
          </c:xVal>
          <c:yVal>
            <c:numRef>
              <c:f>'2b.ProjUniCont'!$M$5:$M$1004</c:f>
              <c:numCache>
                <c:formatCode>0.000</c:formatCode>
                <c:ptCount val="1000"/>
                <c:pt idx="0">
                  <c:v>1E-3</c:v>
                </c:pt>
                <c:pt idx="1">
                  <c:v>2E-3</c:v>
                </c:pt>
                <c:pt idx="2">
                  <c:v>3.0000000000000001E-3</c:v>
                </c:pt>
                <c:pt idx="3">
                  <c:v>4.0000000000000001E-3</c:v>
                </c:pt>
                <c:pt idx="4">
                  <c:v>5.0000000000000001E-3</c:v>
                </c:pt>
                <c:pt idx="5">
                  <c:v>6.0000000000000001E-3</c:v>
                </c:pt>
                <c:pt idx="6">
                  <c:v>7.0000000000000001E-3</c:v>
                </c:pt>
                <c:pt idx="7">
                  <c:v>8.0000000000000002E-3</c:v>
                </c:pt>
                <c:pt idx="8">
                  <c:v>8.9999999999999993E-3</c:v>
                </c:pt>
                <c:pt idx="9">
                  <c:v>0.01</c:v>
                </c:pt>
                <c:pt idx="10">
                  <c:v>1.0999999999999999E-2</c:v>
                </c:pt>
                <c:pt idx="11">
                  <c:v>1.2E-2</c:v>
                </c:pt>
                <c:pt idx="12">
                  <c:v>1.2999999999999999E-2</c:v>
                </c:pt>
                <c:pt idx="13">
                  <c:v>1.4E-2</c:v>
                </c:pt>
                <c:pt idx="14">
                  <c:v>1.4999999999999999E-2</c:v>
                </c:pt>
                <c:pt idx="15">
                  <c:v>1.6E-2</c:v>
                </c:pt>
                <c:pt idx="16">
                  <c:v>1.7000000000000001E-2</c:v>
                </c:pt>
                <c:pt idx="17">
                  <c:v>1.7999999999999999E-2</c:v>
                </c:pt>
                <c:pt idx="18">
                  <c:v>1.9E-2</c:v>
                </c:pt>
                <c:pt idx="19">
                  <c:v>0.02</c:v>
                </c:pt>
                <c:pt idx="20">
                  <c:v>2.1000000000000001E-2</c:v>
                </c:pt>
                <c:pt idx="21">
                  <c:v>2.1999999999999999E-2</c:v>
                </c:pt>
                <c:pt idx="22">
                  <c:v>2.3E-2</c:v>
                </c:pt>
                <c:pt idx="23">
                  <c:v>2.4E-2</c:v>
                </c:pt>
                <c:pt idx="24">
                  <c:v>2.5000000000000001E-2</c:v>
                </c:pt>
                <c:pt idx="25">
                  <c:v>2.5999999999999999E-2</c:v>
                </c:pt>
                <c:pt idx="26">
                  <c:v>2.7E-2</c:v>
                </c:pt>
                <c:pt idx="27">
                  <c:v>2.8000000000000001E-2</c:v>
                </c:pt>
                <c:pt idx="28">
                  <c:v>2.9000000000000001E-2</c:v>
                </c:pt>
                <c:pt idx="29">
                  <c:v>0.03</c:v>
                </c:pt>
                <c:pt idx="30">
                  <c:v>3.1E-2</c:v>
                </c:pt>
                <c:pt idx="31">
                  <c:v>3.2000000000000001E-2</c:v>
                </c:pt>
                <c:pt idx="32">
                  <c:v>3.3000000000000002E-2</c:v>
                </c:pt>
                <c:pt idx="33">
                  <c:v>3.4000000000000002E-2</c:v>
                </c:pt>
                <c:pt idx="34">
                  <c:v>3.5000000000000003E-2</c:v>
                </c:pt>
                <c:pt idx="35">
                  <c:v>3.5999999999999997E-2</c:v>
                </c:pt>
                <c:pt idx="36">
                  <c:v>3.6999999999999998E-2</c:v>
                </c:pt>
                <c:pt idx="37">
                  <c:v>3.7999999999999999E-2</c:v>
                </c:pt>
                <c:pt idx="38">
                  <c:v>3.9E-2</c:v>
                </c:pt>
                <c:pt idx="39">
                  <c:v>0.04</c:v>
                </c:pt>
                <c:pt idx="40">
                  <c:v>4.1000000000000002E-2</c:v>
                </c:pt>
                <c:pt idx="41">
                  <c:v>4.2000000000000003E-2</c:v>
                </c:pt>
                <c:pt idx="42">
                  <c:v>4.2999999999999997E-2</c:v>
                </c:pt>
                <c:pt idx="43">
                  <c:v>4.3999999999999997E-2</c:v>
                </c:pt>
                <c:pt idx="44">
                  <c:v>4.4999999999999998E-2</c:v>
                </c:pt>
                <c:pt idx="45">
                  <c:v>4.5999999999999999E-2</c:v>
                </c:pt>
                <c:pt idx="46">
                  <c:v>4.7E-2</c:v>
                </c:pt>
                <c:pt idx="47">
                  <c:v>4.8000000000000001E-2</c:v>
                </c:pt>
                <c:pt idx="48">
                  <c:v>4.9000000000000002E-2</c:v>
                </c:pt>
                <c:pt idx="49">
                  <c:v>0.05</c:v>
                </c:pt>
                <c:pt idx="50">
                  <c:v>5.0999999999999997E-2</c:v>
                </c:pt>
                <c:pt idx="51">
                  <c:v>5.1999999999999998E-2</c:v>
                </c:pt>
                <c:pt idx="52">
                  <c:v>5.2999999999999999E-2</c:v>
                </c:pt>
                <c:pt idx="53">
                  <c:v>5.3999999999999999E-2</c:v>
                </c:pt>
                <c:pt idx="54">
                  <c:v>5.5E-2</c:v>
                </c:pt>
                <c:pt idx="55">
                  <c:v>5.6000000000000001E-2</c:v>
                </c:pt>
                <c:pt idx="56">
                  <c:v>5.7000000000000002E-2</c:v>
                </c:pt>
                <c:pt idx="57">
                  <c:v>5.8000000000000003E-2</c:v>
                </c:pt>
                <c:pt idx="58">
                  <c:v>5.8999999999999997E-2</c:v>
                </c:pt>
                <c:pt idx="59">
                  <c:v>0.06</c:v>
                </c:pt>
                <c:pt idx="60">
                  <c:v>6.0999999999999999E-2</c:v>
                </c:pt>
                <c:pt idx="61">
                  <c:v>6.2E-2</c:v>
                </c:pt>
                <c:pt idx="62">
                  <c:v>6.3E-2</c:v>
                </c:pt>
                <c:pt idx="63">
                  <c:v>6.4000000000000001E-2</c:v>
                </c:pt>
                <c:pt idx="64">
                  <c:v>6.5000000000000002E-2</c:v>
                </c:pt>
                <c:pt idx="65">
                  <c:v>6.6000000000000003E-2</c:v>
                </c:pt>
                <c:pt idx="66">
                  <c:v>6.7000000000000004E-2</c:v>
                </c:pt>
                <c:pt idx="67">
                  <c:v>6.8000000000000005E-2</c:v>
                </c:pt>
                <c:pt idx="68">
                  <c:v>6.9000000000000006E-2</c:v>
                </c:pt>
                <c:pt idx="69">
                  <c:v>7.0000000000000007E-2</c:v>
                </c:pt>
                <c:pt idx="70">
                  <c:v>7.0999999999999994E-2</c:v>
                </c:pt>
                <c:pt idx="71">
                  <c:v>7.1999999999999995E-2</c:v>
                </c:pt>
                <c:pt idx="72">
                  <c:v>7.2999999999999995E-2</c:v>
                </c:pt>
                <c:pt idx="73">
                  <c:v>7.3999999999999996E-2</c:v>
                </c:pt>
                <c:pt idx="74">
                  <c:v>7.4999999999999997E-2</c:v>
                </c:pt>
                <c:pt idx="75">
                  <c:v>7.5999999999999998E-2</c:v>
                </c:pt>
                <c:pt idx="76">
                  <c:v>7.6999999999999999E-2</c:v>
                </c:pt>
                <c:pt idx="77">
                  <c:v>7.8E-2</c:v>
                </c:pt>
                <c:pt idx="78">
                  <c:v>7.9000000000000001E-2</c:v>
                </c:pt>
                <c:pt idx="79">
                  <c:v>0.08</c:v>
                </c:pt>
                <c:pt idx="80">
                  <c:v>8.1000000000000003E-2</c:v>
                </c:pt>
                <c:pt idx="81">
                  <c:v>8.2000000000000003E-2</c:v>
                </c:pt>
                <c:pt idx="82">
                  <c:v>8.3000000000000004E-2</c:v>
                </c:pt>
                <c:pt idx="83">
                  <c:v>8.4000000000000005E-2</c:v>
                </c:pt>
                <c:pt idx="84">
                  <c:v>8.5000000000000006E-2</c:v>
                </c:pt>
                <c:pt idx="85">
                  <c:v>8.5999999999999993E-2</c:v>
                </c:pt>
                <c:pt idx="86">
                  <c:v>8.6999999999999994E-2</c:v>
                </c:pt>
                <c:pt idx="87">
                  <c:v>8.7999999999999995E-2</c:v>
                </c:pt>
                <c:pt idx="88">
                  <c:v>8.8999999999999996E-2</c:v>
                </c:pt>
                <c:pt idx="89">
                  <c:v>0.09</c:v>
                </c:pt>
                <c:pt idx="90">
                  <c:v>9.0999999999999998E-2</c:v>
                </c:pt>
                <c:pt idx="91">
                  <c:v>9.1999999999999998E-2</c:v>
                </c:pt>
                <c:pt idx="92">
                  <c:v>9.2999999999999999E-2</c:v>
                </c:pt>
                <c:pt idx="93">
                  <c:v>9.4E-2</c:v>
                </c:pt>
                <c:pt idx="94">
                  <c:v>9.5000000000000001E-2</c:v>
                </c:pt>
                <c:pt idx="95">
                  <c:v>9.6000000000000002E-2</c:v>
                </c:pt>
                <c:pt idx="96">
                  <c:v>9.7000000000000003E-2</c:v>
                </c:pt>
                <c:pt idx="97">
                  <c:v>9.8000000000000004E-2</c:v>
                </c:pt>
                <c:pt idx="98">
                  <c:v>9.9000000000000005E-2</c:v>
                </c:pt>
                <c:pt idx="99">
                  <c:v>0.1</c:v>
                </c:pt>
                <c:pt idx="100">
                  <c:v>0.10100000000000001</c:v>
                </c:pt>
                <c:pt idx="101">
                  <c:v>0.10199999999999999</c:v>
                </c:pt>
                <c:pt idx="102">
                  <c:v>0.10299999999999999</c:v>
                </c:pt>
                <c:pt idx="103">
                  <c:v>0.104</c:v>
                </c:pt>
                <c:pt idx="104">
                  <c:v>0.105</c:v>
                </c:pt>
                <c:pt idx="105">
                  <c:v>0.106</c:v>
                </c:pt>
                <c:pt idx="106">
                  <c:v>0.107</c:v>
                </c:pt>
                <c:pt idx="107">
                  <c:v>0.108</c:v>
                </c:pt>
                <c:pt idx="108">
                  <c:v>0.109</c:v>
                </c:pt>
                <c:pt idx="109">
                  <c:v>0.11</c:v>
                </c:pt>
                <c:pt idx="110">
                  <c:v>0.111</c:v>
                </c:pt>
                <c:pt idx="111">
                  <c:v>0.112</c:v>
                </c:pt>
                <c:pt idx="112">
                  <c:v>0.113</c:v>
                </c:pt>
                <c:pt idx="113">
                  <c:v>0.114</c:v>
                </c:pt>
                <c:pt idx="114">
                  <c:v>0.115</c:v>
                </c:pt>
                <c:pt idx="115">
                  <c:v>0.11600000000000001</c:v>
                </c:pt>
                <c:pt idx="116">
                  <c:v>0.11700000000000001</c:v>
                </c:pt>
                <c:pt idx="117">
                  <c:v>0.11799999999999999</c:v>
                </c:pt>
                <c:pt idx="118">
                  <c:v>0.11899999999999999</c:v>
                </c:pt>
                <c:pt idx="119">
                  <c:v>0.12</c:v>
                </c:pt>
                <c:pt idx="120">
                  <c:v>0.121</c:v>
                </c:pt>
                <c:pt idx="121">
                  <c:v>0.122</c:v>
                </c:pt>
                <c:pt idx="122">
                  <c:v>0.123</c:v>
                </c:pt>
                <c:pt idx="123">
                  <c:v>0.124</c:v>
                </c:pt>
                <c:pt idx="124">
                  <c:v>0.125</c:v>
                </c:pt>
                <c:pt idx="125">
                  <c:v>0.126</c:v>
                </c:pt>
                <c:pt idx="126">
                  <c:v>0.127</c:v>
                </c:pt>
                <c:pt idx="127">
                  <c:v>0.128</c:v>
                </c:pt>
                <c:pt idx="128">
                  <c:v>0.129</c:v>
                </c:pt>
                <c:pt idx="129">
                  <c:v>0.13</c:v>
                </c:pt>
                <c:pt idx="130">
                  <c:v>0.13100000000000001</c:v>
                </c:pt>
                <c:pt idx="131">
                  <c:v>0.13200000000000001</c:v>
                </c:pt>
                <c:pt idx="132">
                  <c:v>0.13300000000000001</c:v>
                </c:pt>
                <c:pt idx="133">
                  <c:v>0.13400000000000001</c:v>
                </c:pt>
                <c:pt idx="134">
                  <c:v>0.13500000000000001</c:v>
                </c:pt>
                <c:pt idx="135">
                  <c:v>0.13600000000000001</c:v>
                </c:pt>
                <c:pt idx="136">
                  <c:v>0.13700000000000001</c:v>
                </c:pt>
                <c:pt idx="137">
                  <c:v>0.13800000000000001</c:v>
                </c:pt>
                <c:pt idx="138">
                  <c:v>0.13900000000000001</c:v>
                </c:pt>
                <c:pt idx="139">
                  <c:v>0.14000000000000001</c:v>
                </c:pt>
                <c:pt idx="140">
                  <c:v>0.14099999999999999</c:v>
                </c:pt>
                <c:pt idx="141">
                  <c:v>0.14199999999999999</c:v>
                </c:pt>
                <c:pt idx="142">
                  <c:v>0.14299999999999999</c:v>
                </c:pt>
                <c:pt idx="143">
                  <c:v>0.14399999999999999</c:v>
                </c:pt>
                <c:pt idx="144">
                  <c:v>0.14499999999999999</c:v>
                </c:pt>
                <c:pt idx="145">
                  <c:v>0.14599999999999999</c:v>
                </c:pt>
                <c:pt idx="146">
                  <c:v>0.14699999999999999</c:v>
                </c:pt>
                <c:pt idx="147">
                  <c:v>0.14799999999999999</c:v>
                </c:pt>
                <c:pt idx="148">
                  <c:v>0.14899999999999999</c:v>
                </c:pt>
                <c:pt idx="149">
                  <c:v>0.15</c:v>
                </c:pt>
                <c:pt idx="150">
                  <c:v>0.151</c:v>
                </c:pt>
                <c:pt idx="151">
                  <c:v>0.152</c:v>
                </c:pt>
                <c:pt idx="152">
                  <c:v>0.153</c:v>
                </c:pt>
                <c:pt idx="153">
                  <c:v>0.154</c:v>
                </c:pt>
                <c:pt idx="154">
                  <c:v>0.155</c:v>
                </c:pt>
                <c:pt idx="155">
                  <c:v>0.156</c:v>
                </c:pt>
                <c:pt idx="156">
                  <c:v>0.157</c:v>
                </c:pt>
                <c:pt idx="157">
                  <c:v>0.158</c:v>
                </c:pt>
                <c:pt idx="158">
                  <c:v>0.159</c:v>
                </c:pt>
                <c:pt idx="159">
                  <c:v>0.16</c:v>
                </c:pt>
                <c:pt idx="160">
                  <c:v>0.161</c:v>
                </c:pt>
                <c:pt idx="161">
                  <c:v>0.16200000000000001</c:v>
                </c:pt>
                <c:pt idx="162">
                  <c:v>0.16300000000000001</c:v>
                </c:pt>
                <c:pt idx="163">
                  <c:v>0.16400000000000001</c:v>
                </c:pt>
                <c:pt idx="164">
                  <c:v>0.16500000000000001</c:v>
                </c:pt>
                <c:pt idx="165">
                  <c:v>0.16600000000000001</c:v>
                </c:pt>
                <c:pt idx="166">
                  <c:v>0.16700000000000001</c:v>
                </c:pt>
                <c:pt idx="167">
                  <c:v>0.16800000000000001</c:v>
                </c:pt>
                <c:pt idx="168">
                  <c:v>0.16900000000000001</c:v>
                </c:pt>
                <c:pt idx="169">
                  <c:v>0.17</c:v>
                </c:pt>
                <c:pt idx="170">
                  <c:v>0.17100000000000001</c:v>
                </c:pt>
                <c:pt idx="171">
                  <c:v>0.17199999999999999</c:v>
                </c:pt>
                <c:pt idx="172">
                  <c:v>0.17299999999999999</c:v>
                </c:pt>
                <c:pt idx="173">
                  <c:v>0.17399999999999999</c:v>
                </c:pt>
                <c:pt idx="174">
                  <c:v>0.17499999999999999</c:v>
                </c:pt>
                <c:pt idx="175">
                  <c:v>0.17599999999999999</c:v>
                </c:pt>
                <c:pt idx="176">
                  <c:v>0.17699999999999999</c:v>
                </c:pt>
                <c:pt idx="177">
                  <c:v>0.17799999999999999</c:v>
                </c:pt>
                <c:pt idx="178">
                  <c:v>0.17899999999999999</c:v>
                </c:pt>
                <c:pt idx="179">
                  <c:v>0.18</c:v>
                </c:pt>
                <c:pt idx="180">
                  <c:v>0.18099999999999999</c:v>
                </c:pt>
                <c:pt idx="181">
                  <c:v>0.182</c:v>
                </c:pt>
                <c:pt idx="182">
                  <c:v>0.183</c:v>
                </c:pt>
                <c:pt idx="183">
                  <c:v>0.184</c:v>
                </c:pt>
                <c:pt idx="184">
                  <c:v>0.185</c:v>
                </c:pt>
                <c:pt idx="185">
                  <c:v>0.186</c:v>
                </c:pt>
                <c:pt idx="186">
                  <c:v>0.187</c:v>
                </c:pt>
                <c:pt idx="187">
                  <c:v>0.188</c:v>
                </c:pt>
                <c:pt idx="188">
                  <c:v>0.189</c:v>
                </c:pt>
                <c:pt idx="189">
                  <c:v>0.19</c:v>
                </c:pt>
                <c:pt idx="190">
                  <c:v>0.191</c:v>
                </c:pt>
                <c:pt idx="191">
                  <c:v>0.192</c:v>
                </c:pt>
                <c:pt idx="192">
                  <c:v>0.193</c:v>
                </c:pt>
                <c:pt idx="193">
                  <c:v>0.19400000000000001</c:v>
                </c:pt>
                <c:pt idx="194">
                  <c:v>0.19500000000000001</c:v>
                </c:pt>
                <c:pt idx="195">
                  <c:v>0.19600000000000001</c:v>
                </c:pt>
                <c:pt idx="196">
                  <c:v>0.19700000000000001</c:v>
                </c:pt>
                <c:pt idx="197">
                  <c:v>0.19800000000000001</c:v>
                </c:pt>
                <c:pt idx="198">
                  <c:v>0.19900000000000001</c:v>
                </c:pt>
                <c:pt idx="199">
                  <c:v>0.2</c:v>
                </c:pt>
                <c:pt idx="200">
                  <c:v>0.20100000000000001</c:v>
                </c:pt>
                <c:pt idx="201">
                  <c:v>0.20200000000000001</c:v>
                </c:pt>
                <c:pt idx="202">
                  <c:v>0.20300000000000001</c:v>
                </c:pt>
                <c:pt idx="203">
                  <c:v>0.20399999999999999</c:v>
                </c:pt>
                <c:pt idx="204">
                  <c:v>0.20499999999999999</c:v>
                </c:pt>
                <c:pt idx="205">
                  <c:v>0.20599999999999999</c:v>
                </c:pt>
                <c:pt idx="206">
                  <c:v>0.20699999999999999</c:v>
                </c:pt>
                <c:pt idx="207">
                  <c:v>0.20799999999999999</c:v>
                </c:pt>
                <c:pt idx="208">
                  <c:v>0.20899999999999999</c:v>
                </c:pt>
                <c:pt idx="209">
                  <c:v>0.21</c:v>
                </c:pt>
                <c:pt idx="210">
                  <c:v>0.21099999999999999</c:v>
                </c:pt>
                <c:pt idx="211">
                  <c:v>0.21199999999999999</c:v>
                </c:pt>
                <c:pt idx="212">
                  <c:v>0.21299999999999999</c:v>
                </c:pt>
                <c:pt idx="213">
                  <c:v>0.214</c:v>
                </c:pt>
                <c:pt idx="214">
                  <c:v>0.215</c:v>
                </c:pt>
                <c:pt idx="215">
                  <c:v>0.216</c:v>
                </c:pt>
                <c:pt idx="216">
                  <c:v>0.217</c:v>
                </c:pt>
                <c:pt idx="217">
                  <c:v>0.218</c:v>
                </c:pt>
                <c:pt idx="218">
                  <c:v>0.219</c:v>
                </c:pt>
                <c:pt idx="219">
                  <c:v>0.22</c:v>
                </c:pt>
                <c:pt idx="220">
                  <c:v>0.221</c:v>
                </c:pt>
                <c:pt idx="221">
                  <c:v>0.222</c:v>
                </c:pt>
                <c:pt idx="222">
                  <c:v>0.223</c:v>
                </c:pt>
                <c:pt idx="223">
                  <c:v>0.224</c:v>
                </c:pt>
                <c:pt idx="224">
                  <c:v>0.22500000000000001</c:v>
                </c:pt>
                <c:pt idx="225">
                  <c:v>0.22600000000000001</c:v>
                </c:pt>
                <c:pt idx="226">
                  <c:v>0.22700000000000001</c:v>
                </c:pt>
                <c:pt idx="227">
                  <c:v>0.22800000000000001</c:v>
                </c:pt>
                <c:pt idx="228">
                  <c:v>0.22900000000000001</c:v>
                </c:pt>
                <c:pt idx="229">
                  <c:v>0.23</c:v>
                </c:pt>
                <c:pt idx="230">
                  <c:v>0.23100000000000001</c:v>
                </c:pt>
                <c:pt idx="231">
                  <c:v>0.23200000000000001</c:v>
                </c:pt>
                <c:pt idx="232">
                  <c:v>0.23300000000000001</c:v>
                </c:pt>
                <c:pt idx="233">
                  <c:v>0.23400000000000001</c:v>
                </c:pt>
                <c:pt idx="234">
                  <c:v>0.23499999999999999</c:v>
                </c:pt>
                <c:pt idx="235">
                  <c:v>0.23599999999999999</c:v>
                </c:pt>
                <c:pt idx="236">
                  <c:v>0.23699999999999999</c:v>
                </c:pt>
                <c:pt idx="237">
                  <c:v>0.23799999999999999</c:v>
                </c:pt>
                <c:pt idx="238">
                  <c:v>0.23899999999999999</c:v>
                </c:pt>
                <c:pt idx="239">
                  <c:v>0.24</c:v>
                </c:pt>
                <c:pt idx="240">
                  <c:v>0.24099999999999999</c:v>
                </c:pt>
                <c:pt idx="241">
                  <c:v>0.24199999999999999</c:v>
                </c:pt>
                <c:pt idx="242">
                  <c:v>0.24299999999999999</c:v>
                </c:pt>
                <c:pt idx="243">
                  <c:v>0.24399999999999999</c:v>
                </c:pt>
                <c:pt idx="244">
                  <c:v>0.245</c:v>
                </c:pt>
                <c:pt idx="245">
                  <c:v>0.246</c:v>
                </c:pt>
                <c:pt idx="246">
                  <c:v>0.247</c:v>
                </c:pt>
                <c:pt idx="247">
                  <c:v>0.248</c:v>
                </c:pt>
                <c:pt idx="248">
                  <c:v>0.249</c:v>
                </c:pt>
                <c:pt idx="249">
                  <c:v>0.25</c:v>
                </c:pt>
                <c:pt idx="250">
                  <c:v>0.251</c:v>
                </c:pt>
                <c:pt idx="251">
                  <c:v>0.252</c:v>
                </c:pt>
                <c:pt idx="252">
                  <c:v>0.253</c:v>
                </c:pt>
                <c:pt idx="253">
                  <c:v>0.254</c:v>
                </c:pt>
                <c:pt idx="254">
                  <c:v>0.255</c:v>
                </c:pt>
                <c:pt idx="255">
                  <c:v>0.25600000000000001</c:v>
                </c:pt>
                <c:pt idx="256">
                  <c:v>0.25700000000000001</c:v>
                </c:pt>
                <c:pt idx="257">
                  <c:v>0.25800000000000001</c:v>
                </c:pt>
                <c:pt idx="258">
                  <c:v>0.25900000000000001</c:v>
                </c:pt>
                <c:pt idx="259">
                  <c:v>0.26</c:v>
                </c:pt>
                <c:pt idx="260">
                  <c:v>0.26100000000000001</c:v>
                </c:pt>
                <c:pt idx="261">
                  <c:v>0.26200000000000001</c:v>
                </c:pt>
                <c:pt idx="262">
                  <c:v>0.26300000000000001</c:v>
                </c:pt>
                <c:pt idx="263">
                  <c:v>0.26400000000000001</c:v>
                </c:pt>
                <c:pt idx="264">
                  <c:v>0.26500000000000001</c:v>
                </c:pt>
                <c:pt idx="265">
                  <c:v>0.26600000000000001</c:v>
                </c:pt>
                <c:pt idx="266">
                  <c:v>0.26700000000000002</c:v>
                </c:pt>
                <c:pt idx="267">
                  <c:v>0.26800000000000002</c:v>
                </c:pt>
                <c:pt idx="268">
                  <c:v>0.26900000000000002</c:v>
                </c:pt>
                <c:pt idx="269">
                  <c:v>0.27</c:v>
                </c:pt>
                <c:pt idx="270">
                  <c:v>0.27100000000000002</c:v>
                </c:pt>
                <c:pt idx="271">
                  <c:v>0.27200000000000002</c:v>
                </c:pt>
                <c:pt idx="272">
                  <c:v>0.27300000000000002</c:v>
                </c:pt>
                <c:pt idx="273">
                  <c:v>0.27400000000000002</c:v>
                </c:pt>
                <c:pt idx="274">
                  <c:v>0.27500000000000002</c:v>
                </c:pt>
                <c:pt idx="275">
                  <c:v>0.27600000000000002</c:v>
                </c:pt>
                <c:pt idx="276">
                  <c:v>0.27700000000000002</c:v>
                </c:pt>
                <c:pt idx="277">
                  <c:v>0.27800000000000002</c:v>
                </c:pt>
                <c:pt idx="278">
                  <c:v>0.27900000000000003</c:v>
                </c:pt>
                <c:pt idx="279">
                  <c:v>0.28000000000000003</c:v>
                </c:pt>
                <c:pt idx="280">
                  <c:v>0.28100000000000003</c:v>
                </c:pt>
                <c:pt idx="281">
                  <c:v>0.28199999999999997</c:v>
                </c:pt>
                <c:pt idx="282">
                  <c:v>0.28299999999999997</c:v>
                </c:pt>
                <c:pt idx="283">
                  <c:v>0.28399999999999997</c:v>
                </c:pt>
                <c:pt idx="284">
                  <c:v>0.28499999999999998</c:v>
                </c:pt>
                <c:pt idx="285">
                  <c:v>0.28599999999999998</c:v>
                </c:pt>
                <c:pt idx="286">
                  <c:v>0.28699999999999998</c:v>
                </c:pt>
                <c:pt idx="287">
                  <c:v>0.28799999999999998</c:v>
                </c:pt>
                <c:pt idx="288">
                  <c:v>0.28899999999999998</c:v>
                </c:pt>
                <c:pt idx="289">
                  <c:v>0.28999999999999998</c:v>
                </c:pt>
                <c:pt idx="290">
                  <c:v>0.29099999999999998</c:v>
                </c:pt>
                <c:pt idx="291">
                  <c:v>0.29199999999999998</c:v>
                </c:pt>
                <c:pt idx="292">
                  <c:v>0.29299999999999998</c:v>
                </c:pt>
                <c:pt idx="293">
                  <c:v>0.29399999999999998</c:v>
                </c:pt>
                <c:pt idx="294">
                  <c:v>0.29499999999999998</c:v>
                </c:pt>
                <c:pt idx="295">
                  <c:v>0.29599999999999999</c:v>
                </c:pt>
                <c:pt idx="296">
                  <c:v>0.29699999999999999</c:v>
                </c:pt>
                <c:pt idx="297">
                  <c:v>0.29799999999999999</c:v>
                </c:pt>
                <c:pt idx="298">
                  <c:v>0.29899999999999999</c:v>
                </c:pt>
                <c:pt idx="299">
                  <c:v>0.3</c:v>
                </c:pt>
                <c:pt idx="300">
                  <c:v>0.30099999999999999</c:v>
                </c:pt>
                <c:pt idx="301">
                  <c:v>0.30199999999999999</c:v>
                </c:pt>
                <c:pt idx="302">
                  <c:v>0.30299999999999999</c:v>
                </c:pt>
                <c:pt idx="303">
                  <c:v>0.30399999999999999</c:v>
                </c:pt>
                <c:pt idx="304">
                  <c:v>0.30499999999999999</c:v>
                </c:pt>
                <c:pt idx="305">
                  <c:v>0.30599999999999999</c:v>
                </c:pt>
                <c:pt idx="306">
                  <c:v>0.307</c:v>
                </c:pt>
                <c:pt idx="307">
                  <c:v>0.308</c:v>
                </c:pt>
                <c:pt idx="308">
                  <c:v>0.309</c:v>
                </c:pt>
                <c:pt idx="309">
                  <c:v>0.31</c:v>
                </c:pt>
                <c:pt idx="310">
                  <c:v>0.311</c:v>
                </c:pt>
                <c:pt idx="311">
                  <c:v>0.312</c:v>
                </c:pt>
                <c:pt idx="312">
                  <c:v>0.313</c:v>
                </c:pt>
                <c:pt idx="313">
                  <c:v>0.314</c:v>
                </c:pt>
                <c:pt idx="314">
                  <c:v>0.315</c:v>
                </c:pt>
                <c:pt idx="315">
                  <c:v>0.316</c:v>
                </c:pt>
                <c:pt idx="316">
                  <c:v>0.317</c:v>
                </c:pt>
                <c:pt idx="317">
                  <c:v>0.318</c:v>
                </c:pt>
                <c:pt idx="318">
                  <c:v>0.31900000000000001</c:v>
                </c:pt>
                <c:pt idx="319">
                  <c:v>0.32</c:v>
                </c:pt>
                <c:pt idx="320">
                  <c:v>0.32100000000000001</c:v>
                </c:pt>
                <c:pt idx="321">
                  <c:v>0.32200000000000001</c:v>
                </c:pt>
                <c:pt idx="322">
                  <c:v>0.32300000000000001</c:v>
                </c:pt>
                <c:pt idx="323">
                  <c:v>0.32400000000000001</c:v>
                </c:pt>
                <c:pt idx="324">
                  <c:v>0.32500000000000001</c:v>
                </c:pt>
                <c:pt idx="325">
                  <c:v>0.32600000000000001</c:v>
                </c:pt>
                <c:pt idx="326">
                  <c:v>0.32700000000000001</c:v>
                </c:pt>
                <c:pt idx="327">
                  <c:v>0.32800000000000001</c:v>
                </c:pt>
                <c:pt idx="328">
                  <c:v>0.32900000000000001</c:v>
                </c:pt>
                <c:pt idx="329">
                  <c:v>0.33</c:v>
                </c:pt>
                <c:pt idx="330">
                  <c:v>0.33100000000000002</c:v>
                </c:pt>
                <c:pt idx="331">
                  <c:v>0.33200000000000002</c:v>
                </c:pt>
                <c:pt idx="332">
                  <c:v>0.33300000000000002</c:v>
                </c:pt>
                <c:pt idx="333">
                  <c:v>0.33400000000000002</c:v>
                </c:pt>
                <c:pt idx="334">
                  <c:v>0.33500000000000002</c:v>
                </c:pt>
                <c:pt idx="335">
                  <c:v>0.33600000000000002</c:v>
                </c:pt>
                <c:pt idx="336">
                  <c:v>0.33700000000000002</c:v>
                </c:pt>
                <c:pt idx="337">
                  <c:v>0.33800000000000002</c:v>
                </c:pt>
                <c:pt idx="338">
                  <c:v>0.33900000000000002</c:v>
                </c:pt>
                <c:pt idx="339">
                  <c:v>0.34</c:v>
                </c:pt>
                <c:pt idx="340">
                  <c:v>0.34100000000000003</c:v>
                </c:pt>
                <c:pt idx="341">
                  <c:v>0.34200000000000003</c:v>
                </c:pt>
                <c:pt idx="342">
                  <c:v>0.34300000000000003</c:v>
                </c:pt>
                <c:pt idx="343">
                  <c:v>0.34399999999999997</c:v>
                </c:pt>
                <c:pt idx="344">
                  <c:v>0.34499999999999997</c:v>
                </c:pt>
                <c:pt idx="345">
                  <c:v>0.34599999999999997</c:v>
                </c:pt>
                <c:pt idx="346">
                  <c:v>0.34699999999999998</c:v>
                </c:pt>
                <c:pt idx="347">
                  <c:v>0.34799999999999998</c:v>
                </c:pt>
                <c:pt idx="348">
                  <c:v>0.34899999999999998</c:v>
                </c:pt>
                <c:pt idx="349">
                  <c:v>0.35</c:v>
                </c:pt>
                <c:pt idx="350">
                  <c:v>0.35099999999999998</c:v>
                </c:pt>
                <c:pt idx="351">
                  <c:v>0.35199999999999998</c:v>
                </c:pt>
                <c:pt idx="352">
                  <c:v>0.35299999999999998</c:v>
                </c:pt>
                <c:pt idx="353">
                  <c:v>0.35399999999999998</c:v>
                </c:pt>
                <c:pt idx="354">
                  <c:v>0.35499999999999998</c:v>
                </c:pt>
                <c:pt idx="355">
                  <c:v>0.35599999999999998</c:v>
                </c:pt>
                <c:pt idx="356">
                  <c:v>0.35699999999999998</c:v>
                </c:pt>
                <c:pt idx="357">
                  <c:v>0.35799999999999998</c:v>
                </c:pt>
                <c:pt idx="358">
                  <c:v>0.35899999999999999</c:v>
                </c:pt>
                <c:pt idx="359">
                  <c:v>0.36</c:v>
                </c:pt>
                <c:pt idx="360">
                  <c:v>0.36099999999999999</c:v>
                </c:pt>
                <c:pt idx="361">
                  <c:v>0.36199999999999999</c:v>
                </c:pt>
                <c:pt idx="362">
                  <c:v>0.36299999999999999</c:v>
                </c:pt>
                <c:pt idx="363">
                  <c:v>0.36399999999999999</c:v>
                </c:pt>
                <c:pt idx="364">
                  <c:v>0.36499999999999999</c:v>
                </c:pt>
                <c:pt idx="365">
                  <c:v>0.36599999999999999</c:v>
                </c:pt>
                <c:pt idx="366">
                  <c:v>0.36699999999999999</c:v>
                </c:pt>
                <c:pt idx="367">
                  <c:v>0.36799999999999999</c:v>
                </c:pt>
                <c:pt idx="368">
                  <c:v>0.36899999999999999</c:v>
                </c:pt>
                <c:pt idx="369">
                  <c:v>0.37</c:v>
                </c:pt>
                <c:pt idx="370">
                  <c:v>0.371</c:v>
                </c:pt>
                <c:pt idx="371">
                  <c:v>0.372</c:v>
                </c:pt>
                <c:pt idx="372">
                  <c:v>0.373</c:v>
                </c:pt>
                <c:pt idx="373">
                  <c:v>0.374</c:v>
                </c:pt>
                <c:pt idx="374">
                  <c:v>0.375</c:v>
                </c:pt>
                <c:pt idx="375">
                  <c:v>0.376</c:v>
                </c:pt>
                <c:pt idx="376">
                  <c:v>0.377</c:v>
                </c:pt>
                <c:pt idx="377">
                  <c:v>0.378</c:v>
                </c:pt>
                <c:pt idx="378">
                  <c:v>0.379</c:v>
                </c:pt>
                <c:pt idx="379">
                  <c:v>0.38</c:v>
                </c:pt>
                <c:pt idx="380">
                  <c:v>0.38100000000000001</c:v>
                </c:pt>
                <c:pt idx="381">
                  <c:v>0.38200000000000001</c:v>
                </c:pt>
                <c:pt idx="382">
                  <c:v>0.38300000000000001</c:v>
                </c:pt>
                <c:pt idx="383">
                  <c:v>0.38400000000000001</c:v>
                </c:pt>
                <c:pt idx="384">
                  <c:v>0.38500000000000001</c:v>
                </c:pt>
                <c:pt idx="385">
                  <c:v>0.38600000000000001</c:v>
                </c:pt>
                <c:pt idx="386">
                  <c:v>0.38700000000000001</c:v>
                </c:pt>
                <c:pt idx="387">
                  <c:v>0.38800000000000001</c:v>
                </c:pt>
                <c:pt idx="388">
                  <c:v>0.38900000000000001</c:v>
                </c:pt>
                <c:pt idx="389">
                  <c:v>0.39</c:v>
                </c:pt>
                <c:pt idx="390">
                  <c:v>0.39100000000000001</c:v>
                </c:pt>
                <c:pt idx="391">
                  <c:v>0.39200000000000002</c:v>
                </c:pt>
                <c:pt idx="392">
                  <c:v>0.39300000000000002</c:v>
                </c:pt>
                <c:pt idx="393">
                  <c:v>0.39400000000000002</c:v>
                </c:pt>
                <c:pt idx="394">
                  <c:v>0.39500000000000002</c:v>
                </c:pt>
                <c:pt idx="395">
                  <c:v>0.39600000000000002</c:v>
                </c:pt>
                <c:pt idx="396">
                  <c:v>0.39700000000000002</c:v>
                </c:pt>
                <c:pt idx="397">
                  <c:v>0.39800000000000002</c:v>
                </c:pt>
                <c:pt idx="398">
                  <c:v>0.39900000000000002</c:v>
                </c:pt>
                <c:pt idx="399">
                  <c:v>0.4</c:v>
                </c:pt>
                <c:pt idx="400">
                  <c:v>0.40100000000000002</c:v>
                </c:pt>
                <c:pt idx="401">
                  <c:v>0.40200000000000002</c:v>
                </c:pt>
                <c:pt idx="402">
                  <c:v>0.40300000000000002</c:v>
                </c:pt>
                <c:pt idx="403">
                  <c:v>0.40400000000000003</c:v>
                </c:pt>
                <c:pt idx="404">
                  <c:v>0.40500000000000003</c:v>
                </c:pt>
                <c:pt idx="405">
                  <c:v>0.40600000000000003</c:v>
                </c:pt>
                <c:pt idx="406">
                  <c:v>0.40699999999999997</c:v>
                </c:pt>
                <c:pt idx="407">
                  <c:v>0.40799999999999997</c:v>
                </c:pt>
                <c:pt idx="408">
                  <c:v>0.40899999999999997</c:v>
                </c:pt>
                <c:pt idx="409">
                  <c:v>0.41</c:v>
                </c:pt>
                <c:pt idx="410">
                  <c:v>0.41099999999999998</c:v>
                </c:pt>
                <c:pt idx="411">
                  <c:v>0.41199999999999998</c:v>
                </c:pt>
                <c:pt idx="412">
                  <c:v>0.41299999999999998</c:v>
                </c:pt>
                <c:pt idx="413">
                  <c:v>0.41399999999999998</c:v>
                </c:pt>
                <c:pt idx="414">
                  <c:v>0.41499999999999998</c:v>
                </c:pt>
                <c:pt idx="415">
                  <c:v>0.41599999999999998</c:v>
                </c:pt>
                <c:pt idx="416">
                  <c:v>0.41699999999999998</c:v>
                </c:pt>
                <c:pt idx="417">
                  <c:v>0.41799999999999998</c:v>
                </c:pt>
                <c:pt idx="418">
                  <c:v>0.41899999999999998</c:v>
                </c:pt>
                <c:pt idx="419">
                  <c:v>0.42</c:v>
                </c:pt>
                <c:pt idx="420">
                  <c:v>0.42099999999999999</c:v>
                </c:pt>
                <c:pt idx="421">
                  <c:v>0.42199999999999999</c:v>
                </c:pt>
                <c:pt idx="422">
                  <c:v>0.42299999999999999</c:v>
                </c:pt>
                <c:pt idx="423">
                  <c:v>0.42399999999999999</c:v>
                </c:pt>
                <c:pt idx="424">
                  <c:v>0.42499999999999999</c:v>
                </c:pt>
                <c:pt idx="425">
                  <c:v>0.42599999999999999</c:v>
                </c:pt>
                <c:pt idx="426">
                  <c:v>0.42699999999999999</c:v>
                </c:pt>
                <c:pt idx="427">
                  <c:v>0.42799999999999999</c:v>
                </c:pt>
                <c:pt idx="428">
                  <c:v>0.42899999999999999</c:v>
                </c:pt>
                <c:pt idx="429">
                  <c:v>0.43</c:v>
                </c:pt>
                <c:pt idx="430">
                  <c:v>0.43099999999999999</c:v>
                </c:pt>
                <c:pt idx="431">
                  <c:v>0.432</c:v>
                </c:pt>
                <c:pt idx="432">
                  <c:v>0.433</c:v>
                </c:pt>
                <c:pt idx="433">
                  <c:v>0.434</c:v>
                </c:pt>
                <c:pt idx="434">
                  <c:v>0.435</c:v>
                </c:pt>
                <c:pt idx="435">
                  <c:v>0.436</c:v>
                </c:pt>
                <c:pt idx="436">
                  <c:v>0.437</c:v>
                </c:pt>
                <c:pt idx="437">
                  <c:v>0.438</c:v>
                </c:pt>
                <c:pt idx="438">
                  <c:v>0.439</c:v>
                </c:pt>
                <c:pt idx="439">
                  <c:v>0.44</c:v>
                </c:pt>
                <c:pt idx="440">
                  <c:v>0.441</c:v>
                </c:pt>
                <c:pt idx="441">
                  <c:v>0.442</c:v>
                </c:pt>
                <c:pt idx="442">
                  <c:v>0.443</c:v>
                </c:pt>
                <c:pt idx="443">
                  <c:v>0.44400000000000001</c:v>
                </c:pt>
                <c:pt idx="444">
                  <c:v>0.44500000000000001</c:v>
                </c:pt>
                <c:pt idx="445">
                  <c:v>0.44600000000000001</c:v>
                </c:pt>
                <c:pt idx="446">
                  <c:v>0.44700000000000001</c:v>
                </c:pt>
                <c:pt idx="447">
                  <c:v>0.44800000000000001</c:v>
                </c:pt>
                <c:pt idx="448">
                  <c:v>0.44900000000000001</c:v>
                </c:pt>
                <c:pt idx="449">
                  <c:v>0.45</c:v>
                </c:pt>
                <c:pt idx="450">
                  <c:v>0.45100000000000001</c:v>
                </c:pt>
                <c:pt idx="451">
                  <c:v>0.45200000000000001</c:v>
                </c:pt>
                <c:pt idx="452">
                  <c:v>0.45300000000000001</c:v>
                </c:pt>
                <c:pt idx="453">
                  <c:v>0.45400000000000001</c:v>
                </c:pt>
                <c:pt idx="454">
                  <c:v>0.45500000000000002</c:v>
                </c:pt>
                <c:pt idx="455">
                  <c:v>0.45600000000000002</c:v>
                </c:pt>
                <c:pt idx="456">
                  <c:v>0.45700000000000002</c:v>
                </c:pt>
                <c:pt idx="457">
                  <c:v>0.45800000000000002</c:v>
                </c:pt>
                <c:pt idx="458">
                  <c:v>0.45900000000000002</c:v>
                </c:pt>
                <c:pt idx="459">
                  <c:v>0.46</c:v>
                </c:pt>
                <c:pt idx="460">
                  <c:v>0.46100000000000002</c:v>
                </c:pt>
                <c:pt idx="461">
                  <c:v>0.46200000000000002</c:v>
                </c:pt>
                <c:pt idx="462">
                  <c:v>0.46300000000000002</c:v>
                </c:pt>
                <c:pt idx="463">
                  <c:v>0.46400000000000002</c:v>
                </c:pt>
                <c:pt idx="464">
                  <c:v>0.46500000000000002</c:v>
                </c:pt>
                <c:pt idx="465">
                  <c:v>0.46600000000000003</c:v>
                </c:pt>
                <c:pt idx="466">
                  <c:v>0.46700000000000003</c:v>
                </c:pt>
                <c:pt idx="467">
                  <c:v>0.46800000000000003</c:v>
                </c:pt>
                <c:pt idx="468">
                  <c:v>0.46899999999999997</c:v>
                </c:pt>
                <c:pt idx="469">
                  <c:v>0.47</c:v>
                </c:pt>
                <c:pt idx="470">
                  <c:v>0.47099999999999997</c:v>
                </c:pt>
                <c:pt idx="471">
                  <c:v>0.47199999999999998</c:v>
                </c:pt>
                <c:pt idx="472">
                  <c:v>0.47299999999999998</c:v>
                </c:pt>
                <c:pt idx="473">
                  <c:v>0.47399999999999998</c:v>
                </c:pt>
                <c:pt idx="474">
                  <c:v>0.47499999999999998</c:v>
                </c:pt>
                <c:pt idx="475">
                  <c:v>0.47599999999999998</c:v>
                </c:pt>
                <c:pt idx="476">
                  <c:v>0.47699999999999998</c:v>
                </c:pt>
                <c:pt idx="477">
                  <c:v>0.47799999999999998</c:v>
                </c:pt>
                <c:pt idx="478">
                  <c:v>0.47899999999999998</c:v>
                </c:pt>
                <c:pt idx="479">
                  <c:v>0.48</c:v>
                </c:pt>
                <c:pt idx="480">
                  <c:v>0.48099999999999998</c:v>
                </c:pt>
                <c:pt idx="481">
                  <c:v>0.48199999999999998</c:v>
                </c:pt>
                <c:pt idx="482">
                  <c:v>0.48299999999999998</c:v>
                </c:pt>
                <c:pt idx="483">
                  <c:v>0.48399999999999999</c:v>
                </c:pt>
                <c:pt idx="484">
                  <c:v>0.48499999999999999</c:v>
                </c:pt>
                <c:pt idx="485">
                  <c:v>0.48599999999999999</c:v>
                </c:pt>
                <c:pt idx="486">
                  <c:v>0.48699999999999999</c:v>
                </c:pt>
                <c:pt idx="487">
                  <c:v>0.48799999999999999</c:v>
                </c:pt>
                <c:pt idx="488">
                  <c:v>0.48899999999999999</c:v>
                </c:pt>
                <c:pt idx="489">
                  <c:v>0.49</c:v>
                </c:pt>
                <c:pt idx="490">
                  <c:v>0.49099999999999999</c:v>
                </c:pt>
                <c:pt idx="491">
                  <c:v>0.49199999999999999</c:v>
                </c:pt>
                <c:pt idx="492">
                  <c:v>0.49299999999999999</c:v>
                </c:pt>
                <c:pt idx="493">
                  <c:v>0.49399999999999999</c:v>
                </c:pt>
                <c:pt idx="494">
                  <c:v>0.495</c:v>
                </c:pt>
                <c:pt idx="495">
                  <c:v>0.496</c:v>
                </c:pt>
                <c:pt idx="496">
                  <c:v>0.497</c:v>
                </c:pt>
                <c:pt idx="497">
                  <c:v>0.498</c:v>
                </c:pt>
                <c:pt idx="498">
                  <c:v>0.499</c:v>
                </c:pt>
                <c:pt idx="499">
                  <c:v>0.5</c:v>
                </c:pt>
                <c:pt idx="500">
                  <c:v>0.501</c:v>
                </c:pt>
                <c:pt idx="501">
                  <c:v>0.502</c:v>
                </c:pt>
                <c:pt idx="502">
                  <c:v>0.503</c:v>
                </c:pt>
                <c:pt idx="503">
                  <c:v>0.504</c:v>
                </c:pt>
                <c:pt idx="504">
                  <c:v>0.505</c:v>
                </c:pt>
                <c:pt idx="505">
                  <c:v>0.50600000000000001</c:v>
                </c:pt>
                <c:pt idx="506">
                  <c:v>0.50700000000000001</c:v>
                </c:pt>
                <c:pt idx="507">
                  <c:v>0.50800000000000001</c:v>
                </c:pt>
                <c:pt idx="508">
                  <c:v>0.50900000000000001</c:v>
                </c:pt>
                <c:pt idx="509">
                  <c:v>0.51</c:v>
                </c:pt>
                <c:pt idx="510">
                  <c:v>0.51100000000000001</c:v>
                </c:pt>
                <c:pt idx="511">
                  <c:v>0.51200000000000001</c:v>
                </c:pt>
                <c:pt idx="512">
                  <c:v>0.51300000000000001</c:v>
                </c:pt>
                <c:pt idx="513">
                  <c:v>0.51400000000000001</c:v>
                </c:pt>
                <c:pt idx="514">
                  <c:v>0.51500000000000001</c:v>
                </c:pt>
                <c:pt idx="515">
                  <c:v>0.51600000000000001</c:v>
                </c:pt>
                <c:pt idx="516">
                  <c:v>0.51700000000000002</c:v>
                </c:pt>
                <c:pt idx="517">
                  <c:v>0.51800000000000002</c:v>
                </c:pt>
                <c:pt idx="518">
                  <c:v>0.51900000000000002</c:v>
                </c:pt>
                <c:pt idx="519">
                  <c:v>0.52</c:v>
                </c:pt>
                <c:pt idx="520">
                  <c:v>0.52100000000000002</c:v>
                </c:pt>
                <c:pt idx="521">
                  <c:v>0.52200000000000002</c:v>
                </c:pt>
                <c:pt idx="522">
                  <c:v>0.52300000000000002</c:v>
                </c:pt>
                <c:pt idx="523">
                  <c:v>0.52400000000000002</c:v>
                </c:pt>
                <c:pt idx="524">
                  <c:v>0.52500000000000002</c:v>
                </c:pt>
                <c:pt idx="525">
                  <c:v>0.52600000000000002</c:v>
                </c:pt>
                <c:pt idx="526">
                  <c:v>0.52700000000000002</c:v>
                </c:pt>
                <c:pt idx="527">
                  <c:v>0.52800000000000002</c:v>
                </c:pt>
                <c:pt idx="528">
                  <c:v>0.52900000000000003</c:v>
                </c:pt>
                <c:pt idx="529">
                  <c:v>0.53</c:v>
                </c:pt>
                <c:pt idx="530">
                  <c:v>0.53100000000000003</c:v>
                </c:pt>
                <c:pt idx="531">
                  <c:v>0.53200000000000003</c:v>
                </c:pt>
                <c:pt idx="532">
                  <c:v>0.53300000000000003</c:v>
                </c:pt>
                <c:pt idx="533">
                  <c:v>0.53400000000000003</c:v>
                </c:pt>
                <c:pt idx="534">
                  <c:v>0.53500000000000003</c:v>
                </c:pt>
                <c:pt idx="535">
                  <c:v>0.53600000000000003</c:v>
                </c:pt>
                <c:pt idx="536">
                  <c:v>0.53700000000000003</c:v>
                </c:pt>
                <c:pt idx="537">
                  <c:v>0.53800000000000003</c:v>
                </c:pt>
                <c:pt idx="538">
                  <c:v>0.53900000000000003</c:v>
                </c:pt>
                <c:pt idx="539">
                  <c:v>0.54</c:v>
                </c:pt>
                <c:pt idx="540">
                  <c:v>0.54100000000000004</c:v>
                </c:pt>
                <c:pt idx="541">
                  <c:v>0.54200000000000004</c:v>
                </c:pt>
                <c:pt idx="542">
                  <c:v>0.54300000000000004</c:v>
                </c:pt>
                <c:pt idx="543">
                  <c:v>0.54400000000000004</c:v>
                </c:pt>
                <c:pt idx="544">
                  <c:v>0.54500000000000004</c:v>
                </c:pt>
                <c:pt idx="545">
                  <c:v>0.54600000000000004</c:v>
                </c:pt>
                <c:pt idx="546">
                  <c:v>0.54700000000000004</c:v>
                </c:pt>
                <c:pt idx="547">
                  <c:v>0.54800000000000004</c:v>
                </c:pt>
                <c:pt idx="548">
                  <c:v>0.54900000000000004</c:v>
                </c:pt>
                <c:pt idx="549">
                  <c:v>0.55000000000000004</c:v>
                </c:pt>
                <c:pt idx="550">
                  <c:v>0.55100000000000005</c:v>
                </c:pt>
                <c:pt idx="551">
                  <c:v>0.55200000000000005</c:v>
                </c:pt>
                <c:pt idx="552">
                  <c:v>0.55300000000000005</c:v>
                </c:pt>
                <c:pt idx="553">
                  <c:v>0.55400000000000005</c:v>
                </c:pt>
                <c:pt idx="554">
                  <c:v>0.55500000000000005</c:v>
                </c:pt>
                <c:pt idx="555">
                  <c:v>0.55600000000000005</c:v>
                </c:pt>
                <c:pt idx="556">
                  <c:v>0.55700000000000005</c:v>
                </c:pt>
                <c:pt idx="557">
                  <c:v>0.55800000000000005</c:v>
                </c:pt>
                <c:pt idx="558">
                  <c:v>0.55900000000000005</c:v>
                </c:pt>
                <c:pt idx="559">
                  <c:v>0.56000000000000005</c:v>
                </c:pt>
                <c:pt idx="560">
                  <c:v>0.56100000000000005</c:v>
                </c:pt>
                <c:pt idx="561">
                  <c:v>0.56200000000000006</c:v>
                </c:pt>
                <c:pt idx="562">
                  <c:v>0.56299999999999994</c:v>
                </c:pt>
                <c:pt idx="563">
                  <c:v>0.56399999999999995</c:v>
                </c:pt>
                <c:pt idx="564">
                  <c:v>0.56499999999999995</c:v>
                </c:pt>
                <c:pt idx="565">
                  <c:v>0.56599999999999995</c:v>
                </c:pt>
                <c:pt idx="566">
                  <c:v>0.56699999999999995</c:v>
                </c:pt>
                <c:pt idx="567">
                  <c:v>0.56799999999999995</c:v>
                </c:pt>
                <c:pt idx="568">
                  <c:v>0.56899999999999995</c:v>
                </c:pt>
                <c:pt idx="569">
                  <c:v>0.56999999999999995</c:v>
                </c:pt>
                <c:pt idx="570">
                  <c:v>0.57099999999999995</c:v>
                </c:pt>
                <c:pt idx="571">
                  <c:v>0.57199999999999995</c:v>
                </c:pt>
                <c:pt idx="572">
                  <c:v>0.57299999999999995</c:v>
                </c:pt>
                <c:pt idx="573">
                  <c:v>0.57399999999999995</c:v>
                </c:pt>
                <c:pt idx="574">
                  <c:v>0.57499999999999996</c:v>
                </c:pt>
                <c:pt idx="575">
                  <c:v>0.57599999999999996</c:v>
                </c:pt>
                <c:pt idx="576">
                  <c:v>0.57699999999999996</c:v>
                </c:pt>
                <c:pt idx="577">
                  <c:v>0.57799999999999996</c:v>
                </c:pt>
                <c:pt idx="578">
                  <c:v>0.57899999999999996</c:v>
                </c:pt>
                <c:pt idx="579">
                  <c:v>0.57999999999999996</c:v>
                </c:pt>
                <c:pt idx="580">
                  <c:v>0.58099999999999996</c:v>
                </c:pt>
                <c:pt idx="581">
                  <c:v>0.58199999999999996</c:v>
                </c:pt>
                <c:pt idx="582">
                  <c:v>0.58299999999999996</c:v>
                </c:pt>
                <c:pt idx="583">
                  <c:v>0.58399999999999996</c:v>
                </c:pt>
                <c:pt idx="584">
                  <c:v>0.58499999999999996</c:v>
                </c:pt>
                <c:pt idx="585">
                  <c:v>0.58599999999999997</c:v>
                </c:pt>
                <c:pt idx="586">
                  <c:v>0.58699999999999997</c:v>
                </c:pt>
                <c:pt idx="587">
                  <c:v>0.58799999999999997</c:v>
                </c:pt>
                <c:pt idx="588">
                  <c:v>0.58899999999999997</c:v>
                </c:pt>
                <c:pt idx="589">
                  <c:v>0.59</c:v>
                </c:pt>
                <c:pt idx="590">
                  <c:v>0.59099999999999997</c:v>
                </c:pt>
                <c:pt idx="591">
                  <c:v>0.59199999999999997</c:v>
                </c:pt>
                <c:pt idx="592">
                  <c:v>0.59299999999999997</c:v>
                </c:pt>
                <c:pt idx="593">
                  <c:v>0.59399999999999997</c:v>
                </c:pt>
                <c:pt idx="594">
                  <c:v>0.59499999999999997</c:v>
                </c:pt>
                <c:pt idx="595">
                  <c:v>0.59599999999999997</c:v>
                </c:pt>
                <c:pt idx="596">
                  <c:v>0.59699999999999998</c:v>
                </c:pt>
                <c:pt idx="597">
                  <c:v>0.59799999999999998</c:v>
                </c:pt>
                <c:pt idx="598">
                  <c:v>0.59899999999999998</c:v>
                </c:pt>
                <c:pt idx="599">
                  <c:v>0.6</c:v>
                </c:pt>
                <c:pt idx="600">
                  <c:v>0.60099999999999998</c:v>
                </c:pt>
                <c:pt idx="601">
                  <c:v>0.60199999999999998</c:v>
                </c:pt>
                <c:pt idx="602">
                  <c:v>0.60299999999999998</c:v>
                </c:pt>
                <c:pt idx="603">
                  <c:v>0.60399999999999998</c:v>
                </c:pt>
                <c:pt idx="604">
                  <c:v>0.60499999999999998</c:v>
                </c:pt>
                <c:pt idx="605">
                  <c:v>0.60599999999999998</c:v>
                </c:pt>
                <c:pt idx="606">
                  <c:v>0.60699999999999998</c:v>
                </c:pt>
                <c:pt idx="607">
                  <c:v>0.60799999999999998</c:v>
                </c:pt>
                <c:pt idx="608">
                  <c:v>0.60899999999999999</c:v>
                </c:pt>
                <c:pt idx="609">
                  <c:v>0.61</c:v>
                </c:pt>
                <c:pt idx="610">
                  <c:v>0.61099999999999999</c:v>
                </c:pt>
                <c:pt idx="611">
                  <c:v>0.61199999999999999</c:v>
                </c:pt>
                <c:pt idx="612">
                  <c:v>0.61299999999999999</c:v>
                </c:pt>
                <c:pt idx="613">
                  <c:v>0.61399999999999999</c:v>
                </c:pt>
                <c:pt idx="614">
                  <c:v>0.61499999999999999</c:v>
                </c:pt>
                <c:pt idx="615">
                  <c:v>0.61599999999999999</c:v>
                </c:pt>
                <c:pt idx="616">
                  <c:v>0.61699999999999999</c:v>
                </c:pt>
                <c:pt idx="617">
                  <c:v>0.61799999999999999</c:v>
                </c:pt>
                <c:pt idx="618">
                  <c:v>0.61899999999999999</c:v>
                </c:pt>
                <c:pt idx="619">
                  <c:v>0.62</c:v>
                </c:pt>
                <c:pt idx="620">
                  <c:v>0.621</c:v>
                </c:pt>
                <c:pt idx="621">
                  <c:v>0.622</c:v>
                </c:pt>
                <c:pt idx="622">
                  <c:v>0.623</c:v>
                </c:pt>
                <c:pt idx="623">
                  <c:v>0.624</c:v>
                </c:pt>
                <c:pt idx="624">
                  <c:v>0.625</c:v>
                </c:pt>
                <c:pt idx="625">
                  <c:v>0.626</c:v>
                </c:pt>
                <c:pt idx="626">
                  <c:v>0.627</c:v>
                </c:pt>
                <c:pt idx="627">
                  <c:v>0.628</c:v>
                </c:pt>
                <c:pt idx="628">
                  <c:v>0.629</c:v>
                </c:pt>
                <c:pt idx="629">
                  <c:v>0.63</c:v>
                </c:pt>
                <c:pt idx="630">
                  <c:v>0.63100000000000001</c:v>
                </c:pt>
                <c:pt idx="631">
                  <c:v>0.63200000000000001</c:v>
                </c:pt>
                <c:pt idx="632">
                  <c:v>0.63300000000000001</c:v>
                </c:pt>
                <c:pt idx="633">
                  <c:v>0.63400000000000001</c:v>
                </c:pt>
                <c:pt idx="634">
                  <c:v>0.63500000000000001</c:v>
                </c:pt>
                <c:pt idx="635">
                  <c:v>0.63600000000000001</c:v>
                </c:pt>
                <c:pt idx="636">
                  <c:v>0.63700000000000001</c:v>
                </c:pt>
                <c:pt idx="637">
                  <c:v>0.63800000000000001</c:v>
                </c:pt>
                <c:pt idx="638">
                  <c:v>0.63900000000000001</c:v>
                </c:pt>
                <c:pt idx="639">
                  <c:v>0.64</c:v>
                </c:pt>
                <c:pt idx="640">
                  <c:v>0.64100000000000001</c:v>
                </c:pt>
                <c:pt idx="641">
                  <c:v>0.64200000000000002</c:v>
                </c:pt>
                <c:pt idx="642">
                  <c:v>0.64300000000000002</c:v>
                </c:pt>
                <c:pt idx="643">
                  <c:v>0.64400000000000002</c:v>
                </c:pt>
                <c:pt idx="644">
                  <c:v>0.64500000000000002</c:v>
                </c:pt>
                <c:pt idx="645">
                  <c:v>0.64600000000000002</c:v>
                </c:pt>
                <c:pt idx="646">
                  <c:v>0.64700000000000002</c:v>
                </c:pt>
                <c:pt idx="647">
                  <c:v>0.64800000000000002</c:v>
                </c:pt>
                <c:pt idx="648">
                  <c:v>0.64900000000000002</c:v>
                </c:pt>
                <c:pt idx="649">
                  <c:v>0.65</c:v>
                </c:pt>
                <c:pt idx="650">
                  <c:v>0.65100000000000002</c:v>
                </c:pt>
                <c:pt idx="651">
                  <c:v>0.65200000000000002</c:v>
                </c:pt>
                <c:pt idx="652">
                  <c:v>0.65300000000000002</c:v>
                </c:pt>
                <c:pt idx="653">
                  <c:v>0.65400000000000003</c:v>
                </c:pt>
                <c:pt idx="654">
                  <c:v>0.65500000000000003</c:v>
                </c:pt>
                <c:pt idx="655">
                  <c:v>0.65600000000000003</c:v>
                </c:pt>
                <c:pt idx="656">
                  <c:v>0.65700000000000003</c:v>
                </c:pt>
                <c:pt idx="657">
                  <c:v>0.65800000000000003</c:v>
                </c:pt>
                <c:pt idx="658">
                  <c:v>0.65900000000000003</c:v>
                </c:pt>
                <c:pt idx="659">
                  <c:v>0.66</c:v>
                </c:pt>
                <c:pt idx="660">
                  <c:v>0.66100000000000003</c:v>
                </c:pt>
                <c:pt idx="661">
                  <c:v>0.66200000000000003</c:v>
                </c:pt>
                <c:pt idx="662">
                  <c:v>0.66300000000000003</c:v>
                </c:pt>
                <c:pt idx="663">
                  <c:v>0.66400000000000003</c:v>
                </c:pt>
                <c:pt idx="664">
                  <c:v>0.66500000000000004</c:v>
                </c:pt>
                <c:pt idx="665">
                  <c:v>0.66600000000000004</c:v>
                </c:pt>
                <c:pt idx="666">
                  <c:v>0.66700000000000004</c:v>
                </c:pt>
                <c:pt idx="667">
                  <c:v>0.66800000000000004</c:v>
                </c:pt>
                <c:pt idx="668">
                  <c:v>0.66900000000000004</c:v>
                </c:pt>
                <c:pt idx="669">
                  <c:v>0.67</c:v>
                </c:pt>
                <c:pt idx="670">
                  <c:v>0.67100000000000004</c:v>
                </c:pt>
                <c:pt idx="671">
                  <c:v>0.67200000000000004</c:v>
                </c:pt>
                <c:pt idx="672">
                  <c:v>0.67300000000000004</c:v>
                </c:pt>
                <c:pt idx="673">
                  <c:v>0.67400000000000004</c:v>
                </c:pt>
                <c:pt idx="674">
                  <c:v>0.67500000000000004</c:v>
                </c:pt>
                <c:pt idx="675">
                  <c:v>0.67600000000000005</c:v>
                </c:pt>
                <c:pt idx="676">
                  <c:v>0.67700000000000005</c:v>
                </c:pt>
                <c:pt idx="677">
                  <c:v>0.67800000000000005</c:v>
                </c:pt>
                <c:pt idx="678">
                  <c:v>0.67900000000000005</c:v>
                </c:pt>
                <c:pt idx="679">
                  <c:v>0.68</c:v>
                </c:pt>
                <c:pt idx="680">
                  <c:v>0.68100000000000005</c:v>
                </c:pt>
                <c:pt idx="681">
                  <c:v>0.68200000000000005</c:v>
                </c:pt>
                <c:pt idx="682">
                  <c:v>0.68300000000000005</c:v>
                </c:pt>
                <c:pt idx="683">
                  <c:v>0.68400000000000005</c:v>
                </c:pt>
                <c:pt idx="684">
                  <c:v>0.68500000000000005</c:v>
                </c:pt>
                <c:pt idx="685">
                  <c:v>0.68600000000000005</c:v>
                </c:pt>
                <c:pt idx="686">
                  <c:v>0.68700000000000006</c:v>
                </c:pt>
                <c:pt idx="687">
                  <c:v>0.68799999999999994</c:v>
                </c:pt>
                <c:pt idx="688">
                  <c:v>0.68899999999999995</c:v>
                </c:pt>
                <c:pt idx="689">
                  <c:v>0.69</c:v>
                </c:pt>
                <c:pt idx="690">
                  <c:v>0.69099999999999995</c:v>
                </c:pt>
                <c:pt idx="691">
                  <c:v>0.69199999999999995</c:v>
                </c:pt>
                <c:pt idx="692">
                  <c:v>0.69299999999999995</c:v>
                </c:pt>
                <c:pt idx="693">
                  <c:v>0.69399999999999995</c:v>
                </c:pt>
                <c:pt idx="694">
                  <c:v>0.69499999999999995</c:v>
                </c:pt>
                <c:pt idx="695">
                  <c:v>0.69599999999999995</c:v>
                </c:pt>
                <c:pt idx="696">
                  <c:v>0.69699999999999995</c:v>
                </c:pt>
                <c:pt idx="697">
                  <c:v>0.69799999999999995</c:v>
                </c:pt>
                <c:pt idx="698">
                  <c:v>0.69899999999999995</c:v>
                </c:pt>
                <c:pt idx="699">
                  <c:v>0.7</c:v>
                </c:pt>
                <c:pt idx="700">
                  <c:v>0.70099999999999996</c:v>
                </c:pt>
                <c:pt idx="701">
                  <c:v>0.70199999999999996</c:v>
                </c:pt>
                <c:pt idx="702">
                  <c:v>0.70299999999999996</c:v>
                </c:pt>
                <c:pt idx="703">
                  <c:v>0.70399999999999996</c:v>
                </c:pt>
                <c:pt idx="704">
                  <c:v>0.70499999999999996</c:v>
                </c:pt>
                <c:pt idx="705">
                  <c:v>0.70599999999999996</c:v>
                </c:pt>
                <c:pt idx="706">
                  <c:v>0.70699999999999996</c:v>
                </c:pt>
                <c:pt idx="707">
                  <c:v>0.70799999999999996</c:v>
                </c:pt>
                <c:pt idx="708">
                  <c:v>0.70899999999999996</c:v>
                </c:pt>
                <c:pt idx="709">
                  <c:v>0.71</c:v>
                </c:pt>
                <c:pt idx="710">
                  <c:v>0.71099999999999997</c:v>
                </c:pt>
                <c:pt idx="711">
                  <c:v>0.71199999999999997</c:v>
                </c:pt>
                <c:pt idx="712">
                  <c:v>0.71299999999999997</c:v>
                </c:pt>
                <c:pt idx="713">
                  <c:v>0.71399999999999997</c:v>
                </c:pt>
                <c:pt idx="714">
                  <c:v>0.71499999999999997</c:v>
                </c:pt>
                <c:pt idx="715">
                  <c:v>0.71599999999999997</c:v>
                </c:pt>
                <c:pt idx="716">
                  <c:v>0.71699999999999997</c:v>
                </c:pt>
                <c:pt idx="717">
                  <c:v>0.71799999999999997</c:v>
                </c:pt>
                <c:pt idx="718">
                  <c:v>0.71899999999999997</c:v>
                </c:pt>
                <c:pt idx="719">
                  <c:v>0.72</c:v>
                </c:pt>
                <c:pt idx="720">
                  <c:v>0.72099999999999997</c:v>
                </c:pt>
                <c:pt idx="721">
                  <c:v>0.72199999999999998</c:v>
                </c:pt>
                <c:pt idx="722">
                  <c:v>0.72299999999999998</c:v>
                </c:pt>
                <c:pt idx="723">
                  <c:v>0.72399999999999998</c:v>
                </c:pt>
                <c:pt idx="724">
                  <c:v>0.72499999999999998</c:v>
                </c:pt>
                <c:pt idx="725">
                  <c:v>0.72599999999999998</c:v>
                </c:pt>
                <c:pt idx="726">
                  <c:v>0.72699999999999998</c:v>
                </c:pt>
                <c:pt idx="727">
                  <c:v>0.72799999999999998</c:v>
                </c:pt>
                <c:pt idx="728">
                  <c:v>0.72899999999999998</c:v>
                </c:pt>
                <c:pt idx="729">
                  <c:v>0.73</c:v>
                </c:pt>
                <c:pt idx="730">
                  <c:v>0.73099999999999998</c:v>
                </c:pt>
                <c:pt idx="731">
                  <c:v>0.73199999999999998</c:v>
                </c:pt>
                <c:pt idx="732">
                  <c:v>0.73299999999999998</c:v>
                </c:pt>
                <c:pt idx="733">
                  <c:v>0.73399999999999999</c:v>
                </c:pt>
                <c:pt idx="734">
                  <c:v>0.73499999999999999</c:v>
                </c:pt>
                <c:pt idx="735">
                  <c:v>0.73599999999999999</c:v>
                </c:pt>
                <c:pt idx="736">
                  <c:v>0.73699999999999999</c:v>
                </c:pt>
                <c:pt idx="737">
                  <c:v>0.73799999999999999</c:v>
                </c:pt>
                <c:pt idx="738">
                  <c:v>0.73899999999999999</c:v>
                </c:pt>
                <c:pt idx="739">
                  <c:v>0.74</c:v>
                </c:pt>
                <c:pt idx="740">
                  <c:v>0.74099999999999999</c:v>
                </c:pt>
                <c:pt idx="741">
                  <c:v>0.74199999999999999</c:v>
                </c:pt>
                <c:pt idx="742">
                  <c:v>0.74299999999999999</c:v>
                </c:pt>
                <c:pt idx="743">
                  <c:v>0.74399999999999999</c:v>
                </c:pt>
                <c:pt idx="744">
                  <c:v>0.745</c:v>
                </c:pt>
                <c:pt idx="745">
                  <c:v>0.746</c:v>
                </c:pt>
                <c:pt idx="746">
                  <c:v>0.747</c:v>
                </c:pt>
                <c:pt idx="747">
                  <c:v>0.748</c:v>
                </c:pt>
                <c:pt idx="748">
                  <c:v>0.749</c:v>
                </c:pt>
                <c:pt idx="749">
                  <c:v>0.75</c:v>
                </c:pt>
                <c:pt idx="750">
                  <c:v>0.751</c:v>
                </c:pt>
                <c:pt idx="751">
                  <c:v>0.752</c:v>
                </c:pt>
                <c:pt idx="752">
                  <c:v>0.753</c:v>
                </c:pt>
                <c:pt idx="753">
                  <c:v>0.754</c:v>
                </c:pt>
                <c:pt idx="754">
                  <c:v>0.755</c:v>
                </c:pt>
                <c:pt idx="755">
                  <c:v>0.75600000000000001</c:v>
                </c:pt>
                <c:pt idx="756">
                  <c:v>0.75700000000000001</c:v>
                </c:pt>
                <c:pt idx="757">
                  <c:v>0.75800000000000001</c:v>
                </c:pt>
                <c:pt idx="758">
                  <c:v>0.75900000000000001</c:v>
                </c:pt>
                <c:pt idx="759">
                  <c:v>0.76</c:v>
                </c:pt>
                <c:pt idx="760">
                  <c:v>0.76100000000000001</c:v>
                </c:pt>
                <c:pt idx="761">
                  <c:v>0.76200000000000001</c:v>
                </c:pt>
                <c:pt idx="762">
                  <c:v>0.76300000000000001</c:v>
                </c:pt>
                <c:pt idx="763">
                  <c:v>0.76400000000000001</c:v>
                </c:pt>
                <c:pt idx="764">
                  <c:v>0.76500000000000001</c:v>
                </c:pt>
                <c:pt idx="765">
                  <c:v>0.76600000000000001</c:v>
                </c:pt>
                <c:pt idx="766">
                  <c:v>0.76700000000000002</c:v>
                </c:pt>
                <c:pt idx="767">
                  <c:v>0.76800000000000002</c:v>
                </c:pt>
                <c:pt idx="768">
                  <c:v>0.76900000000000002</c:v>
                </c:pt>
                <c:pt idx="769">
                  <c:v>0.77</c:v>
                </c:pt>
                <c:pt idx="770">
                  <c:v>0.77100000000000002</c:v>
                </c:pt>
                <c:pt idx="771">
                  <c:v>0.77200000000000002</c:v>
                </c:pt>
                <c:pt idx="772">
                  <c:v>0.77300000000000002</c:v>
                </c:pt>
                <c:pt idx="773">
                  <c:v>0.77400000000000002</c:v>
                </c:pt>
                <c:pt idx="774">
                  <c:v>0.77500000000000002</c:v>
                </c:pt>
                <c:pt idx="775">
                  <c:v>0.77600000000000002</c:v>
                </c:pt>
                <c:pt idx="776">
                  <c:v>0.77700000000000002</c:v>
                </c:pt>
                <c:pt idx="777">
                  <c:v>0.77800000000000002</c:v>
                </c:pt>
                <c:pt idx="778">
                  <c:v>0.77900000000000003</c:v>
                </c:pt>
                <c:pt idx="779">
                  <c:v>0.78</c:v>
                </c:pt>
                <c:pt idx="780">
                  <c:v>0.78100000000000003</c:v>
                </c:pt>
                <c:pt idx="781">
                  <c:v>0.78200000000000003</c:v>
                </c:pt>
                <c:pt idx="782">
                  <c:v>0.78300000000000003</c:v>
                </c:pt>
                <c:pt idx="783">
                  <c:v>0.78400000000000003</c:v>
                </c:pt>
                <c:pt idx="784">
                  <c:v>0.78500000000000003</c:v>
                </c:pt>
                <c:pt idx="785">
                  <c:v>0.78600000000000003</c:v>
                </c:pt>
                <c:pt idx="786">
                  <c:v>0.78700000000000003</c:v>
                </c:pt>
                <c:pt idx="787">
                  <c:v>0.78800000000000003</c:v>
                </c:pt>
                <c:pt idx="788">
                  <c:v>0.78900000000000003</c:v>
                </c:pt>
                <c:pt idx="789">
                  <c:v>0.79</c:v>
                </c:pt>
                <c:pt idx="790">
                  <c:v>0.79100000000000004</c:v>
                </c:pt>
                <c:pt idx="791">
                  <c:v>0.79200000000000004</c:v>
                </c:pt>
                <c:pt idx="792">
                  <c:v>0.79300000000000004</c:v>
                </c:pt>
                <c:pt idx="793">
                  <c:v>0.79400000000000004</c:v>
                </c:pt>
                <c:pt idx="794">
                  <c:v>0.79500000000000004</c:v>
                </c:pt>
                <c:pt idx="795">
                  <c:v>0.79600000000000004</c:v>
                </c:pt>
                <c:pt idx="796">
                  <c:v>0.79700000000000004</c:v>
                </c:pt>
                <c:pt idx="797">
                  <c:v>0.79800000000000004</c:v>
                </c:pt>
                <c:pt idx="798">
                  <c:v>0.79900000000000004</c:v>
                </c:pt>
                <c:pt idx="799">
                  <c:v>0.8</c:v>
                </c:pt>
                <c:pt idx="800">
                  <c:v>0.80100000000000005</c:v>
                </c:pt>
                <c:pt idx="801">
                  <c:v>0.80200000000000005</c:v>
                </c:pt>
                <c:pt idx="802">
                  <c:v>0.80300000000000005</c:v>
                </c:pt>
                <c:pt idx="803">
                  <c:v>0.80400000000000005</c:v>
                </c:pt>
                <c:pt idx="804">
                  <c:v>0.80500000000000005</c:v>
                </c:pt>
                <c:pt idx="805">
                  <c:v>0.80600000000000005</c:v>
                </c:pt>
                <c:pt idx="806">
                  <c:v>0.80700000000000005</c:v>
                </c:pt>
                <c:pt idx="807">
                  <c:v>0.80800000000000005</c:v>
                </c:pt>
                <c:pt idx="808">
                  <c:v>0.80900000000000005</c:v>
                </c:pt>
                <c:pt idx="809">
                  <c:v>0.81</c:v>
                </c:pt>
                <c:pt idx="810">
                  <c:v>0.81100000000000005</c:v>
                </c:pt>
                <c:pt idx="811">
                  <c:v>0.81200000000000006</c:v>
                </c:pt>
                <c:pt idx="812">
                  <c:v>0.81299999999999994</c:v>
                </c:pt>
                <c:pt idx="813">
                  <c:v>0.81399999999999995</c:v>
                </c:pt>
                <c:pt idx="814">
                  <c:v>0.81499999999999995</c:v>
                </c:pt>
                <c:pt idx="815">
                  <c:v>0.81599999999999995</c:v>
                </c:pt>
                <c:pt idx="816">
                  <c:v>0.81699999999999995</c:v>
                </c:pt>
                <c:pt idx="817">
                  <c:v>0.81799999999999995</c:v>
                </c:pt>
                <c:pt idx="818">
                  <c:v>0.81899999999999995</c:v>
                </c:pt>
                <c:pt idx="819">
                  <c:v>0.82</c:v>
                </c:pt>
                <c:pt idx="820">
                  <c:v>0.82099999999999995</c:v>
                </c:pt>
                <c:pt idx="821">
                  <c:v>0.82199999999999995</c:v>
                </c:pt>
                <c:pt idx="822">
                  <c:v>0.82299999999999995</c:v>
                </c:pt>
                <c:pt idx="823">
                  <c:v>0.82399999999999995</c:v>
                </c:pt>
                <c:pt idx="824">
                  <c:v>0.82499999999999996</c:v>
                </c:pt>
                <c:pt idx="825">
                  <c:v>0.82599999999999996</c:v>
                </c:pt>
                <c:pt idx="826">
                  <c:v>0.82699999999999996</c:v>
                </c:pt>
                <c:pt idx="827">
                  <c:v>0.82799999999999996</c:v>
                </c:pt>
                <c:pt idx="828">
                  <c:v>0.82899999999999996</c:v>
                </c:pt>
                <c:pt idx="829">
                  <c:v>0.83</c:v>
                </c:pt>
                <c:pt idx="830">
                  <c:v>0.83099999999999996</c:v>
                </c:pt>
                <c:pt idx="831">
                  <c:v>0.83199999999999996</c:v>
                </c:pt>
                <c:pt idx="832">
                  <c:v>0.83299999999999996</c:v>
                </c:pt>
                <c:pt idx="833">
                  <c:v>0.83399999999999996</c:v>
                </c:pt>
                <c:pt idx="834">
                  <c:v>0.83499999999999996</c:v>
                </c:pt>
                <c:pt idx="835">
                  <c:v>0.83599999999999997</c:v>
                </c:pt>
                <c:pt idx="836">
                  <c:v>0.83699999999999997</c:v>
                </c:pt>
                <c:pt idx="837">
                  <c:v>0.83799999999999997</c:v>
                </c:pt>
                <c:pt idx="838">
                  <c:v>0.83899999999999997</c:v>
                </c:pt>
                <c:pt idx="839">
                  <c:v>0.84</c:v>
                </c:pt>
                <c:pt idx="840">
                  <c:v>0.84099999999999997</c:v>
                </c:pt>
                <c:pt idx="841">
                  <c:v>0.84199999999999997</c:v>
                </c:pt>
                <c:pt idx="842">
                  <c:v>0.84299999999999997</c:v>
                </c:pt>
                <c:pt idx="843">
                  <c:v>0.84399999999999997</c:v>
                </c:pt>
                <c:pt idx="844">
                  <c:v>0.84499999999999997</c:v>
                </c:pt>
                <c:pt idx="845">
                  <c:v>0.84599999999999997</c:v>
                </c:pt>
                <c:pt idx="846">
                  <c:v>0.84699999999999998</c:v>
                </c:pt>
                <c:pt idx="847">
                  <c:v>0.84799999999999998</c:v>
                </c:pt>
                <c:pt idx="848">
                  <c:v>0.84899999999999998</c:v>
                </c:pt>
                <c:pt idx="849">
                  <c:v>0.85</c:v>
                </c:pt>
                <c:pt idx="850">
                  <c:v>0.85099999999999998</c:v>
                </c:pt>
                <c:pt idx="851">
                  <c:v>0.85199999999999998</c:v>
                </c:pt>
                <c:pt idx="852">
                  <c:v>0.85299999999999998</c:v>
                </c:pt>
                <c:pt idx="853">
                  <c:v>0.85399999999999998</c:v>
                </c:pt>
                <c:pt idx="854">
                  <c:v>0.85499999999999998</c:v>
                </c:pt>
                <c:pt idx="855">
                  <c:v>0.85599999999999998</c:v>
                </c:pt>
                <c:pt idx="856">
                  <c:v>0.85699999999999998</c:v>
                </c:pt>
                <c:pt idx="857">
                  <c:v>0.85799999999999998</c:v>
                </c:pt>
                <c:pt idx="858">
                  <c:v>0.85899999999999999</c:v>
                </c:pt>
                <c:pt idx="859">
                  <c:v>0.86</c:v>
                </c:pt>
                <c:pt idx="860">
                  <c:v>0.86099999999999999</c:v>
                </c:pt>
                <c:pt idx="861">
                  <c:v>0.86199999999999999</c:v>
                </c:pt>
                <c:pt idx="862">
                  <c:v>0.86299999999999999</c:v>
                </c:pt>
                <c:pt idx="863">
                  <c:v>0.86399999999999999</c:v>
                </c:pt>
                <c:pt idx="864">
                  <c:v>0.86499999999999999</c:v>
                </c:pt>
                <c:pt idx="865">
                  <c:v>0.86599999999999999</c:v>
                </c:pt>
                <c:pt idx="866">
                  <c:v>0.86699999999999999</c:v>
                </c:pt>
                <c:pt idx="867">
                  <c:v>0.86799999999999999</c:v>
                </c:pt>
                <c:pt idx="868">
                  <c:v>0.86899999999999999</c:v>
                </c:pt>
                <c:pt idx="869">
                  <c:v>0.87</c:v>
                </c:pt>
                <c:pt idx="870">
                  <c:v>0.871</c:v>
                </c:pt>
                <c:pt idx="871">
                  <c:v>0.872</c:v>
                </c:pt>
                <c:pt idx="872">
                  <c:v>0.873</c:v>
                </c:pt>
                <c:pt idx="873">
                  <c:v>0.874</c:v>
                </c:pt>
                <c:pt idx="874">
                  <c:v>0.875</c:v>
                </c:pt>
                <c:pt idx="875">
                  <c:v>0.876</c:v>
                </c:pt>
                <c:pt idx="876">
                  <c:v>0.877</c:v>
                </c:pt>
                <c:pt idx="877">
                  <c:v>0.878</c:v>
                </c:pt>
                <c:pt idx="878">
                  <c:v>0.879</c:v>
                </c:pt>
                <c:pt idx="879">
                  <c:v>0.88</c:v>
                </c:pt>
                <c:pt idx="880">
                  <c:v>0.88100000000000001</c:v>
                </c:pt>
                <c:pt idx="881">
                  <c:v>0.88200000000000001</c:v>
                </c:pt>
                <c:pt idx="882">
                  <c:v>0.88300000000000001</c:v>
                </c:pt>
                <c:pt idx="883">
                  <c:v>0.88400000000000001</c:v>
                </c:pt>
                <c:pt idx="884">
                  <c:v>0.88500000000000001</c:v>
                </c:pt>
                <c:pt idx="885">
                  <c:v>0.88600000000000001</c:v>
                </c:pt>
                <c:pt idx="886">
                  <c:v>0.88700000000000001</c:v>
                </c:pt>
                <c:pt idx="887">
                  <c:v>0.88800000000000001</c:v>
                </c:pt>
                <c:pt idx="888">
                  <c:v>0.88900000000000001</c:v>
                </c:pt>
                <c:pt idx="889">
                  <c:v>0.89</c:v>
                </c:pt>
                <c:pt idx="890">
                  <c:v>0.89100000000000001</c:v>
                </c:pt>
                <c:pt idx="891">
                  <c:v>0.89200000000000002</c:v>
                </c:pt>
                <c:pt idx="892">
                  <c:v>0.89300000000000002</c:v>
                </c:pt>
                <c:pt idx="893">
                  <c:v>0.89400000000000002</c:v>
                </c:pt>
                <c:pt idx="894">
                  <c:v>0.89500000000000002</c:v>
                </c:pt>
                <c:pt idx="895">
                  <c:v>0.89600000000000002</c:v>
                </c:pt>
                <c:pt idx="896">
                  <c:v>0.89700000000000002</c:v>
                </c:pt>
                <c:pt idx="897">
                  <c:v>0.89800000000000002</c:v>
                </c:pt>
                <c:pt idx="898">
                  <c:v>0.89900000000000002</c:v>
                </c:pt>
                <c:pt idx="899">
                  <c:v>0.9</c:v>
                </c:pt>
                <c:pt idx="900">
                  <c:v>0.90100000000000002</c:v>
                </c:pt>
                <c:pt idx="901">
                  <c:v>0.90200000000000002</c:v>
                </c:pt>
                <c:pt idx="902">
                  <c:v>0.90300000000000002</c:v>
                </c:pt>
                <c:pt idx="903">
                  <c:v>0.90400000000000003</c:v>
                </c:pt>
                <c:pt idx="904">
                  <c:v>0.90500000000000003</c:v>
                </c:pt>
                <c:pt idx="905">
                  <c:v>0.90600000000000003</c:v>
                </c:pt>
                <c:pt idx="906">
                  <c:v>0.90700000000000003</c:v>
                </c:pt>
                <c:pt idx="907">
                  <c:v>0.90800000000000003</c:v>
                </c:pt>
                <c:pt idx="908">
                  <c:v>0.90900000000000003</c:v>
                </c:pt>
                <c:pt idx="909">
                  <c:v>0.91</c:v>
                </c:pt>
                <c:pt idx="910">
                  <c:v>0.91100000000000003</c:v>
                </c:pt>
                <c:pt idx="911">
                  <c:v>0.91200000000000003</c:v>
                </c:pt>
                <c:pt idx="912">
                  <c:v>0.91300000000000003</c:v>
                </c:pt>
                <c:pt idx="913">
                  <c:v>0.91400000000000003</c:v>
                </c:pt>
                <c:pt idx="914">
                  <c:v>0.91500000000000004</c:v>
                </c:pt>
                <c:pt idx="915">
                  <c:v>0.91600000000000004</c:v>
                </c:pt>
                <c:pt idx="916">
                  <c:v>0.91700000000000004</c:v>
                </c:pt>
                <c:pt idx="917">
                  <c:v>0.91800000000000004</c:v>
                </c:pt>
                <c:pt idx="918">
                  <c:v>0.91900000000000004</c:v>
                </c:pt>
                <c:pt idx="919">
                  <c:v>0.92</c:v>
                </c:pt>
                <c:pt idx="920">
                  <c:v>0.92100000000000004</c:v>
                </c:pt>
                <c:pt idx="921">
                  <c:v>0.92200000000000004</c:v>
                </c:pt>
                <c:pt idx="922">
                  <c:v>0.92300000000000004</c:v>
                </c:pt>
                <c:pt idx="923">
                  <c:v>0.92400000000000004</c:v>
                </c:pt>
                <c:pt idx="924">
                  <c:v>0.92500000000000004</c:v>
                </c:pt>
                <c:pt idx="925">
                  <c:v>0.92600000000000005</c:v>
                </c:pt>
                <c:pt idx="926">
                  <c:v>0.92700000000000005</c:v>
                </c:pt>
                <c:pt idx="927">
                  <c:v>0.92800000000000005</c:v>
                </c:pt>
                <c:pt idx="928">
                  <c:v>0.92900000000000005</c:v>
                </c:pt>
                <c:pt idx="929">
                  <c:v>0.93</c:v>
                </c:pt>
                <c:pt idx="930">
                  <c:v>0.93100000000000005</c:v>
                </c:pt>
                <c:pt idx="931">
                  <c:v>0.93200000000000005</c:v>
                </c:pt>
                <c:pt idx="932">
                  <c:v>0.93300000000000005</c:v>
                </c:pt>
                <c:pt idx="933">
                  <c:v>0.93400000000000005</c:v>
                </c:pt>
                <c:pt idx="934">
                  <c:v>0.93500000000000005</c:v>
                </c:pt>
                <c:pt idx="935">
                  <c:v>0.93600000000000005</c:v>
                </c:pt>
                <c:pt idx="936">
                  <c:v>0.93700000000000006</c:v>
                </c:pt>
                <c:pt idx="937">
                  <c:v>0.93799999999999994</c:v>
                </c:pt>
                <c:pt idx="938">
                  <c:v>0.93899999999999995</c:v>
                </c:pt>
                <c:pt idx="939">
                  <c:v>0.94</c:v>
                </c:pt>
                <c:pt idx="940">
                  <c:v>0.94099999999999995</c:v>
                </c:pt>
                <c:pt idx="941">
                  <c:v>0.94199999999999995</c:v>
                </c:pt>
                <c:pt idx="942">
                  <c:v>0.94299999999999995</c:v>
                </c:pt>
                <c:pt idx="943">
                  <c:v>0.94399999999999995</c:v>
                </c:pt>
                <c:pt idx="944">
                  <c:v>0.94499999999999995</c:v>
                </c:pt>
                <c:pt idx="945">
                  <c:v>0.94599999999999995</c:v>
                </c:pt>
                <c:pt idx="946">
                  <c:v>0.94699999999999995</c:v>
                </c:pt>
                <c:pt idx="947">
                  <c:v>0.94799999999999995</c:v>
                </c:pt>
                <c:pt idx="948">
                  <c:v>0.94899999999999995</c:v>
                </c:pt>
                <c:pt idx="949">
                  <c:v>0.95</c:v>
                </c:pt>
                <c:pt idx="950">
                  <c:v>0.95099999999999996</c:v>
                </c:pt>
                <c:pt idx="951">
                  <c:v>0.95199999999999996</c:v>
                </c:pt>
                <c:pt idx="952">
                  <c:v>0.95299999999999996</c:v>
                </c:pt>
                <c:pt idx="953">
                  <c:v>0.95399999999999996</c:v>
                </c:pt>
                <c:pt idx="954">
                  <c:v>0.95499999999999996</c:v>
                </c:pt>
                <c:pt idx="955">
                  <c:v>0.95599999999999996</c:v>
                </c:pt>
                <c:pt idx="956">
                  <c:v>0.95699999999999996</c:v>
                </c:pt>
                <c:pt idx="957">
                  <c:v>0.95799999999999996</c:v>
                </c:pt>
                <c:pt idx="958">
                  <c:v>0.95899999999999996</c:v>
                </c:pt>
                <c:pt idx="959">
                  <c:v>0.96</c:v>
                </c:pt>
                <c:pt idx="960">
                  <c:v>0.96099999999999997</c:v>
                </c:pt>
                <c:pt idx="961">
                  <c:v>0.96199999999999997</c:v>
                </c:pt>
                <c:pt idx="962">
                  <c:v>0.96299999999999997</c:v>
                </c:pt>
                <c:pt idx="963">
                  <c:v>0.96399999999999997</c:v>
                </c:pt>
                <c:pt idx="964">
                  <c:v>0.96499999999999997</c:v>
                </c:pt>
                <c:pt idx="965">
                  <c:v>0.96599999999999997</c:v>
                </c:pt>
                <c:pt idx="966">
                  <c:v>0.96699999999999997</c:v>
                </c:pt>
                <c:pt idx="967">
                  <c:v>0.96799999999999997</c:v>
                </c:pt>
                <c:pt idx="968">
                  <c:v>0.96899999999999997</c:v>
                </c:pt>
                <c:pt idx="969">
                  <c:v>0.97</c:v>
                </c:pt>
                <c:pt idx="970">
                  <c:v>0.97099999999999997</c:v>
                </c:pt>
                <c:pt idx="971">
                  <c:v>0.97199999999999998</c:v>
                </c:pt>
                <c:pt idx="972">
                  <c:v>0.97299999999999998</c:v>
                </c:pt>
                <c:pt idx="973">
                  <c:v>0.97399999999999998</c:v>
                </c:pt>
                <c:pt idx="974">
                  <c:v>0.97499999999999998</c:v>
                </c:pt>
                <c:pt idx="975">
                  <c:v>0.97599999999999998</c:v>
                </c:pt>
                <c:pt idx="976">
                  <c:v>0.97699999999999998</c:v>
                </c:pt>
                <c:pt idx="977">
                  <c:v>0.97799999999999998</c:v>
                </c:pt>
                <c:pt idx="978">
                  <c:v>0.97899999999999998</c:v>
                </c:pt>
                <c:pt idx="979">
                  <c:v>0.98</c:v>
                </c:pt>
                <c:pt idx="980">
                  <c:v>0.98099999999999998</c:v>
                </c:pt>
                <c:pt idx="981">
                  <c:v>0.98199999999999998</c:v>
                </c:pt>
                <c:pt idx="982">
                  <c:v>0.98299999999999998</c:v>
                </c:pt>
                <c:pt idx="983">
                  <c:v>0.98399999999999999</c:v>
                </c:pt>
                <c:pt idx="984">
                  <c:v>0.98499999999999999</c:v>
                </c:pt>
                <c:pt idx="985">
                  <c:v>0.98599999999999999</c:v>
                </c:pt>
                <c:pt idx="986">
                  <c:v>0.98699999999999999</c:v>
                </c:pt>
                <c:pt idx="987">
                  <c:v>0.98799999999999999</c:v>
                </c:pt>
                <c:pt idx="988">
                  <c:v>0.98899999999999999</c:v>
                </c:pt>
                <c:pt idx="989">
                  <c:v>0.99</c:v>
                </c:pt>
                <c:pt idx="990">
                  <c:v>0.99099999999999999</c:v>
                </c:pt>
                <c:pt idx="991">
                  <c:v>0.99199999999999999</c:v>
                </c:pt>
                <c:pt idx="992">
                  <c:v>0.99299999999999999</c:v>
                </c:pt>
                <c:pt idx="993">
                  <c:v>0.99399999999999999</c:v>
                </c:pt>
                <c:pt idx="994">
                  <c:v>0.995</c:v>
                </c:pt>
                <c:pt idx="995">
                  <c:v>0.996</c:v>
                </c:pt>
                <c:pt idx="996">
                  <c:v>0.997</c:v>
                </c:pt>
                <c:pt idx="997">
                  <c:v>0.998</c:v>
                </c:pt>
                <c:pt idx="998">
                  <c:v>0.999</c:v>
                </c:pt>
                <c:pt idx="999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FCB-4CBC-B3F3-4000B1172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24432600"/>
        <c:axId val="626851424"/>
      </c:scatterChart>
      <c:valAx>
        <c:axId val="624432600"/>
        <c:scaling>
          <c:orientation val="minMax"/>
          <c:max val="16"/>
          <c:min val="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r>
                  <a:rPr lang="en-US"/>
                  <a:t>Duration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ook Antiqua" panose="020406020503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6851424"/>
        <c:crosses val="autoZero"/>
        <c:crossBetween val="midCat"/>
      </c:valAx>
      <c:valAx>
        <c:axId val="62685142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Book Antiqua" panose="02040602050305030304" pitchFamily="18" charset="0"/>
                    <a:ea typeface="+mn-ea"/>
                    <a:cs typeface="+mn-cs"/>
                  </a:defRPr>
                </a:pPr>
                <a:r>
                  <a:rPr lang="en-US"/>
                  <a:t>Probability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Book Antiqua" panose="02040602050305030304" pitchFamily="18" charset="0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32600"/>
        <c:crosses val="autoZero"/>
        <c:crossBetween val="midCat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'2b.ProjUniCont'!$Y$1</c:f>
          <c:strCache>
            <c:ptCount val="1"/>
            <c:pt idx="0">
              <c:v>Paths % Critical 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55531496062992E-2"/>
          <c:y val="0.16708333333333336"/>
          <c:w val="0.88389129483814521"/>
          <c:h val="0.720887649460484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2060"/>
            </a:solidFill>
            <a:ln>
              <a:solidFill>
                <a:srgbClr val="002060"/>
              </a:solidFill>
            </a:ln>
            <a:effectLst/>
          </c:spPr>
          <c:invertIfNegative val="0"/>
          <c:cat>
            <c:strRef>
              <c:f>'2b.ProjUniCont'!$O$4:$Q$4</c:f>
              <c:strCache>
                <c:ptCount val="3"/>
                <c:pt idx="0">
                  <c:v>AC</c:v>
                </c:pt>
                <c:pt idx="1">
                  <c:v>ADF</c:v>
                </c:pt>
                <c:pt idx="2">
                  <c:v>BEF</c:v>
                </c:pt>
              </c:strCache>
            </c:strRef>
          </c:cat>
          <c:val>
            <c:numRef>
              <c:f>'2b.ProjUniCont'!$O$3:$Q$3</c:f>
              <c:numCache>
                <c:formatCode>0.00</c:formatCode>
                <c:ptCount val="3"/>
                <c:pt idx="0">
                  <c:v>0.28699999999999998</c:v>
                </c:pt>
                <c:pt idx="1">
                  <c:v>0.67</c:v>
                </c:pt>
                <c:pt idx="2">
                  <c:v>4.2999999999999997E-2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8E-449C-ADF0-74E0B5FC6D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24425936"/>
        <c:axId val="626852208"/>
      </c:barChart>
      <c:catAx>
        <c:axId val="624425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6852208"/>
        <c:crosses val="autoZero"/>
        <c:auto val="1"/>
        <c:lblAlgn val="ctr"/>
        <c:lblOffset val="100"/>
        <c:noMultiLvlLbl val="0"/>
      </c:catAx>
      <c:valAx>
        <c:axId val="626852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4425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'2b.ProjUniCont'!$AA$1</c:f>
          <c:strCache>
            <c:ptCount val="1"/>
            <c:pt idx="0">
              <c:v>Activities % Critical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Book Antiqua" panose="02040602050305030304" pitchFamily="18" charset="0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C00000"/>
            </a:solidFill>
            <a:ln>
              <a:solidFill>
                <a:srgbClr val="C00000"/>
              </a:solidFill>
            </a:ln>
            <a:effectLst/>
          </c:spPr>
          <c:invertIfNegative val="0"/>
          <c:cat>
            <c:strRef>
              <c:f>'2b.ProjUniCont'!$S$4:$X$4</c:f>
              <c:strCache>
                <c:ptCount val="6"/>
                <c:pt idx="0">
                  <c:v>A</c:v>
                </c:pt>
                <c:pt idx="1">
                  <c:v>B</c:v>
                </c:pt>
                <c:pt idx="2">
                  <c:v>C</c:v>
                </c:pt>
                <c:pt idx="3">
                  <c:v>D</c:v>
                </c:pt>
                <c:pt idx="4">
                  <c:v>E</c:v>
                </c:pt>
                <c:pt idx="5">
                  <c:v>F</c:v>
                </c:pt>
              </c:strCache>
            </c:strRef>
          </c:cat>
          <c:val>
            <c:numRef>
              <c:f>'2b.ProjUniCont'!$S$3:$X$3</c:f>
              <c:numCache>
                <c:formatCode>0.00</c:formatCode>
                <c:ptCount val="6"/>
                <c:pt idx="0">
                  <c:v>0.95699999999999996</c:v>
                </c:pt>
                <c:pt idx="1">
                  <c:v>4.2999999999999997E-2</c:v>
                </c:pt>
                <c:pt idx="2">
                  <c:v>0.28699999999999998</c:v>
                </c:pt>
                <c:pt idx="3">
                  <c:v>0.67</c:v>
                </c:pt>
                <c:pt idx="4">
                  <c:v>4.2999999999999997E-2</c:v>
                </c:pt>
                <c:pt idx="5">
                  <c:v>0.71299999999999997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C8-45AF-AAEF-EF9AC96F3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626852992"/>
        <c:axId val="626853384"/>
      </c:barChart>
      <c:catAx>
        <c:axId val="62685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6853384"/>
        <c:crosses val="autoZero"/>
        <c:auto val="1"/>
        <c:lblAlgn val="ctr"/>
        <c:lblOffset val="100"/>
        <c:noMultiLvlLbl val="0"/>
      </c:catAx>
      <c:valAx>
        <c:axId val="62685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Book Antiqua" panose="02040602050305030304" pitchFamily="18" charset="0"/>
                <a:ea typeface="+mn-ea"/>
                <a:cs typeface="+mn-cs"/>
              </a:defRPr>
            </a:pPr>
            <a:endParaRPr lang="en-US"/>
          </a:p>
        </c:txPr>
        <c:crossAx val="626852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Book Antiqua" panose="02040602050305030304" pitchFamily="18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image" Target="../media/image6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image" Target="../media/image1.emf"/><Relationship Id="rId4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image" Target="../media/image1.emf"/><Relationship Id="rId4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image" Target="../media/image2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12211</xdr:colOff>
      <xdr:row>4</xdr:row>
      <xdr:rowOff>219320</xdr:rowOff>
    </xdr:from>
    <xdr:to>
      <xdr:col>17</xdr:col>
      <xdr:colOff>455246</xdr:colOff>
      <xdr:row>18</xdr:row>
      <xdr:rowOff>18073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257175</xdr:colOff>
      <xdr:row>2</xdr:row>
      <xdr:rowOff>57150</xdr:rowOff>
    </xdr:from>
    <xdr:ext cx="3343275" cy="154741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" y="438150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oneCellAnchor>
  <xdr:twoCellAnchor>
    <xdr:from>
      <xdr:col>3</xdr:col>
      <xdr:colOff>238125</xdr:colOff>
      <xdr:row>3</xdr:row>
      <xdr:rowOff>138111</xdr:rowOff>
    </xdr:from>
    <xdr:to>
      <xdr:col>18</xdr:col>
      <xdr:colOff>171450</xdr:colOff>
      <xdr:row>1011</xdr:row>
      <xdr:rowOff>47624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177986</xdr:colOff>
      <xdr:row>9</xdr:row>
      <xdr:rowOff>79842</xdr:rowOff>
    </xdr:from>
    <xdr:to>
      <xdr:col>19</xdr:col>
      <xdr:colOff>482506</xdr:colOff>
      <xdr:row>1007</xdr:row>
      <xdr:rowOff>9992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601704</xdr:colOff>
      <xdr:row>10</xdr:row>
      <xdr:rowOff>4063</xdr:rowOff>
    </xdr:from>
    <xdr:to>
      <xdr:col>22</xdr:col>
      <xdr:colOff>473068</xdr:colOff>
      <xdr:row>1004</xdr:row>
      <xdr:rowOff>126565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96152</xdr:colOff>
      <xdr:row>2</xdr:row>
      <xdr:rowOff>160066</xdr:rowOff>
    </xdr:from>
    <xdr:ext cx="6340849" cy="2873065"/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2502" y="541066"/>
          <a:ext cx="6340849" cy="2873065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24</xdr:col>
      <xdr:colOff>35446</xdr:colOff>
      <xdr:row>18</xdr:row>
      <xdr:rowOff>104774</xdr:rowOff>
    </xdr:from>
    <xdr:to>
      <xdr:col>33</xdr:col>
      <xdr:colOff>266700</xdr:colOff>
      <xdr:row>33</xdr:row>
      <xdr:rowOff>9525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411796</xdr:colOff>
      <xdr:row>2</xdr:row>
      <xdr:rowOff>145771</xdr:rowOff>
    </xdr:from>
    <xdr:to>
      <xdr:col>42</xdr:col>
      <xdr:colOff>148095</xdr:colOff>
      <xdr:row>17</xdr:row>
      <xdr:rowOff>16976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572969</xdr:colOff>
      <xdr:row>18</xdr:row>
      <xdr:rowOff>48404</xdr:rowOff>
    </xdr:from>
    <xdr:to>
      <xdr:col>42</xdr:col>
      <xdr:colOff>267055</xdr:colOff>
      <xdr:row>32</xdr:row>
      <xdr:rowOff>110110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24</xdr:col>
      <xdr:colOff>96152</xdr:colOff>
      <xdr:row>2</xdr:row>
      <xdr:rowOff>160066</xdr:rowOff>
    </xdr:from>
    <xdr:ext cx="6340849" cy="2873065"/>
    <xdr:pic>
      <xdr:nvPicPr>
        <xdr:cNvPr id="2" name="Picture 1">
          <a:extLst>
            <a:ext uri="{FF2B5EF4-FFF2-40B4-BE49-F238E27FC236}">
              <a16:creationId xmlns:a16="http://schemas.microsoft.com/office/drawing/2014/main" id="{5DC60C93-A7F9-4348-90D5-AE3416E51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92502" y="541066"/>
          <a:ext cx="6340849" cy="2873065"/>
        </a:xfrm>
        <a:prstGeom prst="rect">
          <a:avLst/>
        </a:prstGeom>
        <a:solidFill>
          <a:schemeClr val="bg1"/>
        </a:solidFill>
      </xdr:spPr>
    </xdr:pic>
    <xdr:clientData/>
  </xdr:oneCellAnchor>
  <xdr:twoCellAnchor>
    <xdr:from>
      <xdr:col>24</xdr:col>
      <xdr:colOff>35446</xdr:colOff>
      <xdr:row>18</xdr:row>
      <xdr:rowOff>104774</xdr:rowOff>
    </xdr:from>
    <xdr:to>
      <xdr:col>33</xdr:col>
      <xdr:colOff>266700</xdr:colOff>
      <xdr:row>33</xdr:row>
      <xdr:rowOff>9525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C13D27-066F-4698-A9AF-A60050EB72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34</xdr:col>
      <xdr:colOff>545146</xdr:colOff>
      <xdr:row>3</xdr:row>
      <xdr:rowOff>69571</xdr:rowOff>
    </xdr:from>
    <xdr:to>
      <xdr:col>42</xdr:col>
      <xdr:colOff>281445</xdr:colOff>
      <xdr:row>17</xdr:row>
      <xdr:rowOff>131276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37AC70C-0534-44F8-A69D-E97DE14DA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33</xdr:col>
      <xdr:colOff>382469</xdr:colOff>
      <xdr:row>18</xdr:row>
      <xdr:rowOff>38879</xdr:rowOff>
    </xdr:from>
    <xdr:to>
      <xdr:col>41</xdr:col>
      <xdr:colOff>76555</xdr:colOff>
      <xdr:row>32</xdr:row>
      <xdr:rowOff>100585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D3347C8-24EC-41AE-9673-57DD7DB49B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419100</xdr:colOff>
      <xdr:row>16</xdr:row>
      <xdr:rowOff>0</xdr:rowOff>
    </xdr:from>
    <xdr:to>
      <xdr:col>29</xdr:col>
      <xdr:colOff>419100</xdr:colOff>
      <xdr:row>30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0</xdr:colOff>
      <xdr:row>6</xdr:row>
      <xdr:rowOff>19050</xdr:rowOff>
    </xdr:from>
    <xdr:to>
      <xdr:col>23</xdr:col>
      <xdr:colOff>600075</xdr:colOff>
      <xdr:row>8</xdr:row>
      <xdr:rowOff>28575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4020800" y="11620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A</a:t>
          </a:r>
        </a:p>
      </xdr:txBody>
    </xdr:sp>
    <xdr:clientData/>
  </xdr:twoCellAnchor>
  <xdr:twoCellAnchor>
    <xdr:from>
      <xdr:col>25</xdr:col>
      <xdr:colOff>0</xdr:colOff>
      <xdr:row>1</xdr:row>
      <xdr:rowOff>171450</xdr:rowOff>
    </xdr:from>
    <xdr:to>
      <xdr:col>25</xdr:col>
      <xdr:colOff>600075</xdr:colOff>
      <xdr:row>3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5240000" y="3619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B</a:t>
          </a:r>
        </a:p>
      </xdr:txBody>
    </xdr:sp>
    <xdr:clientData/>
  </xdr:twoCellAnchor>
  <xdr:twoCellAnchor>
    <xdr:from>
      <xdr:col>25</xdr:col>
      <xdr:colOff>38100</xdr:colOff>
      <xdr:row>10</xdr:row>
      <xdr:rowOff>28575</xdr:rowOff>
    </xdr:from>
    <xdr:to>
      <xdr:col>26</xdr:col>
      <xdr:colOff>28575</xdr:colOff>
      <xdr:row>12</xdr:row>
      <xdr:rowOff>38100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5278100" y="1933575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C</a:t>
          </a:r>
        </a:p>
      </xdr:txBody>
    </xdr:sp>
    <xdr:clientData/>
  </xdr:twoCellAnchor>
  <xdr:twoCellAnchor>
    <xdr:from>
      <xdr:col>27</xdr:col>
      <xdr:colOff>38100</xdr:colOff>
      <xdr:row>6</xdr:row>
      <xdr:rowOff>0</xdr:rowOff>
    </xdr:from>
    <xdr:to>
      <xdr:col>28</xdr:col>
      <xdr:colOff>28575</xdr:colOff>
      <xdr:row>8</xdr:row>
      <xdr:rowOff>9525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16497300" y="114300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E</a:t>
          </a:r>
        </a:p>
      </xdr:txBody>
    </xdr:sp>
    <xdr:clientData/>
  </xdr:twoCellAnchor>
  <xdr:twoCellAnchor>
    <xdr:from>
      <xdr:col>29</xdr:col>
      <xdr:colOff>19050</xdr:colOff>
      <xdr:row>6</xdr:row>
      <xdr:rowOff>9525</xdr:rowOff>
    </xdr:from>
    <xdr:to>
      <xdr:col>30</xdr:col>
      <xdr:colOff>9525</xdr:colOff>
      <xdr:row>8</xdr:row>
      <xdr:rowOff>19050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17697450" y="1152525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F</a:t>
          </a:r>
        </a:p>
      </xdr:txBody>
    </xdr:sp>
    <xdr:clientData/>
  </xdr:twoCellAnchor>
  <xdr:twoCellAnchor>
    <xdr:from>
      <xdr:col>27</xdr:col>
      <xdr:colOff>19050</xdr:colOff>
      <xdr:row>10</xdr:row>
      <xdr:rowOff>171450</xdr:rowOff>
    </xdr:from>
    <xdr:to>
      <xdr:col>28</xdr:col>
      <xdr:colOff>9525</xdr:colOff>
      <xdr:row>12</xdr:row>
      <xdr:rowOff>180975</xdr:rowOff>
    </xdr:to>
    <xdr:sp macro="" textlink="">
      <xdr:nvSpPr>
        <xdr:cNvPr id="8" name="Rectangl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/>
      </xdr:nvSpPr>
      <xdr:spPr>
        <a:xfrm>
          <a:off x="16478250" y="2076450"/>
          <a:ext cx="600075" cy="390525"/>
        </a:xfrm>
        <a:prstGeom prst="rect">
          <a:avLst/>
        </a:prstGeom>
        <a:solidFill>
          <a:schemeClr val="bg1"/>
        </a:solidFill>
        <a:ln w="3810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2000">
              <a:solidFill>
                <a:sysClr val="windowText" lastClr="000000"/>
              </a:solidFill>
            </a:rPr>
            <a:t>  D</a:t>
          </a:r>
        </a:p>
      </xdr:txBody>
    </xdr:sp>
    <xdr:clientData/>
  </xdr:twoCellAnchor>
  <xdr:twoCellAnchor>
    <xdr:from>
      <xdr:col>24</xdr:col>
      <xdr:colOff>0</xdr:colOff>
      <xdr:row>2</xdr:row>
      <xdr:rowOff>176213</xdr:rowOff>
    </xdr:from>
    <xdr:to>
      <xdr:col>25</xdr:col>
      <xdr:colOff>0</xdr:colOff>
      <xdr:row>6</xdr:row>
      <xdr:rowOff>76200</xdr:rowOff>
    </xdr:to>
    <xdr:cxnSp macro="">
      <xdr:nvCxnSpPr>
        <xdr:cNvPr id="9" name="Straight Connector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CxnSpPr>
          <a:endCxn id="4" idx="1"/>
        </xdr:cNvCxnSpPr>
      </xdr:nvCxnSpPr>
      <xdr:spPr>
        <a:xfrm flipV="1">
          <a:off x="14630400" y="557213"/>
          <a:ext cx="609600" cy="661987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25</xdr:col>
      <xdr:colOff>600075</xdr:colOff>
      <xdr:row>2</xdr:row>
      <xdr:rowOff>176213</xdr:rowOff>
    </xdr:from>
    <xdr:to>
      <xdr:col>27</xdr:col>
      <xdr:colOff>28575</xdr:colOff>
      <xdr:row>6</xdr:row>
      <xdr:rowOff>119063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CxnSpPr>
          <a:endCxn id="4" idx="3"/>
        </xdr:cNvCxnSpPr>
      </xdr:nvCxnSpPr>
      <xdr:spPr>
        <a:xfrm flipH="1" flipV="1">
          <a:off x="15840075" y="557213"/>
          <a:ext cx="647700" cy="70485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38100</xdr:colOff>
      <xdr:row>7</xdr:row>
      <xdr:rowOff>4763</xdr:rowOff>
    </xdr:from>
    <xdr:to>
      <xdr:col>29</xdr:col>
      <xdr:colOff>19050</xdr:colOff>
      <xdr:row>7</xdr:row>
      <xdr:rowOff>14288</xdr:rowOff>
    </xdr:to>
    <xdr:cxnSp macro="">
      <xdr:nvCxnSpPr>
        <xdr:cNvPr id="11" name="Straight Connector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CxnSpPr>
          <a:endCxn id="7" idx="1"/>
        </xdr:cNvCxnSpPr>
      </xdr:nvCxnSpPr>
      <xdr:spPr>
        <a:xfrm>
          <a:off x="17106900" y="1338263"/>
          <a:ext cx="590550" cy="9525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23</xdr:col>
      <xdr:colOff>590550</xdr:colOff>
      <xdr:row>7</xdr:row>
      <xdr:rowOff>161925</xdr:rowOff>
    </xdr:from>
    <xdr:to>
      <xdr:col>25</xdr:col>
      <xdr:colOff>38100</xdr:colOff>
      <xdr:row>11</xdr:row>
      <xdr:rowOff>33338</xdr:rowOff>
    </xdr:to>
    <xdr:cxnSp macro="">
      <xdr:nvCxnSpPr>
        <xdr:cNvPr id="12" name="Straight Connector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CxnSpPr>
          <a:endCxn id="5" idx="1"/>
        </xdr:cNvCxnSpPr>
      </xdr:nvCxnSpPr>
      <xdr:spPr>
        <a:xfrm>
          <a:off x="14611350" y="1495425"/>
          <a:ext cx="666750" cy="633413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57150</xdr:colOff>
      <xdr:row>11</xdr:row>
      <xdr:rowOff>128588</xdr:rowOff>
    </xdr:from>
    <xdr:to>
      <xdr:col>27</xdr:col>
      <xdr:colOff>19050</xdr:colOff>
      <xdr:row>11</xdr:row>
      <xdr:rowOff>133350</xdr:rowOff>
    </xdr:to>
    <xdr:cxnSp macro="">
      <xdr:nvCxnSpPr>
        <xdr:cNvPr id="13" name="Straight Connector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CxnSpPr/>
      </xdr:nvCxnSpPr>
      <xdr:spPr>
        <a:xfrm flipV="1">
          <a:off x="15906750" y="2224088"/>
          <a:ext cx="571500" cy="4762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26</xdr:col>
      <xdr:colOff>28575</xdr:colOff>
      <xdr:row>7</xdr:row>
      <xdr:rowOff>0</xdr:rowOff>
    </xdr:from>
    <xdr:to>
      <xdr:col>27</xdr:col>
      <xdr:colOff>38100</xdr:colOff>
      <xdr:row>11</xdr:row>
      <xdr:rowOff>38100</xdr:rowOff>
    </xdr:to>
    <xdr:cxnSp macro="">
      <xdr:nvCxnSpPr>
        <xdr:cNvPr id="14" name="Straight Connector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V="1">
          <a:off x="15878175" y="1333500"/>
          <a:ext cx="619125" cy="8001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27</xdr:col>
      <xdr:colOff>600075</xdr:colOff>
      <xdr:row>7</xdr:row>
      <xdr:rowOff>114300</xdr:rowOff>
    </xdr:from>
    <xdr:to>
      <xdr:col>29</xdr:col>
      <xdr:colOff>0</xdr:colOff>
      <xdr:row>11</xdr:row>
      <xdr:rowOff>152400</xdr:rowOff>
    </xdr:to>
    <xdr:cxnSp macro="">
      <xdr:nvCxnSpPr>
        <xdr:cNvPr id="15" name="Straight Connector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CxnSpPr/>
      </xdr:nvCxnSpPr>
      <xdr:spPr>
        <a:xfrm flipV="1">
          <a:off x="17059275" y="1447800"/>
          <a:ext cx="619125" cy="800100"/>
        </a:xfrm>
        <a:prstGeom prst="line">
          <a:avLst/>
        </a:prstGeom>
        <a:ln w="2857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30</xdr:col>
      <xdr:colOff>171450</xdr:colOff>
      <xdr:row>16</xdr:row>
      <xdr:rowOff>14287</xdr:rowOff>
    </xdr:from>
    <xdr:to>
      <xdr:col>37</xdr:col>
      <xdr:colOff>476250</xdr:colOff>
      <xdr:row>30</xdr:row>
      <xdr:rowOff>90487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142875</xdr:colOff>
      <xdr:row>0</xdr:row>
      <xdr:rowOff>66675</xdr:rowOff>
    </xdr:from>
    <xdr:to>
      <xdr:col>37</xdr:col>
      <xdr:colOff>447675</xdr:colOff>
      <xdr:row>14</xdr:row>
      <xdr:rowOff>142875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23</xdr:col>
      <xdr:colOff>135099</xdr:colOff>
      <xdr:row>3</xdr:row>
      <xdr:rowOff>7720</xdr:rowOff>
    </xdr:from>
    <xdr:ext cx="3397899" cy="1918769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96987" y="576304"/>
          <a:ext cx="3397899" cy="19187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21</xdr:col>
      <xdr:colOff>244233</xdr:colOff>
      <xdr:row>14</xdr:row>
      <xdr:rowOff>183971</xdr:rowOff>
    </xdr:from>
    <xdr:to>
      <xdr:col>32</xdr:col>
      <xdr:colOff>120497</xdr:colOff>
      <xdr:row>29</xdr:row>
      <xdr:rowOff>71764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66675</xdr:colOff>
          <xdr:row>3</xdr:row>
          <xdr:rowOff>85725</xdr:rowOff>
        </xdr:from>
        <xdr:to>
          <xdr:col>8</xdr:col>
          <xdr:colOff>523875</xdr:colOff>
          <xdr:row>5</xdr:row>
          <xdr:rowOff>114300</xdr:rowOff>
        </xdr:to>
        <xdr:sp macro="" textlink="">
          <xdr:nvSpPr>
            <xdr:cNvPr id="9217" name="Object 3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7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9525</xdr:colOff>
          <xdr:row>0</xdr:row>
          <xdr:rowOff>76200</xdr:rowOff>
        </xdr:from>
        <xdr:to>
          <xdr:col>6</xdr:col>
          <xdr:colOff>238125</xdr:colOff>
          <xdr:row>2</xdr:row>
          <xdr:rowOff>161925</xdr:rowOff>
        </xdr:to>
        <xdr:sp macro="" textlink="">
          <xdr:nvSpPr>
            <xdr:cNvPr id="9218" name="Object 4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7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85725</xdr:colOff>
          <xdr:row>6</xdr:row>
          <xdr:rowOff>95250</xdr:rowOff>
        </xdr:from>
        <xdr:to>
          <xdr:col>9</xdr:col>
          <xdr:colOff>0</xdr:colOff>
          <xdr:row>8</xdr:row>
          <xdr:rowOff>85725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7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9"/>
            </a:solidFill>
          </xdr:spPr>
        </xdr:sp>
        <xdr:clientData/>
      </xdr:twoCellAnchor>
    </mc:Choice>
    <mc:Fallback/>
  </mc:AlternateContent>
  <xdr:twoCellAnchor>
    <xdr:from>
      <xdr:col>10</xdr:col>
      <xdr:colOff>38100</xdr:colOff>
      <xdr:row>12</xdr:row>
      <xdr:rowOff>133350</xdr:rowOff>
    </xdr:from>
    <xdr:to>
      <xdr:col>17</xdr:col>
      <xdr:colOff>571500</xdr:colOff>
      <xdr:row>1004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19049</xdr:colOff>
      <xdr:row>1</xdr:row>
      <xdr:rowOff>157557</xdr:rowOff>
    </xdr:from>
    <xdr:ext cx="3343275" cy="1547418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49" y="348057"/>
          <a:ext cx="3343275" cy="1547418"/>
        </a:xfrm>
        <a:prstGeom prst="rect">
          <a:avLst/>
        </a:prstGeom>
        <a:solidFill>
          <a:sysClr val="window" lastClr="FFFFFF"/>
        </a:solidFill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aa2035\AppData\Local\Temp\Busn210ch06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pics"/>
      <sheetName val="B"/>
      <sheetName val="CPD Notes"/>
      <sheetName val="Uniform(1)"/>
      <sheetName val="Uniform(2)"/>
      <sheetName val="Uniform (3)"/>
      <sheetName val="Uniform (3)an"/>
      <sheetName val="PSQS"/>
      <sheetName val="N Notes"/>
      <sheetName val="Normal"/>
      <sheetName val="SNormal"/>
      <sheetName val="&lt;= Prob"/>
      <sheetName val="&lt;= (an)-old"/>
      <sheetName val="&lt;= Chart"/>
      <sheetName val="&lt;= Prob Chart (an)"/>
      <sheetName val="&gt;="/>
      <sheetName val="&gt;= (an)"/>
      <sheetName val="&lt;=x&lt;="/>
      <sheetName val="&lt;=x&lt;= (an)"/>
      <sheetName val="Find X"/>
      <sheetName val="Find X (an)"/>
      <sheetName val="Bell(9Ex)"/>
      <sheetName val="Bell(9Ex) (an)"/>
      <sheetName val="D"/>
      <sheetName val="D (an)"/>
      <sheetName val="Sheet5"/>
      <sheetName val="Sheet8"/>
      <sheetName val="Sheet7"/>
      <sheetName val="Sheet6"/>
      <sheetName val="Exp"/>
      <sheetName val="Ex v Po"/>
      <sheetName val="Ex v Po (an)"/>
    </sheetNames>
    <sheetDataSet>
      <sheetData sheetId="0" refreshError="1"/>
      <sheetData sheetId="1">
        <row r="1">
          <cell r="B1">
            <v>10</v>
          </cell>
        </row>
        <row r="8">
          <cell r="B8" t="str">
            <v>p(x)</v>
          </cell>
        </row>
        <row r="9">
          <cell r="A9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8">
          <cell r="B8">
            <v>71</v>
          </cell>
        </row>
        <row r="9">
          <cell r="B9">
            <v>171</v>
          </cell>
        </row>
        <row r="12">
          <cell r="A12" t="str">
            <v>x = Test Score</v>
          </cell>
          <cell r="B12" t="str">
            <v>Remaining Area = 15.8655%</v>
          </cell>
          <cell r="C12" t="str">
            <v>X&lt;=13 area = 84.1345%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50"/>
  </sheetPr>
  <dimension ref="A1:Q1008"/>
  <sheetViews>
    <sheetView zoomScale="78" zoomScaleNormal="78" workbookViewId="0">
      <selection activeCell="X1012" sqref="X1012"/>
    </sheetView>
  </sheetViews>
  <sheetFormatPr defaultRowHeight="16.5" x14ac:dyDescent="0.3"/>
  <cols>
    <col min="1" max="1" width="7.85546875" style="75" bestFit="1" customWidth="1"/>
    <col min="2" max="2" width="7.85546875" style="2" bestFit="1" customWidth="1"/>
    <col min="3" max="3" width="7.28515625" style="2" bestFit="1" customWidth="1"/>
    <col min="4" max="4" width="2.7109375" style="2" customWidth="1"/>
    <col min="5" max="5" width="10.42578125" style="2" customWidth="1"/>
    <col min="6" max="6" width="10.5703125" style="2" customWidth="1"/>
    <col min="7" max="8" width="10" style="2" customWidth="1"/>
    <col min="9" max="9" width="5.140625" style="2" customWidth="1"/>
    <col min="10" max="16384" width="9.140625" style="2"/>
  </cols>
  <sheetData>
    <row r="1" spans="1:17" x14ac:dyDescent="0.3">
      <c r="A1" s="75">
        <v>20</v>
      </c>
      <c r="B1" s="2">
        <v>20</v>
      </c>
      <c r="E1" s="2" t="s">
        <v>11</v>
      </c>
      <c r="F1" s="75">
        <f ca="1">ROUND(AVERAGE($C$4:$C$1003),0)</f>
        <v>80</v>
      </c>
      <c r="J1" s="2" t="str">
        <f>G3&amp;" vs "&amp;H3</f>
        <v>Duration vs Probability</v>
      </c>
      <c r="L1" s="118"/>
      <c r="M1" s="118"/>
      <c r="N1" s="118"/>
      <c r="O1" s="118"/>
      <c r="P1" s="118"/>
      <c r="Q1" s="118"/>
    </row>
    <row r="2" spans="1:17" ht="17.25" thickBot="1" x14ac:dyDescent="0.35">
      <c r="A2" s="75">
        <v>60</v>
      </c>
      <c r="B2" s="2">
        <v>60</v>
      </c>
      <c r="E2" s="2" t="s">
        <v>15</v>
      </c>
      <c r="F2" s="75">
        <f ca="1">_xlfn.STDEV.S($C$4:$C$1003)</f>
        <v>16.417376960594705</v>
      </c>
      <c r="K2" s="120" t="s">
        <v>3</v>
      </c>
      <c r="L2" s="121"/>
      <c r="M2" s="118"/>
      <c r="N2" s="120" t="str">
        <f>K2</f>
        <v>U(20,60)</v>
      </c>
      <c r="O2" s="121"/>
      <c r="P2" s="118"/>
      <c r="Q2" s="118"/>
    </row>
    <row r="3" spans="1:17" ht="18" thickTop="1" thickBot="1" x14ac:dyDescent="0.35">
      <c r="A3" s="76" t="s">
        <v>2</v>
      </c>
      <c r="B3" s="124" t="s">
        <v>1</v>
      </c>
      <c r="C3" s="79" t="s">
        <v>4</v>
      </c>
      <c r="E3" s="2" t="s">
        <v>12</v>
      </c>
      <c r="F3" s="89">
        <f ca="1">F2/F1</f>
        <v>0.20521721200743381</v>
      </c>
      <c r="G3" s="2" t="s">
        <v>95</v>
      </c>
      <c r="H3" s="2" t="s">
        <v>0</v>
      </c>
      <c r="J3" s="67"/>
      <c r="K3" s="66" t="s">
        <v>2</v>
      </c>
      <c r="L3" s="71"/>
      <c r="M3" s="73"/>
      <c r="N3" s="66" t="s">
        <v>1</v>
      </c>
      <c r="O3" s="71"/>
    </row>
    <row r="4" spans="1:17" ht="18" thickTop="1" thickBot="1" x14ac:dyDescent="0.35">
      <c r="A4" s="77">
        <f ca="1">RANDBETWEEN(A$1,A$2)</f>
        <v>32</v>
      </c>
      <c r="B4" s="125">
        <f ca="1">RANDBETWEEN(B$1,B$2)</f>
        <v>53</v>
      </c>
      <c r="C4" s="122">
        <f ca="1">A4+B4</f>
        <v>85</v>
      </c>
      <c r="D4" s="63"/>
      <c r="E4" s="2" t="s">
        <v>30</v>
      </c>
      <c r="F4" s="75">
        <f ca="1">MEDIAN($C$4:$C$1003)</f>
        <v>80</v>
      </c>
      <c r="G4" s="63">
        <f ca="1">SMALL($C$4:$C$1003,ROWS(C$4:C4))</f>
        <v>40</v>
      </c>
      <c r="H4" s="128">
        <f ca="1">ROWS(C$4:C4)/COUNT($C$4:$C$1003)</f>
        <v>1E-3</v>
      </c>
      <c r="I4" s="89"/>
      <c r="K4" s="72"/>
      <c r="L4" s="73"/>
      <c r="M4" s="69"/>
      <c r="N4" s="72"/>
      <c r="O4" s="73"/>
    </row>
    <row r="5" spans="1:17" ht="17.25" thickTop="1" x14ac:dyDescent="0.3">
      <c r="A5" s="77">
        <f t="shared" ref="A5:B68" ca="1" si="0">RANDBETWEEN(A$1,A$2)</f>
        <v>36</v>
      </c>
      <c r="B5" s="126">
        <f t="shared" ca="1" si="0"/>
        <v>30</v>
      </c>
      <c r="C5" s="122">
        <f t="shared" ref="C5:C68" ca="1" si="1">A5+B5</f>
        <v>66</v>
      </c>
      <c r="D5" s="63"/>
      <c r="E5" s="2" t="s">
        <v>43</v>
      </c>
      <c r="F5" s="75">
        <f ca="1">MAX($C$4:$C$1003)</f>
        <v>119</v>
      </c>
      <c r="G5" s="63">
        <f ca="1">SMALL($C$4:$C$1003,ROWS(C$4:C5))</f>
        <v>40</v>
      </c>
      <c r="H5" s="128">
        <f ca="1">ROWS(C$4:C5)/COUNT($C$4:$C$1003)</f>
        <v>2E-3</v>
      </c>
      <c r="I5" s="89"/>
    </row>
    <row r="6" spans="1:17" x14ac:dyDescent="0.3">
      <c r="A6" s="77">
        <f t="shared" ca="1" si="0"/>
        <v>28</v>
      </c>
      <c r="B6" s="126">
        <f t="shared" ca="1" si="0"/>
        <v>42</v>
      </c>
      <c r="C6" s="122">
        <f t="shared" ca="1" si="1"/>
        <v>70</v>
      </c>
      <c r="E6" s="2" t="s">
        <v>44</v>
      </c>
      <c r="F6" s="75">
        <f ca="1">MIN($C$4:$C$1003)</f>
        <v>40</v>
      </c>
      <c r="G6" s="63">
        <f ca="1">SMALL($C$4:$C$1003,ROWS(C$4:C6))</f>
        <v>42</v>
      </c>
      <c r="H6" s="128">
        <f ca="1">ROWS(C$4:C6)/COUNT($C$4:$C$1003)</f>
        <v>3.0000000000000001E-3</v>
      </c>
      <c r="I6" s="89"/>
    </row>
    <row r="7" spans="1:17" x14ac:dyDescent="0.3">
      <c r="A7" s="77">
        <f t="shared" ca="1" si="0"/>
        <v>50</v>
      </c>
      <c r="B7" s="126">
        <f t="shared" ca="1" si="0"/>
        <v>47</v>
      </c>
      <c r="C7" s="122">
        <f t="shared" ca="1" si="1"/>
        <v>97</v>
      </c>
      <c r="E7" s="2" t="s">
        <v>24</v>
      </c>
      <c r="F7" s="75">
        <f ca="1">F5-F6</f>
        <v>79</v>
      </c>
      <c r="G7" s="63">
        <f ca="1">SMALL($C$4:$C$1003,ROWS(C$4:C7))</f>
        <v>43</v>
      </c>
      <c r="H7" s="128">
        <f ca="1">ROWS(C$4:C7)/COUNT($C$4:$C$1003)</f>
        <v>4.0000000000000001E-3</v>
      </c>
      <c r="I7" s="89"/>
      <c r="J7" s="91"/>
    </row>
    <row r="8" spans="1:17" x14ac:dyDescent="0.3">
      <c r="A8" s="77">
        <f t="shared" ca="1" si="0"/>
        <v>54</v>
      </c>
      <c r="B8" s="126">
        <f t="shared" ca="1" si="0"/>
        <v>25</v>
      </c>
      <c r="C8" s="122">
        <f t="shared" ca="1" si="1"/>
        <v>79</v>
      </c>
      <c r="E8" s="2" t="s">
        <v>18</v>
      </c>
      <c r="F8" s="2">
        <f ca="1">COUNT($C$4:$C$1003)</f>
        <v>1000</v>
      </c>
      <c r="G8" s="63">
        <f ca="1">SMALL($C$4:$C$1003,ROWS(C$4:C8))</f>
        <v>44</v>
      </c>
      <c r="H8" s="128">
        <f ca="1">ROWS(C$4:C8)/COUNT($C$4:$C$1003)</f>
        <v>5.0000000000000001E-3</v>
      </c>
      <c r="I8" s="89"/>
    </row>
    <row r="9" spans="1:17" x14ac:dyDescent="0.3">
      <c r="A9" s="77">
        <f t="shared" ca="1" si="0"/>
        <v>46</v>
      </c>
      <c r="B9" s="126">
        <f t="shared" ca="1" si="0"/>
        <v>49</v>
      </c>
      <c r="C9" s="122">
        <f t="shared" ca="1" si="1"/>
        <v>95</v>
      </c>
      <c r="E9" s="2" t="s">
        <v>97</v>
      </c>
      <c r="F9" s="75">
        <f ca="1">_xlfn.CONFIDENCE.NORM(0.05,F2,F8)</f>
        <v>1.0175408683647957</v>
      </c>
      <c r="G9" s="63">
        <f ca="1">SMALL($C$4:$C$1003,ROWS(C$4:C9))</f>
        <v>44</v>
      </c>
      <c r="H9" s="128">
        <f ca="1">ROWS(C$4:C9)/COUNT($C$4:$C$1003)</f>
        <v>6.0000000000000001E-3</v>
      </c>
      <c r="I9" s="89"/>
    </row>
    <row r="10" spans="1:17" x14ac:dyDescent="0.3">
      <c r="A10" s="77">
        <f t="shared" ca="1" si="0"/>
        <v>47</v>
      </c>
      <c r="B10" s="126">
        <f t="shared" ca="1" si="0"/>
        <v>60</v>
      </c>
      <c r="C10" s="122">
        <f t="shared" ca="1" si="1"/>
        <v>107</v>
      </c>
      <c r="E10" s="2" t="s">
        <v>98</v>
      </c>
      <c r="F10" s="75">
        <f ca="1">F1-F9</f>
        <v>78.98245913163521</v>
      </c>
      <c r="G10" s="63">
        <f ca="1">SMALL($C$4:$C$1003,ROWS(C$4:C10))</f>
        <v>44</v>
      </c>
      <c r="H10" s="128">
        <f ca="1">ROWS(C$4:C10)/COUNT($C$4:$C$1003)</f>
        <v>7.0000000000000001E-3</v>
      </c>
      <c r="I10" s="89"/>
    </row>
    <row r="11" spans="1:17" x14ac:dyDescent="0.3">
      <c r="A11" s="77">
        <f t="shared" ca="1" si="0"/>
        <v>60</v>
      </c>
      <c r="B11" s="126">
        <f t="shared" ca="1" si="0"/>
        <v>32</v>
      </c>
      <c r="C11" s="122">
        <f t="shared" ca="1" si="1"/>
        <v>92</v>
      </c>
      <c r="E11" s="2" t="s">
        <v>99</v>
      </c>
      <c r="F11" s="75">
        <f ca="1">F1+F9</f>
        <v>81.01754086836479</v>
      </c>
      <c r="G11" s="63">
        <f ca="1">SMALL($C$4:$C$1003,ROWS(C$4:C11))</f>
        <v>45</v>
      </c>
      <c r="H11" s="128">
        <f ca="1">ROWS(C$4:C11)/COUNT($C$4:$C$1003)</f>
        <v>8.0000000000000002E-3</v>
      </c>
      <c r="I11" s="89"/>
    </row>
    <row r="12" spans="1:17" x14ac:dyDescent="0.3">
      <c r="A12" s="77">
        <f t="shared" ca="1" si="0"/>
        <v>39</v>
      </c>
      <c r="B12" s="126">
        <f t="shared" ca="1" si="0"/>
        <v>56</v>
      </c>
      <c r="C12" s="122">
        <f t="shared" ca="1" si="1"/>
        <v>95</v>
      </c>
      <c r="E12" s="2" t="s">
        <v>100</v>
      </c>
      <c r="F12" s="2">
        <f ca="1">COUNTIF(C4:C1003,"&gt;80")/F8</f>
        <v>0.498</v>
      </c>
      <c r="G12" s="63">
        <f ca="1">SMALL($C$4:$C$1003,ROWS(C$4:C12))</f>
        <v>45</v>
      </c>
      <c r="H12" s="128">
        <f ca="1">ROWS(C$4:C12)/COUNT($C$4:$C$1003)</f>
        <v>8.9999999999999993E-3</v>
      </c>
      <c r="I12" s="89"/>
    </row>
    <row r="13" spans="1:17" x14ac:dyDescent="0.3">
      <c r="A13" s="77">
        <f t="shared" ca="1" si="0"/>
        <v>34</v>
      </c>
      <c r="B13" s="126">
        <f t="shared" ca="1" si="0"/>
        <v>25</v>
      </c>
      <c r="C13" s="122">
        <f t="shared" ca="1" si="1"/>
        <v>59</v>
      </c>
      <c r="E13" s="2" t="str">
        <f ca="1">E12&amp;ROUND(100*F12,0)&amp;"%"</f>
        <v>P(Profit)=50%</v>
      </c>
      <c r="G13" s="63">
        <f ca="1">SMALL($C$4:$C$1003,ROWS(C$4:C13))</f>
        <v>45</v>
      </c>
      <c r="H13" s="128">
        <f ca="1">ROWS(C$4:C13)/COUNT($C$4:$C$1003)</f>
        <v>0.01</v>
      </c>
      <c r="I13" s="89"/>
    </row>
    <row r="14" spans="1:17" x14ac:dyDescent="0.3">
      <c r="A14" s="77">
        <f t="shared" ca="1" si="0"/>
        <v>47</v>
      </c>
      <c r="B14" s="126">
        <f t="shared" ca="1" si="0"/>
        <v>57</v>
      </c>
      <c r="C14" s="122">
        <f t="shared" ca="1" si="1"/>
        <v>104</v>
      </c>
      <c r="G14" s="63">
        <f ca="1">SMALL($C$4:$C$1003,ROWS(C$4:C14))</f>
        <v>45</v>
      </c>
      <c r="H14" s="128">
        <f ca="1">ROWS(C$4:C14)/COUNT($C$4:$C$1003)</f>
        <v>1.0999999999999999E-2</v>
      </c>
      <c r="I14" s="89"/>
    </row>
    <row r="15" spans="1:17" x14ac:dyDescent="0.3">
      <c r="A15" s="77">
        <f t="shared" ca="1" si="0"/>
        <v>22</v>
      </c>
      <c r="B15" s="126">
        <f t="shared" ca="1" si="0"/>
        <v>23</v>
      </c>
      <c r="C15" s="122">
        <f t="shared" ca="1" si="1"/>
        <v>45</v>
      </c>
      <c r="G15" s="63">
        <f ca="1">SMALL($C$4:$C$1003,ROWS(C$4:C15))</f>
        <v>45</v>
      </c>
      <c r="H15" s="128">
        <f ca="1">ROWS(C$4:C15)/COUNT($C$4:$C$1003)</f>
        <v>1.2E-2</v>
      </c>
      <c r="I15" s="89"/>
    </row>
    <row r="16" spans="1:17" x14ac:dyDescent="0.3">
      <c r="A16" s="77">
        <f t="shared" ca="1" si="0"/>
        <v>43</v>
      </c>
      <c r="B16" s="126">
        <f t="shared" ca="1" si="0"/>
        <v>52</v>
      </c>
      <c r="C16" s="122">
        <f t="shared" ca="1" si="1"/>
        <v>95</v>
      </c>
      <c r="G16" s="63">
        <f ca="1">SMALL($C$4:$C$1003,ROWS(C$4:C16))</f>
        <v>46</v>
      </c>
      <c r="H16" s="128">
        <f ca="1">ROWS(C$4:C16)/COUNT($C$4:$C$1003)</f>
        <v>1.2999999999999999E-2</v>
      </c>
      <c r="I16" s="89"/>
    </row>
    <row r="17" spans="1:9" x14ac:dyDescent="0.3">
      <c r="A17" s="77">
        <f t="shared" ca="1" si="0"/>
        <v>37</v>
      </c>
      <c r="B17" s="126">
        <f t="shared" ca="1" si="0"/>
        <v>25</v>
      </c>
      <c r="C17" s="122">
        <f t="shared" ca="1" si="1"/>
        <v>62</v>
      </c>
      <c r="G17" s="63">
        <f ca="1">SMALL($C$4:$C$1003,ROWS(C$4:C17))</f>
        <v>46</v>
      </c>
      <c r="H17" s="128">
        <f ca="1">ROWS(C$4:C17)/COUNT($C$4:$C$1003)</f>
        <v>1.4E-2</v>
      </c>
      <c r="I17" s="89"/>
    </row>
    <row r="18" spans="1:9" x14ac:dyDescent="0.3">
      <c r="A18" s="77">
        <f t="shared" ca="1" si="0"/>
        <v>49</v>
      </c>
      <c r="B18" s="126">
        <f t="shared" ca="1" si="0"/>
        <v>26</v>
      </c>
      <c r="C18" s="122">
        <f t="shared" ca="1" si="1"/>
        <v>75</v>
      </c>
      <c r="G18" s="63">
        <f ca="1">SMALL($C$4:$C$1003,ROWS(C$4:C18))</f>
        <v>46</v>
      </c>
      <c r="H18" s="128">
        <f ca="1">ROWS(C$4:C18)/COUNT($C$4:$C$1003)</f>
        <v>1.4999999999999999E-2</v>
      </c>
      <c r="I18" s="89"/>
    </row>
    <row r="19" spans="1:9" x14ac:dyDescent="0.3">
      <c r="A19" s="77">
        <f t="shared" ca="1" si="0"/>
        <v>48</v>
      </c>
      <c r="B19" s="126">
        <f t="shared" ca="1" si="0"/>
        <v>57</v>
      </c>
      <c r="C19" s="122">
        <f t="shared" ca="1" si="1"/>
        <v>105</v>
      </c>
      <c r="G19" s="63">
        <f ca="1">SMALL($C$4:$C$1003,ROWS(C$4:C19))</f>
        <v>46</v>
      </c>
      <c r="H19" s="128">
        <f ca="1">ROWS(C$4:C19)/COUNT($C$4:$C$1003)</f>
        <v>1.6E-2</v>
      </c>
      <c r="I19" s="89"/>
    </row>
    <row r="20" spans="1:9" x14ac:dyDescent="0.3">
      <c r="A20" s="77">
        <f t="shared" ca="1" si="0"/>
        <v>27</v>
      </c>
      <c r="B20" s="126">
        <f t="shared" ca="1" si="0"/>
        <v>53</v>
      </c>
      <c r="C20" s="122">
        <f t="shared" ca="1" si="1"/>
        <v>80</v>
      </c>
      <c r="G20" s="63">
        <f ca="1">SMALL($C$4:$C$1003,ROWS(C$4:C20))</f>
        <v>47</v>
      </c>
      <c r="H20" s="128">
        <f ca="1">ROWS(C$4:C20)/COUNT($C$4:$C$1003)</f>
        <v>1.7000000000000001E-2</v>
      </c>
      <c r="I20" s="89"/>
    </row>
    <row r="21" spans="1:9" hidden="1" x14ac:dyDescent="0.3">
      <c r="A21" s="77">
        <f t="shared" ca="1" si="0"/>
        <v>53</v>
      </c>
      <c r="B21" s="126">
        <f t="shared" ca="1" si="0"/>
        <v>41</v>
      </c>
      <c r="C21" s="122">
        <f t="shared" ca="1" si="1"/>
        <v>94</v>
      </c>
      <c r="G21" s="63">
        <f ca="1">SMALL($C$4:$C$1003,ROWS(C$4:C21))</f>
        <v>47</v>
      </c>
      <c r="H21" s="128">
        <f ca="1">ROWS(C$4:C21)/COUNT($C$4:$C$1003)</f>
        <v>1.7999999999999999E-2</v>
      </c>
      <c r="I21" s="89"/>
    </row>
    <row r="22" spans="1:9" hidden="1" x14ac:dyDescent="0.3">
      <c r="A22" s="77">
        <f t="shared" ca="1" si="0"/>
        <v>40</v>
      </c>
      <c r="B22" s="126">
        <f t="shared" ca="1" si="0"/>
        <v>41</v>
      </c>
      <c r="C22" s="122">
        <f t="shared" ca="1" si="1"/>
        <v>81</v>
      </c>
      <c r="G22" s="63">
        <f ca="1">SMALL($C$4:$C$1003,ROWS(C$4:C22))</f>
        <v>47</v>
      </c>
      <c r="H22" s="128">
        <f ca="1">ROWS(C$4:C22)/COUNT($C$4:$C$1003)</f>
        <v>1.9E-2</v>
      </c>
      <c r="I22" s="89"/>
    </row>
    <row r="23" spans="1:9" hidden="1" x14ac:dyDescent="0.3">
      <c r="A23" s="77">
        <f t="shared" ca="1" si="0"/>
        <v>56</v>
      </c>
      <c r="B23" s="126">
        <f t="shared" ca="1" si="0"/>
        <v>24</v>
      </c>
      <c r="C23" s="122">
        <f t="shared" ca="1" si="1"/>
        <v>80</v>
      </c>
      <c r="G23" s="63">
        <f ca="1">SMALL($C$4:$C$1003,ROWS(C$4:C23))</f>
        <v>47</v>
      </c>
      <c r="H23" s="128">
        <f ca="1">ROWS(C$4:C23)/COUNT($C$4:$C$1003)</f>
        <v>0.02</v>
      </c>
      <c r="I23" s="89"/>
    </row>
    <row r="24" spans="1:9" hidden="1" x14ac:dyDescent="0.3">
      <c r="A24" s="77">
        <f t="shared" ca="1" si="0"/>
        <v>53</v>
      </c>
      <c r="B24" s="126">
        <f t="shared" ca="1" si="0"/>
        <v>25</v>
      </c>
      <c r="C24" s="122">
        <f t="shared" ca="1" si="1"/>
        <v>78</v>
      </c>
      <c r="G24" s="63">
        <f ca="1">SMALL($C$4:$C$1003,ROWS(C$4:C24))</f>
        <v>47</v>
      </c>
      <c r="H24" s="128">
        <f ca="1">ROWS(C$4:C24)/COUNT($C$4:$C$1003)</f>
        <v>2.1000000000000001E-2</v>
      </c>
      <c r="I24" s="89"/>
    </row>
    <row r="25" spans="1:9" hidden="1" x14ac:dyDescent="0.3">
      <c r="A25" s="77">
        <f t="shared" ca="1" si="0"/>
        <v>51</v>
      </c>
      <c r="B25" s="126">
        <f t="shared" ca="1" si="0"/>
        <v>31</v>
      </c>
      <c r="C25" s="122">
        <f t="shared" ca="1" si="1"/>
        <v>82</v>
      </c>
      <c r="G25" s="63">
        <f ca="1">SMALL($C$4:$C$1003,ROWS(C$4:C25))</f>
        <v>47</v>
      </c>
      <c r="H25" s="128">
        <f ca="1">ROWS(C$4:C25)/COUNT($C$4:$C$1003)</f>
        <v>2.1999999999999999E-2</v>
      </c>
      <c r="I25" s="89"/>
    </row>
    <row r="26" spans="1:9" hidden="1" x14ac:dyDescent="0.3">
      <c r="A26" s="77">
        <f t="shared" ca="1" si="0"/>
        <v>42</v>
      </c>
      <c r="B26" s="126">
        <f t="shared" ca="1" si="0"/>
        <v>44</v>
      </c>
      <c r="C26" s="122">
        <f t="shared" ca="1" si="1"/>
        <v>86</v>
      </c>
      <c r="G26" s="63">
        <f ca="1">SMALL($C$4:$C$1003,ROWS(C$4:C26))</f>
        <v>47</v>
      </c>
      <c r="H26" s="128">
        <f ca="1">ROWS(C$4:C26)/COUNT($C$4:$C$1003)</f>
        <v>2.3E-2</v>
      </c>
      <c r="I26" s="89"/>
    </row>
    <row r="27" spans="1:9" hidden="1" x14ac:dyDescent="0.3">
      <c r="A27" s="77">
        <f t="shared" ca="1" si="0"/>
        <v>45</v>
      </c>
      <c r="B27" s="126">
        <f t="shared" ca="1" si="0"/>
        <v>52</v>
      </c>
      <c r="C27" s="122">
        <f t="shared" ca="1" si="1"/>
        <v>97</v>
      </c>
      <c r="G27" s="63">
        <f ca="1">SMALL($C$4:$C$1003,ROWS(C$4:C27))</f>
        <v>48</v>
      </c>
      <c r="H27" s="128">
        <f ca="1">ROWS(C$4:C27)/COUNT($C$4:$C$1003)</f>
        <v>2.4E-2</v>
      </c>
      <c r="I27" s="89"/>
    </row>
    <row r="28" spans="1:9" hidden="1" x14ac:dyDescent="0.3">
      <c r="A28" s="77">
        <f t="shared" ca="1" si="0"/>
        <v>47</v>
      </c>
      <c r="B28" s="126">
        <f t="shared" ca="1" si="0"/>
        <v>51</v>
      </c>
      <c r="C28" s="122">
        <f t="shared" ca="1" si="1"/>
        <v>98</v>
      </c>
      <c r="G28" s="63">
        <f ca="1">SMALL($C$4:$C$1003,ROWS(C$4:C28))</f>
        <v>48</v>
      </c>
      <c r="H28" s="128">
        <f ca="1">ROWS(C$4:C28)/COUNT($C$4:$C$1003)</f>
        <v>2.5000000000000001E-2</v>
      </c>
      <c r="I28" s="89"/>
    </row>
    <row r="29" spans="1:9" hidden="1" x14ac:dyDescent="0.3">
      <c r="A29" s="77">
        <f t="shared" ca="1" si="0"/>
        <v>59</v>
      </c>
      <c r="B29" s="126">
        <f t="shared" ca="1" si="0"/>
        <v>49</v>
      </c>
      <c r="C29" s="122">
        <f t="shared" ca="1" si="1"/>
        <v>108</v>
      </c>
      <c r="G29" s="63">
        <f ca="1">SMALL($C$4:$C$1003,ROWS(C$4:C29))</f>
        <v>48</v>
      </c>
      <c r="H29" s="128">
        <f ca="1">ROWS(C$4:C29)/COUNT($C$4:$C$1003)</f>
        <v>2.5999999999999999E-2</v>
      </c>
      <c r="I29" s="89"/>
    </row>
    <row r="30" spans="1:9" hidden="1" x14ac:dyDescent="0.3">
      <c r="A30" s="77">
        <f t="shared" ca="1" si="0"/>
        <v>46</v>
      </c>
      <c r="B30" s="126">
        <f t="shared" ca="1" si="0"/>
        <v>34</v>
      </c>
      <c r="C30" s="122">
        <f t="shared" ca="1" si="1"/>
        <v>80</v>
      </c>
      <c r="G30" s="63">
        <f ca="1">SMALL($C$4:$C$1003,ROWS(C$4:C30))</f>
        <v>48</v>
      </c>
      <c r="H30" s="128">
        <f ca="1">ROWS(C$4:C30)/COUNT($C$4:$C$1003)</f>
        <v>2.7E-2</v>
      </c>
      <c r="I30" s="89"/>
    </row>
    <row r="31" spans="1:9" hidden="1" x14ac:dyDescent="0.3">
      <c r="A31" s="77">
        <f t="shared" ca="1" si="0"/>
        <v>48</v>
      </c>
      <c r="B31" s="126">
        <f t="shared" ca="1" si="0"/>
        <v>28</v>
      </c>
      <c r="C31" s="122">
        <f t="shared" ca="1" si="1"/>
        <v>76</v>
      </c>
      <c r="G31" s="63">
        <f ca="1">SMALL($C$4:$C$1003,ROWS(C$4:C31))</f>
        <v>48</v>
      </c>
      <c r="H31" s="128">
        <f ca="1">ROWS(C$4:C31)/COUNT($C$4:$C$1003)</f>
        <v>2.8000000000000001E-2</v>
      </c>
      <c r="I31" s="89"/>
    </row>
    <row r="32" spans="1:9" hidden="1" x14ac:dyDescent="0.3">
      <c r="A32" s="77">
        <f t="shared" ca="1" si="0"/>
        <v>43</v>
      </c>
      <c r="B32" s="126">
        <f t="shared" ca="1" si="0"/>
        <v>59</v>
      </c>
      <c r="C32" s="122">
        <f t="shared" ca="1" si="1"/>
        <v>102</v>
      </c>
      <c r="G32" s="63">
        <f ca="1">SMALL($C$4:$C$1003,ROWS(C$4:C32))</f>
        <v>48</v>
      </c>
      <c r="H32" s="128">
        <f ca="1">ROWS(C$4:C32)/COUNT($C$4:$C$1003)</f>
        <v>2.9000000000000001E-2</v>
      </c>
      <c r="I32" s="89"/>
    </row>
    <row r="33" spans="1:9" hidden="1" x14ac:dyDescent="0.3">
      <c r="A33" s="77">
        <f t="shared" ca="1" si="0"/>
        <v>25</v>
      </c>
      <c r="B33" s="126">
        <f t="shared" ca="1" si="0"/>
        <v>34</v>
      </c>
      <c r="C33" s="122">
        <f t="shared" ca="1" si="1"/>
        <v>59</v>
      </c>
      <c r="G33" s="63">
        <f ca="1">SMALL($C$4:$C$1003,ROWS(C$4:C33))</f>
        <v>48</v>
      </c>
      <c r="H33" s="128">
        <f ca="1">ROWS(C$4:C33)/COUNT($C$4:$C$1003)</f>
        <v>0.03</v>
      </c>
      <c r="I33" s="89"/>
    </row>
    <row r="34" spans="1:9" hidden="1" x14ac:dyDescent="0.3">
      <c r="A34" s="77">
        <f t="shared" ca="1" si="0"/>
        <v>38</v>
      </c>
      <c r="B34" s="126">
        <f t="shared" ca="1" si="0"/>
        <v>42</v>
      </c>
      <c r="C34" s="122">
        <f t="shared" ca="1" si="1"/>
        <v>80</v>
      </c>
      <c r="G34" s="63">
        <f ca="1">SMALL($C$4:$C$1003,ROWS(C$4:C34))</f>
        <v>49</v>
      </c>
      <c r="H34" s="128">
        <f ca="1">ROWS(C$4:C34)/COUNT($C$4:$C$1003)</f>
        <v>3.1E-2</v>
      </c>
      <c r="I34" s="89"/>
    </row>
    <row r="35" spans="1:9" hidden="1" x14ac:dyDescent="0.3">
      <c r="A35" s="77">
        <f t="shared" ca="1" si="0"/>
        <v>48</v>
      </c>
      <c r="B35" s="126">
        <f t="shared" ca="1" si="0"/>
        <v>44</v>
      </c>
      <c r="C35" s="122">
        <f t="shared" ca="1" si="1"/>
        <v>92</v>
      </c>
      <c r="G35" s="63">
        <f ca="1">SMALL($C$4:$C$1003,ROWS(C$4:C35))</f>
        <v>49</v>
      </c>
      <c r="H35" s="128">
        <f ca="1">ROWS(C$4:C35)/COUNT($C$4:$C$1003)</f>
        <v>3.2000000000000001E-2</v>
      </c>
      <c r="I35" s="89"/>
    </row>
    <row r="36" spans="1:9" hidden="1" x14ac:dyDescent="0.3">
      <c r="A36" s="77">
        <f t="shared" ca="1" si="0"/>
        <v>53</v>
      </c>
      <c r="B36" s="126">
        <f t="shared" ca="1" si="0"/>
        <v>27</v>
      </c>
      <c r="C36" s="122">
        <f t="shared" ca="1" si="1"/>
        <v>80</v>
      </c>
      <c r="G36" s="63">
        <f ca="1">SMALL($C$4:$C$1003,ROWS(C$4:C36))</f>
        <v>49</v>
      </c>
      <c r="H36" s="128">
        <f ca="1">ROWS(C$4:C36)/COUNT($C$4:$C$1003)</f>
        <v>3.3000000000000002E-2</v>
      </c>
      <c r="I36" s="89"/>
    </row>
    <row r="37" spans="1:9" hidden="1" x14ac:dyDescent="0.3">
      <c r="A37" s="77">
        <f t="shared" ca="1" si="0"/>
        <v>22</v>
      </c>
      <c r="B37" s="126">
        <f t="shared" ca="1" si="0"/>
        <v>58</v>
      </c>
      <c r="C37" s="122">
        <f t="shared" ca="1" si="1"/>
        <v>80</v>
      </c>
      <c r="G37" s="63">
        <f ca="1">SMALL($C$4:$C$1003,ROWS(C$4:C37))</f>
        <v>49</v>
      </c>
      <c r="H37" s="128">
        <f ca="1">ROWS(C$4:C37)/COUNT($C$4:$C$1003)</f>
        <v>3.4000000000000002E-2</v>
      </c>
      <c r="I37" s="89"/>
    </row>
    <row r="38" spans="1:9" hidden="1" x14ac:dyDescent="0.3">
      <c r="A38" s="77">
        <f t="shared" ca="1" si="0"/>
        <v>38</v>
      </c>
      <c r="B38" s="126">
        <f t="shared" ca="1" si="0"/>
        <v>60</v>
      </c>
      <c r="C38" s="122">
        <f t="shared" ca="1" si="1"/>
        <v>98</v>
      </c>
      <c r="G38" s="63">
        <f ca="1">SMALL($C$4:$C$1003,ROWS(C$4:C38))</f>
        <v>49</v>
      </c>
      <c r="H38" s="128">
        <f ca="1">ROWS(C$4:C38)/COUNT($C$4:$C$1003)</f>
        <v>3.5000000000000003E-2</v>
      </c>
      <c r="I38" s="89"/>
    </row>
    <row r="39" spans="1:9" hidden="1" x14ac:dyDescent="0.3">
      <c r="A39" s="77">
        <f t="shared" ca="1" si="0"/>
        <v>50</v>
      </c>
      <c r="B39" s="126">
        <f t="shared" ca="1" si="0"/>
        <v>39</v>
      </c>
      <c r="C39" s="122">
        <f t="shared" ca="1" si="1"/>
        <v>89</v>
      </c>
      <c r="G39" s="63">
        <f ca="1">SMALL($C$4:$C$1003,ROWS(C$4:C39))</f>
        <v>49</v>
      </c>
      <c r="H39" s="128">
        <f ca="1">ROWS(C$4:C39)/COUNT($C$4:$C$1003)</f>
        <v>3.5999999999999997E-2</v>
      </c>
      <c r="I39" s="89"/>
    </row>
    <row r="40" spans="1:9" hidden="1" x14ac:dyDescent="0.3">
      <c r="A40" s="77">
        <f t="shared" ca="1" si="0"/>
        <v>59</v>
      </c>
      <c r="B40" s="126">
        <f t="shared" ca="1" si="0"/>
        <v>52</v>
      </c>
      <c r="C40" s="122">
        <f t="shared" ca="1" si="1"/>
        <v>111</v>
      </c>
      <c r="G40" s="63">
        <f ca="1">SMALL($C$4:$C$1003,ROWS(C$4:C40))</f>
        <v>49</v>
      </c>
      <c r="H40" s="128">
        <f ca="1">ROWS(C$4:C40)/COUNT($C$4:$C$1003)</f>
        <v>3.6999999999999998E-2</v>
      </c>
      <c r="I40" s="89"/>
    </row>
    <row r="41" spans="1:9" hidden="1" x14ac:dyDescent="0.3">
      <c r="A41" s="77">
        <f t="shared" ca="1" si="0"/>
        <v>46</v>
      </c>
      <c r="B41" s="126">
        <f t="shared" ca="1" si="0"/>
        <v>35</v>
      </c>
      <c r="C41" s="122">
        <f t="shared" ca="1" si="1"/>
        <v>81</v>
      </c>
      <c r="G41" s="63">
        <f ca="1">SMALL($C$4:$C$1003,ROWS(C$4:C41))</f>
        <v>50</v>
      </c>
      <c r="H41" s="128">
        <f ca="1">ROWS(C$4:C41)/COUNT($C$4:$C$1003)</f>
        <v>3.7999999999999999E-2</v>
      </c>
      <c r="I41" s="89"/>
    </row>
    <row r="42" spans="1:9" hidden="1" x14ac:dyDescent="0.3">
      <c r="A42" s="77">
        <f t="shared" ca="1" si="0"/>
        <v>39</v>
      </c>
      <c r="B42" s="126">
        <f t="shared" ca="1" si="0"/>
        <v>51</v>
      </c>
      <c r="C42" s="122">
        <f t="shared" ca="1" si="1"/>
        <v>90</v>
      </c>
      <c r="G42" s="63">
        <f ca="1">SMALL($C$4:$C$1003,ROWS(C$4:C42))</f>
        <v>50</v>
      </c>
      <c r="H42" s="128">
        <f ca="1">ROWS(C$4:C42)/COUNT($C$4:$C$1003)</f>
        <v>3.9E-2</v>
      </c>
      <c r="I42" s="89"/>
    </row>
    <row r="43" spans="1:9" hidden="1" x14ac:dyDescent="0.3">
      <c r="A43" s="77">
        <f t="shared" ca="1" si="0"/>
        <v>48</v>
      </c>
      <c r="B43" s="126">
        <f t="shared" ca="1" si="0"/>
        <v>36</v>
      </c>
      <c r="C43" s="122">
        <f t="shared" ca="1" si="1"/>
        <v>84</v>
      </c>
      <c r="G43" s="63">
        <f ca="1">SMALL($C$4:$C$1003,ROWS(C$4:C43))</f>
        <v>50</v>
      </c>
      <c r="H43" s="128">
        <f ca="1">ROWS(C$4:C43)/COUNT($C$4:$C$1003)</f>
        <v>0.04</v>
      </c>
      <c r="I43" s="89"/>
    </row>
    <row r="44" spans="1:9" hidden="1" x14ac:dyDescent="0.3">
      <c r="A44" s="77">
        <f t="shared" ca="1" si="0"/>
        <v>48</v>
      </c>
      <c r="B44" s="126">
        <f t="shared" ca="1" si="0"/>
        <v>51</v>
      </c>
      <c r="C44" s="122">
        <f t="shared" ca="1" si="1"/>
        <v>99</v>
      </c>
      <c r="G44" s="63">
        <f ca="1">SMALL($C$4:$C$1003,ROWS(C$4:C44))</f>
        <v>50</v>
      </c>
      <c r="H44" s="128">
        <f ca="1">ROWS(C$4:C44)/COUNT($C$4:$C$1003)</f>
        <v>4.1000000000000002E-2</v>
      </c>
      <c r="I44" s="89"/>
    </row>
    <row r="45" spans="1:9" hidden="1" x14ac:dyDescent="0.3">
      <c r="A45" s="77">
        <f t="shared" ca="1" si="0"/>
        <v>30</v>
      </c>
      <c r="B45" s="126">
        <f t="shared" ca="1" si="0"/>
        <v>29</v>
      </c>
      <c r="C45" s="122">
        <f t="shared" ca="1" si="1"/>
        <v>59</v>
      </c>
      <c r="G45" s="63">
        <f ca="1">SMALL($C$4:$C$1003,ROWS(C$4:C45))</f>
        <v>50</v>
      </c>
      <c r="H45" s="128">
        <f ca="1">ROWS(C$4:C45)/COUNT($C$4:$C$1003)</f>
        <v>4.2000000000000003E-2</v>
      </c>
      <c r="I45" s="89"/>
    </row>
    <row r="46" spans="1:9" hidden="1" x14ac:dyDescent="0.3">
      <c r="A46" s="77">
        <f t="shared" ca="1" si="0"/>
        <v>21</v>
      </c>
      <c r="B46" s="126">
        <f t="shared" ca="1" si="0"/>
        <v>53</v>
      </c>
      <c r="C46" s="122">
        <f t="shared" ca="1" si="1"/>
        <v>74</v>
      </c>
      <c r="G46" s="63">
        <f ca="1">SMALL($C$4:$C$1003,ROWS(C$4:C46))</f>
        <v>50</v>
      </c>
      <c r="H46" s="128">
        <f ca="1">ROWS(C$4:C46)/COUNT($C$4:$C$1003)</f>
        <v>4.2999999999999997E-2</v>
      </c>
      <c r="I46" s="89"/>
    </row>
    <row r="47" spans="1:9" hidden="1" x14ac:dyDescent="0.3">
      <c r="A47" s="77">
        <f t="shared" ca="1" si="0"/>
        <v>27</v>
      </c>
      <c r="B47" s="126">
        <f t="shared" ca="1" si="0"/>
        <v>33</v>
      </c>
      <c r="C47" s="122">
        <f t="shared" ca="1" si="1"/>
        <v>60</v>
      </c>
      <c r="G47" s="63">
        <f ca="1">SMALL($C$4:$C$1003,ROWS(C$4:C47))</f>
        <v>50</v>
      </c>
      <c r="H47" s="128">
        <f ca="1">ROWS(C$4:C47)/COUNT($C$4:$C$1003)</f>
        <v>4.3999999999999997E-2</v>
      </c>
      <c r="I47" s="89"/>
    </row>
    <row r="48" spans="1:9" hidden="1" x14ac:dyDescent="0.3">
      <c r="A48" s="77">
        <f t="shared" ca="1" si="0"/>
        <v>53</v>
      </c>
      <c r="B48" s="126">
        <f t="shared" ca="1" si="0"/>
        <v>32</v>
      </c>
      <c r="C48" s="122">
        <f t="shared" ca="1" si="1"/>
        <v>85</v>
      </c>
      <c r="G48" s="63">
        <f ca="1">SMALL($C$4:$C$1003,ROWS(C$4:C48))</f>
        <v>50</v>
      </c>
      <c r="H48" s="128">
        <f ca="1">ROWS(C$4:C48)/COUNT($C$4:$C$1003)</f>
        <v>4.4999999999999998E-2</v>
      </c>
      <c r="I48" s="89"/>
    </row>
    <row r="49" spans="1:9" hidden="1" x14ac:dyDescent="0.3">
      <c r="A49" s="77">
        <f t="shared" ca="1" si="0"/>
        <v>45</v>
      </c>
      <c r="B49" s="126">
        <f t="shared" ca="1" si="0"/>
        <v>26</v>
      </c>
      <c r="C49" s="122">
        <f t="shared" ca="1" si="1"/>
        <v>71</v>
      </c>
      <c r="G49" s="63">
        <f ca="1">SMALL($C$4:$C$1003,ROWS(C$4:C49))</f>
        <v>50</v>
      </c>
      <c r="H49" s="128">
        <f ca="1">ROWS(C$4:C49)/COUNT($C$4:$C$1003)</f>
        <v>4.5999999999999999E-2</v>
      </c>
      <c r="I49" s="89"/>
    </row>
    <row r="50" spans="1:9" hidden="1" x14ac:dyDescent="0.3">
      <c r="A50" s="77">
        <f t="shared" ca="1" si="0"/>
        <v>50</v>
      </c>
      <c r="B50" s="126">
        <f t="shared" ca="1" si="0"/>
        <v>20</v>
      </c>
      <c r="C50" s="122">
        <f t="shared" ca="1" si="1"/>
        <v>70</v>
      </c>
      <c r="G50" s="63">
        <f ca="1">SMALL($C$4:$C$1003,ROWS(C$4:C50))</f>
        <v>51</v>
      </c>
      <c r="H50" s="128">
        <f ca="1">ROWS(C$4:C50)/COUNT($C$4:$C$1003)</f>
        <v>4.7E-2</v>
      </c>
      <c r="I50" s="89"/>
    </row>
    <row r="51" spans="1:9" hidden="1" x14ac:dyDescent="0.3">
      <c r="A51" s="77">
        <f t="shared" ca="1" si="0"/>
        <v>38</v>
      </c>
      <c r="B51" s="126">
        <f t="shared" ca="1" si="0"/>
        <v>29</v>
      </c>
      <c r="C51" s="122">
        <f t="shared" ca="1" si="1"/>
        <v>67</v>
      </c>
      <c r="G51" s="63">
        <f ca="1">SMALL($C$4:$C$1003,ROWS(C$4:C51))</f>
        <v>51</v>
      </c>
      <c r="H51" s="128">
        <f ca="1">ROWS(C$4:C51)/COUNT($C$4:$C$1003)</f>
        <v>4.8000000000000001E-2</v>
      </c>
      <c r="I51" s="89"/>
    </row>
    <row r="52" spans="1:9" hidden="1" x14ac:dyDescent="0.3">
      <c r="A52" s="77">
        <f t="shared" ca="1" si="0"/>
        <v>36</v>
      </c>
      <c r="B52" s="126">
        <f t="shared" ca="1" si="0"/>
        <v>60</v>
      </c>
      <c r="C52" s="122">
        <f t="shared" ca="1" si="1"/>
        <v>96</v>
      </c>
      <c r="G52" s="63">
        <f ca="1">SMALL($C$4:$C$1003,ROWS(C$4:C52))</f>
        <v>51</v>
      </c>
      <c r="H52" s="128">
        <f ca="1">ROWS(C$4:C52)/COUNT($C$4:$C$1003)</f>
        <v>4.9000000000000002E-2</v>
      </c>
      <c r="I52" s="89"/>
    </row>
    <row r="53" spans="1:9" hidden="1" x14ac:dyDescent="0.3">
      <c r="A53" s="77">
        <f t="shared" ca="1" si="0"/>
        <v>45</v>
      </c>
      <c r="B53" s="126">
        <f t="shared" ca="1" si="0"/>
        <v>29</v>
      </c>
      <c r="C53" s="122">
        <f t="shared" ca="1" si="1"/>
        <v>74</v>
      </c>
      <c r="G53" s="63">
        <f ca="1">SMALL($C$4:$C$1003,ROWS(C$4:C53))</f>
        <v>51</v>
      </c>
      <c r="H53" s="128">
        <f ca="1">ROWS(C$4:C53)/COUNT($C$4:$C$1003)</f>
        <v>0.05</v>
      </c>
      <c r="I53" s="89"/>
    </row>
    <row r="54" spans="1:9" hidden="1" x14ac:dyDescent="0.3">
      <c r="A54" s="77">
        <f t="shared" ca="1" si="0"/>
        <v>45</v>
      </c>
      <c r="B54" s="126">
        <f t="shared" ca="1" si="0"/>
        <v>45</v>
      </c>
      <c r="C54" s="122">
        <f t="shared" ca="1" si="1"/>
        <v>90</v>
      </c>
      <c r="G54" s="63">
        <f ca="1">SMALL($C$4:$C$1003,ROWS(C$4:C54))</f>
        <v>52</v>
      </c>
      <c r="H54" s="128">
        <f ca="1">ROWS(C$4:C54)/COUNT($C$4:$C$1003)</f>
        <v>5.0999999999999997E-2</v>
      </c>
      <c r="I54" s="89"/>
    </row>
    <row r="55" spans="1:9" hidden="1" x14ac:dyDescent="0.3">
      <c r="A55" s="77">
        <f t="shared" ca="1" si="0"/>
        <v>45</v>
      </c>
      <c r="B55" s="126">
        <f t="shared" ca="1" si="0"/>
        <v>31</v>
      </c>
      <c r="C55" s="122">
        <f t="shared" ca="1" si="1"/>
        <v>76</v>
      </c>
      <c r="G55" s="63">
        <f ca="1">SMALL($C$4:$C$1003,ROWS(C$4:C55))</f>
        <v>52</v>
      </c>
      <c r="H55" s="128">
        <f ca="1">ROWS(C$4:C55)/COUNT($C$4:$C$1003)</f>
        <v>5.1999999999999998E-2</v>
      </c>
      <c r="I55" s="89"/>
    </row>
    <row r="56" spans="1:9" hidden="1" x14ac:dyDescent="0.3">
      <c r="A56" s="77">
        <f t="shared" ca="1" si="0"/>
        <v>25</v>
      </c>
      <c r="B56" s="126">
        <f t="shared" ca="1" si="0"/>
        <v>45</v>
      </c>
      <c r="C56" s="122">
        <f t="shared" ca="1" si="1"/>
        <v>70</v>
      </c>
      <c r="G56" s="63">
        <f ca="1">SMALL($C$4:$C$1003,ROWS(C$4:C56))</f>
        <v>52</v>
      </c>
      <c r="H56" s="128">
        <f ca="1">ROWS(C$4:C56)/COUNT($C$4:$C$1003)</f>
        <v>5.2999999999999999E-2</v>
      </c>
      <c r="I56" s="89"/>
    </row>
    <row r="57" spans="1:9" hidden="1" x14ac:dyDescent="0.3">
      <c r="A57" s="77">
        <f t="shared" ca="1" si="0"/>
        <v>42</v>
      </c>
      <c r="B57" s="126">
        <f t="shared" ca="1" si="0"/>
        <v>27</v>
      </c>
      <c r="C57" s="122">
        <f t="shared" ca="1" si="1"/>
        <v>69</v>
      </c>
      <c r="G57" s="63">
        <f ca="1">SMALL($C$4:$C$1003,ROWS(C$4:C57))</f>
        <v>52</v>
      </c>
      <c r="H57" s="128">
        <f ca="1">ROWS(C$4:C57)/COUNT($C$4:$C$1003)</f>
        <v>5.3999999999999999E-2</v>
      </c>
      <c r="I57" s="89"/>
    </row>
    <row r="58" spans="1:9" hidden="1" x14ac:dyDescent="0.3">
      <c r="A58" s="77">
        <f t="shared" ca="1" si="0"/>
        <v>32</v>
      </c>
      <c r="B58" s="126">
        <f t="shared" ca="1" si="0"/>
        <v>55</v>
      </c>
      <c r="C58" s="122">
        <f t="shared" ca="1" si="1"/>
        <v>87</v>
      </c>
      <c r="G58" s="63">
        <f ca="1">SMALL($C$4:$C$1003,ROWS(C$4:C58))</f>
        <v>52</v>
      </c>
      <c r="H58" s="128">
        <f ca="1">ROWS(C$4:C58)/COUNT($C$4:$C$1003)</f>
        <v>5.5E-2</v>
      </c>
      <c r="I58" s="89"/>
    </row>
    <row r="59" spans="1:9" hidden="1" x14ac:dyDescent="0.3">
      <c r="A59" s="77">
        <f t="shared" ca="1" si="0"/>
        <v>45</v>
      </c>
      <c r="B59" s="126">
        <f t="shared" ca="1" si="0"/>
        <v>50</v>
      </c>
      <c r="C59" s="122">
        <f t="shared" ca="1" si="1"/>
        <v>95</v>
      </c>
      <c r="G59" s="63">
        <f ca="1">SMALL($C$4:$C$1003,ROWS(C$4:C59))</f>
        <v>52</v>
      </c>
      <c r="H59" s="128">
        <f ca="1">ROWS(C$4:C59)/COUNT($C$4:$C$1003)</f>
        <v>5.6000000000000001E-2</v>
      </c>
      <c r="I59" s="89"/>
    </row>
    <row r="60" spans="1:9" hidden="1" x14ac:dyDescent="0.3">
      <c r="A60" s="77">
        <f t="shared" ca="1" si="0"/>
        <v>59</v>
      </c>
      <c r="B60" s="126">
        <f t="shared" ca="1" si="0"/>
        <v>53</v>
      </c>
      <c r="C60" s="122">
        <f t="shared" ca="1" si="1"/>
        <v>112</v>
      </c>
      <c r="G60" s="63">
        <f ca="1">SMALL($C$4:$C$1003,ROWS(C$4:C60))</f>
        <v>52</v>
      </c>
      <c r="H60" s="128">
        <f ca="1">ROWS(C$4:C60)/COUNT($C$4:$C$1003)</f>
        <v>5.7000000000000002E-2</v>
      </c>
      <c r="I60" s="89"/>
    </row>
    <row r="61" spans="1:9" hidden="1" x14ac:dyDescent="0.3">
      <c r="A61" s="77">
        <f t="shared" ca="1" si="0"/>
        <v>45</v>
      </c>
      <c r="B61" s="126">
        <f t="shared" ca="1" si="0"/>
        <v>54</v>
      </c>
      <c r="C61" s="122">
        <f t="shared" ca="1" si="1"/>
        <v>99</v>
      </c>
      <c r="G61" s="63">
        <f ca="1">SMALL($C$4:$C$1003,ROWS(C$4:C61))</f>
        <v>53</v>
      </c>
      <c r="H61" s="128">
        <f ca="1">ROWS(C$4:C61)/COUNT($C$4:$C$1003)</f>
        <v>5.8000000000000003E-2</v>
      </c>
      <c r="I61" s="89"/>
    </row>
    <row r="62" spans="1:9" hidden="1" x14ac:dyDescent="0.3">
      <c r="A62" s="77">
        <f t="shared" ca="1" si="0"/>
        <v>25</v>
      </c>
      <c r="B62" s="126">
        <f t="shared" ca="1" si="0"/>
        <v>41</v>
      </c>
      <c r="C62" s="122">
        <f t="shared" ca="1" si="1"/>
        <v>66</v>
      </c>
      <c r="G62" s="63">
        <f ca="1">SMALL($C$4:$C$1003,ROWS(C$4:C62))</f>
        <v>53</v>
      </c>
      <c r="H62" s="128">
        <f ca="1">ROWS(C$4:C62)/COUNT($C$4:$C$1003)</f>
        <v>5.8999999999999997E-2</v>
      </c>
      <c r="I62" s="89"/>
    </row>
    <row r="63" spans="1:9" hidden="1" x14ac:dyDescent="0.3">
      <c r="A63" s="77">
        <f t="shared" ca="1" si="0"/>
        <v>35</v>
      </c>
      <c r="B63" s="126">
        <f t="shared" ca="1" si="0"/>
        <v>34</v>
      </c>
      <c r="C63" s="122">
        <f t="shared" ca="1" si="1"/>
        <v>69</v>
      </c>
      <c r="G63" s="63">
        <f ca="1">SMALL($C$4:$C$1003,ROWS(C$4:C63))</f>
        <v>53</v>
      </c>
      <c r="H63" s="128">
        <f ca="1">ROWS(C$4:C63)/COUNT($C$4:$C$1003)</f>
        <v>0.06</v>
      </c>
      <c r="I63" s="89"/>
    </row>
    <row r="64" spans="1:9" hidden="1" x14ac:dyDescent="0.3">
      <c r="A64" s="77">
        <f t="shared" ca="1" si="0"/>
        <v>20</v>
      </c>
      <c r="B64" s="126">
        <f t="shared" ca="1" si="0"/>
        <v>32</v>
      </c>
      <c r="C64" s="122">
        <f t="shared" ca="1" si="1"/>
        <v>52</v>
      </c>
      <c r="G64" s="63">
        <f ca="1">SMALL($C$4:$C$1003,ROWS(C$4:C64))</f>
        <v>53</v>
      </c>
      <c r="H64" s="128">
        <f ca="1">ROWS(C$4:C64)/COUNT($C$4:$C$1003)</f>
        <v>6.0999999999999999E-2</v>
      </c>
      <c r="I64" s="89"/>
    </row>
    <row r="65" spans="1:9" hidden="1" x14ac:dyDescent="0.3">
      <c r="A65" s="77">
        <f t="shared" ca="1" si="0"/>
        <v>35</v>
      </c>
      <c r="B65" s="126">
        <f t="shared" ca="1" si="0"/>
        <v>42</v>
      </c>
      <c r="C65" s="122">
        <f t="shared" ca="1" si="1"/>
        <v>77</v>
      </c>
      <c r="G65" s="63">
        <f ca="1">SMALL($C$4:$C$1003,ROWS(C$4:C65))</f>
        <v>53</v>
      </c>
      <c r="H65" s="128">
        <f ca="1">ROWS(C$4:C65)/COUNT($C$4:$C$1003)</f>
        <v>6.2E-2</v>
      </c>
      <c r="I65" s="89"/>
    </row>
    <row r="66" spans="1:9" hidden="1" x14ac:dyDescent="0.3">
      <c r="A66" s="77">
        <f t="shared" ca="1" si="0"/>
        <v>55</v>
      </c>
      <c r="B66" s="126">
        <f t="shared" ca="1" si="0"/>
        <v>47</v>
      </c>
      <c r="C66" s="122">
        <f t="shared" ca="1" si="1"/>
        <v>102</v>
      </c>
      <c r="G66" s="63">
        <f ca="1">SMALL($C$4:$C$1003,ROWS(C$4:C66))</f>
        <v>53</v>
      </c>
      <c r="H66" s="128">
        <f ca="1">ROWS(C$4:C66)/COUNT($C$4:$C$1003)</f>
        <v>6.3E-2</v>
      </c>
      <c r="I66" s="89"/>
    </row>
    <row r="67" spans="1:9" hidden="1" x14ac:dyDescent="0.3">
      <c r="A67" s="77">
        <f t="shared" ca="1" si="0"/>
        <v>56</v>
      </c>
      <c r="B67" s="126">
        <f t="shared" ca="1" si="0"/>
        <v>33</v>
      </c>
      <c r="C67" s="122">
        <f t="shared" ca="1" si="1"/>
        <v>89</v>
      </c>
      <c r="G67" s="63">
        <f ca="1">SMALL($C$4:$C$1003,ROWS(C$4:C67))</f>
        <v>53</v>
      </c>
      <c r="H67" s="128">
        <f ca="1">ROWS(C$4:C67)/COUNT($C$4:$C$1003)</f>
        <v>6.4000000000000001E-2</v>
      </c>
      <c r="I67" s="89"/>
    </row>
    <row r="68" spans="1:9" hidden="1" x14ac:dyDescent="0.3">
      <c r="A68" s="77">
        <f t="shared" ca="1" si="0"/>
        <v>28</v>
      </c>
      <c r="B68" s="126">
        <f t="shared" ca="1" si="0"/>
        <v>36</v>
      </c>
      <c r="C68" s="122">
        <f t="shared" ca="1" si="1"/>
        <v>64</v>
      </c>
      <c r="G68" s="63">
        <f ca="1">SMALL($C$4:$C$1003,ROWS(C$4:C68))</f>
        <v>53</v>
      </c>
      <c r="H68" s="128">
        <f ca="1">ROWS(C$4:C68)/COUNT($C$4:$C$1003)</f>
        <v>6.5000000000000002E-2</v>
      </c>
      <c r="I68" s="89"/>
    </row>
    <row r="69" spans="1:9" hidden="1" x14ac:dyDescent="0.3">
      <c r="A69" s="77">
        <f t="shared" ref="A69:B132" ca="1" si="2">RANDBETWEEN(A$1,A$2)</f>
        <v>37</v>
      </c>
      <c r="B69" s="126">
        <f t="shared" ca="1" si="2"/>
        <v>53</v>
      </c>
      <c r="C69" s="122">
        <f t="shared" ref="C69:C132" ca="1" si="3">A69+B69</f>
        <v>90</v>
      </c>
      <c r="G69" s="63">
        <f ca="1">SMALL($C$4:$C$1003,ROWS(C$4:C69))</f>
        <v>53</v>
      </c>
      <c r="H69" s="128">
        <f ca="1">ROWS(C$4:C69)/COUNT($C$4:$C$1003)</f>
        <v>6.6000000000000003E-2</v>
      </c>
      <c r="I69" s="89"/>
    </row>
    <row r="70" spans="1:9" hidden="1" x14ac:dyDescent="0.3">
      <c r="A70" s="77">
        <f t="shared" ca="1" si="2"/>
        <v>49</v>
      </c>
      <c r="B70" s="126">
        <f t="shared" ca="1" si="2"/>
        <v>29</v>
      </c>
      <c r="C70" s="122">
        <f t="shared" ca="1" si="3"/>
        <v>78</v>
      </c>
      <c r="G70" s="63">
        <f ca="1">SMALL($C$4:$C$1003,ROWS(C$4:C70))</f>
        <v>53</v>
      </c>
      <c r="H70" s="128">
        <f ca="1">ROWS(C$4:C70)/COUNT($C$4:$C$1003)</f>
        <v>6.7000000000000004E-2</v>
      </c>
      <c r="I70" s="89"/>
    </row>
    <row r="71" spans="1:9" hidden="1" x14ac:dyDescent="0.3">
      <c r="A71" s="77">
        <f t="shared" ca="1" si="2"/>
        <v>38</v>
      </c>
      <c r="B71" s="126">
        <f t="shared" ca="1" si="2"/>
        <v>26</v>
      </c>
      <c r="C71" s="122">
        <f t="shared" ca="1" si="3"/>
        <v>64</v>
      </c>
      <c r="G71" s="63">
        <f ca="1">SMALL($C$4:$C$1003,ROWS(C$4:C71))</f>
        <v>54</v>
      </c>
      <c r="H71" s="128">
        <f ca="1">ROWS(C$4:C71)/COUNT($C$4:$C$1003)</f>
        <v>6.8000000000000005E-2</v>
      </c>
      <c r="I71" s="89"/>
    </row>
    <row r="72" spans="1:9" hidden="1" x14ac:dyDescent="0.3">
      <c r="A72" s="77">
        <f t="shared" ca="1" si="2"/>
        <v>41</v>
      </c>
      <c r="B72" s="126">
        <f t="shared" ca="1" si="2"/>
        <v>30</v>
      </c>
      <c r="C72" s="122">
        <f t="shared" ca="1" si="3"/>
        <v>71</v>
      </c>
      <c r="G72" s="63">
        <f ca="1">SMALL($C$4:$C$1003,ROWS(C$4:C72))</f>
        <v>54</v>
      </c>
      <c r="H72" s="128">
        <f ca="1">ROWS(C$4:C72)/COUNT($C$4:$C$1003)</f>
        <v>6.9000000000000006E-2</v>
      </c>
      <c r="I72" s="89"/>
    </row>
    <row r="73" spans="1:9" hidden="1" x14ac:dyDescent="0.3">
      <c r="A73" s="77">
        <f t="shared" ca="1" si="2"/>
        <v>33</v>
      </c>
      <c r="B73" s="126">
        <f t="shared" ca="1" si="2"/>
        <v>33</v>
      </c>
      <c r="C73" s="122">
        <f t="shared" ca="1" si="3"/>
        <v>66</v>
      </c>
      <c r="G73" s="63">
        <f ca="1">SMALL($C$4:$C$1003,ROWS(C$4:C73))</f>
        <v>55</v>
      </c>
      <c r="H73" s="128">
        <f ca="1">ROWS(C$4:C73)/COUNT($C$4:$C$1003)</f>
        <v>7.0000000000000007E-2</v>
      </c>
      <c r="I73" s="89"/>
    </row>
    <row r="74" spans="1:9" hidden="1" x14ac:dyDescent="0.3">
      <c r="A74" s="77">
        <f t="shared" ca="1" si="2"/>
        <v>45</v>
      </c>
      <c r="B74" s="126">
        <f t="shared" ca="1" si="2"/>
        <v>33</v>
      </c>
      <c r="C74" s="122">
        <f t="shared" ca="1" si="3"/>
        <v>78</v>
      </c>
      <c r="G74" s="63">
        <f ca="1">SMALL($C$4:$C$1003,ROWS(C$4:C74))</f>
        <v>55</v>
      </c>
      <c r="H74" s="128">
        <f ca="1">ROWS(C$4:C74)/COUNT($C$4:$C$1003)</f>
        <v>7.0999999999999994E-2</v>
      </c>
      <c r="I74" s="89"/>
    </row>
    <row r="75" spans="1:9" hidden="1" x14ac:dyDescent="0.3">
      <c r="A75" s="77">
        <f t="shared" ca="1" si="2"/>
        <v>34</v>
      </c>
      <c r="B75" s="126">
        <f t="shared" ca="1" si="2"/>
        <v>21</v>
      </c>
      <c r="C75" s="122">
        <f t="shared" ca="1" si="3"/>
        <v>55</v>
      </c>
      <c r="G75" s="63">
        <f ca="1">SMALL($C$4:$C$1003,ROWS(C$4:C75))</f>
        <v>55</v>
      </c>
      <c r="H75" s="128">
        <f ca="1">ROWS(C$4:C75)/COUNT($C$4:$C$1003)</f>
        <v>7.1999999999999995E-2</v>
      </c>
      <c r="I75" s="89"/>
    </row>
    <row r="76" spans="1:9" hidden="1" x14ac:dyDescent="0.3">
      <c r="A76" s="77">
        <f t="shared" ca="1" si="2"/>
        <v>51</v>
      </c>
      <c r="B76" s="126">
        <f t="shared" ca="1" si="2"/>
        <v>36</v>
      </c>
      <c r="C76" s="122">
        <f t="shared" ca="1" si="3"/>
        <v>87</v>
      </c>
      <c r="G76" s="63">
        <f ca="1">SMALL($C$4:$C$1003,ROWS(C$4:C76))</f>
        <v>55</v>
      </c>
      <c r="H76" s="128">
        <f ca="1">ROWS(C$4:C76)/COUNT($C$4:$C$1003)</f>
        <v>7.2999999999999995E-2</v>
      </c>
      <c r="I76" s="89"/>
    </row>
    <row r="77" spans="1:9" hidden="1" x14ac:dyDescent="0.3">
      <c r="A77" s="77">
        <f t="shared" ca="1" si="2"/>
        <v>29</v>
      </c>
      <c r="B77" s="126">
        <f t="shared" ca="1" si="2"/>
        <v>53</v>
      </c>
      <c r="C77" s="122">
        <f t="shared" ca="1" si="3"/>
        <v>82</v>
      </c>
      <c r="G77" s="63">
        <f ca="1">SMALL($C$4:$C$1003,ROWS(C$4:C77))</f>
        <v>55</v>
      </c>
      <c r="H77" s="128">
        <f ca="1">ROWS(C$4:C77)/COUNT($C$4:$C$1003)</f>
        <v>7.3999999999999996E-2</v>
      </c>
      <c r="I77" s="89"/>
    </row>
    <row r="78" spans="1:9" hidden="1" x14ac:dyDescent="0.3">
      <c r="A78" s="77">
        <f t="shared" ca="1" si="2"/>
        <v>22</v>
      </c>
      <c r="B78" s="126">
        <f t="shared" ca="1" si="2"/>
        <v>24</v>
      </c>
      <c r="C78" s="122">
        <f t="shared" ca="1" si="3"/>
        <v>46</v>
      </c>
      <c r="G78" s="63">
        <f ca="1">SMALL($C$4:$C$1003,ROWS(C$4:C78))</f>
        <v>55</v>
      </c>
      <c r="H78" s="128">
        <f ca="1">ROWS(C$4:C78)/COUNT($C$4:$C$1003)</f>
        <v>7.4999999999999997E-2</v>
      </c>
      <c r="I78" s="89"/>
    </row>
    <row r="79" spans="1:9" hidden="1" x14ac:dyDescent="0.3">
      <c r="A79" s="77">
        <f t="shared" ca="1" si="2"/>
        <v>48</v>
      </c>
      <c r="B79" s="126">
        <f t="shared" ca="1" si="2"/>
        <v>37</v>
      </c>
      <c r="C79" s="122">
        <f t="shared" ca="1" si="3"/>
        <v>85</v>
      </c>
      <c r="G79" s="63">
        <f ca="1">SMALL($C$4:$C$1003,ROWS(C$4:C79))</f>
        <v>55</v>
      </c>
      <c r="H79" s="128">
        <f ca="1">ROWS(C$4:C79)/COUNT($C$4:$C$1003)</f>
        <v>7.5999999999999998E-2</v>
      </c>
      <c r="I79" s="89"/>
    </row>
    <row r="80" spans="1:9" hidden="1" x14ac:dyDescent="0.3">
      <c r="A80" s="77">
        <f t="shared" ca="1" si="2"/>
        <v>36</v>
      </c>
      <c r="B80" s="126">
        <f t="shared" ca="1" si="2"/>
        <v>27</v>
      </c>
      <c r="C80" s="122">
        <f t="shared" ca="1" si="3"/>
        <v>63</v>
      </c>
      <c r="G80" s="63">
        <f ca="1">SMALL($C$4:$C$1003,ROWS(C$4:C80))</f>
        <v>55</v>
      </c>
      <c r="H80" s="128">
        <f ca="1">ROWS(C$4:C80)/COUNT($C$4:$C$1003)</f>
        <v>7.6999999999999999E-2</v>
      </c>
      <c r="I80" s="89"/>
    </row>
    <row r="81" spans="1:9" hidden="1" x14ac:dyDescent="0.3">
      <c r="A81" s="77">
        <f t="shared" ca="1" si="2"/>
        <v>21</v>
      </c>
      <c r="B81" s="126">
        <f t="shared" ca="1" si="2"/>
        <v>26</v>
      </c>
      <c r="C81" s="122">
        <f t="shared" ca="1" si="3"/>
        <v>47</v>
      </c>
      <c r="G81" s="63">
        <f ca="1">SMALL($C$4:$C$1003,ROWS(C$4:C81))</f>
        <v>55</v>
      </c>
      <c r="H81" s="128">
        <f ca="1">ROWS(C$4:C81)/COUNT($C$4:$C$1003)</f>
        <v>7.8E-2</v>
      </c>
      <c r="I81" s="89"/>
    </row>
    <row r="82" spans="1:9" hidden="1" x14ac:dyDescent="0.3">
      <c r="A82" s="77">
        <f t="shared" ca="1" si="2"/>
        <v>53</v>
      </c>
      <c r="B82" s="126">
        <f t="shared" ca="1" si="2"/>
        <v>59</v>
      </c>
      <c r="C82" s="122">
        <f t="shared" ca="1" si="3"/>
        <v>112</v>
      </c>
      <c r="G82" s="63">
        <f ca="1">SMALL($C$4:$C$1003,ROWS(C$4:C82))</f>
        <v>56</v>
      </c>
      <c r="H82" s="128">
        <f ca="1">ROWS(C$4:C82)/COUNT($C$4:$C$1003)</f>
        <v>7.9000000000000001E-2</v>
      </c>
      <c r="I82" s="89"/>
    </row>
    <row r="83" spans="1:9" hidden="1" x14ac:dyDescent="0.3">
      <c r="A83" s="77">
        <f t="shared" ca="1" si="2"/>
        <v>40</v>
      </c>
      <c r="B83" s="126">
        <f t="shared" ca="1" si="2"/>
        <v>55</v>
      </c>
      <c r="C83" s="122">
        <f t="shared" ca="1" si="3"/>
        <v>95</v>
      </c>
      <c r="G83" s="63">
        <f ca="1">SMALL($C$4:$C$1003,ROWS(C$4:C83))</f>
        <v>56</v>
      </c>
      <c r="H83" s="128">
        <f ca="1">ROWS(C$4:C83)/COUNT($C$4:$C$1003)</f>
        <v>0.08</v>
      </c>
      <c r="I83" s="89"/>
    </row>
    <row r="84" spans="1:9" hidden="1" x14ac:dyDescent="0.3">
      <c r="A84" s="77">
        <f t="shared" ca="1" si="2"/>
        <v>56</v>
      </c>
      <c r="B84" s="126">
        <f t="shared" ca="1" si="2"/>
        <v>56</v>
      </c>
      <c r="C84" s="122">
        <f t="shared" ca="1" si="3"/>
        <v>112</v>
      </c>
      <c r="G84" s="63">
        <f ca="1">SMALL($C$4:$C$1003,ROWS(C$4:C84))</f>
        <v>56</v>
      </c>
      <c r="H84" s="128">
        <f ca="1">ROWS(C$4:C84)/COUNT($C$4:$C$1003)</f>
        <v>8.1000000000000003E-2</v>
      </c>
      <c r="I84" s="89"/>
    </row>
    <row r="85" spans="1:9" hidden="1" x14ac:dyDescent="0.3">
      <c r="A85" s="77">
        <f t="shared" ca="1" si="2"/>
        <v>28</v>
      </c>
      <c r="B85" s="126">
        <f t="shared" ca="1" si="2"/>
        <v>56</v>
      </c>
      <c r="C85" s="122">
        <f t="shared" ca="1" si="3"/>
        <v>84</v>
      </c>
      <c r="G85" s="63">
        <f ca="1">SMALL($C$4:$C$1003,ROWS(C$4:C85))</f>
        <v>56</v>
      </c>
      <c r="H85" s="128">
        <f ca="1">ROWS(C$4:C85)/COUNT($C$4:$C$1003)</f>
        <v>8.2000000000000003E-2</v>
      </c>
      <c r="I85" s="89"/>
    </row>
    <row r="86" spans="1:9" hidden="1" x14ac:dyDescent="0.3">
      <c r="A86" s="77">
        <f t="shared" ca="1" si="2"/>
        <v>32</v>
      </c>
      <c r="B86" s="126">
        <f t="shared" ca="1" si="2"/>
        <v>55</v>
      </c>
      <c r="C86" s="122">
        <f t="shared" ca="1" si="3"/>
        <v>87</v>
      </c>
      <c r="G86" s="63">
        <f ca="1">SMALL($C$4:$C$1003,ROWS(C$4:C86))</f>
        <v>56</v>
      </c>
      <c r="H86" s="128">
        <f ca="1">ROWS(C$4:C86)/COUNT($C$4:$C$1003)</f>
        <v>8.3000000000000004E-2</v>
      </c>
      <c r="I86" s="89"/>
    </row>
    <row r="87" spans="1:9" hidden="1" x14ac:dyDescent="0.3">
      <c r="A87" s="77">
        <f t="shared" ca="1" si="2"/>
        <v>34</v>
      </c>
      <c r="B87" s="126">
        <f t="shared" ca="1" si="2"/>
        <v>59</v>
      </c>
      <c r="C87" s="122">
        <f t="shared" ca="1" si="3"/>
        <v>93</v>
      </c>
      <c r="G87" s="63">
        <f ca="1">SMALL($C$4:$C$1003,ROWS(C$4:C87))</f>
        <v>56</v>
      </c>
      <c r="H87" s="128">
        <f ca="1">ROWS(C$4:C87)/COUNT($C$4:$C$1003)</f>
        <v>8.4000000000000005E-2</v>
      </c>
      <c r="I87" s="89"/>
    </row>
    <row r="88" spans="1:9" hidden="1" x14ac:dyDescent="0.3">
      <c r="A88" s="77">
        <f t="shared" ca="1" si="2"/>
        <v>33</v>
      </c>
      <c r="B88" s="126">
        <f t="shared" ca="1" si="2"/>
        <v>51</v>
      </c>
      <c r="C88" s="122">
        <f t="shared" ca="1" si="3"/>
        <v>84</v>
      </c>
      <c r="G88" s="63">
        <f ca="1">SMALL($C$4:$C$1003,ROWS(C$4:C88))</f>
        <v>57</v>
      </c>
      <c r="H88" s="128">
        <f ca="1">ROWS(C$4:C88)/COUNT($C$4:$C$1003)</f>
        <v>8.5000000000000006E-2</v>
      </c>
      <c r="I88" s="89"/>
    </row>
    <row r="89" spans="1:9" hidden="1" x14ac:dyDescent="0.3">
      <c r="A89" s="77">
        <f t="shared" ca="1" si="2"/>
        <v>50</v>
      </c>
      <c r="B89" s="126">
        <f t="shared" ca="1" si="2"/>
        <v>44</v>
      </c>
      <c r="C89" s="122">
        <f t="shared" ca="1" si="3"/>
        <v>94</v>
      </c>
      <c r="G89" s="63">
        <f ca="1">SMALL($C$4:$C$1003,ROWS(C$4:C89))</f>
        <v>57</v>
      </c>
      <c r="H89" s="128">
        <f ca="1">ROWS(C$4:C89)/COUNT($C$4:$C$1003)</f>
        <v>8.5999999999999993E-2</v>
      </c>
      <c r="I89" s="89"/>
    </row>
    <row r="90" spans="1:9" hidden="1" x14ac:dyDescent="0.3">
      <c r="A90" s="77">
        <f t="shared" ca="1" si="2"/>
        <v>44</v>
      </c>
      <c r="B90" s="126">
        <f t="shared" ca="1" si="2"/>
        <v>50</v>
      </c>
      <c r="C90" s="122">
        <f t="shared" ca="1" si="3"/>
        <v>94</v>
      </c>
      <c r="G90" s="63">
        <f ca="1">SMALL($C$4:$C$1003,ROWS(C$4:C90))</f>
        <v>57</v>
      </c>
      <c r="H90" s="128">
        <f ca="1">ROWS(C$4:C90)/COUNT($C$4:$C$1003)</f>
        <v>8.6999999999999994E-2</v>
      </c>
      <c r="I90" s="89"/>
    </row>
    <row r="91" spans="1:9" hidden="1" x14ac:dyDescent="0.3">
      <c r="A91" s="77">
        <f t="shared" ca="1" si="2"/>
        <v>54</v>
      </c>
      <c r="B91" s="126">
        <f t="shared" ca="1" si="2"/>
        <v>45</v>
      </c>
      <c r="C91" s="122">
        <f t="shared" ca="1" si="3"/>
        <v>99</v>
      </c>
      <c r="G91" s="63">
        <f ca="1">SMALL($C$4:$C$1003,ROWS(C$4:C91))</f>
        <v>57</v>
      </c>
      <c r="H91" s="128">
        <f ca="1">ROWS(C$4:C91)/COUNT($C$4:$C$1003)</f>
        <v>8.7999999999999995E-2</v>
      </c>
      <c r="I91" s="89"/>
    </row>
    <row r="92" spans="1:9" hidden="1" x14ac:dyDescent="0.3">
      <c r="A92" s="77">
        <f t="shared" ca="1" si="2"/>
        <v>36</v>
      </c>
      <c r="B92" s="126">
        <f t="shared" ca="1" si="2"/>
        <v>37</v>
      </c>
      <c r="C92" s="122">
        <f t="shared" ca="1" si="3"/>
        <v>73</v>
      </c>
      <c r="G92" s="63">
        <f ca="1">SMALL($C$4:$C$1003,ROWS(C$4:C92))</f>
        <v>57</v>
      </c>
      <c r="H92" s="128">
        <f ca="1">ROWS(C$4:C92)/COUNT($C$4:$C$1003)</f>
        <v>8.8999999999999996E-2</v>
      </c>
      <c r="I92" s="89"/>
    </row>
    <row r="93" spans="1:9" hidden="1" x14ac:dyDescent="0.3">
      <c r="A93" s="77">
        <f t="shared" ca="1" si="2"/>
        <v>59</v>
      </c>
      <c r="B93" s="126">
        <f t="shared" ca="1" si="2"/>
        <v>30</v>
      </c>
      <c r="C93" s="122">
        <f t="shared" ca="1" si="3"/>
        <v>89</v>
      </c>
      <c r="G93" s="63">
        <f ca="1">SMALL($C$4:$C$1003,ROWS(C$4:C93))</f>
        <v>57</v>
      </c>
      <c r="H93" s="128">
        <f ca="1">ROWS(C$4:C93)/COUNT($C$4:$C$1003)</f>
        <v>0.09</v>
      </c>
      <c r="I93" s="89"/>
    </row>
    <row r="94" spans="1:9" hidden="1" x14ac:dyDescent="0.3">
      <c r="A94" s="77">
        <f t="shared" ca="1" si="2"/>
        <v>41</v>
      </c>
      <c r="B94" s="126">
        <f t="shared" ca="1" si="2"/>
        <v>55</v>
      </c>
      <c r="C94" s="122">
        <f t="shared" ca="1" si="3"/>
        <v>96</v>
      </c>
      <c r="G94" s="63">
        <f ca="1">SMALL($C$4:$C$1003,ROWS(C$4:C94))</f>
        <v>57</v>
      </c>
      <c r="H94" s="128">
        <f ca="1">ROWS(C$4:C94)/COUNT($C$4:$C$1003)</f>
        <v>9.0999999999999998E-2</v>
      </c>
      <c r="I94" s="89"/>
    </row>
    <row r="95" spans="1:9" hidden="1" x14ac:dyDescent="0.3">
      <c r="A95" s="77">
        <f t="shared" ca="1" si="2"/>
        <v>48</v>
      </c>
      <c r="B95" s="126">
        <f t="shared" ca="1" si="2"/>
        <v>47</v>
      </c>
      <c r="C95" s="122">
        <f t="shared" ca="1" si="3"/>
        <v>95</v>
      </c>
      <c r="G95" s="63">
        <f ca="1">SMALL($C$4:$C$1003,ROWS(C$4:C95))</f>
        <v>58</v>
      </c>
      <c r="H95" s="128">
        <f ca="1">ROWS(C$4:C95)/COUNT($C$4:$C$1003)</f>
        <v>9.1999999999999998E-2</v>
      </c>
      <c r="I95" s="89"/>
    </row>
    <row r="96" spans="1:9" hidden="1" x14ac:dyDescent="0.3">
      <c r="A96" s="77">
        <f t="shared" ca="1" si="2"/>
        <v>25</v>
      </c>
      <c r="B96" s="126">
        <f t="shared" ca="1" si="2"/>
        <v>59</v>
      </c>
      <c r="C96" s="122">
        <f t="shared" ca="1" si="3"/>
        <v>84</v>
      </c>
      <c r="G96" s="63">
        <f ca="1">SMALL($C$4:$C$1003,ROWS(C$4:C96))</f>
        <v>58</v>
      </c>
      <c r="H96" s="128">
        <f ca="1">ROWS(C$4:C96)/COUNT($C$4:$C$1003)</f>
        <v>9.2999999999999999E-2</v>
      </c>
      <c r="I96" s="89"/>
    </row>
    <row r="97" spans="1:9" hidden="1" x14ac:dyDescent="0.3">
      <c r="A97" s="77">
        <f t="shared" ca="1" si="2"/>
        <v>44</v>
      </c>
      <c r="B97" s="126">
        <f t="shared" ca="1" si="2"/>
        <v>47</v>
      </c>
      <c r="C97" s="122">
        <f t="shared" ca="1" si="3"/>
        <v>91</v>
      </c>
      <c r="G97" s="63">
        <f ca="1">SMALL($C$4:$C$1003,ROWS(C$4:C97))</f>
        <v>58</v>
      </c>
      <c r="H97" s="128">
        <f ca="1">ROWS(C$4:C97)/COUNT($C$4:$C$1003)</f>
        <v>9.4E-2</v>
      </c>
      <c r="I97" s="89"/>
    </row>
    <row r="98" spans="1:9" hidden="1" x14ac:dyDescent="0.3">
      <c r="A98" s="77">
        <f t="shared" ca="1" si="2"/>
        <v>45</v>
      </c>
      <c r="B98" s="126">
        <f t="shared" ca="1" si="2"/>
        <v>26</v>
      </c>
      <c r="C98" s="122">
        <f t="shared" ca="1" si="3"/>
        <v>71</v>
      </c>
      <c r="G98" s="63">
        <f ca="1">SMALL($C$4:$C$1003,ROWS(C$4:C98))</f>
        <v>58</v>
      </c>
      <c r="H98" s="128">
        <f ca="1">ROWS(C$4:C98)/COUNT($C$4:$C$1003)</f>
        <v>9.5000000000000001E-2</v>
      </c>
      <c r="I98" s="89"/>
    </row>
    <row r="99" spans="1:9" hidden="1" x14ac:dyDescent="0.3">
      <c r="A99" s="77">
        <f t="shared" ca="1" si="2"/>
        <v>41</v>
      </c>
      <c r="B99" s="126">
        <f t="shared" ca="1" si="2"/>
        <v>37</v>
      </c>
      <c r="C99" s="122">
        <f t="shared" ca="1" si="3"/>
        <v>78</v>
      </c>
      <c r="G99" s="63">
        <f ca="1">SMALL($C$4:$C$1003,ROWS(C$4:C99))</f>
        <v>58</v>
      </c>
      <c r="H99" s="128">
        <f ca="1">ROWS(C$4:C99)/COUNT($C$4:$C$1003)</f>
        <v>9.6000000000000002E-2</v>
      </c>
      <c r="I99" s="89"/>
    </row>
    <row r="100" spans="1:9" hidden="1" x14ac:dyDescent="0.3">
      <c r="A100" s="77">
        <f t="shared" ca="1" si="2"/>
        <v>22</v>
      </c>
      <c r="B100" s="126">
        <f t="shared" ca="1" si="2"/>
        <v>41</v>
      </c>
      <c r="C100" s="122">
        <f t="shared" ca="1" si="3"/>
        <v>63</v>
      </c>
      <c r="G100" s="63">
        <f ca="1">SMALL($C$4:$C$1003,ROWS(C$4:C100))</f>
        <v>58</v>
      </c>
      <c r="H100" s="128">
        <f ca="1">ROWS(C$4:C100)/COUNT($C$4:$C$1003)</f>
        <v>9.7000000000000003E-2</v>
      </c>
      <c r="I100" s="89"/>
    </row>
    <row r="101" spans="1:9" hidden="1" x14ac:dyDescent="0.3">
      <c r="A101" s="77">
        <f t="shared" ca="1" si="2"/>
        <v>38</v>
      </c>
      <c r="B101" s="126">
        <f t="shared" ca="1" si="2"/>
        <v>42</v>
      </c>
      <c r="C101" s="122">
        <f t="shared" ca="1" si="3"/>
        <v>80</v>
      </c>
      <c r="G101" s="63">
        <f ca="1">SMALL($C$4:$C$1003,ROWS(C$4:C101))</f>
        <v>58</v>
      </c>
      <c r="H101" s="128">
        <f ca="1">ROWS(C$4:C101)/COUNT($C$4:$C$1003)</f>
        <v>9.8000000000000004E-2</v>
      </c>
      <c r="I101" s="89"/>
    </row>
    <row r="102" spans="1:9" hidden="1" x14ac:dyDescent="0.3">
      <c r="A102" s="77">
        <f t="shared" ca="1" si="2"/>
        <v>40</v>
      </c>
      <c r="B102" s="126">
        <f t="shared" ca="1" si="2"/>
        <v>38</v>
      </c>
      <c r="C102" s="122">
        <f t="shared" ca="1" si="3"/>
        <v>78</v>
      </c>
      <c r="G102" s="63">
        <f ca="1">SMALL($C$4:$C$1003,ROWS(C$4:C102))</f>
        <v>58</v>
      </c>
      <c r="H102" s="128">
        <f ca="1">ROWS(C$4:C102)/COUNT($C$4:$C$1003)</f>
        <v>9.9000000000000005E-2</v>
      </c>
      <c r="I102" s="89"/>
    </row>
    <row r="103" spans="1:9" hidden="1" x14ac:dyDescent="0.3">
      <c r="A103" s="77">
        <f t="shared" ca="1" si="2"/>
        <v>52</v>
      </c>
      <c r="B103" s="126">
        <f t="shared" ca="1" si="2"/>
        <v>28</v>
      </c>
      <c r="C103" s="122">
        <f t="shared" ca="1" si="3"/>
        <v>80</v>
      </c>
      <c r="G103" s="63">
        <f ca="1">SMALL($C$4:$C$1003,ROWS(C$4:C103))</f>
        <v>58</v>
      </c>
      <c r="H103" s="128">
        <f ca="1">ROWS(C$4:C103)/COUNT($C$4:$C$1003)</f>
        <v>0.1</v>
      </c>
      <c r="I103" s="89"/>
    </row>
    <row r="104" spans="1:9" hidden="1" x14ac:dyDescent="0.3">
      <c r="A104" s="77">
        <f t="shared" ca="1" si="2"/>
        <v>58</v>
      </c>
      <c r="B104" s="126">
        <f t="shared" ca="1" si="2"/>
        <v>50</v>
      </c>
      <c r="C104" s="122">
        <f t="shared" ca="1" si="3"/>
        <v>108</v>
      </c>
      <c r="G104" s="63">
        <f ca="1">SMALL($C$4:$C$1003,ROWS(C$4:C104))</f>
        <v>58</v>
      </c>
      <c r="H104" s="128">
        <f ca="1">ROWS(C$4:C104)/COUNT($C$4:$C$1003)</f>
        <v>0.10100000000000001</v>
      </c>
      <c r="I104" s="89"/>
    </row>
    <row r="105" spans="1:9" hidden="1" x14ac:dyDescent="0.3">
      <c r="A105" s="77">
        <f t="shared" ca="1" si="2"/>
        <v>20</v>
      </c>
      <c r="B105" s="126">
        <f t="shared" ca="1" si="2"/>
        <v>54</v>
      </c>
      <c r="C105" s="122">
        <f t="shared" ca="1" si="3"/>
        <v>74</v>
      </c>
      <c r="G105" s="63">
        <f ca="1">SMALL($C$4:$C$1003,ROWS(C$4:C105))</f>
        <v>58</v>
      </c>
      <c r="H105" s="128">
        <f ca="1">ROWS(C$4:C105)/COUNT($C$4:$C$1003)</f>
        <v>0.10199999999999999</v>
      </c>
      <c r="I105" s="89"/>
    </row>
    <row r="106" spans="1:9" hidden="1" x14ac:dyDescent="0.3">
      <c r="A106" s="77">
        <f t="shared" ca="1" si="2"/>
        <v>33</v>
      </c>
      <c r="B106" s="126">
        <f t="shared" ca="1" si="2"/>
        <v>41</v>
      </c>
      <c r="C106" s="122">
        <f t="shared" ca="1" si="3"/>
        <v>74</v>
      </c>
      <c r="G106" s="63">
        <f ca="1">SMALL($C$4:$C$1003,ROWS(C$4:C106))</f>
        <v>58</v>
      </c>
      <c r="H106" s="128">
        <f ca="1">ROWS(C$4:C106)/COUNT($C$4:$C$1003)</f>
        <v>0.10299999999999999</v>
      </c>
      <c r="I106" s="89"/>
    </row>
    <row r="107" spans="1:9" hidden="1" x14ac:dyDescent="0.3">
      <c r="A107" s="77">
        <f t="shared" ca="1" si="2"/>
        <v>39</v>
      </c>
      <c r="B107" s="126">
        <f t="shared" ca="1" si="2"/>
        <v>42</v>
      </c>
      <c r="C107" s="122">
        <f t="shared" ca="1" si="3"/>
        <v>81</v>
      </c>
      <c r="G107" s="63">
        <f ca="1">SMALL($C$4:$C$1003,ROWS(C$4:C107))</f>
        <v>58</v>
      </c>
      <c r="H107" s="128">
        <f ca="1">ROWS(C$4:C107)/COUNT($C$4:$C$1003)</f>
        <v>0.104</v>
      </c>
      <c r="I107" s="89"/>
    </row>
    <row r="108" spans="1:9" hidden="1" x14ac:dyDescent="0.3">
      <c r="A108" s="77">
        <f t="shared" ca="1" si="2"/>
        <v>31</v>
      </c>
      <c r="B108" s="126">
        <f t="shared" ca="1" si="2"/>
        <v>32</v>
      </c>
      <c r="C108" s="122">
        <f t="shared" ca="1" si="3"/>
        <v>63</v>
      </c>
      <c r="G108" s="63">
        <f ca="1">SMALL($C$4:$C$1003,ROWS(C$4:C108))</f>
        <v>58</v>
      </c>
      <c r="H108" s="128">
        <f ca="1">ROWS(C$4:C108)/COUNT($C$4:$C$1003)</f>
        <v>0.105</v>
      </c>
      <c r="I108" s="89"/>
    </row>
    <row r="109" spans="1:9" hidden="1" x14ac:dyDescent="0.3">
      <c r="A109" s="77">
        <f t="shared" ca="1" si="2"/>
        <v>59</v>
      </c>
      <c r="B109" s="126">
        <f t="shared" ca="1" si="2"/>
        <v>24</v>
      </c>
      <c r="C109" s="122">
        <f t="shared" ca="1" si="3"/>
        <v>83</v>
      </c>
      <c r="G109" s="63">
        <f ca="1">SMALL($C$4:$C$1003,ROWS(C$4:C109))</f>
        <v>58</v>
      </c>
      <c r="H109" s="128">
        <f ca="1">ROWS(C$4:C109)/COUNT($C$4:$C$1003)</f>
        <v>0.106</v>
      </c>
      <c r="I109" s="89"/>
    </row>
    <row r="110" spans="1:9" hidden="1" x14ac:dyDescent="0.3">
      <c r="A110" s="77">
        <f t="shared" ca="1" si="2"/>
        <v>32</v>
      </c>
      <c r="B110" s="126">
        <f t="shared" ca="1" si="2"/>
        <v>53</v>
      </c>
      <c r="C110" s="122">
        <f t="shared" ca="1" si="3"/>
        <v>85</v>
      </c>
      <c r="G110" s="63">
        <f ca="1">SMALL($C$4:$C$1003,ROWS(C$4:C110))</f>
        <v>58</v>
      </c>
      <c r="H110" s="128">
        <f ca="1">ROWS(C$4:C110)/COUNT($C$4:$C$1003)</f>
        <v>0.107</v>
      </c>
      <c r="I110" s="89"/>
    </row>
    <row r="111" spans="1:9" hidden="1" x14ac:dyDescent="0.3">
      <c r="A111" s="77">
        <f t="shared" ca="1" si="2"/>
        <v>51</v>
      </c>
      <c r="B111" s="126">
        <f t="shared" ca="1" si="2"/>
        <v>31</v>
      </c>
      <c r="C111" s="122">
        <f t="shared" ca="1" si="3"/>
        <v>82</v>
      </c>
      <c r="G111" s="63">
        <f ca="1">SMALL($C$4:$C$1003,ROWS(C$4:C111))</f>
        <v>58</v>
      </c>
      <c r="H111" s="128">
        <f ca="1">ROWS(C$4:C111)/COUNT($C$4:$C$1003)</f>
        <v>0.108</v>
      </c>
      <c r="I111" s="89"/>
    </row>
    <row r="112" spans="1:9" hidden="1" x14ac:dyDescent="0.3">
      <c r="A112" s="77">
        <f t="shared" ca="1" si="2"/>
        <v>23</v>
      </c>
      <c r="B112" s="126">
        <f t="shared" ca="1" si="2"/>
        <v>56</v>
      </c>
      <c r="C112" s="122">
        <f t="shared" ca="1" si="3"/>
        <v>79</v>
      </c>
      <c r="G112" s="63">
        <f ca="1">SMALL($C$4:$C$1003,ROWS(C$4:C112))</f>
        <v>58</v>
      </c>
      <c r="H112" s="128">
        <f ca="1">ROWS(C$4:C112)/COUNT($C$4:$C$1003)</f>
        <v>0.109</v>
      </c>
      <c r="I112" s="89"/>
    </row>
    <row r="113" spans="1:9" hidden="1" x14ac:dyDescent="0.3">
      <c r="A113" s="77">
        <f t="shared" ca="1" si="2"/>
        <v>28</v>
      </c>
      <c r="B113" s="126">
        <f t="shared" ca="1" si="2"/>
        <v>31</v>
      </c>
      <c r="C113" s="122">
        <f t="shared" ca="1" si="3"/>
        <v>59</v>
      </c>
      <c r="G113" s="63">
        <f ca="1">SMALL($C$4:$C$1003,ROWS(C$4:C113))</f>
        <v>58</v>
      </c>
      <c r="H113" s="128">
        <f ca="1">ROWS(C$4:C113)/COUNT($C$4:$C$1003)</f>
        <v>0.11</v>
      </c>
      <c r="I113" s="89"/>
    </row>
    <row r="114" spans="1:9" hidden="1" x14ac:dyDescent="0.3">
      <c r="A114" s="77">
        <f t="shared" ca="1" si="2"/>
        <v>29</v>
      </c>
      <c r="B114" s="126">
        <f t="shared" ca="1" si="2"/>
        <v>24</v>
      </c>
      <c r="C114" s="122">
        <f t="shared" ca="1" si="3"/>
        <v>53</v>
      </c>
      <c r="G114" s="63">
        <f ca="1">SMALL($C$4:$C$1003,ROWS(C$4:C114))</f>
        <v>58</v>
      </c>
      <c r="H114" s="128">
        <f ca="1">ROWS(C$4:C114)/COUNT($C$4:$C$1003)</f>
        <v>0.111</v>
      </c>
      <c r="I114" s="89"/>
    </row>
    <row r="115" spans="1:9" hidden="1" x14ac:dyDescent="0.3">
      <c r="A115" s="77">
        <f t="shared" ca="1" si="2"/>
        <v>37</v>
      </c>
      <c r="B115" s="126">
        <f t="shared" ca="1" si="2"/>
        <v>21</v>
      </c>
      <c r="C115" s="122">
        <f t="shared" ca="1" si="3"/>
        <v>58</v>
      </c>
      <c r="G115" s="63">
        <f ca="1">SMALL($C$4:$C$1003,ROWS(C$4:C115))</f>
        <v>58</v>
      </c>
      <c r="H115" s="128">
        <f ca="1">ROWS(C$4:C115)/COUNT($C$4:$C$1003)</f>
        <v>0.112</v>
      </c>
      <c r="I115" s="89"/>
    </row>
    <row r="116" spans="1:9" hidden="1" x14ac:dyDescent="0.3">
      <c r="A116" s="77">
        <f t="shared" ca="1" si="2"/>
        <v>31</v>
      </c>
      <c r="B116" s="126">
        <f t="shared" ca="1" si="2"/>
        <v>35</v>
      </c>
      <c r="C116" s="122">
        <f t="shared" ca="1" si="3"/>
        <v>66</v>
      </c>
      <c r="G116" s="63">
        <f ca="1">SMALL($C$4:$C$1003,ROWS(C$4:C116))</f>
        <v>58</v>
      </c>
      <c r="H116" s="128">
        <f ca="1">ROWS(C$4:C116)/COUNT($C$4:$C$1003)</f>
        <v>0.113</v>
      </c>
      <c r="I116" s="89"/>
    </row>
    <row r="117" spans="1:9" hidden="1" x14ac:dyDescent="0.3">
      <c r="A117" s="77">
        <f t="shared" ca="1" si="2"/>
        <v>54</v>
      </c>
      <c r="B117" s="126">
        <f t="shared" ca="1" si="2"/>
        <v>39</v>
      </c>
      <c r="C117" s="122">
        <f t="shared" ca="1" si="3"/>
        <v>93</v>
      </c>
      <c r="G117" s="63">
        <f ca="1">SMALL($C$4:$C$1003,ROWS(C$4:C117))</f>
        <v>58</v>
      </c>
      <c r="H117" s="128">
        <f ca="1">ROWS(C$4:C117)/COUNT($C$4:$C$1003)</f>
        <v>0.114</v>
      </c>
      <c r="I117" s="89"/>
    </row>
    <row r="118" spans="1:9" hidden="1" x14ac:dyDescent="0.3">
      <c r="A118" s="77">
        <f t="shared" ca="1" si="2"/>
        <v>54</v>
      </c>
      <c r="B118" s="126">
        <f t="shared" ca="1" si="2"/>
        <v>57</v>
      </c>
      <c r="C118" s="122">
        <f t="shared" ca="1" si="3"/>
        <v>111</v>
      </c>
      <c r="G118" s="63">
        <f ca="1">SMALL($C$4:$C$1003,ROWS(C$4:C118))</f>
        <v>59</v>
      </c>
      <c r="H118" s="128">
        <f ca="1">ROWS(C$4:C118)/COUNT($C$4:$C$1003)</f>
        <v>0.115</v>
      </c>
      <c r="I118" s="89"/>
    </row>
    <row r="119" spans="1:9" hidden="1" x14ac:dyDescent="0.3">
      <c r="A119" s="77">
        <f t="shared" ca="1" si="2"/>
        <v>51</v>
      </c>
      <c r="B119" s="126">
        <f t="shared" ca="1" si="2"/>
        <v>49</v>
      </c>
      <c r="C119" s="122">
        <f t="shared" ca="1" si="3"/>
        <v>100</v>
      </c>
      <c r="G119" s="63">
        <f ca="1">SMALL($C$4:$C$1003,ROWS(C$4:C119))</f>
        <v>59</v>
      </c>
      <c r="H119" s="128">
        <f ca="1">ROWS(C$4:C119)/COUNT($C$4:$C$1003)</f>
        <v>0.11600000000000001</v>
      </c>
      <c r="I119" s="89"/>
    </row>
    <row r="120" spans="1:9" hidden="1" x14ac:dyDescent="0.3">
      <c r="A120" s="77">
        <f t="shared" ca="1" si="2"/>
        <v>53</v>
      </c>
      <c r="B120" s="126">
        <f t="shared" ca="1" si="2"/>
        <v>31</v>
      </c>
      <c r="C120" s="122">
        <f t="shared" ca="1" si="3"/>
        <v>84</v>
      </c>
      <c r="G120" s="63">
        <f ca="1">SMALL($C$4:$C$1003,ROWS(C$4:C120))</f>
        <v>59</v>
      </c>
      <c r="H120" s="128">
        <f ca="1">ROWS(C$4:C120)/COUNT($C$4:$C$1003)</f>
        <v>0.11700000000000001</v>
      </c>
      <c r="I120" s="89"/>
    </row>
    <row r="121" spans="1:9" hidden="1" x14ac:dyDescent="0.3">
      <c r="A121" s="77">
        <f t="shared" ca="1" si="2"/>
        <v>57</v>
      </c>
      <c r="B121" s="126">
        <f t="shared" ca="1" si="2"/>
        <v>54</v>
      </c>
      <c r="C121" s="122">
        <f t="shared" ca="1" si="3"/>
        <v>111</v>
      </c>
      <c r="G121" s="63">
        <f ca="1">SMALL($C$4:$C$1003,ROWS(C$4:C121))</f>
        <v>59</v>
      </c>
      <c r="H121" s="128">
        <f ca="1">ROWS(C$4:C121)/COUNT($C$4:$C$1003)</f>
        <v>0.11799999999999999</v>
      </c>
      <c r="I121" s="89"/>
    </row>
    <row r="122" spans="1:9" hidden="1" x14ac:dyDescent="0.3">
      <c r="A122" s="77">
        <f t="shared" ca="1" si="2"/>
        <v>22</v>
      </c>
      <c r="B122" s="126">
        <f t="shared" ca="1" si="2"/>
        <v>24</v>
      </c>
      <c r="C122" s="122">
        <f t="shared" ca="1" si="3"/>
        <v>46</v>
      </c>
      <c r="G122" s="63">
        <f ca="1">SMALL($C$4:$C$1003,ROWS(C$4:C122))</f>
        <v>59</v>
      </c>
      <c r="H122" s="128">
        <f ca="1">ROWS(C$4:C122)/COUNT($C$4:$C$1003)</f>
        <v>0.11899999999999999</v>
      </c>
      <c r="I122" s="89"/>
    </row>
    <row r="123" spans="1:9" hidden="1" x14ac:dyDescent="0.3">
      <c r="A123" s="77">
        <f t="shared" ca="1" si="2"/>
        <v>53</v>
      </c>
      <c r="B123" s="126">
        <f t="shared" ca="1" si="2"/>
        <v>60</v>
      </c>
      <c r="C123" s="122">
        <f t="shared" ca="1" si="3"/>
        <v>113</v>
      </c>
      <c r="G123" s="63">
        <f ca="1">SMALL($C$4:$C$1003,ROWS(C$4:C123))</f>
        <v>59</v>
      </c>
      <c r="H123" s="128">
        <f ca="1">ROWS(C$4:C123)/COUNT($C$4:$C$1003)</f>
        <v>0.12</v>
      </c>
      <c r="I123" s="89"/>
    </row>
    <row r="124" spans="1:9" hidden="1" x14ac:dyDescent="0.3">
      <c r="A124" s="77">
        <f t="shared" ca="1" si="2"/>
        <v>36</v>
      </c>
      <c r="B124" s="126">
        <f t="shared" ca="1" si="2"/>
        <v>55</v>
      </c>
      <c r="C124" s="122">
        <f t="shared" ca="1" si="3"/>
        <v>91</v>
      </c>
      <c r="G124" s="63">
        <f ca="1">SMALL($C$4:$C$1003,ROWS(C$4:C124))</f>
        <v>59</v>
      </c>
      <c r="H124" s="128">
        <f ca="1">ROWS(C$4:C124)/COUNT($C$4:$C$1003)</f>
        <v>0.121</v>
      </c>
      <c r="I124" s="89"/>
    </row>
    <row r="125" spans="1:9" hidden="1" x14ac:dyDescent="0.3">
      <c r="A125" s="77">
        <f t="shared" ca="1" si="2"/>
        <v>45</v>
      </c>
      <c r="B125" s="126">
        <f t="shared" ca="1" si="2"/>
        <v>49</v>
      </c>
      <c r="C125" s="122">
        <f t="shared" ca="1" si="3"/>
        <v>94</v>
      </c>
      <c r="G125" s="63">
        <f ca="1">SMALL($C$4:$C$1003,ROWS(C$4:C125))</f>
        <v>59</v>
      </c>
      <c r="H125" s="128">
        <f ca="1">ROWS(C$4:C125)/COUNT($C$4:$C$1003)</f>
        <v>0.122</v>
      </c>
      <c r="I125" s="89"/>
    </row>
    <row r="126" spans="1:9" hidden="1" x14ac:dyDescent="0.3">
      <c r="A126" s="77">
        <f t="shared" ca="1" si="2"/>
        <v>44</v>
      </c>
      <c r="B126" s="126">
        <f t="shared" ca="1" si="2"/>
        <v>45</v>
      </c>
      <c r="C126" s="122">
        <f t="shared" ca="1" si="3"/>
        <v>89</v>
      </c>
      <c r="G126" s="63">
        <f ca="1">SMALL($C$4:$C$1003,ROWS(C$4:C126))</f>
        <v>59</v>
      </c>
      <c r="H126" s="128">
        <f ca="1">ROWS(C$4:C126)/COUNT($C$4:$C$1003)</f>
        <v>0.123</v>
      </c>
      <c r="I126" s="89"/>
    </row>
    <row r="127" spans="1:9" hidden="1" x14ac:dyDescent="0.3">
      <c r="A127" s="77">
        <f t="shared" ca="1" si="2"/>
        <v>31</v>
      </c>
      <c r="B127" s="126">
        <f t="shared" ca="1" si="2"/>
        <v>48</v>
      </c>
      <c r="C127" s="122">
        <f t="shared" ca="1" si="3"/>
        <v>79</v>
      </c>
      <c r="G127" s="63">
        <f ca="1">SMALL($C$4:$C$1003,ROWS(C$4:C127))</f>
        <v>59</v>
      </c>
      <c r="H127" s="128">
        <f ca="1">ROWS(C$4:C127)/COUNT($C$4:$C$1003)</f>
        <v>0.124</v>
      </c>
      <c r="I127" s="89"/>
    </row>
    <row r="128" spans="1:9" hidden="1" x14ac:dyDescent="0.3">
      <c r="A128" s="77">
        <f t="shared" ca="1" si="2"/>
        <v>29</v>
      </c>
      <c r="B128" s="126">
        <f t="shared" ca="1" si="2"/>
        <v>38</v>
      </c>
      <c r="C128" s="122">
        <f t="shared" ca="1" si="3"/>
        <v>67</v>
      </c>
      <c r="G128" s="63">
        <f ca="1">SMALL($C$4:$C$1003,ROWS(C$4:C128))</f>
        <v>59</v>
      </c>
      <c r="H128" s="128">
        <f ca="1">ROWS(C$4:C128)/COUNT($C$4:$C$1003)</f>
        <v>0.125</v>
      </c>
      <c r="I128" s="89"/>
    </row>
    <row r="129" spans="1:9" hidden="1" x14ac:dyDescent="0.3">
      <c r="A129" s="77">
        <f t="shared" ca="1" si="2"/>
        <v>52</v>
      </c>
      <c r="B129" s="126">
        <f t="shared" ca="1" si="2"/>
        <v>23</v>
      </c>
      <c r="C129" s="122">
        <f t="shared" ca="1" si="3"/>
        <v>75</v>
      </c>
      <c r="G129" s="63">
        <f ca="1">SMALL($C$4:$C$1003,ROWS(C$4:C129))</f>
        <v>59</v>
      </c>
      <c r="H129" s="128">
        <f ca="1">ROWS(C$4:C129)/COUNT($C$4:$C$1003)</f>
        <v>0.126</v>
      </c>
      <c r="I129" s="89"/>
    </row>
    <row r="130" spans="1:9" hidden="1" x14ac:dyDescent="0.3">
      <c r="A130" s="77">
        <f t="shared" ca="1" si="2"/>
        <v>55</v>
      </c>
      <c r="B130" s="126">
        <f t="shared" ca="1" si="2"/>
        <v>40</v>
      </c>
      <c r="C130" s="122">
        <f t="shared" ca="1" si="3"/>
        <v>95</v>
      </c>
      <c r="G130" s="63">
        <f ca="1">SMALL($C$4:$C$1003,ROWS(C$4:C130))</f>
        <v>59</v>
      </c>
      <c r="H130" s="128">
        <f ca="1">ROWS(C$4:C130)/COUNT($C$4:$C$1003)</f>
        <v>0.127</v>
      </c>
      <c r="I130" s="89"/>
    </row>
    <row r="131" spans="1:9" hidden="1" x14ac:dyDescent="0.3">
      <c r="A131" s="77">
        <f t="shared" ca="1" si="2"/>
        <v>50</v>
      </c>
      <c r="B131" s="126">
        <f t="shared" ca="1" si="2"/>
        <v>38</v>
      </c>
      <c r="C131" s="122">
        <f t="shared" ca="1" si="3"/>
        <v>88</v>
      </c>
      <c r="G131" s="63">
        <f ca="1">SMALL($C$4:$C$1003,ROWS(C$4:C131))</f>
        <v>59</v>
      </c>
      <c r="H131" s="128">
        <f ca="1">ROWS(C$4:C131)/COUNT($C$4:$C$1003)</f>
        <v>0.128</v>
      </c>
      <c r="I131" s="89"/>
    </row>
    <row r="132" spans="1:9" hidden="1" x14ac:dyDescent="0.3">
      <c r="A132" s="77">
        <f t="shared" ca="1" si="2"/>
        <v>36</v>
      </c>
      <c r="B132" s="126">
        <f t="shared" ca="1" si="2"/>
        <v>53</v>
      </c>
      <c r="C132" s="122">
        <f t="shared" ca="1" si="3"/>
        <v>89</v>
      </c>
      <c r="G132" s="63">
        <f ca="1">SMALL($C$4:$C$1003,ROWS(C$4:C132))</f>
        <v>59</v>
      </c>
      <c r="H132" s="128">
        <f ca="1">ROWS(C$4:C132)/COUNT($C$4:$C$1003)</f>
        <v>0.129</v>
      </c>
      <c r="I132" s="89"/>
    </row>
    <row r="133" spans="1:9" hidden="1" x14ac:dyDescent="0.3">
      <c r="A133" s="77">
        <f t="shared" ref="A133:B196" ca="1" si="4">RANDBETWEEN(A$1,A$2)</f>
        <v>48</v>
      </c>
      <c r="B133" s="126">
        <f t="shared" ca="1" si="4"/>
        <v>35</v>
      </c>
      <c r="C133" s="122">
        <f t="shared" ref="C133:C196" ca="1" si="5">A133+B133</f>
        <v>83</v>
      </c>
      <c r="G133" s="63">
        <f ca="1">SMALL($C$4:$C$1003,ROWS(C$4:C133))</f>
        <v>60</v>
      </c>
      <c r="H133" s="128">
        <f ca="1">ROWS(C$4:C133)/COUNT($C$4:$C$1003)</f>
        <v>0.13</v>
      </c>
      <c r="I133" s="89"/>
    </row>
    <row r="134" spans="1:9" hidden="1" x14ac:dyDescent="0.3">
      <c r="A134" s="77">
        <f t="shared" ca="1" si="4"/>
        <v>50</v>
      </c>
      <c r="B134" s="126">
        <f t="shared" ca="1" si="4"/>
        <v>56</v>
      </c>
      <c r="C134" s="122">
        <f t="shared" ca="1" si="5"/>
        <v>106</v>
      </c>
      <c r="G134" s="63">
        <f ca="1">SMALL($C$4:$C$1003,ROWS(C$4:C134))</f>
        <v>60</v>
      </c>
      <c r="H134" s="128">
        <f ca="1">ROWS(C$4:C134)/COUNT($C$4:$C$1003)</f>
        <v>0.13100000000000001</v>
      </c>
      <c r="I134" s="89"/>
    </row>
    <row r="135" spans="1:9" hidden="1" x14ac:dyDescent="0.3">
      <c r="A135" s="77">
        <f t="shared" ca="1" si="4"/>
        <v>36</v>
      </c>
      <c r="B135" s="126">
        <f t="shared" ca="1" si="4"/>
        <v>56</v>
      </c>
      <c r="C135" s="122">
        <f t="shared" ca="1" si="5"/>
        <v>92</v>
      </c>
      <c r="G135" s="63">
        <f ca="1">SMALL($C$4:$C$1003,ROWS(C$4:C135))</f>
        <v>60</v>
      </c>
      <c r="H135" s="128">
        <f ca="1">ROWS(C$4:C135)/COUNT($C$4:$C$1003)</f>
        <v>0.13200000000000001</v>
      </c>
      <c r="I135" s="89"/>
    </row>
    <row r="136" spans="1:9" hidden="1" x14ac:dyDescent="0.3">
      <c r="A136" s="77">
        <f t="shared" ca="1" si="4"/>
        <v>37</v>
      </c>
      <c r="B136" s="126">
        <f t="shared" ca="1" si="4"/>
        <v>40</v>
      </c>
      <c r="C136" s="122">
        <f t="shared" ca="1" si="5"/>
        <v>77</v>
      </c>
      <c r="G136" s="63">
        <f ca="1">SMALL($C$4:$C$1003,ROWS(C$4:C136))</f>
        <v>60</v>
      </c>
      <c r="H136" s="128">
        <f ca="1">ROWS(C$4:C136)/COUNT($C$4:$C$1003)</f>
        <v>0.13300000000000001</v>
      </c>
      <c r="I136" s="89"/>
    </row>
    <row r="137" spans="1:9" hidden="1" x14ac:dyDescent="0.3">
      <c r="A137" s="77">
        <f t="shared" ca="1" si="4"/>
        <v>59</v>
      </c>
      <c r="B137" s="126">
        <f t="shared" ca="1" si="4"/>
        <v>40</v>
      </c>
      <c r="C137" s="122">
        <f t="shared" ca="1" si="5"/>
        <v>99</v>
      </c>
      <c r="G137" s="63">
        <f ca="1">SMALL($C$4:$C$1003,ROWS(C$4:C137))</f>
        <v>60</v>
      </c>
      <c r="H137" s="128">
        <f ca="1">ROWS(C$4:C137)/COUNT($C$4:$C$1003)</f>
        <v>0.13400000000000001</v>
      </c>
      <c r="I137" s="89"/>
    </row>
    <row r="138" spans="1:9" hidden="1" x14ac:dyDescent="0.3">
      <c r="A138" s="77">
        <f t="shared" ca="1" si="4"/>
        <v>26</v>
      </c>
      <c r="B138" s="126">
        <f t="shared" ca="1" si="4"/>
        <v>51</v>
      </c>
      <c r="C138" s="122">
        <f t="shared" ca="1" si="5"/>
        <v>77</v>
      </c>
      <c r="G138" s="63">
        <f ca="1">SMALL($C$4:$C$1003,ROWS(C$4:C138))</f>
        <v>60</v>
      </c>
      <c r="H138" s="128">
        <f ca="1">ROWS(C$4:C138)/COUNT($C$4:$C$1003)</f>
        <v>0.13500000000000001</v>
      </c>
      <c r="I138" s="89"/>
    </row>
    <row r="139" spans="1:9" hidden="1" x14ac:dyDescent="0.3">
      <c r="A139" s="77">
        <f t="shared" ca="1" si="4"/>
        <v>29</v>
      </c>
      <c r="B139" s="126">
        <f t="shared" ca="1" si="4"/>
        <v>36</v>
      </c>
      <c r="C139" s="122">
        <f t="shared" ca="1" si="5"/>
        <v>65</v>
      </c>
      <c r="G139" s="63">
        <f ca="1">SMALL($C$4:$C$1003,ROWS(C$4:C139))</f>
        <v>60</v>
      </c>
      <c r="H139" s="128">
        <f ca="1">ROWS(C$4:C139)/COUNT($C$4:$C$1003)</f>
        <v>0.13600000000000001</v>
      </c>
      <c r="I139" s="89"/>
    </row>
    <row r="140" spans="1:9" hidden="1" x14ac:dyDescent="0.3">
      <c r="A140" s="77">
        <f t="shared" ca="1" si="4"/>
        <v>52</v>
      </c>
      <c r="B140" s="126">
        <f t="shared" ca="1" si="4"/>
        <v>53</v>
      </c>
      <c r="C140" s="122">
        <f t="shared" ca="1" si="5"/>
        <v>105</v>
      </c>
      <c r="G140" s="63">
        <f ca="1">SMALL($C$4:$C$1003,ROWS(C$4:C140))</f>
        <v>60</v>
      </c>
      <c r="H140" s="128">
        <f ca="1">ROWS(C$4:C140)/COUNT($C$4:$C$1003)</f>
        <v>0.13700000000000001</v>
      </c>
      <c r="I140" s="89"/>
    </row>
    <row r="141" spans="1:9" hidden="1" x14ac:dyDescent="0.3">
      <c r="A141" s="77">
        <f t="shared" ca="1" si="4"/>
        <v>23</v>
      </c>
      <c r="B141" s="126">
        <f t="shared" ca="1" si="4"/>
        <v>28</v>
      </c>
      <c r="C141" s="122">
        <f t="shared" ca="1" si="5"/>
        <v>51</v>
      </c>
      <c r="G141" s="63">
        <f ca="1">SMALL($C$4:$C$1003,ROWS(C$4:C141))</f>
        <v>60</v>
      </c>
      <c r="H141" s="128">
        <f ca="1">ROWS(C$4:C141)/COUNT($C$4:$C$1003)</f>
        <v>0.13800000000000001</v>
      </c>
      <c r="I141" s="89"/>
    </row>
    <row r="142" spans="1:9" hidden="1" x14ac:dyDescent="0.3">
      <c r="A142" s="77">
        <f t="shared" ca="1" si="4"/>
        <v>42</v>
      </c>
      <c r="B142" s="126">
        <f t="shared" ca="1" si="4"/>
        <v>43</v>
      </c>
      <c r="C142" s="122">
        <f t="shared" ca="1" si="5"/>
        <v>85</v>
      </c>
      <c r="G142" s="63">
        <f ca="1">SMALL($C$4:$C$1003,ROWS(C$4:C142))</f>
        <v>60</v>
      </c>
      <c r="H142" s="128">
        <f ca="1">ROWS(C$4:C142)/COUNT($C$4:$C$1003)</f>
        <v>0.13900000000000001</v>
      </c>
      <c r="I142" s="89"/>
    </row>
    <row r="143" spans="1:9" hidden="1" x14ac:dyDescent="0.3">
      <c r="A143" s="77">
        <f t="shared" ca="1" si="4"/>
        <v>27</v>
      </c>
      <c r="B143" s="126">
        <f t="shared" ca="1" si="4"/>
        <v>45</v>
      </c>
      <c r="C143" s="122">
        <f t="shared" ca="1" si="5"/>
        <v>72</v>
      </c>
      <c r="G143" s="63">
        <f ca="1">SMALL($C$4:$C$1003,ROWS(C$4:C143))</f>
        <v>60</v>
      </c>
      <c r="H143" s="128">
        <f ca="1">ROWS(C$4:C143)/COUNT($C$4:$C$1003)</f>
        <v>0.14000000000000001</v>
      </c>
      <c r="I143" s="89"/>
    </row>
    <row r="144" spans="1:9" hidden="1" x14ac:dyDescent="0.3">
      <c r="A144" s="77">
        <f t="shared" ca="1" si="4"/>
        <v>48</v>
      </c>
      <c r="B144" s="126">
        <f t="shared" ca="1" si="4"/>
        <v>28</v>
      </c>
      <c r="C144" s="122">
        <f t="shared" ca="1" si="5"/>
        <v>76</v>
      </c>
      <c r="G144" s="63">
        <f ca="1">SMALL($C$4:$C$1003,ROWS(C$4:C144))</f>
        <v>60</v>
      </c>
      <c r="H144" s="128">
        <f ca="1">ROWS(C$4:C144)/COUNT($C$4:$C$1003)</f>
        <v>0.14099999999999999</v>
      </c>
      <c r="I144" s="89"/>
    </row>
    <row r="145" spans="1:9" hidden="1" x14ac:dyDescent="0.3">
      <c r="A145" s="77">
        <f t="shared" ca="1" si="4"/>
        <v>20</v>
      </c>
      <c r="B145" s="126">
        <f t="shared" ca="1" si="4"/>
        <v>42</v>
      </c>
      <c r="C145" s="122">
        <f t="shared" ca="1" si="5"/>
        <v>62</v>
      </c>
      <c r="G145" s="63">
        <f ca="1">SMALL($C$4:$C$1003,ROWS(C$4:C145))</f>
        <v>60</v>
      </c>
      <c r="H145" s="128">
        <f ca="1">ROWS(C$4:C145)/COUNT($C$4:$C$1003)</f>
        <v>0.14199999999999999</v>
      </c>
      <c r="I145" s="89"/>
    </row>
    <row r="146" spans="1:9" hidden="1" x14ac:dyDescent="0.3">
      <c r="A146" s="77">
        <f t="shared" ca="1" si="4"/>
        <v>55</v>
      </c>
      <c r="B146" s="126">
        <f t="shared" ca="1" si="4"/>
        <v>23</v>
      </c>
      <c r="C146" s="122">
        <f t="shared" ca="1" si="5"/>
        <v>78</v>
      </c>
      <c r="G146" s="63">
        <f ca="1">SMALL($C$4:$C$1003,ROWS(C$4:C146))</f>
        <v>60</v>
      </c>
      <c r="H146" s="128">
        <f ca="1">ROWS(C$4:C146)/COUNT($C$4:$C$1003)</f>
        <v>0.14299999999999999</v>
      </c>
      <c r="I146" s="89"/>
    </row>
    <row r="147" spans="1:9" hidden="1" x14ac:dyDescent="0.3">
      <c r="A147" s="77">
        <f t="shared" ca="1" si="4"/>
        <v>48</v>
      </c>
      <c r="B147" s="126">
        <f t="shared" ca="1" si="4"/>
        <v>23</v>
      </c>
      <c r="C147" s="122">
        <f t="shared" ca="1" si="5"/>
        <v>71</v>
      </c>
      <c r="G147" s="63">
        <f ca="1">SMALL($C$4:$C$1003,ROWS(C$4:C147))</f>
        <v>60</v>
      </c>
      <c r="H147" s="128">
        <f ca="1">ROWS(C$4:C147)/COUNT($C$4:$C$1003)</f>
        <v>0.14399999999999999</v>
      </c>
      <c r="I147" s="89"/>
    </row>
    <row r="148" spans="1:9" hidden="1" x14ac:dyDescent="0.3">
      <c r="A148" s="77">
        <f t="shared" ca="1" si="4"/>
        <v>32</v>
      </c>
      <c r="B148" s="126">
        <f t="shared" ca="1" si="4"/>
        <v>44</v>
      </c>
      <c r="C148" s="122">
        <f t="shared" ca="1" si="5"/>
        <v>76</v>
      </c>
      <c r="G148" s="63">
        <f ca="1">SMALL($C$4:$C$1003,ROWS(C$4:C148))</f>
        <v>60</v>
      </c>
      <c r="H148" s="128">
        <f ca="1">ROWS(C$4:C148)/COUNT($C$4:$C$1003)</f>
        <v>0.14499999999999999</v>
      </c>
      <c r="I148" s="89"/>
    </row>
    <row r="149" spans="1:9" hidden="1" x14ac:dyDescent="0.3">
      <c r="A149" s="77">
        <f t="shared" ca="1" si="4"/>
        <v>53</v>
      </c>
      <c r="B149" s="126">
        <f t="shared" ca="1" si="4"/>
        <v>37</v>
      </c>
      <c r="C149" s="122">
        <f t="shared" ca="1" si="5"/>
        <v>90</v>
      </c>
      <c r="G149" s="63">
        <f ca="1">SMALL($C$4:$C$1003,ROWS(C$4:C149))</f>
        <v>60</v>
      </c>
      <c r="H149" s="128">
        <f ca="1">ROWS(C$4:C149)/COUNT($C$4:$C$1003)</f>
        <v>0.14599999999999999</v>
      </c>
      <c r="I149" s="89"/>
    </row>
    <row r="150" spans="1:9" hidden="1" x14ac:dyDescent="0.3">
      <c r="A150" s="77">
        <f t="shared" ca="1" si="4"/>
        <v>39</v>
      </c>
      <c r="B150" s="126">
        <f t="shared" ca="1" si="4"/>
        <v>28</v>
      </c>
      <c r="C150" s="122">
        <f t="shared" ca="1" si="5"/>
        <v>67</v>
      </c>
      <c r="G150" s="63">
        <f ca="1">SMALL($C$4:$C$1003,ROWS(C$4:C150))</f>
        <v>61</v>
      </c>
      <c r="H150" s="128">
        <f ca="1">ROWS(C$4:C150)/COUNT($C$4:$C$1003)</f>
        <v>0.14699999999999999</v>
      </c>
      <c r="I150" s="89"/>
    </row>
    <row r="151" spans="1:9" hidden="1" x14ac:dyDescent="0.3">
      <c r="A151" s="77">
        <f t="shared" ca="1" si="4"/>
        <v>41</v>
      </c>
      <c r="B151" s="126">
        <f t="shared" ca="1" si="4"/>
        <v>23</v>
      </c>
      <c r="C151" s="122">
        <f t="shared" ca="1" si="5"/>
        <v>64</v>
      </c>
      <c r="G151" s="63">
        <f ca="1">SMALL($C$4:$C$1003,ROWS(C$4:C151))</f>
        <v>61</v>
      </c>
      <c r="H151" s="128">
        <f ca="1">ROWS(C$4:C151)/COUNT($C$4:$C$1003)</f>
        <v>0.14799999999999999</v>
      </c>
      <c r="I151" s="89"/>
    </row>
    <row r="152" spans="1:9" hidden="1" x14ac:dyDescent="0.3">
      <c r="A152" s="77">
        <f t="shared" ca="1" si="4"/>
        <v>33</v>
      </c>
      <c r="B152" s="126">
        <f t="shared" ca="1" si="4"/>
        <v>27</v>
      </c>
      <c r="C152" s="122">
        <f t="shared" ca="1" si="5"/>
        <v>60</v>
      </c>
      <c r="G152" s="63">
        <f ca="1">SMALL($C$4:$C$1003,ROWS(C$4:C152))</f>
        <v>61</v>
      </c>
      <c r="H152" s="128">
        <f ca="1">ROWS(C$4:C152)/COUNT($C$4:$C$1003)</f>
        <v>0.14899999999999999</v>
      </c>
      <c r="I152" s="89"/>
    </row>
    <row r="153" spans="1:9" hidden="1" x14ac:dyDescent="0.3">
      <c r="A153" s="77">
        <f t="shared" ca="1" si="4"/>
        <v>49</v>
      </c>
      <c r="B153" s="126">
        <f t="shared" ca="1" si="4"/>
        <v>44</v>
      </c>
      <c r="C153" s="122">
        <f t="shared" ca="1" si="5"/>
        <v>93</v>
      </c>
      <c r="G153" s="63">
        <f ca="1">SMALL($C$4:$C$1003,ROWS(C$4:C153))</f>
        <v>61</v>
      </c>
      <c r="H153" s="128">
        <f ca="1">ROWS(C$4:C153)/COUNT($C$4:$C$1003)</f>
        <v>0.15</v>
      </c>
      <c r="I153" s="89"/>
    </row>
    <row r="154" spans="1:9" hidden="1" x14ac:dyDescent="0.3">
      <c r="A154" s="77">
        <f t="shared" ca="1" si="4"/>
        <v>36</v>
      </c>
      <c r="B154" s="126">
        <f t="shared" ca="1" si="4"/>
        <v>53</v>
      </c>
      <c r="C154" s="122">
        <f t="shared" ca="1" si="5"/>
        <v>89</v>
      </c>
      <c r="G154" s="63">
        <f ca="1">SMALL($C$4:$C$1003,ROWS(C$4:C154))</f>
        <v>61</v>
      </c>
      <c r="H154" s="128">
        <f ca="1">ROWS(C$4:C154)/COUNT($C$4:$C$1003)</f>
        <v>0.151</v>
      </c>
      <c r="I154" s="89"/>
    </row>
    <row r="155" spans="1:9" hidden="1" x14ac:dyDescent="0.3">
      <c r="A155" s="77">
        <f t="shared" ca="1" si="4"/>
        <v>32</v>
      </c>
      <c r="B155" s="126">
        <f t="shared" ca="1" si="4"/>
        <v>28</v>
      </c>
      <c r="C155" s="122">
        <f t="shared" ca="1" si="5"/>
        <v>60</v>
      </c>
      <c r="G155" s="63">
        <f ca="1">SMALL($C$4:$C$1003,ROWS(C$4:C155))</f>
        <v>61</v>
      </c>
      <c r="H155" s="128">
        <f ca="1">ROWS(C$4:C155)/COUNT($C$4:$C$1003)</f>
        <v>0.152</v>
      </c>
      <c r="I155" s="89"/>
    </row>
    <row r="156" spans="1:9" hidden="1" x14ac:dyDescent="0.3">
      <c r="A156" s="77">
        <f t="shared" ca="1" si="4"/>
        <v>43</v>
      </c>
      <c r="B156" s="126">
        <f t="shared" ca="1" si="4"/>
        <v>21</v>
      </c>
      <c r="C156" s="122">
        <f t="shared" ca="1" si="5"/>
        <v>64</v>
      </c>
      <c r="G156" s="63">
        <f ca="1">SMALL($C$4:$C$1003,ROWS(C$4:C156))</f>
        <v>61</v>
      </c>
      <c r="H156" s="128">
        <f ca="1">ROWS(C$4:C156)/COUNT($C$4:$C$1003)</f>
        <v>0.153</v>
      </c>
      <c r="I156" s="89"/>
    </row>
    <row r="157" spans="1:9" hidden="1" x14ac:dyDescent="0.3">
      <c r="A157" s="77">
        <f t="shared" ca="1" si="4"/>
        <v>60</v>
      </c>
      <c r="B157" s="126">
        <f t="shared" ca="1" si="4"/>
        <v>46</v>
      </c>
      <c r="C157" s="122">
        <f t="shared" ca="1" si="5"/>
        <v>106</v>
      </c>
      <c r="G157" s="63">
        <f ca="1">SMALL($C$4:$C$1003,ROWS(C$4:C157))</f>
        <v>62</v>
      </c>
      <c r="H157" s="128">
        <f ca="1">ROWS(C$4:C157)/COUNT($C$4:$C$1003)</f>
        <v>0.154</v>
      </c>
      <c r="I157" s="89"/>
    </row>
    <row r="158" spans="1:9" hidden="1" x14ac:dyDescent="0.3">
      <c r="A158" s="77">
        <f t="shared" ca="1" si="4"/>
        <v>47</v>
      </c>
      <c r="B158" s="126">
        <f t="shared" ca="1" si="4"/>
        <v>34</v>
      </c>
      <c r="C158" s="122">
        <f t="shared" ca="1" si="5"/>
        <v>81</v>
      </c>
      <c r="G158" s="63">
        <f ca="1">SMALL($C$4:$C$1003,ROWS(C$4:C158))</f>
        <v>62</v>
      </c>
      <c r="H158" s="128">
        <f ca="1">ROWS(C$4:C158)/COUNT($C$4:$C$1003)</f>
        <v>0.155</v>
      </c>
      <c r="I158" s="89"/>
    </row>
    <row r="159" spans="1:9" hidden="1" x14ac:dyDescent="0.3">
      <c r="A159" s="77">
        <f t="shared" ca="1" si="4"/>
        <v>26</v>
      </c>
      <c r="B159" s="126">
        <f t="shared" ca="1" si="4"/>
        <v>46</v>
      </c>
      <c r="C159" s="122">
        <f t="shared" ca="1" si="5"/>
        <v>72</v>
      </c>
      <c r="G159" s="63">
        <f ca="1">SMALL($C$4:$C$1003,ROWS(C$4:C159))</f>
        <v>62</v>
      </c>
      <c r="H159" s="128">
        <f ca="1">ROWS(C$4:C159)/COUNT($C$4:$C$1003)</f>
        <v>0.156</v>
      </c>
      <c r="I159" s="89"/>
    </row>
    <row r="160" spans="1:9" hidden="1" x14ac:dyDescent="0.3">
      <c r="A160" s="77">
        <f t="shared" ca="1" si="4"/>
        <v>58</v>
      </c>
      <c r="B160" s="126">
        <f t="shared" ca="1" si="4"/>
        <v>59</v>
      </c>
      <c r="C160" s="122">
        <f t="shared" ca="1" si="5"/>
        <v>117</v>
      </c>
      <c r="G160" s="63">
        <f ca="1">SMALL($C$4:$C$1003,ROWS(C$4:C160))</f>
        <v>62</v>
      </c>
      <c r="H160" s="128">
        <f ca="1">ROWS(C$4:C160)/COUNT($C$4:$C$1003)</f>
        <v>0.157</v>
      </c>
      <c r="I160" s="89"/>
    </row>
    <row r="161" spans="1:9" hidden="1" x14ac:dyDescent="0.3">
      <c r="A161" s="77">
        <f t="shared" ca="1" si="4"/>
        <v>43</v>
      </c>
      <c r="B161" s="126">
        <f t="shared" ca="1" si="4"/>
        <v>49</v>
      </c>
      <c r="C161" s="122">
        <f t="shared" ca="1" si="5"/>
        <v>92</v>
      </c>
      <c r="G161" s="63">
        <f ca="1">SMALL($C$4:$C$1003,ROWS(C$4:C161))</f>
        <v>62</v>
      </c>
      <c r="H161" s="128">
        <f ca="1">ROWS(C$4:C161)/COUNT($C$4:$C$1003)</f>
        <v>0.158</v>
      </c>
      <c r="I161" s="89"/>
    </row>
    <row r="162" spans="1:9" hidden="1" x14ac:dyDescent="0.3">
      <c r="A162" s="77">
        <f t="shared" ca="1" si="4"/>
        <v>57</v>
      </c>
      <c r="B162" s="126">
        <f t="shared" ca="1" si="4"/>
        <v>35</v>
      </c>
      <c r="C162" s="122">
        <f t="shared" ca="1" si="5"/>
        <v>92</v>
      </c>
      <c r="G162" s="63">
        <f ca="1">SMALL($C$4:$C$1003,ROWS(C$4:C162))</f>
        <v>62</v>
      </c>
      <c r="H162" s="128">
        <f ca="1">ROWS(C$4:C162)/COUNT($C$4:$C$1003)</f>
        <v>0.159</v>
      </c>
      <c r="I162" s="89"/>
    </row>
    <row r="163" spans="1:9" hidden="1" x14ac:dyDescent="0.3">
      <c r="A163" s="77">
        <f t="shared" ca="1" si="4"/>
        <v>26</v>
      </c>
      <c r="B163" s="126">
        <f t="shared" ca="1" si="4"/>
        <v>32</v>
      </c>
      <c r="C163" s="122">
        <f t="shared" ca="1" si="5"/>
        <v>58</v>
      </c>
      <c r="G163" s="63">
        <f ca="1">SMALL($C$4:$C$1003,ROWS(C$4:C163))</f>
        <v>62</v>
      </c>
      <c r="H163" s="128">
        <f ca="1">ROWS(C$4:C163)/COUNT($C$4:$C$1003)</f>
        <v>0.16</v>
      </c>
      <c r="I163" s="89"/>
    </row>
    <row r="164" spans="1:9" hidden="1" x14ac:dyDescent="0.3">
      <c r="A164" s="77">
        <f t="shared" ca="1" si="4"/>
        <v>58</v>
      </c>
      <c r="B164" s="126">
        <f t="shared" ca="1" si="4"/>
        <v>40</v>
      </c>
      <c r="C164" s="122">
        <f t="shared" ca="1" si="5"/>
        <v>98</v>
      </c>
      <c r="G164" s="63">
        <f ca="1">SMALL($C$4:$C$1003,ROWS(C$4:C164))</f>
        <v>62</v>
      </c>
      <c r="H164" s="128">
        <f ca="1">ROWS(C$4:C164)/COUNT($C$4:$C$1003)</f>
        <v>0.161</v>
      </c>
      <c r="I164" s="89"/>
    </row>
    <row r="165" spans="1:9" hidden="1" x14ac:dyDescent="0.3">
      <c r="A165" s="77">
        <f t="shared" ca="1" si="4"/>
        <v>56</v>
      </c>
      <c r="B165" s="126">
        <f t="shared" ca="1" si="4"/>
        <v>54</v>
      </c>
      <c r="C165" s="122">
        <f t="shared" ca="1" si="5"/>
        <v>110</v>
      </c>
      <c r="G165" s="63">
        <f ca="1">SMALL($C$4:$C$1003,ROWS(C$4:C165))</f>
        <v>62</v>
      </c>
      <c r="H165" s="128">
        <f ca="1">ROWS(C$4:C165)/COUNT($C$4:$C$1003)</f>
        <v>0.16200000000000001</v>
      </c>
      <c r="I165" s="89"/>
    </row>
    <row r="166" spans="1:9" hidden="1" x14ac:dyDescent="0.3">
      <c r="A166" s="77">
        <f t="shared" ca="1" si="4"/>
        <v>20</v>
      </c>
      <c r="B166" s="126">
        <f t="shared" ca="1" si="4"/>
        <v>50</v>
      </c>
      <c r="C166" s="122">
        <f t="shared" ca="1" si="5"/>
        <v>70</v>
      </c>
      <c r="G166" s="63">
        <f ca="1">SMALL($C$4:$C$1003,ROWS(C$4:C166))</f>
        <v>62</v>
      </c>
      <c r="H166" s="128">
        <f ca="1">ROWS(C$4:C166)/COUNT($C$4:$C$1003)</f>
        <v>0.16300000000000001</v>
      </c>
      <c r="I166" s="89"/>
    </row>
    <row r="167" spans="1:9" hidden="1" x14ac:dyDescent="0.3">
      <c r="A167" s="77">
        <f t="shared" ca="1" si="4"/>
        <v>42</v>
      </c>
      <c r="B167" s="126">
        <f t="shared" ca="1" si="4"/>
        <v>39</v>
      </c>
      <c r="C167" s="122">
        <f t="shared" ca="1" si="5"/>
        <v>81</v>
      </c>
      <c r="G167" s="63">
        <f ca="1">SMALL($C$4:$C$1003,ROWS(C$4:C167))</f>
        <v>62</v>
      </c>
      <c r="H167" s="128">
        <f ca="1">ROWS(C$4:C167)/COUNT($C$4:$C$1003)</f>
        <v>0.16400000000000001</v>
      </c>
      <c r="I167" s="89"/>
    </row>
    <row r="168" spans="1:9" hidden="1" x14ac:dyDescent="0.3">
      <c r="A168" s="77">
        <f t="shared" ca="1" si="4"/>
        <v>34</v>
      </c>
      <c r="B168" s="126">
        <f t="shared" ca="1" si="4"/>
        <v>37</v>
      </c>
      <c r="C168" s="122">
        <f t="shared" ca="1" si="5"/>
        <v>71</v>
      </c>
      <c r="G168" s="63">
        <f ca="1">SMALL($C$4:$C$1003,ROWS(C$4:C168))</f>
        <v>62</v>
      </c>
      <c r="H168" s="128">
        <f ca="1">ROWS(C$4:C168)/COUNT($C$4:$C$1003)</f>
        <v>0.16500000000000001</v>
      </c>
      <c r="I168" s="89"/>
    </row>
    <row r="169" spans="1:9" hidden="1" x14ac:dyDescent="0.3">
      <c r="A169" s="77">
        <f t="shared" ca="1" si="4"/>
        <v>47</v>
      </c>
      <c r="B169" s="126">
        <f t="shared" ca="1" si="4"/>
        <v>30</v>
      </c>
      <c r="C169" s="122">
        <f t="shared" ca="1" si="5"/>
        <v>77</v>
      </c>
      <c r="G169" s="63">
        <f ca="1">SMALL($C$4:$C$1003,ROWS(C$4:C169))</f>
        <v>62</v>
      </c>
      <c r="H169" s="128">
        <f ca="1">ROWS(C$4:C169)/COUNT($C$4:$C$1003)</f>
        <v>0.16600000000000001</v>
      </c>
      <c r="I169" s="89"/>
    </row>
    <row r="170" spans="1:9" hidden="1" x14ac:dyDescent="0.3">
      <c r="A170" s="77">
        <f t="shared" ca="1" si="4"/>
        <v>22</v>
      </c>
      <c r="B170" s="126">
        <f t="shared" ca="1" si="4"/>
        <v>52</v>
      </c>
      <c r="C170" s="122">
        <f t="shared" ca="1" si="5"/>
        <v>74</v>
      </c>
      <c r="G170" s="63">
        <f ca="1">SMALL($C$4:$C$1003,ROWS(C$4:C170))</f>
        <v>62</v>
      </c>
      <c r="H170" s="128">
        <f ca="1">ROWS(C$4:C170)/COUNT($C$4:$C$1003)</f>
        <v>0.16700000000000001</v>
      </c>
      <c r="I170" s="89"/>
    </row>
    <row r="171" spans="1:9" hidden="1" x14ac:dyDescent="0.3">
      <c r="A171" s="77">
        <f t="shared" ca="1" si="4"/>
        <v>51</v>
      </c>
      <c r="B171" s="126">
        <f t="shared" ca="1" si="4"/>
        <v>41</v>
      </c>
      <c r="C171" s="122">
        <f t="shared" ca="1" si="5"/>
        <v>92</v>
      </c>
      <c r="G171" s="63">
        <f ca="1">SMALL($C$4:$C$1003,ROWS(C$4:C171))</f>
        <v>62</v>
      </c>
      <c r="H171" s="128">
        <f ca="1">ROWS(C$4:C171)/COUNT($C$4:$C$1003)</f>
        <v>0.16800000000000001</v>
      </c>
      <c r="I171" s="89"/>
    </row>
    <row r="172" spans="1:9" hidden="1" x14ac:dyDescent="0.3">
      <c r="A172" s="77">
        <f t="shared" ca="1" si="4"/>
        <v>31</v>
      </c>
      <c r="B172" s="126">
        <f t="shared" ca="1" si="4"/>
        <v>33</v>
      </c>
      <c r="C172" s="122">
        <f t="shared" ca="1" si="5"/>
        <v>64</v>
      </c>
      <c r="G172" s="63">
        <f ca="1">SMALL($C$4:$C$1003,ROWS(C$4:C172))</f>
        <v>63</v>
      </c>
      <c r="H172" s="128">
        <f ca="1">ROWS(C$4:C172)/COUNT($C$4:$C$1003)</f>
        <v>0.16900000000000001</v>
      </c>
      <c r="I172" s="89"/>
    </row>
    <row r="173" spans="1:9" hidden="1" x14ac:dyDescent="0.3">
      <c r="A173" s="77">
        <f t="shared" ca="1" si="4"/>
        <v>21</v>
      </c>
      <c r="B173" s="126">
        <f t="shared" ca="1" si="4"/>
        <v>30</v>
      </c>
      <c r="C173" s="122">
        <f t="shared" ca="1" si="5"/>
        <v>51</v>
      </c>
      <c r="G173" s="63">
        <f ca="1">SMALL($C$4:$C$1003,ROWS(C$4:C173))</f>
        <v>63</v>
      </c>
      <c r="H173" s="128">
        <f ca="1">ROWS(C$4:C173)/COUNT($C$4:$C$1003)</f>
        <v>0.17</v>
      </c>
      <c r="I173" s="89"/>
    </row>
    <row r="174" spans="1:9" hidden="1" x14ac:dyDescent="0.3">
      <c r="A174" s="77">
        <f t="shared" ca="1" si="4"/>
        <v>43</v>
      </c>
      <c r="B174" s="126">
        <f t="shared" ca="1" si="4"/>
        <v>44</v>
      </c>
      <c r="C174" s="122">
        <f t="shared" ca="1" si="5"/>
        <v>87</v>
      </c>
      <c r="G174" s="63">
        <f ca="1">SMALL($C$4:$C$1003,ROWS(C$4:C174))</f>
        <v>63</v>
      </c>
      <c r="H174" s="128">
        <f ca="1">ROWS(C$4:C174)/COUNT($C$4:$C$1003)</f>
        <v>0.17100000000000001</v>
      </c>
      <c r="I174" s="89"/>
    </row>
    <row r="175" spans="1:9" hidden="1" x14ac:dyDescent="0.3">
      <c r="A175" s="77">
        <f t="shared" ca="1" si="4"/>
        <v>46</v>
      </c>
      <c r="B175" s="126">
        <f t="shared" ca="1" si="4"/>
        <v>36</v>
      </c>
      <c r="C175" s="122">
        <f t="shared" ca="1" si="5"/>
        <v>82</v>
      </c>
      <c r="G175" s="63">
        <f ca="1">SMALL($C$4:$C$1003,ROWS(C$4:C175))</f>
        <v>63</v>
      </c>
      <c r="H175" s="128">
        <f ca="1">ROWS(C$4:C175)/COUNT($C$4:$C$1003)</f>
        <v>0.17199999999999999</v>
      </c>
      <c r="I175" s="89"/>
    </row>
    <row r="176" spans="1:9" hidden="1" x14ac:dyDescent="0.3">
      <c r="A176" s="77">
        <f t="shared" ca="1" si="4"/>
        <v>24</v>
      </c>
      <c r="B176" s="126">
        <f t="shared" ca="1" si="4"/>
        <v>42</v>
      </c>
      <c r="C176" s="122">
        <f t="shared" ca="1" si="5"/>
        <v>66</v>
      </c>
      <c r="G176" s="63">
        <f ca="1">SMALL($C$4:$C$1003,ROWS(C$4:C176))</f>
        <v>63</v>
      </c>
      <c r="H176" s="128">
        <f ca="1">ROWS(C$4:C176)/COUNT($C$4:$C$1003)</f>
        <v>0.17299999999999999</v>
      </c>
      <c r="I176" s="89"/>
    </row>
    <row r="177" spans="1:9" hidden="1" x14ac:dyDescent="0.3">
      <c r="A177" s="77">
        <f t="shared" ca="1" si="4"/>
        <v>49</v>
      </c>
      <c r="B177" s="126">
        <f t="shared" ca="1" si="4"/>
        <v>35</v>
      </c>
      <c r="C177" s="122">
        <f t="shared" ca="1" si="5"/>
        <v>84</v>
      </c>
      <c r="G177" s="63">
        <f ca="1">SMALL($C$4:$C$1003,ROWS(C$4:C177))</f>
        <v>63</v>
      </c>
      <c r="H177" s="128">
        <f ca="1">ROWS(C$4:C177)/COUNT($C$4:$C$1003)</f>
        <v>0.17399999999999999</v>
      </c>
      <c r="I177" s="89"/>
    </row>
    <row r="178" spans="1:9" hidden="1" x14ac:dyDescent="0.3">
      <c r="A178" s="77">
        <f t="shared" ca="1" si="4"/>
        <v>21</v>
      </c>
      <c r="B178" s="126">
        <f t="shared" ca="1" si="4"/>
        <v>28</v>
      </c>
      <c r="C178" s="122">
        <f t="shared" ca="1" si="5"/>
        <v>49</v>
      </c>
      <c r="G178" s="63">
        <f ca="1">SMALL($C$4:$C$1003,ROWS(C$4:C178))</f>
        <v>63</v>
      </c>
      <c r="H178" s="128">
        <f ca="1">ROWS(C$4:C178)/COUNT($C$4:$C$1003)</f>
        <v>0.17499999999999999</v>
      </c>
      <c r="I178" s="89"/>
    </row>
    <row r="179" spans="1:9" hidden="1" x14ac:dyDescent="0.3">
      <c r="A179" s="77">
        <f t="shared" ca="1" si="4"/>
        <v>46</v>
      </c>
      <c r="B179" s="126">
        <f t="shared" ca="1" si="4"/>
        <v>59</v>
      </c>
      <c r="C179" s="122">
        <f t="shared" ca="1" si="5"/>
        <v>105</v>
      </c>
      <c r="G179" s="63">
        <f ca="1">SMALL($C$4:$C$1003,ROWS(C$4:C179))</f>
        <v>63</v>
      </c>
      <c r="H179" s="128">
        <f ca="1">ROWS(C$4:C179)/COUNT($C$4:$C$1003)</f>
        <v>0.17599999999999999</v>
      </c>
      <c r="I179" s="89"/>
    </row>
    <row r="180" spans="1:9" hidden="1" x14ac:dyDescent="0.3">
      <c r="A180" s="77">
        <f t="shared" ca="1" si="4"/>
        <v>23</v>
      </c>
      <c r="B180" s="126">
        <f t="shared" ca="1" si="4"/>
        <v>22</v>
      </c>
      <c r="C180" s="122">
        <f t="shared" ca="1" si="5"/>
        <v>45</v>
      </c>
      <c r="G180" s="63">
        <f ca="1">SMALL($C$4:$C$1003,ROWS(C$4:C180))</f>
        <v>63</v>
      </c>
      <c r="H180" s="128">
        <f ca="1">ROWS(C$4:C180)/COUNT($C$4:$C$1003)</f>
        <v>0.17699999999999999</v>
      </c>
      <c r="I180" s="89"/>
    </row>
    <row r="181" spans="1:9" hidden="1" x14ac:dyDescent="0.3">
      <c r="A181" s="77">
        <f t="shared" ca="1" si="4"/>
        <v>35</v>
      </c>
      <c r="B181" s="126">
        <f t="shared" ca="1" si="4"/>
        <v>45</v>
      </c>
      <c r="C181" s="122">
        <f t="shared" ca="1" si="5"/>
        <v>80</v>
      </c>
      <c r="G181" s="63">
        <f ca="1">SMALL($C$4:$C$1003,ROWS(C$4:C181))</f>
        <v>63</v>
      </c>
      <c r="H181" s="128">
        <f ca="1">ROWS(C$4:C181)/COUNT($C$4:$C$1003)</f>
        <v>0.17799999999999999</v>
      </c>
      <c r="I181" s="89"/>
    </row>
    <row r="182" spans="1:9" hidden="1" x14ac:dyDescent="0.3">
      <c r="A182" s="77">
        <f t="shared" ca="1" si="4"/>
        <v>53</v>
      </c>
      <c r="B182" s="126">
        <f t="shared" ca="1" si="4"/>
        <v>49</v>
      </c>
      <c r="C182" s="122">
        <f t="shared" ca="1" si="5"/>
        <v>102</v>
      </c>
      <c r="G182" s="63">
        <f ca="1">SMALL($C$4:$C$1003,ROWS(C$4:C182))</f>
        <v>63</v>
      </c>
      <c r="H182" s="128">
        <f ca="1">ROWS(C$4:C182)/COUNT($C$4:$C$1003)</f>
        <v>0.17899999999999999</v>
      </c>
      <c r="I182" s="89"/>
    </row>
    <row r="183" spans="1:9" hidden="1" x14ac:dyDescent="0.3">
      <c r="A183" s="77">
        <f t="shared" ca="1" si="4"/>
        <v>34</v>
      </c>
      <c r="B183" s="126">
        <f t="shared" ca="1" si="4"/>
        <v>25</v>
      </c>
      <c r="C183" s="122">
        <f t="shared" ca="1" si="5"/>
        <v>59</v>
      </c>
      <c r="G183" s="63">
        <f ca="1">SMALL($C$4:$C$1003,ROWS(C$4:C183))</f>
        <v>64</v>
      </c>
      <c r="H183" s="128">
        <f ca="1">ROWS(C$4:C183)/COUNT($C$4:$C$1003)</f>
        <v>0.18</v>
      </c>
      <c r="I183" s="89"/>
    </row>
    <row r="184" spans="1:9" hidden="1" x14ac:dyDescent="0.3">
      <c r="A184" s="77">
        <f t="shared" ca="1" si="4"/>
        <v>33</v>
      </c>
      <c r="B184" s="126">
        <f t="shared" ca="1" si="4"/>
        <v>55</v>
      </c>
      <c r="C184" s="122">
        <f t="shared" ca="1" si="5"/>
        <v>88</v>
      </c>
      <c r="G184" s="63">
        <f ca="1">SMALL($C$4:$C$1003,ROWS(C$4:C184))</f>
        <v>64</v>
      </c>
      <c r="H184" s="128">
        <f ca="1">ROWS(C$4:C184)/COUNT($C$4:$C$1003)</f>
        <v>0.18099999999999999</v>
      </c>
      <c r="I184" s="89"/>
    </row>
    <row r="185" spans="1:9" hidden="1" x14ac:dyDescent="0.3">
      <c r="A185" s="77">
        <f t="shared" ca="1" si="4"/>
        <v>31</v>
      </c>
      <c r="B185" s="126">
        <f t="shared" ca="1" si="4"/>
        <v>29</v>
      </c>
      <c r="C185" s="122">
        <f t="shared" ca="1" si="5"/>
        <v>60</v>
      </c>
      <c r="G185" s="63">
        <f ca="1">SMALL($C$4:$C$1003,ROWS(C$4:C185))</f>
        <v>64</v>
      </c>
      <c r="H185" s="128">
        <f ca="1">ROWS(C$4:C185)/COUNT($C$4:$C$1003)</f>
        <v>0.182</v>
      </c>
      <c r="I185" s="89"/>
    </row>
    <row r="186" spans="1:9" hidden="1" x14ac:dyDescent="0.3">
      <c r="A186" s="77">
        <f t="shared" ca="1" si="4"/>
        <v>34</v>
      </c>
      <c r="B186" s="126">
        <f t="shared" ca="1" si="4"/>
        <v>35</v>
      </c>
      <c r="C186" s="122">
        <f t="shared" ca="1" si="5"/>
        <v>69</v>
      </c>
      <c r="G186" s="63">
        <f ca="1">SMALL($C$4:$C$1003,ROWS(C$4:C186))</f>
        <v>64</v>
      </c>
      <c r="H186" s="128">
        <f ca="1">ROWS(C$4:C186)/COUNT($C$4:$C$1003)</f>
        <v>0.183</v>
      </c>
      <c r="I186" s="89"/>
    </row>
    <row r="187" spans="1:9" hidden="1" x14ac:dyDescent="0.3">
      <c r="A187" s="77">
        <f t="shared" ca="1" si="4"/>
        <v>45</v>
      </c>
      <c r="B187" s="126">
        <f t="shared" ca="1" si="4"/>
        <v>42</v>
      </c>
      <c r="C187" s="122">
        <f t="shared" ca="1" si="5"/>
        <v>87</v>
      </c>
      <c r="G187" s="63">
        <f ca="1">SMALL($C$4:$C$1003,ROWS(C$4:C187))</f>
        <v>64</v>
      </c>
      <c r="H187" s="128">
        <f ca="1">ROWS(C$4:C187)/COUNT($C$4:$C$1003)</f>
        <v>0.184</v>
      </c>
      <c r="I187" s="89"/>
    </row>
    <row r="188" spans="1:9" hidden="1" x14ac:dyDescent="0.3">
      <c r="A188" s="77">
        <f t="shared" ca="1" si="4"/>
        <v>33</v>
      </c>
      <c r="B188" s="126">
        <f t="shared" ca="1" si="4"/>
        <v>29</v>
      </c>
      <c r="C188" s="122">
        <f t="shared" ca="1" si="5"/>
        <v>62</v>
      </c>
      <c r="G188" s="63">
        <f ca="1">SMALL($C$4:$C$1003,ROWS(C$4:C188))</f>
        <v>64</v>
      </c>
      <c r="H188" s="128">
        <f ca="1">ROWS(C$4:C188)/COUNT($C$4:$C$1003)</f>
        <v>0.185</v>
      </c>
      <c r="I188" s="89"/>
    </row>
    <row r="189" spans="1:9" hidden="1" x14ac:dyDescent="0.3">
      <c r="A189" s="77">
        <f t="shared" ca="1" si="4"/>
        <v>55</v>
      </c>
      <c r="B189" s="126">
        <f t="shared" ca="1" si="4"/>
        <v>58</v>
      </c>
      <c r="C189" s="122">
        <f t="shared" ca="1" si="5"/>
        <v>113</v>
      </c>
      <c r="G189" s="63">
        <f ca="1">SMALL($C$4:$C$1003,ROWS(C$4:C189))</f>
        <v>64</v>
      </c>
      <c r="H189" s="128">
        <f ca="1">ROWS(C$4:C189)/COUNT($C$4:$C$1003)</f>
        <v>0.186</v>
      </c>
      <c r="I189" s="89"/>
    </row>
    <row r="190" spans="1:9" hidden="1" x14ac:dyDescent="0.3">
      <c r="A190" s="77">
        <f t="shared" ca="1" si="4"/>
        <v>42</v>
      </c>
      <c r="B190" s="126">
        <f t="shared" ca="1" si="4"/>
        <v>42</v>
      </c>
      <c r="C190" s="122">
        <f t="shared" ca="1" si="5"/>
        <v>84</v>
      </c>
      <c r="G190" s="63">
        <f ca="1">SMALL($C$4:$C$1003,ROWS(C$4:C190))</f>
        <v>64</v>
      </c>
      <c r="H190" s="128">
        <f ca="1">ROWS(C$4:C190)/COUNT($C$4:$C$1003)</f>
        <v>0.187</v>
      </c>
      <c r="I190" s="89"/>
    </row>
    <row r="191" spans="1:9" hidden="1" x14ac:dyDescent="0.3">
      <c r="A191" s="77">
        <f t="shared" ca="1" si="4"/>
        <v>32</v>
      </c>
      <c r="B191" s="126">
        <f t="shared" ca="1" si="4"/>
        <v>39</v>
      </c>
      <c r="C191" s="122">
        <f t="shared" ca="1" si="5"/>
        <v>71</v>
      </c>
      <c r="G191" s="63">
        <f ca="1">SMALL($C$4:$C$1003,ROWS(C$4:C191))</f>
        <v>64</v>
      </c>
      <c r="H191" s="128">
        <f ca="1">ROWS(C$4:C191)/COUNT($C$4:$C$1003)</f>
        <v>0.188</v>
      </c>
      <c r="I191" s="89"/>
    </row>
    <row r="192" spans="1:9" hidden="1" x14ac:dyDescent="0.3">
      <c r="A192" s="77">
        <f t="shared" ca="1" si="4"/>
        <v>36</v>
      </c>
      <c r="B192" s="126">
        <f t="shared" ca="1" si="4"/>
        <v>41</v>
      </c>
      <c r="C192" s="122">
        <f t="shared" ca="1" si="5"/>
        <v>77</v>
      </c>
      <c r="G192" s="63">
        <f ca="1">SMALL($C$4:$C$1003,ROWS(C$4:C192))</f>
        <v>64</v>
      </c>
      <c r="H192" s="128">
        <f ca="1">ROWS(C$4:C192)/COUNT($C$4:$C$1003)</f>
        <v>0.189</v>
      </c>
      <c r="I192" s="89"/>
    </row>
    <row r="193" spans="1:9" hidden="1" x14ac:dyDescent="0.3">
      <c r="A193" s="77">
        <f t="shared" ca="1" si="4"/>
        <v>54</v>
      </c>
      <c r="B193" s="126">
        <f t="shared" ca="1" si="4"/>
        <v>32</v>
      </c>
      <c r="C193" s="122">
        <f t="shared" ca="1" si="5"/>
        <v>86</v>
      </c>
      <c r="G193" s="63">
        <f ca="1">SMALL($C$4:$C$1003,ROWS(C$4:C193))</f>
        <v>64</v>
      </c>
      <c r="H193" s="128">
        <f ca="1">ROWS(C$4:C193)/COUNT($C$4:$C$1003)</f>
        <v>0.19</v>
      </c>
      <c r="I193" s="89"/>
    </row>
    <row r="194" spans="1:9" hidden="1" x14ac:dyDescent="0.3">
      <c r="A194" s="77">
        <f t="shared" ca="1" si="4"/>
        <v>54</v>
      </c>
      <c r="B194" s="126">
        <f t="shared" ca="1" si="4"/>
        <v>45</v>
      </c>
      <c r="C194" s="122">
        <f t="shared" ca="1" si="5"/>
        <v>99</v>
      </c>
      <c r="G194" s="63">
        <f ca="1">SMALL($C$4:$C$1003,ROWS(C$4:C194))</f>
        <v>64</v>
      </c>
      <c r="H194" s="128">
        <f ca="1">ROWS(C$4:C194)/COUNT($C$4:$C$1003)</f>
        <v>0.191</v>
      </c>
      <c r="I194" s="89"/>
    </row>
    <row r="195" spans="1:9" hidden="1" x14ac:dyDescent="0.3">
      <c r="A195" s="77">
        <f t="shared" ca="1" si="4"/>
        <v>36</v>
      </c>
      <c r="B195" s="126">
        <f t="shared" ca="1" si="4"/>
        <v>36</v>
      </c>
      <c r="C195" s="122">
        <f t="shared" ca="1" si="5"/>
        <v>72</v>
      </c>
      <c r="G195" s="63">
        <f ca="1">SMALL($C$4:$C$1003,ROWS(C$4:C195))</f>
        <v>64</v>
      </c>
      <c r="H195" s="128">
        <f ca="1">ROWS(C$4:C195)/COUNT($C$4:$C$1003)</f>
        <v>0.192</v>
      </c>
      <c r="I195" s="89"/>
    </row>
    <row r="196" spans="1:9" hidden="1" x14ac:dyDescent="0.3">
      <c r="A196" s="77">
        <f t="shared" ca="1" si="4"/>
        <v>37</v>
      </c>
      <c r="B196" s="126">
        <f t="shared" ca="1" si="4"/>
        <v>29</v>
      </c>
      <c r="C196" s="122">
        <f t="shared" ca="1" si="5"/>
        <v>66</v>
      </c>
      <c r="G196" s="63">
        <f ca="1">SMALL($C$4:$C$1003,ROWS(C$4:C196))</f>
        <v>64</v>
      </c>
      <c r="H196" s="128">
        <f ca="1">ROWS(C$4:C196)/COUNT($C$4:$C$1003)</f>
        <v>0.193</v>
      </c>
      <c r="I196" s="89"/>
    </row>
    <row r="197" spans="1:9" hidden="1" x14ac:dyDescent="0.3">
      <c r="A197" s="77">
        <f t="shared" ref="A197:B260" ca="1" si="6">RANDBETWEEN(A$1,A$2)</f>
        <v>59</v>
      </c>
      <c r="B197" s="126">
        <f t="shared" ca="1" si="6"/>
        <v>52</v>
      </c>
      <c r="C197" s="122">
        <f t="shared" ref="C197:C260" ca="1" si="7">A197+B197</f>
        <v>111</v>
      </c>
      <c r="G197" s="63">
        <f ca="1">SMALL($C$4:$C$1003,ROWS(C$4:C197))</f>
        <v>64</v>
      </c>
      <c r="H197" s="128">
        <f ca="1">ROWS(C$4:C197)/COUNT($C$4:$C$1003)</f>
        <v>0.19400000000000001</v>
      </c>
      <c r="I197" s="89"/>
    </row>
    <row r="198" spans="1:9" hidden="1" x14ac:dyDescent="0.3">
      <c r="A198" s="77">
        <f t="shared" ca="1" si="6"/>
        <v>25</v>
      </c>
      <c r="B198" s="126">
        <f t="shared" ca="1" si="6"/>
        <v>54</v>
      </c>
      <c r="C198" s="122">
        <f t="shared" ca="1" si="7"/>
        <v>79</v>
      </c>
      <c r="G198" s="63">
        <f ca="1">SMALL($C$4:$C$1003,ROWS(C$4:C198))</f>
        <v>65</v>
      </c>
      <c r="H198" s="128">
        <f ca="1">ROWS(C$4:C198)/COUNT($C$4:$C$1003)</f>
        <v>0.19500000000000001</v>
      </c>
      <c r="I198" s="89"/>
    </row>
    <row r="199" spans="1:9" hidden="1" x14ac:dyDescent="0.3">
      <c r="A199" s="77">
        <f t="shared" ca="1" si="6"/>
        <v>36</v>
      </c>
      <c r="B199" s="126">
        <f t="shared" ca="1" si="6"/>
        <v>25</v>
      </c>
      <c r="C199" s="122">
        <f t="shared" ca="1" si="7"/>
        <v>61</v>
      </c>
      <c r="G199" s="63">
        <f ca="1">SMALL($C$4:$C$1003,ROWS(C$4:C199))</f>
        <v>65</v>
      </c>
      <c r="H199" s="128">
        <f ca="1">ROWS(C$4:C199)/COUNT($C$4:$C$1003)</f>
        <v>0.19600000000000001</v>
      </c>
      <c r="I199" s="89"/>
    </row>
    <row r="200" spans="1:9" hidden="1" x14ac:dyDescent="0.3">
      <c r="A200" s="77">
        <f t="shared" ca="1" si="6"/>
        <v>55</v>
      </c>
      <c r="B200" s="126">
        <f t="shared" ca="1" si="6"/>
        <v>25</v>
      </c>
      <c r="C200" s="122">
        <f t="shared" ca="1" si="7"/>
        <v>80</v>
      </c>
      <c r="G200" s="63">
        <f ca="1">SMALL($C$4:$C$1003,ROWS(C$4:C200))</f>
        <v>65</v>
      </c>
      <c r="H200" s="128">
        <f ca="1">ROWS(C$4:C200)/COUNT($C$4:$C$1003)</f>
        <v>0.19700000000000001</v>
      </c>
      <c r="I200" s="89"/>
    </row>
    <row r="201" spans="1:9" hidden="1" x14ac:dyDescent="0.3">
      <c r="A201" s="77">
        <f t="shared" ca="1" si="6"/>
        <v>24</v>
      </c>
      <c r="B201" s="126">
        <f t="shared" ca="1" si="6"/>
        <v>38</v>
      </c>
      <c r="C201" s="122">
        <f t="shared" ca="1" si="7"/>
        <v>62</v>
      </c>
      <c r="G201" s="63">
        <f ca="1">SMALL($C$4:$C$1003,ROWS(C$4:C201))</f>
        <v>65</v>
      </c>
      <c r="H201" s="128">
        <f ca="1">ROWS(C$4:C201)/COUNT($C$4:$C$1003)</f>
        <v>0.19800000000000001</v>
      </c>
      <c r="I201" s="89"/>
    </row>
    <row r="202" spans="1:9" hidden="1" x14ac:dyDescent="0.3">
      <c r="A202" s="77">
        <f t="shared" ca="1" si="6"/>
        <v>23</v>
      </c>
      <c r="B202" s="126">
        <f t="shared" ca="1" si="6"/>
        <v>21</v>
      </c>
      <c r="C202" s="122">
        <f t="shared" ca="1" si="7"/>
        <v>44</v>
      </c>
      <c r="G202" s="63">
        <f ca="1">SMALL($C$4:$C$1003,ROWS(C$4:C202))</f>
        <v>65</v>
      </c>
      <c r="H202" s="128">
        <f ca="1">ROWS(C$4:C202)/COUNT($C$4:$C$1003)</f>
        <v>0.19900000000000001</v>
      </c>
      <c r="I202" s="89"/>
    </row>
    <row r="203" spans="1:9" hidden="1" x14ac:dyDescent="0.3">
      <c r="A203" s="77">
        <f t="shared" ca="1" si="6"/>
        <v>54</v>
      </c>
      <c r="B203" s="126">
        <f t="shared" ca="1" si="6"/>
        <v>46</v>
      </c>
      <c r="C203" s="122">
        <f t="shared" ca="1" si="7"/>
        <v>100</v>
      </c>
      <c r="G203" s="63">
        <f ca="1">SMALL($C$4:$C$1003,ROWS(C$4:C203))</f>
        <v>65</v>
      </c>
      <c r="H203" s="128">
        <f ca="1">ROWS(C$4:C203)/COUNT($C$4:$C$1003)</f>
        <v>0.2</v>
      </c>
      <c r="I203" s="89"/>
    </row>
    <row r="204" spans="1:9" hidden="1" x14ac:dyDescent="0.3">
      <c r="A204" s="77">
        <f t="shared" ca="1" si="6"/>
        <v>34</v>
      </c>
      <c r="B204" s="126">
        <f t="shared" ca="1" si="6"/>
        <v>37</v>
      </c>
      <c r="C204" s="122">
        <f t="shared" ca="1" si="7"/>
        <v>71</v>
      </c>
      <c r="G204" s="63">
        <f ca="1">SMALL($C$4:$C$1003,ROWS(C$4:C204))</f>
        <v>65</v>
      </c>
      <c r="H204" s="128">
        <f ca="1">ROWS(C$4:C204)/COUNT($C$4:$C$1003)</f>
        <v>0.20100000000000001</v>
      </c>
      <c r="I204" s="89"/>
    </row>
    <row r="205" spans="1:9" hidden="1" x14ac:dyDescent="0.3">
      <c r="A205" s="77">
        <f t="shared" ca="1" si="6"/>
        <v>30</v>
      </c>
      <c r="B205" s="126">
        <f t="shared" ca="1" si="6"/>
        <v>55</v>
      </c>
      <c r="C205" s="122">
        <f t="shared" ca="1" si="7"/>
        <v>85</v>
      </c>
      <c r="G205" s="63">
        <f ca="1">SMALL($C$4:$C$1003,ROWS(C$4:C205))</f>
        <v>65</v>
      </c>
      <c r="H205" s="128">
        <f ca="1">ROWS(C$4:C205)/COUNT($C$4:$C$1003)</f>
        <v>0.20200000000000001</v>
      </c>
      <c r="I205" s="89"/>
    </row>
    <row r="206" spans="1:9" hidden="1" x14ac:dyDescent="0.3">
      <c r="A206" s="77">
        <f t="shared" ca="1" si="6"/>
        <v>60</v>
      </c>
      <c r="B206" s="126">
        <f t="shared" ca="1" si="6"/>
        <v>28</v>
      </c>
      <c r="C206" s="122">
        <f t="shared" ca="1" si="7"/>
        <v>88</v>
      </c>
      <c r="G206" s="63">
        <f ca="1">SMALL($C$4:$C$1003,ROWS(C$4:C206))</f>
        <v>65</v>
      </c>
      <c r="H206" s="128">
        <f ca="1">ROWS(C$4:C206)/COUNT($C$4:$C$1003)</f>
        <v>0.20300000000000001</v>
      </c>
      <c r="I206" s="89"/>
    </row>
    <row r="207" spans="1:9" hidden="1" x14ac:dyDescent="0.3">
      <c r="A207" s="77">
        <f t="shared" ca="1" si="6"/>
        <v>47</v>
      </c>
      <c r="B207" s="126">
        <f t="shared" ca="1" si="6"/>
        <v>52</v>
      </c>
      <c r="C207" s="122">
        <f t="shared" ca="1" si="7"/>
        <v>99</v>
      </c>
      <c r="G207" s="63">
        <f ca="1">SMALL($C$4:$C$1003,ROWS(C$4:C207))</f>
        <v>65</v>
      </c>
      <c r="H207" s="128">
        <f ca="1">ROWS(C$4:C207)/COUNT($C$4:$C$1003)</f>
        <v>0.20399999999999999</v>
      </c>
      <c r="I207" s="89"/>
    </row>
    <row r="208" spans="1:9" hidden="1" x14ac:dyDescent="0.3">
      <c r="A208" s="77">
        <f t="shared" ca="1" si="6"/>
        <v>55</v>
      </c>
      <c r="B208" s="126">
        <f t="shared" ca="1" si="6"/>
        <v>29</v>
      </c>
      <c r="C208" s="122">
        <f t="shared" ca="1" si="7"/>
        <v>84</v>
      </c>
      <c r="G208" s="63">
        <f ca="1">SMALL($C$4:$C$1003,ROWS(C$4:C208))</f>
        <v>65</v>
      </c>
      <c r="H208" s="128">
        <f ca="1">ROWS(C$4:C208)/COUNT($C$4:$C$1003)</f>
        <v>0.20499999999999999</v>
      </c>
      <c r="I208" s="89"/>
    </row>
    <row r="209" spans="1:9" hidden="1" x14ac:dyDescent="0.3">
      <c r="A209" s="77">
        <f t="shared" ca="1" si="6"/>
        <v>29</v>
      </c>
      <c r="B209" s="126">
        <f t="shared" ca="1" si="6"/>
        <v>26</v>
      </c>
      <c r="C209" s="122">
        <f t="shared" ca="1" si="7"/>
        <v>55</v>
      </c>
      <c r="G209" s="63">
        <f ca="1">SMALL($C$4:$C$1003,ROWS(C$4:C209))</f>
        <v>66</v>
      </c>
      <c r="H209" s="128">
        <f ca="1">ROWS(C$4:C209)/COUNT($C$4:$C$1003)</f>
        <v>0.20599999999999999</v>
      </c>
      <c r="I209" s="89"/>
    </row>
    <row r="210" spans="1:9" hidden="1" x14ac:dyDescent="0.3">
      <c r="A210" s="77">
        <f t="shared" ca="1" si="6"/>
        <v>58</v>
      </c>
      <c r="B210" s="126">
        <f t="shared" ca="1" si="6"/>
        <v>49</v>
      </c>
      <c r="C210" s="122">
        <f t="shared" ca="1" si="7"/>
        <v>107</v>
      </c>
      <c r="G210" s="63">
        <f ca="1">SMALL($C$4:$C$1003,ROWS(C$4:C210))</f>
        <v>66</v>
      </c>
      <c r="H210" s="128">
        <f ca="1">ROWS(C$4:C210)/COUNT($C$4:$C$1003)</f>
        <v>0.20699999999999999</v>
      </c>
      <c r="I210" s="89"/>
    </row>
    <row r="211" spans="1:9" hidden="1" x14ac:dyDescent="0.3">
      <c r="A211" s="77">
        <f t="shared" ca="1" si="6"/>
        <v>29</v>
      </c>
      <c r="B211" s="126">
        <f t="shared" ca="1" si="6"/>
        <v>27</v>
      </c>
      <c r="C211" s="122">
        <f t="shared" ca="1" si="7"/>
        <v>56</v>
      </c>
      <c r="G211" s="63">
        <f ca="1">SMALL($C$4:$C$1003,ROWS(C$4:C211))</f>
        <v>66</v>
      </c>
      <c r="H211" s="128">
        <f ca="1">ROWS(C$4:C211)/COUNT($C$4:$C$1003)</f>
        <v>0.20799999999999999</v>
      </c>
      <c r="I211" s="89"/>
    </row>
    <row r="212" spans="1:9" hidden="1" x14ac:dyDescent="0.3">
      <c r="A212" s="77">
        <f t="shared" ca="1" si="6"/>
        <v>32</v>
      </c>
      <c r="B212" s="126">
        <f t="shared" ca="1" si="6"/>
        <v>49</v>
      </c>
      <c r="C212" s="122">
        <f t="shared" ca="1" si="7"/>
        <v>81</v>
      </c>
      <c r="G212" s="63">
        <f ca="1">SMALL($C$4:$C$1003,ROWS(C$4:C212))</f>
        <v>66</v>
      </c>
      <c r="H212" s="128">
        <f ca="1">ROWS(C$4:C212)/COUNT($C$4:$C$1003)</f>
        <v>0.20899999999999999</v>
      </c>
      <c r="I212" s="89"/>
    </row>
    <row r="213" spans="1:9" hidden="1" x14ac:dyDescent="0.3">
      <c r="A213" s="77">
        <f t="shared" ca="1" si="6"/>
        <v>43</v>
      </c>
      <c r="B213" s="126">
        <f t="shared" ca="1" si="6"/>
        <v>58</v>
      </c>
      <c r="C213" s="122">
        <f t="shared" ca="1" si="7"/>
        <v>101</v>
      </c>
      <c r="G213" s="63">
        <f ca="1">SMALL($C$4:$C$1003,ROWS(C$4:C213))</f>
        <v>66</v>
      </c>
      <c r="H213" s="128">
        <f ca="1">ROWS(C$4:C213)/COUNT($C$4:$C$1003)</f>
        <v>0.21</v>
      </c>
      <c r="I213" s="89"/>
    </row>
    <row r="214" spans="1:9" hidden="1" x14ac:dyDescent="0.3">
      <c r="A214" s="77">
        <f t="shared" ca="1" si="6"/>
        <v>30</v>
      </c>
      <c r="B214" s="126">
        <f t="shared" ca="1" si="6"/>
        <v>23</v>
      </c>
      <c r="C214" s="122">
        <f t="shared" ca="1" si="7"/>
        <v>53</v>
      </c>
      <c r="G214" s="63">
        <f ca="1">SMALL($C$4:$C$1003,ROWS(C$4:C214))</f>
        <v>66</v>
      </c>
      <c r="H214" s="128">
        <f ca="1">ROWS(C$4:C214)/COUNT($C$4:$C$1003)</f>
        <v>0.21099999999999999</v>
      </c>
      <c r="I214" s="89"/>
    </row>
    <row r="215" spans="1:9" hidden="1" x14ac:dyDescent="0.3">
      <c r="A215" s="77">
        <f t="shared" ca="1" si="6"/>
        <v>45</v>
      </c>
      <c r="B215" s="126">
        <f t="shared" ca="1" si="6"/>
        <v>58</v>
      </c>
      <c r="C215" s="122">
        <f t="shared" ca="1" si="7"/>
        <v>103</v>
      </c>
      <c r="G215" s="63">
        <f ca="1">SMALL($C$4:$C$1003,ROWS(C$4:C215))</f>
        <v>66</v>
      </c>
      <c r="H215" s="128">
        <f ca="1">ROWS(C$4:C215)/COUNT($C$4:$C$1003)</f>
        <v>0.21199999999999999</v>
      </c>
      <c r="I215" s="89"/>
    </row>
    <row r="216" spans="1:9" hidden="1" x14ac:dyDescent="0.3">
      <c r="A216" s="77">
        <f t="shared" ca="1" si="6"/>
        <v>24</v>
      </c>
      <c r="B216" s="126">
        <f t="shared" ca="1" si="6"/>
        <v>44</v>
      </c>
      <c r="C216" s="122">
        <f t="shared" ca="1" si="7"/>
        <v>68</v>
      </c>
      <c r="G216" s="63">
        <f ca="1">SMALL($C$4:$C$1003,ROWS(C$4:C216))</f>
        <v>66</v>
      </c>
      <c r="H216" s="128">
        <f ca="1">ROWS(C$4:C216)/COUNT($C$4:$C$1003)</f>
        <v>0.21299999999999999</v>
      </c>
      <c r="I216" s="89"/>
    </row>
    <row r="217" spans="1:9" hidden="1" x14ac:dyDescent="0.3">
      <c r="A217" s="77">
        <f t="shared" ca="1" si="6"/>
        <v>21</v>
      </c>
      <c r="B217" s="126">
        <f t="shared" ca="1" si="6"/>
        <v>23</v>
      </c>
      <c r="C217" s="122">
        <f t="shared" ca="1" si="7"/>
        <v>44</v>
      </c>
      <c r="G217" s="63">
        <f ca="1">SMALL($C$4:$C$1003,ROWS(C$4:C217))</f>
        <v>66</v>
      </c>
      <c r="H217" s="128">
        <f ca="1">ROWS(C$4:C217)/COUNT($C$4:$C$1003)</f>
        <v>0.214</v>
      </c>
      <c r="I217" s="89"/>
    </row>
    <row r="218" spans="1:9" hidden="1" x14ac:dyDescent="0.3">
      <c r="A218" s="77">
        <f t="shared" ca="1" si="6"/>
        <v>40</v>
      </c>
      <c r="B218" s="126">
        <f t="shared" ca="1" si="6"/>
        <v>31</v>
      </c>
      <c r="C218" s="122">
        <f t="shared" ca="1" si="7"/>
        <v>71</v>
      </c>
      <c r="G218" s="63">
        <f ca="1">SMALL($C$4:$C$1003,ROWS(C$4:C218))</f>
        <v>66</v>
      </c>
      <c r="H218" s="128">
        <f ca="1">ROWS(C$4:C218)/COUNT($C$4:$C$1003)</f>
        <v>0.215</v>
      </c>
      <c r="I218" s="89"/>
    </row>
    <row r="219" spans="1:9" hidden="1" x14ac:dyDescent="0.3">
      <c r="A219" s="77">
        <f t="shared" ca="1" si="6"/>
        <v>25</v>
      </c>
      <c r="B219" s="126">
        <f t="shared" ca="1" si="6"/>
        <v>51</v>
      </c>
      <c r="C219" s="122">
        <f t="shared" ca="1" si="7"/>
        <v>76</v>
      </c>
      <c r="G219" s="63">
        <f ca="1">SMALL($C$4:$C$1003,ROWS(C$4:C219))</f>
        <v>66</v>
      </c>
      <c r="H219" s="128">
        <f ca="1">ROWS(C$4:C219)/COUNT($C$4:$C$1003)</f>
        <v>0.216</v>
      </c>
      <c r="I219" s="89"/>
    </row>
    <row r="220" spans="1:9" hidden="1" x14ac:dyDescent="0.3">
      <c r="A220" s="77">
        <f t="shared" ca="1" si="6"/>
        <v>48</v>
      </c>
      <c r="B220" s="126">
        <f t="shared" ca="1" si="6"/>
        <v>28</v>
      </c>
      <c r="C220" s="122">
        <f t="shared" ca="1" si="7"/>
        <v>76</v>
      </c>
      <c r="G220" s="63">
        <f ca="1">SMALL($C$4:$C$1003,ROWS(C$4:C220))</f>
        <v>66</v>
      </c>
      <c r="H220" s="128">
        <f ca="1">ROWS(C$4:C220)/COUNT($C$4:$C$1003)</f>
        <v>0.217</v>
      </c>
      <c r="I220" s="89"/>
    </row>
    <row r="221" spans="1:9" hidden="1" x14ac:dyDescent="0.3">
      <c r="A221" s="77">
        <f t="shared" ca="1" si="6"/>
        <v>43</v>
      </c>
      <c r="B221" s="126">
        <f t="shared" ca="1" si="6"/>
        <v>32</v>
      </c>
      <c r="C221" s="122">
        <f t="shared" ca="1" si="7"/>
        <v>75</v>
      </c>
      <c r="G221" s="63">
        <f ca="1">SMALL($C$4:$C$1003,ROWS(C$4:C221))</f>
        <v>66</v>
      </c>
      <c r="H221" s="128">
        <f ca="1">ROWS(C$4:C221)/COUNT($C$4:$C$1003)</f>
        <v>0.218</v>
      </c>
      <c r="I221" s="89"/>
    </row>
    <row r="222" spans="1:9" hidden="1" x14ac:dyDescent="0.3">
      <c r="A222" s="77">
        <f t="shared" ca="1" si="6"/>
        <v>28</v>
      </c>
      <c r="B222" s="126">
        <f t="shared" ca="1" si="6"/>
        <v>54</v>
      </c>
      <c r="C222" s="122">
        <f t="shared" ca="1" si="7"/>
        <v>82</v>
      </c>
      <c r="G222" s="63">
        <f ca="1">SMALL($C$4:$C$1003,ROWS(C$4:C222))</f>
        <v>66</v>
      </c>
      <c r="H222" s="128">
        <f ca="1">ROWS(C$4:C222)/COUNT($C$4:$C$1003)</f>
        <v>0.219</v>
      </c>
      <c r="I222" s="89"/>
    </row>
    <row r="223" spans="1:9" hidden="1" x14ac:dyDescent="0.3">
      <c r="A223" s="77">
        <f t="shared" ca="1" si="6"/>
        <v>55</v>
      </c>
      <c r="B223" s="126">
        <f t="shared" ca="1" si="6"/>
        <v>42</v>
      </c>
      <c r="C223" s="122">
        <f t="shared" ca="1" si="7"/>
        <v>97</v>
      </c>
      <c r="G223" s="63">
        <f ca="1">SMALL($C$4:$C$1003,ROWS(C$4:C223))</f>
        <v>66</v>
      </c>
      <c r="H223" s="128">
        <f ca="1">ROWS(C$4:C223)/COUNT($C$4:$C$1003)</f>
        <v>0.22</v>
      </c>
      <c r="I223" s="89"/>
    </row>
    <row r="224" spans="1:9" hidden="1" x14ac:dyDescent="0.3">
      <c r="A224" s="77">
        <f t="shared" ca="1" si="6"/>
        <v>57</v>
      </c>
      <c r="B224" s="126">
        <f t="shared" ca="1" si="6"/>
        <v>25</v>
      </c>
      <c r="C224" s="122">
        <f t="shared" ca="1" si="7"/>
        <v>82</v>
      </c>
      <c r="G224" s="63">
        <f ca="1">SMALL($C$4:$C$1003,ROWS(C$4:C224))</f>
        <v>67</v>
      </c>
      <c r="H224" s="128">
        <f ca="1">ROWS(C$4:C224)/COUNT($C$4:$C$1003)</f>
        <v>0.221</v>
      </c>
      <c r="I224" s="89"/>
    </row>
    <row r="225" spans="1:9" hidden="1" x14ac:dyDescent="0.3">
      <c r="A225" s="77">
        <f t="shared" ca="1" si="6"/>
        <v>57</v>
      </c>
      <c r="B225" s="126">
        <f t="shared" ca="1" si="6"/>
        <v>50</v>
      </c>
      <c r="C225" s="122">
        <f t="shared" ca="1" si="7"/>
        <v>107</v>
      </c>
      <c r="G225" s="63">
        <f ca="1">SMALL($C$4:$C$1003,ROWS(C$4:C225))</f>
        <v>67</v>
      </c>
      <c r="H225" s="128">
        <f ca="1">ROWS(C$4:C225)/COUNT($C$4:$C$1003)</f>
        <v>0.222</v>
      </c>
      <c r="I225" s="89"/>
    </row>
    <row r="226" spans="1:9" hidden="1" x14ac:dyDescent="0.3">
      <c r="A226" s="77">
        <f t="shared" ca="1" si="6"/>
        <v>57</v>
      </c>
      <c r="B226" s="126">
        <f t="shared" ca="1" si="6"/>
        <v>20</v>
      </c>
      <c r="C226" s="122">
        <f t="shared" ca="1" si="7"/>
        <v>77</v>
      </c>
      <c r="G226" s="63">
        <f ca="1">SMALL($C$4:$C$1003,ROWS(C$4:C226))</f>
        <v>67</v>
      </c>
      <c r="H226" s="128">
        <f ca="1">ROWS(C$4:C226)/COUNT($C$4:$C$1003)</f>
        <v>0.223</v>
      </c>
      <c r="I226" s="89"/>
    </row>
    <row r="227" spans="1:9" hidden="1" x14ac:dyDescent="0.3">
      <c r="A227" s="77">
        <f t="shared" ca="1" si="6"/>
        <v>46</v>
      </c>
      <c r="B227" s="126">
        <f t="shared" ca="1" si="6"/>
        <v>56</v>
      </c>
      <c r="C227" s="122">
        <f t="shared" ca="1" si="7"/>
        <v>102</v>
      </c>
      <c r="G227" s="63">
        <f ca="1">SMALL($C$4:$C$1003,ROWS(C$4:C227))</f>
        <v>67</v>
      </c>
      <c r="H227" s="128">
        <f ca="1">ROWS(C$4:C227)/COUNT($C$4:$C$1003)</f>
        <v>0.224</v>
      </c>
      <c r="I227" s="89"/>
    </row>
    <row r="228" spans="1:9" hidden="1" x14ac:dyDescent="0.3">
      <c r="A228" s="77">
        <f t="shared" ca="1" si="6"/>
        <v>58</v>
      </c>
      <c r="B228" s="126">
        <f t="shared" ca="1" si="6"/>
        <v>48</v>
      </c>
      <c r="C228" s="122">
        <f t="shared" ca="1" si="7"/>
        <v>106</v>
      </c>
      <c r="G228" s="63">
        <f ca="1">SMALL($C$4:$C$1003,ROWS(C$4:C228))</f>
        <v>67</v>
      </c>
      <c r="H228" s="128">
        <f ca="1">ROWS(C$4:C228)/COUNT($C$4:$C$1003)</f>
        <v>0.22500000000000001</v>
      </c>
      <c r="I228" s="89"/>
    </row>
    <row r="229" spans="1:9" hidden="1" x14ac:dyDescent="0.3">
      <c r="A229" s="77">
        <f t="shared" ca="1" si="6"/>
        <v>45</v>
      </c>
      <c r="B229" s="126">
        <f t="shared" ca="1" si="6"/>
        <v>20</v>
      </c>
      <c r="C229" s="122">
        <f t="shared" ca="1" si="7"/>
        <v>65</v>
      </c>
      <c r="G229" s="63">
        <f ca="1">SMALL($C$4:$C$1003,ROWS(C$4:C229))</f>
        <v>67</v>
      </c>
      <c r="H229" s="128">
        <f ca="1">ROWS(C$4:C229)/COUNT($C$4:$C$1003)</f>
        <v>0.22600000000000001</v>
      </c>
      <c r="I229" s="89"/>
    </row>
    <row r="230" spans="1:9" hidden="1" x14ac:dyDescent="0.3">
      <c r="A230" s="77">
        <f t="shared" ca="1" si="6"/>
        <v>41</v>
      </c>
      <c r="B230" s="126">
        <f t="shared" ca="1" si="6"/>
        <v>21</v>
      </c>
      <c r="C230" s="122">
        <f t="shared" ca="1" si="7"/>
        <v>62</v>
      </c>
      <c r="G230" s="63">
        <f ca="1">SMALL($C$4:$C$1003,ROWS(C$4:C230))</f>
        <v>67</v>
      </c>
      <c r="H230" s="128">
        <f ca="1">ROWS(C$4:C230)/COUNT($C$4:$C$1003)</f>
        <v>0.22700000000000001</v>
      </c>
      <c r="I230" s="89"/>
    </row>
    <row r="231" spans="1:9" hidden="1" x14ac:dyDescent="0.3">
      <c r="A231" s="77">
        <f t="shared" ca="1" si="6"/>
        <v>37</v>
      </c>
      <c r="B231" s="126">
        <f t="shared" ca="1" si="6"/>
        <v>59</v>
      </c>
      <c r="C231" s="122">
        <f t="shared" ca="1" si="7"/>
        <v>96</v>
      </c>
      <c r="G231" s="63">
        <f ca="1">SMALL($C$4:$C$1003,ROWS(C$4:C231))</f>
        <v>67</v>
      </c>
      <c r="H231" s="128">
        <f ca="1">ROWS(C$4:C231)/COUNT($C$4:$C$1003)</f>
        <v>0.22800000000000001</v>
      </c>
      <c r="I231" s="89"/>
    </row>
    <row r="232" spans="1:9" hidden="1" x14ac:dyDescent="0.3">
      <c r="A232" s="77">
        <f t="shared" ca="1" si="6"/>
        <v>59</v>
      </c>
      <c r="B232" s="126">
        <f t="shared" ca="1" si="6"/>
        <v>35</v>
      </c>
      <c r="C232" s="122">
        <f t="shared" ca="1" si="7"/>
        <v>94</v>
      </c>
      <c r="G232" s="63">
        <f ca="1">SMALL($C$4:$C$1003,ROWS(C$4:C232))</f>
        <v>67</v>
      </c>
      <c r="H232" s="128">
        <f ca="1">ROWS(C$4:C232)/COUNT($C$4:$C$1003)</f>
        <v>0.22900000000000001</v>
      </c>
      <c r="I232" s="89"/>
    </row>
    <row r="233" spans="1:9" hidden="1" x14ac:dyDescent="0.3">
      <c r="A233" s="77">
        <f t="shared" ca="1" si="6"/>
        <v>33</v>
      </c>
      <c r="B233" s="126">
        <f t="shared" ca="1" si="6"/>
        <v>59</v>
      </c>
      <c r="C233" s="122">
        <f t="shared" ca="1" si="7"/>
        <v>92</v>
      </c>
      <c r="G233" s="63">
        <f ca="1">SMALL($C$4:$C$1003,ROWS(C$4:C233))</f>
        <v>67</v>
      </c>
      <c r="H233" s="128">
        <f ca="1">ROWS(C$4:C233)/COUNT($C$4:$C$1003)</f>
        <v>0.23</v>
      </c>
      <c r="I233" s="89"/>
    </row>
    <row r="234" spans="1:9" hidden="1" x14ac:dyDescent="0.3">
      <c r="A234" s="77">
        <f t="shared" ca="1" si="6"/>
        <v>57</v>
      </c>
      <c r="B234" s="126">
        <f t="shared" ca="1" si="6"/>
        <v>33</v>
      </c>
      <c r="C234" s="122">
        <f t="shared" ca="1" si="7"/>
        <v>90</v>
      </c>
      <c r="G234" s="63">
        <f ca="1">SMALL($C$4:$C$1003,ROWS(C$4:C234))</f>
        <v>67</v>
      </c>
      <c r="H234" s="128">
        <f ca="1">ROWS(C$4:C234)/COUNT($C$4:$C$1003)</f>
        <v>0.23100000000000001</v>
      </c>
      <c r="I234" s="89"/>
    </row>
    <row r="235" spans="1:9" hidden="1" x14ac:dyDescent="0.3">
      <c r="A235" s="77">
        <f t="shared" ca="1" si="6"/>
        <v>47</v>
      </c>
      <c r="B235" s="126">
        <f t="shared" ca="1" si="6"/>
        <v>42</v>
      </c>
      <c r="C235" s="122">
        <f t="shared" ca="1" si="7"/>
        <v>89</v>
      </c>
      <c r="G235" s="63">
        <f ca="1">SMALL($C$4:$C$1003,ROWS(C$4:C235))</f>
        <v>67</v>
      </c>
      <c r="H235" s="128">
        <f ca="1">ROWS(C$4:C235)/COUNT($C$4:$C$1003)</f>
        <v>0.23200000000000001</v>
      </c>
      <c r="I235" s="89"/>
    </row>
    <row r="236" spans="1:9" hidden="1" x14ac:dyDescent="0.3">
      <c r="A236" s="77">
        <f t="shared" ca="1" si="6"/>
        <v>29</v>
      </c>
      <c r="B236" s="126">
        <f t="shared" ca="1" si="6"/>
        <v>56</v>
      </c>
      <c r="C236" s="122">
        <f t="shared" ca="1" si="7"/>
        <v>85</v>
      </c>
      <c r="G236" s="63">
        <f ca="1">SMALL($C$4:$C$1003,ROWS(C$4:C236))</f>
        <v>67</v>
      </c>
      <c r="H236" s="128">
        <f ca="1">ROWS(C$4:C236)/COUNT($C$4:$C$1003)</f>
        <v>0.23300000000000001</v>
      </c>
      <c r="I236" s="89"/>
    </row>
    <row r="237" spans="1:9" hidden="1" x14ac:dyDescent="0.3">
      <c r="A237" s="77">
        <f t="shared" ca="1" si="6"/>
        <v>30</v>
      </c>
      <c r="B237" s="126">
        <f t="shared" ca="1" si="6"/>
        <v>43</v>
      </c>
      <c r="C237" s="122">
        <f t="shared" ca="1" si="7"/>
        <v>73</v>
      </c>
      <c r="G237" s="63">
        <f ca="1">SMALL($C$4:$C$1003,ROWS(C$4:C237))</f>
        <v>67</v>
      </c>
      <c r="H237" s="128">
        <f ca="1">ROWS(C$4:C237)/COUNT($C$4:$C$1003)</f>
        <v>0.23400000000000001</v>
      </c>
      <c r="I237" s="89"/>
    </row>
    <row r="238" spans="1:9" hidden="1" x14ac:dyDescent="0.3">
      <c r="A238" s="77">
        <f t="shared" ca="1" si="6"/>
        <v>41</v>
      </c>
      <c r="B238" s="126">
        <f t="shared" ca="1" si="6"/>
        <v>43</v>
      </c>
      <c r="C238" s="122">
        <f t="shared" ca="1" si="7"/>
        <v>84</v>
      </c>
      <c r="G238" s="63">
        <f ca="1">SMALL($C$4:$C$1003,ROWS(C$4:C238))</f>
        <v>67</v>
      </c>
      <c r="H238" s="128">
        <f ca="1">ROWS(C$4:C238)/COUNT($C$4:$C$1003)</f>
        <v>0.23499999999999999</v>
      </c>
      <c r="I238" s="89"/>
    </row>
    <row r="239" spans="1:9" hidden="1" x14ac:dyDescent="0.3">
      <c r="A239" s="77">
        <f t="shared" ca="1" si="6"/>
        <v>46</v>
      </c>
      <c r="B239" s="126">
        <f t="shared" ca="1" si="6"/>
        <v>38</v>
      </c>
      <c r="C239" s="122">
        <f t="shared" ca="1" si="7"/>
        <v>84</v>
      </c>
      <c r="G239" s="63">
        <f ca="1">SMALL($C$4:$C$1003,ROWS(C$4:C239))</f>
        <v>67</v>
      </c>
      <c r="H239" s="128">
        <f ca="1">ROWS(C$4:C239)/COUNT($C$4:$C$1003)</f>
        <v>0.23599999999999999</v>
      </c>
      <c r="I239" s="89"/>
    </row>
    <row r="240" spans="1:9" hidden="1" x14ac:dyDescent="0.3">
      <c r="A240" s="77">
        <f t="shared" ca="1" si="6"/>
        <v>37</v>
      </c>
      <c r="B240" s="126">
        <f t="shared" ca="1" si="6"/>
        <v>48</v>
      </c>
      <c r="C240" s="122">
        <f t="shared" ca="1" si="7"/>
        <v>85</v>
      </c>
      <c r="G240" s="63">
        <f ca="1">SMALL($C$4:$C$1003,ROWS(C$4:C240))</f>
        <v>67</v>
      </c>
      <c r="H240" s="128">
        <f ca="1">ROWS(C$4:C240)/COUNT($C$4:$C$1003)</f>
        <v>0.23699999999999999</v>
      </c>
      <c r="I240" s="89"/>
    </row>
    <row r="241" spans="1:9" hidden="1" x14ac:dyDescent="0.3">
      <c r="A241" s="77">
        <f t="shared" ca="1" si="6"/>
        <v>34</v>
      </c>
      <c r="B241" s="126">
        <f t="shared" ca="1" si="6"/>
        <v>54</v>
      </c>
      <c r="C241" s="122">
        <f t="shared" ca="1" si="7"/>
        <v>88</v>
      </c>
      <c r="G241" s="63">
        <f ca="1">SMALL($C$4:$C$1003,ROWS(C$4:C241))</f>
        <v>67</v>
      </c>
      <c r="H241" s="128">
        <f ca="1">ROWS(C$4:C241)/COUNT($C$4:$C$1003)</f>
        <v>0.23799999999999999</v>
      </c>
      <c r="I241" s="89"/>
    </row>
    <row r="242" spans="1:9" hidden="1" x14ac:dyDescent="0.3">
      <c r="A242" s="77">
        <f t="shared" ca="1" si="6"/>
        <v>36</v>
      </c>
      <c r="B242" s="126">
        <f t="shared" ca="1" si="6"/>
        <v>31</v>
      </c>
      <c r="C242" s="122">
        <f t="shared" ca="1" si="7"/>
        <v>67</v>
      </c>
      <c r="G242" s="63">
        <f ca="1">SMALL($C$4:$C$1003,ROWS(C$4:C242))</f>
        <v>67</v>
      </c>
      <c r="H242" s="128">
        <f ca="1">ROWS(C$4:C242)/COUNT($C$4:$C$1003)</f>
        <v>0.23899999999999999</v>
      </c>
      <c r="I242" s="89"/>
    </row>
    <row r="243" spans="1:9" hidden="1" x14ac:dyDescent="0.3">
      <c r="A243" s="77">
        <f t="shared" ca="1" si="6"/>
        <v>60</v>
      </c>
      <c r="B243" s="126">
        <f t="shared" ca="1" si="6"/>
        <v>53</v>
      </c>
      <c r="C243" s="122">
        <f t="shared" ca="1" si="7"/>
        <v>113</v>
      </c>
      <c r="G243" s="63">
        <f ca="1">SMALL($C$4:$C$1003,ROWS(C$4:C243))</f>
        <v>67</v>
      </c>
      <c r="H243" s="128">
        <f ca="1">ROWS(C$4:C243)/COUNT($C$4:$C$1003)</f>
        <v>0.24</v>
      </c>
      <c r="I243" s="89"/>
    </row>
    <row r="244" spans="1:9" hidden="1" x14ac:dyDescent="0.3">
      <c r="A244" s="77">
        <f t="shared" ca="1" si="6"/>
        <v>25</v>
      </c>
      <c r="B244" s="126">
        <f t="shared" ca="1" si="6"/>
        <v>39</v>
      </c>
      <c r="C244" s="122">
        <f t="shared" ca="1" si="7"/>
        <v>64</v>
      </c>
      <c r="G244" s="63">
        <f ca="1">SMALL($C$4:$C$1003,ROWS(C$4:C244))</f>
        <v>67</v>
      </c>
      <c r="H244" s="128">
        <f ca="1">ROWS(C$4:C244)/COUNT($C$4:$C$1003)</f>
        <v>0.24099999999999999</v>
      </c>
      <c r="I244" s="89"/>
    </row>
    <row r="245" spans="1:9" hidden="1" x14ac:dyDescent="0.3">
      <c r="A245" s="77">
        <f t="shared" ca="1" si="6"/>
        <v>53</v>
      </c>
      <c r="B245" s="126">
        <f t="shared" ca="1" si="6"/>
        <v>27</v>
      </c>
      <c r="C245" s="122">
        <f t="shared" ca="1" si="7"/>
        <v>80</v>
      </c>
      <c r="G245" s="63">
        <f ca="1">SMALL($C$4:$C$1003,ROWS(C$4:C245))</f>
        <v>67</v>
      </c>
      <c r="H245" s="128">
        <f ca="1">ROWS(C$4:C245)/COUNT($C$4:$C$1003)</f>
        <v>0.24199999999999999</v>
      </c>
      <c r="I245" s="89"/>
    </row>
    <row r="246" spans="1:9" hidden="1" x14ac:dyDescent="0.3">
      <c r="A246" s="77">
        <f t="shared" ca="1" si="6"/>
        <v>47</v>
      </c>
      <c r="B246" s="126">
        <f t="shared" ca="1" si="6"/>
        <v>36</v>
      </c>
      <c r="C246" s="122">
        <f t="shared" ca="1" si="7"/>
        <v>83</v>
      </c>
      <c r="G246" s="63">
        <f ca="1">SMALL($C$4:$C$1003,ROWS(C$4:C246))</f>
        <v>67</v>
      </c>
      <c r="H246" s="128">
        <f ca="1">ROWS(C$4:C246)/COUNT($C$4:$C$1003)</f>
        <v>0.24299999999999999</v>
      </c>
      <c r="I246" s="89"/>
    </row>
    <row r="247" spans="1:9" hidden="1" x14ac:dyDescent="0.3">
      <c r="A247" s="77">
        <f t="shared" ca="1" si="6"/>
        <v>34</v>
      </c>
      <c r="B247" s="126">
        <f t="shared" ca="1" si="6"/>
        <v>33</v>
      </c>
      <c r="C247" s="122">
        <f t="shared" ca="1" si="7"/>
        <v>67</v>
      </c>
      <c r="G247" s="63">
        <f ca="1">SMALL($C$4:$C$1003,ROWS(C$4:C247))</f>
        <v>68</v>
      </c>
      <c r="H247" s="128">
        <f ca="1">ROWS(C$4:C247)/COUNT($C$4:$C$1003)</f>
        <v>0.24399999999999999</v>
      </c>
      <c r="I247" s="89"/>
    </row>
    <row r="248" spans="1:9" hidden="1" x14ac:dyDescent="0.3">
      <c r="A248" s="77">
        <f t="shared" ca="1" si="6"/>
        <v>31</v>
      </c>
      <c r="B248" s="126">
        <f t="shared" ca="1" si="6"/>
        <v>22</v>
      </c>
      <c r="C248" s="122">
        <f t="shared" ca="1" si="7"/>
        <v>53</v>
      </c>
      <c r="G248" s="63">
        <f ca="1">SMALL($C$4:$C$1003,ROWS(C$4:C248))</f>
        <v>68</v>
      </c>
      <c r="H248" s="128">
        <f ca="1">ROWS(C$4:C248)/COUNT($C$4:$C$1003)</f>
        <v>0.245</v>
      </c>
      <c r="I248" s="89"/>
    </row>
    <row r="249" spans="1:9" hidden="1" x14ac:dyDescent="0.3">
      <c r="A249" s="77">
        <f t="shared" ca="1" si="6"/>
        <v>47</v>
      </c>
      <c r="B249" s="126">
        <f t="shared" ca="1" si="6"/>
        <v>47</v>
      </c>
      <c r="C249" s="122">
        <f t="shared" ca="1" si="7"/>
        <v>94</v>
      </c>
      <c r="G249" s="63">
        <f ca="1">SMALL($C$4:$C$1003,ROWS(C$4:C249))</f>
        <v>68</v>
      </c>
      <c r="H249" s="128">
        <f ca="1">ROWS(C$4:C249)/COUNT($C$4:$C$1003)</f>
        <v>0.246</v>
      </c>
      <c r="I249" s="89"/>
    </row>
    <row r="250" spans="1:9" hidden="1" x14ac:dyDescent="0.3">
      <c r="A250" s="77">
        <f t="shared" ca="1" si="6"/>
        <v>23</v>
      </c>
      <c r="B250" s="126">
        <f t="shared" ca="1" si="6"/>
        <v>26</v>
      </c>
      <c r="C250" s="122">
        <f t="shared" ca="1" si="7"/>
        <v>49</v>
      </c>
      <c r="G250" s="63">
        <f ca="1">SMALL($C$4:$C$1003,ROWS(C$4:C250))</f>
        <v>68</v>
      </c>
      <c r="H250" s="128">
        <f ca="1">ROWS(C$4:C250)/COUNT($C$4:$C$1003)</f>
        <v>0.247</v>
      </c>
      <c r="I250" s="89"/>
    </row>
    <row r="251" spans="1:9" hidden="1" x14ac:dyDescent="0.3">
      <c r="A251" s="77">
        <f t="shared" ca="1" si="6"/>
        <v>35</v>
      </c>
      <c r="B251" s="126">
        <f t="shared" ca="1" si="6"/>
        <v>49</v>
      </c>
      <c r="C251" s="122">
        <f t="shared" ca="1" si="7"/>
        <v>84</v>
      </c>
      <c r="G251" s="63">
        <f ca="1">SMALL($C$4:$C$1003,ROWS(C$4:C251))</f>
        <v>68</v>
      </c>
      <c r="H251" s="128">
        <f ca="1">ROWS(C$4:C251)/COUNT($C$4:$C$1003)</f>
        <v>0.248</v>
      </c>
      <c r="I251" s="89"/>
    </row>
    <row r="252" spans="1:9" hidden="1" x14ac:dyDescent="0.3">
      <c r="A252" s="77">
        <f t="shared" ca="1" si="6"/>
        <v>39</v>
      </c>
      <c r="B252" s="126">
        <f t="shared" ca="1" si="6"/>
        <v>45</v>
      </c>
      <c r="C252" s="122">
        <f t="shared" ca="1" si="7"/>
        <v>84</v>
      </c>
      <c r="G252" s="63">
        <f ca="1">SMALL($C$4:$C$1003,ROWS(C$4:C252))</f>
        <v>68</v>
      </c>
      <c r="H252" s="128">
        <f ca="1">ROWS(C$4:C252)/COUNT($C$4:$C$1003)</f>
        <v>0.249</v>
      </c>
      <c r="I252" s="89"/>
    </row>
    <row r="253" spans="1:9" hidden="1" x14ac:dyDescent="0.3">
      <c r="A253" s="77">
        <f t="shared" ca="1" si="6"/>
        <v>21</v>
      </c>
      <c r="B253" s="126">
        <f t="shared" ca="1" si="6"/>
        <v>55</v>
      </c>
      <c r="C253" s="122">
        <f t="shared" ca="1" si="7"/>
        <v>76</v>
      </c>
      <c r="G253" s="63">
        <f ca="1">SMALL($C$4:$C$1003,ROWS(C$4:C253))</f>
        <v>68</v>
      </c>
      <c r="H253" s="128">
        <f ca="1">ROWS(C$4:C253)/COUNT($C$4:$C$1003)</f>
        <v>0.25</v>
      </c>
      <c r="I253" s="89"/>
    </row>
    <row r="254" spans="1:9" hidden="1" x14ac:dyDescent="0.3">
      <c r="A254" s="77">
        <f t="shared" ca="1" si="6"/>
        <v>24</v>
      </c>
      <c r="B254" s="126">
        <f t="shared" ca="1" si="6"/>
        <v>59</v>
      </c>
      <c r="C254" s="122">
        <f t="shared" ca="1" si="7"/>
        <v>83</v>
      </c>
      <c r="G254" s="63">
        <f ca="1">SMALL($C$4:$C$1003,ROWS(C$4:C254))</f>
        <v>68</v>
      </c>
      <c r="H254" s="128">
        <f ca="1">ROWS(C$4:C254)/COUNT($C$4:$C$1003)</f>
        <v>0.251</v>
      </c>
      <c r="I254" s="89"/>
    </row>
    <row r="255" spans="1:9" hidden="1" x14ac:dyDescent="0.3">
      <c r="A255" s="77">
        <f t="shared" ca="1" si="6"/>
        <v>29</v>
      </c>
      <c r="B255" s="126">
        <f t="shared" ca="1" si="6"/>
        <v>48</v>
      </c>
      <c r="C255" s="122">
        <f t="shared" ca="1" si="7"/>
        <v>77</v>
      </c>
      <c r="G255" s="63">
        <f ca="1">SMALL($C$4:$C$1003,ROWS(C$4:C255))</f>
        <v>68</v>
      </c>
      <c r="H255" s="128">
        <f ca="1">ROWS(C$4:C255)/COUNT($C$4:$C$1003)</f>
        <v>0.252</v>
      </c>
      <c r="I255" s="89"/>
    </row>
    <row r="256" spans="1:9" hidden="1" x14ac:dyDescent="0.3">
      <c r="A256" s="77">
        <f t="shared" ca="1" si="6"/>
        <v>38</v>
      </c>
      <c r="B256" s="126">
        <f t="shared" ca="1" si="6"/>
        <v>30</v>
      </c>
      <c r="C256" s="122">
        <f t="shared" ca="1" si="7"/>
        <v>68</v>
      </c>
      <c r="G256" s="63">
        <f ca="1">SMALL($C$4:$C$1003,ROWS(C$4:C256))</f>
        <v>68</v>
      </c>
      <c r="H256" s="128">
        <f ca="1">ROWS(C$4:C256)/COUNT($C$4:$C$1003)</f>
        <v>0.253</v>
      </c>
      <c r="I256" s="89"/>
    </row>
    <row r="257" spans="1:9" hidden="1" x14ac:dyDescent="0.3">
      <c r="A257" s="77">
        <f t="shared" ca="1" si="6"/>
        <v>54</v>
      </c>
      <c r="B257" s="126">
        <f t="shared" ca="1" si="6"/>
        <v>35</v>
      </c>
      <c r="C257" s="122">
        <f t="shared" ca="1" si="7"/>
        <v>89</v>
      </c>
      <c r="G257" s="63">
        <f ca="1">SMALL($C$4:$C$1003,ROWS(C$4:C257))</f>
        <v>68</v>
      </c>
      <c r="H257" s="128">
        <f ca="1">ROWS(C$4:C257)/COUNT($C$4:$C$1003)</f>
        <v>0.254</v>
      </c>
      <c r="I257" s="89"/>
    </row>
    <row r="258" spans="1:9" hidden="1" x14ac:dyDescent="0.3">
      <c r="A258" s="77">
        <f t="shared" ca="1" si="6"/>
        <v>44</v>
      </c>
      <c r="B258" s="126">
        <f t="shared" ca="1" si="6"/>
        <v>45</v>
      </c>
      <c r="C258" s="122">
        <f t="shared" ca="1" si="7"/>
        <v>89</v>
      </c>
      <c r="G258" s="63">
        <f ca="1">SMALL($C$4:$C$1003,ROWS(C$4:C258))</f>
        <v>68</v>
      </c>
      <c r="H258" s="128">
        <f ca="1">ROWS(C$4:C258)/COUNT($C$4:$C$1003)</f>
        <v>0.255</v>
      </c>
      <c r="I258" s="89"/>
    </row>
    <row r="259" spans="1:9" hidden="1" x14ac:dyDescent="0.3">
      <c r="A259" s="77">
        <f t="shared" ca="1" si="6"/>
        <v>54</v>
      </c>
      <c r="B259" s="126">
        <f t="shared" ca="1" si="6"/>
        <v>58</v>
      </c>
      <c r="C259" s="122">
        <f t="shared" ca="1" si="7"/>
        <v>112</v>
      </c>
      <c r="G259" s="63">
        <f ca="1">SMALL($C$4:$C$1003,ROWS(C$4:C259))</f>
        <v>68</v>
      </c>
      <c r="H259" s="128">
        <f ca="1">ROWS(C$4:C259)/COUNT($C$4:$C$1003)</f>
        <v>0.25600000000000001</v>
      </c>
      <c r="I259" s="89"/>
    </row>
    <row r="260" spans="1:9" hidden="1" x14ac:dyDescent="0.3">
      <c r="A260" s="77">
        <f t="shared" ca="1" si="6"/>
        <v>40</v>
      </c>
      <c r="B260" s="126">
        <f t="shared" ca="1" si="6"/>
        <v>49</v>
      </c>
      <c r="C260" s="122">
        <f t="shared" ca="1" si="7"/>
        <v>89</v>
      </c>
      <c r="G260" s="63">
        <f ca="1">SMALL($C$4:$C$1003,ROWS(C$4:C260))</f>
        <v>68</v>
      </c>
      <c r="H260" s="128">
        <f ca="1">ROWS(C$4:C260)/COUNT($C$4:$C$1003)</f>
        <v>0.25700000000000001</v>
      </c>
      <c r="I260" s="89"/>
    </row>
    <row r="261" spans="1:9" hidden="1" x14ac:dyDescent="0.3">
      <c r="A261" s="77">
        <f t="shared" ref="A261:B324" ca="1" si="8">RANDBETWEEN(A$1,A$2)</f>
        <v>59</v>
      </c>
      <c r="B261" s="126">
        <f t="shared" ca="1" si="8"/>
        <v>39</v>
      </c>
      <c r="C261" s="122">
        <f t="shared" ref="C261:C324" ca="1" si="9">A261+B261</f>
        <v>98</v>
      </c>
      <c r="G261" s="63">
        <f ca="1">SMALL($C$4:$C$1003,ROWS(C$4:C261))</f>
        <v>68</v>
      </c>
      <c r="H261" s="128">
        <f ca="1">ROWS(C$4:C261)/COUNT($C$4:$C$1003)</f>
        <v>0.25800000000000001</v>
      </c>
      <c r="I261" s="89"/>
    </row>
    <row r="262" spans="1:9" hidden="1" x14ac:dyDescent="0.3">
      <c r="A262" s="77">
        <f t="shared" ca="1" si="8"/>
        <v>57</v>
      </c>
      <c r="B262" s="126">
        <f t="shared" ca="1" si="8"/>
        <v>49</v>
      </c>
      <c r="C262" s="122">
        <f t="shared" ca="1" si="9"/>
        <v>106</v>
      </c>
      <c r="G262" s="63">
        <f ca="1">SMALL($C$4:$C$1003,ROWS(C$4:C262))</f>
        <v>68</v>
      </c>
      <c r="H262" s="128">
        <f ca="1">ROWS(C$4:C262)/COUNT($C$4:$C$1003)</f>
        <v>0.25900000000000001</v>
      </c>
      <c r="I262" s="89"/>
    </row>
    <row r="263" spans="1:9" hidden="1" x14ac:dyDescent="0.3">
      <c r="A263" s="77">
        <f t="shared" ca="1" si="8"/>
        <v>46</v>
      </c>
      <c r="B263" s="126">
        <f t="shared" ca="1" si="8"/>
        <v>35</v>
      </c>
      <c r="C263" s="122">
        <f t="shared" ca="1" si="9"/>
        <v>81</v>
      </c>
      <c r="G263" s="63">
        <f ca="1">SMALL($C$4:$C$1003,ROWS(C$4:C263))</f>
        <v>68</v>
      </c>
      <c r="H263" s="128">
        <f ca="1">ROWS(C$4:C263)/COUNT($C$4:$C$1003)</f>
        <v>0.26</v>
      </c>
      <c r="I263" s="89"/>
    </row>
    <row r="264" spans="1:9" hidden="1" x14ac:dyDescent="0.3">
      <c r="A264" s="77">
        <f t="shared" ca="1" si="8"/>
        <v>31</v>
      </c>
      <c r="B264" s="126">
        <f t="shared" ca="1" si="8"/>
        <v>22</v>
      </c>
      <c r="C264" s="122">
        <f t="shared" ca="1" si="9"/>
        <v>53</v>
      </c>
      <c r="G264" s="63">
        <f ca="1">SMALL($C$4:$C$1003,ROWS(C$4:C264))</f>
        <v>69</v>
      </c>
      <c r="H264" s="128">
        <f ca="1">ROWS(C$4:C264)/COUNT($C$4:$C$1003)</f>
        <v>0.26100000000000001</v>
      </c>
      <c r="I264" s="89"/>
    </row>
    <row r="265" spans="1:9" hidden="1" x14ac:dyDescent="0.3">
      <c r="A265" s="77">
        <f t="shared" ca="1" si="8"/>
        <v>20</v>
      </c>
      <c r="B265" s="126">
        <f t="shared" ca="1" si="8"/>
        <v>52</v>
      </c>
      <c r="C265" s="122">
        <f t="shared" ca="1" si="9"/>
        <v>72</v>
      </c>
      <c r="G265" s="63">
        <f ca="1">SMALL($C$4:$C$1003,ROWS(C$4:C265))</f>
        <v>69</v>
      </c>
      <c r="H265" s="128">
        <f ca="1">ROWS(C$4:C265)/COUNT($C$4:$C$1003)</f>
        <v>0.26200000000000001</v>
      </c>
      <c r="I265" s="89"/>
    </row>
    <row r="266" spans="1:9" hidden="1" x14ac:dyDescent="0.3">
      <c r="A266" s="77">
        <f t="shared" ca="1" si="8"/>
        <v>54</v>
      </c>
      <c r="B266" s="126">
        <f t="shared" ca="1" si="8"/>
        <v>20</v>
      </c>
      <c r="C266" s="122">
        <f t="shared" ca="1" si="9"/>
        <v>74</v>
      </c>
      <c r="G266" s="63">
        <f ca="1">SMALL($C$4:$C$1003,ROWS(C$4:C266))</f>
        <v>69</v>
      </c>
      <c r="H266" s="128">
        <f ca="1">ROWS(C$4:C266)/COUNT($C$4:$C$1003)</f>
        <v>0.26300000000000001</v>
      </c>
      <c r="I266" s="89"/>
    </row>
    <row r="267" spans="1:9" hidden="1" x14ac:dyDescent="0.3">
      <c r="A267" s="77">
        <f t="shared" ca="1" si="8"/>
        <v>24</v>
      </c>
      <c r="B267" s="126">
        <f t="shared" ca="1" si="8"/>
        <v>44</v>
      </c>
      <c r="C267" s="122">
        <f t="shared" ca="1" si="9"/>
        <v>68</v>
      </c>
      <c r="G267" s="63">
        <f ca="1">SMALL($C$4:$C$1003,ROWS(C$4:C267))</f>
        <v>69</v>
      </c>
      <c r="H267" s="128">
        <f ca="1">ROWS(C$4:C267)/COUNT($C$4:$C$1003)</f>
        <v>0.26400000000000001</v>
      </c>
      <c r="I267" s="89"/>
    </row>
    <row r="268" spans="1:9" hidden="1" x14ac:dyDescent="0.3">
      <c r="A268" s="77">
        <f t="shared" ca="1" si="8"/>
        <v>52</v>
      </c>
      <c r="B268" s="126">
        <f t="shared" ca="1" si="8"/>
        <v>43</v>
      </c>
      <c r="C268" s="122">
        <f t="shared" ca="1" si="9"/>
        <v>95</v>
      </c>
      <c r="G268" s="63">
        <f ca="1">SMALL($C$4:$C$1003,ROWS(C$4:C268))</f>
        <v>69</v>
      </c>
      <c r="H268" s="128">
        <f ca="1">ROWS(C$4:C268)/COUNT($C$4:$C$1003)</f>
        <v>0.26500000000000001</v>
      </c>
      <c r="I268" s="89"/>
    </row>
    <row r="269" spans="1:9" hidden="1" x14ac:dyDescent="0.3">
      <c r="A269" s="77">
        <f t="shared" ca="1" si="8"/>
        <v>41</v>
      </c>
      <c r="B269" s="126">
        <f t="shared" ca="1" si="8"/>
        <v>32</v>
      </c>
      <c r="C269" s="122">
        <f t="shared" ca="1" si="9"/>
        <v>73</v>
      </c>
      <c r="G269" s="63">
        <f ca="1">SMALL($C$4:$C$1003,ROWS(C$4:C269))</f>
        <v>69</v>
      </c>
      <c r="H269" s="128">
        <f ca="1">ROWS(C$4:C269)/COUNT($C$4:$C$1003)</f>
        <v>0.26600000000000001</v>
      </c>
      <c r="I269" s="89"/>
    </row>
    <row r="270" spans="1:9" hidden="1" x14ac:dyDescent="0.3">
      <c r="A270" s="77">
        <f t="shared" ca="1" si="8"/>
        <v>28</v>
      </c>
      <c r="B270" s="126">
        <f t="shared" ca="1" si="8"/>
        <v>40</v>
      </c>
      <c r="C270" s="122">
        <f t="shared" ca="1" si="9"/>
        <v>68</v>
      </c>
      <c r="G270" s="63">
        <f ca="1">SMALL($C$4:$C$1003,ROWS(C$4:C270))</f>
        <v>69</v>
      </c>
      <c r="H270" s="128">
        <f ca="1">ROWS(C$4:C270)/COUNT($C$4:$C$1003)</f>
        <v>0.26700000000000002</v>
      </c>
      <c r="I270" s="89"/>
    </row>
    <row r="271" spans="1:9" hidden="1" x14ac:dyDescent="0.3">
      <c r="A271" s="77">
        <f t="shared" ca="1" si="8"/>
        <v>53</v>
      </c>
      <c r="B271" s="126">
        <f t="shared" ca="1" si="8"/>
        <v>47</v>
      </c>
      <c r="C271" s="122">
        <f t="shared" ca="1" si="9"/>
        <v>100</v>
      </c>
      <c r="G271" s="63">
        <f ca="1">SMALL($C$4:$C$1003,ROWS(C$4:C271))</f>
        <v>69</v>
      </c>
      <c r="H271" s="128">
        <f ca="1">ROWS(C$4:C271)/COUNT($C$4:$C$1003)</f>
        <v>0.26800000000000002</v>
      </c>
      <c r="I271" s="89"/>
    </row>
    <row r="272" spans="1:9" hidden="1" x14ac:dyDescent="0.3">
      <c r="A272" s="77">
        <f t="shared" ca="1" si="8"/>
        <v>42</v>
      </c>
      <c r="B272" s="126">
        <f t="shared" ca="1" si="8"/>
        <v>21</v>
      </c>
      <c r="C272" s="122">
        <f t="shared" ca="1" si="9"/>
        <v>63</v>
      </c>
      <c r="G272" s="63">
        <f ca="1">SMALL($C$4:$C$1003,ROWS(C$4:C272))</f>
        <v>69</v>
      </c>
      <c r="H272" s="128">
        <f ca="1">ROWS(C$4:C272)/COUNT($C$4:$C$1003)</f>
        <v>0.26900000000000002</v>
      </c>
      <c r="I272" s="89"/>
    </row>
    <row r="273" spans="1:9" hidden="1" x14ac:dyDescent="0.3">
      <c r="A273" s="77">
        <f t="shared" ca="1" si="8"/>
        <v>28</v>
      </c>
      <c r="B273" s="126">
        <f t="shared" ca="1" si="8"/>
        <v>50</v>
      </c>
      <c r="C273" s="122">
        <f t="shared" ca="1" si="9"/>
        <v>78</v>
      </c>
      <c r="G273" s="63">
        <f ca="1">SMALL($C$4:$C$1003,ROWS(C$4:C273))</f>
        <v>69</v>
      </c>
      <c r="H273" s="128">
        <f ca="1">ROWS(C$4:C273)/COUNT($C$4:$C$1003)</f>
        <v>0.27</v>
      </c>
      <c r="I273" s="89"/>
    </row>
    <row r="274" spans="1:9" hidden="1" x14ac:dyDescent="0.3">
      <c r="A274" s="77">
        <f t="shared" ca="1" si="8"/>
        <v>35</v>
      </c>
      <c r="B274" s="126">
        <f t="shared" ca="1" si="8"/>
        <v>59</v>
      </c>
      <c r="C274" s="122">
        <f t="shared" ca="1" si="9"/>
        <v>94</v>
      </c>
      <c r="G274" s="63">
        <f ca="1">SMALL($C$4:$C$1003,ROWS(C$4:C274))</f>
        <v>69</v>
      </c>
      <c r="H274" s="128">
        <f ca="1">ROWS(C$4:C274)/COUNT($C$4:$C$1003)</f>
        <v>0.27100000000000002</v>
      </c>
      <c r="I274" s="89"/>
    </row>
    <row r="275" spans="1:9" hidden="1" x14ac:dyDescent="0.3">
      <c r="A275" s="77">
        <f t="shared" ca="1" si="8"/>
        <v>51</v>
      </c>
      <c r="B275" s="126">
        <f t="shared" ca="1" si="8"/>
        <v>37</v>
      </c>
      <c r="C275" s="122">
        <f t="shared" ca="1" si="9"/>
        <v>88</v>
      </c>
      <c r="G275" s="63">
        <f ca="1">SMALL($C$4:$C$1003,ROWS(C$4:C275))</f>
        <v>69</v>
      </c>
      <c r="H275" s="128">
        <f ca="1">ROWS(C$4:C275)/COUNT($C$4:$C$1003)</f>
        <v>0.27200000000000002</v>
      </c>
      <c r="I275" s="89"/>
    </row>
    <row r="276" spans="1:9" hidden="1" x14ac:dyDescent="0.3">
      <c r="A276" s="77">
        <f t="shared" ca="1" si="8"/>
        <v>30</v>
      </c>
      <c r="B276" s="126">
        <f t="shared" ca="1" si="8"/>
        <v>58</v>
      </c>
      <c r="C276" s="122">
        <f t="shared" ca="1" si="9"/>
        <v>88</v>
      </c>
      <c r="G276" s="63">
        <f ca="1">SMALL($C$4:$C$1003,ROWS(C$4:C276))</f>
        <v>69</v>
      </c>
      <c r="H276" s="128">
        <f ca="1">ROWS(C$4:C276)/COUNT($C$4:$C$1003)</f>
        <v>0.27300000000000002</v>
      </c>
      <c r="I276" s="89"/>
    </row>
    <row r="277" spans="1:9" hidden="1" x14ac:dyDescent="0.3">
      <c r="A277" s="77">
        <f t="shared" ca="1" si="8"/>
        <v>29</v>
      </c>
      <c r="B277" s="126">
        <f t="shared" ca="1" si="8"/>
        <v>43</v>
      </c>
      <c r="C277" s="122">
        <f t="shared" ca="1" si="9"/>
        <v>72</v>
      </c>
      <c r="G277" s="63">
        <f ca="1">SMALL($C$4:$C$1003,ROWS(C$4:C277))</f>
        <v>69</v>
      </c>
      <c r="H277" s="128">
        <f ca="1">ROWS(C$4:C277)/COUNT($C$4:$C$1003)</f>
        <v>0.27400000000000002</v>
      </c>
      <c r="I277" s="89"/>
    </row>
    <row r="278" spans="1:9" hidden="1" x14ac:dyDescent="0.3">
      <c r="A278" s="77">
        <f t="shared" ca="1" si="8"/>
        <v>47</v>
      </c>
      <c r="B278" s="126">
        <f t="shared" ca="1" si="8"/>
        <v>51</v>
      </c>
      <c r="C278" s="122">
        <f t="shared" ca="1" si="9"/>
        <v>98</v>
      </c>
      <c r="G278" s="63">
        <f ca="1">SMALL($C$4:$C$1003,ROWS(C$4:C278))</f>
        <v>69</v>
      </c>
      <c r="H278" s="128">
        <f ca="1">ROWS(C$4:C278)/COUNT($C$4:$C$1003)</f>
        <v>0.27500000000000002</v>
      </c>
      <c r="I278" s="89"/>
    </row>
    <row r="279" spans="1:9" hidden="1" x14ac:dyDescent="0.3">
      <c r="A279" s="77">
        <f t="shared" ca="1" si="8"/>
        <v>41</v>
      </c>
      <c r="B279" s="126">
        <f t="shared" ca="1" si="8"/>
        <v>58</v>
      </c>
      <c r="C279" s="122">
        <f t="shared" ca="1" si="9"/>
        <v>99</v>
      </c>
      <c r="G279" s="63">
        <f ca="1">SMALL($C$4:$C$1003,ROWS(C$4:C279))</f>
        <v>69</v>
      </c>
      <c r="H279" s="128">
        <f ca="1">ROWS(C$4:C279)/COUNT($C$4:$C$1003)</f>
        <v>0.27600000000000002</v>
      </c>
      <c r="I279" s="89"/>
    </row>
    <row r="280" spans="1:9" hidden="1" x14ac:dyDescent="0.3">
      <c r="A280" s="77">
        <f t="shared" ca="1" si="8"/>
        <v>22</v>
      </c>
      <c r="B280" s="126">
        <f t="shared" ca="1" si="8"/>
        <v>28</v>
      </c>
      <c r="C280" s="122">
        <f t="shared" ca="1" si="9"/>
        <v>50</v>
      </c>
      <c r="G280" s="63">
        <f ca="1">SMALL($C$4:$C$1003,ROWS(C$4:C280))</f>
        <v>69</v>
      </c>
      <c r="H280" s="128">
        <f ca="1">ROWS(C$4:C280)/COUNT($C$4:$C$1003)</f>
        <v>0.27700000000000002</v>
      </c>
      <c r="I280" s="89"/>
    </row>
    <row r="281" spans="1:9" hidden="1" x14ac:dyDescent="0.3">
      <c r="A281" s="77">
        <f t="shared" ca="1" si="8"/>
        <v>29</v>
      </c>
      <c r="B281" s="126">
        <f t="shared" ca="1" si="8"/>
        <v>40</v>
      </c>
      <c r="C281" s="122">
        <f t="shared" ca="1" si="9"/>
        <v>69</v>
      </c>
      <c r="G281" s="63">
        <f ca="1">SMALL($C$4:$C$1003,ROWS(C$4:C281))</f>
        <v>69</v>
      </c>
      <c r="H281" s="128">
        <f ca="1">ROWS(C$4:C281)/COUNT($C$4:$C$1003)</f>
        <v>0.27800000000000002</v>
      </c>
      <c r="I281" s="89"/>
    </row>
    <row r="282" spans="1:9" hidden="1" x14ac:dyDescent="0.3">
      <c r="A282" s="77">
        <f t="shared" ca="1" si="8"/>
        <v>32</v>
      </c>
      <c r="B282" s="126">
        <f t="shared" ca="1" si="8"/>
        <v>29</v>
      </c>
      <c r="C282" s="122">
        <f t="shared" ca="1" si="9"/>
        <v>61</v>
      </c>
      <c r="G282" s="63">
        <f ca="1">SMALL($C$4:$C$1003,ROWS(C$4:C282))</f>
        <v>69</v>
      </c>
      <c r="H282" s="128">
        <f ca="1">ROWS(C$4:C282)/COUNT($C$4:$C$1003)</f>
        <v>0.27900000000000003</v>
      </c>
      <c r="I282" s="89"/>
    </row>
    <row r="283" spans="1:9" hidden="1" x14ac:dyDescent="0.3">
      <c r="A283" s="77">
        <f t="shared" ca="1" si="8"/>
        <v>33</v>
      </c>
      <c r="B283" s="126">
        <f t="shared" ca="1" si="8"/>
        <v>31</v>
      </c>
      <c r="C283" s="122">
        <f t="shared" ca="1" si="9"/>
        <v>64</v>
      </c>
      <c r="G283" s="63">
        <f ca="1">SMALL($C$4:$C$1003,ROWS(C$4:C283))</f>
        <v>69</v>
      </c>
      <c r="H283" s="128">
        <f ca="1">ROWS(C$4:C283)/COUNT($C$4:$C$1003)</f>
        <v>0.28000000000000003</v>
      </c>
      <c r="I283" s="89"/>
    </row>
    <row r="284" spans="1:9" hidden="1" x14ac:dyDescent="0.3">
      <c r="A284" s="77">
        <f t="shared" ca="1" si="8"/>
        <v>51</v>
      </c>
      <c r="B284" s="126">
        <f t="shared" ca="1" si="8"/>
        <v>48</v>
      </c>
      <c r="C284" s="122">
        <f t="shared" ca="1" si="9"/>
        <v>99</v>
      </c>
      <c r="G284" s="63">
        <f ca="1">SMALL($C$4:$C$1003,ROWS(C$4:C284))</f>
        <v>69</v>
      </c>
      <c r="H284" s="128">
        <f ca="1">ROWS(C$4:C284)/COUNT($C$4:$C$1003)</f>
        <v>0.28100000000000003</v>
      </c>
      <c r="I284" s="89"/>
    </row>
    <row r="285" spans="1:9" hidden="1" x14ac:dyDescent="0.3">
      <c r="A285" s="77">
        <f t="shared" ca="1" si="8"/>
        <v>43</v>
      </c>
      <c r="B285" s="126">
        <f t="shared" ca="1" si="8"/>
        <v>45</v>
      </c>
      <c r="C285" s="122">
        <f t="shared" ca="1" si="9"/>
        <v>88</v>
      </c>
      <c r="G285" s="63">
        <f ca="1">SMALL($C$4:$C$1003,ROWS(C$4:C285))</f>
        <v>69</v>
      </c>
      <c r="H285" s="128">
        <f ca="1">ROWS(C$4:C285)/COUNT($C$4:$C$1003)</f>
        <v>0.28199999999999997</v>
      </c>
      <c r="I285" s="89"/>
    </row>
    <row r="286" spans="1:9" hidden="1" x14ac:dyDescent="0.3">
      <c r="A286" s="77">
        <f t="shared" ca="1" si="8"/>
        <v>59</v>
      </c>
      <c r="B286" s="126">
        <f t="shared" ca="1" si="8"/>
        <v>60</v>
      </c>
      <c r="C286" s="122">
        <f t="shared" ca="1" si="9"/>
        <v>119</v>
      </c>
      <c r="G286" s="63">
        <f ca="1">SMALL($C$4:$C$1003,ROWS(C$4:C286))</f>
        <v>69</v>
      </c>
      <c r="H286" s="128">
        <f ca="1">ROWS(C$4:C286)/COUNT($C$4:$C$1003)</f>
        <v>0.28299999999999997</v>
      </c>
      <c r="I286" s="89"/>
    </row>
    <row r="287" spans="1:9" hidden="1" x14ac:dyDescent="0.3">
      <c r="A287" s="77">
        <f t="shared" ca="1" si="8"/>
        <v>49</v>
      </c>
      <c r="B287" s="126">
        <f t="shared" ca="1" si="8"/>
        <v>47</v>
      </c>
      <c r="C287" s="122">
        <f t="shared" ca="1" si="9"/>
        <v>96</v>
      </c>
      <c r="G287" s="63">
        <f ca="1">SMALL($C$4:$C$1003,ROWS(C$4:C287))</f>
        <v>69</v>
      </c>
      <c r="H287" s="128">
        <f ca="1">ROWS(C$4:C287)/COUNT($C$4:$C$1003)</f>
        <v>0.28399999999999997</v>
      </c>
      <c r="I287" s="89"/>
    </row>
    <row r="288" spans="1:9" hidden="1" x14ac:dyDescent="0.3">
      <c r="A288" s="77">
        <f t="shared" ca="1" si="8"/>
        <v>52</v>
      </c>
      <c r="B288" s="126">
        <f t="shared" ca="1" si="8"/>
        <v>42</v>
      </c>
      <c r="C288" s="122">
        <f t="shared" ca="1" si="9"/>
        <v>94</v>
      </c>
      <c r="G288" s="63">
        <f ca="1">SMALL($C$4:$C$1003,ROWS(C$4:C288))</f>
        <v>69</v>
      </c>
      <c r="H288" s="128">
        <f ca="1">ROWS(C$4:C288)/COUNT($C$4:$C$1003)</f>
        <v>0.28499999999999998</v>
      </c>
      <c r="I288" s="89"/>
    </row>
    <row r="289" spans="1:9" hidden="1" x14ac:dyDescent="0.3">
      <c r="A289" s="77">
        <f t="shared" ca="1" si="8"/>
        <v>23</v>
      </c>
      <c r="B289" s="126">
        <f t="shared" ca="1" si="8"/>
        <v>56</v>
      </c>
      <c r="C289" s="122">
        <f t="shared" ca="1" si="9"/>
        <v>79</v>
      </c>
      <c r="G289" s="63">
        <f ca="1">SMALL($C$4:$C$1003,ROWS(C$4:C289))</f>
        <v>69</v>
      </c>
      <c r="H289" s="128">
        <f ca="1">ROWS(C$4:C289)/COUNT($C$4:$C$1003)</f>
        <v>0.28599999999999998</v>
      </c>
      <c r="I289" s="89"/>
    </row>
    <row r="290" spans="1:9" hidden="1" x14ac:dyDescent="0.3">
      <c r="A290" s="77">
        <f t="shared" ca="1" si="8"/>
        <v>30</v>
      </c>
      <c r="B290" s="126">
        <f t="shared" ca="1" si="8"/>
        <v>46</v>
      </c>
      <c r="C290" s="122">
        <f t="shared" ca="1" si="9"/>
        <v>76</v>
      </c>
      <c r="G290" s="63">
        <f ca="1">SMALL($C$4:$C$1003,ROWS(C$4:C290))</f>
        <v>69</v>
      </c>
      <c r="H290" s="128">
        <f ca="1">ROWS(C$4:C290)/COUNT($C$4:$C$1003)</f>
        <v>0.28699999999999998</v>
      </c>
      <c r="I290" s="89"/>
    </row>
    <row r="291" spans="1:9" hidden="1" x14ac:dyDescent="0.3">
      <c r="A291" s="77">
        <f t="shared" ca="1" si="8"/>
        <v>38</v>
      </c>
      <c r="B291" s="126">
        <f t="shared" ca="1" si="8"/>
        <v>51</v>
      </c>
      <c r="C291" s="122">
        <f t="shared" ca="1" si="9"/>
        <v>89</v>
      </c>
      <c r="G291" s="63">
        <f ca="1">SMALL($C$4:$C$1003,ROWS(C$4:C291))</f>
        <v>69</v>
      </c>
      <c r="H291" s="128">
        <f ca="1">ROWS(C$4:C291)/COUNT($C$4:$C$1003)</f>
        <v>0.28799999999999998</v>
      </c>
      <c r="I291" s="89"/>
    </row>
    <row r="292" spans="1:9" hidden="1" x14ac:dyDescent="0.3">
      <c r="A292" s="77">
        <f t="shared" ca="1" si="8"/>
        <v>30</v>
      </c>
      <c r="B292" s="126">
        <f t="shared" ca="1" si="8"/>
        <v>39</v>
      </c>
      <c r="C292" s="122">
        <f t="shared" ca="1" si="9"/>
        <v>69</v>
      </c>
      <c r="G292" s="63">
        <f ca="1">SMALL($C$4:$C$1003,ROWS(C$4:C292))</f>
        <v>69</v>
      </c>
      <c r="H292" s="128">
        <f ca="1">ROWS(C$4:C292)/COUNT($C$4:$C$1003)</f>
        <v>0.28899999999999998</v>
      </c>
      <c r="I292" s="89"/>
    </row>
    <row r="293" spans="1:9" hidden="1" x14ac:dyDescent="0.3">
      <c r="A293" s="77">
        <f t="shared" ca="1" si="8"/>
        <v>58</v>
      </c>
      <c r="B293" s="126">
        <f t="shared" ca="1" si="8"/>
        <v>27</v>
      </c>
      <c r="C293" s="122">
        <f t="shared" ca="1" si="9"/>
        <v>85</v>
      </c>
      <c r="G293" s="63">
        <f ca="1">SMALL($C$4:$C$1003,ROWS(C$4:C293))</f>
        <v>69</v>
      </c>
      <c r="H293" s="128">
        <f ca="1">ROWS(C$4:C293)/COUNT($C$4:$C$1003)</f>
        <v>0.28999999999999998</v>
      </c>
      <c r="I293" s="89"/>
    </row>
    <row r="294" spans="1:9" hidden="1" x14ac:dyDescent="0.3">
      <c r="A294" s="77">
        <f t="shared" ca="1" si="8"/>
        <v>21</v>
      </c>
      <c r="B294" s="126">
        <f t="shared" ca="1" si="8"/>
        <v>41</v>
      </c>
      <c r="C294" s="122">
        <f t="shared" ca="1" si="9"/>
        <v>62</v>
      </c>
      <c r="G294" s="63">
        <f ca="1">SMALL($C$4:$C$1003,ROWS(C$4:C294))</f>
        <v>69</v>
      </c>
      <c r="H294" s="128">
        <f ca="1">ROWS(C$4:C294)/COUNT($C$4:$C$1003)</f>
        <v>0.29099999999999998</v>
      </c>
      <c r="I294" s="89"/>
    </row>
    <row r="295" spans="1:9" hidden="1" x14ac:dyDescent="0.3">
      <c r="A295" s="77">
        <f t="shared" ca="1" si="8"/>
        <v>28</v>
      </c>
      <c r="B295" s="126">
        <f t="shared" ca="1" si="8"/>
        <v>53</v>
      </c>
      <c r="C295" s="122">
        <f t="shared" ca="1" si="9"/>
        <v>81</v>
      </c>
      <c r="G295" s="63">
        <f ca="1">SMALL($C$4:$C$1003,ROWS(C$4:C295))</f>
        <v>69</v>
      </c>
      <c r="H295" s="128">
        <f ca="1">ROWS(C$4:C295)/COUNT($C$4:$C$1003)</f>
        <v>0.29199999999999998</v>
      </c>
      <c r="I295" s="89"/>
    </row>
    <row r="296" spans="1:9" hidden="1" x14ac:dyDescent="0.3">
      <c r="A296" s="77">
        <f t="shared" ca="1" si="8"/>
        <v>33</v>
      </c>
      <c r="B296" s="126">
        <f t="shared" ca="1" si="8"/>
        <v>29</v>
      </c>
      <c r="C296" s="122">
        <f t="shared" ca="1" si="9"/>
        <v>62</v>
      </c>
      <c r="G296" s="63">
        <f ca="1">SMALL($C$4:$C$1003,ROWS(C$4:C296))</f>
        <v>70</v>
      </c>
      <c r="H296" s="128">
        <f ca="1">ROWS(C$4:C296)/COUNT($C$4:$C$1003)</f>
        <v>0.29299999999999998</v>
      </c>
      <c r="I296" s="89"/>
    </row>
    <row r="297" spans="1:9" hidden="1" x14ac:dyDescent="0.3">
      <c r="A297" s="77">
        <f t="shared" ca="1" si="8"/>
        <v>22</v>
      </c>
      <c r="B297" s="126">
        <f t="shared" ca="1" si="8"/>
        <v>39</v>
      </c>
      <c r="C297" s="122">
        <f t="shared" ca="1" si="9"/>
        <v>61</v>
      </c>
      <c r="G297" s="63">
        <f ca="1">SMALL($C$4:$C$1003,ROWS(C$4:C297))</f>
        <v>70</v>
      </c>
      <c r="H297" s="128">
        <f ca="1">ROWS(C$4:C297)/COUNT($C$4:$C$1003)</f>
        <v>0.29399999999999998</v>
      </c>
      <c r="I297" s="89"/>
    </row>
    <row r="298" spans="1:9" hidden="1" x14ac:dyDescent="0.3">
      <c r="A298" s="77">
        <f t="shared" ca="1" si="8"/>
        <v>45</v>
      </c>
      <c r="B298" s="126">
        <f t="shared" ca="1" si="8"/>
        <v>22</v>
      </c>
      <c r="C298" s="122">
        <f t="shared" ca="1" si="9"/>
        <v>67</v>
      </c>
      <c r="G298" s="63">
        <f ca="1">SMALL($C$4:$C$1003,ROWS(C$4:C298))</f>
        <v>70</v>
      </c>
      <c r="H298" s="128">
        <f ca="1">ROWS(C$4:C298)/COUNT($C$4:$C$1003)</f>
        <v>0.29499999999999998</v>
      </c>
      <c r="I298" s="89"/>
    </row>
    <row r="299" spans="1:9" hidden="1" x14ac:dyDescent="0.3">
      <c r="A299" s="77">
        <f t="shared" ca="1" si="8"/>
        <v>53</v>
      </c>
      <c r="B299" s="126">
        <f t="shared" ca="1" si="8"/>
        <v>21</v>
      </c>
      <c r="C299" s="122">
        <f t="shared" ca="1" si="9"/>
        <v>74</v>
      </c>
      <c r="G299" s="63">
        <f ca="1">SMALL($C$4:$C$1003,ROWS(C$4:C299))</f>
        <v>70</v>
      </c>
      <c r="H299" s="128">
        <f ca="1">ROWS(C$4:C299)/COUNT($C$4:$C$1003)</f>
        <v>0.29599999999999999</v>
      </c>
      <c r="I299" s="89"/>
    </row>
    <row r="300" spans="1:9" hidden="1" x14ac:dyDescent="0.3">
      <c r="A300" s="77">
        <f t="shared" ca="1" si="8"/>
        <v>20</v>
      </c>
      <c r="B300" s="126">
        <f t="shared" ca="1" si="8"/>
        <v>54</v>
      </c>
      <c r="C300" s="122">
        <f t="shared" ca="1" si="9"/>
        <v>74</v>
      </c>
      <c r="G300" s="63">
        <f ca="1">SMALL($C$4:$C$1003,ROWS(C$4:C300))</f>
        <v>70</v>
      </c>
      <c r="H300" s="128">
        <f ca="1">ROWS(C$4:C300)/COUNT($C$4:$C$1003)</f>
        <v>0.29699999999999999</v>
      </c>
      <c r="I300" s="89"/>
    </row>
    <row r="301" spans="1:9" hidden="1" x14ac:dyDescent="0.3">
      <c r="A301" s="77">
        <f t="shared" ca="1" si="8"/>
        <v>47</v>
      </c>
      <c r="B301" s="126">
        <f t="shared" ca="1" si="8"/>
        <v>36</v>
      </c>
      <c r="C301" s="122">
        <f t="shared" ca="1" si="9"/>
        <v>83</v>
      </c>
      <c r="G301" s="63">
        <f ca="1">SMALL($C$4:$C$1003,ROWS(C$4:C301))</f>
        <v>70</v>
      </c>
      <c r="H301" s="128">
        <f ca="1">ROWS(C$4:C301)/COUNT($C$4:$C$1003)</f>
        <v>0.29799999999999999</v>
      </c>
      <c r="I301" s="89"/>
    </row>
    <row r="302" spans="1:9" hidden="1" x14ac:dyDescent="0.3">
      <c r="A302" s="77">
        <f t="shared" ca="1" si="8"/>
        <v>51</v>
      </c>
      <c r="B302" s="126">
        <f t="shared" ca="1" si="8"/>
        <v>35</v>
      </c>
      <c r="C302" s="122">
        <f t="shared" ca="1" si="9"/>
        <v>86</v>
      </c>
      <c r="G302" s="63">
        <f ca="1">SMALL($C$4:$C$1003,ROWS(C$4:C302))</f>
        <v>70</v>
      </c>
      <c r="H302" s="128">
        <f ca="1">ROWS(C$4:C302)/COUNT($C$4:$C$1003)</f>
        <v>0.29899999999999999</v>
      </c>
      <c r="I302" s="89"/>
    </row>
    <row r="303" spans="1:9" hidden="1" x14ac:dyDescent="0.3">
      <c r="A303" s="77">
        <f t="shared" ca="1" si="8"/>
        <v>42</v>
      </c>
      <c r="B303" s="126">
        <f t="shared" ca="1" si="8"/>
        <v>45</v>
      </c>
      <c r="C303" s="122">
        <f t="shared" ca="1" si="9"/>
        <v>87</v>
      </c>
      <c r="G303" s="63">
        <f ca="1">SMALL($C$4:$C$1003,ROWS(C$4:C303))</f>
        <v>70</v>
      </c>
      <c r="H303" s="128">
        <f ca="1">ROWS(C$4:C303)/COUNT($C$4:$C$1003)</f>
        <v>0.3</v>
      </c>
      <c r="I303" s="89"/>
    </row>
    <row r="304" spans="1:9" hidden="1" x14ac:dyDescent="0.3">
      <c r="A304" s="77">
        <f t="shared" ca="1" si="8"/>
        <v>21</v>
      </c>
      <c r="B304" s="126">
        <f t="shared" ca="1" si="8"/>
        <v>56</v>
      </c>
      <c r="C304" s="122">
        <f t="shared" ca="1" si="9"/>
        <v>77</v>
      </c>
      <c r="G304" s="63">
        <f ca="1">SMALL($C$4:$C$1003,ROWS(C$4:C304))</f>
        <v>70</v>
      </c>
      <c r="H304" s="128">
        <f ca="1">ROWS(C$4:C304)/COUNT($C$4:$C$1003)</f>
        <v>0.30099999999999999</v>
      </c>
      <c r="I304" s="89"/>
    </row>
    <row r="305" spans="1:9" hidden="1" x14ac:dyDescent="0.3">
      <c r="A305" s="77">
        <f t="shared" ca="1" si="8"/>
        <v>54</v>
      </c>
      <c r="B305" s="126">
        <f t="shared" ca="1" si="8"/>
        <v>44</v>
      </c>
      <c r="C305" s="122">
        <f t="shared" ca="1" si="9"/>
        <v>98</v>
      </c>
      <c r="G305" s="63">
        <f ca="1">SMALL($C$4:$C$1003,ROWS(C$4:C305))</f>
        <v>70</v>
      </c>
      <c r="H305" s="128">
        <f ca="1">ROWS(C$4:C305)/COUNT($C$4:$C$1003)</f>
        <v>0.30199999999999999</v>
      </c>
      <c r="I305" s="89"/>
    </row>
    <row r="306" spans="1:9" hidden="1" x14ac:dyDescent="0.3">
      <c r="A306" s="77">
        <f t="shared" ca="1" si="8"/>
        <v>42</v>
      </c>
      <c r="B306" s="126">
        <f t="shared" ca="1" si="8"/>
        <v>31</v>
      </c>
      <c r="C306" s="122">
        <f t="shared" ca="1" si="9"/>
        <v>73</v>
      </c>
      <c r="G306" s="63">
        <f ca="1">SMALL($C$4:$C$1003,ROWS(C$4:C306))</f>
        <v>70</v>
      </c>
      <c r="H306" s="128">
        <f ca="1">ROWS(C$4:C306)/COUNT($C$4:$C$1003)</f>
        <v>0.30299999999999999</v>
      </c>
      <c r="I306" s="89"/>
    </row>
    <row r="307" spans="1:9" hidden="1" x14ac:dyDescent="0.3">
      <c r="A307" s="77">
        <f t="shared" ca="1" si="8"/>
        <v>47</v>
      </c>
      <c r="B307" s="126">
        <f t="shared" ca="1" si="8"/>
        <v>58</v>
      </c>
      <c r="C307" s="122">
        <f t="shared" ca="1" si="9"/>
        <v>105</v>
      </c>
      <c r="G307" s="63">
        <f ca="1">SMALL($C$4:$C$1003,ROWS(C$4:C307))</f>
        <v>70</v>
      </c>
      <c r="H307" s="128">
        <f ca="1">ROWS(C$4:C307)/COUNT($C$4:$C$1003)</f>
        <v>0.30399999999999999</v>
      </c>
      <c r="I307" s="89"/>
    </row>
    <row r="308" spans="1:9" hidden="1" x14ac:dyDescent="0.3">
      <c r="A308" s="77">
        <f t="shared" ca="1" si="8"/>
        <v>38</v>
      </c>
      <c r="B308" s="126">
        <f t="shared" ca="1" si="8"/>
        <v>42</v>
      </c>
      <c r="C308" s="122">
        <f t="shared" ca="1" si="9"/>
        <v>80</v>
      </c>
      <c r="G308" s="63">
        <f ca="1">SMALL($C$4:$C$1003,ROWS(C$4:C308))</f>
        <v>70</v>
      </c>
      <c r="H308" s="128">
        <f ca="1">ROWS(C$4:C308)/COUNT($C$4:$C$1003)</f>
        <v>0.30499999999999999</v>
      </c>
      <c r="I308" s="89"/>
    </row>
    <row r="309" spans="1:9" hidden="1" x14ac:dyDescent="0.3">
      <c r="A309" s="77">
        <f t="shared" ca="1" si="8"/>
        <v>37</v>
      </c>
      <c r="B309" s="126">
        <f t="shared" ca="1" si="8"/>
        <v>49</v>
      </c>
      <c r="C309" s="122">
        <f t="shared" ca="1" si="9"/>
        <v>86</v>
      </c>
      <c r="G309" s="63">
        <f ca="1">SMALL($C$4:$C$1003,ROWS(C$4:C309))</f>
        <v>70</v>
      </c>
      <c r="H309" s="128">
        <f ca="1">ROWS(C$4:C309)/COUNT($C$4:$C$1003)</f>
        <v>0.30599999999999999</v>
      </c>
      <c r="I309" s="89"/>
    </row>
    <row r="310" spans="1:9" hidden="1" x14ac:dyDescent="0.3">
      <c r="A310" s="77">
        <f t="shared" ca="1" si="8"/>
        <v>33</v>
      </c>
      <c r="B310" s="126">
        <f t="shared" ca="1" si="8"/>
        <v>20</v>
      </c>
      <c r="C310" s="122">
        <f t="shared" ca="1" si="9"/>
        <v>53</v>
      </c>
      <c r="G310" s="63">
        <f ca="1">SMALL($C$4:$C$1003,ROWS(C$4:C310))</f>
        <v>71</v>
      </c>
      <c r="H310" s="128">
        <f ca="1">ROWS(C$4:C310)/COUNT($C$4:$C$1003)</f>
        <v>0.307</v>
      </c>
      <c r="I310" s="89"/>
    </row>
    <row r="311" spans="1:9" hidden="1" x14ac:dyDescent="0.3">
      <c r="A311" s="77">
        <f t="shared" ca="1" si="8"/>
        <v>55</v>
      </c>
      <c r="B311" s="126">
        <f t="shared" ca="1" si="8"/>
        <v>24</v>
      </c>
      <c r="C311" s="122">
        <f t="shared" ca="1" si="9"/>
        <v>79</v>
      </c>
      <c r="G311" s="63">
        <f ca="1">SMALL($C$4:$C$1003,ROWS(C$4:C311))</f>
        <v>71</v>
      </c>
      <c r="H311" s="128">
        <f ca="1">ROWS(C$4:C311)/COUNT($C$4:$C$1003)</f>
        <v>0.308</v>
      </c>
      <c r="I311" s="89"/>
    </row>
    <row r="312" spans="1:9" hidden="1" x14ac:dyDescent="0.3">
      <c r="A312" s="77">
        <f t="shared" ca="1" si="8"/>
        <v>54</v>
      </c>
      <c r="B312" s="126">
        <f t="shared" ca="1" si="8"/>
        <v>44</v>
      </c>
      <c r="C312" s="122">
        <f t="shared" ca="1" si="9"/>
        <v>98</v>
      </c>
      <c r="G312" s="63">
        <f ca="1">SMALL($C$4:$C$1003,ROWS(C$4:C312))</f>
        <v>71</v>
      </c>
      <c r="H312" s="128">
        <f ca="1">ROWS(C$4:C312)/COUNT($C$4:$C$1003)</f>
        <v>0.309</v>
      </c>
      <c r="I312" s="89"/>
    </row>
    <row r="313" spans="1:9" hidden="1" x14ac:dyDescent="0.3">
      <c r="A313" s="77">
        <f t="shared" ca="1" si="8"/>
        <v>50</v>
      </c>
      <c r="B313" s="126">
        <f t="shared" ca="1" si="8"/>
        <v>22</v>
      </c>
      <c r="C313" s="122">
        <f t="shared" ca="1" si="9"/>
        <v>72</v>
      </c>
      <c r="G313" s="63">
        <f ca="1">SMALL($C$4:$C$1003,ROWS(C$4:C313))</f>
        <v>71</v>
      </c>
      <c r="H313" s="128">
        <f ca="1">ROWS(C$4:C313)/COUNT($C$4:$C$1003)</f>
        <v>0.31</v>
      </c>
      <c r="I313" s="89"/>
    </row>
    <row r="314" spans="1:9" hidden="1" x14ac:dyDescent="0.3">
      <c r="A314" s="77">
        <f t="shared" ca="1" si="8"/>
        <v>41</v>
      </c>
      <c r="B314" s="126">
        <f t="shared" ca="1" si="8"/>
        <v>42</v>
      </c>
      <c r="C314" s="122">
        <f t="shared" ca="1" si="9"/>
        <v>83</v>
      </c>
      <c r="G314" s="63">
        <f ca="1">SMALL($C$4:$C$1003,ROWS(C$4:C314))</f>
        <v>71</v>
      </c>
      <c r="H314" s="128">
        <f ca="1">ROWS(C$4:C314)/COUNT($C$4:$C$1003)</f>
        <v>0.311</v>
      </c>
      <c r="I314" s="89"/>
    </row>
    <row r="315" spans="1:9" hidden="1" x14ac:dyDescent="0.3">
      <c r="A315" s="77">
        <f t="shared" ca="1" si="8"/>
        <v>22</v>
      </c>
      <c r="B315" s="126">
        <f t="shared" ca="1" si="8"/>
        <v>56</v>
      </c>
      <c r="C315" s="122">
        <f t="shared" ca="1" si="9"/>
        <v>78</v>
      </c>
      <c r="G315" s="63">
        <f ca="1">SMALL($C$4:$C$1003,ROWS(C$4:C315))</f>
        <v>71</v>
      </c>
      <c r="H315" s="128">
        <f ca="1">ROWS(C$4:C315)/COUNT($C$4:$C$1003)</f>
        <v>0.312</v>
      </c>
      <c r="I315" s="89"/>
    </row>
    <row r="316" spans="1:9" hidden="1" x14ac:dyDescent="0.3">
      <c r="A316" s="77">
        <f t="shared" ca="1" si="8"/>
        <v>30</v>
      </c>
      <c r="B316" s="126">
        <f t="shared" ca="1" si="8"/>
        <v>25</v>
      </c>
      <c r="C316" s="122">
        <f t="shared" ca="1" si="9"/>
        <v>55</v>
      </c>
      <c r="G316" s="63">
        <f ca="1">SMALL($C$4:$C$1003,ROWS(C$4:C316))</f>
        <v>71</v>
      </c>
      <c r="H316" s="128">
        <f ca="1">ROWS(C$4:C316)/COUNT($C$4:$C$1003)</f>
        <v>0.313</v>
      </c>
      <c r="I316" s="89"/>
    </row>
    <row r="317" spans="1:9" hidden="1" x14ac:dyDescent="0.3">
      <c r="A317" s="77">
        <f t="shared" ca="1" si="8"/>
        <v>28</v>
      </c>
      <c r="B317" s="126">
        <f t="shared" ca="1" si="8"/>
        <v>24</v>
      </c>
      <c r="C317" s="122">
        <f t="shared" ca="1" si="9"/>
        <v>52</v>
      </c>
      <c r="G317" s="63">
        <f ca="1">SMALL($C$4:$C$1003,ROWS(C$4:C317))</f>
        <v>71</v>
      </c>
      <c r="H317" s="128">
        <f ca="1">ROWS(C$4:C317)/COUNT($C$4:$C$1003)</f>
        <v>0.314</v>
      </c>
      <c r="I317" s="89"/>
    </row>
    <row r="318" spans="1:9" hidden="1" x14ac:dyDescent="0.3">
      <c r="A318" s="77">
        <f t="shared" ca="1" si="8"/>
        <v>60</v>
      </c>
      <c r="B318" s="126">
        <f t="shared" ca="1" si="8"/>
        <v>31</v>
      </c>
      <c r="C318" s="122">
        <f t="shared" ca="1" si="9"/>
        <v>91</v>
      </c>
      <c r="G318" s="63">
        <f ca="1">SMALL($C$4:$C$1003,ROWS(C$4:C318))</f>
        <v>71</v>
      </c>
      <c r="H318" s="128">
        <f ca="1">ROWS(C$4:C318)/COUNT($C$4:$C$1003)</f>
        <v>0.315</v>
      </c>
      <c r="I318" s="89"/>
    </row>
    <row r="319" spans="1:9" hidden="1" x14ac:dyDescent="0.3">
      <c r="A319" s="77">
        <f t="shared" ca="1" si="8"/>
        <v>20</v>
      </c>
      <c r="B319" s="126">
        <f t="shared" ca="1" si="8"/>
        <v>35</v>
      </c>
      <c r="C319" s="122">
        <f t="shared" ca="1" si="9"/>
        <v>55</v>
      </c>
      <c r="G319" s="63">
        <f ca="1">SMALL($C$4:$C$1003,ROWS(C$4:C319))</f>
        <v>71</v>
      </c>
      <c r="H319" s="128">
        <f ca="1">ROWS(C$4:C319)/COUNT($C$4:$C$1003)</f>
        <v>0.316</v>
      </c>
      <c r="I319" s="89"/>
    </row>
    <row r="320" spans="1:9" hidden="1" x14ac:dyDescent="0.3">
      <c r="A320" s="77">
        <f t="shared" ca="1" si="8"/>
        <v>21</v>
      </c>
      <c r="B320" s="126">
        <f t="shared" ca="1" si="8"/>
        <v>26</v>
      </c>
      <c r="C320" s="122">
        <f t="shared" ca="1" si="9"/>
        <v>47</v>
      </c>
      <c r="G320" s="63">
        <f ca="1">SMALL($C$4:$C$1003,ROWS(C$4:C320))</f>
        <v>71</v>
      </c>
      <c r="H320" s="128">
        <f ca="1">ROWS(C$4:C320)/COUNT($C$4:$C$1003)</f>
        <v>0.317</v>
      </c>
      <c r="I320" s="89"/>
    </row>
    <row r="321" spans="1:9" hidden="1" x14ac:dyDescent="0.3">
      <c r="A321" s="77">
        <f t="shared" ca="1" si="8"/>
        <v>32</v>
      </c>
      <c r="B321" s="126">
        <f t="shared" ca="1" si="8"/>
        <v>45</v>
      </c>
      <c r="C321" s="122">
        <f t="shared" ca="1" si="9"/>
        <v>77</v>
      </c>
      <c r="G321" s="63">
        <f ca="1">SMALL($C$4:$C$1003,ROWS(C$4:C321))</f>
        <v>71</v>
      </c>
      <c r="H321" s="128">
        <f ca="1">ROWS(C$4:C321)/COUNT($C$4:$C$1003)</f>
        <v>0.318</v>
      </c>
      <c r="I321" s="89"/>
    </row>
    <row r="322" spans="1:9" hidden="1" x14ac:dyDescent="0.3">
      <c r="A322" s="77">
        <f t="shared" ca="1" si="8"/>
        <v>24</v>
      </c>
      <c r="B322" s="126">
        <f t="shared" ca="1" si="8"/>
        <v>38</v>
      </c>
      <c r="C322" s="122">
        <f t="shared" ca="1" si="9"/>
        <v>62</v>
      </c>
      <c r="G322" s="63">
        <f ca="1">SMALL($C$4:$C$1003,ROWS(C$4:C322))</f>
        <v>71</v>
      </c>
      <c r="H322" s="128">
        <f ca="1">ROWS(C$4:C322)/COUNT($C$4:$C$1003)</f>
        <v>0.31900000000000001</v>
      </c>
      <c r="I322" s="89"/>
    </row>
    <row r="323" spans="1:9" hidden="1" x14ac:dyDescent="0.3">
      <c r="A323" s="77">
        <f t="shared" ca="1" si="8"/>
        <v>32</v>
      </c>
      <c r="B323" s="126">
        <f t="shared" ca="1" si="8"/>
        <v>57</v>
      </c>
      <c r="C323" s="122">
        <f t="shared" ca="1" si="9"/>
        <v>89</v>
      </c>
      <c r="G323" s="63">
        <f ca="1">SMALL($C$4:$C$1003,ROWS(C$4:C323))</f>
        <v>71</v>
      </c>
      <c r="H323" s="128">
        <f ca="1">ROWS(C$4:C323)/COUNT($C$4:$C$1003)</f>
        <v>0.32</v>
      </c>
      <c r="I323" s="89"/>
    </row>
    <row r="324" spans="1:9" hidden="1" x14ac:dyDescent="0.3">
      <c r="A324" s="77">
        <f t="shared" ca="1" si="8"/>
        <v>42</v>
      </c>
      <c r="B324" s="126">
        <f t="shared" ca="1" si="8"/>
        <v>60</v>
      </c>
      <c r="C324" s="122">
        <f t="shared" ca="1" si="9"/>
        <v>102</v>
      </c>
      <c r="G324" s="63">
        <f ca="1">SMALL($C$4:$C$1003,ROWS(C$4:C324))</f>
        <v>71</v>
      </c>
      <c r="H324" s="128">
        <f ca="1">ROWS(C$4:C324)/COUNT($C$4:$C$1003)</f>
        <v>0.32100000000000001</v>
      </c>
      <c r="I324" s="89"/>
    </row>
    <row r="325" spans="1:9" hidden="1" x14ac:dyDescent="0.3">
      <c r="A325" s="77">
        <f t="shared" ref="A325:B388" ca="1" si="10">RANDBETWEEN(A$1,A$2)</f>
        <v>59</v>
      </c>
      <c r="B325" s="126">
        <f t="shared" ca="1" si="10"/>
        <v>40</v>
      </c>
      <c r="C325" s="122">
        <f t="shared" ref="C325:C388" ca="1" si="11">A325+B325</f>
        <v>99</v>
      </c>
      <c r="G325" s="63">
        <f ca="1">SMALL($C$4:$C$1003,ROWS(C$4:C325))</f>
        <v>71</v>
      </c>
      <c r="H325" s="128">
        <f ca="1">ROWS(C$4:C325)/COUNT($C$4:$C$1003)</f>
        <v>0.32200000000000001</v>
      </c>
      <c r="I325" s="89"/>
    </row>
    <row r="326" spans="1:9" hidden="1" x14ac:dyDescent="0.3">
      <c r="A326" s="77">
        <f t="shared" ca="1" si="10"/>
        <v>33</v>
      </c>
      <c r="B326" s="126">
        <f t="shared" ca="1" si="10"/>
        <v>29</v>
      </c>
      <c r="C326" s="122">
        <f t="shared" ca="1" si="11"/>
        <v>62</v>
      </c>
      <c r="G326" s="63">
        <f ca="1">SMALL($C$4:$C$1003,ROWS(C$4:C326))</f>
        <v>71</v>
      </c>
      <c r="H326" s="128">
        <f ca="1">ROWS(C$4:C326)/COUNT($C$4:$C$1003)</f>
        <v>0.32300000000000001</v>
      </c>
      <c r="I326" s="89"/>
    </row>
    <row r="327" spans="1:9" hidden="1" x14ac:dyDescent="0.3">
      <c r="A327" s="77">
        <f t="shared" ca="1" si="10"/>
        <v>26</v>
      </c>
      <c r="B327" s="126">
        <f t="shared" ca="1" si="10"/>
        <v>58</v>
      </c>
      <c r="C327" s="122">
        <f t="shared" ca="1" si="11"/>
        <v>84</v>
      </c>
      <c r="G327" s="63">
        <f ca="1">SMALL($C$4:$C$1003,ROWS(C$4:C327))</f>
        <v>71</v>
      </c>
      <c r="H327" s="128">
        <f ca="1">ROWS(C$4:C327)/COUNT($C$4:$C$1003)</f>
        <v>0.32400000000000001</v>
      </c>
      <c r="I327" s="89"/>
    </row>
    <row r="328" spans="1:9" hidden="1" x14ac:dyDescent="0.3">
      <c r="A328" s="77">
        <f t="shared" ca="1" si="10"/>
        <v>46</v>
      </c>
      <c r="B328" s="126">
        <f t="shared" ca="1" si="10"/>
        <v>50</v>
      </c>
      <c r="C328" s="122">
        <f t="shared" ca="1" si="11"/>
        <v>96</v>
      </c>
      <c r="G328" s="63">
        <f ca="1">SMALL($C$4:$C$1003,ROWS(C$4:C328))</f>
        <v>71</v>
      </c>
      <c r="H328" s="128">
        <f ca="1">ROWS(C$4:C328)/COUNT($C$4:$C$1003)</f>
        <v>0.32500000000000001</v>
      </c>
      <c r="I328" s="89"/>
    </row>
    <row r="329" spans="1:9" hidden="1" x14ac:dyDescent="0.3">
      <c r="A329" s="77">
        <f t="shared" ca="1" si="10"/>
        <v>22</v>
      </c>
      <c r="B329" s="126">
        <f t="shared" ca="1" si="10"/>
        <v>28</v>
      </c>
      <c r="C329" s="122">
        <f t="shared" ca="1" si="11"/>
        <v>50</v>
      </c>
      <c r="G329" s="63">
        <f ca="1">SMALL($C$4:$C$1003,ROWS(C$4:C329))</f>
        <v>71</v>
      </c>
      <c r="H329" s="128">
        <f ca="1">ROWS(C$4:C329)/COUNT($C$4:$C$1003)</f>
        <v>0.32600000000000001</v>
      </c>
      <c r="I329" s="89"/>
    </row>
    <row r="330" spans="1:9" hidden="1" x14ac:dyDescent="0.3">
      <c r="A330" s="77">
        <f t="shared" ca="1" si="10"/>
        <v>21</v>
      </c>
      <c r="B330" s="126">
        <f t="shared" ca="1" si="10"/>
        <v>46</v>
      </c>
      <c r="C330" s="122">
        <f t="shared" ca="1" si="11"/>
        <v>67</v>
      </c>
      <c r="G330" s="63">
        <f ca="1">SMALL($C$4:$C$1003,ROWS(C$4:C330))</f>
        <v>71</v>
      </c>
      <c r="H330" s="128">
        <f ca="1">ROWS(C$4:C330)/COUNT($C$4:$C$1003)</f>
        <v>0.32700000000000001</v>
      </c>
      <c r="I330" s="89"/>
    </row>
    <row r="331" spans="1:9" hidden="1" x14ac:dyDescent="0.3">
      <c r="A331" s="77">
        <f t="shared" ca="1" si="10"/>
        <v>29</v>
      </c>
      <c r="B331" s="126">
        <f t="shared" ca="1" si="10"/>
        <v>24</v>
      </c>
      <c r="C331" s="122">
        <f t="shared" ca="1" si="11"/>
        <v>53</v>
      </c>
      <c r="G331" s="63">
        <f ca="1">SMALL($C$4:$C$1003,ROWS(C$4:C331))</f>
        <v>71</v>
      </c>
      <c r="H331" s="128">
        <f ca="1">ROWS(C$4:C331)/COUNT($C$4:$C$1003)</f>
        <v>0.32800000000000001</v>
      </c>
      <c r="I331" s="89"/>
    </row>
    <row r="332" spans="1:9" hidden="1" x14ac:dyDescent="0.3">
      <c r="A332" s="77">
        <f t="shared" ca="1" si="10"/>
        <v>51</v>
      </c>
      <c r="B332" s="126">
        <f t="shared" ca="1" si="10"/>
        <v>38</v>
      </c>
      <c r="C332" s="122">
        <f t="shared" ca="1" si="11"/>
        <v>89</v>
      </c>
      <c r="G332" s="63">
        <f ca="1">SMALL($C$4:$C$1003,ROWS(C$4:C332))</f>
        <v>72</v>
      </c>
      <c r="H332" s="128">
        <f ca="1">ROWS(C$4:C332)/COUNT($C$4:$C$1003)</f>
        <v>0.32900000000000001</v>
      </c>
      <c r="I332" s="89"/>
    </row>
    <row r="333" spans="1:9" hidden="1" x14ac:dyDescent="0.3">
      <c r="A333" s="77">
        <f t="shared" ca="1" si="10"/>
        <v>40</v>
      </c>
      <c r="B333" s="126">
        <f t="shared" ca="1" si="10"/>
        <v>27</v>
      </c>
      <c r="C333" s="122">
        <f t="shared" ca="1" si="11"/>
        <v>67</v>
      </c>
      <c r="G333" s="63">
        <f ca="1">SMALL($C$4:$C$1003,ROWS(C$4:C333))</f>
        <v>72</v>
      </c>
      <c r="H333" s="128">
        <f ca="1">ROWS(C$4:C333)/COUNT($C$4:$C$1003)</f>
        <v>0.33</v>
      </c>
      <c r="I333" s="89"/>
    </row>
    <row r="334" spans="1:9" hidden="1" x14ac:dyDescent="0.3">
      <c r="A334" s="77">
        <f t="shared" ca="1" si="10"/>
        <v>46</v>
      </c>
      <c r="B334" s="126">
        <f t="shared" ca="1" si="10"/>
        <v>24</v>
      </c>
      <c r="C334" s="122">
        <f t="shared" ca="1" si="11"/>
        <v>70</v>
      </c>
      <c r="G334" s="63">
        <f ca="1">SMALL($C$4:$C$1003,ROWS(C$4:C334))</f>
        <v>72</v>
      </c>
      <c r="H334" s="128">
        <f ca="1">ROWS(C$4:C334)/COUNT($C$4:$C$1003)</f>
        <v>0.33100000000000002</v>
      </c>
      <c r="I334" s="89"/>
    </row>
    <row r="335" spans="1:9" hidden="1" x14ac:dyDescent="0.3">
      <c r="A335" s="77">
        <f t="shared" ca="1" si="10"/>
        <v>24</v>
      </c>
      <c r="B335" s="126">
        <f t="shared" ca="1" si="10"/>
        <v>44</v>
      </c>
      <c r="C335" s="122">
        <f t="shared" ca="1" si="11"/>
        <v>68</v>
      </c>
      <c r="G335" s="63">
        <f ca="1">SMALL($C$4:$C$1003,ROWS(C$4:C335))</f>
        <v>72</v>
      </c>
      <c r="H335" s="128">
        <f ca="1">ROWS(C$4:C335)/COUNT($C$4:$C$1003)</f>
        <v>0.33200000000000002</v>
      </c>
      <c r="I335" s="89"/>
    </row>
    <row r="336" spans="1:9" hidden="1" x14ac:dyDescent="0.3">
      <c r="A336" s="77">
        <f t="shared" ca="1" si="10"/>
        <v>25</v>
      </c>
      <c r="B336" s="126">
        <f t="shared" ca="1" si="10"/>
        <v>22</v>
      </c>
      <c r="C336" s="122">
        <f t="shared" ca="1" si="11"/>
        <v>47</v>
      </c>
      <c r="G336" s="63">
        <f ca="1">SMALL($C$4:$C$1003,ROWS(C$4:C336))</f>
        <v>72</v>
      </c>
      <c r="H336" s="128">
        <f ca="1">ROWS(C$4:C336)/COUNT($C$4:$C$1003)</f>
        <v>0.33300000000000002</v>
      </c>
      <c r="I336" s="89"/>
    </row>
    <row r="337" spans="1:9" hidden="1" x14ac:dyDescent="0.3">
      <c r="A337" s="77">
        <f t="shared" ca="1" si="10"/>
        <v>32</v>
      </c>
      <c r="B337" s="126">
        <f t="shared" ca="1" si="10"/>
        <v>56</v>
      </c>
      <c r="C337" s="122">
        <f t="shared" ca="1" si="11"/>
        <v>88</v>
      </c>
      <c r="G337" s="63">
        <f ca="1">SMALL($C$4:$C$1003,ROWS(C$4:C337))</f>
        <v>72</v>
      </c>
      <c r="H337" s="128">
        <f ca="1">ROWS(C$4:C337)/COUNT($C$4:$C$1003)</f>
        <v>0.33400000000000002</v>
      </c>
      <c r="I337" s="89"/>
    </row>
    <row r="338" spans="1:9" hidden="1" x14ac:dyDescent="0.3">
      <c r="A338" s="77">
        <f t="shared" ca="1" si="10"/>
        <v>47</v>
      </c>
      <c r="B338" s="126">
        <f t="shared" ca="1" si="10"/>
        <v>21</v>
      </c>
      <c r="C338" s="122">
        <f t="shared" ca="1" si="11"/>
        <v>68</v>
      </c>
      <c r="G338" s="63">
        <f ca="1">SMALL($C$4:$C$1003,ROWS(C$4:C338))</f>
        <v>72</v>
      </c>
      <c r="H338" s="128">
        <f ca="1">ROWS(C$4:C338)/COUNT($C$4:$C$1003)</f>
        <v>0.33500000000000002</v>
      </c>
      <c r="I338" s="89"/>
    </row>
    <row r="339" spans="1:9" hidden="1" x14ac:dyDescent="0.3">
      <c r="A339" s="77">
        <f t="shared" ca="1" si="10"/>
        <v>38</v>
      </c>
      <c r="B339" s="126">
        <f t="shared" ca="1" si="10"/>
        <v>37</v>
      </c>
      <c r="C339" s="122">
        <f t="shared" ca="1" si="11"/>
        <v>75</v>
      </c>
      <c r="G339" s="63">
        <f ca="1">SMALL($C$4:$C$1003,ROWS(C$4:C339))</f>
        <v>72</v>
      </c>
      <c r="H339" s="128">
        <f ca="1">ROWS(C$4:C339)/COUNT($C$4:$C$1003)</f>
        <v>0.33600000000000002</v>
      </c>
      <c r="I339" s="89"/>
    </row>
    <row r="340" spans="1:9" hidden="1" x14ac:dyDescent="0.3">
      <c r="A340" s="77">
        <f t="shared" ca="1" si="10"/>
        <v>22</v>
      </c>
      <c r="B340" s="126">
        <f t="shared" ca="1" si="10"/>
        <v>46</v>
      </c>
      <c r="C340" s="122">
        <f t="shared" ca="1" si="11"/>
        <v>68</v>
      </c>
      <c r="G340" s="63">
        <f ca="1">SMALL($C$4:$C$1003,ROWS(C$4:C340))</f>
        <v>72</v>
      </c>
      <c r="H340" s="128">
        <f ca="1">ROWS(C$4:C340)/COUNT($C$4:$C$1003)</f>
        <v>0.33700000000000002</v>
      </c>
      <c r="I340" s="89"/>
    </row>
    <row r="341" spans="1:9" hidden="1" x14ac:dyDescent="0.3">
      <c r="A341" s="77">
        <f t="shared" ca="1" si="10"/>
        <v>33</v>
      </c>
      <c r="B341" s="126">
        <f t="shared" ca="1" si="10"/>
        <v>34</v>
      </c>
      <c r="C341" s="122">
        <f t="shared" ca="1" si="11"/>
        <v>67</v>
      </c>
      <c r="G341" s="63">
        <f ca="1">SMALL($C$4:$C$1003,ROWS(C$4:C341))</f>
        <v>72</v>
      </c>
      <c r="H341" s="128">
        <f ca="1">ROWS(C$4:C341)/COUNT($C$4:$C$1003)</f>
        <v>0.33800000000000002</v>
      </c>
      <c r="I341" s="89"/>
    </row>
    <row r="342" spans="1:9" hidden="1" x14ac:dyDescent="0.3">
      <c r="A342" s="77">
        <f t="shared" ca="1" si="10"/>
        <v>29</v>
      </c>
      <c r="B342" s="126">
        <f t="shared" ca="1" si="10"/>
        <v>37</v>
      </c>
      <c r="C342" s="122">
        <f t="shared" ca="1" si="11"/>
        <v>66</v>
      </c>
      <c r="G342" s="63">
        <f ca="1">SMALL($C$4:$C$1003,ROWS(C$4:C342))</f>
        <v>72</v>
      </c>
      <c r="H342" s="128">
        <f ca="1">ROWS(C$4:C342)/COUNT($C$4:$C$1003)</f>
        <v>0.33900000000000002</v>
      </c>
      <c r="I342" s="89"/>
    </row>
    <row r="343" spans="1:9" hidden="1" x14ac:dyDescent="0.3">
      <c r="A343" s="77">
        <f t="shared" ca="1" si="10"/>
        <v>59</v>
      </c>
      <c r="B343" s="126">
        <f t="shared" ca="1" si="10"/>
        <v>26</v>
      </c>
      <c r="C343" s="122">
        <f t="shared" ca="1" si="11"/>
        <v>85</v>
      </c>
      <c r="G343" s="63">
        <f ca="1">SMALL($C$4:$C$1003,ROWS(C$4:C343))</f>
        <v>72</v>
      </c>
      <c r="H343" s="128">
        <f ca="1">ROWS(C$4:C343)/COUNT($C$4:$C$1003)</f>
        <v>0.34</v>
      </c>
      <c r="I343" s="89"/>
    </row>
    <row r="344" spans="1:9" hidden="1" x14ac:dyDescent="0.3">
      <c r="A344" s="77">
        <f t="shared" ca="1" si="10"/>
        <v>39</v>
      </c>
      <c r="B344" s="126">
        <f t="shared" ca="1" si="10"/>
        <v>21</v>
      </c>
      <c r="C344" s="122">
        <f t="shared" ca="1" si="11"/>
        <v>60</v>
      </c>
      <c r="G344" s="63">
        <f ca="1">SMALL($C$4:$C$1003,ROWS(C$4:C344))</f>
        <v>72</v>
      </c>
      <c r="H344" s="128">
        <f ca="1">ROWS(C$4:C344)/COUNT($C$4:$C$1003)</f>
        <v>0.34100000000000003</v>
      </c>
      <c r="I344" s="89"/>
    </row>
    <row r="345" spans="1:9" hidden="1" x14ac:dyDescent="0.3">
      <c r="A345" s="77">
        <f t="shared" ca="1" si="10"/>
        <v>24</v>
      </c>
      <c r="B345" s="126">
        <f t="shared" ca="1" si="10"/>
        <v>45</v>
      </c>
      <c r="C345" s="122">
        <f t="shared" ca="1" si="11"/>
        <v>69</v>
      </c>
      <c r="G345" s="63">
        <f ca="1">SMALL($C$4:$C$1003,ROWS(C$4:C345))</f>
        <v>73</v>
      </c>
      <c r="H345" s="128">
        <f ca="1">ROWS(C$4:C345)/COUNT($C$4:$C$1003)</f>
        <v>0.34200000000000003</v>
      </c>
      <c r="I345" s="89"/>
    </row>
    <row r="346" spans="1:9" hidden="1" x14ac:dyDescent="0.3">
      <c r="A346" s="77">
        <f t="shared" ca="1" si="10"/>
        <v>53</v>
      </c>
      <c r="B346" s="126">
        <f t="shared" ca="1" si="10"/>
        <v>32</v>
      </c>
      <c r="C346" s="122">
        <f t="shared" ca="1" si="11"/>
        <v>85</v>
      </c>
      <c r="G346" s="63">
        <f ca="1">SMALL($C$4:$C$1003,ROWS(C$4:C346))</f>
        <v>73</v>
      </c>
      <c r="H346" s="128">
        <f ca="1">ROWS(C$4:C346)/COUNT($C$4:$C$1003)</f>
        <v>0.34300000000000003</v>
      </c>
      <c r="I346" s="89"/>
    </row>
    <row r="347" spans="1:9" hidden="1" x14ac:dyDescent="0.3">
      <c r="A347" s="77">
        <f t="shared" ca="1" si="10"/>
        <v>43</v>
      </c>
      <c r="B347" s="126">
        <f t="shared" ca="1" si="10"/>
        <v>39</v>
      </c>
      <c r="C347" s="122">
        <f t="shared" ca="1" si="11"/>
        <v>82</v>
      </c>
      <c r="G347" s="63">
        <f ca="1">SMALL($C$4:$C$1003,ROWS(C$4:C347))</f>
        <v>73</v>
      </c>
      <c r="H347" s="128">
        <f ca="1">ROWS(C$4:C347)/COUNT($C$4:$C$1003)</f>
        <v>0.34399999999999997</v>
      </c>
      <c r="I347" s="89"/>
    </row>
    <row r="348" spans="1:9" hidden="1" x14ac:dyDescent="0.3">
      <c r="A348" s="77">
        <f t="shared" ca="1" si="10"/>
        <v>39</v>
      </c>
      <c r="B348" s="126">
        <f t="shared" ca="1" si="10"/>
        <v>47</v>
      </c>
      <c r="C348" s="122">
        <f t="shared" ca="1" si="11"/>
        <v>86</v>
      </c>
      <c r="G348" s="63">
        <f ca="1">SMALL($C$4:$C$1003,ROWS(C$4:C348))</f>
        <v>73</v>
      </c>
      <c r="H348" s="128">
        <f ca="1">ROWS(C$4:C348)/COUNT($C$4:$C$1003)</f>
        <v>0.34499999999999997</v>
      </c>
      <c r="I348" s="89"/>
    </row>
    <row r="349" spans="1:9" hidden="1" x14ac:dyDescent="0.3">
      <c r="A349" s="77">
        <f t="shared" ca="1" si="10"/>
        <v>44</v>
      </c>
      <c r="B349" s="126">
        <f t="shared" ca="1" si="10"/>
        <v>55</v>
      </c>
      <c r="C349" s="122">
        <f t="shared" ca="1" si="11"/>
        <v>99</v>
      </c>
      <c r="G349" s="63">
        <f ca="1">SMALL($C$4:$C$1003,ROWS(C$4:C349))</f>
        <v>73</v>
      </c>
      <c r="H349" s="128">
        <f ca="1">ROWS(C$4:C349)/COUNT($C$4:$C$1003)</f>
        <v>0.34599999999999997</v>
      </c>
      <c r="I349" s="89"/>
    </row>
    <row r="350" spans="1:9" hidden="1" x14ac:dyDescent="0.3">
      <c r="A350" s="77">
        <f t="shared" ca="1" si="10"/>
        <v>36</v>
      </c>
      <c r="B350" s="126">
        <f t="shared" ca="1" si="10"/>
        <v>45</v>
      </c>
      <c r="C350" s="122">
        <f t="shared" ca="1" si="11"/>
        <v>81</v>
      </c>
      <c r="G350" s="63">
        <f ca="1">SMALL($C$4:$C$1003,ROWS(C$4:C350))</f>
        <v>73</v>
      </c>
      <c r="H350" s="128">
        <f ca="1">ROWS(C$4:C350)/COUNT($C$4:$C$1003)</f>
        <v>0.34699999999999998</v>
      </c>
      <c r="I350" s="89"/>
    </row>
    <row r="351" spans="1:9" hidden="1" x14ac:dyDescent="0.3">
      <c r="A351" s="77">
        <f t="shared" ca="1" si="10"/>
        <v>55</v>
      </c>
      <c r="B351" s="126">
        <f t="shared" ca="1" si="10"/>
        <v>22</v>
      </c>
      <c r="C351" s="122">
        <f t="shared" ca="1" si="11"/>
        <v>77</v>
      </c>
      <c r="G351" s="63">
        <f ca="1">SMALL($C$4:$C$1003,ROWS(C$4:C351))</f>
        <v>73</v>
      </c>
      <c r="H351" s="128">
        <f ca="1">ROWS(C$4:C351)/COUNT($C$4:$C$1003)</f>
        <v>0.34799999999999998</v>
      </c>
      <c r="I351" s="89"/>
    </row>
    <row r="352" spans="1:9" hidden="1" x14ac:dyDescent="0.3">
      <c r="A352" s="77">
        <f t="shared" ca="1" si="10"/>
        <v>49</v>
      </c>
      <c r="B352" s="126">
        <f t="shared" ca="1" si="10"/>
        <v>25</v>
      </c>
      <c r="C352" s="122">
        <f t="shared" ca="1" si="11"/>
        <v>74</v>
      </c>
      <c r="G352" s="63">
        <f ca="1">SMALL($C$4:$C$1003,ROWS(C$4:C352))</f>
        <v>73</v>
      </c>
      <c r="H352" s="128">
        <f ca="1">ROWS(C$4:C352)/COUNT($C$4:$C$1003)</f>
        <v>0.34899999999999998</v>
      </c>
      <c r="I352" s="89"/>
    </row>
    <row r="353" spans="1:9" hidden="1" x14ac:dyDescent="0.3">
      <c r="A353" s="77">
        <f t="shared" ca="1" si="10"/>
        <v>38</v>
      </c>
      <c r="B353" s="126">
        <f t="shared" ca="1" si="10"/>
        <v>39</v>
      </c>
      <c r="C353" s="122">
        <f t="shared" ca="1" si="11"/>
        <v>77</v>
      </c>
      <c r="G353" s="63">
        <f ca="1">SMALL($C$4:$C$1003,ROWS(C$4:C353))</f>
        <v>73</v>
      </c>
      <c r="H353" s="128">
        <f ca="1">ROWS(C$4:C353)/COUNT($C$4:$C$1003)</f>
        <v>0.35</v>
      </c>
      <c r="I353" s="89"/>
    </row>
    <row r="354" spans="1:9" hidden="1" x14ac:dyDescent="0.3">
      <c r="A354" s="77">
        <f t="shared" ca="1" si="10"/>
        <v>55</v>
      </c>
      <c r="B354" s="126">
        <f t="shared" ca="1" si="10"/>
        <v>22</v>
      </c>
      <c r="C354" s="122">
        <f t="shared" ca="1" si="11"/>
        <v>77</v>
      </c>
      <c r="G354" s="63">
        <f ca="1">SMALL($C$4:$C$1003,ROWS(C$4:C354))</f>
        <v>73</v>
      </c>
      <c r="H354" s="128">
        <f ca="1">ROWS(C$4:C354)/COUNT($C$4:$C$1003)</f>
        <v>0.35099999999999998</v>
      </c>
      <c r="I354" s="89"/>
    </row>
    <row r="355" spans="1:9" hidden="1" x14ac:dyDescent="0.3">
      <c r="A355" s="77">
        <f t="shared" ca="1" si="10"/>
        <v>39</v>
      </c>
      <c r="B355" s="126">
        <f t="shared" ca="1" si="10"/>
        <v>37</v>
      </c>
      <c r="C355" s="122">
        <f t="shared" ca="1" si="11"/>
        <v>76</v>
      </c>
      <c r="G355" s="63">
        <f ca="1">SMALL($C$4:$C$1003,ROWS(C$4:C355))</f>
        <v>73</v>
      </c>
      <c r="H355" s="128">
        <f ca="1">ROWS(C$4:C355)/COUNT($C$4:$C$1003)</f>
        <v>0.35199999999999998</v>
      </c>
      <c r="I355" s="89"/>
    </row>
    <row r="356" spans="1:9" hidden="1" x14ac:dyDescent="0.3">
      <c r="A356" s="77">
        <f t="shared" ca="1" si="10"/>
        <v>38</v>
      </c>
      <c r="B356" s="126">
        <f t="shared" ca="1" si="10"/>
        <v>53</v>
      </c>
      <c r="C356" s="122">
        <f t="shared" ca="1" si="11"/>
        <v>91</v>
      </c>
      <c r="G356" s="63">
        <f ca="1">SMALL($C$4:$C$1003,ROWS(C$4:C356))</f>
        <v>73</v>
      </c>
      <c r="H356" s="128">
        <f ca="1">ROWS(C$4:C356)/COUNT($C$4:$C$1003)</f>
        <v>0.35299999999999998</v>
      </c>
      <c r="I356" s="89"/>
    </row>
    <row r="357" spans="1:9" hidden="1" x14ac:dyDescent="0.3">
      <c r="A357" s="77">
        <f t="shared" ca="1" si="10"/>
        <v>46</v>
      </c>
      <c r="B357" s="126">
        <f t="shared" ca="1" si="10"/>
        <v>60</v>
      </c>
      <c r="C357" s="122">
        <f t="shared" ca="1" si="11"/>
        <v>106</v>
      </c>
      <c r="G357" s="63">
        <f ca="1">SMALL($C$4:$C$1003,ROWS(C$4:C357))</f>
        <v>73</v>
      </c>
      <c r="H357" s="128">
        <f ca="1">ROWS(C$4:C357)/COUNT($C$4:$C$1003)</f>
        <v>0.35399999999999998</v>
      </c>
      <c r="I357" s="89"/>
    </row>
    <row r="358" spans="1:9" hidden="1" x14ac:dyDescent="0.3">
      <c r="A358" s="77">
        <f t="shared" ca="1" si="10"/>
        <v>39</v>
      </c>
      <c r="B358" s="126">
        <f t="shared" ca="1" si="10"/>
        <v>56</v>
      </c>
      <c r="C358" s="122">
        <f t="shared" ca="1" si="11"/>
        <v>95</v>
      </c>
      <c r="G358" s="63">
        <f ca="1">SMALL($C$4:$C$1003,ROWS(C$4:C358))</f>
        <v>73</v>
      </c>
      <c r="H358" s="128">
        <f ca="1">ROWS(C$4:C358)/COUNT($C$4:$C$1003)</f>
        <v>0.35499999999999998</v>
      </c>
      <c r="I358" s="89"/>
    </row>
    <row r="359" spans="1:9" hidden="1" x14ac:dyDescent="0.3">
      <c r="A359" s="77">
        <f t="shared" ca="1" si="10"/>
        <v>45</v>
      </c>
      <c r="B359" s="126">
        <f t="shared" ca="1" si="10"/>
        <v>25</v>
      </c>
      <c r="C359" s="122">
        <f t="shared" ca="1" si="11"/>
        <v>70</v>
      </c>
      <c r="G359" s="63">
        <f ca="1">SMALL($C$4:$C$1003,ROWS(C$4:C359))</f>
        <v>73</v>
      </c>
      <c r="H359" s="128">
        <f ca="1">ROWS(C$4:C359)/COUNT($C$4:$C$1003)</f>
        <v>0.35599999999999998</v>
      </c>
      <c r="I359" s="89"/>
    </row>
    <row r="360" spans="1:9" hidden="1" x14ac:dyDescent="0.3">
      <c r="A360" s="77">
        <f t="shared" ca="1" si="10"/>
        <v>54</v>
      </c>
      <c r="B360" s="126">
        <f t="shared" ca="1" si="10"/>
        <v>51</v>
      </c>
      <c r="C360" s="122">
        <f t="shared" ca="1" si="11"/>
        <v>105</v>
      </c>
      <c r="G360" s="63">
        <f ca="1">SMALL($C$4:$C$1003,ROWS(C$4:C360))</f>
        <v>73</v>
      </c>
      <c r="H360" s="128">
        <f ca="1">ROWS(C$4:C360)/COUNT($C$4:$C$1003)</f>
        <v>0.35699999999999998</v>
      </c>
      <c r="I360" s="89"/>
    </row>
    <row r="361" spans="1:9" hidden="1" x14ac:dyDescent="0.3">
      <c r="A361" s="77">
        <f t="shared" ca="1" si="10"/>
        <v>21</v>
      </c>
      <c r="B361" s="126">
        <f t="shared" ca="1" si="10"/>
        <v>31</v>
      </c>
      <c r="C361" s="122">
        <f t="shared" ca="1" si="11"/>
        <v>52</v>
      </c>
      <c r="G361" s="63">
        <f ca="1">SMALL($C$4:$C$1003,ROWS(C$4:C361))</f>
        <v>73</v>
      </c>
      <c r="H361" s="128">
        <f ca="1">ROWS(C$4:C361)/COUNT($C$4:$C$1003)</f>
        <v>0.35799999999999998</v>
      </c>
      <c r="I361" s="89"/>
    </row>
    <row r="362" spans="1:9" hidden="1" x14ac:dyDescent="0.3">
      <c r="A362" s="77">
        <f t="shared" ca="1" si="10"/>
        <v>22</v>
      </c>
      <c r="B362" s="126">
        <f t="shared" ca="1" si="10"/>
        <v>35</v>
      </c>
      <c r="C362" s="122">
        <f t="shared" ca="1" si="11"/>
        <v>57</v>
      </c>
      <c r="G362" s="63">
        <f ca="1">SMALL($C$4:$C$1003,ROWS(C$4:C362))</f>
        <v>74</v>
      </c>
      <c r="H362" s="128">
        <f ca="1">ROWS(C$4:C362)/COUNT($C$4:$C$1003)</f>
        <v>0.35899999999999999</v>
      </c>
      <c r="I362" s="89"/>
    </row>
    <row r="363" spans="1:9" hidden="1" x14ac:dyDescent="0.3">
      <c r="A363" s="77">
        <f t="shared" ca="1" si="10"/>
        <v>41</v>
      </c>
      <c r="B363" s="126">
        <f t="shared" ca="1" si="10"/>
        <v>28</v>
      </c>
      <c r="C363" s="122">
        <f t="shared" ca="1" si="11"/>
        <v>69</v>
      </c>
      <c r="G363" s="63">
        <f ca="1">SMALL($C$4:$C$1003,ROWS(C$4:C363))</f>
        <v>74</v>
      </c>
      <c r="H363" s="128">
        <f ca="1">ROWS(C$4:C363)/COUNT($C$4:$C$1003)</f>
        <v>0.36</v>
      </c>
      <c r="I363" s="89"/>
    </row>
    <row r="364" spans="1:9" hidden="1" x14ac:dyDescent="0.3">
      <c r="A364" s="77">
        <f t="shared" ca="1" si="10"/>
        <v>45</v>
      </c>
      <c r="B364" s="126">
        <f t="shared" ca="1" si="10"/>
        <v>29</v>
      </c>
      <c r="C364" s="122">
        <f t="shared" ca="1" si="11"/>
        <v>74</v>
      </c>
      <c r="G364" s="63">
        <f ca="1">SMALL($C$4:$C$1003,ROWS(C$4:C364))</f>
        <v>74</v>
      </c>
      <c r="H364" s="128">
        <f ca="1">ROWS(C$4:C364)/COUNT($C$4:$C$1003)</f>
        <v>0.36099999999999999</v>
      </c>
      <c r="I364" s="89"/>
    </row>
    <row r="365" spans="1:9" hidden="1" x14ac:dyDescent="0.3">
      <c r="A365" s="77">
        <f t="shared" ca="1" si="10"/>
        <v>36</v>
      </c>
      <c r="B365" s="126">
        <f t="shared" ca="1" si="10"/>
        <v>33</v>
      </c>
      <c r="C365" s="122">
        <f t="shared" ca="1" si="11"/>
        <v>69</v>
      </c>
      <c r="G365" s="63">
        <f ca="1">SMALL($C$4:$C$1003,ROWS(C$4:C365))</f>
        <v>74</v>
      </c>
      <c r="H365" s="128">
        <f ca="1">ROWS(C$4:C365)/COUNT($C$4:$C$1003)</f>
        <v>0.36199999999999999</v>
      </c>
      <c r="I365" s="89"/>
    </row>
    <row r="366" spans="1:9" hidden="1" x14ac:dyDescent="0.3">
      <c r="A366" s="77">
        <f t="shared" ca="1" si="10"/>
        <v>40</v>
      </c>
      <c r="B366" s="126">
        <f t="shared" ca="1" si="10"/>
        <v>36</v>
      </c>
      <c r="C366" s="122">
        <f t="shared" ca="1" si="11"/>
        <v>76</v>
      </c>
      <c r="G366" s="63">
        <f ca="1">SMALL($C$4:$C$1003,ROWS(C$4:C366))</f>
        <v>74</v>
      </c>
      <c r="H366" s="128">
        <f ca="1">ROWS(C$4:C366)/COUNT($C$4:$C$1003)</f>
        <v>0.36299999999999999</v>
      </c>
      <c r="I366" s="89"/>
    </row>
    <row r="367" spans="1:9" hidden="1" x14ac:dyDescent="0.3">
      <c r="A367" s="77">
        <f t="shared" ca="1" si="10"/>
        <v>29</v>
      </c>
      <c r="B367" s="126">
        <f t="shared" ca="1" si="10"/>
        <v>45</v>
      </c>
      <c r="C367" s="122">
        <f t="shared" ca="1" si="11"/>
        <v>74</v>
      </c>
      <c r="G367" s="63">
        <f ca="1">SMALL($C$4:$C$1003,ROWS(C$4:C367))</f>
        <v>74</v>
      </c>
      <c r="H367" s="128">
        <f ca="1">ROWS(C$4:C367)/COUNT($C$4:$C$1003)</f>
        <v>0.36399999999999999</v>
      </c>
      <c r="I367" s="89"/>
    </row>
    <row r="368" spans="1:9" hidden="1" x14ac:dyDescent="0.3">
      <c r="A368" s="77">
        <f t="shared" ca="1" si="10"/>
        <v>59</v>
      </c>
      <c r="B368" s="126">
        <f t="shared" ca="1" si="10"/>
        <v>35</v>
      </c>
      <c r="C368" s="122">
        <f t="shared" ca="1" si="11"/>
        <v>94</v>
      </c>
      <c r="G368" s="63">
        <f ca="1">SMALL($C$4:$C$1003,ROWS(C$4:C368))</f>
        <v>74</v>
      </c>
      <c r="H368" s="128">
        <f ca="1">ROWS(C$4:C368)/COUNT($C$4:$C$1003)</f>
        <v>0.36499999999999999</v>
      </c>
      <c r="I368" s="89"/>
    </row>
    <row r="369" spans="1:9" hidden="1" x14ac:dyDescent="0.3">
      <c r="A369" s="77">
        <f t="shared" ca="1" si="10"/>
        <v>54</v>
      </c>
      <c r="B369" s="126">
        <f t="shared" ca="1" si="10"/>
        <v>30</v>
      </c>
      <c r="C369" s="122">
        <f t="shared" ca="1" si="11"/>
        <v>84</v>
      </c>
      <c r="G369" s="63">
        <f ca="1">SMALL($C$4:$C$1003,ROWS(C$4:C369))</f>
        <v>74</v>
      </c>
      <c r="H369" s="128">
        <f ca="1">ROWS(C$4:C369)/COUNT($C$4:$C$1003)</f>
        <v>0.36599999999999999</v>
      </c>
      <c r="I369" s="89"/>
    </row>
    <row r="370" spans="1:9" hidden="1" x14ac:dyDescent="0.3">
      <c r="A370" s="77">
        <f t="shared" ca="1" si="10"/>
        <v>44</v>
      </c>
      <c r="B370" s="126">
        <f t="shared" ca="1" si="10"/>
        <v>21</v>
      </c>
      <c r="C370" s="122">
        <f t="shared" ca="1" si="11"/>
        <v>65</v>
      </c>
      <c r="G370" s="63">
        <f ca="1">SMALL($C$4:$C$1003,ROWS(C$4:C370))</f>
        <v>74</v>
      </c>
      <c r="H370" s="128">
        <f ca="1">ROWS(C$4:C370)/COUNT($C$4:$C$1003)</f>
        <v>0.36699999999999999</v>
      </c>
      <c r="I370" s="89"/>
    </row>
    <row r="371" spans="1:9" hidden="1" x14ac:dyDescent="0.3">
      <c r="A371" s="77">
        <f t="shared" ca="1" si="10"/>
        <v>26</v>
      </c>
      <c r="B371" s="126">
        <f t="shared" ca="1" si="10"/>
        <v>46</v>
      </c>
      <c r="C371" s="122">
        <f t="shared" ca="1" si="11"/>
        <v>72</v>
      </c>
      <c r="G371" s="63">
        <f ca="1">SMALL($C$4:$C$1003,ROWS(C$4:C371))</f>
        <v>74</v>
      </c>
      <c r="H371" s="128">
        <f ca="1">ROWS(C$4:C371)/COUNT($C$4:$C$1003)</f>
        <v>0.36799999999999999</v>
      </c>
      <c r="I371" s="89"/>
    </row>
    <row r="372" spans="1:9" hidden="1" x14ac:dyDescent="0.3">
      <c r="A372" s="77">
        <f t="shared" ca="1" si="10"/>
        <v>30</v>
      </c>
      <c r="B372" s="126">
        <f t="shared" ca="1" si="10"/>
        <v>20</v>
      </c>
      <c r="C372" s="122">
        <f t="shared" ca="1" si="11"/>
        <v>50</v>
      </c>
      <c r="G372" s="63">
        <f ca="1">SMALL($C$4:$C$1003,ROWS(C$4:C372))</f>
        <v>74</v>
      </c>
      <c r="H372" s="128">
        <f ca="1">ROWS(C$4:C372)/COUNT($C$4:$C$1003)</f>
        <v>0.36899999999999999</v>
      </c>
      <c r="I372" s="89"/>
    </row>
    <row r="373" spans="1:9" hidden="1" x14ac:dyDescent="0.3">
      <c r="A373" s="77">
        <f t="shared" ca="1" si="10"/>
        <v>53</v>
      </c>
      <c r="B373" s="126">
        <f t="shared" ca="1" si="10"/>
        <v>24</v>
      </c>
      <c r="C373" s="122">
        <f t="shared" ca="1" si="11"/>
        <v>77</v>
      </c>
      <c r="G373" s="63">
        <f ca="1">SMALL($C$4:$C$1003,ROWS(C$4:C373))</f>
        <v>74</v>
      </c>
      <c r="H373" s="128">
        <f ca="1">ROWS(C$4:C373)/COUNT($C$4:$C$1003)</f>
        <v>0.37</v>
      </c>
      <c r="I373" s="89"/>
    </row>
    <row r="374" spans="1:9" hidden="1" x14ac:dyDescent="0.3">
      <c r="A374" s="77">
        <f t="shared" ca="1" si="10"/>
        <v>60</v>
      </c>
      <c r="B374" s="126">
        <f t="shared" ca="1" si="10"/>
        <v>34</v>
      </c>
      <c r="C374" s="122">
        <f t="shared" ca="1" si="11"/>
        <v>94</v>
      </c>
      <c r="G374" s="63">
        <f ca="1">SMALL($C$4:$C$1003,ROWS(C$4:C374))</f>
        <v>74</v>
      </c>
      <c r="H374" s="128">
        <f ca="1">ROWS(C$4:C374)/COUNT($C$4:$C$1003)</f>
        <v>0.371</v>
      </c>
      <c r="I374" s="89"/>
    </row>
    <row r="375" spans="1:9" hidden="1" x14ac:dyDescent="0.3">
      <c r="A375" s="77">
        <f t="shared" ca="1" si="10"/>
        <v>30</v>
      </c>
      <c r="B375" s="126">
        <f t="shared" ca="1" si="10"/>
        <v>57</v>
      </c>
      <c r="C375" s="122">
        <f t="shared" ca="1" si="11"/>
        <v>87</v>
      </c>
      <c r="G375" s="63">
        <f ca="1">SMALL($C$4:$C$1003,ROWS(C$4:C375))</f>
        <v>74</v>
      </c>
      <c r="H375" s="128">
        <f ca="1">ROWS(C$4:C375)/COUNT($C$4:$C$1003)</f>
        <v>0.372</v>
      </c>
      <c r="I375" s="89"/>
    </row>
    <row r="376" spans="1:9" hidden="1" x14ac:dyDescent="0.3">
      <c r="A376" s="77">
        <f t="shared" ca="1" si="10"/>
        <v>60</v>
      </c>
      <c r="B376" s="126">
        <f t="shared" ca="1" si="10"/>
        <v>45</v>
      </c>
      <c r="C376" s="122">
        <f t="shared" ca="1" si="11"/>
        <v>105</v>
      </c>
      <c r="G376" s="63">
        <f ca="1">SMALL($C$4:$C$1003,ROWS(C$4:C376))</f>
        <v>74</v>
      </c>
      <c r="H376" s="128">
        <f ca="1">ROWS(C$4:C376)/COUNT($C$4:$C$1003)</f>
        <v>0.373</v>
      </c>
      <c r="I376" s="89"/>
    </row>
    <row r="377" spans="1:9" hidden="1" x14ac:dyDescent="0.3">
      <c r="A377" s="77">
        <f t="shared" ca="1" si="10"/>
        <v>23</v>
      </c>
      <c r="B377" s="126">
        <f t="shared" ca="1" si="10"/>
        <v>37</v>
      </c>
      <c r="C377" s="122">
        <f t="shared" ca="1" si="11"/>
        <v>60</v>
      </c>
      <c r="G377" s="63">
        <f ca="1">SMALL($C$4:$C$1003,ROWS(C$4:C377))</f>
        <v>74</v>
      </c>
      <c r="H377" s="128">
        <f ca="1">ROWS(C$4:C377)/COUNT($C$4:$C$1003)</f>
        <v>0.374</v>
      </c>
      <c r="I377" s="89"/>
    </row>
    <row r="378" spans="1:9" hidden="1" x14ac:dyDescent="0.3">
      <c r="A378" s="77">
        <f t="shared" ca="1" si="10"/>
        <v>50</v>
      </c>
      <c r="B378" s="126">
        <f t="shared" ca="1" si="10"/>
        <v>59</v>
      </c>
      <c r="C378" s="122">
        <f t="shared" ca="1" si="11"/>
        <v>109</v>
      </c>
      <c r="G378" s="63">
        <f ca="1">SMALL($C$4:$C$1003,ROWS(C$4:C378))</f>
        <v>74</v>
      </c>
      <c r="H378" s="128">
        <f ca="1">ROWS(C$4:C378)/COUNT($C$4:$C$1003)</f>
        <v>0.375</v>
      </c>
      <c r="I378" s="89"/>
    </row>
    <row r="379" spans="1:9" hidden="1" x14ac:dyDescent="0.3">
      <c r="A379" s="77">
        <f t="shared" ca="1" si="10"/>
        <v>31</v>
      </c>
      <c r="B379" s="126">
        <f t="shared" ca="1" si="10"/>
        <v>53</v>
      </c>
      <c r="C379" s="122">
        <f t="shared" ca="1" si="11"/>
        <v>84</v>
      </c>
      <c r="G379" s="63">
        <f ca="1">SMALL($C$4:$C$1003,ROWS(C$4:C379))</f>
        <v>74</v>
      </c>
      <c r="H379" s="128">
        <f ca="1">ROWS(C$4:C379)/COUNT($C$4:$C$1003)</f>
        <v>0.376</v>
      </c>
      <c r="I379" s="89"/>
    </row>
    <row r="380" spans="1:9" hidden="1" x14ac:dyDescent="0.3">
      <c r="A380" s="77">
        <f t="shared" ca="1" si="10"/>
        <v>38</v>
      </c>
      <c r="B380" s="126">
        <f t="shared" ca="1" si="10"/>
        <v>35</v>
      </c>
      <c r="C380" s="122">
        <f t="shared" ca="1" si="11"/>
        <v>73</v>
      </c>
      <c r="G380" s="63">
        <f ca="1">SMALL($C$4:$C$1003,ROWS(C$4:C380))</f>
        <v>74</v>
      </c>
      <c r="H380" s="128">
        <f ca="1">ROWS(C$4:C380)/COUNT($C$4:$C$1003)</f>
        <v>0.377</v>
      </c>
      <c r="I380" s="89"/>
    </row>
    <row r="381" spans="1:9" hidden="1" x14ac:dyDescent="0.3">
      <c r="A381" s="77">
        <f t="shared" ca="1" si="10"/>
        <v>54</v>
      </c>
      <c r="B381" s="126">
        <f t="shared" ca="1" si="10"/>
        <v>53</v>
      </c>
      <c r="C381" s="122">
        <f t="shared" ca="1" si="11"/>
        <v>107</v>
      </c>
      <c r="G381" s="63">
        <f ca="1">SMALL($C$4:$C$1003,ROWS(C$4:C381))</f>
        <v>74</v>
      </c>
      <c r="H381" s="128">
        <f ca="1">ROWS(C$4:C381)/COUNT($C$4:$C$1003)</f>
        <v>0.378</v>
      </c>
      <c r="I381" s="89"/>
    </row>
    <row r="382" spans="1:9" hidden="1" x14ac:dyDescent="0.3">
      <c r="A382" s="77">
        <f t="shared" ca="1" si="10"/>
        <v>42</v>
      </c>
      <c r="B382" s="126">
        <f t="shared" ca="1" si="10"/>
        <v>52</v>
      </c>
      <c r="C382" s="122">
        <f t="shared" ca="1" si="11"/>
        <v>94</v>
      </c>
      <c r="G382" s="63">
        <f ca="1">SMALL($C$4:$C$1003,ROWS(C$4:C382))</f>
        <v>74</v>
      </c>
      <c r="H382" s="128">
        <f ca="1">ROWS(C$4:C382)/COUNT($C$4:$C$1003)</f>
        <v>0.379</v>
      </c>
      <c r="I382" s="89"/>
    </row>
    <row r="383" spans="1:9" hidden="1" x14ac:dyDescent="0.3">
      <c r="A383" s="77">
        <f t="shared" ca="1" si="10"/>
        <v>32</v>
      </c>
      <c r="B383" s="126">
        <f t="shared" ca="1" si="10"/>
        <v>37</v>
      </c>
      <c r="C383" s="122">
        <f t="shared" ca="1" si="11"/>
        <v>69</v>
      </c>
      <c r="G383" s="63">
        <f ca="1">SMALL($C$4:$C$1003,ROWS(C$4:C383))</f>
        <v>74</v>
      </c>
      <c r="H383" s="128">
        <f ca="1">ROWS(C$4:C383)/COUNT($C$4:$C$1003)</f>
        <v>0.38</v>
      </c>
      <c r="I383" s="89"/>
    </row>
    <row r="384" spans="1:9" hidden="1" x14ac:dyDescent="0.3">
      <c r="A384" s="77">
        <f t="shared" ca="1" si="10"/>
        <v>33</v>
      </c>
      <c r="B384" s="126">
        <f t="shared" ca="1" si="10"/>
        <v>25</v>
      </c>
      <c r="C384" s="122">
        <f t="shared" ca="1" si="11"/>
        <v>58</v>
      </c>
      <c r="G384" s="63">
        <f ca="1">SMALL($C$4:$C$1003,ROWS(C$4:C384))</f>
        <v>75</v>
      </c>
      <c r="H384" s="128">
        <f ca="1">ROWS(C$4:C384)/COUNT($C$4:$C$1003)</f>
        <v>0.38100000000000001</v>
      </c>
      <c r="I384" s="89"/>
    </row>
    <row r="385" spans="1:9" hidden="1" x14ac:dyDescent="0.3">
      <c r="A385" s="77">
        <f t="shared" ca="1" si="10"/>
        <v>21</v>
      </c>
      <c r="B385" s="126">
        <f t="shared" ca="1" si="10"/>
        <v>37</v>
      </c>
      <c r="C385" s="122">
        <f t="shared" ca="1" si="11"/>
        <v>58</v>
      </c>
      <c r="G385" s="63">
        <f ca="1">SMALL($C$4:$C$1003,ROWS(C$4:C385))</f>
        <v>75</v>
      </c>
      <c r="H385" s="128">
        <f ca="1">ROWS(C$4:C385)/COUNT($C$4:$C$1003)</f>
        <v>0.38200000000000001</v>
      </c>
      <c r="I385" s="89"/>
    </row>
    <row r="386" spans="1:9" hidden="1" x14ac:dyDescent="0.3">
      <c r="A386" s="77">
        <f t="shared" ca="1" si="10"/>
        <v>49</v>
      </c>
      <c r="B386" s="126">
        <f t="shared" ca="1" si="10"/>
        <v>58</v>
      </c>
      <c r="C386" s="122">
        <f t="shared" ca="1" si="11"/>
        <v>107</v>
      </c>
      <c r="G386" s="63">
        <f ca="1">SMALL($C$4:$C$1003,ROWS(C$4:C386))</f>
        <v>75</v>
      </c>
      <c r="H386" s="128">
        <f ca="1">ROWS(C$4:C386)/COUNT($C$4:$C$1003)</f>
        <v>0.38300000000000001</v>
      </c>
      <c r="I386" s="89"/>
    </row>
    <row r="387" spans="1:9" hidden="1" x14ac:dyDescent="0.3">
      <c r="A387" s="77">
        <f t="shared" ca="1" si="10"/>
        <v>27</v>
      </c>
      <c r="B387" s="126">
        <f t="shared" ca="1" si="10"/>
        <v>23</v>
      </c>
      <c r="C387" s="122">
        <f t="shared" ca="1" si="11"/>
        <v>50</v>
      </c>
      <c r="G387" s="63">
        <f ca="1">SMALL($C$4:$C$1003,ROWS(C$4:C387))</f>
        <v>75</v>
      </c>
      <c r="H387" s="128">
        <f ca="1">ROWS(C$4:C387)/COUNT($C$4:$C$1003)</f>
        <v>0.38400000000000001</v>
      </c>
      <c r="I387" s="89"/>
    </row>
    <row r="388" spans="1:9" hidden="1" x14ac:dyDescent="0.3">
      <c r="A388" s="77">
        <f t="shared" ca="1" si="10"/>
        <v>44</v>
      </c>
      <c r="B388" s="126">
        <f t="shared" ca="1" si="10"/>
        <v>29</v>
      </c>
      <c r="C388" s="122">
        <f t="shared" ca="1" si="11"/>
        <v>73</v>
      </c>
      <c r="G388" s="63">
        <f ca="1">SMALL($C$4:$C$1003,ROWS(C$4:C388))</f>
        <v>75</v>
      </c>
      <c r="H388" s="128">
        <f ca="1">ROWS(C$4:C388)/COUNT($C$4:$C$1003)</f>
        <v>0.38500000000000001</v>
      </c>
      <c r="I388" s="89"/>
    </row>
    <row r="389" spans="1:9" hidden="1" x14ac:dyDescent="0.3">
      <c r="A389" s="77">
        <f t="shared" ref="A389:B452" ca="1" si="12">RANDBETWEEN(A$1,A$2)</f>
        <v>27</v>
      </c>
      <c r="B389" s="126">
        <f t="shared" ca="1" si="12"/>
        <v>42</v>
      </c>
      <c r="C389" s="122">
        <f t="shared" ref="C389:C452" ca="1" si="13">A389+B389</f>
        <v>69</v>
      </c>
      <c r="G389" s="63">
        <f ca="1">SMALL($C$4:$C$1003,ROWS(C$4:C389))</f>
        <v>75</v>
      </c>
      <c r="H389" s="128">
        <f ca="1">ROWS(C$4:C389)/COUNT($C$4:$C$1003)</f>
        <v>0.38600000000000001</v>
      </c>
      <c r="I389" s="89"/>
    </row>
    <row r="390" spans="1:9" hidden="1" x14ac:dyDescent="0.3">
      <c r="A390" s="77">
        <f t="shared" ca="1" si="12"/>
        <v>51</v>
      </c>
      <c r="B390" s="126">
        <f t="shared" ca="1" si="12"/>
        <v>40</v>
      </c>
      <c r="C390" s="122">
        <f t="shared" ca="1" si="13"/>
        <v>91</v>
      </c>
      <c r="G390" s="63">
        <f ca="1">SMALL($C$4:$C$1003,ROWS(C$4:C390))</f>
        <v>75</v>
      </c>
      <c r="H390" s="128">
        <f ca="1">ROWS(C$4:C390)/COUNT($C$4:$C$1003)</f>
        <v>0.38700000000000001</v>
      </c>
      <c r="I390" s="89"/>
    </row>
    <row r="391" spans="1:9" hidden="1" x14ac:dyDescent="0.3">
      <c r="A391" s="77">
        <f t="shared" ca="1" si="12"/>
        <v>50</v>
      </c>
      <c r="B391" s="126">
        <f t="shared" ca="1" si="12"/>
        <v>52</v>
      </c>
      <c r="C391" s="122">
        <f t="shared" ca="1" si="13"/>
        <v>102</v>
      </c>
      <c r="G391" s="63">
        <f ca="1">SMALL($C$4:$C$1003,ROWS(C$4:C391))</f>
        <v>75</v>
      </c>
      <c r="H391" s="128">
        <f ca="1">ROWS(C$4:C391)/COUNT($C$4:$C$1003)</f>
        <v>0.38800000000000001</v>
      </c>
      <c r="I391" s="89"/>
    </row>
    <row r="392" spans="1:9" hidden="1" x14ac:dyDescent="0.3">
      <c r="A392" s="77">
        <f t="shared" ca="1" si="12"/>
        <v>25</v>
      </c>
      <c r="B392" s="126">
        <f t="shared" ca="1" si="12"/>
        <v>23</v>
      </c>
      <c r="C392" s="122">
        <f t="shared" ca="1" si="13"/>
        <v>48</v>
      </c>
      <c r="G392" s="63">
        <f ca="1">SMALL($C$4:$C$1003,ROWS(C$4:C392))</f>
        <v>75</v>
      </c>
      <c r="H392" s="128">
        <f ca="1">ROWS(C$4:C392)/COUNT($C$4:$C$1003)</f>
        <v>0.38900000000000001</v>
      </c>
      <c r="I392" s="89"/>
    </row>
    <row r="393" spans="1:9" hidden="1" x14ac:dyDescent="0.3">
      <c r="A393" s="77">
        <f t="shared" ca="1" si="12"/>
        <v>22</v>
      </c>
      <c r="B393" s="126">
        <f t="shared" ca="1" si="12"/>
        <v>60</v>
      </c>
      <c r="C393" s="122">
        <f t="shared" ca="1" si="13"/>
        <v>82</v>
      </c>
      <c r="G393" s="63">
        <f ca="1">SMALL($C$4:$C$1003,ROWS(C$4:C393))</f>
        <v>75</v>
      </c>
      <c r="H393" s="128">
        <f ca="1">ROWS(C$4:C393)/COUNT($C$4:$C$1003)</f>
        <v>0.39</v>
      </c>
      <c r="I393" s="89"/>
    </row>
    <row r="394" spans="1:9" hidden="1" x14ac:dyDescent="0.3">
      <c r="A394" s="77">
        <f t="shared" ca="1" si="12"/>
        <v>42</v>
      </c>
      <c r="B394" s="126">
        <f t="shared" ca="1" si="12"/>
        <v>46</v>
      </c>
      <c r="C394" s="122">
        <f t="shared" ca="1" si="13"/>
        <v>88</v>
      </c>
      <c r="G394" s="63">
        <f ca="1">SMALL($C$4:$C$1003,ROWS(C$4:C394))</f>
        <v>75</v>
      </c>
      <c r="H394" s="128">
        <f ca="1">ROWS(C$4:C394)/COUNT($C$4:$C$1003)</f>
        <v>0.39100000000000001</v>
      </c>
      <c r="I394" s="89"/>
    </row>
    <row r="395" spans="1:9" hidden="1" x14ac:dyDescent="0.3">
      <c r="A395" s="77">
        <f t="shared" ca="1" si="12"/>
        <v>44</v>
      </c>
      <c r="B395" s="126">
        <f t="shared" ca="1" si="12"/>
        <v>31</v>
      </c>
      <c r="C395" s="122">
        <f t="shared" ca="1" si="13"/>
        <v>75</v>
      </c>
      <c r="G395" s="63">
        <f ca="1">SMALL($C$4:$C$1003,ROWS(C$4:C395))</f>
        <v>75</v>
      </c>
      <c r="H395" s="128">
        <f ca="1">ROWS(C$4:C395)/COUNT($C$4:$C$1003)</f>
        <v>0.39200000000000002</v>
      </c>
      <c r="I395" s="89"/>
    </row>
    <row r="396" spans="1:9" hidden="1" x14ac:dyDescent="0.3">
      <c r="A396" s="77">
        <f t="shared" ca="1" si="12"/>
        <v>50</v>
      </c>
      <c r="B396" s="126">
        <f t="shared" ca="1" si="12"/>
        <v>30</v>
      </c>
      <c r="C396" s="122">
        <f t="shared" ca="1" si="13"/>
        <v>80</v>
      </c>
      <c r="G396" s="63">
        <f ca="1">SMALL($C$4:$C$1003,ROWS(C$4:C396))</f>
        <v>75</v>
      </c>
      <c r="H396" s="128">
        <f ca="1">ROWS(C$4:C396)/COUNT($C$4:$C$1003)</f>
        <v>0.39300000000000002</v>
      </c>
      <c r="I396" s="89"/>
    </row>
    <row r="397" spans="1:9" hidden="1" x14ac:dyDescent="0.3">
      <c r="A397" s="77">
        <f t="shared" ca="1" si="12"/>
        <v>37</v>
      </c>
      <c r="B397" s="126">
        <f t="shared" ca="1" si="12"/>
        <v>28</v>
      </c>
      <c r="C397" s="122">
        <f t="shared" ca="1" si="13"/>
        <v>65</v>
      </c>
      <c r="G397" s="63">
        <f ca="1">SMALL($C$4:$C$1003,ROWS(C$4:C397))</f>
        <v>75</v>
      </c>
      <c r="H397" s="128">
        <f ca="1">ROWS(C$4:C397)/COUNT($C$4:$C$1003)</f>
        <v>0.39400000000000002</v>
      </c>
      <c r="I397" s="89"/>
    </row>
    <row r="398" spans="1:9" hidden="1" x14ac:dyDescent="0.3">
      <c r="A398" s="77">
        <f t="shared" ca="1" si="12"/>
        <v>38</v>
      </c>
      <c r="B398" s="126">
        <f t="shared" ca="1" si="12"/>
        <v>60</v>
      </c>
      <c r="C398" s="122">
        <f t="shared" ca="1" si="13"/>
        <v>98</v>
      </c>
      <c r="G398" s="63">
        <f ca="1">SMALL($C$4:$C$1003,ROWS(C$4:C398))</f>
        <v>75</v>
      </c>
      <c r="H398" s="128">
        <f ca="1">ROWS(C$4:C398)/COUNT($C$4:$C$1003)</f>
        <v>0.39500000000000002</v>
      </c>
      <c r="I398" s="89"/>
    </row>
    <row r="399" spans="1:9" hidden="1" x14ac:dyDescent="0.3">
      <c r="A399" s="77">
        <f t="shared" ca="1" si="12"/>
        <v>44</v>
      </c>
      <c r="B399" s="126">
        <f t="shared" ca="1" si="12"/>
        <v>32</v>
      </c>
      <c r="C399" s="122">
        <f t="shared" ca="1" si="13"/>
        <v>76</v>
      </c>
      <c r="G399" s="63">
        <f ca="1">SMALL($C$4:$C$1003,ROWS(C$4:C399))</f>
        <v>75</v>
      </c>
      <c r="H399" s="128">
        <f ca="1">ROWS(C$4:C399)/COUNT($C$4:$C$1003)</f>
        <v>0.39600000000000002</v>
      </c>
      <c r="I399" s="89"/>
    </row>
    <row r="400" spans="1:9" hidden="1" x14ac:dyDescent="0.3">
      <c r="A400" s="77">
        <f t="shared" ca="1" si="12"/>
        <v>52</v>
      </c>
      <c r="B400" s="126">
        <f t="shared" ca="1" si="12"/>
        <v>35</v>
      </c>
      <c r="C400" s="122">
        <f t="shared" ca="1" si="13"/>
        <v>87</v>
      </c>
      <c r="G400" s="63">
        <f ca="1">SMALL($C$4:$C$1003,ROWS(C$4:C400))</f>
        <v>75</v>
      </c>
      <c r="H400" s="128">
        <f ca="1">ROWS(C$4:C400)/COUNT($C$4:$C$1003)</f>
        <v>0.39700000000000002</v>
      </c>
      <c r="I400" s="89"/>
    </row>
    <row r="401" spans="1:9" hidden="1" x14ac:dyDescent="0.3">
      <c r="A401" s="77">
        <f t="shared" ca="1" si="12"/>
        <v>47</v>
      </c>
      <c r="B401" s="126">
        <f t="shared" ca="1" si="12"/>
        <v>33</v>
      </c>
      <c r="C401" s="122">
        <f t="shared" ca="1" si="13"/>
        <v>80</v>
      </c>
      <c r="G401" s="63">
        <f ca="1">SMALL($C$4:$C$1003,ROWS(C$4:C401))</f>
        <v>75</v>
      </c>
      <c r="H401" s="128">
        <f ca="1">ROWS(C$4:C401)/COUNT($C$4:$C$1003)</f>
        <v>0.39800000000000002</v>
      </c>
      <c r="I401" s="89"/>
    </row>
    <row r="402" spans="1:9" hidden="1" x14ac:dyDescent="0.3">
      <c r="A402" s="77">
        <f t="shared" ca="1" si="12"/>
        <v>55</v>
      </c>
      <c r="B402" s="126">
        <f t="shared" ca="1" si="12"/>
        <v>45</v>
      </c>
      <c r="C402" s="122">
        <f t="shared" ca="1" si="13"/>
        <v>100</v>
      </c>
      <c r="G402" s="63">
        <f ca="1">SMALL($C$4:$C$1003,ROWS(C$4:C402))</f>
        <v>76</v>
      </c>
      <c r="H402" s="128">
        <f ca="1">ROWS(C$4:C402)/COUNT($C$4:$C$1003)</f>
        <v>0.39900000000000002</v>
      </c>
      <c r="I402" s="89"/>
    </row>
    <row r="403" spans="1:9" hidden="1" x14ac:dyDescent="0.3">
      <c r="A403" s="77">
        <f t="shared" ca="1" si="12"/>
        <v>55</v>
      </c>
      <c r="B403" s="126">
        <f t="shared" ca="1" si="12"/>
        <v>33</v>
      </c>
      <c r="C403" s="122">
        <f t="shared" ca="1" si="13"/>
        <v>88</v>
      </c>
      <c r="G403" s="63">
        <f ca="1">SMALL($C$4:$C$1003,ROWS(C$4:C403))</f>
        <v>76</v>
      </c>
      <c r="H403" s="128">
        <f ca="1">ROWS(C$4:C403)/COUNT($C$4:$C$1003)</f>
        <v>0.4</v>
      </c>
      <c r="I403" s="89"/>
    </row>
    <row r="404" spans="1:9" hidden="1" x14ac:dyDescent="0.3">
      <c r="A404" s="77">
        <f t="shared" ca="1" si="12"/>
        <v>56</v>
      </c>
      <c r="B404" s="126">
        <f t="shared" ca="1" si="12"/>
        <v>39</v>
      </c>
      <c r="C404" s="122">
        <f t="shared" ca="1" si="13"/>
        <v>95</v>
      </c>
      <c r="G404" s="63">
        <f ca="1">SMALL($C$4:$C$1003,ROWS(C$4:C404))</f>
        <v>76</v>
      </c>
      <c r="H404" s="128">
        <f ca="1">ROWS(C$4:C404)/COUNT($C$4:$C$1003)</f>
        <v>0.40100000000000002</v>
      </c>
      <c r="I404" s="89"/>
    </row>
    <row r="405" spans="1:9" hidden="1" x14ac:dyDescent="0.3">
      <c r="A405" s="77">
        <f t="shared" ca="1" si="12"/>
        <v>20</v>
      </c>
      <c r="B405" s="126">
        <f t="shared" ca="1" si="12"/>
        <v>35</v>
      </c>
      <c r="C405" s="122">
        <f t="shared" ca="1" si="13"/>
        <v>55</v>
      </c>
      <c r="G405" s="63">
        <f ca="1">SMALL($C$4:$C$1003,ROWS(C$4:C405))</f>
        <v>76</v>
      </c>
      <c r="H405" s="128">
        <f ca="1">ROWS(C$4:C405)/COUNT($C$4:$C$1003)</f>
        <v>0.40200000000000002</v>
      </c>
      <c r="I405" s="89"/>
    </row>
    <row r="406" spans="1:9" hidden="1" x14ac:dyDescent="0.3">
      <c r="A406" s="77">
        <f t="shared" ca="1" si="12"/>
        <v>36</v>
      </c>
      <c r="B406" s="126">
        <f t="shared" ca="1" si="12"/>
        <v>42</v>
      </c>
      <c r="C406" s="122">
        <f t="shared" ca="1" si="13"/>
        <v>78</v>
      </c>
      <c r="G406" s="63">
        <f ca="1">SMALL($C$4:$C$1003,ROWS(C$4:C406))</f>
        <v>76</v>
      </c>
      <c r="H406" s="128">
        <f ca="1">ROWS(C$4:C406)/COUNT($C$4:$C$1003)</f>
        <v>0.40300000000000002</v>
      </c>
      <c r="I406" s="89"/>
    </row>
    <row r="407" spans="1:9" hidden="1" x14ac:dyDescent="0.3">
      <c r="A407" s="77">
        <f t="shared" ca="1" si="12"/>
        <v>29</v>
      </c>
      <c r="B407" s="126">
        <f t="shared" ca="1" si="12"/>
        <v>38</v>
      </c>
      <c r="C407" s="122">
        <f t="shared" ca="1" si="13"/>
        <v>67</v>
      </c>
      <c r="G407" s="63">
        <f ca="1">SMALL($C$4:$C$1003,ROWS(C$4:C407))</f>
        <v>76</v>
      </c>
      <c r="H407" s="128">
        <f ca="1">ROWS(C$4:C407)/COUNT($C$4:$C$1003)</f>
        <v>0.40400000000000003</v>
      </c>
      <c r="I407" s="89"/>
    </row>
    <row r="408" spans="1:9" hidden="1" x14ac:dyDescent="0.3">
      <c r="A408" s="77">
        <f t="shared" ca="1" si="12"/>
        <v>45</v>
      </c>
      <c r="B408" s="126">
        <f t="shared" ca="1" si="12"/>
        <v>30</v>
      </c>
      <c r="C408" s="122">
        <f t="shared" ca="1" si="13"/>
        <v>75</v>
      </c>
      <c r="G408" s="63">
        <f ca="1">SMALL($C$4:$C$1003,ROWS(C$4:C408))</f>
        <v>76</v>
      </c>
      <c r="H408" s="128">
        <f ca="1">ROWS(C$4:C408)/COUNT($C$4:$C$1003)</f>
        <v>0.40500000000000003</v>
      </c>
      <c r="I408" s="89"/>
    </row>
    <row r="409" spans="1:9" hidden="1" x14ac:dyDescent="0.3">
      <c r="A409" s="77">
        <f t="shared" ca="1" si="12"/>
        <v>47</v>
      </c>
      <c r="B409" s="126">
        <f t="shared" ca="1" si="12"/>
        <v>57</v>
      </c>
      <c r="C409" s="122">
        <f t="shared" ca="1" si="13"/>
        <v>104</v>
      </c>
      <c r="G409" s="63">
        <f ca="1">SMALL($C$4:$C$1003,ROWS(C$4:C409))</f>
        <v>76</v>
      </c>
      <c r="H409" s="128">
        <f ca="1">ROWS(C$4:C409)/COUNT($C$4:$C$1003)</f>
        <v>0.40600000000000003</v>
      </c>
      <c r="I409" s="89"/>
    </row>
    <row r="410" spans="1:9" hidden="1" x14ac:dyDescent="0.3">
      <c r="A410" s="77">
        <f t="shared" ca="1" si="12"/>
        <v>49</v>
      </c>
      <c r="B410" s="126">
        <f t="shared" ca="1" si="12"/>
        <v>26</v>
      </c>
      <c r="C410" s="122">
        <f t="shared" ca="1" si="13"/>
        <v>75</v>
      </c>
      <c r="G410" s="63">
        <f ca="1">SMALL($C$4:$C$1003,ROWS(C$4:C410))</f>
        <v>76</v>
      </c>
      <c r="H410" s="128">
        <f ca="1">ROWS(C$4:C410)/COUNT($C$4:$C$1003)</f>
        <v>0.40699999999999997</v>
      </c>
      <c r="I410" s="89"/>
    </row>
    <row r="411" spans="1:9" hidden="1" x14ac:dyDescent="0.3">
      <c r="A411" s="77">
        <f t="shared" ca="1" si="12"/>
        <v>46</v>
      </c>
      <c r="B411" s="126">
        <f t="shared" ca="1" si="12"/>
        <v>23</v>
      </c>
      <c r="C411" s="122">
        <f t="shared" ca="1" si="13"/>
        <v>69</v>
      </c>
      <c r="G411" s="63">
        <f ca="1">SMALL($C$4:$C$1003,ROWS(C$4:C411))</f>
        <v>76</v>
      </c>
      <c r="H411" s="128">
        <f ca="1">ROWS(C$4:C411)/COUNT($C$4:$C$1003)</f>
        <v>0.40799999999999997</v>
      </c>
      <c r="I411" s="89"/>
    </row>
    <row r="412" spans="1:9" hidden="1" x14ac:dyDescent="0.3">
      <c r="A412" s="77">
        <f t="shared" ca="1" si="12"/>
        <v>27</v>
      </c>
      <c r="B412" s="126">
        <f t="shared" ca="1" si="12"/>
        <v>39</v>
      </c>
      <c r="C412" s="122">
        <f t="shared" ca="1" si="13"/>
        <v>66</v>
      </c>
      <c r="G412" s="63">
        <f ca="1">SMALL($C$4:$C$1003,ROWS(C$4:C412))</f>
        <v>76</v>
      </c>
      <c r="H412" s="128">
        <f ca="1">ROWS(C$4:C412)/COUNT($C$4:$C$1003)</f>
        <v>0.40899999999999997</v>
      </c>
      <c r="I412" s="89"/>
    </row>
    <row r="413" spans="1:9" hidden="1" x14ac:dyDescent="0.3">
      <c r="A413" s="77">
        <f t="shared" ca="1" si="12"/>
        <v>50</v>
      </c>
      <c r="B413" s="126">
        <f t="shared" ca="1" si="12"/>
        <v>34</v>
      </c>
      <c r="C413" s="122">
        <f t="shared" ca="1" si="13"/>
        <v>84</v>
      </c>
      <c r="G413" s="63">
        <f ca="1">SMALL($C$4:$C$1003,ROWS(C$4:C413))</f>
        <v>76</v>
      </c>
      <c r="H413" s="128">
        <f ca="1">ROWS(C$4:C413)/COUNT($C$4:$C$1003)</f>
        <v>0.41</v>
      </c>
      <c r="I413" s="89"/>
    </row>
    <row r="414" spans="1:9" hidden="1" x14ac:dyDescent="0.3">
      <c r="A414" s="77">
        <f t="shared" ca="1" si="12"/>
        <v>45</v>
      </c>
      <c r="B414" s="126">
        <f t="shared" ca="1" si="12"/>
        <v>46</v>
      </c>
      <c r="C414" s="122">
        <f t="shared" ca="1" si="13"/>
        <v>91</v>
      </c>
      <c r="G414" s="63">
        <f ca="1">SMALL($C$4:$C$1003,ROWS(C$4:C414))</f>
        <v>76</v>
      </c>
      <c r="H414" s="128">
        <f ca="1">ROWS(C$4:C414)/COUNT($C$4:$C$1003)</f>
        <v>0.41099999999999998</v>
      </c>
      <c r="I414" s="89"/>
    </row>
    <row r="415" spans="1:9" hidden="1" x14ac:dyDescent="0.3">
      <c r="A415" s="77">
        <f t="shared" ca="1" si="12"/>
        <v>27</v>
      </c>
      <c r="B415" s="126">
        <f t="shared" ca="1" si="12"/>
        <v>36</v>
      </c>
      <c r="C415" s="122">
        <f t="shared" ca="1" si="13"/>
        <v>63</v>
      </c>
      <c r="G415" s="63">
        <f ca="1">SMALL($C$4:$C$1003,ROWS(C$4:C415))</f>
        <v>76</v>
      </c>
      <c r="H415" s="128">
        <f ca="1">ROWS(C$4:C415)/COUNT($C$4:$C$1003)</f>
        <v>0.41199999999999998</v>
      </c>
      <c r="I415" s="89"/>
    </row>
    <row r="416" spans="1:9" hidden="1" x14ac:dyDescent="0.3">
      <c r="A416" s="77">
        <f t="shared" ca="1" si="12"/>
        <v>36</v>
      </c>
      <c r="B416" s="126">
        <f t="shared" ca="1" si="12"/>
        <v>44</v>
      </c>
      <c r="C416" s="122">
        <f t="shared" ca="1" si="13"/>
        <v>80</v>
      </c>
      <c r="G416" s="63">
        <f ca="1">SMALL($C$4:$C$1003,ROWS(C$4:C416))</f>
        <v>76</v>
      </c>
      <c r="H416" s="128">
        <f ca="1">ROWS(C$4:C416)/COUNT($C$4:$C$1003)</f>
        <v>0.41299999999999998</v>
      </c>
      <c r="I416" s="89"/>
    </row>
    <row r="417" spans="1:9" hidden="1" x14ac:dyDescent="0.3">
      <c r="A417" s="77">
        <f t="shared" ca="1" si="12"/>
        <v>44</v>
      </c>
      <c r="B417" s="126">
        <f t="shared" ca="1" si="12"/>
        <v>41</v>
      </c>
      <c r="C417" s="122">
        <f t="shared" ca="1" si="13"/>
        <v>85</v>
      </c>
      <c r="G417" s="63">
        <f ca="1">SMALL($C$4:$C$1003,ROWS(C$4:C417))</f>
        <v>76</v>
      </c>
      <c r="H417" s="128">
        <f ca="1">ROWS(C$4:C417)/COUNT($C$4:$C$1003)</f>
        <v>0.41399999999999998</v>
      </c>
      <c r="I417" s="89"/>
    </row>
    <row r="418" spans="1:9" hidden="1" x14ac:dyDescent="0.3">
      <c r="A418" s="77">
        <f t="shared" ca="1" si="12"/>
        <v>53</v>
      </c>
      <c r="B418" s="126">
        <f t="shared" ca="1" si="12"/>
        <v>47</v>
      </c>
      <c r="C418" s="122">
        <f t="shared" ca="1" si="13"/>
        <v>100</v>
      </c>
      <c r="G418" s="63">
        <f ca="1">SMALL($C$4:$C$1003,ROWS(C$4:C418))</f>
        <v>76</v>
      </c>
      <c r="H418" s="128">
        <f ca="1">ROWS(C$4:C418)/COUNT($C$4:$C$1003)</f>
        <v>0.41499999999999998</v>
      </c>
      <c r="I418" s="89"/>
    </row>
    <row r="419" spans="1:9" hidden="1" x14ac:dyDescent="0.3">
      <c r="A419" s="77">
        <f t="shared" ca="1" si="12"/>
        <v>44</v>
      </c>
      <c r="B419" s="126">
        <f t="shared" ca="1" si="12"/>
        <v>46</v>
      </c>
      <c r="C419" s="122">
        <f t="shared" ca="1" si="13"/>
        <v>90</v>
      </c>
      <c r="G419" s="63">
        <f ca="1">SMALL($C$4:$C$1003,ROWS(C$4:C419))</f>
        <v>76</v>
      </c>
      <c r="H419" s="128">
        <f ca="1">ROWS(C$4:C419)/COUNT($C$4:$C$1003)</f>
        <v>0.41599999999999998</v>
      </c>
      <c r="I419" s="89"/>
    </row>
    <row r="420" spans="1:9" hidden="1" x14ac:dyDescent="0.3">
      <c r="A420" s="77">
        <f t="shared" ca="1" si="12"/>
        <v>30</v>
      </c>
      <c r="B420" s="126">
        <f t="shared" ca="1" si="12"/>
        <v>22</v>
      </c>
      <c r="C420" s="122">
        <f t="shared" ca="1" si="13"/>
        <v>52</v>
      </c>
      <c r="G420" s="63">
        <f ca="1">SMALL($C$4:$C$1003,ROWS(C$4:C420))</f>
        <v>76</v>
      </c>
      <c r="H420" s="128">
        <f ca="1">ROWS(C$4:C420)/COUNT($C$4:$C$1003)</f>
        <v>0.41699999999999998</v>
      </c>
      <c r="I420" s="89"/>
    </row>
    <row r="421" spans="1:9" hidden="1" x14ac:dyDescent="0.3">
      <c r="A421" s="77">
        <f t="shared" ca="1" si="12"/>
        <v>50</v>
      </c>
      <c r="B421" s="126">
        <f t="shared" ca="1" si="12"/>
        <v>53</v>
      </c>
      <c r="C421" s="122">
        <f t="shared" ca="1" si="13"/>
        <v>103</v>
      </c>
      <c r="G421" s="63">
        <f ca="1">SMALL($C$4:$C$1003,ROWS(C$4:C421))</f>
        <v>76</v>
      </c>
      <c r="H421" s="128">
        <f ca="1">ROWS(C$4:C421)/COUNT($C$4:$C$1003)</f>
        <v>0.41799999999999998</v>
      </c>
      <c r="I421" s="89"/>
    </row>
    <row r="422" spans="1:9" hidden="1" x14ac:dyDescent="0.3">
      <c r="A422" s="77">
        <f t="shared" ca="1" si="12"/>
        <v>40</v>
      </c>
      <c r="B422" s="126">
        <f t="shared" ca="1" si="12"/>
        <v>55</v>
      </c>
      <c r="C422" s="122">
        <f t="shared" ca="1" si="13"/>
        <v>95</v>
      </c>
      <c r="G422" s="63">
        <f ca="1">SMALL($C$4:$C$1003,ROWS(C$4:C422))</f>
        <v>76</v>
      </c>
      <c r="H422" s="128">
        <f ca="1">ROWS(C$4:C422)/COUNT($C$4:$C$1003)</f>
        <v>0.41899999999999998</v>
      </c>
      <c r="I422" s="89"/>
    </row>
    <row r="423" spans="1:9" hidden="1" x14ac:dyDescent="0.3">
      <c r="A423" s="77">
        <f t="shared" ca="1" si="12"/>
        <v>20</v>
      </c>
      <c r="B423" s="126">
        <f t="shared" ca="1" si="12"/>
        <v>23</v>
      </c>
      <c r="C423" s="122">
        <f t="shared" ca="1" si="13"/>
        <v>43</v>
      </c>
      <c r="G423" s="63">
        <f ca="1">SMALL($C$4:$C$1003,ROWS(C$4:C423))</f>
        <v>76</v>
      </c>
      <c r="H423" s="128">
        <f ca="1">ROWS(C$4:C423)/COUNT($C$4:$C$1003)</f>
        <v>0.42</v>
      </c>
      <c r="I423" s="89"/>
    </row>
    <row r="424" spans="1:9" hidden="1" x14ac:dyDescent="0.3">
      <c r="A424" s="77">
        <f t="shared" ca="1" si="12"/>
        <v>26</v>
      </c>
      <c r="B424" s="126">
        <f t="shared" ca="1" si="12"/>
        <v>26</v>
      </c>
      <c r="C424" s="122">
        <f t="shared" ca="1" si="13"/>
        <v>52</v>
      </c>
      <c r="G424" s="63">
        <f ca="1">SMALL($C$4:$C$1003,ROWS(C$4:C424))</f>
        <v>76</v>
      </c>
      <c r="H424" s="128">
        <f ca="1">ROWS(C$4:C424)/COUNT($C$4:$C$1003)</f>
        <v>0.42099999999999999</v>
      </c>
      <c r="I424" s="89"/>
    </row>
    <row r="425" spans="1:9" hidden="1" x14ac:dyDescent="0.3">
      <c r="A425" s="77">
        <f t="shared" ca="1" si="12"/>
        <v>38</v>
      </c>
      <c r="B425" s="126">
        <f t="shared" ca="1" si="12"/>
        <v>44</v>
      </c>
      <c r="C425" s="122">
        <f t="shared" ca="1" si="13"/>
        <v>82</v>
      </c>
      <c r="G425" s="63">
        <f ca="1">SMALL($C$4:$C$1003,ROWS(C$4:C425))</f>
        <v>77</v>
      </c>
      <c r="H425" s="128">
        <f ca="1">ROWS(C$4:C425)/COUNT($C$4:$C$1003)</f>
        <v>0.42199999999999999</v>
      </c>
      <c r="I425" s="89"/>
    </row>
    <row r="426" spans="1:9" hidden="1" x14ac:dyDescent="0.3">
      <c r="A426" s="77">
        <f t="shared" ca="1" si="12"/>
        <v>52</v>
      </c>
      <c r="B426" s="126">
        <f t="shared" ca="1" si="12"/>
        <v>42</v>
      </c>
      <c r="C426" s="122">
        <f t="shared" ca="1" si="13"/>
        <v>94</v>
      </c>
      <c r="G426" s="63">
        <f ca="1">SMALL($C$4:$C$1003,ROWS(C$4:C426))</f>
        <v>77</v>
      </c>
      <c r="H426" s="128">
        <f ca="1">ROWS(C$4:C426)/COUNT($C$4:$C$1003)</f>
        <v>0.42299999999999999</v>
      </c>
      <c r="I426" s="89"/>
    </row>
    <row r="427" spans="1:9" hidden="1" x14ac:dyDescent="0.3">
      <c r="A427" s="77">
        <f t="shared" ca="1" si="12"/>
        <v>25</v>
      </c>
      <c r="B427" s="126">
        <f t="shared" ca="1" si="12"/>
        <v>31</v>
      </c>
      <c r="C427" s="122">
        <f t="shared" ca="1" si="13"/>
        <v>56</v>
      </c>
      <c r="G427" s="63">
        <f ca="1">SMALL($C$4:$C$1003,ROWS(C$4:C427))</f>
        <v>77</v>
      </c>
      <c r="H427" s="128">
        <f ca="1">ROWS(C$4:C427)/COUNT($C$4:$C$1003)</f>
        <v>0.42399999999999999</v>
      </c>
      <c r="I427" s="89"/>
    </row>
    <row r="428" spans="1:9" hidden="1" x14ac:dyDescent="0.3">
      <c r="A428" s="77">
        <f t="shared" ca="1" si="12"/>
        <v>60</v>
      </c>
      <c r="B428" s="126">
        <f t="shared" ca="1" si="12"/>
        <v>27</v>
      </c>
      <c r="C428" s="122">
        <f t="shared" ca="1" si="13"/>
        <v>87</v>
      </c>
      <c r="G428" s="63">
        <f ca="1">SMALL($C$4:$C$1003,ROWS(C$4:C428))</f>
        <v>77</v>
      </c>
      <c r="H428" s="128">
        <f ca="1">ROWS(C$4:C428)/COUNT($C$4:$C$1003)</f>
        <v>0.42499999999999999</v>
      </c>
      <c r="I428" s="89"/>
    </row>
    <row r="429" spans="1:9" hidden="1" x14ac:dyDescent="0.3">
      <c r="A429" s="77">
        <f t="shared" ca="1" si="12"/>
        <v>55</v>
      </c>
      <c r="B429" s="126">
        <f t="shared" ca="1" si="12"/>
        <v>54</v>
      </c>
      <c r="C429" s="122">
        <f t="shared" ca="1" si="13"/>
        <v>109</v>
      </c>
      <c r="G429" s="63">
        <f ca="1">SMALL($C$4:$C$1003,ROWS(C$4:C429))</f>
        <v>77</v>
      </c>
      <c r="H429" s="128">
        <f ca="1">ROWS(C$4:C429)/COUNT($C$4:$C$1003)</f>
        <v>0.42599999999999999</v>
      </c>
      <c r="I429" s="89"/>
    </row>
    <row r="430" spans="1:9" hidden="1" x14ac:dyDescent="0.3">
      <c r="A430" s="77">
        <f t="shared" ca="1" si="12"/>
        <v>31</v>
      </c>
      <c r="B430" s="126">
        <f t="shared" ca="1" si="12"/>
        <v>37</v>
      </c>
      <c r="C430" s="122">
        <f t="shared" ca="1" si="13"/>
        <v>68</v>
      </c>
      <c r="G430" s="63">
        <f ca="1">SMALL($C$4:$C$1003,ROWS(C$4:C430))</f>
        <v>77</v>
      </c>
      <c r="H430" s="128">
        <f ca="1">ROWS(C$4:C430)/COUNT($C$4:$C$1003)</f>
        <v>0.42699999999999999</v>
      </c>
      <c r="I430" s="89"/>
    </row>
    <row r="431" spans="1:9" hidden="1" x14ac:dyDescent="0.3">
      <c r="A431" s="77">
        <f t="shared" ca="1" si="12"/>
        <v>26</v>
      </c>
      <c r="B431" s="126">
        <f t="shared" ca="1" si="12"/>
        <v>40</v>
      </c>
      <c r="C431" s="122">
        <f t="shared" ca="1" si="13"/>
        <v>66</v>
      </c>
      <c r="G431" s="63">
        <f ca="1">SMALL($C$4:$C$1003,ROWS(C$4:C431))</f>
        <v>77</v>
      </c>
      <c r="H431" s="128">
        <f ca="1">ROWS(C$4:C431)/COUNT($C$4:$C$1003)</f>
        <v>0.42799999999999999</v>
      </c>
      <c r="I431" s="89"/>
    </row>
    <row r="432" spans="1:9" hidden="1" x14ac:dyDescent="0.3">
      <c r="A432" s="77">
        <f t="shared" ca="1" si="12"/>
        <v>40</v>
      </c>
      <c r="B432" s="126">
        <f t="shared" ca="1" si="12"/>
        <v>53</v>
      </c>
      <c r="C432" s="122">
        <f t="shared" ca="1" si="13"/>
        <v>93</v>
      </c>
      <c r="G432" s="63">
        <f ca="1">SMALL($C$4:$C$1003,ROWS(C$4:C432))</f>
        <v>77</v>
      </c>
      <c r="H432" s="128">
        <f ca="1">ROWS(C$4:C432)/COUNT($C$4:$C$1003)</f>
        <v>0.42899999999999999</v>
      </c>
      <c r="I432" s="89"/>
    </row>
    <row r="433" spans="1:9" hidden="1" x14ac:dyDescent="0.3">
      <c r="A433" s="77">
        <f t="shared" ca="1" si="12"/>
        <v>59</v>
      </c>
      <c r="B433" s="126">
        <f t="shared" ca="1" si="12"/>
        <v>53</v>
      </c>
      <c r="C433" s="122">
        <f t="shared" ca="1" si="13"/>
        <v>112</v>
      </c>
      <c r="G433" s="63">
        <f ca="1">SMALL($C$4:$C$1003,ROWS(C$4:C433))</f>
        <v>77</v>
      </c>
      <c r="H433" s="128">
        <f ca="1">ROWS(C$4:C433)/COUNT($C$4:$C$1003)</f>
        <v>0.43</v>
      </c>
      <c r="I433" s="89"/>
    </row>
    <row r="434" spans="1:9" hidden="1" x14ac:dyDescent="0.3">
      <c r="A434" s="77">
        <f t="shared" ca="1" si="12"/>
        <v>51</v>
      </c>
      <c r="B434" s="126">
        <f t="shared" ca="1" si="12"/>
        <v>35</v>
      </c>
      <c r="C434" s="122">
        <f t="shared" ca="1" si="13"/>
        <v>86</v>
      </c>
      <c r="G434" s="63">
        <f ca="1">SMALL($C$4:$C$1003,ROWS(C$4:C434))</f>
        <v>77</v>
      </c>
      <c r="H434" s="128">
        <f ca="1">ROWS(C$4:C434)/COUNT($C$4:$C$1003)</f>
        <v>0.43099999999999999</v>
      </c>
      <c r="I434" s="89"/>
    </row>
    <row r="435" spans="1:9" hidden="1" x14ac:dyDescent="0.3">
      <c r="A435" s="77">
        <f t="shared" ca="1" si="12"/>
        <v>45</v>
      </c>
      <c r="B435" s="126">
        <f t="shared" ca="1" si="12"/>
        <v>42</v>
      </c>
      <c r="C435" s="122">
        <f t="shared" ca="1" si="13"/>
        <v>87</v>
      </c>
      <c r="G435" s="63">
        <f ca="1">SMALL($C$4:$C$1003,ROWS(C$4:C435))</f>
        <v>77</v>
      </c>
      <c r="H435" s="128">
        <f ca="1">ROWS(C$4:C435)/COUNT($C$4:$C$1003)</f>
        <v>0.432</v>
      </c>
      <c r="I435" s="89"/>
    </row>
    <row r="436" spans="1:9" hidden="1" x14ac:dyDescent="0.3">
      <c r="A436" s="77">
        <f t="shared" ca="1" si="12"/>
        <v>40</v>
      </c>
      <c r="B436" s="126">
        <f t="shared" ca="1" si="12"/>
        <v>60</v>
      </c>
      <c r="C436" s="122">
        <f t="shared" ca="1" si="13"/>
        <v>100</v>
      </c>
      <c r="G436" s="63">
        <f ca="1">SMALL($C$4:$C$1003,ROWS(C$4:C436))</f>
        <v>77</v>
      </c>
      <c r="H436" s="128">
        <f ca="1">ROWS(C$4:C436)/COUNT($C$4:$C$1003)</f>
        <v>0.433</v>
      </c>
      <c r="I436" s="89"/>
    </row>
    <row r="437" spans="1:9" hidden="1" x14ac:dyDescent="0.3">
      <c r="A437" s="77">
        <f t="shared" ca="1" si="12"/>
        <v>43</v>
      </c>
      <c r="B437" s="126">
        <f t="shared" ca="1" si="12"/>
        <v>49</v>
      </c>
      <c r="C437" s="122">
        <f t="shared" ca="1" si="13"/>
        <v>92</v>
      </c>
      <c r="G437" s="63">
        <f ca="1">SMALL($C$4:$C$1003,ROWS(C$4:C437))</f>
        <v>77</v>
      </c>
      <c r="H437" s="128">
        <f ca="1">ROWS(C$4:C437)/COUNT($C$4:$C$1003)</f>
        <v>0.434</v>
      </c>
      <c r="I437" s="89"/>
    </row>
    <row r="438" spans="1:9" hidden="1" x14ac:dyDescent="0.3">
      <c r="A438" s="77">
        <f t="shared" ca="1" si="12"/>
        <v>34</v>
      </c>
      <c r="B438" s="126">
        <f t="shared" ca="1" si="12"/>
        <v>52</v>
      </c>
      <c r="C438" s="122">
        <f t="shared" ca="1" si="13"/>
        <v>86</v>
      </c>
      <c r="G438" s="63">
        <f ca="1">SMALL($C$4:$C$1003,ROWS(C$4:C438))</f>
        <v>77</v>
      </c>
      <c r="H438" s="128">
        <f ca="1">ROWS(C$4:C438)/COUNT($C$4:$C$1003)</f>
        <v>0.435</v>
      </c>
      <c r="I438" s="89"/>
    </row>
    <row r="439" spans="1:9" hidden="1" x14ac:dyDescent="0.3">
      <c r="A439" s="77">
        <f t="shared" ca="1" si="12"/>
        <v>24</v>
      </c>
      <c r="B439" s="126">
        <f t="shared" ca="1" si="12"/>
        <v>36</v>
      </c>
      <c r="C439" s="122">
        <f t="shared" ca="1" si="13"/>
        <v>60</v>
      </c>
      <c r="G439" s="63">
        <f ca="1">SMALL($C$4:$C$1003,ROWS(C$4:C439))</f>
        <v>77</v>
      </c>
      <c r="H439" s="128">
        <f ca="1">ROWS(C$4:C439)/COUNT($C$4:$C$1003)</f>
        <v>0.436</v>
      </c>
      <c r="I439" s="89"/>
    </row>
    <row r="440" spans="1:9" hidden="1" x14ac:dyDescent="0.3">
      <c r="A440" s="77">
        <f t="shared" ca="1" si="12"/>
        <v>21</v>
      </c>
      <c r="B440" s="126">
        <f t="shared" ca="1" si="12"/>
        <v>48</v>
      </c>
      <c r="C440" s="122">
        <f t="shared" ca="1" si="13"/>
        <v>69</v>
      </c>
      <c r="G440" s="63">
        <f ca="1">SMALL($C$4:$C$1003,ROWS(C$4:C440))</f>
        <v>77</v>
      </c>
      <c r="H440" s="128">
        <f ca="1">ROWS(C$4:C440)/COUNT($C$4:$C$1003)</f>
        <v>0.437</v>
      </c>
      <c r="I440" s="89"/>
    </row>
    <row r="441" spans="1:9" hidden="1" x14ac:dyDescent="0.3">
      <c r="A441" s="77">
        <f t="shared" ca="1" si="12"/>
        <v>24</v>
      </c>
      <c r="B441" s="126">
        <f t="shared" ca="1" si="12"/>
        <v>43</v>
      </c>
      <c r="C441" s="122">
        <f t="shared" ca="1" si="13"/>
        <v>67</v>
      </c>
      <c r="G441" s="63">
        <f ca="1">SMALL($C$4:$C$1003,ROWS(C$4:C441))</f>
        <v>77</v>
      </c>
      <c r="H441" s="128">
        <f ca="1">ROWS(C$4:C441)/COUNT($C$4:$C$1003)</f>
        <v>0.438</v>
      </c>
      <c r="I441" s="89"/>
    </row>
    <row r="442" spans="1:9" hidden="1" x14ac:dyDescent="0.3">
      <c r="A442" s="77">
        <f t="shared" ca="1" si="12"/>
        <v>35</v>
      </c>
      <c r="B442" s="126">
        <f t="shared" ca="1" si="12"/>
        <v>34</v>
      </c>
      <c r="C442" s="122">
        <f t="shared" ca="1" si="13"/>
        <v>69</v>
      </c>
      <c r="G442" s="63">
        <f ca="1">SMALL($C$4:$C$1003,ROWS(C$4:C442))</f>
        <v>77</v>
      </c>
      <c r="H442" s="128">
        <f ca="1">ROWS(C$4:C442)/COUNT($C$4:$C$1003)</f>
        <v>0.439</v>
      </c>
      <c r="I442" s="89"/>
    </row>
    <row r="443" spans="1:9" hidden="1" x14ac:dyDescent="0.3">
      <c r="A443" s="77">
        <f t="shared" ca="1" si="12"/>
        <v>40</v>
      </c>
      <c r="B443" s="126">
        <f t="shared" ca="1" si="12"/>
        <v>53</v>
      </c>
      <c r="C443" s="122">
        <f t="shared" ca="1" si="13"/>
        <v>93</v>
      </c>
      <c r="G443" s="63">
        <f ca="1">SMALL($C$4:$C$1003,ROWS(C$4:C443))</f>
        <v>77</v>
      </c>
      <c r="H443" s="128">
        <f ca="1">ROWS(C$4:C443)/COUNT($C$4:$C$1003)</f>
        <v>0.44</v>
      </c>
      <c r="I443" s="89"/>
    </row>
    <row r="444" spans="1:9" hidden="1" x14ac:dyDescent="0.3">
      <c r="A444" s="77">
        <f t="shared" ca="1" si="12"/>
        <v>39</v>
      </c>
      <c r="B444" s="126">
        <f t="shared" ca="1" si="12"/>
        <v>45</v>
      </c>
      <c r="C444" s="122">
        <f t="shared" ca="1" si="13"/>
        <v>84</v>
      </c>
      <c r="G444" s="63">
        <f ca="1">SMALL($C$4:$C$1003,ROWS(C$4:C444))</f>
        <v>77</v>
      </c>
      <c r="H444" s="128">
        <f ca="1">ROWS(C$4:C444)/COUNT($C$4:$C$1003)</f>
        <v>0.441</v>
      </c>
      <c r="I444" s="89"/>
    </row>
    <row r="445" spans="1:9" hidden="1" x14ac:dyDescent="0.3">
      <c r="A445" s="77">
        <f t="shared" ca="1" si="12"/>
        <v>27</v>
      </c>
      <c r="B445" s="126">
        <f t="shared" ca="1" si="12"/>
        <v>51</v>
      </c>
      <c r="C445" s="122">
        <f t="shared" ca="1" si="13"/>
        <v>78</v>
      </c>
      <c r="G445" s="63">
        <f ca="1">SMALL($C$4:$C$1003,ROWS(C$4:C445))</f>
        <v>77</v>
      </c>
      <c r="H445" s="128">
        <f ca="1">ROWS(C$4:C445)/COUNT($C$4:$C$1003)</f>
        <v>0.442</v>
      </c>
      <c r="I445" s="89"/>
    </row>
    <row r="446" spans="1:9" hidden="1" x14ac:dyDescent="0.3">
      <c r="A446" s="77">
        <f t="shared" ca="1" si="12"/>
        <v>31</v>
      </c>
      <c r="B446" s="126">
        <f t="shared" ca="1" si="12"/>
        <v>32</v>
      </c>
      <c r="C446" s="122">
        <f t="shared" ca="1" si="13"/>
        <v>63</v>
      </c>
      <c r="G446" s="63">
        <f ca="1">SMALL($C$4:$C$1003,ROWS(C$4:C446))</f>
        <v>77</v>
      </c>
      <c r="H446" s="128">
        <f ca="1">ROWS(C$4:C446)/COUNT($C$4:$C$1003)</f>
        <v>0.443</v>
      </c>
      <c r="I446" s="89"/>
    </row>
    <row r="447" spans="1:9" hidden="1" x14ac:dyDescent="0.3">
      <c r="A447" s="77">
        <f t="shared" ca="1" si="12"/>
        <v>20</v>
      </c>
      <c r="B447" s="126">
        <f t="shared" ca="1" si="12"/>
        <v>50</v>
      </c>
      <c r="C447" s="122">
        <f t="shared" ca="1" si="13"/>
        <v>70</v>
      </c>
      <c r="G447" s="63">
        <f ca="1">SMALL($C$4:$C$1003,ROWS(C$4:C447))</f>
        <v>77</v>
      </c>
      <c r="H447" s="128">
        <f ca="1">ROWS(C$4:C447)/COUNT($C$4:$C$1003)</f>
        <v>0.44400000000000001</v>
      </c>
      <c r="I447" s="89"/>
    </row>
    <row r="448" spans="1:9" hidden="1" x14ac:dyDescent="0.3">
      <c r="A448" s="77">
        <f t="shared" ca="1" si="12"/>
        <v>60</v>
      </c>
      <c r="B448" s="126">
        <f t="shared" ca="1" si="12"/>
        <v>24</v>
      </c>
      <c r="C448" s="122">
        <f t="shared" ca="1" si="13"/>
        <v>84</v>
      </c>
      <c r="G448" s="63">
        <f ca="1">SMALL($C$4:$C$1003,ROWS(C$4:C448))</f>
        <v>77</v>
      </c>
      <c r="H448" s="128">
        <f ca="1">ROWS(C$4:C448)/COUNT($C$4:$C$1003)</f>
        <v>0.44500000000000001</v>
      </c>
      <c r="I448" s="89"/>
    </row>
    <row r="449" spans="1:9" hidden="1" x14ac:dyDescent="0.3">
      <c r="A449" s="77">
        <f t="shared" ca="1" si="12"/>
        <v>35</v>
      </c>
      <c r="B449" s="126">
        <f t="shared" ca="1" si="12"/>
        <v>56</v>
      </c>
      <c r="C449" s="122">
        <f t="shared" ca="1" si="13"/>
        <v>91</v>
      </c>
      <c r="G449" s="63">
        <f ca="1">SMALL($C$4:$C$1003,ROWS(C$4:C449))</f>
        <v>77</v>
      </c>
      <c r="H449" s="128">
        <f ca="1">ROWS(C$4:C449)/COUNT($C$4:$C$1003)</f>
        <v>0.44600000000000001</v>
      </c>
      <c r="I449" s="89"/>
    </row>
    <row r="450" spans="1:9" hidden="1" x14ac:dyDescent="0.3">
      <c r="A450" s="77">
        <f t="shared" ca="1" si="12"/>
        <v>26</v>
      </c>
      <c r="B450" s="126">
        <f t="shared" ca="1" si="12"/>
        <v>41</v>
      </c>
      <c r="C450" s="122">
        <f t="shared" ca="1" si="13"/>
        <v>67</v>
      </c>
      <c r="G450" s="63">
        <f ca="1">SMALL($C$4:$C$1003,ROWS(C$4:C450))</f>
        <v>78</v>
      </c>
      <c r="H450" s="128">
        <f ca="1">ROWS(C$4:C450)/COUNT($C$4:$C$1003)</f>
        <v>0.44700000000000001</v>
      </c>
      <c r="I450" s="89"/>
    </row>
    <row r="451" spans="1:9" hidden="1" x14ac:dyDescent="0.3">
      <c r="A451" s="77">
        <f t="shared" ca="1" si="12"/>
        <v>33</v>
      </c>
      <c r="B451" s="126">
        <f t="shared" ca="1" si="12"/>
        <v>49</v>
      </c>
      <c r="C451" s="122">
        <f t="shared" ca="1" si="13"/>
        <v>82</v>
      </c>
      <c r="G451" s="63">
        <f ca="1">SMALL($C$4:$C$1003,ROWS(C$4:C451))</f>
        <v>78</v>
      </c>
      <c r="H451" s="128">
        <f ca="1">ROWS(C$4:C451)/COUNT($C$4:$C$1003)</f>
        <v>0.44800000000000001</v>
      </c>
      <c r="I451" s="89"/>
    </row>
    <row r="452" spans="1:9" hidden="1" x14ac:dyDescent="0.3">
      <c r="A452" s="77">
        <f t="shared" ca="1" si="12"/>
        <v>29</v>
      </c>
      <c r="B452" s="126">
        <f t="shared" ca="1" si="12"/>
        <v>43</v>
      </c>
      <c r="C452" s="122">
        <f t="shared" ca="1" si="13"/>
        <v>72</v>
      </c>
      <c r="G452" s="63">
        <f ca="1">SMALL($C$4:$C$1003,ROWS(C$4:C452))</f>
        <v>78</v>
      </c>
      <c r="H452" s="128">
        <f ca="1">ROWS(C$4:C452)/COUNT($C$4:$C$1003)</f>
        <v>0.44900000000000001</v>
      </c>
      <c r="I452" s="89"/>
    </row>
    <row r="453" spans="1:9" hidden="1" x14ac:dyDescent="0.3">
      <c r="A453" s="77">
        <f t="shared" ref="A453:B516" ca="1" si="14">RANDBETWEEN(A$1,A$2)</f>
        <v>35</v>
      </c>
      <c r="B453" s="126">
        <f t="shared" ca="1" si="14"/>
        <v>23</v>
      </c>
      <c r="C453" s="122">
        <f t="shared" ref="C453:C516" ca="1" si="15">A453+B453</f>
        <v>58</v>
      </c>
      <c r="G453" s="63">
        <f ca="1">SMALL($C$4:$C$1003,ROWS(C$4:C453))</f>
        <v>78</v>
      </c>
      <c r="H453" s="128">
        <f ca="1">ROWS(C$4:C453)/COUNT($C$4:$C$1003)</f>
        <v>0.45</v>
      </c>
      <c r="I453" s="89"/>
    </row>
    <row r="454" spans="1:9" hidden="1" x14ac:dyDescent="0.3">
      <c r="A454" s="77">
        <f t="shared" ca="1" si="14"/>
        <v>40</v>
      </c>
      <c r="B454" s="126">
        <f t="shared" ca="1" si="14"/>
        <v>54</v>
      </c>
      <c r="C454" s="122">
        <f t="shared" ca="1" si="15"/>
        <v>94</v>
      </c>
      <c r="G454" s="63">
        <f ca="1">SMALL($C$4:$C$1003,ROWS(C$4:C454))</f>
        <v>78</v>
      </c>
      <c r="H454" s="128">
        <f ca="1">ROWS(C$4:C454)/COUNT($C$4:$C$1003)</f>
        <v>0.45100000000000001</v>
      </c>
      <c r="I454" s="89"/>
    </row>
    <row r="455" spans="1:9" hidden="1" x14ac:dyDescent="0.3">
      <c r="A455" s="77">
        <f t="shared" ca="1" si="14"/>
        <v>26</v>
      </c>
      <c r="B455" s="126">
        <f t="shared" ca="1" si="14"/>
        <v>23</v>
      </c>
      <c r="C455" s="122">
        <f t="shared" ca="1" si="15"/>
        <v>49</v>
      </c>
      <c r="G455" s="63">
        <f ca="1">SMALL($C$4:$C$1003,ROWS(C$4:C455))</f>
        <v>78</v>
      </c>
      <c r="H455" s="128">
        <f ca="1">ROWS(C$4:C455)/COUNT($C$4:$C$1003)</f>
        <v>0.45200000000000001</v>
      </c>
      <c r="I455" s="89"/>
    </row>
    <row r="456" spans="1:9" hidden="1" x14ac:dyDescent="0.3">
      <c r="A456" s="77">
        <f t="shared" ca="1" si="14"/>
        <v>32</v>
      </c>
      <c r="B456" s="126">
        <f t="shared" ca="1" si="14"/>
        <v>58</v>
      </c>
      <c r="C456" s="122">
        <f t="shared" ca="1" si="15"/>
        <v>90</v>
      </c>
      <c r="G456" s="63">
        <f ca="1">SMALL($C$4:$C$1003,ROWS(C$4:C456))</f>
        <v>78</v>
      </c>
      <c r="H456" s="128">
        <f ca="1">ROWS(C$4:C456)/COUNT($C$4:$C$1003)</f>
        <v>0.45300000000000001</v>
      </c>
      <c r="I456" s="89"/>
    </row>
    <row r="457" spans="1:9" hidden="1" x14ac:dyDescent="0.3">
      <c r="A457" s="77">
        <f t="shared" ca="1" si="14"/>
        <v>25</v>
      </c>
      <c r="B457" s="126">
        <f t="shared" ca="1" si="14"/>
        <v>31</v>
      </c>
      <c r="C457" s="122">
        <f t="shared" ca="1" si="15"/>
        <v>56</v>
      </c>
      <c r="G457" s="63">
        <f ca="1">SMALL($C$4:$C$1003,ROWS(C$4:C457))</f>
        <v>78</v>
      </c>
      <c r="H457" s="128">
        <f ca="1">ROWS(C$4:C457)/COUNT($C$4:$C$1003)</f>
        <v>0.45400000000000001</v>
      </c>
      <c r="I457" s="89"/>
    </row>
    <row r="458" spans="1:9" hidden="1" x14ac:dyDescent="0.3">
      <c r="A458" s="77">
        <f t="shared" ca="1" si="14"/>
        <v>33</v>
      </c>
      <c r="B458" s="126">
        <f t="shared" ca="1" si="14"/>
        <v>30</v>
      </c>
      <c r="C458" s="122">
        <f t="shared" ca="1" si="15"/>
        <v>63</v>
      </c>
      <c r="G458" s="63">
        <f ca="1">SMALL($C$4:$C$1003,ROWS(C$4:C458))</f>
        <v>78</v>
      </c>
      <c r="H458" s="128">
        <f ca="1">ROWS(C$4:C458)/COUNT($C$4:$C$1003)</f>
        <v>0.45500000000000002</v>
      </c>
      <c r="I458" s="89"/>
    </row>
    <row r="459" spans="1:9" hidden="1" x14ac:dyDescent="0.3">
      <c r="A459" s="77">
        <f t="shared" ca="1" si="14"/>
        <v>50</v>
      </c>
      <c r="B459" s="126">
        <f t="shared" ca="1" si="14"/>
        <v>37</v>
      </c>
      <c r="C459" s="122">
        <f t="shared" ca="1" si="15"/>
        <v>87</v>
      </c>
      <c r="G459" s="63">
        <f ca="1">SMALL($C$4:$C$1003,ROWS(C$4:C459))</f>
        <v>78</v>
      </c>
      <c r="H459" s="128">
        <f ca="1">ROWS(C$4:C459)/COUNT($C$4:$C$1003)</f>
        <v>0.45600000000000002</v>
      </c>
      <c r="I459" s="89"/>
    </row>
    <row r="460" spans="1:9" hidden="1" x14ac:dyDescent="0.3">
      <c r="A460" s="77">
        <f t="shared" ca="1" si="14"/>
        <v>60</v>
      </c>
      <c r="B460" s="126">
        <f t="shared" ca="1" si="14"/>
        <v>34</v>
      </c>
      <c r="C460" s="122">
        <f t="shared" ca="1" si="15"/>
        <v>94</v>
      </c>
      <c r="G460" s="63">
        <f ca="1">SMALL($C$4:$C$1003,ROWS(C$4:C460))</f>
        <v>78</v>
      </c>
      <c r="H460" s="128">
        <f ca="1">ROWS(C$4:C460)/COUNT($C$4:$C$1003)</f>
        <v>0.45700000000000002</v>
      </c>
      <c r="I460" s="89"/>
    </row>
    <row r="461" spans="1:9" hidden="1" x14ac:dyDescent="0.3">
      <c r="A461" s="77">
        <f t="shared" ca="1" si="14"/>
        <v>59</v>
      </c>
      <c r="B461" s="126">
        <f t="shared" ca="1" si="14"/>
        <v>46</v>
      </c>
      <c r="C461" s="122">
        <f t="shared" ca="1" si="15"/>
        <v>105</v>
      </c>
      <c r="G461" s="63">
        <f ca="1">SMALL($C$4:$C$1003,ROWS(C$4:C461))</f>
        <v>78</v>
      </c>
      <c r="H461" s="128">
        <f ca="1">ROWS(C$4:C461)/COUNT($C$4:$C$1003)</f>
        <v>0.45800000000000002</v>
      </c>
      <c r="I461" s="89"/>
    </row>
    <row r="462" spans="1:9" hidden="1" x14ac:dyDescent="0.3">
      <c r="A462" s="77">
        <f t="shared" ca="1" si="14"/>
        <v>50</v>
      </c>
      <c r="B462" s="126">
        <f t="shared" ca="1" si="14"/>
        <v>32</v>
      </c>
      <c r="C462" s="122">
        <f t="shared" ca="1" si="15"/>
        <v>82</v>
      </c>
      <c r="G462" s="63">
        <f ca="1">SMALL($C$4:$C$1003,ROWS(C$4:C462))</f>
        <v>78</v>
      </c>
      <c r="H462" s="128">
        <f ca="1">ROWS(C$4:C462)/COUNT($C$4:$C$1003)</f>
        <v>0.45900000000000002</v>
      </c>
      <c r="I462" s="89"/>
    </row>
    <row r="463" spans="1:9" hidden="1" x14ac:dyDescent="0.3">
      <c r="A463" s="77">
        <f t="shared" ca="1" si="14"/>
        <v>50</v>
      </c>
      <c r="B463" s="126">
        <f t="shared" ca="1" si="14"/>
        <v>44</v>
      </c>
      <c r="C463" s="122">
        <f t="shared" ca="1" si="15"/>
        <v>94</v>
      </c>
      <c r="G463" s="63">
        <f ca="1">SMALL($C$4:$C$1003,ROWS(C$4:C463))</f>
        <v>78</v>
      </c>
      <c r="H463" s="128">
        <f ca="1">ROWS(C$4:C463)/COUNT($C$4:$C$1003)</f>
        <v>0.46</v>
      </c>
      <c r="I463" s="89"/>
    </row>
    <row r="464" spans="1:9" hidden="1" x14ac:dyDescent="0.3">
      <c r="A464" s="77">
        <f t="shared" ca="1" si="14"/>
        <v>26</v>
      </c>
      <c r="B464" s="126">
        <f t="shared" ca="1" si="14"/>
        <v>34</v>
      </c>
      <c r="C464" s="122">
        <f t="shared" ca="1" si="15"/>
        <v>60</v>
      </c>
      <c r="G464" s="63">
        <f ca="1">SMALL($C$4:$C$1003,ROWS(C$4:C464))</f>
        <v>78</v>
      </c>
      <c r="H464" s="128">
        <f ca="1">ROWS(C$4:C464)/COUNT($C$4:$C$1003)</f>
        <v>0.46100000000000002</v>
      </c>
      <c r="I464" s="89"/>
    </row>
    <row r="465" spans="1:9" hidden="1" x14ac:dyDescent="0.3">
      <c r="A465" s="77">
        <f t="shared" ca="1" si="14"/>
        <v>20</v>
      </c>
      <c r="B465" s="126">
        <f t="shared" ca="1" si="14"/>
        <v>41</v>
      </c>
      <c r="C465" s="122">
        <f t="shared" ca="1" si="15"/>
        <v>61</v>
      </c>
      <c r="G465" s="63">
        <f ca="1">SMALL($C$4:$C$1003,ROWS(C$4:C465))</f>
        <v>78</v>
      </c>
      <c r="H465" s="128">
        <f ca="1">ROWS(C$4:C465)/COUNT($C$4:$C$1003)</f>
        <v>0.46200000000000002</v>
      </c>
      <c r="I465" s="89"/>
    </row>
    <row r="466" spans="1:9" hidden="1" x14ac:dyDescent="0.3">
      <c r="A466" s="77">
        <f t="shared" ca="1" si="14"/>
        <v>46</v>
      </c>
      <c r="B466" s="126">
        <f t="shared" ca="1" si="14"/>
        <v>23</v>
      </c>
      <c r="C466" s="122">
        <f t="shared" ca="1" si="15"/>
        <v>69</v>
      </c>
      <c r="G466" s="63">
        <f ca="1">SMALL($C$4:$C$1003,ROWS(C$4:C466))</f>
        <v>78</v>
      </c>
      <c r="H466" s="128">
        <f ca="1">ROWS(C$4:C466)/COUNT($C$4:$C$1003)</f>
        <v>0.46300000000000002</v>
      </c>
      <c r="I466" s="89"/>
    </row>
    <row r="467" spans="1:9" hidden="1" x14ac:dyDescent="0.3">
      <c r="A467" s="77">
        <f t="shared" ca="1" si="14"/>
        <v>34</v>
      </c>
      <c r="B467" s="126">
        <f t="shared" ca="1" si="14"/>
        <v>52</v>
      </c>
      <c r="C467" s="122">
        <f t="shared" ca="1" si="15"/>
        <v>86</v>
      </c>
      <c r="G467" s="63">
        <f ca="1">SMALL($C$4:$C$1003,ROWS(C$4:C467))</f>
        <v>78</v>
      </c>
      <c r="H467" s="128">
        <f ca="1">ROWS(C$4:C467)/COUNT($C$4:$C$1003)</f>
        <v>0.46400000000000002</v>
      </c>
      <c r="I467" s="89"/>
    </row>
    <row r="468" spans="1:9" hidden="1" x14ac:dyDescent="0.3">
      <c r="A468" s="77">
        <f t="shared" ca="1" si="14"/>
        <v>51</v>
      </c>
      <c r="B468" s="126">
        <f t="shared" ca="1" si="14"/>
        <v>47</v>
      </c>
      <c r="C468" s="122">
        <f t="shared" ca="1" si="15"/>
        <v>98</v>
      </c>
      <c r="G468" s="63">
        <f ca="1">SMALL($C$4:$C$1003,ROWS(C$4:C468))</f>
        <v>78</v>
      </c>
      <c r="H468" s="128">
        <f ca="1">ROWS(C$4:C468)/COUNT($C$4:$C$1003)</f>
        <v>0.46500000000000002</v>
      </c>
      <c r="I468" s="89"/>
    </row>
    <row r="469" spans="1:9" hidden="1" x14ac:dyDescent="0.3">
      <c r="A469" s="77">
        <f t="shared" ca="1" si="14"/>
        <v>57</v>
      </c>
      <c r="B469" s="126">
        <f t="shared" ca="1" si="14"/>
        <v>25</v>
      </c>
      <c r="C469" s="122">
        <f t="shared" ca="1" si="15"/>
        <v>82</v>
      </c>
      <c r="G469" s="63">
        <f ca="1">SMALL($C$4:$C$1003,ROWS(C$4:C469))</f>
        <v>79</v>
      </c>
      <c r="H469" s="128">
        <f ca="1">ROWS(C$4:C469)/COUNT($C$4:$C$1003)</f>
        <v>0.46600000000000003</v>
      </c>
      <c r="I469" s="89"/>
    </row>
    <row r="470" spans="1:9" hidden="1" x14ac:dyDescent="0.3">
      <c r="A470" s="77">
        <f t="shared" ca="1" si="14"/>
        <v>38</v>
      </c>
      <c r="B470" s="126">
        <f t="shared" ca="1" si="14"/>
        <v>26</v>
      </c>
      <c r="C470" s="122">
        <f t="shared" ca="1" si="15"/>
        <v>64</v>
      </c>
      <c r="G470" s="63">
        <f ca="1">SMALL($C$4:$C$1003,ROWS(C$4:C470))</f>
        <v>79</v>
      </c>
      <c r="H470" s="128">
        <f ca="1">ROWS(C$4:C470)/COUNT($C$4:$C$1003)</f>
        <v>0.46700000000000003</v>
      </c>
      <c r="I470" s="89"/>
    </row>
    <row r="471" spans="1:9" hidden="1" x14ac:dyDescent="0.3">
      <c r="A471" s="77">
        <f t="shared" ca="1" si="14"/>
        <v>27</v>
      </c>
      <c r="B471" s="126">
        <f t="shared" ca="1" si="14"/>
        <v>31</v>
      </c>
      <c r="C471" s="122">
        <f t="shared" ca="1" si="15"/>
        <v>58</v>
      </c>
      <c r="G471" s="63">
        <f ca="1">SMALL($C$4:$C$1003,ROWS(C$4:C471))</f>
        <v>79</v>
      </c>
      <c r="H471" s="128">
        <f ca="1">ROWS(C$4:C471)/COUNT($C$4:$C$1003)</f>
        <v>0.46800000000000003</v>
      </c>
      <c r="I471" s="89"/>
    </row>
    <row r="472" spans="1:9" hidden="1" x14ac:dyDescent="0.3">
      <c r="A472" s="77">
        <f t="shared" ca="1" si="14"/>
        <v>45</v>
      </c>
      <c r="B472" s="126">
        <f t="shared" ca="1" si="14"/>
        <v>27</v>
      </c>
      <c r="C472" s="122">
        <f t="shared" ca="1" si="15"/>
        <v>72</v>
      </c>
      <c r="G472" s="63">
        <f ca="1">SMALL($C$4:$C$1003,ROWS(C$4:C472))</f>
        <v>79</v>
      </c>
      <c r="H472" s="128">
        <f ca="1">ROWS(C$4:C472)/COUNT($C$4:$C$1003)</f>
        <v>0.46899999999999997</v>
      </c>
      <c r="I472" s="89"/>
    </row>
    <row r="473" spans="1:9" hidden="1" x14ac:dyDescent="0.3">
      <c r="A473" s="77">
        <f t="shared" ca="1" si="14"/>
        <v>28</v>
      </c>
      <c r="B473" s="126">
        <f t="shared" ca="1" si="14"/>
        <v>22</v>
      </c>
      <c r="C473" s="122">
        <f t="shared" ca="1" si="15"/>
        <v>50</v>
      </c>
      <c r="G473" s="63">
        <f ca="1">SMALL($C$4:$C$1003,ROWS(C$4:C473))</f>
        <v>79</v>
      </c>
      <c r="H473" s="128">
        <f ca="1">ROWS(C$4:C473)/COUNT($C$4:$C$1003)</f>
        <v>0.47</v>
      </c>
      <c r="I473" s="89"/>
    </row>
    <row r="474" spans="1:9" hidden="1" x14ac:dyDescent="0.3">
      <c r="A474" s="77">
        <f t="shared" ca="1" si="14"/>
        <v>39</v>
      </c>
      <c r="B474" s="126">
        <f t="shared" ca="1" si="14"/>
        <v>46</v>
      </c>
      <c r="C474" s="122">
        <f t="shared" ca="1" si="15"/>
        <v>85</v>
      </c>
      <c r="G474" s="63">
        <f ca="1">SMALL($C$4:$C$1003,ROWS(C$4:C474))</f>
        <v>79</v>
      </c>
      <c r="H474" s="128">
        <f ca="1">ROWS(C$4:C474)/COUNT($C$4:$C$1003)</f>
        <v>0.47099999999999997</v>
      </c>
      <c r="I474" s="89"/>
    </row>
    <row r="475" spans="1:9" hidden="1" x14ac:dyDescent="0.3">
      <c r="A475" s="77">
        <f t="shared" ca="1" si="14"/>
        <v>46</v>
      </c>
      <c r="B475" s="126">
        <f t="shared" ca="1" si="14"/>
        <v>42</v>
      </c>
      <c r="C475" s="122">
        <f t="shared" ca="1" si="15"/>
        <v>88</v>
      </c>
      <c r="G475" s="63">
        <f ca="1">SMALL($C$4:$C$1003,ROWS(C$4:C475))</f>
        <v>79</v>
      </c>
      <c r="H475" s="128">
        <f ca="1">ROWS(C$4:C475)/COUNT($C$4:$C$1003)</f>
        <v>0.47199999999999998</v>
      </c>
      <c r="I475" s="89"/>
    </row>
    <row r="476" spans="1:9" hidden="1" x14ac:dyDescent="0.3">
      <c r="A476" s="77">
        <f t="shared" ca="1" si="14"/>
        <v>52</v>
      </c>
      <c r="B476" s="126">
        <f t="shared" ca="1" si="14"/>
        <v>22</v>
      </c>
      <c r="C476" s="122">
        <f t="shared" ca="1" si="15"/>
        <v>74</v>
      </c>
      <c r="G476" s="63">
        <f ca="1">SMALL($C$4:$C$1003,ROWS(C$4:C476))</f>
        <v>79</v>
      </c>
      <c r="H476" s="128">
        <f ca="1">ROWS(C$4:C476)/COUNT($C$4:$C$1003)</f>
        <v>0.47299999999999998</v>
      </c>
      <c r="I476" s="89"/>
    </row>
    <row r="477" spans="1:9" hidden="1" x14ac:dyDescent="0.3">
      <c r="A477" s="77">
        <f t="shared" ca="1" si="14"/>
        <v>55</v>
      </c>
      <c r="B477" s="126">
        <f t="shared" ca="1" si="14"/>
        <v>37</v>
      </c>
      <c r="C477" s="122">
        <f t="shared" ca="1" si="15"/>
        <v>92</v>
      </c>
      <c r="G477" s="63">
        <f ca="1">SMALL($C$4:$C$1003,ROWS(C$4:C477))</f>
        <v>79</v>
      </c>
      <c r="H477" s="128">
        <f ca="1">ROWS(C$4:C477)/COUNT($C$4:$C$1003)</f>
        <v>0.47399999999999998</v>
      </c>
      <c r="I477" s="89"/>
    </row>
    <row r="478" spans="1:9" hidden="1" x14ac:dyDescent="0.3">
      <c r="A478" s="77">
        <f t="shared" ca="1" si="14"/>
        <v>44</v>
      </c>
      <c r="B478" s="126">
        <f t="shared" ca="1" si="14"/>
        <v>23</v>
      </c>
      <c r="C478" s="122">
        <f t="shared" ca="1" si="15"/>
        <v>67</v>
      </c>
      <c r="G478" s="63">
        <f ca="1">SMALL($C$4:$C$1003,ROWS(C$4:C478))</f>
        <v>79</v>
      </c>
      <c r="H478" s="128">
        <f ca="1">ROWS(C$4:C478)/COUNT($C$4:$C$1003)</f>
        <v>0.47499999999999998</v>
      </c>
      <c r="I478" s="89"/>
    </row>
    <row r="479" spans="1:9" hidden="1" x14ac:dyDescent="0.3">
      <c r="A479" s="77">
        <f t="shared" ca="1" si="14"/>
        <v>59</v>
      </c>
      <c r="B479" s="126">
        <f t="shared" ca="1" si="14"/>
        <v>46</v>
      </c>
      <c r="C479" s="122">
        <f t="shared" ca="1" si="15"/>
        <v>105</v>
      </c>
      <c r="G479" s="63">
        <f ca="1">SMALL($C$4:$C$1003,ROWS(C$4:C479))</f>
        <v>79</v>
      </c>
      <c r="H479" s="128">
        <f ca="1">ROWS(C$4:C479)/COUNT($C$4:$C$1003)</f>
        <v>0.47599999999999998</v>
      </c>
      <c r="I479" s="89"/>
    </row>
    <row r="480" spans="1:9" hidden="1" x14ac:dyDescent="0.3">
      <c r="A480" s="77">
        <f t="shared" ca="1" si="14"/>
        <v>33</v>
      </c>
      <c r="B480" s="126">
        <f t="shared" ca="1" si="14"/>
        <v>25</v>
      </c>
      <c r="C480" s="122">
        <f t="shared" ca="1" si="15"/>
        <v>58</v>
      </c>
      <c r="G480" s="63">
        <f ca="1">SMALL($C$4:$C$1003,ROWS(C$4:C480))</f>
        <v>79</v>
      </c>
      <c r="H480" s="128">
        <f ca="1">ROWS(C$4:C480)/COUNT($C$4:$C$1003)</f>
        <v>0.47699999999999998</v>
      </c>
      <c r="I480" s="89"/>
    </row>
    <row r="481" spans="1:9" hidden="1" x14ac:dyDescent="0.3">
      <c r="A481" s="77">
        <f t="shared" ca="1" si="14"/>
        <v>22</v>
      </c>
      <c r="B481" s="126">
        <f t="shared" ca="1" si="14"/>
        <v>37</v>
      </c>
      <c r="C481" s="122">
        <f t="shared" ca="1" si="15"/>
        <v>59</v>
      </c>
      <c r="G481" s="63">
        <f ca="1">SMALL($C$4:$C$1003,ROWS(C$4:C481))</f>
        <v>80</v>
      </c>
      <c r="H481" s="128">
        <f ca="1">ROWS(C$4:C481)/COUNT($C$4:$C$1003)</f>
        <v>0.47799999999999998</v>
      </c>
      <c r="I481" s="89"/>
    </row>
    <row r="482" spans="1:9" hidden="1" x14ac:dyDescent="0.3">
      <c r="A482" s="77">
        <f t="shared" ca="1" si="14"/>
        <v>24</v>
      </c>
      <c r="B482" s="126">
        <f t="shared" ca="1" si="14"/>
        <v>46</v>
      </c>
      <c r="C482" s="122">
        <f t="shared" ca="1" si="15"/>
        <v>70</v>
      </c>
      <c r="G482" s="63">
        <f ca="1">SMALL($C$4:$C$1003,ROWS(C$4:C482))</f>
        <v>80</v>
      </c>
      <c r="H482" s="128">
        <f ca="1">ROWS(C$4:C482)/COUNT($C$4:$C$1003)</f>
        <v>0.47899999999999998</v>
      </c>
      <c r="I482" s="89"/>
    </row>
    <row r="483" spans="1:9" hidden="1" x14ac:dyDescent="0.3">
      <c r="A483" s="77">
        <f t="shared" ca="1" si="14"/>
        <v>30</v>
      </c>
      <c r="B483" s="126">
        <f t="shared" ca="1" si="14"/>
        <v>56</v>
      </c>
      <c r="C483" s="122">
        <f t="shared" ca="1" si="15"/>
        <v>86</v>
      </c>
      <c r="G483" s="63">
        <f ca="1">SMALL($C$4:$C$1003,ROWS(C$4:C483))</f>
        <v>80</v>
      </c>
      <c r="H483" s="128">
        <f ca="1">ROWS(C$4:C483)/COUNT($C$4:$C$1003)</f>
        <v>0.48</v>
      </c>
      <c r="I483" s="89"/>
    </row>
    <row r="484" spans="1:9" hidden="1" x14ac:dyDescent="0.3">
      <c r="A484" s="77">
        <f t="shared" ca="1" si="14"/>
        <v>50</v>
      </c>
      <c r="B484" s="126">
        <f t="shared" ca="1" si="14"/>
        <v>56</v>
      </c>
      <c r="C484" s="122">
        <f t="shared" ca="1" si="15"/>
        <v>106</v>
      </c>
      <c r="G484" s="63">
        <f ca="1">SMALL($C$4:$C$1003,ROWS(C$4:C484))</f>
        <v>80</v>
      </c>
      <c r="H484" s="128">
        <f ca="1">ROWS(C$4:C484)/COUNT($C$4:$C$1003)</f>
        <v>0.48099999999999998</v>
      </c>
      <c r="I484" s="89"/>
    </row>
    <row r="485" spans="1:9" hidden="1" x14ac:dyDescent="0.3">
      <c r="A485" s="77">
        <f t="shared" ca="1" si="14"/>
        <v>59</v>
      </c>
      <c r="B485" s="126">
        <f t="shared" ca="1" si="14"/>
        <v>42</v>
      </c>
      <c r="C485" s="122">
        <f t="shared" ca="1" si="15"/>
        <v>101</v>
      </c>
      <c r="G485" s="63">
        <f ca="1">SMALL($C$4:$C$1003,ROWS(C$4:C485))</f>
        <v>80</v>
      </c>
      <c r="H485" s="128">
        <f ca="1">ROWS(C$4:C485)/COUNT($C$4:$C$1003)</f>
        <v>0.48199999999999998</v>
      </c>
      <c r="I485" s="89"/>
    </row>
    <row r="486" spans="1:9" hidden="1" x14ac:dyDescent="0.3">
      <c r="A486" s="77">
        <f t="shared" ca="1" si="14"/>
        <v>37</v>
      </c>
      <c r="B486" s="126">
        <f t="shared" ca="1" si="14"/>
        <v>55</v>
      </c>
      <c r="C486" s="122">
        <f t="shared" ca="1" si="15"/>
        <v>92</v>
      </c>
      <c r="G486" s="63">
        <f ca="1">SMALL($C$4:$C$1003,ROWS(C$4:C486))</f>
        <v>80</v>
      </c>
      <c r="H486" s="128">
        <f ca="1">ROWS(C$4:C486)/COUNT($C$4:$C$1003)</f>
        <v>0.48299999999999998</v>
      </c>
      <c r="I486" s="89"/>
    </row>
    <row r="487" spans="1:9" hidden="1" x14ac:dyDescent="0.3">
      <c r="A487" s="77">
        <f t="shared" ca="1" si="14"/>
        <v>33</v>
      </c>
      <c r="B487" s="126">
        <f t="shared" ca="1" si="14"/>
        <v>44</v>
      </c>
      <c r="C487" s="122">
        <f t="shared" ca="1" si="15"/>
        <v>77</v>
      </c>
      <c r="G487" s="63">
        <f ca="1">SMALL($C$4:$C$1003,ROWS(C$4:C487))</f>
        <v>80</v>
      </c>
      <c r="H487" s="128">
        <f ca="1">ROWS(C$4:C487)/COUNT($C$4:$C$1003)</f>
        <v>0.48399999999999999</v>
      </c>
      <c r="I487" s="89"/>
    </row>
    <row r="488" spans="1:9" hidden="1" x14ac:dyDescent="0.3">
      <c r="A488" s="77">
        <f t="shared" ca="1" si="14"/>
        <v>25</v>
      </c>
      <c r="B488" s="126">
        <f t="shared" ca="1" si="14"/>
        <v>55</v>
      </c>
      <c r="C488" s="122">
        <f t="shared" ca="1" si="15"/>
        <v>80</v>
      </c>
      <c r="G488" s="63">
        <f ca="1">SMALL($C$4:$C$1003,ROWS(C$4:C488))</f>
        <v>80</v>
      </c>
      <c r="H488" s="128">
        <f ca="1">ROWS(C$4:C488)/COUNT($C$4:$C$1003)</f>
        <v>0.48499999999999999</v>
      </c>
      <c r="I488" s="89"/>
    </row>
    <row r="489" spans="1:9" hidden="1" x14ac:dyDescent="0.3">
      <c r="A489" s="77">
        <f t="shared" ca="1" si="14"/>
        <v>30</v>
      </c>
      <c r="B489" s="126">
        <f t="shared" ca="1" si="14"/>
        <v>44</v>
      </c>
      <c r="C489" s="122">
        <f t="shared" ca="1" si="15"/>
        <v>74</v>
      </c>
      <c r="G489" s="63">
        <f ca="1">SMALL($C$4:$C$1003,ROWS(C$4:C489))</f>
        <v>80</v>
      </c>
      <c r="H489" s="128">
        <f ca="1">ROWS(C$4:C489)/COUNT($C$4:$C$1003)</f>
        <v>0.48599999999999999</v>
      </c>
      <c r="I489" s="89"/>
    </row>
    <row r="490" spans="1:9" hidden="1" x14ac:dyDescent="0.3">
      <c r="A490" s="77">
        <f t="shared" ca="1" si="14"/>
        <v>38</v>
      </c>
      <c r="B490" s="126">
        <f t="shared" ca="1" si="14"/>
        <v>59</v>
      </c>
      <c r="C490" s="122">
        <f t="shared" ca="1" si="15"/>
        <v>97</v>
      </c>
      <c r="G490" s="63">
        <f ca="1">SMALL($C$4:$C$1003,ROWS(C$4:C490))</f>
        <v>80</v>
      </c>
      <c r="H490" s="128">
        <f ca="1">ROWS(C$4:C490)/COUNT($C$4:$C$1003)</f>
        <v>0.48699999999999999</v>
      </c>
      <c r="I490" s="89"/>
    </row>
    <row r="491" spans="1:9" hidden="1" x14ac:dyDescent="0.3">
      <c r="A491" s="77">
        <f t="shared" ca="1" si="14"/>
        <v>26</v>
      </c>
      <c r="B491" s="126">
        <f t="shared" ca="1" si="14"/>
        <v>50</v>
      </c>
      <c r="C491" s="122">
        <f t="shared" ca="1" si="15"/>
        <v>76</v>
      </c>
      <c r="G491" s="63">
        <f ca="1">SMALL($C$4:$C$1003,ROWS(C$4:C491))</f>
        <v>80</v>
      </c>
      <c r="H491" s="128">
        <f ca="1">ROWS(C$4:C491)/COUNT($C$4:$C$1003)</f>
        <v>0.48799999999999999</v>
      </c>
      <c r="I491" s="89"/>
    </row>
    <row r="492" spans="1:9" hidden="1" x14ac:dyDescent="0.3">
      <c r="A492" s="77">
        <f t="shared" ca="1" si="14"/>
        <v>26</v>
      </c>
      <c r="B492" s="126">
        <f t="shared" ca="1" si="14"/>
        <v>22</v>
      </c>
      <c r="C492" s="122">
        <f t="shared" ca="1" si="15"/>
        <v>48</v>
      </c>
      <c r="G492" s="63">
        <f ca="1">SMALL($C$4:$C$1003,ROWS(C$4:C492))</f>
        <v>80</v>
      </c>
      <c r="H492" s="128">
        <f ca="1">ROWS(C$4:C492)/COUNT($C$4:$C$1003)</f>
        <v>0.48899999999999999</v>
      </c>
      <c r="I492" s="89"/>
    </row>
    <row r="493" spans="1:9" hidden="1" x14ac:dyDescent="0.3">
      <c r="A493" s="77">
        <f t="shared" ca="1" si="14"/>
        <v>32</v>
      </c>
      <c r="B493" s="126">
        <f t="shared" ca="1" si="14"/>
        <v>54</v>
      </c>
      <c r="C493" s="122">
        <f t="shared" ca="1" si="15"/>
        <v>86</v>
      </c>
      <c r="G493" s="63">
        <f ca="1">SMALL($C$4:$C$1003,ROWS(C$4:C493))</f>
        <v>80</v>
      </c>
      <c r="H493" s="128">
        <f ca="1">ROWS(C$4:C493)/COUNT($C$4:$C$1003)</f>
        <v>0.49</v>
      </c>
      <c r="I493" s="89"/>
    </row>
    <row r="494" spans="1:9" hidden="1" x14ac:dyDescent="0.3">
      <c r="A494" s="77">
        <f t="shared" ca="1" si="14"/>
        <v>36</v>
      </c>
      <c r="B494" s="126">
        <f t="shared" ca="1" si="14"/>
        <v>57</v>
      </c>
      <c r="C494" s="122">
        <f t="shared" ca="1" si="15"/>
        <v>93</v>
      </c>
      <c r="G494" s="63">
        <f ca="1">SMALL($C$4:$C$1003,ROWS(C$4:C494))</f>
        <v>80</v>
      </c>
      <c r="H494" s="128">
        <f ca="1">ROWS(C$4:C494)/COUNT($C$4:$C$1003)</f>
        <v>0.49099999999999999</v>
      </c>
      <c r="I494" s="89"/>
    </row>
    <row r="495" spans="1:9" hidden="1" x14ac:dyDescent="0.3">
      <c r="A495" s="77">
        <f t="shared" ca="1" si="14"/>
        <v>28</v>
      </c>
      <c r="B495" s="126">
        <f t="shared" ca="1" si="14"/>
        <v>28</v>
      </c>
      <c r="C495" s="122">
        <f t="shared" ca="1" si="15"/>
        <v>56</v>
      </c>
      <c r="G495" s="63">
        <f ca="1">SMALL($C$4:$C$1003,ROWS(C$4:C495))</f>
        <v>80</v>
      </c>
      <c r="H495" s="128">
        <f ca="1">ROWS(C$4:C495)/COUNT($C$4:$C$1003)</f>
        <v>0.49199999999999999</v>
      </c>
      <c r="I495" s="89"/>
    </row>
    <row r="496" spans="1:9" hidden="1" x14ac:dyDescent="0.3">
      <c r="A496" s="77">
        <f t="shared" ca="1" si="14"/>
        <v>28</v>
      </c>
      <c r="B496" s="126">
        <f t="shared" ca="1" si="14"/>
        <v>59</v>
      </c>
      <c r="C496" s="122">
        <f t="shared" ca="1" si="15"/>
        <v>87</v>
      </c>
      <c r="G496" s="63">
        <f ca="1">SMALL($C$4:$C$1003,ROWS(C$4:C496))</f>
        <v>80</v>
      </c>
      <c r="H496" s="128">
        <f ca="1">ROWS(C$4:C496)/COUNT($C$4:$C$1003)</f>
        <v>0.49299999999999999</v>
      </c>
      <c r="I496" s="89"/>
    </row>
    <row r="497" spans="1:9" hidden="1" x14ac:dyDescent="0.3">
      <c r="A497" s="77">
        <f t="shared" ca="1" si="14"/>
        <v>47</v>
      </c>
      <c r="B497" s="126">
        <f t="shared" ca="1" si="14"/>
        <v>33</v>
      </c>
      <c r="C497" s="122">
        <f t="shared" ca="1" si="15"/>
        <v>80</v>
      </c>
      <c r="G497" s="63">
        <f ca="1">SMALL($C$4:$C$1003,ROWS(C$4:C497))</f>
        <v>80</v>
      </c>
      <c r="H497" s="128">
        <f ca="1">ROWS(C$4:C497)/COUNT($C$4:$C$1003)</f>
        <v>0.49399999999999999</v>
      </c>
      <c r="I497" s="89"/>
    </row>
    <row r="498" spans="1:9" hidden="1" x14ac:dyDescent="0.3">
      <c r="A498" s="77">
        <f t="shared" ca="1" si="14"/>
        <v>54</v>
      </c>
      <c r="B498" s="126">
        <f t="shared" ca="1" si="14"/>
        <v>45</v>
      </c>
      <c r="C498" s="122">
        <f t="shared" ca="1" si="15"/>
        <v>99</v>
      </c>
      <c r="G498" s="63">
        <f ca="1">SMALL($C$4:$C$1003,ROWS(C$4:C498))</f>
        <v>80</v>
      </c>
      <c r="H498" s="128">
        <f ca="1">ROWS(C$4:C498)/COUNT($C$4:$C$1003)</f>
        <v>0.495</v>
      </c>
      <c r="I498" s="89"/>
    </row>
    <row r="499" spans="1:9" hidden="1" x14ac:dyDescent="0.3">
      <c r="A499" s="77">
        <f t="shared" ca="1" si="14"/>
        <v>53</v>
      </c>
      <c r="B499" s="126">
        <f t="shared" ca="1" si="14"/>
        <v>49</v>
      </c>
      <c r="C499" s="122">
        <f t="shared" ca="1" si="15"/>
        <v>102</v>
      </c>
      <c r="G499" s="63">
        <f ca="1">SMALL($C$4:$C$1003,ROWS(C$4:C499))</f>
        <v>80</v>
      </c>
      <c r="H499" s="128">
        <f ca="1">ROWS(C$4:C499)/COUNT($C$4:$C$1003)</f>
        <v>0.496</v>
      </c>
      <c r="I499" s="89"/>
    </row>
    <row r="500" spans="1:9" hidden="1" x14ac:dyDescent="0.3">
      <c r="A500" s="77">
        <f t="shared" ca="1" si="14"/>
        <v>20</v>
      </c>
      <c r="B500" s="126">
        <f t="shared" ca="1" si="14"/>
        <v>47</v>
      </c>
      <c r="C500" s="122">
        <f t="shared" ca="1" si="15"/>
        <v>67</v>
      </c>
      <c r="G500" s="63">
        <f ca="1">SMALL($C$4:$C$1003,ROWS(C$4:C500))</f>
        <v>80</v>
      </c>
      <c r="H500" s="128">
        <f ca="1">ROWS(C$4:C500)/COUNT($C$4:$C$1003)</f>
        <v>0.497</v>
      </c>
      <c r="I500" s="89"/>
    </row>
    <row r="501" spans="1:9" hidden="1" x14ac:dyDescent="0.3">
      <c r="A501" s="77">
        <f t="shared" ca="1" si="14"/>
        <v>53</v>
      </c>
      <c r="B501" s="126">
        <f t="shared" ca="1" si="14"/>
        <v>42</v>
      </c>
      <c r="C501" s="122">
        <f t="shared" ca="1" si="15"/>
        <v>95</v>
      </c>
      <c r="G501" s="63">
        <f ca="1">SMALL($C$4:$C$1003,ROWS(C$4:C501))</f>
        <v>80</v>
      </c>
      <c r="H501" s="128">
        <f ca="1">ROWS(C$4:C501)/COUNT($C$4:$C$1003)</f>
        <v>0.498</v>
      </c>
      <c r="I501" s="89"/>
    </row>
    <row r="502" spans="1:9" hidden="1" x14ac:dyDescent="0.3">
      <c r="A502" s="77">
        <f t="shared" ca="1" si="14"/>
        <v>47</v>
      </c>
      <c r="B502" s="126">
        <f t="shared" ca="1" si="14"/>
        <v>45</v>
      </c>
      <c r="C502" s="122">
        <f t="shared" ca="1" si="15"/>
        <v>92</v>
      </c>
      <c r="G502" s="63">
        <f ca="1">SMALL($C$4:$C$1003,ROWS(C$4:C502))</f>
        <v>80</v>
      </c>
      <c r="H502" s="128">
        <f ca="1">ROWS(C$4:C502)/COUNT($C$4:$C$1003)</f>
        <v>0.499</v>
      </c>
      <c r="I502" s="89"/>
    </row>
    <row r="503" spans="1:9" hidden="1" x14ac:dyDescent="0.3">
      <c r="A503" s="77">
        <f t="shared" ca="1" si="14"/>
        <v>55</v>
      </c>
      <c r="B503" s="126">
        <f t="shared" ca="1" si="14"/>
        <v>25</v>
      </c>
      <c r="C503" s="122">
        <f t="shared" ca="1" si="15"/>
        <v>80</v>
      </c>
      <c r="G503" s="63">
        <f ca="1">SMALL($C$4:$C$1003,ROWS(C$4:C503))</f>
        <v>80</v>
      </c>
      <c r="H503" s="128">
        <f ca="1">ROWS(C$4:C503)/COUNT($C$4:$C$1003)</f>
        <v>0.5</v>
      </c>
      <c r="I503" s="89"/>
    </row>
    <row r="504" spans="1:9" hidden="1" x14ac:dyDescent="0.3">
      <c r="A504" s="77">
        <f t="shared" ca="1" si="14"/>
        <v>30</v>
      </c>
      <c r="B504" s="126">
        <f t="shared" ca="1" si="14"/>
        <v>57</v>
      </c>
      <c r="C504" s="122">
        <f t="shared" ca="1" si="15"/>
        <v>87</v>
      </c>
      <c r="G504" s="63">
        <f ca="1">SMALL($C$4:$C$1003,ROWS(C$4:C504))</f>
        <v>80</v>
      </c>
      <c r="H504" s="128">
        <f ca="1">ROWS(C$4:C504)/COUNT($C$4:$C$1003)</f>
        <v>0.501</v>
      </c>
      <c r="I504" s="89"/>
    </row>
    <row r="505" spans="1:9" hidden="1" x14ac:dyDescent="0.3">
      <c r="A505" s="77">
        <f t="shared" ca="1" si="14"/>
        <v>42</v>
      </c>
      <c r="B505" s="126">
        <f t="shared" ca="1" si="14"/>
        <v>48</v>
      </c>
      <c r="C505" s="122">
        <f t="shared" ca="1" si="15"/>
        <v>90</v>
      </c>
      <c r="G505" s="63">
        <f ca="1">SMALL($C$4:$C$1003,ROWS(C$4:C505))</f>
        <v>80</v>
      </c>
      <c r="H505" s="128">
        <f ca="1">ROWS(C$4:C505)/COUNT($C$4:$C$1003)</f>
        <v>0.502</v>
      </c>
      <c r="I505" s="89"/>
    </row>
    <row r="506" spans="1:9" hidden="1" x14ac:dyDescent="0.3">
      <c r="A506" s="77">
        <f t="shared" ca="1" si="14"/>
        <v>33</v>
      </c>
      <c r="B506" s="126">
        <f t="shared" ca="1" si="14"/>
        <v>40</v>
      </c>
      <c r="C506" s="122">
        <f t="shared" ca="1" si="15"/>
        <v>73</v>
      </c>
      <c r="G506" s="63">
        <f ca="1">SMALL($C$4:$C$1003,ROWS(C$4:C506))</f>
        <v>81</v>
      </c>
      <c r="H506" s="128">
        <f ca="1">ROWS(C$4:C506)/COUNT($C$4:$C$1003)</f>
        <v>0.503</v>
      </c>
      <c r="I506" s="89"/>
    </row>
    <row r="507" spans="1:9" hidden="1" x14ac:dyDescent="0.3">
      <c r="A507" s="77">
        <f t="shared" ca="1" si="14"/>
        <v>29</v>
      </c>
      <c r="B507" s="126">
        <f t="shared" ca="1" si="14"/>
        <v>23</v>
      </c>
      <c r="C507" s="122">
        <f t="shared" ca="1" si="15"/>
        <v>52</v>
      </c>
      <c r="G507" s="63">
        <f ca="1">SMALL($C$4:$C$1003,ROWS(C$4:C507))</f>
        <v>81</v>
      </c>
      <c r="H507" s="128">
        <f ca="1">ROWS(C$4:C507)/COUNT($C$4:$C$1003)</f>
        <v>0.504</v>
      </c>
      <c r="I507" s="89"/>
    </row>
    <row r="508" spans="1:9" hidden="1" x14ac:dyDescent="0.3">
      <c r="A508" s="77">
        <f t="shared" ca="1" si="14"/>
        <v>26</v>
      </c>
      <c r="B508" s="126">
        <f t="shared" ca="1" si="14"/>
        <v>41</v>
      </c>
      <c r="C508" s="122">
        <f t="shared" ca="1" si="15"/>
        <v>67</v>
      </c>
      <c r="G508" s="63">
        <f ca="1">SMALL($C$4:$C$1003,ROWS(C$4:C508))</f>
        <v>81</v>
      </c>
      <c r="H508" s="128">
        <f ca="1">ROWS(C$4:C508)/COUNT($C$4:$C$1003)</f>
        <v>0.505</v>
      </c>
      <c r="I508" s="89"/>
    </row>
    <row r="509" spans="1:9" hidden="1" x14ac:dyDescent="0.3">
      <c r="A509" s="77">
        <f t="shared" ca="1" si="14"/>
        <v>57</v>
      </c>
      <c r="B509" s="126">
        <f t="shared" ca="1" si="14"/>
        <v>60</v>
      </c>
      <c r="C509" s="122">
        <f t="shared" ca="1" si="15"/>
        <v>117</v>
      </c>
      <c r="G509" s="63">
        <f ca="1">SMALL($C$4:$C$1003,ROWS(C$4:C509))</f>
        <v>81</v>
      </c>
      <c r="H509" s="128">
        <f ca="1">ROWS(C$4:C509)/COUNT($C$4:$C$1003)</f>
        <v>0.50600000000000001</v>
      </c>
      <c r="I509" s="89"/>
    </row>
    <row r="510" spans="1:9" hidden="1" x14ac:dyDescent="0.3">
      <c r="A510" s="77">
        <f t="shared" ca="1" si="14"/>
        <v>41</v>
      </c>
      <c r="B510" s="126">
        <f t="shared" ca="1" si="14"/>
        <v>59</v>
      </c>
      <c r="C510" s="122">
        <f t="shared" ca="1" si="15"/>
        <v>100</v>
      </c>
      <c r="G510" s="63">
        <f ca="1">SMALL($C$4:$C$1003,ROWS(C$4:C510))</f>
        <v>81</v>
      </c>
      <c r="H510" s="128">
        <f ca="1">ROWS(C$4:C510)/COUNT($C$4:$C$1003)</f>
        <v>0.50700000000000001</v>
      </c>
      <c r="I510" s="89"/>
    </row>
    <row r="511" spans="1:9" hidden="1" x14ac:dyDescent="0.3">
      <c r="A511" s="77">
        <f t="shared" ca="1" si="14"/>
        <v>44</v>
      </c>
      <c r="B511" s="126">
        <f t="shared" ca="1" si="14"/>
        <v>55</v>
      </c>
      <c r="C511" s="122">
        <f t="shared" ca="1" si="15"/>
        <v>99</v>
      </c>
      <c r="G511" s="63">
        <f ca="1">SMALL($C$4:$C$1003,ROWS(C$4:C511))</f>
        <v>81</v>
      </c>
      <c r="H511" s="128">
        <f ca="1">ROWS(C$4:C511)/COUNT($C$4:$C$1003)</f>
        <v>0.50800000000000001</v>
      </c>
      <c r="I511" s="89"/>
    </row>
    <row r="512" spans="1:9" hidden="1" x14ac:dyDescent="0.3">
      <c r="A512" s="77">
        <f t="shared" ca="1" si="14"/>
        <v>21</v>
      </c>
      <c r="B512" s="126">
        <f t="shared" ca="1" si="14"/>
        <v>26</v>
      </c>
      <c r="C512" s="122">
        <f t="shared" ca="1" si="15"/>
        <v>47</v>
      </c>
      <c r="G512" s="63">
        <f ca="1">SMALL($C$4:$C$1003,ROWS(C$4:C512))</f>
        <v>81</v>
      </c>
      <c r="H512" s="128">
        <f ca="1">ROWS(C$4:C512)/COUNT($C$4:$C$1003)</f>
        <v>0.50900000000000001</v>
      </c>
      <c r="I512" s="89"/>
    </row>
    <row r="513" spans="1:9" hidden="1" x14ac:dyDescent="0.3">
      <c r="A513" s="77">
        <f t="shared" ca="1" si="14"/>
        <v>22</v>
      </c>
      <c r="B513" s="126">
        <f t="shared" ca="1" si="14"/>
        <v>20</v>
      </c>
      <c r="C513" s="122">
        <f t="shared" ca="1" si="15"/>
        <v>42</v>
      </c>
      <c r="G513" s="63">
        <f ca="1">SMALL($C$4:$C$1003,ROWS(C$4:C513))</f>
        <v>81</v>
      </c>
      <c r="H513" s="128">
        <f ca="1">ROWS(C$4:C513)/COUNT($C$4:$C$1003)</f>
        <v>0.51</v>
      </c>
      <c r="I513" s="89"/>
    </row>
    <row r="514" spans="1:9" hidden="1" x14ac:dyDescent="0.3">
      <c r="A514" s="77">
        <f t="shared" ca="1" si="14"/>
        <v>33</v>
      </c>
      <c r="B514" s="126">
        <f t="shared" ca="1" si="14"/>
        <v>40</v>
      </c>
      <c r="C514" s="122">
        <f t="shared" ca="1" si="15"/>
        <v>73</v>
      </c>
      <c r="G514" s="63">
        <f ca="1">SMALL($C$4:$C$1003,ROWS(C$4:C514))</f>
        <v>81</v>
      </c>
      <c r="H514" s="128">
        <f ca="1">ROWS(C$4:C514)/COUNT($C$4:$C$1003)</f>
        <v>0.51100000000000001</v>
      </c>
      <c r="I514" s="89"/>
    </row>
    <row r="515" spans="1:9" hidden="1" x14ac:dyDescent="0.3">
      <c r="A515" s="77">
        <f t="shared" ca="1" si="14"/>
        <v>40</v>
      </c>
      <c r="B515" s="126">
        <f t="shared" ca="1" si="14"/>
        <v>49</v>
      </c>
      <c r="C515" s="122">
        <f t="shared" ca="1" si="15"/>
        <v>89</v>
      </c>
      <c r="G515" s="63">
        <f ca="1">SMALL($C$4:$C$1003,ROWS(C$4:C515))</f>
        <v>81</v>
      </c>
      <c r="H515" s="128">
        <f ca="1">ROWS(C$4:C515)/COUNT($C$4:$C$1003)</f>
        <v>0.51200000000000001</v>
      </c>
      <c r="I515" s="89"/>
    </row>
    <row r="516" spans="1:9" hidden="1" x14ac:dyDescent="0.3">
      <c r="A516" s="77">
        <f t="shared" ca="1" si="14"/>
        <v>54</v>
      </c>
      <c r="B516" s="126">
        <f t="shared" ca="1" si="14"/>
        <v>31</v>
      </c>
      <c r="C516" s="122">
        <f t="shared" ca="1" si="15"/>
        <v>85</v>
      </c>
      <c r="G516" s="63">
        <f ca="1">SMALL($C$4:$C$1003,ROWS(C$4:C516))</f>
        <v>81</v>
      </c>
      <c r="H516" s="128">
        <f ca="1">ROWS(C$4:C516)/COUNT($C$4:$C$1003)</f>
        <v>0.51300000000000001</v>
      </c>
      <c r="I516" s="89"/>
    </row>
    <row r="517" spans="1:9" hidden="1" x14ac:dyDescent="0.3">
      <c r="A517" s="77">
        <f t="shared" ref="A517:B580" ca="1" si="16">RANDBETWEEN(A$1,A$2)</f>
        <v>27</v>
      </c>
      <c r="B517" s="126">
        <f t="shared" ca="1" si="16"/>
        <v>28</v>
      </c>
      <c r="C517" s="122">
        <f t="shared" ref="C517:C580" ca="1" si="17">A517+B517</f>
        <v>55</v>
      </c>
      <c r="G517" s="63">
        <f ca="1">SMALL($C$4:$C$1003,ROWS(C$4:C517))</f>
        <v>81</v>
      </c>
      <c r="H517" s="128">
        <f ca="1">ROWS(C$4:C517)/COUNT($C$4:$C$1003)</f>
        <v>0.51400000000000001</v>
      </c>
      <c r="I517" s="89"/>
    </row>
    <row r="518" spans="1:9" hidden="1" x14ac:dyDescent="0.3">
      <c r="A518" s="77">
        <f t="shared" ca="1" si="16"/>
        <v>58</v>
      </c>
      <c r="B518" s="126">
        <f t="shared" ca="1" si="16"/>
        <v>29</v>
      </c>
      <c r="C518" s="122">
        <f t="shared" ca="1" si="17"/>
        <v>87</v>
      </c>
      <c r="G518" s="63">
        <f ca="1">SMALL($C$4:$C$1003,ROWS(C$4:C518))</f>
        <v>81</v>
      </c>
      <c r="H518" s="128">
        <f ca="1">ROWS(C$4:C518)/COUNT($C$4:$C$1003)</f>
        <v>0.51500000000000001</v>
      </c>
      <c r="I518" s="89"/>
    </row>
    <row r="519" spans="1:9" hidden="1" x14ac:dyDescent="0.3">
      <c r="A519" s="77">
        <f t="shared" ca="1" si="16"/>
        <v>20</v>
      </c>
      <c r="B519" s="126">
        <f t="shared" ca="1" si="16"/>
        <v>27</v>
      </c>
      <c r="C519" s="122">
        <f t="shared" ca="1" si="17"/>
        <v>47</v>
      </c>
      <c r="G519" s="63">
        <f ca="1">SMALL($C$4:$C$1003,ROWS(C$4:C519))</f>
        <v>81</v>
      </c>
      <c r="H519" s="128">
        <f ca="1">ROWS(C$4:C519)/COUNT($C$4:$C$1003)</f>
        <v>0.51600000000000001</v>
      </c>
      <c r="I519" s="89"/>
    </row>
    <row r="520" spans="1:9" hidden="1" x14ac:dyDescent="0.3">
      <c r="A520" s="77">
        <f t="shared" ca="1" si="16"/>
        <v>42</v>
      </c>
      <c r="B520" s="126">
        <f t="shared" ca="1" si="16"/>
        <v>41</v>
      </c>
      <c r="C520" s="122">
        <f t="shared" ca="1" si="17"/>
        <v>83</v>
      </c>
      <c r="G520" s="63">
        <f ca="1">SMALL($C$4:$C$1003,ROWS(C$4:C520))</f>
        <v>81</v>
      </c>
      <c r="H520" s="128">
        <f ca="1">ROWS(C$4:C520)/COUNT($C$4:$C$1003)</f>
        <v>0.51700000000000002</v>
      </c>
      <c r="I520" s="89"/>
    </row>
    <row r="521" spans="1:9" hidden="1" x14ac:dyDescent="0.3">
      <c r="A521" s="77">
        <f t="shared" ca="1" si="16"/>
        <v>35</v>
      </c>
      <c r="B521" s="126">
        <f t="shared" ca="1" si="16"/>
        <v>35</v>
      </c>
      <c r="C521" s="122">
        <f t="shared" ca="1" si="17"/>
        <v>70</v>
      </c>
      <c r="G521" s="63">
        <f ca="1">SMALL($C$4:$C$1003,ROWS(C$4:C521))</f>
        <v>81</v>
      </c>
      <c r="H521" s="128">
        <f ca="1">ROWS(C$4:C521)/COUNT($C$4:$C$1003)</f>
        <v>0.51800000000000002</v>
      </c>
      <c r="I521" s="89"/>
    </row>
    <row r="522" spans="1:9" hidden="1" x14ac:dyDescent="0.3">
      <c r="A522" s="77">
        <f t="shared" ca="1" si="16"/>
        <v>30</v>
      </c>
      <c r="B522" s="126">
        <f t="shared" ca="1" si="16"/>
        <v>28</v>
      </c>
      <c r="C522" s="122">
        <f t="shared" ca="1" si="17"/>
        <v>58</v>
      </c>
      <c r="G522" s="63">
        <f ca="1">SMALL($C$4:$C$1003,ROWS(C$4:C522))</f>
        <v>81</v>
      </c>
      <c r="H522" s="128">
        <f ca="1">ROWS(C$4:C522)/COUNT($C$4:$C$1003)</f>
        <v>0.51900000000000002</v>
      </c>
      <c r="I522" s="89"/>
    </row>
    <row r="523" spans="1:9" hidden="1" x14ac:dyDescent="0.3">
      <c r="A523" s="77">
        <f t="shared" ca="1" si="16"/>
        <v>20</v>
      </c>
      <c r="B523" s="126">
        <f t="shared" ca="1" si="16"/>
        <v>58</v>
      </c>
      <c r="C523" s="122">
        <f t="shared" ca="1" si="17"/>
        <v>78</v>
      </c>
      <c r="G523" s="63">
        <f ca="1">SMALL($C$4:$C$1003,ROWS(C$4:C523))</f>
        <v>81</v>
      </c>
      <c r="H523" s="128">
        <f ca="1">ROWS(C$4:C523)/COUNT($C$4:$C$1003)</f>
        <v>0.52</v>
      </c>
      <c r="I523" s="89"/>
    </row>
    <row r="524" spans="1:9" hidden="1" x14ac:dyDescent="0.3">
      <c r="A524" s="77">
        <f t="shared" ca="1" si="16"/>
        <v>40</v>
      </c>
      <c r="B524" s="126">
        <f t="shared" ca="1" si="16"/>
        <v>49</v>
      </c>
      <c r="C524" s="122">
        <f t="shared" ca="1" si="17"/>
        <v>89</v>
      </c>
      <c r="G524" s="63">
        <f ca="1">SMALL($C$4:$C$1003,ROWS(C$4:C524))</f>
        <v>81</v>
      </c>
      <c r="H524" s="128">
        <f ca="1">ROWS(C$4:C524)/COUNT($C$4:$C$1003)</f>
        <v>0.52100000000000002</v>
      </c>
      <c r="I524" s="89"/>
    </row>
    <row r="525" spans="1:9" hidden="1" x14ac:dyDescent="0.3">
      <c r="A525" s="77">
        <f t="shared" ca="1" si="16"/>
        <v>45</v>
      </c>
      <c r="B525" s="126">
        <f t="shared" ca="1" si="16"/>
        <v>38</v>
      </c>
      <c r="C525" s="122">
        <f t="shared" ca="1" si="17"/>
        <v>83</v>
      </c>
      <c r="G525" s="63">
        <f ca="1">SMALL($C$4:$C$1003,ROWS(C$4:C525))</f>
        <v>81</v>
      </c>
      <c r="H525" s="128">
        <f ca="1">ROWS(C$4:C525)/COUNT($C$4:$C$1003)</f>
        <v>0.52200000000000002</v>
      </c>
      <c r="I525" s="89"/>
    </row>
    <row r="526" spans="1:9" hidden="1" x14ac:dyDescent="0.3">
      <c r="A526" s="77">
        <f t="shared" ca="1" si="16"/>
        <v>58</v>
      </c>
      <c r="B526" s="126">
        <f t="shared" ca="1" si="16"/>
        <v>46</v>
      </c>
      <c r="C526" s="122">
        <f t="shared" ca="1" si="17"/>
        <v>104</v>
      </c>
      <c r="G526" s="63">
        <f ca="1">SMALL($C$4:$C$1003,ROWS(C$4:C526))</f>
        <v>81</v>
      </c>
      <c r="H526" s="128">
        <f ca="1">ROWS(C$4:C526)/COUNT($C$4:$C$1003)</f>
        <v>0.52300000000000002</v>
      </c>
      <c r="I526" s="89"/>
    </row>
    <row r="527" spans="1:9" hidden="1" x14ac:dyDescent="0.3">
      <c r="A527" s="77">
        <f t="shared" ca="1" si="16"/>
        <v>38</v>
      </c>
      <c r="B527" s="126">
        <f t="shared" ca="1" si="16"/>
        <v>27</v>
      </c>
      <c r="C527" s="122">
        <f t="shared" ca="1" si="17"/>
        <v>65</v>
      </c>
      <c r="G527" s="63">
        <f ca="1">SMALL($C$4:$C$1003,ROWS(C$4:C527))</f>
        <v>81</v>
      </c>
      <c r="H527" s="128">
        <f ca="1">ROWS(C$4:C527)/COUNT($C$4:$C$1003)</f>
        <v>0.52400000000000002</v>
      </c>
      <c r="I527" s="89"/>
    </row>
    <row r="528" spans="1:9" hidden="1" x14ac:dyDescent="0.3">
      <c r="A528" s="77">
        <f t="shared" ca="1" si="16"/>
        <v>26</v>
      </c>
      <c r="B528" s="126">
        <f t="shared" ca="1" si="16"/>
        <v>27</v>
      </c>
      <c r="C528" s="122">
        <f t="shared" ca="1" si="17"/>
        <v>53</v>
      </c>
      <c r="G528" s="63">
        <f ca="1">SMALL($C$4:$C$1003,ROWS(C$4:C528))</f>
        <v>82</v>
      </c>
      <c r="H528" s="128">
        <f ca="1">ROWS(C$4:C528)/COUNT($C$4:$C$1003)</f>
        <v>0.52500000000000002</v>
      </c>
      <c r="I528" s="89"/>
    </row>
    <row r="529" spans="1:9" hidden="1" x14ac:dyDescent="0.3">
      <c r="A529" s="77">
        <f t="shared" ca="1" si="16"/>
        <v>52</v>
      </c>
      <c r="B529" s="126">
        <f t="shared" ca="1" si="16"/>
        <v>31</v>
      </c>
      <c r="C529" s="122">
        <f t="shared" ca="1" si="17"/>
        <v>83</v>
      </c>
      <c r="G529" s="63">
        <f ca="1">SMALL($C$4:$C$1003,ROWS(C$4:C529))</f>
        <v>82</v>
      </c>
      <c r="H529" s="128">
        <f ca="1">ROWS(C$4:C529)/COUNT($C$4:$C$1003)</f>
        <v>0.52600000000000002</v>
      </c>
      <c r="I529" s="89"/>
    </row>
    <row r="530" spans="1:9" hidden="1" x14ac:dyDescent="0.3">
      <c r="A530" s="77">
        <f t="shared" ca="1" si="16"/>
        <v>57</v>
      </c>
      <c r="B530" s="126">
        <f t="shared" ca="1" si="16"/>
        <v>46</v>
      </c>
      <c r="C530" s="122">
        <f t="shared" ca="1" si="17"/>
        <v>103</v>
      </c>
      <c r="G530" s="63">
        <f ca="1">SMALL($C$4:$C$1003,ROWS(C$4:C530))</f>
        <v>82</v>
      </c>
      <c r="H530" s="128">
        <f ca="1">ROWS(C$4:C530)/COUNT($C$4:$C$1003)</f>
        <v>0.52700000000000002</v>
      </c>
      <c r="I530" s="89"/>
    </row>
    <row r="531" spans="1:9" hidden="1" x14ac:dyDescent="0.3">
      <c r="A531" s="77">
        <f t="shared" ca="1" si="16"/>
        <v>29</v>
      </c>
      <c r="B531" s="126">
        <f t="shared" ca="1" si="16"/>
        <v>28</v>
      </c>
      <c r="C531" s="122">
        <f t="shared" ca="1" si="17"/>
        <v>57</v>
      </c>
      <c r="G531" s="63">
        <f ca="1">SMALL($C$4:$C$1003,ROWS(C$4:C531))</f>
        <v>82</v>
      </c>
      <c r="H531" s="128">
        <f ca="1">ROWS(C$4:C531)/COUNT($C$4:$C$1003)</f>
        <v>0.52800000000000002</v>
      </c>
      <c r="I531" s="89"/>
    </row>
    <row r="532" spans="1:9" hidden="1" x14ac:dyDescent="0.3">
      <c r="A532" s="77">
        <f t="shared" ca="1" si="16"/>
        <v>40</v>
      </c>
      <c r="B532" s="126">
        <f t="shared" ca="1" si="16"/>
        <v>50</v>
      </c>
      <c r="C532" s="122">
        <f t="shared" ca="1" si="17"/>
        <v>90</v>
      </c>
      <c r="G532" s="63">
        <f ca="1">SMALL($C$4:$C$1003,ROWS(C$4:C532))</f>
        <v>82</v>
      </c>
      <c r="H532" s="128">
        <f ca="1">ROWS(C$4:C532)/COUNT($C$4:$C$1003)</f>
        <v>0.52900000000000003</v>
      </c>
      <c r="I532" s="89"/>
    </row>
    <row r="533" spans="1:9" hidden="1" x14ac:dyDescent="0.3">
      <c r="A533" s="77">
        <f t="shared" ca="1" si="16"/>
        <v>35</v>
      </c>
      <c r="B533" s="126">
        <f t="shared" ca="1" si="16"/>
        <v>51</v>
      </c>
      <c r="C533" s="122">
        <f t="shared" ca="1" si="17"/>
        <v>86</v>
      </c>
      <c r="G533" s="63">
        <f ca="1">SMALL($C$4:$C$1003,ROWS(C$4:C533))</f>
        <v>82</v>
      </c>
      <c r="H533" s="128">
        <f ca="1">ROWS(C$4:C533)/COUNT($C$4:$C$1003)</f>
        <v>0.53</v>
      </c>
      <c r="I533" s="89"/>
    </row>
    <row r="534" spans="1:9" hidden="1" x14ac:dyDescent="0.3">
      <c r="A534" s="77">
        <f t="shared" ca="1" si="16"/>
        <v>36</v>
      </c>
      <c r="B534" s="126">
        <f t="shared" ca="1" si="16"/>
        <v>31</v>
      </c>
      <c r="C534" s="122">
        <f t="shared" ca="1" si="17"/>
        <v>67</v>
      </c>
      <c r="G534" s="63">
        <f ca="1">SMALL($C$4:$C$1003,ROWS(C$4:C534))</f>
        <v>82</v>
      </c>
      <c r="H534" s="128">
        <f ca="1">ROWS(C$4:C534)/COUNT($C$4:$C$1003)</f>
        <v>0.53100000000000003</v>
      </c>
      <c r="I534" s="89"/>
    </row>
    <row r="535" spans="1:9" hidden="1" x14ac:dyDescent="0.3">
      <c r="A535" s="77">
        <f t="shared" ca="1" si="16"/>
        <v>38</v>
      </c>
      <c r="B535" s="126">
        <f t="shared" ca="1" si="16"/>
        <v>31</v>
      </c>
      <c r="C535" s="122">
        <f t="shared" ca="1" si="17"/>
        <v>69</v>
      </c>
      <c r="G535" s="63">
        <f ca="1">SMALL($C$4:$C$1003,ROWS(C$4:C535))</f>
        <v>82</v>
      </c>
      <c r="H535" s="128">
        <f ca="1">ROWS(C$4:C535)/COUNT($C$4:$C$1003)</f>
        <v>0.53200000000000003</v>
      </c>
      <c r="I535" s="89"/>
    </row>
    <row r="536" spans="1:9" hidden="1" x14ac:dyDescent="0.3">
      <c r="A536" s="77">
        <f t="shared" ca="1" si="16"/>
        <v>27</v>
      </c>
      <c r="B536" s="126">
        <f t="shared" ca="1" si="16"/>
        <v>33</v>
      </c>
      <c r="C536" s="122">
        <f t="shared" ca="1" si="17"/>
        <v>60</v>
      </c>
      <c r="G536" s="63">
        <f ca="1">SMALL($C$4:$C$1003,ROWS(C$4:C536))</f>
        <v>82</v>
      </c>
      <c r="H536" s="128">
        <f ca="1">ROWS(C$4:C536)/COUNT($C$4:$C$1003)</f>
        <v>0.53300000000000003</v>
      </c>
      <c r="I536" s="89"/>
    </row>
    <row r="537" spans="1:9" hidden="1" x14ac:dyDescent="0.3">
      <c r="A537" s="77">
        <f t="shared" ca="1" si="16"/>
        <v>38</v>
      </c>
      <c r="B537" s="126">
        <f t="shared" ca="1" si="16"/>
        <v>35</v>
      </c>
      <c r="C537" s="122">
        <f t="shared" ca="1" si="17"/>
        <v>73</v>
      </c>
      <c r="G537" s="63">
        <f ca="1">SMALL($C$4:$C$1003,ROWS(C$4:C537))</f>
        <v>82</v>
      </c>
      <c r="H537" s="128">
        <f ca="1">ROWS(C$4:C537)/COUNT($C$4:$C$1003)</f>
        <v>0.53400000000000003</v>
      </c>
      <c r="I537" s="89"/>
    </row>
    <row r="538" spans="1:9" hidden="1" x14ac:dyDescent="0.3">
      <c r="A538" s="77">
        <f t="shared" ca="1" si="16"/>
        <v>43</v>
      </c>
      <c r="B538" s="126">
        <f t="shared" ca="1" si="16"/>
        <v>21</v>
      </c>
      <c r="C538" s="122">
        <f t="shared" ca="1" si="17"/>
        <v>64</v>
      </c>
      <c r="G538" s="63">
        <f ca="1">SMALL($C$4:$C$1003,ROWS(C$4:C538))</f>
        <v>82</v>
      </c>
      <c r="H538" s="128">
        <f ca="1">ROWS(C$4:C538)/COUNT($C$4:$C$1003)</f>
        <v>0.53500000000000003</v>
      </c>
      <c r="I538" s="89"/>
    </row>
    <row r="539" spans="1:9" hidden="1" x14ac:dyDescent="0.3">
      <c r="A539" s="77">
        <f t="shared" ca="1" si="16"/>
        <v>38</v>
      </c>
      <c r="B539" s="126">
        <f t="shared" ca="1" si="16"/>
        <v>50</v>
      </c>
      <c r="C539" s="122">
        <f t="shared" ca="1" si="17"/>
        <v>88</v>
      </c>
      <c r="G539" s="63">
        <f ca="1">SMALL($C$4:$C$1003,ROWS(C$4:C539))</f>
        <v>82</v>
      </c>
      <c r="H539" s="128">
        <f ca="1">ROWS(C$4:C539)/COUNT($C$4:$C$1003)</f>
        <v>0.53600000000000003</v>
      </c>
      <c r="I539" s="89"/>
    </row>
    <row r="540" spans="1:9" hidden="1" x14ac:dyDescent="0.3">
      <c r="A540" s="77">
        <f t="shared" ca="1" si="16"/>
        <v>25</v>
      </c>
      <c r="B540" s="126">
        <f t="shared" ca="1" si="16"/>
        <v>57</v>
      </c>
      <c r="C540" s="122">
        <f t="shared" ca="1" si="17"/>
        <v>82</v>
      </c>
      <c r="G540" s="63">
        <f ca="1">SMALL($C$4:$C$1003,ROWS(C$4:C540))</f>
        <v>82</v>
      </c>
      <c r="H540" s="128">
        <f ca="1">ROWS(C$4:C540)/COUNT($C$4:$C$1003)</f>
        <v>0.53700000000000003</v>
      </c>
      <c r="I540" s="89"/>
    </row>
    <row r="541" spans="1:9" hidden="1" x14ac:dyDescent="0.3">
      <c r="A541" s="77">
        <f t="shared" ca="1" si="16"/>
        <v>27</v>
      </c>
      <c r="B541" s="126">
        <f t="shared" ca="1" si="16"/>
        <v>49</v>
      </c>
      <c r="C541" s="122">
        <f t="shared" ca="1" si="17"/>
        <v>76</v>
      </c>
      <c r="G541" s="63">
        <f ca="1">SMALL($C$4:$C$1003,ROWS(C$4:C541))</f>
        <v>82</v>
      </c>
      <c r="H541" s="128">
        <f ca="1">ROWS(C$4:C541)/COUNT($C$4:$C$1003)</f>
        <v>0.53800000000000003</v>
      </c>
      <c r="I541" s="89"/>
    </row>
    <row r="542" spans="1:9" hidden="1" x14ac:dyDescent="0.3">
      <c r="A542" s="77">
        <f t="shared" ca="1" si="16"/>
        <v>37</v>
      </c>
      <c r="B542" s="126">
        <f t="shared" ca="1" si="16"/>
        <v>56</v>
      </c>
      <c r="C542" s="122">
        <f t="shared" ca="1" si="17"/>
        <v>93</v>
      </c>
      <c r="G542" s="63">
        <f ca="1">SMALL($C$4:$C$1003,ROWS(C$4:C542))</f>
        <v>82</v>
      </c>
      <c r="H542" s="128">
        <f ca="1">ROWS(C$4:C542)/COUNT($C$4:$C$1003)</f>
        <v>0.53900000000000003</v>
      </c>
      <c r="I542" s="89"/>
    </row>
    <row r="543" spans="1:9" hidden="1" x14ac:dyDescent="0.3">
      <c r="A543" s="77">
        <f t="shared" ca="1" si="16"/>
        <v>36</v>
      </c>
      <c r="B543" s="126">
        <f t="shared" ca="1" si="16"/>
        <v>39</v>
      </c>
      <c r="C543" s="122">
        <f t="shared" ca="1" si="17"/>
        <v>75</v>
      </c>
      <c r="G543" s="63">
        <f ca="1">SMALL($C$4:$C$1003,ROWS(C$4:C543))</f>
        <v>82</v>
      </c>
      <c r="H543" s="128">
        <f ca="1">ROWS(C$4:C543)/COUNT($C$4:$C$1003)</f>
        <v>0.54</v>
      </c>
      <c r="I543" s="89"/>
    </row>
    <row r="544" spans="1:9" hidden="1" x14ac:dyDescent="0.3">
      <c r="A544" s="77">
        <f t="shared" ca="1" si="16"/>
        <v>59</v>
      </c>
      <c r="B544" s="126">
        <f t="shared" ca="1" si="16"/>
        <v>58</v>
      </c>
      <c r="C544" s="122">
        <f t="shared" ca="1" si="17"/>
        <v>117</v>
      </c>
      <c r="G544" s="63">
        <f ca="1">SMALL($C$4:$C$1003,ROWS(C$4:C544))</f>
        <v>82</v>
      </c>
      <c r="H544" s="128">
        <f ca="1">ROWS(C$4:C544)/COUNT($C$4:$C$1003)</f>
        <v>0.54100000000000004</v>
      </c>
      <c r="I544" s="89"/>
    </row>
    <row r="545" spans="1:9" hidden="1" x14ac:dyDescent="0.3">
      <c r="A545" s="77">
        <f t="shared" ca="1" si="16"/>
        <v>28</v>
      </c>
      <c r="B545" s="126">
        <f t="shared" ca="1" si="16"/>
        <v>28</v>
      </c>
      <c r="C545" s="122">
        <f t="shared" ca="1" si="17"/>
        <v>56</v>
      </c>
      <c r="G545" s="63">
        <f ca="1">SMALL($C$4:$C$1003,ROWS(C$4:C545))</f>
        <v>82</v>
      </c>
      <c r="H545" s="128">
        <f ca="1">ROWS(C$4:C545)/COUNT($C$4:$C$1003)</f>
        <v>0.54200000000000004</v>
      </c>
      <c r="I545" s="89"/>
    </row>
    <row r="546" spans="1:9" hidden="1" x14ac:dyDescent="0.3">
      <c r="A546" s="77">
        <f t="shared" ca="1" si="16"/>
        <v>40</v>
      </c>
      <c r="B546" s="126">
        <f t="shared" ca="1" si="16"/>
        <v>55</v>
      </c>
      <c r="C546" s="122">
        <f t="shared" ca="1" si="17"/>
        <v>95</v>
      </c>
      <c r="G546" s="63">
        <f ca="1">SMALL($C$4:$C$1003,ROWS(C$4:C546))</f>
        <v>82</v>
      </c>
      <c r="H546" s="128">
        <f ca="1">ROWS(C$4:C546)/COUNT($C$4:$C$1003)</f>
        <v>0.54300000000000004</v>
      </c>
      <c r="I546" s="89"/>
    </row>
    <row r="547" spans="1:9" hidden="1" x14ac:dyDescent="0.3">
      <c r="A547" s="77">
        <f t="shared" ca="1" si="16"/>
        <v>31</v>
      </c>
      <c r="B547" s="126">
        <f t="shared" ca="1" si="16"/>
        <v>32</v>
      </c>
      <c r="C547" s="122">
        <f t="shared" ca="1" si="17"/>
        <v>63</v>
      </c>
      <c r="G547" s="63">
        <f ca="1">SMALL($C$4:$C$1003,ROWS(C$4:C547))</f>
        <v>82</v>
      </c>
      <c r="H547" s="128">
        <f ca="1">ROWS(C$4:C547)/COUNT($C$4:$C$1003)</f>
        <v>0.54400000000000004</v>
      </c>
      <c r="I547" s="89"/>
    </row>
    <row r="548" spans="1:9" hidden="1" x14ac:dyDescent="0.3">
      <c r="A548" s="77">
        <f t="shared" ca="1" si="16"/>
        <v>54</v>
      </c>
      <c r="B548" s="126">
        <f t="shared" ca="1" si="16"/>
        <v>25</v>
      </c>
      <c r="C548" s="122">
        <f t="shared" ca="1" si="17"/>
        <v>79</v>
      </c>
      <c r="G548" s="63">
        <f ca="1">SMALL($C$4:$C$1003,ROWS(C$4:C548))</f>
        <v>82</v>
      </c>
      <c r="H548" s="128">
        <f ca="1">ROWS(C$4:C548)/COUNT($C$4:$C$1003)</f>
        <v>0.54500000000000004</v>
      </c>
      <c r="I548" s="89"/>
    </row>
    <row r="549" spans="1:9" hidden="1" x14ac:dyDescent="0.3">
      <c r="A549" s="77">
        <f t="shared" ca="1" si="16"/>
        <v>25</v>
      </c>
      <c r="B549" s="126">
        <f t="shared" ca="1" si="16"/>
        <v>44</v>
      </c>
      <c r="C549" s="122">
        <f t="shared" ca="1" si="17"/>
        <v>69</v>
      </c>
      <c r="G549" s="63">
        <f ca="1">SMALL($C$4:$C$1003,ROWS(C$4:C549))</f>
        <v>82</v>
      </c>
      <c r="H549" s="128">
        <f ca="1">ROWS(C$4:C549)/COUNT($C$4:$C$1003)</f>
        <v>0.54600000000000004</v>
      </c>
      <c r="I549" s="89"/>
    </row>
    <row r="550" spans="1:9" hidden="1" x14ac:dyDescent="0.3">
      <c r="A550" s="77">
        <f t="shared" ca="1" si="16"/>
        <v>41</v>
      </c>
      <c r="B550" s="126">
        <f t="shared" ca="1" si="16"/>
        <v>28</v>
      </c>
      <c r="C550" s="122">
        <f t="shared" ca="1" si="17"/>
        <v>69</v>
      </c>
      <c r="G550" s="63">
        <f ca="1">SMALL($C$4:$C$1003,ROWS(C$4:C550))</f>
        <v>82</v>
      </c>
      <c r="H550" s="128">
        <f ca="1">ROWS(C$4:C550)/COUNT($C$4:$C$1003)</f>
        <v>0.54700000000000004</v>
      </c>
      <c r="I550" s="89"/>
    </row>
    <row r="551" spans="1:9" hidden="1" x14ac:dyDescent="0.3">
      <c r="A551" s="77">
        <f t="shared" ca="1" si="16"/>
        <v>51</v>
      </c>
      <c r="B551" s="126">
        <f t="shared" ca="1" si="16"/>
        <v>20</v>
      </c>
      <c r="C551" s="122">
        <f t="shared" ca="1" si="17"/>
        <v>71</v>
      </c>
      <c r="G551" s="63">
        <f ca="1">SMALL($C$4:$C$1003,ROWS(C$4:C551))</f>
        <v>82</v>
      </c>
      <c r="H551" s="128">
        <f ca="1">ROWS(C$4:C551)/COUNT($C$4:$C$1003)</f>
        <v>0.54800000000000004</v>
      </c>
      <c r="I551" s="89"/>
    </row>
    <row r="552" spans="1:9" hidden="1" x14ac:dyDescent="0.3">
      <c r="A552" s="77">
        <f t="shared" ca="1" si="16"/>
        <v>40</v>
      </c>
      <c r="B552" s="126">
        <f t="shared" ca="1" si="16"/>
        <v>29</v>
      </c>
      <c r="C552" s="122">
        <f t="shared" ca="1" si="17"/>
        <v>69</v>
      </c>
      <c r="G552" s="63">
        <f ca="1">SMALL($C$4:$C$1003,ROWS(C$4:C552))</f>
        <v>82</v>
      </c>
      <c r="H552" s="128">
        <f ca="1">ROWS(C$4:C552)/COUNT($C$4:$C$1003)</f>
        <v>0.54900000000000004</v>
      </c>
      <c r="I552" s="89"/>
    </row>
    <row r="553" spans="1:9" hidden="1" x14ac:dyDescent="0.3">
      <c r="A553" s="77">
        <f t="shared" ca="1" si="16"/>
        <v>58</v>
      </c>
      <c r="B553" s="126">
        <f t="shared" ca="1" si="16"/>
        <v>53</v>
      </c>
      <c r="C553" s="122">
        <f t="shared" ca="1" si="17"/>
        <v>111</v>
      </c>
      <c r="G553" s="63">
        <f ca="1">SMALL($C$4:$C$1003,ROWS(C$4:C553))</f>
        <v>82</v>
      </c>
      <c r="H553" s="128">
        <f ca="1">ROWS(C$4:C553)/COUNT($C$4:$C$1003)</f>
        <v>0.55000000000000004</v>
      </c>
      <c r="I553" s="89"/>
    </row>
    <row r="554" spans="1:9" hidden="1" x14ac:dyDescent="0.3">
      <c r="A554" s="77">
        <f t="shared" ca="1" si="16"/>
        <v>38</v>
      </c>
      <c r="B554" s="126">
        <f t="shared" ca="1" si="16"/>
        <v>56</v>
      </c>
      <c r="C554" s="122">
        <f t="shared" ca="1" si="17"/>
        <v>94</v>
      </c>
      <c r="G554" s="63">
        <f ca="1">SMALL($C$4:$C$1003,ROWS(C$4:C554))</f>
        <v>82</v>
      </c>
      <c r="H554" s="128">
        <f ca="1">ROWS(C$4:C554)/COUNT($C$4:$C$1003)</f>
        <v>0.55100000000000005</v>
      </c>
      <c r="I554" s="89"/>
    </row>
    <row r="555" spans="1:9" hidden="1" x14ac:dyDescent="0.3">
      <c r="A555" s="77">
        <f t="shared" ca="1" si="16"/>
        <v>20</v>
      </c>
      <c r="B555" s="126">
        <f t="shared" ca="1" si="16"/>
        <v>37</v>
      </c>
      <c r="C555" s="122">
        <f t="shared" ca="1" si="17"/>
        <v>57</v>
      </c>
      <c r="G555" s="63">
        <f ca="1">SMALL($C$4:$C$1003,ROWS(C$4:C555))</f>
        <v>83</v>
      </c>
      <c r="H555" s="128">
        <f ca="1">ROWS(C$4:C555)/COUNT($C$4:$C$1003)</f>
        <v>0.55200000000000005</v>
      </c>
      <c r="I555" s="89"/>
    </row>
    <row r="556" spans="1:9" hidden="1" x14ac:dyDescent="0.3">
      <c r="A556" s="77">
        <f t="shared" ca="1" si="16"/>
        <v>44</v>
      </c>
      <c r="B556" s="126">
        <f t="shared" ca="1" si="16"/>
        <v>49</v>
      </c>
      <c r="C556" s="122">
        <f t="shared" ca="1" si="17"/>
        <v>93</v>
      </c>
      <c r="G556" s="63">
        <f ca="1">SMALL($C$4:$C$1003,ROWS(C$4:C556))</f>
        <v>83</v>
      </c>
      <c r="H556" s="128">
        <f ca="1">ROWS(C$4:C556)/COUNT($C$4:$C$1003)</f>
        <v>0.55300000000000005</v>
      </c>
      <c r="I556" s="89"/>
    </row>
    <row r="557" spans="1:9" hidden="1" x14ac:dyDescent="0.3">
      <c r="A557" s="77">
        <f t="shared" ca="1" si="16"/>
        <v>40</v>
      </c>
      <c r="B557" s="126">
        <f t="shared" ca="1" si="16"/>
        <v>58</v>
      </c>
      <c r="C557" s="122">
        <f t="shared" ca="1" si="17"/>
        <v>98</v>
      </c>
      <c r="G557" s="63">
        <f ca="1">SMALL($C$4:$C$1003,ROWS(C$4:C557))</f>
        <v>83</v>
      </c>
      <c r="H557" s="128">
        <f ca="1">ROWS(C$4:C557)/COUNT($C$4:$C$1003)</f>
        <v>0.55400000000000005</v>
      </c>
      <c r="I557" s="89"/>
    </row>
    <row r="558" spans="1:9" hidden="1" x14ac:dyDescent="0.3">
      <c r="A558" s="77">
        <f t="shared" ca="1" si="16"/>
        <v>57</v>
      </c>
      <c r="B558" s="126">
        <f t="shared" ca="1" si="16"/>
        <v>33</v>
      </c>
      <c r="C558" s="122">
        <f t="shared" ca="1" si="17"/>
        <v>90</v>
      </c>
      <c r="G558" s="63">
        <f ca="1">SMALL($C$4:$C$1003,ROWS(C$4:C558))</f>
        <v>83</v>
      </c>
      <c r="H558" s="128">
        <f ca="1">ROWS(C$4:C558)/COUNT($C$4:$C$1003)</f>
        <v>0.55500000000000005</v>
      </c>
      <c r="I558" s="89"/>
    </row>
    <row r="559" spans="1:9" hidden="1" x14ac:dyDescent="0.3">
      <c r="A559" s="77">
        <f t="shared" ca="1" si="16"/>
        <v>58</v>
      </c>
      <c r="B559" s="126">
        <f t="shared" ca="1" si="16"/>
        <v>26</v>
      </c>
      <c r="C559" s="122">
        <f t="shared" ca="1" si="17"/>
        <v>84</v>
      </c>
      <c r="G559" s="63">
        <f ca="1">SMALL($C$4:$C$1003,ROWS(C$4:C559))</f>
        <v>83</v>
      </c>
      <c r="H559" s="128">
        <f ca="1">ROWS(C$4:C559)/COUNT($C$4:$C$1003)</f>
        <v>0.55600000000000005</v>
      </c>
      <c r="I559" s="89"/>
    </row>
    <row r="560" spans="1:9" hidden="1" x14ac:dyDescent="0.3">
      <c r="A560" s="77">
        <f t="shared" ca="1" si="16"/>
        <v>29</v>
      </c>
      <c r="B560" s="126">
        <f t="shared" ca="1" si="16"/>
        <v>40</v>
      </c>
      <c r="C560" s="122">
        <f t="shared" ca="1" si="17"/>
        <v>69</v>
      </c>
      <c r="G560" s="63">
        <f ca="1">SMALL($C$4:$C$1003,ROWS(C$4:C560))</f>
        <v>83</v>
      </c>
      <c r="H560" s="128">
        <f ca="1">ROWS(C$4:C560)/COUNT($C$4:$C$1003)</f>
        <v>0.55700000000000005</v>
      </c>
      <c r="I560" s="89"/>
    </row>
    <row r="561" spans="1:9" hidden="1" x14ac:dyDescent="0.3">
      <c r="A561" s="77">
        <f t="shared" ca="1" si="16"/>
        <v>49</v>
      </c>
      <c r="B561" s="126">
        <f t="shared" ca="1" si="16"/>
        <v>37</v>
      </c>
      <c r="C561" s="122">
        <f t="shared" ca="1" si="17"/>
        <v>86</v>
      </c>
      <c r="G561" s="63">
        <f ca="1">SMALL($C$4:$C$1003,ROWS(C$4:C561))</f>
        <v>83</v>
      </c>
      <c r="H561" s="128">
        <f ca="1">ROWS(C$4:C561)/COUNT($C$4:$C$1003)</f>
        <v>0.55800000000000005</v>
      </c>
      <c r="I561" s="89"/>
    </row>
    <row r="562" spans="1:9" hidden="1" x14ac:dyDescent="0.3">
      <c r="A562" s="77">
        <f t="shared" ca="1" si="16"/>
        <v>55</v>
      </c>
      <c r="B562" s="126">
        <f t="shared" ca="1" si="16"/>
        <v>48</v>
      </c>
      <c r="C562" s="122">
        <f t="shared" ca="1" si="17"/>
        <v>103</v>
      </c>
      <c r="G562" s="63">
        <f ca="1">SMALL($C$4:$C$1003,ROWS(C$4:C562))</f>
        <v>83</v>
      </c>
      <c r="H562" s="128">
        <f ca="1">ROWS(C$4:C562)/COUNT($C$4:$C$1003)</f>
        <v>0.55900000000000005</v>
      </c>
      <c r="I562" s="89"/>
    </row>
    <row r="563" spans="1:9" hidden="1" x14ac:dyDescent="0.3">
      <c r="A563" s="77">
        <f t="shared" ca="1" si="16"/>
        <v>39</v>
      </c>
      <c r="B563" s="126">
        <f t="shared" ca="1" si="16"/>
        <v>59</v>
      </c>
      <c r="C563" s="122">
        <f t="shared" ca="1" si="17"/>
        <v>98</v>
      </c>
      <c r="G563" s="63">
        <f ca="1">SMALL($C$4:$C$1003,ROWS(C$4:C563))</f>
        <v>83</v>
      </c>
      <c r="H563" s="128">
        <f ca="1">ROWS(C$4:C563)/COUNT($C$4:$C$1003)</f>
        <v>0.56000000000000005</v>
      </c>
      <c r="I563" s="89"/>
    </row>
    <row r="564" spans="1:9" hidden="1" x14ac:dyDescent="0.3">
      <c r="A564" s="77">
        <f t="shared" ca="1" si="16"/>
        <v>54</v>
      </c>
      <c r="B564" s="126">
        <f t="shared" ca="1" si="16"/>
        <v>29</v>
      </c>
      <c r="C564" s="122">
        <f t="shared" ca="1" si="17"/>
        <v>83</v>
      </c>
      <c r="G564" s="63">
        <f ca="1">SMALL($C$4:$C$1003,ROWS(C$4:C564))</f>
        <v>83</v>
      </c>
      <c r="H564" s="128">
        <f ca="1">ROWS(C$4:C564)/COUNT($C$4:$C$1003)</f>
        <v>0.56100000000000005</v>
      </c>
      <c r="I564" s="89"/>
    </row>
    <row r="565" spans="1:9" hidden="1" x14ac:dyDescent="0.3">
      <c r="A565" s="77">
        <f t="shared" ca="1" si="16"/>
        <v>46</v>
      </c>
      <c r="B565" s="126">
        <f t="shared" ca="1" si="16"/>
        <v>55</v>
      </c>
      <c r="C565" s="122">
        <f t="shared" ca="1" si="17"/>
        <v>101</v>
      </c>
      <c r="G565" s="63">
        <f ca="1">SMALL($C$4:$C$1003,ROWS(C$4:C565))</f>
        <v>83</v>
      </c>
      <c r="H565" s="128">
        <f ca="1">ROWS(C$4:C565)/COUNT($C$4:$C$1003)</f>
        <v>0.56200000000000006</v>
      </c>
      <c r="I565" s="89"/>
    </row>
    <row r="566" spans="1:9" hidden="1" x14ac:dyDescent="0.3">
      <c r="A566" s="77">
        <f t="shared" ca="1" si="16"/>
        <v>31</v>
      </c>
      <c r="B566" s="126">
        <f t="shared" ca="1" si="16"/>
        <v>33</v>
      </c>
      <c r="C566" s="122">
        <f t="shared" ca="1" si="17"/>
        <v>64</v>
      </c>
      <c r="G566" s="63">
        <f ca="1">SMALL($C$4:$C$1003,ROWS(C$4:C566))</f>
        <v>83</v>
      </c>
      <c r="H566" s="128">
        <f ca="1">ROWS(C$4:C566)/COUNT($C$4:$C$1003)</f>
        <v>0.56299999999999994</v>
      </c>
      <c r="I566" s="89"/>
    </row>
    <row r="567" spans="1:9" hidden="1" x14ac:dyDescent="0.3">
      <c r="A567" s="77">
        <f t="shared" ca="1" si="16"/>
        <v>32</v>
      </c>
      <c r="B567" s="126">
        <f t="shared" ca="1" si="16"/>
        <v>42</v>
      </c>
      <c r="C567" s="122">
        <f t="shared" ca="1" si="17"/>
        <v>74</v>
      </c>
      <c r="G567" s="63">
        <f ca="1">SMALL($C$4:$C$1003,ROWS(C$4:C567))</f>
        <v>83</v>
      </c>
      <c r="H567" s="128">
        <f ca="1">ROWS(C$4:C567)/COUNT($C$4:$C$1003)</f>
        <v>0.56399999999999995</v>
      </c>
      <c r="I567" s="89"/>
    </row>
    <row r="568" spans="1:9" hidden="1" x14ac:dyDescent="0.3">
      <c r="A568" s="77">
        <f t="shared" ca="1" si="16"/>
        <v>38</v>
      </c>
      <c r="B568" s="126">
        <f t="shared" ca="1" si="16"/>
        <v>31</v>
      </c>
      <c r="C568" s="122">
        <f t="shared" ca="1" si="17"/>
        <v>69</v>
      </c>
      <c r="G568" s="63">
        <f ca="1">SMALL($C$4:$C$1003,ROWS(C$4:C568))</f>
        <v>83</v>
      </c>
      <c r="H568" s="128">
        <f ca="1">ROWS(C$4:C568)/COUNT($C$4:$C$1003)</f>
        <v>0.56499999999999995</v>
      </c>
      <c r="I568" s="89"/>
    </row>
    <row r="569" spans="1:9" hidden="1" x14ac:dyDescent="0.3">
      <c r="A569" s="77">
        <f t="shared" ca="1" si="16"/>
        <v>41</v>
      </c>
      <c r="B569" s="126">
        <f t="shared" ca="1" si="16"/>
        <v>52</v>
      </c>
      <c r="C569" s="122">
        <f t="shared" ca="1" si="17"/>
        <v>93</v>
      </c>
      <c r="G569" s="63">
        <f ca="1">SMALL($C$4:$C$1003,ROWS(C$4:C569))</f>
        <v>83</v>
      </c>
      <c r="H569" s="128">
        <f ca="1">ROWS(C$4:C569)/COUNT($C$4:$C$1003)</f>
        <v>0.56599999999999995</v>
      </c>
      <c r="I569" s="89"/>
    </row>
    <row r="570" spans="1:9" hidden="1" x14ac:dyDescent="0.3">
      <c r="A570" s="77">
        <f t="shared" ca="1" si="16"/>
        <v>46</v>
      </c>
      <c r="B570" s="126">
        <f t="shared" ca="1" si="16"/>
        <v>58</v>
      </c>
      <c r="C570" s="122">
        <f t="shared" ca="1" si="17"/>
        <v>104</v>
      </c>
      <c r="G570" s="63">
        <f ca="1">SMALL($C$4:$C$1003,ROWS(C$4:C570))</f>
        <v>83</v>
      </c>
      <c r="H570" s="128">
        <f ca="1">ROWS(C$4:C570)/COUNT($C$4:$C$1003)</f>
        <v>0.56699999999999995</v>
      </c>
      <c r="I570" s="89"/>
    </row>
    <row r="571" spans="1:9" hidden="1" x14ac:dyDescent="0.3">
      <c r="A571" s="77">
        <f t="shared" ca="1" si="16"/>
        <v>33</v>
      </c>
      <c r="B571" s="126">
        <f t="shared" ca="1" si="16"/>
        <v>33</v>
      </c>
      <c r="C571" s="122">
        <f t="shared" ca="1" si="17"/>
        <v>66</v>
      </c>
      <c r="G571" s="63">
        <f ca="1">SMALL($C$4:$C$1003,ROWS(C$4:C571))</f>
        <v>83</v>
      </c>
      <c r="H571" s="128">
        <f ca="1">ROWS(C$4:C571)/COUNT($C$4:$C$1003)</f>
        <v>0.56799999999999995</v>
      </c>
      <c r="I571" s="89"/>
    </row>
    <row r="572" spans="1:9" hidden="1" x14ac:dyDescent="0.3">
      <c r="A572" s="77">
        <f t="shared" ca="1" si="16"/>
        <v>27</v>
      </c>
      <c r="B572" s="126">
        <f t="shared" ca="1" si="16"/>
        <v>43</v>
      </c>
      <c r="C572" s="122">
        <f t="shared" ca="1" si="17"/>
        <v>70</v>
      </c>
      <c r="G572" s="63">
        <f ca="1">SMALL($C$4:$C$1003,ROWS(C$4:C572))</f>
        <v>84</v>
      </c>
      <c r="H572" s="128">
        <f ca="1">ROWS(C$4:C572)/COUNT($C$4:$C$1003)</f>
        <v>0.56899999999999995</v>
      </c>
      <c r="I572" s="89"/>
    </row>
    <row r="573" spans="1:9" hidden="1" x14ac:dyDescent="0.3">
      <c r="A573" s="77">
        <f t="shared" ca="1" si="16"/>
        <v>31</v>
      </c>
      <c r="B573" s="126">
        <f t="shared" ca="1" si="16"/>
        <v>55</v>
      </c>
      <c r="C573" s="122">
        <f t="shared" ca="1" si="17"/>
        <v>86</v>
      </c>
      <c r="G573" s="63">
        <f ca="1">SMALL($C$4:$C$1003,ROWS(C$4:C573))</f>
        <v>84</v>
      </c>
      <c r="H573" s="128">
        <f ca="1">ROWS(C$4:C573)/COUNT($C$4:$C$1003)</f>
        <v>0.56999999999999995</v>
      </c>
      <c r="I573" s="89"/>
    </row>
    <row r="574" spans="1:9" hidden="1" x14ac:dyDescent="0.3">
      <c r="A574" s="77">
        <f t="shared" ca="1" si="16"/>
        <v>26</v>
      </c>
      <c r="B574" s="126">
        <f t="shared" ca="1" si="16"/>
        <v>23</v>
      </c>
      <c r="C574" s="122">
        <f t="shared" ca="1" si="17"/>
        <v>49</v>
      </c>
      <c r="G574" s="63">
        <f ca="1">SMALL($C$4:$C$1003,ROWS(C$4:C574))</f>
        <v>84</v>
      </c>
      <c r="H574" s="128">
        <f ca="1">ROWS(C$4:C574)/COUNT($C$4:$C$1003)</f>
        <v>0.57099999999999995</v>
      </c>
      <c r="I574" s="89"/>
    </row>
    <row r="575" spans="1:9" hidden="1" x14ac:dyDescent="0.3">
      <c r="A575" s="77">
        <f t="shared" ca="1" si="16"/>
        <v>36</v>
      </c>
      <c r="B575" s="126">
        <f t="shared" ca="1" si="16"/>
        <v>56</v>
      </c>
      <c r="C575" s="122">
        <f t="shared" ca="1" si="17"/>
        <v>92</v>
      </c>
      <c r="G575" s="63">
        <f ca="1">SMALL($C$4:$C$1003,ROWS(C$4:C575))</f>
        <v>84</v>
      </c>
      <c r="H575" s="128">
        <f ca="1">ROWS(C$4:C575)/COUNT($C$4:$C$1003)</f>
        <v>0.57199999999999995</v>
      </c>
      <c r="I575" s="89"/>
    </row>
    <row r="576" spans="1:9" hidden="1" x14ac:dyDescent="0.3">
      <c r="A576" s="77">
        <f t="shared" ca="1" si="16"/>
        <v>49</v>
      </c>
      <c r="B576" s="126">
        <f t="shared" ca="1" si="16"/>
        <v>26</v>
      </c>
      <c r="C576" s="122">
        <f t="shared" ca="1" si="17"/>
        <v>75</v>
      </c>
      <c r="G576" s="63">
        <f ca="1">SMALL($C$4:$C$1003,ROWS(C$4:C576))</f>
        <v>84</v>
      </c>
      <c r="H576" s="128">
        <f ca="1">ROWS(C$4:C576)/COUNT($C$4:$C$1003)</f>
        <v>0.57299999999999995</v>
      </c>
      <c r="I576" s="89"/>
    </row>
    <row r="577" spans="1:9" hidden="1" x14ac:dyDescent="0.3">
      <c r="A577" s="77">
        <f t="shared" ca="1" si="16"/>
        <v>58</v>
      </c>
      <c r="B577" s="126">
        <f t="shared" ca="1" si="16"/>
        <v>23</v>
      </c>
      <c r="C577" s="122">
        <f t="shared" ca="1" si="17"/>
        <v>81</v>
      </c>
      <c r="G577" s="63">
        <f ca="1">SMALL($C$4:$C$1003,ROWS(C$4:C577))</f>
        <v>84</v>
      </c>
      <c r="H577" s="128">
        <f ca="1">ROWS(C$4:C577)/COUNT($C$4:$C$1003)</f>
        <v>0.57399999999999995</v>
      </c>
      <c r="I577" s="89"/>
    </row>
    <row r="578" spans="1:9" hidden="1" x14ac:dyDescent="0.3">
      <c r="A578" s="77">
        <f t="shared" ca="1" si="16"/>
        <v>48</v>
      </c>
      <c r="B578" s="126">
        <f t="shared" ca="1" si="16"/>
        <v>55</v>
      </c>
      <c r="C578" s="122">
        <f t="shared" ca="1" si="17"/>
        <v>103</v>
      </c>
      <c r="G578" s="63">
        <f ca="1">SMALL($C$4:$C$1003,ROWS(C$4:C578))</f>
        <v>84</v>
      </c>
      <c r="H578" s="128">
        <f ca="1">ROWS(C$4:C578)/COUNT($C$4:$C$1003)</f>
        <v>0.57499999999999996</v>
      </c>
      <c r="I578" s="89"/>
    </row>
    <row r="579" spans="1:9" hidden="1" x14ac:dyDescent="0.3">
      <c r="A579" s="77">
        <f t="shared" ca="1" si="16"/>
        <v>40</v>
      </c>
      <c r="B579" s="126">
        <f t="shared" ca="1" si="16"/>
        <v>48</v>
      </c>
      <c r="C579" s="122">
        <f t="shared" ca="1" si="17"/>
        <v>88</v>
      </c>
      <c r="G579" s="63">
        <f ca="1">SMALL($C$4:$C$1003,ROWS(C$4:C579))</f>
        <v>84</v>
      </c>
      <c r="H579" s="128">
        <f ca="1">ROWS(C$4:C579)/COUNT($C$4:$C$1003)</f>
        <v>0.57599999999999996</v>
      </c>
      <c r="I579" s="89"/>
    </row>
    <row r="580" spans="1:9" hidden="1" x14ac:dyDescent="0.3">
      <c r="A580" s="77">
        <f t="shared" ca="1" si="16"/>
        <v>22</v>
      </c>
      <c r="B580" s="126">
        <f t="shared" ca="1" si="16"/>
        <v>58</v>
      </c>
      <c r="C580" s="122">
        <f t="shared" ca="1" si="17"/>
        <v>80</v>
      </c>
      <c r="G580" s="63">
        <f ca="1">SMALL($C$4:$C$1003,ROWS(C$4:C580))</f>
        <v>84</v>
      </c>
      <c r="H580" s="128">
        <f ca="1">ROWS(C$4:C580)/COUNT($C$4:$C$1003)</f>
        <v>0.57699999999999996</v>
      </c>
      <c r="I580" s="89"/>
    </row>
    <row r="581" spans="1:9" hidden="1" x14ac:dyDescent="0.3">
      <c r="A581" s="77">
        <f t="shared" ref="A581:B644" ca="1" si="18">RANDBETWEEN(A$1,A$2)</f>
        <v>52</v>
      </c>
      <c r="B581" s="126">
        <f t="shared" ca="1" si="18"/>
        <v>41</v>
      </c>
      <c r="C581" s="122">
        <f t="shared" ref="C581:C644" ca="1" si="19">A581+B581</f>
        <v>93</v>
      </c>
      <c r="G581" s="63">
        <f ca="1">SMALL($C$4:$C$1003,ROWS(C$4:C581))</f>
        <v>84</v>
      </c>
      <c r="H581" s="128">
        <f ca="1">ROWS(C$4:C581)/COUNT($C$4:$C$1003)</f>
        <v>0.57799999999999996</v>
      </c>
      <c r="I581" s="89"/>
    </row>
    <row r="582" spans="1:9" hidden="1" x14ac:dyDescent="0.3">
      <c r="A582" s="77">
        <f t="shared" ca="1" si="18"/>
        <v>35</v>
      </c>
      <c r="B582" s="126">
        <f t="shared" ca="1" si="18"/>
        <v>43</v>
      </c>
      <c r="C582" s="122">
        <f t="shared" ca="1" si="19"/>
        <v>78</v>
      </c>
      <c r="G582" s="63">
        <f ca="1">SMALL($C$4:$C$1003,ROWS(C$4:C582))</f>
        <v>84</v>
      </c>
      <c r="H582" s="128">
        <f ca="1">ROWS(C$4:C582)/COUNT($C$4:$C$1003)</f>
        <v>0.57899999999999996</v>
      </c>
      <c r="I582" s="89"/>
    </row>
    <row r="583" spans="1:9" hidden="1" x14ac:dyDescent="0.3">
      <c r="A583" s="77">
        <f t="shared" ca="1" si="18"/>
        <v>21</v>
      </c>
      <c r="B583" s="126">
        <f t="shared" ca="1" si="18"/>
        <v>25</v>
      </c>
      <c r="C583" s="122">
        <f t="shared" ca="1" si="19"/>
        <v>46</v>
      </c>
      <c r="G583" s="63">
        <f ca="1">SMALL($C$4:$C$1003,ROWS(C$4:C583))</f>
        <v>84</v>
      </c>
      <c r="H583" s="128">
        <f ca="1">ROWS(C$4:C583)/COUNT($C$4:$C$1003)</f>
        <v>0.57999999999999996</v>
      </c>
      <c r="I583" s="89"/>
    </row>
    <row r="584" spans="1:9" hidden="1" x14ac:dyDescent="0.3">
      <c r="A584" s="77">
        <f t="shared" ca="1" si="18"/>
        <v>43</v>
      </c>
      <c r="B584" s="126">
        <f t="shared" ca="1" si="18"/>
        <v>44</v>
      </c>
      <c r="C584" s="122">
        <f t="shared" ca="1" si="19"/>
        <v>87</v>
      </c>
      <c r="G584" s="63">
        <f ca="1">SMALL($C$4:$C$1003,ROWS(C$4:C584))</f>
        <v>84</v>
      </c>
      <c r="H584" s="128">
        <f ca="1">ROWS(C$4:C584)/COUNT($C$4:$C$1003)</f>
        <v>0.58099999999999996</v>
      </c>
      <c r="I584" s="89"/>
    </row>
    <row r="585" spans="1:9" hidden="1" x14ac:dyDescent="0.3">
      <c r="A585" s="77">
        <f t="shared" ca="1" si="18"/>
        <v>27</v>
      </c>
      <c r="B585" s="126">
        <f t="shared" ca="1" si="18"/>
        <v>37</v>
      </c>
      <c r="C585" s="122">
        <f t="shared" ca="1" si="19"/>
        <v>64</v>
      </c>
      <c r="G585" s="63">
        <f ca="1">SMALL($C$4:$C$1003,ROWS(C$4:C585))</f>
        <v>84</v>
      </c>
      <c r="H585" s="128">
        <f ca="1">ROWS(C$4:C585)/COUNT($C$4:$C$1003)</f>
        <v>0.58199999999999996</v>
      </c>
      <c r="I585" s="89"/>
    </row>
    <row r="586" spans="1:9" hidden="1" x14ac:dyDescent="0.3">
      <c r="A586" s="77">
        <f t="shared" ca="1" si="18"/>
        <v>51</v>
      </c>
      <c r="B586" s="126">
        <f t="shared" ca="1" si="18"/>
        <v>51</v>
      </c>
      <c r="C586" s="122">
        <f t="shared" ca="1" si="19"/>
        <v>102</v>
      </c>
      <c r="G586" s="63">
        <f ca="1">SMALL($C$4:$C$1003,ROWS(C$4:C586))</f>
        <v>84</v>
      </c>
      <c r="H586" s="128">
        <f ca="1">ROWS(C$4:C586)/COUNT($C$4:$C$1003)</f>
        <v>0.58299999999999996</v>
      </c>
      <c r="I586" s="89"/>
    </row>
    <row r="587" spans="1:9" hidden="1" x14ac:dyDescent="0.3">
      <c r="A587" s="77">
        <f t="shared" ca="1" si="18"/>
        <v>45</v>
      </c>
      <c r="B587" s="126">
        <f t="shared" ca="1" si="18"/>
        <v>25</v>
      </c>
      <c r="C587" s="122">
        <f t="shared" ca="1" si="19"/>
        <v>70</v>
      </c>
      <c r="G587" s="63">
        <f ca="1">SMALL($C$4:$C$1003,ROWS(C$4:C587))</f>
        <v>84</v>
      </c>
      <c r="H587" s="128">
        <f ca="1">ROWS(C$4:C587)/COUNT($C$4:$C$1003)</f>
        <v>0.58399999999999996</v>
      </c>
      <c r="I587" s="89"/>
    </row>
    <row r="588" spans="1:9" hidden="1" x14ac:dyDescent="0.3">
      <c r="A588" s="77">
        <f t="shared" ca="1" si="18"/>
        <v>55</v>
      </c>
      <c r="B588" s="126">
        <f t="shared" ca="1" si="18"/>
        <v>52</v>
      </c>
      <c r="C588" s="122">
        <f t="shared" ca="1" si="19"/>
        <v>107</v>
      </c>
      <c r="G588" s="63">
        <f ca="1">SMALL($C$4:$C$1003,ROWS(C$4:C588))</f>
        <v>84</v>
      </c>
      <c r="H588" s="128">
        <f ca="1">ROWS(C$4:C588)/COUNT($C$4:$C$1003)</f>
        <v>0.58499999999999996</v>
      </c>
      <c r="I588" s="89"/>
    </row>
    <row r="589" spans="1:9" hidden="1" x14ac:dyDescent="0.3">
      <c r="A589" s="77">
        <f t="shared" ca="1" si="18"/>
        <v>45</v>
      </c>
      <c r="B589" s="126">
        <f t="shared" ca="1" si="18"/>
        <v>51</v>
      </c>
      <c r="C589" s="122">
        <f t="shared" ca="1" si="19"/>
        <v>96</v>
      </c>
      <c r="G589" s="63">
        <f ca="1">SMALL($C$4:$C$1003,ROWS(C$4:C589))</f>
        <v>84</v>
      </c>
      <c r="H589" s="128">
        <f ca="1">ROWS(C$4:C589)/COUNT($C$4:$C$1003)</f>
        <v>0.58599999999999997</v>
      </c>
      <c r="I589" s="89"/>
    </row>
    <row r="590" spans="1:9" hidden="1" x14ac:dyDescent="0.3">
      <c r="A590" s="77">
        <f t="shared" ca="1" si="18"/>
        <v>28</v>
      </c>
      <c r="B590" s="126">
        <f t="shared" ca="1" si="18"/>
        <v>30</v>
      </c>
      <c r="C590" s="122">
        <f t="shared" ca="1" si="19"/>
        <v>58</v>
      </c>
      <c r="G590" s="63">
        <f ca="1">SMALL($C$4:$C$1003,ROWS(C$4:C590))</f>
        <v>84</v>
      </c>
      <c r="H590" s="128">
        <f ca="1">ROWS(C$4:C590)/COUNT($C$4:$C$1003)</f>
        <v>0.58699999999999997</v>
      </c>
      <c r="I590" s="89"/>
    </row>
    <row r="591" spans="1:9" hidden="1" x14ac:dyDescent="0.3">
      <c r="A591" s="77">
        <f t="shared" ca="1" si="18"/>
        <v>43</v>
      </c>
      <c r="B591" s="126">
        <f t="shared" ca="1" si="18"/>
        <v>34</v>
      </c>
      <c r="C591" s="122">
        <f t="shared" ca="1" si="19"/>
        <v>77</v>
      </c>
      <c r="G591" s="63">
        <f ca="1">SMALL($C$4:$C$1003,ROWS(C$4:C591))</f>
        <v>84</v>
      </c>
      <c r="H591" s="128">
        <f ca="1">ROWS(C$4:C591)/COUNT($C$4:$C$1003)</f>
        <v>0.58799999999999997</v>
      </c>
      <c r="I591" s="89"/>
    </row>
    <row r="592" spans="1:9" hidden="1" x14ac:dyDescent="0.3">
      <c r="A592" s="77">
        <f t="shared" ca="1" si="18"/>
        <v>23</v>
      </c>
      <c r="B592" s="126">
        <f t="shared" ca="1" si="18"/>
        <v>47</v>
      </c>
      <c r="C592" s="122">
        <f t="shared" ca="1" si="19"/>
        <v>70</v>
      </c>
      <c r="G592" s="63">
        <f ca="1">SMALL($C$4:$C$1003,ROWS(C$4:C592))</f>
        <v>84</v>
      </c>
      <c r="H592" s="128">
        <f ca="1">ROWS(C$4:C592)/COUNT($C$4:$C$1003)</f>
        <v>0.58899999999999997</v>
      </c>
      <c r="I592" s="89"/>
    </row>
    <row r="593" spans="1:9" hidden="1" x14ac:dyDescent="0.3">
      <c r="A593" s="77">
        <f t="shared" ca="1" si="18"/>
        <v>37</v>
      </c>
      <c r="B593" s="126">
        <f t="shared" ca="1" si="18"/>
        <v>40</v>
      </c>
      <c r="C593" s="122">
        <f t="shared" ca="1" si="19"/>
        <v>77</v>
      </c>
      <c r="G593" s="63">
        <f ca="1">SMALL($C$4:$C$1003,ROWS(C$4:C593))</f>
        <v>84</v>
      </c>
      <c r="H593" s="128">
        <f ca="1">ROWS(C$4:C593)/COUNT($C$4:$C$1003)</f>
        <v>0.59</v>
      </c>
      <c r="I593" s="89"/>
    </row>
    <row r="594" spans="1:9" hidden="1" x14ac:dyDescent="0.3">
      <c r="A594" s="77">
        <f t="shared" ca="1" si="18"/>
        <v>21</v>
      </c>
      <c r="B594" s="126">
        <f t="shared" ca="1" si="18"/>
        <v>33</v>
      </c>
      <c r="C594" s="122">
        <f t="shared" ca="1" si="19"/>
        <v>54</v>
      </c>
      <c r="G594" s="63">
        <f ca="1">SMALL($C$4:$C$1003,ROWS(C$4:C594))</f>
        <v>84</v>
      </c>
      <c r="H594" s="128">
        <f ca="1">ROWS(C$4:C594)/COUNT($C$4:$C$1003)</f>
        <v>0.59099999999999997</v>
      </c>
      <c r="I594" s="89"/>
    </row>
    <row r="595" spans="1:9" hidden="1" x14ac:dyDescent="0.3">
      <c r="A595" s="77">
        <f t="shared" ca="1" si="18"/>
        <v>48</v>
      </c>
      <c r="B595" s="126">
        <f t="shared" ca="1" si="18"/>
        <v>39</v>
      </c>
      <c r="C595" s="122">
        <f t="shared" ca="1" si="19"/>
        <v>87</v>
      </c>
      <c r="G595" s="63">
        <f ca="1">SMALL($C$4:$C$1003,ROWS(C$4:C595))</f>
        <v>84</v>
      </c>
      <c r="H595" s="128">
        <f ca="1">ROWS(C$4:C595)/COUNT($C$4:$C$1003)</f>
        <v>0.59199999999999997</v>
      </c>
      <c r="I595" s="89"/>
    </row>
    <row r="596" spans="1:9" hidden="1" x14ac:dyDescent="0.3">
      <c r="A596" s="77">
        <f t="shared" ca="1" si="18"/>
        <v>36</v>
      </c>
      <c r="B596" s="126">
        <f t="shared" ca="1" si="18"/>
        <v>26</v>
      </c>
      <c r="C596" s="122">
        <f t="shared" ca="1" si="19"/>
        <v>62</v>
      </c>
      <c r="G596" s="63">
        <f ca="1">SMALL($C$4:$C$1003,ROWS(C$4:C596))</f>
        <v>84</v>
      </c>
      <c r="H596" s="128">
        <f ca="1">ROWS(C$4:C596)/COUNT($C$4:$C$1003)</f>
        <v>0.59299999999999997</v>
      </c>
      <c r="I596" s="89"/>
    </row>
    <row r="597" spans="1:9" hidden="1" x14ac:dyDescent="0.3">
      <c r="A597" s="77">
        <f t="shared" ca="1" si="18"/>
        <v>28</v>
      </c>
      <c r="B597" s="126">
        <f t="shared" ca="1" si="18"/>
        <v>20</v>
      </c>
      <c r="C597" s="122">
        <f t="shared" ca="1" si="19"/>
        <v>48</v>
      </c>
      <c r="G597" s="63">
        <f ca="1">SMALL($C$4:$C$1003,ROWS(C$4:C597))</f>
        <v>84</v>
      </c>
      <c r="H597" s="128">
        <f ca="1">ROWS(C$4:C597)/COUNT($C$4:$C$1003)</f>
        <v>0.59399999999999997</v>
      </c>
      <c r="I597" s="89"/>
    </row>
    <row r="598" spans="1:9" hidden="1" x14ac:dyDescent="0.3">
      <c r="A598" s="77">
        <f t="shared" ca="1" si="18"/>
        <v>44</v>
      </c>
      <c r="B598" s="126">
        <f t="shared" ca="1" si="18"/>
        <v>42</v>
      </c>
      <c r="C598" s="122">
        <f t="shared" ca="1" si="19"/>
        <v>86</v>
      </c>
      <c r="G598" s="63">
        <f ca="1">SMALL($C$4:$C$1003,ROWS(C$4:C598))</f>
        <v>84</v>
      </c>
      <c r="H598" s="128">
        <f ca="1">ROWS(C$4:C598)/COUNT($C$4:$C$1003)</f>
        <v>0.59499999999999997</v>
      </c>
      <c r="I598" s="89"/>
    </row>
    <row r="599" spans="1:9" hidden="1" x14ac:dyDescent="0.3">
      <c r="A599" s="77">
        <f t="shared" ca="1" si="18"/>
        <v>51</v>
      </c>
      <c r="B599" s="126">
        <f t="shared" ca="1" si="18"/>
        <v>35</v>
      </c>
      <c r="C599" s="122">
        <f t="shared" ca="1" si="19"/>
        <v>86</v>
      </c>
      <c r="G599" s="63">
        <f ca="1">SMALL($C$4:$C$1003,ROWS(C$4:C599))</f>
        <v>84</v>
      </c>
      <c r="H599" s="128">
        <f ca="1">ROWS(C$4:C599)/COUNT($C$4:$C$1003)</f>
        <v>0.59599999999999997</v>
      </c>
      <c r="I599" s="89"/>
    </row>
    <row r="600" spans="1:9" hidden="1" x14ac:dyDescent="0.3">
      <c r="A600" s="77">
        <f t="shared" ca="1" si="18"/>
        <v>40</v>
      </c>
      <c r="B600" s="126">
        <f t="shared" ca="1" si="18"/>
        <v>27</v>
      </c>
      <c r="C600" s="122">
        <f t="shared" ca="1" si="19"/>
        <v>67</v>
      </c>
      <c r="G600" s="63">
        <f ca="1">SMALL($C$4:$C$1003,ROWS(C$4:C600))</f>
        <v>84</v>
      </c>
      <c r="H600" s="128">
        <f ca="1">ROWS(C$4:C600)/COUNT($C$4:$C$1003)</f>
        <v>0.59699999999999998</v>
      </c>
      <c r="I600" s="89"/>
    </row>
    <row r="601" spans="1:9" hidden="1" x14ac:dyDescent="0.3">
      <c r="A601" s="77">
        <f t="shared" ca="1" si="18"/>
        <v>50</v>
      </c>
      <c r="B601" s="126">
        <f t="shared" ca="1" si="18"/>
        <v>41</v>
      </c>
      <c r="C601" s="122">
        <f t="shared" ca="1" si="19"/>
        <v>91</v>
      </c>
      <c r="G601" s="63">
        <f ca="1">SMALL($C$4:$C$1003,ROWS(C$4:C601))</f>
        <v>84</v>
      </c>
      <c r="H601" s="128">
        <f ca="1">ROWS(C$4:C601)/COUNT($C$4:$C$1003)</f>
        <v>0.59799999999999998</v>
      </c>
      <c r="I601" s="89"/>
    </row>
    <row r="602" spans="1:9" hidden="1" x14ac:dyDescent="0.3">
      <c r="A602" s="77">
        <f t="shared" ca="1" si="18"/>
        <v>25</v>
      </c>
      <c r="B602" s="126">
        <f t="shared" ca="1" si="18"/>
        <v>34</v>
      </c>
      <c r="C602" s="122">
        <f t="shared" ca="1" si="19"/>
        <v>59</v>
      </c>
      <c r="G602" s="63">
        <f ca="1">SMALL($C$4:$C$1003,ROWS(C$4:C602))</f>
        <v>84</v>
      </c>
      <c r="H602" s="128">
        <f ca="1">ROWS(C$4:C602)/COUNT($C$4:$C$1003)</f>
        <v>0.59899999999999998</v>
      </c>
      <c r="I602" s="89"/>
    </row>
    <row r="603" spans="1:9" hidden="1" x14ac:dyDescent="0.3">
      <c r="A603" s="77">
        <f t="shared" ca="1" si="18"/>
        <v>44</v>
      </c>
      <c r="B603" s="126">
        <f t="shared" ca="1" si="18"/>
        <v>30</v>
      </c>
      <c r="C603" s="122">
        <f t="shared" ca="1" si="19"/>
        <v>74</v>
      </c>
      <c r="G603" s="63">
        <f ca="1">SMALL($C$4:$C$1003,ROWS(C$4:C603))</f>
        <v>84</v>
      </c>
      <c r="H603" s="128">
        <f ca="1">ROWS(C$4:C603)/COUNT($C$4:$C$1003)</f>
        <v>0.6</v>
      </c>
      <c r="I603" s="89"/>
    </row>
    <row r="604" spans="1:9" hidden="1" x14ac:dyDescent="0.3">
      <c r="A604" s="77">
        <f t="shared" ca="1" si="18"/>
        <v>54</v>
      </c>
      <c r="B604" s="126">
        <f t="shared" ca="1" si="18"/>
        <v>41</v>
      </c>
      <c r="C604" s="122">
        <f t="shared" ca="1" si="19"/>
        <v>95</v>
      </c>
      <c r="G604" s="63">
        <f ca="1">SMALL($C$4:$C$1003,ROWS(C$4:C604))</f>
        <v>85</v>
      </c>
      <c r="H604" s="128">
        <f ca="1">ROWS(C$4:C604)/COUNT($C$4:$C$1003)</f>
        <v>0.60099999999999998</v>
      </c>
      <c r="I604" s="89"/>
    </row>
    <row r="605" spans="1:9" hidden="1" x14ac:dyDescent="0.3">
      <c r="A605" s="77">
        <f t="shared" ca="1" si="18"/>
        <v>46</v>
      </c>
      <c r="B605" s="126">
        <f t="shared" ca="1" si="18"/>
        <v>47</v>
      </c>
      <c r="C605" s="122">
        <f t="shared" ca="1" si="19"/>
        <v>93</v>
      </c>
      <c r="G605" s="63">
        <f ca="1">SMALL($C$4:$C$1003,ROWS(C$4:C605))</f>
        <v>85</v>
      </c>
      <c r="H605" s="128">
        <f ca="1">ROWS(C$4:C605)/COUNT($C$4:$C$1003)</f>
        <v>0.60199999999999998</v>
      </c>
      <c r="I605" s="89"/>
    </row>
    <row r="606" spans="1:9" hidden="1" x14ac:dyDescent="0.3">
      <c r="A606" s="77">
        <f t="shared" ca="1" si="18"/>
        <v>38</v>
      </c>
      <c r="B606" s="126">
        <f t="shared" ca="1" si="18"/>
        <v>36</v>
      </c>
      <c r="C606" s="122">
        <f t="shared" ca="1" si="19"/>
        <v>74</v>
      </c>
      <c r="G606" s="63">
        <f ca="1">SMALL($C$4:$C$1003,ROWS(C$4:C606))</f>
        <v>85</v>
      </c>
      <c r="H606" s="128">
        <f ca="1">ROWS(C$4:C606)/COUNT($C$4:$C$1003)</f>
        <v>0.60299999999999998</v>
      </c>
      <c r="I606" s="89"/>
    </row>
    <row r="607" spans="1:9" hidden="1" x14ac:dyDescent="0.3">
      <c r="A607" s="77">
        <f t="shared" ca="1" si="18"/>
        <v>24</v>
      </c>
      <c r="B607" s="126">
        <f t="shared" ca="1" si="18"/>
        <v>45</v>
      </c>
      <c r="C607" s="122">
        <f t="shared" ca="1" si="19"/>
        <v>69</v>
      </c>
      <c r="G607" s="63">
        <f ca="1">SMALL($C$4:$C$1003,ROWS(C$4:C607))</f>
        <v>85</v>
      </c>
      <c r="H607" s="128">
        <f ca="1">ROWS(C$4:C607)/COUNT($C$4:$C$1003)</f>
        <v>0.60399999999999998</v>
      </c>
      <c r="I607" s="89"/>
    </row>
    <row r="608" spans="1:9" hidden="1" x14ac:dyDescent="0.3">
      <c r="A608" s="77">
        <f t="shared" ca="1" si="18"/>
        <v>28</v>
      </c>
      <c r="B608" s="126">
        <f t="shared" ca="1" si="18"/>
        <v>39</v>
      </c>
      <c r="C608" s="122">
        <f t="shared" ca="1" si="19"/>
        <v>67</v>
      </c>
      <c r="G608" s="63">
        <f ca="1">SMALL($C$4:$C$1003,ROWS(C$4:C608))</f>
        <v>85</v>
      </c>
      <c r="H608" s="128">
        <f ca="1">ROWS(C$4:C608)/COUNT($C$4:$C$1003)</f>
        <v>0.60499999999999998</v>
      </c>
      <c r="I608" s="89"/>
    </row>
    <row r="609" spans="1:9" hidden="1" x14ac:dyDescent="0.3">
      <c r="A609" s="77">
        <f t="shared" ca="1" si="18"/>
        <v>23</v>
      </c>
      <c r="B609" s="126">
        <f t="shared" ca="1" si="18"/>
        <v>50</v>
      </c>
      <c r="C609" s="122">
        <f t="shared" ca="1" si="19"/>
        <v>73</v>
      </c>
      <c r="G609" s="63">
        <f ca="1">SMALL($C$4:$C$1003,ROWS(C$4:C609))</f>
        <v>85</v>
      </c>
      <c r="H609" s="128">
        <f ca="1">ROWS(C$4:C609)/COUNT($C$4:$C$1003)</f>
        <v>0.60599999999999998</v>
      </c>
      <c r="I609" s="89"/>
    </row>
    <row r="610" spans="1:9" hidden="1" x14ac:dyDescent="0.3">
      <c r="A610" s="77">
        <f t="shared" ca="1" si="18"/>
        <v>33</v>
      </c>
      <c r="B610" s="126">
        <f t="shared" ca="1" si="18"/>
        <v>41</v>
      </c>
      <c r="C610" s="122">
        <f t="shared" ca="1" si="19"/>
        <v>74</v>
      </c>
      <c r="G610" s="63">
        <f ca="1">SMALL($C$4:$C$1003,ROWS(C$4:C610))</f>
        <v>85</v>
      </c>
      <c r="H610" s="128">
        <f ca="1">ROWS(C$4:C610)/COUNT($C$4:$C$1003)</f>
        <v>0.60699999999999998</v>
      </c>
      <c r="I610" s="89"/>
    </row>
    <row r="611" spans="1:9" hidden="1" x14ac:dyDescent="0.3">
      <c r="A611" s="77">
        <f t="shared" ca="1" si="18"/>
        <v>50</v>
      </c>
      <c r="B611" s="126">
        <f t="shared" ca="1" si="18"/>
        <v>47</v>
      </c>
      <c r="C611" s="122">
        <f t="shared" ca="1" si="19"/>
        <v>97</v>
      </c>
      <c r="G611" s="63">
        <f ca="1">SMALL($C$4:$C$1003,ROWS(C$4:C611))</f>
        <v>85</v>
      </c>
      <c r="H611" s="128">
        <f ca="1">ROWS(C$4:C611)/COUNT($C$4:$C$1003)</f>
        <v>0.60799999999999998</v>
      </c>
      <c r="I611" s="89"/>
    </row>
    <row r="612" spans="1:9" hidden="1" x14ac:dyDescent="0.3">
      <c r="A612" s="77">
        <f t="shared" ca="1" si="18"/>
        <v>54</v>
      </c>
      <c r="B612" s="126">
        <f t="shared" ca="1" si="18"/>
        <v>51</v>
      </c>
      <c r="C612" s="122">
        <f t="shared" ca="1" si="19"/>
        <v>105</v>
      </c>
      <c r="G612" s="63">
        <f ca="1">SMALL($C$4:$C$1003,ROWS(C$4:C612))</f>
        <v>85</v>
      </c>
      <c r="H612" s="128">
        <f ca="1">ROWS(C$4:C612)/COUNT($C$4:$C$1003)</f>
        <v>0.60899999999999999</v>
      </c>
      <c r="I612" s="89"/>
    </row>
    <row r="613" spans="1:9" hidden="1" x14ac:dyDescent="0.3">
      <c r="A613" s="77">
        <f t="shared" ca="1" si="18"/>
        <v>55</v>
      </c>
      <c r="B613" s="126">
        <f t="shared" ca="1" si="18"/>
        <v>43</v>
      </c>
      <c r="C613" s="122">
        <f t="shared" ca="1" si="19"/>
        <v>98</v>
      </c>
      <c r="G613" s="63">
        <f ca="1">SMALL($C$4:$C$1003,ROWS(C$4:C613))</f>
        <v>85</v>
      </c>
      <c r="H613" s="128">
        <f ca="1">ROWS(C$4:C613)/COUNT($C$4:$C$1003)</f>
        <v>0.61</v>
      </c>
      <c r="I613" s="89"/>
    </row>
    <row r="614" spans="1:9" hidden="1" x14ac:dyDescent="0.3">
      <c r="A614" s="77">
        <f t="shared" ca="1" si="18"/>
        <v>35</v>
      </c>
      <c r="B614" s="126">
        <f t="shared" ca="1" si="18"/>
        <v>58</v>
      </c>
      <c r="C614" s="122">
        <f t="shared" ca="1" si="19"/>
        <v>93</v>
      </c>
      <c r="G614" s="63">
        <f ca="1">SMALL($C$4:$C$1003,ROWS(C$4:C614))</f>
        <v>85</v>
      </c>
      <c r="H614" s="128">
        <f ca="1">ROWS(C$4:C614)/COUNT($C$4:$C$1003)</f>
        <v>0.61099999999999999</v>
      </c>
      <c r="I614" s="89"/>
    </row>
    <row r="615" spans="1:9" hidden="1" x14ac:dyDescent="0.3">
      <c r="A615" s="77">
        <f t="shared" ca="1" si="18"/>
        <v>51</v>
      </c>
      <c r="B615" s="126">
        <f t="shared" ca="1" si="18"/>
        <v>39</v>
      </c>
      <c r="C615" s="122">
        <f t="shared" ca="1" si="19"/>
        <v>90</v>
      </c>
      <c r="G615" s="63">
        <f ca="1">SMALL($C$4:$C$1003,ROWS(C$4:C615))</f>
        <v>85</v>
      </c>
      <c r="H615" s="128">
        <f ca="1">ROWS(C$4:C615)/COUNT($C$4:$C$1003)</f>
        <v>0.61199999999999999</v>
      </c>
      <c r="I615" s="89"/>
    </row>
    <row r="616" spans="1:9" hidden="1" x14ac:dyDescent="0.3">
      <c r="A616" s="77">
        <f t="shared" ca="1" si="18"/>
        <v>59</v>
      </c>
      <c r="B616" s="126">
        <f t="shared" ca="1" si="18"/>
        <v>58</v>
      </c>
      <c r="C616" s="122">
        <f t="shared" ca="1" si="19"/>
        <v>117</v>
      </c>
      <c r="G616" s="63">
        <f ca="1">SMALL($C$4:$C$1003,ROWS(C$4:C616))</f>
        <v>85</v>
      </c>
      <c r="H616" s="128">
        <f ca="1">ROWS(C$4:C616)/COUNT($C$4:$C$1003)</f>
        <v>0.61299999999999999</v>
      </c>
      <c r="I616" s="89"/>
    </row>
    <row r="617" spans="1:9" hidden="1" x14ac:dyDescent="0.3">
      <c r="A617" s="77">
        <f t="shared" ca="1" si="18"/>
        <v>37</v>
      </c>
      <c r="B617" s="126">
        <f t="shared" ca="1" si="18"/>
        <v>55</v>
      </c>
      <c r="C617" s="122">
        <f t="shared" ca="1" si="19"/>
        <v>92</v>
      </c>
      <c r="G617" s="63">
        <f ca="1">SMALL($C$4:$C$1003,ROWS(C$4:C617))</f>
        <v>85</v>
      </c>
      <c r="H617" s="128">
        <f ca="1">ROWS(C$4:C617)/COUNT($C$4:$C$1003)</f>
        <v>0.61399999999999999</v>
      </c>
      <c r="I617" s="89"/>
    </row>
    <row r="618" spans="1:9" hidden="1" x14ac:dyDescent="0.3">
      <c r="A618" s="77">
        <f t="shared" ca="1" si="18"/>
        <v>30</v>
      </c>
      <c r="B618" s="126">
        <f t="shared" ca="1" si="18"/>
        <v>24</v>
      </c>
      <c r="C618" s="122">
        <f t="shared" ca="1" si="19"/>
        <v>54</v>
      </c>
      <c r="G618" s="63">
        <f ca="1">SMALL($C$4:$C$1003,ROWS(C$4:C618))</f>
        <v>85</v>
      </c>
      <c r="H618" s="128">
        <f ca="1">ROWS(C$4:C618)/COUNT($C$4:$C$1003)</f>
        <v>0.61499999999999999</v>
      </c>
      <c r="I618" s="89"/>
    </row>
    <row r="619" spans="1:9" hidden="1" x14ac:dyDescent="0.3">
      <c r="A619" s="77">
        <f t="shared" ca="1" si="18"/>
        <v>43</v>
      </c>
      <c r="B619" s="126">
        <f t="shared" ca="1" si="18"/>
        <v>44</v>
      </c>
      <c r="C619" s="122">
        <f t="shared" ca="1" si="19"/>
        <v>87</v>
      </c>
      <c r="G619" s="63">
        <f ca="1">SMALL($C$4:$C$1003,ROWS(C$4:C619))</f>
        <v>85</v>
      </c>
      <c r="H619" s="128">
        <f ca="1">ROWS(C$4:C619)/COUNT($C$4:$C$1003)</f>
        <v>0.61599999999999999</v>
      </c>
      <c r="I619" s="89"/>
    </row>
    <row r="620" spans="1:9" hidden="1" x14ac:dyDescent="0.3">
      <c r="A620" s="77">
        <f t="shared" ca="1" si="18"/>
        <v>34</v>
      </c>
      <c r="B620" s="126">
        <f t="shared" ca="1" si="18"/>
        <v>43</v>
      </c>
      <c r="C620" s="122">
        <f t="shared" ca="1" si="19"/>
        <v>77</v>
      </c>
      <c r="G620" s="63">
        <f ca="1">SMALL($C$4:$C$1003,ROWS(C$4:C620))</f>
        <v>85</v>
      </c>
      <c r="H620" s="128">
        <f ca="1">ROWS(C$4:C620)/COUNT($C$4:$C$1003)</f>
        <v>0.61699999999999999</v>
      </c>
      <c r="I620" s="89"/>
    </row>
    <row r="621" spans="1:9" hidden="1" x14ac:dyDescent="0.3">
      <c r="A621" s="77">
        <f t="shared" ca="1" si="18"/>
        <v>35</v>
      </c>
      <c r="B621" s="126">
        <f t="shared" ca="1" si="18"/>
        <v>53</v>
      </c>
      <c r="C621" s="122">
        <f t="shared" ca="1" si="19"/>
        <v>88</v>
      </c>
      <c r="G621" s="63">
        <f ca="1">SMALL($C$4:$C$1003,ROWS(C$4:C621))</f>
        <v>85</v>
      </c>
      <c r="H621" s="128">
        <f ca="1">ROWS(C$4:C621)/COUNT($C$4:$C$1003)</f>
        <v>0.61799999999999999</v>
      </c>
      <c r="I621" s="89"/>
    </row>
    <row r="622" spans="1:9" hidden="1" x14ac:dyDescent="0.3">
      <c r="A622" s="77">
        <f t="shared" ca="1" si="18"/>
        <v>54</v>
      </c>
      <c r="B622" s="126">
        <f t="shared" ca="1" si="18"/>
        <v>35</v>
      </c>
      <c r="C622" s="122">
        <f t="shared" ca="1" si="19"/>
        <v>89</v>
      </c>
      <c r="G622" s="63">
        <f ca="1">SMALL($C$4:$C$1003,ROWS(C$4:C622))</f>
        <v>85</v>
      </c>
      <c r="H622" s="128">
        <f ca="1">ROWS(C$4:C622)/COUNT($C$4:$C$1003)</f>
        <v>0.61899999999999999</v>
      </c>
      <c r="I622" s="89"/>
    </row>
    <row r="623" spans="1:9" hidden="1" x14ac:dyDescent="0.3">
      <c r="A623" s="77">
        <f t="shared" ca="1" si="18"/>
        <v>34</v>
      </c>
      <c r="B623" s="126">
        <f t="shared" ca="1" si="18"/>
        <v>57</v>
      </c>
      <c r="C623" s="122">
        <f t="shared" ca="1" si="19"/>
        <v>91</v>
      </c>
      <c r="G623" s="63">
        <f ca="1">SMALL($C$4:$C$1003,ROWS(C$4:C623))</f>
        <v>85</v>
      </c>
      <c r="H623" s="128">
        <f ca="1">ROWS(C$4:C623)/COUNT($C$4:$C$1003)</f>
        <v>0.62</v>
      </c>
      <c r="I623" s="89"/>
    </row>
    <row r="624" spans="1:9" hidden="1" x14ac:dyDescent="0.3">
      <c r="A624" s="77">
        <f t="shared" ca="1" si="18"/>
        <v>57</v>
      </c>
      <c r="B624" s="126">
        <f t="shared" ca="1" si="18"/>
        <v>43</v>
      </c>
      <c r="C624" s="122">
        <f t="shared" ca="1" si="19"/>
        <v>100</v>
      </c>
      <c r="G624" s="63">
        <f ca="1">SMALL($C$4:$C$1003,ROWS(C$4:C624))</f>
        <v>85</v>
      </c>
      <c r="H624" s="128">
        <f ca="1">ROWS(C$4:C624)/COUNT($C$4:$C$1003)</f>
        <v>0.621</v>
      </c>
      <c r="I624" s="89"/>
    </row>
    <row r="625" spans="1:9" hidden="1" x14ac:dyDescent="0.3">
      <c r="A625" s="77">
        <f t="shared" ca="1" si="18"/>
        <v>52</v>
      </c>
      <c r="B625" s="126">
        <f t="shared" ca="1" si="18"/>
        <v>20</v>
      </c>
      <c r="C625" s="122">
        <f t="shared" ca="1" si="19"/>
        <v>72</v>
      </c>
      <c r="G625" s="63">
        <f ca="1">SMALL($C$4:$C$1003,ROWS(C$4:C625))</f>
        <v>86</v>
      </c>
      <c r="H625" s="128">
        <f ca="1">ROWS(C$4:C625)/COUNT($C$4:$C$1003)</f>
        <v>0.622</v>
      </c>
      <c r="I625" s="89"/>
    </row>
    <row r="626" spans="1:9" hidden="1" x14ac:dyDescent="0.3">
      <c r="A626" s="77">
        <f t="shared" ca="1" si="18"/>
        <v>20</v>
      </c>
      <c r="B626" s="126">
        <f t="shared" ca="1" si="18"/>
        <v>20</v>
      </c>
      <c r="C626" s="122">
        <f t="shared" ca="1" si="19"/>
        <v>40</v>
      </c>
      <c r="G626" s="63">
        <f ca="1">SMALL($C$4:$C$1003,ROWS(C$4:C626))</f>
        <v>86</v>
      </c>
      <c r="H626" s="128">
        <f ca="1">ROWS(C$4:C626)/COUNT($C$4:$C$1003)</f>
        <v>0.623</v>
      </c>
      <c r="I626" s="89"/>
    </row>
    <row r="627" spans="1:9" hidden="1" x14ac:dyDescent="0.3">
      <c r="A627" s="77">
        <f t="shared" ca="1" si="18"/>
        <v>21</v>
      </c>
      <c r="B627" s="126">
        <f t="shared" ca="1" si="18"/>
        <v>28</v>
      </c>
      <c r="C627" s="122">
        <f t="shared" ca="1" si="19"/>
        <v>49</v>
      </c>
      <c r="G627" s="63">
        <f ca="1">SMALL($C$4:$C$1003,ROWS(C$4:C627))</f>
        <v>86</v>
      </c>
      <c r="H627" s="128">
        <f ca="1">ROWS(C$4:C627)/COUNT($C$4:$C$1003)</f>
        <v>0.624</v>
      </c>
      <c r="I627" s="89"/>
    </row>
    <row r="628" spans="1:9" hidden="1" x14ac:dyDescent="0.3">
      <c r="A628" s="77">
        <f t="shared" ca="1" si="18"/>
        <v>58</v>
      </c>
      <c r="B628" s="126">
        <f t="shared" ca="1" si="18"/>
        <v>44</v>
      </c>
      <c r="C628" s="122">
        <f t="shared" ca="1" si="19"/>
        <v>102</v>
      </c>
      <c r="G628" s="63">
        <f ca="1">SMALL($C$4:$C$1003,ROWS(C$4:C628))</f>
        <v>86</v>
      </c>
      <c r="H628" s="128">
        <f ca="1">ROWS(C$4:C628)/COUNT($C$4:$C$1003)</f>
        <v>0.625</v>
      </c>
      <c r="I628" s="89"/>
    </row>
    <row r="629" spans="1:9" hidden="1" x14ac:dyDescent="0.3">
      <c r="A629" s="77">
        <f t="shared" ca="1" si="18"/>
        <v>33</v>
      </c>
      <c r="B629" s="126">
        <f t="shared" ca="1" si="18"/>
        <v>25</v>
      </c>
      <c r="C629" s="122">
        <f t="shared" ca="1" si="19"/>
        <v>58</v>
      </c>
      <c r="G629" s="63">
        <f ca="1">SMALL($C$4:$C$1003,ROWS(C$4:C629))</f>
        <v>86</v>
      </c>
      <c r="H629" s="128">
        <f ca="1">ROWS(C$4:C629)/COUNT($C$4:$C$1003)</f>
        <v>0.626</v>
      </c>
      <c r="I629" s="89"/>
    </row>
    <row r="630" spans="1:9" hidden="1" x14ac:dyDescent="0.3">
      <c r="A630" s="77">
        <f t="shared" ca="1" si="18"/>
        <v>50</v>
      </c>
      <c r="B630" s="126">
        <f t="shared" ca="1" si="18"/>
        <v>57</v>
      </c>
      <c r="C630" s="122">
        <f t="shared" ca="1" si="19"/>
        <v>107</v>
      </c>
      <c r="G630" s="63">
        <f ca="1">SMALL($C$4:$C$1003,ROWS(C$4:C630))</f>
        <v>86</v>
      </c>
      <c r="H630" s="128">
        <f ca="1">ROWS(C$4:C630)/COUNT($C$4:$C$1003)</f>
        <v>0.627</v>
      </c>
      <c r="I630" s="89"/>
    </row>
    <row r="631" spans="1:9" hidden="1" x14ac:dyDescent="0.3">
      <c r="A631" s="77">
        <f t="shared" ca="1" si="18"/>
        <v>54</v>
      </c>
      <c r="B631" s="126">
        <f t="shared" ca="1" si="18"/>
        <v>32</v>
      </c>
      <c r="C631" s="122">
        <f t="shared" ca="1" si="19"/>
        <v>86</v>
      </c>
      <c r="G631" s="63">
        <f ca="1">SMALL($C$4:$C$1003,ROWS(C$4:C631))</f>
        <v>86</v>
      </c>
      <c r="H631" s="128">
        <f ca="1">ROWS(C$4:C631)/COUNT($C$4:$C$1003)</f>
        <v>0.628</v>
      </c>
      <c r="I631" s="89"/>
    </row>
    <row r="632" spans="1:9" hidden="1" x14ac:dyDescent="0.3">
      <c r="A632" s="77">
        <f t="shared" ca="1" si="18"/>
        <v>32</v>
      </c>
      <c r="B632" s="126">
        <f t="shared" ca="1" si="18"/>
        <v>57</v>
      </c>
      <c r="C632" s="122">
        <f t="shared" ca="1" si="19"/>
        <v>89</v>
      </c>
      <c r="G632" s="63">
        <f ca="1">SMALL($C$4:$C$1003,ROWS(C$4:C632))</f>
        <v>86</v>
      </c>
      <c r="H632" s="128">
        <f ca="1">ROWS(C$4:C632)/COUNT($C$4:$C$1003)</f>
        <v>0.629</v>
      </c>
      <c r="I632" s="89"/>
    </row>
    <row r="633" spans="1:9" hidden="1" x14ac:dyDescent="0.3">
      <c r="A633" s="77">
        <f t="shared" ca="1" si="18"/>
        <v>44</v>
      </c>
      <c r="B633" s="126">
        <f t="shared" ca="1" si="18"/>
        <v>26</v>
      </c>
      <c r="C633" s="122">
        <f t="shared" ca="1" si="19"/>
        <v>70</v>
      </c>
      <c r="G633" s="63">
        <f ca="1">SMALL($C$4:$C$1003,ROWS(C$4:C633))</f>
        <v>86</v>
      </c>
      <c r="H633" s="128">
        <f ca="1">ROWS(C$4:C633)/COUNT($C$4:$C$1003)</f>
        <v>0.63</v>
      </c>
      <c r="I633" s="89"/>
    </row>
    <row r="634" spans="1:9" hidden="1" x14ac:dyDescent="0.3">
      <c r="A634" s="77">
        <f t="shared" ca="1" si="18"/>
        <v>52</v>
      </c>
      <c r="B634" s="126">
        <f t="shared" ca="1" si="18"/>
        <v>45</v>
      </c>
      <c r="C634" s="122">
        <f t="shared" ca="1" si="19"/>
        <v>97</v>
      </c>
      <c r="G634" s="63">
        <f ca="1">SMALL($C$4:$C$1003,ROWS(C$4:C634))</f>
        <v>86</v>
      </c>
      <c r="H634" s="128">
        <f ca="1">ROWS(C$4:C634)/COUNT($C$4:$C$1003)</f>
        <v>0.63100000000000001</v>
      </c>
      <c r="I634" s="89"/>
    </row>
    <row r="635" spans="1:9" hidden="1" x14ac:dyDescent="0.3">
      <c r="A635" s="77">
        <f t="shared" ca="1" si="18"/>
        <v>47</v>
      </c>
      <c r="B635" s="126">
        <f t="shared" ca="1" si="18"/>
        <v>36</v>
      </c>
      <c r="C635" s="122">
        <f t="shared" ca="1" si="19"/>
        <v>83</v>
      </c>
      <c r="G635" s="63">
        <f ca="1">SMALL($C$4:$C$1003,ROWS(C$4:C635))</f>
        <v>86</v>
      </c>
      <c r="H635" s="128">
        <f ca="1">ROWS(C$4:C635)/COUNT($C$4:$C$1003)</f>
        <v>0.63200000000000001</v>
      </c>
      <c r="I635" s="89"/>
    </row>
    <row r="636" spans="1:9" hidden="1" x14ac:dyDescent="0.3">
      <c r="A636" s="77">
        <f t="shared" ca="1" si="18"/>
        <v>20</v>
      </c>
      <c r="B636" s="126">
        <f t="shared" ca="1" si="18"/>
        <v>52</v>
      </c>
      <c r="C636" s="122">
        <f t="shared" ca="1" si="19"/>
        <v>72</v>
      </c>
      <c r="G636" s="63">
        <f ca="1">SMALL($C$4:$C$1003,ROWS(C$4:C636))</f>
        <v>86</v>
      </c>
      <c r="H636" s="128">
        <f ca="1">ROWS(C$4:C636)/COUNT($C$4:$C$1003)</f>
        <v>0.63300000000000001</v>
      </c>
      <c r="I636" s="89"/>
    </row>
    <row r="637" spans="1:9" hidden="1" x14ac:dyDescent="0.3">
      <c r="A637" s="77">
        <f t="shared" ca="1" si="18"/>
        <v>35</v>
      </c>
      <c r="B637" s="126">
        <f t="shared" ca="1" si="18"/>
        <v>50</v>
      </c>
      <c r="C637" s="122">
        <f t="shared" ca="1" si="19"/>
        <v>85</v>
      </c>
      <c r="G637" s="63">
        <f ca="1">SMALL($C$4:$C$1003,ROWS(C$4:C637))</f>
        <v>86</v>
      </c>
      <c r="H637" s="128">
        <f ca="1">ROWS(C$4:C637)/COUNT($C$4:$C$1003)</f>
        <v>0.63400000000000001</v>
      </c>
      <c r="I637" s="89"/>
    </row>
    <row r="638" spans="1:9" hidden="1" x14ac:dyDescent="0.3">
      <c r="A638" s="77">
        <f t="shared" ca="1" si="18"/>
        <v>36</v>
      </c>
      <c r="B638" s="126">
        <f t="shared" ca="1" si="18"/>
        <v>39</v>
      </c>
      <c r="C638" s="122">
        <f t="shared" ca="1" si="19"/>
        <v>75</v>
      </c>
      <c r="G638" s="63">
        <f ca="1">SMALL($C$4:$C$1003,ROWS(C$4:C638))</f>
        <v>86</v>
      </c>
      <c r="H638" s="128">
        <f ca="1">ROWS(C$4:C638)/COUNT($C$4:$C$1003)</f>
        <v>0.63500000000000001</v>
      </c>
      <c r="I638" s="89"/>
    </row>
    <row r="639" spans="1:9" hidden="1" x14ac:dyDescent="0.3">
      <c r="A639" s="77">
        <f t="shared" ca="1" si="18"/>
        <v>48</v>
      </c>
      <c r="B639" s="126">
        <f t="shared" ca="1" si="18"/>
        <v>41</v>
      </c>
      <c r="C639" s="122">
        <f t="shared" ca="1" si="19"/>
        <v>89</v>
      </c>
      <c r="G639" s="63">
        <f ca="1">SMALL($C$4:$C$1003,ROWS(C$4:C639))</f>
        <v>86</v>
      </c>
      <c r="H639" s="128">
        <f ca="1">ROWS(C$4:C639)/COUNT($C$4:$C$1003)</f>
        <v>0.63600000000000001</v>
      </c>
      <c r="I639" s="89"/>
    </row>
    <row r="640" spans="1:9" hidden="1" x14ac:dyDescent="0.3">
      <c r="A640" s="77">
        <f t="shared" ca="1" si="18"/>
        <v>49</v>
      </c>
      <c r="B640" s="126">
        <f t="shared" ca="1" si="18"/>
        <v>47</v>
      </c>
      <c r="C640" s="122">
        <f t="shared" ca="1" si="19"/>
        <v>96</v>
      </c>
      <c r="G640" s="63">
        <f ca="1">SMALL($C$4:$C$1003,ROWS(C$4:C640))</f>
        <v>86</v>
      </c>
      <c r="H640" s="128">
        <f ca="1">ROWS(C$4:C640)/COUNT($C$4:$C$1003)</f>
        <v>0.63700000000000001</v>
      </c>
      <c r="I640" s="89"/>
    </row>
    <row r="641" spans="1:9" hidden="1" x14ac:dyDescent="0.3">
      <c r="A641" s="77">
        <f t="shared" ca="1" si="18"/>
        <v>53</v>
      </c>
      <c r="B641" s="126">
        <f t="shared" ca="1" si="18"/>
        <v>32</v>
      </c>
      <c r="C641" s="122">
        <f t="shared" ca="1" si="19"/>
        <v>85</v>
      </c>
      <c r="G641" s="63">
        <f ca="1">SMALL($C$4:$C$1003,ROWS(C$4:C641))</f>
        <v>86</v>
      </c>
      <c r="H641" s="128">
        <f ca="1">ROWS(C$4:C641)/COUNT($C$4:$C$1003)</f>
        <v>0.63800000000000001</v>
      </c>
      <c r="I641" s="89"/>
    </row>
    <row r="642" spans="1:9" hidden="1" x14ac:dyDescent="0.3">
      <c r="A642" s="77">
        <f t="shared" ca="1" si="18"/>
        <v>55</v>
      </c>
      <c r="B642" s="126">
        <f t="shared" ca="1" si="18"/>
        <v>52</v>
      </c>
      <c r="C642" s="122">
        <f t="shared" ca="1" si="19"/>
        <v>107</v>
      </c>
      <c r="G642" s="63">
        <f ca="1">SMALL($C$4:$C$1003,ROWS(C$4:C642))</f>
        <v>86</v>
      </c>
      <c r="H642" s="128">
        <f ca="1">ROWS(C$4:C642)/COUNT($C$4:$C$1003)</f>
        <v>0.63900000000000001</v>
      </c>
      <c r="I642" s="89"/>
    </row>
    <row r="643" spans="1:9" hidden="1" x14ac:dyDescent="0.3">
      <c r="A643" s="77">
        <f t="shared" ca="1" si="18"/>
        <v>30</v>
      </c>
      <c r="B643" s="126">
        <f t="shared" ca="1" si="18"/>
        <v>32</v>
      </c>
      <c r="C643" s="122">
        <f t="shared" ca="1" si="19"/>
        <v>62</v>
      </c>
      <c r="G643" s="63">
        <f ca="1">SMALL($C$4:$C$1003,ROWS(C$4:C643))</f>
        <v>86</v>
      </c>
      <c r="H643" s="128">
        <f ca="1">ROWS(C$4:C643)/COUNT($C$4:$C$1003)</f>
        <v>0.64</v>
      </c>
      <c r="I643" s="89"/>
    </row>
    <row r="644" spans="1:9" hidden="1" x14ac:dyDescent="0.3">
      <c r="A644" s="77">
        <f t="shared" ca="1" si="18"/>
        <v>25</v>
      </c>
      <c r="B644" s="126">
        <f t="shared" ca="1" si="18"/>
        <v>42</v>
      </c>
      <c r="C644" s="122">
        <f t="shared" ca="1" si="19"/>
        <v>67</v>
      </c>
      <c r="G644" s="63">
        <f ca="1">SMALL($C$4:$C$1003,ROWS(C$4:C644))</f>
        <v>86</v>
      </c>
      <c r="H644" s="128">
        <f ca="1">ROWS(C$4:C644)/COUNT($C$4:$C$1003)</f>
        <v>0.64100000000000001</v>
      </c>
      <c r="I644" s="89"/>
    </row>
    <row r="645" spans="1:9" hidden="1" x14ac:dyDescent="0.3">
      <c r="A645" s="77">
        <f t="shared" ref="A645:B708" ca="1" si="20">RANDBETWEEN(A$1,A$2)</f>
        <v>47</v>
      </c>
      <c r="B645" s="126">
        <f t="shared" ca="1" si="20"/>
        <v>34</v>
      </c>
      <c r="C645" s="122">
        <f t="shared" ref="C645:C708" ca="1" si="21">A645+B645</f>
        <v>81</v>
      </c>
      <c r="G645" s="63">
        <f ca="1">SMALL($C$4:$C$1003,ROWS(C$4:C645))</f>
        <v>86</v>
      </c>
      <c r="H645" s="128">
        <f ca="1">ROWS(C$4:C645)/COUNT($C$4:$C$1003)</f>
        <v>0.64200000000000002</v>
      </c>
      <c r="I645" s="89"/>
    </row>
    <row r="646" spans="1:9" hidden="1" x14ac:dyDescent="0.3">
      <c r="A646" s="77">
        <f t="shared" ca="1" si="20"/>
        <v>42</v>
      </c>
      <c r="B646" s="126">
        <f t="shared" ca="1" si="20"/>
        <v>27</v>
      </c>
      <c r="C646" s="122">
        <f t="shared" ca="1" si="21"/>
        <v>69</v>
      </c>
      <c r="G646" s="63">
        <f ca="1">SMALL($C$4:$C$1003,ROWS(C$4:C646))</f>
        <v>86</v>
      </c>
      <c r="H646" s="128">
        <f ca="1">ROWS(C$4:C646)/COUNT($C$4:$C$1003)</f>
        <v>0.64300000000000002</v>
      </c>
      <c r="I646" s="89"/>
    </row>
    <row r="647" spans="1:9" hidden="1" x14ac:dyDescent="0.3">
      <c r="A647" s="77">
        <f t="shared" ca="1" si="20"/>
        <v>35</v>
      </c>
      <c r="B647" s="126">
        <f t="shared" ca="1" si="20"/>
        <v>55</v>
      </c>
      <c r="C647" s="122">
        <f t="shared" ca="1" si="21"/>
        <v>90</v>
      </c>
      <c r="G647" s="63">
        <f ca="1">SMALL($C$4:$C$1003,ROWS(C$4:C647))</f>
        <v>86</v>
      </c>
      <c r="H647" s="128">
        <f ca="1">ROWS(C$4:C647)/COUNT($C$4:$C$1003)</f>
        <v>0.64400000000000002</v>
      </c>
      <c r="I647" s="89"/>
    </row>
    <row r="648" spans="1:9" hidden="1" x14ac:dyDescent="0.3">
      <c r="A648" s="77">
        <f t="shared" ca="1" si="20"/>
        <v>50</v>
      </c>
      <c r="B648" s="126">
        <f t="shared" ca="1" si="20"/>
        <v>32</v>
      </c>
      <c r="C648" s="122">
        <f t="shared" ca="1" si="21"/>
        <v>82</v>
      </c>
      <c r="G648" s="63">
        <f ca="1">SMALL($C$4:$C$1003,ROWS(C$4:C648))</f>
        <v>87</v>
      </c>
      <c r="H648" s="128">
        <f ca="1">ROWS(C$4:C648)/COUNT($C$4:$C$1003)</f>
        <v>0.64500000000000002</v>
      </c>
      <c r="I648" s="89"/>
    </row>
    <row r="649" spans="1:9" hidden="1" x14ac:dyDescent="0.3">
      <c r="A649" s="77">
        <f t="shared" ca="1" si="20"/>
        <v>30</v>
      </c>
      <c r="B649" s="126">
        <f t="shared" ca="1" si="20"/>
        <v>43</v>
      </c>
      <c r="C649" s="122">
        <f t="shared" ca="1" si="21"/>
        <v>73</v>
      </c>
      <c r="G649" s="63">
        <f ca="1">SMALL($C$4:$C$1003,ROWS(C$4:C649))</f>
        <v>87</v>
      </c>
      <c r="H649" s="128">
        <f ca="1">ROWS(C$4:C649)/COUNT($C$4:$C$1003)</f>
        <v>0.64600000000000002</v>
      </c>
      <c r="I649" s="89"/>
    </row>
    <row r="650" spans="1:9" hidden="1" x14ac:dyDescent="0.3">
      <c r="A650" s="77">
        <f t="shared" ca="1" si="20"/>
        <v>30</v>
      </c>
      <c r="B650" s="126">
        <f t="shared" ca="1" si="20"/>
        <v>55</v>
      </c>
      <c r="C650" s="122">
        <f t="shared" ca="1" si="21"/>
        <v>85</v>
      </c>
      <c r="G650" s="63">
        <f ca="1">SMALL($C$4:$C$1003,ROWS(C$4:C650))</f>
        <v>87</v>
      </c>
      <c r="H650" s="128">
        <f ca="1">ROWS(C$4:C650)/COUNT($C$4:$C$1003)</f>
        <v>0.64700000000000002</v>
      </c>
      <c r="I650" s="89"/>
    </row>
    <row r="651" spans="1:9" hidden="1" x14ac:dyDescent="0.3">
      <c r="A651" s="77">
        <f t="shared" ca="1" si="20"/>
        <v>46</v>
      </c>
      <c r="B651" s="126">
        <f t="shared" ca="1" si="20"/>
        <v>26</v>
      </c>
      <c r="C651" s="122">
        <f t="shared" ca="1" si="21"/>
        <v>72</v>
      </c>
      <c r="G651" s="63">
        <f ca="1">SMALL($C$4:$C$1003,ROWS(C$4:C651))</f>
        <v>87</v>
      </c>
      <c r="H651" s="128">
        <f ca="1">ROWS(C$4:C651)/COUNT($C$4:$C$1003)</f>
        <v>0.64800000000000002</v>
      </c>
      <c r="I651" s="89"/>
    </row>
    <row r="652" spans="1:9" hidden="1" x14ac:dyDescent="0.3">
      <c r="A652" s="77">
        <f t="shared" ca="1" si="20"/>
        <v>34</v>
      </c>
      <c r="B652" s="126">
        <f t="shared" ca="1" si="20"/>
        <v>28</v>
      </c>
      <c r="C652" s="122">
        <f t="shared" ca="1" si="21"/>
        <v>62</v>
      </c>
      <c r="G652" s="63">
        <f ca="1">SMALL($C$4:$C$1003,ROWS(C$4:C652))</f>
        <v>87</v>
      </c>
      <c r="H652" s="128">
        <f ca="1">ROWS(C$4:C652)/COUNT($C$4:$C$1003)</f>
        <v>0.64900000000000002</v>
      </c>
      <c r="I652" s="89"/>
    </row>
    <row r="653" spans="1:9" hidden="1" x14ac:dyDescent="0.3">
      <c r="A653" s="77">
        <f t="shared" ca="1" si="20"/>
        <v>22</v>
      </c>
      <c r="B653" s="126">
        <f t="shared" ca="1" si="20"/>
        <v>46</v>
      </c>
      <c r="C653" s="122">
        <f t="shared" ca="1" si="21"/>
        <v>68</v>
      </c>
      <c r="G653" s="63">
        <f ca="1">SMALL($C$4:$C$1003,ROWS(C$4:C653))</f>
        <v>87</v>
      </c>
      <c r="H653" s="128">
        <f ca="1">ROWS(C$4:C653)/COUNT($C$4:$C$1003)</f>
        <v>0.65</v>
      </c>
      <c r="I653" s="89"/>
    </row>
    <row r="654" spans="1:9" hidden="1" x14ac:dyDescent="0.3">
      <c r="A654" s="77">
        <f t="shared" ca="1" si="20"/>
        <v>38</v>
      </c>
      <c r="B654" s="126">
        <f t="shared" ca="1" si="20"/>
        <v>36</v>
      </c>
      <c r="C654" s="122">
        <f t="shared" ca="1" si="21"/>
        <v>74</v>
      </c>
      <c r="G654" s="63">
        <f ca="1">SMALL($C$4:$C$1003,ROWS(C$4:C654))</f>
        <v>87</v>
      </c>
      <c r="H654" s="128">
        <f ca="1">ROWS(C$4:C654)/COUNT($C$4:$C$1003)</f>
        <v>0.65100000000000002</v>
      </c>
      <c r="I654" s="89"/>
    </row>
    <row r="655" spans="1:9" hidden="1" x14ac:dyDescent="0.3">
      <c r="A655" s="77">
        <f t="shared" ca="1" si="20"/>
        <v>52</v>
      </c>
      <c r="B655" s="126">
        <f t="shared" ca="1" si="20"/>
        <v>35</v>
      </c>
      <c r="C655" s="122">
        <f t="shared" ca="1" si="21"/>
        <v>87</v>
      </c>
      <c r="G655" s="63">
        <f ca="1">SMALL($C$4:$C$1003,ROWS(C$4:C655))</f>
        <v>87</v>
      </c>
      <c r="H655" s="128">
        <f ca="1">ROWS(C$4:C655)/COUNT($C$4:$C$1003)</f>
        <v>0.65200000000000002</v>
      </c>
      <c r="I655" s="89"/>
    </row>
    <row r="656" spans="1:9" hidden="1" x14ac:dyDescent="0.3">
      <c r="A656" s="77">
        <f t="shared" ca="1" si="20"/>
        <v>54</v>
      </c>
      <c r="B656" s="126">
        <f t="shared" ca="1" si="20"/>
        <v>21</v>
      </c>
      <c r="C656" s="122">
        <f t="shared" ca="1" si="21"/>
        <v>75</v>
      </c>
      <c r="G656" s="63">
        <f ca="1">SMALL($C$4:$C$1003,ROWS(C$4:C656))</f>
        <v>87</v>
      </c>
      <c r="H656" s="128">
        <f ca="1">ROWS(C$4:C656)/COUNT($C$4:$C$1003)</f>
        <v>0.65300000000000002</v>
      </c>
      <c r="I656" s="89"/>
    </row>
    <row r="657" spans="1:9" hidden="1" x14ac:dyDescent="0.3">
      <c r="A657" s="77">
        <f t="shared" ca="1" si="20"/>
        <v>46</v>
      </c>
      <c r="B657" s="126">
        <f t="shared" ca="1" si="20"/>
        <v>54</v>
      </c>
      <c r="C657" s="122">
        <f t="shared" ca="1" si="21"/>
        <v>100</v>
      </c>
      <c r="G657" s="63">
        <f ca="1">SMALL($C$4:$C$1003,ROWS(C$4:C657))</f>
        <v>87</v>
      </c>
      <c r="H657" s="128">
        <f ca="1">ROWS(C$4:C657)/COUNT($C$4:$C$1003)</f>
        <v>0.65400000000000003</v>
      </c>
      <c r="I657" s="89"/>
    </row>
    <row r="658" spans="1:9" hidden="1" x14ac:dyDescent="0.3">
      <c r="A658" s="77">
        <f t="shared" ca="1" si="20"/>
        <v>56</v>
      </c>
      <c r="B658" s="126">
        <f t="shared" ca="1" si="20"/>
        <v>49</v>
      </c>
      <c r="C658" s="122">
        <f t="shared" ca="1" si="21"/>
        <v>105</v>
      </c>
      <c r="G658" s="63">
        <f ca="1">SMALL($C$4:$C$1003,ROWS(C$4:C658))</f>
        <v>87</v>
      </c>
      <c r="H658" s="128">
        <f ca="1">ROWS(C$4:C658)/COUNT($C$4:$C$1003)</f>
        <v>0.65500000000000003</v>
      </c>
      <c r="I658" s="89"/>
    </row>
    <row r="659" spans="1:9" hidden="1" x14ac:dyDescent="0.3">
      <c r="A659" s="77">
        <f t="shared" ca="1" si="20"/>
        <v>58</v>
      </c>
      <c r="B659" s="126">
        <f t="shared" ca="1" si="20"/>
        <v>33</v>
      </c>
      <c r="C659" s="122">
        <f t="shared" ca="1" si="21"/>
        <v>91</v>
      </c>
      <c r="G659" s="63">
        <f ca="1">SMALL($C$4:$C$1003,ROWS(C$4:C659))</f>
        <v>87</v>
      </c>
      <c r="H659" s="128">
        <f ca="1">ROWS(C$4:C659)/COUNT($C$4:$C$1003)</f>
        <v>0.65600000000000003</v>
      </c>
      <c r="I659" s="89"/>
    </row>
    <row r="660" spans="1:9" hidden="1" x14ac:dyDescent="0.3">
      <c r="A660" s="77">
        <f t="shared" ca="1" si="20"/>
        <v>51</v>
      </c>
      <c r="B660" s="126">
        <f t="shared" ca="1" si="20"/>
        <v>22</v>
      </c>
      <c r="C660" s="122">
        <f t="shared" ca="1" si="21"/>
        <v>73</v>
      </c>
      <c r="G660" s="63">
        <f ca="1">SMALL($C$4:$C$1003,ROWS(C$4:C660))</f>
        <v>87</v>
      </c>
      <c r="H660" s="128">
        <f ca="1">ROWS(C$4:C660)/COUNT($C$4:$C$1003)</f>
        <v>0.65700000000000003</v>
      </c>
      <c r="I660" s="89"/>
    </row>
    <row r="661" spans="1:9" hidden="1" x14ac:dyDescent="0.3">
      <c r="A661" s="77">
        <f t="shared" ca="1" si="20"/>
        <v>37</v>
      </c>
      <c r="B661" s="126">
        <f t="shared" ca="1" si="20"/>
        <v>47</v>
      </c>
      <c r="C661" s="122">
        <f t="shared" ca="1" si="21"/>
        <v>84</v>
      </c>
      <c r="G661" s="63">
        <f ca="1">SMALL($C$4:$C$1003,ROWS(C$4:C661))</f>
        <v>87</v>
      </c>
      <c r="H661" s="128">
        <f ca="1">ROWS(C$4:C661)/COUNT($C$4:$C$1003)</f>
        <v>0.65800000000000003</v>
      </c>
      <c r="I661" s="89"/>
    </row>
    <row r="662" spans="1:9" hidden="1" x14ac:dyDescent="0.3">
      <c r="A662" s="77">
        <f t="shared" ca="1" si="20"/>
        <v>51</v>
      </c>
      <c r="B662" s="126">
        <f t="shared" ca="1" si="20"/>
        <v>20</v>
      </c>
      <c r="C662" s="122">
        <f t="shared" ca="1" si="21"/>
        <v>71</v>
      </c>
      <c r="G662" s="63">
        <f ca="1">SMALL($C$4:$C$1003,ROWS(C$4:C662))</f>
        <v>87</v>
      </c>
      <c r="H662" s="128">
        <f ca="1">ROWS(C$4:C662)/COUNT($C$4:$C$1003)</f>
        <v>0.65900000000000003</v>
      </c>
      <c r="I662" s="89"/>
    </row>
    <row r="663" spans="1:9" hidden="1" x14ac:dyDescent="0.3">
      <c r="A663" s="77">
        <f t="shared" ca="1" si="20"/>
        <v>59</v>
      </c>
      <c r="B663" s="126">
        <f t="shared" ca="1" si="20"/>
        <v>20</v>
      </c>
      <c r="C663" s="122">
        <f t="shared" ca="1" si="21"/>
        <v>79</v>
      </c>
      <c r="G663" s="63">
        <f ca="1">SMALL($C$4:$C$1003,ROWS(C$4:C663))</f>
        <v>87</v>
      </c>
      <c r="H663" s="128">
        <f ca="1">ROWS(C$4:C663)/COUNT($C$4:$C$1003)</f>
        <v>0.66</v>
      </c>
      <c r="I663" s="89"/>
    </row>
    <row r="664" spans="1:9" hidden="1" x14ac:dyDescent="0.3">
      <c r="A664" s="77">
        <f t="shared" ca="1" si="20"/>
        <v>22</v>
      </c>
      <c r="B664" s="126">
        <f t="shared" ca="1" si="20"/>
        <v>29</v>
      </c>
      <c r="C664" s="122">
        <f t="shared" ca="1" si="21"/>
        <v>51</v>
      </c>
      <c r="G664" s="63">
        <f ca="1">SMALL($C$4:$C$1003,ROWS(C$4:C664))</f>
        <v>87</v>
      </c>
      <c r="H664" s="128">
        <f ca="1">ROWS(C$4:C664)/COUNT($C$4:$C$1003)</f>
        <v>0.66100000000000003</v>
      </c>
      <c r="I664" s="89"/>
    </row>
    <row r="665" spans="1:9" hidden="1" x14ac:dyDescent="0.3">
      <c r="A665" s="77">
        <f t="shared" ca="1" si="20"/>
        <v>53</v>
      </c>
      <c r="B665" s="126">
        <f t="shared" ca="1" si="20"/>
        <v>38</v>
      </c>
      <c r="C665" s="122">
        <f t="shared" ca="1" si="21"/>
        <v>91</v>
      </c>
      <c r="G665" s="63">
        <f ca="1">SMALL($C$4:$C$1003,ROWS(C$4:C665))</f>
        <v>87</v>
      </c>
      <c r="H665" s="128">
        <f ca="1">ROWS(C$4:C665)/COUNT($C$4:$C$1003)</f>
        <v>0.66200000000000003</v>
      </c>
      <c r="I665" s="89"/>
    </row>
    <row r="666" spans="1:9" hidden="1" x14ac:dyDescent="0.3">
      <c r="A666" s="77">
        <f t="shared" ca="1" si="20"/>
        <v>58</v>
      </c>
      <c r="B666" s="126">
        <f t="shared" ca="1" si="20"/>
        <v>22</v>
      </c>
      <c r="C666" s="122">
        <f t="shared" ca="1" si="21"/>
        <v>80</v>
      </c>
      <c r="G666" s="63">
        <f ca="1">SMALL($C$4:$C$1003,ROWS(C$4:C666))</f>
        <v>87</v>
      </c>
      <c r="H666" s="128">
        <f ca="1">ROWS(C$4:C666)/COUNT($C$4:$C$1003)</f>
        <v>0.66300000000000003</v>
      </c>
      <c r="I666" s="89"/>
    </row>
    <row r="667" spans="1:9" hidden="1" x14ac:dyDescent="0.3">
      <c r="A667" s="77">
        <f t="shared" ca="1" si="20"/>
        <v>32</v>
      </c>
      <c r="B667" s="126">
        <f t="shared" ca="1" si="20"/>
        <v>27</v>
      </c>
      <c r="C667" s="122">
        <f t="shared" ca="1" si="21"/>
        <v>59</v>
      </c>
      <c r="G667" s="63">
        <f ca="1">SMALL($C$4:$C$1003,ROWS(C$4:C667))</f>
        <v>87</v>
      </c>
      <c r="H667" s="128">
        <f ca="1">ROWS(C$4:C667)/COUNT($C$4:$C$1003)</f>
        <v>0.66400000000000003</v>
      </c>
      <c r="I667" s="89"/>
    </row>
    <row r="668" spans="1:9" hidden="1" x14ac:dyDescent="0.3">
      <c r="A668" s="77">
        <f t="shared" ca="1" si="20"/>
        <v>28</v>
      </c>
      <c r="B668" s="126">
        <f t="shared" ca="1" si="20"/>
        <v>30</v>
      </c>
      <c r="C668" s="122">
        <f t="shared" ca="1" si="21"/>
        <v>58</v>
      </c>
      <c r="G668" s="63">
        <f ca="1">SMALL($C$4:$C$1003,ROWS(C$4:C668))</f>
        <v>87</v>
      </c>
      <c r="H668" s="128">
        <f ca="1">ROWS(C$4:C668)/COUNT($C$4:$C$1003)</f>
        <v>0.66500000000000004</v>
      </c>
      <c r="I668" s="89"/>
    </row>
    <row r="669" spans="1:9" hidden="1" x14ac:dyDescent="0.3">
      <c r="A669" s="77">
        <f t="shared" ca="1" si="20"/>
        <v>46</v>
      </c>
      <c r="B669" s="126">
        <f t="shared" ca="1" si="20"/>
        <v>40</v>
      </c>
      <c r="C669" s="122">
        <f t="shared" ca="1" si="21"/>
        <v>86</v>
      </c>
      <c r="G669" s="63">
        <f ca="1">SMALL($C$4:$C$1003,ROWS(C$4:C669))</f>
        <v>87</v>
      </c>
      <c r="H669" s="128">
        <f ca="1">ROWS(C$4:C669)/COUNT($C$4:$C$1003)</f>
        <v>0.66600000000000004</v>
      </c>
      <c r="I669" s="89"/>
    </row>
    <row r="670" spans="1:9" hidden="1" x14ac:dyDescent="0.3">
      <c r="A670" s="77">
        <f t="shared" ca="1" si="20"/>
        <v>31</v>
      </c>
      <c r="B670" s="126">
        <f t="shared" ca="1" si="20"/>
        <v>38</v>
      </c>
      <c r="C670" s="122">
        <f t="shared" ca="1" si="21"/>
        <v>69</v>
      </c>
      <c r="G670" s="63">
        <f ca="1">SMALL($C$4:$C$1003,ROWS(C$4:C670))</f>
        <v>88</v>
      </c>
      <c r="H670" s="128">
        <f ca="1">ROWS(C$4:C670)/COUNT($C$4:$C$1003)</f>
        <v>0.66700000000000004</v>
      </c>
      <c r="I670" s="89"/>
    </row>
    <row r="671" spans="1:9" hidden="1" x14ac:dyDescent="0.3">
      <c r="A671" s="77">
        <f t="shared" ca="1" si="20"/>
        <v>30</v>
      </c>
      <c r="B671" s="126">
        <f t="shared" ca="1" si="20"/>
        <v>51</v>
      </c>
      <c r="C671" s="122">
        <f t="shared" ca="1" si="21"/>
        <v>81</v>
      </c>
      <c r="G671" s="63">
        <f ca="1">SMALL($C$4:$C$1003,ROWS(C$4:C671))</f>
        <v>88</v>
      </c>
      <c r="H671" s="128">
        <f ca="1">ROWS(C$4:C671)/COUNT($C$4:$C$1003)</f>
        <v>0.66800000000000004</v>
      </c>
      <c r="I671" s="89"/>
    </row>
    <row r="672" spans="1:9" hidden="1" x14ac:dyDescent="0.3">
      <c r="A672" s="77">
        <f t="shared" ca="1" si="20"/>
        <v>22</v>
      </c>
      <c r="B672" s="126">
        <f t="shared" ca="1" si="20"/>
        <v>26</v>
      </c>
      <c r="C672" s="122">
        <f t="shared" ca="1" si="21"/>
        <v>48</v>
      </c>
      <c r="G672" s="63">
        <f ca="1">SMALL($C$4:$C$1003,ROWS(C$4:C672))</f>
        <v>88</v>
      </c>
      <c r="H672" s="128">
        <f ca="1">ROWS(C$4:C672)/COUNT($C$4:$C$1003)</f>
        <v>0.66900000000000004</v>
      </c>
      <c r="I672" s="89"/>
    </row>
    <row r="673" spans="1:9" hidden="1" x14ac:dyDescent="0.3">
      <c r="A673" s="77">
        <f t="shared" ca="1" si="20"/>
        <v>54</v>
      </c>
      <c r="B673" s="126">
        <f t="shared" ca="1" si="20"/>
        <v>43</v>
      </c>
      <c r="C673" s="122">
        <f t="shared" ca="1" si="21"/>
        <v>97</v>
      </c>
      <c r="G673" s="63">
        <f ca="1">SMALL($C$4:$C$1003,ROWS(C$4:C673))</f>
        <v>88</v>
      </c>
      <c r="H673" s="128">
        <f ca="1">ROWS(C$4:C673)/COUNT($C$4:$C$1003)</f>
        <v>0.67</v>
      </c>
      <c r="I673" s="89"/>
    </row>
    <row r="674" spans="1:9" hidden="1" x14ac:dyDescent="0.3">
      <c r="A674" s="77">
        <f t="shared" ca="1" si="20"/>
        <v>25</v>
      </c>
      <c r="B674" s="126">
        <f t="shared" ca="1" si="20"/>
        <v>20</v>
      </c>
      <c r="C674" s="122">
        <f t="shared" ca="1" si="21"/>
        <v>45</v>
      </c>
      <c r="G674" s="63">
        <f ca="1">SMALL($C$4:$C$1003,ROWS(C$4:C674))</f>
        <v>88</v>
      </c>
      <c r="H674" s="128">
        <f ca="1">ROWS(C$4:C674)/COUNT($C$4:$C$1003)</f>
        <v>0.67100000000000004</v>
      </c>
      <c r="I674" s="89"/>
    </row>
    <row r="675" spans="1:9" hidden="1" x14ac:dyDescent="0.3">
      <c r="A675" s="77">
        <f t="shared" ca="1" si="20"/>
        <v>39</v>
      </c>
      <c r="B675" s="126">
        <f t="shared" ca="1" si="20"/>
        <v>59</v>
      </c>
      <c r="C675" s="122">
        <f t="shared" ca="1" si="21"/>
        <v>98</v>
      </c>
      <c r="G675" s="63">
        <f ca="1">SMALL($C$4:$C$1003,ROWS(C$4:C675))</f>
        <v>88</v>
      </c>
      <c r="H675" s="128">
        <f ca="1">ROWS(C$4:C675)/COUNT($C$4:$C$1003)</f>
        <v>0.67200000000000004</v>
      </c>
      <c r="I675" s="89"/>
    </row>
    <row r="676" spans="1:9" hidden="1" x14ac:dyDescent="0.3">
      <c r="A676" s="77">
        <f t="shared" ca="1" si="20"/>
        <v>29</v>
      </c>
      <c r="B676" s="126">
        <f t="shared" ca="1" si="20"/>
        <v>55</v>
      </c>
      <c r="C676" s="122">
        <f t="shared" ca="1" si="21"/>
        <v>84</v>
      </c>
      <c r="G676" s="63">
        <f ca="1">SMALL($C$4:$C$1003,ROWS(C$4:C676))</f>
        <v>88</v>
      </c>
      <c r="H676" s="128">
        <f ca="1">ROWS(C$4:C676)/COUNT($C$4:$C$1003)</f>
        <v>0.67300000000000004</v>
      </c>
      <c r="I676" s="89"/>
    </row>
    <row r="677" spans="1:9" hidden="1" x14ac:dyDescent="0.3">
      <c r="A677" s="77">
        <f t="shared" ca="1" si="20"/>
        <v>46</v>
      </c>
      <c r="B677" s="126">
        <f t="shared" ca="1" si="20"/>
        <v>50</v>
      </c>
      <c r="C677" s="122">
        <f t="shared" ca="1" si="21"/>
        <v>96</v>
      </c>
      <c r="G677" s="63">
        <f ca="1">SMALL($C$4:$C$1003,ROWS(C$4:C677))</f>
        <v>88</v>
      </c>
      <c r="H677" s="128">
        <f ca="1">ROWS(C$4:C677)/COUNT($C$4:$C$1003)</f>
        <v>0.67400000000000004</v>
      </c>
      <c r="I677" s="89"/>
    </row>
    <row r="678" spans="1:9" hidden="1" x14ac:dyDescent="0.3">
      <c r="A678" s="77">
        <f t="shared" ca="1" si="20"/>
        <v>52</v>
      </c>
      <c r="B678" s="126">
        <f t="shared" ca="1" si="20"/>
        <v>54</v>
      </c>
      <c r="C678" s="122">
        <f t="shared" ca="1" si="21"/>
        <v>106</v>
      </c>
      <c r="G678" s="63">
        <f ca="1">SMALL($C$4:$C$1003,ROWS(C$4:C678))</f>
        <v>88</v>
      </c>
      <c r="H678" s="128">
        <f ca="1">ROWS(C$4:C678)/COUNT($C$4:$C$1003)</f>
        <v>0.67500000000000004</v>
      </c>
      <c r="I678" s="89"/>
    </row>
    <row r="679" spans="1:9" hidden="1" x14ac:dyDescent="0.3">
      <c r="A679" s="77">
        <f t="shared" ca="1" si="20"/>
        <v>30</v>
      </c>
      <c r="B679" s="126">
        <f t="shared" ca="1" si="20"/>
        <v>52</v>
      </c>
      <c r="C679" s="122">
        <f t="shared" ca="1" si="21"/>
        <v>82</v>
      </c>
      <c r="G679" s="63">
        <f ca="1">SMALL($C$4:$C$1003,ROWS(C$4:C679))</f>
        <v>88</v>
      </c>
      <c r="H679" s="128">
        <f ca="1">ROWS(C$4:C679)/COUNT($C$4:$C$1003)</f>
        <v>0.67600000000000005</v>
      </c>
      <c r="I679" s="89"/>
    </row>
    <row r="680" spans="1:9" hidden="1" x14ac:dyDescent="0.3">
      <c r="A680" s="77">
        <f t="shared" ca="1" si="20"/>
        <v>31</v>
      </c>
      <c r="B680" s="126">
        <f t="shared" ca="1" si="20"/>
        <v>54</v>
      </c>
      <c r="C680" s="122">
        <f t="shared" ca="1" si="21"/>
        <v>85</v>
      </c>
      <c r="G680" s="63">
        <f ca="1">SMALL($C$4:$C$1003,ROWS(C$4:C680))</f>
        <v>88</v>
      </c>
      <c r="H680" s="128">
        <f ca="1">ROWS(C$4:C680)/COUNT($C$4:$C$1003)</f>
        <v>0.67700000000000005</v>
      </c>
      <c r="I680" s="89"/>
    </row>
    <row r="681" spans="1:9" hidden="1" x14ac:dyDescent="0.3">
      <c r="A681" s="77">
        <f t="shared" ca="1" si="20"/>
        <v>21</v>
      </c>
      <c r="B681" s="126">
        <f t="shared" ca="1" si="20"/>
        <v>54</v>
      </c>
      <c r="C681" s="122">
        <f t="shared" ca="1" si="21"/>
        <v>75</v>
      </c>
      <c r="G681" s="63">
        <f ca="1">SMALL($C$4:$C$1003,ROWS(C$4:C681))</f>
        <v>88</v>
      </c>
      <c r="H681" s="128">
        <f ca="1">ROWS(C$4:C681)/COUNT($C$4:$C$1003)</f>
        <v>0.67800000000000005</v>
      </c>
      <c r="I681" s="89"/>
    </row>
    <row r="682" spans="1:9" hidden="1" x14ac:dyDescent="0.3">
      <c r="A682" s="77">
        <f t="shared" ca="1" si="20"/>
        <v>42</v>
      </c>
      <c r="B682" s="126">
        <f t="shared" ca="1" si="20"/>
        <v>34</v>
      </c>
      <c r="C682" s="122">
        <f t="shared" ca="1" si="21"/>
        <v>76</v>
      </c>
      <c r="G682" s="63">
        <f ca="1">SMALL($C$4:$C$1003,ROWS(C$4:C682))</f>
        <v>88</v>
      </c>
      <c r="H682" s="128">
        <f ca="1">ROWS(C$4:C682)/COUNT($C$4:$C$1003)</f>
        <v>0.67900000000000005</v>
      </c>
      <c r="I682" s="89"/>
    </row>
    <row r="683" spans="1:9" hidden="1" x14ac:dyDescent="0.3">
      <c r="A683" s="77">
        <f t="shared" ca="1" si="20"/>
        <v>21</v>
      </c>
      <c r="B683" s="126">
        <f t="shared" ca="1" si="20"/>
        <v>36</v>
      </c>
      <c r="C683" s="122">
        <f t="shared" ca="1" si="21"/>
        <v>57</v>
      </c>
      <c r="G683" s="63">
        <f ca="1">SMALL($C$4:$C$1003,ROWS(C$4:C683))</f>
        <v>88</v>
      </c>
      <c r="H683" s="128">
        <f ca="1">ROWS(C$4:C683)/COUNT($C$4:$C$1003)</f>
        <v>0.68</v>
      </c>
      <c r="I683" s="89"/>
    </row>
    <row r="684" spans="1:9" hidden="1" x14ac:dyDescent="0.3">
      <c r="A684" s="77">
        <f t="shared" ca="1" si="20"/>
        <v>31</v>
      </c>
      <c r="B684" s="126">
        <f t="shared" ca="1" si="20"/>
        <v>52</v>
      </c>
      <c r="C684" s="122">
        <f t="shared" ca="1" si="21"/>
        <v>83</v>
      </c>
      <c r="G684" s="63">
        <f ca="1">SMALL($C$4:$C$1003,ROWS(C$4:C684))</f>
        <v>88</v>
      </c>
      <c r="H684" s="128">
        <f ca="1">ROWS(C$4:C684)/COUNT($C$4:$C$1003)</f>
        <v>0.68100000000000005</v>
      </c>
      <c r="I684" s="89"/>
    </row>
    <row r="685" spans="1:9" hidden="1" x14ac:dyDescent="0.3">
      <c r="A685" s="77">
        <f t="shared" ca="1" si="20"/>
        <v>48</v>
      </c>
      <c r="B685" s="126">
        <f t="shared" ca="1" si="20"/>
        <v>23</v>
      </c>
      <c r="C685" s="122">
        <f t="shared" ca="1" si="21"/>
        <v>71</v>
      </c>
      <c r="G685" s="63">
        <f ca="1">SMALL($C$4:$C$1003,ROWS(C$4:C685))</f>
        <v>88</v>
      </c>
      <c r="H685" s="128">
        <f ca="1">ROWS(C$4:C685)/COUNT($C$4:$C$1003)</f>
        <v>0.68200000000000005</v>
      </c>
      <c r="I685" s="89"/>
    </row>
    <row r="686" spans="1:9" hidden="1" x14ac:dyDescent="0.3">
      <c r="A686" s="77">
        <f t="shared" ca="1" si="20"/>
        <v>59</v>
      </c>
      <c r="B686" s="126">
        <f t="shared" ca="1" si="20"/>
        <v>38</v>
      </c>
      <c r="C686" s="122">
        <f t="shared" ca="1" si="21"/>
        <v>97</v>
      </c>
      <c r="G686" s="63">
        <f ca="1">SMALL($C$4:$C$1003,ROWS(C$4:C686))</f>
        <v>88</v>
      </c>
      <c r="H686" s="128">
        <f ca="1">ROWS(C$4:C686)/COUNT($C$4:$C$1003)</f>
        <v>0.68300000000000005</v>
      </c>
      <c r="I686" s="89"/>
    </row>
    <row r="687" spans="1:9" hidden="1" x14ac:dyDescent="0.3">
      <c r="A687" s="77">
        <f t="shared" ca="1" si="20"/>
        <v>28</v>
      </c>
      <c r="B687" s="126">
        <f t="shared" ca="1" si="20"/>
        <v>30</v>
      </c>
      <c r="C687" s="122">
        <f t="shared" ca="1" si="21"/>
        <v>58</v>
      </c>
      <c r="G687" s="63">
        <f ca="1">SMALL($C$4:$C$1003,ROWS(C$4:C687))</f>
        <v>88</v>
      </c>
      <c r="H687" s="128">
        <f ca="1">ROWS(C$4:C687)/COUNT($C$4:$C$1003)</f>
        <v>0.68400000000000005</v>
      </c>
      <c r="I687" s="89"/>
    </row>
    <row r="688" spans="1:9" hidden="1" x14ac:dyDescent="0.3">
      <c r="A688" s="77">
        <f t="shared" ca="1" si="20"/>
        <v>43</v>
      </c>
      <c r="B688" s="126">
        <f t="shared" ca="1" si="20"/>
        <v>34</v>
      </c>
      <c r="C688" s="122">
        <f t="shared" ca="1" si="21"/>
        <v>77</v>
      </c>
      <c r="G688" s="63">
        <f ca="1">SMALL($C$4:$C$1003,ROWS(C$4:C688))</f>
        <v>88</v>
      </c>
      <c r="H688" s="128">
        <f ca="1">ROWS(C$4:C688)/COUNT($C$4:$C$1003)</f>
        <v>0.68500000000000005</v>
      </c>
      <c r="I688" s="89"/>
    </row>
    <row r="689" spans="1:9" hidden="1" x14ac:dyDescent="0.3">
      <c r="A689" s="77">
        <f t="shared" ca="1" si="20"/>
        <v>42</v>
      </c>
      <c r="B689" s="126">
        <f t="shared" ca="1" si="20"/>
        <v>24</v>
      </c>
      <c r="C689" s="122">
        <f t="shared" ca="1" si="21"/>
        <v>66</v>
      </c>
      <c r="G689" s="63">
        <f ca="1">SMALL($C$4:$C$1003,ROWS(C$4:C689))</f>
        <v>88</v>
      </c>
      <c r="H689" s="128">
        <f ca="1">ROWS(C$4:C689)/COUNT($C$4:$C$1003)</f>
        <v>0.68600000000000005</v>
      </c>
      <c r="I689" s="89"/>
    </row>
    <row r="690" spans="1:9" hidden="1" x14ac:dyDescent="0.3">
      <c r="A690" s="77">
        <f t="shared" ca="1" si="20"/>
        <v>22</v>
      </c>
      <c r="B690" s="126">
        <f t="shared" ca="1" si="20"/>
        <v>46</v>
      </c>
      <c r="C690" s="122">
        <f t="shared" ca="1" si="21"/>
        <v>68</v>
      </c>
      <c r="G690" s="63">
        <f ca="1">SMALL($C$4:$C$1003,ROWS(C$4:C690))</f>
        <v>88</v>
      </c>
      <c r="H690" s="128">
        <f ca="1">ROWS(C$4:C690)/COUNT($C$4:$C$1003)</f>
        <v>0.68700000000000006</v>
      </c>
      <c r="I690" s="89"/>
    </row>
    <row r="691" spans="1:9" hidden="1" x14ac:dyDescent="0.3">
      <c r="A691" s="77">
        <f t="shared" ca="1" si="20"/>
        <v>54</v>
      </c>
      <c r="B691" s="126">
        <f t="shared" ca="1" si="20"/>
        <v>60</v>
      </c>
      <c r="C691" s="122">
        <f t="shared" ca="1" si="21"/>
        <v>114</v>
      </c>
      <c r="G691" s="63">
        <f ca="1">SMALL($C$4:$C$1003,ROWS(C$4:C691))</f>
        <v>88</v>
      </c>
      <c r="H691" s="128">
        <f ca="1">ROWS(C$4:C691)/COUNT($C$4:$C$1003)</f>
        <v>0.68799999999999994</v>
      </c>
      <c r="I691" s="89"/>
    </row>
    <row r="692" spans="1:9" hidden="1" x14ac:dyDescent="0.3">
      <c r="A692" s="77">
        <f t="shared" ca="1" si="20"/>
        <v>26</v>
      </c>
      <c r="B692" s="126">
        <f t="shared" ca="1" si="20"/>
        <v>35</v>
      </c>
      <c r="C692" s="122">
        <f t="shared" ca="1" si="21"/>
        <v>61</v>
      </c>
      <c r="G692" s="63">
        <f ca="1">SMALL($C$4:$C$1003,ROWS(C$4:C692))</f>
        <v>88</v>
      </c>
      <c r="H692" s="128">
        <f ca="1">ROWS(C$4:C692)/COUNT($C$4:$C$1003)</f>
        <v>0.68899999999999995</v>
      </c>
      <c r="I692" s="89"/>
    </row>
    <row r="693" spans="1:9" hidden="1" x14ac:dyDescent="0.3">
      <c r="A693" s="77">
        <f t="shared" ca="1" si="20"/>
        <v>37</v>
      </c>
      <c r="B693" s="126">
        <f t="shared" ca="1" si="20"/>
        <v>22</v>
      </c>
      <c r="C693" s="122">
        <f t="shared" ca="1" si="21"/>
        <v>59</v>
      </c>
      <c r="G693" s="63">
        <f ca="1">SMALL($C$4:$C$1003,ROWS(C$4:C693))</f>
        <v>89</v>
      </c>
      <c r="H693" s="128">
        <f ca="1">ROWS(C$4:C693)/COUNT($C$4:$C$1003)</f>
        <v>0.69</v>
      </c>
      <c r="I693" s="89"/>
    </row>
    <row r="694" spans="1:9" hidden="1" x14ac:dyDescent="0.3">
      <c r="A694" s="77">
        <f t="shared" ca="1" si="20"/>
        <v>49</v>
      </c>
      <c r="B694" s="126">
        <f t="shared" ca="1" si="20"/>
        <v>33</v>
      </c>
      <c r="C694" s="122">
        <f t="shared" ca="1" si="21"/>
        <v>82</v>
      </c>
      <c r="G694" s="63">
        <f ca="1">SMALL($C$4:$C$1003,ROWS(C$4:C694))</f>
        <v>89</v>
      </c>
      <c r="H694" s="128">
        <f ca="1">ROWS(C$4:C694)/COUNT($C$4:$C$1003)</f>
        <v>0.69099999999999995</v>
      </c>
      <c r="I694" s="89"/>
    </row>
    <row r="695" spans="1:9" hidden="1" x14ac:dyDescent="0.3">
      <c r="A695" s="77">
        <f t="shared" ca="1" si="20"/>
        <v>37</v>
      </c>
      <c r="B695" s="126">
        <f t="shared" ca="1" si="20"/>
        <v>46</v>
      </c>
      <c r="C695" s="122">
        <f t="shared" ca="1" si="21"/>
        <v>83</v>
      </c>
      <c r="G695" s="63">
        <f ca="1">SMALL($C$4:$C$1003,ROWS(C$4:C695))</f>
        <v>89</v>
      </c>
      <c r="H695" s="128">
        <f ca="1">ROWS(C$4:C695)/COUNT($C$4:$C$1003)</f>
        <v>0.69199999999999995</v>
      </c>
      <c r="I695" s="89"/>
    </row>
    <row r="696" spans="1:9" hidden="1" x14ac:dyDescent="0.3">
      <c r="A696" s="77">
        <f t="shared" ca="1" si="20"/>
        <v>37</v>
      </c>
      <c r="B696" s="126">
        <f t="shared" ca="1" si="20"/>
        <v>54</v>
      </c>
      <c r="C696" s="122">
        <f t="shared" ca="1" si="21"/>
        <v>91</v>
      </c>
      <c r="G696" s="63">
        <f ca="1">SMALL($C$4:$C$1003,ROWS(C$4:C696))</f>
        <v>89</v>
      </c>
      <c r="H696" s="128">
        <f ca="1">ROWS(C$4:C696)/COUNT($C$4:$C$1003)</f>
        <v>0.69299999999999995</v>
      </c>
      <c r="I696" s="89"/>
    </row>
    <row r="697" spans="1:9" hidden="1" x14ac:dyDescent="0.3">
      <c r="A697" s="77">
        <f t="shared" ca="1" si="20"/>
        <v>37</v>
      </c>
      <c r="B697" s="126">
        <f t="shared" ca="1" si="20"/>
        <v>55</v>
      </c>
      <c r="C697" s="122">
        <f t="shared" ca="1" si="21"/>
        <v>92</v>
      </c>
      <c r="G697" s="63">
        <f ca="1">SMALL($C$4:$C$1003,ROWS(C$4:C697))</f>
        <v>89</v>
      </c>
      <c r="H697" s="128">
        <f ca="1">ROWS(C$4:C697)/COUNT($C$4:$C$1003)</f>
        <v>0.69399999999999995</v>
      </c>
      <c r="I697" s="89"/>
    </row>
    <row r="698" spans="1:9" hidden="1" x14ac:dyDescent="0.3">
      <c r="A698" s="77">
        <f t="shared" ca="1" si="20"/>
        <v>22</v>
      </c>
      <c r="B698" s="126">
        <f t="shared" ca="1" si="20"/>
        <v>30</v>
      </c>
      <c r="C698" s="122">
        <f t="shared" ca="1" si="21"/>
        <v>52</v>
      </c>
      <c r="G698" s="63">
        <f ca="1">SMALL($C$4:$C$1003,ROWS(C$4:C698))</f>
        <v>89</v>
      </c>
      <c r="H698" s="128">
        <f ca="1">ROWS(C$4:C698)/COUNT($C$4:$C$1003)</f>
        <v>0.69499999999999995</v>
      </c>
      <c r="I698" s="89"/>
    </row>
    <row r="699" spans="1:9" hidden="1" x14ac:dyDescent="0.3">
      <c r="A699" s="77">
        <f t="shared" ca="1" si="20"/>
        <v>59</v>
      </c>
      <c r="B699" s="126">
        <f t="shared" ca="1" si="20"/>
        <v>23</v>
      </c>
      <c r="C699" s="122">
        <f t="shared" ca="1" si="21"/>
        <v>82</v>
      </c>
      <c r="G699" s="63">
        <f ca="1">SMALL($C$4:$C$1003,ROWS(C$4:C699))</f>
        <v>89</v>
      </c>
      <c r="H699" s="128">
        <f ca="1">ROWS(C$4:C699)/COUNT($C$4:$C$1003)</f>
        <v>0.69599999999999995</v>
      </c>
      <c r="I699" s="89"/>
    </row>
    <row r="700" spans="1:9" hidden="1" x14ac:dyDescent="0.3">
      <c r="A700" s="77">
        <f t="shared" ca="1" si="20"/>
        <v>28</v>
      </c>
      <c r="B700" s="126">
        <f t="shared" ca="1" si="20"/>
        <v>57</v>
      </c>
      <c r="C700" s="122">
        <f t="shared" ca="1" si="21"/>
        <v>85</v>
      </c>
      <c r="G700" s="63">
        <f ca="1">SMALL($C$4:$C$1003,ROWS(C$4:C700))</f>
        <v>89</v>
      </c>
      <c r="H700" s="128">
        <f ca="1">ROWS(C$4:C700)/COUNT($C$4:$C$1003)</f>
        <v>0.69699999999999995</v>
      </c>
      <c r="I700" s="89"/>
    </row>
    <row r="701" spans="1:9" hidden="1" x14ac:dyDescent="0.3">
      <c r="A701" s="77">
        <f t="shared" ca="1" si="20"/>
        <v>28</v>
      </c>
      <c r="B701" s="126">
        <f t="shared" ca="1" si="20"/>
        <v>30</v>
      </c>
      <c r="C701" s="122">
        <f t="shared" ca="1" si="21"/>
        <v>58</v>
      </c>
      <c r="G701" s="63">
        <f ca="1">SMALL($C$4:$C$1003,ROWS(C$4:C701))</f>
        <v>89</v>
      </c>
      <c r="H701" s="128">
        <f ca="1">ROWS(C$4:C701)/COUNT($C$4:$C$1003)</f>
        <v>0.69799999999999995</v>
      </c>
      <c r="I701" s="89"/>
    </row>
    <row r="702" spans="1:9" hidden="1" x14ac:dyDescent="0.3">
      <c r="A702" s="77">
        <f t="shared" ca="1" si="20"/>
        <v>27</v>
      </c>
      <c r="B702" s="126">
        <f t="shared" ca="1" si="20"/>
        <v>32</v>
      </c>
      <c r="C702" s="122">
        <f t="shared" ca="1" si="21"/>
        <v>59</v>
      </c>
      <c r="G702" s="63">
        <f ca="1">SMALL($C$4:$C$1003,ROWS(C$4:C702))</f>
        <v>89</v>
      </c>
      <c r="H702" s="128">
        <f ca="1">ROWS(C$4:C702)/COUNT($C$4:$C$1003)</f>
        <v>0.69899999999999995</v>
      </c>
      <c r="I702" s="89"/>
    </row>
    <row r="703" spans="1:9" hidden="1" x14ac:dyDescent="0.3">
      <c r="A703" s="77">
        <f t="shared" ca="1" si="20"/>
        <v>24</v>
      </c>
      <c r="B703" s="126">
        <f t="shared" ca="1" si="20"/>
        <v>24</v>
      </c>
      <c r="C703" s="122">
        <f t="shared" ca="1" si="21"/>
        <v>48</v>
      </c>
      <c r="G703" s="63">
        <f ca="1">SMALL($C$4:$C$1003,ROWS(C$4:C703))</f>
        <v>89</v>
      </c>
      <c r="H703" s="128">
        <f ca="1">ROWS(C$4:C703)/COUNT($C$4:$C$1003)</f>
        <v>0.7</v>
      </c>
      <c r="I703" s="89"/>
    </row>
    <row r="704" spans="1:9" hidden="1" x14ac:dyDescent="0.3">
      <c r="A704" s="77">
        <f t="shared" ca="1" si="20"/>
        <v>37</v>
      </c>
      <c r="B704" s="126">
        <f t="shared" ca="1" si="20"/>
        <v>40</v>
      </c>
      <c r="C704" s="122">
        <f t="shared" ca="1" si="21"/>
        <v>77</v>
      </c>
      <c r="G704" s="63">
        <f ca="1">SMALL($C$4:$C$1003,ROWS(C$4:C704))</f>
        <v>89</v>
      </c>
      <c r="H704" s="128">
        <f ca="1">ROWS(C$4:C704)/COUNT($C$4:$C$1003)</f>
        <v>0.70099999999999996</v>
      </c>
      <c r="I704" s="89"/>
    </row>
    <row r="705" spans="1:9" hidden="1" x14ac:dyDescent="0.3">
      <c r="A705" s="77">
        <f t="shared" ca="1" si="20"/>
        <v>47</v>
      </c>
      <c r="B705" s="126">
        <f t="shared" ca="1" si="20"/>
        <v>34</v>
      </c>
      <c r="C705" s="122">
        <f t="shared" ca="1" si="21"/>
        <v>81</v>
      </c>
      <c r="G705" s="63">
        <f ca="1">SMALL($C$4:$C$1003,ROWS(C$4:C705))</f>
        <v>89</v>
      </c>
      <c r="H705" s="128">
        <f ca="1">ROWS(C$4:C705)/COUNT($C$4:$C$1003)</f>
        <v>0.70199999999999996</v>
      </c>
      <c r="I705" s="89"/>
    </row>
    <row r="706" spans="1:9" hidden="1" x14ac:dyDescent="0.3">
      <c r="A706" s="77">
        <f t="shared" ca="1" si="20"/>
        <v>40</v>
      </c>
      <c r="B706" s="126">
        <f t="shared" ca="1" si="20"/>
        <v>48</v>
      </c>
      <c r="C706" s="122">
        <f t="shared" ca="1" si="21"/>
        <v>88</v>
      </c>
      <c r="G706" s="63">
        <f ca="1">SMALL($C$4:$C$1003,ROWS(C$4:C706))</f>
        <v>89</v>
      </c>
      <c r="H706" s="128">
        <f ca="1">ROWS(C$4:C706)/COUNT($C$4:$C$1003)</f>
        <v>0.70299999999999996</v>
      </c>
      <c r="I706" s="89"/>
    </row>
    <row r="707" spans="1:9" hidden="1" x14ac:dyDescent="0.3">
      <c r="A707" s="77">
        <f t="shared" ca="1" si="20"/>
        <v>20</v>
      </c>
      <c r="B707" s="126">
        <f t="shared" ca="1" si="20"/>
        <v>20</v>
      </c>
      <c r="C707" s="122">
        <f t="shared" ca="1" si="21"/>
        <v>40</v>
      </c>
      <c r="G707" s="63">
        <f ca="1">SMALL($C$4:$C$1003,ROWS(C$4:C707))</f>
        <v>89</v>
      </c>
      <c r="H707" s="128">
        <f ca="1">ROWS(C$4:C707)/COUNT($C$4:$C$1003)</f>
        <v>0.70399999999999996</v>
      </c>
      <c r="I707" s="89"/>
    </row>
    <row r="708" spans="1:9" hidden="1" x14ac:dyDescent="0.3">
      <c r="A708" s="77">
        <f t="shared" ca="1" si="20"/>
        <v>38</v>
      </c>
      <c r="B708" s="126">
        <f t="shared" ca="1" si="20"/>
        <v>20</v>
      </c>
      <c r="C708" s="122">
        <f t="shared" ca="1" si="21"/>
        <v>58</v>
      </c>
      <c r="G708" s="63">
        <f ca="1">SMALL($C$4:$C$1003,ROWS(C$4:C708))</f>
        <v>89</v>
      </c>
      <c r="H708" s="128">
        <f ca="1">ROWS(C$4:C708)/COUNT($C$4:$C$1003)</f>
        <v>0.70499999999999996</v>
      </c>
      <c r="I708" s="89"/>
    </row>
    <row r="709" spans="1:9" hidden="1" x14ac:dyDescent="0.3">
      <c r="A709" s="77">
        <f t="shared" ref="A709:B772" ca="1" si="22">RANDBETWEEN(A$1,A$2)</f>
        <v>41</v>
      </c>
      <c r="B709" s="126">
        <f t="shared" ca="1" si="22"/>
        <v>58</v>
      </c>
      <c r="C709" s="122">
        <f t="shared" ref="C709:C772" ca="1" si="23">A709+B709</f>
        <v>99</v>
      </c>
      <c r="G709" s="63">
        <f ca="1">SMALL($C$4:$C$1003,ROWS(C$4:C709))</f>
        <v>89</v>
      </c>
      <c r="H709" s="128">
        <f ca="1">ROWS(C$4:C709)/COUNT($C$4:$C$1003)</f>
        <v>0.70599999999999996</v>
      </c>
      <c r="I709" s="89"/>
    </row>
    <row r="710" spans="1:9" hidden="1" x14ac:dyDescent="0.3">
      <c r="A710" s="77">
        <f t="shared" ca="1" si="22"/>
        <v>45</v>
      </c>
      <c r="B710" s="126">
        <f t="shared" ca="1" si="22"/>
        <v>52</v>
      </c>
      <c r="C710" s="122">
        <f t="shared" ca="1" si="23"/>
        <v>97</v>
      </c>
      <c r="G710" s="63">
        <f ca="1">SMALL($C$4:$C$1003,ROWS(C$4:C710))</f>
        <v>89</v>
      </c>
      <c r="H710" s="128">
        <f ca="1">ROWS(C$4:C710)/COUNT($C$4:$C$1003)</f>
        <v>0.70699999999999996</v>
      </c>
      <c r="I710" s="89"/>
    </row>
    <row r="711" spans="1:9" hidden="1" x14ac:dyDescent="0.3">
      <c r="A711" s="77">
        <f t="shared" ca="1" si="22"/>
        <v>58</v>
      </c>
      <c r="B711" s="126">
        <f t="shared" ca="1" si="22"/>
        <v>22</v>
      </c>
      <c r="C711" s="122">
        <f t="shared" ca="1" si="23"/>
        <v>80</v>
      </c>
      <c r="G711" s="63">
        <f ca="1">SMALL($C$4:$C$1003,ROWS(C$4:C711))</f>
        <v>89</v>
      </c>
      <c r="H711" s="128">
        <f ca="1">ROWS(C$4:C711)/COUNT($C$4:$C$1003)</f>
        <v>0.70799999999999996</v>
      </c>
      <c r="I711" s="89"/>
    </row>
    <row r="712" spans="1:9" hidden="1" x14ac:dyDescent="0.3">
      <c r="A712" s="77">
        <f t="shared" ca="1" si="22"/>
        <v>39</v>
      </c>
      <c r="B712" s="126">
        <f t="shared" ca="1" si="22"/>
        <v>36</v>
      </c>
      <c r="C712" s="122">
        <f t="shared" ca="1" si="23"/>
        <v>75</v>
      </c>
      <c r="G712" s="63">
        <f ca="1">SMALL($C$4:$C$1003,ROWS(C$4:C712))</f>
        <v>89</v>
      </c>
      <c r="H712" s="128">
        <f ca="1">ROWS(C$4:C712)/COUNT($C$4:$C$1003)</f>
        <v>0.70899999999999996</v>
      </c>
      <c r="I712" s="89"/>
    </row>
    <row r="713" spans="1:9" hidden="1" x14ac:dyDescent="0.3">
      <c r="A713" s="77">
        <f t="shared" ca="1" si="22"/>
        <v>27</v>
      </c>
      <c r="B713" s="126">
        <f t="shared" ca="1" si="22"/>
        <v>39</v>
      </c>
      <c r="C713" s="122">
        <f t="shared" ca="1" si="23"/>
        <v>66</v>
      </c>
      <c r="G713" s="63">
        <f ca="1">SMALL($C$4:$C$1003,ROWS(C$4:C713))</f>
        <v>89</v>
      </c>
      <c r="H713" s="128">
        <f ca="1">ROWS(C$4:C713)/COUNT($C$4:$C$1003)</f>
        <v>0.71</v>
      </c>
      <c r="I713" s="89"/>
    </row>
    <row r="714" spans="1:9" hidden="1" x14ac:dyDescent="0.3">
      <c r="A714" s="77">
        <f t="shared" ca="1" si="22"/>
        <v>22</v>
      </c>
      <c r="B714" s="126">
        <f t="shared" ca="1" si="22"/>
        <v>38</v>
      </c>
      <c r="C714" s="122">
        <f t="shared" ca="1" si="23"/>
        <v>60</v>
      </c>
      <c r="G714" s="63">
        <f ca="1">SMALL($C$4:$C$1003,ROWS(C$4:C714))</f>
        <v>89</v>
      </c>
      <c r="H714" s="128">
        <f ca="1">ROWS(C$4:C714)/COUNT($C$4:$C$1003)</f>
        <v>0.71099999999999997</v>
      </c>
      <c r="I714" s="89"/>
    </row>
    <row r="715" spans="1:9" hidden="1" x14ac:dyDescent="0.3">
      <c r="A715" s="77">
        <f t="shared" ca="1" si="22"/>
        <v>54</v>
      </c>
      <c r="B715" s="126">
        <f t="shared" ca="1" si="22"/>
        <v>60</v>
      </c>
      <c r="C715" s="122">
        <f t="shared" ca="1" si="23"/>
        <v>114</v>
      </c>
      <c r="G715" s="63">
        <f ca="1">SMALL($C$4:$C$1003,ROWS(C$4:C715))</f>
        <v>90</v>
      </c>
      <c r="H715" s="128">
        <f ca="1">ROWS(C$4:C715)/COUNT($C$4:$C$1003)</f>
        <v>0.71199999999999997</v>
      </c>
      <c r="I715" s="89"/>
    </row>
    <row r="716" spans="1:9" hidden="1" x14ac:dyDescent="0.3">
      <c r="A716" s="77">
        <f t="shared" ca="1" si="22"/>
        <v>60</v>
      </c>
      <c r="B716" s="126">
        <f t="shared" ca="1" si="22"/>
        <v>37</v>
      </c>
      <c r="C716" s="122">
        <f t="shared" ca="1" si="23"/>
        <v>97</v>
      </c>
      <c r="G716" s="63">
        <f ca="1">SMALL($C$4:$C$1003,ROWS(C$4:C716))</f>
        <v>90</v>
      </c>
      <c r="H716" s="128">
        <f ca="1">ROWS(C$4:C716)/COUNT($C$4:$C$1003)</f>
        <v>0.71299999999999997</v>
      </c>
      <c r="I716" s="89"/>
    </row>
    <row r="717" spans="1:9" hidden="1" x14ac:dyDescent="0.3">
      <c r="A717" s="77">
        <f t="shared" ca="1" si="22"/>
        <v>32</v>
      </c>
      <c r="B717" s="126">
        <f t="shared" ca="1" si="22"/>
        <v>48</v>
      </c>
      <c r="C717" s="122">
        <f t="shared" ca="1" si="23"/>
        <v>80</v>
      </c>
      <c r="G717" s="63">
        <f ca="1">SMALL($C$4:$C$1003,ROWS(C$4:C717))</f>
        <v>90</v>
      </c>
      <c r="H717" s="128">
        <f ca="1">ROWS(C$4:C717)/COUNT($C$4:$C$1003)</f>
        <v>0.71399999999999997</v>
      </c>
      <c r="I717" s="89"/>
    </row>
    <row r="718" spans="1:9" hidden="1" x14ac:dyDescent="0.3">
      <c r="A718" s="77">
        <f t="shared" ca="1" si="22"/>
        <v>31</v>
      </c>
      <c r="B718" s="126">
        <f t="shared" ca="1" si="22"/>
        <v>51</v>
      </c>
      <c r="C718" s="122">
        <f t="shared" ca="1" si="23"/>
        <v>82</v>
      </c>
      <c r="G718" s="63">
        <f ca="1">SMALL($C$4:$C$1003,ROWS(C$4:C718))</f>
        <v>90</v>
      </c>
      <c r="H718" s="128">
        <f ca="1">ROWS(C$4:C718)/COUNT($C$4:$C$1003)</f>
        <v>0.71499999999999997</v>
      </c>
      <c r="I718" s="89"/>
    </row>
    <row r="719" spans="1:9" hidden="1" x14ac:dyDescent="0.3">
      <c r="A719" s="77">
        <f t="shared" ca="1" si="22"/>
        <v>26</v>
      </c>
      <c r="B719" s="126">
        <f t="shared" ca="1" si="22"/>
        <v>27</v>
      </c>
      <c r="C719" s="122">
        <f t="shared" ca="1" si="23"/>
        <v>53</v>
      </c>
      <c r="G719" s="63">
        <f ca="1">SMALL($C$4:$C$1003,ROWS(C$4:C719))</f>
        <v>90</v>
      </c>
      <c r="H719" s="128">
        <f ca="1">ROWS(C$4:C719)/COUNT($C$4:$C$1003)</f>
        <v>0.71599999999999997</v>
      </c>
      <c r="I719" s="89"/>
    </row>
    <row r="720" spans="1:9" hidden="1" x14ac:dyDescent="0.3">
      <c r="A720" s="77">
        <f t="shared" ca="1" si="22"/>
        <v>51</v>
      </c>
      <c r="B720" s="126">
        <f t="shared" ca="1" si="22"/>
        <v>43</v>
      </c>
      <c r="C720" s="122">
        <f t="shared" ca="1" si="23"/>
        <v>94</v>
      </c>
      <c r="G720" s="63">
        <f ca="1">SMALL($C$4:$C$1003,ROWS(C$4:C720))</f>
        <v>90</v>
      </c>
      <c r="H720" s="128">
        <f ca="1">ROWS(C$4:C720)/COUNT($C$4:$C$1003)</f>
        <v>0.71699999999999997</v>
      </c>
      <c r="I720" s="89"/>
    </row>
    <row r="721" spans="1:9" hidden="1" x14ac:dyDescent="0.3">
      <c r="A721" s="77">
        <f t="shared" ca="1" si="22"/>
        <v>53</v>
      </c>
      <c r="B721" s="126">
        <f t="shared" ca="1" si="22"/>
        <v>38</v>
      </c>
      <c r="C721" s="122">
        <f t="shared" ca="1" si="23"/>
        <v>91</v>
      </c>
      <c r="G721" s="63">
        <f ca="1">SMALL($C$4:$C$1003,ROWS(C$4:C721))</f>
        <v>90</v>
      </c>
      <c r="H721" s="128">
        <f ca="1">ROWS(C$4:C721)/COUNT($C$4:$C$1003)</f>
        <v>0.71799999999999997</v>
      </c>
      <c r="I721" s="89"/>
    </row>
    <row r="722" spans="1:9" hidden="1" x14ac:dyDescent="0.3">
      <c r="A722" s="77">
        <f t="shared" ca="1" si="22"/>
        <v>44</v>
      </c>
      <c r="B722" s="126">
        <f t="shared" ca="1" si="22"/>
        <v>22</v>
      </c>
      <c r="C722" s="122">
        <f t="shared" ca="1" si="23"/>
        <v>66</v>
      </c>
      <c r="G722" s="63">
        <f ca="1">SMALL($C$4:$C$1003,ROWS(C$4:C722))</f>
        <v>90</v>
      </c>
      <c r="H722" s="128">
        <f ca="1">ROWS(C$4:C722)/COUNT($C$4:$C$1003)</f>
        <v>0.71899999999999997</v>
      </c>
      <c r="I722" s="89"/>
    </row>
    <row r="723" spans="1:9" hidden="1" x14ac:dyDescent="0.3">
      <c r="A723" s="77">
        <f t="shared" ca="1" si="22"/>
        <v>58</v>
      </c>
      <c r="B723" s="126">
        <f t="shared" ca="1" si="22"/>
        <v>53</v>
      </c>
      <c r="C723" s="122">
        <f t="shared" ca="1" si="23"/>
        <v>111</v>
      </c>
      <c r="G723" s="63">
        <f ca="1">SMALL($C$4:$C$1003,ROWS(C$4:C723))</f>
        <v>90</v>
      </c>
      <c r="H723" s="128">
        <f ca="1">ROWS(C$4:C723)/COUNT($C$4:$C$1003)</f>
        <v>0.72</v>
      </c>
      <c r="I723" s="89"/>
    </row>
    <row r="724" spans="1:9" hidden="1" x14ac:dyDescent="0.3">
      <c r="A724" s="77">
        <f t="shared" ca="1" si="22"/>
        <v>44</v>
      </c>
      <c r="B724" s="126">
        <f t="shared" ca="1" si="22"/>
        <v>44</v>
      </c>
      <c r="C724" s="122">
        <f t="shared" ca="1" si="23"/>
        <v>88</v>
      </c>
      <c r="G724" s="63">
        <f ca="1">SMALL($C$4:$C$1003,ROWS(C$4:C724))</f>
        <v>90</v>
      </c>
      <c r="H724" s="128">
        <f ca="1">ROWS(C$4:C724)/COUNT($C$4:$C$1003)</f>
        <v>0.72099999999999997</v>
      </c>
      <c r="I724" s="89"/>
    </row>
    <row r="725" spans="1:9" hidden="1" x14ac:dyDescent="0.3">
      <c r="A725" s="77">
        <f t="shared" ca="1" si="22"/>
        <v>43</v>
      </c>
      <c r="B725" s="126">
        <f t="shared" ca="1" si="22"/>
        <v>28</v>
      </c>
      <c r="C725" s="122">
        <f t="shared" ca="1" si="23"/>
        <v>71</v>
      </c>
      <c r="G725" s="63">
        <f ca="1">SMALL($C$4:$C$1003,ROWS(C$4:C725))</f>
        <v>90</v>
      </c>
      <c r="H725" s="128">
        <f ca="1">ROWS(C$4:C725)/COUNT($C$4:$C$1003)</f>
        <v>0.72199999999999998</v>
      </c>
      <c r="I725" s="89"/>
    </row>
    <row r="726" spans="1:9" hidden="1" x14ac:dyDescent="0.3">
      <c r="A726" s="77">
        <f t="shared" ca="1" si="22"/>
        <v>57</v>
      </c>
      <c r="B726" s="126">
        <f t="shared" ca="1" si="22"/>
        <v>51</v>
      </c>
      <c r="C726" s="122">
        <f t="shared" ca="1" si="23"/>
        <v>108</v>
      </c>
      <c r="G726" s="63">
        <f ca="1">SMALL($C$4:$C$1003,ROWS(C$4:C726))</f>
        <v>90</v>
      </c>
      <c r="H726" s="128">
        <f ca="1">ROWS(C$4:C726)/COUNT($C$4:$C$1003)</f>
        <v>0.72299999999999998</v>
      </c>
      <c r="I726" s="89"/>
    </row>
    <row r="727" spans="1:9" hidden="1" x14ac:dyDescent="0.3">
      <c r="A727" s="77">
        <f t="shared" ca="1" si="22"/>
        <v>37</v>
      </c>
      <c r="B727" s="126">
        <f t="shared" ca="1" si="22"/>
        <v>30</v>
      </c>
      <c r="C727" s="122">
        <f t="shared" ca="1" si="23"/>
        <v>67</v>
      </c>
      <c r="G727" s="63">
        <f ca="1">SMALL($C$4:$C$1003,ROWS(C$4:C727))</f>
        <v>90</v>
      </c>
      <c r="H727" s="128">
        <f ca="1">ROWS(C$4:C727)/COUNT($C$4:$C$1003)</f>
        <v>0.72399999999999998</v>
      </c>
      <c r="I727" s="89"/>
    </row>
    <row r="728" spans="1:9" hidden="1" x14ac:dyDescent="0.3">
      <c r="A728" s="77">
        <f t="shared" ca="1" si="22"/>
        <v>46</v>
      </c>
      <c r="B728" s="126">
        <f t="shared" ca="1" si="22"/>
        <v>36</v>
      </c>
      <c r="C728" s="122">
        <f t="shared" ca="1" si="23"/>
        <v>82</v>
      </c>
      <c r="G728" s="63">
        <f ca="1">SMALL($C$4:$C$1003,ROWS(C$4:C728))</f>
        <v>90</v>
      </c>
      <c r="H728" s="128">
        <f ca="1">ROWS(C$4:C728)/COUNT($C$4:$C$1003)</f>
        <v>0.72499999999999998</v>
      </c>
      <c r="I728" s="89"/>
    </row>
    <row r="729" spans="1:9" hidden="1" x14ac:dyDescent="0.3">
      <c r="A729" s="77">
        <f t="shared" ca="1" si="22"/>
        <v>29</v>
      </c>
      <c r="B729" s="126">
        <f t="shared" ca="1" si="22"/>
        <v>26</v>
      </c>
      <c r="C729" s="122">
        <f t="shared" ca="1" si="23"/>
        <v>55</v>
      </c>
      <c r="G729" s="63">
        <f ca="1">SMALL($C$4:$C$1003,ROWS(C$4:C729))</f>
        <v>91</v>
      </c>
      <c r="H729" s="128">
        <f ca="1">ROWS(C$4:C729)/COUNT($C$4:$C$1003)</f>
        <v>0.72599999999999998</v>
      </c>
      <c r="I729" s="89"/>
    </row>
    <row r="730" spans="1:9" hidden="1" x14ac:dyDescent="0.3">
      <c r="A730" s="77">
        <f t="shared" ca="1" si="22"/>
        <v>21</v>
      </c>
      <c r="B730" s="126">
        <f t="shared" ca="1" si="22"/>
        <v>60</v>
      </c>
      <c r="C730" s="122">
        <f t="shared" ca="1" si="23"/>
        <v>81</v>
      </c>
      <c r="G730" s="63">
        <f ca="1">SMALL($C$4:$C$1003,ROWS(C$4:C730))</f>
        <v>91</v>
      </c>
      <c r="H730" s="128">
        <f ca="1">ROWS(C$4:C730)/COUNT($C$4:$C$1003)</f>
        <v>0.72699999999999998</v>
      </c>
      <c r="I730" s="89"/>
    </row>
    <row r="731" spans="1:9" hidden="1" x14ac:dyDescent="0.3">
      <c r="A731" s="77">
        <f t="shared" ca="1" si="22"/>
        <v>48</v>
      </c>
      <c r="B731" s="126">
        <f t="shared" ca="1" si="22"/>
        <v>29</v>
      </c>
      <c r="C731" s="122">
        <f t="shared" ca="1" si="23"/>
        <v>77</v>
      </c>
      <c r="G731" s="63">
        <f ca="1">SMALL($C$4:$C$1003,ROWS(C$4:C731))</f>
        <v>91</v>
      </c>
      <c r="H731" s="128">
        <f ca="1">ROWS(C$4:C731)/COUNT($C$4:$C$1003)</f>
        <v>0.72799999999999998</v>
      </c>
      <c r="I731" s="89"/>
    </row>
    <row r="732" spans="1:9" hidden="1" x14ac:dyDescent="0.3">
      <c r="A732" s="77">
        <f t="shared" ca="1" si="22"/>
        <v>45</v>
      </c>
      <c r="B732" s="126">
        <f t="shared" ca="1" si="22"/>
        <v>23</v>
      </c>
      <c r="C732" s="122">
        <f t="shared" ca="1" si="23"/>
        <v>68</v>
      </c>
      <c r="G732" s="63">
        <f ca="1">SMALL($C$4:$C$1003,ROWS(C$4:C732))</f>
        <v>91</v>
      </c>
      <c r="H732" s="128">
        <f ca="1">ROWS(C$4:C732)/COUNT($C$4:$C$1003)</f>
        <v>0.72899999999999998</v>
      </c>
      <c r="I732" s="89"/>
    </row>
    <row r="733" spans="1:9" hidden="1" x14ac:dyDescent="0.3">
      <c r="A733" s="77">
        <f t="shared" ca="1" si="22"/>
        <v>58</v>
      </c>
      <c r="B733" s="126">
        <f t="shared" ca="1" si="22"/>
        <v>30</v>
      </c>
      <c r="C733" s="122">
        <f t="shared" ca="1" si="23"/>
        <v>88</v>
      </c>
      <c r="G733" s="63">
        <f ca="1">SMALL($C$4:$C$1003,ROWS(C$4:C733))</f>
        <v>91</v>
      </c>
      <c r="H733" s="128">
        <f ca="1">ROWS(C$4:C733)/COUNT($C$4:$C$1003)</f>
        <v>0.73</v>
      </c>
      <c r="I733" s="89"/>
    </row>
    <row r="734" spans="1:9" hidden="1" x14ac:dyDescent="0.3">
      <c r="A734" s="77">
        <f t="shared" ca="1" si="22"/>
        <v>29</v>
      </c>
      <c r="B734" s="126">
        <f t="shared" ca="1" si="22"/>
        <v>36</v>
      </c>
      <c r="C734" s="122">
        <f t="shared" ca="1" si="23"/>
        <v>65</v>
      </c>
      <c r="G734" s="63">
        <f ca="1">SMALL($C$4:$C$1003,ROWS(C$4:C734))</f>
        <v>91</v>
      </c>
      <c r="H734" s="128">
        <f ca="1">ROWS(C$4:C734)/COUNT($C$4:$C$1003)</f>
        <v>0.73099999999999998</v>
      </c>
      <c r="I734" s="89"/>
    </row>
    <row r="735" spans="1:9" hidden="1" x14ac:dyDescent="0.3">
      <c r="A735" s="77">
        <f t="shared" ca="1" si="22"/>
        <v>49</v>
      </c>
      <c r="B735" s="126">
        <f t="shared" ca="1" si="22"/>
        <v>51</v>
      </c>
      <c r="C735" s="122">
        <f t="shared" ca="1" si="23"/>
        <v>100</v>
      </c>
      <c r="G735" s="63">
        <f ca="1">SMALL($C$4:$C$1003,ROWS(C$4:C735))</f>
        <v>91</v>
      </c>
      <c r="H735" s="128">
        <f ca="1">ROWS(C$4:C735)/COUNT($C$4:$C$1003)</f>
        <v>0.73199999999999998</v>
      </c>
      <c r="I735" s="89"/>
    </row>
    <row r="736" spans="1:9" hidden="1" x14ac:dyDescent="0.3">
      <c r="A736" s="77">
        <f t="shared" ca="1" si="22"/>
        <v>28</v>
      </c>
      <c r="B736" s="126">
        <f t="shared" ca="1" si="22"/>
        <v>41</v>
      </c>
      <c r="C736" s="122">
        <f t="shared" ca="1" si="23"/>
        <v>69</v>
      </c>
      <c r="G736" s="63">
        <f ca="1">SMALL($C$4:$C$1003,ROWS(C$4:C736))</f>
        <v>91</v>
      </c>
      <c r="H736" s="128">
        <f ca="1">ROWS(C$4:C736)/COUNT($C$4:$C$1003)</f>
        <v>0.73299999999999998</v>
      </c>
      <c r="I736" s="89"/>
    </row>
    <row r="737" spans="1:9" hidden="1" x14ac:dyDescent="0.3">
      <c r="A737" s="77">
        <f t="shared" ca="1" si="22"/>
        <v>57</v>
      </c>
      <c r="B737" s="126">
        <f t="shared" ca="1" si="22"/>
        <v>50</v>
      </c>
      <c r="C737" s="122">
        <f t="shared" ca="1" si="23"/>
        <v>107</v>
      </c>
      <c r="G737" s="63">
        <f ca="1">SMALL($C$4:$C$1003,ROWS(C$4:C737))</f>
        <v>91</v>
      </c>
      <c r="H737" s="128">
        <f ca="1">ROWS(C$4:C737)/COUNT($C$4:$C$1003)</f>
        <v>0.73399999999999999</v>
      </c>
      <c r="I737" s="89"/>
    </row>
    <row r="738" spans="1:9" hidden="1" x14ac:dyDescent="0.3">
      <c r="A738" s="77">
        <f t="shared" ca="1" si="22"/>
        <v>55</v>
      </c>
      <c r="B738" s="126">
        <f t="shared" ca="1" si="22"/>
        <v>23</v>
      </c>
      <c r="C738" s="122">
        <f t="shared" ca="1" si="23"/>
        <v>78</v>
      </c>
      <c r="G738" s="63">
        <f ca="1">SMALL($C$4:$C$1003,ROWS(C$4:C738))</f>
        <v>91</v>
      </c>
      <c r="H738" s="128">
        <f ca="1">ROWS(C$4:C738)/COUNT($C$4:$C$1003)</f>
        <v>0.73499999999999999</v>
      </c>
      <c r="I738" s="89"/>
    </row>
    <row r="739" spans="1:9" hidden="1" x14ac:dyDescent="0.3">
      <c r="A739" s="77">
        <f t="shared" ca="1" si="22"/>
        <v>21</v>
      </c>
      <c r="B739" s="126">
        <f t="shared" ca="1" si="22"/>
        <v>26</v>
      </c>
      <c r="C739" s="122">
        <f t="shared" ca="1" si="23"/>
        <v>47</v>
      </c>
      <c r="G739" s="63">
        <f ca="1">SMALL($C$4:$C$1003,ROWS(C$4:C739))</f>
        <v>91</v>
      </c>
      <c r="H739" s="128">
        <f ca="1">ROWS(C$4:C739)/COUNT($C$4:$C$1003)</f>
        <v>0.73599999999999999</v>
      </c>
      <c r="I739" s="89"/>
    </row>
    <row r="740" spans="1:9" hidden="1" x14ac:dyDescent="0.3">
      <c r="A740" s="77">
        <f t="shared" ca="1" si="22"/>
        <v>55</v>
      </c>
      <c r="B740" s="126">
        <f t="shared" ca="1" si="22"/>
        <v>42</v>
      </c>
      <c r="C740" s="122">
        <f t="shared" ca="1" si="23"/>
        <v>97</v>
      </c>
      <c r="G740" s="63">
        <f ca="1">SMALL($C$4:$C$1003,ROWS(C$4:C740))</f>
        <v>91</v>
      </c>
      <c r="H740" s="128">
        <f ca="1">ROWS(C$4:C740)/COUNT($C$4:$C$1003)</f>
        <v>0.73699999999999999</v>
      </c>
      <c r="I740" s="89"/>
    </row>
    <row r="741" spans="1:9" hidden="1" x14ac:dyDescent="0.3">
      <c r="A741" s="77">
        <f t="shared" ca="1" si="22"/>
        <v>22</v>
      </c>
      <c r="B741" s="126">
        <f t="shared" ca="1" si="22"/>
        <v>42</v>
      </c>
      <c r="C741" s="122">
        <f t="shared" ca="1" si="23"/>
        <v>64</v>
      </c>
      <c r="G741" s="63">
        <f ca="1">SMALL($C$4:$C$1003,ROWS(C$4:C741))</f>
        <v>91</v>
      </c>
      <c r="H741" s="128">
        <f ca="1">ROWS(C$4:C741)/COUNT($C$4:$C$1003)</f>
        <v>0.73799999999999999</v>
      </c>
      <c r="I741" s="89"/>
    </row>
    <row r="742" spans="1:9" hidden="1" x14ac:dyDescent="0.3">
      <c r="A742" s="77">
        <f t="shared" ca="1" si="22"/>
        <v>40</v>
      </c>
      <c r="B742" s="126">
        <f t="shared" ca="1" si="22"/>
        <v>57</v>
      </c>
      <c r="C742" s="122">
        <f t="shared" ca="1" si="23"/>
        <v>97</v>
      </c>
      <c r="G742" s="63">
        <f ca="1">SMALL($C$4:$C$1003,ROWS(C$4:C742))</f>
        <v>91</v>
      </c>
      <c r="H742" s="128">
        <f ca="1">ROWS(C$4:C742)/COUNT($C$4:$C$1003)</f>
        <v>0.73899999999999999</v>
      </c>
      <c r="I742" s="89"/>
    </row>
    <row r="743" spans="1:9" hidden="1" x14ac:dyDescent="0.3">
      <c r="A743" s="77">
        <f t="shared" ca="1" si="22"/>
        <v>54</v>
      </c>
      <c r="B743" s="126">
        <f t="shared" ca="1" si="22"/>
        <v>43</v>
      </c>
      <c r="C743" s="122">
        <f t="shared" ca="1" si="23"/>
        <v>97</v>
      </c>
      <c r="G743" s="63">
        <f ca="1">SMALL($C$4:$C$1003,ROWS(C$4:C743))</f>
        <v>91</v>
      </c>
      <c r="H743" s="128">
        <f ca="1">ROWS(C$4:C743)/COUNT($C$4:$C$1003)</f>
        <v>0.74</v>
      </c>
      <c r="I743" s="89"/>
    </row>
    <row r="744" spans="1:9" hidden="1" x14ac:dyDescent="0.3">
      <c r="A744" s="77">
        <f t="shared" ca="1" si="22"/>
        <v>29</v>
      </c>
      <c r="B744" s="126">
        <f t="shared" ca="1" si="22"/>
        <v>54</v>
      </c>
      <c r="C744" s="122">
        <f t="shared" ca="1" si="23"/>
        <v>83</v>
      </c>
      <c r="G744" s="63">
        <f ca="1">SMALL($C$4:$C$1003,ROWS(C$4:C744))</f>
        <v>91</v>
      </c>
      <c r="H744" s="128">
        <f ca="1">ROWS(C$4:C744)/COUNT($C$4:$C$1003)</f>
        <v>0.74099999999999999</v>
      </c>
      <c r="I744" s="89"/>
    </row>
    <row r="745" spans="1:9" hidden="1" x14ac:dyDescent="0.3">
      <c r="A745" s="77">
        <f t="shared" ca="1" si="22"/>
        <v>55</v>
      </c>
      <c r="B745" s="126">
        <f t="shared" ca="1" si="22"/>
        <v>34</v>
      </c>
      <c r="C745" s="122">
        <f t="shared" ca="1" si="23"/>
        <v>89</v>
      </c>
      <c r="G745" s="63">
        <f ca="1">SMALL($C$4:$C$1003,ROWS(C$4:C745))</f>
        <v>91</v>
      </c>
      <c r="H745" s="128">
        <f ca="1">ROWS(C$4:C745)/COUNT($C$4:$C$1003)</f>
        <v>0.74199999999999999</v>
      </c>
      <c r="I745" s="89"/>
    </row>
    <row r="746" spans="1:9" hidden="1" x14ac:dyDescent="0.3">
      <c r="A746" s="77">
        <f t="shared" ca="1" si="22"/>
        <v>42</v>
      </c>
      <c r="B746" s="126">
        <f t="shared" ca="1" si="22"/>
        <v>55</v>
      </c>
      <c r="C746" s="122">
        <f t="shared" ca="1" si="23"/>
        <v>97</v>
      </c>
      <c r="G746" s="63">
        <f ca="1">SMALL($C$4:$C$1003,ROWS(C$4:C746))</f>
        <v>91</v>
      </c>
      <c r="H746" s="128">
        <f ca="1">ROWS(C$4:C746)/COUNT($C$4:$C$1003)</f>
        <v>0.74299999999999999</v>
      </c>
      <c r="I746" s="89"/>
    </row>
    <row r="747" spans="1:9" hidden="1" x14ac:dyDescent="0.3">
      <c r="A747" s="77">
        <f t="shared" ca="1" si="22"/>
        <v>51</v>
      </c>
      <c r="B747" s="126">
        <f t="shared" ca="1" si="22"/>
        <v>54</v>
      </c>
      <c r="C747" s="122">
        <f t="shared" ca="1" si="23"/>
        <v>105</v>
      </c>
      <c r="G747" s="63">
        <f ca="1">SMALL($C$4:$C$1003,ROWS(C$4:C747))</f>
        <v>91</v>
      </c>
      <c r="H747" s="128">
        <f ca="1">ROWS(C$4:C747)/COUNT($C$4:$C$1003)</f>
        <v>0.74399999999999999</v>
      </c>
      <c r="I747" s="89"/>
    </row>
    <row r="748" spans="1:9" hidden="1" x14ac:dyDescent="0.3">
      <c r="A748" s="77">
        <f t="shared" ca="1" si="22"/>
        <v>30</v>
      </c>
      <c r="B748" s="126">
        <f t="shared" ca="1" si="22"/>
        <v>52</v>
      </c>
      <c r="C748" s="122">
        <f t="shared" ca="1" si="23"/>
        <v>82</v>
      </c>
      <c r="G748" s="63">
        <f ca="1">SMALL($C$4:$C$1003,ROWS(C$4:C748))</f>
        <v>91</v>
      </c>
      <c r="H748" s="128">
        <f ca="1">ROWS(C$4:C748)/COUNT($C$4:$C$1003)</f>
        <v>0.745</v>
      </c>
      <c r="I748" s="89"/>
    </row>
    <row r="749" spans="1:9" hidden="1" x14ac:dyDescent="0.3">
      <c r="A749" s="77">
        <f t="shared" ca="1" si="22"/>
        <v>55</v>
      </c>
      <c r="B749" s="126">
        <f t="shared" ca="1" si="22"/>
        <v>47</v>
      </c>
      <c r="C749" s="122">
        <f t="shared" ca="1" si="23"/>
        <v>102</v>
      </c>
      <c r="G749" s="63">
        <f ca="1">SMALL($C$4:$C$1003,ROWS(C$4:C749))</f>
        <v>92</v>
      </c>
      <c r="H749" s="128">
        <f ca="1">ROWS(C$4:C749)/COUNT($C$4:$C$1003)</f>
        <v>0.746</v>
      </c>
      <c r="I749" s="89"/>
    </row>
    <row r="750" spans="1:9" hidden="1" x14ac:dyDescent="0.3">
      <c r="A750" s="77">
        <f t="shared" ca="1" si="22"/>
        <v>58</v>
      </c>
      <c r="B750" s="126">
        <f t="shared" ca="1" si="22"/>
        <v>20</v>
      </c>
      <c r="C750" s="122">
        <f t="shared" ca="1" si="23"/>
        <v>78</v>
      </c>
      <c r="G750" s="63">
        <f ca="1">SMALL($C$4:$C$1003,ROWS(C$4:C750))</f>
        <v>92</v>
      </c>
      <c r="H750" s="128">
        <f ca="1">ROWS(C$4:C750)/COUNT($C$4:$C$1003)</f>
        <v>0.747</v>
      </c>
      <c r="I750" s="89"/>
    </row>
    <row r="751" spans="1:9" hidden="1" x14ac:dyDescent="0.3">
      <c r="A751" s="77">
        <f t="shared" ca="1" si="22"/>
        <v>44</v>
      </c>
      <c r="B751" s="126">
        <f t="shared" ca="1" si="22"/>
        <v>21</v>
      </c>
      <c r="C751" s="122">
        <f t="shared" ca="1" si="23"/>
        <v>65</v>
      </c>
      <c r="G751" s="63">
        <f ca="1">SMALL($C$4:$C$1003,ROWS(C$4:C751))</f>
        <v>92</v>
      </c>
      <c r="H751" s="128">
        <f ca="1">ROWS(C$4:C751)/COUNT($C$4:$C$1003)</f>
        <v>0.748</v>
      </c>
      <c r="I751" s="89"/>
    </row>
    <row r="752" spans="1:9" hidden="1" x14ac:dyDescent="0.3">
      <c r="A752" s="77">
        <f t="shared" ca="1" si="22"/>
        <v>40</v>
      </c>
      <c r="B752" s="126">
        <f t="shared" ca="1" si="22"/>
        <v>48</v>
      </c>
      <c r="C752" s="122">
        <f t="shared" ca="1" si="23"/>
        <v>88</v>
      </c>
      <c r="G752" s="63">
        <f ca="1">SMALL($C$4:$C$1003,ROWS(C$4:C752))</f>
        <v>92</v>
      </c>
      <c r="H752" s="128">
        <f ca="1">ROWS(C$4:C752)/COUNT($C$4:$C$1003)</f>
        <v>0.749</v>
      </c>
      <c r="I752" s="89"/>
    </row>
    <row r="753" spans="1:9" hidden="1" x14ac:dyDescent="0.3">
      <c r="A753" s="77">
        <f t="shared" ca="1" si="22"/>
        <v>48</v>
      </c>
      <c r="B753" s="126">
        <f t="shared" ca="1" si="22"/>
        <v>21</v>
      </c>
      <c r="C753" s="122">
        <f t="shared" ca="1" si="23"/>
        <v>69</v>
      </c>
      <c r="G753" s="63">
        <f ca="1">SMALL($C$4:$C$1003,ROWS(C$4:C753))</f>
        <v>92</v>
      </c>
      <c r="H753" s="128">
        <f ca="1">ROWS(C$4:C753)/COUNT($C$4:$C$1003)</f>
        <v>0.75</v>
      </c>
      <c r="I753" s="89"/>
    </row>
    <row r="754" spans="1:9" hidden="1" x14ac:dyDescent="0.3">
      <c r="A754" s="77">
        <f t="shared" ca="1" si="22"/>
        <v>38</v>
      </c>
      <c r="B754" s="126">
        <f t="shared" ca="1" si="22"/>
        <v>37</v>
      </c>
      <c r="C754" s="122">
        <f t="shared" ca="1" si="23"/>
        <v>75</v>
      </c>
      <c r="G754" s="63">
        <f ca="1">SMALL($C$4:$C$1003,ROWS(C$4:C754))</f>
        <v>92</v>
      </c>
      <c r="H754" s="128">
        <f ca="1">ROWS(C$4:C754)/COUNT($C$4:$C$1003)</f>
        <v>0.751</v>
      </c>
      <c r="I754" s="89"/>
    </row>
    <row r="755" spans="1:9" hidden="1" x14ac:dyDescent="0.3">
      <c r="A755" s="77">
        <f t="shared" ca="1" si="22"/>
        <v>41</v>
      </c>
      <c r="B755" s="126">
        <f t="shared" ca="1" si="22"/>
        <v>51</v>
      </c>
      <c r="C755" s="122">
        <f t="shared" ca="1" si="23"/>
        <v>92</v>
      </c>
      <c r="G755" s="63">
        <f ca="1">SMALL($C$4:$C$1003,ROWS(C$4:C755))</f>
        <v>92</v>
      </c>
      <c r="H755" s="128">
        <f ca="1">ROWS(C$4:C755)/COUNT($C$4:$C$1003)</f>
        <v>0.752</v>
      </c>
      <c r="I755" s="89"/>
    </row>
    <row r="756" spans="1:9" hidden="1" x14ac:dyDescent="0.3">
      <c r="A756" s="77">
        <f t="shared" ca="1" si="22"/>
        <v>44</v>
      </c>
      <c r="B756" s="126">
        <f t="shared" ca="1" si="22"/>
        <v>52</v>
      </c>
      <c r="C756" s="122">
        <f t="shared" ca="1" si="23"/>
        <v>96</v>
      </c>
      <c r="G756" s="63">
        <f ca="1">SMALL($C$4:$C$1003,ROWS(C$4:C756))</f>
        <v>92</v>
      </c>
      <c r="H756" s="128">
        <f ca="1">ROWS(C$4:C756)/COUNT($C$4:$C$1003)</f>
        <v>0.753</v>
      </c>
      <c r="I756" s="89"/>
    </row>
    <row r="757" spans="1:9" hidden="1" x14ac:dyDescent="0.3">
      <c r="A757" s="77">
        <f t="shared" ca="1" si="22"/>
        <v>43</v>
      </c>
      <c r="B757" s="126">
        <f t="shared" ca="1" si="22"/>
        <v>52</v>
      </c>
      <c r="C757" s="122">
        <f t="shared" ca="1" si="23"/>
        <v>95</v>
      </c>
      <c r="G757" s="63">
        <f ca="1">SMALL($C$4:$C$1003,ROWS(C$4:C757))</f>
        <v>92</v>
      </c>
      <c r="H757" s="128">
        <f ca="1">ROWS(C$4:C757)/COUNT($C$4:$C$1003)</f>
        <v>0.754</v>
      </c>
      <c r="I757" s="89"/>
    </row>
    <row r="758" spans="1:9" hidden="1" x14ac:dyDescent="0.3">
      <c r="A758" s="77">
        <f t="shared" ca="1" si="22"/>
        <v>43</v>
      </c>
      <c r="B758" s="126">
        <f t="shared" ca="1" si="22"/>
        <v>27</v>
      </c>
      <c r="C758" s="122">
        <f t="shared" ca="1" si="23"/>
        <v>70</v>
      </c>
      <c r="G758" s="63">
        <f ca="1">SMALL($C$4:$C$1003,ROWS(C$4:C758))</f>
        <v>92</v>
      </c>
      <c r="H758" s="128">
        <f ca="1">ROWS(C$4:C758)/COUNT($C$4:$C$1003)</f>
        <v>0.755</v>
      </c>
      <c r="I758" s="89"/>
    </row>
    <row r="759" spans="1:9" hidden="1" x14ac:dyDescent="0.3">
      <c r="A759" s="77">
        <f t="shared" ca="1" si="22"/>
        <v>42</v>
      </c>
      <c r="B759" s="126">
        <f t="shared" ca="1" si="22"/>
        <v>25</v>
      </c>
      <c r="C759" s="122">
        <f t="shared" ca="1" si="23"/>
        <v>67</v>
      </c>
      <c r="G759" s="63">
        <f ca="1">SMALL($C$4:$C$1003,ROWS(C$4:C759))</f>
        <v>92</v>
      </c>
      <c r="H759" s="128">
        <f ca="1">ROWS(C$4:C759)/COUNT($C$4:$C$1003)</f>
        <v>0.75600000000000001</v>
      </c>
      <c r="I759" s="89"/>
    </row>
    <row r="760" spans="1:9" hidden="1" x14ac:dyDescent="0.3">
      <c r="A760" s="77">
        <f t="shared" ca="1" si="22"/>
        <v>46</v>
      </c>
      <c r="B760" s="126">
        <f t="shared" ca="1" si="22"/>
        <v>54</v>
      </c>
      <c r="C760" s="122">
        <f t="shared" ca="1" si="23"/>
        <v>100</v>
      </c>
      <c r="G760" s="63">
        <f ca="1">SMALL($C$4:$C$1003,ROWS(C$4:C760))</f>
        <v>92</v>
      </c>
      <c r="H760" s="128">
        <f ca="1">ROWS(C$4:C760)/COUNT($C$4:$C$1003)</f>
        <v>0.75700000000000001</v>
      </c>
      <c r="I760" s="89"/>
    </row>
    <row r="761" spans="1:9" hidden="1" x14ac:dyDescent="0.3">
      <c r="A761" s="77">
        <f t="shared" ca="1" si="22"/>
        <v>49</v>
      </c>
      <c r="B761" s="126">
        <f t="shared" ca="1" si="22"/>
        <v>53</v>
      </c>
      <c r="C761" s="122">
        <f t="shared" ca="1" si="23"/>
        <v>102</v>
      </c>
      <c r="G761" s="63">
        <f ca="1">SMALL($C$4:$C$1003,ROWS(C$4:C761))</f>
        <v>92</v>
      </c>
      <c r="H761" s="128">
        <f ca="1">ROWS(C$4:C761)/COUNT($C$4:$C$1003)</f>
        <v>0.75800000000000001</v>
      </c>
      <c r="I761" s="89"/>
    </row>
    <row r="762" spans="1:9" hidden="1" x14ac:dyDescent="0.3">
      <c r="A762" s="77">
        <f t="shared" ca="1" si="22"/>
        <v>50</v>
      </c>
      <c r="B762" s="126">
        <f t="shared" ca="1" si="22"/>
        <v>40</v>
      </c>
      <c r="C762" s="122">
        <f t="shared" ca="1" si="23"/>
        <v>90</v>
      </c>
      <c r="G762" s="63">
        <f ca="1">SMALL($C$4:$C$1003,ROWS(C$4:C762))</f>
        <v>92</v>
      </c>
      <c r="H762" s="128">
        <f ca="1">ROWS(C$4:C762)/COUNT($C$4:$C$1003)</f>
        <v>0.75900000000000001</v>
      </c>
      <c r="I762" s="89"/>
    </row>
    <row r="763" spans="1:9" hidden="1" x14ac:dyDescent="0.3">
      <c r="A763" s="77">
        <f t="shared" ca="1" si="22"/>
        <v>41</v>
      </c>
      <c r="B763" s="126">
        <f t="shared" ca="1" si="22"/>
        <v>35</v>
      </c>
      <c r="C763" s="122">
        <f t="shared" ca="1" si="23"/>
        <v>76</v>
      </c>
      <c r="G763" s="63">
        <f ca="1">SMALL($C$4:$C$1003,ROWS(C$4:C763))</f>
        <v>92</v>
      </c>
      <c r="H763" s="128">
        <f ca="1">ROWS(C$4:C763)/COUNT($C$4:$C$1003)</f>
        <v>0.76</v>
      </c>
      <c r="I763" s="89"/>
    </row>
    <row r="764" spans="1:9" hidden="1" x14ac:dyDescent="0.3">
      <c r="A764" s="77">
        <f t="shared" ca="1" si="22"/>
        <v>24</v>
      </c>
      <c r="B764" s="126">
        <f t="shared" ca="1" si="22"/>
        <v>52</v>
      </c>
      <c r="C764" s="122">
        <f t="shared" ca="1" si="23"/>
        <v>76</v>
      </c>
      <c r="G764" s="63">
        <f ca="1">SMALL($C$4:$C$1003,ROWS(C$4:C764))</f>
        <v>92</v>
      </c>
      <c r="H764" s="128">
        <f ca="1">ROWS(C$4:C764)/COUNT($C$4:$C$1003)</f>
        <v>0.76100000000000001</v>
      </c>
      <c r="I764" s="89"/>
    </row>
    <row r="765" spans="1:9" hidden="1" x14ac:dyDescent="0.3">
      <c r="A765" s="77">
        <f t="shared" ca="1" si="22"/>
        <v>53</v>
      </c>
      <c r="B765" s="126">
        <f t="shared" ca="1" si="22"/>
        <v>52</v>
      </c>
      <c r="C765" s="122">
        <f t="shared" ca="1" si="23"/>
        <v>105</v>
      </c>
      <c r="G765" s="63">
        <f ca="1">SMALL($C$4:$C$1003,ROWS(C$4:C765))</f>
        <v>93</v>
      </c>
      <c r="H765" s="128">
        <f ca="1">ROWS(C$4:C765)/COUNT($C$4:$C$1003)</f>
        <v>0.76200000000000001</v>
      </c>
      <c r="I765" s="89"/>
    </row>
    <row r="766" spans="1:9" hidden="1" x14ac:dyDescent="0.3">
      <c r="A766" s="77">
        <f t="shared" ca="1" si="22"/>
        <v>51</v>
      </c>
      <c r="B766" s="126">
        <f t="shared" ca="1" si="22"/>
        <v>33</v>
      </c>
      <c r="C766" s="122">
        <f t="shared" ca="1" si="23"/>
        <v>84</v>
      </c>
      <c r="G766" s="63">
        <f ca="1">SMALL($C$4:$C$1003,ROWS(C$4:C766))</f>
        <v>93</v>
      </c>
      <c r="H766" s="128">
        <f ca="1">ROWS(C$4:C766)/COUNT($C$4:$C$1003)</f>
        <v>0.76300000000000001</v>
      </c>
      <c r="I766" s="89"/>
    </row>
    <row r="767" spans="1:9" hidden="1" x14ac:dyDescent="0.3">
      <c r="A767" s="77">
        <f t="shared" ca="1" si="22"/>
        <v>21</v>
      </c>
      <c r="B767" s="126">
        <f t="shared" ca="1" si="22"/>
        <v>26</v>
      </c>
      <c r="C767" s="122">
        <f t="shared" ca="1" si="23"/>
        <v>47</v>
      </c>
      <c r="G767" s="63">
        <f ca="1">SMALL($C$4:$C$1003,ROWS(C$4:C767))</f>
        <v>93</v>
      </c>
      <c r="H767" s="128">
        <f ca="1">ROWS(C$4:C767)/COUNT($C$4:$C$1003)</f>
        <v>0.76400000000000001</v>
      </c>
      <c r="I767" s="89"/>
    </row>
    <row r="768" spans="1:9" hidden="1" x14ac:dyDescent="0.3">
      <c r="A768" s="77">
        <f t="shared" ca="1" si="22"/>
        <v>34</v>
      </c>
      <c r="B768" s="126">
        <f t="shared" ca="1" si="22"/>
        <v>24</v>
      </c>
      <c r="C768" s="122">
        <f t="shared" ca="1" si="23"/>
        <v>58</v>
      </c>
      <c r="G768" s="63">
        <f ca="1">SMALL($C$4:$C$1003,ROWS(C$4:C768))</f>
        <v>93</v>
      </c>
      <c r="H768" s="128">
        <f ca="1">ROWS(C$4:C768)/COUNT($C$4:$C$1003)</f>
        <v>0.76500000000000001</v>
      </c>
      <c r="I768" s="89"/>
    </row>
    <row r="769" spans="1:9" hidden="1" x14ac:dyDescent="0.3">
      <c r="A769" s="77">
        <f t="shared" ca="1" si="22"/>
        <v>36</v>
      </c>
      <c r="B769" s="126">
        <f t="shared" ca="1" si="22"/>
        <v>38</v>
      </c>
      <c r="C769" s="122">
        <f t="shared" ca="1" si="23"/>
        <v>74</v>
      </c>
      <c r="G769" s="63">
        <f ca="1">SMALL($C$4:$C$1003,ROWS(C$4:C769))</f>
        <v>93</v>
      </c>
      <c r="H769" s="128">
        <f ca="1">ROWS(C$4:C769)/COUNT($C$4:$C$1003)</f>
        <v>0.76600000000000001</v>
      </c>
      <c r="I769" s="89"/>
    </row>
    <row r="770" spans="1:9" hidden="1" x14ac:dyDescent="0.3">
      <c r="A770" s="77">
        <f t="shared" ca="1" si="22"/>
        <v>57</v>
      </c>
      <c r="B770" s="126">
        <f t="shared" ca="1" si="22"/>
        <v>21</v>
      </c>
      <c r="C770" s="122">
        <f t="shared" ca="1" si="23"/>
        <v>78</v>
      </c>
      <c r="G770" s="63">
        <f ca="1">SMALL($C$4:$C$1003,ROWS(C$4:C770))</f>
        <v>93</v>
      </c>
      <c r="H770" s="128">
        <f ca="1">ROWS(C$4:C770)/COUNT($C$4:$C$1003)</f>
        <v>0.76700000000000002</v>
      </c>
      <c r="I770" s="89"/>
    </row>
    <row r="771" spans="1:9" hidden="1" x14ac:dyDescent="0.3">
      <c r="A771" s="77">
        <f t="shared" ca="1" si="22"/>
        <v>23</v>
      </c>
      <c r="B771" s="126">
        <f t="shared" ca="1" si="22"/>
        <v>27</v>
      </c>
      <c r="C771" s="122">
        <f t="shared" ca="1" si="23"/>
        <v>50</v>
      </c>
      <c r="G771" s="63">
        <f ca="1">SMALL($C$4:$C$1003,ROWS(C$4:C771))</f>
        <v>93</v>
      </c>
      <c r="H771" s="128">
        <f ca="1">ROWS(C$4:C771)/COUNT($C$4:$C$1003)</f>
        <v>0.76800000000000002</v>
      </c>
      <c r="I771" s="89"/>
    </row>
    <row r="772" spans="1:9" hidden="1" x14ac:dyDescent="0.3">
      <c r="A772" s="77">
        <f t="shared" ca="1" si="22"/>
        <v>44</v>
      </c>
      <c r="B772" s="126">
        <f t="shared" ca="1" si="22"/>
        <v>41</v>
      </c>
      <c r="C772" s="122">
        <f t="shared" ca="1" si="23"/>
        <v>85</v>
      </c>
      <c r="G772" s="63">
        <f ca="1">SMALL($C$4:$C$1003,ROWS(C$4:C772))</f>
        <v>93</v>
      </c>
      <c r="H772" s="128">
        <f ca="1">ROWS(C$4:C772)/COUNT($C$4:$C$1003)</f>
        <v>0.76900000000000002</v>
      </c>
      <c r="I772" s="89"/>
    </row>
    <row r="773" spans="1:9" hidden="1" x14ac:dyDescent="0.3">
      <c r="A773" s="77">
        <f t="shared" ref="A773:B836" ca="1" si="24">RANDBETWEEN(A$1,A$2)</f>
        <v>37</v>
      </c>
      <c r="B773" s="126">
        <f t="shared" ca="1" si="24"/>
        <v>44</v>
      </c>
      <c r="C773" s="122">
        <f t="shared" ref="C773:C836" ca="1" si="25">A773+B773</f>
        <v>81</v>
      </c>
      <c r="G773" s="63">
        <f ca="1">SMALL($C$4:$C$1003,ROWS(C$4:C773))</f>
        <v>93</v>
      </c>
      <c r="H773" s="128">
        <f ca="1">ROWS(C$4:C773)/COUNT($C$4:$C$1003)</f>
        <v>0.77</v>
      </c>
      <c r="I773" s="89"/>
    </row>
    <row r="774" spans="1:9" hidden="1" x14ac:dyDescent="0.3">
      <c r="A774" s="77">
        <f t="shared" ca="1" si="24"/>
        <v>40</v>
      </c>
      <c r="B774" s="126">
        <f t="shared" ca="1" si="24"/>
        <v>28</v>
      </c>
      <c r="C774" s="122">
        <f t="shared" ca="1" si="25"/>
        <v>68</v>
      </c>
      <c r="G774" s="63">
        <f ca="1">SMALL($C$4:$C$1003,ROWS(C$4:C774))</f>
        <v>93</v>
      </c>
      <c r="H774" s="128">
        <f ca="1">ROWS(C$4:C774)/COUNT($C$4:$C$1003)</f>
        <v>0.77100000000000002</v>
      </c>
      <c r="I774" s="89"/>
    </row>
    <row r="775" spans="1:9" hidden="1" x14ac:dyDescent="0.3">
      <c r="A775" s="77">
        <f t="shared" ca="1" si="24"/>
        <v>38</v>
      </c>
      <c r="B775" s="126">
        <f t="shared" ca="1" si="24"/>
        <v>29</v>
      </c>
      <c r="C775" s="122">
        <f t="shared" ca="1" si="25"/>
        <v>67</v>
      </c>
      <c r="G775" s="63">
        <f ca="1">SMALL($C$4:$C$1003,ROWS(C$4:C775))</f>
        <v>93</v>
      </c>
      <c r="H775" s="128">
        <f ca="1">ROWS(C$4:C775)/COUNT($C$4:$C$1003)</f>
        <v>0.77200000000000002</v>
      </c>
      <c r="I775" s="89"/>
    </row>
    <row r="776" spans="1:9" hidden="1" x14ac:dyDescent="0.3">
      <c r="A776" s="77">
        <f t="shared" ca="1" si="24"/>
        <v>52</v>
      </c>
      <c r="B776" s="126">
        <f t="shared" ca="1" si="24"/>
        <v>54</v>
      </c>
      <c r="C776" s="122">
        <f t="shared" ca="1" si="25"/>
        <v>106</v>
      </c>
      <c r="G776" s="63">
        <f ca="1">SMALL($C$4:$C$1003,ROWS(C$4:C776))</f>
        <v>93</v>
      </c>
      <c r="H776" s="128">
        <f ca="1">ROWS(C$4:C776)/COUNT($C$4:$C$1003)</f>
        <v>0.77300000000000002</v>
      </c>
      <c r="I776" s="89"/>
    </row>
    <row r="777" spans="1:9" hidden="1" x14ac:dyDescent="0.3">
      <c r="A777" s="77">
        <f t="shared" ca="1" si="24"/>
        <v>26</v>
      </c>
      <c r="B777" s="126">
        <f t="shared" ca="1" si="24"/>
        <v>56</v>
      </c>
      <c r="C777" s="122">
        <f t="shared" ca="1" si="25"/>
        <v>82</v>
      </c>
      <c r="G777" s="63">
        <f ca="1">SMALL($C$4:$C$1003,ROWS(C$4:C777))</f>
        <v>93</v>
      </c>
      <c r="H777" s="128">
        <f ca="1">ROWS(C$4:C777)/COUNT($C$4:$C$1003)</f>
        <v>0.77400000000000002</v>
      </c>
      <c r="I777" s="89"/>
    </row>
    <row r="778" spans="1:9" hidden="1" x14ac:dyDescent="0.3">
      <c r="A778" s="77">
        <f t="shared" ca="1" si="24"/>
        <v>45</v>
      </c>
      <c r="B778" s="126">
        <f t="shared" ca="1" si="24"/>
        <v>50</v>
      </c>
      <c r="C778" s="122">
        <f t="shared" ca="1" si="25"/>
        <v>95</v>
      </c>
      <c r="G778" s="63">
        <f ca="1">SMALL($C$4:$C$1003,ROWS(C$4:C778))</f>
        <v>93</v>
      </c>
      <c r="H778" s="128">
        <f ca="1">ROWS(C$4:C778)/COUNT($C$4:$C$1003)</f>
        <v>0.77500000000000002</v>
      </c>
      <c r="I778" s="89"/>
    </row>
    <row r="779" spans="1:9" hidden="1" x14ac:dyDescent="0.3">
      <c r="A779" s="77">
        <f t="shared" ca="1" si="24"/>
        <v>36</v>
      </c>
      <c r="B779" s="126">
        <f t="shared" ca="1" si="24"/>
        <v>31</v>
      </c>
      <c r="C779" s="122">
        <f t="shared" ca="1" si="25"/>
        <v>67</v>
      </c>
      <c r="G779" s="63">
        <f ca="1">SMALL($C$4:$C$1003,ROWS(C$4:C779))</f>
        <v>94</v>
      </c>
      <c r="H779" s="128">
        <f ca="1">ROWS(C$4:C779)/COUNT($C$4:$C$1003)</f>
        <v>0.77600000000000002</v>
      </c>
      <c r="I779" s="89"/>
    </row>
    <row r="780" spans="1:9" hidden="1" x14ac:dyDescent="0.3">
      <c r="A780" s="77">
        <f t="shared" ca="1" si="24"/>
        <v>50</v>
      </c>
      <c r="B780" s="126">
        <f t="shared" ca="1" si="24"/>
        <v>26</v>
      </c>
      <c r="C780" s="122">
        <f t="shared" ca="1" si="25"/>
        <v>76</v>
      </c>
      <c r="G780" s="63">
        <f ca="1">SMALL($C$4:$C$1003,ROWS(C$4:C780))</f>
        <v>94</v>
      </c>
      <c r="H780" s="128">
        <f ca="1">ROWS(C$4:C780)/COUNT($C$4:$C$1003)</f>
        <v>0.77700000000000002</v>
      </c>
      <c r="I780" s="89"/>
    </row>
    <row r="781" spans="1:9" hidden="1" x14ac:dyDescent="0.3">
      <c r="A781" s="77">
        <f t="shared" ca="1" si="24"/>
        <v>46</v>
      </c>
      <c r="B781" s="126">
        <f t="shared" ca="1" si="24"/>
        <v>25</v>
      </c>
      <c r="C781" s="122">
        <f t="shared" ca="1" si="25"/>
        <v>71</v>
      </c>
      <c r="G781" s="63">
        <f ca="1">SMALL($C$4:$C$1003,ROWS(C$4:C781))</f>
        <v>94</v>
      </c>
      <c r="H781" s="128">
        <f ca="1">ROWS(C$4:C781)/COUNT($C$4:$C$1003)</f>
        <v>0.77800000000000002</v>
      </c>
      <c r="I781" s="89"/>
    </row>
    <row r="782" spans="1:9" hidden="1" x14ac:dyDescent="0.3">
      <c r="A782" s="77">
        <f t="shared" ca="1" si="24"/>
        <v>24</v>
      </c>
      <c r="B782" s="126">
        <f t="shared" ca="1" si="24"/>
        <v>41</v>
      </c>
      <c r="C782" s="122">
        <f t="shared" ca="1" si="25"/>
        <v>65</v>
      </c>
      <c r="G782" s="63">
        <f ca="1">SMALL($C$4:$C$1003,ROWS(C$4:C782))</f>
        <v>94</v>
      </c>
      <c r="H782" s="128">
        <f ca="1">ROWS(C$4:C782)/COUNT($C$4:$C$1003)</f>
        <v>0.77900000000000003</v>
      </c>
      <c r="I782" s="89"/>
    </row>
    <row r="783" spans="1:9" hidden="1" x14ac:dyDescent="0.3">
      <c r="A783" s="77">
        <f t="shared" ca="1" si="24"/>
        <v>36</v>
      </c>
      <c r="B783" s="126">
        <f t="shared" ca="1" si="24"/>
        <v>33</v>
      </c>
      <c r="C783" s="122">
        <f t="shared" ca="1" si="25"/>
        <v>69</v>
      </c>
      <c r="G783" s="63">
        <f ca="1">SMALL($C$4:$C$1003,ROWS(C$4:C783))</f>
        <v>94</v>
      </c>
      <c r="H783" s="128">
        <f ca="1">ROWS(C$4:C783)/COUNT($C$4:$C$1003)</f>
        <v>0.78</v>
      </c>
      <c r="I783" s="89"/>
    </row>
    <row r="784" spans="1:9" hidden="1" x14ac:dyDescent="0.3">
      <c r="A784" s="77">
        <f t="shared" ca="1" si="24"/>
        <v>51</v>
      </c>
      <c r="B784" s="126">
        <f t="shared" ca="1" si="24"/>
        <v>40</v>
      </c>
      <c r="C784" s="122">
        <f t="shared" ca="1" si="25"/>
        <v>91</v>
      </c>
      <c r="G784" s="63">
        <f ca="1">SMALL($C$4:$C$1003,ROWS(C$4:C784))</f>
        <v>94</v>
      </c>
      <c r="H784" s="128">
        <f ca="1">ROWS(C$4:C784)/COUNT($C$4:$C$1003)</f>
        <v>0.78100000000000003</v>
      </c>
      <c r="I784" s="89"/>
    </row>
    <row r="785" spans="1:9" hidden="1" x14ac:dyDescent="0.3">
      <c r="A785" s="77">
        <f t="shared" ca="1" si="24"/>
        <v>50</v>
      </c>
      <c r="B785" s="126">
        <f t="shared" ca="1" si="24"/>
        <v>53</v>
      </c>
      <c r="C785" s="122">
        <f t="shared" ca="1" si="25"/>
        <v>103</v>
      </c>
      <c r="G785" s="63">
        <f ca="1">SMALL($C$4:$C$1003,ROWS(C$4:C785))</f>
        <v>94</v>
      </c>
      <c r="H785" s="128">
        <f ca="1">ROWS(C$4:C785)/COUNT($C$4:$C$1003)</f>
        <v>0.78200000000000003</v>
      </c>
      <c r="I785" s="89"/>
    </row>
    <row r="786" spans="1:9" hidden="1" x14ac:dyDescent="0.3">
      <c r="A786" s="77">
        <f t="shared" ca="1" si="24"/>
        <v>44</v>
      </c>
      <c r="B786" s="126">
        <f t="shared" ca="1" si="24"/>
        <v>33</v>
      </c>
      <c r="C786" s="122">
        <f t="shared" ca="1" si="25"/>
        <v>77</v>
      </c>
      <c r="G786" s="63">
        <f ca="1">SMALL($C$4:$C$1003,ROWS(C$4:C786))</f>
        <v>94</v>
      </c>
      <c r="H786" s="128">
        <f ca="1">ROWS(C$4:C786)/COUNT($C$4:$C$1003)</f>
        <v>0.78300000000000003</v>
      </c>
      <c r="I786" s="89"/>
    </row>
    <row r="787" spans="1:9" hidden="1" x14ac:dyDescent="0.3">
      <c r="A787" s="77">
        <f t="shared" ca="1" si="24"/>
        <v>45</v>
      </c>
      <c r="B787" s="126">
        <f t="shared" ca="1" si="24"/>
        <v>59</v>
      </c>
      <c r="C787" s="122">
        <f t="shared" ca="1" si="25"/>
        <v>104</v>
      </c>
      <c r="G787" s="63">
        <f ca="1">SMALL($C$4:$C$1003,ROWS(C$4:C787))</f>
        <v>94</v>
      </c>
      <c r="H787" s="128">
        <f ca="1">ROWS(C$4:C787)/COUNT($C$4:$C$1003)</f>
        <v>0.78400000000000003</v>
      </c>
      <c r="I787" s="89"/>
    </row>
    <row r="788" spans="1:9" hidden="1" x14ac:dyDescent="0.3">
      <c r="A788" s="77">
        <f t="shared" ca="1" si="24"/>
        <v>54</v>
      </c>
      <c r="B788" s="126">
        <f t="shared" ca="1" si="24"/>
        <v>37</v>
      </c>
      <c r="C788" s="122">
        <f t="shared" ca="1" si="25"/>
        <v>91</v>
      </c>
      <c r="G788" s="63">
        <f ca="1">SMALL($C$4:$C$1003,ROWS(C$4:C788))</f>
        <v>94</v>
      </c>
      <c r="H788" s="128">
        <f ca="1">ROWS(C$4:C788)/COUNT($C$4:$C$1003)</f>
        <v>0.78500000000000003</v>
      </c>
      <c r="I788" s="89"/>
    </row>
    <row r="789" spans="1:9" hidden="1" x14ac:dyDescent="0.3">
      <c r="A789" s="77">
        <f t="shared" ca="1" si="24"/>
        <v>36</v>
      </c>
      <c r="B789" s="126">
        <f t="shared" ca="1" si="24"/>
        <v>52</v>
      </c>
      <c r="C789" s="122">
        <f t="shared" ca="1" si="25"/>
        <v>88</v>
      </c>
      <c r="G789" s="63">
        <f ca="1">SMALL($C$4:$C$1003,ROWS(C$4:C789))</f>
        <v>94</v>
      </c>
      <c r="H789" s="128">
        <f ca="1">ROWS(C$4:C789)/COUNT($C$4:$C$1003)</f>
        <v>0.78600000000000003</v>
      </c>
      <c r="I789" s="89"/>
    </row>
    <row r="790" spans="1:9" hidden="1" x14ac:dyDescent="0.3">
      <c r="A790" s="77">
        <f t="shared" ca="1" si="24"/>
        <v>23</v>
      </c>
      <c r="B790" s="126">
        <f t="shared" ca="1" si="24"/>
        <v>48</v>
      </c>
      <c r="C790" s="122">
        <f t="shared" ca="1" si="25"/>
        <v>71</v>
      </c>
      <c r="G790" s="63">
        <f ca="1">SMALL($C$4:$C$1003,ROWS(C$4:C790))</f>
        <v>94</v>
      </c>
      <c r="H790" s="128">
        <f ca="1">ROWS(C$4:C790)/COUNT($C$4:$C$1003)</f>
        <v>0.78700000000000003</v>
      </c>
      <c r="I790" s="89"/>
    </row>
    <row r="791" spans="1:9" hidden="1" x14ac:dyDescent="0.3">
      <c r="A791" s="77">
        <f t="shared" ca="1" si="24"/>
        <v>29</v>
      </c>
      <c r="B791" s="126">
        <f t="shared" ca="1" si="24"/>
        <v>51</v>
      </c>
      <c r="C791" s="122">
        <f t="shared" ca="1" si="25"/>
        <v>80</v>
      </c>
      <c r="G791" s="63">
        <f ca="1">SMALL($C$4:$C$1003,ROWS(C$4:C791))</f>
        <v>94</v>
      </c>
      <c r="H791" s="128">
        <f ca="1">ROWS(C$4:C791)/COUNT($C$4:$C$1003)</f>
        <v>0.78800000000000003</v>
      </c>
      <c r="I791" s="89"/>
    </row>
    <row r="792" spans="1:9" hidden="1" x14ac:dyDescent="0.3">
      <c r="A792" s="77">
        <f t="shared" ca="1" si="24"/>
        <v>59</v>
      </c>
      <c r="B792" s="126">
        <f t="shared" ca="1" si="24"/>
        <v>27</v>
      </c>
      <c r="C792" s="122">
        <f t="shared" ca="1" si="25"/>
        <v>86</v>
      </c>
      <c r="G792" s="63">
        <f ca="1">SMALL($C$4:$C$1003,ROWS(C$4:C792))</f>
        <v>94</v>
      </c>
      <c r="H792" s="128">
        <f ca="1">ROWS(C$4:C792)/COUNT($C$4:$C$1003)</f>
        <v>0.78900000000000003</v>
      </c>
      <c r="I792" s="89"/>
    </row>
    <row r="793" spans="1:9" hidden="1" x14ac:dyDescent="0.3">
      <c r="A793" s="77">
        <f t="shared" ca="1" si="24"/>
        <v>60</v>
      </c>
      <c r="B793" s="126">
        <f t="shared" ca="1" si="24"/>
        <v>51</v>
      </c>
      <c r="C793" s="122">
        <f t="shared" ca="1" si="25"/>
        <v>111</v>
      </c>
      <c r="G793" s="63">
        <f ca="1">SMALL($C$4:$C$1003,ROWS(C$4:C793))</f>
        <v>94</v>
      </c>
      <c r="H793" s="128">
        <f ca="1">ROWS(C$4:C793)/COUNT($C$4:$C$1003)</f>
        <v>0.79</v>
      </c>
      <c r="I793" s="89"/>
    </row>
    <row r="794" spans="1:9" hidden="1" x14ac:dyDescent="0.3">
      <c r="A794" s="77">
        <f t="shared" ca="1" si="24"/>
        <v>44</v>
      </c>
      <c r="B794" s="126">
        <f t="shared" ca="1" si="24"/>
        <v>47</v>
      </c>
      <c r="C794" s="122">
        <f t="shared" ca="1" si="25"/>
        <v>91</v>
      </c>
      <c r="G794" s="63">
        <f ca="1">SMALL($C$4:$C$1003,ROWS(C$4:C794))</f>
        <v>94</v>
      </c>
      <c r="H794" s="128">
        <f ca="1">ROWS(C$4:C794)/COUNT($C$4:$C$1003)</f>
        <v>0.79100000000000004</v>
      </c>
      <c r="I794" s="89"/>
    </row>
    <row r="795" spans="1:9" hidden="1" x14ac:dyDescent="0.3">
      <c r="A795" s="77">
        <f t="shared" ca="1" si="24"/>
        <v>42</v>
      </c>
      <c r="B795" s="126">
        <f t="shared" ca="1" si="24"/>
        <v>24</v>
      </c>
      <c r="C795" s="122">
        <f t="shared" ca="1" si="25"/>
        <v>66</v>
      </c>
      <c r="G795" s="63">
        <f ca="1">SMALL($C$4:$C$1003,ROWS(C$4:C795))</f>
        <v>94</v>
      </c>
      <c r="H795" s="128">
        <f ca="1">ROWS(C$4:C795)/COUNT($C$4:$C$1003)</f>
        <v>0.79200000000000004</v>
      </c>
      <c r="I795" s="89"/>
    </row>
    <row r="796" spans="1:9" hidden="1" x14ac:dyDescent="0.3">
      <c r="A796" s="77">
        <f t="shared" ca="1" si="24"/>
        <v>22</v>
      </c>
      <c r="B796" s="126">
        <f t="shared" ca="1" si="24"/>
        <v>54</v>
      </c>
      <c r="C796" s="122">
        <f t="shared" ca="1" si="25"/>
        <v>76</v>
      </c>
      <c r="G796" s="63">
        <f ca="1">SMALL($C$4:$C$1003,ROWS(C$4:C796))</f>
        <v>94</v>
      </c>
      <c r="H796" s="128">
        <f ca="1">ROWS(C$4:C796)/COUNT($C$4:$C$1003)</f>
        <v>0.79300000000000004</v>
      </c>
      <c r="I796" s="89"/>
    </row>
    <row r="797" spans="1:9" hidden="1" x14ac:dyDescent="0.3">
      <c r="A797" s="77">
        <f t="shared" ca="1" si="24"/>
        <v>31</v>
      </c>
      <c r="B797" s="126">
        <f t="shared" ca="1" si="24"/>
        <v>28</v>
      </c>
      <c r="C797" s="122">
        <f t="shared" ca="1" si="25"/>
        <v>59</v>
      </c>
      <c r="G797" s="63">
        <f ca="1">SMALL($C$4:$C$1003,ROWS(C$4:C797))</f>
        <v>94</v>
      </c>
      <c r="H797" s="128">
        <f ca="1">ROWS(C$4:C797)/COUNT($C$4:$C$1003)</f>
        <v>0.79400000000000004</v>
      </c>
      <c r="I797" s="89"/>
    </row>
    <row r="798" spans="1:9" hidden="1" x14ac:dyDescent="0.3">
      <c r="A798" s="77">
        <f t="shared" ca="1" si="24"/>
        <v>23</v>
      </c>
      <c r="B798" s="126">
        <f t="shared" ca="1" si="24"/>
        <v>21</v>
      </c>
      <c r="C798" s="122">
        <f t="shared" ca="1" si="25"/>
        <v>44</v>
      </c>
      <c r="G798" s="63">
        <f ca="1">SMALL($C$4:$C$1003,ROWS(C$4:C798))</f>
        <v>94</v>
      </c>
      <c r="H798" s="128">
        <f ca="1">ROWS(C$4:C798)/COUNT($C$4:$C$1003)</f>
        <v>0.79500000000000004</v>
      </c>
      <c r="I798" s="89"/>
    </row>
    <row r="799" spans="1:9" hidden="1" x14ac:dyDescent="0.3">
      <c r="A799" s="77">
        <f t="shared" ca="1" si="24"/>
        <v>29</v>
      </c>
      <c r="B799" s="126">
        <f t="shared" ca="1" si="24"/>
        <v>33</v>
      </c>
      <c r="C799" s="122">
        <f t="shared" ca="1" si="25"/>
        <v>62</v>
      </c>
      <c r="G799" s="63">
        <f ca="1">SMALL($C$4:$C$1003,ROWS(C$4:C799))</f>
        <v>94</v>
      </c>
      <c r="H799" s="128">
        <f ca="1">ROWS(C$4:C799)/COUNT($C$4:$C$1003)</f>
        <v>0.79600000000000004</v>
      </c>
      <c r="I799" s="89"/>
    </row>
    <row r="800" spans="1:9" hidden="1" x14ac:dyDescent="0.3">
      <c r="A800" s="77">
        <f t="shared" ca="1" si="24"/>
        <v>51</v>
      </c>
      <c r="B800" s="126">
        <f t="shared" ca="1" si="24"/>
        <v>46</v>
      </c>
      <c r="C800" s="122">
        <f t="shared" ca="1" si="25"/>
        <v>97</v>
      </c>
      <c r="G800" s="63">
        <f ca="1">SMALL($C$4:$C$1003,ROWS(C$4:C800))</f>
        <v>94</v>
      </c>
      <c r="H800" s="128">
        <f ca="1">ROWS(C$4:C800)/COUNT($C$4:$C$1003)</f>
        <v>0.79700000000000004</v>
      </c>
      <c r="I800" s="89"/>
    </row>
    <row r="801" spans="1:9" hidden="1" x14ac:dyDescent="0.3">
      <c r="A801" s="77">
        <f t="shared" ca="1" si="24"/>
        <v>35</v>
      </c>
      <c r="B801" s="126">
        <f t="shared" ca="1" si="24"/>
        <v>41</v>
      </c>
      <c r="C801" s="122">
        <f t="shared" ca="1" si="25"/>
        <v>76</v>
      </c>
      <c r="G801" s="63">
        <f ca="1">SMALL($C$4:$C$1003,ROWS(C$4:C801))</f>
        <v>94</v>
      </c>
      <c r="H801" s="128">
        <f ca="1">ROWS(C$4:C801)/COUNT($C$4:$C$1003)</f>
        <v>0.79800000000000004</v>
      </c>
      <c r="I801" s="89"/>
    </row>
    <row r="802" spans="1:9" hidden="1" x14ac:dyDescent="0.3">
      <c r="A802" s="77">
        <f t="shared" ca="1" si="24"/>
        <v>46</v>
      </c>
      <c r="B802" s="126">
        <f t="shared" ca="1" si="24"/>
        <v>52</v>
      </c>
      <c r="C802" s="122">
        <f t="shared" ca="1" si="25"/>
        <v>98</v>
      </c>
      <c r="G802" s="63">
        <f ca="1">SMALL($C$4:$C$1003,ROWS(C$4:C802))</f>
        <v>95</v>
      </c>
      <c r="H802" s="128">
        <f ca="1">ROWS(C$4:C802)/COUNT($C$4:$C$1003)</f>
        <v>0.79900000000000004</v>
      </c>
      <c r="I802" s="89"/>
    </row>
    <row r="803" spans="1:9" hidden="1" x14ac:dyDescent="0.3">
      <c r="A803" s="77">
        <f t="shared" ca="1" si="24"/>
        <v>44</v>
      </c>
      <c r="B803" s="126">
        <f t="shared" ca="1" si="24"/>
        <v>40</v>
      </c>
      <c r="C803" s="122">
        <f t="shared" ca="1" si="25"/>
        <v>84</v>
      </c>
      <c r="G803" s="63">
        <f ca="1">SMALL($C$4:$C$1003,ROWS(C$4:C803))</f>
        <v>95</v>
      </c>
      <c r="H803" s="128">
        <f ca="1">ROWS(C$4:C803)/COUNT($C$4:$C$1003)</f>
        <v>0.8</v>
      </c>
      <c r="I803" s="89"/>
    </row>
    <row r="804" spans="1:9" hidden="1" x14ac:dyDescent="0.3">
      <c r="A804" s="77">
        <f t="shared" ca="1" si="24"/>
        <v>57</v>
      </c>
      <c r="B804" s="126">
        <f t="shared" ca="1" si="24"/>
        <v>25</v>
      </c>
      <c r="C804" s="122">
        <f t="shared" ca="1" si="25"/>
        <v>82</v>
      </c>
      <c r="G804" s="63">
        <f ca="1">SMALL($C$4:$C$1003,ROWS(C$4:C804))</f>
        <v>95</v>
      </c>
      <c r="H804" s="128">
        <f ca="1">ROWS(C$4:C804)/COUNT($C$4:$C$1003)</f>
        <v>0.80100000000000005</v>
      </c>
      <c r="I804" s="89"/>
    </row>
    <row r="805" spans="1:9" hidden="1" x14ac:dyDescent="0.3">
      <c r="A805" s="77">
        <f t="shared" ca="1" si="24"/>
        <v>34</v>
      </c>
      <c r="B805" s="126">
        <f t="shared" ca="1" si="24"/>
        <v>59</v>
      </c>
      <c r="C805" s="122">
        <f t="shared" ca="1" si="25"/>
        <v>93</v>
      </c>
      <c r="G805" s="63">
        <f ca="1">SMALL($C$4:$C$1003,ROWS(C$4:C805))</f>
        <v>95</v>
      </c>
      <c r="H805" s="128">
        <f ca="1">ROWS(C$4:C805)/COUNT($C$4:$C$1003)</f>
        <v>0.80200000000000005</v>
      </c>
      <c r="I805" s="89"/>
    </row>
    <row r="806" spans="1:9" hidden="1" x14ac:dyDescent="0.3">
      <c r="A806" s="77">
        <f t="shared" ca="1" si="24"/>
        <v>26</v>
      </c>
      <c r="B806" s="126">
        <f t="shared" ca="1" si="24"/>
        <v>32</v>
      </c>
      <c r="C806" s="122">
        <f t="shared" ca="1" si="25"/>
        <v>58</v>
      </c>
      <c r="G806" s="63">
        <f ca="1">SMALL($C$4:$C$1003,ROWS(C$4:C806))</f>
        <v>95</v>
      </c>
      <c r="H806" s="128">
        <f ca="1">ROWS(C$4:C806)/COUNT($C$4:$C$1003)</f>
        <v>0.80300000000000005</v>
      </c>
      <c r="I806" s="89"/>
    </row>
    <row r="807" spans="1:9" hidden="1" x14ac:dyDescent="0.3">
      <c r="A807" s="77">
        <f t="shared" ca="1" si="24"/>
        <v>23</v>
      </c>
      <c r="B807" s="126">
        <f t="shared" ca="1" si="24"/>
        <v>41</v>
      </c>
      <c r="C807" s="122">
        <f t="shared" ca="1" si="25"/>
        <v>64</v>
      </c>
      <c r="G807" s="63">
        <f ca="1">SMALL($C$4:$C$1003,ROWS(C$4:C807))</f>
        <v>95</v>
      </c>
      <c r="H807" s="128">
        <f ca="1">ROWS(C$4:C807)/COUNT($C$4:$C$1003)</f>
        <v>0.80400000000000005</v>
      </c>
      <c r="I807" s="89"/>
    </row>
    <row r="808" spans="1:9" hidden="1" x14ac:dyDescent="0.3">
      <c r="A808" s="77">
        <f t="shared" ca="1" si="24"/>
        <v>60</v>
      </c>
      <c r="B808" s="126">
        <f t="shared" ca="1" si="24"/>
        <v>44</v>
      </c>
      <c r="C808" s="122">
        <f t="shared" ca="1" si="25"/>
        <v>104</v>
      </c>
      <c r="G808" s="63">
        <f ca="1">SMALL($C$4:$C$1003,ROWS(C$4:C808))</f>
        <v>95</v>
      </c>
      <c r="H808" s="128">
        <f ca="1">ROWS(C$4:C808)/COUNT($C$4:$C$1003)</f>
        <v>0.80500000000000005</v>
      </c>
      <c r="I808" s="89"/>
    </row>
    <row r="809" spans="1:9" hidden="1" x14ac:dyDescent="0.3">
      <c r="A809" s="77">
        <f t="shared" ca="1" si="24"/>
        <v>39</v>
      </c>
      <c r="B809" s="126">
        <f t="shared" ca="1" si="24"/>
        <v>58</v>
      </c>
      <c r="C809" s="122">
        <f t="shared" ca="1" si="25"/>
        <v>97</v>
      </c>
      <c r="G809" s="63">
        <f ca="1">SMALL($C$4:$C$1003,ROWS(C$4:C809))</f>
        <v>95</v>
      </c>
      <c r="H809" s="128">
        <f ca="1">ROWS(C$4:C809)/COUNT($C$4:$C$1003)</f>
        <v>0.80600000000000005</v>
      </c>
      <c r="I809" s="89"/>
    </row>
    <row r="810" spans="1:9" hidden="1" x14ac:dyDescent="0.3">
      <c r="A810" s="77">
        <f t="shared" ca="1" si="24"/>
        <v>52</v>
      </c>
      <c r="B810" s="126">
        <f t="shared" ca="1" si="24"/>
        <v>34</v>
      </c>
      <c r="C810" s="122">
        <f t="shared" ca="1" si="25"/>
        <v>86</v>
      </c>
      <c r="G810" s="63">
        <f ca="1">SMALL($C$4:$C$1003,ROWS(C$4:C810))</f>
        <v>95</v>
      </c>
      <c r="H810" s="128">
        <f ca="1">ROWS(C$4:C810)/COUNT($C$4:$C$1003)</f>
        <v>0.80700000000000005</v>
      </c>
      <c r="I810" s="89"/>
    </row>
    <row r="811" spans="1:9" hidden="1" x14ac:dyDescent="0.3">
      <c r="A811" s="77">
        <f t="shared" ca="1" si="24"/>
        <v>29</v>
      </c>
      <c r="B811" s="126">
        <f t="shared" ca="1" si="24"/>
        <v>29</v>
      </c>
      <c r="C811" s="122">
        <f t="shared" ca="1" si="25"/>
        <v>58</v>
      </c>
      <c r="G811" s="63">
        <f ca="1">SMALL($C$4:$C$1003,ROWS(C$4:C811))</f>
        <v>95</v>
      </c>
      <c r="H811" s="128">
        <f ca="1">ROWS(C$4:C811)/COUNT($C$4:$C$1003)</f>
        <v>0.80800000000000005</v>
      </c>
      <c r="I811" s="89"/>
    </row>
    <row r="812" spans="1:9" hidden="1" x14ac:dyDescent="0.3">
      <c r="A812" s="77">
        <f t="shared" ca="1" si="24"/>
        <v>52</v>
      </c>
      <c r="B812" s="126">
        <f t="shared" ca="1" si="24"/>
        <v>45</v>
      </c>
      <c r="C812" s="122">
        <f t="shared" ca="1" si="25"/>
        <v>97</v>
      </c>
      <c r="G812" s="63">
        <f ca="1">SMALL($C$4:$C$1003,ROWS(C$4:C812))</f>
        <v>95</v>
      </c>
      <c r="H812" s="128">
        <f ca="1">ROWS(C$4:C812)/COUNT($C$4:$C$1003)</f>
        <v>0.80900000000000005</v>
      </c>
      <c r="I812" s="89"/>
    </row>
    <row r="813" spans="1:9" hidden="1" x14ac:dyDescent="0.3">
      <c r="A813" s="77">
        <f t="shared" ca="1" si="24"/>
        <v>27</v>
      </c>
      <c r="B813" s="126">
        <f t="shared" ca="1" si="24"/>
        <v>41</v>
      </c>
      <c r="C813" s="122">
        <f t="shared" ca="1" si="25"/>
        <v>68</v>
      </c>
      <c r="G813" s="63">
        <f ca="1">SMALL($C$4:$C$1003,ROWS(C$4:C813))</f>
        <v>95</v>
      </c>
      <c r="H813" s="128">
        <f ca="1">ROWS(C$4:C813)/COUNT($C$4:$C$1003)</f>
        <v>0.81</v>
      </c>
      <c r="I813" s="89"/>
    </row>
    <row r="814" spans="1:9" hidden="1" x14ac:dyDescent="0.3">
      <c r="A814" s="77">
        <f t="shared" ca="1" si="24"/>
        <v>40</v>
      </c>
      <c r="B814" s="126">
        <f t="shared" ca="1" si="24"/>
        <v>49</v>
      </c>
      <c r="C814" s="122">
        <f t="shared" ca="1" si="25"/>
        <v>89</v>
      </c>
      <c r="G814" s="63">
        <f ca="1">SMALL($C$4:$C$1003,ROWS(C$4:C814))</f>
        <v>95</v>
      </c>
      <c r="H814" s="128">
        <f ca="1">ROWS(C$4:C814)/COUNT($C$4:$C$1003)</f>
        <v>0.81100000000000005</v>
      </c>
      <c r="I814" s="89"/>
    </row>
    <row r="815" spans="1:9" hidden="1" x14ac:dyDescent="0.3">
      <c r="A815" s="77">
        <f t="shared" ca="1" si="24"/>
        <v>30</v>
      </c>
      <c r="B815" s="126">
        <f t="shared" ca="1" si="24"/>
        <v>30</v>
      </c>
      <c r="C815" s="122">
        <f t="shared" ca="1" si="25"/>
        <v>60</v>
      </c>
      <c r="G815" s="63">
        <f ca="1">SMALL($C$4:$C$1003,ROWS(C$4:C815))</f>
        <v>95</v>
      </c>
      <c r="H815" s="128">
        <f ca="1">ROWS(C$4:C815)/COUNT($C$4:$C$1003)</f>
        <v>0.81200000000000006</v>
      </c>
      <c r="I815" s="89"/>
    </row>
    <row r="816" spans="1:9" hidden="1" x14ac:dyDescent="0.3">
      <c r="A816" s="77">
        <f t="shared" ca="1" si="24"/>
        <v>27</v>
      </c>
      <c r="B816" s="126">
        <f t="shared" ca="1" si="24"/>
        <v>37</v>
      </c>
      <c r="C816" s="122">
        <f t="shared" ca="1" si="25"/>
        <v>64</v>
      </c>
      <c r="G816" s="63">
        <f ca="1">SMALL($C$4:$C$1003,ROWS(C$4:C816))</f>
        <v>95</v>
      </c>
      <c r="H816" s="128">
        <f ca="1">ROWS(C$4:C816)/COUNT($C$4:$C$1003)</f>
        <v>0.81299999999999994</v>
      </c>
      <c r="I816" s="89"/>
    </row>
    <row r="817" spans="1:9" hidden="1" x14ac:dyDescent="0.3">
      <c r="A817" s="77">
        <f t="shared" ca="1" si="24"/>
        <v>36</v>
      </c>
      <c r="B817" s="126">
        <f t="shared" ca="1" si="24"/>
        <v>59</v>
      </c>
      <c r="C817" s="122">
        <f t="shared" ca="1" si="25"/>
        <v>95</v>
      </c>
      <c r="G817" s="63">
        <f ca="1">SMALL($C$4:$C$1003,ROWS(C$4:C817))</f>
        <v>95</v>
      </c>
      <c r="H817" s="128">
        <f ca="1">ROWS(C$4:C817)/COUNT($C$4:$C$1003)</f>
        <v>0.81399999999999995</v>
      </c>
      <c r="I817" s="89"/>
    </row>
    <row r="818" spans="1:9" hidden="1" x14ac:dyDescent="0.3">
      <c r="A818" s="77">
        <f t="shared" ca="1" si="24"/>
        <v>56</v>
      </c>
      <c r="B818" s="126">
        <f t="shared" ca="1" si="24"/>
        <v>32</v>
      </c>
      <c r="C818" s="122">
        <f t="shared" ca="1" si="25"/>
        <v>88</v>
      </c>
      <c r="G818" s="63">
        <f ca="1">SMALL($C$4:$C$1003,ROWS(C$4:C818))</f>
        <v>95</v>
      </c>
      <c r="H818" s="128">
        <f ca="1">ROWS(C$4:C818)/COUNT($C$4:$C$1003)</f>
        <v>0.81499999999999995</v>
      </c>
      <c r="I818" s="89"/>
    </row>
    <row r="819" spans="1:9" hidden="1" x14ac:dyDescent="0.3">
      <c r="A819" s="77">
        <f t="shared" ca="1" si="24"/>
        <v>26</v>
      </c>
      <c r="B819" s="126">
        <f t="shared" ca="1" si="24"/>
        <v>49</v>
      </c>
      <c r="C819" s="122">
        <f t="shared" ca="1" si="25"/>
        <v>75</v>
      </c>
      <c r="G819" s="63">
        <f ca="1">SMALL($C$4:$C$1003,ROWS(C$4:C819))</f>
        <v>95</v>
      </c>
      <c r="H819" s="128">
        <f ca="1">ROWS(C$4:C819)/COUNT($C$4:$C$1003)</f>
        <v>0.81599999999999995</v>
      </c>
      <c r="I819" s="89"/>
    </row>
    <row r="820" spans="1:9" hidden="1" x14ac:dyDescent="0.3">
      <c r="A820" s="77">
        <f t="shared" ca="1" si="24"/>
        <v>53</v>
      </c>
      <c r="B820" s="126">
        <f t="shared" ca="1" si="24"/>
        <v>42</v>
      </c>
      <c r="C820" s="122">
        <f t="shared" ca="1" si="25"/>
        <v>95</v>
      </c>
      <c r="G820" s="63">
        <f ca="1">SMALL($C$4:$C$1003,ROWS(C$4:C820))</f>
        <v>95</v>
      </c>
      <c r="H820" s="128">
        <f ca="1">ROWS(C$4:C820)/COUNT($C$4:$C$1003)</f>
        <v>0.81699999999999995</v>
      </c>
      <c r="I820" s="89"/>
    </row>
    <row r="821" spans="1:9" hidden="1" x14ac:dyDescent="0.3">
      <c r="A821" s="77">
        <f t="shared" ca="1" si="24"/>
        <v>46</v>
      </c>
      <c r="B821" s="126">
        <f t="shared" ca="1" si="24"/>
        <v>57</v>
      </c>
      <c r="C821" s="122">
        <f t="shared" ca="1" si="25"/>
        <v>103</v>
      </c>
      <c r="G821" s="63">
        <f ca="1">SMALL($C$4:$C$1003,ROWS(C$4:C821))</f>
        <v>95</v>
      </c>
      <c r="H821" s="128">
        <f ca="1">ROWS(C$4:C821)/COUNT($C$4:$C$1003)</f>
        <v>0.81799999999999995</v>
      </c>
      <c r="I821" s="89"/>
    </row>
    <row r="822" spans="1:9" hidden="1" x14ac:dyDescent="0.3">
      <c r="A822" s="77">
        <f t="shared" ca="1" si="24"/>
        <v>44</v>
      </c>
      <c r="B822" s="126">
        <f t="shared" ca="1" si="24"/>
        <v>27</v>
      </c>
      <c r="C822" s="122">
        <f t="shared" ca="1" si="25"/>
        <v>71</v>
      </c>
      <c r="G822" s="63">
        <f ca="1">SMALL($C$4:$C$1003,ROWS(C$4:C822))</f>
        <v>95</v>
      </c>
      <c r="H822" s="128">
        <f ca="1">ROWS(C$4:C822)/COUNT($C$4:$C$1003)</f>
        <v>0.81899999999999995</v>
      </c>
      <c r="I822" s="89"/>
    </row>
    <row r="823" spans="1:9" hidden="1" x14ac:dyDescent="0.3">
      <c r="A823" s="77">
        <f t="shared" ca="1" si="24"/>
        <v>47</v>
      </c>
      <c r="B823" s="126">
        <f t="shared" ca="1" si="24"/>
        <v>22</v>
      </c>
      <c r="C823" s="122">
        <f t="shared" ca="1" si="25"/>
        <v>69</v>
      </c>
      <c r="G823" s="63">
        <f ca="1">SMALL($C$4:$C$1003,ROWS(C$4:C823))</f>
        <v>95</v>
      </c>
      <c r="H823" s="128">
        <f ca="1">ROWS(C$4:C823)/COUNT($C$4:$C$1003)</f>
        <v>0.82</v>
      </c>
      <c r="I823" s="89"/>
    </row>
    <row r="824" spans="1:9" hidden="1" x14ac:dyDescent="0.3">
      <c r="A824" s="77">
        <f t="shared" ca="1" si="24"/>
        <v>58</v>
      </c>
      <c r="B824" s="126">
        <f t="shared" ca="1" si="24"/>
        <v>30</v>
      </c>
      <c r="C824" s="122">
        <f t="shared" ca="1" si="25"/>
        <v>88</v>
      </c>
      <c r="G824" s="63">
        <f ca="1">SMALL($C$4:$C$1003,ROWS(C$4:C824))</f>
        <v>96</v>
      </c>
      <c r="H824" s="128">
        <f ca="1">ROWS(C$4:C824)/COUNT($C$4:$C$1003)</f>
        <v>0.82099999999999995</v>
      </c>
      <c r="I824" s="89"/>
    </row>
    <row r="825" spans="1:9" hidden="1" x14ac:dyDescent="0.3">
      <c r="A825" s="77">
        <f t="shared" ca="1" si="24"/>
        <v>39</v>
      </c>
      <c r="B825" s="126">
        <f t="shared" ca="1" si="24"/>
        <v>32</v>
      </c>
      <c r="C825" s="122">
        <f t="shared" ca="1" si="25"/>
        <v>71</v>
      </c>
      <c r="G825" s="63">
        <f ca="1">SMALL($C$4:$C$1003,ROWS(C$4:C825))</f>
        <v>96</v>
      </c>
      <c r="H825" s="128">
        <f ca="1">ROWS(C$4:C825)/COUNT($C$4:$C$1003)</f>
        <v>0.82199999999999995</v>
      </c>
      <c r="I825" s="89"/>
    </row>
    <row r="826" spans="1:9" hidden="1" x14ac:dyDescent="0.3">
      <c r="A826" s="77">
        <f t="shared" ca="1" si="24"/>
        <v>57</v>
      </c>
      <c r="B826" s="126">
        <f t="shared" ca="1" si="24"/>
        <v>23</v>
      </c>
      <c r="C826" s="122">
        <f t="shared" ca="1" si="25"/>
        <v>80</v>
      </c>
      <c r="G826" s="63">
        <f ca="1">SMALL($C$4:$C$1003,ROWS(C$4:C826))</f>
        <v>96</v>
      </c>
      <c r="H826" s="128">
        <f ca="1">ROWS(C$4:C826)/COUNT($C$4:$C$1003)</f>
        <v>0.82299999999999995</v>
      </c>
      <c r="I826" s="89"/>
    </row>
    <row r="827" spans="1:9" hidden="1" x14ac:dyDescent="0.3">
      <c r="A827" s="77">
        <f t="shared" ca="1" si="24"/>
        <v>46</v>
      </c>
      <c r="B827" s="126">
        <f t="shared" ca="1" si="24"/>
        <v>25</v>
      </c>
      <c r="C827" s="122">
        <f t="shared" ca="1" si="25"/>
        <v>71</v>
      </c>
      <c r="G827" s="63">
        <f ca="1">SMALL($C$4:$C$1003,ROWS(C$4:C827))</f>
        <v>96</v>
      </c>
      <c r="H827" s="128">
        <f ca="1">ROWS(C$4:C827)/COUNT($C$4:$C$1003)</f>
        <v>0.82399999999999995</v>
      </c>
      <c r="I827" s="89"/>
    </row>
    <row r="828" spans="1:9" hidden="1" x14ac:dyDescent="0.3">
      <c r="A828" s="77">
        <f t="shared" ca="1" si="24"/>
        <v>52</v>
      </c>
      <c r="B828" s="126">
        <f t="shared" ca="1" si="24"/>
        <v>51</v>
      </c>
      <c r="C828" s="122">
        <f t="shared" ca="1" si="25"/>
        <v>103</v>
      </c>
      <c r="G828" s="63">
        <f ca="1">SMALL($C$4:$C$1003,ROWS(C$4:C828))</f>
        <v>96</v>
      </c>
      <c r="H828" s="128">
        <f ca="1">ROWS(C$4:C828)/COUNT($C$4:$C$1003)</f>
        <v>0.82499999999999996</v>
      </c>
      <c r="I828" s="89"/>
    </row>
    <row r="829" spans="1:9" hidden="1" x14ac:dyDescent="0.3">
      <c r="A829" s="77">
        <f t="shared" ca="1" si="24"/>
        <v>44</v>
      </c>
      <c r="B829" s="126">
        <f t="shared" ca="1" si="24"/>
        <v>30</v>
      </c>
      <c r="C829" s="122">
        <f t="shared" ca="1" si="25"/>
        <v>74</v>
      </c>
      <c r="G829" s="63">
        <f ca="1">SMALL($C$4:$C$1003,ROWS(C$4:C829))</f>
        <v>96</v>
      </c>
      <c r="H829" s="128">
        <f ca="1">ROWS(C$4:C829)/COUNT($C$4:$C$1003)</f>
        <v>0.82599999999999996</v>
      </c>
      <c r="I829" s="89"/>
    </row>
    <row r="830" spans="1:9" hidden="1" x14ac:dyDescent="0.3">
      <c r="A830" s="77">
        <f t="shared" ca="1" si="24"/>
        <v>26</v>
      </c>
      <c r="B830" s="126">
        <f t="shared" ca="1" si="24"/>
        <v>25</v>
      </c>
      <c r="C830" s="122">
        <f t="shared" ca="1" si="25"/>
        <v>51</v>
      </c>
      <c r="G830" s="63">
        <f ca="1">SMALL($C$4:$C$1003,ROWS(C$4:C830))</f>
        <v>96</v>
      </c>
      <c r="H830" s="128">
        <f ca="1">ROWS(C$4:C830)/COUNT($C$4:$C$1003)</f>
        <v>0.82699999999999996</v>
      </c>
      <c r="I830" s="89"/>
    </row>
    <row r="831" spans="1:9" hidden="1" x14ac:dyDescent="0.3">
      <c r="A831" s="77">
        <f t="shared" ca="1" si="24"/>
        <v>39</v>
      </c>
      <c r="B831" s="126">
        <f t="shared" ca="1" si="24"/>
        <v>57</v>
      </c>
      <c r="C831" s="122">
        <f t="shared" ca="1" si="25"/>
        <v>96</v>
      </c>
      <c r="G831" s="63">
        <f ca="1">SMALL($C$4:$C$1003,ROWS(C$4:C831))</f>
        <v>96</v>
      </c>
      <c r="H831" s="128">
        <f ca="1">ROWS(C$4:C831)/COUNT($C$4:$C$1003)</f>
        <v>0.82799999999999996</v>
      </c>
      <c r="I831" s="89"/>
    </row>
    <row r="832" spans="1:9" hidden="1" x14ac:dyDescent="0.3">
      <c r="A832" s="77">
        <f t="shared" ca="1" si="24"/>
        <v>55</v>
      </c>
      <c r="B832" s="126">
        <f t="shared" ca="1" si="24"/>
        <v>23</v>
      </c>
      <c r="C832" s="122">
        <f t="shared" ca="1" si="25"/>
        <v>78</v>
      </c>
      <c r="G832" s="63">
        <f ca="1">SMALL($C$4:$C$1003,ROWS(C$4:C832))</f>
        <v>96</v>
      </c>
      <c r="H832" s="128">
        <f ca="1">ROWS(C$4:C832)/COUNT($C$4:$C$1003)</f>
        <v>0.82899999999999996</v>
      </c>
      <c r="I832" s="89"/>
    </row>
    <row r="833" spans="1:9" hidden="1" x14ac:dyDescent="0.3">
      <c r="A833" s="77">
        <f t="shared" ca="1" si="24"/>
        <v>27</v>
      </c>
      <c r="B833" s="126">
        <f t="shared" ca="1" si="24"/>
        <v>47</v>
      </c>
      <c r="C833" s="122">
        <f t="shared" ca="1" si="25"/>
        <v>74</v>
      </c>
      <c r="G833" s="63">
        <f ca="1">SMALL($C$4:$C$1003,ROWS(C$4:C833))</f>
        <v>96</v>
      </c>
      <c r="H833" s="128">
        <f ca="1">ROWS(C$4:C833)/COUNT($C$4:$C$1003)</f>
        <v>0.83</v>
      </c>
      <c r="I833" s="89"/>
    </row>
    <row r="834" spans="1:9" hidden="1" x14ac:dyDescent="0.3">
      <c r="A834" s="77">
        <f t="shared" ca="1" si="24"/>
        <v>29</v>
      </c>
      <c r="B834" s="126">
        <f t="shared" ca="1" si="24"/>
        <v>53</v>
      </c>
      <c r="C834" s="122">
        <f t="shared" ca="1" si="25"/>
        <v>82</v>
      </c>
      <c r="G834" s="63">
        <f ca="1">SMALL($C$4:$C$1003,ROWS(C$4:C834))</f>
        <v>97</v>
      </c>
      <c r="H834" s="128">
        <f ca="1">ROWS(C$4:C834)/COUNT($C$4:$C$1003)</f>
        <v>0.83099999999999996</v>
      </c>
      <c r="I834" s="89"/>
    </row>
    <row r="835" spans="1:9" hidden="1" x14ac:dyDescent="0.3">
      <c r="A835" s="77">
        <f t="shared" ca="1" si="24"/>
        <v>27</v>
      </c>
      <c r="B835" s="126">
        <f t="shared" ca="1" si="24"/>
        <v>22</v>
      </c>
      <c r="C835" s="122">
        <f t="shared" ca="1" si="25"/>
        <v>49</v>
      </c>
      <c r="G835" s="63">
        <f ca="1">SMALL($C$4:$C$1003,ROWS(C$4:C835))</f>
        <v>97</v>
      </c>
      <c r="H835" s="128">
        <f ca="1">ROWS(C$4:C835)/COUNT($C$4:$C$1003)</f>
        <v>0.83199999999999996</v>
      </c>
      <c r="I835" s="89"/>
    </row>
    <row r="836" spans="1:9" hidden="1" x14ac:dyDescent="0.3">
      <c r="A836" s="77">
        <f t="shared" ca="1" si="24"/>
        <v>31</v>
      </c>
      <c r="B836" s="126">
        <f t="shared" ca="1" si="24"/>
        <v>25</v>
      </c>
      <c r="C836" s="122">
        <f t="shared" ca="1" si="25"/>
        <v>56</v>
      </c>
      <c r="G836" s="63">
        <f ca="1">SMALL($C$4:$C$1003,ROWS(C$4:C836))</f>
        <v>97</v>
      </c>
      <c r="H836" s="128">
        <f ca="1">ROWS(C$4:C836)/COUNT($C$4:$C$1003)</f>
        <v>0.83299999999999996</v>
      </c>
      <c r="I836" s="89"/>
    </row>
    <row r="837" spans="1:9" hidden="1" x14ac:dyDescent="0.3">
      <c r="A837" s="77">
        <f t="shared" ref="A837:B900" ca="1" si="26">RANDBETWEEN(A$1,A$2)</f>
        <v>55</v>
      </c>
      <c r="B837" s="126">
        <f t="shared" ca="1" si="26"/>
        <v>59</v>
      </c>
      <c r="C837" s="122">
        <f t="shared" ref="C837:C900" ca="1" si="27">A837+B837</f>
        <v>114</v>
      </c>
      <c r="G837" s="63">
        <f ca="1">SMALL($C$4:$C$1003,ROWS(C$4:C837))</f>
        <v>97</v>
      </c>
      <c r="H837" s="128">
        <f ca="1">ROWS(C$4:C837)/COUNT($C$4:$C$1003)</f>
        <v>0.83399999999999996</v>
      </c>
      <c r="I837" s="89"/>
    </row>
    <row r="838" spans="1:9" hidden="1" x14ac:dyDescent="0.3">
      <c r="A838" s="77">
        <f t="shared" ca="1" si="26"/>
        <v>46</v>
      </c>
      <c r="B838" s="126">
        <f t="shared" ca="1" si="26"/>
        <v>47</v>
      </c>
      <c r="C838" s="122">
        <f t="shared" ca="1" si="27"/>
        <v>93</v>
      </c>
      <c r="G838" s="63">
        <f ca="1">SMALL($C$4:$C$1003,ROWS(C$4:C838))</f>
        <v>97</v>
      </c>
      <c r="H838" s="128">
        <f ca="1">ROWS(C$4:C838)/COUNT($C$4:$C$1003)</f>
        <v>0.83499999999999996</v>
      </c>
      <c r="I838" s="89"/>
    </row>
    <row r="839" spans="1:9" hidden="1" x14ac:dyDescent="0.3">
      <c r="A839" s="77">
        <f t="shared" ca="1" si="26"/>
        <v>43</v>
      </c>
      <c r="B839" s="126">
        <f t="shared" ca="1" si="26"/>
        <v>44</v>
      </c>
      <c r="C839" s="122">
        <f t="shared" ca="1" si="27"/>
        <v>87</v>
      </c>
      <c r="G839" s="63">
        <f ca="1">SMALL($C$4:$C$1003,ROWS(C$4:C839))</f>
        <v>97</v>
      </c>
      <c r="H839" s="128">
        <f ca="1">ROWS(C$4:C839)/COUNT($C$4:$C$1003)</f>
        <v>0.83599999999999997</v>
      </c>
      <c r="I839" s="89"/>
    </row>
    <row r="840" spans="1:9" hidden="1" x14ac:dyDescent="0.3">
      <c r="A840" s="77">
        <f t="shared" ca="1" si="26"/>
        <v>41</v>
      </c>
      <c r="B840" s="126">
        <f t="shared" ca="1" si="26"/>
        <v>41</v>
      </c>
      <c r="C840" s="122">
        <f t="shared" ca="1" si="27"/>
        <v>82</v>
      </c>
      <c r="G840" s="63">
        <f ca="1">SMALL($C$4:$C$1003,ROWS(C$4:C840))</f>
        <v>97</v>
      </c>
      <c r="H840" s="128">
        <f ca="1">ROWS(C$4:C840)/COUNT($C$4:$C$1003)</f>
        <v>0.83699999999999997</v>
      </c>
      <c r="I840" s="89"/>
    </row>
    <row r="841" spans="1:9" hidden="1" x14ac:dyDescent="0.3">
      <c r="A841" s="77">
        <f t="shared" ca="1" si="26"/>
        <v>58</v>
      </c>
      <c r="B841" s="126">
        <f t="shared" ca="1" si="26"/>
        <v>26</v>
      </c>
      <c r="C841" s="122">
        <f t="shared" ca="1" si="27"/>
        <v>84</v>
      </c>
      <c r="G841" s="63">
        <f ca="1">SMALL($C$4:$C$1003,ROWS(C$4:C841))</f>
        <v>97</v>
      </c>
      <c r="H841" s="128">
        <f ca="1">ROWS(C$4:C841)/COUNT($C$4:$C$1003)</f>
        <v>0.83799999999999997</v>
      </c>
      <c r="I841" s="89"/>
    </row>
    <row r="842" spans="1:9" hidden="1" x14ac:dyDescent="0.3">
      <c r="A842" s="77">
        <f t="shared" ca="1" si="26"/>
        <v>26</v>
      </c>
      <c r="B842" s="126">
        <f t="shared" ca="1" si="26"/>
        <v>34</v>
      </c>
      <c r="C842" s="122">
        <f t="shared" ca="1" si="27"/>
        <v>60</v>
      </c>
      <c r="G842" s="63">
        <f ca="1">SMALL($C$4:$C$1003,ROWS(C$4:C842))</f>
        <v>97</v>
      </c>
      <c r="H842" s="128">
        <f ca="1">ROWS(C$4:C842)/COUNT($C$4:$C$1003)</f>
        <v>0.83899999999999997</v>
      </c>
      <c r="I842" s="89"/>
    </row>
    <row r="843" spans="1:9" hidden="1" x14ac:dyDescent="0.3">
      <c r="A843" s="77">
        <f t="shared" ca="1" si="26"/>
        <v>43</v>
      </c>
      <c r="B843" s="126">
        <f t="shared" ca="1" si="26"/>
        <v>55</v>
      </c>
      <c r="C843" s="122">
        <f t="shared" ca="1" si="27"/>
        <v>98</v>
      </c>
      <c r="G843" s="63">
        <f ca="1">SMALL($C$4:$C$1003,ROWS(C$4:C843))</f>
        <v>97</v>
      </c>
      <c r="H843" s="128">
        <f ca="1">ROWS(C$4:C843)/COUNT($C$4:$C$1003)</f>
        <v>0.84</v>
      </c>
      <c r="I843" s="89"/>
    </row>
    <row r="844" spans="1:9" hidden="1" x14ac:dyDescent="0.3">
      <c r="A844" s="77">
        <f t="shared" ca="1" si="26"/>
        <v>33</v>
      </c>
      <c r="B844" s="126">
        <f t="shared" ca="1" si="26"/>
        <v>53</v>
      </c>
      <c r="C844" s="122">
        <f t="shared" ca="1" si="27"/>
        <v>86</v>
      </c>
      <c r="G844" s="63">
        <f ca="1">SMALL($C$4:$C$1003,ROWS(C$4:C844))</f>
        <v>97</v>
      </c>
      <c r="H844" s="128">
        <f ca="1">ROWS(C$4:C844)/COUNT($C$4:$C$1003)</f>
        <v>0.84099999999999997</v>
      </c>
      <c r="I844" s="89"/>
    </row>
    <row r="845" spans="1:9" hidden="1" x14ac:dyDescent="0.3">
      <c r="A845" s="77">
        <f t="shared" ca="1" si="26"/>
        <v>38</v>
      </c>
      <c r="B845" s="126">
        <f t="shared" ca="1" si="26"/>
        <v>56</v>
      </c>
      <c r="C845" s="122">
        <f t="shared" ca="1" si="27"/>
        <v>94</v>
      </c>
      <c r="G845" s="63">
        <f ca="1">SMALL($C$4:$C$1003,ROWS(C$4:C845))</f>
        <v>97</v>
      </c>
      <c r="H845" s="128">
        <f ca="1">ROWS(C$4:C845)/COUNT($C$4:$C$1003)</f>
        <v>0.84199999999999997</v>
      </c>
      <c r="I845" s="89"/>
    </row>
    <row r="846" spans="1:9" hidden="1" x14ac:dyDescent="0.3">
      <c r="A846" s="77">
        <f t="shared" ca="1" si="26"/>
        <v>54</v>
      </c>
      <c r="B846" s="126">
        <f t="shared" ca="1" si="26"/>
        <v>43</v>
      </c>
      <c r="C846" s="122">
        <f t="shared" ca="1" si="27"/>
        <v>97</v>
      </c>
      <c r="G846" s="63">
        <f ca="1">SMALL($C$4:$C$1003,ROWS(C$4:C846))</f>
        <v>97</v>
      </c>
      <c r="H846" s="128">
        <f ca="1">ROWS(C$4:C846)/COUNT($C$4:$C$1003)</f>
        <v>0.84299999999999997</v>
      </c>
      <c r="I846" s="89"/>
    </row>
    <row r="847" spans="1:9" hidden="1" x14ac:dyDescent="0.3">
      <c r="A847" s="77">
        <f t="shared" ca="1" si="26"/>
        <v>23</v>
      </c>
      <c r="B847" s="126">
        <f t="shared" ca="1" si="26"/>
        <v>56</v>
      </c>
      <c r="C847" s="122">
        <f t="shared" ca="1" si="27"/>
        <v>79</v>
      </c>
      <c r="G847" s="63">
        <f ca="1">SMALL($C$4:$C$1003,ROWS(C$4:C847))</f>
        <v>97</v>
      </c>
      <c r="H847" s="128">
        <f ca="1">ROWS(C$4:C847)/COUNT($C$4:$C$1003)</f>
        <v>0.84399999999999997</v>
      </c>
      <c r="I847" s="89"/>
    </row>
    <row r="848" spans="1:9" hidden="1" x14ac:dyDescent="0.3">
      <c r="A848" s="77">
        <f t="shared" ca="1" si="26"/>
        <v>34</v>
      </c>
      <c r="B848" s="126">
        <f t="shared" ca="1" si="26"/>
        <v>57</v>
      </c>
      <c r="C848" s="122">
        <f t="shared" ca="1" si="27"/>
        <v>91</v>
      </c>
      <c r="G848" s="63">
        <f ca="1">SMALL($C$4:$C$1003,ROWS(C$4:C848))</f>
        <v>97</v>
      </c>
      <c r="H848" s="128">
        <f ca="1">ROWS(C$4:C848)/COUNT($C$4:$C$1003)</f>
        <v>0.84499999999999997</v>
      </c>
      <c r="I848" s="89"/>
    </row>
    <row r="849" spans="1:9" hidden="1" x14ac:dyDescent="0.3">
      <c r="A849" s="77">
        <f t="shared" ca="1" si="26"/>
        <v>28</v>
      </c>
      <c r="B849" s="126">
        <f t="shared" ca="1" si="26"/>
        <v>43</v>
      </c>
      <c r="C849" s="122">
        <f t="shared" ca="1" si="27"/>
        <v>71</v>
      </c>
      <c r="G849" s="63">
        <f ca="1">SMALL($C$4:$C$1003,ROWS(C$4:C849))</f>
        <v>97</v>
      </c>
      <c r="H849" s="128">
        <f ca="1">ROWS(C$4:C849)/COUNT($C$4:$C$1003)</f>
        <v>0.84599999999999997</v>
      </c>
      <c r="I849" s="89"/>
    </row>
    <row r="850" spans="1:9" hidden="1" x14ac:dyDescent="0.3">
      <c r="A850" s="77">
        <f t="shared" ca="1" si="26"/>
        <v>35</v>
      </c>
      <c r="B850" s="126">
        <f t="shared" ca="1" si="26"/>
        <v>59</v>
      </c>
      <c r="C850" s="122">
        <f t="shared" ca="1" si="27"/>
        <v>94</v>
      </c>
      <c r="G850" s="63">
        <f ca="1">SMALL($C$4:$C$1003,ROWS(C$4:C850))</f>
        <v>97</v>
      </c>
      <c r="H850" s="128">
        <f ca="1">ROWS(C$4:C850)/COUNT($C$4:$C$1003)</f>
        <v>0.84699999999999998</v>
      </c>
      <c r="I850" s="89"/>
    </row>
    <row r="851" spans="1:9" hidden="1" x14ac:dyDescent="0.3">
      <c r="A851" s="77">
        <f t="shared" ca="1" si="26"/>
        <v>21</v>
      </c>
      <c r="B851" s="126">
        <f t="shared" ca="1" si="26"/>
        <v>29</v>
      </c>
      <c r="C851" s="122">
        <f t="shared" ca="1" si="27"/>
        <v>50</v>
      </c>
      <c r="G851" s="63">
        <f ca="1">SMALL($C$4:$C$1003,ROWS(C$4:C851))</f>
        <v>97</v>
      </c>
      <c r="H851" s="128">
        <f ca="1">ROWS(C$4:C851)/COUNT($C$4:$C$1003)</f>
        <v>0.84799999999999998</v>
      </c>
      <c r="I851" s="89"/>
    </row>
    <row r="852" spans="1:9" hidden="1" x14ac:dyDescent="0.3">
      <c r="A852" s="77">
        <f t="shared" ca="1" si="26"/>
        <v>41</v>
      </c>
      <c r="B852" s="126">
        <f t="shared" ca="1" si="26"/>
        <v>22</v>
      </c>
      <c r="C852" s="122">
        <f t="shared" ca="1" si="27"/>
        <v>63</v>
      </c>
      <c r="G852" s="63">
        <f ca="1">SMALL($C$4:$C$1003,ROWS(C$4:C852))</f>
        <v>97</v>
      </c>
      <c r="H852" s="128">
        <f ca="1">ROWS(C$4:C852)/COUNT($C$4:$C$1003)</f>
        <v>0.84899999999999998</v>
      </c>
      <c r="I852" s="89"/>
    </row>
    <row r="853" spans="1:9" hidden="1" x14ac:dyDescent="0.3">
      <c r="A853" s="77">
        <f t="shared" ca="1" si="26"/>
        <v>50</v>
      </c>
      <c r="B853" s="126">
        <f t="shared" ca="1" si="26"/>
        <v>55</v>
      </c>
      <c r="C853" s="122">
        <f t="shared" ca="1" si="27"/>
        <v>105</v>
      </c>
      <c r="G853" s="63">
        <f ca="1">SMALL($C$4:$C$1003,ROWS(C$4:C853))</f>
        <v>97</v>
      </c>
      <c r="H853" s="128">
        <f ca="1">ROWS(C$4:C853)/COUNT($C$4:$C$1003)</f>
        <v>0.85</v>
      </c>
      <c r="I853" s="89"/>
    </row>
    <row r="854" spans="1:9" hidden="1" x14ac:dyDescent="0.3">
      <c r="A854" s="77">
        <f t="shared" ca="1" si="26"/>
        <v>24</v>
      </c>
      <c r="B854" s="126">
        <f t="shared" ca="1" si="26"/>
        <v>34</v>
      </c>
      <c r="C854" s="122">
        <f t="shared" ca="1" si="27"/>
        <v>58</v>
      </c>
      <c r="G854" s="63">
        <f ca="1">SMALL($C$4:$C$1003,ROWS(C$4:C854))</f>
        <v>98</v>
      </c>
      <c r="H854" s="128">
        <f ca="1">ROWS(C$4:C854)/COUNT($C$4:$C$1003)</f>
        <v>0.85099999999999998</v>
      </c>
      <c r="I854" s="89"/>
    </row>
    <row r="855" spans="1:9" hidden="1" x14ac:dyDescent="0.3">
      <c r="A855" s="77">
        <f t="shared" ca="1" si="26"/>
        <v>54</v>
      </c>
      <c r="B855" s="126">
        <f t="shared" ca="1" si="26"/>
        <v>22</v>
      </c>
      <c r="C855" s="122">
        <f t="shared" ca="1" si="27"/>
        <v>76</v>
      </c>
      <c r="G855" s="63">
        <f ca="1">SMALL($C$4:$C$1003,ROWS(C$4:C855))</f>
        <v>98</v>
      </c>
      <c r="H855" s="128">
        <f ca="1">ROWS(C$4:C855)/COUNT($C$4:$C$1003)</f>
        <v>0.85199999999999998</v>
      </c>
      <c r="I855" s="89"/>
    </row>
    <row r="856" spans="1:9" hidden="1" x14ac:dyDescent="0.3">
      <c r="A856" s="77">
        <f t="shared" ca="1" si="26"/>
        <v>21</v>
      </c>
      <c r="B856" s="126">
        <f t="shared" ca="1" si="26"/>
        <v>41</v>
      </c>
      <c r="C856" s="122">
        <f t="shared" ca="1" si="27"/>
        <v>62</v>
      </c>
      <c r="G856" s="63">
        <f ca="1">SMALL($C$4:$C$1003,ROWS(C$4:C856))</f>
        <v>98</v>
      </c>
      <c r="H856" s="128">
        <f ca="1">ROWS(C$4:C856)/COUNT($C$4:$C$1003)</f>
        <v>0.85299999999999998</v>
      </c>
      <c r="I856" s="89"/>
    </row>
    <row r="857" spans="1:9" hidden="1" x14ac:dyDescent="0.3">
      <c r="A857" s="77">
        <f t="shared" ca="1" si="26"/>
        <v>46</v>
      </c>
      <c r="B857" s="126">
        <f t="shared" ca="1" si="26"/>
        <v>23</v>
      </c>
      <c r="C857" s="122">
        <f t="shared" ca="1" si="27"/>
        <v>69</v>
      </c>
      <c r="G857" s="63">
        <f ca="1">SMALL($C$4:$C$1003,ROWS(C$4:C857))</f>
        <v>98</v>
      </c>
      <c r="H857" s="128">
        <f ca="1">ROWS(C$4:C857)/COUNT($C$4:$C$1003)</f>
        <v>0.85399999999999998</v>
      </c>
      <c r="I857" s="89"/>
    </row>
    <row r="858" spans="1:9" hidden="1" x14ac:dyDescent="0.3">
      <c r="A858" s="77">
        <f t="shared" ca="1" si="26"/>
        <v>30</v>
      </c>
      <c r="B858" s="126">
        <f t="shared" ca="1" si="26"/>
        <v>30</v>
      </c>
      <c r="C858" s="122">
        <f t="shared" ca="1" si="27"/>
        <v>60</v>
      </c>
      <c r="G858" s="63">
        <f ca="1">SMALL($C$4:$C$1003,ROWS(C$4:C858))</f>
        <v>98</v>
      </c>
      <c r="H858" s="128">
        <f ca="1">ROWS(C$4:C858)/COUNT($C$4:$C$1003)</f>
        <v>0.85499999999999998</v>
      </c>
      <c r="I858" s="89"/>
    </row>
    <row r="859" spans="1:9" hidden="1" x14ac:dyDescent="0.3">
      <c r="A859" s="77">
        <f t="shared" ca="1" si="26"/>
        <v>34</v>
      </c>
      <c r="B859" s="126">
        <f t="shared" ca="1" si="26"/>
        <v>53</v>
      </c>
      <c r="C859" s="122">
        <f t="shared" ca="1" si="27"/>
        <v>87</v>
      </c>
      <c r="G859" s="63">
        <f ca="1">SMALL($C$4:$C$1003,ROWS(C$4:C859))</f>
        <v>98</v>
      </c>
      <c r="H859" s="128">
        <f ca="1">ROWS(C$4:C859)/COUNT($C$4:$C$1003)</f>
        <v>0.85599999999999998</v>
      </c>
      <c r="I859" s="89"/>
    </row>
    <row r="860" spans="1:9" hidden="1" x14ac:dyDescent="0.3">
      <c r="A860" s="77">
        <f t="shared" ca="1" si="26"/>
        <v>43</v>
      </c>
      <c r="B860" s="126">
        <f t="shared" ca="1" si="26"/>
        <v>38</v>
      </c>
      <c r="C860" s="122">
        <f t="shared" ca="1" si="27"/>
        <v>81</v>
      </c>
      <c r="G860" s="63">
        <f ca="1">SMALL($C$4:$C$1003,ROWS(C$4:C860))</f>
        <v>98</v>
      </c>
      <c r="H860" s="128">
        <f ca="1">ROWS(C$4:C860)/COUNT($C$4:$C$1003)</f>
        <v>0.85699999999999998</v>
      </c>
      <c r="I860" s="89"/>
    </row>
    <row r="861" spans="1:9" hidden="1" x14ac:dyDescent="0.3">
      <c r="A861" s="77">
        <f t="shared" ca="1" si="26"/>
        <v>42</v>
      </c>
      <c r="B861" s="126">
        <f t="shared" ca="1" si="26"/>
        <v>32</v>
      </c>
      <c r="C861" s="122">
        <f t="shared" ca="1" si="27"/>
        <v>74</v>
      </c>
      <c r="G861" s="63">
        <f ca="1">SMALL($C$4:$C$1003,ROWS(C$4:C861))</f>
        <v>98</v>
      </c>
      <c r="H861" s="128">
        <f ca="1">ROWS(C$4:C861)/COUNT($C$4:$C$1003)</f>
        <v>0.85799999999999998</v>
      </c>
      <c r="I861" s="89"/>
    </row>
    <row r="862" spans="1:9" hidden="1" x14ac:dyDescent="0.3">
      <c r="A862" s="77">
        <f t="shared" ca="1" si="26"/>
        <v>22</v>
      </c>
      <c r="B862" s="126">
        <f t="shared" ca="1" si="26"/>
        <v>35</v>
      </c>
      <c r="C862" s="122">
        <f t="shared" ca="1" si="27"/>
        <v>57</v>
      </c>
      <c r="G862" s="63">
        <f ca="1">SMALL($C$4:$C$1003,ROWS(C$4:C862))</f>
        <v>98</v>
      </c>
      <c r="H862" s="128">
        <f ca="1">ROWS(C$4:C862)/COUNT($C$4:$C$1003)</f>
        <v>0.85899999999999999</v>
      </c>
      <c r="I862" s="89"/>
    </row>
    <row r="863" spans="1:9" hidden="1" x14ac:dyDescent="0.3">
      <c r="A863" s="77">
        <f t="shared" ca="1" si="26"/>
        <v>41</v>
      </c>
      <c r="B863" s="126">
        <f t="shared" ca="1" si="26"/>
        <v>56</v>
      </c>
      <c r="C863" s="122">
        <f t="shared" ca="1" si="27"/>
        <v>97</v>
      </c>
      <c r="G863" s="63">
        <f ca="1">SMALL($C$4:$C$1003,ROWS(C$4:C863))</f>
        <v>98</v>
      </c>
      <c r="H863" s="128">
        <f ca="1">ROWS(C$4:C863)/COUNT($C$4:$C$1003)</f>
        <v>0.86</v>
      </c>
      <c r="I863" s="89"/>
    </row>
    <row r="864" spans="1:9" hidden="1" x14ac:dyDescent="0.3">
      <c r="A864" s="77">
        <f t="shared" ca="1" si="26"/>
        <v>54</v>
      </c>
      <c r="B864" s="126">
        <f t="shared" ca="1" si="26"/>
        <v>30</v>
      </c>
      <c r="C864" s="122">
        <f t="shared" ca="1" si="27"/>
        <v>84</v>
      </c>
      <c r="G864" s="63">
        <f ca="1">SMALL($C$4:$C$1003,ROWS(C$4:C864))</f>
        <v>98</v>
      </c>
      <c r="H864" s="128">
        <f ca="1">ROWS(C$4:C864)/COUNT($C$4:$C$1003)</f>
        <v>0.86099999999999999</v>
      </c>
      <c r="I864" s="89"/>
    </row>
    <row r="865" spans="1:9" hidden="1" x14ac:dyDescent="0.3">
      <c r="A865" s="77">
        <f t="shared" ca="1" si="26"/>
        <v>21</v>
      </c>
      <c r="B865" s="126">
        <f t="shared" ca="1" si="26"/>
        <v>27</v>
      </c>
      <c r="C865" s="122">
        <f t="shared" ca="1" si="27"/>
        <v>48</v>
      </c>
      <c r="G865" s="63">
        <f ca="1">SMALL($C$4:$C$1003,ROWS(C$4:C865))</f>
        <v>98</v>
      </c>
      <c r="H865" s="128">
        <f ca="1">ROWS(C$4:C865)/COUNT($C$4:$C$1003)</f>
        <v>0.86199999999999999</v>
      </c>
      <c r="I865" s="89"/>
    </row>
    <row r="866" spans="1:9" hidden="1" x14ac:dyDescent="0.3">
      <c r="A866" s="77">
        <f t="shared" ca="1" si="26"/>
        <v>51</v>
      </c>
      <c r="B866" s="126">
        <f t="shared" ca="1" si="26"/>
        <v>26</v>
      </c>
      <c r="C866" s="122">
        <f t="shared" ca="1" si="27"/>
        <v>77</v>
      </c>
      <c r="G866" s="63">
        <f ca="1">SMALL($C$4:$C$1003,ROWS(C$4:C866))</f>
        <v>98</v>
      </c>
      <c r="H866" s="128">
        <f ca="1">ROWS(C$4:C866)/COUNT($C$4:$C$1003)</f>
        <v>0.86299999999999999</v>
      </c>
      <c r="I866" s="89"/>
    </row>
    <row r="867" spans="1:9" hidden="1" x14ac:dyDescent="0.3">
      <c r="A867" s="77">
        <f t="shared" ca="1" si="26"/>
        <v>32</v>
      </c>
      <c r="B867" s="126">
        <f t="shared" ca="1" si="26"/>
        <v>28</v>
      </c>
      <c r="C867" s="122">
        <f t="shared" ca="1" si="27"/>
        <v>60</v>
      </c>
      <c r="G867" s="63">
        <f ca="1">SMALL($C$4:$C$1003,ROWS(C$4:C867))</f>
        <v>98</v>
      </c>
      <c r="H867" s="128">
        <f ca="1">ROWS(C$4:C867)/COUNT($C$4:$C$1003)</f>
        <v>0.86399999999999999</v>
      </c>
      <c r="I867" s="89"/>
    </row>
    <row r="868" spans="1:9" hidden="1" x14ac:dyDescent="0.3">
      <c r="A868" s="77">
        <f t="shared" ca="1" si="26"/>
        <v>24</v>
      </c>
      <c r="B868" s="126">
        <f t="shared" ca="1" si="26"/>
        <v>60</v>
      </c>
      <c r="C868" s="122">
        <f t="shared" ca="1" si="27"/>
        <v>84</v>
      </c>
      <c r="G868" s="63">
        <f ca="1">SMALL($C$4:$C$1003,ROWS(C$4:C868))</f>
        <v>98</v>
      </c>
      <c r="H868" s="128">
        <f ca="1">ROWS(C$4:C868)/COUNT($C$4:$C$1003)</f>
        <v>0.86499999999999999</v>
      </c>
      <c r="I868" s="89"/>
    </row>
    <row r="869" spans="1:9" hidden="1" x14ac:dyDescent="0.3">
      <c r="A869" s="77">
        <f t="shared" ca="1" si="26"/>
        <v>34</v>
      </c>
      <c r="B869" s="126">
        <f t="shared" ca="1" si="26"/>
        <v>26</v>
      </c>
      <c r="C869" s="122">
        <f t="shared" ca="1" si="27"/>
        <v>60</v>
      </c>
      <c r="G869" s="63">
        <f ca="1">SMALL($C$4:$C$1003,ROWS(C$4:C869))</f>
        <v>98</v>
      </c>
      <c r="H869" s="128">
        <f ca="1">ROWS(C$4:C869)/COUNT($C$4:$C$1003)</f>
        <v>0.86599999999999999</v>
      </c>
      <c r="I869" s="89"/>
    </row>
    <row r="870" spans="1:9" hidden="1" x14ac:dyDescent="0.3">
      <c r="A870" s="77">
        <f t="shared" ca="1" si="26"/>
        <v>58</v>
      </c>
      <c r="B870" s="126">
        <f t="shared" ca="1" si="26"/>
        <v>44</v>
      </c>
      <c r="C870" s="122">
        <f t="shared" ca="1" si="27"/>
        <v>102</v>
      </c>
      <c r="G870" s="63">
        <f ca="1">SMALL($C$4:$C$1003,ROWS(C$4:C870))</f>
        <v>98</v>
      </c>
      <c r="H870" s="128">
        <f ca="1">ROWS(C$4:C870)/COUNT($C$4:$C$1003)</f>
        <v>0.86699999999999999</v>
      </c>
      <c r="I870" s="89"/>
    </row>
    <row r="871" spans="1:9" hidden="1" x14ac:dyDescent="0.3">
      <c r="A871" s="77">
        <f t="shared" ca="1" si="26"/>
        <v>55</v>
      </c>
      <c r="B871" s="126">
        <f t="shared" ca="1" si="26"/>
        <v>31</v>
      </c>
      <c r="C871" s="122">
        <f t="shared" ca="1" si="27"/>
        <v>86</v>
      </c>
      <c r="G871" s="63">
        <f ca="1">SMALL($C$4:$C$1003,ROWS(C$4:C871))</f>
        <v>99</v>
      </c>
      <c r="H871" s="128">
        <f ca="1">ROWS(C$4:C871)/COUNT($C$4:$C$1003)</f>
        <v>0.86799999999999999</v>
      </c>
      <c r="I871" s="89"/>
    </row>
    <row r="872" spans="1:9" hidden="1" x14ac:dyDescent="0.3">
      <c r="A872" s="77">
        <f t="shared" ca="1" si="26"/>
        <v>52</v>
      </c>
      <c r="B872" s="126">
        <f t="shared" ca="1" si="26"/>
        <v>42</v>
      </c>
      <c r="C872" s="122">
        <f t="shared" ca="1" si="27"/>
        <v>94</v>
      </c>
      <c r="G872" s="63">
        <f ca="1">SMALL($C$4:$C$1003,ROWS(C$4:C872))</f>
        <v>99</v>
      </c>
      <c r="H872" s="128">
        <f ca="1">ROWS(C$4:C872)/COUNT($C$4:$C$1003)</f>
        <v>0.86899999999999999</v>
      </c>
      <c r="I872" s="89"/>
    </row>
    <row r="873" spans="1:9" hidden="1" x14ac:dyDescent="0.3">
      <c r="A873" s="77">
        <f t="shared" ca="1" si="26"/>
        <v>37</v>
      </c>
      <c r="B873" s="126">
        <f t="shared" ca="1" si="26"/>
        <v>32</v>
      </c>
      <c r="C873" s="122">
        <f t="shared" ca="1" si="27"/>
        <v>69</v>
      </c>
      <c r="G873" s="63">
        <f ca="1">SMALL($C$4:$C$1003,ROWS(C$4:C873))</f>
        <v>99</v>
      </c>
      <c r="H873" s="128">
        <f ca="1">ROWS(C$4:C873)/COUNT($C$4:$C$1003)</f>
        <v>0.87</v>
      </c>
      <c r="I873" s="89"/>
    </row>
    <row r="874" spans="1:9" hidden="1" x14ac:dyDescent="0.3">
      <c r="A874" s="77">
        <f t="shared" ca="1" si="26"/>
        <v>52</v>
      </c>
      <c r="B874" s="126">
        <f t="shared" ca="1" si="26"/>
        <v>42</v>
      </c>
      <c r="C874" s="122">
        <f t="shared" ca="1" si="27"/>
        <v>94</v>
      </c>
      <c r="G874" s="63">
        <f ca="1">SMALL($C$4:$C$1003,ROWS(C$4:C874))</f>
        <v>99</v>
      </c>
      <c r="H874" s="128">
        <f ca="1">ROWS(C$4:C874)/COUNT($C$4:$C$1003)</f>
        <v>0.871</v>
      </c>
      <c r="I874" s="89"/>
    </row>
    <row r="875" spans="1:9" hidden="1" x14ac:dyDescent="0.3">
      <c r="A875" s="77">
        <f t="shared" ca="1" si="26"/>
        <v>37</v>
      </c>
      <c r="B875" s="126">
        <f t="shared" ca="1" si="26"/>
        <v>31</v>
      </c>
      <c r="C875" s="122">
        <f t="shared" ca="1" si="27"/>
        <v>68</v>
      </c>
      <c r="G875" s="63">
        <f ca="1">SMALL($C$4:$C$1003,ROWS(C$4:C875))</f>
        <v>99</v>
      </c>
      <c r="H875" s="128">
        <f ca="1">ROWS(C$4:C875)/COUNT($C$4:$C$1003)</f>
        <v>0.872</v>
      </c>
      <c r="I875" s="89"/>
    </row>
    <row r="876" spans="1:9" hidden="1" x14ac:dyDescent="0.3">
      <c r="A876" s="77">
        <f t="shared" ca="1" si="26"/>
        <v>59</v>
      </c>
      <c r="B876" s="126">
        <f t="shared" ca="1" si="26"/>
        <v>45</v>
      </c>
      <c r="C876" s="122">
        <f t="shared" ca="1" si="27"/>
        <v>104</v>
      </c>
      <c r="G876" s="63">
        <f ca="1">SMALL($C$4:$C$1003,ROWS(C$4:C876))</f>
        <v>99</v>
      </c>
      <c r="H876" s="128">
        <f ca="1">ROWS(C$4:C876)/COUNT($C$4:$C$1003)</f>
        <v>0.873</v>
      </c>
      <c r="I876" s="89"/>
    </row>
    <row r="877" spans="1:9" hidden="1" x14ac:dyDescent="0.3">
      <c r="A877" s="77">
        <f t="shared" ca="1" si="26"/>
        <v>44</v>
      </c>
      <c r="B877" s="126">
        <f t="shared" ca="1" si="26"/>
        <v>29</v>
      </c>
      <c r="C877" s="122">
        <f t="shared" ca="1" si="27"/>
        <v>73</v>
      </c>
      <c r="G877" s="63">
        <f ca="1">SMALL($C$4:$C$1003,ROWS(C$4:C877))</f>
        <v>99</v>
      </c>
      <c r="H877" s="128">
        <f ca="1">ROWS(C$4:C877)/COUNT($C$4:$C$1003)</f>
        <v>0.874</v>
      </c>
      <c r="I877" s="89"/>
    </row>
    <row r="878" spans="1:9" hidden="1" x14ac:dyDescent="0.3">
      <c r="A878" s="77">
        <f t="shared" ca="1" si="26"/>
        <v>37</v>
      </c>
      <c r="B878" s="126">
        <f t="shared" ca="1" si="26"/>
        <v>32</v>
      </c>
      <c r="C878" s="122">
        <f t="shared" ca="1" si="27"/>
        <v>69</v>
      </c>
      <c r="G878" s="63">
        <f ca="1">SMALL($C$4:$C$1003,ROWS(C$4:C878))</f>
        <v>99</v>
      </c>
      <c r="H878" s="128">
        <f ca="1">ROWS(C$4:C878)/COUNT($C$4:$C$1003)</f>
        <v>0.875</v>
      </c>
      <c r="I878" s="89"/>
    </row>
    <row r="879" spans="1:9" hidden="1" x14ac:dyDescent="0.3">
      <c r="A879" s="77">
        <f t="shared" ca="1" si="26"/>
        <v>55</v>
      </c>
      <c r="B879" s="126">
        <f t="shared" ca="1" si="26"/>
        <v>29</v>
      </c>
      <c r="C879" s="122">
        <f t="shared" ca="1" si="27"/>
        <v>84</v>
      </c>
      <c r="G879" s="63">
        <f ca="1">SMALL($C$4:$C$1003,ROWS(C$4:C879))</f>
        <v>99</v>
      </c>
      <c r="H879" s="128">
        <f ca="1">ROWS(C$4:C879)/COUNT($C$4:$C$1003)</f>
        <v>0.876</v>
      </c>
      <c r="I879" s="89"/>
    </row>
    <row r="880" spans="1:9" hidden="1" x14ac:dyDescent="0.3">
      <c r="A880" s="77">
        <f t="shared" ca="1" si="26"/>
        <v>40</v>
      </c>
      <c r="B880" s="126">
        <f t="shared" ca="1" si="26"/>
        <v>58</v>
      </c>
      <c r="C880" s="122">
        <f t="shared" ca="1" si="27"/>
        <v>98</v>
      </c>
      <c r="G880" s="63">
        <f ca="1">SMALL($C$4:$C$1003,ROWS(C$4:C880))</f>
        <v>99</v>
      </c>
      <c r="H880" s="128">
        <f ca="1">ROWS(C$4:C880)/COUNT($C$4:$C$1003)</f>
        <v>0.877</v>
      </c>
      <c r="I880" s="89"/>
    </row>
    <row r="881" spans="1:9" hidden="1" x14ac:dyDescent="0.3">
      <c r="A881" s="77">
        <f t="shared" ca="1" si="26"/>
        <v>25</v>
      </c>
      <c r="B881" s="126">
        <f t="shared" ca="1" si="26"/>
        <v>25</v>
      </c>
      <c r="C881" s="122">
        <f t="shared" ca="1" si="27"/>
        <v>50</v>
      </c>
      <c r="G881" s="63">
        <f ca="1">SMALL($C$4:$C$1003,ROWS(C$4:C881))</f>
        <v>99</v>
      </c>
      <c r="H881" s="128">
        <f ca="1">ROWS(C$4:C881)/COUNT($C$4:$C$1003)</f>
        <v>0.878</v>
      </c>
      <c r="I881" s="89"/>
    </row>
    <row r="882" spans="1:9" hidden="1" x14ac:dyDescent="0.3">
      <c r="A882" s="77">
        <f t="shared" ca="1" si="26"/>
        <v>47</v>
      </c>
      <c r="B882" s="126">
        <f t="shared" ca="1" si="26"/>
        <v>25</v>
      </c>
      <c r="C882" s="122">
        <f t="shared" ca="1" si="27"/>
        <v>72</v>
      </c>
      <c r="G882" s="63">
        <f ca="1">SMALL($C$4:$C$1003,ROWS(C$4:C882))</f>
        <v>99</v>
      </c>
      <c r="H882" s="128">
        <f ca="1">ROWS(C$4:C882)/COUNT($C$4:$C$1003)</f>
        <v>0.879</v>
      </c>
      <c r="I882" s="89"/>
    </row>
    <row r="883" spans="1:9" hidden="1" x14ac:dyDescent="0.3">
      <c r="A883" s="77">
        <f t="shared" ca="1" si="26"/>
        <v>25</v>
      </c>
      <c r="B883" s="126">
        <f t="shared" ca="1" si="26"/>
        <v>48</v>
      </c>
      <c r="C883" s="122">
        <f t="shared" ca="1" si="27"/>
        <v>73</v>
      </c>
      <c r="G883" s="63">
        <f ca="1">SMALL($C$4:$C$1003,ROWS(C$4:C883))</f>
        <v>99</v>
      </c>
      <c r="H883" s="128">
        <f ca="1">ROWS(C$4:C883)/COUNT($C$4:$C$1003)</f>
        <v>0.88</v>
      </c>
      <c r="I883" s="89"/>
    </row>
    <row r="884" spans="1:9" hidden="1" x14ac:dyDescent="0.3">
      <c r="A884" s="77">
        <f t="shared" ca="1" si="26"/>
        <v>56</v>
      </c>
      <c r="B884" s="126">
        <f t="shared" ca="1" si="26"/>
        <v>56</v>
      </c>
      <c r="C884" s="122">
        <f t="shared" ca="1" si="27"/>
        <v>112</v>
      </c>
      <c r="G884" s="63">
        <f ca="1">SMALL($C$4:$C$1003,ROWS(C$4:C884))</f>
        <v>99</v>
      </c>
      <c r="H884" s="128">
        <f ca="1">ROWS(C$4:C884)/COUNT($C$4:$C$1003)</f>
        <v>0.88100000000000001</v>
      </c>
      <c r="I884" s="89"/>
    </row>
    <row r="885" spans="1:9" hidden="1" x14ac:dyDescent="0.3">
      <c r="A885" s="77">
        <f t="shared" ca="1" si="26"/>
        <v>51</v>
      </c>
      <c r="B885" s="126">
        <f t="shared" ca="1" si="26"/>
        <v>43</v>
      </c>
      <c r="C885" s="122">
        <f t="shared" ca="1" si="27"/>
        <v>94</v>
      </c>
      <c r="G885" s="63">
        <f ca="1">SMALL($C$4:$C$1003,ROWS(C$4:C885))</f>
        <v>100</v>
      </c>
      <c r="H885" s="128">
        <f ca="1">ROWS(C$4:C885)/COUNT($C$4:$C$1003)</f>
        <v>0.88200000000000001</v>
      </c>
      <c r="I885" s="89"/>
    </row>
    <row r="886" spans="1:9" hidden="1" x14ac:dyDescent="0.3">
      <c r="A886" s="77">
        <f t="shared" ca="1" si="26"/>
        <v>54</v>
      </c>
      <c r="B886" s="126">
        <f t="shared" ca="1" si="26"/>
        <v>45</v>
      </c>
      <c r="C886" s="122">
        <f t="shared" ca="1" si="27"/>
        <v>99</v>
      </c>
      <c r="G886" s="63">
        <f ca="1">SMALL($C$4:$C$1003,ROWS(C$4:C886))</f>
        <v>100</v>
      </c>
      <c r="H886" s="128">
        <f ca="1">ROWS(C$4:C886)/COUNT($C$4:$C$1003)</f>
        <v>0.88300000000000001</v>
      </c>
      <c r="I886" s="89"/>
    </row>
    <row r="887" spans="1:9" hidden="1" x14ac:dyDescent="0.3">
      <c r="A887" s="77">
        <f t="shared" ca="1" si="26"/>
        <v>51</v>
      </c>
      <c r="B887" s="126">
        <f t="shared" ca="1" si="26"/>
        <v>20</v>
      </c>
      <c r="C887" s="122">
        <f t="shared" ca="1" si="27"/>
        <v>71</v>
      </c>
      <c r="G887" s="63">
        <f ca="1">SMALL($C$4:$C$1003,ROWS(C$4:C887))</f>
        <v>100</v>
      </c>
      <c r="H887" s="128">
        <f ca="1">ROWS(C$4:C887)/COUNT($C$4:$C$1003)</f>
        <v>0.88400000000000001</v>
      </c>
      <c r="I887" s="89"/>
    </row>
    <row r="888" spans="1:9" hidden="1" x14ac:dyDescent="0.3">
      <c r="A888" s="77">
        <f t="shared" ca="1" si="26"/>
        <v>34</v>
      </c>
      <c r="B888" s="126">
        <f t="shared" ca="1" si="26"/>
        <v>47</v>
      </c>
      <c r="C888" s="122">
        <f t="shared" ca="1" si="27"/>
        <v>81</v>
      </c>
      <c r="G888" s="63">
        <f ca="1">SMALL($C$4:$C$1003,ROWS(C$4:C888))</f>
        <v>100</v>
      </c>
      <c r="H888" s="128">
        <f ca="1">ROWS(C$4:C888)/COUNT($C$4:$C$1003)</f>
        <v>0.88500000000000001</v>
      </c>
      <c r="I888" s="89"/>
    </row>
    <row r="889" spans="1:9" hidden="1" x14ac:dyDescent="0.3">
      <c r="A889" s="77">
        <f t="shared" ca="1" si="26"/>
        <v>46</v>
      </c>
      <c r="B889" s="126">
        <f t="shared" ca="1" si="26"/>
        <v>31</v>
      </c>
      <c r="C889" s="122">
        <f t="shared" ca="1" si="27"/>
        <v>77</v>
      </c>
      <c r="G889" s="63">
        <f ca="1">SMALL($C$4:$C$1003,ROWS(C$4:C889))</f>
        <v>100</v>
      </c>
      <c r="H889" s="128">
        <f ca="1">ROWS(C$4:C889)/COUNT($C$4:$C$1003)</f>
        <v>0.88600000000000001</v>
      </c>
      <c r="I889" s="89"/>
    </row>
    <row r="890" spans="1:9" hidden="1" x14ac:dyDescent="0.3">
      <c r="A890" s="77">
        <f t="shared" ca="1" si="26"/>
        <v>52</v>
      </c>
      <c r="B890" s="126">
        <f t="shared" ca="1" si="26"/>
        <v>38</v>
      </c>
      <c r="C890" s="122">
        <f t="shared" ca="1" si="27"/>
        <v>90</v>
      </c>
      <c r="G890" s="63">
        <f ca="1">SMALL($C$4:$C$1003,ROWS(C$4:C890))</f>
        <v>100</v>
      </c>
      <c r="H890" s="128">
        <f ca="1">ROWS(C$4:C890)/COUNT($C$4:$C$1003)</f>
        <v>0.88700000000000001</v>
      </c>
      <c r="I890" s="89"/>
    </row>
    <row r="891" spans="1:9" hidden="1" x14ac:dyDescent="0.3">
      <c r="A891" s="77">
        <f t="shared" ca="1" si="26"/>
        <v>46</v>
      </c>
      <c r="B891" s="126">
        <f t="shared" ca="1" si="26"/>
        <v>38</v>
      </c>
      <c r="C891" s="122">
        <f t="shared" ca="1" si="27"/>
        <v>84</v>
      </c>
      <c r="G891" s="63">
        <f ca="1">SMALL($C$4:$C$1003,ROWS(C$4:C891))</f>
        <v>100</v>
      </c>
      <c r="H891" s="128">
        <f ca="1">ROWS(C$4:C891)/COUNT($C$4:$C$1003)</f>
        <v>0.88800000000000001</v>
      </c>
      <c r="I891" s="89"/>
    </row>
    <row r="892" spans="1:9" hidden="1" x14ac:dyDescent="0.3">
      <c r="A892" s="77">
        <f t="shared" ca="1" si="26"/>
        <v>37</v>
      </c>
      <c r="B892" s="126">
        <f t="shared" ca="1" si="26"/>
        <v>25</v>
      </c>
      <c r="C892" s="122">
        <f t="shared" ca="1" si="27"/>
        <v>62</v>
      </c>
      <c r="G892" s="63">
        <f ca="1">SMALL($C$4:$C$1003,ROWS(C$4:C892))</f>
        <v>100</v>
      </c>
      <c r="H892" s="128">
        <f ca="1">ROWS(C$4:C892)/COUNT($C$4:$C$1003)</f>
        <v>0.88900000000000001</v>
      </c>
      <c r="I892" s="89"/>
    </row>
    <row r="893" spans="1:9" hidden="1" x14ac:dyDescent="0.3">
      <c r="A893" s="77">
        <f t="shared" ca="1" si="26"/>
        <v>48</v>
      </c>
      <c r="B893" s="126">
        <f t="shared" ca="1" si="26"/>
        <v>36</v>
      </c>
      <c r="C893" s="122">
        <f t="shared" ca="1" si="27"/>
        <v>84</v>
      </c>
      <c r="G893" s="63">
        <f ca="1">SMALL($C$4:$C$1003,ROWS(C$4:C893))</f>
        <v>100</v>
      </c>
      <c r="H893" s="128">
        <f ca="1">ROWS(C$4:C893)/COUNT($C$4:$C$1003)</f>
        <v>0.89</v>
      </c>
      <c r="I893" s="89"/>
    </row>
    <row r="894" spans="1:9" hidden="1" x14ac:dyDescent="0.3">
      <c r="A894" s="77">
        <f t="shared" ca="1" si="26"/>
        <v>52</v>
      </c>
      <c r="B894" s="126">
        <f t="shared" ca="1" si="26"/>
        <v>37</v>
      </c>
      <c r="C894" s="122">
        <f t="shared" ca="1" si="27"/>
        <v>89</v>
      </c>
      <c r="G894" s="63">
        <f ca="1">SMALL($C$4:$C$1003,ROWS(C$4:C894))</f>
        <v>100</v>
      </c>
      <c r="H894" s="128">
        <f ca="1">ROWS(C$4:C894)/COUNT($C$4:$C$1003)</f>
        <v>0.89100000000000001</v>
      </c>
      <c r="I894" s="89"/>
    </row>
    <row r="895" spans="1:9" hidden="1" x14ac:dyDescent="0.3">
      <c r="A895" s="77">
        <f t="shared" ca="1" si="26"/>
        <v>28</v>
      </c>
      <c r="B895" s="126">
        <f t="shared" ca="1" si="26"/>
        <v>27</v>
      </c>
      <c r="C895" s="122">
        <f t="shared" ca="1" si="27"/>
        <v>55</v>
      </c>
      <c r="G895" s="63">
        <f ca="1">SMALL($C$4:$C$1003,ROWS(C$4:C895))</f>
        <v>100</v>
      </c>
      <c r="H895" s="128">
        <f ca="1">ROWS(C$4:C895)/COUNT($C$4:$C$1003)</f>
        <v>0.89200000000000002</v>
      </c>
      <c r="I895" s="89"/>
    </row>
    <row r="896" spans="1:9" hidden="1" x14ac:dyDescent="0.3">
      <c r="A896" s="77">
        <f t="shared" ca="1" si="26"/>
        <v>29</v>
      </c>
      <c r="B896" s="126">
        <f t="shared" ca="1" si="26"/>
        <v>44</v>
      </c>
      <c r="C896" s="122">
        <f t="shared" ca="1" si="27"/>
        <v>73</v>
      </c>
      <c r="G896" s="63">
        <f ca="1">SMALL($C$4:$C$1003,ROWS(C$4:C896))</f>
        <v>100</v>
      </c>
      <c r="H896" s="128">
        <f ca="1">ROWS(C$4:C896)/COUNT($C$4:$C$1003)</f>
        <v>0.89300000000000002</v>
      </c>
      <c r="I896" s="89"/>
    </row>
    <row r="897" spans="1:9" hidden="1" x14ac:dyDescent="0.3">
      <c r="A897" s="77">
        <f t="shared" ca="1" si="26"/>
        <v>42</v>
      </c>
      <c r="B897" s="126">
        <f t="shared" ca="1" si="26"/>
        <v>49</v>
      </c>
      <c r="C897" s="122">
        <f t="shared" ca="1" si="27"/>
        <v>91</v>
      </c>
      <c r="G897" s="63">
        <f ca="1">SMALL($C$4:$C$1003,ROWS(C$4:C897))</f>
        <v>101</v>
      </c>
      <c r="H897" s="128">
        <f ca="1">ROWS(C$4:C897)/COUNT($C$4:$C$1003)</f>
        <v>0.89400000000000002</v>
      </c>
      <c r="I897" s="89"/>
    </row>
    <row r="898" spans="1:9" hidden="1" x14ac:dyDescent="0.3">
      <c r="A898" s="77">
        <f t="shared" ca="1" si="26"/>
        <v>48</v>
      </c>
      <c r="B898" s="126">
        <f t="shared" ca="1" si="26"/>
        <v>52</v>
      </c>
      <c r="C898" s="122">
        <f t="shared" ca="1" si="27"/>
        <v>100</v>
      </c>
      <c r="G898" s="63">
        <f ca="1">SMALL($C$4:$C$1003,ROWS(C$4:C898))</f>
        <v>101</v>
      </c>
      <c r="H898" s="128">
        <f ca="1">ROWS(C$4:C898)/COUNT($C$4:$C$1003)</f>
        <v>0.89500000000000002</v>
      </c>
      <c r="I898" s="89"/>
    </row>
    <row r="899" spans="1:9" hidden="1" x14ac:dyDescent="0.3">
      <c r="A899" s="77">
        <f t="shared" ca="1" si="26"/>
        <v>29</v>
      </c>
      <c r="B899" s="126">
        <f t="shared" ca="1" si="26"/>
        <v>28</v>
      </c>
      <c r="C899" s="122">
        <f t="shared" ca="1" si="27"/>
        <v>57</v>
      </c>
      <c r="G899" s="63">
        <f ca="1">SMALL($C$4:$C$1003,ROWS(C$4:C899))</f>
        <v>101</v>
      </c>
      <c r="H899" s="128">
        <f ca="1">ROWS(C$4:C899)/COUNT($C$4:$C$1003)</f>
        <v>0.89600000000000002</v>
      </c>
      <c r="I899" s="89"/>
    </row>
    <row r="900" spans="1:9" hidden="1" x14ac:dyDescent="0.3">
      <c r="A900" s="77">
        <f t="shared" ca="1" si="26"/>
        <v>54</v>
      </c>
      <c r="B900" s="126">
        <f t="shared" ca="1" si="26"/>
        <v>21</v>
      </c>
      <c r="C900" s="122">
        <f t="shared" ca="1" si="27"/>
        <v>75</v>
      </c>
      <c r="G900" s="63">
        <f ca="1">SMALL($C$4:$C$1003,ROWS(C$4:C900))</f>
        <v>101</v>
      </c>
      <c r="H900" s="128">
        <f ca="1">ROWS(C$4:C900)/COUNT($C$4:$C$1003)</f>
        <v>0.89700000000000002</v>
      </c>
      <c r="I900" s="89"/>
    </row>
    <row r="901" spans="1:9" hidden="1" x14ac:dyDescent="0.3">
      <c r="A901" s="77">
        <f t="shared" ref="A901:B964" ca="1" si="28">RANDBETWEEN(A$1,A$2)</f>
        <v>55</v>
      </c>
      <c r="B901" s="126">
        <f t="shared" ca="1" si="28"/>
        <v>59</v>
      </c>
      <c r="C901" s="122">
        <f t="shared" ref="C901:C964" ca="1" si="29">A901+B901</f>
        <v>114</v>
      </c>
      <c r="G901" s="63">
        <f ca="1">SMALL($C$4:$C$1003,ROWS(C$4:C901))</f>
        <v>102</v>
      </c>
      <c r="H901" s="128">
        <f ca="1">ROWS(C$4:C901)/COUNT($C$4:$C$1003)</f>
        <v>0.89800000000000002</v>
      </c>
      <c r="I901" s="89"/>
    </row>
    <row r="902" spans="1:9" hidden="1" x14ac:dyDescent="0.3">
      <c r="A902" s="77">
        <f t="shared" ca="1" si="28"/>
        <v>60</v>
      </c>
      <c r="B902" s="126">
        <f t="shared" ca="1" si="28"/>
        <v>38</v>
      </c>
      <c r="C902" s="122">
        <f t="shared" ca="1" si="29"/>
        <v>98</v>
      </c>
      <c r="G902" s="63">
        <f ca="1">SMALL($C$4:$C$1003,ROWS(C$4:C902))</f>
        <v>102</v>
      </c>
      <c r="H902" s="128">
        <f ca="1">ROWS(C$4:C902)/COUNT($C$4:$C$1003)</f>
        <v>0.89900000000000002</v>
      </c>
      <c r="I902" s="89"/>
    </row>
    <row r="903" spans="1:9" hidden="1" x14ac:dyDescent="0.3">
      <c r="A903" s="77">
        <f t="shared" ca="1" si="28"/>
        <v>59</v>
      </c>
      <c r="B903" s="126">
        <f t="shared" ca="1" si="28"/>
        <v>48</v>
      </c>
      <c r="C903" s="122">
        <f t="shared" ca="1" si="29"/>
        <v>107</v>
      </c>
      <c r="G903" s="63">
        <f ca="1">SMALL($C$4:$C$1003,ROWS(C$4:C903))</f>
        <v>102</v>
      </c>
      <c r="H903" s="128">
        <f ca="1">ROWS(C$4:C903)/COUNT($C$4:$C$1003)</f>
        <v>0.9</v>
      </c>
      <c r="I903" s="89"/>
    </row>
    <row r="904" spans="1:9" hidden="1" x14ac:dyDescent="0.3">
      <c r="A904" s="77">
        <f t="shared" ca="1" si="28"/>
        <v>60</v>
      </c>
      <c r="B904" s="126">
        <f t="shared" ca="1" si="28"/>
        <v>46</v>
      </c>
      <c r="C904" s="122">
        <f t="shared" ca="1" si="29"/>
        <v>106</v>
      </c>
      <c r="G904" s="63">
        <f ca="1">SMALL($C$4:$C$1003,ROWS(C$4:C904))</f>
        <v>102</v>
      </c>
      <c r="H904" s="128">
        <f ca="1">ROWS(C$4:C904)/COUNT($C$4:$C$1003)</f>
        <v>0.90100000000000002</v>
      </c>
      <c r="I904" s="89"/>
    </row>
    <row r="905" spans="1:9" hidden="1" x14ac:dyDescent="0.3">
      <c r="A905" s="77">
        <f t="shared" ca="1" si="28"/>
        <v>24</v>
      </c>
      <c r="B905" s="126">
        <f t="shared" ca="1" si="28"/>
        <v>36</v>
      </c>
      <c r="C905" s="122">
        <f t="shared" ca="1" si="29"/>
        <v>60</v>
      </c>
      <c r="G905" s="63">
        <f ca="1">SMALL($C$4:$C$1003,ROWS(C$4:C905))</f>
        <v>102</v>
      </c>
      <c r="H905" s="128">
        <f ca="1">ROWS(C$4:C905)/COUNT($C$4:$C$1003)</f>
        <v>0.90200000000000002</v>
      </c>
      <c r="I905" s="89"/>
    </row>
    <row r="906" spans="1:9" hidden="1" x14ac:dyDescent="0.3">
      <c r="A906" s="77">
        <f t="shared" ca="1" si="28"/>
        <v>30</v>
      </c>
      <c r="B906" s="126">
        <f t="shared" ca="1" si="28"/>
        <v>27</v>
      </c>
      <c r="C906" s="122">
        <f t="shared" ca="1" si="29"/>
        <v>57</v>
      </c>
      <c r="G906" s="63">
        <f ca="1">SMALL($C$4:$C$1003,ROWS(C$4:C906))</f>
        <v>102</v>
      </c>
      <c r="H906" s="128">
        <f ca="1">ROWS(C$4:C906)/COUNT($C$4:$C$1003)</f>
        <v>0.90300000000000002</v>
      </c>
      <c r="I906" s="89"/>
    </row>
    <row r="907" spans="1:9" hidden="1" x14ac:dyDescent="0.3">
      <c r="A907" s="77">
        <f t="shared" ca="1" si="28"/>
        <v>46</v>
      </c>
      <c r="B907" s="126">
        <f t="shared" ca="1" si="28"/>
        <v>57</v>
      </c>
      <c r="C907" s="122">
        <f t="shared" ca="1" si="29"/>
        <v>103</v>
      </c>
      <c r="G907" s="63">
        <f ca="1">SMALL($C$4:$C$1003,ROWS(C$4:C907))</f>
        <v>102</v>
      </c>
      <c r="H907" s="128">
        <f ca="1">ROWS(C$4:C907)/COUNT($C$4:$C$1003)</f>
        <v>0.90400000000000003</v>
      </c>
      <c r="I907" s="89"/>
    </row>
    <row r="908" spans="1:9" hidden="1" x14ac:dyDescent="0.3">
      <c r="A908" s="77">
        <f t="shared" ca="1" si="28"/>
        <v>55</v>
      </c>
      <c r="B908" s="126">
        <f t="shared" ca="1" si="28"/>
        <v>29</v>
      </c>
      <c r="C908" s="122">
        <f t="shared" ca="1" si="29"/>
        <v>84</v>
      </c>
      <c r="G908" s="63">
        <f ca="1">SMALL($C$4:$C$1003,ROWS(C$4:C908))</f>
        <v>102</v>
      </c>
      <c r="H908" s="128">
        <f ca="1">ROWS(C$4:C908)/COUNT($C$4:$C$1003)</f>
        <v>0.90500000000000003</v>
      </c>
      <c r="I908" s="89"/>
    </row>
    <row r="909" spans="1:9" hidden="1" x14ac:dyDescent="0.3">
      <c r="A909" s="77">
        <f t="shared" ca="1" si="28"/>
        <v>46</v>
      </c>
      <c r="B909" s="126">
        <f t="shared" ca="1" si="28"/>
        <v>36</v>
      </c>
      <c r="C909" s="122">
        <f t="shared" ca="1" si="29"/>
        <v>82</v>
      </c>
      <c r="G909" s="63">
        <f ca="1">SMALL($C$4:$C$1003,ROWS(C$4:C909))</f>
        <v>102</v>
      </c>
      <c r="H909" s="128">
        <f ca="1">ROWS(C$4:C909)/COUNT($C$4:$C$1003)</f>
        <v>0.90600000000000003</v>
      </c>
      <c r="I909" s="89"/>
    </row>
    <row r="910" spans="1:9" hidden="1" x14ac:dyDescent="0.3">
      <c r="A910" s="77">
        <f t="shared" ca="1" si="28"/>
        <v>53</v>
      </c>
      <c r="B910" s="126">
        <f t="shared" ca="1" si="28"/>
        <v>49</v>
      </c>
      <c r="C910" s="122">
        <f t="shared" ca="1" si="29"/>
        <v>102</v>
      </c>
      <c r="G910" s="63">
        <f ca="1">SMALL($C$4:$C$1003,ROWS(C$4:C910))</f>
        <v>102</v>
      </c>
      <c r="H910" s="128">
        <f ca="1">ROWS(C$4:C910)/COUNT($C$4:$C$1003)</f>
        <v>0.90700000000000003</v>
      </c>
      <c r="I910" s="89"/>
    </row>
    <row r="911" spans="1:9" hidden="1" x14ac:dyDescent="0.3">
      <c r="A911" s="77">
        <f t="shared" ca="1" si="28"/>
        <v>51</v>
      </c>
      <c r="B911" s="126">
        <f t="shared" ca="1" si="28"/>
        <v>59</v>
      </c>
      <c r="C911" s="122">
        <f t="shared" ca="1" si="29"/>
        <v>110</v>
      </c>
      <c r="G911" s="63">
        <f ca="1">SMALL($C$4:$C$1003,ROWS(C$4:C911))</f>
        <v>102</v>
      </c>
      <c r="H911" s="128">
        <f ca="1">ROWS(C$4:C911)/COUNT($C$4:$C$1003)</f>
        <v>0.90800000000000003</v>
      </c>
      <c r="I911" s="89"/>
    </row>
    <row r="912" spans="1:9" hidden="1" x14ac:dyDescent="0.3">
      <c r="A912" s="77">
        <f t="shared" ca="1" si="28"/>
        <v>33</v>
      </c>
      <c r="B912" s="126">
        <f t="shared" ca="1" si="28"/>
        <v>25</v>
      </c>
      <c r="C912" s="122">
        <f t="shared" ca="1" si="29"/>
        <v>58</v>
      </c>
      <c r="G912" s="63">
        <f ca="1">SMALL($C$4:$C$1003,ROWS(C$4:C912))</f>
        <v>102</v>
      </c>
      <c r="H912" s="128">
        <f ca="1">ROWS(C$4:C912)/COUNT($C$4:$C$1003)</f>
        <v>0.90900000000000003</v>
      </c>
      <c r="I912" s="89"/>
    </row>
    <row r="913" spans="1:9" hidden="1" x14ac:dyDescent="0.3">
      <c r="A913" s="77">
        <f t="shared" ca="1" si="28"/>
        <v>54</v>
      </c>
      <c r="B913" s="126">
        <f t="shared" ca="1" si="28"/>
        <v>59</v>
      </c>
      <c r="C913" s="122">
        <f t="shared" ca="1" si="29"/>
        <v>113</v>
      </c>
      <c r="G913" s="63">
        <f ca="1">SMALL($C$4:$C$1003,ROWS(C$4:C913))</f>
        <v>102</v>
      </c>
      <c r="H913" s="128">
        <f ca="1">ROWS(C$4:C913)/COUNT($C$4:$C$1003)</f>
        <v>0.91</v>
      </c>
      <c r="I913" s="89"/>
    </row>
    <row r="914" spans="1:9" hidden="1" x14ac:dyDescent="0.3">
      <c r="A914" s="77">
        <f t="shared" ca="1" si="28"/>
        <v>52</v>
      </c>
      <c r="B914" s="126">
        <f t="shared" ca="1" si="28"/>
        <v>55</v>
      </c>
      <c r="C914" s="122">
        <f t="shared" ca="1" si="29"/>
        <v>107</v>
      </c>
      <c r="G914" s="63">
        <f ca="1">SMALL($C$4:$C$1003,ROWS(C$4:C914))</f>
        <v>102</v>
      </c>
      <c r="H914" s="128">
        <f ca="1">ROWS(C$4:C914)/COUNT($C$4:$C$1003)</f>
        <v>0.91100000000000003</v>
      </c>
      <c r="I914" s="89"/>
    </row>
    <row r="915" spans="1:9" hidden="1" x14ac:dyDescent="0.3">
      <c r="A915" s="77">
        <f t="shared" ca="1" si="28"/>
        <v>40</v>
      </c>
      <c r="B915" s="126">
        <f t="shared" ca="1" si="28"/>
        <v>47</v>
      </c>
      <c r="C915" s="122">
        <f t="shared" ca="1" si="29"/>
        <v>87</v>
      </c>
      <c r="G915" s="63">
        <f ca="1">SMALL($C$4:$C$1003,ROWS(C$4:C915))</f>
        <v>103</v>
      </c>
      <c r="H915" s="128">
        <f ca="1">ROWS(C$4:C915)/COUNT($C$4:$C$1003)</f>
        <v>0.91200000000000003</v>
      </c>
      <c r="I915" s="89"/>
    </row>
    <row r="916" spans="1:9" hidden="1" x14ac:dyDescent="0.3">
      <c r="A916" s="77">
        <f t="shared" ca="1" si="28"/>
        <v>26</v>
      </c>
      <c r="B916" s="126">
        <f t="shared" ca="1" si="28"/>
        <v>20</v>
      </c>
      <c r="C916" s="122">
        <f t="shared" ca="1" si="29"/>
        <v>46</v>
      </c>
      <c r="G916" s="63">
        <f ca="1">SMALL($C$4:$C$1003,ROWS(C$4:C916))</f>
        <v>103</v>
      </c>
      <c r="H916" s="128">
        <f ca="1">ROWS(C$4:C916)/COUNT($C$4:$C$1003)</f>
        <v>0.91300000000000003</v>
      </c>
      <c r="I916" s="89"/>
    </row>
    <row r="917" spans="1:9" hidden="1" x14ac:dyDescent="0.3">
      <c r="A917" s="77">
        <f t="shared" ca="1" si="28"/>
        <v>36</v>
      </c>
      <c r="B917" s="126">
        <f t="shared" ca="1" si="28"/>
        <v>22</v>
      </c>
      <c r="C917" s="122">
        <f t="shared" ca="1" si="29"/>
        <v>58</v>
      </c>
      <c r="G917" s="63">
        <f ca="1">SMALL($C$4:$C$1003,ROWS(C$4:C917))</f>
        <v>103</v>
      </c>
      <c r="H917" s="128">
        <f ca="1">ROWS(C$4:C917)/COUNT($C$4:$C$1003)</f>
        <v>0.91400000000000003</v>
      </c>
      <c r="I917" s="89"/>
    </row>
    <row r="918" spans="1:9" hidden="1" x14ac:dyDescent="0.3">
      <c r="A918" s="77">
        <f t="shared" ca="1" si="28"/>
        <v>60</v>
      </c>
      <c r="B918" s="126">
        <f t="shared" ca="1" si="28"/>
        <v>26</v>
      </c>
      <c r="C918" s="122">
        <f t="shared" ca="1" si="29"/>
        <v>86</v>
      </c>
      <c r="G918" s="63">
        <f ca="1">SMALL($C$4:$C$1003,ROWS(C$4:C918))</f>
        <v>103</v>
      </c>
      <c r="H918" s="128">
        <f ca="1">ROWS(C$4:C918)/COUNT($C$4:$C$1003)</f>
        <v>0.91500000000000004</v>
      </c>
      <c r="I918" s="89"/>
    </row>
    <row r="919" spans="1:9" hidden="1" x14ac:dyDescent="0.3">
      <c r="A919" s="77">
        <f t="shared" ca="1" si="28"/>
        <v>24</v>
      </c>
      <c r="B919" s="126">
        <f t="shared" ca="1" si="28"/>
        <v>25</v>
      </c>
      <c r="C919" s="122">
        <f t="shared" ca="1" si="29"/>
        <v>49</v>
      </c>
      <c r="G919" s="63">
        <f ca="1">SMALL($C$4:$C$1003,ROWS(C$4:C919))</f>
        <v>103</v>
      </c>
      <c r="H919" s="128">
        <f ca="1">ROWS(C$4:C919)/COUNT($C$4:$C$1003)</f>
        <v>0.91600000000000004</v>
      </c>
      <c r="I919" s="89"/>
    </row>
    <row r="920" spans="1:9" hidden="1" x14ac:dyDescent="0.3">
      <c r="A920" s="77">
        <f t="shared" ca="1" si="28"/>
        <v>40</v>
      </c>
      <c r="B920" s="126">
        <f t="shared" ca="1" si="28"/>
        <v>43</v>
      </c>
      <c r="C920" s="122">
        <f t="shared" ca="1" si="29"/>
        <v>83</v>
      </c>
      <c r="G920" s="63">
        <f ca="1">SMALL($C$4:$C$1003,ROWS(C$4:C920))</f>
        <v>103</v>
      </c>
      <c r="H920" s="128">
        <f ca="1">ROWS(C$4:C920)/COUNT($C$4:$C$1003)</f>
        <v>0.91700000000000004</v>
      </c>
      <c r="I920" s="89"/>
    </row>
    <row r="921" spans="1:9" hidden="1" x14ac:dyDescent="0.3">
      <c r="A921" s="77">
        <f t="shared" ca="1" si="28"/>
        <v>24</v>
      </c>
      <c r="B921" s="126">
        <f t="shared" ca="1" si="28"/>
        <v>21</v>
      </c>
      <c r="C921" s="122">
        <f t="shared" ca="1" si="29"/>
        <v>45</v>
      </c>
      <c r="G921" s="63">
        <f ca="1">SMALL($C$4:$C$1003,ROWS(C$4:C921))</f>
        <v>103</v>
      </c>
      <c r="H921" s="128">
        <f ca="1">ROWS(C$4:C921)/COUNT($C$4:$C$1003)</f>
        <v>0.91800000000000004</v>
      </c>
      <c r="I921" s="89"/>
    </row>
    <row r="922" spans="1:9" hidden="1" x14ac:dyDescent="0.3">
      <c r="A922" s="77">
        <f t="shared" ca="1" si="28"/>
        <v>43</v>
      </c>
      <c r="B922" s="126">
        <f t="shared" ca="1" si="28"/>
        <v>45</v>
      </c>
      <c r="C922" s="122">
        <f t="shared" ca="1" si="29"/>
        <v>88</v>
      </c>
      <c r="G922" s="63">
        <f ca="1">SMALL($C$4:$C$1003,ROWS(C$4:C922))</f>
        <v>103</v>
      </c>
      <c r="H922" s="128">
        <f ca="1">ROWS(C$4:C922)/COUNT($C$4:$C$1003)</f>
        <v>0.91900000000000004</v>
      </c>
      <c r="I922" s="89"/>
    </row>
    <row r="923" spans="1:9" hidden="1" x14ac:dyDescent="0.3">
      <c r="A923" s="77">
        <f t="shared" ca="1" si="28"/>
        <v>27</v>
      </c>
      <c r="B923" s="126">
        <f t="shared" ca="1" si="28"/>
        <v>26</v>
      </c>
      <c r="C923" s="122">
        <f t="shared" ca="1" si="29"/>
        <v>53</v>
      </c>
      <c r="G923" s="63">
        <f ca="1">SMALL($C$4:$C$1003,ROWS(C$4:C923))</f>
        <v>103</v>
      </c>
      <c r="H923" s="128">
        <f ca="1">ROWS(C$4:C923)/COUNT($C$4:$C$1003)</f>
        <v>0.92</v>
      </c>
      <c r="I923" s="89"/>
    </row>
    <row r="924" spans="1:9" hidden="1" x14ac:dyDescent="0.3">
      <c r="A924" s="77">
        <f t="shared" ca="1" si="28"/>
        <v>55</v>
      </c>
      <c r="B924" s="126">
        <f t="shared" ca="1" si="28"/>
        <v>36</v>
      </c>
      <c r="C924" s="122">
        <f t="shared" ca="1" si="29"/>
        <v>91</v>
      </c>
      <c r="G924" s="63">
        <f ca="1">SMALL($C$4:$C$1003,ROWS(C$4:C924))</f>
        <v>103</v>
      </c>
      <c r="H924" s="128">
        <f ca="1">ROWS(C$4:C924)/COUNT($C$4:$C$1003)</f>
        <v>0.92100000000000004</v>
      </c>
      <c r="I924" s="89"/>
    </row>
    <row r="925" spans="1:9" hidden="1" x14ac:dyDescent="0.3">
      <c r="A925" s="77">
        <f t="shared" ca="1" si="28"/>
        <v>60</v>
      </c>
      <c r="B925" s="126">
        <f t="shared" ca="1" si="28"/>
        <v>41</v>
      </c>
      <c r="C925" s="122">
        <f t="shared" ca="1" si="29"/>
        <v>101</v>
      </c>
      <c r="G925" s="63">
        <f ca="1">SMALL($C$4:$C$1003,ROWS(C$4:C925))</f>
        <v>104</v>
      </c>
      <c r="H925" s="128">
        <f ca="1">ROWS(C$4:C925)/COUNT($C$4:$C$1003)</f>
        <v>0.92200000000000004</v>
      </c>
      <c r="I925" s="89"/>
    </row>
    <row r="926" spans="1:9" hidden="1" x14ac:dyDescent="0.3">
      <c r="A926" s="77">
        <f t="shared" ca="1" si="28"/>
        <v>28</v>
      </c>
      <c r="B926" s="126">
        <f t="shared" ca="1" si="28"/>
        <v>45</v>
      </c>
      <c r="C926" s="122">
        <f t="shared" ca="1" si="29"/>
        <v>73</v>
      </c>
      <c r="G926" s="63">
        <f ca="1">SMALL($C$4:$C$1003,ROWS(C$4:C926))</f>
        <v>104</v>
      </c>
      <c r="H926" s="128">
        <f ca="1">ROWS(C$4:C926)/COUNT($C$4:$C$1003)</f>
        <v>0.92300000000000004</v>
      </c>
      <c r="I926" s="89"/>
    </row>
    <row r="927" spans="1:9" hidden="1" x14ac:dyDescent="0.3">
      <c r="A927" s="77">
        <f t="shared" ca="1" si="28"/>
        <v>28</v>
      </c>
      <c r="B927" s="126">
        <f t="shared" ca="1" si="28"/>
        <v>20</v>
      </c>
      <c r="C927" s="122">
        <f t="shared" ca="1" si="29"/>
        <v>48</v>
      </c>
      <c r="G927" s="63">
        <f ca="1">SMALL($C$4:$C$1003,ROWS(C$4:C927))</f>
        <v>104</v>
      </c>
      <c r="H927" s="128">
        <f ca="1">ROWS(C$4:C927)/COUNT($C$4:$C$1003)</f>
        <v>0.92400000000000004</v>
      </c>
      <c r="I927" s="89"/>
    </row>
    <row r="928" spans="1:9" hidden="1" x14ac:dyDescent="0.3">
      <c r="A928" s="77">
        <f t="shared" ca="1" si="28"/>
        <v>50</v>
      </c>
      <c r="B928" s="126">
        <f t="shared" ca="1" si="28"/>
        <v>45</v>
      </c>
      <c r="C928" s="122">
        <f t="shared" ca="1" si="29"/>
        <v>95</v>
      </c>
      <c r="G928" s="63">
        <f ca="1">SMALL($C$4:$C$1003,ROWS(C$4:C928))</f>
        <v>104</v>
      </c>
      <c r="H928" s="128">
        <f ca="1">ROWS(C$4:C928)/COUNT($C$4:$C$1003)</f>
        <v>0.92500000000000004</v>
      </c>
      <c r="I928" s="89"/>
    </row>
    <row r="929" spans="1:9" hidden="1" x14ac:dyDescent="0.3">
      <c r="A929" s="77">
        <f t="shared" ca="1" si="28"/>
        <v>37</v>
      </c>
      <c r="B929" s="126">
        <f t="shared" ca="1" si="28"/>
        <v>39</v>
      </c>
      <c r="C929" s="122">
        <f t="shared" ca="1" si="29"/>
        <v>76</v>
      </c>
      <c r="G929" s="63">
        <f ca="1">SMALL($C$4:$C$1003,ROWS(C$4:C929))</f>
        <v>104</v>
      </c>
      <c r="H929" s="128">
        <f ca="1">ROWS(C$4:C929)/COUNT($C$4:$C$1003)</f>
        <v>0.92600000000000005</v>
      </c>
      <c r="I929" s="89"/>
    </row>
    <row r="930" spans="1:9" hidden="1" x14ac:dyDescent="0.3">
      <c r="A930" s="77">
        <f t="shared" ca="1" si="28"/>
        <v>56</v>
      </c>
      <c r="B930" s="126">
        <f t="shared" ca="1" si="28"/>
        <v>33</v>
      </c>
      <c r="C930" s="122">
        <f t="shared" ca="1" si="29"/>
        <v>89</v>
      </c>
      <c r="G930" s="63">
        <f ca="1">SMALL($C$4:$C$1003,ROWS(C$4:C930))</f>
        <v>104</v>
      </c>
      <c r="H930" s="128">
        <f ca="1">ROWS(C$4:C930)/COUNT($C$4:$C$1003)</f>
        <v>0.92700000000000005</v>
      </c>
      <c r="I930" s="89"/>
    </row>
    <row r="931" spans="1:9" hidden="1" x14ac:dyDescent="0.3">
      <c r="A931" s="77">
        <f t="shared" ca="1" si="28"/>
        <v>47</v>
      </c>
      <c r="B931" s="126">
        <f t="shared" ca="1" si="28"/>
        <v>37</v>
      </c>
      <c r="C931" s="122">
        <f t="shared" ca="1" si="29"/>
        <v>84</v>
      </c>
      <c r="G931" s="63">
        <f ca="1">SMALL($C$4:$C$1003,ROWS(C$4:C931))</f>
        <v>104</v>
      </c>
      <c r="H931" s="128">
        <f ca="1">ROWS(C$4:C931)/COUNT($C$4:$C$1003)</f>
        <v>0.92800000000000005</v>
      </c>
      <c r="I931" s="89"/>
    </row>
    <row r="932" spans="1:9" hidden="1" x14ac:dyDescent="0.3">
      <c r="A932" s="77">
        <f t="shared" ca="1" si="28"/>
        <v>49</v>
      </c>
      <c r="B932" s="126">
        <f t="shared" ca="1" si="28"/>
        <v>22</v>
      </c>
      <c r="C932" s="122">
        <f t="shared" ca="1" si="29"/>
        <v>71</v>
      </c>
      <c r="G932" s="63">
        <f ca="1">SMALL($C$4:$C$1003,ROWS(C$4:C932))</f>
        <v>105</v>
      </c>
      <c r="H932" s="128">
        <f ca="1">ROWS(C$4:C932)/COUNT($C$4:$C$1003)</f>
        <v>0.92900000000000005</v>
      </c>
      <c r="I932" s="89"/>
    </row>
    <row r="933" spans="1:9" hidden="1" x14ac:dyDescent="0.3">
      <c r="A933" s="77">
        <f t="shared" ca="1" si="28"/>
        <v>40</v>
      </c>
      <c r="B933" s="126">
        <f t="shared" ca="1" si="28"/>
        <v>42</v>
      </c>
      <c r="C933" s="122">
        <f t="shared" ca="1" si="29"/>
        <v>82</v>
      </c>
      <c r="G933" s="63">
        <f ca="1">SMALL($C$4:$C$1003,ROWS(C$4:C933))</f>
        <v>105</v>
      </c>
      <c r="H933" s="128">
        <f ca="1">ROWS(C$4:C933)/COUNT($C$4:$C$1003)</f>
        <v>0.93</v>
      </c>
      <c r="I933" s="89"/>
    </row>
    <row r="934" spans="1:9" hidden="1" x14ac:dyDescent="0.3">
      <c r="A934" s="77">
        <f t="shared" ca="1" si="28"/>
        <v>25</v>
      </c>
      <c r="B934" s="126">
        <f t="shared" ca="1" si="28"/>
        <v>25</v>
      </c>
      <c r="C934" s="122">
        <f t="shared" ca="1" si="29"/>
        <v>50</v>
      </c>
      <c r="G934" s="63">
        <f ca="1">SMALL($C$4:$C$1003,ROWS(C$4:C934))</f>
        <v>105</v>
      </c>
      <c r="H934" s="128">
        <f ca="1">ROWS(C$4:C934)/COUNT($C$4:$C$1003)</f>
        <v>0.93100000000000005</v>
      </c>
      <c r="I934" s="89"/>
    </row>
    <row r="935" spans="1:9" hidden="1" x14ac:dyDescent="0.3">
      <c r="A935" s="77">
        <f t="shared" ca="1" si="28"/>
        <v>29</v>
      </c>
      <c r="B935" s="126">
        <f t="shared" ca="1" si="28"/>
        <v>44</v>
      </c>
      <c r="C935" s="122">
        <f t="shared" ca="1" si="29"/>
        <v>73</v>
      </c>
      <c r="G935" s="63">
        <f ca="1">SMALL($C$4:$C$1003,ROWS(C$4:C935))</f>
        <v>105</v>
      </c>
      <c r="H935" s="128">
        <f ca="1">ROWS(C$4:C935)/COUNT($C$4:$C$1003)</f>
        <v>0.93200000000000005</v>
      </c>
      <c r="I935" s="89"/>
    </row>
    <row r="936" spans="1:9" hidden="1" x14ac:dyDescent="0.3">
      <c r="A936" s="77">
        <f t="shared" ca="1" si="28"/>
        <v>44</v>
      </c>
      <c r="B936" s="126">
        <f t="shared" ca="1" si="28"/>
        <v>37</v>
      </c>
      <c r="C936" s="122">
        <f t="shared" ca="1" si="29"/>
        <v>81</v>
      </c>
      <c r="G936" s="63">
        <f ca="1">SMALL($C$4:$C$1003,ROWS(C$4:C936))</f>
        <v>105</v>
      </c>
      <c r="H936" s="128">
        <f ca="1">ROWS(C$4:C936)/COUNT($C$4:$C$1003)</f>
        <v>0.93300000000000005</v>
      </c>
      <c r="I936" s="89"/>
    </row>
    <row r="937" spans="1:9" hidden="1" x14ac:dyDescent="0.3">
      <c r="A937" s="77">
        <f t="shared" ca="1" si="28"/>
        <v>60</v>
      </c>
      <c r="B937" s="126">
        <f t="shared" ca="1" si="28"/>
        <v>47</v>
      </c>
      <c r="C937" s="122">
        <f t="shared" ca="1" si="29"/>
        <v>107</v>
      </c>
      <c r="G937" s="63">
        <f ca="1">SMALL($C$4:$C$1003,ROWS(C$4:C937))</f>
        <v>105</v>
      </c>
      <c r="H937" s="128">
        <f ca="1">ROWS(C$4:C937)/COUNT($C$4:$C$1003)</f>
        <v>0.93400000000000005</v>
      </c>
      <c r="I937" s="89"/>
    </row>
    <row r="938" spans="1:9" hidden="1" x14ac:dyDescent="0.3">
      <c r="A938" s="77">
        <f t="shared" ca="1" si="28"/>
        <v>43</v>
      </c>
      <c r="B938" s="126">
        <f t="shared" ca="1" si="28"/>
        <v>25</v>
      </c>
      <c r="C938" s="122">
        <f t="shared" ca="1" si="29"/>
        <v>68</v>
      </c>
      <c r="G938" s="63">
        <f ca="1">SMALL($C$4:$C$1003,ROWS(C$4:C938))</f>
        <v>105</v>
      </c>
      <c r="H938" s="128">
        <f ca="1">ROWS(C$4:C938)/COUNT($C$4:$C$1003)</f>
        <v>0.93500000000000005</v>
      </c>
      <c r="I938" s="89"/>
    </row>
    <row r="939" spans="1:9" hidden="1" x14ac:dyDescent="0.3">
      <c r="A939" s="77">
        <f t="shared" ca="1" si="28"/>
        <v>36</v>
      </c>
      <c r="B939" s="126">
        <f t="shared" ca="1" si="28"/>
        <v>52</v>
      </c>
      <c r="C939" s="122">
        <f t="shared" ca="1" si="29"/>
        <v>88</v>
      </c>
      <c r="G939" s="63">
        <f ca="1">SMALL($C$4:$C$1003,ROWS(C$4:C939))</f>
        <v>105</v>
      </c>
      <c r="H939" s="128">
        <f ca="1">ROWS(C$4:C939)/COUNT($C$4:$C$1003)</f>
        <v>0.93600000000000005</v>
      </c>
      <c r="I939" s="89"/>
    </row>
    <row r="940" spans="1:9" hidden="1" x14ac:dyDescent="0.3">
      <c r="A940" s="77">
        <f t="shared" ca="1" si="28"/>
        <v>60</v>
      </c>
      <c r="B940" s="126">
        <f t="shared" ca="1" si="28"/>
        <v>34</v>
      </c>
      <c r="C940" s="122">
        <f t="shared" ca="1" si="29"/>
        <v>94</v>
      </c>
      <c r="G940" s="63">
        <f ca="1">SMALL($C$4:$C$1003,ROWS(C$4:C940))</f>
        <v>105</v>
      </c>
      <c r="H940" s="128">
        <f ca="1">ROWS(C$4:C940)/COUNT($C$4:$C$1003)</f>
        <v>0.93700000000000006</v>
      </c>
      <c r="I940" s="89"/>
    </row>
    <row r="941" spans="1:9" hidden="1" x14ac:dyDescent="0.3">
      <c r="A941" s="77">
        <f t="shared" ca="1" si="28"/>
        <v>54</v>
      </c>
      <c r="B941" s="126">
        <f t="shared" ca="1" si="28"/>
        <v>55</v>
      </c>
      <c r="C941" s="122">
        <f t="shared" ca="1" si="29"/>
        <v>109</v>
      </c>
      <c r="G941" s="63">
        <f ca="1">SMALL($C$4:$C$1003,ROWS(C$4:C941))</f>
        <v>105</v>
      </c>
      <c r="H941" s="128">
        <f ca="1">ROWS(C$4:C941)/COUNT($C$4:$C$1003)</f>
        <v>0.93799999999999994</v>
      </c>
      <c r="I941" s="89"/>
    </row>
    <row r="942" spans="1:9" hidden="1" x14ac:dyDescent="0.3">
      <c r="A942" s="77">
        <f t="shared" ca="1" si="28"/>
        <v>39</v>
      </c>
      <c r="B942" s="126">
        <f t="shared" ca="1" si="28"/>
        <v>42</v>
      </c>
      <c r="C942" s="122">
        <f t="shared" ca="1" si="29"/>
        <v>81</v>
      </c>
      <c r="G942" s="63">
        <f ca="1">SMALL($C$4:$C$1003,ROWS(C$4:C942))</f>
        <v>105</v>
      </c>
      <c r="H942" s="128">
        <f ca="1">ROWS(C$4:C942)/COUNT($C$4:$C$1003)</f>
        <v>0.93899999999999995</v>
      </c>
      <c r="I942" s="89"/>
    </row>
    <row r="943" spans="1:9" hidden="1" x14ac:dyDescent="0.3">
      <c r="A943" s="77">
        <f t="shared" ca="1" si="28"/>
        <v>23</v>
      </c>
      <c r="B943" s="126">
        <f t="shared" ca="1" si="28"/>
        <v>57</v>
      </c>
      <c r="C943" s="122">
        <f t="shared" ca="1" si="29"/>
        <v>80</v>
      </c>
      <c r="G943" s="63">
        <f ca="1">SMALL($C$4:$C$1003,ROWS(C$4:C943))</f>
        <v>105</v>
      </c>
      <c r="H943" s="128">
        <f ca="1">ROWS(C$4:C943)/COUNT($C$4:$C$1003)</f>
        <v>0.94</v>
      </c>
      <c r="I943" s="89"/>
    </row>
    <row r="944" spans="1:9" hidden="1" x14ac:dyDescent="0.3">
      <c r="A944" s="77">
        <f t="shared" ca="1" si="28"/>
        <v>53</v>
      </c>
      <c r="B944" s="126">
        <f t="shared" ca="1" si="28"/>
        <v>49</v>
      </c>
      <c r="C944" s="122">
        <f t="shared" ca="1" si="29"/>
        <v>102</v>
      </c>
      <c r="G944" s="63">
        <f ca="1">SMALL($C$4:$C$1003,ROWS(C$4:C944))</f>
        <v>105</v>
      </c>
      <c r="H944" s="128">
        <f ca="1">ROWS(C$4:C944)/COUNT($C$4:$C$1003)</f>
        <v>0.94099999999999995</v>
      </c>
      <c r="I944" s="89"/>
    </row>
    <row r="945" spans="1:9" hidden="1" x14ac:dyDescent="0.3">
      <c r="A945" s="77">
        <f t="shared" ca="1" si="28"/>
        <v>48</v>
      </c>
      <c r="B945" s="126">
        <f t="shared" ca="1" si="28"/>
        <v>44</v>
      </c>
      <c r="C945" s="122">
        <f t="shared" ca="1" si="29"/>
        <v>92</v>
      </c>
      <c r="G945" s="63">
        <f ca="1">SMALL($C$4:$C$1003,ROWS(C$4:C945))</f>
        <v>105</v>
      </c>
      <c r="H945" s="128">
        <f ca="1">ROWS(C$4:C945)/COUNT($C$4:$C$1003)</f>
        <v>0.94199999999999995</v>
      </c>
      <c r="I945" s="89"/>
    </row>
    <row r="946" spans="1:9" hidden="1" x14ac:dyDescent="0.3">
      <c r="A946" s="77">
        <f t="shared" ca="1" si="28"/>
        <v>45</v>
      </c>
      <c r="B946" s="126">
        <f t="shared" ca="1" si="28"/>
        <v>20</v>
      </c>
      <c r="C946" s="122">
        <f t="shared" ca="1" si="29"/>
        <v>65</v>
      </c>
      <c r="G946" s="63">
        <f ca="1">SMALL($C$4:$C$1003,ROWS(C$4:C946))</f>
        <v>106</v>
      </c>
      <c r="H946" s="128">
        <f ca="1">ROWS(C$4:C946)/COUNT($C$4:$C$1003)</f>
        <v>0.94299999999999995</v>
      </c>
      <c r="I946" s="89"/>
    </row>
    <row r="947" spans="1:9" hidden="1" x14ac:dyDescent="0.3">
      <c r="A947" s="77">
        <f t="shared" ca="1" si="28"/>
        <v>60</v>
      </c>
      <c r="B947" s="126">
        <f t="shared" ca="1" si="28"/>
        <v>46</v>
      </c>
      <c r="C947" s="122">
        <f t="shared" ca="1" si="29"/>
        <v>106</v>
      </c>
      <c r="G947" s="63">
        <f ca="1">SMALL($C$4:$C$1003,ROWS(C$4:C947))</f>
        <v>106</v>
      </c>
      <c r="H947" s="128">
        <f ca="1">ROWS(C$4:C947)/COUNT($C$4:$C$1003)</f>
        <v>0.94399999999999995</v>
      </c>
      <c r="I947" s="89"/>
    </row>
    <row r="948" spans="1:9" hidden="1" x14ac:dyDescent="0.3">
      <c r="A948" s="77">
        <f t="shared" ca="1" si="28"/>
        <v>56</v>
      </c>
      <c r="B948" s="126">
        <f t="shared" ca="1" si="28"/>
        <v>35</v>
      </c>
      <c r="C948" s="122">
        <f t="shared" ca="1" si="29"/>
        <v>91</v>
      </c>
      <c r="G948" s="63">
        <f ca="1">SMALL($C$4:$C$1003,ROWS(C$4:C948))</f>
        <v>106</v>
      </c>
      <c r="H948" s="128">
        <f ca="1">ROWS(C$4:C948)/COUNT($C$4:$C$1003)</f>
        <v>0.94499999999999995</v>
      </c>
      <c r="I948" s="89"/>
    </row>
    <row r="949" spans="1:9" hidden="1" x14ac:dyDescent="0.3">
      <c r="A949" s="77">
        <f t="shared" ca="1" si="28"/>
        <v>45</v>
      </c>
      <c r="B949" s="126">
        <f t="shared" ca="1" si="28"/>
        <v>50</v>
      </c>
      <c r="C949" s="122">
        <f t="shared" ca="1" si="29"/>
        <v>95</v>
      </c>
      <c r="G949" s="63">
        <f ca="1">SMALL($C$4:$C$1003,ROWS(C$4:C949))</f>
        <v>106</v>
      </c>
      <c r="H949" s="128">
        <f ca="1">ROWS(C$4:C949)/COUNT($C$4:$C$1003)</f>
        <v>0.94599999999999995</v>
      </c>
      <c r="I949" s="89"/>
    </row>
    <row r="950" spans="1:9" hidden="1" x14ac:dyDescent="0.3">
      <c r="A950" s="77">
        <f t="shared" ca="1" si="28"/>
        <v>48</v>
      </c>
      <c r="B950" s="126">
        <f t="shared" ca="1" si="28"/>
        <v>20</v>
      </c>
      <c r="C950" s="122">
        <f t="shared" ca="1" si="29"/>
        <v>68</v>
      </c>
      <c r="G950" s="63">
        <f ca="1">SMALL($C$4:$C$1003,ROWS(C$4:C950))</f>
        <v>106</v>
      </c>
      <c r="H950" s="128">
        <f ca="1">ROWS(C$4:C950)/COUNT($C$4:$C$1003)</f>
        <v>0.94699999999999995</v>
      </c>
      <c r="I950" s="89"/>
    </row>
    <row r="951" spans="1:9" hidden="1" x14ac:dyDescent="0.3">
      <c r="A951" s="77">
        <f t="shared" ca="1" si="28"/>
        <v>30</v>
      </c>
      <c r="B951" s="126">
        <f t="shared" ca="1" si="28"/>
        <v>29</v>
      </c>
      <c r="C951" s="122">
        <f t="shared" ca="1" si="29"/>
        <v>59</v>
      </c>
      <c r="G951" s="63">
        <f ca="1">SMALL($C$4:$C$1003,ROWS(C$4:C951))</f>
        <v>106</v>
      </c>
      <c r="H951" s="128">
        <f ca="1">ROWS(C$4:C951)/COUNT($C$4:$C$1003)</f>
        <v>0.94799999999999995</v>
      </c>
      <c r="I951" s="89"/>
    </row>
    <row r="952" spans="1:9" hidden="1" x14ac:dyDescent="0.3">
      <c r="A952" s="77">
        <f t="shared" ca="1" si="28"/>
        <v>45</v>
      </c>
      <c r="B952" s="126">
        <f t="shared" ca="1" si="28"/>
        <v>39</v>
      </c>
      <c r="C952" s="122">
        <f t="shared" ca="1" si="29"/>
        <v>84</v>
      </c>
      <c r="G952" s="63">
        <f ca="1">SMALL($C$4:$C$1003,ROWS(C$4:C952))</f>
        <v>106</v>
      </c>
      <c r="H952" s="128">
        <f ca="1">ROWS(C$4:C952)/COUNT($C$4:$C$1003)</f>
        <v>0.94899999999999995</v>
      </c>
      <c r="I952" s="89"/>
    </row>
    <row r="953" spans="1:9" hidden="1" x14ac:dyDescent="0.3">
      <c r="A953" s="77">
        <f t="shared" ca="1" si="28"/>
        <v>23</v>
      </c>
      <c r="B953" s="126">
        <f t="shared" ca="1" si="28"/>
        <v>52</v>
      </c>
      <c r="C953" s="122">
        <f t="shared" ca="1" si="29"/>
        <v>75</v>
      </c>
      <c r="G953" s="63">
        <f ca="1">SMALL($C$4:$C$1003,ROWS(C$4:C953))</f>
        <v>106</v>
      </c>
      <c r="H953" s="128">
        <f ca="1">ROWS(C$4:C953)/COUNT($C$4:$C$1003)</f>
        <v>0.95</v>
      </c>
      <c r="I953" s="89"/>
    </row>
    <row r="954" spans="1:9" hidden="1" x14ac:dyDescent="0.3">
      <c r="A954" s="77">
        <f t="shared" ca="1" si="28"/>
        <v>47</v>
      </c>
      <c r="B954" s="126">
        <f t="shared" ca="1" si="28"/>
        <v>34</v>
      </c>
      <c r="C954" s="122">
        <f t="shared" ca="1" si="29"/>
        <v>81</v>
      </c>
      <c r="G954" s="63">
        <f ca="1">SMALL($C$4:$C$1003,ROWS(C$4:C954))</f>
        <v>106</v>
      </c>
      <c r="H954" s="128">
        <f ca="1">ROWS(C$4:C954)/COUNT($C$4:$C$1003)</f>
        <v>0.95099999999999996</v>
      </c>
      <c r="I954" s="89"/>
    </row>
    <row r="955" spans="1:9" hidden="1" x14ac:dyDescent="0.3">
      <c r="A955" s="77">
        <f t="shared" ca="1" si="28"/>
        <v>35</v>
      </c>
      <c r="B955" s="126">
        <f t="shared" ca="1" si="28"/>
        <v>42</v>
      </c>
      <c r="C955" s="122">
        <f t="shared" ca="1" si="29"/>
        <v>77</v>
      </c>
      <c r="G955" s="63">
        <f ca="1">SMALL($C$4:$C$1003,ROWS(C$4:C955))</f>
        <v>106</v>
      </c>
      <c r="H955" s="128">
        <f ca="1">ROWS(C$4:C955)/COUNT($C$4:$C$1003)</f>
        <v>0.95199999999999996</v>
      </c>
      <c r="I955" s="89"/>
    </row>
    <row r="956" spans="1:9" hidden="1" x14ac:dyDescent="0.3">
      <c r="A956" s="77">
        <f t="shared" ca="1" si="28"/>
        <v>31</v>
      </c>
      <c r="B956" s="126">
        <f t="shared" ca="1" si="28"/>
        <v>28</v>
      </c>
      <c r="C956" s="122">
        <f t="shared" ca="1" si="29"/>
        <v>59</v>
      </c>
      <c r="G956" s="63">
        <f ca="1">SMALL($C$4:$C$1003,ROWS(C$4:C956))</f>
        <v>107</v>
      </c>
      <c r="H956" s="128">
        <f ca="1">ROWS(C$4:C956)/COUNT($C$4:$C$1003)</f>
        <v>0.95299999999999996</v>
      </c>
      <c r="I956" s="89"/>
    </row>
    <row r="957" spans="1:9" hidden="1" x14ac:dyDescent="0.3">
      <c r="A957" s="77">
        <f t="shared" ca="1" si="28"/>
        <v>37</v>
      </c>
      <c r="B957" s="126">
        <f t="shared" ca="1" si="28"/>
        <v>26</v>
      </c>
      <c r="C957" s="122">
        <f t="shared" ca="1" si="29"/>
        <v>63</v>
      </c>
      <c r="G957" s="63">
        <f ca="1">SMALL($C$4:$C$1003,ROWS(C$4:C957))</f>
        <v>107</v>
      </c>
      <c r="H957" s="128">
        <f ca="1">ROWS(C$4:C957)/COUNT($C$4:$C$1003)</f>
        <v>0.95399999999999996</v>
      </c>
      <c r="I957" s="89"/>
    </row>
    <row r="958" spans="1:9" hidden="1" x14ac:dyDescent="0.3">
      <c r="A958" s="77">
        <f t="shared" ca="1" si="28"/>
        <v>24</v>
      </c>
      <c r="B958" s="126">
        <f t="shared" ca="1" si="28"/>
        <v>21</v>
      </c>
      <c r="C958" s="122">
        <f t="shared" ca="1" si="29"/>
        <v>45</v>
      </c>
      <c r="G958" s="63">
        <f ca="1">SMALL($C$4:$C$1003,ROWS(C$4:C958))</f>
        <v>107</v>
      </c>
      <c r="H958" s="128">
        <f ca="1">ROWS(C$4:C958)/COUNT($C$4:$C$1003)</f>
        <v>0.95499999999999996</v>
      </c>
      <c r="I958" s="89"/>
    </row>
    <row r="959" spans="1:9" hidden="1" x14ac:dyDescent="0.3">
      <c r="A959" s="77">
        <f t="shared" ca="1" si="28"/>
        <v>46</v>
      </c>
      <c r="B959" s="126">
        <f t="shared" ca="1" si="28"/>
        <v>51</v>
      </c>
      <c r="C959" s="122">
        <f t="shared" ca="1" si="29"/>
        <v>97</v>
      </c>
      <c r="G959" s="63">
        <f ca="1">SMALL($C$4:$C$1003,ROWS(C$4:C959))</f>
        <v>107</v>
      </c>
      <c r="H959" s="128">
        <f ca="1">ROWS(C$4:C959)/COUNT($C$4:$C$1003)</f>
        <v>0.95599999999999996</v>
      </c>
      <c r="I959" s="89"/>
    </row>
    <row r="960" spans="1:9" hidden="1" x14ac:dyDescent="0.3">
      <c r="A960" s="77">
        <f t="shared" ca="1" si="28"/>
        <v>51</v>
      </c>
      <c r="B960" s="126">
        <f t="shared" ca="1" si="28"/>
        <v>35</v>
      </c>
      <c r="C960" s="122">
        <f t="shared" ca="1" si="29"/>
        <v>86</v>
      </c>
      <c r="G960" s="63">
        <f ca="1">SMALL($C$4:$C$1003,ROWS(C$4:C960))</f>
        <v>107</v>
      </c>
      <c r="H960" s="128">
        <f ca="1">ROWS(C$4:C960)/COUNT($C$4:$C$1003)</f>
        <v>0.95699999999999996</v>
      </c>
      <c r="I960" s="89"/>
    </row>
    <row r="961" spans="1:9" hidden="1" x14ac:dyDescent="0.3">
      <c r="A961" s="77">
        <f t="shared" ca="1" si="28"/>
        <v>53</v>
      </c>
      <c r="B961" s="126">
        <f t="shared" ca="1" si="28"/>
        <v>22</v>
      </c>
      <c r="C961" s="122">
        <f t="shared" ca="1" si="29"/>
        <v>75</v>
      </c>
      <c r="G961" s="63">
        <f ca="1">SMALL($C$4:$C$1003,ROWS(C$4:C961))</f>
        <v>107</v>
      </c>
      <c r="H961" s="128">
        <f ca="1">ROWS(C$4:C961)/COUNT($C$4:$C$1003)</f>
        <v>0.95799999999999996</v>
      </c>
      <c r="I961" s="89"/>
    </row>
    <row r="962" spans="1:9" hidden="1" x14ac:dyDescent="0.3">
      <c r="A962" s="77">
        <f t="shared" ca="1" si="28"/>
        <v>32</v>
      </c>
      <c r="B962" s="126">
        <f t="shared" ca="1" si="28"/>
        <v>26</v>
      </c>
      <c r="C962" s="122">
        <f t="shared" ca="1" si="29"/>
        <v>58</v>
      </c>
      <c r="G962" s="63">
        <f ca="1">SMALL($C$4:$C$1003,ROWS(C$4:C962))</f>
        <v>107</v>
      </c>
      <c r="H962" s="128">
        <f ca="1">ROWS(C$4:C962)/COUNT($C$4:$C$1003)</f>
        <v>0.95899999999999996</v>
      </c>
      <c r="I962" s="89"/>
    </row>
    <row r="963" spans="1:9" hidden="1" x14ac:dyDescent="0.3">
      <c r="A963" s="77">
        <f t="shared" ca="1" si="28"/>
        <v>32</v>
      </c>
      <c r="B963" s="126">
        <f t="shared" ca="1" si="28"/>
        <v>29</v>
      </c>
      <c r="C963" s="122">
        <f t="shared" ca="1" si="29"/>
        <v>61</v>
      </c>
      <c r="G963" s="63">
        <f ca="1">SMALL($C$4:$C$1003,ROWS(C$4:C963))</f>
        <v>107</v>
      </c>
      <c r="H963" s="128">
        <f ca="1">ROWS(C$4:C963)/COUNT($C$4:$C$1003)</f>
        <v>0.96</v>
      </c>
      <c r="I963" s="89"/>
    </row>
    <row r="964" spans="1:9" hidden="1" x14ac:dyDescent="0.3">
      <c r="A964" s="77">
        <f t="shared" ca="1" si="28"/>
        <v>34</v>
      </c>
      <c r="B964" s="126">
        <f t="shared" ca="1" si="28"/>
        <v>24</v>
      </c>
      <c r="C964" s="122">
        <f t="shared" ca="1" si="29"/>
        <v>58</v>
      </c>
      <c r="G964" s="63">
        <f ca="1">SMALL($C$4:$C$1003,ROWS(C$4:C964))</f>
        <v>107</v>
      </c>
      <c r="H964" s="128">
        <f ca="1">ROWS(C$4:C964)/COUNT($C$4:$C$1003)</f>
        <v>0.96099999999999997</v>
      </c>
      <c r="I964" s="89"/>
    </row>
    <row r="965" spans="1:9" hidden="1" x14ac:dyDescent="0.3">
      <c r="A965" s="77">
        <f t="shared" ref="A965:B1003" ca="1" si="30">RANDBETWEEN(A$1,A$2)</f>
        <v>25</v>
      </c>
      <c r="B965" s="126">
        <f t="shared" ca="1" si="30"/>
        <v>40</v>
      </c>
      <c r="C965" s="122">
        <f t="shared" ref="C965:C1003" ca="1" si="31">A965+B965</f>
        <v>65</v>
      </c>
      <c r="G965" s="63">
        <f ca="1">SMALL($C$4:$C$1003,ROWS(C$4:C965))</f>
        <v>107</v>
      </c>
      <c r="H965" s="128">
        <f ca="1">ROWS(C$4:C965)/COUNT($C$4:$C$1003)</f>
        <v>0.96199999999999997</v>
      </c>
      <c r="I965" s="89"/>
    </row>
    <row r="966" spans="1:9" hidden="1" x14ac:dyDescent="0.3">
      <c r="A966" s="77">
        <f t="shared" ca="1" si="30"/>
        <v>29</v>
      </c>
      <c r="B966" s="126">
        <f t="shared" ca="1" si="30"/>
        <v>47</v>
      </c>
      <c r="C966" s="122">
        <f t="shared" ca="1" si="31"/>
        <v>76</v>
      </c>
      <c r="G966" s="63">
        <f ca="1">SMALL($C$4:$C$1003,ROWS(C$4:C966))</f>
        <v>107</v>
      </c>
      <c r="H966" s="128">
        <f ca="1">ROWS(C$4:C966)/COUNT($C$4:$C$1003)</f>
        <v>0.96299999999999997</v>
      </c>
      <c r="I966" s="89"/>
    </row>
    <row r="967" spans="1:9" hidden="1" x14ac:dyDescent="0.3">
      <c r="A967" s="77">
        <f t="shared" ca="1" si="30"/>
        <v>52</v>
      </c>
      <c r="B967" s="126">
        <f t="shared" ca="1" si="30"/>
        <v>29</v>
      </c>
      <c r="C967" s="122">
        <f t="shared" ca="1" si="31"/>
        <v>81</v>
      </c>
      <c r="G967" s="63">
        <f ca="1">SMALL($C$4:$C$1003,ROWS(C$4:C967))</f>
        <v>107</v>
      </c>
      <c r="H967" s="128">
        <f ca="1">ROWS(C$4:C967)/COUNT($C$4:$C$1003)</f>
        <v>0.96399999999999997</v>
      </c>
      <c r="I967" s="89"/>
    </row>
    <row r="968" spans="1:9" hidden="1" x14ac:dyDescent="0.3">
      <c r="A968" s="77">
        <f t="shared" ca="1" si="30"/>
        <v>26</v>
      </c>
      <c r="B968" s="126">
        <f t="shared" ca="1" si="30"/>
        <v>33</v>
      </c>
      <c r="C968" s="122">
        <f t="shared" ca="1" si="31"/>
        <v>59</v>
      </c>
      <c r="G968" s="63">
        <f ca="1">SMALL($C$4:$C$1003,ROWS(C$4:C968))</f>
        <v>108</v>
      </c>
      <c r="H968" s="128">
        <f ca="1">ROWS(C$4:C968)/COUNT($C$4:$C$1003)</f>
        <v>0.96499999999999997</v>
      </c>
      <c r="I968" s="89"/>
    </row>
    <row r="969" spans="1:9" hidden="1" x14ac:dyDescent="0.3">
      <c r="A969" s="77">
        <f t="shared" ca="1" si="30"/>
        <v>29</v>
      </c>
      <c r="B969" s="126">
        <f t="shared" ca="1" si="30"/>
        <v>37</v>
      </c>
      <c r="C969" s="122">
        <f t="shared" ca="1" si="31"/>
        <v>66</v>
      </c>
      <c r="G969" s="63">
        <f ca="1">SMALL($C$4:$C$1003,ROWS(C$4:C969))</f>
        <v>108</v>
      </c>
      <c r="H969" s="128">
        <f ca="1">ROWS(C$4:C969)/COUNT($C$4:$C$1003)</f>
        <v>0.96599999999999997</v>
      </c>
      <c r="I969" s="89"/>
    </row>
    <row r="970" spans="1:9" hidden="1" x14ac:dyDescent="0.3">
      <c r="A970" s="77">
        <f t="shared" ca="1" si="30"/>
        <v>21</v>
      </c>
      <c r="B970" s="126">
        <f t="shared" ca="1" si="30"/>
        <v>32</v>
      </c>
      <c r="C970" s="122">
        <f t="shared" ca="1" si="31"/>
        <v>53</v>
      </c>
      <c r="G970" s="63">
        <f ca="1">SMALL($C$4:$C$1003,ROWS(C$4:C970))</f>
        <v>108</v>
      </c>
      <c r="H970" s="128">
        <f ca="1">ROWS(C$4:C970)/COUNT($C$4:$C$1003)</f>
        <v>0.96699999999999997</v>
      </c>
      <c r="I970" s="89"/>
    </row>
    <row r="971" spans="1:9" hidden="1" x14ac:dyDescent="0.3">
      <c r="A971" s="77">
        <f t="shared" ca="1" si="30"/>
        <v>33</v>
      </c>
      <c r="B971" s="126">
        <f t="shared" ca="1" si="30"/>
        <v>35</v>
      </c>
      <c r="C971" s="122">
        <f t="shared" ca="1" si="31"/>
        <v>68</v>
      </c>
      <c r="G971" s="63">
        <f ca="1">SMALL($C$4:$C$1003,ROWS(C$4:C971))</f>
        <v>109</v>
      </c>
      <c r="H971" s="128">
        <f ca="1">ROWS(C$4:C971)/COUNT($C$4:$C$1003)</f>
        <v>0.96799999999999997</v>
      </c>
      <c r="I971" s="89"/>
    </row>
    <row r="972" spans="1:9" hidden="1" x14ac:dyDescent="0.3">
      <c r="A972" s="77">
        <f t="shared" ca="1" si="30"/>
        <v>27</v>
      </c>
      <c r="B972" s="126">
        <f t="shared" ca="1" si="30"/>
        <v>37</v>
      </c>
      <c r="C972" s="122">
        <f t="shared" ca="1" si="31"/>
        <v>64</v>
      </c>
      <c r="G972" s="63">
        <f ca="1">SMALL($C$4:$C$1003,ROWS(C$4:C972))</f>
        <v>109</v>
      </c>
      <c r="H972" s="128">
        <f ca="1">ROWS(C$4:C972)/COUNT($C$4:$C$1003)</f>
        <v>0.96899999999999997</v>
      </c>
      <c r="I972" s="89"/>
    </row>
    <row r="973" spans="1:9" hidden="1" x14ac:dyDescent="0.3">
      <c r="A973" s="77">
        <f t="shared" ca="1" si="30"/>
        <v>25</v>
      </c>
      <c r="B973" s="126">
        <f t="shared" ca="1" si="30"/>
        <v>57</v>
      </c>
      <c r="C973" s="122">
        <f t="shared" ca="1" si="31"/>
        <v>82</v>
      </c>
      <c r="G973" s="63">
        <f ca="1">SMALL($C$4:$C$1003,ROWS(C$4:C973))</f>
        <v>109</v>
      </c>
      <c r="H973" s="128">
        <f ca="1">ROWS(C$4:C973)/COUNT($C$4:$C$1003)</f>
        <v>0.97</v>
      </c>
      <c r="I973" s="89"/>
    </row>
    <row r="974" spans="1:9" hidden="1" x14ac:dyDescent="0.3">
      <c r="A974" s="77">
        <f t="shared" ca="1" si="30"/>
        <v>49</v>
      </c>
      <c r="B974" s="126">
        <f t="shared" ca="1" si="30"/>
        <v>56</v>
      </c>
      <c r="C974" s="122">
        <f t="shared" ca="1" si="31"/>
        <v>105</v>
      </c>
      <c r="G974" s="63">
        <f ca="1">SMALL($C$4:$C$1003,ROWS(C$4:C974))</f>
        <v>109</v>
      </c>
      <c r="H974" s="128">
        <f ca="1">ROWS(C$4:C974)/COUNT($C$4:$C$1003)</f>
        <v>0.97099999999999997</v>
      </c>
      <c r="I974" s="89"/>
    </row>
    <row r="975" spans="1:9" hidden="1" x14ac:dyDescent="0.3">
      <c r="A975" s="77">
        <f t="shared" ca="1" si="30"/>
        <v>40</v>
      </c>
      <c r="B975" s="126">
        <f t="shared" ca="1" si="30"/>
        <v>29</v>
      </c>
      <c r="C975" s="122">
        <f t="shared" ca="1" si="31"/>
        <v>69</v>
      </c>
      <c r="G975" s="63">
        <f ca="1">SMALL($C$4:$C$1003,ROWS(C$4:C975))</f>
        <v>109</v>
      </c>
      <c r="H975" s="128">
        <f ca="1">ROWS(C$4:C975)/COUNT($C$4:$C$1003)</f>
        <v>0.97199999999999998</v>
      </c>
      <c r="I975" s="89"/>
    </row>
    <row r="976" spans="1:9" hidden="1" x14ac:dyDescent="0.3">
      <c r="A976" s="77">
        <f t="shared" ca="1" si="30"/>
        <v>39</v>
      </c>
      <c r="B976" s="126">
        <f t="shared" ca="1" si="30"/>
        <v>21</v>
      </c>
      <c r="C976" s="122">
        <f t="shared" ca="1" si="31"/>
        <v>60</v>
      </c>
      <c r="G976" s="63">
        <f ca="1">SMALL($C$4:$C$1003,ROWS(C$4:C976))</f>
        <v>110</v>
      </c>
      <c r="H976" s="128">
        <f ca="1">ROWS(C$4:C976)/COUNT($C$4:$C$1003)</f>
        <v>0.97299999999999998</v>
      </c>
      <c r="I976" s="89"/>
    </row>
    <row r="977" spans="1:9" hidden="1" x14ac:dyDescent="0.3">
      <c r="A977" s="77">
        <f t="shared" ca="1" si="30"/>
        <v>54</v>
      </c>
      <c r="B977" s="126">
        <f t="shared" ca="1" si="30"/>
        <v>24</v>
      </c>
      <c r="C977" s="122">
        <f t="shared" ca="1" si="31"/>
        <v>78</v>
      </c>
      <c r="G977" s="63">
        <f ca="1">SMALL($C$4:$C$1003,ROWS(C$4:C977))</f>
        <v>110</v>
      </c>
      <c r="H977" s="128">
        <f ca="1">ROWS(C$4:C977)/COUNT($C$4:$C$1003)</f>
        <v>0.97399999999999998</v>
      </c>
      <c r="I977" s="89"/>
    </row>
    <row r="978" spans="1:9" hidden="1" x14ac:dyDescent="0.3">
      <c r="A978" s="77">
        <f t="shared" ca="1" si="30"/>
        <v>43</v>
      </c>
      <c r="B978" s="126">
        <f t="shared" ca="1" si="30"/>
        <v>40</v>
      </c>
      <c r="C978" s="122">
        <f t="shared" ca="1" si="31"/>
        <v>83</v>
      </c>
      <c r="G978" s="63">
        <f ca="1">SMALL($C$4:$C$1003,ROWS(C$4:C978))</f>
        <v>111</v>
      </c>
      <c r="H978" s="128">
        <f ca="1">ROWS(C$4:C978)/COUNT($C$4:$C$1003)</f>
        <v>0.97499999999999998</v>
      </c>
      <c r="I978" s="89"/>
    </row>
    <row r="979" spans="1:9" hidden="1" x14ac:dyDescent="0.3">
      <c r="A979" s="77">
        <f t="shared" ca="1" si="30"/>
        <v>25</v>
      </c>
      <c r="B979" s="126">
        <f t="shared" ca="1" si="30"/>
        <v>34</v>
      </c>
      <c r="C979" s="122">
        <f t="shared" ca="1" si="31"/>
        <v>59</v>
      </c>
      <c r="G979" s="63">
        <f ca="1">SMALL($C$4:$C$1003,ROWS(C$4:C979))</f>
        <v>111</v>
      </c>
      <c r="H979" s="128">
        <f ca="1">ROWS(C$4:C979)/COUNT($C$4:$C$1003)</f>
        <v>0.97599999999999998</v>
      </c>
      <c r="I979" s="89"/>
    </row>
    <row r="980" spans="1:9" hidden="1" x14ac:dyDescent="0.3">
      <c r="A980" s="77">
        <f t="shared" ca="1" si="30"/>
        <v>33</v>
      </c>
      <c r="B980" s="126">
        <f t="shared" ca="1" si="30"/>
        <v>32</v>
      </c>
      <c r="C980" s="122">
        <f t="shared" ca="1" si="31"/>
        <v>65</v>
      </c>
      <c r="G980" s="63">
        <f ca="1">SMALL($C$4:$C$1003,ROWS(C$4:C980))</f>
        <v>111</v>
      </c>
      <c r="H980" s="128">
        <f ca="1">ROWS(C$4:C980)/COUNT($C$4:$C$1003)</f>
        <v>0.97699999999999998</v>
      </c>
      <c r="I980" s="89"/>
    </row>
    <row r="981" spans="1:9" hidden="1" x14ac:dyDescent="0.3">
      <c r="A981" s="77">
        <f t="shared" ca="1" si="30"/>
        <v>24</v>
      </c>
      <c r="B981" s="126">
        <f t="shared" ca="1" si="30"/>
        <v>45</v>
      </c>
      <c r="C981" s="122">
        <f t="shared" ca="1" si="31"/>
        <v>69</v>
      </c>
      <c r="G981" s="63">
        <f ca="1">SMALL($C$4:$C$1003,ROWS(C$4:C981))</f>
        <v>111</v>
      </c>
      <c r="H981" s="128">
        <f ca="1">ROWS(C$4:C981)/COUNT($C$4:$C$1003)</f>
        <v>0.97799999999999998</v>
      </c>
      <c r="I981" s="89"/>
    </row>
    <row r="982" spans="1:9" hidden="1" x14ac:dyDescent="0.3">
      <c r="A982" s="77">
        <f t="shared" ca="1" si="30"/>
        <v>41</v>
      </c>
      <c r="B982" s="126">
        <f t="shared" ca="1" si="30"/>
        <v>20</v>
      </c>
      <c r="C982" s="122">
        <f t="shared" ca="1" si="31"/>
        <v>61</v>
      </c>
      <c r="G982" s="63">
        <f ca="1">SMALL($C$4:$C$1003,ROWS(C$4:C982))</f>
        <v>111</v>
      </c>
      <c r="H982" s="128">
        <f ca="1">ROWS(C$4:C982)/COUNT($C$4:$C$1003)</f>
        <v>0.97899999999999998</v>
      </c>
      <c r="I982" s="89"/>
    </row>
    <row r="983" spans="1:9" hidden="1" x14ac:dyDescent="0.3">
      <c r="A983" s="77">
        <f t="shared" ca="1" si="30"/>
        <v>58</v>
      </c>
      <c r="B983" s="126">
        <f t="shared" ca="1" si="30"/>
        <v>20</v>
      </c>
      <c r="C983" s="122">
        <f t="shared" ca="1" si="31"/>
        <v>78</v>
      </c>
      <c r="G983" s="63">
        <f ca="1">SMALL($C$4:$C$1003,ROWS(C$4:C983))</f>
        <v>111</v>
      </c>
      <c r="H983" s="128">
        <f ca="1">ROWS(C$4:C983)/COUNT($C$4:$C$1003)</f>
        <v>0.98</v>
      </c>
      <c r="I983" s="89"/>
    </row>
    <row r="984" spans="1:9" hidden="1" x14ac:dyDescent="0.3">
      <c r="A984" s="77">
        <f t="shared" ca="1" si="30"/>
        <v>48</v>
      </c>
      <c r="B984" s="126">
        <f t="shared" ca="1" si="30"/>
        <v>23</v>
      </c>
      <c r="C984" s="122">
        <f t="shared" ca="1" si="31"/>
        <v>71</v>
      </c>
      <c r="G984" s="63">
        <f ca="1">SMALL($C$4:$C$1003,ROWS(C$4:C984))</f>
        <v>111</v>
      </c>
      <c r="H984" s="128">
        <f ca="1">ROWS(C$4:C984)/COUNT($C$4:$C$1003)</f>
        <v>0.98099999999999998</v>
      </c>
      <c r="I984" s="89"/>
    </row>
    <row r="985" spans="1:9" hidden="1" x14ac:dyDescent="0.3">
      <c r="A985" s="77">
        <f t="shared" ca="1" si="30"/>
        <v>20</v>
      </c>
      <c r="B985" s="126">
        <f t="shared" ca="1" si="30"/>
        <v>59</v>
      </c>
      <c r="C985" s="122">
        <f t="shared" ca="1" si="31"/>
        <v>79</v>
      </c>
      <c r="G985" s="63">
        <f ca="1">SMALL($C$4:$C$1003,ROWS(C$4:C985))</f>
        <v>112</v>
      </c>
      <c r="H985" s="128">
        <f ca="1">ROWS(C$4:C985)/COUNT($C$4:$C$1003)</f>
        <v>0.98199999999999998</v>
      </c>
      <c r="I985" s="89"/>
    </row>
    <row r="986" spans="1:9" hidden="1" x14ac:dyDescent="0.3">
      <c r="A986" s="77">
        <f t="shared" ca="1" si="30"/>
        <v>46</v>
      </c>
      <c r="B986" s="126">
        <f t="shared" ca="1" si="30"/>
        <v>37</v>
      </c>
      <c r="C986" s="122">
        <f t="shared" ca="1" si="31"/>
        <v>83</v>
      </c>
      <c r="G986" s="63">
        <f ca="1">SMALL($C$4:$C$1003,ROWS(C$4:C986))</f>
        <v>112</v>
      </c>
      <c r="H986" s="128">
        <f ca="1">ROWS(C$4:C986)/COUNT($C$4:$C$1003)</f>
        <v>0.98299999999999998</v>
      </c>
      <c r="I986" s="89"/>
    </row>
    <row r="987" spans="1:9" hidden="1" x14ac:dyDescent="0.3">
      <c r="A987" s="77">
        <f t="shared" ca="1" si="30"/>
        <v>29</v>
      </c>
      <c r="B987" s="126">
        <f t="shared" ca="1" si="30"/>
        <v>50</v>
      </c>
      <c r="C987" s="122">
        <f t="shared" ca="1" si="31"/>
        <v>79</v>
      </c>
      <c r="G987" s="63">
        <f ca="1">SMALL($C$4:$C$1003,ROWS(C$4:C987))</f>
        <v>112</v>
      </c>
      <c r="H987" s="128">
        <f ca="1">ROWS(C$4:C987)/COUNT($C$4:$C$1003)</f>
        <v>0.98399999999999999</v>
      </c>
      <c r="I987" s="89"/>
    </row>
    <row r="988" spans="1:9" hidden="1" x14ac:dyDescent="0.3">
      <c r="A988" s="77">
        <f t="shared" ca="1" si="30"/>
        <v>59</v>
      </c>
      <c r="B988" s="126">
        <f t="shared" ca="1" si="30"/>
        <v>36</v>
      </c>
      <c r="C988" s="122">
        <f t="shared" ca="1" si="31"/>
        <v>95</v>
      </c>
      <c r="G988" s="63">
        <f ca="1">SMALL($C$4:$C$1003,ROWS(C$4:C988))</f>
        <v>112</v>
      </c>
      <c r="H988" s="128">
        <f ca="1">ROWS(C$4:C988)/COUNT($C$4:$C$1003)</f>
        <v>0.98499999999999999</v>
      </c>
      <c r="I988" s="89"/>
    </row>
    <row r="989" spans="1:9" hidden="1" x14ac:dyDescent="0.3">
      <c r="A989" s="77">
        <f t="shared" ca="1" si="30"/>
        <v>53</v>
      </c>
      <c r="B989" s="126">
        <f t="shared" ca="1" si="30"/>
        <v>56</v>
      </c>
      <c r="C989" s="122">
        <f t="shared" ca="1" si="31"/>
        <v>109</v>
      </c>
      <c r="G989" s="63">
        <f ca="1">SMALL($C$4:$C$1003,ROWS(C$4:C989))</f>
        <v>112</v>
      </c>
      <c r="H989" s="128">
        <f ca="1">ROWS(C$4:C989)/COUNT($C$4:$C$1003)</f>
        <v>0.98599999999999999</v>
      </c>
      <c r="I989" s="89"/>
    </row>
    <row r="990" spans="1:9" hidden="1" x14ac:dyDescent="0.3">
      <c r="A990" s="77">
        <f t="shared" ca="1" si="30"/>
        <v>48</v>
      </c>
      <c r="B990" s="126">
        <f t="shared" ca="1" si="30"/>
        <v>37</v>
      </c>
      <c r="C990" s="122">
        <f t="shared" ca="1" si="31"/>
        <v>85</v>
      </c>
      <c r="G990" s="63">
        <f ca="1">SMALL($C$4:$C$1003,ROWS(C$4:C990))</f>
        <v>112</v>
      </c>
      <c r="H990" s="128">
        <f ca="1">ROWS(C$4:C990)/COUNT($C$4:$C$1003)</f>
        <v>0.98699999999999999</v>
      </c>
      <c r="I990" s="89"/>
    </row>
    <row r="991" spans="1:9" hidden="1" x14ac:dyDescent="0.3">
      <c r="A991" s="77">
        <f t="shared" ca="1" si="30"/>
        <v>56</v>
      </c>
      <c r="B991" s="126">
        <f t="shared" ca="1" si="30"/>
        <v>22</v>
      </c>
      <c r="C991" s="122">
        <f t="shared" ca="1" si="31"/>
        <v>78</v>
      </c>
      <c r="G991" s="63">
        <f ca="1">SMALL($C$4:$C$1003,ROWS(C$4:C991))</f>
        <v>113</v>
      </c>
      <c r="H991" s="128">
        <f ca="1">ROWS(C$4:C991)/COUNT($C$4:$C$1003)</f>
        <v>0.98799999999999999</v>
      </c>
      <c r="I991" s="89"/>
    </row>
    <row r="992" spans="1:9" hidden="1" x14ac:dyDescent="0.3">
      <c r="A992" s="77">
        <f t="shared" ca="1" si="30"/>
        <v>45</v>
      </c>
      <c r="B992" s="126">
        <f t="shared" ca="1" si="30"/>
        <v>31</v>
      </c>
      <c r="C992" s="122">
        <f t="shared" ca="1" si="31"/>
        <v>76</v>
      </c>
      <c r="G992" s="63">
        <f ca="1">SMALL($C$4:$C$1003,ROWS(C$4:C992))</f>
        <v>113</v>
      </c>
      <c r="H992" s="128">
        <f ca="1">ROWS(C$4:C992)/COUNT($C$4:$C$1003)</f>
        <v>0.98899999999999999</v>
      </c>
      <c r="I992" s="89"/>
    </row>
    <row r="993" spans="1:9" hidden="1" x14ac:dyDescent="0.3">
      <c r="A993" s="77">
        <f t="shared" ca="1" si="30"/>
        <v>59</v>
      </c>
      <c r="B993" s="126">
        <f t="shared" ca="1" si="30"/>
        <v>36</v>
      </c>
      <c r="C993" s="122">
        <f t="shared" ca="1" si="31"/>
        <v>95</v>
      </c>
      <c r="G993" s="63">
        <f ca="1">SMALL($C$4:$C$1003,ROWS(C$4:C993))</f>
        <v>113</v>
      </c>
      <c r="H993" s="128">
        <f ca="1">ROWS(C$4:C993)/COUNT($C$4:$C$1003)</f>
        <v>0.99</v>
      </c>
      <c r="I993" s="89"/>
    </row>
    <row r="994" spans="1:9" hidden="1" x14ac:dyDescent="0.3">
      <c r="A994" s="77">
        <f t="shared" ca="1" si="30"/>
        <v>46</v>
      </c>
      <c r="B994" s="126">
        <f t="shared" ca="1" si="30"/>
        <v>41</v>
      </c>
      <c r="C994" s="122">
        <f t="shared" ca="1" si="31"/>
        <v>87</v>
      </c>
      <c r="G994" s="63">
        <f ca="1">SMALL($C$4:$C$1003,ROWS(C$4:C994))</f>
        <v>113</v>
      </c>
      <c r="H994" s="128">
        <f ca="1">ROWS(C$4:C994)/COUNT($C$4:$C$1003)</f>
        <v>0.99099999999999999</v>
      </c>
      <c r="I994" s="89"/>
    </row>
    <row r="995" spans="1:9" hidden="1" x14ac:dyDescent="0.3">
      <c r="A995" s="77">
        <f t="shared" ca="1" si="30"/>
        <v>58</v>
      </c>
      <c r="B995" s="126">
        <f t="shared" ca="1" si="30"/>
        <v>23</v>
      </c>
      <c r="C995" s="122">
        <f t="shared" ca="1" si="31"/>
        <v>81</v>
      </c>
      <c r="G995" s="63">
        <f ca="1">SMALL($C$4:$C$1003,ROWS(C$4:C995))</f>
        <v>114</v>
      </c>
      <c r="H995" s="128">
        <f ca="1">ROWS(C$4:C995)/COUNT($C$4:$C$1003)</f>
        <v>0.99199999999999999</v>
      </c>
      <c r="I995" s="89"/>
    </row>
    <row r="996" spans="1:9" hidden="1" x14ac:dyDescent="0.3">
      <c r="A996" s="77">
        <f t="shared" ca="1" si="30"/>
        <v>36</v>
      </c>
      <c r="B996" s="126">
        <f t="shared" ca="1" si="30"/>
        <v>41</v>
      </c>
      <c r="C996" s="122">
        <f t="shared" ca="1" si="31"/>
        <v>77</v>
      </c>
      <c r="G996" s="63">
        <f ca="1">SMALL($C$4:$C$1003,ROWS(C$4:C996))</f>
        <v>114</v>
      </c>
      <c r="H996" s="128">
        <f ca="1">ROWS(C$4:C996)/COUNT($C$4:$C$1003)</f>
        <v>0.99299999999999999</v>
      </c>
      <c r="I996" s="89"/>
    </row>
    <row r="997" spans="1:9" hidden="1" x14ac:dyDescent="0.3">
      <c r="A997" s="77">
        <f t="shared" ca="1" si="30"/>
        <v>35</v>
      </c>
      <c r="B997" s="126">
        <f t="shared" ca="1" si="30"/>
        <v>23</v>
      </c>
      <c r="C997" s="122">
        <f t="shared" ca="1" si="31"/>
        <v>58</v>
      </c>
      <c r="G997" s="63">
        <f ca="1">SMALL($C$4:$C$1003,ROWS(C$4:C997))</f>
        <v>114</v>
      </c>
      <c r="H997" s="128">
        <f ca="1">ROWS(C$4:C997)/COUNT($C$4:$C$1003)</f>
        <v>0.99399999999999999</v>
      </c>
      <c r="I997" s="89"/>
    </row>
    <row r="998" spans="1:9" hidden="1" x14ac:dyDescent="0.3">
      <c r="A998" s="77">
        <f t="shared" ca="1" si="30"/>
        <v>24</v>
      </c>
      <c r="B998" s="126">
        <f t="shared" ca="1" si="30"/>
        <v>31</v>
      </c>
      <c r="C998" s="122">
        <f t="shared" ca="1" si="31"/>
        <v>55</v>
      </c>
      <c r="G998" s="63">
        <f ca="1">SMALL($C$4:$C$1003,ROWS(C$4:C998))</f>
        <v>114</v>
      </c>
      <c r="H998" s="128">
        <f ca="1">ROWS(C$4:C998)/COUNT($C$4:$C$1003)</f>
        <v>0.995</v>
      </c>
      <c r="I998" s="89"/>
    </row>
    <row r="999" spans="1:9" hidden="1" x14ac:dyDescent="0.3">
      <c r="A999" s="77">
        <f t="shared" ca="1" si="30"/>
        <v>48</v>
      </c>
      <c r="B999" s="126">
        <f t="shared" ca="1" si="30"/>
        <v>55</v>
      </c>
      <c r="C999" s="122">
        <f t="shared" ca="1" si="31"/>
        <v>103</v>
      </c>
      <c r="G999" s="63">
        <f ca="1">SMALL($C$4:$C$1003,ROWS(C$4:C999))</f>
        <v>117</v>
      </c>
      <c r="H999" s="128">
        <f ca="1">ROWS(C$4:C999)/COUNT($C$4:$C$1003)</f>
        <v>0.996</v>
      </c>
      <c r="I999" s="89"/>
    </row>
    <row r="1000" spans="1:9" x14ac:dyDescent="0.3">
      <c r="A1000" s="77">
        <f t="shared" ca="1" si="30"/>
        <v>27</v>
      </c>
      <c r="B1000" s="126">
        <f t="shared" ca="1" si="30"/>
        <v>36</v>
      </c>
      <c r="C1000" s="122">
        <f t="shared" ca="1" si="31"/>
        <v>63</v>
      </c>
      <c r="G1000" s="63">
        <f ca="1">SMALL($C$4:$C$1003,ROWS(C$4:C1000))</f>
        <v>117</v>
      </c>
      <c r="H1000" s="128">
        <f ca="1">ROWS(C$4:C1000)/COUNT($C$4:$C$1003)</f>
        <v>0.997</v>
      </c>
      <c r="I1000" s="89"/>
    </row>
    <row r="1001" spans="1:9" x14ac:dyDescent="0.3">
      <c r="A1001" s="77">
        <f t="shared" ca="1" si="30"/>
        <v>52</v>
      </c>
      <c r="B1001" s="126">
        <f t="shared" ca="1" si="30"/>
        <v>57</v>
      </c>
      <c r="C1001" s="122">
        <f t="shared" ca="1" si="31"/>
        <v>109</v>
      </c>
      <c r="G1001" s="63">
        <f ca="1">SMALL($C$4:$C$1003,ROWS(C$4:C1001))</f>
        <v>117</v>
      </c>
      <c r="H1001" s="128">
        <f ca="1">ROWS(C$4:C1001)/COUNT($C$4:$C$1003)</f>
        <v>0.998</v>
      </c>
      <c r="I1001" s="89"/>
    </row>
    <row r="1002" spans="1:9" x14ac:dyDescent="0.3">
      <c r="A1002" s="77">
        <f t="shared" ca="1" si="30"/>
        <v>22</v>
      </c>
      <c r="B1002" s="126">
        <f t="shared" ca="1" si="30"/>
        <v>49</v>
      </c>
      <c r="C1002" s="122">
        <f t="shared" ca="1" si="31"/>
        <v>71</v>
      </c>
      <c r="G1002" s="63">
        <f ca="1">SMALL($C$4:$C$1003,ROWS(C$4:C1002))</f>
        <v>117</v>
      </c>
      <c r="H1002" s="128">
        <f ca="1">ROWS(C$4:C1002)/COUNT($C$4:$C$1003)</f>
        <v>0.999</v>
      </c>
      <c r="I1002" s="89"/>
    </row>
    <row r="1003" spans="1:9" ht="17.25" thickBot="1" x14ac:dyDescent="0.35">
      <c r="A1003" s="77">
        <f t="shared" ca="1" si="30"/>
        <v>43</v>
      </c>
      <c r="B1003" s="127">
        <f t="shared" ca="1" si="30"/>
        <v>36</v>
      </c>
      <c r="C1003" s="123">
        <f t="shared" ca="1" si="31"/>
        <v>79</v>
      </c>
      <c r="G1003" s="63">
        <f ca="1">SMALL($C$4:$C$1003,ROWS(C$4:C1003))</f>
        <v>119</v>
      </c>
      <c r="H1003" s="128">
        <f ca="1">ROWS(C$4:C1003)/COUNT($C$4:$C$1003)</f>
        <v>1</v>
      </c>
      <c r="I1003" s="89"/>
    </row>
    <row r="1004" spans="1:9" x14ac:dyDescent="0.3">
      <c r="A1004" s="2"/>
    </row>
    <row r="1005" spans="1:9" x14ac:dyDescent="0.3">
      <c r="A1005" s="2"/>
    </row>
    <row r="1006" spans="1:9" x14ac:dyDescent="0.3">
      <c r="A1006" s="2"/>
    </row>
    <row r="1007" spans="1:9" x14ac:dyDescent="0.3">
      <c r="A1007" s="2"/>
    </row>
    <row r="1008" spans="1:9" x14ac:dyDescent="0.3">
      <c r="A1008" s="2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Y1011"/>
  <sheetViews>
    <sheetView workbookViewId="0">
      <selection activeCell="Y1033" sqref="Y1033"/>
    </sheetView>
  </sheetViews>
  <sheetFormatPr defaultRowHeight="15" x14ac:dyDescent="0.25"/>
  <cols>
    <col min="1" max="1" width="11.140625" customWidth="1"/>
    <col min="2" max="19" width="5.5703125" bestFit="1" customWidth="1"/>
    <col min="20" max="25" width="5.5703125" customWidth="1"/>
  </cols>
  <sheetData>
    <row r="1" spans="1:25" ht="15.75" thickBot="1" x14ac:dyDescent="0.3">
      <c r="A1" s="19" t="s">
        <v>36</v>
      </c>
      <c r="B1" s="47">
        <f t="shared" ref="B1:Y1" si="0">(B5-B4)/(B6-B4)</f>
        <v>0.33333333333333331</v>
      </c>
      <c r="C1" s="47">
        <f t="shared" si="0"/>
        <v>0.5</v>
      </c>
      <c r="D1" s="47">
        <f t="shared" si="0"/>
        <v>0.66666666666666663</v>
      </c>
      <c r="E1" s="47">
        <f t="shared" si="0"/>
        <v>0.5</v>
      </c>
      <c r="F1" s="47">
        <f t="shared" si="0"/>
        <v>0.33333333333333331</v>
      </c>
      <c r="G1" s="47">
        <f t="shared" si="0"/>
        <v>0.33333333333333331</v>
      </c>
      <c r="H1" s="47">
        <f t="shared" si="0"/>
        <v>0.33333333333333331</v>
      </c>
      <c r="I1" s="47">
        <f t="shared" si="0"/>
        <v>0.33333333333333331</v>
      </c>
      <c r="J1" s="47">
        <f t="shared" si="0"/>
        <v>0.33333333333333331</v>
      </c>
      <c r="K1" s="47">
        <f t="shared" si="0"/>
        <v>0.33333333333333331</v>
      </c>
      <c r="L1" s="47">
        <f t="shared" si="0"/>
        <v>0.33333333333333331</v>
      </c>
      <c r="M1" s="47">
        <f t="shared" si="0"/>
        <v>0.33333333333333331</v>
      </c>
      <c r="N1" s="47">
        <f t="shared" si="0"/>
        <v>0.33333333333333331</v>
      </c>
      <c r="O1" s="47">
        <f t="shared" si="0"/>
        <v>0.33333333333333331</v>
      </c>
      <c r="P1" s="47">
        <f t="shared" si="0"/>
        <v>0.33333333333333331</v>
      </c>
      <c r="Q1" s="47">
        <f t="shared" si="0"/>
        <v>0.33333333333333331</v>
      </c>
      <c r="R1" s="47">
        <f t="shared" si="0"/>
        <v>0.33333333333333331</v>
      </c>
      <c r="S1" s="47">
        <f t="shared" si="0"/>
        <v>0.33333333333333331</v>
      </c>
      <c r="T1" s="47">
        <f t="shared" si="0"/>
        <v>0.33333333333333331</v>
      </c>
      <c r="U1" s="47">
        <f t="shared" si="0"/>
        <v>0.33333333333333331</v>
      </c>
      <c r="V1" s="47">
        <f t="shared" si="0"/>
        <v>0.33333333333333331</v>
      </c>
      <c r="W1" s="47">
        <f t="shared" si="0"/>
        <v>0.33333333333333331</v>
      </c>
      <c r="X1" s="47">
        <f t="shared" si="0"/>
        <v>0.33333333333333331</v>
      </c>
      <c r="Y1" s="47">
        <f t="shared" si="0"/>
        <v>0.33333333333333331</v>
      </c>
    </row>
    <row r="2" spans="1:25" ht="15.75" thickBot="1" x14ac:dyDescent="0.3">
      <c r="A2" s="19" t="s">
        <v>35</v>
      </c>
      <c r="B2" s="20">
        <f t="shared" ref="B2:Y2" si="1">(B5-B4)*(B6-B4)</f>
        <v>3</v>
      </c>
      <c r="C2" s="20">
        <f t="shared" si="1"/>
        <v>8</v>
      </c>
      <c r="D2" s="20">
        <f t="shared" si="1"/>
        <v>6</v>
      </c>
      <c r="E2" s="20">
        <f t="shared" si="1"/>
        <v>2</v>
      </c>
      <c r="F2" s="20">
        <f t="shared" si="1"/>
        <v>3</v>
      </c>
      <c r="G2" s="20">
        <f t="shared" si="1"/>
        <v>3</v>
      </c>
      <c r="H2" s="20">
        <f t="shared" si="1"/>
        <v>75</v>
      </c>
      <c r="I2" s="20">
        <f t="shared" si="1"/>
        <v>75</v>
      </c>
      <c r="J2" s="20">
        <f t="shared" si="1"/>
        <v>75</v>
      </c>
      <c r="K2" s="20">
        <f t="shared" si="1"/>
        <v>75</v>
      </c>
      <c r="L2" s="20">
        <f t="shared" si="1"/>
        <v>75</v>
      </c>
      <c r="M2" s="20">
        <f t="shared" si="1"/>
        <v>75</v>
      </c>
      <c r="N2" s="20">
        <f t="shared" si="1"/>
        <v>75</v>
      </c>
      <c r="O2" s="20">
        <f t="shared" si="1"/>
        <v>75</v>
      </c>
      <c r="P2" s="20">
        <f t="shared" si="1"/>
        <v>75</v>
      </c>
      <c r="Q2" s="20">
        <f t="shared" si="1"/>
        <v>75</v>
      </c>
      <c r="R2" s="20">
        <f t="shared" si="1"/>
        <v>75</v>
      </c>
      <c r="S2" s="20">
        <f t="shared" si="1"/>
        <v>75</v>
      </c>
      <c r="T2" s="20">
        <f t="shared" si="1"/>
        <v>75</v>
      </c>
      <c r="U2" s="20">
        <f t="shared" si="1"/>
        <v>75</v>
      </c>
      <c r="V2" s="20">
        <f t="shared" si="1"/>
        <v>75</v>
      </c>
      <c r="W2" s="20">
        <f t="shared" si="1"/>
        <v>75</v>
      </c>
      <c r="X2" s="20">
        <f t="shared" si="1"/>
        <v>75</v>
      </c>
      <c r="Y2" s="20">
        <f t="shared" si="1"/>
        <v>75</v>
      </c>
    </row>
    <row r="3" spans="1:25" ht="15.75" thickBot="1" x14ac:dyDescent="0.3">
      <c r="A3" s="19" t="s">
        <v>34</v>
      </c>
      <c r="B3" s="18">
        <f t="shared" ref="B3:Y3" si="2">(B6-B5)*(B6-B4)</f>
        <v>6</v>
      </c>
      <c r="C3" s="18">
        <f t="shared" si="2"/>
        <v>8</v>
      </c>
      <c r="D3" s="18">
        <f t="shared" si="2"/>
        <v>3</v>
      </c>
      <c r="E3" s="18">
        <f t="shared" si="2"/>
        <v>2</v>
      </c>
      <c r="F3" s="18">
        <f t="shared" si="2"/>
        <v>6</v>
      </c>
      <c r="G3" s="18">
        <f t="shared" si="2"/>
        <v>6</v>
      </c>
      <c r="H3" s="18">
        <f t="shared" si="2"/>
        <v>150</v>
      </c>
      <c r="I3" s="18">
        <f t="shared" si="2"/>
        <v>150</v>
      </c>
      <c r="J3" s="18">
        <f t="shared" si="2"/>
        <v>150</v>
      </c>
      <c r="K3" s="18">
        <f t="shared" si="2"/>
        <v>150</v>
      </c>
      <c r="L3" s="18">
        <f t="shared" si="2"/>
        <v>150</v>
      </c>
      <c r="M3" s="18">
        <f t="shared" si="2"/>
        <v>150</v>
      </c>
      <c r="N3" s="18">
        <f t="shared" si="2"/>
        <v>150</v>
      </c>
      <c r="O3" s="18">
        <f t="shared" si="2"/>
        <v>150</v>
      </c>
      <c r="P3" s="18">
        <f t="shared" si="2"/>
        <v>150</v>
      </c>
      <c r="Q3" s="18">
        <f t="shared" si="2"/>
        <v>150</v>
      </c>
      <c r="R3" s="18">
        <f t="shared" si="2"/>
        <v>150</v>
      </c>
      <c r="S3" s="18">
        <f t="shared" si="2"/>
        <v>150</v>
      </c>
      <c r="T3" s="18">
        <f t="shared" si="2"/>
        <v>150</v>
      </c>
      <c r="U3" s="18">
        <f t="shared" si="2"/>
        <v>150</v>
      </c>
      <c r="V3" s="18">
        <f t="shared" si="2"/>
        <v>150</v>
      </c>
      <c r="W3" s="18">
        <f t="shared" si="2"/>
        <v>150</v>
      </c>
      <c r="X3" s="18">
        <f t="shared" si="2"/>
        <v>150</v>
      </c>
      <c r="Y3" s="18">
        <f t="shared" si="2"/>
        <v>150</v>
      </c>
    </row>
    <row r="4" spans="1:25" ht="15.75" customHeight="1" thickBot="1" x14ac:dyDescent="0.3">
      <c r="A4" s="19" t="s">
        <v>13</v>
      </c>
      <c r="B4" s="46">
        <v>3</v>
      </c>
      <c r="C4" s="46">
        <v>1</v>
      </c>
      <c r="D4" s="46">
        <v>4</v>
      </c>
      <c r="E4" s="46">
        <v>3</v>
      </c>
      <c r="F4" s="46">
        <v>1</v>
      </c>
      <c r="G4" s="46">
        <v>2</v>
      </c>
      <c r="H4" s="46">
        <v>5</v>
      </c>
      <c r="I4" s="46">
        <v>5</v>
      </c>
      <c r="J4" s="46">
        <v>5</v>
      </c>
      <c r="K4" s="46">
        <v>5</v>
      </c>
      <c r="L4" s="46">
        <v>5</v>
      </c>
      <c r="M4" s="46">
        <v>5</v>
      </c>
      <c r="N4" s="46">
        <v>5</v>
      </c>
      <c r="O4" s="46">
        <v>5</v>
      </c>
      <c r="P4" s="46">
        <v>5</v>
      </c>
      <c r="Q4" s="46">
        <v>5</v>
      </c>
      <c r="R4" s="46">
        <v>5</v>
      </c>
      <c r="S4" s="46">
        <v>5</v>
      </c>
      <c r="T4" s="46">
        <v>5</v>
      </c>
      <c r="U4" s="46">
        <v>5</v>
      </c>
      <c r="V4" s="46">
        <v>5</v>
      </c>
      <c r="W4" s="46">
        <v>5</v>
      </c>
      <c r="X4" s="46">
        <v>5</v>
      </c>
      <c r="Y4" s="46">
        <v>5</v>
      </c>
    </row>
    <row r="5" spans="1:25" ht="15.75" thickBot="1" x14ac:dyDescent="0.3">
      <c r="A5" s="19" t="s">
        <v>38</v>
      </c>
      <c r="B5" s="46">
        <v>4</v>
      </c>
      <c r="C5" s="46">
        <v>3</v>
      </c>
      <c r="D5" s="46">
        <v>6</v>
      </c>
      <c r="E5" s="46">
        <v>4</v>
      </c>
      <c r="F5" s="46">
        <v>2</v>
      </c>
      <c r="G5" s="46">
        <v>3</v>
      </c>
      <c r="H5" s="46">
        <v>10</v>
      </c>
      <c r="I5" s="46">
        <v>10</v>
      </c>
      <c r="J5" s="46">
        <v>10</v>
      </c>
      <c r="K5" s="46">
        <v>10</v>
      </c>
      <c r="L5" s="46">
        <v>10</v>
      </c>
      <c r="M5" s="46">
        <v>10</v>
      </c>
      <c r="N5" s="46">
        <v>10</v>
      </c>
      <c r="O5" s="46">
        <v>10</v>
      </c>
      <c r="P5" s="46">
        <v>10</v>
      </c>
      <c r="Q5" s="46">
        <v>10</v>
      </c>
      <c r="R5" s="46">
        <v>10</v>
      </c>
      <c r="S5" s="46">
        <v>10</v>
      </c>
      <c r="T5" s="46">
        <v>10</v>
      </c>
      <c r="U5" s="46">
        <v>10</v>
      </c>
      <c r="V5" s="46">
        <v>10</v>
      </c>
      <c r="W5" s="46">
        <v>10</v>
      </c>
      <c r="X5" s="46">
        <v>10</v>
      </c>
      <c r="Y5" s="46">
        <v>10</v>
      </c>
    </row>
    <row r="6" spans="1:25" ht="15.75" thickBot="1" x14ac:dyDescent="0.3">
      <c r="A6" s="19" t="s">
        <v>14</v>
      </c>
      <c r="B6" s="46">
        <v>6</v>
      </c>
      <c r="C6" s="46">
        <v>5</v>
      </c>
      <c r="D6" s="46">
        <v>7</v>
      </c>
      <c r="E6" s="46">
        <v>5</v>
      </c>
      <c r="F6" s="46">
        <v>4</v>
      </c>
      <c r="G6" s="46">
        <v>5</v>
      </c>
      <c r="H6" s="46">
        <v>20</v>
      </c>
      <c r="I6" s="46">
        <v>20</v>
      </c>
      <c r="J6" s="46">
        <v>20</v>
      </c>
      <c r="K6" s="46">
        <v>20</v>
      </c>
      <c r="L6" s="46">
        <v>20</v>
      </c>
      <c r="M6" s="46">
        <v>20</v>
      </c>
      <c r="N6" s="46">
        <v>20</v>
      </c>
      <c r="O6" s="46">
        <v>20</v>
      </c>
      <c r="P6" s="46">
        <v>20</v>
      </c>
      <c r="Q6" s="46">
        <v>20</v>
      </c>
      <c r="R6" s="46">
        <v>20</v>
      </c>
      <c r="S6" s="46">
        <v>20</v>
      </c>
      <c r="T6" s="46">
        <v>20</v>
      </c>
      <c r="U6" s="46">
        <v>20</v>
      </c>
      <c r="V6" s="46">
        <v>20</v>
      </c>
      <c r="W6" s="46">
        <v>20</v>
      </c>
      <c r="X6" s="46">
        <v>20</v>
      </c>
      <c r="Y6" s="46">
        <v>20</v>
      </c>
    </row>
    <row r="7" spans="1:25" ht="15.75" thickBot="1" x14ac:dyDescent="0.3">
      <c r="A7" s="45" t="s">
        <v>64</v>
      </c>
      <c r="B7" s="42" t="s">
        <v>2</v>
      </c>
      <c r="C7" s="43" t="s">
        <v>1</v>
      </c>
      <c r="D7" s="42" t="s">
        <v>6</v>
      </c>
      <c r="E7" s="44" t="s">
        <v>5</v>
      </c>
      <c r="F7" s="43" t="s">
        <v>7</v>
      </c>
      <c r="G7" s="42" t="s">
        <v>63</v>
      </c>
      <c r="H7" s="42" t="s">
        <v>62</v>
      </c>
      <c r="I7" s="43" t="s">
        <v>61</v>
      </c>
      <c r="J7" s="42" t="s">
        <v>60</v>
      </c>
      <c r="K7" s="42" t="s">
        <v>59</v>
      </c>
      <c r="L7" s="42" t="s">
        <v>58</v>
      </c>
      <c r="M7" s="42" t="s">
        <v>57</v>
      </c>
      <c r="N7" s="42" t="s">
        <v>56</v>
      </c>
      <c r="O7" s="44" t="s">
        <v>55</v>
      </c>
      <c r="P7" s="43" t="s">
        <v>54</v>
      </c>
      <c r="Q7" s="42" t="s">
        <v>53</v>
      </c>
      <c r="R7" s="42" t="s">
        <v>52</v>
      </c>
      <c r="S7" s="42" t="s">
        <v>51</v>
      </c>
      <c r="T7" s="42" t="s">
        <v>50</v>
      </c>
      <c r="U7" s="43" t="s">
        <v>49</v>
      </c>
      <c r="V7" s="42" t="s">
        <v>48</v>
      </c>
      <c r="W7" s="42" t="s">
        <v>47</v>
      </c>
      <c r="X7" s="42" t="s">
        <v>46</v>
      </c>
      <c r="Y7" s="42" t="s">
        <v>45</v>
      </c>
    </row>
    <row r="8" spans="1:25" x14ac:dyDescent="0.25">
      <c r="B8" s="41">
        <f>IF('5b.TriRandNumbers'!B2&lt;=B$1,B$4+SQRT(B$2*'5b.TriRandNumbers'!B2),B$6-SQRT(B$3*(1-'5b.TriRandNumbers'!B2)))</f>
        <v>3.2950205278616771</v>
      </c>
      <c r="C8" s="40">
        <f>IF('5b.TriRandNumbers'!C2&lt;=C$1,C$4+SQRT(C$2*'5b.TriRandNumbers'!C2),C$6-SQRT(C$3*(1-'5b.TriRandNumbers'!C2)))</f>
        <v>3.4137576674271823</v>
      </c>
      <c r="D8" s="39">
        <f>IF('5b.TriRandNumbers'!D2&lt;=D$1,D$4+SQRT(D$2*'5b.TriRandNumbers'!D2),D$6-SQRT(D$3*(1-'5b.TriRandNumbers'!D2)))</f>
        <v>5.846485795421648</v>
      </c>
      <c r="E8" s="38">
        <f>IF('5b.TriRandNumbers'!E2&lt;=E$1,E$4+SQRT(E$2*'5b.TriRandNumbers'!E2),E$6-SQRT(E$3*(1-'5b.TriRandNumbers'!E2)))</f>
        <v>4.1143408306227744</v>
      </c>
      <c r="F8" s="37">
        <f>IF('5b.TriRandNumbers'!F2&lt;=F$1,F$4+SQRT(F$2*'5b.TriRandNumbers'!F2),F$6-SQRT(F$3*(1-'5b.TriRandNumbers'!F2)))</f>
        <v>2.1247457484591892</v>
      </c>
      <c r="G8" s="36">
        <f>IF('5b.TriRandNumbers'!G2&lt;=G$1,G$4+SQRT(G$2*'5b.TriRandNumbers'!G2),G$6-SQRT(G$3*(1-'5b.TriRandNumbers'!G2)))</f>
        <v>3.1970550598469063</v>
      </c>
      <c r="H8" s="41">
        <f>IF('5b.TriRandNumbers'!H2&lt;=H$1,H$4+SQRT(H$2*'5b.TriRandNumbers'!H2),H$6-SQRT(H$3*(1-'5b.TriRandNumbers'!H2)))</f>
        <v>9.6259838738131211</v>
      </c>
      <c r="I8" s="40">
        <f>IF('5b.TriRandNumbers'!I2&lt;=I$1,I$4+SQRT(I$2*'5b.TriRandNumbers'!I2),I$6-SQRT(I$3*(1-'5b.TriRandNumbers'!I2)))</f>
        <v>12.229454933667213</v>
      </c>
      <c r="J8" s="39">
        <f>IF('5b.TriRandNumbers'!J2&lt;=J$1,J$4+SQRT(J$2*'5b.TriRandNumbers'!J2),J$6-SQRT(J$3*(1-'5b.TriRandNumbers'!J2)))</f>
        <v>12.474751169551681</v>
      </c>
      <c r="K8" s="38">
        <f>IF('5b.TriRandNumbers'!K2&lt;=K$1,K$4+SQRT(K$2*'5b.TriRandNumbers'!K2),K$6-SQRT(K$3*(1-'5b.TriRandNumbers'!K2)))</f>
        <v>7.1363124194009693</v>
      </c>
      <c r="L8" s="37">
        <f>IF('5b.TriRandNumbers'!L2&lt;=L$1,L$4+SQRT(L$2*'5b.TriRandNumbers'!L2),L$6-SQRT(L$3*(1-'5b.TriRandNumbers'!L2)))</f>
        <v>13.109062391739155</v>
      </c>
      <c r="M8" s="36">
        <f>IF('5b.TriRandNumbers'!M2&lt;=M$1,M$4+SQRT(M$2*'5b.TriRandNumbers'!M2),M$6-SQRT(M$3*(1-'5b.TriRandNumbers'!M2)))</f>
        <v>11.417879087343964</v>
      </c>
      <c r="N8" s="41">
        <f>IF('5b.TriRandNumbers'!N2&lt;=N$1,N$4+SQRT(N$2*'5b.TriRandNumbers'!N2),N$6-SQRT(N$3*(1-'5b.TriRandNumbers'!N2)))</f>
        <v>14.221911622604139</v>
      </c>
      <c r="O8" s="40">
        <f>IF('5b.TriRandNumbers'!O2&lt;=O$1,O$4+SQRT(O$2*'5b.TriRandNumbers'!O2),O$6-SQRT(O$3*(1-'5b.TriRandNumbers'!O2)))</f>
        <v>13.425078272353993</v>
      </c>
      <c r="P8" s="39">
        <f>IF('5b.TriRandNumbers'!P2&lt;=P$1,P$4+SQRT(P$2*'5b.TriRandNumbers'!P2),P$6-SQRT(P$3*(1-'5b.TriRandNumbers'!P2)))</f>
        <v>9.5806210145787709</v>
      </c>
      <c r="Q8" s="38">
        <f>IF('5b.TriRandNumbers'!Q2&lt;=Q$1,Q$4+SQRT(Q$2*'5b.TriRandNumbers'!Q2),Q$6-SQRT(Q$3*(1-'5b.TriRandNumbers'!Q2)))</f>
        <v>9.1834228903630208</v>
      </c>
      <c r="R8" s="37">
        <f>IF('5b.TriRandNumbers'!R2&lt;=R$1,R$4+SQRT(R$2*'5b.TriRandNumbers'!R2),R$6-SQRT(R$3*(1-'5b.TriRandNumbers'!R2)))</f>
        <v>11.408190232632661</v>
      </c>
      <c r="S8" s="36">
        <f>IF('5b.TriRandNumbers'!S2&lt;=S$1,S$4+SQRT(S$2*'5b.TriRandNumbers'!S2),S$6-SQRT(S$3*(1-'5b.TriRandNumbers'!S2)))</f>
        <v>12.68943485337997</v>
      </c>
      <c r="T8" s="41">
        <f>IF('5b.TriRandNumbers'!T2&lt;=T$1,T$4+SQRT(T$2*'5b.TriRandNumbers'!T2),T$6-SQRT(T$3*(1-'5b.TriRandNumbers'!T2)))</f>
        <v>9.1488070404486077</v>
      </c>
      <c r="U8" s="40">
        <f>IF('5b.TriRandNumbers'!U2&lt;=U$1,U$4+SQRT(U$2*'5b.TriRandNumbers'!U2),U$6-SQRT(U$3*(1-'5b.TriRandNumbers'!U2)))</f>
        <v>15.712894805391013</v>
      </c>
      <c r="V8" s="39">
        <f>IF('5b.TriRandNumbers'!V2&lt;=V$1,V$4+SQRT(V$2*'5b.TriRandNumbers'!V2),V$6-SQRT(V$3*(1-'5b.TriRandNumbers'!V2)))</f>
        <v>17.440251689804185</v>
      </c>
      <c r="W8" s="38">
        <f>IF('5b.TriRandNumbers'!W2&lt;=W$1,W$4+SQRT(W$2*'5b.TriRandNumbers'!W2),W$6-SQRT(W$3*(1-'5b.TriRandNumbers'!W2)))</f>
        <v>7.351691005898636</v>
      </c>
      <c r="X8" s="37">
        <f>IF('5b.TriRandNumbers'!X2&lt;=X$1,X$4+SQRT(X$2*'5b.TriRandNumbers'!X2),X$6-SQRT(X$3*(1-'5b.TriRandNumbers'!X2)))</f>
        <v>8.8811060158627981</v>
      </c>
      <c r="Y8" s="36">
        <f>IF('5b.TriRandNumbers'!Y2&lt;=Y$1,Y$4+SQRT(Y$2*'5b.TriRandNumbers'!Y2),Y$6-SQRT(Y$3*(1-'5b.TriRandNumbers'!Y2)))</f>
        <v>9.9839601396216526</v>
      </c>
    </row>
    <row r="9" spans="1:25" x14ac:dyDescent="0.25">
      <c r="B9" s="35">
        <f>IF('5b.TriRandNumbers'!B3&lt;=B$1,B$4+SQRT(B$2*'5b.TriRandNumbers'!B3),B$6-SQRT(B$3*(1-'5b.TriRandNumbers'!B3)))</f>
        <v>4.5923911775497697</v>
      </c>
      <c r="C9" s="34">
        <f>IF('5b.TriRandNumbers'!C3&lt;=C$1,C$4+SQRT(C$2*'5b.TriRandNumbers'!C3),C$6-SQRT(C$3*(1-'5b.TriRandNumbers'!C3)))</f>
        <v>3.567039779557319</v>
      </c>
      <c r="D9" s="33">
        <f>IF('5b.TriRandNumbers'!D3&lt;=D$1,D$4+SQRT(D$2*'5b.TriRandNumbers'!D3),D$6-SQRT(D$3*(1-'5b.TriRandNumbers'!D3)))</f>
        <v>6.2229545056877091</v>
      </c>
      <c r="E9" s="32">
        <f>IF('5b.TriRandNumbers'!E3&lt;=E$1,E$4+SQRT(E$2*'5b.TriRandNumbers'!E3),E$6-SQRT(E$3*(1-'5b.TriRandNumbers'!E3)))</f>
        <v>3.8539220053919454</v>
      </c>
      <c r="F9" s="31">
        <f>IF('5b.TriRandNumbers'!F3&lt;=F$1,F$4+SQRT(F$2*'5b.TriRandNumbers'!F3),F$6-SQRT(F$3*(1-'5b.TriRandNumbers'!F3)))</f>
        <v>2.1831923112144849</v>
      </c>
      <c r="G9" s="30">
        <f>IF('5b.TriRandNumbers'!G3&lt;=G$1,G$4+SQRT(G$2*'5b.TriRandNumbers'!G3),G$6-SQRT(G$3*(1-'5b.TriRandNumbers'!G3)))</f>
        <v>3.270436386461673</v>
      </c>
      <c r="H9" s="35">
        <f>IF('5b.TriRandNumbers'!H3&lt;=H$1,H$4+SQRT(H$2*'5b.TriRandNumbers'!H3),H$6-SQRT(H$3*(1-'5b.TriRandNumbers'!H3)))</f>
        <v>15.424761468516529</v>
      </c>
      <c r="I9" s="34">
        <f>IF('5b.TriRandNumbers'!I3&lt;=I$1,I$4+SQRT(I$2*'5b.TriRandNumbers'!I3),I$6-SQRT(I$3*(1-'5b.TriRandNumbers'!I3)))</f>
        <v>8.0814351497528243</v>
      </c>
      <c r="J9" s="33">
        <f>IF('5b.TriRandNumbers'!J3&lt;=J$1,J$4+SQRT(J$2*'5b.TriRandNumbers'!J3),J$6-SQRT(J$3*(1-'5b.TriRandNumbers'!J3)))</f>
        <v>7.7706717508829914</v>
      </c>
      <c r="K9" s="32">
        <f>IF('5b.TriRandNumbers'!K3&lt;=K$1,K$4+SQRT(K$2*'5b.TriRandNumbers'!K3),K$6-SQRT(K$3*(1-'5b.TriRandNumbers'!K3)))</f>
        <v>9.4067810819822277</v>
      </c>
      <c r="L9" s="31">
        <f>IF('5b.TriRandNumbers'!L3&lt;=L$1,L$4+SQRT(L$2*'5b.TriRandNumbers'!L3),L$6-SQRT(L$3*(1-'5b.TriRandNumbers'!L3)))</f>
        <v>8.2756428751228768</v>
      </c>
      <c r="M9" s="30">
        <f>IF('5b.TriRandNumbers'!M3&lt;=M$1,M$4+SQRT(M$2*'5b.TriRandNumbers'!M3),M$6-SQRT(M$3*(1-'5b.TriRandNumbers'!M3)))</f>
        <v>10.262547056797713</v>
      </c>
      <c r="N9" s="35">
        <f>IF('5b.TriRandNumbers'!N3&lt;=N$1,N$4+SQRT(N$2*'5b.TriRandNumbers'!N3),N$6-SQRT(N$3*(1-'5b.TriRandNumbers'!N3)))</f>
        <v>15.770578491306843</v>
      </c>
      <c r="O9" s="34">
        <f>IF('5b.TriRandNumbers'!O3&lt;=O$1,O$4+SQRT(O$2*'5b.TriRandNumbers'!O3),O$6-SQRT(O$3*(1-'5b.TriRandNumbers'!O3)))</f>
        <v>12.7573287057964</v>
      </c>
      <c r="P9" s="33">
        <f>IF('5b.TriRandNumbers'!P3&lt;=P$1,P$4+SQRT(P$2*'5b.TriRandNumbers'!P3),P$6-SQRT(P$3*(1-'5b.TriRandNumbers'!P3)))</f>
        <v>10.309207916193616</v>
      </c>
      <c r="Q9" s="32">
        <f>IF('5b.TriRandNumbers'!Q3&lt;=Q$1,Q$4+SQRT(Q$2*'5b.TriRandNumbers'!Q3),Q$6-SQRT(Q$3*(1-'5b.TriRandNumbers'!Q3)))</f>
        <v>6.9402165225290124</v>
      </c>
      <c r="R9" s="31">
        <f>IF('5b.TriRandNumbers'!R3&lt;=R$1,R$4+SQRT(R$2*'5b.TriRandNumbers'!R3),R$6-SQRT(R$3*(1-'5b.TriRandNumbers'!R3)))</f>
        <v>8.9493521737789123</v>
      </c>
      <c r="S9" s="30">
        <f>IF('5b.TriRandNumbers'!S3&lt;=S$1,S$4+SQRT(S$2*'5b.TriRandNumbers'!S3),S$6-SQRT(S$3*(1-'5b.TriRandNumbers'!S3)))</f>
        <v>11.678422248083288</v>
      </c>
      <c r="T9" s="35">
        <f>IF('5b.TriRandNumbers'!T3&lt;=T$1,T$4+SQRT(T$2*'5b.TriRandNumbers'!T3),T$6-SQRT(T$3*(1-'5b.TriRandNumbers'!T3)))</f>
        <v>14.27022645507871</v>
      </c>
      <c r="U9" s="34">
        <f>IF('5b.TriRandNumbers'!U3&lt;=U$1,U$4+SQRT(U$2*'5b.TriRandNumbers'!U3),U$6-SQRT(U$3*(1-'5b.TriRandNumbers'!U3)))</f>
        <v>8.3392026759296076</v>
      </c>
      <c r="V9" s="33">
        <f>IF('5b.TriRandNumbers'!V3&lt;=V$1,V$4+SQRT(V$2*'5b.TriRandNumbers'!V3),V$6-SQRT(V$3*(1-'5b.TriRandNumbers'!V3)))</f>
        <v>11.776183566855243</v>
      </c>
      <c r="W9" s="32">
        <f>IF('5b.TriRandNumbers'!W3&lt;=W$1,W$4+SQRT(W$2*'5b.TriRandNumbers'!W3),W$6-SQRT(W$3*(1-'5b.TriRandNumbers'!W3)))</f>
        <v>10.834471014600918</v>
      </c>
      <c r="X9" s="31">
        <f>IF('5b.TriRandNumbers'!X3&lt;=X$1,X$4+SQRT(X$2*'5b.TriRandNumbers'!X3),X$6-SQRT(X$3*(1-'5b.TriRandNumbers'!X3)))</f>
        <v>12.130767865974937</v>
      </c>
      <c r="Y9" s="30">
        <f>IF('5b.TriRandNumbers'!Y3&lt;=Y$1,Y$4+SQRT(Y$2*'5b.TriRandNumbers'!Y3),Y$6-SQRT(Y$3*(1-'5b.TriRandNumbers'!Y3)))</f>
        <v>17.527838650217788</v>
      </c>
    </row>
    <row r="10" spans="1:25" hidden="1" x14ac:dyDescent="0.25">
      <c r="B10" s="35">
        <f>IF('5b.TriRandNumbers'!B4&lt;=B$1,B$4+SQRT(B$2*'5b.TriRandNumbers'!B4),B$6-SQRT(B$3*(1-'5b.TriRandNumbers'!B4)))</f>
        <v>4.8232075195062114</v>
      </c>
      <c r="C10" s="34">
        <f>IF('5b.TriRandNumbers'!C4&lt;=C$1,C$4+SQRT(C$2*'5b.TriRandNumbers'!C4),C$6-SQRT(C$3*(1-'5b.TriRandNumbers'!C4)))</f>
        <v>3.6511960234661314</v>
      </c>
      <c r="D10" s="33">
        <f>IF('5b.TriRandNumbers'!D4&lt;=D$1,D$4+SQRT(D$2*'5b.TriRandNumbers'!D4),D$6-SQRT(D$3*(1-'5b.TriRandNumbers'!D4)))</f>
        <v>5.5280694419466059</v>
      </c>
      <c r="E10" s="32">
        <f>IF('5b.TriRandNumbers'!E4&lt;=E$1,E$4+SQRT(E$2*'5b.TriRandNumbers'!E4),E$6-SQRT(E$3*(1-'5b.TriRandNumbers'!E4)))</f>
        <v>3.8860605315675203</v>
      </c>
      <c r="F10" s="31">
        <f>IF('5b.TriRandNumbers'!F4&lt;=F$1,F$4+SQRT(F$2*'5b.TriRandNumbers'!F4),F$6-SQRT(F$3*(1-'5b.TriRandNumbers'!F4)))</f>
        <v>3.5993735256718509</v>
      </c>
      <c r="G10" s="30">
        <f>IF('5b.TriRandNumbers'!G4&lt;=G$1,G$4+SQRT(G$2*'5b.TriRandNumbers'!G4),G$6-SQRT(G$3*(1-'5b.TriRandNumbers'!G4)))</f>
        <v>2.9216200083605059</v>
      </c>
      <c r="H10" s="35">
        <f>IF('5b.TriRandNumbers'!H4&lt;=H$1,H$4+SQRT(H$2*'5b.TriRandNumbers'!H4),H$6-SQRT(H$3*(1-'5b.TriRandNumbers'!H4)))</f>
        <v>9.4341738445199574</v>
      </c>
      <c r="I10" s="34">
        <f>IF('5b.TriRandNumbers'!I4&lt;=I$1,I$4+SQRT(I$2*'5b.TriRandNumbers'!I4),I$6-SQRT(I$3*(1-'5b.TriRandNumbers'!I4)))</f>
        <v>8.465375651907328</v>
      </c>
      <c r="J10" s="33">
        <f>IF('5b.TriRandNumbers'!J4&lt;=J$1,J$4+SQRT(J$2*'5b.TriRandNumbers'!J4),J$6-SQRT(J$3*(1-'5b.TriRandNumbers'!J4)))</f>
        <v>7.5531250925255051</v>
      </c>
      <c r="K10" s="32">
        <f>IF('5b.TriRandNumbers'!K4&lt;=K$1,K$4+SQRT(K$2*'5b.TriRandNumbers'!K4),K$6-SQRT(K$3*(1-'5b.TriRandNumbers'!K4)))</f>
        <v>5.4659231737369476</v>
      </c>
      <c r="L10" s="31">
        <f>IF('5b.TriRandNumbers'!L4&lt;=L$1,L$4+SQRT(L$2*'5b.TriRandNumbers'!L4),L$6-SQRT(L$3*(1-'5b.TriRandNumbers'!L4)))</f>
        <v>8.6469935254354802</v>
      </c>
      <c r="M10" s="30">
        <f>IF('5b.TriRandNumbers'!M4&lt;=M$1,M$4+SQRT(M$2*'5b.TriRandNumbers'!M4),M$6-SQRT(M$3*(1-'5b.TriRandNumbers'!M4)))</f>
        <v>14.87269036451632</v>
      </c>
      <c r="N10" s="35">
        <f>IF('5b.TriRandNumbers'!N4&lt;=N$1,N$4+SQRT(N$2*'5b.TriRandNumbers'!N4),N$6-SQRT(N$3*(1-'5b.TriRandNumbers'!N4)))</f>
        <v>13.957720232192148</v>
      </c>
      <c r="O10" s="34">
        <f>IF('5b.TriRandNumbers'!O4&lt;=O$1,O$4+SQRT(O$2*'5b.TriRandNumbers'!O4),O$6-SQRT(O$3*(1-'5b.TriRandNumbers'!O4)))</f>
        <v>13.194052473782721</v>
      </c>
      <c r="P10" s="33">
        <f>IF('5b.TriRandNumbers'!P4&lt;=P$1,P$4+SQRT(P$2*'5b.TriRandNumbers'!P4),P$6-SQRT(P$3*(1-'5b.TriRandNumbers'!P4)))</f>
        <v>11.233279842295886</v>
      </c>
      <c r="Q10" s="32">
        <f>IF('5b.TriRandNumbers'!Q4&lt;=Q$1,Q$4+SQRT(Q$2*'5b.TriRandNumbers'!Q4),Q$6-SQRT(Q$3*(1-'5b.TriRandNumbers'!Q4)))</f>
        <v>15.948811604750169</v>
      </c>
      <c r="R10" s="31">
        <f>IF('5b.TriRandNumbers'!R4&lt;=R$1,R$4+SQRT(R$2*'5b.TriRandNumbers'!R4),R$6-SQRT(R$3*(1-'5b.TriRandNumbers'!R4)))</f>
        <v>11.974753037089403</v>
      </c>
      <c r="S10" s="30">
        <f>IF('5b.TriRandNumbers'!S4&lt;=S$1,S$4+SQRT(S$2*'5b.TriRandNumbers'!S4),S$6-SQRT(S$3*(1-'5b.TriRandNumbers'!S4)))</f>
        <v>17.821361578587553</v>
      </c>
      <c r="T10" s="35">
        <f>IF('5b.TriRandNumbers'!T4&lt;=T$1,T$4+SQRT(T$2*'5b.TriRandNumbers'!T4),T$6-SQRT(T$3*(1-'5b.TriRandNumbers'!T4)))</f>
        <v>9.3919428500980047</v>
      </c>
      <c r="U10" s="34">
        <f>IF('5b.TriRandNumbers'!U4&lt;=U$1,U$4+SQRT(U$2*'5b.TriRandNumbers'!U4),U$6-SQRT(U$3*(1-'5b.TriRandNumbers'!U4)))</f>
        <v>13.373726549103626</v>
      </c>
      <c r="V10" s="33">
        <f>IF('5b.TriRandNumbers'!V4&lt;=V$1,V$4+SQRT(V$2*'5b.TriRandNumbers'!V4),V$6-SQRT(V$3*(1-'5b.TriRandNumbers'!V4)))</f>
        <v>11.161388948320148</v>
      </c>
      <c r="W10" s="32">
        <f>IF('5b.TriRandNumbers'!W4&lt;=W$1,W$4+SQRT(W$2*'5b.TriRandNumbers'!W4),W$6-SQRT(W$3*(1-'5b.TriRandNumbers'!W4)))</f>
        <v>9.3889104390180123</v>
      </c>
      <c r="X10" s="31">
        <f>IF('5b.TriRandNumbers'!X4&lt;=X$1,X$4+SQRT(X$2*'5b.TriRandNumbers'!X4),X$6-SQRT(X$3*(1-'5b.TriRandNumbers'!X4)))</f>
        <v>7.991204934953851</v>
      </c>
      <c r="Y10" s="30">
        <f>IF('5b.TriRandNumbers'!Y4&lt;=Y$1,Y$4+SQRT(Y$2*'5b.TriRandNumbers'!Y4),Y$6-SQRT(Y$3*(1-'5b.TriRandNumbers'!Y4)))</f>
        <v>12.576965948651688</v>
      </c>
    </row>
    <row r="11" spans="1:25" hidden="1" x14ac:dyDescent="0.25">
      <c r="B11" s="35">
        <f>IF('5b.TriRandNumbers'!B5&lt;=B$1,B$4+SQRT(B$2*'5b.TriRandNumbers'!B5),B$6-SQRT(B$3*(1-'5b.TriRandNumbers'!B5)))</f>
        <v>5.6880897996146045</v>
      </c>
      <c r="C11" s="34">
        <f>IF('5b.TriRandNumbers'!C5&lt;=C$1,C$4+SQRT(C$2*'5b.TriRandNumbers'!C5),C$6-SQRT(C$3*(1-'5b.TriRandNumbers'!C5)))</f>
        <v>3.8570339159879583</v>
      </c>
      <c r="D11" s="33">
        <f>IF('5b.TriRandNumbers'!D5&lt;=D$1,D$4+SQRT(D$2*'5b.TriRandNumbers'!D5),D$6-SQRT(D$3*(1-'5b.TriRandNumbers'!D5)))</f>
        <v>5.9248384837462291</v>
      </c>
      <c r="E11" s="32">
        <f>IF('5b.TriRandNumbers'!E5&lt;=E$1,E$4+SQRT(E$2*'5b.TriRandNumbers'!E5),E$6-SQRT(E$3*(1-'5b.TriRandNumbers'!E5)))</f>
        <v>3.4376122615424221</v>
      </c>
      <c r="F11" s="31">
        <f>IF('5b.TriRandNumbers'!F5&lt;=F$1,F$4+SQRT(F$2*'5b.TriRandNumbers'!F5),F$6-SQRT(F$3*(1-'5b.TriRandNumbers'!F5)))</f>
        <v>3.1441228683756508</v>
      </c>
      <c r="G11" s="30">
        <f>IF('5b.TriRandNumbers'!G5&lt;=G$1,G$4+SQRT(G$2*'5b.TriRandNumbers'!G5),G$6-SQRT(G$3*(1-'5b.TriRandNumbers'!G5)))</f>
        <v>3.8025372105293385</v>
      </c>
      <c r="H11" s="35">
        <f>IF('5b.TriRandNumbers'!H5&lt;=H$1,H$4+SQRT(H$2*'5b.TriRandNumbers'!H5),H$6-SQRT(H$3*(1-'5b.TriRandNumbers'!H5)))</f>
        <v>14.693723840113355</v>
      </c>
      <c r="I11" s="34">
        <f>IF('5b.TriRandNumbers'!I5&lt;=I$1,I$4+SQRT(I$2*'5b.TriRandNumbers'!I5),I$6-SQRT(I$3*(1-'5b.TriRandNumbers'!I5)))</f>
        <v>9.6428841442668034</v>
      </c>
      <c r="J11" s="33">
        <f>IF('5b.TriRandNumbers'!J5&lt;=J$1,J$4+SQRT(J$2*'5b.TriRandNumbers'!J5),J$6-SQRT(J$3*(1-'5b.TriRandNumbers'!J5)))</f>
        <v>11.108705973970618</v>
      </c>
      <c r="K11" s="32">
        <f>IF('5b.TriRandNumbers'!K5&lt;=K$1,K$4+SQRT(K$2*'5b.TriRandNumbers'!K5),K$6-SQRT(K$3*(1-'5b.TriRandNumbers'!K5)))</f>
        <v>9.1787286619188997</v>
      </c>
      <c r="L11" s="31">
        <f>IF('5b.TriRandNumbers'!L5&lt;=L$1,L$4+SQRT(L$2*'5b.TriRandNumbers'!L5),L$6-SQRT(L$3*(1-'5b.TriRandNumbers'!L5)))</f>
        <v>14.186068550534902</v>
      </c>
      <c r="M11" s="30">
        <f>IF('5b.TriRandNumbers'!M5&lt;=M$1,M$4+SQRT(M$2*'5b.TriRandNumbers'!M5),M$6-SQRT(M$3*(1-'5b.TriRandNumbers'!M5)))</f>
        <v>13.643772136190554</v>
      </c>
      <c r="N11" s="35">
        <f>IF('5b.TriRandNumbers'!N5&lt;=N$1,N$4+SQRT(N$2*'5b.TriRandNumbers'!N5),N$6-SQRT(N$3*(1-'5b.TriRandNumbers'!N5)))</f>
        <v>12.085790422654959</v>
      </c>
      <c r="O11" s="34">
        <f>IF('5b.TriRandNumbers'!O5&lt;=O$1,O$4+SQRT(O$2*'5b.TriRandNumbers'!O5),O$6-SQRT(O$3*(1-'5b.TriRandNumbers'!O5)))</f>
        <v>10.620383879492035</v>
      </c>
      <c r="P11" s="33">
        <f>IF('5b.TriRandNumbers'!P5&lt;=P$1,P$4+SQRT(P$2*'5b.TriRandNumbers'!P5),P$6-SQRT(P$3*(1-'5b.TriRandNumbers'!P5)))</f>
        <v>9.5669335082072458</v>
      </c>
      <c r="Q11" s="32">
        <f>IF('5b.TriRandNumbers'!Q5&lt;=Q$1,Q$4+SQRT(Q$2*'5b.TriRandNumbers'!Q5),Q$6-SQRT(Q$3*(1-'5b.TriRandNumbers'!Q5)))</f>
        <v>12.878228769581066</v>
      </c>
      <c r="R11" s="31">
        <f>IF('5b.TriRandNumbers'!R5&lt;=R$1,R$4+SQRT(R$2*'5b.TriRandNumbers'!R5),R$6-SQRT(R$3*(1-'5b.TriRandNumbers'!R5)))</f>
        <v>6.9560290866169243</v>
      </c>
      <c r="S11" s="30">
        <f>IF('5b.TriRandNumbers'!S5&lt;=S$1,S$4+SQRT(S$2*'5b.TriRandNumbers'!S5),S$6-SQRT(S$3*(1-'5b.TriRandNumbers'!S5)))</f>
        <v>10.442289141258476</v>
      </c>
      <c r="T11" s="35">
        <f>IF('5b.TriRandNumbers'!T5&lt;=T$1,T$4+SQRT(T$2*'5b.TriRandNumbers'!T5),T$6-SQRT(T$3*(1-'5b.TriRandNumbers'!T5)))</f>
        <v>12.894748498024672</v>
      </c>
      <c r="U11" s="34">
        <f>IF('5b.TriRandNumbers'!U5&lt;=U$1,U$4+SQRT(U$2*'5b.TriRandNumbers'!U5),U$6-SQRT(U$3*(1-'5b.TriRandNumbers'!U5)))</f>
        <v>10.000698246740916</v>
      </c>
      <c r="V11" s="33">
        <f>IF('5b.TriRandNumbers'!V5&lt;=V$1,V$4+SQRT(V$2*'5b.TriRandNumbers'!V5),V$6-SQRT(V$3*(1-'5b.TriRandNumbers'!V5)))</f>
        <v>6.2734410872079689</v>
      </c>
      <c r="W11" s="32">
        <f>IF('5b.TriRandNumbers'!W5&lt;=W$1,W$4+SQRT(W$2*'5b.TriRandNumbers'!W5),W$6-SQRT(W$3*(1-'5b.TriRandNumbers'!W5)))</f>
        <v>12.896003059029102</v>
      </c>
      <c r="X11" s="31">
        <f>IF('5b.TriRandNumbers'!X5&lt;=X$1,X$4+SQRT(X$2*'5b.TriRandNumbers'!X5),X$6-SQRT(X$3*(1-'5b.TriRandNumbers'!X5)))</f>
        <v>10.456586264757252</v>
      </c>
      <c r="Y11" s="30">
        <f>IF('5b.TriRandNumbers'!Y5&lt;=Y$1,Y$4+SQRT(Y$2*'5b.TriRandNumbers'!Y5),Y$6-SQRT(Y$3*(1-'5b.TriRandNumbers'!Y5)))</f>
        <v>9.0794634098963023</v>
      </c>
    </row>
    <row r="12" spans="1:25" hidden="1" x14ac:dyDescent="0.25">
      <c r="B12" s="35">
        <f>IF('5b.TriRandNumbers'!B6&lt;=B$1,B$4+SQRT(B$2*'5b.TriRandNumbers'!B6),B$6-SQRT(B$3*(1-'5b.TriRandNumbers'!B6)))</f>
        <v>3.1862758810032816</v>
      </c>
      <c r="C12" s="34">
        <f>IF('5b.TriRandNumbers'!C6&lt;=C$1,C$4+SQRT(C$2*'5b.TriRandNumbers'!C6),C$6-SQRT(C$3*(1-'5b.TriRandNumbers'!C6)))</f>
        <v>3.5805268751993991</v>
      </c>
      <c r="D12" s="33">
        <f>IF('5b.TriRandNumbers'!D6&lt;=D$1,D$4+SQRT(D$2*'5b.TriRandNumbers'!D6),D$6-SQRT(D$3*(1-'5b.TriRandNumbers'!D6)))</f>
        <v>6.2074744898520908</v>
      </c>
      <c r="E12" s="32">
        <f>IF('5b.TriRandNumbers'!E6&lt;=E$1,E$4+SQRT(E$2*'5b.TriRandNumbers'!E6),E$6-SQRT(E$3*(1-'5b.TriRandNumbers'!E6)))</f>
        <v>3.6382629991667352</v>
      </c>
      <c r="F12" s="31">
        <f>IF('5b.TriRandNumbers'!F6&lt;=F$1,F$4+SQRT(F$2*'5b.TriRandNumbers'!F6),F$6-SQRT(F$3*(1-'5b.TriRandNumbers'!F6)))</f>
        <v>2.9098914323808098</v>
      </c>
      <c r="G12" s="30">
        <f>IF('5b.TriRandNumbers'!G6&lt;=G$1,G$4+SQRT(G$2*'5b.TriRandNumbers'!G6),G$6-SQRT(G$3*(1-'5b.TriRandNumbers'!G6)))</f>
        <v>2.944245810167426</v>
      </c>
      <c r="H12" s="35">
        <f>IF('5b.TriRandNumbers'!H6&lt;=H$1,H$4+SQRT(H$2*'5b.TriRandNumbers'!H6),H$6-SQRT(H$3*(1-'5b.TriRandNumbers'!H6)))</f>
        <v>14.798008586460766</v>
      </c>
      <c r="I12" s="34">
        <f>IF('5b.TriRandNumbers'!I6&lt;=I$1,I$4+SQRT(I$2*'5b.TriRandNumbers'!I6),I$6-SQRT(I$3*(1-'5b.TriRandNumbers'!I6)))</f>
        <v>11.867483958153771</v>
      </c>
      <c r="J12" s="33">
        <f>IF('5b.TriRandNumbers'!J6&lt;=J$1,J$4+SQRT(J$2*'5b.TriRandNumbers'!J6),J$6-SQRT(J$3*(1-'5b.TriRandNumbers'!J6)))</f>
        <v>9.8574374136266947</v>
      </c>
      <c r="K12" s="32">
        <f>IF('5b.TriRandNumbers'!K6&lt;=K$1,K$4+SQRT(K$2*'5b.TriRandNumbers'!K6),K$6-SQRT(K$3*(1-'5b.TriRandNumbers'!K6)))</f>
        <v>11.262626139833527</v>
      </c>
      <c r="L12" s="31">
        <f>IF('5b.TriRandNumbers'!L6&lt;=L$1,L$4+SQRT(L$2*'5b.TriRandNumbers'!L6),L$6-SQRT(L$3*(1-'5b.TriRandNumbers'!L6)))</f>
        <v>10.672694898206629</v>
      </c>
      <c r="M12" s="30">
        <f>IF('5b.TriRandNumbers'!M6&lt;=M$1,M$4+SQRT(M$2*'5b.TriRandNumbers'!M6),M$6-SQRT(M$3*(1-'5b.TriRandNumbers'!M6)))</f>
        <v>7.7164357335178027</v>
      </c>
      <c r="N12" s="35">
        <f>IF('5b.TriRandNumbers'!N6&lt;=N$1,N$4+SQRT(N$2*'5b.TriRandNumbers'!N6),N$6-SQRT(N$3*(1-'5b.TriRandNumbers'!N6)))</f>
        <v>8.568406519917259</v>
      </c>
      <c r="O12" s="34">
        <f>IF('5b.TriRandNumbers'!O6&lt;=O$1,O$4+SQRT(O$2*'5b.TriRandNumbers'!O6),O$6-SQRT(O$3*(1-'5b.TriRandNumbers'!O6)))</f>
        <v>12.074195219436671</v>
      </c>
      <c r="P12" s="33">
        <f>IF('5b.TriRandNumbers'!P6&lt;=P$1,P$4+SQRT(P$2*'5b.TriRandNumbers'!P6),P$6-SQRT(P$3*(1-'5b.TriRandNumbers'!P6)))</f>
        <v>9.7517739519238411</v>
      </c>
      <c r="Q12" s="32">
        <f>IF('5b.TriRandNumbers'!Q6&lt;=Q$1,Q$4+SQRT(Q$2*'5b.TriRandNumbers'!Q6),Q$6-SQRT(Q$3*(1-'5b.TriRandNumbers'!Q6)))</f>
        <v>5.652758331367675</v>
      </c>
      <c r="R12" s="31">
        <f>IF('5b.TriRandNumbers'!R6&lt;=R$1,R$4+SQRT(R$2*'5b.TriRandNumbers'!R6),R$6-SQRT(R$3*(1-'5b.TriRandNumbers'!R6)))</f>
        <v>9.9825914934647031</v>
      </c>
      <c r="S12" s="30">
        <f>IF('5b.TriRandNumbers'!S6&lt;=S$1,S$4+SQRT(S$2*'5b.TriRandNumbers'!S6),S$6-SQRT(S$3*(1-'5b.TriRandNumbers'!S6)))</f>
        <v>13.573665106507907</v>
      </c>
      <c r="T12" s="35">
        <f>IF('5b.TriRandNumbers'!T6&lt;=T$1,T$4+SQRT(T$2*'5b.TriRandNumbers'!T6),T$6-SQRT(T$3*(1-'5b.TriRandNumbers'!T6)))</f>
        <v>11.553423052999349</v>
      </c>
      <c r="U12" s="34">
        <f>IF('5b.TriRandNumbers'!U6&lt;=U$1,U$4+SQRT(U$2*'5b.TriRandNumbers'!U6),U$6-SQRT(U$3*(1-'5b.TriRandNumbers'!U6)))</f>
        <v>9.0539557753179913</v>
      </c>
      <c r="V12" s="33">
        <f>IF('5b.TriRandNumbers'!V6&lt;=V$1,V$4+SQRT(V$2*'5b.TriRandNumbers'!V6),V$6-SQRT(V$3*(1-'5b.TriRandNumbers'!V6)))</f>
        <v>10.355183441207863</v>
      </c>
      <c r="W12" s="32">
        <f>IF('5b.TriRandNumbers'!W6&lt;=W$1,W$4+SQRT(W$2*'5b.TriRandNumbers'!W6),W$6-SQRT(W$3*(1-'5b.TriRandNumbers'!W6)))</f>
        <v>15.345093134007648</v>
      </c>
      <c r="X12" s="31">
        <f>IF('5b.TriRandNumbers'!X6&lt;=X$1,X$4+SQRT(X$2*'5b.TriRandNumbers'!X6),X$6-SQRT(X$3*(1-'5b.TriRandNumbers'!X6)))</f>
        <v>6.6146411845568611</v>
      </c>
      <c r="Y12" s="30">
        <f>IF('5b.TriRandNumbers'!Y6&lt;=Y$1,Y$4+SQRT(Y$2*'5b.TriRandNumbers'!Y6),Y$6-SQRT(Y$3*(1-'5b.TriRandNumbers'!Y6)))</f>
        <v>10.475592042633171</v>
      </c>
    </row>
    <row r="13" spans="1:25" hidden="1" x14ac:dyDescent="0.25">
      <c r="B13" s="35">
        <f>IF('5b.TriRandNumbers'!B7&lt;=B$1,B$4+SQRT(B$2*'5b.TriRandNumbers'!B7),B$6-SQRT(B$3*(1-'5b.TriRandNumbers'!B7)))</f>
        <v>3.9149827483500568</v>
      </c>
      <c r="C13" s="34">
        <f>IF('5b.TriRandNumbers'!C7&lt;=C$1,C$4+SQRT(C$2*'5b.TriRandNumbers'!C7),C$6-SQRT(C$3*(1-'5b.TriRandNumbers'!C7)))</f>
        <v>3.8194909299039388</v>
      </c>
      <c r="D13" s="33">
        <f>IF('5b.TriRandNumbers'!D7&lt;=D$1,D$4+SQRT(D$2*'5b.TriRandNumbers'!D7),D$6-SQRT(D$3*(1-'5b.TriRandNumbers'!D7)))</f>
        <v>5.997316818652993</v>
      </c>
      <c r="E13" s="32">
        <f>IF('5b.TriRandNumbers'!E7&lt;=E$1,E$4+SQRT(E$2*'5b.TriRandNumbers'!E7),E$6-SQRT(E$3*(1-'5b.TriRandNumbers'!E7)))</f>
        <v>4.3740662938449546</v>
      </c>
      <c r="F13" s="31">
        <f>IF('5b.TriRandNumbers'!F7&lt;=F$1,F$4+SQRT(F$2*'5b.TriRandNumbers'!F7),F$6-SQRT(F$3*(1-'5b.TriRandNumbers'!F7)))</f>
        <v>2.6319695460267516</v>
      </c>
      <c r="G13" s="30">
        <f>IF('5b.TriRandNumbers'!G7&lt;=G$1,G$4+SQRT(G$2*'5b.TriRandNumbers'!G7),G$6-SQRT(G$3*(1-'5b.TriRandNumbers'!G7)))</f>
        <v>3.0947866968995363</v>
      </c>
      <c r="H13" s="35">
        <f>IF('5b.TriRandNumbers'!H7&lt;=H$1,H$4+SQRT(H$2*'5b.TriRandNumbers'!H7),H$6-SQRT(H$3*(1-'5b.TriRandNumbers'!H7)))</f>
        <v>10.274503356719551</v>
      </c>
      <c r="I13" s="34">
        <f>IF('5b.TriRandNumbers'!I7&lt;=I$1,I$4+SQRT(I$2*'5b.TriRandNumbers'!I7),I$6-SQRT(I$3*(1-'5b.TriRandNumbers'!I7)))</f>
        <v>11.62752245804225</v>
      </c>
      <c r="J13" s="33">
        <f>IF('5b.TriRandNumbers'!J7&lt;=J$1,J$4+SQRT(J$2*'5b.TriRandNumbers'!J7),J$6-SQRT(J$3*(1-'5b.TriRandNumbers'!J7)))</f>
        <v>12.656958315796791</v>
      </c>
      <c r="K13" s="32">
        <f>IF('5b.TriRandNumbers'!K7&lt;=K$1,K$4+SQRT(K$2*'5b.TriRandNumbers'!K7),K$6-SQRT(K$3*(1-'5b.TriRandNumbers'!K7)))</f>
        <v>15.056513654078778</v>
      </c>
      <c r="L13" s="31">
        <f>IF('5b.TriRandNumbers'!L7&lt;=L$1,L$4+SQRT(L$2*'5b.TriRandNumbers'!L7),L$6-SQRT(L$3*(1-'5b.TriRandNumbers'!L7)))</f>
        <v>13.28508177904877</v>
      </c>
      <c r="M13" s="30">
        <f>IF('5b.TriRandNumbers'!M7&lt;=M$1,M$4+SQRT(M$2*'5b.TriRandNumbers'!M7),M$6-SQRT(M$3*(1-'5b.TriRandNumbers'!M7)))</f>
        <v>10.30046880763898</v>
      </c>
      <c r="N13" s="35">
        <f>IF('5b.TriRandNumbers'!N7&lt;=N$1,N$4+SQRT(N$2*'5b.TriRandNumbers'!N7),N$6-SQRT(N$3*(1-'5b.TriRandNumbers'!N7)))</f>
        <v>14.842074127873765</v>
      </c>
      <c r="O13" s="34">
        <f>IF('5b.TriRandNumbers'!O7&lt;=O$1,O$4+SQRT(O$2*'5b.TriRandNumbers'!O7),O$6-SQRT(O$3*(1-'5b.TriRandNumbers'!O7)))</f>
        <v>9.883622254787225</v>
      </c>
      <c r="P13" s="33">
        <f>IF('5b.TriRandNumbers'!P7&lt;=P$1,P$4+SQRT(P$2*'5b.TriRandNumbers'!P7),P$6-SQRT(P$3*(1-'5b.TriRandNumbers'!P7)))</f>
        <v>16.416606591389236</v>
      </c>
      <c r="Q13" s="32">
        <f>IF('5b.TriRandNumbers'!Q7&lt;=Q$1,Q$4+SQRT(Q$2*'5b.TriRandNumbers'!Q7),Q$6-SQRT(Q$3*(1-'5b.TriRandNumbers'!Q7)))</f>
        <v>16.116513755707793</v>
      </c>
      <c r="R13" s="31">
        <f>IF('5b.TriRandNumbers'!R7&lt;=R$1,R$4+SQRT(R$2*'5b.TriRandNumbers'!R7),R$6-SQRT(R$3*(1-'5b.TriRandNumbers'!R7)))</f>
        <v>13.967286632366822</v>
      </c>
      <c r="S13" s="30">
        <f>IF('5b.TriRandNumbers'!S7&lt;=S$1,S$4+SQRT(S$2*'5b.TriRandNumbers'!S7),S$6-SQRT(S$3*(1-'5b.TriRandNumbers'!S7)))</f>
        <v>8.5466076203483148</v>
      </c>
      <c r="T13" s="35">
        <f>IF('5b.TriRandNumbers'!T7&lt;=T$1,T$4+SQRT(T$2*'5b.TriRandNumbers'!T7),T$6-SQRT(T$3*(1-'5b.TriRandNumbers'!T7)))</f>
        <v>8.3157770292106576</v>
      </c>
      <c r="U13" s="34">
        <f>IF('5b.TriRandNumbers'!U7&lt;=U$1,U$4+SQRT(U$2*'5b.TriRandNumbers'!U7),U$6-SQRT(U$3*(1-'5b.TriRandNumbers'!U7)))</f>
        <v>11.466623851253543</v>
      </c>
      <c r="V13" s="33">
        <f>IF('5b.TriRandNumbers'!V7&lt;=V$1,V$4+SQRT(V$2*'5b.TriRandNumbers'!V7),V$6-SQRT(V$3*(1-'5b.TriRandNumbers'!V7)))</f>
        <v>15.432209271190015</v>
      </c>
      <c r="W13" s="32">
        <f>IF('5b.TriRandNumbers'!W7&lt;=W$1,W$4+SQRT(W$2*'5b.TriRandNumbers'!W7),W$6-SQRT(W$3*(1-'5b.TriRandNumbers'!W7)))</f>
        <v>9.3738775983935092</v>
      </c>
      <c r="X13" s="31">
        <f>IF('5b.TriRandNumbers'!X7&lt;=X$1,X$4+SQRT(X$2*'5b.TriRandNumbers'!X7),X$6-SQRT(X$3*(1-'5b.TriRandNumbers'!X7)))</f>
        <v>11.480880106433808</v>
      </c>
      <c r="Y13" s="30">
        <f>IF('5b.TriRandNumbers'!Y7&lt;=Y$1,Y$4+SQRT(Y$2*'5b.TriRandNumbers'!Y7),Y$6-SQRT(Y$3*(1-'5b.TriRandNumbers'!Y7)))</f>
        <v>15.344504299953353</v>
      </c>
    </row>
    <row r="14" spans="1:25" hidden="1" x14ac:dyDescent="0.25">
      <c r="B14" s="35">
        <f>IF('5b.TriRandNumbers'!B8&lt;=B$1,B$4+SQRT(B$2*'5b.TriRandNumbers'!B8),B$6-SQRT(B$3*(1-'5b.TriRandNumbers'!B8)))</f>
        <v>3.4286207834031641</v>
      </c>
      <c r="C14" s="34">
        <f>IF('5b.TriRandNumbers'!C8&lt;=C$1,C$4+SQRT(C$2*'5b.TriRandNumbers'!C8),C$6-SQRT(C$3*(1-'5b.TriRandNumbers'!C8)))</f>
        <v>3.0108037192562955</v>
      </c>
      <c r="D14" s="33">
        <f>IF('5b.TriRandNumbers'!D8&lt;=D$1,D$4+SQRT(D$2*'5b.TriRandNumbers'!D8),D$6-SQRT(D$3*(1-'5b.TriRandNumbers'!D8)))</f>
        <v>5.644662695145457</v>
      </c>
      <c r="E14" s="32">
        <f>IF('5b.TriRandNumbers'!E8&lt;=E$1,E$4+SQRT(E$2*'5b.TriRandNumbers'!E8),E$6-SQRT(E$3*(1-'5b.TriRandNumbers'!E8)))</f>
        <v>4.3515821486526134</v>
      </c>
      <c r="F14" s="31">
        <f>IF('5b.TriRandNumbers'!F8&lt;=F$1,F$4+SQRT(F$2*'5b.TriRandNumbers'!F8),F$6-SQRT(F$3*(1-'5b.TriRandNumbers'!F8)))</f>
        <v>2.3159736866757417</v>
      </c>
      <c r="G14" s="30">
        <f>IF('5b.TriRandNumbers'!G8&lt;=G$1,G$4+SQRT(G$2*'5b.TriRandNumbers'!G8),G$6-SQRT(G$3*(1-'5b.TriRandNumbers'!G8)))</f>
        <v>4.7367753041745475</v>
      </c>
      <c r="H14" s="35">
        <f>IF('5b.TriRandNumbers'!H8&lt;=H$1,H$4+SQRT(H$2*'5b.TriRandNumbers'!H8),H$6-SQRT(H$3*(1-'5b.TriRandNumbers'!H8)))</f>
        <v>6.3850324947952783</v>
      </c>
      <c r="I14" s="34">
        <f>IF('5b.TriRandNumbers'!I8&lt;=I$1,I$4+SQRT(I$2*'5b.TriRandNumbers'!I8),I$6-SQRT(I$3*(1-'5b.TriRandNumbers'!I8)))</f>
        <v>10.506792922531368</v>
      </c>
      <c r="J14" s="33">
        <f>IF('5b.TriRandNumbers'!J8&lt;=J$1,J$4+SQRT(J$2*'5b.TriRandNumbers'!J8),J$6-SQRT(J$3*(1-'5b.TriRandNumbers'!J8)))</f>
        <v>15.398041849740117</v>
      </c>
      <c r="K14" s="32">
        <f>IF('5b.TriRandNumbers'!K8&lt;=K$1,K$4+SQRT(K$2*'5b.TriRandNumbers'!K8),K$6-SQRT(K$3*(1-'5b.TriRandNumbers'!K8)))</f>
        <v>10.814462255396158</v>
      </c>
      <c r="L14" s="31">
        <f>IF('5b.TriRandNumbers'!L8&lt;=L$1,L$4+SQRT(L$2*'5b.TriRandNumbers'!L8),L$6-SQRT(L$3*(1-'5b.TriRandNumbers'!L8)))</f>
        <v>12.159114945395565</v>
      </c>
      <c r="M14" s="30">
        <f>IF('5b.TriRandNumbers'!M8&lt;=M$1,M$4+SQRT(M$2*'5b.TriRandNumbers'!M8),M$6-SQRT(M$3*(1-'5b.TriRandNumbers'!M8)))</f>
        <v>12.64814445305066</v>
      </c>
      <c r="N14" s="35">
        <f>IF('5b.TriRandNumbers'!N8&lt;=N$1,N$4+SQRT(N$2*'5b.TriRandNumbers'!N8),N$6-SQRT(N$3*(1-'5b.TriRandNumbers'!N8)))</f>
        <v>13.953906472259625</v>
      </c>
      <c r="O14" s="34">
        <f>IF('5b.TriRandNumbers'!O8&lt;=O$1,O$4+SQRT(O$2*'5b.TriRandNumbers'!O8),O$6-SQRT(O$3*(1-'5b.TriRandNumbers'!O8)))</f>
        <v>16.120493375093449</v>
      </c>
      <c r="P14" s="33">
        <f>IF('5b.TriRandNumbers'!P8&lt;=P$1,P$4+SQRT(P$2*'5b.TriRandNumbers'!P8),P$6-SQRT(P$3*(1-'5b.TriRandNumbers'!P8)))</f>
        <v>8.5315944003037245</v>
      </c>
      <c r="Q14" s="32">
        <f>IF('5b.TriRandNumbers'!Q8&lt;=Q$1,Q$4+SQRT(Q$2*'5b.TriRandNumbers'!Q8),Q$6-SQRT(Q$3*(1-'5b.TriRandNumbers'!Q8)))</f>
        <v>9.1568574905489015</v>
      </c>
      <c r="R14" s="31">
        <f>IF('5b.TriRandNumbers'!R8&lt;=R$1,R$4+SQRT(R$2*'5b.TriRandNumbers'!R8),R$6-SQRT(R$3*(1-'5b.TriRandNumbers'!R8)))</f>
        <v>12.124840487193259</v>
      </c>
      <c r="S14" s="30">
        <f>IF('5b.TriRandNumbers'!S8&lt;=S$1,S$4+SQRT(S$2*'5b.TriRandNumbers'!S8),S$6-SQRT(S$3*(1-'5b.TriRandNumbers'!S8)))</f>
        <v>16.392091587273878</v>
      </c>
      <c r="T14" s="35">
        <f>IF('5b.TriRandNumbers'!T8&lt;=T$1,T$4+SQRT(T$2*'5b.TriRandNumbers'!T8),T$6-SQRT(T$3*(1-'5b.TriRandNumbers'!T8)))</f>
        <v>18.828752960809076</v>
      </c>
      <c r="U14" s="34">
        <f>IF('5b.TriRandNumbers'!U8&lt;=U$1,U$4+SQRT(U$2*'5b.TriRandNumbers'!U8),U$6-SQRT(U$3*(1-'5b.TriRandNumbers'!U8)))</f>
        <v>10.140050302221111</v>
      </c>
      <c r="V14" s="33">
        <f>IF('5b.TriRandNumbers'!V8&lt;=V$1,V$4+SQRT(V$2*'5b.TriRandNumbers'!V8),V$6-SQRT(V$3*(1-'5b.TriRandNumbers'!V8)))</f>
        <v>10.116397997258501</v>
      </c>
      <c r="W14" s="32">
        <f>IF('5b.TriRandNumbers'!W8&lt;=W$1,W$4+SQRT(W$2*'5b.TriRandNumbers'!W8),W$6-SQRT(W$3*(1-'5b.TriRandNumbers'!W8)))</f>
        <v>10.242701891673525</v>
      </c>
      <c r="X14" s="31">
        <f>IF('5b.TriRandNumbers'!X8&lt;=X$1,X$4+SQRT(X$2*'5b.TriRandNumbers'!X8),X$6-SQRT(X$3*(1-'5b.TriRandNumbers'!X8)))</f>
        <v>11.333283844414353</v>
      </c>
      <c r="Y14" s="30">
        <f>IF('5b.TriRandNumbers'!Y8&lt;=Y$1,Y$4+SQRT(Y$2*'5b.TriRandNumbers'!Y8),Y$6-SQRT(Y$3*(1-'5b.TriRandNumbers'!Y8)))</f>
        <v>12.312539656173971</v>
      </c>
    </row>
    <row r="15" spans="1:25" hidden="1" x14ac:dyDescent="0.25">
      <c r="B15" s="35">
        <f>IF('5b.TriRandNumbers'!B9&lt;=B$1,B$4+SQRT(B$2*'5b.TriRandNumbers'!B9),B$6-SQRT(B$3*(1-'5b.TriRandNumbers'!B9)))</f>
        <v>4.6541225053001041</v>
      </c>
      <c r="C15" s="34">
        <f>IF('5b.TriRandNumbers'!C9&lt;=C$1,C$4+SQRT(C$2*'5b.TriRandNumbers'!C9),C$6-SQRT(C$3*(1-'5b.TriRandNumbers'!C9)))</f>
        <v>3.5791478848369112</v>
      </c>
      <c r="D15" s="33">
        <f>IF('5b.TriRandNumbers'!D9&lt;=D$1,D$4+SQRT(D$2*'5b.TriRandNumbers'!D9),D$6-SQRT(D$3*(1-'5b.TriRandNumbers'!D9)))</f>
        <v>5.8905694841799994</v>
      </c>
      <c r="E15" s="32">
        <f>IF('5b.TriRandNumbers'!E9&lt;=E$1,E$4+SQRT(E$2*'5b.TriRandNumbers'!E9),E$6-SQRT(E$3*(1-'5b.TriRandNumbers'!E9)))</f>
        <v>4.7862041960117843</v>
      </c>
      <c r="F15" s="31">
        <f>IF('5b.TriRandNumbers'!F9&lt;=F$1,F$4+SQRT(F$2*'5b.TriRandNumbers'!F9),F$6-SQRT(F$3*(1-'5b.TriRandNumbers'!F9)))</f>
        <v>1.6043319532354223</v>
      </c>
      <c r="G15" s="30">
        <f>IF('5b.TriRandNumbers'!G9&lt;=G$1,G$4+SQRT(G$2*'5b.TriRandNumbers'!G9),G$6-SQRT(G$3*(1-'5b.TriRandNumbers'!G9)))</f>
        <v>2.4400588710288207</v>
      </c>
      <c r="H15" s="35">
        <f>IF('5b.TriRandNumbers'!H9&lt;=H$1,H$4+SQRT(H$2*'5b.TriRandNumbers'!H9),H$6-SQRT(H$3*(1-'5b.TriRandNumbers'!H9)))</f>
        <v>10.400313960279043</v>
      </c>
      <c r="I15" s="34">
        <f>IF('5b.TriRandNumbers'!I9&lt;=I$1,I$4+SQRT(I$2*'5b.TriRandNumbers'!I9),I$6-SQRT(I$3*(1-'5b.TriRandNumbers'!I9)))</f>
        <v>17.565328770409479</v>
      </c>
      <c r="J15" s="33">
        <f>IF('5b.TriRandNumbers'!J9&lt;=J$1,J$4+SQRT(J$2*'5b.TriRandNumbers'!J9),J$6-SQRT(J$3*(1-'5b.TriRandNumbers'!J9)))</f>
        <v>13.293153365975279</v>
      </c>
      <c r="K15" s="32">
        <f>IF('5b.TriRandNumbers'!K9&lt;=K$1,K$4+SQRT(K$2*'5b.TriRandNumbers'!K9),K$6-SQRT(K$3*(1-'5b.TriRandNumbers'!K9)))</f>
        <v>11.509206478660163</v>
      </c>
      <c r="L15" s="31">
        <f>IF('5b.TriRandNumbers'!L9&lt;=L$1,L$4+SQRT(L$2*'5b.TriRandNumbers'!L9),L$6-SQRT(L$3*(1-'5b.TriRandNumbers'!L9)))</f>
        <v>6.2746925246890193</v>
      </c>
      <c r="M15" s="30">
        <f>IF('5b.TriRandNumbers'!M9&lt;=M$1,M$4+SQRT(M$2*'5b.TriRandNumbers'!M9),M$6-SQRT(M$3*(1-'5b.TriRandNumbers'!M9)))</f>
        <v>9.090373723244678</v>
      </c>
      <c r="N15" s="35">
        <f>IF('5b.TriRandNumbers'!N9&lt;=N$1,N$4+SQRT(N$2*'5b.TriRandNumbers'!N9),N$6-SQRT(N$3*(1-'5b.TriRandNumbers'!N9)))</f>
        <v>8.8380695074587923</v>
      </c>
      <c r="O15" s="34">
        <f>IF('5b.TriRandNumbers'!O9&lt;=O$1,O$4+SQRT(O$2*'5b.TriRandNumbers'!O9),O$6-SQRT(O$3*(1-'5b.TriRandNumbers'!O9)))</f>
        <v>12.213723946512115</v>
      </c>
      <c r="P15" s="33">
        <f>IF('5b.TriRandNumbers'!P9&lt;=P$1,P$4+SQRT(P$2*'5b.TriRandNumbers'!P9),P$6-SQRT(P$3*(1-'5b.TriRandNumbers'!P9)))</f>
        <v>10.06271321735305</v>
      </c>
      <c r="Q15" s="32">
        <f>IF('5b.TriRandNumbers'!Q9&lt;=Q$1,Q$4+SQRT(Q$2*'5b.TriRandNumbers'!Q9),Q$6-SQRT(Q$3*(1-'5b.TriRandNumbers'!Q9)))</f>
        <v>11.381611547037437</v>
      </c>
      <c r="R15" s="31">
        <f>IF('5b.TriRandNumbers'!R9&lt;=R$1,R$4+SQRT(R$2*'5b.TriRandNumbers'!R9),R$6-SQRT(R$3*(1-'5b.TriRandNumbers'!R9)))</f>
        <v>13.099099995230068</v>
      </c>
      <c r="S15" s="30">
        <f>IF('5b.TriRandNumbers'!S9&lt;=S$1,S$4+SQRT(S$2*'5b.TriRandNumbers'!S9),S$6-SQRT(S$3*(1-'5b.TriRandNumbers'!S9)))</f>
        <v>15.682960477006885</v>
      </c>
      <c r="T15" s="35">
        <f>IF('5b.TriRandNumbers'!T9&lt;=T$1,T$4+SQRT(T$2*'5b.TriRandNumbers'!T9),T$6-SQRT(T$3*(1-'5b.TriRandNumbers'!T9)))</f>
        <v>11.063374044416323</v>
      </c>
      <c r="U15" s="34">
        <f>IF('5b.TriRandNumbers'!U9&lt;=U$1,U$4+SQRT(U$2*'5b.TriRandNumbers'!U9),U$6-SQRT(U$3*(1-'5b.TriRandNumbers'!U9)))</f>
        <v>18.738508993062183</v>
      </c>
      <c r="V15" s="33">
        <f>IF('5b.TriRandNumbers'!V9&lt;=V$1,V$4+SQRT(V$2*'5b.TriRandNumbers'!V9),V$6-SQRT(V$3*(1-'5b.TriRandNumbers'!V9)))</f>
        <v>19.308967653994479</v>
      </c>
      <c r="W15" s="32">
        <f>IF('5b.TriRandNumbers'!W9&lt;=W$1,W$4+SQRT(W$2*'5b.TriRandNumbers'!W9),W$6-SQRT(W$3*(1-'5b.TriRandNumbers'!W9)))</f>
        <v>7.3142370389904574</v>
      </c>
      <c r="X15" s="31">
        <f>IF('5b.TriRandNumbers'!X9&lt;=X$1,X$4+SQRT(X$2*'5b.TriRandNumbers'!X9),X$6-SQRT(X$3*(1-'5b.TriRandNumbers'!X9)))</f>
        <v>13.366297083403634</v>
      </c>
      <c r="Y15" s="30">
        <f>IF('5b.TriRandNumbers'!Y9&lt;=Y$1,Y$4+SQRT(Y$2*'5b.TriRandNumbers'!Y9),Y$6-SQRT(Y$3*(1-'5b.TriRandNumbers'!Y9)))</f>
        <v>10.766548972924872</v>
      </c>
    </row>
    <row r="16" spans="1:25" hidden="1" x14ac:dyDescent="0.25">
      <c r="B16" s="35">
        <f>IF('5b.TriRandNumbers'!B10&lt;=B$1,B$4+SQRT(B$2*'5b.TriRandNumbers'!B10),B$6-SQRT(B$3*(1-'5b.TriRandNumbers'!B10)))</f>
        <v>4.048215895527095</v>
      </c>
      <c r="C16" s="34">
        <f>IF('5b.TriRandNumbers'!C10&lt;=C$1,C$4+SQRT(C$2*'5b.TriRandNumbers'!C10),C$6-SQRT(C$3*(1-'5b.TriRandNumbers'!C10)))</f>
        <v>3.8801338504335678</v>
      </c>
      <c r="D16" s="33">
        <f>IF('5b.TriRandNumbers'!D10&lt;=D$1,D$4+SQRT(D$2*'5b.TriRandNumbers'!D10),D$6-SQRT(D$3*(1-'5b.TriRandNumbers'!D10)))</f>
        <v>4.8408292230428289</v>
      </c>
      <c r="E16" s="32">
        <f>IF('5b.TriRandNumbers'!E10&lt;=E$1,E$4+SQRT(E$2*'5b.TriRandNumbers'!E10),E$6-SQRT(E$3*(1-'5b.TriRandNumbers'!E10)))</f>
        <v>4.6513246899979759</v>
      </c>
      <c r="F16" s="31">
        <f>IF('5b.TriRandNumbers'!F10&lt;=F$1,F$4+SQRT(F$2*'5b.TriRandNumbers'!F10),F$6-SQRT(F$3*(1-'5b.TriRandNumbers'!F10)))</f>
        <v>1.949271662401681</v>
      </c>
      <c r="G16" s="30">
        <f>IF('5b.TriRandNumbers'!G10&lt;=G$1,G$4+SQRT(G$2*'5b.TriRandNumbers'!G10),G$6-SQRT(G$3*(1-'5b.TriRandNumbers'!G10)))</f>
        <v>2.8371871690866821</v>
      </c>
      <c r="H16" s="35">
        <f>IF('5b.TriRandNumbers'!H10&lt;=H$1,H$4+SQRT(H$2*'5b.TriRandNumbers'!H10),H$6-SQRT(H$3*(1-'5b.TriRandNumbers'!H10)))</f>
        <v>14.830354897959701</v>
      </c>
      <c r="I16" s="34">
        <f>IF('5b.TriRandNumbers'!I10&lt;=I$1,I$4+SQRT(I$2*'5b.TriRandNumbers'!I10),I$6-SQRT(I$3*(1-'5b.TriRandNumbers'!I10)))</f>
        <v>8.2479585366308328</v>
      </c>
      <c r="J16" s="33">
        <f>IF('5b.TriRandNumbers'!J10&lt;=J$1,J$4+SQRT(J$2*'5b.TriRandNumbers'!J10),J$6-SQRT(J$3*(1-'5b.TriRandNumbers'!J10)))</f>
        <v>11.675427690933148</v>
      </c>
      <c r="K16" s="32">
        <f>IF('5b.TriRandNumbers'!K10&lt;=K$1,K$4+SQRT(K$2*'5b.TriRandNumbers'!K10),K$6-SQRT(K$3*(1-'5b.TriRandNumbers'!K10)))</f>
        <v>12.114835029350584</v>
      </c>
      <c r="L16" s="31">
        <f>IF('5b.TriRandNumbers'!L10&lt;=L$1,L$4+SQRT(L$2*'5b.TriRandNumbers'!L10),L$6-SQRT(L$3*(1-'5b.TriRandNumbers'!L10)))</f>
        <v>16.941238492578183</v>
      </c>
      <c r="M16" s="30">
        <f>IF('5b.TriRandNumbers'!M10&lt;=M$1,M$4+SQRT(M$2*'5b.TriRandNumbers'!M10),M$6-SQRT(M$3*(1-'5b.TriRandNumbers'!M10)))</f>
        <v>15.247876047198503</v>
      </c>
      <c r="N16" s="35">
        <f>IF('5b.TriRandNumbers'!N10&lt;=N$1,N$4+SQRT(N$2*'5b.TriRandNumbers'!N10),N$6-SQRT(N$3*(1-'5b.TriRandNumbers'!N10)))</f>
        <v>16.104626350218957</v>
      </c>
      <c r="O16" s="34">
        <f>IF('5b.TriRandNumbers'!O10&lt;=O$1,O$4+SQRT(O$2*'5b.TriRandNumbers'!O10),O$6-SQRT(O$3*(1-'5b.TriRandNumbers'!O10)))</f>
        <v>6.1544396372245576</v>
      </c>
      <c r="P16" s="33">
        <f>IF('5b.TriRandNumbers'!P10&lt;=P$1,P$4+SQRT(P$2*'5b.TriRandNumbers'!P10),P$6-SQRT(P$3*(1-'5b.TriRandNumbers'!P10)))</f>
        <v>11.303648584870047</v>
      </c>
      <c r="Q16" s="32">
        <f>IF('5b.TriRandNumbers'!Q10&lt;=Q$1,Q$4+SQRT(Q$2*'5b.TriRandNumbers'!Q10),Q$6-SQRT(Q$3*(1-'5b.TriRandNumbers'!Q10)))</f>
        <v>10.19517177681924</v>
      </c>
      <c r="R16" s="31">
        <f>IF('5b.TriRandNumbers'!R10&lt;=R$1,R$4+SQRT(R$2*'5b.TriRandNumbers'!R10),R$6-SQRT(R$3*(1-'5b.TriRandNumbers'!R10)))</f>
        <v>18.146374521576391</v>
      </c>
      <c r="S16" s="30">
        <f>IF('5b.TriRandNumbers'!S10&lt;=S$1,S$4+SQRT(S$2*'5b.TriRandNumbers'!S10),S$6-SQRT(S$3*(1-'5b.TriRandNumbers'!S10)))</f>
        <v>9.9666378358006753</v>
      </c>
      <c r="T16" s="35">
        <f>IF('5b.TriRandNumbers'!T10&lt;=T$1,T$4+SQRT(T$2*'5b.TriRandNumbers'!T10),T$6-SQRT(T$3*(1-'5b.TriRandNumbers'!T10)))</f>
        <v>15.382880923993728</v>
      </c>
      <c r="U16" s="34">
        <f>IF('5b.TriRandNumbers'!U10&lt;=U$1,U$4+SQRT(U$2*'5b.TriRandNumbers'!U10),U$6-SQRT(U$3*(1-'5b.TriRandNumbers'!U10)))</f>
        <v>19.025911933399122</v>
      </c>
      <c r="V16" s="33">
        <f>IF('5b.TriRandNumbers'!V10&lt;=V$1,V$4+SQRT(V$2*'5b.TriRandNumbers'!V10),V$6-SQRT(V$3*(1-'5b.TriRandNumbers'!V10)))</f>
        <v>9.5890591079969525</v>
      </c>
      <c r="W16" s="32">
        <f>IF('5b.TriRandNumbers'!W10&lt;=W$1,W$4+SQRT(W$2*'5b.TriRandNumbers'!W10),W$6-SQRT(W$3*(1-'5b.TriRandNumbers'!W10)))</f>
        <v>12.237249235616474</v>
      </c>
      <c r="X16" s="31">
        <f>IF('5b.TriRandNumbers'!X10&lt;=X$1,X$4+SQRT(X$2*'5b.TriRandNumbers'!X10),X$6-SQRT(X$3*(1-'5b.TriRandNumbers'!X10)))</f>
        <v>9.7646168503360542</v>
      </c>
      <c r="Y16" s="30">
        <f>IF('5b.TriRandNumbers'!Y10&lt;=Y$1,Y$4+SQRT(Y$2*'5b.TriRandNumbers'!Y10),Y$6-SQRT(Y$3*(1-'5b.TriRandNumbers'!Y10)))</f>
        <v>19.498531576233123</v>
      </c>
    </row>
    <row r="17" spans="2:25" hidden="1" x14ac:dyDescent="0.25">
      <c r="B17" s="35">
        <f>IF('5b.TriRandNumbers'!B11&lt;=B$1,B$4+SQRT(B$2*'5b.TriRandNumbers'!B11),B$6-SQRT(B$3*(1-'5b.TriRandNumbers'!B11)))</f>
        <v>3.9773855988170874</v>
      </c>
      <c r="C17" s="34">
        <f>IF('5b.TriRandNumbers'!C11&lt;=C$1,C$4+SQRT(C$2*'5b.TriRandNumbers'!C11),C$6-SQRT(C$3*(1-'5b.TriRandNumbers'!C11)))</f>
        <v>3.280601065429269</v>
      </c>
      <c r="D17" s="33">
        <f>IF('5b.TriRandNumbers'!D11&lt;=D$1,D$4+SQRT(D$2*'5b.TriRandNumbers'!D11),D$6-SQRT(D$3*(1-'5b.TriRandNumbers'!D11)))</f>
        <v>6.8114551163663464</v>
      </c>
      <c r="E17" s="32">
        <f>IF('5b.TriRandNumbers'!E11&lt;=E$1,E$4+SQRT(E$2*'5b.TriRandNumbers'!E11),E$6-SQRT(E$3*(1-'5b.TriRandNumbers'!E11)))</f>
        <v>3.5906717879673136</v>
      </c>
      <c r="F17" s="31">
        <f>IF('5b.TriRandNumbers'!F11&lt;=F$1,F$4+SQRT(F$2*'5b.TriRandNumbers'!F11),F$6-SQRT(F$3*(1-'5b.TriRandNumbers'!F11)))</f>
        <v>2.4106746823344443</v>
      </c>
      <c r="G17" s="30">
        <f>IF('5b.TriRandNumbers'!G11&lt;=G$1,G$4+SQRT(G$2*'5b.TriRandNumbers'!G11),G$6-SQRT(G$3*(1-'5b.TriRandNumbers'!G11)))</f>
        <v>3.5559506741425726</v>
      </c>
      <c r="H17" s="35">
        <f>IF('5b.TriRandNumbers'!H11&lt;=H$1,H$4+SQRT(H$2*'5b.TriRandNumbers'!H11),H$6-SQRT(H$3*(1-'5b.TriRandNumbers'!H11)))</f>
        <v>13.403286469401518</v>
      </c>
      <c r="I17" s="34">
        <f>IF('5b.TriRandNumbers'!I11&lt;=I$1,I$4+SQRT(I$2*'5b.TriRandNumbers'!I11),I$6-SQRT(I$3*(1-'5b.TriRandNumbers'!I11)))</f>
        <v>11.038710099174153</v>
      </c>
      <c r="J17" s="33">
        <f>IF('5b.TriRandNumbers'!J11&lt;=J$1,J$4+SQRT(J$2*'5b.TriRandNumbers'!J11),J$6-SQRT(J$3*(1-'5b.TriRandNumbers'!J11)))</f>
        <v>13.980877204042475</v>
      </c>
      <c r="K17" s="32">
        <f>IF('5b.TriRandNumbers'!K11&lt;=K$1,K$4+SQRT(K$2*'5b.TriRandNumbers'!K11),K$6-SQRT(K$3*(1-'5b.TriRandNumbers'!K11)))</f>
        <v>10.23553324982187</v>
      </c>
      <c r="L17" s="31">
        <f>IF('5b.TriRandNumbers'!L11&lt;=L$1,L$4+SQRT(L$2*'5b.TriRandNumbers'!L11),L$6-SQRT(L$3*(1-'5b.TriRandNumbers'!L11)))</f>
        <v>9.7316482126316295</v>
      </c>
      <c r="M17" s="30">
        <f>IF('5b.TriRandNumbers'!M11&lt;=M$1,M$4+SQRT(M$2*'5b.TriRandNumbers'!M11),M$6-SQRT(M$3*(1-'5b.TriRandNumbers'!M11)))</f>
        <v>7.5977012851512491</v>
      </c>
      <c r="N17" s="35">
        <f>IF('5b.TriRandNumbers'!N11&lt;=N$1,N$4+SQRT(N$2*'5b.TriRandNumbers'!N11),N$6-SQRT(N$3*(1-'5b.TriRandNumbers'!N11)))</f>
        <v>12.67959604654051</v>
      </c>
      <c r="O17" s="34">
        <f>IF('5b.TriRandNumbers'!O11&lt;=O$1,O$4+SQRT(O$2*'5b.TriRandNumbers'!O11),O$6-SQRT(O$3*(1-'5b.TriRandNumbers'!O11)))</f>
        <v>8.2069511888713258</v>
      </c>
      <c r="P17" s="33">
        <f>IF('5b.TriRandNumbers'!P11&lt;=P$1,P$4+SQRT(P$2*'5b.TriRandNumbers'!P11),P$6-SQRT(P$3*(1-'5b.TriRandNumbers'!P11)))</f>
        <v>7.1654613377176632</v>
      </c>
      <c r="Q17" s="32">
        <f>IF('5b.TriRandNumbers'!Q11&lt;=Q$1,Q$4+SQRT(Q$2*'5b.TriRandNumbers'!Q11),Q$6-SQRT(Q$3*(1-'5b.TriRandNumbers'!Q11)))</f>
        <v>10.813549646727177</v>
      </c>
      <c r="R17" s="31">
        <f>IF('5b.TriRandNumbers'!R11&lt;=R$1,R$4+SQRT(R$2*'5b.TriRandNumbers'!R11),R$6-SQRT(R$3*(1-'5b.TriRandNumbers'!R11)))</f>
        <v>18.856317596924555</v>
      </c>
      <c r="S17" s="30">
        <f>IF('5b.TriRandNumbers'!S11&lt;=S$1,S$4+SQRT(S$2*'5b.TriRandNumbers'!S11),S$6-SQRT(S$3*(1-'5b.TriRandNumbers'!S11)))</f>
        <v>12.284916762510937</v>
      </c>
      <c r="T17" s="35">
        <f>IF('5b.TriRandNumbers'!T11&lt;=T$1,T$4+SQRT(T$2*'5b.TriRandNumbers'!T11),T$6-SQRT(T$3*(1-'5b.TriRandNumbers'!T11)))</f>
        <v>7.9861529984542265</v>
      </c>
      <c r="U17" s="34">
        <f>IF('5b.TriRandNumbers'!U11&lt;=U$1,U$4+SQRT(U$2*'5b.TriRandNumbers'!U11),U$6-SQRT(U$3*(1-'5b.TriRandNumbers'!U11)))</f>
        <v>11.405652398854782</v>
      </c>
      <c r="V17" s="33">
        <f>IF('5b.TriRandNumbers'!V11&lt;=V$1,V$4+SQRT(V$2*'5b.TriRandNumbers'!V11),V$6-SQRT(V$3*(1-'5b.TriRandNumbers'!V11)))</f>
        <v>11.926453069252011</v>
      </c>
      <c r="W17" s="32">
        <f>IF('5b.TriRandNumbers'!W11&lt;=W$1,W$4+SQRT(W$2*'5b.TriRandNumbers'!W11),W$6-SQRT(W$3*(1-'5b.TriRandNumbers'!W11)))</f>
        <v>8.0375383085470844</v>
      </c>
      <c r="X17" s="31">
        <f>IF('5b.TriRandNumbers'!X11&lt;=X$1,X$4+SQRT(X$2*'5b.TriRandNumbers'!X11),X$6-SQRT(X$3*(1-'5b.TriRandNumbers'!X11)))</f>
        <v>10.165340502367462</v>
      </c>
      <c r="Y17" s="30">
        <f>IF('5b.TriRandNumbers'!Y11&lt;=Y$1,Y$4+SQRT(Y$2*'5b.TriRandNumbers'!Y11),Y$6-SQRT(Y$3*(1-'5b.TriRandNumbers'!Y11)))</f>
        <v>13.966280175147144</v>
      </c>
    </row>
    <row r="18" spans="2:25" hidden="1" x14ac:dyDescent="0.25">
      <c r="B18" s="35">
        <f>IF('5b.TriRandNumbers'!B12&lt;=B$1,B$4+SQRT(B$2*'5b.TriRandNumbers'!B12),B$6-SQRT(B$3*(1-'5b.TriRandNumbers'!B12)))</f>
        <v>4.7864531183160199</v>
      </c>
      <c r="C18" s="34">
        <f>IF('5b.TriRandNumbers'!C12&lt;=C$1,C$4+SQRT(C$2*'5b.TriRandNumbers'!C12),C$6-SQRT(C$3*(1-'5b.TriRandNumbers'!C12)))</f>
        <v>3.1996462312990301</v>
      </c>
      <c r="D18" s="33">
        <f>IF('5b.TriRandNumbers'!D12&lt;=D$1,D$4+SQRT(D$2*'5b.TriRandNumbers'!D12),D$6-SQRT(D$3*(1-'5b.TriRandNumbers'!D12)))</f>
        <v>6.0520093186188024</v>
      </c>
      <c r="E18" s="32">
        <f>IF('5b.TriRandNumbers'!E12&lt;=E$1,E$4+SQRT(E$2*'5b.TriRandNumbers'!E12),E$6-SQRT(E$3*(1-'5b.TriRandNumbers'!E12)))</f>
        <v>4.0223505411988754</v>
      </c>
      <c r="F18" s="31">
        <f>IF('5b.TriRandNumbers'!F12&lt;=F$1,F$4+SQRT(F$2*'5b.TriRandNumbers'!F12),F$6-SQRT(F$3*(1-'5b.TriRandNumbers'!F12)))</f>
        <v>3.3921131491687944</v>
      </c>
      <c r="G18" s="30">
        <f>IF('5b.TriRandNumbers'!G12&lt;=G$1,G$4+SQRT(G$2*'5b.TriRandNumbers'!G12),G$6-SQRT(G$3*(1-'5b.TriRandNumbers'!G12)))</f>
        <v>2.9657007159071025</v>
      </c>
      <c r="H18" s="35">
        <f>IF('5b.TriRandNumbers'!H12&lt;=H$1,H$4+SQRT(H$2*'5b.TriRandNumbers'!H12),H$6-SQRT(H$3*(1-'5b.TriRandNumbers'!H12)))</f>
        <v>11.916865667149807</v>
      </c>
      <c r="I18" s="34">
        <f>IF('5b.TriRandNumbers'!I12&lt;=I$1,I$4+SQRT(I$2*'5b.TriRandNumbers'!I12),I$6-SQRT(I$3*(1-'5b.TriRandNumbers'!I12)))</f>
        <v>6.7033147327480469</v>
      </c>
      <c r="J18" s="33">
        <f>IF('5b.TriRandNumbers'!J12&lt;=J$1,J$4+SQRT(J$2*'5b.TriRandNumbers'!J12),J$6-SQRT(J$3*(1-'5b.TriRandNumbers'!J12)))</f>
        <v>11.502448334423407</v>
      </c>
      <c r="K18" s="32">
        <f>IF('5b.TriRandNumbers'!K12&lt;=K$1,K$4+SQRT(K$2*'5b.TriRandNumbers'!K12),K$6-SQRT(K$3*(1-'5b.TriRandNumbers'!K12)))</f>
        <v>10.41857763048518</v>
      </c>
      <c r="L18" s="31">
        <f>IF('5b.TriRandNumbers'!L12&lt;=L$1,L$4+SQRT(L$2*'5b.TriRandNumbers'!L12),L$6-SQRT(L$3*(1-'5b.TriRandNumbers'!L12)))</f>
        <v>5.4740367572610911</v>
      </c>
      <c r="M18" s="30">
        <f>IF('5b.TriRandNumbers'!M12&lt;=M$1,M$4+SQRT(M$2*'5b.TriRandNumbers'!M12),M$6-SQRT(M$3*(1-'5b.TriRandNumbers'!M12)))</f>
        <v>17.353305958205642</v>
      </c>
      <c r="N18" s="35">
        <f>IF('5b.TriRandNumbers'!N12&lt;=N$1,N$4+SQRT(N$2*'5b.TriRandNumbers'!N12),N$6-SQRT(N$3*(1-'5b.TriRandNumbers'!N12)))</f>
        <v>10.634053643503925</v>
      </c>
      <c r="O18" s="34">
        <f>IF('5b.TriRandNumbers'!O12&lt;=O$1,O$4+SQRT(O$2*'5b.TriRandNumbers'!O12),O$6-SQRT(O$3*(1-'5b.TriRandNumbers'!O12)))</f>
        <v>10.045640795647545</v>
      </c>
      <c r="P18" s="33">
        <f>IF('5b.TriRandNumbers'!P12&lt;=P$1,P$4+SQRT(P$2*'5b.TriRandNumbers'!P12),P$6-SQRT(P$3*(1-'5b.TriRandNumbers'!P12)))</f>
        <v>9.9651090460520315</v>
      </c>
      <c r="Q18" s="32">
        <f>IF('5b.TriRandNumbers'!Q12&lt;=Q$1,Q$4+SQRT(Q$2*'5b.TriRandNumbers'!Q12),Q$6-SQRT(Q$3*(1-'5b.TriRandNumbers'!Q12)))</f>
        <v>15.395832563521601</v>
      </c>
      <c r="R18" s="31">
        <f>IF('5b.TriRandNumbers'!R12&lt;=R$1,R$4+SQRT(R$2*'5b.TriRandNumbers'!R12),R$6-SQRT(R$3*(1-'5b.TriRandNumbers'!R12)))</f>
        <v>9.6159828739984459</v>
      </c>
      <c r="S18" s="30">
        <f>IF('5b.TriRandNumbers'!S12&lt;=S$1,S$4+SQRT(S$2*'5b.TriRandNumbers'!S12),S$6-SQRT(S$3*(1-'5b.TriRandNumbers'!S12)))</f>
        <v>12.730122984863666</v>
      </c>
      <c r="T18" s="35">
        <f>IF('5b.TriRandNumbers'!T12&lt;=T$1,T$4+SQRT(T$2*'5b.TriRandNumbers'!T12),T$6-SQRT(T$3*(1-'5b.TriRandNumbers'!T12)))</f>
        <v>14.022340337437816</v>
      </c>
      <c r="U18" s="34">
        <f>IF('5b.TriRandNumbers'!U12&lt;=U$1,U$4+SQRT(U$2*'5b.TriRandNumbers'!U12),U$6-SQRT(U$3*(1-'5b.TriRandNumbers'!U12)))</f>
        <v>8.0583873608614045</v>
      </c>
      <c r="V18" s="33">
        <f>IF('5b.TriRandNumbers'!V12&lt;=V$1,V$4+SQRT(V$2*'5b.TriRandNumbers'!V12),V$6-SQRT(V$3*(1-'5b.TriRandNumbers'!V12)))</f>
        <v>8.0638090503805984</v>
      </c>
      <c r="W18" s="32">
        <f>IF('5b.TriRandNumbers'!W12&lt;=W$1,W$4+SQRT(W$2*'5b.TriRandNumbers'!W12),W$6-SQRT(W$3*(1-'5b.TriRandNumbers'!W12)))</f>
        <v>10.815420853199139</v>
      </c>
      <c r="X18" s="31">
        <f>IF('5b.TriRandNumbers'!X12&lt;=X$1,X$4+SQRT(X$2*'5b.TriRandNumbers'!X12),X$6-SQRT(X$3*(1-'5b.TriRandNumbers'!X12)))</f>
        <v>14.475994368898032</v>
      </c>
      <c r="Y18" s="30">
        <f>IF('5b.TriRandNumbers'!Y12&lt;=Y$1,Y$4+SQRT(Y$2*'5b.TriRandNumbers'!Y12),Y$6-SQRT(Y$3*(1-'5b.TriRandNumbers'!Y12)))</f>
        <v>8.3910280703246158</v>
      </c>
    </row>
    <row r="19" spans="2:25" hidden="1" x14ac:dyDescent="0.25">
      <c r="B19" s="35">
        <f>IF('5b.TriRandNumbers'!B13&lt;=B$1,B$4+SQRT(B$2*'5b.TriRandNumbers'!B13),B$6-SQRT(B$3*(1-'5b.TriRandNumbers'!B13)))</f>
        <v>4.3627238560625337</v>
      </c>
      <c r="C19" s="34">
        <f>IF('5b.TriRandNumbers'!C13&lt;=C$1,C$4+SQRT(C$2*'5b.TriRandNumbers'!C13),C$6-SQRT(C$3*(1-'5b.TriRandNumbers'!C13)))</f>
        <v>3.2432532531379614</v>
      </c>
      <c r="D19" s="33">
        <f>IF('5b.TriRandNumbers'!D13&lt;=D$1,D$4+SQRT(D$2*'5b.TriRandNumbers'!D13),D$6-SQRT(D$3*(1-'5b.TriRandNumbers'!D13)))</f>
        <v>6.1785971253651999</v>
      </c>
      <c r="E19" s="32">
        <f>IF('5b.TriRandNumbers'!E13&lt;=E$1,E$4+SQRT(E$2*'5b.TriRandNumbers'!E13),E$6-SQRT(E$3*(1-'5b.TriRandNumbers'!E13)))</f>
        <v>4.6061224848087257</v>
      </c>
      <c r="F19" s="31">
        <f>IF('5b.TriRandNumbers'!F13&lt;=F$1,F$4+SQRT(F$2*'5b.TriRandNumbers'!F13),F$6-SQRT(F$3*(1-'5b.TriRandNumbers'!F13)))</f>
        <v>2.3404089542642019</v>
      </c>
      <c r="G19" s="30">
        <f>IF('5b.TriRandNumbers'!G13&lt;=G$1,G$4+SQRT(G$2*'5b.TriRandNumbers'!G13),G$6-SQRT(G$3*(1-'5b.TriRandNumbers'!G13)))</f>
        <v>2.8052428217361971</v>
      </c>
      <c r="H19" s="35">
        <f>IF('5b.TriRandNumbers'!H13&lt;=H$1,H$4+SQRT(H$2*'5b.TriRandNumbers'!H13),H$6-SQRT(H$3*(1-'5b.TriRandNumbers'!H13)))</f>
        <v>10.178769687086996</v>
      </c>
      <c r="I19" s="34">
        <f>IF('5b.TriRandNumbers'!I13&lt;=I$1,I$4+SQRT(I$2*'5b.TriRandNumbers'!I13),I$6-SQRT(I$3*(1-'5b.TriRandNumbers'!I13)))</f>
        <v>9.7150574411807753</v>
      </c>
      <c r="J19" s="33">
        <f>IF('5b.TriRandNumbers'!J13&lt;=J$1,J$4+SQRT(J$2*'5b.TriRandNumbers'!J13),J$6-SQRT(J$3*(1-'5b.TriRandNumbers'!J13)))</f>
        <v>9.5345063831875319</v>
      </c>
      <c r="K19" s="32">
        <f>IF('5b.TriRandNumbers'!K13&lt;=K$1,K$4+SQRT(K$2*'5b.TriRandNumbers'!K13),K$6-SQRT(K$3*(1-'5b.TriRandNumbers'!K13)))</f>
        <v>8.7405873143293036</v>
      </c>
      <c r="L19" s="31">
        <f>IF('5b.TriRandNumbers'!L13&lt;=L$1,L$4+SQRT(L$2*'5b.TriRandNumbers'!L13),L$6-SQRT(L$3*(1-'5b.TriRandNumbers'!L13)))</f>
        <v>9.1365359295840296</v>
      </c>
      <c r="M19" s="30">
        <f>IF('5b.TriRandNumbers'!M13&lt;=M$1,M$4+SQRT(M$2*'5b.TriRandNumbers'!M13),M$6-SQRT(M$3*(1-'5b.TriRandNumbers'!M13)))</f>
        <v>10.680894469225462</v>
      </c>
      <c r="N19" s="35">
        <f>IF('5b.TriRandNumbers'!N13&lt;=N$1,N$4+SQRT(N$2*'5b.TriRandNumbers'!N13),N$6-SQRT(N$3*(1-'5b.TriRandNumbers'!N13)))</f>
        <v>11.85939096205883</v>
      </c>
      <c r="O19" s="34">
        <f>IF('5b.TriRandNumbers'!O13&lt;=O$1,O$4+SQRT(O$2*'5b.TriRandNumbers'!O13),O$6-SQRT(O$3*(1-'5b.TriRandNumbers'!O13)))</f>
        <v>17.612260384130121</v>
      </c>
      <c r="P19" s="33">
        <f>IF('5b.TriRandNumbers'!P13&lt;=P$1,P$4+SQRT(P$2*'5b.TriRandNumbers'!P13),P$6-SQRT(P$3*(1-'5b.TriRandNumbers'!P13)))</f>
        <v>11.19461070002516</v>
      </c>
      <c r="Q19" s="32">
        <f>IF('5b.TriRandNumbers'!Q13&lt;=Q$1,Q$4+SQRT(Q$2*'5b.TriRandNumbers'!Q13),Q$6-SQRT(Q$3*(1-'5b.TriRandNumbers'!Q13)))</f>
        <v>7.536170615896884</v>
      </c>
      <c r="R19" s="31">
        <f>IF('5b.TriRandNumbers'!R13&lt;=R$1,R$4+SQRT(R$2*'5b.TriRandNumbers'!R13),R$6-SQRT(R$3*(1-'5b.TriRandNumbers'!R13)))</f>
        <v>17.597294376476039</v>
      </c>
      <c r="S19" s="30">
        <f>IF('5b.TriRandNumbers'!S13&lt;=S$1,S$4+SQRT(S$2*'5b.TriRandNumbers'!S13),S$6-SQRT(S$3*(1-'5b.TriRandNumbers'!S13)))</f>
        <v>15.932297007735855</v>
      </c>
      <c r="T19" s="35">
        <f>IF('5b.TriRandNumbers'!T13&lt;=T$1,T$4+SQRT(T$2*'5b.TriRandNumbers'!T13),T$6-SQRT(T$3*(1-'5b.TriRandNumbers'!T13)))</f>
        <v>10.367931140112674</v>
      </c>
      <c r="U19" s="34">
        <f>IF('5b.TriRandNumbers'!U13&lt;=U$1,U$4+SQRT(U$2*'5b.TriRandNumbers'!U13),U$6-SQRT(U$3*(1-'5b.TriRandNumbers'!U13)))</f>
        <v>8.7104257273287811</v>
      </c>
      <c r="V19" s="33">
        <f>IF('5b.TriRandNumbers'!V13&lt;=V$1,V$4+SQRT(V$2*'5b.TriRandNumbers'!V13),V$6-SQRT(V$3*(1-'5b.TriRandNumbers'!V13)))</f>
        <v>7.5318901834037906</v>
      </c>
      <c r="W19" s="32">
        <f>IF('5b.TriRandNumbers'!W13&lt;=W$1,W$4+SQRT(W$2*'5b.TriRandNumbers'!W13),W$6-SQRT(W$3*(1-'5b.TriRandNumbers'!W13)))</f>
        <v>14.199376158095413</v>
      </c>
      <c r="X19" s="31">
        <f>IF('5b.TriRandNumbers'!X13&lt;=X$1,X$4+SQRT(X$2*'5b.TriRandNumbers'!X13),X$6-SQRT(X$3*(1-'5b.TriRandNumbers'!X13)))</f>
        <v>12.575497808087277</v>
      </c>
      <c r="Y19" s="30">
        <f>IF('5b.TriRandNumbers'!Y13&lt;=Y$1,Y$4+SQRT(Y$2*'5b.TriRandNumbers'!Y13),Y$6-SQRT(Y$3*(1-'5b.TriRandNumbers'!Y13)))</f>
        <v>12.941956758593829</v>
      </c>
    </row>
    <row r="20" spans="2:25" hidden="1" x14ac:dyDescent="0.25">
      <c r="B20" s="35">
        <f>IF('5b.TriRandNumbers'!B14&lt;=B$1,B$4+SQRT(B$2*'5b.TriRandNumbers'!B14),B$6-SQRT(B$3*(1-'5b.TriRandNumbers'!B14)))</f>
        <v>5.6578794783188942</v>
      </c>
      <c r="C20" s="34">
        <f>IF('5b.TriRandNumbers'!C14&lt;=C$1,C$4+SQRT(C$2*'5b.TriRandNumbers'!C14),C$6-SQRT(C$3*(1-'5b.TriRandNumbers'!C14)))</f>
        <v>2.2732046389172922</v>
      </c>
      <c r="D20" s="33">
        <f>IF('5b.TriRandNumbers'!D14&lt;=D$1,D$4+SQRT(D$2*'5b.TriRandNumbers'!D14),D$6-SQRT(D$3*(1-'5b.TriRandNumbers'!D14)))</f>
        <v>5.1571880890269153</v>
      </c>
      <c r="E20" s="32">
        <f>IF('5b.TriRandNumbers'!E14&lt;=E$1,E$4+SQRT(E$2*'5b.TriRandNumbers'!E14),E$6-SQRT(E$3*(1-'5b.TriRandNumbers'!E14)))</f>
        <v>3.7732797334431991</v>
      </c>
      <c r="F20" s="31">
        <f>IF('5b.TriRandNumbers'!F14&lt;=F$1,F$4+SQRT(F$2*'5b.TriRandNumbers'!F14),F$6-SQRT(F$3*(1-'5b.TriRandNumbers'!F14)))</f>
        <v>2.234085554455862</v>
      </c>
      <c r="G20" s="30">
        <f>IF('5b.TriRandNumbers'!G14&lt;=G$1,G$4+SQRT(G$2*'5b.TriRandNumbers'!G14),G$6-SQRT(G$3*(1-'5b.TriRandNumbers'!G14)))</f>
        <v>3.5454956139172418</v>
      </c>
      <c r="H20" s="35">
        <f>IF('5b.TriRandNumbers'!H14&lt;=H$1,H$4+SQRT(H$2*'5b.TriRandNumbers'!H14),H$6-SQRT(H$3*(1-'5b.TriRandNumbers'!H14)))</f>
        <v>16.336437767071256</v>
      </c>
      <c r="I20" s="34">
        <f>IF('5b.TriRandNumbers'!I14&lt;=I$1,I$4+SQRT(I$2*'5b.TriRandNumbers'!I14),I$6-SQRT(I$3*(1-'5b.TriRandNumbers'!I14)))</f>
        <v>11.23102118614079</v>
      </c>
      <c r="J20" s="33">
        <f>IF('5b.TriRandNumbers'!J14&lt;=J$1,J$4+SQRT(J$2*'5b.TriRandNumbers'!J14),J$6-SQRT(J$3*(1-'5b.TriRandNumbers'!J14)))</f>
        <v>13.42652402990328</v>
      </c>
      <c r="K20" s="32">
        <f>IF('5b.TriRandNumbers'!K14&lt;=K$1,K$4+SQRT(K$2*'5b.TriRandNumbers'!K14),K$6-SQRT(K$3*(1-'5b.TriRandNumbers'!K14)))</f>
        <v>7.4565031973238369</v>
      </c>
      <c r="L20" s="31">
        <f>IF('5b.TriRandNumbers'!L14&lt;=L$1,L$4+SQRT(L$2*'5b.TriRandNumbers'!L14),L$6-SQRT(L$3*(1-'5b.TriRandNumbers'!L14)))</f>
        <v>8.0254017080167124</v>
      </c>
      <c r="M20" s="30">
        <f>IF('5b.TriRandNumbers'!M14&lt;=M$1,M$4+SQRT(M$2*'5b.TriRandNumbers'!M14),M$6-SQRT(M$3*(1-'5b.TriRandNumbers'!M14)))</f>
        <v>12.763860304270464</v>
      </c>
      <c r="N20" s="35">
        <f>IF('5b.TriRandNumbers'!N14&lt;=N$1,N$4+SQRT(N$2*'5b.TriRandNumbers'!N14),N$6-SQRT(N$3*(1-'5b.TriRandNumbers'!N14)))</f>
        <v>6.8701476643674972</v>
      </c>
      <c r="O20" s="34">
        <f>IF('5b.TriRandNumbers'!O14&lt;=O$1,O$4+SQRT(O$2*'5b.TriRandNumbers'!O14),O$6-SQRT(O$3*(1-'5b.TriRandNumbers'!O14)))</f>
        <v>14.816703934921447</v>
      </c>
      <c r="P20" s="33">
        <f>IF('5b.TriRandNumbers'!P14&lt;=P$1,P$4+SQRT(P$2*'5b.TriRandNumbers'!P14),P$6-SQRT(P$3*(1-'5b.TriRandNumbers'!P14)))</f>
        <v>10.550704138903063</v>
      </c>
      <c r="Q20" s="32">
        <f>IF('5b.TriRandNumbers'!Q14&lt;=Q$1,Q$4+SQRT(Q$2*'5b.TriRandNumbers'!Q14),Q$6-SQRT(Q$3*(1-'5b.TriRandNumbers'!Q14)))</f>
        <v>11.65224046225123</v>
      </c>
      <c r="R20" s="31">
        <f>IF('5b.TriRandNumbers'!R14&lt;=R$1,R$4+SQRT(R$2*'5b.TriRandNumbers'!R14),R$6-SQRT(R$3*(1-'5b.TriRandNumbers'!R14)))</f>
        <v>11.08403313543765</v>
      </c>
      <c r="S20" s="30">
        <f>IF('5b.TriRandNumbers'!S14&lt;=S$1,S$4+SQRT(S$2*'5b.TriRandNumbers'!S14),S$6-SQRT(S$3*(1-'5b.TriRandNumbers'!S14)))</f>
        <v>13.061575282680899</v>
      </c>
      <c r="T20" s="35">
        <f>IF('5b.TriRandNumbers'!T14&lt;=T$1,T$4+SQRT(T$2*'5b.TriRandNumbers'!T14),T$6-SQRT(T$3*(1-'5b.TriRandNumbers'!T14)))</f>
        <v>8.2184410681307654</v>
      </c>
      <c r="U20" s="34">
        <f>IF('5b.TriRandNumbers'!U14&lt;=U$1,U$4+SQRT(U$2*'5b.TriRandNumbers'!U14),U$6-SQRT(U$3*(1-'5b.TriRandNumbers'!U14)))</f>
        <v>10.856299843443495</v>
      </c>
      <c r="V20" s="33">
        <f>IF('5b.TriRandNumbers'!V14&lt;=V$1,V$4+SQRT(V$2*'5b.TriRandNumbers'!V14),V$6-SQRT(V$3*(1-'5b.TriRandNumbers'!V14)))</f>
        <v>9.61930788879895</v>
      </c>
      <c r="W20" s="32">
        <f>IF('5b.TriRandNumbers'!W14&lt;=W$1,W$4+SQRT(W$2*'5b.TriRandNumbers'!W14),W$6-SQRT(W$3*(1-'5b.TriRandNumbers'!W14)))</f>
        <v>7.3286497224234051</v>
      </c>
      <c r="X20" s="31">
        <f>IF('5b.TriRandNumbers'!X14&lt;=X$1,X$4+SQRT(X$2*'5b.TriRandNumbers'!X14),X$6-SQRT(X$3*(1-'5b.TriRandNumbers'!X14)))</f>
        <v>13.442015562057756</v>
      </c>
      <c r="Y20" s="30">
        <f>IF('5b.TriRandNumbers'!Y14&lt;=Y$1,Y$4+SQRT(Y$2*'5b.TriRandNumbers'!Y14),Y$6-SQRT(Y$3*(1-'5b.TriRandNumbers'!Y14)))</f>
        <v>17.296221340546566</v>
      </c>
    </row>
    <row r="21" spans="2:25" hidden="1" x14ac:dyDescent="0.25">
      <c r="B21" s="35">
        <f>IF('5b.TriRandNumbers'!B15&lt;=B$1,B$4+SQRT(B$2*'5b.TriRandNumbers'!B15),B$6-SQRT(B$3*(1-'5b.TriRandNumbers'!B15)))</f>
        <v>3.5600869172348575</v>
      </c>
      <c r="C21" s="34">
        <f>IF('5b.TriRandNumbers'!C15&lt;=C$1,C$4+SQRT(C$2*'5b.TriRandNumbers'!C15),C$6-SQRT(C$3*(1-'5b.TriRandNumbers'!C15)))</f>
        <v>4.6228110775847675</v>
      </c>
      <c r="D21" s="33">
        <f>IF('5b.TriRandNumbers'!D15&lt;=D$1,D$4+SQRT(D$2*'5b.TriRandNumbers'!D15),D$6-SQRT(D$3*(1-'5b.TriRandNumbers'!D15)))</f>
        <v>5.884201753789541</v>
      </c>
      <c r="E21" s="32">
        <f>IF('5b.TriRandNumbers'!E15&lt;=E$1,E$4+SQRT(E$2*'5b.TriRandNumbers'!E15),E$6-SQRT(E$3*(1-'5b.TriRandNumbers'!E15)))</f>
        <v>4.5870776933475801</v>
      </c>
      <c r="F21" s="31">
        <f>IF('5b.TriRandNumbers'!F15&lt;=F$1,F$4+SQRT(F$2*'5b.TriRandNumbers'!F15),F$6-SQRT(F$3*(1-'5b.TriRandNumbers'!F15)))</f>
        <v>1.8238367933028978</v>
      </c>
      <c r="G21" s="30">
        <f>IF('5b.TriRandNumbers'!G15&lt;=G$1,G$4+SQRT(G$2*'5b.TriRandNumbers'!G15),G$6-SQRT(G$3*(1-'5b.TriRandNumbers'!G15)))</f>
        <v>3.7972934320299365</v>
      </c>
      <c r="H21" s="35">
        <f>IF('5b.TriRandNumbers'!H15&lt;=H$1,H$4+SQRT(H$2*'5b.TriRandNumbers'!H15),H$6-SQRT(H$3*(1-'5b.TriRandNumbers'!H15)))</f>
        <v>6.1199157640655191</v>
      </c>
      <c r="I21" s="34">
        <f>IF('5b.TriRandNumbers'!I15&lt;=I$1,I$4+SQRT(I$2*'5b.TriRandNumbers'!I15),I$6-SQRT(I$3*(1-'5b.TriRandNumbers'!I15)))</f>
        <v>13.441739015490697</v>
      </c>
      <c r="J21" s="33">
        <f>IF('5b.TriRandNumbers'!J15&lt;=J$1,J$4+SQRT(J$2*'5b.TriRandNumbers'!J15),J$6-SQRT(J$3*(1-'5b.TriRandNumbers'!J15)))</f>
        <v>15.465471409328797</v>
      </c>
      <c r="K21" s="32">
        <f>IF('5b.TriRandNumbers'!K15&lt;=K$1,K$4+SQRT(K$2*'5b.TriRandNumbers'!K15),K$6-SQRT(K$3*(1-'5b.TriRandNumbers'!K15)))</f>
        <v>14.00244964378113</v>
      </c>
      <c r="L21" s="31">
        <f>IF('5b.TriRandNumbers'!L15&lt;=L$1,L$4+SQRT(L$2*'5b.TriRandNumbers'!L15),L$6-SQRT(L$3*(1-'5b.TriRandNumbers'!L15)))</f>
        <v>8.0192553153284241</v>
      </c>
      <c r="M21" s="30">
        <f>IF('5b.TriRandNumbers'!M15&lt;=M$1,M$4+SQRT(M$2*'5b.TriRandNumbers'!M15),M$6-SQRT(M$3*(1-'5b.TriRandNumbers'!M15)))</f>
        <v>10.061101217411176</v>
      </c>
      <c r="N21" s="35">
        <f>IF('5b.TriRandNumbers'!N15&lt;=N$1,N$4+SQRT(N$2*'5b.TriRandNumbers'!N15),N$6-SQRT(N$3*(1-'5b.TriRandNumbers'!N15)))</f>
        <v>11.320820852004926</v>
      </c>
      <c r="O21" s="34">
        <f>IF('5b.TriRandNumbers'!O15&lt;=O$1,O$4+SQRT(O$2*'5b.TriRandNumbers'!O15),O$6-SQRT(O$3*(1-'5b.TriRandNumbers'!O15)))</f>
        <v>16.353774840507391</v>
      </c>
      <c r="P21" s="33">
        <f>IF('5b.TriRandNumbers'!P15&lt;=P$1,P$4+SQRT(P$2*'5b.TriRandNumbers'!P15),P$6-SQRT(P$3*(1-'5b.TriRandNumbers'!P15)))</f>
        <v>14.445785474750735</v>
      </c>
      <c r="Q21" s="32">
        <f>IF('5b.TriRandNumbers'!Q15&lt;=Q$1,Q$4+SQRT(Q$2*'5b.TriRandNumbers'!Q15),Q$6-SQRT(Q$3*(1-'5b.TriRandNumbers'!Q15)))</f>
        <v>9.6860825932356764</v>
      </c>
      <c r="R21" s="31">
        <f>IF('5b.TriRandNumbers'!R15&lt;=R$1,R$4+SQRT(R$2*'5b.TriRandNumbers'!R15),R$6-SQRT(R$3*(1-'5b.TriRandNumbers'!R15)))</f>
        <v>8.6409980140056337</v>
      </c>
      <c r="S21" s="30">
        <f>IF('5b.TriRandNumbers'!S15&lt;=S$1,S$4+SQRT(S$2*'5b.TriRandNumbers'!S15),S$6-SQRT(S$3*(1-'5b.TriRandNumbers'!S15)))</f>
        <v>6.6334693842157986</v>
      </c>
      <c r="T21" s="35">
        <f>IF('5b.TriRandNumbers'!T15&lt;=T$1,T$4+SQRT(T$2*'5b.TriRandNumbers'!T15),T$6-SQRT(T$3*(1-'5b.TriRandNumbers'!T15)))</f>
        <v>12.151510321137117</v>
      </c>
      <c r="U21" s="34">
        <f>IF('5b.TriRandNumbers'!U15&lt;=U$1,U$4+SQRT(U$2*'5b.TriRandNumbers'!U15),U$6-SQRT(U$3*(1-'5b.TriRandNumbers'!U15)))</f>
        <v>10.272338625872811</v>
      </c>
      <c r="V21" s="33">
        <f>IF('5b.TriRandNumbers'!V15&lt;=V$1,V$4+SQRT(V$2*'5b.TriRandNumbers'!V15),V$6-SQRT(V$3*(1-'5b.TriRandNumbers'!V15)))</f>
        <v>14.864229189475019</v>
      </c>
      <c r="W21" s="32">
        <f>IF('5b.TriRandNumbers'!W15&lt;=W$1,W$4+SQRT(W$2*'5b.TriRandNumbers'!W15),W$6-SQRT(W$3*(1-'5b.TriRandNumbers'!W15)))</f>
        <v>8.4746048902548878</v>
      </c>
      <c r="X21" s="31">
        <f>IF('5b.TriRandNumbers'!X15&lt;=X$1,X$4+SQRT(X$2*'5b.TriRandNumbers'!X15),X$6-SQRT(X$3*(1-'5b.TriRandNumbers'!X15)))</f>
        <v>7.8495530369629805</v>
      </c>
      <c r="Y21" s="30">
        <f>IF('5b.TriRandNumbers'!Y15&lt;=Y$1,Y$4+SQRT(Y$2*'5b.TriRandNumbers'!Y15),Y$6-SQRT(Y$3*(1-'5b.TriRandNumbers'!Y15)))</f>
        <v>13.192267170900493</v>
      </c>
    </row>
    <row r="22" spans="2:25" hidden="1" x14ac:dyDescent="0.25">
      <c r="B22" s="35">
        <f>IF('5b.TriRandNumbers'!B16&lt;=B$1,B$4+SQRT(B$2*'5b.TriRandNumbers'!B16),B$6-SQRT(B$3*(1-'5b.TriRandNumbers'!B16)))</f>
        <v>5.042761812602552</v>
      </c>
      <c r="C22" s="34">
        <f>IF('5b.TriRandNumbers'!C16&lt;=C$1,C$4+SQRT(C$2*'5b.TriRandNumbers'!C16),C$6-SQRT(C$3*(1-'5b.TriRandNumbers'!C16)))</f>
        <v>4.2102257279288011</v>
      </c>
      <c r="D22" s="33">
        <f>IF('5b.TriRandNumbers'!D16&lt;=D$1,D$4+SQRT(D$2*'5b.TriRandNumbers'!D16),D$6-SQRT(D$3*(1-'5b.TriRandNumbers'!D16)))</f>
        <v>5.5402678509011718</v>
      </c>
      <c r="E22" s="32">
        <f>IF('5b.TriRandNumbers'!E16&lt;=E$1,E$4+SQRT(E$2*'5b.TriRandNumbers'!E16),E$6-SQRT(E$3*(1-'5b.TriRandNumbers'!E16)))</f>
        <v>3.6453239917518392</v>
      </c>
      <c r="F22" s="31">
        <f>IF('5b.TriRandNumbers'!F16&lt;=F$1,F$4+SQRT(F$2*'5b.TriRandNumbers'!F16),F$6-SQRT(F$3*(1-'5b.TriRandNumbers'!F16)))</f>
        <v>3.1195628753274622</v>
      </c>
      <c r="G22" s="30">
        <f>IF('5b.TriRandNumbers'!G16&lt;=G$1,G$4+SQRT(G$2*'5b.TriRandNumbers'!G16),G$6-SQRT(G$3*(1-'5b.TriRandNumbers'!G16)))</f>
        <v>3.0085084317461668</v>
      </c>
      <c r="H22" s="35">
        <f>IF('5b.TriRandNumbers'!H16&lt;=H$1,H$4+SQRT(H$2*'5b.TriRandNumbers'!H16),H$6-SQRT(H$3*(1-'5b.TriRandNumbers'!H16)))</f>
        <v>7.9283889754688204</v>
      </c>
      <c r="I22" s="34">
        <f>IF('5b.TriRandNumbers'!I16&lt;=I$1,I$4+SQRT(I$2*'5b.TriRandNumbers'!I16),I$6-SQRT(I$3*(1-'5b.TriRandNumbers'!I16)))</f>
        <v>9.6983282218377695</v>
      </c>
      <c r="J22" s="33">
        <f>IF('5b.TriRandNumbers'!J16&lt;=J$1,J$4+SQRT(J$2*'5b.TriRandNumbers'!J16),J$6-SQRT(J$3*(1-'5b.TriRandNumbers'!J16)))</f>
        <v>11.156042729088323</v>
      </c>
      <c r="K22" s="32">
        <f>IF('5b.TriRandNumbers'!K16&lt;=K$1,K$4+SQRT(K$2*'5b.TriRandNumbers'!K16),K$6-SQRT(K$3*(1-'5b.TriRandNumbers'!K16)))</f>
        <v>8.5264881798581165</v>
      </c>
      <c r="L22" s="31">
        <f>IF('5b.TriRandNumbers'!L16&lt;=L$1,L$4+SQRT(L$2*'5b.TriRandNumbers'!L16),L$6-SQRT(L$3*(1-'5b.TriRandNumbers'!L16)))</f>
        <v>11.071920151085491</v>
      </c>
      <c r="M22" s="30">
        <f>IF('5b.TriRandNumbers'!M16&lt;=M$1,M$4+SQRT(M$2*'5b.TriRandNumbers'!M16),M$6-SQRT(M$3*(1-'5b.TriRandNumbers'!M16)))</f>
        <v>16.015651272661795</v>
      </c>
      <c r="N22" s="35">
        <f>IF('5b.TriRandNumbers'!N16&lt;=N$1,N$4+SQRT(N$2*'5b.TriRandNumbers'!N16),N$6-SQRT(N$3*(1-'5b.TriRandNumbers'!N16)))</f>
        <v>10.029563364650913</v>
      </c>
      <c r="O22" s="34">
        <f>IF('5b.TriRandNumbers'!O16&lt;=O$1,O$4+SQRT(O$2*'5b.TriRandNumbers'!O16),O$6-SQRT(O$3*(1-'5b.TriRandNumbers'!O16)))</f>
        <v>11.61210238075979</v>
      </c>
      <c r="P22" s="33">
        <f>IF('5b.TriRandNumbers'!P16&lt;=P$1,P$4+SQRT(P$2*'5b.TriRandNumbers'!P16),P$6-SQRT(P$3*(1-'5b.TriRandNumbers'!P16)))</f>
        <v>13.068745415532288</v>
      </c>
      <c r="Q22" s="32">
        <f>IF('5b.TriRandNumbers'!Q16&lt;=Q$1,Q$4+SQRT(Q$2*'5b.TriRandNumbers'!Q16),Q$6-SQRT(Q$3*(1-'5b.TriRandNumbers'!Q16)))</f>
        <v>8.9184654874172722</v>
      </c>
      <c r="R22" s="31">
        <f>IF('5b.TriRandNumbers'!R16&lt;=R$1,R$4+SQRT(R$2*'5b.TriRandNumbers'!R16),R$6-SQRT(R$3*(1-'5b.TriRandNumbers'!R16)))</f>
        <v>11.830100648357503</v>
      </c>
      <c r="S22" s="30">
        <f>IF('5b.TriRandNumbers'!S16&lt;=S$1,S$4+SQRT(S$2*'5b.TriRandNumbers'!S16),S$6-SQRT(S$3*(1-'5b.TriRandNumbers'!S16)))</f>
        <v>12.821068341581189</v>
      </c>
      <c r="T22" s="35">
        <f>IF('5b.TriRandNumbers'!T16&lt;=T$1,T$4+SQRT(T$2*'5b.TriRandNumbers'!T16),T$6-SQRT(T$3*(1-'5b.TriRandNumbers'!T16)))</f>
        <v>7.0368580353697823</v>
      </c>
      <c r="U22" s="34">
        <f>IF('5b.TriRandNumbers'!U16&lt;=U$1,U$4+SQRT(U$2*'5b.TriRandNumbers'!U16),U$6-SQRT(U$3*(1-'5b.TriRandNumbers'!U16)))</f>
        <v>8.0580249350070723</v>
      </c>
      <c r="V22" s="33">
        <f>IF('5b.TriRandNumbers'!V16&lt;=V$1,V$4+SQRT(V$2*'5b.TriRandNumbers'!V16),V$6-SQRT(V$3*(1-'5b.TriRandNumbers'!V16)))</f>
        <v>11.044915664034109</v>
      </c>
      <c r="W22" s="32">
        <f>IF('5b.TriRandNumbers'!W16&lt;=W$1,W$4+SQRT(W$2*'5b.TriRandNumbers'!W16),W$6-SQRT(W$3*(1-'5b.TriRandNumbers'!W16)))</f>
        <v>14.282727073590056</v>
      </c>
      <c r="X22" s="31">
        <f>IF('5b.TriRandNumbers'!X16&lt;=X$1,X$4+SQRT(X$2*'5b.TriRandNumbers'!X16),X$6-SQRT(X$3*(1-'5b.TriRandNumbers'!X16)))</f>
        <v>12.949757928685241</v>
      </c>
      <c r="Y22" s="30">
        <f>IF('5b.TriRandNumbers'!Y16&lt;=Y$1,Y$4+SQRT(Y$2*'5b.TriRandNumbers'!Y16),Y$6-SQRT(Y$3*(1-'5b.TriRandNumbers'!Y16)))</f>
        <v>16.007011927906785</v>
      </c>
    </row>
    <row r="23" spans="2:25" hidden="1" x14ac:dyDescent="0.25">
      <c r="B23" s="35">
        <f>IF('5b.TriRandNumbers'!B17&lt;=B$1,B$4+SQRT(B$2*'5b.TriRandNumbers'!B17),B$6-SQRT(B$3*(1-'5b.TriRandNumbers'!B17)))</f>
        <v>3.8362461434549013</v>
      </c>
      <c r="C23" s="34">
        <f>IF('5b.TriRandNumbers'!C17&lt;=C$1,C$4+SQRT(C$2*'5b.TriRandNumbers'!C17),C$6-SQRT(C$3*(1-'5b.TriRandNumbers'!C17)))</f>
        <v>2.8349381979800543</v>
      </c>
      <c r="D23" s="33">
        <f>IF('5b.TriRandNumbers'!D17&lt;=D$1,D$4+SQRT(D$2*'5b.TriRandNumbers'!D17),D$6-SQRT(D$3*(1-'5b.TriRandNumbers'!D17)))</f>
        <v>6.4400035084802711</v>
      </c>
      <c r="E23" s="32">
        <f>IF('5b.TriRandNumbers'!E17&lt;=E$1,E$4+SQRT(E$2*'5b.TriRandNumbers'!E17),E$6-SQRT(E$3*(1-'5b.TriRandNumbers'!E17)))</f>
        <v>4.2412305611859127</v>
      </c>
      <c r="F23" s="31">
        <f>IF('5b.TriRandNumbers'!F17&lt;=F$1,F$4+SQRT(F$2*'5b.TriRandNumbers'!F17),F$6-SQRT(F$3*(1-'5b.TriRandNumbers'!F17)))</f>
        <v>1.3150893611569967</v>
      </c>
      <c r="G23" s="30">
        <f>IF('5b.TriRandNumbers'!G17&lt;=G$1,G$4+SQRT(G$2*'5b.TriRandNumbers'!G17),G$6-SQRT(G$3*(1-'5b.TriRandNumbers'!G17)))</f>
        <v>4.0706677224091541</v>
      </c>
      <c r="H23" s="35">
        <f>IF('5b.TriRandNumbers'!H17&lt;=H$1,H$4+SQRT(H$2*'5b.TriRandNumbers'!H17),H$6-SQRT(H$3*(1-'5b.TriRandNumbers'!H17)))</f>
        <v>14.183342250774462</v>
      </c>
      <c r="I23" s="34">
        <f>IF('5b.TriRandNumbers'!I17&lt;=I$1,I$4+SQRT(I$2*'5b.TriRandNumbers'!I17),I$6-SQRT(I$3*(1-'5b.TriRandNumbers'!I17)))</f>
        <v>6.6643871114983426</v>
      </c>
      <c r="J23" s="33">
        <f>IF('5b.TriRandNumbers'!J17&lt;=J$1,J$4+SQRT(J$2*'5b.TriRandNumbers'!J17),J$6-SQRT(J$3*(1-'5b.TriRandNumbers'!J17)))</f>
        <v>9.4939516075590618</v>
      </c>
      <c r="K23" s="32">
        <f>IF('5b.TriRandNumbers'!K17&lt;=K$1,K$4+SQRT(K$2*'5b.TriRandNumbers'!K17),K$6-SQRT(K$3*(1-'5b.TriRandNumbers'!K17)))</f>
        <v>12.093450716441431</v>
      </c>
      <c r="L23" s="31">
        <f>IF('5b.TriRandNumbers'!L17&lt;=L$1,L$4+SQRT(L$2*'5b.TriRandNumbers'!L17),L$6-SQRT(L$3*(1-'5b.TriRandNumbers'!L17)))</f>
        <v>7.8630709717878728</v>
      </c>
      <c r="M23" s="30">
        <f>IF('5b.TriRandNumbers'!M17&lt;=M$1,M$4+SQRT(M$2*'5b.TriRandNumbers'!M17),M$6-SQRT(M$3*(1-'5b.TriRandNumbers'!M17)))</f>
        <v>9.4596315109915317</v>
      </c>
      <c r="N23" s="35">
        <f>IF('5b.TriRandNumbers'!N17&lt;=N$1,N$4+SQRT(N$2*'5b.TriRandNumbers'!N17),N$6-SQRT(N$3*(1-'5b.TriRandNumbers'!N17)))</f>
        <v>10.290273936134266</v>
      </c>
      <c r="O23" s="34">
        <f>IF('5b.TriRandNumbers'!O17&lt;=O$1,O$4+SQRT(O$2*'5b.TriRandNumbers'!O17),O$6-SQRT(O$3*(1-'5b.TriRandNumbers'!O17)))</f>
        <v>11.504053313626194</v>
      </c>
      <c r="P23" s="33">
        <f>IF('5b.TriRandNumbers'!P17&lt;=P$1,P$4+SQRT(P$2*'5b.TriRandNumbers'!P17),P$6-SQRT(P$3*(1-'5b.TriRandNumbers'!P17)))</f>
        <v>8.8327357535560242</v>
      </c>
      <c r="Q23" s="32">
        <f>IF('5b.TriRandNumbers'!Q17&lt;=Q$1,Q$4+SQRT(Q$2*'5b.TriRandNumbers'!Q17),Q$6-SQRT(Q$3*(1-'5b.TriRandNumbers'!Q17)))</f>
        <v>11.409690529104271</v>
      </c>
      <c r="R23" s="31">
        <f>IF('5b.TriRandNumbers'!R17&lt;=R$1,R$4+SQRT(R$2*'5b.TriRandNumbers'!R17),R$6-SQRT(R$3*(1-'5b.TriRandNumbers'!R17)))</f>
        <v>9.6565193272032595</v>
      </c>
      <c r="S23" s="30">
        <f>IF('5b.TriRandNumbers'!S17&lt;=S$1,S$4+SQRT(S$2*'5b.TriRandNumbers'!S17),S$6-SQRT(S$3*(1-'5b.TriRandNumbers'!S17)))</f>
        <v>8.8434352509422975</v>
      </c>
      <c r="T23" s="35">
        <f>IF('5b.TriRandNumbers'!T17&lt;=T$1,T$4+SQRT(T$2*'5b.TriRandNumbers'!T17),T$6-SQRT(T$3*(1-'5b.TriRandNumbers'!T17)))</f>
        <v>6.7148690947687175</v>
      </c>
      <c r="U23" s="34">
        <f>IF('5b.TriRandNumbers'!U17&lt;=U$1,U$4+SQRT(U$2*'5b.TriRandNumbers'!U17),U$6-SQRT(U$3*(1-'5b.TriRandNumbers'!U17)))</f>
        <v>10.667439539712268</v>
      </c>
      <c r="V23" s="33">
        <f>IF('5b.TriRandNumbers'!V17&lt;=V$1,V$4+SQRT(V$2*'5b.TriRandNumbers'!V17),V$6-SQRT(V$3*(1-'5b.TriRandNumbers'!V17)))</f>
        <v>8.195745648156203</v>
      </c>
      <c r="W23" s="32">
        <f>IF('5b.TriRandNumbers'!W17&lt;=W$1,W$4+SQRT(W$2*'5b.TriRandNumbers'!W17),W$6-SQRT(W$3*(1-'5b.TriRandNumbers'!W17)))</f>
        <v>11.155461497497621</v>
      </c>
      <c r="X23" s="31">
        <f>IF('5b.TriRandNumbers'!X17&lt;=X$1,X$4+SQRT(X$2*'5b.TriRandNumbers'!X17),X$6-SQRT(X$3*(1-'5b.TriRandNumbers'!X17)))</f>
        <v>14.62575018826165</v>
      </c>
      <c r="Y23" s="30">
        <f>IF('5b.TriRandNumbers'!Y17&lt;=Y$1,Y$4+SQRT(Y$2*'5b.TriRandNumbers'!Y17),Y$6-SQRT(Y$3*(1-'5b.TriRandNumbers'!Y17)))</f>
        <v>18.075620504964093</v>
      </c>
    </row>
    <row r="24" spans="2:25" hidden="1" x14ac:dyDescent="0.25">
      <c r="B24" s="35">
        <f>IF('5b.TriRandNumbers'!B18&lt;=B$1,B$4+SQRT(B$2*'5b.TriRandNumbers'!B18),B$6-SQRT(B$3*(1-'5b.TriRandNumbers'!B18)))</f>
        <v>4.7242454976907373</v>
      </c>
      <c r="C24" s="34">
        <f>IF('5b.TriRandNumbers'!C18&lt;=C$1,C$4+SQRT(C$2*'5b.TriRandNumbers'!C18),C$6-SQRT(C$3*(1-'5b.TriRandNumbers'!C18)))</f>
        <v>3.1492253086984761</v>
      </c>
      <c r="D24" s="33">
        <f>IF('5b.TriRandNumbers'!D18&lt;=D$1,D$4+SQRT(D$2*'5b.TriRandNumbers'!D18),D$6-SQRT(D$3*(1-'5b.TriRandNumbers'!D18)))</f>
        <v>4.6916202274422716</v>
      </c>
      <c r="E24" s="32">
        <f>IF('5b.TriRandNumbers'!E18&lt;=E$1,E$4+SQRT(E$2*'5b.TriRandNumbers'!E18),E$6-SQRT(E$3*(1-'5b.TriRandNumbers'!E18)))</f>
        <v>4.4396165135864321</v>
      </c>
      <c r="F24" s="31">
        <f>IF('5b.TriRandNumbers'!F18&lt;=F$1,F$4+SQRT(F$2*'5b.TriRandNumbers'!F18),F$6-SQRT(F$3*(1-'5b.TriRandNumbers'!F18)))</f>
        <v>1.8726499748666221</v>
      </c>
      <c r="G24" s="30">
        <f>IF('5b.TriRandNumbers'!G18&lt;=G$1,G$4+SQRT(G$2*'5b.TriRandNumbers'!G18),G$6-SQRT(G$3*(1-'5b.TriRandNumbers'!G18)))</f>
        <v>3.1209272618520139</v>
      </c>
      <c r="H24" s="35">
        <f>IF('5b.TriRandNumbers'!H18&lt;=H$1,H$4+SQRT(H$2*'5b.TriRandNumbers'!H18),H$6-SQRT(H$3*(1-'5b.TriRandNumbers'!H18)))</f>
        <v>12.005291897598482</v>
      </c>
      <c r="I24" s="34">
        <f>IF('5b.TriRandNumbers'!I18&lt;=I$1,I$4+SQRT(I$2*'5b.TriRandNumbers'!I18),I$6-SQRT(I$3*(1-'5b.TriRandNumbers'!I18)))</f>
        <v>9.5630195126489141</v>
      </c>
      <c r="J24" s="33">
        <f>IF('5b.TriRandNumbers'!J18&lt;=J$1,J$4+SQRT(J$2*'5b.TriRandNumbers'!J18),J$6-SQRT(J$3*(1-'5b.TriRandNumbers'!J18)))</f>
        <v>11.009498250142407</v>
      </c>
      <c r="K24" s="32">
        <f>IF('5b.TriRandNumbers'!K18&lt;=K$1,K$4+SQRT(K$2*'5b.TriRandNumbers'!K18),K$6-SQRT(K$3*(1-'5b.TriRandNumbers'!K18)))</f>
        <v>13.81625700138029</v>
      </c>
      <c r="L24" s="31">
        <f>IF('5b.TriRandNumbers'!L18&lt;=L$1,L$4+SQRT(L$2*'5b.TriRandNumbers'!L18),L$6-SQRT(L$3*(1-'5b.TriRandNumbers'!L18)))</f>
        <v>9.3144810914426266</v>
      </c>
      <c r="M24" s="30">
        <f>IF('5b.TriRandNumbers'!M18&lt;=M$1,M$4+SQRT(M$2*'5b.TriRandNumbers'!M18),M$6-SQRT(M$3*(1-'5b.TriRandNumbers'!M18)))</f>
        <v>8.5168848264544561</v>
      </c>
      <c r="N24" s="35">
        <f>IF('5b.TriRandNumbers'!N18&lt;=N$1,N$4+SQRT(N$2*'5b.TriRandNumbers'!N18),N$6-SQRT(N$3*(1-'5b.TriRandNumbers'!N18)))</f>
        <v>9.4712960155606556</v>
      </c>
      <c r="O24" s="34">
        <f>IF('5b.TriRandNumbers'!O18&lt;=O$1,O$4+SQRT(O$2*'5b.TriRandNumbers'!O18),O$6-SQRT(O$3*(1-'5b.TriRandNumbers'!O18)))</f>
        <v>17.700795299067565</v>
      </c>
      <c r="P24" s="33">
        <f>IF('5b.TriRandNumbers'!P18&lt;=P$1,P$4+SQRT(P$2*'5b.TriRandNumbers'!P18),P$6-SQRT(P$3*(1-'5b.TriRandNumbers'!P18)))</f>
        <v>11.874983362061799</v>
      </c>
      <c r="Q24" s="32">
        <f>IF('5b.TriRandNumbers'!Q18&lt;=Q$1,Q$4+SQRT(Q$2*'5b.TriRandNumbers'!Q18),Q$6-SQRT(Q$3*(1-'5b.TriRandNumbers'!Q18)))</f>
        <v>8.9938912086917124</v>
      </c>
      <c r="R24" s="31">
        <f>IF('5b.TriRandNumbers'!R18&lt;=R$1,R$4+SQRT(R$2*'5b.TriRandNumbers'!R18),R$6-SQRT(R$3*(1-'5b.TriRandNumbers'!R18)))</f>
        <v>16.948277200984954</v>
      </c>
      <c r="S24" s="30">
        <f>IF('5b.TriRandNumbers'!S18&lt;=S$1,S$4+SQRT(S$2*'5b.TriRandNumbers'!S18),S$6-SQRT(S$3*(1-'5b.TriRandNumbers'!S18)))</f>
        <v>10.25290556316711</v>
      </c>
      <c r="T24" s="35">
        <f>IF('5b.TriRandNumbers'!T18&lt;=T$1,T$4+SQRT(T$2*'5b.TriRandNumbers'!T18),T$6-SQRT(T$3*(1-'5b.TriRandNumbers'!T18)))</f>
        <v>12.898577390330738</v>
      </c>
      <c r="U24" s="34">
        <f>IF('5b.TriRandNumbers'!U18&lt;=U$1,U$4+SQRT(U$2*'5b.TriRandNumbers'!U18),U$6-SQRT(U$3*(1-'5b.TriRandNumbers'!U18)))</f>
        <v>15.71262235719238</v>
      </c>
      <c r="V24" s="33">
        <f>IF('5b.TriRandNumbers'!V18&lt;=V$1,V$4+SQRT(V$2*'5b.TriRandNumbers'!V18),V$6-SQRT(V$3*(1-'5b.TriRandNumbers'!V18)))</f>
        <v>17.788611659280928</v>
      </c>
      <c r="W24" s="32">
        <f>IF('5b.TriRandNumbers'!W18&lt;=W$1,W$4+SQRT(W$2*'5b.TriRandNumbers'!W18),W$6-SQRT(W$3*(1-'5b.TriRandNumbers'!W18)))</f>
        <v>7.9430071329255814</v>
      </c>
      <c r="X24" s="31">
        <f>IF('5b.TriRandNumbers'!X18&lt;=X$1,X$4+SQRT(X$2*'5b.TriRandNumbers'!X18),X$6-SQRT(X$3*(1-'5b.TriRandNumbers'!X18)))</f>
        <v>16.338858959702609</v>
      </c>
      <c r="Y24" s="30">
        <f>IF('5b.TriRandNumbers'!Y18&lt;=Y$1,Y$4+SQRT(Y$2*'5b.TriRandNumbers'!Y18),Y$6-SQRT(Y$3*(1-'5b.TriRandNumbers'!Y18)))</f>
        <v>15.175351065281252</v>
      </c>
    </row>
    <row r="25" spans="2:25" hidden="1" x14ac:dyDescent="0.25">
      <c r="B25" s="35">
        <f>IF('5b.TriRandNumbers'!B19&lt;=B$1,B$4+SQRT(B$2*'5b.TriRandNumbers'!B19),B$6-SQRT(B$3*(1-'5b.TriRandNumbers'!B19)))</f>
        <v>5.1670422113893038</v>
      </c>
      <c r="C25" s="34">
        <f>IF('5b.TriRandNumbers'!C19&lt;=C$1,C$4+SQRT(C$2*'5b.TriRandNumbers'!C19),C$6-SQRT(C$3*(1-'5b.TriRandNumbers'!C19)))</f>
        <v>4.5293914013033891</v>
      </c>
      <c r="D25" s="33">
        <f>IF('5b.TriRandNumbers'!D19&lt;=D$1,D$4+SQRT(D$2*'5b.TriRandNumbers'!D19),D$6-SQRT(D$3*(1-'5b.TriRandNumbers'!D19)))</f>
        <v>5.142762599791304</v>
      </c>
      <c r="E25" s="32">
        <f>IF('5b.TriRandNumbers'!E19&lt;=E$1,E$4+SQRT(E$2*'5b.TriRandNumbers'!E19),E$6-SQRT(E$3*(1-'5b.TriRandNumbers'!E19)))</f>
        <v>4.1045582338727886</v>
      </c>
      <c r="F25" s="31">
        <f>IF('5b.TriRandNumbers'!F19&lt;=F$1,F$4+SQRT(F$2*'5b.TriRandNumbers'!F19),F$6-SQRT(F$3*(1-'5b.TriRandNumbers'!F19)))</f>
        <v>2.0163322553613838</v>
      </c>
      <c r="G25" s="30">
        <f>IF('5b.TriRandNumbers'!G19&lt;=G$1,G$4+SQRT(G$2*'5b.TriRandNumbers'!G19),G$6-SQRT(G$3*(1-'5b.TriRandNumbers'!G19)))</f>
        <v>3.3772879819032036</v>
      </c>
      <c r="H25" s="35">
        <f>IF('5b.TriRandNumbers'!H19&lt;=H$1,H$4+SQRT(H$2*'5b.TriRandNumbers'!H19),H$6-SQRT(H$3*(1-'5b.TriRandNumbers'!H19)))</f>
        <v>9.4319456446482306</v>
      </c>
      <c r="I25" s="34">
        <f>IF('5b.TriRandNumbers'!I19&lt;=I$1,I$4+SQRT(I$2*'5b.TriRandNumbers'!I19),I$6-SQRT(I$3*(1-'5b.TriRandNumbers'!I19)))</f>
        <v>10.12857116934121</v>
      </c>
      <c r="J25" s="33">
        <f>IF('5b.TriRandNumbers'!J19&lt;=J$1,J$4+SQRT(J$2*'5b.TriRandNumbers'!J19),J$6-SQRT(J$3*(1-'5b.TriRandNumbers'!J19)))</f>
        <v>12.494766242824113</v>
      </c>
      <c r="K25" s="32">
        <f>IF('5b.TriRandNumbers'!K19&lt;=K$1,K$4+SQRT(K$2*'5b.TriRandNumbers'!K19),K$6-SQRT(K$3*(1-'5b.TriRandNumbers'!K19)))</f>
        <v>14.629144945596689</v>
      </c>
      <c r="L25" s="31">
        <f>IF('5b.TriRandNumbers'!L19&lt;=L$1,L$4+SQRT(L$2*'5b.TriRandNumbers'!L19),L$6-SQRT(L$3*(1-'5b.TriRandNumbers'!L19)))</f>
        <v>6.0991289312132047</v>
      </c>
      <c r="M25" s="30">
        <f>IF('5b.TriRandNumbers'!M19&lt;=M$1,M$4+SQRT(M$2*'5b.TriRandNumbers'!M19),M$6-SQRT(M$3*(1-'5b.TriRandNumbers'!M19)))</f>
        <v>9.0391778996492249</v>
      </c>
      <c r="N25" s="35">
        <f>IF('5b.TriRandNumbers'!N19&lt;=N$1,N$4+SQRT(N$2*'5b.TriRandNumbers'!N19),N$6-SQRT(N$3*(1-'5b.TriRandNumbers'!N19)))</f>
        <v>12.40176577447216</v>
      </c>
      <c r="O25" s="34">
        <f>IF('5b.TriRandNumbers'!O19&lt;=O$1,O$4+SQRT(O$2*'5b.TriRandNumbers'!O19),O$6-SQRT(O$3*(1-'5b.TriRandNumbers'!O19)))</f>
        <v>7.9906590540082405</v>
      </c>
      <c r="P25" s="33">
        <f>IF('5b.TriRandNumbers'!P19&lt;=P$1,P$4+SQRT(P$2*'5b.TriRandNumbers'!P19),P$6-SQRT(P$3*(1-'5b.TriRandNumbers'!P19)))</f>
        <v>11.620433421574086</v>
      </c>
      <c r="Q25" s="32">
        <f>IF('5b.TriRandNumbers'!Q19&lt;=Q$1,Q$4+SQRT(Q$2*'5b.TriRandNumbers'!Q19),Q$6-SQRT(Q$3*(1-'5b.TriRandNumbers'!Q19)))</f>
        <v>17.349451116253398</v>
      </c>
      <c r="R25" s="31">
        <f>IF('5b.TriRandNumbers'!R19&lt;=R$1,R$4+SQRT(R$2*'5b.TriRandNumbers'!R19),R$6-SQRT(R$3*(1-'5b.TriRandNumbers'!R19)))</f>
        <v>10.579812622556149</v>
      </c>
      <c r="S25" s="30">
        <f>IF('5b.TriRandNumbers'!S19&lt;=S$1,S$4+SQRT(S$2*'5b.TriRandNumbers'!S19),S$6-SQRT(S$3*(1-'5b.TriRandNumbers'!S19)))</f>
        <v>17.694094681311736</v>
      </c>
      <c r="T25" s="35">
        <f>IF('5b.TriRandNumbers'!T19&lt;=T$1,T$4+SQRT(T$2*'5b.TriRandNumbers'!T19),T$6-SQRT(T$3*(1-'5b.TriRandNumbers'!T19)))</f>
        <v>8.7419420855714591</v>
      </c>
      <c r="U25" s="34">
        <f>IF('5b.TriRandNumbers'!U19&lt;=U$1,U$4+SQRT(U$2*'5b.TriRandNumbers'!U19),U$6-SQRT(U$3*(1-'5b.TriRandNumbers'!U19)))</f>
        <v>14.967705675097164</v>
      </c>
      <c r="V25" s="33">
        <f>IF('5b.TriRandNumbers'!V19&lt;=V$1,V$4+SQRT(V$2*'5b.TriRandNumbers'!V19),V$6-SQRT(V$3*(1-'5b.TriRandNumbers'!V19)))</f>
        <v>13.100580993004064</v>
      </c>
      <c r="W25" s="32">
        <f>IF('5b.TriRandNumbers'!W19&lt;=W$1,W$4+SQRT(W$2*'5b.TriRandNumbers'!W19),W$6-SQRT(W$3*(1-'5b.TriRandNumbers'!W19)))</f>
        <v>12.348092375270607</v>
      </c>
      <c r="X25" s="31">
        <f>IF('5b.TriRandNumbers'!X19&lt;=X$1,X$4+SQRT(X$2*'5b.TriRandNumbers'!X19),X$6-SQRT(X$3*(1-'5b.TriRandNumbers'!X19)))</f>
        <v>12.116129660604859</v>
      </c>
      <c r="Y25" s="30">
        <f>IF('5b.TriRandNumbers'!Y19&lt;=Y$1,Y$4+SQRT(Y$2*'5b.TriRandNumbers'!Y19),Y$6-SQRT(Y$3*(1-'5b.TriRandNumbers'!Y19)))</f>
        <v>15.76920011460712</v>
      </c>
    </row>
    <row r="26" spans="2:25" hidden="1" x14ac:dyDescent="0.25">
      <c r="B26" s="35">
        <f>IF('5b.TriRandNumbers'!B20&lt;=B$1,B$4+SQRT(B$2*'5b.TriRandNumbers'!B20),B$6-SQRT(B$3*(1-'5b.TriRandNumbers'!B20)))</f>
        <v>5.3421684312752777</v>
      </c>
      <c r="C26" s="34">
        <f>IF('5b.TriRandNumbers'!C20&lt;=C$1,C$4+SQRT(C$2*'5b.TriRandNumbers'!C20),C$6-SQRT(C$3*(1-'5b.TriRandNumbers'!C20)))</f>
        <v>2.4009114785324321</v>
      </c>
      <c r="D26" s="33">
        <f>IF('5b.TriRandNumbers'!D20&lt;=D$1,D$4+SQRT(D$2*'5b.TriRandNumbers'!D20),D$6-SQRT(D$3*(1-'5b.TriRandNumbers'!D20)))</f>
        <v>6.2982877862939315</v>
      </c>
      <c r="E26" s="32">
        <f>IF('5b.TriRandNumbers'!E20&lt;=E$1,E$4+SQRT(E$2*'5b.TriRandNumbers'!E20),E$6-SQRT(E$3*(1-'5b.TriRandNumbers'!E20)))</f>
        <v>4.0159815223708986</v>
      </c>
      <c r="F26" s="31">
        <f>IF('5b.TriRandNumbers'!F20&lt;=F$1,F$4+SQRT(F$2*'5b.TriRandNumbers'!F20),F$6-SQRT(F$3*(1-'5b.TriRandNumbers'!F20)))</f>
        <v>1.2682735384003463</v>
      </c>
      <c r="G26" s="30">
        <f>IF('5b.TriRandNumbers'!G20&lt;=G$1,G$4+SQRT(G$2*'5b.TriRandNumbers'!G20),G$6-SQRT(G$3*(1-'5b.TriRandNumbers'!G20)))</f>
        <v>2.9361187205218418</v>
      </c>
      <c r="H26" s="35">
        <f>IF('5b.TriRandNumbers'!H20&lt;=H$1,H$4+SQRT(H$2*'5b.TriRandNumbers'!H20),H$6-SQRT(H$3*(1-'5b.TriRandNumbers'!H20)))</f>
        <v>10.658451875529686</v>
      </c>
      <c r="I26" s="34">
        <f>IF('5b.TriRandNumbers'!I20&lt;=I$1,I$4+SQRT(I$2*'5b.TriRandNumbers'!I20),I$6-SQRT(I$3*(1-'5b.TriRandNumbers'!I20)))</f>
        <v>10.822165832745497</v>
      </c>
      <c r="J26" s="33">
        <f>IF('5b.TriRandNumbers'!J20&lt;=J$1,J$4+SQRT(J$2*'5b.TriRandNumbers'!J20),J$6-SQRT(J$3*(1-'5b.TriRandNumbers'!J20)))</f>
        <v>6.8578624392936183</v>
      </c>
      <c r="K26" s="32">
        <f>IF('5b.TriRandNumbers'!K20&lt;=K$1,K$4+SQRT(K$2*'5b.TriRandNumbers'!K20),K$6-SQRT(K$3*(1-'5b.TriRandNumbers'!K20)))</f>
        <v>16.592000839723106</v>
      </c>
      <c r="L26" s="31">
        <f>IF('5b.TriRandNumbers'!L20&lt;=L$1,L$4+SQRT(L$2*'5b.TriRandNumbers'!L20),L$6-SQRT(L$3*(1-'5b.TriRandNumbers'!L20)))</f>
        <v>10.045077536699866</v>
      </c>
      <c r="M26" s="30">
        <f>IF('5b.TriRandNumbers'!M20&lt;=M$1,M$4+SQRT(M$2*'5b.TriRandNumbers'!M20),M$6-SQRT(M$3*(1-'5b.TriRandNumbers'!M20)))</f>
        <v>8.1855436417098844</v>
      </c>
      <c r="N26" s="35">
        <f>IF('5b.TriRandNumbers'!N20&lt;=N$1,N$4+SQRT(N$2*'5b.TriRandNumbers'!N20),N$6-SQRT(N$3*(1-'5b.TriRandNumbers'!N20)))</f>
        <v>9.6924067496442099</v>
      </c>
      <c r="O26" s="34">
        <f>IF('5b.TriRandNumbers'!O20&lt;=O$1,O$4+SQRT(O$2*'5b.TriRandNumbers'!O20),O$6-SQRT(O$3*(1-'5b.TriRandNumbers'!O20)))</f>
        <v>8.6433359183028635</v>
      </c>
      <c r="P26" s="33">
        <f>IF('5b.TriRandNumbers'!P20&lt;=P$1,P$4+SQRT(P$2*'5b.TriRandNumbers'!P20),P$6-SQRT(P$3*(1-'5b.TriRandNumbers'!P20)))</f>
        <v>9.8258726115501069</v>
      </c>
      <c r="Q26" s="32">
        <f>IF('5b.TriRandNumbers'!Q20&lt;=Q$1,Q$4+SQRT(Q$2*'5b.TriRandNumbers'!Q20),Q$6-SQRT(Q$3*(1-'5b.TriRandNumbers'!Q20)))</f>
        <v>8.3737043958637276</v>
      </c>
      <c r="R26" s="31">
        <f>IF('5b.TriRandNumbers'!R20&lt;=R$1,R$4+SQRT(R$2*'5b.TriRandNumbers'!R20),R$6-SQRT(R$3*(1-'5b.TriRandNumbers'!R20)))</f>
        <v>14.661937747990887</v>
      </c>
      <c r="S26" s="30">
        <f>IF('5b.TriRandNumbers'!S20&lt;=S$1,S$4+SQRT(S$2*'5b.TriRandNumbers'!S20),S$6-SQRT(S$3*(1-'5b.TriRandNumbers'!S20)))</f>
        <v>13.107361269294735</v>
      </c>
      <c r="T26" s="35">
        <f>IF('5b.TriRandNumbers'!T20&lt;=T$1,T$4+SQRT(T$2*'5b.TriRandNumbers'!T20),T$6-SQRT(T$3*(1-'5b.TriRandNumbers'!T20)))</f>
        <v>10.892630738781465</v>
      </c>
      <c r="U26" s="34">
        <f>IF('5b.TriRandNumbers'!U20&lt;=U$1,U$4+SQRT(U$2*'5b.TriRandNumbers'!U20),U$6-SQRT(U$3*(1-'5b.TriRandNumbers'!U20)))</f>
        <v>16.683238700107015</v>
      </c>
      <c r="V26" s="33">
        <f>IF('5b.TriRandNumbers'!V20&lt;=V$1,V$4+SQRT(V$2*'5b.TriRandNumbers'!V20),V$6-SQRT(V$3*(1-'5b.TriRandNumbers'!V20)))</f>
        <v>16.092270549836844</v>
      </c>
      <c r="W26" s="32">
        <f>IF('5b.TriRandNumbers'!W20&lt;=W$1,W$4+SQRT(W$2*'5b.TriRandNumbers'!W20),W$6-SQRT(W$3*(1-'5b.TriRandNumbers'!W20)))</f>
        <v>17.048643925777611</v>
      </c>
      <c r="X26" s="31">
        <f>IF('5b.TriRandNumbers'!X20&lt;=X$1,X$4+SQRT(X$2*'5b.TriRandNumbers'!X20),X$6-SQRT(X$3*(1-'5b.TriRandNumbers'!X20)))</f>
        <v>13.510198103764981</v>
      </c>
      <c r="Y26" s="30">
        <f>IF('5b.TriRandNumbers'!Y20&lt;=Y$1,Y$4+SQRT(Y$2*'5b.TriRandNumbers'!Y20),Y$6-SQRT(Y$3*(1-'5b.TriRandNumbers'!Y20)))</f>
        <v>7.6359587633805717</v>
      </c>
    </row>
    <row r="27" spans="2:25" hidden="1" x14ac:dyDescent="0.25">
      <c r="B27" s="35">
        <f>IF('5b.TriRandNumbers'!B21&lt;=B$1,B$4+SQRT(B$2*'5b.TriRandNumbers'!B21),B$6-SQRT(B$3*(1-'5b.TriRandNumbers'!B21)))</f>
        <v>3.8783987940939642</v>
      </c>
      <c r="C27" s="34">
        <f>IF('5b.TriRandNumbers'!C21&lt;=C$1,C$4+SQRT(C$2*'5b.TriRandNumbers'!C21),C$6-SQRT(C$3*(1-'5b.TriRandNumbers'!C21)))</f>
        <v>4.1528494839760057</v>
      </c>
      <c r="D27" s="33">
        <f>IF('5b.TriRandNumbers'!D21&lt;=D$1,D$4+SQRT(D$2*'5b.TriRandNumbers'!D21),D$6-SQRT(D$3*(1-'5b.TriRandNumbers'!D21)))</f>
        <v>4.2245644817535384</v>
      </c>
      <c r="E27" s="32">
        <f>IF('5b.TriRandNumbers'!E21&lt;=E$1,E$4+SQRT(E$2*'5b.TriRandNumbers'!E21),E$6-SQRT(E$3*(1-'5b.TriRandNumbers'!E21)))</f>
        <v>3.5639358407544606</v>
      </c>
      <c r="F27" s="31">
        <f>IF('5b.TriRandNumbers'!F21&lt;=F$1,F$4+SQRT(F$2*'5b.TriRandNumbers'!F21),F$6-SQRT(F$3*(1-'5b.TriRandNumbers'!F21)))</f>
        <v>3.8592261633061851</v>
      </c>
      <c r="G27" s="30">
        <f>IF('5b.TriRandNumbers'!G21&lt;=G$1,G$4+SQRT(G$2*'5b.TriRandNumbers'!G21),G$6-SQRT(G$3*(1-'5b.TriRandNumbers'!G21)))</f>
        <v>2.4458301933277551</v>
      </c>
      <c r="H27" s="35">
        <f>IF('5b.TriRandNumbers'!H21&lt;=H$1,H$4+SQRT(H$2*'5b.TriRandNumbers'!H21),H$6-SQRT(H$3*(1-'5b.TriRandNumbers'!H21)))</f>
        <v>12.78187936172495</v>
      </c>
      <c r="I27" s="34">
        <f>IF('5b.TriRandNumbers'!I21&lt;=I$1,I$4+SQRT(I$2*'5b.TriRandNumbers'!I21),I$6-SQRT(I$3*(1-'5b.TriRandNumbers'!I21)))</f>
        <v>16.042800763160521</v>
      </c>
      <c r="J27" s="33">
        <f>IF('5b.TriRandNumbers'!J21&lt;=J$1,J$4+SQRT(J$2*'5b.TriRandNumbers'!J21),J$6-SQRT(J$3*(1-'5b.TriRandNumbers'!J21)))</f>
        <v>6.7803471684828667</v>
      </c>
      <c r="K27" s="32">
        <f>IF('5b.TriRandNumbers'!K21&lt;=K$1,K$4+SQRT(K$2*'5b.TriRandNumbers'!K21),K$6-SQRT(K$3*(1-'5b.TriRandNumbers'!K21)))</f>
        <v>14.77455458154807</v>
      </c>
      <c r="L27" s="31">
        <f>IF('5b.TriRandNumbers'!L21&lt;=L$1,L$4+SQRT(L$2*'5b.TriRandNumbers'!L21),L$6-SQRT(L$3*(1-'5b.TriRandNumbers'!L21)))</f>
        <v>10.233915301807739</v>
      </c>
      <c r="M27" s="30">
        <f>IF('5b.TriRandNumbers'!M21&lt;=M$1,M$4+SQRT(M$2*'5b.TriRandNumbers'!M21),M$6-SQRT(M$3*(1-'5b.TriRandNumbers'!M21)))</f>
        <v>6.92579168489039</v>
      </c>
      <c r="N27" s="35">
        <f>IF('5b.TriRandNumbers'!N21&lt;=N$1,N$4+SQRT(N$2*'5b.TriRandNumbers'!N21),N$6-SQRT(N$3*(1-'5b.TriRandNumbers'!N21)))</f>
        <v>15.065248990754679</v>
      </c>
      <c r="O27" s="34">
        <f>IF('5b.TriRandNumbers'!O21&lt;=O$1,O$4+SQRT(O$2*'5b.TriRandNumbers'!O21),O$6-SQRT(O$3*(1-'5b.TriRandNumbers'!O21)))</f>
        <v>17.994110433740861</v>
      </c>
      <c r="P27" s="33">
        <f>IF('5b.TriRandNumbers'!P21&lt;=P$1,P$4+SQRT(P$2*'5b.TriRandNumbers'!P21),P$6-SQRT(P$3*(1-'5b.TriRandNumbers'!P21)))</f>
        <v>9.4946692274044509</v>
      </c>
      <c r="Q27" s="32">
        <f>IF('5b.TriRandNumbers'!Q21&lt;=Q$1,Q$4+SQRT(Q$2*'5b.TriRandNumbers'!Q21),Q$6-SQRT(Q$3*(1-'5b.TriRandNumbers'!Q21)))</f>
        <v>13.3223687705819</v>
      </c>
      <c r="R27" s="31">
        <f>IF('5b.TriRandNumbers'!R21&lt;=R$1,R$4+SQRT(R$2*'5b.TriRandNumbers'!R21),R$6-SQRT(R$3*(1-'5b.TriRandNumbers'!R21)))</f>
        <v>10.654959491710493</v>
      </c>
      <c r="S27" s="30">
        <f>IF('5b.TriRandNumbers'!S21&lt;=S$1,S$4+SQRT(S$2*'5b.TriRandNumbers'!S21),S$6-SQRT(S$3*(1-'5b.TriRandNumbers'!S21)))</f>
        <v>7.3741707390522491</v>
      </c>
      <c r="T27" s="35">
        <f>IF('5b.TriRandNumbers'!T21&lt;=T$1,T$4+SQRT(T$2*'5b.TriRandNumbers'!T21),T$6-SQRT(T$3*(1-'5b.TriRandNumbers'!T21)))</f>
        <v>11.763513341984716</v>
      </c>
      <c r="U27" s="34">
        <f>IF('5b.TriRandNumbers'!U21&lt;=U$1,U$4+SQRT(U$2*'5b.TriRandNumbers'!U21),U$6-SQRT(U$3*(1-'5b.TriRandNumbers'!U21)))</f>
        <v>8.720136178403072</v>
      </c>
      <c r="V27" s="33">
        <f>IF('5b.TriRandNumbers'!V21&lt;=V$1,V$4+SQRT(V$2*'5b.TriRandNumbers'!V21),V$6-SQRT(V$3*(1-'5b.TriRandNumbers'!V21)))</f>
        <v>11.504741434098007</v>
      </c>
      <c r="W27" s="32">
        <f>IF('5b.TriRandNumbers'!W21&lt;=W$1,W$4+SQRT(W$2*'5b.TriRandNumbers'!W21),W$6-SQRT(W$3*(1-'5b.TriRandNumbers'!W21)))</f>
        <v>7.6263476418061753</v>
      </c>
      <c r="X27" s="31">
        <f>IF('5b.TriRandNumbers'!X21&lt;=X$1,X$4+SQRT(X$2*'5b.TriRandNumbers'!X21),X$6-SQRT(X$3*(1-'5b.TriRandNumbers'!X21)))</f>
        <v>5.4220719589749304</v>
      </c>
      <c r="Y27" s="30">
        <f>IF('5b.TriRandNumbers'!Y21&lt;=Y$1,Y$4+SQRT(Y$2*'5b.TriRandNumbers'!Y21),Y$6-SQRT(Y$3*(1-'5b.TriRandNumbers'!Y21)))</f>
        <v>11.198879715052508</v>
      </c>
    </row>
    <row r="28" spans="2:25" hidden="1" x14ac:dyDescent="0.25">
      <c r="B28" s="35">
        <f>IF('5b.TriRandNumbers'!B22&lt;=B$1,B$4+SQRT(B$2*'5b.TriRandNumbers'!B22),B$6-SQRT(B$3*(1-'5b.TriRandNumbers'!B22)))</f>
        <v>4.475934541788579</v>
      </c>
      <c r="C28" s="34">
        <f>IF('5b.TriRandNumbers'!C22&lt;=C$1,C$4+SQRT(C$2*'5b.TriRandNumbers'!C22),C$6-SQRT(C$3*(1-'5b.TriRandNumbers'!C22)))</f>
        <v>2.1447526665088725</v>
      </c>
      <c r="D28" s="33">
        <f>IF('5b.TriRandNumbers'!D22&lt;=D$1,D$4+SQRT(D$2*'5b.TriRandNumbers'!D22),D$6-SQRT(D$3*(1-'5b.TriRandNumbers'!D22)))</f>
        <v>6.2692444146033068</v>
      </c>
      <c r="E28" s="32">
        <f>IF('5b.TriRandNumbers'!E22&lt;=E$1,E$4+SQRT(E$2*'5b.TriRandNumbers'!E22),E$6-SQRT(E$3*(1-'5b.TriRandNumbers'!E22)))</f>
        <v>4.6189082220352171</v>
      </c>
      <c r="F28" s="31">
        <f>IF('5b.TriRandNumbers'!F22&lt;=F$1,F$4+SQRT(F$2*'5b.TriRandNumbers'!F22),F$6-SQRT(F$3*(1-'5b.TriRandNumbers'!F22)))</f>
        <v>3.0431837200731331</v>
      </c>
      <c r="G28" s="30">
        <f>IF('5b.TriRandNumbers'!G22&lt;=G$1,G$4+SQRT(G$2*'5b.TriRandNumbers'!G22),G$6-SQRT(G$3*(1-'5b.TriRandNumbers'!G22)))</f>
        <v>2.5489873933937672</v>
      </c>
      <c r="H28" s="35">
        <f>IF('5b.TriRandNumbers'!H22&lt;=H$1,H$4+SQRT(H$2*'5b.TriRandNumbers'!H22),H$6-SQRT(H$3*(1-'5b.TriRandNumbers'!H22)))</f>
        <v>9.6773447028881279</v>
      </c>
      <c r="I28" s="34">
        <f>IF('5b.TriRandNumbers'!I22&lt;=I$1,I$4+SQRT(I$2*'5b.TriRandNumbers'!I22),I$6-SQRT(I$3*(1-'5b.TriRandNumbers'!I22)))</f>
        <v>9.4433882622652217</v>
      </c>
      <c r="J28" s="33">
        <f>IF('5b.TriRandNumbers'!J22&lt;=J$1,J$4+SQRT(J$2*'5b.TriRandNumbers'!J22),J$6-SQRT(J$3*(1-'5b.TriRandNumbers'!J22)))</f>
        <v>5.3420361390653044</v>
      </c>
      <c r="K28" s="32">
        <f>IF('5b.TriRandNumbers'!K22&lt;=K$1,K$4+SQRT(K$2*'5b.TriRandNumbers'!K22),K$6-SQRT(K$3*(1-'5b.TriRandNumbers'!K22)))</f>
        <v>12.180443826501763</v>
      </c>
      <c r="L28" s="31">
        <f>IF('5b.TriRandNumbers'!L22&lt;=L$1,L$4+SQRT(L$2*'5b.TriRandNumbers'!L22),L$6-SQRT(L$3*(1-'5b.TriRandNumbers'!L22)))</f>
        <v>7.1582695016548268</v>
      </c>
      <c r="M28" s="30">
        <f>IF('5b.TriRandNumbers'!M22&lt;=M$1,M$4+SQRT(M$2*'5b.TriRandNumbers'!M22),M$6-SQRT(M$3*(1-'5b.TriRandNumbers'!M22)))</f>
        <v>15.770349551620303</v>
      </c>
      <c r="N28" s="35">
        <f>IF('5b.TriRandNumbers'!N22&lt;=N$1,N$4+SQRT(N$2*'5b.TriRandNumbers'!N22),N$6-SQRT(N$3*(1-'5b.TriRandNumbers'!N22)))</f>
        <v>11.823357631140391</v>
      </c>
      <c r="O28" s="34">
        <f>IF('5b.TriRandNumbers'!O22&lt;=O$1,O$4+SQRT(O$2*'5b.TriRandNumbers'!O22),O$6-SQRT(O$3*(1-'5b.TriRandNumbers'!O22)))</f>
        <v>11.344321274502168</v>
      </c>
      <c r="P28" s="33">
        <f>IF('5b.TriRandNumbers'!P22&lt;=P$1,P$4+SQRT(P$2*'5b.TriRandNumbers'!P22),P$6-SQRT(P$3*(1-'5b.TriRandNumbers'!P22)))</f>
        <v>18.846624549849409</v>
      </c>
      <c r="Q28" s="32">
        <f>IF('5b.TriRandNumbers'!Q22&lt;=Q$1,Q$4+SQRT(Q$2*'5b.TriRandNumbers'!Q22),Q$6-SQRT(Q$3*(1-'5b.TriRandNumbers'!Q22)))</f>
        <v>12.695461842463192</v>
      </c>
      <c r="R28" s="31">
        <f>IF('5b.TriRandNumbers'!R22&lt;=R$1,R$4+SQRT(R$2*'5b.TriRandNumbers'!R22),R$6-SQRT(R$3*(1-'5b.TriRandNumbers'!R22)))</f>
        <v>10.379958734715997</v>
      </c>
      <c r="S28" s="30">
        <f>IF('5b.TriRandNumbers'!S22&lt;=S$1,S$4+SQRT(S$2*'5b.TriRandNumbers'!S22),S$6-SQRT(S$3*(1-'5b.TriRandNumbers'!S22)))</f>
        <v>15.813728830434595</v>
      </c>
      <c r="T28" s="35">
        <f>IF('5b.TriRandNumbers'!T22&lt;=T$1,T$4+SQRT(T$2*'5b.TriRandNumbers'!T22),T$6-SQRT(T$3*(1-'5b.TriRandNumbers'!T22)))</f>
        <v>12.701035628901383</v>
      </c>
      <c r="U28" s="34">
        <f>IF('5b.TriRandNumbers'!U22&lt;=U$1,U$4+SQRT(U$2*'5b.TriRandNumbers'!U22),U$6-SQRT(U$3*(1-'5b.TriRandNumbers'!U22)))</f>
        <v>7.0440894022207932</v>
      </c>
      <c r="V28" s="33">
        <f>IF('5b.TriRandNumbers'!V22&lt;=V$1,V$4+SQRT(V$2*'5b.TriRandNumbers'!V22),V$6-SQRT(V$3*(1-'5b.TriRandNumbers'!V22)))</f>
        <v>9.8009902638110198</v>
      </c>
      <c r="W28" s="32">
        <f>IF('5b.TriRandNumbers'!W22&lt;=W$1,W$4+SQRT(W$2*'5b.TriRandNumbers'!W22),W$6-SQRT(W$3*(1-'5b.TriRandNumbers'!W22)))</f>
        <v>11.724112930456482</v>
      </c>
      <c r="X28" s="31">
        <f>IF('5b.TriRandNumbers'!X22&lt;=X$1,X$4+SQRT(X$2*'5b.TriRandNumbers'!X22),X$6-SQRT(X$3*(1-'5b.TriRandNumbers'!X22)))</f>
        <v>13.51560972324865</v>
      </c>
      <c r="Y28" s="30">
        <f>IF('5b.TriRandNumbers'!Y22&lt;=Y$1,Y$4+SQRT(Y$2*'5b.TriRandNumbers'!Y22),Y$6-SQRT(Y$3*(1-'5b.TriRandNumbers'!Y22)))</f>
        <v>9.8623615349473965</v>
      </c>
    </row>
    <row r="29" spans="2:25" hidden="1" x14ac:dyDescent="0.25">
      <c r="B29" s="35">
        <f>IF('5b.TriRandNumbers'!B23&lt;=B$1,B$4+SQRT(B$2*'5b.TriRandNumbers'!B23),B$6-SQRT(B$3*(1-'5b.TriRandNumbers'!B23)))</f>
        <v>5.2082010864533803</v>
      </c>
      <c r="C29" s="34">
        <f>IF('5b.TriRandNumbers'!C23&lt;=C$1,C$4+SQRT(C$2*'5b.TriRandNumbers'!C23),C$6-SQRT(C$3*(1-'5b.TriRandNumbers'!C23)))</f>
        <v>2.5969418302572036</v>
      </c>
      <c r="D29" s="33">
        <f>IF('5b.TriRandNumbers'!D23&lt;=D$1,D$4+SQRT(D$2*'5b.TriRandNumbers'!D23),D$6-SQRT(D$3*(1-'5b.TriRandNumbers'!D23)))</f>
        <v>5.3087019884997417</v>
      </c>
      <c r="E29" s="32">
        <f>IF('5b.TriRandNumbers'!E23&lt;=E$1,E$4+SQRT(E$2*'5b.TriRandNumbers'!E23),E$6-SQRT(E$3*(1-'5b.TriRandNumbers'!E23)))</f>
        <v>3.7470448660163025</v>
      </c>
      <c r="F29" s="31">
        <f>IF('5b.TriRandNumbers'!F23&lt;=F$1,F$4+SQRT(F$2*'5b.TriRandNumbers'!F23),F$6-SQRT(F$3*(1-'5b.TriRandNumbers'!F23)))</f>
        <v>2.5998862726068097</v>
      </c>
      <c r="G29" s="30">
        <f>IF('5b.TriRandNumbers'!G23&lt;=G$1,G$4+SQRT(G$2*'5b.TriRandNumbers'!G23),G$6-SQRT(G$3*(1-'5b.TriRandNumbers'!G23)))</f>
        <v>2.6195877021736873</v>
      </c>
      <c r="H29" s="35">
        <f>IF('5b.TriRandNumbers'!H23&lt;=H$1,H$4+SQRT(H$2*'5b.TriRandNumbers'!H23),H$6-SQRT(H$3*(1-'5b.TriRandNumbers'!H23)))</f>
        <v>11.430717852829179</v>
      </c>
      <c r="I29" s="34">
        <f>IF('5b.TriRandNumbers'!I23&lt;=I$1,I$4+SQRT(I$2*'5b.TriRandNumbers'!I23),I$6-SQRT(I$3*(1-'5b.TriRandNumbers'!I23)))</f>
        <v>13.453943491374989</v>
      </c>
      <c r="J29" s="33">
        <f>IF('5b.TriRandNumbers'!J23&lt;=J$1,J$4+SQRT(J$2*'5b.TriRandNumbers'!J23),J$6-SQRT(J$3*(1-'5b.TriRandNumbers'!J23)))</f>
        <v>6.4653735653670834</v>
      </c>
      <c r="K29" s="32">
        <f>IF('5b.TriRandNumbers'!K23&lt;=K$1,K$4+SQRT(K$2*'5b.TriRandNumbers'!K23),K$6-SQRT(K$3*(1-'5b.TriRandNumbers'!K23)))</f>
        <v>11.004102115277448</v>
      </c>
      <c r="L29" s="31">
        <f>IF('5b.TriRandNumbers'!L23&lt;=L$1,L$4+SQRT(L$2*'5b.TriRandNumbers'!L23),L$6-SQRT(L$3*(1-'5b.TriRandNumbers'!L23)))</f>
        <v>17.916486784651223</v>
      </c>
      <c r="M29" s="30">
        <f>IF('5b.TriRandNumbers'!M23&lt;=M$1,M$4+SQRT(M$2*'5b.TriRandNumbers'!M23),M$6-SQRT(M$3*(1-'5b.TriRandNumbers'!M23)))</f>
        <v>12.408133977680173</v>
      </c>
      <c r="N29" s="35">
        <f>IF('5b.TriRandNumbers'!N23&lt;=N$1,N$4+SQRT(N$2*'5b.TriRandNumbers'!N23),N$6-SQRT(N$3*(1-'5b.TriRandNumbers'!N23)))</f>
        <v>15.5255703367454</v>
      </c>
      <c r="O29" s="34">
        <f>IF('5b.TriRandNumbers'!O23&lt;=O$1,O$4+SQRT(O$2*'5b.TriRandNumbers'!O23),O$6-SQRT(O$3*(1-'5b.TriRandNumbers'!O23)))</f>
        <v>10.005066987384124</v>
      </c>
      <c r="P29" s="33">
        <f>IF('5b.TriRandNumbers'!P23&lt;=P$1,P$4+SQRT(P$2*'5b.TriRandNumbers'!P23),P$6-SQRT(P$3*(1-'5b.TriRandNumbers'!P23)))</f>
        <v>6.7114837751246528</v>
      </c>
      <c r="Q29" s="32">
        <f>IF('5b.TriRandNumbers'!Q23&lt;=Q$1,Q$4+SQRT(Q$2*'5b.TriRandNumbers'!Q23),Q$6-SQRT(Q$3*(1-'5b.TriRandNumbers'!Q23)))</f>
        <v>13.53417454690876</v>
      </c>
      <c r="R29" s="31">
        <f>IF('5b.TriRandNumbers'!R23&lt;=R$1,R$4+SQRT(R$2*'5b.TriRandNumbers'!R23),R$6-SQRT(R$3*(1-'5b.TriRandNumbers'!R23)))</f>
        <v>15.481634713166727</v>
      </c>
      <c r="S29" s="30">
        <f>IF('5b.TriRandNumbers'!S23&lt;=S$1,S$4+SQRT(S$2*'5b.TriRandNumbers'!S23),S$6-SQRT(S$3*(1-'5b.TriRandNumbers'!S23)))</f>
        <v>8.3450914579268574</v>
      </c>
      <c r="T29" s="35">
        <f>IF('5b.TriRandNumbers'!T23&lt;=T$1,T$4+SQRT(T$2*'5b.TriRandNumbers'!T23),T$6-SQRT(T$3*(1-'5b.TriRandNumbers'!T23)))</f>
        <v>15.288256612637285</v>
      </c>
      <c r="U29" s="34">
        <f>IF('5b.TriRandNumbers'!U23&lt;=U$1,U$4+SQRT(U$2*'5b.TriRandNumbers'!U23),U$6-SQRT(U$3*(1-'5b.TriRandNumbers'!U23)))</f>
        <v>13.99470378680082</v>
      </c>
      <c r="V29" s="33">
        <f>IF('5b.TriRandNumbers'!V23&lt;=V$1,V$4+SQRT(V$2*'5b.TriRandNumbers'!V23),V$6-SQRT(V$3*(1-'5b.TriRandNumbers'!V23)))</f>
        <v>15.164205465228775</v>
      </c>
      <c r="W29" s="32">
        <f>IF('5b.TriRandNumbers'!W23&lt;=W$1,W$4+SQRT(W$2*'5b.TriRandNumbers'!W23),W$6-SQRT(W$3*(1-'5b.TriRandNumbers'!W23)))</f>
        <v>9.2810388524500098</v>
      </c>
      <c r="X29" s="31">
        <f>IF('5b.TriRandNumbers'!X23&lt;=X$1,X$4+SQRT(X$2*'5b.TriRandNumbers'!X23),X$6-SQRT(X$3*(1-'5b.TriRandNumbers'!X23)))</f>
        <v>13.543137985341843</v>
      </c>
      <c r="Y29" s="30">
        <f>IF('5b.TriRandNumbers'!Y23&lt;=Y$1,Y$4+SQRT(Y$2*'5b.TriRandNumbers'!Y23),Y$6-SQRT(Y$3*(1-'5b.TriRandNumbers'!Y23)))</f>
        <v>11.034588848611403</v>
      </c>
    </row>
    <row r="30" spans="2:25" hidden="1" x14ac:dyDescent="0.25">
      <c r="B30" s="35">
        <f>IF('5b.TriRandNumbers'!B24&lt;=B$1,B$4+SQRT(B$2*'5b.TriRandNumbers'!B24),B$6-SQRT(B$3*(1-'5b.TriRandNumbers'!B24)))</f>
        <v>5.4030991161213988</v>
      </c>
      <c r="C30" s="34">
        <f>IF('5b.TriRandNumbers'!C24&lt;=C$1,C$4+SQRT(C$2*'5b.TriRandNumbers'!C24),C$6-SQRT(C$3*(1-'5b.TriRandNumbers'!C24)))</f>
        <v>2.504673291736736</v>
      </c>
      <c r="D30" s="33">
        <f>IF('5b.TriRandNumbers'!D24&lt;=D$1,D$4+SQRT(D$2*'5b.TriRandNumbers'!D24),D$6-SQRT(D$3*(1-'5b.TriRandNumbers'!D24)))</f>
        <v>6.3587165914129855</v>
      </c>
      <c r="E30" s="32">
        <f>IF('5b.TriRandNumbers'!E24&lt;=E$1,E$4+SQRT(E$2*'5b.TriRandNumbers'!E24),E$6-SQRT(E$3*(1-'5b.TriRandNumbers'!E24)))</f>
        <v>3.8227908373968278</v>
      </c>
      <c r="F30" s="31">
        <f>IF('5b.TriRandNumbers'!F24&lt;=F$1,F$4+SQRT(F$2*'5b.TriRandNumbers'!F24),F$6-SQRT(F$3*(1-'5b.TriRandNumbers'!F24)))</f>
        <v>2.6580576826946993</v>
      </c>
      <c r="G30" s="30">
        <f>IF('5b.TriRandNumbers'!G24&lt;=G$1,G$4+SQRT(G$2*'5b.TriRandNumbers'!G24),G$6-SQRT(G$3*(1-'5b.TriRandNumbers'!G24)))</f>
        <v>4.1122511945113276</v>
      </c>
      <c r="H30" s="35">
        <f>IF('5b.TriRandNumbers'!H24&lt;=H$1,H$4+SQRT(H$2*'5b.TriRandNumbers'!H24),H$6-SQRT(H$3*(1-'5b.TriRandNumbers'!H24)))</f>
        <v>15.144746283020289</v>
      </c>
      <c r="I30" s="34">
        <f>IF('5b.TriRandNumbers'!I24&lt;=I$1,I$4+SQRT(I$2*'5b.TriRandNumbers'!I24),I$6-SQRT(I$3*(1-'5b.TriRandNumbers'!I24)))</f>
        <v>14.806313268624548</v>
      </c>
      <c r="J30" s="33">
        <f>IF('5b.TriRandNumbers'!J24&lt;=J$1,J$4+SQRT(J$2*'5b.TriRandNumbers'!J24),J$6-SQRT(J$3*(1-'5b.TriRandNumbers'!J24)))</f>
        <v>9.0933857910899647</v>
      </c>
      <c r="K30" s="32">
        <f>IF('5b.TriRandNumbers'!K24&lt;=K$1,K$4+SQRT(K$2*'5b.TriRandNumbers'!K24),K$6-SQRT(K$3*(1-'5b.TriRandNumbers'!K24)))</f>
        <v>8.5749487704662499</v>
      </c>
      <c r="L30" s="31">
        <f>IF('5b.TriRandNumbers'!L24&lt;=L$1,L$4+SQRT(L$2*'5b.TriRandNumbers'!L24),L$6-SQRT(L$3*(1-'5b.TriRandNumbers'!L24)))</f>
        <v>13.175382837262909</v>
      </c>
      <c r="M30" s="30">
        <f>IF('5b.TriRandNumbers'!M24&lt;=M$1,M$4+SQRT(M$2*'5b.TriRandNumbers'!M24),M$6-SQRT(M$3*(1-'5b.TriRandNumbers'!M24)))</f>
        <v>10.103284359716001</v>
      </c>
      <c r="N30" s="35">
        <f>IF('5b.TriRandNumbers'!N24&lt;=N$1,N$4+SQRT(N$2*'5b.TriRandNumbers'!N24),N$6-SQRT(N$3*(1-'5b.TriRandNumbers'!N24)))</f>
        <v>16.172035024031857</v>
      </c>
      <c r="O30" s="34">
        <f>IF('5b.TriRandNumbers'!O24&lt;=O$1,O$4+SQRT(O$2*'5b.TriRandNumbers'!O24),O$6-SQRT(O$3*(1-'5b.TriRandNumbers'!O24)))</f>
        <v>8.6039145072860155</v>
      </c>
      <c r="P30" s="33">
        <f>IF('5b.TriRandNumbers'!P24&lt;=P$1,P$4+SQRT(P$2*'5b.TriRandNumbers'!P24),P$6-SQRT(P$3*(1-'5b.TriRandNumbers'!P24)))</f>
        <v>8.6087304585781261</v>
      </c>
      <c r="Q30" s="32">
        <f>IF('5b.TriRandNumbers'!Q24&lt;=Q$1,Q$4+SQRT(Q$2*'5b.TriRandNumbers'!Q24),Q$6-SQRT(Q$3*(1-'5b.TriRandNumbers'!Q24)))</f>
        <v>7.6643842763001846</v>
      </c>
      <c r="R30" s="31">
        <f>IF('5b.TriRandNumbers'!R24&lt;=R$1,R$4+SQRT(R$2*'5b.TriRandNumbers'!R24),R$6-SQRT(R$3*(1-'5b.TriRandNumbers'!R24)))</f>
        <v>10.691285397930114</v>
      </c>
      <c r="S30" s="30">
        <f>IF('5b.TriRandNumbers'!S24&lt;=S$1,S$4+SQRT(S$2*'5b.TriRandNumbers'!S24),S$6-SQRT(S$3*(1-'5b.TriRandNumbers'!S24)))</f>
        <v>7.3259345082771645</v>
      </c>
      <c r="T30" s="35">
        <f>IF('5b.TriRandNumbers'!T24&lt;=T$1,T$4+SQRT(T$2*'5b.TriRandNumbers'!T24),T$6-SQRT(T$3*(1-'5b.TriRandNumbers'!T24)))</f>
        <v>14.847916294168611</v>
      </c>
      <c r="U30" s="34">
        <f>IF('5b.TriRandNumbers'!U24&lt;=U$1,U$4+SQRT(U$2*'5b.TriRandNumbers'!U24),U$6-SQRT(U$3*(1-'5b.TriRandNumbers'!U24)))</f>
        <v>14.346196151273757</v>
      </c>
      <c r="V30" s="33">
        <f>IF('5b.TriRandNumbers'!V24&lt;=V$1,V$4+SQRT(V$2*'5b.TriRandNumbers'!V24),V$6-SQRT(V$3*(1-'5b.TriRandNumbers'!V24)))</f>
        <v>16.533515863574014</v>
      </c>
      <c r="W30" s="32">
        <f>IF('5b.TriRandNumbers'!W24&lt;=W$1,W$4+SQRT(W$2*'5b.TriRandNumbers'!W24),W$6-SQRT(W$3*(1-'5b.TriRandNumbers'!W24)))</f>
        <v>13.682443321633279</v>
      </c>
      <c r="X30" s="31">
        <f>IF('5b.TriRandNumbers'!X24&lt;=X$1,X$4+SQRT(X$2*'5b.TriRandNumbers'!X24),X$6-SQRT(X$3*(1-'5b.TriRandNumbers'!X24)))</f>
        <v>10.731246028143358</v>
      </c>
      <c r="Y30" s="30">
        <f>IF('5b.TriRandNumbers'!Y24&lt;=Y$1,Y$4+SQRT(Y$2*'5b.TriRandNumbers'!Y24),Y$6-SQRT(Y$3*(1-'5b.TriRandNumbers'!Y24)))</f>
        <v>10.781064065296857</v>
      </c>
    </row>
    <row r="31" spans="2:25" hidden="1" x14ac:dyDescent="0.25">
      <c r="B31" s="35">
        <f>IF('5b.TriRandNumbers'!B25&lt;=B$1,B$4+SQRT(B$2*'5b.TriRandNumbers'!B25),B$6-SQRT(B$3*(1-'5b.TriRandNumbers'!B25)))</f>
        <v>4.2484634073086678</v>
      </c>
      <c r="C31" s="34">
        <f>IF('5b.TriRandNumbers'!C25&lt;=C$1,C$4+SQRT(C$2*'5b.TriRandNumbers'!C25),C$6-SQRT(C$3*(1-'5b.TriRandNumbers'!C25)))</f>
        <v>3.0940978488073867</v>
      </c>
      <c r="D31" s="33">
        <f>IF('5b.TriRandNumbers'!D25&lt;=D$1,D$4+SQRT(D$2*'5b.TriRandNumbers'!D25),D$6-SQRT(D$3*(1-'5b.TriRandNumbers'!D25)))</f>
        <v>5.0528897224747453</v>
      </c>
      <c r="E31" s="32">
        <f>IF('5b.TriRandNumbers'!E25&lt;=E$1,E$4+SQRT(E$2*'5b.TriRandNumbers'!E25),E$6-SQRT(E$3*(1-'5b.TriRandNumbers'!E25)))</f>
        <v>4.1192369549483461</v>
      </c>
      <c r="F31" s="31">
        <f>IF('5b.TriRandNumbers'!F25&lt;=F$1,F$4+SQRT(F$2*'5b.TriRandNumbers'!F25),F$6-SQRT(F$3*(1-'5b.TriRandNumbers'!F25)))</f>
        <v>2.2111966390813684</v>
      </c>
      <c r="G31" s="30">
        <f>IF('5b.TriRandNumbers'!G25&lt;=G$1,G$4+SQRT(G$2*'5b.TriRandNumbers'!G25),G$6-SQRT(G$3*(1-'5b.TriRandNumbers'!G25)))</f>
        <v>2.8778370534955426</v>
      </c>
      <c r="H31" s="35">
        <f>IF('5b.TriRandNumbers'!H25&lt;=H$1,H$4+SQRT(H$2*'5b.TriRandNumbers'!H25),H$6-SQRT(H$3*(1-'5b.TriRandNumbers'!H25)))</f>
        <v>14.937018658921637</v>
      </c>
      <c r="I31" s="34">
        <f>IF('5b.TriRandNumbers'!I25&lt;=I$1,I$4+SQRT(I$2*'5b.TriRandNumbers'!I25),I$6-SQRT(I$3*(1-'5b.TriRandNumbers'!I25)))</f>
        <v>9.1592999755571061</v>
      </c>
      <c r="J31" s="33">
        <f>IF('5b.TriRandNumbers'!J25&lt;=J$1,J$4+SQRT(J$2*'5b.TriRandNumbers'!J25),J$6-SQRT(J$3*(1-'5b.TriRandNumbers'!J25)))</f>
        <v>9.3182352396216643</v>
      </c>
      <c r="K31" s="32">
        <f>IF('5b.TriRandNumbers'!K25&lt;=K$1,K$4+SQRT(K$2*'5b.TriRandNumbers'!K25),K$6-SQRT(K$3*(1-'5b.TriRandNumbers'!K25)))</f>
        <v>15.415342752170925</v>
      </c>
      <c r="L31" s="31">
        <f>IF('5b.TriRandNumbers'!L25&lt;=L$1,L$4+SQRT(L$2*'5b.TriRandNumbers'!L25),L$6-SQRT(L$3*(1-'5b.TriRandNumbers'!L25)))</f>
        <v>12.187610213553981</v>
      </c>
      <c r="M31" s="30">
        <f>IF('5b.TriRandNumbers'!M25&lt;=M$1,M$4+SQRT(M$2*'5b.TriRandNumbers'!M25),M$6-SQRT(M$3*(1-'5b.TriRandNumbers'!M25)))</f>
        <v>10.84484291581564</v>
      </c>
      <c r="N31" s="35">
        <f>IF('5b.TriRandNumbers'!N25&lt;=N$1,N$4+SQRT(N$2*'5b.TriRandNumbers'!N25),N$6-SQRT(N$3*(1-'5b.TriRandNumbers'!N25)))</f>
        <v>8.2965483542190999</v>
      </c>
      <c r="O31" s="34">
        <f>IF('5b.TriRandNumbers'!O25&lt;=O$1,O$4+SQRT(O$2*'5b.TriRandNumbers'!O25),O$6-SQRT(O$3*(1-'5b.TriRandNumbers'!O25)))</f>
        <v>18.320500722253453</v>
      </c>
      <c r="P31" s="33">
        <f>IF('5b.TriRandNumbers'!P25&lt;=P$1,P$4+SQRT(P$2*'5b.TriRandNumbers'!P25),P$6-SQRT(P$3*(1-'5b.TriRandNumbers'!P25)))</f>
        <v>7.526414702149804</v>
      </c>
      <c r="Q31" s="32">
        <f>IF('5b.TriRandNumbers'!Q25&lt;=Q$1,Q$4+SQRT(Q$2*'5b.TriRandNumbers'!Q25),Q$6-SQRT(Q$3*(1-'5b.TriRandNumbers'!Q25)))</f>
        <v>18.330832468351172</v>
      </c>
      <c r="R31" s="31">
        <f>IF('5b.TriRandNumbers'!R25&lt;=R$1,R$4+SQRT(R$2*'5b.TriRandNumbers'!R25),R$6-SQRT(R$3*(1-'5b.TriRandNumbers'!R25)))</f>
        <v>15.314217775608062</v>
      </c>
      <c r="S31" s="30">
        <f>IF('5b.TriRandNumbers'!S25&lt;=S$1,S$4+SQRT(S$2*'5b.TriRandNumbers'!S25),S$6-SQRT(S$3*(1-'5b.TriRandNumbers'!S25)))</f>
        <v>7.4974408645643376</v>
      </c>
      <c r="T31" s="35">
        <f>IF('5b.TriRandNumbers'!T25&lt;=T$1,T$4+SQRT(T$2*'5b.TriRandNumbers'!T25),T$6-SQRT(T$3*(1-'5b.TriRandNumbers'!T25)))</f>
        <v>14.938274898598369</v>
      </c>
      <c r="U31" s="34">
        <f>IF('5b.TriRandNumbers'!U25&lt;=U$1,U$4+SQRT(U$2*'5b.TriRandNumbers'!U25),U$6-SQRT(U$3*(1-'5b.TriRandNumbers'!U25)))</f>
        <v>10.638085878149447</v>
      </c>
      <c r="V31" s="33">
        <f>IF('5b.TriRandNumbers'!V25&lt;=V$1,V$4+SQRT(V$2*'5b.TriRandNumbers'!V25),V$6-SQRT(V$3*(1-'5b.TriRandNumbers'!V25)))</f>
        <v>14.523585248410093</v>
      </c>
      <c r="W31" s="32">
        <f>IF('5b.TriRandNumbers'!W25&lt;=W$1,W$4+SQRT(W$2*'5b.TriRandNumbers'!W25),W$6-SQRT(W$3*(1-'5b.TriRandNumbers'!W25)))</f>
        <v>11.997678241001175</v>
      </c>
      <c r="X31" s="31">
        <f>IF('5b.TriRandNumbers'!X25&lt;=X$1,X$4+SQRT(X$2*'5b.TriRandNumbers'!X25),X$6-SQRT(X$3*(1-'5b.TriRandNumbers'!X25)))</f>
        <v>11.402983188363041</v>
      </c>
      <c r="Y31" s="30">
        <f>IF('5b.TriRandNumbers'!Y25&lt;=Y$1,Y$4+SQRT(Y$2*'5b.TriRandNumbers'!Y25),Y$6-SQRT(Y$3*(1-'5b.TriRandNumbers'!Y25)))</f>
        <v>8.7137411566636214</v>
      </c>
    </row>
    <row r="32" spans="2:25" hidden="1" x14ac:dyDescent="0.25">
      <c r="B32" s="35">
        <f>IF('5b.TriRandNumbers'!B26&lt;=B$1,B$4+SQRT(B$2*'5b.TriRandNumbers'!B26),B$6-SQRT(B$3*(1-'5b.TriRandNumbers'!B26)))</f>
        <v>3.6403560062211651</v>
      </c>
      <c r="C32" s="34">
        <f>IF('5b.TriRandNumbers'!C26&lt;=C$1,C$4+SQRT(C$2*'5b.TriRandNumbers'!C26),C$6-SQRT(C$3*(1-'5b.TriRandNumbers'!C26)))</f>
        <v>3.7110071232472226</v>
      </c>
      <c r="D32" s="33">
        <f>IF('5b.TriRandNumbers'!D26&lt;=D$1,D$4+SQRT(D$2*'5b.TriRandNumbers'!D26),D$6-SQRT(D$3*(1-'5b.TriRandNumbers'!D26)))</f>
        <v>6.081871215972396</v>
      </c>
      <c r="E32" s="32">
        <f>IF('5b.TriRandNumbers'!E26&lt;=E$1,E$4+SQRT(E$2*'5b.TriRandNumbers'!E26),E$6-SQRT(E$3*(1-'5b.TriRandNumbers'!E26)))</f>
        <v>3.7030551314489726</v>
      </c>
      <c r="F32" s="31">
        <f>IF('5b.TriRandNumbers'!F26&lt;=F$1,F$4+SQRT(F$2*'5b.TriRandNumbers'!F26),F$6-SQRT(F$3*(1-'5b.TriRandNumbers'!F26)))</f>
        <v>1.8830191929966305</v>
      </c>
      <c r="G32" s="30">
        <f>IF('5b.TriRandNumbers'!G26&lt;=G$1,G$4+SQRT(G$2*'5b.TriRandNumbers'!G26),G$6-SQRT(G$3*(1-'5b.TriRandNumbers'!G26)))</f>
        <v>4.0172882805302912</v>
      </c>
      <c r="H32" s="35">
        <f>IF('5b.TriRandNumbers'!H26&lt;=H$1,H$4+SQRT(H$2*'5b.TriRandNumbers'!H26),H$6-SQRT(H$3*(1-'5b.TriRandNumbers'!H26)))</f>
        <v>13.60111537693939</v>
      </c>
      <c r="I32" s="34">
        <f>IF('5b.TriRandNumbers'!I26&lt;=I$1,I$4+SQRT(I$2*'5b.TriRandNumbers'!I26),I$6-SQRT(I$3*(1-'5b.TriRandNumbers'!I26)))</f>
        <v>9.5776613235691848</v>
      </c>
      <c r="J32" s="33">
        <f>IF('5b.TriRandNumbers'!J26&lt;=J$1,J$4+SQRT(J$2*'5b.TriRandNumbers'!J26),J$6-SQRT(J$3*(1-'5b.TriRandNumbers'!J26)))</f>
        <v>10.013152514049398</v>
      </c>
      <c r="K32" s="32">
        <f>IF('5b.TriRandNumbers'!K26&lt;=K$1,K$4+SQRT(K$2*'5b.TriRandNumbers'!K26),K$6-SQRT(K$3*(1-'5b.TriRandNumbers'!K26)))</f>
        <v>14.516483177669777</v>
      </c>
      <c r="L32" s="31">
        <f>IF('5b.TriRandNumbers'!L26&lt;=L$1,L$4+SQRT(L$2*'5b.TriRandNumbers'!L26),L$6-SQRT(L$3*(1-'5b.TriRandNumbers'!L26)))</f>
        <v>10.600100751599953</v>
      </c>
      <c r="M32" s="30">
        <f>IF('5b.TriRandNumbers'!M26&lt;=M$1,M$4+SQRT(M$2*'5b.TriRandNumbers'!M26),M$6-SQRT(M$3*(1-'5b.TriRandNumbers'!M26)))</f>
        <v>9.6542633563003406</v>
      </c>
      <c r="N32" s="35">
        <f>IF('5b.TriRandNumbers'!N26&lt;=N$1,N$4+SQRT(N$2*'5b.TriRandNumbers'!N26),N$6-SQRT(N$3*(1-'5b.TriRandNumbers'!N26)))</f>
        <v>5.791458641795483</v>
      </c>
      <c r="O32" s="34">
        <f>IF('5b.TriRandNumbers'!O26&lt;=O$1,O$4+SQRT(O$2*'5b.TriRandNumbers'!O26),O$6-SQRT(O$3*(1-'5b.TriRandNumbers'!O26)))</f>
        <v>13.223274405636758</v>
      </c>
      <c r="P32" s="33">
        <f>IF('5b.TriRandNumbers'!P26&lt;=P$1,P$4+SQRT(P$2*'5b.TriRandNumbers'!P26),P$6-SQRT(P$3*(1-'5b.TriRandNumbers'!P26)))</f>
        <v>8.5253134883414141</v>
      </c>
      <c r="Q32" s="32">
        <f>IF('5b.TriRandNumbers'!Q26&lt;=Q$1,Q$4+SQRT(Q$2*'5b.TriRandNumbers'!Q26),Q$6-SQRT(Q$3*(1-'5b.TriRandNumbers'!Q26)))</f>
        <v>9.4245171571717989</v>
      </c>
      <c r="R32" s="31">
        <f>IF('5b.TriRandNumbers'!R26&lt;=R$1,R$4+SQRT(R$2*'5b.TriRandNumbers'!R26),R$6-SQRT(R$3*(1-'5b.TriRandNumbers'!R26)))</f>
        <v>7.1987172301175644</v>
      </c>
      <c r="S32" s="30">
        <f>IF('5b.TriRandNumbers'!S26&lt;=S$1,S$4+SQRT(S$2*'5b.TriRandNumbers'!S26),S$6-SQRT(S$3*(1-'5b.TriRandNumbers'!S26)))</f>
        <v>10.203207141263826</v>
      </c>
      <c r="T32" s="35">
        <f>IF('5b.TriRandNumbers'!T26&lt;=T$1,T$4+SQRT(T$2*'5b.TriRandNumbers'!T26),T$6-SQRT(T$3*(1-'5b.TriRandNumbers'!T26)))</f>
        <v>5.3099725615839839</v>
      </c>
      <c r="U32" s="34">
        <f>IF('5b.TriRandNumbers'!U26&lt;=U$1,U$4+SQRT(U$2*'5b.TriRandNumbers'!U26),U$6-SQRT(U$3*(1-'5b.TriRandNumbers'!U26)))</f>
        <v>11.487905559170821</v>
      </c>
      <c r="V32" s="33">
        <f>IF('5b.TriRandNumbers'!V26&lt;=V$1,V$4+SQRT(V$2*'5b.TriRandNumbers'!V26),V$6-SQRT(V$3*(1-'5b.TriRandNumbers'!V26)))</f>
        <v>14.912280493738503</v>
      </c>
      <c r="W32" s="32">
        <f>IF('5b.TriRandNumbers'!W26&lt;=W$1,W$4+SQRT(W$2*'5b.TriRandNumbers'!W26),W$6-SQRT(W$3*(1-'5b.TriRandNumbers'!W26)))</f>
        <v>10.420145754971768</v>
      </c>
      <c r="X32" s="31">
        <f>IF('5b.TriRandNumbers'!X26&lt;=X$1,X$4+SQRT(X$2*'5b.TriRandNumbers'!X26),X$6-SQRT(X$3*(1-'5b.TriRandNumbers'!X26)))</f>
        <v>13.516728202618356</v>
      </c>
      <c r="Y32" s="30">
        <f>IF('5b.TriRandNumbers'!Y26&lt;=Y$1,Y$4+SQRT(Y$2*'5b.TriRandNumbers'!Y26),Y$6-SQRT(Y$3*(1-'5b.TriRandNumbers'!Y26)))</f>
        <v>9.5587367472501192</v>
      </c>
    </row>
    <row r="33" spans="2:25" hidden="1" x14ac:dyDescent="0.25">
      <c r="B33" s="35">
        <f>IF('5b.TriRandNumbers'!B27&lt;=B$1,B$4+SQRT(B$2*'5b.TriRandNumbers'!B27),B$6-SQRT(B$3*(1-'5b.TriRandNumbers'!B27)))</f>
        <v>4.9221653205550426</v>
      </c>
      <c r="C33" s="34">
        <f>IF('5b.TriRandNumbers'!C27&lt;=C$1,C$4+SQRT(C$2*'5b.TriRandNumbers'!C27),C$6-SQRT(C$3*(1-'5b.TriRandNumbers'!C27)))</f>
        <v>2.9397016221153702</v>
      </c>
      <c r="D33" s="33">
        <f>IF('5b.TriRandNumbers'!D27&lt;=D$1,D$4+SQRT(D$2*'5b.TriRandNumbers'!D27),D$6-SQRT(D$3*(1-'5b.TriRandNumbers'!D27)))</f>
        <v>5.4419484521624097</v>
      </c>
      <c r="E33" s="32">
        <f>IF('5b.TriRandNumbers'!E27&lt;=E$1,E$4+SQRT(E$2*'5b.TriRandNumbers'!E27),E$6-SQRT(E$3*(1-'5b.TriRandNumbers'!E27)))</f>
        <v>3.9670704713897873</v>
      </c>
      <c r="F33" s="31">
        <f>IF('5b.TriRandNumbers'!F27&lt;=F$1,F$4+SQRT(F$2*'5b.TriRandNumbers'!F27),F$6-SQRT(F$3*(1-'5b.TriRandNumbers'!F27)))</f>
        <v>2.9026325408781286</v>
      </c>
      <c r="G33" s="30">
        <f>IF('5b.TriRandNumbers'!G27&lt;=G$1,G$4+SQRT(G$2*'5b.TriRandNumbers'!G27),G$6-SQRT(G$3*(1-'5b.TriRandNumbers'!G27)))</f>
        <v>2.3030695493561422</v>
      </c>
      <c r="H33" s="35">
        <f>IF('5b.TriRandNumbers'!H27&lt;=H$1,H$4+SQRT(H$2*'5b.TriRandNumbers'!H27),H$6-SQRT(H$3*(1-'5b.TriRandNumbers'!H27)))</f>
        <v>10.058146984336519</v>
      </c>
      <c r="I33" s="34">
        <f>IF('5b.TriRandNumbers'!I27&lt;=I$1,I$4+SQRT(I$2*'5b.TriRandNumbers'!I27),I$6-SQRT(I$3*(1-'5b.TriRandNumbers'!I27)))</f>
        <v>12.06752753843867</v>
      </c>
      <c r="J33" s="33">
        <f>IF('5b.TriRandNumbers'!J27&lt;=J$1,J$4+SQRT(J$2*'5b.TriRandNumbers'!J27),J$6-SQRT(J$3*(1-'5b.TriRandNumbers'!J27)))</f>
        <v>12.589972489160456</v>
      </c>
      <c r="K33" s="32">
        <f>IF('5b.TriRandNumbers'!K27&lt;=K$1,K$4+SQRT(K$2*'5b.TriRandNumbers'!K27),K$6-SQRT(K$3*(1-'5b.TriRandNumbers'!K27)))</f>
        <v>15.476260906657327</v>
      </c>
      <c r="L33" s="31">
        <f>IF('5b.TriRandNumbers'!L27&lt;=L$1,L$4+SQRT(L$2*'5b.TriRandNumbers'!L27),L$6-SQRT(L$3*(1-'5b.TriRandNumbers'!L27)))</f>
        <v>8.6552386030045234</v>
      </c>
      <c r="M33" s="30">
        <f>IF('5b.TriRandNumbers'!M27&lt;=M$1,M$4+SQRT(M$2*'5b.TriRandNumbers'!M27),M$6-SQRT(M$3*(1-'5b.TriRandNumbers'!M27)))</f>
        <v>14.716210461617287</v>
      </c>
      <c r="N33" s="35">
        <f>IF('5b.TriRandNumbers'!N27&lt;=N$1,N$4+SQRT(N$2*'5b.TriRandNumbers'!N27),N$6-SQRT(N$3*(1-'5b.TriRandNumbers'!N27)))</f>
        <v>11.993573355807207</v>
      </c>
      <c r="O33" s="34">
        <f>IF('5b.TriRandNumbers'!O27&lt;=O$1,O$4+SQRT(O$2*'5b.TriRandNumbers'!O27),O$6-SQRT(O$3*(1-'5b.TriRandNumbers'!O27)))</f>
        <v>12.023558471871276</v>
      </c>
      <c r="P33" s="33">
        <f>IF('5b.TriRandNumbers'!P27&lt;=P$1,P$4+SQRT(P$2*'5b.TriRandNumbers'!P27),P$6-SQRT(P$3*(1-'5b.TriRandNumbers'!P27)))</f>
        <v>10.183174446799105</v>
      </c>
      <c r="Q33" s="32">
        <f>IF('5b.TriRandNumbers'!Q27&lt;=Q$1,Q$4+SQRT(Q$2*'5b.TriRandNumbers'!Q27),Q$6-SQRT(Q$3*(1-'5b.TriRandNumbers'!Q27)))</f>
        <v>9.8314778949565209</v>
      </c>
      <c r="R33" s="31">
        <f>IF('5b.TriRandNumbers'!R27&lt;=R$1,R$4+SQRT(R$2*'5b.TriRandNumbers'!R27),R$6-SQRT(R$3*(1-'5b.TriRandNumbers'!R27)))</f>
        <v>11.939418323838895</v>
      </c>
      <c r="S33" s="30">
        <f>IF('5b.TriRandNumbers'!S27&lt;=S$1,S$4+SQRT(S$2*'5b.TriRandNumbers'!S27),S$6-SQRT(S$3*(1-'5b.TriRandNumbers'!S27)))</f>
        <v>11.226311001653924</v>
      </c>
      <c r="T33" s="35">
        <f>IF('5b.TriRandNumbers'!T27&lt;=T$1,T$4+SQRT(T$2*'5b.TriRandNumbers'!T27),T$6-SQRT(T$3*(1-'5b.TriRandNumbers'!T27)))</f>
        <v>10.574266436816778</v>
      </c>
      <c r="U33" s="34">
        <f>IF('5b.TriRandNumbers'!U27&lt;=U$1,U$4+SQRT(U$2*'5b.TriRandNumbers'!U27),U$6-SQRT(U$3*(1-'5b.TriRandNumbers'!U27)))</f>
        <v>10.629231649702865</v>
      </c>
      <c r="V33" s="33">
        <f>IF('5b.TriRandNumbers'!V27&lt;=V$1,V$4+SQRT(V$2*'5b.TriRandNumbers'!V27),V$6-SQRT(V$3*(1-'5b.TriRandNumbers'!V27)))</f>
        <v>16.681907054422219</v>
      </c>
      <c r="W33" s="32">
        <f>IF('5b.TriRandNumbers'!W27&lt;=W$1,W$4+SQRT(W$2*'5b.TriRandNumbers'!W27),W$6-SQRT(W$3*(1-'5b.TriRandNumbers'!W27)))</f>
        <v>14.908495041975321</v>
      </c>
      <c r="X33" s="31">
        <f>IF('5b.TriRandNumbers'!X27&lt;=X$1,X$4+SQRT(X$2*'5b.TriRandNumbers'!X27),X$6-SQRT(X$3*(1-'5b.TriRandNumbers'!X27)))</f>
        <v>11.962939556241388</v>
      </c>
      <c r="Y33" s="30">
        <f>IF('5b.TriRandNumbers'!Y27&lt;=Y$1,Y$4+SQRT(Y$2*'5b.TriRandNumbers'!Y27),Y$6-SQRT(Y$3*(1-'5b.TriRandNumbers'!Y27)))</f>
        <v>10.243346524806634</v>
      </c>
    </row>
    <row r="34" spans="2:25" hidden="1" x14ac:dyDescent="0.25">
      <c r="B34" s="35">
        <f>IF('5b.TriRandNumbers'!B28&lt;=B$1,B$4+SQRT(B$2*'5b.TriRandNumbers'!B28),B$6-SQRT(B$3*(1-'5b.TriRandNumbers'!B28)))</f>
        <v>4.56043851953015</v>
      </c>
      <c r="C34" s="34">
        <f>IF('5b.TriRandNumbers'!C28&lt;=C$1,C$4+SQRT(C$2*'5b.TriRandNumbers'!C28),C$6-SQRT(C$3*(1-'5b.TriRandNumbers'!C28)))</f>
        <v>2.8511176238024749</v>
      </c>
      <c r="D34" s="33">
        <f>IF('5b.TriRandNumbers'!D28&lt;=D$1,D$4+SQRT(D$2*'5b.TriRandNumbers'!D28),D$6-SQRT(D$3*(1-'5b.TriRandNumbers'!D28)))</f>
        <v>6.1109078566787147</v>
      </c>
      <c r="E34" s="32">
        <f>IF('5b.TriRandNumbers'!E28&lt;=E$1,E$4+SQRT(E$2*'5b.TriRandNumbers'!E28),E$6-SQRT(E$3*(1-'5b.TriRandNumbers'!E28)))</f>
        <v>3.6602846234305964</v>
      </c>
      <c r="F34" s="31">
        <f>IF('5b.TriRandNumbers'!F28&lt;=F$1,F$4+SQRT(F$2*'5b.TriRandNumbers'!F28),F$6-SQRT(F$3*(1-'5b.TriRandNumbers'!F28)))</f>
        <v>2.663584059829097</v>
      </c>
      <c r="G34" s="30">
        <f>IF('5b.TriRandNumbers'!G28&lt;=G$1,G$4+SQRT(G$2*'5b.TriRandNumbers'!G28),G$6-SQRT(G$3*(1-'5b.TriRandNumbers'!G28)))</f>
        <v>3.8125031535684353</v>
      </c>
      <c r="H34" s="35">
        <f>IF('5b.TriRandNumbers'!H28&lt;=H$1,H$4+SQRT(H$2*'5b.TriRandNumbers'!H28),H$6-SQRT(H$3*(1-'5b.TriRandNumbers'!H28)))</f>
        <v>12.371847760389574</v>
      </c>
      <c r="I34" s="34">
        <f>IF('5b.TriRandNumbers'!I28&lt;=I$1,I$4+SQRT(I$2*'5b.TriRandNumbers'!I28),I$6-SQRT(I$3*(1-'5b.TriRandNumbers'!I28)))</f>
        <v>8.8676088719774278</v>
      </c>
      <c r="J34" s="33">
        <f>IF('5b.TriRandNumbers'!J28&lt;=J$1,J$4+SQRT(J$2*'5b.TriRandNumbers'!J28),J$6-SQRT(J$3*(1-'5b.TriRandNumbers'!J28)))</f>
        <v>7.361564763028305</v>
      </c>
      <c r="K34" s="32">
        <f>IF('5b.TriRandNumbers'!K28&lt;=K$1,K$4+SQRT(K$2*'5b.TriRandNumbers'!K28),K$6-SQRT(K$3*(1-'5b.TriRandNumbers'!K28)))</f>
        <v>8.3202053719107134</v>
      </c>
      <c r="L34" s="31">
        <f>IF('5b.TriRandNumbers'!L28&lt;=L$1,L$4+SQRT(L$2*'5b.TriRandNumbers'!L28),L$6-SQRT(L$3*(1-'5b.TriRandNumbers'!L28)))</f>
        <v>13.480362192032043</v>
      </c>
      <c r="M34" s="30">
        <f>IF('5b.TriRandNumbers'!M28&lt;=M$1,M$4+SQRT(M$2*'5b.TriRandNumbers'!M28),M$6-SQRT(M$3*(1-'5b.TriRandNumbers'!M28)))</f>
        <v>15.070053951539418</v>
      </c>
      <c r="N34" s="35">
        <f>IF('5b.TriRandNumbers'!N28&lt;=N$1,N$4+SQRT(N$2*'5b.TriRandNumbers'!N28),N$6-SQRT(N$3*(1-'5b.TriRandNumbers'!N28)))</f>
        <v>17.167285453715266</v>
      </c>
      <c r="O34" s="34">
        <f>IF('5b.TriRandNumbers'!O28&lt;=O$1,O$4+SQRT(O$2*'5b.TriRandNumbers'!O28),O$6-SQRT(O$3*(1-'5b.TriRandNumbers'!O28)))</f>
        <v>17.283230624979844</v>
      </c>
      <c r="P34" s="33">
        <f>IF('5b.TriRandNumbers'!P28&lt;=P$1,P$4+SQRT(P$2*'5b.TriRandNumbers'!P28),P$6-SQRT(P$3*(1-'5b.TriRandNumbers'!P28)))</f>
        <v>14.444786777960873</v>
      </c>
      <c r="Q34" s="32">
        <f>IF('5b.TriRandNumbers'!Q28&lt;=Q$1,Q$4+SQRT(Q$2*'5b.TriRandNumbers'!Q28),Q$6-SQRT(Q$3*(1-'5b.TriRandNumbers'!Q28)))</f>
        <v>11.656161688372562</v>
      </c>
      <c r="R34" s="31">
        <f>IF('5b.TriRandNumbers'!R28&lt;=R$1,R$4+SQRT(R$2*'5b.TriRandNumbers'!R28),R$6-SQRT(R$3*(1-'5b.TriRandNumbers'!R28)))</f>
        <v>7.4996151464932606</v>
      </c>
      <c r="S34" s="30">
        <f>IF('5b.TriRandNumbers'!S28&lt;=S$1,S$4+SQRT(S$2*'5b.TriRandNumbers'!S28),S$6-SQRT(S$3*(1-'5b.TriRandNumbers'!S28)))</f>
        <v>15.247738562221098</v>
      </c>
      <c r="T34" s="35">
        <f>IF('5b.TriRandNumbers'!T28&lt;=T$1,T$4+SQRT(T$2*'5b.TriRandNumbers'!T28),T$6-SQRT(T$3*(1-'5b.TriRandNumbers'!T28)))</f>
        <v>11.044405427169577</v>
      </c>
      <c r="U34" s="34">
        <f>IF('5b.TriRandNumbers'!U28&lt;=U$1,U$4+SQRT(U$2*'5b.TriRandNumbers'!U28),U$6-SQRT(U$3*(1-'5b.TriRandNumbers'!U28)))</f>
        <v>9.6643646580639775</v>
      </c>
      <c r="V34" s="33">
        <f>IF('5b.TriRandNumbers'!V28&lt;=V$1,V$4+SQRT(V$2*'5b.TriRandNumbers'!V28),V$6-SQRT(V$3*(1-'5b.TriRandNumbers'!V28)))</f>
        <v>15.548913314539998</v>
      </c>
      <c r="W34" s="32">
        <f>IF('5b.TriRandNumbers'!W28&lt;=W$1,W$4+SQRT(W$2*'5b.TriRandNumbers'!W28),W$6-SQRT(W$3*(1-'5b.TriRandNumbers'!W28)))</f>
        <v>15.110102480245436</v>
      </c>
      <c r="X34" s="31">
        <f>IF('5b.TriRandNumbers'!X28&lt;=X$1,X$4+SQRT(X$2*'5b.TriRandNumbers'!X28),X$6-SQRT(X$3*(1-'5b.TriRandNumbers'!X28)))</f>
        <v>8.7326322167131192</v>
      </c>
      <c r="Y34" s="30">
        <f>IF('5b.TriRandNumbers'!Y28&lt;=Y$1,Y$4+SQRT(Y$2*'5b.TriRandNumbers'!Y28),Y$6-SQRT(Y$3*(1-'5b.TriRandNumbers'!Y28)))</f>
        <v>10.612323148860161</v>
      </c>
    </row>
    <row r="35" spans="2:25" hidden="1" x14ac:dyDescent="0.25">
      <c r="B35" s="35">
        <f>IF('5b.TriRandNumbers'!B29&lt;=B$1,B$4+SQRT(B$2*'5b.TriRandNumbers'!B29),B$6-SQRT(B$3*(1-'5b.TriRandNumbers'!B29)))</f>
        <v>3.5552916946058728</v>
      </c>
      <c r="C35" s="34">
        <f>IF('5b.TriRandNumbers'!C29&lt;=C$1,C$4+SQRT(C$2*'5b.TriRandNumbers'!C29),C$6-SQRT(C$3*(1-'5b.TriRandNumbers'!C29)))</f>
        <v>4.2565604010789357</v>
      </c>
      <c r="D35" s="33">
        <f>IF('5b.TriRandNumbers'!D29&lt;=D$1,D$4+SQRT(D$2*'5b.TriRandNumbers'!D29),D$6-SQRT(D$3*(1-'5b.TriRandNumbers'!D29)))</f>
        <v>5.7192009295984114</v>
      </c>
      <c r="E35" s="32">
        <f>IF('5b.TriRandNumbers'!E29&lt;=E$1,E$4+SQRT(E$2*'5b.TriRandNumbers'!E29),E$6-SQRT(E$3*(1-'5b.TriRandNumbers'!E29)))</f>
        <v>3.1883035502593127</v>
      </c>
      <c r="F35" s="31">
        <f>IF('5b.TriRandNumbers'!F29&lt;=F$1,F$4+SQRT(F$2*'5b.TriRandNumbers'!F29),F$6-SQRT(F$3*(1-'5b.TriRandNumbers'!F29)))</f>
        <v>1.8036542063844647</v>
      </c>
      <c r="G35" s="30">
        <f>IF('5b.TriRandNumbers'!G29&lt;=G$1,G$4+SQRT(G$2*'5b.TriRandNumbers'!G29),G$6-SQRT(G$3*(1-'5b.TriRandNumbers'!G29)))</f>
        <v>3.9717143432063322</v>
      </c>
      <c r="H35" s="35">
        <f>IF('5b.TriRandNumbers'!H29&lt;=H$1,H$4+SQRT(H$2*'5b.TriRandNumbers'!H29),H$6-SQRT(H$3*(1-'5b.TriRandNumbers'!H29)))</f>
        <v>7.8989865891080484</v>
      </c>
      <c r="I35" s="34">
        <f>IF('5b.TriRandNumbers'!I29&lt;=I$1,I$4+SQRT(I$2*'5b.TriRandNumbers'!I29),I$6-SQRT(I$3*(1-'5b.TriRandNumbers'!I29)))</f>
        <v>17.050215348772834</v>
      </c>
      <c r="J35" s="33">
        <f>IF('5b.TriRandNumbers'!J29&lt;=J$1,J$4+SQRT(J$2*'5b.TriRandNumbers'!J29),J$6-SQRT(J$3*(1-'5b.TriRandNumbers'!J29)))</f>
        <v>13.917064599877559</v>
      </c>
      <c r="K35" s="32">
        <f>IF('5b.TriRandNumbers'!K29&lt;=K$1,K$4+SQRT(K$2*'5b.TriRandNumbers'!K29),K$6-SQRT(K$3*(1-'5b.TriRandNumbers'!K29)))</f>
        <v>13.368981896181559</v>
      </c>
      <c r="L35" s="31">
        <f>IF('5b.TriRandNumbers'!L29&lt;=L$1,L$4+SQRT(L$2*'5b.TriRandNumbers'!L29),L$6-SQRT(L$3*(1-'5b.TriRandNumbers'!L29)))</f>
        <v>9.2437285913262315</v>
      </c>
      <c r="M35" s="30">
        <f>IF('5b.TriRandNumbers'!M29&lt;=M$1,M$4+SQRT(M$2*'5b.TriRandNumbers'!M29),M$6-SQRT(M$3*(1-'5b.TriRandNumbers'!M29)))</f>
        <v>13.041906259028259</v>
      </c>
      <c r="N35" s="35">
        <f>IF('5b.TriRandNumbers'!N29&lt;=N$1,N$4+SQRT(N$2*'5b.TriRandNumbers'!N29),N$6-SQRT(N$3*(1-'5b.TriRandNumbers'!N29)))</f>
        <v>10.481349144770736</v>
      </c>
      <c r="O35" s="34">
        <f>IF('5b.TriRandNumbers'!O29&lt;=O$1,O$4+SQRT(O$2*'5b.TriRandNumbers'!O29),O$6-SQRT(O$3*(1-'5b.TriRandNumbers'!O29)))</f>
        <v>13.972432948919124</v>
      </c>
      <c r="P35" s="33">
        <f>IF('5b.TriRandNumbers'!P29&lt;=P$1,P$4+SQRT(P$2*'5b.TriRandNumbers'!P29),P$6-SQRT(P$3*(1-'5b.TriRandNumbers'!P29)))</f>
        <v>10.349874725217719</v>
      </c>
      <c r="Q35" s="32">
        <f>IF('5b.TriRandNumbers'!Q29&lt;=Q$1,Q$4+SQRT(Q$2*'5b.TriRandNumbers'!Q29),Q$6-SQRT(Q$3*(1-'5b.TriRandNumbers'!Q29)))</f>
        <v>6.2617163546217043</v>
      </c>
      <c r="R35" s="31">
        <f>IF('5b.TriRandNumbers'!R29&lt;=R$1,R$4+SQRT(R$2*'5b.TriRandNumbers'!R29),R$6-SQRT(R$3*(1-'5b.TriRandNumbers'!R29)))</f>
        <v>9.2176871184678255</v>
      </c>
      <c r="S35" s="30">
        <f>IF('5b.TriRandNumbers'!S29&lt;=S$1,S$4+SQRT(S$2*'5b.TriRandNumbers'!S29),S$6-SQRT(S$3*(1-'5b.TriRandNumbers'!S29)))</f>
        <v>13.267618567694313</v>
      </c>
      <c r="T35" s="35">
        <f>IF('5b.TriRandNumbers'!T29&lt;=T$1,T$4+SQRT(T$2*'5b.TriRandNumbers'!T29),T$6-SQRT(T$3*(1-'5b.TriRandNumbers'!T29)))</f>
        <v>12.652057233371309</v>
      </c>
      <c r="U35" s="34">
        <f>IF('5b.TriRandNumbers'!U29&lt;=U$1,U$4+SQRT(U$2*'5b.TriRandNumbers'!U29),U$6-SQRT(U$3*(1-'5b.TriRandNumbers'!U29)))</f>
        <v>11.175205591436086</v>
      </c>
      <c r="V35" s="33">
        <f>IF('5b.TriRandNumbers'!V29&lt;=V$1,V$4+SQRT(V$2*'5b.TriRandNumbers'!V29),V$6-SQRT(V$3*(1-'5b.TriRandNumbers'!V29)))</f>
        <v>14.510449024298222</v>
      </c>
      <c r="W35" s="32">
        <f>IF('5b.TriRandNumbers'!W29&lt;=W$1,W$4+SQRT(W$2*'5b.TriRandNumbers'!W29),W$6-SQRT(W$3*(1-'5b.TriRandNumbers'!W29)))</f>
        <v>7.0675849941084437</v>
      </c>
      <c r="X35" s="31">
        <f>IF('5b.TriRandNumbers'!X29&lt;=X$1,X$4+SQRT(X$2*'5b.TriRandNumbers'!X29),X$6-SQRT(X$3*(1-'5b.TriRandNumbers'!X29)))</f>
        <v>10.502061289461993</v>
      </c>
      <c r="Y35" s="30">
        <f>IF('5b.TriRandNumbers'!Y29&lt;=Y$1,Y$4+SQRT(Y$2*'5b.TriRandNumbers'!Y29),Y$6-SQRT(Y$3*(1-'5b.TriRandNumbers'!Y29)))</f>
        <v>9.5189157252906185</v>
      </c>
    </row>
    <row r="36" spans="2:25" hidden="1" x14ac:dyDescent="0.25">
      <c r="B36" s="35">
        <f>IF('5b.TriRandNumbers'!B30&lt;=B$1,B$4+SQRT(B$2*'5b.TriRandNumbers'!B30),B$6-SQRT(B$3*(1-'5b.TriRandNumbers'!B30)))</f>
        <v>4.7468189010020048</v>
      </c>
      <c r="C36" s="34">
        <f>IF('5b.TriRandNumbers'!C30&lt;=C$1,C$4+SQRT(C$2*'5b.TriRandNumbers'!C30),C$6-SQRT(C$3*(1-'5b.TriRandNumbers'!C30)))</f>
        <v>2.1821989066383396</v>
      </c>
      <c r="D36" s="33">
        <f>IF('5b.TriRandNumbers'!D30&lt;=D$1,D$4+SQRT(D$2*'5b.TriRandNumbers'!D30),D$6-SQRT(D$3*(1-'5b.TriRandNumbers'!D30)))</f>
        <v>6.4224411743298209</v>
      </c>
      <c r="E36" s="32">
        <f>IF('5b.TriRandNumbers'!E30&lt;=E$1,E$4+SQRT(E$2*'5b.TriRandNumbers'!E30),E$6-SQRT(E$3*(1-'5b.TriRandNumbers'!E30)))</f>
        <v>4.7499203085559127</v>
      </c>
      <c r="F36" s="31">
        <f>IF('5b.TriRandNumbers'!F30&lt;=F$1,F$4+SQRT(F$2*'5b.TriRandNumbers'!F30),F$6-SQRT(F$3*(1-'5b.TriRandNumbers'!F30)))</f>
        <v>1.8330920106098698</v>
      </c>
      <c r="G36" s="30">
        <f>IF('5b.TriRandNumbers'!G30&lt;=G$1,G$4+SQRT(G$2*'5b.TriRandNumbers'!G30),G$6-SQRT(G$3*(1-'5b.TriRandNumbers'!G30)))</f>
        <v>2.5402124253060419</v>
      </c>
      <c r="H36" s="35">
        <f>IF('5b.TriRandNumbers'!H30&lt;=H$1,H$4+SQRT(H$2*'5b.TriRandNumbers'!H30),H$6-SQRT(H$3*(1-'5b.TriRandNumbers'!H30)))</f>
        <v>14.84898896783686</v>
      </c>
      <c r="I36" s="34">
        <f>IF('5b.TriRandNumbers'!I30&lt;=I$1,I$4+SQRT(I$2*'5b.TriRandNumbers'!I30),I$6-SQRT(I$3*(1-'5b.TriRandNumbers'!I30)))</f>
        <v>11.146781429526994</v>
      </c>
      <c r="J36" s="33">
        <f>IF('5b.TriRandNumbers'!J30&lt;=J$1,J$4+SQRT(J$2*'5b.TriRandNumbers'!J30),J$6-SQRT(J$3*(1-'5b.TriRandNumbers'!J30)))</f>
        <v>7.687509336206281</v>
      </c>
      <c r="K36" s="32">
        <f>IF('5b.TriRandNumbers'!K30&lt;=K$1,K$4+SQRT(K$2*'5b.TriRandNumbers'!K30),K$6-SQRT(K$3*(1-'5b.TriRandNumbers'!K30)))</f>
        <v>14.453749314715592</v>
      </c>
      <c r="L36" s="31">
        <f>IF('5b.TriRandNumbers'!L30&lt;=L$1,L$4+SQRT(L$2*'5b.TriRandNumbers'!L30),L$6-SQRT(L$3*(1-'5b.TriRandNumbers'!L30)))</f>
        <v>15.012356335957886</v>
      </c>
      <c r="M36" s="30">
        <f>IF('5b.TriRandNumbers'!M30&lt;=M$1,M$4+SQRT(M$2*'5b.TriRandNumbers'!M30),M$6-SQRT(M$3*(1-'5b.TriRandNumbers'!M30)))</f>
        <v>10.552145879457882</v>
      </c>
      <c r="N36" s="35">
        <f>IF('5b.TriRandNumbers'!N30&lt;=N$1,N$4+SQRT(N$2*'5b.TriRandNumbers'!N30),N$6-SQRT(N$3*(1-'5b.TriRandNumbers'!N30)))</f>
        <v>7.2959177572123508</v>
      </c>
      <c r="O36" s="34">
        <f>IF('5b.TriRandNumbers'!O30&lt;=O$1,O$4+SQRT(O$2*'5b.TriRandNumbers'!O30),O$6-SQRT(O$3*(1-'5b.TriRandNumbers'!O30)))</f>
        <v>10.243695363502292</v>
      </c>
      <c r="P36" s="33">
        <f>IF('5b.TriRandNumbers'!P30&lt;=P$1,P$4+SQRT(P$2*'5b.TriRandNumbers'!P30),P$6-SQRT(P$3*(1-'5b.TriRandNumbers'!P30)))</f>
        <v>16.064701153582302</v>
      </c>
      <c r="Q36" s="32">
        <f>IF('5b.TriRandNumbers'!Q30&lt;=Q$1,Q$4+SQRT(Q$2*'5b.TriRandNumbers'!Q30),Q$6-SQRT(Q$3*(1-'5b.TriRandNumbers'!Q30)))</f>
        <v>8.9956329135015363</v>
      </c>
      <c r="R36" s="31">
        <f>IF('5b.TriRandNumbers'!R30&lt;=R$1,R$4+SQRT(R$2*'5b.TriRandNumbers'!R30),R$6-SQRT(R$3*(1-'5b.TriRandNumbers'!R30)))</f>
        <v>13.02331782431332</v>
      </c>
      <c r="S36" s="30">
        <f>IF('5b.TriRandNumbers'!S30&lt;=S$1,S$4+SQRT(S$2*'5b.TriRandNumbers'!S30),S$6-SQRT(S$3*(1-'5b.TriRandNumbers'!S30)))</f>
        <v>14.426590233174132</v>
      </c>
      <c r="T36" s="35">
        <f>IF('5b.TriRandNumbers'!T30&lt;=T$1,T$4+SQRT(T$2*'5b.TriRandNumbers'!T30),T$6-SQRT(T$3*(1-'5b.TriRandNumbers'!T30)))</f>
        <v>15.741156130955279</v>
      </c>
      <c r="U36" s="34">
        <f>IF('5b.TriRandNumbers'!U30&lt;=U$1,U$4+SQRT(U$2*'5b.TriRandNumbers'!U30),U$6-SQRT(U$3*(1-'5b.TriRandNumbers'!U30)))</f>
        <v>14.492844045230916</v>
      </c>
      <c r="V36" s="33">
        <f>IF('5b.TriRandNumbers'!V30&lt;=V$1,V$4+SQRT(V$2*'5b.TriRandNumbers'!V30),V$6-SQRT(V$3*(1-'5b.TriRandNumbers'!V30)))</f>
        <v>8.5907075716505581</v>
      </c>
      <c r="W36" s="32">
        <f>IF('5b.TriRandNumbers'!W30&lt;=W$1,W$4+SQRT(W$2*'5b.TriRandNumbers'!W30),W$6-SQRT(W$3*(1-'5b.TriRandNumbers'!W30)))</f>
        <v>7.6921977791518596</v>
      </c>
      <c r="X36" s="31">
        <f>IF('5b.TriRandNumbers'!X30&lt;=X$1,X$4+SQRT(X$2*'5b.TriRandNumbers'!X30),X$6-SQRT(X$3*(1-'5b.TriRandNumbers'!X30)))</f>
        <v>7.4812526560246528</v>
      </c>
      <c r="Y36" s="30">
        <f>IF('5b.TriRandNumbers'!Y30&lt;=Y$1,Y$4+SQRT(Y$2*'5b.TriRandNumbers'!Y30),Y$6-SQRT(Y$3*(1-'5b.TriRandNumbers'!Y30)))</f>
        <v>7.5447873103222394</v>
      </c>
    </row>
    <row r="37" spans="2:25" hidden="1" x14ac:dyDescent="0.25">
      <c r="B37" s="35">
        <f>IF('5b.TriRandNumbers'!B31&lt;=B$1,B$4+SQRT(B$2*'5b.TriRandNumbers'!B31),B$6-SQRT(B$3*(1-'5b.TriRandNumbers'!B31)))</f>
        <v>4.8584925846998166</v>
      </c>
      <c r="C37" s="34">
        <f>IF('5b.TriRandNumbers'!C31&lt;=C$1,C$4+SQRT(C$2*'5b.TriRandNumbers'!C31),C$6-SQRT(C$3*(1-'5b.TriRandNumbers'!C31)))</f>
        <v>4.4639841217555167</v>
      </c>
      <c r="D37" s="33">
        <f>IF('5b.TriRandNumbers'!D31&lt;=D$1,D$4+SQRT(D$2*'5b.TriRandNumbers'!D31),D$6-SQRT(D$3*(1-'5b.TriRandNumbers'!D31)))</f>
        <v>5.5875587652975378</v>
      </c>
      <c r="E37" s="32">
        <f>IF('5b.TriRandNumbers'!E31&lt;=E$1,E$4+SQRT(E$2*'5b.TriRandNumbers'!E31),E$6-SQRT(E$3*(1-'5b.TriRandNumbers'!E31)))</f>
        <v>3.8500346276301802</v>
      </c>
      <c r="F37" s="31">
        <f>IF('5b.TriRandNumbers'!F31&lt;=F$1,F$4+SQRT(F$2*'5b.TriRandNumbers'!F31),F$6-SQRT(F$3*(1-'5b.TriRandNumbers'!F31)))</f>
        <v>2.5704286984532301</v>
      </c>
      <c r="G37" s="30">
        <f>IF('5b.TriRandNumbers'!G31&lt;=G$1,G$4+SQRT(G$2*'5b.TriRandNumbers'!G31),G$6-SQRT(G$3*(1-'5b.TriRandNumbers'!G31)))</f>
        <v>4.0835138471183843</v>
      </c>
      <c r="H37" s="35">
        <f>IF('5b.TriRandNumbers'!H31&lt;=H$1,H$4+SQRT(H$2*'5b.TriRandNumbers'!H31),H$6-SQRT(H$3*(1-'5b.TriRandNumbers'!H31)))</f>
        <v>13.838295693704339</v>
      </c>
      <c r="I37" s="34">
        <f>IF('5b.TriRandNumbers'!I31&lt;=I$1,I$4+SQRT(I$2*'5b.TriRandNumbers'!I31),I$6-SQRT(I$3*(1-'5b.TriRandNumbers'!I31)))</f>
        <v>7.1751856768061533</v>
      </c>
      <c r="J37" s="33">
        <f>IF('5b.TriRandNumbers'!J31&lt;=J$1,J$4+SQRT(J$2*'5b.TriRandNumbers'!J31),J$6-SQRT(J$3*(1-'5b.TriRandNumbers'!J31)))</f>
        <v>12.277349374123492</v>
      </c>
      <c r="K37" s="32">
        <f>IF('5b.TriRandNumbers'!K31&lt;=K$1,K$4+SQRT(K$2*'5b.TriRandNumbers'!K31),K$6-SQRT(K$3*(1-'5b.TriRandNumbers'!K31)))</f>
        <v>14.110588267942118</v>
      </c>
      <c r="L37" s="31">
        <f>IF('5b.TriRandNumbers'!L31&lt;=L$1,L$4+SQRT(L$2*'5b.TriRandNumbers'!L31),L$6-SQRT(L$3*(1-'5b.TriRandNumbers'!L31)))</f>
        <v>9.4417593854989121</v>
      </c>
      <c r="M37" s="30">
        <f>IF('5b.TriRandNumbers'!M31&lt;=M$1,M$4+SQRT(M$2*'5b.TriRandNumbers'!M31),M$6-SQRT(M$3*(1-'5b.TriRandNumbers'!M31)))</f>
        <v>10.876417296836419</v>
      </c>
      <c r="N37" s="35">
        <f>IF('5b.TriRandNumbers'!N31&lt;=N$1,N$4+SQRT(N$2*'5b.TriRandNumbers'!N31),N$6-SQRT(N$3*(1-'5b.TriRandNumbers'!N31)))</f>
        <v>14.077673849810871</v>
      </c>
      <c r="O37" s="34">
        <f>IF('5b.TriRandNumbers'!O31&lt;=O$1,O$4+SQRT(O$2*'5b.TriRandNumbers'!O31),O$6-SQRT(O$3*(1-'5b.TriRandNumbers'!O31)))</f>
        <v>12.453977786549444</v>
      </c>
      <c r="P37" s="33">
        <f>IF('5b.TriRandNumbers'!P31&lt;=P$1,P$4+SQRT(P$2*'5b.TriRandNumbers'!P31),P$6-SQRT(P$3*(1-'5b.TriRandNumbers'!P31)))</f>
        <v>11.734653719144799</v>
      </c>
      <c r="Q37" s="32">
        <f>IF('5b.TriRandNumbers'!Q31&lt;=Q$1,Q$4+SQRT(Q$2*'5b.TriRandNumbers'!Q31),Q$6-SQRT(Q$3*(1-'5b.TriRandNumbers'!Q31)))</f>
        <v>9.666409019003348</v>
      </c>
      <c r="R37" s="31">
        <f>IF('5b.TriRandNumbers'!R31&lt;=R$1,R$4+SQRT(R$2*'5b.TriRandNumbers'!R31),R$6-SQRT(R$3*(1-'5b.TriRandNumbers'!R31)))</f>
        <v>10.006385010804163</v>
      </c>
      <c r="S37" s="30">
        <f>IF('5b.TriRandNumbers'!S31&lt;=S$1,S$4+SQRT(S$2*'5b.TriRandNumbers'!S31),S$6-SQRT(S$3*(1-'5b.TriRandNumbers'!S31)))</f>
        <v>9.6166543656800432</v>
      </c>
      <c r="T37" s="35">
        <f>IF('5b.TriRandNumbers'!T31&lt;=T$1,T$4+SQRT(T$2*'5b.TriRandNumbers'!T31),T$6-SQRT(T$3*(1-'5b.TriRandNumbers'!T31)))</f>
        <v>12.616902280133006</v>
      </c>
      <c r="U37" s="34">
        <f>IF('5b.TriRandNumbers'!U31&lt;=U$1,U$4+SQRT(U$2*'5b.TriRandNumbers'!U31),U$6-SQRT(U$3*(1-'5b.TriRandNumbers'!U31)))</f>
        <v>8.8099429791324866</v>
      </c>
      <c r="V37" s="33">
        <f>IF('5b.TriRandNumbers'!V31&lt;=V$1,V$4+SQRT(V$2*'5b.TriRandNumbers'!V31),V$6-SQRT(V$3*(1-'5b.TriRandNumbers'!V31)))</f>
        <v>10.129658717325926</v>
      </c>
      <c r="W37" s="32">
        <f>IF('5b.TriRandNumbers'!W31&lt;=W$1,W$4+SQRT(W$2*'5b.TriRandNumbers'!W31),W$6-SQRT(W$3*(1-'5b.TriRandNumbers'!W31)))</f>
        <v>11.46234380881789</v>
      </c>
      <c r="X37" s="31">
        <f>IF('5b.TriRandNumbers'!X31&lt;=X$1,X$4+SQRT(X$2*'5b.TriRandNumbers'!X31),X$6-SQRT(X$3*(1-'5b.TriRandNumbers'!X31)))</f>
        <v>14.090496684554816</v>
      </c>
      <c r="Y37" s="30">
        <f>IF('5b.TriRandNumbers'!Y31&lt;=Y$1,Y$4+SQRT(Y$2*'5b.TriRandNumbers'!Y31),Y$6-SQRT(Y$3*(1-'5b.TriRandNumbers'!Y31)))</f>
        <v>11.499801831158335</v>
      </c>
    </row>
    <row r="38" spans="2:25" hidden="1" x14ac:dyDescent="0.25">
      <c r="B38" s="35">
        <f>IF('5b.TriRandNumbers'!B32&lt;=B$1,B$4+SQRT(B$2*'5b.TriRandNumbers'!B32),B$6-SQRT(B$3*(1-'5b.TriRandNumbers'!B32)))</f>
        <v>4.5343838068618423</v>
      </c>
      <c r="C38" s="34">
        <f>IF('5b.TriRandNumbers'!C32&lt;=C$1,C$4+SQRT(C$2*'5b.TriRandNumbers'!C32),C$6-SQRT(C$3*(1-'5b.TriRandNumbers'!C32)))</f>
        <v>4.2764694362474138</v>
      </c>
      <c r="D38" s="33">
        <f>IF('5b.TriRandNumbers'!D32&lt;=D$1,D$4+SQRT(D$2*'5b.TriRandNumbers'!D32),D$6-SQRT(D$3*(1-'5b.TriRandNumbers'!D32)))</f>
        <v>4.1660287008938379</v>
      </c>
      <c r="E38" s="32">
        <f>IF('5b.TriRandNumbers'!E32&lt;=E$1,E$4+SQRT(E$2*'5b.TriRandNumbers'!E32),E$6-SQRT(E$3*(1-'5b.TriRandNumbers'!E32)))</f>
        <v>3.3375904301888597</v>
      </c>
      <c r="F38" s="31">
        <f>IF('5b.TriRandNumbers'!F32&lt;=F$1,F$4+SQRT(F$2*'5b.TriRandNumbers'!F32),F$6-SQRT(F$3*(1-'5b.TriRandNumbers'!F32)))</f>
        <v>2.1944241309148174</v>
      </c>
      <c r="G38" s="30">
        <f>IF('5b.TriRandNumbers'!G32&lt;=G$1,G$4+SQRT(G$2*'5b.TriRandNumbers'!G32),G$6-SQRT(G$3*(1-'5b.TriRandNumbers'!G32)))</f>
        <v>4.3160606052435488</v>
      </c>
      <c r="H38" s="35">
        <f>IF('5b.TriRandNumbers'!H32&lt;=H$1,H$4+SQRT(H$2*'5b.TriRandNumbers'!H32),H$6-SQRT(H$3*(1-'5b.TriRandNumbers'!H32)))</f>
        <v>11.261118811368648</v>
      </c>
      <c r="I38" s="34">
        <f>IF('5b.TriRandNumbers'!I32&lt;=I$1,I$4+SQRT(I$2*'5b.TriRandNumbers'!I32),I$6-SQRT(I$3*(1-'5b.TriRandNumbers'!I32)))</f>
        <v>14.287909420756458</v>
      </c>
      <c r="J38" s="33">
        <f>IF('5b.TriRandNumbers'!J32&lt;=J$1,J$4+SQRT(J$2*'5b.TriRandNumbers'!J32),J$6-SQRT(J$3*(1-'5b.TriRandNumbers'!J32)))</f>
        <v>7.7286255204567595</v>
      </c>
      <c r="K38" s="32">
        <f>IF('5b.TriRandNumbers'!K32&lt;=K$1,K$4+SQRT(K$2*'5b.TriRandNumbers'!K32),K$6-SQRT(K$3*(1-'5b.TriRandNumbers'!K32)))</f>
        <v>12.024121269479785</v>
      </c>
      <c r="L38" s="31">
        <f>IF('5b.TriRandNumbers'!L32&lt;=L$1,L$4+SQRT(L$2*'5b.TriRandNumbers'!L32),L$6-SQRT(L$3*(1-'5b.TriRandNumbers'!L32)))</f>
        <v>8.8105480769986215</v>
      </c>
      <c r="M38" s="30">
        <f>IF('5b.TriRandNumbers'!M32&lt;=M$1,M$4+SQRT(M$2*'5b.TriRandNumbers'!M32),M$6-SQRT(M$3*(1-'5b.TriRandNumbers'!M32)))</f>
        <v>11.420533534681891</v>
      </c>
      <c r="N38" s="35">
        <f>IF('5b.TriRandNumbers'!N32&lt;=N$1,N$4+SQRT(N$2*'5b.TriRandNumbers'!N32),N$6-SQRT(N$3*(1-'5b.TriRandNumbers'!N32)))</f>
        <v>16.16239346421602</v>
      </c>
      <c r="O38" s="34">
        <f>IF('5b.TriRandNumbers'!O32&lt;=O$1,O$4+SQRT(O$2*'5b.TriRandNumbers'!O32),O$6-SQRT(O$3*(1-'5b.TriRandNumbers'!O32)))</f>
        <v>10.35792025205893</v>
      </c>
      <c r="P38" s="33">
        <f>IF('5b.TriRandNumbers'!P32&lt;=P$1,P$4+SQRT(P$2*'5b.TriRandNumbers'!P32),P$6-SQRT(P$3*(1-'5b.TriRandNumbers'!P32)))</f>
        <v>11.208320414599482</v>
      </c>
      <c r="Q38" s="32">
        <f>IF('5b.TriRandNumbers'!Q32&lt;=Q$1,Q$4+SQRT(Q$2*'5b.TriRandNumbers'!Q32),Q$6-SQRT(Q$3*(1-'5b.TriRandNumbers'!Q32)))</f>
        <v>9.9166487313528577</v>
      </c>
      <c r="R38" s="31">
        <f>IF('5b.TriRandNumbers'!R32&lt;=R$1,R$4+SQRT(R$2*'5b.TriRandNumbers'!R32),R$6-SQRT(R$3*(1-'5b.TriRandNumbers'!R32)))</f>
        <v>12.759683233731433</v>
      </c>
      <c r="S38" s="30">
        <f>IF('5b.TriRandNumbers'!S32&lt;=S$1,S$4+SQRT(S$2*'5b.TriRandNumbers'!S32),S$6-SQRT(S$3*(1-'5b.TriRandNumbers'!S32)))</f>
        <v>11.573542736471627</v>
      </c>
      <c r="T38" s="35">
        <f>IF('5b.TriRandNumbers'!T32&lt;=T$1,T$4+SQRT(T$2*'5b.TriRandNumbers'!T32),T$6-SQRT(T$3*(1-'5b.TriRandNumbers'!T32)))</f>
        <v>14.794444330428258</v>
      </c>
      <c r="U38" s="34">
        <f>IF('5b.TriRandNumbers'!U32&lt;=U$1,U$4+SQRT(U$2*'5b.TriRandNumbers'!U32),U$6-SQRT(U$3*(1-'5b.TriRandNumbers'!U32)))</f>
        <v>14.461633718108715</v>
      </c>
      <c r="V38" s="33">
        <f>IF('5b.TriRandNumbers'!V32&lt;=V$1,V$4+SQRT(V$2*'5b.TriRandNumbers'!V32),V$6-SQRT(V$3*(1-'5b.TriRandNumbers'!V32)))</f>
        <v>14.334483369409568</v>
      </c>
      <c r="W38" s="32">
        <f>IF('5b.TriRandNumbers'!W32&lt;=W$1,W$4+SQRT(W$2*'5b.TriRandNumbers'!W32),W$6-SQRT(W$3*(1-'5b.TriRandNumbers'!W32)))</f>
        <v>9.9284185223206478</v>
      </c>
      <c r="X38" s="31">
        <f>IF('5b.TriRandNumbers'!X32&lt;=X$1,X$4+SQRT(X$2*'5b.TriRandNumbers'!X32),X$6-SQRT(X$3*(1-'5b.TriRandNumbers'!X32)))</f>
        <v>10.336070455773994</v>
      </c>
      <c r="Y38" s="30">
        <f>IF('5b.TriRandNumbers'!Y32&lt;=Y$1,Y$4+SQRT(Y$2*'5b.TriRandNumbers'!Y32),Y$6-SQRT(Y$3*(1-'5b.TriRandNumbers'!Y32)))</f>
        <v>15.176459482238162</v>
      </c>
    </row>
    <row r="39" spans="2:25" hidden="1" x14ac:dyDescent="0.25">
      <c r="B39" s="35">
        <f>IF('5b.TriRandNumbers'!B33&lt;=B$1,B$4+SQRT(B$2*'5b.TriRandNumbers'!B33),B$6-SQRT(B$3*(1-'5b.TriRandNumbers'!B33)))</f>
        <v>3.6908571397089527</v>
      </c>
      <c r="C39" s="34">
        <f>IF('5b.TriRandNumbers'!C33&lt;=C$1,C$4+SQRT(C$2*'5b.TriRandNumbers'!C33),C$6-SQRT(C$3*(1-'5b.TriRandNumbers'!C33)))</f>
        <v>2.8682457696317556</v>
      </c>
      <c r="D39" s="33">
        <f>IF('5b.TriRandNumbers'!D33&lt;=D$1,D$4+SQRT(D$2*'5b.TriRandNumbers'!D33),D$6-SQRT(D$3*(1-'5b.TriRandNumbers'!D33)))</f>
        <v>6.7191124324791769</v>
      </c>
      <c r="E39" s="32">
        <f>IF('5b.TriRandNumbers'!E33&lt;=E$1,E$4+SQRT(E$2*'5b.TriRandNumbers'!E33),E$6-SQRT(E$3*(1-'5b.TriRandNumbers'!E33)))</f>
        <v>4.8808369480314626</v>
      </c>
      <c r="F39" s="31">
        <f>IF('5b.TriRandNumbers'!F33&lt;=F$1,F$4+SQRT(F$2*'5b.TriRandNumbers'!F33),F$6-SQRT(F$3*(1-'5b.TriRandNumbers'!F33)))</f>
        <v>1.7411448983853433</v>
      </c>
      <c r="G39" s="30">
        <f>IF('5b.TriRandNumbers'!G33&lt;=G$1,G$4+SQRT(G$2*'5b.TriRandNumbers'!G33),G$6-SQRT(G$3*(1-'5b.TriRandNumbers'!G33)))</f>
        <v>3.2203801590281707</v>
      </c>
      <c r="H39" s="35">
        <f>IF('5b.TriRandNumbers'!H33&lt;=H$1,H$4+SQRT(H$2*'5b.TriRandNumbers'!H33),H$6-SQRT(H$3*(1-'5b.TriRandNumbers'!H33)))</f>
        <v>10.340037892247535</v>
      </c>
      <c r="I39" s="34">
        <f>IF('5b.TriRandNumbers'!I33&lt;=I$1,I$4+SQRT(I$2*'5b.TriRandNumbers'!I33),I$6-SQRT(I$3*(1-'5b.TriRandNumbers'!I33)))</f>
        <v>7.6235122554841155</v>
      </c>
      <c r="J39" s="33">
        <f>IF('5b.TriRandNumbers'!J33&lt;=J$1,J$4+SQRT(J$2*'5b.TriRandNumbers'!J33),J$6-SQRT(J$3*(1-'5b.TriRandNumbers'!J33)))</f>
        <v>18.170135394383326</v>
      </c>
      <c r="K39" s="32">
        <f>IF('5b.TriRandNumbers'!K33&lt;=K$1,K$4+SQRT(K$2*'5b.TriRandNumbers'!K33),K$6-SQRT(K$3*(1-'5b.TriRandNumbers'!K33)))</f>
        <v>10.816188911926394</v>
      </c>
      <c r="L39" s="31">
        <f>IF('5b.TriRandNumbers'!L33&lt;=L$1,L$4+SQRT(L$2*'5b.TriRandNumbers'!L33),L$6-SQRT(L$3*(1-'5b.TriRandNumbers'!L33)))</f>
        <v>13.622149119805396</v>
      </c>
      <c r="M39" s="30">
        <f>IF('5b.TriRandNumbers'!M33&lt;=M$1,M$4+SQRT(M$2*'5b.TriRandNumbers'!M33),M$6-SQRT(M$3*(1-'5b.TriRandNumbers'!M33)))</f>
        <v>10.714917204778178</v>
      </c>
      <c r="N39" s="35">
        <f>IF('5b.TriRandNumbers'!N33&lt;=N$1,N$4+SQRT(N$2*'5b.TriRandNumbers'!N33),N$6-SQRT(N$3*(1-'5b.TriRandNumbers'!N33)))</f>
        <v>9.5712954359837958</v>
      </c>
      <c r="O39" s="34">
        <f>IF('5b.TriRandNumbers'!O33&lt;=O$1,O$4+SQRT(O$2*'5b.TriRandNumbers'!O33),O$6-SQRT(O$3*(1-'5b.TriRandNumbers'!O33)))</f>
        <v>16.854807373623164</v>
      </c>
      <c r="P39" s="33">
        <f>IF('5b.TriRandNumbers'!P33&lt;=P$1,P$4+SQRT(P$2*'5b.TriRandNumbers'!P33),P$6-SQRT(P$3*(1-'5b.TriRandNumbers'!P33)))</f>
        <v>11.791431385321291</v>
      </c>
      <c r="Q39" s="32">
        <f>IF('5b.TriRandNumbers'!Q33&lt;=Q$1,Q$4+SQRT(Q$2*'5b.TriRandNumbers'!Q33),Q$6-SQRT(Q$3*(1-'5b.TriRandNumbers'!Q33)))</f>
        <v>12.089214988579453</v>
      </c>
      <c r="R39" s="31">
        <f>IF('5b.TriRandNumbers'!R33&lt;=R$1,R$4+SQRT(R$2*'5b.TriRandNumbers'!R33),R$6-SQRT(R$3*(1-'5b.TriRandNumbers'!R33)))</f>
        <v>8.0611518204131389</v>
      </c>
      <c r="S39" s="30">
        <f>IF('5b.TriRandNumbers'!S33&lt;=S$1,S$4+SQRT(S$2*'5b.TriRandNumbers'!S33),S$6-SQRT(S$3*(1-'5b.TriRandNumbers'!S33)))</f>
        <v>5.5041202116005383</v>
      </c>
      <c r="T39" s="35">
        <f>IF('5b.TriRandNumbers'!T33&lt;=T$1,T$4+SQRT(T$2*'5b.TriRandNumbers'!T33),T$6-SQRT(T$3*(1-'5b.TriRandNumbers'!T33)))</f>
        <v>11.249727988876897</v>
      </c>
      <c r="U39" s="34">
        <f>IF('5b.TriRandNumbers'!U33&lt;=U$1,U$4+SQRT(U$2*'5b.TriRandNumbers'!U33),U$6-SQRT(U$3*(1-'5b.TriRandNumbers'!U33)))</f>
        <v>7.8056845879185861</v>
      </c>
      <c r="V39" s="33">
        <f>IF('5b.TriRandNumbers'!V33&lt;=V$1,V$4+SQRT(V$2*'5b.TriRandNumbers'!V33),V$6-SQRT(V$3*(1-'5b.TriRandNumbers'!V33)))</f>
        <v>11.52433857301474</v>
      </c>
      <c r="W39" s="32">
        <f>IF('5b.TriRandNumbers'!W33&lt;=W$1,W$4+SQRT(W$2*'5b.TriRandNumbers'!W33),W$6-SQRT(W$3*(1-'5b.TriRandNumbers'!W33)))</f>
        <v>10.740698537825157</v>
      </c>
      <c r="X39" s="31">
        <f>IF('5b.TriRandNumbers'!X33&lt;=X$1,X$4+SQRT(X$2*'5b.TriRandNumbers'!X33),X$6-SQRT(X$3*(1-'5b.TriRandNumbers'!X33)))</f>
        <v>11.814595207741677</v>
      </c>
      <c r="Y39" s="30">
        <f>IF('5b.TriRandNumbers'!Y33&lt;=Y$1,Y$4+SQRT(Y$2*'5b.TriRandNumbers'!Y33),Y$6-SQRT(Y$3*(1-'5b.TriRandNumbers'!Y33)))</f>
        <v>6.5013233132823238</v>
      </c>
    </row>
    <row r="40" spans="2:25" hidden="1" x14ac:dyDescent="0.25">
      <c r="B40" s="35">
        <f>IF('5b.TriRandNumbers'!B34&lt;=B$1,B$4+SQRT(B$2*'5b.TriRandNumbers'!B34),B$6-SQRT(B$3*(1-'5b.TriRandNumbers'!B34)))</f>
        <v>4.4362436225194815</v>
      </c>
      <c r="C40" s="34">
        <f>IF('5b.TriRandNumbers'!C34&lt;=C$1,C$4+SQRT(C$2*'5b.TriRandNumbers'!C34),C$6-SQRT(C$3*(1-'5b.TriRandNumbers'!C34)))</f>
        <v>2.9436990236592808</v>
      </c>
      <c r="D40" s="33">
        <f>IF('5b.TriRandNumbers'!D34&lt;=D$1,D$4+SQRT(D$2*'5b.TriRandNumbers'!D34),D$6-SQRT(D$3*(1-'5b.TriRandNumbers'!D34)))</f>
        <v>5.8130964897322261</v>
      </c>
      <c r="E40" s="32">
        <f>IF('5b.TriRandNumbers'!E34&lt;=E$1,E$4+SQRT(E$2*'5b.TriRandNumbers'!E34),E$6-SQRT(E$3*(1-'5b.TriRandNumbers'!E34)))</f>
        <v>4.1229386848980667</v>
      </c>
      <c r="F40" s="31">
        <f>IF('5b.TriRandNumbers'!F34&lt;=F$1,F$4+SQRT(F$2*'5b.TriRandNumbers'!F34),F$6-SQRT(F$3*(1-'5b.TriRandNumbers'!F34)))</f>
        <v>1.5573958942639197</v>
      </c>
      <c r="G40" s="30">
        <f>IF('5b.TriRandNumbers'!G34&lt;=G$1,G$4+SQRT(G$2*'5b.TriRandNumbers'!G34),G$6-SQRT(G$3*(1-'5b.TriRandNumbers'!G34)))</f>
        <v>2.2160776130453277</v>
      </c>
      <c r="H40" s="35">
        <f>IF('5b.TriRandNumbers'!H34&lt;=H$1,H$4+SQRT(H$2*'5b.TriRandNumbers'!H34),H$6-SQRT(H$3*(1-'5b.TriRandNumbers'!H34)))</f>
        <v>12.601264858832481</v>
      </c>
      <c r="I40" s="34">
        <f>IF('5b.TriRandNumbers'!I34&lt;=I$1,I$4+SQRT(I$2*'5b.TriRandNumbers'!I34),I$6-SQRT(I$3*(1-'5b.TriRandNumbers'!I34)))</f>
        <v>11.537897082446573</v>
      </c>
      <c r="J40" s="33">
        <f>IF('5b.TriRandNumbers'!J34&lt;=J$1,J$4+SQRT(J$2*'5b.TriRandNumbers'!J34),J$6-SQRT(J$3*(1-'5b.TriRandNumbers'!J34)))</f>
        <v>5.4469518016052669</v>
      </c>
      <c r="K40" s="32">
        <f>IF('5b.TriRandNumbers'!K34&lt;=K$1,K$4+SQRT(K$2*'5b.TriRandNumbers'!K34),K$6-SQRT(K$3*(1-'5b.TriRandNumbers'!K34)))</f>
        <v>8.1970194395105054</v>
      </c>
      <c r="L40" s="31">
        <f>IF('5b.TriRandNumbers'!L34&lt;=L$1,L$4+SQRT(L$2*'5b.TriRandNumbers'!L34),L$6-SQRT(L$3*(1-'5b.TriRandNumbers'!L34)))</f>
        <v>14.874942092387849</v>
      </c>
      <c r="M40" s="30">
        <f>IF('5b.TriRandNumbers'!M34&lt;=M$1,M$4+SQRT(M$2*'5b.TriRandNumbers'!M34),M$6-SQRT(M$3*(1-'5b.TriRandNumbers'!M34)))</f>
        <v>10.637532013021005</v>
      </c>
      <c r="N40" s="35">
        <f>IF('5b.TriRandNumbers'!N34&lt;=N$1,N$4+SQRT(N$2*'5b.TriRandNumbers'!N34),N$6-SQRT(N$3*(1-'5b.TriRandNumbers'!N34)))</f>
        <v>8.8824266731919739</v>
      </c>
      <c r="O40" s="34">
        <f>IF('5b.TriRandNumbers'!O34&lt;=O$1,O$4+SQRT(O$2*'5b.TriRandNumbers'!O34),O$6-SQRT(O$3*(1-'5b.TriRandNumbers'!O34)))</f>
        <v>9.4898307690022925</v>
      </c>
      <c r="P40" s="33">
        <f>IF('5b.TriRandNumbers'!P34&lt;=P$1,P$4+SQRT(P$2*'5b.TriRandNumbers'!P34),P$6-SQRT(P$3*(1-'5b.TriRandNumbers'!P34)))</f>
        <v>7.5351905140566533</v>
      </c>
      <c r="Q40" s="32">
        <f>IF('5b.TriRandNumbers'!Q34&lt;=Q$1,Q$4+SQRT(Q$2*'5b.TriRandNumbers'!Q34),Q$6-SQRT(Q$3*(1-'5b.TriRandNumbers'!Q34)))</f>
        <v>12.050783537039992</v>
      </c>
      <c r="R40" s="31">
        <f>IF('5b.TriRandNumbers'!R34&lt;=R$1,R$4+SQRT(R$2*'5b.TriRandNumbers'!R34),R$6-SQRT(R$3*(1-'5b.TriRandNumbers'!R34)))</f>
        <v>12.040160645629609</v>
      </c>
      <c r="S40" s="30">
        <f>IF('5b.TriRandNumbers'!S34&lt;=S$1,S$4+SQRT(S$2*'5b.TriRandNumbers'!S34),S$6-SQRT(S$3*(1-'5b.TriRandNumbers'!S34)))</f>
        <v>14.347513664995624</v>
      </c>
      <c r="T40" s="35">
        <f>IF('5b.TriRandNumbers'!T34&lt;=T$1,T$4+SQRT(T$2*'5b.TriRandNumbers'!T34),T$6-SQRT(T$3*(1-'5b.TriRandNumbers'!T34)))</f>
        <v>10.366242208589165</v>
      </c>
      <c r="U40" s="34">
        <f>IF('5b.TriRandNumbers'!U34&lt;=U$1,U$4+SQRT(U$2*'5b.TriRandNumbers'!U34),U$6-SQRT(U$3*(1-'5b.TriRandNumbers'!U34)))</f>
        <v>10.396822724951113</v>
      </c>
      <c r="V40" s="33">
        <f>IF('5b.TriRandNumbers'!V34&lt;=V$1,V$4+SQRT(V$2*'5b.TriRandNumbers'!V34),V$6-SQRT(V$3*(1-'5b.TriRandNumbers'!V34)))</f>
        <v>8.4057722941124773</v>
      </c>
      <c r="W40" s="32">
        <f>IF('5b.TriRandNumbers'!W34&lt;=W$1,W$4+SQRT(W$2*'5b.TriRandNumbers'!W34),W$6-SQRT(W$3*(1-'5b.TriRandNumbers'!W34)))</f>
        <v>9.9255638498738286</v>
      </c>
      <c r="X40" s="31">
        <f>IF('5b.TriRandNumbers'!X34&lt;=X$1,X$4+SQRT(X$2*'5b.TriRandNumbers'!X34),X$6-SQRT(X$3*(1-'5b.TriRandNumbers'!X34)))</f>
        <v>11.963895517179465</v>
      </c>
      <c r="Y40" s="30">
        <f>IF('5b.TriRandNumbers'!Y34&lt;=Y$1,Y$4+SQRT(Y$2*'5b.TriRandNumbers'!Y34),Y$6-SQRT(Y$3*(1-'5b.TriRandNumbers'!Y34)))</f>
        <v>14.189851555831861</v>
      </c>
    </row>
    <row r="41" spans="2:25" hidden="1" x14ac:dyDescent="0.25">
      <c r="B41" s="35">
        <f>IF('5b.TriRandNumbers'!B35&lt;=B$1,B$4+SQRT(B$2*'5b.TriRandNumbers'!B35),B$6-SQRT(B$3*(1-'5b.TriRandNumbers'!B35)))</f>
        <v>4.740344495446049</v>
      </c>
      <c r="C41" s="34">
        <f>IF('5b.TriRandNumbers'!C35&lt;=C$1,C$4+SQRT(C$2*'5b.TriRandNumbers'!C35),C$6-SQRT(C$3*(1-'5b.TriRandNumbers'!C35)))</f>
        <v>2.8585157187464256</v>
      </c>
      <c r="D41" s="33">
        <f>IF('5b.TriRandNumbers'!D35&lt;=D$1,D$4+SQRT(D$2*'5b.TriRandNumbers'!D35),D$6-SQRT(D$3*(1-'5b.TriRandNumbers'!D35)))</f>
        <v>6.5944342803896481</v>
      </c>
      <c r="E41" s="32">
        <f>IF('5b.TriRandNumbers'!E35&lt;=E$1,E$4+SQRT(E$2*'5b.TriRandNumbers'!E35),E$6-SQRT(E$3*(1-'5b.TriRandNumbers'!E35)))</f>
        <v>4.1982256050576803</v>
      </c>
      <c r="F41" s="31">
        <f>IF('5b.TriRandNumbers'!F35&lt;=F$1,F$4+SQRT(F$2*'5b.TriRandNumbers'!F35),F$6-SQRT(F$3*(1-'5b.TriRandNumbers'!F35)))</f>
        <v>1.8403882650133263</v>
      </c>
      <c r="G41" s="30">
        <f>IF('5b.TriRandNumbers'!G35&lt;=G$1,G$4+SQRT(G$2*'5b.TriRandNumbers'!G35),G$6-SQRT(G$3*(1-'5b.TriRandNumbers'!G35)))</f>
        <v>2.5407134140089882</v>
      </c>
      <c r="H41" s="35">
        <f>IF('5b.TriRandNumbers'!H35&lt;=H$1,H$4+SQRT(H$2*'5b.TriRandNumbers'!H35),H$6-SQRT(H$3*(1-'5b.TriRandNumbers'!H35)))</f>
        <v>8.5226951123096626</v>
      </c>
      <c r="I41" s="34">
        <f>IF('5b.TriRandNumbers'!I35&lt;=I$1,I$4+SQRT(I$2*'5b.TriRandNumbers'!I35),I$6-SQRT(I$3*(1-'5b.TriRandNumbers'!I35)))</f>
        <v>10.963957219400836</v>
      </c>
      <c r="J41" s="33">
        <f>IF('5b.TriRandNumbers'!J35&lt;=J$1,J$4+SQRT(J$2*'5b.TriRandNumbers'!J35),J$6-SQRT(J$3*(1-'5b.TriRandNumbers'!J35)))</f>
        <v>13.370922852063039</v>
      </c>
      <c r="K41" s="32">
        <f>IF('5b.TriRandNumbers'!K35&lt;=K$1,K$4+SQRT(K$2*'5b.TriRandNumbers'!K35),K$6-SQRT(K$3*(1-'5b.TriRandNumbers'!K35)))</f>
        <v>11.067728001598411</v>
      </c>
      <c r="L41" s="31">
        <f>IF('5b.TriRandNumbers'!L35&lt;=L$1,L$4+SQRT(L$2*'5b.TriRandNumbers'!L35),L$6-SQRT(L$3*(1-'5b.TriRandNumbers'!L35)))</f>
        <v>10.379923878672187</v>
      </c>
      <c r="M41" s="30">
        <f>IF('5b.TriRandNumbers'!M35&lt;=M$1,M$4+SQRT(M$2*'5b.TriRandNumbers'!M35),M$6-SQRT(M$3*(1-'5b.TriRandNumbers'!M35)))</f>
        <v>19.223002096839014</v>
      </c>
      <c r="N41" s="35">
        <f>IF('5b.TriRandNumbers'!N35&lt;=N$1,N$4+SQRT(N$2*'5b.TriRandNumbers'!N35),N$6-SQRT(N$3*(1-'5b.TriRandNumbers'!N35)))</f>
        <v>10.58670029632767</v>
      </c>
      <c r="O41" s="34">
        <f>IF('5b.TriRandNumbers'!O35&lt;=O$1,O$4+SQRT(O$2*'5b.TriRandNumbers'!O35),O$6-SQRT(O$3*(1-'5b.TriRandNumbers'!O35)))</f>
        <v>15.757863635366473</v>
      </c>
      <c r="P41" s="33">
        <f>IF('5b.TriRandNumbers'!P35&lt;=P$1,P$4+SQRT(P$2*'5b.TriRandNumbers'!P35),P$6-SQRT(P$3*(1-'5b.TriRandNumbers'!P35)))</f>
        <v>16.660069981961229</v>
      </c>
      <c r="Q41" s="32">
        <f>IF('5b.TriRandNumbers'!Q35&lt;=Q$1,Q$4+SQRT(Q$2*'5b.TriRandNumbers'!Q35),Q$6-SQRT(Q$3*(1-'5b.TriRandNumbers'!Q35)))</f>
        <v>16.461538645542614</v>
      </c>
      <c r="R41" s="31">
        <f>IF('5b.TriRandNumbers'!R35&lt;=R$1,R$4+SQRT(R$2*'5b.TriRandNumbers'!R35),R$6-SQRT(R$3*(1-'5b.TriRandNumbers'!R35)))</f>
        <v>8.9772046815510347</v>
      </c>
      <c r="S41" s="30">
        <f>IF('5b.TriRandNumbers'!S35&lt;=S$1,S$4+SQRT(S$2*'5b.TriRandNumbers'!S35),S$6-SQRT(S$3*(1-'5b.TriRandNumbers'!S35)))</f>
        <v>10.237297196247782</v>
      </c>
      <c r="T41" s="35">
        <f>IF('5b.TriRandNumbers'!T35&lt;=T$1,T$4+SQRT(T$2*'5b.TriRandNumbers'!T35),T$6-SQRT(T$3*(1-'5b.TriRandNumbers'!T35)))</f>
        <v>9.4389437373689908</v>
      </c>
      <c r="U41" s="34">
        <f>IF('5b.TriRandNumbers'!U35&lt;=U$1,U$4+SQRT(U$2*'5b.TriRandNumbers'!U35),U$6-SQRT(U$3*(1-'5b.TriRandNumbers'!U35)))</f>
        <v>13.723530879531886</v>
      </c>
      <c r="V41" s="33">
        <f>IF('5b.TriRandNumbers'!V35&lt;=V$1,V$4+SQRT(V$2*'5b.TriRandNumbers'!V35),V$6-SQRT(V$3*(1-'5b.TriRandNumbers'!V35)))</f>
        <v>15.17618184129044</v>
      </c>
      <c r="W41" s="32">
        <f>IF('5b.TriRandNumbers'!W35&lt;=W$1,W$4+SQRT(W$2*'5b.TriRandNumbers'!W35),W$6-SQRT(W$3*(1-'5b.TriRandNumbers'!W35)))</f>
        <v>10.761311780147704</v>
      </c>
      <c r="X41" s="31">
        <f>IF('5b.TriRandNumbers'!X35&lt;=X$1,X$4+SQRT(X$2*'5b.TriRandNumbers'!X35),X$6-SQRT(X$3*(1-'5b.TriRandNumbers'!X35)))</f>
        <v>15.193291469570655</v>
      </c>
      <c r="Y41" s="30">
        <f>IF('5b.TriRandNumbers'!Y35&lt;=Y$1,Y$4+SQRT(Y$2*'5b.TriRandNumbers'!Y35),Y$6-SQRT(Y$3*(1-'5b.TriRandNumbers'!Y35)))</f>
        <v>16.452730008193043</v>
      </c>
    </row>
    <row r="42" spans="2:25" hidden="1" x14ac:dyDescent="0.25">
      <c r="B42" s="35">
        <f>IF('5b.TriRandNumbers'!B36&lt;=B$1,B$4+SQRT(B$2*'5b.TriRandNumbers'!B36),B$6-SQRT(B$3*(1-'5b.TriRandNumbers'!B36)))</f>
        <v>3.64324297645891</v>
      </c>
      <c r="C42" s="34">
        <f>IF('5b.TriRandNumbers'!C36&lt;=C$1,C$4+SQRT(C$2*'5b.TriRandNumbers'!C36),C$6-SQRT(C$3*(1-'5b.TriRandNumbers'!C36)))</f>
        <v>2.7030459450845146</v>
      </c>
      <c r="D42" s="33">
        <f>IF('5b.TriRandNumbers'!D36&lt;=D$1,D$4+SQRT(D$2*'5b.TriRandNumbers'!D36),D$6-SQRT(D$3*(1-'5b.TriRandNumbers'!D36)))</f>
        <v>4.2899993460740475</v>
      </c>
      <c r="E42" s="32">
        <f>IF('5b.TriRandNumbers'!E36&lt;=E$1,E$4+SQRT(E$2*'5b.TriRandNumbers'!E36),E$6-SQRT(E$3*(1-'5b.TriRandNumbers'!E36)))</f>
        <v>3.7963338167894012</v>
      </c>
      <c r="F42" s="31">
        <f>IF('5b.TriRandNumbers'!F36&lt;=F$1,F$4+SQRT(F$2*'5b.TriRandNumbers'!F36),F$6-SQRT(F$3*(1-'5b.TriRandNumbers'!F36)))</f>
        <v>1.4507624959985297</v>
      </c>
      <c r="G42" s="30">
        <f>IF('5b.TriRandNumbers'!G36&lt;=G$1,G$4+SQRT(G$2*'5b.TriRandNumbers'!G36),G$6-SQRT(G$3*(1-'5b.TriRandNumbers'!G36)))</f>
        <v>4.2275691606025738</v>
      </c>
      <c r="H42" s="35">
        <f>IF('5b.TriRandNumbers'!H36&lt;=H$1,H$4+SQRT(H$2*'5b.TriRandNumbers'!H36),H$6-SQRT(H$3*(1-'5b.TriRandNumbers'!H36)))</f>
        <v>15.396557044166133</v>
      </c>
      <c r="I42" s="34">
        <f>IF('5b.TriRandNumbers'!I36&lt;=I$1,I$4+SQRT(I$2*'5b.TriRandNumbers'!I36),I$6-SQRT(I$3*(1-'5b.TriRandNumbers'!I36)))</f>
        <v>6.9340061785209626</v>
      </c>
      <c r="J42" s="33">
        <f>IF('5b.TriRandNumbers'!J36&lt;=J$1,J$4+SQRT(J$2*'5b.TriRandNumbers'!J36),J$6-SQRT(J$3*(1-'5b.TriRandNumbers'!J36)))</f>
        <v>14.948844157900158</v>
      </c>
      <c r="K42" s="32">
        <f>IF('5b.TriRandNumbers'!K36&lt;=K$1,K$4+SQRT(K$2*'5b.TriRandNumbers'!K36),K$6-SQRT(K$3*(1-'5b.TriRandNumbers'!K36)))</f>
        <v>10.307166874082945</v>
      </c>
      <c r="L42" s="31">
        <f>IF('5b.TriRandNumbers'!L36&lt;=L$1,L$4+SQRT(L$2*'5b.TriRandNumbers'!L36),L$6-SQRT(L$3*(1-'5b.TriRandNumbers'!L36)))</f>
        <v>19.173327181031141</v>
      </c>
      <c r="M42" s="30">
        <f>IF('5b.TriRandNumbers'!M36&lt;=M$1,M$4+SQRT(M$2*'5b.TriRandNumbers'!M36),M$6-SQRT(M$3*(1-'5b.TriRandNumbers'!M36)))</f>
        <v>12.826283119991697</v>
      </c>
      <c r="N42" s="35">
        <f>IF('5b.TriRandNumbers'!N36&lt;=N$1,N$4+SQRT(N$2*'5b.TriRandNumbers'!N36),N$6-SQRT(N$3*(1-'5b.TriRandNumbers'!N36)))</f>
        <v>11.701406372388275</v>
      </c>
      <c r="O42" s="34">
        <f>IF('5b.TriRandNumbers'!O36&lt;=O$1,O$4+SQRT(O$2*'5b.TriRandNumbers'!O36),O$6-SQRT(O$3*(1-'5b.TriRandNumbers'!O36)))</f>
        <v>11.920333736392315</v>
      </c>
      <c r="P42" s="33">
        <f>IF('5b.TriRandNumbers'!P36&lt;=P$1,P$4+SQRT(P$2*'5b.TriRandNumbers'!P36),P$6-SQRT(P$3*(1-'5b.TriRandNumbers'!P36)))</f>
        <v>15.387414174235804</v>
      </c>
      <c r="Q42" s="32">
        <f>IF('5b.TriRandNumbers'!Q36&lt;=Q$1,Q$4+SQRT(Q$2*'5b.TriRandNumbers'!Q36),Q$6-SQRT(Q$3*(1-'5b.TriRandNumbers'!Q36)))</f>
        <v>11.491064380291041</v>
      </c>
      <c r="R42" s="31">
        <f>IF('5b.TriRandNumbers'!R36&lt;=R$1,R$4+SQRT(R$2*'5b.TriRandNumbers'!R36),R$6-SQRT(R$3*(1-'5b.TriRandNumbers'!R36)))</f>
        <v>12.467767965731777</v>
      </c>
      <c r="S42" s="30">
        <f>IF('5b.TriRandNumbers'!S36&lt;=S$1,S$4+SQRT(S$2*'5b.TriRandNumbers'!S36),S$6-SQRT(S$3*(1-'5b.TriRandNumbers'!S36)))</f>
        <v>10.103368424768457</v>
      </c>
      <c r="T42" s="35">
        <f>IF('5b.TriRandNumbers'!T36&lt;=T$1,T$4+SQRT(T$2*'5b.TriRandNumbers'!T36),T$6-SQRT(T$3*(1-'5b.TriRandNumbers'!T36)))</f>
        <v>10.774126720709088</v>
      </c>
      <c r="U42" s="34">
        <f>IF('5b.TriRandNumbers'!U36&lt;=U$1,U$4+SQRT(U$2*'5b.TriRandNumbers'!U36),U$6-SQRT(U$3*(1-'5b.TriRandNumbers'!U36)))</f>
        <v>12.253891220494072</v>
      </c>
      <c r="V42" s="33">
        <f>IF('5b.TriRandNumbers'!V36&lt;=V$1,V$4+SQRT(V$2*'5b.TriRandNumbers'!V36),V$6-SQRT(V$3*(1-'5b.TriRandNumbers'!V36)))</f>
        <v>12.263401902080517</v>
      </c>
      <c r="W42" s="32">
        <f>IF('5b.TriRandNumbers'!W36&lt;=W$1,W$4+SQRT(W$2*'5b.TriRandNumbers'!W36),W$6-SQRT(W$3*(1-'5b.TriRandNumbers'!W36)))</f>
        <v>14.922360503354561</v>
      </c>
      <c r="X42" s="31">
        <f>IF('5b.TriRandNumbers'!X36&lt;=X$1,X$4+SQRT(X$2*'5b.TriRandNumbers'!X36),X$6-SQRT(X$3*(1-'5b.TriRandNumbers'!X36)))</f>
        <v>15.96348214431065</v>
      </c>
      <c r="Y42" s="30">
        <f>IF('5b.TriRandNumbers'!Y36&lt;=Y$1,Y$4+SQRT(Y$2*'5b.TriRandNumbers'!Y36),Y$6-SQRT(Y$3*(1-'5b.TriRandNumbers'!Y36)))</f>
        <v>13.968392487693766</v>
      </c>
    </row>
    <row r="43" spans="2:25" hidden="1" x14ac:dyDescent="0.25">
      <c r="B43" s="35">
        <f>IF('5b.TriRandNumbers'!B37&lt;=B$1,B$4+SQRT(B$2*'5b.TriRandNumbers'!B37),B$6-SQRT(B$3*(1-'5b.TriRandNumbers'!B37)))</f>
        <v>3.2636620797396128</v>
      </c>
      <c r="C43" s="34">
        <f>IF('5b.TriRandNumbers'!C37&lt;=C$1,C$4+SQRT(C$2*'5b.TriRandNumbers'!C37),C$6-SQRT(C$3*(1-'5b.TriRandNumbers'!C37)))</f>
        <v>2.4333666395505889</v>
      </c>
      <c r="D43" s="33">
        <f>IF('5b.TriRandNumbers'!D37&lt;=D$1,D$4+SQRT(D$2*'5b.TriRandNumbers'!D37),D$6-SQRT(D$3*(1-'5b.TriRandNumbers'!D37)))</f>
        <v>5.725533354274507</v>
      </c>
      <c r="E43" s="32">
        <f>IF('5b.TriRandNumbers'!E37&lt;=E$1,E$4+SQRT(E$2*'5b.TriRandNumbers'!E37),E$6-SQRT(E$3*(1-'5b.TriRandNumbers'!E37)))</f>
        <v>4.2847000319125614</v>
      </c>
      <c r="F43" s="31">
        <f>IF('5b.TriRandNumbers'!F37&lt;=F$1,F$4+SQRT(F$2*'5b.TriRandNumbers'!F37),F$6-SQRT(F$3*(1-'5b.TriRandNumbers'!F37)))</f>
        <v>1.8171984563891646</v>
      </c>
      <c r="G43" s="30">
        <f>IF('5b.TriRandNumbers'!G37&lt;=G$1,G$4+SQRT(G$2*'5b.TriRandNumbers'!G37),G$6-SQRT(G$3*(1-'5b.TriRandNumbers'!G37)))</f>
        <v>3.1932627670397888</v>
      </c>
      <c r="H43" s="35">
        <f>IF('5b.TriRandNumbers'!H37&lt;=H$1,H$4+SQRT(H$2*'5b.TriRandNumbers'!H37),H$6-SQRT(H$3*(1-'5b.TriRandNumbers'!H37)))</f>
        <v>14.182448039282432</v>
      </c>
      <c r="I43" s="34">
        <f>IF('5b.TriRandNumbers'!I37&lt;=I$1,I$4+SQRT(I$2*'5b.TriRandNumbers'!I37),I$6-SQRT(I$3*(1-'5b.TriRandNumbers'!I37)))</f>
        <v>13.504969126944452</v>
      </c>
      <c r="J43" s="33">
        <f>IF('5b.TriRandNumbers'!J37&lt;=J$1,J$4+SQRT(J$2*'5b.TriRandNumbers'!J37),J$6-SQRT(J$3*(1-'5b.TriRandNumbers'!J37)))</f>
        <v>8.9981529175190982</v>
      </c>
      <c r="K43" s="32">
        <f>IF('5b.TriRandNumbers'!K37&lt;=K$1,K$4+SQRT(K$2*'5b.TriRandNumbers'!K37),K$6-SQRT(K$3*(1-'5b.TriRandNumbers'!K37)))</f>
        <v>17.918880263103279</v>
      </c>
      <c r="L43" s="31">
        <f>IF('5b.TriRandNumbers'!L37&lt;=L$1,L$4+SQRT(L$2*'5b.TriRandNumbers'!L37),L$6-SQRT(L$3*(1-'5b.TriRandNumbers'!L37)))</f>
        <v>13.371200211543361</v>
      </c>
      <c r="M43" s="30">
        <f>IF('5b.TriRandNumbers'!M37&lt;=M$1,M$4+SQRT(M$2*'5b.TriRandNumbers'!M37),M$6-SQRT(M$3*(1-'5b.TriRandNumbers'!M37)))</f>
        <v>15.077453866216677</v>
      </c>
      <c r="N43" s="35">
        <f>IF('5b.TriRandNumbers'!N37&lt;=N$1,N$4+SQRT(N$2*'5b.TriRandNumbers'!N37),N$6-SQRT(N$3*(1-'5b.TriRandNumbers'!N37)))</f>
        <v>17.765337146181359</v>
      </c>
      <c r="O43" s="34">
        <f>IF('5b.TriRandNumbers'!O37&lt;=O$1,O$4+SQRT(O$2*'5b.TriRandNumbers'!O37),O$6-SQRT(O$3*(1-'5b.TriRandNumbers'!O37)))</f>
        <v>9.5214393492461795</v>
      </c>
      <c r="P43" s="33">
        <f>IF('5b.TriRandNumbers'!P37&lt;=P$1,P$4+SQRT(P$2*'5b.TriRandNumbers'!P37),P$6-SQRT(P$3*(1-'5b.TriRandNumbers'!P37)))</f>
        <v>9.2177294182224543</v>
      </c>
      <c r="Q43" s="32">
        <f>IF('5b.TriRandNumbers'!Q37&lt;=Q$1,Q$4+SQRT(Q$2*'5b.TriRandNumbers'!Q37),Q$6-SQRT(Q$3*(1-'5b.TriRandNumbers'!Q37)))</f>
        <v>10.677786425843253</v>
      </c>
      <c r="R43" s="31">
        <f>IF('5b.TriRandNumbers'!R37&lt;=R$1,R$4+SQRT(R$2*'5b.TriRandNumbers'!R37),R$6-SQRT(R$3*(1-'5b.TriRandNumbers'!R37)))</f>
        <v>6.9561820924478202</v>
      </c>
      <c r="S43" s="30">
        <f>IF('5b.TriRandNumbers'!S37&lt;=S$1,S$4+SQRT(S$2*'5b.TriRandNumbers'!S37),S$6-SQRT(S$3*(1-'5b.TriRandNumbers'!S37)))</f>
        <v>12.572349813747078</v>
      </c>
      <c r="T43" s="35">
        <f>IF('5b.TriRandNumbers'!T37&lt;=T$1,T$4+SQRT(T$2*'5b.TriRandNumbers'!T37),T$6-SQRT(T$3*(1-'5b.TriRandNumbers'!T37)))</f>
        <v>13.922306280398402</v>
      </c>
      <c r="U43" s="34">
        <f>IF('5b.TriRandNumbers'!U37&lt;=U$1,U$4+SQRT(U$2*'5b.TriRandNumbers'!U37),U$6-SQRT(U$3*(1-'5b.TriRandNumbers'!U37)))</f>
        <v>12.307121823652245</v>
      </c>
      <c r="V43" s="33">
        <f>IF('5b.TriRandNumbers'!V37&lt;=V$1,V$4+SQRT(V$2*'5b.TriRandNumbers'!V37),V$6-SQRT(V$3*(1-'5b.TriRandNumbers'!V37)))</f>
        <v>9.7698729604522185</v>
      </c>
      <c r="W43" s="32">
        <f>IF('5b.TriRandNumbers'!W37&lt;=W$1,W$4+SQRT(W$2*'5b.TriRandNumbers'!W37),W$6-SQRT(W$3*(1-'5b.TriRandNumbers'!W37)))</f>
        <v>13.189699346526245</v>
      </c>
      <c r="X43" s="31">
        <f>IF('5b.TriRandNumbers'!X37&lt;=X$1,X$4+SQRT(X$2*'5b.TriRandNumbers'!X37),X$6-SQRT(X$3*(1-'5b.TriRandNumbers'!X37)))</f>
        <v>8.2317578326531287</v>
      </c>
      <c r="Y43" s="30">
        <f>IF('5b.TriRandNumbers'!Y37&lt;=Y$1,Y$4+SQRT(Y$2*'5b.TriRandNumbers'!Y37),Y$6-SQRT(Y$3*(1-'5b.TriRandNumbers'!Y37)))</f>
        <v>7.9259556482218425</v>
      </c>
    </row>
    <row r="44" spans="2:25" hidden="1" x14ac:dyDescent="0.25">
      <c r="B44" s="35">
        <f>IF('5b.TriRandNumbers'!B38&lt;=B$1,B$4+SQRT(B$2*'5b.TriRandNumbers'!B38),B$6-SQRT(B$3*(1-'5b.TriRandNumbers'!B38)))</f>
        <v>4.1588444284239152</v>
      </c>
      <c r="C44" s="34">
        <f>IF('5b.TriRandNumbers'!C38&lt;=C$1,C$4+SQRT(C$2*'5b.TriRandNumbers'!C38),C$6-SQRT(C$3*(1-'5b.TriRandNumbers'!C38)))</f>
        <v>3.8165739249403758</v>
      </c>
      <c r="D44" s="33">
        <f>IF('5b.TriRandNumbers'!D38&lt;=D$1,D$4+SQRT(D$2*'5b.TriRandNumbers'!D38),D$6-SQRT(D$3*(1-'5b.TriRandNumbers'!D38)))</f>
        <v>6.2504663411389281</v>
      </c>
      <c r="E44" s="32">
        <f>IF('5b.TriRandNumbers'!E38&lt;=E$1,E$4+SQRT(E$2*'5b.TriRandNumbers'!E38),E$6-SQRT(E$3*(1-'5b.TriRandNumbers'!E38)))</f>
        <v>3.9413133660845117</v>
      </c>
      <c r="F44" s="31">
        <f>IF('5b.TriRandNumbers'!F38&lt;=F$1,F$4+SQRT(F$2*'5b.TriRandNumbers'!F38),F$6-SQRT(F$3*(1-'5b.TriRandNumbers'!F38)))</f>
        <v>2.2754798400387033</v>
      </c>
      <c r="G44" s="30">
        <f>IF('5b.TriRandNumbers'!G38&lt;=G$1,G$4+SQRT(G$2*'5b.TriRandNumbers'!G38),G$6-SQRT(G$3*(1-'5b.TriRandNumbers'!G38)))</f>
        <v>2.489127788309367</v>
      </c>
      <c r="H44" s="35">
        <f>IF('5b.TriRandNumbers'!H38&lt;=H$1,H$4+SQRT(H$2*'5b.TriRandNumbers'!H38),H$6-SQRT(H$3*(1-'5b.TriRandNumbers'!H38)))</f>
        <v>9.2084346283345795</v>
      </c>
      <c r="I44" s="34">
        <f>IF('5b.TriRandNumbers'!I38&lt;=I$1,I$4+SQRT(I$2*'5b.TriRandNumbers'!I38),I$6-SQRT(I$3*(1-'5b.TriRandNumbers'!I38)))</f>
        <v>9.5974717935569878</v>
      </c>
      <c r="J44" s="33">
        <f>IF('5b.TriRandNumbers'!J38&lt;=J$1,J$4+SQRT(J$2*'5b.TriRandNumbers'!J38),J$6-SQRT(J$3*(1-'5b.TriRandNumbers'!J38)))</f>
        <v>8.2934198219544122</v>
      </c>
      <c r="K44" s="32">
        <f>IF('5b.TriRandNumbers'!K38&lt;=K$1,K$4+SQRT(K$2*'5b.TriRandNumbers'!K38),K$6-SQRT(K$3*(1-'5b.TriRandNumbers'!K38)))</f>
        <v>11.997923818221453</v>
      </c>
      <c r="L44" s="31">
        <f>IF('5b.TriRandNumbers'!L38&lt;=L$1,L$4+SQRT(L$2*'5b.TriRandNumbers'!L38),L$6-SQRT(L$3*(1-'5b.TriRandNumbers'!L38)))</f>
        <v>8.1989835038696128</v>
      </c>
      <c r="M44" s="30">
        <f>IF('5b.TriRandNumbers'!M38&lt;=M$1,M$4+SQRT(M$2*'5b.TriRandNumbers'!M38),M$6-SQRT(M$3*(1-'5b.TriRandNumbers'!M38)))</f>
        <v>10.565969830053387</v>
      </c>
      <c r="N44" s="35">
        <f>IF('5b.TriRandNumbers'!N38&lt;=N$1,N$4+SQRT(N$2*'5b.TriRandNumbers'!N38),N$6-SQRT(N$3*(1-'5b.TriRandNumbers'!N38)))</f>
        <v>11.187512128352806</v>
      </c>
      <c r="O44" s="34">
        <f>IF('5b.TriRandNumbers'!O38&lt;=O$1,O$4+SQRT(O$2*'5b.TriRandNumbers'!O38),O$6-SQRT(O$3*(1-'5b.TriRandNumbers'!O38)))</f>
        <v>7.2620046529174695</v>
      </c>
      <c r="P44" s="33">
        <f>IF('5b.TriRandNumbers'!P38&lt;=P$1,P$4+SQRT(P$2*'5b.TriRandNumbers'!P38),P$6-SQRT(P$3*(1-'5b.TriRandNumbers'!P38)))</f>
        <v>17.643159632223224</v>
      </c>
      <c r="Q44" s="32">
        <f>IF('5b.TriRandNumbers'!Q38&lt;=Q$1,Q$4+SQRT(Q$2*'5b.TriRandNumbers'!Q38),Q$6-SQRT(Q$3*(1-'5b.TriRandNumbers'!Q38)))</f>
        <v>13.493720509806641</v>
      </c>
      <c r="R44" s="31">
        <f>IF('5b.TriRandNumbers'!R38&lt;=R$1,R$4+SQRT(R$2*'5b.TriRandNumbers'!R38),R$6-SQRT(R$3*(1-'5b.TriRandNumbers'!R38)))</f>
        <v>13.053430870634745</v>
      </c>
      <c r="S44" s="30">
        <f>IF('5b.TriRandNumbers'!S38&lt;=S$1,S$4+SQRT(S$2*'5b.TriRandNumbers'!S38),S$6-SQRT(S$3*(1-'5b.TriRandNumbers'!S38)))</f>
        <v>8.8291163466915314</v>
      </c>
      <c r="T44" s="35">
        <f>IF('5b.TriRandNumbers'!T38&lt;=T$1,T$4+SQRT(T$2*'5b.TriRandNumbers'!T38),T$6-SQRT(T$3*(1-'5b.TriRandNumbers'!T38)))</f>
        <v>7.3896869142457238</v>
      </c>
      <c r="U44" s="34">
        <f>IF('5b.TriRandNumbers'!U38&lt;=U$1,U$4+SQRT(U$2*'5b.TriRandNumbers'!U38),U$6-SQRT(U$3*(1-'5b.TriRandNumbers'!U38)))</f>
        <v>9.4543869314763036</v>
      </c>
      <c r="V44" s="33">
        <f>IF('5b.TriRandNumbers'!V38&lt;=V$1,V$4+SQRT(V$2*'5b.TriRandNumbers'!V38),V$6-SQRT(V$3*(1-'5b.TriRandNumbers'!V38)))</f>
        <v>7.6526827559978994</v>
      </c>
      <c r="W44" s="32">
        <f>IF('5b.TriRandNumbers'!W38&lt;=W$1,W$4+SQRT(W$2*'5b.TriRandNumbers'!W38),W$6-SQRT(W$3*(1-'5b.TriRandNumbers'!W38)))</f>
        <v>12.432777658875366</v>
      </c>
      <c r="X44" s="31">
        <f>IF('5b.TriRandNumbers'!X38&lt;=X$1,X$4+SQRT(X$2*'5b.TriRandNumbers'!X38),X$6-SQRT(X$3*(1-'5b.TriRandNumbers'!X38)))</f>
        <v>7.22225338088084</v>
      </c>
      <c r="Y44" s="30">
        <f>IF('5b.TriRandNumbers'!Y38&lt;=Y$1,Y$4+SQRT(Y$2*'5b.TriRandNumbers'!Y38),Y$6-SQRT(Y$3*(1-'5b.TriRandNumbers'!Y38)))</f>
        <v>10.307120171515034</v>
      </c>
    </row>
    <row r="45" spans="2:25" hidden="1" x14ac:dyDescent="0.25">
      <c r="B45" s="35">
        <f>IF('5b.TriRandNumbers'!B39&lt;=B$1,B$4+SQRT(B$2*'5b.TriRandNumbers'!B39),B$6-SQRT(B$3*(1-'5b.TriRandNumbers'!B39)))</f>
        <v>5.4522851380061397</v>
      </c>
      <c r="C45" s="34">
        <f>IF('5b.TriRandNumbers'!C39&lt;=C$1,C$4+SQRT(C$2*'5b.TriRandNumbers'!C39),C$6-SQRT(C$3*(1-'5b.TriRandNumbers'!C39)))</f>
        <v>1.4860608142381131</v>
      </c>
      <c r="D45" s="33">
        <f>IF('5b.TriRandNumbers'!D39&lt;=D$1,D$4+SQRT(D$2*'5b.TriRandNumbers'!D39),D$6-SQRT(D$3*(1-'5b.TriRandNumbers'!D39)))</f>
        <v>6.4517988796858141</v>
      </c>
      <c r="E45" s="32">
        <f>IF('5b.TriRandNumbers'!E39&lt;=E$1,E$4+SQRT(E$2*'5b.TriRandNumbers'!E39),E$6-SQRT(E$3*(1-'5b.TriRandNumbers'!E39)))</f>
        <v>3.636626480792442</v>
      </c>
      <c r="F45" s="31">
        <f>IF('5b.TriRandNumbers'!F39&lt;=F$1,F$4+SQRT(F$2*'5b.TriRandNumbers'!F39),F$6-SQRT(F$3*(1-'5b.TriRandNumbers'!F39)))</f>
        <v>2.5668930784230763</v>
      </c>
      <c r="G45" s="30">
        <f>IF('5b.TriRandNumbers'!G39&lt;=G$1,G$4+SQRT(G$2*'5b.TriRandNumbers'!G39),G$6-SQRT(G$3*(1-'5b.TriRandNumbers'!G39)))</f>
        <v>2.7622702678379083</v>
      </c>
      <c r="H45" s="35">
        <f>IF('5b.TriRandNumbers'!H39&lt;=H$1,H$4+SQRT(H$2*'5b.TriRandNumbers'!H39),H$6-SQRT(H$3*(1-'5b.TriRandNumbers'!H39)))</f>
        <v>12.244474956873539</v>
      </c>
      <c r="I45" s="34">
        <f>IF('5b.TriRandNumbers'!I39&lt;=I$1,I$4+SQRT(I$2*'5b.TriRandNumbers'!I39),I$6-SQRT(I$3*(1-'5b.TriRandNumbers'!I39)))</f>
        <v>13.209033158213053</v>
      </c>
      <c r="J45" s="33">
        <f>IF('5b.TriRandNumbers'!J39&lt;=J$1,J$4+SQRT(J$2*'5b.TriRandNumbers'!J39),J$6-SQRT(J$3*(1-'5b.TriRandNumbers'!J39)))</f>
        <v>16.625864673154414</v>
      </c>
      <c r="K45" s="32">
        <f>IF('5b.TriRandNumbers'!K39&lt;=K$1,K$4+SQRT(K$2*'5b.TriRandNumbers'!K39),K$6-SQRT(K$3*(1-'5b.TriRandNumbers'!K39)))</f>
        <v>9.1629481186845325</v>
      </c>
      <c r="L45" s="31">
        <f>IF('5b.TriRandNumbers'!L39&lt;=L$1,L$4+SQRT(L$2*'5b.TriRandNumbers'!L39),L$6-SQRT(L$3*(1-'5b.TriRandNumbers'!L39)))</f>
        <v>10.967604609663574</v>
      </c>
      <c r="M45" s="30">
        <f>IF('5b.TriRandNumbers'!M39&lt;=M$1,M$4+SQRT(M$2*'5b.TriRandNumbers'!M39),M$6-SQRT(M$3*(1-'5b.TriRandNumbers'!M39)))</f>
        <v>15.960740970809809</v>
      </c>
      <c r="N45" s="35">
        <f>IF('5b.TriRandNumbers'!N39&lt;=N$1,N$4+SQRT(N$2*'5b.TriRandNumbers'!N39),N$6-SQRT(N$3*(1-'5b.TriRandNumbers'!N39)))</f>
        <v>13.30249956224171</v>
      </c>
      <c r="O45" s="34">
        <f>IF('5b.TriRandNumbers'!O39&lt;=O$1,O$4+SQRT(O$2*'5b.TriRandNumbers'!O39),O$6-SQRT(O$3*(1-'5b.TriRandNumbers'!O39)))</f>
        <v>15.542540863272858</v>
      </c>
      <c r="P45" s="33">
        <f>IF('5b.TriRandNumbers'!P39&lt;=P$1,P$4+SQRT(P$2*'5b.TriRandNumbers'!P39),P$6-SQRT(P$3*(1-'5b.TriRandNumbers'!P39)))</f>
        <v>17.352145281595572</v>
      </c>
      <c r="Q45" s="32">
        <f>IF('5b.TriRandNumbers'!Q39&lt;=Q$1,Q$4+SQRT(Q$2*'5b.TriRandNumbers'!Q39),Q$6-SQRT(Q$3*(1-'5b.TriRandNumbers'!Q39)))</f>
        <v>11.759127727452988</v>
      </c>
      <c r="R45" s="31">
        <f>IF('5b.TriRandNumbers'!R39&lt;=R$1,R$4+SQRT(R$2*'5b.TriRandNumbers'!R39),R$6-SQRT(R$3*(1-'5b.TriRandNumbers'!R39)))</f>
        <v>10.24361450375881</v>
      </c>
      <c r="S45" s="30">
        <f>IF('5b.TriRandNumbers'!S39&lt;=S$1,S$4+SQRT(S$2*'5b.TriRandNumbers'!S39),S$6-SQRT(S$3*(1-'5b.TriRandNumbers'!S39)))</f>
        <v>11.284208031774639</v>
      </c>
      <c r="T45" s="35">
        <f>IF('5b.TriRandNumbers'!T39&lt;=T$1,T$4+SQRT(T$2*'5b.TriRandNumbers'!T39),T$6-SQRT(T$3*(1-'5b.TriRandNumbers'!T39)))</f>
        <v>10.052339217935831</v>
      </c>
      <c r="U45" s="34">
        <f>IF('5b.TriRandNumbers'!U39&lt;=U$1,U$4+SQRT(U$2*'5b.TriRandNumbers'!U39),U$6-SQRT(U$3*(1-'5b.TriRandNumbers'!U39)))</f>
        <v>6.3878418884625479</v>
      </c>
      <c r="V45" s="33">
        <f>IF('5b.TriRandNumbers'!V39&lt;=V$1,V$4+SQRT(V$2*'5b.TriRandNumbers'!V39),V$6-SQRT(V$3*(1-'5b.TriRandNumbers'!V39)))</f>
        <v>9.6522127369126878</v>
      </c>
      <c r="W45" s="32">
        <f>IF('5b.TriRandNumbers'!W39&lt;=W$1,W$4+SQRT(W$2*'5b.TriRandNumbers'!W39),W$6-SQRT(W$3*(1-'5b.TriRandNumbers'!W39)))</f>
        <v>15.165030871820672</v>
      </c>
      <c r="X45" s="31">
        <f>IF('5b.TriRandNumbers'!X39&lt;=X$1,X$4+SQRT(X$2*'5b.TriRandNumbers'!X39),X$6-SQRT(X$3*(1-'5b.TriRandNumbers'!X39)))</f>
        <v>8.8390858673834529</v>
      </c>
      <c r="Y45" s="30">
        <f>IF('5b.TriRandNumbers'!Y39&lt;=Y$1,Y$4+SQRT(Y$2*'5b.TriRandNumbers'!Y39),Y$6-SQRT(Y$3*(1-'5b.TriRandNumbers'!Y39)))</f>
        <v>7.2185975519511345</v>
      </c>
    </row>
    <row r="46" spans="2:25" hidden="1" x14ac:dyDescent="0.25">
      <c r="B46" s="35">
        <f>IF('5b.TriRandNumbers'!B40&lt;=B$1,B$4+SQRT(B$2*'5b.TriRandNumbers'!B40),B$6-SQRT(B$3*(1-'5b.TriRandNumbers'!B40)))</f>
        <v>4.7461059486949262</v>
      </c>
      <c r="C46" s="34">
        <f>IF('5b.TriRandNumbers'!C40&lt;=C$1,C$4+SQRT(C$2*'5b.TriRandNumbers'!C40),C$6-SQRT(C$3*(1-'5b.TriRandNumbers'!C40)))</f>
        <v>3.3643622865625482</v>
      </c>
      <c r="D46" s="33">
        <f>IF('5b.TriRandNumbers'!D40&lt;=D$1,D$4+SQRT(D$2*'5b.TriRandNumbers'!D40),D$6-SQRT(D$3*(1-'5b.TriRandNumbers'!D40)))</f>
        <v>4.1215827934955964</v>
      </c>
      <c r="E46" s="32">
        <f>IF('5b.TriRandNumbers'!E40&lt;=E$1,E$4+SQRT(E$2*'5b.TriRandNumbers'!E40),E$6-SQRT(E$3*(1-'5b.TriRandNumbers'!E40)))</f>
        <v>3.6659593891674001</v>
      </c>
      <c r="F46" s="31">
        <f>IF('5b.TriRandNumbers'!F40&lt;=F$1,F$4+SQRT(F$2*'5b.TriRandNumbers'!F40),F$6-SQRT(F$3*(1-'5b.TriRandNumbers'!F40)))</f>
        <v>1.0631171353730693</v>
      </c>
      <c r="G46" s="30">
        <f>IF('5b.TriRandNumbers'!G40&lt;=G$1,G$4+SQRT(G$2*'5b.TriRandNumbers'!G40),G$6-SQRT(G$3*(1-'5b.TriRandNumbers'!G40)))</f>
        <v>3.4876538766043481</v>
      </c>
      <c r="H46" s="35">
        <f>IF('5b.TriRandNumbers'!H40&lt;=H$1,H$4+SQRT(H$2*'5b.TriRandNumbers'!H40),H$6-SQRT(H$3*(1-'5b.TriRandNumbers'!H40)))</f>
        <v>11.471628218671595</v>
      </c>
      <c r="I46" s="34">
        <f>IF('5b.TriRandNumbers'!I40&lt;=I$1,I$4+SQRT(I$2*'5b.TriRandNumbers'!I40),I$6-SQRT(I$3*(1-'5b.TriRandNumbers'!I40)))</f>
        <v>6.903859663434865</v>
      </c>
      <c r="J46" s="33">
        <f>IF('5b.TriRandNumbers'!J40&lt;=J$1,J$4+SQRT(J$2*'5b.TriRandNumbers'!J40),J$6-SQRT(J$3*(1-'5b.TriRandNumbers'!J40)))</f>
        <v>14.726008554876476</v>
      </c>
      <c r="K46" s="32">
        <f>IF('5b.TriRandNumbers'!K40&lt;=K$1,K$4+SQRT(K$2*'5b.TriRandNumbers'!K40),K$6-SQRT(K$3*(1-'5b.TriRandNumbers'!K40)))</f>
        <v>6.2946690205345872</v>
      </c>
      <c r="L46" s="31">
        <f>IF('5b.TriRandNumbers'!L40&lt;=L$1,L$4+SQRT(L$2*'5b.TriRandNumbers'!L40),L$6-SQRT(L$3*(1-'5b.TriRandNumbers'!L40)))</f>
        <v>9.3278716826166246</v>
      </c>
      <c r="M46" s="30">
        <f>IF('5b.TriRandNumbers'!M40&lt;=M$1,M$4+SQRT(M$2*'5b.TriRandNumbers'!M40),M$6-SQRT(M$3*(1-'5b.TriRandNumbers'!M40)))</f>
        <v>15.409097111475276</v>
      </c>
      <c r="N46" s="35">
        <f>IF('5b.TriRandNumbers'!N40&lt;=N$1,N$4+SQRT(N$2*'5b.TriRandNumbers'!N40),N$6-SQRT(N$3*(1-'5b.TriRandNumbers'!N40)))</f>
        <v>12.924257815013053</v>
      </c>
      <c r="O46" s="34">
        <f>IF('5b.TriRandNumbers'!O40&lt;=O$1,O$4+SQRT(O$2*'5b.TriRandNumbers'!O40),O$6-SQRT(O$3*(1-'5b.TriRandNumbers'!O40)))</f>
        <v>17.208920076708502</v>
      </c>
      <c r="P46" s="33">
        <f>IF('5b.TriRandNumbers'!P40&lt;=P$1,P$4+SQRT(P$2*'5b.TriRandNumbers'!P40),P$6-SQRT(P$3*(1-'5b.TriRandNumbers'!P40)))</f>
        <v>16.060984666975411</v>
      </c>
      <c r="Q46" s="32">
        <f>IF('5b.TriRandNumbers'!Q40&lt;=Q$1,Q$4+SQRT(Q$2*'5b.TriRandNumbers'!Q40),Q$6-SQRT(Q$3*(1-'5b.TriRandNumbers'!Q40)))</f>
        <v>10.837055909758154</v>
      </c>
      <c r="R46" s="31">
        <f>IF('5b.TriRandNumbers'!R40&lt;=R$1,R$4+SQRT(R$2*'5b.TriRandNumbers'!R40),R$6-SQRT(R$3*(1-'5b.TriRandNumbers'!R40)))</f>
        <v>12.20899222734125</v>
      </c>
      <c r="S46" s="30">
        <f>IF('5b.TriRandNumbers'!S40&lt;=S$1,S$4+SQRT(S$2*'5b.TriRandNumbers'!S40),S$6-SQRT(S$3*(1-'5b.TriRandNumbers'!S40)))</f>
        <v>9.0978780860229094</v>
      </c>
      <c r="T46" s="35">
        <f>IF('5b.TriRandNumbers'!T40&lt;=T$1,T$4+SQRT(T$2*'5b.TriRandNumbers'!T40),T$6-SQRT(T$3*(1-'5b.TriRandNumbers'!T40)))</f>
        <v>15.077975958255241</v>
      </c>
      <c r="U46" s="34">
        <f>IF('5b.TriRandNumbers'!U40&lt;=U$1,U$4+SQRT(U$2*'5b.TriRandNumbers'!U40),U$6-SQRT(U$3*(1-'5b.TriRandNumbers'!U40)))</f>
        <v>9.4190918256115435</v>
      </c>
      <c r="V46" s="33">
        <f>IF('5b.TriRandNumbers'!V40&lt;=V$1,V$4+SQRT(V$2*'5b.TriRandNumbers'!V40),V$6-SQRT(V$3*(1-'5b.TriRandNumbers'!V40)))</f>
        <v>13.28941271044518</v>
      </c>
      <c r="W46" s="32">
        <f>IF('5b.TriRandNumbers'!W40&lt;=W$1,W$4+SQRT(W$2*'5b.TriRandNumbers'!W40),W$6-SQRT(W$3*(1-'5b.TriRandNumbers'!W40)))</f>
        <v>7.9078734996292432</v>
      </c>
      <c r="X46" s="31">
        <f>IF('5b.TriRandNumbers'!X40&lt;=X$1,X$4+SQRT(X$2*'5b.TriRandNumbers'!X40),X$6-SQRT(X$3*(1-'5b.TriRandNumbers'!X40)))</f>
        <v>16.301335765655455</v>
      </c>
      <c r="Y46" s="30">
        <f>IF('5b.TriRandNumbers'!Y40&lt;=Y$1,Y$4+SQRT(Y$2*'5b.TriRandNumbers'!Y40),Y$6-SQRT(Y$3*(1-'5b.TriRandNumbers'!Y40)))</f>
        <v>8.399983476322312</v>
      </c>
    </row>
    <row r="47" spans="2:25" hidden="1" x14ac:dyDescent="0.25">
      <c r="B47" s="35">
        <f>IF('5b.TriRandNumbers'!B41&lt;=B$1,B$4+SQRT(B$2*'5b.TriRandNumbers'!B41),B$6-SQRT(B$3*(1-'5b.TriRandNumbers'!B41)))</f>
        <v>4.6667308624965402</v>
      </c>
      <c r="C47" s="34">
        <f>IF('5b.TriRandNumbers'!C41&lt;=C$1,C$4+SQRT(C$2*'5b.TriRandNumbers'!C41),C$6-SQRT(C$3*(1-'5b.TriRandNumbers'!C41)))</f>
        <v>1.4999836313795247</v>
      </c>
      <c r="D47" s="33">
        <f>IF('5b.TriRandNumbers'!D41&lt;=D$1,D$4+SQRT(D$2*'5b.TriRandNumbers'!D41),D$6-SQRT(D$3*(1-'5b.TriRandNumbers'!D41)))</f>
        <v>6.6235147980926223</v>
      </c>
      <c r="E47" s="32">
        <f>IF('5b.TriRandNumbers'!E41&lt;=E$1,E$4+SQRT(E$2*'5b.TriRandNumbers'!E41),E$6-SQRT(E$3*(1-'5b.TriRandNumbers'!E41)))</f>
        <v>4.7566637690703235</v>
      </c>
      <c r="F47" s="31">
        <f>IF('5b.TriRandNumbers'!F41&lt;=F$1,F$4+SQRT(F$2*'5b.TriRandNumbers'!F41),F$6-SQRT(F$3*(1-'5b.TriRandNumbers'!F41)))</f>
        <v>3.2928624945779217</v>
      </c>
      <c r="G47" s="30">
        <f>IF('5b.TriRandNumbers'!G41&lt;=G$1,G$4+SQRT(G$2*'5b.TriRandNumbers'!G41),G$6-SQRT(G$3*(1-'5b.TriRandNumbers'!G41)))</f>
        <v>2.8444906904420169</v>
      </c>
      <c r="H47" s="35">
        <f>IF('5b.TriRandNumbers'!H41&lt;=H$1,H$4+SQRT(H$2*'5b.TriRandNumbers'!H41),H$6-SQRT(H$3*(1-'5b.TriRandNumbers'!H41)))</f>
        <v>10.115896295297802</v>
      </c>
      <c r="I47" s="34">
        <f>IF('5b.TriRandNumbers'!I41&lt;=I$1,I$4+SQRT(I$2*'5b.TriRandNumbers'!I41),I$6-SQRT(I$3*(1-'5b.TriRandNumbers'!I41)))</f>
        <v>6.9832103183758854</v>
      </c>
      <c r="J47" s="33">
        <f>IF('5b.TriRandNumbers'!J41&lt;=J$1,J$4+SQRT(J$2*'5b.TriRandNumbers'!J41),J$6-SQRT(J$3*(1-'5b.TriRandNumbers'!J41)))</f>
        <v>10.237457024606195</v>
      </c>
      <c r="K47" s="32">
        <f>IF('5b.TriRandNumbers'!K41&lt;=K$1,K$4+SQRT(K$2*'5b.TriRandNumbers'!K41),K$6-SQRT(K$3*(1-'5b.TriRandNumbers'!K41)))</f>
        <v>12.903540516561771</v>
      </c>
      <c r="L47" s="31">
        <f>IF('5b.TriRandNumbers'!L41&lt;=L$1,L$4+SQRT(L$2*'5b.TriRandNumbers'!L41),L$6-SQRT(L$3*(1-'5b.TriRandNumbers'!L41)))</f>
        <v>9.8487062559836502</v>
      </c>
      <c r="M47" s="30">
        <f>IF('5b.TriRandNumbers'!M41&lt;=M$1,M$4+SQRT(M$2*'5b.TriRandNumbers'!M41),M$6-SQRT(M$3*(1-'5b.TriRandNumbers'!M41)))</f>
        <v>10.063948911866962</v>
      </c>
      <c r="N47" s="35">
        <f>IF('5b.TriRandNumbers'!N41&lt;=N$1,N$4+SQRT(N$2*'5b.TriRandNumbers'!N41),N$6-SQRT(N$3*(1-'5b.TriRandNumbers'!N41)))</f>
        <v>11.714984993454708</v>
      </c>
      <c r="O47" s="34">
        <f>IF('5b.TriRandNumbers'!O41&lt;=O$1,O$4+SQRT(O$2*'5b.TriRandNumbers'!O41),O$6-SQRT(O$3*(1-'5b.TriRandNumbers'!O41)))</f>
        <v>7.605520612717287</v>
      </c>
      <c r="P47" s="33">
        <f>IF('5b.TriRandNumbers'!P41&lt;=P$1,P$4+SQRT(P$2*'5b.TriRandNumbers'!P41),P$6-SQRT(P$3*(1-'5b.TriRandNumbers'!P41)))</f>
        <v>9.2351847288070985</v>
      </c>
      <c r="Q47" s="32">
        <f>IF('5b.TriRandNumbers'!Q41&lt;=Q$1,Q$4+SQRT(Q$2*'5b.TriRandNumbers'!Q41),Q$6-SQRT(Q$3*(1-'5b.TriRandNumbers'!Q41)))</f>
        <v>12.729251417062851</v>
      </c>
      <c r="R47" s="31">
        <f>IF('5b.TriRandNumbers'!R41&lt;=R$1,R$4+SQRT(R$2*'5b.TriRandNumbers'!R41),R$6-SQRT(R$3*(1-'5b.TriRandNumbers'!R41)))</f>
        <v>10.9476015923312</v>
      </c>
      <c r="S47" s="30">
        <f>IF('5b.TriRandNumbers'!S41&lt;=S$1,S$4+SQRT(S$2*'5b.TriRandNumbers'!S41),S$6-SQRT(S$3*(1-'5b.TriRandNumbers'!S41)))</f>
        <v>9.0178270042472484</v>
      </c>
      <c r="T47" s="35">
        <f>IF('5b.TriRandNumbers'!T41&lt;=T$1,T$4+SQRT(T$2*'5b.TriRandNumbers'!T41),T$6-SQRT(T$3*(1-'5b.TriRandNumbers'!T41)))</f>
        <v>16.210615514618635</v>
      </c>
      <c r="U47" s="34">
        <f>IF('5b.TriRandNumbers'!U41&lt;=U$1,U$4+SQRT(U$2*'5b.TriRandNumbers'!U41),U$6-SQRT(U$3*(1-'5b.TriRandNumbers'!U41)))</f>
        <v>14.488400011432557</v>
      </c>
      <c r="V47" s="33">
        <f>IF('5b.TriRandNumbers'!V41&lt;=V$1,V$4+SQRT(V$2*'5b.TriRandNumbers'!V41),V$6-SQRT(V$3*(1-'5b.TriRandNumbers'!V41)))</f>
        <v>19.610292785406056</v>
      </c>
      <c r="W47" s="32">
        <f>IF('5b.TriRandNumbers'!W41&lt;=W$1,W$4+SQRT(W$2*'5b.TriRandNumbers'!W41),W$6-SQRT(W$3*(1-'5b.TriRandNumbers'!W41)))</f>
        <v>10.940104140033355</v>
      </c>
      <c r="X47" s="31">
        <f>IF('5b.TriRandNumbers'!X41&lt;=X$1,X$4+SQRT(X$2*'5b.TriRandNumbers'!X41),X$6-SQRT(X$3*(1-'5b.TriRandNumbers'!X41)))</f>
        <v>18.148228751029109</v>
      </c>
      <c r="Y47" s="30">
        <f>IF('5b.TriRandNumbers'!Y41&lt;=Y$1,Y$4+SQRT(Y$2*'5b.TriRandNumbers'!Y41),Y$6-SQRT(Y$3*(1-'5b.TriRandNumbers'!Y41)))</f>
        <v>15.958023902142685</v>
      </c>
    </row>
    <row r="48" spans="2:25" hidden="1" x14ac:dyDescent="0.25">
      <c r="B48" s="35">
        <f>IF('5b.TriRandNumbers'!B42&lt;=B$1,B$4+SQRT(B$2*'5b.TriRandNumbers'!B42),B$6-SQRT(B$3*(1-'5b.TriRandNumbers'!B42)))</f>
        <v>3.9345571360304339</v>
      </c>
      <c r="C48" s="34">
        <f>IF('5b.TriRandNumbers'!C42&lt;=C$1,C$4+SQRT(C$2*'5b.TriRandNumbers'!C42),C$6-SQRT(C$3*(1-'5b.TriRandNumbers'!C42)))</f>
        <v>2.4869932074556682</v>
      </c>
      <c r="D48" s="33">
        <f>IF('5b.TriRandNumbers'!D42&lt;=D$1,D$4+SQRT(D$2*'5b.TriRandNumbers'!D42),D$6-SQRT(D$3*(1-'5b.TriRandNumbers'!D42)))</f>
        <v>6.2040130138224967</v>
      </c>
      <c r="E48" s="32">
        <f>IF('5b.TriRandNumbers'!E42&lt;=E$1,E$4+SQRT(E$2*'5b.TriRandNumbers'!E42),E$6-SQRT(E$3*(1-'5b.TriRandNumbers'!E42)))</f>
        <v>4.2822547596771141</v>
      </c>
      <c r="F48" s="31">
        <f>IF('5b.TriRandNumbers'!F42&lt;=F$1,F$4+SQRT(F$2*'5b.TriRandNumbers'!F42),F$6-SQRT(F$3*(1-'5b.TriRandNumbers'!F42)))</f>
        <v>2.0843004911516223</v>
      </c>
      <c r="G48" s="30">
        <f>IF('5b.TriRandNumbers'!G42&lt;=G$1,G$4+SQRT(G$2*'5b.TriRandNumbers'!G42),G$6-SQRT(G$3*(1-'5b.TriRandNumbers'!G42)))</f>
        <v>2.3647081805413235</v>
      </c>
      <c r="H48" s="35">
        <f>IF('5b.TriRandNumbers'!H42&lt;=H$1,H$4+SQRT(H$2*'5b.TriRandNumbers'!H42),H$6-SQRT(H$3*(1-'5b.TriRandNumbers'!H42)))</f>
        <v>18.126390327130888</v>
      </c>
      <c r="I48" s="34">
        <f>IF('5b.TriRandNumbers'!I42&lt;=I$1,I$4+SQRT(I$2*'5b.TriRandNumbers'!I42),I$6-SQRT(I$3*(1-'5b.TriRandNumbers'!I42)))</f>
        <v>13.614841412995116</v>
      </c>
      <c r="J48" s="33">
        <f>IF('5b.TriRandNumbers'!J42&lt;=J$1,J$4+SQRT(J$2*'5b.TriRandNumbers'!J42),J$6-SQRT(J$3*(1-'5b.TriRandNumbers'!J42)))</f>
        <v>9.2350872663307033</v>
      </c>
      <c r="K48" s="32">
        <f>IF('5b.TriRandNumbers'!K42&lt;=K$1,K$4+SQRT(K$2*'5b.TriRandNumbers'!K42),K$6-SQRT(K$3*(1-'5b.TriRandNumbers'!K42)))</f>
        <v>12.418279763586893</v>
      </c>
      <c r="L48" s="31">
        <f>IF('5b.TriRandNumbers'!L42&lt;=L$1,L$4+SQRT(L$2*'5b.TriRandNumbers'!L42),L$6-SQRT(L$3*(1-'5b.TriRandNumbers'!L42)))</f>
        <v>14.971063158334724</v>
      </c>
      <c r="M48" s="30">
        <f>IF('5b.TriRandNumbers'!M42&lt;=M$1,M$4+SQRT(M$2*'5b.TriRandNumbers'!M42),M$6-SQRT(M$3*(1-'5b.TriRandNumbers'!M42)))</f>
        <v>17.913818633816529</v>
      </c>
      <c r="N48" s="35">
        <f>IF('5b.TriRandNumbers'!N42&lt;=N$1,N$4+SQRT(N$2*'5b.TriRandNumbers'!N42),N$6-SQRT(N$3*(1-'5b.TriRandNumbers'!N42)))</f>
        <v>9.9845979831073137</v>
      </c>
      <c r="O48" s="34">
        <f>IF('5b.TriRandNumbers'!O42&lt;=O$1,O$4+SQRT(O$2*'5b.TriRandNumbers'!O42),O$6-SQRT(O$3*(1-'5b.TriRandNumbers'!O42)))</f>
        <v>16.007731507814505</v>
      </c>
      <c r="P48" s="33">
        <f>IF('5b.TriRandNumbers'!P42&lt;=P$1,P$4+SQRT(P$2*'5b.TriRandNumbers'!P42),P$6-SQRT(P$3*(1-'5b.TriRandNumbers'!P42)))</f>
        <v>7.1961248578578942</v>
      </c>
      <c r="Q48" s="32">
        <f>IF('5b.TriRandNumbers'!Q42&lt;=Q$1,Q$4+SQRT(Q$2*'5b.TriRandNumbers'!Q42),Q$6-SQRT(Q$3*(1-'5b.TriRandNumbers'!Q42)))</f>
        <v>10.95362069509963</v>
      </c>
      <c r="R48" s="31">
        <f>IF('5b.TriRandNumbers'!R42&lt;=R$1,R$4+SQRT(R$2*'5b.TriRandNumbers'!R42),R$6-SQRT(R$3*(1-'5b.TriRandNumbers'!R42)))</f>
        <v>8.0706207852050458</v>
      </c>
      <c r="S48" s="30">
        <f>IF('5b.TriRandNumbers'!S42&lt;=S$1,S$4+SQRT(S$2*'5b.TriRandNumbers'!S42),S$6-SQRT(S$3*(1-'5b.TriRandNumbers'!S42)))</f>
        <v>10.513601557791496</v>
      </c>
      <c r="T48" s="35">
        <f>IF('5b.TriRandNumbers'!T42&lt;=T$1,T$4+SQRT(T$2*'5b.TriRandNumbers'!T42),T$6-SQRT(T$3*(1-'5b.TriRandNumbers'!T42)))</f>
        <v>9.4137001368231079</v>
      </c>
      <c r="U48" s="34">
        <f>IF('5b.TriRandNumbers'!U42&lt;=U$1,U$4+SQRT(U$2*'5b.TriRandNumbers'!U42),U$6-SQRT(U$3*(1-'5b.TriRandNumbers'!U42)))</f>
        <v>14.720240730148488</v>
      </c>
      <c r="V48" s="33">
        <f>IF('5b.TriRandNumbers'!V42&lt;=V$1,V$4+SQRT(V$2*'5b.TriRandNumbers'!V42),V$6-SQRT(V$3*(1-'5b.TriRandNumbers'!V42)))</f>
        <v>17.363548112364093</v>
      </c>
      <c r="W48" s="32">
        <f>IF('5b.TriRandNumbers'!W42&lt;=W$1,W$4+SQRT(W$2*'5b.TriRandNumbers'!W42),W$6-SQRT(W$3*(1-'5b.TriRandNumbers'!W42)))</f>
        <v>18.622700182968682</v>
      </c>
      <c r="X48" s="31">
        <f>IF('5b.TriRandNumbers'!X42&lt;=X$1,X$4+SQRT(X$2*'5b.TriRandNumbers'!X42),X$6-SQRT(X$3*(1-'5b.TriRandNumbers'!X42)))</f>
        <v>9.7265742019543104</v>
      </c>
      <c r="Y48" s="30">
        <f>IF('5b.TriRandNumbers'!Y42&lt;=Y$1,Y$4+SQRT(Y$2*'5b.TriRandNumbers'!Y42),Y$6-SQRT(Y$3*(1-'5b.TriRandNumbers'!Y42)))</f>
        <v>10.565613789349447</v>
      </c>
    </row>
    <row r="49" spans="2:25" hidden="1" x14ac:dyDescent="0.25">
      <c r="B49" s="35">
        <f>IF('5b.TriRandNumbers'!B43&lt;=B$1,B$4+SQRT(B$2*'5b.TriRandNumbers'!B43),B$6-SQRT(B$3*(1-'5b.TriRandNumbers'!B43)))</f>
        <v>3.4231462049751737</v>
      </c>
      <c r="C49" s="34">
        <f>IF('5b.TriRandNumbers'!C43&lt;=C$1,C$4+SQRT(C$2*'5b.TriRandNumbers'!C43),C$6-SQRT(C$3*(1-'5b.TriRandNumbers'!C43)))</f>
        <v>3.050430961564782</v>
      </c>
      <c r="D49" s="33">
        <f>IF('5b.TriRandNumbers'!D43&lt;=D$1,D$4+SQRT(D$2*'5b.TriRandNumbers'!D43),D$6-SQRT(D$3*(1-'5b.TriRandNumbers'!D43)))</f>
        <v>4.5686527800925507</v>
      </c>
      <c r="E49" s="32">
        <f>IF('5b.TriRandNumbers'!E43&lt;=E$1,E$4+SQRT(E$2*'5b.TriRandNumbers'!E43),E$6-SQRT(E$3*(1-'5b.TriRandNumbers'!E43)))</f>
        <v>4.113638617251695</v>
      </c>
      <c r="F49" s="31">
        <f>IF('5b.TriRandNumbers'!F43&lt;=F$1,F$4+SQRT(F$2*'5b.TriRandNumbers'!F43),F$6-SQRT(F$3*(1-'5b.TriRandNumbers'!F43)))</f>
        <v>2.0833319896728399</v>
      </c>
      <c r="G49" s="30">
        <f>IF('5b.TriRandNumbers'!G43&lt;=G$1,G$4+SQRT(G$2*'5b.TriRandNumbers'!G43),G$6-SQRT(G$3*(1-'5b.TriRandNumbers'!G43)))</f>
        <v>2.6211177090672093</v>
      </c>
      <c r="H49" s="35">
        <f>IF('5b.TriRandNumbers'!H43&lt;=H$1,H$4+SQRT(H$2*'5b.TriRandNumbers'!H43),H$6-SQRT(H$3*(1-'5b.TriRandNumbers'!H43)))</f>
        <v>10.183238457167866</v>
      </c>
      <c r="I49" s="34">
        <f>IF('5b.TriRandNumbers'!I43&lt;=I$1,I$4+SQRT(I$2*'5b.TriRandNumbers'!I43),I$6-SQRT(I$3*(1-'5b.TriRandNumbers'!I43)))</f>
        <v>12.695529229627825</v>
      </c>
      <c r="J49" s="33">
        <f>IF('5b.TriRandNumbers'!J43&lt;=J$1,J$4+SQRT(J$2*'5b.TriRandNumbers'!J43),J$6-SQRT(J$3*(1-'5b.TriRandNumbers'!J43)))</f>
        <v>12.010336578840612</v>
      </c>
      <c r="K49" s="32">
        <f>IF('5b.TriRandNumbers'!K43&lt;=K$1,K$4+SQRT(K$2*'5b.TriRandNumbers'!K43),K$6-SQRT(K$3*(1-'5b.TriRandNumbers'!K43)))</f>
        <v>14.801077608052793</v>
      </c>
      <c r="L49" s="31">
        <f>IF('5b.TriRandNumbers'!L43&lt;=L$1,L$4+SQRT(L$2*'5b.TriRandNumbers'!L43),L$6-SQRT(L$3*(1-'5b.TriRandNumbers'!L43)))</f>
        <v>8.9227776330981214</v>
      </c>
      <c r="M49" s="30">
        <f>IF('5b.TriRandNumbers'!M43&lt;=M$1,M$4+SQRT(M$2*'5b.TriRandNumbers'!M43),M$6-SQRT(M$3*(1-'5b.TriRandNumbers'!M43)))</f>
        <v>14.066609230051171</v>
      </c>
      <c r="N49" s="35">
        <f>IF('5b.TriRandNumbers'!N43&lt;=N$1,N$4+SQRT(N$2*'5b.TriRandNumbers'!N43),N$6-SQRT(N$3*(1-'5b.TriRandNumbers'!N43)))</f>
        <v>16.002405296858207</v>
      </c>
      <c r="O49" s="34">
        <f>IF('5b.TriRandNumbers'!O43&lt;=O$1,O$4+SQRT(O$2*'5b.TriRandNumbers'!O43),O$6-SQRT(O$3*(1-'5b.TriRandNumbers'!O43)))</f>
        <v>13.509229933012469</v>
      </c>
      <c r="P49" s="33">
        <f>IF('5b.TriRandNumbers'!P43&lt;=P$1,P$4+SQRT(P$2*'5b.TriRandNumbers'!P43),P$6-SQRT(P$3*(1-'5b.TriRandNumbers'!P43)))</f>
        <v>13.609871576652981</v>
      </c>
      <c r="Q49" s="32">
        <f>IF('5b.TriRandNumbers'!Q43&lt;=Q$1,Q$4+SQRT(Q$2*'5b.TriRandNumbers'!Q43),Q$6-SQRT(Q$3*(1-'5b.TriRandNumbers'!Q43)))</f>
        <v>12.634418699523756</v>
      </c>
      <c r="R49" s="31">
        <f>IF('5b.TriRandNumbers'!R43&lt;=R$1,R$4+SQRT(R$2*'5b.TriRandNumbers'!R43),R$6-SQRT(R$3*(1-'5b.TriRandNumbers'!R43)))</f>
        <v>17.381985613181559</v>
      </c>
      <c r="S49" s="30">
        <f>IF('5b.TriRandNumbers'!S43&lt;=S$1,S$4+SQRT(S$2*'5b.TriRandNumbers'!S43),S$6-SQRT(S$3*(1-'5b.TriRandNumbers'!S43)))</f>
        <v>15.283248568763115</v>
      </c>
      <c r="T49" s="35">
        <f>IF('5b.TriRandNumbers'!T43&lt;=T$1,T$4+SQRT(T$2*'5b.TriRandNumbers'!T43),T$6-SQRT(T$3*(1-'5b.TriRandNumbers'!T43)))</f>
        <v>14.404464451179482</v>
      </c>
      <c r="U49" s="34">
        <f>IF('5b.TriRandNumbers'!U43&lt;=U$1,U$4+SQRT(U$2*'5b.TriRandNumbers'!U43),U$6-SQRT(U$3*(1-'5b.TriRandNumbers'!U43)))</f>
        <v>12.951359540451357</v>
      </c>
      <c r="V49" s="33">
        <f>IF('5b.TriRandNumbers'!V43&lt;=V$1,V$4+SQRT(V$2*'5b.TriRandNumbers'!V43),V$6-SQRT(V$3*(1-'5b.TriRandNumbers'!V43)))</f>
        <v>9.3830601817216106</v>
      </c>
      <c r="W49" s="32">
        <f>IF('5b.TriRandNumbers'!W43&lt;=W$1,W$4+SQRT(W$2*'5b.TriRandNumbers'!W43),W$6-SQRT(W$3*(1-'5b.TriRandNumbers'!W43)))</f>
        <v>7.7234871098675999</v>
      </c>
      <c r="X49" s="31">
        <f>IF('5b.TriRandNumbers'!X43&lt;=X$1,X$4+SQRT(X$2*'5b.TriRandNumbers'!X43),X$6-SQRT(X$3*(1-'5b.TriRandNumbers'!X43)))</f>
        <v>12.170953391399827</v>
      </c>
      <c r="Y49" s="30">
        <f>IF('5b.TriRandNumbers'!Y43&lt;=Y$1,Y$4+SQRT(Y$2*'5b.TriRandNumbers'!Y43),Y$6-SQRT(Y$3*(1-'5b.TriRandNumbers'!Y43)))</f>
        <v>10.261540250788057</v>
      </c>
    </row>
    <row r="50" spans="2:25" hidden="1" x14ac:dyDescent="0.25">
      <c r="B50" s="35">
        <f>IF('5b.TriRandNumbers'!B44&lt;=B$1,B$4+SQRT(B$2*'5b.TriRandNumbers'!B44),B$6-SQRT(B$3*(1-'5b.TriRandNumbers'!B44)))</f>
        <v>3.8948197818245882</v>
      </c>
      <c r="C50" s="34">
        <f>IF('5b.TriRandNumbers'!C44&lt;=C$1,C$4+SQRT(C$2*'5b.TriRandNumbers'!C44),C$6-SQRT(C$3*(1-'5b.TriRandNumbers'!C44)))</f>
        <v>3.8860308052052743</v>
      </c>
      <c r="D50" s="33">
        <f>IF('5b.TriRandNumbers'!D44&lt;=D$1,D$4+SQRT(D$2*'5b.TriRandNumbers'!D44),D$6-SQRT(D$3*(1-'5b.TriRandNumbers'!D44)))</f>
        <v>5.8832980490844307</v>
      </c>
      <c r="E50" s="32">
        <f>IF('5b.TriRandNumbers'!E44&lt;=E$1,E$4+SQRT(E$2*'5b.TriRandNumbers'!E44),E$6-SQRT(E$3*(1-'5b.TriRandNumbers'!E44)))</f>
        <v>3.6910105973034879</v>
      </c>
      <c r="F50" s="31">
        <f>IF('5b.TriRandNumbers'!F44&lt;=F$1,F$4+SQRT(F$2*'5b.TriRandNumbers'!F44),F$6-SQRT(F$3*(1-'5b.TriRandNumbers'!F44)))</f>
        <v>2.5372834467462715</v>
      </c>
      <c r="G50" s="30">
        <f>IF('5b.TriRandNumbers'!G44&lt;=G$1,G$4+SQRT(G$2*'5b.TriRandNumbers'!G44),G$6-SQRT(G$3*(1-'5b.TriRandNumbers'!G44)))</f>
        <v>3.4980773548863926</v>
      </c>
      <c r="H50" s="35">
        <f>IF('5b.TriRandNumbers'!H44&lt;=H$1,H$4+SQRT(H$2*'5b.TriRandNumbers'!H44),H$6-SQRT(H$3*(1-'5b.TriRandNumbers'!H44)))</f>
        <v>11.709208974578853</v>
      </c>
      <c r="I50" s="34">
        <f>IF('5b.TriRandNumbers'!I44&lt;=I$1,I$4+SQRT(I$2*'5b.TriRandNumbers'!I44),I$6-SQRT(I$3*(1-'5b.TriRandNumbers'!I44)))</f>
        <v>9.2702505436984772</v>
      </c>
      <c r="J50" s="33">
        <f>IF('5b.TriRandNumbers'!J44&lt;=J$1,J$4+SQRT(J$2*'5b.TriRandNumbers'!J44),J$6-SQRT(J$3*(1-'5b.TriRandNumbers'!J44)))</f>
        <v>11.757177405043008</v>
      </c>
      <c r="K50" s="32">
        <f>IF('5b.TriRandNumbers'!K44&lt;=K$1,K$4+SQRT(K$2*'5b.TriRandNumbers'!K44),K$6-SQRT(K$3*(1-'5b.TriRandNumbers'!K44)))</f>
        <v>12.717765215209553</v>
      </c>
      <c r="L50" s="31">
        <f>IF('5b.TriRandNumbers'!L44&lt;=L$1,L$4+SQRT(L$2*'5b.TriRandNumbers'!L44),L$6-SQRT(L$3*(1-'5b.TriRandNumbers'!L44)))</f>
        <v>13.610954175872509</v>
      </c>
      <c r="M50" s="30">
        <f>IF('5b.TriRandNumbers'!M44&lt;=M$1,M$4+SQRT(M$2*'5b.TriRandNumbers'!M44),M$6-SQRT(M$3*(1-'5b.TriRandNumbers'!M44)))</f>
        <v>13.839640445111606</v>
      </c>
      <c r="N50" s="35">
        <f>IF('5b.TriRandNumbers'!N44&lt;=N$1,N$4+SQRT(N$2*'5b.TriRandNumbers'!N44),N$6-SQRT(N$3*(1-'5b.TriRandNumbers'!N44)))</f>
        <v>10.348640976229923</v>
      </c>
      <c r="O50" s="34">
        <f>IF('5b.TriRandNumbers'!O44&lt;=O$1,O$4+SQRT(O$2*'5b.TriRandNumbers'!O44),O$6-SQRT(O$3*(1-'5b.TriRandNumbers'!O44)))</f>
        <v>10.483620870681902</v>
      </c>
      <c r="P50" s="33">
        <f>IF('5b.TriRandNumbers'!P44&lt;=P$1,P$4+SQRT(P$2*'5b.TriRandNumbers'!P44),P$6-SQRT(P$3*(1-'5b.TriRandNumbers'!P44)))</f>
        <v>8.2284344801346769</v>
      </c>
      <c r="Q50" s="32">
        <f>IF('5b.TriRandNumbers'!Q44&lt;=Q$1,Q$4+SQRT(Q$2*'5b.TriRandNumbers'!Q44),Q$6-SQRT(Q$3*(1-'5b.TriRandNumbers'!Q44)))</f>
        <v>15.106039469143175</v>
      </c>
      <c r="R50" s="31">
        <f>IF('5b.TriRandNumbers'!R44&lt;=R$1,R$4+SQRT(R$2*'5b.TriRandNumbers'!R44),R$6-SQRT(R$3*(1-'5b.TriRandNumbers'!R44)))</f>
        <v>10.940158734810726</v>
      </c>
      <c r="S50" s="30">
        <f>IF('5b.TriRandNumbers'!S44&lt;=S$1,S$4+SQRT(S$2*'5b.TriRandNumbers'!S44),S$6-SQRT(S$3*(1-'5b.TriRandNumbers'!S44)))</f>
        <v>16.644734982749373</v>
      </c>
      <c r="T50" s="35">
        <f>IF('5b.TriRandNumbers'!T44&lt;=T$1,T$4+SQRT(T$2*'5b.TriRandNumbers'!T44),T$6-SQRT(T$3*(1-'5b.TriRandNumbers'!T44)))</f>
        <v>11.022595234205419</v>
      </c>
      <c r="U50" s="34">
        <f>IF('5b.TriRandNumbers'!U44&lt;=U$1,U$4+SQRT(U$2*'5b.TriRandNumbers'!U44),U$6-SQRT(U$3*(1-'5b.TriRandNumbers'!U44)))</f>
        <v>11.377699176224223</v>
      </c>
      <c r="V50" s="33">
        <f>IF('5b.TriRandNumbers'!V44&lt;=V$1,V$4+SQRT(V$2*'5b.TriRandNumbers'!V44),V$6-SQRT(V$3*(1-'5b.TriRandNumbers'!V44)))</f>
        <v>16.270847372980064</v>
      </c>
      <c r="W50" s="32">
        <f>IF('5b.TriRandNumbers'!W44&lt;=W$1,W$4+SQRT(W$2*'5b.TriRandNumbers'!W44),W$6-SQRT(W$3*(1-'5b.TriRandNumbers'!W44)))</f>
        <v>16.922451558056427</v>
      </c>
      <c r="X50" s="31">
        <f>IF('5b.TriRandNumbers'!X44&lt;=X$1,X$4+SQRT(X$2*'5b.TriRandNumbers'!X44),X$6-SQRT(X$3*(1-'5b.TriRandNumbers'!X44)))</f>
        <v>15.367986329927096</v>
      </c>
      <c r="Y50" s="30">
        <f>IF('5b.TriRandNumbers'!Y44&lt;=Y$1,Y$4+SQRT(Y$2*'5b.TriRandNumbers'!Y44),Y$6-SQRT(Y$3*(1-'5b.TriRandNumbers'!Y44)))</f>
        <v>9.8997689094158314</v>
      </c>
    </row>
    <row r="51" spans="2:25" hidden="1" x14ac:dyDescent="0.25">
      <c r="B51" s="35">
        <f>IF('5b.TriRandNumbers'!B45&lt;=B$1,B$4+SQRT(B$2*'5b.TriRandNumbers'!B45),B$6-SQRT(B$3*(1-'5b.TriRandNumbers'!B45)))</f>
        <v>3.9613236890442298</v>
      </c>
      <c r="C51" s="34">
        <f>IF('5b.TriRandNumbers'!C45&lt;=C$1,C$4+SQRT(C$2*'5b.TriRandNumbers'!C45),C$6-SQRT(C$3*(1-'5b.TriRandNumbers'!C45)))</f>
        <v>1.1522486811925863</v>
      </c>
      <c r="D51" s="33">
        <f>IF('5b.TriRandNumbers'!D45&lt;=D$1,D$4+SQRT(D$2*'5b.TriRandNumbers'!D45),D$6-SQRT(D$3*(1-'5b.TriRandNumbers'!D45)))</f>
        <v>6.1179190857476318</v>
      </c>
      <c r="E51" s="32">
        <f>IF('5b.TriRandNumbers'!E45&lt;=E$1,E$4+SQRT(E$2*'5b.TriRandNumbers'!E45),E$6-SQRT(E$3*(1-'5b.TriRandNumbers'!E45)))</f>
        <v>3.9065558800703029</v>
      </c>
      <c r="F51" s="31">
        <f>IF('5b.TriRandNumbers'!F45&lt;=F$1,F$4+SQRT(F$2*'5b.TriRandNumbers'!F45),F$6-SQRT(F$3*(1-'5b.TriRandNumbers'!F45)))</f>
        <v>2.9619348154133314</v>
      </c>
      <c r="G51" s="30">
        <f>IF('5b.TriRandNumbers'!G45&lt;=G$1,G$4+SQRT(G$2*'5b.TriRandNumbers'!G45),G$6-SQRT(G$3*(1-'5b.TriRandNumbers'!G45)))</f>
        <v>3.332586499397701</v>
      </c>
      <c r="H51" s="35">
        <f>IF('5b.TriRandNumbers'!H45&lt;=H$1,H$4+SQRT(H$2*'5b.TriRandNumbers'!H45),H$6-SQRT(H$3*(1-'5b.TriRandNumbers'!H45)))</f>
        <v>13.451008103675534</v>
      </c>
      <c r="I51" s="34">
        <f>IF('5b.TriRandNumbers'!I45&lt;=I$1,I$4+SQRT(I$2*'5b.TriRandNumbers'!I45),I$6-SQRT(I$3*(1-'5b.TriRandNumbers'!I45)))</f>
        <v>16.706013317836394</v>
      </c>
      <c r="J51" s="33">
        <f>IF('5b.TriRandNumbers'!J45&lt;=J$1,J$4+SQRT(J$2*'5b.TriRandNumbers'!J45),J$6-SQRT(J$3*(1-'5b.TriRandNumbers'!J45)))</f>
        <v>14.5038111019736</v>
      </c>
      <c r="K51" s="32">
        <f>IF('5b.TriRandNumbers'!K45&lt;=K$1,K$4+SQRT(K$2*'5b.TriRandNumbers'!K45),K$6-SQRT(K$3*(1-'5b.TriRandNumbers'!K45)))</f>
        <v>5.9482913272159355</v>
      </c>
      <c r="L51" s="31">
        <f>IF('5b.TriRandNumbers'!L45&lt;=L$1,L$4+SQRT(L$2*'5b.TriRandNumbers'!L45),L$6-SQRT(L$3*(1-'5b.TriRandNumbers'!L45)))</f>
        <v>8.1551932005783598</v>
      </c>
      <c r="M51" s="30">
        <f>IF('5b.TriRandNumbers'!M45&lt;=M$1,M$4+SQRT(M$2*'5b.TriRandNumbers'!M45),M$6-SQRT(M$3*(1-'5b.TriRandNumbers'!M45)))</f>
        <v>12.940086554848863</v>
      </c>
      <c r="N51" s="35">
        <f>IF('5b.TriRandNumbers'!N45&lt;=N$1,N$4+SQRT(N$2*'5b.TriRandNumbers'!N45),N$6-SQRT(N$3*(1-'5b.TriRandNumbers'!N45)))</f>
        <v>10.084665662242625</v>
      </c>
      <c r="O51" s="34">
        <f>IF('5b.TriRandNumbers'!O45&lt;=O$1,O$4+SQRT(O$2*'5b.TriRandNumbers'!O45),O$6-SQRT(O$3*(1-'5b.TriRandNumbers'!O45)))</f>
        <v>11.956244869106598</v>
      </c>
      <c r="P51" s="33">
        <f>IF('5b.TriRandNumbers'!P45&lt;=P$1,P$4+SQRT(P$2*'5b.TriRandNumbers'!P45),P$6-SQRT(P$3*(1-'5b.TriRandNumbers'!P45)))</f>
        <v>11.712351701769581</v>
      </c>
      <c r="Q51" s="32">
        <f>IF('5b.TriRandNumbers'!Q45&lt;=Q$1,Q$4+SQRT(Q$2*'5b.TriRandNumbers'!Q45),Q$6-SQRT(Q$3*(1-'5b.TriRandNumbers'!Q45)))</f>
        <v>11.280892935301242</v>
      </c>
      <c r="R51" s="31">
        <f>IF('5b.TriRandNumbers'!R45&lt;=R$1,R$4+SQRT(R$2*'5b.TriRandNumbers'!R45),R$6-SQRT(R$3*(1-'5b.TriRandNumbers'!R45)))</f>
        <v>6.7456337089080112</v>
      </c>
      <c r="S51" s="30">
        <f>IF('5b.TriRandNumbers'!S45&lt;=S$1,S$4+SQRT(S$2*'5b.TriRandNumbers'!S45),S$6-SQRT(S$3*(1-'5b.TriRandNumbers'!S45)))</f>
        <v>10.494131863659897</v>
      </c>
      <c r="T51" s="35">
        <f>IF('5b.TriRandNumbers'!T45&lt;=T$1,T$4+SQRT(T$2*'5b.TriRandNumbers'!T45),T$6-SQRT(T$3*(1-'5b.TriRandNumbers'!T45)))</f>
        <v>9.8876018706777202</v>
      </c>
      <c r="U51" s="34">
        <f>IF('5b.TriRandNumbers'!U45&lt;=U$1,U$4+SQRT(U$2*'5b.TriRandNumbers'!U45),U$6-SQRT(U$3*(1-'5b.TriRandNumbers'!U45)))</f>
        <v>10.412977606375922</v>
      </c>
      <c r="V51" s="33">
        <f>IF('5b.TriRandNumbers'!V45&lt;=V$1,V$4+SQRT(V$2*'5b.TriRandNumbers'!V45),V$6-SQRT(V$3*(1-'5b.TriRandNumbers'!V45)))</f>
        <v>10.378437774547999</v>
      </c>
      <c r="W51" s="32">
        <f>IF('5b.TriRandNumbers'!W45&lt;=W$1,W$4+SQRT(W$2*'5b.TriRandNumbers'!W45),W$6-SQRT(W$3*(1-'5b.TriRandNumbers'!W45)))</f>
        <v>11.739072144631676</v>
      </c>
      <c r="X51" s="31">
        <f>IF('5b.TriRandNumbers'!X45&lt;=X$1,X$4+SQRT(X$2*'5b.TriRandNumbers'!X45),X$6-SQRT(X$3*(1-'5b.TriRandNumbers'!X45)))</f>
        <v>13.600573520842827</v>
      </c>
      <c r="Y51" s="30">
        <f>IF('5b.TriRandNumbers'!Y45&lt;=Y$1,Y$4+SQRT(Y$2*'5b.TriRandNumbers'!Y45),Y$6-SQRT(Y$3*(1-'5b.TriRandNumbers'!Y45)))</f>
        <v>11.318185414478764</v>
      </c>
    </row>
    <row r="52" spans="2:25" hidden="1" x14ac:dyDescent="0.25">
      <c r="B52" s="35">
        <f>IF('5b.TriRandNumbers'!B46&lt;=B$1,B$4+SQRT(B$2*'5b.TriRandNumbers'!B46),B$6-SQRT(B$3*(1-'5b.TriRandNumbers'!B46)))</f>
        <v>3.9721052921209332</v>
      </c>
      <c r="C52" s="34">
        <f>IF('5b.TriRandNumbers'!C46&lt;=C$1,C$4+SQRT(C$2*'5b.TriRandNumbers'!C46),C$6-SQRT(C$3*(1-'5b.TriRandNumbers'!C46)))</f>
        <v>3.8501664277628533</v>
      </c>
      <c r="D52" s="33">
        <f>IF('5b.TriRandNumbers'!D46&lt;=D$1,D$4+SQRT(D$2*'5b.TriRandNumbers'!D46),D$6-SQRT(D$3*(1-'5b.TriRandNumbers'!D46)))</f>
        <v>6.6665228194198347</v>
      </c>
      <c r="E52" s="32">
        <f>IF('5b.TriRandNumbers'!E46&lt;=E$1,E$4+SQRT(E$2*'5b.TriRandNumbers'!E46),E$6-SQRT(E$3*(1-'5b.TriRandNumbers'!E46)))</f>
        <v>3.9683513834713389</v>
      </c>
      <c r="F52" s="31">
        <f>IF('5b.TriRandNumbers'!F46&lt;=F$1,F$4+SQRT(F$2*'5b.TriRandNumbers'!F46),F$6-SQRT(F$3*(1-'5b.TriRandNumbers'!F46)))</f>
        <v>1.9694373601067454</v>
      </c>
      <c r="G52" s="30">
        <f>IF('5b.TriRandNumbers'!G46&lt;=G$1,G$4+SQRT(G$2*'5b.TriRandNumbers'!G46),G$6-SQRT(G$3*(1-'5b.TriRandNumbers'!G46)))</f>
        <v>2.912423108087054</v>
      </c>
      <c r="H52" s="35">
        <f>IF('5b.TriRandNumbers'!H46&lt;=H$1,H$4+SQRT(H$2*'5b.TriRandNumbers'!H46),H$6-SQRT(H$3*(1-'5b.TriRandNumbers'!H46)))</f>
        <v>7.0776290358984149</v>
      </c>
      <c r="I52" s="34">
        <f>IF('5b.TriRandNumbers'!I46&lt;=I$1,I$4+SQRT(I$2*'5b.TriRandNumbers'!I46),I$6-SQRT(I$3*(1-'5b.TriRandNumbers'!I46)))</f>
        <v>14.604878708629007</v>
      </c>
      <c r="J52" s="33">
        <f>IF('5b.TriRandNumbers'!J46&lt;=J$1,J$4+SQRT(J$2*'5b.TriRandNumbers'!J46),J$6-SQRT(J$3*(1-'5b.TriRandNumbers'!J46)))</f>
        <v>10.510026722189593</v>
      </c>
      <c r="K52" s="32">
        <f>IF('5b.TriRandNumbers'!K46&lt;=K$1,K$4+SQRT(K$2*'5b.TriRandNumbers'!K46),K$6-SQRT(K$3*(1-'5b.TriRandNumbers'!K46)))</f>
        <v>12.012968567431212</v>
      </c>
      <c r="L52" s="31">
        <f>IF('5b.TriRandNumbers'!L46&lt;=L$1,L$4+SQRT(L$2*'5b.TriRandNumbers'!L46),L$6-SQRT(L$3*(1-'5b.TriRandNumbers'!L46)))</f>
        <v>6.3001533304152968</v>
      </c>
      <c r="M52" s="30">
        <f>IF('5b.TriRandNumbers'!M46&lt;=M$1,M$4+SQRT(M$2*'5b.TriRandNumbers'!M46),M$6-SQRT(M$3*(1-'5b.TriRandNumbers'!M46)))</f>
        <v>14.230987809946637</v>
      </c>
      <c r="N52" s="35">
        <f>IF('5b.TriRandNumbers'!N46&lt;=N$1,N$4+SQRT(N$2*'5b.TriRandNumbers'!N46),N$6-SQRT(N$3*(1-'5b.TriRandNumbers'!N46)))</f>
        <v>8.341021257677312</v>
      </c>
      <c r="O52" s="34">
        <f>IF('5b.TriRandNumbers'!O46&lt;=O$1,O$4+SQRT(O$2*'5b.TriRandNumbers'!O46),O$6-SQRT(O$3*(1-'5b.TriRandNumbers'!O46)))</f>
        <v>9.9037589430664283</v>
      </c>
      <c r="P52" s="33">
        <f>IF('5b.TriRandNumbers'!P46&lt;=P$1,P$4+SQRT(P$2*'5b.TriRandNumbers'!P46),P$6-SQRT(P$3*(1-'5b.TriRandNumbers'!P46)))</f>
        <v>10.418547418000987</v>
      </c>
      <c r="Q52" s="32">
        <f>IF('5b.TriRandNumbers'!Q46&lt;=Q$1,Q$4+SQRT(Q$2*'5b.TriRandNumbers'!Q46),Q$6-SQRT(Q$3*(1-'5b.TriRandNumbers'!Q46)))</f>
        <v>9.3774699200232199</v>
      </c>
      <c r="R52" s="31">
        <f>IF('5b.TriRandNumbers'!R46&lt;=R$1,R$4+SQRT(R$2*'5b.TriRandNumbers'!R46),R$6-SQRT(R$3*(1-'5b.TriRandNumbers'!R46)))</f>
        <v>9.2632803585936241</v>
      </c>
      <c r="S52" s="30">
        <f>IF('5b.TriRandNumbers'!S46&lt;=S$1,S$4+SQRT(S$2*'5b.TriRandNumbers'!S46),S$6-SQRT(S$3*(1-'5b.TriRandNumbers'!S46)))</f>
        <v>8.4442971509248022</v>
      </c>
      <c r="T52" s="35">
        <f>IF('5b.TriRandNumbers'!T46&lt;=T$1,T$4+SQRT(T$2*'5b.TriRandNumbers'!T46),T$6-SQRT(T$3*(1-'5b.TriRandNumbers'!T46)))</f>
        <v>17.977910953364603</v>
      </c>
      <c r="U52" s="34">
        <f>IF('5b.TriRandNumbers'!U46&lt;=U$1,U$4+SQRT(U$2*'5b.TriRandNumbers'!U46),U$6-SQRT(U$3*(1-'5b.TriRandNumbers'!U46)))</f>
        <v>9.2481317653907915</v>
      </c>
      <c r="V52" s="33">
        <f>IF('5b.TriRandNumbers'!V46&lt;=V$1,V$4+SQRT(V$2*'5b.TriRandNumbers'!V46),V$6-SQRT(V$3*(1-'5b.TriRandNumbers'!V46)))</f>
        <v>10.079324848235665</v>
      </c>
      <c r="W52" s="32">
        <f>IF('5b.TriRandNumbers'!W46&lt;=W$1,W$4+SQRT(W$2*'5b.TriRandNumbers'!W46),W$6-SQRT(W$3*(1-'5b.TriRandNumbers'!W46)))</f>
        <v>8.8955770897263946</v>
      </c>
      <c r="X52" s="31">
        <f>IF('5b.TriRandNumbers'!X46&lt;=X$1,X$4+SQRT(X$2*'5b.TriRandNumbers'!X46),X$6-SQRT(X$3*(1-'5b.TriRandNumbers'!X46)))</f>
        <v>8.9793016819273017</v>
      </c>
      <c r="Y52" s="30">
        <f>IF('5b.TriRandNumbers'!Y46&lt;=Y$1,Y$4+SQRT(Y$2*'5b.TriRandNumbers'!Y46),Y$6-SQRT(Y$3*(1-'5b.TriRandNumbers'!Y46)))</f>
        <v>8.5711467477313033</v>
      </c>
    </row>
    <row r="53" spans="2:25" hidden="1" x14ac:dyDescent="0.25">
      <c r="B53" s="35">
        <f>IF('5b.TriRandNumbers'!B47&lt;=B$1,B$4+SQRT(B$2*'5b.TriRandNumbers'!B47),B$6-SQRT(B$3*(1-'5b.TriRandNumbers'!B47)))</f>
        <v>3.9673097881410087</v>
      </c>
      <c r="C53" s="34">
        <f>IF('5b.TriRandNumbers'!C47&lt;=C$1,C$4+SQRT(C$2*'5b.TriRandNumbers'!C47),C$6-SQRT(C$3*(1-'5b.TriRandNumbers'!C47)))</f>
        <v>3.5718806802765788</v>
      </c>
      <c r="D53" s="33">
        <f>IF('5b.TriRandNumbers'!D47&lt;=D$1,D$4+SQRT(D$2*'5b.TriRandNumbers'!D47),D$6-SQRT(D$3*(1-'5b.TriRandNumbers'!D47)))</f>
        <v>5.8276736891147189</v>
      </c>
      <c r="E53" s="32">
        <f>IF('5b.TriRandNumbers'!E47&lt;=E$1,E$4+SQRT(E$2*'5b.TriRandNumbers'!E47),E$6-SQRT(E$3*(1-'5b.TriRandNumbers'!E47)))</f>
        <v>3.9120513542813646</v>
      </c>
      <c r="F53" s="31">
        <f>IF('5b.TriRandNumbers'!F47&lt;=F$1,F$4+SQRT(F$2*'5b.TriRandNumbers'!F47),F$6-SQRT(F$3*(1-'5b.TriRandNumbers'!F47)))</f>
        <v>1.736489242965807</v>
      </c>
      <c r="G53" s="30">
        <f>IF('5b.TriRandNumbers'!G47&lt;=G$1,G$4+SQRT(G$2*'5b.TriRandNumbers'!G47),G$6-SQRT(G$3*(1-'5b.TriRandNumbers'!G47)))</f>
        <v>3.0796717247007122</v>
      </c>
      <c r="H53" s="35">
        <f>IF('5b.TriRandNumbers'!H47&lt;=H$1,H$4+SQRT(H$2*'5b.TriRandNumbers'!H47),H$6-SQRT(H$3*(1-'5b.TriRandNumbers'!H47)))</f>
        <v>14.491126876236379</v>
      </c>
      <c r="I53" s="34">
        <f>IF('5b.TriRandNumbers'!I47&lt;=I$1,I$4+SQRT(I$2*'5b.TriRandNumbers'!I47),I$6-SQRT(I$3*(1-'5b.TriRandNumbers'!I47)))</f>
        <v>9.2451807521244902</v>
      </c>
      <c r="J53" s="33">
        <f>IF('5b.TriRandNumbers'!J47&lt;=J$1,J$4+SQRT(J$2*'5b.TriRandNumbers'!J47),J$6-SQRT(J$3*(1-'5b.TriRandNumbers'!J47)))</f>
        <v>14.767813090897326</v>
      </c>
      <c r="K53" s="32">
        <f>IF('5b.TriRandNumbers'!K47&lt;=K$1,K$4+SQRT(K$2*'5b.TriRandNumbers'!K47),K$6-SQRT(K$3*(1-'5b.TriRandNumbers'!K47)))</f>
        <v>17.145669026884608</v>
      </c>
      <c r="L53" s="31">
        <f>IF('5b.TriRandNumbers'!L47&lt;=L$1,L$4+SQRT(L$2*'5b.TriRandNumbers'!L47),L$6-SQRT(L$3*(1-'5b.TriRandNumbers'!L47)))</f>
        <v>7.6745081996369144</v>
      </c>
      <c r="M53" s="30">
        <f>IF('5b.TriRandNumbers'!M47&lt;=M$1,M$4+SQRT(M$2*'5b.TriRandNumbers'!M47),M$6-SQRT(M$3*(1-'5b.TriRandNumbers'!M47)))</f>
        <v>15.611428698931444</v>
      </c>
      <c r="N53" s="35">
        <f>IF('5b.TriRandNumbers'!N47&lt;=N$1,N$4+SQRT(N$2*'5b.TriRandNumbers'!N47),N$6-SQRT(N$3*(1-'5b.TriRandNumbers'!N47)))</f>
        <v>13.523345012871779</v>
      </c>
      <c r="O53" s="34">
        <f>IF('5b.TriRandNumbers'!O47&lt;=O$1,O$4+SQRT(O$2*'5b.TriRandNumbers'!O47),O$6-SQRT(O$3*(1-'5b.TriRandNumbers'!O47)))</f>
        <v>17.818434004377274</v>
      </c>
      <c r="P53" s="33">
        <f>IF('5b.TriRandNumbers'!P47&lt;=P$1,P$4+SQRT(P$2*'5b.TriRandNumbers'!P47),P$6-SQRT(P$3*(1-'5b.TriRandNumbers'!P47)))</f>
        <v>15.1464278111093</v>
      </c>
      <c r="Q53" s="32">
        <f>IF('5b.TriRandNumbers'!Q47&lt;=Q$1,Q$4+SQRT(Q$2*'5b.TriRandNumbers'!Q47),Q$6-SQRT(Q$3*(1-'5b.TriRandNumbers'!Q47)))</f>
        <v>10.263535870365093</v>
      </c>
      <c r="R53" s="31">
        <f>IF('5b.TriRandNumbers'!R47&lt;=R$1,R$4+SQRT(R$2*'5b.TriRandNumbers'!R47),R$6-SQRT(R$3*(1-'5b.TriRandNumbers'!R47)))</f>
        <v>13.277055584778976</v>
      </c>
      <c r="S53" s="30">
        <f>IF('5b.TriRandNumbers'!S47&lt;=S$1,S$4+SQRT(S$2*'5b.TriRandNumbers'!S47),S$6-SQRT(S$3*(1-'5b.TriRandNumbers'!S47)))</f>
        <v>11.219441517380607</v>
      </c>
      <c r="T53" s="35">
        <f>IF('5b.TriRandNumbers'!T47&lt;=T$1,T$4+SQRT(T$2*'5b.TriRandNumbers'!T47),T$6-SQRT(T$3*(1-'5b.TriRandNumbers'!T47)))</f>
        <v>19.045654630049199</v>
      </c>
      <c r="U53" s="34">
        <f>IF('5b.TriRandNumbers'!U47&lt;=U$1,U$4+SQRT(U$2*'5b.TriRandNumbers'!U47),U$6-SQRT(U$3*(1-'5b.TriRandNumbers'!U47)))</f>
        <v>10.402555204869911</v>
      </c>
      <c r="V53" s="33">
        <f>IF('5b.TriRandNumbers'!V47&lt;=V$1,V$4+SQRT(V$2*'5b.TriRandNumbers'!V47),V$6-SQRT(V$3*(1-'5b.TriRandNumbers'!V47)))</f>
        <v>9.7626812890571699</v>
      </c>
      <c r="W53" s="32">
        <f>IF('5b.TriRandNumbers'!W47&lt;=W$1,W$4+SQRT(W$2*'5b.TriRandNumbers'!W47),W$6-SQRT(W$3*(1-'5b.TriRandNumbers'!W47)))</f>
        <v>19.041803656401715</v>
      </c>
      <c r="X53" s="31">
        <f>IF('5b.TriRandNumbers'!X47&lt;=X$1,X$4+SQRT(X$2*'5b.TriRandNumbers'!X47),X$6-SQRT(X$3*(1-'5b.TriRandNumbers'!X47)))</f>
        <v>16.553779295878737</v>
      </c>
      <c r="Y53" s="30">
        <f>IF('5b.TriRandNumbers'!Y47&lt;=Y$1,Y$4+SQRT(Y$2*'5b.TriRandNumbers'!Y47),Y$6-SQRT(Y$3*(1-'5b.TriRandNumbers'!Y47)))</f>
        <v>16.10844405308967</v>
      </c>
    </row>
    <row r="54" spans="2:25" hidden="1" x14ac:dyDescent="0.25">
      <c r="B54" s="35">
        <f>IF('5b.TriRandNumbers'!B48&lt;=B$1,B$4+SQRT(B$2*'5b.TriRandNumbers'!B48),B$6-SQRT(B$3*(1-'5b.TriRandNumbers'!B48)))</f>
        <v>4.2099161811006329</v>
      </c>
      <c r="C54" s="34">
        <f>IF('5b.TriRandNumbers'!C48&lt;=C$1,C$4+SQRT(C$2*'5b.TriRandNumbers'!C48),C$6-SQRT(C$3*(1-'5b.TriRandNumbers'!C48)))</f>
        <v>2.6164510823963498</v>
      </c>
      <c r="D54" s="33">
        <f>IF('5b.TriRandNumbers'!D48&lt;=D$1,D$4+SQRT(D$2*'5b.TriRandNumbers'!D48),D$6-SQRT(D$3*(1-'5b.TriRandNumbers'!D48)))</f>
        <v>5.1408942421387662</v>
      </c>
      <c r="E54" s="32">
        <f>IF('5b.TriRandNumbers'!E48&lt;=E$1,E$4+SQRT(E$2*'5b.TriRandNumbers'!E48),E$6-SQRT(E$3*(1-'5b.TriRandNumbers'!E48)))</f>
        <v>3.8538038946007926</v>
      </c>
      <c r="F54" s="31">
        <f>IF('5b.TriRandNumbers'!F48&lt;=F$1,F$4+SQRT(F$2*'5b.TriRandNumbers'!F48),F$6-SQRT(F$3*(1-'5b.TriRandNumbers'!F48)))</f>
        <v>1.9715745143223189</v>
      </c>
      <c r="G54" s="30">
        <f>IF('5b.TriRandNumbers'!G48&lt;=G$1,G$4+SQRT(G$2*'5b.TriRandNumbers'!G48),G$6-SQRT(G$3*(1-'5b.TriRandNumbers'!G48)))</f>
        <v>4.5515624980754978</v>
      </c>
      <c r="H54" s="35">
        <f>IF('5b.TriRandNumbers'!H48&lt;=H$1,H$4+SQRT(H$2*'5b.TriRandNumbers'!H48),H$6-SQRT(H$3*(1-'5b.TriRandNumbers'!H48)))</f>
        <v>12.966386821317453</v>
      </c>
      <c r="I54" s="34">
        <f>IF('5b.TriRandNumbers'!I48&lt;=I$1,I$4+SQRT(I$2*'5b.TriRandNumbers'!I48),I$6-SQRT(I$3*(1-'5b.TriRandNumbers'!I48)))</f>
        <v>9.4804902446778083</v>
      </c>
      <c r="J54" s="33">
        <f>IF('5b.TriRandNumbers'!J48&lt;=J$1,J$4+SQRT(J$2*'5b.TriRandNumbers'!J48),J$6-SQRT(J$3*(1-'5b.TriRandNumbers'!J48)))</f>
        <v>13.358251727060818</v>
      </c>
      <c r="K54" s="32">
        <f>IF('5b.TriRandNumbers'!K48&lt;=K$1,K$4+SQRT(K$2*'5b.TriRandNumbers'!K48),K$6-SQRT(K$3*(1-'5b.TriRandNumbers'!K48)))</f>
        <v>17.282301287273512</v>
      </c>
      <c r="L54" s="31">
        <f>IF('5b.TriRandNumbers'!L48&lt;=L$1,L$4+SQRT(L$2*'5b.TriRandNumbers'!L48),L$6-SQRT(L$3*(1-'5b.TriRandNumbers'!L48)))</f>
        <v>8.1447147945250933</v>
      </c>
      <c r="M54" s="30">
        <f>IF('5b.TriRandNumbers'!M48&lt;=M$1,M$4+SQRT(M$2*'5b.TriRandNumbers'!M48),M$6-SQRT(M$3*(1-'5b.TriRandNumbers'!M48)))</f>
        <v>5.5553415504426304</v>
      </c>
      <c r="N54" s="35">
        <f>IF('5b.TriRandNumbers'!N48&lt;=N$1,N$4+SQRT(N$2*'5b.TriRandNumbers'!N48),N$6-SQRT(N$3*(1-'5b.TriRandNumbers'!N48)))</f>
        <v>11.854726129079884</v>
      </c>
      <c r="O54" s="34">
        <f>IF('5b.TriRandNumbers'!O48&lt;=O$1,O$4+SQRT(O$2*'5b.TriRandNumbers'!O48),O$6-SQRT(O$3*(1-'5b.TriRandNumbers'!O48)))</f>
        <v>15.839584485469981</v>
      </c>
      <c r="P54" s="33">
        <f>IF('5b.TriRandNumbers'!P48&lt;=P$1,P$4+SQRT(P$2*'5b.TriRandNumbers'!P48),P$6-SQRT(P$3*(1-'5b.TriRandNumbers'!P48)))</f>
        <v>16.335354158028849</v>
      </c>
      <c r="Q54" s="32">
        <f>IF('5b.TriRandNumbers'!Q48&lt;=Q$1,Q$4+SQRT(Q$2*'5b.TriRandNumbers'!Q48),Q$6-SQRT(Q$3*(1-'5b.TriRandNumbers'!Q48)))</f>
        <v>12.9412809994474</v>
      </c>
      <c r="R54" s="31">
        <f>IF('5b.TriRandNumbers'!R48&lt;=R$1,R$4+SQRT(R$2*'5b.TriRandNumbers'!R48),R$6-SQRT(R$3*(1-'5b.TriRandNumbers'!R48)))</f>
        <v>11.856674366251767</v>
      </c>
      <c r="S54" s="30">
        <f>IF('5b.TriRandNumbers'!S48&lt;=S$1,S$4+SQRT(S$2*'5b.TriRandNumbers'!S48),S$6-SQRT(S$3*(1-'5b.TriRandNumbers'!S48)))</f>
        <v>9.9144342563027692</v>
      </c>
      <c r="T54" s="35">
        <f>IF('5b.TriRandNumbers'!T48&lt;=T$1,T$4+SQRT(T$2*'5b.TriRandNumbers'!T48),T$6-SQRT(T$3*(1-'5b.TriRandNumbers'!T48)))</f>
        <v>18.451540240567468</v>
      </c>
      <c r="U54" s="34">
        <f>IF('5b.TriRandNumbers'!U48&lt;=U$1,U$4+SQRT(U$2*'5b.TriRandNumbers'!U48),U$6-SQRT(U$3*(1-'5b.TriRandNumbers'!U48)))</f>
        <v>11.272133871168537</v>
      </c>
      <c r="V54" s="33">
        <f>IF('5b.TriRandNumbers'!V48&lt;=V$1,V$4+SQRT(V$2*'5b.TriRandNumbers'!V48),V$6-SQRT(V$3*(1-'5b.TriRandNumbers'!V48)))</f>
        <v>10.609638687691902</v>
      </c>
      <c r="W54" s="32">
        <f>IF('5b.TriRandNumbers'!W48&lt;=W$1,W$4+SQRT(W$2*'5b.TriRandNumbers'!W48),W$6-SQRT(W$3*(1-'5b.TriRandNumbers'!W48)))</f>
        <v>8.0563497370933703</v>
      </c>
      <c r="X54" s="31">
        <f>IF('5b.TriRandNumbers'!X48&lt;=X$1,X$4+SQRT(X$2*'5b.TriRandNumbers'!X48),X$6-SQRT(X$3*(1-'5b.TriRandNumbers'!X48)))</f>
        <v>16.390029569502445</v>
      </c>
      <c r="Y54" s="30">
        <f>IF('5b.TriRandNumbers'!Y48&lt;=Y$1,Y$4+SQRT(Y$2*'5b.TriRandNumbers'!Y48),Y$6-SQRT(Y$3*(1-'5b.TriRandNumbers'!Y48)))</f>
        <v>12.265913031815677</v>
      </c>
    </row>
    <row r="55" spans="2:25" hidden="1" x14ac:dyDescent="0.25">
      <c r="B55" s="35">
        <f>IF('5b.TriRandNumbers'!B49&lt;=B$1,B$4+SQRT(B$2*'5b.TriRandNumbers'!B49),B$6-SQRT(B$3*(1-'5b.TriRandNumbers'!B49)))</f>
        <v>5.3326308810684742</v>
      </c>
      <c r="C55" s="34">
        <f>IF('5b.TriRandNumbers'!C49&lt;=C$1,C$4+SQRT(C$2*'5b.TriRandNumbers'!C49),C$6-SQRT(C$3*(1-'5b.TriRandNumbers'!C49)))</f>
        <v>4.276887499059816</v>
      </c>
      <c r="D55" s="33">
        <f>IF('5b.TriRandNumbers'!D49&lt;=D$1,D$4+SQRT(D$2*'5b.TriRandNumbers'!D49),D$6-SQRT(D$3*(1-'5b.TriRandNumbers'!D49)))</f>
        <v>6.1561182686369413</v>
      </c>
      <c r="E55" s="32">
        <f>IF('5b.TriRandNumbers'!E49&lt;=E$1,E$4+SQRT(E$2*'5b.TriRandNumbers'!E49),E$6-SQRT(E$3*(1-'5b.TriRandNumbers'!E49)))</f>
        <v>4.3071529416434178</v>
      </c>
      <c r="F55" s="31">
        <f>IF('5b.TriRandNumbers'!F49&lt;=F$1,F$4+SQRT(F$2*'5b.TriRandNumbers'!F49),F$6-SQRT(F$3*(1-'5b.TriRandNumbers'!F49)))</f>
        <v>2.2391826160993125</v>
      </c>
      <c r="G55" s="30">
        <f>IF('5b.TriRandNumbers'!G49&lt;=G$1,G$4+SQRT(G$2*'5b.TriRandNumbers'!G49),G$6-SQRT(G$3*(1-'5b.TriRandNumbers'!G49)))</f>
        <v>2.6551962783552856</v>
      </c>
      <c r="H55" s="35">
        <f>IF('5b.TriRandNumbers'!H49&lt;=H$1,H$4+SQRT(H$2*'5b.TriRandNumbers'!H49),H$6-SQRT(H$3*(1-'5b.TriRandNumbers'!H49)))</f>
        <v>9.5110742445186318</v>
      </c>
      <c r="I55" s="34">
        <f>IF('5b.TriRandNumbers'!I49&lt;=I$1,I$4+SQRT(I$2*'5b.TriRandNumbers'!I49),I$6-SQRT(I$3*(1-'5b.TriRandNumbers'!I49)))</f>
        <v>10.138696721492613</v>
      </c>
      <c r="J55" s="33">
        <f>IF('5b.TriRandNumbers'!J49&lt;=J$1,J$4+SQRT(J$2*'5b.TriRandNumbers'!J49),J$6-SQRT(J$3*(1-'5b.TriRandNumbers'!J49)))</f>
        <v>14.567095408749942</v>
      </c>
      <c r="K55" s="32">
        <f>IF('5b.TriRandNumbers'!K49&lt;=K$1,K$4+SQRT(K$2*'5b.TriRandNumbers'!K49),K$6-SQRT(K$3*(1-'5b.TriRandNumbers'!K49)))</f>
        <v>10.272386495002751</v>
      </c>
      <c r="L55" s="31">
        <f>IF('5b.TriRandNumbers'!L49&lt;=L$1,L$4+SQRT(L$2*'5b.TriRandNumbers'!L49),L$6-SQRT(L$3*(1-'5b.TriRandNumbers'!L49)))</f>
        <v>6.6971680322523657</v>
      </c>
      <c r="M55" s="30">
        <f>IF('5b.TriRandNumbers'!M49&lt;=M$1,M$4+SQRT(M$2*'5b.TriRandNumbers'!M49),M$6-SQRT(M$3*(1-'5b.TriRandNumbers'!M49)))</f>
        <v>7.0639762933140471</v>
      </c>
      <c r="N55" s="35">
        <f>IF('5b.TriRandNumbers'!N49&lt;=N$1,N$4+SQRT(N$2*'5b.TriRandNumbers'!N49),N$6-SQRT(N$3*(1-'5b.TriRandNumbers'!N49)))</f>
        <v>15.96212279855807</v>
      </c>
      <c r="O55" s="34">
        <f>IF('5b.TriRandNumbers'!O49&lt;=O$1,O$4+SQRT(O$2*'5b.TriRandNumbers'!O49),O$6-SQRT(O$3*(1-'5b.TriRandNumbers'!O49)))</f>
        <v>10.70563360981186</v>
      </c>
      <c r="P55" s="33">
        <f>IF('5b.TriRandNumbers'!P49&lt;=P$1,P$4+SQRT(P$2*'5b.TriRandNumbers'!P49),P$6-SQRT(P$3*(1-'5b.TriRandNumbers'!P49)))</f>
        <v>10.511538519892936</v>
      </c>
      <c r="Q55" s="32">
        <f>IF('5b.TriRandNumbers'!Q49&lt;=Q$1,Q$4+SQRT(Q$2*'5b.TriRandNumbers'!Q49),Q$6-SQRT(Q$3*(1-'5b.TriRandNumbers'!Q49)))</f>
        <v>7.6632055403932462</v>
      </c>
      <c r="R55" s="31">
        <f>IF('5b.TriRandNumbers'!R49&lt;=R$1,R$4+SQRT(R$2*'5b.TriRandNumbers'!R49),R$6-SQRT(R$3*(1-'5b.TriRandNumbers'!R49)))</f>
        <v>7.1421181146575954</v>
      </c>
      <c r="S55" s="30">
        <f>IF('5b.TriRandNumbers'!S49&lt;=S$1,S$4+SQRT(S$2*'5b.TriRandNumbers'!S49),S$6-SQRT(S$3*(1-'5b.TriRandNumbers'!S49)))</f>
        <v>8.1889058883008214</v>
      </c>
      <c r="T55" s="35">
        <f>IF('5b.TriRandNumbers'!T49&lt;=T$1,T$4+SQRT(T$2*'5b.TriRandNumbers'!T49),T$6-SQRT(T$3*(1-'5b.TriRandNumbers'!T49)))</f>
        <v>12.489854820533239</v>
      </c>
      <c r="U55" s="34">
        <f>IF('5b.TriRandNumbers'!U49&lt;=U$1,U$4+SQRT(U$2*'5b.TriRandNumbers'!U49),U$6-SQRT(U$3*(1-'5b.TriRandNumbers'!U49)))</f>
        <v>12.591563207204276</v>
      </c>
      <c r="V55" s="33">
        <f>IF('5b.TriRandNumbers'!V49&lt;=V$1,V$4+SQRT(V$2*'5b.TriRandNumbers'!V49),V$6-SQRT(V$3*(1-'5b.TriRandNumbers'!V49)))</f>
        <v>8.7851147874131925</v>
      </c>
      <c r="W55" s="32">
        <f>IF('5b.TriRandNumbers'!W49&lt;=W$1,W$4+SQRT(W$2*'5b.TriRandNumbers'!W49),W$6-SQRT(W$3*(1-'5b.TriRandNumbers'!W49)))</f>
        <v>11.708951049408894</v>
      </c>
      <c r="X55" s="31">
        <f>IF('5b.TriRandNumbers'!X49&lt;=X$1,X$4+SQRT(X$2*'5b.TriRandNumbers'!X49),X$6-SQRT(X$3*(1-'5b.TriRandNumbers'!X49)))</f>
        <v>13.267827763464636</v>
      </c>
      <c r="Y55" s="30">
        <f>IF('5b.TriRandNumbers'!Y49&lt;=Y$1,Y$4+SQRT(Y$2*'5b.TriRandNumbers'!Y49),Y$6-SQRT(Y$3*(1-'5b.TriRandNumbers'!Y49)))</f>
        <v>11.667727742658448</v>
      </c>
    </row>
    <row r="56" spans="2:25" hidden="1" x14ac:dyDescent="0.25">
      <c r="B56" s="35">
        <f>IF('5b.TriRandNumbers'!B50&lt;=B$1,B$4+SQRT(B$2*'5b.TriRandNumbers'!B50),B$6-SQRT(B$3*(1-'5b.TriRandNumbers'!B50)))</f>
        <v>4.2403470559607808</v>
      </c>
      <c r="C56" s="34">
        <f>IF('5b.TriRandNumbers'!C50&lt;=C$1,C$4+SQRT(C$2*'5b.TriRandNumbers'!C50),C$6-SQRT(C$3*(1-'5b.TriRandNumbers'!C50)))</f>
        <v>1.6286131185135639</v>
      </c>
      <c r="D56" s="33">
        <f>IF('5b.TriRandNumbers'!D50&lt;=D$1,D$4+SQRT(D$2*'5b.TriRandNumbers'!D50),D$6-SQRT(D$3*(1-'5b.TriRandNumbers'!D50)))</f>
        <v>5.8532148396432238</v>
      </c>
      <c r="E56" s="32">
        <f>IF('5b.TriRandNumbers'!E50&lt;=E$1,E$4+SQRT(E$2*'5b.TriRandNumbers'!E50),E$6-SQRT(E$3*(1-'5b.TriRandNumbers'!E50)))</f>
        <v>4.745949039356713</v>
      </c>
      <c r="F56" s="31">
        <f>IF('5b.TriRandNumbers'!F50&lt;=F$1,F$4+SQRT(F$2*'5b.TriRandNumbers'!F50),F$6-SQRT(F$3*(1-'5b.TriRandNumbers'!F50)))</f>
        <v>2.8997216556448455</v>
      </c>
      <c r="G56" s="30">
        <f>IF('5b.TriRandNumbers'!G50&lt;=G$1,G$4+SQRT(G$2*'5b.TriRandNumbers'!G50),G$6-SQRT(G$3*(1-'5b.TriRandNumbers'!G50)))</f>
        <v>3.4909076892172193</v>
      </c>
      <c r="H56" s="35">
        <f>IF('5b.TriRandNumbers'!H50&lt;=H$1,H$4+SQRT(H$2*'5b.TriRandNumbers'!H50),H$6-SQRT(H$3*(1-'5b.TriRandNumbers'!H50)))</f>
        <v>10.550240038429164</v>
      </c>
      <c r="I56" s="34">
        <f>IF('5b.TriRandNumbers'!I50&lt;=I$1,I$4+SQRT(I$2*'5b.TriRandNumbers'!I50),I$6-SQRT(I$3*(1-'5b.TriRandNumbers'!I50)))</f>
        <v>9.8426797884188097</v>
      </c>
      <c r="J56" s="33">
        <f>IF('5b.TriRandNumbers'!J50&lt;=J$1,J$4+SQRT(J$2*'5b.TriRandNumbers'!J50),J$6-SQRT(J$3*(1-'5b.TriRandNumbers'!J50)))</f>
        <v>13.591813043215506</v>
      </c>
      <c r="K56" s="32">
        <f>IF('5b.TriRandNumbers'!K50&lt;=K$1,K$4+SQRT(K$2*'5b.TriRandNumbers'!K50),K$6-SQRT(K$3*(1-'5b.TriRandNumbers'!K50)))</f>
        <v>18.544273829679618</v>
      </c>
      <c r="L56" s="31">
        <f>IF('5b.TriRandNumbers'!L50&lt;=L$1,L$4+SQRT(L$2*'5b.TriRandNumbers'!L50),L$6-SQRT(L$3*(1-'5b.TriRandNumbers'!L50)))</f>
        <v>13.555754098325295</v>
      </c>
      <c r="M56" s="30">
        <f>IF('5b.TriRandNumbers'!M50&lt;=M$1,M$4+SQRT(M$2*'5b.TriRandNumbers'!M50),M$6-SQRT(M$3*(1-'5b.TriRandNumbers'!M50)))</f>
        <v>12.506928819662974</v>
      </c>
      <c r="N56" s="35">
        <f>IF('5b.TriRandNumbers'!N50&lt;=N$1,N$4+SQRT(N$2*'5b.TriRandNumbers'!N50),N$6-SQRT(N$3*(1-'5b.TriRandNumbers'!N50)))</f>
        <v>13.995302908132814</v>
      </c>
      <c r="O56" s="34">
        <f>IF('5b.TriRandNumbers'!O50&lt;=O$1,O$4+SQRT(O$2*'5b.TriRandNumbers'!O50),O$6-SQRT(O$3*(1-'5b.TriRandNumbers'!O50)))</f>
        <v>10.265601501696356</v>
      </c>
      <c r="P56" s="33">
        <f>IF('5b.TriRandNumbers'!P50&lt;=P$1,P$4+SQRT(P$2*'5b.TriRandNumbers'!P50),P$6-SQRT(P$3*(1-'5b.TriRandNumbers'!P50)))</f>
        <v>11.385435722961322</v>
      </c>
      <c r="Q56" s="32">
        <f>IF('5b.TriRandNumbers'!Q50&lt;=Q$1,Q$4+SQRT(Q$2*'5b.TriRandNumbers'!Q50),Q$6-SQRT(Q$3*(1-'5b.TriRandNumbers'!Q50)))</f>
        <v>10.470323282632911</v>
      </c>
      <c r="R56" s="31">
        <f>IF('5b.TriRandNumbers'!R50&lt;=R$1,R$4+SQRT(R$2*'5b.TriRandNumbers'!R50),R$6-SQRT(R$3*(1-'5b.TriRandNumbers'!R50)))</f>
        <v>8.4652514793003029</v>
      </c>
      <c r="S56" s="30">
        <f>IF('5b.TriRandNumbers'!S50&lt;=S$1,S$4+SQRT(S$2*'5b.TriRandNumbers'!S50),S$6-SQRT(S$3*(1-'5b.TriRandNumbers'!S50)))</f>
        <v>8.4209319988822244</v>
      </c>
      <c r="T56" s="35">
        <f>IF('5b.TriRandNumbers'!T50&lt;=T$1,T$4+SQRT(T$2*'5b.TriRandNumbers'!T50),T$6-SQRT(T$3*(1-'5b.TriRandNumbers'!T50)))</f>
        <v>14.473339456791674</v>
      </c>
      <c r="U56" s="34">
        <f>IF('5b.TriRandNumbers'!U50&lt;=U$1,U$4+SQRT(U$2*'5b.TriRandNumbers'!U50),U$6-SQRT(U$3*(1-'5b.TriRandNumbers'!U50)))</f>
        <v>11.495979883056032</v>
      </c>
      <c r="V56" s="33">
        <f>IF('5b.TriRandNumbers'!V50&lt;=V$1,V$4+SQRT(V$2*'5b.TriRandNumbers'!V50),V$6-SQRT(V$3*(1-'5b.TriRandNumbers'!V50)))</f>
        <v>13.553200556055945</v>
      </c>
      <c r="W56" s="32">
        <f>IF('5b.TriRandNumbers'!W50&lt;=W$1,W$4+SQRT(W$2*'5b.TriRandNumbers'!W50),W$6-SQRT(W$3*(1-'5b.TriRandNumbers'!W50)))</f>
        <v>8.6766427903567909</v>
      </c>
      <c r="X56" s="31">
        <f>IF('5b.TriRandNumbers'!X50&lt;=X$1,X$4+SQRT(X$2*'5b.TriRandNumbers'!X50),X$6-SQRT(X$3*(1-'5b.TriRandNumbers'!X50)))</f>
        <v>14.934309488330356</v>
      </c>
      <c r="Y56" s="30">
        <f>IF('5b.TriRandNumbers'!Y50&lt;=Y$1,Y$4+SQRT(Y$2*'5b.TriRandNumbers'!Y50),Y$6-SQRT(Y$3*(1-'5b.TriRandNumbers'!Y50)))</f>
        <v>9.982960545385561</v>
      </c>
    </row>
    <row r="57" spans="2:25" hidden="1" x14ac:dyDescent="0.25">
      <c r="B57" s="35">
        <f>IF('5b.TriRandNumbers'!B51&lt;=B$1,B$4+SQRT(B$2*'5b.TriRandNumbers'!B51),B$6-SQRT(B$3*(1-'5b.TriRandNumbers'!B51)))</f>
        <v>4.2791226150085748</v>
      </c>
      <c r="C57" s="34">
        <f>IF('5b.TriRandNumbers'!C51&lt;=C$1,C$4+SQRT(C$2*'5b.TriRandNumbers'!C51),C$6-SQRT(C$3*(1-'5b.TriRandNumbers'!C51)))</f>
        <v>2.7256213736147634</v>
      </c>
      <c r="D57" s="33">
        <f>IF('5b.TriRandNumbers'!D51&lt;=D$1,D$4+SQRT(D$2*'5b.TriRandNumbers'!D51),D$6-SQRT(D$3*(1-'5b.TriRandNumbers'!D51)))</f>
        <v>4.3998893383827875</v>
      </c>
      <c r="E57" s="32">
        <f>IF('5b.TriRandNumbers'!E51&lt;=E$1,E$4+SQRT(E$2*'5b.TriRandNumbers'!E51),E$6-SQRT(E$3*(1-'5b.TriRandNumbers'!E51)))</f>
        <v>4.7650512065223243</v>
      </c>
      <c r="F57" s="31">
        <f>IF('5b.TriRandNumbers'!F51&lt;=F$1,F$4+SQRT(F$2*'5b.TriRandNumbers'!F51),F$6-SQRT(F$3*(1-'5b.TriRandNumbers'!F51)))</f>
        <v>2.2266397986454942</v>
      </c>
      <c r="G57" s="30">
        <f>IF('5b.TriRandNumbers'!G51&lt;=G$1,G$4+SQRT(G$2*'5b.TriRandNumbers'!G51),G$6-SQRT(G$3*(1-'5b.TriRandNumbers'!G51)))</f>
        <v>2.9872920232803706</v>
      </c>
      <c r="H57" s="35">
        <f>IF('5b.TriRandNumbers'!H51&lt;=H$1,H$4+SQRT(H$2*'5b.TriRandNumbers'!H51),H$6-SQRT(H$3*(1-'5b.TriRandNumbers'!H51)))</f>
        <v>13.680391514175035</v>
      </c>
      <c r="I57" s="34">
        <f>IF('5b.TriRandNumbers'!I51&lt;=I$1,I$4+SQRT(I$2*'5b.TriRandNumbers'!I51),I$6-SQRT(I$3*(1-'5b.TriRandNumbers'!I51)))</f>
        <v>11.919860703315425</v>
      </c>
      <c r="J57" s="33">
        <f>IF('5b.TriRandNumbers'!J51&lt;=J$1,J$4+SQRT(J$2*'5b.TriRandNumbers'!J51),J$6-SQRT(J$3*(1-'5b.TriRandNumbers'!J51)))</f>
        <v>11.559001795817402</v>
      </c>
      <c r="K57" s="32">
        <f>IF('5b.TriRandNumbers'!K51&lt;=K$1,K$4+SQRT(K$2*'5b.TriRandNumbers'!K51),K$6-SQRT(K$3*(1-'5b.TriRandNumbers'!K51)))</f>
        <v>14.737878849602389</v>
      </c>
      <c r="L57" s="31">
        <f>IF('5b.TriRandNumbers'!L51&lt;=L$1,L$4+SQRT(L$2*'5b.TriRandNumbers'!L51),L$6-SQRT(L$3*(1-'5b.TriRandNumbers'!L51)))</f>
        <v>9.7884100244081402</v>
      </c>
      <c r="M57" s="30">
        <f>IF('5b.TriRandNumbers'!M51&lt;=M$1,M$4+SQRT(M$2*'5b.TriRandNumbers'!M51),M$6-SQRT(M$3*(1-'5b.TriRandNumbers'!M51)))</f>
        <v>7.942856126414207</v>
      </c>
      <c r="N57" s="35">
        <f>IF('5b.TriRandNumbers'!N51&lt;=N$1,N$4+SQRT(N$2*'5b.TriRandNumbers'!N51),N$6-SQRT(N$3*(1-'5b.TriRandNumbers'!N51)))</f>
        <v>11.092946545820979</v>
      </c>
      <c r="O57" s="34">
        <f>IF('5b.TriRandNumbers'!O51&lt;=O$1,O$4+SQRT(O$2*'5b.TriRandNumbers'!O51),O$6-SQRT(O$3*(1-'5b.TriRandNumbers'!O51)))</f>
        <v>10.061219959026499</v>
      </c>
      <c r="P57" s="33">
        <f>IF('5b.TriRandNumbers'!P51&lt;=P$1,P$4+SQRT(P$2*'5b.TriRandNumbers'!P51),P$6-SQRT(P$3*(1-'5b.TriRandNumbers'!P51)))</f>
        <v>16.085951061806991</v>
      </c>
      <c r="Q57" s="32">
        <f>IF('5b.TriRandNumbers'!Q51&lt;=Q$1,Q$4+SQRT(Q$2*'5b.TriRandNumbers'!Q51),Q$6-SQRT(Q$3*(1-'5b.TriRandNumbers'!Q51)))</f>
        <v>7.8233901835920587</v>
      </c>
      <c r="R57" s="31">
        <f>IF('5b.TriRandNumbers'!R51&lt;=R$1,R$4+SQRT(R$2*'5b.TriRandNumbers'!R51),R$6-SQRT(R$3*(1-'5b.TriRandNumbers'!R51)))</f>
        <v>8.4750158688808703</v>
      </c>
      <c r="S57" s="30">
        <f>IF('5b.TriRandNumbers'!S51&lt;=S$1,S$4+SQRT(S$2*'5b.TriRandNumbers'!S51),S$6-SQRT(S$3*(1-'5b.TriRandNumbers'!S51)))</f>
        <v>19.414606665260308</v>
      </c>
      <c r="T57" s="35">
        <f>IF('5b.TriRandNumbers'!T51&lt;=T$1,T$4+SQRT(T$2*'5b.TriRandNumbers'!T51),T$6-SQRT(T$3*(1-'5b.TriRandNumbers'!T51)))</f>
        <v>10.173309688676021</v>
      </c>
      <c r="U57" s="34">
        <f>IF('5b.TriRandNumbers'!U51&lt;=U$1,U$4+SQRT(U$2*'5b.TriRandNumbers'!U51),U$6-SQRT(U$3*(1-'5b.TriRandNumbers'!U51)))</f>
        <v>9.8976546802203167</v>
      </c>
      <c r="V57" s="33">
        <f>IF('5b.TriRandNumbers'!V51&lt;=V$1,V$4+SQRT(V$2*'5b.TriRandNumbers'!V51),V$6-SQRT(V$3*(1-'5b.TriRandNumbers'!V51)))</f>
        <v>14.623234827935642</v>
      </c>
      <c r="W57" s="32">
        <f>IF('5b.TriRandNumbers'!W51&lt;=W$1,W$4+SQRT(W$2*'5b.TriRandNumbers'!W51),W$6-SQRT(W$3*(1-'5b.TriRandNumbers'!W51)))</f>
        <v>8.0961212050587648</v>
      </c>
      <c r="X57" s="31">
        <f>IF('5b.TriRandNumbers'!X51&lt;=X$1,X$4+SQRT(X$2*'5b.TriRandNumbers'!X51),X$6-SQRT(X$3*(1-'5b.TriRandNumbers'!X51)))</f>
        <v>14.839674305422974</v>
      </c>
      <c r="Y57" s="30">
        <f>IF('5b.TriRandNumbers'!Y51&lt;=Y$1,Y$4+SQRT(Y$2*'5b.TriRandNumbers'!Y51),Y$6-SQRT(Y$3*(1-'5b.TriRandNumbers'!Y51)))</f>
        <v>8.0432084290217443</v>
      </c>
    </row>
    <row r="58" spans="2:25" hidden="1" x14ac:dyDescent="0.25">
      <c r="B58" s="35">
        <f>IF('5b.TriRandNumbers'!B52&lt;=B$1,B$4+SQRT(B$2*'5b.TriRandNumbers'!B52),B$6-SQRT(B$3*(1-'5b.TriRandNumbers'!B52)))</f>
        <v>3.8886918016774121</v>
      </c>
      <c r="C58" s="34">
        <f>IF('5b.TriRandNumbers'!C52&lt;=C$1,C$4+SQRT(C$2*'5b.TriRandNumbers'!C52),C$6-SQRT(C$3*(1-'5b.TriRandNumbers'!C52)))</f>
        <v>2.6245968154004706</v>
      </c>
      <c r="D58" s="33">
        <f>IF('5b.TriRandNumbers'!D52&lt;=D$1,D$4+SQRT(D$2*'5b.TriRandNumbers'!D52),D$6-SQRT(D$3*(1-'5b.TriRandNumbers'!D52)))</f>
        <v>6.0511959924588492</v>
      </c>
      <c r="E58" s="32">
        <f>IF('5b.TriRandNumbers'!E52&lt;=E$1,E$4+SQRT(E$2*'5b.TriRandNumbers'!E52),E$6-SQRT(E$3*(1-'5b.TriRandNumbers'!E52)))</f>
        <v>4.3062547158545694</v>
      </c>
      <c r="F58" s="31">
        <f>IF('5b.TriRandNumbers'!F52&lt;=F$1,F$4+SQRT(F$2*'5b.TriRandNumbers'!F52),F$6-SQRT(F$3*(1-'5b.TriRandNumbers'!F52)))</f>
        <v>2.7466888968285068</v>
      </c>
      <c r="G58" s="30">
        <f>IF('5b.TriRandNumbers'!G52&lt;=G$1,G$4+SQRT(G$2*'5b.TriRandNumbers'!G52),G$6-SQRT(G$3*(1-'5b.TriRandNumbers'!G52)))</f>
        <v>4.3401627592259473</v>
      </c>
      <c r="H58" s="35">
        <f>IF('5b.TriRandNumbers'!H52&lt;=H$1,H$4+SQRT(H$2*'5b.TriRandNumbers'!H52),H$6-SQRT(H$3*(1-'5b.TriRandNumbers'!H52)))</f>
        <v>14.08923063844815</v>
      </c>
      <c r="I58" s="34">
        <f>IF('5b.TriRandNumbers'!I52&lt;=I$1,I$4+SQRT(I$2*'5b.TriRandNumbers'!I52),I$6-SQRT(I$3*(1-'5b.TriRandNumbers'!I52)))</f>
        <v>9.0260837058609091</v>
      </c>
      <c r="J58" s="33">
        <f>IF('5b.TriRandNumbers'!J52&lt;=J$1,J$4+SQRT(J$2*'5b.TriRandNumbers'!J52),J$6-SQRT(J$3*(1-'5b.TriRandNumbers'!J52)))</f>
        <v>12.913032229046671</v>
      </c>
      <c r="K58" s="32">
        <f>IF('5b.TriRandNumbers'!K52&lt;=K$1,K$4+SQRT(K$2*'5b.TriRandNumbers'!K52),K$6-SQRT(K$3*(1-'5b.TriRandNumbers'!K52)))</f>
        <v>9.7282476743573749</v>
      </c>
      <c r="L58" s="31">
        <f>IF('5b.TriRandNumbers'!L52&lt;=L$1,L$4+SQRT(L$2*'5b.TriRandNumbers'!L52),L$6-SQRT(L$3*(1-'5b.TriRandNumbers'!L52)))</f>
        <v>10.102547643371468</v>
      </c>
      <c r="M58" s="30">
        <f>IF('5b.TriRandNumbers'!M52&lt;=M$1,M$4+SQRT(M$2*'5b.TriRandNumbers'!M52),M$6-SQRT(M$3*(1-'5b.TriRandNumbers'!M52)))</f>
        <v>9.6460194544216016</v>
      </c>
      <c r="N58" s="35">
        <f>IF('5b.TriRandNumbers'!N52&lt;=N$1,N$4+SQRT(N$2*'5b.TriRandNumbers'!N52),N$6-SQRT(N$3*(1-'5b.TriRandNumbers'!N52)))</f>
        <v>11.287755517564028</v>
      </c>
      <c r="O58" s="34">
        <f>IF('5b.TriRandNumbers'!O52&lt;=O$1,O$4+SQRT(O$2*'5b.TriRandNumbers'!O52),O$6-SQRT(O$3*(1-'5b.TriRandNumbers'!O52)))</f>
        <v>10.538496596941359</v>
      </c>
      <c r="P58" s="33">
        <f>IF('5b.TriRandNumbers'!P52&lt;=P$1,P$4+SQRT(P$2*'5b.TriRandNumbers'!P52),P$6-SQRT(P$3*(1-'5b.TriRandNumbers'!P52)))</f>
        <v>11.066838575424958</v>
      </c>
      <c r="Q58" s="32">
        <f>IF('5b.TriRandNumbers'!Q52&lt;=Q$1,Q$4+SQRT(Q$2*'5b.TriRandNumbers'!Q52),Q$6-SQRT(Q$3*(1-'5b.TriRandNumbers'!Q52)))</f>
        <v>8.8729293920575127</v>
      </c>
      <c r="R58" s="31">
        <f>IF('5b.TriRandNumbers'!R52&lt;=R$1,R$4+SQRT(R$2*'5b.TriRandNumbers'!R52),R$6-SQRT(R$3*(1-'5b.TriRandNumbers'!R52)))</f>
        <v>7.6514641493252356</v>
      </c>
      <c r="S58" s="30">
        <f>IF('5b.TriRandNumbers'!S52&lt;=S$1,S$4+SQRT(S$2*'5b.TriRandNumbers'!S52),S$6-SQRT(S$3*(1-'5b.TriRandNumbers'!S52)))</f>
        <v>10.28449446171644</v>
      </c>
      <c r="T58" s="35">
        <f>IF('5b.TriRandNumbers'!T52&lt;=T$1,T$4+SQRT(T$2*'5b.TriRandNumbers'!T52),T$6-SQRT(T$3*(1-'5b.TriRandNumbers'!T52)))</f>
        <v>16.514663428324386</v>
      </c>
      <c r="U58" s="34">
        <f>IF('5b.TriRandNumbers'!U52&lt;=U$1,U$4+SQRT(U$2*'5b.TriRandNumbers'!U52),U$6-SQRT(U$3*(1-'5b.TriRandNumbers'!U52)))</f>
        <v>13.760348822791688</v>
      </c>
      <c r="V58" s="33">
        <f>IF('5b.TriRandNumbers'!V52&lt;=V$1,V$4+SQRT(V$2*'5b.TriRandNumbers'!V52),V$6-SQRT(V$3*(1-'5b.TriRandNumbers'!V52)))</f>
        <v>13.312643959496189</v>
      </c>
      <c r="W58" s="32">
        <f>IF('5b.TriRandNumbers'!W52&lt;=W$1,W$4+SQRT(W$2*'5b.TriRandNumbers'!W52),W$6-SQRT(W$3*(1-'5b.TriRandNumbers'!W52)))</f>
        <v>14.864219934333089</v>
      </c>
      <c r="X58" s="31">
        <f>IF('5b.TriRandNumbers'!X52&lt;=X$1,X$4+SQRT(X$2*'5b.TriRandNumbers'!X52),X$6-SQRT(X$3*(1-'5b.TriRandNumbers'!X52)))</f>
        <v>13.177450859644928</v>
      </c>
      <c r="Y58" s="30">
        <f>IF('5b.TriRandNumbers'!Y52&lt;=Y$1,Y$4+SQRT(Y$2*'5b.TriRandNumbers'!Y52),Y$6-SQRT(Y$3*(1-'5b.TriRandNumbers'!Y52)))</f>
        <v>5.9423550610215479</v>
      </c>
    </row>
    <row r="59" spans="2:25" hidden="1" x14ac:dyDescent="0.25">
      <c r="B59" s="35">
        <f>IF('5b.TriRandNumbers'!B53&lt;=B$1,B$4+SQRT(B$2*'5b.TriRandNumbers'!B53),B$6-SQRT(B$3*(1-'5b.TriRandNumbers'!B53)))</f>
        <v>3.9444251792218954</v>
      </c>
      <c r="C59" s="34">
        <f>IF('5b.TriRandNumbers'!C53&lt;=C$1,C$4+SQRT(C$2*'5b.TriRandNumbers'!C53),C$6-SQRT(C$3*(1-'5b.TriRandNumbers'!C53)))</f>
        <v>4.1477871065726468</v>
      </c>
      <c r="D59" s="33">
        <f>IF('5b.TriRandNumbers'!D53&lt;=D$1,D$4+SQRT(D$2*'5b.TriRandNumbers'!D53),D$6-SQRT(D$3*(1-'5b.TriRandNumbers'!D53)))</f>
        <v>5.2406707250722864</v>
      </c>
      <c r="E59" s="32">
        <f>IF('5b.TriRandNumbers'!E53&lt;=E$1,E$4+SQRT(E$2*'5b.TriRandNumbers'!E53),E$6-SQRT(E$3*(1-'5b.TriRandNumbers'!E53)))</f>
        <v>3.6213765306054855</v>
      </c>
      <c r="F59" s="31">
        <f>IF('5b.TriRandNumbers'!F53&lt;=F$1,F$4+SQRT(F$2*'5b.TriRandNumbers'!F53),F$6-SQRT(F$3*(1-'5b.TriRandNumbers'!F53)))</f>
        <v>2.6510705586907419</v>
      </c>
      <c r="G59" s="30">
        <f>IF('5b.TriRandNumbers'!G53&lt;=G$1,G$4+SQRT(G$2*'5b.TriRandNumbers'!G53),G$6-SQRT(G$3*(1-'5b.TriRandNumbers'!G53)))</f>
        <v>3.2965801001987378</v>
      </c>
      <c r="H59" s="35">
        <f>IF('5b.TriRandNumbers'!H53&lt;=H$1,H$4+SQRT(H$2*'5b.TriRandNumbers'!H53),H$6-SQRT(H$3*(1-'5b.TriRandNumbers'!H53)))</f>
        <v>15.487481499245348</v>
      </c>
      <c r="I59" s="34">
        <f>IF('5b.TriRandNumbers'!I53&lt;=I$1,I$4+SQRT(I$2*'5b.TriRandNumbers'!I53),I$6-SQRT(I$3*(1-'5b.TriRandNumbers'!I53)))</f>
        <v>14.01520733899314</v>
      </c>
      <c r="J59" s="33">
        <f>IF('5b.TriRandNumbers'!J53&lt;=J$1,J$4+SQRT(J$2*'5b.TriRandNumbers'!J53),J$6-SQRT(J$3*(1-'5b.TriRandNumbers'!J53)))</f>
        <v>19.069076465423517</v>
      </c>
      <c r="K59" s="32">
        <f>IF('5b.TriRandNumbers'!K53&lt;=K$1,K$4+SQRT(K$2*'5b.TriRandNumbers'!K53),K$6-SQRT(K$3*(1-'5b.TriRandNumbers'!K53)))</f>
        <v>11.045462732486985</v>
      </c>
      <c r="L59" s="31">
        <f>IF('5b.TriRandNumbers'!L53&lt;=L$1,L$4+SQRT(L$2*'5b.TriRandNumbers'!L53),L$6-SQRT(L$3*(1-'5b.TriRandNumbers'!L53)))</f>
        <v>8.2775991257661232</v>
      </c>
      <c r="M59" s="30">
        <f>IF('5b.TriRandNumbers'!M53&lt;=M$1,M$4+SQRT(M$2*'5b.TriRandNumbers'!M53),M$6-SQRT(M$3*(1-'5b.TriRandNumbers'!M53)))</f>
        <v>11.594824548824134</v>
      </c>
      <c r="N59" s="35">
        <f>IF('5b.TriRandNumbers'!N53&lt;=N$1,N$4+SQRT(N$2*'5b.TriRandNumbers'!N53),N$6-SQRT(N$3*(1-'5b.TriRandNumbers'!N53)))</f>
        <v>17.359761105335693</v>
      </c>
      <c r="O59" s="34">
        <f>IF('5b.TriRandNumbers'!O53&lt;=O$1,O$4+SQRT(O$2*'5b.TriRandNumbers'!O53),O$6-SQRT(O$3*(1-'5b.TriRandNumbers'!O53)))</f>
        <v>13.112660678426888</v>
      </c>
      <c r="P59" s="33">
        <f>IF('5b.TriRandNumbers'!P53&lt;=P$1,P$4+SQRT(P$2*'5b.TriRandNumbers'!P53),P$6-SQRT(P$3*(1-'5b.TriRandNumbers'!P53)))</f>
        <v>18.005907024705596</v>
      </c>
      <c r="Q59" s="32">
        <f>IF('5b.TriRandNumbers'!Q53&lt;=Q$1,Q$4+SQRT(Q$2*'5b.TriRandNumbers'!Q53),Q$6-SQRT(Q$3*(1-'5b.TriRandNumbers'!Q53)))</f>
        <v>10.520970280388999</v>
      </c>
      <c r="R59" s="31">
        <f>IF('5b.TriRandNumbers'!R53&lt;=R$1,R$4+SQRT(R$2*'5b.TriRandNumbers'!R53),R$6-SQRT(R$3*(1-'5b.TriRandNumbers'!R53)))</f>
        <v>15.899271730903209</v>
      </c>
      <c r="S59" s="30">
        <f>IF('5b.TriRandNumbers'!S53&lt;=S$1,S$4+SQRT(S$2*'5b.TriRandNumbers'!S53),S$6-SQRT(S$3*(1-'5b.TriRandNumbers'!S53)))</f>
        <v>16.19249591526809</v>
      </c>
      <c r="T59" s="35">
        <f>IF('5b.TriRandNumbers'!T53&lt;=T$1,T$4+SQRT(T$2*'5b.TriRandNumbers'!T53),T$6-SQRT(T$3*(1-'5b.TriRandNumbers'!T53)))</f>
        <v>12.313064711362895</v>
      </c>
      <c r="U59" s="34">
        <f>IF('5b.TriRandNumbers'!U53&lt;=U$1,U$4+SQRT(U$2*'5b.TriRandNumbers'!U53),U$6-SQRT(U$3*(1-'5b.TriRandNumbers'!U53)))</f>
        <v>5.7779849711309623</v>
      </c>
      <c r="V59" s="33">
        <f>IF('5b.TriRandNumbers'!V53&lt;=V$1,V$4+SQRT(V$2*'5b.TriRandNumbers'!V53),V$6-SQRT(V$3*(1-'5b.TriRandNumbers'!V53)))</f>
        <v>10.216824335359989</v>
      </c>
      <c r="W59" s="32">
        <f>IF('5b.TriRandNumbers'!W53&lt;=W$1,W$4+SQRT(W$2*'5b.TriRandNumbers'!W53),W$6-SQRT(W$3*(1-'5b.TriRandNumbers'!W53)))</f>
        <v>6.7178752057747406</v>
      </c>
      <c r="X59" s="31">
        <f>IF('5b.TriRandNumbers'!X53&lt;=X$1,X$4+SQRT(X$2*'5b.TriRandNumbers'!X53),X$6-SQRT(X$3*(1-'5b.TriRandNumbers'!X53)))</f>
        <v>11.686110167304106</v>
      </c>
      <c r="Y59" s="30">
        <f>IF('5b.TriRandNumbers'!Y53&lt;=Y$1,Y$4+SQRT(Y$2*'5b.TriRandNumbers'!Y53),Y$6-SQRT(Y$3*(1-'5b.TriRandNumbers'!Y53)))</f>
        <v>8.8334147787348787</v>
      </c>
    </row>
    <row r="60" spans="2:25" hidden="1" x14ac:dyDescent="0.25">
      <c r="B60" s="35">
        <f>IF('5b.TriRandNumbers'!B54&lt;=B$1,B$4+SQRT(B$2*'5b.TriRandNumbers'!B54),B$6-SQRT(B$3*(1-'5b.TriRandNumbers'!B54)))</f>
        <v>3.1277644043121411</v>
      </c>
      <c r="C60" s="34">
        <f>IF('5b.TriRandNumbers'!C54&lt;=C$1,C$4+SQRT(C$2*'5b.TriRandNumbers'!C54),C$6-SQRT(C$3*(1-'5b.TriRandNumbers'!C54)))</f>
        <v>2.2002094988112728</v>
      </c>
      <c r="D60" s="33">
        <f>IF('5b.TriRandNumbers'!D54&lt;=D$1,D$4+SQRT(D$2*'5b.TriRandNumbers'!D54),D$6-SQRT(D$3*(1-'5b.TriRandNumbers'!D54)))</f>
        <v>5.1890695091029286</v>
      </c>
      <c r="E60" s="32">
        <f>IF('5b.TriRandNumbers'!E54&lt;=E$1,E$4+SQRT(E$2*'5b.TriRandNumbers'!E54),E$6-SQRT(E$3*(1-'5b.TriRandNumbers'!E54)))</f>
        <v>3.9788259094419622</v>
      </c>
      <c r="F60" s="31">
        <f>IF('5b.TriRandNumbers'!F54&lt;=F$1,F$4+SQRT(F$2*'5b.TriRandNumbers'!F54),F$6-SQRT(F$3*(1-'5b.TriRandNumbers'!F54)))</f>
        <v>3.3765348966105613</v>
      </c>
      <c r="G60" s="30">
        <f>IF('5b.TriRandNumbers'!G54&lt;=G$1,G$4+SQRT(G$2*'5b.TriRandNumbers'!G54),G$6-SQRT(G$3*(1-'5b.TriRandNumbers'!G54)))</f>
        <v>3.3247951753329512</v>
      </c>
      <c r="H60" s="35">
        <f>IF('5b.TriRandNumbers'!H54&lt;=H$1,H$4+SQRT(H$2*'5b.TriRandNumbers'!H54),H$6-SQRT(H$3*(1-'5b.TriRandNumbers'!H54)))</f>
        <v>9.0594816106595673</v>
      </c>
      <c r="I60" s="34">
        <f>IF('5b.TriRandNumbers'!I54&lt;=I$1,I$4+SQRT(I$2*'5b.TriRandNumbers'!I54),I$6-SQRT(I$3*(1-'5b.TriRandNumbers'!I54)))</f>
        <v>12.983683657131504</v>
      </c>
      <c r="J60" s="33">
        <f>IF('5b.TriRandNumbers'!J54&lt;=J$1,J$4+SQRT(J$2*'5b.TriRandNumbers'!J54),J$6-SQRT(J$3*(1-'5b.TriRandNumbers'!J54)))</f>
        <v>9.8369949620761936</v>
      </c>
      <c r="K60" s="32">
        <f>IF('5b.TriRandNumbers'!K54&lt;=K$1,K$4+SQRT(K$2*'5b.TriRandNumbers'!K54),K$6-SQRT(K$3*(1-'5b.TriRandNumbers'!K54)))</f>
        <v>12.747600638295284</v>
      </c>
      <c r="L60" s="31">
        <f>IF('5b.TriRandNumbers'!L54&lt;=L$1,L$4+SQRT(L$2*'5b.TriRandNumbers'!L54),L$6-SQRT(L$3*(1-'5b.TriRandNumbers'!L54)))</f>
        <v>12.950639117660547</v>
      </c>
      <c r="M60" s="30">
        <f>IF('5b.TriRandNumbers'!M54&lt;=M$1,M$4+SQRT(M$2*'5b.TriRandNumbers'!M54),M$6-SQRT(M$3*(1-'5b.TriRandNumbers'!M54)))</f>
        <v>9.4571593628341581</v>
      </c>
      <c r="N60" s="35">
        <f>IF('5b.TriRandNumbers'!N54&lt;=N$1,N$4+SQRT(N$2*'5b.TriRandNumbers'!N54),N$6-SQRT(N$3*(1-'5b.TriRandNumbers'!N54)))</f>
        <v>17.055865051735061</v>
      </c>
      <c r="O60" s="34">
        <f>IF('5b.TriRandNumbers'!O54&lt;=O$1,O$4+SQRT(O$2*'5b.TriRandNumbers'!O54),O$6-SQRT(O$3*(1-'5b.TriRandNumbers'!O54)))</f>
        <v>9.1456035153058348</v>
      </c>
      <c r="P60" s="33">
        <f>IF('5b.TriRandNumbers'!P54&lt;=P$1,P$4+SQRT(P$2*'5b.TriRandNumbers'!P54),P$6-SQRT(P$3*(1-'5b.TriRandNumbers'!P54)))</f>
        <v>12.136011831090634</v>
      </c>
      <c r="Q60" s="32">
        <f>IF('5b.TriRandNumbers'!Q54&lt;=Q$1,Q$4+SQRT(Q$2*'5b.TriRandNumbers'!Q54),Q$6-SQRT(Q$3*(1-'5b.TriRandNumbers'!Q54)))</f>
        <v>12.214459232281353</v>
      </c>
      <c r="R60" s="31">
        <f>IF('5b.TriRandNumbers'!R54&lt;=R$1,R$4+SQRT(R$2*'5b.TriRandNumbers'!R54),R$6-SQRT(R$3*(1-'5b.TriRandNumbers'!R54)))</f>
        <v>14.252192195651398</v>
      </c>
      <c r="S60" s="30">
        <f>IF('5b.TriRandNumbers'!S54&lt;=S$1,S$4+SQRT(S$2*'5b.TriRandNumbers'!S54),S$6-SQRT(S$3*(1-'5b.TriRandNumbers'!S54)))</f>
        <v>14.148284623266543</v>
      </c>
      <c r="T60" s="35">
        <f>IF('5b.TriRandNumbers'!T54&lt;=T$1,T$4+SQRT(T$2*'5b.TriRandNumbers'!T54),T$6-SQRT(T$3*(1-'5b.TriRandNumbers'!T54)))</f>
        <v>10.452247625406653</v>
      </c>
      <c r="U60" s="34">
        <f>IF('5b.TriRandNumbers'!U54&lt;=U$1,U$4+SQRT(U$2*'5b.TriRandNumbers'!U54),U$6-SQRT(U$3*(1-'5b.TriRandNumbers'!U54)))</f>
        <v>11.869308269620612</v>
      </c>
      <c r="V60" s="33">
        <f>IF('5b.TriRandNumbers'!V54&lt;=V$1,V$4+SQRT(V$2*'5b.TriRandNumbers'!V54),V$6-SQRT(V$3*(1-'5b.TriRandNumbers'!V54)))</f>
        <v>10.736825602073491</v>
      </c>
      <c r="W60" s="32">
        <f>IF('5b.TriRandNumbers'!W54&lt;=W$1,W$4+SQRT(W$2*'5b.TriRandNumbers'!W54),W$6-SQRT(W$3*(1-'5b.TriRandNumbers'!W54)))</f>
        <v>8.6606227232452682</v>
      </c>
      <c r="X60" s="31">
        <f>IF('5b.TriRandNumbers'!X54&lt;=X$1,X$4+SQRT(X$2*'5b.TriRandNumbers'!X54),X$6-SQRT(X$3*(1-'5b.TriRandNumbers'!X54)))</f>
        <v>12.53586288218235</v>
      </c>
      <c r="Y60" s="30">
        <f>IF('5b.TriRandNumbers'!Y54&lt;=Y$1,Y$4+SQRT(Y$2*'5b.TriRandNumbers'!Y54),Y$6-SQRT(Y$3*(1-'5b.TriRandNumbers'!Y54)))</f>
        <v>9.6393052755308908</v>
      </c>
    </row>
    <row r="61" spans="2:25" hidden="1" x14ac:dyDescent="0.25">
      <c r="B61" s="35">
        <f>IF('5b.TriRandNumbers'!B55&lt;=B$1,B$4+SQRT(B$2*'5b.TriRandNumbers'!B55),B$6-SQRT(B$3*(1-'5b.TriRandNumbers'!B55)))</f>
        <v>4.6711824238805733</v>
      </c>
      <c r="C61" s="34">
        <f>IF('5b.TriRandNumbers'!C55&lt;=C$1,C$4+SQRT(C$2*'5b.TriRandNumbers'!C55),C$6-SQRT(C$3*(1-'5b.TriRandNumbers'!C55)))</f>
        <v>3.8952299755242348</v>
      </c>
      <c r="D61" s="33">
        <f>IF('5b.TriRandNumbers'!D55&lt;=D$1,D$4+SQRT(D$2*'5b.TriRandNumbers'!D55),D$6-SQRT(D$3*(1-'5b.TriRandNumbers'!D55)))</f>
        <v>6.5117761220757506</v>
      </c>
      <c r="E61" s="32">
        <f>IF('5b.TriRandNumbers'!E55&lt;=E$1,E$4+SQRT(E$2*'5b.TriRandNumbers'!E55),E$6-SQRT(E$3*(1-'5b.TriRandNumbers'!E55)))</f>
        <v>4.9615398381122926</v>
      </c>
      <c r="F61" s="31">
        <f>IF('5b.TriRandNumbers'!F55&lt;=F$1,F$4+SQRT(F$2*'5b.TriRandNumbers'!F55),F$6-SQRT(F$3*(1-'5b.TriRandNumbers'!F55)))</f>
        <v>3.0878730542788597</v>
      </c>
      <c r="G61" s="30">
        <f>IF('5b.TriRandNumbers'!G55&lt;=G$1,G$4+SQRT(G$2*'5b.TriRandNumbers'!G55),G$6-SQRT(G$3*(1-'5b.TriRandNumbers'!G55)))</f>
        <v>3.0043088981009234</v>
      </c>
      <c r="H61" s="35">
        <f>IF('5b.TriRandNumbers'!H55&lt;=H$1,H$4+SQRT(H$2*'5b.TriRandNumbers'!H55),H$6-SQRT(H$3*(1-'5b.TriRandNumbers'!H55)))</f>
        <v>13.061036976498272</v>
      </c>
      <c r="I61" s="34">
        <f>IF('5b.TriRandNumbers'!I55&lt;=I$1,I$4+SQRT(I$2*'5b.TriRandNumbers'!I55),I$6-SQRT(I$3*(1-'5b.TriRandNumbers'!I55)))</f>
        <v>12.586950676430302</v>
      </c>
      <c r="J61" s="33">
        <f>IF('5b.TriRandNumbers'!J55&lt;=J$1,J$4+SQRT(J$2*'5b.TriRandNumbers'!J55),J$6-SQRT(J$3*(1-'5b.TriRandNumbers'!J55)))</f>
        <v>12.041829002940805</v>
      </c>
      <c r="K61" s="32">
        <f>IF('5b.TriRandNumbers'!K55&lt;=K$1,K$4+SQRT(K$2*'5b.TriRandNumbers'!K55),K$6-SQRT(K$3*(1-'5b.TriRandNumbers'!K55)))</f>
        <v>8.6872132872256032</v>
      </c>
      <c r="L61" s="31">
        <f>IF('5b.TriRandNumbers'!L55&lt;=L$1,L$4+SQRT(L$2*'5b.TriRandNumbers'!L55),L$6-SQRT(L$3*(1-'5b.TriRandNumbers'!L55)))</f>
        <v>6.9620089861191019</v>
      </c>
      <c r="M61" s="30">
        <f>IF('5b.TriRandNumbers'!M55&lt;=M$1,M$4+SQRT(M$2*'5b.TriRandNumbers'!M55),M$6-SQRT(M$3*(1-'5b.TriRandNumbers'!M55)))</f>
        <v>10.564378508698507</v>
      </c>
      <c r="N61" s="35">
        <f>IF('5b.TriRandNumbers'!N55&lt;=N$1,N$4+SQRT(N$2*'5b.TriRandNumbers'!N55),N$6-SQRT(N$3*(1-'5b.TriRandNumbers'!N55)))</f>
        <v>14.584470364390995</v>
      </c>
      <c r="O61" s="34">
        <f>IF('5b.TriRandNumbers'!O55&lt;=O$1,O$4+SQRT(O$2*'5b.TriRandNumbers'!O55),O$6-SQRT(O$3*(1-'5b.TriRandNumbers'!O55)))</f>
        <v>13.099131920950063</v>
      </c>
      <c r="P61" s="33">
        <f>IF('5b.TriRandNumbers'!P55&lt;=P$1,P$4+SQRT(P$2*'5b.TriRandNumbers'!P55),P$6-SQRT(P$3*(1-'5b.TriRandNumbers'!P55)))</f>
        <v>16.47491018701318</v>
      </c>
      <c r="Q61" s="32">
        <f>IF('5b.TriRandNumbers'!Q55&lt;=Q$1,Q$4+SQRT(Q$2*'5b.TriRandNumbers'!Q55),Q$6-SQRT(Q$3*(1-'5b.TriRandNumbers'!Q55)))</f>
        <v>18.809873727614324</v>
      </c>
      <c r="R61" s="31">
        <f>IF('5b.TriRandNumbers'!R55&lt;=R$1,R$4+SQRT(R$2*'5b.TriRandNumbers'!R55),R$6-SQRT(R$3*(1-'5b.TriRandNumbers'!R55)))</f>
        <v>13.369235972105887</v>
      </c>
      <c r="S61" s="30">
        <f>IF('5b.TriRandNumbers'!S55&lt;=S$1,S$4+SQRT(S$2*'5b.TriRandNumbers'!S55),S$6-SQRT(S$3*(1-'5b.TriRandNumbers'!S55)))</f>
        <v>17.164451279911795</v>
      </c>
      <c r="T61" s="35">
        <f>IF('5b.TriRandNumbers'!T55&lt;=T$1,T$4+SQRT(T$2*'5b.TriRandNumbers'!T55),T$6-SQRT(T$3*(1-'5b.TriRandNumbers'!T55)))</f>
        <v>12.395187898030851</v>
      </c>
      <c r="U61" s="34">
        <f>IF('5b.TriRandNumbers'!U55&lt;=U$1,U$4+SQRT(U$2*'5b.TriRandNumbers'!U55),U$6-SQRT(U$3*(1-'5b.TriRandNumbers'!U55)))</f>
        <v>16.993587926331479</v>
      </c>
      <c r="V61" s="33">
        <f>IF('5b.TriRandNumbers'!V55&lt;=V$1,V$4+SQRT(V$2*'5b.TriRandNumbers'!V55),V$6-SQRT(V$3*(1-'5b.TriRandNumbers'!V55)))</f>
        <v>6.5949897288554471</v>
      </c>
      <c r="W61" s="32">
        <f>IF('5b.TriRandNumbers'!W55&lt;=W$1,W$4+SQRT(W$2*'5b.TriRandNumbers'!W55),W$6-SQRT(W$3*(1-'5b.TriRandNumbers'!W55)))</f>
        <v>16.882928637967225</v>
      </c>
      <c r="X61" s="31">
        <f>IF('5b.TriRandNumbers'!X55&lt;=X$1,X$4+SQRT(X$2*'5b.TriRandNumbers'!X55),X$6-SQRT(X$3*(1-'5b.TriRandNumbers'!X55)))</f>
        <v>6.6126175013617194</v>
      </c>
      <c r="Y61" s="30">
        <f>IF('5b.TriRandNumbers'!Y55&lt;=Y$1,Y$4+SQRT(Y$2*'5b.TriRandNumbers'!Y55),Y$6-SQRT(Y$3*(1-'5b.TriRandNumbers'!Y55)))</f>
        <v>9.5454320941242941</v>
      </c>
    </row>
    <row r="62" spans="2:25" hidden="1" x14ac:dyDescent="0.25">
      <c r="B62" s="35">
        <f>IF('5b.TriRandNumbers'!B56&lt;=B$1,B$4+SQRT(B$2*'5b.TriRandNumbers'!B56),B$6-SQRT(B$3*(1-'5b.TriRandNumbers'!B56)))</f>
        <v>3.6304663499714431</v>
      </c>
      <c r="C62" s="34">
        <f>IF('5b.TriRandNumbers'!C56&lt;=C$1,C$4+SQRT(C$2*'5b.TriRandNumbers'!C56),C$6-SQRT(C$3*(1-'5b.TriRandNumbers'!C56)))</f>
        <v>1.4458328384436125</v>
      </c>
      <c r="D62" s="33">
        <f>IF('5b.TriRandNumbers'!D56&lt;=D$1,D$4+SQRT(D$2*'5b.TriRandNumbers'!D56),D$6-SQRT(D$3*(1-'5b.TriRandNumbers'!D56)))</f>
        <v>5.2339602743505882</v>
      </c>
      <c r="E62" s="32">
        <f>IF('5b.TriRandNumbers'!E56&lt;=E$1,E$4+SQRT(E$2*'5b.TriRandNumbers'!E56),E$6-SQRT(E$3*(1-'5b.TriRandNumbers'!E56)))</f>
        <v>4.5843877489144162</v>
      </c>
      <c r="F62" s="31">
        <f>IF('5b.TriRandNumbers'!F56&lt;=F$1,F$4+SQRT(F$2*'5b.TriRandNumbers'!F56),F$6-SQRT(F$3*(1-'5b.TriRandNumbers'!F56)))</f>
        <v>2.3502093027814999</v>
      </c>
      <c r="G62" s="30">
        <f>IF('5b.TriRandNumbers'!G56&lt;=G$1,G$4+SQRT(G$2*'5b.TriRandNumbers'!G56),G$6-SQRT(G$3*(1-'5b.TriRandNumbers'!G56)))</f>
        <v>3.3904548351904147</v>
      </c>
      <c r="H62" s="35">
        <f>IF('5b.TriRandNumbers'!H56&lt;=H$1,H$4+SQRT(H$2*'5b.TriRandNumbers'!H56),H$6-SQRT(H$3*(1-'5b.TriRandNumbers'!H56)))</f>
        <v>14.391109641777621</v>
      </c>
      <c r="I62" s="34">
        <f>IF('5b.TriRandNumbers'!I56&lt;=I$1,I$4+SQRT(I$2*'5b.TriRandNumbers'!I56),I$6-SQRT(I$3*(1-'5b.TriRandNumbers'!I56)))</f>
        <v>7.5077022316572526</v>
      </c>
      <c r="J62" s="33">
        <f>IF('5b.TriRandNumbers'!J56&lt;=J$1,J$4+SQRT(J$2*'5b.TriRandNumbers'!J56),J$6-SQRT(J$3*(1-'5b.TriRandNumbers'!J56)))</f>
        <v>11.361594970814972</v>
      </c>
      <c r="K62" s="32">
        <f>IF('5b.TriRandNumbers'!K56&lt;=K$1,K$4+SQRT(K$2*'5b.TriRandNumbers'!K56),K$6-SQRT(K$3*(1-'5b.TriRandNumbers'!K56)))</f>
        <v>10.093881169092979</v>
      </c>
      <c r="L62" s="31">
        <f>IF('5b.TriRandNumbers'!L56&lt;=L$1,L$4+SQRT(L$2*'5b.TriRandNumbers'!L56),L$6-SQRT(L$3*(1-'5b.TriRandNumbers'!L56)))</f>
        <v>8.5899724021020969</v>
      </c>
      <c r="M62" s="30">
        <f>IF('5b.TriRandNumbers'!M56&lt;=M$1,M$4+SQRT(M$2*'5b.TriRandNumbers'!M56),M$6-SQRT(M$3*(1-'5b.TriRandNumbers'!M56)))</f>
        <v>14.36819945518009</v>
      </c>
      <c r="N62" s="35">
        <f>IF('5b.TriRandNumbers'!N56&lt;=N$1,N$4+SQRT(N$2*'5b.TriRandNumbers'!N56),N$6-SQRT(N$3*(1-'5b.TriRandNumbers'!N56)))</f>
        <v>13.396384964692304</v>
      </c>
      <c r="O62" s="34">
        <f>IF('5b.TriRandNumbers'!O56&lt;=O$1,O$4+SQRT(O$2*'5b.TriRandNumbers'!O56),O$6-SQRT(O$3*(1-'5b.TriRandNumbers'!O56)))</f>
        <v>10.175924343107885</v>
      </c>
      <c r="P62" s="33">
        <f>IF('5b.TriRandNumbers'!P56&lt;=P$1,P$4+SQRT(P$2*'5b.TriRandNumbers'!P56),P$6-SQRT(P$3*(1-'5b.TriRandNumbers'!P56)))</f>
        <v>15.15674871990063</v>
      </c>
      <c r="Q62" s="32">
        <f>IF('5b.TriRandNumbers'!Q56&lt;=Q$1,Q$4+SQRT(Q$2*'5b.TriRandNumbers'!Q56),Q$6-SQRT(Q$3*(1-'5b.TriRandNumbers'!Q56)))</f>
        <v>17.611030743403735</v>
      </c>
      <c r="R62" s="31">
        <f>IF('5b.TriRandNumbers'!R56&lt;=R$1,R$4+SQRT(R$2*'5b.TriRandNumbers'!R56),R$6-SQRT(R$3*(1-'5b.TriRandNumbers'!R56)))</f>
        <v>9.8895040019122984</v>
      </c>
      <c r="S62" s="30">
        <f>IF('5b.TriRandNumbers'!S56&lt;=S$1,S$4+SQRT(S$2*'5b.TriRandNumbers'!S56),S$6-SQRT(S$3*(1-'5b.TriRandNumbers'!S56)))</f>
        <v>10.822653972575646</v>
      </c>
      <c r="T62" s="35">
        <f>IF('5b.TriRandNumbers'!T56&lt;=T$1,T$4+SQRT(T$2*'5b.TriRandNumbers'!T56),T$6-SQRT(T$3*(1-'5b.TriRandNumbers'!T56)))</f>
        <v>6.9237854744101615</v>
      </c>
      <c r="U62" s="34">
        <f>IF('5b.TriRandNumbers'!U56&lt;=U$1,U$4+SQRT(U$2*'5b.TriRandNumbers'!U56),U$6-SQRT(U$3*(1-'5b.TriRandNumbers'!U56)))</f>
        <v>11.436890102087769</v>
      </c>
      <c r="V62" s="33">
        <f>IF('5b.TriRandNumbers'!V56&lt;=V$1,V$4+SQRT(V$2*'5b.TriRandNumbers'!V56),V$6-SQRT(V$3*(1-'5b.TriRandNumbers'!V56)))</f>
        <v>6.6594008173796748</v>
      </c>
      <c r="W62" s="32">
        <f>IF('5b.TriRandNumbers'!W56&lt;=W$1,W$4+SQRT(W$2*'5b.TriRandNumbers'!W56),W$6-SQRT(W$3*(1-'5b.TriRandNumbers'!W56)))</f>
        <v>7.6706731495672447</v>
      </c>
      <c r="X62" s="31">
        <f>IF('5b.TriRandNumbers'!X56&lt;=X$1,X$4+SQRT(X$2*'5b.TriRandNumbers'!X56),X$6-SQRT(X$3*(1-'5b.TriRandNumbers'!X56)))</f>
        <v>7.1834004170088832</v>
      </c>
      <c r="Y62" s="30">
        <f>IF('5b.TriRandNumbers'!Y56&lt;=Y$1,Y$4+SQRT(Y$2*'5b.TriRandNumbers'!Y56),Y$6-SQRT(Y$3*(1-'5b.TriRandNumbers'!Y56)))</f>
        <v>14.214906777984396</v>
      </c>
    </row>
    <row r="63" spans="2:25" hidden="1" x14ac:dyDescent="0.25">
      <c r="B63" s="35">
        <f>IF('5b.TriRandNumbers'!B57&lt;=B$1,B$4+SQRT(B$2*'5b.TriRandNumbers'!B57),B$6-SQRT(B$3*(1-'5b.TriRandNumbers'!B57)))</f>
        <v>4.8495017124063597</v>
      </c>
      <c r="C63" s="34">
        <f>IF('5b.TriRandNumbers'!C57&lt;=C$1,C$4+SQRT(C$2*'5b.TriRandNumbers'!C57),C$6-SQRT(C$3*(1-'5b.TriRandNumbers'!C57)))</f>
        <v>2.6203573959459447</v>
      </c>
      <c r="D63" s="33">
        <f>IF('5b.TriRandNumbers'!D57&lt;=D$1,D$4+SQRT(D$2*'5b.TriRandNumbers'!D57),D$6-SQRT(D$3*(1-'5b.TriRandNumbers'!D57)))</f>
        <v>5.6299146742948727</v>
      </c>
      <c r="E63" s="32">
        <f>IF('5b.TriRandNumbers'!E57&lt;=E$1,E$4+SQRT(E$2*'5b.TriRandNumbers'!E57),E$6-SQRT(E$3*(1-'5b.TriRandNumbers'!E57)))</f>
        <v>4.247599457070212</v>
      </c>
      <c r="F63" s="31">
        <f>IF('5b.TriRandNumbers'!F57&lt;=F$1,F$4+SQRT(F$2*'5b.TriRandNumbers'!F57),F$6-SQRT(F$3*(1-'5b.TriRandNumbers'!F57)))</f>
        <v>3.2857493597485004</v>
      </c>
      <c r="G63" s="30">
        <f>IF('5b.TriRandNumbers'!G57&lt;=G$1,G$4+SQRT(G$2*'5b.TriRandNumbers'!G57),G$6-SQRT(G$3*(1-'5b.TriRandNumbers'!G57)))</f>
        <v>3.4270845326059463</v>
      </c>
      <c r="H63" s="35">
        <f>IF('5b.TriRandNumbers'!H57&lt;=H$1,H$4+SQRT(H$2*'5b.TriRandNumbers'!H57),H$6-SQRT(H$3*(1-'5b.TriRandNumbers'!H57)))</f>
        <v>13.259314647534707</v>
      </c>
      <c r="I63" s="34">
        <f>IF('5b.TriRandNumbers'!I57&lt;=I$1,I$4+SQRT(I$2*'5b.TriRandNumbers'!I57),I$6-SQRT(I$3*(1-'5b.TriRandNumbers'!I57)))</f>
        <v>9.8915544681658574</v>
      </c>
      <c r="J63" s="33">
        <f>IF('5b.TriRandNumbers'!J57&lt;=J$1,J$4+SQRT(J$2*'5b.TriRandNumbers'!J57),J$6-SQRT(J$3*(1-'5b.TriRandNumbers'!J57)))</f>
        <v>11.163615643577263</v>
      </c>
      <c r="K63" s="32">
        <f>IF('5b.TriRandNumbers'!K57&lt;=K$1,K$4+SQRT(K$2*'5b.TriRandNumbers'!K57),K$6-SQRT(K$3*(1-'5b.TriRandNumbers'!K57)))</f>
        <v>10.71521953204673</v>
      </c>
      <c r="L63" s="31">
        <f>IF('5b.TriRandNumbers'!L57&lt;=L$1,L$4+SQRT(L$2*'5b.TriRandNumbers'!L57),L$6-SQRT(L$3*(1-'5b.TriRandNumbers'!L57)))</f>
        <v>14.638071034579136</v>
      </c>
      <c r="M63" s="30">
        <f>IF('5b.TriRandNumbers'!M57&lt;=M$1,M$4+SQRT(M$2*'5b.TriRandNumbers'!M57),M$6-SQRT(M$3*(1-'5b.TriRandNumbers'!M57)))</f>
        <v>12.112127714712535</v>
      </c>
      <c r="N63" s="35">
        <f>IF('5b.TriRandNumbers'!N57&lt;=N$1,N$4+SQRT(N$2*'5b.TriRandNumbers'!N57),N$6-SQRT(N$3*(1-'5b.TriRandNumbers'!N57)))</f>
        <v>19.596537649675561</v>
      </c>
      <c r="O63" s="34">
        <f>IF('5b.TriRandNumbers'!O57&lt;=O$1,O$4+SQRT(O$2*'5b.TriRandNumbers'!O57),O$6-SQRT(O$3*(1-'5b.TriRandNumbers'!O57)))</f>
        <v>9.7450733641263483</v>
      </c>
      <c r="P63" s="33">
        <f>IF('5b.TriRandNumbers'!P57&lt;=P$1,P$4+SQRT(P$2*'5b.TriRandNumbers'!P57),P$6-SQRT(P$3*(1-'5b.TriRandNumbers'!P57)))</f>
        <v>8.4991464961710292</v>
      </c>
      <c r="Q63" s="32">
        <f>IF('5b.TriRandNumbers'!Q57&lt;=Q$1,Q$4+SQRT(Q$2*'5b.TriRandNumbers'!Q57),Q$6-SQRT(Q$3*(1-'5b.TriRandNumbers'!Q57)))</f>
        <v>14.55791449419446</v>
      </c>
      <c r="R63" s="31">
        <f>IF('5b.TriRandNumbers'!R57&lt;=R$1,R$4+SQRT(R$2*'5b.TriRandNumbers'!R57),R$6-SQRT(R$3*(1-'5b.TriRandNumbers'!R57)))</f>
        <v>11.386371897057135</v>
      </c>
      <c r="S63" s="30">
        <f>IF('5b.TriRandNumbers'!S57&lt;=S$1,S$4+SQRT(S$2*'5b.TriRandNumbers'!S57),S$6-SQRT(S$3*(1-'5b.TriRandNumbers'!S57)))</f>
        <v>16.3666599929103</v>
      </c>
      <c r="T63" s="35">
        <f>IF('5b.TriRandNumbers'!T57&lt;=T$1,T$4+SQRT(T$2*'5b.TriRandNumbers'!T57),T$6-SQRT(T$3*(1-'5b.TriRandNumbers'!T57)))</f>
        <v>6.7910236174464416</v>
      </c>
      <c r="U63" s="34">
        <f>IF('5b.TriRandNumbers'!U57&lt;=U$1,U$4+SQRT(U$2*'5b.TriRandNumbers'!U57),U$6-SQRT(U$3*(1-'5b.TriRandNumbers'!U57)))</f>
        <v>16.388914232523689</v>
      </c>
      <c r="V63" s="33">
        <f>IF('5b.TriRandNumbers'!V57&lt;=V$1,V$4+SQRT(V$2*'5b.TriRandNumbers'!V57),V$6-SQRT(V$3*(1-'5b.TriRandNumbers'!V57)))</f>
        <v>7.7009694921813923</v>
      </c>
      <c r="W63" s="32">
        <f>IF('5b.TriRandNumbers'!W57&lt;=W$1,W$4+SQRT(W$2*'5b.TriRandNumbers'!W57),W$6-SQRT(W$3*(1-'5b.TriRandNumbers'!W57)))</f>
        <v>14.149085406474061</v>
      </c>
      <c r="X63" s="31">
        <f>IF('5b.TriRandNumbers'!X57&lt;=X$1,X$4+SQRT(X$2*'5b.TriRandNumbers'!X57),X$6-SQRT(X$3*(1-'5b.TriRandNumbers'!X57)))</f>
        <v>12.367511800379694</v>
      </c>
      <c r="Y63" s="30">
        <f>IF('5b.TriRandNumbers'!Y57&lt;=Y$1,Y$4+SQRT(Y$2*'5b.TriRandNumbers'!Y57),Y$6-SQRT(Y$3*(1-'5b.TriRandNumbers'!Y57)))</f>
        <v>10.634666420214771</v>
      </c>
    </row>
    <row r="64" spans="2:25" hidden="1" x14ac:dyDescent="0.25">
      <c r="B64" s="35">
        <f>IF('5b.TriRandNumbers'!B58&lt;=B$1,B$4+SQRT(B$2*'5b.TriRandNumbers'!B58),B$6-SQRT(B$3*(1-'5b.TriRandNumbers'!B58)))</f>
        <v>3.1842732293202642</v>
      </c>
      <c r="C64" s="34">
        <f>IF('5b.TriRandNumbers'!C58&lt;=C$1,C$4+SQRT(C$2*'5b.TriRandNumbers'!C58),C$6-SQRT(C$3*(1-'5b.TriRandNumbers'!C58)))</f>
        <v>1.6465630384703136</v>
      </c>
      <c r="D64" s="33">
        <f>IF('5b.TriRandNumbers'!D58&lt;=D$1,D$4+SQRT(D$2*'5b.TriRandNumbers'!D58),D$6-SQRT(D$3*(1-'5b.TriRandNumbers'!D58)))</f>
        <v>5.0327502779475788</v>
      </c>
      <c r="E64" s="32">
        <f>IF('5b.TriRandNumbers'!E58&lt;=E$1,E$4+SQRT(E$2*'5b.TriRandNumbers'!E58),E$6-SQRT(E$3*(1-'5b.TriRandNumbers'!E58)))</f>
        <v>4.3954599238354009</v>
      </c>
      <c r="F64" s="31">
        <f>IF('5b.TriRandNumbers'!F58&lt;=F$1,F$4+SQRT(F$2*'5b.TriRandNumbers'!F58),F$6-SQRT(F$3*(1-'5b.TriRandNumbers'!F58)))</f>
        <v>1.3915776004933147</v>
      </c>
      <c r="G64" s="30">
        <f>IF('5b.TriRandNumbers'!G58&lt;=G$1,G$4+SQRT(G$2*'5b.TriRandNumbers'!G58),G$6-SQRT(G$3*(1-'5b.TriRandNumbers'!G58)))</f>
        <v>2.4643599368818792</v>
      </c>
      <c r="H64" s="35">
        <f>IF('5b.TriRandNumbers'!H58&lt;=H$1,H$4+SQRT(H$2*'5b.TriRandNumbers'!H58),H$6-SQRT(H$3*(1-'5b.TriRandNumbers'!H58)))</f>
        <v>10.373580213462706</v>
      </c>
      <c r="I64" s="34">
        <f>IF('5b.TriRandNumbers'!I58&lt;=I$1,I$4+SQRT(I$2*'5b.TriRandNumbers'!I58),I$6-SQRT(I$3*(1-'5b.TriRandNumbers'!I58)))</f>
        <v>12.286315005408323</v>
      </c>
      <c r="J64" s="33">
        <f>IF('5b.TriRandNumbers'!J58&lt;=J$1,J$4+SQRT(J$2*'5b.TriRandNumbers'!J58),J$6-SQRT(J$3*(1-'5b.TriRandNumbers'!J58)))</f>
        <v>14.699058973673752</v>
      </c>
      <c r="K64" s="32">
        <f>IF('5b.TriRandNumbers'!K58&lt;=K$1,K$4+SQRT(K$2*'5b.TriRandNumbers'!K58),K$6-SQRT(K$3*(1-'5b.TriRandNumbers'!K58)))</f>
        <v>11.80003106739937</v>
      </c>
      <c r="L64" s="31">
        <f>IF('5b.TriRandNumbers'!L58&lt;=L$1,L$4+SQRT(L$2*'5b.TriRandNumbers'!L58),L$6-SQRT(L$3*(1-'5b.TriRandNumbers'!L58)))</f>
        <v>9.0738697838708546</v>
      </c>
      <c r="M64" s="30">
        <f>IF('5b.TriRandNumbers'!M58&lt;=M$1,M$4+SQRT(M$2*'5b.TriRandNumbers'!M58),M$6-SQRT(M$3*(1-'5b.TriRandNumbers'!M58)))</f>
        <v>11.439073438636811</v>
      </c>
      <c r="N64" s="35">
        <f>IF('5b.TriRandNumbers'!N58&lt;=N$1,N$4+SQRT(N$2*'5b.TriRandNumbers'!N58),N$6-SQRT(N$3*(1-'5b.TriRandNumbers'!N58)))</f>
        <v>9.3273177647585079</v>
      </c>
      <c r="O64" s="34">
        <f>IF('5b.TriRandNumbers'!O58&lt;=O$1,O$4+SQRT(O$2*'5b.TriRandNumbers'!O58),O$6-SQRT(O$3*(1-'5b.TriRandNumbers'!O58)))</f>
        <v>9.0757114182370806</v>
      </c>
      <c r="P64" s="33">
        <f>IF('5b.TriRandNumbers'!P58&lt;=P$1,P$4+SQRT(P$2*'5b.TriRandNumbers'!P58),P$6-SQRT(P$3*(1-'5b.TriRandNumbers'!P58)))</f>
        <v>8.7666486573981395</v>
      </c>
      <c r="Q64" s="32">
        <f>IF('5b.TriRandNumbers'!Q58&lt;=Q$1,Q$4+SQRT(Q$2*'5b.TriRandNumbers'!Q58),Q$6-SQRT(Q$3*(1-'5b.TriRandNumbers'!Q58)))</f>
        <v>11.415011562866646</v>
      </c>
      <c r="R64" s="31">
        <f>IF('5b.TriRandNumbers'!R58&lt;=R$1,R$4+SQRT(R$2*'5b.TriRandNumbers'!R58),R$6-SQRT(R$3*(1-'5b.TriRandNumbers'!R58)))</f>
        <v>8.1348397939016426</v>
      </c>
      <c r="S64" s="30">
        <f>IF('5b.TriRandNumbers'!S58&lt;=S$1,S$4+SQRT(S$2*'5b.TriRandNumbers'!S58),S$6-SQRT(S$3*(1-'5b.TriRandNumbers'!S58)))</f>
        <v>15.716533122865336</v>
      </c>
      <c r="T64" s="35">
        <f>IF('5b.TriRandNumbers'!T58&lt;=T$1,T$4+SQRT(T$2*'5b.TriRandNumbers'!T58),T$6-SQRT(T$3*(1-'5b.TriRandNumbers'!T58)))</f>
        <v>11.558547542902765</v>
      </c>
      <c r="U64" s="34">
        <f>IF('5b.TriRandNumbers'!U58&lt;=U$1,U$4+SQRT(U$2*'5b.TriRandNumbers'!U58),U$6-SQRT(U$3*(1-'5b.TriRandNumbers'!U58)))</f>
        <v>10.1382763830307</v>
      </c>
      <c r="V64" s="33">
        <f>IF('5b.TriRandNumbers'!V58&lt;=V$1,V$4+SQRT(V$2*'5b.TriRandNumbers'!V58),V$6-SQRT(V$3*(1-'5b.TriRandNumbers'!V58)))</f>
        <v>16.214288513342979</v>
      </c>
      <c r="W64" s="32">
        <f>IF('5b.TriRandNumbers'!W58&lt;=W$1,W$4+SQRT(W$2*'5b.TriRandNumbers'!W58),W$6-SQRT(W$3*(1-'5b.TriRandNumbers'!W58)))</f>
        <v>10.896459503285456</v>
      </c>
      <c r="X64" s="31">
        <f>IF('5b.TriRandNumbers'!X58&lt;=X$1,X$4+SQRT(X$2*'5b.TriRandNumbers'!X58),X$6-SQRT(X$3*(1-'5b.TriRandNumbers'!X58)))</f>
        <v>15.929290981699754</v>
      </c>
      <c r="Y64" s="30">
        <f>IF('5b.TriRandNumbers'!Y58&lt;=Y$1,Y$4+SQRT(Y$2*'5b.TriRandNumbers'!Y58),Y$6-SQRT(Y$3*(1-'5b.TriRandNumbers'!Y58)))</f>
        <v>9.5030978875493517</v>
      </c>
    </row>
    <row r="65" spans="2:25" hidden="1" x14ac:dyDescent="0.25">
      <c r="B65" s="35">
        <f>IF('5b.TriRandNumbers'!B59&lt;=B$1,B$4+SQRT(B$2*'5b.TriRandNumbers'!B59),B$6-SQRT(B$3*(1-'5b.TriRandNumbers'!B59)))</f>
        <v>4.7440078635173917</v>
      </c>
      <c r="C65" s="34">
        <f>IF('5b.TriRandNumbers'!C59&lt;=C$1,C$4+SQRT(C$2*'5b.TriRandNumbers'!C59),C$6-SQRT(C$3*(1-'5b.TriRandNumbers'!C59)))</f>
        <v>2.4408038975621116</v>
      </c>
      <c r="D65" s="33">
        <f>IF('5b.TriRandNumbers'!D59&lt;=D$1,D$4+SQRT(D$2*'5b.TriRandNumbers'!D59),D$6-SQRT(D$3*(1-'5b.TriRandNumbers'!D59)))</f>
        <v>6.3091327727199156</v>
      </c>
      <c r="E65" s="32">
        <f>IF('5b.TriRandNumbers'!E59&lt;=E$1,E$4+SQRT(E$2*'5b.TriRandNumbers'!E59),E$6-SQRT(E$3*(1-'5b.TriRandNumbers'!E59)))</f>
        <v>4.778263913191835</v>
      </c>
      <c r="F65" s="31">
        <f>IF('5b.TriRandNumbers'!F59&lt;=F$1,F$4+SQRT(F$2*'5b.TriRandNumbers'!F59),F$6-SQRT(F$3*(1-'5b.TriRandNumbers'!F59)))</f>
        <v>2.9997142316412839</v>
      </c>
      <c r="G65" s="30">
        <f>IF('5b.TriRandNumbers'!G59&lt;=G$1,G$4+SQRT(G$2*'5b.TriRandNumbers'!G59),G$6-SQRT(G$3*(1-'5b.TriRandNumbers'!G59)))</f>
        <v>3.1535173314585476</v>
      </c>
      <c r="H65" s="35">
        <f>IF('5b.TriRandNumbers'!H59&lt;=H$1,H$4+SQRT(H$2*'5b.TriRandNumbers'!H59),H$6-SQRT(H$3*(1-'5b.TriRandNumbers'!H59)))</f>
        <v>11.038790381495819</v>
      </c>
      <c r="I65" s="34">
        <f>IF('5b.TriRandNumbers'!I59&lt;=I$1,I$4+SQRT(I$2*'5b.TriRandNumbers'!I59),I$6-SQRT(I$3*(1-'5b.TriRandNumbers'!I59)))</f>
        <v>15.259359648907985</v>
      </c>
      <c r="J65" s="33">
        <f>IF('5b.TriRandNumbers'!J59&lt;=J$1,J$4+SQRT(J$2*'5b.TriRandNumbers'!J59),J$6-SQRT(J$3*(1-'5b.TriRandNumbers'!J59)))</f>
        <v>12.798213646252346</v>
      </c>
      <c r="K65" s="32">
        <f>IF('5b.TriRandNumbers'!K59&lt;=K$1,K$4+SQRT(K$2*'5b.TriRandNumbers'!K59),K$6-SQRT(K$3*(1-'5b.TriRandNumbers'!K59)))</f>
        <v>12.689377253000035</v>
      </c>
      <c r="L65" s="31">
        <f>IF('5b.TriRandNumbers'!L59&lt;=L$1,L$4+SQRT(L$2*'5b.TriRandNumbers'!L59),L$6-SQRT(L$3*(1-'5b.TriRandNumbers'!L59)))</f>
        <v>12.567824464123827</v>
      </c>
      <c r="M65" s="30">
        <f>IF('5b.TriRandNumbers'!M59&lt;=M$1,M$4+SQRT(M$2*'5b.TriRandNumbers'!M59),M$6-SQRT(M$3*(1-'5b.TriRandNumbers'!M59)))</f>
        <v>5.8949834641604557</v>
      </c>
      <c r="N65" s="35">
        <f>IF('5b.TriRandNumbers'!N59&lt;=N$1,N$4+SQRT(N$2*'5b.TriRandNumbers'!N59),N$6-SQRT(N$3*(1-'5b.TriRandNumbers'!N59)))</f>
        <v>14.234203042859319</v>
      </c>
      <c r="O65" s="34">
        <f>IF('5b.TriRandNumbers'!O59&lt;=O$1,O$4+SQRT(O$2*'5b.TriRandNumbers'!O59),O$6-SQRT(O$3*(1-'5b.TriRandNumbers'!O59)))</f>
        <v>7.4758684719130013</v>
      </c>
      <c r="P65" s="33">
        <f>IF('5b.TriRandNumbers'!P59&lt;=P$1,P$4+SQRT(P$2*'5b.TriRandNumbers'!P59),P$6-SQRT(P$3*(1-'5b.TriRandNumbers'!P59)))</f>
        <v>13.92540729758044</v>
      </c>
      <c r="Q65" s="32">
        <f>IF('5b.TriRandNumbers'!Q59&lt;=Q$1,Q$4+SQRT(Q$2*'5b.TriRandNumbers'!Q59),Q$6-SQRT(Q$3*(1-'5b.TriRandNumbers'!Q59)))</f>
        <v>9.9067940434630657</v>
      </c>
      <c r="R65" s="31">
        <f>IF('5b.TriRandNumbers'!R59&lt;=R$1,R$4+SQRT(R$2*'5b.TriRandNumbers'!R59),R$6-SQRT(R$3*(1-'5b.TriRandNumbers'!R59)))</f>
        <v>13.871933805583785</v>
      </c>
      <c r="S65" s="30">
        <f>IF('5b.TriRandNumbers'!S59&lt;=S$1,S$4+SQRT(S$2*'5b.TriRandNumbers'!S59),S$6-SQRT(S$3*(1-'5b.TriRandNumbers'!S59)))</f>
        <v>9.2489658529887055</v>
      </c>
      <c r="T65" s="35">
        <f>IF('5b.TriRandNumbers'!T59&lt;=T$1,T$4+SQRT(T$2*'5b.TriRandNumbers'!T59),T$6-SQRT(T$3*(1-'5b.TriRandNumbers'!T59)))</f>
        <v>11.289605642240925</v>
      </c>
      <c r="U65" s="34">
        <f>IF('5b.TriRandNumbers'!U59&lt;=U$1,U$4+SQRT(U$2*'5b.TriRandNumbers'!U59),U$6-SQRT(U$3*(1-'5b.TriRandNumbers'!U59)))</f>
        <v>8.8852251449290751</v>
      </c>
      <c r="V65" s="33">
        <f>IF('5b.TriRandNumbers'!V59&lt;=V$1,V$4+SQRT(V$2*'5b.TriRandNumbers'!V59),V$6-SQRT(V$3*(1-'5b.TriRandNumbers'!V59)))</f>
        <v>18.807814530781958</v>
      </c>
      <c r="W65" s="32">
        <f>IF('5b.TriRandNumbers'!W59&lt;=W$1,W$4+SQRT(W$2*'5b.TriRandNumbers'!W59),W$6-SQRT(W$3*(1-'5b.TriRandNumbers'!W59)))</f>
        <v>9.4087244348122177</v>
      </c>
      <c r="X65" s="31">
        <f>IF('5b.TriRandNumbers'!X59&lt;=X$1,X$4+SQRT(X$2*'5b.TriRandNumbers'!X59),X$6-SQRT(X$3*(1-'5b.TriRandNumbers'!X59)))</f>
        <v>6.4614466407491351</v>
      </c>
      <c r="Y65" s="30">
        <f>IF('5b.TriRandNumbers'!Y59&lt;=Y$1,Y$4+SQRT(Y$2*'5b.TriRandNumbers'!Y59),Y$6-SQRT(Y$3*(1-'5b.TriRandNumbers'!Y59)))</f>
        <v>10.780193697694196</v>
      </c>
    </row>
    <row r="66" spans="2:25" hidden="1" x14ac:dyDescent="0.25">
      <c r="B66" s="35">
        <f>IF('5b.TriRandNumbers'!B60&lt;=B$1,B$4+SQRT(B$2*'5b.TriRandNumbers'!B60),B$6-SQRT(B$3*(1-'5b.TriRandNumbers'!B60)))</f>
        <v>3.8409847799882391</v>
      </c>
      <c r="C66" s="34">
        <f>IF('5b.TriRandNumbers'!C60&lt;=C$1,C$4+SQRT(C$2*'5b.TriRandNumbers'!C60),C$6-SQRT(C$3*(1-'5b.TriRandNumbers'!C60)))</f>
        <v>2.4203658479227554</v>
      </c>
      <c r="D66" s="33">
        <f>IF('5b.TriRandNumbers'!D60&lt;=D$1,D$4+SQRT(D$2*'5b.TriRandNumbers'!D60),D$6-SQRT(D$3*(1-'5b.TriRandNumbers'!D60)))</f>
        <v>5.48997135679274</v>
      </c>
      <c r="E66" s="32">
        <f>IF('5b.TriRandNumbers'!E60&lt;=E$1,E$4+SQRT(E$2*'5b.TriRandNumbers'!E60),E$6-SQRT(E$3*(1-'5b.TriRandNumbers'!E60)))</f>
        <v>4.2631787221304798</v>
      </c>
      <c r="F66" s="31">
        <f>IF('5b.TriRandNumbers'!F60&lt;=F$1,F$4+SQRT(F$2*'5b.TriRandNumbers'!F60),F$6-SQRT(F$3*(1-'5b.TriRandNumbers'!F60)))</f>
        <v>1.6946865345472681</v>
      </c>
      <c r="G66" s="30">
        <f>IF('5b.TriRandNumbers'!G60&lt;=G$1,G$4+SQRT(G$2*'5b.TriRandNumbers'!G60),G$6-SQRT(G$3*(1-'5b.TriRandNumbers'!G60)))</f>
        <v>2.2720926194821698</v>
      </c>
      <c r="H66" s="35">
        <f>IF('5b.TriRandNumbers'!H60&lt;=H$1,H$4+SQRT(H$2*'5b.TriRandNumbers'!H60),H$6-SQRT(H$3*(1-'5b.TriRandNumbers'!H60)))</f>
        <v>9.0484747243280133</v>
      </c>
      <c r="I66" s="34">
        <f>IF('5b.TriRandNumbers'!I60&lt;=I$1,I$4+SQRT(I$2*'5b.TriRandNumbers'!I60),I$6-SQRT(I$3*(1-'5b.TriRandNumbers'!I60)))</f>
        <v>16.60469947065766</v>
      </c>
      <c r="J66" s="33">
        <f>IF('5b.TriRandNumbers'!J60&lt;=J$1,J$4+SQRT(J$2*'5b.TriRandNumbers'!J60),J$6-SQRT(J$3*(1-'5b.TriRandNumbers'!J60)))</f>
        <v>11.955597768477917</v>
      </c>
      <c r="K66" s="32">
        <f>IF('5b.TriRandNumbers'!K60&lt;=K$1,K$4+SQRT(K$2*'5b.TriRandNumbers'!K60),K$6-SQRT(K$3*(1-'5b.TriRandNumbers'!K60)))</f>
        <v>10.924654945243701</v>
      </c>
      <c r="L66" s="31">
        <f>IF('5b.TriRandNumbers'!L60&lt;=L$1,L$4+SQRT(L$2*'5b.TriRandNumbers'!L60),L$6-SQRT(L$3*(1-'5b.TriRandNumbers'!L60)))</f>
        <v>8.3812147486393975</v>
      </c>
      <c r="M66" s="30">
        <f>IF('5b.TriRandNumbers'!M60&lt;=M$1,M$4+SQRT(M$2*'5b.TriRandNumbers'!M60),M$6-SQRT(M$3*(1-'5b.TriRandNumbers'!M60)))</f>
        <v>8.559506726742784</v>
      </c>
      <c r="N66" s="35">
        <f>IF('5b.TriRandNumbers'!N60&lt;=N$1,N$4+SQRT(N$2*'5b.TriRandNumbers'!N60),N$6-SQRT(N$3*(1-'5b.TriRandNumbers'!N60)))</f>
        <v>13.560032717099887</v>
      </c>
      <c r="O66" s="34">
        <f>IF('5b.TriRandNumbers'!O60&lt;=O$1,O$4+SQRT(O$2*'5b.TriRandNumbers'!O60),O$6-SQRT(O$3*(1-'5b.TriRandNumbers'!O60)))</f>
        <v>6.6643141339411596</v>
      </c>
      <c r="P66" s="33">
        <f>IF('5b.TriRandNumbers'!P60&lt;=P$1,P$4+SQRT(P$2*'5b.TriRandNumbers'!P60),P$6-SQRT(P$3*(1-'5b.TriRandNumbers'!P60)))</f>
        <v>9.5508151077548078</v>
      </c>
      <c r="Q66" s="32">
        <f>IF('5b.TriRandNumbers'!Q60&lt;=Q$1,Q$4+SQRT(Q$2*'5b.TriRandNumbers'!Q60),Q$6-SQRT(Q$3*(1-'5b.TriRandNumbers'!Q60)))</f>
        <v>18.219501399511088</v>
      </c>
      <c r="R66" s="31">
        <f>IF('5b.TriRandNumbers'!R60&lt;=R$1,R$4+SQRT(R$2*'5b.TriRandNumbers'!R60),R$6-SQRT(R$3*(1-'5b.TriRandNumbers'!R60)))</f>
        <v>18.776289722750111</v>
      </c>
      <c r="S66" s="30">
        <f>IF('5b.TriRandNumbers'!S60&lt;=S$1,S$4+SQRT(S$2*'5b.TriRandNumbers'!S60),S$6-SQRT(S$3*(1-'5b.TriRandNumbers'!S60)))</f>
        <v>9.3183214332355639</v>
      </c>
      <c r="T66" s="35">
        <f>IF('5b.TriRandNumbers'!T60&lt;=T$1,T$4+SQRT(T$2*'5b.TriRandNumbers'!T60),T$6-SQRT(T$3*(1-'5b.TriRandNumbers'!T60)))</f>
        <v>8.8489401828259826</v>
      </c>
      <c r="U66" s="34">
        <f>IF('5b.TriRandNumbers'!U60&lt;=U$1,U$4+SQRT(U$2*'5b.TriRandNumbers'!U60),U$6-SQRT(U$3*(1-'5b.TriRandNumbers'!U60)))</f>
        <v>10.339232590020599</v>
      </c>
      <c r="V66" s="33">
        <f>IF('5b.TriRandNumbers'!V60&lt;=V$1,V$4+SQRT(V$2*'5b.TriRandNumbers'!V60),V$6-SQRT(V$3*(1-'5b.TriRandNumbers'!V60)))</f>
        <v>11.593771522670101</v>
      </c>
      <c r="W66" s="32">
        <f>IF('5b.TriRandNumbers'!W60&lt;=W$1,W$4+SQRT(W$2*'5b.TriRandNumbers'!W60),W$6-SQRT(W$3*(1-'5b.TriRandNumbers'!W60)))</f>
        <v>17.91901197935583</v>
      </c>
      <c r="X66" s="31">
        <f>IF('5b.TriRandNumbers'!X60&lt;=X$1,X$4+SQRT(X$2*'5b.TriRandNumbers'!X60),X$6-SQRT(X$3*(1-'5b.TriRandNumbers'!X60)))</f>
        <v>6.7953608123043274</v>
      </c>
      <c r="Y66" s="30">
        <f>IF('5b.TriRandNumbers'!Y60&lt;=Y$1,Y$4+SQRT(Y$2*'5b.TriRandNumbers'!Y60),Y$6-SQRT(Y$3*(1-'5b.TriRandNumbers'!Y60)))</f>
        <v>16.549208499583312</v>
      </c>
    </row>
    <row r="67" spans="2:25" hidden="1" x14ac:dyDescent="0.25">
      <c r="B67" s="35">
        <f>IF('5b.TriRandNumbers'!B61&lt;=B$1,B$4+SQRT(B$2*'5b.TriRandNumbers'!B61),B$6-SQRT(B$3*(1-'5b.TriRandNumbers'!B61)))</f>
        <v>4.7417692470993371</v>
      </c>
      <c r="C67" s="34">
        <f>IF('5b.TriRandNumbers'!C61&lt;=C$1,C$4+SQRT(C$2*'5b.TriRandNumbers'!C61),C$6-SQRT(C$3*(1-'5b.TriRandNumbers'!C61)))</f>
        <v>3.2833809891605181</v>
      </c>
      <c r="D67" s="33">
        <f>IF('5b.TriRandNumbers'!D61&lt;=D$1,D$4+SQRT(D$2*'5b.TriRandNumbers'!D61),D$6-SQRT(D$3*(1-'5b.TriRandNumbers'!D61)))</f>
        <v>5.9357928817860204</v>
      </c>
      <c r="E67" s="32">
        <f>IF('5b.TriRandNumbers'!E61&lt;=E$1,E$4+SQRT(E$2*'5b.TriRandNumbers'!E61),E$6-SQRT(E$3*(1-'5b.TriRandNumbers'!E61)))</f>
        <v>4.6003940633604072</v>
      </c>
      <c r="F67" s="31">
        <f>IF('5b.TriRandNumbers'!F61&lt;=F$1,F$4+SQRT(F$2*'5b.TriRandNumbers'!F61),F$6-SQRT(F$3*(1-'5b.TriRandNumbers'!F61)))</f>
        <v>3.8524692545883923</v>
      </c>
      <c r="G67" s="30">
        <f>IF('5b.TriRandNumbers'!G61&lt;=G$1,G$4+SQRT(G$2*'5b.TriRandNumbers'!G61),G$6-SQRT(G$3*(1-'5b.TriRandNumbers'!G61)))</f>
        <v>2.6960263323109657</v>
      </c>
      <c r="H67" s="35">
        <f>IF('5b.TriRandNumbers'!H61&lt;=H$1,H$4+SQRT(H$2*'5b.TriRandNumbers'!H61),H$6-SQRT(H$3*(1-'5b.TriRandNumbers'!H61)))</f>
        <v>12.084509702555874</v>
      </c>
      <c r="I67" s="34">
        <f>IF('5b.TriRandNumbers'!I61&lt;=I$1,I$4+SQRT(I$2*'5b.TriRandNumbers'!I61),I$6-SQRT(I$3*(1-'5b.TriRandNumbers'!I61)))</f>
        <v>7.6315776461415661</v>
      </c>
      <c r="J67" s="33">
        <f>IF('5b.TriRandNumbers'!J61&lt;=J$1,J$4+SQRT(J$2*'5b.TriRandNumbers'!J61),J$6-SQRT(J$3*(1-'5b.TriRandNumbers'!J61)))</f>
        <v>12.198129401183543</v>
      </c>
      <c r="K67" s="32">
        <f>IF('5b.TriRandNumbers'!K61&lt;=K$1,K$4+SQRT(K$2*'5b.TriRandNumbers'!K61),K$6-SQRT(K$3*(1-'5b.TriRandNumbers'!K61)))</f>
        <v>14.573934869570849</v>
      </c>
      <c r="L67" s="31">
        <f>IF('5b.TriRandNumbers'!L61&lt;=L$1,L$4+SQRT(L$2*'5b.TriRandNumbers'!L61),L$6-SQRT(L$3*(1-'5b.TriRandNumbers'!L61)))</f>
        <v>11.233606046772987</v>
      </c>
      <c r="M67" s="30">
        <f>IF('5b.TriRandNumbers'!M61&lt;=M$1,M$4+SQRT(M$2*'5b.TriRandNumbers'!M61),M$6-SQRT(M$3*(1-'5b.TriRandNumbers'!M61)))</f>
        <v>13.16012636962645</v>
      </c>
      <c r="N67" s="35">
        <f>IF('5b.TriRandNumbers'!N61&lt;=N$1,N$4+SQRT(N$2*'5b.TriRandNumbers'!N61),N$6-SQRT(N$3*(1-'5b.TriRandNumbers'!N61)))</f>
        <v>12.44137153249487</v>
      </c>
      <c r="O67" s="34">
        <f>IF('5b.TriRandNumbers'!O61&lt;=O$1,O$4+SQRT(O$2*'5b.TriRandNumbers'!O61),O$6-SQRT(O$3*(1-'5b.TriRandNumbers'!O61)))</f>
        <v>14.345483465461466</v>
      </c>
      <c r="P67" s="33">
        <f>IF('5b.TriRandNumbers'!P61&lt;=P$1,P$4+SQRT(P$2*'5b.TriRandNumbers'!P61),P$6-SQRT(P$3*(1-'5b.TriRandNumbers'!P61)))</f>
        <v>10.772035764582359</v>
      </c>
      <c r="Q67" s="32">
        <f>IF('5b.TriRandNumbers'!Q61&lt;=Q$1,Q$4+SQRT(Q$2*'5b.TriRandNumbers'!Q61),Q$6-SQRT(Q$3*(1-'5b.TriRandNumbers'!Q61)))</f>
        <v>11.084570408923275</v>
      </c>
      <c r="R67" s="31">
        <f>IF('5b.TriRandNumbers'!R61&lt;=R$1,R$4+SQRT(R$2*'5b.TriRandNumbers'!R61),R$6-SQRT(R$3*(1-'5b.TriRandNumbers'!R61)))</f>
        <v>17.173793790681316</v>
      </c>
      <c r="S67" s="30">
        <f>IF('5b.TriRandNumbers'!S61&lt;=S$1,S$4+SQRT(S$2*'5b.TriRandNumbers'!S61),S$6-SQRT(S$3*(1-'5b.TriRandNumbers'!S61)))</f>
        <v>7.7280963746160856</v>
      </c>
      <c r="T67" s="35">
        <f>IF('5b.TriRandNumbers'!T61&lt;=T$1,T$4+SQRT(T$2*'5b.TriRandNumbers'!T61),T$6-SQRT(T$3*(1-'5b.TriRandNumbers'!T61)))</f>
        <v>11.284283193059288</v>
      </c>
      <c r="U67" s="34">
        <f>IF('5b.TriRandNumbers'!U61&lt;=U$1,U$4+SQRT(U$2*'5b.TriRandNumbers'!U61),U$6-SQRT(U$3*(1-'5b.TriRandNumbers'!U61)))</f>
        <v>8.5349203074435511</v>
      </c>
      <c r="V67" s="33">
        <f>IF('5b.TriRandNumbers'!V61&lt;=V$1,V$4+SQRT(V$2*'5b.TriRandNumbers'!V61),V$6-SQRT(V$3*(1-'5b.TriRandNumbers'!V61)))</f>
        <v>10.518529738604984</v>
      </c>
      <c r="W67" s="32">
        <f>IF('5b.TriRandNumbers'!W61&lt;=W$1,W$4+SQRT(W$2*'5b.TriRandNumbers'!W61),W$6-SQRT(W$3*(1-'5b.TriRandNumbers'!W61)))</f>
        <v>13.222450043361382</v>
      </c>
      <c r="X67" s="31">
        <f>IF('5b.TriRandNumbers'!X61&lt;=X$1,X$4+SQRT(X$2*'5b.TriRandNumbers'!X61),X$6-SQRT(X$3*(1-'5b.TriRandNumbers'!X61)))</f>
        <v>8.7478378310616609</v>
      </c>
      <c r="Y67" s="30">
        <f>IF('5b.TriRandNumbers'!Y61&lt;=Y$1,Y$4+SQRT(Y$2*'5b.TriRandNumbers'!Y61),Y$6-SQRT(Y$3*(1-'5b.TriRandNumbers'!Y61)))</f>
        <v>12.829948707016667</v>
      </c>
    </row>
    <row r="68" spans="2:25" hidden="1" x14ac:dyDescent="0.25">
      <c r="B68" s="35">
        <f>IF('5b.TriRandNumbers'!B62&lt;=B$1,B$4+SQRT(B$2*'5b.TriRandNumbers'!B62),B$6-SQRT(B$3*(1-'5b.TriRandNumbers'!B62)))</f>
        <v>3.873289629901612</v>
      </c>
      <c r="C68" s="34">
        <f>IF('5b.TriRandNumbers'!C62&lt;=C$1,C$4+SQRT(C$2*'5b.TriRandNumbers'!C62),C$6-SQRT(C$3*(1-'5b.TriRandNumbers'!C62)))</f>
        <v>3.1843345783727139</v>
      </c>
      <c r="D68" s="33">
        <f>IF('5b.TriRandNumbers'!D62&lt;=D$1,D$4+SQRT(D$2*'5b.TriRandNumbers'!D62),D$6-SQRT(D$3*(1-'5b.TriRandNumbers'!D62)))</f>
        <v>5.6373589461676126</v>
      </c>
      <c r="E68" s="32">
        <f>IF('5b.TriRandNumbers'!E62&lt;=E$1,E$4+SQRT(E$2*'5b.TriRandNumbers'!E62),E$6-SQRT(E$3*(1-'5b.TriRandNumbers'!E62)))</f>
        <v>4.2404850659918374</v>
      </c>
      <c r="F68" s="31">
        <f>IF('5b.TriRandNumbers'!F62&lt;=F$1,F$4+SQRT(F$2*'5b.TriRandNumbers'!F62),F$6-SQRT(F$3*(1-'5b.TriRandNumbers'!F62)))</f>
        <v>1.8697933150742951</v>
      </c>
      <c r="G68" s="30">
        <f>IF('5b.TriRandNumbers'!G62&lt;=G$1,G$4+SQRT(G$2*'5b.TriRandNumbers'!G62),G$6-SQRT(G$3*(1-'5b.TriRandNumbers'!G62)))</f>
        <v>3.464995772944921</v>
      </c>
      <c r="H68" s="35">
        <f>IF('5b.TriRandNumbers'!H62&lt;=H$1,H$4+SQRT(H$2*'5b.TriRandNumbers'!H62),H$6-SQRT(H$3*(1-'5b.TriRandNumbers'!H62)))</f>
        <v>15.257901701880694</v>
      </c>
      <c r="I68" s="34">
        <f>IF('5b.TriRandNumbers'!I62&lt;=I$1,I$4+SQRT(I$2*'5b.TriRandNumbers'!I62),I$6-SQRT(I$3*(1-'5b.TriRandNumbers'!I62)))</f>
        <v>13.610634679149072</v>
      </c>
      <c r="J68" s="33">
        <f>IF('5b.TriRandNumbers'!J62&lt;=J$1,J$4+SQRT(J$2*'5b.TriRandNumbers'!J62),J$6-SQRT(J$3*(1-'5b.TriRandNumbers'!J62)))</f>
        <v>7.058131584428498</v>
      </c>
      <c r="K68" s="32">
        <f>IF('5b.TriRandNumbers'!K62&lt;=K$1,K$4+SQRT(K$2*'5b.TriRandNumbers'!K62),K$6-SQRT(K$3*(1-'5b.TriRandNumbers'!K62)))</f>
        <v>14.2150245109978</v>
      </c>
      <c r="L68" s="31">
        <f>IF('5b.TriRandNumbers'!L62&lt;=L$1,L$4+SQRT(L$2*'5b.TriRandNumbers'!L62),L$6-SQRT(L$3*(1-'5b.TriRandNumbers'!L62)))</f>
        <v>10.706268086200946</v>
      </c>
      <c r="M68" s="30">
        <f>IF('5b.TriRandNumbers'!M62&lt;=M$1,M$4+SQRT(M$2*'5b.TriRandNumbers'!M62),M$6-SQRT(M$3*(1-'5b.TriRandNumbers'!M62)))</f>
        <v>9.2075414657846153</v>
      </c>
      <c r="N68" s="35">
        <f>IF('5b.TriRandNumbers'!N62&lt;=N$1,N$4+SQRT(N$2*'5b.TriRandNumbers'!N62),N$6-SQRT(N$3*(1-'5b.TriRandNumbers'!N62)))</f>
        <v>6.2960018968714806</v>
      </c>
      <c r="O68" s="34">
        <f>IF('5b.TriRandNumbers'!O62&lt;=O$1,O$4+SQRT(O$2*'5b.TriRandNumbers'!O62),O$6-SQRT(O$3*(1-'5b.TriRandNumbers'!O62)))</f>
        <v>15.338134282351444</v>
      </c>
      <c r="P68" s="33">
        <f>IF('5b.TriRandNumbers'!P62&lt;=P$1,P$4+SQRT(P$2*'5b.TriRandNumbers'!P62),P$6-SQRT(P$3*(1-'5b.TriRandNumbers'!P62)))</f>
        <v>13.663899060786822</v>
      </c>
      <c r="Q68" s="32">
        <f>IF('5b.TriRandNumbers'!Q62&lt;=Q$1,Q$4+SQRT(Q$2*'5b.TriRandNumbers'!Q62),Q$6-SQRT(Q$3*(1-'5b.TriRandNumbers'!Q62)))</f>
        <v>9.5113382981128574</v>
      </c>
      <c r="R68" s="31">
        <f>IF('5b.TriRandNumbers'!R62&lt;=R$1,R$4+SQRT(R$2*'5b.TriRandNumbers'!R62),R$6-SQRT(R$3*(1-'5b.TriRandNumbers'!R62)))</f>
        <v>14.050686206294291</v>
      </c>
      <c r="S68" s="30">
        <f>IF('5b.TriRandNumbers'!S62&lt;=S$1,S$4+SQRT(S$2*'5b.TriRandNumbers'!S62),S$6-SQRT(S$3*(1-'5b.TriRandNumbers'!S62)))</f>
        <v>11.013901992792063</v>
      </c>
      <c r="T68" s="35">
        <f>IF('5b.TriRandNumbers'!T62&lt;=T$1,T$4+SQRT(T$2*'5b.TriRandNumbers'!T62),T$6-SQRT(T$3*(1-'5b.TriRandNumbers'!T62)))</f>
        <v>8.1860480159295133</v>
      </c>
      <c r="U68" s="34">
        <f>IF('5b.TriRandNumbers'!U62&lt;=U$1,U$4+SQRT(U$2*'5b.TriRandNumbers'!U62),U$6-SQRT(U$3*(1-'5b.TriRandNumbers'!U62)))</f>
        <v>9.2468592109464929</v>
      </c>
      <c r="V68" s="33">
        <f>IF('5b.TriRandNumbers'!V62&lt;=V$1,V$4+SQRT(V$2*'5b.TriRandNumbers'!V62),V$6-SQRT(V$3*(1-'5b.TriRandNumbers'!V62)))</f>
        <v>15.397411860691836</v>
      </c>
      <c r="W68" s="32">
        <f>IF('5b.TriRandNumbers'!W62&lt;=W$1,W$4+SQRT(W$2*'5b.TriRandNumbers'!W62),W$6-SQRT(W$3*(1-'5b.TriRandNumbers'!W62)))</f>
        <v>16.158839802025028</v>
      </c>
      <c r="X68" s="31">
        <f>IF('5b.TriRandNumbers'!X62&lt;=X$1,X$4+SQRT(X$2*'5b.TriRandNumbers'!X62),X$6-SQRT(X$3*(1-'5b.TriRandNumbers'!X62)))</f>
        <v>10.179039286104217</v>
      </c>
      <c r="Y68" s="30">
        <f>IF('5b.TriRandNumbers'!Y62&lt;=Y$1,Y$4+SQRT(Y$2*'5b.TriRandNumbers'!Y62),Y$6-SQRT(Y$3*(1-'5b.TriRandNumbers'!Y62)))</f>
        <v>6.2462763571365141</v>
      </c>
    </row>
    <row r="69" spans="2:25" hidden="1" x14ac:dyDescent="0.25">
      <c r="B69" s="35">
        <f>IF('5b.TriRandNumbers'!B63&lt;=B$1,B$4+SQRT(B$2*'5b.TriRandNumbers'!B63),B$6-SQRT(B$3*(1-'5b.TriRandNumbers'!B63)))</f>
        <v>5.5567326421975221</v>
      </c>
      <c r="C69" s="34">
        <f>IF('5b.TriRandNumbers'!C63&lt;=C$1,C$4+SQRT(C$2*'5b.TriRandNumbers'!C63),C$6-SQRT(C$3*(1-'5b.TriRandNumbers'!C63)))</f>
        <v>4.3800050007935365</v>
      </c>
      <c r="D69" s="33">
        <f>IF('5b.TriRandNumbers'!D63&lt;=D$1,D$4+SQRT(D$2*'5b.TriRandNumbers'!D63),D$6-SQRT(D$3*(1-'5b.TriRandNumbers'!D63)))</f>
        <v>6.0599197464807704</v>
      </c>
      <c r="E69" s="32">
        <f>IF('5b.TriRandNumbers'!E63&lt;=E$1,E$4+SQRT(E$2*'5b.TriRandNumbers'!E63),E$6-SQRT(E$3*(1-'5b.TriRandNumbers'!E63)))</f>
        <v>3.3518333696044382</v>
      </c>
      <c r="F69" s="31">
        <f>IF('5b.TriRandNumbers'!F63&lt;=F$1,F$4+SQRT(F$2*'5b.TriRandNumbers'!F63),F$6-SQRT(F$3*(1-'5b.TriRandNumbers'!F63)))</f>
        <v>2.4190027936110834</v>
      </c>
      <c r="G69" s="30">
        <f>IF('5b.TriRandNumbers'!G63&lt;=G$1,G$4+SQRT(G$2*'5b.TriRandNumbers'!G63),G$6-SQRT(G$3*(1-'5b.TriRandNumbers'!G63)))</f>
        <v>3.1119485995957117</v>
      </c>
      <c r="H69" s="35">
        <f>IF('5b.TriRandNumbers'!H63&lt;=H$1,H$4+SQRT(H$2*'5b.TriRandNumbers'!H63),H$6-SQRT(H$3*(1-'5b.TriRandNumbers'!H63)))</f>
        <v>16.546917069053464</v>
      </c>
      <c r="I69" s="34">
        <f>IF('5b.TriRandNumbers'!I63&lt;=I$1,I$4+SQRT(I$2*'5b.TriRandNumbers'!I63),I$6-SQRT(I$3*(1-'5b.TriRandNumbers'!I63)))</f>
        <v>13.639538809949489</v>
      </c>
      <c r="J69" s="33">
        <f>IF('5b.TriRandNumbers'!J63&lt;=J$1,J$4+SQRT(J$2*'5b.TriRandNumbers'!J63),J$6-SQRT(J$3*(1-'5b.TriRandNumbers'!J63)))</f>
        <v>18.037457028451119</v>
      </c>
      <c r="K69" s="32">
        <f>IF('5b.TriRandNumbers'!K63&lt;=K$1,K$4+SQRT(K$2*'5b.TriRandNumbers'!K63),K$6-SQRT(K$3*(1-'5b.TriRandNumbers'!K63)))</f>
        <v>8.5386755386477624</v>
      </c>
      <c r="L69" s="31">
        <f>IF('5b.TriRandNumbers'!L63&lt;=L$1,L$4+SQRT(L$2*'5b.TriRandNumbers'!L63),L$6-SQRT(L$3*(1-'5b.TriRandNumbers'!L63)))</f>
        <v>12.37168617700706</v>
      </c>
      <c r="M69" s="30">
        <f>IF('5b.TriRandNumbers'!M63&lt;=M$1,M$4+SQRT(M$2*'5b.TriRandNumbers'!M63),M$6-SQRT(M$3*(1-'5b.TriRandNumbers'!M63)))</f>
        <v>9.9699865789497579</v>
      </c>
      <c r="N69" s="35">
        <f>IF('5b.TriRandNumbers'!N63&lt;=N$1,N$4+SQRT(N$2*'5b.TriRandNumbers'!N63),N$6-SQRT(N$3*(1-'5b.TriRandNumbers'!N63)))</f>
        <v>10.916902972151018</v>
      </c>
      <c r="O69" s="34">
        <f>IF('5b.TriRandNumbers'!O63&lt;=O$1,O$4+SQRT(O$2*'5b.TriRandNumbers'!O63),O$6-SQRT(O$3*(1-'5b.TriRandNumbers'!O63)))</f>
        <v>7.1539683880744152</v>
      </c>
      <c r="P69" s="33">
        <f>IF('5b.TriRandNumbers'!P63&lt;=P$1,P$4+SQRT(P$2*'5b.TriRandNumbers'!P63),P$6-SQRT(P$3*(1-'5b.TriRandNumbers'!P63)))</f>
        <v>14.320360294659396</v>
      </c>
      <c r="Q69" s="32">
        <f>IF('5b.TriRandNumbers'!Q63&lt;=Q$1,Q$4+SQRT(Q$2*'5b.TriRandNumbers'!Q63),Q$6-SQRT(Q$3*(1-'5b.TriRandNumbers'!Q63)))</f>
        <v>10.026680520567117</v>
      </c>
      <c r="R69" s="31">
        <f>IF('5b.TriRandNumbers'!R63&lt;=R$1,R$4+SQRT(R$2*'5b.TriRandNumbers'!R63),R$6-SQRT(R$3*(1-'5b.TriRandNumbers'!R63)))</f>
        <v>12.701107965696135</v>
      </c>
      <c r="S69" s="30">
        <f>IF('5b.TriRandNumbers'!S63&lt;=S$1,S$4+SQRT(S$2*'5b.TriRandNumbers'!S63),S$6-SQRT(S$3*(1-'5b.TriRandNumbers'!S63)))</f>
        <v>11.710050225208448</v>
      </c>
      <c r="T69" s="35">
        <f>IF('5b.TriRandNumbers'!T63&lt;=T$1,T$4+SQRT(T$2*'5b.TriRandNumbers'!T63),T$6-SQRT(T$3*(1-'5b.TriRandNumbers'!T63)))</f>
        <v>14.093852149971466</v>
      </c>
      <c r="U69" s="34">
        <f>IF('5b.TriRandNumbers'!U63&lt;=U$1,U$4+SQRT(U$2*'5b.TriRandNumbers'!U63),U$6-SQRT(U$3*(1-'5b.TriRandNumbers'!U63)))</f>
        <v>10.618747293880284</v>
      </c>
      <c r="V69" s="33">
        <f>IF('5b.TriRandNumbers'!V63&lt;=V$1,V$4+SQRT(V$2*'5b.TriRandNumbers'!V63),V$6-SQRT(V$3*(1-'5b.TriRandNumbers'!V63)))</f>
        <v>12.26012845819989</v>
      </c>
      <c r="W69" s="32">
        <f>IF('5b.TriRandNumbers'!W63&lt;=W$1,W$4+SQRT(W$2*'5b.TriRandNumbers'!W63),W$6-SQRT(W$3*(1-'5b.TriRandNumbers'!W63)))</f>
        <v>13.868602222309628</v>
      </c>
      <c r="X69" s="31">
        <f>IF('5b.TriRandNumbers'!X63&lt;=X$1,X$4+SQRT(X$2*'5b.TriRandNumbers'!X63),X$6-SQRT(X$3*(1-'5b.TriRandNumbers'!X63)))</f>
        <v>11.591173290076654</v>
      </c>
      <c r="Y69" s="30">
        <f>IF('5b.TriRandNumbers'!Y63&lt;=Y$1,Y$4+SQRT(Y$2*'5b.TriRandNumbers'!Y63),Y$6-SQRT(Y$3*(1-'5b.TriRandNumbers'!Y63)))</f>
        <v>16.825184486684094</v>
      </c>
    </row>
    <row r="70" spans="2:25" hidden="1" x14ac:dyDescent="0.25">
      <c r="B70" s="35">
        <f>IF('5b.TriRandNumbers'!B64&lt;=B$1,B$4+SQRT(B$2*'5b.TriRandNumbers'!B64),B$6-SQRT(B$3*(1-'5b.TriRandNumbers'!B64)))</f>
        <v>5.2069679527060773</v>
      </c>
      <c r="C70" s="34">
        <f>IF('5b.TriRandNumbers'!C64&lt;=C$1,C$4+SQRT(C$2*'5b.TriRandNumbers'!C64),C$6-SQRT(C$3*(1-'5b.TriRandNumbers'!C64)))</f>
        <v>3.0500246647443241</v>
      </c>
      <c r="D70" s="33">
        <f>IF('5b.TriRandNumbers'!D64&lt;=D$1,D$4+SQRT(D$2*'5b.TriRandNumbers'!D64),D$6-SQRT(D$3*(1-'5b.TriRandNumbers'!D64)))</f>
        <v>6.6758625529430198</v>
      </c>
      <c r="E70" s="32">
        <f>IF('5b.TriRandNumbers'!E64&lt;=E$1,E$4+SQRT(E$2*'5b.TriRandNumbers'!E64),E$6-SQRT(E$3*(1-'5b.TriRandNumbers'!E64)))</f>
        <v>3.7095243335724506</v>
      </c>
      <c r="F70" s="31">
        <f>IF('5b.TriRandNumbers'!F64&lt;=F$1,F$4+SQRT(F$2*'5b.TriRandNumbers'!F64),F$6-SQRT(F$3*(1-'5b.TriRandNumbers'!F64)))</f>
        <v>3.3313910917923035</v>
      </c>
      <c r="G70" s="30">
        <f>IF('5b.TriRandNumbers'!G64&lt;=G$1,G$4+SQRT(G$2*'5b.TriRandNumbers'!G64),G$6-SQRT(G$3*(1-'5b.TriRandNumbers'!G64)))</f>
        <v>3.0404892396800247</v>
      </c>
      <c r="H70" s="35">
        <f>IF('5b.TriRandNumbers'!H64&lt;=H$1,H$4+SQRT(H$2*'5b.TriRandNumbers'!H64),H$6-SQRT(H$3*(1-'5b.TriRandNumbers'!H64)))</f>
        <v>12.758677608511025</v>
      </c>
      <c r="I70" s="34">
        <f>IF('5b.TriRandNumbers'!I64&lt;=I$1,I$4+SQRT(I$2*'5b.TriRandNumbers'!I64),I$6-SQRT(I$3*(1-'5b.TriRandNumbers'!I64)))</f>
        <v>14.858587893057146</v>
      </c>
      <c r="J70" s="33">
        <f>IF('5b.TriRandNumbers'!J64&lt;=J$1,J$4+SQRT(J$2*'5b.TriRandNumbers'!J64),J$6-SQRT(J$3*(1-'5b.TriRandNumbers'!J64)))</f>
        <v>7.4023320644567443</v>
      </c>
      <c r="K70" s="32">
        <f>IF('5b.TriRandNumbers'!K64&lt;=K$1,K$4+SQRT(K$2*'5b.TriRandNumbers'!K64),K$6-SQRT(K$3*(1-'5b.TriRandNumbers'!K64)))</f>
        <v>13.303726220886546</v>
      </c>
      <c r="L70" s="31">
        <f>IF('5b.TriRandNumbers'!L64&lt;=L$1,L$4+SQRT(L$2*'5b.TriRandNumbers'!L64),L$6-SQRT(L$3*(1-'5b.TriRandNumbers'!L64)))</f>
        <v>8.2872529658093015</v>
      </c>
      <c r="M70" s="30">
        <f>IF('5b.TriRandNumbers'!M64&lt;=M$1,M$4+SQRT(M$2*'5b.TriRandNumbers'!M64),M$6-SQRT(M$3*(1-'5b.TriRandNumbers'!M64)))</f>
        <v>11.673099936006073</v>
      </c>
      <c r="N70" s="35">
        <f>IF('5b.TriRandNumbers'!N64&lt;=N$1,N$4+SQRT(N$2*'5b.TriRandNumbers'!N64),N$6-SQRT(N$3*(1-'5b.TriRandNumbers'!N64)))</f>
        <v>10.047194657951501</v>
      </c>
      <c r="O70" s="34">
        <f>IF('5b.TriRandNumbers'!O64&lt;=O$1,O$4+SQRT(O$2*'5b.TriRandNumbers'!O64),O$6-SQRT(O$3*(1-'5b.TriRandNumbers'!O64)))</f>
        <v>7.837911293360353</v>
      </c>
      <c r="P70" s="33">
        <f>IF('5b.TriRandNumbers'!P64&lt;=P$1,P$4+SQRT(P$2*'5b.TriRandNumbers'!P64),P$6-SQRT(P$3*(1-'5b.TriRandNumbers'!P64)))</f>
        <v>14.940036363085195</v>
      </c>
      <c r="Q70" s="32">
        <f>IF('5b.TriRandNumbers'!Q64&lt;=Q$1,Q$4+SQRT(Q$2*'5b.TriRandNumbers'!Q64),Q$6-SQRT(Q$3*(1-'5b.TriRandNumbers'!Q64)))</f>
        <v>6.602018124286861</v>
      </c>
      <c r="R70" s="31">
        <f>IF('5b.TriRandNumbers'!R64&lt;=R$1,R$4+SQRT(R$2*'5b.TriRandNumbers'!R64),R$6-SQRT(R$3*(1-'5b.TriRandNumbers'!R64)))</f>
        <v>11.93102897119644</v>
      </c>
      <c r="S70" s="30">
        <f>IF('5b.TriRandNumbers'!S64&lt;=S$1,S$4+SQRT(S$2*'5b.TriRandNumbers'!S64),S$6-SQRT(S$3*(1-'5b.TriRandNumbers'!S64)))</f>
        <v>8.8556274775885733</v>
      </c>
      <c r="T70" s="35">
        <f>IF('5b.TriRandNumbers'!T64&lt;=T$1,T$4+SQRT(T$2*'5b.TriRandNumbers'!T64),T$6-SQRT(T$3*(1-'5b.TriRandNumbers'!T64)))</f>
        <v>11.491645914383703</v>
      </c>
      <c r="U70" s="34">
        <f>IF('5b.TriRandNumbers'!U64&lt;=U$1,U$4+SQRT(U$2*'5b.TriRandNumbers'!U64),U$6-SQRT(U$3*(1-'5b.TriRandNumbers'!U64)))</f>
        <v>7.93166134112015</v>
      </c>
      <c r="V70" s="33">
        <f>IF('5b.TriRandNumbers'!V64&lt;=V$1,V$4+SQRT(V$2*'5b.TriRandNumbers'!V64),V$6-SQRT(V$3*(1-'5b.TriRandNumbers'!V64)))</f>
        <v>8.4929699187138645</v>
      </c>
      <c r="W70" s="32">
        <f>IF('5b.TriRandNumbers'!W64&lt;=W$1,W$4+SQRT(W$2*'5b.TriRandNumbers'!W64),W$6-SQRT(W$3*(1-'5b.TriRandNumbers'!W64)))</f>
        <v>11.075910386924892</v>
      </c>
      <c r="X70" s="31">
        <f>IF('5b.TriRandNumbers'!X64&lt;=X$1,X$4+SQRT(X$2*'5b.TriRandNumbers'!X64),X$6-SQRT(X$3*(1-'5b.TriRandNumbers'!X64)))</f>
        <v>13.389219240368996</v>
      </c>
      <c r="Y70" s="30">
        <f>IF('5b.TriRandNumbers'!Y64&lt;=Y$1,Y$4+SQRT(Y$2*'5b.TriRandNumbers'!Y64),Y$6-SQRT(Y$3*(1-'5b.TriRandNumbers'!Y64)))</f>
        <v>10.175074200030163</v>
      </c>
    </row>
    <row r="71" spans="2:25" hidden="1" x14ac:dyDescent="0.25">
      <c r="B71" s="35">
        <f>IF('5b.TriRandNumbers'!B65&lt;=B$1,B$4+SQRT(B$2*'5b.TriRandNumbers'!B65),B$6-SQRT(B$3*(1-'5b.TriRandNumbers'!B65)))</f>
        <v>4.2805737426622423</v>
      </c>
      <c r="C71" s="34">
        <f>IF('5b.TriRandNumbers'!C65&lt;=C$1,C$4+SQRT(C$2*'5b.TriRandNumbers'!C65),C$6-SQRT(C$3*(1-'5b.TriRandNumbers'!C65)))</f>
        <v>2.6692790088736658</v>
      </c>
      <c r="D71" s="33">
        <f>IF('5b.TriRandNumbers'!D65&lt;=D$1,D$4+SQRT(D$2*'5b.TriRandNumbers'!D65),D$6-SQRT(D$3*(1-'5b.TriRandNumbers'!D65)))</f>
        <v>6.3247486924745902</v>
      </c>
      <c r="E71" s="32">
        <f>IF('5b.TriRandNumbers'!E65&lt;=E$1,E$4+SQRT(E$2*'5b.TriRandNumbers'!E65),E$6-SQRT(E$3*(1-'5b.TriRandNumbers'!E65)))</f>
        <v>4.2388399151725533</v>
      </c>
      <c r="F71" s="31">
        <f>IF('5b.TriRandNumbers'!F65&lt;=F$1,F$4+SQRT(F$2*'5b.TriRandNumbers'!F65),F$6-SQRT(F$3*(1-'5b.TriRandNumbers'!F65)))</f>
        <v>1.5304318388501992</v>
      </c>
      <c r="G71" s="30">
        <f>IF('5b.TriRandNumbers'!G65&lt;=G$1,G$4+SQRT(G$2*'5b.TriRandNumbers'!G65),G$6-SQRT(G$3*(1-'5b.TriRandNumbers'!G65)))</f>
        <v>3.9773939166323533</v>
      </c>
      <c r="H71" s="35">
        <f>IF('5b.TriRandNumbers'!H65&lt;=H$1,H$4+SQRT(H$2*'5b.TriRandNumbers'!H65),H$6-SQRT(H$3*(1-'5b.TriRandNumbers'!H65)))</f>
        <v>13.503522484560655</v>
      </c>
      <c r="I71" s="34">
        <f>IF('5b.TriRandNumbers'!I65&lt;=I$1,I$4+SQRT(I$2*'5b.TriRandNumbers'!I65),I$6-SQRT(I$3*(1-'5b.TriRandNumbers'!I65)))</f>
        <v>8.3369620874618491</v>
      </c>
      <c r="J71" s="33">
        <f>IF('5b.TriRandNumbers'!J65&lt;=J$1,J$4+SQRT(J$2*'5b.TriRandNumbers'!J65),J$6-SQRT(J$3*(1-'5b.TriRandNumbers'!J65)))</f>
        <v>15.951561620714099</v>
      </c>
      <c r="K71" s="32">
        <f>IF('5b.TriRandNumbers'!K65&lt;=K$1,K$4+SQRT(K$2*'5b.TriRandNumbers'!K65),K$6-SQRT(K$3*(1-'5b.TriRandNumbers'!K65)))</f>
        <v>13.270356005930335</v>
      </c>
      <c r="L71" s="31">
        <f>IF('5b.TriRandNumbers'!L65&lt;=L$1,L$4+SQRT(L$2*'5b.TriRandNumbers'!L65),L$6-SQRT(L$3*(1-'5b.TriRandNumbers'!L65)))</f>
        <v>11.692863242334594</v>
      </c>
      <c r="M71" s="30">
        <f>IF('5b.TriRandNumbers'!M65&lt;=M$1,M$4+SQRT(M$2*'5b.TriRandNumbers'!M65),M$6-SQRT(M$3*(1-'5b.TriRandNumbers'!M65)))</f>
        <v>17.51026130046781</v>
      </c>
      <c r="N71" s="35">
        <f>IF('5b.TriRandNumbers'!N65&lt;=N$1,N$4+SQRT(N$2*'5b.TriRandNumbers'!N65),N$6-SQRT(N$3*(1-'5b.TriRandNumbers'!N65)))</f>
        <v>8.93889477410913</v>
      </c>
      <c r="O71" s="34">
        <f>IF('5b.TriRandNumbers'!O65&lt;=O$1,O$4+SQRT(O$2*'5b.TriRandNumbers'!O65),O$6-SQRT(O$3*(1-'5b.TriRandNumbers'!O65)))</f>
        <v>8.6210217008069066</v>
      </c>
      <c r="P71" s="33">
        <f>IF('5b.TriRandNumbers'!P65&lt;=P$1,P$4+SQRT(P$2*'5b.TriRandNumbers'!P65),P$6-SQRT(P$3*(1-'5b.TriRandNumbers'!P65)))</f>
        <v>11.775261019000862</v>
      </c>
      <c r="Q71" s="32">
        <f>IF('5b.TriRandNumbers'!Q65&lt;=Q$1,Q$4+SQRT(Q$2*'5b.TriRandNumbers'!Q65),Q$6-SQRT(Q$3*(1-'5b.TriRandNumbers'!Q65)))</f>
        <v>9.584438034979712</v>
      </c>
      <c r="R71" s="31">
        <f>IF('5b.TriRandNumbers'!R65&lt;=R$1,R$4+SQRT(R$2*'5b.TriRandNumbers'!R65),R$6-SQRT(R$3*(1-'5b.TriRandNumbers'!R65)))</f>
        <v>17.434936558247717</v>
      </c>
      <c r="S71" s="30">
        <f>IF('5b.TriRandNumbers'!S65&lt;=S$1,S$4+SQRT(S$2*'5b.TriRandNumbers'!S65),S$6-SQRT(S$3*(1-'5b.TriRandNumbers'!S65)))</f>
        <v>10.839270817183126</v>
      </c>
      <c r="T71" s="35">
        <f>IF('5b.TriRandNumbers'!T65&lt;=T$1,T$4+SQRT(T$2*'5b.TriRandNumbers'!T65),T$6-SQRT(T$3*(1-'5b.TriRandNumbers'!T65)))</f>
        <v>13.999308174298541</v>
      </c>
      <c r="U71" s="34">
        <f>IF('5b.TriRandNumbers'!U65&lt;=U$1,U$4+SQRT(U$2*'5b.TriRandNumbers'!U65),U$6-SQRT(U$3*(1-'5b.TriRandNumbers'!U65)))</f>
        <v>15.679717584106356</v>
      </c>
      <c r="V71" s="33">
        <f>IF('5b.TriRandNumbers'!V65&lt;=V$1,V$4+SQRT(V$2*'5b.TriRandNumbers'!V65),V$6-SQRT(V$3*(1-'5b.TriRandNumbers'!V65)))</f>
        <v>10.686800760760446</v>
      </c>
      <c r="W71" s="32">
        <f>IF('5b.TriRandNumbers'!W65&lt;=W$1,W$4+SQRT(W$2*'5b.TriRandNumbers'!W65),W$6-SQRT(W$3*(1-'5b.TriRandNumbers'!W65)))</f>
        <v>13.821870035037694</v>
      </c>
      <c r="X71" s="31">
        <f>IF('5b.TriRandNumbers'!X65&lt;=X$1,X$4+SQRT(X$2*'5b.TriRandNumbers'!X65),X$6-SQRT(X$3*(1-'5b.TriRandNumbers'!X65)))</f>
        <v>11.211408593277735</v>
      </c>
      <c r="Y71" s="30">
        <f>IF('5b.TriRandNumbers'!Y65&lt;=Y$1,Y$4+SQRT(Y$2*'5b.TriRandNumbers'!Y65),Y$6-SQRT(Y$3*(1-'5b.TriRandNumbers'!Y65)))</f>
        <v>9.0233117643366256</v>
      </c>
    </row>
    <row r="72" spans="2:25" hidden="1" x14ac:dyDescent="0.25">
      <c r="B72" s="35">
        <f>IF('5b.TriRandNumbers'!B66&lt;=B$1,B$4+SQRT(B$2*'5b.TriRandNumbers'!B66),B$6-SQRT(B$3*(1-'5b.TriRandNumbers'!B66)))</f>
        <v>5.107054562389548</v>
      </c>
      <c r="C72" s="34">
        <f>IF('5b.TriRandNumbers'!C66&lt;=C$1,C$4+SQRT(C$2*'5b.TriRandNumbers'!C66),C$6-SQRT(C$3*(1-'5b.TriRandNumbers'!C66)))</f>
        <v>3.6475861010493587</v>
      </c>
      <c r="D72" s="33">
        <f>IF('5b.TriRandNumbers'!D66&lt;=D$1,D$4+SQRT(D$2*'5b.TriRandNumbers'!D66),D$6-SQRT(D$3*(1-'5b.TriRandNumbers'!D66)))</f>
        <v>6.3190198422504178</v>
      </c>
      <c r="E72" s="32">
        <f>IF('5b.TriRandNumbers'!E66&lt;=E$1,E$4+SQRT(E$2*'5b.TriRandNumbers'!E66),E$6-SQRT(E$3*(1-'5b.TriRandNumbers'!E66)))</f>
        <v>3.9155287056307575</v>
      </c>
      <c r="F72" s="31">
        <f>IF('5b.TriRandNumbers'!F66&lt;=F$1,F$4+SQRT(F$2*'5b.TriRandNumbers'!F66),F$6-SQRT(F$3*(1-'5b.TriRandNumbers'!F66)))</f>
        <v>2.0125203468522521</v>
      </c>
      <c r="G72" s="30">
        <f>IF('5b.TriRandNumbers'!G66&lt;=G$1,G$4+SQRT(G$2*'5b.TriRandNumbers'!G66),G$6-SQRT(G$3*(1-'5b.TriRandNumbers'!G66)))</f>
        <v>3.4314622266469694</v>
      </c>
      <c r="H72" s="35">
        <f>IF('5b.TriRandNumbers'!H66&lt;=H$1,H$4+SQRT(H$2*'5b.TriRandNumbers'!H66),H$6-SQRT(H$3*(1-'5b.TriRandNumbers'!H66)))</f>
        <v>14.085649098512175</v>
      </c>
      <c r="I72" s="34">
        <f>IF('5b.TriRandNumbers'!I66&lt;=I$1,I$4+SQRT(I$2*'5b.TriRandNumbers'!I66),I$6-SQRT(I$3*(1-'5b.TriRandNumbers'!I66)))</f>
        <v>7.0656443698135458</v>
      </c>
      <c r="J72" s="33">
        <f>IF('5b.TriRandNumbers'!J66&lt;=J$1,J$4+SQRT(J$2*'5b.TriRandNumbers'!J66),J$6-SQRT(J$3*(1-'5b.TriRandNumbers'!J66)))</f>
        <v>11.925005225042575</v>
      </c>
      <c r="K72" s="32">
        <f>IF('5b.TriRandNumbers'!K66&lt;=K$1,K$4+SQRT(K$2*'5b.TriRandNumbers'!K66),K$6-SQRT(K$3*(1-'5b.TriRandNumbers'!K66)))</f>
        <v>10.417011741356585</v>
      </c>
      <c r="L72" s="31">
        <f>IF('5b.TriRandNumbers'!L66&lt;=L$1,L$4+SQRT(L$2*'5b.TriRandNumbers'!L66),L$6-SQRT(L$3*(1-'5b.TriRandNumbers'!L66)))</f>
        <v>12.983454374470082</v>
      </c>
      <c r="M72" s="30">
        <f>IF('5b.TriRandNumbers'!M66&lt;=M$1,M$4+SQRT(M$2*'5b.TriRandNumbers'!M66),M$6-SQRT(M$3*(1-'5b.TriRandNumbers'!M66)))</f>
        <v>11.590578781178825</v>
      </c>
      <c r="N72" s="35">
        <f>IF('5b.TriRandNumbers'!N66&lt;=N$1,N$4+SQRT(N$2*'5b.TriRandNumbers'!N66),N$6-SQRT(N$3*(1-'5b.TriRandNumbers'!N66)))</f>
        <v>11.315644554398974</v>
      </c>
      <c r="O72" s="34">
        <f>IF('5b.TriRandNumbers'!O66&lt;=O$1,O$4+SQRT(O$2*'5b.TriRandNumbers'!O66),O$6-SQRT(O$3*(1-'5b.TriRandNumbers'!O66)))</f>
        <v>10.230647417390895</v>
      </c>
      <c r="P72" s="33">
        <f>IF('5b.TriRandNumbers'!P66&lt;=P$1,P$4+SQRT(P$2*'5b.TriRandNumbers'!P66),P$6-SQRT(P$3*(1-'5b.TriRandNumbers'!P66)))</f>
        <v>10.416397986492488</v>
      </c>
      <c r="Q72" s="32">
        <f>IF('5b.TriRandNumbers'!Q66&lt;=Q$1,Q$4+SQRT(Q$2*'5b.TriRandNumbers'!Q66),Q$6-SQRT(Q$3*(1-'5b.TriRandNumbers'!Q66)))</f>
        <v>17.433343707904147</v>
      </c>
      <c r="R72" s="31">
        <f>IF('5b.TriRandNumbers'!R66&lt;=R$1,R$4+SQRT(R$2*'5b.TriRandNumbers'!R66),R$6-SQRT(R$3*(1-'5b.TriRandNumbers'!R66)))</f>
        <v>7.6902472834892119</v>
      </c>
      <c r="S72" s="30">
        <f>IF('5b.TriRandNumbers'!S66&lt;=S$1,S$4+SQRT(S$2*'5b.TriRandNumbers'!S66),S$6-SQRT(S$3*(1-'5b.TriRandNumbers'!S66)))</f>
        <v>13.256322532480775</v>
      </c>
      <c r="T72" s="35">
        <f>IF('5b.TriRandNumbers'!T66&lt;=T$1,T$4+SQRT(T$2*'5b.TriRandNumbers'!T66),T$6-SQRT(T$3*(1-'5b.TriRandNumbers'!T66)))</f>
        <v>12.82787083121768</v>
      </c>
      <c r="U72" s="34">
        <f>IF('5b.TriRandNumbers'!U66&lt;=U$1,U$4+SQRT(U$2*'5b.TriRandNumbers'!U66),U$6-SQRT(U$3*(1-'5b.TriRandNumbers'!U66)))</f>
        <v>9.3198619681127362</v>
      </c>
      <c r="V72" s="33">
        <f>IF('5b.TriRandNumbers'!V66&lt;=V$1,V$4+SQRT(V$2*'5b.TriRandNumbers'!V66),V$6-SQRT(V$3*(1-'5b.TriRandNumbers'!V66)))</f>
        <v>10.918040615104767</v>
      </c>
      <c r="W72" s="32">
        <f>IF('5b.TriRandNumbers'!W66&lt;=W$1,W$4+SQRT(W$2*'5b.TriRandNumbers'!W66),W$6-SQRT(W$3*(1-'5b.TriRandNumbers'!W66)))</f>
        <v>13.699216505511277</v>
      </c>
      <c r="X72" s="31">
        <f>IF('5b.TriRandNumbers'!X66&lt;=X$1,X$4+SQRT(X$2*'5b.TriRandNumbers'!X66),X$6-SQRT(X$3*(1-'5b.TriRandNumbers'!X66)))</f>
        <v>15.601264349417349</v>
      </c>
      <c r="Y72" s="30">
        <f>IF('5b.TriRandNumbers'!Y66&lt;=Y$1,Y$4+SQRT(Y$2*'5b.TriRandNumbers'!Y66),Y$6-SQRT(Y$3*(1-'5b.TriRandNumbers'!Y66)))</f>
        <v>9.0369570168943554</v>
      </c>
    </row>
    <row r="73" spans="2:25" hidden="1" x14ac:dyDescent="0.25">
      <c r="B73" s="35">
        <f>IF('5b.TriRandNumbers'!B67&lt;=B$1,B$4+SQRT(B$2*'5b.TriRandNumbers'!B67),B$6-SQRT(B$3*(1-'5b.TriRandNumbers'!B67)))</f>
        <v>3.700580790164357</v>
      </c>
      <c r="C73" s="34">
        <f>IF('5b.TriRandNumbers'!C67&lt;=C$1,C$4+SQRT(C$2*'5b.TriRandNumbers'!C67),C$6-SQRT(C$3*(1-'5b.TriRandNumbers'!C67)))</f>
        <v>4.0327199714513595</v>
      </c>
      <c r="D73" s="33">
        <f>IF('5b.TriRandNumbers'!D67&lt;=D$1,D$4+SQRT(D$2*'5b.TriRandNumbers'!D67),D$6-SQRT(D$3*(1-'5b.TriRandNumbers'!D67)))</f>
        <v>4.7482031103732476</v>
      </c>
      <c r="E73" s="32">
        <f>IF('5b.TriRandNumbers'!E67&lt;=E$1,E$4+SQRT(E$2*'5b.TriRandNumbers'!E67),E$6-SQRT(E$3*(1-'5b.TriRandNumbers'!E67)))</f>
        <v>4.5691196572852126</v>
      </c>
      <c r="F73" s="31">
        <f>IF('5b.TriRandNumbers'!F67&lt;=F$1,F$4+SQRT(F$2*'5b.TriRandNumbers'!F67),F$6-SQRT(F$3*(1-'5b.TriRandNumbers'!F67)))</f>
        <v>3.0759803890618196</v>
      </c>
      <c r="G73" s="30">
        <f>IF('5b.TriRandNumbers'!G67&lt;=G$1,G$4+SQRT(G$2*'5b.TriRandNumbers'!G67),G$6-SQRT(G$3*(1-'5b.TriRandNumbers'!G67)))</f>
        <v>3.4843360925789151</v>
      </c>
      <c r="H73" s="35">
        <f>IF('5b.TriRandNumbers'!H67&lt;=H$1,H$4+SQRT(H$2*'5b.TriRandNumbers'!H67),H$6-SQRT(H$3*(1-'5b.TriRandNumbers'!H67)))</f>
        <v>12.504777251107335</v>
      </c>
      <c r="I73" s="34">
        <f>IF('5b.TriRandNumbers'!I67&lt;=I$1,I$4+SQRT(I$2*'5b.TriRandNumbers'!I67),I$6-SQRT(I$3*(1-'5b.TriRandNumbers'!I67)))</f>
        <v>15.669861700789252</v>
      </c>
      <c r="J73" s="33">
        <f>IF('5b.TriRandNumbers'!J67&lt;=J$1,J$4+SQRT(J$2*'5b.TriRandNumbers'!J67),J$6-SQRT(J$3*(1-'5b.TriRandNumbers'!J67)))</f>
        <v>10.783416046299431</v>
      </c>
      <c r="K73" s="32">
        <f>IF('5b.TriRandNumbers'!K67&lt;=K$1,K$4+SQRT(K$2*'5b.TriRandNumbers'!K67),K$6-SQRT(K$3*(1-'5b.TriRandNumbers'!K67)))</f>
        <v>8.1608813047851392</v>
      </c>
      <c r="L73" s="31">
        <f>IF('5b.TriRandNumbers'!L67&lt;=L$1,L$4+SQRT(L$2*'5b.TriRandNumbers'!L67),L$6-SQRT(L$3*(1-'5b.TriRandNumbers'!L67)))</f>
        <v>11.52672466670249</v>
      </c>
      <c r="M73" s="30">
        <f>IF('5b.TriRandNumbers'!M67&lt;=M$1,M$4+SQRT(M$2*'5b.TriRandNumbers'!M67),M$6-SQRT(M$3*(1-'5b.TriRandNumbers'!M67)))</f>
        <v>10.527904992819224</v>
      </c>
      <c r="N73" s="35">
        <f>IF('5b.TriRandNumbers'!N67&lt;=N$1,N$4+SQRT(N$2*'5b.TriRandNumbers'!N67),N$6-SQRT(N$3*(1-'5b.TriRandNumbers'!N67)))</f>
        <v>13.423185724353644</v>
      </c>
      <c r="O73" s="34">
        <f>IF('5b.TriRandNumbers'!O67&lt;=O$1,O$4+SQRT(O$2*'5b.TriRandNumbers'!O67),O$6-SQRT(O$3*(1-'5b.TriRandNumbers'!O67)))</f>
        <v>8.9193396349219345</v>
      </c>
      <c r="P73" s="33">
        <f>IF('5b.TriRandNumbers'!P67&lt;=P$1,P$4+SQRT(P$2*'5b.TriRandNumbers'!P67),P$6-SQRT(P$3*(1-'5b.TriRandNumbers'!P67)))</f>
        <v>10.200655613409387</v>
      </c>
      <c r="Q73" s="32">
        <f>IF('5b.TriRandNumbers'!Q67&lt;=Q$1,Q$4+SQRT(Q$2*'5b.TriRandNumbers'!Q67),Q$6-SQRT(Q$3*(1-'5b.TriRandNumbers'!Q67)))</f>
        <v>13.681877010128433</v>
      </c>
      <c r="R73" s="31">
        <f>IF('5b.TriRandNumbers'!R67&lt;=R$1,R$4+SQRT(R$2*'5b.TriRandNumbers'!R67),R$6-SQRT(R$3*(1-'5b.TriRandNumbers'!R67)))</f>
        <v>8.8726168514821868</v>
      </c>
      <c r="S73" s="30">
        <f>IF('5b.TriRandNumbers'!S67&lt;=S$1,S$4+SQRT(S$2*'5b.TriRandNumbers'!S67),S$6-SQRT(S$3*(1-'5b.TriRandNumbers'!S67)))</f>
        <v>9.0506650967318691</v>
      </c>
      <c r="T73" s="35">
        <f>IF('5b.TriRandNumbers'!T67&lt;=T$1,T$4+SQRT(T$2*'5b.TriRandNumbers'!T67),T$6-SQRT(T$3*(1-'5b.TriRandNumbers'!T67)))</f>
        <v>10.717351771517725</v>
      </c>
      <c r="U73" s="34">
        <f>IF('5b.TriRandNumbers'!U67&lt;=U$1,U$4+SQRT(U$2*'5b.TriRandNumbers'!U67),U$6-SQRT(U$3*(1-'5b.TriRandNumbers'!U67)))</f>
        <v>14.180669813291154</v>
      </c>
      <c r="V73" s="33">
        <f>IF('5b.TriRandNumbers'!V67&lt;=V$1,V$4+SQRT(V$2*'5b.TriRandNumbers'!V67),V$6-SQRT(V$3*(1-'5b.TriRandNumbers'!V67)))</f>
        <v>11.203970033098413</v>
      </c>
      <c r="W73" s="32">
        <f>IF('5b.TriRandNumbers'!W67&lt;=W$1,W$4+SQRT(W$2*'5b.TriRandNumbers'!W67),W$6-SQRT(W$3*(1-'5b.TriRandNumbers'!W67)))</f>
        <v>9.0384075824392305</v>
      </c>
      <c r="X73" s="31">
        <f>IF('5b.TriRandNumbers'!X67&lt;=X$1,X$4+SQRT(X$2*'5b.TriRandNumbers'!X67),X$6-SQRT(X$3*(1-'5b.TriRandNumbers'!X67)))</f>
        <v>13.63537371274618</v>
      </c>
      <c r="Y73" s="30">
        <f>IF('5b.TriRandNumbers'!Y67&lt;=Y$1,Y$4+SQRT(Y$2*'5b.TriRandNumbers'!Y67),Y$6-SQRT(Y$3*(1-'5b.TriRandNumbers'!Y67)))</f>
        <v>6.0521861039569842</v>
      </c>
    </row>
    <row r="74" spans="2:25" hidden="1" x14ac:dyDescent="0.25">
      <c r="B74" s="35">
        <f>IF('5b.TriRandNumbers'!B68&lt;=B$1,B$4+SQRT(B$2*'5b.TriRandNumbers'!B68),B$6-SQRT(B$3*(1-'5b.TriRandNumbers'!B68)))</f>
        <v>4.1052594628790162</v>
      </c>
      <c r="C74" s="34">
        <f>IF('5b.TriRandNumbers'!C68&lt;=C$1,C$4+SQRT(C$2*'5b.TriRandNumbers'!C68),C$6-SQRT(C$3*(1-'5b.TriRandNumbers'!C68)))</f>
        <v>3.6818776254704515</v>
      </c>
      <c r="D74" s="33">
        <f>IF('5b.TriRandNumbers'!D68&lt;=D$1,D$4+SQRT(D$2*'5b.TriRandNumbers'!D68),D$6-SQRT(D$3*(1-'5b.TriRandNumbers'!D68)))</f>
        <v>5.6292884417305444</v>
      </c>
      <c r="E74" s="32">
        <f>IF('5b.TriRandNumbers'!E68&lt;=E$1,E$4+SQRT(E$2*'5b.TriRandNumbers'!E68),E$6-SQRT(E$3*(1-'5b.TriRandNumbers'!E68)))</f>
        <v>3.8864951796896938</v>
      </c>
      <c r="F74" s="31">
        <f>IF('5b.TriRandNumbers'!F68&lt;=F$1,F$4+SQRT(F$2*'5b.TriRandNumbers'!F68),F$6-SQRT(F$3*(1-'5b.TriRandNumbers'!F68)))</f>
        <v>2.478333155702809</v>
      </c>
      <c r="G74" s="30">
        <f>IF('5b.TriRandNumbers'!G68&lt;=G$1,G$4+SQRT(G$2*'5b.TriRandNumbers'!G68),G$6-SQRT(G$3*(1-'5b.TriRandNumbers'!G68)))</f>
        <v>2.4779797076592969</v>
      </c>
      <c r="H74" s="35">
        <f>IF('5b.TriRandNumbers'!H68&lt;=H$1,H$4+SQRT(H$2*'5b.TriRandNumbers'!H68),H$6-SQRT(H$3*(1-'5b.TriRandNumbers'!H68)))</f>
        <v>17.467969891071689</v>
      </c>
      <c r="I74" s="34">
        <f>IF('5b.TriRandNumbers'!I68&lt;=I$1,I$4+SQRT(I$2*'5b.TriRandNumbers'!I68),I$6-SQRT(I$3*(1-'5b.TriRandNumbers'!I68)))</f>
        <v>8.9978984420799222</v>
      </c>
      <c r="J74" s="33">
        <f>IF('5b.TriRandNumbers'!J68&lt;=J$1,J$4+SQRT(J$2*'5b.TriRandNumbers'!J68),J$6-SQRT(J$3*(1-'5b.TriRandNumbers'!J68)))</f>
        <v>9.2763989350983849</v>
      </c>
      <c r="K74" s="32">
        <f>IF('5b.TriRandNumbers'!K68&lt;=K$1,K$4+SQRT(K$2*'5b.TriRandNumbers'!K68),K$6-SQRT(K$3*(1-'5b.TriRandNumbers'!K68)))</f>
        <v>13.667980711185958</v>
      </c>
      <c r="L74" s="31">
        <f>IF('5b.TriRandNumbers'!L68&lt;=L$1,L$4+SQRT(L$2*'5b.TriRandNumbers'!L68),L$6-SQRT(L$3*(1-'5b.TriRandNumbers'!L68)))</f>
        <v>15.893305179706889</v>
      </c>
      <c r="M74" s="30">
        <f>IF('5b.TriRandNumbers'!M68&lt;=M$1,M$4+SQRT(M$2*'5b.TriRandNumbers'!M68),M$6-SQRT(M$3*(1-'5b.TriRandNumbers'!M68)))</f>
        <v>19.377394021016169</v>
      </c>
      <c r="N74" s="35">
        <f>IF('5b.TriRandNumbers'!N68&lt;=N$1,N$4+SQRT(N$2*'5b.TriRandNumbers'!N68),N$6-SQRT(N$3*(1-'5b.TriRandNumbers'!N68)))</f>
        <v>13.099484970974446</v>
      </c>
      <c r="O74" s="34">
        <f>IF('5b.TriRandNumbers'!O68&lt;=O$1,O$4+SQRT(O$2*'5b.TriRandNumbers'!O68),O$6-SQRT(O$3*(1-'5b.TriRandNumbers'!O68)))</f>
        <v>14.572355914471832</v>
      </c>
      <c r="P74" s="33">
        <f>IF('5b.TriRandNumbers'!P68&lt;=P$1,P$4+SQRT(P$2*'5b.TriRandNumbers'!P68),P$6-SQRT(P$3*(1-'5b.TriRandNumbers'!P68)))</f>
        <v>10.08069523957202</v>
      </c>
      <c r="Q74" s="32">
        <f>IF('5b.TriRandNumbers'!Q68&lt;=Q$1,Q$4+SQRT(Q$2*'5b.TriRandNumbers'!Q68),Q$6-SQRT(Q$3*(1-'5b.TriRandNumbers'!Q68)))</f>
        <v>10.263647965649103</v>
      </c>
      <c r="R74" s="31">
        <f>IF('5b.TriRandNumbers'!R68&lt;=R$1,R$4+SQRT(R$2*'5b.TriRandNumbers'!R68),R$6-SQRT(R$3*(1-'5b.TriRandNumbers'!R68)))</f>
        <v>7.2367443312914723</v>
      </c>
      <c r="S74" s="30">
        <f>IF('5b.TriRandNumbers'!S68&lt;=S$1,S$4+SQRT(S$2*'5b.TriRandNumbers'!S68),S$6-SQRT(S$3*(1-'5b.TriRandNumbers'!S68)))</f>
        <v>11.332865796569141</v>
      </c>
      <c r="T74" s="35">
        <f>IF('5b.TriRandNumbers'!T68&lt;=T$1,T$4+SQRT(T$2*'5b.TriRandNumbers'!T68),T$6-SQRT(T$3*(1-'5b.TriRandNumbers'!T68)))</f>
        <v>8.8291190369403925</v>
      </c>
      <c r="U74" s="34">
        <f>IF('5b.TriRandNumbers'!U68&lt;=U$1,U$4+SQRT(U$2*'5b.TriRandNumbers'!U68),U$6-SQRT(U$3*(1-'5b.TriRandNumbers'!U68)))</f>
        <v>16.087384325139023</v>
      </c>
      <c r="V74" s="33">
        <f>IF('5b.TriRandNumbers'!V68&lt;=V$1,V$4+SQRT(V$2*'5b.TriRandNumbers'!V68),V$6-SQRT(V$3*(1-'5b.TriRandNumbers'!V68)))</f>
        <v>13.938267059660678</v>
      </c>
      <c r="W74" s="32">
        <f>IF('5b.TriRandNumbers'!W68&lt;=W$1,W$4+SQRT(W$2*'5b.TriRandNumbers'!W68),W$6-SQRT(W$3*(1-'5b.TriRandNumbers'!W68)))</f>
        <v>8.0580589497105599</v>
      </c>
      <c r="X74" s="31">
        <f>IF('5b.TriRandNumbers'!X68&lt;=X$1,X$4+SQRT(X$2*'5b.TriRandNumbers'!X68),X$6-SQRT(X$3*(1-'5b.TriRandNumbers'!X68)))</f>
        <v>12.680520934621605</v>
      </c>
      <c r="Y74" s="30">
        <f>IF('5b.TriRandNumbers'!Y68&lt;=Y$1,Y$4+SQRT(Y$2*'5b.TriRandNumbers'!Y68),Y$6-SQRT(Y$3*(1-'5b.TriRandNumbers'!Y68)))</f>
        <v>9.5606579670260246</v>
      </c>
    </row>
    <row r="75" spans="2:25" hidden="1" x14ac:dyDescent="0.25">
      <c r="B75" s="35">
        <f>IF('5b.TriRandNumbers'!B69&lt;=B$1,B$4+SQRT(B$2*'5b.TriRandNumbers'!B69),B$6-SQRT(B$3*(1-'5b.TriRandNumbers'!B69)))</f>
        <v>4.2795437417085562</v>
      </c>
      <c r="C75" s="34">
        <f>IF('5b.TriRandNumbers'!C69&lt;=C$1,C$4+SQRT(C$2*'5b.TriRandNumbers'!C69),C$6-SQRT(C$3*(1-'5b.TriRandNumbers'!C69)))</f>
        <v>2.5412079673439658</v>
      </c>
      <c r="D75" s="33">
        <f>IF('5b.TriRandNumbers'!D69&lt;=D$1,D$4+SQRT(D$2*'5b.TriRandNumbers'!D69),D$6-SQRT(D$3*(1-'5b.TriRandNumbers'!D69)))</f>
        <v>6.7023710498456595</v>
      </c>
      <c r="E75" s="32">
        <f>IF('5b.TriRandNumbers'!E69&lt;=E$1,E$4+SQRT(E$2*'5b.TriRandNumbers'!E69),E$6-SQRT(E$3*(1-'5b.TriRandNumbers'!E69)))</f>
        <v>3.8264656267309718</v>
      </c>
      <c r="F75" s="31">
        <f>IF('5b.TriRandNumbers'!F69&lt;=F$1,F$4+SQRT(F$2*'5b.TriRandNumbers'!F69),F$6-SQRT(F$3*(1-'5b.TriRandNumbers'!F69)))</f>
        <v>2.6762210831131279</v>
      </c>
      <c r="G75" s="30">
        <f>IF('5b.TriRandNumbers'!G69&lt;=G$1,G$4+SQRT(G$2*'5b.TriRandNumbers'!G69),G$6-SQRT(G$3*(1-'5b.TriRandNumbers'!G69)))</f>
        <v>3.1742838227398362</v>
      </c>
      <c r="H75" s="35">
        <f>IF('5b.TriRandNumbers'!H69&lt;=H$1,H$4+SQRT(H$2*'5b.TriRandNumbers'!H69),H$6-SQRT(H$3*(1-'5b.TriRandNumbers'!H69)))</f>
        <v>16.198862837248893</v>
      </c>
      <c r="I75" s="34">
        <f>IF('5b.TriRandNumbers'!I69&lt;=I$1,I$4+SQRT(I$2*'5b.TriRandNumbers'!I69),I$6-SQRT(I$3*(1-'5b.TriRandNumbers'!I69)))</f>
        <v>15.049943217540847</v>
      </c>
      <c r="J75" s="33">
        <f>IF('5b.TriRandNumbers'!J69&lt;=J$1,J$4+SQRT(J$2*'5b.TriRandNumbers'!J69),J$6-SQRT(J$3*(1-'5b.TriRandNumbers'!J69)))</f>
        <v>9.8249854749862031</v>
      </c>
      <c r="K75" s="32">
        <f>IF('5b.TriRandNumbers'!K69&lt;=K$1,K$4+SQRT(K$2*'5b.TriRandNumbers'!K69),K$6-SQRT(K$3*(1-'5b.TriRandNumbers'!K69)))</f>
        <v>12.386293514398226</v>
      </c>
      <c r="L75" s="31">
        <f>IF('5b.TriRandNumbers'!L69&lt;=L$1,L$4+SQRT(L$2*'5b.TriRandNumbers'!L69),L$6-SQRT(L$3*(1-'5b.TriRandNumbers'!L69)))</f>
        <v>12.193716548260101</v>
      </c>
      <c r="M75" s="30">
        <f>IF('5b.TriRandNumbers'!M69&lt;=M$1,M$4+SQRT(M$2*'5b.TriRandNumbers'!M69),M$6-SQRT(M$3*(1-'5b.TriRandNumbers'!M69)))</f>
        <v>17.573287483547116</v>
      </c>
      <c r="N75" s="35">
        <f>IF('5b.TriRandNumbers'!N69&lt;=N$1,N$4+SQRT(N$2*'5b.TriRandNumbers'!N69),N$6-SQRT(N$3*(1-'5b.TriRandNumbers'!N69)))</f>
        <v>10.057117438325335</v>
      </c>
      <c r="O75" s="34">
        <f>IF('5b.TriRandNumbers'!O69&lt;=O$1,O$4+SQRT(O$2*'5b.TriRandNumbers'!O69),O$6-SQRT(O$3*(1-'5b.TriRandNumbers'!O69)))</f>
        <v>10.174609979751104</v>
      </c>
      <c r="P75" s="33">
        <f>IF('5b.TriRandNumbers'!P69&lt;=P$1,P$4+SQRT(P$2*'5b.TriRandNumbers'!P69),P$6-SQRT(P$3*(1-'5b.TriRandNumbers'!P69)))</f>
        <v>13.846582604133971</v>
      </c>
      <c r="Q75" s="32">
        <f>IF('5b.TriRandNumbers'!Q69&lt;=Q$1,Q$4+SQRT(Q$2*'5b.TriRandNumbers'!Q69),Q$6-SQRT(Q$3*(1-'5b.TriRandNumbers'!Q69)))</f>
        <v>13.645909429523797</v>
      </c>
      <c r="R75" s="31">
        <f>IF('5b.TriRandNumbers'!R69&lt;=R$1,R$4+SQRT(R$2*'5b.TriRandNumbers'!R69),R$6-SQRT(R$3*(1-'5b.TriRandNumbers'!R69)))</f>
        <v>13.953272958669359</v>
      </c>
      <c r="S75" s="30">
        <f>IF('5b.TriRandNumbers'!S69&lt;=S$1,S$4+SQRT(S$2*'5b.TriRandNumbers'!S69),S$6-SQRT(S$3*(1-'5b.TriRandNumbers'!S69)))</f>
        <v>18.33904285575877</v>
      </c>
      <c r="T75" s="35">
        <f>IF('5b.TriRandNumbers'!T69&lt;=T$1,T$4+SQRT(T$2*'5b.TriRandNumbers'!T69),T$6-SQRT(T$3*(1-'5b.TriRandNumbers'!T69)))</f>
        <v>9.0559432706644358</v>
      </c>
      <c r="U75" s="34">
        <f>IF('5b.TriRandNumbers'!U69&lt;=U$1,U$4+SQRT(U$2*'5b.TriRandNumbers'!U69),U$6-SQRT(U$3*(1-'5b.TriRandNumbers'!U69)))</f>
        <v>12.647252494240124</v>
      </c>
      <c r="V75" s="33">
        <f>IF('5b.TriRandNumbers'!V69&lt;=V$1,V$4+SQRT(V$2*'5b.TriRandNumbers'!V69),V$6-SQRT(V$3*(1-'5b.TriRandNumbers'!V69)))</f>
        <v>10.025496356512139</v>
      </c>
      <c r="W75" s="32">
        <f>IF('5b.TriRandNumbers'!W69&lt;=W$1,W$4+SQRT(W$2*'5b.TriRandNumbers'!W69),W$6-SQRT(W$3*(1-'5b.TriRandNumbers'!W69)))</f>
        <v>7.3729183407601333</v>
      </c>
      <c r="X75" s="31">
        <f>IF('5b.TriRandNumbers'!X69&lt;=X$1,X$4+SQRT(X$2*'5b.TriRandNumbers'!X69),X$6-SQRT(X$3*(1-'5b.TriRandNumbers'!X69)))</f>
        <v>10.220116619543044</v>
      </c>
      <c r="Y75" s="30">
        <f>IF('5b.TriRandNumbers'!Y69&lt;=Y$1,Y$4+SQRT(Y$2*'5b.TriRandNumbers'!Y69),Y$6-SQRT(Y$3*(1-'5b.TriRandNumbers'!Y69)))</f>
        <v>10.573914929650828</v>
      </c>
    </row>
    <row r="76" spans="2:25" hidden="1" x14ac:dyDescent="0.25">
      <c r="B76" s="35">
        <f>IF('5b.TriRandNumbers'!B70&lt;=B$1,B$4+SQRT(B$2*'5b.TriRandNumbers'!B70),B$6-SQRT(B$3*(1-'5b.TriRandNumbers'!B70)))</f>
        <v>3.7296573291603239</v>
      </c>
      <c r="C76" s="34">
        <f>IF('5b.TriRandNumbers'!C70&lt;=C$1,C$4+SQRT(C$2*'5b.TriRandNumbers'!C70),C$6-SQRT(C$3*(1-'5b.TriRandNumbers'!C70)))</f>
        <v>2.8025641464052757</v>
      </c>
      <c r="D76" s="33">
        <f>IF('5b.TriRandNumbers'!D70&lt;=D$1,D$4+SQRT(D$2*'5b.TriRandNumbers'!D70),D$6-SQRT(D$3*(1-'5b.TriRandNumbers'!D70)))</f>
        <v>5.2977792031561144</v>
      </c>
      <c r="E76" s="32">
        <f>IF('5b.TriRandNumbers'!E70&lt;=E$1,E$4+SQRT(E$2*'5b.TriRandNumbers'!E70),E$6-SQRT(E$3*(1-'5b.TriRandNumbers'!E70)))</f>
        <v>4.3715215379670136</v>
      </c>
      <c r="F76" s="31">
        <f>IF('5b.TriRandNumbers'!F70&lt;=F$1,F$4+SQRT(F$2*'5b.TriRandNumbers'!F70),F$6-SQRT(F$3*(1-'5b.TriRandNumbers'!F70)))</f>
        <v>1.6736476156640612</v>
      </c>
      <c r="G76" s="30">
        <f>IF('5b.TriRandNumbers'!G70&lt;=G$1,G$4+SQRT(G$2*'5b.TriRandNumbers'!G70),G$6-SQRT(G$3*(1-'5b.TriRandNumbers'!G70)))</f>
        <v>3.2679601877846278</v>
      </c>
      <c r="H76" s="35">
        <f>IF('5b.TriRandNumbers'!H70&lt;=H$1,H$4+SQRT(H$2*'5b.TriRandNumbers'!H70),H$6-SQRT(H$3*(1-'5b.TriRandNumbers'!H70)))</f>
        <v>10.80853871324793</v>
      </c>
      <c r="I76" s="34">
        <f>IF('5b.TriRandNumbers'!I70&lt;=I$1,I$4+SQRT(I$2*'5b.TriRandNumbers'!I70),I$6-SQRT(I$3*(1-'5b.TriRandNumbers'!I70)))</f>
        <v>10.885467823718338</v>
      </c>
      <c r="J76" s="33">
        <f>IF('5b.TriRandNumbers'!J70&lt;=J$1,J$4+SQRT(J$2*'5b.TriRandNumbers'!J70),J$6-SQRT(J$3*(1-'5b.TriRandNumbers'!J70)))</f>
        <v>12.080449384025506</v>
      </c>
      <c r="K76" s="32">
        <f>IF('5b.TriRandNumbers'!K70&lt;=K$1,K$4+SQRT(K$2*'5b.TriRandNumbers'!K70),K$6-SQRT(K$3*(1-'5b.TriRandNumbers'!K70)))</f>
        <v>8.7296541270657357</v>
      </c>
      <c r="L76" s="31">
        <f>IF('5b.TriRandNumbers'!L70&lt;=L$1,L$4+SQRT(L$2*'5b.TriRandNumbers'!L70),L$6-SQRT(L$3*(1-'5b.TriRandNumbers'!L70)))</f>
        <v>14.322698938524248</v>
      </c>
      <c r="M76" s="30">
        <f>IF('5b.TriRandNumbers'!M70&lt;=M$1,M$4+SQRT(M$2*'5b.TriRandNumbers'!M70),M$6-SQRT(M$3*(1-'5b.TriRandNumbers'!M70)))</f>
        <v>9.6409975729270165</v>
      </c>
      <c r="N76" s="35">
        <f>IF('5b.TriRandNumbers'!N70&lt;=N$1,N$4+SQRT(N$2*'5b.TriRandNumbers'!N70),N$6-SQRT(N$3*(1-'5b.TriRandNumbers'!N70)))</f>
        <v>11.431603662511858</v>
      </c>
      <c r="O76" s="34">
        <f>IF('5b.TriRandNumbers'!O70&lt;=O$1,O$4+SQRT(O$2*'5b.TriRandNumbers'!O70),O$6-SQRT(O$3*(1-'5b.TriRandNumbers'!O70)))</f>
        <v>14.026699567009565</v>
      </c>
      <c r="P76" s="33">
        <f>IF('5b.TriRandNumbers'!P70&lt;=P$1,P$4+SQRT(P$2*'5b.TriRandNumbers'!P70),P$6-SQRT(P$3*(1-'5b.TriRandNumbers'!P70)))</f>
        <v>13.244582908141808</v>
      </c>
      <c r="Q76" s="32">
        <f>IF('5b.TriRandNumbers'!Q70&lt;=Q$1,Q$4+SQRT(Q$2*'5b.TriRandNumbers'!Q70),Q$6-SQRT(Q$3*(1-'5b.TriRandNumbers'!Q70)))</f>
        <v>11.090371806162901</v>
      </c>
      <c r="R76" s="31">
        <f>IF('5b.TriRandNumbers'!R70&lt;=R$1,R$4+SQRT(R$2*'5b.TriRandNumbers'!R70),R$6-SQRT(R$3*(1-'5b.TriRandNumbers'!R70)))</f>
        <v>5.3975916223669325</v>
      </c>
      <c r="S76" s="30">
        <f>IF('5b.TriRandNumbers'!S70&lt;=S$1,S$4+SQRT(S$2*'5b.TriRandNumbers'!S70),S$6-SQRT(S$3*(1-'5b.TriRandNumbers'!S70)))</f>
        <v>8.8048774608764333</v>
      </c>
      <c r="T76" s="35">
        <f>IF('5b.TriRandNumbers'!T70&lt;=T$1,T$4+SQRT(T$2*'5b.TriRandNumbers'!T70),T$6-SQRT(T$3*(1-'5b.TriRandNumbers'!T70)))</f>
        <v>10.18171083084103</v>
      </c>
      <c r="U76" s="34">
        <f>IF('5b.TriRandNumbers'!U70&lt;=U$1,U$4+SQRT(U$2*'5b.TriRandNumbers'!U70),U$6-SQRT(U$3*(1-'5b.TriRandNumbers'!U70)))</f>
        <v>8.3738154298355401</v>
      </c>
      <c r="V76" s="33">
        <f>IF('5b.TriRandNumbers'!V70&lt;=V$1,V$4+SQRT(V$2*'5b.TriRandNumbers'!V70),V$6-SQRT(V$3*(1-'5b.TriRandNumbers'!V70)))</f>
        <v>11.90679604225156</v>
      </c>
      <c r="W76" s="32">
        <f>IF('5b.TriRandNumbers'!W70&lt;=W$1,W$4+SQRT(W$2*'5b.TriRandNumbers'!W70),W$6-SQRT(W$3*(1-'5b.TriRandNumbers'!W70)))</f>
        <v>10.893027779073762</v>
      </c>
      <c r="X76" s="31">
        <f>IF('5b.TriRandNumbers'!X70&lt;=X$1,X$4+SQRT(X$2*'5b.TriRandNumbers'!X70),X$6-SQRT(X$3*(1-'5b.TriRandNumbers'!X70)))</f>
        <v>9.4841579052109868</v>
      </c>
      <c r="Y76" s="30">
        <f>IF('5b.TriRandNumbers'!Y70&lt;=Y$1,Y$4+SQRT(Y$2*'5b.TriRandNumbers'!Y70),Y$6-SQRT(Y$3*(1-'5b.TriRandNumbers'!Y70)))</f>
        <v>10.985001796756242</v>
      </c>
    </row>
    <row r="77" spans="2:25" hidden="1" x14ac:dyDescent="0.25">
      <c r="B77" s="35">
        <f>IF('5b.TriRandNumbers'!B71&lt;=B$1,B$4+SQRT(B$2*'5b.TriRandNumbers'!B71),B$6-SQRT(B$3*(1-'5b.TriRandNumbers'!B71)))</f>
        <v>3.9121438271206674</v>
      </c>
      <c r="C77" s="34">
        <f>IF('5b.TriRandNumbers'!C71&lt;=C$1,C$4+SQRT(C$2*'5b.TriRandNumbers'!C71),C$6-SQRT(C$3*(1-'5b.TriRandNumbers'!C71)))</f>
        <v>3.7905324957511235</v>
      </c>
      <c r="D77" s="33">
        <f>IF('5b.TriRandNumbers'!D71&lt;=D$1,D$4+SQRT(D$2*'5b.TriRandNumbers'!D71),D$6-SQRT(D$3*(1-'5b.TriRandNumbers'!D71)))</f>
        <v>4.8964320622680004</v>
      </c>
      <c r="E77" s="32">
        <f>IF('5b.TriRandNumbers'!E71&lt;=E$1,E$4+SQRT(E$2*'5b.TriRandNumbers'!E71),E$6-SQRT(E$3*(1-'5b.TriRandNumbers'!E71)))</f>
        <v>4.2107251064548503</v>
      </c>
      <c r="F77" s="31">
        <f>IF('5b.TriRandNumbers'!F71&lt;=F$1,F$4+SQRT(F$2*'5b.TriRandNumbers'!F71),F$6-SQRT(F$3*(1-'5b.TriRandNumbers'!F71)))</f>
        <v>2.5591091385173046</v>
      </c>
      <c r="G77" s="30">
        <f>IF('5b.TriRandNumbers'!G71&lt;=G$1,G$4+SQRT(G$2*'5b.TriRandNumbers'!G71),G$6-SQRT(G$3*(1-'5b.TriRandNumbers'!G71)))</f>
        <v>3.7311363748594601</v>
      </c>
      <c r="H77" s="35">
        <f>IF('5b.TriRandNumbers'!H71&lt;=H$1,H$4+SQRT(H$2*'5b.TriRandNumbers'!H71),H$6-SQRT(H$3*(1-'5b.TriRandNumbers'!H71)))</f>
        <v>11.024952435614807</v>
      </c>
      <c r="I77" s="34">
        <f>IF('5b.TriRandNumbers'!I71&lt;=I$1,I$4+SQRT(I$2*'5b.TriRandNumbers'!I71),I$6-SQRT(I$3*(1-'5b.TriRandNumbers'!I71)))</f>
        <v>11.292866095148012</v>
      </c>
      <c r="J77" s="33">
        <f>IF('5b.TriRandNumbers'!J71&lt;=J$1,J$4+SQRT(J$2*'5b.TriRandNumbers'!J71),J$6-SQRT(J$3*(1-'5b.TriRandNumbers'!J71)))</f>
        <v>12.203596310334245</v>
      </c>
      <c r="K77" s="32">
        <f>IF('5b.TriRandNumbers'!K71&lt;=K$1,K$4+SQRT(K$2*'5b.TriRandNumbers'!K71),K$6-SQRT(K$3*(1-'5b.TriRandNumbers'!K71)))</f>
        <v>7.3836714862436388</v>
      </c>
      <c r="L77" s="31">
        <f>IF('5b.TriRandNumbers'!L71&lt;=L$1,L$4+SQRT(L$2*'5b.TriRandNumbers'!L71),L$6-SQRT(L$3*(1-'5b.TriRandNumbers'!L71)))</f>
        <v>9.8879369361343663</v>
      </c>
      <c r="M77" s="30">
        <f>IF('5b.TriRandNumbers'!M71&lt;=M$1,M$4+SQRT(M$2*'5b.TriRandNumbers'!M71),M$6-SQRT(M$3*(1-'5b.TriRandNumbers'!M71)))</f>
        <v>12.030415402644298</v>
      </c>
      <c r="N77" s="35">
        <f>IF('5b.TriRandNumbers'!N71&lt;=N$1,N$4+SQRT(N$2*'5b.TriRandNumbers'!N71),N$6-SQRT(N$3*(1-'5b.TriRandNumbers'!N71)))</f>
        <v>8.0278565336567844</v>
      </c>
      <c r="O77" s="34">
        <f>IF('5b.TriRandNumbers'!O71&lt;=O$1,O$4+SQRT(O$2*'5b.TriRandNumbers'!O71),O$6-SQRT(O$3*(1-'5b.TriRandNumbers'!O71)))</f>
        <v>12.949007695894782</v>
      </c>
      <c r="P77" s="33">
        <f>IF('5b.TriRandNumbers'!P71&lt;=P$1,P$4+SQRT(P$2*'5b.TriRandNumbers'!P71),P$6-SQRT(P$3*(1-'5b.TriRandNumbers'!P71)))</f>
        <v>14.272542716223962</v>
      </c>
      <c r="Q77" s="32">
        <f>IF('5b.TriRandNumbers'!Q71&lt;=Q$1,Q$4+SQRT(Q$2*'5b.TriRandNumbers'!Q71),Q$6-SQRT(Q$3*(1-'5b.TriRandNumbers'!Q71)))</f>
        <v>10.458395032784072</v>
      </c>
      <c r="R77" s="31">
        <f>IF('5b.TriRandNumbers'!R71&lt;=R$1,R$4+SQRT(R$2*'5b.TriRandNumbers'!R71),R$6-SQRT(R$3*(1-'5b.TriRandNumbers'!R71)))</f>
        <v>9.4456646505958233</v>
      </c>
      <c r="S77" s="30">
        <f>IF('5b.TriRandNumbers'!S71&lt;=S$1,S$4+SQRT(S$2*'5b.TriRandNumbers'!S71),S$6-SQRT(S$3*(1-'5b.TriRandNumbers'!S71)))</f>
        <v>13.109935289881175</v>
      </c>
      <c r="T77" s="35">
        <f>IF('5b.TriRandNumbers'!T71&lt;=T$1,T$4+SQRT(T$2*'5b.TriRandNumbers'!T71),T$6-SQRT(T$3*(1-'5b.TriRandNumbers'!T71)))</f>
        <v>17.322606048245522</v>
      </c>
      <c r="U77" s="34">
        <f>IF('5b.TriRandNumbers'!U71&lt;=U$1,U$4+SQRT(U$2*'5b.TriRandNumbers'!U71),U$6-SQRT(U$3*(1-'5b.TriRandNumbers'!U71)))</f>
        <v>10.846464641902333</v>
      </c>
      <c r="V77" s="33">
        <f>IF('5b.TriRandNumbers'!V71&lt;=V$1,V$4+SQRT(V$2*'5b.TriRandNumbers'!V71),V$6-SQRT(V$3*(1-'5b.TriRandNumbers'!V71)))</f>
        <v>14.366991708115009</v>
      </c>
      <c r="W77" s="32">
        <f>IF('5b.TriRandNumbers'!W71&lt;=W$1,W$4+SQRT(W$2*'5b.TriRandNumbers'!W71),W$6-SQRT(W$3*(1-'5b.TriRandNumbers'!W71)))</f>
        <v>8.9086035187455828</v>
      </c>
      <c r="X77" s="31">
        <f>IF('5b.TriRandNumbers'!X71&lt;=X$1,X$4+SQRT(X$2*'5b.TriRandNumbers'!X71),X$6-SQRT(X$3*(1-'5b.TriRandNumbers'!X71)))</f>
        <v>6.5729227970491575</v>
      </c>
      <c r="Y77" s="30">
        <f>IF('5b.TriRandNumbers'!Y71&lt;=Y$1,Y$4+SQRT(Y$2*'5b.TriRandNumbers'!Y71),Y$6-SQRT(Y$3*(1-'5b.TriRandNumbers'!Y71)))</f>
        <v>8.2476137220006009</v>
      </c>
    </row>
    <row r="78" spans="2:25" hidden="1" x14ac:dyDescent="0.25">
      <c r="B78" s="35">
        <f>IF('5b.TriRandNumbers'!B72&lt;=B$1,B$4+SQRT(B$2*'5b.TriRandNumbers'!B72),B$6-SQRT(B$3*(1-'5b.TriRandNumbers'!B72)))</f>
        <v>4.8439561264105908</v>
      </c>
      <c r="C78" s="34">
        <f>IF('5b.TriRandNumbers'!C72&lt;=C$1,C$4+SQRT(C$2*'5b.TriRandNumbers'!C72),C$6-SQRT(C$3*(1-'5b.TriRandNumbers'!C72)))</f>
        <v>3.0572324020766497</v>
      </c>
      <c r="D78" s="33">
        <f>IF('5b.TriRandNumbers'!D72&lt;=D$1,D$4+SQRT(D$2*'5b.TriRandNumbers'!D72),D$6-SQRT(D$3*(1-'5b.TriRandNumbers'!D72)))</f>
        <v>6.6940588969709474</v>
      </c>
      <c r="E78" s="32">
        <f>IF('5b.TriRandNumbers'!E72&lt;=E$1,E$4+SQRT(E$2*'5b.TriRandNumbers'!E72),E$6-SQRT(E$3*(1-'5b.TriRandNumbers'!E72)))</f>
        <v>4.4018704647790861</v>
      </c>
      <c r="F78" s="31">
        <f>IF('5b.TriRandNumbers'!F72&lt;=F$1,F$4+SQRT(F$2*'5b.TriRandNumbers'!F72),F$6-SQRT(F$3*(1-'5b.TriRandNumbers'!F72)))</f>
        <v>1.7542347184847671</v>
      </c>
      <c r="G78" s="30">
        <f>IF('5b.TriRandNumbers'!G72&lt;=G$1,G$4+SQRT(G$2*'5b.TriRandNumbers'!G72),G$6-SQRT(G$3*(1-'5b.TriRandNumbers'!G72)))</f>
        <v>2.6530446125851386</v>
      </c>
      <c r="H78" s="35">
        <f>IF('5b.TriRandNumbers'!H72&lt;=H$1,H$4+SQRT(H$2*'5b.TriRandNumbers'!H72),H$6-SQRT(H$3*(1-'5b.TriRandNumbers'!H72)))</f>
        <v>18.088292488671932</v>
      </c>
      <c r="I78" s="34">
        <f>IF('5b.TriRandNumbers'!I72&lt;=I$1,I$4+SQRT(I$2*'5b.TriRandNumbers'!I72),I$6-SQRT(I$3*(1-'5b.TriRandNumbers'!I72)))</f>
        <v>17.120201555316338</v>
      </c>
      <c r="J78" s="33">
        <f>IF('5b.TriRandNumbers'!J72&lt;=J$1,J$4+SQRT(J$2*'5b.TriRandNumbers'!J72),J$6-SQRT(J$3*(1-'5b.TriRandNumbers'!J72)))</f>
        <v>11.268830468589263</v>
      </c>
      <c r="K78" s="32">
        <f>IF('5b.TriRandNumbers'!K72&lt;=K$1,K$4+SQRT(K$2*'5b.TriRandNumbers'!K72),K$6-SQRT(K$3*(1-'5b.TriRandNumbers'!K72)))</f>
        <v>10.123714750785252</v>
      </c>
      <c r="L78" s="31">
        <f>IF('5b.TriRandNumbers'!L72&lt;=L$1,L$4+SQRT(L$2*'5b.TriRandNumbers'!L72),L$6-SQRT(L$3*(1-'5b.TriRandNumbers'!L72)))</f>
        <v>9.6285881404069151</v>
      </c>
      <c r="M78" s="30">
        <f>IF('5b.TriRandNumbers'!M72&lt;=M$1,M$4+SQRT(M$2*'5b.TriRandNumbers'!M72),M$6-SQRT(M$3*(1-'5b.TriRandNumbers'!M72)))</f>
        <v>12.09333769546951</v>
      </c>
      <c r="N78" s="35">
        <f>IF('5b.TriRandNumbers'!N72&lt;=N$1,N$4+SQRT(N$2*'5b.TriRandNumbers'!N72),N$6-SQRT(N$3*(1-'5b.TriRandNumbers'!N72)))</f>
        <v>9.2516270409275023</v>
      </c>
      <c r="O78" s="34">
        <f>IF('5b.TriRandNumbers'!O72&lt;=O$1,O$4+SQRT(O$2*'5b.TriRandNumbers'!O72),O$6-SQRT(O$3*(1-'5b.TriRandNumbers'!O72)))</f>
        <v>6.4871428871937216</v>
      </c>
      <c r="P78" s="33">
        <f>IF('5b.TriRandNumbers'!P72&lt;=P$1,P$4+SQRT(P$2*'5b.TriRandNumbers'!P72),P$6-SQRT(P$3*(1-'5b.TriRandNumbers'!P72)))</f>
        <v>9.9161755639742601</v>
      </c>
      <c r="Q78" s="32">
        <f>IF('5b.TriRandNumbers'!Q72&lt;=Q$1,Q$4+SQRT(Q$2*'5b.TriRandNumbers'!Q72),Q$6-SQRT(Q$3*(1-'5b.TriRandNumbers'!Q72)))</f>
        <v>7.880004135849072</v>
      </c>
      <c r="R78" s="31">
        <f>IF('5b.TriRandNumbers'!R72&lt;=R$1,R$4+SQRT(R$2*'5b.TriRandNumbers'!R72),R$6-SQRT(R$3*(1-'5b.TriRandNumbers'!R72)))</f>
        <v>8.2156959592624403</v>
      </c>
      <c r="S78" s="30">
        <f>IF('5b.TriRandNumbers'!S72&lt;=S$1,S$4+SQRT(S$2*'5b.TriRandNumbers'!S72),S$6-SQRT(S$3*(1-'5b.TriRandNumbers'!S72)))</f>
        <v>11.258191397512327</v>
      </c>
      <c r="T78" s="35">
        <f>IF('5b.TriRandNumbers'!T72&lt;=T$1,T$4+SQRT(T$2*'5b.TriRandNumbers'!T72),T$6-SQRT(T$3*(1-'5b.TriRandNumbers'!T72)))</f>
        <v>10.420919968359922</v>
      </c>
      <c r="U78" s="34">
        <f>IF('5b.TriRandNumbers'!U72&lt;=U$1,U$4+SQRT(U$2*'5b.TriRandNumbers'!U72),U$6-SQRT(U$3*(1-'5b.TriRandNumbers'!U72)))</f>
        <v>8.4530847445520081</v>
      </c>
      <c r="V78" s="33">
        <f>IF('5b.TriRandNumbers'!V72&lt;=V$1,V$4+SQRT(V$2*'5b.TriRandNumbers'!V72),V$6-SQRT(V$3*(1-'5b.TriRandNumbers'!V72)))</f>
        <v>13.93222798720015</v>
      </c>
      <c r="W78" s="32">
        <f>IF('5b.TriRandNumbers'!W72&lt;=W$1,W$4+SQRT(W$2*'5b.TriRandNumbers'!W72),W$6-SQRT(W$3*(1-'5b.TriRandNumbers'!W72)))</f>
        <v>15.045088431048061</v>
      </c>
      <c r="X78" s="31">
        <f>IF('5b.TriRandNumbers'!X72&lt;=X$1,X$4+SQRT(X$2*'5b.TriRandNumbers'!X72),X$6-SQRT(X$3*(1-'5b.TriRandNumbers'!X72)))</f>
        <v>7.4790898814931257</v>
      </c>
      <c r="Y78" s="30">
        <f>IF('5b.TriRandNumbers'!Y72&lt;=Y$1,Y$4+SQRT(Y$2*'5b.TriRandNumbers'!Y72),Y$6-SQRT(Y$3*(1-'5b.TriRandNumbers'!Y72)))</f>
        <v>12.298292908561471</v>
      </c>
    </row>
    <row r="79" spans="2:25" hidden="1" x14ac:dyDescent="0.25">
      <c r="B79" s="35">
        <f>IF('5b.TriRandNumbers'!B73&lt;=B$1,B$4+SQRT(B$2*'5b.TriRandNumbers'!B73),B$6-SQRT(B$3*(1-'5b.TriRandNumbers'!B73)))</f>
        <v>3.7157246901719541</v>
      </c>
      <c r="C79" s="34">
        <f>IF('5b.TriRandNumbers'!C73&lt;=C$1,C$4+SQRT(C$2*'5b.TriRandNumbers'!C73),C$6-SQRT(C$3*(1-'5b.TriRandNumbers'!C73)))</f>
        <v>3.9200433220816708</v>
      </c>
      <c r="D79" s="33">
        <f>IF('5b.TriRandNumbers'!D73&lt;=D$1,D$4+SQRT(D$2*'5b.TriRandNumbers'!D73),D$6-SQRT(D$3*(1-'5b.TriRandNumbers'!D73)))</f>
        <v>4.4798580478521401</v>
      </c>
      <c r="E79" s="32">
        <f>IF('5b.TriRandNumbers'!E73&lt;=E$1,E$4+SQRT(E$2*'5b.TriRandNumbers'!E73),E$6-SQRT(E$3*(1-'5b.TriRandNumbers'!E73)))</f>
        <v>4.8225106240973865</v>
      </c>
      <c r="F79" s="31">
        <f>IF('5b.TriRandNumbers'!F73&lt;=F$1,F$4+SQRT(F$2*'5b.TriRandNumbers'!F73),F$6-SQRT(F$3*(1-'5b.TriRandNumbers'!F73)))</f>
        <v>2.7306746208281574</v>
      </c>
      <c r="G79" s="30">
        <f>IF('5b.TriRandNumbers'!G73&lt;=G$1,G$4+SQRT(G$2*'5b.TriRandNumbers'!G73),G$6-SQRT(G$3*(1-'5b.TriRandNumbers'!G73)))</f>
        <v>4.5566594031424215</v>
      </c>
      <c r="H79" s="35">
        <f>IF('5b.TriRandNumbers'!H73&lt;=H$1,H$4+SQRT(H$2*'5b.TriRandNumbers'!H73),H$6-SQRT(H$3*(1-'5b.TriRandNumbers'!H73)))</f>
        <v>9.4460477393788924</v>
      </c>
      <c r="I79" s="34">
        <f>IF('5b.TriRandNumbers'!I73&lt;=I$1,I$4+SQRT(I$2*'5b.TriRandNumbers'!I73),I$6-SQRT(I$3*(1-'5b.TriRandNumbers'!I73)))</f>
        <v>8.3555119105624343</v>
      </c>
      <c r="J79" s="33">
        <f>IF('5b.TriRandNumbers'!J73&lt;=J$1,J$4+SQRT(J$2*'5b.TriRandNumbers'!J73),J$6-SQRT(J$3*(1-'5b.TriRandNumbers'!J73)))</f>
        <v>12.212790666060823</v>
      </c>
      <c r="K79" s="32">
        <f>IF('5b.TriRandNumbers'!K73&lt;=K$1,K$4+SQRT(K$2*'5b.TriRandNumbers'!K73),K$6-SQRT(K$3*(1-'5b.TriRandNumbers'!K73)))</f>
        <v>18.729193424202865</v>
      </c>
      <c r="L79" s="31">
        <f>IF('5b.TriRandNumbers'!L73&lt;=L$1,L$4+SQRT(L$2*'5b.TriRandNumbers'!L73),L$6-SQRT(L$3*(1-'5b.TriRandNumbers'!L73)))</f>
        <v>15.724743445783957</v>
      </c>
      <c r="M79" s="30">
        <f>IF('5b.TriRandNumbers'!M73&lt;=M$1,M$4+SQRT(M$2*'5b.TriRandNumbers'!M73),M$6-SQRT(M$3*(1-'5b.TriRandNumbers'!M73)))</f>
        <v>15.765583373407562</v>
      </c>
      <c r="N79" s="35">
        <f>IF('5b.TriRandNumbers'!N73&lt;=N$1,N$4+SQRT(N$2*'5b.TriRandNumbers'!N73),N$6-SQRT(N$3*(1-'5b.TriRandNumbers'!N73)))</f>
        <v>14.370197511101019</v>
      </c>
      <c r="O79" s="34">
        <f>IF('5b.TriRandNumbers'!O73&lt;=O$1,O$4+SQRT(O$2*'5b.TriRandNumbers'!O73),O$6-SQRT(O$3*(1-'5b.TriRandNumbers'!O73)))</f>
        <v>11.478931039908822</v>
      </c>
      <c r="P79" s="33">
        <f>IF('5b.TriRandNumbers'!P73&lt;=P$1,P$4+SQRT(P$2*'5b.TriRandNumbers'!P73),P$6-SQRT(P$3*(1-'5b.TriRandNumbers'!P73)))</f>
        <v>10.796616437134952</v>
      </c>
      <c r="Q79" s="32">
        <f>IF('5b.TriRandNumbers'!Q73&lt;=Q$1,Q$4+SQRT(Q$2*'5b.TriRandNumbers'!Q73),Q$6-SQRT(Q$3*(1-'5b.TriRandNumbers'!Q73)))</f>
        <v>12.776505565422138</v>
      </c>
      <c r="R79" s="31">
        <f>IF('5b.TriRandNumbers'!R73&lt;=R$1,R$4+SQRT(R$2*'5b.TriRandNumbers'!R73),R$6-SQRT(R$3*(1-'5b.TriRandNumbers'!R73)))</f>
        <v>18.662874129164283</v>
      </c>
      <c r="S79" s="30">
        <f>IF('5b.TriRandNumbers'!S73&lt;=S$1,S$4+SQRT(S$2*'5b.TriRandNumbers'!S73),S$6-SQRT(S$3*(1-'5b.TriRandNumbers'!S73)))</f>
        <v>8.9270972042013561</v>
      </c>
      <c r="T79" s="35">
        <f>IF('5b.TriRandNumbers'!T73&lt;=T$1,T$4+SQRT(T$2*'5b.TriRandNumbers'!T73),T$6-SQRT(T$3*(1-'5b.TriRandNumbers'!T73)))</f>
        <v>8.9808722886093975</v>
      </c>
      <c r="U79" s="34">
        <f>IF('5b.TriRandNumbers'!U73&lt;=U$1,U$4+SQRT(U$2*'5b.TriRandNumbers'!U73),U$6-SQRT(U$3*(1-'5b.TriRandNumbers'!U73)))</f>
        <v>11.425643612490115</v>
      </c>
      <c r="V79" s="33">
        <f>IF('5b.TriRandNumbers'!V73&lt;=V$1,V$4+SQRT(V$2*'5b.TriRandNumbers'!V73),V$6-SQRT(V$3*(1-'5b.TriRandNumbers'!V73)))</f>
        <v>9.7551379048631794</v>
      </c>
      <c r="W79" s="32">
        <f>IF('5b.TriRandNumbers'!W73&lt;=W$1,W$4+SQRT(W$2*'5b.TriRandNumbers'!W73),W$6-SQRT(W$3*(1-'5b.TriRandNumbers'!W73)))</f>
        <v>16.367595422670156</v>
      </c>
      <c r="X79" s="31">
        <f>IF('5b.TriRandNumbers'!X73&lt;=X$1,X$4+SQRT(X$2*'5b.TriRandNumbers'!X73),X$6-SQRT(X$3*(1-'5b.TriRandNumbers'!X73)))</f>
        <v>7.5100002571261504</v>
      </c>
      <c r="Y79" s="30">
        <f>IF('5b.TriRandNumbers'!Y73&lt;=Y$1,Y$4+SQRT(Y$2*'5b.TriRandNumbers'!Y73),Y$6-SQRT(Y$3*(1-'5b.TriRandNumbers'!Y73)))</f>
        <v>17.094744837517901</v>
      </c>
    </row>
    <row r="80" spans="2:25" hidden="1" x14ac:dyDescent="0.25">
      <c r="B80" s="35">
        <f>IF('5b.TriRandNumbers'!B74&lt;=B$1,B$4+SQRT(B$2*'5b.TriRandNumbers'!B74),B$6-SQRT(B$3*(1-'5b.TriRandNumbers'!B74)))</f>
        <v>4.9763739454225862</v>
      </c>
      <c r="C80" s="34">
        <f>IF('5b.TriRandNumbers'!C74&lt;=C$1,C$4+SQRT(C$2*'5b.TriRandNumbers'!C74),C$6-SQRT(C$3*(1-'5b.TriRandNumbers'!C74)))</f>
        <v>1.5628820913470389</v>
      </c>
      <c r="D80" s="33">
        <f>IF('5b.TriRandNumbers'!D74&lt;=D$1,D$4+SQRT(D$2*'5b.TriRandNumbers'!D74),D$6-SQRT(D$3*(1-'5b.TriRandNumbers'!D74)))</f>
        <v>5.5868726651545071</v>
      </c>
      <c r="E80" s="32">
        <f>IF('5b.TriRandNumbers'!E74&lt;=E$1,E$4+SQRT(E$2*'5b.TriRandNumbers'!E74),E$6-SQRT(E$3*(1-'5b.TriRandNumbers'!E74)))</f>
        <v>4.0597574467588382</v>
      </c>
      <c r="F80" s="31">
        <f>IF('5b.TriRandNumbers'!F74&lt;=F$1,F$4+SQRT(F$2*'5b.TriRandNumbers'!F74),F$6-SQRT(F$3*(1-'5b.TriRandNumbers'!F74)))</f>
        <v>2.5456602202158045</v>
      </c>
      <c r="G80" s="30">
        <f>IF('5b.TriRandNumbers'!G74&lt;=G$1,G$4+SQRT(G$2*'5b.TriRandNumbers'!G74),G$6-SQRT(G$3*(1-'5b.TriRandNumbers'!G74)))</f>
        <v>3.4673180126789496</v>
      </c>
      <c r="H80" s="35">
        <f>IF('5b.TriRandNumbers'!H74&lt;=H$1,H$4+SQRT(H$2*'5b.TriRandNumbers'!H74),H$6-SQRT(H$3*(1-'5b.TriRandNumbers'!H74)))</f>
        <v>9.872747219197521</v>
      </c>
      <c r="I80" s="34">
        <f>IF('5b.TriRandNumbers'!I74&lt;=I$1,I$4+SQRT(I$2*'5b.TriRandNumbers'!I74),I$6-SQRT(I$3*(1-'5b.TriRandNumbers'!I74)))</f>
        <v>14.399909100247847</v>
      </c>
      <c r="J80" s="33">
        <f>IF('5b.TriRandNumbers'!J74&lt;=J$1,J$4+SQRT(J$2*'5b.TriRandNumbers'!J74),J$6-SQRT(J$3*(1-'5b.TriRandNumbers'!J74)))</f>
        <v>10.949277613809588</v>
      </c>
      <c r="K80" s="32">
        <f>IF('5b.TriRandNumbers'!K74&lt;=K$1,K$4+SQRT(K$2*'5b.TriRandNumbers'!K74),K$6-SQRT(K$3*(1-'5b.TriRandNumbers'!K74)))</f>
        <v>6.788805495174504</v>
      </c>
      <c r="L80" s="31">
        <f>IF('5b.TriRandNumbers'!L74&lt;=L$1,L$4+SQRT(L$2*'5b.TriRandNumbers'!L74),L$6-SQRT(L$3*(1-'5b.TriRandNumbers'!L74)))</f>
        <v>7.4309341940247728</v>
      </c>
      <c r="M80" s="30">
        <f>IF('5b.TriRandNumbers'!M74&lt;=M$1,M$4+SQRT(M$2*'5b.TriRandNumbers'!M74),M$6-SQRT(M$3*(1-'5b.TriRandNumbers'!M74)))</f>
        <v>11.169435723648444</v>
      </c>
      <c r="N80" s="35">
        <f>IF('5b.TriRandNumbers'!N74&lt;=N$1,N$4+SQRT(N$2*'5b.TriRandNumbers'!N74),N$6-SQRT(N$3*(1-'5b.TriRandNumbers'!N74)))</f>
        <v>12.398206064079893</v>
      </c>
      <c r="O80" s="34">
        <f>IF('5b.TriRandNumbers'!O74&lt;=O$1,O$4+SQRT(O$2*'5b.TriRandNumbers'!O74),O$6-SQRT(O$3*(1-'5b.TriRandNumbers'!O74)))</f>
        <v>14.139054303434252</v>
      </c>
      <c r="P80" s="33">
        <f>IF('5b.TriRandNumbers'!P74&lt;=P$1,P$4+SQRT(P$2*'5b.TriRandNumbers'!P74),P$6-SQRT(P$3*(1-'5b.TriRandNumbers'!P74)))</f>
        <v>7.8475345558952743</v>
      </c>
      <c r="Q80" s="32">
        <f>IF('5b.TriRandNumbers'!Q74&lt;=Q$1,Q$4+SQRT(Q$2*'5b.TriRandNumbers'!Q74),Q$6-SQRT(Q$3*(1-'5b.TriRandNumbers'!Q74)))</f>
        <v>12.973023243895494</v>
      </c>
      <c r="R80" s="31">
        <f>IF('5b.TriRandNumbers'!R74&lt;=R$1,R$4+SQRT(R$2*'5b.TriRandNumbers'!R74),R$6-SQRT(R$3*(1-'5b.TriRandNumbers'!R74)))</f>
        <v>7.4506029077427085</v>
      </c>
      <c r="S80" s="30">
        <f>IF('5b.TriRandNumbers'!S74&lt;=S$1,S$4+SQRT(S$2*'5b.TriRandNumbers'!S74),S$6-SQRT(S$3*(1-'5b.TriRandNumbers'!S74)))</f>
        <v>10.529280049382846</v>
      </c>
      <c r="T80" s="35">
        <f>IF('5b.TriRandNumbers'!T74&lt;=T$1,T$4+SQRT(T$2*'5b.TriRandNumbers'!T74),T$6-SQRT(T$3*(1-'5b.TriRandNumbers'!T74)))</f>
        <v>9.5368444171633762</v>
      </c>
      <c r="U80" s="34">
        <f>IF('5b.TriRandNumbers'!U74&lt;=U$1,U$4+SQRT(U$2*'5b.TriRandNumbers'!U74),U$6-SQRT(U$3*(1-'5b.TriRandNumbers'!U74)))</f>
        <v>10.310356242308583</v>
      </c>
      <c r="V80" s="33">
        <f>IF('5b.TriRandNumbers'!V74&lt;=V$1,V$4+SQRT(V$2*'5b.TriRandNumbers'!V74),V$6-SQRT(V$3*(1-'5b.TriRandNumbers'!V74)))</f>
        <v>11.441932113451562</v>
      </c>
      <c r="W80" s="32">
        <f>IF('5b.TriRandNumbers'!W74&lt;=W$1,W$4+SQRT(W$2*'5b.TriRandNumbers'!W74),W$6-SQRT(W$3*(1-'5b.TriRandNumbers'!W74)))</f>
        <v>13.846832127396951</v>
      </c>
      <c r="X80" s="31">
        <f>IF('5b.TriRandNumbers'!X74&lt;=X$1,X$4+SQRT(X$2*'5b.TriRandNumbers'!X74),X$6-SQRT(X$3*(1-'5b.TriRandNumbers'!X74)))</f>
        <v>9.7702394335042477</v>
      </c>
      <c r="Y80" s="30">
        <f>IF('5b.TriRandNumbers'!Y74&lt;=Y$1,Y$4+SQRT(Y$2*'5b.TriRandNumbers'!Y74),Y$6-SQRT(Y$3*(1-'5b.TriRandNumbers'!Y74)))</f>
        <v>9.7594745104442318</v>
      </c>
    </row>
    <row r="81" spans="2:25" hidden="1" x14ac:dyDescent="0.25">
      <c r="B81" s="35">
        <f>IF('5b.TriRandNumbers'!B75&lt;=B$1,B$4+SQRT(B$2*'5b.TriRandNumbers'!B75),B$6-SQRT(B$3*(1-'5b.TriRandNumbers'!B75)))</f>
        <v>4.9762134708323291</v>
      </c>
      <c r="C81" s="34">
        <f>IF('5b.TriRandNumbers'!C75&lt;=C$1,C$4+SQRT(C$2*'5b.TriRandNumbers'!C75),C$6-SQRT(C$3*(1-'5b.TriRandNumbers'!C75)))</f>
        <v>1.1446617077021668</v>
      </c>
      <c r="D81" s="33">
        <f>IF('5b.TriRandNumbers'!D75&lt;=D$1,D$4+SQRT(D$2*'5b.TriRandNumbers'!D75),D$6-SQRT(D$3*(1-'5b.TriRandNumbers'!D75)))</f>
        <v>5.3183578676074266</v>
      </c>
      <c r="E81" s="32">
        <f>IF('5b.TriRandNumbers'!E75&lt;=E$1,E$4+SQRT(E$2*'5b.TriRandNumbers'!E75),E$6-SQRT(E$3*(1-'5b.TriRandNumbers'!E75)))</f>
        <v>3.9044682199173941</v>
      </c>
      <c r="F81" s="31">
        <f>IF('5b.TriRandNumbers'!F75&lt;=F$1,F$4+SQRT(F$2*'5b.TriRandNumbers'!F75),F$6-SQRT(F$3*(1-'5b.TriRandNumbers'!F75)))</f>
        <v>2.1432662803503408</v>
      </c>
      <c r="G81" s="30">
        <f>IF('5b.TriRandNumbers'!G75&lt;=G$1,G$4+SQRT(G$2*'5b.TriRandNumbers'!G75),G$6-SQRT(G$3*(1-'5b.TriRandNumbers'!G75)))</f>
        <v>3.6478326399726386</v>
      </c>
      <c r="H81" s="35">
        <f>IF('5b.TriRandNumbers'!H75&lt;=H$1,H$4+SQRT(H$2*'5b.TriRandNumbers'!H75),H$6-SQRT(H$3*(1-'5b.TriRandNumbers'!H75)))</f>
        <v>11.267057643572636</v>
      </c>
      <c r="I81" s="34">
        <f>IF('5b.TriRandNumbers'!I75&lt;=I$1,I$4+SQRT(I$2*'5b.TriRandNumbers'!I75),I$6-SQRT(I$3*(1-'5b.TriRandNumbers'!I75)))</f>
        <v>11.174376962020119</v>
      </c>
      <c r="J81" s="33">
        <f>IF('5b.TriRandNumbers'!J75&lt;=J$1,J$4+SQRT(J$2*'5b.TriRandNumbers'!J75),J$6-SQRT(J$3*(1-'5b.TriRandNumbers'!J75)))</f>
        <v>13.54498089958194</v>
      </c>
      <c r="K81" s="32">
        <f>IF('5b.TriRandNumbers'!K75&lt;=K$1,K$4+SQRT(K$2*'5b.TriRandNumbers'!K75),K$6-SQRT(K$3*(1-'5b.TriRandNumbers'!K75)))</f>
        <v>11.056007373764416</v>
      </c>
      <c r="L81" s="31">
        <f>IF('5b.TriRandNumbers'!L75&lt;=L$1,L$4+SQRT(L$2*'5b.TriRandNumbers'!L75),L$6-SQRT(L$3*(1-'5b.TriRandNumbers'!L75)))</f>
        <v>13.08878248959461</v>
      </c>
      <c r="M81" s="30">
        <f>IF('5b.TriRandNumbers'!M75&lt;=M$1,M$4+SQRT(M$2*'5b.TriRandNumbers'!M75),M$6-SQRT(M$3*(1-'5b.TriRandNumbers'!M75)))</f>
        <v>10.677116683345741</v>
      </c>
      <c r="N81" s="35">
        <f>IF('5b.TriRandNumbers'!N75&lt;=N$1,N$4+SQRT(N$2*'5b.TriRandNumbers'!N75),N$6-SQRT(N$3*(1-'5b.TriRandNumbers'!N75)))</f>
        <v>9.1080427496899627</v>
      </c>
      <c r="O81" s="34">
        <f>IF('5b.TriRandNumbers'!O75&lt;=O$1,O$4+SQRT(O$2*'5b.TriRandNumbers'!O75),O$6-SQRT(O$3*(1-'5b.TriRandNumbers'!O75)))</f>
        <v>6.767846242195743</v>
      </c>
      <c r="P81" s="33">
        <f>IF('5b.TriRandNumbers'!P75&lt;=P$1,P$4+SQRT(P$2*'5b.TriRandNumbers'!P75),P$6-SQRT(P$3*(1-'5b.TriRandNumbers'!P75)))</f>
        <v>13.595175819995196</v>
      </c>
      <c r="Q81" s="32">
        <f>IF('5b.TriRandNumbers'!Q75&lt;=Q$1,Q$4+SQRT(Q$2*'5b.TriRandNumbers'!Q75),Q$6-SQRT(Q$3*(1-'5b.TriRandNumbers'!Q75)))</f>
        <v>16.506051042212583</v>
      </c>
      <c r="R81" s="31">
        <f>IF('5b.TriRandNumbers'!R75&lt;=R$1,R$4+SQRT(R$2*'5b.TriRandNumbers'!R75),R$6-SQRT(R$3*(1-'5b.TriRandNumbers'!R75)))</f>
        <v>8.6452242174160059</v>
      </c>
      <c r="S81" s="30">
        <f>IF('5b.TriRandNumbers'!S75&lt;=S$1,S$4+SQRT(S$2*'5b.TriRandNumbers'!S75),S$6-SQRT(S$3*(1-'5b.TriRandNumbers'!S75)))</f>
        <v>13.080497214942586</v>
      </c>
      <c r="T81" s="35">
        <f>IF('5b.TriRandNumbers'!T75&lt;=T$1,T$4+SQRT(T$2*'5b.TriRandNumbers'!T75),T$6-SQRT(T$3*(1-'5b.TriRandNumbers'!T75)))</f>
        <v>11.006580260220325</v>
      </c>
      <c r="U81" s="34">
        <f>IF('5b.TriRandNumbers'!U75&lt;=U$1,U$4+SQRT(U$2*'5b.TriRandNumbers'!U75),U$6-SQRT(U$3*(1-'5b.TriRandNumbers'!U75)))</f>
        <v>10.623617914400723</v>
      </c>
      <c r="V81" s="33">
        <f>IF('5b.TriRandNumbers'!V75&lt;=V$1,V$4+SQRT(V$2*'5b.TriRandNumbers'!V75),V$6-SQRT(V$3*(1-'5b.TriRandNumbers'!V75)))</f>
        <v>8.4443323568054662</v>
      </c>
      <c r="W81" s="32">
        <f>IF('5b.TriRandNumbers'!W75&lt;=W$1,W$4+SQRT(W$2*'5b.TriRandNumbers'!W75),W$6-SQRT(W$3*(1-'5b.TriRandNumbers'!W75)))</f>
        <v>10.672158616703284</v>
      </c>
      <c r="X81" s="31">
        <f>IF('5b.TriRandNumbers'!X75&lt;=X$1,X$4+SQRT(X$2*'5b.TriRandNumbers'!X75),X$6-SQRT(X$3*(1-'5b.TriRandNumbers'!X75)))</f>
        <v>10.837858176815679</v>
      </c>
      <c r="Y81" s="30">
        <f>IF('5b.TriRandNumbers'!Y75&lt;=Y$1,Y$4+SQRT(Y$2*'5b.TriRandNumbers'!Y75),Y$6-SQRT(Y$3*(1-'5b.TriRandNumbers'!Y75)))</f>
        <v>7.1787675245302065</v>
      </c>
    </row>
    <row r="82" spans="2:25" hidden="1" x14ac:dyDescent="0.25">
      <c r="B82" s="35">
        <f>IF('5b.TriRandNumbers'!B76&lt;=B$1,B$4+SQRT(B$2*'5b.TriRandNumbers'!B76),B$6-SQRT(B$3*(1-'5b.TriRandNumbers'!B76)))</f>
        <v>3.7110767467083026</v>
      </c>
      <c r="C82" s="34">
        <f>IF('5b.TriRandNumbers'!C76&lt;=C$1,C$4+SQRT(C$2*'5b.TriRandNumbers'!C76),C$6-SQRT(C$3*(1-'5b.TriRandNumbers'!C76)))</f>
        <v>3.2106058677460103</v>
      </c>
      <c r="D82" s="33">
        <f>IF('5b.TriRandNumbers'!D76&lt;=D$1,D$4+SQRT(D$2*'5b.TriRandNumbers'!D76),D$6-SQRT(D$3*(1-'5b.TriRandNumbers'!D76)))</f>
        <v>6.6655638540396485</v>
      </c>
      <c r="E82" s="32">
        <f>IF('5b.TriRandNumbers'!E76&lt;=E$1,E$4+SQRT(E$2*'5b.TriRandNumbers'!E76),E$6-SQRT(E$3*(1-'5b.TriRandNumbers'!E76)))</f>
        <v>3.9959314717779817</v>
      </c>
      <c r="F82" s="31">
        <f>IF('5b.TriRandNumbers'!F76&lt;=F$1,F$4+SQRT(F$2*'5b.TriRandNumbers'!F76),F$6-SQRT(F$3*(1-'5b.TriRandNumbers'!F76)))</f>
        <v>1.9082318425179254</v>
      </c>
      <c r="G82" s="30">
        <f>IF('5b.TriRandNumbers'!G76&lt;=G$1,G$4+SQRT(G$2*'5b.TriRandNumbers'!G76),G$6-SQRT(G$3*(1-'5b.TriRandNumbers'!G76)))</f>
        <v>3.0443771435463667</v>
      </c>
      <c r="H82" s="35">
        <f>IF('5b.TriRandNumbers'!H76&lt;=H$1,H$4+SQRT(H$2*'5b.TriRandNumbers'!H76),H$6-SQRT(H$3*(1-'5b.TriRandNumbers'!H76)))</f>
        <v>12.300472942662397</v>
      </c>
      <c r="I82" s="34">
        <f>IF('5b.TriRandNumbers'!I76&lt;=I$1,I$4+SQRT(I$2*'5b.TriRandNumbers'!I76),I$6-SQRT(I$3*(1-'5b.TriRandNumbers'!I76)))</f>
        <v>6.8498070060703489</v>
      </c>
      <c r="J82" s="33">
        <f>IF('5b.TriRandNumbers'!J76&lt;=J$1,J$4+SQRT(J$2*'5b.TriRandNumbers'!J76),J$6-SQRT(J$3*(1-'5b.TriRandNumbers'!J76)))</f>
        <v>15.477436535396873</v>
      </c>
      <c r="K82" s="32">
        <f>IF('5b.TriRandNumbers'!K76&lt;=K$1,K$4+SQRT(K$2*'5b.TriRandNumbers'!K76),K$6-SQRT(K$3*(1-'5b.TriRandNumbers'!K76)))</f>
        <v>13.62197800657726</v>
      </c>
      <c r="L82" s="31">
        <f>IF('5b.TriRandNumbers'!L76&lt;=L$1,L$4+SQRT(L$2*'5b.TriRandNumbers'!L76),L$6-SQRT(L$3*(1-'5b.TriRandNumbers'!L76)))</f>
        <v>15.926171374287623</v>
      </c>
      <c r="M82" s="30">
        <f>IF('5b.TriRandNumbers'!M76&lt;=M$1,M$4+SQRT(M$2*'5b.TriRandNumbers'!M76),M$6-SQRT(M$3*(1-'5b.TriRandNumbers'!M76)))</f>
        <v>16.286316623998122</v>
      </c>
      <c r="N82" s="35">
        <f>IF('5b.TriRandNumbers'!N76&lt;=N$1,N$4+SQRT(N$2*'5b.TriRandNumbers'!N76),N$6-SQRT(N$3*(1-'5b.TriRandNumbers'!N76)))</f>
        <v>11.939655792408656</v>
      </c>
      <c r="O82" s="34">
        <f>IF('5b.TriRandNumbers'!O76&lt;=O$1,O$4+SQRT(O$2*'5b.TriRandNumbers'!O76),O$6-SQRT(O$3*(1-'5b.TriRandNumbers'!O76)))</f>
        <v>8.4078139231275024</v>
      </c>
      <c r="P82" s="33">
        <f>IF('5b.TriRandNumbers'!P76&lt;=P$1,P$4+SQRT(P$2*'5b.TriRandNumbers'!P76),P$6-SQRT(P$3*(1-'5b.TriRandNumbers'!P76)))</f>
        <v>11.915471946099547</v>
      </c>
      <c r="Q82" s="32">
        <f>IF('5b.TriRandNumbers'!Q76&lt;=Q$1,Q$4+SQRT(Q$2*'5b.TriRandNumbers'!Q76),Q$6-SQRT(Q$3*(1-'5b.TriRandNumbers'!Q76)))</f>
        <v>6.3545849375534251</v>
      </c>
      <c r="R82" s="31">
        <f>IF('5b.TriRandNumbers'!R76&lt;=R$1,R$4+SQRT(R$2*'5b.TriRandNumbers'!R76),R$6-SQRT(R$3*(1-'5b.TriRandNumbers'!R76)))</f>
        <v>9.8481606627024263</v>
      </c>
      <c r="S82" s="30">
        <f>IF('5b.TriRandNumbers'!S76&lt;=S$1,S$4+SQRT(S$2*'5b.TriRandNumbers'!S76),S$6-SQRT(S$3*(1-'5b.TriRandNumbers'!S76)))</f>
        <v>7.1226843936651498</v>
      </c>
      <c r="T82" s="35">
        <f>IF('5b.TriRandNumbers'!T76&lt;=T$1,T$4+SQRT(T$2*'5b.TriRandNumbers'!T76),T$6-SQRT(T$3*(1-'5b.TriRandNumbers'!T76)))</f>
        <v>11.082853686000437</v>
      </c>
      <c r="U82" s="34">
        <f>IF('5b.TriRandNumbers'!U76&lt;=U$1,U$4+SQRT(U$2*'5b.TriRandNumbers'!U76),U$6-SQRT(U$3*(1-'5b.TriRandNumbers'!U76)))</f>
        <v>18.044167719757002</v>
      </c>
      <c r="V82" s="33">
        <f>IF('5b.TriRandNumbers'!V76&lt;=V$1,V$4+SQRT(V$2*'5b.TriRandNumbers'!V76),V$6-SQRT(V$3*(1-'5b.TriRandNumbers'!V76)))</f>
        <v>8.8166501989967294</v>
      </c>
      <c r="W82" s="32">
        <f>IF('5b.TriRandNumbers'!W76&lt;=W$1,W$4+SQRT(W$2*'5b.TriRandNumbers'!W76),W$6-SQRT(W$3*(1-'5b.TriRandNumbers'!W76)))</f>
        <v>14.499264817873126</v>
      </c>
      <c r="X82" s="31">
        <f>IF('5b.TriRandNumbers'!X76&lt;=X$1,X$4+SQRT(X$2*'5b.TriRandNumbers'!X76),X$6-SQRT(X$3*(1-'5b.TriRandNumbers'!X76)))</f>
        <v>13.126128036441546</v>
      </c>
      <c r="Y82" s="30">
        <f>IF('5b.TriRandNumbers'!Y76&lt;=Y$1,Y$4+SQRT(Y$2*'5b.TriRandNumbers'!Y76),Y$6-SQRT(Y$3*(1-'5b.TriRandNumbers'!Y76)))</f>
        <v>8.6928621243177027</v>
      </c>
    </row>
    <row r="83" spans="2:25" hidden="1" x14ac:dyDescent="0.25">
      <c r="B83" s="35">
        <f>IF('5b.TriRandNumbers'!B77&lt;=B$1,B$4+SQRT(B$2*'5b.TriRandNumbers'!B77),B$6-SQRT(B$3*(1-'5b.TriRandNumbers'!B77)))</f>
        <v>4.6871101084354461</v>
      </c>
      <c r="C83" s="34">
        <f>IF('5b.TriRandNumbers'!C77&lt;=C$1,C$4+SQRT(C$2*'5b.TriRandNumbers'!C77),C$6-SQRT(C$3*(1-'5b.TriRandNumbers'!C77)))</f>
        <v>2.6240977419497913</v>
      </c>
      <c r="D83" s="33">
        <f>IF('5b.TriRandNumbers'!D77&lt;=D$1,D$4+SQRT(D$2*'5b.TriRandNumbers'!D77),D$6-SQRT(D$3*(1-'5b.TriRandNumbers'!D77)))</f>
        <v>5.6592688506994264</v>
      </c>
      <c r="E83" s="32">
        <f>IF('5b.TriRandNumbers'!E77&lt;=E$1,E$4+SQRT(E$2*'5b.TriRandNumbers'!E77),E$6-SQRT(E$3*(1-'5b.TriRandNumbers'!E77)))</f>
        <v>4.1588510590110923</v>
      </c>
      <c r="F83" s="31">
        <f>IF('5b.TriRandNumbers'!F77&lt;=F$1,F$4+SQRT(F$2*'5b.TriRandNumbers'!F77),F$6-SQRT(F$3*(1-'5b.TriRandNumbers'!F77)))</f>
        <v>2.3720363459019094</v>
      </c>
      <c r="G83" s="30">
        <f>IF('5b.TriRandNumbers'!G77&lt;=G$1,G$4+SQRT(G$2*'5b.TriRandNumbers'!G77),G$6-SQRT(G$3*(1-'5b.TriRandNumbers'!G77)))</f>
        <v>3.8838420075132225</v>
      </c>
      <c r="H83" s="35">
        <f>IF('5b.TriRandNumbers'!H77&lt;=H$1,H$4+SQRT(H$2*'5b.TriRandNumbers'!H77),H$6-SQRT(H$3*(1-'5b.TriRandNumbers'!H77)))</f>
        <v>9.8620902956682919</v>
      </c>
      <c r="I83" s="34">
        <f>IF('5b.TriRandNumbers'!I77&lt;=I$1,I$4+SQRT(I$2*'5b.TriRandNumbers'!I77),I$6-SQRT(I$3*(1-'5b.TriRandNumbers'!I77)))</f>
        <v>10.792529884196046</v>
      </c>
      <c r="J83" s="33">
        <f>IF('5b.TriRandNumbers'!J77&lt;=J$1,J$4+SQRT(J$2*'5b.TriRandNumbers'!J77),J$6-SQRT(J$3*(1-'5b.TriRandNumbers'!J77)))</f>
        <v>9.4812917825214953</v>
      </c>
      <c r="K83" s="32">
        <f>IF('5b.TriRandNumbers'!K77&lt;=K$1,K$4+SQRT(K$2*'5b.TriRandNumbers'!K77),K$6-SQRT(K$3*(1-'5b.TriRandNumbers'!K77)))</f>
        <v>5.9375284205329857</v>
      </c>
      <c r="L83" s="31">
        <f>IF('5b.TriRandNumbers'!L77&lt;=L$1,L$4+SQRT(L$2*'5b.TriRandNumbers'!L77),L$6-SQRT(L$3*(1-'5b.TriRandNumbers'!L77)))</f>
        <v>6.3788086917250713</v>
      </c>
      <c r="M83" s="30">
        <f>IF('5b.TriRandNumbers'!M77&lt;=M$1,M$4+SQRT(M$2*'5b.TriRandNumbers'!M77),M$6-SQRT(M$3*(1-'5b.TriRandNumbers'!M77)))</f>
        <v>15.018921331023428</v>
      </c>
      <c r="N83" s="35">
        <f>IF('5b.TriRandNumbers'!N77&lt;=N$1,N$4+SQRT(N$2*'5b.TriRandNumbers'!N77),N$6-SQRT(N$3*(1-'5b.TriRandNumbers'!N77)))</f>
        <v>15.772500664273199</v>
      </c>
      <c r="O83" s="34">
        <f>IF('5b.TriRandNumbers'!O77&lt;=O$1,O$4+SQRT(O$2*'5b.TriRandNumbers'!O77),O$6-SQRT(O$3*(1-'5b.TriRandNumbers'!O77)))</f>
        <v>15.350942503583555</v>
      </c>
      <c r="P83" s="33">
        <f>IF('5b.TriRandNumbers'!P77&lt;=P$1,P$4+SQRT(P$2*'5b.TriRandNumbers'!P77),P$6-SQRT(P$3*(1-'5b.TriRandNumbers'!P77)))</f>
        <v>10.040647923116113</v>
      </c>
      <c r="Q83" s="32">
        <f>IF('5b.TriRandNumbers'!Q77&lt;=Q$1,Q$4+SQRT(Q$2*'5b.TriRandNumbers'!Q77),Q$6-SQRT(Q$3*(1-'5b.TriRandNumbers'!Q77)))</f>
        <v>10.857192527575577</v>
      </c>
      <c r="R83" s="31">
        <f>IF('5b.TriRandNumbers'!R77&lt;=R$1,R$4+SQRT(R$2*'5b.TriRandNumbers'!R77),R$6-SQRT(R$3*(1-'5b.TriRandNumbers'!R77)))</f>
        <v>13.462758152708487</v>
      </c>
      <c r="S83" s="30">
        <f>IF('5b.TriRandNumbers'!S77&lt;=S$1,S$4+SQRT(S$2*'5b.TriRandNumbers'!S77),S$6-SQRT(S$3*(1-'5b.TriRandNumbers'!S77)))</f>
        <v>11.949447703984562</v>
      </c>
      <c r="T83" s="35">
        <f>IF('5b.TriRandNumbers'!T77&lt;=T$1,T$4+SQRT(T$2*'5b.TriRandNumbers'!T77),T$6-SQRT(T$3*(1-'5b.TriRandNumbers'!T77)))</f>
        <v>9.8112141760405684</v>
      </c>
      <c r="U83" s="34">
        <f>IF('5b.TriRandNumbers'!U77&lt;=U$1,U$4+SQRT(U$2*'5b.TriRandNumbers'!U77),U$6-SQRT(U$3*(1-'5b.TriRandNumbers'!U77)))</f>
        <v>9.0805819406630057</v>
      </c>
      <c r="V83" s="33">
        <f>IF('5b.TriRandNumbers'!V77&lt;=V$1,V$4+SQRT(V$2*'5b.TriRandNumbers'!V77),V$6-SQRT(V$3*(1-'5b.TriRandNumbers'!V77)))</f>
        <v>10.71074263115919</v>
      </c>
      <c r="W83" s="32">
        <f>IF('5b.TriRandNumbers'!W77&lt;=W$1,W$4+SQRT(W$2*'5b.TriRandNumbers'!W77),W$6-SQRT(W$3*(1-'5b.TriRandNumbers'!W77)))</f>
        <v>7.2257209260246915</v>
      </c>
      <c r="X83" s="31">
        <f>IF('5b.TriRandNumbers'!X77&lt;=X$1,X$4+SQRT(X$2*'5b.TriRandNumbers'!X77),X$6-SQRT(X$3*(1-'5b.TriRandNumbers'!X77)))</f>
        <v>14.181388253554102</v>
      </c>
      <c r="Y83" s="30">
        <f>IF('5b.TriRandNumbers'!Y77&lt;=Y$1,Y$4+SQRT(Y$2*'5b.TriRandNumbers'!Y77),Y$6-SQRT(Y$3*(1-'5b.TriRandNumbers'!Y77)))</f>
        <v>6.3191027954321601</v>
      </c>
    </row>
    <row r="84" spans="2:25" hidden="1" x14ac:dyDescent="0.25">
      <c r="B84" s="35">
        <f>IF('5b.TriRandNumbers'!B78&lt;=B$1,B$4+SQRT(B$2*'5b.TriRandNumbers'!B78),B$6-SQRT(B$3*(1-'5b.TriRandNumbers'!B78)))</f>
        <v>3.8491334001990118</v>
      </c>
      <c r="C84" s="34">
        <f>IF('5b.TriRandNumbers'!C78&lt;=C$1,C$4+SQRT(C$2*'5b.TriRandNumbers'!C78),C$6-SQRT(C$3*(1-'5b.TriRandNumbers'!C78)))</f>
        <v>4.8403798796816346</v>
      </c>
      <c r="D84" s="33">
        <f>IF('5b.TriRandNumbers'!D78&lt;=D$1,D$4+SQRT(D$2*'5b.TriRandNumbers'!D78),D$6-SQRT(D$3*(1-'5b.TriRandNumbers'!D78)))</f>
        <v>4.9560196686518738</v>
      </c>
      <c r="E84" s="32">
        <f>IF('5b.TriRandNumbers'!E78&lt;=E$1,E$4+SQRT(E$2*'5b.TriRandNumbers'!E78),E$6-SQRT(E$3*(1-'5b.TriRandNumbers'!E78)))</f>
        <v>3.5064937530309996</v>
      </c>
      <c r="F84" s="31">
        <f>IF('5b.TriRandNumbers'!F78&lt;=F$1,F$4+SQRT(F$2*'5b.TriRandNumbers'!F78),F$6-SQRT(F$3*(1-'5b.TriRandNumbers'!F78)))</f>
        <v>1.0628351561276124</v>
      </c>
      <c r="G84" s="30">
        <f>IF('5b.TriRandNumbers'!G78&lt;=G$1,G$4+SQRT(G$2*'5b.TriRandNumbers'!G78),G$6-SQRT(G$3*(1-'5b.TriRandNumbers'!G78)))</f>
        <v>4.5863504403027591</v>
      </c>
      <c r="H84" s="35">
        <f>IF('5b.TriRandNumbers'!H78&lt;=H$1,H$4+SQRT(H$2*'5b.TriRandNumbers'!H78),H$6-SQRT(H$3*(1-'5b.TriRandNumbers'!H78)))</f>
        <v>6.506588655806274</v>
      </c>
      <c r="I84" s="34">
        <f>IF('5b.TriRandNumbers'!I78&lt;=I$1,I$4+SQRT(I$2*'5b.TriRandNumbers'!I78),I$6-SQRT(I$3*(1-'5b.TriRandNumbers'!I78)))</f>
        <v>15.67535569656885</v>
      </c>
      <c r="J84" s="33">
        <f>IF('5b.TriRandNumbers'!J78&lt;=J$1,J$4+SQRT(J$2*'5b.TriRandNumbers'!J78),J$6-SQRT(J$3*(1-'5b.TriRandNumbers'!J78)))</f>
        <v>11.671431910035828</v>
      </c>
      <c r="K84" s="32">
        <f>IF('5b.TriRandNumbers'!K78&lt;=K$1,K$4+SQRT(K$2*'5b.TriRandNumbers'!K78),K$6-SQRT(K$3*(1-'5b.TriRandNumbers'!K78)))</f>
        <v>11.65164082335418</v>
      </c>
      <c r="L84" s="31">
        <f>IF('5b.TriRandNumbers'!L78&lt;=L$1,L$4+SQRT(L$2*'5b.TriRandNumbers'!L78),L$6-SQRT(L$3*(1-'5b.TriRandNumbers'!L78)))</f>
        <v>13.107502671748914</v>
      </c>
      <c r="M84" s="30">
        <f>IF('5b.TriRandNumbers'!M78&lt;=M$1,M$4+SQRT(M$2*'5b.TriRandNumbers'!M78),M$6-SQRT(M$3*(1-'5b.TriRandNumbers'!M78)))</f>
        <v>11.556506342811707</v>
      </c>
      <c r="N84" s="35">
        <f>IF('5b.TriRandNumbers'!N78&lt;=N$1,N$4+SQRT(N$2*'5b.TriRandNumbers'!N78),N$6-SQRT(N$3*(1-'5b.TriRandNumbers'!N78)))</f>
        <v>12.50322601761804</v>
      </c>
      <c r="O84" s="34">
        <f>IF('5b.TriRandNumbers'!O78&lt;=O$1,O$4+SQRT(O$2*'5b.TriRandNumbers'!O78),O$6-SQRT(O$3*(1-'5b.TriRandNumbers'!O78)))</f>
        <v>10.872983961668634</v>
      </c>
      <c r="P84" s="33">
        <f>IF('5b.TriRandNumbers'!P78&lt;=P$1,P$4+SQRT(P$2*'5b.TriRandNumbers'!P78),P$6-SQRT(P$3*(1-'5b.TriRandNumbers'!P78)))</f>
        <v>8.1381223548973125</v>
      </c>
      <c r="Q84" s="32">
        <f>IF('5b.TriRandNumbers'!Q78&lt;=Q$1,Q$4+SQRT(Q$2*'5b.TriRandNumbers'!Q78),Q$6-SQRT(Q$3*(1-'5b.TriRandNumbers'!Q78)))</f>
        <v>13.941249278510451</v>
      </c>
      <c r="R84" s="31">
        <f>IF('5b.TriRandNumbers'!R78&lt;=R$1,R$4+SQRT(R$2*'5b.TriRandNumbers'!R78),R$6-SQRT(R$3*(1-'5b.TriRandNumbers'!R78)))</f>
        <v>14.201944546460656</v>
      </c>
      <c r="S84" s="30">
        <f>IF('5b.TriRandNumbers'!S78&lt;=S$1,S$4+SQRT(S$2*'5b.TriRandNumbers'!S78),S$6-SQRT(S$3*(1-'5b.TriRandNumbers'!S78)))</f>
        <v>10.365490420838587</v>
      </c>
      <c r="T84" s="35">
        <f>IF('5b.TriRandNumbers'!T78&lt;=T$1,T$4+SQRT(T$2*'5b.TriRandNumbers'!T78),T$6-SQRT(T$3*(1-'5b.TriRandNumbers'!T78)))</f>
        <v>6.2419077120508613</v>
      </c>
      <c r="U84" s="34">
        <f>IF('5b.TriRandNumbers'!U78&lt;=U$1,U$4+SQRT(U$2*'5b.TriRandNumbers'!U78),U$6-SQRT(U$3*(1-'5b.TriRandNumbers'!U78)))</f>
        <v>12.431665009292242</v>
      </c>
      <c r="V84" s="33">
        <f>IF('5b.TriRandNumbers'!V78&lt;=V$1,V$4+SQRT(V$2*'5b.TriRandNumbers'!V78),V$6-SQRT(V$3*(1-'5b.TriRandNumbers'!V78)))</f>
        <v>11.503092615333923</v>
      </c>
      <c r="W84" s="32">
        <f>IF('5b.TriRandNumbers'!W78&lt;=W$1,W$4+SQRT(W$2*'5b.TriRandNumbers'!W78),W$6-SQRT(W$3*(1-'5b.TriRandNumbers'!W78)))</f>
        <v>15.644209229498799</v>
      </c>
      <c r="X84" s="31">
        <f>IF('5b.TriRandNumbers'!X78&lt;=X$1,X$4+SQRT(X$2*'5b.TriRandNumbers'!X78),X$6-SQRT(X$3*(1-'5b.TriRandNumbers'!X78)))</f>
        <v>13.325895530921589</v>
      </c>
      <c r="Y84" s="30">
        <f>IF('5b.TriRandNumbers'!Y78&lt;=Y$1,Y$4+SQRT(Y$2*'5b.TriRandNumbers'!Y78),Y$6-SQRT(Y$3*(1-'5b.TriRandNumbers'!Y78)))</f>
        <v>9.551005013406126</v>
      </c>
    </row>
    <row r="85" spans="2:25" hidden="1" x14ac:dyDescent="0.25">
      <c r="B85" s="35">
        <f>IF('5b.TriRandNumbers'!B79&lt;=B$1,B$4+SQRT(B$2*'5b.TriRandNumbers'!B79),B$6-SQRT(B$3*(1-'5b.TriRandNumbers'!B79)))</f>
        <v>3.991646872625696</v>
      </c>
      <c r="C85" s="34">
        <f>IF('5b.TriRandNumbers'!C79&lt;=C$1,C$4+SQRT(C$2*'5b.TriRandNumbers'!C79),C$6-SQRT(C$3*(1-'5b.TriRandNumbers'!C79)))</f>
        <v>3.9480868620860186</v>
      </c>
      <c r="D85" s="33">
        <f>IF('5b.TriRandNumbers'!D79&lt;=D$1,D$4+SQRT(D$2*'5b.TriRandNumbers'!D79),D$6-SQRT(D$3*(1-'5b.TriRandNumbers'!D79)))</f>
        <v>5.9874896100216093</v>
      </c>
      <c r="E85" s="32">
        <f>IF('5b.TriRandNumbers'!E79&lt;=E$1,E$4+SQRT(E$2*'5b.TriRandNumbers'!E79),E$6-SQRT(E$3*(1-'5b.TriRandNumbers'!E79)))</f>
        <v>4.2654090173036803</v>
      </c>
      <c r="F85" s="31">
        <f>IF('5b.TriRandNumbers'!F79&lt;=F$1,F$4+SQRT(F$2*'5b.TriRandNumbers'!F79),F$6-SQRT(F$3*(1-'5b.TriRandNumbers'!F79)))</f>
        <v>2.0559232980635622</v>
      </c>
      <c r="G85" s="30">
        <f>IF('5b.TriRandNumbers'!G79&lt;=G$1,G$4+SQRT(G$2*'5b.TriRandNumbers'!G79),G$6-SQRT(G$3*(1-'5b.TriRandNumbers'!G79)))</f>
        <v>2.6431775423662969</v>
      </c>
      <c r="H85" s="35">
        <f>IF('5b.TriRandNumbers'!H79&lt;=H$1,H$4+SQRT(H$2*'5b.TriRandNumbers'!H79),H$6-SQRT(H$3*(1-'5b.TriRandNumbers'!H79)))</f>
        <v>8.3655382460884198</v>
      </c>
      <c r="I85" s="34">
        <f>IF('5b.TriRandNumbers'!I79&lt;=I$1,I$4+SQRT(I$2*'5b.TriRandNumbers'!I79),I$6-SQRT(I$3*(1-'5b.TriRandNumbers'!I79)))</f>
        <v>12.746104913318874</v>
      </c>
      <c r="J85" s="33">
        <f>IF('5b.TriRandNumbers'!J79&lt;=J$1,J$4+SQRT(J$2*'5b.TriRandNumbers'!J79),J$6-SQRT(J$3*(1-'5b.TriRandNumbers'!J79)))</f>
        <v>9.8844385044374263</v>
      </c>
      <c r="K85" s="32">
        <f>IF('5b.TriRandNumbers'!K79&lt;=K$1,K$4+SQRT(K$2*'5b.TriRandNumbers'!K79),K$6-SQRT(K$3*(1-'5b.TriRandNumbers'!K79)))</f>
        <v>9.5802043927203417</v>
      </c>
      <c r="L85" s="31">
        <f>IF('5b.TriRandNumbers'!L79&lt;=L$1,L$4+SQRT(L$2*'5b.TriRandNumbers'!L79),L$6-SQRT(L$3*(1-'5b.TriRandNumbers'!L79)))</f>
        <v>6.8389524729692344</v>
      </c>
      <c r="M85" s="30">
        <f>IF('5b.TriRandNumbers'!M79&lt;=M$1,M$4+SQRT(M$2*'5b.TriRandNumbers'!M79),M$6-SQRT(M$3*(1-'5b.TriRandNumbers'!M79)))</f>
        <v>6.5599728732392704</v>
      </c>
      <c r="N85" s="35">
        <f>IF('5b.TriRandNumbers'!N79&lt;=N$1,N$4+SQRT(N$2*'5b.TriRandNumbers'!N79),N$6-SQRT(N$3*(1-'5b.TriRandNumbers'!N79)))</f>
        <v>13.97978485245639</v>
      </c>
      <c r="O85" s="34">
        <f>IF('5b.TriRandNumbers'!O79&lt;=O$1,O$4+SQRT(O$2*'5b.TriRandNumbers'!O79),O$6-SQRT(O$3*(1-'5b.TriRandNumbers'!O79)))</f>
        <v>15.718242602377149</v>
      </c>
      <c r="P85" s="33">
        <f>IF('5b.TriRandNumbers'!P79&lt;=P$1,P$4+SQRT(P$2*'5b.TriRandNumbers'!P79),P$6-SQRT(P$3*(1-'5b.TriRandNumbers'!P79)))</f>
        <v>10.971757618114324</v>
      </c>
      <c r="Q85" s="32">
        <f>IF('5b.TriRandNumbers'!Q79&lt;=Q$1,Q$4+SQRT(Q$2*'5b.TriRandNumbers'!Q79),Q$6-SQRT(Q$3*(1-'5b.TriRandNumbers'!Q79)))</f>
        <v>8.9546121976941553</v>
      </c>
      <c r="R85" s="31">
        <f>IF('5b.TriRandNumbers'!R79&lt;=R$1,R$4+SQRT(R$2*'5b.TriRandNumbers'!R79),R$6-SQRT(R$3*(1-'5b.TriRandNumbers'!R79)))</f>
        <v>9.1164588128070587</v>
      </c>
      <c r="S85" s="30">
        <f>IF('5b.TriRandNumbers'!S79&lt;=S$1,S$4+SQRT(S$2*'5b.TriRandNumbers'!S79),S$6-SQRT(S$3*(1-'5b.TriRandNumbers'!S79)))</f>
        <v>8.5509616367402774</v>
      </c>
      <c r="T85" s="35">
        <f>IF('5b.TriRandNumbers'!T79&lt;=T$1,T$4+SQRT(T$2*'5b.TriRandNumbers'!T79),T$6-SQRT(T$3*(1-'5b.TriRandNumbers'!T79)))</f>
        <v>7.5063272592242605</v>
      </c>
      <c r="U85" s="34">
        <f>IF('5b.TriRandNumbers'!U79&lt;=U$1,U$4+SQRT(U$2*'5b.TriRandNumbers'!U79),U$6-SQRT(U$3*(1-'5b.TriRandNumbers'!U79)))</f>
        <v>13.541103234037065</v>
      </c>
      <c r="V85" s="33">
        <f>IF('5b.TriRandNumbers'!V79&lt;=V$1,V$4+SQRT(V$2*'5b.TriRandNumbers'!V79),V$6-SQRT(V$3*(1-'5b.TriRandNumbers'!V79)))</f>
        <v>5.4582018479128989</v>
      </c>
      <c r="W85" s="32">
        <f>IF('5b.TriRandNumbers'!W79&lt;=W$1,W$4+SQRT(W$2*'5b.TriRandNumbers'!W79),W$6-SQRT(W$3*(1-'5b.TriRandNumbers'!W79)))</f>
        <v>17.759921740247623</v>
      </c>
      <c r="X85" s="31">
        <f>IF('5b.TriRandNumbers'!X79&lt;=X$1,X$4+SQRT(X$2*'5b.TriRandNumbers'!X79),X$6-SQRT(X$3*(1-'5b.TriRandNumbers'!X79)))</f>
        <v>11.301649710934909</v>
      </c>
      <c r="Y85" s="30">
        <f>IF('5b.TriRandNumbers'!Y79&lt;=Y$1,Y$4+SQRT(Y$2*'5b.TriRandNumbers'!Y79),Y$6-SQRT(Y$3*(1-'5b.TriRandNumbers'!Y79)))</f>
        <v>10.147776291846389</v>
      </c>
    </row>
    <row r="86" spans="2:25" hidden="1" x14ac:dyDescent="0.25">
      <c r="B86" s="35">
        <f>IF('5b.TriRandNumbers'!B80&lt;=B$1,B$4+SQRT(B$2*'5b.TriRandNumbers'!B80),B$6-SQRT(B$3*(1-'5b.TriRandNumbers'!B80)))</f>
        <v>4.1510355388225131</v>
      </c>
      <c r="C86" s="34">
        <f>IF('5b.TriRandNumbers'!C80&lt;=C$1,C$4+SQRT(C$2*'5b.TriRandNumbers'!C80),C$6-SQRT(C$3*(1-'5b.TriRandNumbers'!C80)))</f>
        <v>4.7846130506231024</v>
      </c>
      <c r="D86" s="33">
        <f>IF('5b.TriRandNumbers'!D80&lt;=D$1,D$4+SQRT(D$2*'5b.TriRandNumbers'!D80),D$6-SQRT(D$3*(1-'5b.TriRandNumbers'!D80)))</f>
        <v>6.2976770455670179</v>
      </c>
      <c r="E86" s="32">
        <f>IF('5b.TriRandNumbers'!E80&lt;=E$1,E$4+SQRT(E$2*'5b.TriRandNumbers'!E80),E$6-SQRT(E$3*(1-'5b.TriRandNumbers'!E80)))</f>
        <v>4.373945245680761</v>
      </c>
      <c r="F86" s="31">
        <f>IF('5b.TriRandNumbers'!F80&lt;=F$1,F$4+SQRT(F$2*'5b.TriRandNumbers'!F80),F$6-SQRT(F$3*(1-'5b.TriRandNumbers'!F80)))</f>
        <v>2.0663418902662709</v>
      </c>
      <c r="G86" s="30">
        <f>IF('5b.TriRandNumbers'!G80&lt;=G$1,G$4+SQRT(G$2*'5b.TriRandNumbers'!G80),G$6-SQRT(G$3*(1-'5b.TriRandNumbers'!G80)))</f>
        <v>2.6310043367209137</v>
      </c>
      <c r="H86" s="35">
        <f>IF('5b.TriRandNumbers'!H80&lt;=H$1,H$4+SQRT(H$2*'5b.TriRandNumbers'!H80),H$6-SQRT(H$3*(1-'5b.TriRandNumbers'!H80)))</f>
        <v>10.2086670275882</v>
      </c>
      <c r="I86" s="34">
        <f>IF('5b.TriRandNumbers'!I80&lt;=I$1,I$4+SQRT(I$2*'5b.TriRandNumbers'!I80),I$6-SQRT(I$3*(1-'5b.TriRandNumbers'!I80)))</f>
        <v>8.8482912542165018</v>
      </c>
      <c r="J86" s="33">
        <f>IF('5b.TriRandNumbers'!J80&lt;=J$1,J$4+SQRT(J$2*'5b.TriRandNumbers'!J80),J$6-SQRT(J$3*(1-'5b.TriRandNumbers'!J80)))</f>
        <v>11.007243135657573</v>
      </c>
      <c r="K86" s="32">
        <f>IF('5b.TriRandNumbers'!K80&lt;=K$1,K$4+SQRT(K$2*'5b.TriRandNumbers'!K80),K$6-SQRT(K$3*(1-'5b.TriRandNumbers'!K80)))</f>
        <v>8.7156154718439218</v>
      </c>
      <c r="L86" s="31">
        <f>IF('5b.TriRandNumbers'!L80&lt;=L$1,L$4+SQRT(L$2*'5b.TriRandNumbers'!L80),L$6-SQRT(L$3*(1-'5b.TriRandNumbers'!L80)))</f>
        <v>7.3141110487448504</v>
      </c>
      <c r="M86" s="30">
        <f>IF('5b.TriRandNumbers'!M80&lt;=M$1,M$4+SQRT(M$2*'5b.TriRandNumbers'!M80),M$6-SQRT(M$3*(1-'5b.TriRandNumbers'!M80)))</f>
        <v>14.004654522839775</v>
      </c>
      <c r="N86" s="35">
        <f>IF('5b.TriRandNumbers'!N80&lt;=N$1,N$4+SQRT(N$2*'5b.TriRandNumbers'!N80),N$6-SQRT(N$3*(1-'5b.TriRandNumbers'!N80)))</f>
        <v>11.72710818967964</v>
      </c>
      <c r="O86" s="34">
        <f>IF('5b.TriRandNumbers'!O80&lt;=O$1,O$4+SQRT(O$2*'5b.TriRandNumbers'!O80),O$6-SQRT(O$3*(1-'5b.TriRandNumbers'!O80)))</f>
        <v>16.583695465167857</v>
      </c>
      <c r="P86" s="33">
        <f>IF('5b.TriRandNumbers'!P80&lt;=P$1,P$4+SQRT(P$2*'5b.TriRandNumbers'!P80),P$6-SQRT(P$3*(1-'5b.TriRandNumbers'!P80)))</f>
        <v>8.4714646614874383</v>
      </c>
      <c r="Q86" s="32">
        <f>IF('5b.TriRandNumbers'!Q80&lt;=Q$1,Q$4+SQRT(Q$2*'5b.TriRandNumbers'!Q80),Q$6-SQRT(Q$3*(1-'5b.TriRandNumbers'!Q80)))</f>
        <v>16.977396948165346</v>
      </c>
      <c r="R86" s="31">
        <f>IF('5b.TriRandNumbers'!R80&lt;=R$1,R$4+SQRT(R$2*'5b.TriRandNumbers'!R80),R$6-SQRT(R$3*(1-'5b.TriRandNumbers'!R80)))</f>
        <v>13.722500363883853</v>
      </c>
      <c r="S86" s="30">
        <f>IF('5b.TriRandNumbers'!S80&lt;=S$1,S$4+SQRT(S$2*'5b.TriRandNumbers'!S80),S$6-SQRT(S$3*(1-'5b.TriRandNumbers'!S80)))</f>
        <v>14.106532917546708</v>
      </c>
      <c r="T86" s="35">
        <f>IF('5b.TriRandNumbers'!T80&lt;=T$1,T$4+SQRT(T$2*'5b.TriRandNumbers'!T80),T$6-SQRT(T$3*(1-'5b.TriRandNumbers'!T80)))</f>
        <v>11.096655165874239</v>
      </c>
      <c r="U86" s="34">
        <f>IF('5b.TriRandNumbers'!U80&lt;=U$1,U$4+SQRT(U$2*'5b.TriRandNumbers'!U80),U$6-SQRT(U$3*(1-'5b.TriRandNumbers'!U80)))</f>
        <v>11.871735687028069</v>
      </c>
      <c r="V86" s="33">
        <f>IF('5b.TriRandNumbers'!V80&lt;=V$1,V$4+SQRT(V$2*'5b.TriRandNumbers'!V80),V$6-SQRT(V$3*(1-'5b.TriRandNumbers'!V80)))</f>
        <v>8.0579886587021701</v>
      </c>
      <c r="W86" s="32">
        <f>IF('5b.TriRandNumbers'!W80&lt;=W$1,W$4+SQRT(W$2*'5b.TriRandNumbers'!W80),W$6-SQRT(W$3*(1-'5b.TriRandNumbers'!W80)))</f>
        <v>10.53165500910821</v>
      </c>
      <c r="X86" s="31">
        <f>IF('5b.TriRandNumbers'!X80&lt;=X$1,X$4+SQRT(X$2*'5b.TriRandNumbers'!X80),X$6-SQRT(X$3*(1-'5b.TriRandNumbers'!X80)))</f>
        <v>14.324492642173045</v>
      </c>
      <c r="Y86" s="30">
        <f>IF('5b.TriRandNumbers'!Y80&lt;=Y$1,Y$4+SQRT(Y$2*'5b.TriRandNumbers'!Y80),Y$6-SQRT(Y$3*(1-'5b.TriRandNumbers'!Y80)))</f>
        <v>15.465213890726833</v>
      </c>
    </row>
    <row r="87" spans="2:25" hidden="1" x14ac:dyDescent="0.25">
      <c r="B87" s="35">
        <f>IF('5b.TriRandNumbers'!B81&lt;=B$1,B$4+SQRT(B$2*'5b.TriRandNumbers'!B81),B$6-SQRT(B$3*(1-'5b.TriRandNumbers'!B81)))</f>
        <v>4.3985200838742742</v>
      </c>
      <c r="C87" s="34">
        <f>IF('5b.TriRandNumbers'!C81&lt;=C$1,C$4+SQRT(C$2*'5b.TriRandNumbers'!C81),C$6-SQRT(C$3*(1-'5b.TriRandNumbers'!C81)))</f>
        <v>2.6858245275454928</v>
      </c>
      <c r="D87" s="33">
        <f>IF('5b.TriRandNumbers'!D81&lt;=D$1,D$4+SQRT(D$2*'5b.TriRandNumbers'!D81),D$6-SQRT(D$3*(1-'5b.TriRandNumbers'!D81)))</f>
        <v>6.3383554723940883</v>
      </c>
      <c r="E87" s="32">
        <f>IF('5b.TriRandNumbers'!E81&lt;=E$1,E$4+SQRT(E$2*'5b.TriRandNumbers'!E81),E$6-SQRT(E$3*(1-'5b.TriRandNumbers'!E81)))</f>
        <v>4.7923105680578413</v>
      </c>
      <c r="F87" s="31">
        <f>IF('5b.TriRandNumbers'!F81&lt;=F$1,F$4+SQRT(F$2*'5b.TriRandNumbers'!F81),F$6-SQRT(F$3*(1-'5b.TriRandNumbers'!F81)))</f>
        <v>1.4792110719862275</v>
      </c>
      <c r="G87" s="30">
        <f>IF('5b.TriRandNumbers'!G81&lt;=G$1,G$4+SQRT(G$2*'5b.TriRandNumbers'!G81),G$6-SQRT(G$3*(1-'5b.TriRandNumbers'!G81)))</f>
        <v>3.482162229919934</v>
      </c>
      <c r="H87" s="35">
        <f>IF('5b.TriRandNumbers'!H81&lt;=H$1,H$4+SQRT(H$2*'5b.TriRandNumbers'!H81),H$6-SQRT(H$3*(1-'5b.TriRandNumbers'!H81)))</f>
        <v>14.66272508162098</v>
      </c>
      <c r="I87" s="34">
        <f>IF('5b.TriRandNumbers'!I81&lt;=I$1,I$4+SQRT(I$2*'5b.TriRandNumbers'!I81),I$6-SQRT(I$3*(1-'5b.TriRandNumbers'!I81)))</f>
        <v>10.617248131167786</v>
      </c>
      <c r="J87" s="33">
        <f>IF('5b.TriRandNumbers'!J81&lt;=J$1,J$4+SQRT(J$2*'5b.TriRandNumbers'!J81),J$6-SQRT(J$3*(1-'5b.TriRandNumbers'!J81)))</f>
        <v>10.696896514368181</v>
      </c>
      <c r="K87" s="32">
        <f>IF('5b.TriRandNumbers'!K81&lt;=K$1,K$4+SQRT(K$2*'5b.TriRandNumbers'!K81),K$6-SQRT(K$3*(1-'5b.TriRandNumbers'!K81)))</f>
        <v>9.9095432550780043</v>
      </c>
      <c r="L87" s="31">
        <f>IF('5b.TriRandNumbers'!L81&lt;=L$1,L$4+SQRT(L$2*'5b.TriRandNumbers'!L81),L$6-SQRT(L$3*(1-'5b.TriRandNumbers'!L81)))</f>
        <v>9.8213072455101162</v>
      </c>
      <c r="M87" s="30">
        <f>IF('5b.TriRandNumbers'!M81&lt;=M$1,M$4+SQRT(M$2*'5b.TriRandNumbers'!M81),M$6-SQRT(M$3*(1-'5b.TriRandNumbers'!M81)))</f>
        <v>9.3358309192005251</v>
      </c>
      <c r="N87" s="35">
        <f>IF('5b.TriRandNumbers'!N81&lt;=N$1,N$4+SQRT(N$2*'5b.TriRandNumbers'!N81),N$6-SQRT(N$3*(1-'5b.TriRandNumbers'!N81)))</f>
        <v>10.95328013894421</v>
      </c>
      <c r="O87" s="34">
        <f>IF('5b.TriRandNumbers'!O81&lt;=O$1,O$4+SQRT(O$2*'5b.TriRandNumbers'!O81),O$6-SQRT(O$3*(1-'5b.TriRandNumbers'!O81)))</f>
        <v>11.548499386118065</v>
      </c>
      <c r="P87" s="33">
        <f>IF('5b.TriRandNumbers'!P81&lt;=P$1,P$4+SQRT(P$2*'5b.TriRandNumbers'!P81),P$6-SQRT(P$3*(1-'5b.TriRandNumbers'!P81)))</f>
        <v>6.2596850985465586</v>
      </c>
      <c r="Q87" s="32">
        <f>IF('5b.TriRandNumbers'!Q81&lt;=Q$1,Q$4+SQRT(Q$2*'5b.TriRandNumbers'!Q81),Q$6-SQRT(Q$3*(1-'5b.TriRandNumbers'!Q81)))</f>
        <v>5.9654606771079077</v>
      </c>
      <c r="R87" s="31">
        <f>IF('5b.TriRandNumbers'!R81&lt;=R$1,R$4+SQRT(R$2*'5b.TriRandNumbers'!R81),R$6-SQRT(R$3*(1-'5b.TriRandNumbers'!R81)))</f>
        <v>8.047043645082482</v>
      </c>
      <c r="S87" s="30">
        <f>IF('5b.TriRandNumbers'!S81&lt;=S$1,S$4+SQRT(S$2*'5b.TriRandNumbers'!S81),S$6-SQRT(S$3*(1-'5b.TriRandNumbers'!S81)))</f>
        <v>15.34637591530954</v>
      </c>
      <c r="T87" s="35">
        <f>IF('5b.TriRandNumbers'!T81&lt;=T$1,T$4+SQRT(T$2*'5b.TriRandNumbers'!T81),T$6-SQRT(T$3*(1-'5b.TriRandNumbers'!T81)))</f>
        <v>9.6962134927775203</v>
      </c>
      <c r="U87" s="34">
        <f>IF('5b.TriRandNumbers'!U81&lt;=U$1,U$4+SQRT(U$2*'5b.TriRandNumbers'!U81),U$6-SQRT(U$3*(1-'5b.TriRandNumbers'!U81)))</f>
        <v>17.933673841893345</v>
      </c>
      <c r="V87" s="33">
        <f>IF('5b.TriRandNumbers'!V81&lt;=V$1,V$4+SQRT(V$2*'5b.TriRandNumbers'!V81),V$6-SQRT(V$3*(1-'5b.TriRandNumbers'!V81)))</f>
        <v>9.5425425601672629</v>
      </c>
      <c r="W87" s="32">
        <f>IF('5b.TriRandNumbers'!W81&lt;=W$1,W$4+SQRT(W$2*'5b.TriRandNumbers'!W81),W$6-SQRT(W$3*(1-'5b.TriRandNumbers'!W81)))</f>
        <v>10.207353864954877</v>
      </c>
      <c r="X87" s="31">
        <f>IF('5b.TriRandNumbers'!X81&lt;=X$1,X$4+SQRT(X$2*'5b.TriRandNumbers'!X81),X$6-SQRT(X$3*(1-'5b.TriRandNumbers'!X81)))</f>
        <v>9.6181265082401506</v>
      </c>
      <c r="Y87" s="30">
        <f>IF('5b.TriRandNumbers'!Y81&lt;=Y$1,Y$4+SQRT(Y$2*'5b.TriRandNumbers'!Y81),Y$6-SQRT(Y$3*(1-'5b.TriRandNumbers'!Y81)))</f>
        <v>11.633211627095099</v>
      </c>
    </row>
    <row r="88" spans="2:25" hidden="1" x14ac:dyDescent="0.25">
      <c r="B88" s="35">
        <f>IF('5b.TriRandNumbers'!B82&lt;=B$1,B$4+SQRT(B$2*'5b.TriRandNumbers'!B82),B$6-SQRT(B$3*(1-'5b.TriRandNumbers'!B82)))</f>
        <v>4.4455854527922209</v>
      </c>
      <c r="C88" s="34">
        <f>IF('5b.TriRandNumbers'!C82&lt;=C$1,C$4+SQRT(C$2*'5b.TriRandNumbers'!C82),C$6-SQRT(C$3*(1-'5b.TriRandNumbers'!C82)))</f>
        <v>3.2453099794957962</v>
      </c>
      <c r="D88" s="33">
        <f>IF('5b.TriRandNumbers'!D82&lt;=D$1,D$4+SQRT(D$2*'5b.TriRandNumbers'!D82),D$6-SQRT(D$3*(1-'5b.TriRandNumbers'!D82)))</f>
        <v>6.2308922320780251</v>
      </c>
      <c r="E88" s="32">
        <f>IF('5b.TriRandNumbers'!E82&lt;=E$1,E$4+SQRT(E$2*'5b.TriRandNumbers'!E82),E$6-SQRT(E$3*(1-'5b.TriRandNumbers'!E82)))</f>
        <v>4.0231611757420165</v>
      </c>
      <c r="F88" s="31">
        <f>IF('5b.TriRandNumbers'!F82&lt;=F$1,F$4+SQRT(F$2*'5b.TriRandNumbers'!F82),F$6-SQRT(F$3*(1-'5b.TriRandNumbers'!F82)))</f>
        <v>2.5534554738265065</v>
      </c>
      <c r="G88" s="30">
        <f>IF('5b.TriRandNumbers'!G82&lt;=G$1,G$4+SQRT(G$2*'5b.TriRandNumbers'!G82),G$6-SQRT(G$3*(1-'5b.TriRandNumbers'!G82)))</f>
        <v>3.2636449946158788</v>
      </c>
      <c r="H88" s="35">
        <f>IF('5b.TriRandNumbers'!H82&lt;=H$1,H$4+SQRT(H$2*'5b.TriRandNumbers'!H82),H$6-SQRT(H$3*(1-'5b.TriRandNumbers'!H82)))</f>
        <v>9.357877751563846</v>
      </c>
      <c r="I88" s="34">
        <f>IF('5b.TriRandNumbers'!I82&lt;=I$1,I$4+SQRT(I$2*'5b.TriRandNumbers'!I82),I$6-SQRT(I$3*(1-'5b.TriRandNumbers'!I82)))</f>
        <v>10.242048042475741</v>
      </c>
      <c r="J88" s="33">
        <f>IF('5b.TriRandNumbers'!J82&lt;=J$1,J$4+SQRT(J$2*'5b.TriRandNumbers'!J82),J$6-SQRT(J$3*(1-'5b.TriRandNumbers'!J82)))</f>
        <v>9.7071294374793347</v>
      </c>
      <c r="K88" s="32">
        <f>IF('5b.TriRandNumbers'!K82&lt;=K$1,K$4+SQRT(K$2*'5b.TriRandNumbers'!K82),K$6-SQRT(K$3*(1-'5b.TriRandNumbers'!K82)))</f>
        <v>16.639637914639643</v>
      </c>
      <c r="L88" s="31">
        <f>IF('5b.TriRandNumbers'!L82&lt;=L$1,L$4+SQRT(L$2*'5b.TriRandNumbers'!L82),L$6-SQRT(L$3*(1-'5b.TriRandNumbers'!L82)))</f>
        <v>8.23561757422193</v>
      </c>
      <c r="M88" s="30">
        <f>IF('5b.TriRandNumbers'!M82&lt;=M$1,M$4+SQRT(M$2*'5b.TriRandNumbers'!M82),M$6-SQRT(M$3*(1-'5b.TriRandNumbers'!M82)))</f>
        <v>9.1526810834398624</v>
      </c>
      <c r="N88" s="35">
        <f>IF('5b.TriRandNumbers'!N82&lt;=N$1,N$4+SQRT(N$2*'5b.TriRandNumbers'!N82),N$6-SQRT(N$3*(1-'5b.TriRandNumbers'!N82)))</f>
        <v>11.030399036023992</v>
      </c>
      <c r="O88" s="34">
        <f>IF('5b.TriRandNumbers'!O82&lt;=O$1,O$4+SQRT(O$2*'5b.TriRandNumbers'!O82),O$6-SQRT(O$3*(1-'5b.TriRandNumbers'!O82)))</f>
        <v>13.57464772756863</v>
      </c>
      <c r="P88" s="33">
        <f>IF('5b.TriRandNumbers'!P82&lt;=P$1,P$4+SQRT(P$2*'5b.TriRandNumbers'!P82),P$6-SQRT(P$3*(1-'5b.TriRandNumbers'!P82)))</f>
        <v>8.5078727380704375</v>
      </c>
      <c r="Q88" s="32">
        <f>IF('5b.TriRandNumbers'!Q82&lt;=Q$1,Q$4+SQRT(Q$2*'5b.TriRandNumbers'!Q82),Q$6-SQRT(Q$3*(1-'5b.TriRandNumbers'!Q82)))</f>
        <v>15.072099082218692</v>
      </c>
      <c r="R88" s="31">
        <f>IF('5b.TriRandNumbers'!R82&lt;=R$1,R$4+SQRT(R$2*'5b.TriRandNumbers'!R82),R$6-SQRT(R$3*(1-'5b.TriRandNumbers'!R82)))</f>
        <v>11.350398411261628</v>
      </c>
      <c r="S88" s="30">
        <f>IF('5b.TriRandNumbers'!S82&lt;=S$1,S$4+SQRT(S$2*'5b.TriRandNumbers'!S82),S$6-SQRT(S$3*(1-'5b.TriRandNumbers'!S82)))</f>
        <v>18.854447012671095</v>
      </c>
      <c r="T88" s="35">
        <f>IF('5b.TriRandNumbers'!T82&lt;=T$1,T$4+SQRT(T$2*'5b.TriRandNumbers'!T82),T$6-SQRT(T$3*(1-'5b.TriRandNumbers'!T82)))</f>
        <v>11.609148083125907</v>
      </c>
      <c r="U88" s="34">
        <f>IF('5b.TriRandNumbers'!U82&lt;=U$1,U$4+SQRT(U$2*'5b.TriRandNumbers'!U82),U$6-SQRT(U$3*(1-'5b.TriRandNumbers'!U82)))</f>
        <v>11.202538171371518</v>
      </c>
      <c r="V88" s="33">
        <f>IF('5b.TriRandNumbers'!V82&lt;=V$1,V$4+SQRT(V$2*'5b.TriRandNumbers'!V82),V$6-SQRT(V$3*(1-'5b.TriRandNumbers'!V82)))</f>
        <v>17.306790164433011</v>
      </c>
      <c r="W88" s="32">
        <f>IF('5b.TriRandNumbers'!W82&lt;=W$1,W$4+SQRT(W$2*'5b.TriRandNumbers'!W82),W$6-SQRT(W$3*(1-'5b.TriRandNumbers'!W82)))</f>
        <v>9.0714755041453934</v>
      </c>
      <c r="X88" s="31">
        <f>IF('5b.TriRandNumbers'!X82&lt;=X$1,X$4+SQRT(X$2*'5b.TriRandNumbers'!X82),X$6-SQRT(X$3*(1-'5b.TriRandNumbers'!X82)))</f>
        <v>12.906541222891324</v>
      </c>
      <c r="Y88" s="30">
        <f>IF('5b.TriRandNumbers'!Y82&lt;=Y$1,Y$4+SQRT(Y$2*'5b.TriRandNumbers'!Y82),Y$6-SQRT(Y$3*(1-'5b.TriRandNumbers'!Y82)))</f>
        <v>11.816851111286956</v>
      </c>
    </row>
    <row r="89" spans="2:25" hidden="1" x14ac:dyDescent="0.25">
      <c r="B89" s="35">
        <f>IF('5b.TriRandNumbers'!B83&lt;=B$1,B$4+SQRT(B$2*'5b.TriRandNumbers'!B83),B$6-SQRT(B$3*(1-'5b.TriRandNumbers'!B83)))</f>
        <v>4.1884993824884891</v>
      </c>
      <c r="C89" s="34">
        <f>IF('5b.TriRandNumbers'!C83&lt;=C$1,C$4+SQRT(C$2*'5b.TriRandNumbers'!C83),C$6-SQRT(C$3*(1-'5b.TriRandNumbers'!C83)))</f>
        <v>4.564420186058082</v>
      </c>
      <c r="D89" s="33">
        <f>IF('5b.TriRandNumbers'!D83&lt;=D$1,D$4+SQRT(D$2*'5b.TriRandNumbers'!D83),D$6-SQRT(D$3*(1-'5b.TriRandNumbers'!D83)))</f>
        <v>6.2514271620811064</v>
      </c>
      <c r="E89" s="32">
        <f>IF('5b.TriRandNumbers'!E83&lt;=E$1,E$4+SQRT(E$2*'5b.TriRandNumbers'!E83),E$6-SQRT(E$3*(1-'5b.TriRandNumbers'!E83)))</f>
        <v>4.3539154882622819</v>
      </c>
      <c r="F89" s="31">
        <f>IF('5b.TriRandNumbers'!F83&lt;=F$1,F$4+SQRT(F$2*'5b.TriRandNumbers'!F83),F$6-SQRT(F$3*(1-'5b.TriRandNumbers'!F83)))</f>
        <v>2.5506928502619211</v>
      </c>
      <c r="G89" s="30">
        <f>IF('5b.TriRandNumbers'!G83&lt;=G$1,G$4+SQRT(G$2*'5b.TriRandNumbers'!G83),G$6-SQRT(G$3*(1-'5b.TriRandNumbers'!G83)))</f>
        <v>3.1338201748093879</v>
      </c>
      <c r="H89" s="35">
        <f>IF('5b.TriRandNumbers'!H83&lt;=H$1,H$4+SQRT(H$2*'5b.TriRandNumbers'!H83),H$6-SQRT(H$3*(1-'5b.TriRandNumbers'!H83)))</f>
        <v>19.050036118909251</v>
      </c>
      <c r="I89" s="34">
        <f>IF('5b.TriRandNumbers'!I83&lt;=I$1,I$4+SQRT(I$2*'5b.TriRandNumbers'!I83),I$6-SQRT(I$3*(1-'5b.TriRandNumbers'!I83)))</f>
        <v>7.8171578104555088</v>
      </c>
      <c r="J89" s="33">
        <f>IF('5b.TriRandNumbers'!J83&lt;=J$1,J$4+SQRT(J$2*'5b.TriRandNumbers'!J83),J$6-SQRT(J$3*(1-'5b.TriRandNumbers'!J83)))</f>
        <v>12.260484192759833</v>
      </c>
      <c r="K89" s="32">
        <f>IF('5b.TriRandNumbers'!K83&lt;=K$1,K$4+SQRT(K$2*'5b.TriRandNumbers'!K83),K$6-SQRT(K$3*(1-'5b.TriRandNumbers'!K83)))</f>
        <v>10.070493548360769</v>
      </c>
      <c r="L89" s="31">
        <f>IF('5b.TriRandNumbers'!L83&lt;=L$1,L$4+SQRT(L$2*'5b.TriRandNumbers'!L83),L$6-SQRT(L$3*(1-'5b.TriRandNumbers'!L83)))</f>
        <v>12.522481359503539</v>
      </c>
      <c r="M89" s="30">
        <f>IF('5b.TriRandNumbers'!M83&lt;=M$1,M$4+SQRT(M$2*'5b.TriRandNumbers'!M83),M$6-SQRT(M$3*(1-'5b.TriRandNumbers'!M83)))</f>
        <v>11.08540111942582</v>
      </c>
      <c r="N89" s="35">
        <f>IF('5b.TriRandNumbers'!N83&lt;=N$1,N$4+SQRT(N$2*'5b.TriRandNumbers'!N83),N$6-SQRT(N$3*(1-'5b.TriRandNumbers'!N83)))</f>
        <v>9.5989542553546912</v>
      </c>
      <c r="O89" s="34">
        <f>IF('5b.TriRandNumbers'!O83&lt;=O$1,O$4+SQRT(O$2*'5b.TriRandNumbers'!O83),O$6-SQRT(O$3*(1-'5b.TriRandNumbers'!O83)))</f>
        <v>12.046226590889351</v>
      </c>
      <c r="P89" s="33">
        <f>IF('5b.TriRandNumbers'!P83&lt;=P$1,P$4+SQRT(P$2*'5b.TriRandNumbers'!P83),P$6-SQRT(P$3*(1-'5b.TriRandNumbers'!P83)))</f>
        <v>10.841675351246353</v>
      </c>
      <c r="Q89" s="32">
        <f>IF('5b.TriRandNumbers'!Q83&lt;=Q$1,Q$4+SQRT(Q$2*'5b.TriRandNumbers'!Q83),Q$6-SQRT(Q$3*(1-'5b.TriRandNumbers'!Q83)))</f>
        <v>13.720610431879081</v>
      </c>
      <c r="R89" s="31">
        <f>IF('5b.TriRandNumbers'!R83&lt;=R$1,R$4+SQRT(R$2*'5b.TriRandNumbers'!R83),R$6-SQRT(R$3*(1-'5b.TriRandNumbers'!R83)))</f>
        <v>10.403851428085115</v>
      </c>
      <c r="S89" s="30">
        <f>IF('5b.TriRandNumbers'!S83&lt;=S$1,S$4+SQRT(S$2*'5b.TriRandNumbers'!S83),S$6-SQRT(S$3*(1-'5b.TriRandNumbers'!S83)))</f>
        <v>14.540572083573618</v>
      </c>
      <c r="T89" s="35">
        <f>IF('5b.TriRandNumbers'!T83&lt;=T$1,T$4+SQRT(T$2*'5b.TriRandNumbers'!T83),T$6-SQRT(T$3*(1-'5b.TriRandNumbers'!T83)))</f>
        <v>10.235691290961546</v>
      </c>
      <c r="U89" s="34">
        <f>IF('5b.TriRandNumbers'!U83&lt;=U$1,U$4+SQRT(U$2*'5b.TriRandNumbers'!U83),U$6-SQRT(U$3*(1-'5b.TriRandNumbers'!U83)))</f>
        <v>11.432711012625038</v>
      </c>
      <c r="V89" s="33">
        <f>IF('5b.TriRandNumbers'!V83&lt;=V$1,V$4+SQRT(V$2*'5b.TriRandNumbers'!V83),V$6-SQRT(V$3*(1-'5b.TriRandNumbers'!V83)))</f>
        <v>9.3748103289153875</v>
      </c>
      <c r="W89" s="32">
        <f>IF('5b.TriRandNumbers'!W83&lt;=W$1,W$4+SQRT(W$2*'5b.TriRandNumbers'!W83),W$6-SQRT(W$3*(1-'5b.TriRandNumbers'!W83)))</f>
        <v>9.7779285243965965</v>
      </c>
      <c r="X89" s="31">
        <f>IF('5b.TriRandNumbers'!X83&lt;=X$1,X$4+SQRT(X$2*'5b.TriRandNumbers'!X83),X$6-SQRT(X$3*(1-'5b.TriRandNumbers'!X83)))</f>
        <v>10.30095941441143</v>
      </c>
      <c r="Y89" s="30">
        <f>IF('5b.TriRandNumbers'!Y83&lt;=Y$1,Y$4+SQRT(Y$2*'5b.TriRandNumbers'!Y83),Y$6-SQRT(Y$3*(1-'5b.TriRandNumbers'!Y83)))</f>
        <v>7.3643254604348538</v>
      </c>
    </row>
    <row r="90" spans="2:25" hidden="1" x14ac:dyDescent="0.25">
      <c r="B90" s="35">
        <f>IF('5b.TriRandNumbers'!B84&lt;=B$1,B$4+SQRT(B$2*'5b.TriRandNumbers'!B84),B$6-SQRT(B$3*(1-'5b.TriRandNumbers'!B84)))</f>
        <v>4.9955819262867935</v>
      </c>
      <c r="C90" s="34">
        <f>IF('5b.TriRandNumbers'!C84&lt;=C$1,C$4+SQRT(C$2*'5b.TriRandNumbers'!C84),C$6-SQRT(C$3*(1-'5b.TriRandNumbers'!C84)))</f>
        <v>3.0792729650807931</v>
      </c>
      <c r="D90" s="33">
        <f>IF('5b.TriRandNumbers'!D84&lt;=D$1,D$4+SQRT(D$2*'5b.TriRandNumbers'!D84),D$6-SQRT(D$3*(1-'5b.TriRandNumbers'!D84)))</f>
        <v>5.934567897128689</v>
      </c>
      <c r="E90" s="32">
        <f>IF('5b.TriRandNumbers'!E84&lt;=E$1,E$4+SQRT(E$2*'5b.TriRandNumbers'!E84),E$6-SQRT(E$3*(1-'5b.TriRandNumbers'!E84)))</f>
        <v>4.02768557959127</v>
      </c>
      <c r="F90" s="31">
        <f>IF('5b.TriRandNumbers'!F84&lt;=F$1,F$4+SQRT(F$2*'5b.TriRandNumbers'!F84),F$6-SQRT(F$3*(1-'5b.TriRandNumbers'!F84)))</f>
        <v>2.1021520420488784</v>
      </c>
      <c r="G90" s="30">
        <f>IF('5b.TriRandNumbers'!G84&lt;=G$1,G$4+SQRT(G$2*'5b.TriRandNumbers'!G84),G$6-SQRT(G$3*(1-'5b.TriRandNumbers'!G84)))</f>
        <v>2.6735756371606221</v>
      </c>
      <c r="H90" s="35">
        <f>IF('5b.TriRandNumbers'!H84&lt;=H$1,H$4+SQRT(H$2*'5b.TriRandNumbers'!H84),H$6-SQRT(H$3*(1-'5b.TriRandNumbers'!H84)))</f>
        <v>9.0212145610334709</v>
      </c>
      <c r="I90" s="34">
        <f>IF('5b.TriRandNumbers'!I84&lt;=I$1,I$4+SQRT(I$2*'5b.TriRandNumbers'!I84),I$6-SQRT(I$3*(1-'5b.TriRandNumbers'!I84)))</f>
        <v>6.7035551024881448</v>
      </c>
      <c r="J90" s="33">
        <f>IF('5b.TriRandNumbers'!J84&lt;=J$1,J$4+SQRT(J$2*'5b.TriRandNumbers'!J84),J$6-SQRT(J$3*(1-'5b.TriRandNumbers'!J84)))</f>
        <v>9.9323537193921894</v>
      </c>
      <c r="K90" s="32">
        <f>IF('5b.TriRandNumbers'!K84&lt;=K$1,K$4+SQRT(K$2*'5b.TriRandNumbers'!K84),K$6-SQRT(K$3*(1-'5b.TriRandNumbers'!K84)))</f>
        <v>15.266775709510839</v>
      </c>
      <c r="L90" s="31">
        <f>IF('5b.TriRandNumbers'!L84&lt;=L$1,L$4+SQRT(L$2*'5b.TriRandNumbers'!L84),L$6-SQRT(L$3*(1-'5b.TriRandNumbers'!L84)))</f>
        <v>8.0267251048984072</v>
      </c>
      <c r="M90" s="30">
        <f>IF('5b.TriRandNumbers'!M84&lt;=M$1,M$4+SQRT(M$2*'5b.TriRandNumbers'!M84),M$6-SQRT(M$3*(1-'5b.TriRandNumbers'!M84)))</f>
        <v>10.416670832932889</v>
      </c>
      <c r="N90" s="35">
        <f>IF('5b.TriRandNumbers'!N84&lt;=N$1,N$4+SQRT(N$2*'5b.TriRandNumbers'!N84),N$6-SQRT(N$3*(1-'5b.TriRandNumbers'!N84)))</f>
        <v>8.5530329437664605</v>
      </c>
      <c r="O90" s="34">
        <f>IF('5b.TriRandNumbers'!O84&lt;=O$1,O$4+SQRT(O$2*'5b.TriRandNumbers'!O84),O$6-SQRT(O$3*(1-'5b.TriRandNumbers'!O84)))</f>
        <v>18.447793758937685</v>
      </c>
      <c r="P90" s="33">
        <f>IF('5b.TriRandNumbers'!P84&lt;=P$1,P$4+SQRT(P$2*'5b.TriRandNumbers'!P84),P$6-SQRT(P$3*(1-'5b.TriRandNumbers'!P84)))</f>
        <v>9.4774697254983931</v>
      </c>
      <c r="Q90" s="32">
        <f>IF('5b.TriRandNumbers'!Q84&lt;=Q$1,Q$4+SQRT(Q$2*'5b.TriRandNumbers'!Q84),Q$6-SQRT(Q$3*(1-'5b.TriRandNumbers'!Q84)))</f>
        <v>18.786734601019223</v>
      </c>
      <c r="R90" s="31">
        <f>IF('5b.TriRandNumbers'!R84&lt;=R$1,R$4+SQRT(R$2*'5b.TriRandNumbers'!R84),R$6-SQRT(R$3*(1-'5b.TriRandNumbers'!R84)))</f>
        <v>7.9844749583997343</v>
      </c>
      <c r="S90" s="30">
        <f>IF('5b.TriRandNumbers'!S84&lt;=S$1,S$4+SQRT(S$2*'5b.TriRandNumbers'!S84),S$6-SQRT(S$3*(1-'5b.TriRandNumbers'!S84)))</f>
        <v>9.8694877707988038</v>
      </c>
      <c r="T90" s="35">
        <f>IF('5b.TriRandNumbers'!T84&lt;=T$1,T$4+SQRT(T$2*'5b.TriRandNumbers'!T84),T$6-SQRT(T$3*(1-'5b.TriRandNumbers'!T84)))</f>
        <v>10.218118106411914</v>
      </c>
      <c r="U90" s="34">
        <f>IF('5b.TriRandNumbers'!U84&lt;=U$1,U$4+SQRT(U$2*'5b.TriRandNumbers'!U84),U$6-SQRT(U$3*(1-'5b.TriRandNumbers'!U84)))</f>
        <v>12.346126622837353</v>
      </c>
      <c r="V90" s="33">
        <f>IF('5b.TriRandNumbers'!V84&lt;=V$1,V$4+SQRT(V$2*'5b.TriRandNumbers'!V84),V$6-SQRT(V$3*(1-'5b.TriRandNumbers'!V84)))</f>
        <v>9.1932334568395611</v>
      </c>
      <c r="W90" s="32">
        <f>IF('5b.TriRandNumbers'!W84&lt;=W$1,W$4+SQRT(W$2*'5b.TriRandNumbers'!W84),W$6-SQRT(W$3*(1-'5b.TriRandNumbers'!W84)))</f>
        <v>11.374155392163008</v>
      </c>
      <c r="X90" s="31">
        <f>IF('5b.TriRandNumbers'!X84&lt;=X$1,X$4+SQRT(X$2*'5b.TriRandNumbers'!X84),X$6-SQRT(X$3*(1-'5b.TriRandNumbers'!X84)))</f>
        <v>9.7089634231067983</v>
      </c>
      <c r="Y90" s="30">
        <f>IF('5b.TriRandNumbers'!Y84&lt;=Y$1,Y$4+SQRT(Y$2*'5b.TriRandNumbers'!Y84),Y$6-SQRT(Y$3*(1-'5b.TriRandNumbers'!Y84)))</f>
        <v>10.197249943870696</v>
      </c>
    </row>
    <row r="91" spans="2:25" hidden="1" x14ac:dyDescent="0.25">
      <c r="B91" s="35">
        <f>IF('5b.TriRandNumbers'!B85&lt;=B$1,B$4+SQRT(B$2*'5b.TriRandNumbers'!B85),B$6-SQRT(B$3*(1-'5b.TriRandNumbers'!B85)))</f>
        <v>5.4431574200146828</v>
      </c>
      <c r="C91" s="34">
        <f>IF('5b.TriRandNumbers'!C85&lt;=C$1,C$4+SQRT(C$2*'5b.TriRandNumbers'!C85),C$6-SQRT(C$3*(1-'5b.TriRandNumbers'!C85)))</f>
        <v>3.5220321749942807</v>
      </c>
      <c r="D91" s="33">
        <f>IF('5b.TriRandNumbers'!D85&lt;=D$1,D$4+SQRT(D$2*'5b.TriRandNumbers'!D85),D$6-SQRT(D$3*(1-'5b.TriRandNumbers'!D85)))</f>
        <v>5.3892539129696839</v>
      </c>
      <c r="E91" s="32">
        <f>IF('5b.TriRandNumbers'!E85&lt;=E$1,E$4+SQRT(E$2*'5b.TriRandNumbers'!E85),E$6-SQRT(E$3*(1-'5b.TriRandNumbers'!E85)))</f>
        <v>4.7404157818398271</v>
      </c>
      <c r="F91" s="31">
        <f>IF('5b.TriRandNumbers'!F85&lt;=F$1,F$4+SQRT(F$2*'5b.TriRandNumbers'!F85),F$6-SQRT(F$3*(1-'5b.TriRandNumbers'!F85)))</f>
        <v>1.832384644315475</v>
      </c>
      <c r="G91" s="30">
        <f>IF('5b.TriRandNumbers'!G85&lt;=G$1,G$4+SQRT(G$2*'5b.TriRandNumbers'!G85),G$6-SQRT(G$3*(1-'5b.TriRandNumbers'!G85)))</f>
        <v>3.9249998877179646</v>
      </c>
      <c r="H91" s="35">
        <f>IF('5b.TriRandNumbers'!H85&lt;=H$1,H$4+SQRT(H$2*'5b.TriRandNumbers'!H85),H$6-SQRT(H$3*(1-'5b.TriRandNumbers'!H85)))</f>
        <v>12.026437853572521</v>
      </c>
      <c r="I91" s="34">
        <f>IF('5b.TriRandNumbers'!I85&lt;=I$1,I$4+SQRT(I$2*'5b.TriRandNumbers'!I85),I$6-SQRT(I$3*(1-'5b.TriRandNumbers'!I85)))</f>
        <v>11.588473773581962</v>
      </c>
      <c r="J91" s="33">
        <f>IF('5b.TriRandNumbers'!J85&lt;=J$1,J$4+SQRT(J$2*'5b.TriRandNumbers'!J85),J$6-SQRT(J$3*(1-'5b.TriRandNumbers'!J85)))</f>
        <v>12.971938653211181</v>
      </c>
      <c r="K91" s="32">
        <f>IF('5b.TriRandNumbers'!K85&lt;=K$1,K$4+SQRT(K$2*'5b.TriRandNumbers'!K85),K$6-SQRT(K$3*(1-'5b.TriRandNumbers'!K85)))</f>
        <v>8.5182960230233906</v>
      </c>
      <c r="L91" s="31">
        <f>IF('5b.TriRandNumbers'!L85&lt;=L$1,L$4+SQRT(L$2*'5b.TriRandNumbers'!L85),L$6-SQRT(L$3*(1-'5b.TriRandNumbers'!L85)))</f>
        <v>10.130508729194913</v>
      </c>
      <c r="M91" s="30">
        <f>IF('5b.TriRandNumbers'!M85&lt;=M$1,M$4+SQRT(M$2*'5b.TriRandNumbers'!M85),M$6-SQRT(M$3*(1-'5b.TriRandNumbers'!M85)))</f>
        <v>11.172379563310907</v>
      </c>
      <c r="N91" s="35">
        <f>IF('5b.TriRandNumbers'!N85&lt;=N$1,N$4+SQRT(N$2*'5b.TriRandNumbers'!N85),N$6-SQRT(N$3*(1-'5b.TriRandNumbers'!N85)))</f>
        <v>9.8925230101598789</v>
      </c>
      <c r="O91" s="34">
        <f>IF('5b.TriRandNumbers'!O85&lt;=O$1,O$4+SQRT(O$2*'5b.TriRandNumbers'!O85),O$6-SQRT(O$3*(1-'5b.TriRandNumbers'!O85)))</f>
        <v>11.347883981715221</v>
      </c>
      <c r="P91" s="33">
        <f>IF('5b.TriRandNumbers'!P85&lt;=P$1,P$4+SQRT(P$2*'5b.TriRandNumbers'!P85),P$6-SQRT(P$3*(1-'5b.TriRandNumbers'!P85)))</f>
        <v>12.766346555095229</v>
      </c>
      <c r="Q91" s="32">
        <f>IF('5b.TriRandNumbers'!Q85&lt;=Q$1,Q$4+SQRT(Q$2*'5b.TriRandNumbers'!Q85),Q$6-SQRT(Q$3*(1-'5b.TriRandNumbers'!Q85)))</f>
        <v>8.9969911966071283</v>
      </c>
      <c r="R91" s="31">
        <f>IF('5b.TriRandNumbers'!R85&lt;=R$1,R$4+SQRT(R$2*'5b.TriRandNumbers'!R85),R$6-SQRT(R$3*(1-'5b.TriRandNumbers'!R85)))</f>
        <v>9.4561372105044939</v>
      </c>
      <c r="S91" s="30">
        <f>IF('5b.TriRandNumbers'!S85&lt;=S$1,S$4+SQRT(S$2*'5b.TriRandNumbers'!S85),S$6-SQRT(S$3*(1-'5b.TriRandNumbers'!S85)))</f>
        <v>9.0428197765156035</v>
      </c>
      <c r="T91" s="35">
        <f>IF('5b.TriRandNumbers'!T85&lt;=T$1,T$4+SQRT(T$2*'5b.TriRandNumbers'!T85),T$6-SQRT(T$3*(1-'5b.TriRandNumbers'!T85)))</f>
        <v>15.873602877614506</v>
      </c>
      <c r="U91" s="34">
        <f>IF('5b.TriRandNumbers'!U85&lt;=U$1,U$4+SQRT(U$2*'5b.TriRandNumbers'!U85),U$6-SQRT(U$3*(1-'5b.TriRandNumbers'!U85)))</f>
        <v>6.7749320250910205</v>
      </c>
      <c r="V91" s="33">
        <f>IF('5b.TriRandNumbers'!V85&lt;=V$1,V$4+SQRT(V$2*'5b.TriRandNumbers'!V85),V$6-SQRT(V$3*(1-'5b.TriRandNumbers'!V85)))</f>
        <v>13.239883763853454</v>
      </c>
      <c r="W91" s="32">
        <f>IF('5b.TriRandNumbers'!W85&lt;=W$1,W$4+SQRT(W$2*'5b.TriRandNumbers'!W85),W$6-SQRT(W$3*(1-'5b.TriRandNumbers'!W85)))</f>
        <v>11.398041244134587</v>
      </c>
      <c r="X91" s="31">
        <f>IF('5b.TriRandNumbers'!X85&lt;=X$1,X$4+SQRT(X$2*'5b.TriRandNumbers'!X85),X$6-SQRT(X$3*(1-'5b.TriRandNumbers'!X85)))</f>
        <v>14.377950358299088</v>
      </c>
      <c r="Y91" s="30">
        <f>IF('5b.TriRandNumbers'!Y85&lt;=Y$1,Y$4+SQRT(Y$2*'5b.TriRandNumbers'!Y85),Y$6-SQRT(Y$3*(1-'5b.TriRandNumbers'!Y85)))</f>
        <v>15.664346961408196</v>
      </c>
    </row>
    <row r="92" spans="2:25" hidden="1" x14ac:dyDescent="0.25">
      <c r="B92" s="35">
        <f>IF('5b.TriRandNumbers'!B86&lt;=B$1,B$4+SQRT(B$2*'5b.TriRandNumbers'!B86),B$6-SQRT(B$3*(1-'5b.TriRandNumbers'!B86)))</f>
        <v>4.08964747628798</v>
      </c>
      <c r="C92" s="34">
        <f>IF('5b.TriRandNumbers'!C86&lt;=C$1,C$4+SQRT(C$2*'5b.TriRandNumbers'!C86),C$6-SQRT(C$3*(1-'5b.TriRandNumbers'!C86)))</f>
        <v>4.4087715913586853</v>
      </c>
      <c r="D92" s="33">
        <f>IF('5b.TriRandNumbers'!D86&lt;=D$1,D$4+SQRT(D$2*'5b.TriRandNumbers'!D86),D$6-SQRT(D$3*(1-'5b.TriRandNumbers'!D86)))</f>
        <v>6.7815268651456453</v>
      </c>
      <c r="E92" s="32">
        <f>IF('5b.TriRandNumbers'!E86&lt;=E$1,E$4+SQRT(E$2*'5b.TriRandNumbers'!E86),E$6-SQRT(E$3*(1-'5b.TriRandNumbers'!E86)))</f>
        <v>3.6495756230591776</v>
      </c>
      <c r="F92" s="31">
        <f>IF('5b.TriRandNumbers'!F86&lt;=F$1,F$4+SQRT(F$2*'5b.TriRandNumbers'!F86),F$6-SQRT(F$3*(1-'5b.TriRandNumbers'!F86)))</f>
        <v>1.9482991783321433</v>
      </c>
      <c r="G92" s="30">
        <f>IF('5b.TriRandNumbers'!G86&lt;=G$1,G$4+SQRT(G$2*'5b.TriRandNumbers'!G86),G$6-SQRT(G$3*(1-'5b.TriRandNumbers'!G86)))</f>
        <v>2.4738634983672707</v>
      </c>
      <c r="H92" s="35">
        <f>IF('5b.TriRandNumbers'!H86&lt;=H$1,H$4+SQRT(H$2*'5b.TriRandNumbers'!H86),H$6-SQRT(H$3*(1-'5b.TriRandNumbers'!H86)))</f>
        <v>8.8499425966985044</v>
      </c>
      <c r="I92" s="34">
        <f>IF('5b.TriRandNumbers'!I86&lt;=I$1,I$4+SQRT(I$2*'5b.TriRandNumbers'!I86),I$6-SQRT(I$3*(1-'5b.TriRandNumbers'!I86)))</f>
        <v>12.811154525633784</v>
      </c>
      <c r="J92" s="33">
        <f>IF('5b.TriRandNumbers'!J86&lt;=J$1,J$4+SQRT(J$2*'5b.TriRandNumbers'!J86),J$6-SQRT(J$3*(1-'5b.TriRandNumbers'!J86)))</f>
        <v>15.481561773237621</v>
      </c>
      <c r="K92" s="32">
        <f>IF('5b.TriRandNumbers'!K86&lt;=K$1,K$4+SQRT(K$2*'5b.TriRandNumbers'!K86),K$6-SQRT(K$3*(1-'5b.TriRandNumbers'!K86)))</f>
        <v>10.494104082986118</v>
      </c>
      <c r="L92" s="31">
        <f>IF('5b.TriRandNumbers'!L86&lt;=L$1,L$4+SQRT(L$2*'5b.TriRandNumbers'!L86),L$6-SQRT(L$3*(1-'5b.TriRandNumbers'!L86)))</f>
        <v>13.734536754285724</v>
      </c>
      <c r="M92" s="30">
        <f>IF('5b.TriRandNumbers'!M86&lt;=M$1,M$4+SQRT(M$2*'5b.TriRandNumbers'!M86),M$6-SQRT(M$3*(1-'5b.TriRandNumbers'!M86)))</f>
        <v>16.662922081037269</v>
      </c>
      <c r="N92" s="35">
        <f>IF('5b.TriRandNumbers'!N86&lt;=N$1,N$4+SQRT(N$2*'5b.TriRandNumbers'!N86),N$6-SQRT(N$3*(1-'5b.TriRandNumbers'!N86)))</f>
        <v>8.2575407826094889</v>
      </c>
      <c r="O92" s="34">
        <f>IF('5b.TriRandNumbers'!O86&lt;=O$1,O$4+SQRT(O$2*'5b.TriRandNumbers'!O86),O$6-SQRT(O$3*(1-'5b.TriRandNumbers'!O86)))</f>
        <v>9.1868630815265249</v>
      </c>
      <c r="P92" s="33">
        <f>IF('5b.TriRandNumbers'!P86&lt;=P$1,P$4+SQRT(P$2*'5b.TriRandNumbers'!P86),P$6-SQRT(P$3*(1-'5b.TriRandNumbers'!P86)))</f>
        <v>5.8320851196236729</v>
      </c>
      <c r="Q92" s="32">
        <f>IF('5b.TriRandNumbers'!Q86&lt;=Q$1,Q$4+SQRT(Q$2*'5b.TriRandNumbers'!Q86),Q$6-SQRT(Q$3*(1-'5b.TriRandNumbers'!Q86)))</f>
        <v>10.025425270117871</v>
      </c>
      <c r="R92" s="31">
        <f>IF('5b.TriRandNumbers'!R86&lt;=R$1,R$4+SQRT(R$2*'5b.TriRandNumbers'!R86),R$6-SQRT(R$3*(1-'5b.TriRandNumbers'!R86)))</f>
        <v>7.4742468985120425</v>
      </c>
      <c r="S92" s="30">
        <f>IF('5b.TriRandNumbers'!S86&lt;=S$1,S$4+SQRT(S$2*'5b.TriRandNumbers'!S86),S$6-SQRT(S$3*(1-'5b.TriRandNumbers'!S86)))</f>
        <v>16.142955143214056</v>
      </c>
      <c r="T92" s="35">
        <f>IF('5b.TriRandNumbers'!T86&lt;=T$1,T$4+SQRT(T$2*'5b.TriRandNumbers'!T86),T$6-SQRT(T$3*(1-'5b.TriRandNumbers'!T86)))</f>
        <v>8.7821029932231554</v>
      </c>
      <c r="U92" s="34">
        <f>IF('5b.TriRandNumbers'!U86&lt;=U$1,U$4+SQRT(U$2*'5b.TriRandNumbers'!U86),U$6-SQRT(U$3*(1-'5b.TriRandNumbers'!U86)))</f>
        <v>10.530080992385223</v>
      </c>
      <c r="V92" s="33">
        <f>IF('5b.TriRandNumbers'!V86&lt;=V$1,V$4+SQRT(V$2*'5b.TriRandNumbers'!V86),V$6-SQRT(V$3*(1-'5b.TriRandNumbers'!V86)))</f>
        <v>7.4020988168624982</v>
      </c>
      <c r="W92" s="32">
        <f>IF('5b.TriRandNumbers'!W86&lt;=W$1,W$4+SQRT(W$2*'5b.TriRandNumbers'!W86),W$6-SQRT(W$3*(1-'5b.TriRandNumbers'!W86)))</f>
        <v>8.5168602172284089</v>
      </c>
      <c r="X92" s="31">
        <f>IF('5b.TriRandNumbers'!X86&lt;=X$1,X$4+SQRT(X$2*'5b.TriRandNumbers'!X86),X$6-SQRT(X$3*(1-'5b.TriRandNumbers'!X86)))</f>
        <v>9.2442001357311145</v>
      </c>
      <c r="Y92" s="30">
        <f>IF('5b.TriRandNumbers'!Y86&lt;=Y$1,Y$4+SQRT(Y$2*'5b.TriRandNumbers'!Y86),Y$6-SQRT(Y$3*(1-'5b.TriRandNumbers'!Y86)))</f>
        <v>12.625884433567261</v>
      </c>
    </row>
    <row r="93" spans="2:25" hidden="1" x14ac:dyDescent="0.25">
      <c r="B93" s="35">
        <f>IF('5b.TriRandNumbers'!B87&lt;=B$1,B$4+SQRT(B$2*'5b.TriRandNumbers'!B87),B$6-SQRT(B$3*(1-'5b.TriRandNumbers'!B87)))</f>
        <v>4.6568110463264372</v>
      </c>
      <c r="C93" s="34">
        <f>IF('5b.TriRandNumbers'!C87&lt;=C$1,C$4+SQRT(C$2*'5b.TriRandNumbers'!C87),C$6-SQRT(C$3*(1-'5b.TriRandNumbers'!C87)))</f>
        <v>2.9437818186446498</v>
      </c>
      <c r="D93" s="33">
        <f>IF('5b.TriRandNumbers'!D87&lt;=D$1,D$4+SQRT(D$2*'5b.TriRandNumbers'!D87),D$6-SQRT(D$3*(1-'5b.TriRandNumbers'!D87)))</f>
        <v>6.1148441520063068</v>
      </c>
      <c r="E93" s="32">
        <f>IF('5b.TriRandNumbers'!E87&lt;=E$1,E$4+SQRT(E$2*'5b.TriRandNumbers'!E87),E$6-SQRT(E$3*(1-'5b.TriRandNumbers'!E87)))</f>
        <v>3.6005966178668545</v>
      </c>
      <c r="F93" s="31">
        <f>IF('5b.TriRandNumbers'!F87&lt;=F$1,F$4+SQRT(F$2*'5b.TriRandNumbers'!F87),F$6-SQRT(F$3*(1-'5b.TriRandNumbers'!F87)))</f>
        <v>2.4060014462958446</v>
      </c>
      <c r="G93" s="30">
        <f>IF('5b.TriRandNumbers'!G87&lt;=G$1,G$4+SQRT(G$2*'5b.TriRandNumbers'!G87),G$6-SQRT(G$3*(1-'5b.TriRandNumbers'!G87)))</f>
        <v>3.6108945161217623</v>
      </c>
      <c r="H93" s="35">
        <f>IF('5b.TriRandNumbers'!H87&lt;=H$1,H$4+SQRT(H$2*'5b.TriRandNumbers'!H87),H$6-SQRT(H$3*(1-'5b.TriRandNumbers'!H87)))</f>
        <v>10.213639406542212</v>
      </c>
      <c r="I93" s="34">
        <f>IF('5b.TriRandNumbers'!I87&lt;=I$1,I$4+SQRT(I$2*'5b.TriRandNumbers'!I87),I$6-SQRT(I$3*(1-'5b.TriRandNumbers'!I87)))</f>
        <v>14.256372013781782</v>
      </c>
      <c r="J93" s="33">
        <f>IF('5b.TriRandNumbers'!J87&lt;=J$1,J$4+SQRT(J$2*'5b.TriRandNumbers'!J87),J$6-SQRT(J$3*(1-'5b.TriRandNumbers'!J87)))</f>
        <v>12.560541269465737</v>
      </c>
      <c r="K93" s="32">
        <f>IF('5b.TriRandNumbers'!K87&lt;=K$1,K$4+SQRT(K$2*'5b.TriRandNumbers'!K87),K$6-SQRT(K$3*(1-'5b.TriRandNumbers'!K87)))</f>
        <v>12.065177013084078</v>
      </c>
      <c r="L93" s="31">
        <f>IF('5b.TriRandNumbers'!L87&lt;=L$1,L$4+SQRT(L$2*'5b.TriRandNumbers'!L87),L$6-SQRT(L$3*(1-'5b.TriRandNumbers'!L87)))</f>
        <v>13.163927138899076</v>
      </c>
      <c r="M93" s="30">
        <f>IF('5b.TriRandNumbers'!M87&lt;=M$1,M$4+SQRT(M$2*'5b.TriRandNumbers'!M87),M$6-SQRT(M$3*(1-'5b.TriRandNumbers'!M87)))</f>
        <v>6.9209777628941742</v>
      </c>
      <c r="N93" s="35">
        <f>IF('5b.TriRandNumbers'!N87&lt;=N$1,N$4+SQRT(N$2*'5b.TriRandNumbers'!N87),N$6-SQRT(N$3*(1-'5b.TriRandNumbers'!N87)))</f>
        <v>8.8691092327379746</v>
      </c>
      <c r="O93" s="34">
        <f>IF('5b.TriRandNumbers'!O87&lt;=O$1,O$4+SQRT(O$2*'5b.TriRandNumbers'!O87),O$6-SQRT(O$3*(1-'5b.TriRandNumbers'!O87)))</f>
        <v>12.889483638315262</v>
      </c>
      <c r="P93" s="33">
        <f>IF('5b.TriRandNumbers'!P87&lt;=P$1,P$4+SQRT(P$2*'5b.TriRandNumbers'!P87),P$6-SQRT(P$3*(1-'5b.TriRandNumbers'!P87)))</f>
        <v>13.974353368722923</v>
      </c>
      <c r="Q93" s="32">
        <f>IF('5b.TriRandNumbers'!Q87&lt;=Q$1,Q$4+SQRT(Q$2*'5b.TriRandNumbers'!Q87),Q$6-SQRT(Q$3*(1-'5b.TriRandNumbers'!Q87)))</f>
        <v>13.004460000798241</v>
      </c>
      <c r="R93" s="31">
        <f>IF('5b.TriRandNumbers'!R87&lt;=R$1,R$4+SQRT(R$2*'5b.TriRandNumbers'!R87),R$6-SQRT(R$3*(1-'5b.TriRandNumbers'!R87)))</f>
        <v>9.2276441963893667</v>
      </c>
      <c r="S93" s="30">
        <f>IF('5b.TriRandNumbers'!S87&lt;=S$1,S$4+SQRT(S$2*'5b.TriRandNumbers'!S87),S$6-SQRT(S$3*(1-'5b.TriRandNumbers'!S87)))</f>
        <v>15.271309747411824</v>
      </c>
      <c r="T93" s="35">
        <f>IF('5b.TriRandNumbers'!T87&lt;=T$1,T$4+SQRT(T$2*'5b.TriRandNumbers'!T87),T$6-SQRT(T$3*(1-'5b.TriRandNumbers'!T87)))</f>
        <v>10.727036493424952</v>
      </c>
      <c r="U93" s="34">
        <f>IF('5b.TriRandNumbers'!U87&lt;=U$1,U$4+SQRT(U$2*'5b.TriRandNumbers'!U87),U$6-SQRT(U$3*(1-'5b.TriRandNumbers'!U87)))</f>
        <v>13.502053855865732</v>
      </c>
      <c r="V93" s="33">
        <f>IF('5b.TriRandNumbers'!V87&lt;=V$1,V$4+SQRT(V$2*'5b.TriRandNumbers'!V87),V$6-SQRT(V$3*(1-'5b.TriRandNumbers'!V87)))</f>
        <v>14.018650034575519</v>
      </c>
      <c r="W93" s="32">
        <f>IF('5b.TriRandNumbers'!W87&lt;=W$1,W$4+SQRT(W$2*'5b.TriRandNumbers'!W87),W$6-SQRT(W$3*(1-'5b.TriRandNumbers'!W87)))</f>
        <v>9.3742805889376317</v>
      </c>
      <c r="X93" s="31">
        <f>IF('5b.TriRandNumbers'!X87&lt;=X$1,X$4+SQRT(X$2*'5b.TriRandNumbers'!X87),X$6-SQRT(X$3*(1-'5b.TriRandNumbers'!X87)))</f>
        <v>11.391196334409695</v>
      </c>
      <c r="Y93" s="30">
        <f>IF('5b.TriRandNumbers'!Y87&lt;=Y$1,Y$4+SQRT(Y$2*'5b.TriRandNumbers'!Y87),Y$6-SQRT(Y$3*(1-'5b.TriRandNumbers'!Y87)))</f>
        <v>8.7980257360173635</v>
      </c>
    </row>
    <row r="94" spans="2:25" hidden="1" x14ac:dyDescent="0.25">
      <c r="B94" s="35">
        <f>IF('5b.TriRandNumbers'!B88&lt;=B$1,B$4+SQRT(B$2*'5b.TriRandNumbers'!B88),B$6-SQRT(B$3*(1-'5b.TriRandNumbers'!B88)))</f>
        <v>3.9665657027773999</v>
      </c>
      <c r="C94" s="34">
        <f>IF('5b.TriRandNumbers'!C88&lt;=C$1,C$4+SQRT(C$2*'5b.TriRandNumbers'!C88),C$6-SQRT(C$3*(1-'5b.TriRandNumbers'!C88)))</f>
        <v>3.9273791496545907</v>
      </c>
      <c r="D94" s="33">
        <f>IF('5b.TriRandNumbers'!D88&lt;=D$1,D$4+SQRT(D$2*'5b.TriRandNumbers'!D88),D$6-SQRT(D$3*(1-'5b.TriRandNumbers'!D88)))</f>
        <v>5.7831416901604724</v>
      </c>
      <c r="E94" s="32">
        <f>IF('5b.TriRandNumbers'!E88&lt;=E$1,E$4+SQRT(E$2*'5b.TriRandNumbers'!E88),E$6-SQRT(E$3*(1-'5b.TriRandNumbers'!E88)))</f>
        <v>4.0942397895024918</v>
      </c>
      <c r="F94" s="31">
        <f>IF('5b.TriRandNumbers'!F88&lt;=F$1,F$4+SQRT(F$2*'5b.TriRandNumbers'!F88),F$6-SQRT(F$3*(1-'5b.TriRandNumbers'!F88)))</f>
        <v>3.2258638323957909</v>
      </c>
      <c r="G94" s="30">
        <f>IF('5b.TriRandNumbers'!G88&lt;=G$1,G$4+SQRT(G$2*'5b.TriRandNumbers'!G88),G$6-SQRT(G$3*(1-'5b.TriRandNumbers'!G88)))</f>
        <v>4.0285581551100442</v>
      </c>
      <c r="H94" s="35">
        <f>IF('5b.TriRandNumbers'!H88&lt;=H$1,H$4+SQRT(H$2*'5b.TriRandNumbers'!H88),H$6-SQRT(H$3*(1-'5b.TriRandNumbers'!H88)))</f>
        <v>10.20294183498488</v>
      </c>
      <c r="I94" s="34">
        <f>IF('5b.TriRandNumbers'!I88&lt;=I$1,I$4+SQRT(I$2*'5b.TriRandNumbers'!I88),I$6-SQRT(I$3*(1-'5b.TriRandNumbers'!I88)))</f>
        <v>13.531705017936911</v>
      </c>
      <c r="J94" s="33">
        <f>IF('5b.TriRandNumbers'!J88&lt;=J$1,J$4+SQRT(J$2*'5b.TriRandNumbers'!J88),J$6-SQRT(J$3*(1-'5b.TriRandNumbers'!J88)))</f>
        <v>7.3813872784975008</v>
      </c>
      <c r="K94" s="32">
        <f>IF('5b.TriRandNumbers'!K88&lt;=K$1,K$4+SQRT(K$2*'5b.TriRandNumbers'!K88),K$6-SQRT(K$3*(1-'5b.TriRandNumbers'!K88)))</f>
        <v>8.0869590991131393</v>
      </c>
      <c r="L94" s="31">
        <f>IF('5b.TriRandNumbers'!L88&lt;=L$1,L$4+SQRT(L$2*'5b.TriRandNumbers'!L88),L$6-SQRT(L$3*(1-'5b.TriRandNumbers'!L88)))</f>
        <v>10.263060509169918</v>
      </c>
      <c r="M94" s="30">
        <f>IF('5b.TriRandNumbers'!M88&lt;=M$1,M$4+SQRT(M$2*'5b.TriRandNumbers'!M88),M$6-SQRT(M$3*(1-'5b.TriRandNumbers'!M88)))</f>
        <v>8.8222808873560528</v>
      </c>
      <c r="N94" s="35">
        <f>IF('5b.TriRandNumbers'!N88&lt;=N$1,N$4+SQRT(N$2*'5b.TriRandNumbers'!N88),N$6-SQRT(N$3*(1-'5b.TriRandNumbers'!N88)))</f>
        <v>7.7097458127549174</v>
      </c>
      <c r="O94" s="34">
        <f>IF('5b.TriRandNumbers'!O88&lt;=O$1,O$4+SQRT(O$2*'5b.TriRandNumbers'!O88),O$6-SQRT(O$3*(1-'5b.TriRandNumbers'!O88)))</f>
        <v>9.505770736892547</v>
      </c>
      <c r="P94" s="33">
        <f>IF('5b.TriRandNumbers'!P88&lt;=P$1,P$4+SQRT(P$2*'5b.TriRandNumbers'!P88),P$6-SQRT(P$3*(1-'5b.TriRandNumbers'!P88)))</f>
        <v>13.465472425095221</v>
      </c>
      <c r="Q94" s="32">
        <f>IF('5b.TriRandNumbers'!Q88&lt;=Q$1,Q$4+SQRT(Q$2*'5b.TriRandNumbers'!Q88),Q$6-SQRT(Q$3*(1-'5b.TriRandNumbers'!Q88)))</f>
        <v>14.435411055493244</v>
      </c>
      <c r="R94" s="31">
        <f>IF('5b.TriRandNumbers'!R88&lt;=R$1,R$4+SQRT(R$2*'5b.TriRandNumbers'!R88),R$6-SQRT(R$3*(1-'5b.TriRandNumbers'!R88)))</f>
        <v>7.5144275729230294</v>
      </c>
      <c r="S94" s="30">
        <f>IF('5b.TriRandNumbers'!S88&lt;=S$1,S$4+SQRT(S$2*'5b.TriRandNumbers'!S88),S$6-SQRT(S$3*(1-'5b.TriRandNumbers'!S88)))</f>
        <v>12.087680862234743</v>
      </c>
      <c r="T94" s="35">
        <f>IF('5b.TriRandNumbers'!T88&lt;=T$1,T$4+SQRT(T$2*'5b.TriRandNumbers'!T88),T$6-SQRT(T$3*(1-'5b.TriRandNumbers'!T88)))</f>
        <v>8.4778995585518793</v>
      </c>
      <c r="U94" s="34">
        <f>IF('5b.TriRandNumbers'!U88&lt;=U$1,U$4+SQRT(U$2*'5b.TriRandNumbers'!U88),U$6-SQRT(U$3*(1-'5b.TriRandNumbers'!U88)))</f>
        <v>14.240633426350367</v>
      </c>
      <c r="V94" s="33">
        <f>IF('5b.TriRandNumbers'!V88&lt;=V$1,V$4+SQRT(V$2*'5b.TriRandNumbers'!V88),V$6-SQRT(V$3*(1-'5b.TriRandNumbers'!V88)))</f>
        <v>14.140838942080405</v>
      </c>
      <c r="W94" s="32">
        <f>IF('5b.TriRandNumbers'!W88&lt;=W$1,W$4+SQRT(W$2*'5b.TriRandNumbers'!W88),W$6-SQRT(W$3*(1-'5b.TriRandNumbers'!W88)))</f>
        <v>11.996931299275387</v>
      </c>
      <c r="X94" s="31">
        <f>IF('5b.TriRandNumbers'!X88&lt;=X$1,X$4+SQRT(X$2*'5b.TriRandNumbers'!X88),X$6-SQRT(X$3*(1-'5b.TriRandNumbers'!X88)))</f>
        <v>9.4945755338089803</v>
      </c>
      <c r="Y94" s="30">
        <f>IF('5b.TriRandNumbers'!Y88&lt;=Y$1,Y$4+SQRT(Y$2*'5b.TriRandNumbers'!Y88),Y$6-SQRT(Y$3*(1-'5b.TriRandNumbers'!Y88)))</f>
        <v>16.827464241400673</v>
      </c>
    </row>
    <row r="95" spans="2:25" hidden="1" x14ac:dyDescent="0.25">
      <c r="B95" s="35">
        <f>IF('5b.TriRandNumbers'!B89&lt;=B$1,B$4+SQRT(B$2*'5b.TriRandNumbers'!B89),B$6-SQRT(B$3*(1-'5b.TriRandNumbers'!B89)))</f>
        <v>3.8019425841373002</v>
      </c>
      <c r="C95" s="34">
        <f>IF('5b.TriRandNumbers'!C89&lt;=C$1,C$4+SQRT(C$2*'5b.TriRandNumbers'!C89),C$6-SQRT(C$3*(1-'5b.TriRandNumbers'!C89)))</f>
        <v>2.5926616764289787</v>
      </c>
      <c r="D95" s="33">
        <f>IF('5b.TriRandNumbers'!D89&lt;=D$1,D$4+SQRT(D$2*'5b.TriRandNumbers'!D89),D$6-SQRT(D$3*(1-'5b.TriRandNumbers'!D89)))</f>
        <v>5.8875676992118695</v>
      </c>
      <c r="E95" s="32">
        <f>IF('5b.TriRandNumbers'!E89&lt;=E$1,E$4+SQRT(E$2*'5b.TriRandNumbers'!E89),E$6-SQRT(E$3*(1-'5b.TriRandNumbers'!E89)))</f>
        <v>4.5006998577103241</v>
      </c>
      <c r="F95" s="31">
        <f>IF('5b.TriRandNumbers'!F89&lt;=F$1,F$4+SQRT(F$2*'5b.TriRandNumbers'!F89),F$6-SQRT(F$3*(1-'5b.TriRandNumbers'!F89)))</f>
        <v>3.3259518304013573</v>
      </c>
      <c r="G95" s="30">
        <f>IF('5b.TriRandNumbers'!G89&lt;=G$1,G$4+SQRT(G$2*'5b.TriRandNumbers'!G89),G$6-SQRT(G$3*(1-'5b.TriRandNumbers'!G89)))</f>
        <v>2.5502042531675473</v>
      </c>
      <c r="H95" s="35">
        <f>IF('5b.TriRandNumbers'!H89&lt;=H$1,H$4+SQRT(H$2*'5b.TriRandNumbers'!H89),H$6-SQRT(H$3*(1-'5b.TriRandNumbers'!H89)))</f>
        <v>10.564833532910288</v>
      </c>
      <c r="I95" s="34">
        <f>IF('5b.TriRandNumbers'!I89&lt;=I$1,I$4+SQRT(I$2*'5b.TriRandNumbers'!I89),I$6-SQRT(I$3*(1-'5b.TriRandNumbers'!I89)))</f>
        <v>7.3310908732998836</v>
      </c>
      <c r="J95" s="33">
        <f>IF('5b.TriRandNumbers'!J89&lt;=J$1,J$4+SQRT(J$2*'5b.TriRandNumbers'!J89),J$6-SQRT(J$3*(1-'5b.TriRandNumbers'!J89)))</f>
        <v>16.793325764855268</v>
      </c>
      <c r="K95" s="32">
        <f>IF('5b.TriRandNumbers'!K89&lt;=K$1,K$4+SQRT(K$2*'5b.TriRandNumbers'!K89),K$6-SQRT(K$3*(1-'5b.TriRandNumbers'!K89)))</f>
        <v>7.281502469909082</v>
      </c>
      <c r="L95" s="31">
        <f>IF('5b.TriRandNumbers'!L89&lt;=L$1,L$4+SQRT(L$2*'5b.TriRandNumbers'!L89),L$6-SQRT(L$3*(1-'5b.TriRandNumbers'!L89)))</f>
        <v>12.774621528544326</v>
      </c>
      <c r="M95" s="30">
        <f>IF('5b.TriRandNumbers'!M89&lt;=M$1,M$4+SQRT(M$2*'5b.TriRandNumbers'!M89),M$6-SQRT(M$3*(1-'5b.TriRandNumbers'!M89)))</f>
        <v>13.06337304270312</v>
      </c>
      <c r="N95" s="35">
        <f>IF('5b.TriRandNumbers'!N89&lt;=N$1,N$4+SQRT(N$2*'5b.TriRandNumbers'!N89),N$6-SQRT(N$3*(1-'5b.TriRandNumbers'!N89)))</f>
        <v>9.9616093657981963</v>
      </c>
      <c r="O95" s="34">
        <f>IF('5b.TriRandNumbers'!O89&lt;=O$1,O$4+SQRT(O$2*'5b.TriRandNumbers'!O89),O$6-SQRT(O$3*(1-'5b.TriRandNumbers'!O89)))</f>
        <v>7.1356141398433337</v>
      </c>
      <c r="P95" s="33">
        <f>IF('5b.TriRandNumbers'!P89&lt;=P$1,P$4+SQRT(P$2*'5b.TriRandNumbers'!P89),P$6-SQRT(P$3*(1-'5b.TriRandNumbers'!P89)))</f>
        <v>9.6269272244678472</v>
      </c>
      <c r="Q95" s="32">
        <f>IF('5b.TriRandNumbers'!Q89&lt;=Q$1,Q$4+SQRT(Q$2*'5b.TriRandNumbers'!Q89),Q$6-SQRT(Q$3*(1-'5b.TriRandNumbers'!Q89)))</f>
        <v>11.533365235122144</v>
      </c>
      <c r="R95" s="31">
        <f>IF('5b.TriRandNumbers'!R89&lt;=R$1,R$4+SQRT(R$2*'5b.TriRandNumbers'!R89),R$6-SQRT(R$3*(1-'5b.TriRandNumbers'!R89)))</f>
        <v>13.524292420591815</v>
      </c>
      <c r="S95" s="30">
        <f>IF('5b.TriRandNumbers'!S89&lt;=S$1,S$4+SQRT(S$2*'5b.TriRandNumbers'!S89),S$6-SQRT(S$3*(1-'5b.TriRandNumbers'!S89)))</f>
        <v>15.004945437069678</v>
      </c>
      <c r="T95" s="35">
        <f>IF('5b.TriRandNumbers'!T89&lt;=T$1,T$4+SQRT(T$2*'5b.TriRandNumbers'!T89),T$6-SQRT(T$3*(1-'5b.TriRandNumbers'!T89)))</f>
        <v>10.085898071523768</v>
      </c>
      <c r="U95" s="34">
        <f>IF('5b.TriRandNumbers'!U89&lt;=U$1,U$4+SQRT(U$2*'5b.TriRandNumbers'!U89),U$6-SQRT(U$3*(1-'5b.TriRandNumbers'!U89)))</f>
        <v>14.462375931562644</v>
      </c>
      <c r="V95" s="33">
        <f>IF('5b.TriRandNumbers'!V89&lt;=V$1,V$4+SQRT(V$2*'5b.TriRandNumbers'!V89),V$6-SQRT(V$3*(1-'5b.TriRandNumbers'!V89)))</f>
        <v>10.517610684062484</v>
      </c>
      <c r="W95" s="32">
        <f>IF('5b.TriRandNumbers'!W89&lt;=W$1,W$4+SQRT(W$2*'5b.TriRandNumbers'!W89),W$6-SQRT(W$3*(1-'5b.TriRandNumbers'!W89)))</f>
        <v>12.928635810643517</v>
      </c>
      <c r="X95" s="31">
        <f>IF('5b.TriRandNumbers'!X89&lt;=X$1,X$4+SQRT(X$2*'5b.TriRandNumbers'!X89),X$6-SQRT(X$3*(1-'5b.TriRandNumbers'!X89)))</f>
        <v>7.3419705185382034</v>
      </c>
      <c r="Y95" s="30">
        <f>IF('5b.TriRandNumbers'!Y89&lt;=Y$1,Y$4+SQRT(Y$2*'5b.TriRandNumbers'!Y89),Y$6-SQRT(Y$3*(1-'5b.TriRandNumbers'!Y89)))</f>
        <v>11.346993090515666</v>
      </c>
    </row>
    <row r="96" spans="2:25" hidden="1" x14ac:dyDescent="0.25">
      <c r="B96" s="35">
        <f>IF('5b.TriRandNumbers'!B90&lt;=B$1,B$4+SQRT(B$2*'5b.TriRandNumbers'!B90),B$6-SQRT(B$3*(1-'5b.TriRandNumbers'!B90)))</f>
        <v>4.4211404673592991</v>
      </c>
      <c r="C96" s="34">
        <f>IF('5b.TriRandNumbers'!C90&lt;=C$1,C$4+SQRT(C$2*'5b.TriRandNumbers'!C90),C$6-SQRT(C$3*(1-'5b.TriRandNumbers'!C90)))</f>
        <v>3.4734530312570122</v>
      </c>
      <c r="D96" s="33">
        <f>IF('5b.TriRandNumbers'!D90&lt;=D$1,D$4+SQRT(D$2*'5b.TriRandNumbers'!D90),D$6-SQRT(D$3*(1-'5b.TriRandNumbers'!D90)))</f>
        <v>5.3913125209184285</v>
      </c>
      <c r="E96" s="32">
        <f>IF('5b.TriRandNumbers'!E90&lt;=E$1,E$4+SQRT(E$2*'5b.TriRandNumbers'!E90),E$6-SQRT(E$3*(1-'5b.TriRandNumbers'!E90)))</f>
        <v>4.7071453635875331</v>
      </c>
      <c r="F96" s="31">
        <f>IF('5b.TriRandNumbers'!F90&lt;=F$1,F$4+SQRT(F$2*'5b.TriRandNumbers'!F90),F$6-SQRT(F$3*(1-'5b.TriRandNumbers'!F90)))</f>
        <v>1.777039160466539</v>
      </c>
      <c r="G96" s="30">
        <f>IF('5b.TriRandNumbers'!G90&lt;=G$1,G$4+SQRT(G$2*'5b.TriRandNumbers'!G90),G$6-SQRT(G$3*(1-'5b.TriRandNumbers'!G90)))</f>
        <v>4.3381730334853268</v>
      </c>
      <c r="H96" s="35">
        <f>IF('5b.TriRandNumbers'!H90&lt;=H$1,H$4+SQRT(H$2*'5b.TriRandNumbers'!H90),H$6-SQRT(H$3*(1-'5b.TriRandNumbers'!H90)))</f>
        <v>9.968817984501344</v>
      </c>
      <c r="I96" s="34">
        <f>IF('5b.TriRandNumbers'!I90&lt;=I$1,I$4+SQRT(I$2*'5b.TriRandNumbers'!I90),I$6-SQRT(I$3*(1-'5b.TriRandNumbers'!I90)))</f>
        <v>5.7640840960485384</v>
      </c>
      <c r="J96" s="33">
        <f>IF('5b.TriRandNumbers'!J90&lt;=J$1,J$4+SQRT(J$2*'5b.TriRandNumbers'!J90),J$6-SQRT(J$3*(1-'5b.TriRandNumbers'!J90)))</f>
        <v>16.526986783134255</v>
      </c>
      <c r="K96" s="32">
        <f>IF('5b.TriRandNumbers'!K90&lt;=K$1,K$4+SQRT(K$2*'5b.TriRandNumbers'!K90),K$6-SQRT(K$3*(1-'5b.TriRandNumbers'!K90)))</f>
        <v>12.687227601982624</v>
      </c>
      <c r="L96" s="31">
        <f>IF('5b.TriRandNumbers'!L90&lt;=L$1,L$4+SQRT(L$2*'5b.TriRandNumbers'!L90),L$6-SQRT(L$3*(1-'5b.TriRandNumbers'!L90)))</f>
        <v>11.966788563911097</v>
      </c>
      <c r="M96" s="30">
        <f>IF('5b.TriRandNumbers'!M90&lt;=M$1,M$4+SQRT(M$2*'5b.TriRandNumbers'!M90),M$6-SQRT(M$3*(1-'5b.TriRandNumbers'!M90)))</f>
        <v>9.5528200189509285</v>
      </c>
      <c r="N96" s="35">
        <f>IF('5b.TriRandNumbers'!N90&lt;=N$1,N$4+SQRT(N$2*'5b.TriRandNumbers'!N90),N$6-SQRT(N$3*(1-'5b.TriRandNumbers'!N90)))</f>
        <v>16.188399225325501</v>
      </c>
      <c r="O96" s="34">
        <f>IF('5b.TriRandNumbers'!O90&lt;=O$1,O$4+SQRT(O$2*'5b.TriRandNumbers'!O90),O$6-SQRT(O$3*(1-'5b.TriRandNumbers'!O90)))</f>
        <v>9.4429054199937159</v>
      </c>
      <c r="P96" s="33">
        <f>IF('5b.TriRandNumbers'!P90&lt;=P$1,P$4+SQRT(P$2*'5b.TriRandNumbers'!P90),P$6-SQRT(P$3*(1-'5b.TriRandNumbers'!P90)))</f>
        <v>10.246222859403341</v>
      </c>
      <c r="Q96" s="32">
        <f>IF('5b.TriRandNumbers'!Q90&lt;=Q$1,Q$4+SQRT(Q$2*'5b.TriRandNumbers'!Q90),Q$6-SQRT(Q$3*(1-'5b.TriRandNumbers'!Q90)))</f>
        <v>10.329882423621969</v>
      </c>
      <c r="R96" s="31">
        <f>IF('5b.TriRandNumbers'!R90&lt;=R$1,R$4+SQRT(R$2*'5b.TriRandNumbers'!R90),R$6-SQRT(R$3*(1-'5b.TriRandNumbers'!R90)))</f>
        <v>11.033947621344106</v>
      </c>
      <c r="S96" s="30">
        <f>IF('5b.TriRandNumbers'!S90&lt;=S$1,S$4+SQRT(S$2*'5b.TriRandNumbers'!S90),S$6-SQRT(S$3*(1-'5b.TriRandNumbers'!S90)))</f>
        <v>9.4534836303529524</v>
      </c>
      <c r="T96" s="35">
        <f>IF('5b.TriRandNumbers'!T90&lt;=T$1,T$4+SQRT(T$2*'5b.TriRandNumbers'!T90),T$6-SQRT(T$3*(1-'5b.TriRandNumbers'!T90)))</f>
        <v>13.472678624127504</v>
      </c>
      <c r="U96" s="34">
        <f>IF('5b.TriRandNumbers'!U90&lt;=U$1,U$4+SQRT(U$2*'5b.TriRandNumbers'!U90),U$6-SQRT(U$3*(1-'5b.TriRandNumbers'!U90)))</f>
        <v>11.918706557739105</v>
      </c>
      <c r="V96" s="33">
        <f>IF('5b.TriRandNumbers'!V90&lt;=V$1,V$4+SQRT(V$2*'5b.TriRandNumbers'!V90),V$6-SQRT(V$3*(1-'5b.TriRandNumbers'!V90)))</f>
        <v>12.839699623394287</v>
      </c>
      <c r="W96" s="32">
        <f>IF('5b.TriRandNumbers'!W90&lt;=W$1,W$4+SQRT(W$2*'5b.TriRandNumbers'!W90),W$6-SQRT(W$3*(1-'5b.TriRandNumbers'!W90)))</f>
        <v>12.817145009140322</v>
      </c>
      <c r="X96" s="31">
        <f>IF('5b.TriRandNumbers'!X90&lt;=X$1,X$4+SQRT(X$2*'5b.TriRandNumbers'!X90),X$6-SQRT(X$3*(1-'5b.TriRandNumbers'!X90)))</f>
        <v>13.922449608701172</v>
      </c>
      <c r="Y96" s="30">
        <f>IF('5b.TriRandNumbers'!Y90&lt;=Y$1,Y$4+SQRT(Y$2*'5b.TriRandNumbers'!Y90),Y$6-SQRT(Y$3*(1-'5b.TriRandNumbers'!Y90)))</f>
        <v>9.2238697043296476</v>
      </c>
    </row>
    <row r="97" spans="2:25" hidden="1" x14ac:dyDescent="0.25">
      <c r="B97" s="35">
        <f>IF('5b.TriRandNumbers'!B91&lt;=B$1,B$4+SQRT(B$2*'5b.TriRandNumbers'!B91),B$6-SQRT(B$3*(1-'5b.TriRandNumbers'!B91)))</f>
        <v>5.5500715862972543</v>
      </c>
      <c r="C97" s="34">
        <f>IF('5b.TriRandNumbers'!C91&lt;=C$1,C$4+SQRT(C$2*'5b.TriRandNumbers'!C91),C$6-SQRT(C$3*(1-'5b.TriRandNumbers'!C91)))</f>
        <v>2.371245560455296</v>
      </c>
      <c r="D97" s="33">
        <f>IF('5b.TriRandNumbers'!D91&lt;=D$1,D$4+SQRT(D$2*'5b.TriRandNumbers'!D91),D$6-SQRT(D$3*(1-'5b.TriRandNumbers'!D91)))</f>
        <v>5.9351238315670267</v>
      </c>
      <c r="E97" s="32">
        <f>IF('5b.TriRandNumbers'!E91&lt;=E$1,E$4+SQRT(E$2*'5b.TriRandNumbers'!E91),E$6-SQRT(E$3*(1-'5b.TriRandNumbers'!E91)))</f>
        <v>4.1590225115196215</v>
      </c>
      <c r="F97" s="31">
        <f>IF('5b.TriRandNumbers'!F91&lt;=F$1,F$4+SQRT(F$2*'5b.TriRandNumbers'!F91),F$6-SQRT(F$3*(1-'5b.TriRandNumbers'!F91)))</f>
        <v>1.1783152694836252</v>
      </c>
      <c r="G97" s="30">
        <f>IF('5b.TriRandNumbers'!G91&lt;=G$1,G$4+SQRT(G$2*'5b.TriRandNumbers'!G91),G$6-SQRT(G$3*(1-'5b.TriRandNumbers'!G91)))</f>
        <v>3.5301112084941879</v>
      </c>
      <c r="H97" s="35">
        <f>IF('5b.TriRandNumbers'!H91&lt;=H$1,H$4+SQRT(H$2*'5b.TriRandNumbers'!H91),H$6-SQRT(H$3*(1-'5b.TriRandNumbers'!H91)))</f>
        <v>14.981548617293857</v>
      </c>
      <c r="I97" s="34">
        <f>IF('5b.TriRandNumbers'!I91&lt;=I$1,I$4+SQRT(I$2*'5b.TriRandNumbers'!I91),I$6-SQRT(I$3*(1-'5b.TriRandNumbers'!I91)))</f>
        <v>8.6086970331664983</v>
      </c>
      <c r="J97" s="33">
        <f>IF('5b.TriRandNumbers'!J91&lt;=J$1,J$4+SQRT(J$2*'5b.TriRandNumbers'!J91),J$6-SQRT(J$3*(1-'5b.TriRandNumbers'!J91)))</f>
        <v>11.694118467203827</v>
      </c>
      <c r="K97" s="32">
        <f>IF('5b.TriRandNumbers'!K91&lt;=K$1,K$4+SQRT(K$2*'5b.TriRandNumbers'!K91),K$6-SQRT(K$3*(1-'5b.TriRandNumbers'!K91)))</f>
        <v>5.7977594418122704</v>
      </c>
      <c r="L97" s="31">
        <f>IF('5b.TriRandNumbers'!L91&lt;=L$1,L$4+SQRT(L$2*'5b.TriRandNumbers'!L91),L$6-SQRT(L$3*(1-'5b.TriRandNumbers'!L91)))</f>
        <v>11.281397029390765</v>
      </c>
      <c r="M97" s="30">
        <f>IF('5b.TriRandNumbers'!M91&lt;=M$1,M$4+SQRT(M$2*'5b.TriRandNumbers'!M91),M$6-SQRT(M$3*(1-'5b.TriRandNumbers'!M91)))</f>
        <v>7.2392026877079214</v>
      </c>
      <c r="N97" s="35">
        <f>IF('5b.TriRandNumbers'!N91&lt;=N$1,N$4+SQRT(N$2*'5b.TriRandNumbers'!N91),N$6-SQRT(N$3*(1-'5b.TriRandNumbers'!N91)))</f>
        <v>16.298475683843524</v>
      </c>
      <c r="O97" s="34">
        <f>IF('5b.TriRandNumbers'!O91&lt;=O$1,O$4+SQRT(O$2*'5b.TriRandNumbers'!O91),O$6-SQRT(O$3*(1-'5b.TriRandNumbers'!O91)))</f>
        <v>11.604910587302514</v>
      </c>
      <c r="P97" s="33">
        <f>IF('5b.TriRandNumbers'!P91&lt;=P$1,P$4+SQRT(P$2*'5b.TriRandNumbers'!P91),P$6-SQRT(P$3*(1-'5b.TriRandNumbers'!P91)))</f>
        <v>9.9379354525511765</v>
      </c>
      <c r="Q97" s="32">
        <f>IF('5b.TriRandNumbers'!Q91&lt;=Q$1,Q$4+SQRT(Q$2*'5b.TriRandNumbers'!Q91),Q$6-SQRT(Q$3*(1-'5b.TriRandNumbers'!Q91)))</f>
        <v>10.628548719530608</v>
      </c>
      <c r="R97" s="31">
        <f>IF('5b.TriRandNumbers'!R91&lt;=R$1,R$4+SQRT(R$2*'5b.TriRandNumbers'!R91),R$6-SQRT(R$3*(1-'5b.TriRandNumbers'!R91)))</f>
        <v>14.043766382786217</v>
      </c>
      <c r="S97" s="30">
        <f>IF('5b.TriRandNumbers'!S91&lt;=S$1,S$4+SQRT(S$2*'5b.TriRandNumbers'!S91),S$6-SQRT(S$3*(1-'5b.TriRandNumbers'!S91)))</f>
        <v>14.777000831346694</v>
      </c>
      <c r="T97" s="35">
        <f>IF('5b.TriRandNumbers'!T91&lt;=T$1,T$4+SQRT(T$2*'5b.TriRandNumbers'!T91),T$6-SQRT(T$3*(1-'5b.TriRandNumbers'!T91)))</f>
        <v>10.016429795753828</v>
      </c>
      <c r="U97" s="34">
        <f>IF('5b.TriRandNumbers'!U91&lt;=U$1,U$4+SQRT(U$2*'5b.TriRandNumbers'!U91),U$6-SQRT(U$3*(1-'5b.TriRandNumbers'!U91)))</f>
        <v>16.670709401400575</v>
      </c>
      <c r="V97" s="33">
        <f>IF('5b.TriRandNumbers'!V91&lt;=V$1,V$4+SQRT(V$2*'5b.TriRandNumbers'!V91),V$6-SQRT(V$3*(1-'5b.TriRandNumbers'!V91)))</f>
        <v>8.5886810779430309</v>
      </c>
      <c r="W97" s="32">
        <f>IF('5b.TriRandNumbers'!W91&lt;=W$1,W$4+SQRT(W$2*'5b.TriRandNumbers'!W91),W$6-SQRT(W$3*(1-'5b.TriRandNumbers'!W91)))</f>
        <v>12.2613492768337</v>
      </c>
      <c r="X97" s="31">
        <f>IF('5b.TriRandNumbers'!X91&lt;=X$1,X$4+SQRT(X$2*'5b.TriRandNumbers'!X91),X$6-SQRT(X$3*(1-'5b.TriRandNumbers'!X91)))</f>
        <v>9.0822415692622656</v>
      </c>
      <c r="Y97" s="30">
        <f>IF('5b.TriRandNumbers'!Y91&lt;=Y$1,Y$4+SQRT(Y$2*'5b.TriRandNumbers'!Y91),Y$6-SQRT(Y$3*(1-'5b.TriRandNumbers'!Y91)))</f>
        <v>11.033544125187863</v>
      </c>
    </row>
    <row r="98" spans="2:25" hidden="1" x14ac:dyDescent="0.25">
      <c r="B98" s="35">
        <f>IF('5b.TriRandNumbers'!B92&lt;=B$1,B$4+SQRT(B$2*'5b.TriRandNumbers'!B92),B$6-SQRT(B$3*(1-'5b.TriRandNumbers'!B92)))</f>
        <v>4.566157131746821</v>
      </c>
      <c r="C98" s="34">
        <f>IF('5b.TriRandNumbers'!C92&lt;=C$1,C$4+SQRT(C$2*'5b.TriRandNumbers'!C92),C$6-SQRT(C$3*(1-'5b.TriRandNumbers'!C92)))</f>
        <v>3.5640171385467254</v>
      </c>
      <c r="D98" s="33">
        <f>IF('5b.TriRandNumbers'!D92&lt;=D$1,D$4+SQRT(D$2*'5b.TriRandNumbers'!D92),D$6-SQRT(D$3*(1-'5b.TriRandNumbers'!D92)))</f>
        <v>6.4021161831985411</v>
      </c>
      <c r="E98" s="32">
        <f>IF('5b.TriRandNumbers'!E92&lt;=E$1,E$4+SQRT(E$2*'5b.TriRandNumbers'!E92),E$6-SQRT(E$3*(1-'5b.TriRandNumbers'!E92)))</f>
        <v>4.4956392971534642</v>
      </c>
      <c r="F98" s="31">
        <f>IF('5b.TriRandNumbers'!F92&lt;=F$1,F$4+SQRT(F$2*'5b.TriRandNumbers'!F92),F$6-SQRT(F$3*(1-'5b.TriRandNumbers'!F92)))</f>
        <v>3.6917634941296376</v>
      </c>
      <c r="G98" s="30">
        <f>IF('5b.TriRandNumbers'!G92&lt;=G$1,G$4+SQRT(G$2*'5b.TriRandNumbers'!G92),G$6-SQRT(G$3*(1-'5b.TriRandNumbers'!G92)))</f>
        <v>2.7716360465387924</v>
      </c>
      <c r="H98" s="35">
        <f>IF('5b.TriRandNumbers'!H92&lt;=H$1,H$4+SQRT(H$2*'5b.TriRandNumbers'!H92),H$6-SQRT(H$3*(1-'5b.TriRandNumbers'!H92)))</f>
        <v>11.108955376000512</v>
      </c>
      <c r="I98" s="34">
        <f>IF('5b.TriRandNumbers'!I92&lt;=I$1,I$4+SQRT(I$2*'5b.TriRandNumbers'!I92),I$6-SQRT(I$3*(1-'5b.TriRandNumbers'!I92)))</f>
        <v>12.686388934008283</v>
      </c>
      <c r="J98" s="33">
        <f>IF('5b.TriRandNumbers'!J92&lt;=J$1,J$4+SQRT(J$2*'5b.TriRandNumbers'!J92),J$6-SQRT(J$3*(1-'5b.TriRandNumbers'!J92)))</f>
        <v>11.730764043244372</v>
      </c>
      <c r="K98" s="32">
        <f>IF('5b.TriRandNumbers'!K92&lt;=K$1,K$4+SQRT(K$2*'5b.TriRandNumbers'!K92),K$6-SQRT(K$3*(1-'5b.TriRandNumbers'!K92)))</f>
        <v>7.7975946915856174</v>
      </c>
      <c r="L98" s="31">
        <f>IF('5b.TriRandNumbers'!L92&lt;=L$1,L$4+SQRT(L$2*'5b.TriRandNumbers'!L92),L$6-SQRT(L$3*(1-'5b.TriRandNumbers'!L92)))</f>
        <v>11.310286429695035</v>
      </c>
      <c r="M98" s="30">
        <f>IF('5b.TriRandNumbers'!M92&lt;=M$1,M$4+SQRT(M$2*'5b.TriRandNumbers'!M92),M$6-SQRT(M$3*(1-'5b.TriRandNumbers'!M92)))</f>
        <v>11.755779500510036</v>
      </c>
      <c r="N98" s="35">
        <f>IF('5b.TriRandNumbers'!N92&lt;=N$1,N$4+SQRT(N$2*'5b.TriRandNumbers'!N92),N$6-SQRT(N$3*(1-'5b.TriRandNumbers'!N92)))</f>
        <v>7.6433285717320629</v>
      </c>
      <c r="O98" s="34">
        <f>IF('5b.TriRandNumbers'!O92&lt;=O$1,O$4+SQRT(O$2*'5b.TriRandNumbers'!O92),O$6-SQRT(O$3*(1-'5b.TriRandNumbers'!O92)))</f>
        <v>14.623885071118398</v>
      </c>
      <c r="P98" s="33">
        <f>IF('5b.TriRandNumbers'!P92&lt;=P$1,P$4+SQRT(P$2*'5b.TriRandNumbers'!P92),P$6-SQRT(P$3*(1-'5b.TriRandNumbers'!P92)))</f>
        <v>10.566333698273146</v>
      </c>
      <c r="Q98" s="32">
        <f>IF('5b.TriRandNumbers'!Q92&lt;=Q$1,Q$4+SQRT(Q$2*'5b.TriRandNumbers'!Q92),Q$6-SQRT(Q$3*(1-'5b.TriRandNumbers'!Q92)))</f>
        <v>12.463993983607622</v>
      </c>
      <c r="R98" s="31">
        <f>IF('5b.TriRandNumbers'!R92&lt;=R$1,R$4+SQRT(R$2*'5b.TriRandNumbers'!R92),R$6-SQRT(R$3*(1-'5b.TriRandNumbers'!R92)))</f>
        <v>13.354075757083692</v>
      </c>
      <c r="S98" s="30">
        <f>IF('5b.TriRandNumbers'!S92&lt;=S$1,S$4+SQRT(S$2*'5b.TriRandNumbers'!S92),S$6-SQRT(S$3*(1-'5b.TriRandNumbers'!S92)))</f>
        <v>18.349714351806945</v>
      </c>
      <c r="T98" s="35">
        <f>IF('5b.TriRandNumbers'!T92&lt;=T$1,T$4+SQRT(T$2*'5b.TriRandNumbers'!T92),T$6-SQRT(T$3*(1-'5b.TriRandNumbers'!T92)))</f>
        <v>9.6772881584799073</v>
      </c>
      <c r="U98" s="34">
        <f>IF('5b.TriRandNumbers'!U92&lt;=U$1,U$4+SQRT(U$2*'5b.TriRandNumbers'!U92),U$6-SQRT(U$3*(1-'5b.TriRandNumbers'!U92)))</f>
        <v>11.029424085377071</v>
      </c>
      <c r="V98" s="33">
        <f>IF('5b.TriRandNumbers'!V92&lt;=V$1,V$4+SQRT(V$2*'5b.TriRandNumbers'!V92),V$6-SQRT(V$3*(1-'5b.TriRandNumbers'!V92)))</f>
        <v>11.692752497492124</v>
      </c>
      <c r="W98" s="32">
        <f>IF('5b.TriRandNumbers'!W92&lt;=W$1,W$4+SQRT(W$2*'5b.TriRandNumbers'!W92),W$6-SQRT(W$3*(1-'5b.TriRandNumbers'!W92)))</f>
        <v>8.4172015322446594</v>
      </c>
      <c r="X98" s="31">
        <f>IF('5b.TriRandNumbers'!X92&lt;=X$1,X$4+SQRT(X$2*'5b.TriRandNumbers'!X92),X$6-SQRT(X$3*(1-'5b.TriRandNumbers'!X92)))</f>
        <v>7.8832200687871774</v>
      </c>
      <c r="Y98" s="30">
        <f>IF('5b.TriRandNumbers'!Y92&lt;=Y$1,Y$4+SQRT(Y$2*'5b.TriRandNumbers'!Y92),Y$6-SQRT(Y$3*(1-'5b.TriRandNumbers'!Y92)))</f>
        <v>10.132994784712791</v>
      </c>
    </row>
    <row r="99" spans="2:25" hidden="1" x14ac:dyDescent="0.25">
      <c r="B99" s="35">
        <f>IF('5b.TriRandNumbers'!B93&lt;=B$1,B$4+SQRT(B$2*'5b.TriRandNumbers'!B93),B$6-SQRT(B$3*(1-'5b.TriRandNumbers'!B93)))</f>
        <v>3.2422598719619971</v>
      </c>
      <c r="C99" s="34">
        <f>IF('5b.TriRandNumbers'!C93&lt;=C$1,C$4+SQRT(C$2*'5b.TriRandNumbers'!C93),C$6-SQRT(C$3*(1-'5b.TriRandNumbers'!C93)))</f>
        <v>3.0739211028720455</v>
      </c>
      <c r="D99" s="33">
        <f>IF('5b.TriRandNumbers'!D93&lt;=D$1,D$4+SQRT(D$2*'5b.TriRandNumbers'!D93),D$6-SQRT(D$3*(1-'5b.TriRandNumbers'!D93)))</f>
        <v>6.2159268232016185</v>
      </c>
      <c r="E99" s="32">
        <f>IF('5b.TriRandNumbers'!E93&lt;=E$1,E$4+SQRT(E$2*'5b.TriRandNumbers'!E93),E$6-SQRT(E$3*(1-'5b.TriRandNumbers'!E93)))</f>
        <v>3.5775695201373869</v>
      </c>
      <c r="F99" s="31">
        <f>IF('5b.TriRandNumbers'!F93&lt;=F$1,F$4+SQRT(F$2*'5b.TriRandNumbers'!F93),F$6-SQRT(F$3*(1-'5b.TriRandNumbers'!F93)))</f>
        <v>2.0474171577346176</v>
      </c>
      <c r="G99" s="30">
        <f>IF('5b.TriRandNumbers'!G93&lt;=G$1,G$4+SQRT(G$2*'5b.TriRandNumbers'!G93),G$6-SQRT(G$3*(1-'5b.TriRandNumbers'!G93)))</f>
        <v>2.6126764993552811</v>
      </c>
      <c r="H99" s="35">
        <f>IF('5b.TriRandNumbers'!H93&lt;=H$1,H$4+SQRT(H$2*'5b.TriRandNumbers'!H93),H$6-SQRT(H$3*(1-'5b.TriRandNumbers'!H93)))</f>
        <v>12.254723750319027</v>
      </c>
      <c r="I99" s="34">
        <f>IF('5b.TriRandNumbers'!I93&lt;=I$1,I$4+SQRT(I$2*'5b.TriRandNumbers'!I93),I$6-SQRT(I$3*(1-'5b.TriRandNumbers'!I93)))</f>
        <v>8.8858174689891243</v>
      </c>
      <c r="J99" s="33">
        <f>IF('5b.TriRandNumbers'!J93&lt;=J$1,J$4+SQRT(J$2*'5b.TriRandNumbers'!J93),J$6-SQRT(J$3*(1-'5b.TriRandNumbers'!J93)))</f>
        <v>8.2482015681822833</v>
      </c>
      <c r="K99" s="32">
        <f>IF('5b.TriRandNumbers'!K93&lt;=K$1,K$4+SQRT(K$2*'5b.TriRandNumbers'!K93),K$6-SQRT(K$3*(1-'5b.TriRandNumbers'!K93)))</f>
        <v>8.9365635446994887</v>
      </c>
      <c r="L99" s="31">
        <f>IF('5b.TriRandNumbers'!L93&lt;=L$1,L$4+SQRT(L$2*'5b.TriRandNumbers'!L93),L$6-SQRT(L$3*(1-'5b.TriRandNumbers'!L93)))</f>
        <v>10.721717351488167</v>
      </c>
      <c r="M99" s="30">
        <f>IF('5b.TriRandNumbers'!M93&lt;=M$1,M$4+SQRT(M$2*'5b.TriRandNumbers'!M93),M$6-SQRT(M$3*(1-'5b.TriRandNumbers'!M93)))</f>
        <v>8.0650927475308389</v>
      </c>
      <c r="N99" s="35">
        <f>IF('5b.TriRandNumbers'!N93&lt;=N$1,N$4+SQRT(N$2*'5b.TriRandNumbers'!N93),N$6-SQRT(N$3*(1-'5b.TriRandNumbers'!N93)))</f>
        <v>18.166340762310114</v>
      </c>
      <c r="O99" s="34">
        <f>IF('5b.TriRandNumbers'!O93&lt;=O$1,O$4+SQRT(O$2*'5b.TriRandNumbers'!O93),O$6-SQRT(O$3*(1-'5b.TriRandNumbers'!O93)))</f>
        <v>14.799097929892504</v>
      </c>
      <c r="P99" s="33">
        <f>IF('5b.TriRandNumbers'!P93&lt;=P$1,P$4+SQRT(P$2*'5b.TriRandNumbers'!P93),P$6-SQRT(P$3*(1-'5b.TriRandNumbers'!P93)))</f>
        <v>10.31909765126694</v>
      </c>
      <c r="Q99" s="32">
        <f>IF('5b.TriRandNumbers'!Q93&lt;=Q$1,Q$4+SQRT(Q$2*'5b.TriRandNumbers'!Q93),Q$6-SQRT(Q$3*(1-'5b.TriRandNumbers'!Q93)))</f>
        <v>12.124027307302004</v>
      </c>
      <c r="R99" s="31">
        <f>IF('5b.TriRandNumbers'!R93&lt;=R$1,R$4+SQRT(R$2*'5b.TriRandNumbers'!R93),R$6-SQRT(R$3*(1-'5b.TriRandNumbers'!R93)))</f>
        <v>12.842639231507375</v>
      </c>
      <c r="S99" s="30">
        <f>IF('5b.TriRandNumbers'!S93&lt;=S$1,S$4+SQRT(S$2*'5b.TriRandNumbers'!S93),S$6-SQRT(S$3*(1-'5b.TriRandNumbers'!S93)))</f>
        <v>12.606272165265636</v>
      </c>
      <c r="T99" s="35">
        <f>IF('5b.TriRandNumbers'!T93&lt;=T$1,T$4+SQRT(T$2*'5b.TriRandNumbers'!T93),T$6-SQRT(T$3*(1-'5b.TriRandNumbers'!T93)))</f>
        <v>7.8879499322851956</v>
      </c>
      <c r="U99" s="34">
        <f>IF('5b.TriRandNumbers'!U93&lt;=U$1,U$4+SQRT(U$2*'5b.TriRandNumbers'!U93),U$6-SQRT(U$3*(1-'5b.TriRandNumbers'!U93)))</f>
        <v>10.876863540222255</v>
      </c>
      <c r="V99" s="33">
        <f>IF('5b.TriRandNumbers'!V93&lt;=V$1,V$4+SQRT(V$2*'5b.TriRandNumbers'!V93),V$6-SQRT(V$3*(1-'5b.TriRandNumbers'!V93)))</f>
        <v>18.771138172324413</v>
      </c>
      <c r="W99" s="32">
        <f>IF('5b.TriRandNumbers'!W93&lt;=W$1,W$4+SQRT(W$2*'5b.TriRandNumbers'!W93),W$6-SQRT(W$3*(1-'5b.TriRandNumbers'!W93)))</f>
        <v>12.118335672557293</v>
      </c>
      <c r="X99" s="31">
        <f>IF('5b.TriRandNumbers'!X93&lt;=X$1,X$4+SQRT(X$2*'5b.TriRandNumbers'!X93),X$6-SQRT(X$3*(1-'5b.TriRandNumbers'!X93)))</f>
        <v>17.905433506320211</v>
      </c>
      <c r="Y99" s="30">
        <f>IF('5b.TriRandNumbers'!Y93&lt;=Y$1,Y$4+SQRT(Y$2*'5b.TriRandNumbers'!Y93),Y$6-SQRT(Y$3*(1-'5b.TriRandNumbers'!Y93)))</f>
        <v>10.148665255801232</v>
      </c>
    </row>
    <row r="100" spans="2:25" hidden="1" x14ac:dyDescent="0.25">
      <c r="B100" s="35">
        <f>IF('5b.TriRandNumbers'!B94&lt;=B$1,B$4+SQRT(B$2*'5b.TriRandNumbers'!B94),B$6-SQRT(B$3*(1-'5b.TriRandNumbers'!B94)))</f>
        <v>3.2306069429308688</v>
      </c>
      <c r="C100" s="34">
        <f>IF('5b.TriRandNumbers'!C94&lt;=C$1,C$4+SQRT(C$2*'5b.TriRandNumbers'!C94),C$6-SQRT(C$3*(1-'5b.TriRandNumbers'!C94)))</f>
        <v>1.9298854594352617</v>
      </c>
      <c r="D100" s="33">
        <f>IF('5b.TriRandNumbers'!D94&lt;=D$1,D$4+SQRT(D$2*'5b.TriRandNumbers'!D94),D$6-SQRT(D$3*(1-'5b.TriRandNumbers'!D94)))</f>
        <v>4.4938743052517829</v>
      </c>
      <c r="E100" s="32">
        <f>IF('5b.TriRandNumbers'!E94&lt;=E$1,E$4+SQRT(E$2*'5b.TriRandNumbers'!E94),E$6-SQRT(E$3*(1-'5b.TriRandNumbers'!E94)))</f>
        <v>4.2410380539188743</v>
      </c>
      <c r="F100" s="31">
        <f>IF('5b.TriRandNumbers'!F94&lt;=F$1,F$4+SQRT(F$2*'5b.TriRandNumbers'!F94),F$6-SQRT(F$3*(1-'5b.TriRandNumbers'!F94)))</f>
        <v>2.0209180672454359</v>
      </c>
      <c r="G100" s="30">
        <f>IF('5b.TriRandNumbers'!G94&lt;=G$1,G$4+SQRT(G$2*'5b.TriRandNumbers'!G94),G$6-SQRT(G$3*(1-'5b.TriRandNumbers'!G94)))</f>
        <v>3.3964423568756112</v>
      </c>
      <c r="H100" s="35">
        <f>IF('5b.TriRandNumbers'!H94&lt;=H$1,H$4+SQRT(H$2*'5b.TriRandNumbers'!H94),H$6-SQRT(H$3*(1-'5b.TriRandNumbers'!H94)))</f>
        <v>9.3074756313531672</v>
      </c>
      <c r="I100" s="34">
        <f>IF('5b.TriRandNumbers'!I94&lt;=I$1,I$4+SQRT(I$2*'5b.TriRandNumbers'!I94),I$6-SQRT(I$3*(1-'5b.TriRandNumbers'!I94)))</f>
        <v>7.8547156666042701</v>
      </c>
      <c r="J100" s="33">
        <f>IF('5b.TriRandNumbers'!J94&lt;=J$1,J$4+SQRT(J$2*'5b.TriRandNumbers'!J94),J$6-SQRT(J$3*(1-'5b.TriRandNumbers'!J94)))</f>
        <v>10.676928858831857</v>
      </c>
      <c r="K100" s="32">
        <f>IF('5b.TriRandNumbers'!K94&lt;=K$1,K$4+SQRT(K$2*'5b.TriRandNumbers'!K94),K$6-SQRT(K$3*(1-'5b.TriRandNumbers'!K94)))</f>
        <v>16.758788745080253</v>
      </c>
      <c r="L100" s="31">
        <f>IF('5b.TriRandNumbers'!L94&lt;=L$1,L$4+SQRT(L$2*'5b.TriRandNumbers'!L94),L$6-SQRT(L$3*(1-'5b.TriRandNumbers'!L94)))</f>
        <v>10.264739224899715</v>
      </c>
      <c r="M100" s="30">
        <f>IF('5b.TriRandNumbers'!M94&lt;=M$1,M$4+SQRT(M$2*'5b.TriRandNumbers'!M94),M$6-SQRT(M$3*(1-'5b.TriRandNumbers'!M94)))</f>
        <v>10.396640464232616</v>
      </c>
      <c r="N100" s="35">
        <f>IF('5b.TriRandNumbers'!N94&lt;=N$1,N$4+SQRT(N$2*'5b.TriRandNumbers'!N94),N$6-SQRT(N$3*(1-'5b.TriRandNumbers'!N94)))</f>
        <v>14.157680334979293</v>
      </c>
      <c r="O100" s="34">
        <f>IF('5b.TriRandNumbers'!O94&lt;=O$1,O$4+SQRT(O$2*'5b.TriRandNumbers'!O94),O$6-SQRT(O$3*(1-'5b.TriRandNumbers'!O94)))</f>
        <v>18.327507125188117</v>
      </c>
      <c r="P100" s="33">
        <f>IF('5b.TriRandNumbers'!P94&lt;=P$1,P$4+SQRT(P$2*'5b.TriRandNumbers'!P94),P$6-SQRT(P$3*(1-'5b.TriRandNumbers'!P94)))</f>
        <v>14.434969279510923</v>
      </c>
      <c r="Q100" s="32">
        <f>IF('5b.TriRandNumbers'!Q94&lt;=Q$1,Q$4+SQRT(Q$2*'5b.TriRandNumbers'!Q94),Q$6-SQRT(Q$3*(1-'5b.TriRandNumbers'!Q94)))</f>
        <v>14.301066540174459</v>
      </c>
      <c r="R100" s="31">
        <f>IF('5b.TriRandNumbers'!R94&lt;=R$1,R$4+SQRT(R$2*'5b.TriRandNumbers'!R94),R$6-SQRT(R$3*(1-'5b.TriRandNumbers'!R94)))</f>
        <v>8.3536163695590666</v>
      </c>
      <c r="S100" s="30">
        <f>IF('5b.TriRandNumbers'!S94&lt;=S$1,S$4+SQRT(S$2*'5b.TriRandNumbers'!S94),S$6-SQRT(S$3*(1-'5b.TriRandNumbers'!S94)))</f>
        <v>10.846607215254064</v>
      </c>
      <c r="T100" s="35">
        <f>IF('5b.TriRandNumbers'!T94&lt;=T$1,T$4+SQRT(T$2*'5b.TriRandNumbers'!T94),T$6-SQRT(T$3*(1-'5b.TriRandNumbers'!T94)))</f>
        <v>10.801435937235521</v>
      </c>
      <c r="U100" s="34">
        <f>IF('5b.TriRandNumbers'!U94&lt;=U$1,U$4+SQRT(U$2*'5b.TriRandNumbers'!U94),U$6-SQRT(U$3*(1-'5b.TriRandNumbers'!U94)))</f>
        <v>10.116698868717251</v>
      </c>
      <c r="V100" s="33">
        <f>IF('5b.TriRandNumbers'!V94&lt;=V$1,V$4+SQRT(V$2*'5b.TriRandNumbers'!V94),V$6-SQRT(V$3*(1-'5b.TriRandNumbers'!V94)))</f>
        <v>6.8754071528150646</v>
      </c>
      <c r="W100" s="32">
        <f>IF('5b.TriRandNumbers'!W94&lt;=W$1,W$4+SQRT(W$2*'5b.TriRandNumbers'!W94),W$6-SQRT(W$3*(1-'5b.TriRandNumbers'!W94)))</f>
        <v>13.51641078524024</v>
      </c>
      <c r="X100" s="31">
        <f>IF('5b.TriRandNumbers'!X94&lt;=X$1,X$4+SQRT(X$2*'5b.TriRandNumbers'!X94),X$6-SQRT(X$3*(1-'5b.TriRandNumbers'!X94)))</f>
        <v>11.042687214998395</v>
      </c>
      <c r="Y100" s="30">
        <f>IF('5b.TriRandNumbers'!Y94&lt;=Y$1,Y$4+SQRT(Y$2*'5b.TriRandNumbers'!Y94),Y$6-SQRT(Y$3*(1-'5b.TriRandNumbers'!Y94)))</f>
        <v>14.992576509570373</v>
      </c>
    </row>
    <row r="101" spans="2:25" hidden="1" x14ac:dyDescent="0.25">
      <c r="B101" s="35">
        <f>IF('5b.TriRandNumbers'!B95&lt;=B$1,B$4+SQRT(B$2*'5b.TriRandNumbers'!B95),B$6-SQRT(B$3*(1-'5b.TriRandNumbers'!B95)))</f>
        <v>3.9588926957187267</v>
      </c>
      <c r="C101" s="34">
        <f>IF('5b.TriRandNumbers'!C95&lt;=C$1,C$4+SQRT(C$2*'5b.TriRandNumbers'!C95),C$6-SQRT(C$3*(1-'5b.TriRandNumbers'!C95)))</f>
        <v>3.7700803175821855</v>
      </c>
      <c r="D101" s="33">
        <f>IF('5b.TriRandNumbers'!D95&lt;=D$1,D$4+SQRT(D$2*'5b.TriRandNumbers'!D95),D$6-SQRT(D$3*(1-'5b.TriRandNumbers'!D95)))</f>
        <v>4.9613207389208931</v>
      </c>
      <c r="E101" s="32">
        <f>IF('5b.TriRandNumbers'!E95&lt;=E$1,E$4+SQRT(E$2*'5b.TriRandNumbers'!E95),E$6-SQRT(E$3*(1-'5b.TriRandNumbers'!E95)))</f>
        <v>3.8643307431835194</v>
      </c>
      <c r="F101" s="31">
        <f>IF('5b.TriRandNumbers'!F95&lt;=F$1,F$4+SQRT(F$2*'5b.TriRandNumbers'!F95),F$6-SQRT(F$3*(1-'5b.TriRandNumbers'!F95)))</f>
        <v>1.6085836222844572</v>
      </c>
      <c r="G101" s="30">
        <f>IF('5b.TriRandNumbers'!G95&lt;=G$1,G$4+SQRT(G$2*'5b.TriRandNumbers'!G95),G$6-SQRT(G$3*(1-'5b.TriRandNumbers'!G95)))</f>
        <v>3.2302562725286799</v>
      </c>
      <c r="H101" s="35">
        <f>IF('5b.TriRandNumbers'!H95&lt;=H$1,H$4+SQRT(H$2*'5b.TriRandNumbers'!H95),H$6-SQRT(H$3*(1-'5b.TriRandNumbers'!H95)))</f>
        <v>8.6567311738113428</v>
      </c>
      <c r="I101" s="34">
        <f>IF('5b.TriRandNumbers'!I95&lt;=I$1,I$4+SQRT(I$2*'5b.TriRandNumbers'!I95),I$6-SQRT(I$3*(1-'5b.TriRandNumbers'!I95)))</f>
        <v>10.627738386412439</v>
      </c>
      <c r="J101" s="33">
        <f>IF('5b.TriRandNumbers'!J95&lt;=J$1,J$4+SQRT(J$2*'5b.TriRandNumbers'!J95),J$6-SQRT(J$3*(1-'5b.TriRandNumbers'!J95)))</f>
        <v>13.93069329706363</v>
      </c>
      <c r="K101" s="32">
        <f>IF('5b.TriRandNumbers'!K95&lt;=K$1,K$4+SQRT(K$2*'5b.TriRandNumbers'!K95),K$6-SQRT(K$3*(1-'5b.TriRandNumbers'!K95)))</f>
        <v>12.389458040617157</v>
      </c>
      <c r="L101" s="31">
        <f>IF('5b.TriRandNumbers'!L95&lt;=L$1,L$4+SQRT(L$2*'5b.TriRandNumbers'!L95),L$6-SQRT(L$3*(1-'5b.TriRandNumbers'!L95)))</f>
        <v>14.534025792447983</v>
      </c>
      <c r="M101" s="30">
        <f>IF('5b.TriRandNumbers'!M95&lt;=M$1,M$4+SQRT(M$2*'5b.TriRandNumbers'!M95),M$6-SQRT(M$3*(1-'5b.TriRandNumbers'!M95)))</f>
        <v>12.589952527081643</v>
      </c>
      <c r="N101" s="35">
        <f>IF('5b.TriRandNumbers'!N95&lt;=N$1,N$4+SQRT(N$2*'5b.TriRandNumbers'!N95),N$6-SQRT(N$3*(1-'5b.TriRandNumbers'!N95)))</f>
        <v>18.329630450250665</v>
      </c>
      <c r="O101" s="34">
        <f>IF('5b.TriRandNumbers'!O95&lt;=O$1,O$4+SQRT(O$2*'5b.TriRandNumbers'!O95),O$6-SQRT(O$3*(1-'5b.TriRandNumbers'!O95)))</f>
        <v>10.820043015114004</v>
      </c>
      <c r="P101" s="33">
        <f>IF('5b.TriRandNumbers'!P95&lt;=P$1,P$4+SQRT(P$2*'5b.TriRandNumbers'!P95),P$6-SQRT(P$3*(1-'5b.TriRandNumbers'!P95)))</f>
        <v>8.0610098922932476</v>
      </c>
      <c r="Q101" s="32">
        <f>IF('5b.TriRandNumbers'!Q95&lt;=Q$1,Q$4+SQRT(Q$2*'5b.TriRandNumbers'!Q95),Q$6-SQRT(Q$3*(1-'5b.TriRandNumbers'!Q95)))</f>
        <v>10.99951664777095</v>
      </c>
      <c r="R101" s="31">
        <f>IF('5b.TriRandNumbers'!R95&lt;=R$1,R$4+SQRT(R$2*'5b.TriRandNumbers'!R95),R$6-SQRT(R$3*(1-'5b.TriRandNumbers'!R95)))</f>
        <v>16.648699406501436</v>
      </c>
      <c r="S101" s="30">
        <f>IF('5b.TriRandNumbers'!S95&lt;=S$1,S$4+SQRT(S$2*'5b.TriRandNumbers'!S95),S$6-SQRT(S$3*(1-'5b.TriRandNumbers'!S95)))</f>
        <v>9.9978484386138788</v>
      </c>
      <c r="T101" s="35">
        <f>IF('5b.TriRandNumbers'!T95&lt;=T$1,T$4+SQRT(T$2*'5b.TriRandNumbers'!T95),T$6-SQRT(T$3*(1-'5b.TriRandNumbers'!T95)))</f>
        <v>16.981716094054811</v>
      </c>
      <c r="U101" s="34">
        <f>IF('5b.TriRandNumbers'!U95&lt;=U$1,U$4+SQRT(U$2*'5b.TriRandNumbers'!U95),U$6-SQRT(U$3*(1-'5b.TriRandNumbers'!U95)))</f>
        <v>11.258551554989223</v>
      </c>
      <c r="V101" s="33">
        <f>IF('5b.TriRandNumbers'!V95&lt;=V$1,V$4+SQRT(V$2*'5b.TriRandNumbers'!V95),V$6-SQRT(V$3*(1-'5b.TriRandNumbers'!V95)))</f>
        <v>5.8680903448990591</v>
      </c>
      <c r="W101" s="32">
        <f>IF('5b.TriRandNumbers'!W95&lt;=W$1,W$4+SQRT(W$2*'5b.TriRandNumbers'!W95),W$6-SQRT(W$3*(1-'5b.TriRandNumbers'!W95)))</f>
        <v>6.769691143945276</v>
      </c>
      <c r="X101" s="31">
        <f>IF('5b.TriRandNumbers'!X95&lt;=X$1,X$4+SQRT(X$2*'5b.TriRandNumbers'!X95),X$6-SQRT(X$3*(1-'5b.TriRandNumbers'!X95)))</f>
        <v>11.887451590711157</v>
      </c>
      <c r="Y101" s="30">
        <f>IF('5b.TriRandNumbers'!Y95&lt;=Y$1,Y$4+SQRT(Y$2*'5b.TriRandNumbers'!Y95),Y$6-SQRT(Y$3*(1-'5b.TriRandNumbers'!Y95)))</f>
        <v>13.629103485345691</v>
      </c>
    </row>
    <row r="102" spans="2:25" hidden="1" x14ac:dyDescent="0.25">
      <c r="B102" s="35">
        <f>IF('5b.TriRandNumbers'!B96&lt;=B$1,B$4+SQRT(B$2*'5b.TriRandNumbers'!B96),B$6-SQRT(B$3*(1-'5b.TriRandNumbers'!B96)))</f>
        <v>3.8853522819245363</v>
      </c>
      <c r="C102" s="34">
        <f>IF('5b.TriRandNumbers'!C96&lt;=C$1,C$4+SQRT(C$2*'5b.TriRandNumbers'!C96),C$6-SQRT(C$3*(1-'5b.TriRandNumbers'!C96)))</f>
        <v>2.7524092246328138</v>
      </c>
      <c r="D102" s="33">
        <f>IF('5b.TriRandNumbers'!D96&lt;=D$1,D$4+SQRT(D$2*'5b.TriRandNumbers'!D96),D$6-SQRT(D$3*(1-'5b.TriRandNumbers'!D96)))</f>
        <v>6.3092063681098107</v>
      </c>
      <c r="E102" s="32">
        <f>IF('5b.TriRandNumbers'!E96&lt;=E$1,E$4+SQRT(E$2*'5b.TriRandNumbers'!E96),E$6-SQRT(E$3*(1-'5b.TriRandNumbers'!E96)))</f>
        <v>4.4318562121850347</v>
      </c>
      <c r="F102" s="31">
        <f>IF('5b.TriRandNumbers'!F96&lt;=F$1,F$4+SQRT(F$2*'5b.TriRandNumbers'!F96),F$6-SQRT(F$3*(1-'5b.TriRandNumbers'!F96)))</f>
        <v>2.6155656543151382</v>
      </c>
      <c r="G102" s="30">
        <f>IF('5b.TriRandNumbers'!G96&lt;=G$1,G$4+SQRT(G$2*'5b.TriRandNumbers'!G96),G$6-SQRT(G$3*(1-'5b.TriRandNumbers'!G96)))</f>
        <v>3.9658184055124304</v>
      </c>
      <c r="H102" s="35">
        <f>IF('5b.TriRandNumbers'!H96&lt;=H$1,H$4+SQRT(H$2*'5b.TriRandNumbers'!H96),H$6-SQRT(H$3*(1-'5b.TriRandNumbers'!H96)))</f>
        <v>17.439575716239606</v>
      </c>
      <c r="I102" s="34">
        <f>IF('5b.TriRandNumbers'!I96&lt;=I$1,I$4+SQRT(I$2*'5b.TriRandNumbers'!I96),I$6-SQRT(I$3*(1-'5b.TriRandNumbers'!I96)))</f>
        <v>11.744135793326347</v>
      </c>
      <c r="J102" s="33">
        <f>IF('5b.TriRandNumbers'!J96&lt;=J$1,J$4+SQRT(J$2*'5b.TriRandNumbers'!J96),J$6-SQRT(J$3*(1-'5b.TriRandNumbers'!J96)))</f>
        <v>8.3012529660481</v>
      </c>
      <c r="K102" s="32">
        <f>IF('5b.TriRandNumbers'!K96&lt;=K$1,K$4+SQRT(K$2*'5b.TriRandNumbers'!K96),K$6-SQRT(K$3*(1-'5b.TriRandNumbers'!K96)))</f>
        <v>13.265940357110722</v>
      </c>
      <c r="L102" s="31">
        <f>IF('5b.TriRandNumbers'!L96&lt;=L$1,L$4+SQRT(L$2*'5b.TriRandNumbers'!L96),L$6-SQRT(L$3*(1-'5b.TriRandNumbers'!L96)))</f>
        <v>13.217266870324099</v>
      </c>
      <c r="M102" s="30">
        <f>IF('5b.TriRandNumbers'!M96&lt;=M$1,M$4+SQRT(M$2*'5b.TriRandNumbers'!M96),M$6-SQRT(M$3*(1-'5b.TriRandNumbers'!M96)))</f>
        <v>12.61083901033312</v>
      </c>
      <c r="N102" s="35">
        <f>IF('5b.TriRandNumbers'!N96&lt;=N$1,N$4+SQRT(N$2*'5b.TriRandNumbers'!N96),N$6-SQRT(N$3*(1-'5b.TriRandNumbers'!N96)))</f>
        <v>16.411237505605108</v>
      </c>
      <c r="O102" s="34">
        <f>IF('5b.TriRandNumbers'!O96&lt;=O$1,O$4+SQRT(O$2*'5b.TriRandNumbers'!O96),O$6-SQRT(O$3*(1-'5b.TriRandNumbers'!O96)))</f>
        <v>17.472933120199784</v>
      </c>
      <c r="P102" s="33">
        <f>IF('5b.TriRandNumbers'!P96&lt;=P$1,P$4+SQRT(P$2*'5b.TriRandNumbers'!P96),P$6-SQRT(P$3*(1-'5b.TriRandNumbers'!P96)))</f>
        <v>6.8130433324242201</v>
      </c>
      <c r="Q102" s="32">
        <f>IF('5b.TriRandNumbers'!Q96&lt;=Q$1,Q$4+SQRT(Q$2*'5b.TriRandNumbers'!Q96),Q$6-SQRT(Q$3*(1-'5b.TriRandNumbers'!Q96)))</f>
        <v>8.6247376106348135</v>
      </c>
      <c r="R102" s="31">
        <f>IF('5b.TriRandNumbers'!R96&lt;=R$1,R$4+SQRT(R$2*'5b.TriRandNumbers'!R96),R$6-SQRT(R$3*(1-'5b.TriRandNumbers'!R96)))</f>
        <v>13.336267137474062</v>
      </c>
      <c r="S102" s="30">
        <f>IF('5b.TriRandNumbers'!S96&lt;=S$1,S$4+SQRT(S$2*'5b.TriRandNumbers'!S96),S$6-SQRT(S$3*(1-'5b.TriRandNumbers'!S96)))</f>
        <v>11.69752186633233</v>
      </c>
      <c r="T102" s="35">
        <f>IF('5b.TriRandNumbers'!T96&lt;=T$1,T$4+SQRT(T$2*'5b.TriRandNumbers'!T96),T$6-SQRT(T$3*(1-'5b.TriRandNumbers'!T96)))</f>
        <v>8.8766377240655121</v>
      </c>
      <c r="U102" s="34">
        <f>IF('5b.TriRandNumbers'!U96&lt;=U$1,U$4+SQRT(U$2*'5b.TriRandNumbers'!U96),U$6-SQRT(U$3*(1-'5b.TriRandNumbers'!U96)))</f>
        <v>17.452614488619684</v>
      </c>
      <c r="V102" s="33">
        <f>IF('5b.TriRandNumbers'!V96&lt;=V$1,V$4+SQRT(V$2*'5b.TriRandNumbers'!V96),V$6-SQRT(V$3*(1-'5b.TriRandNumbers'!V96)))</f>
        <v>11.848475480588647</v>
      </c>
      <c r="W102" s="32">
        <f>IF('5b.TriRandNumbers'!W96&lt;=W$1,W$4+SQRT(W$2*'5b.TriRandNumbers'!W96),W$6-SQRT(W$3*(1-'5b.TriRandNumbers'!W96)))</f>
        <v>16.647685395561986</v>
      </c>
      <c r="X102" s="31">
        <f>IF('5b.TriRandNumbers'!X96&lt;=X$1,X$4+SQRT(X$2*'5b.TriRandNumbers'!X96),X$6-SQRT(X$3*(1-'5b.TriRandNumbers'!X96)))</f>
        <v>11.932766363844433</v>
      </c>
      <c r="Y102" s="30">
        <f>IF('5b.TriRandNumbers'!Y96&lt;=Y$1,Y$4+SQRT(Y$2*'5b.TriRandNumbers'!Y96),Y$6-SQRT(Y$3*(1-'5b.TriRandNumbers'!Y96)))</f>
        <v>10.077403083618563</v>
      </c>
    </row>
    <row r="103" spans="2:25" hidden="1" x14ac:dyDescent="0.25">
      <c r="B103" s="35">
        <f>IF('5b.TriRandNumbers'!B97&lt;=B$1,B$4+SQRT(B$2*'5b.TriRandNumbers'!B97),B$6-SQRT(B$3*(1-'5b.TriRandNumbers'!B97)))</f>
        <v>3.6980727268304077</v>
      </c>
      <c r="C103" s="34">
        <f>IF('5b.TriRandNumbers'!C97&lt;=C$1,C$4+SQRT(C$2*'5b.TriRandNumbers'!C97),C$6-SQRT(C$3*(1-'5b.TriRandNumbers'!C97)))</f>
        <v>2.1649348274726536</v>
      </c>
      <c r="D103" s="33">
        <f>IF('5b.TriRandNumbers'!D97&lt;=D$1,D$4+SQRT(D$2*'5b.TriRandNumbers'!D97),D$6-SQRT(D$3*(1-'5b.TriRandNumbers'!D97)))</f>
        <v>5.522520878817593</v>
      </c>
      <c r="E103" s="32">
        <f>IF('5b.TriRandNumbers'!E97&lt;=E$1,E$4+SQRT(E$2*'5b.TriRandNumbers'!E97),E$6-SQRT(E$3*(1-'5b.TriRandNumbers'!E97)))</f>
        <v>4.1463698727531355</v>
      </c>
      <c r="F103" s="31">
        <f>IF('5b.TriRandNumbers'!F97&lt;=F$1,F$4+SQRT(F$2*'5b.TriRandNumbers'!F97),F$6-SQRT(F$3*(1-'5b.TriRandNumbers'!F97)))</f>
        <v>2.5570207367834947</v>
      </c>
      <c r="G103" s="30">
        <f>IF('5b.TriRandNumbers'!G97&lt;=G$1,G$4+SQRT(G$2*'5b.TriRandNumbers'!G97),G$6-SQRT(G$3*(1-'5b.TriRandNumbers'!G97)))</f>
        <v>3.629961498921809</v>
      </c>
      <c r="H103" s="35">
        <f>IF('5b.TriRandNumbers'!H97&lt;=H$1,H$4+SQRT(H$2*'5b.TriRandNumbers'!H97),H$6-SQRT(H$3*(1-'5b.TriRandNumbers'!H97)))</f>
        <v>8.3288613737003914</v>
      </c>
      <c r="I103" s="34">
        <f>IF('5b.TriRandNumbers'!I97&lt;=I$1,I$4+SQRT(I$2*'5b.TriRandNumbers'!I97),I$6-SQRT(I$3*(1-'5b.TriRandNumbers'!I97)))</f>
        <v>10.80773429209353</v>
      </c>
      <c r="J103" s="33">
        <f>IF('5b.TriRandNumbers'!J97&lt;=J$1,J$4+SQRT(J$2*'5b.TriRandNumbers'!J97),J$6-SQRT(J$3*(1-'5b.TriRandNumbers'!J97)))</f>
        <v>9.5698791366425713</v>
      </c>
      <c r="K103" s="32">
        <f>IF('5b.TriRandNumbers'!K97&lt;=K$1,K$4+SQRT(K$2*'5b.TriRandNumbers'!K97),K$6-SQRT(K$3*(1-'5b.TriRandNumbers'!K97)))</f>
        <v>13.186217732649183</v>
      </c>
      <c r="L103" s="31">
        <f>IF('5b.TriRandNumbers'!L97&lt;=L$1,L$4+SQRT(L$2*'5b.TriRandNumbers'!L97),L$6-SQRT(L$3*(1-'5b.TriRandNumbers'!L97)))</f>
        <v>7.7930486308284435</v>
      </c>
      <c r="M103" s="30">
        <f>IF('5b.TriRandNumbers'!M97&lt;=M$1,M$4+SQRT(M$2*'5b.TriRandNumbers'!M97),M$6-SQRT(M$3*(1-'5b.TriRandNumbers'!M97)))</f>
        <v>15.239293751191953</v>
      </c>
      <c r="N103" s="35">
        <f>IF('5b.TriRandNumbers'!N97&lt;=N$1,N$4+SQRT(N$2*'5b.TriRandNumbers'!N97),N$6-SQRT(N$3*(1-'5b.TriRandNumbers'!N97)))</f>
        <v>15.670163769803699</v>
      </c>
      <c r="O103" s="34">
        <f>IF('5b.TriRandNumbers'!O97&lt;=O$1,O$4+SQRT(O$2*'5b.TriRandNumbers'!O97),O$6-SQRT(O$3*(1-'5b.TriRandNumbers'!O97)))</f>
        <v>15.139728442159132</v>
      </c>
      <c r="P103" s="33">
        <f>IF('5b.TriRandNumbers'!P97&lt;=P$1,P$4+SQRT(P$2*'5b.TriRandNumbers'!P97),P$6-SQRT(P$3*(1-'5b.TriRandNumbers'!P97)))</f>
        <v>7.877424666890203</v>
      </c>
      <c r="Q103" s="32">
        <f>IF('5b.TriRandNumbers'!Q97&lt;=Q$1,Q$4+SQRT(Q$2*'5b.TriRandNumbers'!Q97),Q$6-SQRT(Q$3*(1-'5b.TriRandNumbers'!Q97)))</f>
        <v>13.170449829204777</v>
      </c>
      <c r="R103" s="31">
        <f>IF('5b.TriRandNumbers'!R97&lt;=R$1,R$4+SQRT(R$2*'5b.TriRandNumbers'!R97),R$6-SQRT(R$3*(1-'5b.TriRandNumbers'!R97)))</f>
        <v>10.0756759625357</v>
      </c>
      <c r="S103" s="30">
        <f>IF('5b.TriRandNumbers'!S97&lt;=S$1,S$4+SQRT(S$2*'5b.TriRandNumbers'!S97),S$6-SQRT(S$3*(1-'5b.TriRandNumbers'!S97)))</f>
        <v>6.7369437336343347</v>
      </c>
      <c r="T103" s="35">
        <f>IF('5b.TriRandNumbers'!T97&lt;=T$1,T$4+SQRT(T$2*'5b.TriRandNumbers'!T97),T$6-SQRT(T$3*(1-'5b.TriRandNumbers'!T97)))</f>
        <v>12.435814523371153</v>
      </c>
      <c r="U103" s="34">
        <f>IF('5b.TriRandNumbers'!U97&lt;=U$1,U$4+SQRT(U$2*'5b.TriRandNumbers'!U97),U$6-SQRT(U$3*(1-'5b.TriRandNumbers'!U97)))</f>
        <v>11.768793528390493</v>
      </c>
      <c r="V103" s="33">
        <f>IF('5b.TriRandNumbers'!V97&lt;=V$1,V$4+SQRT(V$2*'5b.TriRandNumbers'!V97),V$6-SQRT(V$3*(1-'5b.TriRandNumbers'!V97)))</f>
        <v>7.91437400554811</v>
      </c>
      <c r="W103" s="32">
        <f>IF('5b.TriRandNumbers'!W97&lt;=W$1,W$4+SQRT(W$2*'5b.TriRandNumbers'!W97),W$6-SQRT(W$3*(1-'5b.TriRandNumbers'!W97)))</f>
        <v>6.6073902361208017</v>
      </c>
      <c r="X103" s="31">
        <f>IF('5b.TriRandNumbers'!X97&lt;=X$1,X$4+SQRT(X$2*'5b.TriRandNumbers'!X97),X$6-SQRT(X$3*(1-'5b.TriRandNumbers'!X97)))</f>
        <v>13.578353020733813</v>
      </c>
      <c r="Y103" s="30">
        <f>IF('5b.TriRandNumbers'!Y97&lt;=Y$1,Y$4+SQRT(Y$2*'5b.TriRandNumbers'!Y97),Y$6-SQRT(Y$3*(1-'5b.TriRandNumbers'!Y97)))</f>
        <v>13.551678773136505</v>
      </c>
    </row>
    <row r="104" spans="2:25" hidden="1" x14ac:dyDescent="0.25">
      <c r="B104" s="35">
        <f>IF('5b.TriRandNumbers'!B98&lt;=B$1,B$4+SQRT(B$2*'5b.TriRandNumbers'!B98),B$6-SQRT(B$3*(1-'5b.TriRandNumbers'!B98)))</f>
        <v>3.7698696722943277</v>
      </c>
      <c r="C104" s="34">
        <f>IF('5b.TriRandNumbers'!C98&lt;=C$1,C$4+SQRT(C$2*'5b.TriRandNumbers'!C98),C$6-SQRT(C$3*(1-'5b.TriRandNumbers'!C98)))</f>
        <v>2.7200582445575856</v>
      </c>
      <c r="D104" s="33">
        <f>IF('5b.TriRandNumbers'!D98&lt;=D$1,D$4+SQRT(D$2*'5b.TriRandNumbers'!D98),D$6-SQRT(D$3*(1-'5b.TriRandNumbers'!D98)))</f>
        <v>6.6452565416535441</v>
      </c>
      <c r="E104" s="32">
        <f>IF('5b.TriRandNumbers'!E98&lt;=E$1,E$4+SQRT(E$2*'5b.TriRandNumbers'!E98),E$6-SQRT(E$3*(1-'5b.TriRandNumbers'!E98)))</f>
        <v>3.4030182911791638</v>
      </c>
      <c r="F104" s="31">
        <f>IF('5b.TriRandNumbers'!F98&lt;=F$1,F$4+SQRT(F$2*'5b.TriRandNumbers'!F98),F$6-SQRT(F$3*(1-'5b.TriRandNumbers'!F98)))</f>
        <v>1.5762222512886552</v>
      </c>
      <c r="G104" s="30">
        <f>IF('5b.TriRandNumbers'!G98&lt;=G$1,G$4+SQRT(G$2*'5b.TriRandNumbers'!G98),G$6-SQRT(G$3*(1-'5b.TriRandNumbers'!G98)))</f>
        <v>2.8096447697204971</v>
      </c>
      <c r="H104" s="35">
        <f>IF('5b.TriRandNumbers'!H98&lt;=H$1,H$4+SQRT(H$2*'5b.TriRandNumbers'!H98),H$6-SQRT(H$3*(1-'5b.TriRandNumbers'!H98)))</f>
        <v>8.7270729152596402</v>
      </c>
      <c r="I104" s="34">
        <f>IF('5b.TriRandNumbers'!I98&lt;=I$1,I$4+SQRT(I$2*'5b.TriRandNumbers'!I98),I$6-SQRT(I$3*(1-'5b.TriRandNumbers'!I98)))</f>
        <v>11.135917603140935</v>
      </c>
      <c r="J104" s="33">
        <f>IF('5b.TriRandNumbers'!J98&lt;=J$1,J$4+SQRT(J$2*'5b.TriRandNumbers'!J98),J$6-SQRT(J$3*(1-'5b.TriRandNumbers'!J98)))</f>
        <v>11.111013362558094</v>
      </c>
      <c r="K104" s="32">
        <f>IF('5b.TriRandNumbers'!K98&lt;=K$1,K$4+SQRT(K$2*'5b.TriRandNumbers'!K98),K$6-SQRT(K$3*(1-'5b.TriRandNumbers'!K98)))</f>
        <v>6.2751188472363406</v>
      </c>
      <c r="L104" s="31">
        <f>IF('5b.TriRandNumbers'!L98&lt;=L$1,L$4+SQRT(L$2*'5b.TriRandNumbers'!L98),L$6-SQRT(L$3*(1-'5b.TriRandNumbers'!L98)))</f>
        <v>9.2556729308165302</v>
      </c>
      <c r="M104" s="30">
        <f>IF('5b.TriRandNumbers'!M98&lt;=M$1,M$4+SQRT(M$2*'5b.TriRandNumbers'!M98),M$6-SQRT(M$3*(1-'5b.TriRandNumbers'!M98)))</f>
        <v>6.4067330809849903</v>
      </c>
      <c r="N104" s="35">
        <f>IF('5b.TriRandNumbers'!N98&lt;=N$1,N$4+SQRT(N$2*'5b.TriRandNumbers'!N98),N$6-SQRT(N$3*(1-'5b.TriRandNumbers'!N98)))</f>
        <v>6.8514040831936818</v>
      </c>
      <c r="O104" s="34">
        <f>IF('5b.TriRandNumbers'!O98&lt;=O$1,O$4+SQRT(O$2*'5b.TriRandNumbers'!O98),O$6-SQRT(O$3*(1-'5b.TriRandNumbers'!O98)))</f>
        <v>6.0831072782834159</v>
      </c>
      <c r="P104" s="33">
        <f>IF('5b.TriRandNumbers'!P98&lt;=P$1,P$4+SQRT(P$2*'5b.TriRandNumbers'!P98),P$6-SQRT(P$3*(1-'5b.TriRandNumbers'!P98)))</f>
        <v>11.184865125406036</v>
      </c>
      <c r="Q104" s="32">
        <f>IF('5b.TriRandNumbers'!Q98&lt;=Q$1,Q$4+SQRT(Q$2*'5b.TriRandNumbers'!Q98),Q$6-SQRT(Q$3*(1-'5b.TriRandNumbers'!Q98)))</f>
        <v>9.488078461636178</v>
      </c>
      <c r="R104" s="31">
        <f>IF('5b.TriRandNumbers'!R98&lt;=R$1,R$4+SQRT(R$2*'5b.TriRandNumbers'!R98),R$6-SQRT(R$3*(1-'5b.TriRandNumbers'!R98)))</f>
        <v>13.435908408510496</v>
      </c>
      <c r="S104" s="30">
        <f>IF('5b.TriRandNumbers'!S98&lt;=S$1,S$4+SQRT(S$2*'5b.TriRandNumbers'!S98),S$6-SQRT(S$3*(1-'5b.TriRandNumbers'!S98)))</f>
        <v>10.213734041852833</v>
      </c>
      <c r="T104" s="35">
        <f>IF('5b.TriRandNumbers'!T98&lt;=T$1,T$4+SQRT(T$2*'5b.TriRandNumbers'!T98),T$6-SQRT(T$3*(1-'5b.TriRandNumbers'!T98)))</f>
        <v>11.086032466112336</v>
      </c>
      <c r="U104" s="34">
        <f>IF('5b.TriRandNumbers'!U98&lt;=U$1,U$4+SQRT(U$2*'5b.TriRandNumbers'!U98),U$6-SQRT(U$3*(1-'5b.TriRandNumbers'!U98)))</f>
        <v>13.787523298124441</v>
      </c>
      <c r="V104" s="33">
        <f>IF('5b.TriRandNumbers'!V98&lt;=V$1,V$4+SQRT(V$2*'5b.TriRandNumbers'!V98),V$6-SQRT(V$3*(1-'5b.TriRandNumbers'!V98)))</f>
        <v>9.4875277984440913</v>
      </c>
      <c r="W104" s="32">
        <f>IF('5b.TriRandNumbers'!W98&lt;=W$1,W$4+SQRT(W$2*'5b.TriRandNumbers'!W98),W$6-SQRT(W$3*(1-'5b.TriRandNumbers'!W98)))</f>
        <v>7.9587056266944076</v>
      </c>
      <c r="X104" s="31">
        <f>IF('5b.TriRandNumbers'!X98&lt;=X$1,X$4+SQRT(X$2*'5b.TriRandNumbers'!X98),X$6-SQRT(X$3*(1-'5b.TriRandNumbers'!X98)))</f>
        <v>11.787031973851613</v>
      </c>
      <c r="Y104" s="30">
        <f>IF('5b.TriRandNumbers'!Y98&lt;=Y$1,Y$4+SQRT(Y$2*'5b.TriRandNumbers'!Y98),Y$6-SQRT(Y$3*(1-'5b.TriRandNumbers'!Y98)))</f>
        <v>9.6220594235280732</v>
      </c>
    </row>
    <row r="105" spans="2:25" hidden="1" x14ac:dyDescent="0.25">
      <c r="B105" s="35">
        <f>IF('5b.TriRandNumbers'!B99&lt;=B$1,B$4+SQRT(B$2*'5b.TriRandNumbers'!B99),B$6-SQRT(B$3*(1-'5b.TriRandNumbers'!B99)))</f>
        <v>4.8960632357522726</v>
      </c>
      <c r="C105" s="34">
        <f>IF('5b.TriRandNumbers'!C99&lt;=C$1,C$4+SQRT(C$2*'5b.TriRandNumbers'!C99),C$6-SQRT(C$3*(1-'5b.TriRandNumbers'!C99)))</f>
        <v>2.2832073723397039</v>
      </c>
      <c r="D105" s="33">
        <f>IF('5b.TriRandNumbers'!D99&lt;=D$1,D$4+SQRT(D$2*'5b.TriRandNumbers'!D99),D$6-SQRT(D$3*(1-'5b.TriRandNumbers'!D99)))</f>
        <v>5.0885861748574497</v>
      </c>
      <c r="E105" s="32">
        <f>IF('5b.TriRandNumbers'!E99&lt;=E$1,E$4+SQRT(E$2*'5b.TriRandNumbers'!E99),E$6-SQRT(E$3*(1-'5b.TriRandNumbers'!E99)))</f>
        <v>3.6322587031280746</v>
      </c>
      <c r="F105" s="31">
        <f>IF('5b.TriRandNumbers'!F99&lt;=F$1,F$4+SQRT(F$2*'5b.TriRandNumbers'!F99),F$6-SQRT(F$3*(1-'5b.TriRandNumbers'!F99)))</f>
        <v>1.9837139204992131</v>
      </c>
      <c r="G105" s="30">
        <f>IF('5b.TriRandNumbers'!G99&lt;=G$1,G$4+SQRT(G$2*'5b.TriRandNumbers'!G99),G$6-SQRT(G$3*(1-'5b.TriRandNumbers'!G99)))</f>
        <v>4.1973096589523244</v>
      </c>
      <c r="H105" s="35">
        <f>IF('5b.TriRandNumbers'!H99&lt;=H$1,H$4+SQRT(H$2*'5b.TriRandNumbers'!H99),H$6-SQRT(H$3*(1-'5b.TriRandNumbers'!H99)))</f>
        <v>14.795428045277696</v>
      </c>
      <c r="I105" s="34">
        <f>IF('5b.TriRandNumbers'!I99&lt;=I$1,I$4+SQRT(I$2*'5b.TriRandNumbers'!I99),I$6-SQRT(I$3*(1-'5b.TriRandNumbers'!I99)))</f>
        <v>6.511996712037134</v>
      </c>
      <c r="J105" s="33">
        <f>IF('5b.TriRandNumbers'!J99&lt;=J$1,J$4+SQRT(J$2*'5b.TriRandNumbers'!J99),J$6-SQRT(J$3*(1-'5b.TriRandNumbers'!J99)))</f>
        <v>8.6666129430150658</v>
      </c>
      <c r="K105" s="32">
        <f>IF('5b.TriRandNumbers'!K99&lt;=K$1,K$4+SQRT(K$2*'5b.TriRandNumbers'!K99),K$6-SQRT(K$3*(1-'5b.TriRandNumbers'!K99)))</f>
        <v>11.927905503565603</v>
      </c>
      <c r="L105" s="31">
        <f>IF('5b.TriRandNumbers'!L99&lt;=L$1,L$4+SQRT(L$2*'5b.TriRandNumbers'!L99),L$6-SQRT(L$3*(1-'5b.TriRandNumbers'!L99)))</f>
        <v>14.89255140376946</v>
      </c>
      <c r="M105" s="30">
        <f>IF('5b.TriRandNumbers'!M99&lt;=M$1,M$4+SQRT(M$2*'5b.TriRandNumbers'!M99),M$6-SQRT(M$3*(1-'5b.TriRandNumbers'!M99)))</f>
        <v>11.281041049579134</v>
      </c>
      <c r="N105" s="35">
        <f>IF('5b.TriRandNumbers'!N99&lt;=N$1,N$4+SQRT(N$2*'5b.TriRandNumbers'!N99),N$6-SQRT(N$3*(1-'5b.TriRandNumbers'!N99)))</f>
        <v>11.451565670985175</v>
      </c>
      <c r="O105" s="34">
        <f>IF('5b.TriRandNumbers'!O99&lt;=O$1,O$4+SQRT(O$2*'5b.TriRandNumbers'!O99),O$6-SQRT(O$3*(1-'5b.TriRandNumbers'!O99)))</f>
        <v>13.82131183038284</v>
      </c>
      <c r="P105" s="33">
        <f>IF('5b.TriRandNumbers'!P99&lt;=P$1,P$4+SQRT(P$2*'5b.TriRandNumbers'!P99),P$6-SQRT(P$3*(1-'5b.TriRandNumbers'!P99)))</f>
        <v>9.5452279778078442</v>
      </c>
      <c r="Q105" s="32">
        <f>IF('5b.TriRandNumbers'!Q99&lt;=Q$1,Q$4+SQRT(Q$2*'5b.TriRandNumbers'!Q99),Q$6-SQRT(Q$3*(1-'5b.TriRandNumbers'!Q99)))</f>
        <v>10.247932483037244</v>
      </c>
      <c r="R105" s="31">
        <f>IF('5b.TriRandNumbers'!R99&lt;=R$1,R$4+SQRT(R$2*'5b.TriRandNumbers'!R99),R$6-SQRT(R$3*(1-'5b.TriRandNumbers'!R99)))</f>
        <v>6.9751088304364774</v>
      </c>
      <c r="S105" s="30">
        <f>IF('5b.TriRandNumbers'!S99&lt;=S$1,S$4+SQRT(S$2*'5b.TriRandNumbers'!S99),S$6-SQRT(S$3*(1-'5b.TriRandNumbers'!S99)))</f>
        <v>7.8319379140832259</v>
      </c>
      <c r="T105" s="35">
        <f>IF('5b.TriRandNumbers'!T99&lt;=T$1,T$4+SQRT(T$2*'5b.TriRandNumbers'!T99),T$6-SQRT(T$3*(1-'5b.TriRandNumbers'!T99)))</f>
        <v>18.206352725797171</v>
      </c>
      <c r="U105" s="34">
        <f>IF('5b.TriRandNumbers'!U99&lt;=U$1,U$4+SQRT(U$2*'5b.TriRandNumbers'!U99),U$6-SQRT(U$3*(1-'5b.TriRandNumbers'!U99)))</f>
        <v>11.074201584136951</v>
      </c>
      <c r="V105" s="33">
        <f>IF('5b.TriRandNumbers'!V99&lt;=V$1,V$4+SQRT(V$2*'5b.TriRandNumbers'!V99),V$6-SQRT(V$3*(1-'5b.TriRandNumbers'!V99)))</f>
        <v>12.236475069324666</v>
      </c>
      <c r="W105" s="32">
        <f>IF('5b.TriRandNumbers'!W99&lt;=W$1,W$4+SQRT(W$2*'5b.TriRandNumbers'!W99),W$6-SQRT(W$3*(1-'5b.TriRandNumbers'!W99)))</f>
        <v>18.460648290485487</v>
      </c>
      <c r="X105" s="31">
        <f>IF('5b.TriRandNumbers'!X99&lt;=X$1,X$4+SQRT(X$2*'5b.TriRandNumbers'!X99),X$6-SQRT(X$3*(1-'5b.TriRandNumbers'!X99)))</f>
        <v>12.922873468127028</v>
      </c>
      <c r="Y105" s="30">
        <f>IF('5b.TriRandNumbers'!Y99&lt;=Y$1,Y$4+SQRT(Y$2*'5b.TriRandNumbers'!Y99),Y$6-SQRT(Y$3*(1-'5b.TriRandNumbers'!Y99)))</f>
        <v>14.508077322704441</v>
      </c>
    </row>
    <row r="106" spans="2:25" hidden="1" x14ac:dyDescent="0.25">
      <c r="B106" s="35">
        <f>IF('5b.TriRandNumbers'!B100&lt;=B$1,B$4+SQRT(B$2*'5b.TriRandNumbers'!B100),B$6-SQRT(B$3*(1-'5b.TriRandNumbers'!B100)))</f>
        <v>3.7791059053102254</v>
      </c>
      <c r="C106" s="34">
        <f>IF('5b.TriRandNumbers'!C100&lt;=C$1,C$4+SQRT(C$2*'5b.TriRandNumbers'!C100),C$6-SQRT(C$3*(1-'5b.TriRandNumbers'!C100)))</f>
        <v>3.2263673200442318</v>
      </c>
      <c r="D106" s="33">
        <f>IF('5b.TriRandNumbers'!D100&lt;=D$1,D$4+SQRT(D$2*'5b.TriRandNumbers'!D100),D$6-SQRT(D$3*(1-'5b.TriRandNumbers'!D100)))</f>
        <v>6.485906822648694</v>
      </c>
      <c r="E106" s="32">
        <f>IF('5b.TriRandNumbers'!E100&lt;=E$1,E$4+SQRT(E$2*'5b.TriRandNumbers'!E100),E$6-SQRT(E$3*(1-'5b.TriRandNumbers'!E100)))</f>
        <v>4.0049486388217268</v>
      </c>
      <c r="F106" s="31">
        <f>IF('5b.TriRandNumbers'!F100&lt;=F$1,F$4+SQRT(F$2*'5b.TriRandNumbers'!F100),F$6-SQRT(F$3*(1-'5b.TriRandNumbers'!F100)))</f>
        <v>1.6567926339260108</v>
      </c>
      <c r="G106" s="30">
        <f>IF('5b.TriRandNumbers'!G100&lt;=G$1,G$4+SQRT(G$2*'5b.TriRandNumbers'!G100),G$6-SQRT(G$3*(1-'5b.TriRandNumbers'!G100)))</f>
        <v>4.0034332634757233</v>
      </c>
      <c r="H106" s="35">
        <f>IF('5b.TriRandNumbers'!H100&lt;=H$1,H$4+SQRT(H$2*'5b.TriRandNumbers'!H100),H$6-SQRT(H$3*(1-'5b.TriRandNumbers'!H100)))</f>
        <v>10.98001458707359</v>
      </c>
      <c r="I106" s="34">
        <f>IF('5b.TriRandNumbers'!I100&lt;=I$1,I$4+SQRT(I$2*'5b.TriRandNumbers'!I100),I$6-SQRT(I$3*(1-'5b.TriRandNumbers'!I100)))</f>
        <v>14.854423110470204</v>
      </c>
      <c r="J106" s="33">
        <f>IF('5b.TriRandNumbers'!J100&lt;=J$1,J$4+SQRT(J$2*'5b.TriRandNumbers'!J100),J$6-SQRT(J$3*(1-'5b.TriRandNumbers'!J100)))</f>
        <v>8.8748767929425263</v>
      </c>
      <c r="K106" s="32">
        <f>IF('5b.TriRandNumbers'!K100&lt;=K$1,K$4+SQRT(K$2*'5b.TriRandNumbers'!K100),K$6-SQRT(K$3*(1-'5b.TriRandNumbers'!K100)))</f>
        <v>7.370054587806095</v>
      </c>
      <c r="L106" s="31">
        <f>IF('5b.TriRandNumbers'!L100&lt;=L$1,L$4+SQRT(L$2*'5b.TriRandNumbers'!L100),L$6-SQRT(L$3*(1-'5b.TriRandNumbers'!L100)))</f>
        <v>8.7307474598839256</v>
      </c>
      <c r="M106" s="30">
        <f>IF('5b.TriRandNumbers'!M100&lt;=M$1,M$4+SQRT(M$2*'5b.TriRandNumbers'!M100),M$6-SQRT(M$3*(1-'5b.TriRandNumbers'!M100)))</f>
        <v>13.951046717418395</v>
      </c>
      <c r="N106" s="35">
        <f>IF('5b.TriRandNumbers'!N100&lt;=N$1,N$4+SQRT(N$2*'5b.TriRandNumbers'!N100),N$6-SQRT(N$3*(1-'5b.TriRandNumbers'!N100)))</f>
        <v>12.133371312619227</v>
      </c>
      <c r="O106" s="34">
        <f>IF('5b.TriRandNumbers'!O100&lt;=O$1,O$4+SQRT(O$2*'5b.TriRandNumbers'!O100),O$6-SQRT(O$3*(1-'5b.TriRandNumbers'!O100)))</f>
        <v>6.0529192042083526</v>
      </c>
      <c r="P106" s="33">
        <f>IF('5b.TriRandNumbers'!P100&lt;=P$1,P$4+SQRT(P$2*'5b.TriRandNumbers'!P100),P$6-SQRT(P$3*(1-'5b.TriRandNumbers'!P100)))</f>
        <v>8.5436818614731784</v>
      </c>
      <c r="Q106" s="32">
        <f>IF('5b.TriRandNumbers'!Q100&lt;=Q$1,Q$4+SQRT(Q$2*'5b.TriRandNumbers'!Q100),Q$6-SQRT(Q$3*(1-'5b.TriRandNumbers'!Q100)))</f>
        <v>14.637357004728536</v>
      </c>
      <c r="R106" s="31">
        <f>IF('5b.TriRandNumbers'!R100&lt;=R$1,R$4+SQRT(R$2*'5b.TriRandNumbers'!R100),R$6-SQRT(R$3*(1-'5b.TriRandNumbers'!R100)))</f>
        <v>10.979324364163929</v>
      </c>
      <c r="S106" s="30">
        <f>IF('5b.TriRandNumbers'!S100&lt;=S$1,S$4+SQRT(S$2*'5b.TriRandNumbers'!S100),S$6-SQRT(S$3*(1-'5b.TriRandNumbers'!S100)))</f>
        <v>11.058797164112137</v>
      </c>
      <c r="T106" s="35">
        <f>IF('5b.TriRandNumbers'!T100&lt;=T$1,T$4+SQRT(T$2*'5b.TriRandNumbers'!T100),T$6-SQRT(T$3*(1-'5b.TriRandNumbers'!T100)))</f>
        <v>12.244075609690485</v>
      </c>
      <c r="U106" s="34">
        <f>IF('5b.TriRandNumbers'!U100&lt;=U$1,U$4+SQRT(U$2*'5b.TriRandNumbers'!U100),U$6-SQRT(U$3*(1-'5b.TriRandNumbers'!U100)))</f>
        <v>13.02623457292032</v>
      </c>
      <c r="V106" s="33">
        <f>IF('5b.TriRandNumbers'!V100&lt;=V$1,V$4+SQRT(V$2*'5b.TriRandNumbers'!V100),V$6-SQRT(V$3*(1-'5b.TriRandNumbers'!V100)))</f>
        <v>9.5450122998930915</v>
      </c>
      <c r="W106" s="32">
        <f>IF('5b.TriRandNumbers'!W100&lt;=W$1,W$4+SQRT(W$2*'5b.TriRandNumbers'!W100),W$6-SQRT(W$3*(1-'5b.TriRandNumbers'!W100)))</f>
        <v>7.8664923708360153</v>
      </c>
      <c r="X106" s="31">
        <f>IF('5b.TriRandNumbers'!X100&lt;=X$1,X$4+SQRT(X$2*'5b.TriRandNumbers'!X100),X$6-SQRT(X$3*(1-'5b.TriRandNumbers'!X100)))</f>
        <v>11.025933710366502</v>
      </c>
      <c r="Y106" s="30">
        <f>IF('5b.TriRandNumbers'!Y100&lt;=Y$1,Y$4+SQRT(Y$2*'5b.TriRandNumbers'!Y100),Y$6-SQRT(Y$3*(1-'5b.TriRandNumbers'!Y100)))</f>
        <v>12.549689455308535</v>
      </c>
    </row>
    <row r="107" spans="2:25" hidden="1" x14ac:dyDescent="0.25">
      <c r="B107" s="35">
        <f>IF('5b.TriRandNumbers'!B101&lt;=B$1,B$4+SQRT(B$2*'5b.TriRandNumbers'!B101),B$6-SQRT(B$3*(1-'5b.TriRandNumbers'!B101)))</f>
        <v>3.7806235742304097</v>
      </c>
      <c r="C107" s="34">
        <f>IF('5b.TriRandNumbers'!C101&lt;=C$1,C$4+SQRT(C$2*'5b.TriRandNumbers'!C101),C$6-SQRT(C$3*(1-'5b.TriRandNumbers'!C101)))</f>
        <v>1.6274287774634004</v>
      </c>
      <c r="D107" s="33">
        <f>IF('5b.TriRandNumbers'!D101&lt;=D$1,D$4+SQRT(D$2*'5b.TriRandNumbers'!D101),D$6-SQRT(D$3*(1-'5b.TriRandNumbers'!D101)))</f>
        <v>5.7698201650129919</v>
      </c>
      <c r="E107" s="32">
        <f>IF('5b.TriRandNumbers'!E101&lt;=E$1,E$4+SQRT(E$2*'5b.TriRandNumbers'!E101),E$6-SQRT(E$3*(1-'5b.TriRandNumbers'!E101)))</f>
        <v>4.4173627517666265</v>
      </c>
      <c r="F107" s="31">
        <f>IF('5b.TriRandNumbers'!F101&lt;=F$1,F$4+SQRT(F$2*'5b.TriRandNumbers'!F101),F$6-SQRT(F$3*(1-'5b.TriRandNumbers'!F101)))</f>
        <v>1.2994900721367788</v>
      </c>
      <c r="G107" s="30">
        <f>IF('5b.TriRandNumbers'!G101&lt;=G$1,G$4+SQRT(G$2*'5b.TriRandNumbers'!G101),G$6-SQRT(G$3*(1-'5b.TriRandNumbers'!G101)))</f>
        <v>3.2103656210456109</v>
      </c>
      <c r="H107" s="35">
        <f>IF('5b.TriRandNumbers'!H101&lt;=H$1,H$4+SQRT(H$2*'5b.TriRandNumbers'!H101),H$6-SQRT(H$3*(1-'5b.TriRandNumbers'!H101)))</f>
        <v>11.094405086324739</v>
      </c>
      <c r="I107" s="34">
        <f>IF('5b.TriRandNumbers'!I101&lt;=I$1,I$4+SQRT(I$2*'5b.TriRandNumbers'!I101),I$6-SQRT(I$3*(1-'5b.TriRandNumbers'!I101)))</f>
        <v>8.1854318653928306</v>
      </c>
      <c r="J107" s="33">
        <f>IF('5b.TriRandNumbers'!J101&lt;=J$1,J$4+SQRT(J$2*'5b.TriRandNumbers'!J101),J$6-SQRT(J$3*(1-'5b.TriRandNumbers'!J101)))</f>
        <v>13.928058875451871</v>
      </c>
      <c r="K107" s="32">
        <f>IF('5b.TriRandNumbers'!K101&lt;=K$1,K$4+SQRT(K$2*'5b.TriRandNumbers'!K101),K$6-SQRT(K$3*(1-'5b.TriRandNumbers'!K101)))</f>
        <v>13.968550722648823</v>
      </c>
      <c r="L107" s="31">
        <f>IF('5b.TriRandNumbers'!L101&lt;=L$1,L$4+SQRT(L$2*'5b.TriRandNumbers'!L101),L$6-SQRT(L$3*(1-'5b.TriRandNumbers'!L101)))</f>
        <v>9.773271882151656</v>
      </c>
      <c r="M107" s="30">
        <f>IF('5b.TriRandNumbers'!M101&lt;=M$1,M$4+SQRT(M$2*'5b.TriRandNumbers'!M101),M$6-SQRT(M$3*(1-'5b.TriRandNumbers'!M101)))</f>
        <v>15.752161781769935</v>
      </c>
      <c r="N107" s="35">
        <f>IF('5b.TriRandNumbers'!N101&lt;=N$1,N$4+SQRT(N$2*'5b.TriRandNumbers'!N101),N$6-SQRT(N$3*(1-'5b.TriRandNumbers'!N101)))</f>
        <v>8.4151353221417065</v>
      </c>
      <c r="O107" s="34">
        <f>IF('5b.TriRandNumbers'!O101&lt;=O$1,O$4+SQRT(O$2*'5b.TriRandNumbers'!O101),O$6-SQRT(O$3*(1-'5b.TriRandNumbers'!O101)))</f>
        <v>6.3773256934298033</v>
      </c>
      <c r="P107" s="33">
        <f>IF('5b.TriRandNumbers'!P101&lt;=P$1,P$4+SQRT(P$2*'5b.TriRandNumbers'!P101),P$6-SQRT(P$3*(1-'5b.TriRandNumbers'!P101)))</f>
        <v>8.237349809610004</v>
      </c>
      <c r="Q107" s="32">
        <f>IF('5b.TriRandNumbers'!Q101&lt;=Q$1,Q$4+SQRT(Q$2*'5b.TriRandNumbers'!Q101),Q$6-SQRT(Q$3*(1-'5b.TriRandNumbers'!Q101)))</f>
        <v>9.1696189133755635</v>
      </c>
      <c r="R107" s="31">
        <f>IF('5b.TriRandNumbers'!R101&lt;=R$1,R$4+SQRT(R$2*'5b.TriRandNumbers'!R101),R$6-SQRT(R$3*(1-'5b.TriRandNumbers'!R101)))</f>
        <v>16.585137096262233</v>
      </c>
      <c r="S107" s="30">
        <f>IF('5b.TriRandNumbers'!S101&lt;=S$1,S$4+SQRT(S$2*'5b.TriRandNumbers'!S101),S$6-SQRT(S$3*(1-'5b.TriRandNumbers'!S101)))</f>
        <v>8.1062386960457893</v>
      </c>
      <c r="T107" s="35">
        <f>IF('5b.TriRandNumbers'!T101&lt;=T$1,T$4+SQRT(T$2*'5b.TriRandNumbers'!T101),T$6-SQRT(T$3*(1-'5b.TriRandNumbers'!T101)))</f>
        <v>16.512355735263032</v>
      </c>
      <c r="U107" s="34">
        <f>IF('5b.TriRandNumbers'!U101&lt;=U$1,U$4+SQRT(U$2*'5b.TriRandNumbers'!U101),U$6-SQRT(U$3*(1-'5b.TriRandNumbers'!U101)))</f>
        <v>15.775849825345439</v>
      </c>
      <c r="V107" s="33">
        <f>IF('5b.TriRandNumbers'!V101&lt;=V$1,V$4+SQRT(V$2*'5b.TriRandNumbers'!V101),V$6-SQRT(V$3*(1-'5b.TriRandNumbers'!V101)))</f>
        <v>9.7384889056607449</v>
      </c>
      <c r="W107" s="32">
        <f>IF('5b.TriRandNumbers'!W101&lt;=W$1,W$4+SQRT(W$2*'5b.TriRandNumbers'!W101),W$6-SQRT(W$3*(1-'5b.TriRandNumbers'!W101)))</f>
        <v>12.703691097971657</v>
      </c>
      <c r="X107" s="31">
        <f>IF('5b.TriRandNumbers'!X101&lt;=X$1,X$4+SQRT(X$2*'5b.TriRandNumbers'!X101),X$6-SQRT(X$3*(1-'5b.TriRandNumbers'!X101)))</f>
        <v>6.7433487080541541</v>
      </c>
      <c r="Y107" s="30">
        <f>IF('5b.TriRandNumbers'!Y101&lt;=Y$1,Y$4+SQRT(Y$2*'5b.TriRandNumbers'!Y101),Y$6-SQRT(Y$3*(1-'5b.TriRandNumbers'!Y101)))</f>
        <v>7.2781035655607731</v>
      </c>
    </row>
    <row r="108" spans="2:25" hidden="1" x14ac:dyDescent="0.25">
      <c r="B108" s="35">
        <f>IF('5b.TriRandNumbers'!B102&lt;=B$1,B$4+SQRT(B$2*'5b.TriRandNumbers'!B102),B$6-SQRT(B$3*(1-'5b.TriRandNumbers'!B102)))</f>
        <v>3.526000147033078</v>
      </c>
      <c r="C108" s="34">
        <f>IF('5b.TriRandNumbers'!C102&lt;=C$1,C$4+SQRT(C$2*'5b.TriRandNumbers'!C102),C$6-SQRT(C$3*(1-'5b.TriRandNumbers'!C102)))</f>
        <v>1.6871915895456884</v>
      </c>
      <c r="D108" s="33">
        <f>IF('5b.TriRandNumbers'!D102&lt;=D$1,D$4+SQRT(D$2*'5b.TriRandNumbers'!D102),D$6-SQRT(D$3*(1-'5b.TriRandNumbers'!D102)))</f>
        <v>5.042789108134162</v>
      </c>
      <c r="E108" s="32">
        <f>IF('5b.TriRandNumbers'!E102&lt;=E$1,E$4+SQRT(E$2*'5b.TriRandNumbers'!E102),E$6-SQRT(E$3*(1-'5b.TriRandNumbers'!E102)))</f>
        <v>3.2519758063181121</v>
      </c>
      <c r="F108" s="31">
        <f>IF('5b.TriRandNumbers'!F102&lt;=F$1,F$4+SQRT(F$2*'5b.TriRandNumbers'!F102),F$6-SQRT(F$3*(1-'5b.TriRandNumbers'!F102)))</f>
        <v>1.8653307970010133</v>
      </c>
      <c r="G108" s="30">
        <f>IF('5b.TriRandNumbers'!G102&lt;=G$1,G$4+SQRT(G$2*'5b.TriRandNumbers'!G102),G$6-SQRT(G$3*(1-'5b.TriRandNumbers'!G102)))</f>
        <v>3.6337690205776836</v>
      </c>
      <c r="H108" s="35">
        <f>IF('5b.TriRandNumbers'!H102&lt;=H$1,H$4+SQRT(H$2*'5b.TriRandNumbers'!H102),H$6-SQRT(H$3*(1-'5b.TriRandNumbers'!H102)))</f>
        <v>12.429147976338241</v>
      </c>
      <c r="I108" s="34">
        <f>IF('5b.TriRandNumbers'!I102&lt;=I$1,I$4+SQRT(I$2*'5b.TriRandNumbers'!I102),I$6-SQRT(I$3*(1-'5b.TriRandNumbers'!I102)))</f>
        <v>13.823898586309729</v>
      </c>
      <c r="J108" s="33">
        <f>IF('5b.TriRandNumbers'!J102&lt;=J$1,J$4+SQRT(J$2*'5b.TriRandNumbers'!J102),J$6-SQRT(J$3*(1-'5b.TriRandNumbers'!J102)))</f>
        <v>17.767944244518059</v>
      </c>
      <c r="K108" s="32">
        <f>IF('5b.TriRandNumbers'!K102&lt;=K$1,K$4+SQRT(K$2*'5b.TriRandNumbers'!K102),K$6-SQRT(K$3*(1-'5b.TriRandNumbers'!K102)))</f>
        <v>8.6536057602069931</v>
      </c>
      <c r="L108" s="31">
        <f>IF('5b.TriRandNumbers'!L102&lt;=L$1,L$4+SQRT(L$2*'5b.TriRandNumbers'!L102),L$6-SQRT(L$3*(1-'5b.TriRandNumbers'!L102)))</f>
        <v>7.660248150505744</v>
      </c>
      <c r="M108" s="30">
        <f>IF('5b.TriRandNumbers'!M102&lt;=M$1,M$4+SQRT(M$2*'5b.TriRandNumbers'!M102),M$6-SQRT(M$3*(1-'5b.TriRandNumbers'!M102)))</f>
        <v>8.3601600279680444</v>
      </c>
      <c r="N108" s="35">
        <f>IF('5b.TriRandNumbers'!N102&lt;=N$1,N$4+SQRT(N$2*'5b.TriRandNumbers'!N102),N$6-SQRT(N$3*(1-'5b.TriRandNumbers'!N102)))</f>
        <v>7.4249948037729823</v>
      </c>
      <c r="O108" s="34">
        <f>IF('5b.TriRandNumbers'!O102&lt;=O$1,O$4+SQRT(O$2*'5b.TriRandNumbers'!O102),O$6-SQRT(O$3*(1-'5b.TriRandNumbers'!O102)))</f>
        <v>9.2677579548489035</v>
      </c>
      <c r="P108" s="33">
        <f>IF('5b.TriRandNumbers'!P102&lt;=P$1,P$4+SQRT(P$2*'5b.TriRandNumbers'!P102),P$6-SQRT(P$3*(1-'5b.TriRandNumbers'!P102)))</f>
        <v>12.46522588406966</v>
      </c>
      <c r="Q108" s="32">
        <f>IF('5b.TriRandNumbers'!Q102&lt;=Q$1,Q$4+SQRT(Q$2*'5b.TriRandNumbers'!Q102),Q$6-SQRT(Q$3*(1-'5b.TriRandNumbers'!Q102)))</f>
        <v>10.49317322834891</v>
      </c>
      <c r="R108" s="31">
        <f>IF('5b.TriRandNumbers'!R102&lt;=R$1,R$4+SQRT(R$2*'5b.TriRandNumbers'!R102),R$6-SQRT(R$3*(1-'5b.TriRandNumbers'!R102)))</f>
        <v>12.662488725332597</v>
      </c>
      <c r="S108" s="30">
        <f>IF('5b.TriRandNumbers'!S102&lt;=S$1,S$4+SQRT(S$2*'5b.TriRandNumbers'!S102),S$6-SQRT(S$3*(1-'5b.TriRandNumbers'!S102)))</f>
        <v>8.7086648755912375</v>
      </c>
      <c r="T108" s="35">
        <f>IF('5b.TriRandNumbers'!T102&lt;=T$1,T$4+SQRT(T$2*'5b.TriRandNumbers'!T102),T$6-SQRT(T$3*(1-'5b.TriRandNumbers'!T102)))</f>
        <v>8.3960883931587347</v>
      </c>
      <c r="U108" s="34">
        <f>IF('5b.TriRandNumbers'!U102&lt;=U$1,U$4+SQRT(U$2*'5b.TriRandNumbers'!U102),U$6-SQRT(U$3*(1-'5b.TriRandNumbers'!U102)))</f>
        <v>13.022966260823811</v>
      </c>
      <c r="V108" s="33">
        <f>IF('5b.TriRandNumbers'!V102&lt;=V$1,V$4+SQRT(V$2*'5b.TriRandNumbers'!V102),V$6-SQRT(V$3*(1-'5b.TriRandNumbers'!V102)))</f>
        <v>11.096394080716795</v>
      </c>
      <c r="W108" s="32">
        <f>IF('5b.TriRandNumbers'!W102&lt;=W$1,W$4+SQRT(W$2*'5b.TriRandNumbers'!W102),W$6-SQRT(W$3*(1-'5b.TriRandNumbers'!W102)))</f>
        <v>9.40847142949446</v>
      </c>
      <c r="X108" s="31">
        <f>IF('5b.TriRandNumbers'!X102&lt;=X$1,X$4+SQRT(X$2*'5b.TriRandNumbers'!X102),X$6-SQRT(X$3*(1-'5b.TriRandNumbers'!X102)))</f>
        <v>9.0522272972142943</v>
      </c>
      <c r="Y108" s="30">
        <f>IF('5b.TriRandNumbers'!Y102&lt;=Y$1,Y$4+SQRT(Y$2*'5b.TriRandNumbers'!Y102),Y$6-SQRT(Y$3*(1-'5b.TriRandNumbers'!Y102)))</f>
        <v>11.954426570855039</v>
      </c>
    </row>
    <row r="109" spans="2:25" hidden="1" x14ac:dyDescent="0.25">
      <c r="B109" s="35">
        <f>IF('5b.TriRandNumbers'!B103&lt;=B$1,B$4+SQRT(B$2*'5b.TriRandNumbers'!B103),B$6-SQRT(B$3*(1-'5b.TriRandNumbers'!B103)))</f>
        <v>4.829419894781922</v>
      </c>
      <c r="C109" s="34">
        <f>IF('5b.TriRandNumbers'!C103&lt;=C$1,C$4+SQRT(C$2*'5b.TriRandNumbers'!C103),C$6-SQRT(C$3*(1-'5b.TriRandNumbers'!C103)))</f>
        <v>3.6929812335539545</v>
      </c>
      <c r="D109" s="33">
        <f>IF('5b.TriRandNumbers'!D103&lt;=D$1,D$4+SQRT(D$2*'5b.TriRandNumbers'!D103),D$6-SQRT(D$3*(1-'5b.TriRandNumbers'!D103)))</f>
        <v>6.668509071589293</v>
      </c>
      <c r="E109" s="32">
        <f>IF('5b.TriRandNumbers'!E103&lt;=E$1,E$4+SQRT(E$2*'5b.TriRandNumbers'!E103),E$6-SQRT(E$3*(1-'5b.TriRandNumbers'!E103)))</f>
        <v>4.0894123279876995</v>
      </c>
      <c r="F109" s="31">
        <f>IF('5b.TriRandNumbers'!F103&lt;=F$1,F$4+SQRT(F$2*'5b.TriRandNumbers'!F103),F$6-SQRT(F$3*(1-'5b.TriRandNumbers'!F103)))</f>
        <v>2.4996701313886609</v>
      </c>
      <c r="G109" s="30">
        <f>IF('5b.TriRandNumbers'!G103&lt;=G$1,G$4+SQRT(G$2*'5b.TriRandNumbers'!G103),G$6-SQRT(G$3*(1-'5b.TriRandNumbers'!G103)))</f>
        <v>4.688493386626984</v>
      </c>
      <c r="H109" s="35">
        <f>IF('5b.TriRandNumbers'!H103&lt;=H$1,H$4+SQRT(H$2*'5b.TriRandNumbers'!H103),H$6-SQRT(H$3*(1-'5b.TriRandNumbers'!H103)))</f>
        <v>14.842707835181319</v>
      </c>
      <c r="I109" s="34">
        <f>IF('5b.TriRandNumbers'!I103&lt;=I$1,I$4+SQRT(I$2*'5b.TriRandNumbers'!I103),I$6-SQRT(I$3*(1-'5b.TriRandNumbers'!I103)))</f>
        <v>7.2463928385518415</v>
      </c>
      <c r="J109" s="33">
        <f>IF('5b.TriRandNumbers'!J103&lt;=J$1,J$4+SQRT(J$2*'5b.TriRandNumbers'!J103),J$6-SQRT(J$3*(1-'5b.TriRandNumbers'!J103)))</f>
        <v>8.9763218251962069</v>
      </c>
      <c r="K109" s="32">
        <f>IF('5b.TriRandNumbers'!K103&lt;=K$1,K$4+SQRT(K$2*'5b.TriRandNumbers'!K103),K$6-SQRT(K$3*(1-'5b.TriRandNumbers'!K103)))</f>
        <v>11.475142381875653</v>
      </c>
      <c r="L109" s="31">
        <f>IF('5b.TriRandNumbers'!L103&lt;=L$1,L$4+SQRT(L$2*'5b.TriRandNumbers'!L103),L$6-SQRT(L$3*(1-'5b.TriRandNumbers'!L103)))</f>
        <v>9.0447537498649808</v>
      </c>
      <c r="M109" s="30">
        <f>IF('5b.TriRandNumbers'!M103&lt;=M$1,M$4+SQRT(M$2*'5b.TriRandNumbers'!M103),M$6-SQRT(M$3*(1-'5b.TriRandNumbers'!M103)))</f>
        <v>10.400872190161175</v>
      </c>
      <c r="N109" s="35">
        <f>IF('5b.TriRandNumbers'!N103&lt;=N$1,N$4+SQRT(N$2*'5b.TriRandNumbers'!N103),N$6-SQRT(N$3*(1-'5b.TriRandNumbers'!N103)))</f>
        <v>9.3494291778037741</v>
      </c>
      <c r="O109" s="34">
        <f>IF('5b.TriRandNumbers'!O103&lt;=O$1,O$4+SQRT(O$2*'5b.TriRandNumbers'!O103),O$6-SQRT(O$3*(1-'5b.TriRandNumbers'!O103)))</f>
        <v>10.138247246492694</v>
      </c>
      <c r="P109" s="33">
        <f>IF('5b.TriRandNumbers'!P103&lt;=P$1,P$4+SQRT(P$2*'5b.TriRandNumbers'!P103),P$6-SQRT(P$3*(1-'5b.TriRandNumbers'!P103)))</f>
        <v>18.721818155485856</v>
      </c>
      <c r="Q109" s="32">
        <f>IF('5b.TriRandNumbers'!Q103&lt;=Q$1,Q$4+SQRT(Q$2*'5b.TriRandNumbers'!Q103),Q$6-SQRT(Q$3*(1-'5b.TriRandNumbers'!Q103)))</f>
        <v>10.208193089978554</v>
      </c>
      <c r="R109" s="31">
        <f>IF('5b.TriRandNumbers'!R103&lt;=R$1,R$4+SQRT(R$2*'5b.TriRandNumbers'!R103),R$6-SQRT(R$3*(1-'5b.TriRandNumbers'!R103)))</f>
        <v>9.1971254084864995</v>
      </c>
      <c r="S109" s="30">
        <f>IF('5b.TriRandNumbers'!S103&lt;=S$1,S$4+SQRT(S$2*'5b.TriRandNumbers'!S103),S$6-SQRT(S$3*(1-'5b.TriRandNumbers'!S103)))</f>
        <v>9.7867236964491546</v>
      </c>
      <c r="T109" s="35">
        <f>IF('5b.TriRandNumbers'!T103&lt;=T$1,T$4+SQRT(T$2*'5b.TriRandNumbers'!T103),T$6-SQRT(T$3*(1-'5b.TriRandNumbers'!T103)))</f>
        <v>13.738310674500239</v>
      </c>
      <c r="U109" s="34">
        <f>IF('5b.TriRandNumbers'!U103&lt;=U$1,U$4+SQRT(U$2*'5b.TriRandNumbers'!U103),U$6-SQRT(U$3*(1-'5b.TriRandNumbers'!U103)))</f>
        <v>6.6709177177157839</v>
      </c>
      <c r="V109" s="33">
        <f>IF('5b.TriRandNumbers'!V103&lt;=V$1,V$4+SQRT(V$2*'5b.TriRandNumbers'!V103),V$6-SQRT(V$3*(1-'5b.TriRandNumbers'!V103)))</f>
        <v>10.579034015643781</v>
      </c>
      <c r="W109" s="32">
        <f>IF('5b.TriRandNumbers'!W103&lt;=W$1,W$4+SQRT(W$2*'5b.TriRandNumbers'!W103),W$6-SQRT(W$3*(1-'5b.TriRandNumbers'!W103)))</f>
        <v>9.5064432026833554</v>
      </c>
      <c r="X109" s="31">
        <f>IF('5b.TriRandNumbers'!X103&lt;=X$1,X$4+SQRT(X$2*'5b.TriRandNumbers'!X103),X$6-SQRT(X$3*(1-'5b.TriRandNumbers'!X103)))</f>
        <v>14.518171655372347</v>
      </c>
      <c r="Y109" s="30">
        <f>IF('5b.TriRandNumbers'!Y103&lt;=Y$1,Y$4+SQRT(Y$2*'5b.TriRandNumbers'!Y103),Y$6-SQRT(Y$3*(1-'5b.TriRandNumbers'!Y103)))</f>
        <v>11.308049248356511</v>
      </c>
    </row>
    <row r="110" spans="2:25" hidden="1" x14ac:dyDescent="0.25">
      <c r="B110" s="35">
        <f>IF('5b.TriRandNumbers'!B104&lt;=B$1,B$4+SQRT(B$2*'5b.TriRandNumbers'!B104),B$6-SQRT(B$3*(1-'5b.TriRandNumbers'!B104)))</f>
        <v>4.6972799741609634</v>
      </c>
      <c r="C110" s="34">
        <f>IF('5b.TriRandNumbers'!C104&lt;=C$1,C$4+SQRT(C$2*'5b.TriRandNumbers'!C104),C$6-SQRT(C$3*(1-'5b.TriRandNumbers'!C104)))</f>
        <v>2.7084678813738394</v>
      </c>
      <c r="D110" s="33">
        <f>IF('5b.TriRandNumbers'!D104&lt;=D$1,D$4+SQRT(D$2*'5b.TriRandNumbers'!D104),D$6-SQRT(D$3*(1-'5b.TriRandNumbers'!D104)))</f>
        <v>6.3679124501684532</v>
      </c>
      <c r="E110" s="32">
        <f>IF('5b.TriRandNumbers'!E104&lt;=E$1,E$4+SQRT(E$2*'5b.TriRandNumbers'!E104),E$6-SQRT(E$3*(1-'5b.TriRandNumbers'!E104)))</f>
        <v>3.4961700578253017</v>
      </c>
      <c r="F110" s="31">
        <f>IF('5b.TriRandNumbers'!F104&lt;=F$1,F$4+SQRT(F$2*'5b.TriRandNumbers'!F104),F$6-SQRT(F$3*(1-'5b.TriRandNumbers'!F104)))</f>
        <v>1.7621042032142744</v>
      </c>
      <c r="G110" s="30">
        <f>IF('5b.TriRandNumbers'!G104&lt;=G$1,G$4+SQRT(G$2*'5b.TriRandNumbers'!G104),G$6-SQRT(G$3*(1-'5b.TriRandNumbers'!G104)))</f>
        <v>3.0499248627704847</v>
      </c>
      <c r="H110" s="35">
        <f>IF('5b.TriRandNumbers'!H104&lt;=H$1,H$4+SQRT(H$2*'5b.TriRandNumbers'!H104),H$6-SQRT(H$3*(1-'5b.TriRandNumbers'!H104)))</f>
        <v>16.728633494815615</v>
      </c>
      <c r="I110" s="34">
        <f>IF('5b.TriRandNumbers'!I104&lt;=I$1,I$4+SQRT(I$2*'5b.TriRandNumbers'!I104),I$6-SQRT(I$3*(1-'5b.TriRandNumbers'!I104)))</f>
        <v>16.481530605073683</v>
      </c>
      <c r="J110" s="33">
        <f>IF('5b.TriRandNumbers'!J104&lt;=J$1,J$4+SQRT(J$2*'5b.TriRandNumbers'!J104),J$6-SQRT(J$3*(1-'5b.TriRandNumbers'!J104)))</f>
        <v>18.255696288455987</v>
      </c>
      <c r="K110" s="32">
        <f>IF('5b.TriRandNumbers'!K104&lt;=K$1,K$4+SQRT(K$2*'5b.TriRandNumbers'!K104),K$6-SQRT(K$3*(1-'5b.TriRandNumbers'!K104)))</f>
        <v>7.2153010832323456</v>
      </c>
      <c r="L110" s="31">
        <f>IF('5b.TriRandNumbers'!L104&lt;=L$1,L$4+SQRT(L$2*'5b.TriRandNumbers'!L104),L$6-SQRT(L$3*(1-'5b.TriRandNumbers'!L104)))</f>
        <v>11.852895374005934</v>
      </c>
      <c r="M110" s="30">
        <f>IF('5b.TriRandNumbers'!M104&lt;=M$1,M$4+SQRT(M$2*'5b.TriRandNumbers'!M104),M$6-SQRT(M$3*(1-'5b.TriRandNumbers'!M104)))</f>
        <v>15.827005431867263</v>
      </c>
      <c r="N110" s="35">
        <f>IF('5b.TriRandNumbers'!N104&lt;=N$1,N$4+SQRT(N$2*'5b.TriRandNumbers'!N104),N$6-SQRT(N$3*(1-'5b.TriRandNumbers'!N104)))</f>
        <v>14.32675561484692</v>
      </c>
      <c r="O110" s="34">
        <f>IF('5b.TriRandNumbers'!O104&lt;=O$1,O$4+SQRT(O$2*'5b.TriRandNumbers'!O104),O$6-SQRT(O$3*(1-'5b.TriRandNumbers'!O104)))</f>
        <v>8.2382845225699413</v>
      </c>
      <c r="P110" s="33">
        <f>IF('5b.TriRandNumbers'!P104&lt;=P$1,P$4+SQRT(P$2*'5b.TriRandNumbers'!P104),P$6-SQRT(P$3*(1-'5b.TriRandNumbers'!P104)))</f>
        <v>6.3956763861143973</v>
      </c>
      <c r="Q110" s="32">
        <f>IF('5b.TriRandNumbers'!Q104&lt;=Q$1,Q$4+SQRT(Q$2*'5b.TriRandNumbers'!Q104),Q$6-SQRT(Q$3*(1-'5b.TriRandNumbers'!Q104)))</f>
        <v>6.767780857531041</v>
      </c>
      <c r="R110" s="31">
        <f>IF('5b.TriRandNumbers'!R104&lt;=R$1,R$4+SQRT(R$2*'5b.TriRandNumbers'!R104),R$6-SQRT(R$3*(1-'5b.TriRandNumbers'!R104)))</f>
        <v>6.2202225298413483</v>
      </c>
      <c r="S110" s="30">
        <f>IF('5b.TriRandNumbers'!S104&lt;=S$1,S$4+SQRT(S$2*'5b.TriRandNumbers'!S104),S$6-SQRT(S$3*(1-'5b.TriRandNumbers'!S104)))</f>
        <v>11.384088136466353</v>
      </c>
      <c r="T110" s="35">
        <f>IF('5b.TriRandNumbers'!T104&lt;=T$1,T$4+SQRT(T$2*'5b.TriRandNumbers'!T104),T$6-SQRT(T$3*(1-'5b.TriRandNumbers'!T104)))</f>
        <v>13.021746242442557</v>
      </c>
      <c r="U110" s="34">
        <f>IF('5b.TriRandNumbers'!U104&lt;=U$1,U$4+SQRT(U$2*'5b.TriRandNumbers'!U104),U$6-SQRT(U$3*(1-'5b.TriRandNumbers'!U104)))</f>
        <v>9.2267065617991442</v>
      </c>
      <c r="V110" s="33">
        <f>IF('5b.TriRandNumbers'!V104&lt;=V$1,V$4+SQRT(V$2*'5b.TriRandNumbers'!V104),V$6-SQRT(V$3*(1-'5b.TriRandNumbers'!V104)))</f>
        <v>13.932443311129511</v>
      </c>
      <c r="W110" s="32">
        <f>IF('5b.TriRandNumbers'!W104&lt;=W$1,W$4+SQRT(W$2*'5b.TriRandNumbers'!W104),W$6-SQRT(W$3*(1-'5b.TriRandNumbers'!W104)))</f>
        <v>7.5804237207202796</v>
      </c>
      <c r="X110" s="31">
        <f>IF('5b.TriRandNumbers'!X104&lt;=X$1,X$4+SQRT(X$2*'5b.TriRandNumbers'!X104),X$6-SQRT(X$3*(1-'5b.TriRandNumbers'!X104)))</f>
        <v>10.60109985030458</v>
      </c>
      <c r="Y110" s="30">
        <f>IF('5b.TriRandNumbers'!Y104&lt;=Y$1,Y$4+SQRT(Y$2*'5b.TriRandNumbers'!Y104),Y$6-SQRT(Y$3*(1-'5b.TriRandNumbers'!Y104)))</f>
        <v>14.893674001912022</v>
      </c>
    </row>
    <row r="111" spans="2:25" hidden="1" x14ac:dyDescent="0.25">
      <c r="B111" s="35">
        <f>IF('5b.TriRandNumbers'!B105&lt;=B$1,B$4+SQRT(B$2*'5b.TriRandNumbers'!B105),B$6-SQRT(B$3*(1-'5b.TriRandNumbers'!B105)))</f>
        <v>4.6203286871008995</v>
      </c>
      <c r="C111" s="34">
        <f>IF('5b.TriRandNumbers'!C105&lt;=C$1,C$4+SQRT(C$2*'5b.TriRandNumbers'!C105),C$6-SQRT(C$3*(1-'5b.TriRandNumbers'!C105)))</f>
        <v>3.7346282632126764</v>
      </c>
      <c r="D111" s="33">
        <f>IF('5b.TriRandNumbers'!D105&lt;=D$1,D$4+SQRT(D$2*'5b.TriRandNumbers'!D105),D$6-SQRT(D$3*(1-'5b.TriRandNumbers'!D105)))</f>
        <v>5.6224774107603768</v>
      </c>
      <c r="E111" s="32">
        <f>IF('5b.TriRandNumbers'!E105&lt;=E$1,E$4+SQRT(E$2*'5b.TriRandNumbers'!E105),E$6-SQRT(E$3*(1-'5b.TriRandNumbers'!E105)))</f>
        <v>3.22617776447973</v>
      </c>
      <c r="F111" s="31">
        <f>IF('5b.TriRandNumbers'!F105&lt;=F$1,F$4+SQRT(F$2*'5b.TriRandNumbers'!F105),F$6-SQRT(F$3*(1-'5b.TriRandNumbers'!F105)))</f>
        <v>1.9585445466840543</v>
      </c>
      <c r="G111" s="30">
        <f>IF('5b.TriRandNumbers'!G105&lt;=G$1,G$4+SQRT(G$2*'5b.TriRandNumbers'!G105),G$6-SQRT(G$3*(1-'5b.TriRandNumbers'!G105)))</f>
        <v>3.1351329094255966</v>
      </c>
      <c r="H111" s="35">
        <f>IF('5b.TriRandNumbers'!H105&lt;=H$1,H$4+SQRT(H$2*'5b.TriRandNumbers'!H105),H$6-SQRT(H$3*(1-'5b.TriRandNumbers'!H105)))</f>
        <v>10.211809426334488</v>
      </c>
      <c r="I111" s="34">
        <f>IF('5b.TriRandNumbers'!I105&lt;=I$1,I$4+SQRT(I$2*'5b.TriRandNumbers'!I105),I$6-SQRT(I$3*(1-'5b.TriRandNumbers'!I105)))</f>
        <v>12.506709330796117</v>
      </c>
      <c r="J111" s="33">
        <f>IF('5b.TriRandNumbers'!J105&lt;=J$1,J$4+SQRT(J$2*'5b.TriRandNumbers'!J105),J$6-SQRT(J$3*(1-'5b.TriRandNumbers'!J105)))</f>
        <v>15.787480115452553</v>
      </c>
      <c r="K111" s="32">
        <f>IF('5b.TriRandNumbers'!K105&lt;=K$1,K$4+SQRT(K$2*'5b.TriRandNumbers'!K105),K$6-SQRT(K$3*(1-'5b.TriRandNumbers'!K105)))</f>
        <v>13.487494308713808</v>
      </c>
      <c r="L111" s="31">
        <f>IF('5b.TriRandNumbers'!L105&lt;=L$1,L$4+SQRT(L$2*'5b.TriRandNumbers'!L105),L$6-SQRT(L$3*(1-'5b.TriRandNumbers'!L105)))</f>
        <v>10.159135128867401</v>
      </c>
      <c r="M111" s="30">
        <f>IF('5b.TriRandNumbers'!M105&lt;=M$1,M$4+SQRT(M$2*'5b.TriRandNumbers'!M105),M$6-SQRT(M$3*(1-'5b.TriRandNumbers'!M105)))</f>
        <v>9.526981031663146</v>
      </c>
      <c r="N111" s="35">
        <f>IF('5b.TriRandNumbers'!N105&lt;=N$1,N$4+SQRT(N$2*'5b.TriRandNumbers'!N105),N$6-SQRT(N$3*(1-'5b.TriRandNumbers'!N105)))</f>
        <v>7.4312609786819088</v>
      </c>
      <c r="O111" s="34">
        <f>IF('5b.TriRandNumbers'!O105&lt;=O$1,O$4+SQRT(O$2*'5b.TriRandNumbers'!O105),O$6-SQRT(O$3*(1-'5b.TriRandNumbers'!O105)))</f>
        <v>7.0643106598913583</v>
      </c>
      <c r="P111" s="33">
        <f>IF('5b.TriRandNumbers'!P105&lt;=P$1,P$4+SQRT(P$2*'5b.TriRandNumbers'!P105),P$6-SQRT(P$3*(1-'5b.TriRandNumbers'!P105)))</f>
        <v>13.068898396791083</v>
      </c>
      <c r="Q111" s="32">
        <f>IF('5b.TriRandNumbers'!Q105&lt;=Q$1,Q$4+SQRT(Q$2*'5b.TriRandNumbers'!Q105),Q$6-SQRT(Q$3*(1-'5b.TriRandNumbers'!Q105)))</f>
        <v>9.7821796149656954</v>
      </c>
      <c r="R111" s="31">
        <f>IF('5b.TriRandNumbers'!R105&lt;=R$1,R$4+SQRT(R$2*'5b.TriRandNumbers'!R105),R$6-SQRT(R$3*(1-'5b.TriRandNumbers'!R105)))</f>
        <v>16.307024755499203</v>
      </c>
      <c r="S111" s="30">
        <f>IF('5b.TriRandNumbers'!S105&lt;=S$1,S$4+SQRT(S$2*'5b.TriRandNumbers'!S105),S$6-SQRT(S$3*(1-'5b.TriRandNumbers'!S105)))</f>
        <v>11.423200959125955</v>
      </c>
      <c r="T111" s="35">
        <f>IF('5b.TriRandNumbers'!T105&lt;=T$1,T$4+SQRT(T$2*'5b.TriRandNumbers'!T105),T$6-SQRT(T$3*(1-'5b.TriRandNumbers'!T105)))</f>
        <v>10.629720749831213</v>
      </c>
      <c r="U111" s="34">
        <f>IF('5b.TriRandNumbers'!U105&lt;=U$1,U$4+SQRT(U$2*'5b.TriRandNumbers'!U105),U$6-SQRT(U$3*(1-'5b.TriRandNumbers'!U105)))</f>
        <v>8.7781940104821459</v>
      </c>
      <c r="V111" s="33">
        <f>IF('5b.TriRandNumbers'!V105&lt;=V$1,V$4+SQRT(V$2*'5b.TriRandNumbers'!V105),V$6-SQRT(V$3*(1-'5b.TriRandNumbers'!V105)))</f>
        <v>10.312902731900259</v>
      </c>
      <c r="W111" s="32">
        <f>IF('5b.TriRandNumbers'!W105&lt;=W$1,W$4+SQRT(W$2*'5b.TriRandNumbers'!W105),W$6-SQRT(W$3*(1-'5b.TriRandNumbers'!W105)))</f>
        <v>14.78851172243805</v>
      </c>
      <c r="X111" s="31">
        <f>IF('5b.TriRandNumbers'!X105&lt;=X$1,X$4+SQRT(X$2*'5b.TriRandNumbers'!X105),X$6-SQRT(X$3*(1-'5b.TriRandNumbers'!X105)))</f>
        <v>11.914804068792295</v>
      </c>
      <c r="Y111" s="30">
        <f>IF('5b.TriRandNumbers'!Y105&lt;=Y$1,Y$4+SQRT(Y$2*'5b.TriRandNumbers'!Y105),Y$6-SQRT(Y$3*(1-'5b.TriRandNumbers'!Y105)))</f>
        <v>13.340283570835419</v>
      </c>
    </row>
    <row r="112" spans="2:25" hidden="1" x14ac:dyDescent="0.25">
      <c r="B112" s="35">
        <f>IF('5b.TriRandNumbers'!B106&lt;=B$1,B$4+SQRT(B$2*'5b.TriRandNumbers'!B106),B$6-SQRT(B$3*(1-'5b.TriRandNumbers'!B106)))</f>
        <v>3.7636832962296776</v>
      </c>
      <c r="C112" s="34">
        <f>IF('5b.TriRandNumbers'!C106&lt;=C$1,C$4+SQRT(C$2*'5b.TriRandNumbers'!C106),C$6-SQRT(C$3*(1-'5b.TriRandNumbers'!C106)))</f>
        <v>4.0758231836237169</v>
      </c>
      <c r="D112" s="33">
        <f>IF('5b.TriRandNumbers'!D106&lt;=D$1,D$4+SQRT(D$2*'5b.TriRandNumbers'!D106),D$6-SQRT(D$3*(1-'5b.TriRandNumbers'!D106)))</f>
        <v>4.9553935086450807</v>
      </c>
      <c r="E112" s="32">
        <f>IF('5b.TriRandNumbers'!E106&lt;=E$1,E$4+SQRT(E$2*'5b.TriRandNumbers'!E106),E$6-SQRT(E$3*(1-'5b.TriRandNumbers'!E106)))</f>
        <v>4.2634261576810042</v>
      </c>
      <c r="F112" s="31">
        <f>IF('5b.TriRandNumbers'!F106&lt;=F$1,F$4+SQRT(F$2*'5b.TriRandNumbers'!F106),F$6-SQRT(F$3*(1-'5b.TriRandNumbers'!F106)))</f>
        <v>2.9465329994786393</v>
      </c>
      <c r="G112" s="30">
        <f>IF('5b.TriRandNumbers'!G106&lt;=G$1,G$4+SQRT(G$2*'5b.TriRandNumbers'!G106),G$6-SQRT(G$3*(1-'5b.TriRandNumbers'!G106)))</f>
        <v>4.6071854195321436</v>
      </c>
      <c r="H112" s="35">
        <f>IF('5b.TriRandNumbers'!H106&lt;=H$1,H$4+SQRT(H$2*'5b.TriRandNumbers'!H106),H$6-SQRT(H$3*(1-'5b.TriRandNumbers'!H106)))</f>
        <v>13.626004565777048</v>
      </c>
      <c r="I112" s="34">
        <f>IF('5b.TriRandNumbers'!I106&lt;=I$1,I$4+SQRT(I$2*'5b.TriRandNumbers'!I106),I$6-SQRT(I$3*(1-'5b.TriRandNumbers'!I106)))</f>
        <v>18.923040444651559</v>
      </c>
      <c r="J112" s="33">
        <f>IF('5b.TriRandNumbers'!J106&lt;=J$1,J$4+SQRT(J$2*'5b.TriRandNumbers'!J106),J$6-SQRT(J$3*(1-'5b.TriRandNumbers'!J106)))</f>
        <v>11.981682847584057</v>
      </c>
      <c r="K112" s="32">
        <f>IF('5b.TriRandNumbers'!K106&lt;=K$1,K$4+SQRT(K$2*'5b.TriRandNumbers'!K106),K$6-SQRT(K$3*(1-'5b.TriRandNumbers'!K106)))</f>
        <v>17.325495827691004</v>
      </c>
      <c r="L112" s="31">
        <f>IF('5b.TriRandNumbers'!L106&lt;=L$1,L$4+SQRT(L$2*'5b.TriRandNumbers'!L106),L$6-SQRT(L$3*(1-'5b.TriRandNumbers'!L106)))</f>
        <v>8.9595846099160621</v>
      </c>
      <c r="M112" s="30">
        <f>IF('5b.TriRandNumbers'!M106&lt;=M$1,M$4+SQRT(M$2*'5b.TriRandNumbers'!M106),M$6-SQRT(M$3*(1-'5b.TriRandNumbers'!M106)))</f>
        <v>11.747726815642851</v>
      </c>
      <c r="N112" s="35">
        <f>IF('5b.TriRandNumbers'!N106&lt;=N$1,N$4+SQRT(N$2*'5b.TriRandNumbers'!N106),N$6-SQRT(N$3*(1-'5b.TriRandNumbers'!N106)))</f>
        <v>9.0941609541460746</v>
      </c>
      <c r="O112" s="34">
        <f>IF('5b.TriRandNumbers'!O106&lt;=O$1,O$4+SQRT(O$2*'5b.TriRandNumbers'!O106),O$6-SQRT(O$3*(1-'5b.TriRandNumbers'!O106)))</f>
        <v>11.3548051060544</v>
      </c>
      <c r="P112" s="33">
        <f>IF('5b.TriRandNumbers'!P106&lt;=P$1,P$4+SQRT(P$2*'5b.TriRandNumbers'!P106),P$6-SQRT(P$3*(1-'5b.TriRandNumbers'!P106)))</f>
        <v>13.359490799665888</v>
      </c>
      <c r="Q112" s="32">
        <f>IF('5b.TriRandNumbers'!Q106&lt;=Q$1,Q$4+SQRT(Q$2*'5b.TriRandNumbers'!Q106),Q$6-SQRT(Q$3*(1-'5b.TriRandNumbers'!Q106)))</f>
        <v>9.0302960128752598</v>
      </c>
      <c r="R112" s="31">
        <f>IF('5b.TriRandNumbers'!R106&lt;=R$1,R$4+SQRT(R$2*'5b.TriRandNumbers'!R106),R$6-SQRT(R$3*(1-'5b.TriRandNumbers'!R106)))</f>
        <v>8.2018719732849501</v>
      </c>
      <c r="S112" s="30">
        <f>IF('5b.TriRandNumbers'!S106&lt;=S$1,S$4+SQRT(S$2*'5b.TriRandNumbers'!S106),S$6-SQRT(S$3*(1-'5b.TriRandNumbers'!S106)))</f>
        <v>7.4683207015352888</v>
      </c>
      <c r="T112" s="35">
        <f>IF('5b.TriRandNumbers'!T106&lt;=T$1,T$4+SQRT(T$2*'5b.TriRandNumbers'!T106),T$6-SQRT(T$3*(1-'5b.TriRandNumbers'!T106)))</f>
        <v>12.957650860561689</v>
      </c>
      <c r="U112" s="34">
        <f>IF('5b.TriRandNumbers'!U106&lt;=U$1,U$4+SQRT(U$2*'5b.TriRandNumbers'!U106),U$6-SQRT(U$3*(1-'5b.TriRandNumbers'!U106)))</f>
        <v>8.7012352235684389</v>
      </c>
      <c r="V112" s="33">
        <f>IF('5b.TriRandNumbers'!V106&lt;=V$1,V$4+SQRT(V$2*'5b.TriRandNumbers'!V106),V$6-SQRT(V$3*(1-'5b.TriRandNumbers'!V106)))</f>
        <v>11.222344941247892</v>
      </c>
      <c r="W112" s="32">
        <f>IF('5b.TriRandNumbers'!W106&lt;=W$1,W$4+SQRT(W$2*'5b.TriRandNumbers'!W106),W$6-SQRT(W$3*(1-'5b.TriRandNumbers'!W106)))</f>
        <v>11.150532419459449</v>
      </c>
      <c r="X112" s="31">
        <f>IF('5b.TriRandNumbers'!X106&lt;=X$1,X$4+SQRT(X$2*'5b.TriRandNumbers'!X106),X$6-SQRT(X$3*(1-'5b.TriRandNumbers'!X106)))</f>
        <v>14.947744065972913</v>
      </c>
      <c r="Y112" s="30">
        <f>IF('5b.TriRandNumbers'!Y106&lt;=Y$1,Y$4+SQRT(Y$2*'5b.TriRandNumbers'!Y106),Y$6-SQRT(Y$3*(1-'5b.TriRandNumbers'!Y106)))</f>
        <v>7.9220798571030997</v>
      </c>
    </row>
    <row r="113" spans="2:25" hidden="1" x14ac:dyDescent="0.25">
      <c r="B113" s="35">
        <f>IF('5b.TriRandNumbers'!B107&lt;=B$1,B$4+SQRT(B$2*'5b.TriRandNumbers'!B107),B$6-SQRT(B$3*(1-'5b.TriRandNumbers'!B107)))</f>
        <v>4.0227834280113841</v>
      </c>
      <c r="C113" s="34">
        <f>IF('5b.TriRandNumbers'!C107&lt;=C$1,C$4+SQRT(C$2*'5b.TriRandNumbers'!C107),C$6-SQRT(C$3*(1-'5b.TriRandNumbers'!C107)))</f>
        <v>3.3795400028043696</v>
      </c>
      <c r="D113" s="33">
        <f>IF('5b.TriRandNumbers'!D107&lt;=D$1,D$4+SQRT(D$2*'5b.TriRandNumbers'!D107),D$6-SQRT(D$3*(1-'5b.TriRandNumbers'!D107)))</f>
        <v>5.3504290351811266</v>
      </c>
      <c r="E113" s="32">
        <f>IF('5b.TriRandNumbers'!E107&lt;=E$1,E$4+SQRT(E$2*'5b.TriRandNumbers'!E107),E$6-SQRT(E$3*(1-'5b.TriRandNumbers'!E107)))</f>
        <v>4.1449311947809946</v>
      </c>
      <c r="F113" s="31">
        <f>IF('5b.TriRandNumbers'!F107&lt;=F$1,F$4+SQRT(F$2*'5b.TriRandNumbers'!F107),F$6-SQRT(F$3*(1-'5b.TriRandNumbers'!F107)))</f>
        <v>1.4194273741627406</v>
      </c>
      <c r="G113" s="30">
        <f>IF('5b.TriRandNumbers'!G107&lt;=G$1,G$4+SQRT(G$2*'5b.TriRandNumbers'!G107),G$6-SQRT(G$3*(1-'5b.TriRandNumbers'!G107)))</f>
        <v>3.1300978278389078</v>
      </c>
      <c r="H113" s="35">
        <f>IF('5b.TriRandNumbers'!H107&lt;=H$1,H$4+SQRT(H$2*'5b.TriRandNumbers'!H107),H$6-SQRT(H$3*(1-'5b.TriRandNumbers'!H107)))</f>
        <v>11.947093299268325</v>
      </c>
      <c r="I113" s="34">
        <f>IF('5b.TriRandNumbers'!I107&lt;=I$1,I$4+SQRT(I$2*'5b.TriRandNumbers'!I107),I$6-SQRT(I$3*(1-'5b.TriRandNumbers'!I107)))</f>
        <v>17.161676106734284</v>
      </c>
      <c r="J113" s="33">
        <f>IF('5b.TriRandNumbers'!J107&lt;=J$1,J$4+SQRT(J$2*'5b.TriRandNumbers'!J107),J$6-SQRT(J$3*(1-'5b.TriRandNumbers'!J107)))</f>
        <v>8.8946987339992276</v>
      </c>
      <c r="K113" s="32">
        <f>IF('5b.TriRandNumbers'!K107&lt;=K$1,K$4+SQRT(K$2*'5b.TriRandNumbers'!K107),K$6-SQRT(K$3*(1-'5b.TriRandNumbers'!K107)))</f>
        <v>9.6801973928238318</v>
      </c>
      <c r="L113" s="31">
        <f>IF('5b.TriRandNumbers'!L107&lt;=L$1,L$4+SQRT(L$2*'5b.TriRandNumbers'!L107),L$6-SQRT(L$3*(1-'5b.TriRandNumbers'!L107)))</f>
        <v>16.697960832248651</v>
      </c>
      <c r="M113" s="30">
        <f>IF('5b.TriRandNumbers'!M107&lt;=M$1,M$4+SQRT(M$2*'5b.TriRandNumbers'!M107),M$6-SQRT(M$3*(1-'5b.TriRandNumbers'!M107)))</f>
        <v>11.691101545232797</v>
      </c>
      <c r="N113" s="35">
        <f>IF('5b.TriRandNumbers'!N107&lt;=N$1,N$4+SQRT(N$2*'5b.TriRandNumbers'!N107),N$6-SQRT(N$3*(1-'5b.TriRandNumbers'!N107)))</f>
        <v>13.967700322849195</v>
      </c>
      <c r="O113" s="34">
        <f>IF('5b.TriRandNumbers'!O107&lt;=O$1,O$4+SQRT(O$2*'5b.TriRandNumbers'!O107),O$6-SQRT(O$3*(1-'5b.TriRandNumbers'!O107)))</f>
        <v>9.3963698918586189</v>
      </c>
      <c r="P113" s="33">
        <f>IF('5b.TriRandNumbers'!P107&lt;=P$1,P$4+SQRT(P$2*'5b.TriRandNumbers'!P107),P$6-SQRT(P$3*(1-'5b.TriRandNumbers'!P107)))</f>
        <v>9.0700007642900005</v>
      </c>
      <c r="Q113" s="32">
        <f>IF('5b.TriRandNumbers'!Q107&lt;=Q$1,Q$4+SQRT(Q$2*'5b.TriRandNumbers'!Q107),Q$6-SQRT(Q$3*(1-'5b.TriRandNumbers'!Q107)))</f>
        <v>16.47402309675175</v>
      </c>
      <c r="R113" s="31">
        <f>IF('5b.TriRandNumbers'!R107&lt;=R$1,R$4+SQRT(R$2*'5b.TriRandNumbers'!R107),R$6-SQRT(R$3*(1-'5b.TriRandNumbers'!R107)))</f>
        <v>15.935873364548467</v>
      </c>
      <c r="S113" s="30">
        <f>IF('5b.TriRandNumbers'!S107&lt;=S$1,S$4+SQRT(S$2*'5b.TriRandNumbers'!S107),S$6-SQRT(S$3*(1-'5b.TriRandNumbers'!S107)))</f>
        <v>15.823583054209017</v>
      </c>
      <c r="T113" s="35">
        <f>IF('5b.TriRandNumbers'!T107&lt;=T$1,T$4+SQRT(T$2*'5b.TriRandNumbers'!T107),T$6-SQRT(T$3*(1-'5b.TriRandNumbers'!T107)))</f>
        <v>10.146051375006307</v>
      </c>
      <c r="U113" s="34">
        <f>IF('5b.TriRandNumbers'!U107&lt;=U$1,U$4+SQRT(U$2*'5b.TriRandNumbers'!U107),U$6-SQRT(U$3*(1-'5b.TriRandNumbers'!U107)))</f>
        <v>18.34309283666321</v>
      </c>
      <c r="V113" s="33">
        <f>IF('5b.TriRandNumbers'!V107&lt;=V$1,V$4+SQRT(V$2*'5b.TriRandNumbers'!V107),V$6-SQRT(V$3*(1-'5b.TriRandNumbers'!V107)))</f>
        <v>5.9681626332361333</v>
      </c>
      <c r="W113" s="32">
        <f>IF('5b.TriRandNumbers'!W107&lt;=W$1,W$4+SQRT(W$2*'5b.TriRandNumbers'!W107),W$6-SQRT(W$3*(1-'5b.TriRandNumbers'!W107)))</f>
        <v>10.507091201126643</v>
      </c>
      <c r="X113" s="31">
        <f>IF('5b.TriRandNumbers'!X107&lt;=X$1,X$4+SQRT(X$2*'5b.TriRandNumbers'!X107),X$6-SQRT(X$3*(1-'5b.TriRandNumbers'!X107)))</f>
        <v>15.162217848012528</v>
      </c>
      <c r="Y113" s="30">
        <f>IF('5b.TriRandNumbers'!Y107&lt;=Y$1,Y$4+SQRT(Y$2*'5b.TriRandNumbers'!Y107),Y$6-SQRT(Y$3*(1-'5b.TriRandNumbers'!Y107)))</f>
        <v>11.145835156713574</v>
      </c>
    </row>
    <row r="114" spans="2:25" hidden="1" x14ac:dyDescent="0.25">
      <c r="B114" s="35">
        <f>IF('5b.TriRandNumbers'!B108&lt;=B$1,B$4+SQRT(B$2*'5b.TriRandNumbers'!B108),B$6-SQRT(B$3*(1-'5b.TriRandNumbers'!B108)))</f>
        <v>4.9777084102000133</v>
      </c>
      <c r="C114" s="34">
        <f>IF('5b.TriRandNumbers'!C108&lt;=C$1,C$4+SQRT(C$2*'5b.TriRandNumbers'!C108),C$6-SQRT(C$3*(1-'5b.TriRandNumbers'!C108)))</f>
        <v>2.8923317730614091</v>
      </c>
      <c r="D114" s="33">
        <f>IF('5b.TriRandNumbers'!D108&lt;=D$1,D$4+SQRT(D$2*'5b.TriRandNumbers'!D108),D$6-SQRT(D$3*(1-'5b.TriRandNumbers'!D108)))</f>
        <v>5.8114903470659005</v>
      </c>
      <c r="E114" s="32">
        <f>IF('5b.TriRandNumbers'!E108&lt;=E$1,E$4+SQRT(E$2*'5b.TriRandNumbers'!E108),E$6-SQRT(E$3*(1-'5b.TriRandNumbers'!E108)))</f>
        <v>3.7649513918682453</v>
      </c>
      <c r="F114" s="31">
        <f>IF('5b.TriRandNumbers'!F108&lt;=F$1,F$4+SQRT(F$2*'5b.TriRandNumbers'!F108),F$6-SQRT(F$3*(1-'5b.TriRandNumbers'!F108)))</f>
        <v>1.9964164771572999</v>
      </c>
      <c r="G114" s="30">
        <f>IF('5b.TriRandNumbers'!G108&lt;=G$1,G$4+SQRT(G$2*'5b.TriRandNumbers'!G108),G$6-SQRT(G$3*(1-'5b.TriRandNumbers'!G108)))</f>
        <v>3.1615271853933424</v>
      </c>
      <c r="H114" s="35">
        <f>IF('5b.TriRandNumbers'!H108&lt;=H$1,H$4+SQRT(H$2*'5b.TriRandNumbers'!H108),H$6-SQRT(H$3*(1-'5b.TriRandNumbers'!H108)))</f>
        <v>9.287178467271147</v>
      </c>
      <c r="I114" s="34">
        <f>IF('5b.TriRandNumbers'!I108&lt;=I$1,I$4+SQRT(I$2*'5b.TriRandNumbers'!I108),I$6-SQRT(I$3*(1-'5b.TriRandNumbers'!I108)))</f>
        <v>6.4438558401043906</v>
      </c>
      <c r="J114" s="33">
        <f>IF('5b.TriRandNumbers'!J108&lt;=J$1,J$4+SQRT(J$2*'5b.TriRandNumbers'!J108),J$6-SQRT(J$3*(1-'5b.TriRandNumbers'!J108)))</f>
        <v>5.8995877323906045</v>
      </c>
      <c r="K114" s="32">
        <f>IF('5b.TriRandNumbers'!K108&lt;=K$1,K$4+SQRT(K$2*'5b.TriRandNumbers'!K108),K$6-SQRT(K$3*(1-'5b.TriRandNumbers'!K108)))</f>
        <v>12.569484446608792</v>
      </c>
      <c r="L114" s="31">
        <f>IF('5b.TriRandNumbers'!L108&lt;=L$1,L$4+SQRT(L$2*'5b.TriRandNumbers'!L108),L$6-SQRT(L$3*(1-'5b.TriRandNumbers'!L108)))</f>
        <v>8.1913246793376135</v>
      </c>
      <c r="M114" s="30">
        <f>IF('5b.TriRandNumbers'!M108&lt;=M$1,M$4+SQRT(M$2*'5b.TriRandNumbers'!M108),M$6-SQRT(M$3*(1-'5b.TriRandNumbers'!M108)))</f>
        <v>14.696479002361155</v>
      </c>
      <c r="N114" s="35">
        <f>IF('5b.TriRandNumbers'!N108&lt;=N$1,N$4+SQRT(N$2*'5b.TriRandNumbers'!N108),N$6-SQRT(N$3*(1-'5b.TriRandNumbers'!N108)))</f>
        <v>13.529167348859712</v>
      </c>
      <c r="O114" s="34">
        <f>IF('5b.TriRandNumbers'!O108&lt;=O$1,O$4+SQRT(O$2*'5b.TriRandNumbers'!O108),O$6-SQRT(O$3*(1-'5b.TriRandNumbers'!O108)))</f>
        <v>10.728041833003703</v>
      </c>
      <c r="P114" s="33">
        <f>IF('5b.TriRandNumbers'!P108&lt;=P$1,P$4+SQRT(P$2*'5b.TriRandNumbers'!P108),P$6-SQRT(P$3*(1-'5b.TriRandNumbers'!P108)))</f>
        <v>17.415419633007694</v>
      </c>
      <c r="Q114" s="32">
        <f>IF('5b.TriRandNumbers'!Q108&lt;=Q$1,Q$4+SQRT(Q$2*'5b.TriRandNumbers'!Q108),Q$6-SQRT(Q$3*(1-'5b.TriRandNumbers'!Q108)))</f>
        <v>10.115816706259052</v>
      </c>
      <c r="R114" s="31">
        <f>IF('5b.TriRandNumbers'!R108&lt;=R$1,R$4+SQRT(R$2*'5b.TriRandNumbers'!R108),R$6-SQRT(R$3*(1-'5b.TriRandNumbers'!R108)))</f>
        <v>7.2191985367948845</v>
      </c>
      <c r="S114" s="30">
        <f>IF('5b.TriRandNumbers'!S108&lt;=S$1,S$4+SQRT(S$2*'5b.TriRandNumbers'!S108),S$6-SQRT(S$3*(1-'5b.TriRandNumbers'!S108)))</f>
        <v>8.2895395710427788</v>
      </c>
      <c r="T114" s="35">
        <f>IF('5b.TriRandNumbers'!T108&lt;=T$1,T$4+SQRT(T$2*'5b.TriRandNumbers'!T108),T$6-SQRT(T$3*(1-'5b.TriRandNumbers'!T108)))</f>
        <v>7.6778955764498011</v>
      </c>
      <c r="U114" s="34">
        <f>IF('5b.TriRandNumbers'!U108&lt;=U$1,U$4+SQRT(U$2*'5b.TriRandNumbers'!U108),U$6-SQRT(U$3*(1-'5b.TriRandNumbers'!U108)))</f>
        <v>16.214767310860971</v>
      </c>
      <c r="V114" s="33">
        <f>IF('5b.TriRandNumbers'!V108&lt;=V$1,V$4+SQRT(V$2*'5b.TriRandNumbers'!V108),V$6-SQRT(V$3*(1-'5b.TriRandNumbers'!V108)))</f>
        <v>10.502797109720495</v>
      </c>
      <c r="W114" s="32">
        <f>IF('5b.TriRandNumbers'!W108&lt;=W$1,W$4+SQRT(W$2*'5b.TriRandNumbers'!W108),W$6-SQRT(W$3*(1-'5b.TriRandNumbers'!W108)))</f>
        <v>12.485518385150534</v>
      </c>
      <c r="X114" s="31">
        <f>IF('5b.TriRandNumbers'!X108&lt;=X$1,X$4+SQRT(X$2*'5b.TriRandNumbers'!X108),X$6-SQRT(X$3*(1-'5b.TriRandNumbers'!X108)))</f>
        <v>7.3213284621011097</v>
      </c>
      <c r="Y114" s="30">
        <f>IF('5b.TriRandNumbers'!Y108&lt;=Y$1,Y$4+SQRT(Y$2*'5b.TriRandNumbers'!Y108),Y$6-SQRT(Y$3*(1-'5b.TriRandNumbers'!Y108)))</f>
        <v>11.669783088971126</v>
      </c>
    </row>
    <row r="115" spans="2:25" hidden="1" x14ac:dyDescent="0.25">
      <c r="B115" s="35">
        <f>IF('5b.TriRandNumbers'!B109&lt;=B$1,B$4+SQRT(B$2*'5b.TriRandNumbers'!B109),B$6-SQRT(B$3*(1-'5b.TriRandNumbers'!B109)))</f>
        <v>4.285765405454864</v>
      </c>
      <c r="C115" s="34">
        <f>IF('5b.TriRandNumbers'!C109&lt;=C$1,C$4+SQRT(C$2*'5b.TriRandNumbers'!C109),C$6-SQRT(C$3*(1-'5b.TriRandNumbers'!C109)))</f>
        <v>1.7188850460409122</v>
      </c>
      <c r="D115" s="33">
        <f>IF('5b.TriRandNumbers'!D109&lt;=D$1,D$4+SQRT(D$2*'5b.TriRandNumbers'!D109),D$6-SQRT(D$3*(1-'5b.TriRandNumbers'!D109)))</f>
        <v>5.4646100553654975</v>
      </c>
      <c r="E115" s="32">
        <f>IF('5b.TriRandNumbers'!E109&lt;=E$1,E$4+SQRT(E$2*'5b.TriRandNumbers'!E109),E$6-SQRT(E$3*(1-'5b.TriRandNumbers'!E109)))</f>
        <v>4.1793130629558659</v>
      </c>
      <c r="F115" s="31">
        <f>IF('5b.TriRandNumbers'!F109&lt;=F$1,F$4+SQRT(F$2*'5b.TriRandNumbers'!F109),F$6-SQRT(F$3*(1-'5b.TriRandNumbers'!F109)))</f>
        <v>2.0986312343601696</v>
      </c>
      <c r="G115" s="30">
        <f>IF('5b.TriRandNumbers'!G109&lt;=G$1,G$4+SQRT(G$2*'5b.TriRandNumbers'!G109),G$6-SQRT(G$3*(1-'5b.TriRandNumbers'!G109)))</f>
        <v>3.0089394151631756</v>
      </c>
      <c r="H115" s="35">
        <f>IF('5b.TriRandNumbers'!H109&lt;=H$1,H$4+SQRT(H$2*'5b.TriRandNumbers'!H109),H$6-SQRT(H$3*(1-'5b.TriRandNumbers'!H109)))</f>
        <v>7.5441646860278038</v>
      </c>
      <c r="I115" s="34">
        <f>IF('5b.TriRandNumbers'!I109&lt;=I$1,I$4+SQRT(I$2*'5b.TriRandNumbers'!I109),I$6-SQRT(I$3*(1-'5b.TriRandNumbers'!I109)))</f>
        <v>7.9862279902734636</v>
      </c>
      <c r="J115" s="33">
        <f>IF('5b.TriRandNumbers'!J109&lt;=J$1,J$4+SQRT(J$2*'5b.TriRandNumbers'!J109),J$6-SQRT(J$3*(1-'5b.TriRandNumbers'!J109)))</f>
        <v>9.27263165994367</v>
      </c>
      <c r="K115" s="32">
        <f>IF('5b.TriRandNumbers'!K109&lt;=K$1,K$4+SQRT(K$2*'5b.TriRandNumbers'!K109),K$6-SQRT(K$3*(1-'5b.TriRandNumbers'!K109)))</f>
        <v>11.182199026851698</v>
      </c>
      <c r="L115" s="31">
        <f>IF('5b.TriRandNumbers'!L109&lt;=L$1,L$4+SQRT(L$2*'5b.TriRandNumbers'!L109),L$6-SQRT(L$3*(1-'5b.TriRandNumbers'!L109)))</f>
        <v>13.338254828551371</v>
      </c>
      <c r="M115" s="30">
        <f>IF('5b.TriRandNumbers'!M109&lt;=M$1,M$4+SQRT(M$2*'5b.TriRandNumbers'!M109),M$6-SQRT(M$3*(1-'5b.TriRandNumbers'!M109)))</f>
        <v>12.294597728354953</v>
      </c>
      <c r="N115" s="35">
        <f>IF('5b.TriRandNumbers'!N109&lt;=N$1,N$4+SQRT(N$2*'5b.TriRandNumbers'!N109),N$6-SQRT(N$3*(1-'5b.TriRandNumbers'!N109)))</f>
        <v>10.392265695123653</v>
      </c>
      <c r="O115" s="34">
        <f>IF('5b.TriRandNumbers'!O109&lt;=O$1,O$4+SQRT(O$2*'5b.TriRandNumbers'!O109),O$6-SQRT(O$3*(1-'5b.TriRandNumbers'!O109)))</f>
        <v>11.852414734211482</v>
      </c>
      <c r="P115" s="33">
        <f>IF('5b.TriRandNumbers'!P109&lt;=P$1,P$4+SQRT(P$2*'5b.TriRandNumbers'!P109),P$6-SQRT(P$3*(1-'5b.TriRandNumbers'!P109)))</f>
        <v>13.354671861936637</v>
      </c>
      <c r="Q115" s="32">
        <f>IF('5b.TriRandNumbers'!Q109&lt;=Q$1,Q$4+SQRT(Q$2*'5b.TriRandNumbers'!Q109),Q$6-SQRT(Q$3*(1-'5b.TriRandNumbers'!Q109)))</f>
        <v>11.098977936552053</v>
      </c>
      <c r="R115" s="31">
        <f>IF('5b.TriRandNumbers'!R109&lt;=R$1,R$4+SQRT(R$2*'5b.TriRandNumbers'!R109),R$6-SQRT(R$3*(1-'5b.TriRandNumbers'!R109)))</f>
        <v>9.2198420427284695</v>
      </c>
      <c r="S115" s="30">
        <f>IF('5b.TriRandNumbers'!S109&lt;=S$1,S$4+SQRT(S$2*'5b.TriRandNumbers'!S109),S$6-SQRT(S$3*(1-'5b.TriRandNumbers'!S109)))</f>
        <v>15.989988187628409</v>
      </c>
      <c r="T115" s="35">
        <f>IF('5b.TriRandNumbers'!T109&lt;=T$1,T$4+SQRT(T$2*'5b.TriRandNumbers'!T109),T$6-SQRT(T$3*(1-'5b.TriRandNumbers'!T109)))</f>
        <v>10.298383213962524</v>
      </c>
      <c r="U115" s="34">
        <f>IF('5b.TriRandNumbers'!U109&lt;=U$1,U$4+SQRT(U$2*'5b.TriRandNumbers'!U109),U$6-SQRT(U$3*(1-'5b.TriRandNumbers'!U109)))</f>
        <v>11.878261787366636</v>
      </c>
      <c r="V115" s="33">
        <f>IF('5b.TriRandNumbers'!V109&lt;=V$1,V$4+SQRT(V$2*'5b.TriRandNumbers'!V109),V$6-SQRT(V$3*(1-'5b.TriRandNumbers'!V109)))</f>
        <v>6.8275684759897608</v>
      </c>
      <c r="W115" s="32">
        <f>IF('5b.TriRandNumbers'!W109&lt;=W$1,W$4+SQRT(W$2*'5b.TriRandNumbers'!W109),W$6-SQRT(W$3*(1-'5b.TriRandNumbers'!W109)))</f>
        <v>18.648865349576052</v>
      </c>
      <c r="X115" s="31">
        <f>IF('5b.TriRandNumbers'!X109&lt;=X$1,X$4+SQRT(X$2*'5b.TriRandNumbers'!X109),X$6-SQRT(X$3*(1-'5b.TriRandNumbers'!X109)))</f>
        <v>9.5726901932653519</v>
      </c>
      <c r="Y115" s="30">
        <f>IF('5b.TriRandNumbers'!Y109&lt;=Y$1,Y$4+SQRT(Y$2*'5b.TriRandNumbers'!Y109),Y$6-SQRT(Y$3*(1-'5b.TriRandNumbers'!Y109)))</f>
        <v>15.59578063353236</v>
      </c>
    </row>
    <row r="116" spans="2:25" hidden="1" x14ac:dyDescent="0.25">
      <c r="B116" s="35">
        <f>IF('5b.TriRandNumbers'!B110&lt;=B$1,B$4+SQRT(B$2*'5b.TriRandNumbers'!B110),B$6-SQRT(B$3*(1-'5b.TriRandNumbers'!B110)))</f>
        <v>3.7237559106399969</v>
      </c>
      <c r="C116" s="34">
        <f>IF('5b.TriRandNumbers'!C110&lt;=C$1,C$4+SQRT(C$2*'5b.TriRandNumbers'!C110),C$6-SQRT(C$3*(1-'5b.TriRandNumbers'!C110)))</f>
        <v>3.4906343122372734</v>
      </c>
      <c r="D116" s="33">
        <f>IF('5b.TriRandNumbers'!D110&lt;=D$1,D$4+SQRT(D$2*'5b.TriRandNumbers'!D110),D$6-SQRT(D$3*(1-'5b.TriRandNumbers'!D110)))</f>
        <v>6.3795133689108994</v>
      </c>
      <c r="E116" s="32">
        <f>IF('5b.TriRandNumbers'!E110&lt;=E$1,E$4+SQRT(E$2*'5b.TriRandNumbers'!E110),E$6-SQRT(E$3*(1-'5b.TriRandNumbers'!E110)))</f>
        <v>4.1890323956545927</v>
      </c>
      <c r="F116" s="31">
        <f>IF('5b.TriRandNumbers'!F110&lt;=F$1,F$4+SQRT(F$2*'5b.TriRandNumbers'!F110),F$6-SQRT(F$3*(1-'5b.TriRandNumbers'!F110)))</f>
        <v>2.8241156296959238</v>
      </c>
      <c r="G116" s="30">
        <f>IF('5b.TriRandNumbers'!G110&lt;=G$1,G$4+SQRT(G$2*'5b.TriRandNumbers'!G110),G$6-SQRT(G$3*(1-'5b.TriRandNumbers'!G110)))</f>
        <v>2.6302686635004484</v>
      </c>
      <c r="H116" s="35">
        <f>IF('5b.TriRandNumbers'!H110&lt;=H$1,H$4+SQRT(H$2*'5b.TriRandNumbers'!H110),H$6-SQRT(H$3*(1-'5b.TriRandNumbers'!H110)))</f>
        <v>6.8801387634931697</v>
      </c>
      <c r="I116" s="34">
        <f>IF('5b.TriRandNumbers'!I110&lt;=I$1,I$4+SQRT(I$2*'5b.TriRandNumbers'!I110),I$6-SQRT(I$3*(1-'5b.TriRandNumbers'!I110)))</f>
        <v>10.734396347723344</v>
      </c>
      <c r="J116" s="33">
        <f>IF('5b.TriRandNumbers'!J110&lt;=J$1,J$4+SQRT(J$2*'5b.TriRandNumbers'!J110),J$6-SQRT(J$3*(1-'5b.TriRandNumbers'!J110)))</f>
        <v>8.8003183758656771</v>
      </c>
      <c r="K116" s="32">
        <f>IF('5b.TriRandNumbers'!K110&lt;=K$1,K$4+SQRT(K$2*'5b.TriRandNumbers'!K110),K$6-SQRT(K$3*(1-'5b.TriRandNumbers'!K110)))</f>
        <v>16.789467243201724</v>
      </c>
      <c r="L116" s="31">
        <f>IF('5b.TriRandNumbers'!L110&lt;=L$1,L$4+SQRT(L$2*'5b.TriRandNumbers'!L110),L$6-SQRT(L$3*(1-'5b.TriRandNumbers'!L110)))</f>
        <v>11.624407171585288</v>
      </c>
      <c r="M116" s="30">
        <f>IF('5b.TriRandNumbers'!M110&lt;=M$1,M$4+SQRT(M$2*'5b.TriRandNumbers'!M110),M$6-SQRT(M$3*(1-'5b.TriRandNumbers'!M110)))</f>
        <v>13.642762683213274</v>
      </c>
      <c r="N116" s="35">
        <f>IF('5b.TriRandNumbers'!N110&lt;=N$1,N$4+SQRT(N$2*'5b.TriRandNumbers'!N110),N$6-SQRT(N$3*(1-'5b.TriRandNumbers'!N110)))</f>
        <v>13.972004658339101</v>
      </c>
      <c r="O116" s="34">
        <f>IF('5b.TriRandNumbers'!O110&lt;=O$1,O$4+SQRT(O$2*'5b.TriRandNumbers'!O110),O$6-SQRT(O$3*(1-'5b.TriRandNumbers'!O110)))</f>
        <v>16.348085824197096</v>
      </c>
      <c r="P116" s="33">
        <f>IF('5b.TriRandNumbers'!P110&lt;=P$1,P$4+SQRT(P$2*'5b.TriRandNumbers'!P110),P$6-SQRT(P$3*(1-'5b.TriRandNumbers'!P110)))</f>
        <v>15.509065969295429</v>
      </c>
      <c r="Q116" s="32">
        <f>IF('5b.TriRandNumbers'!Q110&lt;=Q$1,Q$4+SQRT(Q$2*'5b.TriRandNumbers'!Q110),Q$6-SQRT(Q$3*(1-'5b.TriRandNumbers'!Q110)))</f>
        <v>9.2264892387869253</v>
      </c>
      <c r="R116" s="31">
        <f>IF('5b.TriRandNumbers'!R110&lt;=R$1,R$4+SQRT(R$2*'5b.TriRandNumbers'!R110),R$6-SQRT(R$3*(1-'5b.TriRandNumbers'!R110)))</f>
        <v>10.827641919002241</v>
      </c>
      <c r="S116" s="30">
        <f>IF('5b.TriRandNumbers'!S110&lt;=S$1,S$4+SQRT(S$2*'5b.TriRandNumbers'!S110),S$6-SQRT(S$3*(1-'5b.TriRandNumbers'!S110)))</f>
        <v>7.0312734107947445</v>
      </c>
      <c r="T116" s="35">
        <f>IF('5b.TriRandNumbers'!T110&lt;=T$1,T$4+SQRT(T$2*'5b.TriRandNumbers'!T110),T$6-SQRT(T$3*(1-'5b.TriRandNumbers'!T110)))</f>
        <v>14.41205879360248</v>
      </c>
      <c r="U116" s="34">
        <f>IF('5b.TriRandNumbers'!U110&lt;=U$1,U$4+SQRT(U$2*'5b.TriRandNumbers'!U110),U$6-SQRT(U$3*(1-'5b.TriRandNumbers'!U110)))</f>
        <v>13.739505313217558</v>
      </c>
      <c r="V116" s="33">
        <f>IF('5b.TriRandNumbers'!V110&lt;=V$1,V$4+SQRT(V$2*'5b.TriRandNumbers'!V110),V$6-SQRT(V$3*(1-'5b.TriRandNumbers'!V110)))</f>
        <v>9.5474289723868448</v>
      </c>
      <c r="W116" s="32">
        <f>IF('5b.TriRandNumbers'!W110&lt;=W$1,W$4+SQRT(W$2*'5b.TriRandNumbers'!W110),W$6-SQRT(W$3*(1-'5b.TriRandNumbers'!W110)))</f>
        <v>14.404019636040873</v>
      </c>
      <c r="X116" s="31">
        <f>IF('5b.TriRandNumbers'!X110&lt;=X$1,X$4+SQRT(X$2*'5b.TriRandNumbers'!X110),X$6-SQRT(X$3*(1-'5b.TriRandNumbers'!X110)))</f>
        <v>7.7437914041539226</v>
      </c>
      <c r="Y116" s="30">
        <f>IF('5b.TriRandNumbers'!Y110&lt;=Y$1,Y$4+SQRT(Y$2*'5b.TriRandNumbers'!Y110),Y$6-SQRT(Y$3*(1-'5b.TriRandNumbers'!Y110)))</f>
        <v>14.591520258996528</v>
      </c>
    </row>
    <row r="117" spans="2:25" hidden="1" x14ac:dyDescent="0.25">
      <c r="B117" s="35">
        <f>IF('5b.TriRandNumbers'!B111&lt;=B$1,B$4+SQRT(B$2*'5b.TriRandNumbers'!B111),B$6-SQRT(B$3*(1-'5b.TriRandNumbers'!B111)))</f>
        <v>4.6747098065364323</v>
      </c>
      <c r="C117" s="34">
        <f>IF('5b.TriRandNumbers'!C111&lt;=C$1,C$4+SQRT(C$2*'5b.TriRandNumbers'!C111),C$6-SQRT(C$3*(1-'5b.TriRandNumbers'!C111)))</f>
        <v>3.3553722836688058</v>
      </c>
      <c r="D117" s="33">
        <f>IF('5b.TriRandNumbers'!D111&lt;=D$1,D$4+SQRT(D$2*'5b.TriRandNumbers'!D111),D$6-SQRT(D$3*(1-'5b.TriRandNumbers'!D111)))</f>
        <v>4.7692846944353287</v>
      </c>
      <c r="E117" s="32">
        <f>IF('5b.TriRandNumbers'!E111&lt;=E$1,E$4+SQRT(E$2*'5b.TriRandNumbers'!E111),E$6-SQRT(E$3*(1-'5b.TriRandNumbers'!E111)))</f>
        <v>3.8699317466297409</v>
      </c>
      <c r="F117" s="31">
        <f>IF('5b.TriRandNumbers'!F111&lt;=F$1,F$4+SQRT(F$2*'5b.TriRandNumbers'!F111),F$6-SQRT(F$3*(1-'5b.TriRandNumbers'!F111)))</f>
        <v>3.1741432951266741</v>
      </c>
      <c r="G117" s="30">
        <f>IF('5b.TriRandNumbers'!G111&lt;=G$1,G$4+SQRT(G$2*'5b.TriRandNumbers'!G111),G$6-SQRT(G$3*(1-'5b.TriRandNumbers'!G111)))</f>
        <v>3.8762075250032026</v>
      </c>
      <c r="H117" s="35">
        <f>IF('5b.TriRandNumbers'!H111&lt;=H$1,H$4+SQRT(H$2*'5b.TriRandNumbers'!H111),H$6-SQRT(H$3*(1-'5b.TriRandNumbers'!H111)))</f>
        <v>8.5056639958826601</v>
      </c>
      <c r="I117" s="34">
        <f>IF('5b.TriRandNumbers'!I111&lt;=I$1,I$4+SQRT(I$2*'5b.TriRandNumbers'!I111),I$6-SQRT(I$3*(1-'5b.TriRandNumbers'!I111)))</f>
        <v>6.6730113573567031</v>
      </c>
      <c r="J117" s="33">
        <f>IF('5b.TriRandNumbers'!J111&lt;=J$1,J$4+SQRT(J$2*'5b.TriRandNumbers'!J111),J$6-SQRT(J$3*(1-'5b.TriRandNumbers'!J111)))</f>
        <v>12.016220193381699</v>
      </c>
      <c r="K117" s="32">
        <f>IF('5b.TriRandNumbers'!K111&lt;=K$1,K$4+SQRT(K$2*'5b.TriRandNumbers'!K111),K$6-SQRT(K$3*(1-'5b.TriRandNumbers'!K111)))</f>
        <v>14.704988843082404</v>
      </c>
      <c r="L117" s="31">
        <f>IF('5b.TriRandNumbers'!L111&lt;=L$1,L$4+SQRT(L$2*'5b.TriRandNumbers'!L111),L$6-SQRT(L$3*(1-'5b.TriRandNumbers'!L111)))</f>
        <v>12.925658584446577</v>
      </c>
      <c r="M117" s="30">
        <f>IF('5b.TriRandNumbers'!M111&lt;=M$1,M$4+SQRT(M$2*'5b.TriRandNumbers'!M111),M$6-SQRT(M$3*(1-'5b.TriRandNumbers'!M111)))</f>
        <v>8.6664358670924955</v>
      </c>
      <c r="N117" s="35">
        <f>IF('5b.TriRandNumbers'!N111&lt;=N$1,N$4+SQRT(N$2*'5b.TriRandNumbers'!N111),N$6-SQRT(N$3*(1-'5b.TriRandNumbers'!N111)))</f>
        <v>5.4944465491390426</v>
      </c>
      <c r="O117" s="34">
        <f>IF('5b.TriRandNumbers'!O111&lt;=O$1,O$4+SQRT(O$2*'5b.TriRandNumbers'!O111),O$6-SQRT(O$3*(1-'5b.TriRandNumbers'!O111)))</f>
        <v>11.07651334274027</v>
      </c>
      <c r="P117" s="33">
        <f>IF('5b.TriRandNumbers'!P111&lt;=P$1,P$4+SQRT(P$2*'5b.TriRandNumbers'!P111),P$6-SQRT(P$3*(1-'5b.TriRandNumbers'!P111)))</f>
        <v>16.91593936210467</v>
      </c>
      <c r="Q117" s="32">
        <f>IF('5b.TriRandNumbers'!Q111&lt;=Q$1,Q$4+SQRT(Q$2*'5b.TriRandNumbers'!Q111),Q$6-SQRT(Q$3*(1-'5b.TriRandNumbers'!Q111)))</f>
        <v>15.498353241278434</v>
      </c>
      <c r="R117" s="31">
        <f>IF('5b.TriRandNumbers'!R111&lt;=R$1,R$4+SQRT(R$2*'5b.TriRandNumbers'!R111),R$6-SQRT(R$3*(1-'5b.TriRandNumbers'!R111)))</f>
        <v>10.15445886488591</v>
      </c>
      <c r="S117" s="30">
        <f>IF('5b.TriRandNumbers'!S111&lt;=S$1,S$4+SQRT(S$2*'5b.TriRandNumbers'!S111),S$6-SQRT(S$3*(1-'5b.TriRandNumbers'!S111)))</f>
        <v>9.8009971553530484</v>
      </c>
      <c r="T117" s="35">
        <f>IF('5b.TriRandNumbers'!T111&lt;=T$1,T$4+SQRT(T$2*'5b.TriRandNumbers'!T111),T$6-SQRT(T$3*(1-'5b.TriRandNumbers'!T111)))</f>
        <v>9.8209345546183613</v>
      </c>
      <c r="U117" s="34">
        <f>IF('5b.TriRandNumbers'!U111&lt;=U$1,U$4+SQRT(U$2*'5b.TriRandNumbers'!U111),U$6-SQRT(U$3*(1-'5b.TriRandNumbers'!U111)))</f>
        <v>15.422347730269159</v>
      </c>
      <c r="V117" s="33">
        <f>IF('5b.TriRandNumbers'!V111&lt;=V$1,V$4+SQRT(V$2*'5b.TriRandNumbers'!V111),V$6-SQRT(V$3*(1-'5b.TriRandNumbers'!V111)))</f>
        <v>10.211723350303908</v>
      </c>
      <c r="W117" s="32">
        <f>IF('5b.TriRandNumbers'!W111&lt;=W$1,W$4+SQRT(W$2*'5b.TriRandNumbers'!W111),W$6-SQRT(W$3*(1-'5b.TriRandNumbers'!W111)))</f>
        <v>14.963302270818978</v>
      </c>
      <c r="X117" s="31">
        <f>IF('5b.TriRandNumbers'!X111&lt;=X$1,X$4+SQRT(X$2*'5b.TriRandNumbers'!X111),X$6-SQRT(X$3*(1-'5b.TriRandNumbers'!X111)))</f>
        <v>18.48531580895645</v>
      </c>
      <c r="Y117" s="30">
        <f>IF('5b.TriRandNumbers'!Y111&lt;=Y$1,Y$4+SQRT(Y$2*'5b.TriRandNumbers'!Y111),Y$6-SQRT(Y$3*(1-'5b.TriRandNumbers'!Y111)))</f>
        <v>8.0785820177611605</v>
      </c>
    </row>
    <row r="118" spans="2:25" hidden="1" x14ac:dyDescent="0.25">
      <c r="B118" s="35">
        <f>IF('5b.TriRandNumbers'!B112&lt;=B$1,B$4+SQRT(B$2*'5b.TriRandNumbers'!B112),B$6-SQRT(B$3*(1-'5b.TriRandNumbers'!B112)))</f>
        <v>4.1438486475595973</v>
      </c>
      <c r="C118" s="34">
        <f>IF('5b.TriRandNumbers'!C112&lt;=C$1,C$4+SQRT(C$2*'5b.TriRandNumbers'!C112),C$6-SQRT(C$3*(1-'5b.TriRandNumbers'!C112)))</f>
        <v>4.0602475751191012</v>
      </c>
      <c r="D118" s="33">
        <f>IF('5b.TriRandNumbers'!D112&lt;=D$1,D$4+SQRT(D$2*'5b.TriRandNumbers'!D112),D$6-SQRT(D$3*(1-'5b.TriRandNumbers'!D112)))</f>
        <v>6.458657047002581</v>
      </c>
      <c r="E118" s="32">
        <f>IF('5b.TriRandNumbers'!E112&lt;=E$1,E$4+SQRT(E$2*'5b.TriRandNumbers'!E112),E$6-SQRT(E$3*(1-'5b.TriRandNumbers'!E112)))</f>
        <v>3.6015122826319201</v>
      </c>
      <c r="F118" s="31">
        <f>IF('5b.TriRandNumbers'!F112&lt;=F$1,F$4+SQRT(F$2*'5b.TriRandNumbers'!F112),F$6-SQRT(F$3*(1-'5b.TriRandNumbers'!F112)))</f>
        <v>2.8389148010966592</v>
      </c>
      <c r="G118" s="30">
        <f>IF('5b.TriRandNumbers'!G112&lt;=G$1,G$4+SQRT(G$2*'5b.TriRandNumbers'!G112),G$6-SQRT(G$3*(1-'5b.TriRandNumbers'!G112)))</f>
        <v>3.5352505589553722</v>
      </c>
      <c r="H118" s="35">
        <f>IF('5b.TriRandNumbers'!H112&lt;=H$1,H$4+SQRT(H$2*'5b.TriRandNumbers'!H112),H$6-SQRT(H$3*(1-'5b.TriRandNumbers'!H112)))</f>
        <v>12.328256120688401</v>
      </c>
      <c r="I118" s="34">
        <f>IF('5b.TriRandNumbers'!I112&lt;=I$1,I$4+SQRT(I$2*'5b.TriRandNumbers'!I112),I$6-SQRT(I$3*(1-'5b.TriRandNumbers'!I112)))</f>
        <v>11.333059253055506</v>
      </c>
      <c r="J118" s="33">
        <f>IF('5b.TriRandNumbers'!J112&lt;=J$1,J$4+SQRT(J$2*'5b.TriRandNumbers'!J112),J$6-SQRT(J$3*(1-'5b.TriRandNumbers'!J112)))</f>
        <v>11.097986672557324</v>
      </c>
      <c r="K118" s="32">
        <f>IF('5b.TriRandNumbers'!K112&lt;=K$1,K$4+SQRT(K$2*'5b.TriRandNumbers'!K112),K$6-SQRT(K$3*(1-'5b.TriRandNumbers'!K112)))</f>
        <v>7.5643974045891333</v>
      </c>
      <c r="L118" s="31">
        <f>IF('5b.TriRandNumbers'!L112&lt;=L$1,L$4+SQRT(L$2*'5b.TriRandNumbers'!L112),L$6-SQRT(L$3*(1-'5b.TriRandNumbers'!L112)))</f>
        <v>9.0823203919612663</v>
      </c>
      <c r="M118" s="30">
        <f>IF('5b.TriRandNumbers'!M112&lt;=M$1,M$4+SQRT(M$2*'5b.TriRandNumbers'!M112),M$6-SQRT(M$3*(1-'5b.TriRandNumbers'!M112)))</f>
        <v>16.305235805961086</v>
      </c>
      <c r="N118" s="35">
        <f>IF('5b.TriRandNumbers'!N112&lt;=N$1,N$4+SQRT(N$2*'5b.TriRandNumbers'!N112),N$6-SQRT(N$3*(1-'5b.TriRandNumbers'!N112)))</f>
        <v>11.865120050187283</v>
      </c>
      <c r="O118" s="34">
        <f>IF('5b.TriRandNumbers'!O112&lt;=O$1,O$4+SQRT(O$2*'5b.TriRandNumbers'!O112),O$6-SQRT(O$3*(1-'5b.TriRandNumbers'!O112)))</f>
        <v>9.1960414745822803</v>
      </c>
      <c r="P118" s="33">
        <f>IF('5b.TriRandNumbers'!P112&lt;=P$1,P$4+SQRT(P$2*'5b.TriRandNumbers'!P112),P$6-SQRT(P$3*(1-'5b.TriRandNumbers'!P112)))</f>
        <v>13.500042640118116</v>
      </c>
      <c r="Q118" s="32">
        <f>IF('5b.TriRandNumbers'!Q112&lt;=Q$1,Q$4+SQRT(Q$2*'5b.TriRandNumbers'!Q112),Q$6-SQRT(Q$3*(1-'5b.TriRandNumbers'!Q112)))</f>
        <v>15.69586834854387</v>
      </c>
      <c r="R118" s="31">
        <f>IF('5b.TriRandNumbers'!R112&lt;=R$1,R$4+SQRT(R$2*'5b.TriRandNumbers'!R112),R$6-SQRT(R$3*(1-'5b.TriRandNumbers'!R112)))</f>
        <v>8.5149939765611808</v>
      </c>
      <c r="S118" s="30">
        <f>IF('5b.TriRandNumbers'!S112&lt;=S$1,S$4+SQRT(S$2*'5b.TriRandNumbers'!S112),S$6-SQRT(S$3*(1-'5b.TriRandNumbers'!S112)))</f>
        <v>15.553948462547996</v>
      </c>
      <c r="T118" s="35">
        <f>IF('5b.TriRandNumbers'!T112&lt;=T$1,T$4+SQRT(T$2*'5b.TriRandNumbers'!T112),T$6-SQRT(T$3*(1-'5b.TriRandNumbers'!T112)))</f>
        <v>6.6106341909652979</v>
      </c>
      <c r="U118" s="34">
        <f>IF('5b.TriRandNumbers'!U112&lt;=U$1,U$4+SQRT(U$2*'5b.TriRandNumbers'!U112),U$6-SQRT(U$3*(1-'5b.TriRandNumbers'!U112)))</f>
        <v>6.88002580750919</v>
      </c>
      <c r="V118" s="33">
        <f>IF('5b.TriRandNumbers'!V112&lt;=V$1,V$4+SQRT(V$2*'5b.TriRandNumbers'!V112),V$6-SQRT(V$3*(1-'5b.TriRandNumbers'!V112)))</f>
        <v>11.196742390624491</v>
      </c>
      <c r="W118" s="32">
        <f>IF('5b.TriRandNumbers'!W112&lt;=W$1,W$4+SQRT(W$2*'5b.TriRandNumbers'!W112),W$6-SQRT(W$3*(1-'5b.TriRandNumbers'!W112)))</f>
        <v>18.082171747347861</v>
      </c>
      <c r="X118" s="31">
        <f>IF('5b.TriRandNumbers'!X112&lt;=X$1,X$4+SQRT(X$2*'5b.TriRandNumbers'!X112),X$6-SQRT(X$3*(1-'5b.TriRandNumbers'!X112)))</f>
        <v>8.9193692926417469</v>
      </c>
      <c r="Y118" s="30">
        <f>IF('5b.TriRandNumbers'!Y112&lt;=Y$1,Y$4+SQRT(Y$2*'5b.TriRandNumbers'!Y112),Y$6-SQRT(Y$3*(1-'5b.TriRandNumbers'!Y112)))</f>
        <v>13.681699745440305</v>
      </c>
    </row>
    <row r="119" spans="2:25" hidden="1" x14ac:dyDescent="0.25">
      <c r="B119" s="35">
        <f>IF('5b.TriRandNumbers'!B113&lt;=B$1,B$4+SQRT(B$2*'5b.TriRandNumbers'!B113),B$6-SQRT(B$3*(1-'5b.TriRandNumbers'!B113)))</f>
        <v>4.7102245920851482</v>
      </c>
      <c r="C119" s="34">
        <f>IF('5b.TriRandNumbers'!C113&lt;=C$1,C$4+SQRT(C$2*'5b.TriRandNumbers'!C113),C$6-SQRT(C$3*(1-'5b.TriRandNumbers'!C113)))</f>
        <v>2.7705016758636738</v>
      </c>
      <c r="D119" s="33">
        <f>IF('5b.TriRandNumbers'!D113&lt;=D$1,D$4+SQRT(D$2*'5b.TriRandNumbers'!D113),D$6-SQRT(D$3*(1-'5b.TriRandNumbers'!D113)))</f>
        <v>6.2207473014023185</v>
      </c>
      <c r="E119" s="32">
        <f>IF('5b.TriRandNumbers'!E113&lt;=E$1,E$4+SQRT(E$2*'5b.TriRandNumbers'!E113),E$6-SQRT(E$3*(1-'5b.TriRandNumbers'!E113)))</f>
        <v>3.8371949772725822</v>
      </c>
      <c r="F119" s="31">
        <f>IF('5b.TriRandNumbers'!F113&lt;=F$1,F$4+SQRT(F$2*'5b.TriRandNumbers'!F113),F$6-SQRT(F$3*(1-'5b.TriRandNumbers'!F113)))</f>
        <v>1.7377613907985032</v>
      </c>
      <c r="G119" s="30">
        <f>IF('5b.TriRandNumbers'!G113&lt;=G$1,G$4+SQRT(G$2*'5b.TriRandNumbers'!G113),G$6-SQRT(G$3*(1-'5b.TriRandNumbers'!G113)))</f>
        <v>4.0054308816748909</v>
      </c>
      <c r="H119" s="35">
        <f>IF('5b.TriRandNumbers'!H113&lt;=H$1,H$4+SQRT(H$2*'5b.TriRandNumbers'!H113),H$6-SQRT(H$3*(1-'5b.TriRandNumbers'!H113)))</f>
        <v>15.175106177822308</v>
      </c>
      <c r="I119" s="34">
        <f>IF('5b.TriRandNumbers'!I113&lt;=I$1,I$4+SQRT(I$2*'5b.TriRandNumbers'!I113),I$6-SQRT(I$3*(1-'5b.TriRandNumbers'!I113)))</f>
        <v>11.238704361279636</v>
      </c>
      <c r="J119" s="33">
        <f>IF('5b.TriRandNumbers'!J113&lt;=J$1,J$4+SQRT(J$2*'5b.TriRandNumbers'!J113),J$6-SQRT(J$3*(1-'5b.TriRandNumbers'!J113)))</f>
        <v>6.0380821709020962</v>
      </c>
      <c r="K119" s="32">
        <f>IF('5b.TriRandNumbers'!K113&lt;=K$1,K$4+SQRT(K$2*'5b.TriRandNumbers'!K113),K$6-SQRT(K$3*(1-'5b.TriRandNumbers'!K113)))</f>
        <v>10.907551692336593</v>
      </c>
      <c r="L119" s="31">
        <f>IF('5b.TriRandNumbers'!L113&lt;=L$1,L$4+SQRT(L$2*'5b.TriRandNumbers'!L113),L$6-SQRT(L$3*(1-'5b.TriRandNumbers'!L113)))</f>
        <v>11.54440217103418</v>
      </c>
      <c r="M119" s="30">
        <f>IF('5b.TriRandNumbers'!M113&lt;=M$1,M$4+SQRT(M$2*'5b.TriRandNumbers'!M113),M$6-SQRT(M$3*(1-'5b.TriRandNumbers'!M113)))</f>
        <v>8.5457104331305924</v>
      </c>
      <c r="N119" s="35">
        <f>IF('5b.TriRandNumbers'!N113&lt;=N$1,N$4+SQRT(N$2*'5b.TriRandNumbers'!N113),N$6-SQRT(N$3*(1-'5b.TriRandNumbers'!N113)))</f>
        <v>6.950851730553067</v>
      </c>
      <c r="O119" s="34">
        <f>IF('5b.TriRandNumbers'!O113&lt;=O$1,O$4+SQRT(O$2*'5b.TriRandNumbers'!O113),O$6-SQRT(O$3*(1-'5b.TriRandNumbers'!O113)))</f>
        <v>5.8184630722142678</v>
      </c>
      <c r="P119" s="33">
        <f>IF('5b.TriRandNumbers'!P113&lt;=P$1,P$4+SQRT(P$2*'5b.TriRandNumbers'!P113),P$6-SQRT(P$3*(1-'5b.TriRandNumbers'!P113)))</f>
        <v>15.943635339716177</v>
      </c>
      <c r="Q119" s="32">
        <f>IF('5b.TriRandNumbers'!Q113&lt;=Q$1,Q$4+SQRT(Q$2*'5b.TriRandNumbers'!Q113),Q$6-SQRT(Q$3*(1-'5b.TriRandNumbers'!Q113)))</f>
        <v>17.660763521405823</v>
      </c>
      <c r="R119" s="31">
        <f>IF('5b.TriRandNumbers'!R113&lt;=R$1,R$4+SQRT(R$2*'5b.TriRandNumbers'!R113),R$6-SQRT(R$3*(1-'5b.TriRandNumbers'!R113)))</f>
        <v>15.7229489070779</v>
      </c>
      <c r="S119" s="30">
        <f>IF('5b.TriRandNumbers'!S113&lt;=S$1,S$4+SQRT(S$2*'5b.TriRandNumbers'!S113),S$6-SQRT(S$3*(1-'5b.TriRandNumbers'!S113)))</f>
        <v>10.949802597019421</v>
      </c>
      <c r="T119" s="35">
        <f>IF('5b.TriRandNumbers'!T113&lt;=T$1,T$4+SQRT(T$2*'5b.TriRandNumbers'!T113),T$6-SQRT(T$3*(1-'5b.TriRandNumbers'!T113)))</f>
        <v>6.4370062265479522</v>
      </c>
      <c r="U119" s="34">
        <f>IF('5b.TriRandNumbers'!U113&lt;=U$1,U$4+SQRT(U$2*'5b.TriRandNumbers'!U113),U$6-SQRT(U$3*(1-'5b.TriRandNumbers'!U113)))</f>
        <v>10.545508822264516</v>
      </c>
      <c r="V119" s="33">
        <f>IF('5b.TriRandNumbers'!V113&lt;=V$1,V$4+SQRT(V$2*'5b.TriRandNumbers'!V113),V$6-SQRT(V$3*(1-'5b.TriRandNumbers'!V113)))</f>
        <v>11.506364703198114</v>
      </c>
      <c r="W119" s="32">
        <f>IF('5b.TriRandNumbers'!W113&lt;=W$1,W$4+SQRT(W$2*'5b.TriRandNumbers'!W113),W$6-SQRT(W$3*(1-'5b.TriRandNumbers'!W113)))</f>
        <v>6.1053919631309723</v>
      </c>
      <c r="X119" s="31">
        <f>IF('5b.TriRandNumbers'!X113&lt;=X$1,X$4+SQRT(X$2*'5b.TriRandNumbers'!X113),X$6-SQRT(X$3*(1-'5b.TriRandNumbers'!X113)))</f>
        <v>16.538104001847174</v>
      </c>
      <c r="Y119" s="30">
        <f>IF('5b.TriRandNumbers'!Y113&lt;=Y$1,Y$4+SQRT(Y$2*'5b.TriRandNumbers'!Y113),Y$6-SQRT(Y$3*(1-'5b.TriRandNumbers'!Y113)))</f>
        <v>11.756183223489334</v>
      </c>
    </row>
    <row r="120" spans="2:25" hidden="1" x14ac:dyDescent="0.25">
      <c r="B120" s="35">
        <f>IF('5b.TriRandNumbers'!B114&lt;=B$1,B$4+SQRT(B$2*'5b.TriRandNumbers'!B114),B$6-SQRT(B$3*(1-'5b.TriRandNumbers'!B114)))</f>
        <v>4.016923300526801</v>
      </c>
      <c r="C120" s="34">
        <f>IF('5b.TriRandNumbers'!C114&lt;=C$1,C$4+SQRT(C$2*'5b.TriRandNumbers'!C114),C$6-SQRT(C$3*(1-'5b.TriRandNumbers'!C114)))</f>
        <v>2.4322879572247178</v>
      </c>
      <c r="D120" s="33">
        <f>IF('5b.TriRandNumbers'!D114&lt;=D$1,D$4+SQRT(D$2*'5b.TriRandNumbers'!D114),D$6-SQRT(D$3*(1-'5b.TriRandNumbers'!D114)))</f>
        <v>5.5346546179055078</v>
      </c>
      <c r="E120" s="32">
        <f>IF('5b.TriRandNumbers'!E114&lt;=E$1,E$4+SQRT(E$2*'5b.TriRandNumbers'!E114),E$6-SQRT(E$3*(1-'5b.TriRandNumbers'!E114)))</f>
        <v>3.7738514829586958</v>
      </c>
      <c r="F120" s="31">
        <f>IF('5b.TriRandNumbers'!F114&lt;=F$1,F$4+SQRT(F$2*'5b.TriRandNumbers'!F114),F$6-SQRT(F$3*(1-'5b.TriRandNumbers'!F114)))</f>
        <v>3.055426196148832</v>
      </c>
      <c r="G120" s="30">
        <f>IF('5b.TriRandNumbers'!G114&lt;=G$1,G$4+SQRT(G$2*'5b.TriRandNumbers'!G114),G$6-SQRT(G$3*(1-'5b.TriRandNumbers'!G114)))</f>
        <v>2.5448450947767873</v>
      </c>
      <c r="H120" s="35">
        <f>IF('5b.TriRandNumbers'!H114&lt;=H$1,H$4+SQRT(H$2*'5b.TriRandNumbers'!H114),H$6-SQRT(H$3*(1-'5b.TriRandNumbers'!H114)))</f>
        <v>17.297700536513556</v>
      </c>
      <c r="I120" s="34">
        <f>IF('5b.TriRandNumbers'!I114&lt;=I$1,I$4+SQRT(I$2*'5b.TriRandNumbers'!I114),I$6-SQRT(I$3*(1-'5b.TriRandNumbers'!I114)))</f>
        <v>12.254515174491576</v>
      </c>
      <c r="J120" s="33">
        <f>IF('5b.TriRandNumbers'!J114&lt;=J$1,J$4+SQRT(J$2*'5b.TriRandNumbers'!J114),J$6-SQRT(J$3*(1-'5b.TriRandNumbers'!J114)))</f>
        <v>15.772596494271067</v>
      </c>
      <c r="K120" s="32">
        <f>IF('5b.TriRandNumbers'!K114&lt;=K$1,K$4+SQRT(K$2*'5b.TriRandNumbers'!K114),K$6-SQRT(K$3*(1-'5b.TriRandNumbers'!K114)))</f>
        <v>8.2979633718658832</v>
      </c>
      <c r="L120" s="31">
        <f>IF('5b.TriRandNumbers'!L114&lt;=L$1,L$4+SQRT(L$2*'5b.TriRandNumbers'!L114),L$6-SQRT(L$3*(1-'5b.TriRandNumbers'!L114)))</f>
        <v>11.252246008693152</v>
      </c>
      <c r="M120" s="30">
        <f>IF('5b.TriRandNumbers'!M114&lt;=M$1,M$4+SQRT(M$2*'5b.TriRandNumbers'!M114),M$6-SQRT(M$3*(1-'5b.TriRandNumbers'!M114)))</f>
        <v>11.969217843895517</v>
      </c>
      <c r="N120" s="35">
        <f>IF('5b.TriRandNumbers'!N114&lt;=N$1,N$4+SQRT(N$2*'5b.TriRandNumbers'!N114),N$6-SQRT(N$3*(1-'5b.TriRandNumbers'!N114)))</f>
        <v>9.0207313860915761</v>
      </c>
      <c r="O120" s="34">
        <f>IF('5b.TriRandNumbers'!O114&lt;=O$1,O$4+SQRT(O$2*'5b.TriRandNumbers'!O114),O$6-SQRT(O$3*(1-'5b.TriRandNumbers'!O114)))</f>
        <v>10.508913605887161</v>
      </c>
      <c r="P120" s="33">
        <f>IF('5b.TriRandNumbers'!P114&lt;=P$1,P$4+SQRT(P$2*'5b.TriRandNumbers'!P114),P$6-SQRT(P$3*(1-'5b.TriRandNumbers'!P114)))</f>
        <v>12.621771816981523</v>
      </c>
      <c r="Q120" s="32">
        <f>IF('5b.TriRandNumbers'!Q114&lt;=Q$1,Q$4+SQRT(Q$2*'5b.TriRandNumbers'!Q114),Q$6-SQRT(Q$3*(1-'5b.TriRandNumbers'!Q114)))</f>
        <v>10.455778992976708</v>
      </c>
      <c r="R120" s="31">
        <f>IF('5b.TriRandNumbers'!R114&lt;=R$1,R$4+SQRT(R$2*'5b.TriRandNumbers'!R114),R$6-SQRT(R$3*(1-'5b.TriRandNumbers'!R114)))</f>
        <v>11.465124798003774</v>
      </c>
      <c r="S120" s="30">
        <f>IF('5b.TriRandNumbers'!S114&lt;=S$1,S$4+SQRT(S$2*'5b.TriRandNumbers'!S114),S$6-SQRT(S$3*(1-'5b.TriRandNumbers'!S114)))</f>
        <v>8.7309360768178621</v>
      </c>
      <c r="T120" s="35">
        <f>IF('5b.TriRandNumbers'!T114&lt;=T$1,T$4+SQRT(T$2*'5b.TriRandNumbers'!T114),T$6-SQRT(T$3*(1-'5b.TriRandNumbers'!T114)))</f>
        <v>11.915824289565903</v>
      </c>
      <c r="U120" s="34">
        <f>IF('5b.TriRandNumbers'!U114&lt;=U$1,U$4+SQRT(U$2*'5b.TriRandNumbers'!U114),U$6-SQRT(U$3*(1-'5b.TriRandNumbers'!U114)))</f>
        <v>15.883772985611454</v>
      </c>
      <c r="V120" s="33">
        <f>IF('5b.TriRandNumbers'!V114&lt;=V$1,V$4+SQRT(V$2*'5b.TriRandNumbers'!V114),V$6-SQRT(V$3*(1-'5b.TriRandNumbers'!V114)))</f>
        <v>9.5616961272208094</v>
      </c>
      <c r="W120" s="32">
        <f>IF('5b.TriRandNumbers'!W114&lt;=W$1,W$4+SQRT(W$2*'5b.TriRandNumbers'!W114),W$6-SQRT(W$3*(1-'5b.TriRandNumbers'!W114)))</f>
        <v>17.289502985217801</v>
      </c>
      <c r="X120" s="31">
        <f>IF('5b.TriRandNumbers'!X114&lt;=X$1,X$4+SQRT(X$2*'5b.TriRandNumbers'!X114),X$6-SQRT(X$3*(1-'5b.TriRandNumbers'!X114)))</f>
        <v>8.147446030559939</v>
      </c>
      <c r="Y120" s="30">
        <f>IF('5b.TriRandNumbers'!Y114&lt;=Y$1,Y$4+SQRT(Y$2*'5b.TriRandNumbers'!Y114),Y$6-SQRT(Y$3*(1-'5b.TriRandNumbers'!Y114)))</f>
        <v>8.8091635384412115</v>
      </c>
    </row>
    <row r="121" spans="2:25" hidden="1" x14ac:dyDescent="0.25">
      <c r="B121" s="35">
        <f>IF('5b.TriRandNumbers'!B115&lt;=B$1,B$4+SQRT(B$2*'5b.TriRandNumbers'!B115),B$6-SQRT(B$3*(1-'5b.TriRandNumbers'!B115)))</f>
        <v>4.008988627239976</v>
      </c>
      <c r="C121" s="34">
        <f>IF('5b.TriRandNumbers'!C115&lt;=C$1,C$4+SQRT(C$2*'5b.TriRandNumbers'!C115),C$6-SQRT(C$3*(1-'5b.TriRandNumbers'!C115)))</f>
        <v>3.7148468101356711</v>
      </c>
      <c r="D121" s="33">
        <f>IF('5b.TriRandNumbers'!D115&lt;=D$1,D$4+SQRT(D$2*'5b.TriRandNumbers'!D115),D$6-SQRT(D$3*(1-'5b.TriRandNumbers'!D115)))</f>
        <v>5.1523325070812023</v>
      </c>
      <c r="E121" s="32">
        <f>IF('5b.TriRandNumbers'!E115&lt;=E$1,E$4+SQRT(E$2*'5b.TriRandNumbers'!E115),E$6-SQRT(E$3*(1-'5b.TriRandNumbers'!E115)))</f>
        <v>4.0449597908249864</v>
      </c>
      <c r="F121" s="31">
        <f>IF('5b.TriRandNumbers'!F115&lt;=F$1,F$4+SQRT(F$2*'5b.TriRandNumbers'!F115),F$6-SQRT(F$3*(1-'5b.TriRandNumbers'!F115)))</f>
        <v>2.0685920937520708</v>
      </c>
      <c r="G121" s="30">
        <f>IF('5b.TriRandNumbers'!G115&lt;=G$1,G$4+SQRT(G$2*'5b.TriRandNumbers'!G115),G$6-SQRT(G$3*(1-'5b.TriRandNumbers'!G115)))</f>
        <v>4.6622397626020193</v>
      </c>
      <c r="H121" s="35">
        <f>IF('5b.TriRandNumbers'!H115&lt;=H$1,H$4+SQRT(H$2*'5b.TriRandNumbers'!H115),H$6-SQRT(H$3*(1-'5b.TriRandNumbers'!H115)))</f>
        <v>16.090516277641804</v>
      </c>
      <c r="I121" s="34">
        <f>IF('5b.TriRandNumbers'!I115&lt;=I$1,I$4+SQRT(I$2*'5b.TriRandNumbers'!I115),I$6-SQRT(I$3*(1-'5b.TriRandNumbers'!I115)))</f>
        <v>13.727132408497994</v>
      </c>
      <c r="J121" s="33">
        <f>IF('5b.TriRandNumbers'!J115&lt;=J$1,J$4+SQRT(J$2*'5b.TriRandNumbers'!J115),J$6-SQRT(J$3*(1-'5b.TriRandNumbers'!J115)))</f>
        <v>7.3595729782386972</v>
      </c>
      <c r="K121" s="32">
        <f>IF('5b.TriRandNumbers'!K115&lt;=K$1,K$4+SQRT(K$2*'5b.TriRandNumbers'!K115),K$6-SQRT(K$3*(1-'5b.TriRandNumbers'!K115)))</f>
        <v>14.374368003741857</v>
      </c>
      <c r="L121" s="31">
        <f>IF('5b.TriRandNumbers'!L115&lt;=L$1,L$4+SQRT(L$2*'5b.TriRandNumbers'!L115),L$6-SQRT(L$3*(1-'5b.TriRandNumbers'!L115)))</f>
        <v>16.421197200177826</v>
      </c>
      <c r="M121" s="30">
        <f>IF('5b.TriRandNumbers'!M115&lt;=M$1,M$4+SQRT(M$2*'5b.TriRandNumbers'!M115),M$6-SQRT(M$3*(1-'5b.TriRandNumbers'!M115)))</f>
        <v>11.865313412764255</v>
      </c>
      <c r="N121" s="35">
        <f>IF('5b.TriRandNumbers'!N115&lt;=N$1,N$4+SQRT(N$2*'5b.TriRandNumbers'!N115),N$6-SQRT(N$3*(1-'5b.TriRandNumbers'!N115)))</f>
        <v>8.2813190093017042</v>
      </c>
      <c r="O121" s="34">
        <f>IF('5b.TriRandNumbers'!O115&lt;=O$1,O$4+SQRT(O$2*'5b.TriRandNumbers'!O115),O$6-SQRT(O$3*(1-'5b.TriRandNumbers'!O115)))</f>
        <v>16.868799242966869</v>
      </c>
      <c r="P121" s="33">
        <f>IF('5b.TriRandNumbers'!P115&lt;=P$1,P$4+SQRT(P$2*'5b.TriRandNumbers'!P115),P$6-SQRT(P$3*(1-'5b.TriRandNumbers'!P115)))</f>
        <v>12.356497176561209</v>
      </c>
      <c r="Q121" s="32">
        <f>IF('5b.TriRandNumbers'!Q115&lt;=Q$1,Q$4+SQRT(Q$2*'5b.TriRandNumbers'!Q115),Q$6-SQRT(Q$3*(1-'5b.TriRandNumbers'!Q115)))</f>
        <v>13.76472879267363</v>
      </c>
      <c r="R121" s="31">
        <f>IF('5b.TriRandNumbers'!R115&lt;=R$1,R$4+SQRT(R$2*'5b.TriRandNumbers'!R115),R$6-SQRT(R$3*(1-'5b.TriRandNumbers'!R115)))</f>
        <v>12.243064828247226</v>
      </c>
      <c r="S121" s="30">
        <f>IF('5b.TriRandNumbers'!S115&lt;=S$1,S$4+SQRT(S$2*'5b.TriRandNumbers'!S115),S$6-SQRT(S$3*(1-'5b.TriRandNumbers'!S115)))</f>
        <v>7.3877487967972755</v>
      </c>
      <c r="T121" s="35">
        <f>IF('5b.TriRandNumbers'!T115&lt;=T$1,T$4+SQRT(T$2*'5b.TriRandNumbers'!T115),T$6-SQRT(T$3*(1-'5b.TriRandNumbers'!T115)))</f>
        <v>10.005041703672177</v>
      </c>
      <c r="U121" s="34">
        <f>IF('5b.TriRandNumbers'!U115&lt;=U$1,U$4+SQRT(U$2*'5b.TriRandNumbers'!U115),U$6-SQRT(U$3*(1-'5b.TriRandNumbers'!U115)))</f>
        <v>6.8199630497174635</v>
      </c>
      <c r="V121" s="33">
        <f>IF('5b.TriRandNumbers'!V115&lt;=V$1,V$4+SQRT(V$2*'5b.TriRandNumbers'!V115),V$6-SQRT(V$3*(1-'5b.TriRandNumbers'!V115)))</f>
        <v>8.2146617459553894</v>
      </c>
      <c r="W121" s="32">
        <f>IF('5b.TriRandNumbers'!W115&lt;=W$1,W$4+SQRT(W$2*'5b.TriRandNumbers'!W115),W$6-SQRT(W$3*(1-'5b.TriRandNumbers'!W115)))</f>
        <v>8.0394167373081267</v>
      </c>
      <c r="X121" s="31">
        <f>IF('5b.TriRandNumbers'!X115&lt;=X$1,X$4+SQRT(X$2*'5b.TriRandNumbers'!X115),X$6-SQRT(X$3*(1-'5b.TriRandNumbers'!X115)))</f>
        <v>8.1450461129955389</v>
      </c>
      <c r="Y121" s="30">
        <f>IF('5b.TriRandNumbers'!Y115&lt;=Y$1,Y$4+SQRT(Y$2*'5b.TriRandNumbers'!Y115),Y$6-SQRT(Y$3*(1-'5b.TriRandNumbers'!Y115)))</f>
        <v>17.940156316704336</v>
      </c>
    </row>
    <row r="122" spans="2:25" hidden="1" x14ac:dyDescent="0.25">
      <c r="B122" s="35">
        <f>IF('5b.TriRandNumbers'!B116&lt;=B$1,B$4+SQRT(B$2*'5b.TriRandNumbers'!B116),B$6-SQRT(B$3*(1-'5b.TriRandNumbers'!B116)))</f>
        <v>3.8393317902618591</v>
      </c>
      <c r="C122" s="34">
        <f>IF('5b.TriRandNumbers'!C116&lt;=C$1,C$4+SQRT(C$2*'5b.TriRandNumbers'!C116),C$6-SQRT(C$3*(1-'5b.TriRandNumbers'!C116)))</f>
        <v>2.4108706070788219</v>
      </c>
      <c r="D122" s="33">
        <f>IF('5b.TriRandNumbers'!D116&lt;=D$1,D$4+SQRT(D$2*'5b.TriRandNumbers'!D116),D$6-SQRT(D$3*(1-'5b.TriRandNumbers'!D116)))</f>
        <v>6.1783155209905827</v>
      </c>
      <c r="E122" s="32">
        <f>IF('5b.TriRandNumbers'!E116&lt;=E$1,E$4+SQRT(E$2*'5b.TriRandNumbers'!E116),E$6-SQRT(E$3*(1-'5b.TriRandNumbers'!E116)))</f>
        <v>4.1103328529455592</v>
      </c>
      <c r="F122" s="31">
        <f>IF('5b.TriRandNumbers'!F116&lt;=F$1,F$4+SQRT(F$2*'5b.TriRandNumbers'!F116),F$6-SQRT(F$3*(1-'5b.TriRandNumbers'!F116)))</f>
        <v>3.21629702158602</v>
      </c>
      <c r="G122" s="30">
        <f>IF('5b.TriRandNumbers'!G116&lt;=G$1,G$4+SQRT(G$2*'5b.TriRandNumbers'!G116),G$6-SQRT(G$3*(1-'5b.TriRandNumbers'!G116)))</f>
        <v>3.2058413335481641</v>
      </c>
      <c r="H122" s="35">
        <f>IF('5b.TriRandNumbers'!H116&lt;=H$1,H$4+SQRT(H$2*'5b.TriRandNumbers'!H116),H$6-SQRT(H$3*(1-'5b.TriRandNumbers'!H116)))</f>
        <v>6.1847543407941572</v>
      </c>
      <c r="I122" s="34">
        <f>IF('5b.TriRandNumbers'!I116&lt;=I$1,I$4+SQRT(I$2*'5b.TriRandNumbers'!I116),I$6-SQRT(I$3*(1-'5b.TriRandNumbers'!I116)))</f>
        <v>10.46028813778139</v>
      </c>
      <c r="J122" s="33">
        <f>IF('5b.TriRandNumbers'!J116&lt;=J$1,J$4+SQRT(J$2*'5b.TriRandNumbers'!J116),J$6-SQRT(J$3*(1-'5b.TriRandNumbers'!J116)))</f>
        <v>8.7073356831035831</v>
      </c>
      <c r="K122" s="32">
        <f>IF('5b.TriRandNumbers'!K116&lt;=K$1,K$4+SQRT(K$2*'5b.TriRandNumbers'!K116),K$6-SQRT(K$3*(1-'5b.TriRandNumbers'!K116)))</f>
        <v>10.793564452203007</v>
      </c>
      <c r="L122" s="31">
        <f>IF('5b.TriRandNumbers'!L116&lt;=L$1,L$4+SQRT(L$2*'5b.TriRandNumbers'!L116),L$6-SQRT(L$3*(1-'5b.TriRandNumbers'!L116)))</f>
        <v>13.936093470893976</v>
      </c>
      <c r="M122" s="30">
        <f>IF('5b.TriRandNumbers'!M116&lt;=M$1,M$4+SQRT(M$2*'5b.TriRandNumbers'!M116),M$6-SQRT(M$3*(1-'5b.TriRandNumbers'!M116)))</f>
        <v>13.806522906076909</v>
      </c>
      <c r="N122" s="35">
        <f>IF('5b.TriRandNumbers'!N116&lt;=N$1,N$4+SQRT(N$2*'5b.TriRandNumbers'!N116),N$6-SQRT(N$3*(1-'5b.TriRandNumbers'!N116)))</f>
        <v>18.58325065017187</v>
      </c>
      <c r="O122" s="34">
        <f>IF('5b.TriRandNumbers'!O116&lt;=O$1,O$4+SQRT(O$2*'5b.TriRandNumbers'!O116),O$6-SQRT(O$3*(1-'5b.TriRandNumbers'!O116)))</f>
        <v>12.075852032329957</v>
      </c>
      <c r="P122" s="33">
        <f>IF('5b.TriRandNumbers'!P116&lt;=P$1,P$4+SQRT(P$2*'5b.TriRandNumbers'!P116),P$6-SQRT(P$3*(1-'5b.TriRandNumbers'!P116)))</f>
        <v>9.8353728489971779</v>
      </c>
      <c r="Q122" s="32">
        <f>IF('5b.TriRandNumbers'!Q116&lt;=Q$1,Q$4+SQRT(Q$2*'5b.TriRandNumbers'!Q116),Q$6-SQRT(Q$3*(1-'5b.TriRandNumbers'!Q116)))</f>
        <v>9.7456408749021275</v>
      </c>
      <c r="R122" s="31">
        <f>IF('5b.TriRandNumbers'!R116&lt;=R$1,R$4+SQRT(R$2*'5b.TriRandNumbers'!R116),R$6-SQRT(R$3*(1-'5b.TriRandNumbers'!R116)))</f>
        <v>11.649020916064325</v>
      </c>
      <c r="S122" s="30">
        <f>IF('5b.TriRandNumbers'!S116&lt;=S$1,S$4+SQRT(S$2*'5b.TriRandNumbers'!S116),S$6-SQRT(S$3*(1-'5b.TriRandNumbers'!S116)))</f>
        <v>8.8576249780940461</v>
      </c>
      <c r="T122" s="35">
        <f>IF('5b.TriRandNumbers'!T116&lt;=T$1,T$4+SQRT(T$2*'5b.TriRandNumbers'!T116),T$6-SQRT(T$3*(1-'5b.TriRandNumbers'!T116)))</f>
        <v>10.290566630080118</v>
      </c>
      <c r="U122" s="34">
        <f>IF('5b.TriRandNumbers'!U116&lt;=U$1,U$4+SQRT(U$2*'5b.TriRandNumbers'!U116),U$6-SQRT(U$3*(1-'5b.TriRandNumbers'!U116)))</f>
        <v>8.5591673991273627</v>
      </c>
      <c r="V122" s="33">
        <f>IF('5b.TriRandNumbers'!V116&lt;=V$1,V$4+SQRT(V$2*'5b.TriRandNumbers'!V116),V$6-SQRT(V$3*(1-'5b.TriRandNumbers'!V116)))</f>
        <v>7.4293653781435385</v>
      </c>
      <c r="W122" s="32">
        <f>IF('5b.TriRandNumbers'!W116&lt;=W$1,W$4+SQRT(W$2*'5b.TriRandNumbers'!W116),W$6-SQRT(W$3*(1-'5b.TriRandNumbers'!W116)))</f>
        <v>7.6182274551905369</v>
      </c>
      <c r="X122" s="31">
        <f>IF('5b.TriRandNumbers'!X116&lt;=X$1,X$4+SQRT(X$2*'5b.TriRandNumbers'!X116),X$6-SQRT(X$3*(1-'5b.TriRandNumbers'!X116)))</f>
        <v>14.339504632552526</v>
      </c>
      <c r="Y122" s="30">
        <f>IF('5b.TriRandNumbers'!Y116&lt;=Y$1,Y$4+SQRT(Y$2*'5b.TriRandNumbers'!Y116),Y$6-SQRT(Y$3*(1-'5b.TriRandNumbers'!Y116)))</f>
        <v>7.1054275929539994</v>
      </c>
    </row>
    <row r="123" spans="2:25" hidden="1" x14ac:dyDescent="0.25">
      <c r="B123" s="35">
        <f>IF('5b.TriRandNumbers'!B117&lt;=B$1,B$4+SQRT(B$2*'5b.TriRandNumbers'!B117),B$6-SQRT(B$3*(1-'5b.TriRandNumbers'!B117)))</f>
        <v>4.618578008326268</v>
      </c>
      <c r="C123" s="34">
        <f>IF('5b.TriRandNumbers'!C117&lt;=C$1,C$4+SQRT(C$2*'5b.TriRandNumbers'!C117),C$6-SQRT(C$3*(1-'5b.TriRandNumbers'!C117)))</f>
        <v>4.0143101769282836</v>
      </c>
      <c r="D123" s="33">
        <f>IF('5b.TriRandNumbers'!D117&lt;=D$1,D$4+SQRT(D$2*'5b.TriRandNumbers'!D117),D$6-SQRT(D$3*(1-'5b.TriRandNumbers'!D117)))</f>
        <v>6.0247681523829657</v>
      </c>
      <c r="E123" s="32">
        <f>IF('5b.TriRandNumbers'!E117&lt;=E$1,E$4+SQRT(E$2*'5b.TriRandNumbers'!E117),E$6-SQRT(E$3*(1-'5b.TriRandNumbers'!E117)))</f>
        <v>3.5895609185289947</v>
      </c>
      <c r="F123" s="31">
        <f>IF('5b.TriRandNumbers'!F117&lt;=F$1,F$4+SQRT(F$2*'5b.TriRandNumbers'!F117),F$6-SQRT(F$3*(1-'5b.TriRandNumbers'!F117)))</f>
        <v>1.7765455852605032</v>
      </c>
      <c r="G123" s="30">
        <f>IF('5b.TriRandNumbers'!G117&lt;=G$1,G$4+SQRT(G$2*'5b.TriRandNumbers'!G117),G$6-SQRT(G$3*(1-'5b.TriRandNumbers'!G117)))</f>
        <v>3.5113496790248693</v>
      </c>
      <c r="H123" s="35">
        <f>IF('5b.TriRandNumbers'!H117&lt;=H$1,H$4+SQRT(H$2*'5b.TriRandNumbers'!H117),H$6-SQRT(H$3*(1-'5b.TriRandNumbers'!H117)))</f>
        <v>12.136496390059532</v>
      </c>
      <c r="I123" s="34">
        <f>IF('5b.TriRandNumbers'!I117&lt;=I$1,I$4+SQRT(I$2*'5b.TriRandNumbers'!I117),I$6-SQRT(I$3*(1-'5b.TriRandNumbers'!I117)))</f>
        <v>16.170116722535425</v>
      </c>
      <c r="J123" s="33">
        <f>IF('5b.TriRandNumbers'!J117&lt;=J$1,J$4+SQRT(J$2*'5b.TriRandNumbers'!J117),J$6-SQRT(J$3*(1-'5b.TriRandNumbers'!J117)))</f>
        <v>17.795733277490939</v>
      </c>
      <c r="K123" s="32">
        <f>IF('5b.TriRandNumbers'!K117&lt;=K$1,K$4+SQRT(K$2*'5b.TriRandNumbers'!K117),K$6-SQRT(K$3*(1-'5b.TriRandNumbers'!K117)))</f>
        <v>9.826033788084974</v>
      </c>
      <c r="L123" s="31">
        <f>IF('5b.TriRandNumbers'!L117&lt;=L$1,L$4+SQRT(L$2*'5b.TriRandNumbers'!L117),L$6-SQRT(L$3*(1-'5b.TriRandNumbers'!L117)))</f>
        <v>15.566868641858816</v>
      </c>
      <c r="M123" s="30">
        <f>IF('5b.TriRandNumbers'!M117&lt;=M$1,M$4+SQRT(M$2*'5b.TriRandNumbers'!M117),M$6-SQRT(M$3*(1-'5b.TriRandNumbers'!M117)))</f>
        <v>9.257739781849196</v>
      </c>
      <c r="N123" s="35">
        <f>IF('5b.TriRandNumbers'!N117&lt;=N$1,N$4+SQRT(N$2*'5b.TriRandNumbers'!N117),N$6-SQRT(N$3*(1-'5b.TriRandNumbers'!N117)))</f>
        <v>5.8250637776837753</v>
      </c>
      <c r="O123" s="34">
        <f>IF('5b.TriRandNumbers'!O117&lt;=O$1,O$4+SQRT(O$2*'5b.TriRandNumbers'!O117),O$6-SQRT(O$3*(1-'5b.TriRandNumbers'!O117)))</f>
        <v>7.0192367214871201</v>
      </c>
      <c r="P123" s="33">
        <f>IF('5b.TriRandNumbers'!P117&lt;=P$1,P$4+SQRT(P$2*'5b.TriRandNumbers'!P117),P$6-SQRT(P$3*(1-'5b.TriRandNumbers'!P117)))</f>
        <v>10.340547081880738</v>
      </c>
      <c r="Q123" s="32">
        <f>IF('5b.TriRandNumbers'!Q117&lt;=Q$1,Q$4+SQRT(Q$2*'5b.TriRandNumbers'!Q117),Q$6-SQRT(Q$3*(1-'5b.TriRandNumbers'!Q117)))</f>
        <v>11.376927681424045</v>
      </c>
      <c r="R123" s="31">
        <f>IF('5b.TriRandNumbers'!R117&lt;=R$1,R$4+SQRT(R$2*'5b.TriRandNumbers'!R117),R$6-SQRT(R$3*(1-'5b.TriRandNumbers'!R117)))</f>
        <v>12.681665948384413</v>
      </c>
      <c r="S123" s="30">
        <f>IF('5b.TriRandNumbers'!S117&lt;=S$1,S$4+SQRT(S$2*'5b.TriRandNumbers'!S117),S$6-SQRT(S$3*(1-'5b.TriRandNumbers'!S117)))</f>
        <v>11.5106712988041</v>
      </c>
      <c r="T123" s="35">
        <f>IF('5b.TriRandNumbers'!T117&lt;=T$1,T$4+SQRT(T$2*'5b.TriRandNumbers'!T117),T$6-SQRT(T$3*(1-'5b.TriRandNumbers'!T117)))</f>
        <v>9.7956909716891296</v>
      </c>
      <c r="U123" s="34">
        <f>IF('5b.TriRandNumbers'!U117&lt;=U$1,U$4+SQRT(U$2*'5b.TriRandNumbers'!U117),U$6-SQRT(U$3*(1-'5b.TriRandNumbers'!U117)))</f>
        <v>8.5278113591161038</v>
      </c>
      <c r="V123" s="33">
        <f>IF('5b.TriRandNumbers'!V117&lt;=V$1,V$4+SQRT(V$2*'5b.TriRandNumbers'!V117),V$6-SQRT(V$3*(1-'5b.TriRandNumbers'!V117)))</f>
        <v>16.604047034586682</v>
      </c>
      <c r="W123" s="32">
        <f>IF('5b.TriRandNumbers'!W117&lt;=W$1,W$4+SQRT(W$2*'5b.TriRandNumbers'!W117),W$6-SQRT(W$3*(1-'5b.TriRandNumbers'!W117)))</f>
        <v>8.6502986813309715</v>
      </c>
      <c r="X123" s="31">
        <f>IF('5b.TriRandNumbers'!X117&lt;=X$1,X$4+SQRT(X$2*'5b.TriRandNumbers'!X117),X$6-SQRT(X$3*(1-'5b.TriRandNumbers'!X117)))</f>
        <v>14.381481921564042</v>
      </c>
      <c r="Y123" s="30">
        <f>IF('5b.TriRandNumbers'!Y117&lt;=Y$1,Y$4+SQRT(Y$2*'5b.TriRandNumbers'!Y117),Y$6-SQRT(Y$3*(1-'5b.TriRandNumbers'!Y117)))</f>
        <v>10.264239284111051</v>
      </c>
    </row>
    <row r="124" spans="2:25" hidden="1" x14ac:dyDescent="0.25">
      <c r="B124" s="35">
        <f>IF('5b.TriRandNumbers'!B118&lt;=B$1,B$4+SQRT(B$2*'5b.TriRandNumbers'!B118),B$6-SQRT(B$3*(1-'5b.TriRandNumbers'!B118)))</f>
        <v>4.1906677087548925</v>
      </c>
      <c r="C124" s="34">
        <f>IF('5b.TriRandNumbers'!C118&lt;=C$1,C$4+SQRT(C$2*'5b.TriRandNumbers'!C118),C$6-SQRT(C$3*(1-'5b.TriRandNumbers'!C118)))</f>
        <v>2.4909971693361825</v>
      </c>
      <c r="D124" s="33">
        <f>IF('5b.TriRandNumbers'!D118&lt;=D$1,D$4+SQRT(D$2*'5b.TriRandNumbers'!D118),D$6-SQRT(D$3*(1-'5b.TriRandNumbers'!D118)))</f>
        <v>5.7881684964611271</v>
      </c>
      <c r="E124" s="32">
        <f>IF('5b.TriRandNumbers'!E118&lt;=E$1,E$4+SQRT(E$2*'5b.TriRandNumbers'!E118),E$6-SQRT(E$3*(1-'5b.TriRandNumbers'!E118)))</f>
        <v>4.1337851031891173</v>
      </c>
      <c r="F124" s="31">
        <f>IF('5b.TriRandNumbers'!F118&lt;=F$1,F$4+SQRT(F$2*'5b.TriRandNumbers'!F118),F$6-SQRT(F$3*(1-'5b.TriRandNumbers'!F118)))</f>
        <v>1.7267837588942061</v>
      </c>
      <c r="G124" s="30">
        <f>IF('5b.TriRandNumbers'!G118&lt;=G$1,G$4+SQRT(G$2*'5b.TriRandNumbers'!G118),G$6-SQRT(G$3*(1-'5b.TriRandNumbers'!G118)))</f>
        <v>3.8103767358264475</v>
      </c>
      <c r="H124" s="35">
        <f>IF('5b.TriRandNumbers'!H118&lt;=H$1,H$4+SQRT(H$2*'5b.TriRandNumbers'!H118),H$6-SQRT(H$3*(1-'5b.TriRandNumbers'!H118)))</f>
        <v>16.04012840065289</v>
      </c>
      <c r="I124" s="34">
        <f>IF('5b.TriRandNumbers'!I118&lt;=I$1,I$4+SQRT(I$2*'5b.TriRandNumbers'!I118),I$6-SQRT(I$3*(1-'5b.TriRandNumbers'!I118)))</f>
        <v>8.7077857282937234</v>
      </c>
      <c r="J124" s="33">
        <f>IF('5b.TriRandNumbers'!J118&lt;=J$1,J$4+SQRT(J$2*'5b.TriRandNumbers'!J118),J$6-SQRT(J$3*(1-'5b.TriRandNumbers'!J118)))</f>
        <v>10.64088357920353</v>
      </c>
      <c r="K124" s="32">
        <f>IF('5b.TriRandNumbers'!K118&lt;=K$1,K$4+SQRT(K$2*'5b.TriRandNumbers'!K118),K$6-SQRT(K$3*(1-'5b.TriRandNumbers'!K118)))</f>
        <v>15.965573323615263</v>
      </c>
      <c r="L124" s="31">
        <f>IF('5b.TriRandNumbers'!L118&lt;=L$1,L$4+SQRT(L$2*'5b.TriRandNumbers'!L118),L$6-SQRT(L$3*(1-'5b.TriRandNumbers'!L118)))</f>
        <v>14.371112788549947</v>
      </c>
      <c r="M124" s="30">
        <f>IF('5b.TriRandNumbers'!M118&lt;=M$1,M$4+SQRT(M$2*'5b.TriRandNumbers'!M118),M$6-SQRT(M$3*(1-'5b.TriRandNumbers'!M118)))</f>
        <v>12.91575152315434</v>
      </c>
      <c r="N124" s="35">
        <f>IF('5b.TriRandNumbers'!N118&lt;=N$1,N$4+SQRT(N$2*'5b.TriRandNumbers'!N118),N$6-SQRT(N$3*(1-'5b.TriRandNumbers'!N118)))</f>
        <v>11.324272613141554</v>
      </c>
      <c r="O124" s="34">
        <f>IF('5b.TriRandNumbers'!O118&lt;=O$1,O$4+SQRT(O$2*'5b.TriRandNumbers'!O118),O$6-SQRT(O$3*(1-'5b.TriRandNumbers'!O118)))</f>
        <v>18.265542123671349</v>
      </c>
      <c r="P124" s="33">
        <f>IF('5b.TriRandNumbers'!P118&lt;=P$1,P$4+SQRT(P$2*'5b.TriRandNumbers'!P118),P$6-SQRT(P$3*(1-'5b.TriRandNumbers'!P118)))</f>
        <v>9.8924341405300638</v>
      </c>
      <c r="Q124" s="32">
        <f>IF('5b.TriRandNumbers'!Q118&lt;=Q$1,Q$4+SQRT(Q$2*'5b.TriRandNumbers'!Q118),Q$6-SQRT(Q$3*(1-'5b.TriRandNumbers'!Q118)))</f>
        <v>10.410431915603663</v>
      </c>
      <c r="R124" s="31">
        <f>IF('5b.TriRandNumbers'!R118&lt;=R$1,R$4+SQRT(R$2*'5b.TriRandNumbers'!R118),R$6-SQRT(R$3*(1-'5b.TriRandNumbers'!R118)))</f>
        <v>18.948463582476712</v>
      </c>
      <c r="S124" s="30">
        <f>IF('5b.TriRandNumbers'!S118&lt;=S$1,S$4+SQRT(S$2*'5b.TriRandNumbers'!S118),S$6-SQRT(S$3*(1-'5b.TriRandNumbers'!S118)))</f>
        <v>11.881647677612735</v>
      </c>
      <c r="T124" s="35">
        <f>IF('5b.TriRandNumbers'!T118&lt;=T$1,T$4+SQRT(T$2*'5b.TriRandNumbers'!T118),T$6-SQRT(T$3*(1-'5b.TriRandNumbers'!T118)))</f>
        <v>12.214698082525533</v>
      </c>
      <c r="U124" s="34">
        <f>IF('5b.TriRandNumbers'!U118&lt;=U$1,U$4+SQRT(U$2*'5b.TriRandNumbers'!U118),U$6-SQRT(U$3*(1-'5b.TriRandNumbers'!U118)))</f>
        <v>12.427980357411359</v>
      </c>
      <c r="V124" s="33">
        <f>IF('5b.TriRandNumbers'!V118&lt;=V$1,V$4+SQRT(V$2*'5b.TriRandNumbers'!V118),V$6-SQRT(V$3*(1-'5b.TriRandNumbers'!V118)))</f>
        <v>6.0978649173917177</v>
      </c>
      <c r="W124" s="32">
        <f>IF('5b.TriRandNumbers'!W118&lt;=W$1,W$4+SQRT(W$2*'5b.TriRandNumbers'!W118),W$6-SQRT(W$3*(1-'5b.TriRandNumbers'!W118)))</f>
        <v>10.59665691923828</v>
      </c>
      <c r="X124" s="31">
        <f>IF('5b.TriRandNumbers'!X118&lt;=X$1,X$4+SQRT(X$2*'5b.TriRandNumbers'!X118),X$6-SQRT(X$3*(1-'5b.TriRandNumbers'!X118)))</f>
        <v>17.476559010728788</v>
      </c>
      <c r="Y124" s="30">
        <f>IF('5b.TriRandNumbers'!Y118&lt;=Y$1,Y$4+SQRT(Y$2*'5b.TriRandNumbers'!Y118),Y$6-SQRT(Y$3*(1-'5b.TriRandNumbers'!Y118)))</f>
        <v>12.801572025640926</v>
      </c>
    </row>
    <row r="125" spans="2:25" hidden="1" x14ac:dyDescent="0.25">
      <c r="B125" s="35">
        <f>IF('5b.TriRandNumbers'!B119&lt;=B$1,B$4+SQRT(B$2*'5b.TriRandNumbers'!B119),B$6-SQRT(B$3*(1-'5b.TriRandNumbers'!B119)))</f>
        <v>3.8025874470093504</v>
      </c>
      <c r="C125" s="34">
        <f>IF('5b.TriRandNumbers'!C119&lt;=C$1,C$4+SQRT(C$2*'5b.TriRandNumbers'!C119),C$6-SQRT(C$3*(1-'5b.TriRandNumbers'!C119)))</f>
        <v>2.7239580091435629</v>
      </c>
      <c r="D125" s="33">
        <f>IF('5b.TriRandNumbers'!D119&lt;=D$1,D$4+SQRT(D$2*'5b.TriRandNumbers'!D119),D$6-SQRT(D$3*(1-'5b.TriRandNumbers'!D119)))</f>
        <v>4.6617950464873177</v>
      </c>
      <c r="E125" s="32">
        <f>IF('5b.TriRandNumbers'!E119&lt;=E$1,E$4+SQRT(E$2*'5b.TriRandNumbers'!E119),E$6-SQRT(E$3*(1-'5b.TriRandNumbers'!E119)))</f>
        <v>4.3119621495983429</v>
      </c>
      <c r="F125" s="31">
        <f>IF('5b.TriRandNumbers'!F119&lt;=F$1,F$4+SQRT(F$2*'5b.TriRandNumbers'!F119),F$6-SQRT(F$3*(1-'5b.TriRandNumbers'!F119)))</f>
        <v>2.4599340103910512</v>
      </c>
      <c r="G125" s="30">
        <f>IF('5b.TriRandNumbers'!G119&lt;=G$1,G$4+SQRT(G$2*'5b.TriRandNumbers'!G119),G$6-SQRT(G$3*(1-'5b.TriRandNumbers'!G119)))</f>
        <v>3.0939612893739667</v>
      </c>
      <c r="H125" s="35">
        <f>IF('5b.TriRandNumbers'!H119&lt;=H$1,H$4+SQRT(H$2*'5b.TriRandNumbers'!H119),H$6-SQRT(H$3*(1-'5b.TriRandNumbers'!H119)))</f>
        <v>15.031984318780609</v>
      </c>
      <c r="I125" s="34">
        <f>IF('5b.TriRandNumbers'!I119&lt;=I$1,I$4+SQRT(I$2*'5b.TriRandNumbers'!I119),I$6-SQRT(I$3*(1-'5b.TriRandNumbers'!I119)))</f>
        <v>9.7679810068371147</v>
      </c>
      <c r="J125" s="33">
        <f>IF('5b.TriRandNumbers'!J119&lt;=J$1,J$4+SQRT(J$2*'5b.TriRandNumbers'!J119),J$6-SQRT(J$3*(1-'5b.TriRandNumbers'!J119)))</f>
        <v>9.7150357279466082</v>
      </c>
      <c r="K125" s="32">
        <f>IF('5b.TriRandNumbers'!K119&lt;=K$1,K$4+SQRT(K$2*'5b.TriRandNumbers'!K119),K$6-SQRT(K$3*(1-'5b.TriRandNumbers'!K119)))</f>
        <v>12.933668866061172</v>
      </c>
      <c r="L125" s="31">
        <f>IF('5b.TriRandNumbers'!L119&lt;=L$1,L$4+SQRT(L$2*'5b.TriRandNumbers'!L119),L$6-SQRT(L$3*(1-'5b.TriRandNumbers'!L119)))</f>
        <v>12.988173160803161</v>
      </c>
      <c r="M125" s="30">
        <f>IF('5b.TriRandNumbers'!M119&lt;=M$1,M$4+SQRT(M$2*'5b.TriRandNumbers'!M119),M$6-SQRT(M$3*(1-'5b.TriRandNumbers'!M119)))</f>
        <v>13.277130379894428</v>
      </c>
      <c r="N125" s="35">
        <f>IF('5b.TriRandNumbers'!N119&lt;=N$1,N$4+SQRT(N$2*'5b.TriRandNumbers'!N119),N$6-SQRT(N$3*(1-'5b.TriRandNumbers'!N119)))</f>
        <v>10.670815310740391</v>
      </c>
      <c r="O125" s="34">
        <f>IF('5b.TriRandNumbers'!O119&lt;=O$1,O$4+SQRT(O$2*'5b.TriRandNumbers'!O119),O$6-SQRT(O$3*(1-'5b.TriRandNumbers'!O119)))</f>
        <v>10.501750947582433</v>
      </c>
      <c r="P125" s="33">
        <f>IF('5b.TriRandNumbers'!P119&lt;=P$1,P$4+SQRT(P$2*'5b.TriRandNumbers'!P119),P$6-SQRT(P$3*(1-'5b.TriRandNumbers'!P119)))</f>
        <v>12.067494958110583</v>
      </c>
      <c r="Q125" s="32">
        <f>IF('5b.TriRandNumbers'!Q119&lt;=Q$1,Q$4+SQRT(Q$2*'5b.TriRandNumbers'!Q119),Q$6-SQRT(Q$3*(1-'5b.TriRandNumbers'!Q119)))</f>
        <v>9.8630476747712486</v>
      </c>
      <c r="R125" s="31">
        <f>IF('5b.TriRandNumbers'!R119&lt;=R$1,R$4+SQRT(R$2*'5b.TriRandNumbers'!R119),R$6-SQRT(R$3*(1-'5b.TriRandNumbers'!R119)))</f>
        <v>8.0312250428450014</v>
      </c>
      <c r="S125" s="30">
        <f>IF('5b.TriRandNumbers'!S119&lt;=S$1,S$4+SQRT(S$2*'5b.TriRandNumbers'!S119),S$6-SQRT(S$3*(1-'5b.TriRandNumbers'!S119)))</f>
        <v>7.5726993970360272</v>
      </c>
      <c r="T125" s="35">
        <f>IF('5b.TriRandNumbers'!T119&lt;=T$1,T$4+SQRT(T$2*'5b.TriRandNumbers'!T119),T$6-SQRT(T$3*(1-'5b.TriRandNumbers'!T119)))</f>
        <v>5.5406287341503502</v>
      </c>
      <c r="U125" s="34">
        <f>IF('5b.TriRandNumbers'!U119&lt;=U$1,U$4+SQRT(U$2*'5b.TriRandNumbers'!U119),U$6-SQRT(U$3*(1-'5b.TriRandNumbers'!U119)))</f>
        <v>12.176861454579104</v>
      </c>
      <c r="V125" s="33">
        <f>IF('5b.TriRandNumbers'!V119&lt;=V$1,V$4+SQRT(V$2*'5b.TriRandNumbers'!V119),V$6-SQRT(V$3*(1-'5b.TriRandNumbers'!V119)))</f>
        <v>12.037234296293168</v>
      </c>
      <c r="W125" s="32">
        <f>IF('5b.TriRandNumbers'!W119&lt;=W$1,W$4+SQRT(W$2*'5b.TriRandNumbers'!W119),W$6-SQRT(W$3*(1-'5b.TriRandNumbers'!W119)))</f>
        <v>9.2617347742614662</v>
      </c>
      <c r="X125" s="31">
        <f>IF('5b.TriRandNumbers'!X119&lt;=X$1,X$4+SQRT(X$2*'5b.TriRandNumbers'!X119),X$6-SQRT(X$3*(1-'5b.TriRandNumbers'!X119)))</f>
        <v>17.619897344628928</v>
      </c>
      <c r="Y125" s="30">
        <f>IF('5b.TriRandNumbers'!Y119&lt;=Y$1,Y$4+SQRT(Y$2*'5b.TriRandNumbers'!Y119),Y$6-SQRT(Y$3*(1-'5b.TriRandNumbers'!Y119)))</f>
        <v>8.2335572913933834</v>
      </c>
    </row>
    <row r="126" spans="2:25" hidden="1" x14ac:dyDescent="0.25">
      <c r="B126" s="35">
        <f>IF('5b.TriRandNumbers'!B120&lt;=B$1,B$4+SQRT(B$2*'5b.TriRandNumbers'!B120),B$6-SQRT(B$3*(1-'5b.TriRandNumbers'!B120)))</f>
        <v>4.4618920880705231</v>
      </c>
      <c r="C126" s="34">
        <f>IF('5b.TriRandNumbers'!C120&lt;=C$1,C$4+SQRT(C$2*'5b.TriRandNumbers'!C120),C$6-SQRT(C$3*(1-'5b.TriRandNumbers'!C120)))</f>
        <v>4.1973584904507293</v>
      </c>
      <c r="D126" s="33">
        <f>IF('5b.TriRandNumbers'!D120&lt;=D$1,D$4+SQRT(D$2*'5b.TriRandNumbers'!D120),D$6-SQRT(D$3*(1-'5b.TriRandNumbers'!D120)))</f>
        <v>6.4397103488203014</v>
      </c>
      <c r="E126" s="32">
        <f>IF('5b.TriRandNumbers'!E120&lt;=E$1,E$4+SQRT(E$2*'5b.TriRandNumbers'!E120),E$6-SQRT(E$3*(1-'5b.TriRandNumbers'!E120)))</f>
        <v>4.3516996911956607</v>
      </c>
      <c r="F126" s="31">
        <f>IF('5b.TriRandNumbers'!F120&lt;=F$1,F$4+SQRT(F$2*'5b.TriRandNumbers'!F120),F$6-SQRT(F$3*(1-'5b.TriRandNumbers'!F120)))</f>
        <v>1.9567878791593902</v>
      </c>
      <c r="G126" s="30">
        <f>IF('5b.TriRandNumbers'!G120&lt;=G$1,G$4+SQRT(G$2*'5b.TriRandNumbers'!G120),G$6-SQRT(G$3*(1-'5b.TriRandNumbers'!G120)))</f>
        <v>3.7741836477341444</v>
      </c>
      <c r="H126" s="35">
        <f>IF('5b.TriRandNumbers'!H120&lt;=H$1,H$4+SQRT(H$2*'5b.TriRandNumbers'!H120),H$6-SQRT(H$3*(1-'5b.TriRandNumbers'!H120)))</f>
        <v>16.992808868277265</v>
      </c>
      <c r="I126" s="34">
        <f>IF('5b.TriRandNumbers'!I120&lt;=I$1,I$4+SQRT(I$2*'5b.TriRandNumbers'!I120),I$6-SQRT(I$3*(1-'5b.TriRandNumbers'!I120)))</f>
        <v>14.624732716373988</v>
      </c>
      <c r="J126" s="33">
        <f>IF('5b.TriRandNumbers'!J120&lt;=J$1,J$4+SQRT(J$2*'5b.TriRandNumbers'!J120),J$6-SQRT(J$3*(1-'5b.TriRandNumbers'!J120)))</f>
        <v>13.917590357883876</v>
      </c>
      <c r="K126" s="32">
        <f>IF('5b.TriRandNumbers'!K120&lt;=K$1,K$4+SQRT(K$2*'5b.TriRandNumbers'!K120),K$6-SQRT(K$3*(1-'5b.TriRandNumbers'!K120)))</f>
        <v>10.536671427133376</v>
      </c>
      <c r="L126" s="31">
        <f>IF('5b.TriRandNumbers'!L120&lt;=L$1,L$4+SQRT(L$2*'5b.TriRandNumbers'!L120),L$6-SQRT(L$3*(1-'5b.TriRandNumbers'!L120)))</f>
        <v>11.544281566079704</v>
      </c>
      <c r="M126" s="30">
        <f>IF('5b.TriRandNumbers'!M120&lt;=M$1,M$4+SQRT(M$2*'5b.TriRandNumbers'!M120),M$6-SQRT(M$3*(1-'5b.TriRandNumbers'!M120)))</f>
        <v>8.8535679638227016</v>
      </c>
      <c r="N126" s="35">
        <f>IF('5b.TriRandNumbers'!N120&lt;=N$1,N$4+SQRT(N$2*'5b.TriRandNumbers'!N120),N$6-SQRT(N$3*(1-'5b.TriRandNumbers'!N120)))</f>
        <v>9.5960126651671267</v>
      </c>
      <c r="O126" s="34">
        <f>IF('5b.TriRandNumbers'!O120&lt;=O$1,O$4+SQRT(O$2*'5b.TriRandNumbers'!O120),O$6-SQRT(O$3*(1-'5b.TriRandNumbers'!O120)))</f>
        <v>10.329024213953664</v>
      </c>
      <c r="P126" s="33">
        <f>IF('5b.TriRandNumbers'!P120&lt;=P$1,P$4+SQRT(P$2*'5b.TriRandNumbers'!P120),P$6-SQRT(P$3*(1-'5b.TriRandNumbers'!P120)))</f>
        <v>13.450662575131728</v>
      </c>
      <c r="Q126" s="32">
        <f>IF('5b.TriRandNumbers'!Q120&lt;=Q$1,Q$4+SQRT(Q$2*'5b.TriRandNumbers'!Q120),Q$6-SQRT(Q$3*(1-'5b.TriRandNumbers'!Q120)))</f>
        <v>8.6094159906596026</v>
      </c>
      <c r="R126" s="31">
        <f>IF('5b.TriRandNumbers'!R120&lt;=R$1,R$4+SQRT(R$2*'5b.TriRandNumbers'!R120),R$6-SQRT(R$3*(1-'5b.TriRandNumbers'!R120)))</f>
        <v>18.139717839100868</v>
      </c>
      <c r="S126" s="30">
        <f>IF('5b.TriRandNumbers'!S120&lt;=S$1,S$4+SQRT(S$2*'5b.TriRandNumbers'!S120),S$6-SQRT(S$3*(1-'5b.TriRandNumbers'!S120)))</f>
        <v>9.3640797513483331</v>
      </c>
      <c r="T126" s="35">
        <f>IF('5b.TriRandNumbers'!T120&lt;=T$1,T$4+SQRT(T$2*'5b.TriRandNumbers'!T120),T$6-SQRT(T$3*(1-'5b.TriRandNumbers'!T120)))</f>
        <v>7.7306050295013833</v>
      </c>
      <c r="U126" s="34">
        <f>IF('5b.TriRandNumbers'!U120&lt;=U$1,U$4+SQRT(U$2*'5b.TriRandNumbers'!U120),U$6-SQRT(U$3*(1-'5b.TriRandNumbers'!U120)))</f>
        <v>9.3505655211795364</v>
      </c>
      <c r="V126" s="33">
        <f>IF('5b.TriRandNumbers'!V120&lt;=V$1,V$4+SQRT(V$2*'5b.TriRandNumbers'!V120),V$6-SQRT(V$3*(1-'5b.TriRandNumbers'!V120)))</f>
        <v>12.391024574932132</v>
      </c>
      <c r="W126" s="32">
        <f>IF('5b.TriRandNumbers'!W120&lt;=W$1,W$4+SQRT(W$2*'5b.TriRandNumbers'!W120),W$6-SQRT(W$3*(1-'5b.TriRandNumbers'!W120)))</f>
        <v>11.873235706389016</v>
      </c>
      <c r="X126" s="31">
        <f>IF('5b.TriRandNumbers'!X120&lt;=X$1,X$4+SQRT(X$2*'5b.TriRandNumbers'!X120),X$6-SQRT(X$3*(1-'5b.TriRandNumbers'!X120)))</f>
        <v>19.581464692047408</v>
      </c>
      <c r="Y126" s="30">
        <f>IF('5b.TriRandNumbers'!Y120&lt;=Y$1,Y$4+SQRT(Y$2*'5b.TriRandNumbers'!Y120),Y$6-SQRT(Y$3*(1-'5b.TriRandNumbers'!Y120)))</f>
        <v>14.380900971877651</v>
      </c>
    </row>
    <row r="127" spans="2:25" hidden="1" x14ac:dyDescent="0.25">
      <c r="B127" s="35">
        <f>IF('5b.TriRandNumbers'!B121&lt;=B$1,B$4+SQRT(B$2*'5b.TriRandNumbers'!B121),B$6-SQRT(B$3*(1-'5b.TriRandNumbers'!B121)))</f>
        <v>4.3186077371954994</v>
      </c>
      <c r="C127" s="34">
        <f>IF('5b.TriRandNumbers'!C121&lt;=C$1,C$4+SQRT(C$2*'5b.TriRandNumbers'!C121),C$6-SQRT(C$3*(1-'5b.TriRandNumbers'!C121)))</f>
        <v>3.206279563244141</v>
      </c>
      <c r="D127" s="33">
        <f>IF('5b.TriRandNumbers'!D121&lt;=D$1,D$4+SQRT(D$2*'5b.TriRandNumbers'!D121),D$6-SQRT(D$3*(1-'5b.TriRandNumbers'!D121)))</f>
        <v>4.8029223090865036</v>
      </c>
      <c r="E127" s="32">
        <f>IF('5b.TriRandNumbers'!E121&lt;=E$1,E$4+SQRT(E$2*'5b.TriRandNumbers'!E121),E$6-SQRT(E$3*(1-'5b.TriRandNumbers'!E121)))</f>
        <v>4.5988471090634189</v>
      </c>
      <c r="F127" s="31">
        <f>IF('5b.TriRandNumbers'!F121&lt;=F$1,F$4+SQRT(F$2*'5b.TriRandNumbers'!F121),F$6-SQRT(F$3*(1-'5b.TriRandNumbers'!F121)))</f>
        <v>2.5346046357548317</v>
      </c>
      <c r="G127" s="30">
        <f>IF('5b.TriRandNumbers'!G121&lt;=G$1,G$4+SQRT(G$2*'5b.TriRandNumbers'!G121),G$6-SQRT(G$3*(1-'5b.TriRandNumbers'!G121)))</f>
        <v>2.3795793625392641</v>
      </c>
      <c r="H127" s="35">
        <f>IF('5b.TriRandNumbers'!H121&lt;=H$1,H$4+SQRT(H$2*'5b.TriRandNumbers'!H121),H$6-SQRT(H$3*(1-'5b.TriRandNumbers'!H121)))</f>
        <v>12.30976065795484</v>
      </c>
      <c r="I127" s="34">
        <f>IF('5b.TriRandNumbers'!I121&lt;=I$1,I$4+SQRT(I$2*'5b.TriRandNumbers'!I121),I$6-SQRT(I$3*(1-'5b.TriRandNumbers'!I121)))</f>
        <v>9.7028128140868439</v>
      </c>
      <c r="J127" s="33">
        <f>IF('5b.TriRandNumbers'!J121&lt;=J$1,J$4+SQRT(J$2*'5b.TriRandNumbers'!J121),J$6-SQRT(J$3*(1-'5b.TriRandNumbers'!J121)))</f>
        <v>15.774485493692186</v>
      </c>
      <c r="K127" s="32">
        <f>IF('5b.TriRandNumbers'!K121&lt;=K$1,K$4+SQRT(K$2*'5b.TriRandNumbers'!K121),K$6-SQRT(K$3*(1-'5b.TriRandNumbers'!K121)))</f>
        <v>9.726545778207301</v>
      </c>
      <c r="L127" s="31">
        <f>IF('5b.TriRandNumbers'!L121&lt;=L$1,L$4+SQRT(L$2*'5b.TriRandNumbers'!L121),L$6-SQRT(L$3*(1-'5b.TriRandNumbers'!L121)))</f>
        <v>11.450470920459203</v>
      </c>
      <c r="M127" s="30">
        <f>IF('5b.TriRandNumbers'!M121&lt;=M$1,M$4+SQRT(M$2*'5b.TriRandNumbers'!M121),M$6-SQRT(M$3*(1-'5b.TriRandNumbers'!M121)))</f>
        <v>12.253139238098592</v>
      </c>
      <c r="N127" s="35">
        <f>IF('5b.TriRandNumbers'!N121&lt;=N$1,N$4+SQRT(N$2*'5b.TriRandNumbers'!N121),N$6-SQRT(N$3*(1-'5b.TriRandNumbers'!N121)))</f>
        <v>13.702223433573003</v>
      </c>
      <c r="O127" s="34">
        <f>IF('5b.TriRandNumbers'!O121&lt;=O$1,O$4+SQRT(O$2*'5b.TriRandNumbers'!O121),O$6-SQRT(O$3*(1-'5b.TriRandNumbers'!O121)))</f>
        <v>7.0860551258855153</v>
      </c>
      <c r="P127" s="33">
        <f>IF('5b.TriRandNumbers'!P121&lt;=P$1,P$4+SQRT(P$2*'5b.TriRandNumbers'!P121),P$6-SQRT(P$3*(1-'5b.TriRandNumbers'!P121)))</f>
        <v>9.9462876941086229</v>
      </c>
      <c r="Q127" s="32">
        <f>IF('5b.TriRandNumbers'!Q121&lt;=Q$1,Q$4+SQRT(Q$2*'5b.TriRandNumbers'!Q121),Q$6-SQRT(Q$3*(1-'5b.TriRandNumbers'!Q121)))</f>
        <v>16.262823214475674</v>
      </c>
      <c r="R127" s="31">
        <f>IF('5b.TriRandNumbers'!R121&lt;=R$1,R$4+SQRT(R$2*'5b.TriRandNumbers'!R121),R$6-SQRT(R$3*(1-'5b.TriRandNumbers'!R121)))</f>
        <v>13.790874995815877</v>
      </c>
      <c r="S127" s="30">
        <f>IF('5b.TriRandNumbers'!S121&lt;=S$1,S$4+SQRT(S$2*'5b.TriRandNumbers'!S121),S$6-SQRT(S$3*(1-'5b.TriRandNumbers'!S121)))</f>
        <v>16.771903453726875</v>
      </c>
      <c r="T127" s="35">
        <f>IF('5b.TriRandNumbers'!T121&lt;=T$1,T$4+SQRT(T$2*'5b.TriRandNumbers'!T121),T$6-SQRT(T$3*(1-'5b.TriRandNumbers'!T121)))</f>
        <v>16.965049103770149</v>
      </c>
      <c r="U127" s="34">
        <f>IF('5b.TriRandNumbers'!U121&lt;=U$1,U$4+SQRT(U$2*'5b.TriRandNumbers'!U121),U$6-SQRT(U$3*(1-'5b.TriRandNumbers'!U121)))</f>
        <v>7.8952763361295375</v>
      </c>
      <c r="V127" s="33">
        <f>IF('5b.TriRandNumbers'!V121&lt;=V$1,V$4+SQRT(V$2*'5b.TriRandNumbers'!V121),V$6-SQRT(V$3*(1-'5b.TriRandNumbers'!V121)))</f>
        <v>16.354154624523758</v>
      </c>
      <c r="W127" s="32">
        <f>IF('5b.TriRandNumbers'!W121&lt;=W$1,W$4+SQRT(W$2*'5b.TriRandNumbers'!W121),W$6-SQRT(W$3*(1-'5b.TriRandNumbers'!W121)))</f>
        <v>13.308084894736313</v>
      </c>
      <c r="X127" s="31">
        <f>IF('5b.TriRandNumbers'!X121&lt;=X$1,X$4+SQRT(X$2*'5b.TriRandNumbers'!X121),X$6-SQRT(X$3*(1-'5b.TriRandNumbers'!X121)))</f>
        <v>16.580057470022787</v>
      </c>
      <c r="Y127" s="30">
        <f>IF('5b.TriRandNumbers'!Y121&lt;=Y$1,Y$4+SQRT(Y$2*'5b.TriRandNumbers'!Y121),Y$6-SQRT(Y$3*(1-'5b.TriRandNumbers'!Y121)))</f>
        <v>12.293964729439729</v>
      </c>
    </row>
    <row r="128" spans="2:25" hidden="1" x14ac:dyDescent="0.25">
      <c r="B128" s="35">
        <f>IF('5b.TriRandNumbers'!B122&lt;=B$1,B$4+SQRT(B$2*'5b.TriRandNumbers'!B122),B$6-SQRT(B$3*(1-'5b.TriRandNumbers'!B122)))</f>
        <v>3.2786009812909152</v>
      </c>
      <c r="C128" s="34">
        <f>IF('5b.TriRandNumbers'!C122&lt;=C$1,C$4+SQRT(C$2*'5b.TriRandNumbers'!C122),C$6-SQRT(C$3*(1-'5b.TriRandNumbers'!C122)))</f>
        <v>2.8943397993762243</v>
      </c>
      <c r="D128" s="33">
        <f>IF('5b.TriRandNumbers'!D122&lt;=D$1,D$4+SQRT(D$2*'5b.TriRandNumbers'!D122),D$6-SQRT(D$3*(1-'5b.TriRandNumbers'!D122)))</f>
        <v>6.0261731892368777</v>
      </c>
      <c r="E128" s="32">
        <f>IF('5b.TriRandNumbers'!E122&lt;=E$1,E$4+SQRT(E$2*'5b.TriRandNumbers'!E122),E$6-SQRT(E$3*(1-'5b.TriRandNumbers'!E122)))</f>
        <v>4.1467702320919999</v>
      </c>
      <c r="F128" s="31">
        <f>IF('5b.TriRandNumbers'!F122&lt;=F$1,F$4+SQRT(F$2*'5b.TriRandNumbers'!F122),F$6-SQRT(F$3*(1-'5b.TriRandNumbers'!F122)))</f>
        <v>2.1517072400690811</v>
      </c>
      <c r="G128" s="30">
        <f>IF('5b.TriRandNumbers'!G122&lt;=G$1,G$4+SQRT(G$2*'5b.TriRandNumbers'!G122),G$6-SQRT(G$3*(1-'5b.TriRandNumbers'!G122)))</f>
        <v>2.6352893016519499</v>
      </c>
      <c r="H128" s="35">
        <f>IF('5b.TriRandNumbers'!H122&lt;=H$1,H$4+SQRT(H$2*'5b.TriRandNumbers'!H122),H$6-SQRT(H$3*(1-'5b.TriRandNumbers'!H122)))</f>
        <v>11.044228256034277</v>
      </c>
      <c r="I128" s="34">
        <f>IF('5b.TriRandNumbers'!I122&lt;=I$1,I$4+SQRT(I$2*'5b.TriRandNumbers'!I122),I$6-SQRT(I$3*(1-'5b.TriRandNumbers'!I122)))</f>
        <v>6.8872797439588034</v>
      </c>
      <c r="J128" s="33">
        <f>IF('5b.TriRandNumbers'!J122&lt;=J$1,J$4+SQRT(J$2*'5b.TriRandNumbers'!J122),J$6-SQRT(J$3*(1-'5b.TriRandNumbers'!J122)))</f>
        <v>9.954230296336231</v>
      </c>
      <c r="K128" s="32">
        <f>IF('5b.TriRandNumbers'!K122&lt;=K$1,K$4+SQRT(K$2*'5b.TriRandNumbers'!K122),K$6-SQRT(K$3*(1-'5b.TriRandNumbers'!K122)))</f>
        <v>16.693515571743056</v>
      </c>
      <c r="L128" s="31">
        <f>IF('5b.TriRandNumbers'!L122&lt;=L$1,L$4+SQRT(L$2*'5b.TriRandNumbers'!L122),L$6-SQRT(L$3*(1-'5b.TriRandNumbers'!L122)))</f>
        <v>9.6500185650040962</v>
      </c>
      <c r="M128" s="30">
        <f>IF('5b.TriRandNumbers'!M122&lt;=M$1,M$4+SQRT(M$2*'5b.TriRandNumbers'!M122),M$6-SQRT(M$3*(1-'5b.TriRandNumbers'!M122)))</f>
        <v>7.3658179988871737</v>
      </c>
      <c r="N128" s="35">
        <f>IF('5b.TriRandNumbers'!N122&lt;=N$1,N$4+SQRT(N$2*'5b.TriRandNumbers'!N122),N$6-SQRT(N$3*(1-'5b.TriRandNumbers'!N122)))</f>
        <v>7.1442526955059726</v>
      </c>
      <c r="O128" s="34">
        <f>IF('5b.TriRandNumbers'!O122&lt;=O$1,O$4+SQRT(O$2*'5b.TriRandNumbers'!O122),O$6-SQRT(O$3*(1-'5b.TriRandNumbers'!O122)))</f>
        <v>9.7436749339870854</v>
      </c>
      <c r="P128" s="33">
        <f>IF('5b.TriRandNumbers'!P122&lt;=P$1,P$4+SQRT(P$2*'5b.TriRandNumbers'!P122),P$6-SQRT(P$3*(1-'5b.TriRandNumbers'!P122)))</f>
        <v>14.732011853624208</v>
      </c>
      <c r="Q128" s="32">
        <f>IF('5b.TriRandNumbers'!Q122&lt;=Q$1,Q$4+SQRT(Q$2*'5b.TriRandNumbers'!Q122),Q$6-SQRT(Q$3*(1-'5b.TriRandNumbers'!Q122)))</f>
        <v>10.631092254089364</v>
      </c>
      <c r="R128" s="31">
        <f>IF('5b.TriRandNumbers'!R122&lt;=R$1,R$4+SQRT(R$2*'5b.TriRandNumbers'!R122),R$6-SQRT(R$3*(1-'5b.TriRandNumbers'!R122)))</f>
        <v>7.7811641025879101</v>
      </c>
      <c r="S128" s="30">
        <f>IF('5b.TriRandNumbers'!S122&lt;=S$1,S$4+SQRT(S$2*'5b.TriRandNumbers'!S122),S$6-SQRT(S$3*(1-'5b.TriRandNumbers'!S122)))</f>
        <v>14.318129794081985</v>
      </c>
      <c r="T128" s="35">
        <f>IF('5b.TriRandNumbers'!T122&lt;=T$1,T$4+SQRT(T$2*'5b.TriRandNumbers'!T122),T$6-SQRT(T$3*(1-'5b.TriRandNumbers'!T122)))</f>
        <v>15.825695111318122</v>
      </c>
      <c r="U128" s="34">
        <f>IF('5b.TriRandNumbers'!U122&lt;=U$1,U$4+SQRT(U$2*'5b.TriRandNumbers'!U122),U$6-SQRT(U$3*(1-'5b.TriRandNumbers'!U122)))</f>
        <v>11.403832608315264</v>
      </c>
      <c r="V128" s="33">
        <f>IF('5b.TriRandNumbers'!V122&lt;=V$1,V$4+SQRT(V$2*'5b.TriRandNumbers'!V122),V$6-SQRT(V$3*(1-'5b.TriRandNumbers'!V122)))</f>
        <v>8.6971719835530106</v>
      </c>
      <c r="W128" s="32">
        <f>IF('5b.TriRandNumbers'!W122&lt;=W$1,W$4+SQRT(W$2*'5b.TriRandNumbers'!W122),W$6-SQRT(W$3*(1-'5b.TriRandNumbers'!W122)))</f>
        <v>15.96782924797076</v>
      </c>
      <c r="X128" s="31">
        <f>IF('5b.TriRandNumbers'!X122&lt;=X$1,X$4+SQRT(X$2*'5b.TriRandNumbers'!X122),X$6-SQRT(X$3*(1-'5b.TriRandNumbers'!X122)))</f>
        <v>11.60080384505283</v>
      </c>
      <c r="Y128" s="30">
        <f>IF('5b.TriRandNumbers'!Y122&lt;=Y$1,Y$4+SQRT(Y$2*'5b.TriRandNumbers'!Y122),Y$6-SQRT(Y$3*(1-'5b.TriRandNumbers'!Y122)))</f>
        <v>11.724472865671478</v>
      </c>
    </row>
    <row r="129" spans="2:25" hidden="1" x14ac:dyDescent="0.25">
      <c r="B129" s="35">
        <f>IF('5b.TriRandNumbers'!B123&lt;=B$1,B$4+SQRT(B$2*'5b.TriRandNumbers'!B123),B$6-SQRT(B$3*(1-'5b.TriRandNumbers'!B123)))</f>
        <v>4.8351659109142835</v>
      </c>
      <c r="C129" s="34">
        <f>IF('5b.TriRandNumbers'!C123&lt;=C$1,C$4+SQRT(C$2*'5b.TriRandNumbers'!C123),C$6-SQRT(C$3*(1-'5b.TriRandNumbers'!C123)))</f>
        <v>4.2780478615358799</v>
      </c>
      <c r="D129" s="33">
        <f>IF('5b.TriRandNumbers'!D123&lt;=D$1,D$4+SQRT(D$2*'5b.TriRandNumbers'!D123),D$6-SQRT(D$3*(1-'5b.TriRandNumbers'!D123)))</f>
        <v>4.6382919853314997</v>
      </c>
      <c r="E129" s="32">
        <f>IF('5b.TriRandNumbers'!E123&lt;=E$1,E$4+SQRT(E$2*'5b.TriRandNumbers'!E123),E$6-SQRT(E$3*(1-'5b.TriRandNumbers'!E123)))</f>
        <v>3.7272561014942367</v>
      </c>
      <c r="F129" s="31">
        <f>IF('5b.TriRandNumbers'!F123&lt;=F$1,F$4+SQRT(F$2*'5b.TriRandNumbers'!F123),F$6-SQRT(F$3*(1-'5b.TriRandNumbers'!F123)))</f>
        <v>2.3198877667556634</v>
      </c>
      <c r="G129" s="30">
        <f>IF('5b.TriRandNumbers'!G123&lt;=G$1,G$4+SQRT(G$2*'5b.TriRandNumbers'!G123),G$6-SQRT(G$3*(1-'5b.TriRandNumbers'!G123)))</f>
        <v>2.5124043201098907</v>
      </c>
      <c r="H129" s="35">
        <f>IF('5b.TriRandNumbers'!H123&lt;=H$1,H$4+SQRT(H$2*'5b.TriRandNumbers'!H123),H$6-SQRT(H$3*(1-'5b.TriRandNumbers'!H123)))</f>
        <v>12.854986268692645</v>
      </c>
      <c r="I129" s="34">
        <f>IF('5b.TriRandNumbers'!I123&lt;=I$1,I$4+SQRT(I$2*'5b.TriRandNumbers'!I123),I$6-SQRT(I$3*(1-'5b.TriRandNumbers'!I123)))</f>
        <v>7.6139635330933846</v>
      </c>
      <c r="J129" s="33">
        <f>IF('5b.TriRandNumbers'!J123&lt;=J$1,J$4+SQRT(J$2*'5b.TriRandNumbers'!J123),J$6-SQRT(J$3*(1-'5b.TriRandNumbers'!J123)))</f>
        <v>14.789623266993946</v>
      </c>
      <c r="K129" s="32">
        <f>IF('5b.TriRandNumbers'!K123&lt;=K$1,K$4+SQRT(K$2*'5b.TriRandNumbers'!K123),K$6-SQRT(K$3*(1-'5b.TriRandNumbers'!K123)))</f>
        <v>12.73867020153345</v>
      </c>
      <c r="L129" s="31">
        <f>IF('5b.TriRandNumbers'!L123&lt;=L$1,L$4+SQRT(L$2*'5b.TriRandNumbers'!L123),L$6-SQRT(L$3*(1-'5b.TriRandNumbers'!L123)))</f>
        <v>12.759783405467253</v>
      </c>
      <c r="M129" s="30">
        <f>IF('5b.TriRandNumbers'!M123&lt;=M$1,M$4+SQRT(M$2*'5b.TriRandNumbers'!M123),M$6-SQRT(M$3*(1-'5b.TriRandNumbers'!M123)))</f>
        <v>10.498793893240512</v>
      </c>
      <c r="N129" s="35">
        <f>IF('5b.TriRandNumbers'!N123&lt;=N$1,N$4+SQRT(N$2*'5b.TriRandNumbers'!N123),N$6-SQRT(N$3*(1-'5b.TriRandNumbers'!N123)))</f>
        <v>10.932466387200861</v>
      </c>
      <c r="O129" s="34">
        <f>IF('5b.TriRandNumbers'!O123&lt;=O$1,O$4+SQRT(O$2*'5b.TriRandNumbers'!O123),O$6-SQRT(O$3*(1-'5b.TriRandNumbers'!O123)))</f>
        <v>13.600644281608337</v>
      </c>
      <c r="P129" s="33">
        <f>IF('5b.TriRandNumbers'!P123&lt;=P$1,P$4+SQRT(P$2*'5b.TriRandNumbers'!P123),P$6-SQRT(P$3*(1-'5b.TriRandNumbers'!P123)))</f>
        <v>9.6891540784488157</v>
      </c>
      <c r="Q129" s="32">
        <f>IF('5b.TriRandNumbers'!Q123&lt;=Q$1,Q$4+SQRT(Q$2*'5b.TriRandNumbers'!Q123),Q$6-SQRT(Q$3*(1-'5b.TriRandNumbers'!Q123)))</f>
        <v>19.215686156296879</v>
      </c>
      <c r="R129" s="31">
        <f>IF('5b.TriRandNumbers'!R123&lt;=R$1,R$4+SQRT(R$2*'5b.TriRandNumbers'!R123),R$6-SQRT(R$3*(1-'5b.TriRandNumbers'!R123)))</f>
        <v>16.643943314368475</v>
      </c>
      <c r="S129" s="30">
        <f>IF('5b.TriRandNumbers'!S123&lt;=S$1,S$4+SQRT(S$2*'5b.TriRandNumbers'!S123),S$6-SQRT(S$3*(1-'5b.TriRandNumbers'!S123)))</f>
        <v>7.2798667831149633</v>
      </c>
      <c r="T129" s="35">
        <f>IF('5b.TriRandNumbers'!T123&lt;=T$1,T$4+SQRT(T$2*'5b.TriRandNumbers'!T123),T$6-SQRT(T$3*(1-'5b.TriRandNumbers'!T123)))</f>
        <v>14.86933964440342</v>
      </c>
      <c r="U129" s="34">
        <f>IF('5b.TriRandNumbers'!U123&lt;=U$1,U$4+SQRT(U$2*'5b.TriRandNumbers'!U123),U$6-SQRT(U$3*(1-'5b.TriRandNumbers'!U123)))</f>
        <v>15.568222755841001</v>
      </c>
      <c r="V129" s="33">
        <f>IF('5b.TriRandNumbers'!V123&lt;=V$1,V$4+SQRT(V$2*'5b.TriRandNumbers'!V123),V$6-SQRT(V$3*(1-'5b.TriRandNumbers'!V123)))</f>
        <v>13.766878151330012</v>
      </c>
      <c r="W129" s="32">
        <f>IF('5b.TriRandNumbers'!W123&lt;=W$1,W$4+SQRT(W$2*'5b.TriRandNumbers'!W123),W$6-SQRT(W$3*(1-'5b.TriRandNumbers'!W123)))</f>
        <v>9.7953426572253122</v>
      </c>
      <c r="X129" s="31">
        <f>IF('5b.TriRandNumbers'!X123&lt;=X$1,X$4+SQRT(X$2*'5b.TriRandNumbers'!X123),X$6-SQRT(X$3*(1-'5b.TriRandNumbers'!X123)))</f>
        <v>13.004023783259537</v>
      </c>
      <c r="Y129" s="30">
        <f>IF('5b.TriRandNumbers'!Y123&lt;=Y$1,Y$4+SQRT(Y$2*'5b.TriRandNumbers'!Y123),Y$6-SQRT(Y$3*(1-'5b.TriRandNumbers'!Y123)))</f>
        <v>10.553384292634995</v>
      </c>
    </row>
    <row r="130" spans="2:25" hidden="1" x14ac:dyDescent="0.25">
      <c r="B130" s="35">
        <f>IF('5b.TriRandNumbers'!B124&lt;=B$1,B$4+SQRT(B$2*'5b.TriRandNumbers'!B124),B$6-SQRT(B$3*(1-'5b.TriRandNumbers'!B124)))</f>
        <v>3.86469245687623</v>
      </c>
      <c r="C130" s="34">
        <f>IF('5b.TriRandNumbers'!C124&lt;=C$1,C$4+SQRT(C$2*'5b.TriRandNumbers'!C124),C$6-SQRT(C$3*(1-'5b.TriRandNumbers'!C124)))</f>
        <v>2.973788092340758</v>
      </c>
      <c r="D130" s="33">
        <f>IF('5b.TriRandNumbers'!D124&lt;=D$1,D$4+SQRT(D$2*'5b.TriRandNumbers'!D124),D$6-SQRT(D$3*(1-'5b.TriRandNumbers'!D124)))</f>
        <v>5.4963154378109369</v>
      </c>
      <c r="E130" s="32">
        <f>IF('5b.TriRandNumbers'!E124&lt;=E$1,E$4+SQRT(E$2*'5b.TriRandNumbers'!E124),E$6-SQRT(E$3*(1-'5b.TriRandNumbers'!E124)))</f>
        <v>4.5276868241426849</v>
      </c>
      <c r="F130" s="31">
        <f>IF('5b.TriRandNumbers'!F124&lt;=F$1,F$4+SQRT(F$2*'5b.TriRandNumbers'!F124),F$6-SQRT(F$3*(1-'5b.TriRandNumbers'!F124)))</f>
        <v>3.3798864526627419</v>
      </c>
      <c r="G130" s="30">
        <f>IF('5b.TriRandNumbers'!G124&lt;=G$1,G$4+SQRT(G$2*'5b.TriRandNumbers'!G124),G$6-SQRT(G$3*(1-'5b.TriRandNumbers'!G124)))</f>
        <v>2.2736856254486524</v>
      </c>
      <c r="H130" s="35">
        <f>IF('5b.TriRandNumbers'!H124&lt;=H$1,H$4+SQRT(H$2*'5b.TriRandNumbers'!H124),H$6-SQRT(H$3*(1-'5b.TriRandNumbers'!H124)))</f>
        <v>10.090185317124959</v>
      </c>
      <c r="I130" s="34">
        <f>IF('5b.TriRandNumbers'!I124&lt;=I$1,I$4+SQRT(I$2*'5b.TriRandNumbers'!I124),I$6-SQRT(I$3*(1-'5b.TriRandNumbers'!I124)))</f>
        <v>8.4249298828586525</v>
      </c>
      <c r="J130" s="33">
        <f>IF('5b.TriRandNumbers'!J124&lt;=J$1,J$4+SQRT(J$2*'5b.TriRandNumbers'!J124),J$6-SQRT(J$3*(1-'5b.TriRandNumbers'!J124)))</f>
        <v>8.8457645636170312</v>
      </c>
      <c r="K130" s="32">
        <f>IF('5b.TriRandNumbers'!K124&lt;=K$1,K$4+SQRT(K$2*'5b.TriRandNumbers'!K124),K$6-SQRT(K$3*(1-'5b.TriRandNumbers'!K124)))</f>
        <v>10.050502315203136</v>
      </c>
      <c r="L130" s="31">
        <f>IF('5b.TriRandNumbers'!L124&lt;=L$1,L$4+SQRT(L$2*'5b.TriRandNumbers'!L124),L$6-SQRT(L$3*(1-'5b.TriRandNumbers'!L124)))</f>
        <v>11.832581586866443</v>
      </c>
      <c r="M130" s="30">
        <f>IF('5b.TriRandNumbers'!M124&lt;=M$1,M$4+SQRT(M$2*'5b.TriRandNumbers'!M124),M$6-SQRT(M$3*(1-'5b.TriRandNumbers'!M124)))</f>
        <v>12.575098043875563</v>
      </c>
      <c r="N130" s="35">
        <f>IF('5b.TriRandNumbers'!N124&lt;=N$1,N$4+SQRT(N$2*'5b.TriRandNumbers'!N124),N$6-SQRT(N$3*(1-'5b.TriRandNumbers'!N124)))</f>
        <v>16.949505217129278</v>
      </c>
      <c r="O130" s="34">
        <f>IF('5b.TriRandNumbers'!O124&lt;=O$1,O$4+SQRT(O$2*'5b.TriRandNumbers'!O124),O$6-SQRT(O$3*(1-'5b.TriRandNumbers'!O124)))</f>
        <v>11.841205466827793</v>
      </c>
      <c r="P130" s="33">
        <f>IF('5b.TriRandNumbers'!P124&lt;=P$1,P$4+SQRT(P$2*'5b.TriRandNumbers'!P124),P$6-SQRT(P$3*(1-'5b.TriRandNumbers'!P124)))</f>
        <v>10.038475102855683</v>
      </c>
      <c r="Q130" s="32">
        <f>IF('5b.TriRandNumbers'!Q124&lt;=Q$1,Q$4+SQRT(Q$2*'5b.TriRandNumbers'!Q124),Q$6-SQRT(Q$3*(1-'5b.TriRandNumbers'!Q124)))</f>
        <v>9.3388558643631399</v>
      </c>
      <c r="R130" s="31">
        <f>IF('5b.TriRandNumbers'!R124&lt;=R$1,R$4+SQRT(R$2*'5b.TriRandNumbers'!R124),R$6-SQRT(R$3*(1-'5b.TriRandNumbers'!R124)))</f>
        <v>16.050185531590262</v>
      </c>
      <c r="S130" s="30">
        <f>IF('5b.TriRandNumbers'!S124&lt;=S$1,S$4+SQRT(S$2*'5b.TriRandNumbers'!S124),S$6-SQRT(S$3*(1-'5b.TriRandNumbers'!S124)))</f>
        <v>11.348591634639169</v>
      </c>
      <c r="T130" s="35">
        <f>IF('5b.TriRandNumbers'!T124&lt;=T$1,T$4+SQRT(T$2*'5b.TriRandNumbers'!T124),T$6-SQRT(T$3*(1-'5b.TriRandNumbers'!T124)))</f>
        <v>13.545618705813009</v>
      </c>
      <c r="U130" s="34">
        <f>IF('5b.TriRandNumbers'!U124&lt;=U$1,U$4+SQRT(U$2*'5b.TriRandNumbers'!U124),U$6-SQRT(U$3*(1-'5b.TriRandNumbers'!U124)))</f>
        <v>15.073122304997998</v>
      </c>
      <c r="V130" s="33">
        <f>IF('5b.TriRandNumbers'!V124&lt;=V$1,V$4+SQRT(V$2*'5b.TriRandNumbers'!V124),V$6-SQRT(V$3*(1-'5b.TriRandNumbers'!V124)))</f>
        <v>12.72054009275554</v>
      </c>
      <c r="W130" s="32">
        <f>IF('5b.TriRandNumbers'!W124&lt;=W$1,W$4+SQRT(W$2*'5b.TriRandNumbers'!W124),W$6-SQRT(W$3*(1-'5b.TriRandNumbers'!W124)))</f>
        <v>12.01825616765108</v>
      </c>
      <c r="X130" s="31">
        <f>IF('5b.TriRandNumbers'!X124&lt;=X$1,X$4+SQRT(X$2*'5b.TriRandNumbers'!X124),X$6-SQRT(X$3*(1-'5b.TriRandNumbers'!X124)))</f>
        <v>16.13887696264149</v>
      </c>
      <c r="Y130" s="30">
        <f>IF('5b.TriRandNumbers'!Y124&lt;=Y$1,Y$4+SQRT(Y$2*'5b.TriRandNumbers'!Y124),Y$6-SQRT(Y$3*(1-'5b.TriRandNumbers'!Y124)))</f>
        <v>14.347896196255665</v>
      </c>
    </row>
    <row r="131" spans="2:25" hidden="1" x14ac:dyDescent="0.25">
      <c r="B131" s="35">
        <f>IF('5b.TriRandNumbers'!B125&lt;=B$1,B$4+SQRT(B$2*'5b.TriRandNumbers'!B125),B$6-SQRT(B$3*(1-'5b.TriRandNumbers'!B125)))</f>
        <v>5.2008356120559149</v>
      </c>
      <c r="C131" s="34">
        <f>IF('5b.TriRandNumbers'!C125&lt;=C$1,C$4+SQRT(C$2*'5b.TriRandNumbers'!C125),C$6-SQRT(C$3*(1-'5b.TriRandNumbers'!C125)))</f>
        <v>3.5722900043144099</v>
      </c>
      <c r="D131" s="33">
        <f>IF('5b.TriRandNumbers'!D125&lt;=D$1,D$4+SQRT(D$2*'5b.TriRandNumbers'!D125),D$6-SQRT(D$3*(1-'5b.TriRandNumbers'!D125)))</f>
        <v>5.9111354373647034</v>
      </c>
      <c r="E131" s="32">
        <f>IF('5b.TriRandNumbers'!E125&lt;=E$1,E$4+SQRT(E$2*'5b.TriRandNumbers'!E125),E$6-SQRT(E$3*(1-'5b.TriRandNumbers'!E125)))</f>
        <v>3.8263751924572067</v>
      </c>
      <c r="F131" s="31">
        <f>IF('5b.TriRandNumbers'!F125&lt;=F$1,F$4+SQRT(F$2*'5b.TriRandNumbers'!F125),F$6-SQRT(F$3*(1-'5b.TriRandNumbers'!F125)))</f>
        <v>1.7594142128647678</v>
      </c>
      <c r="G131" s="30">
        <f>IF('5b.TriRandNumbers'!G125&lt;=G$1,G$4+SQRT(G$2*'5b.TriRandNumbers'!G125),G$6-SQRT(G$3*(1-'5b.TriRandNumbers'!G125)))</f>
        <v>4.3807076711182482</v>
      </c>
      <c r="H131" s="35">
        <f>IF('5b.TriRandNumbers'!H125&lt;=H$1,H$4+SQRT(H$2*'5b.TriRandNumbers'!H125),H$6-SQRT(H$3*(1-'5b.TriRandNumbers'!H125)))</f>
        <v>11.715319064720948</v>
      </c>
      <c r="I131" s="34">
        <f>IF('5b.TriRandNumbers'!I125&lt;=I$1,I$4+SQRT(I$2*'5b.TriRandNumbers'!I125),I$6-SQRT(I$3*(1-'5b.TriRandNumbers'!I125)))</f>
        <v>6.463787992310575</v>
      </c>
      <c r="J131" s="33">
        <f>IF('5b.TriRandNumbers'!J125&lt;=J$1,J$4+SQRT(J$2*'5b.TriRandNumbers'!J125),J$6-SQRT(J$3*(1-'5b.TriRandNumbers'!J125)))</f>
        <v>13.002558800142662</v>
      </c>
      <c r="K131" s="32">
        <f>IF('5b.TriRandNumbers'!K125&lt;=K$1,K$4+SQRT(K$2*'5b.TriRandNumbers'!K125),K$6-SQRT(K$3*(1-'5b.TriRandNumbers'!K125)))</f>
        <v>9.698872363443428</v>
      </c>
      <c r="L131" s="31">
        <f>IF('5b.TriRandNumbers'!L125&lt;=L$1,L$4+SQRT(L$2*'5b.TriRandNumbers'!L125),L$6-SQRT(L$3*(1-'5b.TriRandNumbers'!L125)))</f>
        <v>13.479746557659045</v>
      </c>
      <c r="M131" s="30">
        <f>IF('5b.TriRandNumbers'!M125&lt;=M$1,M$4+SQRT(M$2*'5b.TriRandNumbers'!M125),M$6-SQRT(M$3*(1-'5b.TriRandNumbers'!M125)))</f>
        <v>10.118628033767518</v>
      </c>
      <c r="N131" s="35">
        <f>IF('5b.TriRandNumbers'!N125&lt;=N$1,N$4+SQRT(N$2*'5b.TriRandNumbers'!N125),N$6-SQRT(N$3*(1-'5b.TriRandNumbers'!N125)))</f>
        <v>9.7206827680404366</v>
      </c>
      <c r="O131" s="34">
        <f>IF('5b.TriRandNumbers'!O125&lt;=O$1,O$4+SQRT(O$2*'5b.TriRandNumbers'!O125),O$6-SQRT(O$3*(1-'5b.TriRandNumbers'!O125)))</f>
        <v>18.671714904661211</v>
      </c>
      <c r="P131" s="33">
        <f>IF('5b.TriRandNumbers'!P125&lt;=P$1,P$4+SQRT(P$2*'5b.TriRandNumbers'!P125),P$6-SQRT(P$3*(1-'5b.TriRandNumbers'!P125)))</f>
        <v>7.0319533310522466</v>
      </c>
      <c r="Q131" s="32">
        <f>IF('5b.TriRandNumbers'!Q125&lt;=Q$1,Q$4+SQRT(Q$2*'5b.TriRandNumbers'!Q125),Q$6-SQRT(Q$3*(1-'5b.TriRandNumbers'!Q125)))</f>
        <v>14.508238091472856</v>
      </c>
      <c r="R131" s="31">
        <f>IF('5b.TriRandNumbers'!R125&lt;=R$1,R$4+SQRT(R$2*'5b.TriRandNumbers'!R125),R$6-SQRT(R$3*(1-'5b.TriRandNumbers'!R125)))</f>
        <v>12.632384040261963</v>
      </c>
      <c r="S131" s="30">
        <f>IF('5b.TriRandNumbers'!S125&lt;=S$1,S$4+SQRT(S$2*'5b.TriRandNumbers'!S125),S$6-SQRT(S$3*(1-'5b.TriRandNumbers'!S125)))</f>
        <v>8.2121938323532877</v>
      </c>
      <c r="T131" s="35">
        <f>IF('5b.TriRandNumbers'!T125&lt;=T$1,T$4+SQRT(T$2*'5b.TriRandNumbers'!T125),T$6-SQRT(T$3*(1-'5b.TriRandNumbers'!T125)))</f>
        <v>9.4115152699918205</v>
      </c>
      <c r="U131" s="34">
        <f>IF('5b.TriRandNumbers'!U125&lt;=U$1,U$4+SQRT(U$2*'5b.TriRandNumbers'!U125),U$6-SQRT(U$3*(1-'5b.TriRandNumbers'!U125)))</f>
        <v>12.352160556909634</v>
      </c>
      <c r="V131" s="33">
        <f>IF('5b.TriRandNumbers'!V125&lt;=V$1,V$4+SQRT(V$2*'5b.TriRandNumbers'!V125),V$6-SQRT(V$3*(1-'5b.TriRandNumbers'!V125)))</f>
        <v>7.0037947538873464</v>
      </c>
      <c r="W131" s="32">
        <f>IF('5b.TriRandNumbers'!W125&lt;=W$1,W$4+SQRT(W$2*'5b.TriRandNumbers'!W125),W$6-SQRT(W$3*(1-'5b.TriRandNumbers'!W125)))</f>
        <v>8.114474358841683</v>
      </c>
      <c r="X131" s="31">
        <f>IF('5b.TriRandNumbers'!X125&lt;=X$1,X$4+SQRT(X$2*'5b.TriRandNumbers'!X125),X$6-SQRT(X$3*(1-'5b.TriRandNumbers'!X125)))</f>
        <v>16.406427991344742</v>
      </c>
      <c r="Y131" s="30">
        <f>IF('5b.TriRandNumbers'!Y125&lt;=Y$1,Y$4+SQRT(Y$2*'5b.TriRandNumbers'!Y125),Y$6-SQRT(Y$3*(1-'5b.TriRandNumbers'!Y125)))</f>
        <v>12.757231523166446</v>
      </c>
    </row>
    <row r="132" spans="2:25" hidden="1" x14ac:dyDescent="0.25">
      <c r="B132" s="35">
        <f>IF('5b.TriRandNumbers'!B126&lt;=B$1,B$4+SQRT(B$2*'5b.TriRandNumbers'!B126),B$6-SQRT(B$3*(1-'5b.TriRandNumbers'!B126)))</f>
        <v>3.9071015596772778</v>
      </c>
      <c r="C132" s="34">
        <f>IF('5b.TriRandNumbers'!C126&lt;=C$1,C$4+SQRT(C$2*'5b.TriRandNumbers'!C126),C$6-SQRT(C$3*(1-'5b.TriRandNumbers'!C126)))</f>
        <v>2.0303719196498875</v>
      </c>
      <c r="D132" s="33">
        <f>IF('5b.TriRandNumbers'!D126&lt;=D$1,D$4+SQRT(D$2*'5b.TriRandNumbers'!D126),D$6-SQRT(D$3*(1-'5b.TriRandNumbers'!D126)))</f>
        <v>6.5764104185514993</v>
      </c>
      <c r="E132" s="32">
        <f>IF('5b.TriRandNumbers'!E126&lt;=E$1,E$4+SQRT(E$2*'5b.TriRandNumbers'!E126),E$6-SQRT(E$3*(1-'5b.TriRandNumbers'!E126)))</f>
        <v>4.5769541561316718</v>
      </c>
      <c r="F132" s="31">
        <f>IF('5b.TriRandNumbers'!F126&lt;=F$1,F$4+SQRT(F$2*'5b.TriRandNumbers'!F126),F$6-SQRT(F$3*(1-'5b.TriRandNumbers'!F126)))</f>
        <v>2.4257596876613974</v>
      </c>
      <c r="G132" s="30">
        <f>IF('5b.TriRandNumbers'!G126&lt;=G$1,G$4+SQRT(G$2*'5b.TriRandNumbers'!G126),G$6-SQRT(G$3*(1-'5b.TriRandNumbers'!G126)))</f>
        <v>3.2846401712213966</v>
      </c>
      <c r="H132" s="35">
        <f>IF('5b.TriRandNumbers'!H126&lt;=H$1,H$4+SQRT(H$2*'5b.TriRandNumbers'!H126),H$6-SQRT(H$3*(1-'5b.TriRandNumbers'!H126)))</f>
        <v>8.5911735562277496</v>
      </c>
      <c r="I132" s="34">
        <f>IF('5b.TriRandNumbers'!I126&lt;=I$1,I$4+SQRT(I$2*'5b.TriRandNumbers'!I126),I$6-SQRT(I$3*(1-'5b.TriRandNumbers'!I126)))</f>
        <v>10.032830207538113</v>
      </c>
      <c r="J132" s="33">
        <f>IF('5b.TriRandNumbers'!J126&lt;=J$1,J$4+SQRT(J$2*'5b.TriRandNumbers'!J126),J$6-SQRT(J$3*(1-'5b.TriRandNumbers'!J126)))</f>
        <v>14.48264990460288</v>
      </c>
      <c r="K132" s="32">
        <f>IF('5b.TriRandNumbers'!K126&lt;=K$1,K$4+SQRT(K$2*'5b.TriRandNumbers'!K126),K$6-SQRT(K$3*(1-'5b.TriRandNumbers'!K126)))</f>
        <v>8.7399573081906237</v>
      </c>
      <c r="L132" s="31">
        <f>IF('5b.TriRandNumbers'!L126&lt;=L$1,L$4+SQRT(L$2*'5b.TriRandNumbers'!L126),L$6-SQRT(L$3*(1-'5b.TriRandNumbers'!L126)))</f>
        <v>15.397274343975614</v>
      </c>
      <c r="M132" s="30">
        <f>IF('5b.TriRandNumbers'!M126&lt;=M$1,M$4+SQRT(M$2*'5b.TriRandNumbers'!M126),M$6-SQRT(M$3*(1-'5b.TriRandNumbers'!M126)))</f>
        <v>11.074749107725129</v>
      </c>
      <c r="N132" s="35">
        <f>IF('5b.TriRandNumbers'!N126&lt;=N$1,N$4+SQRT(N$2*'5b.TriRandNumbers'!N126),N$6-SQRT(N$3*(1-'5b.TriRandNumbers'!N126)))</f>
        <v>8.8436723090795404</v>
      </c>
      <c r="O132" s="34">
        <f>IF('5b.TriRandNumbers'!O126&lt;=O$1,O$4+SQRT(O$2*'5b.TriRandNumbers'!O126),O$6-SQRT(O$3*(1-'5b.TriRandNumbers'!O126)))</f>
        <v>18.375492886577899</v>
      </c>
      <c r="P132" s="33">
        <f>IF('5b.TriRandNumbers'!P126&lt;=P$1,P$4+SQRT(P$2*'5b.TriRandNumbers'!P126),P$6-SQRT(P$3*(1-'5b.TriRandNumbers'!P126)))</f>
        <v>9.4118761738733401</v>
      </c>
      <c r="Q132" s="32">
        <f>IF('5b.TriRandNumbers'!Q126&lt;=Q$1,Q$4+SQRT(Q$2*'5b.TriRandNumbers'!Q126),Q$6-SQRT(Q$3*(1-'5b.TriRandNumbers'!Q126)))</f>
        <v>15.860236411917324</v>
      </c>
      <c r="R132" s="31">
        <f>IF('5b.TriRandNumbers'!R126&lt;=R$1,R$4+SQRT(R$2*'5b.TriRandNumbers'!R126),R$6-SQRT(R$3*(1-'5b.TriRandNumbers'!R126)))</f>
        <v>13.73793525502823</v>
      </c>
      <c r="S132" s="30">
        <f>IF('5b.TriRandNumbers'!S126&lt;=S$1,S$4+SQRT(S$2*'5b.TriRandNumbers'!S126),S$6-SQRT(S$3*(1-'5b.TriRandNumbers'!S126)))</f>
        <v>11.669914571595239</v>
      </c>
      <c r="T132" s="35">
        <f>IF('5b.TriRandNumbers'!T126&lt;=T$1,T$4+SQRT(T$2*'5b.TriRandNumbers'!T126),T$6-SQRT(T$3*(1-'5b.TriRandNumbers'!T126)))</f>
        <v>15.059070388470099</v>
      </c>
      <c r="U132" s="34">
        <f>IF('5b.TriRandNumbers'!U126&lt;=U$1,U$4+SQRT(U$2*'5b.TriRandNumbers'!U126),U$6-SQRT(U$3*(1-'5b.TriRandNumbers'!U126)))</f>
        <v>14.833327430535979</v>
      </c>
      <c r="V132" s="33">
        <f>IF('5b.TriRandNumbers'!V126&lt;=V$1,V$4+SQRT(V$2*'5b.TriRandNumbers'!V126),V$6-SQRT(V$3*(1-'5b.TriRandNumbers'!V126)))</f>
        <v>18.286899240241233</v>
      </c>
      <c r="W132" s="32">
        <f>IF('5b.TriRandNumbers'!W126&lt;=W$1,W$4+SQRT(W$2*'5b.TriRandNumbers'!W126),W$6-SQRT(W$3*(1-'5b.TriRandNumbers'!W126)))</f>
        <v>15.025720358833214</v>
      </c>
      <c r="X132" s="31">
        <f>IF('5b.TriRandNumbers'!X126&lt;=X$1,X$4+SQRT(X$2*'5b.TriRandNumbers'!X126),X$6-SQRT(X$3*(1-'5b.TriRandNumbers'!X126)))</f>
        <v>10.408500400424405</v>
      </c>
      <c r="Y132" s="30">
        <f>IF('5b.TriRandNumbers'!Y126&lt;=Y$1,Y$4+SQRT(Y$2*'5b.TriRandNumbers'!Y126),Y$6-SQRT(Y$3*(1-'5b.TriRandNumbers'!Y126)))</f>
        <v>7.6056058897196834</v>
      </c>
    </row>
    <row r="133" spans="2:25" hidden="1" x14ac:dyDescent="0.25">
      <c r="B133" s="35">
        <f>IF('5b.TriRandNumbers'!B127&lt;=B$1,B$4+SQRT(B$2*'5b.TriRandNumbers'!B127),B$6-SQRT(B$3*(1-'5b.TriRandNumbers'!B127)))</f>
        <v>3.6555159229463925</v>
      </c>
      <c r="C133" s="34">
        <f>IF('5b.TriRandNumbers'!C127&lt;=C$1,C$4+SQRT(C$2*'5b.TriRandNumbers'!C127),C$6-SQRT(C$3*(1-'5b.TriRandNumbers'!C127)))</f>
        <v>2.8206465303369148</v>
      </c>
      <c r="D133" s="33">
        <f>IF('5b.TriRandNumbers'!D127&lt;=D$1,D$4+SQRT(D$2*'5b.TriRandNumbers'!D127),D$6-SQRT(D$3*(1-'5b.TriRandNumbers'!D127)))</f>
        <v>4.9790039571766611</v>
      </c>
      <c r="E133" s="32">
        <f>IF('5b.TriRandNumbers'!E127&lt;=E$1,E$4+SQRT(E$2*'5b.TriRandNumbers'!E127),E$6-SQRT(E$3*(1-'5b.TriRandNumbers'!E127)))</f>
        <v>3.7828760367609857</v>
      </c>
      <c r="F133" s="31">
        <f>IF('5b.TriRandNumbers'!F127&lt;=F$1,F$4+SQRT(F$2*'5b.TriRandNumbers'!F127),F$6-SQRT(F$3*(1-'5b.TriRandNumbers'!F127)))</f>
        <v>1.8187313965925034</v>
      </c>
      <c r="G133" s="30">
        <f>IF('5b.TriRandNumbers'!G127&lt;=G$1,G$4+SQRT(G$2*'5b.TriRandNumbers'!G127),G$6-SQRT(G$3*(1-'5b.TriRandNumbers'!G127)))</f>
        <v>4.224872218350022</v>
      </c>
      <c r="H133" s="35">
        <f>IF('5b.TriRandNumbers'!H127&lt;=H$1,H$4+SQRT(H$2*'5b.TriRandNumbers'!H127),H$6-SQRT(H$3*(1-'5b.TriRandNumbers'!H127)))</f>
        <v>7.9681529049937456</v>
      </c>
      <c r="I133" s="34">
        <f>IF('5b.TriRandNumbers'!I127&lt;=I$1,I$4+SQRT(I$2*'5b.TriRandNumbers'!I127),I$6-SQRT(I$3*(1-'5b.TriRandNumbers'!I127)))</f>
        <v>6.6698232155449499</v>
      </c>
      <c r="J133" s="33">
        <f>IF('5b.TriRandNumbers'!J127&lt;=J$1,J$4+SQRT(J$2*'5b.TriRandNumbers'!J127),J$6-SQRT(J$3*(1-'5b.TriRandNumbers'!J127)))</f>
        <v>9.9351770792026137</v>
      </c>
      <c r="K133" s="32">
        <f>IF('5b.TriRandNumbers'!K127&lt;=K$1,K$4+SQRT(K$2*'5b.TriRandNumbers'!K127),K$6-SQRT(K$3*(1-'5b.TriRandNumbers'!K127)))</f>
        <v>8.6321508214611313</v>
      </c>
      <c r="L133" s="31">
        <f>IF('5b.TriRandNumbers'!L127&lt;=L$1,L$4+SQRT(L$2*'5b.TriRandNumbers'!L127),L$6-SQRT(L$3*(1-'5b.TriRandNumbers'!L127)))</f>
        <v>13.950903095956372</v>
      </c>
      <c r="M133" s="30">
        <f>IF('5b.TriRandNumbers'!M127&lt;=M$1,M$4+SQRT(M$2*'5b.TriRandNumbers'!M127),M$6-SQRT(M$3*(1-'5b.TriRandNumbers'!M127)))</f>
        <v>10.258203089834909</v>
      </c>
      <c r="N133" s="35">
        <f>IF('5b.TriRandNumbers'!N127&lt;=N$1,N$4+SQRT(N$2*'5b.TriRandNumbers'!N127),N$6-SQRT(N$3*(1-'5b.TriRandNumbers'!N127)))</f>
        <v>11.691346202063176</v>
      </c>
      <c r="O133" s="34">
        <f>IF('5b.TriRandNumbers'!O127&lt;=O$1,O$4+SQRT(O$2*'5b.TriRandNumbers'!O127),O$6-SQRT(O$3*(1-'5b.TriRandNumbers'!O127)))</f>
        <v>10.789012023672038</v>
      </c>
      <c r="P133" s="33">
        <f>IF('5b.TriRandNumbers'!P127&lt;=P$1,P$4+SQRT(P$2*'5b.TriRandNumbers'!P127),P$6-SQRT(P$3*(1-'5b.TriRandNumbers'!P127)))</f>
        <v>14.711255163118356</v>
      </c>
      <c r="Q133" s="32">
        <f>IF('5b.TriRandNumbers'!Q127&lt;=Q$1,Q$4+SQRT(Q$2*'5b.TriRandNumbers'!Q127),Q$6-SQRT(Q$3*(1-'5b.TriRandNumbers'!Q127)))</f>
        <v>10.856625558493048</v>
      </c>
      <c r="R133" s="31">
        <f>IF('5b.TriRandNumbers'!R127&lt;=R$1,R$4+SQRT(R$2*'5b.TriRandNumbers'!R127),R$6-SQRT(R$3*(1-'5b.TriRandNumbers'!R127)))</f>
        <v>9.5377041483956635</v>
      </c>
      <c r="S133" s="30">
        <f>IF('5b.TriRandNumbers'!S127&lt;=S$1,S$4+SQRT(S$2*'5b.TriRandNumbers'!S127),S$6-SQRT(S$3*(1-'5b.TriRandNumbers'!S127)))</f>
        <v>13.273235812186915</v>
      </c>
      <c r="T133" s="35">
        <f>IF('5b.TriRandNumbers'!T127&lt;=T$1,T$4+SQRT(T$2*'5b.TriRandNumbers'!T127),T$6-SQRT(T$3*(1-'5b.TriRandNumbers'!T127)))</f>
        <v>15.236314359400939</v>
      </c>
      <c r="U133" s="34">
        <f>IF('5b.TriRandNumbers'!U127&lt;=U$1,U$4+SQRT(U$2*'5b.TriRandNumbers'!U127),U$6-SQRT(U$3*(1-'5b.TriRandNumbers'!U127)))</f>
        <v>6.9466402989494886</v>
      </c>
      <c r="V133" s="33">
        <f>IF('5b.TriRandNumbers'!V127&lt;=V$1,V$4+SQRT(V$2*'5b.TriRandNumbers'!V127),V$6-SQRT(V$3*(1-'5b.TriRandNumbers'!V127)))</f>
        <v>10.467560309351679</v>
      </c>
      <c r="W133" s="32">
        <f>IF('5b.TriRandNumbers'!W127&lt;=W$1,W$4+SQRT(W$2*'5b.TriRandNumbers'!W127),W$6-SQRT(W$3*(1-'5b.TriRandNumbers'!W127)))</f>
        <v>15.708277961524608</v>
      </c>
      <c r="X133" s="31">
        <f>IF('5b.TriRandNumbers'!X127&lt;=X$1,X$4+SQRT(X$2*'5b.TriRandNumbers'!X127),X$6-SQRT(X$3*(1-'5b.TriRandNumbers'!X127)))</f>
        <v>13.351570148485006</v>
      </c>
      <c r="Y133" s="30">
        <f>IF('5b.TriRandNumbers'!Y127&lt;=Y$1,Y$4+SQRT(Y$2*'5b.TriRandNumbers'!Y127),Y$6-SQRT(Y$3*(1-'5b.TriRandNumbers'!Y127)))</f>
        <v>14.758834247477143</v>
      </c>
    </row>
    <row r="134" spans="2:25" hidden="1" x14ac:dyDescent="0.25">
      <c r="B134" s="35">
        <f>IF('5b.TriRandNumbers'!B128&lt;=B$1,B$4+SQRT(B$2*'5b.TriRandNumbers'!B128),B$6-SQRT(B$3*(1-'5b.TriRandNumbers'!B128)))</f>
        <v>4.9194174387354046</v>
      </c>
      <c r="C134" s="34">
        <f>IF('5b.TriRandNumbers'!C128&lt;=C$1,C$4+SQRT(C$2*'5b.TriRandNumbers'!C128),C$6-SQRT(C$3*(1-'5b.TriRandNumbers'!C128)))</f>
        <v>4.0245515115163695</v>
      </c>
      <c r="D134" s="33">
        <f>IF('5b.TriRandNumbers'!D128&lt;=D$1,D$4+SQRT(D$2*'5b.TriRandNumbers'!D128),D$6-SQRT(D$3*(1-'5b.TriRandNumbers'!D128)))</f>
        <v>5.5672635121914009</v>
      </c>
      <c r="E134" s="32">
        <f>IF('5b.TriRandNumbers'!E128&lt;=E$1,E$4+SQRT(E$2*'5b.TriRandNumbers'!E128),E$6-SQRT(E$3*(1-'5b.TriRandNumbers'!E128)))</f>
        <v>4.244330299552896</v>
      </c>
      <c r="F134" s="31">
        <f>IF('5b.TriRandNumbers'!F128&lt;=F$1,F$4+SQRT(F$2*'5b.TriRandNumbers'!F128),F$6-SQRT(F$3*(1-'5b.TriRandNumbers'!F128)))</f>
        <v>2.3607537642788516</v>
      </c>
      <c r="G134" s="30">
        <f>IF('5b.TriRandNumbers'!G128&lt;=G$1,G$4+SQRT(G$2*'5b.TriRandNumbers'!G128),G$6-SQRT(G$3*(1-'5b.TriRandNumbers'!G128)))</f>
        <v>3.7613962592722601</v>
      </c>
      <c r="H134" s="35">
        <f>IF('5b.TriRandNumbers'!H128&lt;=H$1,H$4+SQRT(H$2*'5b.TriRandNumbers'!H128),H$6-SQRT(H$3*(1-'5b.TriRandNumbers'!H128)))</f>
        <v>10.060068994799067</v>
      </c>
      <c r="I134" s="34">
        <f>IF('5b.TriRandNumbers'!I128&lt;=I$1,I$4+SQRT(I$2*'5b.TriRandNumbers'!I128),I$6-SQRT(I$3*(1-'5b.TriRandNumbers'!I128)))</f>
        <v>14.780548177138408</v>
      </c>
      <c r="J134" s="33">
        <f>IF('5b.TriRandNumbers'!J128&lt;=J$1,J$4+SQRT(J$2*'5b.TriRandNumbers'!J128),J$6-SQRT(J$3*(1-'5b.TriRandNumbers'!J128)))</f>
        <v>9.5448478077741399</v>
      </c>
      <c r="K134" s="32">
        <f>IF('5b.TriRandNumbers'!K128&lt;=K$1,K$4+SQRT(K$2*'5b.TriRandNumbers'!K128),K$6-SQRT(K$3*(1-'5b.TriRandNumbers'!K128)))</f>
        <v>12.217444399080492</v>
      </c>
      <c r="L134" s="31">
        <f>IF('5b.TriRandNumbers'!L128&lt;=L$1,L$4+SQRT(L$2*'5b.TriRandNumbers'!L128),L$6-SQRT(L$3*(1-'5b.TriRandNumbers'!L128)))</f>
        <v>14.747284008324279</v>
      </c>
      <c r="M134" s="30">
        <f>IF('5b.TriRandNumbers'!M128&lt;=M$1,M$4+SQRT(M$2*'5b.TriRandNumbers'!M128),M$6-SQRT(M$3*(1-'5b.TriRandNumbers'!M128)))</f>
        <v>8.8972883342861699</v>
      </c>
      <c r="N134" s="35">
        <f>IF('5b.TriRandNumbers'!N128&lt;=N$1,N$4+SQRT(N$2*'5b.TriRandNumbers'!N128),N$6-SQRT(N$3*(1-'5b.TriRandNumbers'!N128)))</f>
        <v>15.142810054699986</v>
      </c>
      <c r="O134" s="34">
        <f>IF('5b.TriRandNumbers'!O128&lt;=O$1,O$4+SQRT(O$2*'5b.TriRandNumbers'!O128),O$6-SQRT(O$3*(1-'5b.TriRandNumbers'!O128)))</f>
        <v>10.219642092026623</v>
      </c>
      <c r="P134" s="33">
        <f>IF('5b.TriRandNumbers'!P128&lt;=P$1,P$4+SQRT(P$2*'5b.TriRandNumbers'!P128),P$6-SQRT(P$3*(1-'5b.TriRandNumbers'!P128)))</f>
        <v>12.872369729143514</v>
      </c>
      <c r="Q134" s="32">
        <f>IF('5b.TriRandNumbers'!Q128&lt;=Q$1,Q$4+SQRT(Q$2*'5b.TriRandNumbers'!Q128),Q$6-SQRT(Q$3*(1-'5b.TriRandNumbers'!Q128)))</f>
        <v>17.111876666399677</v>
      </c>
      <c r="R134" s="31">
        <f>IF('5b.TriRandNumbers'!R128&lt;=R$1,R$4+SQRT(R$2*'5b.TriRandNumbers'!R128),R$6-SQRT(R$3*(1-'5b.TriRandNumbers'!R128)))</f>
        <v>9.5295000231998515</v>
      </c>
      <c r="S134" s="30">
        <f>IF('5b.TriRandNumbers'!S128&lt;=S$1,S$4+SQRT(S$2*'5b.TriRandNumbers'!S128),S$6-SQRT(S$3*(1-'5b.TriRandNumbers'!S128)))</f>
        <v>13.589936546320718</v>
      </c>
      <c r="T134" s="35">
        <f>IF('5b.TriRandNumbers'!T128&lt;=T$1,T$4+SQRT(T$2*'5b.TriRandNumbers'!T128),T$6-SQRT(T$3*(1-'5b.TriRandNumbers'!T128)))</f>
        <v>8.841367053355965</v>
      </c>
      <c r="U134" s="34">
        <f>IF('5b.TriRandNumbers'!U128&lt;=U$1,U$4+SQRT(U$2*'5b.TriRandNumbers'!U128),U$6-SQRT(U$3*(1-'5b.TriRandNumbers'!U128)))</f>
        <v>10.709659831746055</v>
      </c>
      <c r="V134" s="33">
        <f>IF('5b.TriRandNumbers'!V128&lt;=V$1,V$4+SQRT(V$2*'5b.TriRandNumbers'!V128),V$6-SQRT(V$3*(1-'5b.TriRandNumbers'!V128)))</f>
        <v>10.814060305767525</v>
      </c>
      <c r="W134" s="32">
        <f>IF('5b.TriRandNumbers'!W128&lt;=W$1,W$4+SQRT(W$2*'5b.TriRandNumbers'!W128),W$6-SQRT(W$3*(1-'5b.TriRandNumbers'!W128)))</f>
        <v>15.778738223542991</v>
      </c>
      <c r="X134" s="31">
        <f>IF('5b.TriRandNumbers'!X128&lt;=X$1,X$4+SQRT(X$2*'5b.TriRandNumbers'!X128),X$6-SQRT(X$3*(1-'5b.TriRandNumbers'!X128)))</f>
        <v>9.2422631778973994</v>
      </c>
      <c r="Y134" s="30">
        <f>IF('5b.TriRandNumbers'!Y128&lt;=Y$1,Y$4+SQRT(Y$2*'5b.TriRandNumbers'!Y128),Y$6-SQRT(Y$3*(1-'5b.TriRandNumbers'!Y128)))</f>
        <v>8.5592441285043446</v>
      </c>
    </row>
    <row r="135" spans="2:25" hidden="1" x14ac:dyDescent="0.25">
      <c r="B135" s="35">
        <f>IF('5b.TriRandNumbers'!B129&lt;=B$1,B$4+SQRT(B$2*'5b.TriRandNumbers'!B129),B$6-SQRT(B$3*(1-'5b.TriRandNumbers'!B129)))</f>
        <v>4.7452714898290029</v>
      </c>
      <c r="C135" s="34">
        <f>IF('5b.TriRandNumbers'!C129&lt;=C$1,C$4+SQRT(C$2*'5b.TriRandNumbers'!C129),C$6-SQRT(C$3*(1-'5b.TriRandNumbers'!C129)))</f>
        <v>4.187208864916272</v>
      </c>
      <c r="D135" s="33">
        <f>IF('5b.TriRandNumbers'!D129&lt;=D$1,D$4+SQRT(D$2*'5b.TriRandNumbers'!D129),D$6-SQRT(D$3*(1-'5b.TriRandNumbers'!D129)))</f>
        <v>6.4275029860659121</v>
      </c>
      <c r="E135" s="32">
        <f>IF('5b.TriRandNumbers'!E129&lt;=E$1,E$4+SQRT(E$2*'5b.TriRandNumbers'!E129),E$6-SQRT(E$3*(1-'5b.TriRandNumbers'!E129)))</f>
        <v>4.4552007683431318</v>
      </c>
      <c r="F135" s="31">
        <f>IF('5b.TriRandNumbers'!F129&lt;=F$1,F$4+SQRT(F$2*'5b.TriRandNumbers'!F129),F$6-SQRT(F$3*(1-'5b.TriRandNumbers'!F129)))</f>
        <v>3.2074523901271941</v>
      </c>
      <c r="G135" s="30">
        <f>IF('5b.TriRandNumbers'!G129&lt;=G$1,G$4+SQRT(G$2*'5b.TriRandNumbers'!G129),G$6-SQRT(G$3*(1-'5b.TriRandNumbers'!G129)))</f>
        <v>3.3107341589022199</v>
      </c>
      <c r="H135" s="35">
        <f>IF('5b.TriRandNumbers'!H129&lt;=H$1,H$4+SQRT(H$2*'5b.TriRandNumbers'!H129),H$6-SQRT(H$3*(1-'5b.TriRandNumbers'!H129)))</f>
        <v>10.910224155416049</v>
      </c>
      <c r="I135" s="34">
        <f>IF('5b.TriRandNumbers'!I129&lt;=I$1,I$4+SQRT(I$2*'5b.TriRandNumbers'!I129),I$6-SQRT(I$3*(1-'5b.TriRandNumbers'!I129)))</f>
        <v>12.934132675361234</v>
      </c>
      <c r="J135" s="33">
        <f>IF('5b.TriRandNumbers'!J129&lt;=J$1,J$4+SQRT(J$2*'5b.TriRandNumbers'!J129),J$6-SQRT(J$3*(1-'5b.TriRandNumbers'!J129)))</f>
        <v>8.0784347141284876</v>
      </c>
      <c r="K135" s="32">
        <f>IF('5b.TriRandNumbers'!K129&lt;=K$1,K$4+SQRT(K$2*'5b.TriRandNumbers'!K129),K$6-SQRT(K$3*(1-'5b.TriRandNumbers'!K129)))</f>
        <v>8.7983467409373777</v>
      </c>
      <c r="L135" s="31">
        <f>IF('5b.TriRandNumbers'!L129&lt;=L$1,L$4+SQRT(L$2*'5b.TriRandNumbers'!L129),L$6-SQRT(L$3*(1-'5b.TriRandNumbers'!L129)))</f>
        <v>10.064831150278726</v>
      </c>
      <c r="M135" s="30">
        <f>IF('5b.TriRandNumbers'!M129&lt;=M$1,M$4+SQRT(M$2*'5b.TriRandNumbers'!M129),M$6-SQRT(M$3*(1-'5b.TriRandNumbers'!M129)))</f>
        <v>7.2980562199604302</v>
      </c>
      <c r="N135" s="35">
        <f>IF('5b.TriRandNumbers'!N129&lt;=N$1,N$4+SQRT(N$2*'5b.TriRandNumbers'!N129),N$6-SQRT(N$3*(1-'5b.TriRandNumbers'!N129)))</f>
        <v>9.5552779586686984</v>
      </c>
      <c r="O135" s="34">
        <f>IF('5b.TriRandNumbers'!O129&lt;=O$1,O$4+SQRT(O$2*'5b.TriRandNumbers'!O129),O$6-SQRT(O$3*(1-'5b.TriRandNumbers'!O129)))</f>
        <v>11.869058199549443</v>
      </c>
      <c r="P135" s="33">
        <f>IF('5b.TriRandNumbers'!P129&lt;=P$1,P$4+SQRT(P$2*'5b.TriRandNumbers'!P129),P$6-SQRT(P$3*(1-'5b.TriRandNumbers'!P129)))</f>
        <v>14.57587810190833</v>
      </c>
      <c r="Q135" s="32">
        <f>IF('5b.TriRandNumbers'!Q129&lt;=Q$1,Q$4+SQRT(Q$2*'5b.TriRandNumbers'!Q129),Q$6-SQRT(Q$3*(1-'5b.TriRandNumbers'!Q129)))</f>
        <v>18.452558104615033</v>
      </c>
      <c r="R135" s="31">
        <f>IF('5b.TriRandNumbers'!R129&lt;=R$1,R$4+SQRT(R$2*'5b.TriRandNumbers'!R129),R$6-SQRT(R$3*(1-'5b.TriRandNumbers'!R129)))</f>
        <v>6.2168329077644504</v>
      </c>
      <c r="S135" s="30">
        <f>IF('5b.TriRandNumbers'!S129&lt;=S$1,S$4+SQRT(S$2*'5b.TriRandNumbers'!S129),S$6-SQRT(S$3*(1-'5b.TriRandNumbers'!S129)))</f>
        <v>8.2548677854852457</v>
      </c>
      <c r="T135" s="35">
        <f>IF('5b.TriRandNumbers'!T129&lt;=T$1,T$4+SQRT(T$2*'5b.TriRandNumbers'!T129),T$6-SQRT(T$3*(1-'5b.TriRandNumbers'!T129)))</f>
        <v>17.156702230684189</v>
      </c>
      <c r="U135" s="34">
        <f>IF('5b.TriRandNumbers'!U129&lt;=U$1,U$4+SQRT(U$2*'5b.TriRandNumbers'!U129),U$6-SQRT(U$3*(1-'5b.TriRandNumbers'!U129)))</f>
        <v>10.293247790967223</v>
      </c>
      <c r="V135" s="33">
        <f>IF('5b.TriRandNumbers'!V129&lt;=V$1,V$4+SQRT(V$2*'5b.TriRandNumbers'!V129),V$6-SQRT(V$3*(1-'5b.TriRandNumbers'!V129)))</f>
        <v>11.172522786031934</v>
      </c>
      <c r="W135" s="32">
        <f>IF('5b.TriRandNumbers'!W129&lt;=W$1,W$4+SQRT(W$2*'5b.TriRandNumbers'!W129),W$6-SQRT(W$3*(1-'5b.TriRandNumbers'!W129)))</f>
        <v>6.4940643519879115</v>
      </c>
      <c r="X135" s="31">
        <f>IF('5b.TriRandNumbers'!X129&lt;=X$1,X$4+SQRT(X$2*'5b.TriRandNumbers'!X129),X$6-SQRT(X$3*(1-'5b.TriRandNumbers'!X129)))</f>
        <v>13.506599513600435</v>
      </c>
      <c r="Y135" s="30">
        <f>IF('5b.TriRandNumbers'!Y129&lt;=Y$1,Y$4+SQRT(Y$2*'5b.TriRandNumbers'!Y129),Y$6-SQRT(Y$3*(1-'5b.TriRandNumbers'!Y129)))</f>
        <v>17.810209724544798</v>
      </c>
    </row>
    <row r="136" spans="2:25" hidden="1" x14ac:dyDescent="0.25">
      <c r="B136" s="35">
        <f>IF('5b.TriRandNumbers'!B130&lt;=B$1,B$4+SQRT(B$2*'5b.TriRandNumbers'!B130),B$6-SQRT(B$3*(1-'5b.TriRandNumbers'!B130)))</f>
        <v>3.3759521746219754</v>
      </c>
      <c r="C136" s="34">
        <f>IF('5b.TriRandNumbers'!C130&lt;=C$1,C$4+SQRT(C$2*'5b.TriRandNumbers'!C130),C$6-SQRT(C$3*(1-'5b.TriRandNumbers'!C130)))</f>
        <v>3.1980634411206985</v>
      </c>
      <c r="D136" s="33">
        <f>IF('5b.TriRandNumbers'!D130&lt;=D$1,D$4+SQRT(D$2*'5b.TriRandNumbers'!D130),D$6-SQRT(D$3*(1-'5b.TriRandNumbers'!D130)))</f>
        <v>6.0789120101289171</v>
      </c>
      <c r="E136" s="32">
        <f>IF('5b.TriRandNumbers'!E130&lt;=E$1,E$4+SQRT(E$2*'5b.TriRandNumbers'!E130),E$6-SQRT(E$3*(1-'5b.TriRandNumbers'!E130)))</f>
        <v>3.8578804244933202</v>
      </c>
      <c r="F136" s="31">
        <f>IF('5b.TriRandNumbers'!F130&lt;=F$1,F$4+SQRT(F$2*'5b.TriRandNumbers'!F130),F$6-SQRT(F$3*(1-'5b.TriRandNumbers'!F130)))</f>
        <v>2.9720881397984122</v>
      </c>
      <c r="G136" s="30">
        <f>IF('5b.TriRandNumbers'!G130&lt;=G$1,G$4+SQRT(G$2*'5b.TriRandNumbers'!G130),G$6-SQRT(G$3*(1-'5b.TriRandNumbers'!G130)))</f>
        <v>2.8587851214940549</v>
      </c>
      <c r="H136" s="35">
        <f>IF('5b.TriRandNumbers'!H130&lt;=H$1,H$4+SQRT(H$2*'5b.TriRandNumbers'!H130),H$6-SQRT(H$3*(1-'5b.TriRandNumbers'!H130)))</f>
        <v>11.967333170611417</v>
      </c>
      <c r="I136" s="34">
        <f>IF('5b.TriRandNumbers'!I130&lt;=I$1,I$4+SQRT(I$2*'5b.TriRandNumbers'!I130),I$6-SQRT(I$3*(1-'5b.TriRandNumbers'!I130)))</f>
        <v>8.775600699022716</v>
      </c>
      <c r="J136" s="33">
        <f>IF('5b.TriRandNumbers'!J130&lt;=J$1,J$4+SQRT(J$2*'5b.TriRandNumbers'!J130),J$6-SQRT(J$3*(1-'5b.TriRandNumbers'!J130)))</f>
        <v>12.398924719931781</v>
      </c>
      <c r="K136" s="32">
        <f>IF('5b.TriRandNumbers'!K130&lt;=K$1,K$4+SQRT(K$2*'5b.TriRandNumbers'!K130),K$6-SQRT(K$3*(1-'5b.TriRandNumbers'!K130)))</f>
        <v>11.363360134082221</v>
      </c>
      <c r="L136" s="31">
        <f>IF('5b.TriRandNumbers'!L130&lt;=L$1,L$4+SQRT(L$2*'5b.TriRandNumbers'!L130),L$6-SQRT(L$3*(1-'5b.TriRandNumbers'!L130)))</f>
        <v>9.9529225596234809</v>
      </c>
      <c r="M136" s="30">
        <f>IF('5b.TriRandNumbers'!M130&lt;=M$1,M$4+SQRT(M$2*'5b.TriRandNumbers'!M130),M$6-SQRT(M$3*(1-'5b.TriRandNumbers'!M130)))</f>
        <v>9.6720842954923416</v>
      </c>
      <c r="N136" s="35">
        <f>IF('5b.TriRandNumbers'!N130&lt;=N$1,N$4+SQRT(N$2*'5b.TriRandNumbers'!N130),N$6-SQRT(N$3*(1-'5b.TriRandNumbers'!N130)))</f>
        <v>18.555491801967047</v>
      </c>
      <c r="O136" s="34">
        <f>IF('5b.TriRandNumbers'!O130&lt;=O$1,O$4+SQRT(O$2*'5b.TriRandNumbers'!O130),O$6-SQRT(O$3*(1-'5b.TriRandNumbers'!O130)))</f>
        <v>16.528763590379921</v>
      </c>
      <c r="P136" s="33">
        <f>IF('5b.TriRandNumbers'!P130&lt;=P$1,P$4+SQRT(P$2*'5b.TriRandNumbers'!P130),P$6-SQRT(P$3*(1-'5b.TriRandNumbers'!P130)))</f>
        <v>13.454552318178168</v>
      </c>
      <c r="Q136" s="32">
        <f>IF('5b.TriRandNumbers'!Q130&lt;=Q$1,Q$4+SQRT(Q$2*'5b.TriRandNumbers'!Q130),Q$6-SQRT(Q$3*(1-'5b.TriRandNumbers'!Q130)))</f>
        <v>10.784260377207717</v>
      </c>
      <c r="R136" s="31">
        <f>IF('5b.TriRandNumbers'!R130&lt;=R$1,R$4+SQRT(R$2*'5b.TriRandNumbers'!R130),R$6-SQRT(R$3*(1-'5b.TriRandNumbers'!R130)))</f>
        <v>15.26574301093574</v>
      </c>
      <c r="S136" s="30">
        <f>IF('5b.TriRandNumbers'!S130&lt;=S$1,S$4+SQRT(S$2*'5b.TriRandNumbers'!S130),S$6-SQRT(S$3*(1-'5b.TriRandNumbers'!S130)))</f>
        <v>9.7801612646111948</v>
      </c>
      <c r="T136" s="35">
        <f>IF('5b.TriRandNumbers'!T130&lt;=T$1,T$4+SQRT(T$2*'5b.TriRandNumbers'!T130),T$6-SQRT(T$3*(1-'5b.TriRandNumbers'!T130)))</f>
        <v>13.319580572168586</v>
      </c>
      <c r="U136" s="34">
        <f>IF('5b.TriRandNumbers'!U130&lt;=U$1,U$4+SQRT(U$2*'5b.TriRandNumbers'!U130),U$6-SQRT(U$3*(1-'5b.TriRandNumbers'!U130)))</f>
        <v>17.34748072514617</v>
      </c>
      <c r="V136" s="33">
        <f>IF('5b.TriRandNumbers'!V130&lt;=V$1,V$4+SQRT(V$2*'5b.TriRandNumbers'!V130),V$6-SQRT(V$3*(1-'5b.TriRandNumbers'!V130)))</f>
        <v>7.567066020785024</v>
      </c>
      <c r="W136" s="32">
        <f>IF('5b.TriRandNumbers'!W130&lt;=W$1,W$4+SQRT(W$2*'5b.TriRandNumbers'!W130),W$6-SQRT(W$3*(1-'5b.TriRandNumbers'!W130)))</f>
        <v>6.5891627128509462</v>
      </c>
      <c r="X136" s="31">
        <f>IF('5b.TriRandNumbers'!X130&lt;=X$1,X$4+SQRT(X$2*'5b.TriRandNumbers'!X130),X$6-SQRT(X$3*(1-'5b.TriRandNumbers'!X130)))</f>
        <v>12.884970591445697</v>
      </c>
      <c r="Y136" s="30">
        <f>IF('5b.TriRandNumbers'!Y130&lt;=Y$1,Y$4+SQRT(Y$2*'5b.TriRandNumbers'!Y130),Y$6-SQRT(Y$3*(1-'5b.TriRandNumbers'!Y130)))</f>
        <v>10.692487654014693</v>
      </c>
    </row>
    <row r="137" spans="2:25" hidden="1" x14ac:dyDescent="0.25">
      <c r="B137" s="35">
        <f>IF('5b.TriRandNumbers'!B131&lt;=B$1,B$4+SQRT(B$2*'5b.TriRandNumbers'!B131),B$6-SQRT(B$3*(1-'5b.TriRandNumbers'!B131)))</f>
        <v>3.8701679735648655</v>
      </c>
      <c r="C137" s="34">
        <f>IF('5b.TriRandNumbers'!C131&lt;=C$1,C$4+SQRT(C$2*'5b.TriRandNumbers'!C131),C$6-SQRT(C$3*(1-'5b.TriRandNumbers'!C131)))</f>
        <v>2.3316566645054069</v>
      </c>
      <c r="D137" s="33">
        <f>IF('5b.TriRandNumbers'!D131&lt;=D$1,D$4+SQRT(D$2*'5b.TriRandNumbers'!D131),D$6-SQRT(D$3*(1-'5b.TriRandNumbers'!D131)))</f>
        <v>5.1089570136393139</v>
      </c>
      <c r="E137" s="32">
        <f>IF('5b.TriRandNumbers'!E131&lt;=E$1,E$4+SQRT(E$2*'5b.TriRandNumbers'!E131),E$6-SQRT(E$3*(1-'5b.TriRandNumbers'!E131)))</f>
        <v>4.7769491461361593</v>
      </c>
      <c r="F137" s="31">
        <f>IF('5b.TriRandNumbers'!F131&lt;=F$1,F$4+SQRT(F$2*'5b.TriRandNumbers'!F131),F$6-SQRT(F$3*(1-'5b.TriRandNumbers'!F131)))</f>
        <v>2.1273851922732039</v>
      </c>
      <c r="G137" s="30">
        <f>IF('5b.TriRandNumbers'!G131&lt;=G$1,G$4+SQRT(G$2*'5b.TriRandNumbers'!G131),G$6-SQRT(G$3*(1-'5b.TriRandNumbers'!G131)))</f>
        <v>2.6765796330301588</v>
      </c>
      <c r="H137" s="35">
        <f>IF('5b.TriRandNumbers'!H131&lt;=H$1,H$4+SQRT(H$2*'5b.TriRandNumbers'!H131),H$6-SQRT(H$3*(1-'5b.TriRandNumbers'!H131)))</f>
        <v>10.424646803202565</v>
      </c>
      <c r="I137" s="34">
        <f>IF('5b.TriRandNumbers'!I131&lt;=I$1,I$4+SQRT(I$2*'5b.TriRandNumbers'!I131),I$6-SQRT(I$3*(1-'5b.TriRandNumbers'!I131)))</f>
        <v>15.024727090931957</v>
      </c>
      <c r="J137" s="33">
        <f>IF('5b.TriRandNumbers'!J131&lt;=J$1,J$4+SQRT(J$2*'5b.TriRandNumbers'!J131),J$6-SQRT(J$3*(1-'5b.TriRandNumbers'!J131)))</f>
        <v>10.791161145036993</v>
      </c>
      <c r="K137" s="32">
        <f>IF('5b.TriRandNumbers'!K131&lt;=K$1,K$4+SQRT(K$2*'5b.TriRandNumbers'!K131),K$6-SQRT(K$3*(1-'5b.TriRandNumbers'!K131)))</f>
        <v>6.7779841585186169</v>
      </c>
      <c r="L137" s="31">
        <f>IF('5b.TriRandNumbers'!L131&lt;=L$1,L$4+SQRT(L$2*'5b.TriRandNumbers'!L131),L$6-SQRT(L$3*(1-'5b.TriRandNumbers'!L131)))</f>
        <v>15.593229228334295</v>
      </c>
      <c r="M137" s="30">
        <f>IF('5b.TriRandNumbers'!M131&lt;=M$1,M$4+SQRT(M$2*'5b.TriRandNumbers'!M131),M$6-SQRT(M$3*(1-'5b.TriRandNumbers'!M131)))</f>
        <v>13.067458547392206</v>
      </c>
      <c r="N137" s="35">
        <f>IF('5b.TriRandNumbers'!N131&lt;=N$1,N$4+SQRT(N$2*'5b.TriRandNumbers'!N131),N$6-SQRT(N$3*(1-'5b.TriRandNumbers'!N131)))</f>
        <v>10.871045826096847</v>
      </c>
      <c r="O137" s="34">
        <f>IF('5b.TriRandNumbers'!O131&lt;=O$1,O$4+SQRT(O$2*'5b.TriRandNumbers'!O131),O$6-SQRT(O$3*(1-'5b.TriRandNumbers'!O131)))</f>
        <v>9.7200217805249629</v>
      </c>
      <c r="P137" s="33">
        <f>IF('5b.TriRandNumbers'!P131&lt;=P$1,P$4+SQRT(P$2*'5b.TriRandNumbers'!P131),P$6-SQRT(P$3*(1-'5b.TriRandNumbers'!P131)))</f>
        <v>11.868549807370133</v>
      </c>
      <c r="Q137" s="32">
        <f>IF('5b.TriRandNumbers'!Q131&lt;=Q$1,Q$4+SQRT(Q$2*'5b.TriRandNumbers'!Q131),Q$6-SQRT(Q$3*(1-'5b.TriRandNumbers'!Q131)))</f>
        <v>5.7242585793142133</v>
      </c>
      <c r="R137" s="31">
        <f>IF('5b.TriRandNumbers'!R131&lt;=R$1,R$4+SQRT(R$2*'5b.TriRandNumbers'!R131),R$6-SQRT(R$3*(1-'5b.TriRandNumbers'!R131)))</f>
        <v>16.830413282829937</v>
      </c>
      <c r="S137" s="30">
        <f>IF('5b.TriRandNumbers'!S131&lt;=S$1,S$4+SQRT(S$2*'5b.TriRandNumbers'!S131),S$6-SQRT(S$3*(1-'5b.TriRandNumbers'!S131)))</f>
        <v>12.502097839222001</v>
      </c>
      <c r="T137" s="35">
        <f>IF('5b.TriRandNumbers'!T131&lt;=T$1,T$4+SQRT(T$2*'5b.TriRandNumbers'!T131),T$6-SQRT(T$3*(1-'5b.TriRandNumbers'!T131)))</f>
        <v>12.414288987262495</v>
      </c>
      <c r="U137" s="34">
        <f>IF('5b.TriRandNumbers'!U131&lt;=U$1,U$4+SQRT(U$2*'5b.TriRandNumbers'!U131),U$6-SQRT(U$3*(1-'5b.TriRandNumbers'!U131)))</f>
        <v>12.645019262066022</v>
      </c>
      <c r="V137" s="33">
        <f>IF('5b.TriRandNumbers'!V131&lt;=V$1,V$4+SQRT(V$2*'5b.TriRandNumbers'!V131),V$6-SQRT(V$3*(1-'5b.TriRandNumbers'!V131)))</f>
        <v>14.871690869255222</v>
      </c>
      <c r="W137" s="32">
        <f>IF('5b.TriRandNumbers'!W131&lt;=W$1,W$4+SQRT(W$2*'5b.TriRandNumbers'!W131),W$6-SQRT(W$3*(1-'5b.TriRandNumbers'!W131)))</f>
        <v>14.196677089947368</v>
      </c>
      <c r="X137" s="31">
        <f>IF('5b.TriRandNumbers'!X131&lt;=X$1,X$4+SQRT(X$2*'5b.TriRandNumbers'!X131),X$6-SQRT(X$3*(1-'5b.TriRandNumbers'!X131)))</f>
        <v>18.888159391978277</v>
      </c>
      <c r="Y137" s="30">
        <f>IF('5b.TriRandNumbers'!Y131&lt;=Y$1,Y$4+SQRT(Y$2*'5b.TriRandNumbers'!Y131),Y$6-SQRT(Y$3*(1-'5b.TriRandNumbers'!Y131)))</f>
        <v>10.437102697018924</v>
      </c>
    </row>
    <row r="138" spans="2:25" hidden="1" x14ac:dyDescent="0.25">
      <c r="B138" s="35">
        <f>IF('5b.TriRandNumbers'!B132&lt;=B$1,B$4+SQRT(B$2*'5b.TriRandNumbers'!B132),B$6-SQRT(B$3*(1-'5b.TriRandNumbers'!B132)))</f>
        <v>4.9923640165634966</v>
      </c>
      <c r="C138" s="34">
        <f>IF('5b.TriRandNumbers'!C132&lt;=C$1,C$4+SQRT(C$2*'5b.TriRandNumbers'!C132),C$6-SQRT(C$3*(1-'5b.TriRandNumbers'!C132)))</f>
        <v>2.9577320556592466</v>
      </c>
      <c r="D138" s="33">
        <f>IF('5b.TriRandNumbers'!D132&lt;=D$1,D$4+SQRT(D$2*'5b.TriRandNumbers'!D132),D$6-SQRT(D$3*(1-'5b.TriRandNumbers'!D132)))</f>
        <v>5.9858735596994022</v>
      </c>
      <c r="E138" s="32">
        <f>IF('5b.TriRandNumbers'!E132&lt;=E$1,E$4+SQRT(E$2*'5b.TriRandNumbers'!E132),E$6-SQRT(E$3*(1-'5b.TriRandNumbers'!E132)))</f>
        <v>4.0593244547577685</v>
      </c>
      <c r="F138" s="31">
        <f>IF('5b.TriRandNumbers'!F132&lt;=F$1,F$4+SQRT(F$2*'5b.TriRandNumbers'!F132),F$6-SQRT(F$3*(1-'5b.TriRandNumbers'!F132)))</f>
        <v>2.9816181380260049</v>
      </c>
      <c r="G138" s="30">
        <f>IF('5b.TriRandNumbers'!G132&lt;=G$1,G$4+SQRT(G$2*'5b.TriRandNumbers'!G132),G$6-SQRT(G$3*(1-'5b.TriRandNumbers'!G132)))</f>
        <v>4.1565380224178909</v>
      </c>
      <c r="H138" s="35">
        <f>IF('5b.TriRandNumbers'!H132&lt;=H$1,H$4+SQRT(H$2*'5b.TriRandNumbers'!H132),H$6-SQRT(H$3*(1-'5b.TriRandNumbers'!H132)))</f>
        <v>7.1433501486871069</v>
      </c>
      <c r="I138" s="34">
        <f>IF('5b.TriRandNumbers'!I132&lt;=I$1,I$4+SQRT(I$2*'5b.TriRandNumbers'!I132),I$6-SQRT(I$3*(1-'5b.TriRandNumbers'!I132)))</f>
        <v>7.5565914454297678</v>
      </c>
      <c r="J138" s="33">
        <f>IF('5b.TriRandNumbers'!J132&lt;=J$1,J$4+SQRT(J$2*'5b.TriRandNumbers'!J132),J$6-SQRT(J$3*(1-'5b.TriRandNumbers'!J132)))</f>
        <v>7.9812719970883848</v>
      </c>
      <c r="K138" s="32">
        <f>IF('5b.TriRandNumbers'!K132&lt;=K$1,K$4+SQRT(K$2*'5b.TriRandNumbers'!K132),K$6-SQRT(K$3*(1-'5b.TriRandNumbers'!K132)))</f>
        <v>7.7170592583627933</v>
      </c>
      <c r="L138" s="31">
        <f>IF('5b.TriRandNumbers'!L132&lt;=L$1,L$4+SQRT(L$2*'5b.TriRandNumbers'!L132),L$6-SQRT(L$3*(1-'5b.TriRandNumbers'!L132)))</f>
        <v>12.575511014680121</v>
      </c>
      <c r="M138" s="30">
        <f>IF('5b.TriRandNumbers'!M132&lt;=M$1,M$4+SQRT(M$2*'5b.TriRandNumbers'!M132),M$6-SQRT(M$3*(1-'5b.TriRandNumbers'!M132)))</f>
        <v>15.322948350061765</v>
      </c>
      <c r="N138" s="35">
        <f>IF('5b.TriRandNumbers'!N132&lt;=N$1,N$4+SQRT(N$2*'5b.TriRandNumbers'!N132),N$6-SQRT(N$3*(1-'5b.TriRandNumbers'!N132)))</f>
        <v>10.3670873684271</v>
      </c>
      <c r="O138" s="34">
        <f>IF('5b.TriRandNumbers'!O132&lt;=O$1,O$4+SQRT(O$2*'5b.TriRandNumbers'!O132),O$6-SQRT(O$3*(1-'5b.TriRandNumbers'!O132)))</f>
        <v>13.384009385041207</v>
      </c>
      <c r="P138" s="33">
        <f>IF('5b.TriRandNumbers'!P132&lt;=P$1,P$4+SQRT(P$2*'5b.TriRandNumbers'!P132),P$6-SQRT(P$3*(1-'5b.TriRandNumbers'!P132)))</f>
        <v>7.920870780486668</v>
      </c>
      <c r="Q138" s="32">
        <f>IF('5b.TriRandNumbers'!Q132&lt;=Q$1,Q$4+SQRT(Q$2*'5b.TriRandNumbers'!Q132),Q$6-SQRT(Q$3*(1-'5b.TriRandNumbers'!Q132)))</f>
        <v>13.84490844843222</v>
      </c>
      <c r="R138" s="31">
        <f>IF('5b.TriRandNumbers'!R132&lt;=R$1,R$4+SQRT(R$2*'5b.TriRandNumbers'!R132),R$6-SQRT(R$3*(1-'5b.TriRandNumbers'!R132)))</f>
        <v>10.25686173945456</v>
      </c>
      <c r="S138" s="30">
        <f>IF('5b.TriRandNumbers'!S132&lt;=S$1,S$4+SQRT(S$2*'5b.TriRandNumbers'!S132),S$6-SQRT(S$3*(1-'5b.TriRandNumbers'!S132)))</f>
        <v>9.3592638071447958</v>
      </c>
      <c r="T138" s="35">
        <f>IF('5b.TriRandNumbers'!T132&lt;=T$1,T$4+SQRT(T$2*'5b.TriRandNumbers'!T132),T$6-SQRT(T$3*(1-'5b.TriRandNumbers'!T132)))</f>
        <v>9.9004296114748112</v>
      </c>
      <c r="U138" s="34">
        <f>IF('5b.TriRandNumbers'!U132&lt;=U$1,U$4+SQRT(U$2*'5b.TriRandNumbers'!U132),U$6-SQRT(U$3*(1-'5b.TriRandNumbers'!U132)))</f>
        <v>15.661996157934986</v>
      </c>
      <c r="V138" s="33">
        <f>IF('5b.TriRandNumbers'!V132&lt;=V$1,V$4+SQRT(V$2*'5b.TriRandNumbers'!V132),V$6-SQRT(V$3*(1-'5b.TriRandNumbers'!V132)))</f>
        <v>15.882266945617761</v>
      </c>
      <c r="W138" s="32">
        <f>IF('5b.TriRandNumbers'!W132&lt;=W$1,W$4+SQRT(W$2*'5b.TriRandNumbers'!W132),W$6-SQRT(W$3*(1-'5b.TriRandNumbers'!W132)))</f>
        <v>7.9910149471385026</v>
      </c>
      <c r="X138" s="31">
        <f>IF('5b.TriRandNumbers'!X132&lt;=X$1,X$4+SQRT(X$2*'5b.TriRandNumbers'!X132),X$6-SQRT(X$3*(1-'5b.TriRandNumbers'!X132)))</f>
        <v>6.0163481217862795</v>
      </c>
      <c r="Y138" s="30">
        <f>IF('5b.TriRandNumbers'!Y132&lt;=Y$1,Y$4+SQRT(Y$2*'5b.TriRandNumbers'!Y132),Y$6-SQRT(Y$3*(1-'5b.TriRandNumbers'!Y132)))</f>
        <v>12.118629242714494</v>
      </c>
    </row>
    <row r="139" spans="2:25" hidden="1" x14ac:dyDescent="0.25">
      <c r="B139" s="35">
        <f>IF('5b.TriRandNumbers'!B133&lt;=B$1,B$4+SQRT(B$2*'5b.TriRandNumbers'!B133),B$6-SQRT(B$3*(1-'5b.TriRandNumbers'!B133)))</f>
        <v>4.0476219875242814</v>
      </c>
      <c r="C139" s="34">
        <f>IF('5b.TriRandNumbers'!C133&lt;=C$1,C$4+SQRT(C$2*'5b.TriRandNumbers'!C133),C$6-SQRT(C$3*(1-'5b.TriRandNumbers'!C133)))</f>
        <v>2.6008615080605733</v>
      </c>
      <c r="D139" s="33">
        <f>IF('5b.TriRandNumbers'!D133&lt;=D$1,D$4+SQRT(D$2*'5b.TriRandNumbers'!D133),D$6-SQRT(D$3*(1-'5b.TriRandNumbers'!D133)))</f>
        <v>6.2644556859232887</v>
      </c>
      <c r="E139" s="32">
        <f>IF('5b.TriRandNumbers'!E133&lt;=E$1,E$4+SQRT(E$2*'5b.TriRandNumbers'!E133),E$6-SQRT(E$3*(1-'5b.TriRandNumbers'!E133)))</f>
        <v>4.1974989082152794</v>
      </c>
      <c r="F139" s="31">
        <f>IF('5b.TriRandNumbers'!F133&lt;=F$1,F$4+SQRT(F$2*'5b.TriRandNumbers'!F133),F$6-SQRT(F$3*(1-'5b.TriRandNumbers'!F133)))</f>
        <v>1.976667497706265</v>
      </c>
      <c r="G139" s="30">
        <f>IF('5b.TriRandNumbers'!G133&lt;=G$1,G$4+SQRT(G$2*'5b.TriRandNumbers'!G133),G$6-SQRT(G$3*(1-'5b.TriRandNumbers'!G133)))</f>
        <v>3.0249606784683518</v>
      </c>
      <c r="H139" s="35">
        <f>IF('5b.TriRandNumbers'!H133&lt;=H$1,H$4+SQRT(H$2*'5b.TriRandNumbers'!H133),H$6-SQRT(H$3*(1-'5b.TriRandNumbers'!H133)))</f>
        <v>10.792743474430381</v>
      </c>
      <c r="I139" s="34">
        <f>IF('5b.TriRandNumbers'!I133&lt;=I$1,I$4+SQRT(I$2*'5b.TriRandNumbers'!I133),I$6-SQRT(I$3*(1-'5b.TriRandNumbers'!I133)))</f>
        <v>8.7883674164789536</v>
      </c>
      <c r="J139" s="33">
        <f>IF('5b.TriRandNumbers'!J133&lt;=J$1,J$4+SQRT(J$2*'5b.TriRandNumbers'!J133),J$6-SQRT(J$3*(1-'5b.TriRandNumbers'!J133)))</f>
        <v>14.131451041224809</v>
      </c>
      <c r="K139" s="32">
        <f>IF('5b.TriRandNumbers'!K133&lt;=K$1,K$4+SQRT(K$2*'5b.TriRandNumbers'!K133),K$6-SQRT(K$3*(1-'5b.TriRandNumbers'!K133)))</f>
        <v>10.738972046781695</v>
      </c>
      <c r="L139" s="31">
        <f>IF('5b.TriRandNumbers'!L133&lt;=L$1,L$4+SQRT(L$2*'5b.TriRandNumbers'!L133),L$6-SQRT(L$3*(1-'5b.TriRandNumbers'!L133)))</f>
        <v>13.400516176155541</v>
      </c>
      <c r="M139" s="30">
        <f>IF('5b.TriRandNumbers'!M133&lt;=M$1,M$4+SQRT(M$2*'5b.TriRandNumbers'!M133),M$6-SQRT(M$3*(1-'5b.TriRandNumbers'!M133)))</f>
        <v>16.622430611649165</v>
      </c>
      <c r="N139" s="35">
        <f>IF('5b.TriRandNumbers'!N133&lt;=N$1,N$4+SQRT(N$2*'5b.TriRandNumbers'!N133),N$6-SQRT(N$3*(1-'5b.TriRandNumbers'!N133)))</f>
        <v>12.685793021742366</v>
      </c>
      <c r="O139" s="34">
        <f>IF('5b.TriRandNumbers'!O133&lt;=O$1,O$4+SQRT(O$2*'5b.TriRandNumbers'!O133),O$6-SQRT(O$3*(1-'5b.TriRandNumbers'!O133)))</f>
        <v>7.876671447182642</v>
      </c>
      <c r="P139" s="33">
        <f>IF('5b.TriRandNumbers'!P133&lt;=P$1,P$4+SQRT(P$2*'5b.TriRandNumbers'!P133),P$6-SQRT(P$3*(1-'5b.TriRandNumbers'!P133)))</f>
        <v>8.1316437488277824</v>
      </c>
      <c r="Q139" s="32">
        <f>IF('5b.TriRandNumbers'!Q133&lt;=Q$1,Q$4+SQRT(Q$2*'5b.TriRandNumbers'!Q133),Q$6-SQRT(Q$3*(1-'5b.TriRandNumbers'!Q133)))</f>
        <v>13.460112267197427</v>
      </c>
      <c r="R139" s="31">
        <f>IF('5b.TriRandNumbers'!R133&lt;=R$1,R$4+SQRT(R$2*'5b.TriRandNumbers'!R133),R$6-SQRT(R$3*(1-'5b.TriRandNumbers'!R133)))</f>
        <v>17.525459184503724</v>
      </c>
      <c r="S139" s="30">
        <f>IF('5b.TriRandNumbers'!S133&lt;=S$1,S$4+SQRT(S$2*'5b.TriRandNumbers'!S133),S$6-SQRT(S$3*(1-'5b.TriRandNumbers'!S133)))</f>
        <v>16.317725161689648</v>
      </c>
      <c r="T139" s="35">
        <f>IF('5b.TriRandNumbers'!T133&lt;=T$1,T$4+SQRT(T$2*'5b.TriRandNumbers'!T133),T$6-SQRT(T$3*(1-'5b.TriRandNumbers'!T133)))</f>
        <v>8.8728956415775038</v>
      </c>
      <c r="U139" s="34">
        <f>IF('5b.TriRandNumbers'!U133&lt;=U$1,U$4+SQRT(U$2*'5b.TriRandNumbers'!U133),U$6-SQRT(U$3*(1-'5b.TriRandNumbers'!U133)))</f>
        <v>10.985229344360436</v>
      </c>
      <c r="V139" s="33">
        <f>IF('5b.TriRandNumbers'!V133&lt;=V$1,V$4+SQRT(V$2*'5b.TriRandNumbers'!V133),V$6-SQRT(V$3*(1-'5b.TriRandNumbers'!V133)))</f>
        <v>11.471436077309143</v>
      </c>
      <c r="W139" s="32">
        <f>IF('5b.TriRandNumbers'!W133&lt;=W$1,W$4+SQRT(W$2*'5b.TriRandNumbers'!W133),W$6-SQRT(W$3*(1-'5b.TriRandNumbers'!W133)))</f>
        <v>7.0465771998418578</v>
      </c>
      <c r="X139" s="31">
        <f>IF('5b.TriRandNumbers'!X133&lt;=X$1,X$4+SQRT(X$2*'5b.TriRandNumbers'!X133),X$6-SQRT(X$3*(1-'5b.TriRandNumbers'!X133)))</f>
        <v>8.7730091422678509</v>
      </c>
      <c r="Y139" s="30">
        <f>IF('5b.TriRandNumbers'!Y133&lt;=Y$1,Y$4+SQRT(Y$2*'5b.TriRandNumbers'!Y133),Y$6-SQRT(Y$3*(1-'5b.TriRandNumbers'!Y133)))</f>
        <v>10.378194944292392</v>
      </c>
    </row>
    <row r="140" spans="2:25" hidden="1" x14ac:dyDescent="0.25">
      <c r="B140" s="35">
        <f>IF('5b.TriRandNumbers'!B134&lt;=B$1,B$4+SQRT(B$2*'5b.TriRandNumbers'!B134),B$6-SQRT(B$3*(1-'5b.TriRandNumbers'!B134)))</f>
        <v>4.9714037652930338</v>
      </c>
      <c r="C140" s="34">
        <f>IF('5b.TriRandNumbers'!C134&lt;=C$1,C$4+SQRT(C$2*'5b.TriRandNumbers'!C134),C$6-SQRT(C$3*(1-'5b.TriRandNumbers'!C134)))</f>
        <v>3.8696078391017199</v>
      </c>
      <c r="D140" s="33">
        <f>IF('5b.TriRandNumbers'!D134&lt;=D$1,D$4+SQRT(D$2*'5b.TriRandNumbers'!D134),D$6-SQRT(D$3*(1-'5b.TriRandNumbers'!D134)))</f>
        <v>5.9597326005111144</v>
      </c>
      <c r="E140" s="32">
        <f>IF('5b.TriRandNumbers'!E134&lt;=E$1,E$4+SQRT(E$2*'5b.TriRandNumbers'!E134),E$6-SQRT(E$3*(1-'5b.TriRandNumbers'!E134)))</f>
        <v>4.3196987354360381</v>
      </c>
      <c r="F140" s="31">
        <f>IF('5b.TriRandNumbers'!F134&lt;=F$1,F$4+SQRT(F$2*'5b.TriRandNumbers'!F134),F$6-SQRT(F$3*(1-'5b.TriRandNumbers'!F134)))</f>
        <v>2.1939733561033687</v>
      </c>
      <c r="G140" s="30">
        <f>IF('5b.TriRandNumbers'!G134&lt;=G$1,G$4+SQRT(G$2*'5b.TriRandNumbers'!G134),G$6-SQRT(G$3*(1-'5b.TriRandNumbers'!G134)))</f>
        <v>4.4373000798152624</v>
      </c>
      <c r="H140" s="35">
        <f>IF('5b.TriRandNumbers'!H134&lt;=H$1,H$4+SQRT(H$2*'5b.TriRandNumbers'!H134),H$6-SQRT(H$3*(1-'5b.TriRandNumbers'!H134)))</f>
        <v>11.01487593457602</v>
      </c>
      <c r="I140" s="34">
        <f>IF('5b.TriRandNumbers'!I134&lt;=I$1,I$4+SQRT(I$2*'5b.TriRandNumbers'!I134),I$6-SQRT(I$3*(1-'5b.TriRandNumbers'!I134)))</f>
        <v>19.861514151844926</v>
      </c>
      <c r="J140" s="33">
        <f>IF('5b.TriRandNumbers'!J134&lt;=J$1,J$4+SQRT(J$2*'5b.TriRandNumbers'!J134),J$6-SQRT(J$3*(1-'5b.TriRandNumbers'!J134)))</f>
        <v>11.075444183505482</v>
      </c>
      <c r="K140" s="32">
        <f>IF('5b.TriRandNumbers'!K134&lt;=K$1,K$4+SQRT(K$2*'5b.TriRandNumbers'!K134),K$6-SQRT(K$3*(1-'5b.TriRandNumbers'!K134)))</f>
        <v>15.34924730220297</v>
      </c>
      <c r="L140" s="31">
        <f>IF('5b.TriRandNumbers'!L134&lt;=L$1,L$4+SQRT(L$2*'5b.TriRandNumbers'!L134),L$6-SQRT(L$3*(1-'5b.TriRandNumbers'!L134)))</f>
        <v>9.0763266469784476</v>
      </c>
      <c r="M140" s="30">
        <f>IF('5b.TriRandNumbers'!M134&lt;=M$1,M$4+SQRT(M$2*'5b.TriRandNumbers'!M134),M$6-SQRT(M$3*(1-'5b.TriRandNumbers'!M134)))</f>
        <v>17.375671991380745</v>
      </c>
      <c r="N140" s="35">
        <f>IF('5b.TriRandNumbers'!N134&lt;=N$1,N$4+SQRT(N$2*'5b.TriRandNumbers'!N134),N$6-SQRT(N$3*(1-'5b.TriRandNumbers'!N134)))</f>
        <v>16.116542740814321</v>
      </c>
      <c r="O140" s="34">
        <f>IF('5b.TriRandNumbers'!O134&lt;=O$1,O$4+SQRT(O$2*'5b.TriRandNumbers'!O134),O$6-SQRT(O$3*(1-'5b.TriRandNumbers'!O134)))</f>
        <v>15.282627410989953</v>
      </c>
      <c r="P140" s="33">
        <f>IF('5b.TriRandNumbers'!P134&lt;=P$1,P$4+SQRT(P$2*'5b.TriRandNumbers'!P134),P$6-SQRT(P$3*(1-'5b.TriRandNumbers'!P134)))</f>
        <v>13.7714887519424</v>
      </c>
      <c r="Q140" s="32">
        <f>IF('5b.TriRandNumbers'!Q134&lt;=Q$1,Q$4+SQRT(Q$2*'5b.TriRandNumbers'!Q134),Q$6-SQRT(Q$3*(1-'5b.TriRandNumbers'!Q134)))</f>
        <v>12.267224111274563</v>
      </c>
      <c r="R140" s="31">
        <f>IF('5b.TriRandNumbers'!R134&lt;=R$1,R$4+SQRT(R$2*'5b.TriRandNumbers'!R134),R$6-SQRT(R$3*(1-'5b.TriRandNumbers'!R134)))</f>
        <v>10.331363140369245</v>
      </c>
      <c r="S140" s="30">
        <f>IF('5b.TriRandNumbers'!S134&lt;=S$1,S$4+SQRT(S$2*'5b.TriRandNumbers'!S134),S$6-SQRT(S$3*(1-'5b.TriRandNumbers'!S134)))</f>
        <v>12.758928303402856</v>
      </c>
      <c r="T140" s="35">
        <f>IF('5b.TriRandNumbers'!T134&lt;=T$1,T$4+SQRT(T$2*'5b.TriRandNumbers'!T134),T$6-SQRT(T$3*(1-'5b.TriRandNumbers'!T134)))</f>
        <v>6.8436415833477229</v>
      </c>
      <c r="U140" s="34">
        <f>IF('5b.TriRandNumbers'!U134&lt;=U$1,U$4+SQRT(U$2*'5b.TriRandNumbers'!U134),U$6-SQRT(U$3*(1-'5b.TriRandNumbers'!U134)))</f>
        <v>15.607996575300476</v>
      </c>
      <c r="V140" s="33">
        <f>IF('5b.TriRandNumbers'!V134&lt;=V$1,V$4+SQRT(V$2*'5b.TriRandNumbers'!V134),V$6-SQRT(V$3*(1-'5b.TriRandNumbers'!V134)))</f>
        <v>14.424220182323317</v>
      </c>
      <c r="W140" s="32">
        <f>IF('5b.TriRandNumbers'!W134&lt;=W$1,W$4+SQRT(W$2*'5b.TriRandNumbers'!W134),W$6-SQRT(W$3*(1-'5b.TriRandNumbers'!W134)))</f>
        <v>12.497566172664918</v>
      </c>
      <c r="X140" s="31">
        <f>IF('5b.TriRandNumbers'!X134&lt;=X$1,X$4+SQRT(X$2*'5b.TriRandNumbers'!X134),X$6-SQRT(X$3*(1-'5b.TriRandNumbers'!X134)))</f>
        <v>14.515677766466482</v>
      </c>
      <c r="Y140" s="30">
        <f>IF('5b.TriRandNumbers'!Y134&lt;=Y$1,Y$4+SQRT(Y$2*'5b.TriRandNumbers'!Y134),Y$6-SQRT(Y$3*(1-'5b.TriRandNumbers'!Y134)))</f>
        <v>9.2617538840754037</v>
      </c>
    </row>
    <row r="141" spans="2:25" hidden="1" x14ac:dyDescent="0.25">
      <c r="B141" s="35">
        <f>IF('5b.TriRandNumbers'!B135&lt;=B$1,B$4+SQRT(B$2*'5b.TriRandNumbers'!B135),B$6-SQRT(B$3*(1-'5b.TriRandNumbers'!B135)))</f>
        <v>5.592824574721174</v>
      </c>
      <c r="C141" s="34">
        <f>IF('5b.TriRandNumbers'!C135&lt;=C$1,C$4+SQRT(C$2*'5b.TriRandNumbers'!C135),C$6-SQRT(C$3*(1-'5b.TriRandNumbers'!C135)))</f>
        <v>2.1042746992755732</v>
      </c>
      <c r="D141" s="33">
        <f>IF('5b.TriRandNumbers'!D135&lt;=D$1,D$4+SQRT(D$2*'5b.TriRandNumbers'!D135),D$6-SQRT(D$3*(1-'5b.TriRandNumbers'!D135)))</f>
        <v>5.254342205132585</v>
      </c>
      <c r="E141" s="32">
        <f>IF('5b.TriRandNumbers'!E135&lt;=E$1,E$4+SQRT(E$2*'5b.TriRandNumbers'!E135),E$6-SQRT(E$3*(1-'5b.TriRandNumbers'!E135)))</f>
        <v>4.3020010640807005</v>
      </c>
      <c r="F141" s="31">
        <f>IF('5b.TriRandNumbers'!F135&lt;=F$1,F$4+SQRT(F$2*'5b.TriRandNumbers'!F135),F$6-SQRT(F$3*(1-'5b.TriRandNumbers'!F135)))</f>
        <v>1.5363075767507839</v>
      </c>
      <c r="G141" s="30">
        <f>IF('5b.TriRandNumbers'!G135&lt;=G$1,G$4+SQRT(G$2*'5b.TriRandNumbers'!G135),G$6-SQRT(G$3*(1-'5b.TriRandNumbers'!G135)))</f>
        <v>2.6291831740678435</v>
      </c>
      <c r="H141" s="35">
        <f>IF('5b.TriRandNumbers'!H135&lt;=H$1,H$4+SQRT(H$2*'5b.TriRandNumbers'!H135),H$6-SQRT(H$3*(1-'5b.TriRandNumbers'!H135)))</f>
        <v>8.3504957576793597</v>
      </c>
      <c r="I141" s="34">
        <f>IF('5b.TriRandNumbers'!I135&lt;=I$1,I$4+SQRT(I$2*'5b.TriRandNumbers'!I135),I$6-SQRT(I$3*(1-'5b.TriRandNumbers'!I135)))</f>
        <v>7.694424410896743</v>
      </c>
      <c r="J141" s="33">
        <f>IF('5b.TriRandNumbers'!J135&lt;=J$1,J$4+SQRT(J$2*'5b.TriRandNumbers'!J135),J$6-SQRT(J$3*(1-'5b.TriRandNumbers'!J135)))</f>
        <v>8.7778473565362436</v>
      </c>
      <c r="K141" s="32">
        <f>IF('5b.TriRandNumbers'!K135&lt;=K$1,K$4+SQRT(K$2*'5b.TriRandNumbers'!K135),K$6-SQRT(K$3*(1-'5b.TriRandNumbers'!K135)))</f>
        <v>10.954721324798733</v>
      </c>
      <c r="L141" s="31">
        <f>IF('5b.TriRandNumbers'!L135&lt;=L$1,L$4+SQRT(L$2*'5b.TriRandNumbers'!L135),L$6-SQRT(L$3*(1-'5b.TriRandNumbers'!L135)))</f>
        <v>14.60072547021646</v>
      </c>
      <c r="M141" s="30">
        <f>IF('5b.TriRandNumbers'!M135&lt;=M$1,M$4+SQRT(M$2*'5b.TriRandNumbers'!M135),M$6-SQRT(M$3*(1-'5b.TriRandNumbers'!M135)))</f>
        <v>13.082215179509774</v>
      </c>
      <c r="N141" s="35">
        <f>IF('5b.TriRandNumbers'!N135&lt;=N$1,N$4+SQRT(N$2*'5b.TriRandNumbers'!N135),N$6-SQRT(N$3*(1-'5b.TriRandNumbers'!N135)))</f>
        <v>10.262395284681677</v>
      </c>
      <c r="O141" s="34">
        <f>IF('5b.TriRandNumbers'!O135&lt;=O$1,O$4+SQRT(O$2*'5b.TriRandNumbers'!O135),O$6-SQRT(O$3*(1-'5b.TriRandNumbers'!O135)))</f>
        <v>6.7821070672364749</v>
      </c>
      <c r="P141" s="33">
        <f>IF('5b.TriRandNumbers'!P135&lt;=P$1,P$4+SQRT(P$2*'5b.TriRandNumbers'!P135),P$6-SQRT(P$3*(1-'5b.TriRandNumbers'!P135)))</f>
        <v>10.371315647625879</v>
      </c>
      <c r="Q141" s="32">
        <f>IF('5b.TriRandNumbers'!Q135&lt;=Q$1,Q$4+SQRT(Q$2*'5b.TriRandNumbers'!Q135),Q$6-SQRT(Q$3*(1-'5b.TriRandNumbers'!Q135)))</f>
        <v>9.3263172995373118</v>
      </c>
      <c r="R141" s="31">
        <f>IF('5b.TriRandNumbers'!R135&lt;=R$1,R$4+SQRT(R$2*'5b.TriRandNumbers'!R135),R$6-SQRT(R$3*(1-'5b.TriRandNumbers'!R135)))</f>
        <v>12.461841472808318</v>
      </c>
      <c r="S141" s="30">
        <f>IF('5b.TriRandNumbers'!S135&lt;=S$1,S$4+SQRT(S$2*'5b.TriRandNumbers'!S135),S$6-SQRT(S$3*(1-'5b.TriRandNumbers'!S135)))</f>
        <v>14.668156566131783</v>
      </c>
      <c r="T141" s="35">
        <f>IF('5b.TriRandNumbers'!T135&lt;=T$1,T$4+SQRT(T$2*'5b.TriRandNumbers'!T135),T$6-SQRT(T$3*(1-'5b.TriRandNumbers'!T135)))</f>
        <v>14.11067656859656</v>
      </c>
      <c r="U141" s="34">
        <f>IF('5b.TriRandNumbers'!U135&lt;=U$1,U$4+SQRT(U$2*'5b.TriRandNumbers'!U135),U$6-SQRT(U$3*(1-'5b.TriRandNumbers'!U135)))</f>
        <v>9.2992222572746961</v>
      </c>
      <c r="V141" s="33">
        <f>IF('5b.TriRandNumbers'!V135&lt;=V$1,V$4+SQRT(V$2*'5b.TriRandNumbers'!V135),V$6-SQRT(V$3*(1-'5b.TriRandNumbers'!V135)))</f>
        <v>13.042703606156014</v>
      </c>
      <c r="W141" s="32">
        <f>IF('5b.TriRandNumbers'!W135&lt;=W$1,W$4+SQRT(W$2*'5b.TriRandNumbers'!W135),W$6-SQRT(W$3*(1-'5b.TriRandNumbers'!W135)))</f>
        <v>13.243742326748965</v>
      </c>
      <c r="X141" s="31">
        <f>IF('5b.TriRandNumbers'!X135&lt;=X$1,X$4+SQRT(X$2*'5b.TriRandNumbers'!X135),X$6-SQRT(X$3*(1-'5b.TriRandNumbers'!X135)))</f>
        <v>10.258989185866337</v>
      </c>
      <c r="Y141" s="30">
        <f>IF('5b.TriRandNumbers'!Y135&lt;=Y$1,Y$4+SQRT(Y$2*'5b.TriRandNumbers'!Y135),Y$6-SQRT(Y$3*(1-'5b.TriRandNumbers'!Y135)))</f>
        <v>10.770679036409536</v>
      </c>
    </row>
    <row r="142" spans="2:25" hidden="1" x14ac:dyDescent="0.25">
      <c r="B142" s="35">
        <f>IF('5b.TriRandNumbers'!B136&lt;=B$1,B$4+SQRT(B$2*'5b.TriRandNumbers'!B136),B$6-SQRT(B$3*(1-'5b.TriRandNumbers'!B136)))</f>
        <v>4.1112270729056055</v>
      </c>
      <c r="C142" s="34">
        <f>IF('5b.TriRandNumbers'!C136&lt;=C$1,C$4+SQRT(C$2*'5b.TriRandNumbers'!C136),C$6-SQRT(C$3*(1-'5b.TriRandNumbers'!C136)))</f>
        <v>3.5159731120846707</v>
      </c>
      <c r="D142" s="33">
        <f>IF('5b.TriRandNumbers'!D136&lt;=D$1,D$4+SQRT(D$2*'5b.TriRandNumbers'!D136),D$6-SQRT(D$3*(1-'5b.TriRandNumbers'!D136)))</f>
        <v>5.7753376004736108</v>
      </c>
      <c r="E142" s="32">
        <f>IF('5b.TriRandNumbers'!E136&lt;=E$1,E$4+SQRT(E$2*'5b.TriRandNumbers'!E136),E$6-SQRT(E$3*(1-'5b.TriRandNumbers'!E136)))</f>
        <v>3.2263748513054598</v>
      </c>
      <c r="F142" s="31">
        <f>IF('5b.TriRandNumbers'!F136&lt;=F$1,F$4+SQRT(F$2*'5b.TriRandNumbers'!F136),F$6-SQRT(F$3*(1-'5b.TriRandNumbers'!F136)))</f>
        <v>1.9876631633530244</v>
      </c>
      <c r="G142" s="30">
        <f>IF('5b.TriRandNumbers'!G136&lt;=G$1,G$4+SQRT(G$2*'5b.TriRandNumbers'!G136),G$6-SQRT(G$3*(1-'5b.TriRandNumbers'!G136)))</f>
        <v>2.5459911310011796</v>
      </c>
      <c r="H142" s="35">
        <f>IF('5b.TriRandNumbers'!H136&lt;=H$1,H$4+SQRT(H$2*'5b.TriRandNumbers'!H136),H$6-SQRT(H$3*(1-'5b.TriRandNumbers'!H136)))</f>
        <v>8.5778660034467578</v>
      </c>
      <c r="I142" s="34">
        <f>IF('5b.TriRandNumbers'!I136&lt;=I$1,I$4+SQRT(I$2*'5b.TriRandNumbers'!I136),I$6-SQRT(I$3*(1-'5b.TriRandNumbers'!I136)))</f>
        <v>11.222539022912967</v>
      </c>
      <c r="J142" s="33">
        <f>IF('5b.TriRandNumbers'!J136&lt;=J$1,J$4+SQRT(J$2*'5b.TriRandNumbers'!J136),J$6-SQRT(J$3*(1-'5b.TriRandNumbers'!J136)))</f>
        <v>14.517988475000987</v>
      </c>
      <c r="K142" s="32">
        <f>IF('5b.TriRandNumbers'!K136&lt;=K$1,K$4+SQRT(K$2*'5b.TriRandNumbers'!K136),K$6-SQRT(K$3*(1-'5b.TriRandNumbers'!K136)))</f>
        <v>16.227076753433941</v>
      </c>
      <c r="L142" s="31">
        <f>IF('5b.TriRandNumbers'!L136&lt;=L$1,L$4+SQRT(L$2*'5b.TriRandNumbers'!L136),L$6-SQRT(L$3*(1-'5b.TriRandNumbers'!L136)))</f>
        <v>14.315137522289497</v>
      </c>
      <c r="M142" s="30">
        <f>IF('5b.TriRandNumbers'!M136&lt;=M$1,M$4+SQRT(M$2*'5b.TriRandNumbers'!M136),M$6-SQRT(M$3*(1-'5b.TriRandNumbers'!M136)))</f>
        <v>14.20400784481453</v>
      </c>
      <c r="N142" s="35">
        <f>IF('5b.TriRandNumbers'!N136&lt;=N$1,N$4+SQRT(N$2*'5b.TriRandNumbers'!N136),N$6-SQRT(N$3*(1-'5b.TriRandNumbers'!N136)))</f>
        <v>12.061153352032255</v>
      </c>
      <c r="O142" s="34">
        <f>IF('5b.TriRandNumbers'!O136&lt;=O$1,O$4+SQRT(O$2*'5b.TriRandNumbers'!O136),O$6-SQRT(O$3*(1-'5b.TriRandNumbers'!O136)))</f>
        <v>12.340196933186309</v>
      </c>
      <c r="P142" s="33">
        <f>IF('5b.TriRandNumbers'!P136&lt;=P$1,P$4+SQRT(P$2*'5b.TriRandNumbers'!P136),P$6-SQRT(P$3*(1-'5b.TriRandNumbers'!P136)))</f>
        <v>11.70709601667166</v>
      </c>
      <c r="Q142" s="32">
        <f>IF('5b.TriRandNumbers'!Q136&lt;=Q$1,Q$4+SQRT(Q$2*'5b.TriRandNumbers'!Q136),Q$6-SQRT(Q$3*(1-'5b.TriRandNumbers'!Q136)))</f>
        <v>14.163483045894061</v>
      </c>
      <c r="R142" s="31">
        <f>IF('5b.TriRandNumbers'!R136&lt;=R$1,R$4+SQRT(R$2*'5b.TriRandNumbers'!R136),R$6-SQRT(R$3*(1-'5b.TriRandNumbers'!R136)))</f>
        <v>13.652792113792968</v>
      </c>
      <c r="S142" s="30">
        <f>IF('5b.TriRandNumbers'!S136&lt;=S$1,S$4+SQRT(S$2*'5b.TriRandNumbers'!S136),S$6-SQRT(S$3*(1-'5b.TriRandNumbers'!S136)))</f>
        <v>19.569992104251693</v>
      </c>
      <c r="T142" s="35">
        <f>IF('5b.TriRandNumbers'!T136&lt;=T$1,T$4+SQRT(T$2*'5b.TriRandNumbers'!T136),T$6-SQRT(T$3*(1-'5b.TriRandNumbers'!T136)))</f>
        <v>9.7315556637400107</v>
      </c>
      <c r="U142" s="34">
        <f>IF('5b.TriRandNumbers'!U136&lt;=U$1,U$4+SQRT(U$2*'5b.TriRandNumbers'!U136),U$6-SQRT(U$3*(1-'5b.TriRandNumbers'!U136)))</f>
        <v>8.7445901005524078</v>
      </c>
      <c r="V142" s="33">
        <f>IF('5b.TriRandNumbers'!V136&lt;=V$1,V$4+SQRT(V$2*'5b.TriRandNumbers'!V136),V$6-SQRT(V$3*(1-'5b.TriRandNumbers'!V136)))</f>
        <v>11.899466517694407</v>
      </c>
      <c r="W142" s="32">
        <f>IF('5b.TriRandNumbers'!W136&lt;=W$1,W$4+SQRT(W$2*'5b.TriRandNumbers'!W136),W$6-SQRT(W$3*(1-'5b.TriRandNumbers'!W136)))</f>
        <v>12.454930088118662</v>
      </c>
      <c r="X142" s="31">
        <f>IF('5b.TriRandNumbers'!X136&lt;=X$1,X$4+SQRT(X$2*'5b.TriRandNumbers'!X136),X$6-SQRT(X$3*(1-'5b.TriRandNumbers'!X136)))</f>
        <v>10.575967983140327</v>
      </c>
      <c r="Y142" s="30">
        <f>IF('5b.TriRandNumbers'!Y136&lt;=Y$1,Y$4+SQRT(Y$2*'5b.TriRandNumbers'!Y136),Y$6-SQRT(Y$3*(1-'5b.TriRandNumbers'!Y136)))</f>
        <v>11.466323716546089</v>
      </c>
    </row>
    <row r="143" spans="2:25" hidden="1" x14ac:dyDescent="0.25">
      <c r="B143" s="35">
        <f>IF('5b.TriRandNumbers'!B137&lt;=B$1,B$4+SQRT(B$2*'5b.TriRandNumbers'!B137),B$6-SQRT(B$3*(1-'5b.TriRandNumbers'!B137)))</f>
        <v>3.0784475988476045</v>
      </c>
      <c r="C143" s="34">
        <f>IF('5b.TriRandNumbers'!C137&lt;=C$1,C$4+SQRT(C$2*'5b.TriRandNumbers'!C137),C$6-SQRT(C$3*(1-'5b.TriRandNumbers'!C137)))</f>
        <v>2.4627410938908296</v>
      </c>
      <c r="D143" s="33">
        <f>IF('5b.TriRandNumbers'!D137&lt;=D$1,D$4+SQRT(D$2*'5b.TriRandNumbers'!D137),D$6-SQRT(D$3*(1-'5b.TriRandNumbers'!D137)))</f>
        <v>5.5885099253029971</v>
      </c>
      <c r="E143" s="32">
        <f>IF('5b.TriRandNumbers'!E137&lt;=E$1,E$4+SQRT(E$2*'5b.TriRandNumbers'!E137),E$6-SQRT(E$3*(1-'5b.TriRandNumbers'!E137)))</f>
        <v>4.5079203670725017</v>
      </c>
      <c r="F143" s="31">
        <f>IF('5b.TriRandNumbers'!F137&lt;=F$1,F$4+SQRT(F$2*'5b.TriRandNumbers'!F137),F$6-SQRT(F$3*(1-'5b.TriRandNumbers'!F137)))</f>
        <v>1.871179587379419</v>
      </c>
      <c r="G143" s="30">
        <f>IF('5b.TriRandNumbers'!G137&lt;=G$1,G$4+SQRT(G$2*'5b.TriRandNumbers'!G137),G$6-SQRT(G$3*(1-'5b.TriRandNumbers'!G137)))</f>
        <v>2.4744859848199687</v>
      </c>
      <c r="H143" s="35">
        <f>IF('5b.TriRandNumbers'!H137&lt;=H$1,H$4+SQRT(H$2*'5b.TriRandNumbers'!H137),H$6-SQRT(H$3*(1-'5b.TriRandNumbers'!H137)))</f>
        <v>9.0104931178400491</v>
      </c>
      <c r="I143" s="34">
        <f>IF('5b.TriRandNumbers'!I137&lt;=I$1,I$4+SQRT(I$2*'5b.TriRandNumbers'!I137),I$6-SQRT(I$3*(1-'5b.TriRandNumbers'!I137)))</f>
        <v>15.93668954539222</v>
      </c>
      <c r="J143" s="33">
        <f>IF('5b.TriRandNumbers'!J137&lt;=J$1,J$4+SQRT(J$2*'5b.TriRandNumbers'!J137),J$6-SQRT(J$3*(1-'5b.TriRandNumbers'!J137)))</f>
        <v>17.606380652086202</v>
      </c>
      <c r="K143" s="32">
        <f>IF('5b.TriRandNumbers'!K137&lt;=K$1,K$4+SQRT(K$2*'5b.TriRandNumbers'!K137),K$6-SQRT(K$3*(1-'5b.TriRandNumbers'!K137)))</f>
        <v>14.25391607468279</v>
      </c>
      <c r="L143" s="31">
        <f>IF('5b.TriRandNumbers'!L137&lt;=L$1,L$4+SQRT(L$2*'5b.TriRandNumbers'!L137),L$6-SQRT(L$3*(1-'5b.TriRandNumbers'!L137)))</f>
        <v>11.133192971795504</v>
      </c>
      <c r="M143" s="30">
        <f>IF('5b.TriRandNumbers'!M137&lt;=M$1,M$4+SQRT(M$2*'5b.TriRandNumbers'!M137),M$6-SQRT(M$3*(1-'5b.TriRandNumbers'!M137)))</f>
        <v>19.840673288015768</v>
      </c>
      <c r="N143" s="35">
        <f>IF('5b.TriRandNumbers'!N137&lt;=N$1,N$4+SQRT(N$2*'5b.TriRandNumbers'!N137),N$6-SQRT(N$3*(1-'5b.TriRandNumbers'!N137)))</f>
        <v>11.935047422320098</v>
      </c>
      <c r="O143" s="34">
        <f>IF('5b.TriRandNumbers'!O137&lt;=O$1,O$4+SQRT(O$2*'5b.TriRandNumbers'!O137),O$6-SQRT(O$3*(1-'5b.TriRandNumbers'!O137)))</f>
        <v>7.5163138761690949</v>
      </c>
      <c r="P143" s="33">
        <f>IF('5b.TriRandNumbers'!P137&lt;=P$1,P$4+SQRT(P$2*'5b.TriRandNumbers'!P137),P$6-SQRT(P$3*(1-'5b.TriRandNumbers'!P137)))</f>
        <v>17.084166480131152</v>
      </c>
      <c r="Q143" s="32">
        <f>IF('5b.TriRandNumbers'!Q137&lt;=Q$1,Q$4+SQRT(Q$2*'5b.TriRandNumbers'!Q137),Q$6-SQRT(Q$3*(1-'5b.TriRandNumbers'!Q137)))</f>
        <v>8.4970817117306865</v>
      </c>
      <c r="R143" s="31">
        <f>IF('5b.TriRandNumbers'!R137&lt;=R$1,R$4+SQRT(R$2*'5b.TriRandNumbers'!R137),R$6-SQRT(R$3*(1-'5b.TriRandNumbers'!R137)))</f>
        <v>11.057843747805903</v>
      </c>
      <c r="S143" s="30">
        <f>IF('5b.TriRandNumbers'!S137&lt;=S$1,S$4+SQRT(S$2*'5b.TriRandNumbers'!S137),S$6-SQRT(S$3*(1-'5b.TriRandNumbers'!S137)))</f>
        <v>9.4686007862369301</v>
      </c>
      <c r="T143" s="35">
        <f>IF('5b.TriRandNumbers'!T137&lt;=T$1,T$4+SQRT(T$2*'5b.TriRandNumbers'!T137),T$6-SQRT(T$3*(1-'5b.TriRandNumbers'!T137)))</f>
        <v>11.418700171071391</v>
      </c>
      <c r="U143" s="34">
        <f>IF('5b.TriRandNumbers'!U137&lt;=U$1,U$4+SQRT(U$2*'5b.TriRandNumbers'!U137),U$6-SQRT(U$3*(1-'5b.TriRandNumbers'!U137)))</f>
        <v>12.989316835072129</v>
      </c>
      <c r="V143" s="33">
        <f>IF('5b.TriRandNumbers'!V137&lt;=V$1,V$4+SQRT(V$2*'5b.TriRandNumbers'!V137),V$6-SQRT(V$3*(1-'5b.TriRandNumbers'!V137)))</f>
        <v>9.0998559602094495</v>
      </c>
      <c r="W143" s="32">
        <f>IF('5b.TriRandNumbers'!W137&lt;=W$1,W$4+SQRT(W$2*'5b.TriRandNumbers'!W137),W$6-SQRT(W$3*(1-'5b.TriRandNumbers'!W137)))</f>
        <v>12.362872272298057</v>
      </c>
      <c r="X143" s="31">
        <f>IF('5b.TriRandNumbers'!X137&lt;=X$1,X$4+SQRT(X$2*'5b.TriRandNumbers'!X137),X$6-SQRT(X$3*(1-'5b.TriRandNumbers'!X137)))</f>
        <v>12.321192827201109</v>
      </c>
      <c r="Y143" s="30">
        <f>IF('5b.TriRandNumbers'!Y137&lt;=Y$1,Y$4+SQRT(Y$2*'5b.TriRandNumbers'!Y137),Y$6-SQRT(Y$3*(1-'5b.TriRandNumbers'!Y137)))</f>
        <v>8.0951653556183238</v>
      </c>
    </row>
    <row r="144" spans="2:25" hidden="1" x14ac:dyDescent="0.25">
      <c r="B144" s="35">
        <f>IF('5b.TriRandNumbers'!B138&lt;=B$1,B$4+SQRT(B$2*'5b.TriRandNumbers'!B138),B$6-SQRT(B$3*(1-'5b.TriRandNumbers'!B138)))</f>
        <v>4.9157090943690074</v>
      </c>
      <c r="C144" s="34">
        <f>IF('5b.TriRandNumbers'!C138&lt;=C$1,C$4+SQRT(C$2*'5b.TriRandNumbers'!C138),C$6-SQRT(C$3*(1-'5b.TriRandNumbers'!C138)))</f>
        <v>3.1228921697079635</v>
      </c>
      <c r="D144" s="33">
        <f>IF('5b.TriRandNumbers'!D138&lt;=D$1,D$4+SQRT(D$2*'5b.TriRandNumbers'!D138),D$6-SQRT(D$3*(1-'5b.TriRandNumbers'!D138)))</f>
        <v>6.1671961539458167</v>
      </c>
      <c r="E144" s="32">
        <f>IF('5b.TriRandNumbers'!E138&lt;=E$1,E$4+SQRT(E$2*'5b.TriRandNumbers'!E138),E$6-SQRT(E$3*(1-'5b.TriRandNumbers'!E138)))</f>
        <v>4.7974562242972931</v>
      </c>
      <c r="F144" s="31">
        <f>IF('5b.TriRandNumbers'!F138&lt;=F$1,F$4+SQRT(F$2*'5b.TriRandNumbers'!F138),F$6-SQRT(F$3*(1-'5b.TriRandNumbers'!F138)))</f>
        <v>2.1679886801641803</v>
      </c>
      <c r="G144" s="30">
        <f>IF('5b.TriRandNumbers'!G138&lt;=G$1,G$4+SQRT(G$2*'5b.TriRandNumbers'!G138),G$6-SQRT(G$3*(1-'5b.TriRandNumbers'!G138)))</f>
        <v>3.3393225371884574</v>
      </c>
      <c r="H144" s="35">
        <f>IF('5b.TriRandNumbers'!H138&lt;=H$1,H$4+SQRT(H$2*'5b.TriRandNumbers'!H138),H$6-SQRT(H$3*(1-'5b.TriRandNumbers'!H138)))</f>
        <v>18.05334187680041</v>
      </c>
      <c r="I144" s="34">
        <f>IF('5b.TriRandNumbers'!I138&lt;=I$1,I$4+SQRT(I$2*'5b.TriRandNumbers'!I138),I$6-SQRT(I$3*(1-'5b.TriRandNumbers'!I138)))</f>
        <v>7.1975406361667851</v>
      </c>
      <c r="J144" s="33">
        <f>IF('5b.TriRandNumbers'!J138&lt;=J$1,J$4+SQRT(J$2*'5b.TriRandNumbers'!J138),J$6-SQRT(J$3*(1-'5b.TriRandNumbers'!J138)))</f>
        <v>13.887497915294791</v>
      </c>
      <c r="K144" s="32">
        <f>IF('5b.TriRandNumbers'!K138&lt;=K$1,K$4+SQRT(K$2*'5b.TriRandNumbers'!K138),K$6-SQRT(K$3*(1-'5b.TriRandNumbers'!K138)))</f>
        <v>11.544653214653229</v>
      </c>
      <c r="L144" s="31">
        <f>IF('5b.TriRandNumbers'!L138&lt;=L$1,L$4+SQRT(L$2*'5b.TriRandNumbers'!L138),L$6-SQRT(L$3*(1-'5b.TriRandNumbers'!L138)))</f>
        <v>15.545819502056801</v>
      </c>
      <c r="M144" s="30">
        <f>IF('5b.TriRandNumbers'!M138&lt;=M$1,M$4+SQRT(M$2*'5b.TriRandNumbers'!M138),M$6-SQRT(M$3*(1-'5b.TriRandNumbers'!M138)))</f>
        <v>9.5372614369931963</v>
      </c>
      <c r="N144" s="35">
        <f>IF('5b.TriRandNumbers'!N138&lt;=N$1,N$4+SQRT(N$2*'5b.TriRandNumbers'!N138),N$6-SQRT(N$3*(1-'5b.TriRandNumbers'!N138)))</f>
        <v>11.187621396311611</v>
      </c>
      <c r="O144" s="34">
        <f>IF('5b.TriRandNumbers'!O138&lt;=O$1,O$4+SQRT(O$2*'5b.TriRandNumbers'!O138),O$6-SQRT(O$3*(1-'5b.TriRandNumbers'!O138)))</f>
        <v>9.6477128472766012</v>
      </c>
      <c r="P144" s="33">
        <f>IF('5b.TriRandNumbers'!P138&lt;=P$1,P$4+SQRT(P$2*'5b.TriRandNumbers'!P138),P$6-SQRT(P$3*(1-'5b.TriRandNumbers'!P138)))</f>
        <v>9.8090749859225301</v>
      </c>
      <c r="Q144" s="32">
        <f>IF('5b.TriRandNumbers'!Q138&lt;=Q$1,Q$4+SQRT(Q$2*'5b.TriRandNumbers'!Q138),Q$6-SQRT(Q$3*(1-'5b.TriRandNumbers'!Q138)))</f>
        <v>11.569497806452972</v>
      </c>
      <c r="R144" s="31">
        <f>IF('5b.TriRandNumbers'!R138&lt;=R$1,R$4+SQRT(R$2*'5b.TriRandNumbers'!R138),R$6-SQRT(R$3*(1-'5b.TriRandNumbers'!R138)))</f>
        <v>11.773832919546027</v>
      </c>
      <c r="S144" s="30">
        <f>IF('5b.TriRandNumbers'!S138&lt;=S$1,S$4+SQRT(S$2*'5b.TriRandNumbers'!S138),S$6-SQRT(S$3*(1-'5b.TriRandNumbers'!S138)))</f>
        <v>10.624754839559918</v>
      </c>
      <c r="T144" s="35">
        <f>IF('5b.TriRandNumbers'!T138&lt;=T$1,T$4+SQRT(T$2*'5b.TriRandNumbers'!T138),T$6-SQRT(T$3*(1-'5b.TriRandNumbers'!T138)))</f>
        <v>12.078789349276258</v>
      </c>
      <c r="U144" s="34">
        <f>IF('5b.TriRandNumbers'!U138&lt;=U$1,U$4+SQRT(U$2*'5b.TriRandNumbers'!U138),U$6-SQRT(U$3*(1-'5b.TriRandNumbers'!U138)))</f>
        <v>9.8522263441159073</v>
      </c>
      <c r="V144" s="33">
        <f>IF('5b.TriRandNumbers'!V138&lt;=V$1,V$4+SQRT(V$2*'5b.TriRandNumbers'!V138),V$6-SQRT(V$3*(1-'5b.TriRandNumbers'!V138)))</f>
        <v>10.979350056978916</v>
      </c>
      <c r="W144" s="32">
        <f>IF('5b.TriRandNumbers'!W138&lt;=W$1,W$4+SQRT(W$2*'5b.TriRandNumbers'!W138),W$6-SQRT(W$3*(1-'5b.TriRandNumbers'!W138)))</f>
        <v>9.4838275698286729</v>
      </c>
      <c r="X144" s="31">
        <f>IF('5b.TriRandNumbers'!X138&lt;=X$1,X$4+SQRT(X$2*'5b.TriRandNumbers'!X138),X$6-SQRT(X$3*(1-'5b.TriRandNumbers'!X138)))</f>
        <v>8.713224087167287</v>
      </c>
      <c r="Y144" s="30">
        <f>IF('5b.TriRandNumbers'!Y138&lt;=Y$1,Y$4+SQRT(Y$2*'5b.TriRandNumbers'!Y138),Y$6-SQRT(Y$3*(1-'5b.TriRandNumbers'!Y138)))</f>
        <v>14.199314416456065</v>
      </c>
    </row>
    <row r="145" spans="2:25" hidden="1" x14ac:dyDescent="0.25">
      <c r="B145" s="35">
        <f>IF('5b.TriRandNumbers'!B139&lt;=B$1,B$4+SQRT(B$2*'5b.TriRandNumbers'!B139),B$6-SQRT(B$3*(1-'5b.TriRandNumbers'!B139)))</f>
        <v>4.946402212875542</v>
      </c>
      <c r="C145" s="34">
        <f>IF('5b.TriRandNumbers'!C139&lt;=C$1,C$4+SQRT(C$2*'5b.TriRandNumbers'!C139),C$6-SQRT(C$3*(1-'5b.TriRandNumbers'!C139)))</f>
        <v>1.4642730611194918</v>
      </c>
      <c r="D145" s="33">
        <f>IF('5b.TriRandNumbers'!D139&lt;=D$1,D$4+SQRT(D$2*'5b.TriRandNumbers'!D139),D$6-SQRT(D$3*(1-'5b.TriRandNumbers'!D139)))</f>
        <v>6.054798833483293</v>
      </c>
      <c r="E145" s="32">
        <f>IF('5b.TriRandNumbers'!E139&lt;=E$1,E$4+SQRT(E$2*'5b.TriRandNumbers'!E139),E$6-SQRT(E$3*(1-'5b.TriRandNumbers'!E139)))</f>
        <v>3.1163668090765984</v>
      </c>
      <c r="F145" s="31">
        <f>IF('5b.TriRandNumbers'!F139&lt;=F$1,F$4+SQRT(F$2*'5b.TriRandNumbers'!F139),F$6-SQRT(F$3*(1-'5b.TriRandNumbers'!F139)))</f>
        <v>1.8177122421385601</v>
      </c>
      <c r="G145" s="30">
        <f>IF('5b.TriRandNumbers'!G139&lt;=G$1,G$4+SQRT(G$2*'5b.TriRandNumbers'!G139),G$6-SQRT(G$3*(1-'5b.TriRandNumbers'!G139)))</f>
        <v>4.1026192918730064</v>
      </c>
      <c r="H145" s="35">
        <f>IF('5b.TriRandNumbers'!H139&lt;=H$1,H$4+SQRT(H$2*'5b.TriRandNumbers'!H139),H$6-SQRT(H$3*(1-'5b.TriRandNumbers'!H139)))</f>
        <v>9.8388340019865552</v>
      </c>
      <c r="I145" s="34">
        <f>IF('5b.TriRandNumbers'!I139&lt;=I$1,I$4+SQRT(I$2*'5b.TriRandNumbers'!I139),I$6-SQRT(I$3*(1-'5b.TriRandNumbers'!I139)))</f>
        <v>18.46709801518541</v>
      </c>
      <c r="J145" s="33">
        <f>IF('5b.TriRandNumbers'!J139&lt;=J$1,J$4+SQRT(J$2*'5b.TriRandNumbers'!J139),J$6-SQRT(J$3*(1-'5b.TriRandNumbers'!J139)))</f>
        <v>13.708997304198888</v>
      </c>
      <c r="K145" s="32">
        <f>IF('5b.TriRandNumbers'!K139&lt;=K$1,K$4+SQRT(K$2*'5b.TriRandNumbers'!K139),K$6-SQRT(K$3*(1-'5b.TriRandNumbers'!K139)))</f>
        <v>10.876975410637588</v>
      </c>
      <c r="L145" s="31">
        <f>IF('5b.TriRandNumbers'!L139&lt;=L$1,L$4+SQRT(L$2*'5b.TriRandNumbers'!L139),L$6-SQRT(L$3*(1-'5b.TriRandNumbers'!L139)))</f>
        <v>11.372875145647097</v>
      </c>
      <c r="M145" s="30">
        <f>IF('5b.TriRandNumbers'!M139&lt;=M$1,M$4+SQRT(M$2*'5b.TriRandNumbers'!M139),M$6-SQRT(M$3*(1-'5b.TriRandNumbers'!M139)))</f>
        <v>17.948793730402748</v>
      </c>
      <c r="N145" s="35">
        <f>IF('5b.TriRandNumbers'!N139&lt;=N$1,N$4+SQRT(N$2*'5b.TriRandNumbers'!N139),N$6-SQRT(N$3*(1-'5b.TriRandNumbers'!N139)))</f>
        <v>11.691092781309294</v>
      </c>
      <c r="O145" s="34">
        <f>IF('5b.TriRandNumbers'!O139&lt;=O$1,O$4+SQRT(O$2*'5b.TriRandNumbers'!O139),O$6-SQRT(O$3*(1-'5b.TriRandNumbers'!O139)))</f>
        <v>11.222207489232016</v>
      </c>
      <c r="P145" s="33">
        <f>IF('5b.TriRandNumbers'!P139&lt;=P$1,P$4+SQRT(P$2*'5b.TriRandNumbers'!P139),P$6-SQRT(P$3*(1-'5b.TriRandNumbers'!P139)))</f>
        <v>11.965080492835741</v>
      </c>
      <c r="Q145" s="32">
        <f>IF('5b.TriRandNumbers'!Q139&lt;=Q$1,Q$4+SQRT(Q$2*'5b.TriRandNumbers'!Q139),Q$6-SQRT(Q$3*(1-'5b.TriRandNumbers'!Q139)))</f>
        <v>11.16841418394657</v>
      </c>
      <c r="R145" s="31">
        <f>IF('5b.TriRandNumbers'!R139&lt;=R$1,R$4+SQRT(R$2*'5b.TriRandNumbers'!R139),R$6-SQRT(R$3*(1-'5b.TriRandNumbers'!R139)))</f>
        <v>9.1529780120121345</v>
      </c>
      <c r="S145" s="30">
        <f>IF('5b.TriRandNumbers'!S139&lt;=S$1,S$4+SQRT(S$2*'5b.TriRandNumbers'!S139),S$6-SQRT(S$3*(1-'5b.TriRandNumbers'!S139)))</f>
        <v>12.913501685754749</v>
      </c>
      <c r="T145" s="35">
        <f>IF('5b.TriRandNumbers'!T139&lt;=T$1,T$4+SQRT(T$2*'5b.TriRandNumbers'!T139),T$6-SQRT(T$3*(1-'5b.TriRandNumbers'!T139)))</f>
        <v>18.836170780687052</v>
      </c>
      <c r="U145" s="34">
        <f>IF('5b.TriRandNumbers'!U139&lt;=U$1,U$4+SQRT(U$2*'5b.TriRandNumbers'!U139),U$6-SQRT(U$3*(1-'5b.TriRandNumbers'!U139)))</f>
        <v>14.867598691172129</v>
      </c>
      <c r="V145" s="33">
        <f>IF('5b.TriRandNumbers'!V139&lt;=V$1,V$4+SQRT(V$2*'5b.TriRandNumbers'!V139),V$6-SQRT(V$3*(1-'5b.TriRandNumbers'!V139)))</f>
        <v>8.4039295828373692</v>
      </c>
      <c r="W145" s="32">
        <f>IF('5b.TriRandNumbers'!W139&lt;=W$1,W$4+SQRT(W$2*'5b.TriRandNumbers'!W139),W$6-SQRT(W$3*(1-'5b.TriRandNumbers'!W139)))</f>
        <v>11.677500811540051</v>
      </c>
      <c r="X145" s="31">
        <f>IF('5b.TriRandNumbers'!X139&lt;=X$1,X$4+SQRT(X$2*'5b.TriRandNumbers'!X139),X$6-SQRT(X$3*(1-'5b.TriRandNumbers'!X139)))</f>
        <v>8.5483027897206103</v>
      </c>
      <c r="Y145" s="30">
        <f>IF('5b.TriRandNumbers'!Y139&lt;=Y$1,Y$4+SQRT(Y$2*'5b.TriRandNumbers'!Y139),Y$6-SQRT(Y$3*(1-'5b.TriRandNumbers'!Y139)))</f>
        <v>8.731161007848744</v>
      </c>
    </row>
    <row r="146" spans="2:25" hidden="1" x14ac:dyDescent="0.25">
      <c r="B146" s="35">
        <f>IF('5b.TriRandNumbers'!B140&lt;=B$1,B$4+SQRT(B$2*'5b.TriRandNumbers'!B140),B$6-SQRT(B$3*(1-'5b.TriRandNumbers'!B140)))</f>
        <v>5.5499483331803461</v>
      </c>
      <c r="C146" s="34">
        <f>IF('5b.TriRandNumbers'!C140&lt;=C$1,C$4+SQRT(C$2*'5b.TriRandNumbers'!C140),C$6-SQRT(C$3*(1-'5b.TriRandNumbers'!C140)))</f>
        <v>3.339608021524719</v>
      </c>
      <c r="D146" s="33">
        <f>IF('5b.TriRandNumbers'!D140&lt;=D$1,D$4+SQRT(D$2*'5b.TriRandNumbers'!D140),D$6-SQRT(D$3*(1-'5b.TriRandNumbers'!D140)))</f>
        <v>5.2249310493009515</v>
      </c>
      <c r="E146" s="32">
        <f>IF('5b.TriRandNumbers'!E140&lt;=E$1,E$4+SQRT(E$2*'5b.TriRandNumbers'!E140),E$6-SQRT(E$3*(1-'5b.TriRandNumbers'!E140)))</f>
        <v>3.7960650976838259</v>
      </c>
      <c r="F146" s="31">
        <f>IF('5b.TriRandNumbers'!F140&lt;=F$1,F$4+SQRT(F$2*'5b.TriRandNumbers'!F140),F$6-SQRT(F$3*(1-'5b.TriRandNumbers'!F140)))</f>
        <v>2.26413771681653</v>
      </c>
      <c r="G146" s="30">
        <f>IF('5b.TriRandNumbers'!G140&lt;=G$1,G$4+SQRT(G$2*'5b.TriRandNumbers'!G140),G$6-SQRT(G$3*(1-'5b.TriRandNumbers'!G140)))</f>
        <v>2.4067194692520131</v>
      </c>
      <c r="H146" s="35">
        <f>IF('5b.TriRandNumbers'!H140&lt;=H$1,H$4+SQRT(H$2*'5b.TriRandNumbers'!H140),H$6-SQRT(H$3*(1-'5b.TriRandNumbers'!H140)))</f>
        <v>14.854670475685658</v>
      </c>
      <c r="I146" s="34">
        <f>IF('5b.TriRandNumbers'!I140&lt;=I$1,I$4+SQRT(I$2*'5b.TriRandNumbers'!I140),I$6-SQRT(I$3*(1-'5b.TriRandNumbers'!I140)))</f>
        <v>13.535252315922381</v>
      </c>
      <c r="J146" s="33">
        <f>IF('5b.TriRandNumbers'!J140&lt;=J$1,J$4+SQRT(J$2*'5b.TriRandNumbers'!J140),J$6-SQRT(J$3*(1-'5b.TriRandNumbers'!J140)))</f>
        <v>17.078310173607548</v>
      </c>
      <c r="K146" s="32">
        <f>IF('5b.TriRandNumbers'!K140&lt;=K$1,K$4+SQRT(K$2*'5b.TriRandNumbers'!K140),K$6-SQRT(K$3*(1-'5b.TriRandNumbers'!K140)))</f>
        <v>16.196012942869793</v>
      </c>
      <c r="L146" s="31">
        <f>IF('5b.TriRandNumbers'!L140&lt;=L$1,L$4+SQRT(L$2*'5b.TriRandNumbers'!L140),L$6-SQRT(L$3*(1-'5b.TriRandNumbers'!L140)))</f>
        <v>8.5109536949657816</v>
      </c>
      <c r="M146" s="30">
        <f>IF('5b.TriRandNumbers'!M140&lt;=M$1,M$4+SQRT(M$2*'5b.TriRandNumbers'!M140),M$6-SQRT(M$3*(1-'5b.TriRandNumbers'!M140)))</f>
        <v>11.07563387446352</v>
      </c>
      <c r="N146" s="35">
        <f>IF('5b.TriRandNumbers'!N140&lt;=N$1,N$4+SQRT(N$2*'5b.TriRandNumbers'!N140),N$6-SQRT(N$3*(1-'5b.TriRandNumbers'!N140)))</f>
        <v>16.801791899822138</v>
      </c>
      <c r="O146" s="34">
        <f>IF('5b.TriRandNumbers'!O140&lt;=O$1,O$4+SQRT(O$2*'5b.TriRandNumbers'!O140),O$6-SQRT(O$3*(1-'5b.TriRandNumbers'!O140)))</f>
        <v>10.542498890638983</v>
      </c>
      <c r="P146" s="33">
        <f>IF('5b.TriRandNumbers'!P140&lt;=P$1,P$4+SQRT(P$2*'5b.TriRandNumbers'!P140),P$6-SQRT(P$3*(1-'5b.TriRandNumbers'!P140)))</f>
        <v>9.2066773553671126</v>
      </c>
      <c r="Q146" s="32">
        <f>IF('5b.TriRandNumbers'!Q140&lt;=Q$1,Q$4+SQRT(Q$2*'5b.TriRandNumbers'!Q140),Q$6-SQRT(Q$3*(1-'5b.TriRandNumbers'!Q140)))</f>
        <v>7.3124128768273398</v>
      </c>
      <c r="R146" s="31">
        <f>IF('5b.TriRandNumbers'!R140&lt;=R$1,R$4+SQRT(R$2*'5b.TriRandNumbers'!R140),R$6-SQRT(R$3*(1-'5b.TriRandNumbers'!R140)))</f>
        <v>10.626778595435884</v>
      </c>
      <c r="S146" s="30">
        <f>IF('5b.TriRandNumbers'!S140&lt;=S$1,S$4+SQRT(S$2*'5b.TriRandNumbers'!S140),S$6-SQRT(S$3*(1-'5b.TriRandNumbers'!S140)))</f>
        <v>10.112652444381347</v>
      </c>
      <c r="T146" s="35">
        <f>IF('5b.TriRandNumbers'!T140&lt;=T$1,T$4+SQRT(T$2*'5b.TriRandNumbers'!T140),T$6-SQRT(T$3*(1-'5b.TriRandNumbers'!T140)))</f>
        <v>17.727901349601911</v>
      </c>
      <c r="U146" s="34">
        <f>IF('5b.TriRandNumbers'!U140&lt;=U$1,U$4+SQRT(U$2*'5b.TriRandNumbers'!U140),U$6-SQRT(U$3*(1-'5b.TriRandNumbers'!U140)))</f>
        <v>8.1960070416493487</v>
      </c>
      <c r="V146" s="33">
        <f>IF('5b.TriRandNumbers'!V140&lt;=V$1,V$4+SQRT(V$2*'5b.TriRandNumbers'!V140),V$6-SQRT(V$3*(1-'5b.TriRandNumbers'!V140)))</f>
        <v>12.756873685013463</v>
      </c>
      <c r="W146" s="32">
        <f>IF('5b.TriRandNumbers'!W140&lt;=W$1,W$4+SQRT(W$2*'5b.TriRandNumbers'!W140),W$6-SQRT(W$3*(1-'5b.TriRandNumbers'!W140)))</f>
        <v>10.332939815059005</v>
      </c>
      <c r="X146" s="31">
        <f>IF('5b.TriRandNumbers'!X140&lt;=X$1,X$4+SQRT(X$2*'5b.TriRandNumbers'!X140),X$6-SQRT(X$3*(1-'5b.TriRandNumbers'!X140)))</f>
        <v>15.178531895565483</v>
      </c>
      <c r="Y146" s="30">
        <f>IF('5b.TriRandNumbers'!Y140&lt;=Y$1,Y$4+SQRT(Y$2*'5b.TriRandNumbers'!Y140),Y$6-SQRT(Y$3*(1-'5b.TriRandNumbers'!Y140)))</f>
        <v>9.9214274794680346</v>
      </c>
    </row>
    <row r="147" spans="2:25" hidden="1" x14ac:dyDescent="0.25">
      <c r="B147" s="35">
        <f>IF('5b.TriRandNumbers'!B141&lt;=B$1,B$4+SQRT(B$2*'5b.TriRandNumbers'!B141),B$6-SQRT(B$3*(1-'5b.TriRandNumbers'!B141)))</f>
        <v>3.8153380555545464</v>
      </c>
      <c r="C147" s="34">
        <f>IF('5b.TriRandNumbers'!C141&lt;=C$1,C$4+SQRT(C$2*'5b.TriRandNumbers'!C141),C$6-SQRT(C$3*(1-'5b.TriRandNumbers'!C141)))</f>
        <v>2.4414857047525329</v>
      </c>
      <c r="D147" s="33">
        <f>IF('5b.TriRandNumbers'!D141&lt;=D$1,D$4+SQRT(D$2*'5b.TriRandNumbers'!D141),D$6-SQRT(D$3*(1-'5b.TriRandNumbers'!D141)))</f>
        <v>5.4465094941918881</v>
      </c>
      <c r="E147" s="32">
        <f>IF('5b.TriRandNumbers'!E141&lt;=E$1,E$4+SQRT(E$2*'5b.TriRandNumbers'!E141),E$6-SQRT(E$3*(1-'5b.TriRandNumbers'!E141)))</f>
        <v>4.0169501965355989</v>
      </c>
      <c r="F147" s="31">
        <f>IF('5b.TriRandNumbers'!F141&lt;=F$1,F$4+SQRT(F$2*'5b.TriRandNumbers'!F141),F$6-SQRT(F$3*(1-'5b.TriRandNumbers'!F141)))</f>
        <v>2.8559209303749724</v>
      </c>
      <c r="G147" s="30">
        <f>IF('5b.TriRandNumbers'!G141&lt;=G$1,G$4+SQRT(G$2*'5b.TriRandNumbers'!G141),G$6-SQRT(G$3*(1-'5b.TriRandNumbers'!G141)))</f>
        <v>3.4350126993571068</v>
      </c>
      <c r="H147" s="35">
        <f>IF('5b.TriRandNumbers'!H141&lt;=H$1,H$4+SQRT(H$2*'5b.TriRandNumbers'!H141),H$6-SQRT(H$3*(1-'5b.TriRandNumbers'!H141)))</f>
        <v>8.7795912551068707</v>
      </c>
      <c r="I147" s="34">
        <f>IF('5b.TriRandNumbers'!I141&lt;=I$1,I$4+SQRT(I$2*'5b.TriRandNumbers'!I141),I$6-SQRT(I$3*(1-'5b.TriRandNumbers'!I141)))</f>
        <v>13.083920232343312</v>
      </c>
      <c r="J147" s="33">
        <f>IF('5b.TriRandNumbers'!J141&lt;=J$1,J$4+SQRT(J$2*'5b.TriRandNumbers'!J141),J$6-SQRT(J$3*(1-'5b.TriRandNumbers'!J141)))</f>
        <v>9.0020297230538588</v>
      </c>
      <c r="K147" s="32">
        <f>IF('5b.TriRandNumbers'!K141&lt;=K$1,K$4+SQRT(K$2*'5b.TriRandNumbers'!K141),K$6-SQRT(K$3*(1-'5b.TriRandNumbers'!K141)))</f>
        <v>9.4474993335359905</v>
      </c>
      <c r="L147" s="31">
        <f>IF('5b.TriRandNumbers'!L141&lt;=L$1,L$4+SQRT(L$2*'5b.TriRandNumbers'!L141),L$6-SQRT(L$3*(1-'5b.TriRandNumbers'!L141)))</f>
        <v>12.08799879135579</v>
      </c>
      <c r="M147" s="30">
        <f>IF('5b.TriRandNumbers'!M141&lt;=M$1,M$4+SQRT(M$2*'5b.TriRandNumbers'!M141),M$6-SQRT(M$3*(1-'5b.TriRandNumbers'!M141)))</f>
        <v>19.103448079695209</v>
      </c>
      <c r="N147" s="35">
        <f>IF('5b.TriRandNumbers'!N141&lt;=N$1,N$4+SQRT(N$2*'5b.TriRandNumbers'!N141),N$6-SQRT(N$3*(1-'5b.TriRandNumbers'!N141)))</f>
        <v>15.138336390205533</v>
      </c>
      <c r="O147" s="34">
        <f>IF('5b.TriRandNumbers'!O141&lt;=O$1,O$4+SQRT(O$2*'5b.TriRandNumbers'!O141),O$6-SQRT(O$3*(1-'5b.TriRandNumbers'!O141)))</f>
        <v>17.949024763136237</v>
      </c>
      <c r="P147" s="33">
        <f>IF('5b.TriRandNumbers'!P141&lt;=P$1,P$4+SQRT(P$2*'5b.TriRandNumbers'!P141),P$6-SQRT(P$3*(1-'5b.TriRandNumbers'!P141)))</f>
        <v>7.9943291992776544</v>
      </c>
      <c r="Q147" s="32">
        <f>IF('5b.TriRandNumbers'!Q141&lt;=Q$1,Q$4+SQRT(Q$2*'5b.TriRandNumbers'!Q141),Q$6-SQRT(Q$3*(1-'5b.TriRandNumbers'!Q141)))</f>
        <v>6.1661580589165892</v>
      </c>
      <c r="R147" s="31">
        <f>IF('5b.TriRandNumbers'!R141&lt;=R$1,R$4+SQRT(R$2*'5b.TriRandNumbers'!R141),R$6-SQRT(R$3*(1-'5b.TriRandNumbers'!R141)))</f>
        <v>7.1867261075949234</v>
      </c>
      <c r="S147" s="30">
        <f>IF('5b.TriRandNumbers'!S141&lt;=S$1,S$4+SQRT(S$2*'5b.TriRandNumbers'!S141),S$6-SQRT(S$3*(1-'5b.TriRandNumbers'!S141)))</f>
        <v>7.5743510819425701</v>
      </c>
      <c r="T147" s="35">
        <f>IF('5b.TriRandNumbers'!T141&lt;=T$1,T$4+SQRT(T$2*'5b.TriRandNumbers'!T141),T$6-SQRT(T$3*(1-'5b.TriRandNumbers'!T141)))</f>
        <v>10.902356105240925</v>
      </c>
      <c r="U147" s="34">
        <f>IF('5b.TriRandNumbers'!U141&lt;=U$1,U$4+SQRT(U$2*'5b.TriRandNumbers'!U141),U$6-SQRT(U$3*(1-'5b.TriRandNumbers'!U141)))</f>
        <v>6.1650041096792032</v>
      </c>
      <c r="V147" s="33">
        <f>IF('5b.TriRandNumbers'!V141&lt;=V$1,V$4+SQRT(V$2*'5b.TriRandNumbers'!V141),V$6-SQRT(V$3*(1-'5b.TriRandNumbers'!V141)))</f>
        <v>12.060345701739603</v>
      </c>
      <c r="W147" s="32">
        <f>IF('5b.TriRandNumbers'!W141&lt;=W$1,W$4+SQRT(W$2*'5b.TriRandNumbers'!W141),W$6-SQRT(W$3*(1-'5b.TriRandNumbers'!W141)))</f>
        <v>11.387578178519014</v>
      </c>
      <c r="X147" s="31">
        <f>IF('5b.TriRandNumbers'!X141&lt;=X$1,X$4+SQRT(X$2*'5b.TriRandNumbers'!X141),X$6-SQRT(X$3*(1-'5b.TriRandNumbers'!X141)))</f>
        <v>10.713735519559213</v>
      </c>
      <c r="Y147" s="30">
        <f>IF('5b.TriRandNumbers'!Y141&lt;=Y$1,Y$4+SQRT(Y$2*'5b.TriRandNumbers'!Y141),Y$6-SQRT(Y$3*(1-'5b.TriRandNumbers'!Y141)))</f>
        <v>18.231751853810806</v>
      </c>
    </row>
    <row r="148" spans="2:25" hidden="1" x14ac:dyDescent="0.25">
      <c r="B148" s="35">
        <f>IF('5b.TriRandNumbers'!B142&lt;=B$1,B$4+SQRT(B$2*'5b.TriRandNumbers'!B142),B$6-SQRT(B$3*(1-'5b.TriRandNumbers'!B142)))</f>
        <v>4.5100193259759482</v>
      </c>
      <c r="C148" s="34">
        <f>IF('5b.TriRandNumbers'!C142&lt;=C$1,C$4+SQRT(C$2*'5b.TriRandNumbers'!C142),C$6-SQRT(C$3*(1-'5b.TriRandNumbers'!C142)))</f>
        <v>2.7175506420659934</v>
      </c>
      <c r="D148" s="33">
        <f>IF('5b.TriRandNumbers'!D142&lt;=D$1,D$4+SQRT(D$2*'5b.TriRandNumbers'!D142),D$6-SQRT(D$3*(1-'5b.TriRandNumbers'!D142)))</f>
        <v>6.0221862427346116</v>
      </c>
      <c r="E148" s="32">
        <f>IF('5b.TriRandNumbers'!E142&lt;=E$1,E$4+SQRT(E$2*'5b.TriRandNumbers'!E142),E$6-SQRT(E$3*(1-'5b.TriRandNumbers'!E142)))</f>
        <v>4.1236144643164661</v>
      </c>
      <c r="F148" s="31">
        <f>IF('5b.TriRandNumbers'!F142&lt;=F$1,F$4+SQRT(F$2*'5b.TriRandNumbers'!F142),F$6-SQRT(F$3*(1-'5b.TriRandNumbers'!F142)))</f>
        <v>2.834328515725121</v>
      </c>
      <c r="G148" s="30">
        <f>IF('5b.TriRandNumbers'!G142&lt;=G$1,G$4+SQRT(G$2*'5b.TriRandNumbers'!G142),G$6-SQRT(G$3*(1-'5b.TriRandNumbers'!G142)))</f>
        <v>3.8827916326651071</v>
      </c>
      <c r="H148" s="35">
        <f>IF('5b.TriRandNumbers'!H142&lt;=H$1,H$4+SQRT(H$2*'5b.TriRandNumbers'!H142),H$6-SQRT(H$3*(1-'5b.TriRandNumbers'!H142)))</f>
        <v>15.821286954186615</v>
      </c>
      <c r="I148" s="34">
        <f>IF('5b.TriRandNumbers'!I142&lt;=I$1,I$4+SQRT(I$2*'5b.TriRandNumbers'!I142),I$6-SQRT(I$3*(1-'5b.TriRandNumbers'!I142)))</f>
        <v>16.285502200002348</v>
      </c>
      <c r="J148" s="33">
        <f>IF('5b.TriRandNumbers'!J142&lt;=J$1,J$4+SQRT(J$2*'5b.TriRandNumbers'!J142),J$6-SQRT(J$3*(1-'5b.TriRandNumbers'!J142)))</f>
        <v>9.5256346529963309</v>
      </c>
      <c r="K148" s="32">
        <f>IF('5b.TriRandNumbers'!K142&lt;=K$1,K$4+SQRT(K$2*'5b.TriRandNumbers'!K142),K$6-SQRT(K$3*(1-'5b.TriRandNumbers'!K142)))</f>
        <v>9.2160682410513814</v>
      </c>
      <c r="L148" s="31">
        <f>IF('5b.TriRandNumbers'!L142&lt;=L$1,L$4+SQRT(L$2*'5b.TriRandNumbers'!L142),L$6-SQRT(L$3*(1-'5b.TriRandNumbers'!L142)))</f>
        <v>16.670919676392963</v>
      </c>
      <c r="M148" s="30">
        <f>IF('5b.TriRandNumbers'!M142&lt;=M$1,M$4+SQRT(M$2*'5b.TriRandNumbers'!M142),M$6-SQRT(M$3*(1-'5b.TriRandNumbers'!M142)))</f>
        <v>16.73273736052094</v>
      </c>
      <c r="N148" s="35">
        <f>IF('5b.TriRandNumbers'!N142&lt;=N$1,N$4+SQRT(N$2*'5b.TriRandNumbers'!N142),N$6-SQRT(N$3*(1-'5b.TriRandNumbers'!N142)))</f>
        <v>8.3217063800154509</v>
      </c>
      <c r="O148" s="34">
        <f>IF('5b.TriRandNumbers'!O142&lt;=O$1,O$4+SQRT(O$2*'5b.TriRandNumbers'!O142),O$6-SQRT(O$3*(1-'5b.TriRandNumbers'!O142)))</f>
        <v>18.159913813222559</v>
      </c>
      <c r="P148" s="33">
        <f>IF('5b.TriRandNumbers'!P142&lt;=P$1,P$4+SQRT(P$2*'5b.TriRandNumbers'!P142),P$6-SQRT(P$3*(1-'5b.TriRandNumbers'!P142)))</f>
        <v>10.84626965624132</v>
      </c>
      <c r="Q148" s="32">
        <f>IF('5b.TriRandNumbers'!Q142&lt;=Q$1,Q$4+SQRT(Q$2*'5b.TriRandNumbers'!Q142),Q$6-SQRT(Q$3*(1-'5b.TriRandNumbers'!Q142)))</f>
        <v>16.33128552298292</v>
      </c>
      <c r="R148" s="31">
        <f>IF('5b.TriRandNumbers'!R142&lt;=R$1,R$4+SQRT(R$2*'5b.TriRandNumbers'!R142),R$6-SQRT(R$3*(1-'5b.TriRandNumbers'!R142)))</f>
        <v>10.648673120800916</v>
      </c>
      <c r="S148" s="30">
        <f>IF('5b.TriRandNumbers'!S142&lt;=S$1,S$4+SQRT(S$2*'5b.TriRandNumbers'!S142),S$6-SQRT(S$3*(1-'5b.TriRandNumbers'!S142)))</f>
        <v>10.587761239012517</v>
      </c>
      <c r="T148" s="35">
        <f>IF('5b.TriRandNumbers'!T142&lt;=T$1,T$4+SQRT(T$2*'5b.TriRandNumbers'!T142),T$6-SQRT(T$3*(1-'5b.TriRandNumbers'!T142)))</f>
        <v>16.857166751026686</v>
      </c>
      <c r="U148" s="34">
        <f>IF('5b.TriRandNumbers'!U142&lt;=U$1,U$4+SQRT(U$2*'5b.TriRandNumbers'!U142),U$6-SQRT(U$3*(1-'5b.TriRandNumbers'!U142)))</f>
        <v>14.556281698389245</v>
      </c>
      <c r="V148" s="33">
        <f>IF('5b.TriRandNumbers'!V142&lt;=V$1,V$4+SQRT(V$2*'5b.TriRandNumbers'!V142),V$6-SQRT(V$3*(1-'5b.TriRandNumbers'!V142)))</f>
        <v>15.378852135011108</v>
      </c>
      <c r="W148" s="32">
        <f>IF('5b.TriRandNumbers'!W142&lt;=W$1,W$4+SQRT(W$2*'5b.TriRandNumbers'!W142),W$6-SQRT(W$3*(1-'5b.TriRandNumbers'!W142)))</f>
        <v>5.4572234401110951</v>
      </c>
      <c r="X148" s="31">
        <f>IF('5b.TriRandNumbers'!X142&lt;=X$1,X$4+SQRT(X$2*'5b.TriRandNumbers'!X142),X$6-SQRT(X$3*(1-'5b.TriRandNumbers'!X142)))</f>
        <v>16.531138586862838</v>
      </c>
      <c r="Y148" s="30">
        <f>IF('5b.TriRandNumbers'!Y142&lt;=Y$1,Y$4+SQRT(Y$2*'5b.TriRandNumbers'!Y142),Y$6-SQRT(Y$3*(1-'5b.TriRandNumbers'!Y142)))</f>
        <v>12.306591301146984</v>
      </c>
    </row>
    <row r="149" spans="2:25" hidden="1" x14ac:dyDescent="0.25">
      <c r="B149" s="35">
        <f>IF('5b.TriRandNumbers'!B143&lt;=B$1,B$4+SQRT(B$2*'5b.TriRandNumbers'!B143),B$6-SQRT(B$3*(1-'5b.TriRandNumbers'!B143)))</f>
        <v>4.3350255608040342</v>
      </c>
      <c r="C149" s="34">
        <f>IF('5b.TriRandNumbers'!C143&lt;=C$1,C$4+SQRT(C$2*'5b.TriRandNumbers'!C143),C$6-SQRT(C$3*(1-'5b.TriRandNumbers'!C143)))</f>
        <v>1.6394877790302753</v>
      </c>
      <c r="D149" s="33">
        <f>IF('5b.TriRandNumbers'!D143&lt;=D$1,D$4+SQRT(D$2*'5b.TriRandNumbers'!D143),D$6-SQRT(D$3*(1-'5b.TriRandNumbers'!D143)))</f>
        <v>5.9224966296337884</v>
      </c>
      <c r="E149" s="32">
        <f>IF('5b.TriRandNumbers'!E143&lt;=E$1,E$4+SQRT(E$2*'5b.TriRandNumbers'!E143),E$6-SQRT(E$3*(1-'5b.TriRandNumbers'!E143)))</f>
        <v>4.4419693583542541</v>
      </c>
      <c r="F149" s="31">
        <f>IF('5b.TriRandNumbers'!F143&lt;=F$1,F$4+SQRT(F$2*'5b.TriRandNumbers'!F143),F$6-SQRT(F$3*(1-'5b.TriRandNumbers'!F143)))</f>
        <v>2.16140434813921</v>
      </c>
      <c r="G149" s="30">
        <f>IF('5b.TriRandNumbers'!G143&lt;=G$1,G$4+SQRT(G$2*'5b.TriRandNumbers'!G143),G$6-SQRT(G$3*(1-'5b.TriRandNumbers'!G143)))</f>
        <v>2.7813573102354123</v>
      </c>
      <c r="H149" s="35">
        <f>IF('5b.TriRandNumbers'!H143&lt;=H$1,H$4+SQRT(H$2*'5b.TriRandNumbers'!H143),H$6-SQRT(H$3*(1-'5b.TriRandNumbers'!H143)))</f>
        <v>9.9807124784154055</v>
      </c>
      <c r="I149" s="34">
        <f>IF('5b.TriRandNumbers'!I143&lt;=I$1,I$4+SQRT(I$2*'5b.TriRandNumbers'!I143),I$6-SQRT(I$3*(1-'5b.TriRandNumbers'!I143)))</f>
        <v>10.310459227558662</v>
      </c>
      <c r="J149" s="33">
        <f>IF('5b.TriRandNumbers'!J143&lt;=J$1,J$4+SQRT(J$2*'5b.TriRandNumbers'!J143),J$6-SQRT(J$3*(1-'5b.TriRandNumbers'!J143)))</f>
        <v>10.818419264867867</v>
      </c>
      <c r="K149" s="32">
        <f>IF('5b.TriRandNumbers'!K143&lt;=K$1,K$4+SQRT(K$2*'5b.TriRandNumbers'!K143),K$6-SQRT(K$3*(1-'5b.TriRandNumbers'!K143)))</f>
        <v>8.0331591367340245</v>
      </c>
      <c r="L149" s="31">
        <f>IF('5b.TriRandNumbers'!L143&lt;=L$1,L$4+SQRT(L$2*'5b.TriRandNumbers'!L143),L$6-SQRT(L$3*(1-'5b.TriRandNumbers'!L143)))</f>
        <v>17.218531647183109</v>
      </c>
      <c r="M149" s="30">
        <f>IF('5b.TriRandNumbers'!M143&lt;=M$1,M$4+SQRT(M$2*'5b.TriRandNumbers'!M143),M$6-SQRT(M$3*(1-'5b.TriRandNumbers'!M143)))</f>
        <v>9.1122709719708777</v>
      </c>
      <c r="N149" s="35">
        <f>IF('5b.TriRandNumbers'!N143&lt;=N$1,N$4+SQRT(N$2*'5b.TriRandNumbers'!N143),N$6-SQRT(N$3*(1-'5b.TriRandNumbers'!N143)))</f>
        <v>5.9902690227487536</v>
      </c>
      <c r="O149" s="34">
        <f>IF('5b.TriRandNumbers'!O143&lt;=O$1,O$4+SQRT(O$2*'5b.TriRandNumbers'!O143),O$6-SQRT(O$3*(1-'5b.TriRandNumbers'!O143)))</f>
        <v>16.323900370350472</v>
      </c>
      <c r="P149" s="33">
        <f>IF('5b.TriRandNumbers'!P143&lt;=P$1,P$4+SQRT(P$2*'5b.TriRandNumbers'!P143),P$6-SQRT(P$3*(1-'5b.TriRandNumbers'!P143)))</f>
        <v>15.683686532181369</v>
      </c>
      <c r="Q149" s="32">
        <f>IF('5b.TriRandNumbers'!Q143&lt;=Q$1,Q$4+SQRT(Q$2*'5b.TriRandNumbers'!Q143),Q$6-SQRT(Q$3*(1-'5b.TriRandNumbers'!Q143)))</f>
        <v>6.795810422016455</v>
      </c>
      <c r="R149" s="31">
        <f>IF('5b.TriRandNumbers'!R143&lt;=R$1,R$4+SQRT(R$2*'5b.TriRandNumbers'!R143),R$6-SQRT(R$3*(1-'5b.TriRandNumbers'!R143)))</f>
        <v>13.043722186749882</v>
      </c>
      <c r="S149" s="30">
        <f>IF('5b.TriRandNumbers'!S143&lt;=S$1,S$4+SQRT(S$2*'5b.TriRandNumbers'!S143),S$6-SQRT(S$3*(1-'5b.TriRandNumbers'!S143)))</f>
        <v>11.081998277164962</v>
      </c>
      <c r="T149" s="35">
        <f>IF('5b.TriRandNumbers'!T143&lt;=T$1,T$4+SQRT(T$2*'5b.TriRandNumbers'!T143),T$6-SQRT(T$3*(1-'5b.TriRandNumbers'!T143)))</f>
        <v>11.372606822303387</v>
      </c>
      <c r="U149" s="34">
        <f>IF('5b.TriRandNumbers'!U143&lt;=U$1,U$4+SQRT(U$2*'5b.TriRandNumbers'!U143),U$6-SQRT(U$3*(1-'5b.TriRandNumbers'!U143)))</f>
        <v>13.206106501691918</v>
      </c>
      <c r="V149" s="33">
        <f>IF('5b.TriRandNumbers'!V143&lt;=V$1,V$4+SQRT(V$2*'5b.TriRandNumbers'!V143),V$6-SQRT(V$3*(1-'5b.TriRandNumbers'!V143)))</f>
        <v>9.4118337780316867</v>
      </c>
      <c r="W149" s="32">
        <f>IF('5b.TriRandNumbers'!W143&lt;=W$1,W$4+SQRT(W$2*'5b.TriRandNumbers'!W143),W$6-SQRT(W$3*(1-'5b.TriRandNumbers'!W143)))</f>
        <v>13.567331298193388</v>
      </c>
      <c r="X149" s="31">
        <f>IF('5b.TriRandNumbers'!X143&lt;=X$1,X$4+SQRT(X$2*'5b.TriRandNumbers'!X143),X$6-SQRT(X$3*(1-'5b.TriRandNumbers'!X143)))</f>
        <v>12.070650389421719</v>
      </c>
      <c r="Y149" s="30">
        <f>IF('5b.TriRandNumbers'!Y143&lt;=Y$1,Y$4+SQRT(Y$2*'5b.TriRandNumbers'!Y143),Y$6-SQRT(Y$3*(1-'5b.TriRandNumbers'!Y143)))</f>
        <v>11.977870585366201</v>
      </c>
    </row>
    <row r="150" spans="2:25" hidden="1" x14ac:dyDescent="0.25">
      <c r="B150" s="35">
        <f>IF('5b.TriRandNumbers'!B144&lt;=B$1,B$4+SQRT(B$2*'5b.TriRandNumbers'!B144),B$6-SQRT(B$3*(1-'5b.TriRandNumbers'!B144)))</f>
        <v>3.467978482772148</v>
      </c>
      <c r="C150" s="34">
        <f>IF('5b.TriRandNumbers'!C144&lt;=C$1,C$4+SQRT(C$2*'5b.TriRandNumbers'!C144),C$6-SQRT(C$3*(1-'5b.TriRandNumbers'!C144)))</f>
        <v>2.2155391462593359</v>
      </c>
      <c r="D150" s="33">
        <f>IF('5b.TriRandNumbers'!D144&lt;=D$1,D$4+SQRT(D$2*'5b.TriRandNumbers'!D144),D$6-SQRT(D$3*(1-'5b.TriRandNumbers'!D144)))</f>
        <v>5.7536338193775682</v>
      </c>
      <c r="E150" s="32">
        <f>IF('5b.TriRandNumbers'!E144&lt;=E$1,E$4+SQRT(E$2*'5b.TriRandNumbers'!E144),E$6-SQRT(E$3*(1-'5b.TriRandNumbers'!E144)))</f>
        <v>3.8265405158132899</v>
      </c>
      <c r="F150" s="31">
        <f>IF('5b.TriRandNumbers'!F144&lt;=F$1,F$4+SQRT(F$2*'5b.TriRandNumbers'!F144),F$6-SQRT(F$3*(1-'5b.TriRandNumbers'!F144)))</f>
        <v>2.8028773885752676</v>
      </c>
      <c r="G150" s="30">
        <f>IF('5b.TriRandNumbers'!G144&lt;=G$1,G$4+SQRT(G$2*'5b.TriRandNumbers'!G144),G$6-SQRT(G$3*(1-'5b.TriRandNumbers'!G144)))</f>
        <v>3.5685338523274872</v>
      </c>
      <c r="H150" s="35">
        <f>IF('5b.TriRandNumbers'!H144&lt;=H$1,H$4+SQRT(H$2*'5b.TriRandNumbers'!H144),H$6-SQRT(H$3*(1-'5b.TriRandNumbers'!H144)))</f>
        <v>12.14835951108628</v>
      </c>
      <c r="I150" s="34">
        <f>IF('5b.TriRandNumbers'!I144&lt;=I$1,I$4+SQRT(I$2*'5b.TriRandNumbers'!I144),I$6-SQRT(I$3*(1-'5b.TriRandNumbers'!I144)))</f>
        <v>12.481136962318264</v>
      </c>
      <c r="J150" s="33">
        <f>IF('5b.TriRandNumbers'!J144&lt;=J$1,J$4+SQRT(J$2*'5b.TriRandNumbers'!J144),J$6-SQRT(J$3*(1-'5b.TriRandNumbers'!J144)))</f>
        <v>18.825663986896444</v>
      </c>
      <c r="K150" s="32">
        <f>IF('5b.TriRandNumbers'!K144&lt;=K$1,K$4+SQRT(K$2*'5b.TriRandNumbers'!K144),K$6-SQRT(K$3*(1-'5b.TriRandNumbers'!K144)))</f>
        <v>15.958806026719248</v>
      </c>
      <c r="L150" s="31">
        <f>IF('5b.TriRandNumbers'!L144&lt;=L$1,L$4+SQRT(L$2*'5b.TriRandNumbers'!L144),L$6-SQRT(L$3*(1-'5b.TriRandNumbers'!L144)))</f>
        <v>14.426760818199202</v>
      </c>
      <c r="M150" s="30">
        <f>IF('5b.TriRandNumbers'!M144&lt;=M$1,M$4+SQRT(M$2*'5b.TriRandNumbers'!M144),M$6-SQRT(M$3*(1-'5b.TriRandNumbers'!M144)))</f>
        <v>15.015143930793901</v>
      </c>
      <c r="N150" s="35">
        <f>IF('5b.TriRandNumbers'!N144&lt;=N$1,N$4+SQRT(N$2*'5b.TriRandNumbers'!N144),N$6-SQRT(N$3*(1-'5b.TriRandNumbers'!N144)))</f>
        <v>6.9340886865340385</v>
      </c>
      <c r="O150" s="34">
        <f>IF('5b.TriRandNumbers'!O144&lt;=O$1,O$4+SQRT(O$2*'5b.TriRandNumbers'!O144),O$6-SQRT(O$3*(1-'5b.TriRandNumbers'!O144)))</f>
        <v>11.172333933738081</v>
      </c>
      <c r="P150" s="33">
        <f>IF('5b.TriRandNumbers'!P144&lt;=P$1,P$4+SQRT(P$2*'5b.TriRandNumbers'!P144),P$6-SQRT(P$3*(1-'5b.TriRandNumbers'!P144)))</f>
        <v>9.033043745388845</v>
      </c>
      <c r="Q150" s="32">
        <f>IF('5b.TriRandNumbers'!Q144&lt;=Q$1,Q$4+SQRT(Q$2*'5b.TriRandNumbers'!Q144),Q$6-SQRT(Q$3*(1-'5b.TriRandNumbers'!Q144)))</f>
        <v>9.5895944304131593</v>
      </c>
      <c r="R150" s="31">
        <f>IF('5b.TriRandNumbers'!R144&lt;=R$1,R$4+SQRT(R$2*'5b.TriRandNumbers'!R144),R$6-SQRT(R$3*(1-'5b.TriRandNumbers'!R144)))</f>
        <v>11.190035748592816</v>
      </c>
      <c r="S150" s="30">
        <f>IF('5b.TriRandNumbers'!S144&lt;=S$1,S$4+SQRT(S$2*'5b.TriRandNumbers'!S144),S$6-SQRT(S$3*(1-'5b.TriRandNumbers'!S144)))</f>
        <v>5.9710475945343759</v>
      </c>
      <c r="T150" s="35">
        <f>IF('5b.TriRandNumbers'!T144&lt;=T$1,T$4+SQRT(T$2*'5b.TriRandNumbers'!T144),T$6-SQRT(T$3*(1-'5b.TriRandNumbers'!T144)))</f>
        <v>6.705814539740464</v>
      </c>
      <c r="U150" s="34">
        <f>IF('5b.TriRandNumbers'!U144&lt;=U$1,U$4+SQRT(U$2*'5b.TriRandNumbers'!U144),U$6-SQRT(U$3*(1-'5b.TriRandNumbers'!U144)))</f>
        <v>18.380797016810668</v>
      </c>
      <c r="V150" s="33">
        <f>IF('5b.TriRandNumbers'!V144&lt;=V$1,V$4+SQRT(V$2*'5b.TriRandNumbers'!V144),V$6-SQRT(V$3*(1-'5b.TriRandNumbers'!V144)))</f>
        <v>10.630253068250797</v>
      </c>
      <c r="W150" s="32">
        <f>IF('5b.TriRandNumbers'!W144&lt;=W$1,W$4+SQRT(W$2*'5b.TriRandNumbers'!W144),W$6-SQRT(W$3*(1-'5b.TriRandNumbers'!W144)))</f>
        <v>8.7699990578743385</v>
      </c>
      <c r="X150" s="31">
        <f>IF('5b.TriRandNumbers'!X144&lt;=X$1,X$4+SQRT(X$2*'5b.TriRandNumbers'!X144),X$6-SQRT(X$3*(1-'5b.TriRandNumbers'!X144)))</f>
        <v>11.186623116632779</v>
      </c>
      <c r="Y150" s="30">
        <f>IF('5b.TriRandNumbers'!Y144&lt;=Y$1,Y$4+SQRT(Y$2*'5b.TriRandNumbers'!Y144),Y$6-SQRT(Y$3*(1-'5b.TriRandNumbers'!Y144)))</f>
        <v>17.587175127100224</v>
      </c>
    </row>
    <row r="151" spans="2:25" hidden="1" x14ac:dyDescent="0.25">
      <c r="B151" s="35">
        <f>IF('5b.TriRandNumbers'!B145&lt;=B$1,B$4+SQRT(B$2*'5b.TriRandNumbers'!B145),B$6-SQRT(B$3*(1-'5b.TriRandNumbers'!B145)))</f>
        <v>4.9633098705766843</v>
      </c>
      <c r="C151" s="34">
        <f>IF('5b.TriRandNumbers'!C145&lt;=C$1,C$4+SQRT(C$2*'5b.TriRandNumbers'!C145),C$6-SQRT(C$3*(1-'5b.TriRandNumbers'!C145)))</f>
        <v>2.2453502879922906</v>
      </c>
      <c r="D151" s="33">
        <f>IF('5b.TriRandNumbers'!D145&lt;=D$1,D$4+SQRT(D$2*'5b.TriRandNumbers'!D145),D$6-SQRT(D$3*(1-'5b.TriRandNumbers'!D145)))</f>
        <v>6.3268734064222025</v>
      </c>
      <c r="E151" s="32">
        <f>IF('5b.TriRandNumbers'!E145&lt;=E$1,E$4+SQRT(E$2*'5b.TriRandNumbers'!E145),E$6-SQRT(E$3*(1-'5b.TriRandNumbers'!E145)))</f>
        <v>4.0460675753176192</v>
      </c>
      <c r="F151" s="31">
        <f>IF('5b.TriRandNumbers'!F145&lt;=F$1,F$4+SQRT(F$2*'5b.TriRandNumbers'!F145),F$6-SQRT(F$3*(1-'5b.TriRandNumbers'!F145)))</f>
        <v>1.9194422205869088</v>
      </c>
      <c r="G151" s="30">
        <f>IF('5b.TriRandNumbers'!G145&lt;=G$1,G$4+SQRT(G$2*'5b.TriRandNumbers'!G145),G$6-SQRT(G$3*(1-'5b.TriRandNumbers'!G145)))</f>
        <v>3.2301963397951718</v>
      </c>
      <c r="H151" s="35">
        <f>IF('5b.TriRandNumbers'!H145&lt;=H$1,H$4+SQRT(H$2*'5b.TriRandNumbers'!H145),H$6-SQRT(H$3*(1-'5b.TriRandNumbers'!H145)))</f>
        <v>7.3961236083364135</v>
      </c>
      <c r="I151" s="34">
        <f>IF('5b.TriRandNumbers'!I145&lt;=I$1,I$4+SQRT(I$2*'5b.TriRandNumbers'!I145),I$6-SQRT(I$3*(1-'5b.TriRandNumbers'!I145)))</f>
        <v>12.641789017259194</v>
      </c>
      <c r="J151" s="33">
        <f>IF('5b.TriRandNumbers'!J145&lt;=J$1,J$4+SQRT(J$2*'5b.TriRandNumbers'!J145),J$6-SQRT(J$3*(1-'5b.TriRandNumbers'!J145)))</f>
        <v>13.812242422610444</v>
      </c>
      <c r="K151" s="32">
        <f>IF('5b.TriRandNumbers'!K145&lt;=K$1,K$4+SQRT(K$2*'5b.TriRandNumbers'!K145),K$6-SQRT(K$3*(1-'5b.TriRandNumbers'!K145)))</f>
        <v>9.9083845396156711</v>
      </c>
      <c r="L151" s="31">
        <f>IF('5b.TriRandNumbers'!L145&lt;=L$1,L$4+SQRT(L$2*'5b.TriRandNumbers'!L145),L$6-SQRT(L$3*(1-'5b.TriRandNumbers'!L145)))</f>
        <v>9.8581823354557461</v>
      </c>
      <c r="M151" s="30">
        <f>IF('5b.TriRandNumbers'!M145&lt;=M$1,M$4+SQRT(M$2*'5b.TriRandNumbers'!M145),M$6-SQRT(M$3*(1-'5b.TriRandNumbers'!M145)))</f>
        <v>12.903037333070419</v>
      </c>
      <c r="N151" s="35">
        <f>IF('5b.TriRandNumbers'!N145&lt;=N$1,N$4+SQRT(N$2*'5b.TriRandNumbers'!N145),N$6-SQRT(N$3*(1-'5b.TriRandNumbers'!N145)))</f>
        <v>15.716188163231713</v>
      </c>
      <c r="O151" s="34">
        <f>IF('5b.TriRandNumbers'!O145&lt;=O$1,O$4+SQRT(O$2*'5b.TriRandNumbers'!O145),O$6-SQRT(O$3*(1-'5b.TriRandNumbers'!O145)))</f>
        <v>15.217468966270397</v>
      </c>
      <c r="P151" s="33">
        <f>IF('5b.TriRandNumbers'!P145&lt;=P$1,P$4+SQRT(P$2*'5b.TriRandNumbers'!P145),P$6-SQRT(P$3*(1-'5b.TriRandNumbers'!P145)))</f>
        <v>10.972291323007797</v>
      </c>
      <c r="Q151" s="32">
        <f>IF('5b.TriRandNumbers'!Q145&lt;=Q$1,Q$4+SQRT(Q$2*'5b.TriRandNumbers'!Q145),Q$6-SQRT(Q$3*(1-'5b.TriRandNumbers'!Q145)))</f>
        <v>11.201628697094989</v>
      </c>
      <c r="R151" s="31">
        <f>IF('5b.TriRandNumbers'!R145&lt;=R$1,R$4+SQRT(R$2*'5b.TriRandNumbers'!R145),R$6-SQRT(R$3*(1-'5b.TriRandNumbers'!R145)))</f>
        <v>11.534887150093622</v>
      </c>
      <c r="S151" s="30">
        <f>IF('5b.TriRandNumbers'!S145&lt;=S$1,S$4+SQRT(S$2*'5b.TriRandNumbers'!S145),S$6-SQRT(S$3*(1-'5b.TriRandNumbers'!S145)))</f>
        <v>14.924069191204243</v>
      </c>
      <c r="T151" s="35">
        <f>IF('5b.TriRandNumbers'!T145&lt;=T$1,T$4+SQRT(T$2*'5b.TriRandNumbers'!T145),T$6-SQRT(T$3*(1-'5b.TriRandNumbers'!T145)))</f>
        <v>13.006383638777081</v>
      </c>
      <c r="U151" s="34">
        <f>IF('5b.TriRandNumbers'!U145&lt;=U$1,U$4+SQRT(U$2*'5b.TriRandNumbers'!U145),U$6-SQRT(U$3*(1-'5b.TriRandNumbers'!U145)))</f>
        <v>8.9575221171682102</v>
      </c>
      <c r="V151" s="33">
        <f>IF('5b.TriRandNumbers'!V145&lt;=V$1,V$4+SQRT(V$2*'5b.TriRandNumbers'!V145),V$6-SQRT(V$3*(1-'5b.TriRandNumbers'!V145)))</f>
        <v>9.6463106414176245</v>
      </c>
      <c r="W151" s="32">
        <f>IF('5b.TriRandNumbers'!W145&lt;=W$1,W$4+SQRT(W$2*'5b.TriRandNumbers'!W145),W$6-SQRT(W$3*(1-'5b.TriRandNumbers'!W145)))</f>
        <v>16.001706525377426</v>
      </c>
      <c r="X151" s="31">
        <f>IF('5b.TriRandNumbers'!X145&lt;=X$1,X$4+SQRT(X$2*'5b.TriRandNumbers'!X145),X$6-SQRT(X$3*(1-'5b.TriRandNumbers'!X145)))</f>
        <v>10.421303508121069</v>
      </c>
      <c r="Y151" s="30">
        <f>IF('5b.TriRandNumbers'!Y145&lt;=Y$1,Y$4+SQRT(Y$2*'5b.TriRandNumbers'!Y145),Y$6-SQRT(Y$3*(1-'5b.TriRandNumbers'!Y145)))</f>
        <v>7.9556262748145716</v>
      </c>
    </row>
    <row r="152" spans="2:25" hidden="1" x14ac:dyDescent="0.25">
      <c r="B152" s="35">
        <f>IF('5b.TriRandNumbers'!B146&lt;=B$1,B$4+SQRT(B$2*'5b.TriRandNumbers'!B146),B$6-SQRT(B$3*(1-'5b.TriRandNumbers'!B146)))</f>
        <v>5.3640140828374641</v>
      </c>
      <c r="C152" s="34">
        <f>IF('5b.TriRandNumbers'!C146&lt;=C$1,C$4+SQRT(C$2*'5b.TriRandNumbers'!C146),C$6-SQRT(C$3*(1-'5b.TriRandNumbers'!C146)))</f>
        <v>3.0767585565441458</v>
      </c>
      <c r="D152" s="33">
        <f>IF('5b.TriRandNumbers'!D146&lt;=D$1,D$4+SQRT(D$2*'5b.TriRandNumbers'!D146),D$6-SQRT(D$3*(1-'5b.TriRandNumbers'!D146)))</f>
        <v>6.6688102668609393</v>
      </c>
      <c r="E152" s="32">
        <f>IF('5b.TriRandNumbers'!E146&lt;=E$1,E$4+SQRT(E$2*'5b.TriRandNumbers'!E146),E$6-SQRT(E$3*(1-'5b.TriRandNumbers'!E146)))</f>
        <v>3.3212245523268447</v>
      </c>
      <c r="F152" s="31">
        <f>IF('5b.TriRandNumbers'!F146&lt;=F$1,F$4+SQRT(F$2*'5b.TriRandNumbers'!F146),F$6-SQRT(F$3*(1-'5b.TriRandNumbers'!F146)))</f>
        <v>3.5949781524266746</v>
      </c>
      <c r="G152" s="30">
        <f>IF('5b.TriRandNumbers'!G146&lt;=G$1,G$4+SQRT(G$2*'5b.TriRandNumbers'!G146),G$6-SQRT(G$3*(1-'5b.TriRandNumbers'!G146)))</f>
        <v>2.9534138164890775</v>
      </c>
      <c r="H152" s="35">
        <f>IF('5b.TriRandNumbers'!H146&lt;=H$1,H$4+SQRT(H$2*'5b.TriRandNumbers'!H146),H$6-SQRT(H$3*(1-'5b.TriRandNumbers'!H146)))</f>
        <v>10.343524910339168</v>
      </c>
      <c r="I152" s="34">
        <f>IF('5b.TriRandNumbers'!I146&lt;=I$1,I$4+SQRT(I$2*'5b.TriRandNumbers'!I146),I$6-SQRT(I$3*(1-'5b.TriRandNumbers'!I146)))</f>
        <v>17.01454806855681</v>
      </c>
      <c r="J152" s="33">
        <f>IF('5b.TriRandNumbers'!J146&lt;=J$1,J$4+SQRT(J$2*'5b.TriRandNumbers'!J146),J$6-SQRT(J$3*(1-'5b.TriRandNumbers'!J146)))</f>
        <v>9.4982894548579537</v>
      </c>
      <c r="K152" s="32">
        <f>IF('5b.TriRandNumbers'!K146&lt;=K$1,K$4+SQRT(K$2*'5b.TriRandNumbers'!K146),K$6-SQRT(K$3*(1-'5b.TriRandNumbers'!K146)))</f>
        <v>7.3844377442133942</v>
      </c>
      <c r="L152" s="31">
        <f>IF('5b.TriRandNumbers'!L146&lt;=L$1,L$4+SQRT(L$2*'5b.TriRandNumbers'!L146),L$6-SQRT(L$3*(1-'5b.TriRandNumbers'!L146)))</f>
        <v>15.353696371189784</v>
      </c>
      <c r="M152" s="30">
        <f>IF('5b.TriRandNumbers'!M146&lt;=M$1,M$4+SQRT(M$2*'5b.TriRandNumbers'!M146),M$6-SQRT(M$3*(1-'5b.TriRandNumbers'!M146)))</f>
        <v>13.094887344866805</v>
      </c>
      <c r="N152" s="35">
        <f>IF('5b.TriRandNumbers'!N146&lt;=N$1,N$4+SQRT(N$2*'5b.TriRandNumbers'!N146),N$6-SQRT(N$3*(1-'5b.TriRandNumbers'!N146)))</f>
        <v>12.817578724189994</v>
      </c>
      <c r="O152" s="34">
        <f>IF('5b.TriRandNumbers'!O146&lt;=O$1,O$4+SQRT(O$2*'5b.TriRandNumbers'!O146),O$6-SQRT(O$3*(1-'5b.TriRandNumbers'!O146)))</f>
        <v>12.590004407856521</v>
      </c>
      <c r="P152" s="33">
        <f>IF('5b.TriRandNumbers'!P146&lt;=P$1,P$4+SQRT(P$2*'5b.TriRandNumbers'!P146),P$6-SQRT(P$3*(1-'5b.TriRandNumbers'!P146)))</f>
        <v>12.368488522321901</v>
      </c>
      <c r="Q152" s="32">
        <f>IF('5b.TriRandNumbers'!Q146&lt;=Q$1,Q$4+SQRT(Q$2*'5b.TriRandNumbers'!Q146),Q$6-SQRT(Q$3*(1-'5b.TriRandNumbers'!Q146)))</f>
        <v>12.256428371774014</v>
      </c>
      <c r="R152" s="31">
        <f>IF('5b.TriRandNumbers'!R146&lt;=R$1,R$4+SQRT(R$2*'5b.TriRandNumbers'!R146),R$6-SQRT(R$3*(1-'5b.TriRandNumbers'!R146)))</f>
        <v>7.8872689229599677</v>
      </c>
      <c r="S152" s="30">
        <f>IF('5b.TriRandNumbers'!S146&lt;=S$1,S$4+SQRT(S$2*'5b.TriRandNumbers'!S146),S$6-SQRT(S$3*(1-'5b.TriRandNumbers'!S146)))</f>
        <v>5.9837104088870454</v>
      </c>
      <c r="T152" s="35">
        <f>IF('5b.TriRandNumbers'!T146&lt;=T$1,T$4+SQRT(T$2*'5b.TriRandNumbers'!T146),T$6-SQRT(T$3*(1-'5b.TriRandNumbers'!T146)))</f>
        <v>14.700621330176443</v>
      </c>
      <c r="U152" s="34">
        <f>IF('5b.TriRandNumbers'!U146&lt;=U$1,U$4+SQRT(U$2*'5b.TriRandNumbers'!U146),U$6-SQRT(U$3*(1-'5b.TriRandNumbers'!U146)))</f>
        <v>17.976155339634836</v>
      </c>
      <c r="V152" s="33">
        <f>IF('5b.TriRandNumbers'!V146&lt;=V$1,V$4+SQRT(V$2*'5b.TriRandNumbers'!V146),V$6-SQRT(V$3*(1-'5b.TriRandNumbers'!V146)))</f>
        <v>10.688506327222852</v>
      </c>
      <c r="W152" s="32">
        <f>IF('5b.TriRandNumbers'!W146&lt;=W$1,W$4+SQRT(W$2*'5b.TriRandNumbers'!W146),W$6-SQRT(W$3*(1-'5b.TriRandNumbers'!W146)))</f>
        <v>7.4686474961688827</v>
      </c>
      <c r="X152" s="31">
        <f>IF('5b.TriRandNumbers'!X146&lt;=X$1,X$4+SQRT(X$2*'5b.TriRandNumbers'!X146),X$6-SQRT(X$3*(1-'5b.TriRandNumbers'!X146)))</f>
        <v>9.4143186121386488</v>
      </c>
      <c r="Y152" s="30">
        <f>IF('5b.TriRandNumbers'!Y146&lt;=Y$1,Y$4+SQRT(Y$2*'5b.TriRandNumbers'!Y146),Y$6-SQRT(Y$3*(1-'5b.TriRandNumbers'!Y146)))</f>
        <v>13.93010505419479</v>
      </c>
    </row>
    <row r="153" spans="2:25" hidden="1" x14ac:dyDescent="0.25">
      <c r="B153" s="35">
        <f>IF('5b.TriRandNumbers'!B147&lt;=B$1,B$4+SQRT(B$2*'5b.TriRandNumbers'!B147),B$6-SQRT(B$3*(1-'5b.TriRandNumbers'!B147)))</f>
        <v>4.3349011236753006</v>
      </c>
      <c r="C153" s="34">
        <f>IF('5b.TriRandNumbers'!C147&lt;=C$1,C$4+SQRT(C$2*'5b.TriRandNumbers'!C147),C$6-SQRT(C$3*(1-'5b.TriRandNumbers'!C147)))</f>
        <v>4.4821584714676224</v>
      </c>
      <c r="D153" s="33">
        <f>IF('5b.TriRandNumbers'!D147&lt;=D$1,D$4+SQRT(D$2*'5b.TriRandNumbers'!D147),D$6-SQRT(D$3*(1-'5b.TriRandNumbers'!D147)))</f>
        <v>6.1479664458246548</v>
      </c>
      <c r="E153" s="32">
        <f>IF('5b.TriRandNumbers'!E147&lt;=E$1,E$4+SQRT(E$2*'5b.TriRandNumbers'!E147),E$6-SQRT(E$3*(1-'5b.TriRandNumbers'!E147)))</f>
        <v>4.1578889474737624</v>
      </c>
      <c r="F153" s="31">
        <f>IF('5b.TriRandNumbers'!F147&lt;=F$1,F$4+SQRT(F$2*'5b.TriRandNumbers'!F147),F$6-SQRT(F$3*(1-'5b.TriRandNumbers'!F147)))</f>
        <v>2.2437219809607232</v>
      </c>
      <c r="G153" s="30">
        <f>IF('5b.TriRandNumbers'!G147&lt;=G$1,G$4+SQRT(G$2*'5b.TriRandNumbers'!G147),G$6-SQRT(G$3*(1-'5b.TriRandNumbers'!G147)))</f>
        <v>3.178126681997183</v>
      </c>
      <c r="H153" s="35">
        <f>IF('5b.TriRandNumbers'!H147&lt;=H$1,H$4+SQRT(H$2*'5b.TriRandNumbers'!H147),H$6-SQRT(H$3*(1-'5b.TriRandNumbers'!H147)))</f>
        <v>11.453067806037838</v>
      </c>
      <c r="I153" s="34">
        <f>IF('5b.TriRandNumbers'!I147&lt;=I$1,I$4+SQRT(I$2*'5b.TriRandNumbers'!I147),I$6-SQRT(I$3*(1-'5b.TriRandNumbers'!I147)))</f>
        <v>13.480408870905965</v>
      </c>
      <c r="J153" s="33">
        <f>IF('5b.TriRandNumbers'!J147&lt;=J$1,J$4+SQRT(J$2*'5b.TriRandNumbers'!J147),J$6-SQRT(J$3*(1-'5b.TriRandNumbers'!J147)))</f>
        <v>8.9672404587410348</v>
      </c>
      <c r="K153" s="32">
        <f>IF('5b.TriRandNumbers'!K147&lt;=K$1,K$4+SQRT(K$2*'5b.TriRandNumbers'!K147),K$6-SQRT(K$3*(1-'5b.TriRandNumbers'!K147)))</f>
        <v>11.053478059890324</v>
      </c>
      <c r="L153" s="31">
        <f>IF('5b.TriRandNumbers'!L147&lt;=L$1,L$4+SQRT(L$2*'5b.TriRandNumbers'!L147),L$6-SQRT(L$3*(1-'5b.TriRandNumbers'!L147)))</f>
        <v>15.183480175631511</v>
      </c>
      <c r="M153" s="30">
        <f>IF('5b.TriRandNumbers'!M147&lt;=M$1,M$4+SQRT(M$2*'5b.TriRandNumbers'!M147),M$6-SQRT(M$3*(1-'5b.TriRandNumbers'!M147)))</f>
        <v>7.7467559044259229</v>
      </c>
      <c r="N153" s="35">
        <f>IF('5b.TriRandNumbers'!N147&lt;=N$1,N$4+SQRT(N$2*'5b.TriRandNumbers'!N147),N$6-SQRT(N$3*(1-'5b.TriRandNumbers'!N147)))</f>
        <v>15.677344428524334</v>
      </c>
      <c r="O153" s="34">
        <f>IF('5b.TriRandNumbers'!O147&lt;=O$1,O$4+SQRT(O$2*'5b.TriRandNumbers'!O147),O$6-SQRT(O$3*(1-'5b.TriRandNumbers'!O147)))</f>
        <v>13.804160240306141</v>
      </c>
      <c r="P153" s="33">
        <f>IF('5b.TriRandNumbers'!P147&lt;=P$1,P$4+SQRT(P$2*'5b.TriRandNumbers'!P147),P$6-SQRT(P$3*(1-'5b.TriRandNumbers'!P147)))</f>
        <v>9.7889506878731822</v>
      </c>
      <c r="Q153" s="32">
        <f>IF('5b.TriRandNumbers'!Q147&lt;=Q$1,Q$4+SQRT(Q$2*'5b.TriRandNumbers'!Q147),Q$6-SQRT(Q$3*(1-'5b.TriRandNumbers'!Q147)))</f>
        <v>17.473457350166388</v>
      </c>
      <c r="R153" s="31">
        <f>IF('5b.TriRandNumbers'!R147&lt;=R$1,R$4+SQRT(R$2*'5b.TriRandNumbers'!R147),R$6-SQRT(R$3*(1-'5b.TriRandNumbers'!R147)))</f>
        <v>11.225336764103394</v>
      </c>
      <c r="S153" s="30">
        <f>IF('5b.TriRandNumbers'!S147&lt;=S$1,S$4+SQRT(S$2*'5b.TriRandNumbers'!S147),S$6-SQRT(S$3*(1-'5b.TriRandNumbers'!S147)))</f>
        <v>14.002409548070428</v>
      </c>
      <c r="T153" s="35">
        <f>IF('5b.TriRandNumbers'!T147&lt;=T$1,T$4+SQRT(T$2*'5b.TriRandNumbers'!T147),T$6-SQRT(T$3*(1-'5b.TriRandNumbers'!T147)))</f>
        <v>9.2058907263800975</v>
      </c>
      <c r="U153" s="34">
        <f>IF('5b.TriRandNumbers'!U147&lt;=U$1,U$4+SQRT(U$2*'5b.TriRandNumbers'!U147),U$6-SQRT(U$3*(1-'5b.TriRandNumbers'!U147)))</f>
        <v>11.226532361198103</v>
      </c>
      <c r="V153" s="33">
        <f>IF('5b.TriRandNumbers'!V147&lt;=V$1,V$4+SQRT(V$2*'5b.TriRandNumbers'!V147),V$6-SQRT(V$3*(1-'5b.TriRandNumbers'!V147)))</f>
        <v>7.9903573719424088</v>
      </c>
      <c r="W153" s="32">
        <f>IF('5b.TriRandNumbers'!W147&lt;=W$1,W$4+SQRT(W$2*'5b.TriRandNumbers'!W147),W$6-SQRT(W$3*(1-'5b.TriRandNumbers'!W147)))</f>
        <v>8.7420642405547184</v>
      </c>
      <c r="X153" s="31">
        <f>IF('5b.TriRandNumbers'!X147&lt;=X$1,X$4+SQRT(X$2*'5b.TriRandNumbers'!X147),X$6-SQRT(X$3*(1-'5b.TriRandNumbers'!X147)))</f>
        <v>13.223849914020178</v>
      </c>
      <c r="Y153" s="30">
        <f>IF('5b.TriRandNumbers'!Y147&lt;=Y$1,Y$4+SQRT(Y$2*'5b.TriRandNumbers'!Y147),Y$6-SQRT(Y$3*(1-'5b.TriRandNumbers'!Y147)))</f>
        <v>8.4882638835701822</v>
      </c>
    </row>
    <row r="154" spans="2:25" hidden="1" x14ac:dyDescent="0.25">
      <c r="B154" s="35">
        <f>IF('5b.TriRandNumbers'!B148&lt;=B$1,B$4+SQRT(B$2*'5b.TriRandNumbers'!B148),B$6-SQRT(B$3*(1-'5b.TriRandNumbers'!B148)))</f>
        <v>4.6431475683466017</v>
      </c>
      <c r="C154" s="34">
        <f>IF('5b.TriRandNumbers'!C148&lt;=C$1,C$4+SQRT(C$2*'5b.TriRandNumbers'!C148),C$6-SQRT(C$3*(1-'5b.TriRandNumbers'!C148)))</f>
        <v>2.8448057337507064</v>
      </c>
      <c r="D154" s="33">
        <f>IF('5b.TriRandNumbers'!D148&lt;=D$1,D$4+SQRT(D$2*'5b.TriRandNumbers'!D148),D$6-SQRT(D$3*(1-'5b.TriRandNumbers'!D148)))</f>
        <v>6.1489568536368102</v>
      </c>
      <c r="E154" s="32">
        <f>IF('5b.TriRandNumbers'!E148&lt;=E$1,E$4+SQRT(E$2*'5b.TriRandNumbers'!E148),E$6-SQRT(E$3*(1-'5b.TriRandNumbers'!E148)))</f>
        <v>4.2420662434612426</v>
      </c>
      <c r="F154" s="31">
        <f>IF('5b.TriRandNumbers'!F148&lt;=F$1,F$4+SQRT(F$2*'5b.TriRandNumbers'!F148),F$6-SQRT(F$3*(1-'5b.TriRandNumbers'!F148)))</f>
        <v>2.0241315571028924</v>
      </c>
      <c r="G154" s="30">
        <f>IF('5b.TriRandNumbers'!G148&lt;=G$1,G$4+SQRT(G$2*'5b.TriRandNumbers'!G148),G$6-SQRT(G$3*(1-'5b.TriRandNumbers'!G148)))</f>
        <v>2.0114871011983642</v>
      </c>
      <c r="H154" s="35">
        <f>IF('5b.TriRandNumbers'!H148&lt;=H$1,H$4+SQRT(H$2*'5b.TriRandNumbers'!H148),H$6-SQRT(H$3*(1-'5b.TriRandNumbers'!H148)))</f>
        <v>10.372949746264487</v>
      </c>
      <c r="I154" s="34">
        <f>IF('5b.TriRandNumbers'!I148&lt;=I$1,I$4+SQRT(I$2*'5b.TriRandNumbers'!I148),I$6-SQRT(I$3*(1-'5b.TriRandNumbers'!I148)))</f>
        <v>12.059844636569789</v>
      </c>
      <c r="J154" s="33">
        <f>IF('5b.TriRandNumbers'!J148&lt;=J$1,J$4+SQRT(J$2*'5b.TriRandNumbers'!J148),J$6-SQRT(J$3*(1-'5b.TriRandNumbers'!J148)))</f>
        <v>11.2179176736859</v>
      </c>
      <c r="K154" s="32">
        <f>IF('5b.TriRandNumbers'!K148&lt;=K$1,K$4+SQRT(K$2*'5b.TriRandNumbers'!K148),K$6-SQRT(K$3*(1-'5b.TriRandNumbers'!K148)))</f>
        <v>11.42891580990231</v>
      </c>
      <c r="L154" s="31">
        <f>IF('5b.TriRandNumbers'!L148&lt;=L$1,L$4+SQRT(L$2*'5b.TriRandNumbers'!L148),L$6-SQRT(L$3*(1-'5b.TriRandNumbers'!L148)))</f>
        <v>9.4138634997486328</v>
      </c>
      <c r="M154" s="30">
        <f>IF('5b.TriRandNumbers'!M148&lt;=M$1,M$4+SQRT(M$2*'5b.TriRandNumbers'!M148),M$6-SQRT(M$3*(1-'5b.TriRandNumbers'!M148)))</f>
        <v>10.195443954237112</v>
      </c>
      <c r="N154" s="35">
        <f>IF('5b.TriRandNumbers'!N148&lt;=N$1,N$4+SQRT(N$2*'5b.TriRandNumbers'!N148),N$6-SQRT(N$3*(1-'5b.TriRandNumbers'!N148)))</f>
        <v>12.87175732824192</v>
      </c>
      <c r="O154" s="34">
        <f>IF('5b.TriRandNumbers'!O148&lt;=O$1,O$4+SQRT(O$2*'5b.TriRandNumbers'!O148),O$6-SQRT(O$3*(1-'5b.TriRandNumbers'!O148)))</f>
        <v>8.9950485880448152</v>
      </c>
      <c r="P154" s="33">
        <f>IF('5b.TriRandNumbers'!P148&lt;=P$1,P$4+SQRT(P$2*'5b.TriRandNumbers'!P148),P$6-SQRT(P$3*(1-'5b.TriRandNumbers'!P148)))</f>
        <v>12.542083364888196</v>
      </c>
      <c r="Q154" s="32">
        <f>IF('5b.TriRandNumbers'!Q148&lt;=Q$1,Q$4+SQRT(Q$2*'5b.TriRandNumbers'!Q148),Q$6-SQRT(Q$3*(1-'5b.TriRandNumbers'!Q148)))</f>
        <v>13.297505698343684</v>
      </c>
      <c r="R154" s="31">
        <f>IF('5b.TriRandNumbers'!R148&lt;=R$1,R$4+SQRT(R$2*'5b.TriRandNumbers'!R148),R$6-SQRT(R$3*(1-'5b.TriRandNumbers'!R148)))</f>
        <v>15.201174994247207</v>
      </c>
      <c r="S154" s="30">
        <f>IF('5b.TriRandNumbers'!S148&lt;=S$1,S$4+SQRT(S$2*'5b.TriRandNumbers'!S148),S$6-SQRT(S$3*(1-'5b.TriRandNumbers'!S148)))</f>
        <v>17.13246461743535</v>
      </c>
      <c r="T154" s="35">
        <f>IF('5b.TriRandNumbers'!T148&lt;=T$1,T$4+SQRT(T$2*'5b.TriRandNumbers'!T148),T$6-SQRT(T$3*(1-'5b.TriRandNumbers'!T148)))</f>
        <v>10.944732442480024</v>
      </c>
      <c r="U154" s="34">
        <f>IF('5b.TriRandNumbers'!U148&lt;=U$1,U$4+SQRT(U$2*'5b.TriRandNumbers'!U148),U$6-SQRT(U$3*(1-'5b.TriRandNumbers'!U148)))</f>
        <v>5.2549234830028899</v>
      </c>
      <c r="V154" s="33">
        <f>IF('5b.TriRandNumbers'!V148&lt;=V$1,V$4+SQRT(V$2*'5b.TriRandNumbers'!V148),V$6-SQRT(V$3*(1-'5b.TriRandNumbers'!V148)))</f>
        <v>10.607977427962307</v>
      </c>
      <c r="W154" s="32">
        <f>IF('5b.TriRandNumbers'!W148&lt;=W$1,W$4+SQRT(W$2*'5b.TriRandNumbers'!W148),W$6-SQRT(W$3*(1-'5b.TriRandNumbers'!W148)))</f>
        <v>7.411908597687586</v>
      </c>
      <c r="X154" s="31">
        <f>IF('5b.TriRandNumbers'!X148&lt;=X$1,X$4+SQRT(X$2*'5b.TriRandNumbers'!X148),X$6-SQRT(X$3*(1-'5b.TriRandNumbers'!X148)))</f>
        <v>10.69689922220425</v>
      </c>
      <c r="Y154" s="30">
        <f>IF('5b.TriRandNumbers'!Y148&lt;=Y$1,Y$4+SQRT(Y$2*'5b.TriRandNumbers'!Y148),Y$6-SQRT(Y$3*(1-'5b.TriRandNumbers'!Y148)))</f>
        <v>13.712564590438017</v>
      </c>
    </row>
    <row r="155" spans="2:25" hidden="1" x14ac:dyDescent="0.25">
      <c r="B155" s="35">
        <f>IF('5b.TriRandNumbers'!B149&lt;=B$1,B$4+SQRT(B$2*'5b.TriRandNumbers'!B149),B$6-SQRT(B$3*(1-'5b.TriRandNumbers'!B149)))</f>
        <v>3.741837976470344</v>
      </c>
      <c r="C155" s="34">
        <f>IF('5b.TriRandNumbers'!C149&lt;=C$1,C$4+SQRT(C$2*'5b.TriRandNumbers'!C149),C$6-SQRT(C$3*(1-'5b.TriRandNumbers'!C149)))</f>
        <v>3.576882061173535</v>
      </c>
      <c r="D155" s="33">
        <f>IF('5b.TriRandNumbers'!D149&lt;=D$1,D$4+SQRT(D$2*'5b.TriRandNumbers'!D149),D$6-SQRT(D$3*(1-'5b.TriRandNumbers'!D149)))</f>
        <v>5.4277773006843457</v>
      </c>
      <c r="E155" s="32">
        <f>IF('5b.TriRandNumbers'!E149&lt;=E$1,E$4+SQRT(E$2*'5b.TriRandNumbers'!E149),E$6-SQRT(E$3*(1-'5b.TriRandNumbers'!E149)))</f>
        <v>3.6340231518742518</v>
      </c>
      <c r="F155" s="31">
        <f>IF('5b.TriRandNumbers'!F149&lt;=F$1,F$4+SQRT(F$2*'5b.TriRandNumbers'!F149),F$6-SQRT(F$3*(1-'5b.TriRandNumbers'!F149)))</f>
        <v>3.1619822556720245</v>
      </c>
      <c r="G155" s="30">
        <f>IF('5b.TriRandNumbers'!G149&lt;=G$1,G$4+SQRT(G$2*'5b.TriRandNumbers'!G149),G$6-SQRT(G$3*(1-'5b.TriRandNumbers'!G149)))</f>
        <v>2.6424262006231496</v>
      </c>
      <c r="H155" s="35">
        <f>IF('5b.TriRandNumbers'!H149&lt;=H$1,H$4+SQRT(H$2*'5b.TriRandNumbers'!H149),H$6-SQRT(H$3*(1-'5b.TriRandNumbers'!H149)))</f>
        <v>11.897696150042487</v>
      </c>
      <c r="I155" s="34">
        <f>IF('5b.TriRandNumbers'!I149&lt;=I$1,I$4+SQRT(I$2*'5b.TriRandNumbers'!I149),I$6-SQRT(I$3*(1-'5b.TriRandNumbers'!I149)))</f>
        <v>13.220443608667816</v>
      </c>
      <c r="J155" s="33">
        <f>IF('5b.TriRandNumbers'!J149&lt;=J$1,J$4+SQRT(J$2*'5b.TriRandNumbers'!J149),J$6-SQRT(J$3*(1-'5b.TriRandNumbers'!J149)))</f>
        <v>15.674262055121163</v>
      </c>
      <c r="K155" s="32">
        <f>IF('5b.TriRandNumbers'!K149&lt;=K$1,K$4+SQRT(K$2*'5b.TriRandNumbers'!K149),K$6-SQRT(K$3*(1-'5b.TriRandNumbers'!K149)))</f>
        <v>15.799183868879576</v>
      </c>
      <c r="L155" s="31">
        <f>IF('5b.TriRandNumbers'!L149&lt;=L$1,L$4+SQRT(L$2*'5b.TriRandNumbers'!L149),L$6-SQRT(L$3*(1-'5b.TriRandNumbers'!L149)))</f>
        <v>6.7633144947785055</v>
      </c>
      <c r="M155" s="30">
        <f>IF('5b.TriRandNumbers'!M149&lt;=M$1,M$4+SQRT(M$2*'5b.TriRandNumbers'!M149),M$6-SQRT(M$3*(1-'5b.TriRandNumbers'!M149)))</f>
        <v>13.056872509639263</v>
      </c>
      <c r="N155" s="35">
        <f>IF('5b.TriRandNumbers'!N149&lt;=N$1,N$4+SQRT(N$2*'5b.TriRandNumbers'!N149),N$6-SQRT(N$3*(1-'5b.TriRandNumbers'!N149)))</f>
        <v>11.857428903552893</v>
      </c>
      <c r="O155" s="34">
        <f>IF('5b.TriRandNumbers'!O149&lt;=O$1,O$4+SQRT(O$2*'5b.TriRandNumbers'!O149),O$6-SQRT(O$3*(1-'5b.TriRandNumbers'!O149)))</f>
        <v>13.057754795571075</v>
      </c>
      <c r="P155" s="33">
        <f>IF('5b.TriRandNumbers'!P149&lt;=P$1,P$4+SQRT(P$2*'5b.TriRandNumbers'!P149),P$6-SQRT(P$3*(1-'5b.TriRandNumbers'!P149)))</f>
        <v>8.2102861935144293</v>
      </c>
      <c r="Q155" s="32">
        <f>IF('5b.TriRandNumbers'!Q149&lt;=Q$1,Q$4+SQRT(Q$2*'5b.TriRandNumbers'!Q149),Q$6-SQRT(Q$3*(1-'5b.TriRandNumbers'!Q149)))</f>
        <v>8.6322832993273781</v>
      </c>
      <c r="R155" s="31">
        <f>IF('5b.TriRandNumbers'!R149&lt;=R$1,R$4+SQRT(R$2*'5b.TriRandNumbers'!R149),R$6-SQRT(R$3*(1-'5b.TriRandNumbers'!R149)))</f>
        <v>12.04836946351794</v>
      </c>
      <c r="S155" s="30">
        <f>IF('5b.TriRandNumbers'!S149&lt;=S$1,S$4+SQRT(S$2*'5b.TriRandNumbers'!S149),S$6-SQRT(S$3*(1-'5b.TriRandNumbers'!S149)))</f>
        <v>11.309520517599497</v>
      </c>
      <c r="T155" s="35">
        <f>IF('5b.TriRandNumbers'!T149&lt;=T$1,T$4+SQRT(T$2*'5b.TriRandNumbers'!T149),T$6-SQRT(T$3*(1-'5b.TriRandNumbers'!T149)))</f>
        <v>10.003340285260595</v>
      </c>
      <c r="U155" s="34">
        <f>IF('5b.TriRandNumbers'!U149&lt;=U$1,U$4+SQRT(U$2*'5b.TriRandNumbers'!U149),U$6-SQRT(U$3*(1-'5b.TriRandNumbers'!U149)))</f>
        <v>15.97721006671425</v>
      </c>
      <c r="V155" s="33">
        <f>IF('5b.TriRandNumbers'!V149&lt;=V$1,V$4+SQRT(V$2*'5b.TriRandNumbers'!V149),V$6-SQRT(V$3*(1-'5b.TriRandNumbers'!V149)))</f>
        <v>11.738384541844114</v>
      </c>
      <c r="W155" s="32">
        <f>IF('5b.TriRandNumbers'!W149&lt;=W$1,W$4+SQRT(W$2*'5b.TriRandNumbers'!W149),W$6-SQRT(W$3*(1-'5b.TriRandNumbers'!W149)))</f>
        <v>10.596911680105364</v>
      </c>
      <c r="X155" s="31">
        <f>IF('5b.TriRandNumbers'!X149&lt;=X$1,X$4+SQRT(X$2*'5b.TriRandNumbers'!X149),X$6-SQRT(X$3*(1-'5b.TriRandNumbers'!X149)))</f>
        <v>9.450210435199212</v>
      </c>
      <c r="Y155" s="30">
        <f>IF('5b.TriRandNumbers'!Y149&lt;=Y$1,Y$4+SQRT(Y$2*'5b.TriRandNumbers'!Y149),Y$6-SQRT(Y$3*(1-'5b.TriRandNumbers'!Y149)))</f>
        <v>9.6098355693455382</v>
      </c>
    </row>
    <row r="156" spans="2:25" hidden="1" x14ac:dyDescent="0.25">
      <c r="B156" s="35">
        <f>IF('5b.TriRandNumbers'!B150&lt;=B$1,B$4+SQRT(B$2*'5b.TriRandNumbers'!B150),B$6-SQRT(B$3*(1-'5b.TriRandNumbers'!B150)))</f>
        <v>4.7818463427276416</v>
      </c>
      <c r="C156" s="34">
        <f>IF('5b.TriRandNumbers'!C150&lt;=C$1,C$4+SQRT(C$2*'5b.TriRandNumbers'!C150),C$6-SQRT(C$3*(1-'5b.TriRandNumbers'!C150)))</f>
        <v>2.0468395343607315</v>
      </c>
      <c r="D156" s="33">
        <f>IF('5b.TriRandNumbers'!D150&lt;=D$1,D$4+SQRT(D$2*'5b.TriRandNumbers'!D150),D$6-SQRT(D$3*(1-'5b.TriRandNumbers'!D150)))</f>
        <v>4.8914851364166427</v>
      </c>
      <c r="E156" s="32">
        <f>IF('5b.TriRandNumbers'!E150&lt;=E$1,E$4+SQRT(E$2*'5b.TriRandNumbers'!E150),E$6-SQRT(E$3*(1-'5b.TriRandNumbers'!E150)))</f>
        <v>4.582250674586037</v>
      </c>
      <c r="F156" s="31">
        <f>IF('5b.TriRandNumbers'!F150&lt;=F$1,F$4+SQRT(F$2*'5b.TriRandNumbers'!F150),F$6-SQRT(F$3*(1-'5b.TriRandNumbers'!F150)))</f>
        <v>2.1066268290874692</v>
      </c>
      <c r="G156" s="30">
        <f>IF('5b.TriRandNumbers'!G150&lt;=G$1,G$4+SQRT(G$2*'5b.TriRandNumbers'!G150),G$6-SQRT(G$3*(1-'5b.TriRandNumbers'!G150)))</f>
        <v>3.1545532728604324</v>
      </c>
      <c r="H156" s="35">
        <f>IF('5b.TriRandNumbers'!H150&lt;=H$1,H$4+SQRT(H$2*'5b.TriRandNumbers'!H150),H$6-SQRT(H$3*(1-'5b.TriRandNumbers'!H150)))</f>
        <v>10.257899204273603</v>
      </c>
      <c r="I156" s="34">
        <f>IF('5b.TriRandNumbers'!I150&lt;=I$1,I$4+SQRT(I$2*'5b.TriRandNumbers'!I150),I$6-SQRT(I$3*(1-'5b.TriRandNumbers'!I150)))</f>
        <v>9.0690655052733575</v>
      </c>
      <c r="J156" s="33">
        <f>IF('5b.TriRandNumbers'!J150&lt;=J$1,J$4+SQRT(J$2*'5b.TriRandNumbers'!J150),J$6-SQRT(J$3*(1-'5b.TriRandNumbers'!J150)))</f>
        <v>16.561334566552276</v>
      </c>
      <c r="K156" s="32">
        <f>IF('5b.TriRandNumbers'!K150&lt;=K$1,K$4+SQRT(K$2*'5b.TriRandNumbers'!K150),K$6-SQRT(K$3*(1-'5b.TriRandNumbers'!K150)))</f>
        <v>13.52292731128645</v>
      </c>
      <c r="L156" s="31">
        <f>IF('5b.TriRandNumbers'!L150&lt;=L$1,L$4+SQRT(L$2*'5b.TriRandNumbers'!L150),L$6-SQRT(L$3*(1-'5b.TriRandNumbers'!L150)))</f>
        <v>15.247972066891201</v>
      </c>
      <c r="M156" s="30">
        <f>IF('5b.TriRandNumbers'!M150&lt;=M$1,M$4+SQRT(M$2*'5b.TriRandNumbers'!M150),M$6-SQRT(M$3*(1-'5b.TriRandNumbers'!M150)))</f>
        <v>10.146823341541676</v>
      </c>
      <c r="N156" s="35">
        <f>IF('5b.TriRandNumbers'!N150&lt;=N$1,N$4+SQRT(N$2*'5b.TriRandNumbers'!N150),N$6-SQRT(N$3*(1-'5b.TriRandNumbers'!N150)))</f>
        <v>12.320711763002429</v>
      </c>
      <c r="O156" s="34">
        <f>IF('5b.TriRandNumbers'!O150&lt;=O$1,O$4+SQRT(O$2*'5b.TriRandNumbers'!O150),O$6-SQRT(O$3*(1-'5b.TriRandNumbers'!O150)))</f>
        <v>9.0380373750604406</v>
      </c>
      <c r="P156" s="33">
        <f>IF('5b.TriRandNumbers'!P150&lt;=P$1,P$4+SQRT(P$2*'5b.TriRandNumbers'!P150),P$6-SQRT(P$3*(1-'5b.TriRandNumbers'!P150)))</f>
        <v>16.135904380915761</v>
      </c>
      <c r="Q156" s="32">
        <f>IF('5b.TriRandNumbers'!Q150&lt;=Q$1,Q$4+SQRT(Q$2*'5b.TriRandNumbers'!Q150),Q$6-SQRT(Q$3*(1-'5b.TriRandNumbers'!Q150)))</f>
        <v>11.018757764771868</v>
      </c>
      <c r="R156" s="31">
        <f>IF('5b.TriRandNumbers'!R150&lt;=R$1,R$4+SQRT(R$2*'5b.TriRandNumbers'!R150),R$6-SQRT(R$3*(1-'5b.TriRandNumbers'!R150)))</f>
        <v>10.255486275452448</v>
      </c>
      <c r="S156" s="30">
        <f>IF('5b.TriRandNumbers'!S150&lt;=S$1,S$4+SQRT(S$2*'5b.TriRandNumbers'!S150),S$6-SQRT(S$3*(1-'5b.TriRandNumbers'!S150)))</f>
        <v>16.170484675446904</v>
      </c>
      <c r="T156" s="35">
        <f>IF('5b.TriRandNumbers'!T150&lt;=T$1,T$4+SQRT(T$2*'5b.TriRandNumbers'!T150),T$6-SQRT(T$3*(1-'5b.TriRandNumbers'!T150)))</f>
        <v>6.9814788620154147</v>
      </c>
      <c r="U156" s="34">
        <f>IF('5b.TriRandNumbers'!U150&lt;=U$1,U$4+SQRT(U$2*'5b.TriRandNumbers'!U150),U$6-SQRT(U$3*(1-'5b.TriRandNumbers'!U150)))</f>
        <v>11.68048015197132</v>
      </c>
      <c r="V156" s="33">
        <f>IF('5b.TriRandNumbers'!V150&lt;=V$1,V$4+SQRT(V$2*'5b.TriRandNumbers'!V150),V$6-SQRT(V$3*(1-'5b.TriRandNumbers'!V150)))</f>
        <v>7.9306271871628802</v>
      </c>
      <c r="W156" s="32">
        <f>IF('5b.TriRandNumbers'!W150&lt;=W$1,W$4+SQRT(W$2*'5b.TriRandNumbers'!W150),W$6-SQRT(W$3*(1-'5b.TriRandNumbers'!W150)))</f>
        <v>16.261025295136346</v>
      </c>
      <c r="X156" s="31">
        <f>IF('5b.TriRandNumbers'!X150&lt;=X$1,X$4+SQRT(X$2*'5b.TriRandNumbers'!X150),X$6-SQRT(X$3*(1-'5b.TriRandNumbers'!X150)))</f>
        <v>8.9227503163541151</v>
      </c>
      <c r="Y156" s="30">
        <f>IF('5b.TriRandNumbers'!Y150&lt;=Y$1,Y$4+SQRT(Y$2*'5b.TriRandNumbers'!Y150),Y$6-SQRT(Y$3*(1-'5b.TriRandNumbers'!Y150)))</f>
        <v>10.125318409532481</v>
      </c>
    </row>
    <row r="157" spans="2:25" hidden="1" x14ac:dyDescent="0.25">
      <c r="B157" s="35">
        <f>IF('5b.TriRandNumbers'!B151&lt;=B$1,B$4+SQRT(B$2*'5b.TriRandNumbers'!B151),B$6-SQRT(B$3*(1-'5b.TriRandNumbers'!B151)))</f>
        <v>5.4456529438531129</v>
      </c>
      <c r="C157" s="34">
        <f>IF('5b.TriRandNumbers'!C151&lt;=C$1,C$4+SQRT(C$2*'5b.TriRandNumbers'!C151),C$6-SQRT(C$3*(1-'5b.TriRandNumbers'!C151)))</f>
        <v>2.6648971299240078</v>
      </c>
      <c r="D157" s="33">
        <f>IF('5b.TriRandNumbers'!D151&lt;=D$1,D$4+SQRT(D$2*'5b.TriRandNumbers'!D151),D$6-SQRT(D$3*(1-'5b.TriRandNumbers'!D151)))</f>
        <v>5.5918744575078847</v>
      </c>
      <c r="E157" s="32">
        <f>IF('5b.TriRandNumbers'!E151&lt;=E$1,E$4+SQRT(E$2*'5b.TriRandNumbers'!E151),E$6-SQRT(E$3*(1-'5b.TriRandNumbers'!E151)))</f>
        <v>3.5613409712170498</v>
      </c>
      <c r="F157" s="31">
        <f>IF('5b.TriRandNumbers'!F151&lt;=F$1,F$4+SQRT(F$2*'5b.TriRandNumbers'!F151),F$6-SQRT(F$3*(1-'5b.TriRandNumbers'!F151)))</f>
        <v>1.8614619029298001</v>
      </c>
      <c r="G157" s="30">
        <f>IF('5b.TriRandNumbers'!G151&lt;=G$1,G$4+SQRT(G$2*'5b.TriRandNumbers'!G151),G$6-SQRT(G$3*(1-'5b.TriRandNumbers'!G151)))</f>
        <v>2.8526875652353536</v>
      </c>
      <c r="H157" s="35">
        <f>IF('5b.TriRandNumbers'!H151&lt;=H$1,H$4+SQRT(H$2*'5b.TriRandNumbers'!H151),H$6-SQRT(H$3*(1-'5b.TriRandNumbers'!H151)))</f>
        <v>10.725801978293065</v>
      </c>
      <c r="I157" s="34">
        <f>IF('5b.TriRandNumbers'!I151&lt;=I$1,I$4+SQRT(I$2*'5b.TriRandNumbers'!I151),I$6-SQRT(I$3*(1-'5b.TriRandNumbers'!I151)))</f>
        <v>17.258817604123092</v>
      </c>
      <c r="J157" s="33">
        <f>IF('5b.TriRandNumbers'!J151&lt;=J$1,J$4+SQRT(J$2*'5b.TriRandNumbers'!J151),J$6-SQRT(J$3*(1-'5b.TriRandNumbers'!J151)))</f>
        <v>12.072116252343086</v>
      </c>
      <c r="K157" s="32">
        <f>IF('5b.TriRandNumbers'!K151&lt;=K$1,K$4+SQRT(K$2*'5b.TriRandNumbers'!K151),K$6-SQRT(K$3*(1-'5b.TriRandNumbers'!K151)))</f>
        <v>6.2521358264480034</v>
      </c>
      <c r="L157" s="31">
        <f>IF('5b.TriRandNumbers'!L151&lt;=L$1,L$4+SQRT(L$2*'5b.TriRandNumbers'!L151),L$6-SQRT(L$3*(1-'5b.TriRandNumbers'!L151)))</f>
        <v>13.988158263720965</v>
      </c>
      <c r="M157" s="30">
        <f>IF('5b.TriRandNumbers'!M151&lt;=M$1,M$4+SQRT(M$2*'5b.TriRandNumbers'!M151),M$6-SQRT(M$3*(1-'5b.TriRandNumbers'!M151)))</f>
        <v>10.636661364070411</v>
      </c>
      <c r="N157" s="35">
        <f>IF('5b.TriRandNumbers'!N151&lt;=N$1,N$4+SQRT(N$2*'5b.TriRandNumbers'!N151),N$6-SQRT(N$3*(1-'5b.TriRandNumbers'!N151)))</f>
        <v>9.1925776752466248</v>
      </c>
      <c r="O157" s="34">
        <f>IF('5b.TriRandNumbers'!O151&lt;=O$1,O$4+SQRT(O$2*'5b.TriRandNumbers'!O151),O$6-SQRT(O$3*(1-'5b.TriRandNumbers'!O151)))</f>
        <v>12.020431002842669</v>
      </c>
      <c r="P157" s="33">
        <f>IF('5b.TriRandNumbers'!P151&lt;=P$1,P$4+SQRT(P$2*'5b.TriRandNumbers'!P151),P$6-SQRT(P$3*(1-'5b.TriRandNumbers'!P151)))</f>
        <v>14.951911020945161</v>
      </c>
      <c r="Q157" s="32">
        <f>IF('5b.TriRandNumbers'!Q151&lt;=Q$1,Q$4+SQRT(Q$2*'5b.TriRandNumbers'!Q151),Q$6-SQRT(Q$3*(1-'5b.TriRandNumbers'!Q151)))</f>
        <v>7.6538956387413375</v>
      </c>
      <c r="R157" s="31">
        <f>IF('5b.TriRandNumbers'!R151&lt;=R$1,R$4+SQRT(R$2*'5b.TriRandNumbers'!R151),R$6-SQRT(R$3*(1-'5b.TriRandNumbers'!R151)))</f>
        <v>16.185950339550072</v>
      </c>
      <c r="S157" s="30">
        <f>IF('5b.TriRandNumbers'!S151&lt;=S$1,S$4+SQRT(S$2*'5b.TriRandNumbers'!S151),S$6-SQRT(S$3*(1-'5b.TriRandNumbers'!S151)))</f>
        <v>10.71525774559103</v>
      </c>
      <c r="T157" s="35">
        <f>IF('5b.TriRandNumbers'!T151&lt;=T$1,T$4+SQRT(T$2*'5b.TriRandNumbers'!T151),T$6-SQRT(T$3*(1-'5b.TriRandNumbers'!T151)))</f>
        <v>9.5936334615144947</v>
      </c>
      <c r="U157" s="34">
        <f>IF('5b.TriRandNumbers'!U151&lt;=U$1,U$4+SQRT(U$2*'5b.TriRandNumbers'!U151),U$6-SQRT(U$3*(1-'5b.TriRandNumbers'!U151)))</f>
        <v>12.656882971225677</v>
      </c>
      <c r="V157" s="33">
        <f>IF('5b.TriRandNumbers'!V151&lt;=V$1,V$4+SQRT(V$2*'5b.TriRandNumbers'!V151),V$6-SQRT(V$3*(1-'5b.TriRandNumbers'!V151)))</f>
        <v>9.9115145653121459</v>
      </c>
      <c r="W157" s="32">
        <f>IF('5b.TriRandNumbers'!W151&lt;=W$1,W$4+SQRT(W$2*'5b.TriRandNumbers'!W151),W$6-SQRT(W$3*(1-'5b.TriRandNumbers'!W151)))</f>
        <v>11.708820580945762</v>
      </c>
      <c r="X157" s="31">
        <f>IF('5b.TriRandNumbers'!X151&lt;=X$1,X$4+SQRT(X$2*'5b.TriRandNumbers'!X151),X$6-SQRT(X$3*(1-'5b.TriRandNumbers'!X151)))</f>
        <v>13.315132502353332</v>
      </c>
      <c r="Y157" s="30">
        <f>IF('5b.TriRandNumbers'!Y151&lt;=Y$1,Y$4+SQRT(Y$2*'5b.TriRandNumbers'!Y151),Y$6-SQRT(Y$3*(1-'5b.TriRandNumbers'!Y151)))</f>
        <v>14.071708906765418</v>
      </c>
    </row>
    <row r="158" spans="2:25" hidden="1" x14ac:dyDescent="0.25">
      <c r="B158" s="35">
        <f>IF('5b.TriRandNumbers'!B152&lt;=B$1,B$4+SQRT(B$2*'5b.TriRandNumbers'!B152),B$6-SQRT(B$3*(1-'5b.TriRandNumbers'!B152)))</f>
        <v>3.9610872870066007</v>
      </c>
      <c r="C158" s="34">
        <f>IF('5b.TriRandNumbers'!C152&lt;=C$1,C$4+SQRT(C$2*'5b.TriRandNumbers'!C152),C$6-SQRT(C$3*(1-'5b.TriRandNumbers'!C152)))</f>
        <v>3.4169545591534454</v>
      </c>
      <c r="D158" s="33">
        <f>IF('5b.TriRandNumbers'!D152&lt;=D$1,D$4+SQRT(D$2*'5b.TriRandNumbers'!D152),D$6-SQRT(D$3*(1-'5b.TriRandNumbers'!D152)))</f>
        <v>5.5349809015252145</v>
      </c>
      <c r="E158" s="32">
        <f>IF('5b.TriRandNumbers'!E152&lt;=E$1,E$4+SQRT(E$2*'5b.TriRandNumbers'!E152),E$6-SQRT(E$3*(1-'5b.TriRandNumbers'!E152)))</f>
        <v>3.9838128792381946</v>
      </c>
      <c r="F158" s="31">
        <f>IF('5b.TriRandNumbers'!F152&lt;=F$1,F$4+SQRT(F$2*'5b.TriRandNumbers'!F152),F$6-SQRT(F$3*(1-'5b.TriRandNumbers'!F152)))</f>
        <v>1.9558469428026632</v>
      </c>
      <c r="G158" s="30">
        <f>IF('5b.TriRandNumbers'!G152&lt;=G$1,G$4+SQRT(G$2*'5b.TriRandNumbers'!G152),G$6-SQRT(G$3*(1-'5b.TriRandNumbers'!G152)))</f>
        <v>3.3358327950260236</v>
      </c>
      <c r="H158" s="35">
        <f>IF('5b.TriRandNumbers'!H152&lt;=H$1,H$4+SQRT(H$2*'5b.TriRandNumbers'!H152),H$6-SQRT(H$3*(1-'5b.TriRandNumbers'!H152)))</f>
        <v>14.873826694294827</v>
      </c>
      <c r="I158" s="34">
        <f>IF('5b.TriRandNumbers'!I152&lt;=I$1,I$4+SQRT(I$2*'5b.TriRandNumbers'!I152),I$6-SQRT(I$3*(1-'5b.TriRandNumbers'!I152)))</f>
        <v>8.6274745983844063</v>
      </c>
      <c r="J158" s="33">
        <f>IF('5b.TriRandNumbers'!J152&lt;=J$1,J$4+SQRT(J$2*'5b.TriRandNumbers'!J152),J$6-SQRT(J$3*(1-'5b.TriRandNumbers'!J152)))</f>
        <v>9.7909227184583365</v>
      </c>
      <c r="K158" s="32">
        <f>IF('5b.TriRandNumbers'!K152&lt;=K$1,K$4+SQRT(K$2*'5b.TriRandNumbers'!K152),K$6-SQRT(K$3*(1-'5b.TriRandNumbers'!K152)))</f>
        <v>14.610587246699609</v>
      </c>
      <c r="L158" s="31">
        <f>IF('5b.TriRandNumbers'!L152&lt;=L$1,L$4+SQRT(L$2*'5b.TriRandNumbers'!L152),L$6-SQRT(L$3*(1-'5b.TriRandNumbers'!L152)))</f>
        <v>6.1789459008554726</v>
      </c>
      <c r="M158" s="30">
        <f>IF('5b.TriRandNumbers'!M152&lt;=M$1,M$4+SQRT(M$2*'5b.TriRandNumbers'!M152),M$6-SQRT(M$3*(1-'5b.TriRandNumbers'!M152)))</f>
        <v>8.8052827713177422</v>
      </c>
      <c r="N158" s="35">
        <f>IF('5b.TriRandNumbers'!N152&lt;=N$1,N$4+SQRT(N$2*'5b.TriRandNumbers'!N152),N$6-SQRT(N$3*(1-'5b.TriRandNumbers'!N152)))</f>
        <v>13.518724608015631</v>
      </c>
      <c r="O158" s="34">
        <f>IF('5b.TriRandNumbers'!O152&lt;=O$1,O$4+SQRT(O$2*'5b.TriRandNumbers'!O152),O$6-SQRT(O$3*(1-'5b.TriRandNumbers'!O152)))</f>
        <v>12.451409740283044</v>
      </c>
      <c r="P158" s="33">
        <f>IF('5b.TriRandNumbers'!P152&lt;=P$1,P$4+SQRT(P$2*'5b.TriRandNumbers'!P152),P$6-SQRT(P$3*(1-'5b.TriRandNumbers'!P152)))</f>
        <v>11.427645205620681</v>
      </c>
      <c r="Q158" s="32">
        <f>IF('5b.TriRandNumbers'!Q152&lt;=Q$1,Q$4+SQRT(Q$2*'5b.TriRandNumbers'!Q152),Q$6-SQRT(Q$3*(1-'5b.TriRandNumbers'!Q152)))</f>
        <v>11.738151121402998</v>
      </c>
      <c r="R158" s="31">
        <f>IF('5b.TriRandNumbers'!R152&lt;=R$1,R$4+SQRT(R$2*'5b.TriRandNumbers'!R152),R$6-SQRT(R$3*(1-'5b.TriRandNumbers'!R152)))</f>
        <v>11.53423279698686</v>
      </c>
      <c r="S158" s="30">
        <f>IF('5b.TriRandNumbers'!S152&lt;=S$1,S$4+SQRT(S$2*'5b.TriRandNumbers'!S152),S$6-SQRT(S$3*(1-'5b.TriRandNumbers'!S152)))</f>
        <v>11.198772868045044</v>
      </c>
      <c r="T158" s="35">
        <f>IF('5b.TriRandNumbers'!T152&lt;=T$1,T$4+SQRT(T$2*'5b.TriRandNumbers'!T152),T$6-SQRT(T$3*(1-'5b.TriRandNumbers'!T152)))</f>
        <v>14.147986022041376</v>
      </c>
      <c r="U158" s="34">
        <f>IF('5b.TriRandNumbers'!U152&lt;=U$1,U$4+SQRT(U$2*'5b.TriRandNumbers'!U152),U$6-SQRT(U$3*(1-'5b.TriRandNumbers'!U152)))</f>
        <v>15.971361759203198</v>
      </c>
      <c r="V158" s="33">
        <f>IF('5b.TriRandNumbers'!V152&lt;=V$1,V$4+SQRT(V$2*'5b.TriRandNumbers'!V152),V$6-SQRT(V$3*(1-'5b.TriRandNumbers'!V152)))</f>
        <v>11.215966633405367</v>
      </c>
      <c r="W158" s="32">
        <f>IF('5b.TriRandNumbers'!W152&lt;=W$1,W$4+SQRT(W$2*'5b.TriRandNumbers'!W152),W$6-SQRT(W$3*(1-'5b.TriRandNumbers'!W152)))</f>
        <v>9.913331346430077</v>
      </c>
      <c r="X158" s="31">
        <f>IF('5b.TriRandNumbers'!X152&lt;=X$1,X$4+SQRT(X$2*'5b.TriRandNumbers'!X152),X$6-SQRT(X$3*(1-'5b.TriRandNumbers'!X152)))</f>
        <v>9.7360023883447404</v>
      </c>
      <c r="Y158" s="30">
        <f>IF('5b.TriRandNumbers'!Y152&lt;=Y$1,Y$4+SQRT(Y$2*'5b.TriRandNumbers'!Y152),Y$6-SQRT(Y$3*(1-'5b.TriRandNumbers'!Y152)))</f>
        <v>15.060528037266822</v>
      </c>
    </row>
    <row r="159" spans="2:25" hidden="1" x14ac:dyDescent="0.25">
      <c r="B159" s="35">
        <f>IF('5b.TriRandNumbers'!B153&lt;=B$1,B$4+SQRT(B$2*'5b.TriRandNumbers'!B153),B$6-SQRT(B$3*(1-'5b.TriRandNumbers'!B153)))</f>
        <v>4.0909921862090881</v>
      </c>
      <c r="C159" s="34">
        <f>IF('5b.TriRandNumbers'!C153&lt;=C$1,C$4+SQRT(C$2*'5b.TriRandNumbers'!C153),C$6-SQRT(C$3*(1-'5b.TriRandNumbers'!C153)))</f>
        <v>3.3332363245649734</v>
      </c>
      <c r="D159" s="33">
        <f>IF('5b.TriRandNumbers'!D153&lt;=D$1,D$4+SQRT(D$2*'5b.TriRandNumbers'!D153),D$6-SQRT(D$3*(1-'5b.TriRandNumbers'!D153)))</f>
        <v>6.2355459771984822</v>
      </c>
      <c r="E159" s="32">
        <f>IF('5b.TriRandNumbers'!E153&lt;=E$1,E$4+SQRT(E$2*'5b.TriRandNumbers'!E153),E$6-SQRT(E$3*(1-'5b.TriRandNumbers'!E153)))</f>
        <v>4.2345664788871975</v>
      </c>
      <c r="F159" s="31">
        <f>IF('5b.TriRandNumbers'!F153&lt;=F$1,F$4+SQRT(F$2*'5b.TriRandNumbers'!F153),F$6-SQRT(F$3*(1-'5b.TriRandNumbers'!F153)))</f>
        <v>1.9789017810179774</v>
      </c>
      <c r="G159" s="30">
        <f>IF('5b.TriRandNumbers'!G153&lt;=G$1,G$4+SQRT(G$2*'5b.TriRandNumbers'!G153),G$6-SQRT(G$3*(1-'5b.TriRandNumbers'!G153)))</f>
        <v>3.9376766149163873</v>
      </c>
      <c r="H159" s="35">
        <f>IF('5b.TriRandNumbers'!H153&lt;=H$1,H$4+SQRT(H$2*'5b.TriRandNumbers'!H153),H$6-SQRT(H$3*(1-'5b.TriRandNumbers'!H153)))</f>
        <v>18.155024590485169</v>
      </c>
      <c r="I159" s="34">
        <f>IF('5b.TriRandNumbers'!I153&lt;=I$1,I$4+SQRT(I$2*'5b.TriRandNumbers'!I153),I$6-SQRT(I$3*(1-'5b.TriRandNumbers'!I153)))</f>
        <v>10.236631896066363</v>
      </c>
      <c r="J159" s="33">
        <f>IF('5b.TriRandNumbers'!J153&lt;=J$1,J$4+SQRT(J$2*'5b.TriRandNumbers'!J153),J$6-SQRT(J$3*(1-'5b.TriRandNumbers'!J153)))</f>
        <v>11.565453546241399</v>
      </c>
      <c r="K159" s="32">
        <f>IF('5b.TriRandNumbers'!K153&lt;=K$1,K$4+SQRT(K$2*'5b.TriRandNumbers'!K153),K$6-SQRT(K$3*(1-'5b.TriRandNumbers'!K153)))</f>
        <v>15.607558910219414</v>
      </c>
      <c r="L159" s="31">
        <f>IF('5b.TriRandNumbers'!L153&lt;=L$1,L$4+SQRT(L$2*'5b.TriRandNumbers'!L153),L$6-SQRT(L$3*(1-'5b.TriRandNumbers'!L153)))</f>
        <v>8.616577142028607</v>
      </c>
      <c r="M159" s="30">
        <f>IF('5b.TriRandNumbers'!M153&lt;=M$1,M$4+SQRT(M$2*'5b.TriRandNumbers'!M153),M$6-SQRT(M$3*(1-'5b.TriRandNumbers'!M153)))</f>
        <v>9.0462183878246076</v>
      </c>
      <c r="N159" s="35">
        <f>IF('5b.TriRandNumbers'!N153&lt;=N$1,N$4+SQRT(N$2*'5b.TriRandNumbers'!N153),N$6-SQRT(N$3*(1-'5b.TriRandNumbers'!N153)))</f>
        <v>7.9838413844353555</v>
      </c>
      <c r="O159" s="34">
        <f>IF('5b.TriRandNumbers'!O153&lt;=O$1,O$4+SQRT(O$2*'5b.TriRandNumbers'!O153),O$6-SQRT(O$3*(1-'5b.TriRandNumbers'!O153)))</f>
        <v>13.206140413016907</v>
      </c>
      <c r="P159" s="33">
        <f>IF('5b.TriRandNumbers'!P153&lt;=P$1,P$4+SQRT(P$2*'5b.TriRandNumbers'!P153),P$6-SQRT(P$3*(1-'5b.TriRandNumbers'!P153)))</f>
        <v>6.8134388185097814</v>
      </c>
      <c r="Q159" s="32">
        <f>IF('5b.TriRandNumbers'!Q153&lt;=Q$1,Q$4+SQRT(Q$2*'5b.TriRandNumbers'!Q153),Q$6-SQRT(Q$3*(1-'5b.TriRandNumbers'!Q153)))</f>
        <v>17.131748199755656</v>
      </c>
      <c r="R159" s="31">
        <f>IF('5b.TriRandNumbers'!R153&lt;=R$1,R$4+SQRT(R$2*'5b.TriRandNumbers'!R153),R$6-SQRT(R$3*(1-'5b.TriRandNumbers'!R153)))</f>
        <v>10.306711211588528</v>
      </c>
      <c r="S159" s="30">
        <f>IF('5b.TriRandNumbers'!S153&lt;=S$1,S$4+SQRT(S$2*'5b.TriRandNumbers'!S153),S$6-SQRT(S$3*(1-'5b.TriRandNumbers'!S153)))</f>
        <v>12.974923882501548</v>
      </c>
      <c r="T159" s="35">
        <f>IF('5b.TriRandNumbers'!T153&lt;=T$1,T$4+SQRT(T$2*'5b.TriRandNumbers'!T153),T$6-SQRT(T$3*(1-'5b.TriRandNumbers'!T153)))</f>
        <v>10.133451844971319</v>
      </c>
      <c r="U159" s="34">
        <f>IF('5b.TriRandNumbers'!U153&lt;=U$1,U$4+SQRT(U$2*'5b.TriRandNumbers'!U153),U$6-SQRT(U$3*(1-'5b.TriRandNumbers'!U153)))</f>
        <v>10.939242339805372</v>
      </c>
      <c r="V159" s="33">
        <f>IF('5b.TriRandNumbers'!V153&lt;=V$1,V$4+SQRT(V$2*'5b.TriRandNumbers'!V153),V$6-SQRT(V$3*(1-'5b.TriRandNumbers'!V153)))</f>
        <v>10.503295007428544</v>
      </c>
      <c r="W159" s="32">
        <f>IF('5b.TriRandNumbers'!W153&lt;=W$1,W$4+SQRT(W$2*'5b.TriRandNumbers'!W153),W$6-SQRT(W$3*(1-'5b.TriRandNumbers'!W153)))</f>
        <v>6.854497426843599</v>
      </c>
      <c r="X159" s="31">
        <f>IF('5b.TriRandNumbers'!X153&lt;=X$1,X$4+SQRT(X$2*'5b.TriRandNumbers'!X153),X$6-SQRT(X$3*(1-'5b.TriRandNumbers'!X153)))</f>
        <v>14.501776119757423</v>
      </c>
      <c r="Y159" s="30">
        <f>IF('5b.TriRandNumbers'!Y153&lt;=Y$1,Y$4+SQRT(Y$2*'5b.TriRandNumbers'!Y153),Y$6-SQRT(Y$3*(1-'5b.TriRandNumbers'!Y153)))</f>
        <v>5.9865235305517803</v>
      </c>
    </row>
    <row r="160" spans="2:25" hidden="1" x14ac:dyDescent="0.25">
      <c r="B160" s="35">
        <f>IF('5b.TriRandNumbers'!B154&lt;=B$1,B$4+SQRT(B$2*'5b.TriRandNumbers'!B154),B$6-SQRT(B$3*(1-'5b.TriRandNumbers'!B154)))</f>
        <v>3.9591001110495458</v>
      </c>
      <c r="C160" s="34">
        <f>IF('5b.TriRandNumbers'!C154&lt;=C$1,C$4+SQRT(C$2*'5b.TriRandNumbers'!C154),C$6-SQRT(C$3*(1-'5b.TriRandNumbers'!C154)))</f>
        <v>2.9194661870554022</v>
      </c>
      <c r="D160" s="33">
        <f>IF('5b.TriRandNumbers'!D154&lt;=D$1,D$4+SQRT(D$2*'5b.TriRandNumbers'!D154),D$6-SQRT(D$3*(1-'5b.TriRandNumbers'!D154)))</f>
        <v>5.6439120172179491</v>
      </c>
      <c r="E160" s="32">
        <f>IF('5b.TriRandNumbers'!E154&lt;=E$1,E$4+SQRT(E$2*'5b.TriRandNumbers'!E154),E$6-SQRT(E$3*(1-'5b.TriRandNumbers'!E154)))</f>
        <v>3.7863979419869089</v>
      </c>
      <c r="F160" s="31">
        <f>IF('5b.TriRandNumbers'!F154&lt;=F$1,F$4+SQRT(F$2*'5b.TriRandNumbers'!F154),F$6-SQRT(F$3*(1-'5b.TriRandNumbers'!F154)))</f>
        <v>3.0560917825341654</v>
      </c>
      <c r="G160" s="30">
        <f>IF('5b.TriRandNumbers'!G154&lt;=G$1,G$4+SQRT(G$2*'5b.TriRandNumbers'!G154),G$6-SQRT(G$3*(1-'5b.TriRandNumbers'!G154)))</f>
        <v>3.8212166829047902</v>
      </c>
      <c r="H160" s="35">
        <f>IF('5b.TriRandNumbers'!H154&lt;=H$1,H$4+SQRT(H$2*'5b.TriRandNumbers'!H154),H$6-SQRT(H$3*(1-'5b.TriRandNumbers'!H154)))</f>
        <v>15.307954844941168</v>
      </c>
      <c r="I160" s="34">
        <f>IF('5b.TriRandNumbers'!I154&lt;=I$1,I$4+SQRT(I$2*'5b.TriRandNumbers'!I154),I$6-SQRT(I$3*(1-'5b.TriRandNumbers'!I154)))</f>
        <v>15.565913461675688</v>
      </c>
      <c r="J160" s="33">
        <f>IF('5b.TriRandNumbers'!J154&lt;=J$1,J$4+SQRT(J$2*'5b.TriRandNumbers'!J154),J$6-SQRT(J$3*(1-'5b.TriRandNumbers'!J154)))</f>
        <v>9.5150501061455373</v>
      </c>
      <c r="K160" s="32">
        <f>IF('5b.TriRandNumbers'!K154&lt;=K$1,K$4+SQRT(K$2*'5b.TriRandNumbers'!K154),K$6-SQRT(K$3*(1-'5b.TriRandNumbers'!K154)))</f>
        <v>14.155077141674155</v>
      </c>
      <c r="L160" s="31">
        <f>IF('5b.TriRandNumbers'!L154&lt;=L$1,L$4+SQRT(L$2*'5b.TriRandNumbers'!L154),L$6-SQRT(L$3*(1-'5b.TriRandNumbers'!L154)))</f>
        <v>11.900386891057739</v>
      </c>
      <c r="M160" s="30">
        <f>IF('5b.TriRandNumbers'!M154&lt;=M$1,M$4+SQRT(M$2*'5b.TriRandNumbers'!M154),M$6-SQRT(M$3*(1-'5b.TriRandNumbers'!M154)))</f>
        <v>9.0360347618588861</v>
      </c>
      <c r="N160" s="35">
        <f>IF('5b.TriRandNumbers'!N154&lt;=N$1,N$4+SQRT(N$2*'5b.TriRandNumbers'!N154),N$6-SQRT(N$3*(1-'5b.TriRandNumbers'!N154)))</f>
        <v>11.405686455859657</v>
      </c>
      <c r="O160" s="34">
        <f>IF('5b.TriRandNumbers'!O154&lt;=O$1,O$4+SQRT(O$2*'5b.TriRandNumbers'!O154),O$6-SQRT(O$3*(1-'5b.TriRandNumbers'!O154)))</f>
        <v>9.7580020780318186</v>
      </c>
      <c r="P160" s="33">
        <f>IF('5b.TriRandNumbers'!P154&lt;=P$1,P$4+SQRT(P$2*'5b.TriRandNumbers'!P154),P$6-SQRT(P$3*(1-'5b.TriRandNumbers'!P154)))</f>
        <v>11.337741969401394</v>
      </c>
      <c r="Q160" s="32">
        <f>IF('5b.TriRandNumbers'!Q154&lt;=Q$1,Q$4+SQRT(Q$2*'5b.TriRandNumbers'!Q154),Q$6-SQRT(Q$3*(1-'5b.TriRandNumbers'!Q154)))</f>
        <v>13.11926442900468</v>
      </c>
      <c r="R160" s="31">
        <f>IF('5b.TriRandNumbers'!R154&lt;=R$1,R$4+SQRT(R$2*'5b.TriRandNumbers'!R154),R$6-SQRT(R$3*(1-'5b.TriRandNumbers'!R154)))</f>
        <v>7.7336891212745122</v>
      </c>
      <c r="S160" s="30">
        <f>IF('5b.TriRandNumbers'!S154&lt;=S$1,S$4+SQRT(S$2*'5b.TriRandNumbers'!S154),S$6-SQRT(S$3*(1-'5b.TriRandNumbers'!S154)))</f>
        <v>14.500237232367397</v>
      </c>
      <c r="T160" s="35">
        <f>IF('5b.TriRandNumbers'!T154&lt;=T$1,T$4+SQRT(T$2*'5b.TriRandNumbers'!T154),T$6-SQRT(T$3*(1-'5b.TriRandNumbers'!T154)))</f>
        <v>11.737601339574384</v>
      </c>
      <c r="U160" s="34">
        <f>IF('5b.TriRandNumbers'!U154&lt;=U$1,U$4+SQRT(U$2*'5b.TriRandNumbers'!U154),U$6-SQRT(U$3*(1-'5b.TriRandNumbers'!U154)))</f>
        <v>16.90390614491502</v>
      </c>
      <c r="V160" s="33">
        <f>IF('5b.TriRandNumbers'!V154&lt;=V$1,V$4+SQRT(V$2*'5b.TriRandNumbers'!V154),V$6-SQRT(V$3*(1-'5b.TriRandNumbers'!V154)))</f>
        <v>11.18148460683064</v>
      </c>
      <c r="W160" s="32">
        <f>IF('5b.TriRandNumbers'!W154&lt;=W$1,W$4+SQRT(W$2*'5b.TriRandNumbers'!W154),W$6-SQRT(W$3*(1-'5b.TriRandNumbers'!W154)))</f>
        <v>13.046586673406907</v>
      </c>
      <c r="X160" s="31">
        <f>IF('5b.TriRandNumbers'!X154&lt;=X$1,X$4+SQRT(X$2*'5b.TriRandNumbers'!X154),X$6-SQRT(X$3*(1-'5b.TriRandNumbers'!X154)))</f>
        <v>6.9307608945311738</v>
      </c>
      <c r="Y160" s="30">
        <f>IF('5b.TriRandNumbers'!Y154&lt;=Y$1,Y$4+SQRT(Y$2*'5b.TriRandNumbers'!Y154),Y$6-SQRT(Y$3*(1-'5b.TriRandNumbers'!Y154)))</f>
        <v>16.042031565999313</v>
      </c>
    </row>
    <row r="161" spans="2:25" hidden="1" x14ac:dyDescent="0.25">
      <c r="B161" s="35">
        <f>IF('5b.TriRandNumbers'!B155&lt;=B$1,B$4+SQRT(B$2*'5b.TriRandNumbers'!B155),B$6-SQRT(B$3*(1-'5b.TriRandNumbers'!B155)))</f>
        <v>4.0043567212303373</v>
      </c>
      <c r="C161" s="34">
        <f>IF('5b.TriRandNumbers'!C155&lt;=C$1,C$4+SQRT(C$2*'5b.TriRandNumbers'!C155),C$6-SQRT(C$3*(1-'5b.TriRandNumbers'!C155)))</f>
        <v>3.3931485103241528</v>
      </c>
      <c r="D161" s="33">
        <f>IF('5b.TriRandNumbers'!D155&lt;=D$1,D$4+SQRT(D$2*'5b.TriRandNumbers'!D155),D$6-SQRT(D$3*(1-'5b.TriRandNumbers'!D155)))</f>
        <v>5.7584683562433874</v>
      </c>
      <c r="E161" s="32">
        <f>IF('5b.TriRandNumbers'!E155&lt;=E$1,E$4+SQRT(E$2*'5b.TriRandNumbers'!E155),E$6-SQRT(E$3*(1-'5b.TriRandNumbers'!E155)))</f>
        <v>4.0805416852845537</v>
      </c>
      <c r="F161" s="31">
        <f>IF('5b.TriRandNumbers'!F155&lt;=F$1,F$4+SQRT(F$2*'5b.TriRandNumbers'!F155),F$6-SQRT(F$3*(1-'5b.TriRandNumbers'!F155)))</f>
        <v>2.4714962963214795</v>
      </c>
      <c r="G161" s="30">
        <f>IF('5b.TriRandNumbers'!G155&lt;=G$1,G$4+SQRT(G$2*'5b.TriRandNumbers'!G155),G$6-SQRT(G$3*(1-'5b.TriRandNumbers'!G155)))</f>
        <v>3.6239111867624132</v>
      </c>
      <c r="H161" s="35">
        <f>IF('5b.TriRandNumbers'!H155&lt;=H$1,H$4+SQRT(H$2*'5b.TriRandNumbers'!H155),H$6-SQRT(H$3*(1-'5b.TriRandNumbers'!H155)))</f>
        <v>8.7206971795637784</v>
      </c>
      <c r="I161" s="34">
        <f>IF('5b.TriRandNumbers'!I155&lt;=I$1,I$4+SQRT(I$2*'5b.TriRandNumbers'!I155),I$6-SQRT(I$3*(1-'5b.TriRandNumbers'!I155)))</f>
        <v>10.27617878966648</v>
      </c>
      <c r="J161" s="33">
        <f>IF('5b.TriRandNumbers'!J155&lt;=J$1,J$4+SQRT(J$2*'5b.TriRandNumbers'!J155),J$6-SQRT(J$3*(1-'5b.TriRandNumbers'!J155)))</f>
        <v>7.8989619985778559</v>
      </c>
      <c r="K161" s="32">
        <f>IF('5b.TriRandNumbers'!K155&lt;=K$1,K$4+SQRT(K$2*'5b.TriRandNumbers'!K155),K$6-SQRT(K$3*(1-'5b.TriRandNumbers'!K155)))</f>
        <v>9.4036975394944378</v>
      </c>
      <c r="L161" s="31">
        <f>IF('5b.TriRandNumbers'!L155&lt;=L$1,L$4+SQRT(L$2*'5b.TriRandNumbers'!L155),L$6-SQRT(L$3*(1-'5b.TriRandNumbers'!L155)))</f>
        <v>13.858082108725423</v>
      </c>
      <c r="M161" s="30">
        <f>IF('5b.TriRandNumbers'!M155&lt;=M$1,M$4+SQRT(M$2*'5b.TriRandNumbers'!M155),M$6-SQRT(M$3*(1-'5b.TriRandNumbers'!M155)))</f>
        <v>11.121605389719344</v>
      </c>
      <c r="N161" s="35">
        <f>IF('5b.TriRandNumbers'!N155&lt;=N$1,N$4+SQRT(N$2*'5b.TriRandNumbers'!N155),N$6-SQRT(N$3*(1-'5b.TriRandNumbers'!N155)))</f>
        <v>12.906310890950241</v>
      </c>
      <c r="O161" s="34">
        <f>IF('5b.TriRandNumbers'!O155&lt;=O$1,O$4+SQRT(O$2*'5b.TriRandNumbers'!O155),O$6-SQRT(O$3*(1-'5b.TriRandNumbers'!O155)))</f>
        <v>10.568578902157077</v>
      </c>
      <c r="P161" s="33">
        <f>IF('5b.TriRandNumbers'!P155&lt;=P$1,P$4+SQRT(P$2*'5b.TriRandNumbers'!P155),P$6-SQRT(P$3*(1-'5b.TriRandNumbers'!P155)))</f>
        <v>7.6301723602667124</v>
      </c>
      <c r="Q161" s="32">
        <f>IF('5b.TriRandNumbers'!Q155&lt;=Q$1,Q$4+SQRT(Q$2*'5b.TriRandNumbers'!Q155),Q$6-SQRT(Q$3*(1-'5b.TriRandNumbers'!Q155)))</f>
        <v>15.271802450400195</v>
      </c>
      <c r="R161" s="31">
        <f>IF('5b.TriRandNumbers'!R155&lt;=R$1,R$4+SQRT(R$2*'5b.TriRandNumbers'!R155),R$6-SQRT(R$3*(1-'5b.TriRandNumbers'!R155)))</f>
        <v>8.7389493272585685</v>
      </c>
      <c r="S161" s="30">
        <f>IF('5b.TriRandNumbers'!S155&lt;=S$1,S$4+SQRT(S$2*'5b.TriRandNumbers'!S155),S$6-SQRT(S$3*(1-'5b.TriRandNumbers'!S155)))</f>
        <v>12.459506398199022</v>
      </c>
      <c r="T161" s="35">
        <f>IF('5b.TriRandNumbers'!T155&lt;=T$1,T$4+SQRT(T$2*'5b.TriRandNumbers'!T155),T$6-SQRT(T$3*(1-'5b.TriRandNumbers'!T155)))</f>
        <v>7.7394975425188077</v>
      </c>
      <c r="U161" s="34">
        <f>IF('5b.TriRandNumbers'!U155&lt;=U$1,U$4+SQRT(U$2*'5b.TriRandNumbers'!U155),U$6-SQRT(U$3*(1-'5b.TriRandNumbers'!U155)))</f>
        <v>14.031629818008691</v>
      </c>
      <c r="V161" s="33">
        <f>IF('5b.TriRandNumbers'!V155&lt;=V$1,V$4+SQRT(V$2*'5b.TriRandNumbers'!V155),V$6-SQRT(V$3*(1-'5b.TriRandNumbers'!V155)))</f>
        <v>11.291973076477904</v>
      </c>
      <c r="W161" s="32">
        <f>IF('5b.TriRandNumbers'!W155&lt;=W$1,W$4+SQRT(W$2*'5b.TriRandNumbers'!W155),W$6-SQRT(W$3*(1-'5b.TriRandNumbers'!W155)))</f>
        <v>16.560130099268676</v>
      </c>
      <c r="X161" s="31">
        <f>IF('5b.TriRandNumbers'!X155&lt;=X$1,X$4+SQRT(X$2*'5b.TriRandNumbers'!X155),X$6-SQRT(X$3*(1-'5b.TriRandNumbers'!X155)))</f>
        <v>11.760907993752154</v>
      </c>
      <c r="Y161" s="30">
        <f>IF('5b.TriRandNumbers'!Y155&lt;=Y$1,Y$4+SQRT(Y$2*'5b.TriRandNumbers'!Y155),Y$6-SQRT(Y$3*(1-'5b.TriRandNumbers'!Y155)))</f>
        <v>9.2582784061406329</v>
      </c>
    </row>
    <row r="162" spans="2:25" hidden="1" x14ac:dyDescent="0.25">
      <c r="B162" s="35">
        <f>IF('5b.TriRandNumbers'!B156&lt;=B$1,B$4+SQRT(B$2*'5b.TriRandNumbers'!B156),B$6-SQRT(B$3*(1-'5b.TriRandNumbers'!B156)))</f>
        <v>4.5000279489953066</v>
      </c>
      <c r="C162" s="34">
        <f>IF('5b.TriRandNumbers'!C156&lt;=C$1,C$4+SQRT(C$2*'5b.TriRandNumbers'!C156),C$6-SQRT(C$3*(1-'5b.TriRandNumbers'!C156)))</f>
        <v>3.0371185805704322</v>
      </c>
      <c r="D162" s="33">
        <f>IF('5b.TriRandNumbers'!D156&lt;=D$1,D$4+SQRT(D$2*'5b.TriRandNumbers'!D156),D$6-SQRT(D$3*(1-'5b.TriRandNumbers'!D156)))</f>
        <v>4.1206282292438621</v>
      </c>
      <c r="E162" s="32">
        <f>IF('5b.TriRandNumbers'!E156&lt;=E$1,E$4+SQRT(E$2*'5b.TriRandNumbers'!E156),E$6-SQRT(E$3*(1-'5b.TriRandNumbers'!E156)))</f>
        <v>4.0321512800194528</v>
      </c>
      <c r="F162" s="31">
        <f>IF('5b.TriRandNumbers'!F156&lt;=F$1,F$4+SQRT(F$2*'5b.TriRandNumbers'!F156),F$6-SQRT(F$3*(1-'5b.TriRandNumbers'!F156)))</f>
        <v>1.4084757470428939</v>
      </c>
      <c r="G162" s="30">
        <f>IF('5b.TriRandNumbers'!G156&lt;=G$1,G$4+SQRT(G$2*'5b.TriRandNumbers'!G156),G$6-SQRT(G$3*(1-'5b.TriRandNumbers'!G156)))</f>
        <v>4.403442557271017</v>
      </c>
      <c r="H162" s="35">
        <f>IF('5b.TriRandNumbers'!H156&lt;=H$1,H$4+SQRT(H$2*'5b.TriRandNumbers'!H156),H$6-SQRT(H$3*(1-'5b.TriRandNumbers'!H156)))</f>
        <v>15.799501432399133</v>
      </c>
      <c r="I162" s="34">
        <f>IF('5b.TriRandNumbers'!I156&lt;=I$1,I$4+SQRT(I$2*'5b.TriRandNumbers'!I156),I$6-SQRT(I$3*(1-'5b.TriRandNumbers'!I156)))</f>
        <v>14.785765803300784</v>
      </c>
      <c r="J162" s="33">
        <f>IF('5b.TriRandNumbers'!J156&lt;=J$1,J$4+SQRT(J$2*'5b.TriRandNumbers'!J156),J$6-SQRT(J$3*(1-'5b.TriRandNumbers'!J156)))</f>
        <v>7.9872052265536819</v>
      </c>
      <c r="K162" s="32">
        <f>IF('5b.TriRandNumbers'!K156&lt;=K$1,K$4+SQRT(K$2*'5b.TriRandNumbers'!K156),K$6-SQRT(K$3*(1-'5b.TriRandNumbers'!K156)))</f>
        <v>14.992653364560542</v>
      </c>
      <c r="L162" s="31">
        <f>IF('5b.TriRandNumbers'!L156&lt;=L$1,L$4+SQRT(L$2*'5b.TriRandNumbers'!L156),L$6-SQRT(L$3*(1-'5b.TriRandNumbers'!L156)))</f>
        <v>14.852543862529405</v>
      </c>
      <c r="M162" s="30">
        <f>IF('5b.TriRandNumbers'!M156&lt;=M$1,M$4+SQRT(M$2*'5b.TriRandNumbers'!M156),M$6-SQRT(M$3*(1-'5b.TriRandNumbers'!M156)))</f>
        <v>11.121935669337189</v>
      </c>
      <c r="N162" s="35">
        <f>IF('5b.TriRandNumbers'!N156&lt;=N$1,N$4+SQRT(N$2*'5b.TriRandNumbers'!N156),N$6-SQRT(N$3*(1-'5b.TriRandNumbers'!N156)))</f>
        <v>12.992349647051714</v>
      </c>
      <c r="O162" s="34">
        <f>IF('5b.TriRandNumbers'!O156&lt;=O$1,O$4+SQRT(O$2*'5b.TriRandNumbers'!O156),O$6-SQRT(O$3*(1-'5b.TriRandNumbers'!O156)))</f>
        <v>6.6510220136710583</v>
      </c>
      <c r="P162" s="33">
        <f>IF('5b.TriRandNumbers'!P156&lt;=P$1,P$4+SQRT(P$2*'5b.TriRandNumbers'!P156),P$6-SQRT(P$3*(1-'5b.TriRandNumbers'!P156)))</f>
        <v>8.8235263125660346</v>
      </c>
      <c r="Q162" s="32">
        <f>IF('5b.TriRandNumbers'!Q156&lt;=Q$1,Q$4+SQRT(Q$2*'5b.TriRandNumbers'!Q156),Q$6-SQRT(Q$3*(1-'5b.TriRandNumbers'!Q156)))</f>
        <v>18.615177862642724</v>
      </c>
      <c r="R162" s="31">
        <f>IF('5b.TriRandNumbers'!R156&lt;=R$1,R$4+SQRT(R$2*'5b.TriRandNumbers'!R156),R$6-SQRT(R$3*(1-'5b.TriRandNumbers'!R156)))</f>
        <v>5.760519372095283</v>
      </c>
      <c r="S162" s="30">
        <f>IF('5b.TriRandNumbers'!S156&lt;=S$1,S$4+SQRT(S$2*'5b.TriRandNumbers'!S156),S$6-SQRT(S$3*(1-'5b.TriRandNumbers'!S156)))</f>
        <v>12.058192417549019</v>
      </c>
      <c r="T162" s="35">
        <f>IF('5b.TriRandNumbers'!T156&lt;=T$1,T$4+SQRT(T$2*'5b.TriRandNumbers'!T156),T$6-SQRT(T$3*(1-'5b.TriRandNumbers'!T156)))</f>
        <v>9.8195551605276776</v>
      </c>
      <c r="U162" s="34">
        <f>IF('5b.TriRandNumbers'!U156&lt;=U$1,U$4+SQRT(U$2*'5b.TriRandNumbers'!U156),U$6-SQRT(U$3*(1-'5b.TriRandNumbers'!U156)))</f>
        <v>10.002679065207182</v>
      </c>
      <c r="V162" s="33">
        <f>IF('5b.TriRandNumbers'!V156&lt;=V$1,V$4+SQRT(V$2*'5b.TriRandNumbers'!V156),V$6-SQRT(V$3*(1-'5b.TriRandNumbers'!V156)))</f>
        <v>15.327659997725588</v>
      </c>
      <c r="W162" s="32">
        <f>IF('5b.TriRandNumbers'!W156&lt;=W$1,W$4+SQRT(W$2*'5b.TriRandNumbers'!W156),W$6-SQRT(W$3*(1-'5b.TriRandNumbers'!W156)))</f>
        <v>8.525250349940654</v>
      </c>
      <c r="X162" s="31">
        <f>IF('5b.TriRandNumbers'!X156&lt;=X$1,X$4+SQRT(X$2*'5b.TriRandNumbers'!X156),X$6-SQRT(X$3*(1-'5b.TriRandNumbers'!X156)))</f>
        <v>6.4725356698536052</v>
      </c>
      <c r="Y162" s="30">
        <f>IF('5b.TriRandNumbers'!Y156&lt;=Y$1,Y$4+SQRT(Y$2*'5b.TriRandNumbers'!Y156),Y$6-SQRT(Y$3*(1-'5b.TriRandNumbers'!Y156)))</f>
        <v>10.835720029250849</v>
      </c>
    </row>
    <row r="163" spans="2:25" hidden="1" x14ac:dyDescent="0.25">
      <c r="B163" s="35">
        <f>IF('5b.TriRandNumbers'!B157&lt;=B$1,B$4+SQRT(B$2*'5b.TriRandNumbers'!B157),B$6-SQRT(B$3*(1-'5b.TriRandNumbers'!B157)))</f>
        <v>5.107845287980008</v>
      </c>
      <c r="C163" s="34">
        <f>IF('5b.TriRandNumbers'!C157&lt;=C$1,C$4+SQRT(C$2*'5b.TriRandNumbers'!C157),C$6-SQRT(C$3*(1-'5b.TriRandNumbers'!C157)))</f>
        <v>2.2080223137647694</v>
      </c>
      <c r="D163" s="33">
        <f>IF('5b.TriRandNumbers'!D157&lt;=D$1,D$4+SQRT(D$2*'5b.TriRandNumbers'!D157),D$6-SQRT(D$3*(1-'5b.TriRandNumbers'!D157)))</f>
        <v>6.1657487184593371</v>
      </c>
      <c r="E163" s="32">
        <f>IF('5b.TriRandNumbers'!E157&lt;=E$1,E$4+SQRT(E$2*'5b.TriRandNumbers'!E157),E$6-SQRT(E$3*(1-'5b.TriRandNumbers'!E157)))</f>
        <v>3.541588941929581</v>
      </c>
      <c r="F163" s="31">
        <f>IF('5b.TriRandNumbers'!F157&lt;=F$1,F$4+SQRT(F$2*'5b.TriRandNumbers'!F157),F$6-SQRT(F$3*(1-'5b.TriRandNumbers'!F157)))</f>
        <v>2.1684621127250634</v>
      </c>
      <c r="G163" s="30">
        <f>IF('5b.TriRandNumbers'!G157&lt;=G$1,G$4+SQRT(G$2*'5b.TriRandNumbers'!G157),G$6-SQRT(G$3*(1-'5b.TriRandNumbers'!G157)))</f>
        <v>2.2659121886733224</v>
      </c>
      <c r="H163" s="35">
        <f>IF('5b.TriRandNumbers'!H157&lt;=H$1,H$4+SQRT(H$2*'5b.TriRandNumbers'!H157),H$6-SQRT(H$3*(1-'5b.TriRandNumbers'!H157)))</f>
        <v>11.811493637774943</v>
      </c>
      <c r="I163" s="34">
        <f>IF('5b.TriRandNumbers'!I157&lt;=I$1,I$4+SQRT(I$2*'5b.TriRandNumbers'!I157),I$6-SQRT(I$3*(1-'5b.TriRandNumbers'!I157)))</f>
        <v>10.262949170904035</v>
      </c>
      <c r="J163" s="33">
        <f>IF('5b.TriRandNumbers'!J157&lt;=J$1,J$4+SQRT(J$2*'5b.TriRandNumbers'!J157),J$6-SQRT(J$3*(1-'5b.TriRandNumbers'!J157)))</f>
        <v>16.598583322329134</v>
      </c>
      <c r="K163" s="32">
        <f>IF('5b.TriRandNumbers'!K157&lt;=K$1,K$4+SQRT(K$2*'5b.TriRandNumbers'!K157),K$6-SQRT(K$3*(1-'5b.TriRandNumbers'!K157)))</f>
        <v>11.604479041510448</v>
      </c>
      <c r="L163" s="31">
        <f>IF('5b.TriRandNumbers'!L157&lt;=L$1,L$4+SQRT(L$2*'5b.TriRandNumbers'!L157),L$6-SQRT(L$3*(1-'5b.TriRandNumbers'!L157)))</f>
        <v>5.4873926371580026</v>
      </c>
      <c r="M163" s="30">
        <f>IF('5b.TriRandNumbers'!M157&lt;=M$1,M$4+SQRT(M$2*'5b.TriRandNumbers'!M157),M$6-SQRT(M$3*(1-'5b.TriRandNumbers'!M157)))</f>
        <v>11.656672535354964</v>
      </c>
      <c r="N163" s="35">
        <f>IF('5b.TriRandNumbers'!N157&lt;=N$1,N$4+SQRT(N$2*'5b.TriRandNumbers'!N157),N$6-SQRT(N$3*(1-'5b.TriRandNumbers'!N157)))</f>
        <v>12.94669559390649</v>
      </c>
      <c r="O163" s="34">
        <f>IF('5b.TriRandNumbers'!O157&lt;=O$1,O$4+SQRT(O$2*'5b.TriRandNumbers'!O157),O$6-SQRT(O$3*(1-'5b.TriRandNumbers'!O157)))</f>
        <v>6.1612442668080885</v>
      </c>
      <c r="P163" s="33">
        <f>IF('5b.TriRandNumbers'!P157&lt;=P$1,P$4+SQRT(P$2*'5b.TriRandNumbers'!P157),P$6-SQRT(P$3*(1-'5b.TriRandNumbers'!P157)))</f>
        <v>13.62925754849415</v>
      </c>
      <c r="Q163" s="32">
        <f>IF('5b.TriRandNumbers'!Q157&lt;=Q$1,Q$4+SQRT(Q$2*'5b.TriRandNumbers'!Q157),Q$6-SQRT(Q$3*(1-'5b.TriRandNumbers'!Q157)))</f>
        <v>9.4027310004163809</v>
      </c>
      <c r="R163" s="31">
        <f>IF('5b.TriRandNumbers'!R157&lt;=R$1,R$4+SQRT(R$2*'5b.TriRandNumbers'!R157),R$6-SQRT(R$3*(1-'5b.TriRandNumbers'!R157)))</f>
        <v>12.095209361933033</v>
      </c>
      <c r="S163" s="30">
        <f>IF('5b.TriRandNumbers'!S157&lt;=S$1,S$4+SQRT(S$2*'5b.TriRandNumbers'!S157),S$6-SQRT(S$3*(1-'5b.TriRandNumbers'!S157)))</f>
        <v>9.2680966078412155</v>
      </c>
      <c r="T163" s="35">
        <f>IF('5b.TriRandNumbers'!T157&lt;=T$1,T$4+SQRT(T$2*'5b.TriRandNumbers'!T157),T$6-SQRT(T$3*(1-'5b.TriRandNumbers'!T157)))</f>
        <v>9.4604564834570084</v>
      </c>
      <c r="U163" s="34">
        <f>IF('5b.TriRandNumbers'!U157&lt;=U$1,U$4+SQRT(U$2*'5b.TriRandNumbers'!U157),U$6-SQRT(U$3*(1-'5b.TriRandNumbers'!U157)))</f>
        <v>10.167187382543233</v>
      </c>
      <c r="V163" s="33">
        <f>IF('5b.TriRandNumbers'!V157&lt;=V$1,V$4+SQRT(V$2*'5b.TriRandNumbers'!V157),V$6-SQRT(V$3*(1-'5b.TriRandNumbers'!V157)))</f>
        <v>15.135646038964705</v>
      </c>
      <c r="W163" s="32">
        <f>IF('5b.TriRandNumbers'!W157&lt;=W$1,W$4+SQRT(W$2*'5b.TriRandNumbers'!W157),W$6-SQRT(W$3*(1-'5b.TriRandNumbers'!W157)))</f>
        <v>8.6673929790622921</v>
      </c>
      <c r="X163" s="31">
        <f>IF('5b.TriRandNumbers'!X157&lt;=X$1,X$4+SQRT(X$2*'5b.TriRandNumbers'!X157),X$6-SQRT(X$3*(1-'5b.TriRandNumbers'!X157)))</f>
        <v>14.243050034996852</v>
      </c>
      <c r="Y163" s="30">
        <f>IF('5b.TriRandNumbers'!Y157&lt;=Y$1,Y$4+SQRT(Y$2*'5b.TriRandNumbers'!Y157),Y$6-SQRT(Y$3*(1-'5b.TriRandNumbers'!Y157)))</f>
        <v>13.149160608275459</v>
      </c>
    </row>
    <row r="164" spans="2:25" hidden="1" x14ac:dyDescent="0.25">
      <c r="B164" s="35">
        <f>IF('5b.TriRandNumbers'!B158&lt;=B$1,B$4+SQRT(B$2*'5b.TriRandNumbers'!B158),B$6-SQRT(B$3*(1-'5b.TriRandNumbers'!B158)))</f>
        <v>4.0917325545018954</v>
      </c>
      <c r="C164" s="34">
        <f>IF('5b.TriRandNumbers'!C158&lt;=C$1,C$4+SQRT(C$2*'5b.TriRandNumbers'!C158),C$6-SQRT(C$3*(1-'5b.TriRandNumbers'!C158)))</f>
        <v>2.2189914277568361</v>
      </c>
      <c r="D164" s="33">
        <f>IF('5b.TriRandNumbers'!D158&lt;=D$1,D$4+SQRT(D$2*'5b.TriRandNumbers'!D158),D$6-SQRT(D$3*(1-'5b.TriRandNumbers'!D158)))</f>
        <v>5.637530904134378</v>
      </c>
      <c r="E164" s="32">
        <f>IF('5b.TriRandNumbers'!E158&lt;=E$1,E$4+SQRT(E$2*'5b.TriRandNumbers'!E158),E$6-SQRT(E$3*(1-'5b.TriRandNumbers'!E158)))</f>
        <v>3.4600654139994611</v>
      </c>
      <c r="F164" s="31">
        <f>IF('5b.TriRandNumbers'!F158&lt;=F$1,F$4+SQRT(F$2*'5b.TriRandNumbers'!F158),F$6-SQRT(F$3*(1-'5b.TriRandNumbers'!F158)))</f>
        <v>2.5471290134662472</v>
      </c>
      <c r="G164" s="30">
        <f>IF('5b.TriRandNumbers'!G158&lt;=G$1,G$4+SQRT(G$2*'5b.TriRandNumbers'!G158),G$6-SQRT(G$3*(1-'5b.TriRandNumbers'!G158)))</f>
        <v>3.7036804519527231</v>
      </c>
      <c r="H164" s="35">
        <f>IF('5b.TriRandNumbers'!H158&lt;=H$1,H$4+SQRT(H$2*'5b.TriRandNumbers'!H158),H$6-SQRT(H$3*(1-'5b.TriRandNumbers'!H158)))</f>
        <v>16.610638442873121</v>
      </c>
      <c r="I164" s="34">
        <f>IF('5b.TriRandNumbers'!I158&lt;=I$1,I$4+SQRT(I$2*'5b.TriRandNumbers'!I158),I$6-SQRT(I$3*(1-'5b.TriRandNumbers'!I158)))</f>
        <v>8.8947115907502479</v>
      </c>
      <c r="J164" s="33">
        <f>IF('5b.TriRandNumbers'!J158&lt;=J$1,J$4+SQRT(J$2*'5b.TriRandNumbers'!J158),J$6-SQRT(J$3*(1-'5b.TriRandNumbers'!J158)))</f>
        <v>15.754526800707573</v>
      </c>
      <c r="K164" s="32">
        <f>IF('5b.TriRandNumbers'!K158&lt;=K$1,K$4+SQRT(K$2*'5b.TriRandNumbers'!K158),K$6-SQRT(K$3*(1-'5b.TriRandNumbers'!K158)))</f>
        <v>7.0962917412337099</v>
      </c>
      <c r="L164" s="31">
        <f>IF('5b.TriRandNumbers'!L158&lt;=L$1,L$4+SQRT(L$2*'5b.TriRandNumbers'!L158),L$6-SQRT(L$3*(1-'5b.TriRandNumbers'!L158)))</f>
        <v>9.4282092545414873</v>
      </c>
      <c r="M164" s="30">
        <f>IF('5b.TriRandNumbers'!M158&lt;=M$1,M$4+SQRT(M$2*'5b.TriRandNumbers'!M158),M$6-SQRT(M$3*(1-'5b.TriRandNumbers'!M158)))</f>
        <v>9.6360162808055421</v>
      </c>
      <c r="N164" s="35">
        <f>IF('5b.TriRandNumbers'!N158&lt;=N$1,N$4+SQRT(N$2*'5b.TriRandNumbers'!N158),N$6-SQRT(N$3*(1-'5b.TriRandNumbers'!N158)))</f>
        <v>10.624809862241213</v>
      </c>
      <c r="O164" s="34">
        <f>IF('5b.TriRandNumbers'!O158&lt;=O$1,O$4+SQRT(O$2*'5b.TriRandNumbers'!O158),O$6-SQRT(O$3*(1-'5b.TriRandNumbers'!O158)))</f>
        <v>5.9728348070000328</v>
      </c>
      <c r="P164" s="33">
        <f>IF('5b.TriRandNumbers'!P158&lt;=P$1,P$4+SQRT(P$2*'5b.TriRandNumbers'!P158),P$6-SQRT(P$3*(1-'5b.TriRandNumbers'!P158)))</f>
        <v>18.483190179295633</v>
      </c>
      <c r="Q164" s="32">
        <f>IF('5b.TriRandNumbers'!Q158&lt;=Q$1,Q$4+SQRT(Q$2*'5b.TriRandNumbers'!Q158),Q$6-SQRT(Q$3*(1-'5b.TriRandNumbers'!Q158)))</f>
        <v>10.281128013024103</v>
      </c>
      <c r="R164" s="31">
        <f>IF('5b.TriRandNumbers'!R158&lt;=R$1,R$4+SQRT(R$2*'5b.TriRandNumbers'!R158),R$6-SQRT(R$3*(1-'5b.TriRandNumbers'!R158)))</f>
        <v>16.116138723222075</v>
      </c>
      <c r="S164" s="30">
        <f>IF('5b.TriRandNumbers'!S158&lt;=S$1,S$4+SQRT(S$2*'5b.TriRandNumbers'!S158),S$6-SQRT(S$3*(1-'5b.TriRandNumbers'!S158)))</f>
        <v>8.3399981816508664</v>
      </c>
      <c r="T164" s="35">
        <f>IF('5b.TriRandNumbers'!T158&lt;=T$1,T$4+SQRT(T$2*'5b.TriRandNumbers'!T158),T$6-SQRT(T$3*(1-'5b.TriRandNumbers'!T158)))</f>
        <v>9.0564918040832687</v>
      </c>
      <c r="U164" s="34">
        <f>IF('5b.TriRandNumbers'!U158&lt;=U$1,U$4+SQRT(U$2*'5b.TriRandNumbers'!U158),U$6-SQRT(U$3*(1-'5b.TriRandNumbers'!U158)))</f>
        <v>11.580291455346854</v>
      </c>
      <c r="V164" s="33">
        <f>IF('5b.TriRandNumbers'!V158&lt;=V$1,V$4+SQRT(V$2*'5b.TriRandNumbers'!V158),V$6-SQRT(V$3*(1-'5b.TriRandNumbers'!V158)))</f>
        <v>13.019894317223773</v>
      </c>
      <c r="W164" s="32">
        <f>IF('5b.TriRandNumbers'!W158&lt;=W$1,W$4+SQRT(W$2*'5b.TriRandNumbers'!W158),W$6-SQRT(W$3*(1-'5b.TriRandNumbers'!W158)))</f>
        <v>14.210088484933735</v>
      </c>
      <c r="X164" s="31">
        <f>IF('5b.TriRandNumbers'!X158&lt;=X$1,X$4+SQRT(X$2*'5b.TriRandNumbers'!X158),X$6-SQRT(X$3*(1-'5b.TriRandNumbers'!X158)))</f>
        <v>16.92558111349193</v>
      </c>
      <c r="Y164" s="30">
        <f>IF('5b.TriRandNumbers'!Y158&lt;=Y$1,Y$4+SQRT(Y$2*'5b.TriRandNumbers'!Y158),Y$6-SQRT(Y$3*(1-'5b.TriRandNumbers'!Y158)))</f>
        <v>19.459720706998574</v>
      </c>
    </row>
    <row r="165" spans="2:25" hidden="1" x14ac:dyDescent="0.25">
      <c r="B165" s="35">
        <f>IF('5b.TriRandNumbers'!B159&lt;=B$1,B$4+SQRT(B$2*'5b.TriRandNumbers'!B159),B$6-SQRT(B$3*(1-'5b.TriRandNumbers'!B159)))</f>
        <v>5.2664302535159031</v>
      </c>
      <c r="C165" s="34">
        <f>IF('5b.TriRandNumbers'!C159&lt;=C$1,C$4+SQRT(C$2*'5b.TriRandNumbers'!C159),C$6-SQRT(C$3*(1-'5b.TriRandNumbers'!C159)))</f>
        <v>2.1289322882299673</v>
      </c>
      <c r="D165" s="33">
        <f>IF('5b.TriRandNumbers'!D159&lt;=D$1,D$4+SQRT(D$2*'5b.TriRandNumbers'!D159),D$6-SQRT(D$3*(1-'5b.TriRandNumbers'!D159)))</f>
        <v>5.9048378406641415</v>
      </c>
      <c r="E165" s="32">
        <f>IF('5b.TriRandNumbers'!E159&lt;=E$1,E$4+SQRT(E$2*'5b.TriRandNumbers'!E159),E$6-SQRT(E$3*(1-'5b.TriRandNumbers'!E159)))</f>
        <v>3.9177603326465773</v>
      </c>
      <c r="F165" s="31">
        <f>IF('5b.TriRandNumbers'!F159&lt;=F$1,F$4+SQRT(F$2*'5b.TriRandNumbers'!F159),F$6-SQRT(F$3*(1-'5b.TriRandNumbers'!F159)))</f>
        <v>1.9679399706189371</v>
      </c>
      <c r="G165" s="30">
        <f>IF('5b.TriRandNumbers'!G159&lt;=G$1,G$4+SQRT(G$2*'5b.TriRandNumbers'!G159),G$6-SQRT(G$3*(1-'5b.TriRandNumbers'!G159)))</f>
        <v>4.4367908282084345</v>
      </c>
      <c r="H165" s="35">
        <f>IF('5b.TriRandNumbers'!H159&lt;=H$1,H$4+SQRT(H$2*'5b.TriRandNumbers'!H159),H$6-SQRT(H$3*(1-'5b.TriRandNumbers'!H159)))</f>
        <v>7.3203064914618814</v>
      </c>
      <c r="I165" s="34">
        <f>IF('5b.TriRandNumbers'!I159&lt;=I$1,I$4+SQRT(I$2*'5b.TriRandNumbers'!I159),I$6-SQRT(I$3*(1-'5b.TriRandNumbers'!I159)))</f>
        <v>6.6786693121027323</v>
      </c>
      <c r="J165" s="33">
        <f>IF('5b.TriRandNumbers'!J159&lt;=J$1,J$4+SQRT(J$2*'5b.TriRandNumbers'!J159),J$6-SQRT(J$3*(1-'5b.TriRandNumbers'!J159)))</f>
        <v>14.797985878975254</v>
      </c>
      <c r="K165" s="32">
        <f>IF('5b.TriRandNumbers'!K159&lt;=K$1,K$4+SQRT(K$2*'5b.TriRandNumbers'!K159),K$6-SQRT(K$3*(1-'5b.TriRandNumbers'!K159)))</f>
        <v>14.307650218696537</v>
      </c>
      <c r="L165" s="31">
        <f>IF('5b.TriRandNumbers'!L159&lt;=L$1,L$4+SQRT(L$2*'5b.TriRandNumbers'!L159),L$6-SQRT(L$3*(1-'5b.TriRandNumbers'!L159)))</f>
        <v>10.142901238366031</v>
      </c>
      <c r="M165" s="30">
        <f>IF('5b.TriRandNumbers'!M159&lt;=M$1,M$4+SQRT(M$2*'5b.TriRandNumbers'!M159),M$6-SQRT(M$3*(1-'5b.TriRandNumbers'!M159)))</f>
        <v>8.3466643354041672</v>
      </c>
      <c r="N165" s="35">
        <f>IF('5b.TriRandNumbers'!N159&lt;=N$1,N$4+SQRT(N$2*'5b.TriRandNumbers'!N159),N$6-SQRT(N$3*(1-'5b.TriRandNumbers'!N159)))</f>
        <v>15.253725731106815</v>
      </c>
      <c r="O165" s="34">
        <f>IF('5b.TriRandNumbers'!O159&lt;=O$1,O$4+SQRT(O$2*'5b.TriRandNumbers'!O159),O$6-SQRT(O$3*(1-'5b.TriRandNumbers'!O159)))</f>
        <v>9.8840975739775807</v>
      </c>
      <c r="P165" s="33">
        <f>IF('5b.TriRandNumbers'!P159&lt;=P$1,P$4+SQRT(P$2*'5b.TriRandNumbers'!P159),P$6-SQRT(P$3*(1-'5b.TriRandNumbers'!P159)))</f>
        <v>15.917667500811003</v>
      </c>
      <c r="Q165" s="32">
        <f>IF('5b.TriRandNumbers'!Q159&lt;=Q$1,Q$4+SQRT(Q$2*'5b.TriRandNumbers'!Q159),Q$6-SQRT(Q$3*(1-'5b.TriRandNumbers'!Q159)))</f>
        <v>5.7903569131138806</v>
      </c>
      <c r="R165" s="31">
        <f>IF('5b.TriRandNumbers'!R159&lt;=R$1,R$4+SQRT(R$2*'5b.TriRandNumbers'!R159),R$6-SQRT(R$3*(1-'5b.TriRandNumbers'!R159)))</f>
        <v>13.65119623930369</v>
      </c>
      <c r="S165" s="30">
        <f>IF('5b.TriRandNumbers'!S159&lt;=S$1,S$4+SQRT(S$2*'5b.TriRandNumbers'!S159),S$6-SQRT(S$3*(1-'5b.TriRandNumbers'!S159)))</f>
        <v>14.48765825745825</v>
      </c>
      <c r="T165" s="35">
        <f>IF('5b.TriRandNumbers'!T159&lt;=T$1,T$4+SQRT(T$2*'5b.TriRandNumbers'!T159),T$6-SQRT(T$3*(1-'5b.TriRandNumbers'!T159)))</f>
        <v>13.339017101015934</v>
      </c>
      <c r="U165" s="34">
        <f>IF('5b.TriRandNumbers'!U159&lt;=U$1,U$4+SQRT(U$2*'5b.TriRandNumbers'!U159),U$6-SQRT(U$3*(1-'5b.TriRandNumbers'!U159)))</f>
        <v>8.602486425700361</v>
      </c>
      <c r="V165" s="33">
        <f>IF('5b.TriRandNumbers'!V159&lt;=V$1,V$4+SQRT(V$2*'5b.TriRandNumbers'!V159),V$6-SQRT(V$3*(1-'5b.TriRandNumbers'!V159)))</f>
        <v>12.507897924811287</v>
      </c>
      <c r="W165" s="32">
        <f>IF('5b.TriRandNumbers'!W159&lt;=W$1,W$4+SQRT(W$2*'5b.TriRandNumbers'!W159),W$6-SQRT(W$3*(1-'5b.TriRandNumbers'!W159)))</f>
        <v>15.622775409412021</v>
      </c>
      <c r="X165" s="31">
        <f>IF('5b.TriRandNumbers'!X159&lt;=X$1,X$4+SQRT(X$2*'5b.TriRandNumbers'!X159),X$6-SQRT(X$3*(1-'5b.TriRandNumbers'!X159)))</f>
        <v>8.9153074501824037</v>
      </c>
      <c r="Y165" s="30">
        <f>IF('5b.TriRandNumbers'!Y159&lt;=Y$1,Y$4+SQRT(Y$2*'5b.TriRandNumbers'!Y159),Y$6-SQRT(Y$3*(1-'5b.TriRandNumbers'!Y159)))</f>
        <v>8.5826386210428112</v>
      </c>
    </row>
    <row r="166" spans="2:25" hidden="1" x14ac:dyDescent="0.25">
      <c r="B166" s="35">
        <f>IF('5b.TriRandNumbers'!B160&lt;=B$1,B$4+SQRT(B$2*'5b.TriRandNumbers'!B160),B$6-SQRT(B$3*(1-'5b.TriRandNumbers'!B160)))</f>
        <v>4.8434628642944233</v>
      </c>
      <c r="C166" s="34">
        <f>IF('5b.TriRandNumbers'!C160&lt;=C$1,C$4+SQRT(C$2*'5b.TriRandNumbers'!C160),C$6-SQRT(C$3*(1-'5b.TriRandNumbers'!C160)))</f>
        <v>4.3623832666897746</v>
      </c>
      <c r="D166" s="33">
        <f>IF('5b.TriRandNumbers'!D160&lt;=D$1,D$4+SQRT(D$2*'5b.TriRandNumbers'!D160),D$6-SQRT(D$3*(1-'5b.TriRandNumbers'!D160)))</f>
        <v>5.9801464398234234</v>
      </c>
      <c r="E166" s="32">
        <f>IF('5b.TriRandNumbers'!E160&lt;=E$1,E$4+SQRT(E$2*'5b.TriRandNumbers'!E160),E$6-SQRT(E$3*(1-'5b.TriRandNumbers'!E160)))</f>
        <v>4.4465600793217321</v>
      </c>
      <c r="F166" s="31">
        <f>IF('5b.TriRandNumbers'!F160&lt;=F$1,F$4+SQRT(F$2*'5b.TriRandNumbers'!F160),F$6-SQRT(F$3*(1-'5b.TriRandNumbers'!F160)))</f>
        <v>1.8673552898782479</v>
      </c>
      <c r="G166" s="30">
        <f>IF('5b.TriRandNumbers'!G160&lt;=G$1,G$4+SQRT(G$2*'5b.TriRandNumbers'!G160),G$6-SQRT(G$3*(1-'5b.TriRandNumbers'!G160)))</f>
        <v>2.5164686120085644</v>
      </c>
      <c r="H166" s="35">
        <f>IF('5b.TriRandNumbers'!H160&lt;=H$1,H$4+SQRT(H$2*'5b.TriRandNumbers'!H160),H$6-SQRT(H$3*(1-'5b.TriRandNumbers'!H160)))</f>
        <v>16.060705189381629</v>
      </c>
      <c r="I166" s="34">
        <f>IF('5b.TriRandNumbers'!I160&lt;=I$1,I$4+SQRT(I$2*'5b.TriRandNumbers'!I160),I$6-SQRT(I$3*(1-'5b.TriRandNumbers'!I160)))</f>
        <v>18.550637911222346</v>
      </c>
      <c r="J166" s="33">
        <f>IF('5b.TriRandNumbers'!J160&lt;=J$1,J$4+SQRT(J$2*'5b.TriRandNumbers'!J160),J$6-SQRT(J$3*(1-'5b.TriRandNumbers'!J160)))</f>
        <v>6.694998784501446</v>
      </c>
      <c r="K166" s="32">
        <f>IF('5b.TriRandNumbers'!K160&lt;=K$1,K$4+SQRT(K$2*'5b.TriRandNumbers'!K160),K$6-SQRT(K$3*(1-'5b.TriRandNumbers'!K160)))</f>
        <v>10.372250689363511</v>
      </c>
      <c r="L166" s="31">
        <f>IF('5b.TriRandNumbers'!L160&lt;=L$1,L$4+SQRT(L$2*'5b.TriRandNumbers'!L160),L$6-SQRT(L$3*(1-'5b.TriRandNumbers'!L160)))</f>
        <v>9.7245802348258028</v>
      </c>
      <c r="M166" s="30">
        <f>IF('5b.TriRandNumbers'!M160&lt;=M$1,M$4+SQRT(M$2*'5b.TriRandNumbers'!M160),M$6-SQRT(M$3*(1-'5b.TriRandNumbers'!M160)))</f>
        <v>9.0399622639178929</v>
      </c>
      <c r="N166" s="35">
        <f>IF('5b.TriRandNumbers'!N160&lt;=N$1,N$4+SQRT(N$2*'5b.TriRandNumbers'!N160),N$6-SQRT(N$3*(1-'5b.TriRandNumbers'!N160)))</f>
        <v>9.8945449781602619</v>
      </c>
      <c r="O166" s="34">
        <f>IF('5b.TriRandNumbers'!O160&lt;=O$1,O$4+SQRT(O$2*'5b.TriRandNumbers'!O160),O$6-SQRT(O$3*(1-'5b.TriRandNumbers'!O160)))</f>
        <v>9.2769539683763185</v>
      </c>
      <c r="P166" s="33">
        <f>IF('5b.TriRandNumbers'!P160&lt;=P$1,P$4+SQRT(P$2*'5b.TriRandNumbers'!P160),P$6-SQRT(P$3*(1-'5b.TriRandNumbers'!P160)))</f>
        <v>10.007584709784512</v>
      </c>
      <c r="Q166" s="32">
        <f>IF('5b.TriRandNumbers'!Q160&lt;=Q$1,Q$4+SQRT(Q$2*'5b.TriRandNumbers'!Q160),Q$6-SQRT(Q$3*(1-'5b.TriRandNumbers'!Q160)))</f>
        <v>18.848588045723574</v>
      </c>
      <c r="R166" s="31">
        <f>IF('5b.TriRandNumbers'!R160&lt;=R$1,R$4+SQRT(R$2*'5b.TriRandNumbers'!R160),R$6-SQRT(R$3*(1-'5b.TriRandNumbers'!R160)))</f>
        <v>12.772884431299172</v>
      </c>
      <c r="S166" s="30">
        <f>IF('5b.TriRandNumbers'!S160&lt;=S$1,S$4+SQRT(S$2*'5b.TriRandNumbers'!S160),S$6-SQRT(S$3*(1-'5b.TriRandNumbers'!S160)))</f>
        <v>10.195443346030043</v>
      </c>
      <c r="T166" s="35">
        <f>IF('5b.TriRandNumbers'!T160&lt;=T$1,T$4+SQRT(T$2*'5b.TriRandNumbers'!T160),T$6-SQRT(T$3*(1-'5b.TriRandNumbers'!T160)))</f>
        <v>10.527918265835044</v>
      </c>
      <c r="U166" s="34">
        <f>IF('5b.TriRandNumbers'!U160&lt;=U$1,U$4+SQRT(U$2*'5b.TriRandNumbers'!U160),U$6-SQRT(U$3*(1-'5b.TriRandNumbers'!U160)))</f>
        <v>14.062500313826344</v>
      </c>
      <c r="V166" s="33">
        <f>IF('5b.TriRandNumbers'!V160&lt;=V$1,V$4+SQRT(V$2*'5b.TriRandNumbers'!V160),V$6-SQRT(V$3*(1-'5b.TriRandNumbers'!V160)))</f>
        <v>11.515586440945347</v>
      </c>
      <c r="W166" s="32">
        <f>IF('5b.TriRandNumbers'!W160&lt;=W$1,W$4+SQRT(W$2*'5b.TriRandNumbers'!W160),W$6-SQRT(W$3*(1-'5b.TriRandNumbers'!W160)))</f>
        <v>18.663569133996241</v>
      </c>
      <c r="X166" s="31">
        <f>IF('5b.TriRandNumbers'!X160&lt;=X$1,X$4+SQRT(X$2*'5b.TriRandNumbers'!X160),X$6-SQRT(X$3*(1-'5b.TriRandNumbers'!X160)))</f>
        <v>11.363497375098522</v>
      </c>
      <c r="Y166" s="30">
        <f>IF('5b.TriRandNumbers'!Y160&lt;=Y$1,Y$4+SQRT(Y$2*'5b.TriRandNumbers'!Y160),Y$6-SQRT(Y$3*(1-'5b.TriRandNumbers'!Y160)))</f>
        <v>18.207333572153846</v>
      </c>
    </row>
    <row r="167" spans="2:25" hidden="1" x14ac:dyDescent="0.25">
      <c r="B167" s="35">
        <f>IF('5b.TriRandNumbers'!B161&lt;=B$1,B$4+SQRT(B$2*'5b.TriRandNumbers'!B161),B$6-SQRT(B$3*(1-'5b.TriRandNumbers'!B161)))</f>
        <v>4.0487660513027537</v>
      </c>
      <c r="C167" s="34">
        <f>IF('5b.TriRandNumbers'!C161&lt;=C$1,C$4+SQRT(C$2*'5b.TriRandNumbers'!C161),C$6-SQRT(C$3*(1-'5b.TriRandNumbers'!C161)))</f>
        <v>3.6713401646055894</v>
      </c>
      <c r="D167" s="33">
        <f>IF('5b.TriRandNumbers'!D161&lt;=D$1,D$4+SQRT(D$2*'5b.TriRandNumbers'!D161),D$6-SQRT(D$3*(1-'5b.TriRandNumbers'!D161)))</f>
        <v>5.4580085265376672</v>
      </c>
      <c r="E167" s="32">
        <f>IF('5b.TriRandNumbers'!E161&lt;=E$1,E$4+SQRT(E$2*'5b.TriRandNumbers'!E161),E$6-SQRT(E$3*(1-'5b.TriRandNumbers'!E161)))</f>
        <v>3.3597417209439486</v>
      </c>
      <c r="F167" s="31">
        <f>IF('5b.TriRandNumbers'!F161&lt;=F$1,F$4+SQRT(F$2*'5b.TriRandNumbers'!F161),F$6-SQRT(F$3*(1-'5b.TriRandNumbers'!F161)))</f>
        <v>3.2591183316006833</v>
      </c>
      <c r="G167" s="30">
        <f>IF('5b.TriRandNumbers'!G161&lt;=G$1,G$4+SQRT(G$2*'5b.TriRandNumbers'!G161),G$6-SQRT(G$3*(1-'5b.TriRandNumbers'!G161)))</f>
        <v>2.532987360744583</v>
      </c>
      <c r="H167" s="35">
        <f>IF('5b.TriRandNumbers'!H161&lt;=H$1,H$4+SQRT(H$2*'5b.TriRandNumbers'!H161),H$6-SQRT(H$3*(1-'5b.TriRandNumbers'!H161)))</f>
        <v>14.866956774594076</v>
      </c>
      <c r="I167" s="34">
        <f>IF('5b.TriRandNumbers'!I161&lt;=I$1,I$4+SQRT(I$2*'5b.TriRandNumbers'!I161),I$6-SQRT(I$3*(1-'5b.TriRandNumbers'!I161)))</f>
        <v>13.254740381255461</v>
      </c>
      <c r="J167" s="33">
        <f>IF('5b.TriRandNumbers'!J161&lt;=J$1,J$4+SQRT(J$2*'5b.TriRandNumbers'!J161),J$6-SQRT(J$3*(1-'5b.TriRandNumbers'!J161)))</f>
        <v>12.124156529952788</v>
      </c>
      <c r="K167" s="32">
        <f>IF('5b.TriRandNumbers'!K161&lt;=K$1,K$4+SQRT(K$2*'5b.TriRandNumbers'!K161),K$6-SQRT(K$3*(1-'5b.TriRandNumbers'!K161)))</f>
        <v>15.482894501363937</v>
      </c>
      <c r="L167" s="31">
        <f>IF('5b.TriRandNumbers'!L161&lt;=L$1,L$4+SQRT(L$2*'5b.TriRandNumbers'!L161),L$6-SQRT(L$3*(1-'5b.TriRandNumbers'!L161)))</f>
        <v>7.9652708212465715</v>
      </c>
      <c r="M167" s="30">
        <f>IF('5b.TriRandNumbers'!M161&lt;=M$1,M$4+SQRT(M$2*'5b.TriRandNumbers'!M161),M$6-SQRT(M$3*(1-'5b.TriRandNumbers'!M161)))</f>
        <v>13.019876625596671</v>
      </c>
      <c r="N167" s="35">
        <f>IF('5b.TriRandNumbers'!N161&lt;=N$1,N$4+SQRT(N$2*'5b.TriRandNumbers'!N161),N$6-SQRT(N$3*(1-'5b.TriRandNumbers'!N161)))</f>
        <v>18.062820360406281</v>
      </c>
      <c r="O167" s="34">
        <f>IF('5b.TriRandNumbers'!O161&lt;=O$1,O$4+SQRT(O$2*'5b.TriRandNumbers'!O161),O$6-SQRT(O$3*(1-'5b.TriRandNumbers'!O161)))</f>
        <v>17.72175623086159</v>
      </c>
      <c r="P167" s="33">
        <f>IF('5b.TriRandNumbers'!P161&lt;=P$1,P$4+SQRT(P$2*'5b.TriRandNumbers'!P161),P$6-SQRT(P$3*(1-'5b.TriRandNumbers'!P161)))</f>
        <v>12.681201660013194</v>
      </c>
      <c r="Q167" s="32">
        <f>IF('5b.TriRandNumbers'!Q161&lt;=Q$1,Q$4+SQRT(Q$2*'5b.TriRandNumbers'!Q161),Q$6-SQRT(Q$3*(1-'5b.TriRandNumbers'!Q161)))</f>
        <v>9.4437144598994465</v>
      </c>
      <c r="R167" s="31">
        <f>IF('5b.TriRandNumbers'!R161&lt;=R$1,R$4+SQRT(R$2*'5b.TriRandNumbers'!R161),R$6-SQRT(R$3*(1-'5b.TriRandNumbers'!R161)))</f>
        <v>13.549870207043712</v>
      </c>
      <c r="S167" s="30">
        <f>IF('5b.TriRandNumbers'!S161&lt;=S$1,S$4+SQRT(S$2*'5b.TriRandNumbers'!S161),S$6-SQRT(S$3*(1-'5b.TriRandNumbers'!S161)))</f>
        <v>10.641765873670558</v>
      </c>
      <c r="T167" s="35">
        <f>IF('5b.TriRandNumbers'!T161&lt;=T$1,T$4+SQRT(T$2*'5b.TriRandNumbers'!T161),T$6-SQRT(T$3*(1-'5b.TriRandNumbers'!T161)))</f>
        <v>12.156033714112009</v>
      </c>
      <c r="U167" s="34">
        <f>IF('5b.TriRandNumbers'!U161&lt;=U$1,U$4+SQRT(U$2*'5b.TriRandNumbers'!U161),U$6-SQRT(U$3*(1-'5b.TriRandNumbers'!U161)))</f>
        <v>9.8454610745428273</v>
      </c>
      <c r="V167" s="33">
        <f>IF('5b.TriRandNumbers'!V161&lt;=V$1,V$4+SQRT(V$2*'5b.TriRandNumbers'!V161),V$6-SQRT(V$3*(1-'5b.TriRandNumbers'!V161)))</f>
        <v>10.57930884849249</v>
      </c>
      <c r="W167" s="32">
        <f>IF('5b.TriRandNumbers'!W161&lt;=W$1,W$4+SQRT(W$2*'5b.TriRandNumbers'!W161),W$6-SQRT(W$3*(1-'5b.TriRandNumbers'!W161)))</f>
        <v>12.535114362851008</v>
      </c>
      <c r="X167" s="31">
        <f>IF('5b.TriRandNumbers'!X161&lt;=X$1,X$4+SQRT(X$2*'5b.TriRandNumbers'!X161),X$6-SQRT(X$3*(1-'5b.TriRandNumbers'!X161)))</f>
        <v>8.772444683916051</v>
      </c>
      <c r="Y167" s="30">
        <f>IF('5b.TriRandNumbers'!Y161&lt;=Y$1,Y$4+SQRT(Y$2*'5b.TriRandNumbers'!Y161),Y$6-SQRT(Y$3*(1-'5b.TriRandNumbers'!Y161)))</f>
        <v>8.4076672791112301</v>
      </c>
    </row>
    <row r="168" spans="2:25" hidden="1" x14ac:dyDescent="0.25">
      <c r="B168" s="35">
        <f>IF('5b.TriRandNumbers'!B162&lt;=B$1,B$4+SQRT(B$2*'5b.TriRandNumbers'!B162),B$6-SQRT(B$3*(1-'5b.TriRandNumbers'!B162)))</f>
        <v>4.8989872139521706</v>
      </c>
      <c r="C168" s="34">
        <f>IF('5b.TriRandNumbers'!C162&lt;=C$1,C$4+SQRT(C$2*'5b.TriRandNumbers'!C162),C$6-SQRT(C$3*(1-'5b.TriRandNumbers'!C162)))</f>
        <v>3.8385367998869215</v>
      </c>
      <c r="D168" s="33">
        <f>IF('5b.TriRandNumbers'!D162&lt;=D$1,D$4+SQRT(D$2*'5b.TriRandNumbers'!D162),D$6-SQRT(D$3*(1-'5b.TriRandNumbers'!D162)))</f>
        <v>4.6179780577170497</v>
      </c>
      <c r="E168" s="32">
        <f>IF('5b.TriRandNumbers'!E162&lt;=E$1,E$4+SQRT(E$2*'5b.TriRandNumbers'!E162),E$6-SQRT(E$3*(1-'5b.TriRandNumbers'!E162)))</f>
        <v>4.2862781732957034</v>
      </c>
      <c r="F168" s="31">
        <f>IF('5b.TriRandNumbers'!F162&lt;=F$1,F$4+SQRT(F$2*'5b.TriRandNumbers'!F162),F$6-SQRT(F$3*(1-'5b.TriRandNumbers'!F162)))</f>
        <v>1.7142062813915167</v>
      </c>
      <c r="G168" s="30">
        <f>IF('5b.TriRandNumbers'!G162&lt;=G$1,G$4+SQRT(G$2*'5b.TriRandNumbers'!G162),G$6-SQRT(G$3*(1-'5b.TriRandNumbers'!G162)))</f>
        <v>3.0853137719081949</v>
      </c>
      <c r="H168" s="35">
        <f>IF('5b.TriRandNumbers'!H162&lt;=H$1,H$4+SQRT(H$2*'5b.TriRandNumbers'!H162),H$6-SQRT(H$3*(1-'5b.TriRandNumbers'!H162)))</f>
        <v>14.887350350327878</v>
      </c>
      <c r="I168" s="34">
        <f>IF('5b.TriRandNumbers'!I162&lt;=I$1,I$4+SQRT(I$2*'5b.TriRandNumbers'!I162),I$6-SQRT(I$3*(1-'5b.TriRandNumbers'!I162)))</f>
        <v>11.491706546601375</v>
      </c>
      <c r="J168" s="33">
        <f>IF('5b.TriRandNumbers'!J162&lt;=J$1,J$4+SQRT(J$2*'5b.TriRandNumbers'!J162),J$6-SQRT(J$3*(1-'5b.TriRandNumbers'!J162)))</f>
        <v>11.457078480560035</v>
      </c>
      <c r="K168" s="32">
        <f>IF('5b.TriRandNumbers'!K162&lt;=K$1,K$4+SQRT(K$2*'5b.TriRandNumbers'!K162),K$6-SQRT(K$3*(1-'5b.TriRandNumbers'!K162)))</f>
        <v>12.021824500735146</v>
      </c>
      <c r="L168" s="31">
        <f>IF('5b.TriRandNumbers'!L162&lt;=L$1,L$4+SQRT(L$2*'5b.TriRandNumbers'!L162),L$6-SQRT(L$3*(1-'5b.TriRandNumbers'!L162)))</f>
        <v>10.796706268145282</v>
      </c>
      <c r="M168" s="30">
        <f>IF('5b.TriRandNumbers'!M162&lt;=M$1,M$4+SQRT(M$2*'5b.TriRandNumbers'!M162),M$6-SQRT(M$3*(1-'5b.TriRandNumbers'!M162)))</f>
        <v>14.273890776668718</v>
      </c>
      <c r="N168" s="35">
        <f>IF('5b.TriRandNumbers'!N162&lt;=N$1,N$4+SQRT(N$2*'5b.TriRandNumbers'!N162),N$6-SQRT(N$3*(1-'5b.TriRandNumbers'!N162)))</f>
        <v>12.171700501239794</v>
      </c>
      <c r="O168" s="34">
        <f>IF('5b.TriRandNumbers'!O162&lt;=O$1,O$4+SQRT(O$2*'5b.TriRandNumbers'!O162),O$6-SQRT(O$3*(1-'5b.TriRandNumbers'!O162)))</f>
        <v>15.174410877992059</v>
      </c>
      <c r="P168" s="33">
        <f>IF('5b.TriRandNumbers'!P162&lt;=P$1,P$4+SQRT(P$2*'5b.TriRandNumbers'!P162),P$6-SQRT(P$3*(1-'5b.TriRandNumbers'!P162)))</f>
        <v>14.577829505439944</v>
      </c>
      <c r="Q168" s="32">
        <f>IF('5b.TriRandNumbers'!Q162&lt;=Q$1,Q$4+SQRT(Q$2*'5b.TriRandNumbers'!Q162),Q$6-SQRT(Q$3*(1-'5b.TriRandNumbers'!Q162)))</f>
        <v>11.705949499465456</v>
      </c>
      <c r="R168" s="31">
        <f>IF('5b.TriRandNumbers'!R162&lt;=R$1,R$4+SQRT(R$2*'5b.TriRandNumbers'!R162),R$6-SQRT(R$3*(1-'5b.TriRandNumbers'!R162)))</f>
        <v>12.927014352551151</v>
      </c>
      <c r="S168" s="30">
        <f>IF('5b.TriRandNumbers'!S162&lt;=S$1,S$4+SQRT(S$2*'5b.TriRandNumbers'!S162),S$6-SQRT(S$3*(1-'5b.TriRandNumbers'!S162)))</f>
        <v>14.192116887974912</v>
      </c>
      <c r="T168" s="35">
        <f>IF('5b.TriRandNumbers'!T162&lt;=T$1,T$4+SQRT(T$2*'5b.TriRandNumbers'!T162),T$6-SQRT(T$3*(1-'5b.TriRandNumbers'!T162)))</f>
        <v>12.592661687446698</v>
      </c>
      <c r="U168" s="34">
        <f>IF('5b.TriRandNumbers'!U162&lt;=U$1,U$4+SQRT(U$2*'5b.TriRandNumbers'!U162),U$6-SQRT(U$3*(1-'5b.TriRandNumbers'!U162)))</f>
        <v>10.992779673025387</v>
      </c>
      <c r="V168" s="33">
        <f>IF('5b.TriRandNumbers'!V162&lt;=V$1,V$4+SQRT(V$2*'5b.TriRandNumbers'!V162),V$6-SQRT(V$3*(1-'5b.TriRandNumbers'!V162)))</f>
        <v>11.103339469657724</v>
      </c>
      <c r="W168" s="32">
        <f>IF('5b.TriRandNumbers'!W162&lt;=W$1,W$4+SQRT(W$2*'5b.TriRandNumbers'!W162),W$6-SQRT(W$3*(1-'5b.TriRandNumbers'!W162)))</f>
        <v>9.6605417310729678</v>
      </c>
      <c r="X168" s="31">
        <f>IF('5b.TriRandNumbers'!X162&lt;=X$1,X$4+SQRT(X$2*'5b.TriRandNumbers'!X162),X$6-SQRT(X$3*(1-'5b.TriRandNumbers'!X162)))</f>
        <v>17.259634543701491</v>
      </c>
      <c r="Y168" s="30">
        <f>IF('5b.TriRandNumbers'!Y162&lt;=Y$1,Y$4+SQRT(Y$2*'5b.TriRandNumbers'!Y162),Y$6-SQRT(Y$3*(1-'5b.TriRandNumbers'!Y162)))</f>
        <v>10.590046599540432</v>
      </c>
    </row>
    <row r="169" spans="2:25" hidden="1" x14ac:dyDescent="0.25">
      <c r="B169" s="35">
        <f>IF('5b.TriRandNumbers'!B163&lt;=B$1,B$4+SQRT(B$2*'5b.TriRandNumbers'!B163),B$6-SQRT(B$3*(1-'5b.TriRandNumbers'!B163)))</f>
        <v>3.3072662287222174</v>
      </c>
      <c r="C169" s="34">
        <f>IF('5b.TriRandNumbers'!C163&lt;=C$1,C$4+SQRT(C$2*'5b.TriRandNumbers'!C163),C$6-SQRT(C$3*(1-'5b.TriRandNumbers'!C163)))</f>
        <v>3.3890148677894185</v>
      </c>
      <c r="D169" s="33">
        <f>IF('5b.TriRandNumbers'!D163&lt;=D$1,D$4+SQRT(D$2*'5b.TriRandNumbers'!D163),D$6-SQRT(D$3*(1-'5b.TriRandNumbers'!D163)))</f>
        <v>5.7233325820505367</v>
      </c>
      <c r="E169" s="32">
        <f>IF('5b.TriRandNumbers'!E163&lt;=E$1,E$4+SQRT(E$2*'5b.TriRandNumbers'!E163),E$6-SQRT(E$3*(1-'5b.TriRandNumbers'!E163)))</f>
        <v>4.5917335173589295</v>
      </c>
      <c r="F169" s="31">
        <f>IF('5b.TriRandNumbers'!F163&lt;=F$1,F$4+SQRT(F$2*'5b.TriRandNumbers'!F163),F$6-SQRT(F$3*(1-'5b.TriRandNumbers'!F163)))</f>
        <v>1.8262224356780239</v>
      </c>
      <c r="G169" s="30">
        <f>IF('5b.TriRandNumbers'!G163&lt;=G$1,G$4+SQRT(G$2*'5b.TriRandNumbers'!G163),G$6-SQRT(G$3*(1-'5b.TriRandNumbers'!G163)))</f>
        <v>3.3575733263854382</v>
      </c>
      <c r="H169" s="35">
        <f>IF('5b.TriRandNumbers'!H163&lt;=H$1,H$4+SQRT(H$2*'5b.TriRandNumbers'!H163),H$6-SQRT(H$3*(1-'5b.TriRandNumbers'!H163)))</f>
        <v>13.240708298482012</v>
      </c>
      <c r="I169" s="34">
        <f>IF('5b.TriRandNumbers'!I163&lt;=I$1,I$4+SQRT(I$2*'5b.TriRandNumbers'!I163),I$6-SQRT(I$3*(1-'5b.TriRandNumbers'!I163)))</f>
        <v>9.2083773682998622</v>
      </c>
      <c r="J169" s="33">
        <f>IF('5b.TriRandNumbers'!J163&lt;=J$1,J$4+SQRT(J$2*'5b.TriRandNumbers'!J163),J$6-SQRT(J$3*(1-'5b.TriRandNumbers'!J163)))</f>
        <v>16.089034791196738</v>
      </c>
      <c r="K169" s="32">
        <f>IF('5b.TriRandNumbers'!K163&lt;=K$1,K$4+SQRT(K$2*'5b.TriRandNumbers'!K163),K$6-SQRT(K$3*(1-'5b.TriRandNumbers'!K163)))</f>
        <v>16.78196511599489</v>
      </c>
      <c r="L169" s="31">
        <f>IF('5b.TriRandNumbers'!L163&lt;=L$1,L$4+SQRT(L$2*'5b.TriRandNumbers'!L163),L$6-SQRT(L$3*(1-'5b.TriRandNumbers'!L163)))</f>
        <v>7.5726838024767105</v>
      </c>
      <c r="M169" s="30">
        <f>IF('5b.TriRandNumbers'!M163&lt;=M$1,M$4+SQRT(M$2*'5b.TriRandNumbers'!M163),M$6-SQRT(M$3*(1-'5b.TriRandNumbers'!M163)))</f>
        <v>14.442405798481538</v>
      </c>
      <c r="N169" s="35">
        <f>IF('5b.TriRandNumbers'!N163&lt;=N$1,N$4+SQRT(N$2*'5b.TriRandNumbers'!N163),N$6-SQRT(N$3*(1-'5b.TriRandNumbers'!N163)))</f>
        <v>5.9699333091874029</v>
      </c>
      <c r="O169" s="34">
        <f>IF('5b.TriRandNumbers'!O163&lt;=O$1,O$4+SQRT(O$2*'5b.TriRandNumbers'!O163),O$6-SQRT(O$3*(1-'5b.TriRandNumbers'!O163)))</f>
        <v>7.7666812520676345</v>
      </c>
      <c r="P169" s="33">
        <f>IF('5b.TriRandNumbers'!P163&lt;=P$1,P$4+SQRT(P$2*'5b.TriRandNumbers'!P163),P$6-SQRT(P$3*(1-'5b.TriRandNumbers'!P163)))</f>
        <v>10.93045210172456</v>
      </c>
      <c r="Q169" s="32">
        <f>IF('5b.TriRandNumbers'!Q163&lt;=Q$1,Q$4+SQRT(Q$2*'5b.TriRandNumbers'!Q163),Q$6-SQRT(Q$3*(1-'5b.TriRandNumbers'!Q163)))</f>
        <v>12.349901552232307</v>
      </c>
      <c r="R169" s="31">
        <f>IF('5b.TriRandNumbers'!R163&lt;=R$1,R$4+SQRT(R$2*'5b.TriRandNumbers'!R163),R$6-SQRT(R$3*(1-'5b.TriRandNumbers'!R163)))</f>
        <v>11.874157944058737</v>
      </c>
      <c r="S169" s="30">
        <f>IF('5b.TriRandNumbers'!S163&lt;=S$1,S$4+SQRT(S$2*'5b.TriRandNumbers'!S163),S$6-SQRT(S$3*(1-'5b.TriRandNumbers'!S163)))</f>
        <v>9.499008220556151</v>
      </c>
      <c r="T169" s="35">
        <f>IF('5b.TriRandNumbers'!T163&lt;=T$1,T$4+SQRT(T$2*'5b.TriRandNumbers'!T163),T$6-SQRT(T$3*(1-'5b.TriRandNumbers'!T163)))</f>
        <v>11.653154766220664</v>
      </c>
      <c r="U169" s="34">
        <f>IF('5b.TriRandNumbers'!U163&lt;=U$1,U$4+SQRT(U$2*'5b.TriRandNumbers'!U163),U$6-SQRT(U$3*(1-'5b.TriRandNumbers'!U163)))</f>
        <v>11.430192703049354</v>
      </c>
      <c r="V169" s="33">
        <f>IF('5b.TriRandNumbers'!V163&lt;=V$1,V$4+SQRT(V$2*'5b.TriRandNumbers'!V163),V$6-SQRT(V$3*(1-'5b.TriRandNumbers'!V163)))</f>
        <v>12.797766421690248</v>
      </c>
      <c r="W169" s="32">
        <f>IF('5b.TriRandNumbers'!W163&lt;=W$1,W$4+SQRT(W$2*'5b.TriRandNumbers'!W163),W$6-SQRT(W$3*(1-'5b.TriRandNumbers'!W163)))</f>
        <v>9.1275420888107828</v>
      </c>
      <c r="X169" s="31">
        <f>IF('5b.TriRandNumbers'!X163&lt;=X$1,X$4+SQRT(X$2*'5b.TriRandNumbers'!X163),X$6-SQRT(X$3*(1-'5b.TriRandNumbers'!X163)))</f>
        <v>12.958145842705118</v>
      </c>
      <c r="Y169" s="30">
        <f>IF('5b.TriRandNumbers'!Y163&lt;=Y$1,Y$4+SQRT(Y$2*'5b.TriRandNumbers'!Y163),Y$6-SQRT(Y$3*(1-'5b.TriRandNumbers'!Y163)))</f>
        <v>9.603876198712598</v>
      </c>
    </row>
    <row r="170" spans="2:25" hidden="1" x14ac:dyDescent="0.25">
      <c r="B170" s="35">
        <f>IF('5b.TriRandNumbers'!B164&lt;=B$1,B$4+SQRT(B$2*'5b.TriRandNumbers'!B164),B$6-SQRT(B$3*(1-'5b.TriRandNumbers'!B164)))</f>
        <v>5.3287470448026166</v>
      </c>
      <c r="C170" s="34">
        <f>IF('5b.TriRandNumbers'!C164&lt;=C$1,C$4+SQRT(C$2*'5b.TriRandNumbers'!C164),C$6-SQRT(C$3*(1-'5b.TriRandNumbers'!C164)))</f>
        <v>4.7087568582637722</v>
      </c>
      <c r="D170" s="33">
        <f>IF('5b.TriRandNumbers'!D164&lt;=D$1,D$4+SQRT(D$2*'5b.TriRandNumbers'!D164),D$6-SQRT(D$3*(1-'5b.TriRandNumbers'!D164)))</f>
        <v>4.8858394718546245</v>
      </c>
      <c r="E170" s="32">
        <f>IF('5b.TriRandNumbers'!E164&lt;=E$1,E$4+SQRT(E$2*'5b.TriRandNumbers'!E164),E$6-SQRT(E$3*(1-'5b.TriRandNumbers'!E164)))</f>
        <v>3.7382493716148399</v>
      </c>
      <c r="F170" s="31">
        <f>IF('5b.TriRandNumbers'!F164&lt;=F$1,F$4+SQRT(F$2*'5b.TriRandNumbers'!F164),F$6-SQRT(F$3*(1-'5b.TriRandNumbers'!F164)))</f>
        <v>2.0096550121273178</v>
      </c>
      <c r="G170" s="30">
        <f>IF('5b.TriRandNumbers'!G164&lt;=G$1,G$4+SQRT(G$2*'5b.TriRandNumbers'!G164),G$6-SQRT(G$3*(1-'5b.TriRandNumbers'!G164)))</f>
        <v>2.8718396421223025</v>
      </c>
      <c r="H170" s="35">
        <f>IF('5b.TriRandNumbers'!H164&lt;=H$1,H$4+SQRT(H$2*'5b.TriRandNumbers'!H164),H$6-SQRT(H$3*(1-'5b.TriRandNumbers'!H164)))</f>
        <v>9.7205392935592396</v>
      </c>
      <c r="I170" s="34">
        <f>IF('5b.TriRandNumbers'!I164&lt;=I$1,I$4+SQRT(I$2*'5b.TriRandNumbers'!I164),I$6-SQRT(I$3*(1-'5b.TriRandNumbers'!I164)))</f>
        <v>15.40324702655553</v>
      </c>
      <c r="J170" s="33">
        <f>IF('5b.TriRandNumbers'!J164&lt;=J$1,J$4+SQRT(J$2*'5b.TriRandNumbers'!J164),J$6-SQRT(J$3*(1-'5b.TriRandNumbers'!J164)))</f>
        <v>11.339380753528499</v>
      </c>
      <c r="K170" s="32">
        <f>IF('5b.TriRandNumbers'!K164&lt;=K$1,K$4+SQRT(K$2*'5b.TriRandNumbers'!K164),K$6-SQRT(K$3*(1-'5b.TriRandNumbers'!K164)))</f>
        <v>8.2326505902138827</v>
      </c>
      <c r="L170" s="31">
        <f>IF('5b.TriRandNumbers'!L164&lt;=L$1,L$4+SQRT(L$2*'5b.TriRandNumbers'!L164),L$6-SQRT(L$3*(1-'5b.TriRandNumbers'!L164)))</f>
        <v>19.052813806801613</v>
      </c>
      <c r="M170" s="30">
        <f>IF('5b.TriRandNumbers'!M164&lt;=M$1,M$4+SQRT(M$2*'5b.TriRandNumbers'!M164),M$6-SQRT(M$3*(1-'5b.TriRandNumbers'!M164)))</f>
        <v>16.166003184041806</v>
      </c>
      <c r="N170" s="35">
        <f>IF('5b.TriRandNumbers'!N164&lt;=N$1,N$4+SQRT(N$2*'5b.TriRandNumbers'!N164),N$6-SQRT(N$3*(1-'5b.TriRandNumbers'!N164)))</f>
        <v>13.36527814568468</v>
      </c>
      <c r="O170" s="34">
        <f>IF('5b.TriRandNumbers'!O164&lt;=O$1,O$4+SQRT(O$2*'5b.TriRandNumbers'!O164),O$6-SQRT(O$3*(1-'5b.TriRandNumbers'!O164)))</f>
        <v>8.4123941986556474</v>
      </c>
      <c r="P170" s="33">
        <f>IF('5b.TriRandNumbers'!P164&lt;=P$1,P$4+SQRT(P$2*'5b.TriRandNumbers'!P164),P$6-SQRT(P$3*(1-'5b.TriRandNumbers'!P164)))</f>
        <v>18.331300758977896</v>
      </c>
      <c r="Q170" s="32">
        <f>IF('5b.TriRandNumbers'!Q164&lt;=Q$1,Q$4+SQRT(Q$2*'5b.TriRandNumbers'!Q164),Q$6-SQRT(Q$3*(1-'5b.TriRandNumbers'!Q164)))</f>
        <v>12.515259116589874</v>
      </c>
      <c r="R170" s="31">
        <f>IF('5b.TriRandNumbers'!R164&lt;=R$1,R$4+SQRT(R$2*'5b.TriRandNumbers'!R164),R$6-SQRT(R$3*(1-'5b.TriRandNumbers'!R164)))</f>
        <v>12.82607036101496</v>
      </c>
      <c r="S170" s="30">
        <f>IF('5b.TriRandNumbers'!S164&lt;=S$1,S$4+SQRT(S$2*'5b.TriRandNumbers'!S164),S$6-SQRT(S$3*(1-'5b.TriRandNumbers'!S164)))</f>
        <v>14.569553113536577</v>
      </c>
      <c r="T170" s="35">
        <f>IF('5b.TriRandNumbers'!T164&lt;=T$1,T$4+SQRT(T$2*'5b.TriRandNumbers'!T164),T$6-SQRT(T$3*(1-'5b.TriRandNumbers'!T164)))</f>
        <v>8.4474555629987584</v>
      </c>
      <c r="U170" s="34">
        <f>IF('5b.TriRandNumbers'!U164&lt;=U$1,U$4+SQRT(U$2*'5b.TriRandNumbers'!U164),U$6-SQRT(U$3*(1-'5b.TriRandNumbers'!U164)))</f>
        <v>16.786112627465293</v>
      </c>
      <c r="V170" s="33">
        <f>IF('5b.TriRandNumbers'!V164&lt;=V$1,V$4+SQRT(V$2*'5b.TriRandNumbers'!V164),V$6-SQRT(V$3*(1-'5b.TriRandNumbers'!V164)))</f>
        <v>9.815963093280077</v>
      </c>
      <c r="W170" s="32">
        <f>IF('5b.TriRandNumbers'!W164&lt;=W$1,W$4+SQRT(W$2*'5b.TriRandNumbers'!W164),W$6-SQRT(W$3*(1-'5b.TriRandNumbers'!W164)))</f>
        <v>13.220647199916657</v>
      </c>
      <c r="X170" s="31">
        <f>IF('5b.TriRandNumbers'!X164&lt;=X$1,X$4+SQRT(X$2*'5b.TriRandNumbers'!X164),X$6-SQRT(X$3*(1-'5b.TriRandNumbers'!X164)))</f>
        <v>9.3700849079077244</v>
      </c>
      <c r="Y170" s="30">
        <f>IF('5b.TriRandNumbers'!Y164&lt;=Y$1,Y$4+SQRT(Y$2*'5b.TriRandNumbers'!Y164),Y$6-SQRT(Y$3*(1-'5b.TriRandNumbers'!Y164)))</f>
        <v>13.328848227164995</v>
      </c>
    </row>
    <row r="171" spans="2:25" hidden="1" x14ac:dyDescent="0.25">
      <c r="B171" s="35">
        <f>IF('5b.TriRandNumbers'!B165&lt;=B$1,B$4+SQRT(B$2*'5b.TriRandNumbers'!B165),B$6-SQRT(B$3*(1-'5b.TriRandNumbers'!B165)))</f>
        <v>4.6761183227362917</v>
      </c>
      <c r="C171" s="34">
        <f>IF('5b.TriRandNumbers'!C165&lt;=C$1,C$4+SQRT(C$2*'5b.TriRandNumbers'!C165),C$6-SQRT(C$3*(1-'5b.TriRandNumbers'!C165)))</f>
        <v>3.7106269646258649</v>
      </c>
      <c r="D171" s="33">
        <f>IF('5b.TriRandNumbers'!D165&lt;=D$1,D$4+SQRT(D$2*'5b.TriRandNumbers'!D165),D$6-SQRT(D$3*(1-'5b.TriRandNumbers'!D165)))</f>
        <v>5.6967992124726585</v>
      </c>
      <c r="E171" s="32">
        <f>IF('5b.TriRandNumbers'!E165&lt;=E$1,E$4+SQRT(E$2*'5b.TriRandNumbers'!E165),E$6-SQRT(E$3*(1-'5b.TriRandNumbers'!E165)))</f>
        <v>4.0642659538253083</v>
      </c>
      <c r="F171" s="31">
        <f>IF('5b.TriRandNumbers'!F165&lt;=F$1,F$4+SQRT(F$2*'5b.TriRandNumbers'!F165),F$6-SQRT(F$3*(1-'5b.TriRandNumbers'!F165)))</f>
        <v>3.3202884073608026</v>
      </c>
      <c r="G171" s="30">
        <f>IF('5b.TriRandNumbers'!G165&lt;=G$1,G$4+SQRT(G$2*'5b.TriRandNumbers'!G165),G$6-SQRT(G$3*(1-'5b.TriRandNumbers'!G165)))</f>
        <v>2.8347217290912168</v>
      </c>
      <c r="H171" s="35">
        <f>IF('5b.TriRandNumbers'!H165&lt;=H$1,H$4+SQRT(H$2*'5b.TriRandNumbers'!H165),H$6-SQRT(H$3*(1-'5b.TriRandNumbers'!H165)))</f>
        <v>14.091960302955627</v>
      </c>
      <c r="I171" s="34">
        <f>IF('5b.TriRandNumbers'!I165&lt;=I$1,I$4+SQRT(I$2*'5b.TriRandNumbers'!I165),I$6-SQRT(I$3*(1-'5b.TriRandNumbers'!I165)))</f>
        <v>13.975757862146336</v>
      </c>
      <c r="J171" s="33">
        <f>IF('5b.TriRandNumbers'!J165&lt;=J$1,J$4+SQRT(J$2*'5b.TriRandNumbers'!J165),J$6-SQRT(J$3*(1-'5b.TriRandNumbers'!J165)))</f>
        <v>13.29643586920214</v>
      </c>
      <c r="K171" s="32">
        <f>IF('5b.TriRandNumbers'!K165&lt;=K$1,K$4+SQRT(K$2*'5b.TriRandNumbers'!K165),K$6-SQRT(K$3*(1-'5b.TriRandNumbers'!K165)))</f>
        <v>12.145577515579205</v>
      </c>
      <c r="L171" s="31">
        <f>IF('5b.TriRandNumbers'!L165&lt;=L$1,L$4+SQRT(L$2*'5b.TriRandNumbers'!L165),L$6-SQRT(L$3*(1-'5b.TriRandNumbers'!L165)))</f>
        <v>8.350783124877676</v>
      </c>
      <c r="M171" s="30">
        <f>IF('5b.TriRandNumbers'!M165&lt;=M$1,M$4+SQRT(M$2*'5b.TriRandNumbers'!M165),M$6-SQRT(M$3*(1-'5b.TriRandNumbers'!M165)))</f>
        <v>8.8929504023397712</v>
      </c>
      <c r="N171" s="35">
        <f>IF('5b.TriRandNumbers'!N165&lt;=N$1,N$4+SQRT(N$2*'5b.TriRandNumbers'!N165),N$6-SQRT(N$3*(1-'5b.TriRandNumbers'!N165)))</f>
        <v>9.7050405377643827</v>
      </c>
      <c r="O171" s="34">
        <f>IF('5b.TriRandNumbers'!O165&lt;=O$1,O$4+SQRT(O$2*'5b.TriRandNumbers'!O165),O$6-SQRT(O$3*(1-'5b.TriRandNumbers'!O165)))</f>
        <v>17.21507038614541</v>
      </c>
      <c r="P171" s="33">
        <f>IF('5b.TriRandNumbers'!P165&lt;=P$1,P$4+SQRT(P$2*'5b.TriRandNumbers'!P165),P$6-SQRT(P$3*(1-'5b.TriRandNumbers'!P165)))</f>
        <v>13.643633109096715</v>
      </c>
      <c r="Q171" s="32">
        <f>IF('5b.TriRandNumbers'!Q165&lt;=Q$1,Q$4+SQRT(Q$2*'5b.TriRandNumbers'!Q165),Q$6-SQRT(Q$3*(1-'5b.TriRandNumbers'!Q165)))</f>
        <v>7.4418690723306327</v>
      </c>
      <c r="R171" s="31">
        <f>IF('5b.TriRandNumbers'!R165&lt;=R$1,R$4+SQRT(R$2*'5b.TriRandNumbers'!R165),R$6-SQRT(R$3*(1-'5b.TriRandNumbers'!R165)))</f>
        <v>14.348052495979964</v>
      </c>
      <c r="S171" s="30">
        <f>IF('5b.TriRandNumbers'!S165&lt;=S$1,S$4+SQRT(S$2*'5b.TriRandNumbers'!S165),S$6-SQRT(S$3*(1-'5b.TriRandNumbers'!S165)))</f>
        <v>8.0844796252739641</v>
      </c>
      <c r="T171" s="35">
        <f>IF('5b.TriRandNumbers'!T165&lt;=T$1,T$4+SQRT(T$2*'5b.TriRandNumbers'!T165),T$6-SQRT(T$3*(1-'5b.TriRandNumbers'!T165)))</f>
        <v>8.3203001696477568</v>
      </c>
      <c r="U171" s="34">
        <f>IF('5b.TriRandNumbers'!U165&lt;=U$1,U$4+SQRT(U$2*'5b.TriRandNumbers'!U165),U$6-SQRT(U$3*(1-'5b.TriRandNumbers'!U165)))</f>
        <v>10.785261131215847</v>
      </c>
      <c r="V171" s="33">
        <f>IF('5b.TriRandNumbers'!V165&lt;=V$1,V$4+SQRT(V$2*'5b.TriRandNumbers'!V165),V$6-SQRT(V$3*(1-'5b.TriRandNumbers'!V165)))</f>
        <v>15.963047453227105</v>
      </c>
      <c r="W171" s="32">
        <f>IF('5b.TriRandNumbers'!W165&lt;=W$1,W$4+SQRT(W$2*'5b.TriRandNumbers'!W165),W$6-SQRT(W$3*(1-'5b.TriRandNumbers'!W165)))</f>
        <v>8.8806396532432306</v>
      </c>
      <c r="X171" s="31">
        <f>IF('5b.TriRandNumbers'!X165&lt;=X$1,X$4+SQRT(X$2*'5b.TriRandNumbers'!X165),X$6-SQRT(X$3*(1-'5b.TriRandNumbers'!X165)))</f>
        <v>13.326802379662727</v>
      </c>
      <c r="Y171" s="30">
        <f>IF('5b.TriRandNumbers'!Y165&lt;=Y$1,Y$4+SQRT(Y$2*'5b.TriRandNumbers'!Y165),Y$6-SQRT(Y$3*(1-'5b.TriRandNumbers'!Y165)))</f>
        <v>7.1568259656247255</v>
      </c>
    </row>
    <row r="172" spans="2:25" hidden="1" x14ac:dyDescent="0.25">
      <c r="B172" s="35">
        <f>IF('5b.TriRandNumbers'!B166&lt;=B$1,B$4+SQRT(B$2*'5b.TriRandNumbers'!B166),B$6-SQRT(B$3*(1-'5b.TriRandNumbers'!B166)))</f>
        <v>4.6367766007473215</v>
      </c>
      <c r="C172" s="34">
        <f>IF('5b.TriRandNumbers'!C166&lt;=C$1,C$4+SQRT(C$2*'5b.TriRandNumbers'!C166),C$6-SQRT(C$3*(1-'5b.TriRandNumbers'!C166)))</f>
        <v>3.0527631028336577</v>
      </c>
      <c r="D172" s="33">
        <f>IF('5b.TriRandNumbers'!D166&lt;=D$1,D$4+SQRT(D$2*'5b.TriRandNumbers'!D166),D$6-SQRT(D$3*(1-'5b.TriRandNumbers'!D166)))</f>
        <v>6.3758219034928985</v>
      </c>
      <c r="E172" s="32">
        <f>IF('5b.TriRandNumbers'!E166&lt;=E$1,E$4+SQRT(E$2*'5b.TriRandNumbers'!E166),E$6-SQRT(E$3*(1-'5b.TriRandNumbers'!E166)))</f>
        <v>3.9262342708533975</v>
      </c>
      <c r="F172" s="31">
        <f>IF('5b.TriRandNumbers'!F166&lt;=F$1,F$4+SQRT(F$2*'5b.TriRandNumbers'!F166),F$6-SQRT(F$3*(1-'5b.TriRandNumbers'!F166)))</f>
        <v>1.8214530792438743</v>
      </c>
      <c r="G172" s="30">
        <f>IF('5b.TriRandNumbers'!G166&lt;=G$1,G$4+SQRT(G$2*'5b.TriRandNumbers'!G166),G$6-SQRT(G$3*(1-'5b.TriRandNumbers'!G166)))</f>
        <v>2.9171606208741867</v>
      </c>
      <c r="H172" s="35">
        <f>IF('5b.TriRandNumbers'!H166&lt;=H$1,H$4+SQRT(H$2*'5b.TriRandNumbers'!H166),H$6-SQRT(H$3*(1-'5b.TriRandNumbers'!H166)))</f>
        <v>11.248073530510609</v>
      </c>
      <c r="I172" s="34">
        <f>IF('5b.TriRandNumbers'!I166&lt;=I$1,I$4+SQRT(I$2*'5b.TriRandNumbers'!I166),I$6-SQRT(I$3*(1-'5b.TriRandNumbers'!I166)))</f>
        <v>15.117907497039287</v>
      </c>
      <c r="J172" s="33">
        <f>IF('5b.TriRandNumbers'!J166&lt;=J$1,J$4+SQRT(J$2*'5b.TriRandNumbers'!J166),J$6-SQRT(J$3*(1-'5b.TriRandNumbers'!J166)))</f>
        <v>8.2687560523795032</v>
      </c>
      <c r="K172" s="32">
        <f>IF('5b.TriRandNumbers'!K166&lt;=K$1,K$4+SQRT(K$2*'5b.TriRandNumbers'!K166),K$6-SQRT(K$3*(1-'5b.TriRandNumbers'!K166)))</f>
        <v>12.931170353301328</v>
      </c>
      <c r="L172" s="31">
        <f>IF('5b.TriRandNumbers'!L166&lt;=L$1,L$4+SQRT(L$2*'5b.TriRandNumbers'!L166),L$6-SQRT(L$3*(1-'5b.TriRandNumbers'!L166)))</f>
        <v>9.9469917466305642</v>
      </c>
      <c r="M172" s="30">
        <f>IF('5b.TriRandNumbers'!M166&lt;=M$1,M$4+SQRT(M$2*'5b.TriRandNumbers'!M166),M$6-SQRT(M$3*(1-'5b.TriRandNumbers'!M166)))</f>
        <v>16.721634997336032</v>
      </c>
      <c r="N172" s="35">
        <f>IF('5b.TriRandNumbers'!N166&lt;=N$1,N$4+SQRT(N$2*'5b.TriRandNumbers'!N166),N$6-SQRT(N$3*(1-'5b.TriRandNumbers'!N166)))</f>
        <v>9.528728402779036</v>
      </c>
      <c r="O172" s="34">
        <f>IF('5b.TriRandNumbers'!O166&lt;=O$1,O$4+SQRT(O$2*'5b.TriRandNumbers'!O166),O$6-SQRT(O$3*(1-'5b.TriRandNumbers'!O166)))</f>
        <v>11.561694259726472</v>
      </c>
      <c r="P172" s="33">
        <f>IF('5b.TriRandNumbers'!P166&lt;=P$1,P$4+SQRT(P$2*'5b.TriRandNumbers'!P166),P$6-SQRT(P$3*(1-'5b.TriRandNumbers'!P166)))</f>
        <v>14.073464782996624</v>
      </c>
      <c r="Q172" s="32">
        <f>IF('5b.TriRandNumbers'!Q166&lt;=Q$1,Q$4+SQRT(Q$2*'5b.TriRandNumbers'!Q166),Q$6-SQRT(Q$3*(1-'5b.TriRandNumbers'!Q166)))</f>
        <v>14.479093633355458</v>
      </c>
      <c r="R172" s="31">
        <f>IF('5b.TriRandNumbers'!R166&lt;=R$1,R$4+SQRT(R$2*'5b.TriRandNumbers'!R166),R$6-SQRT(R$3*(1-'5b.TriRandNumbers'!R166)))</f>
        <v>11.241487522519343</v>
      </c>
      <c r="S172" s="30">
        <f>IF('5b.TriRandNumbers'!S166&lt;=S$1,S$4+SQRT(S$2*'5b.TriRandNumbers'!S166),S$6-SQRT(S$3*(1-'5b.TriRandNumbers'!S166)))</f>
        <v>12.95180173915576</v>
      </c>
      <c r="T172" s="35">
        <f>IF('5b.TriRandNumbers'!T166&lt;=T$1,T$4+SQRT(T$2*'5b.TriRandNumbers'!T166),T$6-SQRT(T$3*(1-'5b.TriRandNumbers'!T166)))</f>
        <v>11.738374553950749</v>
      </c>
      <c r="U172" s="34">
        <f>IF('5b.TriRandNumbers'!U166&lt;=U$1,U$4+SQRT(U$2*'5b.TriRandNumbers'!U166),U$6-SQRT(U$3*(1-'5b.TriRandNumbers'!U166)))</f>
        <v>8.3546290231093057</v>
      </c>
      <c r="V172" s="33">
        <f>IF('5b.TriRandNumbers'!V166&lt;=V$1,V$4+SQRT(V$2*'5b.TriRandNumbers'!V166),V$6-SQRT(V$3*(1-'5b.TriRandNumbers'!V166)))</f>
        <v>13.20412256651807</v>
      </c>
      <c r="W172" s="32">
        <f>IF('5b.TriRandNumbers'!W166&lt;=W$1,W$4+SQRT(W$2*'5b.TriRandNumbers'!W166),W$6-SQRT(W$3*(1-'5b.TriRandNumbers'!W166)))</f>
        <v>11.495214698731933</v>
      </c>
      <c r="X172" s="31">
        <f>IF('5b.TriRandNumbers'!X166&lt;=X$1,X$4+SQRT(X$2*'5b.TriRandNumbers'!X166),X$6-SQRT(X$3*(1-'5b.TriRandNumbers'!X166)))</f>
        <v>9.6070999871982892</v>
      </c>
      <c r="Y172" s="30">
        <f>IF('5b.TriRandNumbers'!Y166&lt;=Y$1,Y$4+SQRT(Y$2*'5b.TriRandNumbers'!Y166),Y$6-SQRT(Y$3*(1-'5b.TriRandNumbers'!Y166)))</f>
        <v>12.096537699762269</v>
      </c>
    </row>
    <row r="173" spans="2:25" hidden="1" x14ac:dyDescent="0.25">
      <c r="B173" s="35">
        <f>IF('5b.TriRandNumbers'!B167&lt;=B$1,B$4+SQRT(B$2*'5b.TriRandNumbers'!B167),B$6-SQRT(B$3*(1-'5b.TriRandNumbers'!B167)))</f>
        <v>3.7306341614077496</v>
      </c>
      <c r="C173" s="34">
        <f>IF('5b.TriRandNumbers'!C167&lt;=C$1,C$4+SQRT(C$2*'5b.TriRandNumbers'!C167),C$6-SQRT(C$3*(1-'5b.TriRandNumbers'!C167)))</f>
        <v>3.1429268244521635</v>
      </c>
      <c r="D173" s="33">
        <f>IF('5b.TriRandNumbers'!D167&lt;=D$1,D$4+SQRT(D$2*'5b.TriRandNumbers'!D167),D$6-SQRT(D$3*(1-'5b.TriRandNumbers'!D167)))</f>
        <v>5.966939824554415</v>
      </c>
      <c r="E173" s="32">
        <f>IF('5b.TriRandNumbers'!E167&lt;=E$1,E$4+SQRT(E$2*'5b.TriRandNumbers'!E167),E$6-SQRT(E$3*(1-'5b.TriRandNumbers'!E167)))</f>
        <v>4.6999379415141771</v>
      </c>
      <c r="F173" s="31">
        <f>IF('5b.TriRandNumbers'!F167&lt;=F$1,F$4+SQRT(F$2*'5b.TriRandNumbers'!F167),F$6-SQRT(F$3*(1-'5b.TriRandNumbers'!F167)))</f>
        <v>2.1431749291900664</v>
      </c>
      <c r="G173" s="30">
        <f>IF('5b.TriRandNumbers'!G167&lt;=G$1,G$4+SQRT(G$2*'5b.TriRandNumbers'!G167),G$6-SQRT(G$3*(1-'5b.TriRandNumbers'!G167)))</f>
        <v>3.8411942883944414</v>
      </c>
      <c r="H173" s="35">
        <f>IF('5b.TriRandNumbers'!H167&lt;=H$1,H$4+SQRT(H$2*'5b.TriRandNumbers'!H167),H$6-SQRT(H$3*(1-'5b.TriRandNumbers'!H167)))</f>
        <v>6.9383851018875022</v>
      </c>
      <c r="I173" s="34">
        <f>IF('5b.TriRandNumbers'!I167&lt;=I$1,I$4+SQRT(I$2*'5b.TriRandNumbers'!I167),I$6-SQRT(I$3*(1-'5b.TriRandNumbers'!I167)))</f>
        <v>8.8233103858773951</v>
      </c>
      <c r="J173" s="33">
        <f>IF('5b.TriRandNumbers'!J167&lt;=J$1,J$4+SQRT(J$2*'5b.TriRandNumbers'!J167),J$6-SQRT(J$3*(1-'5b.TriRandNumbers'!J167)))</f>
        <v>13.132537415156058</v>
      </c>
      <c r="K173" s="32">
        <f>IF('5b.TriRandNumbers'!K167&lt;=K$1,K$4+SQRT(K$2*'5b.TriRandNumbers'!K167),K$6-SQRT(K$3*(1-'5b.TriRandNumbers'!K167)))</f>
        <v>16.167358258011447</v>
      </c>
      <c r="L173" s="31">
        <f>IF('5b.TriRandNumbers'!L167&lt;=L$1,L$4+SQRT(L$2*'5b.TriRandNumbers'!L167),L$6-SQRT(L$3*(1-'5b.TriRandNumbers'!L167)))</f>
        <v>13.792776030222825</v>
      </c>
      <c r="M173" s="30">
        <f>IF('5b.TriRandNumbers'!M167&lt;=M$1,M$4+SQRT(M$2*'5b.TriRandNumbers'!M167),M$6-SQRT(M$3*(1-'5b.TriRandNumbers'!M167)))</f>
        <v>10.335193716761356</v>
      </c>
      <c r="N173" s="35">
        <f>IF('5b.TriRandNumbers'!N167&lt;=N$1,N$4+SQRT(N$2*'5b.TriRandNumbers'!N167),N$6-SQRT(N$3*(1-'5b.TriRandNumbers'!N167)))</f>
        <v>16.699623098958785</v>
      </c>
      <c r="O173" s="34">
        <f>IF('5b.TriRandNumbers'!O167&lt;=O$1,O$4+SQRT(O$2*'5b.TriRandNumbers'!O167),O$6-SQRT(O$3*(1-'5b.TriRandNumbers'!O167)))</f>
        <v>10.665328466974564</v>
      </c>
      <c r="P173" s="33">
        <f>IF('5b.TriRandNumbers'!P167&lt;=P$1,P$4+SQRT(P$2*'5b.TriRandNumbers'!P167),P$6-SQRT(P$3*(1-'5b.TriRandNumbers'!P167)))</f>
        <v>8.8886277331513099</v>
      </c>
      <c r="Q173" s="32">
        <f>IF('5b.TriRandNumbers'!Q167&lt;=Q$1,Q$4+SQRT(Q$2*'5b.TriRandNumbers'!Q167),Q$6-SQRT(Q$3*(1-'5b.TriRandNumbers'!Q167)))</f>
        <v>9.9044558815917583</v>
      </c>
      <c r="R173" s="31">
        <f>IF('5b.TriRandNumbers'!R167&lt;=R$1,R$4+SQRT(R$2*'5b.TriRandNumbers'!R167),R$6-SQRT(R$3*(1-'5b.TriRandNumbers'!R167)))</f>
        <v>12.711592591318031</v>
      </c>
      <c r="S173" s="30">
        <f>IF('5b.TriRandNumbers'!S167&lt;=S$1,S$4+SQRT(S$2*'5b.TriRandNumbers'!S167),S$6-SQRT(S$3*(1-'5b.TriRandNumbers'!S167)))</f>
        <v>16.680439287211414</v>
      </c>
      <c r="T173" s="35">
        <f>IF('5b.TriRandNumbers'!T167&lt;=T$1,T$4+SQRT(T$2*'5b.TriRandNumbers'!T167),T$6-SQRT(T$3*(1-'5b.TriRandNumbers'!T167)))</f>
        <v>11.212881382707863</v>
      </c>
      <c r="U173" s="34">
        <f>IF('5b.TriRandNumbers'!U167&lt;=U$1,U$4+SQRT(U$2*'5b.TriRandNumbers'!U167),U$6-SQRT(U$3*(1-'5b.TriRandNumbers'!U167)))</f>
        <v>6.1928936486086643</v>
      </c>
      <c r="V173" s="33">
        <f>IF('5b.TriRandNumbers'!V167&lt;=V$1,V$4+SQRT(V$2*'5b.TriRandNumbers'!V167),V$6-SQRT(V$3*(1-'5b.TriRandNumbers'!V167)))</f>
        <v>16.654390176739</v>
      </c>
      <c r="W173" s="32">
        <f>IF('5b.TriRandNumbers'!W167&lt;=W$1,W$4+SQRT(W$2*'5b.TriRandNumbers'!W167),W$6-SQRT(W$3*(1-'5b.TriRandNumbers'!W167)))</f>
        <v>13.332943443797404</v>
      </c>
      <c r="X173" s="31">
        <f>IF('5b.TriRandNumbers'!X167&lt;=X$1,X$4+SQRT(X$2*'5b.TriRandNumbers'!X167),X$6-SQRT(X$3*(1-'5b.TriRandNumbers'!X167)))</f>
        <v>13.184759974366878</v>
      </c>
      <c r="Y173" s="30">
        <f>IF('5b.TriRandNumbers'!Y167&lt;=Y$1,Y$4+SQRT(Y$2*'5b.TriRandNumbers'!Y167),Y$6-SQRT(Y$3*(1-'5b.TriRandNumbers'!Y167)))</f>
        <v>7.5075795683264772</v>
      </c>
    </row>
    <row r="174" spans="2:25" hidden="1" x14ac:dyDescent="0.25">
      <c r="B174" s="35">
        <f>IF('5b.TriRandNumbers'!B168&lt;=B$1,B$4+SQRT(B$2*'5b.TriRandNumbers'!B168),B$6-SQRT(B$3*(1-'5b.TriRandNumbers'!B168)))</f>
        <v>4.5968159640685098</v>
      </c>
      <c r="C174" s="34">
        <f>IF('5b.TriRandNumbers'!C168&lt;=C$1,C$4+SQRT(C$2*'5b.TriRandNumbers'!C168),C$6-SQRT(C$3*(1-'5b.TriRandNumbers'!C168)))</f>
        <v>4.0396683825183448</v>
      </c>
      <c r="D174" s="33">
        <f>IF('5b.TriRandNumbers'!D168&lt;=D$1,D$4+SQRT(D$2*'5b.TriRandNumbers'!D168),D$6-SQRT(D$3*(1-'5b.TriRandNumbers'!D168)))</f>
        <v>6.2194764466309058</v>
      </c>
      <c r="E174" s="32">
        <f>IF('5b.TriRandNumbers'!E168&lt;=E$1,E$4+SQRT(E$2*'5b.TriRandNumbers'!E168),E$6-SQRT(E$3*(1-'5b.TriRandNumbers'!E168)))</f>
        <v>4.1613861283228148</v>
      </c>
      <c r="F174" s="31">
        <f>IF('5b.TriRandNumbers'!F168&lt;=F$1,F$4+SQRT(F$2*'5b.TriRandNumbers'!F168),F$6-SQRT(F$3*(1-'5b.TriRandNumbers'!F168)))</f>
        <v>3.0131165704686107</v>
      </c>
      <c r="G174" s="30">
        <f>IF('5b.TriRandNumbers'!G168&lt;=G$1,G$4+SQRT(G$2*'5b.TriRandNumbers'!G168),G$6-SQRT(G$3*(1-'5b.TriRandNumbers'!G168)))</f>
        <v>2.5124304124626518</v>
      </c>
      <c r="H174" s="35">
        <f>IF('5b.TriRandNumbers'!H168&lt;=H$1,H$4+SQRT(H$2*'5b.TriRandNumbers'!H168),H$6-SQRT(H$3*(1-'5b.TriRandNumbers'!H168)))</f>
        <v>9.8058471863652059</v>
      </c>
      <c r="I174" s="34">
        <f>IF('5b.TriRandNumbers'!I168&lt;=I$1,I$4+SQRT(I$2*'5b.TriRandNumbers'!I168),I$6-SQRT(I$3*(1-'5b.TriRandNumbers'!I168)))</f>
        <v>18.592737957552547</v>
      </c>
      <c r="J174" s="33">
        <f>IF('5b.TriRandNumbers'!J168&lt;=J$1,J$4+SQRT(J$2*'5b.TriRandNumbers'!J168),J$6-SQRT(J$3*(1-'5b.TriRandNumbers'!J168)))</f>
        <v>8.7991972670646135</v>
      </c>
      <c r="K174" s="32">
        <f>IF('5b.TriRandNumbers'!K168&lt;=K$1,K$4+SQRT(K$2*'5b.TriRandNumbers'!K168),K$6-SQRT(K$3*(1-'5b.TriRandNumbers'!K168)))</f>
        <v>12.89654455063215</v>
      </c>
      <c r="L174" s="31">
        <f>IF('5b.TriRandNumbers'!L168&lt;=L$1,L$4+SQRT(L$2*'5b.TriRandNumbers'!L168),L$6-SQRT(L$3*(1-'5b.TriRandNumbers'!L168)))</f>
        <v>10.413926473573307</v>
      </c>
      <c r="M174" s="30">
        <f>IF('5b.TriRandNumbers'!M168&lt;=M$1,M$4+SQRT(M$2*'5b.TriRandNumbers'!M168),M$6-SQRT(M$3*(1-'5b.TriRandNumbers'!M168)))</f>
        <v>7.7248529249960391</v>
      </c>
      <c r="N174" s="35">
        <f>IF('5b.TriRandNumbers'!N168&lt;=N$1,N$4+SQRT(N$2*'5b.TriRandNumbers'!N168),N$6-SQRT(N$3*(1-'5b.TriRandNumbers'!N168)))</f>
        <v>6.7724396194369927</v>
      </c>
      <c r="O174" s="34">
        <f>IF('5b.TriRandNumbers'!O168&lt;=O$1,O$4+SQRT(O$2*'5b.TriRandNumbers'!O168),O$6-SQRT(O$3*(1-'5b.TriRandNumbers'!O168)))</f>
        <v>11.161071021899495</v>
      </c>
      <c r="P174" s="33">
        <f>IF('5b.TriRandNumbers'!P168&lt;=P$1,P$4+SQRT(P$2*'5b.TriRandNumbers'!P168),P$6-SQRT(P$3*(1-'5b.TriRandNumbers'!P168)))</f>
        <v>13.947186750147281</v>
      </c>
      <c r="Q174" s="32">
        <f>IF('5b.TriRandNumbers'!Q168&lt;=Q$1,Q$4+SQRT(Q$2*'5b.TriRandNumbers'!Q168),Q$6-SQRT(Q$3*(1-'5b.TriRandNumbers'!Q168)))</f>
        <v>9.7194053975050263</v>
      </c>
      <c r="R174" s="31">
        <f>IF('5b.TriRandNumbers'!R168&lt;=R$1,R$4+SQRT(R$2*'5b.TriRandNumbers'!R168),R$6-SQRT(R$3*(1-'5b.TriRandNumbers'!R168)))</f>
        <v>9.5241108922428772</v>
      </c>
      <c r="S174" s="30">
        <f>IF('5b.TriRandNumbers'!S168&lt;=S$1,S$4+SQRT(S$2*'5b.TriRandNumbers'!S168),S$6-SQRT(S$3*(1-'5b.TriRandNumbers'!S168)))</f>
        <v>15.835399019793254</v>
      </c>
      <c r="T174" s="35">
        <f>IF('5b.TriRandNumbers'!T168&lt;=T$1,T$4+SQRT(T$2*'5b.TriRandNumbers'!T168),T$6-SQRT(T$3*(1-'5b.TriRandNumbers'!T168)))</f>
        <v>14.332778552188556</v>
      </c>
      <c r="U174" s="34">
        <f>IF('5b.TriRandNumbers'!U168&lt;=U$1,U$4+SQRT(U$2*'5b.TriRandNumbers'!U168),U$6-SQRT(U$3*(1-'5b.TriRandNumbers'!U168)))</f>
        <v>9.8442121012076882</v>
      </c>
      <c r="V174" s="33">
        <f>IF('5b.TriRandNumbers'!V168&lt;=V$1,V$4+SQRT(V$2*'5b.TriRandNumbers'!V168),V$6-SQRT(V$3*(1-'5b.TriRandNumbers'!V168)))</f>
        <v>13.135670042201159</v>
      </c>
      <c r="W174" s="32">
        <f>IF('5b.TriRandNumbers'!W168&lt;=W$1,W$4+SQRT(W$2*'5b.TriRandNumbers'!W168),W$6-SQRT(W$3*(1-'5b.TriRandNumbers'!W168)))</f>
        <v>9.5283608863289473</v>
      </c>
      <c r="X174" s="31">
        <f>IF('5b.TriRandNumbers'!X168&lt;=X$1,X$4+SQRT(X$2*'5b.TriRandNumbers'!X168),X$6-SQRT(X$3*(1-'5b.TriRandNumbers'!X168)))</f>
        <v>9.610946725516353</v>
      </c>
      <c r="Y174" s="30">
        <f>IF('5b.TriRandNumbers'!Y168&lt;=Y$1,Y$4+SQRT(Y$2*'5b.TriRandNumbers'!Y168),Y$6-SQRT(Y$3*(1-'5b.TriRandNumbers'!Y168)))</f>
        <v>9.5732678621459684</v>
      </c>
    </row>
    <row r="175" spans="2:25" hidden="1" x14ac:dyDescent="0.25">
      <c r="B175" s="35">
        <f>IF('5b.TriRandNumbers'!B169&lt;=B$1,B$4+SQRT(B$2*'5b.TriRandNumbers'!B169),B$6-SQRT(B$3*(1-'5b.TriRandNumbers'!B169)))</f>
        <v>4.8869447656751461</v>
      </c>
      <c r="C175" s="34">
        <f>IF('5b.TriRandNumbers'!C169&lt;=C$1,C$4+SQRT(C$2*'5b.TriRandNumbers'!C169),C$6-SQRT(C$3*(1-'5b.TriRandNumbers'!C169)))</f>
        <v>2.9580659378355056</v>
      </c>
      <c r="D175" s="33">
        <f>IF('5b.TriRandNumbers'!D169&lt;=D$1,D$4+SQRT(D$2*'5b.TriRandNumbers'!D169),D$6-SQRT(D$3*(1-'5b.TriRandNumbers'!D169)))</f>
        <v>6.4446967821346126</v>
      </c>
      <c r="E175" s="32">
        <f>IF('5b.TriRandNumbers'!E169&lt;=E$1,E$4+SQRT(E$2*'5b.TriRandNumbers'!E169),E$6-SQRT(E$3*(1-'5b.TriRandNumbers'!E169)))</f>
        <v>3.8167857892599493</v>
      </c>
      <c r="F175" s="31">
        <f>IF('5b.TriRandNumbers'!F169&lt;=F$1,F$4+SQRT(F$2*'5b.TriRandNumbers'!F169),F$6-SQRT(F$3*(1-'5b.TriRandNumbers'!F169)))</f>
        <v>2.8100053767144084</v>
      </c>
      <c r="G175" s="30">
        <f>IF('5b.TriRandNumbers'!G169&lt;=G$1,G$4+SQRT(G$2*'5b.TriRandNumbers'!G169),G$6-SQRT(G$3*(1-'5b.TriRandNumbers'!G169)))</f>
        <v>3.8228421819908962</v>
      </c>
      <c r="H175" s="35">
        <f>IF('5b.TriRandNumbers'!H169&lt;=H$1,H$4+SQRT(H$2*'5b.TriRandNumbers'!H169),H$6-SQRT(H$3*(1-'5b.TriRandNumbers'!H169)))</f>
        <v>6.744047570616468</v>
      </c>
      <c r="I175" s="34">
        <f>IF('5b.TriRandNumbers'!I169&lt;=I$1,I$4+SQRT(I$2*'5b.TriRandNumbers'!I169),I$6-SQRT(I$3*(1-'5b.TriRandNumbers'!I169)))</f>
        <v>12.403944296218249</v>
      </c>
      <c r="J175" s="33">
        <f>IF('5b.TriRandNumbers'!J169&lt;=J$1,J$4+SQRT(J$2*'5b.TriRandNumbers'!J169),J$6-SQRT(J$3*(1-'5b.TriRandNumbers'!J169)))</f>
        <v>5.4016167705986575</v>
      </c>
      <c r="K175" s="32">
        <f>IF('5b.TriRandNumbers'!K169&lt;=K$1,K$4+SQRT(K$2*'5b.TriRandNumbers'!K169),K$6-SQRT(K$3*(1-'5b.TriRandNumbers'!K169)))</f>
        <v>10.584641660010472</v>
      </c>
      <c r="L175" s="31">
        <f>IF('5b.TriRandNumbers'!L169&lt;=L$1,L$4+SQRT(L$2*'5b.TriRandNumbers'!L169),L$6-SQRT(L$3*(1-'5b.TriRandNumbers'!L169)))</f>
        <v>10.442804983778542</v>
      </c>
      <c r="M175" s="30">
        <f>IF('5b.TriRandNumbers'!M169&lt;=M$1,M$4+SQRT(M$2*'5b.TriRandNumbers'!M169),M$6-SQRT(M$3*(1-'5b.TriRandNumbers'!M169)))</f>
        <v>8.204489933448933</v>
      </c>
      <c r="N175" s="35">
        <f>IF('5b.TriRandNumbers'!N169&lt;=N$1,N$4+SQRT(N$2*'5b.TriRandNumbers'!N169),N$6-SQRT(N$3*(1-'5b.TriRandNumbers'!N169)))</f>
        <v>14.738630759108741</v>
      </c>
      <c r="O175" s="34">
        <f>IF('5b.TriRandNumbers'!O169&lt;=O$1,O$4+SQRT(O$2*'5b.TriRandNumbers'!O169),O$6-SQRT(O$3*(1-'5b.TriRandNumbers'!O169)))</f>
        <v>9.5460194027470564</v>
      </c>
      <c r="P175" s="33">
        <f>IF('5b.TriRandNumbers'!P169&lt;=P$1,P$4+SQRT(P$2*'5b.TriRandNumbers'!P169),P$6-SQRT(P$3*(1-'5b.TriRandNumbers'!P169)))</f>
        <v>9.6685957252428416</v>
      </c>
      <c r="Q175" s="32">
        <f>IF('5b.TriRandNumbers'!Q169&lt;=Q$1,Q$4+SQRT(Q$2*'5b.TriRandNumbers'!Q169),Q$6-SQRT(Q$3*(1-'5b.TriRandNumbers'!Q169)))</f>
        <v>11.467164695018992</v>
      </c>
      <c r="R175" s="31">
        <f>IF('5b.TriRandNumbers'!R169&lt;=R$1,R$4+SQRT(R$2*'5b.TriRandNumbers'!R169),R$6-SQRT(R$3*(1-'5b.TriRandNumbers'!R169)))</f>
        <v>10.899098713771769</v>
      </c>
      <c r="S175" s="30">
        <f>IF('5b.TriRandNumbers'!S169&lt;=S$1,S$4+SQRT(S$2*'5b.TriRandNumbers'!S169),S$6-SQRT(S$3*(1-'5b.TriRandNumbers'!S169)))</f>
        <v>10.238812073010481</v>
      </c>
      <c r="T175" s="35">
        <f>IF('5b.TriRandNumbers'!T169&lt;=T$1,T$4+SQRT(T$2*'5b.TriRandNumbers'!T169),T$6-SQRT(T$3*(1-'5b.TriRandNumbers'!T169)))</f>
        <v>9.5920504120008125</v>
      </c>
      <c r="U175" s="34">
        <f>IF('5b.TriRandNumbers'!U169&lt;=U$1,U$4+SQRT(U$2*'5b.TriRandNumbers'!U169),U$6-SQRT(U$3*(1-'5b.TriRandNumbers'!U169)))</f>
        <v>16.766849919527928</v>
      </c>
      <c r="V175" s="33">
        <f>IF('5b.TriRandNumbers'!V169&lt;=V$1,V$4+SQRT(V$2*'5b.TriRandNumbers'!V169),V$6-SQRT(V$3*(1-'5b.TriRandNumbers'!V169)))</f>
        <v>7.2367598315846333</v>
      </c>
      <c r="W175" s="32">
        <f>IF('5b.TriRandNumbers'!W169&lt;=W$1,W$4+SQRT(W$2*'5b.TriRandNumbers'!W169),W$6-SQRT(W$3*(1-'5b.TriRandNumbers'!W169)))</f>
        <v>7.9916778114117548</v>
      </c>
      <c r="X175" s="31">
        <f>IF('5b.TriRandNumbers'!X169&lt;=X$1,X$4+SQRT(X$2*'5b.TriRandNumbers'!X169),X$6-SQRT(X$3*(1-'5b.TriRandNumbers'!X169)))</f>
        <v>11.902724425229792</v>
      </c>
      <c r="Y175" s="30">
        <f>IF('5b.TriRandNumbers'!Y169&lt;=Y$1,Y$4+SQRT(Y$2*'5b.TriRandNumbers'!Y169),Y$6-SQRT(Y$3*(1-'5b.TriRandNumbers'!Y169)))</f>
        <v>12.560827023233625</v>
      </c>
    </row>
    <row r="176" spans="2:25" hidden="1" x14ac:dyDescent="0.25">
      <c r="B176" s="35">
        <f>IF('5b.TriRandNumbers'!B170&lt;=B$1,B$4+SQRT(B$2*'5b.TriRandNumbers'!B170),B$6-SQRT(B$3*(1-'5b.TriRandNumbers'!B170)))</f>
        <v>4.3646040023306121</v>
      </c>
      <c r="C176" s="34">
        <f>IF('5b.TriRandNumbers'!C170&lt;=C$1,C$4+SQRT(C$2*'5b.TriRandNumbers'!C170),C$6-SQRT(C$3*(1-'5b.TriRandNumbers'!C170)))</f>
        <v>2.1601671218851104</v>
      </c>
      <c r="D176" s="33">
        <f>IF('5b.TriRandNumbers'!D170&lt;=D$1,D$4+SQRT(D$2*'5b.TriRandNumbers'!D170),D$6-SQRT(D$3*(1-'5b.TriRandNumbers'!D170)))</f>
        <v>5.6599552089429288</v>
      </c>
      <c r="E176" s="32">
        <f>IF('5b.TriRandNumbers'!E170&lt;=E$1,E$4+SQRT(E$2*'5b.TriRandNumbers'!E170),E$6-SQRT(E$3*(1-'5b.TriRandNumbers'!E170)))</f>
        <v>3.7837660834473286</v>
      </c>
      <c r="F176" s="31">
        <f>IF('5b.TriRandNumbers'!F170&lt;=F$1,F$4+SQRT(F$2*'5b.TriRandNumbers'!F170),F$6-SQRT(F$3*(1-'5b.TriRandNumbers'!F170)))</f>
        <v>2.3607522276461288</v>
      </c>
      <c r="G176" s="30">
        <f>IF('5b.TriRandNumbers'!G170&lt;=G$1,G$4+SQRT(G$2*'5b.TriRandNumbers'!G170),G$6-SQRT(G$3*(1-'5b.TriRandNumbers'!G170)))</f>
        <v>3.512472597817454</v>
      </c>
      <c r="H176" s="35">
        <f>IF('5b.TriRandNumbers'!H170&lt;=H$1,H$4+SQRT(H$2*'5b.TriRandNumbers'!H170),H$6-SQRT(H$3*(1-'5b.TriRandNumbers'!H170)))</f>
        <v>12.411846187676106</v>
      </c>
      <c r="I176" s="34">
        <f>IF('5b.TriRandNumbers'!I170&lt;=I$1,I$4+SQRT(I$2*'5b.TriRandNumbers'!I170),I$6-SQRT(I$3*(1-'5b.TriRandNumbers'!I170)))</f>
        <v>17.323227059565028</v>
      </c>
      <c r="J176" s="33">
        <f>IF('5b.TriRandNumbers'!J170&lt;=J$1,J$4+SQRT(J$2*'5b.TriRandNumbers'!J170),J$6-SQRT(J$3*(1-'5b.TriRandNumbers'!J170)))</f>
        <v>11.778405520919197</v>
      </c>
      <c r="K176" s="32">
        <f>IF('5b.TriRandNumbers'!K170&lt;=K$1,K$4+SQRT(K$2*'5b.TriRandNumbers'!K170),K$6-SQRT(K$3*(1-'5b.TriRandNumbers'!K170)))</f>
        <v>18.702375550993146</v>
      </c>
      <c r="L176" s="31">
        <f>IF('5b.TriRandNumbers'!L170&lt;=L$1,L$4+SQRT(L$2*'5b.TriRandNumbers'!L170),L$6-SQRT(L$3*(1-'5b.TriRandNumbers'!L170)))</f>
        <v>12.950029246555159</v>
      </c>
      <c r="M176" s="30">
        <f>IF('5b.TriRandNumbers'!M170&lt;=M$1,M$4+SQRT(M$2*'5b.TriRandNumbers'!M170),M$6-SQRT(M$3*(1-'5b.TriRandNumbers'!M170)))</f>
        <v>8.5385731569067129</v>
      </c>
      <c r="N176" s="35">
        <f>IF('5b.TriRandNumbers'!N170&lt;=N$1,N$4+SQRT(N$2*'5b.TriRandNumbers'!N170),N$6-SQRT(N$3*(1-'5b.TriRandNumbers'!N170)))</f>
        <v>8.5816342621895281</v>
      </c>
      <c r="O176" s="34">
        <f>IF('5b.TriRandNumbers'!O170&lt;=O$1,O$4+SQRT(O$2*'5b.TriRandNumbers'!O170),O$6-SQRT(O$3*(1-'5b.TriRandNumbers'!O170)))</f>
        <v>9.6850597847180548</v>
      </c>
      <c r="P176" s="33">
        <f>IF('5b.TriRandNumbers'!P170&lt;=P$1,P$4+SQRT(P$2*'5b.TriRandNumbers'!P170),P$6-SQRT(P$3*(1-'5b.TriRandNumbers'!P170)))</f>
        <v>9.0912447701522794</v>
      </c>
      <c r="Q176" s="32">
        <f>IF('5b.TriRandNumbers'!Q170&lt;=Q$1,Q$4+SQRT(Q$2*'5b.TriRandNumbers'!Q170),Q$6-SQRT(Q$3*(1-'5b.TriRandNumbers'!Q170)))</f>
        <v>16.664176451897788</v>
      </c>
      <c r="R176" s="31">
        <f>IF('5b.TriRandNumbers'!R170&lt;=R$1,R$4+SQRT(R$2*'5b.TriRandNumbers'!R170),R$6-SQRT(R$3*(1-'5b.TriRandNumbers'!R170)))</f>
        <v>8.6840968289918177</v>
      </c>
      <c r="S176" s="30">
        <f>IF('5b.TriRandNumbers'!S170&lt;=S$1,S$4+SQRT(S$2*'5b.TriRandNumbers'!S170),S$6-SQRT(S$3*(1-'5b.TriRandNumbers'!S170)))</f>
        <v>11.403122128419625</v>
      </c>
      <c r="T176" s="35">
        <f>IF('5b.TriRandNumbers'!T170&lt;=T$1,T$4+SQRT(T$2*'5b.TriRandNumbers'!T170),T$6-SQRT(T$3*(1-'5b.TriRandNumbers'!T170)))</f>
        <v>19.166719450580867</v>
      </c>
      <c r="U176" s="34">
        <f>IF('5b.TriRandNumbers'!U170&lt;=U$1,U$4+SQRT(U$2*'5b.TriRandNumbers'!U170),U$6-SQRT(U$3*(1-'5b.TriRandNumbers'!U170)))</f>
        <v>11.027710106628367</v>
      </c>
      <c r="V176" s="33">
        <f>IF('5b.TriRandNumbers'!V170&lt;=V$1,V$4+SQRT(V$2*'5b.TriRandNumbers'!V170),V$6-SQRT(V$3*(1-'5b.TriRandNumbers'!V170)))</f>
        <v>7.9450104887093822</v>
      </c>
      <c r="W176" s="32">
        <f>IF('5b.TriRandNumbers'!W170&lt;=W$1,W$4+SQRT(W$2*'5b.TriRandNumbers'!W170),W$6-SQRT(W$3*(1-'5b.TriRandNumbers'!W170)))</f>
        <v>9.9295202131080913</v>
      </c>
      <c r="X176" s="31">
        <f>IF('5b.TriRandNumbers'!X170&lt;=X$1,X$4+SQRT(X$2*'5b.TriRandNumbers'!X170),X$6-SQRT(X$3*(1-'5b.TriRandNumbers'!X170)))</f>
        <v>10.752270469662124</v>
      </c>
      <c r="Y176" s="30">
        <f>IF('5b.TriRandNumbers'!Y170&lt;=Y$1,Y$4+SQRT(Y$2*'5b.TriRandNumbers'!Y170),Y$6-SQRT(Y$3*(1-'5b.TriRandNumbers'!Y170)))</f>
        <v>11.834505437757086</v>
      </c>
    </row>
    <row r="177" spans="2:25" hidden="1" x14ac:dyDescent="0.25">
      <c r="B177" s="35">
        <f>IF('5b.TriRandNumbers'!B171&lt;=B$1,B$4+SQRT(B$2*'5b.TriRandNumbers'!B171),B$6-SQRT(B$3*(1-'5b.TriRandNumbers'!B171)))</f>
        <v>5.2939999160223534</v>
      </c>
      <c r="C177" s="34">
        <f>IF('5b.TriRandNumbers'!C171&lt;=C$1,C$4+SQRT(C$2*'5b.TriRandNumbers'!C171),C$6-SQRT(C$3*(1-'5b.TriRandNumbers'!C171)))</f>
        <v>3.1369053143099834</v>
      </c>
      <c r="D177" s="33">
        <f>IF('5b.TriRandNumbers'!D171&lt;=D$1,D$4+SQRT(D$2*'5b.TriRandNumbers'!D171),D$6-SQRT(D$3*(1-'5b.TriRandNumbers'!D171)))</f>
        <v>6.3240751817031891</v>
      </c>
      <c r="E177" s="32">
        <f>IF('5b.TriRandNumbers'!E171&lt;=E$1,E$4+SQRT(E$2*'5b.TriRandNumbers'!E171),E$6-SQRT(E$3*(1-'5b.TriRandNumbers'!E171)))</f>
        <v>3.8436945917166856</v>
      </c>
      <c r="F177" s="31">
        <f>IF('5b.TriRandNumbers'!F171&lt;=F$1,F$4+SQRT(F$2*'5b.TriRandNumbers'!F171),F$6-SQRT(F$3*(1-'5b.TriRandNumbers'!F171)))</f>
        <v>1.9293675531468024</v>
      </c>
      <c r="G177" s="30">
        <f>IF('5b.TriRandNumbers'!G171&lt;=G$1,G$4+SQRT(G$2*'5b.TriRandNumbers'!G171),G$6-SQRT(G$3*(1-'5b.TriRandNumbers'!G171)))</f>
        <v>4.6473445887499913</v>
      </c>
      <c r="H177" s="35">
        <f>IF('5b.TriRandNumbers'!H171&lt;=H$1,H$4+SQRT(H$2*'5b.TriRandNumbers'!H171),H$6-SQRT(H$3*(1-'5b.TriRandNumbers'!H171)))</f>
        <v>17.063942404168369</v>
      </c>
      <c r="I177" s="34">
        <f>IF('5b.TriRandNumbers'!I171&lt;=I$1,I$4+SQRT(I$2*'5b.TriRandNumbers'!I171),I$6-SQRT(I$3*(1-'5b.TriRandNumbers'!I171)))</f>
        <v>9.2734581583984053</v>
      </c>
      <c r="J177" s="33">
        <f>IF('5b.TriRandNumbers'!J171&lt;=J$1,J$4+SQRT(J$2*'5b.TriRandNumbers'!J171),J$6-SQRT(J$3*(1-'5b.TriRandNumbers'!J171)))</f>
        <v>10.364755362151367</v>
      </c>
      <c r="K177" s="32">
        <f>IF('5b.TriRandNumbers'!K171&lt;=K$1,K$4+SQRT(K$2*'5b.TriRandNumbers'!K171),K$6-SQRT(K$3*(1-'5b.TriRandNumbers'!K171)))</f>
        <v>11.702809505315695</v>
      </c>
      <c r="L177" s="31">
        <f>IF('5b.TriRandNumbers'!L171&lt;=L$1,L$4+SQRT(L$2*'5b.TriRandNumbers'!L171),L$6-SQRT(L$3*(1-'5b.TriRandNumbers'!L171)))</f>
        <v>13.412130338519315</v>
      </c>
      <c r="M177" s="30">
        <f>IF('5b.TriRandNumbers'!M171&lt;=M$1,M$4+SQRT(M$2*'5b.TriRandNumbers'!M171),M$6-SQRT(M$3*(1-'5b.TriRandNumbers'!M171)))</f>
        <v>14.069819552782281</v>
      </c>
      <c r="N177" s="35">
        <f>IF('5b.TriRandNumbers'!N171&lt;=N$1,N$4+SQRT(N$2*'5b.TriRandNumbers'!N171),N$6-SQRT(N$3*(1-'5b.TriRandNumbers'!N171)))</f>
        <v>7.1130070972580359</v>
      </c>
      <c r="O177" s="34">
        <f>IF('5b.TriRandNumbers'!O171&lt;=O$1,O$4+SQRT(O$2*'5b.TriRandNumbers'!O171),O$6-SQRT(O$3*(1-'5b.TriRandNumbers'!O171)))</f>
        <v>16.324026015561007</v>
      </c>
      <c r="P177" s="33">
        <f>IF('5b.TriRandNumbers'!P171&lt;=P$1,P$4+SQRT(P$2*'5b.TriRandNumbers'!P171),P$6-SQRT(P$3*(1-'5b.TriRandNumbers'!P171)))</f>
        <v>12.381596474282976</v>
      </c>
      <c r="Q177" s="32">
        <f>IF('5b.TriRandNumbers'!Q171&lt;=Q$1,Q$4+SQRT(Q$2*'5b.TriRandNumbers'!Q171),Q$6-SQRT(Q$3*(1-'5b.TriRandNumbers'!Q171)))</f>
        <v>17.903689244249335</v>
      </c>
      <c r="R177" s="31">
        <f>IF('5b.TriRandNumbers'!R171&lt;=R$1,R$4+SQRT(R$2*'5b.TriRandNumbers'!R171),R$6-SQRT(R$3*(1-'5b.TriRandNumbers'!R171)))</f>
        <v>8.7968421139870294</v>
      </c>
      <c r="S177" s="30">
        <f>IF('5b.TriRandNumbers'!S171&lt;=S$1,S$4+SQRT(S$2*'5b.TriRandNumbers'!S171),S$6-SQRT(S$3*(1-'5b.TriRandNumbers'!S171)))</f>
        <v>11.337430839130066</v>
      </c>
      <c r="T177" s="35">
        <f>IF('5b.TriRandNumbers'!T171&lt;=T$1,T$4+SQRT(T$2*'5b.TriRandNumbers'!T171),T$6-SQRT(T$3*(1-'5b.TriRandNumbers'!T171)))</f>
        <v>7.8997848744366035</v>
      </c>
      <c r="U177" s="34">
        <f>IF('5b.TriRandNumbers'!U171&lt;=U$1,U$4+SQRT(U$2*'5b.TriRandNumbers'!U171),U$6-SQRT(U$3*(1-'5b.TriRandNumbers'!U171)))</f>
        <v>9.8593531462901449</v>
      </c>
      <c r="V177" s="33">
        <f>IF('5b.TriRandNumbers'!V171&lt;=V$1,V$4+SQRT(V$2*'5b.TriRandNumbers'!V171),V$6-SQRT(V$3*(1-'5b.TriRandNumbers'!V171)))</f>
        <v>11.313262428485549</v>
      </c>
      <c r="W177" s="32">
        <f>IF('5b.TriRandNumbers'!W171&lt;=W$1,W$4+SQRT(W$2*'5b.TriRandNumbers'!W171),W$6-SQRT(W$3*(1-'5b.TriRandNumbers'!W171)))</f>
        <v>14.536171340062534</v>
      </c>
      <c r="X177" s="31">
        <f>IF('5b.TriRandNumbers'!X171&lt;=X$1,X$4+SQRT(X$2*'5b.TriRandNumbers'!X171),X$6-SQRT(X$3*(1-'5b.TriRandNumbers'!X171)))</f>
        <v>11.311198273449193</v>
      </c>
      <c r="Y177" s="30">
        <f>IF('5b.TriRandNumbers'!Y171&lt;=Y$1,Y$4+SQRT(Y$2*'5b.TriRandNumbers'!Y171),Y$6-SQRT(Y$3*(1-'5b.TriRandNumbers'!Y171)))</f>
        <v>14.51722534854777</v>
      </c>
    </row>
    <row r="178" spans="2:25" hidden="1" x14ac:dyDescent="0.25">
      <c r="B178" s="35">
        <f>IF('5b.TriRandNumbers'!B172&lt;=B$1,B$4+SQRT(B$2*'5b.TriRandNumbers'!B172),B$6-SQRT(B$3*(1-'5b.TriRandNumbers'!B172)))</f>
        <v>4.3374158749226073</v>
      </c>
      <c r="C178" s="34">
        <f>IF('5b.TriRandNumbers'!C172&lt;=C$1,C$4+SQRT(C$2*'5b.TriRandNumbers'!C172),C$6-SQRT(C$3*(1-'5b.TriRandNumbers'!C172)))</f>
        <v>1.1845414339296545</v>
      </c>
      <c r="D178" s="33">
        <f>IF('5b.TriRandNumbers'!D172&lt;=D$1,D$4+SQRT(D$2*'5b.TriRandNumbers'!D172),D$6-SQRT(D$3*(1-'5b.TriRandNumbers'!D172)))</f>
        <v>6.3627708325863166</v>
      </c>
      <c r="E178" s="32">
        <f>IF('5b.TriRandNumbers'!E172&lt;=E$1,E$4+SQRT(E$2*'5b.TriRandNumbers'!E172),E$6-SQRT(E$3*(1-'5b.TriRandNumbers'!E172)))</f>
        <v>4.1240739586039394</v>
      </c>
      <c r="F178" s="31">
        <f>IF('5b.TriRandNumbers'!F172&lt;=F$1,F$4+SQRT(F$2*'5b.TriRandNumbers'!F172),F$6-SQRT(F$3*(1-'5b.TriRandNumbers'!F172)))</f>
        <v>1.9641381565043345</v>
      </c>
      <c r="G178" s="30">
        <f>IF('5b.TriRandNumbers'!G172&lt;=G$1,G$4+SQRT(G$2*'5b.TriRandNumbers'!G172),G$6-SQRT(G$3*(1-'5b.TriRandNumbers'!G172)))</f>
        <v>4.3669186226985479</v>
      </c>
      <c r="H178" s="35">
        <f>IF('5b.TriRandNumbers'!H172&lt;=H$1,H$4+SQRT(H$2*'5b.TriRandNumbers'!H172),H$6-SQRT(H$3*(1-'5b.TriRandNumbers'!H172)))</f>
        <v>13.548225042429088</v>
      </c>
      <c r="I178" s="34">
        <f>IF('5b.TriRandNumbers'!I172&lt;=I$1,I$4+SQRT(I$2*'5b.TriRandNumbers'!I172),I$6-SQRT(I$3*(1-'5b.TriRandNumbers'!I172)))</f>
        <v>7.4780008273756433</v>
      </c>
      <c r="J178" s="33">
        <f>IF('5b.TriRandNumbers'!J172&lt;=J$1,J$4+SQRT(J$2*'5b.TriRandNumbers'!J172),J$6-SQRT(J$3*(1-'5b.TriRandNumbers'!J172)))</f>
        <v>8.164891099955268</v>
      </c>
      <c r="K178" s="32">
        <f>IF('5b.TriRandNumbers'!K172&lt;=K$1,K$4+SQRT(K$2*'5b.TriRandNumbers'!K172),K$6-SQRT(K$3*(1-'5b.TriRandNumbers'!K172)))</f>
        <v>7.3867990648661381</v>
      </c>
      <c r="L178" s="31">
        <f>IF('5b.TriRandNumbers'!L172&lt;=L$1,L$4+SQRT(L$2*'5b.TriRandNumbers'!L172),L$6-SQRT(L$3*(1-'5b.TriRandNumbers'!L172)))</f>
        <v>16.400488925716761</v>
      </c>
      <c r="M178" s="30">
        <f>IF('5b.TriRandNumbers'!M172&lt;=M$1,M$4+SQRT(M$2*'5b.TriRandNumbers'!M172),M$6-SQRT(M$3*(1-'5b.TriRandNumbers'!M172)))</f>
        <v>11.827941652350535</v>
      </c>
      <c r="N178" s="35">
        <f>IF('5b.TriRandNumbers'!N172&lt;=N$1,N$4+SQRT(N$2*'5b.TriRandNumbers'!N172),N$6-SQRT(N$3*(1-'5b.TriRandNumbers'!N172)))</f>
        <v>11.418850702538331</v>
      </c>
      <c r="O178" s="34">
        <f>IF('5b.TriRandNumbers'!O172&lt;=O$1,O$4+SQRT(O$2*'5b.TriRandNumbers'!O172),O$6-SQRT(O$3*(1-'5b.TriRandNumbers'!O172)))</f>
        <v>12.644570597899442</v>
      </c>
      <c r="P178" s="33">
        <f>IF('5b.TriRandNumbers'!P172&lt;=P$1,P$4+SQRT(P$2*'5b.TriRandNumbers'!P172),P$6-SQRT(P$3*(1-'5b.TriRandNumbers'!P172)))</f>
        <v>10.062835778703082</v>
      </c>
      <c r="Q178" s="32">
        <f>IF('5b.TriRandNumbers'!Q172&lt;=Q$1,Q$4+SQRT(Q$2*'5b.TriRandNumbers'!Q172),Q$6-SQRT(Q$3*(1-'5b.TriRandNumbers'!Q172)))</f>
        <v>9.9164369651774944</v>
      </c>
      <c r="R178" s="31">
        <f>IF('5b.TriRandNumbers'!R172&lt;=R$1,R$4+SQRT(R$2*'5b.TriRandNumbers'!R172),R$6-SQRT(R$3*(1-'5b.TriRandNumbers'!R172)))</f>
        <v>9.8916952866905135</v>
      </c>
      <c r="S178" s="30">
        <f>IF('5b.TriRandNumbers'!S172&lt;=S$1,S$4+SQRT(S$2*'5b.TriRandNumbers'!S172),S$6-SQRT(S$3*(1-'5b.TriRandNumbers'!S172)))</f>
        <v>7.0683695518771614</v>
      </c>
      <c r="T178" s="35">
        <f>IF('5b.TriRandNumbers'!T172&lt;=T$1,T$4+SQRT(T$2*'5b.TriRandNumbers'!T172),T$6-SQRT(T$3*(1-'5b.TriRandNumbers'!T172)))</f>
        <v>14.829963361677489</v>
      </c>
      <c r="U178" s="34">
        <f>IF('5b.TriRandNumbers'!U172&lt;=U$1,U$4+SQRT(U$2*'5b.TriRandNumbers'!U172),U$6-SQRT(U$3*(1-'5b.TriRandNumbers'!U172)))</f>
        <v>8.3750336500323321</v>
      </c>
      <c r="V178" s="33">
        <f>IF('5b.TriRandNumbers'!V172&lt;=V$1,V$4+SQRT(V$2*'5b.TriRandNumbers'!V172),V$6-SQRT(V$3*(1-'5b.TriRandNumbers'!V172)))</f>
        <v>9.1736483957665147</v>
      </c>
      <c r="W178" s="32">
        <f>IF('5b.TriRandNumbers'!W172&lt;=W$1,W$4+SQRT(W$2*'5b.TriRandNumbers'!W172),W$6-SQRT(W$3*(1-'5b.TriRandNumbers'!W172)))</f>
        <v>13.569499993338098</v>
      </c>
      <c r="X178" s="31">
        <f>IF('5b.TriRandNumbers'!X172&lt;=X$1,X$4+SQRT(X$2*'5b.TriRandNumbers'!X172),X$6-SQRT(X$3*(1-'5b.TriRandNumbers'!X172)))</f>
        <v>9.829665253041366</v>
      </c>
      <c r="Y178" s="30">
        <f>IF('5b.TriRandNumbers'!Y172&lt;=Y$1,Y$4+SQRT(Y$2*'5b.TriRandNumbers'!Y172),Y$6-SQRT(Y$3*(1-'5b.TriRandNumbers'!Y172)))</f>
        <v>18.60381313895617</v>
      </c>
    </row>
    <row r="179" spans="2:25" hidden="1" x14ac:dyDescent="0.25">
      <c r="B179" s="35">
        <f>IF('5b.TriRandNumbers'!B173&lt;=B$1,B$4+SQRT(B$2*'5b.TriRandNumbers'!B173),B$6-SQRT(B$3*(1-'5b.TriRandNumbers'!B173)))</f>
        <v>5.2354359151863425</v>
      </c>
      <c r="C179" s="34">
        <f>IF('5b.TriRandNumbers'!C173&lt;=C$1,C$4+SQRT(C$2*'5b.TriRandNumbers'!C173),C$6-SQRT(C$3*(1-'5b.TriRandNumbers'!C173)))</f>
        <v>3.206326988147322</v>
      </c>
      <c r="D179" s="33">
        <f>IF('5b.TriRandNumbers'!D173&lt;=D$1,D$4+SQRT(D$2*'5b.TriRandNumbers'!D173),D$6-SQRT(D$3*(1-'5b.TriRandNumbers'!D173)))</f>
        <v>5.5758298369345143</v>
      </c>
      <c r="E179" s="32">
        <f>IF('5b.TriRandNumbers'!E173&lt;=E$1,E$4+SQRT(E$2*'5b.TriRandNumbers'!E173),E$6-SQRT(E$3*(1-'5b.TriRandNumbers'!E173)))</f>
        <v>3.6765670059184803</v>
      </c>
      <c r="F179" s="31">
        <f>IF('5b.TriRandNumbers'!F173&lt;=F$1,F$4+SQRT(F$2*'5b.TriRandNumbers'!F173),F$6-SQRT(F$3*(1-'5b.TriRandNumbers'!F173)))</f>
        <v>2.0144620497118475</v>
      </c>
      <c r="G179" s="30">
        <f>IF('5b.TriRandNumbers'!G173&lt;=G$1,G$4+SQRT(G$2*'5b.TriRandNumbers'!G173),G$6-SQRT(G$3*(1-'5b.TriRandNumbers'!G173)))</f>
        <v>4.7248607809449741</v>
      </c>
      <c r="H179" s="35">
        <f>IF('5b.TriRandNumbers'!H173&lt;=H$1,H$4+SQRT(H$2*'5b.TriRandNumbers'!H173),H$6-SQRT(H$3*(1-'5b.TriRandNumbers'!H173)))</f>
        <v>10.755759475199715</v>
      </c>
      <c r="I179" s="34">
        <f>IF('5b.TriRandNumbers'!I173&lt;=I$1,I$4+SQRT(I$2*'5b.TriRandNumbers'!I173),I$6-SQRT(I$3*(1-'5b.TriRandNumbers'!I173)))</f>
        <v>11.564920592244116</v>
      </c>
      <c r="J179" s="33">
        <f>IF('5b.TriRandNumbers'!J173&lt;=J$1,J$4+SQRT(J$2*'5b.TriRandNumbers'!J173),J$6-SQRT(J$3*(1-'5b.TriRandNumbers'!J173)))</f>
        <v>13.175842376554215</v>
      </c>
      <c r="K179" s="32">
        <f>IF('5b.TriRandNumbers'!K173&lt;=K$1,K$4+SQRT(K$2*'5b.TriRandNumbers'!K173),K$6-SQRT(K$3*(1-'5b.TriRandNumbers'!K173)))</f>
        <v>8.8110057226657865</v>
      </c>
      <c r="L179" s="31">
        <f>IF('5b.TriRandNumbers'!L173&lt;=L$1,L$4+SQRT(L$2*'5b.TriRandNumbers'!L173),L$6-SQRT(L$3*(1-'5b.TriRandNumbers'!L173)))</f>
        <v>15.313561161318063</v>
      </c>
      <c r="M179" s="30">
        <f>IF('5b.TriRandNumbers'!M173&lt;=M$1,M$4+SQRT(M$2*'5b.TriRandNumbers'!M173),M$6-SQRT(M$3*(1-'5b.TriRandNumbers'!M173)))</f>
        <v>16.892832764235671</v>
      </c>
      <c r="N179" s="35">
        <f>IF('5b.TriRandNumbers'!N173&lt;=N$1,N$4+SQRT(N$2*'5b.TriRandNumbers'!N173),N$6-SQRT(N$3*(1-'5b.TriRandNumbers'!N173)))</f>
        <v>10.893712745333882</v>
      </c>
      <c r="O179" s="34">
        <f>IF('5b.TriRandNumbers'!O173&lt;=O$1,O$4+SQRT(O$2*'5b.TriRandNumbers'!O173),O$6-SQRT(O$3*(1-'5b.TriRandNumbers'!O173)))</f>
        <v>12.637627698681737</v>
      </c>
      <c r="P179" s="33">
        <f>IF('5b.TriRandNumbers'!P173&lt;=P$1,P$4+SQRT(P$2*'5b.TriRandNumbers'!P173),P$6-SQRT(P$3*(1-'5b.TriRandNumbers'!P173)))</f>
        <v>12.886683820689406</v>
      </c>
      <c r="Q179" s="32">
        <f>IF('5b.TriRandNumbers'!Q173&lt;=Q$1,Q$4+SQRT(Q$2*'5b.TriRandNumbers'!Q173),Q$6-SQRT(Q$3*(1-'5b.TriRandNumbers'!Q173)))</f>
        <v>16.150843893402932</v>
      </c>
      <c r="R179" s="31">
        <f>IF('5b.TriRandNumbers'!R173&lt;=R$1,R$4+SQRT(R$2*'5b.TriRandNumbers'!R173),R$6-SQRT(R$3*(1-'5b.TriRandNumbers'!R173)))</f>
        <v>16.914221212173285</v>
      </c>
      <c r="S179" s="30">
        <f>IF('5b.TriRandNumbers'!S173&lt;=S$1,S$4+SQRT(S$2*'5b.TriRandNumbers'!S173),S$6-SQRT(S$3*(1-'5b.TriRandNumbers'!S173)))</f>
        <v>10.783677147618858</v>
      </c>
      <c r="T179" s="35">
        <f>IF('5b.TriRandNumbers'!T173&lt;=T$1,T$4+SQRT(T$2*'5b.TriRandNumbers'!T173),T$6-SQRT(T$3*(1-'5b.TriRandNumbers'!T173)))</f>
        <v>9.4532766824516301</v>
      </c>
      <c r="U179" s="34">
        <f>IF('5b.TriRandNumbers'!U173&lt;=U$1,U$4+SQRT(U$2*'5b.TriRandNumbers'!U173),U$6-SQRT(U$3*(1-'5b.TriRandNumbers'!U173)))</f>
        <v>12.819507981955354</v>
      </c>
      <c r="V179" s="33">
        <f>IF('5b.TriRandNumbers'!V173&lt;=V$1,V$4+SQRT(V$2*'5b.TriRandNumbers'!V173),V$6-SQRT(V$3*(1-'5b.TriRandNumbers'!V173)))</f>
        <v>12.152397235122848</v>
      </c>
      <c r="W179" s="32">
        <f>IF('5b.TriRandNumbers'!W173&lt;=W$1,W$4+SQRT(W$2*'5b.TriRandNumbers'!W173),W$6-SQRT(W$3*(1-'5b.TriRandNumbers'!W173)))</f>
        <v>12.048789228607045</v>
      </c>
      <c r="X179" s="31">
        <f>IF('5b.TriRandNumbers'!X173&lt;=X$1,X$4+SQRT(X$2*'5b.TriRandNumbers'!X173),X$6-SQRT(X$3*(1-'5b.TriRandNumbers'!X173)))</f>
        <v>12.544933132183333</v>
      </c>
      <c r="Y179" s="30">
        <f>IF('5b.TriRandNumbers'!Y173&lt;=Y$1,Y$4+SQRT(Y$2*'5b.TriRandNumbers'!Y173),Y$6-SQRT(Y$3*(1-'5b.TriRandNumbers'!Y173)))</f>
        <v>10.084786624766874</v>
      </c>
    </row>
    <row r="180" spans="2:25" hidden="1" x14ac:dyDescent="0.25">
      <c r="B180" s="35">
        <f>IF('5b.TriRandNumbers'!B174&lt;=B$1,B$4+SQRT(B$2*'5b.TriRandNumbers'!B174),B$6-SQRT(B$3*(1-'5b.TriRandNumbers'!B174)))</f>
        <v>4.9290878695729834</v>
      </c>
      <c r="C180" s="34">
        <f>IF('5b.TriRandNumbers'!C174&lt;=C$1,C$4+SQRT(C$2*'5b.TriRandNumbers'!C174),C$6-SQRT(C$3*(1-'5b.TriRandNumbers'!C174)))</f>
        <v>2.8342105233211123</v>
      </c>
      <c r="D180" s="33">
        <f>IF('5b.TriRandNumbers'!D174&lt;=D$1,D$4+SQRT(D$2*'5b.TriRandNumbers'!D174),D$6-SQRT(D$3*(1-'5b.TriRandNumbers'!D174)))</f>
        <v>5.4551765109655959</v>
      </c>
      <c r="E180" s="32">
        <f>IF('5b.TriRandNumbers'!E174&lt;=E$1,E$4+SQRT(E$2*'5b.TriRandNumbers'!E174),E$6-SQRT(E$3*(1-'5b.TriRandNumbers'!E174)))</f>
        <v>3.2293841328824859</v>
      </c>
      <c r="F180" s="31">
        <f>IF('5b.TriRandNumbers'!F174&lt;=F$1,F$4+SQRT(F$2*'5b.TriRandNumbers'!F174),F$6-SQRT(F$3*(1-'5b.TriRandNumbers'!F174)))</f>
        <v>2.1804221254563654</v>
      </c>
      <c r="G180" s="30">
        <f>IF('5b.TriRandNumbers'!G174&lt;=G$1,G$4+SQRT(G$2*'5b.TriRandNumbers'!G174),G$6-SQRT(G$3*(1-'5b.TriRandNumbers'!G174)))</f>
        <v>3.9586277248119854</v>
      </c>
      <c r="H180" s="35">
        <f>IF('5b.TriRandNumbers'!H174&lt;=H$1,H$4+SQRT(H$2*'5b.TriRandNumbers'!H174),H$6-SQRT(H$3*(1-'5b.TriRandNumbers'!H174)))</f>
        <v>7.8830575878766815</v>
      </c>
      <c r="I180" s="34">
        <f>IF('5b.TriRandNumbers'!I174&lt;=I$1,I$4+SQRT(I$2*'5b.TriRandNumbers'!I174),I$6-SQRT(I$3*(1-'5b.TriRandNumbers'!I174)))</f>
        <v>7.6027784114242429</v>
      </c>
      <c r="J180" s="33">
        <f>IF('5b.TriRandNumbers'!J174&lt;=J$1,J$4+SQRT(J$2*'5b.TriRandNumbers'!J174),J$6-SQRT(J$3*(1-'5b.TriRandNumbers'!J174)))</f>
        <v>8.3097748878128108</v>
      </c>
      <c r="K180" s="32">
        <f>IF('5b.TriRandNumbers'!K174&lt;=K$1,K$4+SQRT(K$2*'5b.TriRandNumbers'!K174),K$6-SQRT(K$3*(1-'5b.TriRandNumbers'!K174)))</f>
        <v>14.419180616588701</v>
      </c>
      <c r="L180" s="31">
        <f>IF('5b.TriRandNumbers'!L174&lt;=L$1,L$4+SQRT(L$2*'5b.TriRandNumbers'!L174),L$6-SQRT(L$3*(1-'5b.TriRandNumbers'!L174)))</f>
        <v>9.7339957851843248</v>
      </c>
      <c r="M180" s="30">
        <f>IF('5b.TriRandNumbers'!M174&lt;=M$1,M$4+SQRT(M$2*'5b.TriRandNumbers'!M174),M$6-SQRT(M$3*(1-'5b.TriRandNumbers'!M174)))</f>
        <v>9.3429976824318892</v>
      </c>
      <c r="N180" s="35">
        <f>IF('5b.TriRandNumbers'!N174&lt;=N$1,N$4+SQRT(N$2*'5b.TriRandNumbers'!N174),N$6-SQRT(N$3*(1-'5b.TriRandNumbers'!N174)))</f>
        <v>14.275694244204878</v>
      </c>
      <c r="O180" s="34">
        <f>IF('5b.TriRandNumbers'!O174&lt;=O$1,O$4+SQRT(O$2*'5b.TriRandNumbers'!O174),O$6-SQRT(O$3*(1-'5b.TriRandNumbers'!O174)))</f>
        <v>16.673897659914466</v>
      </c>
      <c r="P180" s="33">
        <f>IF('5b.TriRandNumbers'!P174&lt;=P$1,P$4+SQRT(P$2*'5b.TriRandNumbers'!P174),P$6-SQRT(P$3*(1-'5b.TriRandNumbers'!P174)))</f>
        <v>10.629989958719371</v>
      </c>
      <c r="Q180" s="32">
        <f>IF('5b.TriRandNumbers'!Q174&lt;=Q$1,Q$4+SQRT(Q$2*'5b.TriRandNumbers'!Q174),Q$6-SQRT(Q$3*(1-'5b.TriRandNumbers'!Q174)))</f>
        <v>11.119799079202394</v>
      </c>
      <c r="R180" s="31">
        <f>IF('5b.TriRandNumbers'!R174&lt;=R$1,R$4+SQRT(R$2*'5b.TriRandNumbers'!R174),R$6-SQRT(R$3*(1-'5b.TriRandNumbers'!R174)))</f>
        <v>9.6109213845728263</v>
      </c>
      <c r="S180" s="30">
        <f>IF('5b.TriRandNumbers'!S174&lt;=S$1,S$4+SQRT(S$2*'5b.TriRandNumbers'!S174),S$6-SQRT(S$3*(1-'5b.TriRandNumbers'!S174)))</f>
        <v>7.246469756176527</v>
      </c>
      <c r="T180" s="35">
        <f>IF('5b.TriRandNumbers'!T174&lt;=T$1,T$4+SQRT(T$2*'5b.TriRandNumbers'!T174),T$6-SQRT(T$3*(1-'5b.TriRandNumbers'!T174)))</f>
        <v>11.112243616399422</v>
      </c>
      <c r="U180" s="34">
        <f>IF('5b.TriRandNumbers'!U174&lt;=U$1,U$4+SQRT(U$2*'5b.TriRandNumbers'!U174),U$6-SQRT(U$3*(1-'5b.TriRandNumbers'!U174)))</f>
        <v>9.4385469994415558</v>
      </c>
      <c r="V180" s="33">
        <f>IF('5b.TriRandNumbers'!V174&lt;=V$1,V$4+SQRT(V$2*'5b.TriRandNumbers'!V174),V$6-SQRT(V$3*(1-'5b.TriRandNumbers'!V174)))</f>
        <v>8.5178202759813217</v>
      </c>
      <c r="W180" s="32">
        <f>IF('5b.TriRandNumbers'!W174&lt;=W$1,W$4+SQRT(W$2*'5b.TriRandNumbers'!W174),W$6-SQRT(W$3*(1-'5b.TriRandNumbers'!W174)))</f>
        <v>11.053626932502707</v>
      </c>
      <c r="X180" s="31">
        <f>IF('5b.TriRandNumbers'!X174&lt;=X$1,X$4+SQRT(X$2*'5b.TriRandNumbers'!X174),X$6-SQRT(X$3*(1-'5b.TriRandNumbers'!X174)))</f>
        <v>9.215766209219094</v>
      </c>
      <c r="Y180" s="30">
        <f>IF('5b.TriRandNumbers'!Y174&lt;=Y$1,Y$4+SQRT(Y$2*'5b.TriRandNumbers'!Y174),Y$6-SQRT(Y$3*(1-'5b.TriRandNumbers'!Y174)))</f>
        <v>9.5029161259667276</v>
      </c>
    </row>
    <row r="181" spans="2:25" hidden="1" x14ac:dyDescent="0.25">
      <c r="B181" s="35">
        <f>IF('5b.TriRandNumbers'!B175&lt;=B$1,B$4+SQRT(B$2*'5b.TriRandNumbers'!B175),B$6-SQRT(B$3*(1-'5b.TriRandNumbers'!B175)))</f>
        <v>4.0559720568147322</v>
      </c>
      <c r="C181" s="34">
        <f>IF('5b.TriRandNumbers'!C175&lt;=C$1,C$4+SQRT(C$2*'5b.TriRandNumbers'!C175),C$6-SQRT(C$3*(1-'5b.TriRandNumbers'!C175)))</f>
        <v>1.9048546019301615</v>
      </c>
      <c r="D181" s="33">
        <f>IF('5b.TriRandNumbers'!D175&lt;=D$1,D$4+SQRT(D$2*'5b.TriRandNumbers'!D175),D$6-SQRT(D$3*(1-'5b.TriRandNumbers'!D175)))</f>
        <v>5.221634854116509</v>
      </c>
      <c r="E181" s="32">
        <f>IF('5b.TriRandNumbers'!E175&lt;=E$1,E$4+SQRT(E$2*'5b.TriRandNumbers'!E175),E$6-SQRT(E$3*(1-'5b.TriRandNumbers'!E175)))</f>
        <v>4.3742008066139277</v>
      </c>
      <c r="F181" s="31">
        <f>IF('5b.TriRandNumbers'!F175&lt;=F$1,F$4+SQRT(F$2*'5b.TriRandNumbers'!F175),F$6-SQRT(F$3*(1-'5b.TriRandNumbers'!F175)))</f>
        <v>3.1462692096173379</v>
      </c>
      <c r="G181" s="30">
        <f>IF('5b.TriRandNumbers'!G175&lt;=G$1,G$4+SQRT(G$2*'5b.TriRandNumbers'!G175),G$6-SQRT(G$3*(1-'5b.TriRandNumbers'!G175)))</f>
        <v>3.1905539173361781</v>
      </c>
      <c r="H181" s="35">
        <f>IF('5b.TriRandNumbers'!H175&lt;=H$1,H$4+SQRT(H$2*'5b.TriRandNumbers'!H175),H$6-SQRT(H$3*(1-'5b.TriRandNumbers'!H175)))</f>
        <v>8.3146895546983579</v>
      </c>
      <c r="I181" s="34">
        <f>IF('5b.TriRandNumbers'!I175&lt;=I$1,I$4+SQRT(I$2*'5b.TriRandNumbers'!I175),I$6-SQRT(I$3*(1-'5b.TriRandNumbers'!I175)))</f>
        <v>10.146832094284859</v>
      </c>
      <c r="J181" s="33">
        <f>IF('5b.TriRandNumbers'!J175&lt;=J$1,J$4+SQRT(J$2*'5b.TriRandNumbers'!J175),J$6-SQRT(J$3*(1-'5b.TriRandNumbers'!J175)))</f>
        <v>16.219802947226906</v>
      </c>
      <c r="K181" s="32">
        <f>IF('5b.TriRandNumbers'!K175&lt;=K$1,K$4+SQRT(K$2*'5b.TriRandNumbers'!K175),K$6-SQRT(K$3*(1-'5b.TriRandNumbers'!K175)))</f>
        <v>10.598810282584484</v>
      </c>
      <c r="L181" s="31">
        <f>IF('5b.TriRandNumbers'!L175&lt;=L$1,L$4+SQRT(L$2*'5b.TriRandNumbers'!L175),L$6-SQRT(L$3*(1-'5b.TriRandNumbers'!L175)))</f>
        <v>11.802277546949194</v>
      </c>
      <c r="M181" s="30">
        <f>IF('5b.TriRandNumbers'!M175&lt;=M$1,M$4+SQRT(M$2*'5b.TriRandNumbers'!M175),M$6-SQRT(M$3*(1-'5b.TriRandNumbers'!M175)))</f>
        <v>16.904004389476913</v>
      </c>
      <c r="N181" s="35">
        <f>IF('5b.TriRandNumbers'!N175&lt;=N$1,N$4+SQRT(N$2*'5b.TriRandNumbers'!N175),N$6-SQRT(N$3*(1-'5b.TriRandNumbers'!N175)))</f>
        <v>15.025912521176778</v>
      </c>
      <c r="O181" s="34">
        <f>IF('5b.TriRandNumbers'!O175&lt;=O$1,O$4+SQRT(O$2*'5b.TriRandNumbers'!O175),O$6-SQRT(O$3*(1-'5b.TriRandNumbers'!O175)))</f>
        <v>14.133014179135229</v>
      </c>
      <c r="P181" s="33">
        <f>IF('5b.TriRandNumbers'!P175&lt;=P$1,P$4+SQRT(P$2*'5b.TriRandNumbers'!P175),P$6-SQRT(P$3*(1-'5b.TriRandNumbers'!P175)))</f>
        <v>8.1030394597507094</v>
      </c>
      <c r="Q181" s="32">
        <f>IF('5b.TriRandNumbers'!Q175&lt;=Q$1,Q$4+SQRT(Q$2*'5b.TriRandNumbers'!Q175),Q$6-SQRT(Q$3*(1-'5b.TriRandNumbers'!Q175)))</f>
        <v>18.190394243674504</v>
      </c>
      <c r="R181" s="31">
        <f>IF('5b.TriRandNumbers'!R175&lt;=R$1,R$4+SQRT(R$2*'5b.TriRandNumbers'!R175),R$6-SQRT(R$3*(1-'5b.TriRandNumbers'!R175)))</f>
        <v>11.020009750779689</v>
      </c>
      <c r="S181" s="30">
        <f>IF('5b.TriRandNumbers'!S175&lt;=S$1,S$4+SQRT(S$2*'5b.TriRandNumbers'!S175),S$6-SQRT(S$3*(1-'5b.TriRandNumbers'!S175)))</f>
        <v>10.951677031282571</v>
      </c>
      <c r="T181" s="35">
        <f>IF('5b.TriRandNumbers'!T175&lt;=T$1,T$4+SQRT(T$2*'5b.TriRandNumbers'!T175),T$6-SQRT(T$3*(1-'5b.TriRandNumbers'!T175)))</f>
        <v>10.775133875557527</v>
      </c>
      <c r="U181" s="34">
        <f>IF('5b.TriRandNumbers'!U175&lt;=U$1,U$4+SQRT(U$2*'5b.TriRandNumbers'!U175),U$6-SQRT(U$3*(1-'5b.TriRandNumbers'!U175)))</f>
        <v>13.222460802164901</v>
      </c>
      <c r="V181" s="33">
        <f>IF('5b.TriRandNumbers'!V175&lt;=V$1,V$4+SQRT(V$2*'5b.TriRandNumbers'!V175),V$6-SQRT(V$3*(1-'5b.TriRandNumbers'!V175)))</f>
        <v>14.950882400373917</v>
      </c>
      <c r="W181" s="32">
        <f>IF('5b.TriRandNumbers'!W175&lt;=W$1,W$4+SQRT(W$2*'5b.TriRandNumbers'!W175),W$6-SQRT(W$3*(1-'5b.TriRandNumbers'!W175)))</f>
        <v>13.03764738163016</v>
      </c>
      <c r="X181" s="31">
        <f>IF('5b.TriRandNumbers'!X175&lt;=X$1,X$4+SQRT(X$2*'5b.TriRandNumbers'!X175),X$6-SQRT(X$3*(1-'5b.TriRandNumbers'!X175)))</f>
        <v>13.081723907735395</v>
      </c>
      <c r="Y181" s="30">
        <f>IF('5b.TriRandNumbers'!Y175&lt;=Y$1,Y$4+SQRT(Y$2*'5b.TriRandNumbers'!Y175),Y$6-SQRT(Y$3*(1-'5b.TriRandNumbers'!Y175)))</f>
        <v>15.972422542554565</v>
      </c>
    </row>
    <row r="182" spans="2:25" hidden="1" x14ac:dyDescent="0.25">
      <c r="B182" s="35">
        <f>IF('5b.TriRandNumbers'!B176&lt;=B$1,B$4+SQRT(B$2*'5b.TriRandNumbers'!B176),B$6-SQRT(B$3*(1-'5b.TriRandNumbers'!B176)))</f>
        <v>4.5973114739712626</v>
      </c>
      <c r="C182" s="34">
        <f>IF('5b.TriRandNumbers'!C176&lt;=C$1,C$4+SQRT(C$2*'5b.TriRandNumbers'!C176),C$6-SQRT(C$3*(1-'5b.TriRandNumbers'!C176)))</f>
        <v>2.9752169357107947</v>
      </c>
      <c r="D182" s="33">
        <f>IF('5b.TriRandNumbers'!D176&lt;=D$1,D$4+SQRT(D$2*'5b.TriRandNumbers'!D176),D$6-SQRT(D$3*(1-'5b.TriRandNumbers'!D176)))</f>
        <v>5.6653473193666883</v>
      </c>
      <c r="E182" s="32">
        <f>IF('5b.TriRandNumbers'!E176&lt;=E$1,E$4+SQRT(E$2*'5b.TriRandNumbers'!E176),E$6-SQRT(E$3*(1-'5b.TriRandNumbers'!E176)))</f>
        <v>3.5758673897609774</v>
      </c>
      <c r="F182" s="31">
        <f>IF('5b.TriRandNumbers'!F176&lt;=F$1,F$4+SQRT(F$2*'5b.TriRandNumbers'!F176),F$6-SQRT(F$3*(1-'5b.TriRandNumbers'!F176)))</f>
        <v>1.6859260437287555</v>
      </c>
      <c r="G182" s="30">
        <f>IF('5b.TriRandNumbers'!G176&lt;=G$1,G$4+SQRT(G$2*'5b.TriRandNumbers'!G176),G$6-SQRT(G$3*(1-'5b.TriRandNumbers'!G176)))</f>
        <v>3.112805569033529</v>
      </c>
      <c r="H182" s="35">
        <f>IF('5b.TriRandNumbers'!H176&lt;=H$1,H$4+SQRT(H$2*'5b.TriRandNumbers'!H176),H$6-SQRT(H$3*(1-'5b.TriRandNumbers'!H176)))</f>
        <v>7.9111812799240671</v>
      </c>
      <c r="I182" s="34">
        <f>IF('5b.TriRandNumbers'!I176&lt;=I$1,I$4+SQRT(I$2*'5b.TriRandNumbers'!I176),I$6-SQRT(I$3*(1-'5b.TriRandNumbers'!I176)))</f>
        <v>14.448253563271674</v>
      </c>
      <c r="J182" s="33">
        <f>IF('5b.TriRandNumbers'!J176&lt;=J$1,J$4+SQRT(J$2*'5b.TriRandNumbers'!J176),J$6-SQRT(J$3*(1-'5b.TriRandNumbers'!J176)))</f>
        <v>12.897773262584654</v>
      </c>
      <c r="K182" s="32">
        <f>IF('5b.TriRandNumbers'!K176&lt;=K$1,K$4+SQRT(K$2*'5b.TriRandNumbers'!K176),K$6-SQRT(K$3*(1-'5b.TriRandNumbers'!K176)))</f>
        <v>8.2448427253576106</v>
      </c>
      <c r="L182" s="31">
        <f>IF('5b.TriRandNumbers'!L176&lt;=L$1,L$4+SQRT(L$2*'5b.TriRandNumbers'!L176),L$6-SQRT(L$3*(1-'5b.TriRandNumbers'!L176)))</f>
        <v>15.949741620093604</v>
      </c>
      <c r="M182" s="30">
        <f>IF('5b.TriRandNumbers'!M176&lt;=M$1,M$4+SQRT(M$2*'5b.TriRandNumbers'!M176),M$6-SQRT(M$3*(1-'5b.TriRandNumbers'!M176)))</f>
        <v>13.265092146668403</v>
      </c>
      <c r="N182" s="35">
        <f>IF('5b.TriRandNumbers'!N176&lt;=N$1,N$4+SQRT(N$2*'5b.TriRandNumbers'!N176),N$6-SQRT(N$3*(1-'5b.TriRandNumbers'!N176)))</f>
        <v>9.0120365727022183</v>
      </c>
      <c r="O182" s="34">
        <f>IF('5b.TriRandNumbers'!O176&lt;=O$1,O$4+SQRT(O$2*'5b.TriRandNumbers'!O176),O$6-SQRT(O$3*(1-'5b.TriRandNumbers'!O176)))</f>
        <v>13.601890485887321</v>
      </c>
      <c r="P182" s="33">
        <f>IF('5b.TriRandNumbers'!P176&lt;=P$1,P$4+SQRT(P$2*'5b.TriRandNumbers'!P176),P$6-SQRT(P$3*(1-'5b.TriRandNumbers'!P176)))</f>
        <v>14.474742512613044</v>
      </c>
      <c r="Q182" s="32">
        <f>IF('5b.TriRandNumbers'!Q176&lt;=Q$1,Q$4+SQRT(Q$2*'5b.TriRandNumbers'!Q176),Q$6-SQRT(Q$3*(1-'5b.TriRandNumbers'!Q176)))</f>
        <v>13.187525798738516</v>
      </c>
      <c r="R182" s="31">
        <f>IF('5b.TriRandNumbers'!R176&lt;=R$1,R$4+SQRT(R$2*'5b.TriRandNumbers'!R176),R$6-SQRT(R$3*(1-'5b.TriRandNumbers'!R176)))</f>
        <v>10.555454263947919</v>
      </c>
      <c r="S182" s="30">
        <f>IF('5b.TriRandNumbers'!S176&lt;=S$1,S$4+SQRT(S$2*'5b.TriRandNumbers'!S176),S$6-SQRT(S$3*(1-'5b.TriRandNumbers'!S176)))</f>
        <v>7.1862216849220726</v>
      </c>
      <c r="T182" s="35">
        <f>IF('5b.TriRandNumbers'!T176&lt;=T$1,T$4+SQRT(T$2*'5b.TriRandNumbers'!T176),T$6-SQRT(T$3*(1-'5b.TriRandNumbers'!T176)))</f>
        <v>17.727581942608055</v>
      </c>
      <c r="U182" s="34">
        <f>IF('5b.TriRandNumbers'!U176&lt;=U$1,U$4+SQRT(U$2*'5b.TriRandNumbers'!U176),U$6-SQRT(U$3*(1-'5b.TriRandNumbers'!U176)))</f>
        <v>14.47478203588981</v>
      </c>
      <c r="V182" s="33">
        <f>IF('5b.TriRandNumbers'!V176&lt;=V$1,V$4+SQRT(V$2*'5b.TriRandNumbers'!V176),V$6-SQRT(V$3*(1-'5b.TriRandNumbers'!V176)))</f>
        <v>7.3124865712359135</v>
      </c>
      <c r="W182" s="32">
        <f>IF('5b.TriRandNumbers'!W176&lt;=W$1,W$4+SQRT(W$2*'5b.TriRandNumbers'!W176),W$6-SQRT(W$3*(1-'5b.TriRandNumbers'!W176)))</f>
        <v>11.620047932032227</v>
      </c>
      <c r="X182" s="31">
        <f>IF('5b.TriRandNumbers'!X176&lt;=X$1,X$4+SQRT(X$2*'5b.TriRandNumbers'!X176),X$6-SQRT(X$3*(1-'5b.TriRandNumbers'!X176)))</f>
        <v>9.7828698804586836</v>
      </c>
      <c r="Y182" s="30">
        <f>IF('5b.TriRandNumbers'!Y176&lt;=Y$1,Y$4+SQRT(Y$2*'5b.TriRandNumbers'!Y176),Y$6-SQRT(Y$3*(1-'5b.TriRandNumbers'!Y176)))</f>
        <v>13.648131738583672</v>
      </c>
    </row>
    <row r="183" spans="2:25" hidden="1" x14ac:dyDescent="0.25">
      <c r="B183" s="35">
        <f>IF('5b.TriRandNumbers'!B177&lt;=B$1,B$4+SQRT(B$2*'5b.TriRandNumbers'!B177),B$6-SQRT(B$3*(1-'5b.TriRandNumbers'!B177)))</f>
        <v>3.5203735586261486</v>
      </c>
      <c r="C183" s="34">
        <f>IF('5b.TriRandNumbers'!C177&lt;=C$1,C$4+SQRT(C$2*'5b.TriRandNumbers'!C177),C$6-SQRT(C$3*(1-'5b.TriRandNumbers'!C177)))</f>
        <v>4.7508040758861574</v>
      </c>
      <c r="D183" s="33">
        <f>IF('5b.TriRandNumbers'!D177&lt;=D$1,D$4+SQRT(D$2*'5b.TriRandNumbers'!D177),D$6-SQRT(D$3*(1-'5b.TriRandNumbers'!D177)))</f>
        <v>4.8436786617682293</v>
      </c>
      <c r="E183" s="32">
        <f>IF('5b.TriRandNumbers'!E177&lt;=E$1,E$4+SQRT(E$2*'5b.TriRandNumbers'!E177),E$6-SQRT(E$3*(1-'5b.TriRandNumbers'!E177)))</f>
        <v>4.2751030635672809</v>
      </c>
      <c r="F183" s="31">
        <f>IF('5b.TriRandNumbers'!F177&lt;=F$1,F$4+SQRT(F$2*'5b.TriRandNumbers'!F177),F$6-SQRT(F$3*(1-'5b.TriRandNumbers'!F177)))</f>
        <v>2.8072706965525409</v>
      </c>
      <c r="G183" s="30">
        <f>IF('5b.TriRandNumbers'!G177&lt;=G$1,G$4+SQRT(G$2*'5b.TriRandNumbers'!G177),G$6-SQRT(G$3*(1-'5b.TriRandNumbers'!G177)))</f>
        <v>3.662533969115298</v>
      </c>
      <c r="H183" s="35">
        <f>IF('5b.TriRandNumbers'!H177&lt;=H$1,H$4+SQRT(H$2*'5b.TriRandNumbers'!H177),H$6-SQRT(H$3*(1-'5b.TriRandNumbers'!H177)))</f>
        <v>9.6097700625134763</v>
      </c>
      <c r="I183" s="34">
        <f>IF('5b.TriRandNumbers'!I177&lt;=I$1,I$4+SQRT(I$2*'5b.TriRandNumbers'!I177),I$6-SQRT(I$3*(1-'5b.TriRandNumbers'!I177)))</f>
        <v>10.423655189756781</v>
      </c>
      <c r="J183" s="33">
        <f>IF('5b.TriRandNumbers'!J177&lt;=J$1,J$4+SQRT(J$2*'5b.TriRandNumbers'!J177),J$6-SQRT(J$3*(1-'5b.TriRandNumbers'!J177)))</f>
        <v>11.237394607563175</v>
      </c>
      <c r="K183" s="32">
        <f>IF('5b.TriRandNumbers'!K177&lt;=K$1,K$4+SQRT(K$2*'5b.TriRandNumbers'!K177),K$6-SQRT(K$3*(1-'5b.TriRandNumbers'!K177)))</f>
        <v>7.2920628777946863</v>
      </c>
      <c r="L183" s="31">
        <f>IF('5b.TriRandNumbers'!L177&lt;=L$1,L$4+SQRT(L$2*'5b.TriRandNumbers'!L177),L$6-SQRT(L$3*(1-'5b.TriRandNumbers'!L177)))</f>
        <v>12.258331694258331</v>
      </c>
      <c r="M183" s="30">
        <f>IF('5b.TriRandNumbers'!M177&lt;=M$1,M$4+SQRT(M$2*'5b.TriRandNumbers'!M177),M$6-SQRT(M$3*(1-'5b.TriRandNumbers'!M177)))</f>
        <v>14.216309343636865</v>
      </c>
      <c r="N183" s="35">
        <f>IF('5b.TriRandNumbers'!N177&lt;=N$1,N$4+SQRT(N$2*'5b.TriRandNumbers'!N177),N$6-SQRT(N$3*(1-'5b.TriRandNumbers'!N177)))</f>
        <v>8.9594596641994109</v>
      </c>
      <c r="O183" s="34">
        <f>IF('5b.TriRandNumbers'!O177&lt;=O$1,O$4+SQRT(O$2*'5b.TriRandNumbers'!O177),O$6-SQRT(O$3*(1-'5b.TriRandNumbers'!O177)))</f>
        <v>9.9107089536986734</v>
      </c>
      <c r="P183" s="33">
        <f>IF('5b.TriRandNumbers'!P177&lt;=P$1,P$4+SQRT(P$2*'5b.TriRandNumbers'!P177),P$6-SQRT(P$3*(1-'5b.TriRandNumbers'!P177)))</f>
        <v>14.7762896786952</v>
      </c>
      <c r="Q183" s="32">
        <f>IF('5b.TriRandNumbers'!Q177&lt;=Q$1,Q$4+SQRT(Q$2*'5b.TriRandNumbers'!Q177),Q$6-SQRT(Q$3*(1-'5b.TriRandNumbers'!Q177)))</f>
        <v>6.614816347846137</v>
      </c>
      <c r="R183" s="31">
        <f>IF('5b.TriRandNumbers'!R177&lt;=R$1,R$4+SQRT(R$2*'5b.TriRandNumbers'!R177),R$6-SQRT(R$3*(1-'5b.TriRandNumbers'!R177)))</f>
        <v>11.220610629192636</v>
      </c>
      <c r="S183" s="30">
        <f>IF('5b.TriRandNumbers'!S177&lt;=S$1,S$4+SQRT(S$2*'5b.TriRandNumbers'!S177),S$6-SQRT(S$3*(1-'5b.TriRandNumbers'!S177)))</f>
        <v>17.52055138924289</v>
      </c>
      <c r="T183" s="35">
        <f>IF('5b.TriRandNumbers'!T177&lt;=T$1,T$4+SQRT(T$2*'5b.TriRandNumbers'!T177),T$6-SQRT(T$3*(1-'5b.TriRandNumbers'!T177)))</f>
        <v>9.0723815354527417</v>
      </c>
      <c r="U183" s="34">
        <f>IF('5b.TriRandNumbers'!U177&lt;=U$1,U$4+SQRT(U$2*'5b.TriRandNumbers'!U177),U$6-SQRT(U$3*(1-'5b.TriRandNumbers'!U177)))</f>
        <v>9.9564718593215673</v>
      </c>
      <c r="V183" s="33">
        <f>IF('5b.TriRandNumbers'!V177&lt;=V$1,V$4+SQRT(V$2*'5b.TriRandNumbers'!V177),V$6-SQRT(V$3*(1-'5b.TriRandNumbers'!V177)))</f>
        <v>7.7038392116752092</v>
      </c>
      <c r="W183" s="32">
        <f>IF('5b.TriRandNumbers'!W177&lt;=W$1,W$4+SQRT(W$2*'5b.TriRandNumbers'!W177),W$6-SQRT(W$3*(1-'5b.TriRandNumbers'!W177)))</f>
        <v>14.327764999163945</v>
      </c>
      <c r="X183" s="31">
        <f>IF('5b.TriRandNumbers'!X177&lt;=X$1,X$4+SQRT(X$2*'5b.TriRandNumbers'!X177),X$6-SQRT(X$3*(1-'5b.TriRandNumbers'!X177)))</f>
        <v>11.917214976075496</v>
      </c>
      <c r="Y183" s="30">
        <f>IF('5b.TriRandNumbers'!Y177&lt;=Y$1,Y$4+SQRT(Y$2*'5b.TriRandNumbers'!Y177),Y$6-SQRT(Y$3*(1-'5b.TriRandNumbers'!Y177)))</f>
        <v>10.822126436678499</v>
      </c>
    </row>
    <row r="184" spans="2:25" hidden="1" x14ac:dyDescent="0.25">
      <c r="B184" s="35">
        <f>IF('5b.TriRandNumbers'!B178&lt;=B$1,B$4+SQRT(B$2*'5b.TriRandNumbers'!B178),B$6-SQRT(B$3*(1-'5b.TriRandNumbers'!B178)))</f>
        <v>4.3231108773515396</v>
      </c>
      <c r="C184" s="34">
        <f>IF('5b.TriRandNumbers'!C178&lt;=C$1,C$4+SQRT(C$2*'5b.TriRandNumbers'!C178),C$6-SQRT(C$3*(1-'5b.TriRandNumbers'!C178)))</f>
        <v>4.0398974080751362</v>
      </c>
      <c r="D184" s="33">
        <f>IF('5b.TriRandNumbers'!D178&lt;=D$1,D$4+SQRT(D$2*'5b.TriRandNumbers'!D178),D$6-SQRT(D$3*(1-'5b.TriRandNumbers'!D178)))</f>
        <v>6.0574305300937921</v>
      </c>
      <c r="E184" s="32">
        <f>IF('5b.TriRandNumbers'!E178&lt;=E$1,E$4+SQRT(E$2*'5b.TriRandNumbers'!E178),E$6-SQRT(E$3*(1-'5b.TriRandNumbers'!E178)))</f>
        <v>3.8429729637962389</v>
      </c>
      <c r="F184" s="31">
        <f>IF('5b.TriRandNumbers'!F178&lt;=F$1,F$4+SQRT(F$2*'5b.TriRandNumbers'!F178),F$6-SQRT(F$3*(1-'5b.TriRandNumbers'!F178)))</f>
        <v>1.3340092870803377</v>
      </c>
      <c r="G184" s="30">
        <f>IF('5b.TriRandNumbers'!G178&lt;=G$1,G$4+SQRT(G$2*'5b.TriRandNumbers'!G178),G$6-SQRT(G$3*(1-'5b.TriRandNumbers'!G178)))</f>
        <v>2.1830159133954612</v>
      </c>
      <c r="H184" s="35">
        <f>IF('5b.TriRandNumbers'!H178&lt;=H$1,H$4+SQRT(H$2*'5b.TriRandNumbers'!H178),H$6-SQRT(H$3*(1-'5b.TriRandNumbers'!H178)))</f>
        <v>7.9944231982683487</v>
      </c>
      <c r="I184" s="34">
        <f>IF('5b.TriRandNumbers'!I178&lt;=I$1,I$4+SQRT(I$2*'5b.TriRandNumbers'!I178),I$6-SQRT(I$3*(1-'5b.TriRandNumbers'!I178)))</f>
        <v>8.6997157377934489</v>
      </c>
      <c r="J184" s="33">
        <f>IF('5b.TriRandNumbers'!J178&lt;=J$1,J$4+SQRT(J$2*'5b.TriRandNumbers'!J178),J$6-SQRT(J$3*(1-'5b.TriRandNumbers'!J178)))</f>
        <v>17.538960195582597</v>
      </c>
      <c r="K184" s="32">
        <f>IF('5b.TriRandNumbers'!K178&lt;=K$1,K$4+SQRT(K$2*'5b.TriRandNumbers'!K178),K$6-SQRT(K$3*(1-'5b.TriRandNumbers'!K178)))</f>
        <v>10.59585139188615</v>
      </c>
      <c r="L184" s="31">
        <f>IF('5b.TriRandNumbers'!L178&lt;=L$1,L$4+SQRT(L$2*'5b.TriRandNumbers'!L178),L$6-SQRT(L$3*(1-'5b.TriRandNumbers'!L178)))</f>
        <v>12.005832142473023</v>
      </c>
      <c r="M184" s="30">
        <f>IF('5b.TriRandNumbers'!M178&lt;=M$1,M$4+SQRT(M$2*'5b.TriRandNumbers'!M178),M$6-SQRT(M$3*(1-'5b.TriRandNumbers'!M178)))</f>
        <v>11.786376052039085</v>
      </c>
      <c r="N184" s="35">
        <f>IF('5b.TriRandNumbers'!N178&lt;=N$1,N$4+SQRT(N$2*'5b.TriRandNumbers'!N178),N$6-SQRT(N$3*(1-'5b.TriRandNumbers'!N178)))</f>
        <v>8.6117466155307554</v>
      </c>
      <c r="O184" s="34">
        <f>IF('5b.TriRandNumbers'!O178&lt;=O$1,O$4+SQRT(O$2*'5b.TriRandNumbers'!O178),O$6-SQRT(O$3*(1-'5b.TriRandNumbers'!O178)))</f>
        <v>16.539891044111478</v>
      </c>
      <c r="P184" s="33">
        <f>IF('5b.TriRandNumbers'!P178&lt;=P$1,P$4+SQRT(P$2*'5b.TriRandNumbers'!P178),P$6-SQRT(P$3*(1-'5b.TriRandNumbers'!P178)))</f>
        <v>12.992068934349977</v>
      </c>
      <c r="Q184" s="32">
        <f>IF('5b.TriRandNumbers'!Q178&lt;=Q$1,Q$4+SQRT(Q$2*'5b.TriRandNumbers'!Q178),Q$6-SQRT(Q$3*(1-'5b.TriRandNumbers'!Q178)))</f>
        <v>8.5800378919301359</v>
      </c>
      <c r="R184" s="31">
        <f>IF('5b.TriRandNumbers'!R178&lt;=R$1,R$4+SQRT(R$2*'5b.TriRandNumbers'!R178),R$6-SQRT(R$3*(1-'5b.TriRandNumbers'!R178)))</f>
        <v>10.249937187360532</v>
      </c>
      <c r="S184" s="30">
        <f>IF('5b.TriRandNumbers'!S178&lt;=S$1,S$4+SQRT(S$2*'5b.TriRandNumbers'!S178),S$6-SQRT(S$3*(1-'5b.TriRandNumbers'!S178)))</f>
        <v>16.368127903784945</v>
      </c>
      <c r="T184" s="35">
        <f>IF('5b.TriRandNumbers'!T178&lt;=T$1,T$4+SQRT(T$2*'5b.TriRandNumbers'!T178),T$6-SQRT(T$3*(1-'5b.TriRandNumbers'!T178)))</f>
        <v>7.6006011745115369</v>
      </c>
      <c r="U184" s="34">
        <f>IF('5b.TriRandNumbers'!U178&lt;=U$1,U$4+SQRT(U$2*'5b.TriRandNumbers'!U178),U$6-SQRT(U$3*(1-'5b.TriRandNumbers'!U178)))</f>
        <v>9.9995745889347774</v>
      </c>
      <c r="V184" s="33">
        <f>IF('5b.TriRandNumbers'!V178&lt;=V$1,V$4+SQRT(V$2*'5b.TriRandNumbers'!V178),V$6-SQRT(V$3*(1-'5b.TriRandNumbers'!V178)))</f>
        <v>14.026876191975152</v>
      </c>
      <c r="W184" s="32">
        <f>IF('5b.TriRandNumbers'!W178&lt;=W$1,W$4+SQRT(W$2*'5b.TriRandNumbers'!W178),W$6-SQRT(W$3*(1-'5b.TriRandNumbers'!W178)))</f>
        <v>8.023982763802028</v>
      </c>
      <c r="X184" s="31">
        <f>IF('5b.TriRandNumbers'!X178&lt;=X$1,X$4+SQRT(X$2*'5b.TriRandNumbers'!X178),X$6-SQRT(X$3*(1-'5b.TriRandNumbers'!X178)))</f>
        <v>12.705523656806498</v>
      </c>
      <c r="Y184" s="30">
        <f>IF('5b.TriRandNumbers'!Y178&lt;=Y$1,Y$4+SQRT(Y$2*'5b.TriRandNumbers'!Y178),Y$6-SQRT(Y$3*(1-'5b.TriRandNumbers'!Y178)))</f>
        <v>13.531228069912308</v>
      </c>
    </row>
    <row r="185" spans="2:25" hidden="1" x14ac:dyDescent="0.25">
      <c r="B185" s="35">
        <f>IF('5b.TriRandNumbers'!B179&lt;=B$1,B$4+SQRT(B$2*'5b.TriRandNumbers'!B179),B$6-SQRT(B$3*(1-'5b.TriRandNumbers'!B179)))</f>
        <v>4.2057756964923083</v>
      </c>
      <c r="C185" s="34">
        <f>IF('5b.TriRandNumbers'!C179&lt;=C$1,C$4+SQRT(C$2*'5b.TriRandNumbers'!C179),C$6-SQRT(C$3*(1-'5b.TriRandNumbers'!C179)))</f>
        <v>2.5595468161508288</v>
      </c>
      <c r="D185" s="33">
        <f>IF('5b.TriRandNumbers'!D179&lt;=D$1,D$4+SQRT(D$2*'5b.TriRandNumbers'!D179),D$6-SQRT(D$3*(1-'5b.TriRandNumbers'!D179)))</f>
        <v>5.9402375402202807</v>
      </c>
      <c r="E185" s="32">
        <f>IF('5b.TriRandNumbers'!E179&lt;=E$1,E$4+SQRT(E$2*'5b.TriRandNumbers'!E179),E$6-SQRT(E$3*(1-'5b.TriRandNumbers'!E179)))</f>
        <v>3.4741969451182011</v>
      </c>
      <c r="F185" s="31">
        <f>IF('5b.TriRandNumbers'!F179&lt;=F$1,F$4+SQRT(F$2*'5b.TriRandNumbers'!F179),F$6-SQRT(F$3*(1-'5b.TriRandNumbers'!F179)))</f>
        <v>3.1974542418811134</v>
      </c>
      <c r="G185" s="30">
        <f>IF('5b.TriRandNumbers'!G179&lt;=G$1,G$4+SQRT(G$2*'5b.TriRandNumbers'!G179),G$6-SQRT(G$3*(1-'5b.TriRandNumbers'!G179)))</f>
        <v>3.9274474345337471</v>
      </c>
      <c r="H185" s="35">
        <f>IF('5b.TriRandNumbers'!H179&lt;=H$1,H$4+SQRT(H$2*'5b.TriRandNumbers'!H179),H$6-SQRT(H$3*(1-'5b.TriRandNumbers'!H179)))</f>
        <v>14.933723227684062</v>
      </c>
      <c r="I185" s="34">
        <f>IF('5b.TriRandNumbers'!I179&lt;=I$1,I$4+SQRT(I$2*'5b.TriRandNumbers'!I179),I$6-SQRT(I$3*(1-'5b.TriRandNumbers'!I179)))</f>
        <v>10.108116518222751</v>
      </c>
      <c r="J185" s="33">
        <f>IF('5b.TriRandNumbers'!J179&lt;=J$1,J$4+SQRT(J$2*'5b.TriRandNumbers'!J179),J$6-SQRT(J$3*(1-'5b.TriRandNumbers'!J179)))</f>
        <v>7.9919558493538201</v>
      </c>
      <c r="K185" s="32">
        <f>IF('5b.TriRandNumbers'!K179&lt;=K$1,K$4+SQRT(K$2*'5b.TriRandNumbers'!K179),K$6-SQRT(K$3*(1-'5b.TriRandNumbers'!K179)))</f>
        <v>16.497641341953155</v>
      </c>
      <c r="L185" s="31">
        <f>IF('5b.TriRandNumbers'!L179&lt;=L$1,L$4+SQRT(L$2*'5b.TriRandNumbers'!L179),L$6-SQRT(L$3*(1-'5b.TriRandNumbers'!L179)))</f>
        <v>5.8166587659573512</v>
      </c>
      <c r="M185" s="30">
        <f>IF('5b.TriRandNumbers'!M179&lt;=M$1,M$4+SQRT(M$2*'5b.TriRandNumbers'!M179),M$6-SQRT(M$3*(1-'5b.TriRandNumbers'!M179)))</f>
        <v>8.6220953180126223</v>
      </c>
      <c r="N185" s="35">
        <f>IF('5b.TriRandNumbers'!N179&lt;=N$1,N$4+SQRT(N$2*'5b.TriRandNumbers'!N179),N$6-SQRT(N$3*(1-'5b.TriRandNumbers'!N179)))</f>
        <v>9.0771709171083117</v>
      </c>
      <c r="O185" s="34">
        <f>IF('5b.TriRandNumbers'!O179&lt;=O$1,O$4+SQRT(O$2*'5b.TriRandNumbers'!O179),O$6-SQRT(O$3*(1-'5b.TriRandNumbers'!O179)))</f>
        <v>13.521880237169828</v>
      </c>
      <c r="P185" s="33">
        <f>IF('5b.TriRandNumbers'!P179&lt;=P$1,P$4+SQRT(P$2*'5b.TriRandNumbers'!P179),P$6-SQRT(P$3*(1-'5b.TriRandNumbers'!P179)))</f>
        <v>9.295374159094127</v>
      </c>
      <c r="Q185" s="32">
        <f>IF('5b.TriRandNumbers'!Q179&lt;=Q$1,Q$4+SQRT(Q$2*'5b.TriRandNumbers'!Q179),Q$6-SQRT(Q$3*(1-'5b.TriRandNumbers'!Q179)))</f>
        <v>9.8635154233479341</v>
      </c>
      <c r="R185" s="31">
        <f>IF('5b.TriRandNumbers'!R179&lt;=R$1,R$4+SQRT(R$2*'5b.TriRandNumbers'!R179),R$6-SQRT(R$3*(1-'5b.TriRandNumbers'!R179)))</f>
        <v>17.91026956317609</v>
      </c>
      <c r="S185" s="30">
        <f>IF('5b.TriRandNumbers'!S179&lt;=S$1,S$4+SQRT(S$2*'5b.TriRandNumbers'!S179),S$6-SQRT(S$3*(1-'5b.TriRandNumbers'!S179)))</f>
        <v>9.5636486049886837</v>
      </c>
      <c r="T185" s="35">
        <f>IF('5b.TriRandNumbers'!T179&lt;=T$1,T$4+SQRT(T$2*'5b.TriRandNumbers'!T179),T$6-SQRT(T$3*(1-'5b.TriRandNumbers'!T179)))</f>
        <v>14.02497415102313</v>
      </c>
      <c r="U185" s="34">
        <f>IF('5b.TriRandNumbers'!U179&lt;=U$1,U$4+SQRT(U$2*'5b.TriRandNumbers'!U179),U$6-SQRT(U$3*(1-'5b.TriRandNumbers'!U179)))</f>
        <v>12.990085231293303</v>
      </c>
      <c r="V185" s="33">
        <f>IF('5b.TriRandNumbers'!V179&lt;=V$1,V$4+SQRT(V$2*'5b.TriRandNumbers'!V179),V$6-SQRT(V$3*(1-'5b.TriRandNumbers'!V179)))</f>
        <v>11.53275138813459</v>
      </c>
      <c r="W185" s="32">
        <f>IF('5b.TriRandNumbers'!W179&lt;=W$1,W$4+SQRT(W$2*'5b.TriRandNumbers'!W179),W$6-SQRT(W$3*(1-'5b.TriRandNumbers'!W179)))</f>
        <v>15.032316695560453</v>
      </c>
      <c r="X185" s="31">
        <f>IF('5b.TriRandNumbers'!X179&lt;=X$1,X$4+SQRT(X$2*'5b.TriRandNumbers'!X179),X$6-SQRT(X$3*(1-'5b.TriRandNumbers'!X179)))</f>
        <v>18.266548587634478</v>
      </c>
      <c r="Y185" s="30">
        <f>IF('5b.TriRandNumbers'!Y179&lt;=Y$1,Y$4+SQRT(Y$2*'5b.TriRandNumbers'!Y179),Y$6-SQRT(Y$3*(1-'5b.TriRandNumbers'!Y179)))</f>
        <v>12.358013642103561</v>
      </c>
    </row>
    <row r="186" spans="2:25" hidden="1" x14ac:dyDescent="0.25">
      <c r="B186" s="35">
        <f>IF('5b.TriRandNumbers'!B180&lt;=B$1,B$4+SQRT(B$2*'5b.TriRandNumbers'!B180),B$6-SQRT(B$3*(1-'5b.TriRandNumbers'!B180)))</f>
        <v>4.4879284600793836</v>
      </c>
      <c r="C186" s="34">
        <f>IF('5b.TriRandNumbers'!C180&lt;=C$1,C$4+SQRT(C$2*'5b.TriRandNumbers'!C180),C$6-SQRT(C$3*(1-'5b.TriRandNumbers'!C180)))</f>
        <v>3.9280908936987866</v>
      </c>
      <c r="D186" s="33">
        <f>IF('5b.TriRandNumbers'!D180&lt;=D$1,D$4+SQRT(D$2*'5b.TriRandNumbers'!D180),D$6-SQRT(D$3*(1-'5b.TriRandNumbers'!D180)))</f>
        <v>5.2387263059283269</v>
      </c>
      <c r="E186" s="32">
        <f>IF('5b.TriRandNumbers'!E180&lt;=E$1,E$4+SQRT(E$2*'5b.TriRandNumbers'!E180),E$6-SQRT(E$3*(1-'5b.TriRandNumbers'!E180)))</f>
        <v>3.3586678788303099</v>
      </c>
      <c r="F186" s="31">
        <f>IF('5b.TriRandNumbers'!F180&lt;=F$1,F$4+SQRT(F$2*'5b.TriRandNumbers'!F180),F$6-SQRT(F$3*(1-'5b.TriRandNumbers'!F180)))</f>
        <v>1.8824581348887468</v>
      </c>
      <c r="G186" s="30">
        <f>IF('5b.TriRandNumbers'!G180&lt;=G$1,G$4+SQRT(G$2*'5b.TriRandNumbers'!G180),G$6-SQRT(G$3*(1-'5b.TriRandNumbers'!G180)))</f>
        <v>3.1877073535010139</v>
      </c>
      <c r="H186" s="35">
        <f>IF('5b.TriRandNumbers'!H180&lt;=H$1,H$4+SQRT(H$2*'5b.TriRandNumbers'!H180),H$6-SQRT(H$3*(1-'5b.TriRandNumbers'!H180)))</f>
        <v>7.973334732047455</v>
      </c>
      <c r="I186" s="34">
        <f>IF('5b.TriRandNumbers'!I180&lt;=I$1,I$4+SQRT(I$2*'5b.TriRandNumbers'!I180),I$6-SQRT(I$3*(1-'5b.TriRandNumbers'!I180)))</f>
        <v>12.682344031384167</v>
      </c>
      <c r="J186" s="33">
        <f>IF('5b.TriRandNumbers'!J180&lt;=J$1,J$4+SQRT(J$2*'5b.TriRandNumbers'!J180),J$6-SQRT(J$3*(1-'5b.TriRandNumbers'!J180)))</f>
        <v>11.069057597381294</v>
      </c>
      <c r="K186" s="32">
        <f>IF('5b.TriRandNumbers'!K180&lt;=K$1,K$4+SQRT(K$2*'5b.TriRandNumbers'!K180),K$6-SQRT(K$3*(1-'5b.TriRandNumbers'!K180)))</f>
        <v>11.619060538987119</v>
      </c>
      <c r="L186" s="31">
        <f>IF('5b.TriRandNumbers'!L180&lt;=L$1,L$4+SQRT(L$2*'5b.TriRandNumbers'!L180),L$6-SQRT(L$3*(1-'5b.TriRandNumbers'!L180)))</f>
        <v>10.695697250329975</v>
      </c>
      <c r="M186" s="30">
        <f>IF('5b.TriRandNumbers'!M180&lt;=M$1,M$4+SQRT(M$2*'5b.TriRandNumbers'!M180),M$6-SQRT(M$3*(1-'5b.TriRandNumbers'!M180)))</f>
        <v>7.0239431409040645</v>
      </c>
      <c r="N186" s="35">
        <f>IF('5b.TriRandNumbers'!N180&lt;=N$1,N$4+SQRT(N$2*'5b.TriRandNumbers'!N180),N$6-SQRT(N$3*(1-'5b.TriRandNumbers'!N180)))</f>
        <v>9.9391919420680299</v>
      </c>
      <c r="O186" s="34">
        <f>IF('5b.TriRandNumbers'!O180&lt;=O$1,O$4+SQRT(O$2*'5b.TriRandNumbers'!O180),O$6-SQRT(O$3*(1-'5b.TriRandNumbers'!O180)))</f>
        <v>10.575058728763153</v>
      </c>
      <c r="P186" s="33">
        <f>IF('5b.TriRandNumbers'!P180&lt;=P$1,P$4+SQRT(P$2*'5b.TriRandNumbers'!P180),P$6-SQRT(P$3*(1-'5b.TriRandNumbers'!P180)))</f>
        <v>13.869378307129448</v>
      </c>
      <c r="Q186" s="32">
        <f>IF('5b.TriRandNumbers'!Q180&lt;=Q$1,Q$4+SQRT(Q$2*'5b.TriRandNumbers'!Q180),Q$6-SQRT(Q$3*(1-'5b.TriRandNumbers'!Q180)))</f>
        <v>17.284806060474732</v>
      </c>
      <c r="R186" s="31">
        <f>IF('5b.TriRandNumbers'!R180&lt;=R$1,R$4+SQRT(R$2*'5b.TriRandNumbers'!R180),R$6-SQRT(R$3*(1-'5b.TriRandNumbers'!R180)))</f>
        <v>6.3662077123413008</v>
      </c>
      <c r="S186" s="30">
        <f>IF('5b.TriRandNumbers'!S180&lt;=S$1,S$4+SQRT(S$2*'5b.TriRandNumbers'!S180),S$6-SQRT(S$3*(1-'5b.TriRandNumbers'!S180)))</f>
        <v>11.648968708274218</v>
      </c>
      <c r="T186" s="35">
        <f>IF('5b.TriRandNumbers'!T180&lt;=T$1,T$4+SQRT(T$2*'5b.TriRandNumbers'!T180),T$6-SQRT(T$3*(1-'5b.TriRandNumbers'!T180)))</f>
        <v>6.482135049615021</v>
      </c>
      <c r="U186" s="34">
        <f>IF('5b.TriRandNumbers'!U180&lt;=U$1,U$4+SQRT(U$2*'5b.TriRandNumbers'!U180),U$6-SQRT(U$3*(1-'5b.TriRandNumbers'!U180)))</f>
        <v>14.715189163560689</v>
      </c>
      <c r="V186" s="33">
        <f>IF('5b.TriRandNumbers'!V180&lt;=V$1,V$4+SQRT(V$2*'5b.TriRandNumbers'!V180),V$6-SQRT(V$3*(1-'5b.TriRandNumbers'!V180)))</f>
        <v>8.6981210613511148</v>
      </c>
      <c r="W186" s="32">
        <f>IF('5b.TriRandNumbers'!W180&lt;=W$1,W$4+SQRT(W$2*'5b.TriRandNumbers'!W180),W$6-SQRT(W$3*(1-'5b.TriRandNumbers'!W180)))</f>
        <v>11.410105276788919</v>
      </c>
      <c r="X186" s="31">
        <f>IF('5b.TriRandNumbers'!X180&lt;=X$1,X$4+SQRT(X$2*'5b.TriRandNumbers'!X180),X$6-SQRT(X$3*(1-'5b.TriRandNumbers'!X180)))</f>
        <v>9.4413095595966183</v>
      </c>
      <c r="Y186" s="30">
        <f>IF('5b.TriRandNumbers'!Y180&lt;=Y$1,Y$4+SQRT(Y$2*'5b.TriRandNumbers'!Y180),Y$6-SQRT(Y$3*(1-'5b.TriRandNumbers'!Y180)))</f>
        <v>13.158402017153861</v>
      </c>
    </row>
    <row r="187" spans="2:25" hidden="1" x14ac:dyDescent="0.25">
      <c r="B187" s="35">
        <f>IF('5b.TriRandNumbers'!B181&lt;=B$1,B$4+SQRT(B$2*'5b.TriRandNumbers'!B181),B$6-SQRT(B$3*(1-'5b.TriRandNumbers'!B181)))</f>
        <v>3.8181841489427755</v>
      </c>
      <c r="C187" s="34">
        <f>IF('5b.TriRandNumbers'!C181&lt;=C$1,C$4+SQRT(C$2*'5b.TriRandNumbers'!C181),C$6-SQRT(C$3*(1-'5b.TriRandNumbers'!C181)))</f>
        <v>3.2092931210076898</v>
      </c>
      <c r="D187" s="33">
        <f>IF('5b.TriRandNumbers'!D181&lt;=D$1,D$4+SQRT(D$2*'5b.TriRandNumbers'!D181),D$6-SQRT(D$3*(1-'5b.TriRandNumbers'!D181)))</f>
        <v>6.2811208607212219</v>
      </c>
      <c r="E187" s="32">
        <f>IF('5b.TriRandNumbers'!E181&lt;=E$1,E$4+SQRT(E$2*'5b.TriRandNumbers'!E181),E$6-SQRT(E$3*(1-'5b.TriRandNumbers'!E181)))</f>
        <v>4.5434229064584821</v>
      </c>
      <c r="F187" s="31">
        <f>IF('5b.TriRandNumbers'!F181&lt;=F$1,F$4+SQRT(F$2*'5b.TriRandNumbers'!F181),F$6-SQRT(F$3*(1-'5b.TriRandNumbers'!F181)))</f>
        <v>3.4845208010562603</v>
      </c>
      <c r="G187" s="30">
        <f>IF('5b.TriRandNumbers'!G181&lt;=G$1,G$4+SQRT(G$2*'5b.TriRandNumbers'!G181),G$6-SQRT(G$3*(1-'5b.TriRandNumbers'!G181)))</f>
        <v>2.663575908088089</v>
      </c>
      <c r="H187" s="35">
        <f>IF('5b.TriRandNumbers'!H181&lt;=H$1,H$4+SQRT(H$2*'5b.TriRandNumbers'!H181),H$6-SQRT(H$3*(1-'5b.TriRandNumbers'!H181)))</f>
        <v>9.7503753110565832</v>
      </c>
      <c r="I187" s="34">
        <f>IF('5b.TriRandNumbers'!I181&lt;=I$1,I$4+SQRT(I$2*'5b.TriRandNumbers'!I181),I$6-SQRT(I$3*(1-'5b.TriRandNumbers'!I181)))</f>
        <v>8.1128618846447456</v>
      </c>
      <c r="J187" s="33">
        <f>IF('5b.TriRandNumbers'!J181&lt;=J$1,J$4+SQRT(J$2*'5b.TriRandNumbers'!J181),J$6-SQRT(J$3*(1-'5b.TriRandNumbers'!J181)))</f>
        <v>15.607647673395311</v>
      </c>
      <c r="K187" s="32">
        <f>IF('5b.TriRandNumbers'!K181&lt;=K$1,K$4+SQRT(K$2*'5b.TriRandNumbers'!K181),K$6-SQRT(K$3*(1-'5b.TriRandNumbers'!K181)))</f>
        <v>13.198160536774704</v>
      </c>
      <c r="L187" s="31">
        <f>IF('5b.TriRandNumbers'!L181&lt;=L$1,L$4+SQRT(L$2*'5b.TriRandNumbers'!L181),L$6-SQRT(L$3*(1-'5b.TriRandNumbers'!L181)))</f>
        <v>13.67745913634616</v>
      </c>
      <c r="M187" s="30">
        <f>IF('5b.TriRandNumbers'!M181&lt;=M$1,M$4+SQRT(M$2*'5b.TriRandNumbers'!M181),M$6-SQRT(M$3*(1-'5b.TriRandNumbers'!M181)))</f>
        <v>10.26826068949816</v>
      </c>
      <c r="N187" s="35">
        <f>IF('5b.TriRandNumbers'!N181&lt;=N$1,N$4+SQRT(N$2*'5b.TriRandNumbers'!N181),N$6-SQRT(N$3*(1-'5b.TriRandNumbers'!N181)))</f>
        <v>11.71399770394649</v>
      </c>
      <c r="O187" s="34">
        <f>IF('5b.TriRandNumbers'!O181&lt;=O$1,O$4+SQRT(O$2*'5b.TriRandNumbers'!O181),O$6-SQRT(O$3*(1-'5b.TriRandNumbers'!O181)))</f>
        <v>11.861521720749307</v>
      </c>
      <c r="P187" s="33">
        <f>IF('5b.TriRandNumbers'!P181&lt;=P$1,P$4+SQRT(P$2*'5b.TriRandNumbers'!P181),P$6-SQRT(P$3*(1-'5b.TriRandNumbers'!P181)))</f>
        <v>10.810275652891388</v>
      </c>
      <c r="Q187" s="32">
        <f>IF('5b.TriRandNumbers'!Q181&lt;=Q$1,Q$4+SQRT(Q$2*'5b.TriRandNumbers'!Q181),Q$6-SQRT(Q$3*(1-'5b.TriRandNumbers'!Q181)))</f>
        <v>6.069719189231364</v>
      </c>
      <c r="R187" s="31">
        <f>IF('5b.TriRandNumbers'!R181&lt;=R$1,R$4+SQRT(R$2*'5b.TriRandNumbers'!R181),R$6-SQRT(R$3*(1-'5b.TriRandNumbers'!R181)))</f>
        <v>15.297091297296708</v>
      </c>
      <c r="S187" s="30">
        <f>IF('5b.TriRandNumbers'!S181&lt;=S$1,S$4+SQRT(S$2*'5b.TriRandNumbers'!S181),S$6-SQRT(S$3*(1-'5b.TriRandNumbers'!S181)))</f>
        <v>18.874752950038204</v>
      </c>
      <c r="T187" s="35">
        <f>IF('5b.TriRandNumbers'!T181&lt;=T$1,T$4+SQRT(T$2*'5b.TriRandNumbers'!T181),T$6-SQRT(T$3*(1-'5b.TriRandNumbers'!T181)))</f>
        <v>15.296436984810107</v>
      </c>
      <c r="U187" s="34">
        <f>IF('5b.TriRandNumbers'!U181&lt;=U$1,U$4+SQRT(U$2*'5b.TriRandNumbers'!U181),U$6-SQRT(U$3*(1-'5b.TriRandNumbers'!U181)))</f>
        <v>15.05656636314907</v>
      </c>
      <c r="V187" s="33">
        <f>IF('5b.TriRandNumbers'!V181&lt;=V$1,V$4+SQRT(V$2*'5b.TriRandNumbers'!V181),V$6-SQRT(V$3*(1-'5b.TriRandNumbers'!V181)))</f>
        <v>11.669158429128268</v>
      </c>
      <c r="W187" s="32">
        <f>IF('5b.TriRandNumbers'!W181&lt;=W$1,W$4+SQRT(W$2*'5b.TriRandNumbers'!W181),W$6-SQRT(W$3*(1-'5b.TriRandNumbers'!W181)))</f>
        <v>17.196490750886223</v>
      </c>
      <c r="X187" s="31">
        <f>IF('5b.TriRandNumbers'!X181&lt;=X$1,X$4+SQRT(X$2*'5b.TriRandNumbers'!X181),X$6-SQRT(X$3*(1-'5b.TriRandNumbers'!X181)))</f>
        <v>10.05842464583421</v>
      </c>
      <c r="Y187" s="30">
        <f>IF('5b.TriRandNumbers'!Y181&lt;=Y$1,Y$4+SQRT(Y$2*'5b.TriRandNumbers'!Y181),Y$6-SQRT(Y$3*(1-'5b.TriRandNumbers'!Y181)))</f>
        <v>9.1546716599108322</v>
      </c>
    </row>
    <row r="188" spans="2:25" hidden="1" x14ac:dyDescent="0.25">
      <c r="B188" s="35">
        <f>IF('5b.TriRandNumbers'!B182&lt;=B$1,B$4+SQRT(B$2*'5b.TriRandNumbers'!B182),B$6-SQRT(B$3*(1-'5b.TriRandNumbers'!B182)))</f>
        <v>5.1363244965232955</v>
      </c>
      <c r="C188" s="34">
        <f>IF('5b.TriRandNumbers'!C182&lt;=C$1,C$4+SQRT(C$2*'5b.TriRandNumbers'!C182),C$6-SQRT(C$3*(1-'5b.TriRandNumbers'!C182)))</f>
        <v>3.4944198978323722</v>
      </c>
      <c r="D188" s="33">
        <f>IF('5b.TriRandNumbers'!D182&lt;=D$1,D$4+SQRT(D$2*'5b.TriRandNumbers'!D182),D$6-SQRT(D$3*(1-'5b.TriRandNumbers'!D182)))</f>
        <v>5.824203379029484</v>
      </c>
      <c r="E188" s="32">
        <f>IF('5b.TriRandNumbers'!E182&lt;=E$1,E$4+SQRT(E$2*'5b.TriRandNumbers'!E182),E$6-SQRT(E$3*(1-'5b.TriRandNumbers'!E182)))</f>
        <v>4.4198016063288232</v>
      </c>
      <c r="F188" s="31">
        <f>IF('5b.TriRandNumbers'!F182&lt;=F$1,F$4+SQRT(F$2*'5b.TriRandNumbers'!F182),F$6-SQRT(F$3*(1-'5b.TriRandNumbers'!F182)))</f>
        <v>3.3285971855343881</v>
      </c>
      <c r="G188" s="30">
        <f>IF('5b.TriRandNumbers'!G182&lt;=G$1,G$4+SQRT(G$2*'5b.TriRandNumbers'!G182),G$6-SQRT(G$3*(1-'5b.TriRandNumbers'!G182)))</f>
        <v>3.4154757641755884</v>
      </c>
      <c r="H188" s="35">
        <f>IF('5b.TriRandNumbers'!H182&lt;=H$1,H$4+SQRT(H$2*'5b.TriRandNumbers'!H182),H$6-SQRT(H$3*(1-'5b.TriRandNumbers'!H182)))</f>
        <v>12.450034395346066</v>
      </c>
      <c r="I188" s="34">
        <f>IF('5b.TriRandNumbers'!I182&lt;=I$1,I$4+SQRT(I$2*'5b.TriRandNumbers'!I182),I$6-SQRT(I$3*(1-'5b.TriRandNumbers'!I182)))</f>
        <v>10.605393639071623</v>
      </c>
      <c r="J188" s="33">
        <f>IF('5b.TriRandNumbers'!J182&lt;=J$1,J$4+SQRT(J$2*'5b.TriRandNumbers'!J182),J$6-SQRT(J$3*(1-'5b.TriRandNumbers'!J182)))</f>
        <v>9.2941311033383549</v>
      </c>
      <c r="K188" s="32">
        <f>IF('5b.TriRandNumbers'!K182&lt;=K$1,K$4+SQRT(K$2*'5b.TriRandNumbers'!K182),K$6-SQRT(K$3*(1-'5b.TriRandNumbers'!K182)))</f>
        <v>15.74957132773562</v>
      </c>
      <c r="L188" s="31">
        <f>IF('5b.TriRandNumbers'!L182&lt;=L$1,L$4+SQRT(L$2*'5b.TriRandNumbers'!L182),L$6-SQRT(L$3*(1-'5b.TriRandNumbers'!L182)))</f>
        <v>16.84474884770669</v>
      </c>
      <c r="M188" s="30">
        <f>IF('5b.TriRandNumbers'!M182&lt;=M$1,M$4+SQRT(M$2*'5b.TriRandNumbers'!M182),M$6-SQRT(M$3*(1-'5b.TriRandNumbers'!M182)))</f>
        <v>13.66175601926782</v>
      </c>
      <c r="N188" s="35">
        <f>IF('5b.TriRandNumbers'!N182&lt;=N$1,N$4+SQRT(N$2*'5b.TriRandNumbers'!N182),N$6-SQRT(N$3*(1-'5b.TriRandNumbers'!N182)))</f>
        <v>9.4638908047217676</v>
      </c>
      <c r="O188" s="34">
        <f>IF('5b.TriRandNumbers'!O182&lt;=O$1,O$4+SQRT(O$2*'5b.TriRandNumbers'!O182),O$6-SQRT(O$3*(1-'5b.TriRandNumbers'!O182)))</f>
        <v>15.963356488322454</v>
      </c>
      <c r="P188" s="33">
        <f>IF('5b.TriRandNumbers'!P182&lt;=P$1,P$4+SQRT(P$2*'5b.TriRandNumbers'!P182),P$6-SQRT(P$3*(1-'5b.TriRandNumbers'!P182)))</f>
        <v>16.866431091681747</v>
      </c>
      <c r="Q188" s="32">
        <f>IF('5b.TriRandNumbers'!Q182&lt;=Q$1,Q$4+SQRT(Q$2*'5b.TriRandNumbers'!Q182),Q$6-SQRT(Q$3*(1-'5b.TriRandNumbers'!Q182)))</f>
        <v>9.6543681292689918</v>
      </c>
      <c r="R188" s="31">
        <f>IF('5b.TriRandNumbers'!R182&lt;=R$1,R$4+SQRT(R$2*'5b.TriRandNumbers'!R182),R$6-SQRT(R$3*(1-'5b.TriRandNumbers'!R182)))</f>
        <v>10.403099196911578</v>
      </c>
      <c r="S188" s="30">
        <f>IF('5b.TriRandNumbers'!S182&lt;=S$1,S$4+SQRT(S$2*'5b.TriRandNumbers'!S182),S$6-SQRT(S$3*(1-'5b.TriRandNumbers'!S182)))</f>
        <v>11.93084887152863</v>
      </c>
      <c r="T188" s="35">
        <f>IF('5b.TriRandNumbers'!T182&lt;=T$1,T$4+SQRT(T$2*'5b.TriRandNumbers'!T182),T$6-SQRT(T$3*(1-'5b.TriRandNumbers'!T182)))</f>
        <v>17.935623316202911</v>
      </c>
      <c r="U188" s="34">
        <f>IF('5b.TriRandNumbers'!U182&lt;=U$1,U$4+SQRT(U$2*'5b.TriRandNumbers'!U182),U$6-SQRT(U$3*(1-'5b.TriRandNumbers'!U182)))</f>
        <v>8.9902528367755465</v>
      </c>
      <c r="V188" s="33">
        <f>IF('5b.TriRandNumbers'!V182&lt;=V$1,V$4+SQRT(V$2*'5b.TriRandNumbers'!V182),V$6-SQRT(V$3*(1-'5b.TriRandNumbers'!V182)))</f>
        <v>11.361295321720858</v>
      </c>
      <c r="W188" s="32">
        <f>IF('5b.TriRandNumbers'!W182&lt;=W$1,W$4+SQRT(W$2*'5b.TriRandNumbers'!W182),W$6-SQRT(W$3*(1-'5b.TriRandNumbers'!W182)))</f>
        <v>11.424124591181302</v>
      </c>
      <c r="X188" s="31">
        <f>IF('5b.TriRandNumbers'!X182&lt;=X$1,X$4+SQRT(X$2*'5b.TriRandNumbers'!X182),X$6-SQRT(X$3*(1-'5b.TriRandNumbers'!X182)))</f>
        <v>14.111244440661835</v>
      </c>
      <c r="Y188" s="30">
        <f>IF('5b.TriRandNumbers'!Y182&lt;=Y$1,Y$4+SQRT(Y$2*'5b.TriRandNumbers'!Y182),Y$6-SQRT(Y$3*(1-'5b.TriRandNumbers'!Y182)))</f>
        <v>14.264927656766512</v>
      </c>
    </row>
    <row r="189" spans="2:25" hidden="1" x14ac:dyDescent="0.25">
      <c r="B189" s="35">
        <f>IF('5b.TriRandNumbers'!B183&lt;=B$1,B$4+SQRT(B$2*'5b.TriRandNumbers'!B183),B$6-SQRT(B$3*(1-'5b.TriRandNumbers'!B183)))</f>
        <v>3.8524731824587444</v>
      </c>
      <c r="C189" s="34">
        <f>IF('5b.TriRandNumbers'!C183&lt;=C$1,C$4+SQRT(C$2*'5b.TriRandNumbers'!C183),C$6-SQRT(C$3*(1-'5b.TriRandNumbers'!C183)))</f>
        <v>3.9158935431304194</v>
      </c>
      <c r="D189" s="33">
        <f>IF('5b.TriRandNumbers'!D183&lt;=D$1,D$4+SQRT(D$2*'5b.TriRandNumbers'!D183),D$6-SQRT(D$3*(1-'5b.TriRandNumbers'!D183)))</f>
        <v>6.5607976085084223</v>
      </c>
      <c r="E189" s="32">
        <f>IF('5b.TriRandNumbers'!E183&lt;=E$1,E$4+SQRT(E$2*'5b.TriRandNumbers'!E183),E$6-SQRT(E$3*(1-'5b.TriRandNumbers'!E183)))</f>
        <v>4.2690406314479556</v>
      </c>
      <c r="F189" s="31">
        <f>IF('5b.TriRandNumbers'!F183&lt;=F$1,F$4+SQRT(F$2*'5b.TriRandNumbers'!F183),F$6-SQRT(F$3*(1-'5b.TriRandNumbers'!F183)))</f>
        <v>1.4655804759496747</v>
      </c>
      <c r="G189" s="30">
        <f>IF('5b.TriRandNumbers'!G183&lt;=G$1,G$4+SQRT(G$2*'5b.TriRandNumbers'!G183),G$6-SQRT(G$3*(1-'5b.TriRandNumbers'!G183)))</f>
        <v>4.3337207590377362</v>
      </c>
      <c r="H189" s="35">
        <f>IF('5b.TriRandNumbers'!H183&lt;=H$1,H$4+SQRT(H$2*'5b.TriRandNumbers'!H183),H$6-SQRT(H$3*(1-'5b.TriRandNumbers'!H183)))</f>
        <v>12.31721018560221</v>
      </c>
      <c r="I189" s="34">
        <f>IF('5b.TriRandNumbers'!I183&lt;=I$1,I$4+SQRT(I$2*'5b.TriRandNumbers'!I183),I$6-SQRT(I$3*(1-'5b.TriRandNumbers'!I183)))</f>
        <v>15.402222290866625</v>
      </c>
      <c r="J189" s="33">
        <f>IF('5b.TriRandNumbers'!J183&lt;=J$1,J$4+SQRT(J$2*'5b.TriRandNumbers'!J183),J$6-SQRT(J$3*(1-'5b.TriRandNumbers'!J183)))</f>
        <v>6.144396406302822</v>
      </c>
      <c r="K189" s="32">
        <f>IF('5b.TriRandNumbers'!K183&lt;=K$1,K$4+SQRT(K$2*'5b.TriRandNumbers'!K183),K$6-SQRT(K$3*(1-'5b.TriRandNumbers'!K183)))</f>
        <v>7.503587225105175</v>
      </c>
      <c r="L189" s="31">
        <f>IF('5b.TriRandNumbers'!L183&lt;=L$1,L$4+SQRT(L$2*'5b.TriRandNumbers'!L183),L$6-SQRT(L$3*(1-'5b.TriRandNumbers'!L183)))</f>
        <v>14.010600367376821</v>
      </c>
      <c r="M189" s="30">
        <f>IF('5b.TriRandNumbers'!M183&lt;=M$1,M$4+SQRT(M$2*'5b.TriRandNumbers'!M183),M$6-SQRT(M$3*(1-'5b.TriRandNumbers'!M183)))</f>
        <v>14.972959261611406</v>
      </c>
      <c r="N189" s="35">
        <f>IF('5b.TriRandNumbers'!N183&lt;=N$1,N$4+SQRT(N$2*'5b.TriRandNumbers'!N183),N$6-SQRT(N$3*(1-'5b.TriRandNumbers'!N183)))</f>
        <v>11.585127124054933</v>
      </c>
      <c r="O189" s="34">
        <f>IF('5b.TriRandNumbers'!O183&lt;=O$1,O$4+SQRT(O$2*'5b.TriRandNumbers'!O183),O$6-SQRT(O$3*(1-'5b.TriRandNumbers'!O183)))</f>
        <v>12.071790871331761</v>
      </c>
      <c r="P189" s="33">
        <f>IF('5b.TriRandNumbers'!P183&lt;=P$1,P$4+SQRT(P$2*'5b.TriRandNumbers'!P183),P$6-SQRT(P$3*(1-'5b.TriRandNumbers'!P183)))</f>
        <v>12.336741321582274</v>
      </c>
      <c r="Q189" s="32">
        <f>IF('5b.TriRandNumbers'!Q183&lt;=Q$1,Q$4+SQRT(Q$2*'5b.TriRandNumbers'!Q183),Q$6-SQRT(Q$3*(1-'5b.TriRandNumbers'!Q183)))</f>
        <v>13.692858528277018</v>
      </c>
      <c r="R189" s="31">
        <f>IF('5b.TriRandNumbers'!R183&lt;=R$1,R$4+SQRT(R$2*'5b.TriRandNumbers'!R183),R$6-SQRT(R$3*(1-'5b.TriRandNumbers'!R183)))</f>
        <v>13.125288390761868</v>
      </c>
      <c r="S189" s="30">
        <f>IF('5b.TriRandNumbers'!S183&lt;=S$1,S$4+SQRT(S$2*'5b.TriRandNumbers'!S183),S$6-SQRT(S$3*(1-'5b.TriRandNumbers'!S183)))</f>
        <v>16.225452468272636</v>
      </c>
      <c r="T189" s="35">
        <f>IF('5b.TriRandNumbers'!T183&lt;=T$1,T$4+SQRT(T$2*'5b.TriRandNumbers'!T183),T$6-SQRT(T$3*(1-'5b.TriRandNumbers'!T183)))</f>
        <v>9.6078628295730262</v>
      </c>
      <c r="U189" s="34">
        <f>IF('5b.TriRandNumbers'!U183&lt;=U$1,U$4+SQRT(U$2*'5b.TriRandNumbers'!U183),U$6-SQRT(U$3*(1-'5b.TriRandNumbers'!U183)))</f>
        <v>11.525223410189813</v>
      </c>
      <c r="V189" s="33">
        <f>IF('5b.TriRandNumbers'!V183&lt;=V$1,V$4+SQRT(V$2*'5b.TriRandNumbers'!V183),V$6-SQRT(V$3*(1-'5b.TriRandNumbers'!V183)))</f>
        <v>12.833413415234929</v>
      </c>
      <c r="W189" s="32">
        <f>IF('5b.TriRandNumbers'!W183&lt;=W$1,W$4+SQRT(W$2*'5b.TriRandNumbers'!W183),W$6-SQRT(W$3*(1-'5b.TriRandNumbers'!W183)))</f>
        <v>15.375274808575316</v>
      </c>
      <c r="X189" s="31">
        <f>IF('5b.TriRandNumbers'!X183&lt;=X$1,X$4+SQRT(X$2*'5b.TriRandNumbers'!X183),X$6-SQRT(X$3*(1-'5b.TriRandNumbers'!X183)))</f>
        <v>6.7743536417310688</v>
      </c>
      <c r="Y189" s="30">
        <f>IF('5b.TriRandNumbers'!Y183&lt;=Y$1,Y$4+SQRT(Y$2*'5b.TriRandNumbers'!Y183),Y$6-SQRT(Y$3*(1-'5b.TriRandNumbers'!Y183)))</f>
        <v>10.311469135441996</v>
      </c>
    </row>
    <row r="190" spans="2:25" hidden="1" x14ac:dyDescent="0.25">
      <c r="B190" s="35">
        <f>IF('5b.TriRandNumbers'!B184&lt;=B$1,B$4+SQRT(B$2*'5b.TriRandNumbers'!B184),B$6-SQRT(B$3*(1-'5b.TriRandNumbers'!B184)))</f>
        <v>4.176897212706705</v>
      </c>
      <c r="C190" s="34">
        <f>IF('5b.TriRandNumbers'!C184&lt;=C$1,C$4+SQRT(C$2*'5b.TriRandNumbers'!C184),C$6-SQRT(C$3*(1-'5b.TriRandNumbers'!C184)))</f>
        <v>4.2294583574575979</v>
      </c>
      <c r="D190" s="33">
        <f>IF('5b.TriRandNumbers'!D184&lt;=D$1,D$4+SQRT(D$2*'5b.TriRandNumbers'!D184),D$6-SQRT(D$3*(1-'5b.TriRandNumbers'!D184)))</f>
        <v>5.1843570281301954</v>
      </c>
      <c r="E190" s="32">
        <f>IF('5b.TriRandNumbers'!E184&lt;=E$1,E$4+SQRT(E$2*'5b.TriRandNumbers'!E184),E$6-SQRT(E$3*(1-'5b.TriRandNumbers'!E184)))</f>
        <v>4.5050838839594176</v>
      </c>
      <c r="F190" s="31">
        <f>IF('5b.TriRandNumbers'!F184&lt;=F$1,F$4+SQRT(F$2*'5b.TriRandNumbers'!F184),F$6-SQRT(F$3*(1-'5b.TriRandNumbers'!F184)))</f>
        <v>3.3052515978855594</v>
      </c>
      <c r="G190" s="30">
        <f>IF('5b.TriRandNumbers'!G184&lt;=G$1,G$4+SQRT(G$2*'5b.TriRandNumbers'!G184),G$6-SQRT(G$3*(1-'5b.TriRandNumbers'!G184)))</f>
        <v>2.6220685865521007</v>
      </c>
      <c r="H190" s="35">
        <f>IF('5b.TriRandNumbers'!H184&lt;=H$1,H$4+SQRT(H$2*'5b.TriRandNumbers'!H184),H$6-SQRT(H$3*(1-'5b.TriRandNumbers'!H184)))</f>
        <v>15.618030316927372</v>
      </c>
      <c r="I190" s="34">
        <f>IF('5b.TriRandNumbers'!I184&lt;=I$1,I$4+SQRT(I$2*'5b.TriRandNumbers'!I184),I$6-SQRT(I$3*(1-'5b.TriRandNumbers'!I184)))</f>
        <v>9.3335783988855994</v>
      </c>
      <c r="J190" s="33">
        <f>IF('5b.TriRandNumbers'!J184&lt;=J$1,J$4+SQRT(J$2*'5b.TriRandNumbers'!J184),J$6-SQRT(J$3*(1-'5b.TriRandNumbers'!J184)))</f>
        <v>12.785921590568867</v>
      </c>
      <c r="K190" s="32">
        <f>IF('5b.TriRandNumbers'!K184&lt;=K$1,K$4+SQRT(K$2*'5b.TriRandNumbers'!K184),K$6-SQRT(K$3*(1-'5b.TriRandNumbers'!K184)))</f>
        <v>11.569786486742904</v>
      </c>
      <c r="L190" s="31">
        <f>IF('5b.TriRandNumbers'!L184&lt;=L$1,L$4+SQRT(L$2*'5b.TriRandNumbers'!L184),L$6-SQRT(L$3*(1-'5b.TriRandNumbers'!L184)))</f>
        <v>12.365261587297095</v>
      </c>
      <c r="M190" s="30">
        <f>IF('5b.TriRandNumbers'!M184&lt;=M$1,M$4+SQRT(M$2*'5b.TriRandNumbers'!M184),M$6-SQRT(M$3*(1-'5b.TriRandNumbers'!M184)))</f>
        <v>8.6517137778322173</v>
      </c>
      <c r="N190" s="35">
        <f>IF('5b.TriRandNumbers'!N184&lt;=N$1,N$4+SQRT(N$2*'5b.TriRandNumbers'!N184),N$6-SQRT(N$3*(1-'5b.TriRandNumbers'!N184)))</f>
        <v>14.706343902245893</v>
      </c>
      <c r="O190" s="34">
        <f>IF('5b.TriRandNumbers'!O184&lt;=O$1,O$4+SQRT(O$2*'5b.TriRandNumbers'!O184),O$6-SQRT(O$3*(1-'5b.TriRandNumbers'!O184)))</f>
        <v>9.8199865858118418</v>
      </c>
      <c r="P190" s="33">
        <f>IF('5b.TriRandNumbers'!P184&lt;=P$1,P$4+SQRT(P$2*'5b.TriRandNumbers'!P184),P$6-SQRT(P$3*(1-'5b.TriRandNumbers'!P184)))</f>
        <v>16.589958058320281</v>
      </c>
      <c r="Q190" s="32">
        <f>IF('5b.TriRandNumbers'!Q184&lt;=Q$1,Q$4+SQRT(Q$2*'5b.TriRandNumbers'!Q184),Q$6-SQRT(Q$3*(1-'5b.TriRandNumbers'!Q184)))</f>
        <v>9.4544390098179178</v>
      </c>
      <c r="R190" s="31">
        <f>IF('5b.TriRandNumbers'!R184&lt;=R$1,R$4+SQRT(R$2*'5b.TriRandNumbers'!R184),R$6-SQRT(R$3*(1-'5b.TriRandNumbers'!R184)))</f>
        <v>7.0567605189774358</v>
      </c>
      <c r="S190" s="30">
        <f>IF('5b.TriRandNumbers'!S184&lt;=S$1,S$4+SQRT(S$2*'5b.TriRandNumbers'!S184),S$6-SQRT(S$3*(1-'5b.TriRandNumbers'!S184)))</f>
        <v>6.89503741251698</v>
      </c>
      <c r="T190" s="35">
        <f>IF('5b.TriRandNumbers'!T184&lt;=T$1,T$4+SQRT(T$2*'5b.TriRandNumbers'!T184),T$6-SQRT(T$3*(1-'5b.TriRandNumbers'!T184)))</f>
        <v>18.134859573687493</v>
      </c>
      <c r="U190" s="34">
        <f>IF('5b.TriRandNumbers'!U184&lt;=U$1,U$4+SQRT(U$2*'5b.TriRandNumbers'!U184),U$6-SQRT(U$3*(1-'5b.TriRandNumbers'!U184)))</f>
        <v>10.314805592848716</v>
      </c>
      <c r="V190" s="33">
        <f>IF('5b.TriRandNumbers'!V184&lt;=V$1,V$4+SQRT(V$2*'5b.TriRandNumbers'!V184),V$6-SQRT(V$3*(1-'5b.TriRandNumbers'!V184)))</f>
        <v>16.119968651810836</v>
      </c>
      <c r="W190" s="32">
        <f>IF('5b.TriRandNumbers'!W184&lt;=W$1,W$4+SQRT(W$2*'5b.TriRandNumbers'!W184),W$6-SQRT(W$3*(1-'5b.TriRandNumbers'!W184)))</f>
        <v>10.545446786201058</v>
      </c>
      <c r="X190" s="31">
        <f>IF('5b.TriRandNumbers'!X184&lt;=X$1,X$4+SQRT(X$2*'5b.TriRandNumbers'!X184),X$6-SQRT(X$3*(1-'5b.TriRandNumbers'!X184)))</f>
        <v>10.839850283499645</v>
      </c>
      <c r="Y190" s="30">
        <f>IF('5b.TriRandNumbers'!Y184&lt;=Y$1,Y$4+SQRT(Y$2*'5b.TriRandNumbers'!Y184),Y$6-SQRT(Y$3*(1-'5b.TriRandNumbers'!Y184)))</f>
        <v>13.192056913310299</v>
      </c>
    </row>
    <row r="191" spans="2:25" hidden="1" x14ac:dyDescent="0.25">
      <c r="B191" s="35">
        <f>IF('5b.TriRandNumbers'!B185&lt;=B$1,B$4+SQRT(B$2*'5b.TriRandNumbers'!B185),B$6-SQRT(B$3*(1-'5b.TriRandNumbers'!B185)))</f>
        <v>4.6096997289484039</v>
      </c>
      <c r="C191" s="34">
        <f>IF('5b.TriRandNumbers'!C185&lt;=C$1,C$4+SQRT(C$2*'5b.TriRandNumbers'!C185),C$6-SQRT(C$3*(1-'5b.TriRandNumbers'!C185)))</f>
        <v>2.9543138790579544</v>
      </c>
      <c r="D191" s="33">
        <f>IF('5b.TriRandNumbers'!D185&lt;=D$1,D$4+SQRT(D$2*'5b.TriRandNumbers'!D185),D$6-SQRT(D$3*(1-'5b.TriRandNumbers'!D185)))</f>
        <v>5.1258480691781445</v>
      </c>
      <c r="E191" s="32">
        <f>IF('5b.TriRandNumbers'!E185&lt;=E$1,E$4+SQRT(E$2*'5b.TriRandNumbers'!E185),E$6-SQRT(E$3*(1-'5b.TriRandNumbers'!E185)))</f>
        <v>4.5379969337486674</v>
      </c>
      <c r="F191" s="31">
        <f>IF('5b.TriRandNumbers'!F185&lt;=F$1,F$4+SQRT(F$2*'5b.TriRandNumbers'!F185),F$6-SQRT(F$3*(1-'5b.TriRandNumbers'!F185)))</f>
        <v>2.3216925621288045</v>
      </c>
      <c r="G191" s="30">
        <f>IF('5b.TriRandNumbers'!G185&lt;=G$1,G$4+SQRT(G$2*'5b.TriRandNumbers'!G185),G$6-SQRT(G$3*(1-'5b.TriRandNumbers'!G185)))</f>
        <v>2.7959227221090202</v>
      </c>
      <c r="H191" s="35">
        <f>IF('5b.TriRandNumbers'!H185&lt;=H$1,H$4+SQRT(H$2*'5b.TriRandNumbers'!H185),H$6-SQRT(H$3*(1-'5b.TriRandNumbers'!H185)))</f>
        <v>7.9411407845714592</v>
      </c>
      <c r="I191" s="34">
        <f>IF('5b.TriRandNumbers'!I185&lt;=I$1,I$4+SQRT(I$2*'5b.TriRandNumbers'!I185),I$6-SQRT(I$3*(1-'5b.TriRandNumbers'!I185)))</f>
        <v>9.3335227482819079</v>
      </c>
      <c r="J191" s="33">
        <f>IF('5b.TriRandNumbers'!J185&lt;=J$1,J$4+SQRT(J$2*'5b.TriRandNumbers'!J185),J$6-SQRT(J$3*(1-'5b.TriRandNumbers'!J185)))</f>
        <v>17.971118634551061</v>
      </c>
      <c r="K191" s="32">
        <f>IF('5b.TriRandNumbers'!K185&lt;=K$1,K$4+SQRT(K$2*'5b.TriRandNumbers'!K185),K$6-SQRT(K$3*(1-'5b.TriRandNumbers'!K185)))</f>
        <v>15.821324825666661</v>
      </c>
      <c r="L191" s="31">
        <f>IF('5b.TriRandNumbers'!L185&lt;=L$1,L$4+SQRT(L$2*'5b.TriRandNumbers'!L185),L$6-SQRT(L$3*(1-'5b.TriRandNumbers'!L185)))</f>
        <v>10.769192004772203</v>
      </c>
      <c r="M191" s="30">
        <f>IF('5b.TriRandNumbers'!M185&lt;=M$1,M$4+SQRT(M$2*'5b.TriRandNumbers'!M185),M$6-SQRT(M$3*(1-'5b.TriRandNumbers'!M185)))</f>
        <v>12.048619563514784</v>
      </c>
      <c r="N191" s="35">
        <f>IF('5b.TriRandNumbers'!N185&lt;=N$1,N$4+SQRT(N$2*'5b.TriRandNumbers'!N185),N$6-SQRT(N$3*(1-'5b.TriRandNumbers'!N185)))</f>
        <v>14.080168842947943</v>
      </c>
      <c r="O191" s="34">
        <f>IF('5b.TriRandNumbers'!O185&lt;=O$1,O$4+SQRT(O$2*'5b.TriRandNumbers'!O185),O$6-SQRT(O$3*(1-'5b.TriRandNumbers'!O185)))</f>
        <v>10.971058544528031</v>
      </c>
      <c r="P191" s="33">
        <f>IF('5b.TriRandNumbers'!P185&lt;=P$1,P$4+SQRT(P$2*'5b.TriRandNumbers'!P185),P$6-SQRT(P$3*(1-'5b.TriRandNumbers'!P185)))</f>
        <v>7.8267774330678623</v>
      </c>
      <c r="Q191" s="32">
        <f>IF('5b.TriRandNumbers'!Q185&lt;=Q$1,Q$4+SQRT(Q$2*'5b.TriRandNumbers'!Q185),Q$6-SQRT(Q$3*(1-'5b.TriRandNumbers'!Q185)))</f>
        <v>8.5883516757236045</v>
      </c>
      <c r="R191" s="31">
        <f>IF('5b.TriRandNumbers'!R185&lt;=R$1,R$4+SQRT(R$2*'5b.TriRandNumbers'!R185),R$6-SQRT(R$3*(1-'5b.TriRandNumbers'!R185)))</f>
        <v>7.3811574711983319</v>
      </c>
      <c r="S191" s="30">
        <f>IF('5b.TriRandNumbers'!S185&lt;=S$1,S$4+SQRT(S$2*'5b.TriRandNumbers'!S185),S$6-SQRT(S$3*(1-'5b.TriRandNumbers'!S185)))</f>
        <v>11.253821659113108</v>
      </c>
      <c r="T191" s="35">
        <f>IF('5b.TriRandNumbers'!T185&lt;=T$1,T$4+SQRT(T$2*'5b.TriRandNumbers'!T185),T$6-SQRT(T$3*(1-'5b.TriRandNumbers'!T185)))</f>
        <v>11.600087803941811</v>
      </c>
      <c r="U191" s="34">
        <f>IF('5b.TriRandNumbers'!U185&lt;=U$1,U$4+SQRT(U$2*'5b.TriRandNumbers'!U185),U$6-SQRT(U$3*(1-'5b.TriRandNumbers'!U185)))</f>
        <v>15.0275896957131</v>
      </c>
      <c r="V191" s="33">
        <f>IF('5b.TriRandNumbers'!V185&lt;=V$1,V$4+SQRT(V$2*'5b.TriRandNumbers'!V185),V$6-SQRT(V$3*(1-'5b.TriRandNumbers'!V185)))</f>
        <v>10.039020344465465</v>
      </c>
      <c r="W191" s="32">
        <f>IF('5b.TriRandNumbers'!W185&lt;=W$1,W$4+SQRT(W$2*'5b.TriRandNumbers'!W185),W$6-SQRT(W$3*(1-'5b.TriRandNumbers'!W185)))</f>
        <v>8.9797543523594481</v>
      </c>
      <c r="X191" s="31">
        <f>IF('5b.TriRandNumbers'!X185&lt;=X$1,X$4+SQRT(X$2*'5b.TriRandNumbers'!X185),X$6-SQRT(X$3*(1-'5b.TriRandNumbers'!X185)))</f>
        <v>8.6507700184729721</v>
      </c>
      <c r="Y191" s="30">
        <f>IF('5b.TriRandNumbers'!Y185&lt;=Y$1,Y$4+SQRT(Y$2*'5b.TriRandNumbers'!Y185),Y$6-SQRT(Y$3*(1-'5b.TriRandNumbers'!Y185)))</f>
        <v>8.8993537352231797</v>
      </c>
    </row>
    <row r="192" spans="2:25" hidden="1" x14ac:dyDescent="0.25">
      <c r="B192" s="35">
        <f>IF('5b.TriRandNumbers'!B186&lt;=B$1,B$4+SQRT(B$2*'5b.TriRandNumbers'!B186),B$6-SQRT(B$3*(1-'5b.TriRandNumbers'!B186)))</f>
        <v>3.5341244190544705</v>
      </c>
      <c r="C192" s="34">
        <f>IF('5b.TriRandNumbers'!C186&lt;=C$1,C$4+SQRT(C$2*'5b.TriRandNumbers'!C186),C$6-SQRT(C$3*(1-'5b.TriRandNumbers'!C186)))</f>
        <v>4.3149817417943224</v>
      </c>
      <c r="D192" s="33">
        <f>IF('5b.TriRandNumbers'!D186&lt;=D$1,D$4+SQRT(D$2*'5b.TriRandNumbers'!D186),D$6-SQRT(D$3*(1-'5b.TriRandNumbers'!D186)))</f>
        <v>6.5008625855723041</v>
      </c>
      <c r="E192" s="32">
        <f>IF('5b.TriRandNumbers'!E186&lt;=E$1,E$4+SQRT(E$2*'5b.TriRandNumbers'!E186),E$6-SQRT(E$3*(1-'5b.TriRandNumbers'!E186)))</f>
        <v>4.1908202757860398</v>
      </c>
      <c r="F192" s="31">
        <f>IF('5b.TriRandNumbers'!F186&lt;=F$1,F$4+SQRT(F$2*'5b.TriRandNumbers'!F186),F$6-SQRT(F$3*(1-'5b.TriRandNumbers'!F186)))</f>
        <v>2.5873657424767753</v>
      </c>
      <c r="G192" s="30">
        <f>IF('5b.TriRandNumbers'!G186&lt;=G$1,G$4+SQRT(G$2*'5b.TriRandNumbers'!G186),G$6-SQRT(G$3*(1-'5b.TriRandNumbers'!G186)))</f>
        <v>2.8968504955567336</v>
      </c>
      <c r="H192" s="35">
        <f>IF('5b.TriRandNumbers'!H186&lt;=H$1,H$4+SQRT(H$2*'5b.TriRandNumbers'!H186),H$6-SQRT(H$3*(1-'5b.TriRandNumbers'!H186)))</f>
        <v>11.307236437396918</v>
      </c>
      <c r="I192" s="34">
        <f>IF('5b.TriRandNumbers'!I186&lt;=I$1,I$4+SQRT(I$2*'5b.TriRandNumbers'!I186),I$6-SQRT(I$3*(1-'5b.TriRandNumbers'!I186)))</f>
        <v>11.503103175920083</v>
      </c>
      <c r="J192" s="33">
        <f>IF('5b.TriRandNumbers'!J186&lt;=J$1,J$4+SQRT(J$2*'5b.TriRandNumbers'!J186),J$6-SQRT(J$3*(1-'5b.TriRandNumbers'!J186)))</f>
        <v>10.584461053095229</v>
      </c>
      <c r="K192" s="32">
        <f>IF('5b.TriRandNumbers'!K186&lt;=K$1,K$4+SQRT(K$2*'5b.TriRandNumbers'!K186),K$6-SQRT(K$3*(1-'5b.TriRandNumbers'!K186)))</f>
        <v>13.985772809875716</v>
      </c>
      <c r="L192" s="31">
        <f>IF('5b.TriRandNumbers'!L186&lt;=L$1,L$4+SQRT(L$2*'5b.TriRandNumbers'!L186),L$6-SQRT(L$3*(1-'5b.TriRandNumbers'!L186)))</f>
        <v>9.4547051208717399</v>
      </c>
      <c r="M192" s="30">
        <f>IF('5b.TriRandNumbers'!M186&lt;=M$1,M$4+SQRT(M$2*'5b.TriRandNumbers'!M186),M$6-SQRT(M$3*(1-'5b.TriRandNumbers'!M186)))</f>
        <v>14.332643973534699</v>
      </c>
      <c r="N192" s="35">
        <f>IF('5b.TriRandNumbers'!N186&lt;=N$1,N$4+SQRT(N$2*'5b.TriRandNumbers'!N186),N$6-SQRT(N$3*(1-'5b.TriRandNumbers'!N186)))</f>
        <v>7.8401565892103626</v>
      </c>
      <c r="O192" s="34">
        <f>IF('5b.TriRandNumbers'!O186&lt;=O$1,O$4+SQRT(O$2*'5b.TriRandNumbers'!O186),O$6-SQRT(O$3*(1-'5b.TriRandNumbers'!O186)))</f>
        <v>7.6943501106303023</v>
      </c>
      <c r="P192" s="33">
        <f>IF('5b.TriRandNumbers'!P186&lt;=P$1,P$4+SQRT(P$2*'5b.TriRandNumbers'!P186),P$6-SQRT(P$3*(1-'5b.TriRandNumbers'!P186)))</f>
        <v>10.036091514420479</v>
      </c>
      <c r="Q192" s="32">
        <f>IF('5b.TriRandNumbers'!Q186&lt;=Q$1,Q$4+SQRT(Q$2*'5b.TriRandNumbers'!Q186),Q$6-SQRT(Q$3*(1-'5b.TriRandNumbers'!Q186)))</f>
        <v>9.2339922599775868</v>
      </c>
      <c r="R192" s="31">
        <f>IF('5b.TriRandNumbers'!R186&lt;=R$1,R$4+SQRT(R$2*'5b.TriRandNumbers'!R186),R$6-SQRT(R$3*(1-'5b.TriRandNumbers'!R186)))</f>
        <v>15.26840492433359</v>
      </c>
      <c r="S192" s="30">
        <f>IF('5b.TriRandNumbers'!S186&lt;=S$1,S$4+SQRT(S$2*'5b.TriRandNumbers'!S186),S$6-SQRT(S$3*(1-'5b.TriRandNumbers'!S186)))</f>
        <v>5.6649626904658392</v>
      </c>
      <c r="T192" s="35">
        <f>IF('5b.TriRandNumbers'!T186&lt;=T$1,T$4+SQRT(T$2*'5b.TriRandNumbers'!T186),T$6-SQRT(T$3*(1-'5b.TriRandNumbers'!T186)))</f>
        <v>12.729120566182651</v>
      </c>
      <c r="U192" s="34">
        <f>IF('5b.TriRandNumbers'!U186&lt;=U$1,U$4+SQRT(U$2*'5b.TriRandNumbers'!U186),U$6-SQRT(U$3*(1-'5b.TriRandNumbers'!U186)))</f>
        <v>8.970254755478912</v>
      </c>
      <c r="V192" s="33">
        <f>IF('5b.TriRandNumbers'!V186&lt;=V$1,V$4+SQRT(V$2*'5b.TriRandNumbers'!V186),V$6-SQRT(V$3*(1-'5b.TriRandNumbers'!V186)))</f>
        <v>14.38404699254005</v>
      </c>
      <c r="W192" s="32">
        <f>IF('5b.TriRandNumbers'!W186&lt;=W$1,W$4+SQRT(W$2*'5b.TriRandNumbers'!W186),W$6-SQRT(W$3*(1-'5b.TriRandNumbers'!W186)))</f>
        <v>11.264795904751432</v>
      </c>
      <c r="X192" s="31">
        <f>IF('5b.TriRandNumbers'!X186&lt;=X$1,X$4+SQRT(X$2*'5b.TriRandNumbers'!X186),X$6-SQRT(X$3*(1-'5b.TriRandNumbers'!X186)))</f>
        <v>9.5193370353335354</v>
      </c>
      <c r="Y192" s="30">
        <f>IF('5b.TriRandNumbers'!Y186&lt;=Y$1,Y$4+SQRT(Y$2*'5b.TriRandNumbers'!Y186),Y$6-SQRT(Y$3*(1-'5b.TriRandNumbers'!Y186)))</f>
        <v>8.7898267036478543</v>
      </c>
    </row>
    <row r="193" spans="2:25" hidden="1" x14ac:dyDescent="0.25">
      <c r="B193" s="35">
        <f>IF('5b.TriRandNumbers'!B187&lt;=B$1,B$4+SQRT(B$2*'5b.TriRandNumbers'!B187),B$6-SQRT(B$3*(1-'5b.TriRandNumbers'!B187)))</f>
        <v>4.2972981385152389</v>
      </c>
      <c r="C193" s="34">
        <f>IF('5b.TriRandNumbers'!C187&lt;=C$1,C$4+SQRT(C$2*'5b.TriRandNumbers'!C187),C$6-SQRT(C$3*(1-'5b.TriRandNumbers'!C187)))</f>
        <v>3.6217622492911623</v>
      </c>
      <c r="D193" s="33">
        <f>IF('5b.TriRandNumbers'!D187&lt;=D$1,D$4+SQRT(D$2*'5b.TriRandNumbers'!D187),D$6-SQRT(D$3*(1-'5b.TriRandNumbers'!D187)))</f>
        <v>5.8816358219072304</v>
      </c>
      <c r="E193" s="32">
        <f>IF('5b.TriRandNumbers'!E187&lt;=E$1,E$4+SQRT(E$2*'5b.TriRandNumbers'!E187),E$6-SQRT(E$3*(1-'5b.TriRandNumbers'!E187)))</f>
        <v>4.1196319244604336</v>
      </c>
      <c r="F193" s="31">
        <f>IF('5b.TriRandNumbers'!F187&lt;=F$1,F$4+SQRT(F$2*'5b.TriRandNumbers'!F187),F$6-SQRT(F$3*(1-'5b.TriRandNumbers'!F187)))</f>
        <v>1.8471952856098395</v>
      </c>
      <c r="G193" s="30">
        <f>IF('5b.TriRandNumbers'!G187&lt;=G$1,G$4+SQRT(G$2*'5b.TriRandNumbers'!G187),G$6-SQRT(G$3*(1-'5b.TriRandNumbers'!G187)))</f>
        <v>3.7896851597775587</v>
      </c>
      <c r="H193" s="35">
        <f>IF('5b.TriRandNumbers'!H187&lt;=H$1,H$4+SQRT(H$2*'5b.TriRandNumbers'!H187),H$6-SQRT(H$3*(1-'5b.TriRandNumbers'!H187)))</f>
        <v>10.469535586745486</v>
      </c>
      <c r="I193" s="34">
        <f>IF('5b.TriRandNumbers'!I187&lt;=I$1,I$4+SQRT(I$2*'5b.TriRandNumbers'!I187),I$6-SQRT(I$3*(1-'5b.TriRandNumbers'!I187)))</f>
        <v>17.294791550942719</v>
      </c>
      <c r="J193" s="33">
        <f>IF('5b.TriRandNumbers'!J187&lt;=J$1,J$4+SQRT(J$2*'5b.TriRandNumbers'!J187),J$6-SQRT(J$3*(1-'5b.TriRandNumbers'!J187)))</f>
        <v>11.907669546662039</v>
      </c>
      <c r="K193" s="32">
        <f>IF('5b.TriRandNumbers'!K187&lt;=K$1,K$4+SQRT(K$2*'5b.TriRandNumbers'!K187),K$6-SQRT(K$3*(1-'5b.TriRandNumbers'!K187)))</f>
        <v>15.584635029133814</v>
      </c>
      <c r="L193" s="31">
        <f>IF('5b.TriRandNumbers'!L187&lt;=L$1,L$4+SQRT(L$2*'5b.TriRandNumbers'!L187),L$6-SQRT(L$3*(1-'5b.TriRandNumbers'!L187)))</f>
        <v>17.06831074170362</v>
      </c>
      <c r="M193" s="30">
        <f>IF('5b.TriRandNumbers'!M187&lt;=M$1,M$4+SQRT(M$2*'5b.TriRandNumbers'!M187),M$6-SQRT(M$3*(1-'5b.TriRandNumbers'!M187)))</f>
        <v>6.6720939731329247</v>
      </c>
      <c r="N193" s="35">
        <f>IF('5b.TriRandNumbers'!N187&lt;=N$1,N$4+SQRT(N$2*'5b.TriRandNumbers'!N187),N$6-SQRT(N$3*(1-'5b.TriRandNumbers'!N187)))</f>
        <v>11.367976394705977</v>
      </c>
      <c r="O193" s="34">
        <f>IF('5b.TriRandNumbers'!O187&lt;=O$1,O$4+SQRT(O$2*'5b.TriRandNumbers'!O187),O$6-SQRT(O$3*(1-'5b.TriRandNumbers'!O187)))</f>
        <v>15.17238671522176</v>
      </c>
      <c r="P193" s="33">
        <f>IF('5b.TriRandNumbers'!P187&lt;=P$1,P$4+SQRT(P$2*'5b.TriRandNumbers'!P187),P$6-SQRT(P$3*(1-'5b.TriRandNumbers'!P187)))</f>
        <v>6.921932081359726</v>
      </c>
      <c r="Q193" s="32">
        <f>IF('5b.TriRandNumbers'!Q187&lt;=Q$1,Q$4+SQRT(Q$2*'5b.TriRandNumbers'!Q187),Q$6-SQRT(Q$3*(1-'5b.TriRandNumbers'!Q187)))</f>
        <v>11.627373463407416</v>
      </c>
      <c r="R193" s="31">
        <f>IF('5b.TriRandNumbers'!R187&lt;=R$1,R$4+SQRT(R$2*'5b.TriRandNumbers'!R187),R$6-SQRT(R$3*(1-'5b.TriRandNumbers'!R187)))</f>
        <v>12.887673737615513</v>
      </c>
      <c r="S193" s="30">
        <f>IF('5b.TriRandNumbers'!S187&lt;=S$1,S$4+SQRT(S$2*'5b.TriRandNumbers'!S187),S$6-SQRT(S$3*(1-'5b.TriRandNumbers'!S187)))</f>
        <v>9.8826296823616619</v>
      </c>
      <c r="T193" s="35">
        <f>IF('5b.TriRandNumbers'!T187&lt;=T$1,T$4+SQRT(T$2*'5b.TriRandNumbers'!T187),T$6-SQRT(T$3*(1-'5b.TriRandNumbers'!T187)))</f>
        <v>5.6592294985786022</v>
      </c>
      <c r="U193" s="34">
        <f>IF('5b.TriRandNumbers'!U187&lt;=U$1,U$4+SQRT(U$2*'5b.TriRandNumbers'!U187),U$6-SQRT(U$3*(1-'5b.TriRandNumbers'!U187)))</f>
        <v>12.582432060948037</v>
      </c>
      <c r="V193" s="33">
        <f>IF('5b.TriRandNumbers'!V187&lt;=V$1,V$4+SQRT(V$2*'5b.TriRandNumbers'!V187),V$6-SQRT(V$3*(1-'5b.TriRandNumbers'!V187)))</f>
        <v>9.1734901802688746</v>
      </c>
      <c r="W193" s="32">
        <f>IF('5b.TriRandNumbers'!W187&lt;=W$1,W$4+SQRT(W$2*'5b.TriRandNumbers'!W187),W$6-SQRT(W$3*(1-'5b.TriRandNumbers'!W187)))</f>
        <v>9.8734249098029494</v>
      </c>
      <c r="X193" s="31">
        <f>IF('5b.TriRandNumbers'!X187&lt;=X$1,X$4+SQRT(X$2*'5b.TriRandNumbers'!X187),X$6-SQRT(X$3*(1-'5b.TriRandNumbers'!X187)))</f>
        <v>16.005753427961409</v>
      </c>
      <c r="Y193" s="30">
        <f>IF('5b.TriRandNumbers'!Y187&lt;=Y$1,Y$4+SQRT(Y$2*'5b.TriRandNumbers'!Y187),Y$6-SQRT(Y$3*(1-'5b.TriRandNumbers'!Y187)))</f>
        <v>17.994441534727123</v>
      </c>
    </row>
    <row r="194" spans="2:25" hidden="1" x14ac:dyDescent="0.25">
      <c r="B194" s="35">
        <f>IF('5b.TriRandNumbers'!B188&lt;=B$1,B$4+SQRT(B$2*'5b.TriRandNumbers'!B188),B$6-SQRT(B$3*(1-'5b.TriRandNumbers'!B188)))</f>
        <v>3.5726466078852037</v>
      </c>
      <c r="C194" s="34">
        <f>IF('5b.TriRandNumbers'!C188&lt;=C$1,C$4+SQRT(C$2*'5b.TriRandNumbers'!C188),C$6-SQRT(C$3*(1-'5b.TriRandNumbers'!C188)))</f>
        <v>3.0976620142020135</v>
      </c>
      <c r="D194" s="33">
        <f>IF('5b.TriRandNumbers'!D188&lt;=D$1,D$4+SQRT(D$2*'5b.TriRandNumbers'!D188),D$6-SQRT(D$3*(1-'5b.TriRandNumbers'!D188)))</f>
        <v>6.084898053619316</v>
      </c>
      <c r="E194" s="32">
        <f>IF('5b.TriRandNumbers'!E188&lt;=E$1,E$4+SQRT(E$2*'5b.TriRandNumbers'!E188),E$6-SQRT(E$3*(1-'5b.TriRandNumbers'!E188)))</f>
        <v>4.2575442649279154</v>
      </c>
      <c r="F194" s="31">
        <f>IF('5b.TriRandNumbers'!F188&lt;=F$1,F$4+SQRT(F$2*'5b.TriRandNumbers'!F188),F$6-SQRT(F$3*(1-'5b.TriRandNumbers'!F188)))</f>
        <v>2.4153055229644611</v>
      </c>
      <c r="G194" s="30">
        <f>IF('5b.TriRandNumbers'!G188&lt;=G$1,G$4+SQRT(G$2*'5b.TriRandNumbers'!G188),G$6-SQRT(G$3*(1-'5b.TriRandNumbers'!G188)))</f>
        <v>3.2977690891868434</v>
      </c>
      <c r="H194" s="35">
        <f>IF('5b.TriRandNumbers'!H188&lt;=H$1,H$4+SQRT(H$2*'5b.TriRandNumbers'!H188),H$6-SQRT(H$3*(1-'5b.TriRandNumbers'!H188)))</f>
        <v>12.718085019419547</v>
      </c>
      <c r="I194" s="34">
        <f>IF('5b.TriRandNumbers'!I188&lt;=I$1,I$4+SQRT(I$2*'5b.TriRandNumbers'!I188),I$6-SQRT(I$3*(1-'5b.TriRandNumbers'!I188)))</f>
        <v>9.2787861765822015</v>
      </c>
      <c r="J194" s="33">
        <f>IF('5b.TriRandNumbers'!J188&lt;=J$1,J$4+SQRT(J$2*'5b.TriRandNumbers'!J188),J$6-SQRT(J$3*(1-'5b.TriRandNumbers'!J188)))</f>
        <v>7.4090729168813851</v>
      </c>
      <c r="K194" s="32">
        <f>IF('5b.TriRandNumbers'!K188&lt;=K$1,K$4+SQRT(K$2*'5b.TriRandNumbers'!K188),K$6-SQRT(K$3*(1-'5b.TriRandNumbers'!K188)))</f>
        <v>13.700056782711318</v>
      </c>
      <c r="L194" s="31">
        <f>IF('5b.TriRandNumbers'!L188&lt;=L$1,L$4+SQRT(L$2*'5b.TriRandNumbers'!L188),L$6-SQRT(L$3*(1-'5b.TriRandNumbers'!L188)))</f>
        <v>7.1271373358015957</v>
      </c>
      <c r="M194" s="30">
        <f>IF('5b.TriRandNumbers'!M188&lt;=M$1,M$4+SQRT(M$2*'5b.TriRandNumbers'!M188),M$6-SQRT(M$3*(1-'5b.TriRandNumbers'!M188)))</f>
        <v>19.116597699693919</v>
      </c>
      <c r="N194" s="35">
        <f>IF('5b.TriRandNumbers'!N188&lt;=N$1,N$4+SQRT(N$2*'5b.TriRandNumbers'!N188),N$6-SQRT(N$3*(1-'5b.TriRandNumbers'!N188)))</f>
        <v>10.357583423840842</v>
      </c>
      <c r="O194" s="34">
        <f>IF('5b.TriRandNumbers'!O188&lt;=O$1,O$4+SQRT(O$2*'5b.TriRandNumbers'!O188),O$6-SQRT(O$3*(1-'5b.TriRandNumbers'!O188)))</f>
        <v>15.038088787971272</v>
      </c>
      <c r="P194" s="33">
        <f>IF('5b.TriRandNumbers'!P188&lt;=P$1,P$4+SQRT(P$2*'5b.TriRandNumbers'!P188),P$6-SQRT(P$3*(1-'5b.TriRandNumbers'!P188)))</f>
        <v>12.861066383982365</v>
      </c>
      <c r="Q194" s="32">
        <f>IF('5b.TriRandNumbers'!Q188&lt;=Q$1,Q$4+SQRT(Q$2*'5b.TriRandNumbers'!Q188),Q$6-SQRT(Q$3*(1-'5b.TriRandNumbers'!Q188)))</f>
        <v>8.9735060344903879</v>
      </c>
      <c r="R194" s="31">
        <f>IF('5b.TriRandNumbers'!R188&lt;=R$1,R$4+SQRT(R$2*'5b.TriRandNumbers'!R188),R$6-SQRT(R$3*(1-'5b.TriRandNumbers'!R188)))</f>
        <v>10.227788835560748</v>
      </c>
      <c r="S194" s="30">
        <f>IF('5b.TriRandNumbers'!S188&lt;=S$1,S$4+SQRT(S$2*'5b.TriRandNumbers'!S188),S$6-SQRT(S$3*(1-'5b.TriRandNumbers'!S188)))</f>
        <v>10.928592413376204</v>
      </c>
      <c r="T194" s="35">
        <f>IF('5b.TriRandNumbers'!T188&lt;=T$1,T$4+SQRT(T$2*'5b.TriRandNumbers'!T188),T$6-SQRT(T$3*(1-'5b.TriRandNumbers'!T188)))</f>
        <v>10.684301484356252</v>
      </c>
      <c r="U194" s="34">
        <f>IF('5b.TriRandNumbers'!U188&lt;=U$1,U$4+SQRT(U$2*'5b.TriRandNumbers'!U188),U$6-SQRT(U$3*(1-'5b.TriRandNumbers'!U188)))</f>
        <v>13.725163737799127</v>
      </c>
      <c r="V194" s="33">
        <f>IF('5b.TriRandNumbers'!V188&lt;=V$1,V$4+SQRT(V$2*'5b.TriRandNumbers'!V188),V$6-SQRT(V$3*(1-'5b.TriRandNumbers'!V188)))</f>
        <v>10.328072738750233</v>
      </c>
      <c r="W194" s="32">
        <f>IF('5b.TriRandNumbers'!W188&lt;=W$1,W$4+SQRT(W$2*'5b.TriRandNumbers'!W188),W$6-SQRT(W$3*(1-'5b.TriRandNumbers'!W188)))</f>
        <v>9.381659767682244</v>
      </c>
      <c r="X194" s="31">
        <f>IF('5b.TriRandNumbers'!X188&lt;=X$1,X$4+SQRT(X$2*'5b.TriRandNumbers'!X188),X$6-SQRT(X$3*(1-'5b.TriRandNumbers'!X188)))</f>
        <v>13.049527877048131</v>
      </c>
      <c r="Y194" s="30">
        <f>IF('5b.TriRandNumbers'!Y188&lt;=Y$1,Y$4+SQRT(Y$2*'5b.TriRandNumbers'!Y188),Y$6-SQRT(Y$3*(1-'5b.TriRandNumbers'!Y188)))</f>
        <v>10.329921544924101</v>
      </c>
    </row>
    <row r="195" spans="2:25" hidden="1" x14ac:dyDescent="0.25">
      <c r="B195" s="35">
        <f>IF('5b.TriRandNumbers'!B189&lt;=B$1,B$4+SQRT(B$2*'5b.TriRandNumbers'!B189),B$6-SQRT(B$3*(1-'5b.TriRandNumbers'!B189)))</f>
        <v>3.2290553869433589</v>
      </c>
      <c r="C195" s="34">
        <f>IF('5b.TriRandNumbers'!C189&lt;=C$1,C$4+SQRT(C$2*'5b.TriRandNumbers'!C189),C$6-SQRT(C$3*(1-'5b.TriRandNumbers'!C189)))</f>
        <v>2.0265706878486287</v>
      </c>
      <c r="D195" s="33">
        <f>IF('5b.TriRandNumbers'!D189&lt;=D$1,D$4+SQRT(D$2*'5b.TriRandNumbers'!D189),D$6-SQRT(D$3*(1-'5b.TriRandNumbers'!D189)))</f>
        <v>5.7547116651514543</v>
      </c>
      <c r="E195" s="32">
        <f>IF('5b.TriRandNumbers'!E189&lt;=E$1,E$4+SQRT(E$2*'5b.TriRandNumbers'!E189),E$6-SQRT(E$3*(1-'5b.TriRandNumbers'!E189)))</f>
        <v>4.4140825262964229</v>
      </c>
      <c r="F195" s="31">
        <f>IF('5b.TriRandNumbers'!F189&lt;=F$1,F$4+SQRT(F$2*'5b.TriRandNumbers'!F189),F$6-SQRT(F$3*(1-'5b.TriRandNumbers'!F189)))</f>
        <v>2.7147995631351294</v>
      </c>
      <c r="G195" s="30">
        <f>IF('5b.TriRandNumbers'!G189&lt;=G$1,G$4+SQRT(G$2*'5b.TriRandNumbers'!G189),G$6-SQRT(G$3*(1-'5b.TriRandNumbers'!G189)))</f>
        <v>3.7010039848588852</v>
      </c>
      <c r="H195" s="35">
        <f>IF('5b.TriRandNumbers'!H189&lt;=H$1,H$4+SQRT(H$2*'5b.TriRandNumbers'!H189),H$6-SQRT(H$3*(1-'5b.TriRandNumbers'!H189)))</f>
        <v>11.24610391677764</v>
      </c>
      <c r="I195" s="34">
        <f>IF('5b.TriRandNumbers'!I189&lt;=I$1,I$4+SQRT(I$2*'5b.TriRandNumbers'!I189),I$6-SQRT(I$3*(1-'5b.TriRandNumbers'!I189)))</f>
        <v>9.2045053287798755</v>
      </c>
      <c r="J195" s="33">
        <f>IF('5b.TriRandNumbers'!J189&lt;=J$1,J$4+SQRT(J$2*'5b.TriRandNumbers'!J189),J$6-SQRT(J$3*(1-'5b.TriRandNumbers'!J189)))</f>
        <v>10.951545585410749</v>
      </c>
      <c r="K195" s="32">
        <f>IF('5b.TriRandNumbers'!K189&lt;=K$1,K$4+SQRT(K$2*'5b.TriRandNumbers'!K189),K$6-SQRT(K$3*(1-'5b.TriRandNumbers'!K189)))</f>
        <v>8.1532213297971996</v>
      </c>
      <c r="L195" s="31">
        <f>IF('5b.TriRandNumbers'!L189&lt;=L$1,L$4+SQRT(L$2*'5b.TriRandNumbers'!L189),L$6-SQRT(L$3*(1-'5b.TriRandNumbers'!L189)))</f>
        <v>7.9480208169801028</v>
      </c>
      <c r="M195" s="30">
        <f>IF('5b.TriRandNumbers'!M189&lt;=M$1,M$4+SQRT(M$2*'5b.TriRandNumbers'!M189),M$6-SQRT(M$3*(1-'5b.TriRandNumbers'!M189)))</f>
        <v>14.982990214750334</v>
      </c>
      <c r="N195" s="35">
        <f>IF('5b.TriRandNumbers'!N189&lt;=N$1,N$4+SQRT(N$2*'5b.TriRandNumbers'!N189),N$6-SQRT(N$3*(1-'5b.TriRandNumbers'!N189)))</f>
        <v>12.404401110340347</v>
      </c>
      <c r="O195" s="34">
        <f>IF('5b.TriRandNumbers'!O189&lt;=O$1,O$4+SQRT(O$2*'5b.TriRandNumbers'!O189),O$6-SQRT(O$3*(1-'5b.TriRandNumbers'!O189)))</f>
        <v>8.463233402499224</v>
      </c>
      <c r="P195" s="33">
        <f>IF('5b.TriRandNumbers'!P189&lt;=P$1,P$4+SQRT(P$2*'5b.TriRandNumbers'!P189),P$6-SQRT(P$3*(1-'5b.TriRandNumbers'!P189)))</f>
        <v>14.508398481579112</v>
      </c>
      <c r="Q195" s="32">
        <f>IF('5b.TriRandNumbers'!Q189&lt;=Q$1,Q$4+SQRT(Q$2*'5b.TriRandNumbers'!Q189),Q$6-SQRT(Q$3*(1-'5b.TriRandNumbers'!Q189)))</f>
        <v>13.098112612507236</v>
      </c>
      <c r="R195" s="31">
        <f>IF('5b.TriRandNumbers'!R189&lt;=R$1,R$4+SQRT(R$2*'5b.TriRandNumbers'!R189),R$6-SQRT(R$3*(1-'5b.TriRandNumbers'!R189)))</f>
        <v>11.497505566957351</v>
      </c>
      <c r="S195" s="30">
        <f>IF('5b.TriRandNumbers'!S189&lt;=S$1,S$4+SQRT(S$2*'5b.TriRandNumbers'!S189),S$6-SQRT(S$3*(1-'5b.TriRandNumbers'!S189)))</f>
        <v>18.212495760142701</v>
      </c>
      <c r="T195" s="35">
        <f>IF('5b.TriRandNumbers'!T189&lt;=T$1,T$4+SQRT(T$2*'5b.TriRandNumbers'!T189),T$6-SQRT(T$3*(1-'5b.TriRandNumbers'!T189)))</f>
        <v>12.938810536846894</v>
      </c>
      <c r="U195" s="34">
        <f>IF('5b.TriRandNumbers'!U189&lt;=U$1,U$4+SQRT(U$2*'5b.TriRandNumbers'!U189),U$6-SQRT(U$3*(1-'5b.TriRandNumbers'!U189)))</f>
        <v>11.083949165956087</v>
      </c>
      <c r="V195" s="33">
        <f>IF('5b.TriRandNumbers'!V189&lt;=V$1,V$4+SQRT(V$2*'5b.TriRandNumbers'!V189),V$6-SQRT(V$3*(1-'5b.TriRandNumbers'!V189)))</f>
        <v>12.135522060677518</v>
      </c>
      <c r="W195" s="32">
        <f>IF('5b.TriRandNumbers'!W189&lt;=W$1,W$4+SQRT(W$2*'5b.TriRandNumbers'!W189),W$6-SQRT(W$3*(1-'5b.TriRandNumbers'!W189)))</f>
        <v>5.8787240076897298</v>
      </c>
      <c r="X195" s="31">
        <f>IF('5b.TriRandNumbers'!X189&lt;=X$1,X$4+SQRT(X$2*'5b.TriRandNumbers'!X189),X$6-SQRT(X$3*(1-'5b.TriRandNumbers'!X189)))</f>
        <v>7.6159038636371541</v>
      </c>
      <c r="Y195" s="30">
        <f>IF('5b.TriRandNumbers'!Y189&lt;=Y$1,Y$4+SQRT(Y$2*'5b.TriRandNumbers'!Y189),Y$6-SQRT(Y$3*(1-'5b.TriRandNumbers'!Y189)))</f>
        <v>14.912125458741411</v>
      </c>
    </row>
    <row r="196" spans="2:25" hidden="1" x14ac:dyDescent="0.25">
      <c r="B196" s="35">
        <f>IF('5b.TriRandNumbers'!B190&lt;=B$1,B$4+SQRT(B$2*'5b.TriRandNumbers'!B190),B$6-SQRT(B$3*(1-'5b.TriRandNumbers'!B190)))</f>
        <v>3.8436052931568008</v>
      </c>
      <c r="C196" s="34">
        <f>IF('5b.TriRandNumbers'!C190&lt;=C$1,C$4+SQRT(C$2*'5b.TriRandNumbers'!C190),C$6-SQRT(C$3*(1-'5b.TriRandNumbers'!C190)))</f>
        <v>1.8807216668297211</v>
      </c>
      <c r="D196" s="33">
        <f>IF('5b.TriRandNumbers'!D190&lt;=D$1,D$4+SQRT(D$2*'5b.TriRandNumbers'!D190),D$6-SQRT(D$3*(1-'5b.TriRandNumbers'!D190)))</f>
        <v>6.1714661555192958</v>
      </c>
      <c r="E196" s="32">
        <f>IF('5b.TriRandNumbers'!E190&lt;=E$1,E$4+SQRT(E$2*'5b.TriRandNumbers'!E190),E$6-SQRT(E$3*(1-'5b.TriRandNumbers'!E190)))</f>
        <v>3.2317189082086943</v>
      </c>
      <c r="F196" s="31">
        <f>IF('5b.TriRandNumbers'!F190&lt;=F$1,F$4+SQRT(F$2*'5b.TriRandNumbers'!F190),F$6-SQRT(F$3*(1-'5b.TriRandNumbers'!F190)))</f>
        <v>2.1865956035251193</v>
      </c>
      <c r="G196" s="30">
        <f>IF('5b.TriRandNumbers'!G190&lt;=G$1,G$4+SQRT(G$2*'5b.TriRandNumbers'!G190),G$6-SQRT(G$3*(1-'5b.TriRandNumbers'!G190)))</f>
        <v>4.9089978652667687</v>
      </c>
      <c r="H196" s="35">
        <f>IF('5b.TriRandNumbers'!H190&lt;=H$1,H$4+SQRT(H$2*'5b.TriRandNumbers'!H190),H$6-SQRT(H$3*(1-'5b.TriRandNumbers'!H190)))</f>
        <v>8.0372206147071132</v>
      </c>
      <c r="I196" s="34">
        <f>IF('5b.TriRandNumbers'!I190&lt;=I$1,I$4+SQRT(I$2*'5b.TriRandNumbers'!I190),I$6-SQRT(I$3*(1-'5b.TriRandNumbers'!I190)))</f>
        <v>8.1373653101527736</v>
      </c>
      <c r="J196" s="33">
        <f>IF('5b.TriRandNumbers'!J190&lt;=J$1,J$4+SQRT(J$2*'5b.TriRandNumbers'!J190),J$6-SQRT(J$3*(1-'5b.TriRandNumbers'!J190)))</f>
        <v>17.238026781711785</v>
      </c>
      <c r="K196" s="32">
        <f>IF('5b.TriRandNumbers'!K190&lt;=K$1,K$4+SQRT(K$2*'5b.TriRandNumbers'!K190),K$6-SQRT(K$3*(1-'5b.TriRandNumbers'!K190)))</f>
        <v>14.863570214216733</v>
      </c>
      <c r="L196" s="31">
        <f>IF('5b.TriRandNumbers'!L190&lt;=L$1,L$4+SQRT(L$2*'5b.TriRandNumbers'!L190),L$6-SQRT(L$3*(1-'5b.TriRandNumbers'!L190)))</f>
        <v>13.525851288378611</v>
      </c>
      <c r="M196" s="30">
        <f>IF('5b.TriRandNumbers'!M190&lt;=M$1,M$4+SQRT(M$2*'5b.TriRandNumbers'!M190),M$6-SQRT(M$3*(1-'5b.TriRandNumbers'!M190)))</f>
        <v>12.477947259372026</v>
      </c>
      <c r="N196" s="35">
        <f>IF('5b.TriRandNumbers'!N190&lt;=N$1,N$4+SQRT(N$2*'5b.TriRandNumbers'!N190),N$6-SQRT(N$3*(1-'5b.TriRandNumbers'!N190)))</f>
        <v>10.817435137144047</v>
      </c>
      <c r="O196" s="34">
        <f>IF('5b.TriRandNumbers'!O190&lt;=O$1,O$4+SQRT(O$2*'5b.TriRandNumbers'!O190),O$6-SQRT(O$3*(1-'5b.TriRandNumbers'!O190)))</f>
        <v>14.386468729943051</v>
      </c>
      <c r="P196" s="33">
        <f>IF('5b.TriRandNumbers'!P190&lt;=P$1,P$4+SQRT(P$2*'5b.TriRandNumbers'!P190),P$6-SQRT(P$3*(1-'5b.TriRandNumbers'!P190)))</f>
        <v>14.796833498447054</v>
      </c>
      <c r="Q196" s="32">
        <f>IF('5b.TriRandNumbers'!Q190&lt;=Q$1,Q$4+SQRT(Q$2*'5b.TriRandNumbers'!Q190),Q$6-SQRT(Q$3*(1-'5b.TriRandNumbers'!Q190)))</f>
        <v>12.298832774153158</v>
      </c>
      <c r="R196" s="31">
        <f>IF('5b.TriRandNumbers'!R190&lt;=R$1,R$4+SQRT(R$2*'5b.TriRandNumbers'!R190),R$6-SQRT(R$3*(1-'5b.TriRandNumbers'!R190)))</f>
        <v>14.9538242239485</v>
      </c>
      <c r="S196" s="30">
        <f>IF('5b.TriRandNumbers'!S190&lt;=S$1,S$4+SQRT(S$2*'5b.TriRandNumbers'!S190),S$6-SQRT(S$3*(1-'5b.TriRandNumbers'!S190)))</f>
        <v>8.4963471196423015</v>
      </c>
      <c r="T196" s="35">
        <f>IF('5b.TriRandNumbers'!T190&lt;=T$1,T$4+SQRT(T$2*'5b.TriRandNumbers'!T190),T$6-SQRT(T$3*(1-'5b.TriRandNumbers'!T190)))</f>
        <v>13.238465213646553</v>
      </c>
      <c r="U196" s="34">
        <f>IF('5b.TriRandNumbers'!U190&lt;=U$1,U$4+SQRT(U$2*'5b.TriRandNumbers'!U190),U$6-SQRT(U$3*(1-'5b.TriRandNumbers'!U190)))</f>
        <v>11.933555998689259</v>
      </c>
      <c r="V196" s="33">
        <f>IF('5b.TriRandNumbers'!V190&lt;=V$1,V$4+SQRT(V$2*'5b.TriRandNumbers'!V190),V$6-SQRT(V$3*(1-'5b.TriRandNumbers'!V190)))</f>
        <v>13.38633865097048</v>
      </c>
      <c r="W196" s="32">
        <f>IF('5b.TriRandNumbers'!W190&lt;=W$1,W$4+SQRT(W$2*'5b.TriRandNumbers'!W190),W$6-SQRT(W$3*(1-'5b.TriRandNumbers'!W190)))</f>
        <v>16.321452228776767</v>
      </c>
      <c r="X196" s="31">
        <f>IF('5b.TriRandNumbers'!X190&lt;=X$1,X$4+SQRT(X$2*'5b.TriRandNumbers'!X190),X$6-SQRT(X$3*(1-'5b.TriRandNumbers'!X190)))</f>
        <v>11.207161534138534</v>
      </c>
      <c r="Y196" s="30">
        <f>IF('5b.TriRandNumbers'!Y190&lt;=Y$1,Y$4+SQRT(Y$2*'5b.TriRandNumbers'!Y190),Y$6-SQRT(Y$3*(1-'5b.TriRandNumbers'!Y190)))</f>
        <v>12.490243545002411</v>
      </c>
    </row>
    <row r="197" spans="2:25" hidden="1" x14ac:dyDescent="0.25">
      <c r="B197" s="35">
        <f>IF('5b.TriRandNumbers'!B191&lt;=B$1,B$4+SQRT(B$2*'5b.TriRandNumbers'!B191),B$6-SQRT(B$3*(1-'5b.TriRandNumbers'!B191)))</f>
        <v>3.7057155578576246</v>
      </c>
      <c r="C197" s="34">
        <f>IF('5b.TriRandNumbers'!C191&lt;=C$1,C$4+SQRT(C$2*'5b.TriRandNumbers'!C191),C$6-SQRT(C$3*(1-'5b.TriRandNumbers'!C191)))</f>
        <v>3.341097103689477</v>
      </c>
      <c r="D197" s="33">
        <f>IF('5b.TriRandNumbers'!D191&lt;=D$1,D$4+SQRT(D$2*'5b.TriRandNumbers'!D191),D$6-SQRT(D$3*(1-'5b.TriRandNumbers'!D191)))</f>
        <v>6.0124121512557256</v>
      </c>
      <c r="E197" s="32">
        <f>IF('5b.TriRandNumbers'!E191&lt;=E$1,E$4+SQRT(E$2*'5b.TriRandNumbers'!E191),E$6-SQRT(E$3*(1-'5b.TriRandNumbers'!E191)))</f>
        <v>3.8167798629246699</v>
      </c>
      <c r="F197" s="31">
        <f>IF('5b.TriRandNumbers'!F191&lt;=F$1,F$4+SQRT(F$2*'5b.TriRandNumbers'!F191),F$6-SQRT(F$3*(1-'5b.TriRandNumbers'!F191)))</f>
        <v>2.5236566254618924</v>
      </c>
      <c r="G197" s="30">
        <f>IF('5b.TriRandNumbers'!G191&lt;=G$1,G$4+SQRT(G$2*'5b.TriRandNumbers'!G191),G$6-SQRT(G$3*(1-'5b.TriRandNumbers'!G191)))</f>
        <v>2.3886940649669777</v>
      </c>
      <c r="H197" s="35">
        <f>IF('5b.TriRandNumbers'!H191&lt;=H$1,H$4+SQRT(H$2*'5b.TriRandNumbers'!H191),H$6-SQRT(H$3*(1-'5b.TriRandNumbers'!H191)))</f>
        <v>10.712012977192341</v>
      </c>
      <c r="I197" s="34">
        <f>IF('5b.TriRandNumbers'!I191&lt;=I$1,I$4+SQRT(I$2*'5b.TriRandNumbers'!I191),I$6-SQRT(I$3*(1-'5b.TriRandNumbers'!I191)))</f>
        <v>8.7107681826302183</v>
      </c>
      <c r="J197" s="33">
        <f>IF('5b.TriRandNumbers'!J191&lt;=J$1,J$4+SQRT(J$2*'5b.TriRandNumbers'!J191),J$6-SQRT(J$3*(1-'5b.TriRandNumbers'!J191)))</f>
        <v>11.162280766991898</v>
      </c>
      <c r="K197" s="32">
        <f>IF('5b.TriRandNumbers'!K191&lt;=K$1,K$4+SQRT(K$2*'5b.TriRandNumbers'!K191),K$6-SQRT(K$3*(1-'5b.TriRandNumbers'!K191)))</f>
        <v>9.3062926465362317</v>
      </c>
      <c r="L197" s="31">
        <f>IF('5b.TriRandNumbers'!L191&lt;=L$1,L$4+SQRT(L$2*'5b.TriRandNumbers'!L191),L$6-SQRT(L$3*(1-'5b.TriRandNumbers'!L191)))</f>
        <v>9.6288181223291431</v>
      </c>
      <c r="M197" s="30">
        <f>IF('5b.TriRandNumbers'!M191&lt;=M$1,M$4+SQRT(M$2*'5b.TriRandNumbers'!M191),M$6-SQRT(M$3*(1-'5b.TriRandNumbers'!M191)))</f>
        <v>10.743390557547604</v>
      </c>
      <c r="N197" s="35">
        <f>IF('5b.TriRandNumbers'!N191&lt;=N$1,N$4+SQRT(N$2*'5b.TriRandNumbers'!N191),N$6-SQRT(N$3*(1-'5b.TriRandNumbers'!N191)))</f>
        <v>7.9913873880066149</v>
      </c>
      <c r="O197" s="34">
        <f>IF('5b.TriRandNumbers'!O191&lt;=O$1,O$4+SQRT(O$2*'5b.TriRandNumbers'!O191),O$6-SQRT(O$3*(1-'5b.TriRandNumbers'!O191)))</f>
        <v>13.554654027784267</v>
      </c>
      <c r="P197" s="33">
        <f>IF('5b.TriRandNumbers'!P191&lt;=P$1,P$4+SQRT(P$2*'5b.TriRandNumbers'!P191),P$6-SQRT(P$3*(1-'5b.TriRandNumbers'!P191)))</f>
        <v>13.306705234473421</v>
      </c>
      <c r="Q197" s="32">
        <f>IF('5b.TriRandNumbers'!Q191&lt;=Q$1,Q$4+SQRT(Q$2*'5b.TriRandNumbers'!Q191),Q$6-SQRT(Q$3*(1-'5b.TriRandNumbers'!Q191)))</f>
        <v>13.848805450037773</v>
      </c>
      <c r="R197" s="31">
        <f>IF('5b.TriRandNumbers'!R191&lt;=R$1,R$4+SQRT(R$2*'5b.TriRandNumbers'!R191),R$6-SQRT(R$3*(1-'5b.TriRandNumbers'!R191)))</f>
        <v>7.9529969713576865</v>
      </c>
      <c r="S197" s="30">
        <f>IF('5b.TriRandNumbers'!S191&lt;=S$1,S$4+SQRT(S$2*'5b.TriRandNumbers'!S191),S$6-SQRT(S$3*(1-'5b.TriRandNumbers'!S191)))</f>
        <v>5.4120428858083685</v>
      </c>
      <c r="T197" s="35">
        <f>IF('5b.TriRandNumbers'!T191&lt;=T$1,T$4+SQRT(T$2*'5b.TriRandNumbers'!T191),T$6-SQRT(T$3*(1-'5b.TriRandNumbers'!T191)))</f>
        <v>10.29642112687373</v>
      </c>
      <c r="U197" s="34">
        <f>IF('5b.TriRandNumbers'!U191&lt;=U$1,U$4+SQRT(U$2*'5b.TriRandNumbers'!U191),U$6-SQRT(U$3*(1-'5b.TriRandNumbers'!U191)))</f>
        <v>10.050004891948353</v>
      </c>
      <c r="V197" s="33">
        <f>IF('5b.TriRandNumbers'!V191&lt;=V$1,V$4+SQRT(V$2*'5b.TriRandNumbers'!V191),V$6-SQRT(V$3*(1-'5b.TriRandNumbers'!V191)))</f>
        <v>13.090022819967267</v>
      </c>
      <c r="W197" s="32">
        <f>IF('5b.TriRandNumbers'!W191&lt;=W$1,W$4+SQRT(W$2*'5b.TriRandNumbers'!W191),W$6-SQRT(W$3*(1-'5b.TriRandNumbers'!W191)))</f>
        <v>11.475978832003001</v>
      </c>
      <c r="X197" s="31">
        <f>IF('5b.TriRandNumbers'!X191&lt;=X$1,X$4+SQRT(X$2*'5b.TriRandNumbers'!X191),X$6-SQRT(X$3*(1-'5b.TriRandNumbers'!X191)))</f>
        <v>6.8503407184864331</v>
      </c>
      <c r="Y197" s="30">
        <f>IF('5b.TriRandNumbers'!Y191&lt;=Y$1,Y$4+SQRT(Y$2*'5b.TriRandNumbers'!Y191),Y$6-SQRT(Y$3*(1-'5b.TriRandNumbers'!Y191)))</f>
        <v>11.272896710433281</v>
      </c>
    </row>
    <row r="198" spans="2:25" hidden="1" x14ac:dyDescent="0.25">
      <c r="B198" s="35">
        <f>IF('5b.TriRandNumbers'!B192&lt;=B$1,B$4+SQRT(B$2*'5b.TriRandNumbers'!B192),B$6-SQRT(B$3*(1-'5b.TriRandNumbers'!B192)))</f>
        <v>3.9277366478252738</v>
      </c>
      <c r="C198" s="34">
        <f>IF('5b.TriRandNumbers'!C192&lt;=C$1,C$4+SQRT(C$2*'5b.TriRandNumbers'!C192),C$6-SQRT(C$3*(1-'5b.TriRandNumbers'!C192)))</f>
        <v>1.5794401635156876</v>
      </c>
      <c r="D198" s="33">
        <f>IF('5b.TriRandNumbers'!D192&lt;=D$1,D$4+SQRT(D$2*'5b.TriRandNumbers'!D192),D$6-SQRT(D$3*(1-'5b.TriRandNumbers'!D192)))</f>
        <v>6.0877109225579193</v>
      </c>
      <c r="E198" s="32">
        <f>IF('5b.TriRandNumbers'!E192&lt;=E$1,E$4+SQRT(E$2*'5b.TriRandNumbers'!E192),E$6-SQRT(E$3*(1-'5b.TriRandNumbers'!E192)))</f>
        <v>4.5122483193036356</v>
      </c>
      <c r="F198" s="31">
        <f>IF('5b.TriRandNumbers'!F192&lt;=F$1,F$4+SQRT(F$2*'5b.TriRandNumbers'!F192),F$6-SQRT(F$3*(1-'5b.TriRandNumbers'!F192)))</f>
        <v>1.4355510581313549</v>
      </c>
      <c r="G198" s="30">
        <f>IF('5b.TriRandNumbers'!G192&lt;=G$1,G$4+SQRT(G$2*'5b.TriRandNumbers'!G192),G$6-SQRT(G$3*(1-'5b.TriRandNumbers'!G192)))</f>
        <v>3.5178179310461406</v>
      </c>
      <c r="H198" s="35">
        <f>IF('5b.TriRandNumbers'!H192&lt;=H$1,H$4+SQRT(H$2*'5b.TriRandNumbers'!H192),H$6-SQRT(H$3*(1-'5b.TriRandNumbers'!H192)))</f>
        <v>14.296583756207379</v>
      </c>
      <c r="I198" s="34">
        <f>IF('5b.TriRandNumbers'!I192&lt;=I$1,I$4+SQRT(I$2*'5b.TriRandNumbers'!I192),I$6-SQRT(I$3*(1-'5b.TriRandNumbers'!I192)))</f>
        <v>10.86511304600322</v>
      </c>
      <c r="J198" s="33">
        <f>IF('5b.TriRandNumbers'!J192&lt;=J$1,J$4+SQRT(J$2*'5b.TriRandNumbers'!J192),J$6-SQRT(J$3*(1-'5b.TriRandNumbers'!J192)))</f>
        <v>10.374870052195266</v>
      </c>
      <c r="K198" s="32">
        <f>IF('5b.TriRandNumbers'!K192&lt;=K$1,K$4+SQRT(K$2*'5b.TriRandNumbers'!K192),K$6-SQRT(K$3*(1-'5b.TriRandNumbers'!K192)))</f>
        <v>6.4448269108428082</v>
      </c>
      <c r="L198" s="31">
        <f>IF('5b.TriRandNumbers'!L192&lt;=L$1,L$4+SQRT(L$2*'5b.TriRandNumbers'!L192),L$6-SQRT(L$3*(1-'5b.TriRandNumbers'!L192)))</f>
        <v>7.0513845313708892</v>
      </c>
      <c r="M198" s="30">
        <f>IF('5b.TriRandNumbers'!M192&lt;=M$1,M$4+SQRT(M$2*'5b.TriRandNumbers'!M192),M$6-SQRT(M$3*(1-'5b.TriRandNumbers'!M192)))</f>
        <v>10.655491015577455</v>
      </c>
      <c r="N198" s="35">
        <f>IF('5b.TriRandNumbers'!N192&lt;=N$1,N$4+SQRT(N$2*'5b.TriRandNumbers'!N192),N$6-SQRT(N$3*(1-'5b.TriRandNumbers'!N192)))</f>
        <v>17.816539215433565</v>
      </c>
      <c r="O198" s="34">
        <f>IF('5b.TriRandNumbers'!O192&lt;=O$1,O$4+SQRT(O$2*'5b.TriRandNumbers'!O192),O$6-SQRT(O$3*(1-'5b.TriRandNumbers'!O192)))</f>
        <v>10.853217641493977</v>
      </c>
      <c r="P198" s="33">
        <f>IF('5b.TriRandNumbers'!P192&lt;=P$1,P$4+SQRT(P$2*'5b.TriRandNumbers'!P192),P$6-SQRT(P$3*(1-'5b.TriRandNumbers'!P192)))</f>
        <v>11.519479984570278</v>
      </c>
      <c r="Q198" s="32">
        <f>IF('5b.TriRandNumbers'!Q192&lt;=Q$1,Q$4+SQRT(Q$2*'5b.TriRandNumbers'!Q192),Q$6-SQRT(Q$3*(1-'5b.TriRandNumbers'!Q192)))</f>
        <v>12.000984583018955</v>
      </c>
      <c r="R198" s="31">
        <f>IF('5b.TriRandNumbers'!R192&lt;=R$1,R$4+SQRT(R$2*'5b.TriRandNumbers'!R192),R$6-SQRT(R$3*(1-'5b.TriRandNumbers'!R192)))</f>
        <v>8.3363183079943326</v>
      </c>
      <c r="S198" s="30">
        <f>IF('5b.TriRandNumbers'!S192&lt;=S$1,S$4+SQRT(S$2*'5b.TriRandNumbers'!S192),S$6-SQRT(S$3*(1-'5b.TriRandNumbers'!S192)))</f>
        <v>11.667677717361084</v>
      </c>
      <c r="T198" s="35">
        <f>IF('5b.TriRandNumbers'!T192&lt;=T$1,T$4+SQRT(T$2*'5b.TriRandNumbers'!T192),T$6-SQRT(T$3*(1-'5b.TriRandNumbers'!T192)))</f>
        <v>16.480817342758343</v>
      </c>
      <c r="U198" s="34">
        <f>IF('5b.TriRandNumbers'!U192&lt;=U$1,U$4+SQRT(U$2*'5b.TriRandNumbers'!U192),U$6-SQRT(U$3*(1-'5b.TriRandNumbers'!U192)))</f>
        <v>12.353728329021422</v>
      </c>
      <c r="V198" s="33">
        <f>IF('5b.TriRandNumbers'!V192&lt;=V$1,V$4+SQRT(V$2*'5b.TriRandNumbers'!V192),V$6-SQRT(V$3*(1-'5b.TriRandNumbers'!V192)))</f>
        <v>14.76879822934804</v>
      </c>
      <c r="W198" s="32">
        <f>IF('5b.TriRandNumbers'!W192&lt;=W$1,W$4+SQRT(W$2*'5b.TriRandNumbers'!W192),W$6-SQRT(W$3*(1-'5b.TriRandNumbers'!W192)))</f>
        <v>14.077442207921294</v>
      </c>
      <c r="X198" s="31">
        <f>IF('5b.TriRandNumbers'!X192&lt;=X$1,X$4+SQRT(X$2*'5b.TriRandNumbers'!X192),X$6-SQRT(X$3*(1-'5b.TriRandNumbers'!X192)))</f>
        <v>10.446626424455095</v>
      </c>
      <c r="Y198" s="30">
        <f>IF('5b.TriRandNumbers'!Y192&lt;=Y$1,Y$4+SQRT(Y$2*'5b.TriRandNumbers'!Y192),Y$6-SQRT(Y$3*(1-'5b.TriRandNumbers'!Y192)))</f>
        <v>10.764217263464042</v>
      </c>
    </row>
    <row r="199" spans="2:25" hidden="1" x14ac:dyDescent="0.25">
      <c r="B199" s="35">
        <f>IF('5b.TriRandNumbers'!B193&lt;=B$1,B$4+SQRT(B$2*'5b.TriRandNumbers'!B193),B$6-SQRT(B$3*(1-'5b.TriRandNumbers'!B193)))</f>
        <v>5.2582850377486601</v>
      </c>
      <c r="C199" s="34">
        <f>IF('5b.TriRandNumbers'!C193&lt;=C$1,C$4+SQRT(C$2*'5b.TriRandNumbers'!C193),C$6-SQRT(C$3*(1-'5b.TriRandNumbers'!C193)))</f>
        <v>3.3102858037945331</v>
      </c>
      <c r="D199" s="33">
        <f>IF('5b.TriRandNumbers'!D193&lt;=D$1,D$4+SQRT(D$2*'5b.TriRandNumbers'!D193),D$6-SQRT(D$3*(1-'5b.TriRandNumbers'!D193)))</f>
        <v>6.2675673459367403</v>
      </c>
      <c r="E199" s="32">
        <f>IF('5b.TriRandNumbers'!E193&lt;=E$1,E$4+SQRT(E$2*'5b.TriRandNumbers'!E193),E$6-SQRT(E$3*(1-'5b.TriRandNumbers'!E193)))</f>
        <v>3.561800337586329</v>
      </c>
      <c r="F199" s="31">
        <f>IF('5b.TriRandNumbers'!F193&lt;=F$1,F$4+SQRT(F$2*'5b.TriRandNumbers'!F193),F$6-SQRT(F$3*(1-'5b.TriRandNumbers'!F193)))</f>
        <v>1.9112063156687547</v>
      </c>
      <c r="G199" s="30">
        <f>IF('5b.TriRandNumbers'!G193&lt;=G$1,G$4+SQRT(G$2*'5b.TriRandNumbers'!G193),G$6-SQRT(G$3*(1-'5b.TriRandNumbers'!G193)))</f>
        <v>2.8933574964106255</v>
      </c>
      <c r="H199" s="35">
        <f>IF('5b.TriRandNumbers'!H193&lt;=H$1,H$4+SQRT(H$2*'5b.TriRandNumbers'!H193),H$6-SQRT(H$3*(1-'5b.TriRandNumbers'!H193)))</f>
        <v>17.180721650837153</v>
      </c>
      <c r="I199" s="34">
        <f>IF('5b.TriRandNumbers'!I193&lt;=I$1,I$4+SQRT(I$2*'5b.TriRandNumbers'!I193),I$6-SQRT(I$3*(1-'5b.TriRandNumbers'!I193)))</f>
        <v>12.187827856581062</v>
      </c>
      <c r="J199" s="33">
        <f>IF('5b.TriRandNumbers'!J193&lt;=J$1,J$4+SQRT(J$2*'5b.TriRandNumbers'!J193),J$6-SQRT(J$3*(1-'5b.TriRandNumbers'!J193)))</f>
        <v>8.3631713536735912</v>
      </c>
      <c r="K199" s="32">
        <f>IF('5b.TriRandNumbers'!K193&lt;=K$1,K$4+SQRT(K$2*'5b.TriRandNumbers'!K193),K$6-SQRT(K$3*(1-'5b.TriRandNumbers'!K193)))</f>
        <v>13.721005407812335</v>
      </c>
      <c r="L199" s="31">
        <f>IF('5b.TriRandNumbers'!L193&lt;=L$1,L$4+SQRT(L$2*'5b.TriRandNumbers'!L193),L$6-SQRT(L$3*(1-'5b.TriRandNumbers'!L193)))</f>
        <v>12.47543566607213</v>
      </c>
      <c r="M199" s="30">
        <f>IF('5b.TriRandNumbers'!M193&lt;=M$1,M$4+SQRT(M$2*'5b.TriRandNumbers'!M193),M$6-SQRT(M$3*(1-'5b.TriRandNumbers'!M193)))</f>
        <v>6.8155264221792047</v>
      </c>
      <c r="N199" s="35">
        <f>IF('5b.TriRandNumbers'!N193&lt;=N$1,N$4+SQRT(N$2*'5b.TriRandNumbers'!N193),N$6-SQRT(N$3*(1-'5b.TriRandNumbers'!N193)))</f>
        <v>12.224539976883388</v>
      </c>
      <c r="O199" s="34">
        <f>IF('5b.TriRandNumbers'!O193&lt;=O$1,O$4+SQRT(O$2*'5b.TriRandNumbers'!O193),O$6-SQRT(O$3*(1-'5b.TriRandNumbers'!O193)))</f>
        <v>15.93571270769268</v>
      </c>
      <c r="P199" s="33">
        <f>IF('5b.TriRandNumbers'!P193&lt;=P$1,P$4+SQRT(P$2*'5b.TriRandNumbers'!P193),P$6-SQRT(P$3*(1-'5b.TriRandNumbers'!P193)))</f>
        <v>9.21682024820403</v>
      </c>
      <c r="Q199" s="32">
        <f>IF('5b.TriRandNumbers'!Q193&lt;=Q$1,Q$4+SQRT(Q$2*'5b.TriRandNumbers'!Q193),Q$6-SQRT(Q$3*(1-'5b.TriRandNumbers'!Q193)))</f>
        <v>12.513674499099077</v>
      </c>
      <c r="R199" s="31">
        <f>IF('5b.TriRandNumbers'!R193&lt;=R$1,R$4+SQRT(R$2*'5b.TriRandNumbers'!R193),R$6-SQRT(R$3*(1-'5b.TriRandNumbers'!R193)))</f>
        <v>8.6204911465520251</v>
      </c>
      <c r="S199" s="30">
        <f>IF('5b.TriRandNumbers'!S193&lt;=S$1,S$4+SQRT(S$2*'5b.TriRandNumbers'!S193),S$6-SQRT(S$3*(1-'5b.TriRandNumbers'!S193)))</f>
        <v>13.589724202413814</v>
      </c>
      <c r="T199" s="35">
        <f>IF('5b.TriRandNumbers'!T193&lt;=T$1,T$4+SQRT(T$2*'5b.TriRandNumbers'!T193),T$6-SQRT(T$3*(1-'5b.TriRandNumbers'!T193)))</f>
        <v>14.944307001466743</v>
      </c>
      <c r="U199" s="34">
        <f>IF('5b.TriRandNumbers'!U193&lt;=U$1,U$4+SQRT(U$2*'5b.TriRandNumbers'!U193),U$6-SQRT(U$3*(1-'5b.TriRandNumbers'!U193)))</f>
        <v>13.035098415236096</v>
      </c>
      <c r="V199" s="33">
        <f>IF('5b.TriRandNumbers'!V193&lt;=V$1,V$4+SQRT(V$2*'5b.TriRandNumbers'!V193),V$6-SQRT(V$3*(1-'5b.TriRandNumbers'!V193)))</f>
        <v>12.364668743340303</v>
      </c>
      <c r="W199" s="32">
        <f>IF('5b.TriRandNumbers'!W193&lt;=W$1,W$4+SQRT(W$2*'5b.TriRandNumbers'!W193),W$6-SQRT(W$3*(1-'5b.TriRandNumbers'!W193)))</f>
        <v>18.719630908324532</v>
      </c>
      <c r="X199" s="31">
        <f>IF('5b.TriRandNumbers'!X193&lt;=X$1,X$4+SQRT(X$2*'5b.TriRandNumbers'!X193),X$6-SQRT(X$3*(1-'5b.TriRandNumbers'!X193)))</f>
        <v>8.4660918862757661</v>
      </c>
      <c r="Y199" s="30">
        <f>IF('5b.TriRandNumbers'!Y193&lt;=Y$1,Y$4+SQRT(Y$2*'5b.TriRandNumbers'!Y193),Y$6-SQRT(Y$3*(1-'5b.TriRandNumbers'!Y193)))</f>
        <v>10.594210085724034</v>
      </c>
    </row>
    <row r="200" spans="2:25" hidden="1" x14ac:dyDescent="0.25">
      <c r="B200" s="35">
        <f>IF('5b.TriRandNumbers'!B194&lt;=B$1,B$4+SQRT(B$2*'5b.TriRandNumbers'!B194),B$6-SQRT(B$3*(1-'5b.TriRandNumbers'!B194)))</f>
        <v>4.3219376014950877</v>
      </c>
      <c r="C200" s="34">
        <f>IF('5b.TriRandNumbers'!C194&lt;=C$1,C$4+SQRT(C$2*'5b.TriRandNumbers'!C194),C$6-SQRT(C$3*(1-'5b.TriRandNumbers'!C194)))</f>
        <v>3.5220530665373007</v>
      </c>
      <c r="D200" s="33">
        <f>IF('5b.TriRandNumbers'!D194&lt;=D$1,D$4+SQRT(D$2*'5b.TriRandNumbers'!D194),D$6-SQRT(D$3*(1-'5b.TriRandNumbers'!D194)))</f>
        <v>4.2126548538143389</v>
      </c>
      <c r="E200" s="32">
        <f>IF('5b.TriRandNumbers'!E194&lt;=E$1,E$4+SQRT(E$2*'5b.TriRandNumbers'!E194),E$6-SQRT(E$3*(1-'5b.TriRandNumbers'!E194)))</f>
        <v>4.3020923363194772</v>
      </c>
      <c r="F200" s="31">
        <f>IF('5b.TriRandNumbers'!F194&lt;=F$1,F$4+SQRT(F$2*'5b.TriRandNumbers'!F194),F$6-SQRT(F$3*(1-'5b.TriRandNumbers'!F194)))</f>
        <v>3.7007311840883776</v>
      </c>
      <c r="G200" s="30">
        <f>IF('5b.TriRandNumbers'!G194&lt;=G$1,G$4+SQRT(G$2*'5b.TriRandNumbers'!G194),G$6-SQRT(G$3*(1-'5b.TriRandNumbers'!G194)))</f>
        <v>4.1074613621218141</v>
      </c>
      <c r="H200" s="35">
        <f>IF('5b.TriRandNumbers'!H194&lt;=H$1,H$4+SQRT(H$2*'5b.TriRandNumbers'!H194),H$6-SQRT(H$3*(1-'5b.TriRandNumbers'!H194)))</f>
        <v>9.8584439680078297</v>
      </c>
      <c r="I200" s="34">
        <f>IF('5b.TriRandNumbers'!I194&lt;=I$1,I$4+SQRT(I$2*'5b.TriRandNumbers'!I194),I$6-SQRT(I$3*(1-'5b.TriRandNumbers'!I194)))</f>
        <v>7.0419098677093803</v>
      </c>
      <c r="J200" s="33">
        <f>IF('5b.TriRandNumbers'!J194&lt;=J$1,J$4+SQRT(J$2*'5b.TriRandNumbers'!J194),J$6-SQRT(J$3*(1-'5b.TriRandNumbers'!J194)))</f>
        <v>12.579163777497048</v>
      </c>
      <c r="K200" s="32">
        <f>IF('5b.TriRandNumbers'!K194&lt;=K$1,K$4+SQRT(K$2*'5b.TriRandNumbers'!K194),K$6-SQRT(K$3*(1-'5b.TriRandNumbers'!K194)))</f>
        <v>7.8570659474284232</v>
      </c>
      <c r="L200" s="31">
        <f>IF('5b.TriRandNumbers'!L194&lt;=L$1,L$4+SQRT(L$2*'5b.TriRandNumbers'!L194),L$6-SQRT(L$3*(1-'5b.TriRandNumbers'!L194)))</f>
        <v>10.307795345900082</v>
      </c>
      <c r="M200" s="30">
        <f>IF('5b.TriRandNumbers'!M194&lt;=M$1,M$4+SQRT(M$2*'5b.TriRandNumbers'!M194),M$6-SQRT(M$3*(1-'5b.TriRandNumbers'!M194)))</f>
        <v>12.093796115523277</v>
      </c>
      <c r="N200" s="35">
        <f>IF('5b.TriRandNumbers'!N194&lt;=N$1,N$4+SQRT(N$2*'5b.TriRandNumbers'!N194),N$6-SQRT(N$3*(1-'5b.TriRandNumbers'!N194)))</f>
        <v>12.279429573296497</v>
      </c>
      <c r="O200" s="34">
        <f>IF('5b.TriRandNumbers'!O194&lt;=O$1,O$4+SQRT(O$2*'5b.TriRandNumbers'!O194),O$6-SQRT(O$3*(1-'5b.TriRandNumbers'!O194)))</f>
        <v>9.2652731472621426</v>
      </c>
      <c r="P200" s="33">
        <f>IF('5b.TriRandNumbers'!P194&lt;=P$1,P$4+SQRT(P$2*'5b.TriRandNumbers'!P194),P$6-SQRT(P$3*(1-'5b.TriRandNumbers'!P194)))</f>
        <v>10.845714724408129</v>
      </c>
      <c r="Q200" s="32">
        <f>IF('5b.TriRandNumbers'!Q194&lt;=Q$1,Q$4+SQRT(Q$2*'5b.TriRandNumbers'!Q194),Q$6-SQRT(Q$3*(1-'5b.TriRandNumbers'!Q194)))</f>
        <v>7.2864843886024078</v>
      </c>
      <c r="R200" s="31">
        <f>IF('5b.TriRandNumbers'!R194&lt;=R$1,R$4+SQRT(R$2*'5b.TriRandNumbers'!R194),R$6-SQRT(R$3*(1-'5b.TriRandNumbers'!R194)))</f>
        <v>13.796617274313803</v>
      </c>
      <c r="S200" s="30">
        <f>IF('5b.TriRandNumbers'!S194&lt;=S$1,S$4+SQRT(S$2*'5b.TriRandNumbers'!S194),S$6-SQRT(S$3*(1-'5b.TriRandNumbers'!S194)))</f>
        <v>12.183218877912093</v>
      </c>
      <c r="T200" s="35">
        <f>IF('5b.TriRandNumbers'!T194&lt;=T$1,T$4+SQRT(T$2*'5b.TriRandNumbers'!T194),T$6-SQRT(T$3*(1-'5b.TriRandNumbers'!T194)))</f>
        <v>9.787446129135617</v>
      </c>
      <c r="U200" s="34">
        <f>IF('5b.TriRandNumbers'!U194&lt;=U$1,U$4+SQRT(U$2*'5b.TriRandNumbers'!U194),U$6-SQRT(U$3*(1-'5b.TriRandNumbers'!U194)))</f>
        <v>13.274547063709978</v>
      </c>
      <c r="V200" s="33">
        <f>IF('5b.TriRandNumbers'!V194&lt;=V$1,V$4+SQRT(V$2*'5b.TriRandNumbers'!V194),V$6-SQRT(V$3*(1-'5b.TriRandNumbers'!V194)))</f>
        <v>11.438724323358983</v>
      </c>
      <c r="W200" s="32">
        <f>IF('5b.TriRandNumbers'!W194&lt;=W$1,W$4+SQRT(W$2*'5b.TriRandNumbers'!W194),W$6-SQRT(W$3*(1-'5b.TriRandNumbers'!W194)))</f>
        <v>15.288540150821614</v>
      </c>
      <c r="X200" s="31">
        <f>IF('5b.TriRandNumbers'!X194&lt;=X$1,X$4+SQRT(X$2*'5b.TriRandNumbers'!X194),X$6-SQRT(X$3*(1-'5b.TriRandNumbers'!X194)))</f>
        <v>6.2569658304320548</v>
      </c>
      <c r="Y200" s="30">
        <f>IF('5b.TriRandNumbers'!Y194&lt;=Y$1,Y$4+SQRT(Y$2*'5b.TriRandNumbers'!Y194),Y$6-SQRT(Y$3*(1-'5b.TriRandNumbers'!Y194)))</f>
        <v>6.0576771872201158</v>
      </c>
    </row>
    <row r="201" spans="2:25" hidden="1" x14ac:dyDescent="0.25">
      <c r="B201" s="35">
        <f>IF('5b.TriRandNumbers'!B195&lt;=B$1,B$4+SQRT(B$2*'5b.TriRandNumbers'!B195),B$6-SQRT(B$3*(1-'5b.TriRandNumbers'!B195)))</f>
        <v>4.8068905134523288</v>
      </c>
      <c r="C201" s="34">
        <f>IF('5b.TriRandNumbers'!C195&lt;=C$1,C$4+SQRT(C$2*'5b.TriRandNumbers'!C195),C$6-SQRT(C$3*(1-'5b.TriRandNumbers'!C195)))</f>
        <v>1.9562602864715253</v>
      </c>
      <c r="D201" s="33">
        <f>IF('5b.TriRandNumbers'!D195&lt;=D$1,D$4+SQRT(D$2*'5b.TriRandNumbers'!D195),D$6-SQRT(D$3*(1-'5b.TriRandNumbers'!D195)))</f>
        <v>5.477945468091745</v>
      </c>
      <c r="E201" s="32">
        <f>IF('5b.TriRandNumbers'!E195&lt;=E$1,E$4+SQRT(E$2*'5b.TriRandNumbers'!E195),E$6-SQRT(E$3*(1-'5b.TriRandNumbers'!E195)))</f>
        <v>4.4936392856449974</v>
      </c>
      <c r="F201" s="31">
        <f>IF('5b.TriRandNumbers'!F195&lt;=F$1,F$4+SQRT(F$2*'5b.TriRandNumbers'!F195),F$6-SQRT(F$3*(1-'5b.TriRandNumbers'!F195)))</f>
        <v>2.9693914435794238</v>
      </c>
      <c r="G201" s="30">
        <f>IF('5b.TriRandNumbers'!G195&lt;=G$1,G$4+SQRT(G$2*'5b.TriRandNumbers'!G195),G$6-SQRT(G$3*(1-'5b.TriRandNumbers'!G195)))</f>
        <v>4.5545186048642341</v>
      </c>
      <c r="H201" s="35">
        <f>IF('5b.TriRandNumbers'!H195&lt;=H$1,H$4+SQRT(H$2*'5b.TriRandNumbers'!H195),H$6-SQRT(H$3*(1-'5b.TriRandNumbers'!H195)))</f>
        <v>10.843315299252716</v>
      </c>
      <c r="I201" s="34">
        <f>IF('5b.TriRandNumbers'!I195&lt;=I$1,I$4+SQRT(I$2*'5b.TriRandNumbers'!I195),I$6-SQRT(I$3*(1-'5b.TriRandNumbers'!I195)))</f>
        <v>13.742290591476594</v>
      </c>
      <c r="J201" s="33">
        <f>IF('5b.TriRandNumbers'!J195&lt;=J$1,J$4+SQRT(J$2*'5b.TriRandNumbers'!J195),J$6-SQRT(J$3*(1-'5b.TriRandNumbers'!J195)))</f>
        <v>13.961456419387172</v>
      </c>
      <c r="K201" s="32">
        <f>IF('5b.TriRandNumbers'!K195&lt;=K$1,K$4+SQRT(K$2*'5b.TriRandNumbers'!K195),K$6-SQRT(K$3*(1-'5b.TriRandNumbers'!K195)))</f>
        <v>6.2578445548113724</v>
      </c>
      <c r="L201" s="31">
        <f>IF('5b.TriRandNumbers'!L195&lt;=L$1,L$4+SQRT(L$2*'5b.TriRandNumbers'!L195),L$6-SQRT(L$3*(1-'5b.TriRandNumbers'!L195)))</f>
        <v>7.4389275859470061</v>
      </c>
      <c r="M201" s="30">
        <f>IF('5b.TriRandNumbers'!M195&lt;=M$1,M$4+SQRT(M$2*'5b.TriRandNumbers'!M195),M$6-SQRT(M$3*(1-'5b.TriRandNumbers'!M195)))</f>
        <v>11.117811391619993</v>
      </c>
      <c r="N201" s="35">
        <f>IF('5b.TriRandNumbers'!N195&lt;=N$1,N$4+SQRT(N$2*'5b.TriRandNumbers'!N195),N$6-SQRT(N$3*(1-'5b.TriRandNumbers'!N195)))</f>
        <v>14.057812896841636</v>
      </c>
      <c r="O201" s="34">
        <f>IF('5b.TriRandNumbers'!O195&lt;=O$1,O$4+SQRT(O$2*'5b.TriRandNumbers'!O195),O$6-SQRT(O$3*(1-'5b.TriRandNumbers'!O195)))</f>
        <v>12.904210463946566</v>
      </c>
      <c r="P201" s="33">
        <f>IF('5b.TriRandNumbers'!P195&lt;=P$1,P$4+SQRT(P$2*'5b.TriRandNumbers'!P195),P$6-SQRT(P$3*(1-'5b.TriRandNumbers'!P195)))</f>
        <v>11.988757342932162</v>
      </c>
      <c r="Q201" s="32">
        <f>IF('5b.TriRandNumbers'!Q195&lt;=Q$1,Q$4+SQRT(Q$2*'5b.TriRandNumbers'!Q195),Q$6-SQRT(Q$3*(1-'5b.TriRandNumbers'!Q195)))</f>
        <v>14.917367693653194</v>
      </c>
      <c r="R201" s="31">
        <f>IF('5b.TriRandNumbers'!R195&lt;=R$1,R$4+SQRT(R$2*'5b.TriRandNumbers'!R195),R$6-SQRT(R$3*(1-'5b.TriRandNumbers'!R195)))</f>
        <v>9.9147632137167108</v>
      </c>
      <c r="S201" s="30">
        <f>IF('5b.TriRandNumbers'!S195&lt;=S$1,S$4+SQRT(S$2*'5b.TriRandNumbers'!S195),S$6-SQRT(S$3*(1-'5b.TriRandNumbers'!S195)))</f>
        <v>11.422692507830467</v>
      </c>
      <c r="T201" s="35">
        <f>IF('5b.TriRandNumbers'!T195&lt;=T$1,T$4+SQRT(T$2*'5b.TriRandNumbers'!T195),T$6-SQRT(T$3*(1-'5b.TriRandNumbers'!T195)))</f>
        <v>11.839686526031004</v>
      </c>
      <c r="U201" s="34">
        <f>IF('5b.TriRandNumbers'!U195&lt;=U$1,U$4+SQRT(U$2*'5b.TriRandNumbers'!U195),U$6-SQRT(U$3*(1-'5b.TriRandNumbers'!U195)))</f>
        <v>16.493689870428192</v>
      </c>
      <c r="V201" s="33">
        <f>IF('5b.TriRandNumbers'!V195&lt;=V$1,V$4+SQRT(V$2*'5b.TriRandNumbers'!V195),V$6-SQRT(V$3*(1-'5b.TriRandNumbers'!V195)))</f>
        <v>10.476624610218618</v>
      </c>
      <c r="W201" s="32">
        <f>IF('5b.TriRandNumbers'!W195&lt;=W$1,W$4+SQRT(W$2*'5b.TriRandNumbers'!W195),W$6-SQRT(W$3*(1-'5b.TriRandNumbers'!W195)))</f>
        <v>9.0681732173890488</v>
      </c>
      <c r="X201" s="31">
        <f>IF('5b.TriRandNumbers'!X195&lt;=X$1,X$4+SQRT(X$2*'5b.TriRandNumbers'!X195),X$6-SQRT(X$3*(1-'5b.TriRandNumbers'!X195)))</f>
        <v>12.382085659932736</v>
      </c>
      <c r="Y201" s="30">
        <f>IF('5b.TriRandNumbers'!Y195&lt;=Y$1,Y$4+SQRT(Y$2*'5b.TriRandNumbers'!Y195),Y$6-SQRT(Y$3*(1-'5b.TriRandNumbers'!Y195)))</f>
        <v>11.937572614621178</v>
      </c>
    </row>
    <row r="202" spans="2:25" hidden="1" x14ac:dyDescent="0.25">
      <c r="B202" s="35">
        <f>IF('5b.TriRandNumbers'!B196&lt;=B$1,B$4+SQRT(B$2*'5b.TriRandNumbers'!B196),B$6-SQRT(B$3*(1-'5b.TriRandNumbers'!B196)))</f>
        <v>4.6017940206141166</v>
      </c>
      <c r="C202" s="34">
        <f>IF('5b.TriRandNumbers'!C196&lt;=C$1,C$4+SQRT(C$2*'5b.TriRandNumbers'!C196),C$6-SQRT(C$3*(1-'5b.TriRandNumbers'!C196)))</f>
        <v>1.8171373539395259</v>
      </c>
      <c r="D202" s="33">
        <f>IF('5b.TriRandNumbers'!D196&lt;=D$1,D$4+SQRT(D$2*'5b.TriRandNumbers'!D196),D$6-SQRT(D$3*(1-'5b.TriRandNumbers'!D196)))</f>
        <v>6.3782995917324588</v>
      </c>
      <c r="E202" s="32">
        <f>IF('5b.TriRandNumbers'!E196&lt;=E$1,E$4+SQRT(E$2*'5b.TriRandNumbers'!E196),E$6-SQRT(E$3*(1-'5b.TriRandNumbers'!E196)))</f>
        <v>4.8587574270391469</v>
      </c>
      <c r="F202" s="31">
        <f>IF('5b.TriRandNumbers'!F196&lt;=F$1,F$4+SQRT(F$2*'5b.TriRandNumbers'!F196),F$6-SQRT(F$3*(1-'5b.TriRandNumbers'!F196)))</f>
        <v>2.4226929862292401</v>
      </c>
      <c r="G202" s="30">
        <f>IF('5b.TriRandNumbers'!G196&lt;=G$1,G$4+SQRT(G$2*'5b.TriRandNumbers'!G196),G$6-SQRT(G$3*(1-'5b.TriRandNumbers'!G196)))</f>
        <v>3.1961708895646703</v>
      </c>
      <c r="H202" s="35">
        <f>IF('5b.TriRandNumbers'!H196&lt;=H$1,H$4+SQRT(H$2*'5b.TriRandNumbers'!H196),H$6-SQRT(H$3*(1-'5b.TriRandNumbers'!H196)))</f>
        <v>9.238052422517125</v>
      </c>
      <c r="I202" s="34">
        <f>IF('5b.TriRandNumbers'!I196&lt;=I$1,I$4+SQRT(I$2*'5b.TriRandNumbers'!I196),I$6-SQRT(I$3*(1-'5b.TriRandNumbers'!I196)))</f>
        <v>9.8186320282145552</v>
      </c>
      <c r="J202" s="33">
        <f>IF('5b.TriRandNumbers'!J196&lt;=J$1,J$4+SQRT(J$2*'5b.TriRandNumbers'!J196),J$6-SQRT(J$3*(1-'5b.TriRandNumbers'!J196)))</f>
        <v>13.948588984515403</v>
      </c>
      <c r="K202" s="32">
        <f>IF('5b.TriRandNumbers'!K196&lt;=K$1,K$4+SQRT(K$2*'5b.TriRandNumbers'!K196),K$6-SQRT(K$3*(1-'5b.TriRandNumbers'!K196)))</f>
        <v>7.5668393219169525</v>
      </c>
      <c r="L202" s="31">
        <f>IF('5b.TriRandNumbers'!L196&lt;=L$1,L$4+SQRT(L$2*'5b.TriRandNumbers'!L196),L$6-SQRT(L$3*(1-'5b.TriRandNumbers'!L196)))</f>
        <v>10.32942783840666</v>
      </c>
      <c r="M202" s="30">
        <f>IF('5b.TriRandNumbers'!M196&lt;=M$1,M$4+SQRT(M$2*'5b.TriRandNumbers'!M196),M$6-SQRT(M$3*(1-'5b.TriRandNumbers'!M196)))</f>
        <v>10.115389297632008</v>
      </c>
      <c r="N202" s="35">
        <f>IF('5b.TriRandNumbers'!N196&lt;=N$1,N$4+SQRT(N$2*'5b.TriRandNumbers'!N196),N$6-SQRT(N$3*(1-'5b.TriRandNumbers'!N196)))</f>
        <v>14.418234064548004</v>
      </c>
      <c r="O202" s="34">
        <f>IF('5b.TriRandNumbers'!O196&lt;=O$1,O$4+SQRT(O$2*'5b.TriRandNumbers'!O196),O$6-SQRT(O$3*(1-'5b.TriRandNumbers'!O196)))</f>
        <v>10.479053683991623</v>
      </c>
      <c r="P202" s="33">
        <f>IF('5b.TriRandNumbers'!P196&lt;=P$1,P$4+SQRT(P$2*'5b.TriRandNumbers'!P196),P$6-SQRT(P$3*(1-'5b.TriRandNumbers'!P196)))</f>
        <v>14.028919329519452</v>
      </c>
      <c r="Q202" s="32">
        <f>IF('5b.TriRandNumbers'!Q196&lt;=Q$1,Q$4+SQRT(Q$2*'5b.TriRandNumbers'!Q196),Q$6-SQRT(Q$3*(1-'5b.TriRandNumbers'!Q196)))</f>
        <v>11.931078734592088</v>
      </c>
      <c r="R202" s="31">
        <f>IF('5b.TriRandNumbers'!R196&lt;=R$1,R$4+SQRT(R$2*'5b.TriRandNumbers'!R196),R$6-SQRT(R$3*(1-'5b.TriRandNumbers'!R196)))</f>
        <v>12.248898925286056</v>
      </c>
      <c r="S202" s="30">
        <f>IF('5b.TriRandNumbers'!S196&lt;=S$1,S$4+SQRT(S$2*'5b.TriRandNumbers'!S196),S$6-SQRT(S$3*(1-'5b.TriRandNumbers'!S196)))</f>
        <v>8.0297214196770792</v>
      </c>
      <c r="T202" s="35">
        <f>IF('5b.TriRandNumbers'!T196&lt;=T$1,T$4+SQRT(T$2*'5b.TriRandNumbers'!T196),T$6-SQRT(T$3*(1-'5b.TriRandNumbers'!T196)))</f>
        <v>11.141643667220828</v>
      </c>
      <c r="U202" s="34">
        <f>IF('5b.TriRandNumbers'!U196&lt;=U$1,U$4+SQRT(U$2*'5b.TriRandNumbers'!U196),U$6-SQRT(U$3*(1-'5b.TriRandNumbers'!U196)))</f>
        <v>9.1332110793683317</v>
      </c>
      <c r="V202" s="33">
        <f>IF('5b.TriRandNumbers'!V196&lt;=V$1,V$4+SQRT(V$2*'5b.TriRandNumbers'!V196),V$6-SQRT(V$3*(1-'5b.TriRandNumbers'!V196)))</f>
        <v>8.1183151458455125</v>
      </c>
      <c r="W202" s="32">
        <f>IF('5b.TriRandNumbers'!W196&lt;=W$1,W$4+SQRT(W$2*'5b.TriRandNumbers'!W196),W$6-SQRT(W$3*(1-'5b.TriRandNumbers'!W196)))</f>
        <v>18.104147617918798</v>
      </c>
      <c r="X202" s="31">
        <f>IF('5b.TriRandNumbers'!X196&lt;=X$1,X$4+SQRT(X$2*'5b.TriRandNumbers'!X196),X$6-SQRT(X$3*(1-'5b.TriRandNumbers'!X196)))</f>
        <v>13.108998863777645</v>
      </c>
      <c r="Y202" s="30">
        <f>IF('5b.TriRandNumbers'!Y196&lt;=Y$1,Y$4+SQRT(Y$2*'5b.TriRandNumbers'!Y196),Y$6-SQRT(Y$3*(1-'5b.TriRandNumbers'!Y196)))</f>
        <v>12.836593751498359</v>
      </c>
    </row>
    <row r="203" spans="2:25" hidden="1" x14ac:dyDescent="0.25">
      <c r="B203" s="35">
        <f>IF('5b.TriRandNumbers'!B197&lt;=B$1,B$4+SQRT(B$2*'5b.TriRandNumbers'!B197),B$6-SQRT(B$3*(1-'5b.TriRandNumbers'!B197)))</f>
        <v>3.8176957740862032</v>
      </c>
      <c r="C203" s="34">
        <f>IF('5b.TriRandNumbers'!C197&lt;=C$1,C$4+SQRT(C$2*'5b.TriRandNumbers'!C197),C$6-SQRT(C$3*(1-'5b.TriRandNumbers'!C197)))</f>
        <v>3.6135666999522655</v>
      </c>
      <c r="D203" s="33">
        <f>IF('5b.TriRandNumbers'!D197&lt;=D$1,D$4+SQRT(D$2*'5b.TriRandNumbers'!D197),D$6-SQRT(D$3*(1-'5b.TriRandNumbers'!D197)))</f>
        <v>5.9267605030543837</v>
      </c>
      <c r="E203" s="32">
        <f>IF('5b.TriRandNumbers'!E197&lt;=E$1,E$4+SQRT(E$2*'5b.TriRandNumbers'!E197),E$6-SQRT(E$3*(1-'5b.TriRandNumbers'!E197)))</f>
        <v>3.8557217255962195</v>
      </c>
      <c r="F203" s="31">
        <f>IF('5b.TriRandNumbers'!F197&lt;=F$1,F$4+SQRT(F$2*'5b.TriRandNumbers'!F197),F$6-SQRT(F$3*(1-'5b.TriRandNumbers'!F197)))</f>
        <v>2.5730840138860622</v>
      </c>
      <c r="G203" s="30">
        <f>IF('5b.TriRandNumbers'!G197&lt;=G$1,G$4+SQRT(G$2*'5b.TriRandNumbers'!G197),G$6-SQRT(G$3*(1-'5b.TriRandNumbers'!G197)))</f>
        <v>3.4115632296971783</v>
      </c>
      <c r="H203" s="35">
        <f>IF('5b.TriRandNumbers'!H197&lt;=H$1,H$4+SQRT(H$2*'5b.TriRandNumbers'!H197),H$6-SQRT(H$3*(1-'5b.TriRandNumbers'!H197)))</f>
        <v>19.278448014514691</v>
      </c>
      <c r="I203" s="34">
        <f>IF('5b.TriRandNumbers'!I197&lt;=I$1,I$4+SQRT(I$2*'5b.TriRandNumbers'!I197),I$6-SQRT(I$3*(1-'5b.TriRandNumbers'!I197)))</f>
        <v>10.377838641739242</v>
      </c>
      <c r="J203" s="33">
        <f>IF('5b.TriRandNumbers'!J197&lt;=J$1,J$4+SQRT(J$2*'5b.TriRandNumbers'!J197),J$6-SQRT(J$3*(1-'5b.TriRandNumbers'!J197)))</f>
        <v>9.7203078697505099</v>
      </c>
      <c r="K203" s="32">
        <f>IF('5b.TriRandNumbers'!K197&lt;=K$1,K$4+SQRT(K$2*'5b.TriRandNumbers'!K197),K$6-SQRT(K$3*(1-'5b.TriRandNumbers'!K197)))</f>
        <v>11.161337155958631</v>
      </c>
      <c r="L203" s="31">
        <f>IF('5b.TriRandNumbers'!L197&lt;=L$1,L$4+SQRT(L$2*'5b.TriRandNumbers'!L197),L$6-SQRT(L$3*(1-'5b.TriRandNumbers'!L197)))</f>
        <v>14.470378388792717</v>
      </c>
      <c r="M203" s="30">
        <f>IF('5b.TriRandNumbers'!M197&lt;=M$1,M$4+SQRT(M$2*'5b.TriRandNumbers'!M197),M$6-SQRT(M$3*(1-'5b.TriRandNumbers'!M197)))</f>
        <v>8.9729018045205873</v>
      </c>
      <c r="N203" s="35">
        <f>IF('5b.TriRandNumbers'!N197&lt;=N$1,N$4+SQRT(N$2*'5b.TriRandNumbers'!N197),N$6-SQRT(N$3*(1-'5b.TriRandNumbers'!N197)))</f>
        <v>8.2568443217748619</v>
      </c>
      <c r="O203" s="34">
        <f>IF('5b.TriRandNumbers'!O197&lt;=O$1,O$4+SQRT(O$2*'5b.TriRandNumbers'!O197),O$6-SQRT(O$3*(1-'5b.TriRandNumbers'!O197)))</f>
        <v>17.447964232870909</v>
      </c>
      <c r="P203" s="33">
        <f>IF('5b.TriRandNumbers'!P197&lt;=P$1,P$4+SQRT(P$2*'5b.TriRandNumbers'!P197),P$6-SQRT(P$3*(1-'5b.TriRandNumbers'!P197)))</f>
        <v>19.165779818536446</v>
      </c>
      <c r="Q203" s="32">
        <f>IF('5b.TriRandNumbers'!Q197&lt;=Q$1,Q$4+SQRT(Q$2*'5b.TriRandNumbers'!Q197),Q$6-SQRT(Q$3*(1-'5b.TriRandNumbers'!Q197)))</f>
        <v>13.24105751559653</v>
      </c>
      <c r="R203" s="31">
        <f>IF('5b.TriRandNumbers'!R197&lt;=R$1,R$4+SQRT(R$2*'5b.TriRandNumbers'!R197),R$6-SQRT(R$3*(1-'5b.TriRandNumbers'!R197)))</f>
        <v>12.926972796722664</v>
      </c>
      <c r="S203" s="30">
        <f>IF('5b.TriRandNumbers'!S197&lt;=S$1,S$4+SQRT(S$2*'5b.TriRandNumbers'!S197),S$6-SQRT(S$3*(1-'5b.TriRandNumbers'!S197)))</f>
        <v>11.987656909489646</v>
      </c>
      <c r="T203" s="35">
        <f>IF('5b.TriRandNumbers'!T197&lt;=T$1,T$4+SQRT(T$2*'5b.TriRandNumbers'!T197),T$6-SQRT(T$3*(1-'5b.TriRandNumbers'!T197)))</f>
        <v>8.5620194220886052</v>
      </c>
      <c r="U203" s="34">
        <f>IF('5b.TriRandNumbers'!U197&lt;=U$1,U$4+SQRT(U$2*'5b.TriRandNumbers'!U197),U$6-SQRT(U$3*(1-'5b.TriRandNumbers'!U197)))</f>
        <v>9.4708503947243194</v>
      </c>
      <c r="V203" s="33">
        <f>IF('5b.TriRandNumbers'!V197&lt;=V$1,V$4+SQRT(V$2*'5b.TriRandNumbers'!V197),V$6-SQRT(V$3*(1-'5b.TriRandNumbers'!V197)))</f>
        <v>19.743736189159126</v>
      </c>
      <c r="W203" s="32">
        <f>IF('5b.TriRandNumbers'!W197&lt;=W$1,W$4+SQRT(W$2*'5b.TriRandNumbers'!W197),W$6-SQRT(W$3*(1-'5b.TriRandNumbers'!W197)))</f>
        <v>12.676619521068446</v>
      </c>
      <c r="X203" s="31">
        <f>IF('5b.TriRandNumbers'!X197&lt;=X$1,X$4+SQRT(X$2*'5b.TriRandNumbers'!X197),X$6-SQRT(X$3*(1-'5b.TriRandNumbers'!X197)))</f>
        <v>12.603898285891116</v>
      </c>
      <c r="Y203" s="30">
        <f>IF('5b.TriRandNumbers'!Y197&lt;=Y$1,Y$4+SQRT(Y$2*'5b.TriRandNumbers'!Y197),Y$6-SQRT(Y$3*(1-'5b.TriRandNumbers'!Y197)))</f>
        <v>7.0372270813995188</v>
      </c>
    </row>
    <row r="204" spans="2:25" hidden="1" x14ac:dyDescent="0.25">
      <c r="B204" s="35">
        <f>IF('5b.TriRandNumbers'!B198&lt;=B$1,B$4+SQRT(B$2*'5b.TriRandNumbers'!B198),B$6-SQRT(B$3*(1-'5b.TriRandNumbers'!B198)))</f>
        <v>3.7450046120228389</v>
      </c>
      <c r="C204" s="34">
        <f>IF('5b.TriRandNumbers'!C198&lt;=C$1,C$4+SQRT(C$2*'5b.TriRandNumbers'!C198),C$6-SQRT(C$3*(1-'5b.TriRandNumbers'!C198)))</f>
        <v>4.0352551376079058</v>
      </c>
      <c r="D204" s="33">
        <f>IF('5b.TriRandNumbers'!D198&lt;=D$1,D$4+SQRT(D$2*'5b.TriRandNumbers'!D198),D$6-SQRT(D$3*(1-'5b.TriRandNumbers'!D198)))</f>
        <v>6.5709510293476701</v>
      </c>
      <c r="E204" s="32">
        <f>IF('5b.TriRandNumbers'!E198&lt;=E$1,E$4+SQRT(E$2*'5b.TriRandNumbers'!E198),E$6-SQRT(E$3*(1-'5b.TriRandNumbers'!E198)))</f>
        <v>4.7729537980840089</v>
      </c>
      <c r="F204" s="31">
        <f>IF('5b.TriRandNumbers'!F198&lt;=F$1,F$4+SQRT(F$2*'5b.TriRandNumbers'!F198),F$6-SQRT(F$3*(1-'5b.TriRandNumbers'!F198)))</f>
        <v>3.001741141488699</v>
      </c>
      <c r="G204" s="30">
        <f>IF('5b.TriRandNumbers'!G198&lt;=G$1,G$4+SQRT(G$2*'5b.TriRandNumbers'!G198),G$6-SQRT(G$3*(1-'5b.TriRandNumbers'!G198)))</f>
        <v>3.2026820130542486</v>
      </c>
      <c r="H204" s="35">
        <f>IF('5b.TriRandNumbers'!H198&lt;=H$1,H$4+SQRT(H$2*'5b.TriRandNumbers'!H198),H$6-SQRT(H$3*(1-'5b.TriRandNumbers'!H198)))</f>
        <v>15.696104848708536</v>
      </c>
      <c r="I204" s="34">
        <f>IF('5b.TriRandNumbers'!I198&lt;=I$1,I$4+SQRT(I$2*'5b.TriRandNumbers'!I198),I$6-SQRT(I$3*(1-'5b.TriRandNumbers'!I198)))</f>
        <v>9.1424441961260285</v>
      </c>
      <c r="J204" s="33">
        <f>IF('5b.TriRandNumbers'!J198&lt;=J$1,J$4+SQRT(J$2*'5b.TriRandNumbers'!J198),J$6-SQRT(J$3*(1-'5b.TriRandNumbers'!J198)))</f>
        <v>10.484097579551694</v>
      </c>
      <c r="K204" s="32">
        <f>IF('5b.TriRandNumbers'!K198&lt;=K$1,K$4+SQRT(K$2*'5b.TriRandNumbers'!K198),K$6-SQRT(K$3*(1-'5b.TriRandNumbers'!K198)))</f>
        <v>9.4905108657357005</v>
      </c>
      <c r="L204" s="31">
        <f>IF('5b.TriRandNumbers'!L198&lt;=L$1,L$4+SQRT(L$2*'5b.TriRandNumbers'!L198),L$6-SQRT(L$3*(1-'5b.TriRandNumbers'!L198)))</f>
        <v>13.92758243352533</v>
      </c>
      <c r="M204" s="30">
        <f>IF('5b.TriRandNumbers'!M198&lt;=M$1,M$4+SQRT(M$2*'5b.TriRandNumbers'!M198),M$6-SQRT(M$3*(1-'5b.TriRandNumbers'!M198)))</f>
        <v>10.55926531722551</v>
      </c>
      <c r="N204" s="35">
        <f>IF('5b.TriRandNumbers'!N198&lt;=N$1,N$4+SQRT(N$2*'5b.TriRandNumbers'!N198),N$6-SQRT(N$3*(1-'5b.TriRandNumbers'!N198)))</f>
        <v>11.561061097150322</v>
      </c>
      <c r="O204" s="34">
        <f>IF('5b.TriRandNumbers'!O198&lt;=O$1,O$4+SQRT(O$2*'5b.TriRandNumbers'!O198),O$6-SQRT(O$3*(1-'5b.TriRandNumbers'!O198)))</f>
        <v>11.878976315863261</v>
      </c>
      <c r="P204" s="33">
        <f>IF('5b.TriRandNumbers'!P198&lt;=P$1,P$4+SQRT(P$2*'5b.TriRandNumbers'!P198),P$6-SQRT(P$3*(1-'5b.TriRandNumbers'!P198)))</f>
        <v>12.118596347538652</v>
      </c>
      <c r="Q204" s="32">
        <f>IF('5b.TriRandNumbers'!Q198&lt;=Q$1,Q$4+SQRT(Q$2*'5b.TriRandNumbers'!Q198),Q$6-SQRT(Q$3*(1-'5b.TriRandNumbers'!Q198)))</f>
        <v>18.33885922292616</v>
      </c>
      <c r="R204" s="31">
        <f>IF('5b.TriRandNumbers'!R198&lt;=R$1,R$4+SQRT(R$2*'5b.TriRandNumbers'!R198),R$6-SQRT(R$3*(1-'5b.TriRandNumbers'!R198)))</f>
        <v>11.822068145066394</v>
      </c>
      <c r="S204" s="30">
        <f>IF('5b.TriRandNumbers'!S198&lt;=S$1,S$4+SQRT(S$2*'5b.TriRandNumbers'!S198),S$6-SQRT(S$3*(1-'5b.TriRandNumbers'!S198)))</f>
        <v>7.8341485431863154</v>
      </c>
      <c r="T204" s="35">
        <f>IF('5b.TriRandNumbers'!T198&lt;=T$1,T$4+SQRT(T$2*'5b.TriRandNumbers'!T198),T$6-SQRT(T$3*(1-'5b.TriRandNumbers'!T198)))</f>
        <v>14.511147471407213</v>
      </c>
      <c r="U204" s="34">
        <f>IF('5b.TriRandNumbers'!U198&lt;=U$1,U$4+SQRT(U$2*'5b.TriRandNumbers'!U198),U$6-SQRT(U$3*(1-'5b.TriRandNumbers'!U198)))</f>
        <v>17.514039879052433</v>
      </c>
      <c r="V204" s="33">
        <f>IF('5b.TriRandNumbers'!V198&lt;=V$1,V$4+SQRT(V$2*'5b.TriRandNumbers'!V198),V$6-SQRT(V$3*(1-'5b.TriRandNumbers'!V198)))</f>
        <v>11.190357410220622</v>
      </c>
      <c r="W204" s="32">
        <f>IF('5b.TriRandNumbers'!W198&lt;=W$1,W$4+SQRT(W$2*'5b.TriRandNumbers'!W198),W$6-SQRT(W$3*(1-'5b.TriRandNumbers'!W198)))</f>
        <v>9.5444595347238508</v>
      </c>
      <c r="X204" s="31">
        <f>IF('5b.TriRandNumbers'!X198&lt;=X$1,X$4+SQRT(X$2*'5b.TriRandNumbers'!X198),X$6-SQRT(X$3*(1-'5b.TriRandNumbers'!X198)))</f>
        <v>18.740319183072632</v>
      </c>
      <c r="Y204" s="30">
        <f>IF('5b.TriRandNumbers'!Y198&lt;=Y$1,Y$4+SQRT(Y$2*'5b.TriRandNumbers'!Y198),Y$6-SQRT(Y$3*(1-'5b.TriRandNumbers'!Y198)))</f>
        <v>14.816877851532041</v>
      </c>
    </row>
    <row r="205" spans="2:25" hidden="1" x14ac:dyDescent="0.25">
      <c r="B205" s="35">
        <f>IF('5b.TriRandNumbers'!B199&lt;=B$1,B$4+SQRT(B$2*'5b.TriRandNumbers'!B199),B$6-SQRT(B$3*(1-'5b.TriRandNumbers'!B199)))</f>
        <v>5.0475089207089159</v>
      </c>
      <c r="C205" s="34">
        <f>IF('5b.TriRandNumbers'!C199&lt;=C$1,C$4+SQRT(C$2*'5b.TriRandNumbers'!C199),C$6-SQRT(C$3*(1-'5b.TriRandNumbers'!C199)))</f>
        <v>3.4455994881070962</v>
      </c>
      <c r="D205" s="33">
        <f>IF('5b.TriRandNumbers'!D199&lt;=D$1,D$4+SQRT(D$2*'5b.TriRandNumbers'!D199),D$6-SQRT(D$3*(1-'5b.TriRandNumbers'!D199)))</f>
        <v>5.9291213902343269</v>
      </c>
      <c r="E205" s="32">
        <f>IF('5b.TriRandNumbers'!E199&lt;=E$1,E$4+SQRT(E$2*'5b.TriRandNumbers'!E199),E$6-SQRT(E$3*(1-'5b.TriRandNumbers'!E199)))</f>
        <v>3.6409026617306064</v>
      </c>
      <c r="F205" s="31">
        <f>IF('5b.TriRandNumbers'!F199&lt;=F$1,F$4+SQRT(F$2*'5b.TriRandNumbers'!F199),F$6-SQRT(F$3*(1-'5b.TriRandNumbers'!F199)))</f>
        <v>1.4208166292683249</v>
      </c>
      <c r="G205" s="30">
        <f>IF('5b.TriRandNumbers'!G199&lt;=G$1,G$4+SQRT(G$2*'5b.TriRandNumbers'!G199),G$6-SQRT(G$3*(1-'5b.TriRandNumbers'!G199)))</f>
        <v>2.5275964232446579</v>
      </c>
      <c r="H205" s="35">
        <f>IF('5b.TriRandNumbers'!H199&lt;=H$1,H$4+SQRT(H$2*'5b.TriRandNumbers'!H199),H$6-SQRT(H$3*(1-'5b.TriRandNumbers'!H199)))</f>
        <v>10.206389386403064</v>
      </c>
      <c r="I205" s="34">
        <f>IF('5b.TriRandNumbers'!I199&lt;=I$1,I$4+SQRT(I$2*'5b.TriRandNumbers'!I199),I$6-SQRT(I$3*(1-'5b.TriRandNumbers'!I199)))</f>
        <v>12.418647239591682</v>
      </c>
      <c r="J205" s="33">
        <f>IF('5b.TriRandNumbers'!J199&lt;=J$1,J$4+SQRT(J$2*'5b.TriRandNumbers'!J199),J$6-SQRT(J$3*(1-'5b.TriRandNumbers'!J199)))</f>
        <v>10.263213884430773</v>
      </c>
      <c r="K205" s="32">
        <f>IF('5b.TriRandNumbers'!K199&lt;=K$1,K$4+SQRT(K$2*'5b.TriRandNumbers'!K199),K$6-SQRT(K$3*(1-'5b.TriRandNumbers'!K199)))</f>
        <v>14.105724885775466</v>
      </c>
      <c r="L205" s="31">
        <f>IF('5b.TriRandNumbers'!L199&lt;=L$1,L$4+SQRT(L$2*'5b.TriRandNumbers'!L199),L$6-SQRT(L$3*(1-'5b.TriRandNumbers'!L199)))</f>
        <v>10.710749982900941</v>
      </c>
      <c r="M205" s="30">
        <f>IF('5b.TriRandNumbers'!M199&lt;=M$1,M$4+SQRT(M$2*'5b.TriRandNumbers'!M199),M$6-SQRT(M$3*(1-'5b.TriRandNumbers'!M199)))</f>
        <v>13.900916494608552</v>
      </c>
      <c r="N205" s="35">
        <f>IF('5b.TriRandNumbers'!N199&lt;=N$1,N$4+SQRT(N$2*'5b.TriRandNumbers'!N199),N$6-SQRT(N$3*(1-'5b.TriRandNumbers'!N199)))</f>
        <v>12.014188520422177</v>
      </c>
      <c r="O205" s="34">
        <f>IF('5b.TriRandNumbers'!O199&lt;=O$1,O$4+SQRT(O$2*'5b.TriRandNumbers'!O199),O$6-SQRT(O$3*(1-'5b.TriRandNumbers'!O199)))</f>
        <v>12.609544826779521</v>
      </c>
      <c r="P205" s="33">
        <f>IF('5b.TriRandNumbers'!P199&lt;=P$1,P$4+SQRT(P$2*'5b.TriRandNumbers'!P199),P$6-SQRT(P$3*(1-'5b.TriRandNumbers'!P199)))</f>
        <v>11.594364407834105</v>
      </c>
      <c r="Q205" s="32">
        <f>IF('5b.TriRandNumbers'!Q199&lt;=Q$1,Q$4+SQRT(Q$2*'5b.TriRandNumbers'!Q199),Q$6-SQRT(Q$3*(1-'5b.TriRandNumbers'!Q199)))</f>
        <v>14.69896012355732</v>
      </c>
      <c r="R205" s="31">
        <f>IF('5b.TriRandNumbers'!R199&lt;=R$1,R$4+SQRT(R$2*'5b.TriRandNumbers'!R199),R$6-SQRT(R$3*(1-'5b.TriRandNumbers'!R199)))</f>
        <v>9.9639246644397232</v>
      </c>
      <c r="S205" s="30">
        <f>IF('5b.TriRandNumbers'!S199&lt;=S$1,S$4+SQRT(S$2*'5b.TriRandNumbers'!S199),S$6-SQRT(S$3*(1-'5b.TriRandNumbers'!S199)))</f>
        <v>7.6215463484430392</v>
      </c>
      <c r="T205" s="35">
        <f>IF('5b.TriRandNumbers'!T199&lt;=T$1,T$4+SQRT(T$2*'5b.TriRandNumbers'!T199),T$6-SQRT(T$3*(1-'5b.TriRandNumbers'!T199)))</f>
        <v>8.8812202893903454</v>
      </c>
      <c r="U205" s="34">
        <f>IF('5b.TriRandNumbers'!U199&lt;=U$1,U$4+SQRT(U$2*'5b.TriRandNumbers'!U199),U$6-SQRT(U$3*(1-'5b.TriRandNumbers'!U199)))</f>
        <v>13.432602628491768</v>
      </c>
      <c r="V205" s="33">
        <f>IF('5b.TriRandNumbers'!V199&lt;=V$1,V$4+SQRT(V$2*'5b.TriRandNumbers'!V199),V$6-SQRT(V$3*(1-'5b.TriRandNumbers'!V199)))</f>
        <v>14.154625939098551</v>
      </c>
      <c r="W205" s="32">
        <f>IF('5b.TriRandNumbers'!W199&lt;=W$1,W$4+SQRT(W$2*'5b.TriRandNumbers'!W199),W$6-SQRT(W$3*(1-'5b.TriRandNumbers'!W199)))</f>
        <v>13.936169280602421</v>
      </c>
      <c r="X205" s="31">
        <f>IF('5b.TriRandNumbers'!X199&lt;=X$1,X$4+SQRT(X$2*'5b.TriRandNumbers'!X199),X$6-SQRT(X$3*(1-'5b.TriRandNumbers'!X199)))</f>
        <v>16.111674064636503</v>
      </c>
      <c r="Y205" s="30">
        <f>IF('5b.TriRandNumbers'!Y199&lt;=Y$1,Y$4+SQRT(Y$2*'5b.TriRandNumbers'!Y199),Y$6-SQRT(Y$3*(1-'5b.TriRandNumbers'!Y199)))</f>
        <v>12.289441874964403</v>
      </c>
    </row>
    <row r="206" spans="2:25" hidden="1" x14ac:dyDescent="0.25">
      <c r="B206" s="35">
        <f>IF('5b.TriRandNumbers'!B200&lt;=B$1,B$4+SQRT(B$2*'5b.TriRandNumbers'!B200),B$6-SQRT(B$3*(1-'5b.TriRandNumbers'!B200)))</f>
        <v>3.4080776029538793</v>
      </c>
      <c r="C206" s="34">
        <f>IF('5b.TriRandNumbers'!C200&lt;=C$1,C$4+SQRT(C$2*'5b.TriRandNumbers'!C200),C$6-SQRT(C$3*(1-'5b.TriRandNumbers'!C200)))</f>
        <v>3.3747511251679985</v>
      </c>
      <c r="D206" s="33">
        <f>IF('5b.TriRandNumbers'!D200&lt;=D$1,D$4+SQRT(D$2*'5b.TriRandNumbers'!D200),D$6-SQRT(D$3*(1-'5b.TriRandNumbers'!D200)))</f>
        <v>5.5760857292439203</v>
      </c>
      <c r="E206" s="32">
        <f>IF('5b.TriRandNumbers'!E200&lt;=E$1,E$4+SQRT(E$2*'5b.TriRandNumbers'!E200),E$6-SQRT(E$3*(1-'5b.TriRandNumbers'!E200)))</f>
        <v>4.2009438097638956</v>
      </c>
      <c r="F206" s="31">
        <f>IF('5b.TriRandNumbers'!F200&lt;=F$1,F$4+SQRT(F$2*'5b.TriRandNumbers'!F200),F$6-SQRT(F$3*(1-'5b.TriRandNumbers'!F200)))</f>
        <v>1.3303512192907718</v>
      </c>
      <c r="G206" s="30">
        <f>IF('5b.TriRandNumbers'!G200&lt;=G$1,G$4+SQRT(G$2*'5b.TriRandNumbers'!G200),G$6-SQRT(G$3*(1-'5b.TriRandNumbers'!G200)))</f>
        <v>3.8667755534614567</v>
      </c>
      <c r="H206" s="35">
        <f>IF('5b.TriRandNumbers'!H200&lt;=H$1,H$4+SQRT(H$2*'5b.TriRandNumbers'!H200),H$6-SQRT(H$3*(1-'5b.TriRandNumbers'!H200)))</f>
        <v>8.7443550077634118</v>
      </c>
      <c r="I206" s="34">
        <f>IF('5b.TriRandNumbers'!I200&lt;=I$1,I$4+SQRT(I$2*'5b.TriRandNumbers'!I200),I$6-SQRT(I$3*(1-'5b.TriRandNumbers'!I200)))</f>
        <v>16.336661401029925</v>
      </c>
      <c r="J206" s="33">
        <f>IF('5b.TriRandNumbers'!J200&lt;=J$1,J$4+SQRT(J$2*'5b.TriRandNumbers'!J200),J$6-SQRT(J$3*(1-'5b.TriRandNumbers'!J200)))</f>
        <v>15.169089130386297</v>
      </c>
      <c r="K206" s="32">
        <f>IF('5b.TriRandNumbers'!K200&lt;=K$1,K$4+SQRT(K$2*'5b.TriRandNumbers'!K200),K$6-SQRT(K$3*(1-'5b.TriRandNumbers'!K200)))</f>
        <v>5.6413305134094474</v>
      </c>
      <c r="L206" s="31">
        <f>IF('5b.TriRandNumbers'!L200&lt;=L$1,L$4+SQRT(L$2*'5b.TriRandNumbers'!L200),L$6-SQRT(L$3*(1-'5b.TriRandNumbers'!L200)))</f>
        <v>14.483230736148055</v>
      </c>
      <c r="M206" s="30">
        <f>IF('5b.TriRandNumbers'!M200&lt;=M$1,M$4+SQRT(M$2*'5b.TriRandNumbers'!M200),M$6-SQRT(M$3*(1-'5b.TriRandNumbers'!M200)))</f>
        <v>11.418297153003818</v>
      </c>
      <c r="N206" s="35">
        <f>IF('5b.TriRandNumbers'!N200&lt;=N$1,N$4+SQRT(N$2*'5b.TriRandNumbers'!N200),N$6-SQRT(N$3*(1-'5b.TriRandNumbers'!N200)))</f>
        <v>14.647422348043889</v>
      </c>
      <c r="O206" s="34">
        <f>IF('5b.TriRandNumbers'!O200&lt;=O$1,O$4+SQRT(O$2*'5b.TriRandNumbers'!O200),O$6-SQRT(O$3*(1-'5b.TriRandNumbers'!O200)))</f>
        <v>8.4895209410714152</v>
      </c>
      <c r="P206" s="33">
        <f>IF('5b.TriRandNumbers'!P200&lt;=P$1,P$4+SQRT(P$2*'5b.TriRandNumbers'!P200),P$6-SQRT(P$3*(1-'5b.TriRandNumbers'!P200)))</f>
        <v>9.4038794317538255</v>
      </c>
      <c r="Q206" s="32">
        <f>IF('5b.TriRandNumbers'!Q200&lt;=Q$1,Q$4+SQRT(Q$2*'5b.TriRandNumbers'!Q200),Q$6-SQRT(Q$3*(1-'5b.TriRandNumbers'!Q200)))</f>
        <v>14.091358637320333</v>
      </c>
      <c r="R206" s="31">
        <f>IF('5b.TriRandNumbers'!R200&lt;=R$1,R$4+SQRT(R$2*'5b.TriRandNumbers'!R200),R$6-SQRT(R$3*(1-'5b.TriRandNumbers'!R200)))</f>
        <v>9.9247525992689525</v>
      </c>
      <c r="S206" s="30">
        <f>IF('5b.TriRandNumbers'!S200&lt;=S$1,S$4+SQRT(S$2*'5b.TriRandNumbers'!S200),S$6-SQRT(S$3*(1-'5b.TriRandNumbers'!S200)))</f>
        <v>13.936765002666489</v>
      </c>
      <c r="T206" s="35">
        <f>IF('5b.TriRandNumbers'!T200&lt;=T$1,T$4+SQRT(T$2*'5b.TriRandNumbers'!T200),T$6-SQRT(T$3*(1-'5b.TriRandNumbers'!T200)))</f>
        <v>6.0963246139780001</v>
      </c>
      <c r="U206" s="34">
        <f>IF('5b.TriRandNumbers'!U200&lt;=U$1,U$4+SQRT(U$2*'5b.TriRandNumbers'!U200),U$6-SQRT(U$3*(1-'5b.TriRandNumbers'!U200)))</f>
        <v>14.59659804033333</v>
      </c>
      <c r="V206" s="33">
        <f>IF('5b.TriRandNumbers'!V200&lt;=V$1,V$4+SQRT(V$2*'5b.TriRandNumbers'!V200),V$6-SQRT(V$3*(1-'5b.TriRandNumbers'!V200)))</f>
        <v>12.529247773869198</v>
      </c>
      <c r="W206" s="32">
        <f>IF('5b.TriRandNumbers'!W200&lt;=W$1,W$4+SQRT(W$2*'5b.TriRandNumbers'!W200),W$6-SQRT(W$3*(1-'5b.TriRandNumbers'!W200)))</f>
        <v>17.579797145265836</v>
      </c>
      <c r="X206" s="31">
        <f>IF('5b.TriRandNumbers'!X200&lt;=X$1,X$4+SQRT(X$2*'5b.TriRandNumbers'!X200),X$6-SQRT(X$3*(1-'5b.TriRandNumbers'!X200)))</f>
        <v>12.432950912104729</v>
      </c>
      <c r="Y206" s="30">
        <f>IF('5b.TriRandNumbers'!Y200&lt;=Y$1,Y$4+SQRT(Y$2*'5b.TriRandNumbers'!Y200),Y$6-SQRT(Y$3*(1-'5b.TriRandNumbers'!Y200)))</f>
        <v>11.999144756427073</v>
      </c>
    </row>
    <row r="207" spans="2:25" hidden="1" x14ac:dyDescent="0.25">
      <c r="B207" s="35">
        <f>IF('5b.TriRandNumbers'!B201&lt;=B$1,B$4+SQRT(B$2*'5b.TriRandNumbers'!B201),B$6-SQRT(B$3*(1-'5b.TriRandNumbers'!B201)))</f>
        <v>4.8044039674477137</v>
      </c>
      <c r="C207" s="34">
        <f>IF('5b.TriRandNumbers'!C201&lt;=C$1,C$4+SQRT(C$2*'5b.TriRandNumbers'!C201),C$6-SQRT(C$3*(1-'5b.TriRandNumbers'!C201)))</f>
        <v>3.2201960157105245</v>
      </c>
      <c r="D207" s="33">
        <f>IF('5b.TriRandNumbers'!D201&lt;=D$1,D$4+SQRT(D$2*'5b.TriRandNumbers'!D201),D$6-SQRT(D$3*(1-'5b.TriRandNumbers'!D201)))</f>
        <v>5.3831137935124751</v>
      </c>
      <c r="E207" s="32">
        <f>IF('5b.TriRandNumbers'!E201&lt;=E$1,E$4+SQRT(E$2*'5b.TriRandNumbers'!E201),E$6-SQRT(E$3*(1-'5b.TriRandNumbers'!E201)))</f>
        <v>4.5058431122432578</v>
      </c>
      <c r="F207" s="31">
        <f>IF('5b.TriRandNumbers'!F201&lt;=F$1,F$4+SQRT(F$2*'5b.TriRandNumbers'!F201),F$6-SQRT(F$3*(1-'5b.TriRandNumbers'!F201)))</f>
        <v>2.6291686722785217</v>
      </c>
      <c r="G207" s="30">
        <f>IF('5b.TriRandNumbers'!G201&lt;=G$1,G$4+SQRT(G$2*'5b.TriRandNumbers'!G201),G$6-SQRT(G$3*(1-'5b.TriRandNumbers'!G201)))</f>
        <v>3.6541342000180088</v>
      </c>
      <c r="H207" s="35">
        <f>IF('5b.TriRandNumbers'!H201&lt;=H$1,H$4+SQRT(H$2*'5b.TriRandNumbers'!H201),H$6-SQRT(H$3*(1-'5b.TriRandNumbers'!H201)))</f>
        <v>11.053209314517671</v>
      </c>
      <c r="I207" s="34">
        <f>IF('5b.TriRandNumbers'!I201&lt;=I$1,I$4+SQRT(I$2*'5b.TriRandNumbers'!I201),I$6-SQRT(I$3*(1-'5b.TriRandNumbers'!I201)))</f>
        <v>14.678549395078697</v>
      </c>
      <c r="J207" s="33">
        <f>IF('5b.TriRandNumbers'!J201&lt;=J$1,J$4+SQRT(J$2*'5b.TriRandNumbers'!J201),J$6-SQRT(J$3*(1-'5b.TriRandNumbers'!J201)))</f>
        <v>9.3204706468820646</v>
      </c>
      <c r="K207" s="32">
        <f>IF('5b.TriRandNumbers'!K201&lt;=K$1,K$4+SQRT(K$2*'5b.TriRandNumbers'!K201),K$6-SQRT(K$3*(1-'5b.TriRandNumbers'!K201)))</f>
        <v>13.175408714572946</v>
      </c>
      <c r="L207" s="31">
        <f>IF('5b.TriRandNumbers'!L201&lt;=L$1,L$4+SQRT(L$2*'5b.TriRandNumbers'!L201),L$6-SQRT(L$3*(1-'5b.TriRandNumbers'!L201)))</f>
        <v>11.003670842408468</v>
      </c>
      <c r="M207" s="30">
        <f>IF('5b.TriRandNumbers'!M201&lt;=M$1,M$4+SQRT(M$2*'5b.TriRandNumbers'!M201),M$6-SQRT(M$3*(1-'5b.TriRandNumbers'!M201)))</f>
        <v>12.823373190576817</v>
      </c>
      <c r="N207" s="35">
        <f>IF('5b.TriRandNumbers'!N201&lt;=N$1,N$4+SQRT(N$2*'5b.TriRandNumbers'!N201),N$6-SQRT(N$3*(1-'5b.TriRandNumbers'!N201)))</f>
        <v>12.792277608508241</v>
      </c>
      <c r="O207" s="34">
        <f>IF('5b.TriRandNumbers'!O201&lt;=O$1,O$4+SQRT(O$2*'5b.TriRandNumbers'!O201),O$6-SQRT(O$3*(1-'5b.TriRandNumbers'!O201)))</f>
        <v>10.275591962623938</v>
      </c>
      <c r="P207" s="33">
        <f>IF('5b.TriRandNumbers'!P201&lt;=P$1,P$4+SQRT(P$2*'5b.TriRandNumbers'!P201),P$6-SQRT(P$3*(1-'5b.TriRandNumbers'!P201)))</f>
        <v>12.490588866588716</v>
      </c>
      <c r="Q207" s="32">
        <f>IF('5b.TriRandNumbers'!Q201&lt;=Q$1,Q$4+SQRT(Q$2*'5b.TriRandNumbers'!Q201),Q$6-SQRT(Q$3*(1-'5b.TriRandNumbers'!Q201)))</f>
        <v>12.164402686811398</v>
      </c>
      <c r="R207" s="31">
        <f>IF('5b.TriRandNumbers'!R201&lt;=R$1,R$4+SQRT(R$2*'5b.TriRandNumbers'!R201),R$6-SQRT(R$3*(1-'5b.TriRandNumbers'!R201)))</f>
        <v>12.921505572315592</v>
      </c>
      <c r="S207" s="30">
        <f>IF('5b.TriRandNumbers'!S201&lt;=S$1,S$4+SQRT(S$2*'5b.TriRandNumbers'!S201),S$6-SQRT(S$3*(1-'5b.TriRandNumbers'!S201)))</f>
        <v>16.103045196368676</v>
      </c>
      <c r="T207" s="35">
        <f>IF('5b.TriRandNumbers'!T201&lt;=T$1,T$4+SQRT(T$2*'5b.TriRandNumbers'!T201),T$6-SQRT(T$3*(1-'5b.TriRandNumbers'!T201)))</f>
        <v>14.26724794175389</v>
      </c>
      <c r="U207" s="34">
        <f>IF('5b.TriRandNumbers'!U201&lt;=U$1,U$4+SQRT(U$2*'5b.TriRandNumbers'!U201),U$6-SQRT(U$3*(1-'5b.TriRandNumbers'!U201)))</f>
        <v>11.361988181594745</v>
      </c>
      <c r="V207" s="33">
        <f>IF('5b.TriRandNumbers'!V201&lt;=V$1,V$4+SQRT(V$2*'5b.TriRandNumbers'!V201),V$6-SQRT(V$3*(1-'5b.TriRandNumbers'!V201)))</f>
        <v>9.6823334677519277</v>
      </c>
      <c r="W207" s="32">
        <f>IF('5b.TriRandNumbers'!W201&lt;=W$1,W$4+SQRT(W$2*'5b.TriRandNumbers'!W201),W$6-SQRT(W$3*(1-'5b.TriRandNumbers'!W201)))</f>
        <v>17.001343863682713</v>
      </c>
      <c r="X207" s="31">
        <f>IF('5b.TriRandNumbers'!X201&lt;=X$1,X$4+SQRT(X$2*'5b.TriRandNumbers'!X201),X$6-SQRT(X$3*(1-'5b.TriRandNumbers'!X201)))</f>
        <v>9.9442685705866083</v>
      </c>
      <c r="Y207" s="30">
        <f>IF('5b.TriRandNumbers'!Y201&lt;=Y$1,Y$4+SQRT(Y$2*'5b.TriRandNumbers'!Y201),Y$6-SQRT(Y$3*(1-'5b.TriRandNumbers'!Y201)))</f>
        <v>5.3901205160000361</v>
      </c>
    </row>
    <row r="208" spans="2:25" hidden="1" x14ac:dyDescent="0.25">
      <c r="B208" s="35">
        <f>IF('5b.TriRandNumbers'!B202&lt;=B$1,B$4+SQRT(B$2*'5b.TriRandNumbers'!B202),B$6-SQRT(B$3*(1-'5b.TriRandNumbers'!B202)))</f>
        <v>4.0747562478965165</v>
      </c>
      <c r="C208" s="34">
        <f>IF('5b.TriRandNumbers'!C202&lt;=C$1,C$4+SQRT(C$2*'5b.TriRandNumbers'!C202),C$6-SQRT(C$3*(1-'5b.TriRandNumbers'!C202)))</f>
        <v>1.8684982652389728</v>
      </c>
      <c r="D208" s="33">
        <f>IF('5b.TriRandNumbers'!D202&lt;=D$1,D$4+SQRT(D$2*'5b.TriRandNumbers'!D202),D$6-SQRT(D$3*(1-'5b.TriRandNumbers'!D202)))</f>
        <v>6.0003807696060081</v>
      </c>
      <c r="E208" s="32">
        <f>IF('5b.TriRandNumbers'!E202&lt;=E$1,E$4+SQRT(E$2*'5b.TriRandNumbers'!E202),E$6-SQRT(E$3*(1-'5b.TriRandNumbers'!E202)))</f>
        <v>3.8370655120890871</v>
      </c>
      <c r="F208" s="31">
        <f>IF('5b.TriRandNumbers'!F202&lt;=F$1,F$4+SQRT(F$2*'5b.TriRandNumbers'!F202),F$6-SQRT(F$3*(1-'5b.TriRandNumbers'!F202)))</f>
        <v>2.3980908053751717</v>
      </c>
      <c r="G208" s="30">
        <f>IF('5b.TriRandNumbers'!G202&lt;=G$1,G$4+SQRT(G$2*'5b.TriRandNumbers'!G202),G$6-SQRT(G$3*(1-'5b.TriRandNumbers'!G202)))</f>
        <v>3.6661444001422758</v>
      </c>
      <c r="H208" s="35">
        <f>IF('5b.TriRandNumbers'!H202&lt;=H$1,H$4+SQRT(H$2*'5b.TriRandNumbers'!H202),H$6-SQRT(H$3*(1-'5b.TriRandNumbers'!H202)))</f>
        <v>15.055882287441175</v>
      </c>
      <c r="I208" s="34">
        <f>IF('5b.TriRandNumbers'!I202&lt;=I$1,I$4+SQRT(I$2*'5b.TriRandNumbers'!I202),I$6-SQRT(I$3*(1-'5b.TriRandNumbers'!I202)))</f>
        <v>10.116033932920406</v>
      </c>
      <c r="J208" s="33">
        <f>IF('5b.TriRandNumbers'!J202&lt;=J$1,J$4+SQRT(J$2*'5b.TriRandNumbers'!J202),J$6-SQRT(J$3*(1-'5b.TriRandNumbers'!J202)))</f>
        <v>18.22382337833303</v>
      </c>
      <c r="K208" s="32">
        <f>IF('5b.TriRandNumbers'!K202&lt;=K$1,K$4+SQRT(K$2*'5b.TriRandNumbers'!K202),K$6-SQRT(K$3*(1-'5b.TriRandNumbers'!K202)))</f>
        <v>14.845907798587106</v>
      </c>
      <c r="L208" s="31">
        <f>IF('5b.TriRandNumbers'!L202&lt;=L$1,L$4+SQRT(L$2*'5b.TriRandNumbers'!L202),L$6-SQRT(L$3*(1-'5b.TriRandNumbers'!L202)))</f>
        <v>13.453935799884851</v>
      </c>
      <c r="M208" s="30">
        <f>IF('5b.TriRandNumbers'!M202&lt;=M$1,M$4+SQRT(M$2*'5b.TriRandNumbers'!M202),M$6-SQRT(M$3*(1-'5b.TriRandNumbers'!M202)))</f>
        <v>9.2724306492513762</v>
      </c>
      <c r="N208" s="35">
        <f>IF('5b.TriRandNumbers'!N202&lt;=N$1,N$4+SQRT(N$2*'5b.TriRandNumbers'!N202),N$6-SQRT(N$3*(1-'5b.TriRandNumbers'!N202)))</f>
        <v>6.5467602448235613</v>
      </c>
      <c r="O208" s="34">
        <f>IF('5b.TriRandNumbers'!O202&lt;=O$1,O$4+SQRT(O$2*'5b.TriRandNumbers'!O202),O$6-SQRT(O$3*(1-'5b.TriRandNumbers'!O202)))</f>
        <v>14.637409314015422</v>
      </c>
      <c r="P208" s="33">
        <f>IF('5b.TriRandNumbers'!P202&lt;=P$1,P$4+SQRT(P$2*'5b.TriRandNumbers'!P202),P$6-SQRT(P$3*(1-'5b.TriRandNumbers'!P202)))</f>
        <v>8.4602310057042356</v>
      </c>
      <c r="Q208" s="32">
        <f>IF('5b.TriRandNumbers'!Q202&lt;=Q$1,Q$4+SQRT(Q$2*'5b.TriRandNumbers'!Q202),Q$6-SQRT(Q$3*(1-'5b.TriRandNumbers'!Q202)))</f>
        <v>9.0923555124105206</v>
      </c>
      <c r="R208" s="31">
        <f>IF('5b.TriRandNumbers'!R202&lt;=R$1,R$4+SQRT(R$2*'5b.TriRandNumbers'!R202),R$6-SQRT(R$3*(1-'5b.TriRandNumbers'!R202)))</f>
        <v>14.184168685206846</v>
      </c>
      <c r="S208" s="30">
        <f>IF('5b.TriRandNumbers'!S202&lt;=S$1,S$4+SQRT(S$2*'5b.TriRandNumbers'!S202),S$6-SQRT(S$3*(1-'5b.TriRandNumbers'!S202)))</f>
        <v>10.727699694307818</v>
      </c>
      <c r="T208" s="35">
        <f>IF('5b.TriRandNumbers'!T202&lt;=T$1,T$4+SQRT(T$2*'5b.TriRandNumbers'!T202),T$6-SQRT(T$3*(1-'5b.TriRandNumbers'!T202)))</f>
        <v>13.813203016877146</v>
      </c>
      <c r="U208" s="34">
        <f>IF('5b.TriRandNumbers'!U202&lt;=U$1,U$4+SQRT(U$2*'5b.TriRandNumbers'!U202),U$6-SQRT(U$3*(1-'5b.TriRandNumbers'!U202)))</f>
        <v>15.365870902230899</v>
      </c>
      <c r="V208" s="33">
        <f>IF('5b.TriRandNumbers'!V202&lt;=V$1,V$4+SQRT(V$2*'5b.TriRandNumbers'!V202),V$6-SQRT(V$3*(1-'5b.TriRandNumbers'!V202)))</f>
        <v>6.0140745211437689</v>
      </c>
      <c r="W208" s="32">
        <f>IF('5b.TriRandNumbers'!W202&lt;=W$1,W$4+SQRT(W$2*'5b.TriRandNumbers'!W202),W$6-SQRT(W$3*(1-'5b.TriRandNumbers'!W202)))</f>
        <v>10.834953387149897</v>
      </c>
      <c r="X208" s="31">
        <f>IF('5b.TriRandNumbers'!X202&lt;=X$1,X$4+SQRT(X$2*'5b.TriRandNumbers'!X202),X$6-SQRT(X$3*(1-'5b.TriRandNumbers'!X202)))</f>
        <v>8.8793061020783028</v>
      </c>
      <c r="Y208" s="30">
        <f>IF('5b.TriRandNumbers'!Y202&lt;=Y$1,Y$4+SQRT(Y$2*'5b.TriRandNumbers'!Y202),Y$6-SQRT(Y$3*(1-'5b.TriRandNumbers'!Y202)))</f>
        <v>12.541463418560049</v>
      </c>
    </row>
    <row r="209" spans="2:25" hidden="1" x14ac:dyDescent="0.25">
      <c r="B209" s="35">
        <f>IF('5b.TriRandNumbers'!B203&lt;=B$1,B$4+SQRT(B$2*'5b.TriRandNumbers'!B203),B$6-SQRT(B$3*(1-'5b.TriRandNumbers'!B203)))</f>
        <v>4.1953088848431301</v>
      </c>
      <c r="C209" s="34">
        <f>IF('5b.TriRandNumbers'!C203&lt;=C$1,C$4+SQRT(C$2*'5b.TriRandNumbers'!C203),C$6-SQRT(C$3*(1-'5b.TriRandNumbers'!C203)))</f>
        <v>3.5417530181442696</v>
      </c>
      <c r="D209" s="33">
        <f>IF('5b.TriRandNumbers'!D203&lt;=D$1,D$4+SQRT(D$2*'5b.TriRandNumbers'!D203),D$6-SQRT(D$3*(1-'5b.TriRandNumbers'!D203)))</f>
        <v>4.4530714411659567</v>
      </c>
      <c r="E209" s="32">
        <f>IF('5b.TriRandNumbers'!E203&lt;=E$1,E$4+SQRT(E$2*'5b.TriRandNumbers'!E203),E$6-SQRT(E$3*(1-'5b.TriRandNumbers'!E203)))</f>
        <v>3.4626764100806748</v>
      </c>
      <c r="F209" s="31">
        <f>IF('5b.TriRandNumbers'!F203&lt;=F$1,F$4+SQRT(F$2*'5b.TriRandNumbers'!F203),F$6-SQRT(F$3*(1-'5b.TriRandNumbers'!F203)))</f>
        <v>2.6691802732798284</v>
      </c>
      <c r="G209" s="30">
        <f>IF('5b.TriRandNumbers'!G203&lt;=G$1,G$4+SQRT(G$2*'5b.TriRandNumbers'!G203),G$6-SQRT(G$3*(1-'5b.TriRandNumbers'!G203)))</f>
        <v>3.7153002541370141</v>
      </c>
      <c r="H209" s="35">
        <f>IF('5b.TriRandNumbers'!H203&lt;=H$1,H$4+SQRT(H$2*'5b.TriRandNumbers'!H203),H$6-SQRT(H$3*(1-'5b.TriRandNumbers'!H203)))</f>
        <v>8.6193745682455045</v>
      </c>
      <c r="I209" s="34">
        <f>IF('5b.TriRandNumbers'!I203&lt;=I$1,I$4+SQRT(I$2*'5b.TriRandNumbers'!I203),I$6-SQRT(I$3*(1-'5b.TriRandNumbers'!I203)))</f>
        <v>8.2172641884337452</v>
      </c>
      <c r="J209" s="33">
        <f>IF('5b.TriRandNumbers'!J203&lt;=J$1,J$4+SQRT(J$2*'5b.TriRandNumbers'!J203),J$6-SQRT(J$3*(1-'5b.TriRandNumbers'!J203)))</f>
        <v>17.53189803540587</v>
      </c>
      <c r="K209" s="32">
        <f>IF('5b.TriRandNumbers'!K203&lt;=K$1,K$4+SQRT(K$2*'5b.TriRandNumbers'!K203),K$6-SQRT(K$3*(1-'5b.TriRandNumbers'!K203)))</f>
        <v>10.403327411912979</v>
      </c>
      <c r="L209" s="31">
        <f>IF('5b.TriRandNumbers'!L203&lt;=L$1,L$4+SQRT(L$2*'5b.TriRandNumbers'!L203),L$6-SQRT(L$3*(1-'5b.TriRandNumbers'!L203)))</f>
        <v>13.526036715520366</v>
      </c>
      <c r="M209" s="30">
        <f>IF('5b.TriRandNumbers'!M203&lt;=M$1,M$4+SQRT(M$2*'5b.TriRandNumbers'!M203),M$6-SQRT(M$3*(1-'5b.TriRandNumbers'!M203)))</f>
        <v>18.594784589761947</v>
      </c>
      <c r="N209" s="35">
        <f>IF('5b.TriRandNumbers'!N203&lt;=N$1,N$4+SQRT(N$2*'5b.TriRandNumbers'!N203),N$6-SQRT(N$3*(1-'5b.TriRandNumbers'!N203)))</f>
        <v>12.619396692107154</v>
      </c>
      <c r="O209" s="34">
        <f>IF('5b.TriRandNumbers'!O203&lt;=O$1,O$4+SQRT(O$2*'5b.TriRandNumbers'!O203),O$6-SQRT(O$3*(1-'5b.TriRandNumbers'!O203)))</f>
        <v>11.811871865287005</v>
      </c>
      <c r="P209" s="33">
        <f>IF('5b.TriRandNumbers'!P203&lt;=P$1,P$4+SQRT(P$2*'5b.TriRandNumbers'!P203),P$6-SQRT(P$3*(1-'5b.TriRandNumbers'!P203)))</f>
        <v>11.655559184175193</v>
      </c>
      <c r="Q209" s="32">
        <f>IF('5b.TriRandNumbers'!Q203&lt;=Q$1,Q$4+SQRT(Q$2*'5b.TriRandNumbers'!Q203),Q$6-SQRT(Q$3*(1-'5b.TriRandNumbers'!Q203)))</f>
        <v>13.836670747535933</v>
      </c>
      <c r="R209" s="31">
        <f>IF('5b.TriRandNumbers'!R203&lt;=R$1,R$4+SQRT(R$2*'5b.TriRandNumbers'!R203),R$6-SQRT(R$3*(1-'5b.TriRandNumbers'!R203)))</f>
        <v>12.408835572358438</v>
      </c>
      <c r="S209" s="30">
        <f>IF('5b.TriRandNumbers'!S203&lt;=S$1,S$4+SQRT(S$2*'5b.TriRandNumbers'!S203),S$6-SQRT(S$3*(1-'5b.TriRandNumbers'!S203)))</f>
        <v>15.376555113386257</v>
      </c>
      <c r="T209" s="35">
        <f>IF('5b.TriRandNumbers'!T203&lt;=T$1,T$4+SQRT(T$2*'5b.TriRandNumbers'!T203),T$6-SQRT(T$3*(1-'5b.TriRandNumbers'!T203)))</f>
        <v>9.0429025522245787</v>
      </c>
      <c r="U209" s="34">
        <f>IF('5b.TriRandNumbers'!U203&lt;=U$1,U$4+SQRT(U$2*'5b.TriRandNumbers'!U203),U$6-SQRT(U$3*(1-'5b.TriRandNumbers'!U203)))</f>
        <v>12.988342746274821</v>
      </c>
      <c r="V209" s="33">
        <f>IF('5b.TriRandNumbers'!V203&lt;=V$1,V$4+SQRT(V$2*'5b.TriRandNumbers'!V203),V$6-SQRT(V$3*(1-'5b.TriRandNumbers'!V203)))</f>
        <v>6.153843227322163</v>
      </c>
      <c r="W209" s="32">
        <f>IF('5b.TriRandNumbers'!W203&lt;=W$1,W$4+SQRT(W$2*'5b.TriRandNumbers'!W203),W$6-SQRT(W$3*(1-'5b.TriRandNumbers'!W203)))</f>
        <v>12.444435633143279</v>
      </c>
      <c r="X209" s="31">
        <f>IF('5b.TriRandNumbers'!X203&lt;=X$1,X$4+SQRT(X$2*'5b.TriRandNumbers'!X203),X$6-SQRT(X$3*(1-'5b.TriRandNumbers'!X203)))</f>
        <v>16.429536257826058</v>
      </c>
      <c r="Y209" s="30">
        <f>IF('5b.TriRandNumbers'!Y203&lt;=Y$1,Y$4+SQRT(Y$2*'5b.TriRandNumbers'!Y203),Y$6-SQRT(Y$3*(1-'5b.TriRandNumbers'!Y203)))</f>
        <v>15.416897410654752</v>
      </c>
    </row>
    <row r="210" spans="2:25" hidden="1" x14ac:dyDescent="0.25">
      <c r="B210" s="35">
        <f>IF('5b.TriRandNumbers'!B204&lt;=B$1,B$4+SQRT(B$2*'5b.TriRandNumbers'!B204),B$6-SQRT(B$3*(1-'5b.TriRandNumbers'!B204)))</f>
        <v>4.489190595310605</v>
      </c>
      <c r="C210" s="34">
        <f>IF('5b.TriRandNumbers'!C204&lt;=C$1,C$4+SQRT(C$2*'5b.TriRandNumbers'!C204),C$6-SQRT(C$3*(1-'5b.TriRandNumbers'!C204)))</f>
        <v>2.0351918708545291</v>
      </c>
      <c r="D210" s="33">
        <f>IF('5b.TriRandNumbers'!D204&lt;=D$1,D$4+SQRT(D$2*'5b.TriRandNumbers'!D204),D$6-SQRT(D$3*(1-'5b.TriRandNumbers'!D204)))</f>
        <v>5.0403029232962844</v>
      </c>
      <c r="E210" s="32">
        <f>IF('5b.TriRandNumbers'!E204&lt;=E$1,E$4+SQRT(E$2*'5b.TriRandNumbers'!E204),E$6-SQRT(E$3*(1-'5b.TriRandNumbers'!E204)))</f>
        <v>4.0701781086853757</v>
      </c>
      <c r="F210" s="31">
        <f>IF('5b.TriRandNumbers'!F204&lt;=F$1,F$4+SQRT(F$2*'5b.TriRandNumbers'!F204),F$6-SQRT(F$3*(1-'5b.TriRandNumbers'!F204)))</f>
        <v>2.7645588039131104</v>
      </c>
      <c r="G210" s="30">
        <f>IF('5b.TriRandNumbers'!G204&lt;=G$1,G$4+SQRT(G$2*'5b.TriRandNumbers'!G204),G$6-SQRT(G$3*(1-'5b.TriRandNumbers'!G204)))</f>
        <v>3.5034962768484075</v>
      </c>
      <c r="H210" s="35">
        <f>IF('5b.TriRandNumbers'!H204&lt;=H$1,H$4+SQRT(H$2*'5b.TriRandNumbers'!H204),H$6-SQRT(H$3*(1-'5b.TriRandNumbers'!H204)))</f>
        <v>17.756505266559767</v>
      </c>
      <c r="I210" s="34">
        <f>IF('5b.TriRandNumbers'!I204&lt;=I$1,I$4+SQRT(I$2*'5b.TriRandNumbers'!I204),I$6-SQRT(I$3*(1-'5b.TriRandNumbers'!I204)))</f>
        <v>10.23099387889329</v>
      </c>
      <c r="J210" s="33">
        <f>IF('5b.TriRandNumbers'!J204&lt;=J$1,J$4+SQRT(J$2*'5b.TriRandNumbers'!J204),J$6-SQRT(J$3*(1-'5b.TriRandNumbers'!J204)))</f>
        <v>14.37198305189299</v>
      </c>
      <c r="K210" s="32">
        <f>IF('5b.TriRandNumbers'!K204&lt;=K$1,K$4+SQRT(K$2*'5b.TriRandNumbers'!K204),K$6-SQRT(K$3*(1-'5b.TriRandNumbers'!K204)))</f>
        <v>12.374895932088377</v>
      </c>
      <c r="L210" s="31">
        <f>IF('5b.TriRandNumbers'!L204&lt;=L$1,L$4+SQRT(L$2*'5b.TriRandNumbers'!L204),L$6-SQRT(L$3*(1-'5b.TriRandNumbers'!L204)))</f>
        <v>8.1216346352583919</v>
      </c>
      <c r="M210" s="30">
        <f>IF('5b.TriRandNumbers'!M204&lt;=M$1,M$4+SQRT(M$2*'5b.TriRandNumbers'!M204),M$6-SQRT(M$3*(1-'5b.TriRandNumbers'!M204)))</f>
        <v>6.2526972277351973</v>
      </c>
      <c r="N210" s="35">
        <f>IF('5b.TriRandNumbers'!N204&lt;=N$1,N$4+SQRT(N$2*'5b.TriRandNumbers'!N204),N$6-SQRT(N$3*(1-'5b.TriRandNumbers'!N204)))</f>
        <v>8.440026135009477</v>
      </c>
      <c r="O210" s="34">
        <f>IF('5b.TriRandNumbers'!O204&lt;=O$1,O$4+SQRT(O$2*'5b.TriRandNumbers'!O204),O$6-SQRT(O$3*(1-'5b.TriRandNumbers'!O204)))</f>
        <v>9.842761234673894</v>
      </c>
      <c r="P210" s="33">
        <f>IF('5b.TriRandNumbers'!P204&lt;=P$1,P$4+SQRT(P$2*'5b.TriRandNumbers'!P204),P$6-SQRT(P$3*(1-'5b.TriRandNumbers'!P204)))</f>
        <v>14.352171378997538</v>
      </c>
      <c r="Q210" s="32">
        <f>IF('5b.TriRandNumbers'!Q204&lt;=Q$1,Q$4+SQRT(Q$2*'5b.TriRandNumbers'!Q204),Q$6-SQRT(Q$3*(1-'5b.TriRandNumbers'!Q204)))</f>
        <v>13.645410986933872</v>
      </c>
      <c r="R210" s="31">
        <f>IF('5b.TriRandNumbers'!R204&lt;=R$1,R$4+SQRT(R$2*'5b.TriRandNumbers'!R204),R$6-SQRT(R$3*(1-'5b.TriRandNumbers'!R204)))</f>
        <v>14.392177050411277</v>
      </c>
      <c r="S210" s="30">
        <f>IF('5b.TriRandNumbers'!S204&lt;=S$1,S$4+SQRT(S$2*'5b.TriRandNumbers'!S204),S$6-SQRT(S$3*(1-'5b.TriRandNumbers'!S204)))</f>
        <v>6.6712650101940172</v>
      </c>
      <c r="T210" s="35">
        <f>IF('5b.TriRandNumbers'!T204&lt;=T$1,T$4+SQRT(T$2*'5b.TriRandNumbers'!T204),T$6-SQRT(T$3*(1-'5b.TriRandNumbers'!T204)))</f>
        <v>7.9018705692328819</v>
      </c>
      <c r="U210" s="34">
        <f>IF('5b.TriRandNumbers'!U204&lt;=U$1,U$4+SQRT(U$2*'5b.TriRandNumbers'!U204),U$6-SQRT(U$3*(1-'5b.TriRandNumbers'!U204)))</f>
        <v>10.813297546874679</v>
      </c>
      <c r="V210" s="33">
        <f>IF('5b.TriRandNumbers'!V204&lt;=V$1,V$4+SQRT(V$2*'5b.TriRandNumbers'!V204),V$6-SQRT(V$3*(1-'5b.TriRandNumbers'!V204)))</f>
        <v>11.037721066243087</v>
      </c>
      <c r="W210" s="32">
        <f>IF('5b.TriRandNumbers'!W204&lt;=W$1,W$4+SQRT(W$2*'5b.TriRandNumbers'!W204),W$6-SQRT(W$3*(1-'5b.TriRandNumbers'!W204)))</f>
        <v>8.5668641151670677</v>
      </c>
      <c r="X210" s="31">
        <f>IF('5b.TriRandNumbers'!X204&lt;=X$1,X$4+SQRT(X$2*'5b.TriRandNumbers'!X204),X$6-SQRT(X$3*(1-'5b.TriRandNumbers'!X204)))</f>
        <v>9.9930900689735171</v>
      </c>
      <c r="Y210" s="30">
        <f>IF('5b.TriRandNumbers'!Y204&lt;=Y$1,Y$4+SQRT(Y$2*'5b.TriRandNumbers'!Y204),Y$6-SQRT(Y$3*(1-'5b.TriRandNumbers'!Y204)))</f>
        <v>7.4858757092316655</v>
      </c>
    </row>
    <row r="211" spans="2:25" hidden="1" x14ac:dyDescent="0.25">
      <c r="B211" s="35">
        <f>IF('5b.TriRandNumbers'!B205&lt;=B$1,B$4+SQRT(B$2*'5b.TriRandNumbers'!B205),B$6-SQRT(B$3*(1-'5b.TriRandNumbers'!B205)))</f>
        <v>4.1695203295525376</v>
      </c>
      <c r="C211" s="34">
        <f>IF('5b.TriRandNumbers'!C205&lt;=C$1,C$4+SQRT(C$2*'5b.TriRandNumbers'!C205),C$6-SQRT(C$3*(1-'5b.TriRandNumbers'!C205)))</f>
        <v>2.5604633278815747</v>
      </c>
      <c r="D211" s="33">
        <f>IF('5b.TriRandNumbers'!D205&lt;=D$1,D$4+SQRT(D$2*'5b.TriRandNumbers'!D205),D$6-SQRT(D$3*(1-'5b.TriRandNumbers'!D205)))</f>
        <v>5.6825931180767357</v>
      </c>
      <c r="E211" s="32">
        <f>IF('5b.TriRandNumbers'!E205&lt;=E$1,E$4+SQRT(E$2*'5b.TriRandNumbers'!E205),E$6-SQRT(E$3*(1-'5b.TriRandNumbers'!E205)))</f>
        <v>3.7749809957647096</v>
      </c>
      <c r="F211" s="31">
        <f>IF('5b.TriRandNumbers'!F205&lt;=F$1,F$4+SQRT(F$2*'5b.TriRandNumbers'!F205),F$6-SQRT(F$3*(1-'5b.TriRandNumbers'!F205)))</f>
        <v>2.4228567618088777</v>
      </c>
      <c r="G211" s="30">
        <f>IF('5b.TriRandNumbers'!G205&lt;=G$1,G$4+SQRT(G$2*'5b.TriRandNumbers'!G205),G$6-SQRT(G$3*(1-'5b.TriRandNumbers'!G205)))</f>
        <v>2.9166199715124792</v>
      </c>
      <c r="H211" s="35">
        <f>IF('5b.TriRandNumbers'!H205&lt;=H$1,H$4+SQRT(H$2*'5b.TriRandNumbers'!H205),H$6-SQRT(H$3*(1-'5b.TriRandNumbers'!H205)))</f>
        <v>13.667850343149023</v>
      </c>
      <c r="I211" s="34">
        <f>IF('5b.TriRandNumbers'!I205&lt;=I$1,I$4+SQRT(I$2*'5b.TriRandNumbers'!I205),I$6-SQRT(I$3*(1-'5b.TriRandNumbers'!I205)))</f>
        <v>15.759339030079239</v>
      </c>
      <c r="J211" s="33">
        <f>IF('5b.TriRandNumbers'!J205&lt;=J$1,J$4+SQRT(J$2*'5b.TriRandNumbers'!J205),J$6-SQRT(J$3*(1-'5b.TriRandNumbers'!J205)))</f>
        <v>8.9791816233254238</v>
      </c>
      <c r="K211" s="32">
        <f>IF('5b.TriRandNumbers'!K205&lt;=K$1,K$4+SQRT(K$2*'5b.TriRandNumbers'!K205),K$6-SQRT(K$3*(1-'5b.TriRandNumbers'!K205)))</f>
        <v>13.420641616811924</v>
      </c>
      <c r="L211" s="31">
        <f>IF('5b.TriRandNumbers'!L205&lt;=L$1,L$4+SQRT(L$2*'5b.TriRandNumbers'!L205),L$6-SQRT(L$3*(1-'5b.TriRandNumbers'!L205)))</f>
        <v>8.1469855996670937</v>
      </c>
      <c r="M211" s="30">
        <f>IF('5b.TriRandNumbers'!M205&lt;=M$1,M$4+SQRT(M$2*'5b.TriRandNumbers'!M205),M$6-SQRT(M$3*(1-'5b.TriRandNumbers'!M205)))</f>
        <v>9.7324039955349182</v>
      </c>
      <c r="N211" s="35">
        <f>IF('5b.TriRandNumbers'!N205&lt;=N$1,N$4+SQRT(N$2*'5b.TriRandNumbers'!N205),N$6-SQRT(N$3*(1-'5b.TriRandNumbers'!N205)))</f>
        <v>7.7372897341729558</v>
      </c>
      <c r="O211" s="34">
        <f>IF('5b.TriRandNumbers'!O205&lt;=O$1,O$4+SQRT(O$2*'5b.TriRandNumbers'!O205),O$6-SQRT(O$3*(1-'5b.TriRandNumbers'!O205)))</f>
        <v>14.513175329875667</v>
      </c>
      <c r="P211" s="33">
        <f>IF('5b.TriRandNumbers'!P205&lt;=P$1,P$4+SQRT(P$2*'5b.TriRandNumbers'!P205),P$6-SQRT(P$3*(1-'5b.TriRandNumbers'!P205)))</f>
        <v>12.503024220661125</v>
      </c>
      <c r="Q211" s="32">
        <f>IF('5b.TriRandNumbers'!Q205&lt;=Q$1,Q$4+SQRT(Q$2*'5b.TriRandNumbers'!Q205),Q$6-SQRT(Q$3*(1-'5b.TriRandNumbers'!Q205)))</f>
        <v>13.963893763103032</v>
      </c>
      <c r="R211" s="31">
        <f>IF('5b.TriRandNumbers'!R205&lt;=R$1,R$4+SQRT(R$2*'5b.TriRandNumbers'!R205),R$6-SQRT(R$3*(1-'5b.TriRandNumbers'!R205)))</f>
        <v>11.653933924573224</v>
      </c>
      <c r="S211" s="30">
        <f>IF('5b.TriRandNumbers'!S205&lt;=S$1,S$4+SQRT(S$2*'5b.TriRandNumbers'!S205),S$6-SQRT(S$3*(1-'5b.TriRandNumbers'!S205)))</f>
        <v>8.1169540786202798</v>
      </c>
      <c r="T211" s="35">
        <f>IF('5b.TriRandNumbers'!T205&lt;=T$1,T$4+SQRT(T$2*'5b.TriRandNumbers'!T205),T$6-SQRT(T$3*(1-'5b.TriRandNumbers'!T205)))</f>
        <v>7.7448669859167829</v>
      </c>
      <c r="U211" s="34">
        <f>IF('5b.TriRandNumbers'!U205&lt;=U$1,U$4+SQRT(U$2*'5b.TriRandNumbers'!U205),U$6-SQRT(U$3*(1-'5b.TriRandNumbers'!U205)))</f>
        <v>14.710086086752618</v>
      </c>
      <c r="V211" s="33">
        <f>IF('5b.TriRandNumbers'!V205&lt;=V$1,V$4+SQRT(V$2*'5b.TriRandNumbers'!V205),V$6-SQRT(V$3*(1-'5b.TriRandNumbers'!V205)))</f>
        <v>12.073998548330053</v>
      </c>
      <c r="W211" s="32">
        <f>IF('5b.TriRandNumbers'!W205&lt;=W$1,W$4+SQRT(W$2*'5b.TriRandNumbers'!W205),W$6-SQRT(W$3*(1-'5b.TriRandNumbers'!W205)))</f>
        <v>12.553785499768814</v>
      </c>
      <c r="X211" s="31">
        <f>IF('5b.TriRandNumbers'!X205&lt;=X$1,X$4+SQRT(X$2*'5b.TriRandNumbers'!X205),X$6-SQRT(X$3*(1-'5b.TriRandNumbers'!X205)))</f>
        <v>13.033520915810588</v>
      </c>
      <c r="Y211" s="30">
        <f>IF('5b.TriRandNumbers'!Y205&lt;=Y$1,Y$4+SQRT(Y$2*'5b.TriRandNumbers'!Y205),Y$6-SQRT(Y$3*(1-'5b.TriRandNumbers'!Y205)))</f>
        <v>17.048099614079369</v>
      </c>
    </row>
    <row r="212" spans="2:25" hidden="1" x14ac:dyDescent="0.25">
      <c r="B212" s="35">
        <f>IF('5b.TriRandNumbers'!B206&lt;=B$1,B$4+SQRT(B$2*'5b.TriRandNumbers'!B206),B$6-SQRT(B$3*(1-'5b.TriRandNumbers'!B206)))</f>
        <v>4.0398381918475605</v>
      </c>
      <c r="C212" s="34">
        <f>IF('5b.TriRandNumbers'!C206&lt;=C$1,C$4+SQRT(C$2*'5b.TriRandNumbers'!C206),C$6-SQRT(C$3*(1-'5b.TriRandNumbers'!C206)))</f>
        <v>3.6878566231609202</v>
      </c>
      <c r="D212" s="33">
        <f>IF('5b.TriRandNumbers'!D206&lt;=D$1,D$4+SQRT(D$2*'5b.TriRandNumbers'!D206),D$6-SQRT(D$3*(1-'5b.TriRandNumbers'!D206)))</f>
        <v>5.6206406121289358</v>
      </c>
      <c r="E212" s="32">
        <f>IF('5b.TriRandNumbers'!E206&lt;=E$1,E$4+SQRT(E$2*'5b.TriRandNumbers'!E206),E$6-SQRT(E$3*(1-'5b.TriRandNumbers'!E206)))</f>
        <v>3.0523096354125978</v>
      </c>
      <c r="F212" s="31">
        <f>IF('5b.TriRandNumbers'!F206&lt;=F$1,F$4+SQRT(F$2*'5b.TriRandNumbers'!F206),F$6-SQRT(F$3*(1-'5b.TriRandNumbers'!F206)))</f>
        <v>2.9854414565978802</v>
      </c>
      <c r="G212" s="30">
        <f>IF('5b.TriRandNumbers'!G206&lt;=G$1,G$4+SQRT(G$2*'5b.TriRandNumbers'!G206),G$6-SQRT(G$3*(1-'5b.TriRandNumbers'!G206)))</f>
        <v>2.6843784447954508</v>
      </c>
      <c r="H212" s="35">
        <f>IF('5b.TriRandNumbers'!H206&lt;=H$1,H$4+SQRT(H$2*'5b.TriRandNumbers'!H206),H$6-SQRT(H$3*(1-'5b.TriRandNumbers'!H206)))</f>
        <v>10.459500140374521</v>
      </c>
      <c r="I212" s="34">
        <f>IF('5b.TriRandNumbers'!I206&lt;=I$1,I$4+SQRT(I$2*'5b.TriRandNumbers'!I206),I$6-SQRT(I$3*(1-'5b.TriRandNumbers'!I206)))</f>
        <v>8.7287578427080259</v>
      </c>
      <c r="J212" s="33">
        <f>IF('5b.TriRandNumbers'!J206&lt;=J$1,J$4+SQRT(J$2*'5b.TriRandNumbers'!J206),J$6-SQRT(J$3*(1-'5b.TriRandNumbers'!J206)))</f>
        <v>12.620931386775233</v>
      </c>
      <c r="K212" s="32">
        <f>IF('5b.TriRandNumbers'!K206&lt;=K$1,K$4+SQRT(K$2*'5b.TriRandNumbers'!K206),K$6-SQRT(K$3*(1-'5b.TriRandNumbers'!K206)))</f>
        <v>7.6480071964807088</v>
      </c>
      <c r="L212" s="31">
        <f>IF('5b.TriRandNumbers'!L206&lt;=L$1,L$4+SQRT(L$2*'5b.TriRandNumbers'!L206),L$6-SQRT(L$3*(1-'5b.TriRandNumbers'!L206)))</f>
        <v>10.250427426152477</v>
      </c>
      <c r="M212" s="30">
        <f>IF('5b.TriRandNumbers'!M206&lt;=M$1,M$4+SQRT(M$2*'5b.TriRandNumbers'!M206),M$6-SQRT(M$3*(1-'5b.TriRandNumbers'!M206)))</f>
        <v>9.6052242348012342</v>
      </c>
      <c r="N212" s="35">
        <f>IF('5b.TriRandNumbers'!N206&lt;=N$1,N$4+SQRT(N$2*'5b.TriRandNumbers'!N206),N$6-SQRT(N$3*(1-'5b.TriRandNumbers'!N206)))</f>
        <v>9.9044668243971241</v>
      </c>
      <c r="O212" s="34">
        <f>IF('5b.TriRandNumbers'!O206&lt;=O$1,O$4+SQRT(O$2*'5b.TriRandNumbers'!O206),O$6-SQRT(O$3*(1-'5b.TriRandNumbers'!O206)))</f>
        <v>18.61853675171422</v>
      </c>
      <c r="P212" s="33">
        <f>IF('5b.TriRandNumbers'!P206&lt;=P$1,P$4+SQRT(P$2*'5b.TriRandNumbers'!P206),P$6-SQRT(P$3*(1-'5b.TriRandNumbers'!P206)))</f>
        <v>8.3430258706815472</v>
      </c>
      <c r="Q212" s="32">
        <f>IF('5b.TriRandNumbers'!Q206&lt;=Q$1,Q$4+SQRT(Q$2*'5b.TriRandNumbers'!Q206),Q$6-SQRT(Q$3*(1-'5b.TriRandNumbers'!Q206)))</f>
        <v>5.5738928159428074</v>
      </c>
      <c r="R212" s="31">
        <f>IF('5b.TriRandNumbers'!R206&lt;=R$1,R$4+SQRT(R$2*'5b.TriRandNumbers'!R206),R$6-SQRT(R$3*(1-'5b.TriRandNumbers'!R206)))</f>
        <v>15.244468097583074</v>
      </c>
      <c r="S212" s="30">
        <f>IF('5b.TriRandNumbers'!S206&lt;=S$1,S$4+SQRT(S$2*'5b.TriRandNumbers'!S206),S$6-SQRT(S$3*(1-'5b.TriRandNumbers'!S206)))</f>
        <v>12.579890708011092</v>
      </c>
      <c r="T212" s="35">
        <f>IF('5b.TriRandNumbers'!T206&lt;=T$1,T$4+SQRT(T$2*'5b.TriRandNumbers'!T206),T$6-SQRT(T$3*(1-'5b.TriRandNumbers'!T206)))</f>
        <v>14.641896142585193</v>
      </c>
      <c r="U212" s="34">
        <f>IF('5b.TriRandNumbers'!U206&lt;=U$1,U$4+SQRT(U$2*'5b.TriRandNumbers'!U206),U$6-SQRT(U$3*(1-'5b.TriRandNumbers'!U206)))</f>
        <v>9.3259756087194781</v>
      </c>
      <c r="V212" s="33">
        <f>IF('5b.TriRandNumbers'!V206&lt;=V$1,V$4+SQRT(V$2*'5b.TriRandNumbers'!V206),V$6-SQRT(V$3*(1-'5b.TriRandNumbers'!V206)))</f>
        <v>9.2275340737982248</v>
      </c>
      <c r="W212" s="32">
        <f>IF('5b.TriRandNumbers'!W206&lt;=W$1,W$4+SQRT(W$2*'5b.TriRandNumbers'!W206),W$6-SQRT(W$3*(1-'5b.TriRandNumbers'!W206)))</f>
        <v>10.229566946340858</v>
      </c>
      <c r="X212" s="31">
        <f>IF('5b.TriRandNumbers'!X206&lt;=X$1,X$4+SQRT(X$2*'5b.TriRandNumbers'!X206),X$6-SQRT(X$3*(1-'5b.TriRandNumbers'!X206)))</f>
        <v>12.055909832851007</v>
      </c>
      <c r="Y212" s="30">
        <f>IF('5b.TriRandNumbers'!Y206&lt;=Y$1,Y$4+SQRT(Y$2*'5b.TriRandNumbers'!Y206),Y$6-SQRT(Y$3*(1-'5b.TriRandNumbers'!Y206)))</f>
        <v>15.738624448273365</v>
      </c>
    </row>
    <row r="213" spans="2:25" hidden="1" x14ac:dyDescent="0.25">
      <c r="B213" s="35">
        <f>IF('5b.TriRandNumbers'!B207&lt;=B$1,B$4+SQRT(B$2*'5b.TriRandNumbers'!B207),B$6-SQRT(B$3*(1-'5b.TriRandNumbers'!B207)))</f>
        <v>4.5998359780858742</v>
      </c>
      <c r="C213" s="34">
        <f>IF('5b.TriRandNumbers'!C207&lt;=C$1,C$4+SQRT(C$2*'5b.TriRandNumbers'!C207),C$6-SQRT(C$3*(1-'5b.TriRandNumbers'!C207)))</f>
        <v>2.9157111562565881</v>
      </c>
      <c r="D213" s="33">
        <f>IF('5b.TriRandNumbers'!D207&lt;=D$1,D$4+SQRT(D$2*'5b.TriRandNumbers'!D207),D$6-SQRT(D$3*(1-'5b.TriRandNumbers'!D207)))</f>
        <v>6.4494722029935714</v>
      </c>
      <c r="E213" s="32">
        <f>IF('5b.TriRandNumbers'!E207&lt;=E$1,E$4+SQRT(E$2*'5b.TriRandNumbers'!E207),E$6-SQRT(E$3*(1-'5b.TriRandNumbers'!E207)))</f>
        <v>4.0242177446715797</v>
      </c>
      <c r="F213" s="31">
        <f>IF('5b.TriRandNumbers'!F207&lt;=F$1,F$4+SQRT(F$2*'5b.TriRandNumbers'!F207),F$6-SQRT(F$3*(1-'5b.TriRandNumbers'!F207)))</f>
        <v>1.4084088800519661</v>
      </c>
      <c r="G213" s="30">
        <f>IF('5b.TriRandNumbers'!G207&lt;=G$1,G$4+SQRT(G$2*'5b.TriRandNumbers'!G207),G$6-SQRT(G$3*(1-'5b.TriRandNumbers'!G207)))</f>
        <v>3.6685569470902015</v>
      </c>
      <c r="H213" s="35">
        <f>IF('5b.TriRandNumbers'!H207&lt;=H$1,H$4+SQRT(H$2*'5b.TriRandNumbers'!H207),H$6-SQRT(H$3*(1-'5b.TriRandNumbers'!H207)))</f>
        <v>10.454533022760955</v>
      </c>
      <c r="I213" s="34">
        <f>IF('5b.TriRandNumbers'!I207&lt;=I$1,I$4+SQRT(I$2*'5b.TriRandNumbers'!I207),I$6-SQRT(I$3*(1-'5b.TriRandNumbers'!I207)))</f>
        <v>15.256140697600108</v>
      </c>
      <c r="J213" s="33">
        <f>IF('5b.TriRandNumbers'!J207&lt;=J$1,J$4+SQRT(J$2*'5b.TriRandNumbers'!J207),J$6-SQRT(J$3*(1-'5b.TriRandNumbers'!J207)))</f>
        <v>15.367673575576507</v>
      </c>
      <c r="K213" s="32">
        <f>IF('5b.TriRandNumbers'!K207&lt;=K$1,K$4+SQRT(K$2*'5b.TriRandNumbers'!K207),K$6-SQRT(K$3*(1-'5b.TriRandNumbers'!K207)))</f>
        <v>13.7697587810923</v>
      </c>
      <c r="L213" s="31">
        <f>IF('5b.TriRandNumbers'!L207&lt;=L$1,L$4+SQRT(L$2*'5b.TriRandNumbers'!L207),L$6-SQRT(L$3*(1-'5b.TriRandNumbers'!L207)))</f>
        <v>11.817491851950667</v>
      </c>
      <c r="M213" s="30">
        <f>IF('5b.TriRandNumbers'!M207&lt;=M$1,M$4+SQRT(M$2*'5b.TriRandNumbers'!M207),M$6-SQRT(M$3*(1-'5b.TriRandNumbers'!M207)))</f>
        <v>15.757637773992364</v>
      </c>
      <c r="N213" s="35">
        <f>IF('5b.TriRandNumbers'!N207&lt;=N$1,N$4+SQRT(N$2*'5b.TriRandNumbers'!N207),N$6-SQRT(N$3*(1-'5b.TriRandNumbers'!N207)))</f>
        <v>7.1623382056769982</v>
      </c>
      <c r="O213" s="34">
        <f>IF('5b.TriRandNumbers'!O207&lt;=O$1,O$4+SQRT(O$2*'5b.TriRandNumbers'!O207),O$6-SQRT(O$3*(1-'5b.TriRandNumbers'!O207)))</f>
        <v>14.051263470741208</v>
      </c>
      <c r="P213" s="33">
        <f>IF('5b.TriRandNumbers'!P207&lt;=P$1,P$4+SQRT(P$2*'5b.TriRandNumbers'!P207),P$6-SQRT(P$3*(1-'5b.TriRandNumbers'!P207)))</f>
        <v>7.7992908622314046</v>
      </c>
      <c r="Q213" s="32">
        <f>IF('5b.TriRandNumbers'!Q207&lt;=Q$1,Q$4+SQRT(Q$2*'5b.TriRandNumbers'!Q207),Q$6-SQRT(Q$3*(1-'5b.TriRandNumbers'!Q207)))</f>
        <v>15.76278441055271</v>
      </c>
      <c r="R213" s="31">
        <f>IF('5b.TriRandNumbers'!R207&lt;=R$1,R$4+SQRT(R$2*'5b.TriRandNumbers'!R207),R$6-SQRT(R$3*(1-'5b.TriRandNumbers'!R207)))</f>
        <v>11.970383607073524</v>
      </c>
      <c r="S213" s="30">
        <f>IF('5b.TriRandNumbers'!S207&lt;=S$1,S$4+SQRT(S$2*'5b.TriRandNumbers'!S207),S$6-SQRT(S$3*(1-'5b.TriRandNumbers'!S207)))</f>
        <v>11.362272100867433</v>
      </c>
      <c r="T213" s="35">
        <f>IF('5b.TriRandNumbers'!T207&lt;=T$1,T$4+SQRT(T$2*'5b.TriRandNumbers'!T207),T$6-SQRT(T$3*(1-'5b.TriRandNumbers'!T207)))</f>
        <v>9.6704774505909192</v>
      </c>
      <c r="U213" s="34">
        <f>IF('5b.TriRandNumbers'!U207&lt;=U$1,U$4+SQRT(U$2*'5b.TriRandNumbers'!U207),U$6-SQRT(U$3*(1-'5b.TriRandNumbers'!U207)))</f>
        <v>15.917648195015655</v>
      </c>
      <c r="V213" s="33">
        <f>IF('5b.TriRandNumbers'!V207&lt;=V$1,V$4+SQRT(V$2*'5b.TriRandNumbers'!V207),V$6-SQRT(V$3*(1-'5b.TriRandNumbers'!V207)))</f>
        <v>10.026322296232344</v>
      </c>
      <c r="W213" s="32">
        <f>IF('5b.TriRandNumbers'!W207&lt;=W$1,W$4+SQRT(W$2*'5b.TriRandNumbers'!W207),W$6-SQRT(W$3*(1-'5b.TriRandNumbers'!W207)))</f>
        <v>13.508603893127795</v>
      </c>
      <c r="X213" s="31">
        <f>IF('5b.TriRandNumbers'!X207&lt;=X$1,X$4+SQRT(X$2*'5b.TriRandNumbers'!X207),X$6-SQRT(X$3*(1-'5b.TriRandNumbers'!X207)))</f>
        <v>14.321681657761662</v>
      </c>
      <c r="Y213" s="30">
        <f>IF('5b.TriRandNumbers'!Y207&lt;=Y$1,Y$4+SQRT(Y$2*'5b.TriRandNumbers'!Y207),Y$6-SQRT(Y$3*(1-'5b.TriRandNumbers'!Y207)))</f>
        <v>16.097812195039779</v>
      </c>
    </row>
    <row r="214" spans="2:25" hidden="1" x14ac:dyDescent="0.25">
      <c r="B214" s="35">
        <f>IF('5b.TriRandNumbers'!B208&lt;=B$1,B$4+SQRT(B$2*'5b.TriRandNumbers'!B208),B$6-SQRT(B$3*(1-'5b.TriRandNumbers'!B208)))</f>
        <v>3.2365698569389858</v>
      </c>
      <c r="C214" s="34">
        <f>IF('5b.TriRandNumbers'!C208&lt;=C$1,C$4+SQRT(C$2*'5b.TriRandNumbers'!C208),C$6-SQRT(C$3*(1-'5b.TriRandNumbers'!C208)))</f>
        <v>2.0575206043374394</v>
      </c>
      <c r="D214" s="33">
        <f>IF('5b.TriRandNumbers'!D208&lt;=D$1,D$4+SQRT(D$2*'5b.TriRandNumbers'!D208),D$6-SQRT(D$3*(1-'5b.TriRandNumbers'!D208)))</f>
        <v>6.0684298984732106</v>
      </c>
      <c r="E214" s="32">
        <f>IF('5b.TriRandNumbers'!E208&lt;=E$1,E$4+SQRT(E$2*'5b.TriRandNumbers'!E208),E$6-SQRT(E$3*(1-'5b.TriRandNumbers'!E208)))</f>
        <v>4.0219117413852228</v>
      </c>
      <c r="F214" s="31">
        <f>IF('5b.TriRandNumbers'!F208&lt;=F$1,F$4+SQRT(F$2*'5b.TriRandNumbers'!F208),F$6-SQRT(F$3*(1-'5b.TriRandNumbers'!F208)))</f>
        <v>1.8480432804700611</v>
      </c>
      <c r="G214" s="30">
        <f>IF('5b.TriRandNumbers'!G208&lt;=G$1,G$4+SQRT(G$2*'5b.TriRandNumbers'!G208),G$6-SQRT(G$3*(1-'5b.TriRandNumbers'!G208)))</f>
        <v>3.8097450257089678</v>
      </c>
      <c r="H214" s="35">
        <f>IF('5b.TriRandNumbers'!H208&lt;=H$1,H$4+SQRT(H$2*'5b.TriRandNumbers'!H208),H$6-SQRT(H$3*(1-'5b.TriRandNumbers'!H208)))</f>
        <v>12.244732316382301</v>
      </c>
      <c r="I214" s="34">
        <f>IF('5b.TriRandNumbers'!I208&lt;=I$1,I$4+SQRT(I$2*'5b.TriRandNumbers'!I208),I$6-SQRT(I$3*(1-'5b.TriRandNumbers'!I208)))</f>
        <v>9.2240955810747316</v>
      </c>
      <c r="J214" s="33">
        <f>IF('5b.TriRandNumbers'!J208&lt;=J$1,J$4+SQRT(J$2*'5b.TriRandNumbers'!J208),J$6-SQRT(J$3*(1-'5b.TriRandNumbers'!J208)))</f>
        <v>11.455128428187525</v>
      </c>
      <c r="K214" s="32">
        <f>IF('5b.TriRandNumbers'!K208&lt;=K$1,K$4+SQRT(K$2*'5b.TriRandNumbers'!K208),K$6-SQRT(K$3*(1-'5b.TriRandNumbers'!K208)))</f>
        <v>13.172383640082938</v>
      </c>
      <c r="L214" s="31">
        <f>IF('5b.TriRandNumbers'!L208&lt;=L$1,L$4+SQRT(L$2*'5b.TriRandNumbers'!L208),L$6-SQRT(L$3*(1-'5b.TriRandNumbers'!L208)))</f>
        <v>7.3348763905264391</v>
      </c>
      <c r="M214" s="30">
        <f>IF('5b.TriRandNumbers'!M208&lt;=M$1,M$4+SQRT(M$2*'5b.TriRandNumbers'!M208),M$6-SQRT(M$3*(1-'5b.TriRandNumbers'!M208)))</f>
        <v>8.5347252023212086</v>
      </c>
      <c r="N214" s="35">
        <f>IF('5b.TriRandNumbers'!N208&lt;=N$1,N$4+SQRT(N$2*'5b.TriRandNumbers'!N208),N$6-SQRT(N$3*(1-'5b.TriRandNumbers'!N208)))</f>
        <v>9.4103696052865562</v>
      </c>
      <c r="O214" s="34">
        <f>IF('5b.TriRandNumbers'!O208&lt;=O$1,O$4+SQRT(O$2*'5b.TriRandNumbers'!O208),O$6-SQRT(O$3*(1-'5b.TriRandNumbers'!O208)))</f>
        <v>12.53618757560243</v>
      </c>
      <c r="P214" s="33">
        <f>IF('5b.TriRandNumbers'!P208&lt;=P$1,P$4+SQRT(P$2*'5b.TriRandNumbers'!P208),P$6-SQRT(P$3*(1-'5b.TriRandNumbers'!P208)))</f>
        <v>12.872356196296547</v>
      </c>
      <c r="Q214" s="32">
        <f>IF('5b.TriRandNumbers'!Q208&lt;=Q$1,Q$4+SQRT(Q$2*'5b.TriRandNumbers'!Q208),Q$6-SQRT(Q$3*(1-'5b.TriRandNumbers'!Q208)))</f>
        <v>10.584816917193809</v>
      </c>
      <c r="R214" s="31">
        <f>IF('5b.TriRandNumbers'!R208&lt;=R$1,R$4+SQRT(R$2*'5b.TriRandNumbers'!R208),R$6-SQRT(R$3*(1-'5b.TriRandNumbers'!R208)))</f>
        <v>7.6978412726339851</v>
      </c>
      <c r="S214" s="30">
        <f>IF('5b.TriRandNumbers'!S208&lt;=S$1,S$4+SQRT(S$2*'5b.TriRandNumbers'!S208),S$6-SQRT(S$3*(1-'5b.TriRandNumbers'!S208)))</f>
        <v>16.393033730019212</v>
      </c>
      <c r="T214" s="35">
        <f>IF('5b.TriRandNumbers'!T208&lt;=T$1,T$4+SQRT(T$2*'5b.TriRandNumbers'!T208),T$6-SQRT(T$3*(1-'5b.TriRandNumbers'!T208)))</f>
        <v>14.049623804210526</v>
      </c>
      <c r="U214" s="34">
        <f>IF('5b.TriRandNumbers'!U208&lt;=U$1,U$4+SQRT(U$2*'5b.TriRandNumbers'!U208),U$6-SQRT(U$3*(1-'5b.TriRandNumbers'!U208)))</f>
        <v>11.184365627902228</v>
      </c>
      <c r="V214" s="33">
        <f>IF('5b.TriRandNumbers'!V208&lt;=V$1,V$4+SQRT(V$2*'5b.TriRandNumbers'!V208),V$6-SQRT(V$3*(1-'5b.TriRandNumbers'!V208)))</f>
        <v>13.891548510679653</v>
      </c>
      <c r="W214" s="32">
        <f>IF('5b.TriRandNumbers'!W208&lt;=W$1,W$4+SQRT(W$2*'5b.TriRandNumbers'!W208),W$6-SQRT(W$3*(1-'5b.TriRandNumbers'!W208)))</f>
        <v>15.252039396528929</v>
      </c>
      <c r="X214" s="31">
        <f>IF('5b.TriRandNumbers'!X208&lt;=X$1,X$4+SQRT(X$2*'5b.TriRandNumbers'!X208),X$6-SQRT(X$3*(1-'5b.TriRandNumbers'!X208)))</f>
        <v>7.8751009380392425</v>
      </c>
      <c r="Y214" s="30">
        <f>IF('5b.TriRandNumbers'!Y208&lt;=Y$1,Y$4+SQRT(Y$2*'5b.TriRandNumbers'!Y208),Y$6-SQRT(Y$3*(1-'5b.TriRandNumbers'!Y208)))</f>
        <v>6.4627231883598943</v>
      </c>
    </row>
    <row r="215" spans="2:25" hidden="1" x14ac:dyDescent="0.25">
      <c r="B215" s="35">
        <f>IF('5b.TriRandNumbers'!B209&lt;=B$1,B$4+SQRT(B$2*'5b.TriRandNumbers'!B209),B$6-SQRT(B$3*(1-'5b.TriRandNumbers'!B209)))</f>
        <v>5.1715717143412432</v>
      </c>
      <c r="C215" s="34">
        <f>IF('5b.TriRandNumbers'!C209&lt;=C$1,C$4+SQRT(C$2*'5b.TriRandNumbers'!C209),C$6-SQRT(C$3*(1-'5b.TriRandNumbers'!C209)))</f>
        <v>4.523483931863435</v>
      </c>
      <c r="D215" s="33">
        <f>IF('5b.TriRandNumbers'!D209&lt;=D$1,D$4+SQRT(D$2*'5b.TriRandNumbers'!D209),D$6-SQRT(D$3*(1-'5b.TriRandNumbers'!D209)))</f>
        <v>6.3359315543744605</v>
      </c>
      <c r="E215" s="32">
        <f>IF('5b.TriRandNumbers'!E209&lt;=E$1,E$4+SQRT(E$2*'5b.TriRandNumbers'!E209),E$6-SQRT(E$3*(1-'5b.TriRandNumbers'!E209)))</f>
        <v>3.7531702281931194</v>
      </c>
      <c r="F215" s="31">
        <f>IF('5b.TriRandNumbers'!F209&lt;=F$1,F$4+SQRT(F$2*'5b.TriRandNumbers'!F209),F$6-SQRT(F$3*(1-'5b.TriRandNumbers'!F209)))</f>
        <v>2.3065881998440507</v>
      </c>
      <c r="G215" s="30">
        <f>IF('5b.TriRandNumbers'!G209&lt;=G$1,G$4+SQRT(G$2*'5b.TriRandNumbers'!G209),G$6-SQRT(G$3*(1-'5b.TriRandNumbers'!G209)))</f>
        <v>3.1322170293103104</v>
      </c>
      <c r="H215" s="35">
        <f>IF('5b.TriRandNumbers'!H209&lt;=H$1,H$4+SQRT(H$2*'5b.TriRandNumbers'!H209),H$6-SQRT(H$3*(1-'5b.TriRandNumbers'!H209)))</f>
        <v>7.5456449121508271</v>
      </c>
      <c r="I215" s="34">
        <f>IF('5b.TriRandNumbers'!I209&lt;=I$1,I$4+SQRT(I$2*'5b.TriRandNumbers'!I209),I$6-SQRT(I$3*(1-'5b.TriRandNumbers'!I209)))</f>
        <v>9.2170074043512038</v>
      </c>
      <c r="J215" s="33">
        <f>IF('5b.TriRandNumbers'!J209&lt;=J$1,J$4+SQRT(J$2*'5b.TriRandNumbers'!J209),J$6-SQRT(J$3*(1-'5b.TriRandNumbers'!J209)))</f>
        <v>13.16361406075659</v>
      </c>
      <c r="K215" s="32">
        <f>IF('5b.TriRandNumbers'!K209&lt;=K$1,K$4+SQRT(K$2*'5b.TriRandNumbers'!K209),K$6-SQRT(K$3*(1-'5b.TriRandNumbers'!K209)))</f>
        <v>10.34261184657227</v>
      </c>
      <c r="L215" s="31">
        <f>IF('5b.TriRandNumbers'!L209&lt;=L$1,L$4+SQRT(L$2*'5b.TriRandNumbers'!L209),L$6-SQRT(L$3*(1-'5b.TriRandNumbers'!L209)))</f>
        <v>11.287798052399088</v>
      </c>
      <c r="M215" s="30">
        <f>IF('5b.TriRandNumbers'!M209&lt;=M$1,M$4+SQRT(M$2*'5b.TriRandNumbers'!M209),M$6-SQRT(M$3*(1-'5b.TriRandNumbers'!M209)))</f>
        <v>10.96282153185375</v>
      </c>
      <c r="N215" s="35">
        <f>IF('5b.TriRandNumbers'!N209&lt;=N$1,N$4+SQRT(N$2*'5b.TriRandNumbers'!N209),N$6-SQRT(N$3*(1-'5b.TriRandNumbers'!N209)))</f>
        <v>10.274955575194307</v>
      </c>
      <c r="O215" s="34">
        <f>IF('5b.TriRandNumbers'!O209&lt;=O$1,O$4+SQRT(O$2*'5b.TriRandNumbers'!O209),O$6-SQRT(O$3*(1-'5b.TriRandNumbers'!O209)))</f>
        <v>12.605213869896385</v>
      </c>
      <c r="P215" s="33">
        <f>IF('5b.TriRandNumbers'!P209&lt;=P$1,P$4+SQRT(P$2*'5b.TriRandNumbers'!P209),P$6-SQRT(P$3*(1-'5b.TriRandNumbers'!P209)))</f>
        <v>12.660453923404763</v>
      </c>
      <c r="Q215" s="32">
        <f>IF('5b.TriRandNumbers'!Q209&lt;=Q$1,Q$4+SQRT(Q$2*'5b.TriRandNumbers'!Q209),Q$6-SQRT(Q$3*(1-'5b.TriRandNumbers'!Q209)))</f>
        <v>19.825068048271266</v>
      </c>
      <c r="R215" s="31">
        <f>IF('5b.TriRandNumbers'!R209&lt;=R$1,R$4+SQRT(R$2*'5b.TriRandNumbers'!R209),R$6-SQRT(R$3*(1-'5b.TriRandNumbers'!R209)))</f>
        <v>13.122220604244077</v>
      </c>
      <c r="S215" s="30">
        <f>IF('5b.TriRandNumbers'!S209&lt;=S$1,S$4+SQRT(S$2*'5b.TriRandNumbers'!S209),S$6-SQRT(S$3*(1-'5b.TriRandNumbers'!S209)))</f>
        <v>11.494967593531461</v>
      </c>
      <c r="T215" s="35">
        <f>IF('5b.TriRandNumbers'!T209&lt;=T$1,T$4+SQRT(T$2*'5b.TriRandNumbers'!T209),T$6-SQRT(T$3*(1-'5b.TriRandNumbers'!T209)))</f>
        <v>7.9726877742073183</v>
      </c>
      <c r="U215" s="34">
        <f>IF('5b.TriRandNumbers'!U209&lt;=U$1,U$4+SQRT(U$2*'5b.TriRandNumbers'!U209),U$6-SQRT(U$3*(1-'5b.TriRandNumbers'!U209)))</f>
        <v>11.189289762480197</v>
      </c>
      <c r="V215" s="33">
        <f>IF('5b.TriRandNumbers'!V209&lt;=V$1,V$4+SQRT(V$2*'5b.TriRandNumbers'!V209),V$6-SQRT(V$3*(1-'5b.TriRandNumbers'!V209)))</f>
        <v>10.967457912032343</v>
      </c>
      <c r="W215" s="32">
        <f>IF('5b.TriRandNumbers'!W209&lt;=W$1,W$4+SQRT(W$2*'5b.TriRandNumbers'!W209),W$6-SQRT(W$3*(1-'5b.TriRandNumbers'!W209)))</f>
        <v>7.4634101320169011</v>
      </c>
      <c r="X215" s="31">
        <f>IF('5b.TriRandNumbers'!X209&lt;=X$1,X$4+SQRT(X$2*'5b.TriRandNumbers'!X209),X$6-SQRT(X$3*(1-'5b.TriRandNumbers'!X209)))</f>
        <v>9.836928358509736</v>
      </c>
      <c r="Y215" s="30">
        <f>IF('5b.TriRandNumbers'!Y209&lt;=Y$1,Y$4+SQRT(Y$2*'5b.TriRandNumbers'!Y209),Y$6-SQRT(Y$3*(1-'5b.TriRandNumbers'!Y209)))</f>
        <v>8.163357425916022</v>
      </c>
    </row>
    <row r="216" spans="2:25" hidden="1" x14ac:dyDescent="0.25">
      <c r="B216" s="35">
        <f>IF('5b.TriRandNumbers'!B210&lt;=B$1,B$4+SQRT(B$2*'5b.TriRandNumbers'!B210),B$6-SQRT(B$3*(1-'5b.TriRandNumbers'!B210)))</f>
        <v>4.0168978139850928</v>
      </c>
      <c r="C216" s="34">
        <f>IF('5b.TriRandNumbers'!C210&lt;=C$1,C$4+SQRT(C$2*'5b.TriRandNumbers'!C210),C$6-SQRT(C$3*(1-'5b.TriRandNumbers'!C210)))</f>
        <v>2.9086744465934284</v>
      </c>
      <c r="D216" s="33">
        <f>IF('5b.TriRandNumbers'!D210&lt;=D$1,D$4+SQRT(D$2*'5b.TriRandNumbers'!D210),D$6-SQRT(D$3*(1-'5b.TriRandNumbers'!D210)))</f>
        <v>5.9721437249382401</v>
      </c>
      <c r="E216" s="32">
        <f>IF('5b.TriRandNumbers'!E210&lt;=E$1,E$4+SQRT(E$2*'5b.TriRandNumbers'!E210),E$6-SQRT(E$3*(1-'5b.TriRandNumbers'!E210)))</f>
        <v>4.1589330144919465</v>
      </c>
      <c r="F216" s="31">
        <f>IF('5b.TriRandNumbers'!F210&lt;=F$1,F$4+SQRT(F$2*'5b.TriRandNumbers'!F210),F$6-SQRT(F$3*(1-'5b.TriRandNumbers'!F210)))</f>
        <v>3.1654140138933275</v>
      </c>
      <c r="G216" s="30">
        <f>IF('5b.TriRandNumbers'!G210&lt;=G$1,G$4+SQRT(G$2*'5b.TriRandNumbers'!G210),G$6-SQRT(G$3*(1-'5b.TriRandNumbers'!G210)))</f>
        <v>4.3666225428111591</v>
      </c>
      <c r="H216" s="35">
        <f>IF('5b.TriRandNumbers'!H210&lt;=H$1,H$4+SQRT(H$2*'5b.TriRandNumbers'!H210),H$6-SQRT(H$3*(1-'5b.TriRandNumbers'!H210)))</f>
        <v>16.016350334396716</v>
      </c>
      <c r="I216" s="34">
        <f>IF('5b.TriRandNumbers'!I210&lt;=I$1,I$4+SQRT(I$2*'5b.TriRandNumbers'!I210),I$6-SQRT(I$3*(1-'5b.TriRandNumbers'!I210)))</f>
        <v>14.570202920914877</v>
      </c>
      <c r="J216" s="33">
        <f>IF('5b.TriRandNumbers'!J210&lt;=J$1,J$4+SQRT(J$2*'5b.TriRandNumbers'!J210),J$6-SQRT(J$3*(1-'5b.TriRandNumbers'!J210)))</f>
        <v>11.038680688789871</v>
      </c>
      <c r="K216" s="32">
        <f>IF('5b.TriRandNumbers'!K210&lt;=K$1,K$4+SQRT(K$2*'5b.TriRandNumbers'!K210),K$6-SQRT(K$3*(1-'5b.TriRandNumbers'!K210)))</f>
        <v>9.5984667963418087</v>
      </c>
      <c r="L216" s="31">
        <f>IF('5b.TriRandNumbers'!L210&lt;=L$1,L$4+SQRT(L$2*'5b.TriRandNumbers'!L210),L$6-SQRT(L$3*(1-'5b.TriRandNumbers'!L210)))</f>
        <v>16.95266599729344</v>
      </c>
      <c r="M216" s="30">
        <f>IF('5b.TriRandNumbers'!M210&lt;=M$1,M$4+SQRT(M$2*'5b.TriRandNumbers'!M210),M$6-SQRT(M$3*(1-'5b.TriRandNumbers'!M210)))</f>
        <v>19.187223584166013</v>
      </c>
      <c r="N216" s="35">
        <f>IF('5b.TriRandNumbers'!N210&lt;=N$1,N$4+SQRT(N$2*'5b.TriRandNumbers'!N210),N$6-SQRT(N$3*(1-'5b.TriRandNumbers'!N210)))</f>
        <v>8.0620307223774379</v>
      </c>
      <c r="O216" s="34">
        <f>IF('5b.TriRandNumbers'!O210&lt;=O$1,O$4+SQRT(O$2*'5b.TriRandNumbers'!O210),O$6-SQRT(O$3*(1-'5b.TriRandNumbers'!O210)))</f>
        <v>12.399368495824962</v>
      </c>
      <c r="P216" s="33">
        <f>IF('5b.TriRandNumbers'!P210&lt;=P$1,P$4+SQRT(P$2*'5b.TriRandNumbers'!P210),P$6-SQRT(P$3*(1-'5b.TriRandNumbers'!P210)))</f>
        <v>12.988977604537158</v>
      </c>
      <c r="Q216" s="32">
        <f>IF('5b.TriRandNumbers'!Q210&lt;=Q$1,Q$4+SQRT(Q$2*'5b.TriRandNumbers'!Q210),Q$6-SQRT(Q$3*(1-'5b.TriRandNumbers'!Q210)))</f>
        <v>6.743425316695193</v>
      </c>
      <c r="R216" s="31">
        <f>IF('5b.TriRandNumbers'!R210&lt;=R$1,R$4+SQRT(R$2*'5b.TriRandNumbers'!R210),R$6-SQRT(R$3*(1-'5b.TriRandNumbers'!R210)))</f>
        <v>6.6058270370452217</v>
      </c>
      <c r="S216" s="30">
        <f>IF('5b.TriRandNumbers'!S210&lt;=S$1,S$4+SQRT(S$2*'5b.TriRandNumbers'!S210),S$6-SQRT(S$3*(1-'5b.TriRandNumbers'!S210)))</f>
        <v>9.0795199161407467</v>
      </c>
      <c r="T216" s="35">
        <f>IF('5b.TriRandNumbers'!T210&lt;=T$1,T$4+SQRT(T$2*'5b.TriRandNumbers'!T210),T$6-SQRT(T$3*(1-'5b.TriRandNumbers'!T210)))</f>
        <v>14.773450575667505</v>
      </c>
      <c r="U216" s="34">
        <f>IF('5b.TriRandNumbers'!U210&lt;=U$1,U$4+SQRT(U$2*'5b.TriRandNumbers'!U210),U$6-SQRT(U$3*(1-'5b.TriRandNumbers'!U210)))</f>
        <v>8.9256738899534849</v>
      </c>
      <c r="V216" s="33">
        <f>IF('5b.TriRandNumbers'!V210&lt;=V$1,V$4+SQRT(V$2*'5b.TriRandNumbers'!V210),V$6-SQRT(V$3*(1-'5b.TriRandNumbers'!V210)))</f>
        <v>12.4733434086715</v>
      </c>
      <c r="W216" s="32">
        <f>IF('5b.TriRandNumbers'!W210&lt;=W$1,W$4+SQRT(W$2*'5b.TriRandNumbers'!W210),W$6-SQRT(W$3*(1-'5b.TriRandNumbers'!W210)))</f>
        <v>9.7148147128214397</v>
      </c>
      <c r="X216" s="31">
        <f>IF('5b.TriRandNumbers'!X210&lt;=X$1,X$4+SQRT(X$2*'5b.TriRandNumbers'!X210),X$6-SQRT(X$3*(1-'5b.TriRandNumbers'!X210)))</f>
        <v>13.053299020099779</v>
      </c>
      <c r="Y216" s="30">
        <f>IF('5b.TriRandNumbers'!Y210&lt;=Y$1,Y$4+SQRT(Y$2*'5b.TriRandNumbers'!Y210),Y$6-SQRT(Y$3*(1-'5b.TriRandNumbers'!Y210)))</f>
        <v>11.095402532317516</v>
      </c>
    </row>
    <row r="217" spans="2:25" hidden="1" x14ac:dyDescent="0.25">
      <c r="B217" s="35">
        <f>IF('5b.TriRandNumbers'!B211&lt;=B$1,B$4+SQRT(B$2*'5b.TriRandNumbers'!B211),B$6-SQRT(B$3*(1-'5b.TriRandNumbers'!B211)))</f>
        <v>4.2477838981241751</v>
      </c>
      <c r="C217" s="34">
        <f>IF('5b.TriRandNumbers'!C211&lt;=C$1,C$4+SQRT(C$2*'5b.TriRandNumbers'!C211),C$6-SQRT(C$3*(1-'5b.TriRandNumbers'!C211)))</f>
        <v>3.9265761159861974</v>
      </c>
      <c r="D217" s="33">
        <f>IF('5b.TriRandNumbers'!D211&lt;=D$1,D$4+SQRT(D$2*'5b.TriRandNumbers'!D211),D$6-SQRT(D$3*(1-'5b.TriRandNumbers'!D211)))</f>
        <v>5.0486229069646393</v>
      </c>
      <c r="E217" s="32">
        <f>IF('5b.TriRandNumbers'!E211&lt;=E$1,E$4+SQRT(E$2*'5b.TriRandNumbers'!E211),E$6-SQRT(E$3*(1-'5b.TriRandNumbers'!E211)))</f>
        <v>4.4253476259813684</v>
      </c>
      <c r="F217" s="31">
        <f>IF('5b.TriRandNumbers'!F211&lt;=F$1,F$4+SQRT(F$2*'5b.TriRandNumbers'!F211),F$6-SQRT(F$3*(1-'5b.TriRandNumbers'!F211)))</f>
        <v>1.9637073598401069</v>
      </c>
      <c r="G217" s="30">
        <f>IF('5b.TriRandNumbers'!G211&lt;=G$1,G$4+SQRT(G$2*'5b.TriRandNumbers'!G211),G$6-SQRT(G$3*(1-'5b.TriRandNumbers'!G211)))</f>
        <v>3.4710903237125055</v>
      </c>
      <c r="H217" s="35">
        <f>IF('5b.TriRandNumbers'!H211&lt;=H$1,H$4+SQRT(H$2*'5b.TriRandNumbers'!H211),H$6-SQRT(H$3*(1-'5b.TriRandNumbers'!H211)))</f>
        <v>13.528442696338695</v>
      </c>
      <c r="I217" s="34">
        <f>IF('5b.TriRandNumbers'!I211&lt;=I$1,I$4+SQRT(I$2*'5b.TriRandNumbers'!I211),I$6-SQRT(I$3*(1-'5b.TriRandNumbers'!I211)))</f>
        <v>8.7888057496850713</v>
      </c>
      <c r="J217" s="33">
        <f>IF('5b.TriRandNumbers'!J211&lt;=J$1,J$4+SQRT(J$2*'5b.TriRandNumbers'!J211),J$6-SQRT(J$3*(1-'5b.TriRandNumbers'!J211)))</f>
        <v>7.6137311355121025</v>
      </c>
      <c r="K217" s="32">
        <f>IF('5b.TriRandNumbers'!K211&lt;=K$1,K$4+SQRT(K$2*'5b.TriRandNumbers'!K211),K$6-SQRT(K$3*(1-'5b.TriRandNumbers'!K211)))</f>
        <v>16.047611226429396</v>
      </c>
      <c r="L217" s="31">
        <f>IF('5b.TriRandNumbers'!L211&lt;=L$1,L$4+SQRT(L$2*'5b.TriRandNumbers'!L211),L$6-SQRT(L$3*(1-'5b.TriRandNumbers'!L211)))</f>
        <v>10.766384929092256</v>
      </c>
      <c r="M217" s="30">
        <f>IF('5b.TriRandNumbers'!M211&lt;=M$1,M$4+SQRT(M$2*'5b.TriRandNumbers'!M211),M$6-SQRT(M$3*(1-'5b.TriRandNumbers'!M211)))</f>
        <v>9.1157312720045738</v>
      </c>
      <c r="N217" s="35">
        <f>IF('5b.TriRandNumbers'!N211&lt;=N$1,N$4+SQRT(N$2*'5b.TriRandNumbers'!N211),N$6-SQRT(N$3*(1-'5b.TriRandNumbers'!N211)))</f>
        <v>12.780501207142317</v>
      </c>
      <c r="O217" s="34">
        <f>IF('5b.TriRandNumbers'!O211&lt;=O$1,O$4+SQRT(O$2*'5b.TriRandNumbers'!O211),O$6-SQRT(O$3*(1-'5b.TriRandNumbers'!O211)))</f>
        <v>11.917161250872121</v>
      </c>
      <c r="P217" s="33">
        <f>IF('5b.TriRandNumbers'!P211&lt;=P$1,P$4+SQRT(P$2*'5b.TriRandNumbers'!P211),P$6-SQRT(P$3*(1-'5b.TriRandNumbers'!P211)))</f>
        <v>8.1417620373115689</v>
      </c>
      <c r="Q217" s="32">
        <f>IF('5b.TriRandNumbers'!Q211&lt;=Q$1,Q$4+SQRT(Q$2*'5b.TriRandNumbers'!Q211),Q$6-SQRT(Q$3*(1-'5b.TriRandNumbers'!Q211)))</f>
        <v>6.0226021712171622</v>
      </c>
      <c r="R217" s="31">
        <f>IF('5b.TriRandNumbers'!R211&lt;=R$1,R$4+SQRT(R$2*'5b.TriRandNumbers'!R211),R$6-SQRT(R$3*(1-'5b.TriRandNumbers'!R211)))</f>
        <v>12.559895751958276</v>
      </c>
      <c r="S217" s="30">
        <f>IF('5b.TriRandNumbers'!S211&lt;=S$1,S$4+SQRT(S$2*'5b.TriRandNumbers'!S211),S$6-SQRT(S$3*(1-'5b.TriRandNumbers'!S211)))</f>
        <v>10.280711819126688</v>
      </c>
      <c r="T217" s="35">
        <f>IF('5b.TriRandNumbers'!T211&lt;=T$1,T$4+SQRT(T$2*'5b.TriRandNumbers'!T211),T$6-SQRT(T$3*(1-'5b.TriRandNumbers'!T211)))</f>
        <v>13.366889015723686</v>
      </c>
      <c r="U217" s="34">
        <f>IF('5b.TriRandNumbers'!U211&lt;=U$1,U$4+SQRT(U$2*'5b.TriRandNumbers'!U211),U$6-SQRT(U$3*(1-'5b.TriRandNumbers'!U211)))</f>
        <v>15.261686653197009</v>
      </c>
      <c r="V217" s="33">
        <f>IF('5b.TriRandNumbers'!V211&lt;=V$1,V$4+SQRT(V$2*'5b.TriRandNumbers'!V211),V$6-SQRT(V$3*(1-'5b.TriRandNumbers'!V211)))</f>
        <v>9.7585182967607409</v>
      </c>
      <c r="W217" s="32">
        <f>IF('5b.TriRandNumbers'!W211&lt;=W$1,W$4+SQRT(W$2*'5b.TriRandNumbers'!W211),W$6-SQRT(W$3*(1-'5b.TriRandNumbers'!W211)))</f>
        <v>11.366513038118294</v>
      </c>
      <c r="X217" s="31">
        <f>IF('5b.TriRandNumbers'!X211&lt;=X$1,X$4+SQRT(X$2*'5b.TriRandNumbers'!X211),X$6-SQRT(X$3*(1-'5b.TriRandNumbers'!X211)))</f>
        <v>11.408455587647857</v>
      </c>
      <c r="Y217" s="30">
        <f>IF('5b.TriRandNumbers'!Y211&lt;=Y$1,Y$4+SQRT(Y$2*'5b.TriRandNumbers'!Y211),Y$6-SQRT(Y$3*(1-'5b.TriRandNumbers'!Y211)))</f>
        <v>14.344083774753139</v>
      </c>
    </row>
    <row r="218" spans="2:25" hidden="1" x14ac:dyDescent="0.25">
      <c r="B218" s="35">
        <f>IF('5b.TriRandNumbers'!B212&lt;=B$1,B$4+SQRT(B$2*'5b.TriRandNumbers'!B212),B$6-SQRT(B$3*(1-'5b.TriRandNumbers'!B212)))</f>
        <v>4.4784816046997955</v>
      </c>
      <c r="C218" s="34">
        <f>IF('5b.TriRandNumbers'!C212&lt;=C$1,C$4+SQRT(C$2*'5b.TriRandNumbers'!C212),C$6-SQRT(C$3*(1-'5b.TriRandNumbers'!C212)))</f>
        <v>3.1179761459182811</v>
      </c>
      <c r="D218" s="33">
        <f>IF('5b.TriRandNumbers'!D212&lt;=D$1,D$4+SQRT(D$2*'5b.TriRandNumbers'!D212),D$6-SQRT(D$3*(1-'5b.TriRandNumbers'!D212)))</f>
        <v>5.6038047869568812</v>
      </c>
      <c r="E218" s="32">
        <f>IF('5b.TriRandNumbers'!E212&lt;=E$1,E$4+SQRT(E$2*'5b.TriRandNumbers'!E212),E$6-SQRT(E$3*(1-'5b.TriRandNumbers'!E212)))</f>
        <v>3.9983030625891391</v>
      </c>
      <c r="F218" s="31">
        <f>IF('5b.TriRandNumbers'!F212&lt;=F$1,F$4+SQRT(F$2*'5b.TriRandNumbers'!F212),F$6-SQRT(F$3*(1-'5b.TriRandNumbers'!F212)))</f>
        <v>2.3815752863754165</v>
      </c>
      <c r="G218" s="30">
        <f>IF('5b.TriRandNumbers'!G212&lt;=G$1,G$4+SQRT(G$2*'5b.TriRandNumbers'!G212),G$6-SQRT(G$3*(1-'5b.TriRandNumbers'!G212)))</f>
        <v>4.1355027650261436</v>
      </c>
      <c r="H218" s="35">
        <f>IF('5b.TriRandNumbers'!H212&lt;=H$1,H$4+SQRT(H$2*'5b.TriRandNumbers'!H212),H$6-SQRT(H$3*(1-'5b.TriRandNumbers'!H212)))</f>
        <v>8.3361167833423799</v>
      </c>
      <c r="I218" s="34">
        <f>IF('5b.TriRandNumbers'!I212&lt;=I$1,I$4+SQRT(I$2*'5b.TriRandNumbers'!I212),I$6-SQRT(I$3*(1-'5b.TriRandNumbers'!I212)))</f>
        <v>9.8016194075342327</v>
      </c>
      <c r="J218" s="33">
        <f>IF('5b.TriRandNumbers'!J212&lt;=J$1,J$4+SQRT(J$2*'5b.TriRandNumbers'!J212),J$6-SQRT(J$3*(1-'5b.TriRandNumbers'!J212)))</f>
        <v>15.451382216745454</v>
      </c>
      <c r="K218" s="32">
        <f>IF('5b.TriRandNumbers'!K212&lt;=K$1,K$4+SQRT(K$2*'5b.TriRandNumbers'!K212),K$6-SQRT(K$3*(1-'5b.TriRandNumbers'!K212)))</f>
        <v>7.3613017373481124</v>
      </c>
      <c r="L218" s="31">
        <f>IF('5b.TriRandNumbers'!L212&lt;=L$1,L$4+SQRT(L$2*'5b.TriRandNumbers'!L212),L$6-SQRT(L$3*(1-'5b.TriRandNumbers'!L212)))</f>
        <v>6.1485119766222756</v>
      </c>
      <c r="M218" s="30">
        <f>IF('5b.TriRandNumbers'!M212&lt;=M$1,M$4+SQRT(M$2*'5b.TriRandNumbers'!M212),M$6-SQRT(M$3*(1-'5b.TriRandNumbers'!M212)))</f>
        <v>9.4452034510205891</v>
      </c>
      <c r="N218" s="35">
        <f>IF('5b.TriRandNumbers'!N212&lt;=N$1,N$4+SQRT(N$2*'5b.TriRandNumbers'!N212),N$6-SQRT(N$3*(1-'5b.TriRandNumbers'!N212)))</f>
        <v>9.7239651057686487</v>
      </c>
      <c r="O218" s="34">
        <f>IF('5b.TriRandNumbers'!O212&lt;=O$1,O$4+SQRT(O$2*'5b.TriRandNumbers'!O212),O$6-SQRT(O$3*(1-'5b.TriRandNumbers'!O212)))</f>
        <v>11.65930559663026</v>
      </c>
      <c r="P218" s="33">
        <f>IF('5b.TriRandNumbers'!P212&lt;=P$1,P$4+SQRT(P$2*'5b.TriRandNumbers'!P212),P$6-SQRT(P$3*(1-'5b.TriRandNumbers'!P212)))</f>
        <v>6.8517387396631584</v>
      </c>
      <c r="Q218" s="32">
        <f>IF('5b.TriRandNumbers'!Q212&lt;=Q$1,Q$4+SQRT(Q$2*'5b.TriRandNumbers'!Q212),Q$6-SQRT(Q$3*(1-'5b.TriRandNumbers'!Q212)))</f>
        <v>11.955322611466881</v>
      </c>
      <c r="R218" s="31">
        <f>IF('5b.TriRandNumbers'!R212&lt;=R$1,R$4+SQRT(R$2*'5b.TriRandNumbers'!R212),R$6-SQRT(R$3*(1-'5b.TriRandNumbers'!R212)))</f>
        <v>8.148429543683962</v>
      </c>
      <c r="S218" s="30">
        <f>IF('5b.TriRandNumbers'!S212&lt;=S$1,S$4+SQRT(S$2*'5b.TriRandNumbers'!S212),S$6-SQRT(S$3*(1-'5b.TriRandNumbers'!S212)))</f>
        <v>12.391248611576907</v>
      </c>
      <c r="T218" s="35">
        <f>IF('5b.TriRandNumbers'!T212&lt;=T$1,T$4+SQRT(T$2*'5b.TriRandNumbers'!T212),T$6-SQRT(T$3*(1-'5b.TriRandNumbers'!T212)))</f>
        <v>9.2792111621578428</v>
      </c>
      <c r="U218" s="34">
        <f>IF('5b.TriRandNumbers'!U212&lt;=U$1,U$4+SQRT(U$2*'5b.TriRandNumbers'!U212),U$6-SQRT(U$3*(1-'5b.TriRandNumbers'!U212)))</f>
        <v>8.9841130720873963</v>
      </c>
      <c r="V218" s="33">
        <f>IF('5b.TriRandNumbers'!V212&lt;=V$1,V$4+SQRT(V$2*'5b.TriRandNumbers'!V212),V$6-SQRT(V$3*(1-'5b.TriRandNumbers'!V212)))</f>
        <v>15.274777837925948</v>
      </c>
      <c r="W218" s="32">
        <f>IF('5b.TriRandNumbers'!W212&lt;=W$1,W$4+SQRT(W$2*'5b.TriRandNumbers'!W212),W$6-SQRT(W$3*(1-'5b.TriRandNumbers'!W212)))</f>
        <v>11.454598132697756</v>
      </c>
      <c r="X218" s="31">
        <f>IF('5b.TriRandNumbers'!X212&lt;=X$1,X$4+SQRT(X$2*'5b.TriRandNumbers'!X212),X$6-SQRT(X$3*(1-'5b.TriRandNumbers'!X212)))</f>
        <v>14.851456984685365</v>
      </c>
      <c r="Y218" s="30">
        <f>IF('5b.TriRandNumbers'!Y212&lt;=Y$1,Y$4+SQRT(Y$2*'5b.TriRandNumbers'!Y212),Y$6-SQRT(Y$3*(1-'5b.TriRandNumbers'!Y212)))</f>
        <v>12.231302387565224</v>
      </c>
    </row>
    <row r="219" spans="2:25" hidden="1" x14ac:dyDescent="0.25">
      <c r="B219" s="35">
        <f>IF('5b.TriRandNumbers'!B213&lt;=B$1,B$4+SQRT(B$2*'5b.TriRandNumbers'!B213),B$6-SQRT(B$3*(1-'5b.TriRandNumbers'!B213)))</f>
        <v>4.1738022529005709</v>
      </c>
      <c r="C219" s="34">
        <f>IF('5b.TriRandNumbers'!C213&lt;=C$1,C$4+SQRT(C$2*'5b.TriRandNumbers'!C213),C$6-SQRT(C$3*(1-'5b.TriRandNumbers'!C213)))</f>
        <v>1.6398282239790822</v>
      </c>
      <c r="D219" s="33">
        <f>IF('5b.TriRandNumbers'!D213&lt;=D$1,D$4+SQRT(D$2*'5b.TriRandNumbers'!D213),D$6-SQRT(D$3*(1-'5b.TriRandNumbers'!D213)))</f>
        <v>5.9166111268767558</v>
      </c>
      <c r="E219" s="32">
        <f>IF('5b.TriRandNumbers'!E213&lt;=E$1,E$4+SQRT(E$2*'5b.TriRandNumbers'!E213),E$6-SQRT(E$3*(1-'5b.TriRandNumbers'!E213)))</f>
        <v>3.9661992369620975</v>
      </c>
      <c r="F219" s="31">
        <f>IF('5b.TriRandNumbers'!F213&lt;=F$1,F$4+SQRT(F$2*'5b.TriRandNumbers'!F213),F$6-SQRT(F$3*(1-'5b.TriRandNumbers'!F213)))</f>
        <v>1.161532781714451</v>
      </c>
      <c r="G219" s="30">
        <f>IF('5b.TriRandNumbers'!G213&lt;=G$1,G$4+SQRT(G$2*'5b.TriRandNumbers'!G213),G$6-SQRT(G$3*(1-'5b.TriRandNumbers'!G213)))</f>
        <v>3.3585513558084705</v>
      </c>
      <c r="H219" s="35">
        <f>IF('5b.TriRandNumbers'!H213&lt;=H$1,H$4+SQRT(H$2*'5b.TriRandNumbers'!H213),H$6-SQRT(H$3*(1-'5b.TriRandNumbers'!H213)))</f>
        <v>15.3607610099551</v>
      </c>
      <c r="I219" s="34">
        <f>IF('5b.TriRandNumbers'!I213&lt;=I$1,I$4+SQRT(I$2*'5b.TriRandNumbers'!I213),I$6-SQRT(I$3*(1-'5b.TriRandNumbers'!I213)))</f>
        <v>9.9113061298026572</v>
      </c>
      <c r="J219" s="33">
        <f>IF('5b.TriRandNumbers'!J213&lt;=J$1,J$4+SQRT(J$2*'5b.TriRandNumbers'!J213),J$6-SQRT(J$3*(1-'5b.TriRandNumbers'!J213)))</f>
        <v>14.569761508215411</v>
      </c>
      <c r="K219" s="32">
        <f>IF('5b.TriRandNumbers'!K213&lt;=K$1,K$4+SQRT(K$2*'5b.TriRandNumbers'!K213),K$6-SQRT(K$3*(1-'5b.TriRandNumbers'!K213)))</f>
        <v>8.6545669199115292</v>
      </c>
      <c r="L219" s="31">
        <f>IF('5b.TriRandNumbers'!L213&lt;=L$1,L$4+SQRT(L$2*'5b.TriRandNumbers'!L213),L$6-SQRT(L$3*(1-'5b.TriRandNumbers'!L213)))</f>
        <v>17.549672223131214</v>
      </c>
      <c r="M219" s="30">
        <f>IF('5b.TriRandNumbers'!M213&lt;=M$1,M$4+SQRT(M$2*'5b.TriRandNumbers'!M213),M$6-SQRT(M$3*(1-'5b.TriRandNumbers'!M213)))</f>
        <v>5.3162516794377312</v>
      </c>
      <c r="N219" s="35">
        <f>IF('5b.TriRandNumbers'!N213&lt;=N$1,N$4+SQRT(N$2*'5b.TriRandNumbers'!N213),N$6-SQRT(N$3*(1-'5b.TriRandNumbers'!N213)))</f>
        <v>11.045324091299221</v>
      </c>
      <c r="O219" s="34">
        <f>IF('5b.TriRandNumbers'!O213&lt;=O$1,O$4+SQRT(O$2*'5b.TriRandNumbers'!O213),O$6-SQRT(O$3*(1-'5b.TriRandNumbers'!O213)))</f>
        <v>12.945385599272086</v>
      </c>
      <c r="P219" s="33">
        <f>IF('5b.TriRandNumbers'!P213&lt;=P$1,P$4+SQRT(P$2*'5b.TriRandNumbers'!P213),P$6-SQRT(P$3*(1-'5b.TriRandNumbers'!P213)))</f>
        <v>7.7448007376544705</v>
      </c>
      <c r="Q219" s="32">
        <f>IF('5b.TriRandNumbers'!Q213&lt;=Q$1,Q$4+SQRT(Q$2*'5b.TriRandNumbers'!Q213),Q$6-SQRT(Q$3*(1-'5b.TriRandNumbers'!Q213)))</f>
        <v>14.191860591043053</v>
      </c>
      <c r="R219" s="31">
        <f>IF('5b.TriRandNumbers'!R213&lt;=R$1,R$4+SQRT(R$2*'5b.TriRandNumbers'!R213),R$6-SQRT(R$3*(1-'5b.TriRandNumbers'!R213)))</f>
        <v>8.6253724908323974</v>
      </c>
      <c r="S219" s="30">
        <f>IF('5b.TriRandNumbers'!S213&lt;=S$1,S$4+SQRT(S$2*'5b.TriRandNumbers'!S213),S$6-SQRT(S$3*(1-'5b.TriRandNumbers'!S213)))</f>
        <v>9.2085189756583077</v>
      </c>
      <c r="T219" s="35">
        <f>IF('5b.TriRandNumbers'!T213&lt;=T$1,T$4+SQRT(T$2*'5b.TriRandNumbers'!T213),T$6-SQRT(T$3*(1-'5b.TriRandNumbers'!T213)))</f>
        <v>10.682517317662631</v>
      </c>
      <c r="U219" s="34">
        <f>IF('5b.TriRandNumbers'!U213&lt;=U$1,U$4+SQRT(U$2*'5b.TriRandNumbers'!U213),U$6-SQRT(U$3*(1-'5b.TriRandNumbers'!U213)))</f>
        <v>8.1418796752098164</v>
      </c>
      <c r="V219" s="33">
        <f>IF('5b.TriRandNumbers'!V213&lt;=V$1,V$4+SQRT(V$2*'5b.TriRandNumbers'!V213),V$6-SQRT(V$3*(1-'5b.TriRandNumbers'!V213)))</f>
        <v>10.663056704443171</v>
      </c>
      <c r="W219" s="32">
        <f>IF('5b.TriRandNumbers'!W213&lt;=W$1,W$4+SQRT(W$2*'5b.TriRandNumbers'!W213),W$6-SQRT(W$3*(1-'5b.TriRandNumbers'!W213)))</f>
        <v>12.621388539454861</v>
      </c>
      <c r="X219" s="31">
        <f>IF('5b.TriRandNumbers'!X213&lt;=X$1,X$4+SQRT(X$2*'5b.TriRandNumbers'!X213),X$6-SQRT(X$3*(1-'5b.TriRandNumbers'!X213)))</f>
        <v>11.781686764796685</v>
      </c>
      <c r="Y219" s="30">
        <f>IF('5b.TriRandNumbers'!Y213&lt;=Y$1,Y$4+SQRT(Y$2*'5b.TriRandNumbers'!Y213),Y$6-SQRT(Y$3*(1-'5b.TriRandNumbers'!Y213)))</f>
        <v>16.264940109401575</v>
      </c>
    </row>
    <row r="220" spans="2:25" hidden="1" x14ac:dyDescent="0.25">
      <c r="B220" s="35">
        <f>IF('5b.TriRandNumbers'!B214&lt;=B$1,B$4+SQRT(B$2*'5b.TriRandNumbers'!B214),B$6-SQRT(B$3*(1-'5b.TriRandNumbers'!B214)))</f>
        <v>4.0745163580557939</v>
      </c>
      <c r="C220" s="34">
        <f>IF('5b.TriRandNumbers'!C214&lt;=C$1,C$4+SQRT(C$2*'5b.TriRandNumbers'!C214),C$6-SQRT(C$3*(1-'5b.TriRandNumbers'!C214)))</f>
        <v>3.7053002733225044</v>
      </c>
      <c r="D220" s="33">
        <f>IF('5b.TriRandNumbers'!D214&lt;=D$1,D$4+SQRT(D$2*'5b.TriRandNumbers'!D214),D$6-SQRT(D$3*(1-'5b.TriRandNumbers'!D214)))</f>
        <v>5.3835380700969093</v>
      </c>
      <c r="E220" s="32">
        <f>IF('5b.TriRandNumbers'!E214&lt;=E$1,E$4+SQRT(E$2*'5b.TriRandNumbers'!E214),E$6-SQRT(E$3*(1-'5b.TriRandNumbers'!E214)))</f>
        <v>4.8592551586840198</v>
      </c>
      <c r="F220" s="31">
        <f>IF('5b.TriRandNumbers'!F214&lt;=F$1,F$4+SQRT(F$2*'5b.TriRandNumbers'!F214),F$6-SQRT(F$3*(1-'5b.TriRandNumbers'!F214)))</f>
        <v>1.9612794778140268</v>
      </c>
      <c r="G220" s="30">
        <f>IF('5b.TriRandNumbers'!G214&lt;=G$1,G$4+SQRT(G$2*'5b.TriRandNumbers'!G214),G$6-SQRT(G$3*(1-'5b.TriRandNumbers'!G214)))</f>
        <v>3.1809320992245138</v>
      </c>
      <c r="H220" s="35">
        <f>IF('5b.TriRandNumbers'!H214&lt;=H$1,H$4+SQRT(H$2*'5b.TriRandNumbers'!H214),H$6-SQRT(H$3*(1-'5b.TriRandNumbers'!H214)))</f>
        <v>9.541976256446862</v>
      </c>
      <c r="I220" s="34">
        <f>IF('5b.TriRandNumbers'!I214&lt;=I$1,I$4+SQRT(I$2*'5b.TriRandNumbers'!I214),I$6-SQRT(I$3*(1-'5b.TriRandNumbers'!I214)))</f>
        <v>12.145526394918242</v>
      </c>
      <c r="J220" s="33">
        <f>IF('5b.TriRandNumbers'!J214&lt;=J$1,J$4+SQRT(J$2*'5b.TriRandNumbers'!J214),J$6-SQRT(J$3*(1-'5b.TriRandNumbers'!J214)))</f>
        <v>12.353417209235893</v>
      </c>
      <c r="K220" s="32">
        <f>IF('5b.TriRandNumbers'!K214&lt;=K$1,K$4+SQRT(K$2*'5b.TriRandNumbers'!K214),K$6-SQRT(K$3*(1-'5b.TriRandNumbers'!K214)))</f>
        <v>12.441423400359543</v>
      </c>
      <c r="L220" s="31">
        <f>IF('5b.TriRandNumbers'!L214&lt;=L$1,L$4+SQRT(L$2*'5b.TriRandNumbers'!L214),L$6-SQRT(L$3*(1-'5b.TriRandNumbers'!L214)))</f>
        <v>6.7484668582149325</v>
      </c>
      <c r="M220" s="30">
        <f>IF('5b.TriRandNumbers'!M214&lt;=M$1,M$4+SQRT(M$2*'5b.TriRandNumbers'!M214),M$6-SQRT(M$3*(1-'5b.TriRandNumbers'!M214)))</f>
        <v>12.879455673850483</v>
      </c>
      <c r="N220" s="35">
        <f>IF('5b.TriRandNumbers'!N214&lt;=N$1,N$4+SQRT(N$2*'5b.TriRandNumbers'!N214),N$6-SQRT(N$3*(1-'5b.TriRandNumbers'!N214)))</f>
        <v>13.016951036685921</v>
      </c>
      <c r="O220" s="34">
        <f>IF('5b.TriRandNumbers'!O214&lt;=O$1,O$4+SQRT(O$2*'5b.TriRandNumbers'!O214),O$6-SQRT(O$3*(1-'5b.TriRandNumbers'!O214)))</f>
        <v>7.1634717741482881</v>
      </c>
      <c r="P220" s="33">
        <f>IF('5b.TriRandNumbers'!P214&lt;=P$1,P$4+SQRT(P$2*'5b.TriRandNumbers'!P214),P$6-SQRT(P$3*(1-'5b.TriRandNumbers'!P214)))</f>
        <v>13.094543052130735</v>
      </c>
      <c r="Q220" s="32">
        <f>IF('5b.TriRandNumbers'!Q214&lt;=Q$1,Q$4+SQRT(Q$2*'5b.TriRandNumbers'!Q214),Q$6-SQRT(Q$3*(1-'5b.TriRandNumbers'!Q214)))</f>
        <v>7.062920877905098</v>
      </c>
      <c r="R220" s="31">
        <f>IF('5b.TriRandNumbers'!R214&lt;=R$1,R$4+SQRT(R$2*'5b.TriRandNumbers'!R214),R$6-SQRT(R$3*(1-'5b.TriRandNumbers'!R214)))</f>
        <v>11.170279551111477</v>
      </c>
      <c r="S220" s="30">
        <f>IF('5b.TriRandNumbers'!S214&lt;=S$1,S$4+SQRT(S$2*'5b.TriRandNumbers'!S214),S$6-SQRT(S$3*(1-'5b.TriRandNumbers'!S214)))</f>
        <v>12.837071281006022</v>
      </c>
      <c r="T220" s="35">
        <f>IF('5b.TriRandNumbers'!T214&lt;=T$1,T$4+SQRT(T$2*'5b.TriRandNumbers'!T214),T$6-SQRT(T$3*(1-'5b.TriRandNumbers'!T214)))</f>
        <v>16.191707956657552</v>
      </c>
      <c r="U220" s="34">
        <f>IF('5b.TriRandNumbers'!U214&lt;=U$1,U$4+SQRT(U$2*'5b.TriRandNumbers'!U214),U$6-SQRT(U$3*(1-'5b.TriRandNumbers'!U214)))</f>
        <v>7.9138995654758331</v>
      </c>
      <c r="V220" s="33">
        <f>IF('5b.TriRandNumbers'!V214&lt;=V$1,V$4+SQRT(V$2*'5b.TriRandNumbers'!V214),V$6-SQRT(V$3*(1-'5b.TriRandNumbers'!V214)))</f>
        <v>15.737960766065312</v>
      </c>
      <c r="W220" s="32">
        <f>IF('5b.TriRandNumbers'!W214&lt;=W$1,W$4+SQRT(W$2*'5b.TriRandNumbers'!W214),W$6-SQRT(W$3*(1-'5b.TriRandNumbers'!W214)))</f>
        <v>9.7156411765689086</v>
      </c>
      <c r="X220" s="31">
        <f>IF('5b.TriRandNumbers'!X214&lt;=X$1,X$4+SQRT(X$2*'5b.TriRandNumbers'!X214),X$6-SQRT(X$3*(1-'5b.TriRandNumbers'!X214)))</f>
        <v>11.119437736503608</v>
      </c>
      <c r="Y220" s="30">
        <f>IF('5b.TriRandNumbers'!Y214&lt;=Y$1,Y$4+SQRT(Y$2*'5b.TriRandNumbers'!Y214),Y$6-SQRT(Y$3*(1-'5b.TriRandNumbers'!Y214)))</f>
        <v>18.496306446530998</v>
      </c>
    </row>
    <row r="221" spans="2:25" hidden="1" x14ac:dyDescent="0.25">
      <c r="B221" s="35">
        <f>IF('5b.TriRandNumbers'!B215&lt;=B$1,B$4+SQRT(B$2*'5b.TriRandNumbers'!B215),B$6-SQRT(B$3*(1-'5b.TriRandNumbers'!B215)))</f>
        <v>4.2396518350790648</v>
      </c>
      <c r="C221" s="34">
        <f>IF('5b.TriRandNumbers'!C215&lt;=C$1,C$4+SQRT(C$2*'5b.TriRandNumbers'!C215),C$6-SQRT(C$3*(1-'5b.TriRandNumbers'!C215)))</f>
        <v>2.9500386438521655</v>
      </c>
      <c r="D221" s="33">
        <f>IF('5b.TriRandNumbers'!D215&lt;=D$1,D$4+SQRT(D$2*'5b.TriRandNumbers'!D215),D$6-SQRT(D$3*(1-'5b.TriRandNumbers'!D215)))</f>
        <v>6.4075072840845859</v>
      </c>
      <c r="E221" s="32">
        <f>IF('5b.TriRandNumbers'!E215&lt;=E$1,E$4+SQRT(E$2*'5b.TriRandNumbers'!E215),E$6-SQRT(E$3*(1-'5b.TriRandNumbers'!E215)))</f>
        <v>3.3960111805835584</v>
      </c>
      <c r="F221" s="31">
        <f>IF('5b.TriRandNumbers'!F215&lt;=F$1,F$4+SQRT(F$2*'5b.TriRandNumbers'!F215),F$6-SQRT(F$3*(1-'5b.TriRandNumbers'!F215)))</f>
        <v>3.1392630753447079</v>
      </c>
      <c r="G221" s="30">
        <f>IF('5b.TriRandNumbers'!G215&lt;=G$1,G$4+SQRT(G$2*'5b.TriRandNumbers'!G215),G$6-SQRT(G$3*(1-'5b.TriRandNumbers'!G215)))</f>
        <v>2.7359770887610129</v>
      </c>
      <c r="H221" s="35">
        <f>IF('5b.TriRandNumbers'!H215&lt;=H$1,H$4+SQRT(H$2*'5b.TriRandNumbers'!H215),H$6-SQRT(H$3*(1-'5b.TriRandNumbers'!H215)))</f>
        <v>6.8307807030281005</v>
      </c>
      <c r="I221" s="34">
        <f>IF('5b.TriRandNumbers'!I215&lt;=I$1,I$4+SQRT(I$2*'5b.TriRandNumbers'!I215),I$6-SQRT(I$3*(1-'5b.TriRandNumbers'!I215)))</f>
        <v>15.768439773714107</v>
      </c>
      <c r="J221" s="33">
        <f>IF('5b.TriRandNumbers'!J215&lt;=J$1,J$4+SQRT(J$2*'5b.TriRandNumbers'!J215),J$6-SQRT(J$3*(1-'5b.TriRandNumbers'!J215)))</f>
        <v>14.390393838386832</v>
      </c>
      <c r="K221" s="32">
        <f>IF('5b.TriRandNumbers'!K215&lt;=K$1,K$4+SQRT(K$2*'5b.TriRandNumbers'!K215),K$6-SQRT(K$3*(1-'5b.TriRandNumbers'!K215)))</f>
        <v>14.226836305060841</v>
      </c>
      <c r="L221" s="31">
        <f>IF('5b.TriRandNumbers'!L215&lt;=L$1,L$4+SQRT(L$2*'5b.TriRandNumbers'!L215),L$6-SQRT(L$3*(1-'5b.TriRandNumbers'!L215)))</f>
        <v>7.22507097923903</v>
      </c>
      <c r="M221" s="30">
        <f>IF('5b.TriRandNumbers'!M215&lt;=M$1,M$4+SQRT(M$2*'5b.TriRandNumbers'!M215),M$6-SQRT(M$3*(1-'5b.TriRandNumbers'!M215)))</f>
        <v>6.2029105387849182</v>
      </c>
      <c r="N221" s="35">
        <f>IF('5b.TriRandNumbers'!N215&lt;=N$1,N$4+SQRT(N$2*'5b.TriRandNumbers'!N215),N$6-SQRT(N$3*(1-'5b.TriRandNumbers'!N215)))</f>
        <v>11.406636762797113</v>
      </c>
      <c r="O221" s="34">
        <f>IF('5b.TriRandNumbers'!O215&lt;=O$1,O$4+SQRT(O$2*'5b.TriRandNumbers'!O215),O$6-SQRT(O$3*(1-'5b.TriRandNumbers'!O215)))</f>
        <v>7.0890881383826079</v>
      </c>
      <c r="P221" s="33">
        <f>IF('5b.TriRandNumbers'!P215&lt;=P$1,P$4+SQRT(P$2*'5b.TriRandNumbers'!P215),P$6-SQRT(P$3*(1-'5b.TriRandNumbers'!P215)))</f>
        <v>15.313030363815294</v>
      </c>
      <c r="Q221" s="32">
        <f>IF('5b.TriRandNumbers'!Q215&lt;=Q$1,Q$4+SQRT(Q$2*'5b.TriRandNumbers'!Q215),Q$6-SQRT(Q$3*(1-'5b.TriRandNumbers'!Q215)))</f>
        <v>13.394237927333322</v>
      </c>
      <c r="R221" s="31">
        <f>IF('5b.TriRandNumbers'!R215&lt;=R$1,R$4+SQRT(R$2*'5b.TriRandNumbers'!R215),R$6-SQRT(R$3*(1-'5b.TriRandNumbers'!R215)))</f>
        <v>9.2091276229656369</v>
      </c>
      <c r="S221" s="30">
        <f>IF('5b.TriRandNumbers'!S215&lt;=S$1,S$4+SQRT(S$2*'5b.TriRandNumbers'!S215),S$6-SQRT(S$3*(1-'5b.TriRandNumbers'!S215)))</f>
        <v>11.182509977921775</v>
      </c>
      <c r="T221" s="35">
        <f>IF('5b.TriRandNumbers'!T215&lt;=T$1,T$4+SQRT(T$2*'5b.TriRandNumbers'!T215),T$6-SQRT(T$3*(1-'5b.TriRandNumbers'!T215)))</f>
        <v>8.8816229211198792</v>
      </c>
      <c r="U221" s="34">
        <f>IF('5b.TriRandNumbers'!U215&lt;=U$1,U$4+SQRT(U$2*'5b.TriRandNumbers'!U215),U$6-SQRT(U$3*(1-'5b.TriRandNumbers'!U215)))</f>
        <v>10.706937947382659</v>
      </c>
      <c r="V221" s="33">
        <f>IF('5b.TriRandNumbers'!V215&lt;=V$1,V$4+SQRT(V$2*'5b.TriRandNumbers'!V215),V$6-SQRT(V$3*(1-'5b.TriRandNumbers'!V215)))</f>
        <v>13.456938089688897</v>
      </c>
      <c r="W221" s="32">
        <f>IF('5b.TriRandNumbers'!W215&lt;=W$1,W$4+SQRT(W$2*'5b.TriRandNumbers'!W215),W$6-SQRT(W$3*(1-'5b.TriRandNumbers'!W215)))</f>
        <v>16.584833937302527</v>
      </c>
      <c r="X221" s="31">
        <f>IF('5b.TriRandNumbers'!X215&lt;=X$1,X$4+SQRT(X$2*'5b.TriRandNumbers'!X215),X$6-SQRT(X$3*(1-'5b.TriRandNumbers'!X215)))</f>
        <v>8.8576066084819391</v>
      </c>
      <c r="Y221" s="30">
        <f>IF('5b.TriRandNumbers'!Y215&lt;=Y$1,Y$4+SQRT(Y$2*'5b.TriRandNumbers'!Y215),Y$6-SQRT(Y$3*(1-'5b.TriRandNumbers'!Y215)))</f>
        <v>9.1512818551218764</v>
      </c>
    </row>
    <row r="222" spans="2:25" hidden="1" x14ac:dyDescent="0.25">
      <c r="B222" s="35">
        <f>IF('5b.TriRandNumbers'!B216&lt;=B$1,B$4+SQRT(B$2*'5b.TriRandNumbers'!B216),B$6-SQRT(B$3*(1-'5b.TriRandNumbers'!B216)))</f>
        <v>4.5535117696454748</v>
      </c>
      <c r="C222" s="34">
        <f>IF('5b.TriRandNumbers'!C216&lt;=C$1,C$4+SQRT(C$2*'5b.TriRandNumbers'!C216),C$6-SQRT(C$3*(1-'5b.TriRandNumbers'!C216)))</f>
        <v>4.400414951321288</v>
      </c>
      <c r="D222" s="33">
        <f>IF('5b.TriRandNumbers'!D216&lt;=D$1,D$4+SQRT(D$2*'5b.TriRandNumbers'!D216),D$6-SQRT(D$3*(1-'5b.TriRandNumbers'!D216)))</f>
        <v>4.4452163646922678</v>
      </c>
      <c r="E222" s="32">
        <f>IF('5b.TriRandNumbers'!E216&lt;=E$1,E$4+SQRT(E$2*'5b.TriRandNumbers'!E216),E$6-SQRT(E$3*(1-'5b.TriRandNumbers'!E216)))</f>
        <v>4.5997943772527341</v>
      </c>
      <c r="F222" s="31">
        <f>IF('5b.TriRandNumbers'!F216&lt;=F$1,F$4+SQRT(F$2*'5b.TriRandNumbers'!F216),F$6-SQRT(F$3*(1-'5b.TriRandNumbers'!F216)))</f>
        <v>1.8905857607439309</v>
      </c>
      <c r="G222" s="30">
        <f>IF('5b.TriRandNumbers'!G216&lt;=G$1,G$4+SQRT(G$2*'5b.TriRandNumbers'!G216),G$6-SQRT(G$3*(1-'5b.TriRandNumbers'!G216)))</f>
        <v>3.0884177834388096</v>
      </c>
      <c r="H222" s="35">
        <f>IF('5b.TriRandNumbers'!H216&lt;=H$1,H$4+SQRT(H$2*'5b.TriRandNumbers'!H216),H$6-SQRT(H$3*(1-'5b.TriRandNumbers'!H216)))</f>
        <v>14.813827977662154</v>
      </c>
      <c r="I222" s="34">
        <f>IF('5b.TriRandNumbers'!I216&lt;=I$1,I$4+SQRT(I$2*'5b.TriRandNumbers'!I216),I$6-SQRT(I$3*(1-'5b.TriRandNumbers'!I216)))</f>
        <v>13.232136798690334</v>
      </c>
      <c r="J222" s="33">
        <f>IF('5b.TriRandNumbers'!J216&lt;=J$1,J$4+SQRT(J$2*'5b.TriRandNumbers'!J216),J$6-SQRT(J$3*(1-'5b.TriRandNumbers'!J216)))</f>
        <v>8.5198676618863534</v>
      </c>
      <c r="K222" s="32">
        <f>IF('5b.TriRandNumbers'!K216&lt;=K$1,K$4+SQRT(K$2*'5b.TriRandNumbers'!K216),K$6-SQRT(K$3*(1-'5b.TriRandNumbers'!K216)))</f>
        <v>10.599871220179967</v>
      </c>
      <c r="L222" s="31">
        <f>IF('5b.TriRandNumbers'!L216&lt;=L$1,L$4+SQRT(L$2*'5b.TriRandNumbers'!L216),L$6-SQRT(L$3*(1-'5b.TriRandNumbers'!L216)))</f>
        <v>10.162517465021399</v>
      </c>
      <c r="M222" s="30">
        <f>IF('5b.TriRandNumbers'!M216&lt;=M$1,M$4+SQRT(M$2*'5b.TriRandNumbers'!M216),M$6-SQRT(M$3*(1-'5b.TriRandNumbers'!M216)))</f>
        <v>9.8442946533883315</v>
      </c>
      <c r="N222" s="35">
        <f>IF('5b.TriRandNumbers'!N216&lt;=N$1,N$4+SQRT(N$2*'5b.TriRandNumbers'!N216),N$6-SQRT(N$3*(1-'5b.TriRandNumbers'!N216)))</f>
        <v>13.406221811990203</v>
      </c>
      <c r="O222" s="34">
        <f>IF('5b.TriRandNumbers'!O216&lt;=O$1,O$4+SQRT(O$2*'5b.TriRandNumbers'!O216),O$6-SQRT(O$3*(1-'5b.TriRandNumbers'!O216)))</f>
        <v>11.445191033822487</v>
      </c>
      <c r="P222" s="33">
        <f>IF('5b.TriRandNumbers'!P216&lt;=P$1,P$4+SQRT(P$2*'5b.TriRandNumbers'!P216),P$6-SQRT(P$3*(1-'5b.TriRandNumbers'!P216)))</f>
        <v>10.89560143634543</v>
      </c>
      <c r="Q222" s="32">
        <f>IF('5b.TriRandNumbers'!Q216&lt;=Q$1,Q$4+SQRT(Q$2*'5b.TriRandNumbers'!Q216),Q$6-SQRT(Q$3*(1-'5b.TriRandNumbers'!Q216)))</f>
        <v>18.357281218498166</v>
      </c>
      <c r="R222" s="31">
        <f>IF('5b.TriRandNumbers'!R216&lt;=R$1,R$4+SQRT(R$2*'5b.TriRandNumbers'!R216),R$6-SQRT(R$3*(1-'5b.TriRandNumbers'!R216)))</f>
        <v>19.542960706971062</v>
      </c>
      <c r="S222" s="30">
        <f>IF('5b.TriRandNumbers'!S216&lt;=S$1,S$4+SQRT(S$2*'5b.TriRandNumbers'!S216),S$6-SQRT(S$3*(1-'5b.TriRandNumbers'!S216)))</f>
        <v>10.763148829374613</v>
      </c>
      <c r="T222" s="35">
        <f>IF('5b.TriRandNumbers'!T216&lt;=T$1,T$4+SQRT(T$2*'5b.TriRandNumbers'!T216),T$6-SQRT(T$3*(1-'5b.TriRandNumbers'!T216)))</f>
        <v>9.4969328277085587</v>
      </c>
      <c r="U222" s="34">
        <f>IF('5b.TriRandNumbers'!U216&lt;=U$1,U$4+SQRT(U$2*'5b.TriRandNumbers'!U216),U$6-SQRT(U$3*(1-'5b.TriRandNumbers'!U216)))</f>
        <v>17.186423186102552</v>
      </c>
      <c r="V222" s="33">
        <f>IF('5b.TriRandNumbers'!V216&lt;=V$1,V$4+SQRT(V$2*'5b.TriRandNumbers'!V216),V$6-SQRT(V$3*(1-'5b.TriRandNumbers'!V216)))</f>
        <v>13.171530549619526</v>
      </c>
      <c r="W222" s="32">
        <f>IF('5b.TriRandNumbers'!W216&lt;=W$1,W$4+SQRT(W$2*'5b.TriRandNumbers'!W216),W$6-SQRT(W$3*(1-'5b.TriRandNumbers'!W216)))</f>
        <v>7.7653779891943877</v>
      </c>
      <c r="X222" s="31">
        <f>IF('5b.TriRandNumbers'!X216&lt;=X$1,X$4+SQRT(X$2*'5b.TriRandNumbers'!X216),X$6-SQRT(X$3*(1-'5b.TriRandNumbers'!X216)))</f>
        <v>7.673962653323775</v>
      </c>
      <c r="Y222" s="30">
        <f>IF('5b.TriRandNumbers'!Y216&lt;=Y$1,Y$4+SQRT(Y$2*'5b.TriRandNumbers'!Y216),Y$6-SQRT(Y$3*(1-'5b.TriRandNumbers'!Y216)))</f>
        <v>12.33159433874969</v>
      </c>
    </row>
    <row r="223" spans="2:25" hidden="1" x14ac:dyDescent="0.25">
      <c r="B223" s="35">
        <f>IF('5b.TriRandNumbers'!B217&lt;=B$1,B$4+SQRT(B$2*'5b.TriRandNumbers'!B217),B$6-SQRT(B$3*(1-'5b.TriRandNumbers'!B217)))</f>
        <v>3.5216122931703984</v>
      </c>
      <c r="C223" s="34">
        <f>IF('5b.TriRandNumbers'!C217&lt;=C$1,C$4+SQRT(C$2*'5b.TriRandNumbers'!C217),C$6-SQRT(C$3*(1-'5b.TriRandNumbers'!C217)))</f>
        <v>2.6564214070996988</v>
      </c>
      <c r="D223" s="33">
        <f>IF('5b.TriRandNumbers'!D217&lt;=D$1,D$4+SQRT(D$2*'5b.TriRandNumbers'!D217),D$6-SQRT(D$3*(1-'5b.TriRandNumbers'!D217)))</f>
        <v>6.5658429101924725</v>
      </c>
      <c r="E223" s="32">
        <f>IF('5b.TriRandNumbers'!E217&lt;=E$1,E$4+SQRT(E$2*'5b.TriRandNumbers'!E217),E$6-SQRT(E$3*(1-'5b.TriRandNumbers'!E217)))</f>
        <v>3.3650809530332064</v>
      </c>
      <c r="F223" s="31">
        <f>IF('5b.TriRandNumbers'!F217&lt;=F$1,F$4+SQRT(F$2*'5b.TriRandNumbers'!F217),F$6-SQRT(F$3*(1-'5b.TriRandNumbers'!F217)))</f>
        <v>2.1016517873565359</v>
      </c>
      <c r="G223" s="30">
        <f>IF('5b.TriRandNumbers'!G217&lt;=G$1,G$4+SQRT(G$2*'5b.TriRandNumbers'!G217),G$6-SQRT(G$3*(1-'5b.TriRandNumbers'!G217)))</f>
        <v>4.1138329787023507</v>
      </c>
      <c r="H223" s="35">
        <f>IF('5b.TriRandNumbers'!H217&lt;=H$1,H$4+SQRT(H$2*'5b.TriRandNumbers'!H217),H$6-SQRT(H$3*(1-'5b.TriRandNumbers'!H217)))</f>
        <v>9.3721178014026965</v>
      </c>
      <c r="I223" s="34">
        <f>IF('5b.TriRandNumbers'!I217&lt;=I$1,I$4+SQRT(I$2*'5b.TriRandNumbers'!I217),I$6-SQRT(I$3*(1-'5b.TriRandNumbers'!I217)))</f>
        <v>11.347170469758963</v>
      </c>
      <c r="J223" s="33">
        <f>IF('5b.TriRandNumbers'!J217&lt;=J$1,J$4+SQRT(J$2*'5b.TriRandNumbers'!J217),J$6-SQRT(J$3*(1-'5b.TriRandNumbers'!J217)))</f>
        <v>10.039667607785558</v>
      </c>
      <c r="K223" s="32">
        <f>IF('5b.TriRandNumbers'!K217&lt;=K$1,K$4+SQRT(K$2*'5b.TriRandNumbers'!K217),K$6-SQRT(K$3*(1-'5b.TriRandNumbers'!K217)))</f>
        <v>17.315825793778142</v>
      </c>
      <c r="L223" s="31">
        <f>IF('5b.TriRandNumbers'!L217&lt;=L$1,L$4+SQRT(L$2*'5b.TriRandNumbers'!L217),L$6-SQRT(L$3*(1-'5b.TriRandNumbers'!L217)))</f>
        <v>9.3449402773053123</v>
      </c>
      <c r="M223" s="30">
        <f>IF('5b.TriRandNumbers'!M217&lt;=M$1,M$4+SQRT(M$2*'5b.TriRandNumbers'!M217),M$6-SQRT(M$3*(1-'5b.TriRandNumbers'!M217)))</f>
        <v>9.1577333248938118</v>
      </c>
      <c r="N223" s="35">
        <f>IF('5b.TriRandNumbers'!N217&lt;=N$1,N$4+SQRT(N$2*'5b.TriRandNumbers'!N217),N$6-SQRT(N$3*(1-'5b.TriRandNumbers'!N217)))</f>
        <v>10.15581370781015</v>
      </c>
      <c r="O223" s="34">
        <f>IF('5b.TriRandNumbers'!O217&lt;=O$1,O$4+SQRT(O$2*'5b.TriRandNumbers'!O217),O$6-SQRT(O$3*(1-'5b.TriRandNumbers'!O217)))</f>
        <v>10.923188418758329</v>
      </c>
      <c r="P223" s="33">
        <f>IF('5b.TriRandNumbers'!P217&lt;=P$1,P$4+SQRT(P$2*'5b.TriRandNumbers'!P217),P$6-SQRT(P$3*(1-'5b.TriRandNumbers'!P217)))</f>
        <v>9.6614453406570462</v>
      </c>
      <c r="Q223" s="32">
        <f>IF('5b.TriRandNumbers'!Q217&lt;=Q$1,Q$4+SQRT(Q$2*'5b.TriRandNumbers'!Q217),Q$6-SQRT(Q$3*(1-'5b.TriRandNumbers'!Q217)))</f>
        <v>11.204568270156015</v>
      </c>
      <c r="R223" s="31">
        <f>IF('5b.TriRandNumbers'!R217&lt;=R$1,R$4+SQRT(R$2*'5b.TriRandNumbers'!R217),R$6-SQRT(R$3*(1-'5b.TriRandNumbers'!R217)))</f>
        <v>15.205276640495441</v>
      </c>
      <c r="S223" s="30">
        <f>IF('5b.TriRandNumbers'!S217&lt;=S$1,S$4+SQRT(S$2*'5b.TriRandNumbers'!S217),S$6-SQRT(S$3*(1-'5b.TriRandNumbers'!S217)))</f>
        <v>18.739023470404391</v>
      </c>
      <c r="T223" s="35">
        <f>IF('5b.TriRandNumbers'!T217&lt;=T$1,T$4+SQRT(T$2*'5b.TriRandNumbers'!T217),T$6-SQRT(T$3*(1-'5b.TriRandNumbers'!T217)))</f>
        <v>13.842372046257527</v>
      </c>
      <c r="U223" s="34">
        <f>IF('5b.TriRandNumbers'!U217&lt;=U$1,U$4+SQRT(U$2*'5b.TriRandNumbers'!U217),U$6-SQRT(U$3*(1-'5b.TriRandNumbers'!U217)))</f>
        <v>10.795439125238373</v>
      </c>
      <c r="V223" s="33">
        <f>IF('5b.TriRandNumbers'!V217&lt;=V$1,V$4+SQRT(V$2*'5b.TriRandNumbers'!V217),V$6-SQRT(V$3*(1-'5b.TriRandNumbers'!V217)))</f>
        <v>15.464055229900936</v>
      </c>
      <c r="W223" s="32">
        <f>IF('5b.TriRandNumbers'!W217&lt;=W$1,W$4+SQRT(W$2*'5b.TriRandNumbers'!W217),W$6-SQRT(W$3*(1-'5b.TriRandNumbers'!W217)))</f>
        <v>11.641445887190102</v>
      </c>
      <c r="X223" s="31">
        <f>IF('5b.TriRandNumbers'!X217&lt;=X$1,X$4+SQRT(X$2*'5b.TriRandNumbers'!X217),X$6-SQRT(X$3*(1-'5b.TriRandNumbers'!X217)))</f>
        <v>19.427033964214843</v>
      </c>
      <c r="Y223" s="30">
        <f>IF('5b.TriRandNumbers'!Y217&lt;=Y$1,Y$4+SQRT(Y$2*'5b.TriRandNumbers'!Y217),Y$6-SQRT(Y$3*(1-'5b.TriRandNumbers'!Y217)))</f>
        <v>9.6298769860206122</v>
      </c>
    </row>
    <row r="224" spans="2:25" hidden="1" x14ac:dyDescent="0.25">
      <c r="B224" s="35">
        <f>IF('5b.TriRandNumbers'!B218&lt;=B$1,B$4+SQRT(B$2*'5b.TriRandNumbers'!B218),B$6-SQRT(B$3*(1-'5b.TriRandNumbers'!B218)))</f>
        <v>4.9125142996217619</v>
      </c>
      <c r="C224" s="34">
        <f>IF('5b.TriRandNumbers'!C218&lt;=C$1,C$4+SQRT(C$2*'5b.TriRandNumbers'!C218),C$6-SQRT(C$3*(1-'5b.TriRandNumbers'!C218)))</f>
        <v>3.3866189497326378</v>
      </c>
      <c r="D224" s="33">
        <f>IF('5b.TriRandNumbers'!D218&lt;=D$1,D$4+SQRT(D$2*'5b.TriRandNumbers'!D218),D$6-SQRT(D$3*(1-'5b.TriRandNumbers'!D218)))</f>
        <v>6.5026114977405811</v>
      </c>
      <c r="E224" s="32">
        <f>IF('5b.TriRandNumbers'!E218&lt;=E$1,E$4+SQRT(E$2*'5b.TriRandNumbers'!E218),E$6-SQRT(E$3*(1-'5b.TriRandNumbers'!E218)))</f>
        <v>3.7643648441864936</v>
      </c>
      <c r="F224" s="31">
        <f>IF('5b.TriRandNumbers'!F218&lt;=F$1,F$4+SQRT(F$2*'5b.TriRandNumbers'!F218),F$6-SQRT(F$3*(1-'5b.TriRandNumbers'!F218)))</f>
        <v>2.8087494548850929</v>
      </c>
      <c r="G224" s="30">
        <f>IF('5b.TriRandNumbers'!G218&lt;=G$1,G$4+SQRT(G$2*'5b.TriRandNumbers'!G218),G$6-SQRT(G$3*(1-'5b.TriRandNumbers'!G218)))</f>
        <v>2.3625659350549357</v>
      </c>
      <c r="H224" s="35">
        <f>IF('5b.TriRandNumbers'!H218&lt;=H$1,H$4+SQRT(H$2*'5b.TriRandNumbers'!H218),H$6-SQRT(H$3*(1-'5b.TriRandNumbers'!H218)))</f>
        <v>13.529042015782712</v>
      </c>
      <c r="I224" s="34">
        <f>IF('5b.TriRandNumbers'!I218&lt;=I$1,I$4+SQRT(I$2*'5b.TriRandNumbers'!I218),I$6-SQRT(I$3*(1-'5b.TriRandNumbers'!I218)))</f>
        <v>12.086226221462887</v>
      </c>
      <c r="J224" s="33">
        <f>IF('5b.TriRandNumbers'!J218&lt;=J$1,J$4+SQRT(J$2*'5b.TriRandNumbers'!J218),J$6-SQRT(J$3*(1-'5b.TriRandNumbers'!J218)))</f>
        <v>10.326019916386608</v>
      </c>
      <c r="K224" s="32">
        <f>IF('5b.TriRandNumbers'!K218&lt;=K$1,K$4+SQRT(K$2*'5b.TriRandNumbers'!K218),K$6-SQRT(K$3*(1-'5b.TriRandNumbers'!K218)))</f>
        <v>11.232999486978358</v>
      </c>
      <c r="L224" s="31">
        <f>IF('5b.TriRandNumbers'!L218&lt;=L$1,L$4+SQRT(L$2*'5b.TriRandNumbers'!L218),L$6-SQRT(L$3*(1-'5b.TriRandNumbers'!L218)))</f>
        <v>12.673303699327102</v>
      </c>
      <c r="M224" s="30">
        <f>IF('5b.TriRandNumbers'!M218&lt;=M$1,M$4+SQRT(M$2*'5b.TriRandNumbers'!M218),M$6-SQRT(M$3*(1-'5b.TriRandNumbers'!M218)))</f>
        <v>10.097416937242624</v>
      </c>
      <c r="N224" s="35">
        <f>IF('5b.TriRandNumbers'!N218&lt;=N$1,N$4+SQRT(N$2*'5b.TriRandNumbers'!N218),N$6-SQRT(N$3*(1-'5b.TriRandNumbers'!N218)))</f>
        <v>7.2546867864992741</v>
      </c>
      <c r="O224" s="34">
        <f>IF('5b.TriRandNumbers'!O218&lt;=O$1,O$4+SQRT(O$2*'5b.TriRandNumbers'!O218),O$6-SQRT(O$3*(1-'5b.TriRandNumbers'!O218)))</f>
        <v>16.476196713280594</v>
      </c>
      <c r="P224" s="33">
        <f>IF('5b.TriRandNumbers'!P218&lt;=P$1,P$4+SQRT(P$2*'5b.TriRandNumbers'!P218),P$6-SQRT(P$3*(1-'5b.TriRandNumbers'!P218)))</f>
        <v>15.075753871785754</v>
      </c>
      <c r="Q224" s="32">
        <f>IF('5b.TriRandNumbers'!Q218&lt;=Q$1,Q$4+SQRT(Q$2*'5b.TriRandNumbers'!Q218),Q$6-SQRT(Q$3*(1-'5b.TriRandNumbers'!Q218)))</f>
        <v>11.699237741882532</v>
      </c>
      <c r="R224" s="31">
        <f>IF('5b.TriRandNumbers'!R218&lt;=R$1,R$4+SQRT(R$2*'5b.TriRandNumbers'!R218),R$6-SQRT(R$3*(1-'5b.TriRandNumbers'!R218)))</f>
        <v>10.583082462388909</v>
      </c>
      <c r="S224" s="30">
        <f>IF('5b.TriRandNumbers'!S218&lt;=S$1,S$4+SQRT(S$2*'5b.TriRandNumbers'!S218),S$6-SQRT(S$3*(1-'5b.TriRandNumbers'!S218)))</f>
        <v>17.786918955691043</v>
      </c>
      <c r="T224" s="35">
        <f>IF('5b.TriRandNumbers'!T218&lt;=T$1,T$4+SQRT(T$2*'5b.TriRandNumbers'!T218),T$6-SQRT(T$3*(1-'5b.TriRandNumbers'!T218)))</f>
        <v>9.7583450054358494</v>
      </c>
      <c r="U224" s="34">
        <f>IF('5b.TriRandNumbers'!U218&lt;=U$1,U$4+SQRT(U$2*'5b.TriRandNumbers'!U218),U$6-SQRT(U$3*(1-'5b.TriRandNumbers'!U218)))</f>
        <v>7.9713966264537408</v>
      </c>
      <c r="V224" s="33">
        <f>IF('5b.TriRandNumbers'!V218&lt;=V$1,V$4+SQRT(V$2*'5b.TriRandNumbers'!V218),V$6-SQRT(V$3*(1-'5b.TriRandNumbers'!V218)))</f>
        <v>10.490543392483868</v>
      </c>
      <c r="W224" s="32">
        <f>IF('5b.TriRandNumbers'!W218&lt;=W$1,W$4+SQRT(W$2*'5b.TriRandNumbers'!W218),W$6-SQRT(W$3*(1-'5b.TriRandNumbers'!W218)))</f>
        <v>14.130105456441544</v>
      </c>
      <c r="X224" s="31">
        <f>IF('5b.TriRandNumbers'!X218&lt;=X$1,X$4+SQRT(X$2*'5b.TriRandNumbers'!X218),X$6-SQRT(X$3*(1-'5b.TriRandNumbers'!X218)))</f>
        <v>8.2577973853177102</v>
      </c>
      <c r="Y224" s="30">
        <f>IF('5b.TriRandNumbers'!Y218&lt;=Y$1,Y$4+SQRT(Y$2*'5b.TriRandNumbers'!Y218),Y$6-SQRT(Y$3*(1-'5b.TriRandNumbers'!Y218)))</f>
        <v>5.6102709108113205</v>
      </c>
    </row>
    <row r="225" spans="2:25" hidden="1" x14ac:dyDescent="0.25">
      <c r="B225" s="35">
        <f>IF('5b.TriRandNumbers'!B219&lt;=B$1,B$4+SQRT(B$2*'5b.TriRandNumbers'!B219),B$6-SQRT(B$3*(1-'5b.TriRandNumbers'!B219)))</f>
        <v>4.7815346681726592</v>
      </c>
      <c r="C225" s="34">
        <f>IF('5b.TriRandNumbers'!C219&lt;=C$1,C$4+SQRT(C$2*'5b.TriRandNumbers'!C219),C$6-SQRT(C$3*(1-'5b.TriRandNumbers'!C219)))</f>
        <v>4.0617284173093493</v>
      </c>
      <c r="D225" s="33">
        <f>IF('5b.TriRandNumbers'!D219&lt;=D$1,D$4+SQRT(D$2*'5b.TriRandNumbers'!D219),D$6-SQRT(D$3*(1-'5b.TriRandNumbers'!D219)))</f>
        <v>5.992023406343904</v>
      </c>
      <c r="E225" s="32">
        <f>IF('5b.TriRandNumbers'!E219&lt;=E$1,E$4+SQRT(E$2*'5b.TriRandNumbers'!E219),E$6-SQRT(E$3*(1-'5b.TriRandNumbers'!E219)))</f>
        <v>4.1479892420257851</v>
      </c>
      <c r="F225" s="31">
        <f>IF('5b.TriRandNumbers'!F219&lt;=F$1,F$4+SQRT(F$2*'5b.TriRandNumbers'!F219),F$6-SQRT(F$3*(1-'5b.TriRandNumbers'!F219)))</f>
        <v>2.3487109061001021</v>
      </c>
      <c r="G225" s="30">
        <f>IF('5b.TriRandNumbers'!G219&lt;=G$1,G$4+SQRT(G$2*'5b.TriRandNumbers'!G219),G$6-SQRT(G$3*(1-'5b.TriRandNumbers'!G219)))</f>
        <v>3.1211606245237151</v>
      </c>
      <c r="H225" s="35">
        <f>IF('5b.TriRandNumbers'!H219&lt;=H$1,H$4+SQRT(H$2*'5b.TriRandNumbers'!H219),H$6-SQRT(H$3*(1-'5b.TriRandNumbers'!H219)))</f>
        <v>6.4940157483760714</v>
      </c>
      <c r="I225" s="34">
        <f>IF('5b.TriRandNumbers'!I219&lt;=I$1,I$4+SQRT(I$2*'5b.TriRandNumbers'!I219),I$6-SQRT(I$3*(1-'5b.TriRandNumbers'!I219)))</f>
        <v>12.52878700771625</v>
      </c>
      <c r="J225" s="33">
        <f>IF('5b.TriRandNumbers'!J219&lt;=J$1,J$4+SQRT(J$2*'5b.TriRandNumbers'!J219),J$6-SQRT(J$3*(1-'5b.TriRandNumbers'!J219)))</f>
        <v>9.3343232480838303</v>
      </c>
      <c r="K225" s="32">
        <f>IF('5b.TriRandNumbers'!K219&lt;=K$1,K$4+SQRT(K$2*'5b.TriRandNumbers'!K219),K$6-SQRT(K$3*(1-'5b.TriRandNumbers'!K219)))</f>
        <v>8.9028197242955898</v>
      </c>
      <c r="L225" s="31">
        <f>IF('5b.TriRandNumbers'!L219&lt;=L$1,L$4+SQRT(L$2*'5b.TriRandNumbers'!L219),L$6-SQRT(L$3*(1-'5b.TriRandNumbers'!L219)))</f>
        <v>13.649980254889609</v>
      </c>
      <c r="M225" s="30">
        <f>IF('5b.TriRandNumbers'!M219&lt;=M$1,M$4+SQRT(M$2*'5b.TriRandNumbers'!M219),M$6-SQRT(M$3*(1-'5b.TriRandNumbers'!M219)))</f>
        <v>11.513931722477842</v>
      </c>
      <c r="N225" s="35">
        <f>IF('5b.TriRandNumbers'!N219&lt;=N$1,N$4+SQRT(N$2*'5b.TriRandNumbers'!N219),N$6-SQRT(N$3*(1-'5b.TriRandNumbers'!N219)))</f>
        <v>14.256732863537533</v>
      </c>
      <c r="O225" s="34">
        <f>IF('5b.TriRandNumbers'!O219&lt;=O$1,O$4+SQRT(O$2*'5b.TriRandNumbers'!O219),O$6-SQRT(O$3*(1-'5b.TriRandNumbers'!O219)))</f>
        <v>12.048717472934801</v>
      </c>
      <c r="P225" s="33">
        <f>IF('5b.TriRandNumbers'!P219&lt;=P$1,P$4+SQRT(P$2*'5b.TriRandNumbers'!P219),P$6-SQRT(P$3*(1-'5b.TriRandNumbers'!P219)))</f>
        <v>15.572028153043977</v>
      </c>
      <c r="Q225" s="32">
        <f>IF('5b.TriRandNumbers'!Q219&lt;=Q$1,Q$4+SQRT(Q$2*'5b.TriRandNumbers'!Q219),Q$6-SQRT(Q$3*(1-'5b.TriRandNumbers'!Q219)))</f>
        <v>11.306365207637816</v>
      </c>
      <c r="R225" s="31">
        <f>IF('5b.TriRandNumbers'!R219&lt;=R$1,R$4+SQRT(R$2*'5b.TriRandNumbers'!R219),R$6-SQRT(R$3*(1-'5b.TriRandNumbers'!R219)))</f>
        <v>10.847218898699477</v>
      </c>
      <c r="S225" s="30">
        <f>IF('5b.TriRandNumbers'!S219&lt;=S$1,S$4+SQRT(S$2*'5b.TriRandNumbers'!S219),S$6-SQRT(S$3*(1-'5b.TriRandNumbers'!S219)))</f>
        <v>15.945808300507196</v>
      </c>
      <c r="T225" s="35">
        <f>IF('5b.TriRandNumbers'!T219&lt;=T$1,T$4+SQRT(T$2*'5b.TriRandNumbers'!T219),T$6-SQRT(T$3*(1-'5b.TriRandNumbers'!T219)))</f>
        <v>14.445902685753179</v>
      </c>
      <c r="U225" s="34">
        <f>IF('5b.TriRandNumbers'!U219&lt;=U$1,U$4+SQRT(U$2*'5b.TriRandNumbers'!U219),U$6-SQRT(U$3*(1-'5b.TriRandNumbers'!U219)))</f>
        <v>7.6146789363829264</v>
      </c>
      <c r="V225" s="33">
        <f>IF('5b.TriRandNumbers'!V219&lt;=V$1,V$4+SQRT(V$2*'5b.TriRandNumbers'!V219),V$6-SQRT(V$3*(1-'5b.TriRandNumbers'!V219)))</f>
        <v>7.9709224754999601</v>
      </c>
      <c r="W225" s="32">
        <f>IF('5b.TriRandNumbers'!W219&lt;=W$1,W$4+SQRT(W$2*'5b.TriRandNumbers'!W219),W$6-SQRT(W$3*(1-'5b.TriRandNumbers'!W219)))</f>
        <v>12.1891085431606</v>
      </c>
      <c r="X225" s="31">
        <f>IF('5b.TriRandNumbers'!X219&lt;=X$1,X$4+SQRT(X$2*'5b.TriRandNumbers'!X219),X$6-SQRT(X$3*(1-'5b.TriRandNumbers'!X219)))</f>
        <v>14.501214040887762</v>
      </c>
      <c r="Y225" s="30">
        <f>IF('5b.TriRandNumbers'!Y219&lt;=Y$1,Y$4+SQRT(Y$2*'5b.TriRandNumbers'!Y219),Y$6-SQRT(Y$3*(1-'5b.TriRandNumbers'!Y219)))</f>
        <v>10.015586728471659</v>
      </c>
    </row>
    <row r="226" spans="2:25" hidden="1" x14ac:dyDescent="0.25">
      <c r="B226" s="35">
        <f>IF('5b.TriRandNumbers'!B220&lt;=B$1,B$4+SQRT(B$2*'5b.TriRandNumbers'!B220),B$6-SQRT(B$3*(1-'5b.TriRandNumbers'!B220)))</f>
        <v>4.4232070529079301</v>
      </c>
      <c r="C226" s="34">
        <f>IF('5b.TriRandNumbers'!C220&lt;=C$1,C$4+SQRT(C$2*'5b.TriRandNumbers'!C220),C$6-SQRT(C$3*(1-'5b.TriRandNumbers'!C220)))</f>
        <v>3.4372765302883792</v>
      </c>
      <c r="D226" s="33">
        <f>IF('5b.TriRandNumbers'!D220&lt;=D$1,D$4+SQRT(D$2*'5b.TriRandNumbers'!D220),D$6-SQRT(D$3*(1-'5b.TriRandNumbers'!D220)))</f>
        <v>6.3676929139014478</v>
      </c>
      <c r="E226" s="32">
        <f>IF('5b.TriRandNumbers'!E220&lt;=E$1,E$4+SQRT(E$2*'5b.TriRandNumbers'!E220),E$6-SQRT(E$3*(1-'5b.TriRandNumbers'!E220)))</f>
        <v>4.0261464276740986</v>
      </c>
      <c r="F226" s="31">
        <f>IF('5b.TriRandNumbers'!F220&lt;=F$1,F$4+SQRT(F$2*'5b.TriRandNumbers'!F220),F$6-SQRT(F$3*(1-'5b.TriRandNumbers'!F220)))</f>
        <v>2.8296469353928106</v>
      </c>
      <c r="G226" s="30">
        <f>IF('5b.TriRandNumbers'!G220&lt;=G$1,G$4+SQRT(G$2*'5b.TriRandNumbers'!G220),G$6-SQRT(G$3*(1-'5b.TriRandNumbers'!G220)))</f>
        <v>2.8091896417715372</v>
      </c>
      <c r="H226" s="35">
        <f>IF('5b.TriRandNumbers'!H220&lt;=H$1,H$4+SQRT(H$2*'5b.TriRandNumbers'!H220),H$6-SQRT(H$3*(1-'5b.TriRandNumbers'!H220)))</f>
        <v>16.612476088992789</v>
      </c>
      <c r="I226" s="34">
        <f>IF('5b.TriRandNumbers'!I220&lt;=I$1,I$4+SQRT(I$2*'5b.TriRandNumbers'!I220),I$6-SQRT(I$3*(1-'5b.TriRandNumbers'!I220)))</f>
        <v>11.666064978078712</v>
      </c>
      <c r="J226" s="33">
        <f>IF('5b.TriRandNumbers'!J220&lt;=J$1,J$4+SQRT(J$2*'5b.TriRandNumbers'!J220),J$6-SQRT(J$3*(1-'5b.TriRandNumbers'!J220)))</f>
        <v>12.122126055619363</v>
      </c>
      <c r="K226" s="32">
        <f>IF('5b.TriRandNumbers'!K220&lt;=K$1,K$4+SQRT(K$2*'5b.TriRandNumbers'!K220),K$6-SQRT(K$3*(1-'5b.TriRandNumbers'!K220)))</f>
        <v>12.490154197570305</v>
      </c>
      <c r="L226" s="31">
        <f>IF('5b.TriRandNumbers'!L220&lt;=L$1,L$4+SQRT(L$2*'5b.TriRandNumbers'!L220),L$6-SQRT(L$3*(1-'5b.TriRandNumbers'!L220)))</f>
        <v>9.1018410856414409</v>
      </c>
      <c r="M226" s="30">
        <f>IF('5b.TriRandNumbers'!M220&lt;=M$1,M$4+SQRT(M$2*'5b.TriRandNumbers'!M220),M$6-SQRT(M$3*(1-'5b.TriRandNumbers'!M220)))</f>
        <v>16.410526720003073</v>
      </c>
      <c r="N226" s="35">
        <f>IF('5b.TriRandNumbers'!N220&lt;=N$1,N$4+SQRT(N$2*'5b.TriRandNumbers'!N220),N$6-SQRT(N$3*(1-'5b.TriRandNumbers'!N220)))</f>
        <v>17.1758037857484</v>
      </c>
      <c r="O226" s="34">
        <f>IF('5b.TriRandNumbers'!O220&lt;=O$1,O$4+SQRT(O$2*'5b.TriRandNumbers'!O220),O$6-SQRT(O$3*(1-'5b.TriRandNumbers'!O220)))</f>
        <v>12.666782084050546</v>
      </c>
      <c r="P226" s="33">
        <f>IF('5b.TriRandNumbers'!P220&lt;=P$1,P$4+SQRT(P$2*'5b.TriRandNumbers'!P220),P$6-SQRT(P$3*(1-'5b.TriRandNumbers'!P220)))</f>
        <v>16.559546588746599</v>
      </c>
      <c r="Q226" s="32">
        <f>IF('5b.TriRandNumbers'!Q220&lt;=Q$1,Q$4+SQRT(Q$2*'5b.TriRandNumbers'!Q220),Q$6-SQRT(Q$3*(1-'5b.TriRandNumbers'!Q220)))</f>
        <v>12.762074322017568</v>
      </c>
      <c r="R226" s="31">
        <f>IF('5b.TriRandNumbers'!R220&lt;=R$1,R$4+SQRT(R$2*'5b.TriRandNumbers'!R220),R$6-SQRT(R$3*(1-'5b.TriRandNumbers'!R220)))</f>
        <v>9.0927198531912516</v>
      </c>
      <c r="S226" s="30">
        <f>IF('5b.TriRandNumbers'!S220&lt;=S$1,S$4+SQRT(S$2*'5b.TriRandNumbers'!S220),S$6-SQRT(S$3*(1-'5b.TriRandNumbers'!S220)))</f>
        <v>7.0152764624773924</v>
      </c>
      <c r="T226" s="35">
        <f>IF('5b.TriRandNumbers'!T220&lt;=T$1,T$4+SQRT(T$2*'5b.TriRandNumbers'!T220),T$6-SQRT(T$3*(1-'5b.TriRandNumbers'!T220)))</f>
        <v>16.447833167692799</v>
      </c>
      <c r="U226" s="34">
        <f>IF('5b.TriRandNumbers'!U220&lt;=U$1,U$4+SQRT(U$2*'5b.TriRandNumbers'!U220),U$6-SQRT(U$3*(1-'5b.TriRandNumbers'!U220)))</f>
        <v>10.286868789692077</v>
      </c>
      <c r="V226" s="33">
        <f>IF('5b.TriRandNumbers'!V220&lt;=V$1,V$4+SQRT(V$2*'5b.TriRandNumbers'!V220),V$6-SQRT(V$3*(1-'5b.TriRandNumbers'!V220)))</f>
        <v>14.739998481198809</v>
      </c>
      <c r="W226" s="32">
        <f>IF('5b.TriRandNumbers'!W220&lt;=W$1,W$4+SQRT(W$2*'5b.TriRandNumbers'!W220),W$6-SQRT(W$3*(1-'5b.TriRandNumbers'!W220)))</f>
        <v>13.624434874329763</v>
      </c>
      <c r="X226" s="31">
        <f>IF('5b.TriRandNumbers'!X220&lt;=X$1,X$4+SQRT(X$2*'5b.TriRandNumbers'!X220),X$6-SQRT(X$3*(1-'5b.TriRandNumbers'!X220)))</f>
        <v>11.01773461217916</v>
      </c>
      <c r="Y226" s="30">
        <f>IF('5b.TriRandNumbers'!Y220&lt;=Y$1,Y$4+SQRT(Y$2*'5b.TriRandNumbers'!Y220),Y$6-SQRT(Y$3*(1-'5b.TriRandNumbers'!Y220)))</f>
        <v>9.3721618208028978</v>
      </c>
    </row>
    <row r="227" spans="2:25" hidden="1" x14ac:dyDescent="0.25">
      <c r="B227" s="35">
        <f>IF('5b.TriRandNumbers'!B221&lt;=B$1,B$4+SQRT(B$2*'5b.TriRandNumbers'!B221),B$6-SQRT(B$3*(1-'5b.TriRandNumbers'!B221)))</f>
        <v>5.7235229474444775</v>
      </c>
      <c r="C227" s="34">
        <f>IF('5b.TriRandNumbers'!C221&lt;=C$1,C$4+SQRT(C$2*'5b.TriRandNumbers'!C221),C$6-SQRT(C$3*(1-'5b.TriRandNumbers'!C221)))</f>
        <v>4.3736760558131458</v>
      </c>
      <c r="D227" s="33">
        <f>IF('5b.TriRandNumbers'!D221&lt;=D$1,D$4+SQRT(D$2*'5b.TriRandNumbers'!D221),D$6-SQRT(D$3*(1-'5b.TriRandNumbers'!D221)))</f>
        <v>5.2469088464452298</v>
      </c>
      <c r="E227" s="32">
        <f>IF('5b.TriRandNumbers'!E221&lt;=E$1,E$4+SQRT(E$2*'5b.TriRandNumbers'!E221),E$6-SQRT(E$3*(1-'5b.TriRandNumbers'!E221)))</f>
        <v>4.1989392815133098</v>
      </c>
      <c r="F227" s="31">
        <f>IF('5b.TriRandNumbers'!F221&lt;=F$1,F$4+SQRT(F$2*'5b.TriRandNumbers'!F221),F$6-SQRT(F$3*(1-'5b.TriRandNumbers'!F221)))</f>
        <v>2.1665620255191538</v>
      </c>
      <c r="G227" s="30">
        <f>IF('5b.TriRandNumbers'!G221&lt;=G$1,G$4+SQRT(G$2*'5b.TriRandNumbers'!G221),G$6-SQRT(G$3*(1-'5b.TriRandNumbers'!G221)))</f>
        <v>2.3859216790634208</v>
      </c>
      <c r="H227" s="35">
        <f>IF('5b.TriRandNumbers'!H221&lt;=H$1,H$4+SQRT(H$2*'5b.TriRandNumbers'!H221),H$6-SQRT(H$3*(1-'5b.TriRandNumbers'!H221)))</f>
        <v>11.948641307216503</v>
      </c>
      <c r="I227" s="34">
        <f>IF('5b.TriRandNumbers'!I221&lt;=I$1,I$4+SQRT(I$2*'5b.TriRandNumbers'!I221),I$6-SQRT(I$3*(1-'5b.TriRandNumbers'!I221)))</f>
        <v>9.4802341538658226</v>
      </c>
      <c r="J227" s="33">
        <f>IF('5b.TriRandNumbers'!J221&lt;=J$1,J$4+SQRT(J$2*'5b.TriRandNumbers'!J221),J$6-SQRT(J$3*(1-'5b.TriRandNumbers'!J221)))</f>
        <v>11.669611996644635</v>
      </c>
      <c r="K227" s="32">
        <f>IF('5b.TriRandNumbers'!K221&lt;=K$1,K$4+SQRT(K$2*'5b.TriRandNumbers'!K221),K$6-SQRT(K$3*(1-'5b.TriRandNumbers'!K221)))</f>
        <v>17.28099322636546</v>
      </c>
      <c r="L227" s="31">
        <f>IF('5b.TriRandNumbers'!L221&lt;=L$1,L$4+SQRT(L$2*'5b.TriRandNumbers'!L221),L$6-SQRT(L$3*(1-'5b.TriRandNumbers'!L221)))</f>
        <v>13.034680405543456</v>
      </c>
      <c r="M227" s="30">
        <f>IF('5b.TriRandNumbers'!M221&lt;=M$1,M$4+SQRT(M$2*'5b.TriRandNumbers'!M221),M$6-SQRT(M$3*(1-'5b.TriRandNumbers'!M221)))</f>
        <v>9.4531715441308535</v>
      </c>
      <c r="N227" s="35">
        <f>IF('5b.TriRandNumbers'!N221&lt;=N$1,N$4+SQRT(N$2*'5b.TriRandNumbers'!N221),N$6-SQRT(N$3*(1-'5b.TriRandNumbers'!N221)))</f>
        <v>16.231583494151959</v>
      </c>
      <c r="O227" s="34">
        <f>IF('5b.TriRandNumbers'!O221&lt;=O$1,O$4+SQRT(O$2*'5b.TriRandNumbers'!O221),O$6-SQRT(O$3*(1-'5b.TriRandNumbers'!O221)))</f>
        <v>14.028991060941873</v>
      </c>
      <c r="P227" s="33">
        <f>IF('5b.TriRandNumbers'!P221&lt;=P$1,P$4+SQRT(P$2*'5b.TriRandNumbers'!P221),P$6-SQRT(P$3*(1-'5b.TriRandNumbers'!P221)))</f>
        <v>8.7640625822130698</v>
      </c>
      <c r="Q227" s="32">
        <f>IF('5b.TriRandNumbers'!Q221&lt;=Q$1,Q$4+SQRT(Q$2*'5b.TriRandNumbers'!Q221),Q$6-SQRT(Q$3*(1-'5b.TriRandNumbers'!Q221)))</f>
        <v>11.548821405670061</v>
      </c>
      <c r="R227" s="31">
        <f>IF('5b.TriRandNumbers'!R221&lt;=R$1,R$4+SQRT(R$2*'5b.TriRandNumbers'!R221),R$6-SQRT(R$3*(1-'5b.TriRandNumbers'!R221)))</f>
        <v>9.2780120087378997</v>
      </c>
      <c r="S227" s="30">
        <f>IF('5b.TriRandNumbers'!S221&lt;=S$1,S$4+SQRT(S$2*'5b.TriRandNumbers'!S221),S$6-SQRT(S$3*(1-'5b.TriRandNumbers'!S221)))</f>
        <v>10.547187544687477</v>
      </c>
      <c r="T227" s="35">
        <f>IF('5b.TriRandNumbers'!T221&lt;=T$1,T$4+SQRT(T$2*'5b.TriRandNumbers'!T221),T$6-SQRT(T$3*(1-'5b.TriRandNumbers'!T221)))</f>
        <v>12.140521860918922</v>
      </c>
      <c r="U227" s="34">
        <f>IF('5b.TriRandNumbers'!U221&lt;=U$1,U$4+SQRT(U$2*'5b.TriRandNumbers'!U221),U$6-SQRT(U$3*(1-'5b.TriRandNumbers'!U221)))</f>
        <v>16.068492470914332</v>
      </c>
      <c r="V227" s="33">
        <f>IF('5b.TriRandNumbers'!V221&lt;=V$1,V$4+SQRT(V$2*'5b.TriRandNumbers'!V221),V$6-SQRT(V$3*(1-'5b.TriRandNumbers'!V221)))</f>
        <v>9.5243261841647247</v>
      </c>
      <c r="W227" s="32">
        <f>IF('5b.TriRandNumbers'!W221&lt;=W$1,W$4+SQRT(W$2*'5b.TriRandNumbers'!W221),W$6-SQRT(W$3*(1-'5b.TriRandNumbers'!W221)))</f>
        <v>15.25259026102764</v>
      </c>
      <c r="X227" s="31">
        <f>IF('5b.TriRandNumbers'!X221&lt;=X$1,X$4+SQRT(X$2*'5b.TriRandNumbers'!X221),X$6-SQRT(X$3*(1-'5b.TriRandNumbers'!X221)))</f>
        <v>10.462195399031682</v>
      </c>
      <c r="Y227" s="30">
        <f>IF('5b.TriRandNumbers'!Y221&lt;=Y$1,Y$4+SQRT(Y$2*'5b.TriRandNumbers'!Y221),Y$6-SQRT(Y$3*(1-'5b.TriRandNumbers'!Y221)))</f>
        <v>14.382335425731798</v>
      </c>
    </row>
    <row r="228" spans="2:25" hidden="1" x14ac:dyDescent="0.25">
      <c r="B228" s="35">
        <f>IF('5b.TriRandNumbers'!B222&lt;=B$1,B$4+SQRT(B$2*'5b.TriRandNumbers'!B222),B$6-SQRT(B$3*(1-'5b.TriRandNumbers'!B222)))</f>
        <v>3.9952502849136868</v>
      </c>
      <c r="C228" s="34">
        <f>IF('5b.TriRandNumbers'!C222&lt;=C$1,C$4+SQRT(C$2*'5b.TriRandNumbers'!C222),C$6-SQRT(C$3*(1-'5b.TriRandNumbers'!C222)))</f>
        <v>2.5872821979274723</v>
      </c>
      <c r="D228" s="33">
        <f>IF('5b.TriRandNumbers'!D222&lt;=D$1,D$4+SQRT(D$2*'5b.TriRandNumbers'!D222),D$6-SQRT(D$3*(1-'5b.TriRandNumbers'!D222)))</f>
        <v>5.0625800721976821</v>
      </c>
      <c r="E228" s="32">
        <f>IF('5b.TriRandNumbers'!E222&lt;=E$1,E$4+SQRT(E$2*'5b.TriRandNumbers'!E222),E$6-SQRT(E$3*(1-'5b.TriRandNumbers'!E222)))</f>
        <v>4.1170747683916353</v>
      </c>
      <c r="F228" s="31">
        <f>IF('5b.TriRandNumbers'!F222&lt;=F$1,F$4+SQRT(F$2*'5b.TriRandNumbers'!F222),F$6-SQRT(F$3*(1-'5b.TriRandNumbers'!F222)))</f>
        <v>2.952833616936406</v>
      </c>
      <c r="G228" s="30">
        <f>IF('5b.TriRandNumbers'!G222&lt;=G$1,G$4+SQRT(G$2*'5b.TriRandNumbers'!G222),G$6-SQRT(G$3*(1-'5b.TriRandNumbers'!G222)))</f>
        <v>3.224919776492817</v>
      </c>
      <c r="H228" s="35">
        <f>IF('5b.TriRandNumbers'!H222&lt;=H$1,H$4+SQRT(H$2*'5b.TriRandNumbers'!H222),H$6-SQRT(H$3*(1-'5b.TriRandNumbers'!H222)))</f>
        <v>12.762247389789547</v>
      </c>
      <c r="I228" s="34">
        <f>IF('5b.TriRandNumbers'!I222&lt;=I$1,I$4+SQRT(I$2*'5b.TriRandNumbers'!I222),I$6-SQRT(I$3*(1-'5b.TriRandNumbers'!I222)))</f>
        <v>13.321312445645031</v>
      </c>
      <c r="J228" s="33">
        <f>IF('5b.TriRandNumbers'!J222&lt;=J$1,J$4+SQRT(J$2*'5b.TriRandNumbers'!J222),J$6-SQRT(J$3*(1-'5b.TriRandNumbers'!J222)))</f>
        <v>17.522513245090387</v>
      </c>
      <c r="K228" s="32">
        <f>IF('5b.TriRandNumbers'!K222&lt;=K$1,K$4+SQRT(K$2*'5b.TriRandNumbers'!K222),K$6-SQRT(K$3*(1-'5b.TriRandNumbers'!K222)))</f>
        <v>16.378316366584865</v>
      </c>
      <c r="L228" s="31">
        <f>IF('5b.TriRandNumbers'!L222&lt;=L$1,L$4+SQRT(L$2*'5b.TriRandNumbers'!L222),L$6-SQRT(L$3*(1-'5b.TriRandNumbers'!L222)))</f>
        <v>12.534314933165923</v>
      </c>
      <c r="M228" s="30">
        <f>IF('5b.TriRandNumbers'!M222&lt;=M$1,M$4+SQRT(M$2*'5b.TriRandNumbers'!M222),M$6-SQRT(M$3*(1-'5b.TriRandNumbers'!M222)))</f>
        <v>18.782553718449073</v>
      </c>
      <c r="N228" s="35">
        <f>IF('5b.TriRandNumbers'!N222&lt;=N$1,N$4+SQRT(N$2*'5b.TriRandNumbers'!N222),N$6-SQRT(N$3*(1-'5b.TriRandNumbers'!N222)))</f>
        <v>9.7944269104230504</v>
      </c>
      <c r="O228" s="34">
        <f>IF('5b.TriRandNumbers'!O222&lt;=O$1,O$4+SQRT(O$2*'5b.TriRandNumbers'!O222),O$6-SQRT(O$3*(1-'5b.TriRandNumbers'!O222)))</f>
        <v>9.2695307499313913</v>
      </c>
      <c r="P228" s="33">
        <f>IF('5b.TriRandNumbers'!P222&lt;=P$1,P$4+SQRT(P$2*'5b.TriRandNumbers'!P222),P$6-SQRT(P$3*(1-'5b.TriRandNumbers'!P222)))</f>
        <v>12.646546107911824</v>
      </c>
      <c r="Q228" s="32">
        <f>IF('5b.TriRandNumbers'!Q222&lt;=Q$1,Q$4+SQRT(Q$2*'5b.TriRandNumbers'!Q222),Q$6-SQRT(Q$3*(1-'5b.TriRandNumbers'!Q222)))</f>
        <v>13.243778668007987</v>
      </c>
      <c r="R228" s="31">
        <f>IF('5b.TriRandNumbers'!R222&lt;=R$1,R$4+SQRT(R$2*'5b.TriRandNumbers'!R222),R$6-SQRT(R$3*(1-'5b.TriRandNumbers'!R222)))</f>
        <v>6.9784455261703542</v>
      </c>
      <c r="S228" s="30">
        <f>IF('5b.TriRandNumbers'!S222&lt;=S$1,S$4+SQRT(S$2*'5b.TriRandNumbers'!S222),S$6-SQRT(S$3*(1-'5b.TriRandNumbers'!S222)))</f>
        <v>14.938055460661374</v>
      </c>
      <c r="T228" s="35">
        <f>IF('5b.TriRandNumbers'!T222&lt;=T$1,T$4+SQRT(T$2*'5b.TriRandNumbers'!T222),T$6-SQRT(T$3*(1-'5b.TriRandNumbers'!T222)))</f>
        <v>7.6275482748684835</v>
      </c>
      <c r="U228" s="34">
        <f>IF('5b.TriRandNumbers'!U222&lt;=U$1,U$4+SQRT(U$2*'5b.TriRandNumbers'!U222),U$6-SQRT(U$3*(1-'5b.TriRandNumbers'!U222)))</f>
        <v>17.166082251772121</v>
      </c>
      <c r="V228" s="33">
        <f>IF('5b.TriRandNumbers'!V222&lt;=V$1,V$4+SQRT(V$2*'5b.TriRandNumbers'!V222),V$6-SQRT(V$3*(1-'5b.TriRandNumbers'!V222)))</f>
        <v>7.7624726463091811</v>
      </c>
      <c r="W228" s="32">
        <f>IF('5b.TriRandNumbers'!W222&lt;=W$1,W$4+SQRT(W$2*'5b.TriRandNumbers'!W222),W$6-SQRT(W$3*(1-'5b.TriRandNumbers'!W222)))</f>
        <v>5.9840666090458061</v>
      </c>
      <c r="X228" s="31">
        <f>IF('5b.TriRandNumbers'!X222&lt;=X$1,X$4+SQRT(X$2*'5b.TriRandNumbers'!X222),X$6-SQRT(X$3*(1-'5b.TriRandNumbers'!X222)))</f>
        <v>8.5962241467852341</v>
      </c>
      <c r="Y228" s="30">
        <f>IF('5b.TriRandNumbers'!Y222&lt;=Y$1,Y$4+SQRT(Y$2*'5b.TriRandNumbers'!Y222),Y$6-SQRT(Y$3*(1-'5b.TriRandNumbers'!Y222)))</f>
        <v>12.57030083724689</v>
      </c>
    </row>
    <row r="229" spans="2:25" hidden="1" x14ac:dyDescent="0.25">
      <c r="B229" s="35">
        <f>IF('5b.TriRandNumbers'!B223&lt;=B$1,B$4+SQRT(B$2*'5b.TriRandNumbers'!B223),B$6-SQRT(B$3*(1-'5b.TriRandNumbers'!B223)))</f>
        <v>3.7241692627691632</v>
      </c>
      <c r="C229" s="34">
        <f>IF('5b.TriRandNumbers'!C223&lt;=C$1,C$4+SQRT(C$2*'5b.TriRandNumbers'!C223),C$6-SQRT(C$3*(1-'5b.TriRandNumbers'!C223)))</f>
        <v>1.5022034701329179</v>
      </c>
      <c r="D229" s="33">
        <f>IF('5b.TriRandNumbers'!D223&lt;=D$1,D$4+SQRT(D$2*'5b.TriRandNumbers'!D223),D$6-SQRT(D$3*(1-'5b.TriRandNumbers'!D223)))</f>
        <v>6.1369830606611355</v>
      </c>
      <c r="E229" s="32">
        <f>IF('5b.TriRandNumbers'!E223&lt;=E$1,E$4+SQRT(E$2*'5b.TriRandNumbers'!E223),E$6-SQRT(E$3*(1-'5b.TriRandNumbers'!E223)))</f>
        <v>4.4645294327922374</v>
      </c>
      <c r="F229" s="31">
        <f>IF('5b.TriRandNumbers'!F223&lt;=F$1,F$4+SQRT(F$2*'5b.TriRandNumbers'!F223),F$6-SQRT(F$3*(1-'5b.TriRandNumbers'!F223)))</f>
        <v>2.3911290873881201</v>
      </c>
      <c r="G229" s="30">
        <f>IF('5b.TriRandNumbers'!G223&lt;=G$1,G$4+SQRT(G$2*'5b.TriRandNumbers'!G223),G$6-SQRT(G$3*(1-'5b.TriRandNumbers'!G223)))</f>
        <v>3.1653122431421599</v>
      </c>
      <c r="H229" s="35">
        <f>IF('5b.TriRandNumbers'!H223&lt;=H$1,H$4+SQRT(H$2*'5b.TriRandNumbers'!H223),H$6-SQRT(H$3*(1-'5b.TriRandNumbers'!H223)))</f>
        <v>9.8144341655146636</v>
      </c>
      <c r="I229" s="34">
        <f>IF('5b.TriRandNumbers'!I223&lt;=I$1,I$4+SQRT(I$2*'5b.TriRandNumbers'!I223),I$6-SQRT(I$3*(1-'5b.TriRandNumbers'!I223)))</f>
        <v>8.0974476662065094</v>
      </c>
      <c r="J229" s="33">
        <f>IF('5b.TriRandNumbers'!J223&lt;=J$1,J$4+SQRT(J$2*'5b.TriRandNumbers'!J223),J$6-SQRT(J$3*(1-'5b.TriRandNumbers'!J223)))</f>
        <v>15.874020532666023</v>
      </c>
      <c r="K229" s="32">
        <f>IF('5b.TriRandNumbers'!K223&lt;=K$1,K$4+SQRT(K$2*'5b.TriRandNumbers'!K223),K$6-SQRT(K$3*(1-'5b.TriRandNumbers'!K223)))</f>
        <v>12.003802087010961</v>
      </c>
      <c r="L229" s="31">
        <f>IF('5b.TriRandNumbers'!L223&lt;=L$1,L$4+SQRT(L$2*'5b.TriRandNumbers'!L223),L$6-SQRT(L$3*(1-'5b.TriRandNumbers'!L223)))</f>
        <v>16.151489300922393</v>
      </c>
      <c r="M229" s="30">
        <f>IF('5b.TriRandNumbers'!M223&lt;=M$1,M$4+SQRT(M$2*'5b.TriRandNumbers'!M223),M$6-SQRT(M$3*(1-'5b.TriRandNumbers'!M223)))</f>
        <v>14.90223892578145</v>
      </c>
      <c r="N229" s="35">
        <f>IF('5b.TriRandNumbers'!N223&lt;=N$1,N$4+SQRT(N$2*'5b.TriRandNumbers'!N223),N$6-SQRT(N$3*(1-'5b.TriRandNumbers'!N223)))</f>
        <v>9.0411317093500561</v>
      </c>
      <c r="O229" s="34">
        <f>IF('5b.TriRandNumbers'!O223&lt;=O$1,O$4+SQRT(O$2*'5b.TriRandNumbers'!O223),O$6-SQRT(O$3*(1-'5b.TriRandNumbers'!O223)))</f>
        <v>8.3723103849575011</v>
      </c>
      <c r="P229" s="33">
        <f>IF('5b.TriRandNumbers'!P223&lt;=P$1,P$4+SQRT(P$2*'5b.TriRandNumbers'!P223),P$6-SQRT(P$3*(1-'5b.TriRandNumbers'!P223)))</f>
        <v>8.526158730820196</v>
      </c>
      <c r="Q229" s="32">
        <f>IF('5b.TriRandNumbers'!Q223&lt;=Q$1,Q$4+SQRT(Q$2*'5b.TriRandNumbers'!Q223),Q$6-SQRT(Q$3*(1-'5b.TriRandNumbers'!Q223)))</f>
        <v>16.054125002769982</v>
      </c>
      <c r="R229" s="31">
        <f>IF('5b.TriRandNumbers'!R223&lt;=R$1,R$4+SQRT(R$2*'5b.TriRandNumbers'!R223),R$6-SQRT(R$3*(1-'5b.TriRandNumbers'!R223)))</f>
        <v>17.664809343866395</v>
      </c>
      <c r="S229" s="30">
        <f>IF('5b.TriRandNumbers'!S223&lt;=S$1,S$4+SQRT(S$2*'5b.TriRandNumbers'!S223),S$6-SQRT(S$3*(1-'5b.TriRandNumbers'!S223)))</f>
        <v>10.934207936411598</v>
      </c>
      <c r="T229" s="35">
        <f>IF('5b.TriRandNumbers'!T223&lt;=T$1,T$4+SQRT(T$2*'5b.TriRandNumbers'!T223),T$6-SQRT(T$3*(1-'5b.TriRandNumbers'!T223)))</f>
        <v>11.190985611142768</v>
      </c>
      <c r="U229" s="34">
        <f>IF('5b.TriRandNumbers'!U223&lt;=U$1,U$4+SQRT(U$2*'5b.TriRandNumbers'!U223),U$6-SQRT(U$3*(1-'5b.TriRandNumbers'!U223)))</f>
        <v>6.9741678758571553</v>
      </c>
      <c r="V229" s="33">
        <f>IF('5b.TriRandNumbers'!V223&lt;=V$1,V$4+SQRT(V$2*'5b.TriRandNumbers'!V223),V$6-SQRT(V$3*(1-'5b.TriRandNumbers'!V223)))</f>
        <v>9.762995799511744</v>
      </c>
      <c r="W229" s="32">
        <f>IF('5b.TriRandNumbers'!W223&lt;=W$1,W$4+SQRT(W$2*'5b.TriRandNumbers'!W223),W$6-SQRT(W$3*(1-'5b.TriRandNumbers'!W223)))</f>
        <v>9.7393867474262237</v>
      </c>
      <c r="X229" s="31">
        <f>IF('5b.TriRandNumbers'!X223&lt;=X$1,X$4+SQRT(X$2*'5b.TriRandNumbers'!X223),X$6-SQRT(X$3*(1-'5b.TriRandNumbers'!X223)))</f>
        <v>7.1964807049927035</v>
      </c>
      <c r="Y229" s="30">
        <f>IF('5b.TriRandNumbers'!Y223&lt;=Y$1,Y$4+SQRT(Y$2*'5b.TriRandNumbers'!Y223),Y$6-SQRT(Y$3*(1-'5b.TriRandNumbers'!Y223)))</f>
        <v>11.225079982526491</v>
      </c>
    </row>
    <row r="230" spans="2:25" hidden="1" x14ac:dyDescent="0.25">
      <c r="B230" s="35">
        <f>IF('5b.TriRandNumbers'!B224&lt;=B$1,B$4+SQRT(B$2*'5b.TriRandNumbers'!B224),B$6-SQRT(B$3*(1-'5b.TriRandNumbers'!B224)))</f>
        <v>5.1826355109593649</v>
      </c>
      <c r="C230" s="34">
        <f>IF('5b.TriRandNumbers'!C224&lt;=C$1,C$4+SQRT(C$2*'5b.TriRandNumbers'!C224),C$6-SQRT(C$3*(1-'5b.TriRandNumbers'!C224)))</f>
        <v>2.5028400914814313</v>
      </c>
      <c r="D230" s="33">
        <f>IF('5b.TriRandNumbers'!D224&lt;=D$1,D$4+SQRT(D$2*'5b.TriRandNumbers'!D224),D$6-SQRT(D$3*(1-'5b.TriRandNumbers'!D224)))</f>
        <v>6.1298260621027509</v>
      </c>
      <c r="E230" s="32">
        <f>IF('5b.TriRandNumbers'!E224&lt;=E$1,E$4+SQRT(E$2*'5b.TriRandNumbers'!E224),E$6-SQRT(E$3*(1-'5b.TriRandNumbers'!E224)))</f>
        <v>4.7837043807434201</v>
      </c>
      <c r="F230" s="31">
        <f>IF('5b.TriRandNumbers'!F224&lt;=F$1,F$4+SQRT(F$2*'5b.TriRandNumbers'!F224),F$6-SQRT(F$3*(1-'5b.TriRandNumbers'!F224)))</f>
        <v>2.6605991888891145</v>
      </c>
      <c r="G230" s="30">
        <f>IF('5b.TriRandNumbers'!G224&lt;=G$1,G$4+SQRT(G$2*'5b.TriRandNumbers'!G224),G$6-SQRT(G$3*(1-'5b.TriRandNumbers'!G224)))</f>
        <v>2.7217339947596662</v>
      </c>
      <c r="H230" s="35">
        <f>IF('5b.TriRandNumbers'!H224&lt;=H$1,H$4+SQRT(H$2*'5b.TriRandNumbers'!H224),H$6-SQRT(H$3*(1-'5b.TriRandNumbers'!H224)))</f>
        <v>6.2212987957733015</v>
      </c>
      <c r="I230" s="34">
        <f>IF('5b.TriRandNumbers'!I224&lt;=I$1,I$4+SQRT(I$2*'5b.TriRandNumbers'!I224),I$6-SQRT(I$3*(1-'5b.TriRandNumbers'!I224)))</f>
        <v>18.000591928646141</v>
      </c>
      <c r="J230" s="33">
        <f>IF('5b.TriRandNumbers'!J224&lt;=J$1,J$4+SQRT(J$2*'5b.TriRandNumbers'!J224),J$6-SQRT(J$3*(1-'5b.TriRandNumbers'!J224)))</f>
        <v>9.6176313693720488</v>
      </c>
      <c r="K230" s="32">
        <f>IF('5b.TriRandNumbers'!K224&lt;=K$1,K$4+SQRT(K$2*'5b.TriRandNumbers'!K224),K$6-SQRT(K$3*(1-'5b.TriRandNumbers'!K224)))</f>
        <v>18.167582087950496</v>
      </c>
      <c r="L230" s="31">
        <f>IF('5b.TriRandNumbers'!L224&lt;=L$1,L$4+SQRT(L$2*'5b.TriRandNumbers'!L224),L$6-SQRT(L$3*(1-'5b.TriRandNumbers'!L224)))</f>
        <v>18.475986904861351</v>
      </c>
      <c r="M230" s="30">
        <f>IF('5b.TriRandNumbers'!M224&lt;=M$1,M$4+SQRT(M$2*'5b.TriRandNumbers'!M224),M$6-SQRT(M$3*(1-'5b.TriRandNumbers'!M224)))</f>
        <v>8.443379322918398</v>
      </c>
      <c r="N230" s="35">
        <f>IF('5b.TriRandNumbers'!N224&lt;=N$1,N$4+SQRT(N$2*'5b.TriRandNumbers'!N224),N$6-SQRT(N$3*(1-'5b.TriRandNumbers'!N224)))</f>
        <v>10.567272395297564</v>
      </c>
      <c r="O230" s="34">
        <f>IF('5b.TriRandNumbers'!O224&lt;=O$1,O$4+SQRT(O$2*'5b.TriRandNumbers'!O224),O$6-SQRT(O$3*(1-'5b.TriRandNumbers'!O224)))</f>
        <v>13.568708586490889</v>
      </c>
      <c r="P230" s="33">
        <f>IF('5b.TriRandNumbers'!P224&lt;=P$1,P$4+SQRT(P$2*'5b.TriRandNumbers'!P224),P$6-SQRT(P$3*(1-'5b.TriRandNumbers'!P224)))</f>
        <v>8.5931438711808958</v>
      </c>
      <c r="Q230" s="32">
        <f>IF('5b.TriRandNumbers'!Q224&lt;=Q$1,Q$4+SQRT(Q$2*'5b.TriRandNumbers'!Q224),Q$6-SQRT(Q$3*(1-'5b.TriRandNumbers'!Q224)))</f>
        <v>10.910588931346091</v>
      </c>
      <c r="R230" s="31">
        <f>IF('5b.TriRandNumbers'!R224&lt;=R$1,R$4+SQRT(R$2*'5b.TriRandNumbers'!R224),R$6-SQRT(R$3*(1-'5b.TriRandNumbers'!R224)))</f>
        <v>7.4922419823443205</v>
      </c>
      <c r="S230" s="30">
        <f>IF('5b.TriRandNumbers'!S224&lt;=S$1,S$4+SQRT(S$2*'5b.TriRandNumbers'!S224),S$6-SQRT(S$3*(1-'5b.TriRandNumbers'!S224)))</f>
        <v>11.05362326330064</v>
      </c>
      <c r="T230" s="35">
        <f>IF('5b.TriRandNumbers'!T224&lt;=T$1,T$4+SQRT(T$2*'5b.TriRandNumbers'!T224),T$6-SQRT(T$3*(1-'5b.TriRandNumbers'!T224)))</f>
        <v>11.532864304385821</v>
      </c>
      <c r="U230" s="34">
        <f>IF('5b.TriRandNumbers'!U224&lt;=U$1,U$4+SQRT(U$2*'5b.TriRandNumbers'!U224),U$6-SQRT(U$3*(1-'5b.TriRandNumbers'!U224)))</f>
        <v>9.1423211815607583</v>
      </c>
      <c r="V230" s="33">
        <f>IF('5b.TriRandNumbers'!V224&lt;=V$1,V$4+SQRT(V$2*'5b.TriRandNumbers'!V224),V$6-SQRT(V$3*(1-'5b.TriRandNumbers'!V224)))</f>
        <v>12.924715995283702</v>
      </c>
      <c r="W230" s="32">
        <f>IF('5b.TriRandNumbers'!W224&lt;=W$1,W$4+SQRT(W$2*'5b.TriRandNumbers'!W224),W$6-SQRT(W$3*(1-'5b.TriRandNumbers'!W224)))</f>
        <v>19.796194987740751</v>
      </c>
      <c r="X230" s="31">
        <f>IF('5b.TriRandNumbers'!X224&lt;=X$1,X$4+SQRT(X$2*'5b.TriRandNumbers'!X224),X$6-SQRT(X$3*(1-'5b.TriRandNumbers'!X224)))</f>
        <v>11.367252364218055</v>
      </c>
      <c r="Y230" s="30">
        <f>IF('5b.TriRandNumbers'!Y224&lt;=Y$1,Y$4+SQRT(Y$2*'5b.TriRandNumbers'!Y224),Y$6-SQRT(Y$3*(1-'5b.TriRandNumbers'!Y224)))</f>
        <v>9.1550176467372175</v>
      </c>
    </row>
    <row r="231" spans="2:25" hidden="1" x14ac:dyDescent="0.25">
      <c r="B231" s="35">
        <f>IF('5b.TriRandNumbers'!B225&lt;=B$1,B$4+SQRT(B$2*'5b.TriRandNumbers'!B225),B$6-SQRT(B$3*(1-'5b.TriRandNumbers'!B225)))</f>
        <v>4.2281392037313985</v>
      </c>
      <c r="C231" s="34">
        <f>IF('5b.TriRandNumbers'!C225&lt;=C$1,C$4+SQRT(C$2*'5b.TriRandNumbers'!C225),C$6-SQRT(C$3*(1-'5b.TriRandNumbers'!C225)))</f>
        <v>2.6403603020758615</v>
      </c>
      <c r="D231" s="33">
        <f>IF('5b.TriRandNumbers'!D225&lt;=D$1,D$4+SQRT(D$2*'5b.TriRandNumbers'!D225),D$6-SQRT(D$3*(1-'5b.TriRandNumbers'!D225)))</f>
        <v>6.1025036007217635</v>
      </c>
      <c r="E231" s="32">
        <f>IF('5b.TriRandNumbers'!E225&lt;=E$1,E$4+SQRT(E$2*'5b.TriRandNumbers'!E225),E$6-SQRT(E$3*(1-'5b.TriRandNumbers'!E225)))</f>
        <v>3.8830645577248242</v>
      </c>
      <c r="F231" s="31">
        <f>IF('5b.TriRandNumbers'!F225&lt;=F$1,F$4+SQRT(F$2*'5b.TriRandNumbers'!F225),F$6-SQRT(F$3*(1-'5b.TriRandNumbers'!F225)))</f>
        <v>2.7328765442988945</v>
      </c>
      <c r="G231" s="30">
        <f>IF('5b.TriRandNumbers'!G225&lt;=G$1,G$4+SQRT(G$2*'5b.TriRandNumbers'!G225),G$6-SQRT(G$3*(1-'5b.TriRandNumbers'!G225)))</f>
        <v>3.1271362580585951</v>
      </c>
      <c r="H231" s="35">
        <f>IF('5b.TriRandNumbers'!H225&lt;=H$1,H$4+SQRT(H$2*'5b.TriRandNumbers'!H225),H$6-SQRT(H$3*(1-'5b.TriRandNumbers'!H225)))</f>
        <v>7.7727172063511833</v>
      </c>
      <c r="I231" s="34">
        <f>IF('5b.TriRandNumbers'!I225&lt;=I$1,I$4+SQRT(I$2*'5b.TriRandNumbers'!I225),I$6-SQRT(I$3*(1-'5b.TriRandNumbers'!I225)))</f>
        <v>11.853920033865522</v>
      </c>
      <c r="J231" s="33">
        <f>IF('5b.TriRandNumbers'!J225&lt;=J$1,J$4+SQRT(J$2*'5b.TriRandNumbers'!J225),J$6-SQRT(J$3*(1-'5b.TriRandNumbers'!J225)))</f>
        <v>6.9846655251178227</v>
      </c>
      <c r="K231" s="32">
        <f>IF('5b.TriRandNumbers'!K225&lt;=K$1,K$4+SQRT(K$2*'5b.TriRandNumbers'!K225),K$6-SQRT(K$3*(1-'5b.TriRandNumbers'!K225)))</f>
        <v>13.680049540676002</v>
      </c>
      <c r="L231" s="31">
        <f>IF('5b.TriRandNumbers'!L225&lt;=L$1,L$4+SQRT(L$2*'5b.TriRandNumbers'!L225),L$6-SQRT(L$3*(1-'5b.TriRandNumbers'!L225)))</f>
        <v>8.0091606841175</v>
      </c>
      <c r="M231" s="30">
        <f>IF('5b.TriRandNumbers'!M225&lt;=M$1,M$4+SQRT(M$2*'5b.TriRandNumbers'!M225),M$6-SQRT(M$3*(1-'5b.TriRandNumbers'!M225)))</f>
        <v>13.612329441109575</v>
      </c>
      <c r="N231" s="35">
        <f>IF('5b.TriRandNumbers'!N225&lt;=N$1,N$4+SQRT(N$2*'5b.TriRandNumbers'!N225),N$6-SQRT(N$3*(1-'5b.TriRandNumbers'!N225)))</f>
        <v>10.459604968437336</v>
      </c>
      <c r="O231" s="34">
        <f>IF('5b.TriRandNumbers'!O225&lt;=O$1,O$4+SQRT(O$2*'5b.TriRandNumbers'!O225),O$6-SQRT(O$3*(1-'5b.TriRandNumbers'!O225)))</f>
        <v>7.0237593118121167</v>
      </c>
      <c r="P231" s="33">
        <f>IF('5b.TriRandNumbers'!P225&lt;=P$1,P$4+SQRT(P$2*'5b.TriRandNumbers'!P225),P$6-SQRT(P$3*(1-'5b.TriRandNumbers'!P225)))</f>
        <v>10.797087200930145</v>
      </c>
      <c r="Q231" s="32">
        <f>IF('5b.TriRandNumbers'!Q225&lt;=Q$1,Q$4+SQRT(Q$2*'5b.TriRandNumbers'!Q225),Q$6-SQRT(Q$3*(1-'5b.TriRandNumbers'!Q225)))</f>
        <v>12.7085580926035</v>
      </c>
      <c r="R231" s="31">
        <f>IF('5b.TriRandNumbers'!R225&lt;=R$1,R$4+SQRT(R$2*'5b.TriRandNumbers'!R225),R$6-SQRT(R$3*(1-'5b.TriRandNumbers'!R225)))</f>
        <v>9.1110780878395374</v>
      </c>
      <c r="S231" s="30">
        <f>IF('5b.TriRandNumbers'!S225&lt;=S$1,S$4+SQRT(S$2*'5b.TriRandNumbers'!S225),S$6-SQRT(S$3*(1-'5b.TriRandNumbers'!S225)))</f>
        <v>14.036850885227761</v>
      </c>
      <c r="T231" s="35">
        <f>IF('5b.TriRandNumbers'!T225&lt;=T$1,T$4+SQRT(T$2*'5b.TriRandNumbers'!T225),T$6-SQRT(T$3*(1-'5b.TriRandNumbers'!T225)))</f>
        <v>9.3424526342131315</v>
      </c>
      <c r="U231" s="34">
        <f>IF('5b.TriRandNumbers'!U225&lt;=U$1,U$4+SQRT(U$2*'5b.TriRandNumbers'!U225),U$6-SQRT(U$3*(1-'5b.TriRandNumbers'!U225)))</f>
        <v>12.664969570159592</v>
      </c>
      <c r="V231" s="33">
        <f>IF('5b.TriRandNumbers'!V225&lt;=V$1,V$4+SQRT(V$2*'5b.TriRandNumbers'!V225),V$6-SQRT(V$3*(1-'5b.TriRandNumbers'!V225)))</f>
        <v>12.931963913266914</v>
      </c>
      <c r="W231" s="32">
        <f>IF('5b.TriRandNumbers'!W225&lt;=W$1,W$4+SQRT(W$2*'5b.TriRandNumbers'!W225),W$6-SQRT(W$3*(1-'5b.TriRandNumbers'!W225)))</f>
        <v>10.831569052174618</v>
      </c>
      <c r="X231" s="31">
        <f>IF('5b.TriRandNumbers'!X225&lt;=X$1,X$4+SQRT(X$2*'5b.TriRandNumbers'!X225),X$6-SQRT(X$3*(1-'5b.TriRandNumbers'!X225)))</f>
        <v>12.352168265812159</v>
      </c>
      <c r="Y231" s="30">
        <f>IF('5b.TriRandNumbers'!Y225&lt;=Y$1,Y$4+SQRT(Y$2*'5b.TriRandNumbers'!Y225),Y$6-SQRT(Y$3*(1-'5b.TriRandNumbers'!Y225)))</f>
        <v>12.81684339551553</v>
      </c>
    </row>
    <row r="232" spans="2:25" hidden="1" x14ac:dyDescent="0.25">
      <c r="B232" s="35">
        <f>IF('5b.TriRandNumbers'!B226&lt;=B$1,B$4+SQRT(B$2*'5b.TriRandNumbers'!B226),B$6-SQRT(B$3*(1-'5b.TriRandNumbers'!B226)))</f>
        <v>4.9559160219593545</v>
      </c>
      <c r="C232" s="34">
        <f>IF('5b.TriRandNumbers'!C226&lt;=C$1,C$4+SQRT(C$2*'5b.TriRandNumbers'!C226),C$6-SQRT(C$3*(1-'5b.TriRandNumbers'!C226)))</f>
        <v>3.0383838079571923</v>
      </c>
      <c r="D232" s="33">
        <f>IF('5b.TriRandNumbers'!D226&lt;=D$1,D$4+SQRT(D$2*'5b.TriRandNumbers'!D226),D$6-SQRT(D$3*(1-'5b.TriRandNumbers'!D226)))</f>
        <v>4.6278716977238501</v>
      </c>
      <c r="E232" s="32">
        <f>IF('5b.TriRandNumbers'!E226&lt;=E$1,E$4+SQRT(E$2*'5b.TriRandNumbers'!E226),E$6-SQRT(E$3*(1-'5b.TriRandNumbers'!E226)))</f>
        <v>4.418800224994313</v>
      </c>
      <c r="F232" s="31">
        <f>IF('5b.TriRandNumbers'!F226&lt;=F$1,F$4+SQRT(F$2*'5b.TriRandNumbers'!F226),F$6-SQRT(F$3*(1-'5b.TriRandNumbers'!F226)))</f>
        <v>2.2373908267754459</v>
      </c>
      <c r="G232" s="30">
        <f>IF('5b.TriRandNumbers'!G226&lt;=G$1,G$4+SQRT(G$2*'5b.TriRandNumbers'!G226),G$6-SQRT(G$3*(1-'5b.TriRandNumbers'!G226)))</f>
        <v>4.1918685739622781</v>
      </c>
      <c r="H232" s="35">
        <f>IF('5b.TriRandNumbers'!H226&lt;=H$1,H$4+SQRT(H$2*'5b.TriRandNumbers'!H226),H$6-SQRT(H$3*(1-'5b.TriRandNumbers'!H226)))</f>
        <v>12.421463531906642</v>
      </c>
      <c r="I232" s="34">
        <f>IF('5b.TriRandNumbers'!I226&lt;=I$1,I$4+SQRT(I$2*'5b.TriRandNumbers'!I226),I$6-SQRT(I$3*(1-'5b.TriRandNumbers'!I226)))</f>
        <v>10.027286571998037</v>
      </c>
      <c r="J232" s="33">
        <f>IF('5b.TriRandNumbers'!J226&lt;=J$1,J$4+SQRT(J$2*'5b.TriRandNumbers'!J226),J$6-SQRT(J$3*(1-'5b.TriRandNumbers'!J226)))</f>
        <v>11.318145039133283</v>
      </c>
      <c r="K232" s="32">
        <f>IF('5b.TriRandNumbers'!K226&lt;=K$1,K$4+SQRT(K$2*'5b.TriRandNumbers'!K226),K$6-SQRT(K$3*(1-'5b.TriRandNumbers'!K226)))</f>
        <v>13.097819671037819</v>
      </c>
      <c r="L232" s="31">
        <f>IF('5b.TriRandNumbers'!L226&lt;=L$1,L$4+SQRT(L$2*'5b.TriRandNumbers'!L226),L$6-SQRT(L$3*(1-'5b.TriRandNumbers'!L226)))</f>
        <v>15.314998364662383</v>
      </c>
      <c r="M232" s="30">
        <f>IF('5b.TriRandNumbers'!M226&lt;=M$1,M$4+SQRT(M$2*'5b.TriRandNumbers'!M226),M$6-SQRT(M$3*(1-'5b.TriRandNumbers'!M226)))</f>
        <v>16.79192864687899</v>
      </c>
      <c r="N232" s="35">
        <f>IF('5b.TriRandNumbers'!N226&lt;=N$1,N$4+SQRT(N$2*'5b.TriRandNumbers'!N226),N$6-SQRT(N$3*(1-'5b.TriRandNumbers'!N226)))</f>
        <v>16.545279566354111</v>
      </c>
      <c r="O232" s="34">
        <f>IF('5b.TriRandNumbers'!O226&lt;=O$1,O$4+SQRT(O$2*'5b.TriRandNumbers'!O226),O$6-SQRT(O$3*(1-'5b.TriRandNumbers'!O226)))</f>
        <v>14.076122424653327</v>
      </c>
      <c r="P232" s="33">
        <f>IF('5b.TriRandNumbers'!P226&lt;=P$1,P$4+SQRT(P$2*'5b.TriRandNumbers'!P226),P$6-SQRT(P$3*(1-'5b.TriRandNumbers'!P226)))</f>
        <v>10.951181203086829</v>
      </c>
      <c r="Q232" s="32">
        <f>IF('5b.TriRandNumbers'!Q226&lt;=Q$1,Q$4+SQRT(Q$2*'5b.TriRandNumbers'!Q226),Q$6-SQRT(Q$3*(1-'5b.TriRandNumbers'!Q226)))</f>
        <v>8.4741997827847886</v>
      </c>
      <c r="R232" s="31">
        <f>IF('5b.TriRandNumbers'!R226&lt;=R$1,R$4+SQRT(R$2*'5b.TriRandNumbers'!R226),R$6-SQRT(R$3*(1-'5b.TriRandNumbers'!R226)))</f>
        <v>12.626805303008151</v>
      </c>
      <c r="S232" s="30">
        <f>IF('5b.TriRandNumbers'!S226&lt;=S$1,S$4+SQRT(S$2*'5b.TriRandNumbers'!S226),S$6-SQRT(S$3*(1-'5b.TriRandNumbers'!S226)))</f>
        <v>13.791418362497868</v>
      </c>
      <c r="T232" s="35">
        <f>IF('5b.TriRandNumbers'!T226&lt;=T$1,T$4+SQRT(T$2*'5b.TriRandNumbers'!T226),T$6-SQRT(T$3*(1-'5b.TriRandNumbers'!T226)))</f>
        <v>7.6091096835417442</v>
      </c>
      <c r="U232" s="34">
        <f>IF('5b.TriRandNumbers'!U226&lt;=U$1,U$4+SQRT(U$2*'5b.TriRandNumbers'!U226),U$6-SQRT(U$3*(1-'5b.TriRandNumbers'!U226)))</f>
        <v>9.2955350340826719</v>
      </c>
      <c r="V232" s="33">
        <f>IF('5b.TriRandNumbers'!V226&lt;=V$1,V$4+SQRT(V$2*'5b.TriRandNumbers'!V226),V$6-SQRT(V$3*(1-'5b.TriRandNumbers'!V226)))</f>
        <v>13.233732747351912</v>
      </c>
      <c r="W232" s="32">
        <f>IF('5b.TriRandNumbers'!W226&lt;=W$1,W$4+SQRT(W$2*'5b.TriRandNumbers'!W226),W$6-SQRT(W$3*(1-'5b.TriRandNumbers'!W226)))</f>
        <v>9.506774640121872</v>
      </c>
      <c r="X232" s="31">
        <f>IF('5b.TriRandNumbers'!X226&lt;=X$1,X$4+SQRT(X$2*'5b.TriRandNumbers'!X226),X$6-SQRT(X$3*(1-'5b.TriRandNumbers'!X226)))</f>
        <v>10.097091696145103</v>
      </c>
      <c r="Y232" s="30">
        <f>IF('5b.TriRandNumbers'!Y226&lt;=Y$1,Y$4+SQRT(Y$2*'5b.TriRandNumbers'!Y226),Y$6-SQRT(Y$3*(1-'5b.TriRandNumbers'!Y226)))</f>
        <v>6.2578608901317008</v>
      </c>
    </row>
    <row r="233" spans="2:25" hidden="1" x14ac:dyDescent="0.25">
      <c r="B233" s="35">
        <f>IF('5b.TriRandNumbers'!B227&lt;=B$1,B$4+SQRT(B$2*'5b.TriRandNumbers'!B227),B$6-SQRT(B$3*(1-'5b.TriRandNumbers'!B227)))</f>
        <v>3.8249656772756673</v>
      </c>
      <c r="C233" s="34">
        <f>IF('5b.TriRandNumbers'!C227&lt;=C$1,C$4+SQRT(C$2*'5b.TriRandNumbers'!C227),C$6-SQRT(C$3*(1-'5b.TriRandNumbers'!C227)))</f>
        <v>3.5407484687981281</v>
      </c>
      <c r="D233" s="33">
        <f>IF('5b.TriRandNumbers'!D227&lt;=D$1,D$4+SQRT(D$2*'5b.TriRandNumbers'!D227),D$6-SQRT(D$3*(1-'5b.TriRandNumbers'!D227)))</f>
        <v>5.5547642360241873</v>
      </c>
      <c r="E233" s="32">
        <f>IF('5b.TriRandNumbers'!E227&lt;=E$1,E$4+SQRT(E$2*'5b.TriRandNumbers'!E227),E$6-SQRT(E$3*(1-'5b.TriRandNumbers'!E227)))</f>
        <v>3.8092444329352708</v>
      </c>
      <c r="F233" s="31">
        <f>IF('5b.TriRandNumbers'!F227&lt;=F$1,F$4+SQRT(F$2*'5b.TriRandNumbers'!F227),F$6-SQRT(F$3*(1-'5b.TriRandNumbers'!F227)))</f>
        <v>2.2523752248747604</v>
      </c>
      <c r="G233" s="30">
        <f>IF('5b.TriRandNumbers'!G227&lt;=G$1,G$4+SQRT(G$2*'5b.TriRandNumbers'!G227),G$6-SQRT(G$3*(1-'5b.TriRandNumbers'!G227)))</f>
        <v>3.5530253649838177</v>
      </c>
      <c r="H233" s="35">
        <f>IF('5b.TriRandNumbers'!H227&lt;=H$1,H$4+SQRT(H$2*'5b.TriRandNumbers'!H227),H$6-SQRT(H$3*(1-'5b.TriRandNumbers'!H227)))</f>
        <v>16.204115617696889</v>
      </c>
      <c r="I233" s="34">
        <f>IF('5b.TriRandNumbers'!I227&lt;=I$1,I$4+SQRT(I$2*'5b.TriRandNumbers'!I227),I$6-SQRT(I$3*(1-'5b.TriRandNumbers'!I227)))</f>
        <v>16.918626880549834</v>
      </c>
      <c r="J233" s="33">
        <f>IF('5b.TriRandNumbers'!J227&lt;=J$1,J$4+SQRT(J$2*'5b.TriRandNumbers'!J227),J$6-SQRT(J$3*(1-'5b.TriRandNumbers'!J227)))</f>
        <v>12.493331599645938</v>
      </c>
      <c r="K233" s="32">
        <f>IF('5b.TriRandNumbers'!K227&lt;=K$1,K$4+SQRT(K$2*'5b.TriRandNumbers'!K227),K$6-SQRT(K$3*(1-'5b.TriRandNumbers'!K227)))</f>
        <v>9.4192132188750435</v>
      </c>
      <c r="L233" s="31">
        <f>IF('5b.TriRandNumbers'!L227&lt;=L$1,L$4+SQRT(L$2*'5b.TriRandNumbers'!L227),L$6-SQRT(L$3*(1-'5b.TriRandNumbers'!L227)))</f>
        <v>14.04677479272458</v>
      </c>
      <c r="M233" s="30">
        <f>IF('5b.TriRandNumbers'!M227&lt;=M$1,M$4+SQRT(M$2*'5b.TriRandNumbers'!M227),M$6-SQRT(M$3*(1-'5b.TriRandNumbers'!M227)))</f>
        <v>9.7702363458781534</v>
      </c>
      <c r="N233" s="35">
        <f>IF('5b.TriRandNumbers'!N227&lt;=N$1,N$4+SQRT(N$2*'5b.TriRandNumbers'!N227),N$6-SQRT(N$3*(1-'5b.TriRandNumbers'!N227)))</f>
        <v>11.126592734065161</v>
      </c>
      <c r="O233" s="34">
        <f>IF('5b.TriRandNumbers'!O227&lt;=O$1,O$4+SQRT(O$2*'5b.TriRandNumbers'!O227),O$6-SQRT(O$3*(1-'5b.TriRandNumbers'!O227)))</f>
        <v>17.980452709747958</v>
      </c>
      <c r="P233" s="33">
        <f>IF('5b.TriRandNumbers'!P227&lt;=P$1,P$4+SQRT(P$2*'5b.TriRandNumbers'!P227),P$6-SQRT(P$3*(1-'5b.TriRandNumbers'!P227)))</f>
        <v>13.168039295152134</v>
      </c>
      <c r="Q233" s="32">
        <f>IF('5b.TriRandNumbers'!Q227&lt;=Q$1,Q$4+SQRT(Q$2*'5b.TriRandNumbers'!Q227),Q$6-SQRT(Q$3*(1-'5b.TriRandNumbers'!Q227)))</f>
        <v>13.991752747989404</v>
      </c>
      <c r="R233" s="31">
        <f>IF('5b.TriRandNumbers'!R227&lt;=R$1,R$4+SQRT(R$2*'5b.TriRandNumbers'!R227),R$6-SQRT(R$3*(1-'5b.TriRandNumbers'!R227)))</f>
        <v>8.1886451846314827</v>
      </c>
      <c r="S233" s="30">
        <f>IF('5b.TriRandNumbers'!S227&lt;=S$1,S$4+SQRT(S$2*'5b.TriRandNumbers'!S227),S$6-SQRT(S$3*(1-'5b.TriRandNumbers'!S227)))</f>
        <v>17.842556099637534</v>
      </c>
      <c r="T233" s="35">
        <f>IF('5b.TriRandNumbers'!T227&lt;=T$1,T$4+SQRT(T$2*'5b.TriRandNumbers'!T227),T$6-SQRT(T$3*(1-'5b.TriRandNumbers'!T227)))</f>
        <v>12.117748892275269</v>
      </c>
      <c r="U233" s="34">
        <f>IF('5b.TriRandNumbers'!U227&lt;=U$1,U$4+SQRT(U$2*'5b.TriRandNumbers'!U227),U$6-SQRT(U$3*(1-'5b.TriRandNumbers'!U227)))</f>
        <v>12.988312267677696</v>
      </c>
      <c r="V233" s="33">
        <f>IF('5b.TriRandNumbers'!V227&lt;=V$1,V$4+SQRT(V$2*'5b.TriRandNumbers'!V227),V$6-SQRT(V$3*(1-'5b.TriRandNumbers'!V227)))</f>
        <v>10.007500029824689</v>
      </c>
      <c r="W233" s="32">
        <f>IF('5b.TriRandNumbers'!W227&lt;=W$1,W$4+SQRT(W$2*'5b.TriRandNumbers'!W227),W$6-SQRT(W$3*(1-'5b.TriRandNumbers'!W227)))</f>
        <v>8.6370532342691178</v>
      </c>
      <c r="X233" s="31">
        <f>IF('5b.TriRandNumbers'!X227&lt;=X$1,X$4+SQRT(X$2*'5b.TriRandNumbers'!X227),X$6-SQRT(X$3*(1-'5b.TriRandNumbers'!X227)))</f>
        <v>10.507634496455424</v>
      </c>
      <c r="Y233" s="30">
        <f>IF('5b.TriRandNumbers'!Y227&lt;=Y$1,Y$4+SQRT(Y$2*'5b.TriRandNumbers'!Y227),Y$6-SQRT(Y$3*(1-'5b.TriRandNumbers'!Y227)))</f>
        <v>10.971439399368819</v>
      </c>
    </row>
    <row r="234" spans="2:25" hidden="1" x14ac:dyDescent="0.25">
      <c r="B234" s="35">
        <f>IF('5b.TriRandNumbers'!B228&lt;=B$1,B$4+SQRT(B$2*'5b.TriRandNumbers'!B228),B$6-SQRT(B$3*(1-'5b.TriRandNumbers'!B228)))</f>
        <v>4.9948097060066861</v>
      </c>
      <c r="C234" s="34">
        <f>IF('5b.TriRandNumbers'!C228&lt;=C$1,C$4+SQRT(C$2*'5b.TriRandNumbers'!C228),C$6-SQRT(C$3*(1-'5b.TriRandNumbers'!C228)))</f>
        <v>2.4431434958851082</v>
      </c>
      <c r="D234" s="33">
        <f>IF('5b.TriRandNumbers'!D228&lt;=D$1,D$4+SQRT(D$2*'5b.TriRandNumbers'!D228),D$6-SQRT(D$3*(1-'5b.TriRandNumbers'!D228)))</f>
        <v>5.534508769388597</v>
      </c>
      <c r="E234" s="32">
        <f>IF('5b.TriRandNumbers'!E228&lt;=E$1,E$4+SQRT(E$2*'5b.TriRandNumbers'!E228),E$6-SQRT(E$3*(1-'5b.TriRandNumbers'!E228)))</f>
        <v>3.6007842099801852</v>
      </c>
      <c r="F234" s="31">
        <f>IF('5b.TriRandNumbers'!F228&lt;=F$1,F$4+SQRT(F$2*'5b.TriRandNumbers'!F228),F$6-SQRT(F$3*(1-'5b.TriRandNumbers'!F228)))</f>
        <v>2.0577537568346145</v>
      </c>
      <c r="G234" s="30">
        <f>IF('5b.TriRandNumbers'!G228&lt;=G$1,G$4+SQRT(G$2*'5b.TriRandNumbers'!G228),G$6-SQRT(G$3*(1-'5b.TriRandNumbers'!G228)))</f>
        <v>2.8084089816739803</v>
      </c>
      <c r="H234" s="35">
        <f>IF('5b.TriRandNumbers'!H228&lt;=H$1,H$4+SQRT(H$2*'5b.TriRandNumbers'!H228),H$6-SQRT(H$3*(1-'5b.TriRandNumbers'!H228)))</f>
        <v>15.425324239012257</v>
      </c>
      <c r="I234" s="34">
        <f>IF('5b.TriRandNumbers'!I228&lt;=I$1,I$4+SQRT(I$2*'5b.TriRandNumbers'!I228),I$6-SQRT(I$3*(1-'5b.TriRandNumbers'!I228)))</f>
        <v>15.276323339739651</v>
      </c>
      <c r="J234" s="33">
        <f>IF('5b.TriRandNumbers'!J228&lt;=J$1,J$4+SQRT(J$2*'5b.TriRandNumbers'!J228),J$6-SQRT(J$3*(1-'5b.TriRandNumbers'!J228)))</f>
        <v>8.8550454075977818</v>
      </c>
      <c r="K234" s="32">
        <f>IF('5b.TriRandNumbers'!K228&lt;=K$1,K$4+SQRT(K$2*'5b.TriRandNumbers'!K228),K$6-SQRT(K$3*(1-'5b.TriRandNumbers'!K228)))</f>
        <v>18.346161535029363</v>
      </c>
      <c r="L234" s="31">
        <f>IF('5b.TriRandNumbers'!L228&lt;=L$1,L$4+SQRT(L$2*'5b.TriRandNumbers'!L228),L$6-SQRT(L$3*(1-'5b.TriRandNumbers'!L228)))</f>
        <v>11.864790122798805</v>
      </c>
      <c r="M234" s="30">
        <f>IF('5b.TriRandNumbers'!M228&lt;=M$1,M$4+SQRT(M$2*'5b.TriRandNumbers'!M228),M$6-SQRT(M$3*(1-'5b.TriRandNumbers'!M228)))</f>
        <v>9.7250264416977963</v>
      </c>
      <c r="N234" s="35">
        <f>IF('5b.TriRandNumbers'!N228&lt;=N$1,N$4+SQRT(N$2*'5b.TriRandNumbers'!N228),N$6-SQRT(N$3*(1-'5b.TriRandNumbers'!N228)))</f>
        <v>8.3578519989849429</v>
      </c>
      <c r="O234" s="34">
        <f>IF('5b.TriRandNumbers'!O228&lt;=O$1,O$4+SQRT(O$2*'5b.TriRandNumbers'!O228),O$6-SQRT(O$3*(1-'5b.TriRandNumbers'!O228)))</f>
        <v>13.716365677003871</v>
      </c>
      <c r="P234" s="33">
        <f>IF('5b.TriRandNumbers'!P228&lt;=P$1,P$4+SQRT(P$2*'5b.TriRandNumbers'!P228),P$6-SQRT(P$3*(1-'5b.TriRandNumbers'!P228)))</f>
        <v>7.9113169655709505</v>
      </c>
      <c r="Q234" s="32">
        <f>IF('5b.TriRandNumbers'!Q228&lt;=Q$1,Q$4+SQRT(Q$2*'5b.TriRandNumbers'!Q228),Q$6-SQRT(Q$3*(1-'5b.TriRandNumbers'!Q228)))</f>
        <v>17.90670436444816</v>
      </c>
      <c r="R234" s="31">
        <f>IF('5b.TriRandNumbers'!R228&lt;=R$1,R$4+SQRT(R$2*'5b.TriRandNumbers'!R228),R$6-SQRT(R$3*(1-'5b.TriRandNumbers'!R228)))</f>
        <v>15.566652084912691</v>
      </c>
      <c r="S234" s="30">
        <f>IF('5b.TriRandNumbers'!S228&lt;=S$1,S$4+SQRT(S$2*'5b.TriRandNumbers'!S228),S$6-SQRT(S$3*(1-'5b.TriRandNumbers'!S228)))</f>
        <v>9.3958295631487907</v>
      </c>
      <c r="T234" s="35">
        <f>IF('5b.TriRandNumbers'!T228&lt;=T$1,T$4+SQRT(T$2*'5b.TriRandNumbers'!T228),T$6-SQRT(T$3*(1-'5b.TriRandNumbers'!T228)))</f>
        <v>7.837792320798024</v>
      </c>
      <c r="U234" s="34">
        <f>IF('5b.TriRandNumbers'!U228&lt;=U$1,U$4+SQRT(U$2*'5b.TriRandNumbers'!U228),U$6-SQRT(U$3*(1-'5b.TriRandNumbers'!U228)))</f>
        <v>13.366743466115171</v>
      </c>
      <c r="V234" s="33">
        <f>IF('5b.TriRandNumbers'!V228&lt;=V$1,V$4+SQRT(V$2*'5b.TriRandNumbers'!V228),V$6-SQRT(V$3*(1-'5b.TriRandNumbers'!V228)))</f>
        <v>7.8478504923397434</v>
      </c>
      <c r="W234" s="32">
        <f>IF('5b.TriRandNumbers'!W228&lt;=W$1,W$4+SQRT(W$2*'5b.TriRandNumbers'!W228),W$6-SQRT(W$3*(1-'5b.TriRandNumbers'!W228)))</f>
        <v>12.169285593767579</v>
      </c>
      <c r="X234" s="31">
        <f>IF('5b.TriRandNumbers'!X228&lt;=X$1,X$4+SQRT(X$2*'5b.TriRandNumbers'!X228),X$6-SQRT(X$3*(1-'5b.TriRandNumbers'!X228)))</f>
        <v>9.7050257627872742</v>
      </c>
      <c r="Y234" s="30">
        <f>IF('5b.TriRandNumbers'!Y228&lt;=Y$1,Y$4+SQRT(Y$2*'5b.TriRandNumbers'!Y228),Y$6-SQRT(Y$3*(1-'5b.TriRandNumbers'!Y228)))</f>
        <v>13.614697039344161</v>
      </c>
    </row>
    <row r="235" spans="2:25" hidden="1" x14ac:dyDescent="0.25">
      <c r="B235" s="35">
        <f>IF('5b.TriRandNumbers'!B229&lt;=B$1,B$4+SQRT(B$2*'5b.TriRandNumbers'!B229),B$6-SQRT(B$3*(1-'5b.TriRandNumbers'!B229)))</f>
        <v>3.6282879642226566</v>
      </c>
      <c r="C235" s="34">
        <f>IF('5b.TriRandNumbers'!C229&lt;=C$1,C$4+SQRT(C$2*'5b.TriRandNumbers'!C229),C$6-SQRT(C$3*(1-'5b.TriRandNumbers'!C229)))</f>
        <v>3.5993115014060297</v>
      </c>
      <c r="D235" s="33">
        <f>IF('5b.TriRandNumbers'!D229&lt;=D$1,D$4+SQRT(D$2*'5b.TriRandNumbers'!D229),D$6-SQRT(D$3*(1-'5b.TriRandNumbers'!D229)))</f>
        <v>5.1935594890328645</v>
      </c>
      <c r="E235" s="32">
        <f>IF('5b.TriRandNumbers'!E229&lt;=E$1,E$4+SQRT(E$2*'5b.TriRandNumbers'!E229),E$6-SQRT(E$3*(1-'5b.TriRandNumbers'!E229)))</f>
        <v>4.8159107667166943</v>
      </c>
      <c r="F235" s="31">
        <f>IF('5b.TriRandNumbers'!F229&lt;=F$1,F$4+SQRT(F$2*'5b.TriRandNumbers'!F229),F$6-SQRT(F$3*(1-'5b.TriRandNumbers'!F229)))</f>
        <v>2.4960998978399478</v>
      </c>
      <c r="G235" s="30">
        <f>IF('5b.TriRandNumbers'!G229&lt;=G$1,G$4+SQRT(G$2*'5b.TriRandNumbers'!G229),G$6-SQRT(G$3*(1-'5b.TriRandNumbers'!G229)))</f>
        <v>3.1122216279698662</v>
      </c>
      <c r="H235" s="35">
        <f>IF('5b.TriRandNumbers'!H229&lt;=H$1,H$4+SQRT(H$2*'5b.TriRandNumbers'!H229),H$6-SQRT(H$3*(1-'5b.TriRandNumbers'!H229)))</f>
        <v>11.827660953486406</v>
      </c>
      <c r="I235" s="34">
        <f>IF('5b.TriRandNumbers'!I229&lt;=I$1,I$4+SQRT(I$2*'5b.TriRandNumbers'!I229),I$6-SQRT(I$3*(1-'5b.TriRandNumbers'!I229)))</f>
        <v>6.0072978619802608</v>
      </c>
      <c r="J235" s="33">
        <f>IF('5b.TriRandNumbers'!J229&lt;=J$1,J$4+SQRT(J$2*'5b.TriRandNumbers'!J229),J$6-SQRT(J$3*(1-'5b.TriRandNumbers'!J229)))</f>
        <v>14.269086131392385</v>
      </c>
      <c r="K235" s="32">
        <f>IF('5b.TriRandNumbers'!K229&lt;=K$1,K$4+SQRT(K$2*'5b.TriRandNumbers'!K229),K$6-SQRT(K$3*(1-'5b.TriRandNumbers'!K229)))</f>
        <v>5.6200941432141498</v>
      </c>
      <c r="L235" s="31">
        <f>IF('5b.TriRandNumbers'!L229&lt;=L$1,L$4+SQRT(L$2*'5b.TriRandNumbers'!L229),L$6-SQRT(L$3*(1-'5b.TriRandNumbers'!L229)))</f>
        <v>13.064677535019367</v>
      </c>
      <c r="M235" s="30">
        <f>IF('5b.TriRandNumbers'!M229&lt;=M$1,M$4+SQRT(M$2*'5b.TriRandNumbers'!M229),M$6-SQRT(M$3*(1-'5b.TriRandNumbers'!M229)))</f>
        <v>7.7459268046280663</v>
      </c>
      <c r="N235" s="35">
        <f>IF('5b.TriRandNumbers'!N229&lt;=N$1,N$4+SQRT(N$2*'5b.TriRandNumbers'!N229),N$6-SQRT(N$3*(1-'5b.TriRandNumbers'!N229)))</f>
        <v>11.90227175694128</v>
      </c>
      <c r="O235" s="34">
        <f>IF('5b.TriRandNumbers'!O229&lt;=O$1,O$4+SQRT(O$2*'5b.TriRandNumbers'!O229),O$6-SQRT(O$3*(1-'5b.TriRandNumbers'!O229)))</f>
        <v>13.214129740895093</v>
      </c>
      <c r="P235" s="33">
        <f>IF('5b.TriRandNumbers'!P229&lt;=P$1,P$4+SQRT(P$2*'5b.TriRandNumbers'!P229),P$6-SQRT(P$3*(1-'5b.TriRandNumbers'!P229)))</f>
        <v>6.571911954409039</v>
      </c>
      <c r="Q235" s="32">
        <f>IF('5b.TriRandNumbers'!Q229&lt;=Q$1,Q$4+SQRT(Q$2*'5b.TriRandNumbers'!Q229),Q$6-SQRT(Q$3*(1-'5b.TriRandNumbers'!Q229)))</f>
        <v>10.913042203856905</v>
      </c>
      <c r="R235" s="31">
        <f>IF('5b.TriRandNumbers'!R229&lt;=R$1,R$4+SQRT(R$2*'5b.TriRandNumbers'!R229),R$6-SQRT(R$3*(1-'5b.TriRandNumbers'!R229)))</f>
        <v>12.367657090931928</v>
      </c>
      <c r="S235" s="30">
        <f>IF('5b.TriRandNumbers'!S229&lt;=S$1,S$4+SQRT(S$2*'5b.TriRandNumbers'!S229),S$6-SQRT(S$3*(1-'5b.TriRandNumbers'!S229)))</f>
        <v>11.049511640786926</v>
      </c>
      <c r="T235" s="35">
        <f>IF('5b.TriRandNumbers'!T229&lt;=T$1,T$4+SQRT(T$2*'5b.TriRandNumbers'!T229),T$6-SQRT(T$3*(1-'5b.TriRandNumbers'!T229)))</f>
        <v>11.66090693995114</v>
      </c>
      <c r="U235" s="34">
        <f>IF('5b.TriRandNumbers'!U229&lt;=U$1,U$4+SQRT(U$2*'5b.TriRandNumbers'!U229),U$6-SQRT(U$3*(1-'5b.TriRandNumbers'!U229)))</f>
        <v>17.624958360271155</v>
      </c>
      <c r="V235" s="33">
        <f>IF('5b.TriRandNumbers'!V229&lt;=V$1,V$4+SQRT(V$2*'5b.TriRandNumbers'!V229),V$6-SQRT(V$3*(1-'5b.TriRandNumbers'!V229)))</f>
        <v>8.9629760467462525</v>
      </c>
      <c r="W235" s="32">
        <f>IF('5b.TriRandNumbers'!W229&lt;=W$1,W$4+SQRT(W$2*'5b.TriRandNumbers'!W229),W$6-SQRT(W$3*(1-'5b.TriRandNumbers'!W229)))</f>
        <v>10.051015361756365</v>
      </c>
      <c r="X235" s="31">
        <f>IF('5b.TriRandNumbers'!X229&lt;=X$1,X$4+SQRT(X$2*'5b.TriRandNumbers'!X229),X$6-SQRT(X$3*(1-'5b.TriRandNumbers'!X229)))</f>
        <v>13.856702738287893</v>
      </c>
      <c r="Y235" s="30">
        <f>IF('5b.TriRandNumbers'!Y229&lt;=Y$1,Y$4+SQRT(Y$2*'5b.TriRandNumbers'!Y229),Y$6-SQRT(Y$3*(1-'5b.TriRandNumbers'!Y229)))</f>
        <v>15.922753413375597</v>
      </c>
    </row>
    <row r="236" spans="2:25" hidden="1" x14ac:dyDescent="0.25">
      <c r="B236" s="35">
        <f>IF('5b.TriRandNumbers'!B230&lt;=B$1,B$4+SQRT(B$2*'5b.TriRandNumbers'!B230),B$6-SQRT(B$3*(1-'5b.TriRandNumbers'!B230)))</f>
        <v>4.1637029648443731</v>
      </c>
      <c r="C236" s="34">
        <f>IF('5b.TriRandNumbers'!C230&lt;=C$1,C$4+SQRT(C$2*'5b.TriRandNumbers'!C230),C$6-SQRT(C$3*(1-'5b.TriRandNumbers'!C230)))</f>
        <v>3.4328792900231635</v>
      </c>
      <c r="D236" s="33">
        <f>IF('5b.TriRandNumbers'!D230&lt;=D$1,D$4+SQRT(D$2*'5b.TriRandNumbers'!D230),D$6-SQRT(D$3*(1-'5b.TriRandNumbers'!D230)))</f>
        <v>4.9499811688461808</v>
      </c>
      <c r="E236" s="32">
        <f>IF('5b.TriRandNumbers'!E230&lt;=E$1,E$4+SQRT(E$2*'5b.TriRandNumbers'!E230),E$6-SQRT(E$3*(1-'5b.TriRandNumbers'!E230)))</f>
        <v>4.1737664000594084</v>
      </c>
      <c r="F236" s="31">
        <f>IF('5b.TriRandNumbers'!F230&lt;=F$1,F$4+SQRT(F$2*'5b.TriRandNumbers'!F230),F$6-SQRT(F$3*(1-'5b.TriRandNumbers'!F230)))</f>
        <v>2.8233985003130959</v>
      </c>
      <c r="G236" s="30">
        <f>IF('5b.TriRandNumbers'!G230&lt;=G$1,G$4+SQRT(G$2*'5b.TriRandNumbers'!G230),G$6-SQRT(G$3*(1-'5b.TriRandNumbers'!G230)))</f>
        <v>2.8698983898913002</v>
      </c>
      <c r="H236" s="35">
        <f>IF('5b.TriRandNumbers'!H230&lt;=H$1,H$4+SQRT(H$2*'5b.TriRandNumbers'!H230),H$6-SQRT(H$3*(1-'5b.TriRandNumbers'!H230)))</f>
        <v>10.604486735484969</v>
      </c>
      <c r="I236" s="34">
        <f>IF('5b.TriRandNumbers'!I230&lt;=I$1,I$4+SQRT(I$2*'5b.TriRandNumbers'!I230),I$6-SQRT(I$3*(1-'5b.TriRandNumbers'!I230)))</f>
        <v>6.6280381848346348</v>
      </c>
      <c r="J236" s="33">
        <f>IF('5b.TriRandNumbers'!J230&lt;=J$1,J$4+SQRT(J$2*'5b.TriRandNumbers'!J230),J$6-SQRT(J$3*(1-'5b.TriRandNumbers'!J230)))</f>
        <v>6.5940915970200891</v>
      </c>
      <c r="K236" s="32">
        <f>IF('5b.TriRandNumbers'!K230&lt;=K$1,K$4+SQRT(K$2*'5b.TriRandNumbers'!K230),K$6-SQRT(K$3*(1-'5b.TriRandNumbers'!K230)))</f>
        <v>11.768228526687388</v>
      </c>
      <c r="L236" s="31">
        <f>IF('5b.TriRandNumbers'!L230&lt;=L$1,L$4+SQRT(L$2*'5b.TriRandNumbers'!L230),L$6-SQRT(L$3*(1-'5b.TriRandNumbers'!L230)))</f>
        <v>5.5021185149803635</v>
      </c>
      <c r="M236" s="30">
        <f>IF('5b.TriRandNumbers'!M230&lt;=M$1,M$4+SQRT(M$2*'5b.TriRandNumbers'!M230),M$6-SQRT(M$3*(1-'5b.TriRandNumbers'!M230)))</f>
        <v>7.3698396118662624</v>
      </c>
      <c r="N236" s="35">
        <f>IF('5b.TriRandNumbers'!N230&lt;=N$1,N$4+SQRT(N$2*'5b.TriRandNumbers'!N230),N$6-SQRT(N$3*(1-'5b.TriRandNumbers'!N230)))</f>
        <v>12.331545200668051</v>
      </c>
      <c r="O236" s="34">
        <f>IF('5b.TriRandNumbers'!O230&lt;=O$1,O$4+SQRT(O$2*'5b.TriRandNumbers'!O230),O$6-SQRT(O$3*(1-'5b.TriRandNumbers'!O230)))</f>
        <v>12.534734849740524</v>
      </c>
      <c r="P236" s="33">
        <f>IF('5b.TriRandNumbers'!P230&lt;=P$1,P$4+SQRT(P$2*'5b.TriRandNumbers'!P230),P$6-SQRT(P$3*(1-'5b.TriRandNumbers'!P230)))</f>
        <v>15.271890370182383</v>
      </c>
      <c r="Q236" s="32">
        <f>IF('5b.TriRandNumbers'!Q230&lt;=Q$1,Q$4+SQRT(Q$2*'5b.TriRandNumbers'!Q230),Q$6-SQRT(Q$3*(1-'5b.TriRandNumbers'!Q230)))</f>
        <v>12.29484249873785</v>
      </c>
      <c r="R236" s="31">
        <f>IF('5b.TriRandNumbers'!R230&lt;=R$1,R$4+SQRT(R$2*'5b.TriRandNumbers'!R230),R$6-SQRT(R$3*(1-'5b.TriRandNumbers'!R230)))</f>
        <v>11.251053816870227</v>
      </c>
      <c r="S236" s="30">
        <f>IF('5b.TriRandNumbers'!S230&lt;=S$1,S$4+SQRT(S$2*'5b.TriRandNumbers'!S230),S$6-SQRT(S$3*(1-'5b.TriRandNumbers'!S230)))</f>
        <v>10.472920000591296</v>
      </c>
      <c r="T236" s="35">
        <f>IF('5b.TriRandNumbers'!T230&lt;=T$1,T$4+SQRT(T$2*'5b.TriRandNumbers'!T230),T$6-SQRT(T$3*(1-'5b.TriRandNumbers'!T230)))</f>
        <v>8.6632855442241414</v>
      </c>
      <c r="U236" s="34">
        <f>IF('5b.TriRandNumbers'!U230&lt;=U$1,U$4+SQRT(U$2*'5b.TriRandNumbers'!U230),U$6-SQRT(U$3*(1-'5b.TriRandNumbers'!U230)))</f>
        <v>9.4267997514139541</v>
      </c>
      <c r="V236" s="33">
        <f>IF('5b.TriRandNumbers'!V230&lt;=V$1,V$4+SQRT(V$2*'5b.TriRandNumbers'!V230),V$6-SQRT(V$3*(1-'5b.TriRandNumbers'!V230)))</f>
        <v>8.265981023377666</v>
      </c>
      <c r="W236" s="32">
        <f>IF('5b.TriRandNumbers'!W230&lt;=W$1,W$4+SQRT(W$2*'5b.TriRandNumbers'!W230),W$6-SQRT(W$3*(1-'5b.TriRandNumbers'!W230)))</f>
        <v>10.554026512301093</v>
      </c>
      <c r="X236" s="31">
        <f>IF('5b.TriRandNumbers'!X230&lt;=X$1,X$4+SQRT(X$2*'5b.TriRandNumbers'!X230),X$6-SQRT(X$3*(1-'5b.TriRandNumbers'!X230)))</f>
        <v>18.379062414594944</v>
      </c>
      <c r="Y236" s="30">
        <f>IF('5b.TriRandNumbers'!Y230&lt;=Y$1,Y$4+SQRT(Y$2*'5b.TriRandNumbers'!Y230),Y$6-SQRT(Y$3*(1-'5b.TriRandNumbers'!Y230)))</f>
        <v>9.6806571629984113</v>
      </c>
    </row>
    <row r="237" spans="2:25" hidden="1" x14ac:dyDescent="0.25">
      <c r="B237" s="35">
        <f>IF('5b.TriRandNumbers'!B231&lt;=B$1,B$4+SQRT(B$2*'5b.TriRandNumbers'!B231),B$6-SQRT(B$3*(1-'5b.TriRandNumbers'!B231)))</f>
        <v>4.8933893761149836</v>
      </c>
      <c r="C237" s="34">
        <f>IF('5b.TriRandNumbers'!C231&lt;=C$1,C$4+SQRT(C$2*'5b.TriRandNumbers'!C231),C$6-SQRT(C$3*(1-'5b.TriRandNumbers'!C231)))</f>
        <v>2.2129357535691465</v>
      </c>
      <c r="D237" s="33">
        <f>IF('5b.TriRandNumbers'!D231&lt;=D$1,D$4+SQRT(D$2*'5b.TriRandNumbers'!D231),D$6-SQRT(D$3*(1-'5b.TriRandNumbers'!D231)))</f>
        <v>5.5579116487268179</v>
      </c>
      <c r="E237" s="32">
        <f>IF('5b.TriRandNumbers'!E231&lt;=E$1,E$4+SQRT(E$2*'5b.TriRandNumbers'!E231),E$6-SQRT(E$3*(1-'5b.TriRandNumbers'!E231)))</f>
        <v>4.296406113443032</v>
      </c>
      <c r="F237" s="31">
        <f>IF('5b.TriRandNumbers'!F231&lt;=F$1,F$4+SQRT(F$2*'5b.TriRandNumbers'!F231),F$6-SQRT(F$3*(1-'5b.TriRandNumbers'!F231)))</f>
        <v>2.3496394218966583</v>
      </c>
      <c r="G237" s="30">
        <f>IF('5b.TriRandNumbers'!G231&lt;=G$1,G$4+SQRT(G$2*'5b.TriRandNumbers'!G231),G$6-SQRT(G$3*(1-'5b.TriRandNumbers'!G231)))</f>
        <v>3.5241187399757936</v>
      </c>
      <c r="H237" s="35">
        <f>IF('5b.TriRandNumbers'!H231&lt;=H$1,H$4+SQRT(H$2*'5b.TriRandNumbers'!H231),H$6-SQRT(H$3*(1-'5b.TriRandNumbers'!H231)))</f>
        <v>14.009902316114033</v>
      </c>
      <c r="I237" s="34">
        <f>IF('5b.TriRandNumbers'!I231&lt;=I$1,I$4+SQRT(I$2*'5b.TriRandNumbers'!I231),I$6-SQRT(I$3*(1-'5b.TriRandNumbers'!I231)))</f>
        <v>11.031453290631402</v>
      </c>
      <c r="J237" s="33">
        <f>IF('5b.TriRandNumbers'!J231&lt;=J$1,J$4+SQRT(J$2*'5b.TriRandNumbers'!J231),J$6-SQRT(J$3*(1-'5b.TriRandNumbers'!J231)))</f>
        <v>8.1384768158717655</v>
      </c>
      <c r="K237" s="32">
        <f>IF('5b.TriRandNumbers'!K231&lt;=K$1,K$4+SQRT(K$2*'5b.TriRandNumbers'!K231),K$6-SQRT(K$3*(1-'5b.TriRandNumbers'!K231)))</f>
        <v>13.360020275863748</v>
      </c>
      <c r="L237" s="31">
        <f>IF('5b.TriRandNumbers'!L231&lt;=L$1,L$4+SQRT(L$2*'5b.TriRandNumbers'!L231),L$6-SQRT(L$3*(1-'5b.TriRandNumbers'!L231)))</f>
        <v>12.054825778150487</v>
      </c>
      <c r="M237" s="30">
        <f>IF('5b.TriRandNumbers'!M231&lt;=M$1,M$4+SQRT(M$2*'5b.TriRandNumbers'!M231),M$6-SQRT(M$3*(1-'5b.TriRandNumbers'!M231)))</f>
        <v>9.852126134718544</v>
      </c>
      <c r="N237" s="35">
        <f>IF('5b.TriRandNumbers'!N231&lt;=N$1,N$4+SQRT(N$2*'5b.TriRandNumbers'!N231),N$6-SQRT(N$3*(1-'5b.TriRandNumbers'!N231)))</f>
        <v>12.574673074156276</v>
      </c>
      <c r="O237" s="34">
        <f>IF('5b.TriRandNumbers'!O231&lt;=O$1,O$4+SQRT(O$2*'5b.TriRandNumbers'!O231),O$6-SQRT(O$3*(1-'5b.TriRandNumbers'!O231)))</f>
        <v>9.2530424744159632</v>
      </c>
      <c r="P237" s="33">
        <f>IF('5b.TriRandNumbers'!P231&lt;=P$1,P$4+SQRT(P$2*'5b.TriRandNumbers'!P231),P$6-SQRT(P$3*(1-'5b.TriRandNumbers'!P231)))</f>
        <v>11.024601498936745</v>
      </c>
      <c r="Q237" s="32">
        <f>IF('5b.TriRandNumbers'!Q231&lt;=Q$1,Q$4+SQRT(Q$2*'5b.TriRandNumbers'!Q231),Q$6-SQRT(Q$3*(1-'5b.TriRandNumbers'!Q231)))</f>
        <v>9.0882600238067681</v>
      </c>
      <c r="R237" s="31">
        <f>IF('5b.TriRandNumbers'!R231&lt;=R$1,R$4+SQRT(R$2*'5b.TriRandNumbers'!R231),R$6-SQRT(R$3*(1-'5b.TriRandNumbers'!R231)))</f>
        <v>10.919257965618705</v>
      </c>
      <c r="S237" s="30">
        <f>IF('5b.TriRandNumbers'!S231&lt;=S$1,S$4+SQRT(S$2*'5b.TriRandNumbers'!S231),S$6-SQRT(S$3*(1-'5b.TriRandNumbers'!S231)))</f>
        <v>11.363680534409113</v>
      </c>
      <c r="T237" s="35">
        <f>IF('5b.TriRandNumbers'!T231&lt;=T$1,T$4+SQRT(T$2*'5b.TriRandNumbers'!T231),T$6-SQRT(T$3*(1-'5b.TriRandNumbers'!T231)))</f>
        <v>10.957348893568522</v>
      </c>
      <c r="U237" s="34">
        <f>IF('5b.TriRandNumbers'!U231&lt;=U$1,U$4+SQRT(U$2*'5b.TriRandNumbers'!U231),U$6-SQRT(U$3*(1-'5b.TriRandNumbers'!U231)))</f>
        <v>7.9083062757131142</v>
      </c>
      <c r="V237" s="33">
        <f>IF('5b.TriRandNumbers'!V231&lt;=V$1,V$4+SQRT(V$2*'5b.TriRandNumbers'!V231),V$6-SQRT(V$3*(1-'5b.TriRandNumbers'!V231)))</f>
        <v>16.486958424175242</v>
      </c>
      <c r="W237" s="32">
        <f>IF('5b.TriRandNumbers'!W231&lt;=W$1,W$4+SQRT(W$2*'5b.TriRandNumbers'!W231),W$6-SQRT(W$3*(1-'5b.TriRandNumbers'!W231)))</f>
        <v>10.560923312075873</v>
      </c>
      <c r="X237" s="31">
        <f>IF('5b.TriRandNumbers'!X231&lt;=X$1,X$4+SQRT(X$2*'5b.TriRandNumbers'!X231),X$6-SQRT(X$3*(1-'5b.TriRandNumbers'!X231)))</f>
        <v>14.974071175554013</v>
      </c>
      <c r="Y237" s="30">
        <f>IF('5b.TriRandNumbers'!Y231&lt;=Y$1,Y$4+SQRT(Y$2*'5b.TriRandNumbers'!Y231),Y$6-SQRT(Y$3*(1-'5b.TriRandNumbers'!Y231)))</f>
        <v>6.1579323085917945</v>
      </c>
    </row>
    <row r="238" spans="2:25" hidden="1" x14ac:dyDescent="0.25">
      <c r="B238" s="35">
        <f>IF('5b.TriRandNumbers'!B232&lt;=B$1,B$4+SQRT(B$2*'5b.TriRandNumbers'!B232),B$6-SQRT(B$3*(1-'5b.TriRandNumbers'!B232)))</f>
        <v>5.0987681854918039</v>
      </c>
      <c r="C238" s="34">
        <f>IF('5b.TriRandNumbers'!C232&lt;=C$1,C$4+SQRT(C$2*'5b.TriRandNumbers'!C232),C$6-SQRT(C$3*(1-'5b.TriRandNumbers'!C232)))</f>
        <v>2.39983573072662</v>
      </c>
      <c r="D238" s="33">
        <f>IF('5b.TriRandNumbers'!D232&lt;=D$1,D$4+SQRT(D$2*'5b.TriRandNumbers'!D232),D$6-SQRT(D$3*(1-'5b.TriRandNumbers'!D232)))</f>
        <v>6.2954547816036222</v>
      </c>
      <c r="E238" s="32">
        <f>IF('5b.TriRandNumbers'!E232&lt;=E$1,E$4+SQRT(E$2*'5b.TriRandNumbers'!E232),E$6-SQRT(E$3*(1-'5b.TriRandNumbers'!E232)))</f>
        <v>4.1482288672145549</v>
      </c>
      <c r="F238" s="31">
        <f>IF('5b.TriRandNumbers'!F232&lt;=F$1,F$4+SQRT(F$2*'5b.TriRandNumbers'!F232),F$6-SQRT(F$3*(1-'5b.TriRandNumbers'!F232)))</f>
        <v>1.9330515720104917</v>
      </c>
      <c r="G238" s="30">
        <f>IF('5b.TriRandNumbers'!G232&lt;=G$1,G$4+SQRT(G$2*'5b.TriRandNumbers'!G232),G$6-SQRT(G$3*(1-'5b.TriRandNumbers'!G232)))</f>
        <v>3.160719578091058</v>
      </c>
      <c r="H238" s="35">
        <f>IF('5b.TriRandNumbers'!H232&lt;=H$1,H$4+SQRT(H$2*'5b.TriRandNumbers'!H232),H$6-SQRT(H$3*(1-'5b.TriRandNumbers'!H232)))</f>
        <v>12.746685617956118</v>
      </c>
      <c r="I238" s="34">
        <f>IF('5b.TriRandNumbers'!I232&lt;=I$1,I$4+SQRT(I$2*'5b.TriRandNumbers'!I232),I$6-SQRT(I$3*(1-'5b.TriRandNumbers'!I232)))</f>
        <v>7.8535391449274936</v>
      </c>
      <c r="J238" s="33">
        <f>IF('5b.TriRandNumbers'!J232&lt;=J$1,J$4+SQRT(J$2*'5b.TriRandNumbers'!J232),J$6-SQRT(J$3*(1-'5b.TriRandNumbers'!J232)))</f>
        <v>15.543332025467121</v>
      </c>
      <c r="K238" s="32">
        <f>IF('5b.TriRandNumbers'!K232&lt;=K$1,K$4+SQRT(K$2*'5b.TriRandNumbers'!K232),K$6-SQRT(K$3*(1-'5b.TriRandNumbers'!K232)))</f>
        <v>14.325949211853507</v>
      </c>
      <c r="L238" s="31">
        <f>IF('5b.TriRandNumbers'!L232&lt;=L$1,L$4+SQRT(L$2*'5b.TriRandNumbers'!L232),L$6-SQRT(L$3*(1-'5b.TriRandNumbers'!L232)))</f>
        <v>9.5806036220702708</v>
      </c>
      <c r="M238" s="30">
        <f>IF('5b.TriRandNumbers'!M232&lt;=M$1,M$4+SQRT(M$2*'5b.TriRandNumbers'!M232),M$6-SQRT(M$3*(1-'5b.TriRandNumbers'!M232)))</f>
        <v>10.169708592870499</v>
      </c>
      <c r="N238" s="35">
        <f>IF('5b.TriRandNumbers'!N232&lt;=N$1,N$4+SQRT(N$2*'5b.TriRandNumbers'!N232),N$6-SQRT(N$3*(1-'5b.TriRandNumbers'!N232)))</f>
        <v>10.00816102919509</v>
      </c>
      <c r="O238" s="34">
        <f>IF('5b.TriRandNumbers'!O232&lt;=O$1,O$4+SQRT(O$2*'5b.TriRandNumbers'!O232),O$6-SQRT(O$3*(1-'5b.TriRandNumbers'!O232)))</f>
        <v>12.059863364233472</v>
      </c>
      <c r="P238" s="33">
        <f>IF('5b.TriRandNumbers'!P232&lt;=P$1,P$4+SQRT(P$2*'5b.TriRandNumbers'!P232),P$6-SQRT(P$3*(1-'5b.TriRandNumbers'!P232)))</f>
        <v>17.772476773068814</v>
      </c>
      <c r="Q238" s="32">
        <f>IF('5b.TriRandNumbers'!Q232&lt;=Q$1,Q$4+SQRT(Q$2*'5b.TriRandNumbers'!Q232),Q$6-SQRT(Q$3*(1-'5b.TriRandNumbers'!Q232)))</f>
        <v>15.00777844879595</v>
      </c>
      <c r="R238" s="31">
        <f>IF('5b.TriRandNumbers'!R232&lt;=R$1,R$4+SQRT(R$2*'5b.TriRandNumbers'!R232),R$6-SQRT(R$3*(1-'5b.TriRandNumbers'!R232)))</f>
        <v>10.402468360786866</v>
      </c>
      <c r="S238" s="30">
        <f>IF('5b.TriRandNumbers'!S232&lt;=S$1,S$4+SQRT(S$2*'5b.TriRandNumbers'!S232),S$6-SQRT(S$3*(1-'5b.TriRandNumbers'!S232)))</f>
        <v>8.9957867617308871</v>
      </c>
      <c r="T238" s="35">
        <f>IF('5b.TriRandNumbers'!T232&lt;=T$1,T$4+SQRT(T$2*'5b.TriRandNumbers'!T232),T$6-SQRT(T$3*(1-'5b.TriRandNumbers'!T232)))</f>
        <v>12.813413789533598</v>
      </c>
      <c r="U238" s="34">
        <f>IF('5b.TriRandNumbers'!U232&lt;=U$1,U$4+SQRT(U$2*'5b.TriRandNumbers'!U232),U$6-SQRT(U$3*(1-'5b.TriRandNumbers'!U232)))</f>
        <v>11.023425909115408</v>
      </c>
      <c r="V238" s="33">
        <f>IF('5b.TriRandNumbers'!V232&lt;=V$1,V$4+SQRT(V$2*'5b.TriRandNumbers'!V232),V$6-SQRT(V$3*(1-'5b.TriRandNumbers'!V232)))</f>
        <v>16.448112394997963</v>
      </c>
      <c r="W238" s="32">
        <f>IF('5b.TriRandNumbers'!W232&lt;=W$1,W$4+SQRT(W$2*'5b.TriRandNumbers'!W232),W$6-SQRT(W$3*(1-'5b.TriRandNumbers'!W232)))</f>
        <v>10.153021724477208</v>
      </c>
      <c r="X238" s="31">
        <f>IF('5b.TriRandNumbers'!X232&lt;=X$1,X$4+SQRT(X$2*'5b.TriRandNumbers'!X232),X$6-SQRT(X$3*(1-'5b.TriRandNumbers'!X232)))</f>
        <v>9.1562622650055125</v>
      </c>
      <c r="Y238" s="30">
        <f>IF('5b.TriRandNumbers'!Y232&lt;=Y$1,Y$4+SQRT(Y$2*'5b.TriRandNumbers'!Y232),Y$6-SQRT(Y$3*(1-'5b.TriRandNumbers'!Y232)))</f>
        <v>12.418369499949083</v>
      </c>
    </row>
    <row r="239" spans="2:25" hidden="1" x14ac:dyDescent="0.25">
      <c r="B239" s="35">
        <f>IF('5b.TriRandNumbers'!B233&lt;=B$1,B$4+SQRT(B$2*'5b.TriRandNumbers'!B233),B$6-SQRT(B$3*(1-'5b.TriRandNumbers'!B233)))</f>
        <v>4.2332267153299501</v>
      </c>
      <c r="C239" s="34">
        <f>IF('5b.TriRandNumbers'!C233&lt;=C$1,C$4+SQRT(C$2*'5b.TriRandNumbers'!C233),C$6-SQRT(C$3*(1-'5b.TriRandNumbers'!C233)))</f>
        <v>3.3313153024261553</v>
      </c>
      <c r="D239" s="33">
        <f>IF('5b.TriRandNumbers'!D233&lt;=D$1,D$4+SQRT(D$2*'5b.TriRandNumbers'!D233),D$6-SQRT(D$3*(1-'5b.TriRandNumbers'!D233)))</f>
        <v>4.6532078670639185</v>
      </c>
      <c r="E239" s="32">
        <f>IF('5b.TriRandNumbers'!E233&lt;=E$1,E$4+SQRT(E$2*'5b.TriRandNumbers'!E233),E$6-SQRT(E$3*(1-'5b.TriRandNumbers'!E233)))</f>
        <v>3.6759555921161908</v>
      </c>
      <c r="F239" s="31">
        <f>IF('5b.TriRandNumbers'!F233&lt;=F$1,F$4+SQRT(F$2*'5b.TriRandNumbers'!F233),F$6-SQRT(F$3*(1-'5b.TriRandNumbers'!F233)))</f>
        <v>3.3825316619121493</v>
      </c>
      <c r="G239" s="30">
        <f>IF('5b.TriRandNumbers'!G233&lt;=G$1,G$4+SQRT(G$2*'5b.TriRandNumbers'!G233),G$6-SQRT(G$3*(1-'5b.TriRandNumbers'!G233)))</f>
        <v>3.4395824117875184</v>
      </c>
      <c r="H239" s="35">
        <f>IF('5b.TriRandNumbers'!H233&lt;=H$1,H$4+SQRT(H$2*'5b.TriRandNumbers'!H233),H$6-SQRT(H$3*(1-'5b.TriRandNumbers'!H233)))</f>
        <v>16.907398107239427</v>
      </c>
      <c r="I239" s="34">
        <f>IF('5b.TriRandNumbers'!I233&lt;=I$1,I$4+SQRT(I$2*'5b.TriRandNumbers'!I233),I$6-SQRT(I$3*(1-'5b.TriRandNumbers'!I233)))</f>
        <v>7.4309084205437053</v>
      </c>
      <c r="J239" s="33">
        <f>IF('5b.TriRandNumbers'!J233&lt;=J$1,J$4+SQRT(J$2*'5b.TriRandNumbers'!J233),J$6-SQRT(J$3*(1-'5b.TriRandNumbers'!J233)))</f>
        <v>7.7324011162014923</v>
      </c>
      <c r="K239" s="32">
        <f>IF('5b.TriRandNumbers'!K233&lt;=K$1,K$4+SQRT(K$2*'5b.TriRandNumbers'!K233),K$6-SQRT(K$3*(1-'5b.TriRandNumbers'!K233)))</f>
        <v>13.117628977095752</v>
      </c>
      <c r="L239" s="31">
        <f>IF('5b.TriRandNumbers'!L233&lt;=L$1,L$4+SQRT(L$2*'5b.TriRandNumbers'!L233),L$6-SQRT(L$3*(1-'5b.TriRandNumbers'!L233)))</f>
        <v>8.479967237422807</v>
      </c>
      <c r="M239" s="30">
        <f>IF('5b.TriRandNumbers'!M233&lt;=M$1,M$4+SQRT(M$2*'5b.TriRandNumbers'!M233),M$6-SQRT(M$3*(1-'5b.TriRandNumbers'!M233)))</f>
        <v>9.4245410225841617</v>
      </c>
      <c r="N239" s="35">
        <f>IF('5b.TriRandNumbers'!N233&lt;=N$1,N$4+SQRT(N$2*'5b.TriRandNumbers'!N233),N$6-SQRT(N$3*(1-'5b.TriRandNumbers'!N233)))</f>
        <v>10.376295688543742</v>
      </c>
      <c r="O239" s="34">
        <f>IF('5b.TriRandNumbers'!O233&lt;=O$1,O$4+SQRT(O$2*'5b.TriRandNumbers'!O233),O$6-SQRT(O$3*(1-'5b.TriRandNumbers'!O233)))</f>
        <v>10.55413432100006</v>
      </c>
      <c r="P239" s="33">
        <f>IF('5b.TriRandNumbers'!P233&lt;=P$1,P$4+SQRT(P$2*'5b.TriRandNumbers'!P233),P$6-SQRT(P$3*(1-'5b.TriRandNumbers'!P233)))</f>
        <v>11.369262529977314</v>
      </c>
      <c r="Q239" s="32">
        <f>IF('5b.TriRandNumbers'!Q233&lt;=Q$1,Q$4+SQRT(Q$2*'5b.TriRandNumbers'!Q233),Q$6-SQRT(Q$3*(1-'5b.TriRandNumbers'!Q233)))</f>
        <v>16.45424200695572</v>
      </c>
      <c r="R239" s="31">
        <f>IF('5b.TriRandNumbers'!R233&lt;=R$1,R$4+SQRT(R$2*'5b.TriRandNumbers'!R233),R$6-SQRT(R$3*(1-'5b.TriRandNumbers'!R233)))</f>
        <v>10.913473094771211</v>
      </c>
      <c r="S239" s="30">
        <f>IF('5b.TriRandNumbers'!S233&lt;=S$1,S$4+SQRT(S$2*'5b.TriRandNumbers'!S233),S$6-SQRT(S$3*(1-'5b.TriRandNumbers'!S233)))</f>
        <v>7.6670648241220469</v>
      </c>
      <c r="T239" s="35">
        <f>IF('5b.TriRandNumbers'!T233&lt;=T$1,T$4+SQRT(T$2*'5b.TriRandNumbers'!T233),T$6-SQRT(T$3*(1-'5b.TriRandNumbers'!T233)))</f>
        <v>17.134296062034153</v>
      </c>
      <c r="U239" s="34">
        <f>IF('5b.TriRandNumbers'!U233&lt;=U$1,U$4+SQRT(U$2*'5b.TriRandNumbers'!U233),U$6-SQRT(U$3*(1-'5b.TriRandNumbers'!U233)))</f>
        <v>7.4176218004084395</v>
      </c>
      <c r="V239" s="33">
        <f>IF('5b.TriRandNumbers'!V233&lt;=V$1,V$4+SQRT(V$2*'5b.TriRandNumbers'!V233),V$6-SQRT(V$3*(1-'5b.TriRandNumbers'!V233)))</f>
        <v>12.039074535153238</v>
      </c>
      <c r="W239" s="32">
        <f>IF('5b.TriRandNumbers'!W233&lt;=W$1,W$4+SQRT(W$2*'5b.TriRandNumbers'!W233),W$6-SQRT(W$3*(1-'5b.TriRandNumbers'!W233)))</f>
        <v>7.6314942837219917</v>
      </c>
      <c r="X239" s="31">
        <f>IF('5b.TriRandNumbers'!X233&lt;=X$1,X$4+SQRT(X$2*'5b.TriRandNumbers'!X233),X$6-SQRT(X$3*(1-'5b.TriRandNumbers'!X233)))</f>
        <v>14.805590848061044</v>
      </c>
      <c r="Y239" s="30">
        <f>IF('5b.TriRandNumbers'!Y233&lt;=Y$1,Y$4+SQRT(Y$2*'5b.TriRandNumbers'!Y233),Y$6-SQRT(Y$3*(1-'5b.TriRandNumbers'!Y233)))</f>
        <v>12.743674708536371</v>
      </c>
    </row>
    <row r="240" spans="2:25" hidden="1" x14ac:dyDescent="0.25">
      <c r="B240" s="35">
        <f>IF('5b.TriRandNumbers'!B234&lt;=B$1,B$4+SQRT(B$2*'5b.TriRandNumbers'!B234),B$6-SQRT(B$3*(1-'5b.TriRandNumbers'!B234)))</f>
        <v>3.6028124538812256</v>
      </c>
      <c r="C240" s="34">
        <f>IF('5b.TriRandNumbers'!C234&lt;=C$1,C$4+SQRT(C$2*'5b.TriRandNumbers'!C234),C$6-SQRT(C$3*(1-'5b.TriRandNumbers'!C234)))</f>
        <v>3.5759313509374646</v>
      </c>
      <c r="D240" s="33">
        <f>IF('5b.TriRandNumbers'!D234&lt;=D$1,D$4+SQRT(D$2*'5b.TriRandNumbers'!D234),D$6-SQRT(D$3*(1-'5b.TriRandNumbers'!D234)))</f>
        <v>6.741943698521462</v>
      </c>
      <c r="E240" s="32">
        <f>IF('5b.TriRandNumbers'!E234&lt;=E$1,E$4+SQRT(E$2*'5b.TriRandNumbers'!E234),E$6-SQRT(E$3*(1-'5b.TriRandNumbers'!E234)))</f>
        <v>4.058119987987423</v>
      </c>
      <c r="F240" s="31">
        <f>IF('5b.TriRandNumbers'!F234&lt;=F$1,F$4+SQRT(F$2*'5b.TriRandNumbers'!F234),F$6-SQRT(F$3*(1-'5b.TriRandNumbers'!F234)))</f>
        <v>1.5197014408137033</v>
      </c>
      <c r="G240" s="30">
        <f>IF('5b.TriRandNumbers'!G234&lt;=G$1,G$4+SQRT(G$2*'5b.TriRandNumbers'!G234),G$6-SQRT(G$3*(1-'5b.TriRandNumbers'!G234)))</f>
        <v>2.5268975762089512</v>
      </c>
      <c r="H240" s="35">
        <f>IF('5b.TriRandNumbers'!H234&lt;=H$1,H$4+SQRT(H$2*'5b.TriRandNumbers'!H234),H$6-SQRT(H$3*(1-'5b.TriRandNumbers'!H234)))</f>
        <v>17.545240305622251</v>
      </c>
      <c r="I240" s="34">
        <f>IF('5b.TriRandNumbers'!I234&lt;=I$1,I$4+SQRT(I$2*'5b.TriRandNumbers'!I234),I$6-SQRT(I$3*(1-'5b.TriRandNumbers'!I234)))</f>
        <v>12.542751922736354</v>
      </c>
      <c r="J240" s="33">
        <f>IF('5b.TriRandNumbers'!J234&lt;=J$1,J$4+SQRT(J$2*'5b.TriRandNumbers'!J234),J$6-SQRT(J$3*(1-'5b.TriRandNumbers'!J234)))</f>
        <v>8.084879236407037</v>
      </c>
      <c r="K240" s="32">
        <f>IF('5b.TriRandNumbers'!K234&lt;=K$1,K$4+SQRT(K$2*'5b.TriRandNumbers'!K234),K$6-SQRT(K$3*(1-'5b.TriRandNumbers'!K234)))</f>
        <v>9.465317612333461</v>
      </c>
      <c r="L240" s="31">
        <f>IF('5b.TriRandNumbers'!L234&lt;=L$1,L$4+SQRT(L$2*'5b.TriRandNumbers'!L234),L$6-SQRT(L$3*(1-'5b.TriRandNumbers'!L234)))</f>
        <v>14.654233749341607</v>
      </c>
      <c r="M240" s="30">
        <f>IF('5b.TriRandNumbers'!M234&lt;=M$1,M$4+SQRT(M$2*'5b.TriRandNumbers'!M234),M$6-SQRT(M$3*(1-'5b.TriRandNumbers'!M234)))</f>
        <v>7.9939820361873331</v>
      </c>
      <c r="N240" s="35">
        <f>IF('5b.TriRandNumbers'!N234&lt;=N$1,N$4+SQRT(N$2*'5b.TriRandNumbers'!N234),N$6-SQRT(N$3*(1-'5b.TriRandNumbers'!N234)))</f>
        <v>8.9300179557747459</v>
      </c>
      <c r="O240" s="34">
        <f>IF('5b.TriRandNumbers'!O234&lt;=O$1,O$4+SQRT(O$2*'5b.TriRandNumbers'!O234),O$6-SQRT(O$3*(1-'5b.TriRandNumbers'!O234)))</f>
        <v>14.064604695293401</v>
      </c>
      <c r="P240" s="33">
        <f>IF('5b.TriRandNumbers'!P234&lt;=P$1,P$4+SQRT(P$2*'5b.TriRandNumbers'!P234),P$6-SQRT(P$3*(1-'5b.TriRandNumbers'!P234)))</f>
        <v>11.078879719167318</v>
      </c>
      <c r="Q240" s="32">
        <f>IF('5b.TriRandNumbers'!Q234&lt;=Q$1,Q$4+SQRT(Q$2*'5b.TriRandNumbers'!Q234),Q$6-SQRT(Q$3*(1-'5b.TriRandNumbers'!Q234)))</f>
        <v>14.183073544176393</v>
      </c>
      <c r="R240" s="31">
        <f>IF('5b.TriRandNumbers'!R234&lt;=R$1,R$4+SQRT(R$2*'5b.TriRandNumbers'!R234),R$6-SQRT(R$3*(1-'5b.TriRandNumbers'!R234)))</f>
        <v>7.5556302937336586</v>
      </c>
      <c r="S240" s="30">
        <f>IF('5b.TriRandNumbers'!S234&lt;=S$1,S$4+SQRT(S$2*'5b.TriRandNumbers'!S234),S$6-SQRT(S$3*(1-'5b.TriRandNumbers'!S234)))</f>
        <v>12.286012563221707</v>
      </c>
      <c r="T240" s="35">
        <f>IF('5b.TriRandNumbers'!T234&lt;=T$1,T$4+SQRT(T$2*'5b.TriRandNumbers'!T234),T$6-SQRT(T$3*(1-'5b.TriRandNumbers'!T234)))</f>
        <v>17.304776935043556</v>
      </c>
      <c r="U240" s="34">
        <f>IF('5b.TriRandNumbers'!U234&lt;=U$1,U$4+SQRT(U$2*'5b.TriRandNumbers'!U234),U$6-SQRT(U$3*(1-'5b.TriRandNumbers'!U234)))</f>
        <v>12.88676393723814</v>
      </c>
      <c r="V240" s="33">
        <f>IF('5b.TriRandNumbers'!V234&lt;=V$1,V$4+SQRT(V$2*'5b.TriRandNumbers'!V234),V$6-SQRT(V$3*(1-'5b.TriRandNumbers'!V234)))</f>
        <v>12.228554120021688</v>
      </c>
      <c r="W240" s="32">
        <f>IF('5b.TriRandNumbers'!W234&lt;=W$1,W$4+SQRT(W$2*'5b.TriRandNumbers'!W234),W$6-SQRT(W$3*(1-'5b.TriRandNumbers'!W234)))</f>
        <v>13.671521667288335</v>
      </c>
      <c r="X240" s="31">
        <f>IF('5b.TriRandNumbers'!X234&lt;=X$1,X$4+SQRT(X$2*'5b.TriRandNumbers'!X234),X$6-SQRT(X$3*(1-'5b.TriRandNumbers'!X234)))</f>
        <v>9.3598389572483569</v>
      </c>
      <c r="Y240" s="30">
        <f>IF('5b.TriRandNumbers'!Y234&lt;=Y$1,Y$4+SQRT(Y$2*'5b.TriRandNumbers'!Y234),Y$6-SQRT(Y$3*(1-'5b.TriRandNumbers'!Y234)))</f>
        <v>14.513756004906952</v>
      </c>
    </row>
    <row r="241" spans="2:25" hidden="1" x14ac:dyDescent="0.25">
      <c r="B241" s="35">
        <f>IF('5b.TriRandNumbers'!B235&lt;=B$1,B$4+SQRT(B$2*'5b.TriRandNumbers'!B235),B$6-SQRT(B$3*(1-'5b.TriRandNumbers'!B235)))</f>
        <v>5.4304425309301072</v>
      </c>
      <c r="C241" s="34">
        <f>IF('5b.TriRandNumbers'!C235&lt;=C$1,C$4+SQRT(C$2*'5b.TriRandNumbers'!C235),C$6-SQRT(C$3*(1-'5b.TriRandNumbers'!C235)))</f>
        <v>2.7318341444995666</v>
      </c>
      <c r="D241" s="33">
        <f>IF('5b.TriRandNumbers'!D235&lt;=D$1,D$4+SQRT(D$2*'5b.TriRandNumbers'!D235),D$6-SQRT(D$3*(1-'5b.TriRandNumbers'!D235)))</f>
        <v>5.728129398591463</v>
      </c>
      <c r="E241" s="32">
        <f>IF('5b.TriRandNumbers'!E235&lt;=E$1,E$4+SQRT(E$2*'5b.TriRandNumbers'!E235),E$6-SQRT(E$3*(1-'5b.TriRandNumbers'!E235)))</f>
        <v>4.1033052914540189</v>
      </c>
      <c r="F241" s="31">
        <f>IF('5b.TriRandNumbers'!F235&lt;=F$1,F$4+SQRT(F$2*'5b.TriRandNumbers'!F235),F$6-SQRT(F$3*(1-'5b.TriRandNumbers'!F235)))</f>
        <v>3.5831897033217897</v>
      </c>
      <c r="G241" s="30">
        <f>IF('5b.TriRandNumbers'!G235&lt;=G$1,G$4+SQRT(G$2*'5b.TriRandNumbers'!G235),G$6-SQRT(G$3*(1-'5b.TriRandNumbers'!G235)))</f>
        <v>2.4638923805813033</v>
      </c>
      <c r="H241" s="35">
        <f>IF('5b.TriRandNumbers'!H235&lt;=H$1,H$4+SQRT(H$2*'5b.TriRandNumbers'!H235),H$6-SQRT(H$3*(1-'5b.TriRandNumbers'!H235)))</f>
        <v>9.9194657433418563</v>
      </c>
      <c r="I241" s="34">
        <f>IF('5b.TriRandNumbers'!I235&lt;=I$1,I$4+SQRT(I$2*'5b.TriRandNumbers'!I235),I$6-SQRT(I$3*(1-'5b.TriRandNumbers'!I235)))</f>
        <v>18.459850871658823</v>
      </c>
      <c r="J241" s="33">
        <f>IF('5b.TriRandNumbers'!J235&lt;=J$1,J$4+SQRT(J$2*'5b.TriRandNumbers'!J235),J$6-SQRT(J$3*(1-'5b.TriRandNumbers'!J235)))</f>
        <v>11.818654557337384</v>
      </c>
      <c r="K241" s="32">
        <f>IF('5b.TriRandNumbers'!K235&lt;=K$1,K$4+SQRT(K$2*'5b.TriRandNumbers'!K235),K$6-SQRT(K$3*(1-'5b.TriRandNumbers'!K235)))</f>
        <v>10.741145577947407</v>
      </c>
      <c r="L241" s="31">
        <f>IF('5b.TriRandNumbers'!L235&lt;=L$1,L$4+SQRT(L$2*'5b.TriRandNumbers'!L235),L$6-SQRT(L$3*(1-'5b.TriRandNumbers'!L235)))</f>
        <v>15.273529753278797</v>
      </c>
      <c r="M241" s="30">
        <f>IF('5b.TriRandNumbers'!M235&lt;=M$1,M$4+SQRT(M$2*'5b.TriRandNumbers'!M235),M$6-SQRT(M$3*(1-'5b.TriRandNumbers'!M235)))</f>
        <v>17.817303080836332</v>
      </c>
      <c r="N241" s="35">
        <f>IF('5b.TriRandNumbers'!N235&lt;=N$1,N$4+SQRT(N$2*'5b.TriRandNumbers'!N235),N$6-SQRT(N$3*(1-'5b.TriRandNumbers'!N235)))</f>
        <v>14.172724035332617</v>
      </c>
      <c r="O241" s="34">
        <f>IF('5b.TriRandNumbers'!O235&lt;=O$1,O$4+SQRT(O$2*'5b.TriRandNumbers'!O235),O$6-SQRT(O$3*(1-'5b.TriRandNumbers'!O235)))</f>
        <v>13.521840062963353</v>
      </c>
      <c r="P241" s="33">
        <f>IF('5b.TriRandNumbers'!P235&lt;=P$1,P$4+SQRT(P$2*'5b.TriRandNumbers'!P235),P$6-SQRT(P$3*(1-'5b.TriRandNumbers'!P235)))</f>
        <v>10.029118585405515</v>
      </c>
      <c r="Q241" s="32">
        <f>IF('5b.TriRandNumbers'!Q235&lt;=Q$1,Q$4+SQRT(Q$2*'5b.TriRandNumbers'!Q235),Q$6-SQRT(Q$3*(1-'5b.TriRandNumbers'!Q235)))</f>
        <v>11.60219981371629</v>
      </c>
      <c r="R241" s="31">
        <f>IF('5b.TriRandNumbers'!R235&lt;=R$1,R$4+SQRT(R$2*'5b.TriRandNumbers'!R235),R$6-SQRT(R$3*(1-'5b.TriRandNumbers'!R235)))</f>
        <v>6.797160013617737</v>
      </c>
      <c r="S241" s="30">
        <f>IF('5b.TriRandNumbers'!S235&lt;=S$1,S$4+SQRT(S$2*'5b.TriRandNumbers'!S235),S$6-SQRT(S$3*(1-'5b.TriRandNumbers'!S235)))</f>
        <v>10.304366789969498</v>
      </c>
      <c r="T241" s="35">
        <f>IF('5b.TriRandNumbers'!T235&lt;=T$1,T$4+SQRT(T$2*'5b.TriRandNumbers'!T235),T$6-SQRT(T$3*(1-'5b.TriRandNumbers'!T235)))</f>
        <v>12.903793691667031</v>
      </c>
      <c r="U241" s="34">
        <f>IF('5b.TriRandNumbers'!U235&lt;=U$1,U$4+SQRT(U$2*'5b.TriRandNumbers'!U235),U$6-SQRT(U$3*(1-'5b.TriRandNumbers'!U235)))</f>
        <v>10.944969205505474</v>
      </c>
      <c r="V241" s="33">
        <f>IF('5b.TriRandNumbers'!V235&lt;=V$1,V$4+SQRT(V$2*'5b.TriRandNumbers'!V235),V$6-SQRT(V$3*(1-'5b.TriRandNumbers'!V235)))</f>
        <v>8.2000261433411445</v>
      </c>
      <c r="W241" s="32">
        <f>IF('5b.TriRandNumbers'!W235&lt;=W$1,W$4+SQRT(W$2*'5b.TriRandNumbers'!W235),W$6-SQRT(W$3*(1-'5b.TriRandNumbers'!W235)))</f>
        <v>14.421072978094028</v>
      </c>
      <c r="X241" s="31">
        <f>IF('5b.TriRandNumbers'!X235&lt;=X$1,X$4+SQRT(X$2*'5b.TriRandNumbers'!X235),X$6-SQRT(X$3*(1-'5b.TriRandNumbers'!X235)))</f>
        <v>16.385584482613684</v>
      </c>
      <c r="Y241" s="30">
        <f>IF('5b.TriRandNumbers'!Y235&lt;=Y$1,Y$4+SQRT(Y$2*'5b.TriRandNumbers'!Y235),Y$6-SQRT(Y$3*(1-'5b.TriRandNumbers'!Y235)))</f>
        <v>10.450769552774235</v>
      </c>
    </row>
    <row r="242" spans="2:25" hidden="1" x14ac:dyDescent="0.25">
      <c r="B242" s="35">
        <f>IF('5b.TriRandNumbers'!B236&lt;=B$1,B$4+SQRT(B$2*'5b.TriRandNumbers'!B236),B$6-SQRT(B$3*(1-'5b.TriRandNumbers'!B236)))</f>
        <v>4.1654159896889311</v>
      </c>
      <c r="C242" s="34">
        <f>IF('5b.TriRandNumbers'!C236&lt;=C$1,C$4+SQRT(C$2*'5b.TriRandNumbers'!C236),C$6-SQRT(C$3*(1-'5b.TriRandNumbers'!C236)))</f>
        <v>3.0069921619254423</v>
      </c>
      <c r="D242" s="33">
        <f>IF('5b.TriRandNumbers'!D236&lt;=D$1,D$4+SQRT(D$2*'5b.TriRandNumbers'!D236),D$6-SQRT(D$3*(1-'5b.TriRandNumbers'!D236)))</f>
        <v>6.0824444431836122</v>
      </c>
      <c r="E242" s="32">
        <f>IF('5b.TriRandNumbers'!E236&lt;=E$1,E$4+SQRT(E$2*'5b.TriRandNumbers'!E236),E$6-SQRT(E$3*(1-'5b.TriRandNumbers'!E236)))</f>
        <v>4.0108706074735139</v>
      </c>
      <c r="F242" s="31">
        <f>IF('5b.TriRandNumbers'!F236&lt;=F$1,F$4+SQRT(F$2*'5b.TriRandNumbers'!F236),F$6-SQRT(F$3*(1-'5b.TriRandNumbers'!F236)))</f>
        <v>2.9812040770379951</v>
      </c>
      <c r="G242" s="30">
        <f>IF('5b.TriRandNumbers'!G236&lt;=G$1,G$4+SQRT(G$2*'5b.TriRandNumbers'!G236),G$6-SQRT(G$3*(1-'5b.TriRandNumbers'!G236)))</f>
        <v>3.1708545361624743</v>
      </c>
      <c r="H242" s="35">
        <f>IF('5b.TriRandNumbers'!H236&lt;=H$1,H$4+SQRT(H$2*'5b.TriRandNumbers'!H236),H$6-SQRT(H$3*(1-'5b.TriRandNumbers'!H236)))</f>
        <v>6.2300067618064494</v>
      </c>
      <c r="I242" s="34">
        <f>IF('5b.TriRandNumbers'!I236&lt;=I$1,I$4+SQRT(I$2*'5b.TriRandNumbers'!I236),I$6-SQRT(I$3*(1-'5b.TriRandNumbers'!I236)))</f>
        <v>10.645898795773121</v>
      </c>
      <c r="J242" s="33">
        <f>IF('5b.TriRandNumbers'!J236&lt;=J$1,J$4+SQRT(J$2*'5b.TriRandNumbers'!J236),J$6-SQRT(J$3*(1-'5b.TriRandNumbers'!J236)))</f>
        <v>11.962685257059896</v>
      </c>
      <c r="K242" s="32">
        <f>IF('5b.TriRandNumbers'!K236&lt;=K$1,K$4+SQRT(K$2*'5b.TriRandNumbers'!K236),K$6-SQRT(K$3*(1-'5b.TriRandNumbers'!K236)))</f>
        <v>16.349151521263064</v>
      </c>
      <c r="L242" s="31">
        <f>IF('5b.TriRandNumbers'!L236&lt;=L$1,L$4+SQRT(L$2*'5b.TriRandNumbers'!L236),L$6-SQRT(L$3*(1-'5b.TriRandNumbers'!L236)))</f>
        <v>14.674439741276565</v>
      </c>
      <c r="M242" s="30">
        <f>IF('5b.TriRandNumbers'!M236&lt;=M$1,M$4+SQRT(M$2*'5b.TriRandNumbers'!M236),M$6-SQRT(M$3*(1-'5b.TriRandNumbers'!M236)))</f>
        <v>7.2699295284555667</v>
      </c>
      <c r="N242" s="35">
        <f>IF('5b.TriRandNumbers'!N236&lt;=N$1,N$4+SQRT(N$2*'5b.TriRandNumbers'!N236),N$6-SQRT(N$3*(1-'5b.TriRandNumbers'!N236)))</f>
        <v>12.041390738632799</v>
      </c>
      <c r="O242" s="34">
        <f>IF('5b.TriRandNumbers'!O236&lt;=O$1,O$4+SQRT(O$2*'5b.TriRandNumbers'!O236),O$6-SQRT(O$3*(1-'5b.TriRandNumbers'!O236)))</f>
        <v>9.3204307689783725</v>
      </c>
      <c r="P242" s="33">
        <f>IF('5b.TriRandNumbers'!P236&lt;=P$1,P$4+SQRT(P$2*'5b.TriRandNumbers'!P236),P$6-SQRT(P$3*(1-'5b.TriRandNumbers'!P236)))</f>
        <v>11.900779865272936</v>
      </c>
      <c r="Q242" s="32">
        <f>IF('5b.TriRandNumbers'!Q236&lt;=Q$1,Q$4+SQRT(Q$2*'5b.TriRandNumbers'!Q236),Q$6-SQRT(Q$3*(1-'5b.TriRandNumbers'!Q236)))</f>
        <v>12.762368265263976</v>
      </c>
      <c r="R242" s="31">
        <f>IF('5b.TriRandNumbers'!R236&lt;=R$1,R$4+SQRT(R$2*'5b.TriRandNumbers'!R236),R$6-SQRT(R$3*(1-'5b.TriRandNumbers'!R236)))</f>
        <v>10.636908773547571</v>
      </c>
      <c r="S242" s="30">
        <f>IF('5b.TriRandNumbers'!S236&lt;=S$1,S$4+SQRT(S$2*'5b.TriRandNumbers'!S236),S$6-SQRT(S$3*(1-'5b.TriRandNumbers'!S236)))</f>
        <v>12.522911139664991</v>
      </c>
      <c r="T242" s="35">
        <f>IF('5b.TriRandNumbers'!T236&lt;=T$1,T$4+SQRT(T$2*'5b.TriRandNumbers'!T236),T$6-SQRT(T$3*(1-'5b.TriRandNumbers'!T236)))</f>
        <v>13.667109785612594</v>
      </c>
      <c r="U242" s="34">
        <f>IF('5b.TriRandNumbers'!U236&lt;=U$1,U$4+SQRT(U$2*'5b.TriRandNumbers'!U236),U$6-SQRT(U$3*(1-'5b.TriRandNumbers'!U236)))</f>
        <v>10.524953538119377</v>
      </c>
      <c r="V242" s="33">
        <f>IF('5b.TriRandNumbers'!V236&lt;=V$1,V$4+SQRT(V$2*'5b.TriRandNumbers'!V236),V$6-SQRT(V$3*(1-'5b.TriRandNumbers'!V236)))</f>
        <v>10.706719733466612</v>
      </c>
      <c r="W242" s="32">
        <f>IF('5b.TriRandNumbers'!W236&lt;=W$1,W$4+SQRT(W$2*'5b.TriRandNumbers'!W236),W$6-SQRT(W$3*(1-'5b.TriRandNumbers'!W236)))</f>
        <v>17.835419077452709</v>
      </c>
      <c r="X242" s="31">
        <f>IF('5b.TriRandNumbers'!X236&lt;=X$1,X$4+SQRT(X$2*'5b.TriRandNumbers'!X236),X$6-SQRT(X$3*(1-'5b.TriRandNumbers'!X236)))</f>
        <v>7.9538955956979471</v>
      </c>
      <c r="Y242" s="30">
        <f>IF('5b.TriRandNumbers'!Y236&lt;=Y$1,Y$4+SQRT(Y$2*'5b.TriRandNumbers'!Y236),Y$6-SQRT(Y$3*(1-'5b.TriRandNumbers'!Y236)))</f>
        <v>9.9848174350066046</v>
      </c>
    </row>
    <row r="243" spans="2:25" hidden="1" x14ac:dyDescent="0.25">
      <c r="B243" s="35">
        <f>IF('5b.TriRandNumbers'!B237&lt;=B$1,B$4+SQRT(B$2*'5b.TriRandNumbers'!B237),B$6-SQRT(B$3*(1-'5b.TriRandNumbers'!B237)))</f>
        <v>4.1313787506695263</v>
      </c>
      <c r="C243" s="34">
        <f>IF('5b.TriRandNumbers'!C237&lt;=C$1,C$4+SQRT(C$2*'5b.TriRandNumbers'!C237),C$6-SQRT(C$3*(1-'5b.TriRandNumbers'!C237)))</f>
        <v>3.7715586125694296</v>
      </c>
      <c r="D243" s="33">
        <f>IF('5b.TriRandNumbers'!D237&lt;=D$1,D$4+SQRT(D$2*'5b.TriRandNumbers'!D237),D$6-SQRT(D$3*(1-'5b.TriRandNumbers'!D237)))</f>
        <v>5.8335080750061232</v>
      </c>
      <c r="E243" s="32">
        <f>IF('5b.TriRandNumbers'!E237&lt;=E$1,E$4+SQRT(E$2*'5b.TriRandNumbers'!E237),E$6-SQRT(E$3*(1-'5b.TriRandNumbers'!E237)))</f>
        <v>4.5464282195996635</v>
      </c>
      <c r="F243" s="31">
        <f>IF('5b.TriRandNumbers'!F237&lt;=F$1,F$4+SQRT(F$2*'5b.TriRandNumbers'!F237),F$6-SQRT(F$3*(1-'5b.TriRandNumbers'!F237)))</f>
        <v>1.5678792384442977</v>
      </c>
      <c r="G243" s="30">
        <f>IF('5b.TriRandNumbers'!G237&lt;=G$1,G$4+SQRT(G$2*'5b.TriRandNumbers'!G237),G$6-SQRT(G$3*(1-'5b.TriRandNumbers'!G237)))</f>
        <v>2.8133056892521315</v>
      </c>
      <c r="H243" s="35">
        <f>IF('5b.TriRandNumbers'!H237&lt;=H$1,H$4+SQRT(H$2*'5b.TriRandNumbers'!H237),H$6-SQRT(H$3*(1-'5b.TriRandNumbers'!H237)))</f>
        <v>9.819849854937857</v>
      </c>
      <c r="I243" s="34">
        <f>IF('5b.TriRandNumbers'!I237&lt;=I$1,I$4+SQRT(I$2*'5b.TriRandNumbers'!I237),I$6-SQRT(I$3*(1-'5b.TriRandNumbers'!I237)))</f>
        <v>11.089194569803379</v>
      </c>
      <c r="J243" s="33">
        <f>IF('5b.TriRandNumbers'!J237&lt;=J$1,J$4+SQRT(J$2*'5b.TriRandNumbers'!J237),J$6-SQRT(J$3*(1-'5b.TriRandNumbers'!J237)))</f>
        <v>11.425152283608947</v>
      </c>
      <c r="K243" s="32">
        <f>IF('5b.TriRandNumbers'!K237&lt;=K$1,K$4+SQRT(K$2*'5b.TriRandNumbers'!K237),K$6-SQRT(K$3*(1-'5b.TriRandNumbers'!K237)))</f>
        <v>13.232364876879151</v>
      </c>
      <c r="L243" s="31">
        <f>IF('5b.TriRandNumbers'!L237&lt;=L$1,L$4+SQRT(L$2*'5b.TriRandNumbers'!L237),L$6-SQRT(L$3*(1-'5b.TriRandNumbers'!L237)))</f>
        <v>9.9856234714719321</v>
      </c>
      <c r="M243" s="30">
        <f>IF('5b.TriRandNumbers'!M237&lt;=M$1,M$4+SQRT(M$2*'5b.TriRandNumbers'!M237),M$6-SQRT(M$3*(1-'5b.TriRandNumbers'!M237)))</f>
        <v>14.256121997889899</v>
      </c>
      <c r="N243" s="35">
        <f>IF('5b.TriRandNumbers'!N237&lt;=N$1,N$4+SQRT(N$2*'5b.TriRandNumbers'!N237),N$6-SQRT(N$3*(1-'5b.TriRandNumbers'!N237)))</f>
        <v>10.942818730368959</v>
      </c>
      <c r="O243" s="34">
        <f>IF('5b.TriRandNumbers'!O237&lt;=O$1,O$4+SQRT(O$2*'5b.TriRandNumbers'!O237),O$6-SQRT(O$3*(1-'5b.TriRandNumbers'!O237)))</f>
        <v>13.578663157586753</v>
      </c>
      <c r="P243" s="33">
        <f>IF('5b.TriRandNumbers'!P237&lt;=P$1,P$4+SQRT(P$2*'5b.TriRandNumbers'!P237),P$6-SQRT(P$3*(1-'5b.TriRandNumbers'!P237)))</f>
        <v>6.3057674801643131</v>
      </c>
      <c r="Q243" s="32">
        <f>IF('5b.TriRandNumbers'!Q237&lt;=Q$1,Q$4+SQRT(Q$2*'5b.TriRandNumbers'!Q237),Q$6-SQRT(Q$3*(1-'5b.TriRandNumbers'!Q237)))</f>
        <v>15.407691236668915</v>
      </c>
      <c r="R243" s="31">
        <f>IF('5b.TriRandNumbers'!R237&lt;=R$1,R$4+SQRT(R$2*'5b.TriRandNumbers'!R237),R$6-SQRT(R$3*(1-'5b.TriRandNumbers'!R237)))</f>
        <v>15.129739134219411</v>
      </c>
      <c r="S243" s="30">
        <f>IF('5b.TriRandNumbers'!S237&lt;=S$1,S$4+SQRT(S$2*'5b.TriRandNumbers'!S237),S$6-SQRT(S$3*(1-'5b.TriRandNumbers'!S237)))</f>
        <v>9.4942779371638881</v>
      </c>
      <c r="T243" s="35">
        <f>IF('5b.TriRandNumbers'!T237&lt;=T$1,T$4+SQRT(T$2*'5b.TriRandNumbers'!T237),T$6-SQRT(T$3*(1-'5b.TriRandNumbers'!T237)))</f>
        <v>11.144736945922203</v>
      </c>
      <c r="U243" s="34">
        <f>IF('5b.TriRandNumbers'!U237&lt;=U$1,U$4+SQRT(U$2*'5b.TriRandNumbers'!U237),U$6-SQRT(U$3*(1-'5b.TriRandNumbers'!U237)))</f>
        <v>10.519317478205588</v>
      </c>
      <c r="V243" s="33">
        <f>IF('5b.TriRandNumbers'!V237&lt;=V$1,V$4+SQRT(V$2*'5b.TriRandNumbers'!V237),V$6-SQRT(V$3*(1-'5b.TriRandNumbers'!V237)))</f>
        <v>11.823148211332445</v>
      </c>
      <c r="W243" s="32">
        <f>IF('5b.TriRandNumbers'!W237&lt;=W$1,W$4+SQRT(W$2*'5b.TriRandNumbers'!W237),W$6-SQRT(W$3*(1-'5b.TriRandNumbers'!W237)))</f>
        <v>15.601171321826454</v>
      </c>
      <c r="X243" s="31">
        <f>IF('5b.TriRandNumbers'!X237&lt;=X$1,X$4+SQRT(X$2*'5b.TriRandNumbers'!X237),X$6-SQRT(X$3*(1-'5b.TriRandNumbers'!X237)))</f>
        <v>12.68184234999806</v>
      </c>
      <c r="Y243" s="30">
        <f>IF('5b.TriRandNumbers'!Y237&lt;=Y$1,Y$4+SQRT(Y$2*'5b.TriRandNumbers'!Y237),Y$6-SQRT(Y$3*(1-'5b.TriRandNumbers'!Y237)))</f>
        <v>12.71415761687043</v>
      </c>
    </row>
    <row r="244" spans="2:25" hidden="1" x14ac:dyDescent="0.25">
      <c r="B244" s="35">
        <f>IF('5b.TriRandNumbers'!B238&lt;=B$1,B$4+SQRT(B$2*'5b.TriRandNumbers'!B238),B$6-SQRT(B$3*(1-'5b.TriRandNumbers'!B238)))</f>
        <v>4.6988203840423486</v>
      </c>
      <c r="C244" s="34">
        <f>IF('5b.TriRandNumbers'!C238&lt;=C$1,C$4+SQRT(C$2*'5b.TriRandNumbers'!C238),C$6-SQRT(C$3*(1-'5b.TriRandNumbers'!C238)))</f>
        <v>2.8999126140625151</v>
      </c>
      <c r="D244" s="33">
        <f>IF('5b.TriRandNumbers'!D238&lt;=D$1,D$4+SQRT(D$2*'5b.TriRandNumbers'!D238),D$6-SQRT(D$3*(1-'5b.TriRandNumbers'!D238)))</f>
        <v>6.3039913046275</v>
      </c>
      <c r="E244" s="32">
        <f>IF('5b.TriRandNumbers'!E238&lt;=E$1,E$4+SQRT(E$2*'5b.TriRandNumbers'!E238),E$6-SQRT(E$3*(1-'5b.TriRandNumbers'!E238)))</f>
        <v>4.7621773310139464</v>
      </c>
      <c r="F244" s="31">
        <f>IF('5b.TriRandNumbers'!F238&lt;=F$1,F$4+SQRT(F$2*'5b.TriRandNumbers'!F238),F$6-SQRT(F$3*(1-'5b.TriRandNumbers'!F238)))</f>
        <v>1.9650470942141398</v>
      </c>
      <c r="G244" s="30">
        <f>IF('5b.TriRandNumbers'!G238&lt;=G$1,G$4+SQRT(G$2*'5b.TriRandNumbers'!G238),G$6-SQRT(G$3*(1-'5b.TriRandNumbers'!G238)))</f>
        <v>2.1728761640287981</v>
      </c>
      <c r="H244" s="35">
        <f>IF('5b.TriRandNumbers'!H238&lt;=H$1,H$4+SQRT(H$2*'5b.TriRandNumbers'!H238),H$6-SQRT(H$3*(1-'5b.TriRandNumbers'!H238)))</f>
        <v>13.489727927460248</v>
      </c>
      <c r="I244" s="34">
        <f>IF('5b.TriRandNumbers'!I238&lt;=I$1,I$4+SQRT(I$2*'5b.TriRandNumbers'!I238),I$6-SQRT(I$3*(1-'5b.TriRandNumbers'!I238)))</f>
        <v>18.040506304261474</v>
      </c>
      <c r="J244" s="33">
        <f>IF('5b.TriRandNumbers'!J238&lt;=J$1,J$4+SQRT(J$2*'5b.TriRandNumbers'!J238),J$6-SQRT(J$3*(1-'5b.TriRandNumbers'!J238)))</f>
        <v>7.9678201027604896</v>
      </c>
      <c r="K244" s="32">
        <f>IF('5b.TriRandNumbers'!K238&lt;=K$1,K$4+SQRT(K$2*'5b.TriRandNumbers'!K238),K$6-SQRT(K$3*(1-'5b.TriRandNumbers'!K238)))</f>
        <v>16.160474227943297</v>
      </c>
      <c r="L244" s="31">
        <f>IF('5b.TriRandNumbers'!L238&lt;=L$1,L$4+SQRT(L$2*'5b.TriRandNumbers'!L238),L$6-SQRT(L$3*(1-'5b.TriRandNumbers'!L238)))</f>
        <v>10.47641406974336</v>
      </c>
      <c r="M244" s="30">
        <f>IF('5b.TriRandNumbers'!M238&lt;=M$1,M$4+SQRT(M$2*'5b.TriRandNumbers'!M238),M$6-SQRT(M$3*(1-'5b.TriRandNumbers'!M238)))</f>
        <v>11.640028976809006</v>
      </c>
      <c r="N244" s="35">
        <f>IF('5b.TriRandNumbers'!N238&lt;=N$1,N$4+SQRT(N$2*'5b.TriRandNumbers'!N238),N$6-SQRT(N$3*(1-'5b.TriRandNumbers'!N238)))</f>
        <v>16.021098135321729</v>
      </c>
      <c r="O244" s="34">
        <f>IF('5b.TriRandNumbers'!O238&lt;=O$1,O$4+SQRT(O$2*'5b.TriRandNumbers'!O238),O$6-SQRT(O$3*(1-'5b.TriRandNumbers'!O238)))</f>
        <v>13.668826914016151</v>
      </c>
      <c r="P244" s="33">
        <f>IF('5b.TriRandNumbers'!P238&lt;=P$1,P$4+SQRT(P$2*'5b.TriRandNumbers'!P238),P$6-SQRT(P$3*(1-'5b.TriRandNumbers'!P238)))</f>
        <v>13.235335000533791</v>
      </c>
      <c r="Q244" s="32">
        <f>IF('5b.TriRandNumbers'!Q238&lt;=Q$1,Q$4+SQRT(Q$2*'5b.TriRandNumbers'!Q238),Q$6-SQRT(Q$3*(1-'5b.TriRandNumbers'!Q238)))</f>
        <v>11.585271460716477</v>
      </c>
      <c r="R244" s="31">
        <f>IF('5b.TriRandNumbers'!R238&lt;=R$1,R$4+SQRT(R$2*'5b.TriRandNumbers'!R238),R$6-SQRT(R$3*(1-'5b.TriRandNumbers'!R238)))</f>
        <v>8.072578994240569</v>
      </c>
      <c r="S244" s="30">
        <f>IF('5b.TriRandNumbers'!S238&lt;=S$1,S$4+SQRT(S$2*'5b.TriRandNumbers'!S238),S$6-SQRT(S$3*(1-'5b.TriRandNumbers'!S238)))</f>
        <v>12.476885857342706</v>
      </c>
      <c r="T244" s="35">
        <f>IF('5b.TriRandNumbers'!T238&lt;=T$1,T$4+SQRT(T$2*'5b.TriRandNumbers'!T238),T$6-SQRT(T$3*(1-'5b.TriRandNumbers'!T238)))</f>
        <v>16.68752878598583</v>
      </c>
      <c r="U244" s="34">
        <f>IF('5b.TriRandNumbers'!U238&lt;=U$1,U$4+SQRT(U$2*'5b.TriRandNumbers'!U238),U$6-SQRT(U$3*(1-'5b.TriRandNumbers'!U238)))</f>
        <v>9.8808653802817723</v>
      </c>
      <c r="V244" s="33">
        <f>IF('5b.TriRandNumbers'!V238&lt;=V$1,V$4+SQRT(V$2*'5b.TriRandNumbers'!V238),V$6-SQRT(V$3*(1-'5b.TriRandNumbers'!V238)))</f>
        <v>5.6090732778836463</v>
      </c>
      <c r="W244" s="32">
        <f>IF('5b.TriRandNumbers'!W238&lt;=W$1,W$4+SQRT(W$2*'5b.TriRandNumbers'!W238),W$6-SQRT(W$3*(1-'5b.TriRandNumbers'!W238)))</f>
        <v>13.737003537925609</v>
      </c>
      <c r="X244" s="31">
        <f>IF('5b.TriRandNumbers'!X238&lt;=X$1,X$4+SQRT(X$2*'5b.TriRandNumbers'!X238),X$6-SQRT(X$3*(1-'5b.TriRandNumbers'!X238)))</f>
        <v>8.9704485946347177</v>
      </c>
      <c r="Y244" s="30">
        <f>IF('5b.TriRandNumbers'!Y238&lt;=Y$1,Y$4+SQRT(Y$2*'5b.TriRandNumbers'!Y238),Y$6-SQRT(Y$3*(1-'5b.TriRandNumbers'!Y238)))</f>
        <v>9.9916368140451759</v>
      </c>
    </row>
    <row r="245" spans="2:25" hidden="1" x14ac:dyDescent="0.25">
      <c r="B245" s="35">
        <f>IF('5b.TriRandNumbers'!B239&lt;=B$1,B$4+SQRT(B$2*'5b.TriRandNumbers'!B239),B$6-SQRT(B$3*(1-'5b.TriRandNumbers'!B239)))</f>
        <v>5.8854318560654688</v>
      </c>
      <c r="C245" s="34">
        <f>IF('5b.TriRandNumbers'!C239&lt;=C$1,C$4+SQRT(C$2*'5b.TriRandNumbers'!C239),C$6-SQRT(C$3*(1-'5b.TriRandNumbers'!C239)))</f>
        <v>3.9000314595292389</v>
      </c>
      <c r="D245" s="33">
        <f>IF('5b.TriRandNumbers'!D239&lt;=D$1,D$4+SQRT(D$2*'5b.TriRandNumbers'!D239),D$6-SQRT(D$3*(1-'5b.TriRandNumbers'!D239)))</f>
        <v>6.0651542449557923</v>
      </c>
      <c r="E245" s="32">
        <f>IF('5b.TriRandNumbers'!E239&lt;=E$1,E$4+SQRT(E$2*'5b.TriRandNumbers'!E239),E$6-SQRT(E$3*(1-'5b.TriRandNumbers'!E239)))</f>
        <v>3.8174704477707047</v>
      </c>
      <c r="F245" s="31">
        <f>IF('5b.TriRandNumbers'!F239&lt;=F$1,F$4+SQRT(F$2*'5b.TriRandNumbers'!F239),F$6-SQRT(F$3*(1-'5b.TriRandNumbers'!F239)))</f>
        <v>2.8845567362454663</v>
      </c>
      <c r="G245" s="30">
        <f>IF('5b.TriRandNumbers'!G239&lt;=G$1,G$4+SQRT(G$2*'5b.TriRandNumbers'!G239),G$6-SQRT(G$3*(1-'5b.TriRandNumbers'!G239)))</f>
        <v>4.2289101136825629</v>
      </c>
      <c r="H245" s="35">
        <f>IF('5b.TriRandNumbers'!H239&lt;=H$1,H$4+SQRT(H$2*'5b.TriRandNumbers'!H239),H$6-SQRT(H$3*(1-'5b.TriRandNumbers'!H239)))</f>
        <v>12.737415662832309</v>
      </c>
      <c r="I245" s="34">
        <f>IF('5b.TriRandNumbers'!I239&lt;=I$1,I$4+SQRT(I$2*'5b.TriRandNumbers'!I239),I$6-SQRT(I$3*(1-'5b.TriRandNumbers'!I239)))</f>
        <v>13.362037059846532</v>
      </c>
      <c r="J245" s="33">
        <f>IF('5b.TriRandNumbers'!J239&lt;=J$1,J$4+SQRT(J$2*'5b.TriRandNumbers'!J239),J$6-SQRT(J$3*(1-'5b.TriRandNumbers'!J239)))</f>
        <v>12.73757144454922</v>
      </c>
      <c r="K245" s="32">
        <f>IF('5b.TriRandNumbers'!K239&lt;=K$1,K$4+SQRT(K$2*'5b.TriRandNumbers'!K239),K$6-SQRT(K$3*(1-'5b.TriRandNumbers'!K239)))</f>
        <v>15.10072237142181</v>
      </c>
      <c r="L245" s="31">
        <f>IF('5b.TriRandNumbers'!L239&lt;=L$1,L$4+SQRT(L$2*'5b.TriRandNumbers'!L239),L$6-SQRT(L$3*(1-'5b.TriRandNumbers'!L239)))</f>
        <v>11.085456196217368</v>
      </c>
      <c r="M245" s="30">
        <f>IF('5b.TriRandNumbers'!M239&lt;=M$1,M$4+SQRT(M$2*'5b.TriRandNumbers'!M239),M$6-SQRT(M$3*(1-'5b.TriRandNumbers'!M239)))</f>
        <v>8.2406837161059237</v>
      </c>
      <c r="N245" s="35">
        <f>IF('5b.TriRandNumbers'!N239&lt;=N$1,N$4+SQRT(N$2*'5b.TriRandNumbers'!N239),N$6-SQRT(N$3*(1-'5b.TriRandNumbers'!N239)))</f>
        <v>12.4139365189684</v>
      </c>
      <c r="O245" s="34">
        <f>IF('5b.TriRandNumbers'!O239&lt;=O$1,O$4+SQRT(O$2*'5b.TriRandNumbers'!O239),O$6-SQRT(O$3*(1-'5b.TriRandNumbers'!O239)))</f>
        <v>12.198322946749776</v>
      </c>
      <c r="P245" s="33">
        <f>IF('5b.TriRandNumbers'!P239&lt;=P$1,P$4+SQRT(P$2*'5b.TriRandNumbers'!P239),P$6-SQRT(P$3*(1-'5b.TriRandNumbers'!P239)))</f>
        <v>10.420015128702712</v>
      </c>
      <c r="Q245" s="32">
        <f>IF('5b.TriRandNumbers'!Q239&lt;=Q$1,Q$4+SQRT(Q$2*'5b.TriRandNumbers'!Q239),Q$6-SQRT(Q$3*(1-'5b.TriRandNumbers'!Q239)))</f>
        <v>6.8977130017188033</v>
      </c>
      <c r="R245" s="31">
        <f>IF('5b.TriRandNumbers'!R239&lt;=R$1,R$4+SQRT(R$2*'5b.TriRandNumbers'!R239),R$6-SQRT(R$3*(1-'5b.TriRandNumbers'!R239)))</f>
        <v>9.6969995875654362</v>
      </c>
      <c r="S245" s="30">
        <f>IF('5b.TriRandNumbers'!S239&lt;=S$1,S$4+SQRT(S$2*'5b.TriRandNumbers'!S239),S$6-SQRT(S$3*(1-'5b.TriRandNumbers'!S239)))</f>
        <v>10.628042132473865</v>
      </c>
      <c r="T245" s="35">
        <f>IF('5b.TriRandNumbers'!T239&lt;=T$1,T$4+SQRT(T$2*'5b.TriRandNumbers'!T239),T$6-SQRT(T$3*(1-'5b.TriRandNumbers'!T239)))</f>
        <v>10.998516909467662</v>
      </c>
      <c r="U245" s="34">
        <f>IF('5b.TriRandNumbers'!U239&lt;=U$1,U$4+SQRT(U$2*'5b.TriRandNumbers'!U239),U$6-SQRT(U$3*(1-'5b.TriRandNumbers'!U239)))</f>
        <v>13.599080297659992</v>
      </c>
      <c r="V245" s="33">
        <f>IF('5b.TriRandNumbers'!V239&lt;=V$1,V$4+SQRT(V$2*'5b.TriRandNumbers'!V239),V$6-SQRT(V$3*(1-'5b.TriRandNumbers'!V239)))</f>
        <v>9.7834841542134399</v>
      </c>
      <c r="W245" s="32">
        <f>IF('5b.TriRandNumbers'!W239&lt;=W$1,W$4+SQRT(W$2*'5b.TriRandNumbers'!W239),W$6-SQRT(W$3*(1-'5b.TriRandNumbers'!W239)))</f>
        <v>9.3578112158498818</v>
      </c>
      <c r="X245" s="31">
        <f>IF('5b.TriRandNumbers'!X239&lt;=X$1,X$4+SQRT(X$2*'5b.TriRandNumbers'!X239),X$6-SQRT(X$3*(1-'5b.TriRandNumbers'!X239)))</f>
        <v>9.3189531309505433</v>
      </c>
      <c r="Y245" s="30">
        <f>IF('5b.TriRandNumbers'!Y239&lt;=Y$1,Y$4+SQRT(Y$2*'5b.TriRandNumbers'!Y239),Y$6-SQRT(Y$3*(1-'5b.TriRandNumbers'!Y239)))</f>
        <v>11.651493104361567</v>
      </c>
    </row>
    <row r="246" spans="2:25" hidden="1" x14ac:dyDescent="0.25">
      <c r="B246" s="35">
        <f>IF('5b.TriRandNumbers'!B240&lt;=B$1,B$4+SQRT(B$2*'5b.TriRandNumbers'!B240),B$6-SQRT(B$3*(1-'5b.TriRandNumbers'!B240)))</f>
        <v>4.6724792480865762</v>
      </c>
      <c r="C246" s="34">
        <f>IF('5b.TriRandNumbers'!C240&lt;=C$1,C$4+SQRT(C$2*'5b.TriRandNumbers'!C240),C$6-SQRT(C$3*(1-'5b.TriRandNumbers'!C240)))</f>
        <v>1.6213018327088315</v>
      </c>
      <c r="D246" s="33">
        <f>IF('5b.TriRandNumbers'!D240&lt;=D$1,D$4+SQRT(D$2*'5b.TriRandNumbers'!D240),D$6-SQRT(D$3*(1-'5b.TriRandNumbers'!D240)))</f>
        <v>6.1356756165368616</v>
      </c>
      <c r="E246" s="32">
        <f>IF('5b.TriRandNumbers'!E240&lt;=E$1,E$4+SQRT(E$2*'5b.TriRandNumbers'!E240),E$6-SQRT(E$3*(1-'5b.TriRandNumbers'!E240)))</f>
        <v>3.9480802952877001</v>
      </c>
      <c r="F246" s="31">
        <f>IF('5b.TriRandNumbers'!F240&lt;=F$1,F$4+SQRT(F$2*'5b.TriRandNumbers'!F240),F$6-SQRT(F$3*(1-'5b.TriRandNumbers'!F240)))</f>
        <v>3.2103990122188693</v>
      </c>
      <c r="G246" s="30">
        <f>IF('5b.TriRandNumbers'!G240&lt;=G$1,G$4+SQRT(G$2*'5b.TriRandNumbers'!G240),G$6-SQRT(G$3*(1-'5b.TriRandNumbers'!G240)))</f>
        <v>3.1686435626128775</v>
      </c>
      <c r="H246" s="35">
        <f>IF('5b.TriRandNumbers'!H240&lt;=H$1,H$4+SQRT(H$2*'5b.TriRandNumbers'!H240),H$6-SQRT(H$3*(1-'5b.TriRandNumbers'!H240)))</f>
        <v>16.270530176003518</v>
      </c>
      <c r="I246" s="34">
        <f>IF('5b.TriRandNumbers'!I240&lt;=I$1,I$4+SQRT(I$2*'5b.TriRandNumbers'!I240),I$6-SQRT(I$3*(1-'5b.TriRandNumbers'!I240)))</f>
        <v>18.340371112118909</v>
      </c>
      <c r="J246" s="33">
        <f>IF('5b.TriRandNumbers'!J240&lt;=J$1,J$4+SQRT(J$2*'5b.TriRandNumbers'!J240),J$6-SQRT(J$3*(1-'5b.TriRandNumbers'!J240)))</f>
        <v>14.388695532072187</v>
      </c>
      <c r="K246" s="32">
        <f>IF('5b.TriRandNumbers'!K240&lt;=K$1,K$4+SQRT(K$2*'5b.TriRandNumbers'!K240),K$6-SQRT(K$3*(1-'5b.TriRandNumbers'!K240)))</f>
        <v>6.6053481285651836</v>
      </c>
      <c r="L246" s="31">
        <f>IF('5b.TriRandNumbers'!L240&lt;=L$1,L$4+SQRT(L$2*'5b.TriRandNumbers'!L240),L$6-SQRT(L$3*(1-'5b.TriRandNumbers'!L240)))</f>
        <v>9.5929686555523439</v>
      </c>
      <c r="M246" s="30">
        <f>IF('5b.TriRandNumbers'!M240&lt;=M$1,M$4+SQRT(M$2*'5b.TriRandNumbers'!M240),M$6-SQRT(M$3*(1-'5b.TriRandNumbers'!M240)))</f>
        <v>8.8690184975994217</v>
      </c>
      <c r="N246" s="35">
        <f>IF('5b.TriRandNumbers'!N240&lt;=N$1,N$4+SQRT(N$2*'5b.TriRandNumbers'!N240),N$6-SQRT(N$3*(1-'5b.TriRandNumbers'!N240)))</f>
        <v>8.3763870233595377</v>
      </c>
      <c r="O246" s="34">
        <f>IF('5b.TriRandNumbers'!O240&lt;=O$1,O$4+SQRT(O$2*'5b.TriRandNumbers'!O240),O$6-SQRT(O$3*(1-'5b.TriRandNumbers'!O240)))</f>
        <v>8.16514452174426</v>
      </c>
      <c r="P246" s="33">
        <f>IF('5b.TriRandNumbers'!P240&lt;=P$1,P$4+SQRT(P$2*'5b.TriRandNumbers'!P240),P$6-SQRT(P$3*(1-'5b.TriRandNumbers'!P240)))</f>
        <v>16.526743174108322</v>
      </c>
      <c r="Q246" s="32">
        <f>IF('5b.TriRandNumbers'!Q240&lt;=Q$1,Q$4+SQRT(Q$2*'5b.TriRandNumbers'!Q240),Q$6-SQRT(Q$3*(1-'5b.TriRandNumbers'!Q240)))</f>
        <v>13.142985628761281</v>
      </c>
      <c r="R246" s="31">
        <f>IF('5b.TriRandNumbers'!R240&lt;=R$1,R$4+SQRT(R$2*'5b.TriRandNumbers'!R240),R$6-SQRT(R$3*(1-'5b.TriRandNumbers'!R240)))</f>
        <v>11.744160495347945</v>
      </c>
      <c r="S246" s="30">
        <f>IF('5b.TriRandNumbers'!S240&lt;=S$1,S$4+SQRT(S$2*'5b.TriRandNumbers'!S240),S$6-SQRT(S$3*(1-'5b.TriRandNumbers'!S240)))</f>
        <v>8.7693502385599835</v>
      </c>
      <c r="T246" s="35">
        <f>IF('5b.TriRandNumbers'!T240&lt;=T$1,T$4+SQRT(T$2*'5b.TriRandNumbers'!T240),T$6-SQRT(T$3*(1-'5b.TriRandNumbers'!T240)))</f>
        <v>13.392069536985101</v>
      </c>
      <c r="U246" s="34">
        <f>IF('5b.TriRandNumbers'!U240&lt;=U$1,U$4+SQRT(U$2*'5b.TriRandNumbers'!U240),U$6-SQRT(U$3*(1-'5b.TriRandNumbers'!U240)))</f>
        <v>5.7660506484066483</v>
      </c>
      <c r="V246" s="33">
        <f>IF('5b.TriRandNumbers'!V240&lt;=V$1,V$4+SQRT(V$2*'5b.TriRandNumbers'!V240),V$6-SQRT(V$3*(1-'5b.TriRandNumbers'!V240)))</f>
        <v>14.974791945757582</v>
      </c>
      <c r="W246" s="32">
        <f>IF('5b.TriRandNumbers'!W240&lt;=W$1,W$4+SQRT(W$2*'5b.TriRandNumbers'!W240),W$6-SQRT(W$3*(1-'5b.TriRandNumbers'!W240)))</f>
        <v>7.3290249935257297</v>
      </c>
      <c r="X246" s="31">
        <f>IF('5b.TriRandNumbers'!X240&lt;=X$1,X$4+SQRT(X$2*'5b.TriRandNumbers'!X240),X$6-SQRT(X$3*(1-'5b.TriRandNumbers'!X240)))</f>
        <v>9.6879469404024512</v>
      </c>
      <c r="Y246" s="30">
        <f>IF('5b.TriRandNumbers'!Y240&lt;=Y$1,Y$4+SQRT(Y$2*'5b.TriRandNumbers'!Y240),Y$6-SQRT(Y$3*(1-'5b.TriRandNumbers'!Y240)))</f>
        <v>10.159161147365845</v>
      </c>
    </row>
    <row r="247" spans="2:25" hidden="1" x14ac:dyDescent="0.25">
      <c r="B247" s="35">
        <f>IF('5b.TriRandNumbers'!B241&lt;=B$1,B$4+SQRT(B$2*'5b.TriRandNumbers'!B241),B$6-SQRT(B$3*(1-'5b.TriRandNumbers'!B241)))</f>
        <v>5.1741152973740983</v>
      </c>
      <c r="C247" s="34">
        <f>IF('5b.TriRandNumbers'!C241&lt;=C$1,C$4+SQRT(C$2*'5b.TriRandNumbers'!C241),C$6-SQRT(C$3*(1-'5b.TriRandNumbers'!C241)))</f>
        <v>3.9740493686076306</v>
      </c>
      <c r="D247" s="33">
        <f>IF('5b.TriRandNumbers'!D241&lt;=D$1,D$4+SQRT(D$2*'5b.TriRandNumbers'!D241),D$6-SQRT(D$3*(1-'5b.TriRandNumbers'!D241)))</f>
        <v>5.5251404387582683</v>
      </c>
      <c r="E247" s="32">
        <f>IF('5b.TriRandNumbers'!E241&lt;=E$1,E$4+SQRT(E$2*'5b.TriRandNumbers'!E241),E$6-SQRT(E$3*(1-'5b.TriRandNumbers'!E241)))</f>
        <v>4.0691821513876922</v>
      </c>
      <c r="F247" s="31">
        <f>IF('5b.TriRandNumbers'!F241&lt;=F$1,F$4+SQRT(F$2*'5b.TriRandNumbers'!F241),F$6-SQRT(F$3*(1-'5b.TriRandNumbers'!F241)))</f>
        <v>3.3540811446613756</v>
      </c>
      <c r="G247" s="30">
        <f>IF('5b.TriRandNumbers'!G241&lt;=G$1,G$4+SQRT(G$2*'5b.TriRandNumbers'!G241),G$6-SQRT(G$3*(1-'5b.TriRandNumbers'!G241)))</f>
        <v>3.5306885277535947</v>
      </c>
      <c r="H247" s="35">
        <f>IF('5b.TriRandNumbers'!H241&lt;=H$1,H$4+SQRT(H$2*'5b.TriRandNumbers'!H241),H$6-SQRT(H$3*(1-'5b.TriRandNumbers'!H241)))</f>
        <v>11.436552172542932</v>
      </c>
      <c r="I247" s="34">
        <f>IF('5b.TriRandNumbers'!I241&lt;=I$1,I$4+SQRT(I$2*'5b.TriRandNumbers'!I241),I$6-SQRT(I$3*(1-'5b.TriRandNumbers'!I241)))</f>
        <v>17.197725400476966</v>
      </c>
      <c r="J247" s="33">
        <f>IF('5b.TriRandNumbers'!J241&lt;=J$1,J$4+SQRT(J$2*'5b.TriRandNumbers'!J241),J$6-SQRT(J$3*(1-'5b.TriRandNumbers'!J241)))</f>
        <v>11.706091562751171</v>
      </c>
      <c r="K247" s="32">
        <f>IF('5b.TriRandNumbers'!K241&lt;=K$1,K$4+SQRT(K$2*'5b.TriRandNumbers'!K241),K$6-SQRT(K$3*(1-'5b.TriRandNumbers'!K241)))</f>
        <v>6.3617989802739832</v>
      </c>
      <c r="L247" s="31">
        <f>IF('5b.TriRandNumbers'!L241&lt;=L$1,L$4+SQRT(L$2*'5b.TriRandNumbers'!L241),L$6-SQRT(L$3*(1-'5b.TriRandNumbers'!L241)))</f>
        <v>13.870779641028712</v>
      </c>
      <c r="M247" s="30">
        <f>IF('5b.TriRandNumbers'!M241&lt;=M$1,M$4+SQRT(M$2*'5b.TriRandNumbers'!M241),M$6-SQRT(M$3*(1-'5b.TriRandNumbers'!M241)))</f>
        <v>8.0266484094200408</v>
      </c>
      <c r="N247" s="35">
        <f>IF('5b.TriRandNumbers'!N241&lt;=N$1,N$4+SQRT(N$2*'5b.TriRandNumbers'!N241),N$6-SQRT(N$3*(1-'5b.TriRandNumbers'!N241)))</f>
        <v>9.093930993782708</v>
      </c>
      <c r="O247" s="34">
        <f>IF('5b.TriRandNumbers'!O241&lt;=O$1,O$4+SQRT(O$2*'5b.TriRandNumbers'!O241),O$6-SQRT(O$3*(1-'5b.TriRandNumbers'!O241)))</f>
        <v>6.6712881457223325</v>
      </c>
      <c r="P247" s="33">
        <f>IF('5b.TriRandNumbers'!P241&lt;=P$1,P$4+SQRT(P$2*'5b.TriRandNumbers'!P241),P$6-SQRT(P$3*(1-'5b.TriRandNumbers'!P241)))</f>
        <v>15.230648280180912</v>
      </c>
      <c r="Q247" s="32">
        <f>IF('5b.TriRandNumbers'!Q241&lt;=Q$1,Q$4+SQRT(Q$2*'5b.TriRandNumbers'!Q241),Q$6-SQRT(Q$3*(1-'5b.TriRandNumbers'!Q241)))</f>
        <v>12.229655502513596</v>
      </c>
      <c r="R247" s="31">
        <f>IF('5b.TriRandNumbers'!R241&lt;=R$1,R$4+SQRT(R$2*'5b.TriRandNumbers'!R241),R$6-SQRT(R$3*(1-'5b.TriRandNumbers'!R241)))</f>
        <v>17.980314322095111</v>
      </c>
      <c r="S247" s="30">
        <f>IF('5b.TriRandNumbers'!S241&lt;=S$1,S$4+SQRT(S$2*'5b.TriRandNumbers'!S241),S$6-SQRT(S$3*(1-'5b.TriRandNumbers'!S241)))</f>
        <v>11.192554904262337</v>
      </c>
      <c r="T247" s="35">
        <f>IF('5b.TriRandNumbers'!T241&lt;=T$1,T$4+SQRT(T$2*'5b.TriRandNumbers'!T241),T$6-SQRT(T$3*(1-'5b.TriRandNumbers'!T241)))</f>
        <v>9.7745404559582205</v>
      </c>
      <c r="U247" s="34">
        <f>IF('5b.TriRandNumbers'!U241&lt;=U$1,U$4+SQRT(U$2*'5b.TriRandNumbers'!U241),U$6-SQRT(U$3*(1-'5b.TriRandNumbers'!U241)))</f>
        <v>7.7828091216992199</v>
      </c>
      <c r="V247" s="33">
        <f>IF('5b.TriRandNumbers'!V241&lt;=V$1,V$4+SQRT(V$2*'5b.TriRandNumbers'!V241),V$6-SQRT(V$3*(1-'5b.TriRandNumbers'!V241)))</f>
        <v>7.7043599692334537</v>
      </c>
      <c r="W247" s="32">
        <f>IF('5b.TriRandNumbers'!W241&lt;=W$1,W$4+SQRT(W$2*'5b.TriRandNumbers'!W241),W$6-SQRT(W$3*(1-'5b.TriRandNumbers'!W241)))</f>
        <v>14.209803783119405</v>
      </c>
      <c r="X247" s="31">
        <f>IF('5b.TriRandNumbers'!X241&lt;=X$1,X$4+SQRT(X$2*'5b.TriRandNumbers'!X241),X$6-SQRT(X$3*(1-'5b.TriRandNumbers'!X241)))</f>
        <v>9.2695279592612181</v>
      </c>
      <c r="Y247" s="30">
        <f>IF('5b.TriRandNumbers'!Y241&lt;=Y$1,Y$4+SQRT(Y$2*'5b.TriRandNumbers'!Y241),Y$6-SQRT(Y$3*(1-'5b.TriRandNumbers'!Y241)))</f>
        <v>9.656449953565641</v>
      </c>
    </row>
    <row r="248" spans="2:25" hidden="1" x14ac:dyDescent="0.25">
      <c r="B248" s="35">
        <f>IF('5b.TriRandNumbers'!B242&lt;=B$1,B$4+SQRT(B$2*'5b.TriRandNumbers'!B242),B$6-SQRT(B$3*(1-'5b.TriRandNumbers'!B242)))</f>
        <v>4.0944118438984347</v>
      </c>
      <c r="C248" s="34">
        <f>IF('5b.TriRandNumbers'!C242&lt;=C$1,C$4+SQRT(C$2*'5b.TriRandNumbers'!C242),C$6-SQRT(C$3*(1-'5b.TriRandNumbers'!C242)))</f>
        <v>2.0718391838005923</v>
      </c>
      <c r="D248" s="33">
        <f>IF('5b.TriRandNumbers'!D242&lt;=D$1,D$4+SQRT(D$2*'5b.TriRandNumbers'!D242),D$6-SQRT(D$3*(1-'5b.TriRandNumbers'!D242)))</f>
        <v>4.7061640687333375</v>
      </c>
      <c r="E248" s="32">
        <f>IF('5b.TriRandNumbers'!E242&lt;=E$1,E$4+SQRT(E$2*'5b.TriRandNumbers'!E242),E$6-SQRT(E$3*(1-'5b.TriRandNumbers'!E242)))</f>
        <v>3.8710885572021962</v>
      </c>
      <c r="F248" s="31">
        <f>IF('5b.TriRandNumbers'!F242&lt;=F$1,F$4+SQRT(F$2*'5b.TriRandNumbers'!F242),F$6-SQRT(F$3*(1-'5b.TriRandNumbers'!F242)))</f>
        <v>2.0973051094450255</v>
      </c>
      <c r="G248" s="30">
        <f>IF('5b.TriRandNumbers'!G242&lt;=G$1,G$4+SQRT(G$2*'5b.TriRandNumbers'!G242),G$6-SQRT(G$3*(1-'5b.TriRandNumbers'!G242)))</f>
        <v>3.4836480493677398</v>
      </c>
      <c r="H248" s="35">
        <f>IF('5b.TriRandNumbers'!H242&lt;=H$1,H$4+SQRT(H$2*'5b.TriRandNumbers'!H242),H$6-SQRT(H$3*(1-'5b.TriRandNumbers'!H242)))</f>
        <v>9.5802327748604839</v>
      </c>
      <c r="I248" s="34">
        <f>IF('5b.TriRandNumbers'!I242&lt;=I$1,I$4+SQRT(I$2*'5b.TriRandNumbers'!I242),I$6-SQRT(I$3*(1-'5b.TriRandNumbers'!I242)))</f>
        <v>9.7545568209698992</v>
      </c>
      <c r="J248" s="33">
        <f>IF('5b.TriRandNumbers'!J242&lt;=J$1,J$4+SQRT(J$2*'5b.TriRandNumbers'!J242),J$6-SQRT(J$3*(1-'5b.TriRandNumbers'!J242)))</f>
        <v>14.740971867456249</v>
      </c>
      <c r="K248" s="32">
        <f>IF('5b.TriRandNumbers'!K242&lt;=K$1,K$4+SQRT(K$2*'5b.TriRandNumbers'!K242),K$6-SQRT(K$3*(1-'5b.TriRandNumbers'!K242)))</f>
        <v>7.7667599831298935</v>
      </c>
      <c r="L248" s="31">
        <f>IF('5b.TriRandNumbers'!L242&lt;=L$1,L$4+SQRT(L$2*'5b.TriRandNumbers'!L242),L$6-SQRT(L$3*(1-'5b.TriRandNumbers'!L242)))</f>
        <v>12.284761587374501</v>
      </c>
      <c r="M248" s="30">
        <f>IF('5b.TriRandNumbers'!M242&lt;=M$1,M$4+SQRT(M$2*'5b.TriRandNumbers'!M242),M$6-SQRT(M$3*(1-'5b.TriRandNumbers'!M242)))</f>
        <v>8.2018827856286105</v>
      </c>
      <c r="N248" s="35">
        <f>IF('5b.TriRandNumbers'!N242&lt;=N$1,N$4+SQRT(N$2*'5b.TriRandNumbers'!N242),N$6-SQRT(N$3*(1-'5b.TriRandNumbers'!N242)))</f>
        <v>8.315586246700283</v>
      </c>
      <c r="O248" s="34">
        <f>IF('5b.TriRandNumbers'!O242&lt;=O$1,O$4+SQRT(O$2*'5b.TriRandNumbers'!O242),O$6-SQRT(O$3*(1-'5b.TriRandNumbers'!O242)))</f>
        <v>12.710210744274136</v>
      </c>
      <c r="P248" s="33">
        <f>IF('5b.TriRandNumbers'!P242&lt;=P$1,P$4+SQRT(P$2*'5b.TriRandNumbers'!P242),P$6-SQRT(P$3*(1-'5b.TriRandNumbers'!P242)))</f>
        <v>14.175322320577216</v>
      </c>
      <c r="Q248" s="32">
        <f>IF('5b.TriRandNumbers'!Q242&lt;=Q$1,Q$4+SQRT(Q$2*'5b.TriRandNumbers'!Q242),Q$6-SQRT(Q$3*(1-'5b.TriRandNumbers'!Q242)))</f>
        <v>11.626019441310543</v>
      </c>
      <c r="R248" s="31">
        <f>IF('5b.TriRandNumbers'!R242&lt;=R$1,R$4+SQRT(R$2*'5b.TriRandNumbers'!R242),R$6-SQRT(R$3*(1-'5b.TriRandNumbers'!R242)))</f>
        <v>8.9381134436565723</v>
      </c>
      <c r="S248" s="30">
        <f>IF('5b.TriRandNumbers'!S242&lt;=S$1,S$4+SQRT(S$2*'5b.TriRandNumbers'!S242),S$6-SQRT(S$3*(1-'5b.TriRandNumbers'!S242)))</f>
        <v>9.7123507226741683</v>
      </c>
      <c r="T248" s="35">
        <f>IF('5b.TriRandNumbers'!T242&lt;=T$1,T$4+SQRT(T$2*'5b.TriRandNumbers'!T242),T$6-SQRT(T$3*(1-'5b.TriRandNumbers'!T242)))</f>
        <v>13.138872565301959</v>
      </c>
      <c r="U248" s="34">
        <f>IF('5b.TriRandNumbers'!U242&lt;=U$1,U$4+SQRT(U$2*'5b.TriRandNumbers'!U242),U$6-SQRT(U$3*(1-'5b.TriRandNumbers'!U242)))</f>
        <v>7.7350841095954319</v>
      </c>
      <c r="V248" s="33">
        <f>IF('5b.TriRandNumbers'!V242&lt;=V$1,V$4+SQRT(V$2*'5b.TriRandNumbers'!V242),V$6-SQRT(V$3*(1-'5b.TriRandNumbers'!V242)))</f>
        <v>11.517185162562315</v>
      </c>
      <c r="W248" s="32">
        <f>IF('5b.TriRandNumbers'!W242&lt;=W$1,W$4+SQRT(W$2*'5b.TriRandNumbers'!W242),W$6-SQRT(W$3*(1-'5b.TriRandNumbers'!W242)))</f>
        <v>8.7756282628158679</v>
      </c>
      <c r="X248" s="31">
        <f>IF('5b.TriRandNumbers'!X242&lt;=X$1,X$4+SQRT(X$2*'5b.TriRandNumbers'!X242),X$6-SQRT(X$3*(1-'5b.TriRandNumbers'!X242)))</f>
        <v>11.456361041339514</v>
      </c>
      <c r="Y248" s="30">
        <f>IF('5b.TriRandNumbers'!Y242&lt;=Y$1,Y$4+SQRT(Y$2*'5b.TriRandNumbers'!Y242),Y$6-SQRT(Y$3*(1-'5b.TriRandNumbers'!Y242)))</f>
        <v>12.469177220931766</v>
      </c>
    </row>
    <row r="249" spans="2:25" hidden="1" x14ac:dyDescent="0.25">
      <c r="B249" s="35">
        <f>IF('5b.TriRandNumbers'!B243&lt;=B$1,B$4+SQRT(B$2*'5b.TriRandNumbers'!B243),B$6-SQRT(B$3*(1-'5b.TriRandNumbers'!B243)))</f>
        <v>4.7560665741050698</v>
      </c>
      <c r="C249" s="34">
        <f>IF('5b.TriRandNumbers'!C243&lt;=C$1,C$4+SQRT(C$2*'5b.TriRandNumbers'!C243),C$6-SQRT(C$3*(1-'5b.TriRandNumbers'!C243)))</f>
        <v>4.0861972311019388</v>
      </c>
      <c r="D249" s="33">
        <f>IF('5b.TriRandNumbers'!D243&lt;=D$1,D$4+SQRT(D$2*'5b.TriRandNumbers'!D243),D$6-SQRT(D$3*(1-'5b.TriRandNumbers'!D243)))</f>
        <v>5.9282713934083278</v>
      </c>
      <c r="E249" s="32">
        <f>IF('5b.TriRandNumbers'!E243&lt;=E$1,E$4+SQRT(E$2*'5b.TriRandNumbers'!E243),E$6-SQRT(E$3*(1-'5b.TriRandNumbers'!E243)))</f>
        <v>3.6163284643966538</v>
      </c>
      <c r="F249" s="31">
        <f>IF('5b.TriRandNumbers'!F243&lt;=F$1,F$4+SQRT(F$2*'5b.TriRandNumbers'!F243),F$6-SQRT(F$3*(1-'5b.TriRandNumbers'!F243)))</f>
        <v>3.0883079371534752</v>
      </c>
      <c r="G249" s="30">
        <f>IF('5b.TriRandNumbers'!G243&lt;=G$1,G$4+SQRT(G$2*'5b.TriRandNumbers'!G243),G$6-SQRT(G$3*(1-'5b.TriRandNumbers'!G243)))</f>
        <v>3.7027773799088877</v>
      </c>
      <c r="H249" s="35">
        <f>IF('5b.TriRandNumbers'!H243&lt;=H$1,H$4+SQRT(H$2*'5b.TriRandNumbers'!H243),H$6-SQRT(H$3*(1-'5b.TriRandNumbers'!H243)))</f>
        <v>11.248572539990226</v>
      </c>
      <c r="I249" s="34">
        <f>IF('5b.TriRandNumbers'!I243&lt;=I$1,I$4+SQRT(I$2*'5b.TriRandNumbers'!I243),I$6-SQRT(I$3*(1-'5b.TriRandNumbers'!I243)))</f>
        <v>13.669698619238602</v>
      </c>
      <c r="J249" s="33">
        <f>IF('5b.TriRandNumbers'!J243&lt;=J$1,J$4+SQRT(J$2*'5b.TriRandNumbers'!J243),J$6-SQRT(J$3*(1-'5b.TriRandNumbers'!J243)))</f>
        <v>18.19067550048684</v>
      </c>
      <c r="K249" s="32">
        <f>IF('5b.TriRandNumbers'!K243&lt;=K$1,K$4+SQRT(K$2*'5b.TriRandNumbers'!K243),K$6-SQRT(K$3*(1-'5b.TriRandNumbers'!K243)))</f>
        <v>9.3918802032337343</v>
      </c>
      <c r="L249" s="31">
        <f>IF('5b.TriRandNumbers'!L243&lt;=L$1,L$4+SQRT(L$2*'5b.TriRandNumbers'!L243),L$6-SQRT(L$3*(1-'5b.TriRandNumbers'!L243)))</f>
        <v>12.028951614334474</v>
      </c>
      <c r="M249" s="30">
        <f>IF('5b.TriRandNumbers'!M243&lt;=M$1,M$4+SQRT(M$2*'5b.TriRandNumbers'!M243),M$6-SQRT(M$3*(1-'5b.TriRandNumbers'!M243)))</f>
        <v>6.4032753957786044</v>
      </c>
      <c r="N249" s="35">
        <f>IF('5b.TriRandNumbers'!N243&lt;=N$1,N$4+SQRT(N$2*'5b.TriRandNumbers'!N243),N$6-SQRT(N$3*(1-'5b.TriRandNumbers'!N243)))</f>
        <v>13.335513627477198</v>
      </c>
      <c r="O249" s="34">
        <f>IF('5b.TriRandNumbers'!O243&lt;=O$1,O$4+SQRT(O$2*'5b.TriRandNumbers'!O243),O$6-SQRT(O$3*(1-'5b.TriRandNumbers'!O243)))</f>
        <v>13.27609982844576</v>
      </c>
      <c r="P249" s="33">
        <f>IF('5b.TriRandNumbers'!P243&lt;=P$1,P$4+SQRT(P$2*'5b.TriRandNumbers'!P243),P$6-SQRT(P$3*(1-'5b.TriRandNumbers'!P243)))</f>
        <v>11.925222505629284</v>
      </c>
      <c r="Q249" s="32">
        <f>IF('5b.TriRandNumbers'!Q243&lt;=Q$1,Q$4+SQRT(Q$2*'5b.TriRandNumbers'!Q243),Q$6-SQRT(Q$3*(1-'5b.TriRandNumbers'!Q243)))</f>
        <v>7.0334078619992511</v>
      </c>
      <c r="R249" s="31">
        <f>IF('5b.TriRandNumbers'!R243&lt;=R$1,R$4+SQRT(R$2*'5b.TriRandNumbers'!R243),R$6-SQRT(R$3*(1-'5b.TriRandNumbers'!R243)))</f>
        <v>7.1153318517151547</v>
      </c>
      <c r="S249" s="30">
        <f>IF('5b.TriRandNumbers'!S243&lt;=S$1,S$4+SQRT(S$2*'5b.TriRandNumbers'!S243),S$6-SQRT(S$3*(1-'5b.TriRandNumbers'!S243)))</f>
        <v>9.9208403368593778</v>
      </c>
      <c r="T249" s="35">
        <f>IF('5b.TriRandNumbers'!T243&lt;=T$1,T$4+SQRT(T$2*'5b.TriRandNumbers'!T243),T$6-SQRT(T$3*(1-'5b.TriRandNumbers'!T243)))</f>
        <v>8.3822742773585546</v>
      </c>
      <c r="U249" s="34">
        <f>IF('5b.TriRandNumbers'!U243&lt;=U$1,U$4+SQRT(U$2*'5b.TriRandNumbers'!U243),U$6-SQRT(U$3*(1-'5b.TriRandNumbers'!U243)))</f>
        <v>12.289974715707395</v>
      </c>
      <c r="V249" s="33">
        <f>IF('5b.TriRandNumbers'!V243&lt;=V$1,V$4+SQRT(V$2*'5b.TriRandNumbers'!V243),V$6-SQRT(V$3*(1-'5b.TriRandNumbers'!V243)))</f>
        <v>14.012032842726367</v>
      </c>
      <c r="W249" s="32">
        <f>IF('5b.TriRandNumbers'!W243&lt;=W$1,W$4+SQRT(W$2*'5b.TriRandNumbers'!W243),W$6-SQRT(W$3*(1-'5b.TriRandNumbers'!W243)))</f>
        <v>10.165658677433095</v>
      </c>
      <c r="X249" s="31">
        <f>IF('5b.TriRandNumbers'!X243&lt;=X$1,X$4+SQRT(X$2*'5b.TriRandNumbers'!X243),X$6-SQRT(X$3*(1-'5b.TriRandNumbers'!X243)))</f>
        <v>6.3272768201688425</v>
      </c>
      <c r="Y249" s="30">
        <f>IF('5b.TriRandNumbers'!Y243&lt;=Y$1,Y$4+SQRT(Y$2*'5b.TriRandNumbers'!Y243),Y$6-SQRT(Y$3*(1-'5b.TriRandNumbers'!Y243)))</f>
        <v>14.934909338764477</v>
      </c>
    </row>
    <row r="250" spans="2:25" hidden="1" x14ac:dyDescent="0.25">
      <c r="B250" s="35">
        <f>IF('5b.TriRandNumbers'!B244&lt;=B$1,B$4+SQRT(B$2*'5b.TriRandNumbers'!B244),B$6-SQRT(B$3*(1-'5b.TriRandNumbers'!B244)))</f>
        <v>3.6145680207131954</v>
      </c>
      <c r="C250" s="34">
        <f>IF('5b.TriRandNumbers'!C244&lt;=C$1,C$4+SQRT(C$2*'5b.TriRandNumbers'!C244),C$6-SQRT(C$3*(1-'5b.TriRandNumbers'!C244)))</f>
        <v>2.5846757583253925</v>
      </c>
      <c r="D250" s="33">
        <f>IF('5b.TriRandNumbers'!D244&lt;=D$1,D$4+SQRT(D$2*'5b.TriRandNumbers'!D244),D$6-SQRT(D$3*(1-'5b.TriRandNumbers'!D244)))</f>
        <v>6.0421306194001074</v>
      </c>
      <c r="E250" s="32">
        <f>IF('5b.TriRandNumbers'!E244&lt;=E$1,E$4+SQRT(E$2*'5b.TriRandNumbers'!E244),E$6-SQRT(E$3*(1-'5b.TriRandNumbers'!E244)))</f>
        <v>3.7346416023212727</v>
      </c>
      <c r="F250" s="31">
        <f>IF('5b.TriRandNumbers'!F244&lt;=F$1,F$4+SQRT(F$2*'5b.TriRandNumbers'!F244),F$6-SQRT(F$3*(1-'5b.TriRandNumbers'!F244)))</f>
        <v>2.3720446520057927</v>
      </c>
      <c r="G250" s="30">
        <f>IF('5b.TriRandNumbers'!G244&lt;=G$1,G$4+SQRT(G$2*'5b.TriRandNumbers'!G244),G$6-SQRT(G$3*(1-'5b.TriRandNumbers'!G244)))</f>
        <v>2.4699556244061975</v>
      </c>
      <c r="H250" s="35">
        <f>IF('5b.TriRandNumbers'!H244&lt;=H$1,H$4+SQRT(H$2*'5b.TriRandNumbers'!H244),H$6-SQRT(H$3*(1-'5b.TriRandNumbers'!H244)))</f>
        <v>9.4155938484940371</v>
      </c>
      <c r="I250" s="34">
        <f>IF('5b.TriRandNumbers'!I244&lt;=I$1,I$4+SQRT(I$2*'5b.TriRandNumbers'!I244),I$6-SQRT(I$3*(1-'5b.TriRandNumbers'!I244)))</f>
        <v>9.0233951455531596</v>
      </c>
      <c r="J250" s="33">
        <f>IF('5b.TriRandNumbers'!J244&lt;=J$1,J$4+SQRT(J$2*'5b.TriRandNumbers'!J244),J$6-SQRT(J$3*(1-'5b.TriRandNumbers'!J244)))</f>
        <v>14.968424239304515</v>
      </c>
      <c r="K250" s="32">
        <f>IF('5b.TriRandNumbers'!K244&lt;=K$1,K$4+SQRT(K$2*'5b.TriRandNumbers'!K244),K$6-SQRT(K$3*(1-'5b.TriRandNumbers'!K244)))</f>
        <v>9.2297801271291018</v>
      </c>
      <c r="L250" s="31">
        <f>IF('5b.TriRandNumbers'!L244&lt;=L$1,L$4+SQRT(L$2*'5b.TriRandNumbers'!L244),L$6-SQRT(L$3*(1-'5b.TriRandNumbers'!L244)))</f>
        <v>6.5090921797443766</v>
      </c>
      <c r="M250" s="30">
        <f>IF('5b.TriRandNumbers'!M244&lt;=M$1,M$4+SQRT(M$2*'5b.TriRandNumbers'!M244),M$6-SQRT(M$3*(1-'5b.TriRandNumbers'!M244)))</f>
        <v>17.038657075478795</v>
      </c>
      <c r="N250" s="35">
        <f>IF('5b.TriRandNumbers'!N244&lt;=N$1,N$4+SQRT(N$2*'5b.TriRandNumbers'!N244),N$6-SQRT(N$3*(1-'5b.TriRandNumbers'!N244)))</f>
        <v>12.431012899569183</v>
      </c>
      <c r="O250" s="34">
        <f>IF('5b.TriRandNumbers'!O244&lt;=O$1,O$4+SQRT(O$2*'5b.TriRandNumbers'!O244),O$6-SQRT(O$3*(1-'5b.TriRandNumbers'!O244)))</f>
        <v>8.7869431703157765</v>
      </c>
      <c r="P250" s="33">
        <f>IF('5b.TriRandNumbers'!P244&lt;=P$1,P$4+SQRT(P$2*'5b.TriRandNumbers'!P244),P$6-SQRT(P$3*(1-'5b.TriRandNumbers'!P244)))</f>
        <v>11.86456050912355</v>
      </c>
      <c r="Q250" s="32">
        <f>IF('5b.TriRandNumbers'!Q244&lt;=Q$1,Q$4+SQRT(Q$2*'5b.TriRandNumbers'!Q244),Q$6-SQRT(Q$3*(1-'5b.TriRandNumbers'!Q244)))</f>
        <v>9.5569003302904107</v>
      </c>
      <c r="R250" s="31">
        <f>IF('5b.TriRandNumbers'!R244&lt;=R$1,R$4+SQRT(R$2*'5b.TriRandNumbers'!R244),R$6-SQRT(R$3*(1-'5b.TriRandNumbers'!R244)))</f>
        <v>11.529261947038041</v>
      </c>
      <c r="S250" s="30">
        <f>IF('5b.TriRandNumbers'!S244&lt;=S$1,S$4+SQRT(S$2*'5b.TriRandNumbers'!S244),S$6-SQRT(S$3*(1-'5b.TriRandNumbers'!S244)))</f>
        <v>7.5191250195293744</v>
      </c>
      <c r="T250" s="35">
        <f>IF('5b.TriRandNumbers'!T244&lt;=T$1,T$4+SQRT(T$2*'5b.TriRandNumbers'!T244),T$6-SQRT(T$3*(1-'5b.TriRandNumbers'!T244)))</f>
        <v>6.7562369605353325</v>
      </c>
      <c r="U250" s="34">
        <f>IF('5b.TriRandNumbers'!U244&lt;=U$1,U$4+SQRT(U$2*'5b.TriRandNumbers'!U244),U$6-SQRT(U$3*(1-'5b.TriRandNumbers'!U244)))</f>
        <v>13.89829934801071</v>
      </c>
      <c r="V250" s="33">
        <f>IF('5b.TriRandNumbers'!V244&lt;=V$1,V$4+SQRT(V$2*'5b.TriRandNumbers'!V244),V$6-SQRT(V$3*(1-'5b.TriRandNumbers'!V244)))</f>
        <v>11.826186571537189</v>
      </c>
      <c r="W250" s="32">
        <f>IF('5b.TriRandNumbers'!W244&lt;=W$1,W$4+SQRT(W$2*'5b.TriRandNumbers'!W244),W$6-SQRT(W$3*(1-'5b.TriRandNumbers'!W244)))</f>
        <v>16.778081388031818</v>
      </c>
      <c r="X250" s="31">
        <f>IF('5b.TriRandNumbers'!X244&lt;=X$1,X$4+SQRT(X$2*'5b.TriRandNumbers'!X244),X$6-SQRT(X$3*(1-'5b.TriRandNumbers'!X244)))</f>
        <v>15.783687774673222</v>
      </c>
      <c r="Y250" s="30">
        <f>IF('5b.TriRandNumbers'!Y244&lt;=Y$1,Y$4+SQRT(Y$2*'5b.TriRandNumbers'!Y244),Y$6-SQRT(Y$3*(1-'5b.TriRandNumbers'!Y244)))</f>
        <v>19.135613183060105</v>
      </c>
    </row>
    <row r="251" spans="2:25" hidden="1" x14ac:dyDescent="0.25">
      <c r="B251" s="35">
        <f>IF('5b.TriRandNumbers'!B245&lt;=B$1,B$4+SQRT(B$2*'5b.TriRandNumbers'!B245),B$6-SQRT(B$3*(1-'5b.TriRandNumbers'!B245)))</f>
        <v>4.2078142192458827</v>
      </c>
      <c r="C251" s="34">
        <f>IF('5b.TriRandNumbers'!C245&lt;=C$1,C$4+SQRT(C$2*'5b.TriRandNumbers'!C245),C$6-SQRT(C$3*(1-'5b.TriRandNumbers'!C245)))</f>
        <v>3.2568365496044818</v>
      </c>
      <c r="D251" s="33">
        <f>IF('5b.TriRandNumbers'!D245&lt;=D$1,D$4+SQRT(D$2*'5b.TriRandNumbers'!D245),D$6-SQRT(D$3*(1-'5b.TriRandNumbers'!D245)))</f>
        <v>5.2200007951564888</v>
      </c>
      <c r="E251" s="32">
        <f>IF('5b.TriRandNumbers'!E245&lt;=E$1,E$4+SQRT(E$2*'5b.TriRandNumbers'!E245),E$6-SQRT(E$3*(1-'5b.TriRandNumbers'!E245)))</f>
        <v>4.2682489307104801</v>
      </c>
      <c r="F251" s="31">
        <f>IF('5b.TriRandNumbers'!F245&lt;=F$1,F$4+SQRT(F$2*'5b.TriRandNumbers'!F245),F$6-SQRT(F$3*(1-'5b.TriRandNumbers'!F245)))</f>
        <v>3.0713489329879957</v>
      </c>
      <c r="G251" s="30">
        <f>IF('5b.TriRandNumbers'!G245&lt;=G$1,G$4+SQRT(G$2*'5b.TriRandNumbers'!G245),G$6-SQRT(G$3*(1-'5b.TriRandNumbers'!G245)))</f>
        <v>3.0091094532913547</v>
      </c>
      <c r="H251" s="35">
        <f>IF('5b.TriRandNumbers'!H245&lt;=H$1,H$4+SQRT(H$2*'5b.TriRandNumbers'!H245),H$6-SQRT(H$3*(1-'5b.TriRandNumbers'!H245)))</f>
        <v>13.232706624246998</v>
      </c>
      <c r="I251" s="34">
        <f>IF('5b.TriRandNumbers'!I245&lt;=I$1,I$4+SQRT(I$2*'5b.TriRandNumbers'!I245),I$6-SQRT(I$3*(1-'5b.TriRandNumbers'!I245)))</f>
        <v>9.2553232203368481</v>
      </c>
      <c r="J251" s="33">
        <f>IF('5b.TriRandNumbers'!J245&lt;=J$1,J$4+SQRT(J$2*'5b.TriRandNumbers'!J245),J$6-SQRT(J$3*(1-'5b.TriRandNumbers'!J245)))</f>
        <v>12.192300606516973</v>
      </c>
      <c r="K251" s="32">
        <f>IF('5b.TriRandNumbers'!K245&lt;=K$1,K$4+SQRT(K$2*'5b.TriRandNumbers'!K245),K$6-SQRT(K$3*(1-'5b.TriRandNumbers'!K245)))</f>
        <v>15.560685902961509</v>
      </c>
      <c r="L251" s="31">
        <f>IF('5b.TriRandNumbers'!L245&lt;=L$1,L$4+SQRT(L$2*'5b.TriRandNumbers'!L245),L$6-SQRT(L$3*(1-'5b.TriRandNumbers'!L245)))</f>
        <v>8.6477843918327881</v>
      </c>
      <c r="M251" s="30">
        <f>IF('5b.TriRandNumbers'!M245&lt;=M$1,M$4+SQRT(M$2*'5b.TriRandNumbers'!M245),M$6-SQRT(M$3*(1-'5b.TriRandNumbers'!M245)))</f>
        <v>13.208979765512717</v>
      </c>
      <c r="N251" s="35">
        <f>IF('5b.TriRandNumbers'!N245&lt;=N$1,N$4+SQRT(N$2*'5b.TriRandNumbers'!N245),N$6-SQRT(N$3*(1-'5b.TriRandNumbers'!N245)))</f>
        <v>14.02411443078466</v>
      </c>
      <c r="O251" s="34">
        <f>IF('5b.TriRandNumbers'!O245&lt;=O$1,O$4+SQRT(O$2*'5b.TriRandNumbers'!O245),O$6-SQRT(O$3*(1-'5b.TriRandNumbers'!O245)))</f>
        <v>13.581129016784294</v>
      </c>
      <c r="P251" s="33">
        <f>IF('5b.TriRandNumbers'!P245&lt;=P$1,P$4+SQRT(P$2*'5b.TriRandNumbers'!P245),P$6-SQRT(P$3*(1-'5b.TriRandNumbers'!P245)))</f>
        <v>14.907189135600978</v>
      </c>
      <c r="Q251" s="32">
        <f>IF('5b.TriRandNumbers'!Q245&lt;=Q$1,Q$4+SQRT(Q$2*'5b.TriRandNumbers'!Q245),Q$6-SQRT(Q$3*(1-'5b.TriRandNumbers'!Q245)))</f>
        <v>7.7526502257949703</v>
      </c>
      <c r="R251" s="31">
        <f>IF('5b.TriRandNumbers'!R245&lt;=R$1,R$4+SQRT(R$2*'5b.TriRandNumbers'!R245),R$6-SQRT(R$3*(1-'5b.TriRandNumbers'!R245)))</f>
        <v>14.409330492158622</v>
      </c>
      <c r="S251" s="30">
        <f>IF('5b.TriRandNumbers'!S245&lt;=S$1,S$4+SQRT(S$2*'5b.TriRandNumbers'!S245),S$6-SQRT(S$3*(1-'5b.TriRandNumbers'!S245)))</f>
        <v>14.639766144350295</v>
      </c>
      <c r="T251" s="35">
        <f>IF('5b.TriRandNumbers'!T245&lt;=T$1,T$4+SQRT(T$2*'5b.TriRandNumbers'!T245),T$6-SQRT(T$3*(1-'5b.TriRandNumbers'!T245)))</f>
        <v>14.574836593729376</v>
      </c>
      <c r="U251" s="34">
        <f>IF('5b.TriRandNumbers'!U245&lt;=U$1,U$4+SQRT(U$2*'5b.TriRandNumbers'!U245),U$6-SQRT(U$3*(1-'5b.TriRandNumbers'!U245)))</f>
        <v>13.276857539004148</v>
      </c>
      <c r="V251" s="33">
        <f>IF('5b.TriRandNumbers'!V245&lt;=V$1,V$4+SQRT(V$2*'5b.TriRandNumbers'!V245),V$6-SQRT(V$3*(1-'5b.TriRandNumbers'!V245)))</f>
        <v>14.22302766686496</v>
      </c>
      <c r="W251" s="32">
        <f>IF('5b.TriRandNumbers'!W245&lt;=W$1,W$4+SQRT(W$2*'5b.TriRandNumbers'!W245),W$6-SQRT(W$3*(1-'5b.TriRandNumbers'!W245)))</f>
        <v>11.698951811859809</v>
      </c>
      <c r="X251" s="31">
        <f>IF('5b.TriRandNumbers'!X245&lt;=X$1,X$4+SQRT(X$2*'5b.TriRandNumbers'!X245),X$6-SQRT(X$3*(1-'5b.TriRandNumbers'!X245)))</f>
        <v>14.709172740800497</v>
      </c>
      <c r="Y251" s="30">
        <f>IF('5b.TriRandNumbers'!Y245&lt;=Y$1,Y$4+SQRT(Y$2*'5b.TriRandNumbers'!Y245),Y$6-SQRT(Y$3*(1-'5b.TriRandNumbers'!Y245)))</f>
        <v>19.06885745537538</v>
      </c>
    </row>
    <row r="252" spans="2:25" hidden="1" x14ac:dyDescent="0.25">
      <c r="B252" s="35">
        <f>IF('5b.TriRandNumbers'!B246&lt;=B$1,B$4+SQRT(B$2*'5b.TriRandNumbers'!B246),B$6-SQRT(B$3*(1-'5b.TriRandNumbers'!B246)))</f>
        <v>5.7504618358135238</v>
      </c>
      <c r="C252" s="34">
        <f>IF('5b.TriRandNumbers'!C246&lt;=C$1,C$4+SQRT(C$2*'5b.TriRandNumbers'!C246),C$6-SQRT(C$3*(1-'5b.TriRandNumbers'!C246)))</f>
        <v>3.2514930261771173</v>
      </c>
      <c r="D252" s="33">
        <f>IF('5b.TriRandNumbers'!D246&lt;=D$1,D$4+SQRT(D$2*'5b.TriRandNumbers'!D246),D$6-SQRT(D$3*(1-'5b.TriRandNumbers'!D246)))</f>
        <v>5.6982051246024294</v>
      </c>
      <c r="E252" s="32">
        <f>IF('5b.TriRandNumbers'!E246&lt;=E$1,E$4+SQRT(E$2*'5b.TriRandNumbers'!E246),E$6-SQRT(E$3*(1-'5b.TriRandNumbers'!E246)))</f>
        <v>3.6829945116189782</v>
      </c>
      <c r="F252" s="31">
        <f>IF('5b.TriRandNumbers'!F246&lt;=F$1,F$4+SQRT(F$2*'5b.TriRandNumbers'!F246),F$6-SQRT(F$3*(1-'5b.TriRandNumbers'!F246)))</f>
        <v>2.2732462600497971</v>
      </c>
      <c r="G252" s="30">
        <f>IF('5b.TriRandNumbers'!G246&lt;=G$1,G$4+SQRT(G$2*'5b.TriRandNumbers'!G246),G$6-SQRT(G$3*(1-'5b.TriRandNumbers'!G246)))</f>
        <v>2.6282186374764427</v>
      </c>
      <c r="H252" s="35">
        <f>IF('5b.TriRandNumbers'!H246&lt;=H$1,H$4+SQRT(H$2*'5b.TriRandNumbers'!H246),H$6-SQRT(H$3*(1-'5b.TriRandNumbers'!H246)))</f>
        <v>15.332185090205741</v>
      </c>
      <c r="I252" s="34">
        <f>IF('5b.TriRandNumbers'!I246&lt;=I$1,I$4+SQRT(I$2*'5b.TriRandNumbers'!I246),I$6-SQRT(I$3*(1-'5b.TriRandNumbers'!I246)))</f>
        <v>14.576407855784559</v>
      </c>
      <c r="J252" s="33">
        <f>IF('5b.TriRandNumbers'!J246&lt;=J$1,J$4+SQRT(J$2*'5b.TriRandNumbers'!J246),J$6-SQRT(J$3*(1-'5b.TriRandNumbers'!J246)))</f>
        <v>7.3172996092739293</v>
      </c>
      <c r="K252" s="32">
        <f>IF('5b.TriRandNumbers'!K246&lt;=K$1,K$4+SQRT(K$2*'5b.TriRandNumbers'!K246),K$6-SQRT(K$3*(1-'5b.TriRandNumbers'!K246)))</f>
        <v>14.417821376872837</v>
      </c>
      <c r="L252" s="31">
        <f>IF('5b.TriRandNumbers'!L246&lt;=L$1,L$4+SQRT(L$2*'5b.TriRandNumbers'!L246),L$6-SQRT(L$3*(1-'5b.TriRandNumbers'!L246)))</f>
        <v>5.5589775160565305</v>
      </c>
      <c r="M252" s="30">
        <f>IF('5b.TriRandNumbers'!M246&lt;=M$1,M$4+SQRT(M$2*'5b.TriRandNumbers'!M246),M$6-SQRT(M$3*(1-'5b.TriRandNumbers'!M246)))</f>
        <v>15.197564243809975</v>
      </c>
      <c r="N252" s="35">
        <f>IF('5b.TriRandNumbers'!N246&lt;=N$1,N$4+SQRT(N$2*'5b.TriRandNumbers'!N246),N$6-SQRT(N$3*(1-'5b.TriRandNumbers'!N246)))</f>
        <v>8.8812640533761638</v>
      </c>
      <c r="O252" s="34">
        <f>IF('5b.TriRandNumbers'!O246&lt;=O$1,O$4+SQRT(O$2*'5b.TriRandNumbers'!O246),O$6-SQRT(O$3*(1-'5b.TriRandNumbers'!O246)))</f>
        <v>11.23773278241231</v>
      </c>
      <c r="P252" s="33">
        <f>IF('5b.TriRandNumbers'!P246&lt;=P$1,P$4+SQRT(P$2*'5b.TriRandNumbers'!P246),P$6-SQRT(P$3*(1-'5b.TriRandNumbers'!P246)))</f>
        <v>10.018778052025821</v>
      </c>
      <c r="Q252" s="32">
        <f>IF('5b.TriRandNumbers'!Q246&lt;=Q$1,Q$4+SQRT(Q$2*'5b.TriRandNumbers'!Q246),Q$6-SQRT(Q$3*(1-'5b.TriRandNumbers'!Q246)))</f>
        <v>10.535699147660891</v>
      </c>
      <c r="R252" s="31">
        <f>IF('5b.TriRandNumbers'!R246&lt;=R$1,R$4+SQRT(R$2*'5b.TriRandNumbers'!R246),R$6-SQRT(R$3*(1-'5b.TriRandNumbers'!R246)))</f>
        <v>9.7058215037785409</v>
      </c>
      <c r="S252" s="30">
        <f>IF('5b.TriRandNumbers'!S246&lt;=S$1,S$4+SQRT(S$2*'5b.TriRandNumbers'!S246),S$6-SQRT(S$3*(1-'5b.TriRandNumbers'!S246)))</f>
        <v>12.415266479270116</v>
      </c>
      <c r="T252" s="35">
        <f>IF('5b.TriRandNumbers'!T246&lt;=T$1,T$4+SQRT(T$2*'5b.TriRandNumbers'!T246),T$6-SQRT(T$3*(1-'5b.TriRandNumbers'!T246)))</f>
        <v>6.0376856480217729</v>
      </c>
      <c r="U252" s="34">
        <f>IF('5b.TriRandNumbers'!U246&lt;=U$1,U$4+SQRT(U$2*'5b.TriRandNumbers'!U246),U$6-SQRT(U$3*(1-'5b.TriRandNumbers'!U246)))</f>
        <v>10.135932730067145</v>
      </c>
      <c r="V252" s="33">
        <f>IF('5b.TriRandNumbers'!V246&lt;=V$1,V$4+SQRT(V$2*'5b.TriRandNumbers'!V246),V$6-SQRT(V$3*(1-'5b.TriRandNumbers'!V246)))</f>
        <v>10.842550029078982</v>
      </c>
      <c r="W252" s="32">
        <f>IF('5b.TriRandNumbers'!W246&lt;=W$1,W$4+SQRT(W$2*'5b.TriRandNumbers'!W246),W$6-SQRT(W$3*(1-'5b.TriRandNumbers'!W246)))</f>
        <v>13.211894612578575</v>
      </c>
      <c r="X252" s="31">
        <f>IF('5b.TriRandNumbers'!X246&lt;=X$1,X$4+SQRT(X$2*'5b.TriRandNumbers'!X246),X$6-SQRT(X$3*(1-'5b.TriRandNumbers'!X246)))</f>
        <v>9.350822024153647</v>
      </c>
      <c r="Y252" s="30">
        <f>IF('5b.TriRandNumbers'!Y246&lt;=Y$1,Y$4+SQRT(Y$2*'5b.TriRandNumbers'!Y246),Y$6-SQRT(Y$3*(1-'5b.TriRandNumbers'!Y246)))</f>
        <v>5.6390312979680912</v>
      </c>
    </row>
    <row r="253" spans="2:25" hidden="1" x14ac:dyDescent="0.25">
      <c r="B253" s="35">
        <f>IF('5b.TriRandNumbers'!B247&lt;=B$1,B$4+SQRT(B$2*'5b.TriRandNumbers'!B247),B$6-SQRT(B$3*(1-'5b.TriRandNumbers'!B247)))</f>
        <v>4.8903146755202496</v>
      </c>
      <c r="C253" s="34">
        <f>IF('5b.TriRandNumbers'!C247&lt;=C$1,C$4+SQRT(C$2*'5b.TriRandNumbers'!C247),C$6-SQRT(C$3*(1-'5b.TriRandNumbers'!C247)))</f>
        <v>3.3242344607999206</v>
      </c>
      <c r="D253" s="33">
        <f>IF('5b.TriRandNumbers'!D247&lt;=D$1,D$4+SQRT(D$2*'5b.TriRandNumbers'!D247),D$6-SQRT(D$3*(1-'5b.TriRandNumbers'!D247)))</f>
        <v>4.5296417557689246</v>
      </c>
      <c r="E253" s="32">
        <f>IF('5b.TriRandNumbers'!E247&lt;=E$1,E$4+SQRT(E$2*'5b.TriRandNumbers'!E247),E$6-SQRT(E$3*(1-'5b.TriRandNumbers'!E247)))</f>
        <v>4.1076332650641101</v>
      </c>
      <c r="F253" s="31">
        <f>IF('5b.TriRandNumbers'!F247&lt;=F$1,F$4+SQRT(F$2*'5b.TriRandNumbers'!F247),F$6-SQRT(F$3*(1-'5b.TriRandNumbers'!F247)))</f>
        <v>2.8248188661043652</v>
      </c>
      <c r="G253" s="30">
        <f>IF('5b.TriRandNumbers'!G247&lt;=G$1,G$4+SQRT(G$2*'5b.TriRandNumbers'!G247),G$6-SQRT(G$3*(1-'5b.TriRandNumbers'!G247)))</f>
        <v>3.6213552948202978</v>
      </c>
      <c r="H253" s="35">
        <f>IF('5b.TriRandNumbers'!H247&lt;=H$1,H$4+SQRT(H$2*'5b.TriRandNumbers'!H247),H$6-SQRT(H$3*(1-'5b.TriRandNumbers'!H247)))</f>
        <v>15.296175840882933</v>
      </c>
      <c r="I253" s="34">
        <f>IF('5b.TriRandNumbers'!I247&lt;=I$1,I$4+SQRT(I$2*'5b.TriRandNumbers'!I247),I$6-SQRT(I$3*(1-'5b.TriRandNumbers'!I247)))</f>
        <v>8.2084322057750594</v>
      </c>
      <c r="J253" s="33">
        <f>IF('5b.TriRandNumbers'!J247&lt;=J$1,J$4+SQRT(J$2*'5b.TriRandNumbers'!J247),J$6-SQRT(J$3*(1-'5b.TriRandNumbers'!J247)))</f>
        <v>16.898557019309163</v>
      </c>
      <c r="K253" s="32">
        <f>IF('5b.TriRandNumbers'!K247&lt;=K$1,K$4+SQRT(K$2*'5b.TriRandNumbers'!K247),K$6-SQRT(K$3*(1-'5b.TriRandNumbers'!K247)))</f>
        <v>9.5029703832498527</v>
      </c>
      <c r="L253" s="31">
        <f>IF('5b.TriRandNumbers'!L247&lt;=L$1,L$4+SQRT(L$2*'5b.TriRandNumbers'!L247),L$6-SQRT(L$3*(1-'5b.TriRandNumbers'!L247)))</f>
        <v>12.312708830896156</v>
      </c>
      <c r="M253" s="30">
        <f>IF('5b.TriRandNumbers'!M247&lt;=M$1,M$4+SQRT(M$2*'5b.TriRandNumbers'!M247),M$6-SQRT(M$3*(1-'5b.TriRandNumbers'!M247)))</f>
        <v>9.5782784714791376</v>
      </c>
      <c r="N253" s="35">
        <f>IF('5b.TriRandNumbers'!N247&lt;=N$1,N$4+SQRT(N$2*'5b.TriRandNumbers'!N247),N$6-SQRT(N$3*(1-'5b.TriRandNumbers'!N247)))</f>
        <v>8.1210252139565497</v>
      </c>
      <c r="O253" s="34">
        <f>IF('5b.TriRandNumbers'!O247&lt;=O$1,O$4+SQRT(O$2*'5b.TriRandNumbers'!O247),O$6-SQRT(O$3*(1-'5b.TriRandNumbers'!O247)))</f>
        <v>11.669942262571062</v>
      </c>
      <c r="P253" s="33">
        <f>IF('5b.TriRandNumbers'!P247&lt;=P$1,P$4+SQRT(P$2*'5b.TriRandNumbers'!P247),P$6-SQRT(P$3*(1-'5b.TriRandNumbers'!P247)))</f>
        <v>16.163002289564133</v>
      </c>
      <c r="Q253" s="32">
        <f>IF('5b.TriRandNumbers'!Q247&lt;=Q$1,Q$4+SQRT(Q$2*'5b.TriRandNumbers'!Q247),Q$6-SQRT(Q$3*(1-'5b.TriRandNumbers'!Q247)))</f>
        <v>8.5375965134084701</v>
      </c>
      <c r="R253" s="31">
        <f>IF('5b.TriRandNumbers'!R247&lt;=R$1,R$4+SQRT(R$2*'5b.TriRandNumbers'!R247),R$6-SQRT(R$3*(1-'5b.TriRandNumbers'!R247)))</f>
        <v>11.501389254659992</v>
      </c>
      <c r="S253" s="30">
        <f>IF('5b.TriRandNumbers'!S247&lt;=S$1,S$4+SQRT(S$2*'5b.TriRandNumbers'!S247),S$6-SQRT(S$3*(1-'5b.TriRandNumbers'!S247)))</f>
        <v>9.3868378454229031</v>
      </c>
      <c r="T253" s="35">
        <f>IF('5b.TriRandNumbers'!T247&lt;=T$1,T$4+SQRT(T$2*'5b.TriRandNumbers'!T247),T$6-SQRT(T$3*(1-'5b.TriRandNumbers'!T247)))</f>
        <v>13.443190339589242</v>
      </c>
      <c r="U253" s="34">
        <f>IF('5b.TriRandNumbers'!U247&lt;=U$1,U$4+SQRT(U$2*'5b.TriRandNumbers'!U247),U$6-SQRT(U$3*(1-'5b.TriRandNumbers'!U247)))</f>
        <v>15.322143961780988</v>
      </c>
      <c r="V253" s="33">
        <f>IF('5b.TriRandNumbers'!V247&lt;=V$1,V$4+SQRT(V$2*'5b.TriRandNumbers'!V247),V$6-SQRT(V$3*(1-'5b.TriRandNumbers'!V247)))</f>
        <v>8.8434229364053003</v>
      </c>
      <c r="W253" s="32">
        <f>IF('5b.TriRandNumbers'!W247&lt;=W$1,W$4+SQRT(W$2*'5b.TriRandNumbers'!W247),W$6-SQRT(W$3*(1-'5b.TriRandNumbers'!W247)))</f>
        <v>9.563493488921484</v>
      </c>
      <c r="X253" s="31">
        <f>IF('5b.TriRandNumbers'!X247&lt;=X$1,X$4+SQRT(X$2*'5b.TriRandNumbers'!X247),X$6-SQRT(X$3*(1-'5b.TriRandNumbers'!X247)))</f>
        <v>15.154922789107848</v>
      </c>
      <c r="Y253" s="30">
        <f>IF('5b.TriRandNumbers'!Y247&lt;=Y$1,Y$4+SQRT(Y$2*'5b.TriRandNumbers'!Y247),Y$6-SQRT(Y$3*(1-'5b.TriRandNumbers'!Y247)))</f>
        <v>14.899993683800528</v>
      </c>
    </row>
    <row r="254" spans="2:25" hidden="1" x14ac:dyDescent="0.25">
      <c r="B254" s="35">
        <f>IF('5b.TriRandNumbers'!B248&lt;=B$1,B$4+SQRT(B$2*'5b.TriRandNumbers'!B248),B$6-SQRT(B$3*(1-'5b.TriRandNumbers'!B248)))</f>
        <v>3.4261894428446702</v>
      </c>
      <c r="C254" s="34">
        <f>IF('5b.TriRandNumbers'!C248&lt;=C$1,C$4+SQRT(C$2*'5b.TriRandNumbers'!C248),C$6-SQRT(C$3*(1-'5b.TriRandNumbers'!C248)))</f>
        <v>2.1504364240386931</v>
      </c>
      <c r="D254" s="33">
        <f>IF('5b.TriRandNumbers'!D248&lt;=D$1,D$4+SQRT(D$2*'5b.TriRandNumbers'!D248),D$6-SQRT(D$3*(1-'5b.TriRandNumbers'!D248)))</f>
        <v>5.6809519085392113</v>
      </c>
      <c r="E254" s="32">
        <f>IF('5b.TriRandNumbers'!E248&lt;=E$1,E$4+SQRT(E$2*'5b.TriRandNumbers'!E248),E$6-SQRT(E$3*(1-'5b.TriRandNumbers'!E248)))</f>
        <v>3.1707364148083954</v>
      </c>
      <c r="F254" s="31">
        <f>IF('5b.TriRandNumbers'!F248&lt;=F$1,F$4+SQRT(F$2*'5b.TriRandNumbers'!F248),F$6-SQRT(F$3*(1-'5b.TriRandNumbers'!F248)))</f>
        <v>2.5296358126932894</v>
      </c>
      <c r="G254" s="30">
        <f>IF('5b.TriRandNumbers'!G248&lt;=G$1,G$4+SQRT(G$2*'5b.TriRandNumbers'!G248),G$6-SQRT(G$3*(1-'5b.TriRandNumbers'!G248)))</f>
        <v>3.0281090216362498</v>
      </c>
      <c r="H254" s="35">
        <f>IF('5b.TriRandNumbers'!H248&lt;=H$1,H$4+SQRT(H$2*'5b.TriRandNumbers'!H248),H$6-SQRT(H$3*(1-'5b.TriRandNumbers'!H248)))</f>
        <v>16.404933704705243</v>
      </c>
      <c r="I254" s="34">
        <f>IF('5b.TriRandNumbers'!I248&lt;=I$1,I$4+SQRT(I$2*'5b.TriRandNumbers'!I248),I$6-SQRT(I$3*(1-'5b.TriRandNumbers'!I248)))</f>
        <v>9.4838182979755352</v>
      </c>
      <c r="J254" s="33">
        <f>IF('5b.TriRandNumbers'!J248&lt;=J$1,J$4+SQRT(J$2*'5b.TriRandNumbers'!J248),J$6-SQRT(J$3*(1-'5b.TriRandNumbers'!J248)))</f>
        <v>9.2317799797097404</v>
      </c>
      <c r="K254" s="32">
        <f>IF('5b.TriRandNumbers'!K248&lt;=K$1,K$4+SQRT(K$2*'5b.TriRandNumbers'!K248),K$6-SQRT(K$3*(1-'5b.TriRandNumbers'!K248)))</f>
        <v>9.265066922222843</v>
      </c>
      <c r="L254" s="31">
        <f>IF('5b.TriRandNumbers'!L248&lt;=L$1,L$4+SQRT(L$2*'5b.TriRandNumbers'!L248),L$6-SQRT(L$3*(1-'5b.TriRandNumbers'!L248)))</f>
        <v>6.7697272808255562</v>
      </c>
      <c r="M254" s="30">
        <f>IF('5b.TriRandNumbers'!M248&lt;=M$1,M$4+SQRT(M$2*'5b.TriRandNumbers'!M248),M$6-SQRT(M$3*(1-'5b.TriRandNumbers'!M248)))</f>
        <v>9.6839017546091561</v>
      </c>
      <c r="N254" s="35">
        <f>IF('5b.TriRandNumbers'!N248&lt;=N$1,N$4+SQRT(N$2*'5b.TriRandNumbers'!N248),N$6-SQRT(N$3*(1-'5b.TriRandNumbers'!N248)))</f>
        <v>17.416640991149592</v>
      </c>
      <c r="O254" s="34">
        <f>IF('5b.TriRandNumbers'!O248&lt;=O$1,O$4+SQRT(O$2*'5b.TriRandNumbers'!O248),O$6-SQRT(O$3*(1-'5b.TriRandNumbers'!O248)))</f>
        <v>10.291163968223449</v>
      </c>
      <c r="P254" s="33">
        <f>IF('5b.TriRandNumbers'!P248&lt;=P$1,P$4+SQRT(P$2*'5b.TriRandNumbers'!P248),P$6-SQRT(P$3*(1-'5b.TriRandNumbers'!P248)))</f>
        <v>13.303666385947878</v>
      </c>
      <c r="Q254" s="32">
        <f>IF('5b.TriRandNumbers'!Q248&lt;=Q$1,Q$4+SQRT(Q$2*'5b.TriRandNumbers'!Q248),Q$6-SQRT(Q$3*(1-'5b.TriRandNumbers'!Q248)))</f>
        <v>15.226219824709837</v>
      </c>
      <c r="R254" s="31">
        <f>IF('5b.TriRandNumbers'!R248&lt;=R$1,R$4+SQRT(R$2*'5b.TriRandNumbers'!R248),R$6-SQRT(R$3*(1-'5b.TriRandNumbers'!R248)))</f>
        <v>9.9383343669206408</v>
      </c>
      <c r="S254" s="30">
        <f>IF('5b.TriRandNumbers'!S248&lt;=S$1,S$4+SQRT(S$2*'5b.TriRandNumbers'!S248),S$6-SQRT(S$3*(1-'5b.TriRandNumbers'!S248)))</f>
        <v>16.135271998675041</v>
      </c>
      <c r="T254" s="35">
        <f>IF('5b.TriRandNumbers'!T248&lt;=T$1,T$4+SQRT(T$2*'5b.TriRandNumbers'!T248),T$6-SQRT(T$3*(1-'5b.TriRandNumbers'!T248)))</f>
        <v>14.233725718259807</v>
      </c>
      <c r="U254" s="34">
        <f>IF('5b.TriRandNumbers'!U248&lt;=U$1,U$4+SQRT(U$2*'5b.TriRandNumbers'!U248),U$6-SQRT(U$3*(1-'5b.TriRandNumbers'!U248)))</f>
        <v>8.5868491272082963</v>
      </c>
      <c r="V254" s="33">
        <f>IF('5b.TriRandNumbers'!V248&lt;=V$1,V$4+SQRT(V$2*'5b.TriRandNumbers'!V248),V$6-SQRT(V$3*(1-'5b.TriRandNumbers'!V248)))</f>
        <v>6.275315587479783</v>
      </c>
      <c r="W254" s="32">
        <f>IF('5b.TriRandNumbers'!W248&lt;=W$1,W$4+SQRT(W$2*'5b.TriRandNumbers'!W248),W$6-SQRT(W$3*(1-'5b.TriRandNumbers'!W248)))</f>
        <v>12.309550831558079</v>
      </c>
      <c r="X254" s="31">
        <f>IF('5b.TriRandNumbers'!X248&lt;=X$1,X$4+SQRT(X$2*'5b.TriRandNumbers'!X248),X$6-SQRT(X$3*(1-'5b.TriRandNumbers'!X248)))</f>
        <v>9.8512456693283283</v>
      </c>
      <c r="Y254" s="30">
        <f>IF('5b.TriRandNumbers'!Y248&lt;=Y$1,Y$4+SQRT(Y$2*'5b.TriRandNumbers'!Y248),Y$6-SQRT(Y$3*(1-'5b.TriRandNumbers'!Y248)))</f>
        <v>15.581170595143917</v>
      </c>
    </row>
    <row r="255" spans="2:25" hidden="1" x14ac:dyDescent="0.25">
      <c r="B255" s="35">
        <f>IF('5b.TriRandNumbers'!B249&lt;=B$1,B$4+SQRT(B$2*'5b.TriRandNumbers'!B249),B$6-SQRT(B$3*(1-'5b.TriRandNumbers'!B249)))</f>
        <v>3.4760121496416474</v>
      </c>
      <c r="C255" s="34">
        <f>IF('5b.TriRandNumbers'!C249&lt;=C$1,C$4+SQRT(C$2*'5b.TriRandNumbers'!C249),C$6-SQRT(C$3*(1-'5b.TriRandNumbers'!C249)))</f>
        <v>2.1558909123474681</v>
      </c>
      <c r="D255" s="33">
        <f>IF('5b.TriRandNumbers'!D249&lt;=D$1,D$4+SQRT(D$2*'5b.TriRandNumbers'!D249),D$6-SQRT(D$3*(1-'5b.TriRandNumbers'!D249)))</f>
        <v>5.3941847083648824</v>
      </c>
      <c r="E255" s="32">
        <f>IF('5b.TriRandNumbers'!E249&lt;=E$1,E$4+SQRT(E$2*'5b.TriRandNumbers'!E249),E$6-SQRT(E$3*(1-'5b.TriRandNumbers'!E249)))</f>
        <v>4.4933986505524448</v>
      </c>
      <c r="F255" s="31">
        <f>IF('5b.TriRandNumbers'!F249&lt;=F$1,F$4+SQRT(F$2*'5b.TriRandNumbers'!F249),F$6-SQRT(F$3*(1-'5b.TriRandNumbers'!F249)))</f>
        <v>2.6801563080472679</v>
      </c>
      <c r="G255" s="30">
        <f>IF('5b.TriRandNumbers'!G249&lt;=G$1,G$4+SQRT(G$2*'5b.TriRandNumbers'!G249),G$6-SQRT(G$3*(1-'5b.TriRandNumbers'!G249)))</f>
        <v>3.0214987762636936</v>
      </c>
      <c r="H255" s="35">
        <f>IF('5b.TriRandNumbers'!H249&lt;=H$1,H$4+SQRT(H$2*'5b.TriRandNumbers'!H249),H$6-SQRT(H$3*(1-'5b.TriRandNumbers'!H249)))</f>
        <v>6.3136253774560416</v>
      </c>
      <c r="I255" s="34">
        <f>IF('5b.TriRandNumbers'!I249&lt;=I$1,I$4+SQRT(I$2*'5b.TriRandNumbers'!I249),I$6-SQRT(I$3*(1-'5b.TriRandNumbers'!I249)))</f>
        <v>12.937654108770376</v>
      </c>
      <c r="J255" s="33">
        <f>IF('5b.TriRandNumbers'!J249&lt;=J$1,J$4+SQRT(J$2*'5b.TriRandNumbers'!J249),J$6-SQRT(J$3*(1-'5b.TriRandNumbers'!J249)))</f>
        <v>8.7801476497256132</v>
      </c>
      <c r="K255" s="32">
        <f>IF('5b.TriRandNumbers'!K249&lt;=K$1,K$4+SQRT(K$2*'5b.TriRandNumbers'!K249),K$6-SQRT(K$3*(1-'5b.TriRandNumbers'!K249)))</f>
        <v>10.577498809984718</v>
      </c>
      <c r="L255" s="31">
        <f>IF('5b.TriRandNumbers'!L249&lt;=L$1,L$4+SQRT(L$2*'5b.TriRandNumbers'!L249),L$6-SQRT(L$3*(1-'5b.TriRandNumbers'!L249)))</f>
        <v>14.239984986340495</v>
      </c>
      <c r="M255" s="30">
        <f>IF('5b.TriRandNumbers'!M249&lt;=M$1,M$4+SQRT(M$2*'5b.TriRandNumbers'!M249),M$6-SQRT(M$3*(1-'5b.TriRandNumbers'!M249)))</f>
        <v>8.4702237610855651</v>
      </c>
      <c r="N255" s="35">
        <f>IF('5b.TriRandNumbers'!N249&lt;=N$1,N$4+SQRT(N$2*'5b.TriRandNumbers'!N249),N$6-SQRT(N$3*(1-'5b.TriRandNumbers'!N249)))</f>
        <v>8.9433771981285375</v>
      </c>
      <c r="O255" s="34">
        <f>IF('5b.TriRandNumbers'!O249&lt;=O$1,O$4+SQRT(O$2*'5b.TriRandNumbers'!O249),O$6-SQRT(O$3*(1-'5b.TriRandNumbers'!O249)))</f>
        <v>14.556052603226679</v>
      </c>
      <c r="P255" s="33">
        <f>IF('5b.TriRandNumbers'!P249&lt;=P$1,P$4+SQRT(P$2*'5b.TriRandNumbers'!P249),P$6-SQRT(P$3*(1-'5b.TriRandNumbers'!P249)))</f>
        <v>6.0825802188119713</v>
      </c>
      <c r="Q255" s="32">
        <f>IF('5b.TriRandNumbers'!Q249&lt;=Q$1,Q$4+SQRT(Q$2*'5b.TriRandNumbers'!Q249),Q$6-SQRT(Q$3*(1-'5b.TriRandNumbers'!Q249)))</f>
        <v>11.22335523183105</v>
      </c>
      <c r="R255" s="31">
        <f>IF('5b.TriRandNumbers'!R249&lt;=R$1,R$4+SQRT(R$2*'5b.TriRandNumbers'!R249),R$6-SQRT(R$3*(1-'5b.TriRandNumbers'!R249)))</f>
        <v>11.482821347153079</v>
      </c>
      <c r="S255" s="30">
        <f>IF('5b.TriRandNumbers'!S249&lt;=S$1,S$4+SQRT(S$2*'5b.TriRandNumbers'!S249),S$6-SQRT(S$3*(1-'5b.TriRandNumbers'!S249)))</f>
        <v>16.261566525808256</v>
      </c>
      <c r="T255" s="35">
        <f>IF('5b.TriRandNumbers'!T249&lt;=T$1,T$4+SQRT(T$2*'5b.TriRandNumbers'!T249),T$6-SQRT(T$3*(1-'5b.TriRandNumbers'!T249)))</f>
        <v>7.0261761114060022</v>
      </c>
      <c r="U255" s="34">
        <f>IF('5b.TriRandNumbers'!U249&lt;=U$1,U$4+SQRT(U$2*'5b.TriRandNumbers'!U249),U$6-SQRT(U$3*(1-'5b.TriRandNumbers'!U249)))</f>
        <v>14.111283355648801</v>
      </c>
      <c r="V255" s="33">
        <f>IF('5b.TriRandNumbers'!V249&lt;=V$1,V$4+SQRT(V$2*'5b.TriRandNumbers'!V249),V$6-SQRT(V$3*(1-'5b.TriRandNumbers'!V249)))</f>
        <v>6.0663029743972112</v>
      </c>
      <c r="W255" s="32">
        <f>IF('5b.TriRandNumbers'!W249&lt;=W$1,W$4+SQRT(W$2*'5b.TriRandNumbers'!W249),W$6-SQRT(W$3*(1-'5b.TriRandNumbers'!W249)))</f>
        <v>10.218633818019724</v>
      </c>
      <c r="X255" s="31">
        <f>IF('5b.TriRandNumbers'!X249&lt;=X$1,X$4+SQRT(X$2*'5b.TriRandNumbers'!X249),X$6-SQRT(X$3*(1-'5b.TriRandNumbers'!X249)))</f>
        <v>6.8333299664692619</v>
      </c>
      <c r="Y255" s="30">
        <f>IF('5b.TriRandNumbers'!Y249&lt;=Y$1,Y$4+SQRT(Y$2*'5b.TriRandNumbers'!Y249),Y$6-SQRT(Y$3*(1-'5b.TriRandNumbers'!Y249)))</f>
        <v>12.826036976014631</v>
      </c>
    </row>
    <row r="256" spans="2:25" hidden="1" x14ac:dyDescent="0.25">
      <c r="B256" s="35">
        <f>IF('5b.TriRandNumbers'!B250&lt;=B$1,B$4+SQRT(B$2*'5b.TriRandNumbers'!B250),B$6-SQRT(B$3*(1-'5b.TriRandNumbers'!B250)))</f>
        <v>4.2726196109670331</v>
      </c>
      <c r="C256" s="34">
        <f>IF('5b.TriRandNumbers'!C250&lt;=C$1,C$4+SQRT(C$2*'5b.TriRandNumbers'!C250),C$6-SQRT(C$3*(1-'5b.TriRandNumbers'!C250)))</f>
        <v>2.9111559189452363</v>
      </c>
      <c r="D256" s="33">
        <f>IF('5b.TriRandNumbers'!D250&lt;=D$1,D$4+SQRT(D$2*'5b.TriRandNumbers'!D250),D$6-SQRT(D$3*(1-'5b.TriRandNumbers'!D250)))</f>
        <v>6.1553051115178734</v>
      </c>
      <c r="E256" s="32">
        <f>IF('5b.TriRandNumbers'!E250&lt;=E$1,E$4+SQRT(E$2*'5b.TriRandNumbers'!E250),E$6-SQRT(E$3*(1-'5b.TriRandNumbers'!E250)))</f>
        <v>3.6080965678995831</v>
      </c>
      <c r="F256" s="31">
        <f>IF('5b.TriRandNumbers'!F250&lt;=F$1,F$4+SQRT(F$2*'5b.TriRandNumbers'!F250),F$6-SQRT(F$3*(1-'5b.TriRandNumbers'!F250)))</f>
        <v>1.872329713414979</v>
      </c>
      <c r="G256" s="30">
        <f>IF('5b.TriRandNumbers'!G250&lt;=G$1,G$4+SQRT(G$2*'5b.TriRandNumbers'!G250),G$6-SQRT(G$3*(1-'5b.TriRandNumbers'!G250)))</f>
        <v>2.359626348234078</v>
      </c>
      <c r="H256" s="35">
        <f>IF('5b.TriRandNumbers'!H250&lt;=H$1,H$4+SQRT(H$2*'5b.TriRandNumbers'!H250),H$6-SQRT(H$3*(1-'5b.TriRandNumbers'!H250)))</f>
        <v>11.407591073500461</v>
      </c>
      <c r="I256" s="34">
        <f>IF('5b.TriRandNumbers'!I250&lt;=I$1,I$4+SQRT(I$2*'5b.TriRandNumbers'!I250),I$6-SQRT(I$3*(1-'5b.TriRandNumbers'!I250)))</f>
        <v>12.051637534402323</v>
      </c>
      <c r="J256" s="33">
        <f>IF('5b.TriRandNumbers'!J250&lt;=J$1,J$4+SQRT(J$2*'5b.TriRandNumbers'!J250),J$6-SQRT(J$3*(1-'5b.TriRandNumbers'!J250)))</f>
        <v>9.5757501527584914</v>
      </c>
      <c r="K256" s="32">
        <f>IF('5b.TriRandNumbers'!K250&lt;=K$1,K$4+SQRT(K$2*'5b.TriRandNumbers'!K250),K$6-SQRT(K$3*(1-'5b.TriRandNumbers'!K250)))</f>
        <v>15.91816358418396</v>
      </c>
      <c r="L256" s="31">
        <f>IF('5b.TriRandNumbers'!L250&lt;=L$1,L$4+SQRT(L$2*'5b.TriRandNumbers'!L250),L$6-SQRT(L$3*(1-'5b.TriRandNumbers'!L250)))</f>
        <v>13.01618234704962</v>
      </c>
      <c r="M256" s="30">
        <f>IF('5b.TriRandNumbers'!M250&lt;=M$1,M$4+SQRT(M$2*'5b.TriRandNumbers'!M250),M$6-SQRT(M$3*(1-'5b.TriRandNumbers'!M250)))</f>
        <v>8.3993565238228918</v>
      </c>
      <c r="N256" s="35">
        <f>IF('5b.TriRandNumbers'!N250&lt;=N$1,N$4+SQRT(N$2*'5b.TriRandNumbers'!N250),N$6-SQRT(N$3*(1-'5b.TriRandNumbers'!N250)))</f>
        <v>10.559852097747759</v>
      </c>
      <c r="O256" s="34">
        <f>IF('5b.TriRandNumbers'!O250&lt;=O$1,O$4+SQRT(O$2*'5b.TriRandNumbers'!O250),O$6-SQRT(O$3*(1-'5b.TriRandNumbers'!O250)))</f>
        <v>9.2795479216117904</v>
      </c>
      <c r="P256" s="33">
        <f>IF('5b.TriRandNumbers'!P250&lt;=P$1,P$4+SQRT(P$2*'5b.TriRandNumbers'!P250),P$6-SQRT(P$3*(1-'5b.TriRandNumbers'!P250)))</f>
        <v>12.947057765910619</v>
      </c>
      <c r="Q256" s="32">
        <f>IF('5b.TriRandNumbers'!Q250&lt;=Q$1,Q$4+SQRT(Q$2*'5b.TriRandNumbers'!Q250),Q$6-SQRT(Q$3*(1-'5b.TriRandNumbers'!Q250)))</f>
        <v>10.24124769463084</v>
      </c>
      <c r="R256" s="31">
        <f>IF('5b.TriRandNumbers'!R250&lt;=R$1,R$4+SQRT(R$2*'5b.TriRandNumbers'!R250),R$6-SQRT(R$3*(1-'5b.TriRandNumbers'!R250)))</f>
        <v>9.8026523464846917</v>
      </c>
      <c r="S256" s="30">
        <f>IF('5b.TriRandNumbers'!S250&lt;=S$1,S$4+SQRT(S$2*'5b.TriRandNumbers'!S250),S$6-SQRT(S$3*(1-'5b.TriRandNumbers'!S250)))</f>
        <v>10.424755150676503</v>
      </c>
      <c r="T256" s="35">
        <f>IF('5b.TriRandNumbers'!T250&lt;=T$1,T$4+SQRT(T$2*'5b.TriRandNumbers'!T250),T$6-SQRT(T$3*(1-'5b.TriRandNumbers'!T250)))</f>
        <v>7.9807788855569441</v>
      </c>
      <c r="U256" s="34">
        <f>IF('5b.TriRandNumbers'!U250&lt;=U$1,U$4+SQRT(U$2*'5b.TriRandNumbers'!U250),U$6-SQRT(U$3*(1-'5b.TriRandNumbers'!U250)))</f>
        <v>16.427886429116221</v>
      </c>
      <c r="V256" s="33">
        <f>IF('5b.TriRandNumbers'!V250&lt;=V$1,V$4+SQRT(V$2*'5b.TriRandNumbers'!V250),V$6-SQRT(V$3*(1-'5b.TriRandNumbers'!V250)))</f>
        <v>10.580973601055122</v>
      </c>
      <c r="W256" s="32">
        <f>IF('5b.TriRandNumbers'!W250&lt;=W$1,W$4+SQRT(W$2*'5b.TriRandNumbers'!W250),W$6-SQRT(W$3*(1-'5b.TriRandNumbers'!W250)))</f>
        <v>8.8883729239282783</v>
      </c>
      <c r="X256" s="31">
        <f>IF('5b.TriRandNumbers'!X250&lt;=X$1,X$4+SQRT(X$2*'5b.TriRandNumbers'!X250),X$6-SQRT(X$3*(1-'5b.TriRandNumbers'!X250)))</f>
        <v>11.584381126182869</v>
      </c>
      <c r="Y256" s="30">
        <f>IF('5b.TriRandNumbers'!Y250&lt;=Y$1,Y$4+SQRT(Y$2*'5b.TriRandNumbers'!Y250),Y$6-SQRT(Y$3*(1-'5b.TriRandNumbers'!Y250)))</f>
        <v>13.343184733570808</v>
      </c>
    </row>
    <row r="257" spans="2:25" hidden="1" x14ac:dyDescent="0.25">
      <c r="B257" s="35">
        <f>IF('5b.TriRandNumbers'!B251&lt;=B$1,B$4+SQRT(B$2*'5b.TriRandNumbers'!B251),B$6-SQRT(B$3*(1-'5b.TriRandNumbers'!B251)))</f>
        <v>3.7132485846190493</v>
      </c>
      <c r="C257" s="34">
        <f>IF('5b.TriRandNumbers'!C251&lt;=C$1,C$4+SQRT(C$2*'5b.TriRandNumbers'!C251),C$6-SQRT(C$3*(1-'5b.TriRandNumbers'!C251)))</f>
        <v>3.195055175964721</v>
      </c>
      <c r="D257" s="33">
        <f>IF('5b.TriRandNumbers'!D251&lt;=D$1,D$4+SQRT(D$2*'5b.TriRandNumbers'!D251),D$6-SQRT(D$3*(1-'5b.TriRandNumbers'!D251)))</f>
        <v>5.8661286793588134</v>
      </c>
      <c r="E257" s="32">
        <f>IF('5b.TriRandNumbers'!E251&lt;=E$1,E$4+SQRT(E$2*'5b.TriRandNumbers'!E251),E$6-SQRT(E$3*(1-'5b.TriRandNumbers'!E251)))</f>
        <v>4.0829447083174824</v>
      </c>
      <c r="F257" s="31">
        <f>IF('5b.TriRandNumbers'!F251&lt;=F$1,F$4+SQRT(F$2*'5b.TriRandNumbers'!F251),F$6-SQRT(F$3*(1-'5b.TriRandNumbers'!F251)))</f>
        <v>2.1824370686549077</v>
      </c>
      <c r="G257" s="30">
        <f>IF('5b.TriRandNumbers'!G251&lt;=G$1,G$4+SQRT(G$2*'5b.TriRandNumbers'!G251),G$6-SQRT(G$3*(1-'5b.TriRandNumbers'!G251)))</f>
        <v>2.796828182525787</v>
      </c>
      <c r="H257" s="35">
        <f>IF('5b.TriRandNumbers'!H251&lt;=H$1,H$4+SQRT(H$2*'5b.TriRandNumbers'!H251),H$6-SQRT(H$3*(1-'5b.TriRandNumbers'!H251)))</f>
        <v>12.077115253870907</v>
      </c>
      <c r="I257" s="34">
        <f>IF('5b.TriRandNumbers'!I251&lt;=I$1,I$4+SQRT(I$2*'5b.TriRandNumbers'!I251),I$6-SQRT(I$3*(1-'5b.TriRandNumbers'!I251)))</f>
        <v>10.798710056558326</v>
      </c>
      <c r="J257" s="33">
        <f>IF('5b.TriRandNumbers'!J251&lt;=J$1,J$4+SQRT(J$2*'5b.TriRandNumbers'!J251),J$6-SQRT(J$3*(1-'5b.TriRandNumbers'!J251)))</f>
        <v>9.143247485972104</v>
      </c>
      <c r="K257" s="32">
        <f>IF('5b.TriRandNumbers'!K251&lt;=K$1,K$4+SQRT(K$2*'5b.TriRandNumbers'!K251),K$6-SQRT(K$3*(1-'5b.TriRandNumbers'!K251)))</f>
        <v>15.8293341789067</v>
      </c>
      <c r="L257" s="31">
        <f>IF('5b.TriRandNumbers'!L251&lt;=L$1,L$4+SQRT(L$2*'5b.TriRandNumbers'!L251),L$6-SQRT(L$3*(1-'5b.TriRandNumbers'!L251)))</f>
        <v>16.656611545140468</v>
      </c>
      <c r="M257" s="30">
        <f>IF('5b.TriRandNumbers'!M251&lt;=M$1,M$4+SQRT(M$2*'5b.TriRandNumbers'!M251),M$6-SQRT(M$3*(1-'5b.TriRandNumbers'!M251)))</f>
        <v>13.216772013527443</v>
      </c>
      <c r="N257" s="35">
        <f>IF('5b.TriRandNumbers'!N251&lt;=N$1,N$4+SQRT(N$2*'5b.TriRandNumbers'!N251),N$6-SQRT(N$3*(1-'5b.TriRandNumbers'!N251)))</f>
        <v>16.131330853350928</v>
      </c>
      <c r="O257" s="34">
        <f>IF('5b.TriRandNumbers'!O251&lt;=O$1,O$4+SQRT(O$2*'5b.TriRandNumbers'!O251),O$6-SQRT(O$3*(1-'5b.TriRandNumbers'!O251)))</f>
        <v>13.484771494346427</v>
      </c>
      <c r="P257" s="33">
        <f>IF('5b.TriRandNumbers'!P251&lt;=P$1,P$4+SQRT(P$2*'5b.TriRandNumbers'!P251),P$6-SQRT(P$3*(1-'5b.TriRandNumbers'!P251)))</f>
        <v>9.8977475717539427</v>
      </c>
      <c r="Q257" s="32">
        <f>IF('5b.TriRandNumbers'!Q251&lt;=Q$1,Q$4+SQRT(Q$2*'5b.TriRandNumbers'!Q251),Q$6-SQRT(Q$3*(1-'5b.TriRandNumbers'!Q251)))</f>
        <v>9.040070599947704</v>
      </c>
      <c r="R257" s="31">
        <f>IF('5b.TriRandNumbers'!R251&lt;=R$1,R$4+SQRT(R$2*'5b.TriRandNumbers'!R251),R$6-SQRT(R$3*(1-'5b.TriRandNumbers'!R251)))</f>
        <v>15.111135087543566</v>
      </c>
      <c r="S257" s="30">
        <f>IF('5b.TriRandNumbers'!S251&lt;=S$1,S$4+SQRT(S$2*'5b.TriRandNumbers'!S251),S$6-SQRT(S$3*(1-'5b.TriRandNumbers'!S251)))</f>
        <v>10.16370640885158</v>
      </c>
      <c r="T257" s="35">
        <f>IF('5b.TriRandNumbers'!T251&lt;=T$1,T$4+SQRT(T$2*'5b.TriRandNumbers'!T251),T$6-SQRT(T$3*(1-'5b.TriRandNumbers'!T251)))</f>
        <v>15.621178593045043</v>
      </c>
      <c r="U257" s="34">
        <f>IF('5b.TriRandNumbers'!U251&lt;=U$1,U$4+SQRT(U$2*'5b.TriRandNumbers'!U251),U$6-SQRT(U$3*(1-'5b.TriRandNumbers'!U251)))</f>
        <v>9.7333263031548292</v>
      </c>
      <c r="V257" s="33">
        <f>IF('5b.TriRandNumbers'!V251&lt;=V$1,V$4+SQRT(V$2*'5b.TriRandNumbers'!V251),V$6-SQRT(V$3*(1-'5b.TriRandNumbers'!V251)))</f>
        <v>9.2656990037737259</v>
      </c>
      <c r="W257" s="32">
        <f>IF('5b.TriRandNumbers'!W251&lt;=W$1,W$4+SQRT(W$2*'5b.TriRandNumbers'!W251),W$6-SQRT(W$3*(1-'5b.TriRandNumbers'!W251)))</f>
        <v>17.013219240595447</v>
      </c>
      <c r="X257" s="31">
        <f>IF('5b.TriRandNumbers'!X251&lt;=X$1,X$4+SQRT(X$2*'5b.TriRandNumbers'!X251),X$6-SQRT(X$3*(1-'5b.TriRandNumbers'!X251)))</f>
        <v>7.4948930680182464</v>
      </c>
      <c r="Y257" s="30">
        <f>IF('5b.TriRandNumbers'!Y251&lt;=Y$1,Y$4+SQRT(Y$2*'5b.TriRandNumbers'!Y251),Y$6-SQRT(Y$3*(1-'5b.TriRandNumbers'!Y251)))</f>
        <v>7.9435988130319455</v>
      </c>
    </row>
    <row r="258" spans="2:25" hidden="1" x14ac:dyDescent="0.25">
      <c r="B258" s="35">
        <f>IF('5b.TriRandNumbers'!B252&lt;=B$1,B$4+SQRT(B$2*'5b.TriRandNumbers'!B252),B$6-SQRT(B$3*(1-'5b.TriRandNumbers'!B252)))</f>
        <v>4.7158480689580671</v>
      </c>
      <c r="C258" s="34">
        <f>IF('5b.TriRandNumbers'!C252&lt;=C$1,C$4+SQRT(C$2*'5b.TriRandNumbers'!C252),C$6-SQRT(C$3*(1-'5b.TriRandNumbers'!C252)))</f>
        <v>3.3155372780005354</v>
      </c>
      <c r="D258" s="33">
        <f>IF('5b.TriRandNumbers'!D252&lt;=D$1,D$4+SQRT(D$2*'5b.TriRandNumbers'!D252),D$6-SQRT(D$3*(1-'5b.TriRandNumbers'!D252)))</f>
        <v>6.6269244080176124</v>
      </c>
      <c r="E258" s="32">
        <f>IF('5b.TriRandNumbers'!E252&lt;=E$1,E$4+SQRT(E$2*'5b.TriRandNumbers'!E252),E$6-SQRT(E$3*(1-'5b.TriRandNumbers'!E252)))</f>
        <v>3.8233326024053111</v>
      </c>
      <c r="F258" s="31">
        <f>IF('5b.TriRandNumbers'!F252&lt;=F$1,F$4+SQRT(F$2*'5b.TriRandNumbers'!F252),F$6-SQRT(F$3*(1-'5b.TriRandNumbers'!F252)))</f>
        <v>3.632167909953484</v>
      </c>
      <c r="G258" s="30">
        <f>IF('5b.TriRandNumbers'!G252&lt;=G$1,G$4+SQRT(G$2*'5b.TriRandNumbers'!G252),G$6-SQRT(G$3*(1-'5b.TriRandNumbers'!G252)))</f>
        <v>3.0742703266768956</v>
      </c>
      <c r="H258" s="35">
        <f>IF('5b.TriRandNumbers'!H252&lt;=H$1,H$4+SQRT(H$2*'5b.TriRandNumbers'!H252),H$6-SQRT(H$3*(1-'5b.TriRandNumbers'!H252)))</f>
        <v>17.865049902047076</v>
      </c>
      <c r="I258" s="34">
        <f>IF('5b.TriRandNumbers'!I252&lt;=I$1,I$4+SQRT(I$2*'5b.TriRandNumbers'!I252),I$6-SQRT(I$3*(1-'5b.TriRandNumbers'!I252)))</f>
        <v>15.447801287190174</v>
      </c>
      <c r="J258" s="33">
        <f>IF('5b.TriRandNumbers'!J252&lt;=J$1,J$4+SQRT(J$2*'5b.TriRandNumbers'!J252),J$6-SQRT(J$3*(1-'5b.TriRandNumbers'!J252)))</f>
        <v>10.80382906107779</v>
      </c>
      <c r="K258" s="32">
        <f>IF('5b.TriRandNumbers'!K252&lt;=K$1,K$4+SQRT(K$2*'5b.TriRandNumbers'!K252),K$6-SQRT(K$3*(1-'5b.TriRandNumbers'!K252)))</f>
        <v>12.59548089747409</v>
      </c>
      <c r="L258" s="31">
        <f>IF('5b.TriRandNumbers'!L252&lt;=L$1,L$4+SQRT(L$2*'5b.TriRandNumbers'!L252),L$6-SQRT(L$3*(1-'5b.TriRandNumbers'!L252)))</f>
        <v>17.253287217154526</v>
      </c>
      <c r="M258" s="30">
        <f>IF('5b.TriRandNumbers'!M252&lt;=M$1,M$4+SQRT(M$2*'5b.TriRandNumbers'!M252),M$6-SQRT(M$3*(1-'5b.TriRandNumbers'!M252)))</f>
        <v>16.891815848738471</v>
      </c>
      <c r="N258" s="35">
        <f>IF('5b.TriRandNumbers'!N252&lt;=N$1,N$4+SQRT(N$2*'5b.TriRandNumbers'!N252),N$6-SQRT(N$3*(1-'5b.TriRandNumbers'!N252)))</f>
        <v>11.654423483141263</v>
      </c>
      <c r="O258" s="34">
        <f>IF('5b.TriRandNumbers'!O252&lt;=O$1,O$4+SQRT(O$2*'5b.TriRandNumbers'!O252),O$6-SQRT(O$3*(1-'5b.TriRandNumbers'!O252)))</f>
        <v>9.8442095131190559</v>
      </c>
      <c r="P258" s="33">
        <f>IF('5b.TriRandNumbers'!P252&lt;=P$1,P$4+SQRT(P$2*'5b.TriRandNumbers'!P252),P$6-SQRT(P$3*(1-'5b.TriRandNumbers'!P252)))</f>
        <v>10.54352109010371</v>
      </c>
      <c r="Q258" s="32">
        <f>IF('5b.TriRandNumbers'!Q252&lt;=Q$1,Q$4+SQRT(Q$2*'5b.TriRandNumbers'!Q252),Q$6-SQRT(Q$3*(1-'5b.TriRandNumbers'!Q252)))</f>
        <v>12.766470533072059</v>
      </c>
      <c r="R258" s="31">
        <f>IF('5b.TriRandNumbers'!R252&lt;=R$1,R$4+SQRT(R$2*'5b.TriRandNumbers'!R252),R$6-SQRT(R$3*(1-'5b.TriRandNumbers'!R252)))</f>
        <v>12.397763433908999</v>
      </c>
      <c r="S258" s="30">
        <f>IF('5b.TriRandNumbers'!S252&lt;=S$1,S$4+SQRT(S$2*'5b.TriRandNumbers'!S252),S$6-SQRT(S$3*(1-'5b.TriRandNumbers'!S252)))</f>
        <v>16.853076481596304</v>
      </c>
      <c r="T258" s="35">
        <f>IF('5b.TriRandNumbers'!T252&lt;=T$1,T$4+SQRT(T$2*'5b.TriRandNumbers'!T252),T$6-SQRT(T$3*(1-'5b.TriRandNumbers'!T252)))</f>
        <v>17.208857365784706</v>
      </c>
      <c r="U258" s="34">
        <f>IF('5b.TriRandNumbers'!U252&lt;=U$1,U$4+SQRT(U$2*'5b.TriRandNumbers'!U252),U$6-SQRT(U$3*(1-'5b.TriRandNumbers'!U252)))</f>
        <v>18.336370106580286</v>
      </c>
      <c r="V258" s="33">
        <f>IF('5b.TriRandNumbers'!V252&lt;=V$1,V$4+SQRT(V$2*'5b.TriRandNumbers'!V252),V$6-SQRT(V$3*(1-'5b.TriRandNumbers'!V252)))</f>
        <v>8.8091344138198338</v>
      </c>
      <c r="W258" s="32">
        <f>IF('5b.TriRandNumbers'!W252&lt;=W$1,W$4+SQRT(W$2*'5b.TriRandNumbers'!W252),W$6-SQRT(W$3*(1-'5b.TriRandNumbers'!W252)))</f>
        <v>13.607739776513331</v>
      </c>
      <c r="X258" s="31">
        <f>IF('5b.TriRandNumbers'!X252&lt;=X$1,X$4+SQRT(X$2*'5b.TriRandNumbers'!X252),X$6-SQRT(X$3*(1-'5b.TriRandNumbers'!X252)))</f>
        <v>13.622632646337848</v>
      </c>
      <c r="Y258" s="30">
        <f>IF('5b.TriRandNumbers'!Y252&lt;=Y$1,Y$4+SQRT(Y$2*'5b.TriRandNumbers'!Y252),Y$6-SQRT(Y$3*(1-'5b.TriRandNumbers'!Y252)))</f>
        <v>13.830882866424247</v>
      </c>
    </row>
    <row r="259" spans="2:25" hidden="1" x14ac:dyDescent="0.25">
      <c r="B259" s="35">
        <f>IF('5b.TriRandNumbers'!B253&lt;=B$1,B$4+SQRT(B$2*'5b.TriRandNumbers'!B253),B$6-SQRT(B$3*(1-'5b.TriRandNumbers'!B253)))</f>
        <v>4.1048365517371934</v>
      </c>
      <c r="C259" s="34">
        <f>IF('5b.TriRandNumbers'!C253&lt;=C$1,C$4+SQRT(C$2*'5b.TriRandNumbers'!C253),C$6-SQRT(C$3*(1-'5b.TriRandNumbers'!C253)))</f>
        <v>3.6104023412934425</v>
      </c>
      <c r="D259" s="33">
        <f>IF('5b.TriRandNumbers'!D253&lt;=D$1,D$4+SQRT(D$2*'5b.TriRandNumbers'!D253),D$6-SQRT(D$3*(1-'5b.TriRandNumbers'!D253)))</f>
        <v>5.3474329908292439</v>
      </c>
      <c r="E259" s="32">
        <f>IF('5b.TriRandNumbers'!E253&lt;=E$1,E$4+SQRT(E$2*'5b.TriRandNumbers'!E253),E$6-SQRT(E$3*(1-'5b.TriRandNumbers'!E253)))</f>
        <v>3.8455929443014032</v>
      </c>
      <c r="F259" s="31">
        <f>IF('5b.TriRandNumbers'!F253&lt;=F$1,F$4+SQRT(F$2*'5b.TriRandNumbers'!F253),F$6-SQRT(F$3*(1-'5b.TriRandNumbers'!F253)))</f>
        <v>2.4114978752821461</v>
      </c>
      <c r="G259" s="30">
        <f>IF('5b.TriRandNumbers'!G253&lt;=G$1,G$4+SQRT(G$2*'5b.TriRandNumbers'!G253),G$6-SQRT(G$3*(1-'5b.TriRandNumbers'!G253)))</f>
        <v>3.1982741925736713</v>
      </c>
      <c r="H259" s="35">
        <f>IF('5b.TriRandNumbers'!H253&lt;=H$1,H$4+SQRT(H$2*'5b.TriRandNumbers'!H253),H$6-SQRT(H$3*(1-'5b.TriRandNumbers'!H253)))</f>
        <v>15.294945762385659</v>
      </c>
      <c r="I259" s="34">
        <f>IF('5b.TriRandNumbers'!I253&lt;=I$1,I$4+SQRT(I$2*'5b.TriRandNumbers'!I253),I$6-SQRT(I$3*(1-'5b.TriRandNumbers'!I253)))</f>
        <v>11.283133993718115</v>
      </c>
      <c r="J259" s="33">
        <f>IF('5b.TriRandNumbers'!J253&lt;=J$1,J$4+SQRT(J$2*'5b.TriRandNumbers'!J253),J$6-SQRT(J$3*(1-'5b.TriRandNumbers'!J253)))</f>
        <v>5.9173242875703149</v>
      </c>
      <c r="K259" s="32">
        <f>IF('5b.TriRandNumbers'!K253&lt;=K$1,K$4+SQRT(K$2*'5b.TriRandNumbers'!K253),K$6-SQRT(K$3*(1-'5b.TriRandNumbers'!K253)))</f>
        <v>12.870779591368651</v>
      </c>
      <c r="L259" s="31">
        <f>IF('5b.TriRandNumbers'!L253&lt;=L$1,L$4+SQRT(L$2*'5b.TriRandNumbers'!L253),L$6-SQRT(L$3*(1-'5b.TriRandNumbers'!L253)))</f>
        <v>7.9066315750065135</v>
      </c>
      <c r="M259" s="30">
        <f>IF('5b.TriRandNumbers'!M253&lt;=M$1,M$4+SQRT(M$2*'5b.TriRandNumbers'!M253),M$6-SQRT(M$3*(1-'5b.TriRandNumbers'!M253)))</f>
        <v>15.532670499881103</v>
      </c>
      <c r="N259" s="35">
        <f>IF('5b.TriRandNumbers'!N253&lt;=N$1,N$4+SQRT(N$2*'5b.TriRandNumbers'!N253),N$6-SQRT(N$3*(1-'5b.TriRandNumbers'!N253)))</f>
        <v>16.741679115531984</v>
      </c>
      <c r="O259" s="34">
        <f>IF('5b.TriRandNumbers'!O253&lt;=O$1,O$4+SQRT(O$2*'5b.TriRandNumbers'!O253),O$6-SQRT(O$3*(1-'5b.TriRandNumbers'!O253)))</f>
        <v>12.86216719140489</v>
      </c>
      <c r="P259" s="33">
        <f>IF('5b.TriRandNumbers'!P253&lt;=P$1,P$4+SQRT(P$2*'5b.TriRandNumbers'!P253),P$6-SQRT(P$3*(1-'5b.TriRandNumbers'!P253)))</f>
        <v>12.84460741749357</v>
      </c>
      <c r="Q259" s="32">
        <f>IF('5b.TriRandNumbers'!Q253&lt;=Q$1,Q$4+SQRT(Q$2*'5b.TriRandNumbers'!Q253),Q$6-SQRT(Q$3*(1-'5b.TriRandNumbers'!Q253)))</f>
        <v>8.6818749857414304</v>
      </c>
      <c r="R259" s="31">
        <f>IF('5b.TriRandNumbers'!R253&lt;=R$1,R$4+SQRT(R$2*'5b.TriRandNumbers'!R253),R$6-SQRT(R$3*(1-'5b.TriRandNumbers'!R253)))</f>
        <v>8.7271337372122417</v>
      </c>
      <c r="S259" s="30">
        <f>IF('5b.TriRandNumbers'!S253&lt;=S$1,S$4+SQRT(S$2*'5b.TriRandNumbers'!S253),S$6-SQRT(S$3*(1-'5b.TriRandNumbers'!S253)))</f>
        <v>9.872092336153905</v>
      </c>
      <c r="T259" s="35">
        <f>IF('5b.TriRandNumbers'!T253&lt;=T$1,T$4+SQRT(T$2*'5b.TriRandNumbers'!T253),T$6-SQRT(T$3*(1-'5b.TriRandNumbers'!T253)))</f>
        <v>9.0369611542563817</v>
      </c>
      <c r="U259" s="34">
        <f>IF('5b.TriRandNumbers'!U253&lt;=U$1,U$4+SQRT(U$2*'5b.TriRandNumbers'!U253),U$6-SQRT(U$3*(1-'5b.TriRandNumbers'!U253)))</f>
        <v>11.577583448272438</v>
      </c>
      <c r="V259" s="33">
        <f>IF('5b.TriRandNumbers'!V253&lt;=V$1,V$4+SQRT(V$2*'5b.TriRandNumbers'!V253),V$6-SQRT(V$3*(1-'5b.TriRandNumbers'!V253)))</f>
        <v>15.726978801328148</v>
      </c>
      <c r="W259" s="32">
        <f>IF('5b.TriRandNumbers'!W253&lt;=W$1,W$4+SQRT(W$2*'5b.TriRandNumbers'!W253),W$6-SQRT(W$3*(1-'5b.TriRandNumbers'!W253)))</f>
        <v>15.161885592448062</v>
      </c>
      <c r="X259" s="31">
        <f>IF('5b.TriRandNumbers'!X253&lt;=X$1,X$4+SQRT(X$2*'5b.TriRandNumbers'!X253),X$6-SQRT(X$3*(1-'5b.TriRandNumbers'!X253)))</f>
        <v>7.4148904183506312</v>
      </c>
      <c r="Y259" s="30">
        <f>IF('5b.TriRandNumbers'!Y253&lt;=Y$1,Y$4+SQRT(Y$2*'5b.TriRandNumbers'!Y253),Y$6-SQRT(Y$3*(1-'5b.TriRandNumbers'!Y253)))</f>
        <v>9.4722878996608877</v>
      </c>
    </row>
    <row r="260" spans="2:25" hidden="1" x14ac:dyDescent="0.25">
      <c r="B260" s="35">
        <f>IF('5b.TriRandNumbers'!B254&lt;=B$1,B$4+SQRT(B$2*'5b.TriRandNumbers'!B254),B$6-SQRT(B$3*(1-'5b.TriRandNumbers'!B254)))</f>
        <v>4.9909028186653899</v>
      </c>
      <c r="C260" s="34">
        <f>IF('5b.TriRandNumbers'!C254&lt;=C$1,C$4+SQRT(C$2*'5b.TriRandNumbers'!C254),C$6-SQRT(C$3*(1-'5b.TriRandNumbers'!C254)))</f>
        <v>1.3014411716764758</v>
      </c>
      <c r="D260" s="33">
        <f>IF('5b.TriRandNumbers'!D254&lt;=D$1,D$4+SQRT(D$2*'5b.TriRandNumbers'!D254),D$6-SQRT(D$3*(1-'5b.TriRandNumbers'!D254)))</f>
        <v>4.8801548140045812</v>
      </c>
      <c r="E260" s="32">
        <f>IF('5b.TriRandNumbers'!E254&lt;=E$1,E$4+SQRT(E$2*'5b.TriRandNumbers'!E254),E$6-SQRT(E$3*(1-'5b.TriRandNumbers'!E254)))</f>
        <v>3.8629083740934975</v>
      </c>
      <c r="F260" s="31">
        <f>IF('5b.TriRandNumbers'!F254&lt;=F$1,F$4+SQRT(F$2*'5b.TriRandNumbers'!F254),F$6-SQRT(F$3*(1-'5b.TriRandNumbers'!F254)))</f>
        <v>2.5526484298936589</v>
      </c>
      <c r="G260" s="30">
        <f>IF('5b.TriRandNumbers'!G254&lt;=G$1,G$4+SQRT(G$2*'5b.TriRandNumbers'!G254),G$6-SQRT(G$3*(1-'5b.TriRandNumbers'!G254)))</f>
        <v>3.7025316463820142</v>
      </c>
      <c r="H260" s="35">
        <f>IF('5b.TriRandNumbers'!H254&lt;=H$1,H$4+SQRT(H$2*'5b.TriRandNumbers'!H254),H$6-SQRT(H$3*(1-'5b.TriRandNumbers'!H254)))</f>
        <v>8.0738932695437153</v>
      </c>
      <c r="I260" s="34">
        <f>IF('5b.TriRandNumbers'!I254&lt;=I$1,I$4+SQRT(I$2*'5b.TriRandNumbers'!I254),I$6-SQRT(I$3*(1-'5b.TriRandNumbers'!I254)))</f>
        <v>11.762915088596015</v>
      </c>
      <c r="J260" s="33">
        <f>IF('5b.TriRandNumbers'!J254&lt;=J$1,J$4+SQRT(J$2*'5b.TriRandNumbers'!J254),J$6-SQRT(J$3*(1-'5b.TriRandNumbers'!J254)))</f>
        <v>7.1447996776432312</v>
      </c>
      <c r="K260" s="32">
        <f>IF('5b.TriRandNumbers'!K254&lt;=K$1,K$4+SQRT(K$2*'5b.TriRandNumbers'!K254),K$6-SQRT(K$3*(1-'5b.TriRandNumbers'!K254)))</f>
        <v>11.0089435367851</v>
      </c>
      <c r="L260" s="31">
        <f>IF('5b.TriRandNumbers'!L254&lt;=L$1,L$4+SQRT(L$2*'5b.TriRandNumbers'!L254),L$6-SQRT(L$3*(1-'5b.TriRandNumbers'!L254)))</f>
        <v>13.933255296766585</v>
      </c>
      <c r="M260" s="30">
        <f>IF('5b.TriRandNumbers'!M254&lt;=M$1,M$4+SQRT(M$2*'5b.TriRandNumbers'!M254),M$6-SQRT(M$3*(1-'5b.TriRandNumbers'!M254)))</f>
        <v>15.199178448043671</v>
      </c>
      <c r="N260" s="35">
        <f>IF('5b.TriRandNumbers'!N254&lt;=N$1,N$4+SQRT(N$2*'5b.TriRandNumbers'!N254),N$6-SQRT(N$3*(1-'5b.TriRandNumbers'!N254)))</f>
        <v>11.89717873066453</v>
      </c>
      <c r="O260" s="34">
        <f>IF('5b.TriRandNumbers'!O254&lt;=O$1,O$4+SQRT(O$2*'5b.TriRandNumbers'!O254),O$6-SQRT(O$3*(1-'5b.TriRandNumbers'!O254)))</f>
        <v>12.673313836389298</v>
      </c>
      <c r="P260" s="33">
        <f>IF('5b.TriRandNumbers'!P254&lt;=P$1,P$4+SQRT(P$2*'5b.TriRandNumbers'!P254),P$6-SQRT(P$3*(1-'5b.TriRandNumbers'!P254)))</f>
        <v>11.61683218948593</v>
      </c>
      <c r="Q260" s="32">
        <f>IF('5b.TriRandNumbers'!Q254&lt;=Q$1,Q$4+SQRT(Q$2*'5b.TriRandNumbers'!Q254),Q$6-SQRT(Q$3*(1-'5b.TriRandNumbers'!Q254)))</f>
        <v>16.105927733215854</v>
      </c>
      <c r="R260" s="31">
        <f>IF('5b.TriRandNumbers'!R254&lt;=R$1,R$4+SQRT(R$2*'5b.TriRandNumbers'!R254),R$6-SQRT(R$3*(1-'5b.TriRandNumbers'!R254)))</f>
        <v>8.3393666073099251</v>
      </c>
      <c r="S260" s="30">
        <f>IF('5b.TriRandNumbers'!S254&lt;=S$1,S$4+SQRT(S$2*'5b.TriRandNumbers'!S254),S$6-SQRT(S$3*(1-'5b.TriRandNumbers'!S254)))</f>
        <v>15.237146080672364</v>
      </c>
      <c r="T260" s="35">
        <f>IF('5b.TriRandNumbers'!T254&lt;=T$1,T$4+SQRT(T$2*'5b.TriRandNumbers'!T254),T$6-SQRT(T$3*(1-'5b.TriRandNumbers'!T254)))</f>
        <v>9.6736471762889664</v>
      </c>
      <c r="U260" s="34">
        <f>IF('5b.TriRandNumbers'!U254&lt;=U$1,U$4+SQRT(U$2*'5b.TriRandNumbers'!U254),U$6-SQRT(U$3*(1-'5b.TriRandNumbers'!U254)))</f>
        <v>8.5969391324466162</v>
      </c>
      <c r="V260" s="33">
        <f>IF('5b.TriRandNumbers'!V254&lt;=V$1,V$4+SQRT(V$2*'5b.TriRandNumbers'!V254),V$6-SQRT(V$3*(1-'5b.TriRandNumbers'!V254)))</f>
        <v>14.363364053893561</v>
      </c>
      <c r="W260" s="32">
        <f>IF('5b.TriRandNumbers'!W254&lt;=W$1,W$4+SQRT(W$2*'5b.TriRandNumbers'!W254),W$6-SQRT(W$3*(1-'5b.TriRandNumbers'!W254)))</f>
        <v>10.465511944015645</v>
      </c>
      <c r="X260" s="31">
        <f>IF('5b.TriRandNumbers'!X254&lt;=X$1,X$4+SQRT(X$2*'5b.TriRandNumbers'!X254),X$6-SQRT(X$3*(1-'5b.TriRandNumbers'!X254)))</f>
        <v>11.677098355913438</v>
      </c>
      <c r="Y260" s="30">
        <f>IF('5b.TriRandNumbers'!Y254&lt;=Y$1,Y$4+SQRT(Y$2*'5b.TriRandNumbers'!Y254),Y$6-SQRT(Y$3*(1-'5b.TriRandNumbers'!Y254)))</f>
        <v>14.57231090749692</v>
      </c>
    </row>
    <row r="261" spans="2:25" hidden="1" x14ac:dyDescent="0.25">
      <c r="B261" s="35">
        <f>IF('5b.TriRandNumbers'!B255&lt;=B$1,B$4+SQRT(B$2*'5b.TriRandNumbers'!B255),B$6-SQRT(B$3*(1-'5b.TriRandNumbers'!B255)))</f>
        <v>5.4679264290885587</v>
      </c>
      <c r="C261" s="34">
        <f>IF('5b.TriRandNumbers'!C255&lt;=C$1,C$4+SQRT(C$2*'5b.TriRandNumbers'!C255),C$6-SQRT(C$3*(1-'5b.TriRandNumbers'!C255)))</f>
        <v>4.3193687794681184</v>
      </c>
      <c r="D261" s="33">
        <f>IF('5b.TriRandNumbers'!D255&lt;=D$1,D$4+SQRT(D$2*'5b.TriRandNumbers'!D255),D$6-SQRT(D$3*(1-'5b.TriRandNumbers'!D255)))</f>
        <v>4.8021264728599808</v>
      </c>
      <c r="E261" s="32">
        <f>IF('5b.TriRandNumbers'!E255&lt;=E$1,E$4+SQRT(E$2*'5b.TriRandNumbers'!E255),E$6-SQRT(E$3*(1-'5b.TriRandNumbers'!E255)))</f>
        <v>4.1780029991926391</v>
      </c>
      <c r="F261" s="31">
        <f>IF('5b.TriRandNumbers'!F255&lt;=F$1,F$4+SQRT(F$2*'5b.TriRandNumbers'!F255),F$6-SQRT(F$3*(1-'5b.TriRandNumbers'!F255)))</f>
        <v>1.273366143204619</v>
      </c>
      <c r="G261" s="30">
        <f>IF('5b.TriRandNumbers'!G255&lt;=G$1,G$4+SQRT(G$2*'5b.TriRandNumbers'!G255),G$6-SQRT(G$3*(1-'5b.TriRandNumbers'!G255)))</f>
        <v>3.7214099073206492</v>
      </c>
      <c r="H261" s="35">
        <f>IF('5b.TriRandNumbers'!H255&lt;=H$1,H$4+SQRT(H$2*'5b.TriRandNumbers'!H255),H$6-SQRT(H$3*(1-'5b.TriRandNumbers'!H255)))</f>
        <v>7.422813691501025</v>
      </c>
      <c r="I261" s="34">
        <f>IF('5b.TriRandNumbers'!I255&lt;=I$1,I$4+SQRT(I$2*'5b.TriRandNumbers'!I255),I$6-SQRT(I$3*(1-'5b.TriRandNumbers'!I255)))</f>
        <v>16.312787051901267</v>
      </c>
      <c r="J261" s="33">
        <f>IF('5b.TriRandNumbers'!J255&lt;=J$1,J$4+SQRT(J$2*'5b.TriRandNumbers'!J255),J$6-SQRT(J$3*(1-'5b.TriRandNumbers'!J255)))</f>
        <v>13.100956270109227</v>
      </c>
      <c r="K261" s="32">
        <f>IF('5b.TriRandNumbers'!K255&lt;=K$1,K$4+SQRT(K$2*'5b.TriRandNumbers'!K255),K$6-SQRT(K$3*(1-'5b.TriRandNumbers'!K255)))</f>
        <v>17.928929241169666</v>
      </c>
      <c r="L261" s="31">
        <f>IF('5b.TriRandNumbers'!L255&lt;=L$1,L$4+SQRT(L$2*'5b.TriRandNumbers'!L255),L$6-SQRT(L$3*(1-'5b.TriRandNumbers'!L255)))</f>
        <v>14.25999974516016</v>
      </c>
      <c r="M261" s="30">
        <f>IF('5b.TriRandNumbers'!M255&lt;=M$1,M$4+SQRT(M$2*'5b.TriRandNumbers'!M255),M$6-SQRT(M$3*(1-'5b.TriRandNumbers'!M255)))</f>
        <v>13.580873566578639</v>
      </c>
      <c r="N261" s="35">
        <f>IF('5b.TriRandNumbers'!N255&lt;=N$1,N$4+SQRT(N$2*'5b.TriRandNumbers'!N255),N$6-SQRT(N$3*(1-'5b.TriRandNumbers'!N255)))</f>
        <v>13.289917589807491</v>
      </c>
      <c r="O261" s="34">
        <f>IF('5b.TriRandNumbers'!O255&lt;=O$1,O$4+SQRT(O$2*'5b.TriRandNumbers'!O255),O$6-SQRT(O$3*(1-'5b.TriRandNumbers'!O255)))</f>
        <v>12.154387313973874</v>
      </c>
      <c r="P261" s="33">
        <f>IF('5b.TriRandNumbers'!P255&lt;=P$1,P$4+SQRT(P$2*'5b.TriRandNumbers'!P255),P$6-SQRT(P$3*(1-'5b.TriRandNumbers'!P255)))</f>
        <v>11.712601213516491</v>
      </c>
      <c r="Q261" s="32">
        <f>IF('5b.TriRandNumbers'!Q255&lt;=Q$1,Q$4+SQRT(Q$2*'5b.TriRandNumbers'!Q255),Q$6-SQRT(Q$3*(1-'5b.TriRandNumbers'!Q255)))</f>
        <v>16.518786319239993</v>
      </c>
      <c r="R261" s="31">
        <f>IF('5b.TriRandNumbers'!R255&lt;=R$1,R$4+SQRT(R$2*'5b.TriRandNumbers'!R255),R$6-SQRT(R$3*(1-'5b.TriRandNumbers'!R255)))</f>
        <v>10.336293080589128</v>
      </c>
      <c r="S261" s="30">
        <f>IF('5b.TriRandNumbers'!S255&lt;=S$1,S$4+SQRT(S$2*'5b.TriRandNumbers'!S255),S$6-SQRT(S$3*(1-'5b.TriRandNumbers'!S255)))</f>
        <v>10.272565042328418</v>
      </c>
      <c r="T261" s="35">
        <f>IF('5b.TriRandNumbers'!T255&lt;=T$1,T$4+SQRT(T$2*'5b.TriRandNumbers'!T255),T$6-SQRT(T$3*(1-'5b.TriRandNumbers'!T255)))</f>
        <v>16.534685217253472</v>
      </c>
      <c r="U261" s="34">
        <f>IF('5b.TriRandNumbers'!U255&lt;=U$1,U$4+SQRT(U$2*'5b.TriRandNumbers'!U255),U$6-SQRT(U$3*(1-'5b.TriRandNumbers'!U255)))</f>
        <v>13.343574219672707</v>
      </c>
      <c r="V261" s="33">
        <f>IF('5b.TriRandNumbers'!V255&lt;=V$1,V$4+SQRT(V$2*'5b.TriRandNumbers'!V255),V$6-SQRT(V$3*(1-'5b.TriRandNumbers'!V255)))</f>
        <v>10.260321640027897</v>
      </c>
      <c r="W261" s="32">
        <f>IF('5b.TriRandNumbers'!W255&lt;=W$1,W$4+SQRT(W$2*'5b.TriRandNumbers'!W255),W$6-SQRT(W$3*(1-'5b.TriRandNumbers'!W255)))</f>
        <v>12.847926563332841</v>
      </c>
      <c r="X261" s="31">
        <f>IF('5b.TriRandNumbers'!X255&lt;=X$1,X$4+SQRT(X$2*'5b.TriRandNumbers'!X255),X$6-SQRT(X$3*(1-'5b.TriRandNumbers'!X255)))</f>
        <v>8.0601631787470946</v>
      </c>
      <c r="Y261" s="30">
        <f>IF('5b.TriRandNumbers'!Y255&lt;=Y$1,Y$4+SQRT(Y$2*'5b.TriRandNumbers'!Y255),Y$6-SQRT(Y$3*(1-'5b.TriRandNumbers'!Y255)))</f>
        <v>14.431175229380145</v>
      </c>
    </row>
    <row r="262" spans="2:25" hidden="1" x14ac:dyDescent="0.25">
      <c r="B262" s="35">
        <f>IF('5b.TriRandNumbers'!B256&lt;=B$1,B$4+SQRT(B$2*'5b.TriRandNumbers'!B256),B$6-SQRT(B$3*(1-'5b.TriRandNumbers'!B256)))</f>
        <v>4.4598571644322478</v>
      </c>
      <c r="C262" s="34">
        <f>IF('5b.TriRandNumbers'!C256&lt;=C$1,C$4+SQRT(C$2*'5b.TriRandNumbers'!C256),C$6-SQRT(C$3*(1-'5b.TriRandNumbers'!C256)))</f>
        <v>3.3980882367160508</v>
      </c>
      <c r="D262" s="33">
        <f>IF('5b.TriRandNumbers'!D256&lt;=D$1,D$4+SQRT(D$2*'5b.TriRandNumbers'!D256),D$6-SQRT(D$3*(1-'5b.TriRandNumbers'!D256)))</f>
        <v>5.5584933389837037</v>
      </c>
      <c r="E262" s="32">
        <f>IF('5b.TriRandNumbers'!E256&lt;=E$1,E$4+SQRT(E$2*'5b.TriRandNumbers'!E256),E$6-SQRT(E$3*(1-'5b.TriRandNumbers'!E256)))</f>
        <v>4.1498165741546984</v>
      </c>
      <c r="F262" s="31">
        <f>IF('5b.TriRandNumbers'!F256&lt;=F$1,F$4+SQRT(F$2*'5b.TriRandNumbers'!F256),F$6-SQRT(F$3*(1-'5b.TriRandNumbers'!F256)))</f>
        <v>3.1649776280385442</v>
      </c>
      <c r="G262" s="30">
        <f>IF('5b.TriRandNumbers'!G256&lt;=G$1,G$4+SQRT(G$2*'5b.TriRandNumbers'!G256),G$6-SQRT(G$3*(1-'5b.TriRandNumbers'!G256)))</f>
        <v>2.7252684285679227</v>
      </c>
      <c r="H262" s="35">
        <f>IF('5b.TriRandNumbers'!H256&lt;=H$1,H$4+SQRT(H$2*'5b.TriRandNumbers'!H256),H$6-SQRT(H$3*(1-'5b.TriRandNumbers'!H256)))</f>
        <v>11.230786169306308</v>
      </c>
      <c r="I262" s="34">
        <f>IF('5b.TriRandNumbers'!I256&lt;=I$1,I$4+SQRT(I$2*'5b.TriRandNumbers'!I256),I$6-SQRT(I$3*(1-'5b.TriRandNumbers'!I256)))</f>
        <v>10.706047637255811</v>
      </c>
      <c r="J262" s="33">
        <f>IF('5b.TriRandNumbers'!J256&lt;=J$1,J$4+SQRT(J$2*'5b.TriRandNumbers'!J256),J$6-SQRT(J$3*(1-'5b.TriRandNumbers'!J256)))</f>
        <v>7.7703494728467497</v>
      </c>
      <c r="K262" s="32">
        <f>IF('5b.TriRandNumbers'!K256&lt;=K$1,K$4+SQRT(K$2*'5b.TriRandNumbers'!K256),K$6-SQRT(K$3*(1-'5b.TriRandNumbers'!K256)))</f>
        <v>12.564988836620651</v>
      </c>
      <c r="L262" s="31">
        <f>IF('5b.TriRandNumbers'!L256&lt;=L$1,L$4+SQRT(L$2*'5b.TriRandNumbers'!L256),L$6-SQRT(L$3*(1-'5b.TriRandNumbers'!L256)))</f>
        <v>9.7898500999384552</v>
      </c>
      <c r="M262" s="30">
        <f>IF('5b.TriRandNumbers'!M256&lt;=M$1,M$4+SQRT(M$2*'5b.TriRandNumbers'!M256),M$6-SQRT(M$3*(1-'5b.TriRandNumbers'!M256)))</f>
        <v>10.473277600472846</v>
      </c>
      <c r="N262" s="35">
        <f>IF('5b.TriRandNumbers'!N256&lt;=N$1,N$4+SQRT(N$2*'5b.TriRandNumbers'!N256),N$6-SQRT(N$3*(1-'5b.TriRandNumbers'!N256)))</f>
        <v>11.716095777353724</v>
      </c>
      <c r="O262" s="34">
        <f>IF('5b.TriRandNumbers'!O256&lt;=O$1,O$4+SQRT(O$2*'5b.TriRandNumbers'!O256),O$6-SQRT(O$3*(1-'5b.TriRandNumbers'!O256)))</f>
        <v>9.9054081300393406</v>
      </c>
      <c r="P262" s="33">
        <f>IF('5b.TriRandNumbers'!P256&lt;=P$1,P$4+SQRT(P$2*'5b.TriRandNumbers'!P256),P$6-SQRT(P$3*(1-'5b.TriRandNumbers'!P256)))</f>
        <v>13.923276604798421</v>
      </c>
      <c r="Q262" s="32">
        <f>IF('5b.TriRandNumbers'!Q256&lt;=Q$1,Q$4+SQRT(Q$2*'5b.TriRandNumbers'!Q256),Q$6-SQRT(Q$3*(1-'5b.TriRandNumbers'!Q256)))</f>
        <v>13.230907743258438</v>
      </c>
      <c r="R262" s="31">
        <f>IF('5b.TriRandNumbers'!R256&lt;=R$1,R$4+SQRT(R$2*'5b.TriRandNumbers'!R256),R$6-SQRT(R$3*(1-'5b.TriRandNumbers'!R256)))</f>
        <v>13.188347435864031</v>
      </c>
      <c r="S262" s="30">
        <f>IF('5b.TriRandNumbers'!S256&lt;=S$1,S$4+SQRT(S$2*'5b.TriRandNumbers'!S256),S$6-SQRT(S$3*(1-'5b.TriRandNumbers'!S256)))</f>
        <v>9.2061618659562967</v>
      </c>
      <c r="T262" s="35">
        <f>IF('5b.TriRandNumbers'!T256&lt;=T$1,T$4+SQRT(T$2*'5b.TriRandNumbers'!T256),T$6-SQRT(T$3*(1-'5b.TriRandNumbers'!T256)))</f>
        <v>16.35933876354283</v>
      </c>
      <c r="U262" s="34">
        <f>IF('5b.TriRandNumbers'!U256&lt;=U$1,U$4+SQRT(U$2*'5b.TriRandNumbers'!U256),U$6-SQRT(U$3*(1-'5b.TriRandNumbers'!U256)))</f>
        <v>16.485209494946456</v>
      </c>
      <c r="V262" s="33">
        <f>IF('5b.TriRandNumbers'!V256&lt;=V$1,V$4+SQRT(V$2*'5b.TriRandNumbers'!V256),V$6-SQRT(V$3*(1-'5b.TriRandNumbers'!V256)))</f>
        <v>10.633578148018191</v>
      </c>
      <c r="W262" s="32">
        <f>IF('5b.TriRandNumbers'!W256&lt;=W$1,W$4+SQRT(W$2*'5b.TriRandNumbers'!W256),W$6-SQRT(W$3*(1-'5b.TriRandNumbers'!W256)))</f>
        <v>9.6836053965872146</v>
      </c>
      <c r="X262" s="31">
        <f>IF('5b.TriRandNumbers'!X256&lt;=X$1,X$4+SQRT(X$2*'5b.TriRandNumbers'!X256),X$6-SQRT(X$3*(1-'5b.TriRandNumbers'!X256)))</f>
        <v>18.919771341996952</v>
      </c>
      <c r="Y262" s="30">
        <f>IF('5b.TriRandNumbers'!Y256&lt;=Y$1,Y$4+SQRT(Y$2*'5b.TriRandNumbers'!Y256),Y$6-SQRT(Y$3*(1-'5b.TriRandNumbers'!Y256)))</f>
        <v>11.328689345435354</v>
      </c>
    </row>
    <row r="263" spans="2:25" hidden="1" x14ac:dyDescent="0.25">
      <c r="B263" s="35">
        <f>IF('5b.TriRandNumbers'!B257&lt;=B$1,B$4+SQRT(B$2*'5b.TriRandNumbers'!B257),B$6-SQRT(B$3*(1-'5b.TriRandNumbers'!B257)))</f>
        <v>4.0128027172530345</v>
      </c>
      <c r="C263" s="34">
        <f>IF('5b.TriRandNumbers'!C257&lt;=C$1,C$4+SQRT(C$2*'5b.TriRandNumbers'!C257),C$6-SQRT(C$3*(1-'5b.TriRandNumbers'!C257)))</f>
        <v>3.0875936419255257</v>
      </c>
      <c r="D263" s="33">
        <f>IF('5b.TriRandNumbers'!D257&lt;=D$1,D$4+SQRT(D$2*'5b.TriRandNumbers'!D257),D$6-SQRT(D$3*(1-'5b.TriRandNumbers'!D257)))</f>
        <v>5.439238242168166</v>
      </c>
      <c r="E263" s="32">
        <f>IF('5b.TriRandNumbers'!E257&lt;=E$1,E$4+SQRT(E$2*'5b.TriRandNumbers'!E257),E$6-SQRT(E$3*(1-'5b.TriRandNumbers'!E257)))</f>
        <v>3.9278873970384396</v>
      </c>
      <c r="F263" s="31">
        <f>IF('5b.TriRandNumbers'!F257&lt;=F$1,F$4+SQRT(F$2*'5b.TriRandNumbers'!F257),F$6-SQRT(F$3*(1-'5b.TriRandNumbers'!F257)))</f>
        <v>1.4023077561051114</v>
      </c>
      <c r="G263" s="30">
        <f>IF('5b.TriRandNumbers'!G257&lt;=G$1,G$4+SQRT(G$2*'5b.TriRandNumbers'!G257),G$6-SQRT(G$3*(1-'5b.TriRandNumbers'!G257)))</f>
        <v>3.9207480037959579</v>
      </c>
      <c r="H263" s="35">
        <f>IF('5b.TriRandNumbers'!H257&lt;=H$1,H$4+SQRT(H$2*'5b.TriRandNumbers'!H257),H$6-SQRT(H$3*(1-'5b.TriRandNumbers'!H257)))</f>
        <v>9.8788029999635292</v>
      </c>
      <c r="I263" s="34">
        <f>IF('5b.TriRandNumbers'!I257&lt;=I$1,I$4+SQRT(I$2*'5b.TriRandNumbers'!I257),I$6-SQRT(I$3*(1-'5b.TriRandNumbers'!I257)))</f>
        <v>8.0577621536694792</v>
      </c>
      <c r="J263" s="33">
        <f>IF('5b.TriRandNumbers'!J257&lt;=J$1,J$4+SQRT(J$2*'5b.TriRandNumbers'!J257),J$6-SQRT(J$3*(1-'5b.TriRandNumbers'!J257)))</f>
        <v>9.7462641458034529</v>
      </c>
      <c r="K263" s="32">
        <f>IF('5b.TriRandNumbers'!K257&lt;=K$1,K$4+SQRT(K$2*'5b.TriRandNumbers'!K257),K$6-SQRT(K$3*(1-'5b.TriRandNumbers'!K257)))</f>
        <v>11.031036040267923</v>
      </c>
      <c r="L263" s="31">
        <f>IF('5b.TriRandNumbers'!L257&lt;=L$1,L$4+SQRT(L$2*'5b.TriRandNumbers'!L257),L$6-SQRT(L$3*(1-'5b.TriRandNumbers'!L257)))</f>
        <v>11.485275021112322</v>
      </c>
      <c r="M263" s="30">
        <f>IF('5b.TriRandNumbers'!M257&lt;=M$1,M$4+SQRT(M$2*'5b.TriRandNumbers'!M257),M$6-SQRT(M$3*(1-'5b.TriRandNumbers'!M257)))</f>
        <v>12.586876897659126</v>
      </c>
      <c r="N263" s="35">
        <f>IF('5b.TriRandNumbers'!N257&lt;=N$1,N$4+SQRT(N$2*'5b.TriRandNumbers'!N257),N$6-SQRT(N$3*(1-'5b.TriRandNumbers'!N257)))</f>
        <v>17.08199699124129</v>
      </c>
      <c r="O263" s="34">
        <f>IF('5b.TriRandNumbers'!O257&lt;=O$1,O$4+SQRT(O$2*'5b.TriRandNumbers'!O257),O$6-SQRT(O$3*(1-'5b.TriRandNumbers'!O257)))</f>
        <v>11.175327007212879</v>
      </c>
      <c r="P263" s="33">
        <f>IF('5b.TriRandNumbers'!P257&lt;=P$1,P$4+SQRT(P$2*'5b.TriRandNumbers'!P257),P$6-SQRT(P$3*(1-'5b.TriRandNumbers'!P257)))</f>
        <v>9.8924832445271811</v>
      </c>
      <c r="Q263" s="32">
        <f>IF('5b.TriRandNumbers'!Q257&lt;=Q$1,Q$4+SQRT(Q$2*'5b.TriRandNumbers'!Q257),Q$6-SQRT(Q$3*(1-'5b.TriRandNumbers'!Q257)))</f>
        <v>15.114415890654126</v>
      </c>
      <c r="R263" s="31">
        <f>IF('5b.TriRandNumbers'!R257&lt;=R$1,R$4+SQRT(R$2*'5b.TriRandNumbers'!R257),R$6-SQRT(R$3*(1-'5b.TriRandNumbers'!R257)))</f>
        <v>14.521852825934513</v>
      </c>
      <c r="S263" s="30">
        <f>IF('5b.TriRandNumbers'!S257&lt;=S$1,S$4+SQRT(S$2*'5b.TriRandNumbers'!S257),S$6-SQRT(S$3*(1-'5b.TriRandNumbers'!S257)))</f>
        <v>15.222150178817129</v>
      </c>
      <c r="T263" s="35">
        <f>IF('5b.TriRandNumbers'!T257&lt;=T$1,T$4+SQRT(T$2*'5b.TriRandNumbers'!T257),T$6-SQRT(T$3*(1-'5b.TriRandNumbers'!T257)))</f>
        <v>9.1691529005533887</v>
      </c>
      <c r="U263" s="34">
        <f>IF('5b.TriRandNumbers'!U257&lt;=U$1,U$4+SQRT(U$2*'5b.TriRandNumbers'!U257),U$6-SQRT(U$3*(1-'5b.TriRandNumbers'!U257)))</f>
        <v>13.967302772233486</v>
      </c>
      <c r="V263" s="33">
        <f>IF('5b.TriRandNumbers'!V257&lt;=V$1,V$4+SQRT(V$2*'5b.TriRandNumbers'!V257),V$6-SQRT(V$3*(1-'5b.TriRandNumbers'!V257)))</f>
        <v>10.149009411237095</v>
      </c>
      <c r="W263" s="32">
        <f>IF('5b.TriRandNumbers'!W257&lt;=W$1,W$4+SQRT(W$2*'5b.TriRandNumbers'!W257),W$6-SQRT(W$3*(1-'5b.TriRandNumbers'!W257)))</f>
        <v>5.9275496847776434</v>
      </c>
      <c r="X263" s="31">
        <f>IF('5b.TriRandNumbers'!X257&lt;=X$1,X$4+SQRT(X$2*'5b.TriRandNumbers'!X257),X$6-SQRT(X$3*(1-'5b.TriRandNumbers'!X257)))</f>
        <v>11.573738995828759</v>
      </c>
      <c r="Y263" s="30">
        <f>IF('5b.TriRandNumbers'!Y257&lt;=Y$1,Y$4+SQRT(Y$2*'5b.TriRandNumbers'!Y257),Y$6-SQRT(Y$3*(1-'5b.TriRandNumbers'!Y257)))</f>
        <v>8.1578021969104721</v>
      </c>
    </row>
    <row r="264" spans="2:25" hidden="1" x14ac:dyDescent="0.25">
      <c r="B264" s="35">
        <f>IF('5b.TriRandNumbers'!B258&lt;=B$1,B$4+SQRT(B$2*'5b.TriRandNumbers'!B258),B$6-SQRT(B$3*(1-'5b.TriRandNumbers'!B258)))</f>
        <v>4.0282903236627705</v>
      </c>
      <c r="C264" s="34">
        <f>IF('5b.TriRandNumbers'!C258&lt;=C$1,C$4+SQRT(C$2*'5b.TriRandNumbers'!C258),C$6-SQRT(C$3*(1-'5b.TriRandNumbers'!C258)))</f>
        <v>4.0715270124316207</v>
      </c>
      <c r="D264" s="33">
        <f>IF('5b.TriRandNumbers'!D258&lt;=D$1,D$4+SQRT(D$2*'5b.TriRandNumbers'!D258),D$6-SQRT(D$3*(1-'5b.TriRandNumbers'!D258)))</f>
        <v>5.1179676736639399</v>
      </c>
      <c r="E264" s="32">
        <f>IF('5b.TriRandNumbers'!E258&lt;=E$1,E$4+SQRT(E$2*'5b.TriRandNumbers'!E258),E$6-SQRT(E$3*(1-'5b.TriRandNumbers'!E258)))</f>
        <v>4.2019620308736627</v>
      </c>
      <c r="F264" s="31">
        <f>IF('5b.TriRandNumbers'!F258&lt;=F$1,F$4+SQRT(F$2*'5b.TriRandNumbers'!F258),F$6-SQRT(F$3*(1-'5b.TriRandNumbers'!F258)))</f>
        <v>2.1741347196489089</v>
      </c>
      <c r="G264" s="30">
        <f>IF('5b.TriRandNumbers'!G258&lt;=G$1,G$4+SQRT(G$2*'5b.TriRandNumbers'!G258),G$6-SQRT(G$3*(1-'5b.TriRandNumbers'!G258)))</f>
        <v>3.1017817791177356</v>
      </c>
      <c r="H264" s="35">
        <f>IF('5b.TriRandNumbers'!H258&lt;=H$1,H$4+SQRT(H$2*'5b.TriRandNumbers'!H258),H$6-SQRT(H$3*(1-'5b.TriRandNumbers'!H258)))</f>
        <v>11.391560404755115</v>
      </c>
      <c r="I264" s="34">
        <f>IF('5b.TriRandNumbers'!I258&lt;=I$1,I$4+SQRT(I$2*'5b.TriRandNumbers'!I258),I$6-SQRT(I$3*(1-'5b.TriRandNumbers'!I258)))</f>
        <v>11.998314869264641</v>
      </c>
      <c r="J264" s="33">
        <f>IF('5b.TriRandNumbers'!J258&lt;=J$1,J$4+SQRT(J$2*'5b.TriRandNumbers'!J258),J$6-SQRT(J$3*(1-'5b.TriRandNumbers'!J258)))</f>
        <v>10.198796380635915</v>
      </c>
      <c r="K264" s="32">
        <f>IF('5b.TriRandNumbers'!K258&lt;=K$1,K$4+SQRT(K$2*'5b.TriRandNumbers'!K258),K$6-SQRT(K$3*(1-'5b.TriRandNumbers'!K258)))</f>
        <v>9.2520232444664927</v>
      </c>
      <c r="L264" s="31">
        <f>IF('5b.TriRandNumbers'!L258&lt;=L$1,L$4+SQRT(L$2*'5b.TriRandNumbers'!L258),L$6-SQRT(L$3*(1-'5b.TriRandNumbers'!L258)))</f>
        <v>11.011891794832236</v>
      </c>
      <c r="M264" s="30">
        <f>IF('5b.TriRandNumbers'!M258&lt;=M$1,M$4+SQRT(M$2*'5b.TriRandNumbers'!M258),M$6-SQRT(M$3*(1-'5b.TriRandNumbers'!M258)))</f>
        <v>7.4435020734872896</v>
      </c>
      <c r="N264" s="35">
        <f>IF('5b.TriRandNumbers'!N258&lt;=N$1,N$4+SQRT(N$2*'5b.TriRandNumbers'!N258),N$6-SQRT(N$3*(1-'5b.TriRandNumbers'!N258)))</f>
        <v>16.946388113005646</v>
      </c>
      <c r="O264" s="34">
        <f>IF('5b.TriRandNumbers'!O258&lt;=O$1,O$4+SQRT(O$2*'5b.TriRandNumbers'!O258),O$6-SQRT(O$3*(1-'5b.TriRandNumbers'!O258)))</f>
        <v>6.1571325728110793</v>
      </c>
      <c r="P264" s="33">
        <f>IF('5b.TriRandNumbers'!P258&lt;=P$1,P$4+SQRT(P$2*'5b.TriRandNumbers'!P258),P$6-SQRT(P$3*(1-'5b.TriRandNumbers'!P258)))</f>
        <v>8.4078679514884698</v>
      </c>
      <c r="Q264" s="32">
        <f>IF('5b.TriRandNumbers'!Q258&lt;=Q$1,Q$4+SQRT(Q$2*'5b.TriRandNumbers'!Q258),Q$6-SQRT(Q$3*(1-'5b.TriRandNumbers'!Q258)))</f>
        <v>11.996662012073783</v>
      </c>
      <c r="R264" s="31">
        <f>IF('5b.TriRandNumbers'!R258&lt;=R$1,R$4+SQRT(R$2*'5b.TriRandNumbers'!R258),R$6-SQRT(R$3*(1-'5b.TriRandNumbers'!R258)))</f>
        <v>14.77965980513325</v>
      </c>
      <c r="S264" s="30">
        <f>IF('5b.TriRandNumbers'!S258&lt;=S$1,S$4+SQRT(S$2*'5b.TriRandNumbers'!S258),S$6-SQRT(S$3*(1-'5b.TriRandNumbers'!S258)))</f>
        <v>11.307666192449215</v>
      </c>
      <c r="T264" s="35">
        <f>IF('5b.TriRandNumbers'!T258&lt;=T$1,T$4+SQRT(T$2*'5b.TriRandNumbers'!T258),T$6-SQRT(T$3*(1-'5b.TriRandNumbers'!T258)))</f>
        <v>16.51274334988765</v>
      </c>
      <c r="U264" s="34">
        <f>IF('5b.TriRandNumbers'!U258&lt;=U$1,U$4+SQRT(U$2*'5b.TriRandNumbers'!U258),U$6-SQRT(U$3*(1-'5b.TriRandNumbers'!U258)))</f>
        <v>10.753553470700092</v>
      </c>
      <c r="V264" s="33">
        <f>IF('5b.TriRandNumbers'!V258&lt;=V$1,V$4+SQRT(V$2*'5b.TriRandNumbers'!V258),V$6-SQRT(V$3*(1-'5b.TriRandNumbers'!V258)))</f>
        <v>14.274516775446433</v>
      </c>
      <c r="W264" s="32">
        <f>IF('5b.TriRandNumbers'!W258&lt;=W$1,W$4+SQRT(W$2*'5b.TriRandNumbers'!W258),W$6-SQRT(W$3*(1-'5b.TriRandNumbers'!W258)))</f>
        <v>13.902302055973385</v>
      </c>
      <c r="X264" s="31">
        <f>IF('5b.TriRandNumbers'!X258&lt;=X$1,X$4+SQRT(X$2*'5b.TriRandNumbers'!X258),X$6-SQRT(X$3*(1-'5b.TriRandNumbers'!X258)))</f>
        <v>12.897985631902152</v>
      </c>
      <c r="Y264" s="30">
        <f>IF('5b.TriRandNumbers'!Y258&lt;=Y$1,Y$4+SQRT(Y$2*'5b.TriRandNumbers'!Y258),Y$6-SQRT(Y$3*(1-'5b.TriRandNumbers'!Y258)))</f>
        <v>11.073598734000898</v>
      </c>
    </row>
    <row r="265" spans="2:25" hidden="1" x14ac:dyDescent="0.25">
      <c r="B265" s="35">
        <f>IF('5b.TriRandNumbers'!B259&lt;=B$1,B$4+SQRT(B$2*'5b.TriRandNumbers'!B259),B$6-SQRT(B$3*(1-'5b.TriRandNumbers'!B259)))</f>
        <v>3.5110759356405237</v>
      </c>
      <c r="C265" s="34">
        <f>IF('5b.TriRandNumbers'!C259&lt;=C$1,C$4+SQRT(C$2*'5b.TriRandNumbers'!C259),C$6-SQRT(C$3*(1-'5b.TriRandNumbers'!C259)))</f>
        <v>2.781030564663185</v>
      </c>
      <c r="D265" s="33">
        <f>IF('5b.TriRandNumbers'!D259&lt;=D$1,D$4+SQRT(D$2*'5b.TriRandNumbers'!D259),D$6-SQRT(D$3*(1-'5b.TriRandNumbers'!D259)))</f>
        <v>4.4021402538157037</v>
      </c>
      <c r="E265" s="32">
        <f>IF('5b.TriRandNumbers'!E259&lt;=E$1,E$4+SQRT(E$2*'5b.TriRandNumbers'!E259),E$6-SQRT(E$3*(1-'5b.TriRandNumbers'!E259)))</f>
        <v>4.4636446494531192</v>
      </c>
      <c r="F265" s="31">
        <f>IF('5b.TriRandNumbers'!F259&lt;=F$1,F$4+SQRT(F$2*'5b.TriRandNumbers'!F259),F$6-SQRT(F$3*(1-'5b.TriRandNumbers'!F259)))</f>
        <v>2.6844746580319541</v>
      </c>
      <c r="G265" s="30">
        <f>IF('5b.TriRandNumbers'!G259&lt;=G$1,G$4+SQRT(G$2*'5b.TriRandNumbers'!G259),G$6-SQRT(G$3*(1-'5b.TriRandNumbers'!G259)))</f>
        <v>2.8484240997717176</v>
      </c>
      <c r="H265" s="35">
        <f>IF('5b.TriRandNumbers'!H259&lt;=H$1,H$4+SQRT(H$2*'5b.TriRandNumbers'!H259),H$6-SQRT(H$3*(1-'5b.TriRandNumbers'!H259)))</f>
        <v>15.304045423647302</v>
      </c>
      <c r="I265" s="34">
        <f>IF('5b.TriRandNumbers'!I259&lt;=I$1,I$4+SQRT(I$2*'5b.TriRandNumbers'!I259),I$6-SQRT(I$3*(1-'5b.TriRandNumbers'!I259)))</f>
        <v>10.732369979063021</v>
      </c>
      <c r="J265" s="33">
        <f>IF('5b.TriRandNumbers'!J259&lt;=J$1,J$4+SQRT(J$2*'5b.TriRandNumbers'!J259),J$6-SQRT(J$3*(1-'5b.TriRandNumbers'!J259)))</f>
        <v>14.295821015185249</v>
      </c>
      <c r="K265" s="32">
        <f>IF('5b.TriRandNumbers'!K259&lt;=K$1,K$4+SQRT(K$2*'5b.TriRandNumbers'!K259),K$6-SQRT(K$3*(1-'5b.TriRandNumbers'!K259)))</f>
        <v>11.08182361672141</v>
      </c>
      <c r="L265" s="31">
        <f>IF('5b.TriRandNumbers'!L259&lt;=L$1,L$4+SQRT(L$2*'5b.TriRandNumbers'!L259),L$6-SQRT(L$3*(1-'5b.TriRandNumbers'!L259)))</f>
        <v>8.0239826527308473</v>
      </c>
      <c r="M265" s="30">
        <f>IF('5b.TriRandNumbers'!M259&lt;=M$1,M$4+SQRT(M$2*'5b.TriRandNumbers'!M259),M$6-SQRT(M$3*(1-'5b.TriRandNumbers'!M259)))</f>
        <v>10.212299051470298</v>
      </c>
      <c r="N265" s="35">
        <f>IF('5b.TriRandNumbers'!N259&lt;=N$1,N$4+SQRT(N$2*'5b.TriRandNumbers'!N259),N$6-SQRT(N$3*(1-'5b.TriRandNumbers'!N259)))</f>
        <v>8.0199359560303307</v>
      </c>
      <c r="O265" s="34">
        <f>IF('5b.TriRandNumbers'!O259&lt;=O$1,O$4+SQRT(O$2*'5b.TriRandNumbers'!O259),O$6-SQRT(O$3*(1-'5b.TriRandNumbers'!O259)))</f>
        <v>9.1320485394878368</v>
      </c>
      <c r="P265" s="33">
        <f>IF('5b.TriRandNumbers'!P259&lt;=P$1,P$4+SQRT(P$2*'5b.TriRandNumbers'!P259),P$6-SQRT(P$3*(1-'5b.TriRandNumbers'!P259)))</f>
        <v>7.8196853955966512</v>
      </c>
      <c r="Q265" s="32">
        <f>IF('5b.TriRandNumbers'!Q259&lt;=Q$1,Q$4+SQRT(Q$2*'5b.TriRandNumbers'!Q259),Q$6-SQRT(Q$3*(1-'5b.TriRandNumbers'!Q259)))</f>
        <v>12.023931670650875</v>
      </c>
      <c r="R265" s="31">
        <f>IF('5b.TriRandNumbers'!R259&lt;=R$1,R$4+SQRT(R$2*'5b.TriRandNumbers'!R259),R$6-SQRT(R$3*(1-'5b.TriRandNumbers'!R259)))</f>
        <v>17.269193344122378</v>
      </c>
      <c r="S265" s="30">
        <f>IF('5b.TriRandNumbers'!S259&lt;=S$1,S$4+SQRT(S$2*'5b.TriRandNumbers'!S259),S$6-SQRT(S$3*(1-'5b.TriRandNumbers'!S259)))</f>
        <v>7.6839427805056406</v>
      </c>
      <c r="T265" s="35">
        <f>IF('5b.TriRandNumbers'!T259&lt;=T$1,T$4+SQRT(T$2*'5b.TriRandNumbers'!T259),T$6-SQRT(T$3*(1-'5b.TriRandNumbers'!T259)))</f>
        <v>11.454611065123201</v>
      </c>
      <c r="U265" s="34">
        <f>IF('5b.TriRandNumbers'!U259&lt;=U$1,U$4+SQRT(U$2*'5b.TriRandNumbers'!U259),U$6-SQRT(U$3*(1-'5b.TriRandNumbers'!U259)))</f>
        <v>11.836297061337829</v>
      </c>
      <c r="V265" s="33">
        <f>IF('5b.TriRandNumbers'!V259&lt;=V$1,V$4+SQRT(V$2*'5b.TriRandNumbers'!V259),V$6-SQRT(V$3*(1-'5b.TriRandNumbers'!V259)))</f>
        <v>14.087877259342985</v>
      </c>
      <c r="W265" s="32">
        <f>IF('5b.TriRandNumbers'!W259&lt;=W$1,W$4+SQRT(W$2*'5b.TriRandNumbers'!W259),W$6-SQRT(W$3*(1-'5b.TriRandNumbers'!W259)))</f>
        <v>9.1454444049127162</v>
      </c>
      <c r="X265" s="31">
        <f>IF('5b.TriRandNumbers'!X259&lt;=X$1,X$4+SQRT(X$2*'5b.TriRandNumbers'!X259),X$6-SQRT(X$3*(1-'5b.TriRandNumbers'!X259)))</f>
        <v>15.937779792077876</v>
      </c>
      <c r="Y265" s="30">
        <f>IF('5b.TriRandNumbers'!Y259&lt;=Y$1,Y$4+SQRT(Y$2*'5b.TriRandNumbers'!Y259),Y$6-SQRT(Y$3*(1-'5b.TriRandNumbers'!Y259)))</f>
        <v>11.156658147841643</v>
      </c>
    </row>
    <row r="266" spans="2:25" hidden="1" x14ac:dyDescent="0.25">
      <c r="B266" s="35">
        <f>IF('5b.TriRandNumbers'!B260&lt;=B$1,B$4+SQRT(B$2*'5b.TriRandNumbers'!B260),B$6-SQRT(B$3*(1-'5b.TriRandNumbers'!B260)))</f>
        <v>4.0554569131623897</v>
      </c>
      <c r="C266" s="34">
        <f>IF('5b.TriRandNumbers'!C260&lt;=C$1,C$4+SQRT(C$2*'5b.TriRandNumbers'!C260),C$6-SQRT(C$3*(1-'5b.TriRandNumbers'!C260)))</f>
        <v>2.19354420997748</v>
      </c>
      <c r="D266" s="33">
        <f>IF('5b.TriRandNumbers'!D260&lt;=D$1,D$4+SQRT(D$2*'5b.TriRandNumbers'!D260),D$6-SQRT(D$3*(1-'5b.TriRandNumbers'!D260)))</f>
        <v>6.6895273399246653</v>
      </c>
      <c r="E266" s="32">
        <f>IF('5b.TriRandNumbers'!E260&lt;=E$1,E$4+SQRT(E$2*'5b.TriRandNumbers'!E260),E$6-SQRT(E$3*(1-'5b.TriRandNumbers'!E260)))</f>
        <v>4.0721396051845442</v>
      </c>
      <c r="F266" s="31">
        <f>IF('5b.TriRandNumbers'!F260&lt;=F$1,F$4+SQRT(F$2*'5b.TriRandNumbers'!F260),F$6-SQRT(F$3*(1-'5b.TriRandNumbers'!F260)))</f>
        <v>3.3390326064216769</v>
      </c>
      <c r="G266" s="30">
        <f>IF('5b.TriRandNumbers'!G260&lt;=G$1,G$4+SQRT(G$2*'5b.TriRandNumbers'!G260),G$6-SQRT(G$3*(1-'5b.TriRandNumbers'!G260)))</f>
        <v>3.2221807775442981</v>
      </c>
      <c r="H266" s="35">
        <f>IF('5b.TriRandNumbers'!H260&lt;=H$1,H$4+SQRT(H$2*'5b.TriRandNumbers'!H260),H$6-SQRT(H$3*(1-'5b.TriRandNumbers'!H260)))</f>
        <v>10.293690709349564</v>
      </c>
      <c r="I266" s="34">
        <f>IF('5b.TriRandNumbers'!I260&lt;=I$1,I$4+SQRT(I$2*'5b.TriRandNumbers'!I260),I$6-SQRT(I$3*(1-'5b.TriRandNumbers'!I260)))</f>
        <v>9.848291895311629</v>
      </c>
      <c r="J266" s="33">
        <f>IF('5b.TriRandNumbers'!J260&lt;=J$1,J$4+SQRT(J$2*'5b.TriRandNumbers'!J260),J$6-SQRT(J$3*(1-'5b.TriRandNumbers'!J260)))</f>
        <v>8.7899342991124421</v>
      </c>
      <c r="K266" s="32">
        <f>IF('5b.TriRandNumbers'!K260&lt;=K$1,K$4+SQRT(K$2*'5b.TriRandNumbers'!K260),K$6-SQRT(K$3*(1-'5b.TriRandNumbers'!K260)))</f>
        <v>16.568834796121049</v>
      </c>
      <c r="L266" s="31">
        <f>IF('5b.TriRandNumbers'!L260&lt;=L$1,L$4+SQRT(L$2*'5b.TriRandNumbers'!L260),L$6-SQRT(L$3*(1-'5b.TriRandNumbers'!L260)))</f>
        <v>7.1417105864940034</v>
      </c>
      <c r="M266" s="30">
        <f>IF('5b.TriRandNumbers'!M260&lt;=M$1,M$4+SQRT(M$2*'5b.TriRandNumbers'!M260),M$6-SQRT(M$3*(1-'5b.TriRandNumbers'!M260)))</f>
        <v>11.984301804767222</v>
      </c>
      <c r="N266" s="35">
        <f>IF('5b.TriRandNumbers'!N260&lt;=N$1,N$4+SQRT(N$2*'5b.TriRandNumbers'!N260),N$6-SQRT(N$3*(1-'5b.TriRandNumbers'!N260)))</f>
        <v>14.769204819986292</v>
      </c>
      <c r="O266" s="34">
        <f>IF('5b.TriRandNumbers'!O260&lt;=O$1,O$4+SQRT(O$2*'5b.TriRandNumbers'!O260),O$6-SQRT(O$3*(1-'5b.TriRandNumbers'!O260)))</f>
        <v>8.6118179491513072</v>
      </c>
      <c r="P266" s="33">
        <f>IF('5b.TriRandNumbers'!P260&lt;=P$1,P$4+SQRT(P$2*'5b.TriRandNumbers'!P260),P$6-SQRT(P$3*(1-'5b.TriRandNumbers'!P260)))</f>
        <v>5.7286639733235001</v>
      </c>
      <c r="Q266" s="32">
        <f>IF('5b.TriRandNumbers'!Q260&lt;=Q$1,Q$4+SQRT(Q$2*'5b.TriRandNumbers'!Q260),Q$6-SQRT(Q$3*(1-'5b.TriRandNumbers'!Q260)))</f>
        <v>10.833337669503184</v>
      </c>
      <c r="R266" s="31">
        <f>IF('5b.TriRandNumbers'!R260&lt;=R$1,R$4+SQRT(R$2*'5b.TriRandNumbers'!R260),R$6-SQRT(R$3*(1-'5b.TriRandNumbers'!R260)))</f>
        <v>8.1686807464980724</v>
      </c>
      <c r="S266" s="30">
        <f>IF('5b.TriRandNumbers'!S260&lt;=S$1,S$4+SQRT(S$2*'5b.TriRandNumbers'!S260),S$6-SQRT(S$3*(1-'5b.TriRandNumbers'!S260)))</f>
        <v>16.400605929772357</v>
      </c>
      <c r="T266" s="35">
        <f>IF('5b.TriRandNumbers'!T260&lt;=T$1,T$4+SQRT(T$2*'5b.TriRandNumbers'!T260),T$6-SQRT(T$3*(1-'5b.TriRandNumbers'!T260)))</f>
        <v>11.837209863470338</v>
      </c>
      <c r="U266" s="34">
        <f>IF('5b.TriRandNumbers'!U260&lt;=U$1,U$4+SQRT(U$2*'5b.TriRandNumbers'!U260),U$6-SQRT(U$3*(1-'5b.TriRandNumbers'!U260)))</f>
        <v>14.474352401468728</v>
      </c>
      <c r="V266" s="33">
        <f>IF('5b.TriRandNumbers'!V260&lt;=V$1,V$4+SQRT(V$2*'5b.TriRandNumbers'!V260),V$6-SQRT(V$3*(1-'5b.TriRandNumbers'!V260)))</f>
        <v>14.637039716377217</v>
      </c>
      <c r="W266" s="32">
        <f>IF('5b.TriRandNumbers'!W260&lt;=W$1,W$4+SQRT(W$2*'5b.TriRandNumbers'!W260),W$6-SQRT(W$3*(1-'5b.TriRandNumbers'!W260)))</f>
        <v>10.352454124293665</v>
      </c>
      <c r="X266" s="31">
        <f>IF('5b.TriRandNumbers'!X260&lt;=X$1,X$4+SQRT(X$2*'5b.TriRandNumbers'!X260),X$6-SQRT(X$3*(1-'5b.TriRandNumbers'!X260)))</f>
        <v>12.668200160981161</v>
      </c>
      <c r="Y266" s="30">
        <f>IF('5b.TriRandNumbers'!Y260&lt;=Y$1,Y$4+SQRT(Y$2*'5b.TriRandNumbers'!Y260),Y$6-SQRT(Y$3*(1-'5b.TriRandNumbers'!Y260)))</f>
        <v>14.881459406319294</v>
      </c>
    </row>
    <row r="267" spans="2:25" hidden="1" x14ac:dyDescent="0.25">
      <c r="B267" s="35">
        <f>IF('5b.TriRandNumbers'!B261&lt;=B$1,B$4+SQRT(B$2*'5b.TriRandNumbers'!B261),B$6-SQRT(B$3*(1-'5b.TriRandNumbers'!B261)))</f>
        <v>3.8522967187517994</v>
      </c>
      <c r="C267" s="34">
        <f>IF('5b.TriRandNumbers'!C261&lt;=C$1,C$4+SQRT(C$2*'5b.TriRandNumbers'!C261),C$6-SQRT(C$3*(1-'5b.TriRandNumbers'!C261)))</f>
        <v>2.4369450928161309</v>
      </c>
      <c r="D267" s="33">
        <f>IF('5b.TriRandNumbers'!D261&lt;=D$1,D$4+SQRT(D$2*'5b.TriRandNumbers'!D261),D$6-SQRT(D$3*(1-'5b.TriRandNumbers'!D261)))</f>
        <v>6.6667442524164402</v>
      </c>
      <c r="E267" s="32">
        <f>IF('5b.TriRandNumbers'!E261&lt;=E$1,E$4+SQRT(E$2*'5b.TriRandNumbers'!E261),E$6-SQRT(E$3*(1-'5b.TriRandNumbers'!E261)))</f>
        <v>4.4445768309383711</v>
      </c>
      <c r="F267" s="31">
        <f>IF('5b.TriRandNumbers'!F261&lt;=F$1,F$4+SQRT(F$2*'5b.TriRandNumbers'!F261),F$6-SQRT(F$3*(1-'5b.TriRandNumbers'!F261)))</f>
        <v>1.1407235365043351</v>
      </c>
      <c r="G267" s="30">
        <f>IF('5b.TriRandNumbers'!G261&lt;=G$1,G$4+SQRT(G$2*'5b.TriRandNumbers'!G261),G$6-SQRT(G$3*(1-'5b.TriRandNumbers'!G261)))</f>
        <v>3.0422571877277509</v>
      </c>
      <c r="H267" s="35">
        <f>IF('5b.TriRandNumbers'!H261&lt;=H$1,H$4+SQRT(H$2*'5b.TriRandNumbers'!H261),H$6-SQRT(H$3*(1-'5b.TriRandNumbers'!H261)))</f>
        <v>12.162776043270206</v>
      </c>
      <c r="I267" s="34">
        <f>IF('5b.TriRandNumbers'!I261&lt;=I$1,I$4+SQRT(I$2*'5b.TriRandNumbers'!I261),I$6-SQRT(I$3*(1-'5b.TriRandNumbers'!I261)))</f>
        <v>14.234612576060535</v>
      </c>
      <c r="J267" s="33">
        <f>IF('5b.TriRandNumbers'!J261&lt;=J$1,J$4+SQRT(J$2*'5b.TriRandNumbers'!J261),J$6-SQRT(J$3*(1-'5b.TriRandNumbers'!J261)))</f>
        <v>11.459233058322051</v>
      </c>
      <c r="K267" s="32">
        <f>IF('5b.TriRandNumbers'!K261&lt;=K$1,K$4+SQRT(K$2*'5b.TriRandNumbers'!K261),K$6-SQRT(K$3*(1-'5b.TriRandNumbers'!K261)))</f>
        <v>6.1662772273681528</v>
      </c>
      <c r="L267" s="31">
        <f>IF('5b.TriRandNumbers'!L261&lt;=L$1,L$4+SQRT(L$2*'5b.TriRandNumbers'!L261),L$6-SQRT(L$3*(1-'5b.TriRandNumbers'!L261)))</f>
        <v>9.4243837452209274</v>
      </c>
      <c r="M267" s="30">
        <f>IF('5b.TriRandNumbers'!M261&lt;=M$1,M$4+SQRT(M$2*'5b.TriRandNumbers'!M261),M$6-SQRT(M$3*(1-'5b.TriRandNumbers'!M261)))</f>
        <v>10.806564989078101</v>
      </c>
      <c r="N267" s="35">
        <f>IF('5b.TriRandNumbers'!N261&lt;=N$1,N$4+SQRT(N$2*'5b.TriRandNumbers'!N261),N$6-SQRT(N$3*(1-'5b.TriRandNumbers'!N261)))</f>
        <v>9.3003444701319502</v>
      </c>
      <c r="O267" s="34">
        <f>IF('5b.TriRandNumbers'!O261&lt;=O$1,O$4+SQRT(O$2*'5b.TriRandNumbers'!O261),O$6-SQRT(O$3*(1-'5b.TriRandNumbers'!O261)))</f>
        <v>8.0118860673649834</v>
      </c>
      <c r="P267" s="33">
        <f>IF('5b.TriRandNumbers'!P261&lt;=P$1,P$4+SQRT(P$2*'5b.TriRandNumbers'!P261),P$6-SQRT(P$3*(1-'5b.TriRandNumbers'!P261)))</f>
        <v>14.694813512836404</v>
      </c>
      <c r="Q267" s="32">
        <f>IF('5b.TriRandNumbers'!Q261&lt;=Q$1,Q$4+SQRT(Q$2*'5b.TriRandNumbers'!Q261),Q$6-SQRT(Q$3*(1-'5b.TriRandNumbers'!Q261)))</f>
        <v>8.1254909793292356</v>
      </c>
      <c r="R267" s="31">
        <f>IF('5b.TriRandNumbers'!R261&lt;=R$1,R$4+SQRT(R$2*'5b.TriRandNumbers'!R261),R$6-SQRT(R$3*(1-'5b.TriRandNumbers'!R261)))</f>
        <v>6.3296371585404705</v>
      </c>
      <c r="S267" s="30">
        <f>IF('5b.TriRandNumbers'!S261&lt;=S$1,S$4+SQRT(S$2*'5b.TriRandNumbers'!S261),S$6-SQRT(S$3*(1-'5b.TriRandNumbers'!S261)))</f>
        <v>14.710709403837139</v>
      </c>
      <c r="T267" s="35">
        <f>IF('5b.TriRandNumbers'!T261&lt;=T$1,T$4+SQRT(T$2*'5b.TriRandNumbers'!T261),T$6-SQRT(T$3*(1-'5b.TriRandNumbers'!T261)))</f>
        <v>18.760031526470986</v>
      </c>
      <c r="U267" s="34">
        <f>IF('5b.TriRandNumbers'!U261&lt;=U$1,U$4+SQRT(U$2*'5b.TriRandNumbers'!U261),U$6-SQRT(U$3*(1-'5b.TriRandNumbers'!U261)))</f>
        <v>11.968031469580605</v>
      </c>
      <c r="V267" s="33">
        <f>IF('5b.TriRandNumbers'!V261&lt;=V$1,V$4+SQRT(V$2*'5b.TriRandNumbers'!V261),V$6-SQRT(V$3*(1-'5b.TriRandNumbers'!V261)))</f>
        <v>11.561106131783257</v>
      </c>
      <c r="W267" s="32">
        <f>IF('5b.TriRandNumbers'!W261&lt;=W$1,W$4+SQRT(W$2*'5b.TriRandNumbers'!W261),W$6-SQRT(W$3*(1-'5b.TriRandNumbers'!W261)))</f>
        <v>9.6337851026335386</v>
      </c>
      <c r="X267" s="31">
        <f>IF('5b.TriRandNumbers'!X261&lt;=X$1,X$4+SQRT(X$2*'5b.TriRandNumbers'!X261),X$6-SQRT(X$3*(1-'5b.TriRandNumbers'!X261)))</f>
        <v>11.641252814841939</v>
      </c>
      <c r="Y267" s="30">
        <f>IF('5b.TriRandNumbers'!Y261&lt;=Y$1,Y$4+SQRT(Y$2*'5b.TriRandNumbers'!Y261),Y$6-SQRT(Y$3*(1-'5b.TriRandNumbers'!Y261)))</f>
        <v>8.6433921991478293</v>
      </c>
    </row>
    <row r="268" spans="2:25" hidden="1" x14ac:dyDescent="0.25">
      <c r="B268" s="35">
        <f>IF('5b.TriRandNumbers'!B262&lt;=B$1,B$4+SQRT(B$2*'5b.TriRandNumbers'!B262),B$6-SQRT(B$3*(1-'5b.TriRandNumbers'!B262)))</f>
        <v>3.9756799636809044</v>
      </c>
      <c r="C268" s="34">
        <f>IF('5b.TriRandNumbers'!C262&lt;=C$1,C$4+SQRT(C$2*'5b.TriRandNumbers'!C262),C$6-SQRT(C$3*(1-'5b.TriRandNumbers'!C262)))</f>
        <v>3.343141770945151</v>
      </c>
      <c r="D268" s="33">
        <f>IF('5b.TriRandNumbers'!D262&lt;=D$1,D$4+SQRT(D$2*'5b.TriRandNumbers'!D262),D$6-SQRT(D$3*(1-'5b.TriRandNumbers'!D262)))</f>
        <v>6.6820439780693741</v>
      </c>
      <c r="E268" s="32">
        <f>IF('5b.TriRandNumbers'!E262&lt;=E$1,E$4+SQRT(E$2*'5b.TriRandNumbers'!E262),E$6-SQRT(E$3*(1-'5b.TriRandNumbers'!E262)))</f>
        <v>4.6520432194376218</v>
      </c>
      <c r="F268" s="31">
        <f>IF('5b.TriRandNumbers'!F262&lt;=F$1,F$4+SQRT(F$2*'5b.TriRandNumbers'!F262),F$6-SQRT(F$3*(1-'5b.TriRandNumbers'!F262)))</f>
        <v>2.043414490744039</v>
      </c>
      <c r="G268" s="30">
        <f>IF('5b.TriRandNumbers'!G262&lt;=G$1,G$4+SQRT(G$2*'5b.TriRandNumbers'!G262),G$6-SQRT(G$3*(1-'5b.TriRandNumbers'!G262)))</f>
        <v>3.1710230821194125</v>
      </c>
      <c r="H268" s="35">
        <f>IF('5b.TriRandNumbers'!H262&lt;=H$1,H$4+SQRT(H$2*'5b.TriRandNumbers'!H262),H$6-SQRT(H$3*(1-'5b.TriRandNumbers'!H262)))</f>
        <v>11.593288501093525</v>
      </c>
      <c r="I268" s="34">
        <f>IF('5b.TriRandNumbers'!I262&lt;=I$1,I$4+SQRT(I$2*'5b.TriRandNumbers'!I262),I$6-SQRT(I$3*(1-'5b.TriRandNumbers'!I262)))</f>
        <v>5.2871278084871971</v>
      </c>
      <c r="J268" s="33">
        <f>IF('5b.TriRandNumbers'!J262&lt;=J$1,J$4+SQRT(J$2*'5b.TriRandNumbers'!J262),J$6-SQRT(J$3*(1-'5b.TriRandNumbers'!J262)))</f>
        <v>13.692087780085975</v>
      </c>
      <c r="K268" s="32">
        <f>IF('5b.TriRandNumbers'!K262&lt;=K$1,K$4+SQRT(K$2*'5b.TriRandNumbers'!K262),K$6-SQRT(K$3*(1-'5b.TriRandNumbers'!K262)))</f>
        <v>10.963654698458683</v>
      </c>
      <c r="L268" s="31">
        <f>IF('5b.TriRandNumbers'!L262&lt;=L$1,L$4+SQRT(L$2*'5b.TriRandNumbers'!L262),L$6-SQRT(L$3*(1-'5b.TriRandNumbers'!L262)))</f>
        <v>9.7343632266697053</v>
      </c>
      <c r="M268" s="30">
        <f>IF('5b.TriRandNumbers'!M262&lt;=M$1,M$4+SQRT(M$2*'5b.TriRandNumbers'!M262),M$6-SQRT(M$3*(1-'5b.TriRandNumbers'!M262)))</f>
        <v>11.733904489706569</v>
      </c>
      <c r="N268" s="35">
        <f>IF('5b.TriRandNumbers'!N262&lt;=N$1,N$4+SQRT(N$2*'5b.TriRandNumbers'!N262),N$6-SQRT(N$3*(1-'5b.TriRandNumbers'!N262)))</f>
        <v>8.3253883632302639</v>
      </c>
      <c r="O268" s="34">
        <f>IF('5b.TriRandNumbers'!O262&lt;=O$1,O$4+SQRT(O$2*'5b.TriRandNumbers'!O262),O$6-SQRT(O$3*(1-'5b.TriRandNumbers'!O262)))</f>
        <v>10.241711339026903</v>
      </c>
      <c r="P268" s="33">
        <f>IF('5b.TriRandNumbers'!P262&lt;=P$1,P$4+SQRT(P$2*'5b.TriRandNumbers'!P262),P$6-SQRT(P$3*(1-'5b.TriRandNumbers'!P262)))</f>
        <v>14.205153264229882</v>
      </c>
      <c r="Q268" s="32">
        <f>IF('5b.TriRandNumbers'!Q262&lt;=Q$1,Q$4+SQRT(Q$2*'5b.TriRandNumbers'!Q262),Q$6-SQRT(Q$3*(1-'5b.TriRandNumbers'!Q262)))</f>
        <v>12.636077434936791</v>
      </c>
      <c r="R268" s="31">
        <f>IF('5b.TriRandNumbers'!R262&lt;=R$1,R$4+SQRT(R$2*'5b.TriRandNumbers'!R262),R$6-SQRT(R$3*(1-'5b.TriRandNumbers'!R262)))</f>
        <v>10.539164360683216</v>
      </c>
      <c r="S268" s="30">
        <f>IF('5b.TriRandNumbers'!S262&lt;=S$1,S$4+SQRT(S$2*'5b.TriRandNumbers'!S262),S$6-SQRT(S$3*(1-'5b.TriRandNumbers'!S262)))</f>
        <v>7.2259618448827307</v>
      </c>
      <c r="T268" s="35">
        <f>IF('5b.TriRandNumbers'!T262&lt;=T$1,T$4+SQRT(T$2*'5b.TriRandNumbers'!T262),T$6-SQRT(T$3*(1-'5b.TriRandNumbers'!T262)))</f>
        <v>16.340249857764089</v>
      </c>
      <c r="U268" s="34">
        <f>IF('5b.TriRandNumbers'!U262&lt;=U$1,U$4+SQRT(U$2*'5b.TriRandNumbers'!U262),U$6-SQRT(U$3*(1-'5b.TriRandNumbers'!U262)))</f>
        <v>10.359419635656794</v>
      </c>
      <c r="V268" s="33">
        <f>IF('5b.TriRandNumbers'!V262&lt;=V$1,V$4+SQRT(V$2*'5b.TriRandNumbers'!V262),V$6-SQRT(V$3*(1-'5b.TriRandNumbers'!V262)))</f>
        <v>11.102860549368991</v>
      </c>
      <c r="W268" s="32">
        <f>IF('5b.TriRandNumbers'!W262&lt;=W$1,W$4+SQRT(W$2*'5b.TriRandNumbers'!W262),W$6-SQRT(W$3*(1-'5b.TriRandNumbers'!W262)))</f>
        <v>15.65985644182682</v>
      </c>
      <c r="X268" s="31">
        <f>IF('5b.TriRandNumbers'!X262&lt;=X$1,X$4+SQRT(X$2*'5b.TriRandNumbers'!X262),X$6-SQRT(X$3*(1-'5b.TriRandNumbers'!X262)))</f>
        <v>9.4981315169416263</v>
      </c>
      <c r="Y268" s="30">
        <f>IF('5b.TriRandNumbers'!Y262&lt;=Y$1,Y$4+SQRT(Y$2*'5b.TriRandNumbers'!Y262),Y$6-SQRT(Y$3*(1-'5b.TriRandNumbers'!Y262)))</f>
        <v>15.327870435769697</v>
      </c>
    </row>
    <row r="269" spans="2:25" hidden="1" x14ac:dyDescent="0.25">
      <c r="B269" s="35">
        <f>IF('5b.TriRandNumbers'!B263&lt;=B$1,B$4+SQRT(B$2*'5b.TriRandNumbers'!B263),B$6-SQRT(B$3*(1-'5b.TriRandNumbers'!B263)))</f>
        <v>4.3394248198629848</v>
      </c>
      <c r="C269" s="34">
        <f>IF('5b.TriRandNumbers'!C263&lt;=C$1,C$4+SQRT(C$2*'5b.TriRandNumbers'!C263),C$6-SQRT(C$3*(1-'5b.TriRandNumbers'!C263)))</f>
        <v>2.8145549030613712</v>
      </c>
      <c r="D269" s="33">
        <f>IF('5b.TriRandNumbers'!D263&lt;=D$1,D$4+SQRT(D$2*'5b.TriRandNumbers'!D263),D$6-SQRT(D$3*(1-'5b.TriRandNumbers'!D263)))</f>
        <v>5.2821548520638695</v>
      </c>
      <c r="E269" s="32">
        <f>IF('5b.TriRandNumbers'!E263&lt;=E$1,E$4+SQRT(E$2*'5b.TriRandNumbers'!E263),E$6-SQRT(E$3*(1-'5b.TriRandNumbers'!E263)))</f>
        <v>4.0915837078831148</v>
      </c>
      <c r="F269" s="31">
        <f>IF('5b.TriRandNumbers'!F263&lt;=F$1,F$4+SQRT(F$2*'5b.TriRandNumbers'!F263),F$6-SQRT(F$3*(1-'5b.TriRandNumbers'!F263)))</f>
        <v>2.5193911894934073</v>
      </c>
      <c r="G269" s="30">
        <f>IF('5b.TriRandNumbers'!G263&lt;=G$1,G$4+SQRT(G$2*'5b.TriRandNumbers'!G263),G$6-SQRT(G$3*(1-'5b.TriRandNumbers'!G263)))</f>
        <v>4.1474334982720116</v>
      </c>
      <c r="H269" s="35">
        <f>IF('5b.TriRandNumbers'!H263&lt;=H$1,H$4+SQRT(H$2*'5b.TriRandNumbers'!H263),H$6-SQRT(H$3*(1-'5b.TriRandNumbers'!H263)))</f>
        <v>7.6502626396836417</v>
      </c>
      <c r="I269" s="34">
        <f>IF('5b.TriRandNumbers'!I263&lt;=I$1,I$4+SQRT(I$2*'5b.TriRandNumbers'!I263),I$6-SQRT(I$3*(1-'5b.TriRandNumbers'!I263)))</f>
        <v>13.830805603827748</v>
      </c>
      <c r="J269" s="33">
        <f>IF('5b.TriRandNumbers'!J263&lt;=J$1,J$4+SQRT(J$2*'5b.TriRandNumbers'!J263),J$6-SQRT(J$3*(1-'5b.TriRandNumbers'!J263)))</f>
        <v>13.420142926707715</v>
      </c>
      <c r="K269" s="32">
        <f>IF('5b.TriRandNumbers'!K263&lt;=K$1,K$4+SQRT(K$2*'5b.TriRandNumbers'!K263),K$6-SQRT(K$3*(1-'5b.TriRandNumbers'!K263)))</f>
        <v>9.2439415393282047</v>
      </c>
      <c r="L269" s="31">
        <f>IF('5b.TriRandNumbers'!L263&lt;=L$1,L$4+SQRT(L$2*'5b.TriRandNumbers'!L263),L$6-SQRT(L$3*(1-'5b.TriRandNumbers'!L263)))</f>
        <v>12.284975568544144</v>
      </c>
      <c r="M269" s="30">
        <f>IF('5b.TriRandNumbers'!M263&lt;=M$1,M$4+SQRT(M$2*'5b.TriRandNumbers'!M263),M$6-SQRT(M$3*(1-'5b.TriRandNumbers'!M263)))</f>
        <v>17.465329756323015</v>
      </c>
      <c r="N269" s="35">
        <f>IF('5b.TriRandNumbers'!N263&lt;=N$1,N$4+SQRT(N$2*'5b.TriRandNumbers'!N263),N$6-SQRT(N$3*(1-'5b.TriRandNumbers'!N263)))</f>
        <v>9.6931438519317581</v>
      </c>
      <c r="O269" s="34">
        <f>IF('5b.TriRandNumbers'!O263&lt;=O$1,O$4+SQRT(O$2*'5b.TriRandNumbers'!O263),O$6-SQRT(O$3*(1-'5b.TriRandNumbers'!O263)))</f>
        <v>16.16694751389112</v>
      </c>
      <c r="P269" s="33">
        <f>IF('5b.TriRandNumbers'!P263&lt;=P$1,P$4+SQRT(P$2*'5b.TriRandNumbers'!P263),P$6-SQRT(P$3*(1-'5b.TriRandNumbers'!P263)))</f>
        <v>8.4155331940979217</v>
      </c>
      <c r="Q269" s="32">
        <f>IF('5b.TriRandNumbers'!Q263&lt;=Q$1,Q$4+SQRT(Q$2*'5b.TriRandNumbers'!Q263),Q$6-SQRT(Q$3*(1-'5b.TriRandNumbers'!Q263)))</f>
        <v>15.014327364629187</v>
      </c>
      <c r="R269" s="31">
        <f>IF('5b.TriRandNumbers'!R263&lt;=R$1,R$4+SQRT(R$2*'5b.TriRandNumbers'!R263),R$6-SQRT(R$3*(1-'5b.TriRandNumbers'!R263)))</f>
        <v>10.751736591706509</v>
      </c>
      <c r="S269" s="30">
        <f>IF('5b.TriRandNumbers'!S263&lt;=S$1,S$4+SQRT(S$2*'5b.TriRandNumbers'!S263),S$6-SQRT(S$3*(1-'5b.TriRandNumbers'!S263)))</f>
        <v>12.375792962329442</v>
      </c>
      <c r="T269" s="35">
        <f>IF('5b.TriRandNumbers'!T263&lt;=T$1,T$4+SQRT(T$2*'5b.TriRandNumbers'!T263),T$6-SQRT(T$3*(1-'5b.TriRandNumbers'!T263)))</f>
        <v>6.5281835382941766</v>
      </c>
      <c r="U269" s="34">
        <f>IF('5b.TriRandNumbers'!U263&lt;=U$1,U$4+SQRT(U$2*'5b.TriRandNumbers'!U263),U$6-SQRT(U$3*(1-'5b.TriRandNumbers'!U263)))</f>
        <v>11.353769288683049</v>
      </c>
      <c r="V269" s="33">
        <f>IF('5b.TriRandNumbers'!V263&lt;=V$1,V$4+SQRT(V$2*'5b.TriRandNumbers'!V263),V$6-SQRT(V$3*(1-'5b.TriRandNumbers'!V263)))</f>
        <v>11.290675718936715</v>
      </c>
      <c r="W269" s="32">
        <f>IF('5b.TriRandNumbers'!W263&lt;=W$1,W$4+SQRT(W$2*'5b.TriRandNumbers'!W263),W$6-SQRT(W$3*(1-'5b.TriRandNumbers'!W263)))</f>
        <v>9.5334186884389638</v>
      </c>
      <c r="X269" s="31">
        <f>IF('5b.TriRandNumbers'!X263&lt;=X$1,X$4+SQRT(X$2*'5b.TriRandNumbers'!X263),X$6-SQRT(X$3*(1-'5b.TriRandNumbers'!X263)))</f>
        <v>7.7304190172920926</v>
      </c>
      <c r="Y269" s="30">
        <f>IF('5b.TriRandNumbers'!Y263&lt;=Y$1,Y$4+SQRT(Y$2*'5b.TriRandNumbers'!Y263),Y$6-SQRT(Y$3*(1-'5b.TriRandNumbers'!Y263)))</f>
        <v>17.094437088199083</v>
      </c>
    </row>
    <row r="270" spans="2:25" hidden="1" x14ac:dyDescent="0.25">
      <c r="B270" s="35">
        <f>IF('5b.TriRandNumbers'!B264&lt;=B$1,B$4+SQRT(B$2*'5b.TriRandNumbers'!B264),B$6-SQRT(B$3*(1-'5b.TriRandNumbers'!B264)))</f>
        <v>5.080269279628463</v>
      </c>
      <c r="C270" s="34">
        <f>IF('5b.TriRandNumbers'!C264&lt;=C$1,C$4+SQRT(C$2*'5b.TriRandNumbers'!C264),C$6-SQRT(C$3*(1-'5b.TriRandNumbers'!C264)))</f>
        <v>4.1405900621873828</v>
      </c>
      <c r="D270" s="33">
        <f>IF('5b.TriRandNumbers'!D264&lt;=D$1,D$4+SQRT(D$2*'5b.TriRandNumbers'!D264),D$6-SQRT(D$3*(1-'5b.TriRandNumbers'!D264)))</f>
        <v>5.2492580366077579</v>
      </c>
      <c r="E270" s="32">
        <f>IF('5b.TriRandNumbers'!E264&lt;=E$1,E$4+SQRT(E$2*'5b.TriRandNumbers'!E264),E$6-SQRT(E$3*(1-'5b.TriRandNumbers'!E264)))</f>
        <v>4.3086023468482395</v>
      </c>
      <c r="F270" s="31">
        <f>IF('5b.TriRandNumbers'!F264&lt;=F$1,F$4+SQRT(F$2*'5b.TriRandNumbers'!F264),F$6-SQRT(F$3*(1-'5b.TriRandNumbers'!F264)))</f>
        <v>2.2060558664493524</v>
      </c>
      <c r="G270" s="30">
        <f>IF('5b.TriRandNumbers'!G264&lt;=G$1,G$4+SQRT(G$2*'5b.TriRandNumbers'!G264),G$6-SQRT(G$3*(1-'5b.TriRandNumbers'!G264)))</f>
        <v>4.7126942041553903</v>
      </c>
      <c r="H270" s="35">
        <f>IF('5b.TriRandNumbers'!H264&lt;=H$1,H$4+SQRT(H$2*'5b.TriRandNumbers'!H264),H$6-SQRT(H$3*(1-'5b.TriRandNumbers'!H264)))</f>
        <v>7.2195476097977949</v>
      </c>
      <c r="I270" s="34">
        <f>IF('5b.TriRandNumbers'!I264&lt;=I$1,I$4+SQRT(I$2*'5b.TriRandNumbers'!I264),I$6-SQRT(I$3*(1-'5b.TriRandNumbers'!I264)))</f>
        <v>8.0612027817398211</v>
      </c>
      <c r="J270" s="33">
        <f>IF('5b.TriRandNumbers'!J264&lt;=J$1,J$4+SQRT(J$2*'5b.TriRandNumbers'!J264),J$6-SQRT(J$3*(1-'5b.TriRandNumbers'!J264)))</f>
        <v>9.8298618168130787</v>
      </c>
      <c r="K270" s="32">
        <f>IF('5b.TriRandNumbers'!K264&lt;=K$1,K$4+SQRT(K$2*'5b.TriRandNumbers'!K264),K$6-SQRT(K$3*(1-'5b.TriRandNumbers'!K264)))</f>
        <v>12.53367069668945</v>
      </c>
      <c r="L270" s="31">
        <f>IF('5b.TriRandNumbers'!L264&lt;=L$1,L$4+SQRT(L$2*'5b.TriRandNumbers'!L264),L$6-SQRT(L$3*(1-'5b.TriRandNumbers'!L264)))</f>
        <v>5.2840919919339973</v>
      </c>
      <c r="M270" s="30">
        <f>IF('5b.TriRandNumbers'!M264&lt;=M$1,M$4+SQRT(M$2*'5b.TriRandNumbers'!M264),M$6-SQRT(M$3*(1-'5b.TriRandNumbers'!M264)))</f>
        <v>18.258136126654559</v>
      </c>
      <c r="N270" s="35">
        <f>IF('5b.TriRandNumbers'!N264&lt;=N$1,N$4+SQRT(N$2*'5b.TriRandNumbers'!N264),N$6-SQRT(N$3*(1-'5b.TriRandNumbers'!N264)))</f>
        <v>10.516195510801138</v>
      </c>
      <c r="O270" s="34">
        <f>IF('5b.TriRandNumbers'!O264&lt;=O$1,O$4+SQRT(O$2*'5b.TriRandNumbers'!O264),O$6-SQRT(O$3*(1-'5b.TriRandNumbers'!O264)))</f>
        <v>10.139884833959991</v>
      </c>
      <c r="P270" s="33">
        <f>IF('5b.TriRandNumbers'!P264&lt;=P$1,P$4+SQRT(P$2*'5b.TriRandNumbers'!P264),P$6-SQRT(P$3*(1-'5b.TriRandNumbers'!P264)))</f>
        <v>8.4534646331722136</v>
      </c>
      <c r="Q270" s="32">
        <f>IF('5b.TriRandNumbers'!Q264&lt;=Q$1,Q$4+SQRT(Q$2*'5b.TriRandNumbers'!Q264),Q$6-SQRT(Q$3*(1-'5b.TriRandNumbers'!Q264)))</f>
        <v>7.3874088990373554</v>
      </c>
      <c r="R270" s="31">
        <f>IF('5b.TriRandNumbers'!R264&lt;=R$1,R$4+SQRT(R$2*'5b.TriRandNumbers'!R264),R$6-SQRT(R$3*(1-'5b.TriRandNumbers'!R264)))</f>
        <v>10.518890017048408</v>
      </c>
      <c r="S270" s="30">
        <f>IF('5b.TriRandNumbers'!S264&lt;=S$1,S$4+SQRT(S$2*'5b.TriRandNumbers'!S264),S$6-SQRT(S$3*(1-'5b.TriRandNumbers'!S264)))</f>
        <v>13.885696757268054</v>
      </c>
      <c r="T270" s="35">
        <f>IF('5b.TriRandNumbers'!T264&lt;=T$1,T$4+SQRT(T$2*'5b.TriRandNumbers'!T264),T$6-SQRT(T$3*(1-'5b.TriRandNumbers'!T264)))</f>
        <v>7.9403644771485125</v>
      </c>
      <c r="U270" s="34">
        <f>IF('5b.TriRandNumbers'!U264&lt;=U$1,U$4+SQRT(U$2*'5b.TriRandNumbers'!U264),U$6-SQRT(U$3*(1-'5b.TriRandNumbers'!U264)))</f>
        <v>8.9007334008721593</v>
      </c>
      <c r="V270" s="33">
        <f>IF('5b.TriRandNumbers'!V264&lt;=V$1,V$4+SQRT(V$2*'5b.TriRandNumbers'!V264),V$6-SQRT(V$3*(1-'5b.TriRandNumbers'!V264)))</f>
        <v>7.9580226672900896</v>
      </c>
      <c r="W270" s="32">
        <f>IF('5b.TriRandNumbers'!W264&lt;=W$1,W$4+SQRT(W$2*'5b.TriRandNumbers'!W264),W$6-SQRT(W$3*(1-'5b.TriRandNumbers'!W264)))</f>
        <v>6.4733113348576117</v>
      </c>
      <c r="X270" s="31">
        <f>IF('5b.TriRandNumbers'!X264&lt;=X$1,X$4+SQRT(X$2*'5b.TriRandNumbers'!X264),X$6-SQRT(X$3*(1-'5b.TriRandNumbers'!X264)))</f>
        <v>18.343054396353608</v>
      </c>
      <c r="Y270" s="30">
        <f>IF('5b.TriRandNumbers'!Y264&lt;=Y$1,Y$4+SQRT(Y$2*'5b.TriRandNumbers'!Y264),Y$6-SQRT(Y$3*(1-'5b.TriRandNumbers'!Y264)))</f>
        <v>10.856697525271466</v>
      </c>
    </row>
    <row r="271" spans="2:25" hidden="1" x14ac:dyDescent="0.25">
      <c r="B271" s="35">
        <f>IF('5b.TriRandNumbers'!B265&lt;=B$1,B$4+SQRT(B$2*'5b.TriRandNumbers'!B265),B$6-SQRT(B$3*(1-'5b.TriRandNumbers'!B265)))</f>
        <v>4.7336579605138969</v>
      </c>
      <c r="C271" s="34">
        <f>IF('5b.TriRandNumbers'!C265&lt;=C$1,C$4+SQRT(C$2*'5b.TriRandNumbers'!C265),C$6-SQRT(C$3*(1-'5b.TriRandNumbers'!C265)))</f>
        <v>4.1846101992331981</v>
      </c>
      <c r="D271" s="33">
        <f>IF('5b.TriRandNumbers'!D265&lt;=D$1,D$4+SQRT(D$2*'5b.TriRandNumbers'!D265),D$6-SQRT(D$3*(1-'5b.TriRandNumbers'!D265)))</f>
        <v>5.7372295796635147</v>
      </c>
      <c r="E271" s="32">
        <f>IF('5b.TriRandNumbers'!E265&lt;=E$1,E$4+SQRT(E$2*'5b.TriRandNumbers'!E265),E$6-SQRT(E$3*(1-'5b.TriRandNumbers'!E265)))</f>
        <v>3.6896012148338424</v>
      </c>
      <c r="F271" s="31">
        <f>IF('5b.TriRandNumbers'!F265&lt;=F$1,F$4+SQRT(F$2*'5b.TriRandNumbers'!F265),F$6-SQRT(F$3*(1-'5b.TriRandNumbers'!F265)))</f>
        <v>2.6812711762078481</v>
      </c>
      <c r="G271" s="30">
        <f>IF('5b.TriRandNumbers'!G265&lt;=G$1,G$4+SQRT(G$2*'5b.TriRandNumbers'!G265),G$6-SQRT(G$3*(1-'5b.TriRandNumbers'!G265)))</f>
        <v>3.6847544385742279</v>
      </c>
      <c r="H271" s="35">
        <f>IF('5b.TriRandNumbers'!H265&lt;=H$1,H$4+SQRT(H$2*'5b.TriRandNumbers'!H265),H$6-SQRT(H$3*(1-'5b.TriRandNumbers'!H265)))</f>
        <v>10.870251824008859</v>
      </c>
      <c r="I271" s="34">
        <f>IF('5b.TriRandNumbers'!I265&lt;=I$1,I$4+SQRT(I$2*'5b.TriRandNumbers'!I265),I$6-SQRT(I$3*(1-'5b.TriRandNumbers'!I265)))</f>
        <v>14.629295244379531</v>
      </c>
      <c r="J271" s="33">
        <f>IF('5b.TriRandNumbers'!J265&lt;=J$1,J$4+SQRT(J$2*'5b.TriRandNumbers'!J265),J$6-SQRT(J$3*(1-'5b.TriRandNumbers'!J265)))</f>
        <v>10.025566769850808</v>
      </c>
      <c r="K271" s="32">
        <f>IF('5b.TriRandNumbers'!K265&lt;=K$1,K$4+SQRT(K$2*'5b.TriRandNumbers'!K265),K$6-SQRT(K$3*(1-'5b.TriRandNumbers'!K265)))</f>
        <v>10.262136407153315</v>
      </c>
      <c r="L271" s="31">
        <f>IF('5b.TriRandNumbers'!L265&lt;=L$1,L$4+SQRT(L$2*'5b.TriRandNumbers'!L265),L$6-SQRT(L$3*(1-'5b.TriRandNumbers'!L265)))</f>
        <v>12.823860097911467</v>
      </c>
      <c r="M271" s="30">
        <f>IF('5b.TriRandNumbers'!M265&lt;=M$1,M$4+SQRT(M$2*'5b.TriRandNumbers'!M265),M$6-SQRT(M$3*(1-'5b.TriRandNumbers'!M265)))</f>
        <v>8.6830041072759041</v>
      </c>
      <c r="N271" s="35">
        <f>IF('5b.TriRandNumbers'!N265&lt;=N$1,N$4+SQRT(N$2*'5b.TriRandNumbers'!N265),N$6-SQRT(N$3*(1-'5b.TriRandNumbers'!N265)))</f>
        <v>9.7254477101892149</v>
      </c>
      <c r="O271" s="34">
        <f>IF('5b.TriRandNumbers'!O265&lt;=O$1,O$4+SQRT(O$2*'5b.TriRandNumbers'!O265),O$6-SQRT(O$3*(1-'5b.TriRandNumbers'!O265)))</f>
        <v>17.418523215478473</v>
      </c>
      <c r="P271" s="33">
        <f>IF('5b.TriRandNumbers'!P265&lt;=P$1,P$4+SQRT(P$2*'5b.TriRandNumbers'!P265),P$6-SQRT(P$3*(1-'5b.TriRandNumbers'!P265)))</f>
        <v>7.7427005331442835</v>
      </c>
      <c r="Q271" s="32">
        <f>IF('5b.TriRandNumbers'!Q265&lt;=Q$1,Q$4+SQRT(Q$2*'5b.TriRandNumbers'!Q265),Q$6-SQRT(Q$3*(1-'5b.TriRandNumbers'!Q265)))</f>
        <v>10.032100610423578</v>
      </c>
      <c r="R271" s="31">
        <f>IF('5b.TriRandNumbers'!R265&lt;=R$1,R$4+SQRT(R$2*'5b.TriRandNumbers'!R265),R$6-SQRT(R$3*(1-'5b.TriRandNumbers'!R265)))</f>
        <v>11.636451259458131</v>
      </c>
      <c r="S271" s="30">
        <f>IF('5b.TriRandNumbers'!S265&lt;=S$1,S$4+SQRT(S$2*'5b.TriRandNumbers'!S265),S$6-SQRT(S$3*(1-'5b.TriRandNumbers'!S265)))</f>
        <v>14.077874285264478</v>
      </c>
      <c r="T271" s="35">
        <f>IF('5b.TriRandNumbers'!T265&lt;=T$1,T$4+SQRT(T$2*'5b.TriRandNumbers'!T265),T$6-SQRT(T$3*(1-'5b.TriRandNumbers'!T265)))</f>
        <v>6.6618364585808436</v>
      </c>
      <c r="U271" s="34">
        <f>IF('5b.TriRandNumbers'!U265&lt;=U$1,U$4+SQRT(U$2*'5b.TriRandNumbers'!U265),U$6-SQRT(U$3*(1-'5b.TriRandNumbers'!U265)))</f>
        <v>9.5378958555448214</v>
      </c>
      <c r="V271" s="33">
        <f>IF('5b.TriRandNumbers'!V265&lt;=V$1,V$4+SQRT(V$2*'5b.TriRandNumbers'!V265),V$6-SQRT(V$3*(1-'5b.TriRandNumbers'!V265)))</f>
        <v>8.7584472565623059</v>
      </c>
      <c r="W271" s="32">
        <f>IF('5b.TriRandNumbers'!W265&lt;=W$1,W$4+SQRT(W$2*'5b.TriRandNumbers'!W265),W$6-SQRT(W$3*(1-'5b.TriRandNumbers'!W265)))</f>
        <v>10.38060203694449</v>
      </c>
      <c r="X271" s="31">
        <f>IF('5b.TriRandNumbers'!X265&lt;=X$1,X$4+SQRT(X$2*'5b.TriRandNumbers'!X265),X$6-SQRT(X$3*(1-'5b.TriRandNumbers'!X265)))</f>
        <v>10.0352339430939</v>
      </c>
      <c r="Y271" s="30">
        <f>IF('5b.TriRandNumbers'!Y265&lt;=Y$1,Y$4+SQRT(Y$2*'5b.TriRandNumbers'!Y265),Y$6-SQRT(Y$3*(1-'5b.TriRandNumbers'!Y265)))</f>
        <v>15.872522410512913</v>
      </c>
    </row>
    <row r="272" spans="2:25" hidden="1" x14ac:dyDescent="0.25">
      <c r="B272" s="35">
        <f>IF('5b.TriRandNumbers'!B266&lt;=B$1,B$4+SQRT(B$2*'5b.TriRandNumbers'!B266),B$6-SQRT(B$3*(1-'5b.TriRandNumbers'!B266)))</f>
        <v>5.3489618799715437</v>
      </c>
      <c r="C272" s="34">
        <f>IF('5b.TriRandNumbers'!C266&lt;=C$1,C$4+SQRT(C$2*'5b.TriRandNumbers'!C266),C$6-SQRT(C$3*(1-'5b.TriRandNumbers'!C266)))</f>
        <v>2.4310199830397101</v>
      </c>
      <c r="D272" s="33">
        <f>IF('5b.TriRandNumbers'!D266&lt;=D$1,D$4+SQRT(D$2*'5b.TriRandNumbers'!D266),D$6-SQRT(D$3*(1-'5b.TriRandNumbers'!D266)))</f>
        <v>6.7120690170349437</v>
      </c>
      <c r="E272" s="32">
        <f>IF('5b.TriRandNumbers'!E266&lt;=E$1,E$4+SQRT(E$2*'5b.TriRandNumbers'!E266),E$6-SQRT(E$3*(1-'5b.TriRandNumbers'!E266)))</f>
        <v>3.677750012426765</v>
      </c>
      <c r="F272" s="31">
        <f>IF('5b.TriRandNumbers'!F266&lt;=F$1,F$4+SQRT(F$2*'5b.TriRandNumbers'!F266),F$6-SQRT(F$3*(1-'5b.TriRandNumbers'!F266)))</f>
        <v>2.1279280493510377</v>
      </c>
      <c r="G272" s="30">
        <f>IF('5b.TriRandNumbers'!G266&lt;=G$1,G$4+SQRT(G$2*'5b.TriRandNumbers'!G266),G$6-SQRT(G$3*(1-'5b.TriRandNumbers'!G266)))</f>
        <v>3.1158854242824061</v>
      </c>
      <c r="H272" s="35">
        <f>IF('5b.TriRandNumbers'!H266&lt;=H$1,H$4+SQRT(H$2*'5b.TriRandNumbers'!H266),H$6-SQRT(H$3*(1-'5b.TriRandNumbers'!H266)))</f>
        <v>16.373007985695196</v>
      </c>
      <c r="I272" s="34">
        <f>IF('5b.TriRandNumbers'!I266&lt;=I$1,I$4+SQRT(I$2*'5b.TriRandNumbers'!I266),I$6-SQRT(I$3*(1-'5b.TriRandNumbers'!I266)))</f>
        <v>8.8498237710154264</v>
      </c>
      <c r="J272" s="33">
        <f>IF('5b.TriRandNumbers'!J266&lt;=J$1,J$4+SQRT(J$2*'5b.TriRandNumbers'!J266),J$6-SQRT(J$3*(1-'5b.TriRandNumbers'!J266)))</f>
        <v>7.8441081858460393</v>
      </c>
      <c r="K272" s="32">
        <f>IF('5b.TriRandNumbers'!K266&lt;=K$1,K$4+SQRT(K$2*'5b.TriRandNumbers'!K266),K$6-SQRT(K$3*(1-'5b.TriRandNumbers'!K266)))</f>
        <v>12.435880125265331</v>
      </c>
      <c r="L272" s="31">
        <f>IF('5b.TriRandNumbers'!L266&lt;=L$1,L$4+SQRT(L$2*'5b.TriRandNumbers'!L266),L$6-SQRT(L$3*(1-'5b.TriRandNumbers'!L266)))</f>
        <v>11.304392460343051</v>
      </c>
      <c r="M272" s="30">
        <f>IF('5b.TriRandNumbers'!M266&lt;=M$1,M$4+SQRT(M$2*'5b.TriRandNumbers'!M266),M$6-SQRT(M$3*(1-'5b.TriRandNumbers'!M266)))</f>
        <v>7.5729257390934901</v>
      </c>
      <c r="N272" s="35">
        <f>IF('5b.TriRandNumbers'!N266&lt;=N$1,N$4+SQRT(N$2*'5b.TriRandNumbers'!N266),N$6-SQRT(N$3*(1-'5b.TriRandNumbers'!N266)))</f>
        <v>6.9617046448402498</v>
      </c>
      <c r="O272" s="34">
        <f>IF('5b.TriRandNumbers'!O266&lt;=O$1,O$4+SQRT(O$2*'5b.TriRandNumbers'!O266),O$6-SQRT(O$3*(1-'5b.TriRandNumbers'!O266)))</f>
        <v>16.616259206606831</v>
      </c>
      <c r="P272" s="33">
        <f>IF('5b.TriRandNumbers'!P266&lt;=P$1,P$4+SQRT(P$2*'5b.TriRandNumbers'!P266),P$6-SQRT(P$3*(1-'5b.TriRandNumbers'!P266)))</f>
        <v>11.845467731484245</v>
      </c>
      <c r="Q272" s="32">
        <f>IF('5b.TriRandNumbers'!Q266&lt;=Q$1,Q$4+SQRT(Q$2*'5b.TriRandNumbers'!Q266),Q$6-SQRT(Q$3*(1-'5b.TriRandNumbers'!Q266)))</f>
        <v>10.39256876069604</v>
      </c>
      <c r="R272" s="31">
        <f>IF('5b.TriRandNumbers'!R266&lt;=R$1,R$4+SQRT(R$2*'5b.TriRandNumbers'!R266),R$6-SQRT(R$3*(1-'5b.TriRandNumbers'!R266)))</f>
        <v>13.037608996695894</v>
      </c>
      <c r="S272" s="30">
        <f>IF('5b.TriRandNumbers'!S266&lt;=S$1,S$4+SQRT(S$2*'5b.TriRandNumbers'!S266),S$6-SQRT(S$3*(1-'5b.TriRandNumbers'!S266)))</f>
        <v>6.2215051366204603</v>
      </c>
      <c r="T272" s="35">
        <f>IF('5b.TriRandNumbers'!T266&lt;=T$1,T$4+SQRT(T$2*'5b.TriRandNumbers'!T266),T$6-SQRT(T$3*(1-'5b.TriRandNumbers'!T266)))</f>
        <v>10.574025883959957</v>
      </c>
      <c r="U272" s="34">
        <f>IF('5b.TriRandNumbers'!U266&lt;=U$1,U$4+SQRT(U$2*'5b.TriRandNumbers'!U266),U$6-SQRT(U$3*(1-'5b.TriRandNumbers'!U266)))</f>
        <v>6.5066325336023265</v>
      </c>
      <c r="V272" s="33">
        <f>IF('5b.TriRandNumbers'!V266&lt;=V$1,V$4+SQRT(V$2*'5b.TriRandNumbers'!V266),V$6-SQRT(V$3*(1-'5b.TriRandNumbers'!V266)))</f>
        <v>10.636382006294275</v>
      </c>
      <c r="W272" s="32">
        <f>IF('5b.TriRandNumbers'!W266&lt;=W$1,W$4+SQRT(W$2*'5b.TriRandNumbers'!W266),W$6-SQRT(W$3*(1-'5b.TriRandNumbers'!W266)))</f>
        <v>8.8149456224844247</v>
      </c>
      <c r="X272" s="31">
        <f>IF('5b.TriRandNumbers'!X266&lt;=X$1,X$4+SQRT(X$2*'5b.TriRandNumbers'!X266),X$6-SQRT(X$3*(1-'5b.TriRandNumbers'!X266)))</f>
        <v>16.669155390353843</v>
      </c>
      <c r="Y272" s="30">
        <f>IF('5b.TriRandNumbers'!Y266&lt;=Y$1,Y$4+SQRT(Y$2*'5b.TriRandNumbers'!Y266),Y$6-SQRT(Y$3*(1-'5b.TriRandNumbers'!Y266)))</f>
        <v>12.106471116982197</v>
      </c>
    </row>
    <row r="273" spans="2:25" hidden="1" x14ac:dyDescent="0.25">
      <c r="B273" s="35">
        <f>IF('5b.TriRandNumbers'!B267&lt;=B$1,B$4+SQRT(B$2*'5b.TriRandNumbers'!B267),B$6-SQRT(B$3*(1-'5b.TriRandNumbers'!B267)))</f>
        <v>3.9318879357511833</v>
      </c>
      <c r="C273" s="34">
        <f>IF('5b.TriRandNumbers'!C267&lt;=C$1,C$4+SQRT(C$2*'5b.TriRandNumbers'!C267),C$6-SQRT(C$3*(1-'5b.TriRandNumbers'!C267)))</f>
        <v>1.6086672809517513</v>
      </c>
      <c r="D273" s="33">
        <f>IF('5b.TriRandNumbers'!D267&lt;=D$1,D$4+SQRT(D$2*'5b.TriRandNumbers'!D267),D$6-SQRT(D$3*(1-'5b.TriRandNumbers'!D267)))</f>
        <v>6.5665096097919893</v>
      </c>
      <c r="E273" s="32">
        <f>IF('5b.TriRandNumbers'!E267&lt;=E$1,E$4+SQRT(E$2*'5b.TriRandNumbers'!E267),E$6-SQRT(E$3*(1-'5b.TriRandNumbers'!E267)))</f>
        <v>4.2588644750037803</v>
      </c>
      <c r="F273" s="31">
        <f>IF('5b.TriRandNumbers'!F267&lt;=F$1,F$4+SQRT(F$2*'5b.TriRandNumbers'!F267),F$6-SQRT(F$3*(1-'5b.TriRandNumbers'!F267)))</f>
        <v>2.8442554731227849</v>
      </c>
      <c r="G273" s="30">
        <f>IF('5b.TriRandNumbers'!G267&lt;=G$1,G$4+SQRT(G$2*'5b.TriRandNumbers'!G267),G$6-SQRT(G$3*(1-'5b.TriRandNumbers'!G267)))</f>
        <v>3.391924226585763</v>
      </c>
      <c r="H273" s="35">
        <f>IF('5b.TriRandNumbers'!H267&lt;=H$1,H$4+SQRT(H$2*'5b.TriRandNumbers'!H267),H$6-SQRT(H$3*(1-'5b.TriRandNumbers'!H267)))</f>
        <v>11.231595333522854</v>
      </c>
      <c r="I273" s="34">
        <f>IF('5b.TriRandNumbers'!I267&lt;=I$1,I$4+SQRT(I$2*'5b.TriRandNumbers'!I267),I$6-SQRT(I$3*(1-'5b.TriRandNumbers'!I267)))</f>
        <v>10.806109934495842</v>
      </c>
      <c r="J273" s="33">
        <f>IF('5b.TriRandNumbers'!J267&lt;=J$1,J$4+SQRT(J$2*'5b.TriRandNumbers'!J267),J$6-SQRT(J$3*(1-'5b.TriRandNumbers'!J267)))</f>
        <v>9.6189696397629945</v>
      </c>
      <c r="K273" s="32">
        <f>IF('5b.TriRandNumbers'!K267&lt;=K$1,K$4+SQRT(K$2*'5b.TriRandNumbers'!K267),K$6-SQRT(K$3*(1-'5b.TriRandNumbers'!K267)))</f>
        <v>11.236492259548614</v>
      </c>
      <c r="L273" s="31">
        <f>IF('5b.TriRandNumbers'!L267&lt;=L$1,L$4+SQRT(L$2*'5b.TriRandNumbers'!L267),L$6-SQRT(L$3*(1-'5b.TriRandNumbers'!L267)))</f>
        <v>17.349001367832592</v>
      </c>
      <c r="M273" s="30">
        <f>IF('5b.TriRandNumbers'!M267&lt;=M$1,M$4+SQRT(M$2*'5b.TriRandNumbers'!M267),M$6-SQRT(M$3*(1-'5b.TriRandNumbers'!M267)))</f>
        <v>10.24903373691901</v>
      </c>
      <c r="N273" s="35">
        <f>IF('5b.TriRandNumbers'!N267&lt;=N$1,N$4+SQRT(N$2*'5b.TriRandNumbers'!N267),N$6-SQRT(N$3*(1-'5b.TriRandNumbers'!N267)))</f>
        <v>8.5230019510843817</v>
      </c>
      <c r="O273" s="34">
        <f>IF('5b.TriRandNumbers'!O267&lt;=O$1,O$4+SQRT(O$2*'5b.TriRandNumbers'!O267),O$6-SQRT(O$3*(1-'5b.TriRandNumbers'!O267)))</f>
        <v>8.6454119982125768</v>
      </c>
      <c r="P273" s="33">
        <f>IF('5b.TriRandNumbers'!P267&lt;=P$1,P$4+SQRT(P$2*'5b.TriRandNumbers'!P267),P$6-SQRT(P$3*(1-'5b.TriRandNumbers'!P267)))</f>
        <v>8.7716626998839722</v>
      </c>
      <c r="Q273" s="32">
        <f>IF('5b.TriRandNumbers'!Q267&lt;=Q$1,Q$4+SQRT(Q$2*'5b.TriRandNumbers'!Q267),Q$6-SQRT(Q$3*(1-'5b.TriRandNumbers'!Q267)))</f>
        <v>7.610436890985266</v>
      </c>
      <c r="R273" s="31">
        <f>IF('5b.TriRandNumbers'!R267&lt;=R$1,R$4+SQRT(R$2*'5b.TriRandNumbers'!R267),R$6-SQRT(R$3*(1-'5b.TriRandNumbers'!R267)))</f>
        <v>10.498227750387883</v>
      </c>
      <c r="S273" s="30">
        <f>IF('5b.TriRandNumbers'!S267&lt;=S$1,S$4+SQRT(S$2*'5b.TriRandNumbers'!S267),S$6-SQRT(S$3*(1-'5b.TriRandNumbers'!S267)))</f>
        <v>11.639807154823117</v>
      </c>
      <c r="T273" s="35">
        <f>IF('5b.TriRandNumbers'!T267&lt;=T$1,T$4+SQRT(T$2*'5b.TriRandNumbers'!T267),T$6-SQRT(T$3*(1-'5b.TriRandNumbers'!T267)))</f>
        <v>10.903488336403862</v>
      </c>
      <c r="U273" s="34">
        <f>IF('5b.TriRandNumbers'!U267&lt;=U$1,U$4+SQRT(U$2*'5b.TriRandNumbers'!U267),U$6-SQRT(U$3*(1-'5b.TriRandNumbers'!U267)))</f>
        <v>7.8474265308219682</v>
      </c>
      <c r="V273" s="33">
        <f>IF('5b.TriRandNumbers'!V267&lt;=V$1,V$4+SQRT(V$2*'5b.TriRandNumbers'!V267),V$6-SQRT(V$3*(1-'5b.TriRandNumbers'!V267)))</f>
        <v>14.474229231691748</v>
      </c>
      <c r="W273" s="32">
        <f>IF('5b.TriRandNumbers'!W267&lt;=W$1,W$4+SQRT(W$2*'5b.TriRandNumbers'!W267),W$6-SQRT(W$3*(1-'5b.TriRandNumbers'!W267)))</f>
        <v>17.219210642207397</v>
      </c>
      <c r="X273" s="31">
        <f>IF('5b.TriRandNumbers'!X267&lt;=X$1,X$4+SQRT(X$2*'5b.TriRandNumbers'!X267),X$6-SQRT(X$3*(1-'5b.TriRandNumbers'!X267)))</f>
        <v>6.5565708682846973</v>
      </c>
      <c r="Y273" s="30">
        <f>IF('5b.TriRandNumbers'!Y267&lt;=Y$1,Y$4+SQRT(Y$2*'5b.TriRandNumbers'!Y267),Y$6-SQRT(Y$3*(1-'5b.TriRandNumbers'!Y267)))</f>
        <v>18.552089554003278</v>
      </c>
    </row>
    <row r="274" spans="2:25" hidden="1" x14ac:dyDescent="0.25">
      <c r="B274" s="35">
        <f>IF('5b.TriRandNumbers'!B268&lt;=B$1,B$4+SQRT(B$2*'5b.TriRandNumbers'!B268),B$6-SQRT(B$3*(1-'5b.TriRandNumbers'!B268)))</f>
        <v>3.7014168823262139</v>
      </c>
      <c r="C274" s="34">
        <f>IF('5b.TriRandNumbers'!C268&lt;=C$1,C$4+SQRT(C$2*'5b.TriRandNumbers'!C268),C$6-SQRT(C$3*(1-'5b.TriRandNumbers'!C268)))</f>
        <v>2.3490436099818739</v>
      </c>
      <c r="D274" s="33">
        <f>IF('5b.TriRandNumbers'!D268&lt;=D$1,D$4+SQRT(D$2*'5b.TriRandNumbers'!D268),D$6-SQRT(D$3*(1-'5b.TriRandNumbers'!D268)))</f>
        <v>4.723860482347872</v>
      </c>
      <c r="E274" s="32">
        <f>IF('5b.TriRandNumbers'!E268&lt;=E$1,E$4+SQRT(E$2*'5b.TriRandNumbers'!E268),E$6-SQRT(E$3*(1-'5b.TriRandNumbers'!E268)))</f>
        <v>4.1366953298895535</v>
      </c>
      <c r="F274" s="31">
        <f>IF('5b.TriRandNumbers'!F268&lt;=F$1,F$4+SQRT(F$2*'5b.TriRandNumbers'!F268),F$6-SQRT(F$3*(1-'5b.TriRandNumbers'!F268)))</f>
        <v>2.5328569042676294</v>
      </c>
      <c r="G274" s="30">
        <f>IF('5b.TriRandNumbers'!G268&lt;=G$1,G$4+SQRT(G$2*'5b.TriRandNumbers'!G268),G$6-SQRT(G$3*(1-'5b.TriRandNumbers'!G268)))</f>
        <v>3.1856317189830263</v>
      </c>
      <c r="H274" s="35">
        <f>IF('5b.TriRandNumbers'!H268&lt;=H$1,H$4+SQRT(H$2*'5b.TriRandNumbers'!H268),H$6-SQRT(H$3*(1-'5b.TriRandNumbers'!H268)))</f>
        <v>13.454436101409907</v>
      </c>
      <c r="I274" s="34">
        <f>IF('5b.TriRandNumbers'!I268&lt;=I$1,I$4+SQRT(I$2*'5b.TriRandNumbers'!I268),I$6-SQRT(I$3*(1-'5b.TriRandNumbers'!I268)))</f>
        <v>12.020839137968109</v>
      </c>
      <c r="J274" s="33">
        <f>IF('5b.TriRandNumbers'!J268&lt;=J$1,J$4+SQRT(J$2*'5b.TriRandNumbers'!J268),J$6-SQRT(J$3*(1-'5b.TriRandNumbers'!J268)))</f>
        <v>14.323963288913077</v>
      </c>
      <c r="K274" s="32">
        <f>IF('5b.TriRandNumbers'!K268&lt;=K$1,K$4+SQRT(K$2*'5b.TriRandNumbers'!K268),K$6-SQRT(K$3*(1-'5b.TriRandNumbers'!K268)))</f>
        <v>18.521483741267634</v>
      </c>
      <c r="L274" s="31">
        <f>IF('5b.TriRandNumbers'!L268&lt;=L$1,L$4+SQRT(L$2*'5b.TriRandNumbers'!L268),L$6-SQRT(L$3*(1-'5b.TriRandNumbers'!L268)))</f>
        <v>5.9543070143235965</v>
      </c>
      <c r="M274" s="30">
        <f>IF('5b.TriRandNumbers'!M268&lt;=M$1,M$4+SQRT(M$2*'5b.TriRandNumbers'!M268),M$6-SQRT(M$3*(1-'5b.TriRandNumbers'!M268)))</f>
        <v>7.8780409523228698</v>
      </c>
      <c r="N274" s="35">
        <f>IF('5b.TriRandNumbers'!N268&lt;=N$1,N$4+SQRT(N$2*'5b.TriRandNumbers'!N268),N$6-SQRT(N$3*(1-'5b.TriRandNumbers'!N268)))</f>
        <v>11.069603217335947</v>
      </c>
      <c r="O274" s="34">
        <f>IF('5b.TriRandNumbers'!O268&lt;=O$1,O$4+SQRT(O$2*'5b.TriRandNumbers'!O268),O$6-SQRT(O$3*(1-'5b.TriRandNumbers'!O268)))</f>
        <v>11.479386425588361</v>
      </c>
      <c r="P274" s="33">
        <f>IF('5b.TriRandNumbers'!P268&lt;=P$1,P$4+SQRT(P$2*'5b.TriRandNumbers'!P268),P$6-SQRT(P$3*(1-'5b.TriRandNumbers'!P268)))</f>
        <v>11.124877881209898</v>
      </c>
      <c r="Q274" s="32">
        <f>IF('5b.TriRandNumbers'!Q268&lt;=Q$1,Q$4+SQRT(Q$2*'5b.TriRandNumbers'!Q268),Q$6-SQRT(Q$3*(1-'5b.TriRandNumbers'!Q268)))</f>
        <v>9.9332225047984917</v>
      </c>
      <c r="R274" s="31">
        <f>IF('5b.TriRandNumbers'!R268&lt;=R$1,R$4+SQRT(R$2*'5b.TriRandNumbers'!R268),R$6-SQRT(R$3*(1-'5b.TriRandNumbers'!R268)))</f>
        <v>11.367221930027517</v>
      </c>
      <c r="S274" s="30">
        <f>IF('5b.TriRandNumbers'!S268&lt;=S$1,S$4+SQRT(S$2*'5b.TriRandNumbers'!S268),S$6-SQRT(S$3*(1-'5b.TriRandNumbers'!S268)))</f>
        <v>14.471223267683168</v>
      </c>
      <c r="T274" s="35">
        <f>IF('5b.TriRandNumbers'!T268&lt;=T$1,T$4+SQRT(T$2*'5b.TriRandNumbers'!T268),T$6-SQRT(T$3*(1-'5b.TriRandNumbers'!T268)))</f>
        <v>12.383914049829039</v>
      </c>
      <c r="U274" s="34">
        <f>IF('5b.TriRandNumbers'!U268&lt;=U$1,U$4+SQRT(U$2*'5b.TriRandNumbers'!U268),U$6-SQRT(U$3*(1-'5b.TriRandNumbers'!U268)))</f>
        <v>13.483376808174931</v>
      </c>
      <c r="V274" s="33">
        <f>IF('5b.TriRandNumbers'!V268&lt;=V$1,V$4+SQRT(V$2*'5b.TriRandNumbers'!V268),V$6-SQRT(V$3*(1-'5b.TriRandNumbers'!V268)))</f>
        <v>8.5401899285018548</v>
      </c>
      <c r="W274" s="32">
        <f>IF('5b.TriRandNumbers'!W268&lt;=W$1,W$4+SQRT(W$2*'5b.TriRandNumbers'!W268),W$6-SQRT(W$3*(1-'5b.TriRandNumbers'!W268)))</f>
        <v>14.730229873733261</v>
      </c>
      <c r="X274" s="31">
        <f>IF('5b.TriRandNumbers'!X268&lt;=X$1,X$4+SQRT(X$2*'5b.TriRandNumbers'!X268),X$6-SQRT(X$3*(1-'5b.TriRandNumbers'!X268)))</f>
        <v>8.4604441623265281</v>
      </c>
      <c r="Y274" s="30">
        <f>IF('5b.TriRandNumbers'!Y268&lt;=Y$1,Y$4+SQRT(Y$2*'5b.TriRandNumbers'!Y268),Y$6-SQRT(Y$3*(1-'5b.TriRandNumbers'!Y268)))</f>
        <v>15.727525500047253</v>
      </c>
    </row>
    <row r="275" spans="2:25" hidden="1" x14ac:dyDescent="0.25">
      <c r="B275" s="35">
        <f>IF('5b.TriRandNumbers'!B269&lt;=B$1,B$4+SQRT(B$2*'5b.TriRandNumbers'!B269),B$6-SQRT(B$3*(1-'5b.TriRandNumbers'!B269)))</f>
        <v>3.1365095575893029</v>
      </c>
      <c r="C275" s="34">
        <f>IF('5b.TriRandNumbers'!C269&lt;=C$1,C$4+SQRT(C$2*'5b.TriRandNumbers'!C269),C$6-SQRT(C$3*(1-'5b.TriRandNumbers'!C269)))</f>
        <v>3.3956299567518728</v>
      </c>
      <c r="D275" s="33">
        <f>IF('5b.TriRandNumbers'!D269&lt;=D$1,D$4+SQRT(D$2*'5b.TriRandNumbers'!D269),D$6-SQRT(D$3*(1-'5b.TriRandNumbers'!D269)))</f>
        <v>5.8618473811072507</v>
      </c>
      <c r="E275" s="32">
        <f>IF('5b.TriRandNumbers'!E269&lt;=E$1,E$4+SQRT(E$2*'5b.TriRandNumbers'!E269),E$6-SQRT(E$3*(1-'5b.TriRandNumbers'!E269)))</f>
        <v>4.3816415700096698</v>
      </c>
      <c r="F275" s="31">
        <f>IF('5b.TriRandNumbers'!F269&lt;=F$1,F$4+SQRT(F$2*'5b.TriRandNumbers'!F269),F$6-SQRT(F$3*(1-'5b.TriRandNumbers'!F269)))</f>
        <v>3.6767856786090194</v>
      </c>
      <c r="G275" s="30">
        <f>IF('5b.TriRandNumbers'!G269&lt;=G$1,G$4+SQRT(G$2*'5b.TriRandNumbers'!G269),G$6-SQRT(G$3*(1-'5b.TriRandNumbers'!G269)))</f>
        <v>2.976069833565627</v>
      </c>
      <c r="H275" s="35">
        <f>IF('5b.TriRandNumbers'!H269&lt;=H$1,H$4+SQRT(H$2*'5b.TriRandNumbers'!H269),H$6-SQRT(H$3*(1-'5b.TriRandNumbers'!H269)))</f>
        <v>17.535042411023408</v>
      </c>
      <c r="I275" s="34">
        <f>IF('5b.TriRandNumbers'!I269&lt;=I$1,I$4+SQRT(I$2*'5b.TriRandNumbers'!I269),I$6-SQRT(I$3*(1-'5b.TriRandNumbers'!I269)))</f>
        <v>6.9806062066929373</v>
      </c>
      <c r="J275" s="33">
        <f>IF('5b.TriRandNumbers'!J269&lt;=J$1,J$4+SQRT(J$2*'5b.TriRandNumbers'!J269),J$6-SQRT(J$3*(1-'5b.TriRandNumbers'!J269)))</f>
        <v>7.3782383142472963</v>
      </c>
      <c r="K275" s="32">
        <f>IF('5b.TriRandNumbers'!K269&lt;=K$1,K$4+SQRT(K$2*'5b.TriRandNumbers'!K269),K$6-SQRT(K$3*(1-'5b.TriRandNumbers'!K269)))</f>
        <v>7.4492685422003682</v>
      </c>
      <c r="L275" s="31">
        <f>IF('5b.TriRandNumbers'!L269&lt;=L$1,L$4+SQRT(L$2*'5b.TriRandNumbers'!L269),L$6-SQRT(L$3*(1-'5b.TriRandNumbers'!L269)))</f>
        <v>9.7145019865583144</v>
      </c>
      <c r="M275" s="30">
        <f>IF('5b.TriRandNumbers'!M269&lt;=M$1,M$4+SQRT(M$2*'5b.TriRandNumbers'!M269),M$6-SQRT(M$3*(1-'5b.TriRandNumbers'!M269)))</f>
        <v>13.966115521031973</v>
      </c>
      <c r="N275" s="35">
        <f>IF('5b.TriRandNumbers'!N269&lt;=N$1,N$4+SQRT(N$2*'5b.TriRandNumbers'!N269),N$6-SQRT(N$3*(1-'5b.TriRandNumbers'!N269)))</f>
        <v>10.692073932148329</v>
      </c>
      <c r="O275" s="34">
        <f>IF('5b.TriRandNumbers'!O269&lt;=O$1,O$4+SQRT(O$2*'5b.TriRandNumbers'!O269),O$6-SQRT(O$3*(1-'5b.TriRandNumbers'!O269)))</f>
        <v>10.252097233276054</v>
      </c>
      <c r="P275" s="33">
        <f>IF('5b.TriRandNumbers'!P269&lt;=P$1,P$4+SQRT(P$2*'5b.TriRandNumbers'!P269),P$6-SQRT(P$3*(1-'5b.TriRandNumbers'!P269)))</f>
        <v>13.283888461170154</v>
      </c>
      <c r="Q275" s="32">
        <f>IF('5b.TriRandNumbers'!Q269&lt;=Q$1,Q$4+SQRT(Q$2*'5b.TriRandNumbers'!Q269),Q$6-SQRT(Q$3*(1-'5b.TriRandNumbers'!Q269)))</f>
        <v>13.453743726784683</v>
      </c>
      <c r="R275" s="31">
        <f>IF('5b.TriRandNumbers'!R269&lt;=R$1,R$4+SQRT(R$2*'5b.TriRandNumbers'!R269),R$6-SQRT(R$3*(1-'5b.TriRandNumbers'!R269)))</f>
        <v>13.036006506149896</v>
      </c>
      <c r="S275" s="30">
        <f>IF('5b.TriRandNumbers'!S269&lt;=S$1,S$4+SQRT(S$2*'5b.TriRandNumbers'!S269),S$6-SQRT(S$3*(1-'5b.TriRandNumbers'!S269)))</f>
        <v>16.484656766097714</v>
      </c>
      <c r="T275" s="35">
        <f>IF('5b.TriRandNumbers'!T269&lt;=T$1,T$4+SQRT(T$2*'5b.TriRandNumbers'!T269),T$6-SQRT(T$3*(1-'5b.TriRandNumbers'!T269)))</f>
        <v>7.2329321469611001</v>
      </c>
      <c r="U275" s="34">
        <f>IF('5b.TriRandNumbers'!U269&lt;=U$1,U$4+SQRT(U$2*'5b.TriRandNumbers'!U269),U$6-SQRT(U$3*(1-'5b.TriRandNumbers'!U269)))</f>
        <v>13.70981594226286</v>
      </c>
      <c r="V275" s="33">
        <f>IF('5b.TriRandNumbers'!V269&lt;=V$1,V$4+SQRT(V$2*'5b.TriRandNumbers'!V269),V$6-SQRT(V$3*(1-'5b.TriRandNumbers'!V269)))</f>
        <v>18.492396244884649</v>
      </c>
      <c r="W275" s="32">
        <f>IF('5b.TriRandNumbers'!W269&lt;=W$1,W$4+SQRT(W$2*'5b.TriRandNumbers'!W269),W$6-SQRT(W$3*(1-'5b.TriRandNumbers'!W269)))</f>
        <v>13.927096403371728</v>
      </c>
      <c r="X275" s="31">
        <f>IF('5b.TriRandNumbers'!X269&lt;=X$1,X$4+SQRT(X$2*'5b.TriRandNumbers'!X269),X$6-SQRT(X$3*(1-'5b.TriRandNumbers'!X269)))</f>
        <v>10.800232481582405</v>
      </c>
      <c r="Y275" s="30">
        <f>IF('5b.TriRandNumbers'!Y269&lt;=Y$1,Y$4+SQRT(Y$2*'5b.TriRandNumbers'!Y269),Y$6-SQRT(Y$3*(1-'5b.TriRandNumbers'!Y269)))</f>
        <v>12.967900575853301</v>
      </c>
    </row>
    <row r="276" spans="2:25" hidden="1" x14ac:dyDescent="0.25">
      <c r="B276" s="35">
        <f>IF('5b.TriRandNumbers'!B270&lt;=B$1,B$4+SQRT(B$2*'5b.TriRandNumbers'!B270),B$6-SQRT(B$3*(1-'5b.TriRandNumbers'!B270)))</f>
        <v>3.3112874286652532</v>
      </c>
      <c r="C276" s="34">
        <f>IF('5b.TriRandNumbers'!C270&lt;=C$1,C$4+SQRT(C$2*'5b.TriRandNumbers'!C270),C$6-SQRT(C$3*(1-'5b.TriRandNumbers'!C270)))</f>
        <v>1.3713134184132172</v>
      </c>
      <c r="D276" s="33">
        <f>IF('5b.TriRandNumbers'!D270&lt;=D$1,D$4+SQRT(D$2*'5b.TriRandNumbers'!D270),D$6-SQRT(D$3*(1-'5b.TriRandNumbers'!D270)))</f>
        <v>5.3088363990187153</v>
      </c>
      <c r="E276" s="32">
        <f>IF('5b.TriRandNumbers'!E270&lt;=E$1,E$4+SQRT(E$2*'5b.TriRandNumbers'!E270),E$6-SQRT(E$3*(1-'5b.TriRandNumbers'!E270)))</f>
        <v>3.7598584527871566</v>
      </c>
      <c r="F276" s="31">
        <f>IF('5b.TriRandNumbers'!F270&lt;=F$1,F$4+SQRT(F$2*'5b.TriRandNumbers'!F270),F$6-SQRT(F$3*(1-'5b.TriRandNumbers'!F270)))</f>
        <v>1.8449730887478941</v>
      </c>
      <c r="G276" s="30">
        <f>IF('5b.TriRandNumbers'!G270&lt;=G$1,G$4+SQRT(G$2*'5b.TriRandNumbers'!G270),G$6-SQRT(G$3*(1-'5b.TriRandNumbers'!G270)))</f>
        <v>3.1810708714182683</v>
      </c>
      <c r="H276" s="35">
        <f>IF('5b.TriRandNumbers'!H270&lt;=H$1,H$4+SQRT(H$2*'5b.TriRandNumbers'!H270),H$6-SQRT(H$3*(1-'5b.TriRandNumbers'!H270)))</f>
        <v>11.604249683663337</v>
      </c>
      <c r="I276" s="34">
        <f>IF('5b.TriRandNumbers'!I270&lt;=I$1,I$4+SQRT(I$2*'5b.TriRandNumbers'!I270),I$6-SQRT(I$3*(1-'5b.TriRandNumbers'!I270)))</f>
        <v>13.272033970817862</v>
      </c>
      <c r="J276" s="33">
        <f>IF('5b.TriRandNumbers'!J270&lt;=J$1,J$4+SQRT(J$2*'5b.TriRandNumbers'!J270),J$6-SQRT(J$3*(1-'5b.TriRandNumbers'!J270)))</f>
        <v>9.0934925021797106</v>
      </c>
      <c r="K276" s="32">
        <f>IF('5b.TriRandNumbers'!K270&lt;=K$1,K$4+SQRT(K$2*'5b.TriRandNumbers'!K270),K$6-SQRT(K$3*(1-'5b.TriRandNumbers'!K270)))</f>
        <v>9.0202082475986849</v>
      </c>
      <c r="L276" s="31">
        <f>IF('5b.TriRandNumbers'!L270&lt;=L$1,L$4+SQRT(L$2*'5b.TriRandNumbers'!L270),L$6-SQRT(L$3*(1-'5b.TriRandNumbers'!L270)))</f>
        <v>5.6982913063229912</v>
      </c>
      <c r="M276" s="30">
        <f>IF('5b.TriRandNumbers'!M270&lt;=M$1,M$4+SQRT(M$2*'5b.TriRandNumbers'!M270),M$6-SQRT(M$3*(1-'5b.TriRandNumbers'!M270)))</f>
        <v>13.648944748552108</v>
      </c>
      <c r="N276" s="35">
        <f>IF('5b.TriRandNumbers'!N270&lt;=N$1,N$4+SQRT(N$2*'5b.TriRandNumbers'!N270),N$6-SQRT(N$3*(1-'5b.TriRandNumbers'!N270)))</f>
        <v>6.1545613136873181</v>
      </c>
      <c r="O276" s="34">
        <f>IF('5b.TriRandNumbers'!O270&lt;=O$1,O$4+SQRT(O$2*'5b.TriRandNumbers'!O270),O$6-SQRT(O$3*(1-'5b.TriRandNumbers'!O270)))</f>
        <v>7.0582957343120913</v>
      </c>
      <c r="P276" s="33">
        <f>IF('5b.TriRandNumbers'!P270&lt;=P$1,P$4+SQRT(P$2*'5b.TriRandNumbers'!P270),P$6-SQRT(P$3*(1-'5b.TriRandNumbers'!P270)))</f>
        <v>13.02285044617151</v>
      </c>
      <c r="Q276" s="32">
        <f>IF('5b.TriRandNumbers'!Q270&lt;=Q$1,Q$4+SQRT(Q$2*'5b.TriRandNumbers'!Q270),Q$6-SQRT(Q$3*(1-'5b.TriRandNumbers'!Q270)))</f>
        <v>13.485541422692584</v>
      </c>
      <c r="R276" s="31">
        <f>IF('5b.TriRandNumbers'!R270&lt;=R$1,R$4+SQRT(R$2*'5b.TriRandNumbers'!R270),R$6-SQRT(R$3*(1-'5b.TriRandNumbers'!R270)))</f>
        <v>10.270518368969984</v>
      </c>
      <c r="S276" s="30">
        <f>IF('5b.TriRandNumbers'!S270&lt;=S$1,S$4+SQRT(S$2*'5b.TriRandNumbers'!S270),S$6-SQRT(S$3*(1-'5b.TriRandNumbers'!S270)))</f>
        <v>10.90581735719821</v>
      </c>
      <c r="T276" s="35">
        <f>IF('5b.TriRandNumbers'!T270&lt;=T$1,T$4+SQRT(T$2*'5b.TriRandNumbers'!T270),T$6-SQRT(T$3*(1-'5b.TriRandNumbers'!T270)))</f>
        <v>14.769496510493799</v>
      </c>
      <c r="U276" s="34">
        <f>IF('5b.TriRandNumbers'!U270&lt;=U$1,U$4+SQRT(U$2*'5b.TriRandNumbers'!U270),U$6-SQRT(U$3*(1-'5b.TriRandNumbers'!U270)))</f>
        <v>11.038362402533071</v>
      </c>
      <c r="V276" s="33">
        <f>IF('5b.TriRandNumbers'!V270&lt;=V$1,V$4+SQRT(V$2*'5b.TriRandNumbers'!V270),V$6-SQRT(V$3*(1-'5b.TriRandNumbers'!V270)))</f>
        <v>17.322697429415271</v>
      </c>
      <c r="W276" s="32">
        <f>IF('5b.TriRandNumbers'!W270&lt;=W$1,W$4+SQRT(W$2*'5b.TriRandNumbers'!W270),W$6-SQRT(W$3*(1-'5b.TriRandNumbers'!W270)))</f>
        <v>9.5827840912253031</v>
      </c>
      <c r="X276" s="31">
        <f>IF('5b.TriRandNumbers'!X270&lt;=X$1,X$4+SQRT(X$2*'5b.TriRandNumbers'!X270),X$6-SQRT(X$3*(1-'5b.TriRandNumbers'!X270)))</f>
        <v>6.9575290873029072</v>
      </c>
      <c r="Y276" s="30">
        <f>IF('5b.TriRandNumbers'!Y270&lt;=Y$1,Y$4+SQRT(Y$2*'5b.TriRandNumbers'!Y270),Y$6-SQRT(Y$3*(1-'5b.TriRandNumbers'!Y270)))</f>
        <v>9.5782518166946815</v>
      </c>
    </row>
    <row r="277" spans="2:25" hidden="1" x14ac:dyDescent="0.25">
      <c r="B277" s="35">
        <f>IF('5b.TriRandNumbers'!B271&lt;=B$1,B$4+SQRT(B$2*'5b.TriRandNumbers'!B271),B$6-SQRT(B$3*(1-'5b.TriRandNumbers'!B271)))</f>
        <v>4.452081449683611</v>
      </c>
      <c r="C277" s="34">
        <f>IF('5b.TriRandNumbers'!C271&lt;=C$1,C$4+SQRT(C$2*'5b.TriRandNumbers'!C271),C$6-SQRT(C$3*(1-'5b.TriRandNumbers'!C271)))</f>
        <v>3.9645861876802146</v>
      </c>
      <c r="D277" s="33">
        <f>IF('5b.TriRandNumbers'!D271&lt;=D$1,D$4+SQRT(D$2*'5b.TriRandNumbers'!D271),D$6-SQRT(D$3*(1-'5b.TriRandNumbers'!D271)))</f>
        <v>6.3059547904902828</v>
      </c>
      <c r="E277" s="32">
        <f>IF('5b.TriRandNumbers'!E271&lt;=E$1,E$4+SQRT(E$2*'5b.TriRandNumbers'!E271),E$6-SQRT(E$3*(1-'5b.TriRandNumbers'!E271)))</f>
        <v>3.5884028127126029</v>
      </c>
      <c r="F277" s="31">
        <f>IF('5b.TriRandNumbers'!F271&lt;=F$1,F$4+SQRT(F$2*'5b.TriRandNumbers'!F271),F$6-SQRT(F$3*(1-'5b.TriRandNumbers'!F271)))</f>
        <v>3.5604962080030926</v>
      </c>
      <c r="G277" s="30">
        <f>IF('5b.TriRandNumbers'!G271&lt;=G$1,G$4+SQRT(G$2*'5b.TriRandNumbers'!G271),G$6-SQRT(G$3*(1-'5b.TriRandNumbers'!G271)))</f>
        <v>2.6131527593616095</v>
      </c>
      <c r="H277" s="35">
        <f>IF('5b.TriRandNumbers'!H271&lt;=H$1,H$4+SQRT(H$2*'5b.TriRandNumbers'!H271),H$6-SQRT(H$3*(1-'5b.TriRandNumbers'!H271)))</f>
        <v>10.493226710680467</v>
      </c>
      <c r="I277" s="34">
        <f>IF('5b.TriRandNumbers'!I271&lt;=I$1,I$4+SQRT(I$2*'5b.TriRandNumbers'!I271),I$6-SQRT(I$3*(1-'5b.TriRandNumbers'!I271)))</f>
        <v>8.7148353238492007</v>
      </c>
      <c r="J277" s="33">
        <f>IF('5b.TriRandNumbers'!J271&lt;=J$1,J$4+SQRT(J$2*'5b.TriRandNumbers'!J271),J$6-SQRT(J$3*(1-'5b.TriRandNumbers'!J271)))</f>
        <v>15.276011010939008</v>
      </c>
      <c r="K277" s="32">
        <f>IF('5b.TriRandNumbers'!K271&lt;=K$1,K$4+SQRT(K$2*'5b.TriRandNumbers'!K271),K$6-SQRT(K$3*(1-'5b.TriRandNumbers'!K271)))</f>
        <v>12.000138224875975</v>
      </c>
      <c r="L277" s="31">
        <f>IF('5b.TriRandNumbers'!L271&lt;=L$1,L$4+SQRT(L$2*'5b.TriRandNumbers'!L271),L$6-SQRT(L$3*(1-'5b.TriRandNumbers'!L271)))</f>
        <v>8.7189849000998301</v>
      </c>
      <c r="M277" s="30">
        <f>IF('5b.TriRandNumbers'!M271&lt;=M$1,M$4+SQRT(M$2*'5b.TriRandNumbers'!M271),M$6-SQRT(M$3*(1-'5b.TriRandNumbers'!M271)))</f>
        <v>15.467552652400581</v>
      </c>
      <c r="N277" s="35">
        <f>IF('5b.TriRandNumbers'!N271&lt;=N$1,N$4+SQRT(N$2*'5b.TriRandNumbers'!N271),N$6-SQRT(N$3*(1-'5b.TriRandNumbers'!N271)))</f>
        <v>13.614106137664889</v>
      </c>
      <c r="O277" s="34">
        <f>IF('5b.TriRandNumbers'!O271&lt;=O$1,O$4+SQRT(O$2*'5b.TriRandNumbers'!O271),O$6-SQRT(O$3*(1-'5b.TriRandNumbers'!O271)))</f>
        <v>19.333309590541667</v>
      </c>
      <c r="P277" s="33">
        <f>IF('5b.TriRandNumbers'!P271&lt;=P$1,P$4+SQRT(P$2*'5b.TriRandNumbers'!P271),P$6-SQRT(P$3*(1-'5b.TriRandNumbers'!P271)))</f>
        <v>13.604628869400479</v>
      </c>
      <c r="Q277" s="32">
        <f>IF('5b.TriRandNumbers'!Q271&lt;=Q$1,Q$4+SQRT(Q$2*'5b.TriRandNumbers'!Q271),Q$6-SQRT(Q$3*(1-'5b.TriRandNumbers'!Q271)))</f>
        <v>17.507086227388754</v>
      </c>
      <c r="R277" s="31">
        <f>IF('5b.TriRandNumbers'!R271&lt;=R$1,R$4+SQRT(R$2*'5b.TriRandNumbers'!R271),R$6-SQRT(R$3*(1-'5b.TriRandNumbers'!R271)))</f>
        <v>13.757930103691875</v>
      </c>
      <c r="S277" s="30">
        <f>IF('5b.TriRandNumbers'!S271&lt;=S$1,S$4+SQRT(S$2*'5b.TriRandNumbers'!S271),S$6-SQRT(S$3*(1-'5b.TriRandNumbers'!S271)))</f>
        <v>9.9322684890782789</v>
      </c>
      <c r="T277" s="35">
        <f>IF('5b.TriRandNumbers'!T271&lt;=T$1,T$4+SQRT(T$2*'5b.TriRandNumbers'!T271),T$6-SQRT(T$3*(1-'5b.TriRandNumbers'!T271)))</f>
        <v>10.4629230913102</v>
      </c>
      <c r="U277" s="34">
        <f>IF('5b.TriRandNumbers'!U271&lt;=U$1,U$4+SQRT(U$2*'5b.TriRandNumbers'!U271),U$6-SQRT(U$3*(1-'5b.TriRandNumbers'!U271)))</f>
        <v>17.806626508598224</v>
      </c>
      <c r="V277" s="33">
        <f>IF('5b.TriRandNumbers'!V271&lt;=V$1,V$4+SQRT(V$2*'5b.TriRandNumbers'!V271),V$6-SQRT(V$3*(1-'5b.TriRandNumbers'!V271)))</f>
        <v>6.5501319371515825</v>
      </c>
      <c r="W277" s="32">
        <f>IF('5b.TriRandNumbers'!W271&lt;=W$1,W$4+SQRT(W$2*'5b.TriRandNumbers'!W271),W$6-SQRT(W$3*(1-'5b.TriRandNumbers'!W271)))</f>
        <v>12.525515259876101</v>
      </c>
      <c r="X277" s="31">
        <f>IF('5b.TriRandNumbers'!X271&lt;=X$1,X$4+SQRT(X$2*'5b.TriRandNumbers'!X271),X$6-SQRT(X$3*(1-'5b.TriRandNumbers'!X271)))</f>
        <v>10.375824434069369</v>
      </c>
      <c r="Y277" s="30">
        <f>IF('5b.TriRandNumbers'!Y271&lt;=Y$1,Y$4+SQRT(Y$2*'5b.TriRandNumbers'!Y271),Y$6-SQRT(Y$3*(1-'5b.TriRandNumbers'!Y271)))</f>
        <v>16.196634509632464</v>
      </c>
    </row>
    <row r="278" spans="2:25" hidden="1" x14ac:dyDescent="0.25">
      <c r="B278" s="35">
        <f>IF('5b.TriRandNumbers'!B272&lt;=B$1,B$4+SQRT(B$2*'5b.TriRandNumbers'!B272),B$6-SQRT(B$3*(1-'5b.TriRandNumbers'!B272)))</f>
        <v>4.5508909625696488</v>
      </c>
      <c r="C278" s="34">
        <f>IF('5b.TriRandNumbers'!C272&lt;=C$1,C$4+SQRT(C$2*'5b.TriRandNumbers'!C272),C$6-SQRT(C$3*(1-'5b.TriRandNumbers'!C272)))</f>
        <v>2.5923201551376844</v>
      </c>
      <c r="D278" s="33">
        <f>IF('5b.TriRandNumbers'!D272&lt;=D$1,D$4+SQRT(D$2*'5b.TriRandNumbers'!D272),D$6-SQRT(D$3*(1-'5b.TriRandNumbers'!D272)))</f>
        <v>6.2135725481505615</v>
      </c>
      <c r="E278" s="32">
        <f>IF('5b.TriRandNumbers'!E272&lt;=E$1,E$4+SQRT(E$2*'5b.TriRandNumbers'!E272),E$6-SQRT(E$3*(1-'5b.TriRandNumbers'!E272)))</f>
        <v>4.2942008172203723</v>
      </c>
      <c r="F278" s="31">
        <f>IF('5b.TriRandNumbers'!F272&lt;=F$1,F$4+SQRT(F$2*'5b.TriRandNumbers'!F272),F$6-SQRT(F$3*(1-'5b.TriRandNumbers'!F272)))</f>
        <v>2.2498259710098951</v>
      </c>
      <c r="G278" s="30">
        <f>IF('5b.TriRandNumbers'!G272&lt;=G$1,G$4+SQRT(G$2*'5b.TriRandNumbers'!G272),G$6-SQRT(G$3*(1-'5b.TriRandNumbers'!G272)))</f>
        <v>2.3043913219522203</v>
      </c>
      <c r="H278" s="35">
        <f>IF('5b.TriRandNumbers'!H272&lt;=H$1,H$4+SQRT(H$2*'5b.TriRandNumbers'!H272),H$6-SQRT(H$3*(1-'5b.TriRandNumbers'!H272)))</f>
        <v>18.793711742946751</v>
      </c>
      <c r="I278" s="34">
        <f>IF('5b.TriRandNumbers'!I272&lt;=I$1,I$4+SQRT(I$2*'5b.TriRandNumbers'!I272),I$6-SQRT(I$3*(1-'5b.TriRandNumbers'!I272)))</f>
        <v>17.523829248308559</v>
      </c>
      <c r="J278" s="33">
        <f>IF('5b.TriRandNumbers'!J272&lt;=J$1,J$4+SQRT(J$2*'5b.TriRandNumbers'!J272),J$6-SQRT(J$3*(1-'5b.TriRandNumbers'!J272)))</f>
        <v>9.8876008900021191</v>
      </c>
      <c r="K278" s="32">
        <f>IF('5b.TriRandNumbers'!K272&lt;=K$1,K$4+SQRT(K$2*'5b.TriRandNumbers'!K272),K$6-SQRT(K$3*(1-'5b.TriRandNumbers'!K272)))</f>
        <v>6.1153868043372244</v>
      </c>
      <c r="L278" s="31">
        <f>IF('5b.TriRandNumbers'!L272&lt;=L$1,L$4+SQRT(L$2*'5b.TriRandNumbers'!L272),L$6-SQRT(L$3*(1-'5b.TriRandNumbers'!L272)))</f>
        <v>7.364353731040012</v>
      </c>
      <c r="M278" s="30">
        <f>IF('5b.TriRandNumbers'!M272&lt;=M$1,M$4+SQRT(M$2*'5b.TriRandNumbers'!M272),M$6-SQRT(M$3*(1-'5b.TriRandNumbers'!M272)))</f>
        <v>14.965674454791031</v>
      </c>
      <c r="N278" s="35">
        <f>IF('5b.TriRandNumbers'!N272&lt;=N$1,N$4+SQRT(N$2*'5b.TriRandNumbers'!N272),N$6-SQRT(N$3*(1-'5b.TriRandNumbers'!N272)))</f>
        <v>12.478982567699122</v>
      </c>
      <c r="O278" s="34">
        <f>IF('5b.TriRandNumbers'!O272&lt;=O$1,O$4+SQRT(O$2*'5b.TriRandNumbers'!O272),O$6-SQRT(O$3*(1-'5b.TriRandNumbers'!O272)))</f>
        <v>10.662387958099854</v>
      </c>
      <c r="P278" s="33">
        <f>IF('5b.TriRandNumbers'!P272&lt;=P$1,P$4+SQRT(P$2*'5b.TriRandNumbers'!P272),P$6-SQRT(P$3*(1-'5b.TriRandNumbers'!P272)))</f>
        <v>10.40377021483015</v>
      </c>
      <c r="Q278" s="32">
        <f>IF('5b.TriRandNumbers'!Q272&lt;=Q$1,Q$4+SQRT(Q$2*'5b.TriRandNumbers'!Q272),Q$6-SQRT(Q$3*(1-'5b.TriRandNumbers'!Q272)))</f>
        <v>14.911329637710592</v>
      </c>
      <c r="R278" s="31">
        <f>IF('5b.TriRandNumbers'!R272&lt;=R$1,R$4+SQRT(R$2*'5b.TriRandNumbers'!R272),R$6-SQRT(R$3*(1-'5b.TriRandNumbers'!R272)))</f>
        <v>15.70123031776939</v>
      </c>
      <c r="S278" s="30">
        <f>IF('5b.TriRandNumbers'!S272&lt;=S$1,S$4+SQRT(S$2*'5b.TriRandNumbers'!S272),S$6-SQRT(S$3*(1-'5b.TriRandNumbers'!S272)))</f>
        <v>15.114094866345265</v>
      </c>
      <c r="T278" s="35">
        <f>IF('5b.TriRandNumbers'!T272&lt;=T$1,T$4+SQRT(T$2*'5b.TriRandNumbers'!T272),T$6-SQRT(T$3*(1-'5b.TriRandNumbers'!T272)))</f>
        <v>11.734765782692733</v>
      </c>
      <c r="U278" s="34">
        <f>IF('5b.TriRandNumbers'!U272&lt;=U$1,U$4+SQRT(U$2*'5b.TriRandNumbers'!U272),U$6-SQRT(U$3*(1-'5b.TriRandNumbers'!U272)))</f>
        <v>12.170527378170867</v>
      </c>
      <c r="V278" s="33">
        <f>IF('5b.TriRandNumbers'!V272&lt;=V$1,V$4+SQRT(V$2*'5b.TriRandNumbers'!V272),V$6-SQRT(V$3*(1-'5b.TriRandNumbers'!V272)))</f>
        <v>10.111324049680404</v>
      </c>
      <c r="W278" s="32">
        <f>IF('5b.TriRandNumbers'!W272&lt;=W$1,W$4+SQRT(W$2*'5b.TriRandNumbers'!W272),W$6-SQRT(W$3*(1-'5b.TriRandNumbers'!W272)))</f>
        <v>8.2048039536105062</v>
      </c>
      <c r="X278" s="31">
        <f>IF('5b.TriRandNumbers'!X272&lt;=X$1,X$4+SQRT(X$2*'5b.TriRandNumbers'!X272),X$6-SQRT(X$3*(1-'5b.TriRandNumbers'!X272)))</f>
        <v>14.559176792715387</v>
      </c>
      <c r="Y278" s="30">
        <f>IF('5b.TriRandNumbers'!Y272&lt;=Y$1,Y$4+SQRT(Y$2*'5b.TriRandNumbers'!Y272),Y$6-SQRT(Y$3*(1-'5b.TriRandNumbers'!Y272)))</f>
        <v>7.6462402387748387</v>
      </c>
    </row>
    <row r="279" spans="2:25" hidden="1" x14ac:dyDescent="0.25">
      <c r="B279" s="35">
        <f>IF('5b.TriRandNumbers'!B273&lt;=B$1,B$4+SQRT(B$2*'5b.TriRandNumbers'!B273),B$6-SQRT(B$3*(1-'5b.TriRandNumbers'!B273)))</f>
        <v>4.1808884794727268</v>
      </c>
      <c r="C279" s="34">
        <f>IF('5b.TriRandNumbers'!C273&lt;=C$1,C$4+SQRT(C$2*'5b.TriRandNumbers'!C273),C$6-SQRT(C$3*(1-'5b.TriRandNumbers'!C273)))</f>
        <v>3.1556039896560626</v>
      </c>
      <c r="D279" s="33">
        <f>IF('5b.TriRandNumbers'!D273&lt;=D$1,D$4+SQRT(D$2*'5b.TriRandNumbers'!D273),D$6-SQRT(D$3*(1-'5b.TriRandNumbers'!D273)))</f>
        <v>5.4023079244692118</v>
      </c>
      <c r="E279" s="32">
        <f>IF('5b.TriRandNumbers'!E273&lt;=E$1,E$4+SQRT(E$2*'5b.TriRandNumbers'!E273),E$6-SQRT(E$3*(1-'5b.TriRandNumbers'!E273)))</f>
        <v>3.8960863561561836</v>
      </c>
      <c r="F279" s="31">
        <f>IF('5b.TriRandNumbers'!F273&lt;=F$1,F$4+SQRT(F$2*'5b.TriRandNumbers'!F273),F$6-SQRT(F$3*(1-'5b.TriRandNumbers'!F273)))</f>
        <v>2.9450459383873868</v>
      </c>
      <c r="G279" s="30">
        <f>IF('5b.TriRandNumbers'!G273&lt;=G$1,G$4+SQRT(G$2*'5b.TriRandNumbers'!G273),G$6-SQRT(G$3*(1-'5b.TriRandNumbers'!G273)))</f>
        <v>3.9080742105898567</v>
      </c>
      <c r="H279" s="35">
        <f>IF('5b.TriRandNumbers'!H273&lt;=H$1,H$4+SQRT(H$2*'5b.TriRandNumbers'!H273),H$6-SQRT(H$3*(1-'5b.TriRandNumbers'!H273)))</f>
        <v>8.1080942707439139</v>
      </c>
      <c r="I279" s="34">
        <f>IF('5b.TriRandNumbers'!I273&lt;=I$1,I$4+SQRT(I$2*'5b.TriRandNumbers'!I273),I$6-SQRT(I$3*(1-'5b.TriRandNumbers'!I273)))</f>
        <v>13.666344279266744</v>
      </c>
      <c r="J279" s="33">
        <f>IF('5b.TriRandNumbers'!J273&lt;=J$1,J$4+SQRT(J$2*'5b.TriRandNumbers'!J273),J$6-SQRT(J$3*(1-'5b.TriRandNumbers'!J273)))</f>
        <v>11.924644930804691</v>
      </c>
      <c r="K279" s="32">
        <f>IF('5b.TriRandNumbers'!K273&lt;=K$1,K$4+SQRT(K$2*'5b.TriRandNumbers'!K273),K$6-SQRT(K$3*(1-'5b.TriRandNumbers'!K273)))</f>
        <v>8.2728676602462521</v>
      </c>
      <c r="L279" s="31">
        <f>IF('5b.TriRandNumbers'!L273&lt;=L$1,L$4+SQRT(L$2*'5b.TriRandNumbers'!L273),L$6-SQRT(L$3*(1-'5b.TriRandNumbers'!L273)))</f>
        <v>16.115464802238552</v>
      </c>
      <c r="M279" s="30">
        <f>IF('5b.TriRandNumbers'!M273&lt;=M$1,M$4+SQRT(M$2*'5b.TriRandNumbers'!M273),M$6-SQRT(M$3*(1-'5b.TriRandNumbers'!M273)))</f>
        <v>13.109818566812972</v>
      </c>
      <c r="N279" s="35">
        <f>IF('5b.TriRandNumbers'!N273&lt;=N$1,N$4+SQRT(N$2*'5b.TriRandNumbers'!N273),N$6-SQRT(N$3*(1-'5b.TriRandNumbers'!N273)))</f>
        <v>11.356523494617839</v>
      </c>
      <c r="O279" s="34">
        <f>IF('5b.TriRandNumbers'!O273&lt;=O$1,O$4+SQRT(O$2*'5b.TriRandNumbers'!O273),O$6-SQRT(O$3*(1-'5b.TriRandNumbers'!O273)))</f>
        <v>15.058119930434064</v>
      </c>
      <c r="P279" s="33">
        <f>IF('5b.TriRandNumbers'!P273&lt;=P$1,P$4+SQRT(P$2*'5b.TriRandNumbers'!P273),P$6-SQRT(P$3*(1-'5b.TriRandNumbers'!P273)))</f>
        <v>10.919985880179867</v>
      </c>
      <c r="Q279" s="32">
        <f>IF('5b.TriRandNumbers'!Q273&lt;=Q$1,Q$4+SQRT(Q$2*'5b.TriRandNumbers'!Q273),Q$6-SQRT(Q$3*(1-'5b.TriRandNumbers'!Q273)))</f>
        <v>11.378346356952639</v>
      </c>
      <c r="R279" s="31">
        <f>IF('5b.TriRandNumbers'!R273&lt;=R$1,R$4+SQRT(R$2*'5b.TriRandNumbers'!R273),R$6-SQRT(R$3*(1-'5b.TriRandNumbers'!R273)))</f>
        <v>11.36232214862415</v>
      </c>
      <c r="S279" s="30">
        <f>IF('5b.TriRandNumbers'!S273&lt;=S$1,S$4+SQRT(S$2*'5b.TriRandNumbers'!S273),S$6-SQRT(S$3*(1-'5b.TriRandNumbers'!S273)))</f>
        <v>12.821658949127883</v>
      </c>
      <c r="T279" s="35">
        <f>IF('5b.TriRandNumbers'!T273&lt;=T$1,T$4+SQRT(T$2*'5b.TriRandNumbers'!T273),T$6-SQRT(T$3*(1-'5b.TriRandNumbers'!T273)))</f>
        <v>10.742625199451457</v>
      </c>
      <c r="U279" s="34">
        <f>IF('5b.TriRandNumbers'!U273&lt;=U$1,U$4+SQRT(U$2*'5b.TriRandNumbers'!U273),U$6-SQRT(U$3*(1-'5b.TriRandNumbers'!U273)))</f>
        <v>9.271936840444539</v>
      </c>
      <c r="V279" s="33">
        <f>IF('5b.TriRandNumbers'!V273&lt;=V$1,V$4+SQRT(V$2*'5b.TriRandNumbers'!V273),V$6-SQRT(V$3*(1-'5b.TriRandNumbers'!V273)))</f>
        <v>15.094327421940914</v>
      </c>
      <c r="W279" s="32">
        <f>IF('5b.TriRandNumbers'!W273&lt;=W$1,W$4+SQRT(W$2*'5b.TriRandNumbers'!W273),W$6-SQRT(W$3*(1-'5b.TriRandNumbers'!W273)))</f>
        <v>10.591928734804513</v>
      </c>
      <c r="X279" s="31">
        <f>IF('5b.TriRandNumbers'!X273&lt;=X$1,X$4+SQRT(X$2*'5b.TriRandNumbers'!X273),X$6-SQRT(X$3*(1-'5b.TriRandNumbers'!X273)))</f>
        <v>11.463989752716161</v>
      </c>
      <c r="Y279" s="30">
        <f>IF('5b.TriRandNumbers'!Y273&lt;=Y$1,Y$4+SQRT(Y$2*'5b.TriRandNumbers'!Y273),Y$6-SQRT(Y$3*(1-'5b.TriRandNumbers'!Y273)))</f>
        <v>9.1459603152316298</v>
      </c>
    </row>
    <row r="280" spans="2:25" hidden="1" x14ac:dyDescent="0.25">
      <c r="B280" s="35">
        <f>IF('5b.TriRandNumbers'!B274&lt;=B$1,B$4+SQRT(B$2*'5b.TriRandNumbers'!B274),B$6-SQRT(B$3*(1-'5b.TriRandNumbers'!B274)))</f>
        <v>4.8737922617990161</v>
      </c>
      <c r="C280" s="34">
        <f>IF('5b.TriRandNumbers'!C274&lt;=C$1,C$4+SQRT(C$2*'5b.TriRandNumbers'!C274),C$6-SQRT(C$3*(1-'5b.TriRandNumbers'!C274)))</f>
        <v>2.5144886965762883</v>
      </c>
      <c r="D280" s="33">
        <f>IF('5b.TriRandNumbers'!D274&lt;=D$1,D$4+SQRT(D$2*'5b.TriRandNumbers'!D274),D$6-SQRT(D$3*(1-'5b.TriRandNumbers'!D274)))</f>
        <v>5.5474219624699144</v>
      </c>
      <c r="E280" s="32">
        <f>IF('5b.TriRandNumbers'!E274&lt;=E$1,E$4+SQRT(E$2*'5b.TriRandNumbers'!E274),E$6-SQRT(E$3*(1-'5b.TriRandNumbers'!E274)))</f>
        <v>3.7617095981552073</v>
      </c>
      <c r="F280" s="31">
        <f>IF('5b.TriRandNumbers'!F274&lt;=F$1,F$4+SQRT(F$2*'5b.TriRandNumbers'!F274),F$6-SQRT(F$3*(1-'5b.TriRandNumbers'!F274)))</f>
        <v>1.9300814795716166</v>
      </c>
      <c r="G280" s="30">
        <f>IF('5b.TriRandNumbers'!G274&lt;=G$1,G$4+SQRT(G$2*'5b.TriRandNumbers'!G274),G$6-SQRT(G$3*(1-'5b.TriRandNumbers'!G274)))</f>
        <v>4.8631432723325245</v>
      </c>
      <c r="H280" s="35">
        <f>IF('5b.TriRandNumbers'!H274&lt;=H$1,H$4+SQRT(H$2*'5b.TriRandNumbers'!H274),H$6-SQRT(H$3*(1-'5b.TriRandNumbers'!H274)))</f>
        <v>14.397925789845342</v>
      </c>
      <c r="I280" s="34">
        <f>IF('5b.TriRandNumbers'!I274&lt;=I$1,I$4+SQRT(I$2*'5b.TriRandNumbers'!I274),I$6-SQRT(I$3*(1-'5b.TriRandNumbers'!I274)))</f>
        <v>12.03888513218941</v>
      </c>
      <c r="J280" s="33">
        <f>IF('5b.TriRandNumbers'!J274&lt;=J$1,J$4+SQRT(J$2*'5b.TriRandNumbers'!J274),J$6-SQRT(J$3*(1-'5b.TriRandNumbers'!J274)))</f>
        <v>10.704072041412806</v>
      </c>
      <c r="K280" s="32">
        <f>IF('5b.TriRandNumbers'!K274&lt;=K$1,K$4+SQRT(K$2*'5b.TriRandNumbers'!K274),K$6-SQRT(K$3*(1-'5b.TriRandNumbers'!K274)))</f>
        <v>14.416233686469242</v>
      </c>
      <c r="L280" s="31">
        <f>IF('5b.TriRandNumbers'!L274&lt;=L$1,L$4+SQRT(L$2*'5b.TriRandNumbers'!L274),L$6-SQRT(L$3*(1-'5b.TriRandNumbers'!L274)))</f>
        <v>11.474712877445192</v>
      </c>
      <c r="M280" s="30">
        <f>IF('5b.TriRandNumbers'!M274&lt;=M$1,M$4+SQRT(M$2*'5b.TriRandNumbers'!M274),M$6-SQRT(M$3*(1-'5b.TriRandNumbers'!M274)))</f>
        <v>18.127483024619533</v>
      </c>
      <c r="N280" s="35">
        <f>IF('5b.TriRandNumbers'!N274&lt;=N$1,N$4+SQRT(N$2*'5b.TriRandNumbers'!N274),N$6-SQRT(N$3*(1-'5b.TriRandNumbers'!N274)))</f>
        <v>12.269688591851269</v>
      </c>
      <c r="O280" s="34">
        <f>IF('5b.TriRandNumbers'!O274&lt;=O$1,O$4+SQRT(O$2*'5b.TriRandNumbers'!O274),O$6-SQRT(O$3*(1-'5b.TriRandNumbers'!O274)))</f>
        <v>6.8996293467577825</v>
      </c>
      <c r="P280" s="33">
        <f>IF('5b.TriRandNumbers'!P274&lt;=P$1,P$4+SQRT(P$2*'5b.TriRandNumbers'!P274),P$6-SQRT(P$3*(1-'5b.TriRandNumbers'!P274)))</f>
        <v>11.555800058866033</v>
      </c>
      <c r="Q280" s="32">
        <f>IF('5b.TriRandNumbers'!Q274&lt;=Q$1,Q$4+SQRT(Q$2*'5b.TriRandNumbers'!Q274),Q$6-SQRT(Q$3*(1-'5b.TriRandNumbers'!Q274)))</f>
        <v>16.024812935471822</v>
      </c>
      <c r="R280" s="31">
        <f>IF('5b.TriRandNumbers'!R274&lt;=R$1,R$4+SQRT(R$2*'5b.TriRandNumbers'!R274),R$6-SQRT(R$3*(1-'5b.TriRandNumbers'!R274)))</f>
        <v>12.026983085881632</v>
      </c>
      <c r="S280" s="30">
        <f>IF('5b.TriRandNumbers'!S274&lt;=S$1,S$4+SQRT(S$2*'5b.TriRandNumbers'!S274),S$6-SQRT(S$3*(1-'5b.TriRandNumbers'!S274)))</f>
        <v>16.760230754623791</v>
      </c>
      <c r="T280" s="35">
        <f>IF('5b.TriRandNumbers'!T274&lt;=T$1,T$4+SQRT(T$2*'5b.TriRandNumbers'!T274),T$6-SQRT(T$3*(1-'5b.TriRandNumbers'!T274)))</f>
        <v>16.032547211913091</v>
      </c>
      <c r="U280" s="34">
        <f>IF('5b.TriRandNumbers'!U274&lt;=U$1,U$4+SQRT(U$2*'5b.TriRandNumbers'!U274),U$6-SQRT(U$3*(1-'5b.TriRandNumbers'!U274)))</f>
        <v>9.1295619057381128</v>
      </c>
      <c r="V280" s="33">
        <f>IF('5b.TriRandNumbers'!V274&lt;=V$1,V$4+SQRT(V$2*'5b.TriRandNumbers'!V274),V$6-SQRT(V$3*(1-'5b.TriRandNumbers'!V274)))</f>
        <v>10.064037773176981</v>
      </c>
      <c r="W280" s="32">
        <f>IF('5b.TriRandNumbers'!W274&lt;=W$1,W$4+SQRT(W$2*'5b.TriRandNumbers'!W274),W$6-SQRT(W$3*(1-'5b.TriRandNumbers'!W274)))</f>
        <v>8.8490958859650029</v>
      </c>
      <c r="X280" s="31">
        <f>IF('5b.TriRandNumbers'!X274&lt;=X$1,X$4+SQRT(X$2*'5b.TriRandNumbers'!X274),X$6-SQRT(X$3*(1-'5b.TriRandNumbers'!X274)))</f>
        <v>8.9579739585367779</v>
      </c>
      <c r="Y280" s="30">
        <f>IF('5b.TriRandNumbers'!Y274&lt;=Y$1,Y$4+SQRT(Y$2*'5b.TriRandNumbers'!Y274),Y$6-SQRT(Y$3*(1-'5b.TriRandNumbers'!Y274)))</f>
        <v>9.980487299017037</v>
      </c>
    </row>
    <row r="281" spans="2:25" hidden="1" x14ac:dyDescent="0.25">
      <c r="B281" s="35">
        <f>IF('5b.TriRandNumbers'!B275&lt;=B$1,B$4+SQRT(B$2*'5b.TriRandNumbers'!B275),B$6-SQRT(B$3*(1-'5b.TriRandNumbers'!B275)))</f>
        <v>3.9808421753882293</v>
      </c>
      <c r="C281" s="34">
        <f>IF('5b.TriRandNumbers'!C275&lt;=C$1,C$4+SQRT(C$2*'5b.TriRandNumbers'!C275),C$6-SQRT(C$3*(1-'5b.TriRandNumbers'!C275)))</f>
        <v>3.0591860758932268</v>
      </c>
      <c r="D281" s="33">
        <f>IF('5b.TriRandNumbers'!D275&lt;=D$1,D$4+SQRT(D$2*'5b.TriRandNumbers'!D275),D$6-SQRT(D$3*(1-'5b.TriRandNumbers'!D275)))</f>
        <v>6.3681475732276969</v>
      </c>
      <c r="E281" s="32">
        <f>IF('5b.TriRandNumbers'!E275&lt;=E$1,E$4+SQRT(E$2*'5b.TriRandNumbers'!E275),E$6-SQRT(E$3*(1-'5b.TriRandNumbers'!E275)))</f>
        <v>4.0380272512044266</v>
      </c>
      <c r="F281" s="31">
        <f>IF('5b.TriRandNumbers'!F275&lt;=F$1,F$4+SQRT(F$2*'5b.TriRandNumbers'!F275),F$6-SQRT(F$3*(1-'5b.TriRandNumbers'!F275)))</f>
        <v>3.5606448559232868</v>
      </c>
      <c r="G281" s="30">
        <f>IF('5b.TriRandNumbers'!G275&lt;=G$1,G$4+SQRT(G$2*'5b.TriRandNumbers'!G275),G$6-SQRT(G$3*(1-'5b.TriRandNumbers'!G275)))</f>
        <v>4.5729417057204955</v>
      </c>
      <c r="H281" s="35">
        <f>IF('5b.TriRandNumbers'!H275&lt;=H$1,H$4+SQRT(H$2*'5b.TriRandNumbers'!H275),H$6-SQRT(H$3*(1-'5b.TriRandNumbers'!H275)))</f>
        <v>13.820539326568138</v>
      </c>
      <c r="I281" s="34">
        <f>IF('5b.TriRandNumbers'!I275&lt;=I$1,I$4+SQRT(I$2*'5b.TriRandNumbers'!I275),I$6-SQRT(I$3*(1-'5b.TriRandNumbers'!I275)))</f>
        <v>14.115304388120434</v>
      </c>
      <c r="J281" s="33">
        <f>IF('5b.TriRandNumbers'!J275&lt;=J$1,J$4+SQRT(J$2*'5b.TriRandNumbers'!J275),J$6-SQRT(J$3*(1-'5b.TriRandNumbers'!J275)))</f>
        <v>13.198770682747881</v>
      </c>
      <c r="K281" s="32">
        <f>IF('5b.TriRandNumbers'!K275&lt;=K$1,K$4+SQRT(K$2*'5b.TriRandNumbers'!K275),K$6-SQRT(K$3*(1-'5b.TriRandNumbers'!K275)))</f>
        <v>7.3312988308610381</v>
      </c>
      <c r="L281" s="31">
        <f>IF('5b.TriRandNumbers'!L275&lt;=L$1,L$4+SQRT(L$2*'5b.TriRandNumbers'!L275),L$6-SQRT(L$3*(1-'5b.TriRandNumbers'!L275)))</f>
        <v>17.404992023610106</v>
      </c>
      <c r="M281" s="30">
        <f>IF('5b.TriRandNumbers'!M275&lt;=M$1,M$4+SQRT(M$2*'5b.TriRandNumbers'!M275),M$6-SQRT(M$3*(1-'5b.TriRandNumbers'!M275)))</f>
        <v>13.60654658297174</v>
      </c>
      <c r="N281" s="35">
        <f>IF('5b.TriRandNumbers'!N275&lt;=N$1,N$4+SQRT(N$2*'5b.TriRandNumbers'!N275),N$6-SQRT(N$3*(1-'5b.TriRandNumbers'!N275)))</f>
        <v>10.379504708394277</v>
      </c>
      <c r="O281" s="34">
        <f>IF('5b.TriRandNumbers'!O275&lt;=O$1,O$4+SQRT(O$2*'5b.TriRandNumbers'!O275),O$6-SQRT(O$3*(1-'5b.TriRandNumbers'!O275)))</f>
        <v>8.2807826559645985</v>
      </c>
      <c r="P281" s="33">
        <f>IF('5b.TriRandNumbers'!P275&lt;=P$1,P$4+SQRT(P$2*'5b.TriRandNumbers'!P275),P$6-SQRT(P$3*(1-'5b.TriRandNumbers'!P275)))</f>
        <v>18.788613611566479</v>
      </c>
      <c r="Q281" s="32">
        <f>IF('5b.TriRandNumbers'!Q275&lt;=Q$1,Q$4+SQRT(Q$2*'5b.TriRandNumbers'!Q275),Q$6-SQRT(Q$3*(1-'5b.TriRandNumbers'!Q275)))</f>
        <v>12.337355603711782</v>
      </c>
      <c r="R281" s="31">
        <f>IF('5b.TriRandNumbers'!R275&lt;=R$1,R$4+SQRT(R$2*'5b.TriRandNumbers'!R275),R$6-SQRT(R$3*(1-'5b.TriRandNumbers'!R275)))</f>
        <v>10.706323455569654</v>
      </c>
      <c r="S281" s="30">
        <f>IF('5b.TriRandNumbers'!S275&lt;=S$1,S$4+SQRT(S$2*'5b.TriRandNumbers'!S275),S$6-SQRT(S$3*(1-'5b.TriRandNumbers'!S275)))</f>
        <v>16.824653752796241</v>
      </c>
      <c r="T281" s="35">
        <f>IF('5b.TriRandNumbers'!T275&lt;=T$1,T$4+SQRT(T$2*'5b.TriRandNumbers'!T275),T$6-SQRT(T$3*(1-'5b.TriRandNumbers'!T275)))</f>
        <v>11.570591973452116</v>
      </c>
      <c r="U281" s="34">
        <f>IF('5b.TriRandNumbers'!U275&lt;=U$1,U$4+SQRT(U$2*'5b.TriRandNumbers'!U275),U$6-SQRT(U$3*(1-'5b.TriRandNumbers'!U275)))</f>
        <v>17.007602007090686</v>
      </c>
      <c r="V281" s="33">
        <f>IF('5b.TriRandNumbers'!V275&lt;=V$1,V$4+SQRT(V$2*'5b.TriRandNumbers'!V275),V$6-SQRT(V$3*(1-'5b.TriRandNumbers'!V275)))</f>
        <v>7.8799486258084492</v>
      </c>
      <c r="W281" s="32">
        <f>IF('5b.TriRandNumbers'!W275&lt;=W$1,W$4+SQRT(W$2*'5b.TriRandNumbers'!W275),W$6-SQRT(W$3*(1-'5b.TriRandNumbers'!W275)))</f>
        <v>13.891182708465061</v>
      </c>
      <c r="X281" s="31">
        <f>IF('5b.TriRandNumbers'!X275&lt;=X$1,X$4+SQRT(X$2*'5b.TriRandNumbers'!X275),X$6-SQRT(X$3*(1-'5b.TriRandNumbers'!X275)))</f>
        <v>7.5347012882068309</v>
      </c>
      <c r="Y281" s="30">
        <f>IF('5b.TriRandNumbers'!Y275&lt;=Y$1,Y$4+SQRT(Y$2*'5b.TriRandNumbers'!Y275),Y$6-SQRT(Y$3*(1-'5b.TriRandNumbers'!Y275)))</f>
        <v>8.2822010770655581</v>
      </c>
    </row>
    <row r="282" spans="2:25" hidden="1" x14ac:dyDescent="0.25">
      <c r="B282" s="35">
        <f>IF('5b.TriRandNumbers'!B276&lt;=B$1,B$4+SQRT(B$2*'5b.TriRandNumbers'!B276),B$6-SQRT(B$3*(1-'5b.TriRandNumbers'!B276)))</f>
        <v>4.7660742152744051</v>
      </c>
      <c r="C282" s="34">
        <f>IF('5b.TriRandNumbers'!C276&lt;=C$1,C$4+SQRT(C$2*'5b.TriRandNumbers'!C276),C$6-SQRT(C$3*(1-'5b.TriRandNumbers'!C276)))</f>
        <v>2.2921286464630999</v>
      </c>
      <c r="D282" s="33">
        <f>IF('5b.TriRandNumbers'!D276&lt;=D$1,D$4+SQRT(D$2*'5b.TriRandNumbers'!D276),D$6-SQRT(D$3*(1-'5b.TriRandNumbers'!D276)))</f>
        <v>5.0248716908709721</v>
      </c>
      <c r="E282" s="32">
        <f>IF('5b.TriRandNumbers'!E276&lt;=E$1,E$4+SQRT(E$2*'5b.TriRandNumbers'!E276),E$6-SQRT(E$3*(1-'5b.TriRandNumbers'!E276)))</f>
        <v>3.7771301593957394</v>
      </c>
      <c r="F282" s="31">
        <f>IF('5b.TriRandNumbers'!F276&lt;=F$1,F$4+SQRT(F$2*'5b.TriRandNumbers'!F276),F$6-SQRT(F$3*(1-'5b.TriRandNumbers'!F276)))</f>
        <v>1.2907966390372954</v>
      </c>
      <c r="G282" s="30">
        <f>IF('5b.TriRandNumbers'!G276&lt;=G$1,G$4+SQRT(G$2*'5b.TriRandNumbers'!G276),G$6-SQRT(G$3*(1-'5b.TriRandNumbers'!G276)))</f>
        <v>2.9288359375563306</v>
      </c>
      <c r="H282" s="35">
        <f>IF('5b.TriRandNumbers'!H276&lt;=H$1,H$4+SQRT(H$2*'5b.TriRandNumbers'!H276),H$6-SQRT(H$3*(1-'5b.TriRandNumbers'!H276)))</f>
        <v>16.058888951774463</v>
      </c>
      <c r="I282" s="34">
        <f>IF('5b.TriRandNumbers'!I276&lt;=I$1,I$4+SQRT(I$2*'5b.TriRandNumbers'!I276),I$6-SQRT(I$3*(1-'5b.TriRandNumbers'!I276)))</f>
        <v>11.312005253754231</v>
      </c>
      <c r="J282" s="33">
        <f>IF('5b.TriRandNumbers'!J276&lt;=J$1,J$4+SQRT(J$2*'5b.TriRandNumbers'!J276),J$6-SQRT(J$3*(1-'5b.TriRandNumbers'!J276)))</f>
        <v>9.2866386616509651</v>
      </c>
      <c r="K282" s="32">
        <f>IF('5b.TriRandNumbers'!K276&lt;=K$1,K$4+SQRT(K$2*'5b.TriRandNumbers'!K276),K$6-SQRT(K$3*(1-'5b.TriRandNumbers'!K276)))</f>
        <v>15.241075624839365</v>
      </c>
      <c r="L282" s="31">
        <f>IF('5b.TriRandNumbers'!L276&lt;=L$1,L$4+SQRT(L$2*'5b.TriRandNumbers'!L276),L$6-SQRT(L$3*(1-'5b.TriRandNumbers'!L276)))</f>
        <v>11.728743494771885</v>
      </c>
      <c r="M282" s="30">
        <f>IF('5b.TriRandNumbers'!M276&lt;=M$1,M$4+SQRT(M$2*'5b.TriRandNumbers'!M276),M$6-SQRT(M$3*(1-'5b.TriRandNumbers'!M276)))</f>
        <v>15.345722466988835</v>
      </c>
      <c r="N282" s="35">
        <f>IF('5b.TriRandNumbers'!N276&lt;=N$1,N$4+SQRT(N$2*'5b.TriRandNumbers'!N276),N$6-SQRT(N$3*(1-'5b.TriRandNumbers'!N276)))</f>
        <v>14.117631964170947</v>
      </c>
      <c r="O282" s="34">
        <f>IF('5b.TriRandNumbers'!O276&lt;=O$1,O$4+SQRT(O$2*'5b.TriRandNumbers'!O276),O$6-SQRT(O$3*(1-'5b.TriRandNumbers'!O276)))</f>
        <v>13.492749094604074</v>
      </c>
      <c r="P282" s="33">
        <f>IF('5b.TriRandNumbers'!P276&lt;=P$1,P$4+SQRT(P$2*'5b.TriRandNumbers'!P276),P$6-SQRT(P$3*(1-'5b.TriRandNumbers'!P276)))</f>
        <v>13.190622320569199</v>
      </c>
      <c r="Q282" s="32">
        <f>IF('5b.TriRandNumbers'!Q276&lt;=Q$1,Q$4+SQRT(Q$2*'5b.TriRandNumbers'!Q276),Q$6-SQRT(Q$3*(1-'5b.TriRandNumbers'!Q276)))</f>
        <v>16.303920477140931</v>
      </c>
      <c r="R282" s="31">
        <f>IF('5b.TriRandNumbers'!R276&lt;=R$1,R$4+SQRT(R$2*'5b.TriRandNumbers'!R276),R$6-SQRT(R$3*(1-'5b.TriRandNumbers'!R276)))</f>
        <v>11.931973725636057</v>
      </c>
      <c r="S282" s="30">
        <f>IF('5b.TriRandNumbers'!S276&lt;=S$1,S$4+SQRT(S$2*'5b.TriRandNumbers'!S276),S$6-SQRT(S$3*(1-'5b.TriRandNumbers'!S276)))</f>
        <v>12.562783610155462</v>
      </c>
      <c r="T282" s="35">
        <f>IF('5b.TriRandNumbers'!T276&lt;=T$1,T$4+SQRT(T$2*'5b.TriRandNumbers'!T276),T$6-SQRT(T$3*(1-'5b.TriRandNumbers'!T276)))</f>
        <v>14.48265645304167</v>
      </c>
      <c r="U282" s="34">
        <f>IF('5b.TriRandNumbers'!U276&lt;=U$1,U$4+SQRT(U$2*'5b.TriRandNumbers'!U276),U$6-SQRT(U$3*(1-'5b.TriRandNumbers'!U276)))</f>
        <v>8.2772993678144289</v>
      </c>
      <c r="V282" s="33">
        <f>IF('5b.TriRandNumbers'!V276&lt;=V$1,V$4+SQRT(V$2*'5b.TriRandNumbers'!V276),V$6-SQRT(V$3*(1-'5b.TriRandNumbers'!V276)))</f>
        <v>11.285673167346316</v>
      </c>
      <c r="W282" s="32">
        <f>IF('5b.TriRandNumbers'!W276&lt;=W$1,W$4+SQRT(W$2*'5b.TriRandNumbers'!W276),W$6-SQRT(W$3*(1-'5b.TriRandNumbers'!W276)))</f>
        <v>13.308247641014631</v>
      </c>
      <c r="X282" s="31">
        <f>IF('5b.TriRandNumbers'!X276&lt;=X$1,X$4+SQRT(X$2*'5b.TriRandNumbers'!X276),X$6-SQRT(X$3*(1-'5b.TriRandNumbers'!X276)))</f>
        <v>12.685423256206565</v>
      </c>
      <c r="Y282" s="30">
        <f>IF('5b.TriRandNumbers'!Y276&lt;=Y$1,Y$4+SQRT(Y$2*'5b.TriRandNumbers'!Y276),Y$6-SQRT(Y$3*(1-'5b.TriRandNumbers'!Y276)))</f>
        <v>12.032706819122691</v>
      </c>
    </row>
    <row r="283" spans="2:25" hidden="1" x14ac:dyDescent="0.25">
      <c r="B283" s="35">
        <f>IF('5b.TriRandNumbers'!B277&lt;=B$1,B$4+SQRT(B$2*'5b.TriRandNumbers'!B277),B$6-SQRT(B$3*(1-'5b.TriRandNumbers'!B277)))</f>
        <v>3.8745193867927661</v>
      </c>
      <c r="C283" s="34">
        <f>IF('5b.TriRandNumbers'!C277&lt;=C$1,C$4+SQRT(C$2*'5b.TriRandNumbers'!C277),C$6-SQRT(C$3*(1-'5b.TriRandNumbers'!C277)))</f>
        <v>3.9595906434022137</v>
      </c>
      <c r="D283" s="33">
        <f>IF('5b.TriRandNumbers'!D277&lt;=D$1,D$4+SQRT(D$2*'5b.TriRandNumbers'!D277),D$6-SQRT(D$3*(1-'5b.TriRandNumbers'!D277)))</f>
        <v>6.1941663238498492</v>
      </c>
      <c r="E283" s="32">
        <f>IF('5b.TriRandNumbers'!E277&lt;=E$1,E$4+SQRT(E$2*'5b.TriRandNumbers'!E277),E$6-SQRT(E$3*(1-'5b.TriRandNumbers'!E277)))</f>
        <v>4.1741342125107117</v>
      </c>
      <c r="F283" s="31">
        <f>IF('5b.TriRandNumbers'!F277&lt;=F$1,F$4+SQRT(F$2*'5b.TriRandNumbers'!F277),F$6-SQRT(F$3*(1-'5b.TriRandNumbers'!F277)))</f>
        <v>1.7739218925355091</v>
      </c>
      <c r="G283" s="30">
        <f>IF('5b.TriRandNumbers'!G277&lt;=G$1,G$4+SQRT(G$2*'5b.TriRandNumbers'!G277),G$6-SQRT(G$3*(1-'5b.TriRandNumbers'!G277)))</f>
        <v>2.4344597713487426</v>
      </c>
      <c r="H283" s="35">
        <f>IF('5b.TriRandNumbers'!H277&lt;=H$1,H$4+SQRT(H$2*'5b.TriRandNumbers'!H277),H$6-SQRT(H$3*(1-'5b.TriRandNumbers'!H277)))</f>
        <v>7.753524954412228</v>
      </c>
      <c r="I283" s="34">
        <f>IF('5b.TriRandNumbers'!I277&lt;=I$1,I$4+SQRT(I$2*'5b.TriRandNumbers'!I277),I$6-SQRT(I$3*(1-'5b.TriRandNumbers'!I277)))</f>
        <v>13.035807842605296</v>
      </c>
      <c r="J283" s="33">
        <f>IF('5b.TriRandNumbers'!J277&lt;=J$1,J$4+SQRT(J$2*'5b.TriRandNumbers'!J277),J$6-SQRT(J$3*(1-'5b.TriRandNumbers'!J277)))</f>
        <v>13.494482107656594</v>
      </c>
      <c r="K283" s="32">
        <f>IF('5b.TriRandNumbers'!K277&lt;=K$1,K$4+SQRT(K$2*'5b.TriRandNumbers'!K277),K$6-SQRT(K$3*(1-'5b.TriRandNumbers'!K277)))</f>
        <v>10.875593418731858</v>
      </c>
      <c r="L283" s="31">
        <f>IF('5b.TriRandNumbers'!L277&lt;=L$1,L$4+SQRT(L$2*'5b.TriRandNumbers'!L277),L$6-SQRT(L$3*(1-'5b.TriRandNumbers'!L277)))</f>
        <v>8.9959992296516731</v>
      </c>
      <c r="M283" s="30">
        <f>IF('5b.TriRandNumbers'!M277&lt;=M$1,M$4+SQRT(M$2*'5b.TriRandNumbers'!M277),M$6-SQRT(M$3*(1-'5b.TriRandNumbers'!M277)))</f>
        <v>10.152211369473244</v>
      </c>
      <c r="N283" s="35">
        <f>IF('5b.TriRandNumbers'!N277&lt;=N$1,N$4+SQRT(N$2*'5b.TriRandNumbers'!N277),N$6-SQRT(N$3*(1-'5b.TriRandNumbers'!N277)))</f>
        <v>10.209866189462028</v>
      </c>
      <c r="O283" s="34">
        <f>IF('5b.TriRandNumbers'!O277&lt;=O$1,O$4+SQRT(O$2*'5b.TriRandNumbers'!O277),O$6-SQRT(O$3*(1-'5b.TriRandNumbers'!O277)))</f>
        <v>16.208178776585125</v>
      </c>
      <c r="P283" s="33">
        <f>IF('5b.TriRandNumbers'!P277&lt;=P$1,P$4+SQRT(P$2*'5b.TriRandNumbers'!P277),P$6-SQRT(P$3*(1-'5b.TriRandNumbers'!P277)))</f>
        <v>7.3885655905130667</v>
      </c>
      <c r="Q283" s="32">
        <f>IF('5b.TriRandNumbers'!Q277&lt;=Q$1,Q$4+SQRT(Q$2*'5b.TriRandNumbers'!Q277),Q$6-SQRT(Q$3*(1-'5b.TriRandNumbers'!Q277)))</f>
        <v>13.495681924309173</v>
      </c>
      <c r="R283" s="31">
        <f>IF('5b.TriRandNumbers'!R277&lt;=R$1,R$4+SQRT(R$2*'5b.TriRandNumbers'!R277),R$6-SQRT(R$3*(1-'5b.TriRandNumbers'!R277)))</f>
        <v>9.7556539612415047</v>
      </c>
      <c r="S283" s="30">
        <f>IF('5b.TriRandNumbers'!S277&lt;=S$1,S$4+SQRT(S$2*'5b.TriRandNumbers'!S277),S$6-SQRT(S$3*(1-'5b.TriRandNumbers'!S277)))</f>
        <v>9.8155073059176434</v>
      </c>
      <c r="T283" s="35">
        <f>IF('5b.TriRandNumbers'!T277&lt;=T$1,T$4+SQRT(T$2*'5b.TriRandNumbers'!T277),T$6-SQRT(T$3*(1-'5b.TriRandNumbers'!T277)))</f>
        <v>13.68194686848198</v>
      </c>
      <c r="U283" s="34">
        <f>IF('5b.TriRandNumbers'!U277&lt;=U$1,U$4+SQRT(U$2*'5b.TriRandNumbers'!U277),U$6-SQRT(U$3*(1-'5b.TriRandNumbers'!U277)))</f>
        <v>8.4501931020273204</v>
      </c>
      <c r="V283" s="33">
        <f>IF('5b.TriRandNumbers'!V277&lt;=V$1,V$4+SQRT(V$2*'5b.TriRandNumbers'!V277),V$6-SQRT(V$3*(1-'5b.TriRandNumbers'!V277)))</f>
        <v>16.203992166156301</v>
      </c>
      <c r="W283" s="32">
        <f>IF('5b.TriRandNumbers'!W277&lt;=W$1,W$4+SQRT(W$2*'5b.TriRandNumbers'!W277),W$6-SQRT(W$3*(1-'5b.TriRandNumbers'!W277)))</f>
        <v>12.402640588006403</v>
      </c>
      <c r="X283" s="31">
        <f>IF('5b.TriRandNumbers'!X277&lt;=X$1,X$4+SQRT(X$2*'5b.TriRandNumbers'!X277),X$6-SQRT(X$3*(1-'5b.TriRandNumbers'!X277)))</f>
        <v>12.268137041178372</v>
      </c>
      <c r="Y283" s="30">
        <f>IF('5b.TriRandNumbers'!Y277&lt;=Y$1,Y$4+SQRT(Y$2*'5b.TriRandNumbers'!Y277),Y$6-SQRT(Y$3*(1-'5b.TriRandNumbers'!Y277)))</f>
        <v>11.325387924981909</v>
      </c>
    </row>
    <row r="284" spans="2:25" hidden="1" x14ac:dyDescent="0.25">
      <c r="B284" s="35">
        <f>IF('5b.TriRandNumbers'!B278&lt;=B$1,B$4+SQRT(B$2*'5b.TriRandNumbers'!B278),B$6-SQRT(B$3*(1-'5b.TriRandNumbers'!B278)))</f>
        <v>3.8942517599029167</v>
      </c>
      <c r="C284" s="34">
        <f>IF('5b.TriRandNumbers'!C278&lt;=C$1,C$4+SQRT(C$2*'5b.TriRandNumbers'!C278),C$6-SQRT(C$3*(1-'5b.TriRandNumbers'!C278)))</f>
        <v>4.1699051712045545</v>
      </c>
      <c r="D284" s="33">
        <f>IF('5b.TriRandNumbers'!D278&lt;=D$1,D$4+SQRT(D$2*'5b.TriRandNumbers'!D278),D$6-SQRT(D$3*(1-'5b.TriRandNumbers'!D278)))</f>
        <v>5.6504476542662996</v>
      </c>
      <c r="E284" s="32">
        <f>IF('5b.TriRandNumbers'!E278&lt;=E$1,E$4+SQRT(E$2*'5b.TriRandNumbers'!E278),E$6-SQRT(E$3*(1-'5b.TriRandNumbers'!E278)))</f>
        <v>4.5200223208264738</v>
      </c>
      <c r="F284" s="31">
        <f>IF('5b.TriRandNumbers'!F278&lt;=F$1,F$4+SQRT(F$2*'5b.TriRandNumbers'!F278),F$6-SQRT(F$3*(1-'5b.TriRandNumbers'!F278)))</f>
        <v>2.0539952394940659</v>
      </c>
      <c r="G284" s="30">
        <f>IF('5b.TriRandNumbers'!G278&lt;=G$1,G$4+SQRT(G$2*'5b.TriRandNumbers'!G278),G$6-SQRT(G$3*(1-'5b.TriRandNumbers'!G278)))</f>
        <v>2.3721033793888924</v>
      </c>
      <c r="H284" s="35">
        <f>IF('5b.TriRandNumbers'!H278&lt;=H$1,H$4+SQRT(H$2*'5b.TriRandNumbers'!H278),H$6-SQRT(H$3*(1-'5b.TriRandNumbers'!H278)))</f>
        <v>9.5047037777704357</v>
      </c>
      <c r="I284" s="34">
        <f>IF('5b.TriRandNumbers'!I278&lt;=I$1,I$4+SQRT(I$2*'5b.TriRandNumbers'!I278),I$6-SQRT(I$3*(1-'5b.TriRandNumbers'!I278)))</f>
        <v>10.159659156561718</v>
      </c>
      <c r="J284" s="33">
        <f>IF('5b.TriRandNumbers'!J278&lt;=J$1,J$4+SQRT(J$2*'5b.TriRandNumbers'!J278),J$6-SQRT(J$3*(1-'5b.TriRandNumbers'!J278)))</f>
        <v>10.992172238372419</v>
      </c>
      <c r="K284" s="32">
        <f>IF('5b.TriRandNumbers'!K278&lt;=K$1,K$4+SQRT(K$2*'5b.TriRandNumbers'!K278),K$6-SQRT(K$3*(1-'5b.TriRandNumbers'!K278)))</f>
        <v>8.0301401950588271</v>
      </c>
      <c r="L284" s="31">
        <f>IF('5b.TriRandNumbers'!L278&lt;=L$1,L$4+SQRT(L$2*'5b.TriRandNumbers'!L278),L$6-SQRT(L$3*(1-'5b.TriRandNumbers'!L278)))</f>
        <v>6.0238748862445943</v>
      </c>
      <c r="M284" s="30">
        <f>IF('5b.TriRandNumbers'!M278&lt;=M$1,M$4+SQRT(M$2*'5b.TriRandNumbers'!M278),M$6-SQRT(M$3*(1-'5b.TriRandNumbers'!M278)))</f>
        <v>12.590987999683847</v>
      </c>
      <c r="N284" s="35">
        <f>IF('5b.TriRandNumbers'!N278&lt;=N$1,N$4+SQRT(N$2*'5b.TriRandNumbers'!N278),N$6-SQRT(N$3*(1-'5b.TriRandNumbers'!N278)))</f>
        <v>15.172318851082284</v>
      </c>
      <c r="O284" s="34">
        <f>IF('5b.TriRandNumbers'!O278&lt;=O$1,O$4+SQRT(O$2*'5b.TriRandNumbers'!O278),O$6-SQRT(O$3*(1-'5b.TriRandNumbers'!O278)))</f>
        <v>18.236343509536866</v>
      </c>
      <c r="P284" s="33">
        <f>IF('5b.TriRandNumbers'!P278&lt;=P$1,P$4+SQRT(P$2*'5b.TriRandNumbers'!P278),P$6-SQRT(P$3*(1-'5b.TriRandNumbers'!P278)))</f>
        <v>13.766238604184114</v>
      </c>
      <c r="Q284" s="32">
        <f>IF('5b.TriRandNumbers'!Q278&lt;=Q$1,Q$4+SQRT(Q$2*'5b.TriRandNumbers'!Q278),Q$6-SQRT(Q$3*(1-'5b.TriRandNumbers'!Q278)))</f>
        <v>7.4354700277488739</v>
      </c>
      <c r="R284" s="31">
        <f>IF('5b.TriRandNumbers'!R278&lt;=R$1,R$4+SQRT(R$2*'5b.TriRandNumbers'!R278),R$6-SQRT(R$3*(1-'5b.TriRandNumbers'!R278)))</f>
        <v>14.398207953740879</v>
      </c>
      <c r="S284" s="30">
        <f>IF('5b.TriRandNumbers'!S278&lt;=S$1,S$4+SQRT(S$2*'5b.TriRandNumbers'!S278),S$6-SQRT(S$3*(1-'5b.TriRandNumbers'!S278)))</f>
        <v>11.117954233860216</v>
      </c>
      <c r="T284" s="35">
        <f>IF('5b.TriRandNumbers'!T278&lt;=T$1,T$4+SQRT(T$2*'5b.TriRandNumbers'!T278),T$6-SQRT(T$3*(1-'5b.TriRandNumbers'!T278)))</f>
        <v>10.171502317086258</v>
      </c>
      <c r="U284" s="34">
        <f>IF('5b.TriRandNumbers'!U278&lt;=U$1,U$4+SQRT(U$2*'5b.TriRandNumbers'!U278),U$6-SQRT(U$3*(1-'5b.TriRandNumbers'!U278)))</f>
        <v>6.9648297832406731</v>
      </c>
      <c r="V284" s="33">
        <f>IF('5b.TriRandNumbers'!V278&lt;=V$1,V$4+SQRT(V$2*'5b.TriRandNumbers'!V278),V$6-SQRT(V$3*(1-'5b.TriRandNumbers'!V278)))</f>
        <v>8.7265707751389545</v>
      </c>
      <c r="W284" s="32">
        <f>IF('5b.TriRandNumbers'!W278&lt;=W$1,W$4+SQRT(W$2*'5b.TriRandNumbers'!W278),W$6-SQRT(W$3*(1-'5b.TriRandNumbers'!W278)))</f>
        <v>13.84007433589497</v>
      </c>
      <c r="X284" s="31">
        <f>IF('5b.TriRandNumbers'!X278&lt;=X$1,X$4+SQRT(X$2*'5b.TriRandNumbers'!X278),X$6-SQRT(X$3*(1-'5b.TriRandNumbers'!X278)))</f>
        <v>11.664414969381333</v>
      </c>
      <c r="Y284" s="30">
        <f>IF('5b.TriRandNumbers'!Y278&lt;=Y$1,Y$4+SQRT(Y$2*'5b.TriRandNumbers'!Y278),Y$6-SQRT(Y$3*(1-'5b.TriRandNumbers'!Y278)))</f>
        <v>10.335798770577897</v>
      </c>
    </row>
    <row r="285" spans="2:25" hidden="1" x14ac:dyDescent="0.25">
      <c r="B285" s="35">
        <f>IF('5b.TriRandNumbers'!B279&lt;=B$1,B$4+SQRT(B$2*'5b.TriRandNumbers'!B279),B$6-SQRT(B$3*(1-'5b.TriRandNumbers'!B279)))</f>
        <v>3.9955273159572249</v>
      </c>
      <c r="C285" s="34">
        <f>IF('5b.TriRandNumbers'!C279&lt;=C$1,C$4+SQRT(C$2*'5b.TriRandNumbers'!C279),C$6-SQRT(C$3*(1-'5b.TriRandNumbers'!C279)))</f>
        <v>2.8278474627902037</v>
      </c>
      <c r="D285" s="33">
        <f>IF('5b.TriRandNumbers'!D279&lt;=D$1,D$4+SQRT(D$2*'5b.TriRandNumbers'!D279),D$6-SQRT(D$3*(1-'5b.TriRandNumbers'!D279)))</f>
        <v>6.2230949773779436</v>
      </c>
      <c r="E285" s="32">
        <f>IF('5b.TriRandNumbers'!E279&lt;=E$1,E$4+SQRT(E$2*'5b.TriRandNumbers'!E279),E$6-SQRT(E$3*(1-'5b.TriRandNumbers'!E279)))</f>
        <v>4.0242849566875822</v>
      </c>
      <c r="F285" s="31">
        <f>IF('5b.TriRandNumbers'!F279&lt;=F$1,F$4+SQRT(F$2*'5b.TriRandNumbers'!F279),F$6-SQRT(F$3*(1-'5b.TriRandNumbers'!F279)))</f>
        <v>3.220725752009955</v>
      </c>
      <c r="G285" s="30">
        <f>IF('5b.TriRandNumbers'!G279&lt;=G$1,G$4+SQRT(G$2*'5b.TriRandNumbers'!G279),G$6-SQRT(G$3*(1-'5b.TriRandNumbers'!G279)))</f>
        <v>3.0770136035995534</v>
      </c>
      <c r="H285" s="35">
        <f>IF('5b.TriRandNumbers'!H279&lt;=H$1,H$4+SQRT(H$2*'5b.TriRandNumbers'!H279),H$6-SQRT(H$3*(1-'5b.TriRandNumbers'!H279)))</f>
        <v>8.1084997795650509</v>
      </c>
      <c r="I285" s="34">
        <f>IF('5b.TriRandNumbers'!I279&lt;=I$1,I$4+SQRT(I$2*'5b.TriRandNumbers'!I279),I$6-SQRT(I$3*(1-'5b.TriRandNumbers'!I279)))</f>
        <v>10.822307144495525</v>
      </c>
      <c r="J285" s="33">
        <f>IF('5b.TriRandNumbers'!J279&lt;=J$1,J$4+SQRT(J$2*'5b.TriRandNumbers'!J279),J$6-SQRT(J$3*(1-'5b.TriRandNumbers'!J279)))</f>
        <v>10.530751520245879</v>
      </c>
      <c r="K285" s="32">
        <f>IF('5b.TriRandNumbers'!K279&lt;=K$1,K$4+SQRT(K$2*'5b.TriRandNumbers'!K279),K$6-SQRT(K$3*(1-'5b.TriRandNumbers'!K279)))</f>
        <v>8.6141293189238777</v>
      </c>
      <c r="L285" s="31">
        <f>IF('5b.TriRandNumbers'!L279&lt;=L$1,L$4+SQRT(L$2*'5b.TriRandNumbers'!L279),L$6-SQRT(L$3*(1-'5b.TriRandNumbers'!L279)))</f>
        <v>11.183370357801593</v>
      </c>
      <c r="M285" s="30">
        <f>IF('5b.TriRandNumbers'!M279&lt;=M$1,M$4+SQRT(M$2*'5b.TriRandNumbers'!M279),M$6-SQRT(M$3*(1-'5b.TriRandNumbers'!M279)))</f>
        <v>11.47108028617242</v>
      </c>
      <c r="N285" s="35">
        <f>IF('5b.TriRandNumbers'!N279&lt;=N$1,N$4+SQRT(N$2*'5b.TriRandNumbers'!N279),N$6-SQRT(N$3*(1-'5b.TriRandNumbers'!N279)))</f>
        <v>15.621856225777181</v>
      </c>
      <c r="O285" s="34">
        <f>IF('5b.TriRandNumbers'!O279&lt;=O$1,O$4+SQRT(O$2*'5b.TriRandNumbers'!O279),O$6-SQRT(O$3*(1-'5b.TriRandNumbers'!O279)))</f>
        <v>15.106817107242119</v>
      </c>
      <c r="P285" s="33">
        <f>IF('5b.TriRandNumbers'!P279&lt;=P$1,P$4+SQRT(P$2*'5b.TriRandNumbers'!P279),P$6-SQRT(P$3*(1-'5b.TriRandNumbers'!P279)))</f>
        <v>13.763917135272953</v>
      </c>
      <c r="Q285" s="32">
        <f>IF('5b.TriRandNumbers'!Q279&lt;=Q$1,Q$4+SQRT(Q$2*'5b.TriRandNumbers'!Q279),Q$6-SQRT(Q$3*(1-'5b.TriRandNumbers'!Q279)))</f>
        <v>7.4512240851154896</v>
      </c>
      <c r="R285" s="31">
        <f>IF('5b.TriRandNumbers'!R279&lt;=R$1,R$4+SQRT(R$2*'5b.TriRandNumbers'!R279),R$6-SQRT(R$3*(1-'5b.TriRandNumbers'!R279)))</f>
        <v>11.60692420261598</v>
      </c>
      <c r="S285" s="30">
        <f>IF('5b.TriRandNumbers'!S279&lt;=S$1,S$4+SQRT(S$2*'5b.TriRandNumbers'!S279),S$6-SQRT(S$3*(1-'5b.TriRandNumbers'!S279)))</f>
        <v>10.821560724576026</v>
      </c>
      <c r="T285" s="35">
        <f>IF('5b.TriRandNumbers'!T279&lt;=T$1,T$4+SQRT(T$2*'5b.TriRandNumbers'!T279),T$6-SQRT(T$3*(1-'5b.TriRandNumbers'!T279)))</f>
        <v>11.454992216977409</v>
      </c>
      <c r="U285" s="34">
        <f>IF('5b.TriRandNumbers'!U279&lt;=U$1,U$4+SQRT(U$2*'5b.TriRandNumbers'!U279),U$6-SQRT(U$3*(1-'5b.TriRandNumbers'!U279)))</f>
        <v>13.261576752576978</v>
      </c>
      <c r="V285" s="33">
        <f>IF('5b.TriRandNumbers'!V279&lt;=V$1,V$4+SQRT(V$2*'5b.TriRandNumbers'!V279),V$6-SQRT(V$3*(1-'5b.TriRandNumbers'!V279)))</f>
        <v>15.276714445452292</v>
      </c>
      <c r="W285" s="32">
        <f>IF('5b.TriRandNumbers'!W279&lt;=W$1,W$4+SQRT(W$2*'5b.TriRandNumbers'!W279),W$6-SQRT(W$3*(1-'5b.TriRandNumbers'!W279)))</f>
        <v>10.390446161137366</v>
      </c>
      <c r="X285" s="31">
        <f>IF('5b.TriRandNumbers'!X279&lt;=X$1,X$4+SQRT(X$2*'5b.TriRandNumbers'!X279),X$6-SQRT(X$3*(1-'5b.TriRandNumbers'!X279)))</f>
        <v>9.8949407201203563</v>
      </c>
      <c r="Y285" s="30">
        <f>IF('5b.TriRandNumbers'!Y279&lt;=Y$1,Y$4+SQRT(Y$2*'5b.TriRandNumbers'!Y279),Y$6-SQRT(Y$3*(1-'5b.TriRandNumbers'!Y279)))</f>
        <v>12.21996087055355</v>
      </c>
    </row>
    <row r="286" spans="2:25" hidden="1" x14ac:dyDescent="0.25">
      <c r="B286" s="35">
        <f>IF('5b.TriRandNumbers'!B280&lt;=B$1,B$4+SQRT(B$2*'5b.TriRandNumbers'!B280),B$6-SQRT(B$3*(1-'5b.TriRandNumbers'!B280)))</f>
        <v>3.8439262610991682</v>
      </c>
      <c r="C286" s="34">
        <f>IF('5b.TriRandNumbers'!C280&lt;=C$1,C$4+SQRT(C$2*'5b.TriRandNumbers'!C280),C$6-SQRT(C$3*(1-'5b.TriRandNumbers'!C280)))</f>
        <v>2.2686949309402622</v>
      </c>
      <c r="D286" s="33">
        <f>IF('5b.TriRandNumbers'!D280&lt;=D$1,D$4+SQRT(D$2*'5b.TriRandNumbers'!D280),D$6-SQRT(D$3*(1-'5b.TriRandNumbers'!D280)))</f>
        <v>4.9119093024283602</v>
      </c>
      <c r="E286" s="32">
        <f>IF('5b.TriRandNumbers'!E280&lt;=E$1,E$4+SQRT(E$2*'5b.TriRandNumbers'!E280),E$6-SQRT(E$3*(1-'5b.TriRandNumbers'!E280)))</f>
        <v>4.4308250370600852</v>
      </c>
      <c r="F286" s="31">
        <f>IF('5b.TriRandNumbers'!F280&lt;=F$1,F$4+SQRT(F$2*'5b.TriRandNumbers'!F280),F$6-SQRT(F$3*(1-'5b.TriRandNumbers'!F280)))</f>
        <v>2.4523239159827321</v>
      </c>
      <c r="G286" s="30">
        <f>IF('5b.TriRandNumbers'!G280&lt;=G$1,G$4+SQRT(G$2*'5b.TriRandNumbers'!G280),G$6-SQRT(G$3*(1-'5b.TriRandNumbers'!G280)))</f>
        <v>3.8330498716724501</v>
      </c>
      <c r="H286" s="35">
        <f>IF('5b.TriRandNumbers'!H280&lt;=H$1,H$4+SQRT(H$2*'5b.TriRandNumbers'!H280),H$6-SQRT(H$3*(1-'5b.TriRandNumbers'!H280)))</f>
        <v>9.4384092313609145</v>
      </c>
      <c r="I286" s="34">
        <f>IF('5b.TriRandNumbers'!I280&lt;=I$1,I$4+SQRT(I$2*'5b.TriRandNumbers'!I280),I$6-SQRT(I$3*(1-'5b.TriRandNumbers'!I280)))</f>
        <v>15.396047321810782</v>
      </c>
      <c r="J286" s="33">
        <f>IF('5b.TriRandNumbers'!J280&lt;=J$1,J$4+SQRT(J$2*'5b.TriRandNumbers'!J280),J$6-SQRT(J$3*(1-'5b.TriRandNumbers'!J280)))</f>
        <v>16.203947786476395</v>
      </c>
      <c r="K286" s="32">
        <f>IF('5b.TriRandNumbers'!K280&lt;=K$1,K$4+SQRT(K$2*'5b.TriRandNumbers'!K280),K$6-SQRT(K$3*(1-'5b.TriRandNumbers'!K280)))</f>
        <v>15.881709280814249</v>
      </c>
      <c r="L286" s="31">
        <f>IF('5b.TriRandNumbers'!L280&lt;=L$1,L$4+SQRT(L$2*'5b.TriRandNumbers'!L280),L$6-SQRT(L$3*(1-'5b.TriRandNumbers'!L280)))</f>
        <v>12.036188231701423</v>
      </c>
      <c r="M286" s="30">
        <f>IF('5b.TriRandNumbers'!M280&lt;=M$1,M$4+SQRT(M$2*'5b.TriRandNumbers'!M280),M$6-SQRT(M$3*(1-'5b.TriRandNumbers'!M280)))</f>
        <v>11.795898868802501</v>
      </c>
      <c r="N286" s="35">
        <f>IF('5b.TriRandNumbers'!N280&lt;=N$1,N$4+SQRT(N$2*'5b.TriRandNumbers'!N280),N$6-SQRT(N$3*(1-'5b.TriRandNumbers'!N280)))</f>
        <v>13.447872288579152</v>
      </c>
      <c r="O286" s="34">
        <f>IF('5b.TriRandNumbers'!O280&lt;=O$1,O$4+SQRT(O$2*'5b.TriRandNumbers'!O280),O$6-SQRT(O$3*(1-'5b.TriRandNumbers'!O280)))</f>
        <v>15.063472215112785</v>
      </c>
      <c r="P286" s="33">
        <f>IF('5b.TriRandNumbers'!P280&lt;=P$1,P$4+SQRT(P$2*'5b.TriRandNumbers'!P280),P$6-SQRT(P$3*(1-'5b.TriRandNumbers'!P280)))</f>
        <v>11.445193530769419</v>
      </c>
      <c r="Q286" s="32">
        <f>IF('5b.TriRandNumbers'!Q280&lt;=Q$1,Q$4+SQRT(Q$2*'5b.TriRandNumbers'!Q280),Q$6-SQRT(Q$3*(1-'5b.TriRandNumbers'!Q280)))</f>
        <v>12.606882451499516</v>
      </c>
      <c r="R286" s="31">
        <f>IF('5b.TriRandNumbers'!R280&lt;=R$1,R$4+SQRT(R$2*'5b.TriRandNumbers'!R280),R$6-SQRT(R$3*(1-'5b.TriRandNumbers'!R280)))</f>
        <v>18.817925550561498</v>
      </c>
      <c r="S286" s="30">
        <f>IF('5b.TriRandNumbers'!S280&lt;=S$1,S$4+SQRT(S$2*'5b.TriRandNumbers'!S280),S$6-SQRT(S$3*(1-'5b.TriRandNumbers'!S280)))</f>
        <v>11.765793379800574</v>
      </c>
      <c r="T286" s="35">
        <f>IF('5b.TriRandNumbers'!T280&lt;=T$1,T$4+SQRT(T$2*'5b.TriRandNumbers'!T280),T$6-SQRT(T$3*(1-'5b.TriRandNumbers'!T280)))</f>
        <v>6.5157744987691686</v>
      </c>
      <c r="U286" s="34">
        <f>IF('5b.TriRandNumbers'!U280&lt;=U$1,U$4+SQRT(U$2*'5b.TriRandNumbers'!U280),U$6-SQRT(U$3*(1-'5b.TriRandNumbers'!U280)))</f>
        <v>11.548574217412666</v>
      </c>
      <c r="V286" s="33">
        <f>IF('5b.TriRandNumbers'!V280&lt;=V$1,V$4+SQRT(V$2*'5b.TriRandNumbers'!V280),V$6-SQRT(V$3*(1-'5b.TriRandNumbers'!V280)))</f>
        <v>10.962980495585921</v>
      </c>
      <c r="W286" s="32">
        <f>IF('5b.TriRandNumbers'!W280&lt;=W$1,W$4+SQRT(W$2*'5b.TriRandNumbers'!W280),W$6-SQRT(W$3*(1-'5b.TriRandNumbers'!W280)))</f>
        <v>16.055497115587105</v>
      </c>
      <c r="X286" s="31">
        <f>IF('5b.TriRandNumbers'!X280&lt;=X$1,X$4+SQRT(X$2*'5b.TriRandNumbers'!X280),X$6-SQRT(X$3*(1-'5b.TriRandNumbers'!X280)))</f>
        <v>7.5842454710370646</v>
      </c>
      <c r="Y286" s="30">
        <f>IF('5b.TriRandNumbers'!Y280&lt;=Y$1,Y$4+SQRT(Y$2*'5b.TriRandNumbers'!Y280),Y$6-SQRT(Y$3*(1-'5b.TriRandNumbers'!Y280)))</f>
        <v>10.104718442275018</v>
      </c>
    </row>
    <row r="287" spans="2:25" hidden="1" x14ac:dyDescent="0.25">
      <c r="B287" s="35">
        <f>IF('5b.TriRandNumbers'!B281&lt;=B$1,B$4+SQRT(B$2*'5b.TriRandNumbers'!B281),B$6-SQRT(B$3*(1-'5b.TriRandNumbers'!B281)))</f>
        <v>4.5734787245681332</v>
      </c>
      <c r="C287" s="34">
        <f>IF('5b.TriRandNumbers'!C281&lt;=C$1,C$4+SQRT(C$2*'5b.TriRandNumbers'!C281),C$6-SQRT(C$3*(1-'5b.TriRandNumbers'!C281)))</f>
        <v>2.2202325544390349</v>
      </c>
      <c r="D287" s="33">
        <f>IF('5b.TriRandNumbers'!D281&lt;=D$1,D$4+SQRT(D$2*'5b.TriRandNumbers'!D281),D$6-SQRT(D$3*(1-'5b.TriRandNumbers'!D281)))</f>
        <v>6.0893651857034952</v>
      </c>
      <c r="E287" s="32">
        <f>IF('5b.TriRandNumbers'!E281&lt;=E$1,E$4+SQRT(E$2*'5b.TriRandNumbers'!E281),E$6-SQRT(E$3*(1-'5b.TriRandNumbers'!E281)))</f>
        <v>3.4474250942750979</v>
      </c>
      <c r="F287" s="31">
        <f>IF('5b.TriRandNumbers'!F281&lt;=F$1,F$4+SQRT(F$2*'5b.TriRandNumbers'!F281),F$6-SQRT(F$3*(1-'5b.TriRandNumbers'!F281)))</f>
        <v>1.5331306042982003</v>
      </c>
      <c r="G287" s="30">
        <f>IF('5b.TriRandNumbers'!G281&lt;=G$1,G$4+SQRT(G$2*'5b.TriRandNumbers'!G281),G$6-SQRT(G$3*(1-'5b.TriRandNumbers'!G281)))</f>
        <v>2.8425248831051939</v>
      </c>
      <c r="H287" s="35">
        <f>IF('5b.TriRandNumbers'!H281&lt;=H$1,H$4+SQRT(H$2*'5b.TriRandNumbers'!H281),H$6-SQRT(H$3*(1-'5b.TriRandNumbers'!H281)))</f>
        <v>9.7206201070237785</v>
      </c>
      <c r="I287" s="34">
        <f>IF('5b.TriRandNumbers'!I281&lt;=I$1,I$4+SQRT(I$2*'5b.TriRandNumbers'!I281),I$6-SQRT(I$3*(1-'5b.TriRandNumbers'!I281)))</f>
        <v>16.766007872328672</v>
      </c>
      <c r="J287" s="33">
        <f>IF('5b.TriRandNumbers'!J281&lt;=J$1,J$4+SQRT(J$2*'5b.TriRandNumbers'!J281),J$6-SQRT(J$3*(1-'5b.TriRandNumbers'!J281)))</f>
        <v>6.2874731095020433</v>
      </c>
      <c r="K287" s="32">
        <f>IF('5b.TriRandNumbers'!K281&lt;=K$1,K$4+SQRT(K$2*'5b.TriRandNumbers'!K281),K$6-SQRT(K$3*(1-'5b.TriRandNumbers'!K281)))</f>
        <v>11.813202434107668</v>
      </c>
      <c r="L287" s="31">
        <f>IF('5b.TriRandNumbers'!L281&lt;=L$1,L$4+SQRT(L$2*'5b.TriRandNumbers'!L281),L$6-SQRT(L$3*(1-'5b.TriRandNumbers'!L281)))</f>
        <v>9.4922609376966278</v>
      </c>
      <c r="M287" s="30">
        <f>IF('5b.TriRandNumbers'!M281&lt;=M$1,M$4+SQRT(M$2*'5b.TriRandNumbers'!M281),M$6-SQRT(M$3*(1-'5b.TriRandNumbers'!M281)))</f>
        <v>8.3822745429979157</v>
      </c>
      <c r="N287" s="35">
        <f>IF('5b.TriRandNumbers'!N281&lt;=N$1,N$4+SQRT(N$2*'5b.TriRandNumbers'!N281),N$6-SQRT(N$3*(1-'5b.TriRandNumbers'!N281)))</f>
        <v>8.122310715630455</v>
      </c>
      <c r="O287" s="34">
        <f>IF('5b.TriRandNumbers'!O281&lt;=O$1,O$4+SQRT(O$2*'5b.TriRandNumbers'!O281),O$6-SQRT(O$3*(1-'5b.TriRandNumbers'!O281)))</f>
        <v>10.588567345685632</v>
      </c>
      <c r="P287" s="33">
        <f>IF('5b.TriRandNumbers'!P281&lt;=P$1,P$4+SQRT(P$2*'5b.TriRandNumbers'!P281),P$6-SQRT(P$3*(1-'5b.TriRandNumbers'!P281)))</f>
        <v>13.135676762024296</v>
      </c>
      <c r="Q287" s="32">
        <f>IF('5b.TriRandNumbers'!Q281&lt;=Q$1,Q$4+SQRT(Q$2*'5b.TriRandNumbers'!Q281),Q$6-SQRT(Q$3*(1-'5b.TriRandNumbers'!Q281)))</f>
        <v>15.955679869731126</v>
      </c>
      <c r="R287" s="31">
        <f>IF('5b.TriRandNumbers'!R281&lt;=R$1,R$4+SQRT(R$2*'5b.TriRandNumbers'!R281),R$6-SQRT(R$3*(1-'5b.TriRandNumbers'!R281)))</f>
        <v>15.744349186011824</v>
      </c>
      <c r="S287" s="30">
        <f>IF('5b.TriRandNumbers'!S281&lt;=S$1,S$4+SQRT(S$2*'5b.TriRandNumbers'!S281),S$6-SQRT(S$3*(1-'5b.TriRandNumbers'!S281)))</f>
        <v>8.8582233795126868</v>
      </c>
      <c r="T287" s="35">
        <f>IF('5b.TriRandNumbers'!T281&lt;=T$1,T$4+SQRT(T$2*'5b.TriRandNumbers'!T281),T$6-SQRT(T$3*(1-'5b.TriRandNumbers'!T281)))</f>
        <v>17.164341701759952</v>
      </c>
      <c r="U287" s="34">
        <f>IF('5b.TriRandNumbers'!U281&lt;=U$1,U$4+SQRT(U$2*'5b.TriRandNumbers'!U281),U$6-SQRT(U$3*(1-'5b.TriRandNumbers'!U281)))</f>
        <v>14.729911686060596</v>
      </c>
      <c r="V287" s="33">
        <f>IF('5b.TriRandNumbers'!V281&lt;=V$1,V$4+SQRT(V$2*'5b.TriRandNumbers'!V281),V$6-SQRT(V$3*(1-'5b.TriRandNumbers'!V281)))</f>
        <v>14.654916083960362</v>
      </c>
      <c r="W287" s="32">
        <f>IF('5b.TriRandNumbers'!W281&lt;=W$1,W$4+SQRT(W$2*'5b.TriRandNumbers'!W281),W$6-SQRT(W$3*(1-'5b.TriRandNumbers'!W281)))</f>
        <v>10.17579655759501</v>
      </c>
      <c r="X287" s="31">
        <f>IF('5b.TriRandNumbers'!X281&lt;=X$1,X$4+SQRT(X$2*'5b.TriRandNumbers'!X281),X$6-SQRT(X$3*(1-'5b.TriRandNumbers'!X281)))</f>
        <v>9.9649974839187081</v>
      </c>
      <c r="Y287" s="30">
        <f>IF('5b.TriRandNumbers'!Y281&lt;=Y$1,Y$4+SQRT(Y$2*'5b.TriRandNumbers'!Y281),Y$6-SQRT(Y$3*(1-'5b.TriRandNumbers'!Y281)))</f>
        <v>8.0057806718029543</v>
      </c>
    </row>
    <row r="288" spans="2:25" hidden="1" x14ac:dyDescent="0.25">
      <c r="B288" s="35">
        <f>IF('5b.TriRandNumbers'!B282&lt;=B$1,B$4+SQRT(B$2*'5b.TriRandNumbers'!B282),B$6-SQRT(B$3*(1-'5b.TriRandNumbers'!B282)))</f>
        <v>3.8946661422247479</v>
      </c>
      <c r="C288" s="34">
        <f>IF('5b.TriRandNumbers'!C282&lt;=C$1,C$4+SQRT(C$2*'5b.TriRandNumbers'!C282),C$6-SQRT(C$3*(1-'5b.TriRandNumbers'!C282)))</f>
        <v>2.8291429666726255</v>
      </c>
      <c r="D288" s="33">
        <f>IF('5b.TriRandNumbers'!D282&lt;=D$1,D$4+SQRT(D$2*'5b.TriRandNumbers'!D282),D$6-SQRT(D$3*(1-'5b.TriRandNumbers'!D282)))</f>
        <v>6.1050543475359635</v>
      </c>
      <c r="E288" s="32">
        <f>IF('5b.TriRandNumbers'!E282&lt;=E$1,E$4+SQRT(E$2*'5b.TriRandNumbers'!E282),E$6-SQRT(E$3*(1-'5b.TriRandNumbers'!E282)))</f>
        <v>3.9784089297653806</v>
      </c>
      <c r="F288" s="31">
        <f>IF('5b.TriRandNumbers'!F282&lt;=F$1,F$4+SQRT(F$2*'5b.TriRandNumbers'!F282),F$6-SQRT(F$3*(1-'5b.TriRandNumbers'!F282)))</f>
        <v>2.0432058926497803</v>
      </c>
      <c r="G288" s="30">
        <f>IF('5b.TriRandNumbers'!G282&lt;=G$1,G$4+SQRT(G$2*'5b.TriRandNumbers'!G282),G$6-SQRT(G$3*(1-'5b.TriRandNumbers'!G282)))</f>
        <v>3.2062734991819442</v>
      </c>
      <c r="H288" s="35">
        <f>IF('5b.TriRandNumbers'!H282&lt;=H$1,H$4+SQRT(H$2*'5b.TriRandNumbers'!H282),H$6-SQRT(H$3*(1-'5b.TriRandNumbers'!H282)))</f>
        <v>17.615400535602259</v>
      </c>
      <c r="I288" s="34">
        <f>IF('5b.TriRandNumbers'!I282&lt;=I$1,I$4+SQRT(I$2*'5b.TriRandNumbers'!I282),I$6-SQRT(I$3*(1-'5b.TriRandNumbers'!I282)))</f>
        <v>15.754085254494527</v>
      </c>
      <c r="J288" s="33">
        <f>IF('5b.TriRandNumbers'!J282&lt;=J$1,J$4+SQRT(J$2*'5b.TriRandNumbers'!J282),J$6-SQRT(J$3*(1-'5b.TriRandNumbers'!J282)))</f>
        <v>7.1257884092363781</v>
      </c>
      <c r="K288" s="32">
        <f>IF('5b.TriRandNumbers'!K282&lt;=K$1,K$4+SQRT(K$2*'5b.TriRandNumbers'!K282),K$6-SQRT(K$3*(1-'5b.TriRandNumbers'!K282)))</f>
        <v>8.4691139440561969</v>
      </c>
      <c r="L288" s="31">
        <f>IF('5b.TriRandNumbers'!L282&lt;=L$1,L$4+SQRT(L$2*'5b.TriRandNumbers'!L282),L$6-SQRT(L$3*(1-'5b.TriRandNumbers'!L282)))</f>
        <v>7.6338427517251226</v>
      </c>
      <c r="M288" s="30">
        <f>IF('5b.TriRandNumbers'!M282&lt;=M$1,M$4+SQRT(M$2*'5b.TriRandNumbers'!M282),M$6-SQRT(M$3*(1-'5b.TriRandNumbers'!M282)))</f>
        <v>12.765570846751125</v>
      </c>
      <c r="N288" s="35">
        <f>IF('5b.TriRandNumbers'!N282&lt;=N$1,N$4+SQRT(N$2*'5b.TriRandNumbers'!N282),N$6-SQRT(N$3*(1-'5b.TriRandNumbers'!N282)))</f>
        <v>13.446476787136451</v>
      </c>
      <c r="O288" s="34">
        <f>IF('5b.TriRandNumbers'!O282&lt;=O$1,O$4+SQRT(O$2*'5b.TriRandNumbers'!O282),O$6-SQRT(O$3*(1-'5b.TriRandNumbers'!O282)))</f>
        <v>13.037826979692337</v>
      </c>
      <c r="P288" s="33">
        <f>IF('5b.TriRandNumbers'!P282&lt;=P$1,P$4+SQRT(P$2*'5b.TriRandNumbers'!P282),P$6-SQRT(P$3*(1-'5b.TriRandNumbers'!P282)))</f>
        <v>15.583724068286301</v>
      </c>
      <c r="Q288" s="32">
        <f>IF('5b.TriRandNumbers'!Q282&lt;=Q$1,Q$4+SQRT(Q$2*'5b.TriRandNumbers'!Q282),Q$6-SQRT(Q$3*(1-'5b.TriRandNumbers'!Q282)))</f>
        <v>12.793823452086301</v>
      </c>
      <c r="R288" s="31">
        <f>IF('5b.TriRandNumbers'!R282&lt;=R$1,R$4+SQRT(R$2*'5b.TriRandNumbers'!R282),R$6-SQRT(R$3*(1-'5b.TriRandNumbers'!R282)))</f>
        <v>12.1278303784845</v>
      </c>
      <c r="S288" s="30">
        <f>IF('5b.TriRandNumbers'!S282&lt;=S$1,S$4+SQRT(S$2*'5b.TriRandNumbers'!S282),S$6-SQRT(S$3*(1-'5b.TriRandNumbers'!S282)))</f>
        <v>10.024889646946397</v>
      </c>
      <c r="T288" s="35">
        <f>IF('5b.TriRandNumbers'!T282&lt;=T$1,T$4+SQRT(T$2*'5b.TriRandNumbers'!T282),T$6-SQRT(T$3*(1-'5b.TriRandNumbers'!T282)))</f>
        <v>11.98216932705119</v>
      </c>
      <c r="U288" s="34">
        <f>IF('5b.TriRandNumbers'!U282&lt;=U$1,U$4+SQRT(U$2*'5b.TriRandNumbers'!U282),U$6-SQRT(U$3*(1-'5b.TriRandNumbers'!U282)))</f>
        <v>11.993578638840237</v>
      </c>
      <c r="V288" s="33">
        <f>IF('5b.TriRandNumbers'!V282&lt;=V$1,V$4+SQRT(V$2*'5b.TriRandNumbers'!V282),V$6-SQRT(V$3*(1-'5b.TriRandNumbers'!V282)))</f>
        <v>5.9423559738838296</v>
      </c>
      <c r="W288" s="32">
        <f>IF('5b.TriRandNumbers'!W282&lt;=W$1,W$4+SQRT(W$2*'5b.TriRandNumbers'!W282),W$6-SQRT(W$3*(1-'5b.TriRandNumbers'!W282)))</f>
        <v>13.16796239199946</v>
      </c>
      <c r="X288" s="31">
        <f>IF('5b.TriRandNumbers'!X282&lt;=X$1,X$4+SQRT(X$2*'5b.TriRandNumbers'!X282),X$6-SQRT(X$3*(1-'5b.TriRandNumbers'!X282)))</f>
        <v>7.699229722464219</v>
      </c>
      <c r="Y288" s="30">
        <f>IF('5b.TriRandNumbers'!Y282&lt;=Y$1,Y$4+SQRT(Y$2*'5b.TriRandNumbers'!Y282),Y$6-SQRT(Y$3*(1-'5b.TriRandNumbers'!Y282)))</f>
        <v>10.397033839396585</v>
      </c>
    </row>
    <row r="289" spans="2:25" hidden="1" x14ac:dyDescent="0.25">
      <c r="B289" s="35">
        <f>IF('5b.TriRandNumbers'!B283&lt;=B$1,B$4+SQRT(B$2*'5b.TriRandNumbers'!B283),B$6-SQRT(B$3*(1-'5b.TriRandNumbers'!B283)))</f>
        <v>3.8605442358240873</v>
      </c>
      <c r="C289" s="34">
        <f>IF('5b.TriRandNumbers'!C283&lt;=C$1,C$4+SQRT(C$2*'5b.TriRandNumbers'!C283),C$6-SQRT(C$3*(1-'5b.TriRandNumbers'!C283)))</f>
        <v>3.0046397842016015</v>
      </c>
      <c r="D289" s="33">
        <f>IF('5b.TriRandNumbers'!D283&lt;=D$1,D$4+SQRT(D$2*'5b.TriRandNumbers'!D283),D$6-SQRT(D$3*(1-'5b.TriRandNumbers'!D283)))</f>
        <v>5.0757848849194156</v>
      </c>
      <c r="E289" s="32">
        <f>IF('5b.TriRandNumbers'!E283&lt;=E$1,E$4+SQRT(E$2*'5b.TriRandNumbers'!E283),E$6-SQRT(E$3*(1-'5b.TriRandNumbers'!E283)))</f>
        <v>4.4603181427177274</v>
      </c>
      <c r="F289" s="31">
        <f>IF('5b.TriRandNumbers'!F283&lt;=F$1,F$4+SQRT(F$2*'5b.TriRandNumbers'!F283),F$6-SQRT(F$3*(1-'5b.TriRandNumbers'!F283)))</f>
        <v>1.9957192475599255</v>
      </c>
      <c r="G289" s="30">
        <f>IF('5b.TriRandNumbers'!G283&lt;=G$1,G$4+SQRT(G$2*'5b.TriRandNumbers'!G283),G$6-SQRT(G$3*(1-'5b.TriRandNumbers'!G283)))</f>
        <v>3.0632359962798326</v>
      </c>
      <c r="H289" s="35">
        <f>IF('5b.TriRandNumbers'!H283&lt;=H$1,H$4+SQRT(H$2*'5b.TriRandNumbers'!H283),H$6-SQRT(H$3*(1-'5b.TriRandNumbers'!H283)))</f>
        <v>11.78357806469206</v>
      </c>
      <c r="I289" s="34">
        <f>IF('5b.TriRandNumbers'!I283&lt;=I$1,I$4+SQRT(I$2*'5b.TriRandNumbers'!I283),I$6-SQRT(I$3*(1-'5b.TriRandNumbers'!I283)))</f>
        <v>10.352618882400391</v>
      </c>
      <c r="J289" s="33">
        <f>IF('5b.TriRandNumbers'!J283&lt;=J$1,J$4+SQRT(J$2*'5b.TriRandNumbers'!J283),J$6-SQRT(J$3*(1-'5b.TriRandNumbers'!J283)))</f>
        <v>8.3596130558168174</v>
      </c>
      <c r="K289" s="32">
        <f>IF('5b.TriRandNumbers'!K283&lt;=K$1,K$4+SQRT(K$2*'5b.TriRandNumbers'!K283),K$6-SQRT(K$3*(1-'5b.TriRandNumbers'!K283)))</f>
        <v>8.3797672668460663</v>
      </c>
      <c r="L289" s="31">
        <f>IF('5b.TriRandNumbers'!L283&lt;=L$1,L$4+SQRT(L$2*'5b.TriRandNumbers'!L283),L$6-SQRT(L$3*(1-'5b.TriRandNumbers'!L283)))</f>
        <v>11.496186729000362</v>
      </c>
      <c r="M289" s="30">
        <f>IF('5b.TriRandNumbers'!M283&lt;=M$1,M$4+SQRT(M$2*'5b.TriRandNumbers'!M283),M$6-SQRT(M$3*(1-'5b.TriRandNumbers'!M283)))</f>
        <v>12.753892061717751</v>
      </c>
      <c r="N289" s="35">
        <f>IF('5b.TriRandNumbers'!N283&lt;=N$1,N$4+SQRT(N$2*'5b.TriRandNumbers'!N283),N$6-SQRT(N$3*(1-'5b.TriRandNumbers'!N283)))</f>
        <v>8.885546584902988</v>
      </c>
      <c r="O289" s="34">
        <f>IF('5b.TriRandNumbers'!O283&lt;=O$1,O$4+SQRT(O$2*'5b.TriRandNumbers'!O283),O$6-SQRT(O$3*(1-'5b.TriRandNumbers'!O283)))</f>
        <v>12.629883533771023</v>
      </c>
      <c r="P289" s="33">
        <f>IF('5b.TriRandNumbers'!P283&lt;=P$1,P$4+SQRT(P$2*'5b.TriRandNumbers'!P283),P$6-SQRT(P$3*(1-'5b.TriRandNumbers'!P283)))</f>
        <v>12.796801593410457</v>
      </c>
      <c r="Q289" s="32">
        <f>IF('5b.TriRandNumbers'!Q283&lt;=Q$1,Q$4+SQRT(Q$2*'5b.TriRandNumbers'!Q283),Q$6-SQRT(Q$3*(1-'5b.TriRandNumbers'!Q283)))</f>
        <v>12.38820703367182</v>
      </c>
      <c r="R289" s="31">
        <f>IF('5b.TriRandNumbers'!R283&lt;=R$1,R$4+SQRT(R$2*'5b.TriRandNumbers'!R283),R$6-SQRT(R$3*(1-'5b.TriRandNumbers'!R283)))</f>
        <v>15.911030441721184</v>
      </c>
      <c r="S289" s="30">
        <f>IF('5b.TriRandNumbers'!S283&lt;=S$1,S$4+SQRT(S$2*'5b.TriRandNumbers'!S283),S$6-SQRT(S$3*(1-'5b.TriRandNumbers'!S283)))</f>
        <v>8.4832197576513408</v>
      </c>
      <c r="T289" s="35">
        <f>IF('5b.TriRandNumbers'!T283&lt;=T$1,T$4+SQRT(T$2*'5b.TriRandNumbers'!T283),T$6-SQRT(T$3*(1-'5b.TriRandNumbers'!T283)))</f>
        <v>13.602825124163655</v>
      </c>
      <c r="U289" s="34">
        <f>IF('5b.TriRandNumbers'!U283&lt;=U$1,U$4+SQRT(U$2*'5b.TriRandNumbers'!U283),U$6-SQRT(U$3*(1-'5b.TriRandNumbers'!U283)))</f>
        <v>16.092083722366286</v>
      </c>
      <c r="V289" s="33">
        <f>IF('5b.TriRandNumbers'!V283&lt;=V$1,V$4+SQRT(V$2*'5b.TriRandNumbers'!V283),V$6-SQRT(V$3*(1-'5b.TriRandNumbers'!V283)))</f>
        <v>15.396373233188811</v>
      </c>
      <c r="W289" s="32">
        <f>IF('5b.TriRandNumbers'!W283&lt;=W$1,W$4+SQRT(W$2*'5b.TriRandNumbers'!W283),W$6-SQRT(W$3*(1-'5b.TriRandNumbers'!W283)))</f>
        <v>8.3181447745187818</v>
      </c>
      <c r="X289" s="31">
        <f>IF('5b.TriRandNumbers'!X283&lt;=X$1,X$4+SQRT(X$2*'5b.TriRandNumbers'!X283),X$6-SQRT(X$3*(1-'5b.TriRandNumbers'!X283)))</f>
        <v>10.800098136909076</v>
      </c>
      <c r="Y289" s="30">
        <f>IF('5b.TriRandNumbers'!Y283&lt;=Y$1,Y$4+SQRT(Y$2*'5b.TriRandNumbers'!Y283),Y$6-SQRT(Y$3*(1-'5b.TriRandNumbers'!Y283)))</f>
        <v>12.831474477286354</v>
      </c>
    </row>
    <row r="290" spans="2:25" hidden="1" x14ac:dyDescent="0.25">
      <c r="B290" s="35">
        <f>IF('5b.TriRandNumbers'!B284&lt;=B$1,B$4+SQRT(B$2*'5b.TriRandNumbers'!B284),B$6-SQRT(B$3*(1-'5b.TriRandNumbers'!B284)))</f>
        <v>5.1477621696444649</v>
      </c>
      <c r="C290" s="34">
        <f>IF('5b.TriRandNumbers'!C284&lt;=C$1,C$4+SQRT(C$2*'5b.TriRandNumbers'!C284),C$6-SQRT(C$3*(1-'5b.TriRandNumbers'!C284)))</f>
        <v>2.2221093342377545</v>
      </c>
      <c r="D290" s="33">
        <f>IF('5b.TriRandNumbers'!D284&lt;=D$1,D$4+SQRT(D$2*'5b.TriRandNumbers'!D284),D$6-SQRT(D$3*(1-'5b.TriRandNumbers'!D284)))</f>
        <v>4.3768876131903074</v>
      </c>
      <c r="E290" s="32">
        <f>IF('5b.TriRandNumbers'!E284&lt;=E$1,E$4+SQRT(E$2*'5b.TriRandNumbers'!E284),E$6-SQRT(E$3*(1-'5b.TriRandNumbers'!E284)))</f>
        <v>4.0357243156177409</v>
      </c>
      <c r="F290" s="31">
        <f>IF('5b.TriRandNumbers'!F284&lt;=F$1,F$4+SQRT(F$2*'5b.TriRandNumbers'!F284),F$6-SQRT(F$3*(1-'5b.TriRandNumbers'!F284)))</f>
        <v>2.1157012001265594</v>
      </c>
      <c r="G290" s="30">
        <f>IF('5b.TriRandNumbers'!G284&lt;=G$1,G$4+SQRT(G$2*'5b.TriRandNumbers'!G284),G$6-SQRT(G$3*(1-'5b.TriRandNumbers'!G284)))</f>
        <v>3.8921152636349086</v>
      </c>
      <c r="H290" s="35">
        <f>IF('5b.TriRandNumbers'!H284&lt;=H$1,H$4+SQRT(H$2*'5b.TriRandNumbers'!H284),H$6-SQRT(H$3*(1-'5b.TriRandNumbers'!H284)))</f>
        <v>9.4583931482322168</v>
      </c>
      <c r="I290" s="34">
        <f>IF('5b.TriRandNumbers'!I284&lt;=I$1,I$4+SQRT(I$2*'5b.TriRandNumbers'!I284),I$6-SQRT(I$3*(1-'5b.TriRandNumbers'!I284)))</f>
        <v>10.148604585230292</v>
      </c>
      <c r="J290" s="33">
        <f>IF('5b.TriRandNumbers'!J284&lt;=J$1,J$4+SQRT(J$2*'5b.TriRandNumbers'!J284),J$6-SQRT(J$3*(1-'5b.TriRandNumbers'!J284)))</f>
        <v>13.977776901645989</v>
      </c>
      <c r="K290" s="32">
        <f>IF('5b.TriRandNumbers'!K284&lt;=K$1,K$4+SQRT(K$2*'5b.TriRandNumbers'!K284),K$6-SQRT(K$3*(1-'5b.TriRandNumbers'!K284)))</f>
        <v>13.981881081154198</v>
      </c>
      <c r="L290" s="31">
        <f>IF('5b.TriRandNumbers'!L284&lt;=L$1,L$4+SQRT(L$2*'5b.TriRandNumbers'!L284),L$6-SQRT(L$3*(1-'5b.TriRandNumbers'!L284)))</f>
        <v>10.238785052188748</v>
      </c>
      <c r="M290" s="30">
        <f>IF('5b.TriRandNumbers'!M284&lt;=M$1,M$4+SQRT(M$2*'5b.TriRandNumbers'!M284),M$6-SQRT(M$3*(1-'5b.TriRandNumbers'!M284)))</f>
        <v>8.9017461464182421</v>
      </c>
      <c r="N290" s="35">
        <f>IF('5b.TriRandNumbers'!N284&lt;=N$1,N$4+SQRT(N$2*'5b.TriRandNumbers'!N284),N$6-SQRT(N$3*(1-'5b.TriRandNumbers'!N284)))</f>
        <v>8.6305994856280854</v>
      </c>
      <c r="O290" s="34">
        <f>IF('5b.TriRandNumbers'!O284&lt;=O$1,O$4+SQRT(O$2*'5b.TriRandNumbers'!O284),O$6-SQRT(O$3*(1-'5b.TriRandNumbers'!O284)))</f>
        <v>12.466887600132516</v>
      </c>
      <c r="P290" s="33">
        <f>IF('5b.TriRandNumbers'!P284&lt;=P$1,P$4+SQRT(P$2*'5b.TriRandNumbers'!P284),P$6-SQRT(P$3*(1-'5b.TriRandNumbers'!P284)))</f>
        <v>9.3361711157735368</v>
      </c>
      <c r="Q290" s="32">
        <f>IF('5b.TriRandNumbers'!Q284&lt;=Q$1,Q$4+SQRT(Q$2*'5b.TriRandNumbers'!Q284),Q$6-SQRT(Q$3*(1-'5b.TriRandNumbers'!Q284)))</f>
        <v>7.4902218854671538</v>
      </c>
      <c r="R290" s="31">
        <f>IF('5b.TriRandNumbers'!R284&lt;=R$1,R$4+SQRT(R$2*'5b.TriRandNumbers'!R284),R$6-SQRT(R$3*(1-'5b.TriRandNumbers'!R284)))</f>
        <v>13.041861933472504</v>
      </c>
      <c r="S290" s="30">
        <f>IF('5b.TriRandNumbers'!S284&lt;=S$1,S$4+SQRT(S$2*'5b.TriRandNumbers'!S284),S$6-SQRT(S$3*(1-'5b.TriRandNumbers'!S284)))</f>
        <v>12.257210275663384</v>
      </c>
      <c r="T290" s="35">
        <f>IF('5b.TriRandNumbers'!T284&lt;=T$1,T$4+SQRT(T$2*'5b.TriRandNumbers'!T284),T$6-SQRT(T$3*(1-'5b.TriRandNumbers'!T284)))</f>
        <v>11.304699111664959</v>
      </c>
      <c r="U290" s="34">
        <f>IF('5b.TriRandNumbers'!U284&lt;=U$1,U$4+SQRT(U$2*'5b.TriRandNumbers'!U284),U$6-SQRT(U$3*(1-'5b.TriRandNumbers'!U284)))</f>
        <v>6.5110743565712612</v>
      </c>
      <c r="V290" s="33">
        <f>IF('5b.TriRandNumbers'!V284&lt;=V$1,V$4+SQRT(V$2*'5b.TriRandNumbers'!V284),V$6-SQRT(V$3*(1-'5b.TriRandNumbers'!V284)))</f>
        <v>7.7369353413205912</v>
      </c>
      <c r="W290" s="32">
        <f>IF('5b.TriRandNumbers'!W284&lt;=W$1,W$4+SQRT(W$2*'5b.TriRandNumbers'!W284),W$6-SQRT(W$3*(1-'5b.TriRandNumbers'!W284)))</f>
        <v>9.5668157968694647</v>
      </c>
      <c r="X290" s="31">
        <f>IF('5b.TriRandNumbers'!X284&lt;=X$1,X$4+SQRT(X$2*'5b.TriRandNumbers'!X284),X$6-SQRT(X$3*(1-'5b.TriRandNumbers'!X284)))</f>
        <v>14.724407837059449</v>
      </c>
      <c r="Y290" s="30">
        <f>IF('5b.TriRandNumbers'!Y284&lt;=Y$1,Y$4+SQRT(Y$2*'5b.TriRandNumbers'!Y284),Y$6-SQRT(Y$3*(1-'5b.TriRandNumbers'!Y284)))</f>
        <v>7.5341973006118756</v>
      </c>
    </row>
    <row r="291" spans="2:25" hidden="1" x14ac:dyDescent="0.25">
      <c r="B291" s="35">
        <f>IF('5b.TriRandNumbers'!B285&lt;=B$1,B$4+SQRT(B$2*'5b.TriRandNumbers'!B285),B$6-SQRT(B$3*(1-'5b.TriRandNumbers'!B285)))</f>
        <v>3.6272319800942951</v>
      </c>
      <c r="C291" s="34">
        <f>IF('5b.TriRandNumbers'!C285&lt;=C$1,C$4+SQRT(C$2*'5b.TriRandNumbers'!C285),C$6-SQRT(C$3*(1-'5b.TriRandNumbers'!C285)))</f>
        <v>3.68427021772795</v>
      </c>
      <c r="D291" s="33">
        <f>IF('5b.TriRandNumbers'!D285&lt;=D$1,D$4+SQRT(D$2*'5b.TriRandNumbers'!D285),D$6-SQRT(D$3*(1-'5b.TriRandNumbers'!D285)))</f>
        <v>6.2167553179036883</v>
      </c>
      <c r="E291" s="32">
        <f>IF('5b.TriRandNumbers'!E285&lt;=E$1,E$4+SQRT(E$2*'5b.TriRandNumbers'!E285),E$6-SQRT(E$3*(1-'5b.TriRandNumbers'!E285)))</f>
        <v>4.10239663396335</v>
      </c>
      <c r="F291" s="31">
        <f>IF('5b.TriRandNumbers'!F285&lt;=F$1,F$4+SQRT(F$2*'5b.TriRandNumbers'!F285),F$6-SQRT(F$3*(1-'5b.TriRandNumbers'!F285)))</f>
        <v>2.4398059860783565</v>
      </c>
      <c r="G291" s="30">
        <f>IF('5b.TriRandNumbers'!G285&lt;=G$1,G$4+SQRT(G$2*'5b.TriRandNumbers'!G285),G$6-SQRT(G$3*(1-'5b.TriRandNumbers'!G285)))</f>
        <v>3.2237358590698055</v>
      </c>
      <c r="H291" s="35">
        <f>IF('5b.TriRandNumbers'!H285&lt;=H$1,H$4+SQRT(H$2*'5b.TriRandNumbers'!H285),H$6-SQRT(H$3*(1-'5b.TriRandNumbers'!H285)))</f>
        <v>12.038172885797525</v>
      </c>
      <c r="I291" s="34">
        <f>IF('5b.TriRandNumbers'!I285&lt;=I$1,I$4+SQRT(I$2*'5b.TriRandNumbers'!I285),I$6-SQRT(I$3*(1-'5b.TriRandNumbers'!I285)))</f>
        <v>14.42793125771508</v>
      </c>
      <c r="J291" s="33">
        <f>IF('5b.TriRandNumbers'!J285&lt;=J$1,J$4+SQRT(J$2*'5b.TriRandNumbers'!J285),J$6-SQRT(J$3*(1-'5b.TriRandNumbers'!J285)))</f>
        <v>10.431289821225096</v>
      </c>
      <c r="K291" s="32">
        <f>IF('5b.TriRandNumbers'!K285&lt;=K$1,K$4+SQRT(K$2*'5b.TriRandNumbers'!K285),K$6-SQRT(K$3*(1-'5b.TriRandNumbers'!K285)))</f>
        <v>7.3104595418625244</v>
      </c>
      <c r="L291" s="31">
        <f>IF('5b.TriRandNumbers'!L285&lt;=L$1,L$4+SQRT(L$2*'5b.TriRandNumbers'!L285),L$6-SQRT(L$3*(1-'5b.TriRandNumbers'!L285)))</f>
        <v>12.012290361351248</v>
      </c>
      <c r="M291" s="30">
        <f>IF('5b.TriRandNumbers'!M285&lt;=M$1,M$4+SQRT(M$2*'5b.TriRandNumbers'!M285),M$6-SQRT(M$3*(1-'5b.TriRandNumbers'!M285)))</f>
        <v>15.946178161891599</v>
      </c>
      <c r="N291" s="35">
        <f>IF('5b.TriRandNumbers'!N285&lt;=N$1,N$4+SQRT(N$2*'5b.TriRandNumbers'!N285),N$6-SQRT(N$3*(1-'5b.TriRandNumbers'!N285)))</f>
        <v>12.718442886969283</v>
      </c>
      <c r="O291" s="34">
        <f>IF('5b.TriRandNumbers'!O285&lt;=O$1,O$4+SQRT(O$2*'5b.TriRandNumbers'!O285),O$6-SQRT(O$3*(1-'5b.TriRandNumbers'!O285)))</f>
        <v>12.754802098799498</v>
      </c>
      <c r="P291" s="33">
        <f>IF('5b.TriRandNumbers'!P285&lt;=P$1,P$4+SQRT(P$2*'5b.TriRandNumbers'!P285),P$6-SQRT(P$3*(1-'5b.TriRandNumbers'!P285)))</f>
        <v>13.384030080676624</v>
      </c>
      <c r="Q291" s="32">
        <f>IF('5b.TriRandNumbers'!Q285&lt;=Q$1,Q$4+SQRT(Q$2*'5b.TriRandNumbers'!Q285),Q$6-SQRT(Q$3*(1-'5b.TriRandNumbers'!Q285)))</f>
        <v>13.470771200226087</v>
      </c>
      <c r="R291" s="31">
        <f>IF('5b.TriRandNumbers'!R285&lt;=R$1,R$4+SQRT(R$2*'5b.TriRandNumbers'!R285),R$6-SQRT(R$3*(1-'5b.TriRandNumbers'!R285)))</f>
        <v>16.910849096172868</v>
      </c>
      <c r="S291" s="30">
        <f>IF('5b.TriRandNumbers'!S285&lt;=S$1,S$4+SQRT(S$2*'5b.TriRandNumbers'!S285),S$6-SQRT(S$3*(1-'5b.TriRandNumbers'!S285)))</f>
        <v>15.681775083943869</v>
      </c>
      <c r="T291" s="35">
        <f>IF('5b.TriRandNumbers'!T285&lt;=T$1,T$4+SQRT(T$2*'5b.TriRandNumbers'!T285),T$6-SQRT(T$3*(1-'5b.TriRandNumbers'!T285)))</f>
        <v>10.84880530638838</v>
      </c>
      <c r="U291" s="34">
        <f>IF('5b.TriRandNumbers'!U285&lt;=U$1,U$4+SQRT(U$2*'5b.TriRandNumbers'!U285),U$6-SQRT(U$3*(1-'5b.TriRandNumbers'!U285)))</f>
        <v>16.635407538480585</v>
      </c>
      <c r="V291" s="33">
        <f>IF('5b.TriRandNumbers'!V285&lt;=V$1,V$4+SQRT(V$2*'5b.TriRandNumbers'!V285),V$6-SQRT(V$3*(1-'5b.TriRandNumbers'!V285)))</f>
        <v>11.288492493836854</v>
      </c>
      <c r="W291" s="32">
        <f>IF('5b.TriRandNumbers'!W285&lt;=W$1,W$4+SQRT(W$2*'5b.TriRandNumbers'!W285),W$6-SQRT(W$3*(1-'5b.TriRandNumbers'!W285)))</f>
        <v>11.736437187058614</v>
      </c>
      <c r="X291" s="31">
        <f>IF('5b.TriRandNumbers'!X285&lt;=X$1,X$4+SQRT(X$2*'5b.TriRandNumbers'!X285),X$6-SQRT(X$3*(1-'5b.TriRandNumbers'!X285)))</f>
        <v>10.8351683414764</v>
      </c>
      <c r="Y291" s="30">
        <f>IF('5b.TriRandNumbers'!Y285&lt;=Y$1,Y$4+SQRT(Y$2*'5b.TriRandNumbers'!Y285),Y$6-SQRT(Y$3*(1-'5b.TriRandNumbers'!Y285)))</f>
        <v>8.2257208833463906</v>
      </c>
    </row>
    <row r="292" spans="2:25" hidden="1" x14ac:dyDescent="0.25">
      <c r="B292" s="35">
        <f>IF('5b.TriRandNumbers'!B286&lt;=B$1,B$4+SQRT(B$2*'5b.TriRandNumbers'!B286),B$6-SQRT(B$3*(1-'5b.TriRandNumbers'!B286)))</f>
        <v>3.9974671885574238</v>
      </c>
      <c r="C292" s="34">
        <f>IF('5b.TriRandNumbers'!C286&lt;=C$1,C$4+SQRT(C$2*'5b.TriRandNumbers'!C286),C$6-SQRT(C$3*(1-'5b.TriRandNumbers'!C286)))</f>
        <v>2.4260103053414568</v>
      </c>
      <c r="D292" s="33">
        <f>IF('5b.TriRandNumbers'!D286&lt;=D$1,D$4+SQRT(D$2*'5b.TriRandNumbers'!D286),D$6-SQRT(D$3*(1-'5b.TriRandNumbers'!D286)))</f>
        <v>6.3587044282880303</v>
      </c>
      <c r="E292" s="32">
        <f>IF('5b.TriRandNumbers'!E286&lt;=E$1,E$4+SQRT(E$2*'5b.TriRandNumbers'!E286),E$6-SQRT(E$3*(1-'5b.TriRandNumbers'!E286)))</f>
        <v>4.1980200683782467</v>
      </c>
      <c r="F292" s="31">
        <f>IF('5b.TriRandNumbers'!F286&lt;=F$1,F$4+SQRT(F$2*'5b.TriRandNumbers'!F286),F$6-SQRT(F$3*(1-'5b.TriRandNumbers'!F286)))</f>
        <v>1.9585525211755557</v>
      </c>
      <c r="G292" s="30">
        <f>IF('5b.TriRandNumbers'!G286&lt;=G$1,G$4+SQRT(G$2*'5b.TriRandNumbers'!G286),G$6-SQRT(G$3*(1-'5b.TriRandNumbers'!G286)))</f>
        <v>2.5658674240310106</v>
      </c>
      <c r="H292" s="35">
        <f>IF('5b.TriRandNumbers'!H286&lt;=H$1,H$4+SQRT(H$2*'5b.TriRandNumbers'!H286),H$6-SQRT(H$3*(1-'5b.TriRandNumbers'!H286)))</f>
        <v>7.7831806560873265</v>
      </c>
      <c r="I292" s="34">
        <f>IF('5b.TriRandNumbers'!I286&lt;=I$1,I$4+SQRT(I$2*'5b.TriRandNumbers'!I286),I$6-SQRT(I$3*(1-'5b.TriRandNumbers'!I286)))</f>
        <v>14.512538743789356</v>
      </c>
      <c r="J292" s="33">
        <f>IF('5b.TriRandNumbers'!J286&lt;=J$1,J$4+SQRT(J$2*'5b.TriRandNumbers'!J286),J$6-SQRT(J$3*(1-'5b.TriRandNumbers'!J286)))</f>
        <v>12.12521486563406</v>
      </c>
      <c r="K292" s="32">
        <f>IF('5b.TriRandNumbers'!K286&lt;=K$1,K$4+SQRT(K$2*'5b.TriRandNumbers'!K286),K$6-SQRT(K$3*(1-'5b.TriRandNumbers'!K286)))</f>
        <v>8.8721412915409434</v>
      </c>
      <c r="L292" s="31">
        <f>IF('5b.TriRandNumbers'!L286&lt;=L$1,L$4+SQRT(L$2*'5b.TriRandNumbers'!L286),L$6-SQRT(L$3*(1-'5b.TriRandNumbers'!L286)))</f>
        <v>14.08572447950456</v>
      </c>
      <c r="M292" s="30">
        <f>IF('5b.TriRandNumbers'!M286&lt;=M$1,M$4+SQRT(M$2*'5b.TriRandNumbers'!M286),M$6-SQRT(M$3*(1-'5b.TriRandNumbers'!M286)))</f>
        <v>13.541925088101785</v>
      </c>
      <c r="N292" s="35">
        <f>IF('5b.TriRandNumbers'!N286&lt;=N$1,N$4+SQRT(N$2*'5b.TriRandNumbers'!N286),N$6-SQRT(N$3*(1-'5b.TriRandNumbers'!N286)))</f>
        <v>14.365551602309557</v>
      </c>
      <c r="O292" s="34">
        <f>IF('5b.TriRandNumbers'!O286&lt;=O$1,O$4+SQRT(O$2*'5b.TriRandNumbers'!O286),O$6-SQRT(O$3*(1-'5b.TriRandNumbers'!O286)))</f>
        <v>9.5434860986467847</v>
      </c>
      <c r="P292" s="33">
        <f>IF('5b.TriRandNumbers'!P286&lt;=P$1,P$4+SQRT(P$2*'5b.TriRandNumbers'!P286),P$6-SQRT(P$3*(1-'5b.TriRandNumbers'!P286)))</f>
        <v>14.857585189461762</v>
      </c>
      <c r="Q292" s="32">
        <f>IF('5b.TriRandNumbers'!Q286&lt;=Q$1,Q$4+SQRT(Q$2*'5b.TriRandNumbers'!Q286),Q$6-SQRT(Q$3*(1-'5b.TriRandNumbers'!Q286)))</f>
        <v>12.746595869119847</v>
      </c>
      <c r="R292" s="31">
        <f>IF('5b.TriRandNumbers'!R286&lt;=R$1,R$4+SQRT(R$2*'5b.TriRandNumbers'!R286),R$6-SQRT(R$3*(1-'5b.TriRandNumbers'!R286)))</f>
        <v>9.9805290424389739</v>
      </c>
      <c r="S292" s="30">
        <f>IF('5b.TriRandNumbers'!S286&lt;=S$1,S$4+SQRT(S$2*'5b.TriRandNumbers'!S286),S$6-SQRT(S$3*(1-'5b.TriRandNumbers'!S286)))</f>
        <v>8.0317299050551014</v>
      </c>
      <c r="T292" s="35">
        <f>IF('5b.TriRandNumbers'!T286&lt;=T$1,T$4+SQRT(T$2*'5b.TriRandNumbers'!T286),T$6-SQRT(T$3*(1-'5b.TriRandNumbers'!T286)))</f>
        <v>8.520609964280446</v>
      </c>
      <c r="U292" s="34">
        <f>IF('5b.TriRandNumbers'!U286&lt;=U$1,U$4+SQRT(U$2*'5b.TriRandNumbers'!U286),U$6-SQRT(U$3*(1-'5b.TriRandNumbers'!U286)))</f>
        <v>9.9890998790376937</v>
      </c>
      <c r="V292" s="33">
        <f>IF('5b.TriRandNumbers'!V286&lt;=V$1,V$4+SQRT(V$2*'5b.TriRandNumbers'!V286),V$6-SQRT(V$3*(1-'5b.TriRandNumbers'!V286)))</f>
        <v>11.354832241762786</v>
      </c>
      <c r="W292" s="32">
        <f>IF('5b.TriRandNumbers'!W286&lt;=W$1,W$4+SQRT(W$2*'5b.TriRandNumbers'!W286),W$6-SQRT(W$3*(1-'5b.TriRandNumbers'!W286)))</f>
        <v>18.330517239812156</v>
      </c>
      <c r="X292" s="31">
        <f>IF('5b.TriRandNumbers'!X286&lt;=X$1,X$4+SQRT(X$2*'5b.TriRandNumbers'!X286),X$6-SQRT(X$3*(1-'5b.TriRandNumbers'!X286)))</f>
        <v>10.598231244365627</v>
      </c>
      <c r="Y292" s="30">
        <f>IF('5b.TriRandNumbers'!Y286&lt;=Y$1,Y$4+SQRT(Y$2*'5b.TriRandNumbers'!Y286),Y$6-SQRT(Y$3*(1-'5b.TriRandNumbers'!Y286)))</f>
        <v>10.838199488091618</v>
      </c>
    </row>
    <row r="293" spans="2:25" hidden="1" x14ac:dyDescent="0.25">
      <c r="B293" s="35">
        <f>IF('5b.TriRandNumbers'!B287&lt;=B$1,B$4+SQRT(B$2*'5b.TriRandNumbers'!B287),B$6-SQRT(B$3*(1-'5b.TriRandNumbers'!B287)))</f>
        <v>5.1477182555827126</v>
      </c>
      <c r="C293" s="34">
        <f>IF('5b.TriRandNumbers'!C287&lt;=C$1,C$4+SQRT(C$2*'5b.TriRandNumbers'!C287),C$6-SQRT(C$3*(1-'5b.TriRandNumbers'!C287)))</f>
        <v>3.1843635968939563</v>
      </c>
      <c r="D293" s="33">
        <f>IF('5b.TriRandNumbers'!D287&lt;=D$1,D$4+SQRT(D$2*'5b.TriRandNumbers'!D287),D$6-SQRT(D$3*(1-'5b.TriRandNumbers'!D287)))</f>
        <v>5.9510665102767515</v>
      </c>
      <c r="E293" s="32">
        <f>IF('5b.TriRandNumbers'!E287&lt;=E$1,E$4+SQRT(E$2*'5b.TriRandNumbers'!E287),E$6-SQRT(E$3*(1-'5b.TriRandNumbers'!E287)))</f>
        <v>4.0000354679176331</v>
      </c>
      <c r="F293" s="31">
        <f>IF('5b.TriRandNumbers'!F287&lt;=F$1,F$4+SQRT(F$2*'5b.TriRandNumbers'!F287),F$6-SQRT(F$3*(1-'5b.TriRandNumbers'!F287)))</f>
        <v>1.455958700657862</v>
      </c>
      <c r="G293" s="30">
        <f>IF('5b.TriRandNumbers'!G287&lt;=G$1,G$4+SQRT(G$2*'5b.TriRandNumbers'!G287),G$6-SQRT(G$3*(1-'5b.TriRandNumbers'!G287)))</f>
        <v>3.899107010082469</v>
      </c>
      <c r="H293" s="35">
        <f>IF('5b.TriRandNumbers'!H287&lt;=H$1,H$4+SQRT(H$2*'5b.TriRandNumbers'!H287),H$6-SQRT(H$3*(1-'5b.TriRandNumbers'!H287)))</f>
        <v>9.403016153465618</v>
      </c>
      <c r="I293" s="34">
        <f>IF('5b.TriRandNumbers'!I287&lt;=I$1,I$4+SQRT(I$2*'5b.TriRandNumbers'!I287),I$6-SQRT(I$3*(1-'5b.TriRandNumbers'!I287)))</f>
        <v>11.491905860455004</v>
      </c>
      <c r="J293" s="33">
        <f>IF('5b.TriRandNumbers'!J287&lt;=J$1,J$4+SQRT(J$2*'5b.TriRandNumbers'!J287),J$6-SQRT(J$3*(1-'5b.TriRandNumbers'!J287)))</f>
        <v>14.46896694452694</v>
      </c>
      <c r="K293" s="32">
        <f>IF('5b.TriRandNumbers'!K287&lt;=K$1,K$4+SQRT(K$2*'5b.TriRandNumbers'!K287),K$6-SQRT(K$3*(1-'5b.TriRandNumbers'!K287)))</f>
        <v>16.04865480114163</v>
      </c>
      <c r="L293" s="31">
        <f>IF('5b.TriRandNumbers'!L287&lt;=L$1,L$4+SQRT(L$2*'5b.TriRandNumbers'!L287),L$6-SQRT(L$3*(1-'5b.TriRandNumbers'!L287)))</f>
        <v>10.959937802224974</v>
      </c>
      <c r="M293" s="30">
        <f>IF('5b.TriRandNumbers'!M287&lt;=M$1,M$4+SQRT(M$2*'5b.TriRandNumbers'!M287),M$6-SQRT(M$3*(1-'5b.TriRandNumbers'!M287)))</f>
        <v>11.773239208016417</v>
      </c>
      <c r="N293" s="35">
        <f>IF('5b.TriRandNumbers'!N287&lt;=N$1,N$4+SQRT(N$2*'5b.TriRandNumbers'!N287),N$6-SQRT(N$3*(1-'5b.TriRandNumbers'!N287)))</f>
        <v>6.7248370644113029</v>
      </c>
      <c r="O293" s="34">
        <f>IF('5b.TriRandNumbers'!O287&lt;=O$1,O$4+SQRT(O$2*'5b.TriRandNumbers'!O287),O$6-SQRT(O$3*(1-'5b.TriRandNumbers'!O287)))</f>
        <v>8.505604236365178</v>
      </c>
      <c r="P293" s="33">
        <f>IF('5b.TriRandNumbers'!P287&lt;=P$1,P$4+SQRT(P$2*'5b.TriRandNumbers'!P287),P$6-SQRT(P$3*(1-'5b.TriRandNumbers'!P287)))</f>
        <v>8.2290633856567581</v>
      </c>
      <c r="Q293" s="32">
        <f>IF('5b.TriRandNumbers'!Q287&lt;=Q$1,Q$4+SQRT(Q$2*'5b.TriRandNumbers'!Q287),Q$6-SQRT(Q$3*(1-'5b.TriRandNumbers'!Q287)))</f>
        <v>17.607128307996053</v>
      </c>
      <c r="R293" s="31">
        <f>IF('5b.TriRandNumbers'!R287&lt;=R$1,R$4+SQRT(R$2*'5b.TriRandNumbers'!R287),R$6-SQRT(R$3*(1-'5b.TriRandNumbers'!R287)))</f>
        <v>14.476244813395745</v>
      </c>
      <c r="S293" s="30">
        <f>IF('5b.TriRandNumbers'!S287&lt;=S$1,S$4+SQRT(S$2*'5b.TriRandNumbers'!S287),S$6-SQRT(S$3*(1-'5b.TriRandNumbers'!S287)))</f>
        <v>10.963655857251496</v>
      </c>
      <c r="T293" s="35">
        <f>IF('5b.TriRandNumbers'!T287&lt;=T$1,T$4+SQRT(T$2*'5b.TriRandNumbers'!T287),T$6-SQRT(T$3*(1-'5b.TriRandNumbers'!T287)))</f>
        <v>15.451178102640725</v>
      </c>
      <c r="U293" s="34">
        <f>IF('5b.TriRandNumbers'!U287&lt;=U$1,U$4+SQRT(U$2*'5b.TriRandNumbers'!U287),U$6-SQRT(U$3*(1-'5b.TriRandNumbers'!U287)))</f>
        <v>11.074315663387454</v>
      </c>
      <c r="V293" s="33">
        <f>IF('5b.TriRandNumbers'!V287&lt;=V$1,V$4+SQRT(V$2*'5b.TriRandNumbers'!V287),V$6-SQRT(V$3*(1-'5b.TriRandNumbers'!V287)))</f>
        <v>13.675737434334163</v>
      </c>
      <c r="W293" s="32">
        <f>IF('5b.TriRandNumbers'!W287&lt;=W$1,W$4+SQRT(W$2*'5b.TriRandNumbers'!W287),W$6-SQRT(W$3*(1-'5b.TriRandNumbers'!W287)))</f>
        <v>14.573223807536912</v>
      </c>
      <c r="X293" s="31">
        <f>IF('5b.TriRandNumbers'!X287&lt;=X$1,X$4+SQRT(X$2*'5b.TriRandNumbers'!X287),X$6-SQRT(X$3*(1-'5b.TriRandNumbers'!X287)))</f>
        <v>10.556298972330756</v>
      </c>
      <c r="Y293" s="30">
        <f>IF('5b.TriRandNumbers'!Y287&lt;=Y$1,Y$4+SQRT(Y$2*'5b.TriRandNumbers'!Y287),Y$6-SQRT(Y$3*(1-'5b.TriRandNumbers'!Y287)))</f>
        <v>16.356321451238191</v>
      </c>
    </row>
    <row r="294" spans="2:25" hidden="1" x14ac:dyDescent="0.25">
      <c r="B294" s="35">
        <f>IF('5b.TriRandNumbers'!B288&lt;=B$1,B$4+SQRT(B$2*'5b.TriRandNumbers'!B288),B$6-SQRT(B$3*(1-'5b.TriRandNumbers'!B288)))</f>
        <v>4.0061479154892341</v>
      </c>
      <c r="C294" s="34">
        <f>IF('5b.TriRandNumbers'!C288&lt;=C$1,C$4+SQRT(C$2*'5b.TriRandNumbers'!C288),C$6-SQRT(C$3*(1-'5b.TriRandNumbers'!C288)))</f>
        <v>2.3227630648305526</v>
      </c>
      <c r="D294" s="33">
        <f>IF('5b.TriRandNumbers'!D288&lt;=D$1,D$4+SQRT(D$2*'5b.TriRandNumbers'!D288),D$6-SQRT(D$3*(1-'5b.TriRandNumbers'!D288)))</f>
        <v>4.9087741279549206</v>
      </c>
      <c r="E294" s="32">
        <f>IF('5b.TriRandNumbers'!E288&lt;=E$1,E$4+SQRT(E$2*'5b.TriRandNumbers'!E288),E$6-SQRT(E$3*(1-'5b.TriRandNumbers'!E288)))</f>
        <v>3.2107461105077308</v>
      </c>
      <c r="F294" s="31">
        <f>IF('5b.TriRandNumbers'!F288&lt;=F$1,F$4+SQRT(F$2*'5b.TriRandNumbers'!F288),F$6-SQRT(F$3*(1-'5b.TriRandNumbers'!F288)))</f>
        <v>1.8507234415458802</v>
      </c>
      <c r="G294" s="30">
        <f>IF('5b.TriRandNumbers'!G288&lt;=G$1,G$4+SQRT(G$2*'5b.TriRandNumbers'!G288),G$6-SQRT(G$3*(1-'5b.TriRandNumbers'!G288)))</f>
        <v>3.02802942854527</v>
      </c>
      <c r="H294" s="35">
        <f>IF('5b.TriRandNumbers'!H288&lt;=H$1,H$4+SQRT(H$2*'5b.TriRandNumbers'!H288),H$6-SQRT(H$3*(1-'5b.TriRandNumbers'!H288)))</f>
        <v>14.191147574688298</v>
      </c>
      <c r="I294" s="34">
        <f>IF('5b.TriRandNumbers'!I288&lt;=I$1,I$4+SQRT(I$2*'5b.TriRandNumbers'!I288),I$6-SQRT(I$3*(1-'5b.TriRandNumbers'!I288)))</f>
        <v>12.167536147131756</v>
      </c>
      <c r="J294" s="33">
        <f>IF('5b.TriRandNumbers'!J288&lt;=J$1,J$4+SQRT(J$2*'5b.TriRandNumbers'!J288),J$6-SQRT(J$3*(1-'5b.TriRandNumbers'!J288)))</f>
        <v>9.4286233511081363</v>
      </c>
      <c r="K294" s="32">
        <f>IF('5b.TriRandNumbers'!K288&lt;=K$1,K$4+SQRT(K$2*'5b.TriRandNumbers'!K288),K$6-SQRT(K$3*(1-'5b.TriRandNumbers'!K288)))</f>
        <v>11.236943365145189</v>
      </c>
      <c r="L294" s="31">
        <f>IF('5b.TriRandNumbers'!L288&lt;=L$1,L$4+SQRT(L$2*'5b.TriRandNumbers'!L288),L$6-SQRT(L$3*(1-'5b.TriRandNumbers'!L288)))</f>
        <v>13.4015092261149</v>
      </c>
      <c r="M294" s="30">
        <f>IF('5b.TriRandNumbers'!M288&lt;=M$1,M$4+SQRT(M$2*'5b.TriRandNumbers'!M288),M$6-SQRT(M$3*(1-'5b.TriRandNumbers'!M288)))</f>
        <v>12.300461221570789</v>
      </c>
      <c r="N294" s="35">
        <f>IF('5b.TriRandNumbers'!N288&lt;=N$1,N$4+SQRT(N$2*'5b.TriRandNumbers'!N288),N$6-SQRT(N$3*(1-'5b.TriRandNumbers'!N288)))</f>
        <v>10.725204009002187</v>
      </c>
      <c r="O294" s="34">
        <f>IF('5b.TriRandNumbers'!O288&lt;=O$1,O$4+SQRT(O$2*'5b.TriRandNumbers'!O288),O$6-SQRT(O$3*(1-'5b.TriRandNumbers'!O288)))</f>
        <v>10.099041320389055</v>
      </c>
      <c r="P294" s="33">
        <f>IF('5b.TriRandNumbers'!P288&lt;=P$1,P$4+SQRT(P$2*'5b.TriRandNumbers'!P288),P$6-SQRT(P$3*(1-'5b.TriRandNumbers'!P288)))</f>
        <v>12.217844948679438</v>
      </c>
      <c r="Q294" s="32">
        <f>IF('5b.TriRandNumbers'!Q288&lt;=Q$1,Q$4+SQRT(Q$2*'5b.TriRandNumbers'!Q288),Q$6-SQRT(Q$3*(1-'5b.TriRandNumbers'!Q288)))</f>
        <v>9.3209005292743505</v>
      </c>
      <c r="R294" s="31">
        <f>IF('5b.TriRandNumbers'!R288&lt;=R$1,R$4+SQRT(R$2*'5b.TriRandNumbers'!R288),R$6-SQRT(R$3*(1-'5b.TriRandNumbers'!R288)))</f>
        <v>9.7886062669934617</v>
      </c>
      <c r="S294" s="30">
        <f>IF('5b.TriRandNumbers'!S288&lt;=S$1,S$4+SQRT(S$2*'5b.TriRandNumbers'!S288),S$6-SQRT(S$3*(1-'5b.TriRandNumbers'!S288)))</f>
        <v>13.740086048968497</v>
      </c>
      <c r="T294" s="35">
        <f>IF('5b.TriRandNumbers'!T288&lt;=T$1,T$4+SQRT(T$2*'5b.TriRandNumbers'!T288),T$6-SQRT(T$3*(1-'5b.TriRandNumbers'!T288)))</f>
        <v>10.951822764581253</v>
      </c>
      <c r="U294" s="34">
        <f>IF('5b.TriRandNumbers'!U288&lt;=U$1,U$4+SQRT(U$2*'5b.TriRandNumbers'!U288),U$6-SQRT(U$3*(1-'5b.TriRandNumbers'!U288)))</f>
        <v>12.488971971265617</v>
      </c>
      <c r="V294" s="33">
        <f>IF('5b.TriRandNumbers'!V288&lt;=V$1,V$4+SQRT(V$2*'5b.TriRandNumbers'!V288),V$6-SQRT(V$3*(1-'5b.TriRandNumbers'!V288)))</f>
        <v>10.108705100311672</v>
      </c>
      <c r="W294" s="32">
        <f>IF('5b.TriRandNumbers'!W288&lt;=W$1,W$4+SQRT(W$2*'5b.TriRandNumbers'!W288),W$6-SQRT(W$3*(1-'5b.TriRandNumbers'!W288)))</f>
        <v>9.1815924522057912</v>
      </c>
      <c r="X294" s="31">
        <f>IF('5b.TriRandNumbers'!X288&lt;=X$1,X$4+SQRT(X$2*'5b.TriRandNumbers'!X288),X$6-SQRT(X$3*(1-'5b.TriRandNumbers'!X288)))</f>
        <v>18.137861336116149</v>
      </c>
      <c r="Y294" s="30">
        <f>IF('5b.TriRandNumbers'!Y288&lt;=Y$1,Y$4+SQRT(Y$2*'5b.TriRandNumbers'!Y288),Y$6-SQRT(Y$3*(1-'5b.TriRandNumbers'!Y288)))</f>
        <v>14.034987568323254</v>
      </c>
    </row>
    <row r="295" spans="2:25" hidden="1" x14ac:dyDescent="0.25">
      <c r="B295" s="35">
        <f>IF('5b.TriRandNumbers'!B289&lt;=B$1,B$4+SQRT(B$2*'5b.TriRandNumbers'!B289),B$6-SQRT(B$3*(1-'5b.TriRandNumbers'!B289)))</f>
        <v>4.1217270537170707</v>
      </c>
      <c r="C295" s="34">
        <f>IF('5b.TriRandNumbers'!C289&lt;=C$1,C$4+SQRT(C$2*'5b.TriRandNumbers'!C289),C$6-SQRT(C$3*(1-'5b.TriRandNumbers'!C289)))</f>
        <v>2.8731813841589662</v>
      </c>
      <c r="D295" s="33">
        <f>IF('5b.TriRandNumbers'!D289&lt;=D$1,D$4+SQRT(D$2*'5b.TriRandNumbers'!D289),D$6-SQRT(D$3*(1-'5b.TriRandNumbers'!D289)))</f>
        <v>6.3222813837847847</v>
      </c>
      <c r="E295" s="32">
        <f>IF('5b.TriRandNumbers'!E289&lt;=E$1,E$4+SQRT(E$2*'5b.TriRandNumbers'!E289),E$6-SQRT(E$3*(1-'5b.TriRandNumbers'!E289)))</f>
        <v>3.8521230529234751</v>
      </c>
      <c r="F295" s="31">
        <f>IF('5b.TriRandNumbers'!F289&lt;=F$1,F$4+SQRT(F$2*'5b.TriRandNumbers'!F289),F$6-SQRT(F$3*(1-'5b.TriRandNumbers'!F289)))</f>
        <v>3.0189296663795346</v>
      </c>
      <c r="G295" s="30">
        <f>IF('5b.TriRandNumbers'!G289&lt;=G$1,G$4+SQRT(G$2*'5b.TriRandNumbers'!G289),G$6-SQRT(G$3*(1-'5b.TriRandNumbers'!G289)))</f>
        <v>3.7467603033770986</v>
      </c>
      <c r="H295" s="35">
        <f>IF('5b.TriRandNumbers'!H289&lt;=H$1,H$4+SQRT(H$2*'5b.TriRandNumbers'!H289),H$6-SQRT(H$3*(1-'5b.TriRandNumbers'!H289)))</f>
        <v>13.791847288242481</v>
      </c>
      <c r="I295" s="34">
        <f>IF('5b.TriRandNumbers'!I289&lt;=I$1,I$4+SQRT(I$2*'5b.TriRandNumbers'!I289),I$6-SQRT(I$3*(1-'5b.TriRandNumbers'!I289)))</f>
        <v>15.621248545645916</v>
      </c>
      <c r="J295" s="33">
        <f>IF('5b.TriRandNumbers'!J289&lt;=J$1,J$4+SQRT(J$2*'5b.TriRandNumbers'!J289),J$6-SQRT(J$3*(1-'5b.TriRandNumbers'!J289)))</f>
        <v>12.629138489472712</v>
      </c>
      <c r="K295" s="32">
        <f>IF('5b.TriRandNumbers'!K289&lt;=K$1,K$4+SQRT(K$2*'5b.TriRandNumbers'!K289),K$6-SQRT(K$3*(1-'5b.TriRandNumbers'!K289)))</f>
        <v>12.29982106693789</v>
      </c>
      <c r="L295" s="31">
        <f>IF('5b.TriRandNumbers'!L289&lt;=L$1,L$4+SQRT(L$2*'5b.TriRandNumbers'!L289),L$6-SQRT(L$3*(1-'5b.TriRandNumbers'!L289)))</f>
        <v>8.427992003417252</v>
      </c>
      <c r="M295" s="30">
        <f>IF('5b.TriRandNumbers'!M289&lt;=M$1,M$4+SQRT(M$2*'5b.TriRandNumbers'!M289),M$6-SQRT(M$3*(1-'5b.TriRandNumbers'!M289)))</f>
        <v>10.588389333926635</v>
      </c>
      <c r="N295" s="35">
        <f>IF('5b.TriRandNumbers'!N289&lt;=N$1,N$4+SQRT(N$2*'5b.TriRandNumbers'!N289),N$6-SQRT(N$3*(1-'5b.TriRandNumbers'!N289)))</f>
        <v>18.061114432229544</v>
      </c>
      <c r="O295" s="34">
        <f>IF('5b.TriRandNumbers'!O289&lt;=O$1,O$4+SQRT(O$2*'5b.TriRandNumbers'!O289),O$6-SQRT(O$3*(1-'5b.TriRandNumbers'!O289)))</f>
        <v>7.1698568359986012</v>
      </c>
      <c r="P295" s="33">
        <f>IF('5b.TriRandNumbers'!P289&lt;=P$1,P$4+SQRT(P$2*'5b.TriRandNumbers'!P289),P$6-SQRT(P$3*(1-'5b.TriRandNumbers'!P289)))</f>
        <v>6.6504140295860896</v>
      </c>
      <c r="Q295" s="32">
        <f>IF('5b.TriRandNumbers'!Q289&lt;=Q$1,Q$4+SQRT(Q$2*'5b.TriRandNumbers'!Q289),Q$6-SQRT(Q$3*(1-'5b.TriRandNumbers'!Q289)))</f>
        <v>16.561605656243067</v>
      </c>
      <c r="R295" s="31">
        <f>IF('5b.TriRandNumbers'!R289&lt;=R$1,R$4+SQRT(R$2*'5b.TriRandNumbers'!R289),R$6-SQRT(R$3*(1-'5b.TriRandNumbers'!R289)))</f>
        <v>13.551575508501188</v>
      </c>
      <c r="S295" s="30">
        <f>IF('5b.TriRandNumbers'!S289&lt;=S$1,S$4+SQRT(S$2*'5b.TriRandNumbers'!S289),S$6-SQRT(S$3*(1-'5b.TriRandNumbers'!S289)))</f>
        <v>10.75886101456504</v>
      </c>
      <c r="T295" s="35">
        <f>IF('5b.TriRandNumbers'!T289&lt;=T$1,T$4+SQRT(T$2*'5b.TriRandNumbers'!T289),T$6-SQRT(T$3*(1-'5b.TriRandNumbers'!T289)))</f>
        <v>9.4528579670811226</v>
      </c>
      <c r="U295" s="34">
        <f>IF('5b.TriRandNumbers'!U289&lt;=U$1,U$4+SQRT(U$2*'5b.TriRandNumbers'!U289),U$6-SQRT(U$3*(1-'5b.TriRandNumbers'!U289)))</f>
        <v>12.611845608216919</v>
      </c>
      <c r="V295" s="33">
        <f>IF('5b.TriRandNumbers'!V289&lt;=V$1,V$4+SQRT(V$2*'5b.TriRandNumbers'!V289),V$6-SQRT(V$3*(1-'5b.TriRandNumbers'!V289)))</f>
        <v>6.6002141170190001</v>
      </c>
      <c r="W295" s="32">
        <f>IF('5b.TriRandNumbers'!W289&lt;=W$1,W$4+SQRT(W$2*'5b.TriRandNumbers'!W289),W$6-SQRT(W$3*(1-'5b.TriRandNumbers'!W289)))</f>
        <v>7.4056501934009891</v>
      </c>
      <c r="X295" s="31">
        <f>IF('5b.TriRandNumbers'!X289&lt;=X$1,X$4+SQRT(X$2*'5b.TriRandNumbers'!X289),X$6-SQRT(X$3*(1-'5b.TriRandNumbers'!X289)))</f>
        <v>17.365861406972197</v>
      </c>
      <c r="Y295" s="30">
        <f>IF('5b.TriRandNumbers'!Y289&lt;=Y$1,Y$4+SQRT(Y$2*'5b.TriRandNumbers'!Y289),Y$6-SQRT(Y$3*(1-'5b.TriRandNumbers'!Y289)))</f>
        <v>14.502656409812682</v>
      </c>
    </row>
    <row r="296" spans="2:25" hidden="1" x14ac:dyDescent="0.25">
      <c r="B296" s="35">
        <f>IF('5b.TriRandNumbers'!B290&lt;=B$1,B$4+SQRT(B$2*'5b.TriRandNumbers'!B290),B$6-SQRT(B$3*(1-'5b.TriRandNumbers'!B290)))</f>
        <v>4.0635205301176258</v>
      </c>
      <c r="C296" s="34">
        <f>IF('5b.TriRandNumbers'!C290&lt;=C$1,C$4+SQRT(C$2*'5b.TriRandNumbers'!C290),C$6-SQRT(C$3*(1-'5b.TriRandNumbers'!C290)))</f>
        <v>3.5532952291177518</v>
      </c>
      <c r="D296" s="33">
        <f>IF('5b.TriRandNumbers'!D290&lt;=D$1,D$4+SQRT(D$2*'5b.TriRandNumbers'!D290),D$6-SQRT(D$3*(1-'5b.TriRandNumbers'!D290)))</f>
        <v>5.890328226592886</v>
      </c>
      <c r="E296" s="32">
        <f>IF('5b.TriRandNumbers'!E290&lt;=E$1,E$4+SQRT(E$2*'5b.TriRandNumbers'!E290),E$6-SQRT(E$3*(1-'5b.TriRandNumbers'!E290)))</f>
        <v>3.7552221966638539</v>
      </c>
      <c r="F296" s="31">
        <f>IF('5b.TriRandNumbers'!F290&lt;=F$1,F$4+SQRT(F$2*'5b.TriRandNumbers'!F290),F$6-SQRT(F$3*(1-'5b.TriRandNumbers'!F290)))</f>
        <v>1.7414712314181011</v>
      </c>
      <c r="G296" s="30">
        <f>IF('5b.TriRandNumbers'!G290&lt;=G$1,G$4+SQRT(G$2*'5b.TriRandNumbers'!G290),G$6-SQRT(G$3*(1-'5b.TriRandNumbers'!G290)))</f>
        <v>4.1323757073142167</v>
      </c>
      <c r="H296" s="35">
        <f>IF('5b.TriRandNumbers'!H290&lt;=H$1,H$4+SQRT(H$2*'5b.TriRandNumbers'!H290),H$6-SQRT(H$3*(1-'5b.TriRandNumbers'!H290)))</f>
        <v>11.834324279738906</v>
      </c>
      <c r="I296" s="34">
        <f>IF('5b.TriRandNumbers'!I290&lt;=I$1,I$4+SQRT(I$2*'5b.TriRandNumbers'!I290),I$6-SQRT(I$3*(1-'5b.TriRandNumbers'!I290)))</f>
        <v>11.069535385681043</v>
      </c>
      <c r="J296" s="33">
        <f>IF('5b.TriRandNumbers'!J290&lt;=J$1,J$4+SQRT(J$2*'5b.TriRandNumbers'!J290),J$6-SQRT(J$3*(1-'5b.TriRandNumbers'!J290)))</f>
        <v>17.643383876003707</v>
      </c>
      <c r="K296" s="32">
        <f>IF('5b.TriRandNumbers'!K290&lt;=K$1,K$4+SQRT(K$2*'5b.TriRandNumbers'!K290),K$6-SQRT(K$3*(1-'5b.TriRandNumbers'!K290)))</f>
        <v>13.531962186184959</v>
      </c>
      <c r="L296" s="31">
        <f>IF('5b.TriRandNumbers'!L290&lt;=L$1,L$4+SQRT(L$2*'5b.TriRandNumbers'!L290),L$6-SQRT(L$3*(1-'5b.TriRandNumbers'!L290)))</f>
        <v>17.192872988886155</v>
      </c>
      <c r="M296" s="30">
        <f>IF('5b.TriRandNumbers'!M290&lt;=M$1,M$4+SQRT(M$2*'5b.TriRandNumbers'!M290),M$6-SQRT(M$3*(1-'5b.TriRandNumbers'!M290)))</f>
        <v>9.1307197563111551</v>
      </c>
      <c r="N296" s="35">
        <f>IF('5b.TriRandNumbers'!N290&lt;=N$1,N$4+SQRT(N$2*'5b.TriRandNumbers'!N290),N$6-SQRT(N$3*(1-'5b.TriRandNumbers'!N290)))</f>
        <v>6.3965155590868061</v>
      </c>
      <c r="O296" s="34">
        <f>IF('5b.TriRandNumbers'!O290&lt;=O$1,O$4+SQRT(O$2*'5b.TriRandNumbers'!O290),O$6-SQRT(O$3*(1-'5b.TriRandNumbers'!O290)))</f>
        <v>19.019707287217287</v>
      </c>
      <c r="P296" s="33">
        <f>IF('5b.TriRandNumbers'!P290&lt;=P$1,P$4+SQRT(P$2*'5b.TriRandNumbers'!P290),P$6-SQRT(P$3*(1-'5b.TriRandNumbers'!P290)))</f>
        <v>15.368759576953977</v>
      </c>
      <c r="Q296" s="32">
        <f>IF('5b.TriRandNumbers'!Q290&lt;=Q$1,Q$4+SQRT(Q$2*'5b.TriRandNumbers'!Q290),Q$6-SQRT(Q$3*(1-'5b.TriRandNumbers'!Q290)))</f>
        <v>15.886212842841132</v>
      </c>
      <c r="R296" s="31">
        <f>IF('5b.TriRandNumbers'!R290&lt;=R$1,R$4+SQRT(R$2*'5b.TriRandNumbers'!R290),R$6-SQRT(R$3*(1-'5b.TriRandNumbers'!R290)))</f>
        <v>10.8730803083859</v>
      </c>
      <c r="S296" s="30">
        <f>IF('5b.TriRandNumbers'!S290&lt;=S$1,S$4+SQRT(S$2*'5b.TriRandNumbers'!S290),S$6-SQRT(S$3*(1-'5b.TriRandNumbers'!S290)))</f>
        <v>7.712601873847154</v>
      </c>
      <c r="T296" s="35">
        <f>IF('5b.TriRandNumbers'!T290&lt;=T$1,T$4+SQRT(T$2*'5b.TriRandNumbers'!T290),T$6-SQRT(T$3*(1-'5b.TriRandNumbers'!T290)))</f>
        <v>9.6052885662325416</v>
      </c>
      <c r="U296" s="34">
        <f>IF('5b.TriRandNumbers'!U290&lt;=U$1,U$4+SQRT(U$2*'5b.TriRandNumbers'!U290),U$6-SQRT(U$3*(1-'5b.TriRandNumbers'!U290)))</f>
        <v>15.881739301812978</v>
      </c>
      <c r="V296" s="33">
        <f>IF('5b.TriRandNumbers'!V290&lt;=V$1,V$4+SQRT(V$2*'5b.TriRandNumbers'!V290),V$6-SQRT(V$3*(1-'5b.TriRandNumbers'!V290)))</f>
        <v>13.821274848944626</v>
      </c>
      <c r="W296" s="32">
        <f>IF('5b.TriRandNumbers'!W290&lt;=W$1,W$4+SQRT(W$2*'5b.TriRandNumbers'!W290),W$6-SQRT(W$3*(1-'5b.TriRandNumbers'!W290)))</f>
        <v>13.573297134675773</v>
      </c>
      <c r="X296" s="31">
        <f>IF('5b.TriRandNumbers'!X290&lt;=X$1,X$4+SQRT(X$2*'5b.TriRandNumbers'!X290),X$6-SQRT(X$3*(1-'5b.TriRandNumbers'!X290)))</f>
        <v>10.086295355203255</v>
      </c>
      <c r="Y296" s="30">
        <f>IF('5b.TriRandNumbers'!Y290&lt;=Y$1,Y$4+SQRT(Y$2*'5b.TriRandNumbers'!Y290),Y$6-SQRT(Y$3*(1-'5b.TriRandNumbers'!Y290)))</f>
        <v>7.691167354599556</v>
      </c>
    </row>
    <row r="297" spans="2:25" hidden="1" x14ac:dyDescent="0.25">
      <c r="B297" s="35">
        <f>IF('5b.TriRandNumbers'!B291&lt;=B$1,B$4+SQRT(B$2*'5b.TriRandNumbers'!B291),B$6-SQRT(B$3*(1-'5b.TriRandNumbers'!B291)))</f>
        <v>4.5493952637250299</v>
      </c>
      <c r="C297" s="34">
        <f>IF('5b.TriRandNumbers'!C291&lt;=C$1,C$4+SQRT(C$2*'5b.TriRandNumbers'!C291),C$6-SQRT(C$3*(1-'5b.TriRandNumbers'!C291)))</f>
        <v>2.863282348885408</v>
      </c>
      <c r="D297" s="33">
        <f>IF('5b.TriRandNumbers'!D291&lt;=D$1,D$4+SQRT(D$2*'5b.TriRandNumbers'!D291),D$6-SQRT(D$3*(1-'5b.TriRandNumbers'!D291)))</f>
        <v>6.0620034574907997</v>
      </c>
      <c r="E297" s="32">
        <f>IF('5b.TriRandNumbers'!E291&lt;=E$1,E$4+SQRT(E$2*'5b.TriRandNumbers'!E291),E$6-SQRT(E$3*(1-'5b.TriRandNumbers'!E291)))</f>
        <v>3.6013899040865858</v>
      </c>
      <c r="F297" s="31">
        <f>IF('5b.TriRandNumbers'!F291&lt;=F$1,F$4+SQRT(F$2*'5b.TriRandNumbers'!F291),F$6-SQRT(F$3*(1-'5b.TriRandNumbers'!F291)))</f>
        <v>3.1208060484490892</v>
      </c>
      <c r="G297" s="30">
        <f>IF('5b.TriRandNumbers'!G291&lt;=G$1,G$4+SQRT(G$2*'5b.TriRandNumbers'!G291),G$6-SQRT(G$3*(1-'5b.TriRandNumbers'!G291)))</f>
        <v>3.4042876346286297</v>
      </c>
      <c r="H297" s="35">
        <f>IF('5b.TriRandNumbers'!H291&lt;=H$1,H$4+SQRT(H$2*'5b.TriRandNumbers'!H291),H$6-SQRT(H$3*(1-'5b.TriRandNumbers'!H291)))</f>
        <v>8.9638291455554846</v>
      </c>
      <c r="I297" s="34">
        <f>IF('5b.TriRandNumbers'!I291&lt;=I$1,I$4+SQRT(I$2*'5b.TriRandNumbers'!I291),I$6-SQRT(I$3*(1-'5b.TriRandNumbers'!I291)))</f>
        <v>9.94450374328121</v>
      </c>
      <c r="J297" s="33">
        <f>IF('5b.TriRandNumbers'!J291&lt;=J$1,J$4+SQRT(J$2*'5b.TriRandNumbers'!J291),J$6-SQRT(J$3*(1-'5b.TriRandNumbers'!J291)))</f>
        <v>7.9631946062928858</v>
      </c>
      <c r="K297" s="32">
        <f>IF('5b.TriRandNumbers'!K291&lt;=K$1,K$4+SQRT(K$2*'5b.TriRandNumbers'!K291),K$6-SQRT(K$3*(1-'5b.TriRandNumbers'!K291)))</f>
        <v>19.213536329953236</v>
      </c>
      <c r="L297" s="31">
        <f>IF('5b.TriRandNumbers'!L291&lt;=L$1,L$4+SQRT(L$2*'5b.TriRandNumbers'!L291),L$6-SQRT(L$3*(1-'5b.TriRandNumbers'!L291)))</f>
        <v>6.5032528995768013</v>
      </c>
      <c r="M297" s="30">
        <f>IF('5b.TriRandNumbers'!M291&lt;=M$1,M$4+SQRT(M$2*'5b.TriRandNumbers'!M291),M$6-SQRT(M$3*(1-'5b.TriRandNumbers'!M291)))</f>
        <v>8.4419347536041123</v>
      </c>
      <c r="N297" s="35">
        <f>IF('5b.TriRandNumbers'!N291&lt;=N$1,N$4+SQRT(N$2*'5b.TriRandNumbers'!N291),N$6-SQRT(N$3*(1-'5b.TriRandNumbers'!N291)))</f>
        <v>15.020055522441488</v>
      </c>
      <c r="O297" s="34">
        <f>IF('5b.TriRandNumbers'!O291&lt;=O$1,O$4+SQRT(O$2*'5b.TriRandNumbers'!O291),O$6-SQRT(O$3*(1-'5b.TriRandNumbers'!O291)))</f>
        <v>8.6586296074766036</v>
      </c>
      <c r="P297" s="33">
        <f>IF('5b.TriRandNumbers'!P291&lt;=P$1,P$4+SQRT(P$2*'5b.TriRandNumbers'!P291),P$6-SQRT(P$3*(1-'5b.TriRandNumbers'!P291)))</f>
        <v>13.791894715590207</v>
      </c>
      <c r="Q297" s="32">
        <f>IF('5b.TriRandNumbers'!Q291&lt;=Q$1,Q$4+SQRT(Q$2*'5b.TriRandNumbers'!Q291),Q$6-SQRT(Q$3*(1-'5b.TriRandNumbers'!Q291)))</f>
        <v>16.59607576113136</v>
      </c>
      <c r="R297" s="31">
        <f>IF('5b.TriRandNumbers'!R291&lt;=R$1,R$4+SQRT(R$2*'5b.TriRandNumbers'!R291),R$6-SQRT(R$3*(1-'5b.TriRandNumbers'!R291)))</f>
        <v>17.586150926707866</v>
      </c>
      <c r="S297" s="30">
        <f>IF('5b.TriRandNumbers'!S291&lt;=S$1,S$4+SQRT(S$2*'5b.TriRandNumbers'!S291),S$6-SQRT(S$3*(1-'5b.TriRandNumbers'!S291)))</f>
        <v>13.525458550513505</v>
      </c>
      <c r="T297" s="35">
        <f>IF('5b.TriRandNumbers'!T291&lt;=T$1,T$4+SQRT(T$2*'5b.TriRandNumbers'!T291),T$6-SQRT(T$3*(1-'5b.TriRandNumbers'!T291)))</f>
        <v>10.703256185281147</v>
      </c>
      <c r="U297" s="34">
        <f>IF('5b.TriRandNumbers'!U291&lt;=U$1,U$4+SQRT(U$2*'5b.TriRandNumbers'!U291),U$6-SQRT(U$3*(1-'5b.TriRandNumbers'!U291)))</f>
        <v>13.024989936846886</v>
      </c>
      <c r="V297" s="33">
        <f>IF('5b.TriRandNumbers'!V291&lt;=V$1,V$4+SQRT(V$2*'5b.TriRandNumbers'!V291),V$6-SQRT(V$3*(1-'5b.TriRandNumbers'!V291)))</f>
        <v>8.0305431563862761</v>
      </c>
      <c r="W297" s="32">
        <f>IF('5b.TriRandNumbers'!W291&lt;=W$1,W$4+SQRT(W$2*'5b.TriRandNumbers'!W291),W$6-SQRT(W$3*(1-'5b.TriRandNumbers'!W291)))</f>
        <v>12.672384489105612</v>
      </c>
      <c r="X297" s="31">
        <f>IF('5b.TriRandNumbers'!X291&lt;=X$1,X$4+SQRT(X$2*'5b.TriRandNumbers'!X291),X$6-SQRT(X$3*(1-'5b.TriRandNumbers'!X291)))</f>
        <v>13.337293889759398</v>
      </c>
      <c r="Y297" s="30">
        <f>IF('5b.TriRandNumbers'!Y291&lt;=Y$1,Y$4+SQRT(Y$2*'5b.TriRandNumbers'!Y291),Y$6-SQRT(Y$3*(1-'5b.TriRandNumbers'!Y291)))</f>
        <v>15.045298740723702</v>
      </c>
    </row>
    <row r="298" spans="2:25" hidden="1" x14ac:dyDescent="0.25">
      <c r="B298" s="35">
        <f>IF('5b.TriRandNumbers'!B292&lt;=B$1,B$4+SQRT(B$2*'5b.TriRandNumbers'!B292),B$6-SQRT(B$3*(1-'5b.TriRandNumbers'!B292)))</f>
        <v>4.9026353067439068</v>
      </c>
      <c r="C298" s="34">
        <f>IF('5b.TriRandNumbers'!C292&lt;=C$1,C$4+SQRT(C$2*'5b.TriRandNumbers'!C292),C$6-SQRT(C$3*(1-'5b.TriRandNumbers'!C292)))</f>
        <v>1.832336778230593</v>
      </c>
      <c r="D298" s="33">
        <f>IF('5b.TriRandNumbers'!D292&lt;=D$1,D$4+SQRT(D$2*'5b.TriRandNumbers'!D292),D$6-SQRT(D$3*(1-'5b.TriRandNumbers'!D292)))</f>
        <v>4.9374564293652767</v>
      </c>
      <c r="E298" s="32">
        <f>IF('5b.TriRandNumbers'!E292&lt;=E$1,E$4+SQRT(E$2*'5b.TriRandNumbers'!E292),E$6-SQRT(E$3*(1-'5b.TriRandNumbers'!E292)))</f>
        <v>4.5380631004522884</v>
      </c>
      <c r="F298" s="31">
        <f>IF('5b.TriRandNumbers'!F292&lt;=F$1,F$4+SQRT(F$2*'5b.TriRandNumbers'!F292),F$6-SQRT(F$3*(1-'5b.TriRandNumbers'!F292)))</f>
        <v>3.1494583282930595</v>
      </c>
      <c r="G298" s="30">
        <f>IF('5b.TriRandNumbers'!G292&lt;=G$1,G$4+SQRT(G$2*'5b.TriRandNumbers'!G292),G$6-SQRT(G$3*(1-'5b.TriRandNumbers'!G292)))</f>
        <v>2.3096408975588667</v>
      </c>
      <c r="H298" s="35">
        <f>IF('5b.TriRandNumbers'!H292&lt;=H$1,H$4+SQRT(H$2*'5b.TriRandNumbers'!H292),H$6-SQRT(H$3*(1-'5b.TriRandNumbers'!H292)))</f>
        <v>11.803679737574292</v>
      </c>
      <c r="I298" s="34">
        <f>IF('5b.TriRandNumbers'!I292&lt;=I$1,I$4+SQRT(I$2*'5b.TriRandNumbers'!I292),I$6-SQRT(I$3*(1-'5b.TriRandNumbers'!I292)))</f>
        <v>15.945638435402369</v>
      </c>
      <c r="J298" s="33">
        <f>IF('5b.TriRandNumbers'!J292&lt;=J$1,J$4+SQRT(J$2*'5b.TriRandNumbers'!J292),J$6-SQRT(J$3*(1-'5b.TriRandNumbers'!J292)))</f>
        <v>10.243700764727015</v>
      </c>
      <c r="K298" s="32">
        <f>IF('5b.TriRandNumbers'!K292&lt;=K$1,K$4+SQRT(K$2*'5b.TriRandNumbers'!K292),K$6-SQRT(K$3*(1-'5b.TriRandNumbers'!K292)))</f>
        <v>13.602271942333092</v>
      </c>
      <c r="L298" s="31">
        <f>IF('5b.TriRandNumbers'!L292&lt;=L$1,L$4+SQRT(L$2*'5b.TriRandNumbers'!L292),L$6-SQRT(L$3*(1-'5b.TriRandNumbers'!L292)))</f>
        <v>10.303209152729275</v>
      </c>
      <c r="M298" s="30">
        <f>IF('5b.TriRandNumbers'!M292&lt;=M$1,M$4+SQRT(M$2*'5b.TriRandNumbers'!M292),M$6-SQRT(M$3*(1-'5b.TriRandNumbers'!M292)))</f>
        <v>14.450801037985514</v>
      </c>
      <c r="N298" s="35">
        <f>IF('5b.TriRandNumbers'!N292&lt;=N$1,N$4+SQRT(N$2*'5b.TriRandNumbers'!N292),N$6-SQRT(N$3*(1-'5b.TriRandNumbers'!N292)))</f>
        <v>10.132187343210061</v>
      </c>
      <c r="O298" s="34">
        <f>IF('5b.TriRandNumbers'!O292&lt;=O$1,O$4+SQRT(O$2*'5b.TriRandNumbers'!O292),O$6-SQRT(O$3*(1-'5b.TriRandNumbers'!O292)))</f>
        <v>10.943668903915263</v>
      </c>
      <c r="P298" s="33">
        <f>IF('5b.TriRandNumbers'!P292&lt;=P$1,P$4+SQRT(P$2*'5b.TriRandNumbers'!P292),P$6-SQRT(P$3*(1-'5b.TriRandNumbers'!P292)))</f>
        <v>8.0121788765753301</v>
      </c>
      <c r="Q298" s="32">
        <f>IF('5b.TriRandNumbers'!Q292&lt;=Q$1,Q$4+SQRT(Q$2*'5b.TriRandNumbers'!Q292),Q$6-SQRT(Q$3*(1-'5b.TriRandNumbers'!Q292)))</f>
        <v>16.270542378040144</v>
      </c>
      <c r="R298" s="31">
        <f>IF('5b.TriRandNumbers'!R292&lt;=R$1,R$4+SQRT(R$2*'5b.TriRandNumbers'!R292),R$6-SQRT(R$3*(1-'5b.TriRandNumbers'!R292)))</f>
        <v>6.7174336449716581</v>
      </c>
      <c r="S298" s="30">
        <f>IF('5b.TriRandNumbers'!S292&lt;=S$1,S$4+SQRT(S$2*'5b.TriRandNumbers'!S292),S$6-SQRT(S$3*(1-'5b.TriRandNumbers'!S292)))</f>
        <v>18.061633180532436</v>
      </c>
      <c r="T298" s="35">
        <f>IF('5b.TriRandNumbers'!T292&lt;=T$1,T$4+SQRT(T$2*'5b.TriRandNumbers'!T292),T$6-SQRT(T$3*(1-'5b.TriRandNumbers'!T292)))</f>
        <v>11.599858463378482</v>
      </c>
      <c r="U298" s="34">
        <f>IF('5b.TriRandNumbers'!U292&lt;=U$1,U$4+SQRT(U$2*'5b.TriRandNumbers'!U292),U$6-SQRT(U$3*(1-'5b.TriRandNumbers'!U292)))</f>
        <v>14.093168623752081</v>
      </c>
      <c r="V298" s="33">
        <f>IF('5b.TriRandNumbers'!V292&lt;=V$1,V$4+SQRT(V$2*'5b.TriRandNumbers'!V292),V$6-SQRT(V$3*(1-'5b.TriRandNumbers'!V292)))</f>
        <v>16.420102873837685</v>
      </c>
      <c r="W298" s="32">
        <f>IF('5b.TriRandNumbers'!W292&lt;=W$1,W$4+SQRT(W$2*'5b.TriRandNumbers'!W292),W$6-SQRT(W$3*(1-'5b.TriRandNumbers'!W292)))</f>
        <v>17.956950242905595</v>
      </c>
      <c r="X298" s="31">
        <f>IF('5b.TriRandNumbers'!X292&lt;=X$1,X$4+SQRT(X$2*'5b.TriRandNumbers'!X292),X$6-SQRT(X$3*(1-'5b.TriRandNumbers'!X292)))</f>
        <v>18.054343235916999</v>
      </c>
      <c r="Y298" s="30">
        <f>IF('5b.TriRandNumbers'!Y292&lt;=Y$1,Y$4+SQRT(Y$2*'5b.TriRandNumbers'!Y292),Y$6-SQRT(Y$3*(1-'5b.TriRandNumbers'!Y292)))</f>
        <v>17.073233721734887</v>
      </c>
    </row>
    <row r="299" spans="2:25" hidden="1" x14ac:dyDescent="0.25">
      <c r="B299" s="35">
        <f>IF('5b.TriRandNumbers'!B293&lt;=B$1,B$4+SQRT(B$2*'5b.TriRandNumbers'!B293),B$6-SQRT(B$3*(1-'5b.TriRandNumbers'!B293)))</f>
        <v>4.2610214944286078</v>
      </c>
      <c r="C299" s="34">
        <f>IF('5b.TriRandNumbers'!C293&lt;=C$1,C$4+SQRT(C$2*'5b.TriRandNumbers'!C293),C$6-SQRT(C$3*(1-'5b.TriRandNumbers'!C293)))</f>
        <v>4.4191680761757315</v>
      </c>
      <c r="D299" s="33">
        <f>IF('5b.TriRandNumbers'!D293&lt;=D$1,D$4+SQRT(D$2*'5b.TriRandNumbers'!D293),D$6-SQRT(D$3*(1-'5b.TriRandNumbers'!D293)))</f>
        <v>5.9299717076018448</v>
      </c>
      <c r="E299" s="32">
        <f>IF('5b.TriRandNumbers'!E293&lt;=E$1,E$4+SQRT(E$2*'5b.TriRandNumbers'!E293),E$6-SQRT(E$3*(1-'5b.TriRandNumbers'!E293)))</f>
        <v>4.0018529575690129</v>
      </c>
      <c r="F299" s="31">
        <f>IF('5b.TriRandNumbers'!F293&lt;=F$1,F$4+SQRT(F$2*'5b.TriRandNumbers'!F293),F$6-SQRT(F$3*(1-'5b.TriRandNumbers'!F293)))</f>
        <v>1.2941572220528903</v>
      </c>
      <c r="G299" s="30">
        <f>IF('5b.TriRandNumbers'!G293&lt;=G$1,G$4+SQRT(G$2*'5b.TriRandNumbers'!G293),G$6-SQRT(G$3*(1-'5b.TriRandNumbers'!G293)))</f>
        <v>2.7281016861333875</v>
      </c>
      <c r="H299" s="35">
        <f>IF('5b.TriRandNumbers'!H293&lt;=H$1,H$4+SQRT(H$2*'5b.TriRandNumbers'!H293),H$6-SQRT(H$3*(1-'5b.TriRandNumbers'!H293)))</f>
        <v>11.755567094599387</v>
      </c>
      <c r="I299" s="34">
        <f>IF('5b.TriRandNumbers'!I293&lt;=I$1,I$4+SQRT(I$2*'5b.TriRandNumbers'!I293),I$6-SQRT(I$3*(1-'5b.TriRandNumbers'!I293)))</f>
        <v>9.5424799725030507</v>
      </c>
      <c r="J299" s="33">
        <f>IF('5b.TriRandNumbers'!J293&lt;=J$1,J$4+SQRT(J$2*'5b.TriRandNumbers'!J293),J$6-SQRT(J$3*(1-'5b.TriRandNumbers'!J293)))</f>
        <v>14.949793472277982</v>
      </c>
      <c r="K299" s="32">
        <f>IF('5b.TriRandNumbers'!K293&lt;=K$1,K$4+SQRT(K$2*'5b.TriRandNumbers'!K293),K$6-SQRT(K$3*(1-'5b.TriRandNumbers'!K293)))</f>
        <v>13.388102493987766</v>
      </c>
      <c r="L299" s="31">
        <f>IF('5b.TriRandNumbers'!L293&lt;=L$1,L$4+SQRT(L$2*'5b.TriRandNumbers'!L293),L$6-SQRT(L$3*(1-'5b.TriRandNumbers'!L293)))</f>
        <v>7.9183325534117213</v>
      </c>
      <c r="M299" s="30">
        <f>IF('5b.TriRandNumbers'!M293&lt;=M$1,M$4+SQRT(M$2*'5b.TriRandNumbers'!M293),M$6-SQRT(M$3*(1-'5b.TriRandNumbers'!M293)))</f>
        <v>10.96862191854448</v>
      </c>
      <c r="N299" s="35">
        <f>IF('5b.TriRandNumbers'!N293&lt;=N$1,N$4+SQRT(N$2*'5b.TriRandNumbers'!N293),N$6-SQRT(N$3*(1-'5b.TriRandNumbers'!N293)))</f>
        <v>13.514775501287453</v>
      </c>
      <c r="O299" s="34">
        <f>IF('5b.TriRandNumbers'!O293&lt;=O$1,O$4+SQRT(O$2*'5b.TriRandNumbers'!O293),O$6-SQRT(O$3*(1-'5b.TriRandNumbers'!O293)))</f>
        <v>15.674350834286829</v>
      </c>
      <c r="P299" s="33">
        <f>IF('5b.TriRandNumbers'!P293&lt;=P$1,P$4+SQRT(P$2*'5b.TriRandNumbers'!P293),P$6-SQRT(P$3*(1-'5b.TriRandNumbers'!P293)))</f>
        <v>11.86501606201737</v>
      </c>
      <c r="Q299" s="32">
        <f>IF('5b.TriRandNumbers'!Q293&lt;=Q$1,Q$4+SQRT(Q$2*'5b.TriRandNumbers'!Q293),Q$6-SQRT(Q$3*(1-'5b.TriRandNumbers'!Q293)))</f>
        <v>13.175112859691165</v>
      </c>
      <c r="R299" s="31">
        <f>IF('5b.TriRandNumbers'!R293&lt;=R$1,R$4+SQRT(R$2*'5b.TriRandNumbers'!R293),R$6-SQRT(R$3*(1-'5b.TriRandNumbers'!R293)))</f>
        <v>13.912216374010475</v>
      </c>
      <c r="S299" s="30">
        <f>IF('5b.TriRandNumbers'!S293&lt;=S$1,S$4+SQRT(S$2*'5b.TriRandNumbers'!S293),S$6-SQRT(S$3*(1-'5b.TriRandNumbers'!S293)))</f>
        <v>11.297987020959951</v>
      </c>
      <c r="T299" s="35">
        <f>IF('5b.TriRandNumbers'!T293&lt;=T$1,T$4+SQRT(T$2*'5b.TriRandNumbers'!T293),T$6-SQRT(T$3*(1-'5b.TriRandNumbers'!T293)))</f>
        <v>8.6517024571857277</v>
      </c>
      <c r="U299" s="34">
        <f>IF('5b.TriRandNumbers'!U293&lt;=U$1,U$4+SQRT(U$2*'5b.TriRandNumbers'!U293),U$6-SQRT(U$3*(1-'5b.TriRandNumbers'!U293)))</f>
        <v>6.4597517054175855</v>
      </c>
      <c r="V299" s="33">
        <f>IF('5b.TriRandNumbers'!V293&lt;=V$1,V$4+SQRT(V$2*'5b.TriRandNumbers'!V293),V$6-SQRT(V$3*(1-'5b.TriRandNumbers'!V293)))</f>
        <v>9.8057004366427307</v>
      </c>
      <c r="W299" s="32">
        <f>IF('5b.TriRandNumbers'!W293&lt;=W$1,W$4+SQRT(W$2*'5b.TriRandNumbers'!W293),W$6-SQRT(W$3*(1-'5b.TriRandNumbers'!W293)))</f>
        <v>7.2715495476432608</v>
      </c>
      <c r="X299" s="31">
        <f>IF('5b.TriRandNumbers'!X293&lt;=X$1,X$4+SQRT(X$2*'5b.TriRandNumbers'!X293),X$6-SQRT(X$3*(1-'5b.TriRandNumbers'!X293)))</f>
        <v>8.9384489482614278</v>
      </c>
      <c r="Y299" s="30">
        <f>IF('5b.TriRandNumbers'!Y293&lt;=Y$1,Y$4+SQRT(Y$2*'5b.TriRandNumbers'!Y293),Y$6-SQRT(Y$3*(1-'5b.TriRandNumbers'!Y293)))</f>
        <v>9.8237098810251879</v>
      </c>
    </row>
    <row r="300" spans="2:25" hidden="1" x14ac:dyDescent="0.25">
      <c r="B300" s="35">
        <f>IF('5b.TriRandNumbers'!B294&lt;=B$1,B$4+SQRT(B$2*'5b.TriRandNumbers'!B294),B$6-SQRT(B$3*(1-'5b.TriRandNumbers'!B294)))</f>
        <v>3.4328922443296568</v>
      </c>
      <c r="C300" s="34">
        <f>IF('5b.TriRandNumbers'!C294&lt;=C$1,C$4+SQRT(C$2*'5b.TriRandNumbers'!C294),C$6-SQRT(C$3*(1-'5b.TriRandNumbers'!C294)))</f>
        <v>4.3550021747756666</v>
      </c>
      <c r="D300" s="33">
        <f>IF('5b.TriRandNumbers'!D294&lt;=D$1,D$4+SQRT(D$2*'5b.TriRandNumbers'!D294),D$6-SQRT(D$3*(1-'5b.TriRandNumbers'!D294)))</f>
        <v>5.3214786797030964</v>
      </c>
      <c r="E300" s="32">
        <f>IF('5b.TriRandNumbers'!E294&lt;=E$1,E$4+SQRT(E$2*'5b.TriRandNumbers'!E294),E$6-SQRT(E$3*(1-'5b.TriRandNumbers'!E294)))</f>
        <v>3.9089454851255372</v>
      </c>
      <c r="F300" s="31">
        <f>IF('5b.TriRandNumbers'!F294&lt;=F$1,F$4+SQRT(F$2*'5b.TriRandNumbers'!F294),F$6-SQRT(F$3*(1-'5b.TriRandNumbers'!F294)))</f>
        <v>2.2874023929960128</v>
      </c>
      <c r="G300" s="30">
        <f>IF('5b.TriRandNumbers'!G294&lt;=G$1,G$4+SQRT(G$2*'5b.TriRandNumbers'!G294),G$6-SQRT(G$3*(1-'5b.TriRandNumbers'!G294)))</f>
        <v>3.6828446369562755</v>
      </c>
      <c r="H300" s="35">
        <f>IF('5b.TriRandNumbers'!H294&lt;=H$1,H$4+SQRT(H$2*'5b.TriRandNumbers'!H294),H$6-SQRT(H$3*(1-'5b.TriRandNumbers'!H294)))</f>
        <v>16.052365376380813</v>
      </c>
      <c r="I300" s="34">
        <f>IF('5b.TriRandNumbers'!I294&lt;=I$1,I$4+SQRT(I$2*'5b.TriRandNumbers'!I294),I$6-SQRT(I$3*(1-'5b.TriRandNumbers'!I294)))</f>
        <v>6.9905957279917406</v>
      </c>
      <c r="J300" s="33">
        <f>IF('5b.TriRandNumbers'!J294&lt;=J$1,J$4+SQRT(J$2*'5b.TriRandNumbers'!J294),J$6-SQRT(J$3*(1-'5b.TriRandNumbers'!J294)))</f>
        <v>12.667840741637347</v>
      </c>
      <c r="K300" s="32">
        <f>IF('5b.TriRandNumbers'!K294&lt;=K$1,K$4+SQRT(K$2*'5b.TriRandNumbers'!K294),K$6-SQRT(K$3*(1-'5b.TriRandNumbers'!K294)))</f>
        <v>13.234235255710679</v>
      </c>
      <c r="L300" s="31">
        <f>IF('5b.TriRandNumbers'!L294&lt;=L$1,L$4+SQRT(L$2*'5b.TriRandNumbers'!L294),L$6-SQRT(L$3*(1-'5b.TriRandNumbers'!L294)))</f>
        <v>12.815159513379974</v>
      </c>
      <c r="M300" s="30">
        <f>IF('5b.TriRandNumbers'!M294&lt;=M$1,M$4+SQRT(M$2*'5b.TriRandNumbers'!M294),M$6-SQRT(M$3*(1-'5b.TriRandNumbers'!M294)))</f>
        <v>14.086587370566598</v>
      </c>
      <c r="N300" s="35">
        <f>IF('5b.TriRandNumbers'!N294&lt;=N$1,N$4+SQRT(N$2*'5b.TriRandNumbers'!N294),N$6-SQRT(N$3*(1-'5b.TriRandNumbers'!N294)))</f>
        <v>7.1880258062848226</v>
      </c>
      <c r="O300" s="34">
        <f>IF('5b.TriRandNumbers'!O294&lt;=O$1,O$4+SQRT(O$2*'5b.TriRandNumbers'!O294),O$6-SQRT(O$3*(1-'5b.TriRandNumbers'!O294)))</f>
        <v>14.677244100918792</v>
      </c>
      <c r="P300" s="33">
        <f>IF('5b.TriRandNumbers'!P294&lt;=P$1,P$4+SQRT(P$2*'5b.TriRandNumbers'!P294),P$6-SQRT(P$3*(1-'5b.TriRandNumbers'!P294)))</f>
        <v>8.5758033075527944</v>
      </c>
      <c r="Q300" s="32">
        <f>IF('5b.TriRandNumbers'!Q294&lt;=Q$1,Q$4+SQRT(Q$2*'5b.TriRandNumbers'!Q294),Q$6-SQRT(Q$3*(1-'5b.TriRandNumbers'!Q294)))</f>
        <v>15.482849606050504</v>
      </c>
      <c r="R300" s="31">
        <f>IF('5b.TriRandNumbers'!R294&lt;=R$1,R$4+SQRT(R$2*'5b.TriRandNumbers'!R294),R$6-SQRT(R$3*(1-'5b.TriRandNumbers'!R294)))</f>
        <v>9.0855549784666234</v>
      </c>
      <c r="S300" s="30">
        <f>IF('5b.TriRandNumbers'!S294&lt;=S$1,S$4+SQRT(S$2*'5b.TriRandNumbers'!S294),S$6-SQRT(S$3*(1-'5b.TriRandNumbers'!S294)))</f>
        <v>14.602129742392922</v>
      </c>
      <c r="T300" s="35">
        <f>IF('5b.TriRandNumbers'!T294&lt;=T$1,T$4+SQRT(T$2*'5b.TriRandNumbers'!T294),T$6-SQRT(T$3*(1-'5b.TriRandNumbers'!T294)))</f>
        <v>11.948405908020973</v>
      </c>
      <c r="U300" s="34">
        <f>IF('5b.TriRandNumbers'!U294&lt;=U$1,U$4+SQRT(U$2*'5b.TriRandNumbers'!U294),U$6-SQRT(U$3*(1-'5b.TriRandNumbers'!U294)))</f>
        <v>14.620061464213819</v>
      </c>
      <c r="V300" s="33">
        <f>IF('5b.TriRandNumbers'!V294&lt;=V$1,V$4+SQRT(V$2*'5b.TriRandNumbers'!V294),V$6-SQRT(V$3*(1-'5b.TriRandNumbers'!V294)))</f>
        <v>10.231864822381425</v>
      </c>
      <c r="W300" s="32">
        <f>IF('5b.TriRandNumbers'!W294&lt;=W$1,W$4+SQRT(W$2*'5b.TriRandNumbers'!W294),W$6-SQRT(W$3*(1-'5b.TriRandNumbers'!W294)))</f>
        <v>8.3998703423176497</v>
      </c>
      <c r="X300" s="31">
        <f>IF('5b.TriRandNumbers'!X294&lt;=X$1,X$4+SQRT(X$2*'5b.TriRandNumbers'!X294),X$6-SQRT(X$3*(1-'5b.TriRandNumbers'!X294)))</f>
        <v>9.7336239933618209</v>
      </c>
      <c r="Y300" s="30">
        <f>IF('5b.TriRandNumbers'!Y294&lt;=Y$1,Y$4+SQRT(Y$2*'5b.TriRandNumbers'!Y294),Y$6-SQRT(Y$3*(1-'5b.TriRandNumbers'!Y294)))</f>
        <v>11.875766664981814</v>
      </c>
    </row>
    <row r="301" spans="2:25" hidden="1" x14ac:dyDescent="0.25">
      <c r="B301" s="35">
        <f>IF('5b.TriRandNumbers'!B295&lt;=B$1,B$4+SQRT(B$2*'5b.TriRandNumbers'!B295),B$6-SQRT(B$3*(1-'5b.TriRandNumbers'!B295)))</f>
        <v>5.0735257302334169</v>
      </c>
      <c r="C301" s="34">
        <f>IF('5b.TriRandNumbers'!C295&lt;=C$1,C$4+SQRT(C$2*'5b.TriRandNumbers'!C295),C$6-SQRT(C$3*(1-'5b.TriRandNumbers'!C295)))</f>
        <v>4.4126240603522735</v>
      </c>
      <c r="D301" s="33">
        <f>IF('5b.TriRandNumbers'!D295&lt;=D$1,D$4+SQRT(D$2*'5b.TriRandNumbers'!D295),D$6-SQRT(D$3*(1-'5b.TriRandNumbers'!D295)))</f>
        <v>4.3175830966589128</v>
      </c>
      <c r="E301" s="32">
        <f>IF('5b.TriRandNumbers'!E295&lt;=E$1,E$4+SQRT(E$2*'5b.TriRandNumbers'!E295),E$6-SQRT(E$3*(1-'5b.TriRandNumbers'!E295)))</f>
        <v>4.0196566339731046</v>
      </c>
      <c r="F301" s="31">
        <f>IF('5b.TriRandNumbers'!F295&lt;=F$1,F$4+SQRT(F$2*'5b.TriRandNumbers'!F295),F$6-SQRT(F$3*(1-'5b.TriRandNumbers'!F295)))</f>
        <v>1.8749564315290321</v>
      </c>
      <c r="G301" s="30">
        <f>IF('5b.TriRandNumbers'!G295&lt;=G$1,G$4+SQRT(G$2*'5b.TriRandNumbers'!G295),G$6-SQRT(G$3*(1-'5b.TriRandNumbers'!G295)))</f>
        <v>3.9222159603965863</v>
      </c>
      <c r="H301" s="35">
        <f>IF('5b.TriRandNumbers'!H295&lt;=H$1,H$4+SQRT(H$2*'5b.TriRandNumbers'!H295),H$6-SQRT(H$3*(1-'5b.TriRandNumbers'!H295)))</f>
        <v>9.4339240134647646</v>
      </c>
      <c r="I301" s="34">
        <f>IF('5b.TriRandNumbers'!I295&lt;=I$1,I$4+SQRT(I$2*'5b.TriRandNumbers'!I295),I$6-SQRT(I$3*(1-'5b.TriRandNumbers'!I295)))</f>
        <v>10.350065677236421</v>
      </c>
      <c r="J301" s="33">
        <f>IF('5b.TriRandNumbers'!J295&lt;=J$1,J$4+SQRT(J$2*'5b.TriRandNumbers'!J295),J$6-SQRT(J$3*(1-'5b.TriRandNumbers'!J295)))</f>
        <v>11.761567605176143</v>
      </c>
      <c r="K301" s="32">
        <f>IF('5b.TriRandNumbers'!K295&lt;=K$1,K$4+SQRT(K$2*'5b.TriRandNumbers'!K295),K$6-SQRT(K$3*(1-'5b.TriRandNumbers'!K295)))</f>
        <v>6.5448633609218758</v>
      </c>
      <c r="L301" s="31">
        <f>IF('5b.TriRandNumbers'!L295&lt;=L$1,L$4+SQRT(L$2*'5b.TriRandNumbers'!L295),L$6-SQRT(L$3*(1-'5b.TriRandNumbers'!L295)))</f>
        <v>7.4096413660828615</v>
      </c>
      <c r="M301" s="30">
        <f>IF('5b.TriRandNumbers'!M295&lt;=M$1,M$4+SQRT(M$2*'5b.TriRandNumbers'!M295),M$6-SQRT(M$3*(1-'5b.TriRandNumbers'!M295)))</f>
        <v>18.685045887001177</v>
      </c>
      <c r="N301" s="35">
        <f>IF('5b.TriRandNumbers'!N295&lt;=N$1,N$4+SQRT(N$2*'5b.TriRandNumbers'!N295),N$6-SQRT(N$3*(1-'5b.TriRandNumbers'!N295)))</f>
        <v>9.241676286553691</v>
      </c>
      <c r="O301" s="34">
        <f>IF('5b.TriRandNumbers'!O295&lt;=O$1,O$4+SQRT(O$2*'5b.TriRandNumbers'!O295),O$6-SQRT(O$3*(1-'5b.TriRandNumbers'!O295)))</f>
        <v>7.0102422763806169</v>
      </c>
      <c r="P301" s="33">
        <f>IF('5b.TriRandNumbers'!P295&lt;=P$1,P$4+SQRT(P$2*'5b.TriRandNumbers'!P295),P$6-SQRT(P$3*(1-'5b.TriRandNumbers'!P295)))</f>
        <v>8.9158977982716721</v>
      </c>
      <c r="Q301" s="32">
        <f>IF('5b.TriRandNumbers'!Q295&lt;=Q$1,Q$4+SQRT(Q$2*'5b.TriRandNumbers'!Q295),Q$6-SQRT(Q$3*(1-'5b.TriRandNumbers'!Q295)))</f>
        <v>9.5352255456878829</v>
      </c>
      <c r="R301" s="31">
        <f>IF('5b.TriRandNumbers'!R295&lt;=R$1,R$4+SQRT(R$2*'5b.TriRandNumbers'!R295),R$6-SQRT(R$3*(1-'5b.TriRandNumbers'!R295)))</f>
        <v>10.397843349095263</v>
      </c>
      <c r="S301" s="30">
        <f>IF('5b.TriRandNumbers'!S295&lt;=S$1,S$4+SQRT(S$2*'5b.TriRandNumbers'!S295),S$6-SQRT(S$3*(1-'5b.TriRandNumbers'!S295)))</f>
        <v>15.119779529337471</v>
      </c>
      <c r="T301" s="35">
        <f>IF('5b.TriRandNumbers'!T295&lt;=T$1,T$4+SQRT(T$2*'5b.TriRandNumbers'!T295),T$6-SQRT(T$3*(1-'5b.TriRandNumbers'!T295)))</f>
        <v>8.7552946853470921</v>
      </c>
      <c r="U301" s="34">
        <f>IF('5b.TriRandNumbers'!U295&lt;=U$1,U$4+SQRT(U$2*'5b.TriRandNumbers'!U295),U$6-SQRT(U$3*(1-'5b.TriRandNumbers'!U295)))</f>
        <v>18.930038020000076</v>
      </c>
      <c r="V301" s="33">
        <f>IF('5b.TriRandNumbers'!V295&lt;=V$1,V$4+SQRT(V$2*'5b.TriRandNumbers'!V295),V$6-SQRT(V$3*(1-'5b.TriRandNumbers'!V295)))</f>
        <v>11.425334751961204</v>
      </c>
      <c r="W301" s="32">
        <f>IF('5b.TriRandNumbers'!W295&lt;=W$1,W$4+SQRT(W$2*'5b.TriRandNumbers'!W295),W$6-SQRT(W$3*(1-'5b.TriRandNumbers'!W295)))</f>
        <v>8.3472235692377517</v>
      </c>
      <c r="X301" s="31">
        <f>IF('5b.TriRandNumbers'!X295&lt;=X$1,X$4+SQRT(X$2*'5b.TriRandNumbers'!X295),X$6-SQRT(X$3*(1-'5b.TriRandNumbers'!X295)))</f>
        <v>8.1611110704160055</v>
      </c>
      <c r="Y301" s="30">
        <f>IF('5b.TriRandNumbers'!Y295&lt;=Y$1,Y$4+SQRT(Y$2*'5b.TriRandNumbers'!Y295),Y$6-SQRT(Y$3*(1-'5b.TriRandNumbers'!Y295)))</f>
        <v>13.321899377406311</v>
      </c>
    </row>
    <row r="302" spans="2:25" hidden="1" x14ac:dyDescent="0.25">
      <c r="B302" s="35">
        <f>IF('5b.TriRandNumbers'!B296&lt;=B$1,B$4+SQRT(B$2*'5b.TriRandNumbers'!B296),B$6-SQRT(B$3*(1-'5b.TriRandNumbers'!B296)))</f>
        <v>4.7911104274773413</v>
      </c>
      <c r="C302" s="34">
        <f>IF('5b.TriRandNumbers'!C296&lt;=C$1,C$4+SQRT(C$2*'5b.TriRandNumbers'!C296),C$6-SQRT(C$3*(1-'5b.TriRandNumbers'!C296)))</f>
        <v>4.5964961950572016</v>
      </c>
      <c r="D302" s="33">
        <f>IF('5b.TriRandNumbers'!D296&lt;=D$1,D$4+SQRT(D$2*'5b.TriRandNumbers'!D296),D$6-SQRT(D$3*(1-'5b.TriRandNumbers'!D296)))</f>
        <v>5.4046344926664851</v>
      </c>
      <c r="E302" s="32">
        <f>IF('5b.TriRandNumbers'!E296&lt;=E$1,E$4+SQRT(E$2*'5b.TriRandNumbers'!E296),E$6-SQRT(E$3*(1-'5b.TriRandNumbers'!E296)))</f>
        <v>4.2522155277511171</v>
      </c>
      <c r="F302" s="31">
        <f>IF('5b.TriRandNumbers'!F296&lt;=F$1,F$4+SQRT(F$2*'5b.TriRandNumbers'!F296),F$6-SQRT(F$3*(1-'5b.TriRandNumbers'!F296)))</f>
        <v>3.3813696826125423</v>
      </c>
      <c r="G302" s="30">
        <f>IF('5b.TriRandNumbers'!G296&lt;=G$1,G$4+SQRT(G$2*'5b.TriRandNumbers'!G296),G$6-SQRT(G$3*(1-'5b.TriRandNumbers'!G296)))</f>
        <v>3.5626890708542298</v>
      </c>
      <c r="H302" s="35">
        <f>IF('5b.TriRandNumbers'!H296&lt;=H$1,H$4+SQRT(H$2*'5b.TriRandNumbers'!H296),H$6-SQRT(H$3*(1-'5b.TriRandNumbers'!H296)))</f>
        <v>15.768015548132777</v>
      </c>
      <c r="I302" s="34">
        <f>IF('5b.TriRandNumbers'!I296&lt;=I$1,I$4+SQRT(I$2*'5b.TriRandNumbers'!I296),I$6-SQRT(I$3*(1-'5b.TriRandNumbers'!I296)))</f>
        <v>5.9267003326081893</v>
      </c>
      <c r="J302" s="33">
        <f>IF('5b.TriRandNumbers'!J296&lt;=J$1,J$4+SQRT(J$2*'5b.TriRandNumbers'!J296),J$6-SQRT(J$3*(1-'5b.TriRandNumbers'!J296)))</f>
        <v>8.4009347925544553</v>
      </c>
      <c r="K302" s="32">
        <f>IF('5b.TriRandNumbers'!K296&lt;=K$1,K$4+SQRT(K$2*'5b.TriRandNumbers'!K296),K$6-SQRT(K$3*(1-'5b.TriRandNumbers'!K296)))</f>
        <v>8.84347062588391</v>
      </c>
      <c r="L302" s="31">
        <f>IF('5b.TriRandNumbers'!L296&lt;=L$1,L$4+SQRT(L$2*'5b.TriRandNumbers'!L296),L$6-SQRT(L$3*(1-'5b.TriRandNumbers'!L296)))</f>
        <v>11.985704736258056</v>
      </c>
      <c r="M302" s="30">
        <f>IF('5b.TriRandNumbers'!M296&lt;=M$1,M$4+SQRT(M$2*'5b.TriRandNumbers'!M296),M$6-SQRT(M$3*(1-'5b.TriRandNumbers'!M296)))</f>
        <v>10.077847894881856</v>
      </c>
      <c r="N302" s="35">
        <f>IF('5b.TriRandNumbers'!N296&lt;=N$1,N$4+SQRT(N$2*'5b.TriRandNumbers'!N296),N$6-SQRT(N$3*(1-'5b.TriRandNumbers'!N296)))</f>
        <v>9.9142023963949732</v>
      </c>
      <c r="O302" s="34">
        <f>IF('5b.TriRandNumbers'!O296&lt;=O$1,O$4+SQRT(O$2*'5b.TriRandNumbers'!O296),O$6-SQRT(O$3*(1-'5b.TriRandNumbers'!O296)))</f>
        <v>11.551469936245754</v>
      </c>
      <c r="P302" s="33">
        <f>IF('5b.TriRandNumbers'!P296&lt;=P$1,P$4+SQRT(P$2*'5b.TriRandNumbers'!P296),P$6-SQRT(P$3*(1-'5b.TriRandNumbers'!P296)))</f>
        <v>13.820040139104046</v>
      </c>
      <c r="Q302" s="32">
        <f>IF('5b.TriRandNumbers'!Q296&lt;=Q$1,Q$4+SQRT(Q$2*'5b.TriRandNumbers'!Q296),Q$6-SQRT(Q$3*(1-'5b.TriRandNumbers'!Q296)))</f>
        <v>9.9523532071236218</v>
      </c>
      <c r="R302" s="31">
        <f>IF('5b.TriRandNumbers'!R296&lt;=R$1,R$4+SQRT(R$2*'5b.TriRandNumbers'!R296),R$6-SQRT(R$3*(1-'5b.TriRandNumbers'!R296)))</f>
        <v>14.833411678883593</v>
      </c>
      <c r="S302" s="30">
        <f>IF('5b.TriRandNumbers'!S296&lt;=S$1,S$4+SQRT(S$2*'5b.TriRandNumbers'!S296),S$6-SQRT(S$3*(1-'5b.TriRandNumbers'!S296)))</f>
        <v>9.8520583202949794</v>
      </c>
      <c r="T302" s="35">
        <f>IF('5b.TriRandNumbers'!T296&lt;=T$1,T$4+SQRT(T$2*'5b.TriRandNumbers'!T296),T$6-SQRT(T$3*(1-'5b.TriRandNumbers'!T296)))</f>
        <v>14.566291669043586</v>
      </c>
      <c r="U302" s="34">
        <f>IF('5b.TriRandNumbers'!U296&lt;=U$1,U$4+SQRT(U$2*'5b.TriRandNumbers'!U296),U$6-SQRT(U$3*(1-'5b.TriRandNumbers'!U296)))</f>
        <v>12.774048034783689</v>
      </c>
      <c r="V302" s="33">
        <f>IF('5b.TriRandNumbers'!V296&lt;=V$1,V$4+SQRT(V$2*'5b.TriRandNumbers'!V296),V$6-SQRT(V$3*(1-'5b.TriRandNumbers'!V296)))</f>
        <v>7.3701408135882707</v>
      </c>
      <c r="W302" s="32">
        <f>IF('5b.TriRandNumbers'!W296&lt;=W$1,W$4+SQRT(W$2*'5b.TriRandNumbers'!W296),W$6-SQRT(W$3*(1-'5b.TriRandNumbers'!W296)))</f>
        <v>10.243015934130288</v>
      </c>
      <c r="X302" s="31">
        <f>IF('5b.TriRandNumbers'!X296&lt;=X$1,X$4+SQRT(X$2*'5b.TriRandNumbers'!X296),X$6-SQRT(X$3*(1-'5b.TriRandNumbers'!X296)))</f>
        <v>15.841203382787668</v>
      </c>
      <c r="Y302" s="30">
        <f>IF('5b.TriRandNumbers'!Y296&lt;=Y$1,Y$4+SQRT(Y$2*'5b.TriRandNumbers'!Y296),Y$6-SQRT(Y$3*(1-'5b.TriRandNumbers'!Y296)))</f>
        <v>14.343658681764039</v>
      </c>
    </row>
    <row r="303" spans="2:25" hidden="1" x14ac:dyDescent="0.25">
      <c r="B303" s="35">
        <f>IF('5b.TriRandNumbers'!B297&lt;=B$1,B$4+SQRT(B$2*'5b.TriRandNumbers'!B297),B$6-SQRT(B$3*(1-'5b.TriRandNumbers'!B297)))</f>
        <v>5.5979591901150103</v>
      </c>
      <c r="C303" s="34">
        <f>IF('5b.TriRandNumbers'!C297&lt;=C$1,C$4+SQRT(C$2*'5b.TriRandNumbers'!C297),C$6-SQRT(C$3*(1-'5b.TriRandNumbers'!C297)))</f>
        <v>4.6326739298630866</v>
      </c>
      <c r="D303" s="33">
        <f>IF('5b.TriRandNumbers'!D297&lt;=D$1,D$4+SQRT(D$2*'5b.TriRandNumbers'!D297),D$6-SQRT(D$3*(1-'5b.TriRandNumbers'!D297)))</f>
        <v>4.9593488899679485</v>
      </c>
      <c r="E303" s="32">
        <f>IF('5b.TriRandNumbers'!E297&lt;=E$1,E$4+SQRT(E$2*'5b.TriRandNumbers'!E297),E$6-SQRT(E$3*(1-'5b.TriRandNumbers'!E297)))</f>
        <v>4.2116351708481821</v>
      </c>
      <c r="F303" s="31">
        <f>IF('5b.TriRandNumbers'!F297&lt;=F$1,F$4+SQRT(F$2*'5b.TriRandNumbers'!F297),F$6-SQRT(F$3*(1-'5b.TriRandNumbers'!F297)))</f>
        <v>2.1756778859083008</v>
      </c>
      <c r="G303" s="30">
        <f>IF('5b.TriRandNumbers'!G297&lt;=G$1,G$4+SQRT(G$2*'5b.TriRandNumbers'!G297),G$6-SQRT(G$3*(1-'5b.TriRandNumbers'!G297)))</f>
        <v>3.0701365686080684</v>
      </c>
      <c r="H303" s="35">
        <f>IF('5b.TriRandNumbers'!H297&lt;=H$1,H$4+SQRT(H$2*'5b.TriRandNumbers'!H297),H$6-SQRT(H$3*(1-'5b.TriRandNumbers'!H297)))</f>
        <v>12.206315909178903</v>
      </c>
      <c r="I303" s="34">
        <f>IF('5b.TriRandNumbers'!I297&lt;=I$1,I$4+SQRT(I$2*'5b.TriRandNumbers'!I297),I$6-SQRT(I$3*(1-'5b.TriRandNumbers'!I297)))</f>
        <v>17.841356805347171</v>
      </c>
      <c r="J303" s="33">
        <f>IF('5b.TriRandNumbers'!J297&lt;=J$1,J$4+SQRT(J$2*'5b.TriRandNumbers'!J297),J$6-SQRT(J$3*(1-'5b.TriRandNumbers'!J297)))</f>
        <v>13.873887016061229</v>
      </c>
      <c r="K303" s="32">
        <f>IF('5b.TriRandNumbers'!K297&lt;=K$1,K$4+SQRT(K$2*'5b.TriRandNumbers'!K297),K$6-SQRT(K$3*(1-'5b.TriRandNumbers'!K297)))</f>
        <v>15.204888080799812</v>
      </c>
      <c r="L303" s="31">
        <f>IF('5b.TriRandNumbers'!L297&lt;=L$1,L$4+SQRT(L$2*'5b.TriRandNumbers'!L297),L$6-SQRT(L$3*(1-'5b.TriRandNumbers'!L297)))</f>
        <v>6.4798794013912815</v>
      </c>
      <c r="M303" s="30">
        <f>IF('5b.TriRandNumbers'!M297&lt;=M$1,M$4+SQRT(M$2*'5b.TriRandNumbers'!M297),M$6-SQRT(M$3*(1-'5b.TriRandNumbers'!M297)))</f>
        <v>9.8873742161172693</v>
      </c>
      <c r="N303" s="35">
        <f>IF('5b.TriRandNumbers'!N297&lt;=N$1,N$4+SQRT(N$2*'5b.TriRandNumbers'!N297),N$6-SQRT(N$3*(1-'5b.TriRandNumbers'!N297)))</f>
        <v>9.4313486895241798</v>
      </c>
      <c r="O303" s="34">
        <f>IF('5b.TriRandNumbers'!O297&lt;=O$1,O$4+SQRT(O$2*'5b.TriRandNumbers'!O297),O$6-SQRT(O$3*(1-'5b.TriRandNumbers'!O297)))</f>
        <v>12.367493551304442</v>
      </c>
      <c r="P303" s="33">
        <f>IF('5b.TriRandNumbers'!P297&lt;=P$1,P$4+SQRT(P$2*'5b.TriRandNumbers'!P297),P$6-SQRT(P$3*(1-'5b.TriRandNumbers'!P297)))</f>
        <v>5.6778394234370442</v>
      </c>
      <c r="Q303" s="32">
        <f>IF('5b.TriRandNumbers'!Q297&lt;=Q$1,Q$4+SQRT(Q$2*'5b.TriRandNumbers'!Q297),Q$6-SQRT(Q$3*(1-'5b.TriRandNumbers'!Q297)))</f>
        <v>7.8126320951283912</v>
      </c>
      <c r="R303" s="31">
        <f>IF('5b.TriRandNumbers'!R297&lt;=R$1,R$4+SQRT(R$2*'5b.TriRandNumbers'!R297),R$6-SQRT(R$3*(1-'5b.TriRandNumbers'!R297)))</f>
        <v>7.3169715953661152</v>
      </c>
      <c r="S303" s="30">
        <f>IF('5b.TriRandNumbers'!S297&lt;=S$1,S$4+SQRT(S$2*'5b.TriRandNumbers'!S297),S$6-SQRT(S$3*(1-'5b.TriRandNumbers'!S297)))</f>
        <v>9.2634568438904417</v>
      </c>
      <c r="T303" s="35">
        <f>IF('5b.TriRandNumbers'!T297&lt;=T$1,T$4+SQRT(T$2*'5b.TriRandNumbers'!T297),T$6-SQRT(T$3*(1-'5b.TriRandNumbers'!T297)))</f>
        <v>13.837671950351979</v>
      </c>
      <c r="U303" s="34">
        <f>IF('5b.TriRandNumbers'!U297&lt;=U$1,U$4+SQRT(U$2*'5b.TriRandNumbers'!U297),U$6-SQRT(U$3*(1-'5b.TriRandNumbers'!U297)))</f>
        <v>10.853567395711883</v>
      </c>
      <c r="V303" s="33">
        <f>IF('5b.TriRandNumbers'!V297&lt;=V$1,V$4+SQRT(V$2*'5b.TriRandNumbers'!V297),V$6-SQRT(V$3*(1-'5b.TriRandNumbers'!V297)))</f>
        <v>7.8802909700764232</v>
      </c>
      <c r="W303" s="32">
        <f>IF('5b.TriRandNumbers'!W297&lt;=W$1,W$4+SQRT(W$2*'5b.TriRandNumbers'!W297),W$6-SQRT(W$3*(1-'5b.TriRandNumbers'!W297)))</f>
        <v>7.5758931506888905</v>
      </c>
      <c r="X303" s="31">
        <f>IF('5b.TriRandNumbers'!X297&lt;=X$1,X$4+SQRT(X$2*'5b.TriRandNumbers'!X297),X$6-SQRT(X$3*(1-'5b.TriRandNumbers'!X297)))</f>
        <v>11.188758695682289</v>
      </c>
      <c r="Y303" s="30">
        <f>IF('5b.TriRandNumbers'!Y297&lt;=Y$1,Y$4+SQRT(Y$2*'5b.TriRandNumbers'!Y297),Y$6-SQRT(Y$3*(1-'5b.TriRandNumbers'!Y297)))</f>
        <v>10.397692381044445</v>
      </c>
    </row>
    <row r="304" spans="2:25" hidden="1" x14ac:dyDescent="0.25">
      <c r="B304" s="35">
        <f>IF('5b.TriRandNumbers'!B298&lt;=B$1,B$4+SQRT(B$2*'5b.TriRandNumbers'!B298),B$6-SQRT(B$3*(1-'5b.TriRandNumbers'!B298)))</f>
        <v>4.2202652851656683</v>
      </c>
      <c r="C304" s="34">
        <f>IF('5b.TriRandNumbers'!C298&lt;=C$1,C$4+SQRT(C$2*'5b.TriRandNumbers'!C298),C$6-SQRT(C$3*(1-'5b.TriRandNumbers'!C298)))</f>
        <v>3.5321488269561017</v>
      </c>
      <c r="D304" s="33">
        <f>IF('5b.TriRandNumbers'!D298&lt;=D$1,D$4+SQRT(D$2*'5b.TriRandNumbers'!D298),D$6-SQRT(D$3*(1-'5b.TriRandNumbers'!D298)))</f>
        <v>6.8770285115459835</v>
      </c>
      <c r="E304" s="32">
        <f>IF('5b.TriRandNumbers'!E298&lt;=E$1,E$4+SQRT(E$2*'5b.TriRandNumbers'!E298),E$6-SQRT(E$3*(1-'5b.TriRandNumbers'!E298)))</f>
        <v>4.0581864356832256</v>
      </c>
      <c r="F304" s="31">
        <f>IF('5b.TriRandNumbers'!F298&lt;=F$1,F$4+SQRT(F$2*'5b.TriRandNumbers'!F298),F$6-SQRT(F$3*(1-'5b.TriRandNumbers'!F298)))</f>
        <v>3.2534571228415645</v>
      </c>
      <c r="G304" s="30">
        <f>IF('5b.TriRandNumbers'!G298&lt;=G$1,G$4+SQRT(G$2*'5b.TriRandNumbers'!G298),G$6-SQRT(G$3*(1-'5b.TriRandNumbers'!G298)))</f>
        <v>3.497181846448548</v>
      </c>
      <c r="H304" s="35">
        <f>IF('5b.TriRandNumbers'!H298&lt;=H$1,H$4+SQRT(H$2*'5b.TriRandNumbers'!H298),H$6-SQRT(H$3*(1-'5b.TriRandNumbers'!H298)))</f>
        <v>16.998236116589485</v>
      </c>
      <c r="I304" s="34">
        <f>IF('5b.TriRandNumbers'!I298&lt;=I$1,I$4+SQRT(I$2*'5b.TriRandNumbers'!I298),I$6-SQRT(I$3*(1-'5b.TriRandNumbers'!I298)))</f>
        <v>10.767506121430371</v>
      </c>
      <c r="J304" s="33">
        <f>IF('5b.TriRandNumbers'!J298&lt;=J$1,J$4+SQRT(J$2*'5b.TriRandNumbers'!J298),J$6-SQRT(J$3*(1-'5b.TriRandNumbers'!J298)))</f>
        <v>8.8072019941539175</v>
      </c>
      <c r="K304" s="32">
        <f>IF('5b.TriRandNumbers'!K298&lt;=K$1,K$4+SQRT(K$2*'5b.TriRandNumbers'!K298),K$6-SQRT(K$3*(1-'5b.TriRandNumbers'!K298)))</f>
        <v>8.9712260336229583</v>
      </c>
      <c r="L304" s="31">
        <f>IF('5b.TriRandNumbers'!L298&lt;=L$1,L$4+SQRT(L$2*'5b.TriRandNumbers'!L298),L$6-SQRT(L$3*(1-'5b.TriRandNumbers'!L298)))</f>
        <v>9.3336721098479067</v>
      </c>
      <c r="M304" s="30">
        <f>IF('5b.TriRandNumbers'!M298&lt;=M$1,M$4+SQRT(M$2*'5b.TriRandNumbers'!M298),M$6-SQRT(M$3*(1-'5b.TriRandNumbers'!M298)))</f>
        <v>7.5966641479453099</v>
      </c>
      <c r="N304" s="35">
        <f>IF('5b.TriRandNumbers'!N298&lt;=N$1,N$4+SQRT(N$2*'5b.TriRandNumbers'!N298),N$6-SQRT(N$3*(1-'5b.TriRandNumbers'!N298)))</f>
        <v>9.8252129866430842</v>
      </c>
      <c r="O304" s="34">
        <f>IF('5b.TriRandNumbers'!O298&lt;=O$1,O$4+SQRT(O$2*'5b.TriRandNumbers'!O298),O$6-SQRT(O$3*(1-'5b.TriRandNumbers'!O298)))</f>
        <v>9.8950368557854116</v>
      </c>
      <c r="P304" s="33">
        <f>IF('5b.TriRandNumbers'!P298&lt;=P$1,P$4+SQRT(P$2*'5b.TriRandNumbers'!P298),P$6-SQRT(P$3*(1-'5b.TriRandNumbers'!P298)))</f>
        <v>18.26162373426444</v>
      </c>
      <c r="Q304" s="32">
        <f>IF('5b.TriRandNumbers'!Q298&lt;=Q$1,Q$4+SQRT(Q$2*'5b.TriRandNumbers'!Q298),Q$6-SQRT(Q$3*(1-'5b.TriRandNumbers'!Q298)))</f>
        <v>14.531966964602329</v>
      </c>
      <c r="R304" s="31">
        <f>IF('5b.TriRandNumbers'!R298&lt;=R$1,R$4+SQRT(R$2*'5b.TriRandNumbers'!R298),R$6-SQRT(R$3*(1-'5b.TriRandNumbers'!R298)))</f>
        <v>13.226773621608366</v>
      </c>
      <c r="S304" s="30">
        <f>IF('5b.TriRandNumbers'!S298&lt;=S$1,S$4+SQRT(S$2*'5b.TriRandNumbers'!S298),S$6-SQRT(S$3*(1-'5b.TriRandNumbers'!S298)))</f>
        <v>11.617053205820792</v>
      </c>
      <c r="T304" s="35">
        <f>IF('5b.TriRandNumbers'!T298&lt;=T$1,T$4+SQRT(T$2*'5b.TriRandNumbers'!T298),T$6-SQRT(T$3*(1-'5b.TriRandNumbers'!T298)))</f>
        <v>11.309831157745553</v>
      </c>
      <c r="U304" s="34">
        <f>IF('5b.TriRandNumbers'!U298&lt;=U$1,U$4+SQRT(U$2*'5b.TriRandNumbers'!U298),U$6-SQRT(U$3*(1-'5b.TriRandNumbers'!U298)))</f>
        <v>11.164938384967389</v>
      </c>
      <c r="V304" s="33">
        <f>IF('5b.TriRandNumbers'!V298&lt;=V$1,V$4+SQRT(V$2*'5b.TriRandNumbers'!V298),V$6-SQRT(V$3*(1-'5b.TriRandNumbers'!V298)))</f>
        <v>6.1793705834793746</v>
      </c>
      <c r="W304" s="32">
        <f>IF('5b.TriRandNumbers'!W298&lt;=W$1,W$4+SQRT(W$2*'5b.TriRandNumbers'!W298),W$6-SQRT(W$3*(1-'5b.TriRandNumbers'!W298)))</f>
        <v>15.004238480595857</v>
      </c>
      <c r="X304" s="31">
        <f>IF('5b.TriRandNumbers'!X298&lt;=X$1,X$4+SQRT(X$2*'5b.TriRandNumbers'!X298),X$6-SQRT(X$3*(1-'5b.TriRandNumbers'!X298)))</f>
        <v>10.116485810165099</v>
      </c>
      <c r="Y304" s="30">
        <f>IF('5b.TriRandNumbers'!Y298&lt;=Y$1,Y$4+SQRT(Y$2*'5b.TriRandNumbers'!Y298),Y$6-SQRT(Y$3*(1-'5b.TriRandNumbers'!Y298)))</f>
        <v>12.029813843159978</v>
      </c>
    </row>
    <row r="305" spans="2:25" hidden="1" x14ac:dyDescent="0.25">
      <c r="B305" s="35">
        <f>IF('5b.TriRandNumbers'!B299&lt;=B$1,B$4+SQRT(B$2*'5b.TriRandNumbers'!B299),B$6-SQRT(B$3*(1-'5b.TriRandNumbers'!B299)))</f>
        <v>5.2638560150794147</v>
      </c>
      <c r="C305" s="34">
        <f>IF('5b.TriRandNumbers'!C299&lt;=C$1,C$4+SQRT(C$2*'5b.TriRandNumbers'!C299),C$6-SQRT(C$3*(1-'5b.TriRandNumbers'!C299)))</f>
        <v>4.6039939453970602</v>
      </c>
      <c r="D305" s="33">
        <f>IF('5b.TriRandNumbers'!D299&lt;=D$1,D$4+SQRT(D$2*'5b.TriRandNumbers'!D299),D$6-SQRT(D$3*(1-'5b.TriRandNumbers'!D299)))</f>
        <v>5.7092704838146862</v>
      </c>
      <c r="E305" s="32">
        <f>IF('5b.TriRandNumbers'!E299&lt;=E$1,E$4+SQRT(E$2*'5b.TriRandNumbers'!E299),E$6-SQRT(E$3*(1-'5b.TriRandNumbers'!E299)))</f>
        <v>4.3747033196133822</v>
      </c>
      <c r="F305" s="31">
        <f>IF('5b.TriRandNumbers'!F299&lt;=F$1,F$4+SQRT(F$2*'5b.TriRandNumbers'!F299),F$6-SQRT(F$3*(1-'5b.TriRandNumbers'!F299)))</f>
        <v>1.9319306973934212</v>
      </c>
      <c r="G305" s="30">
        <f>IF('5b.TriRandNumbers'!G299&lt;=G$1,G$4+SQRT(G$2*'5b.TriRandNumbers'!G299),G$6-SQRT(G$3*(1-'5b.TriRandNumbers'!G299)))</f>
        <v>3.5336488556809051</v>
      </c>
      <c r="H305" s="35">
        <f>IF('5b.TriRandNumbers'!H299&lt;=H$1,H$4+SQRT(H$2*'5b.TriRandNumbers'!H299),H$6-SQRT(H$3*(1-'5b.TriRandNumbers'!H299)))</f>
        <v>7.9532730992621241</v>
      </c>
      <c r="I305" s="34">
        <f>IF('5b.TriRandNumbers'!I299&lt;=I$1,I$4+SQRT(I$2*'5b.TriRandNumbers'!I299),I$6-SQRT(I$3*(1-'5b.TriRandNumbers'!I299)))</f>
        <v>10.925206113225688</v>
      </c>
      <c r="J305" s="33">
        <f>IF('5b.TriRandNumbers'!J299&lt;=J$1,J$4+SQRT(J$2*'5b.TriRandNumbers'!J299),J$6-SQRT(J$3*(1-'5b.TriRandNumbers'!J299)))</f>
        <v>8.1305063815240111</v>
      </c>
      <c r="K305" s="32">
        <f>IF('5b.TriRandNumbers'!K299&lt;=K$1,K$4+SQRT(K$2*'5b.TriRandNumbers'!K299),K$6-SQRT(K$3*(1-'5b.TriRandNumbers'!K299)))</f>
        <v>10.130660298516206</v>
      </c>
      <c r="L305" s="31">
        <f>IF('5b.TriRandNumbers'!L299&lt;=L$1,L$4+SQRT(L$2*'5b.TriRandNumbers'!L299),L$6-SQRT(L$3*(1-'5b.TriRandNumbers'!L299)))</f>
        <v>12.098750211985752</v>
      </c>
      <c r="M305" s="30">
        <f>IF('5b.TriRandNumbers'!M299&lt;=M$1,M$4+SQRT(M$2*'5b.TriRandNumbers'!M299),M$6-SQRT(M$3*(1-'5b.TriRandNumbers'!M299)))</f>
        <v>11.586086344457062</v>
      </c>
      <c r="N305" s="35">
        <f>IF('5b.TriRandNumbers'!N299&lt;=N$1,N$4+SQRT(N$2*'5b.TriRandNumbers'!N299),N$6-SQRT(N$3*(1-'5b.TriRandNumbers'!N299)))</f>
        <v>10.047378669909886</v>
      </c>
      <c r="O305" s="34">
        <f>IF('5b.TriRandNumbers'!O299&lt;=O$1,O$4+SQRT(O$2*'5b.TriRandNumbers'!O299),O$6-SQRT(O$3*(1-'5b.TriRandNumbers'!O299)))</f>
        <v>11.410323653807586</v>
      </c>
      <c r="P305" s="33">
        <f>IF('5b.TriRandNumbers'!P299&lt;=P$1,P$4+SQRT(P$2*'5b.TriRandNumbers'!P299),P$6-SQRT(P$3*(1-'5b.TriRandNumbers'!P299)))</f>
        <v>12.085602097738263</v>
      </c>
      <c r="Q305" s="32">
        <f>IF('5b.TriRandNumbers'!Q299&lt;=Q$1,Q$4+SQRT(Q$2*'5b.TriRandNumbers'!Q299),Q$6-SQRT(Q$3*(1-'5b.TriRandNumbers'!Q299)))</f>
        <v>7.1739559740890861</v>
      </c>
      <c r="R305" s="31">
        <f>IF('5b.TriRandNumbers'!R299&lt;=R$1,R$4+SQRT(R$2*'5b.TriRandNumbers'!R299),R$6-SQRT(R$3*(1-'5b.TriRandNumbers'!R299)))</f>
        <v>10.09356544855722</v>
      </c>
      <c r="S305" s="30">
        <f>IF('5b.TriRandNumbers'!S299&lt;=S$1,S$4+SQRT(S$2*'5b.TriRandNumbers'!S299),S$6-SQRT(S$3*(1-'5b.TriRandNumbers'!S299)))</f>
        <v>10.875310212914652</v>
      </c>
      <c r="T305" s="35">
        <f>IF('5b.TriRandNumbers'!T299&lt;=T$1,T$4+SQRT(T$2*'5b.TriRandNumbers'!T299),T$6-SQRT(T$3*(1-'5b.TriRandNumbers'!T299)))</f>
        <v>9.7202122900637811</v>
      </c>
      <c r="U305" s="34">
        <f>IF('5b.TriRandNumbers'!U299&lt;=U$1,U$4+SQRT(U$2*'5b.TriRandNumbers'!U299),U$6-SQRT(U$3*(1-'5b.TriRandNumbers'!U299)))</f>
        <v>11.865879190358866</v>
      </c>
      <c r="V305" s="33">
        <f>IF('5b.TriRandNumbers'!V299&lt;=V$1,V$4+SQRT(V$2*'5b.TriRandNumbers'!V299),V$6-SQRT(V$3*(1-'5b.TriRandNumbers'!V299)))</f>
        <v>14.304116413772903</v>
      </c>
      <c r="W305" s="32">
        <f>IF('5b.TriRandNumbers'!W299&lt;=W$1,W$4+SQRT(W$2*'5b.TriRandNumbers'!W299),W$6-SQRT(W$3*(1-'5b.TriRandNumbers'!W299)))</f>
        <v>10.208771900160331</v>
      </c>
      <c r="X305" s="31">
        <f>IF('5b.TriRandNumbers'!X299&lt;=X$1,X$4+SQRT(X$2*'5b.TriRandNumbers'!X299),X$6-SQRT(X$3*(1-'5b.TriRandNumbers'!X299)))</f>
        <v>14.047309663066926</v>
      </c>
      <c r="Y305" s="30">
        <f>IF('5b.TriRandNumbers'!Y299&lt;=Y$1,Y$4+SQRT(Y$2*'5b.TriRandNumbers'!Y299),Y$6-SQRT(Y$3*(1-'5b.TriRandNumbers'!Y299)))</f>
        <v>18.966188594396097</v>
      </c>
    </row>
    <row r="306" spans="2:25" hidden="1" x14ac:dyDescent="0.25">
      <c r="B306" s="35">
        <f>IF('5b.TriRandNumbers'!B300&lt;=B$1,B$4+SQRT(B$2*'5b.TriRandNumbers'!B300),B$6-SQRT(B$3*(1-'5b.TriRandNumbers'!B300)))</f>
        <v>4.1364469194450484</v>
      </c>
      <c r="C306" s="34">
        <f>IF('5b.TriRandNumbers'!C300&lt;=C$1,C$4+SQRT(C$2*'5b.TriRandNumbers'!C300),C$6-SQRT(C$3*(1-'5b.TriRandNumbers'!C300)))</f>
        <v>2.7940167127961071</v>
      </c>
      <c r="D306" s="33">
        <f>IF('5b.TriRandNumbers'!D300&lt;=D$1,D$4+SQRT(D$2*'5b.TriRandNumbers'!D300),D$6-SQRT(D$3*(1-'5b.TriRandNumbers'!D300)))</f>
        <v>5.1495153491438881</v>
      </c>
      <c r="E306" s="32">
        <f>IF('5b.TriRandNumbers'!E300&lt;=E$1,E$4+SQRT(E$2*'5b.TriRandNumbers'!E300),E$6-SQRT(E$3*(1-'5b.TriRandNumbers'!E300)))</f>
        <v>3.9748785605937291</v>
      </c>
      <c r="F306" s="31">
        <f>IF('5b.TriRandNumbers'!F300&lt;=F$1,F$4+SQRT(F$2*'5b.TriRandNumbers'!F300),F$6-SQRT(F$3*(1-'5b.TriRandNumbers'!F300)))</f>
        <v>3.2863268338877525</v>
      </c>
      <c r="G306" s="30">
        <f>IF('5b.TriRandNumbers'!G300&lt;=G$1,G$4+SQRT(G$2*'5b.TriRandNumbers'!G300),G$6-SQRT(G$3*(1-'5b.TriRandNumbers'!G300)))</f>
        <v>4.352239466138613</v>
      </c>
      <c r="H306" s="35">
        <f>IF('5b.TriRandNumbers'!H300&lt;=H$1,H$4+SQRT(H$2*'5b.TriRandNumbers'!H300),H$6-SQRT(H$3*(1-'5b.TriRandNumbers'!H300)))</f>
        <v>10.644455077529983</v>
      </c>
      <c r="I306" s="34">
        <f>IF('5b.TriRandNumbers'!I300&lt;=I$1,I$4+SQRT(I$2*'5b.TriRandNumbers'!I300),I$6-SQRT(I$3*(1-'5b.TriRandNumbers'!I300)))</f>
        <v>7.0118045346018985</v>
      </c>
      <c r="J306" s="33">
        <f>IF('5b.TriRandNumbers'!J300&lt;=J$1,J$4+SQRT(J$2*'5b.TriRandNumbers'!J300),J$6-SQRT(J$3*(1-'5b.TriRandNumbers'!J300)))</f>
        <v>15.384470344514646</v>
      </c>
      <c r="K306" s="32">
        <f>IF('5b.TriRandNumbers'!K300&lt;=K$1,K$4+SQRT(K$2*'5b.TriRandNumbers'!K300),K$6-SQRT(K$3*(1-'5b.TriRandNumbers'!K300)))</f>
        <v>10.793215049466413</v>
      </c>
      <c r="L306" s="31">
        <f>IF('5b.TriRandNumbers'!L300&lt;=L$1,L$4+SQRT(L$2*'5b.TriRandNumbers'!L300),L$6-SQRT(L$3*(1-'5b.TriRandNumbers'!L300)))</f>
        <v>7.4212757698528868</v>
      </c>
      <c r="M306" s="30">
        <f>IF('5b.TriRandNumbers'!M300&lt;=M$1,M$4+SQRT(M$2*'5b.TriRandNumbers'!M300),M$6-SQRT(M$3*(1-'5b.TriRandNumbers'!M300)))</f>
        <v>8.9035088936804669</v>
      </c>
      <c r="N306" s="35">
        <f>IF('5b.TriRandNumbers'!N300&lt;=N$1,N$4+SQRT(N$2*'5b.TriRandNumbers'!N300),N$6-SQRT(N$3*(1-'5b.TriRandNumbers'!N300)))</f>
        <v>10.237199224771111</v>
      </c>
      <c r="O306" s="34">
        <f>IF('5b.TriRandNumbers'!O300&lt;=O$1,O$4+SQRT(O$2*'5b.TriRandNumbers'!O300),O$6-SQRT(O$3*(1-'5b.TriRandNumbers'!O300)))</f>
        <v>8.1498838485118217</v>
      </c>
      <c r="P306" s="33">
        <f>IF('5b.TriRandNumbers'!P300&lt;=P$1,P$4+SQRT(P$2*'5b.TriRandNumbers'!P300),P$6-SQRT(P$3*(1-'5b.TriRandNumbers'!P300)))</f>
        <v>13.562191408030056</v>
      </c>
      <c r="Q306" s="32">
        <f>IF('5b.TriRandNumbers'!Q300&lt;=Q$1,Q$4+SQRT(Q$2*'5b.TriRandNumbers'!Q300),Q$6-SQRT(Q$3*(1-'5b.TriRandNumbers'!Q300)))</f>
        <v>8.2981272265095196</v>
      </c>
      <c r="R306" s="31">
        <f>IF('5b.TriRandNumbers'!R300&lt;=R$1,R$4+SQRT(R$2*'5b.TriRandNumbers'!R300),R$6-SQRT(R$3*(1-'5b.TriRandNumbers'!R300)))</f>
        <v>13.421888810873259</v>
      </c>
      <c r="S306" s="30">
        <f>IF('5b.TriRandNumbers'!S300&lt;=S$1,S$4+SQRT(S$2*'5b.TriRandNumbers'!S300),S$6-SQRT(S$3*(1-'5b.TriRandNumbers'!S300)))</f>
        <v>9.3667859091210257</v>
      </c>
      <c r="T306" s="35">
        <f>IF('5b.TriRandNumbers'!T300&lt;=T$1,T$4+SQRT(T$2*'5b.TriRandNumbers'!T300),T$6-SQRT(T$3*(1-'5b.TriRandNumbers'!T300)))</f>
        <v>9.2704192628058308</v>
      </c>
      <c r="U306" s="34">
        <f>IF('5b.TriRandNumbers'!U300&lt;=U$1,U$4+SQRT(U$2*'5b.TriRandNumbers'!U300),U$6-SQRT(U$3*(1-'5b.TriRandNumbers'!U300)))</f>
        <v>15.196849166369919</v>
      </c>
      <c r="V306" s="33">
        <f>IF('5b.TriRandNumbers'!V300&lt;=V$1,V$4+SQRT(V$2*'5b.TriRandNumbers'!V300),V$6-SQRT(V$3*(1-'5b.TriRandNumbers'!V300)))</f>
        <v>13.830731121838776</v>
      </c>
      <c r="W306" s="32">
        <f>IF('5b.TriRandNumbers'!W300&lt;=W$1,W$4+SQRT(W$2*'5b.TriRandNumbers'!W300),W$6-SQRT(W$3*(1-'5b.TriRandNumbers'!W300)))</f>
        <v>15.336340906604148</v>
      </c>
      <c r="X306" s="31">
        <f>IF('5b.TriRandNumbers'!X300&lt;=X$1,X$4+SQRT(X$2*'5b.TriRandNumbers'!X300),X$6-SQRT(X$3*(1-'5b.TriRandNumbers'!X300)))</f>
        <v>14.468239451384433</v>
      </c>
      <c r="Y306" s="30">
        <f>IF('5b.TriRandNumbers'!Y300&lt;=Y$1,Y$4+SQRT(Y$2*'5b.TriRandNumbers'!Y300),Y$6-SQRT(Y$3*(1-'5b.TriRandNumbers'!Y300)))</f>
        <v>6.7076302048666241</v>
      </c>
    </row>
    <row r="307" spans="2:25" hidden="1" x14ac:dyDescent="0.25">
      <c r="B307" s="35">
        <f>IF('5b.TriRandNumbers'!B301&lt;=B$1,B$4+SQRT(B$2*'5b.TriRandNumbers'!B301),B$6-SQRT(B$3*(1-'5b.TriRandNumbers'!B301)))</f>
        <v>3.4436883059471928</v>
      </c>
      <c r="C307" s="34">
        <f>IF('5b.TriRandNumbers'!C301&lt;=C$1,C$4+SQRT(C$2*'5b.TriRandNumbers'!C301),C$6-SQRT(C$3*(1-'5b.TriRandNumbers'!C301)))</f>
        <v>4.1230338158358428</v>
      </c>
      <c r="D307" s="33">
        <f>IF('5b.TriRandNumbers'!D301&lt;=D$1,D$4+SQRT(D$2*'5b.TriRandNumbers'!D301),D$6-SQRT(D$3*(1-'5b.TriRandNumbers'!D301)))</f>
        <v>5.6812303088069838</v>
      </c>
      <c r="E307" s="32">
        <f>IF('5b.TriRandNumbers'!E301&lt;=E$1,E$4+SQRT(E$2*'5b.TriRandNumbers'!E301),E$6-SQRT(E$3*(1-'5b.TriRandNumbers'!E301)))</f>
        <v>3.7338076962448747</v>
      </c>
      <c r="F307" s="31">
        <f>IF('5b.TriRandNumbers'!F301&lt;=F$1,F$4+SQRT(F$2*'5b.TriRandNumbers'!F301),F$6-SQRT(F$3*(1-'5b.TriRandNumbers'!F301)))</f>
        <v>1.9811651994353405</v>
      </c>
      <c r="G307" s="30">
        <f>IF('5b.TriRandNumbers'!G301&lt;=G$1,G$4+SQRT(G$2*'5b.TriRandNumbers'!G301),G$6-SQRT(G$3*(1-'5b.TriRandNumbers'!G301)))</f>
        <v>2.8485002514665916</v>
      </c>
      <c r="H307" s="35">
        <f>IF('5b.TriRandNumbers'!H301&lt;=H$1,H$4+SQRT(H$2*'5b.TriRandNumbers'!H301),H$6-SQRT(H$3*(1-'5b.TriRandNumbers'!H301)))</f>
        <v>12.377707454723403</v>
      </c>
      <c r="I307" s="34">
        <f>IF('5b.TriRandNumbers'!I301&lt;=I$1,I$4+SQRT(I$2*'5b.TriRandNumbers'!I301),I$6-SQRT(I$3*(1-'5b.TriRandNumbers'!I301)))</f>
        <v>10.442733984565825</v>
      </c>
      <c r="J307" s="33">
        <f>IF('5b.TriRandNumbers'!J301&lt;=J$1,J$4+SQRT(J$2*'5b.TriRandNumbers'!J301),J$6-SQRT(J$3*(1-'5b.TriRandNumbers'!J301)))</f>
        <v>10.211707890305037</v>
      </c>
      <c r="K307" s="32">
        <f>IF('5b.TriRandNumbers'!K301&lt;=K$1,K$4+SQRT(K$2*'5b.TriRandNumbers'!K301),K$6-SQRT(K$3*(1-'5b.TriRandNumbers'!K301)))</f>
        <v>12.74821339555851</v>
      </c>
      <c r="L307" s="31">
        <f>IF('5b.TriRandNumbers'!L301&lt;=L$1,L$4+SQRT(L$2*'5b.TriRandNumbers'!L301),L$6-SQRT(L$3*(1-'5b.TriRandNumbers'!L301)))</f>
        <v>11.011860199288076</v>
      </c>
      <c r="M307" s="30">
        <f>IF('5b.TriRandNumbers'!M301&lt;=M$1,M$4+SQRT(M$2*'5b.TriRandNumbers'!M301),M$6-SQRT(M$3*(1-'5b.TriRandNumbers'!M301)))</f>
        <v>10.225172390192748</v>
      </c>
      <c r="N307" s="35">
        <f>IF('5b.TriRandNumbers'!N301&lt;=N$1,N$4+SQRT(N$2*'5b.TriRandNumbers'!N301),N$6-SQRT(N$3*(1-'5b.TriRandNumbers'!N301)))</f>
        <v>8.6396107974855987</v>
      </c>
      <c r="O307" s="34">
        <f>IF('5b.TriRandNumbers'!O301&lt;=O$1,O$4+SQRT(O$2*'5b.TriRandNumbers'!O301),O$6-SQRT(O$3*(1-'5b.TriRandNumbers'!O301)))</f>
        <v>16.360727146783162</v>
      </c>
      <c r="P307" s="33">
        <f>IF('5b.TriRandNumbers'!P301&lt;=P$1,P$4+SQRT(P$2*'5b.TriRandNumbers'!P301),P$6-SQRT(P$3*(1-'5b.TriRandNumbers'!P301)))</f>
        <v>17.335003445587276</v>
      </c>
      <c r="Q307" s="32">
        <f>IF('5b.TriRandNumbers'!Q301&lt;=Q$1,Q$4+SQRT(Q$2*'5b.TriRandNumbers'!Q301),Q$6-SQRT(Q$3*(1-'5b.TriRandNumbers'!Q301)))</f>
        <v>11.922409337706119</v>
      </c>
      <c r="R307" s="31">
        <f>IF('5b.TriRandNumbers'!R301&lt;=R$1,R$4+SQRT(R$2*'5b.TriRandNumbers'!R301),R$6-SQRT(R$3*(1-'5b.TriRandNumbers'!R301)))</f>
        <v>12.898667935101422</v>
      </c>
      <c r="S307" s="30">
        <f>IF('5b.TriRandNumbers'!S301&lt;=S$1,S$4+SQRT(S$2*'5b.TriRandNumbers'!S301),S$6-SQRT(S$3*(1-'5b.TriRandNumbers'!S301)))</f>
        <v>12.188757297509287</v>
      </c>
      <c r="T307" s="35">
        <f>IF('5b.TriRandNumbers'!T301&lt;=T$1,T$4+SQRT(T$2*'5b.TriRandNumbers'!T301),T$6-SQRT(T$3*(1-'5b.TriRandNumbers'!T301)))</f>
        <v>18.281779898412406</v>
      </c>
      <c r="U307" s="34">
        <f>IF('5b.TriRandNumbers'!U301&lt;=U$1,U$4+SQRT(U$2*'5b.TriRandNumbers'!U301),U$6-SQRT(U$3*(1-'5b.TriRandNumbers'!U301)))</f>
        <v>13.076536706474879</v>
      </c>
      <c r="V307" s="33">
        <f>IF('5b.TriRandNumbers'!V301&lt;=V$1,V$4+SQRT(V$2*'5b.TriRandNumbers'!V301),V$6-SQRT(V$3*(1-'5b.TriRandNumbers'!V301)))</f>
        <v>12.813699502290341</v>
      </c>
      <c r="W307" s="32">
        <f>IF('5b.TriRandNumbers'!W301&lt;=W$1,W$4+SQRT(W$2*'5b.TriRandNumbers'!W301),W$6-SQRT(W$3*(1-'5b.TriRandNumbers'!W301)))</f>
        <v>14.524018583143246</v>
      </c>
      <c r="X307" s="31">
        <f>IF('5b.TriRandNumbers'!X301&lt;=X$1,X$4+SQRT(X$2*'5b.TriRandNumbers'!X301),X$6-SQRT(X$3*(1-'5b.TriRandNumbers'!X301)))</f>
        <v>17.179826843835439</v>
      </c>
      <c r="Y307" s="30">
        <f>IF('5b.TriRandNumbers'!Y301&lt;=Y$1,Y$4+SQRT(Y$2*'5b.TriRandNumbers'!Y301),Y$6-SQRT(Y$3*(1-'5b.TriRandNumbers'!Y301)))</f>
        <v>7.2964195470910811</v>
      </c>
    </row>
    <row r="308" spans="2:25" hidden="1" x14ac:dyDescent="0.25">
      <c r="B308" s="35">
        <f>IF('5b.TriRandNumbers'!B302&lt;=B$1,B$4+SQRT(B$2*'5b.TriRandNumbers'!B302),B$6-SQRT(B$3*(1-'5b.TriRandNumbers'!B302)))</f>
        <v>4.1161391738899411</v>
      </c>
      <c r="C308" s="34">
        <f>IF('5b.TriRandNumbers'!C302&lt;=C$1,C$4+SQRT(C$2*'5b.TriRandNumbers'!C302),C$6-SQRT(C$3*(1-'5b.TriRandNumbers'!C302)))</f>
        <v>3.1213942256595333</v>
      </c>
      <c r="D308" s="33">
        <f>IF('5b.TriRandNumbers'!D302&lt;=D$1,D$4+SQRT(D$2*'5b.TriRandNumbers'!D302),D$6-SQRT(D$3*(1-'5b.TriRandNumbers'!D302)))</f>
        <v>5.2971005510714022</v>
      </c>
      <c r="E308" s="32">
        <f>IF('5b.TriRandNumbers'!E302&lt;=E$1,E$4+SQRT(E$2*'5b.TriRandNumbers'!E302),E$6-SQRT(E$3*(1-'5b.TriRandNumbers'!E302)))</f>
        <v>3.9124788029862683</v>
      </c>
      <c r="F308" s="31">
        <f>IF('5b.TriRandNumbers'!F302&lt;=F$1,F$4+SQRT(F$2*'5b.TriRandNumbers'!F302),F$6-SQRT(F$3*(1-'5b.TriRandNumbers'!F302)))</f>
        <v>2.1204934699379474</v>
      </c>
      <c r="G308" s="30">
        <f>IF('5b.TriRandNumbers'!G302&lt;=G$1,G$4+SQRT(G$2*'5b.TriRandNumbers'!G302),G$6-SQRT(G$3*(1-'5b.TriRandNumbers'!G302)))</f>
        <v>4.4158216200680869</v>
      </c>
      <c r="H308" s="35">
        <f>IF('5b.TriRandNumbers'!H302&lt;=H$1,H$4+SQRT(H$2*'5b.TriRandNumbers'!H302),H$6-SQRT(H$3*(1-'5b.TriRandNumbers'!H302)))</f>
        <v>11.364433410053252</v>
      </c>
      <c r="I308" s="34">
        <f>IF('5b.TriRandNumbers'!I302&lt;=I$1,I$4+SQRT(I$2*'5b.TriRandNumbers'!I302),I$6-SQRT(I$3*(1-'5b.TriRandNumbers'!I302)))</f>
        <v>15.831027619148653</v>
      </c>
      <c r="J308" s="33">
        <f>IF('5b.TriRandNumbers'!J302&lt;=J$1,J$4+SQRT(J$2*'5b.TriRandNumbers'!J302),J$6-SQRT(J$3*(1-'5b.TriRandNumbers'!J302)))</f>
        <v>15.510590827417262</v>
      </c>
      <c r="K308" s="32">
        <f>IF('5b.TriRandNumbers'!K302&lt;=K$1,K$4+SQRT(K$2*'5b.TriRandNumbers'!K302),K$6-SQRT(K$3*(1-'5b.TriRandNumbers'!K302)))</f>
        <v>11.57407561372311</v>
      </c>
      <c r="L308" s="31">
        <f>IF('5b.TriRandNumbers'!L302&lt;=L$1,L$4+SQRT(L$2*'5b.TriRandNumbers'!L302),L$6-SQRT(L$3*(1-'5b.TriRandNumbers'!L302)))</f>
        <v>8.2708362803866198</v>
      </c>
      <c r="M308" s="30">
        <f>IF('5b.TriRandNumbers'!M302&lt;=M$1,M$4+SQRT(M$2*'5b.TriRandNumbers'!M302),M$6-SQRT(M$3*(1-'5b.TriRandNumbers'!M302)))</f>
        <v>6.748208034971757</v>
      </c>
      <c r="N308" s="35">
        <f>IF('5b.TriRandNumbers'!N302&lt;=N$1,N$4+SQRT(N$2*'5b.TriRandNumbers'!N302),N$6-SQRT(N$3*(1-'5b.TriRandNumbers'!N302)))</f>
        <v>12.437479952427545</v>
      </c>
      <c r="O308" s="34">
        <f>IF('5b.TriRandNumbers'!O302&lt;=O$1,O$4+SQRT(O$2*'5b.TriRandNumbers'!O302),O$6-SQRT(O$3*(1-'5b.TriRandNumbers'!O302)))</f>
        <v>11.872125546482955</v>
      </c>
      <c r="P308" s="33">
        <f>IF('5b.TriRandNumbers'!P302&lt;=P$1,P$4+SQRT(P$2*'5b.TriRandNumbers'!P302),P$6-SQRT(P$3*(1-'5b.TriRandNumbers'!P302)))</f>
        <v>8.9896698226634228</v>
      </c>
      <c r="Q308" s="32">
        <f>IF('5b.TriRandNumbers'!Q302&lt;=Q$1,Q$4+SQRT(Q$2*'5b.TriRandNumbers'!Q302),Q$6-SQRT(Q$3*(1-'5b.TriRandNumbers'!Q302)))</f>
        <v>7.8046538109105894</v>
      </c>
      <c r="R308" s="31">
        <f>IF('5b.TriRandNumbers'!R302&lt;=R$1,R$4+SQRT(R$2*'5b.TriRandNumbers'!R302),R$6-SQRT(R$3*(1-'5b.TriRandNumbers'!R302)))</f>
        <v>8.046588750317353</v>
      </c>
      <c r="S308" s="30">
        <f>IF('5b.TriRandNumbers'!S302&lt;=S$1,S$4+SQRT(S$2*'5b.TriRandNumbers'!S302),S$6-SQRT(S$3*(1-'5b.TriRandNumbers'!S302)))</f>
        <v>7.8185031572756181</v>
      </c>
      <c r="T308" s="35">
        <f>IF('5b.TriRandNumbers'!T302&lt;=T$1,T$4+SQRT(T$2*'5b.TriRandNumbers'!T302),T$6-SQRT(T$3*(1-'5b.TriRandNumbers'!T302)))</f>
        <v>12.322536056519098</v>
      </c>
      <c r="U308" s="34">
        <f>IF('5b.TriRandNumbers'!U302&lt;=U$1,U$4+SQRT(U$2*'5b.TriRandNumbers'!U302),U$6-SQRT(U$3*(1-'5b.TriRandNumbers'!U302)))</f>
        <v>16.371020774903503</v>
      </c>
      <c r="V308" s="33">
        <f>IF('5b.TriRandNumbers'!V302&lt;=V$1,V$4+SQRT(V$2*'5b.TriRandNumbers'!V302),V$6-SQRT(V$3*(1-'5b.TriRandNumbers'!V302)))</f>
        <v>17.940039884042363</v>
      </c>
      <c r="W308" s="32">
        <f>IF('5b.TriRandNumbers'!W302&lt;=W$1,W$4+SQRT(W$2*'5b.TriRandNumbers'!W302),W$6-SQRT(W$3*(1-'5b.TriRandNumbers'!W302)))</f>
        <v>15.012033825289286</v>
      </c>
      <c r="X308" s="31">
        <f>IF('5b.TriRandNumbers'!X302&lt;=X$1,X$4+SQRT(X$2*'5b.TriRandNumbers'!X302),X$6-SQRT(X$3*(1-'5b.TriRandNumbers'!X302)))</f>
        <v>12.540632881070117</v>
      </c>
      <c r="Y308" s="30">
        <f>IF('5b.TriRandNumbers'!Y302&lt;=Y$1,Y$4+SQRT(Y$2*'5b.TriRandNumbers'!Y302),Y$6-SQRT(Y$3*(1-'5b.TriRandNumbers'!Y302)))</f>
        <v>11.485608729657528</v>
      </c>
    </row>
    <row r="309" spans="2:25" hidden="1" x14ac:dyDescent="0.25">
      <c r="B309" s="35">
        <f>IF('5b.TriRandNumbers'!B303&lt;=B$1,B$4+SQRT(B$2*'5b.TriRandNumbers'!B303),B$6-SQRT(B$3*(1-'5b.TriRandNumbers'!B303)))</f>
        <v>4.4317155237031649</v>
      </c>
      <c r="C309" s="34">
        <f>IF('5b.TriRandNumbers'!C303&lt;=C$1,C$4+SQRT(C$2*'5b.TriRandNumbers'!C303),C$6-SQRT(C$3*(1-'5b.TriRandNumbers'!C303)))</f>
        <v>4.911886763507038</v>
      </c>
      <c r="D309" s="33">
        <f>IF('5b.TriRandNumbers'!D303&lt;=D$1,D$4+SQRT(D$2*'5b.TriRandNumbers'!D303),D$6-SQRT(D$3*(1-'5b.TriRandNumbers'!D303)))</f>
        <v>6.5393626332168058</v>
      </c>
      <c r="E309" s="32">
        <f>IF('5b.TriRandNumbers'!E303&lt;=E$1,E$4+SQRT(E$2*'5b.TriRandNumbers'!E303),E$6-SQRT(E$3*(1-'5b.TriRandNumbers'!E303)))</f>
        <v>4.8249790799146091</v>
      </c>
      <c r="F309" s="31">
        <f>IF('5b.TriRandNumbers'!F303&lt;=F$1,F$4+SQRT(F$2*'5b.TriRandNumbers'!F303),F$6-SQRT(F$3*(1-'5b.TriRandNumbers'!F303)))</f>
        <v>1.4222429024274041</v>
      </c>
      <c r="G309" s="30">
        <f>IF('5b.TriRandNumbers'!G303&lt;=G$1,G$4+SQRT(G$2*'5b.TriRandNumbers'!G303),G$6-SQRT(G$3*(1-'5b.TriRandNumbers'!G303)))</f>
        <v>2.8746763507954021</v>
      </c>
      <c r="H309" s="35">
        <f>IF('5b.TriRandNumbers'!H303&lt;=H$1,H$4+SQRT(H$2*'5b.TriRandNumbers'!H303),H$6-SQRT(H$3*(1-'5b.TriRandNumbers'!H303)))</f>
        <v>14.099591588844092</v>
      </c>
      <c r="I309" s="34">
        <f>IF('5b.TriRandNumbers'!I303&lt;=I$1,I$4+SQRT(I$2*'5b.TriRandNumbers'!I303),I$6-SQRT(I$3*(1-'5b.TriRandNumbers'!I303)))</f>
        <v>12.170518906341503</v>
      </c>
      <c r="J309" s="33">
        <f>IF('5b.TriRandNumbers'!J303&lt;=J$1,J$4+SQRT(J$2*'5b.TriRandNumbers'!J303),J$6-SQRT(J$3*(1-'5b.TriRandNumbers'!J303)))</f>
        <v>9.4446693921789624</v>
      </c>
      <c r="K309" s="32">
        <f>IF('5b.TriRandNumbers'!K303&lt;=K$1,K$4+SQRT(K$2*'5b.TriRandNumbers'!K303),K$6-SQRT(K$3*(1-'5b.TriRandNumbers'!K303)))</f>
        <v>11.56432460227132</v>
      </c>
      <c r="L309" s="31">
        <f>IF('5b.TriRandNumbers'!L303&lt;=L$1,L$4+SQRT(L$2*'5b.TriRandNumbers'!L303),L$6-SQRT(L$3*(1-'5b.TriRandNumbers'!L303)))</f>
        <v>14.947522879411345</v>
      </c>
      <c r="M309" s="30">
        <f>IF('5b.TriRandNumbers'!M303&lt;=M$1,M$4+SQRT(M$2*'5b.TriRandNumbers'!M303),M$6-SQRT(M$3*(1-'5b.TriRandNumbers'!M303)))</f>
        <v>15.13710433483482</v>
      </c>
      <c r="N309" s="35">
        <f>IF('5b.TriRandNumbers'!N303&lt;=N$1,N$4+SQRT(N$2*'5b.TriRandNumbers'!N303),N$6-SQRT(N$3*(1-'5b.TriRandNumbers'!N303)))</f>
        <v>9.8035404847701635</v>
      </c>
      <c r="O309" s="34">
        <f>IF('5b.TriRandNumbers'!O303&lt;=O$1,O$4+SQRT(O$2*'5b.TriRandNumbers'!O303),O$6-SQRT(O$3*(1-'5b.TriRandNumbers'!O303)))</f>
        <v>16.127818434748086</v>
      </c>
      <c r="P309" s="33">
        <f>IF('5b.TriRandNumbers'!P303&lt;=P$1,P$4+SQRT(P$2*'5b.TriRandNumbers'!P303),P$6-SQRT(P$3*(1-'5b.TriRandNumbers'!P303)))</f>
        <v>10.646614421983488</v>
      </c>
      <c r="Q309" s="32">
        <f>IF('5b.TriRandNumbers'!Q303&lt;=Q$1,Q$4+SQRT(Q$2*'5b.TriRandNumbers'!Q303),Q$6-SQRT(Q$3*(1-'5b.TriRandNumbers'!Q303)))</f>
        <v>16.252916042078404</v>
      </c>
      <c r="R309" s="31">
        <f>IF('5b.TriRandNumbers'!R303&lt;=R$1,R$4+SQRT(R$2*'5b.TriRandNumbers'!R303),R$6-SQRT(R$3*(1-'5b.TriRandNumbers'!R303)))</f>
        <v>10.126080332309311</v>
      </c>
      <c r="S309" s="30">
        <f>IF('5b.TriRandNumbers'!S303&lt;=S$1,S$4+SQRT(S$2*'5b.TriRandNumbers'!S303),S$6-SQRT(S$3*(1-'5b.TriRandNumbers'!S303)))</f>
        <v>7.3107659100279863</v>
      </c>
      <c r="T309" s="35">
        <f>IF('5b.TriRandNumbers'!T303&lt;=T$1,T$4+SQRT(T$2*'5b.TriRandNumbers'!T303),T$6-SQRT(T$3*(1-'5b.TriRandNumbers'!T303)))</f>
        <v>15.570283175443999</v>
      </c>
      <c r="U309" s="34">
        <f>IF('5b.TriRandNumbers'!U303&lt;=U$1,U$4+SQRT(U$2*'5b.TriRandNumbers'!U303),U$6-SQRT(U$3*(1-'5b.TriRandNumbers'!U303)))</f>
        <v>17.724766640456608</v>
      </c>
      <c r="V309" s="33">
        <f>IF('5b.TriRandNumbers'!V303&lt;=V$1,V$4+SQRT(V$2*'5b.TriRandNumbers'!V303),V$6-SQRT(V$3*(1-'5b.TriRandNumbers'!V303)))</f>
        <v>16.023220130010596</v>
      </c>
      <c r="W309" s="32">
        <f>IF('5b.TriRandNumbers'!W303&lt;=W$1,W$4+SQRT(W$2*'5b.TriRandNumbers'!W303),W$6-SQRT(W$3*(1-'5b.TriRandNumbers'!W303)))</f>
        <v>13.288443380919677</v>
      </c>
      <c r="X309" s="31">
        <f>IF('5b.TriRandNumbers'!X303&lt;=X$1,X$4+SQRT(X$2*'5b.TriRandNumbers'!X303),X$6-SQRT(X$3*(1-'5b.TriRandNumbers'!X303)))</f>
        <v>12.608612530926843</v>
      </c>
      <c r="Y309" s="30">
        <f>IF('5b.TriRandNumbers'!Y303&lt;=Y$1,Y$4+SQRT(Y$2*'5b.TriRandNumbers'!Y303),Y$6-SQRT(Y$3*(1-'5b.TriRandNumbers'!Y303)))</f>
        <v>10.034300296209572</v>
      </c>
    </row>
    <row r="310" spans="2:25" hidden="1" x14ac:dyDescent="0.25">
      <c r="B310" s="35">
        <f>IF('5b.TriRandNumbers'!B304&lt;=B$1,B$4+SQRT(B$2*'5b.TriRandNumbers'!B304),B$6-SQRT(B$3*(1-'5b.TriRandNumbers'!B304)))</f>
        <v>3.6472959871216868</v>
      </c>
      <c r="C310" s="34">
        <f>IF('5b.TriRandNumbers'!C304&lt;=C$1,C$4+SQRT(C$2*'5b.TriRandNumbers'!C304),C$6-SQRT(C$3*(1-'5b.TriRandNumbers'!C304)))</f>
        <v>3.4491157835951389</v>
      </c>
      <c r="D310" s="33">
        <f>IF('5b.TriRandNumbers'!D304&lt;=D$1,D$4+SQRT(D$2*'5b.TriRandNumbers'!D304),D$6-SQRT(D$3*(1-'5b.TriRandNumbers'!D304)))</f>
        <v>4.9826179553036525</v>
      </c>
      <c r="E310" s="32">
        <f>IF('5b.TriRandNumbers'!E304&lt;=E$1,E$4+SQRT(E$2*'5b.TriRandNumbers'!E304),E$6-SQRT(E$3*(1-'5b.TriRandNumbers'!E304)))</f>
        <v>3.8805067641710553</v>
      </c>
      <c r="F310" s="31">
        <f>IF('5b.TriRandNumbers'!F304&lt;=F$1,F$4+SQRT(F$2*'5b.TriRandNumbers'!F304),F$6-SQRT(F$3*(1-'5b.TriRandNumbers'!F304)))</f>
        <v>2.8160896467247349</v>
      </c>
      <c r="G310" s="30">
        <f>IF('5b.TriRandNumbers'!G304&lt;=G$1,G$4+SQRT(G$2*'5b.TriRandNumbers'!G304),G$6-SQRT(G$3*(1-'5b.TriRandNumbers'!G304)))</f>
        <v>3.9326132182140157</v>
      </c>
      <c r="H310" s="35">
        <f>IF('5b.TriRandNumbers'!H304&lt;=H$1,H$4+SQRT(H$2*'5b.TriRandNumbers'!H304),H$6-SQRT(H$3*(1-'5b.TriRandNumbers'!H304)))</f>
        <v>10.843241999350585</v>
      </c>
      <c r="I310" s="34">
        <f>IF('5b.TriRandNumbers'!I304&lt;=I$1,I$4+SQRT(I$2*'5b.TriRandNumbers'!I304),I$6-SQRT(I$3*(1-'5b.TriRandNumbers'!I304)))</f>
        <v>6.7984459425388568</v>
      </c>
      <c r="J310" s="33">
        <f>IF('5b.TriRandNumbers'!J304&lt;=J$1,J$4+SQRT(J$2*'5b.TriRandNumbers'!J304),J$6-SQRT(J$3*(1-'5b.TriRandNumbers'!J304)))</f>
        <v>18.609691769066234</v>
      </c>
      <c r="K310" s="32">
        <f>IF('5b.TriRandNumbers'!K304&lt;=K$1,K$4+SQRT(K$2*'5b.TriRandNumbers'!K304),K$6-SQRT(K$3*(1-'5b.TriRandNumbers'!K304)))</f>
        <v>10.493284552235501</v>
      </c>
      <c r="L310" s="31">
        <f>IF('5b.TriRandNumbers'!L304&lt;=L$1,L$4+SQRT(L$2*'5b.TriRandNumbers'!L304),L$6-SQRT(L$3*(1-'5b.TriRandNumbers'!L304)))</f>
        <v>14.313169652186385</v>
      </c>
      <c r="M310" s="30">
        <f>IF('5b.TriRandNumbers'!M304&lt;=M$1,M$4+SQRT(M$2*'5b.TriRandNumbers'!M304),M$6-SQRT(M$3*(1-'5b.TriRandNumbers'!M304)))</f>
        <v>8.2088341098215309</v>
      </c>
      <c r="N310" s="35">
        <f>IF('5b.TriRandNumbers'!N304&lt;=N$1,N$4+SQRT(N$2*'5b.TriRandNumbers'!N304),N$6-SQRT(N$3*(1-'5b.TriRandNumbers'!N304)))</f>
        <v>9.0677683605610149</v>
      </c>
      <c r="O310" s="34">
        <f>IF('5b.TriRandNumbers'!O304&lt;=O$1,O$4+SQRT(O$2*'5b.TriRandNumbers'!O304),O$6-SQRT(O$3*(1-'5b.TriRandNumbers'!O304)))</f>
        <v>11.253303356480098</v>
      </c>
      <c r="P310" s="33">
        <f>IF('5b.TriRandNumbers'!P304&lt;=P$1,P$4+SQRT(P$2*'5b.TriRandNumbers'!P304),P$6-SQRT(P$3*(1-'5b.TriRandNumbers'!P304)))</f>
        <v>10.591294289100841</v>
      </c>
      <c r="Q310" s="32">
        <f>IF('5b.TriRandNumbers'!Q304&lt;=Q$1,Q$4+SQRT(Q$2*'5b.TriRandNumbers'!Q304),Q$6-SQRT(Q$3*(1-'5b.TriRandNumbers'!Q304)))</f>
        <v>6.4256422252660759</v>
      </c>
      <c r="R310" s="31">
        <f>IF('5b.TriRandNumbers'!R304&lt;=R$1,R$4+SQRT(R$2*'5b.TriRandNumbers'!R304),R$6-SQRT(R$3*(1-'5b.TriRandNumbers'!R304)))</f>
        <v>16.029087174278974</v>
      </c>
      <c r="S310" s="30">
        <f>IF('5b.TriRandNumbers'!S304&lt;=S$1,S$4+SQRT(S$2*'5b.TriRandNumbers'!S304),S$6-SQRT(S$3*(1-'5b.TriRandNumbers'!S304)))</f>
        <v>10.101849781891284</v>
      </c>
      <c r="T310" s="35">
        <f>IF('5b.TriRandNumbers'!T304&lt;=T$1,T$4+SQRT(T$2*'5b.TriRandNumbers'!T304),T$6-SQRT(T$3*(1-'5b.TriRandNumbers'!T304)))</f>
        <v>10.644378884901727</v>
      </c>
      <c r="U310" s="34">
        <f>IF('5b.TriRandNumbers'!U304&lt;=U$1,U$4+SQRT(U$2*'5b.TriRandNumbers'!U304),U$6-SQRT(U$3*(1-'5b.TriRandNumbers'!U304)))</f>
        <v>13.776999730223228</v>
      </c>
      <c r="V310" s="33">
        <f>IF('5b.TriRandNumbers'!V304&lt;=V$1,V$4+SQRT(V$2*'5b.TriRandNumbers'!V304),V$6-SQRT(V$3*(1-'5b.TriRandNumbers'!V304)))</f>
        <v>10.573610379012093</v>
      </c>
      <c r="W310" s="32">
        <f>IF('5b.TriRandNumbers'!W304&lt;=W$1,W$4+SQRT(W$2*'5b.TriRandNumbers'!W304),W$6-SQRT(W$3*(1-'5b.TriRandNumbers'!W304)))</f>
        <v>12.17515185104223</v>
      </c>
      <c r="X310" s="31">
        <f>IF('5b.TriRandNumbers'!X304&lt;=X$1,X$4+SQRT(X$2*'5b.TriRandNumbers'!X304),X$6-SQRT(X$3*(1-'5b.TriRandNumbers'!X304)))</f>
        <v>6.7945528331410028</v>
      </c>
      <c r="Y310" s="30">
        <f>IF('5b.TriRandNumbers'!Y304&lt;=Y$1,Y$4+SQRT(Y$2*'5b.TriRandNumbers'!Y304),Y$6-SQRT(Y$3*(1-'5b.TriRandNumbers'!Y304)))</f>
        <v>13.18396791688685</v>
      </c>
    </row>
    <row r="311" spans="2:25" hidden="1" x14ac:dyDescent="0.25">
      <c r="B311" s="35">
        <f>IF('5b.TriRandNumbers'!B305&lt;=B$1,B$4+SQRT(B$2*'5b.TriRandNumbers'!B305),B$6-SQRT(B$3*(1-'5b.TriRandNumbers'!B305)))</f>
        <v>4.3486918298980903</v>
      </c>
      <c r="C311" s="34">
        <f>IF('5b.TriRandNumbers'!C305&lt;=C$1,C$4+SQRT(C$2*'5b.TriRandNumbers'!C305),C$6-SQRT(C$3*(1-'5b.TriRandNumbers'!C305)))</f>
        <v>3.2812170105072629</v>
      </c>
      <c r="D311" s="33">
        <f>IF('5b.TriRandNumbers'!D305&lt;=D$1,D$4+SQRT(D$2*'5b.TriRandNumbers'!D305),D$6-SQRT(D$3*(1-'5b.TriRandNumbers'!D305)))</f>
        <v>5.9757739465330886</v>
      </c>
      <c r="E311" s="32">
        <f>IF('5b.TriRandNumbers'!E305&lt;=E$1,E$4+SQRT(E$2*'5b.TriRandNumbers'!E305),E$6-SQRT(E$3*(1-'5b.TriRandNumbers'!E305)))</f>
        <v>3.7228196668220077</v>
      </c>
      <c r="F311" s="31">
        <f>IF('5b.TriRandNumbers'!F305&lt;=F$1,F$4+SQRT(F$2*'5b.TriRandNumbers'!F305),F$6-SQRT(F$3*(1-'5b.TriRandNumbers'!F305)))</f>
        <v>2.1743490811326716</v>
      </c>
      <c r="G311" s="30">
        <f>IF('5b.TriRandNumbers'!G305&lt;=G$1,G$4+SQRT(G$2*'5b.TriRandNumbers'!G305),G$6-SQRT(G$3*(1-'5b.TriRandNumbers'!G305)))</f>
        <v>2.9803144381428845</v>
      </c>
      <c r="H311" s="35">
        <f>IF('5b.TriRandNumbers'!H305&lt;=H$1,H$4+SQRT(H$2*'5b.TriRandNumbers'!H305),H$6-SQRT(H$3*(1-'5b.TriRandNumbers'!H305)))</f>
        <v>15.578847197115806</v>
      </c>
      <c r="I311" s="34">
        <f>IF('5b.TriRandNumbers'!I305&lt;=I$1,I$4+SQRT(I$2*'5b.TriRandNumbers'!I305),I$6-SQRT(I$3*(1-'5b.TriRandNumbers'!I305)))</f>
        <v>9.9076830355255847</v>
      </c>
      <c r="J311" s="33">
        <f>IF('5b.TriRandNumbers'!J305&lt;=J$1,J$4+SQRT(J$2*'5b.TriRandNumbers'!J305),J$6-SQRT(J$3*(1-'5b.TriRandNumbers'!J305)))</f>
        <v>13.248289605340018</v>
      </c>
      <c r="K311" s="32">
        <f>IF('5b.TriRandNumbers'!K305&lt;=K$1,K$4+SQRT(K$2*'5b.TriRandNumbers'!K305),K$6-SQRT(K$3*(1-'5b.TriRandNumbers'!K305)))</f>
        <v>12.786662937569275</v>
      </c>
      <c r="L311" s="31">
        <f>IF('5b.TriRandNumbers'!L305&lt;=L$1,L$4+SQRT(L$2*'5b.TriRandNumbers'!L305),L$6-SQRT(L$3*(1-'5b.TriRandNumbers'!L305)))</f>
        <v>17.08428835676176</v>
      </c>
      <c r="M311" s="30">
        <f>IF('5b.TriRandNumbers'!M305&lt;=M$1,M$4+SQRT(M$2*'5b.TriRandNumbers'!M305),M$6-SQRT(M$3*(1-'5b.TriRandNumbers'!M305)))</f>
        <v>6.6256257351999199</v>
      </c>
      <c r="N311" s="35">
        <f>IF('5b.TriRandNumbers'!N305&lt;=N$1,N$4+SQRT(N$2*'5b.TriRandNumbers'!N305),N$6-SQRT(N$3*(1-'5b.TriRandNumbers'!N305)))</f>
        <v>7.781104924161113</v>
      </c>
      <c r="O311" s="34">
        <f>IF('5b.TriRandNumbers'!O305&lt;=O$1,O$4+SQRT(O$2*'5b.TriRandNumbers'!O305),O$6-SQRT(O$3*(1-'5b.TriRandNumbers'!O305)))</f>
        <v>15.43959449068624</v>
      </c>
      <c r="P311" s="33">
        <f>IF('5b.TriRandNumbers'!P305&lt;=P$1,P$4+SQRT(P$2*'5b.TriRandNumbers'!P305),P$6-SQRT(P$3*(1-'5b.TriRandNumbers'!P305)))</f>
        <v>11.670705627509399</v>
      </c>
      <c r="Q311" s="32">
        <f>IF('5b.TriRandNumbers'!Q305&lt;=Q$1,Q$4+SQRT(Q$2*'5b.TriRandNumbers'!Q305),Q$6-SQRT(Q$3*(1-'5b.TriRandNumbers'!Q305)))</f>
        <v>15.549081570084045</v>
      </c>
      <c r="R311" s="31">
        <f>IF('5b.TriRandNumbers'!R305&lt;=R$1,R$4+SQRT(R$2*'5b.TriRandNumbers'!R305),R$6-SQRT(R$3*(1-'5b.TriRandNumbers'!R305)))</f>
        <v>19.365593033805457</v>
      </c>
      <c r="S311" s="30">
        <f>IF('5b.TriRandNumbers'!S305&lt;=S$1,S$4+SQRT(S$2*'5b.TriRandNumbers'!S305),S$6-SQRT(S$3*(1-'5b.TriRandNumbers'!S305)))</f>
        <v>14.413532392947408</v>
      </c>
      <c r="T311" s="35">
        <f>IF('5b.TriRandNumbers'!T305&lt;=T$1,T$4+SQRT(T$2*'5b.TriRandNumbers'!T305),T$6-SQRT(T$3*(1-'5b.TriRandNumbers'!T305)))</f>
        <v>10.846921089889426</v>
      </c>
      <c r="U311" s="34">
        <f>IF('5b.TriRandNumbers'!U305&lt;=U$1,U$4+SQRT(U$2*'5b.TriRandNumbers'!U305),U$6-SQRT(U$3*(1-'5b.TriRandNumbers'!U305)))</f>
        <v>7.9444086691535176</v>
      </c>
      <c r="V311" s="33">
        <f>IF('5b.TriRandNumbers'!V305&lt;=V$1,V$4+SQRT(V$2*'5b.TriRandNumbers'!V305),V$6-SQRT(V$3*(1-'5b.TriRandNumbers'!V305)))</f>
        <v>15.027895626099731</v>
      </c>
      <c r="W311" s="32">
        <f>IF('5b.TriRandNumbers'!W305&lt;=W$1,W$4+SQRT(W$2*'5b.TriRandNumbers'!W305),W$6-SQRT(W$3*(1-'5b.TriRandNumbers'!W305)))</f>
        <v>13.824977440583339</v>
      </c>
      <c r="X311" s="31">
        <f>IF('5b.TriRandNumbers'!X305&lt;=X$1,X$4+SQRT(X$2*'5b.TriRandNumbers'!X305),X$6-SQRT(X$3*(1-'5b.TriRandNumbers'!X305)))</f>
        <v>15.708756288962185</v>
      </c>
      <c r="Y311" s="30">
        <f>IF('5b.TriRandNumbers'!Y305&lt;=Y$1,Y$4+SQRT(Y$2*'5b.TriRandNumbers'!Y305),Y$6-SQRT(Y$3*(1-'5b.TriRandNumbers'!Y305)))</f>
        <v>7.8791619462703562</v>
      </c>
    </row>
    <row r="312" spans="2:25" hidden="1" x14ac:dyDescent="0.25">
      <c r="B312" s="35">
        <f>IF('5b.TriRandNumbers'!B306&lt;=B$1,B$4+SQRT(B$2*'5b.TriRandNumbers'!B306),B$6-SQRT(B$3*(1-'5b.TriRandNumbers'!B306)))</f>
        <v>3.1695775936584822</v>
      </c>
      <c r="C312" s="34">
        <f>IF('5b.TriRandNumbers'!C306&lt;=C$1,C$4+SQRT(C$2*'5b.TriRandNumbers'!C306),C$6-SQRT(C$3*(1-'5b.TriRandNumbers'!C306)))</f>
        <v>3.0164919443241267</v>
      </c>
      <c r="D312" s="33">
        <f>IF('5b.TriRandNumbers'!D306&lt;=D$1,D$4+SQRT(D$2*'5b.TriRandNumbers'!D306),D$6-SQRT(D$3*(1-'5b.TriRandNumbers'!D306)))</f>
        <v>6.108150948060362</v>
      </c>
      <c r="E312" s="32">
        <f>IF('5b.TriRandNumbers'!E306&lt;=E$1,E$4+SQRT(E$2*'5b.TriRandNumbers'!E306),E$6-SQRT(E$3*(1-'5b.TriRandNumbers'!E306)))</f>
        <v>4.2774024002159221</v>
      </c>
      <c r="F312" s="31">
        <f>IF('5b.TriRandNumbers'!F306&lt;=F$1,F$4+SQRT(F$2*'5b.TriRandNumbers'!F306),F$6-SQRT(F$3*(1-'5b.TriRandNumbers'!F306)))</f>
        <v>2.0618576322318791</v>
      </c>
      <c r="G312" s="30">
        <f>IF('5b.TriRandNumbers'!G306&lt;=G$1,G$4+SQRT(G$2*'5b.TriRandNumbers'!G306),G$6-SQRT(G$3*(1-'5b.TriRandNumbers'!G306)))</f>
        <v>3.1599843119638327</v>
      </c>
      <c r="H312" s="35">
        <f>IF('5b.TriRandNumbers'!H306&lt;=H$1,H$4+SQRT(H$2*'5b.TriRandNumbers'!H306),H$6-SQRT(H$3*(1-'5b.TriRandNumbers'!H306)))</f>
        <v>11.440494673408725</v>
      </c>
      <c r="I312" s="34">
        <f>IF('5b.TriRandNumbers'!I306&lt;=I$1,I$4+SQRT(I$2*'5b.TriRandNumbers'!I306),I$6-SQRT(I$3*(1-'5b.TriRandNumbers'!I306)))</f>
        <v>14.383411517880869</v>
      </c>
      <c r="J312" s="33">
        <f>IF('5b.TriRandNumbers'!J306&lt;=J$1,J$4+SQRT(J$2*'5b.TriRandNumbers'!J306),J$6-SQRT(J$3*(1-'5b.TriRandNumbers'!J306)))</f>
        <v>15.300112367783825</v>
      </c>
      <c r="K312" s="32">
        <f>IF('5b.TriRandNumbers'!K306&lt;=K$1,K$4+SQRT(K$2*'5b.TriRandNumbers'!K306),K$6-SQRT(K$3*(1-'5b.TriRandNumbers'!K306)))</f>
        <v>9.5999409471859671</v>
      </c>
      <c r="L312" s="31">
        <f>IF('5b.TriRandNumbers'!L306&lt;=L$1,L$4+SQRT(L$2*'5b.TriRandNumbers'!L306),L$6-SQRT(L$3*(1-'5b.TriRandNumbers'!L306)))</f>
        <v>13.791019687259071</v>
      </c>
      <c r="M312" s="30">
        <f>IF('5b.TriRandNumbers'!M306&lt;=M$1,M$4+SQRT(M$2*'5b.TriRandNumbers'!M306),M$6-SQRT(M$3*(1-'5b.TriRandNumbers'!M306)))</f>
        <v>7.3517453721115515</v>
      </c>
      <c r="N312" s="35">
        <f>IF('5b.TriRandNumbers'!N306&lt;=N$1,N$4+SQRT(N$2*'5b.TriRandNumbers'!N306),N$6-SQRT(N$3*(1-'5b.TriRandNumbers'!N306)))</f>
        <v>12.574899419399458</v>
      </c>
      <c r="O312" s="34">
        <f>IF('5b.TriRandNumbers'!O306&lt;=O$1,O$4+SQRT(O$2*'5b.TriRandNumbers'!O306),O$6-SQRT(O$3*(1-'5b.TriRandNumbers'!O306)))</f>
        <v>9.1169522085379562</v>
      </c>
      <c r="P312" s="33">
        <f>IF('5b.TriRandNumbers'!P306&lt;=P$1,P$4+SQRT(P$2*'5b.TriRandNumbers'!P306),P$6-SQRT(P$3*(1-'5b.TriRandNumbers'!P306)))</f>
        <v>17.135207660939535</v>
      </c>
      <c r="Q312" s="32">
        <f>IF('5b.TriRandNumbers'!Q306&lt;=Q$1,Q$4+SQRT(Q$2*'5b.TriRandNumbers'!Q306),Q$6-SQRT(Q$3*(1-'5b.TriRandNumbers'!Q306)))</f>
        <v>8.6000365427540153</v>
      </c>
      <c r="R312" s="31">
        <f>IF('5b.TriRandNumbers'!R306&lt;=R$1,R$4+SQRT(R$2*'5b.TriRandNumbers'!R306),R$6-SQRT(R$3*(1-'5b.TriRandNumbers'!R306)))</f>
        <v>9.2447744825525486</v>
      </c>
      <c r="S312" s="30">
        <f>IF('5b.TriRandNumbers'!S306&lt;=S$1,S$4+SQRT(S$2*'5b.TriRandNumbers'!S306),S$6-SQRT(S$3*(1-'5b.TriRandNumbers'!S306)))</f>
        <v>9.0924484455873245</v>
      </c>
      <c r="T312" s="35">
        <f>IF('5b.TriRandNumbers'!T306&lt;=T$1,T$4+SQRT(T$2*'5b.TriRandNumbers'!T306),T$6-SQRT(T$3*(1-'5b.TriRandNumbers'!T306)))</f>
        <v>13.655826423749723</v>
      </c>
      <c r="U312" s="34">
        <f>IF('5b.TriRandNumbers'!U306&lt;=U$1,U$4+SQRT(U$2*'5b.TriRandNumbers'!U306),U$6-SQRT(U$3*(1-'5b.TriRandNumbers'!U306)))</f>
        <v>15.027322548642601</v>
      </c>
      <c r="V312" s="33">
        <f>IF('5b.TriRandNumbers'!V306&lt;=V$1,V$4+SQRT(V$2*'5b.TriRandNumbers'!V306),V$6-SQRT(V$3*(1-'5b.TriRandNumbers'!V306)))</f>
        <v>16.754247770799974</v>
      </c>
      <c r="W312" s="32">
        <f>IF('5b.TriRandNumbers'!W306&lt;=W$1,W$4+SQRT(W$2*'5b.TriRandNumbers'!W306),W$6-SQRT(W$3*(1-'5b.TriRandNumbers'!W306)))</f>
        <v>17.034264818992668</v>
      </c>
      <c r="X312" s="31">
        <f>IF('5b.TriRandNumbers'!X306&lt;=X$1,X$4+SQRT(X$2*'5b.TriRandNumbers'!X306),X$6-SQRT(X$3*(1-'5b.TriRandNumbers'!X306)))</f>
        <v>7.9874834140594828</v>
      </c>
      <c r="Y312" s="30">
        <f>IF('5b.TriRandNumbers'!Y306&lt;=Y$1,Y$4+SQRT(Y$2*'5b.TriRandNumbers'!Y306),Y$6-SQRT(Y$3*(1-'5b.TriRandNumbers'!Y306)))</f>
        <v>15.307777761975776</v>
      </c>
    </row>
    <row r="313" spans="2:25" hidden="1" x14ac:dyDescent="0.25">
      <c r="B313" s="35">
        <f>IF('5b.TriRandNumbers'!B307&lt;=B$1,B$4+SQRT(B$2*'5b.TriRandNumbers'!B307),B$6-SQRT(B$3*(1-'5b.TriRandNumbers'!B307)))</f>
        <v>5.1276307939718562</v>
      </c>
      <c r="C313" s="34">
        <f>IF('5b.TriRandNumbers'!C307&lt;=C$1,C$4+SQRT(C$2*'5b.TriRandNumbers'!C307),C$6-SQRT(C$3*(1-'5b.TriRandNumbers'!C307)))</f>
        <v>1.906384749477549</v>
      </c>
      <c r="D313" s="33">
        <f>IF('5b.TriRandNumbers'!D307&lt;=D$1,D$4+SQRT(D$2*'5b.TriRandNumbers'!D307),D$6-SQRT(D$3*(1-'5b.TriRandNumbers'!D307)))</f>
        <v>5.5197437294602256</v>
      </c>
      <c r="E313" s="32">
        <f>IF('5b.TriRandNumbers'!E307&lt;=E$1,E$4+SQRT(E$2*'5b.TriRandNumbers'!E307),E$6-SQRT(E$3*(1-'5b.TriRandNumbers'!E307)))</f>
        <v>3.6346917873158038</v>
      </c>
      <c r="F313" s="31">
        <f>IF('5b.TriRandNumbers'!F307&lt;=F$1,F$4+SQRT(F$2*'5b.TriRandNumbers'!F307),F$6-SQRT(F$3*(1-'5b.TriRandNumbers'!F307)))</f>
        <v>1.6957790876269692</v>
      </c>
      <c r="G313" s="30">
        <f>IF('5b.TriRandNumbers'!G307&lt;=G$1,G$4+SQRT(G$2*'5b.TriRandNumbers'!G307),G$6-SQRT(G$3*(1-'5b.TriRandNumbers'!G307)))</f>
        <v>4.3585248096867115</v>
      </c>
      <c r="H313" s="35">
        <f>IF('5b.TriRandNumbers'!H307&lt;=H$1,H$4+SQRT(H$2*'5b.TriRandNumbers'!H307),H$6-SQRT(H$3*(1-'5b.TriRandNumbers'!H307)))</f>
        <v>12.807540040630123</v>
      </c>
      <c r="I313" s="34">
        <f>IF('5b.TriRandNumbers'!I307&lt;=I$1,I$4+SQRT(I$2*'5b.TriRandNumbers'!I307),I$6-SQRT(I$3*(1-'5b.TriRandNumbers'!I307)))</f>
        <v>14.964780011091218</v>
      </c>
      <c r="J313" s="33">
        <f>IF('5b.TriRandNumbers'!J307&lt;=J$1,J$4+SQRT(J$2*'5b.TriRandNumbers'!J307),J$6-SQRT(J$3*(1-'5b.TriRandNumbers'!J307)))</f>
        <v>9.2302746999303196</v>
      </c>
      <c r="K313" s="32">
        <f>IF('5b.TriRandNumbers'!K307&lt;=K$1,K$4+SQRT(K$2*'5b.TriRandNumbers'!K307),K$6-SQRT(K$3*(1-'5b.TriRandNumbers'!K307)))</f>
        <v>10.852278700999237</v>
      </c>
      <c r="L313" s="31">
        <f>IF('5b.TriRandNumbers'!L307&lt;=L$1,L$4+SQRT(L$2*'5b.TriRandNumbers'!L307),L$6-SQRT(L$3*(1-'5b.TriRandNumbers'!L307)))</f>
        <v>11.192857347228845</v>
      </c>
      <c r="M313" s="30">
        <f>IF('5b.TriRandNumbers'!M307&lt;=M$1,M$4+SQRT(M$2*'5b.TriRandNumbers'!M307),M$6-SQRT(M$3*(1-'5b.TriRandNumbers'!M307)))</f>
        <v>12.652686929586128</v>
      </c>
      <c r="N313" s="35">
        <f>IF('5b.TriRandNumbers'!N307&lt;=N$1,N$4+SQRT(N$2*'5b.TriRandNumbers'!N307),N$6-SQRT(N$3*(1-'5b.TriRandNumbers'!N307)))</f>
        <v>8.953448032628037</v>
      </c>
      <c r="O313" s="34">
        <f>IF('5b.TriRandNumbers'!O307&lt;=O$1,O$4+SQRT(O$2*'5b.TriRandNumbers'!O307),O$6-SQRT(O$3*(1-'5b.TriRandNumbers'!O307)))</f>
        <v>6.7223207067779063</v>
      </c>
      <c r="P313" s="33">
        <f>IF('5b.TriRandNumbers'!P307&lt;=P$1,P$4+SQRT(P$2*'5b.TriRandNumbers'!P307),P$6-SQRT(P$3*(1-'5b.TriRandNumbers'!P307)))</f>
        <v>15.080810860611003</v>
      </c>
      <c r="Q313" s="32">
        <f>IF('5b.TriRandNumbers'!Q307&lt;=Q$1,Q$4+SQRT(Q$2*'5b.TriRandNumbers'!Q307),Q$6-SQRT(Q$3*(1-'5b.TriRandNumbers'!Q307)))</f>
        <v>15.4677290351149</v>
      </c>
      <c r="R313" s="31">
        <f>IF('5b.TriRandNumbers'!R307&lt;=R$1,R$4+SQRT(R$2*'5b.TriRandNumbers'!R307),R$6-SQRT(R$3*(1-'5b.TriRandNumbers'!R307)))</f>
        <v>6.9806586485595323</v>
      </c>
      <c r="S313" s="30">
        <f>IF('5b.TriRandNumbers'!S307&lt;=S$1,S$4+SQRT(S$2*'5b.TriRandNumbers'!S307),S$6-SQRT(S$3*(1-'5b.TriRandNumbers'!S307)))</f>
        <v>12.430560632751096</v>
      </c>
      <c r="T313" s="35">
        <f>IF('5b.TriRandNumbers'!T307&lt;=T$1,T$4+SQRT(T$2*'5b.TriRandNumbers'!T307),T$6-SQRT(T$3*(1-'5b.TriRandNumbers'!T307)))</f>
        <v>7.3885856072144991</v>
      </c>
      <c r="U313" s="34">
        <f>IF('5b.TriRandNumbers'!U307&lt;=U$1,U$4+SQRT(U$2*'5b.TriRandNumbers'!U307),U$6-SQRT(U$3*(1-'5b.TriRandNumbers'!U307)))</f>
        <v>10.038097587929242</v>
      </c>
      <c r="V313" s="33">
        <f>IF('5b.TriRandNumbers'!V307&lt;=V$1,V$4+SQRT(V$2*'5b.TriRandNumbers'!V307),V$6-SQRT(V$3*(1-'5b.TriRandNumbers'!V307)))</f>
        <v>10.483975114286428</v>
      </c>
      <c r="W313" s="32">
        <f>IF('5b.TriRandNumbers'!W307&lt;=W$1,W$4+SQRT(W$2*'5b.TriRandNumbers'!W307),W$6-SQRT(W$3*(1-'5b.TriRandNumbers'!W307)))</f>
        <v>10.556646033300476</v>
      </c>
      <c r="X313" s="31">
        <f>IF('5b.TriRandNumbers'!X307&lt;=X$1,X$4+SQRT(X$2*'5b.TriRandNumbers'!X307),X$6-SQRT(X$3*(1-'5b.TriRandNumbers'!X307)))</f>
        <v>10.799325282965492</v>
      </c>
      <c r="Y313" s="30">
        <f>IF('5b.TriRandNumbers'!Y307&lt;=Y$1,Y$4+SQRT(Y$2*'5b.TriRandNumbers'!Y307),Y$6-SQRT(Y$3*(1-'5b.TriRandNumbers'!Y307)))</f>
        <v>10.596553842297348</v>
      </c>
    </row>
    <row r="314" spans="2:25" hidden="1" x14ac:dyDescent="0.25">
      <c r="B314" s="35">
        <f>IF('5b.TriRandNumbers'!B308&lt;=B$1,B$4+SQRT(B$2*'5b.TriRandNumbers'!B308),B$6-SQRT(B$3*(1-'5b.TriRandNumbers'!B308)))</f>
        <v>4.8981252946012219</v>
      </c>
      <c r="C314" s="34">
        <f>IF('5b.TriRandNumbers'!C308&lt;=C$1,C$4+SQRT(C$2*'5b.TriRandNumbers'!C308),C$6-SQRT(C$3*(1-'5b.TriRandNumbers'!C308)))</f>
        <v>3.0273498977025186</v>
      </c>
      <c r="D314" s="33">
        <f>IF('5b.TriRandNumbers'!D308&lt;=D$1,D$4+SQRT(D$2*'5b.TriRandNumbers'!D308),D$6-SQRT(D$3*(1-'5b.TriRandNumbers'!D308)))</f>
        <v>6.685861611881756</v>
      </c>
      <c r="E314" s="32">
        <f>IF('5b.TriRandNumbers'!E308&lt;=E$1,E$4+SQRT(E$2*'5b.TriRandNumbers'!E308),E$6-SQRT(E$3*(1-'5b.TriRandNumbers'!E308)))</f>
        <v>4.3110712997140421</v>
      </c>
      <c r="F314" s="31">
        <f>IF('5b.TriRandNumbers'!F308&lt;=F$1,F$4+SQRT(F$2*'5b.TriRandNumbers'!F308),F$6-SQRT(F$3*(1-'5b.TriRandNumbers'!F308)))</f>
        <v>1.9338857751058285</v>
      </c>
      <c r="G314" s="30">
        <f>IF('5b.TriRandNumbers'!G308&lt;=G$1,G$4+SQRT(G$2*'5b.TriRandNumbers'!G308),G$6-SQRT(G$3*(1-'5b.TriRandNumbers'!G308)))</f>
        <v>2.8877775741044296</v>
      </c>
      <c r="H314" s="35">
        <f>IF('5b.TriRandNumbers'!H308&lt;=H$1,H$4+SQRT(H$2*'5b.TriRandNumbers'!H308),H$6-SQRT(H$3*(1-'5b.TriRandNumbers'!H308)))</f>
        <v>8.2875958117758302</v>
      </c>
      <c r="I314" s="34">
        <f>IF('5b.TriRandNumbers'!I308&lt;=I$1,I$4+SQRT(I$2*'5b.TriRandNumbers'!I308),I$6-SQRT(I$3*(1-'5b.TriRandNumbers'!I308)))</f>
        <v>17.064601969342245</v>
      </c>
      <c r="J314" s="33">
        <f>IF('5b.TriRandNumbers'!J308&lt;=J$1,J$4+SQRT(J$2*'5b.TriRandNumbers'!J308),J$6-SQRT(J$3*(1-'5b.TriRandNumbers'!J308)))</f>
        <v>9.28470128778212</v>
      </c>
      <c r="K314" s="32">
        <f>IF('5b.TriRandNumbers'!K308&lt;=K$1,K$4+SQRT(K$2*'5b.TriRandNumbers'!K308),K$6-SQRT(K$3*(1-'5b.TriRandNumbers'!K308)))</f>
        <v>11.945697882182717</v>
      </c>
      <c r="L314" s="31">
        <f>IF('5b.TriRandNumbers'!L308&lt;=L$1,L$4+SQRT(L$2*'5b.TriRandNumbers'!L308),L$6-SQRT(L$3*(1-'5b.TriRandNumbers'!L308)))</f>
        <v>11.364828947636802</v>
      </c>
      <c r="M314" s="30">
        <f>IF('5b.TriRandNumbers'!M308&lt;=M$1,M$4+SQRT(M$2*'5b.TriRandNumbers'!M308),M$6-SQRT(M$3*(1-'5b.TriRandNumbers'!M308)))</f>
        <v>12.142177158679786</v>
      </c>
      <c r="N314" s="35">
        <f>IF('5b.TriRandNumbers'!N308&lt;=N$1,N$4+SQRT(N$2*'5b.TriRandNumbers'!N308),N$6-SQRT(N$3*(1-'5b.TriRandNumbers'!N308)))</f>
        <v>17.484365471415007</v>
      </c>
      <c r="O314" s="34">
        <f>IF('5b.TriRandNumbers'!O308&lt;=O$1,O$4+SQRT(O$2*'5b.TriRandNumbers'!O308),O$6-SQRT(O$3*(1-'5b.TriRandNumbers'!O308)))</f>
        <v>11.726167268984952</v>
      </c>
      <c r="P314" s="33">
        <f>IF('5b.TriRandNumbers'!P308&lt;=P$1,P$4+SQRT(P$2*'5b.TriRandNumbers'!P308),P$6-SQRT(P$3*(1-'5b.TriRandNumbers'!P308)))</f>
        <v>11.605466627479881</v>
      </c>
      <c r="Q314" s="32">
        <f>IF('5b.TriRandNumbers'!Q308&lt;=Q$1,Q$4+SQRT(Q$2*'5b.TriRandNumbers'!Q308),Q$6-SQRT(Q$3*(1-'5b.TriRandNumbers'!Q308)))</f>
        <v>16.841271276900983</v>
      </c>
      <c r="R314" s="31">
        <f>IF('5b.TriRandNumbers'!R308&lt;=R$1,R$4+SQRT(R$2*'5b.TriRandNumbers'!R308),R$6-SQRT(R$3*(1-'5b.TriRandNumbers'!R308)))</f>
        <v>15.555691643892306</v>
      </c>
      <c r="S314" s="30">
        <f>IF('5b.TriRandNumbers'!S308&lt;=S$1,S$4+SQRT(S$2*'5b.TriRandNumbers'!S308),S$6-SQRT(S$3*(1-'5b.TriRandNumbers'!S308)))</f>
        <v>15.299190293982296</v>
      </c>
      <c r="T314" s="35">
        <f>IF('5b.TriRandNumbers'!T308&lt;=T$1,T$4+SQRT(T$2*'5b.TriRandNumbers'!T308),T$6-SQRT(T$3*(1-'5b.TriRandNumbers'!T308)))</f>
        <v>13.306260454139132</v>
      </c>
      <c r="U314" s="34">
        <f>IF('5b.TriRandNumbers'!U308&lt;=U$1,U$4+SQRT(U$2*'5b.TriRandNumbers'!U308),U$6-SQRT(U$3*(1-'5b.TriRandNumbers'!U308)))</f>
        <v>8.9655680361716552</v>
      </c>
      <c r="V314" s="33">
        <f>IF('5b.TriRandNumbers'!V308&lt;=V$1,V$4+SQRT(V$2*'5b.TriRandNumbers'!V308),V$6-SQRT(V$3*(1-'5b.TriRandNumbers'!V308)))</f>
        <v>18.078112422571397</v>
      </c>
      <c r="W314" s="32">
        <f>IF('5b.TriRandNumbers'!W308&lt;=W$1,W$4+SQRT(W$2*'5b.TriRandNumbers'!W308),W$6-SQRT(W$3*(1-'5b.TriRandNumbers'!W308)))</f>
        <v>10.771303647792214</v>
      </c>
      <c r="X314" s="31">
        <f>IF('5b.TriRandNumbers'!X308&lt;=X$1,X$4+SQRT(X$2*'5b.TriRandNumbers'!X308),X$6-SQRT(X$3*(1-'5b.TriRandNumbers'!X308)))</f>
        <v>7.3613500918687311</v>
      </c>
      <c r="Y314" s="30">
        <f>IF('5b.TriRandNumbers'!Y308&lt;=Y$1,Y$4+SQRT(Y$2*'5b.TriRandNumbers'!Y308),Y$6-SQRT(Y$3*(1-'5b.TriRandNumbers'!Y308)))</f>
        <v>14.504288028479804</v>
      </c>
    </row>
    <row r="315" spans="2:25" hidden="1" x14ac:dyDescent="0.25">
      <c r="B315" s="35">
        <f>IF('5b.TriRandNumbers'!B309&lt;=B$1,B$4+SQRT(B$2*'5b.TriRandNumbers'!B309),B$6-SQRT(B$3*(1-'5b.TriRandNumbers'!B309)))</f>
        <v>3.9497637110904433</v>
      </c>
      <c r="C315" s="34">
        <f>IF('5b.TriRandNumbers'!C309&lt;=C$1,C$4+SQRT(C$2*'5b.TriRandNumbers'!C309),C$6-SQRT(C$3*(1-'5b.TriRandNumbers'!C309)))</f>
        <v>2.8924286514551381</v>
      </c>
      <c r="D315" s="33">
        <f>IF('5b.TriRandNumbers'!D309&lt;=D$1,D$4+SQRT(D$2*'5b.TriRandNumbers'!D309),D$6-SQRT(D$3*(1-'5b.TriRandNumbers'!D309)))</f>
        <v>5.896000585235349</v>
      </c>
      <c r="E315" s="32">
        <f>IF('5b.TriRandNumbers'!E309&lt;=E$1,E$4+SQRT(E$2*'5b.TriRandNumbers'!E309),E$6-SQRT(E$3*(1-'5b.TriRandNumbers'!E309)))</f>
        <v>3.3262021739426499</v>
      </c>
      <c r="F315" s="31">
        <f>IF('5b.TriRandNumbers'!F309&lt;=F$1,F$4+SQRT(F$2*'5b.TriRandNumbers'!F309),F$6-SQRT(F$3*(1-'5b.TriRandNumbers'!F309)))</f>
        <v>2.8785012546294038</v>
      </c>
      <c r="G315" s="30">
        <f>IF('5b.TriRandNumbers'!G309&lt;=G$1,G$4+SQRT(G$2*'5b.TriRandNumbers'!G309),G$6-SQRT(G$3*(1-'5b.TriRandNumbers'!G309)))</f>
        <v>2.610521760948314</v>
      </c>
      <c r="H315" s="35">
        <f>IF('5b.TriRandNumbers'!H309&lt;=H$1,H$4+SQRT(H$2*'5b.TriRandNumbers'!H309),H$6-SQRT(H$3*(1-'5b.TriRandNumbers'!H309)))</f>
        <v>11.998656307115342</v>
      </c>
      <c r="I315" s="34">
        <f>IF('5b.TriRandNumbers'!I309&lt;=I$1,I$4+SQRT(I$2*'5b.TriRandNumbers'!I309),I$6-SQRT(I$3*(1-'5b.TriRandNumbers'!I309)))</f>
        <v>15.330551740759571</v>
      </c>
      <c r="J315" s="33">
        <f>IF('5b.TriRandNumbers'!J309&lt;=J$1,J$4+SQRT(J$2*'5b.TriRandNumbers'!J309),J$6-SQRT(J$3*(1-'5b.TriRandNumbers'!J309)))</f>
        <v>14.764678077585746</v>
      </c>
      <c r="K315" s="32">
        <f>IF('5b.TriRandNumbers'!K309&lt;=K$1,K$4+SQRT(K$2*'5b.TriRandNumbers'!K309),K$6-SQRT(K$3*(1-'5b.TriRandNumbers'!K309)))</f>
        <v>10.734390136384931</v>
      </c>
      <c r="L315" s="31">
        <f>IF('5b.TriRandNumbers'!L309&lt;=L$1,L$4+SQRT(L$2*'5b.TriRandNumbers'!L309),L$6-SQRT(L$3*(1-'5b.TriRandNumbers'!L309)))</f>
        <v>15.8063587625736</v>
      </c>
      <c r="M315" s="30">
        <f>IF('5b.TriRandNumbers'!M309&lt;=M$1,M$4+SQRT(M$2*'5b.TriRandNumbers'!M309),M$6-SQRT(M$3*(1-'5b.TriRandNumbers'!M309)))</f>
        <v>10.768677942453561</v>
      </c>
      <c r="N315" s="35">
        <f>IF('5b.TriRandNumbers'!N309&lt;=N$1,N$4+SQRT(N$2*'5b.TriRandNumbers'!N309),N$6-SQRT(N$3*(1-'5b.TriRandNumbers'!N309)))</f>
        <v>9.7144436518332125</v>
      </c>
      <c r="O315" s="34">
        <f>IF('5b.TriRandNumbers'!O309&lt;=O$1,O$4+SQRT(O$2*'5b.TriRandNumbers'!O309),O$6-SQRT(O$3*(1-'5b.TriRandNumbers'!O309)))</f>
        <v>12.091232511472004</v>
      </c>
      <c r="P315" s="33">
        <f>IF('5b.TriRandNumbers'!P309&lt;=P$1,P$4+SQRT(P$2*'5b.TriRandNumbers'!P309),P$6-SQRT(P$3*(1-'5b.TriRandNumbers'!P309)))</f>
        <v>10.68323261061165</v>
      </c>
      <c r="Q315" s="32">
        <f>IF('5b.TriRandNumbers'!Q309&lt;=Q$1,Q$4+SQRT(Q$2*'5b.TriRandNumbers'!Q309),Q$6-SQRT(Q$3*(1-'5b.TriRandNumbers'!Q309)))</f>
        <v>8.7506210009793151</v>
      </c>
      <c r="R315" s="31">
        <f>IF('5b.TriRandNumbers'!R309&lt;=R$1,R$4+SQRT(R$2*'5b.TriRandNumbers'!R309),R$6-SQRT(R$3*(1-'5b.TriRandNumbers'!R309)))</f>
        <v>7.4316988208853019</v>
      </c>
      <c r="S315" s="30">
        <f>IF('5b.TriRandNumbers'!S309&lt;=S$1,S$4+SQRT(S$2*'5b.TriRandNumbers'!S309),S$6-SQRT(S$3*(1-'5b.TriRandNumbers'!S309)))</f>
        <v>10.078580332368178</v>
      </c>
      <c r="T315" s="35">
        <f>IF('5b.TriRandNumbers'!T309&lt;=T$1,T$4+SQRT(T$2*'5b.TriRandNumbers'!T309),T$6-SQRT(T$3*(1-'5b.TriRandNumbers'!T309)))</f>
        <v>9.884935625629776</v>
      </c>
      <c r="U315" s="34">
        <f>IF('5b.TriRandNumbers'!U309&lt;=U$1,U$4+SQRT(U$2*'5b.TriRandNumbers'!U309),U$6-SQRT(U$3*(1-'5b.TriRandNumbers'!U309)))</f>
        <v>16.048233258021103</v>
      </c>
      <c r="V315" s="33">
        <f>IF('5b.TriRandNumbers'!V309&lt;=V$1,V$4+SQRT(V$2*'5b.TriRandNumbers'!V309),V$6-SQRT(V$3*(1-'5b.TriRandNumbers'!V309)))</f>
        <v>10.173875493237023</v>
      </c>
      <c r="W315" s="32">
        <f>IF('5b.TriRandNumbers'!W309&lt;=W$1,W$4+SQRT(W$2*'5b.TriRandNumbers'!W309),W$6-SQRT(W$3*(1-'5b.TriRandNumbers'!W309)))</f>
        <v>17.519359808294116</v>
      </c>
      <c r="X315" s="31">
        <f>IF('5b.TriRandNumbers'!X309&lt;=X$1,X$4+SQRT(X$2*'5b.TriRandNumbers'!X309),X$6-SQRT(X$3*(1-'5b.TriRandNumbers'!X309)))</f>
        <v>13.565797889033266</v>
      </c>
      <c r="Y315" s="30">
        <f>IF('5b.TriRandNumbers'!Y309&lt;=Y$1,Y$4+SQRT(Y$2*'5b.TriRandNumbers'!Y309),Y$6-SQRT(Y$3*(1-'5b.TriRandNumbers'!Y309)))</f>
        <v>15.665071996774877</v>
      </c>
    </row>
    <row r="316" spans="2:25" hidden="1" x14ac:dyDescent="0.25">
      <c r="B316" s="35">
        <f>IF('5b.TriRandNumbers'!B310&lt;=B$1,B$4+SQRT(B$2*'5b.TriRandNumbers'!B310),B$6-SQRT(B$3*(1-'5b.TriRandNumbers'!B310)))</f>
        <v>3.3014898706673663</v>
      </c>
      <c r="C316" s="34">
        <f>IF('5b.TriRandNumbers'!C310&lt;=C$1,C$4+SQRT(C$2*'5b.TriRandNumbers'!C310),C$6-SQRT(C$3*(1-'5b.TriRandNumbers'!C310)))</f>
        <v>3.9698705497683262</v>
      </c>
      <c r="D316" s="33">
        <f>IF('5b.TriRandNumbers'!D310&lt;=D$1,D$4+SQRT(D$2*'5b.TriRandNumbers'!D310),D$6-SQRT(D$3*(1-'5b.TriRandNumbers'!D310)))</f>
        <v>5.5746891057195356</v>
      </c>
      <c r="E316" s="32">
        <f>IF('5b.TriRandNumbers'!E310&lt;=E$1,E$4+SQRT(E$2*'5b.TriRandNumbers'!E310),E$6-SQRT(E$3*(1-'5b.TriRandNumbers'!E310)))</f>
        <v>4.1007517173741315</v>
      </c>
      <c r="F316" s="31">
        <f>IF('5b.TriRandNumbers'!F310&lt;=F$1,F$4+SQRT(F$2*'5b.TriRandNumbers'!F310),F$6-SQRT(F$3*(1-'5b.TriRandNumbers'!F310)))</f>
        <v>3.602985880362215</v>
      </c>
      <c r="G316" s="30">
        <f>IF('5b.TriRandNumbers'!G310&lt;=G$1,G$4+SQRT(G$2*'5b.TriRandNumbers'!G310),G$6-SQRT(G$3*(1-'5b.TriRandNumbers'!G310)))</f>
        <v>3.1893642158741975</v>
      </c>
      <c r="H316" s="35">
        <f>IF('5b.TriRandNumbers'!H310&lt;=H$1,H$4+SQRT(H$2*'5b.TriRandNumbers'!H310),H$6-SQRT(H$3*(1-'5b.TriRandNumbers'!H310)))</f>
        <v>8.4652921159747407</v>
      </c>
      <c r="I316" s="34">
        <f>IF('5b.TriRandNumbers'!I310&lt;=I$1,I$4+SQRT(I$2*'5b.TriRandNumbers'!I310),I$6-SQRT(I$3*(1-'5b.TriRandNumbers'!I310)))</f>
        <v>8.8076020152883761</v>
      </c>
      <c r="J316" s="33">
        <f>IF('5b.TriRandNumbers'!J310&lt;=J$1,J$4+SQRT(J$2*'5b.TriRandNumbers'!J310),J$6-SQRT(J$3*(1-'5b.TriRandNumbers'!J310)))</f>
        <v>11.710701810355104</v>
      </c>
      <c r="K316" s="32">
        <f>IF('5b.TriRandNumbers'!K310&lt;=K$1,K$4+SQRT(K$2*'5b.TriRandNumbers'!K310),K$6-SQRT(K$3*(1-'5b.TriRandNumbers'!K310)))</f>
        <v>12.200309480253946</v>
      </c>
      <c r="L316" s="31">
        <f>IF('5b.TriRandNumbers'!L310&lt;=L$1,L$4+SQRT(L$2*'5b.TriRandNumbers'!L310),L$6-SQRT(L$3*(1-'5b.TriRandNumbers'!L310)))</f>
        <v>10.26773995693536</v>
      </c>
      <c r="M316" s="30">
        <f>IF('5b.TriRandNumbers'!M310&lt;=M$1,M$4+SQRT(M$2*'5b.TriRandNumbers'!M310),M$6-SQRT(M$3*(1-'5b.TriRandNumbers'!M310)))</f>
        <v>10.856356573076152</v>
      </c>
      <c r="N316" s="35">
        <f>IF('5b.TriRandNumbers'!N310&lt;=N$1,N$4+SQRT(N$2*'5b.TriRandNumbers'!N310),N$6-SQRT(N$3*(1-'5b.TriRandNumbers'!N310)))</f>
        <v>13.173638370905099</v>
      </c>
      <c r="O316" s="34">
        <f>IF('5b.TriRandNumbers'!O310&lt;=O$1,O$4+SQRT(O$2*'5b.TriRandNumbers'!O310),O$6-SQRT(O$3*(1-'5b.TriRandNumbers'!O310)))</f>
        <v>10.075055921580311</v>
      </c>
      <c r="P316" s="33">
        <f>IF('5b.TriRandNumbers'!P310&lt;=P$1,P$4+SQRT(P$2*'5b.TriRandNumbers'!P310),P$6-SQRT(P$3*(1-'5b.TriRandNumbers'!P310)))</f>
        <v>10.464089806357494</v>
      </c>
      <c r="Q316" s="32">
        <f>IF('5b.TriRandNumbers'!Q310&lt;=Q$1,Q$4+SQRT(Q$2*'5b.TriRandNumbers'!Q310),Q$6-SQRT(Q$3*(1-'5b.TriRandNumbers'!Q310)))</f>
        <v>17.578148180277832</v>
      </c>
      <c r="R316" s="31">
        <f>IF('5b.TriRandNumbers'!R310&lt;=R$1,R$4+SQRT(R$2*'5b.TriRandNumbers'!R310),R$6-SQRT(R$3*(1-'5b.TriRandNumbers'!R310)))</f>
        <v>11.808645208261536</v>
      </c>
      <c r="S316" s="30">
        <f>IF('5b.TriRandNumbers'!S310&lt;=S$1,S$4+SQRT(S$2*'5b.TriRandNumbers'!S310),S$6-SQRT(S$3*(1-'5b.TriRandNumbers'!S310)))</f>
        <v>14.464123634708951</v>
      </c>
      <c r="T316" s="35">
        <f>IF('5b.TriRandNumbers'!T310&lt;=T$1,T$4+SQRT(T$2*'5b.TriRandNumbers'!T310),T$6-SQRT(T$3*(1-'5b.TriRandNumbers'!T310)))</f>
        <v>13.607168363444714</v>
      </c>
      <c r="U316" s="34">
        <f>IF('5b.TriRandNumbers'!U310&lt;=U$1,U$4+SQRT(U$2*'5b.TriRandNumbers'!U310),U$6-SQRT(U$3*(1-'5b.TriRandNumbers'!U310)))</f>
        <v>14.168595110868331</v>
      </c>
      <c r="V316" s="33">
        <f>IF('5b.TriRandNumbers'!V310&lt;=V$1,V$4+SQRT(V$2*'5b.TriRandNumbers'!V310),V$6-SQRT(V$3*(1-'5b.TriRandNumbers'!V310)))</f>
        <v>15.188322175806558</v>
      </c>
      <c r="W316" s="32">
        <f>IF('5b.TriRandNumbers'!W310&lt;=W$1,W$4+SQRT(W$2*'5b.TriRandNumbers'!W310),W$6-SQRT(W$3*(1-'5b.TriRandNumbers'!W310)))</f>
        <v>10.019818140559767</v>
      </c>
      <c r="X316" s="31">
        <f>IF('5b.TriRandNumbers'!X310&lt;=X$1,X$4+SQRT(X$2*'5b.TriRandNumbers'!X310),X$6-SQRT(X$3*(1-'5b.TriRandNumbers'!X310)))</f>
        <v>7.2124272356029477</v>
      </c>
      <c r="Y316" s="30">
        <f>IF('5b.TriRandNumbers'!Y310&lt;=Y$1,Y$4+SQRT(Y$2*'5b.TriRandNumbers'!Y310),Y$6-SQRT(Y$3*(1-'5b.TriRandNumbers'!Y310)))</f>
        <v>9.7318497860832931</v>
      </c>
    </row>
    <row r="317" spans="2:25" hidden="1" x14ac:dyDescent="0.25">
      <c r="B317" s="35">
        <f>IF('5b.TriRandNumbers'!B311&lt;=B$1,B$4+SQRT(B$2*'5b.TriRandNumbers'!B311),B$6-SQRT(B$3*(1-'5b.TriRandNumbers'!B311)))</f>
        <v>3.5079383360924208</v>
      </c>
      <c r="C317" s="34">
        <f>IF('5b.TriRandNumbers'!C311&lt;=C$1,C$4+SQRT(C$2*'5b.TriRandNumbers'!C311),C$6-SQRT(C$3*(1-'5b.TriRandNumbers'!C311)))</f>
        <v>1.7880300100098947</v>
      </c>
      <c r="D317" s="33">
        <f>IF('5b.TriRandNumbers'!D311&lt;=D$1,D$4+SQRT(D$2*'5b.TriRandNumbers'!D311),D$6-SQRT(D$3*(1-'5b.TriRandNumbers'!D311)))</f>
        <v>5.7339329220552715</v>
      </c>
      <c r="E317" s="32">
        <f>IF('5b.TriRandNumbers'!E311&lt;=E$1,E$4+SQRT(E$2*'5b.TriRandNumbers'!E311),E$6-SQRT(E$3*(1-'5b.TriRandNumbers'!E311)))</f>
        <v>4.073174333854559</v>
      </c>
      <c r="F317" s="31">
        <f>IF('5b.TriRandNumbers'!F311&lt;=F$1,F$4+SQRT(F$2*'5b.TriRandNumbers'!F311),F$6-SQRT(F$3*(1-'5b.TriRandNumbers'!F311)))</f>
        <v>1.4204189765532849</v>
      </c>
      <c r="G317" s="30">
        <f>IF('5b.TriRandNumbers'!G311&lt;=G$1,G$4+SQRT(G$2*'5b.TriRandNumbers'!G311),G$6-SQRT(G$3*(1-'5b.TriRandNumbers'!G311)))</f>
        <v>2.4112222279286062</v>
      </c>
      <c r="H317" s="35">
        <f>IF('5b.TriRandNumbers'!H311&lt;=H$1,H$4+SQRT(H$2*'5b.TriRandNumbers'!H311),H$6-SQRT(H$3*(1-'5b.TriRandNumbers'!H311)))</f>
        <v>9.5215114065742217</v>
      </c>
      <c r="I317" s="34">
        <f>IF('5b.TriRandNumbers'!I311&lt;=I$1,I$4+SQRT(I$2*'5b.TriRandNumbers'!I311),I$6-SQRT(I$3*(1-'5b.TriRandNumbers'!I311)))</f>
        <v>17.662683090028136</v>
      </c>
      <c r="J317" s="33">
        <f>IF('5b.TriRandNumbers'!J311&lt;=J$1,J$4+SQRT(J$2*'5b.TriRandNumbers'!J311),J$6-SQRT(J$3*(1-'5b.TriRandNumbers'!J311)))</f>
        <v>9.0769731276077614</v>
      </c>
      <c r="K317" s="32">
        <f>IF('5b.TriRandNumbers'!K311&lt;=K$1,K$4+SQRT(K$2*'5b.TriRandNumbers'!K311),K$6-SQRT(K$3*(1-'5b.TriRandNumbers'!K311)))</f>
        <v>8.1656035225522405</v>
      </c>
      <c r="L317" s="31">
        <f>IF('5b.TriRandNumbers'!L311&lt;=L$1,L$4+SQRT(L$2*'5b.TriRandNumbers'!L311),L$6-SQRT(L$3*(1-'5b.TriRandNumbers'!L311)))</f>
        <v>6.6116010884487482</v>
      </c>
      <c r="M317" s="30">
        <f>IF('5b.TriRandNumbers'!M311&lt;=M$1,M$4+SQRT(M$2*'5b.TriRandNumbers'!M311),M$6-SQRT(M$3*(1-'5b.TriRandNumbers'!M311)))</f>
        <v>8.185306706257121</v>
      </c>
      <c r="N317" s="35">
        <f>IF('5b.TriRandNumbers'!N311&lt;=N$1,N$4+SQRT(N$2*'5b.TriRandNumbers'!N311),N$6-SQRT(N$3*(1-'5b.TriRandNumbers'!N311)))</f>
        <v>6.6172633131534369</v>
      </c>
      <c r="O317" s="34">
        <f>IF('5b.TriRandNumbers'!O311&lt;=O$1,O$4+SQRT(O$2*'5b.TriRandNumbers'!O311),O$6-SQRT(O$3*(1-'5b.TriRandNumbers'!O311)))</f>
        <v>17.670199642195442</v>
      </c>
      <c r="P317" s="33">
        <f>IF('5b.TriRandNumbers'!P311&lt;=P$1,P$4+SQRT(P$2*'5b.TriRandNumbers'!P311),P$6-SQRT(P$3*(1-'5b.TriRandNumbers'!P311)))</f>
        <v>17.759612962364535</v>
      </c>
      <c r="Q317" s="32">
        <f>IF('5b.TriRandNumbers'!Q311&lt;=Q$1,Q$4+SQRT(Q$2*'5b.TriRandNumbers'!Q311),Q$6-SQRT(Q$3*(1-'5b.TriRandNumbers'!Q311)))</f>
        <v>16.620492675243995</v>
      </c>
      <c r="R317" s="31">
        <f>IF('5b.TriRandNumbers'!R311&lt;=R$1,R$4+SQRT(R$2*'5b.TriRandNumbers'!R311),R$6-SQRT(R$3*(1-'5b.TriRandNumbers'!R311)))</f>
        <v>14.2741105720956</v>
      </c>
      <c r="S317" s="30">
        <f>IF('5b.TriRandNumbers'!S311&lt;=S$1,S$4+SQRT(S$2*'5b.TriRandNumbers'!S311),S$6-SQRT(S$3*(1-'5b.TriRandNumbers'!S311)))</f>
        <v>9.7969247021848282</v>
      </c>
      <c r="T317" s="35">
        <f>IF('5b.TriRandNumbers'!T311&lt;=T$1,T$4+SQRT(T$2*'5b.TriRandNumbers'!T311),T$6-SQRT(T$3*(1-'5b.TriRandNumbers'!T311)))</f>
        <v>15.136572571899947</v>
      </c>
      <c r="U317" s="34">
        <f>IF('5b.TriRandNumbers'!U311&lt;=U$1,U$4+SQRT(U$2*'5b.TriRandNumbers'!U311),U$6-SQRT(U$3*(1-'5b.TriRandNumbers'!U311)))</f>
        <v>9.9361943629027323</v>
      </c>
      <c r="V317" s="33">
        <f>IF('5b.TriRandNumbers'!V311&lt;=V$1,V$4+SQRT(V$2*'5b.TriRandNumbers'!V311),V$6-SQRT(V$3*(1-'5b.TriRandNumbers'!V311)))</f>
        <v>7.3121005285752023</v>
      </c>
      <c r="W317" s="32">
        <f>IF('5b.TriRandNumbers'!W311&lt;=W$1,W$4+SQRT(W$2*'5b.TriRandNumbers'!W311),W$6-SQRT(W$3*(1-'5b.TriRandNumbers'!W311)))</f>
        <v>8.6168964323992299</v>
      </c>
      <c r="X317" s="31">
        <f>IF('5b.TriRandNumbers'!X311&lt;=X$1,X$4+SQRT(X$2*'5b.TriRandNumbers'!X311),X$6-SQRT(X$3*(1-'5b.TriRandNumbers'!X311)))</f>
        <v>10.345231800972394</v>
      </c>
      <c r="Y317" s="30">
        <f>IF('5b.TriRandNumbers'!Y311&lt;=Y$1,Y$4+SQRT(Y$2*'5b.TriRandNumbers'!Y311),Y$6-SQRT(Y$3*(1-'5b.TriRandNumbers'!Y311)))</f>
        <v>12.975925955314484</v>
      </c>
    </row>
    <row r="318" spans="2:25" hidden="1" x14ac:dyDescent="0.25">
      <c r="B318" s="35">
        <f>IF('5b.TriRandNumbers'!B312&lt;=B$1,B$4+SQRT(B$2*'5b.TriRandNumbers'!B312),B$6-SQRT(B$3*(1-'5b.TriRandNumbers'!B312)))</f>
        <v>4.092005852733557</v>
      </c>
      <c r="C318" s="34">
        <f>IF('5b.TriRandNumbers'!C312&lt;=C$1,C$4+SQRT(C$2*'5b.TriRandNumbers'!C312),C$6-SQRT(C$3*(1-'5b.TriRandNumbers'!C312)))</f>
        <v>3.4469213321922663</v>
      </c>
      <c r="D318" s="33">
        <f>IF('5b.TriRandNumbers'!D312&lt;=D$1,D$4+SQRT(D$2*'5b.TriRandNumbers'!D312),D$6-SQRT(D$3*(1-'5b.TriRandNumbers'!D312)))</f>
        <v>5.3120026618200784</v>
      </c>
      <c r="E318" s="32">
        <f>IF('5b.TriRandNumbers'!E312&lt;=E$1,E$4+SQRT(E$2*'5b.TriRandNumbers'!E312),E$6-SQRT(E$3*(1-'5b.TriRandNumbers'!E312)))</f>
        <v>4.2621141528260713</v>
      </c>
      <c r="F318" s="31">
        <f>IF('5b.TriRandNumbers'!F312&lt;=F$1,F$4+SQRT(F$2*'5b.TriRandNumbers'!F312),F$6-SQRT(F$3*(1-'5b.TriRandNumbers'!F312)))</f>
        <v>2.4038048929081235</v>
      </c>
      <c r="G318" s="30">
        <f>IF('5b.TriRandNumbers'!G312&lt;=G$1,G$4+SQRT(G$2*'5b.TriRandNumbers'!G312),G$6-SQRT(G$3*(1-'5b.TriRandNumbers'!G312)))</f>
        <v>3.448923536275025</v>
      </c>
      <c r="H318" s="35">
        <f>IF('5b.TriRandNumbers'!H312&lt;=H$1,H$4+SQRT(H$2*'5b.TriRandNumbers'!H312),H$6-SQRT(H$3*(1-'5b.TriRandNumbers'!H312)))</f>
        <v>8.1210583444186355</v>
      </c>
      <c r="I318" s="34">
        <f>IF('5b.TriRandNumbers'!I312&lt;=I$1,I$4+SQRT(I$2*'5b.TriRandNumbers'!I312),I$6-SQRT(I$3*(1-'5b.TriRandNumbers'!I312)))</f>
        <v>11.161821544823278</v>
      </c>
      <c r="J318" s="33">
        <f>IF('5b.TriRandNumbers'!J312&lt;=J$1,J$4+SQRT(J$2*'5b.TriRandNumbers'!J312),J$6-SQRT(J$3*(1-'5b.TriRandNumbers'!J312)))</f>
        <v>11.139731199654969</v>
      </c>
      <c r="K318" s="32">
        <f>IF('5b.TriRandNumbers'!K312&lt;=K$1,K$4+SQRT(K$2*'5b.TriRandNumbers'!K312),K$6-SQRT(K$3*(1-'5b.TriRandNumbers'!K312)))</f>
        <v>14.93870875225638</v>
      </c>
      <c r="L318" s="31">
        <f>IF('5b.TriRandNumbers'!L312&lt;=L$1,L$4+SQRT(L$2*'5b.TriRandNumbers'!L312),L$6-SQRT(L$3*(1-'5b.TriRandNumbers'!L312)))</f>
        <v>8.8127221162344362</v>
      </c>
      <c r="M318" s="30">
        <f>IF('5b.TriRandNumbers'!M312&lt;=M$1,M$4+SQRT(M$2*'5b.TriRandNumbers'!M312),M$6-SQRT(M$3*(1-'5b.TriRandNumbers'!M312)))</f>
        <v>8.6556763187798929</v>
      </c>
      <c r="N318" s="35">
        <f>IF('5b.TriRandNumbers'!N312&lt;=N$1,N$4+SQRT(N$2*'5b.TriRandNumbers'!N312),N$6-SQRT(N$3*(1-'5b.TriRandNumbers'!N312)))</f>
        <v>7.7134527611051737</v>
      </c>
      <c r="O318" s="34">
        <f>IF('5b.TriRandNumbers'!O312&lt;=O$1,O$4+SQRT(O$2*'5b.TriRandNumbers'!O312),O$6-SQRT(O$3*(1-'5b.TriRandNumbers'!O312)))</f>
        <v>9.5387379694412804</v>
      </c>
      <c r="P318" s="33">
        <f>IF('5b.TriRandNumbers'!P312&lt;=P$1,P$4+SQRT(P$2*'5b.TriRandNumbers'!P312),P$6-SQRT(P$3*(1-'5b.TriRandNumbers'!P312)))</f>
        <v>13.270065686583873</v>
      </c>
      <c r="Q318" s="32">
        <f>IF('5b.TriRandNumbers'!Q312&lt;=Q$1,Q$4+SQRT(Q$2*'5b.TriRandNumbers'!Q312),Q$6-SQRT(Q$3*(1-'5b.TriRandNumbers'!Q312)))</f>
        <v>11.822324148824055</v>
      </c>
      <c r="R318" s="31">
        <f>IF('5b.TriRandNumbers'!R312&lt;=R$1,R$4+SQRT(R$2*'5b.TriRandNumbers'!R312),R$6-SQRT(R$3*(1-'5b.TriRandNumbers'!R312)))</f>
        <v>12.325870719577711</v>
      </c>
      <c r="S318" s="30">
        <f>IF('5b.TriRandNumbers'!S312&lt;=S$1,S$4+SQRT(S$2*'5b.TriRandNumbers'!S312),S$6-SQRT(S$3*(1-'5b.TriRandNumbers'!S312)))</f>
        <v>11.557020785817359</v>
      </c>
      <c r="T318" s="35">
        <f>IF('5b.TriRandNumbers'!T312&lt;=T$1,T$4+SQRT(T$2*'5b.TriRandNumbers'!T312),T$6-SQRT(T$3*(1-'5b.TriRandNumbers'!T312)))</f>
        <v>10.265899169112243</v>
      </c>
      <c r="U318" s="34">
        <f>IF('5b.TriRandNumbers'!U312&lt;=U$1,U$4+SQRT(U$2*'5b.TriRandNumbers'!U312),U$6-SQRT(U$3*(1-'5b.TriRandNumbers'!U312)))</f>
        <v>13.377168917119626</v>
      </c>
      <c r="V318" s="33">
        <f>IF('5b.TriRandNumbers'!V312&lt;=V$1,V$4+SQRT(V$2*'5b.TriRandNumbers'!V312),V$6-SQRT(V$3*(1-'5b.TriRandNumbers'!V312)))</f>
        <v>16.572547880789887</v>
      </c>
      <c r="W318" s="32">
        <f>IF('5b.TriRandNumbers'!W312&lt;=W$1,W$4+SQRT(W$2*'5b.TriRandNumbers'!W312),W$6-SQRT(W$3*(1-'5b.TriRandNumbers'!W312)))</f>
        <v>13.884119808634685</v>
      </c>
      <c r="X318" s="31">
        <f>IF('5b.TriRandNumbers'!X312&lt;=X$1,X$4+SQRT(X$2*'5b.TriRandNumbers'!X312),X$6-SQRT(X$3*(1-'5b.TriRandNumbers'!X312)))</f>
        <v>6.9744898226473904</v>
      </c>
      <c r="Y318" s="30">
        <f>IF('5b.TriRandNumbers'!Y312&lt;=Y$1,Y$4+SQRT(Y$2*'5b.TriRandNumbers'!Y312),Y$6-SQRT(Y$3*(1-'5b.TriRandNumbers'!Y312)))</f>
        <v>12.549784186515033</v>
      </c>
    </row>
    <row r="319" spans="2:25" hidden="1" x14ac:dyDescent="0.25">
      <c r="B319" s="35">
        <f>IF('5b.TriRandNumbers'!B313&lt;=B$1,B$4+SQRT(B$2*'5b.TriRandNumbers'!B313),B$6-SQRT(B$3*(1-'5b.TriRandNumbers'!B313)))</f>
        <v>3.7252218202794953</v>
      </c>
      <c r="C319" s="34">
        <f>IF('5b.TriRandNumbers'!C313&lt;=C$1,C$4+SQRT(C$2*'5b.TriRandNumbers'!C313),C$6-SQRT(C$3*(1-'5b.TriRandNumbers'!C313)))</f>
        <v>3.4451373885826895</v>
      </c>
      <c r="D319" s="33">
        <f>IF('5b.TriRandNumbers'!D313&lt;=D$1,D$4+SQRT(D$2*'5b.TriRandNumbers'!D313),D$6-SQRT(D$3*(1-'5b.TriRandNumbers'!D313)))</f>
        <v>6.3734510542821496</v>
      </c>
      <c r="E319" s="32">
        <f>IF('5b.TriRandNumbers'!E313&lt;=E$1,E$4+SQRT(E$2*'5b.TriRandNumbers'!E313),E$6-SQRT(E$3*(1-'5b.TriRandNumbers'!E313)))</f>
        <v>4.3199440680960075</v>
      </c>
      <c r="F319" s="31">
        <f>IF('5b.TriRandNumbers'!F313&lt;=F$1,F$4+SQRT(F$2*'5b.TriRandNumbers'!F313),F$6-SQRT(F$3*(1-'5b.TriRandNumbers'!F313)))</f>
        <v>2.2205716431411924</v>
      </c>
      <c r="G319" s="30">
        <f>IF('5b.TriRandNumbers'!G313&lt;=G$1,G$4+SQRT(G$2*'5b.TriRandNumbers'!G313),G$6-SQRT(G$3*(1-'5b.TriRandNumbers'!G313)))</f>
        <v>3.5363245099781699</v>
      </c>
      <c r="H319" s="35">
        <f>IF('5b.TriRandNumbers'!H313&lt;=H$1,H$4+SQRT(H$2*'5b.TriRandNumbers'!H313),H$6-SQRT(H$3*(1-'5b.TriRandNumbers'!H313)))</f>
        <v>14.229098615790942</v>
      </c>
      <c r="I319" s="34">
        <f>IF('5b.TriRandNumbers'!I313&lt;=I$1,I$4+SQRT(I$2*'5b.TriRandNumbers'!I313),I$6-SQRT(I$3*(1-'5b.TriRandNumbers'!I313)))</f>
        <v>11.200426550428796</v>
      </c>
      <c r="J319" s="33">
        <f>IF('5b.TriRandNumbers'!J313&lt;=J$1,J$4+SQRT(J$2*'5b.TriRandNumbers'!J313),J$6-SQRT(J$3*(1-'5b.TriRandNumbers'!J313)))</f>
        <v>15.751898069808242</v>
      </c>
      <c r="K319" s="32">
        <f>IF('5b.TriRandNumbers'!K313&lt;=K$1,K$4+SQRT(K$2*'5b.TriRandNumbers'!K313),K$6-SQRT(K$3*(1-'5b.TriRandNumbers'!K313)))</f>
        <v>12.115305567692147</v>
      </c>
      <c r="L319" s="31">
        <f>IF('5b.TriRandNumbers'!L313&lt;=L$1,L$4+SQRT(L$2*'5b.TriRandNumbers'!L313),L$6-SQRT(L$3*(1-'5b.TriRandNumbers'!L313)))</f>
        <v>11.703621037880726</v>
      </c>
      <c r="M319" s="30">
        <f>IF('5b.TriRandNumbers'!M313&lt;=M$1,M$4+SQRT(M$2*'5b.TriRandNumbers'!M313),M$6-SQRT(M$3*(1-'5b.TriRandNumbers'!M313)))</f>
        <v>17.06747209085961</v>
      </c>
      <c r="N319" s="35">
        <f>IF('5b.TriRandNumbers'!N313&lt;=N$1,N$4+SQRT(N$2*'5b.TriRandNumbers'!N313),N$6-SQRT(N$3*(1-'5b.TriRandNumbers'!N313)))</f>
        <v>11.839889416054056</v>
      </c>
      <c r="O319" s="34">
        <f>IF('5b.TriRandNumbers'!O313&lt;=O$1,O$4+SQRT(O$2*'5b.TriRandNumbers'!O313),O$6-SQRT(O$3*(1-'5b.TriRandNumbers'!O313)))</f>
        <v>9.4207101173607164</v>
      </c>
      <c r="P319" s="33">
        <f>IF('5b.TriRandNumbers'!P313&lt;=P$1,P$4+SQRT(P$2*'5b.TriRandNumbers'!P313),P$6-SQRT(P$3*(1-'5b.TriRandNumbers'!P313)))</f>
        <v>12.272383336677086</v>
      </c>
      <c r="Q319" s="32">
        <f>IF('5b.TriRandNumbers'!Q313&lt;=Q$1,Q$4+SQRT(Q$2*'5b.TriRandNumbers'!Q313),Q$6-SQRT(Q$3*(1-'5b.TriRandNumbers'!Q313)))</f>
        <v>16.842174993573643</v>
      </c>
      <c r="R319" s="31">
        <f>IF('5b.TriRandNumbers'!R313&lt;=R$1,R$4+SQRT(R$2*'5b.TriRandNumbers'!R313),R$6-SQRT(R$3*(1-'5b.TriRandNumbers'!R313)))</f>
        <v>13.575288938720394</v>
      </c>
      <c r="S319" s="30">
        <f>IF('5b.TriRandNumbers'!S313&lt;=S$1,S$4+SQRT(S$2*'5b.TriRandNumbers'!S313),S$6-SQRT(S$3*(1-'5b.TriRandNumbers'!S313)))</f>
        <v>13.63614066266539</v>
      </c>
      <c r="T319" s="35">
        <f>IF('5b.TriRandNumbers'!T313&lt;=T$1,T$4+SQRT(T$2*'5b.TriRandNumbers'!T313),T$6-SQRT(T$3*(1-'5b.TriRandNumbers'!T313)))</f>
        <v>10.866834494948632</v>
      </c>
      <c r="U319" s="34">
        <f>IF('5b.TriRandNumbers'!U313&lt;=U$1,U$4+SQRT(U$2*'5b.TriRandNumbers'!U313),U$6-SQRT(U$3*(1-'5b.TriRandNumbers'!U313)))</f>
        <v>7.5525673475463639</v>
      </c>
      <c r="V319" s="33">
        <f>IF('5b.TriRandNumbers'!V313&lt;=V$1,V$4+SQRT(V$2*'5b.TriRandNumbers'!V313),V$6-SQRT(V$3*(1-'5b.TriRandNumbers'!V313)))</f>
        <v>15.936527021441975</v>
      </c>
      <c r="W319" s="32">
        <f>IF('5b.TriRandNumbers'!W313&lt;=W$1,W$4+SQRT(W$2*'5b.TriRandNumbers'!W313),W$6-SQRT(W$3*(1-'5b.TriRandNumbers'!W313)))</f>
        <v>9.3348897584521993</v>
      </c>
      <c r="X319" s="31">
        <f>IF('5b.TriRandNumbers'!X313&lt;=X$1,X$4+SQRT(X$2*'5b.TriRandNumbers'!X313),X$6-SQRT(X$3*(1-'5b.TriRandNumbers'!X313)))</f>
        <v>9.2344955884029254</v>
      </c>
      <c r="Y319" s="30">
        <f>IF('5b.TriRandNumbers'!Y313&lt;=Y$1,Y$4+SQRT(Y$2*'5b.TriRandNumbers'!Y313),Y$6-SQRT(Y$3*(1-'5b.TriRandNumbers'!Y313)))</f>
        <v>14.346268774248841</v>
      </c>
    </row>
    <row r="320" spans="2:25" hidden="1" x14ac:dyDescent="0.25">
      <c r="B320" s="35">
        <f>IF('5b.TriRandNumbers'!B314&lt;=B$1,B$4+SQRT(B$2*'5b.TriRandNumbers'!B314),B$6-SQRT(B$3*(1-'5b.TriRandNumbers'!B314)))</f>
        <v>4.3953102234588108</v>
      </c>
      <c r="C320" s="34">
        <f>IF('5b.TriRandNumbers'!C314&lt;=C$1,C$4+SQRT(C$2*'5b.TriRandNumbers'!C314),C$6-SQRT(C$3*(1-'5b.TriRandNumbers'!C314)))</f>
        <v>2.2060843645050214</v>
      </c>
      <c r="D320" s="33">
        <f>IF('5b.TriRandNumbers'!D314&lt;=D$1,D$4+SQRT(D$2*'5b.TriRandNumbers'!D314),D$6-SQRT(D$3*(1-'5b.TriRandNumbers'!D314)))</f>
        <v>5.9790661973787946</v>
      </c>
      <c r="E320" s="32">
        <f>IF('5b.TriRandNumbers'!E314&lt;=E$1,E$4+SQRT(E$2*'5b.TriRandNumbers'!E314),E$6-SQRT(E$3*(1-'5b.TriRandNumbers'!E314)))</f>
        <v>3.9121051262304896</v>
      </c>
      <c r="F320" s="31">
        <f>IF('5b.TriRandNumbers'!F314&lt;=F$1,F$4+SQRT(F$2*'5b.TriRandNumbers'!F314),F$6-SQRT(F$3*(1-'5b.TriRandNumbers'!F314)))</f>
        <v>2.6227975321374464</v>
      </c>
      <c r="G320" s="30">
        <f>IF('5b.TriRandNumbers'!G314&lt;=G$1,G$4+SQRT(G$2*'5b.TriRandNumbers'!G314),G$6-SQRT(G$3*(1-'5b.TriRandNumbers'!G314)))</f>
        <v>3.1109517471761068</v>
      </c>
      <c r="H320" s="35">
        <f>IF('5b.TriRandNumbers'!H314&lt;=H$1,H$4+SQRT(H$2*'5b.TriRandNumbers'!H314),H$6-SQRT(H$3*(1-'5b.TriRandNumbers'!H314)))</f>
        <v>15.051951075990921</v>
      </c>
      <c r="I320" s="34">
        <f>IF('5b.TriRandNumbers'!I314&lt;=I$1,I$4+SQRT(I$2*'5b.TriRandNumbers'!I314),I$6-SQRT(I$3*(1-'5b.TriRandNumbers'!I314)))</f>
        <v>18.624649504603074</v>
      </c>
      <c r="J320" s="33">
        <f>IF('5b.TriRandNumbers'!J314&lt;=J$1,J$4+SQRT(J$2*'5b.TriRandNumbers'!J314),J$6-SQRT(J$3*(1-'5b.TriRandNumbers'!J314)))</f>
        <v>14.867048854800817</v>
      </c>
      <c r="K320" s="32">
        <f>IF('5b.TriRandNumbers'!K314&lt;=K$1,K$4+SQRT(K$2*'5b.TriRandNumbers'!K314),K$6-SQRT(K$3*(1-'5b.TriRandNumbers'!K314)))</f>
        <v>16.04046636444652</v>
      </c>
      <c r="L320" s="31">
        <f>IF('5b.TriRandNumbers'!L314&lt;=L$1,L$4+SQRT(L$2*'5b.TriRandNumbers'!L314),L$6-SQRT(L$3*(1-'5b.TriRandNumbers'!L314)))</f>
        <v>11.779155899772588</v>
      </c>
      <c r="M320" s="30">
        <f>IF('5b.TriRandNumbers'!M314&lt;=M$1,M$4+SQRT(M$2*'5b.TriRandNumbers'!M314),M$6-SQRT(M$3*(1-'5b.TriRandNumbers'!M314)))</f>
        <v>9.0678789915427878</v>
      </c>
      <c r="N320" s="35">
        <f>IF('5b.TriRandNumbers'!N314&lt;=N$1,N$4+SQRT(N$2*'5b.TriRandNumbers'!N314),N$6-SQRT(N$3*(1-'5b.TriRandNumbers'!N314)))</f>
        <v>12.226175602010962</v>
      </c>
      <c r="O320" s="34">
        <f>IF('5b.TriRandNumbers'!O314&lt;=O$1,O$4+SQRT(O$2*'5b.TriRandNumbers'!O314),O$6-SQRT(O$3*(1-'5b.TriRandNumbers'!O314)))</f>
        <v>8.9757022989670361</v>
      </c>
      <c r="P320" s="33">
        <f>IF('5b.TriRandNumbers'!P314&lt;=P$1,P$4+SQRT(P$2*'5b.TriRandNumbers'!P314),P$6-SQRT(P$3*(1-'5b.TriRandNumbers'!P314)))</f>
        <v>14.096452768639576</v>
      </c>
      <c r="Q320" s="32">
        <f>IF('5b.TriRandNumbers'!Q314&lt;=Q$1,Q$4+SQRT(Q$2*'5b.TriRandNumbers'!Q314),Q$6-SQRT(Q$3*(1-'5b.TriRandNumbers'!Q314)))</f>
        <v>12.493139328771031</v>
      </c>
      <c r="R320" s="31">
        <f>IF('5b.TriRandNumbers'!R314&lt;=R$1,R$4+SQRT(R$2*'5b.TriRandNumbers'!R314),R$6-SQRT(R$3*(1-'5b.TriRandNumbers'!R314)))</f>
        <v>15.655123874366314</v>
      </c>
      <c r="S320" s="30">
        <f>IF('5b.TriRandNumbers'!S314&lt;=S$1,S$4+SQRT(S$2*'5b.TriRandNumbers'!S314),S$6-SQRT(S$3*(1-'5b.TriRandNumbers'!S314)))</f>
        <v>16.694692487992672</v>
      </c>
      <c r="T320" s="35">
        <f>IF('5b.TriRandNumbers'!T314&lt;=T$1,T$4+SQRT(T$2*'5b.TriRandNumbers'!T314),T$6-SQRT(T$3*(1-'5b.TriRandNumbers'!T314)))</f>
        <v>10.372829149884014</v>
      </c>
      <c r="U320" s="34">
        <f>IF('5b.TriRandNumbers'!U314&lt;=U$1,U$4+SQRT(U$2*'5b.TriRandNumbers'!U314),U$6-SQRT(U$3*(1-'5b.TriRandNumbers'!U314)))</f>
        <v>10.660477902948363</v>
      </c>
      <c r="V320" s="33">
        <f>IF('5b.TriRandNumbers'!V314&lt;=V$1,V$4+SQRT(V$2*'5b.TriRandNumbers'!V314),V$6-SQRT(V$3*(1-'5b.TriRandNumbers'!V314)))</f>
        <v>14.7125057644772</v>
      </c>
      <c r="W320" s="32">
        <f>IF('5b.TriRandNumbers'!W314&lt;=W$1,W$4+SQRT(W$2*'5b.TriRandNumbers'!W314),W$6-SQRT(W$3*(1-'5b.TriRandNumbers'!W314)))</f>
        <v>10.479869745316423</v>
      </c>
      <c r="X320" s="31">
        <f>IF('5b.TriRandNumbers'!X314&lt;=X$1,X$4+SQRT(X$2*'5b.TriRandNumbers'!X314),X$6-SQRT(X$3*(1-'5b.TriRandNumbers'!X314)))</f>
        <v>16.652839777904838</v>
      </c>
      <c r="Y320" s="30">
        <f>IF('5b.TriRandNumbers'!Y314&lt;=Y$1,Y$4+SQRT(Y$2*'5b.TriRandNumbers'!Y314),Y$6-SQRT(Y$3*(1-'5b.TriRandNumbers'!Y314)))</f>
        <v>9.0575460384622808</v>
      </c>
    </row>
    <row r="321" spans="2:25" hidden="1" x14ac:dyDescent="0.25">
      <c r="B321" s="35">
        <f>IF('5b.TriRandNumbers'!B315&lt;=B$1,B$4+SQRT(B$2*'5b.TriRandNumbers'!B315),B$6-SQRT(B$3*(1-'5b.TriRandNumbers'!B315)))</f>
        <v>4.5288232073667185</v>
      </c>
      <c r="C321" s="34">
        <f>IF('5b.TriRandNumbers'!C315&lt;=C$1,C$4+SQRT(C$2*'5b.TriRandNumbers'!C315),C$6-SQRT(C$3*(1-'5b.TriRandNumbers'!C315)))</f>
        <v>4.0761720911142456</v>
      </c>
      <c r="D321" s="33">
        <f>IF('5b.TriRandNumbers'!D315&lt;=D$1,D$4+SQRT(D$2*'5b.TriRandNumbers'!D315),D$6-SQRT(D$3*(1-'5b.TriRandNumbers'!D315)))</f>
        <v>6.0999450636149932</v>
      </c>
      <c r="E321" s="32">
        <f>IF('5b.TriRandNumbers'!E315&lt;=E$1,E$4+SQRT(E$2*'5b.TriRandNumbers'!E315),E$6-SQRT(E$3*(1-'5b.TriRandNumbers'!E315)))</f>
        <v>4.0403295969410928</v>
      </c>
      <c r="F321" s="31">
        <f>IF('5b.TriRandNumbers'!F315&lt;=F$1,F$4+SQRT(F$2*'5b.TriRandNumbers'!F315),F$6-SQRT(F$3*(1-'5b.TriRandNumbers'!F315)))</f>
        <v>2.0853174969173534</v>
      </c>
      <c r="G321" s="30">
        <f>IF('5b.TriRandNumbers'!G315&lt;=G$1,G$4+SQRT(G$2*'5b.TriRandNumbers'!G315),G$6-SQRT(G$3*(1-'5b.TriRandNumbers'!G315)))</f>
        <v>2.6294357126110608</v>
      </c>
      <c r="H321" s="35">
        <f>IF('5b.TriRandNumbers'!H315&lt;=H$1,H$4+SQRT(H$2*'5b.TriRandNumbers'!H315),H$6-SQRT(H$3*(1-'5b.TriRandNumbers'!H315)))</f>
        <v>9.0592175884696715</v>
      </c>
      <c r="I321" s="34">
        <f>IF('5b.TriRandNumbers'!I315&lt;=I$1,I$4+SQRT(I$2*'5b.TriRandNumbers'!I315),I$6-SQRT(I$3*(1-'5b.TriRandNumbers'!I315)))</f>
        <v>13.629484462964928</v>
      </c>
      <c r="J321" s="33">
        <f>IF('5b.TriRandNumbers'!J315&lt;=J$1,J$4+SQRT(J$2*'5b.TriRandNumbers'!J315),J$6-SQRT(J$3*(1-'5b.TriRandNumbers'!J315)))</f>
        <v>10.295692786912417</v>
      </c>
      <c r="K321" s="32">
        <f>IF('5b.TriRandNumbers'!K315&lt;=K$1,K$4+SQRT(K$2*'5b.TriRandNumbers'!K315),K$6-SQRT(K$3*(1-'5b.TriRandNumbers'!K315)))</f>
        <v>10.654675797831596</v>
      </c>
      <c r="L321" s="31">
        <f>IF('5b.TriRandNumbers'!L315&lt;=L$1,L$4+SQRT(L$2*'5b.TriRandNumbers'!L315),L$6-SQRT(L$3*(1-'5b.TriRandNumbers'!L315)))</f>
        <v>16.459299159332026</v>
      </c>
      <c r="M321" s="30">
        <f>IF('5b.TriRandNumbers'!M315&lt;=M$1,M$4+SQRT(M$2*'5b.TriRandNumbers'!M315),M$6-SQRT(M$3*(1-'5b.TriRandNumbers'!M315)))</f>
        <v>14.618374710409404</v>
      </c>
      <c r="N321" s="35">
        <f>IF('5b.TriRandNumbers'!N315&lt;=N$1,N$4+SQRT(N$2*'5b.TriRandNumbers'!N315),N$6-SQRT(N$3*(1-'5b.TriRandNumbers'!N315)))</f>
        <v>11.222133444338112</v>
      </c>
      <c r="O321" s="34">
        <f>IF('5b.TriRandNumbers'!O315&lt;=O$1,O$4+SQRT(O$2*'5b.TriRandNumbers'!O315),O$6-SQRT(O$3*(1-'5b.TriRandNumbers'!O315)))</f>
        <v>7.500345558655253</v>
      </c>
      <c r="P321" s="33">
        <f>IF('5b.TriRandNumbers'!P315&lt;=P$1,P$4+SQRT(P$2*'5b.TriRandNumbers'!P315),P$6-SQRT(P$3*(1-'5b.TriRandNumbers'!P315)))</f>
        <v>12.178877729831829</v>
      </c>
      <c r="Q321" s="32">
        <f>IF('5b.TriRandNumbers'!Q315&lt;=Q$1,Q$4+SQRT(Q$2*'5b.TriRandNumbers'!Q315),Q$6-SQRT(Q$3*(1-'5b.TriRandNumbers'!Q315)))</f>
        <v>12.391280537569941</v>
      </c>
      <c r="R321" s="31">
        <f>IF('5b.TriRandNumbers'!R315&lt;=R$1,R$4+SQRT(R$2*'5b.TriRandNumbers'!R315),R$6-SQRT(R$3*(1-'5b.TriRandNumbers'!R315)))</f>
        <v>10.077561283721812</v>
      </c>
      <c r="S321" s="30">
        <f>IF('5b.TriRandNumbers'!S315&lt;=S$1,S$4+SQRT(S$2*'5b.TriRandNumbers'!S315),S$6-SQRT(S$3*(1-'5b.TriRandNumbers'!S315)))</f>
        <v>12.459524213814149</v>
      </c>
      <c r="T321" s="35">
        <f>IF('5b.TriRandNumbers'!T315&lt;=T$1,T$4+SQRT(T$2*'5b.TriRandNumbers'!T315),T$6-SQRT(T$3*(1-'5b.TriRandNumbers'!T315)))</f>
        <v>11.931675115123578</v>
      </c>
      <c r="U321" s="34">
        <f>IF('5b.TriRandNumbers'!U315&lt;=U$1,U$4+SQRT(U$2*'5b.TriRandNumbers'!U315),U$6-SQRT(U$3*(1-'5b.TriRandNumbers'!U315)))</f>
        <v>6.7097815551957734</v>
      </c>
      <c r="V321" s="33">
        <f>IF('5b.TriRandNumbers'!V315&lt;=V$1,V$4+SQRT(V$2*'5b.TriRandNumbers'!V315),V$6-SQRT(V$3*(1-'5b.TriRandNumbers'!V315)))</f>
        <v>12.742822429158938</v>
      </c>
      <c r="W321" s="32">
        <f>IF('5b.TriRandNumbers'!W315&lt;=W$1,W$4+SQRT(W$2*'5b.TriRandNumbers'!W315),W$6-SQRT(W$3*(1-'5b.TriRandNumbers'!W315)))</f>
        <v>8.7700188226421041</v>
      </c>
      <c r="X321" s="31">
        <f>IF('5b.TriRandNumbers'!X315&lt;=X$1,X$4+SQRT(X$2*'5b.TriRandNumbers'!X315),X$6-SQRT(X$3*(1-'5b.TriRandNumbers'!X315)))</f>
        <v>8.0978660910863116</v>
      </c>
      <c r="Y321" s="30">
        <f>IF('5b.TriRandNumbers'!Y315&lt;=Y$1,Y$4+SQRT(Y$2*'5b.TriRandNumbers'!Y315),Y$6-SQRT(Y$3*(1-'5b.TriRandNumbers'!Y315)))</f>
        <v>6.9069880734523155</v>
      </c>
    </row>
    <row r="322" spans="2:25" hidden="1" x14ac:dyDescent="0.25">
      <c r="B322" s="35">
        <f>IF('5b.TriRandNumbers'!B316&lt;=B$1,B$4+SQRT(B$2*'5b.TriRandNumbers'!B316),B$6-SQRT(B$3*(1-'5b.TriRandNumbers'!B316)))</f>
        <v>3.768660405223025</v>
      </c>
      <c r="C322" s="34">
        <f>IF('5b.TriRandNumbers'!C316&lt;=C$1,C$4+SQRT(C$2*'5b.TriRandNumbers'!C316),C$6-SQRT(C$3*(1-'5b.TriRandNumbers'!C316)))</f>
        <v>3.4810794902607407</v>
      </c>
      <c r="D322" s="33">
        <f>IF('5b.TriRandNumbers'!D316&lt;=D$1,D$4+SQRT(D$2*'5b.TriRandNumbers'!D316),D$6-SQRT(D$3*(1-'5b.TriRandNumbers'!D316)))</f>
        <v>5.1426239142479133</v>
      </c>
      <c r="E322" s="32">
        <f>IF('5b.TriRandNumbers'!E316&lt;=E$1,E$4+SQRT(E$2*'5b.TriRandNumbers'!E316),E$6-SQRT(E$3*(1-'5b.TriRandNumbers'!E316)))</f>
        <v>4.0097559259663651</v>
      </c>
      <c r="F322" s="31">
        <f>IF('5b.TriRandNumbers'!F316&lt;=F$1,F$4+SQRT(F$2*'5b.TriRandNumbers'!F316),F$6-SQRT(F$3*(1-'5b.TriRandNumbers'!F316)))</f>
        <v>1.5173908375148184</v>
      </c>
      <c r="G322" s="30">
        <f>IF('5b.TriRandNumbers'!G316&lt;=G$1,G$4+SQRT(G$2*'5b.TriRandNumbers'!G316),G$6-SQRT(G$3*(1-'5b.TriRandNumbers'!G316)))</f>
        <v>4.0021275030975332</v>
      </c>
      <c r="H322" s="35">
        <f>IF('5b.TriRandNumbers'!H316&lt;=H$1,H$4+SQRT(H$2*'5b.TriRandNumbers'!H316),H$6-SQRT(H$3*(1-'5b.TriRandNumbers'!H316)))</f>
        <v>9.7885750575614985</v>
      </c>
      <c r="I322" s="34">
        <f>IF('5b.TriRandNumbers'!I316&lt;=I$1,I$4+SQRT(I$2*'5b.TriRandNumbers'!I316),I$6-SQRT(I$3*(1-'5b.TriRandNumbers'!I316)))</f>
        <v>8.3542101394070016</v>
      </c>
      <c r="J322" s="33">
        <f>IF('5b.TriRandNumbers'!J316&lt;=J$1,J$4+SQRT(J$2*'5b.TriRandNumbers'!J316),J$6-SQRT(J$3*(1-'5b.TriRandNumbers'!J316)))</f>
        <v>9.3825383403398419</v>
      </c>
      <c r="K322" s="32">
        <f>IF('5b.TriRandNumbers'!K316&lt;=K$1,K$4+SQRT(K$2*'5b.TriRandNumbers'!K316),K$6-SQRT(K$3*(1-'5b.TriRandNumbers'!K316)))</f>
        <v>8.1004691740306374</v>
      </c>
      <c r="L322" s="31">
        <f>IF('5b.TriRandNumbers'!L316&lt;=L$1,L$4+SQRT(L$2*'5b.TriRandNumbers'!L316),L$6-SQRT(L$3*(1-'5b.TriRandNumbers'!L316)))</f>
        <v>8.6932625718048318</v>
      </c>
      <c r="M322" s="30">
        <f>IF('5b.TriRandNumbers'!M316&lt;=M$1,M$4+SQRT(M$2*'5b.TriRandNumbers'!M316),M$6-SQRT(M$3*(1-'5b.TriRandNumbers'!M316)))</f>
        <v>8.237955821368196</v>
      </c>
      <c r="N322" s="35">
        <f>IF('5b.TriRandNumbers'!N316&lt;=N$1,N$4+SQRT(N$2*'5b.TriRandNumbers'!N316),N$6-SQRT(N$3*(1-'5b.TriRandNumbers'!N316)))</f>
        <v>12.955023113460667</v>
      </c>
      <c r="O322" s="34">
        <f>IF('5b.TriRandNumbers'!O316&lt;=O$1,O$4+SQRT(O$2*'5b.TriRandNumbers'!O316),O$6-SQRT(O$3*(1-'5b.TriRandNumbers'!O316)))</f>
        <v>18.080865141525926</v>
      </c>
      <c r="P322" s="33">
        <f>IF('5b.TriRandNumbers'!P316&lt;=P$1,P$4+SQRT(P$2*'5b.TriRandNumbers'!P316),P$6-SQRT(P$3*(1-'5b.TriRandNumbers'!P316)))</f>
        <v>6.9647732036561836</v>
      </c>
      <c r="Q322" s="32">
        <f>IF('5b.TriRandNumbers'!Q316&lt;=Q$1,Q$4+SQRT(Q$2*'5b.TriRandNumbers'!Q316),Q$6-SQRT(Q$3*(1-'5b.TriRandNumbers'!Q316)))</f>
        <v>14.845214370765181</v>
      </c>
      <c r="R322" s="31">
        <f>IF('5b.TriRandNumbers'!R316&lt;=R$1,R$4+SQRT(R$2*'5b.TriRandNumbers'!R316),R$6-SQRT(R$3*(1-'5b.TriRandNumbers'!R316)))</f>
        <v>10.315411247133559</v>
      </c>
      <c r="S322" s="30">
        <f>IF('5b.TriRandNumbers'!S316&lt;=S$1,S$4+SQRT(S$2*'5b.TriRandNumbers'!S316),S$6-SQRT(S$3*(1-'5b.TriRandNumbers'!S316)))</f>
        <v>7.8715094739890255</v>
      </c>
      <c r="T322" s="35">
        <f>IF('5b.TriRandNumbers'!T316&lt;=T$1,T$4+SQRT(T$2*'5b.TriRandNumbers'!T316),T$6-SQRT(T$3*(1-'5b.TriRandNumbers'!T316)))</f>
        <v>14.678162081819838</v>
      </c>
      <c r="U322" s="34">
        <f>IF('5b.TriRandNumbers'!U316&lt;=U$1,U$4+SQRT(U$2*'5b.TriRandNumbers'!U316),U$6-SQRT(U$3*(1-'5b.TriRandNumbers'!U316)))</f>
        <v>11.264084973705641</v>
      </c>
      <c r="V322" s="33">
        <f>IF('5b.TriRandNumbers'!V316&lt;=V$1,V$4+SQRT(V$2*'5b.TriRandNumbers'!V316),V$6-SQRT(V$3*(1-'5b.TriRandNumbers'!V316)))</f>
        <v>15.097163791200694</v>
      </c>
      <c r="W322" s="32">
        <f>IF('5b.TriRandNumbers'!W316&lt;=W$1,W$4+SQRT(W$2*'5b.TriRandNumbers'!W316),W$6-SQRT(W$3*(1-'5b.TriRandNumbers'!W316)))</f>
        <v>11.728855737677694</v>
      </c>
      <c r="X322" s="31">
        <f>IF('5b.TriRandNumbers'!X316&lt;=X$1,X$4+SQRT(X$2*'5b.TriRandNumbers'!X316),X$6-SQRT(X$3*(1-'5b.TriRandNumbers'!X316)))</f>
        <v>9.0896464615489414</v>
      </c>
      <c r="Y322" s="30">
        <f>IF('5b.TriRandNumbers'!Y316&lt;=Y$1,Y$4+SQRT(Y$2*'5b.TriRandNumbers'!Y316),Y$6-SQRT(Y$3*(1-'5b.TriRandNumbers'!Y316)))</f>
        <v>6.9794434126208635</v>
      </c>
    </row>
    <row r="323" spans="2:25" hidden="1" x14ac:dyDescent="0.25">
      <c r="B323" s="35">
        <f>IF('5b.TriRandNumbers'!B317&lt;=B$1,B$4+SQRT(B$2*'5b.TriRandNumbers'!B317),B$6-SQRT(B$3*(1-'5b.TriRandNumbers'!B317)))</f>
        <v>5.1220536409447153</v>
      </c>
      <c r="C323" s="34">
        <f>IF('5b.TriRandNumbers'!C317&lt;=C$1,C$4+SQRT(C$2*'5b.TriRandNumbers'!C317),C$6-SQRT(C$3*(1-'5b.TriRandNumbers'!C317)))</f>
        <v>4.524978340551491</v>
      </c>
      <c r="D323" s="33">
        <f>IF('5b.TriRandNumbers'!D317&lt;=D$1,D$4+SQRT(D$2*'5b.TriRandNumbers'!D317),D$6-SQRT(D$3*(1-'5b.TriRandNumbers'!D317)))</f>
        <v>5.9552908388956922</v>
      </c>
      <c r="E323" s="32">
        <f>IF('5b.TriRandNumbers'!E317&lt;=E$1,E$4+SQRT(E$2*'5b.TriRandNumbers'!E317),E$6-SQRT(E$3*(1-'5b.TriRandNumbers'!E317)))</f>
        <v>4.1491238353056294</v>
      </c>
      <c r="F323" s="31">
        <f>IF('5b.TriRandNumbers'!F317&lt;=F$1,F$4+SQRT(F$2*'5b.TriRandNumbers'!F317),F$6-SQRT(F$3*(1-'5b.TriRandNumbers'!F317)))</f>
        <v>1.9608910592633626</v>
      </c>
      <c r="G323" s="30">
        <f>IF('5b.TriRandNumbers'!G317&lt;=G$1,G$4+SQRT(G$2*'5b.TriRandNumbers'!G317),G$6-SQRT(G$3*(1-'5b.TriRandNumbers'!G317)))</f>
        <v>3.7710303386005171</v>
      </c>
      <c r="H323" s="35">
        <f>IF('5b.TriRandNumbers'!H317&lt;=H$1,H$4+SQRT(H$2*'5b.TriRandNumbers'!H317),H$6-SQRT(H$3*(1-'5b.TriRandNumbers'!H317)))</f>
        <v>8.6266520412159426</v>
      </c>
      <c r="I323" s="34">
        <f>IF('5b.TriRandNumbers'!I317&lt;=I$1,I$4+SQRT(I$2*'5b.TriRandNumbers'!I317),I$6-SQRT(I$3*(1-'5b.TriRandNumbers'!I317)))</f>
        <v>10.936203405118466</v>
      </c>
      <c r="J323" s="33">
        <f>IF('5b.TriRandNumbers'!J317&lt;=J$1,J$4+SQRT(J$2*'5b.TriRandNumbers'!J317),J$6-SQRT(J$3*(1-'5b.TriRandNumbers'!J317)))</f>
        <v>12.564086775411987</v>
      </c>
      <c r="K323" s="32">
        <f>IF('5b.TriRandNumbers'!K317&lt;=K$1,K$4+SQRT(K$2*'5b.TriRandNumbers'!K317),K$6-SQRT(K$3*(1-'5b.TriRandNumbers'!K317)))</f>
        <v>13.198907340403299</v>
      </c>
      <c r="L323" s="31">
        <f>IF('5b.TriRandNumbers'!L317&lt;=L$1,L$4+SQRT(L$2*'5b.TriRandNumbers'!L317),L$6-SQRT(L$3*(1-'5b.TriRandNumbers'!L317)))</f>
        <v>12.565897360921003</v>
      </c>
      <c r="M323" s="30">
        <f>IF('5b.TriRandNumbers'!M317&lt;=M$1,M$4+SQRT(M$2*'5b.TriRandNumbers'!M317),M$6-SQRT(M$3*(1-'5b.TriRandNumbers'!M317)))</f>
        <v>15.45008973982757</v>
      </c>
      <c r="N323" s="35">
        <f>IF('5b.TriRandNumbers'!N317&lt;=N$1,N$4+SQRT(N$2*'5b.TriRandNumbers'!N317),N$6-SQRT(N$3*(1-'5b.TriRandNumbers'!N317)))</f>
        <v>12.414482053934984</v>
      </c>
      <c r="O323" s="34">
        <f>IF('5b.TriRandNumbers'!O317&lt;=O$1,O$4+SQRT(O$2*'5b.TriRandNumbers'!O317),O$6-SQRT(O$3*(1-'5b.TriRandNumbers'!O317)))</f>
        <v>8.568869602347176</v>
      </c>
      <c r="P323" s="33">
        <f>IF('5b.TriRandNumbers'!P317&lt;=P$1,P$4+SQRT(P$2*'5b.TriRandNumbers'!P317),P$6-SQRT(P$3*(1-'5b.TriRandNumbers'!P317)))</f>
        <v>13.079280144194485</v>
      </c>
      <c r="Q323" s="32">
        <f>IF('5b.TriRandNumbers'!Q317&lt;=Q$1,Q$4+SQRT(Q$2*'5b.TriRandNumbers'!Q317),Q$6-SQRT(Q$3*(1-'5b.TriRandNumbers'!Q317)))</f>
        <v>8.5139630759485172</v>
      </c>
      <c r="R323" s="31">
        <f>IF('5b.TriRandNumbers'!R317&lt;=R$1,R$4+SQRT(R$2*'5b.TriRandNumbers'!R317),R$6-SQRT(R$3*(1-'5b.TriRandNumbers'!R317)))</f>
        <v>10.493852387410517</v>
      </c>
      <c r="S323" s="30">
        <f>IF('5b.TriRandNumbers'!S317&lt;=S$1,S$4+SQRT(S$2*'5b.TriRandNumbers'!S317),S$6-SQRT(S$3*(1-'5b.TriRandNumbers'!S317)))</f>
        <v>9.434293482895729</v>
      </c>
      <c r="T323" s="35">
        <f>IF('5b.TriRandNumbers'!T317&lt;=T$1,T$4+SQRT(T$2*'5b.TriRandNumbers'!T317),T$6-SQRT(T$3*(1-'5b.TriRandNumbers'!T317)))</f>
        <v>11.999784643530928</v>
      </c>
      <c r="U323" s="34">
        <f>IF('5b.TriRandNumbers'!U317&lt;=U$1,U$4+SQRT(U$2*'5b.TriRandNumbers'!U317),U$6-SQRT(U$3*(1-'5b.TriRandNumbers'!U317)))</f>
        <v>13.850143272031847</v>
      </c>
      <c r="V323" s="33">
        <f>IF('5b.TriRandNumbers'!V317&lt;=V$1,V$4+SQRT(V$2*'5b.TriRandNumbers'!V317),V$6-SQRT(V$3*(1-'5b.TriRandNumbers'!V317)))</f>
        <v>7.2957642779054179</v>
      </c>
      <c r="W323" s="32">
        <f>IF('5b.TriRandNumbers'!W317&lt;=W$1,W$4+SQRT(W$2*'5b.TriRandNumbers'!W317),W$6-SQRT(W$3*(1-'5b.TriRandNumbers'!W317)))</f>
        <v>8.9639963515668342</v>
      </c>
      <c r="X323" s="31">
        <f>IF('5b.TriRandNumbers'!X317&lt;=X$1,X$4+SQRT(X$2*'5b.TriRandNumbers'!X317),X$6-SQRT(X$3*(1-'5b.TriRandNumbers'!X317)))</f>
        <v>11.097731353274092</v>
      </c>
      <c r="Y323" s="30">
        <f>IF('5b.TriRandNumbers'!Y317&lt;=Y$1,Y$4+SQRT(Y$2*'5b.TriRandNumbers'!Y317),Y$6-SQRT(Y$3*(1-'5b.TriRandNumbers'!Y317)))</f>
        <v>9.7833850897948977</v>
      </c>
    </row>
    <row r="324" spans="2:25" hidden="1" x14ac:dyDescent="0.25">
      <c r="B324" s="35">
        <f>IF('5b.TriRandNumbers'!B318&lt;=B$1,B$4+SQRT(B$2*'5b.TriRandNumbers'!B318),B$6-SQRT(B$3*(1-'5b.TriRandNumbers'!B318)))</f>
        <v>4.0019330687335035</v>
      </c>
      <c r="C324" s="34">
        <f>IF('5b.TriRandNumbers'!C318&lt;=C$1,C$4+SQRT(C$2*'5b.TriRandNumbers'!C318),C$6-SQRT(C$3*(1-'5b.TriRandNumbers'!C318)))</f>
        <v>4.6555935953105694</v>
      </c>
      <c r="D324" s="33">
        <f>IF('5b.TriRandNumbers'!D318&lt;=D$1,D$4+SQRT(D$2*'5b.TriRandNumbers'!D318),D$6-SQRT(D$3*(1-'5b.TriRandNumbers'!D318)))</f>
        <v>5.9578114519387135</v>
      </c>
      <c r="E324" s="32">
        <f>IF('5b.TriRandNumbers'!E318&lt;=E$1,E$4+SQRT(E$2*'5b.TriRandNumbers'!E318),E$6-SQRT(E$3*(1-'5b.TriRandNumbers'!E318)))</f>
        <v>3.6977032239986531</v>
      </c>
      <c r="F324" s="31">
        <f>IF('5b.TriRandNumbers'!F318&lt;=F$1,F$4+SQRT(F$2*'5b.TriRandNumbers'!F318),F$6-SQRT(F$3*(1-'5b.TriRandNumbers'!F318)))</f>
        <v>1.5352371193069045</v>
      </c>
      <c r="G324" s="30">
        <f>IF('5b.TriRandNumbers'!G318&lt;=G$1,G$4+SQRT(G$2*'5b.TriRandNumbers'!G318),G$6-SQRT(G$3*(1-'5b.TriRandNumbers'!G318)))</f>
        <v>3.2201586244721301</v>
      </c>
      <c r="H324" s="35">
        <f>IF('5b.TriRandNumbers'!H318&lt;=H$1,H$4+SQRT(H$2*'5b.TriRandNumbers'!H318),H$6-SQRT(H$3*(1-'5b.TriRandNumbers'!H318)))</f>
        <v>9.8074453027010264</v>
      </c>
      <c r="I324" s="34">
        <f>IF('5b.TriRandNumbers'!I318&lt;=I$1,I$4+SQRT(I$2*'5b.TriRandNumbers'!I318),I$6-SQRT(I$3*(1-'5b.TriRandNumbers'!I318)))</f>
        <v>11.931371028564522</v>
      </c>
      <c r="J324" s="33">
        <f>IF('5b.TriRandNumbers'!J318&lt;=J$1,J$4+SQRT(J$2*'5b.TriRandNumbers'!J318),J$6-SQRT(J$3*(1-'5b.TriRandNumbers'!J318)))</f>
        <v>14.511098655724417</v>
      </c>
      <c r="K324" s="32">
        <f>IF('5b.TriRandNumbers'!K318&lt;=K$1,K$4+SQRT(K$2*'5b.TriRandNumbers'!K318),K$6-SQRT(K$3*(1-'5b.TriRandNumbers'!K318)))</f>
        <v>15.816698336295044</v>
      </c>
      <c r="L324" s="31">
        <f>IF('5b.TriRandNumbers'!L318&lt;=L$1,L$4+SQRT(L$2*'5b.TriRandNumbers'!L318),L$6-SQRT(L$3*(1-'5b.TriRandNumbers'!L318)))</f>
        <v>6.1363018106979021</v>
      </c>
      <c r="M324" s="30">
        <f>IF('5b.TriRandNumbers'!M318&lt;=M$1,M$4+SQRT(M$2*'5b.TriRandNumbers'!M318),M$6-SQRT(M$3*(1-'5b.TriRandNumbers'!M318)))</f>
        <v>10.721439865886515</v>
      </c>
      <c r="N324" s="35">
        <f>IF('5b.TriRandNumbers'!N318&lt;=N$1,N$4+SQRT(N$2*'5b.TriRandNumbers'!N318),N$6-SQRT(N$3*(1-'5b.TriRandNumbers'!N318)))</f>
        <v>8.9896247731617116</v>
      </c>
      <c r="O324" s="34">
        <f>IF('5b.TriRandNumbers'!O318&lt;=O$1,O$4+SQRT(O$2*'5b.TriRandNumbers'!O318),O$6-SQRT(O$3*(1-'5b.TriRandNumbers'!O318)))</f>
        <v>12.808399154118263</v>
      </c>
      <c r="P324" s="33">
        <f>IF('5b.TriRandNumbers'!P318&lt;=P$1,P$4+SQRT(P$2*'5b.TriRandNumbers'!P318),P$6-SQRT(P$3*(1-'5b.TriRandNumbers'!P318)))</f>
        <v>6.5695742945046485</v>
      </c>
      <c r="Q324" s="32">
        <f>IF('5b.TriRandNumbers'!Q318&lt;=Q$1,Q$4+SQRT(Q$2*'5b.TriRandNumbers'!Q318),Q$6-SQRT(Q$3*(1-'5b.TriRandNumbers'!Q318)))</f>
        <v>10.60358006670743</v>
      </c>
      <c r="R324" s="31">
        <f>IF('5b.TriRandNumbers'!R318&lt;=R$1,R$4+SQRT(R$2*'5b.TriRandNumbers'!R318),R$6-SQRT(R$3*(1-'5b.TriRandNumbers'!R318)))</f>
        <v>12.656620357122296</v>
      </c>
      <c r="S324" s="30">
        <f>IF('5b.TriRandNumbers'!S318&lt;=S$1,S$4+SQRT(S$2*'5b.TriRandNumbers'!S318),S$6-SQRT(S$3*(1-'5b.TriRandNumbers'!S318)))</f>
        <v>12.890471127037188</v>
      </c>
      <c r="T324" s="35">
        <f>IF('5b.TriRandNumbers'!T318&lt;=T$1,T$4+SQRT(T$2*'5b.TriRandNumbers'!T318),T$6-SQRT(T$3*(1-'5b.TriRandNumbers'!T318)))</f>
        <v>9.9009084736587631</v>
      </c>
      <c r="U324" s="34">
        <f>IF('5b.TriRandNumbers'!U318&lt;=U$1,U$4+SQRT(U$2*'5b.TriRandNumbers'!U318),U$6-SQRT(U$3*(1-'5b.TriRandNumbers'!U318)))</f>
        <v>7.7934266244330317</v>
      </c>
      <c r="V324" s="33">
        <f>IF('5b.TriRandNumbers'!V318&lt;=V$1,V$4+SQRT(V$2*'5b.TriRandNumbers'!V318),V$6-SQRT(V$3*(1-'5b.TriRandNumbers'!V318)))</f>
        <v>10.09403065665361</v>
      </c>
      <c r="W324" s="32">
        <f>IF('5b.TriRandNumbers'!W318&lt;=W$1,W$4+SQRT(W$2*'5b.TriRandNumbers'!W318),W$6-SQRT(W$3*(1-'5b.TriRandNumbers'!W318)))</f>
        <v>8.1313639882741597</v>
      </c>
      <c r="X324" s="31">
        <f>IF('5b.TriRandNumbers'!X318&lt;=X$1,X$4+SQRT(X$2*'5b.TriRandNumbers'!X318),X$6-SQRT(X$3*(1-'5b.TriRandNumbers'!X318)))</f>
        <v>9.8147971423416678</v>
      </c>
      <c r="Y324" s="30">
        <f>IF('5b.TriRandNumbers'!Y318&lt;=Y$1,Y$4+SQRT(Y$2*'5b.TriRandNumbers'!Y318),Y$6-SQRT(Y$3*(1-'5b.TriRandNumbers'!Y318)))</f>
        <v>8.5742971994587478</v>
      </c>
    </row>
    <row r="325" spans="2:25" hidden="1" x14ac:dyDescent="0.25">
      <c r="B325" s="35">
        <f>IF('5b.TriRandNumbers'!B319&lt;=B$1,B$4+SQRT(B$2*'5b.TriRandNumbers'!B319),B$6-SQRT(B$3*(1-'5b.TriRandNumbers'!B319)))</f>
        <v>4.4075985670915685</v>
      </c>
      <c r="C325" s="34">
        <f>IF('5b.TriRandNumbers'!C319&lt;=C$1,C$4+SQRT(C$2*'5b.TriRandNumbers'!C319),C$6-SQRT(C$3*(1-'5b.TriRandNumbers'!C319)))</f>
        <v>1.3692695973040141</v>
      </c>
      <c r="D325" s="33">
        <f>IF('5b.TriRandNumbers'!D319&lt;=D$1,D$4+SQRT(D$2*'5b.TriRandNumbers'!D319),D$6-SQRT(D$3*(1-'5b.TriRandNumbers'!D319)))</f>
        <v>6.0254532766388618</v>
      </c>
      <c r="E325" s="32">
        <f>IF('5b.TriRandNumbers'!E319&lt;=E$1,E$4+SQRT(E$2*'5b.TriRandNumbers'!E319),E$6-SQRT(E$3*(1-'5b.TriRandNumbers'!E319)))</f>
        <v>3.7949603499952973</v>
      </c>
      <c r="F325" s="31">
        <f>IF('5b.TriRandNumbers'!F319&lt;=F$1,F$4+SQRT(F$2*'5b.TriRandNumbers'!F319),F$6-SQRT(F$3*(1-'5b.TriRandNumbers'!F319)))</f>
        <v>1.2639005222798152</v>
      </c>
      <c r="G325" s="30">
        <f>IF('5b.TriRandNumbers'!G319&lt;=G$1,G$4+SQRT(G$2*'5b.TriRandNumbers'!G319),G$6-SQRT(G$3*(1-'5b.TriRandNumbers'!G319)))</f>
        <v>3.6466953465076282</v>
      </c>
      <c r="H325" s="35">
        <f>IF('5b.TriRandNumbers'!H319&lt;=H$1,H$4+SQRT(H$2*'5b.TriRandNumbers'!H319),H$6-SQRT(H$3*(1-'5b.TriRandNumbers'!H319)))</f>
        <v>9.5927997403241569</v>
      </c>
      <c r="I325" s="34">
        <f>IF('5b.TriRandNumbers'!I319&lt;=I$1,I$4+SQRT(I$2*'5b.TriRandNumbers'!I319),I$6-SQRT(I$3*(1-'5b.TriRandNumbers'!I319)))</f>
        <v>13.320689679129934</v>
      </c>
      <c r="J325" s="33">
        <f>IF('5b.TriRandNumbers'!J319&lt;=J$1,J$4+SQRT(J$2*'5b.TriRandNumbers'!J319),J$6-SQRT(J$3*(1-'5b.TriRandNumbers'!J319)))</f>
        <v>14.149935226522812</v>
      </c>
      <c r="K325" s="32">
        <f>IF('5b.TriRandNumbers'!K319&lt;=K$1,K$4+SQRT(K$2*'5b.TriRandNumbers'!K319),K$6-SQRT(K$3*(1-'5b.TriRandNumbers'!K319)))</f>
        <v>9.3123805770255093</v>
      </c>
      <c r="L325" s="31">
        <f>IF('5b.TriRandNumbers'!L319&lt;=L$1,L$4+SQRT(L$2*'5b.TriRandNumbers'!L319),L$6-SQRT(L$3*(1-'5b.TriRandNumbers'!L319)))</f>
        <v>19.512959437405026</v>
      </c>
      <c r="M325" s="30">
        <f>IF('5b.TriRandNumbers'!M319&lt;=M$1,M$4+SQRT(M$2*'5b.TriRandNumbers'!M319),M$6-SQRT(M$3*(1-'5b.TriRandNumbers'!M319)))</f>
        <v>9.3380927281025699</v>
      </c>
      <c r="N325" s="35">
        <f>IF('5b.TriRandNumbers'!N319&lt;=N$1,N$4+SQRT(N$2*'5b.TriRandNumbers'!N319),N$6-SQRT(N$3*(1-'5b.TriRandNumbers'!N319)))</f>
        <v>13.337318606468658</v>
      </c>
      <c r="O325" s="34">
        <f>IF('5b.TriRandNumbers'!O319&lt;=O$1,O$4+SQRT(O$2*'5b.TriRandNumbers'!O319),O$6-SQRT(O$3*(1-'5b.TriRandNumbers'!O319)))</f>
        <v>6.8950792450867677</v>
      </c>
      <c r="P325" s="33">
        <f>IF('5b.TriRandNumbers'!P319&lt;=P$1,P$4+SQRT(P$2*'5b.TriRandNumbers'!P319),P$6-SQRT(P$3*(1-'5b.TriRandNumbers'!P319)))</f>
        <v>16.59478789366316</v>
      </c>
      <c r="Q325" s="32">
        <f>IF('5b.TriRandNumbers'!Q319&lt;=Q$1,Q$4+SQRT(Q$2*'5b.TriRandNumbers'!Q319),Q$6-SQRT(Q$3*(1-'5b.TriRandNumbers'!Q319)))</f>
        <v>12.992723900518408</v>
      </c>
      <c r="R325" s="31">
        <f>IF('5b.TriRandNumbers'!R319&lt;=R$1,R$4+SQRT(R$2*'5b.TriRandNumbers'!R319),R$6-SQRT(R$3*(1-'5b.TriRandNumbers'!R319)))</f>
        <v>7.0044354183462403</v>
      </c>
      <c r="S325" s="30">
        <f>IF('5b.TriRandNumbers'!S319&lt;=S$1,S$4+SQRT(S$2*'5b.TriRandNumbers'!S319),S$6-SQRT(S$3*(1-'5b.TriRandNumbers'!S319)))</f>
        <v>8.5699253908399253</v>
      </c>
      <c r="T325" s="35">
        <f>IF('5b.TriRandNumbers'!T319&lt;=T$1,T$4+SQRT(T$2*'5b.TriRandNumbers'!T319),T$6-SQRT(T$3*(1-'5b.TriRandNumbers'!T319)))</f>
        <v>16.416474416642036</v>
      </c>
      <c r="U325" s="34">
        <f>IF('5b.TriRandNumbers'!U319&lt;=U$1,U$4+SQRT(U$2*'5b.TriRandNumbers'!U319),U$6-SQRT(U$3*(1-'5b.TriRandNumbers'!U319)))</f>
        <v>16.961890094731366</v>
      </c>
      <c r="V325" s="33">
        <f>IF('5b.TriRandNumbers'!V319&lt;=V$1,V$4+SQRT(V$2*'5b.TriRandNumbers'!V319),V$6-SQRT(V$3*(1-'5b.TriRandNumbers'!V319)))</f>
        <v>11.262286786031732</v>
      </c>
      <c r="W325" s="32">
        <f>IF('5b.TriRandNumbers'!W319&lt;=W$1,W$4+SQRT(W$2*'5b.TriRandNumbers'!W319),W$6-SQRT(W$3*(1-'5b.TriRandNumbers'!W319)))</f>
        <v>9.0360031692087226</v>
      </c>
      <c r="X325" s="31">
        <f>IF('5b.TriRandNumbers'!X319&lt;=X$1,X$4+SQRT(X$2*'5b.TriRandNumbers'!X319),X$6-SQRT(X$3*(1-'5b.TriRandNumbers'!X319)))</f>
        <v>9.0964482087399858</v>
      </c>
      <c r="Y325" s="30">
        <f>IF('5b.TriRandNumbers'!Y319&lt;=Y$1,Y$4+SQRT(Y$2*'5b.TriRandNumbers'!Y319),Y$6-SQRT(Y$3*(1-'5b.TriRandNumbers'!Y319)))</f>
        <v>13.433114286631691</v>
      </c>
    </row>
    <row r="326" spans="2:25" hidden="1" x14ac:dyDescent="0.25">
      <c r="B326" s="35">
        <f>IF('5b.TriRandNumbers'!B320&lt;=B$1,B$4+SQRT(B$2*'5b.TriRandNumbers'!B320),B$6-SQRT(B$3*(1-'5b.TriRandNumbers'!B320)))</f>
        <v>3.6745220204417528</v>
      </c>
      <c r="C326" s="34">
        <f>IF('5b.TriRandNumbers'!C320&lt;=C$1,C$4+SQRT(C$2*'5b.TriRandNumbers'!C320),C$6-SQRT(C$3*(1-'5b.TriRandNumbers'!C320)))</f>
        <v>3.3068170908921792</v>
      </c>
      <c r="D326" s="33">
        <f>IF('5b.TriRandNumbers'!D320&lt;=D$1,D$4+SQRT(D$2*'5b.TriRandNumbers'!D320),D$6-SQRT(D$3*(1-'5b.TriRandNumbers'!D320)))</f>
        <v>5.946975402166375</v>
      </c>
      <c r="E326" s="32">
        <f>IF('5b.TriRandNumbers'!E320&lt;=E$1,E$4+SQRT(E$2*'5b.TriRandNumbers'!E320),E$6-SQRT(E$3*(1-'5b.TriRandNumbers'!E320)))</f>
        <v>4.4425436982561672</v>
      </c>
      <c r="F326" s="31">
        <f>IF('5b.TriRandNumbers'!F320&lt;=F$1,F$4+SQRT(F$2*'5b.TriRandNumbers'!F320),F$6-SQRT(F$3*(1-'5b.TriRandNumbers'!F320)))</f>
        <v>2.0672711635220575</v>
      </c>
      <c r="G326" s="30">
        <f>IF('5b.TriRandNumbers'!G320&lt;=G$1,G$4+SQRT(G$2*'5b.TriRandNumbers'!G320),G$6-SQRT(G$3*(1-'5b.TriRandNumbers'!G320)))</f>
        <v>3.2535444280719474</v>
      </c>
      <c r="H326" s="35">
        <f>IF('5b.TriRandNumbers'!H320&lt;=H$1,H$4+SQRT(H$2*'5b.TriRandNumbers'!H320),H$6-SQRT(H$3*(1-'5b.TriRandNumbers'!H320)))</f>
        <v>16.996442270649752</v>
      </c>
      <c r="I326" s="34">
        <f>IF('5b.TriRandNumbers'!I320&lt;=I$1,I$4+SQRT(I$2*'5b.TriRandNumbers'!I320),I$6-SQRT(I$3*(1-'5b.TriRandNumbers'!I320)))</f>
        <v>10.429001198835644</v>
      </c>
      <c r="J326" s="33">
        <f>IF('5b.TriRandNumbers'!J320&lt;=J$1,J$4+SQRT(J$2*'5b.TriRandNumbers'!J320),J$6-SQRT(J$3*(1-'5b.TriRandNumbers'!J320)))</f>
        <v>15.113743482011204</v>
      </c>
      <c r="K326" s="32">
        <f>IF('5b.TriRandNumbers'!K320&lt;=K$1,K$4+SQRT(K$2*'5b.TriRandNumbers'!K320),K$6-SQRT(K$3*(1-'5b.TriRandNumbers'!K320)))</f>
        <v>10.135649928802065</v>
      </c>
      <c r="L326" s="31">
        <f>IF('5b.TriRandNumbers'!L320&lt;=L$1,L$4+SQRT(L$2*'5b.TriRandNumbers'!L320),L$6-SQRT(L$3*(1-'5b.TriRandNumbers'!L320)))</f>
        <v>9.4471935922556902</v>
      </c>
      <c r="M326" s="30">
        <f>IF('5b.TriRandNumbers'!M320&lt;=M$1,M$4+SQRT(M$2*'5b.TriRandNumbers'!M320),M$6-SQRT(M$3*(1-'5b.TriRandNumbers'!M320)))</f>
        <v>11.630150249644503</v>
      </c>
      <c r="N326" s="35">
        <f>IF('5b.TriRandNumbers'!N320&lt;=N$1,N$4+SQRT(N$2*'5b.TriRandNumbers'!N320),N$6-SQRT(N$3*(1-'5b.TriRandNumbers'!N320)))</f>
        <v>8.0323217452634292</v>
      </c>
      <c r="O326" s="34">
        <f>IF('5b.TriRandNumbers'!O320&lt;=O$1,O$4+SQRT(O$2*'5b.TriRandNumbers'!O320),O$6-SQRT(O$3*(1-'5b.TriRandNumbers'!O320)))</f>
        <v>10.131819473897965</v>
      </c>
      <c r="P326" s="33">
        <f>IF('5b.TriRandNumbers'!P320&lt;=P$1,P$4+SQRT(P$2*'5b.TriRandNumbers'!P320),P$6-SQRT(P$3*(1-'5b.TriRandNumbers'!P320)))</f>
        <v>11.937053982469426</v>
      </c>
      <c r="Q326" s="32">
        <f>IF('5b.TriRandNumbers'!Q320&lt;=Q$1,Q$4+SQRT(Q$2*'5b.TriRandNumbers'!Q320),Q$6-SQRT(Q$3*(1-'5b.TriRandNumbers'!Q320)))</f>
        <v>11.583593921291421</v>
      </c>
      <c r="R326" s="31">
        <f>IF('5b.TriRandNumbers'!R320&lt;=R$1,R$4+SQRT(R$2*'5b.TriRandNumbers'!R320),R$6-SQRT(R$3*(1-'5b.TriRandNumbers'!R320)))</f>
        <v>17.468693387618185</v>
      </c>
      <c r="S326" s="30">
        <f>IF('5b.TriRandNumbers'!S320&lt;=S$1,S$4+SQRT(S$2*'5b.TriRandNumbers'!S320),S$6-SQRT(S$3*(1-'5b.TriRandNumbers'!S320)))</f>
        <v>10.538740368235233</v>
      </c>
      <c r="T326" s="35">
        <f>IF('5b.TriRandNumbers'!T320&lt;=T$1,T$4+SQRT(T$2*'5b.TriRandNumbers'!T320),T$6-SQRT(T$3*(1-'5b.TriRandNumbers'!T320)))</f>
        <v>6.641461917273789</v>
      </c>
      <c r="U326" s="34">
        <f>IF('5b.TriRandNumbers'!U320&lt;=U$1,U$4+SQRT(U$2*'5b.TriRandNumbers'!U320),U$6-SQRT(U$3*(1-'5b.TriRandNumbers'!U320)))</f>
        <v>8.4891017733243181</v>
      </c>
      <c r="V326" s="33">
        <f>IF('5b.TriRandNumbers'!V320&lt;=V$1,V$4+SQRT(V$2*'5b.TriRandNumbers'!V320),V$6-SQRT(V$3*(1-'5b.TriRandNumbers'!V320)))</f>
        <v>11.927400474869438</v>
      </c>
      <c r="W326" s="32">
        <f>IF('5b.TriRandNumbers'!W320&lt;=W$1,W$4+SQRT(W$2*'5b.TriRandNumbers'!W320),W$6-SQRT(W$3*(1-'5b.TriRandNumbers'!W320)))</f>
        <v>10.90034917143147</v>
      </c>
      <c r="X326" s="31">
        <f>IF('5b.TriRandNumbers'!X320&lt;=X$1,X$4+SQRT(X$2*'5b.TriRandNumbers'!X320),X$6-SQRT(X$3*(1-'5b.TriRandNumbers'!X320)))</f>
        <v>11.62056876120492</v>
      </c>
      <c r="Y326" s="30">
        <f>IF('5b.TriRandNumbers'!Y320&lt;=Y$1,Y$4+SQRT(Y$2*'5b.TriRandNumbers'!Y320),Y$6-SQRT(Y$3*(1-'5b.TriRandNumbers'!Y320)))</f>
        <v>8.7583076666848712</v>
      </c>
    </row>
    <row r="327" spans="2:25" hidden="1" x14ac:dyDescent="0.25">
      <c r="B327" s="35">
        <f>IF('5b.TriRandNumbers'!B321&lt;=B$1,B$4+SQRT(B$2*'5b.TriRandNumbers'!B321),B$6-SQRT(B$3*(1-'5b.TriRandNumbers'!B321)))</f>
        <v>3.7065324113048974</v>
      </c>
      <c r="C327" s="34">
        <f>IF('5b.TriRandNumbers'!C321&lt;=C$1,C$4+SQRT(C$2*'5b.TriRandNumbers'!C321),C$6-SQRT(C$3*(1-'5b.TriRandNumbers'!C321)))</f>
        <v>2.6613934622612212</v>
      </c>
      <c r="D327" s="33">
        <f>IF('5b.TriRandNumbers'!D321&lt;=D$1,D$4+SQRT(D$2*'5b.TriRandNumbers'!D321),D$6-SQRT(D$3*(1-'5b.TriRandNumbers'!D321)))</f>
        <v>6.3165056253138268</v>
      </c>
      <c r="E327" s="32">
        <f>IF('5b.TriRandNumbers'!E321&lt;=E$1,E$4+SQRT(E$2*'5b.TriRandNumbers'!E321),E$6-SQRT(E$3*(1-'5b.TriRandNumbers'!E321)))</f>
        <v>3.9674369301713788</v>
      </c>
      <c r="F327" s="31">
        <f>IF('5b.TriRandNumbers'!F321&lt;=F$1,F$4+SQRT(F$2*'5b.TriRandNumbers'!F321),F$6-SQRT(F$3*(1-'5b.TriRandNumbers'!F321)))</f>
        <v>2.554910056186547</v>
      </c>
      <c r="G327" s="30">
        <f>IF('5b.TriRandNumbers'!G321&lt;=G$1,G$4+SQRT(G$2*'5b.TriRandNumbers'!G321),G$6-SQRT(G$3*(1-'5b.TriRandNumbers'!G321)))</f>
        <v>3.7925530205821021</v>
      </c>
      <c r="H327" s="35">
        <f>IF('5b.TriRandNumbers'!H321&lt;=H$1,H$4+SQRT(H$2*'5b.TriRandNumbers'!H321),H$6-SQRT(H$3*(1-'5b.TriRandNumbers'!H321)))</f>
        <v>7.7526871646540965</v>
      </c>
      <c r="I327" s="34">
        <f>IF('5b.TriRandNumbers'!I321&lt;=I$1,I$4+SQRT(I$2*'5b.TriRandNumbers'!I321),I$6-SQRT(I$3*(1-'5b.TriRandNumbers'!I321)))</f>
        <v>11.959334146049425</v>
      </c>
      <c r="J327" s="33">
        <f>IF('5b.TriRandNumbers'!J321&lt;=J$1,J$4+SQRT(J$2*'5b.TriRandNumbers'!J321),J$6-SQRT(J$3*(1-'5b.TriRandNumbers'!J321)))</f>
        <v>7.6718718059157327</v>
      </c>
      <c r="K327" s="32">
        <f>IF('5b.TriRandNumbers'!K321&lt;=K$1,K$4+SQRT(K$2*'5b.TriRandNumbers'!K321),K$6-SQRT(K$3*(1-'5b.TriRandNumbers'!K321)))</f>
        <v>15.174990989078633</v>
      </c>
      <c r="L327" s="31">
        <f>IF('5b.TriRandNumbers'!L321&lt;=L$1,L$4+SQRT(L$2*'5b.TriRandNumbers'!L321),L$6-SQRT(L$3*(1-'5b.TriRandNumbers'!L321)))</f>
        <v>15.228319703288108</v>
      </c>
      <c r="M327" s="30">
        <f>IF('5b.TriRandNumbers'!M321&lt;=M$1,M$4+SQRT(M$2*'5b.TriRandNumbers'!M321),M$6-SQRT(M$3*(1-'5b.TriRandNumbers'!M321)))</f>
        <v>9.221920555593254</v>
      </c>
      <c r="N327" s="35">
        <f>IF('5b.TriRandNumbers'!N321&lt;=N$1,N$4+SQRT(N$2*'5b.TriRandNumbers'!N321),N$6-SQRT(N$3*(1-'5b.TriRandNumbers'!N321)))</f>
        <v>13.834802477693234</v>
      </c>
      <c r="O327" s="34">
        <f>IF('5b.TriRandNumbers'!O321&lt;=O$1,O$4+SQRT(O$2*'5b.TriRandNumbers'!O321),O$6-SQRT(O$3*(1-'5b.TriRandNumbers'!O321)))</f>
        <v>8.4481216055645785</v>
      </c>
      <c r="P327" s="33">
        <f>IF('5b.TriRandNumbers'!P321&lt;=P$1,P$4+SQRT(P$2*'5b.TriRandNumbers'!P321),P$6-SQRT(P$3*(1-'5b.TriRandNumbers'!P321)))</f>
        <v>10.491491107041348</v>
      </c>
      <c r="Q327" s="32">
        <f>IF('5b.TriRandNumbers'!Q321&lt;=Q$1,Q$4+SQRT(Q$2*'5b.TriRandNumbers'!Q321),Q$6-SQRT(Q$3*(1-'5b.TriRandNumbers'!Q321)))</f>
        <v>14.062025332422198</v>
      </c>
      <c r="R327" s="31">
        <f>IF('5b.TriRandNumbers'!R321&lt;=R$1,R$4+SQRT(R$2*'5b.TriRandNumbers'!R321),R$6-SQRT(R$3*(1-'5b.TriRandNumbers'!R321)))</f>
        <v>8.5911062340640445</v>
      </c>
      <c r="S327" s="30">
        <f>IF('5b.TriRandNumbers'!S321&lt;=S$1,S$4+SQRT(S$2*'5b.TriRandNumbers'!S321),S$6-SQRT(S$3*(1-'5b.TriRandNumbers'!S321)))</f>
        <v>15.940259481928704</v>
      </c>
      <c r="T327" s="35">
        <f>IF('5b.TriRandNumbers'!T321&lt;=T$1,T$4+SQRT(T$2*'5b.TriRandNumbers'!T321),T$6-SQRT(T$3*(1-'5b.TriRandNumbers'!T321)))</f>
        <v>7.3181813267980935</v>
      </c>
      <c r="U327" s="34">
        <f>IF('5b.TriRandNumbers'!U321&lt;=U$1,U$4+SQRT(U$2*'5b.TriRandNumbers'!U321),U$6-SQRT(U$3*(1-'5b.TriRandNumbers'!U321)))</f>
        <v>15.519704639670074</v>
      </c>
      <c r="V327" s="33">
        <f>IF('5b.TriRandNumbers'!V321&lt;=V$1,V$4+SQRT(V$2*'5b.TriRandNumbers'!V321),V$6-SQRT(V$3*(1-'5b.TriRandNumbers'!V321)))</f>
        <v>11.051111190081389</v>
      </c>
      <c r="W327" s="32">
        <f>IF('5b.TriRandNumbers'!W321&lt;=W$1,W$4+SQRT(W$2*'5b.TriRandNumbers'!W321),W$6-SQRT(W$3*(1-'5b.TriRandNumbers'!W321)))</f>
        <v>14.212234438122927</v>
      </c>
      <c r="X327" s="31">
        <f>IF('5b.TriRandNumbers'!X321&lt;=X$1,X$4+SQRT(X$2*'5b.TriRandNumbers'!X321),X$6-SQRT(X$3*(1-'5b.TriRandNumbers'!X321)))</f>
        <v>11.452207918492153</v>
      </c>
      <c r="Y327" s="30">
        <f>IF('5b.TriRandNumbers'!Y321&lt;=Y$1,Y$4+SQRT(Y$2*'5b.TriRandNumbers'!Y321),Y$6-SQRT(Y$3*(1-'5b.TriRandNumbers'!Y321)))</f>
        <v>9.6430268667125567</v>
      </c>
    </row>
    <row r="328" spans="2:25" hidden="1" x14ac:dyDescent="0.25">
      <c r="B328" s="35">
        <f>IF('5b.TriRandNumbers'!B322&lt;=B$1,B$4+SQRT(B$2*'5b.TriRandNumbers'!B322),B$6-SQRT(B$3*(1-'5b.TriRandNumbers'!B322)))</f>
        <v>4.65559550037303</v>
      </c>
      <c r="C328" s="34">
        <f>IF('5b.TriRandNumbers'!C322&lt;=C$1,C$4+SQRT(C$2*'5b.TriRandNumbers'!C322),C$6-SQRT(C$3*(1-'5b.TriRandNumbers'!C322)))</f>
        <v>3.379828849508316</v>
      </c>
      <c r="D328" s="33">
        <f>IF('5b.TriRandNumbers'!D322&lt;=D$1,D$4+SQRT(D$2*'5b.TriRandNumbers'!D322),D$6-SQRT(D$3*(1-'5b.TriRandNumbers'!D322)))</f>
        <v>5.7640143165493649</v>
      </c>
      <c r="E328" s="32">
        <f>IF('5b.TriRandNumbers'!E322&lt;=E$1,E$4+SQRT(E$2*'5b.TriRandNumbers'!E322),E$6-SQRT(E$3*(1-'5b.TriRandNumbers'!E322)))</f>
        <v>3.9539143957010663</v>
      </c>
      <c r="F328" s="31">
        <f>IF('5b.TriRandNumbers'!F322&lt;=F$1,F$4+SQRT(F$2*'5b.TriRandNumbers'!F322),F$6-SQRT(F$3*(1-'5b.TriRandNumbers'!F322)))</f>
        <v>2.1583477562338889</v>
      </c>
      <c r="G328" s="30">
        <f>IF('5b.TriRandNumbers'!G322&lt;=G$1,G$4+SQRT(G$2*'5b.TriRandNumbers'!G322),G$6-SQRT(G$3*(1-'5b.TriRandNumbers'!G322)))</f>
        <v>2.329457377021587</v>
      </c>
      <c r="H328" s="35">
        <f>IF('5b.TriRandNumbers'!H322&lt;=H$1,H$4+SQRT(H$2*'5b.TriRandNumbers'!H322),H$6-SQRT(H$3*(1-'5b.TriRandNumbers'!H322)))</f>
        <v>8.7469944194176996</v>
      </c>
      <c r="I328" s="34">
        <f>IF('5b.TriRandNumbers'!I322&lt;=I$1,I$4+SQRT(I$2*'5b.TriRandNumbers'!I322),I$6-SQRT(I$3*(1-'5b.TriRandNumbers'!I322)))</f>
        <v>9.8451910221587173</v>
      </c>
      <c r="J328" s="33">
        <f>IF('5b.TriRandNumbers'!J322&lt;=J$1,J$4+SQRT(J$2*'5b.TriRandNumbers'!J322),J$6-SQRT(J$3*(1-'5b.TriRandNumbers'!J322)))</f>
        <v>11.819440581442494</v>
      </c>
      <c r="K328" s="32">
        <f>IF('5b.TriRandNumbers'!K322&lt;=K$1,K$4+SQRT(K$2*'5b.TriRandNumbers'!K322),K$6-SQRT(K$3*(1-'5b.TriRandNumbers'!K322)))</f>
        <v>6.3451728444397331</v>
      </c>
      <c r="L328" s="31">
        <f>IF('5b.TriRandNumbers'!L322&lt;=L$1,L$4+SQRT(L$2*'5b.TriRandNumbers'!L322),L$6-SQRT(L$3*(1-'5b.TriRandNumbers'!L322)))</f>
        <v>14.676764830501387</v>
      </c>
      <c r="M328" s="30">
        <f>IF('5b.TriRandNumbers'!M322&lt;=M$1,M$4+SQRT(M$2*'5b.TriRandNumbers'!M322),M$6-SQRT(M$3*(1-'5b.TriRandNumbers'!M322)))</f>
        <v>6.751646123390505</v>
      </c>
      <c r="N328" s="35">
        <f>IF('5b.TriRandNumbers'!N322&lt;=N$1,N$4+SQRT(N$2*'5b.TriRandNumbers'!N322),N$6-SQRT(N$3*(1-'5b.TriRandNumbers'!N322)))</f>
        <v>10.74373105363979</v>
      </c>
      <c r="O328" s="34">
        <f>IF('5b.TriRandNumbers'!O322&lt;=O$1,O$4+SQRT(O$2*'5b.TriRandNumbers'!O322),O$6-SQRT(O$3*(1-'5b.TriRandNumbers'!O322)))</f>
        <v>17.1293720074292</v>
      </c>
      <c r="P328" s="33">
        <f>IF('5b.TriRandNumbers'!P322&lt;=P$1,P$4+SQRT(P$2*'5b.TriRandNumbers'!P322),P$6-SQRT(P$3*(1-'5b.TriRandNumbers'!P322)))</f>
        <v>8.087928627949843</v>
      </c>
      <c r="Q328" s="32">
        <f>IF('5b.TriRandNumbers'!Q322&lt;=Q$1,Q$4+SQRT(Q$2*'5b.TriRandNumbers'!Q322),Q$6-SQRT(Q$3*(1-'5b.TriRandNumbers'!Q322)))</f>
        <v>10.926123101234499</v>
      </c>
      <c r="R328" s="31">
        <f>IF('5b.TriRandNumbers'!R322&lt;=R$1,R$4+SQRT(R$2*'5b.TriRandNumbers'!R322),R$6-SQRT(R$3*(1-'5b.TriRandNumbers'!R322)))</f>
        <v>13.877426762928978</v>
      </c>
      <c r="S328" s="30">
        <f>IF('5b.TriRandNumbers'!S322&lt;=S$1,S$4+SQRT(S$2*'5b.TriRandNumbers'!S322),S$6-SQRT(S$3*(1-'5b.TriRandNumbers'!S322)))</f>
        <v>6.380135537847158</v>
      </c>
      <c r="T328" s="35">
        <f>IF('5b.TriRandNumbers'!T322&lt;=T$1,T$4+SQRT(T$2*'5b.TriRandNumbers'!T322),T$6-SQRT(T$3*(1-'5b.TriRandNumbers'!T322)))</f>
        <v>11.315123622009569</v>
      </c>
      <c r="U328" s="34">
        <f>IF('5b.TriRandNumbers'!U322&lt;=U$1,U$4+SQRT(U$2*'5b.TriRandNumbers'!U322),U$6-SQRT(U$3*(1-'5b.TriRandNumbers'!U322)))</f>
        <v>11.857267042108877</v>
      </c>
      <c r="V328" s="33">
        <f>IF('5b.TriRandNumbers'!V322&lt;=V$1,V$4+SQRT(V$2*'5b.TriRandNumbers'!V322),V$6-SQRT(V$3*(1-'5b.TriRandNumbers'!V322)))</f>
        <v>18.584076111908541</v>
      </c>
      <c r="W328" s="32">
        <f>IF('5b.TriRandNumbers'!W322&lt;=W$1,W$4+SQRT(W$2*'5b.TriRandNumbers'!W322),W$6-SQRT(W$3*(1-'5b.TriRandNumbers'!W322)))</f>
        <v>12.759807698048682</v>
      </c>
      <c r="X328" s="31">
        <f>IF('5b.TriRandNumbers'!X322&lt;=X$1,X$4+SQRT(X$2*'5b.TriRandNumbers'!X322),X$6-SQRT(X$3*(1-'5b.TriRandNumbers'!X322)))</f>
        <v>8.9548267751191517</v>
      </c>
      <c r="Y328" s="30">
        <f>IF('5b.TriRandNumbers'!Y322&lt;=Y$1,Y$4+SQRT(Y$2*'5b.TriRandNumbers'!Y322),Y$6-SQRT(Y$3*(1-'5b.TriRandNumbers'!Y322)))</f>
        <v>13.61313890597971</v>
      </c>
    </row>
    <row r="329" spans="2:25" hidden="1" x14ac:dyDescent="0.25">
      <c r="B329" s="35">
        <f>IF('5b.TriRandNumbers'!B323&lt;=B$1,B$4+SQRT(B$2*'5b.TriRandNumbers'!B323),B$6-SQRT(B$3*(1-'5b.TriRandNumbers'!B323)))</f>
        <v>4.9570069218954202</v>
      </c>
      <c r="C329" s="34">
        <f>IF('5b.TriRandNumbers'!C323&lt;=C$1,C$4+SQRT(C$2*'5b.TriRandNumbers'!C323),C$6-SQRT(C$3*(1-'5b.TriRandNumbers'!C323)))</f>
        <v>4.1815450615863927</v>
      </c>
      <c r="D329" s="33">
        <f>IF('5b.TriRandNumbers'!D323&lt;=D$1,D$4+SQRT(D$2*'5b.TriRandNumbers'!D323),D$6-SQRT(D$3*(1-'5b.TriRandNumbers'!D323)))</f>
        <v>5.7509816936590337</v>
      </c>
      <c r="E329" s="32">
        <f>IF('5b.TriRandNumbers'!E323&lt;=E$1,E$4+SQRT(E$2*'5b.TriRandNumbers'!E323),E$6-SQRT(E$3*(1-'5b.TriRandNumbers'!E323)))</f>
        <v>4.6266096409744204</v>
      </c>
      <c r="F329" s="31">
        <f>IF('5b.TriRandNumbers'!F323&lt;=F$1,F$4+SQRT(F$2*'5b.TriRandNumbers'!F323),F$6-SQRT(F$3*(1-'5b.TriRandNumbers'!F323)))</f>
        <v>1.8189869586577627</v>
      </c>
      <c r="G329" s="30">
        <f>IF('5b.TriRandNumbers'!G323&lt;=G$1,G$4+SQRT(G$2*'5b.TriRandNumbers'!G323),G$6-SQRT(G$3*(1-'5b.TriRandNumbers'!G323)))</f>
        <v>2.2892934082121523</v>
      </c>
      <c r="H329" s="35">
        <f>IF('5b.TriRandNumbers'!H323&lt;=H$1,H$4+SQRT(H$2*'5b.TriRandNumbers'!H323),H$6-SQRT(H$3*(1-'5b.TriRandNumbers'!H323)))</f>
        <v>12.099410078373563</v>
      </c>
      <c r="I329" s="34">
        <f>IF('5b.TriRandNumbers'!I323&lt;=I$1,I$4+SQRT(I$2*'5b.TriRandNumbers'!I323),I$6-SQRT(I$3*(1-'5b.TriRandNumbers'!I323)))</f>
        <v>9.1463961292324711</v>
      </c>
      <c r="J329" s="33">
        <f>IF('5b.TriRandNumbers'!J323&lt;=J$1,J$4+SQRT(J$2*'5b.TriRandNumbers'!J323),J$6-SQRT(J$3*(1-'5b.TriRandNumbers'!J323)))</f>
        <v>14.281632462977988</v>
      </c>
      <c r="K329" s="32">
        <f>IF('5b.TriRandNumbers'!K323&lt;=K$1,K$4+SQRT(K$2*'5b.TriRandNumbers'!K323),K$6-SQRT(K$3*(1-'5b.TriRandNumbers'!K323)))</f>
        <v>10.878352603090583</v>
      </c>
      <c r="L329" s="31">
        <f>IF('5b.TriRandNumbers'!L323&lt;=L$1,L$4+SQRT(L$2*'5b.TriRandNumbers'!L323),L$6-SQRT(L$3*(1-'5b.TriRandNumbers'!L323)))</f>
        <v>13.308674444758203</v>
      </c>
      <c r="M329" s="30">
        <f>IF('5b.TriRandNumbers'!M323&lt;=M$1,M$4+SQRT(M$2*'5b.TriRandNumbers'!M323),M$6-SQRT(M$3*(1-'5b.TriRandNumbers'!M323)))</f>
        <v>13.198314952450865</v>
      </c>
      <c r="N329" s="35">
        <f>IF('5b.TriRandNumbers'!N323&lt;=N$1,N$4+SQRT(N$2*'5b.TriRandNumbers'!N323),N$6-SQRT(N$3*(1-'5b.TriRandNumbers'!N323)))</f>
        <v>7.45395301865695</v>
      </c>
      <c r="O329" s="34">
        <f>IF('5b.TriRandNumbers'!O323&lt;=O$1,O$4+SQRT(O$2*'5b.TriRandNumbers'!O323),O$6-SQRT(O$3*(1-'5b.TriRandNumbers'!O323)))</f>
        <v>14.416948122338333</v>
      </c>
      <c r="P329" s="33">
        <f>IF('5b.TriRandNumbers'!P323&lt;=P$1,P$4+SQRT(P$2*'5b.TriRandNumbers'!P323),P$6-SQRT(P$3*(1-'5b.TriRandNumbers'!P323)))</f>
        <v>10.242958531038994</v>
      </c>
      <c r="Q329" s="32">
        <f>IF('5b.TriRandNumbers'!Q323&lt;=Q$1,Q$4+SQRT(Q$2*'5b.TriRandNumbers'!Q323),Q$6-SQRT(Q$3*(1-'5b.TriRandNumbers'!Q323)))</f>
        <v>14.117894779026319</v>
      </c>
      <c r="R329" s="31">
        <f>IF('5b.TriRandNumbers'!R323&lt;=R$1,R$4+SQRT(R$2*'5b.TriRandNumbers'!R323),R$6-SQRT(R$3*(1-'5b.TriRandNumbers'!R323)))</f>
        <v>15.660828403232255</v>
      </c>
      <c r="S329" s="30">
        <f>IF('5b.TriRandNumbers'!S323&lt;=S$1,S$4+SQRT(S$2*'5b.TriRandNumbers'!S323),S$6-SQRT(S$3*(1-'5b.TriRandNumbers'!S323)))</f>
        <v>6.3158729547508061</v>
      </c>
      <c r="T329" s="35">
        <f>IF('5b.TriRandNumbers'!T323&lt;=T$1,T$4+SQRT(T$2*'5b.TriRandNumbers'!T323),T$6-SQRT(T$3*(1-'5b.TriRandNumbers'!T323)))</f>
        <v>6.0589599072436453</v>
      </c>
      <c r="U329" s="34">
        <f>IF('5b.TriRandNumbers'!U323&lt;=U$1,U$4+SQRT(U$2*'5b.TriRandNumbers'!U323),U$6-SQRT(U$3*(1-'5b.TriRandNumbers'!U323)))</f>
        <v>6.2273861551934804</v>
      </c>
      <c r="V329" s="33">
        <f>IF('5b.TriRandNumbers'!V323&lt;=V$1,V$4+SQRT(V$2*'5b.TriRandNumbers'!V323),V$6-SQRT(V$3*(1-'5b.TriRandNumbers'!V323)))</f>
        <v>12.298776885869104</v>
      </c>
      <c r="W329" s="32">
        <f>IF('5b.TriRandNumbers'!W323&lt;=W$1,W$4+SQRT(W$2*'5b.TriRandNumbers'!W323),W$6-SQRT(W$3*(1-'5b.TriRandNumbers'!W323)))</f>
        <v>9.3597485721756897</v>
      </c>
      <c r="X329" s="31">
        <f>IF('5b.TriRandNumbers'!X323&lt;=X$1,X$4+SQRT(X$2*'5b.TriRandNumbers'!X323),X$6-SQRT(X$3*(1-'5b.TriRandNumbers'!X323)))</f>
        <v>16.994037512275497</v>
      </c>
      <c r="Y329" s="30">
        <f>IF('5b.TriRandNumbers'!Y323&lt;=Y$1,Y$4+SQRT(Y$2*'5b.TriRandNumbers'!Y323),Y$6-SQRT(Y$3*(1-'5b.TriRandNumbers'!Y323)))</f>
        <v>11.734856754121642</v>
      </c>
    </row>
    <row r="330" spans="2:25" hidden="1" x14ac:dyDescent="0.25">
      <c r="B330" s="35">
        <f>IF('5b.TriRandNumbers'!B324&lt;=B$1,B$4+SQRT(B$2*'5b.TriRandNumbers'!B324),B$6-SQRT(B$3*(1-'5b.TriRandNumbers'!B324)))</f>
        <v>4.7158736564456909</v>
      </c>
      <c r="C330" s="34">
        <f>IF('5b.TriRandNumbers'!C324&lt;=C$1,C$4+SQRT(C$2*'5b.TriRandNumbers'!C324),C$6-SQRT(C$3*(1-'5b.TriRandNumbers'!C324)))</f>
        <v>3.0961316988675307</v>
      </c>
      <c r="D330" s="33">
        <f>IF('5b.TriRandNumbers'!D324&lt;=D$1,D$4+SQRT(D$2*'5b.TriRandNumbers'!D324),D$6-SQRT(D$3*(1-'5b.TriRandNumbers'!D324)))</f>
        <v>6.4976745118709269</v>
      </c>
      <c r="E330" s="32">
        <f>IF('5b.TriRandNumbers'!E324&lt;=E$1,E$4+SQRT(E$2*'5b.TriRandNumbers'!E324),E$6-SQRT(E$3*(1-'5b.TriRandNumbers'!E324)))</f>
        <v>4.5492630153837315</v>
      </c>
      <c r="F330" s="31">
        <f>IF('5b.TriRandNumbers'!F324&lt;=F$1,F$4+SQRT(F$2*'5b.TriRandNumbers'!F324),F$6-SQRT(F$3*(1-'5b.TriRandNumbers'!F324)))</f>
        <v>2.5984734390878277</v>
      </c>
      <c r="G330" s="30">
        <f>IF('5b.TriRandNumbers'!G324&lt;=G$1,G$4+SQRT(G$2*'5b.TriRandNumbers'!G324),G$6-SQRT(G$3*(1-'5b.TriRandNumbers'!G324)))</f>
        <v>3.1011411220801328</v>
      </c>
      <c r="H330" s="35">
        <f>IF('5b.TriRandNumbers'!H324&lt;=H$1,H$4+SQRT(H$2*'5b.TriRandNumbers'!H324),H$6-SQRT(H$3*(1-'5b.TriRandNumbers'!H324)))</f>
        <v>13.979682985953472</v>
      </c>
      <c r="I330" s="34">
        <f>IF('5b.TriRandNumbers'!I324&lt;=I$1,I$4+SQRT(I$2*'5b.TriRandNumbers'!I324),I$6-SQRT(I$3*(1-'5b.TriRandNumbers'!I324)))</f>
        <v>10.729402105270841</v>
      </c>
      <c r="J330" s="33">
        <f>IF('5b.TriRandNumbers'!J324&lt;=J$1,J$4+SQRT(J$2*'5b.TriRandNumbers'!J324),J$6-SQRT(J$3*(1-'5b.TriRandNumbers'!J324)))</f>
        <v>8.8079904831277052</v>
      </c>
      <c r="K330" s="32">
        <f>IF('5b.TriRandNumbers'!K324&lt;=K$1,K$4+SQRT(K$2*'5b.TriRandNumbers'!K324),K$6-SQRT(K$3*(1-'5b.TriRandNumbers'!K324)))</f>
        <v>7.0920603145245993</v>
      </c>
      <c r="L330" s="31">
        <f>IF('5b.TriRandNumbers'!L324&lt;=L$1,L$4+SQRT(L$2*'5b.TriRandNumbers'!L324),L$6-SQRT(L$3*(1-'5b.TriRandNumbers'!L324)))</f>
        <v>10.680332416018484</v>
      </c>
      <c r="M330" s="30">
        <f>IF('5b.TriRandNumbers'!M324&lt;=M$1,M$4+SQRT(M$2*'5b.TriRandNumbers'!M324),M$6-SQRT(M$3*(1-'5b.TriRandNumbers'!M324)))</f>
        <v>11.769092252548104</v>
      </c>
      <c r="N330" s="35">
        <f>IF('5b.TriRandNumbers'!N324&lt;=N$1,N$4+SQRT(N$2*'5b.TriRandNumbers'!N324),N$6-SQRT(N$3*(1-'5b.TriRandNumbers'!N324)))</f>
        <v>13.92515690146614</v>
      </c>
      <c r="O330" s="34">
        <f>IF('5b.TriRandNumbers'!O324&lt;=O$1,O$4+SQRT(O$2*'5b.TriRandNumbers'!O324),O$6-SQRT(O$3*(1-'5b.TriRandNumbers'!O324)))</f>
        <v>8.5571450368491853</v>
      </c>
      <c r="P330" s="33">
        <f>IF('5b.TriRandNumbers'!P324&lt;=P$1,P$4+SQRT(P$2*'5b.TriRandNumbers'!P324),P$6-SQRT(P$3*(1-'5b.TriRandNumbers'!P324)))</f>
        <v>11.88139110911958</v>
      </c>
      <c r="Q330" s="32">
        <f>IF('5b.TriRandNumbers'!Q324&lt;=Q$1,Q$4+SQRT(Q$2*'5b.TriRandNumbers'!Q324),Q$6-SQRT(Q$3*(1-'5b.TriRandNumbers'!Q324)))</f>
        <v>11.968482036842568</v>
      </c>
      <c r="R330" s="31">
        <f>IF('5b.TriRandNumbers'!R324&lt;=R$1,R$4+SQRT(R$2*'5b.TriRandNumbers'!R324),R$6-SQRT(R$3*(1-'5b.TriRandNumbers'!R324)))</f>
        <v>8.7561176593329577</v>
      </c>
      <c r="S330" s="30">
        <f>IF('5b.TriRandNumbers'!S324&lt;=S$1,S$4+SQRT(S$2*'5b.TriRandNumbers'!S324),S$6-SQRT(S$3*(1-'5b.TriRandNumbers'!S324)))</f>
        <v>11.593354491336127</v>
      </c>
      <c r="T330" s="35">
        <f>IF('5b.TriRandNumbers'!T324&lt;=T$1,T$4+SQRT(T$2*'5b.TriRandNumbers'!T324),T$6-SQRT(T$3*(1-'5b.TriRandNumbers'!T324)))</f>
        <v>10.239230060242532</v>
      </c>
      <c r="U330" s="34">
        <f>IF('5b.TriRandNumbers'!U324&lt;=U$1,U$4+SQRT(U$2*'5b.TriRandNumbers'!U324),U$6-SQRT(U$3*(1-'5b.TriRandNumbers'!U324)))</f>
        <v>10.144181414717007</v>
      </c>
      <c r="V330" s="33">
        <f>IF('5b.TriRandNumbers'!V324&lt;=V$1,V$4+SQRT(V$2*'5b.TriRandNumbers'!V324),V$6-SQRT(V$3*(1-'5b.TriRandNumbers'!V324)))</f>
        <v>15.629427394178304</v>
      </c>
      <c r="W330" s="32">
        <f>IF('5b.TriRandNumbers'!W324&lt;=W$1,W$4+SQRT(W$2*'5b.TriRandNumbers'!W324),W$6-SQRT(W$3*(1-'5b.TriRandNumbers'!W324)))</f>
        <v>9.8535782730436239</v>
      </c>
      <c r="X330" s="31">
        <f>IF('5b.TriRandNumbers'!X324&lt;=X$1,X$4+SQRT(X$2*'5b.TriRandNumbers'!X324),X$6-SQRT(X$3*(1-'5b.TriRandNumbers'!X324)))</f>
        <v>10.501736502597767</v>
      </c>
      <c r="Y330" s="30">
        <f>IF('5b.TriRandNumbers'!Y324&lt;=Y$1,Y$4+SQRT(Y$2*'5b.TriRandNumbers'!Y324),Y$6-SQRT(Y$3*(1-'5b.TriRandNumbers'!Y324)))</f>
        <v>14.722025701982073</v>
      </c>
    </row>
    <row r="331" spans="2:25" hidden="1" x14ac:dyDescent="0.25">
      <c r="B331" s="35">
        <f>IF('5b.TriRandNumbers'!B325&lt;=B$1,B$4+SQRT(B$2*'5b.TriRandNumbers'!B325),B$6-SQRT(B$3*(1-'5b.TriRandNumbers'!B325)))</f>
        <v>3.9911417332025407</v>
      </c>
      <c r="C331" s="34">
        <f>IF('5b.TriRandNumbers'!C325&lt;=C$1,C$4+SQRT(C$2*'5b.TriRandNumbers'!C325),C$6-SQRT(C$3*(1-'5b.TriRandNumbers'!C325)))</f>
        <v>3.2628855791744478</v>
      </c>
      <c r="D331" s="33">
        <f>IF('5b.TriRandNumbers'!D325&lt;=D$1,D$4+SQRT(D$2*'5b.TriRandNumbers'!D325),D$6-SQRT(D$3*(1-'5b.TriRandNumbers'!D325)))</f>
        <v>5.9901914018699935</v>
      </c>
      <c r="E331" s="32">
        <f>IF('5b.TriRandNumbers'!E325&lt;=E$1,E$4+SQRT(E$2*'5b.TriRandNumbers'!E325),E$6-SQRT(E$3*(1-'5b.TriRandNumbers'!E325)))</f>
        <v>3.9778402457505209</v>
      </c>
      <c r="F331" s="31">
        <f>IF('5b.TriRandNumbers'!F325&lt;=F$1,F$4+SQRT(F$2*'5b.TriRandNumbers'!F325),F$6-SQRT(F$3*(1-'5b.TriRandNumbers'!F325)))</f>
        <v>1.8928390995116382</v>
      </c>
      <c r="G331" s="30">
        <f>IF('5b.TriRandNumbers'!G325&lt;=G$1,G$4+SQRT(G$2*'5b.TriRandNumbers'!G325),G$6-SQRT(G$3*(1-'5b.TriRandNumbers'!G325)))</f>
        <v>3.8995631426045669</v>
      </c>
      <c r="H331" s="35">
        <f>IF('5b.TriRandNumbers'!H325&lt;=H$1,H$4+SQRT(H$2*'5b.TriRandNumbers'!H325),H$6-SQRT(H$3*(1-'5b.TriRandNumbers'!H325)))</f>
        <v>14.043731856573396</v>
      </c>
      <c r="I331" s="34">
        <f>IF('5b.TriRandNumbers'!I325&lt;=I$1,I$4+SQRT(I$2*'5b.TriRandNumbers'!I325),I$6-SQRT(I$3*(1-'5b.TriRandNumbers'!I325)))</f>
        <v>16.883304001037061</v>
      </c>
      <c r="J331" s="33">
        <f>IF('5b.TriRandNumbers'!J325&lt;=J$1,J$4+SQRT(J$2*'5b.TriRandNumbers'!J325),J$6-SQRT(J$3*(1-'5b.TriRandNumbers'!J325)))</f>
        <v>10.735867401235103</v>
      </c>
      <c r="K331" s="32">
        <f>IF('5b.TriRandNumbers'!K325&lt;=K$1,K$4+SQRT(K$2*'5b.TriRandNumbers'!K325),K$6-SQRT(K$3*(1-'5b.TriRandNumbers'!K325)))</f>
        <v>11.09831173599656</v>
      </c>
      <c r="L331" s="31">
        <f>IF('5b.TriRandNumbers'!L325&lt;=L$1,L$4+SQRT(L$2*'5b.TriRandNumbers'!L325),L$6-SQRT(L$3*(1-'5b.TriRandNumbers'!L325)))</f>
        <v>8.4601204226391804</v>
      </c>
      <c r="M331" s="30">
        <f>IF('5b.TriRandNumbers'!M325&lt;=M$1,M$4+SQRT(M$2*'5b.TriRandNumbers'!M325),M$6-SQRT(M$3*(1-'5b.TriRandNumbers'!M325)))</f>
        <v>18.525436013178837</v>
      </c>
      <c r="N331" s="35">
        <f>IF('5b.TriRandNumbers'!N325&lt;=N$1,N$4+SQRT(N$2*'5b.TriRandNumbers'!N325),N$6-SQRT(N$3*(1-'5b.TriRandNumbers'!N325)))</f>
        <v>8.7124365558105445</v>
      </c>
      <c r="O331" s="34">
        <f>IF('5b.TriRandNumbers'!O325&lt;=O$1,O$4+SQRT(O$2*'5b.TriRandNumbers'!O325),O$6-SQRT(O$3*(1-'5b.TriRandNumbers'!O325)))</f>
        <v>7.4815450595039508</v>
      </c>
      <c r="P331" s="33">
        <f>IF('5b.TriRandNumbers'!P325&lt;=P$1,P$4+SQRT(P$2*'5b.TriRandNumbers'!P325),P$6-SQRT(P$3*(1-'5b.TriRandNumbers'!P325)))</f>
        <v>15.1742055295075</v>
      </c>
      <c r="Q331" s="32">
        <f>IF('5b.TriRandNumbers'!Q325&lt;=Q$1,Q$4+SQRT(Q$2*'5b.TriRandNumbers'!Q325),Q$6-SQRT(Q$3*(1-'5b.TriRandNumbers'!Q325)))</f>
        <v>17.117009704429584</v>
      </c>
      <c r="R331" s="31">
        <f>IF('5b.TriRandNumbers'!R325&lt;=R$1,R$4+SQRT(R$2*'5b.TriRandNumbers'!R325),R$6-SQRT(R$3*(1-'5b.TriRandNumbers'!R325)))</f>
        <v>13.073306914017497</v>
      </c>
      <c r="S331" s="30">
        <f>IF('5b.TriRandNumbers'!S325&lt;=S$1,S$4+SQRT(S$2*'5b.TriRandNumbers'!S325),S$6-SQRT(S$3*(1-'5b.TriRandNumbers'!S325)))</f>
        <v>13.019667420724348</v>
      </c>
      <c r="T331" s="35">
        <f>IF('5b.TriRandNumbers'!T325&lt;=T$1,T$4+SQRT(T$2*'5b.TriRandNumbers'!T325),T$6-SQRT(T$3*(1-'5b.TriRandNumbers'!T325)))</f>
        <v>11.456418892769817</v>
      </c>
      <c r="U331" s="34">
        <f>IF('5b.TriRandNumbers'!U325&lt;=U$1,U$4+SQRT(U$2*'5b.TriRandNumbers'!U325),U$6-SQRT(U$3*(1-'5b.TriRandNumbers'!U325)))</f>
        <v>5.8806218233368526</v>
      </c>
      <c r="V331" s="33">
        <f>IF('5b.TriRandNumbers'!V325&lt;=V$1,V$4+SQRT(V$2*'5b.TriRandNumbers'!V325),V$6-SQRT(V$3*(1-'5b.TriRandNumbers'!V325)))</f>
        <v>7.8668959665457709</v>
      </c>
      <c r="W331" s="32">
        <f>IF('5b.TriRandNumbers'!W325&lt;=W$1,W$4+SQRT(W$2*'5b.TriRandNumbers'!W325),W$6-SQRT(W$3*(1-'5b.TriRandNumbers'!W325)))</f>
        <v>6.1058677304296438</v>
      </c>
      <c r="X331" s="31">
        <f>IF('5b.TriRandNumbers'!X325&lt;=X$1,X$4+SQRT(X$2*'5b.TriRandNumbers'!X325),X$6-SQRT(X$3*(1-'5b.TriRandNumbers'!X325)))</f>
        <v>8.2743181658552984</v>
      </c>
      <c r="Y331" s="30">
        <f>IF('5b.TriRandNumbers'!Y325&lt;=Y$1,Y$4+SQRT(Y$2*'5b.TriRandNumbers'!Y325),Y$6-SQRT(Y$3*(1-'5b.TriRandNumbers'!Y325)))</f>
        <v>8.6866192860735563</v>
      </c>
    </row>
    <row r="332" spans="2:25" hidden="1" x14ac:dyDescent="0.25">
      <c r="B332" s="35">
        <f>IF('5b.TriRandNumbers'!B326&lt;=B$1,B$4+SQRT(B$2*'5b.TriRandNumbers'!B326),B$6-SQRT(B$3*(1-'5b.TriRandNumbers'!B326)))</f>
        <v>4.3331402738151823</v>
      </c>
      <c r="C332" s="34">
        <f>IF('5b.TriRandNumbers'!C326&lt;=C$1,C$4+SQRT(C$2*'5b.TriRandNumbers'!C326),C$6-SQRT(C$3*(1-'5b.TriRandNumbers'!C326)))</f>
        <v>3.1292572576276463</v>
      </c>
      <c r="D332" s="33">
        <f>IF('5b.TriRandNumbers'!D326&lt;=D$1,D$4+SQRT(D$2*'5b.TriRandNumbers'!D326),D$6-SQRT(D$3*(1-'5b.TriRandNumbers'!D326)))</f>
        <v>5.8744825664882896</v>
      </c>
      <c r="E332" s="32">
        <f>IF('5b.TriRandNumbers'!E326&lt;=E$1,E$4+SQRT(E$2*'5b.TriRandNumbers'!E326),E$6-SQRT(E$3*(1-'5b.TriRandNumbers'!E326)))</f>
        <v>3.6704394842617454</v>
      </c>
      <c r="F332" s="31">
        <f>IF('5b.TriRandNumbers'!F326&lt;=F$1,F$4+SQRT(F$2*'5b.TriRandNumbers'!F326),F$6-SQRT(F$3*(1-'5b.TriRandNumbers'!F326)))</f>
        <v>2.4802912874914211</v>
      </c>
      <c r="G332" s="30">
        <f>IF('5b.TriRandNumbers'!G326&lt;=G$1,G$4+SQRT(G$2*'5b.TriRandNumbers'!G326),G$6-SQRT(G$3*(1-'5b.TriRandNumbers'!G326)))</f>
        <v>3.1993451401283837</v>
      </c>
      <c r="H332" s="35">
        <f>IF('5b.TriRandNumbers'!H326&lt;=H$1,H$4+SQRT(H$2*'5b.TriRandNumbers'!H326),H$6-SQRT(H$3*(1-'5b.TriRandNumbers'!H326)))</f>
        <v>8.543020283833652</v>
      </c>
      <c r="I332" s="34">
        <f>IF('5b.TriRandNumbers'!I326&lt;=I$1,I$4+SQRT(I$2*'5b.TriRandNumbers'!I326),I$6-SQRT(I$3*(1-'5b.TriRandNumbers'!I326)))</f>
        <v>15.319350395727179</v>
      </c>
      <c r="J332" s="33">
        <f>IF('5b.TriRandNumbers'!J326&lt;=J$1,J$4+SQRT(J$2*'5b.TriRandNumbers'!J326),J$6-SQRT(J$3*(1-'5b.TriRandNumbers'!J326)))</f>
        <v>9.8093623824854568</v>
      </c>
      <c r="K332" s="32">
        <f>IF('5b.TriRandNumbers'!K326&lt;=K$1,K$4+SQRT(K$2*'5b.TriRandNumbers'!K326),K$6-SQRT(K$3*(1-'5b.TriRandNumbers'!K326)))</f>
        <v>16.52523637964315</v>
      </c>
      <c r="L332" s="31">
        <f>IF('5b.TriRandNumbers'!L326&lt;=L$1,L$4+SQRT(L$2*'5b.TriRandNumbers'!L326),L$6-SQRT(L$3*(1-'5b.TriRandNumbers'!L326)))</f>
        <v>15.065363052682049</v>
      </c>
      <c r="M332" s="30">
        <f>IF('5b.TriRandNumbers'!M326&lt;=M$1,M$4+SQRT(M$2*'5b.TriRandNumbers'!M326),M$6-SQRT(M$3*(1-'5b.TriRandNumbers'!M326)))</f>
        <v>13.630243843527882</v>
      </c>
      <c r="N332" s="35">
        <f>IF('5b.TriRandNumbers'!N326&lt;=N$1,N$4+SQRT(N$2*'5b.TriRandNumbers'!N326),N$6-SQRT(N$3*(1-'5b.TriRandNumbers'!N326)))</f>
        <v>12.589728609687555</v>
      </c>
      <c r="O332" s="34">
        <f>IF('5b.TriRandNumbers'!O326&lt;=O$1,O$4+SQRT(O$2*'5b.TriRandNumbers'!O326),O$6-SQRT(O$3*(1-'5b.TriRandNumbers'!O326)))</f>
        <v>5.8303599371103561</v>
      </c>
      <c r="P332" s="33">
        <f>IF('5b.TriRandNumbers'!P326&lt;=P$1,P$4+SQRT(P$2*'5b.TriRandNumbers'!P326),P$6-SQRT(P$3*(1-'5b.TriRandNumbers'!P326)))</f>
        <v>10.007615338546362</v>
      </c>
      <c r="Q332" s="32">
        <f>IF('5b.TriRandNumbers'!Q326&lt;=Q$1,Q$4+SQRT(Q$2*'5b.TriRandNumbers'!Q326),Q$6-SQRT(Q$3*(1-'5b.TriRandNumbers'!Q326)))</f>
        <v>14.150003302494824</v>
      </c>
      <c r="R332" s="31">
        <f>IF('5b.TriRandNumbers'!R326&lt;=R$1,R$4+SQRT(R$2*'5b.TriRandNumbers'!R326),R$6-SQRT(R$3*(1-'5b.TriRandNumbers'!R326)))</f>
        <v>10.618889366034173</v>
      </c>
      <c r="S332" s="30">
        <f>IF('5b.TriRandNumbers'!S326&lt;=S$1,S$4+SQRT(S$2*'5b.TriRandNumbers'!S326),S$6-SQRT(S$3*(1-'5b.TriRandNumbers'!S326)))</f>
        <v>9.9577931616674604</v>
      </c>
      <c r="T332" s="35">
        <f>IF('5b.TriRandNumbers'!T326&lt;=T$1,T$4+SQRT(T$2*'5b.TriRandNumbers'!T326),T$6-SQRT(T$3*(1-'5b.TriRandNumbers'!T326)))</f>
        <v>15.560229108361927</v>
      </c>
      <c r="U332" s="34">
        <f>IF('5b.TriRandNumbers'!U326&lt;=U$1,U$4+SQRT(U$2*'5b.TriRandNumbers'!U326),U$6-SQRT(U$3*(1-'5b.TriRandNumbers'!U326)))</f>
        <v>10.856197854588563</v>
      </c>
      <c r="V332" s="33">
        <f>IF('5b.TriRandNumbers'!V326&lt;=V$1,V$4+SQRT(V$2*'5b.TriRandNumbers'!V326),V$6-SQRT(V$3*(1-'5b.TriRandNumbers'!V326)))</f>
        <v>13.558124380972341</v>
      </c>
      <c r="W332" s="32">
        <f>IF('5b.TriRandNumbers'!W326&lt;=W$1,W$4+SQRT(W$2*'5b.TriRandNumbers'!W326),W$6-SQRT(W$3*(1-'5b.TriRandNumbers'!W326)))</f>
        <v>9.2333207578367489</v>
      </c>
      <c r="X332" s="31">
        <f>IF('5b.TriRandNumbers'!X326&lt;=X$1,X$4+SQRT(X$2*'5b.TriRandNumbers'!X326),X$6-SQRT(X$3*(1-'5b.TriRandNumbers'!X326)))</f>
        <v>8.8516594618257276</v>
      </c>
      <c r="Y332" s="30">
        <f>IF('5b.TriRandNumbers'!Y326&lt;=Y$1,Y$4+SQRT(Y$2*'5b.TriRandNumbers'!Y326),Y$6-SQRT(Y$3*(1-'5b.TriRandNumbers'!Y326)))</f>
        <v>17.516504400883058</v>
      </c>
    </row>
    <row r="333" spans="2:25" hidden="1" x14ac:dyDescent="0.25">
      <c r="B333" s="35">
        <f>IF('5b.TriRandNumbers'!B327&lt;=B$1,B$4+SQRT(B$2*'5b.TriRandNumbers'!B327),B$6-SQRT(B$3*(1-'5b.TriRandNumbers'!B327)))</f>
        <v>5.2010976428647018</v>
      </c>
      <c r="C333" s="34">
        <f>IF('5b.TriRandNumbers'!C327&lt;=C$1,C$4+SQRT(C$2*'5b.TriRandNumbers'!C327),C$6-SQRT(C$3*(1-'5b.TriRandNumbers'!C327)))</f>
        <v>2.5906498044206288</v>
      </c>
      <c r="D333" s="33">
        <f>IF('5b.TriRandNumbers'!D327&lt;=D$1,D$4+SQRT(D$2*'5b.TriRandNumbers'!D327),D$6-SQRT(D$3*(1-'5b.TriRandNumbers'!D327)))</f>
        <v>6.7541424035253677</v>
      </c>
      <c r="E333" s="32">
        <f>IF('5b.TriRandNumbers'!E327&lt;=E$1,E$4+SQRT(E$2*'5b.TriRandNumbers'!E327),E$6-SQRT(E$3*(1-'5b.TriRandNumbers'!E327)))</f>
        <v>4.0439934710211958</v>
      </c>
      <c r="F333" s="31">
        <f>IF('5b.TriRandNumbers'!F327&lt;=F$1,F$4+SQRT(F$2*'5b.TriRandNumbers'!F327),F$6-SQRT(F$3*(1-'5b.TriRandNumbers'!F327)))</f>
        <v>2.66663258740933</v>
      </c>
      <c r="G333" s="30">
        <f>IF('5b.TriRandNumbers'!G327&lt;=G$1,G$4+SQRT(G$2*'5b.TriRandNumbers'!G327),G$6-SQRT(G$3*(1-'5b.TriRandNumbers'!G327)))</f>
        <v>3.3421681917817212</v>
      </c>
      <c r="H333" s="35">
        <f>IF('5b.TriRandNumbers'!H327&lt;=H$1,H$4+SQRT(H$2*'5b.TriRandNumbers'!H327),H$6-SQRT(H$3*(1-'5b.TriRandNumbers'!H327)))</f>
        <v>15.375434955906464</v>
      </c>
      <c r="I333" s="34">
        <f>IF('5b.TriRandNumbers'!I327&lt;=I$1,I$4+SQRT(I$2*'5b.TriRandNumbers'!I327),I$6-SQRT(I$3*(1-'5b.TriRandNumbers'!I327)))</f>
        <v>11.045936740313977</v>
      </c>
      <c r="J333" s="33">
        <f>IF('5b.TriRandNumbers'!J327&lt;=J$1,J$4+SQRT(J$2*'5b.TriRandNumbers'!J327),J$6-SQRT(J$3*(1-'5b.TriRandNumbers'!J327)))</f>
        <v>10.018523380094301</v>
      </c>
      <c r="K333" s="32">
        <f>IF('5b.TriRandNumbers'!K327&lt;=K$1,K$4+SQRT(K$2*'5b.TriRandNumbers'!K327),K$6-SQRT(K$3*(1-'5b.TriRandNumbers'!K327)))</f>
        <v>12.237298048706855</v>
      </c>
      <c r="L333" s="31">
        <f>IF('5b.TriRandNumbers'!L327&lt;=L$1,L$4+SQRT(L$2*'5b.TriRandNumbers'!L327),L$6-SQRT(L$3*(1-'5b.TriRandNumbers'!L327)))</f>
        <v>8.533664595242481</v>
      </c>
      <c r="M333" s="30">
        <f>IF('5b.TriRandNumbers'!M327&lt;=M$1,M$4+SQRT(M$2*'5b.TriRandNumbers'!M327),M$6-SQRT(M$3*(1-'5b.TriRandNumbers'!M327)))</f>
        <v>6.3681716913000459</v>
      </c>
      <c r="N333" s="35">
        <f>IF('5b.TriRandNumbers'!N327&lt;=N$1,N$4+SQRT(N$2*'5b.TriRandNumbers'!N327),N$6-SQRT(N$3*(1-'5b.TriRandNumbers'!N327)))</f>
        <v>11.05751346676311</v>
      </c>
      <c r="O333" s="34">
        <f>IF('5b.TriRandNumbers'!O327&lt;=O$1,O$4+SQRT(O$2*'5b.TriRandNumbers'!O327),O$6-SQRT(O$3*(1-'5b.TriRandNumbers'!O327)))</f>
        <v>9.9478451597395949</v>
      </c>
      <c r="P333" s="33">
        <f>IF('5b.TriRandNumbers'!P327&lt;=P$1,P$4+SQRT(P$2*'5b.TriRandNumbers'!P327),P$6-SQRT(P$3*(1-'5b.TriRandNumbers'!P327)))</f>
        <v>11.516831203194073</v>
      </c>
      <c r="Q333" s="32">
        <f>IF('5b.TriRandNumbers'!Q327&lt;=Q$1,Q$4+SQRT(Q$2*'5b.TriRandNumbers'!Q327),Q$6-SQRT(Q$3*(1-'5b.TriRandNumbers'!Q327)))</f>
        <v>10.791260357473787</v>
      </c>
      <c r="R333" s="31">
        <f>IF('5b.TriRandNumbers'!R327&lt;=R$1,R$4+SQRT(R$2*'5b.TriRandNumbers'!R327),R$6-SQRT(R$3*(1-'5b.TriRandNumbers'!R327)))</f>
        <v>7.2519585908273445</v>
      </c>
      <c r="S333" s="30">
        <f>IF('5b.TriRandNumbers'!S327&lt;=S$1,S$4+SQRT(S$2*'5b.TriRandNumbers'!S327),S$6-SQRT(S$3*(1-'5b.TriRandNumbers'!S327)))</f>
        <v>17.196343350205474</v>
      </c>
      <c r="T333" s="35">
        <f>IF('5b.TriRandNumbers'!T327&lt;=T$1,T$4+SQRT(T$2*'5b.TriRandNumbers'!T327),T$6-SQRT(T$3*(1-'5b.TriRandNumbers'!T327)))</f>
        <v>10.296111629765537</v>
      </c>
      <c r="U333" s="34">
        <f>IF('5b.TriRandNumbers'!U327&lt;=U$1,U$4+SQRT(U$2*'5b.TriRandNumbers'!U327),U$6-SQRT(U$3*(1-'5b.TriRandNumbers'!U327)))</f>
        <v>8.7814722511687862</v>
      </c>
      <c r="V333" s="33">
        <f>IF('5b.TriRandNumbers'!V327&lt;=V$1,V$4+SQRT(V$2*'5b.TriRandNumbers'!V327),V$6-SQRT(V$3*(1-'5b.TriRandNumbers'!V327)))</f>
        <v>11.025380007236764</v>
      </c>
      <c r="W333" s="32">
        <f>IF('5b.TriRandNumbers'!W327&lt;=W$1,W$4+SQRT(W$2*'5b.TriRandNumbers'!W327),W$6-SQRT(W$3*(1-'5b.TriRandNumbers'!W327)))</f>
        <v>14.429873362937046</v>
      </c>
      <c r="X333" s="31">
        <f>IF('5b.TriRandNumbers'!X327&lt;=X$1,X$4+SQRT(X$2*'5b.TriRandNumbers'!X327),X$6-SQRT(X$3*(1-'5b.TriRandNumbers'!X327)))</f>
        <v>11.299573536019498</v>
      </c>
      <c r="Y333" s="30">
        <f>IF('5b.TriRandNumbers'!Y327&lt;=Y$1,Y$4+SQRT(Y$2*'5b.TriRandNumbers'!Y327),Y$6-SQRT(Y$3*(1-'5b.TriRandNumbers'!Y327)))</f>
        <v>14.471975947168396</v>
      </c>
    </row>
    <row r="334" spans="2:25" hidden="1" x14ac:dyDescent="0.25">
      <c r="B334" s="35">
        <f>IF('5b.TriRandNumbers'!B328&lt;=B$1,B$4+SQRT(B$2*'5b.TriRandNumbers'!B328),B$6-SQRT(B$3*(1-'5b.TriRandNumbers'!B328)))</f>
        <v>4.2285489129803402</v>
      </c>
      <c r="C334" s="34">
        <f>IF('5b.TriRandNumbers'!C328&lt;=C$1,C$4+SQRT(C$2*'5b.TriRandNumbers'!C328),C$6-SQRT(C$3*(1-'5b.TriRandNumbers'!C328)))</f>
        <v>3.0420394595898843</v>
      </c>
      <c r="D334" s="33">
        <f>IF('5b.TriRandNumbers'!D328&lt;=D$1,D$4+SQRT(D$2*'5b.TriRandNumbers'!D328),D$6-SQRT(D$3*(1-'5b.TriRandNumbers'!D328)))</f>
        <v>5.7173347348229431</v>
      </c>
      <c r="E334" s="32">
        <f>IF('5b.TriRandNumbers'!E328&lt;=E$1,E$4+SQRT(E$2*'5b.TriRandNumbers'!E328),E$6-SQRT(E$3*(1-'5b.TriRandNumbers'!E328)))</f>
        <v>4.8271282473486767</v>
      </c>
      <c r="F334" s="31">
        <f>IF('5b.TriRandNumbers'!F328&lt;=F$1,F$4+SQRT(F$2*'5b.TriRandNumbers'!F328),F$6-SQRT(F$3*(1-'5b.TriRandNumbers'!F328)))</f>
        <v>2.4333599270378787</v>
      </c>
      <c r="G334" s="30">
        <f>IF('5b.TriRandNumbers'!G328&lt;=G$1,G$4+SQRT(G$2*'5b.TriRandNumbers'!G328),G$6-SQRT(G$3*(1-'5b.TriRandNumbers'!G328)))</f>
        <v>4.1023802769229958</v>
      </c>
      <c r="H334" s="35">
        <f>IF('5b.TriRandNumbers'!H328&lt;=H$1,H$4+SQRT(H$2*'5b.TriRandNumbers'!H328),H$6-SQRT(H$3*(1-'5b.TriRandNumbers'!H328)))</f>
        <v>11.019843375372227</v>
      </c>
      <c r="I334" s="34">
        <f>IF('5b.TriRandNumbers'!I328&lt;=I$1,I$4+SQRT(I$2*'5b.TriRandNumbers'!I328),I$6-SQRT(I$3*(1-'5b.TriRandNumbers'!I328)))</f>
        <v>12.383380242256038</v>
      </c>
      <c r="J334" s="33">
        <f>IF('5b.TriRandNumbers'!J328&lt;=J$1,J$4+SQRT(J$2*'5b.TriRandNumbers'!J328),J$6-SQRT(J$3*(1-'5b.TriRandNumbers'!J328)))</f>
        <v>10.58969175376914</v>
      </c>
      <c r="K334" s="32">
        <f>IF('5b.TriRandNumbers'!K328&lt;=K$1,K$4+SQRT(K$2*'5b.TriRandNumbers'!K328),K$6-SQRT(K$3*(1-'5b.TriRandNumbers'!K328)))</f>
        <v>14.471370204600843</v>
      </c>
      <c r="L334" s="31">
        <f>IF('5b.TriRandNumbers'!L328&lt;=L$1,L$4+SQRT(L$2*'5b.TriRandNumbers'!L328),L$6-SQRT(L$3*(1-'5b.TriRandNumbers'!L328)))</f>
        <v>17.5295982300959</v>
      </c>
      <c r="M334" s="30">
        <f>IF('5b.TriRandNumbers'!M328&lt;=M$1,M$4+SQRT(M$2*'5b.TriRandNumbers'!M328),M$6-SQRT(M$3*(1-'5b.TriRandNumbers'!M328)))</f>
        <v>11.764102767417143</v>
      </c>
      <c r="N334" s="35">
        <f>IF('5b.TriRandNumbers'!N328&lt;=N$1,N$4+SQRT(N$2*'5b.TriRandNumbers'!N328),N$6-SQRT(N$3*(1-'5b.TriRandNumbers'!N328)))</f>
        <v>10.4125009584371</v>
      </c>
      <c r="O334" s="34">
        <f>IF('5b.TriRandNumbers'!O328&lt;=O$1,O$4+SQRT(O$2*'5b.TriRandNumbers'!O328),O$6-SQRT(O$3*(1-'5b.TriRandNumbers'!O328)))</f>
        <v>6.1301574758792405</v>
      </c>
      <c r="P334" s="33">
        <f>IF('5b.TriRandNumbers'!P328&lt;=P$1,P$4+SQRT(P$2*'5b.TriRandNumbers'!P328),P$6-SQRT(P$3*(1-'5b.TriRandNumbers'!P328)))</f>
        <v>12.665730319616806</v>
      </c>
      <c r="Q334" s="32">
        <f>IF('5b.TriRandNumbers'!Q328&lt;=Q$1,Q$4+SQRT(Q$2*'5b.TriRandNumbers'!Q328),Q$6-SQRT(Q$3*(1-'5b.TriRandNumbers'!Q328)))</f>
        <v>9.7852731164390612</v>
      </c>
      <c r="R334" s="31">
        <f>IF('5b.TriRandNumbers'!R328&lt;=R$1,R$4+SQRT(R$2*'5b.TriRandNumbers'!R328),R$6-SQRT(R$3*(1-'5b.TriRandNumbers'!R328)))</f>
        <v>8.9883296343572461</v>
      </c>
      <c r="S334" s="30">
        <f>IF('5b.TriRandNumbers'!S328&lt;=S$1,S$4+SQRT(S$2*'5b.TriRandNumbers'!S328),S$6-SQRT(S$3*(1-'5b.TriRandNumbers'!S328)))</f>
        <v>9.9834813263264692</v>
      </c>
      <c r="T334" s="35">
        <f>IF('5b.TriRandNumbers'!T328&lt;=T$1,T$4+SQRT(T$2*'5b.TriRandNumbers'!T328),T$6-SQRT(T$3*(1-'5b.TriRandNumbers'!T328)))</f>
        <v>8.8725047117309259</v>
      </c>
      <c r="U334" s="34">
        <f>IF('5b.TriRandNumbers'!U328&lt;=U$1,U$4+SQRT(U$2*'5b.TriRandNumbers'!U328),U$6-SQRT(U$3*(1-'5b.TriRandNumbers'!U328)))</f>
        <v>15.834216704000513</v>
      </c>
      <c r="V334" s="33">
        <f>IF('5b.TriRandNumbers'!V328&lt;=V$1,V$4+SQRT(V$2*'5b.TriRandNumbers'!V328),V$6-SQRT(V$3*(1-'5b.TriRandNumbers'!V328)))</f>
        <v>9.9637106486137874</v>
      </c>
      <c r="W334" s="32">
        <f>IF('5b.TriRandNumbers'!W328&lt;=W$1,W$4+SQRT(W$2*'5b.TriRandNumbers'!W328),W$6-SQRT(W$3*(1-'5b.TriRandNumbers'!W328)))</f>
        <v>15.830140770760321</v>
      </c>
      <c r="X334" s="31">
        <f>IF('5b.TriRandNumbers'!X328&lt;=X$1,X$4+SQRT(X$2*'5b.TriRandNumbers'!X328),X$6-SQRT(X$3*(1-'5b.TriRandNumbers'!X328)))</f>
        <v>10.750277056043428</v>
      </c>
      <c r="Y334" s="30">
        <f>IF('5b.TriRandNumbers'!Y328&lt;=Y$1,Y$4+SQRT(Y$2*'5b.TriRandNumbers'!Y328),Y$6-SQRT(Y$3*(1-'5b.TriRandNumbers'!Y328)))</f>
        <v>5.2900778585871313</v>
      </c>
    </row>
    <row r="335" spans="2:25" hidden="1" x14ac:dyDescent="0.25">
      <c r="B335" s="35">
        <f>IF('5b.TriRandNumbers'!B329&lt;=B$1,B$4+SQRT(B$2*'5b.TriRandNumbers'!B329),B$6-SQRT(B$3*(1-'5b.TriRandNumbers'!B329)))</f>
        <v>4.2538167315606463</v>
      </c>
      <c r="C335" s="34">
        <f>IF('5b.TriRandNumbers'!C329&lt;=C$1,C$4+SQRT(C$2*'5b.TriRandNumbers'!C329),C$6-SQRT(C$3*(1-'5b.TriRandNumbers'!C329)))</f>
        <v>4.0238008236253808</v>
      </c>
      <c r="D335" s="33">
        <f>IF('5b.TriRandNumbers'!D329&lt;=D$1,D$4+SQRT(D$2*'5b.TriRandNumbers'!D329),D$6-SQRT(D$3*(1-'5b.TriRandNumbers'!D329)))</f>
        <v>4.699451676154367</v>
      </c>
      <c r="E335" s="32">
        <f>IF('5b.TriRandNumbers'!E329&lt;=E$1,E$4+SQRT(E$2*'5b.TriRandNumbers'!E329),E$6-SQRT(E$3*(1-'5b.TriRandNumbers'!E329)))</f>
        <v>3.9666417942725634</v>
      </c>
      <c r="F335" s="31">
        <f>IF('5b.TriRandNumbers'!F329&lt;=F$1,F$4+SQRT(F$2*'5b.TriRandNumbers'!F329),F$6-SQRT(F$3*(1-'5b.TriRandNumbers'!F329)))</f>
        <v>1.6085350068435365</v>
      </c>
      <c r="G335" s="30">
        <f>IF('5b.TriRandNumbers'!G329&lt;=G$1,G$4+SQRT(G$2*'5b.TriRandNumbers'!G329),G$6-SQRT(G$3*(1-'5b.TriRandNumbers'!G329)))</f>
        <v>2.2187674400350472</v>
      </c>
      <c r="H335" s="35">
        <f>IF('5b.TriRandNumbers'!H329&lt;=H$1,H$4+SQRT(H$2*'5b.TriRandNumbers'!H329),H$6-SQRT(H$3*(1-'5b.TriRandNumbers'!H329)))</f>
        <v>12.936169675513568</v>
      </c>
      <c r="I335" s="34">
        <f>IF('5b.TriRandNumbers'!I329&lt;=I$1,I$4+SQRT(I$2*'5b.TriRandNumbers'!I329),I$6-SQRT(I$3*(1-'5b.TriRandNumbers'!I329)))</f>
        <v>13.830367349583522</v>
      </c>
      <c r="J335" s="33">
        <f>IF('5b.TriRandNumbers'!J329&lt;=J$1,J$4+SQRT(J$2*'5b.TriRandNumbers'!J329),J$6-SQRT(J$3*(1-'5b.TriRandNumbers'!J329)))</f>
        <v>8.2574762252281548</v>
      </c>
      <c r="K335" s="32">
        <f>IF('5b.TriRandNumbers'!K329&lt;=K$1,K$4+SQRT(K$2*'5b.TriRandNumbers'!K329),K$6-SQRT(K$3*(1-'5b.TriRandNumbers'!K329)))</f>
        <v>14.315714796622069</v>
      </c>
      <c r="L335" s="31">
        <f>IF('5b.TriRandNumbers'!L329&lt;=L$1,L$4+SQRT(L$2*'5b.TriRandNumbers'!L329),L$6-SQRT(L$3*(1-'5b.TriRandNumbers'!L329)))</f>
        <v>11.732006496026681</v>
      </c>
      <c r="M335" s="30">
        <f>IF('5b.TriRandNumbers'!M329&lt;=M$1,M$4+SQRT(M$2*'5b.TriRandNumbers'!M329),M$6-SQRT(M$3*(1-'5b.TriRandNumbers'!M329)))</f>
        <v>10.817788321432605</v>
      </c>
      <c r="N335" s="35">
        <f>IF('5b.TriRandNumbers'!N329&lt;=N$1,N$4+SQRT(N$2*'5b.TriRandNumbers'!N329),N$6-SQRT(N$3*(1-'5b.TriRandNumbers'!N329)))</f>
        <v>12.619342107648357</v>
      </c>
      <c r="O335" s="34">
        <f>IF('5b.TriRandNumbers'!O329&lt;=O$1,O$4+SQRT(O$2*'5b.TriRandNumbers'!O329),O$6-SQRT(O$3*(1-'5b.TriRandNumbers'!O329)))</f>
        <v>10.031135906797003</v>
      </c>
      <c r="P335" s="33">
        <f>IF('5b.TriRandNumbers'!P329&lt;=P$1,P$4+SQRT(P$2*'5b.TriRandNumbers'!P329),P$6-SQRT(P$3*(1-'5b.TriRandNumbers'!P329)))</f>
        <v>11.925476244220476</v>
      </c>
      <c r="Q335" s="32">
        <f>IF('5b.TriRandNumbers'!Q329&lt;=Q$1,Q$4+SQRT(Q$2*'5b.TriRandNumbers'!Q329),Q$6-SQRT(Q$3*(1-'5b.TriRandNumbers'!Q329)))</f>
        <v>11.943349993360698</v>
      </c>
      <c r="R335" s="31">
        <f>IF('5b.TriRandNumbers'!R329&lt;=R$1,R$4+SQRT(R$2*'5b.TriRandNumbers'!R329),R$6-SQRT(R$3*(1-'5b.TriRandNumbers'!R329)))</f>
        <v>16.092231473979709</v>
      </c>
      <c r="S335" s="30">
        <f>IF('5b.TriRandNumbers'!S329&lt;=S$1,S$4+SQRT(S$2*'5b.TriRandNumbers'!S329),S$6-SQRT(S$3*(1-'5b.TriRandNumbers'!S329)))</f>
        <v>10.760031652383015</v>
      </c>
      <c r="T335" s="35">
        <f>IF('5b.TriRandNumbers'!T329&lt;=T$1,T$4+SQRT(T$2*'5b.TriRandNumbers'!T329),T$6-SQRT(T$3*(1-'5b.TriRandNumbers'!T329)))</f>
        <v>10.248934637791423</v>
      </c>
      <c r="U335" s="34">
        <f>IF('5b.TriRandNumbers'!U329&lt;=U$1,U$4+SQRT(U$2*'5b.TriRandNumbers'!U329),U$6-SQRT(U$3*(1-'5b.TriRandNumbers'!U329)))</f>
        <v>12.868480826114961</v>
      </c>
      <c r="V335" s="33">
        <f>IF('5b.TriRandNumbers'!V329&lt;=V$1,V$4+SQRT(V$2*'5b.TriRandNumbers'!V329),V$6-SQRT(V$3*(1-'5b.TriRandNumbers'!V329)))</f>
        <v>10.152744402932468</v>
      </c>
      <c r="W335" s="32">
        <f>IF('5b.TriRandNumbers'!W329&lt;=W$1,W$4+SQRT(W$2*'5b.TriRandNumbers'!W329),W$6-SQRT(W$3*(1-'5b.TriRandNumbers'!W329)))</f>
        <v>14.747570814178593</v>
      </c>
      <c r="X335" s="31">
        <f>IF('5b.TriRandNumbers'!X329&lt;=X$1,X$4+SQRT(X$2*'5b.TriRandNumbers'!X329),X$6-SQRT(X$3*(1-'5b.TriRandNumbers'!X329)))</f>
        <v>11.651175980942103</v>
      </c>
      <c r="Y335" s="30">
        <f>IF('5b.TriRandNumbers'!Y329&lt;=Y$1,Y$4+SQRT(Y$2*'5b.TriRandNumbers'!Y329),Y$6-SQRT(Y$3*(1-'5b.TriRandNumbers'!Y329)))</f>
        <v>9.24823827016486</v>
      </c>
    </row>
    <row r="336" spans="2:25" hidden="1" x14ac:dyDescent="0.25">
      <c r="B336" s="35">
        <f>IF('5b.TriRandNumbers'!B330&lt;=B$1,B$4+SQRT(B$2*'5b.TriRandNumbers'!B330),B$6-SQRT(B$3*(1-'5b.TriRandNumbers'!B330)))</f>
        <v>5.2506389040223311</v>
      </c>
      <c r="C336" s="34">
        <f>IF('5b.TriRandNumbers'!C330&lt;=C$1,C$4+SQRT(C$2*'5b.TriRandNumbers'!C330),C$6-SQRT(C$3*(1-'5b.TriRandNumbers'!C330)))</f>
        <v>3.5260136940303868</v>
      </c>
      <c r="D336" s="33">
        <f>IF('5b.TriRandNumbers'!D330&lt;=D$1,D$4+SQRT(D$2*'5b.TriRandNumbers'!D330),D$6-SQRT(D$3*(1-'5b.TriRandNumbers'!D330)))</f>
        <v>6.2898572915579347</v>
      </c>
      <c r="E336" s="32">
        <f>IF('5b.TriRandNumbers'!E330&lt;=E$1,E$4+SQRT(E$2*'5b.TriRandNumbers'!E330),E$6-SQRT(E$3*(1-'5b.TriRandNumbers'!E330)))</f>
        <v>3.8702417047148541</v>
      </c>
      <c r="F336" s="31">
        <f>IF('5b.TriRandNumbers'!F330&lt;=F$1,F$4+SQRT(F$2*'5b.TriRandNumbers'!F330),F$6-SQRT(F$3*(1-'5b.TriRandNumbers'!F330)))</f>
        <v>1.4870491245157014</v>
      </c>
      <c r="G336" s="30">
        <f>IF('5b.TriRandNumbers'!G330&lt;=G$1,G$4+SQRT(G$2*'5b.TriRandNumbers'!G330),G$6-SQRT(G$3*(1-'5b.TriRandNumbers'!G330)))</f>
        <v>2.3110887385382917</v>
      </c>
      <c r="H336" s="35">
        <f>IF('5b.TriRandNumbers'!H330&lt;=H$1,H$4+SQRT(H$2*'5b.TriRandNumbers'!H330),H$6-SQRT(H$3*(1-'5b.TriRandNumbers'!H330)))</f>
        <v>10.841791122457654</v>
      </c>
      <c r="I336" s="34">
        <f>IF('5b.TriRandNumbers'!I330&lt;=I$1,I$4+SQRT(I$2*'5b.TriRandNumbers'!I330),I$6-SQRT(I$3*(1-'5b.TriRandNumbers'!I330)))</f>
        <v>10.915157164345043</v>
      </c>
      <c r="J336" s="33">
        <f>IF('5b.TriRandNumbers'!J330&lt;=J$1,J$4+SQRT(J$2*'5b.TriRandNumbers'!J330),J$6-SQRT(J$3*(1-'5b.TriRandNumbers'!J330)))</f>
        <v>5.8363921989153882</v>
      </c>
      <c r="K336" s="32">
        <f>IF('5b.TriRandNumbers'!K330&lt;=K$1,K$4+SQRT(K$2*'5b.TriRandNumbers'!K330),K$6-SQRT(K$3*(1-'5b.TriRandNumbers'!K330)))</f>
        <v>5.817684327201297</v>
      </c>
      <c r="L336" s="31">
        <f>IF('5b.TriRandNumbers'!L330&lt;=L$1,L$4+SQRT(L$2*'5b.TriRandNumbers'!L330),L$6-SQRT(L$3*(1-'5b.TriRandNumbers'!L330)))</f>
        <v>11.27575285215487</v>
      </c>
      <c r="M336" s="30">
        <f>IF('5b.TriRandNumbers'!M330&lt;=M$1,M$4+SQRT(M$2*'5b.TriRandNumbers'!M330),M$6-SQRT(M$3*(1-'5b.TriRandNumbers'!M330)))</f>
        <v>15.136432862111809</v>
      </c>
      <c r="N336" s="35">
        <f>IF('5b.TriRandNumbers'!N330&lt;=N$1,N$4+SQRT(N$2*'5b.TriRandNumbers'!N330),N$6-SQRT(N$3*(1-'5b.TriRandNumbers'!N330)))</f>
        <v>13.230054020173174</v>
      </c>
      <c r="O336" s="34">
        <f>IF('5b.TriRandNumbers'!O330&lt;=O$1,O$4+SQRT(O$2*'5b.TriRandNumbers'!O330),O$6-SQRT(O$3*(1-'5b.TriRandNumbers'!O330)))</f>
        <v>10.582532611882</v>
      </c>
      <c r="P336" s="33">
        <f>IF('5b.TriRandNumbers'!P330&lt;=P$1,P$4+SQRT(P$2*'5b.TriRandNumbers'!P330),P$6-SQRT(P$3*(1-'5b.TriRandNumbers'!P330)))</f>
        <v>9.2812452702416106</v>
      </c>
      <c r="Q336" s="32">
        <f>IF('5b.TriRandNumbers'!Q330&lt;=Q$1,Q$4+SQRT(Q$2*'5b.TriRandNumbers'!Q330),Q$6-SQRT(Q$3*(1-'5b.TriRandNumbers'!Q330)))</f>
        <v>15.69878866031689</v>
      </c>
      <c r="R336" s="31">
        <f>IF('5b.TriRandNumbers'!R330&lt;=R$1,R$4+SQRT(R$2*'5b.TriRandNumbers'!R330),R$6-SQRT(R$3*(1-'5b.TriRandNumbers'!R330)))</f>
        <v>8.0396951504373746</v>
      </c>
      <c r="S336" s="30">
        <f>IF('5b.TriRandNumbers'!S330&lt;=S$1,S$4+SQRT(S$2*'5b.TriRandNumbers'!S330),S$6-SQRT(S$3*(1-'5b.TriRandNumbers'!S330)))</f>
        <v>9.3682876415958329</v>
      </c>
      <c r="T336" s="35">
        <f>IF('5b.TriRandNumbers'!T330&lt;=T$1,T$4+SQRT(T$2*'5b.TriRandNumbers'!T330),T$6-SQRT(T$3*(1-'5b.TriRandNumbers'!T330)))</f>
        <v>11.302854162076018</v>
      </c>
      <c r="U336" s="34">
        <f>IF('5b.TriRandNumbers'!U330&lt;=U$1,U$4+SQRT(U$2*'5b.TriRandNumbers'!U330),U$6-SQRT(U$3*(1-'5b.TriRandNumbers'!U330)))</f>
        <v>14.9906925228745</v>
      </c>
      <c r="V336" s="33">
        <f>IF('5b.TriRandNumbers'!V330&lt;=V$1,V$4+SQRT(V$2*'5b.TriRandNumbers'!V330),V$6-SQRT(V$3*(1-'5b.TriRandNumbers'!V330)))</f>
        <v>13.682851895872089</v>
      </c>
      <c r="W336" s="32">
        <f>IF('5b.TriRandNumbers'!W330&lt;=W$1,W$4+SQRT(W$2*'5b.TriRandNumbers'!W330),W$6-SQRT(W$3*(1-'5b.TriRandNumbers'!W330)))</f>
        <v>7.1328958418814743</v>
      </c>
      <c r="X336" s="31">
        <f>IF('5b.TriRandNumbers'!X330&lt;=X$1,X$4+SQRT(X$2*'5b.TriRandNumbers'!X330),X$6-SQRT(X$3*(1-'5b.TriRandNumbers'!X330)))</f>
        <v>10.253052202495812</v>
      </c>
      <c r="Y336" s="30">
        <f>IF('5b.TriRandNumbers'!Y330&lt;=Y$1,Y$4+SQRT(Y$2*'5b.TriRandNumbers'!Y330),Y$6-SQRT(Y$3*(1-'5b.TriRandNumbers'!Y330)))</f>
        <v>18.426861253844965</v>
      </c>
    </row>
    <row r="337" spans="2:25" hidden="1" x14ac:dyDescent="0.25">
      <c r="B337" s="35">
        <f>IF('5b.TriRandNumbers'!B331&lt;=B$1,B$4+SQRT(B$2*'5b.TriRandNumbers'!B331),B$6-SQRT(B$3*(1-'5b.TriRandNumbers'!B331)))</f>
        <v>3.6842868469765895</v>
      </c>
      <c r="C337" s="34">
        <f>IF('5b.TriRandNumbers'!C331&lt;=C$1,C$4+SQRT(C$2*'5b.TriRandNumbers'!C331),C$6-SQRT(C$3*(1-'5b.TriRandNumbers'!C331)))</f>
        <v>1.2980840813833616</v>
      </c>
      <c r="D337" s="33">
        <f>IF('5b.TriRandNumbers'!D331&lt;=D$1,D$4+SQRT(D$2*'5b.TriRandNumbers'!D331),D$6-SQRT(D$3*(1-'5b.TriRandNumbers'!D331)))</f>
        <v>5.5215216210388629</v>
      </c>
      <c r="E337" s="32">
        <f>IF('5b.TriRandNumbers'!E331&lt;=E$1,E$4+SQRT(E$2*'5b.TriRandNumbers'!E331),E$6-SQRT(E$3*(1-'5b.TriRandNumbers'!E331)))</f>
        <v>3.3860371458765912</v>
      </c>
      <c r="F337" s="31">
        <f>IF('5b.TriRandNumbers'!F331&lt;=F$1,F$4+SQRT(F$2*'5b.TriRandNumbers'!F331),F$6-SQRT(F$3*(1-'5b.TriRandNumbers'!F331)))</f>
        <v>1.3076924327007755</v>
      </c>
      <c r="G337" s="30">
        <f>IF('5b.TriRandNumbers'!G331&lt;=G$1,G$4+SQRT(G$2*'5b.TriRandNumbers'!G331),G$6-SQRT(G$3*(1-'5b.TriRandNumbers'!G331)))</f>
        <v>3.4346898139278901</v>
      </c>
      <c r="H337" s="35">
        <f>IF('5b.TriRandNumbers'!H331&lt;=H$1,H$4+SQRT(H$2*'5b.TriRandNumbers'!H331),H$6-SQRT(H$3*(1-'5b.TriRandNumbers'!H331)))</f>
        <v>9.2382104841839752</v>
      </c>
      <c r="I337" s="34">
        <f>IF('5b.TriRandNumbers'!I331&lt;=I$1,I$4+SQRT(I$2*'5b.TriRandNumbers'!I331),I$6-SQRT(I$3*(1-'5b.TriRandNumbers'!I331)))</f>
        <v>13.919432732915709</v>
      </c>
      <c r="J337" s="33">
        <f>IF('5b.TriRandNumbers'!J331&lt;=J$1,J$4+SQRT(J$2*'5b.TriRandNumbers'!J331),J$6-SQRT(J$3*(1-'5b.TriRandNumbers'!J331)))</f>
        <v>14.796577012180514</v>
      </c>
      <c r="K337" s="32">
        <f>IF('5b.TriRandNumbers'!K331&lt;=K$1,K$4+SQRT(K$2*'5b.TriRandNumbers'!K331),K$6-SQRT(K$3*(1-'5b.TriRandNumbers'!K331)))</f>
        <v>13.76800834014465</v>
      </c>
      <c r="L337" s="31">
        <f>IF('5b.TriRandNumbers'!L331&lt;=L$1,L$4+SQRT(L$2*'5b.TriRandNumbers'!L331),L$6-SQRT(L$3*(1-'5b.TriRandNumbers'!L331)))</f>
        <v>11.380051360591331</v>
      </c>
      <c r="M337" s="30">
        <f>IF('5b.TriRandNumbers'!M331&lt;=M$1,M$4+SQRT(M$2*'5b.TriRandNumbers'!M331),M$6-SQRT(M$3*(1-'5b.TriRandNumbers'!M331)))</f>
        <v>9.7435966290734584</v>
      </c>
      <c r="N337" s="35">
        <f>IF('5b.TriRandNumbers'!N331&lt;=N$1,N$4+SQRT(N$2*'5b.TriRandNumbers'!N331),N$6-SQRT(N$3*(1-'5b.TriRandNumbers'!N331)))</f>
        <v>13.369481494549358</v>
      </c>
      <c r="O337" s="34">
        <f>IF('5b.TriRandNumbers'!O331&lt;=O$1,O$4+SQRT(O$2*'5b.TriRandNumbers'!O331),O$6-SQRT(O$3*(1-'5b.TriRandNumbers'!O331)))</f>
        <v>16.103516793132325</v>
      </c>
      <c r="P337" s="33">
        <f>IF('5b.TriRandNumbers'!P331&lt;=P$1,P$4+SQRT(P$2*'5b.TriRandNumbers'!P331),P$6-SQRT(P$3*(1-'5b.TriRandNumbers'!P331)))</f>
        <v>18.058442248708019</v>
      </c>
      <c r="Q337" s="32">
        <f>IF('5b.TriRandNumbers'!Q331&lt;=Q$1,Q$4+SQRT(Q$2*'5b.TriRandNumbers'!Q331),Q$6-SQRT(Q$3*(1-'5b.TriRandNumbers'!Q331)))</f>
        <v>9.9301770786446379</v>
      </c>
      <c r="R337" s="31">
        <f>IF('5b.TriRandNumbers'!R331&lt;=R$1,R$4+SQRT(R$2*'5b.TriRandNumbers'!R331),R$6-SQRT(R$3*(1-'5b.TriRandNumbers'!R331)))</f>
        <v>10.660571752939205</v>
      </c>
      <c r="S337" s="30">
        <f>IF('5b.TriRandNumbers'!S331&lt;=S$1,S$4+SQRT(S$2*'5b.TriRandNumbers'!S331),S$6-SQRT(S$3*(1-'5b.TriRandNumbers'!S331)))</f>
        <v>8.7668286963150894</v>
      </c>
      <c r="T337" s="35">
        <f>IF('5b.TriRandNumbers'!T331&lt;=T$1,T$4+SQRT(T$2*'5b.TriRandNumbers'!T331),T$6-SQRT(T$3*(1-'5b.TriRandNumbers'!T331)))</f>
        <v>11.318477881927597</v>
      </c>
      <c r="U337" s="34">
        <f>IF('5b.TriRandNumbers'!U331&lt;=U$1,U$4+SQRT(U$2*'5b.TriRandNumbers'!U331),U$6-SQRT(U$3*(1-'5b.TriRandNumbers'!U331)))</f>
        <v>12.628154752089777</v>
      </c>
      <c r="V337" s="33">
        <f>IF('5b.TriRandNumbers'!V331&lt;=V$1,V$4+SQRT(V$2*'5b.TriRandNumbers'!V331),V$6-SQRT(V$3*(1-'5b.TriRandNumbers'!V331)))</f>
        <v>9.5311472015422076</v>
      </c>
      <c r="W337" s="32">
        <f>IF('5b.TriRandNumbers'!W331&lt;=W$1,W$4+SQRT(W$2*'5b.TriRandNumbers'!W331),W$6-SQRT(W$3*(1-'5b.TriRandNumbers'!W331)))</f>
        <v>6.6223875276820241</v>
      </c>
      <c r="X337" s="31">
        <f>IF('5b.TriRandNumbers'!X331&lt;=X$1,X$4+SQRT(X$2*'5b.TriRandNumbers'!X331),X$6-SQRT(X$3*(1-'5b.TriRandNumbers'!X331)))</f>
        <v>10.220919401434903</v>
      </c>
      <c r="Y337" s="30">
        <f>IF('5b.TriRandNumbers'!Y331&lt;=Y$1,Y$4+SQRT(Y$2*'5b.TriRandNumbers'!Y331),Y$6-SQRT(Y$3*(1-'5b.TriRandNumbers'!Y331)))</f>
        <v>6.0344217399727862</v>
      </c>
    </row>
    <row r="338" spans="2:25" hidden="1" x14ac:dyDescent="0.25">
      <c r="B338" s="35">
        <f>IF('5b.TriRandNumbers'!B332&lt;=B$1,B$4+SQRT(B$2*'5b.TriRandNumbers'!B332),B$6-SQRT(B$3*(1-'5b.TriRandNumbers'!B332)))</f>
        <v>5.8728427316524323</v>
      </c>
      <c r="C338" s="34">
        <f>IF('5b.TriRandNumbers'!C332&lt;=C$1,C$4+SQRT(C$2*'5b.TriRandNumbers'!C332),C$6-SQRT(C$3*(1-'5b.TriRandNumbers'!C332)))</f>
        <v>1.9136850732679802</v>
      </c>
      <c r="D338" s="33">
        <f>IF('5b.TriRandNumbers'!D332&lt;=D$1,D$4+SQRT(D$2*'5b.TriRandNumbers'!D332),D$6-SQRT(D$3*(1-'5b.TriRandNumbers'!D332)))</f>
        <v>5.7677439556694887</v>
      </c>
      <c r="E338" s="32">
        <f>IF('5b.TriRandNumbers'!E332&lt;=E$1,E$4+SQRT(E$2*'5b.TriRandNumbers'!E332),E$6-SQRT(E$3*(1-'5b.TriRandNumbers'!E332)))</f>
        <v>3.9061988408901844</v>
      </c>
      <c r="F338" s="31">
        <f>IF('5b.TriRandNumbers'!F332&lt;=F$1,F$4+SQRT(F$2*'5b.TriRandNumbers'!F332),F$6-SQRT(F$3*(1-'5b.TriRandNumbers'!F332)))</f>
        <v>3.0653394735530237</v>
      </c>
      <c r="G338" s="30">
        <f>IF('5b.TriRandNumbers'!G332&lt;=G$1,G$4+SQRT(G$2*'5b.TriRandNumbers'!G332),G$6-SQRT(G$3*(1-'5b.TriRandNumbers'!G332)))</f>
        <v>3.2451304968319361</v>
      </c>
      <c r="H338" s="35">
        <f>IF('5b.TriRandNumbers'!H332&lt;=H$1,H$4+SQRT(H$2*'5b.TriRandNumbers'!H332),H$6-SQRT(H$3*(1-'5b.TriRandNumbers'!H332)))</f>
        <v>9.868805758242857</v>
      </c>
      <c r="I338" s="34">
        <f>IF('5b.TriRandNumbers'!I332&lt;=I$1,I$4+SQRT(I$2*'5b.TriRandNumbers'!I332),I$6-SQRT(I$3*(1-'5b.TriRandNumbers'!I332)))</f>
        <v>10.349288015993878</v>
      </c>
      <c r="J338" s="33">
        <f>IF('5b.TriRandNumbers'!J332&lt;=J$1,J$4+SQRT(J$2*'5b.TriRandNumbers'!J332),J$6-SQRT(J$3*(1-'5b.TriRandNumbers'!J332)))</f>
        <v>14.548246312935838</v>
      </c>
      <c r="K338" s="32">
        <f>IF('5b.TriRandNumbers'!K332&lt;=K$1,K$4+SQRT(K$2*'5b.TriRandNumbers'!K332),K$6-SQRT(K$3*(1-'5b.TriRandNumbers'!K332)))</f>
        <v>15.01424597995798</v>
      </c>
      <c r="L338" s="31">
        <f>IF('5b.TriRandNumbers'!L332&lt;=L$1,L$4+SQRT(L$2*'5b.TriRandNumbers'!L332),L$6-SQRT(L$3*(1-'5b.TriRandNumbers'!L332)))</f>
        <v>9.4863897690442496</v>
      </c>
      <c r="M338" s="30">
        <f>IF('5b.TriRandNumbers'!M332&lt;=M$1,M$4+SQRT(M$2*'5b.TriRandNumbers'!M332),M$6-SQRT(M$3*(1-'5b.TriRandNumbers'!M332)))</f>
        <v>10.09771959084501</v>
      </c>
      <c r="N338" s="35">
        <f>IF('5b.TriRandNumbers'!N332&lt;=N$1,N$4+SQRT(N$2*'5b.TriRandNumbers'!N332),N$6-SQRT(N$3*(1-'5b.TriRandNumbers'!N332)))</f>
        <v>17.689652646373723</v>
      </c>
      <c r="O338" s="34">
        <f>IF('5b.TriRandNumbers'!O332&lt;=O$1,O$4+SQRT(O$2*'5b.TriRandNumbers'!O332),O$6-SQRT(O$3*(1-'5b.TriRandNumbers'!O332)))</f>
        <v>9.3764272045013115</v>
      </c>
      <c r="P338" s="33">
        <f>IF('5b.TriRandNumbers'!P332&lt;=P$1,P$4+SQRT(P$2*'5b.TriRandNumbers'!P332),P$6-SQRT(P$3*(1-'5b.TriRandNumbers'!P332)))</f>
        <v>14.857497323051209</v>
      </c>
      <c r="Q338" s="32">
        <f>IF('5b.TriRandNumbers'!Q332&lt;=Q$1,Q$4+SQRT(Q$2*'5b.TriRandNumbers'!Q332),Q$6-SQRT(Q$3*(1-'5b.TriRandNumbers'!Q332)))</f>
        <v>10.182903270998418</v>
      </c>
      <c r="R338" s="31">
        <f>IF('5b.TriRandNumbers'!R332&lt;=R$1,R$4+SQRT(R$2*'5b.TriRandNumbers'!R332),R$6-SQRT(R$3*(1-'5b.TriRandNumbers'!R332)))</f>
        <v>14.176290963473956</v>
      </c>
      <c r="S338" s="30">
        <f>IF('5b.TriRandNumbers'!S332&lt;=S$1,S$4+SQRT(S$2*'5b.TriRandNumbers'!S332),S$6-SQRT(S$3*(1-'5b.TriRandNumbers'!S332)))</f>
        <v>13.231473073145644</v>
      </c>
      <c r="T338" s="35">
        <f>IF('5b.TriRandNumbers'!T332&lt;=T$1,T$4+SQRT(T$2*'5b.TriRandNumbers'!T332),T$6-SQRT(T$3*(1-'5b.TriRandNumbers'!T332)))</f>
        <v>7.6206652909071764</v>
      </c>
      <c r="U338" s="34">
        <f>IF('5b.TriRandNumbers'!U332&lt;=U$1,U$4+SQRT(U$2*'5b.TriRandNumbers'!U332),U$6-SQRT(U$3*(1-'5b.TriRandNumbers'!U332)))</f>
        <v>9.6327689774766743</v>
      </c>
      <c r="V338" s="33">
        <f>IF('5b.TriRandNumbers'!V332&lt;=V$1,V$4+SQRT(V$2*'5b.TriRandNumbers'!V332),V$6-SQRT(V$3*(1-'5b.TriRandNumbers'!V332)))</f>
        <v>10.669099314753964</v>
      </c>
      <c r="W338" s="32">
        <f>IF('5b.TriRandNumbers'!W332&lt;=W$1,W$4+SQRT(W$2*'5b.TriRandNumbers'!W332),W$6-SQRT(W$3*(1-'5b.TriRandNumbers'!W332)))</f>
        <v>13.544512987168446</v>
      </c>
      <c r="X338" s="31">
        <f>IF('5b.TriRandNumbers'!X332&lt;=X$1,X$4+SQRT(X$2*'5b.TriRandNumbers'!X332),X$6-SQRT(X$3*(1-'5b.TriRandNumbers'!X332)))</f>
        <v>12.6464970594254</v>
      </c>
      <c r="Y338" s="30">
        <f>IF('5b.TriRandNumbers'!Y332&lt;=Y$1,Y$4+SQRT(Y$2*'5b.TriRandNumbers'!Y332),Y$6-SQRT(Y$3*(1-'5b.TriRandNumbers'!Y332)))</f>
        <v>6.4839159289583232</v>
      </c>
    </row>
    <row r="339" spans="2:25" hidden="1" x14ac:dyDescent="0.25">
      <c r="B339" s="35">
        <f>IF('5b.TriRandNumbers'!B333&lt;=B$1,B$4+SQRT(B$2*'5b.TriRandNumbers'!B333),B$6-SQRT(B$3*(1-'5b.TriRandNumbers'!B333)))</f>
        <v>3.5424369046803101</v>
      </c>
      <c r="C339" s="34">
        <f>IF('5b.TriRandNumbers'!C333&lt;=C$1,C$4+SQRT(C$2*'5b.TriRandNumbers'!C333),C$6-SQRT(C$3*(1-'5b.TriRandNumbers'!C333)))</f>
        <v>2.0740046796139686</v>
      </c>
      <c r="D339" s="33">
        <f>IF('5b.TriRandNumbers'!D333&lt;=D$1,D$4+SQRT(D$2*'5b.TriRandNumbers'!D333),D$6-SQRT(D$3*(1-'5b.TriRandNumbers'!D333)))</f>
        <v>6.7329433632187072</v>
      </c>
      <c r="E339" s="32">
        <f>IF('5b.TriRandNumbers'!E333&lt;=E$1,E$4+SQRT(E$2*'5b.TriRandNumbers'!E333),E$6-SQRT(E$3*(1-'5b.TriRandNumbers'!E333)))</f>
        <v>4.31454526142904</v>
      </c>
      <c r="F339" s="31">
        <f>IF('5b.TriRandNumbers'!F333&lt;=F$1,F$4+SQRT(F$2*'5b.TriRandNumbers'!F333),F$6-SQRT(F$3*(1-'5b.TriRandNumbers'!F333)))</f>
        <v>2.3547705879474226</v>
      </c>
      <c r="G339" s="30">
        <f>IF('5b.TriRandNumbers'!G333&lt;=G$1,G$4+SQRT(G$2*'5b.TriRandNumbers'!G333),G$6-SQRT(G$3*(1-'5b.TriRandNumbers'!G333)))</f>
        <v>2.8621223676739298</v>
      </c>
      <c r="H339" s="35">
        <f>IF('5b.TriRandNumbers'!H333&lt;=H$1,H$4+SQRT(H$2*'5b.TriRandNumbers'!H333),H$6-SQRT(H$3*(1-'5b.TriRandNumbers'!H333)))</f>
        <v>15.716429706392969</v>
      </c>
      <c r="I339" s="34">
        <f>IF('5b.TriRandNumbers'!I333&lt;=I$1,I$4+SQRT(I$2*'5b.TriRandNumbers'!I333),I$6-SQRT(I$3*(1-'5b.TriRandNumbers'!I333)))</f>
        <v>6.5415692969765535</v>
      </c>
      <c r="J339" s="33">
        <f>IF('5b.TriRandNumbers'!J333&lt;=J$1,J$4+SQRT(J$2*'5b.TriRandNumbers'!J333),J$6-SQRT(J$3*(1-'5b.TriRandNumbers'!J333)))</f>
        <v>11.331330045329841</v>
      </c>
      <c r="K339" s="32">
        <f>IF('5b.TriRandNumbers'!K333&lt;=K$1,K$4+SQRT(K$2*'5b.TriRandNumbers'!K333),K$6-SQRT(K$3*(1-'5b.TriRandNumbers'!K333)))</f>
        <v>9.1955814881571314</v>
      </c>
      <c r="L339" s="31">
        <f>IF('5b.TriRandNumbers'!L333&lt;=L$1,L$4+SQRT(L$2*'5b.TriRandNumbers'!L333),L$6-SQRT(L$3*(1-'5b.TriRandNumbers'!L333)))</f>
        <v>10.6920420973468</v>
      </c>
      <c r="M339" s="30">
        <f>IF('5b.TriRandNumbers'!M333&lt;=M$1,M$4+SQRT(M$2*'5b.TriRandNumbers'!M333),M$6-SQRT(M$3*(1-'5b.TriRandNumbers'!M333)))</f>
        <v>8.573923432450794</v>
      </c>
      <c r="N339" s="35">
        <f>IF('5b.TriRandNumbers'!N333&lt;=N$1,N$4+SQRT(N$2*'5b.TriRandNumbers'!N333),N$6-SQRT(N$3*(1-'5b.TriRandNumbers'!N333)))</f>
        <v>15.901360841775912</v>
      </c>
      <c r="O339" s="34">
        <f>IF('5b.TriRandNumbers'!O333&lt;=O$1,O$4+SQRT(O$2*'5b.TriRandNumbers'!O333),O$6-SQRT(O$3*(1-'5b.TriRandNumbers'!O333)))</f>
        <v>14.891665670850802</v>
      </c>
      <c r="P339" s="33">
        <f>IF('5b.TriRandNumbers'!P333&lt;=P$1,P$4+SQRT(P$2*'5b.TriRandNumbers'!P333),P$6-SQRT(P$3*(1-'5b.TriRandNumbers'!P333)))</f>
        <v>11.117133287029837</v>
      </c>
      <c r="Q339" s="32">
        <f>IF('5b.TriRandNumbers'!Q333&lt;=Q$1,Q$4+SQRT(Q$2*'5b.TriRandNumbers'!Q333),Q$6-SQRT(Q$3*(1-'5b.TriRandNumbers'!Q333)))</f>
        <v>9.6743874600101307</v>
      </c>
      <c r="R339" s="31">
        <f>IF('5b.TriRandNumbers'!R333&lt;=R$1,R$4+SQRT(R$2*'5b.TriRandNumbers'!R333),R$6-SQRT(R$3*(1-'5b.TriRandNumbers'!R333)))</f>
        <v>13.914480865562457</v>
      </c>
      <c r="S339" s="30">
        <f>IF('5b.TriRandNumbers'!S333&lt;=S$1,S$4+SQRT(S$2*'5b.TriRandNumbers'!S333),S$6-SQRT(S$3*(1-'5b.TriRandNumbers'!S333)))</f>
        <v>12.845279305297563</v>
      </c>
      <c r="T339" s="35">
        <f>IF('5b.TriRandNumbers'!T333&lt;=T$1,T$4+SQRT(T$2*'5b.TriRandNumbers'!T333),T$6-SQRT(T$3*(1-'5b.TriRandNumbers'!T333)))</f>
        <v>14.594865662191145</v>
      </c>
      <c r="U339" s="34">
        <f>IF('5b.TriRandNumbers'!U333&lt;=U$1,U$4+SQRT(U$2*'5b.TriRandNumbers'!U333),U$6-SQRT(U$3*(1-'5b.TriRandNumbers'!U333)))</f>
        <v>14.805793382577598</v>
      </c>
      <c r="V339" s="33">
        <f>IF('5b.TriRandNumbers'!V333&lt;=V$1,V$4+SQRT(V$2*'5b.TriRandNumbers'!V333),V$6-SQRT(V$3*(1-'5b.TriRandNumbers'!V333)))</f>
        <v>10.477565113029462</v>
      </c>
      <c r="W339" s="32">
        <f>IF('5b.TriRandNumbers'!W333&lt;=W$1,W$4+SQRT(W$2*'5b.TriRandNumbers'!W333),W$6-SQRT(W$3*(1-'5b.TriRandNumbers'!W333)))</f>
        <v>13.991944816538808</v>
      </c>
      <c r="X339" s="31">
        <f>IF('5b.TriRandNumbers'!X333&lt;=X$1,X$4+SQRT(X$2*'5b.TriRandNumbers'!X333),X$6-SQRT(X$3*(1-'5b.TriRandNumbers'!X333)))</f>
        <v>11.426558220122555</v>
      </c>
      <c r="Y339" s="30">
        <f>IF('5b.TriRandNumbers'!Y333&lt;=Y$1,Y$4+SQRT(Y$2*'5b.TriRandNumbers'!Y333),Y$6-SQRT(Y$3*(1-'5b.TriRandNumbers'!Y333)))</f>
        <v>12.801734816268453</v>
      </c>
    </row>
    <row r="340" spans="2:25" hidden="1" x14ac:dyDescent="0.25">
      <c r="B340" s="35">
        <f>IF('5b.TriRandNumbers'!B334&lt;=B$1,B$4+SQRT(B$2*'5b.TriRandNumbers'!B334),B$6-SQRT(B$3*(1-'5b.TriRandNumbers'!B334)))</f>
        <v>4.6899450896186057</v>
      </c>
      <c r="C340" s="34">
        <f>IF('5b.TriRandNumbers'!C334&lt;=C$1,C$4+SQRT(C$2*'5b.TriRandNumbers'!C334),C$6-SQRT(C$3*(1-'5b.TriRandNumbers'!C334)))</f>
        <v>2.2314912470739383</v>
      </c>
      <c r="D340" s="33">
        <f>IF('5b.TriRandNumbers'!D334&lt;=D$1,D$4+SQRT(D$2*'5b.TriRandNumbers'!D334),D$6-SQRT(D$3*(1-'5b.TriRandNumbers'!D334)))</f>
        <v>4.5763535139822267</v>
      </c>
      <c r="E340" s="32">
        <f>IF('5b.TriRandNumbers'!E334&lt;=E$1,E$4+SQRT(E$2*'5b.TriRandNumbers'!E334),E$6-SQRT(E$3*(1-'5b.TriRandNumbers'!E334)))</f>
        <v>4.3843839902347987</v>
      </c>
      <c r="F340" s="31">
        <f>IF('5b.TriRandNumbers'!F334&lt;=F$1,F$4+SQRT(F$2*'5b.TriRandNumbers'!F334),F$6-SQRT(F$3*(1-'5b.TriRandNumbers'!F334)))</f>
        <v>3.4700939410712328</v>
      </c>
      <c r="G340" s="30">
        <f>IF('5b.TriRandNumbers'!G334&lt;=G$1,G$4+SQRT(G$2*'5b.TriRandNumbers'!G334),G$6-SQRT(G$3*(1-'5b.TriRandNumbers'!G334)))</f>
        <v>3.9401966955874332</v>
      </c>
      <c r="H340" s="35">
        <f>IF('5b.TriRandNumbers'!H334&lt;=H$1,H$4+SQRT(H$2*'5b.TriRandNumbers'!H334),H$6-SQRT(H$3*(1-'5b.TriRandNumbers'!H334)))</f>
        <v>9.6017677420414778</v>
      </c>
      <c r="I340" s="34">
        <f>IF('5b.TriRandNumbers'!I334&lt;=I$1,I$4+SQRT(I$2*'5b.TriRandNumbers'!I334),I$6-SQRT(I$3*(1-'5b.TriRandNumbers'!I334)))</f>
        <v>9.0867255799873021</v>
      </c>
      <c r="J340" s="33">
        <f>IF('5b.TriRandNumbers'!J334&lt;=J$1,J$4+SQRT(J$2*'5b.TriRandNumbers'!J334),J$6-SQRT(J$3*(1-'5b.TriRandNumbers'!J334)))</f>
        <v>11.289418404327652</v>
      </c>
      <c r="K340" s="32">
        <f>IF('5b.TriRandNumbers'!K334&lt;=K$1,K$4+SQRT(K$2*'5b.TriRandNumbers'!K334),K$6-SQRT(K$3*(1-'5b.TriRandNumbers'!K334)))</f>
        <v>7.4749565391222266</v>
      </c>
      <c r="L340" s="31">
        <f>IF('5b.TriRandNumbers'!L334&lt;=L$1,L$4+SQRT(L$2*'5b.TriRandNumbers'!L334),L$6-SQRT(L$3*(1-'5b.TriRandNumbers'!L334)))</f>
        <v>13.946246213276769</v>
      </c>
      <c r="M340" s="30">
        <f>IF('5b.TriRandNumbers'!M334&lt;=M$1,M$4+SQRT(M$2*'5b.TriRandNumbers'!M334),M$6-SQRT(M$3*(1-'5b.TriRandNumbers'!M334)))</f>
        <v>6.2838420316568824</v>
      </c>
      <c r="N340" s="35">
        <f>IF('5b.TriRandNumbers'!N334&lt;=N$1,N$4+SQRT(N$2*'5b.TriRandNumbers'!N334),N$6-SQRT(N$3*(1-'5b.TriRandNumbers'!N334)))</f>
        <v>11.821566460413836</v>
      </c>
      <c r="O340" s="34">
        <f>IF('5b.TriRandNumbers'!O334&lt;=O$1,O$4+SQRT(O$2*'5b.TriRandNumbers'!O334),O$6-SQRT(O$3*(1-'5b.TriRandNumbers'!O334)))</f>
        <v>16.211215870348301</v>
      </c>
      <c r="P340" s="33">
        <f>IF('5b.TriRandNumbers'!P334&lt;=P$1,P$4+SQRT(P$2*'5b.TriRandNumbers'!P334),P$6-SQRT(P$3*(1-'5b.TriRandNumbers'!P334)))</f>
        <v>15.56249831745172</v>
      </c>
      <c r="Q340" s="32">
        <f>IF('5b.TriRandNumbers'!Q334&lt;=Q$1,Q$4+SQRT(Q$2*'5b.TriRandNumbers'!Q334),Q$6-SQRT(Q$3*(1-'5b.TriRandNumbers'!Q334)))</f>
        <v>7.3347392157131939</v>
      </c>
      <c r="R340" s="31">
        <f>IF('5b.TriRandNumbers'!R334&lt;=R$1,R$4+SQRT(R$2*'5b.TriRandNumbers'!R334),R$6-SQRT(R$3*(1-'5b.TriRandNumbers'!R334)))</f>
        <v>8.7669850520620312</v>
      </c>
      <c r="S340" s="30">
        <f>IF('5b.TriRandNumbers'!S334&lt;=S$1,S$4+SQRT(S$2*'5b.TriRandNumbers'!S334),S$6-SQRT(S$3*(1-'5b.TriRandNumbers'!S334)))</f>
        <v>7.4440790735198696</v>
      </c>
      <c r="T340" s="35">
        <f>IF('5b.TriRandNumbers'!T334&lt;=T$1,T$4+SQRT(T$2*'5b.TriRandNumbers'!T334),T$6-SQRT(T$3*(1-'5b.TriRandNumbers'!T334)))</f>
        <v>15.635226100360912</v>
      </c>
      <c r="U340" s="34">
        <f>IF('5b.TriRandNumbers'!U334&lt;=U$1,U$4+SQRT(U$2*'5b.TriRandNumbers'!U334),U$6-SQRT(U$3*(1-'5b.TriRandNumbers'!U334)))</f>
        <v>13.450767907249658</v>
      </c>
      <c r="V340" s="33">
        <f>IF('5b.TriRandNumbers'!V334&lt;=V$1,V$4+SQRT(V$2*'5b.TriRandNumbers'!V334),V$6-SQRT(V$3*(1-'5b.TriRandNumbers'!V334)))</f>
        <v>17.233598728508596</v>
      </c>
      <c r="W340" s="32">
        <f>IF('5b.TriRandNumbers'!W334&lt;=W$1,W$4+SQRT(W$2*'5b.TriRandNumbers'!W334),W$6-SQRT(W$3*(1-'5b.TriRandNumbers'!W334)))</f>
        <v>8.1891713520319875</v>
      </c>
      <c r="X340" s="31">
        <f>IF('5b.TriRandNumbers'!X334&lt;=X$1,X$4+SQRT(X$2*'5b.TriRandNumbers'!X334),X$6-SQRT(X$3*(1-'5b.TriRandNumbers'!X334)))</f>
        <v>11.596543528499437</v>
      </c>
      <c r="Y340" s="30">
        <f>IF('5b.TriRandNumbers'!Y334&lt;=Y$1,Y$4+SQRT(Y$2*'5b.TriRandNumbers'!Y334),Y$6-SQRT(Y$3*(1-'5b.TriRandNumbers'!Y334)))</f>
        <v>13.486195172683193</v>
      </c>
    </row>
    <row r="341" spans="2:25" hidden="1" x14ac:dyDescent="0.25">
      <c r="B341" s="35">
        <f>IF('5b.TriRandNumbers'!B335&lt;=B$1,B$4+SQRT(B$2*'5b.TriRandNumbers'!B335),B$6-SQRT(B$3*(1-'5b.TriRandNumbers'!B335)))</f>
        <v>4.6638151606365597</v>
      </c>
      <c r="C341" s="34">
        <f>IF('5b.TriRandNumbers'!C335&lt;=C$1,C$4+SQRT(C$2*'5b.TriRandNumbers'!C335),C$6-SQRT(C$3*(1-'5b.TriRandNumbers'!C335)))</f>
        <v>2.7736473421916044</v>
      </c>
      <c r="D341" s="33">
        <f>IF('5b.TriRandNumbers'!D335&lt;=D$1,D$4+SQRT(D$2*'5b.TriRandNumbers'!D335),D$6-SQRT(D$3*(1-'5b.TriRandNumbers'!D335)))</f>
        <v>4.7641481315968424</v>
      </c>
      <c r="E341" s="32">
        <f>IF('5b.TriRandNumbers'!E335&lt;=E$1,E$4+SQRT(E$2*'5b.TriRandNumbers'!E335),E$6-SQRT(E$3*(1-'5b.TriRandNumbers'!E335)))</f>
        <v>4.0614036284782049</v>
      </c>
      <c r="F341" s="31">
        <f>IF('5b.TriRandNumbers'!F335&lt;=F$1,F$4+SQRT(F$2*'5b.TriRandNumbers'!F335),F$6-SQRT(F$3*(1-'5b.TriRandNumbers'!F335)))</f>
        <v>2.6996550869651821</v>
      </c>
      <c r="G341" s="30">
        <f>IF('5b.TriRandNumbers'!G335&lt;=G$1,G$4+SQRT(G$2*'5b.TriRandNumbers'!G335),G$6-SQRT(G$3*(1-'5b.TriRandNumbers'!G335)))</f>
        <v>3.1698452061380236</v>
      </c>
      <c r="H341" s="35">
        <f>IF('5b.TriRandNumbers'!H335&lt;=H$1,H$4+SQRT(H$2*'5b.TriRandNumbers'!H335),H$6-SQRT(H$3*(1-'5b.TriRandNumbers'!H335)))</f>
        <v>18.809537797460312</v>
      </c>
      <c r="I341" s="34">
        <f>IF('5b.TriRandNumbers'!I335&lt;=I$1,I$4+SQRT(I$2*'5b.TriRandNumbers'!I335),I$6-SQRT(I$3*(1-'5b.TriRandNumbers'!I335)))</f>
        <v>8.6997031020572742</v>
      </c>
      <c r="J341" s="33">
        <f>IF('5b.TriRandNumbers'!J335&lt;=J$1,J$4+SQRT(J$2*'5b.TriRandNumbers'!J335),J$6-SQRT(J$3*(1-'5b.TriRandNumbers'!J335)))</f>
        <v>11.623725744346341</v>
      </c>
      <c r="K341" s="32">
        <f>IF('5b.TriRandNumbers'!K335&lt;=K$1,K$4+SQRT(K$2*'5b.TriRandNumbers'!K335),K$6-SQRT(K$3*(1-'5b.TriRandNumbers'!K335)))</f>
        <v>15.042041158360757</v>
      </c>
      <c r="L341" s="31">
        <f>IF('5b.TriRandNumbers'!L335&lt;=L$1,L$4+SQRT(L$2*'5b.TriRandNumbers'!L335),L$6-SQRT(L$3*(1-'5b.TriRandNumbers'!L335)))</f>
        <v>12.707382943967467</v>
      </c>
      <c r="M341" s="30">
        <f>IF('5b.TriRandNumbers'!M335&lt;=M$1,M$4+SQRT(M$2*'5b.TriRandNumbers'!M335),M$6-SQRT(M$3*(1-'5b.TriRandNumbers'!M335)))</f>
        <v>13.343133825861873</v>
      </c>
      <c r="N341" s="35">
        <f>IF('5b.TriRandNumbers'!N335&lt;=N$1,N$4+SQRT(N$2*'5b.TriRandNumbers'!N335),N$6-SQRT(N$3*(1-'5b.TriRandNumbers'!N335)))</f>
        <v>10.332092334024255</v>
      </c>
      <c r="O341" s="34">
        <f>IF('5b.TriRandNumbers'!O335&lt;=O$1,O$4+SQRT(O$2*'5b.TriRandNumbers'!O335),O$6-SQRT(O$3*(1-'5b.TriRandNumbers'!O335)))</f>
        <v>17.969915524333942</v>
      </c>
      <c r="P341" s="33">
        <f>IF('5b.TriRandNumbers'!P335&lt;=P$1,P$4+SQRT(P$2*'5b.TriRandNumbers'!P335),P$6-SQRT(P$3*(1-'5b.TriRandNumbers'!P335)))</f>
        <v>11.574609214772847</v>
      </c>
      <c r="Q341" s="32">
        <f>IF('5b.TriRandNumbers'!Q335&lt;=Q$1,Q$4+SQRT(Q$2*'5b.TriRandNumbers'!Q335),Q$6-SQRT(Q$3*(1-'5b.TriRandNumbers'!Q335)))</f>
        <v>10.530508627298955</v>
      </c>
      <c r="R341" s="31">
        <f>IF('5b.TriRandNumbers'!R335&lt;=R$1,R$4+SQRT(R$2*'5b.TriRandNumbers'!R335),R$6-SQRT(R$3*(1-'5b.TriRandNumbers'!R335)))</f>
        <v>12.994900378437887</v>
      </c>
      <c r="S341" s="30">
        <f>IF('5b.TriRandNumbers'!S335&lt;=S$1,S$4+SQRT(S$2*'5b.TriRandNumbers'!S335),S$6-SQRT(S$3*(1-'5b.TriRandNumbers'!S335)))</f>
        <v>10.300161941496421</v>
      </c>
      <c r="T341" s="35">
        <f>IF('5b.TriRandNumbers'!T335&lt;=T$1,T$4+SQRT(T$2*'5b.TriRandNumbers'!T335),T$6-SQRT(T$3*(1-'5b.TriRandNumbers'!T335)))</f>
        <v>9.2043561932985796</v>
      </c>
      <c r="U341" s="34">
        <f>IF('5b.TriRandNumbers'!U335&lt;=U$1,U$4+SQRT(U$2*'5b.TriRandNumbers'!U335),U$6-SQRT(U$3*(1-'5b.TriRandNumbers'!U335)))</f>
        <v>13.582402475165928</v>
      </c>
      <c r="V341" s="33">
        <f>IF('5b.TriRandNumbers'!V335&lt;=V$1,V$4+SQRT(V$2*'5b.TriRandNumbers'!V335),V$6-SQRT(V$3*(1-'5b.TriRandNumbers'!V335)))</f>
        <v>14.017328117857147</v>
      </c>
      <c r="W341" s="32">
        <f>IF('5b.TriRandNumbers'!W335&lt;=W$1,W$4+SQRT(W$2*'5b.TriRandNumbers'!W335),W$6-SQRT(W$3*(1-'5b.TriRandNumbers'!W335)))</f>
        <v>11.057505455854651</v>
      </c>
      <c r="X341" s="31">
        <f>IF('5b.TriRandNumbers'!X335&lt;=X$1,X$4+SQRT(X$2*'5b.TriRandNumbers'!X335),X$6-SQRT(X$3*(1-'5b.TriRandNumbers'!X335)))</f>
        <v>13.718096237467879</v>
      </c>
      <c r="Y341" s="30">
        <f>IF('5b.TriRandNumbers'!Y335&lt;=Y$1,Y$4+SQRT(Y$2*'5b.TriRandNumbers'!Y335),Y$6-SQRT(Y$3*(1-'5b.TriRandNumbers'!Y335)))</f>
        <v>15.492158832099324</v>
      </c>
    </row>
    <row r="342" spans="2:25" hidden="1" x14ac:dyDescent="0.25">
      <c r="B342" s="35">
        <f>IF('5b.TriRandNumbers'!B336&lt;=B$1,B$4+SQRT(B$2*'5b.TriRandNumbers'!B336),B$6-SQRT(B$3*(1-'5b.TriRandNumbers'!B336)))</f>
        <v>4.3969612568769953</v>
      </c>
      <c r="C342" s="34">
        <f>IF('5b.TriRandNumbers'!C336&lt;=C$1,C$4+SQRT(C$2*'5b.TriRandNumbers'!C336),C$6-SQRT(C$3*(1-'5b.TriRandNumbers'!C336)))</f>
        <v>1.818024098610405</v>
      </c>
      <c r="D342" s="33">
        <f>IF('5b.TriRandNumbers'!D336&lt;=D$1,D$4+SQRT(D$2*'5b.TriRandNumbers'!D336),D$6-SQRT(D$3*(1-'5b.TriRandNumbers'!D336)))</f>
        <v>6.3225404133772045</v>
      </c>
      <c r="E342" s="32">
        <f>IF('5b.TriRandNumbers'!E336&lt;=E$1,E$4+SQRT(E$2*'5b.TriRandNumbers'!E336),E$6-SQRT(E$3*(1-'5b.TriRandNumbers'!E336)))</f>
        <v>4.1059293126173433</v>
      </c>
      <c r="F342" s="31">
        <f>IF('5b.TriRandNumbers'!F336&lt;=F$1,F$4+SQRT(F$2*'5b.TriRandNumbers'!F336),F$6-SQRT(F$3*(1-'5b.TriRandNumbers'!F336)))</f>
        <v>1.7628405613846168</v>
      </c>
      <c r="G342" s="30">
        <f>IF('5b.TriRandNumbers'!G336&lt;=G$1,G$4+SQRT(G$2*'5b.TriRandNumbers'!G336),G$6-SQRT(G$3*(1-'5b.TriRandNumbers'!G336)))</f>
        <v>4.2471012972293343</v>
      </c>
      <c r="H342" s="35">
        <f>IF('5b.TriRandNumbers'!H336&lt;=H$1,H$4+SQRT(H$2*'5b.TriRandNumbers'!H336),H$6-SQRT(H$3*(1-'5b.TriRandNumbers'!H336)))</f>
        <v>8.4042169447733635</v>
      </c>
      <c r="I342" s="34">
        <f>IF('5b.TriRandNumbers'!I336&lt;=I$1,I$4+SQRT(I$2*'5b.TriRandNumbers'!I336),I$6-SQRT(I$3*(1-'5b.TriRandNumbers'!I336)))</f>
        <v>10.848225986315972</v>
      </c>
      <c r="J342" s="33">
        <f>IF('5b.TriRandNumbers'!J336&lt;=J$1,J$4+SQRT(J$2*'5b.TriRandNumbers'!J336),J$6-SQRT(J$3*(1-'5b.TriRandNumbers'!J336)))</f>
        <v>8.310912799193332</v>
      </c>
      <c r="K342" s="32">
        <f>IF('5b.TriRandNumbers'!K336&lt;=K$1,K$4+SQRT(K$2*'5b.TriRandNumbers'!K336),K$6-SQRT(K$3*(1-'5b.TriRandNumbers'!K336)))</f>
        <v>10.379651172146156</v>
      </c>
      <c r="L342" s="31">
        <f>IF('5b.TriRandNumbers'!L336&lt;=L$1,L$4+SQRT(L$2*'5b.TriRandNumbers'!L336),L$6-SQRT(L$3*(1-'5b.TriRandNumbers'!L336)))</f>
        <v>12.475328364471608</v>
      </c>
      <c r="M342" s="30">
        <f>IF('5b.TriRandNumbers'!M336&lt;=M$1,M$4+SQRT(M$2*'5b.TriRandNumbers'!M336),M$6-SQRT(M$3*(1-'5b.TriRandNumbers'!M336)))</f>
        <v>10.921960970788948</v>
      </c>
      <c r="N342" s="35">
        <f>IF('5b.TriRandNumbers'!N336&lt;=N$1,N$4+SQRT(N$2*'5b.TriRandNumbers'!N336),N$6-SQRT(N$3*(1-'5b.TriRandNumbers'!N336)))</f>
        <v>8.9811814765261104</v>
      </c>
      <c r="O342" s="34">
        <f>IF('5b.TriRandNumbers'!O336&lt;=O$1,O$4+SQRT(O$2*'5b.TriRandNumbers'!O336),O$6-SQRT(O$3*(1-'5b.TriRandNumbers'!O336)))</f>
        <v>10.55379581115927</v>
      </c>
      <c r="P342" s="33">
        <f>IF('5b.TriRandNumbers'!P336&lt;=P$1,P$4+SQRT(P$2*'5b.TriRandNumbers'!P336),P$6-SQRT(P$3*(1-'5b.TriRandNumbers'!P336)))</f>
        <v>13.171139869136642</v>
      </c>
      <c r="Q342" s="32">
        <f>IF('5b.TriRandNumbers'!Q336&lt;=Q$1,Q$4+SQRT(Q$2*'5b.TriRandNumbers'!Q336),Q$6-SQRT(Q$3*(1-'5b.TriRandNumbers'!Q336)))</f>
        <v>14.612129578818744</v>
      </c>
      <c r="R342" s="31">
        <f>IF('5b.TriRandNumbers'!R336&lt;=R$1,R$4+SQRT(R$2*'5b.TriRandNumbers'!R336),R$6-SQRT(R$3*(1-'5b.TriRandNumbers'!R336)))</f>
        <v>12.119588698640746</v>
      </c>
      <c r="S342" s="30">
        <f>IF('5b.TriRandNumbers'!S336&lt;=S$1,S$4+SQRT(S$2*'5b.TriRandNumbers'!S336),S$6-SQRT(S$3*(1-'5b.TriRandNumbers'!S336)))</f>
        <v>9.4945287928410451</v>
      </c>
      <c r="T342" s="35">
        <f>IF('5b.TriRandNumbers'!T336&lt;=T$1,T$4+SQRT(T$2*'5b.TriRandNumbers'!T336),T$6-SQRT(T$3*(1-'5b.TriRandNumbers'!T336)))</f>
        <v>7.6230163795117045</v>
      </c>
      <c r="U342" s="34">
        <f>IF('5b.TriRandNumbers'!U336&lt;=U$1,U$4+SQRT(U$2*'5b.TriRandNumbers'!U336),U$6-SQRT(U$3*(1-'5b.TriRandNumbers'!U336)))</f>
        <v>14.268991625317703</v>
      </c>
      <c r="V342" s="33">
        <f>IF('5b.TriRandNumbers'!V336&lt;=V$1,V$4+SQRT(V$2*'5b.TriRandNumbers'!V336),V$6-SQRT(V$3*(1-'5b.TriRandNumbers'!V336)))</f>
        <v>10.89757130559112</v>
      </c>
      <c r="W342" s="32">
        <f>IF('5b.TriRandNumbers'!W336&lt;=W$1,W$4+SQRT(W$2*'5b.TriRandNumbers'!W336),W$6-SQRT(W$3*(1-'5b.TriRandNumbers'!W336)))</f>
        <v>10.936390845283199</v>
      </c>
      <c r="X342" s="31">
        <f>IF('5b.TriRandNumbers'!X336&lt;=X$1,X$4+SQRT(X$2*'5b.TriRandNumbers'!X336),X$6-SQRT(X$3*(1-'5b.TriRandNumbers'!X336)))</f>
        <v>10.152025128267613</v>
      </c>
      <c r="Y342" s="30">
        <f>IF('5b.TriRandNumbers'!Y336&lt;=Y$1,Y$4+SQRT(Y$2*'5b.TriRandNumbers'!Y336),Y$6-SQRT(Y$3*(1-'5b.TriRandNumbers'!Y336)))</f>
        <v>11.489618361763203</v>
      </c>
    </row>
    <row r="343" spans="2:25" hidden="1" x14ac:dyDescent="0.25">
      <c r="B343" s="35">
        <f>IF('5b.TriRandNumbers'!B337&lt;=B$1,B$4+SQRT(B$2*'5b.TriRandNumbers'!B337),B$6-SQRT(B$3*(1-'5b.TriRandNumbers'!B337)))</f>
        <v>4.929638964037216</v>
      </c>
      <c r="C343" s="34">
        <f>IF('5b.TriRandNumbers'!C337&lt;=C$1,C$4+SQRT(C$2*'5b.TriRandNumbers'!C337),C$6-SQRT(C$3*(1-'5b.TriRandNumbers'!C337)))</f>
        <v>2.2248315798158673</v>
      </c>
      <c r="D343" s="33">
        <f>IF('5b.TriRandNumbers'!D337&lt;=D$1,D$4+SQRT(D$2*'5b.TriRandNumbers'!D337),D$6-SQRT(D$3*(1-'5b.TriRandNumbers'!D337)))</f>
        <v>6.6225143015238803</v>
      </c>
      <c r="E343" s="32">
        <f>IF('5b.TriRandNumbers'!E337&lt;=E$1,E$4+SQRT(E$2*'5b.TriRandNumbers'!E337),E$6-SQRT(E$3*(1-'5b.TriRandNumbers'!E337)))</f>
        <v>4.0956041318804584</v>
      </c>
      <c r="F343" s="31">
        <f>IF('5b.TriRandNumbers'!F337&lt;=F$1,F$4+SQRT(F$2*'5b.TriRandNumbers'!F337),F$6-SQRT(F$3*(1-'5b.TriRandNumbers'!F337)))</f>
        <v>2.0999038205716483</v>
      </c>
      <c r="G343" s="30">
        <f>IF('5b.TriRandNumbers'!G337&lt;=G$1,G$4+SQRT(G$2*'5b.TriRandNumbers'!G337),G$6-SQRT(G$3*(1-'5b.TriRandNumbers'!G337)))</f>
        <v>3.623004383026899</v>
      </c>
      <c r="H343" s="35">
        <f>IF('5b.TriRandNumbers'!H337&lt;=H$1,H$4+SQRT(H$2*'5b.TriRandNumbers'!H337),H$6-SQRT(H$3*(1-'5b.TriRandNumbers'!H337)))</f>
        <v>11.912063560595032</v>
      </c>
      <c r="I343" s="34">
        <f>IF('5b.TriRandNumbers'!I337&lt;=I$1,I$4+SQRT(I$2*'5b.TriRandNumbers'!I337),I$6-SQRT(I$3*(1-'5b.TriRandNumbers'!I337)))</f>
        <v>10.534210921500787</v>
      </c>
      <c r="J343" s="33">
        <f>IF('5b.TriRandNumbers'!J337&lt;=J$1,J$4+SQRT(J$2*'5b.TriRandNumbers'!J337),J$6-SQRT(J$3*(1-'5b.TriRandNumbers'!J337)))</f>
        <v>15.049359928179605</v>
      </c>
      <c r="K343" s="32">
        <f>IF('5b.TriRandNumbers'!K337&lt;=K$1,K$4+SQRT(K$2*'5b.TriRandNumbers'!K337),K$6-SQRT(K$3*(1-'5b.TriRandNumbers'!K337)))</f>
        <v>10.957956882984034</v>
      </c>
      <c r="L343" s="31">
        <f>IF('5b.TriRandNumbers'!L337&lt;=L$1,L$4+SQRT(L$2*'5b.TriRandNumbers'!L337),L$6-SQRT(L$3*(1-'5b.TriRandNumbers'!L337)))</f>
        <v>10.235720947174816</v>
      </c>
      <c r="M343" s="30">
        <f>IF('5b.TriRandNumbers'!M337&lt;=M$1,M$4+SQRT(M$2*'5b.TriRandNumbers'!M337),M$6-SQRT(M$3*(1-'5b.TriRandNumbers'!M337)))</f>
        <v>12.218020600327538</v>
      </c>
      <c r="N343" s="35">
        <f>IF('5b.TriRandNumbers'!N337&lt;=N$1,N$4+SQRT(N$2*'5b.TriRandNumbers'!N337),N$6-SQRT(N$3*(1-'5b.TriRandNumbers'!N337)))</f>
        <v>14.54734021912968</v>
      </c>
      <c r="O343" s="34">
        <f>IF('5b.TriRandNumbers'!O337&lt;=O$1,O$4+SQRT(O$2*'5b.TriRandNumbers'!O337),O$6-SQRT(O$3*(1-'5b.TriRandNumbers'!O337)))</f>
        <v>18.433240972580961</v>
      </c>
      <c r="P343" s="33">
        <f>IF('5b.TriRandNumbers'!P337&lt;=P$1,P$4+SQRT(P$2*'5b.TriRandNumbers'!P337),P$6-SQRT(P$3*(1-'5b.TriRandNumbers'!P337)))</f>
        <v>12.296450754019153</v>
      </c>
      <c r="Q343" s="32">
        <f>IF('5b.TriRandNumbers'!Q337&lt;=Q$1,Q$4+SQRT(Q$2*'5b.TriRandNumbers'!Q337),Q$6-SQRT(Q$3*(1-'5b.TriRandNumbers'!Q337)))</f>
        <v>8.7349260119301135</v>
      </c>
      <c r="R343" s="31">
        <f>IF('5b.TriRandNumbers'!R337&lt;=R$1,R$4+SQRT(R$2*'5b.TriRandNumbers'!R337),R$6-SQRT(R$3*(1-'5b.TriRandNumbers'!R337)))</f>
        <v>8.9770786067827331</v>
      </c>
      <c r="S343" s="30">
        <f>IF('5b.TriRandNumbers'!S337&lt;=S$1,S$4+SQRT(S$2*'5b.TriRandNumbers'!S337),S$6-SQRT(S$3*(1-'5b.TriRandNumbers'!S337)))</f>
        <v>7.514107937889456</v>
      </c>
      <c r="T343" s="35">
        <f>IF('5b.TriRandNumbers'!T337&lt;=T$1,T$4+SQRT(T$2*'5b.TriRandNumbers'!T337),T$6-SQRT(T$3*(1-'5b.TriRandNumbers'!T337)))</f>
        <v>14.279087335361396</v>
      </c>
      <c r="U343" s="34">
        <f>IF('5b.TriRandNumbers'!U337&lt;=U$1,U$4+SQRT(U$2*'5b.TriRandNumbers'!U337),U$6-SQRT(U$3*(1-'5b.TriRandNumbers'!U337)))</f>
        <v>12.301609296285108</v>
      </c>
      <c r="V343" s="33">
        <f>IF('5b.TriRandNumbers'!V337&lt;=V$1,V$4+SQRT(V$2*'5b.TriRandNumbers'!V337),V$6-SQRT(V$3*(1-'5b.TriRandNumbers'!V337)))</f>
        <v>15.540575398361522</v>
      </c>
      <c r="W343" s="32">
        <f>IF('5b.TriRandNumbers'!W337&lt;=W$1,W$4+SQRT(W$2*'5b.TriRandNumbers'!W337),W$6-SQRT(W$3*(1-'5b.TriRandNumbers'!W337)))</f>
        <v>8.8653106229039125</v>
      </c>
      <c r="X343" s="31">
        <f>IF('5b.TriRandNumbers'!X337&lt;=X$1,X$4+SQRT(X$2*'5b.TriRandNumbers'!X337),X$6-SQRT(X$3*(1-'5b.TriRandNumbers'!X337)))</f>
        <v>17.328175110103654</v>
      </c>
      <c r="Y343" s="30">
        <f>IF('5b.TriRandNumbers'!Y337&lt;=Y$1,Y$4+SQRT(Y$2*'5b.TriRandNumbers'!Y337),Y$6-SQRT(Y$3*(1-'5b.TriRandNumbers'!Y337)))</f>
        <v>11.188436077765926</v>
      </c>
    </row>
    <row r="344" spans="2:25" hidden="1" x14ac:dyDescent="0.25">
      <c r="B344" s="35">
        <f>IF('5b.TriRandNumbers'!B338&lt;=B$1,B$4+SQRT(B$2*'5b.TriRandNumbers'!B338),B$6-SQRT(B$3*(1-'5b.TriRandNumbers'!B338)))</f>
        <v>3.7732450315097381</v>
      </c>
      <c r="C344" s="34">
        <f>IF('5b.TriRandNumbers'!C338&lt;=C$1,C$4+SQRT(C$2*'5b.TriRandNumbers'!C338),C$6-SQRT(C$3*(1-'5b.TriRandNumbers'!C338)))</f>
        <v>4.3991245437289725</v>
      </c>
      <c r="D344" s="33">
        <f>IF('5b.TriRandNumbers'!D338&lt;=D$1,D$4+SQRT(D$2*'5b.TriRandNumbers'!D338),D$6-SQRT(D$3*(1-'5b.TriRandNumbers'!D338)))</f>
        <v>6.1131908196624698</v>
      </c>
      <c r="E344" s="32">
        <f>IF('5b.TriRandNumbers'!E338&lt;=E$1,E$4+SQRT(E$2*'5b.TriRandNumbers'!E338),E$6-SQRT(E$3*(1-'5b.TriRandNumbers'!E338)))</f>
        <v>4.0269590932351544</v>
      </c>
      <c r="F344" s="31">
        <f>IF('5b.TriRandNumbers'!F338&lt;=F$1,F$4+SQRT(F$2*'5b.TriRandNumbers'!F338),F$6-SQRT(F$3*(1-'5b.TriRandNumbers'!F338)))</f>
        <v>2.6589800812995863</v>
      </c>
      <c r="G344" s="30">
        <f>IF('5b.TriRandNumbers'!G338&lt;=G$1,G$4+SQRT(G$2*'5b.TriRandNumbers'!G338),G$6-SQRT(G$3*(1-'5b.TriRandNumbers'!G338)))</f>
        <v>4.0838127768383892</v>
      </c>
      <c r="H344" s="35">
        <f>IF('5b.TriRandNumbers'!H338&lt;=H$1,H$4+SQRT(H$2*'5b.TriRandNumbers'!H338),H$6-SQRT(H$3*(1-'5b.TriRandNumbers'!H338)))</f>
        <v>8.8674670629300465</v>
      </c>
      <c r="I344" s="34">
        <f>IF('5b.TriRandNumbers'!I338&lt;=I$1,I$4+SQRT(I$2*'5b.TriRandNumbers'!I338),I$6-SQRT(I$3*(1-'5b.TriRandNumbers'!I338)))</f>
        <v>14.551304919000556</v>
      </c>
      <c r="J344" s="33">
        <f>IF('5b.TriRandNumbers'!J338&lt;=J$1,J$4+SQRT(J$2*'5b.TriRandNumbers'!J338),J$6-SQRT(J$3*(1-'5b.TriRandNumbers'!J338)))</f>
        <v>11.910976405687041</v>
      </c>
      <c r="K344" s="32">
        <f>IF('5b.TriRandNumbers'!K338&lt;=K$1,K$4+SQRT(K$2*'5b.TriRandNumbers'!K338),K$6-SQRT(K$3*(1-'5b.TriRandNumbers'!K338)))</f>
        <v>11.884981540237371</v>
      </c>
      <c r="L344" s="31">
        <f>IF('5b.TriRandNumbers'!L338&lt;=L$1,L$4+SQRT(L$2*'5b.TriRandNumbers'!L338),L$6-SQRT(L$3*(1-'5b.TriRandNumbers'!L338)))</f>
        <v>12.099926417910826</v>
      </c>
      <c r="M344" s="30">
        <f>IF('5b.TriRandNumbers'!M338&lt;=M$1,M$4+SQRT(M$2*'5b.TriRandNumbers'!M338),M$6-SQRT(M$3*(1-'5b.TriRandNumbers'!M338)))</f>
        <v>12.145792272836776</v>
      </c>
      <c r="N344" s="35">
        <f>IF('5b.TriRandNumbers'!N338&lt;=N$1,N$4+SQRT(N$2*'5b.TriRandNumbers'!N338),N$6-SQRT(N$3*(1-'5b.TriRandNumbers'!N338)))</f>
        <v>7.5988573349444026</v>
      </c>
      <c r="O344" s="34">
        <f>IF('5b.TriRandNumbers'!O338&lt;=O$1,O$4+SQRT(O$2*'5b.TriRandNumbers'!O338),O$6-SQRT(O$3*(1-'5b.TriRandNumbers'!O338)))</f>
        <v>8.1449585496673738</v>
      </c>
      <c r="P344" s="33">
        <f>IF('5b.TriRandNumbers'!P338&lt;=P$1,P$4+SQRT(P$2*'5b.TriRandNumbers'!P338),P$6-SQRT(P$3*(1-'5b.TriRandNumbers'!P338)))</f>
        <v>10.510561166064115</v>
      </c>
      <c r="Q344" s="32">
        <f>IF('5b.TriRandNumbers'!Q338&lt;=Q$1,Q$4+SQRT(Q$2*'5b.TriRandNumbers'!Q338),Q$6-SQRT(Q$3*(1-'5b.TriRandNumbers'!Q338)))</f>
        <v>10.885905545188134</v>
      </c>
      <c r="R344" s="31">
        <f>IF('5b.TriRandNumbers'!R338&lt;=R$1,R$4+SQRT(R$2*'5b.TriRandNumbers'!R338),R$6-SQRT(R$3*(1-'5b.TriRandNumbers'!R338)))</f>
        <v>14.959645862112501</v>
      </c>
      <c r="S344" s="30">
        <f>IF('5b.TriRandNumbers'!S338&lt;=S$1,S$4+SQRT(S$2*'5b.TriRandNumbers'!S338),S$6-SQRT(S$3*(1-'5b.TriRandNumbers'!S338)))</f>
        <v>8.947127180858752</v>
      </c>
      <c r="T344" s="35">
        <f>IF('5b.TriRandNumbers'!T338&lt;=T$1,T$4+SQRT(T$2*'5b.TriRandNumbers'!T338),T$6-SQRT(T$3*(1-'5b.TriRandNumbers'!T338)))</f>
        <v>11.796931657105201</v>
      </c>
      <c r="U344" s="34">
        <f>IF('5b.TriRandNumbers'!U338&lt;=U$1,U$4+SQRT(U$2*'5b.TriRandNumbers'!U338),U$6-SQRT(U$3*(1-'5b.TriRandNumbers'!U338)))</f>
        <v>17.141185889638582</v>
      </c>
      <c r="V344" s="33">
        <f>IF('5b.TriRandNumbers'!V338&lt;=V$1,V$4+SQRT(V$2*'5b.TriRandNumbers'!V338),V$6-SQRT(V$3*(1-'5b.TriRandNumbers'!V338)))</f>
        <v>10.784288727835289</v>
      </c>
      <c r="W344" s="32">
        <f>IF('5b.TriRandNumbers'!W338&lt;=W$1,W$4+SQRT(W$2*'5b.TriRandNumbers'!W338),W$6-SQRT(W$3*(1-'5b.TriRandNumbers'!W338)))</f>
        <v>12.737155193183035</v>
      </c>
      <c r="X344" s="31">
        <f>IF('5b.TriRandNumbers'!X338&lt;=X$1,X$4+SQRT(X$2*'5b.TriRandNumbers'!X338),X$6-SQRT(X$3*(1-'5b.TriRandNumbers'!X338)))</f>
        <v>17.697699939495163</v>
      </c>
      <c r="Y344" s="30">
        <f>IF('5b.TriRandNumbers'!Y338&lt;=Y$1,Y$4+SQRT(Y$2*'5b.TriRandNumbers'!Y338),Y$6-SQRT(Y$3*(1-'5b.TriRandNumbers'!Y338)))</f>
        <v>6.2504246475799521</v>
      </c>
    </row>
    <row r="345" spans="2:25" hidden="1" x14ac:dyDescent="0.25">
      <c r="B345" s="35">
        <f>IF('5b.TriRandNumbers'!B339&lt;=B$1,B$4+SQRT(B$2*'5b.TriRandNumbers'!B339),B$6-SQRT(B$3*(1-'5b.TriRandNumbers'!B339)))</f>
        <v>5.9172390712665752</v>
      </c>
      <c r="C345" s="34">
        <f>IF('5b.TriRandNumbers'!C339&lt;=C$1,C$4+SQRT(C$2*'5b.TriRandNumbers'!C339),C$6-SQRT(C$3*(1-'5b.TriRandNumbers'!C339)))</f>
        <v>3.0288402342893024</v>
      </c>
      <c r="D345" s="33">
        <f>IF('5b.TriRandNumbers'!D339&lt;=D$1,D$4+SQRT(D$2*'5b.TriRandNumbers'!D339),D$6-SQRT(D$3*(1-'5b.TriRandNumbers'!D339)))</f>
        <v>6.0969156762719949</v>
      </c>
      <c r="E345" s="32">
        <f>IF('5b.TriRandNumbers'!E339&lt;=E$1,E$4+SQRT(E$2*'5b.TriRandNumbers'!E339),E$6-SQRT(E$3*(1-'5b.TriRandNumbers'!E339)))</f>
        <v>3.7172475172444486</v>
      </c>
      <c r="F345" s="31">
        <f>IF('5b.TriRandNumbers'!F339&lt;=F$1,F$4+SQRT(F$2*'5b.TriRandNumbers'!F339),F$6-SQRT(F$3*(1-'5b.TriRandNumbers'!F339)))</f>
        <v>2.1215069376259175</v>
      </c>
      <c r="G345" s="30">
        <f>IF('5b.TriRandNumbers'!G339&lt;=G$1,G$4+SQRT(G$2*'5b.TriRandNumbers'!G339),G$6-SQRT(G$3*(1-'5b.TriRandNumbers'!G339)))</f>
        <v>3.391886987044852</v>
      </c>
      <c r="H345" s="35">
        <f>IF('5b.TriRandNumbers'!H339&lt;=H$1,H$4+SQRT(H$2*'5b.TriRandNumbers'!H339),H$6-SQRT(H$3*(1-'5b.TriRandNumbers'!H339)))</f>
        <v>14.371392010168053</v>
      </c>
      <c r="I345" s="34">
        <f>IF('5b.TriRandNumbers'!I339&lt;=I$1,I$4+SQRT(I$2*'5b.TriRandNumbers'!I339),I$6-SQRT(I$3*(1-'5b.TriRandNumbers'!I339)))</f>
        <v>16.958897160502676</v>
      </c>
      <c r="J345" s="33">
        <f>IF('5b.TriRandNumbers'!J339&lt;=J$1,J$4+SQRT(J$2*'5b.TriRandNumbers'!J339),J$6-SQRT(J$3*(1-'5b.TriRandNumbers'!J339)))</f>
        <v>7.7702058712211741</v>
      </c>
      <c r="K345" s="32">
        <f>IF('5b.TriRandNumbers'!K339&lt;=K$1,K$4+SQRT(K$2*'5b.TriRandNumbers'!K339),K$6-SQRT(K$3*(1-'5b.TriRandNumbers'!K339)))</f>
        <v>9.7413421302585199</v>
      </c>
      <c r="L345" s="31">
        <f>IF('5b.TriRandNumbers'!L339&lt;=L$1,L$4+SQRT(L$2*'5b.TriRandNumbers'!L339),L$6-SQRT(L$3*(1-'5b.TriRandNumbers'!L339)))</f>
        <v>9.236682327557638</v>
      </c>
      <c r="M345" s="30">
        <f>IF('5b.TriRandNumbers'!M339&lt;=M$1,M$4+SQRT(M$2*'5b.TriRandNumbers'!M339),M$6-SQRT(M$3*(1-'5b.TriRandNumbers'!M339)))</f>
        <v>6.7706114363140513</v>
      </c>
      <c r="N345" s="35">
        <f>IF('5b.TriRandNumbers'!N339&lt;=N$1,N$4+SQRT(N$2*'5b.TriRandNumbers'!N339),N$6-SQRT(N$3*(1-'5b.TriRandNumbers'!N339)))</f>
        <v>11.592407392375064</v>
      </c>
      <c r="O345" s="34">
        <f>IF('5b.TriRandNumbers'!O339&lt;=O$1,O$4+SQRT(O$2*'5b.TriRandNumbers'!O339),O$6-SQRT(O$3*(1-'5b.TriRandNumbers'!O339)))</f>
        <v>16.109620612693085</v>
      </c>
      <c r="P345" s="33">
        <f>IF('5b.TriRandNumbers'!P339&lt;=P$1,P$4+SQRT(P$2*'5b.TriRandNumbers'!P339),P$6-SQRT(P$3*(1-'5b.TriRandNumbers'!P339)))</f>
        <v>19.413344079611289</v>
      </c>
      <c r="Q345" s="32">
        <f>IF('5b.TriRandNumbers'!Q339&lt;=Q$1,Q$4+SQRT(Q$2*'5b.TriRandNumbers'!Q339),Q$6-SQRT(Q$3*(1-'5b.TriRandNumbers'!Q339)))</f>
        <v>11.828235195652134</v>
      </c>
      <c r="R345" s="31">
        <f>IF('5b.TriRandNumbers'!R339&lt;=R$1,R$4+SQRT(R$2*'5b.TriRandNumbers'!R339),R$6-SQRT(R$3*(1-'5b.TriRandNumbers'!R339)))</f>
        <v>8.2556296518680288</v>
      </c>
      <c r="S345" s="30">
        <f>IF('5b.TriRandNumbers'!S339&lt;=S$1,S$4+SQRT(S$2*'5b.TriRandNumbers'!S339),S$6-SQRT(S$3*(1-'5b.TriRandNumbers'!S339)))</f>
        <v>11.052683720782625</v>
      </c>
      <c r="T345" s="35">
        <f>IF('5b.TriRandNumbers'!T339&lt;=T$1,T$4+SQRT(T$2*'5b.TriRandNumbers'!T339),T$6-SQRT(T$3*(1-'5b.TriRandNumbers'!T339)))</f>
        <v>7.7803686562101708</v>
      </c>
      <c r="U345" s="34">
        <f>IF('5b.TriRandNumbers'!U339&lt;=U$1,U$4+SQRT(U$2*'5b.TriRandNumbers'!U339),U$6-SQRT(U$3*(1-'5b.TriRandNumbers'!U339)))</f>
        <v>13.952312360392813</v>
      </c>
      <c r="V345" s="33">
        <f>IF('5b.TriRandNumbers'!V339&lt;=V$1,V$4+SQRT(V$2*'5b.TriRandNumbers'!V339),V$6-SQRT(V$3*(1-'5b.TriRandNumbers'!V339)))</f>
        <v>9.3812737205810137</v>
      </c>
      <c r="W345" s="32">
        <f>IF('5b.TriRandNumbers'!W339&lt;=W$1,W$4+SQRT(W$2*'5b.TriRandNumbers'!W339),W$6-SQRT(W$3*(1-'5b.TriRandNumbers'!W339)))</f>
        <v>9.9072778707437337</v>
      </c>
      <c r="X345" s="31">
        <f>IF('5b.TriRandNumbers'!X339&lt;=X$1,X$4+SQRT(X$2*'5b.TriRandNumbers'!X339),X$6-SQRT(X$3*(1-'5b.TriRandNumbers'!X339)))</f>
        <v>7.8752882918294613</v>
      </c>
      <c r="Y345" s="30">
        <f>IF('5b.TriRandNumbers'!Y339&lt;=Y$1,Y$4+SQRT(Y$2*'5b.TriRandNumbers'!Y339),Y$6-SQRT(Y$3*(1-'5b.TriRandNumbers'!Y339)))</f>
        <v>6.1314508522110263</v>
      </c>
    </row>
    <row r="346" spans="2:25" hidden="1" x14ac:dyDescent="0.25">
      <c r="B346" s="35">
        <f>IF('5b.TriRandNumbers'!B340&lt;=B$1,B$4+SQRT(B$2*'5b.TriRandNumbers'!B340),B$6-SQRT(B$3*(1-'5b.TriRandNumbers'!B340)))</f>
        <v>4.0717064487804739</v>
      </c>
      <c r="C346" s="34">
        <f>IF('5b.TriRandNumbers'!C340&lt;=C$1,C$4+SQRT(C$2*'5b.TriRandNumbers'!C340),C$6-SQRT(C$3*(1-'5b.TriRandNumbers'!C340)))</f>
        <v>2.9196190521094656</v>
      </c>
      <c r="D346" s="33">
        <f>IF('5b.TriRandNumbers'!D340&lt;=D$1,D$4+SQRT(D$2*'5b.TriRandNumbers'!D340),D$6-SQRT(D$3*(1-'5b.TriRandNumbers'!D340)))</f>
        <v>6.5643328527277651</v>
      </c>
      <c r="E346" s="32">
        <f>IF('5b.TriRandNumbers'!E340&lt;=E$1,E$4+SQRT(E$2*'5b.TriRandNumbers'!E340),E$6-SQRT(E$3*(1-'5b.TriRandNumbers'!E340)))</f>
        <v>3.7324199467956016</v>
      </c>
      <c r="F346" s="31">
        <f>IF('5b.TriRandNumbers'!F340&lt;=F$1,F$4+SQRT(F$2*'5b.TriRandNumbers'!F340),F$6-SQRT(F$3*(1-'5b.TriRandNumbers'!F340)))</f>
        <v>2.1579162292455814</v>
      </c>
      <c r="G346" s="30">
        <f>IF('5b.TriRandNumbers'!G340&lt;=G$1,G$4+SQRT(G$2*'5b.TriRandNumbers'!G340),G$6-SQRT(G$3*(1-'5b.TriRandNumbers'!G340)))</f>
        <v>2.5752349790977993</v>
      </c>
      <c r="H346" s="35">
        <f>IF('5b.TriRandNumbers'!H340&lt;=H$1,H$4+SQRT(H$2*'5b.TriRandNumbers'!H340),H$6-SQRT(H$3*(1-'5b.TriRandNumbers'!H340)))</f>
        <v>12.942024723113116</v>
      </c>
      <c r="I346" s="34">
        <f>IF('5b.TriRandNumbers'!I340&lt;=I$1,I$4+SQRT(I$2*'5b.TriRandNumbers'!I340),I$6-SQRT(I$3*(1-'5b.TriRandNumbers'!I340)))</f>
        <v>9.0356491822246969</v>
      </c>
      <c r="J346" s="33">
        <f>IF('5b.TriRandNumbers'!J340&lt;=J$1,J$4+SQRT(J$2*'5b.TriRandNumbers'!J340),J$6-SQRT(J$3*(1-'5b.TriRandNumbers'!J340)))</f>
        <v>9.802678297247958</v>
      </c>
      <c r="K346" s="32">
        <f>IF('5b.TriRandNumbers'!K340&lt;=K$1,K$4+SQRT(K$2*'5b.TriRandNumbers'!K340),K$6-SQRT(K$3*(1-'5b.TriRandNumbers'!K340)))</f>
        <v>10.664796828661043</v>
      </c>
      <c r="L346" s="31">
        <f>IF('5b.TriRandNumbers'!L340&lt;=L$1,L$4+SQRT(L$2*'5b.TriRandNumbers'!L340),L$6-SQRT(L$3*(1-'5b.TriRandNumbers'!L340)))</f>
        <v>14.907037075551605</v>
      </c>
      <c r="M346" s="30">
        <f>IF('5b.TriRandNumbers'!M340&lt;=M$1,M$4+SQRT(M$2*'5b.TriRandNumbers'!M340),M$6-SQRT(M$3*(1-'5b.TriRandNumbers'!M340)))</f>
        <v>14.366732526910193</v>
      </c>
      <c r="N346" s="35">
        <f>IF('5b.TriRandNumbers'!N340&lt;=N$1,N$4+SQRT(N$2*'5b.TriRandNumbers'!N340),N$6-SQRT(N$3*(1-'5b.TriRandNumbers'!N340)))</f>
        <v>14.950033029984162</v>
      </c>
      <c r="O346" s="34">
        <f>IF('5b.TriRandNumbers'!O340&lt;=O$1,O$4+SQRT(O$2*'5b.TriRandNumbers'!O340),O$6-SQRT(O$3*(1-'5b.TriRandNumbers'!O340)))</f>
        <v>8.7245558921900539</v>
      </c>
      <c r="P346" s="33">
        <f>IF('5b.TriRandNumbers'!P340&lt;=P$1,P$4+SQRT(P$2*'5b.TriRandNumbers'!P340),P$6-SQRT(P$3*(1-'5b.TriRandNumbers'!P340)))</f>
        <v>9.5545822908314761</v>
      </c>
      <c r="Q346" s="32">
        <f>IF('5b.TriRandNumbers'!Q340&lt;=Q$1,Q$4+SQRT(Q$2*'5b.TriRandNumbers'!Q340),Q$6-SQRT(Q$3*(1-'5b.TriRandNumbers'!Q340)))</f>
        <v>17.249653333806553</v>
      </c>
      <c r="R346" s="31">
        <f>IF('5b.TriRandNumbers'!R340&lt;=R$1,R$4+SQRT(R$2*'5b.TriRandNumbers'!R340),R$6-SQRT(R$3*(1-'5b.TriRandNumbers'!R340)))</f>
        <v>8.0660114527677234</v>
      </c>
      <c r="S346" s="30">
        <f>IF('5b.TriRandNumbers'!S340&lt;=S$1,S$4+SQRT(S$2*'5b.TriRandNumbers'!S340),S$6-SQRT(S$3*(1-'5b.TriRandNumbers'!S340)))</f>
        <v>7.3145359296498746</v>
      </c>
      <c r="T346" s="35">
        <f>IF('5b.TriRandNumbers'!T340&lt;=T$1,T$4+SQRT(T$2*'5b.TriRandNumbers'!T340),T$6-SQRT(T$3*(1-'5b.TriRandNumbers'!T340)))</f>
        <v>15.907675696165903</v>
      </c>
      <c r="U346" s="34">
        <f>IF('5b.TriRandNumbers'!U340&lt;=U$1,U$4+SQRT(U$2*'5b.TriRandNumbers'!U340),U$6-SQRT(U$3*(1-'5b.TriRandNumbers'!U340)))</f>
        <v>15.719690314170879</v>
      </c>
      <c r="V346" s="33">
        <f>IF('5b.TriRandNumbers'!V340&lt;=V$1,V$4+SQRT(V$2*'5b.TriRandNumbers'!V340),V$6-SQRT(V$3*(1-'5b.TriRandNumbers'!V340)))</f>
        <v>13.595479282045183</v>
      </c>
      <c r="W346" s="32">
        <f>IF('5b.TriRandNumbers'!W340&lt;=W$1,W$4+SQRT(W$2*'5b.TriRandNumbers'!W340),W$6-SQRT(W$3*(1-'5b.TriRandNumbers'!W340)))</f>
        <v>8.049500287291238</v>
      </c>
      <c r="X346" s="31">
        <f>IF('5b.TriRandNumbers'!X340&lt;=X$1,X$4+SQRT(X$2*'5b.TriRandNumbers'!X340),X$6-SQRT(X$3*(1-'5b.TriRandNumbers'!X340)))</f>
        <v>12.303244639472586</v>
      </c>
      <c r="Y346" s="30">
        <f>IF('5b.TriRandNumbers'!Y340&lt;=Y$1,Y$4+SQRT(Y$2*'5b.TriRandNumbers'!Y340),Y$6-SQRT(Y$3*(1-'5b.TriRandNumbers'!Y340)))</f>
        <v>9.4235290766207171</v>
      </c>
    </row>
    <row r="347" spans="2:25" hidden="1" x14ac:dyDescent="0.25">
      <c r="B347" s="35">
        <f>IF('5b.TriRandNumbers'!B341&lt;=B$1,B$4+SQRT(B$2*'5b.TriRandNumbers'!B341),B$6-SQRT(B$3*(1-'5b.TriRandNumbers'!B341)))</f>
        <v>3.457011079281938</v>
      </c>
      <c r="C347" s="34">
        <f>IF('5b.TriRandNumbers'!C341&lt;=C$1,C$4+SQRT(C$2*'5b.TriRandNumbers'!C341),C$6-SQRT(C$3*(1-'5b.TriRandNumbers'!C341)))</f>
        <v>2.5206448053780663</v>
      </c>
      <c r="D347" s="33">
        <f>IF('5b.TriRandNumbers'!D341&lt;=D$1,D$4+SQRT(D$2*'5b.TriRandNumbers'!D341),D$6-SQRT(D$3*(1-'5b.TriRandNumbers'!D341)))</f>
        <v>6.1525032519750784</v>
      </c>
      <c r="E347" s="32">
        <f>IF('5b.TriRandNumbers'!E341&lt;=E$1,E$4+SQRT(E$2*'5b.TriRandNumbers'!E341),E$6-SQRT(E$3*(1-'5b.TriRandNumbers'!E341)))</f>
        <v>3.8986459927002186</v>
      </c>
      <c r="F347" s="31">
        <f>IF('5b.TriRandNumbers'!F341&lt;=F$1,F$4+SQRT(F$2*'5b.TriRandNumbers'!F341),F$6-SQRT(F$3*(1-'5b.TriRandNumbers'!F341)))</f>
        <v>2.1547356224676246</v>
      </c>
      <c r="G347" s="30">
        <f>IF('5b.TriRandNumbers'!G341&lt;=G$1,G$4+SQRT(G$2*'5b.TriRandNumbers'!G341),G$6-SQRT(G$3*(1-'5b.TriRandNumbers'!G341)))</f>
        <v>3.5640663754434714</v>
      </c>
      <c r="H347" s="35">
        <f>IF('5b.TriRandNumbers'!H341&lt;=H$1,H$4+SQRT(H$2*'5b.TriRandNumbers'!H341),H$6-SQRT(H$3*(1-'5b.TriRandNumbers'!H341)))</f>
        <v>7.4748119137350741</v>
      </c>
      <c r="I347" s="34">
        <f>IF('5b.TriRandNumbers'!I341&lt;=I$1,I$4+SQRT(I$2*'5b.TriRandNumbers'!I341),I$6-SQRT(I$3*(1-'5b.TriRandNumbers'!I341)))</f>
        <v>11.749861854462216</v>
      </c>
      <c r="J347" s="33">
        <f>IF('5b.TriRandNumbers'!J341&lt;=J$1,J$4+SQRT(J$2*'5b.TriRandNumbers'!J341),J$6-SQRT(J$3*(1-'5b.TriRandNumbers'!J341)))</f>
        <v>11.879391408856625</v>
      </c>
      <c r="K347" s="32">
        <f>IF('5b.TriRandNumbers'!K341&lt;=K$1,K$4+SQRT(K$2*'5b.TriRandNumbers'!K341),K$6-SQRT(K$3*(1-'5b.TriRandNumbers'!K341)))</f>
        <v>12.278426282176131</v>
      </c>
      <c r="L347" s="31">
        <f>IF('5b.TriRandNumbers'!L341&lt;=L$1,L$4+SQRT(L$2*'5b.TriRandNumbers'!L341),L$6-SQRT(L$3*(1-'5b.TriRandNumbers'!L341)))</f>
        <v>16.682160677579468</v>
      </c>
      <c r="M347" s="30">
        <f>IF('5b.TriRandNumbers'!M341&lt;=M$1,M$4+SQRT(M$2*'5b.TriRandNumbers'!M341),M$6-SQRT(M$3*(1-'5b.TriRandNumbers'!M341)))</f>
        <v>10.226367060831301</v>
      </c>
      <c r="N347" s="35">
        <f>IF('5b.TriRandNumbers'!N341&lt;=N$1,N$4+SQRT(N$2*'5b.TriRandNumbers'!N341),N$6-SQRT(N$3*(1-'5b.TriRandNumbers'!N341)))</f>
        <v>17.967543895006479</v>
      </c>
      <c r="O347" s="34">
        <f>IF('5b.TriRandNumbers'!O341&lt;=O$1,O$4+SQRT(O$2*'5b.TriRandNumbers'!O341),O$6-SQRT(O$3*(1-'5b.TriRandNumbers'!O341)))</f>
        <v>15.058378114371333</v>
      </c>
      <c r="P347" s="33">
        <f>IF('5b.TriRandNumbers'!P341&lt;=P$1,P$4+SQRT(P$2*'5b.TriRandNumbers'!P341),P$6-SQRT(P$3*(1-'5b.TriRandNumbers'!P341)))</f>
        <v>10.30846970745926</v>
      </c>
      <c r="Q347" s="32">
        <f>IF('5b.TriRandNumbers'!Q341&lt;=Q$1,Q$4+SQRT(Q$2*'5b.TriRandNumbers'!Q341),Q$6-SQRT(Q$3*(1-'5b.TriRandNumbers'!Q341)))</f>
        <v>10.51615512362533</v>
      </c>
      <c r="R347" s="31">
        <f>IF('5b.TriRandNumbers'!R341&lt;=R$1,R$4+SQRT(R$2*'5b.TriRandNumbers'!R341),R$6-SQRT(R$3*(1-'5b.TriRandNumbers'!R341)))</f>
        <v>9.4534526934456231</v>
      </c>
      <c r="S347" s="30">
        <f>IF('5b.TriRandNumbers'!S341&lt;=S$1,S$4+SQRT(S$2*'5b.TriRandNumbers'!S341),S$6-SQRT(S$3*(1-'5b.TriRandNumbers'!S341)))</f>
        <v>7.9820973153036636</v>
      </c>
      <c r="T347" s="35">
        <f>IF('5b.TriRandNumbers'!T341&lt;=T$1,T$4+SQRT(T$2*'5b.TriRandNumbers'!T341),T$6-SQRT(T$3*(1-'5b.TriRandNumbers'!T341)))</f>
        <v>9.4689208270097307</v>
      </c>
      <c r="U347" s="34">
        <f>IF('5b.TriRandNumbers'!U341&lt;=U$1,U$4+SQRT(U$2*'5b.TriRandNumbers'!U341),U$6-SQRT(U$3*(1-'5b.TriRandNumbers'!U341)))</f>
        <v>13.329864736478513</v>
      </c>
      <c r="V347" s="33">
        <f>IF('5b.TriRandNumbers'!V341&lt;=V$1,V$4+SQRT(V$2*'5b.TriRandNumbers'!V341),V$6-SQRT(V$3*(1-'5b.TriRandNumbers'!V341)))</f>
        <v>10.662582861471288</v>
      </c>
      <c r="W347" s="32">
        <f>IF('5b.TriRandNumbers'!W341&lt;=W$1,W$4+SQRT(W$2*'5b.TriRandNumbers'!W341),W$6-SQRT(W$3*(1-'5b.TriRandNumbers'!W341)))</f>
        <v>13.60812488796704</v>
      </c>
      <c r="X347" s="31">
        <f>IF('5b.TriRandNumbers'!X341&lt;=X$1,X$4+SQRT(X$2*'5b.TriRandNumbers'!X341),X$6-SQRT(X$3*(1-'5b.TriRandNumbers'!X341)))</f>
        <v>10.063825547080611</v>
      </c>
      <c r="Y347" s="30">
        <f>IF('5b.TriRandNumbers'!Y341&lt;=Y$1,Y$4+SQRT(Y$2*'5b.TriRandNumbers'!Y341),Y$6-SQRT(Y$3*(1-'5b.TriRandNumbers'!Y341)))</f>
        <v>16.840300882827691</v>
      </c>
    </row>
    <row r="348" spans="2:25" hidden="1" x14ac:dyDescent="0.25">
      <c r="B348" s="35">
        <f>IF('5b.TriRandNumbers'!B342&lt;=B$1,B$4+SQRT(B$2*'5b.TriRandNumbers'!B342),B$6-SQRT(B$3*(1-'5b.TriRandNumbers'!B342)))</f>
        <v>3.8591433676255309</v>
      </c>
      <c r="C348" s="34">
        <f>IF('5b.TriRandNumbers'!C342&lt;=C$1,C$4+SQRT(C$2*'5b.TriRandNumbers'!C342),C$6-SQRT(C$3*(1-'5b.TriRandNumbers'!C342)))</f>
        <v>2.6659202535076774</v>
      </c>
      <c r="D348" s="33">
        <f>IF('5b.TriRandNumbers'!D342&lt;=D$1,D$4+SQRT(D$2*'5b.TriRandNumbers'!D342),D$6-SQRT(D$3*(1-'5b.TriRandNumbers'!D342)))</f>
        <v>5.7723612448579784</v>
      </c>
      <c r="E348" s="32">
        <f>IF('5b.TriRandNumbers'!E342&lt;=E$1,E$4+SQRT(E$2*'5b.TriRandNumbers'!E342),E$6-SQRT(E$3*(1-'5b.TriRandNumbers'!E342)))</f>
        <v>4.6859598336031567</v>
      </c>
      <c r="F348" s="31">
        <f>IF('5b.TriRandNumbers'!F342&lt;=F$1,F$4+SQRT(F$2*'5b.TriRandNumbers'!F342),F$6-SQRT(F$3*(1-'5b.TriRandNumbers'!F342)))</f>
        <v>3.1571223105242914</v>
      </c>
      <c r="G348" s="30">
        <f>IF('5b.TriRandNumbers'!G342&lt;=G$1,G$4+SQRT(G$2*'5b.TriRandNumbers'!G342),G$6-SQRT(G$3*(1-'5b.TriRandNumbers'!G342)))</f>
        <v>3.0661429746619833</v>
      </c>
      <c r="H348" s="35">
        <f>IF('5b.TriRandNumbers'!H342&lt;=H$1,H$4+SQRT(H$2*'5b.TriRandNumbers'!H342),H$6-SQRT(H$3*(1-'5b.TriRandNumbers'!H342)))</f>
        <v>10.848115654412675</v>
      </c>
      <c r="I348" s="34">
        <f>IF('5b.TriRandNumbers'!I342&lt;=I$1,I$4+SQRT(I$2*'5b.TriRandNumbers'!I342),I$6-SQRT(I$3*(1-'5b.TriRandNumbers'!I342)))</f>
        <v>11.490146274759764</v>
      </c>
      <c r="J348" s="33">
        <f>IF('5b.TriRandNumbers'!J342&lt;=J$1,J$4+SQRT(J$2*'5b.TriRandNumbers'!J342),J$6-SQRT(J$3*(1-'5b.TriRandNumbers'!J342)))</f>
        <v>11.951606711795526</v>
      </c>
      <c r="K348" s="32">
        <f>IF('5b.TriRandNumbers'!K342&lt;=K$1,K$4+SQRT(K$2*'5b.TriRandNumbers'!K342),K$6-SQRT(K$3*(1-'5b.TriRandNumbers'!K342)))</f>
        <v>15.332141741082342</v>
      </c>
      <c r="L348" s="31">
        <f>IF('5b.TriRandNumbers'!L342&lt;=L$1,L$4+SQRT(L$2*'5b.TriRandNumbers'!L342),L$6-SQRT(L$3*(1-'5b.TriRandNumbers'!L342)))</f>
        <v>17.861927410495859</v>
      </c>
      <c r="M348" s="30">
        <f>IF('5b.TriRandNumbers'!M342&lt;=M$1,M$4+SQRT(M$2*'5b.TriRandNumbers'!M342),M$6-SQRT(M$3*(1-'5b.TriRandNumbers'!M342)))</f>
        <v>9.1419059154071576</v>
      </c>
      <c r="N348" s="35">
        <f>IF('5b.TriRandNumbers'!N342&lt;=N$1,N$4+SQRT(N$2*'5b.TriRandNumbers'!N342),N$6-SQRT(N$3*(1-'5b.TriRandNumbers'!N342)))</f>
        <v>7.7987462823504661</v>
      </c>
      <c r="O348" s="34">
        <f>IF('5b.TriRandNumbers'!O342&lt;=O$1,O$4+SQRT(O$2*'5b.TriRandNumbers'!O342),O$6-SQRT(O$3*(1-'5b.TriRandNumbers'!O342)))</f>
        <v>15.22642986548367</v>
      </c>
      <c r="P348" s="33">
        <f>IF('5b.TriRandNumbers'!P342&lt;=P$1,P$4+SQRT(P$2*'5b.TriRandNumbers'!P342),P$6-SQRT(P$3*(1-'5b.TriRandNumbers'!P342)))</f>
        <v>12.163454998540862</v>
      </c>
      <c r="Q348" s="32">
        <f>IF('5b.TriRandNumbers'!Q342&lt;=Q$1,Q$4+SQRT(Q$2*'5b.TriRandNumbers'!Q342),Q$6-SQRT(Q$3*(1-'5b.TriRandNumbers'!Q342)))</f>
        <v>9.6009165776743703</v>
      </c>
      <c r="R348" s="31">
        <f>IF('5b.TriRandNumbers'!R342&lt;=R$1,R$4+SQRT(R$2*'5b.TriRandNumbers'!R342),R$6-SQRT(R$3*(1-'5b.TriRandNumbers'!R342)))</f>
        <v>15.698301191794332</v>
      </c>
      <c r="S348" s="30">
        <f>IF('5b.TriRandNumbers'!S342&lt;=S$1,S$4+SQRT(S$2*'5b.TriRandNumbers'!S342),S$6-SQRT(S$3*(1-'5b.TriRandNumbers'!S342)))</f>
        <v>14.257579224143875</v>
      </c>
      <c r="T348" s="35">
        <f>IF('5b.TriRandNumbers'!T342&lt;=T$1,T$4+SQRT(T$2*'5b.TriRandNumbers'!T342),T$6-SQRT(T$3*(1-'5b.TriRandNumbers'!T342)))</f>
        <v>11.435609123155031</v>
      </c>
      <c r="U348" s="34">
        <f>IF('5b.TriRandNumbers'!U342&lt;=U$1,U$4+SQRT(U$2*'5b.TriRandNumbers'!U342),U$6-SQRT(U$3*(1-'5b.TriRandNumbers'!U342)))</f>
        <v>13.025762438396622</v>
      </c>
      <c r="V348" s="33">
        <f>IF('5b.TriRandNumbers'!V342&lt;=V$1,V$4+SQRT(V$2*'5b.TriRandNumbers'!V342),V$6-SQRT(V$3*(1-'5b.TriRandNumbers'!V342)))</f>
        <v>9.7199145070223825</v>
      </c>
      <c r="W348" s="32">
        <f>IF('5b.TriRandNumbers'!W342&lt;=W$1,W$4+SQRT(W$2*'5b.TriRandNumbers'!W342),W$6-SQRT(W$3*(1-'5b.TriRandNumbers'!W342)))</f>
        <v>11.887581614266661</v>
      </c>
      <c r="X348" s="31">
        <f>IF('5b.TriRandNumbers'!X342&lt;=X$1,X$4+SQRT(X$2*'5b.TriRandNumbers'!X342),X$6-SQRT(X$3*(1-'5b.TriRandNumbers'!X342)))</f>
        <v>13.668729158125661</v>
      </c>
      <c r="Y348" s="30">
        <f>IF('5b.TriRandNumbers'!Y342&lt;=Y$1,Y$4+SQRT(Y$2*'5b.TriRandNumbers'!Y342),Y$6-SQRT(Y$3*(1-'5b.TriRandNumbers'!Y342)))</f>
        <v>14.120266244309111</v>
      </c>
    </row>
    <row r="349" spans="2:25" hidden="1" x14ac:dyDescent="0.25">
      <c r="B349" s="35">
        <f>IF('5b.TriRandNumbers'!B343&lt;=B$1,B$4+SQRT(B$2*'5b.TriRandNumbers'!B343),B$6-SQRT(B$3*(1-'5b.TriRandNumbers'!B343)))</f>
        <v>4.3230430144252692</v>
      </c>
      <c r="C349" s="34">
        <f>IF('5b.TriRandNumbers'!C343&lt;=C$1,C$4+SQRT(C$2*'5b.TriRandNumbers'!C343),C$6-SQRT(C$3*(1-'5b.TriRandNumbers'!C343)))</f>
        <v>1.7603489249628397</v>
      </c>
      <c r="D349" s="33">
        <f>IF('5b.TriRandNumbers'!D343&lt;=D$1,D$4+SQRT(D$2*'5b.TriRandNumbers'!D343),D$6-SQRT(D$3*(1-'5b.TriRandNumbers'!D343)))</f>
        <v>6.3158123128758499</v>
      </c>
      <c r="E349" s="32">
        <f>IF('5b.TriRandNumbers'!E343&lt;=E$1,E$4+SQRT(E$2*'5b.TriRandNumbers'!E343),E$6-SQRT(E$3*(1-'5b.TriRandNumbers'!E343)))</f>
        <v>3.9963111894684276</v>
      </c>
      <c r="F349" s="31">
        <f>IF('5b.TriRandNumbers'!F343&lt;=F$1,F$4+SQRT(F$2*'5b.TriRandNumbers'!F343),F$6-SQRT(F$3*(1-'5b.TriRandNumbers'!F343)))</f>
        <v>3.0756067074569096</v>
      </c>
      <c r="G349" s="30">
        <f>IF('5b.TriRandNumbers'!G343&lt;=G$1,G$4+SQRT(G$2*'5b.TriRandNumbers'!G343),G$6-SQRT(G$3*(1-'5b.TriRandNumbers'!G343)))</f>
        <v>2.7141243560889841</v>
      </c>
      <c r="H349" s="35">
        <f>IF('5b.TriRandNumbers'!H343&lt;=H$1,H$4+SQRT(H$2*'5b.TriRandNumbers'!H343),H$6-SQRT(H$3*(1-'5b.TriRandNumbers'!H343)))</f>
        <v>11.811417108191575</v>
      </c>
      <c r="I349" s="34">
        <f>IF('5b.TriRandNumbers'!I343&lt;=I$1,I$4+SQRT(I$2*'5b.TriRandNumbers'!I343),I$6-SQRT(I$3*(1-'5b.TriRandNumbers'!I343)))</f>
        <v>9.6882714946067523</v>
      </c>
      <c r="J349" s="33">
        <f>IF('5b.TriRandNumbers'!J343&lt;=J$1,J$4+SQRT(J$2*'5b.TriRandNumbers'!J343),J$6-SQRT(J$3*(1-'5b.TriRandNumbers'!J343)))</f>
        <v>11.437529500878611</v>
      </c>
      <c r="K349" s="32">
        <f>IF('5b.TriRandNumbers'!K343&lt;=K$1,K$4+SQRT(K$2*'5b.TriRandNumbers'!K343),K$6-SQRT(K$3*(1-'5b.TriRandNumbers'!K343)))</f>
        <v>10.287381388202663</v>
      </c>
      <c r="L349" s="31">
        <f>IF('5b.TriRandNumbers'!L343&lt;=L$1,L$4+SQRT(L$2*'5b.TriRandNumbers'!L343),L$6-SQRT(L$3*(1-'5b.TriRandNumbers'!L343)))</f>
        <v>14.963250059864707</v>
      </c>
      <c r="M349" s="30">
        <f>IF('5b.TriRandNumbers'!M343&lt;=M$1,M$4+SQRT(M$2*'5b.TriRandNumbers'!M343),M$6-SQRT(M$3*(1-'5b.TriRandNumbers'!M343)))</f>
        <v>13.988504104596608</v>
      </c>
      <c r="N349" s="35">
        <f>IF('5b.TriRandNumbers'!N343&lt;=N$1,N$4+SQRT(N$2*'5b.TriRandNumbers'!N343),N$6-SQRT(N$3*(1-'5b.TriRandNumbers'!N343)))</f>
        <v>10.119082362373959</v>
      </c>
      <c r="O349" s="34">
        <f>IF('5b.TriRandNumbers'!O343&lt;=O$1,O$4+SQRT(O$2*'5b.TriRandNumbers'!O343),O$6-SQRT(O$3*(1-'5b.TriRandNumbers'!O343)))</f>
        <v>6.5958835837191954</v>
      </c>
      <c r="P349" s="33">
        <f>IF('5b.TriRandNumbers'!P343&lt;=P$1,P$4+SQRT(P$2*'5b.TriRandNumbers'!P343),P$6-SQRT(P$3*(1-'5b.TriRandNumbers'!P343)))</f>
        <v>8.847909282753589</v>
      </c>
      <c r="Q349" s="32">
        <f>IF('5b.TriRandNumbers'!Q343&lt;=Q$1,Q$4+SQRT(Q$2*'5b.TriRandNumbers'!Q343),Q$6-SQRT(Q$3*(1-'5b.TriRandNumbers'!Q343)))</f>
        <v>17.049290055973735</v>
      </c>
      <c r="R349" s="31">
        <f>IF('5b.TriRandNumbers'!R343&lt;=R$1,R$4+SQRT(R$2*'5b.TriRandNumbers'!R343),R$6-SQRT(R$3*(1-'5b.TriRandNumbers'!R343)))</f>
        <v>15.586387312364696</v>
      </c>
      <c r="S349" s="30">
        <f>IF('5b.TriRandNumbers'!S343&lt;=S$1,S$4+SQRT(S$2*'5b.TriRandNumbers'!S343),S$6-SQRT(S$3*(1-'5b.TriRandNumbers'!S343)))</f>
        <v>9.7303776628014873</v>
      </c>
      <c r="T349" s="35">
        <f>IF('5b.TriRandNumbers'!T343&lt;=T$1,T$4+SQRT(T$2*'5b.TriRandNumbers'!T343),T$6-SQRT(T$3*(1-'5b.TriRandNumbers'!T343)))</f>
        <v>7.1367576511214601</v>
      </c>
      <c r="U349" s="34">
        <f>IF('5b.TriRandNumbers'!U343&lt;=U$1,U$4+SQRT(U$2*'5b.TriRandNumbers'!U343),U$6-SQRT(U$3*(1-'5b.TriRandNumbers'!U343)))</f>
        <v>15.122477297379501</v>
      </c>
      <c r="V349" s="33">
        <f>IF('5b.TriRandNumbers'!V343&lt;=V$1,V$4+SQRT(V$2*'5b.TriRandNumbers'!V343),V$6-SQRT(V$3*(1-'5b.TriRandNumbers'!V343)))</f>
        <v>11.868705651543166</v>
      </c>
      <c r="W349" s="32">
        <f>IF('5b.TriRandNumbers'!W343&lt;=W$1,W$4+SQRT(W$2*'5b.TriRandNumbers'!W343),W$6-SQRT(W$3*(1-'5b.TriRandNumbers'!W343)))</f>
        <v>15.82433155713669</v>
      </c>
      <c r="X349" s="31">
        <f>IF('5b.TriRandNumbers'!X343&lt;=X$1,X$4+SQRT(X$2*'5b.TriRandNumbers'!X343),X$6-SQRT(X$3*(1-'5b.TriRandNumbers'!X343)))</f>
        <v>8.5003334756940969</v>
      </c>
      <c r="Y349" s="30">
        <f>IF('5b.TriRandNumbers'!Y343&lt;=Y$1,Y$4+SQRT(Y$2*'5b.TriRandNumbers'!Y343),Y$6-SQRT(Y$3*(1-'5b.TriRandNumbers'!Y343)))</f>
        <v>16.781683836504182</v>
      </c>
    </row>
    <row r="350" spans="2:25" hidden="1" x14ac:dyDescent="0.25">
      <c r="B350" s="35">
        <f>IF('5b.TriRandNumbers'!B344&lt;=B$1,B$4+SQRT(B$2*'5b.TriRandNumbers'!B344),B$6-SQRT(B$3*(1-'5b.TriRandNumbers'!B344)))</f>
        <v>5.3137566844634732</v>
      </c>
      <c r="C350" s="34">
        <f>IF('5b.TriRandNumbers'!C344&lt;=C$1,C$4+SQRT(C$2*'5b.TriRandNumbers'!C344),C$6-SQRT(C$3*(1-'5b.TriRandNumbers'!C344)))</f>
        <v>2.8663391186093552</v>
      </c>
      <c r="D350" s="33">
        <f>IF('5b.TriRandNumbers'!D344&lt;=D$1,D$4+SQRT(D$2*'5b.TriRandNumbers'!D344),D$6-SQRT(D$3*(1-'5b.TriRandNumbers'!D344)))</f>
        <v>5.5297371055579987</v>
      </c>
      <c r="E350" s="32">
        <f>IF('5b.TriRandNumbers'!E344&lt;=E$1,E$4+SQRT(E$2*'5b.TriRandNumbers'!E344),E$6-SQRT(E$3*(1-'5b.TriRandNumbers'!E344)))</f>
        <v>3.8651672702941227</v>
      </c>
      <c r="F350" s="31">
        <f>IF('5b.TriRandNumbers'!F344&lt;=F$1,F$4+SQRT(F$2*'5b.TriRandNumbers'!F344),F$6-SQRT(F$3*(1-'5b.TriRandNumbers'!F344)))</f>
        <v>2.5549853317075408</v>
      </c>
      <c r="G350" s="30">
        <f>IF('5b.TriRandNumbers'!G344&lt;=G$1,G$4+SQRT(G$2*'5b.TriRandNumbers'!G344),G$6-SQRT(G$3*(1-'5b.TriRandNumbers'!G344)))</f>
        <v>4.0806920477270294</v>
      </c>
      <c r="H350" s="35">
        <f>IF('5b.TriRandNumbers'!H344&lt;=H$1,H$4+SQRT(H$2*'5b.TriRandNumbers'!H344),H$6-SQRT(H$3*(1-'5b.TriRandNumbers'!H344)))</f>
        <v>9.4824335660580275</v>
      </c>
      <c r="I350" s="34">
        <f>IF('5b.TriRandNumbers'!I344&lt;=I$1,I$4+SQRT(I$2*'5b.TriRandNumbers'!I344),I$6-SQRT(I$3*(1-'5b.TriRandNumbers'!I344)))</f>
        <v>7.2459121512871612</v>
      </c>
      <c r="J350" s="33">
        <f>IF('5b.TriRandNumbers'!J344&lt;=J$1,J$4+SQRT(J$2*'5b.TriRandNumbers'!J344),J$6-SQRT(J$3*(1-'5b.TriRandNumbers'!J344)))</f>
        <v>11.539550238734931</v>
      </c>
      <c r="K350" s="32">
        <f>IF('5b.TriRandNumbers'!K344&lt;=K$1,K$4+SQRT(K$2*'5b.TriRandNumbers'!K344),K$6-SQRT(K$3*(1-'5b.TriRandNumbers'!K344)))</f>
        <v>14.609989738953086</v>
      </c>
      <c r="L350" s="31">
        <f>IF('5b.TriRandNumbers'!L344&lt;=L$1,L$4+SQRT(L$2*'5b.TriRandNumbers'!L344),L$6-SQRT(L$3*(1-'5b.TriRandNumbers'!L344)))</f>
        <v>13.296066506416452</v>
      </c>
      <c r="M350" s="30">
        <f>IF('5b.TriRandNumbers'!M344&lt;=M$1,M$4+SQRT(M$2*'5b.TriRandNumbers'!M344),M$6-SQRT(M$3*(1-'5b.TriRandNumbers'!M344)))</f>
        <v>18.152531118720152</v>
      </c>
      <c r="N350" s="35">
        <f>IF('5b.TriRandNumbers'!N344&lt;=N$1,N$4+SQRT(N$2*'5b.TriRandNumbers'!N344),N$6-SQRT(N$3*(1-'5b.TriRandNumbers'!N344)))</f>
        <v>15.829610428725374</v>
      </c>
      <c r="O350" s="34">
        <f>IF('5b.TriRandNumbers'!O344&lt;=O$1,O$4+SQRT(O$2*'5b.TriRandNumbers'!O344),O$6-SQRT(O$3*(1-'5b.TriRandNumbers'!O344)))</f>
        <v>12.537817011790459</v>
      </c>
      <c r="P350" s="33">
        <f>IF('5b.TriRandNumbers'!P344&lt;=P$1,P$4+SQRT(P$2*'5b.TriRandNumbers'!P344),P$6-SQRT(P$3*(1-'5b.TriRandNumbers'!P344)))</f>
        <v>15.862447098530394</v>
      </c>
      <c r="Q350" s="32">
        <f>IF('5b.TriRandNumbers'!Q344&lt;=Q$1,Q$4+SQRT(Q$2*'5b.TriRandNumbers'!Q344),Q$6-SQRT(Q$3*(1-'5b.TriRandNumbers'!Q344)))</f>
        <v>8.3071036017937026</v>
      </c>
      <c r="R350" s="31">
        <f>IF('5b.TriRandNumbers'!R344&lt;=R$1,R$4+SQRT(R$2*'5b.TriRandNumbers'!R344),R$6-SQRT(R$3*(1-'5b.TriRandNumbers'!R344)))</f>
        <v>12.576908878876988</v>
      </c>
      <c r="S350" s="30">
        <f>IF('5b.TriRandNumbers'!S344&lt;=S$1,S$4+SQRT(S$2*'5b.TriRandNumbers'!S344),S$6-SQRT(S$3*(1-'5b.TriRandNumbers'!S344)))</f>
        <v>7.2308834772600346</v>
      </c>
      <c r="T350" s="35">
        <f>IF('5b.TriRandNumbers'!T344&lt;=T$1,T$4+SQRT(T$2*'5b.TriRandNumbers'!T344),T$6-SQRT(T$3*(1-'5b.TriRandNumbers'!T344)))</f>
        <v>7.2742859476081865</v>
      </c>
      <c r="U350" s="34">
        <f>IF('5b.TriRandNumbers'!U344&lt;=U$1,U$4+SQRT(U$2*'5b.TriRandNumbers'!U344),U$6-SQRT(U$3*(1-'5b.TriRandNumbers'!U344)))</f>
        <v>10.701270608703933</v>
      </c>
      <c r="V350" s="33">
        <f>IF('5b.TriRandNumbers'!V344&lt;=V$1,V$4+SQRT(V$2*'5b.TriRandNumbers'!V344),V$6-SQRT(V$3*(1-'5b.TriRandNumbers'!V344)))</f>
        <v>9.6948635548251687</v>
      </c>
      <c r="W350" s="32">
        <f>IF('5b.TriRandNumbers'!W344&lt;=W$1,W$4+SQRT(W$2*'5b.TriRandNumbers'!W344),W$6-SQRT(W$3*(1-'5b.TriRandNumbers'!W344)))</f>
        <v>14.204867744419847</v>
      </c>
      <c r="X350" s="31">
        <f>IF('5b.TriRandNumbers'!X344&lt;=X$1,X$4+SQRT(X$2*'5b.TriRandNumbers'!X344),X$6-SQRT(X$3*(1-'5b.TriRandNumbers'!X344)))</f>
        <v>7.950309781110426</v>
      </c>
      <c r="Y350" s="30">
        <f>IF('5b.TriRandNumbers'!Y344&lt;=Y$1,Y$4+SQRT(Y$2*'5b.TriRandNumbers'!Y344),Y$6-SQRT(Y$3*(1-'5b.TriRandNumbers'!Y344)))</f>
        <v>12.63458725733674</v>
      </c>
    </row>
    <row r="351" spans="2:25" hidden="1" x14ac:dyDescent="0.25">
      <c r="B351" s="35">
        <f>IF('5b.TriRandNumbers'!B345&lt;=B$1,B$4+SQRT(B$2*'5b.TriRandNumbers'!B345),B$6-SQRT(B$3*(1-'5b.TriRandNumbers'!B345)))</f>
        <v>4.6879545630720312</v>
      </c>
      <c r="C351" s="34">
        <f>IF('5b.TriRandNumbers'!C345&lt;=C$1,C$4+SQRT(C$2*'5b.TriRandNumbers'!C345),C$6-SQRT(C$3*(1-'5b.TriRandNumbers'!C345)))</f>
        <v>2.6049196216129444</v>
      </c>
      <c r="D351" s="33">
        <f>IF('5b.TriRandNumbers'!D345&lt;=D$1,D$4+SQRT(D$2*'5b.TriRandNumbers'!D345),D$6-SQRT(D$3*(1-'5b.TriRandNumbers'!D345)))</f>
        <v>6.4575073593393091</v>
      </c>
      <c r="E351" s="32">
        <f>IF('5b.TriRandNumbers'!E345&lt;=E$1,E$4+SQRT(E$2*'5b.TriRandNumbers'!E345),E$6-SQRT(E$3*(1-'5b.TriRandNumbers'!E345)))</f>
        <v>3.943912992703309</v>
      </c>
      <c r="F351" s="31">
        <f>IF('5b.TriRandNumbers'!F345&lt;=F$1,F$4+SQRT(F$2*'5b.TriRandNumbers'!F345),F$6-SQRT(F$3*(1-'5b.TriRandNumbers'!F345)))</f>
        <v>3.5041506340615207</v>
      </c>
      <c r="G351" s="30">
        <f>IF('5b.TriRandNumbers'!G345&lt;=G$1,G$4+SQRT(G$2*'5b.TriRandNumbers'!G345),G$6-SQRT(G$3*(1-'5b.TriRandNumbers'!G345)))</f>
        <v>4.2204633916402248</v>
      </c>
      <c r="H351" s="35">
        <f>IF('5b.TriRandNumbers'!H345&lt;=H$1,H$4+SQRT(H$2*'5b.TriRandNumbers'!H345),H$6-SQRT(H$3*(1-'5b.TriRandNumbers'!H345)))</f>
        <v>17.376355504810888</v>
      </c>
      <c r="I351" s="34">
        <f>IF('5b.TriRandNumbers'!I345&lt;=I$1,I$4+SQRT(I$2*'5b.TriRandNumbers'!I345),I$6-SQRT(I$3*(1-'5b.TriRandNumbers'!I345)))</f>
        <v>9.7876633815023908</v>
      </c>
      <c r="J351" s="33">
        <f>IF('5b.TriRandNumbers'!J345&lt;=J$1,J$4+SQRT(J$2*'5b.TriRandNumbers'!J345),J$6-SQRT(J$3*(1-'5b.TriRandNumbers'!J345)))</f>
        <v>14.482033814948839</v>
      </c>
      <c r="K351" s="32">
        <f>IF('5b.TriRandNumbers'!K345&lt;=K$1,K$4+SQRT(K$2*'5b.TriRandNumbers'!K345),K$6-SQRT(K$3*(1-'5b.TriRandNumbers'!K345)))</f>
        <v>15.063527096118204</v>
      </c>
      <c r="L351" s="31">
        <f>IF('5b.TriRandNumbers'!L345&lt;=L$1,L$4+SQRT(L$2*'5b.TriRandNumbers'!L345),L$6-SQRT(L$3*(1-'5b.TriRandNumbers'!L345)))</f>
        <v>12.422041743295381</v>
      </c>
      <c r="M351" s="30">
        <f>IF('5b.TriRandNumbers'!M345&lt;=M$1,M$4+SQRT(M$2*'5b.TriRandNumbers'!M345),M$6-SQRT(M$3*(1-'5b.TriRandNumbers'!M345)))</f>
        <v>10.911721943632662</v>
      </c>
      <c r="N351" s="35">
        <f>IF('5b.TriRandNumbers'!N345&lt;=N$1,N$4+SQRT(N$2*'5b.TriRandNumbers'!N345),N$6-SQRT(N$3*(1-'5b.TriRandNumbers'!N345)))</f>
        <v>11.762881903293813</v>
      </c>
      <c r="O351" s="34">
        <f>IF('5b.TriRandNumbers'!O345&lt;=O$1,O$4+SQRT(O$2*'5b.TriRandNumbers'!O345),O$6-SQRT(O$3*(1-'5b.TriRandNumbers'!O345)))</f>
        <v>12.855609654338265</v>
      </c>
      <c r="P351" s="33">
        <f>IF('5b.TriRandNumbers'!P345&lt;=P$1,P$4+SQRT(P$2*'5b.TriRandNumbers'!P345),P$6-SQRT(P$3*(1-'5b.TriRandNumbers'!P345)))</f>
        <v>7.9811896080620413</v>
      </c>
      <c r="Q351" s="32">
        <f>IF('5b.TriRandNumbers'!Q345&lt;=Q$1,Q$4+SQRT(Q$2*'5b.TriRandNumbers'!Q345),Q$6-SQRT(Q$3*(1-'5b.TriRandNumbers'!Q345)))</f>
        <v>14.558335626720481</v>
      </c>
      <c r="R351" s="31">
        <f>IF('5b.TriRandNumbers'!R345&lt;=R$1,R$4+SQRT(R$2*'5b.TriRandNumbers'!R345),R$6-SQRT(R$3*(1-'5b.TriRandNumbers'!R345)))</f>
        <v>8.5767453213462232</v>
      </c>
      <c r="S351" s="30">
        <f>IF('5b.TriRandNumbers'!S345&lt;=S$1,S$4+SQRT(S$2*'5b.TriRandNumbers'!S345),S$6-SQRT(S$3*(1-'5b.TriRandNumbers'!S345)))</f>
        <v>10.439192853896801</v>
      </c>
      <c r="T351" s="35">
        <f>IF('5b.TriRandNumbers'!T345&lt;=T$1,T$4+SQRT(T$2*'5b.TriRandNumbers'!T345),T$6-SQRT(T$3*(1-'5b.TriRandNumbers'!T345)))</f>
        <v>14.448151105208845</v>
      </c>
      <c r="U351" s="34">
        <f>IF('5b.TriRandNumbers'!U345&lt;=U$1,U$4+SQRT(U$2*'5b.TriRandNumbers'!U345),U$6-SQRT(U$3*(1-'5b.TriRandNumbers'!U345)))</f>
        <v>10.912276761937537</v>
      </c>
      <c r="V351" s="33">
        <f>IF('5b.TriRandNumbers'!V345&lt;=V$1,V$4+SQRT(V$2*'5b.TriRandNumbers'!V345),V$6-SQRT(V$3*(1-'5b.TriRandNumbers'!V345)))</f>
        <v>12.536574954565177</v>
      </c>
      <c r="W351" s="32">
        <f>IF('5b.TriRandNumbers'!W345&lt;=W$1,W$4+SQRT(W$2*'5b.TriRandNumbers'!W345),W$6-SQRT(W$3*(1-'5b.TriRandNumbers'!W345)))</f>
        <v>8.5689184337431534</v>
      </c>
      <c r="X351" s="31">
        <f>IF('5b.TriRandNumbers'!X345&lt;=X$1,X$4+SQRT(X$2*'5b.TriRandNumbers'!X345),X$6-SQRT(X$3*(1-'5b.TriRandNumbers'!X345)))</f>
        <v>11.730416291198157</v>
      </c>
      <c r="Y351" s="30">
        <f>IF('5b.TriRandNumbers'!Y345&lt;=Y$1,Y$4+SQRT(Y$2*'5b.TriRandNumbers'!Y345),Y$6-SQRT(Y$3*(1-'5b.TriRandNumbers'!Y345)))</f>
        <v>9.8866909989280689</v>
      </c>
    </row>
    <row r="352" spans="2:25" hidden="1" x14ac:dyDescent="0.25">
      <c r="B352" s="35">
        <f>IF('5b.TriRandNumbers'!B346&lt;=B$1,B$4+SQRT(B$2*'5b.TriRandNumbers'!B346),B$6-SQRT(B$3*(1-'5b.TriRandNumbers'!B346)))</f>
        <v>4.0040342185324356</v>
      </c>
      <c r="C352" s="34">
        <f>IF('5b.TriRandNumbers'!C346&lt;=C$1,C$4+SQRT(C$2*'5b.TriRandNumbers'!C346),C$6-SQRT(C$3*(1-'5b.TriRandNumbers'!C346)))</f>
        <v>4.2359896429589154</v>
      </c>
      <c r="D352" s="33">
        <f>IF('5b.TriRandNumbers'!D346&lt;=D$1,D$4+SQRT(D$2*'5b.TriRandNumbers'!D346),D$6-SQRT(D$3*(1-'5b.TriRandNumbers'!D346)))</f>
        <v>6.1985066983326638</v>
      </c>
      <c r="E352" s="32">
        <f>IF('5b.TriRandNumbers'!E346&lt;=E$1,E$4+SQRT(E$2*'5b.TriRandNumbers'!E346),E$6-SQRT(E$3*(1-'5b.TriRandNumbers'!E346)))</f>
        <v>4.0319587067961651</v>
      </c>
      <c r="F352" s="31">
        <f>IF('5b.TriRandNumbers'!F346&lt;=F$1,F$4+SQRT(F$2*'5b.TriRandNumbers'!F346),F$6-SQRT(F$3*(1-'5b.TriRandNumbers'!F346)))</f>
        <v>3.5985047230350586</v>
      </c>
      <c r="G352" s="30">
        <f>IF('5b.TriRandNumbers'!G346&lt;=G$1,G$4+SQRT(G$2*'5b.TriRandNumbers'!G346),G$6-SQRT(G$3*(1-'5b.TriRandNumbers'!G346)))</f>
        <v>2.9878671504064265</v>
      </c>
      <c r="H352" s="35">
        <f>IF('5b.TriRandNumbers'!H346&lt;=H$1,H$4+SQRT(H$2*'5b.TriRandNumbers'!H346),H$6-SQRT(H$3*(1-'5b.TriRandNumbers'!H346)))</f>
        <v>11.394054296781302</v>
      </c>
      <c r="I352" s="34">
        <f>IF('5b.TriRandNumbers'!I346&lt;=I$1,I$4+SQRT(I$2*'5b.TriRandNumbers'!I346),I$6-SQRT(I$3*(1-'5b.TriRandNumbers'!I346)))</f>
        <v>10.881183348609465</v>
      </c>
      <c r="J352" s="33">
        <f>IF('5b.TriRandNumbers'!J346&lt;=J$1,J$4+SQRT(J$2*'5b.TriRandNumbers'!J346),J$6-SQRT(J$3*(1-'5b.TriRandNumbers'!J346)))</f>
        <v>9.045477332875647</v>
      </c>
      <c r="K352" s="32">
        <f>IF('5b.TriRandNumbers'!K346&lt;=K$1,K$4+SQRT(K$2*'5b.TriRandNumbers'!K346),K$6-SQRT(K$3*(1-'5b.TriRandNumbers'!K346)))</f>
        <v>6.351956422858188</v>
      </c>
      <c r="L352" s="31">
        <f>IF('5b.TriRandNumbers'!L346&lt;=L$1,L$4+SQRT(L$2*'5b.TriRandNumbers'!L346),L$6-SQRT(L$3*(1-'5b.TriRandNumbers'!L346)))</f>
        <v>15.43096517677057</v>
      </c>
      <c r="M352" s="30">
        <f>IF('5b.TriRandNumbers'!M346&lt;=M$1,M$4+SQRT(M$2*'5b.TriRandNumbers'!M346),M$6-SQRT(M$3*(1-'5b.TriRandNumbers'!M346)))</f>
        <v>16.733047797136614</v>
      </c>
      <c r="N352" s="35">
        <f>IF('5b.TriRandNumbers'!N346&lt;=N$1,N$4+SQRT(N$2*'5b.TriRandNumbers'!N346),N$6-SQRT(N$3*(1-'5b.TriRandNumbers'!N346)))</f>
        <v>10.426917879308785</v>
      </c>
      <c r="O352" s="34">
        <f>IF('5b.TriRandNumbers'!O346&lt;=O$1,O$4+SQRT(O$2*'5b.TriRandNumbers'!O346),O$6-SQRT(O$3*(1-'5b.TriRandNumbers'!O346)))</f>
        <v>17.793161068242025</v>
      </c>
      <c r="P352" s="33">
        <f>IF('5b.TriRandNumbers'!P346&lt;=P$1,P$4+SQRT(P$2*'5b.TriRandNumbers'!P346),P$6-SQRT(P$3*(1-'5b.TriRandNumbers'!P346)))</f>
        <v>6.8834126564887095</v>
      </c>
      <c r="Q352" s="32">
        <f>IF('5b.TriRandNumbers'!Q346&lt;=Q$1,Q$4+SQRT(Q$2*'5b.TriRandNumbers'!Q346),Q$6-SQRT(Q$3*(1-'5b.TriRandNumbers'!Q346)))</f>
        <v>8.6905800617382951</v>
      </c>
      <c r="R352" s="31">
        <f>IF('5b.TriRandNumbers'!R346&lt;=R$1,R$4+SQRT(R$2*'5b.TriRandNumbers'!R346),R$6-SQRT(R$3*(1-'5b.TriRandNumbers'!R346)))</f>
        <v>9.6015312454954849</v>
      </c>
      <c r="S352" s="30">
        <f>IF('5b.TriRandNumbers'!S346&lt;=S$1,S$4+SQRT(S$2*'5b.TriRandNumbers'!S346),S$6-SQRT(S$3*(1-'5b.TriRandNumbers'!S346)))</f>
        <v>15.224159657604293</v>
      </c>
      <c r="T352" s="35">
        <f>IF('5b.TriRandNumbers'!T346&lt;=T$1,T$4+SQRT(T$2*'5b.TriRandNumbers'!T346),T$6-SQRT(T$3*(1-'5b.TriRandNumbers'!T346)))</f>
        <v>12.594897950708567</v>
      </c>
      <c r="U352" s="34">
        <f>IF('5b.TriRandNumbers'!U346&lt;=U$1,U$4+SQRT(U$2*'5b.TriRandNumbers'!U346),U$6-SQRT(U$3*(1-'5b.TriRandNumbers'!U346)))</f>
        <v>14.168765005872286</v>
      </c>
      <c r="V352" s="33">
        <f>IF('5b.TriRandNumbers'!V346&lt;=V$1,V$4+SQRT(V$2*'5b.TriRandNumbers'!V346),V$6-SQRT(V$3*(1-'5b.TriRandNumbers'!V346)))</f>
        <v>10.611375010724579</v>
      </c>
      <c r="W352" s="32">
        <f>IF('5b.TriRandNumbers'!W346&lt;=W$1,W$4+SQRT(W$2*'5b.TriRandNumbers'!W346),W$6-SQRT(W$3*(1-'5b.TriRandNumbers'!W346)))</f>
        <v>14.395209110202627</v>
      </c>
      <c r="X352" s="31">
        <f>IF('5b.TriRandNumbers'!X346&lt;=X$1,X$4+SQRT(X$2*'5b.TriRandNumbers'!X346),X$6-SQRT(X$3*(1-'5b.TriRandNumbers'!X346)))</f>
        <v>7.2252841690342375</v>
      </c>
      <c r="Y352" s="30">
        <f>IF('5b.TriRandNumbers'!Y346&lt;=Y$1,Y$4+SQRT(Y$2*'5b.TriRandNumbers'!Y346),Y$6-SQRT(Y$3*(1-'5b.TriRandNumbers'!Y346)))</f>
        <v>12.771118875041424</v>
      </c>
    </row>
    <row r="353" spans="2:25" hidden="1" x14ac:dyDescent="0.25">
      <c r="B353" s="35">
        <f>IF('5b.TriRandNumbers'!B347&lt;=B$1,B$4+SQRT(B$2*'5b.TriRandNumbers'!B347),B$6-SQRT(B$3*(1-'5b.TriRandNumbers'!B347)))</f>
        <v>3.5975958878162437</v>
      </c>
      <c r="C353" s="34">
        <f>IF('5b.TriRandNumbers'!C347&lt;=C$1,C$4+SQRT(C$2*'5b.TriRandNumbers'!C347),C$6-SQRT(C$3*(1-'5b.TriRandNumbers'!C347)))</f>
        <v>2.87688715867914</v>
      </c>
      <c r="D353" s="33">
        <f>IF('5b.TriRandNumbers'!D347&lt;=D$1,D$4+SQRT(D$2*'5b.TriRandNumbers'!D347),D$6-SQRT(D$3*(1-'5b.TriRandNumbers'!D347)))</f>
        <v>6.1989506996720252</v>
      </c>
      <c r="E353" s="32">
        <f>IF('5b.TriRandNumbers'!E347&lt;=E$1,E$4+SQRT(E$2*'5b.TriRandNumbers'!E347),E$6-SQRT(E$3*(1-'5b.TriRandNumbers'!E347)))</f>
        <v>4.3773447346444394</v>
      </c>
      <c r="F353" s="31">
        <f>IF('5b.TriRandNumbers'!F347&lt;=F$1,F$4+SQRT(F$2*'5b.TriRandNumbers'!F347),F$6-SQRT(F$3*(1-'5b.TriRandNumbers'!F347)))</f>
        <v>2.3688779133235207</v>
      </c>
      <c r="G353" s="30">
        <f>IF('5b.TriRandNumbers'!G347&lt;=G$1,G$4+SQRT(G$2*'5b.TriRandNumbers'!G347),G$6-SQRT(G$3*(1-'5b.TriRandNumbers'!G347)))</f>
        <v>2.7428937198678711</v>
      </c>
      <c r="H353" s="35">
        <f>IF('5b.TriRandNumbers'!H347&lt;=H$1,H$4+SQRT(H$2*'5b.TriRandNumbers'!H347),H$6-SQRT(H$3*(1-'5b.TriRandNumbers'!H347)))</f>
        <v>6.2581807977092661</v>
      </c>
      <c r="I353" s="34">
        <f>IF('5b.TriRandNumbers'!I347&lt;=I$1,I$4+SQRT(I$2*'5b.TriRandNumbers'!I347),I$6-SQRT(I$3*(1-'5b.TriRandNumbers'!I347)))</f>
        <v>9.2770599158987537</v>
      </c>
      <c r="J353" s="33">
        <f>IF('5b.TriRandNumbers'!J347&lt;=J$1,J$4+SQRT(J$2*'5b.TriRandNumbers'!J347),J$6-SQRT(J$3*(1-'5b.TriRandNumbers'!J347)))</f>
        <v>17.258109759635829</v>
      </c>
      <c r="K353" s="32">
        <f>IF('5b.TriRandNumbers'!K347&lt;=K$1,K$4+SQRT(K$2*'5b.TriRandNumbers'!K347),K$6-SQRT(K$3*(1-'5b.TriRandNumbers'!K347)))</f>
        <v>14.319407063974637</v>
      </c>
      <c r="L353" s="31">
        <f>IF('5b.TriRandNumbers'!L347&lt;=L$1,L$4+SQRT(L$2*'5b.TriRandNumbers'!L347),L$6-SQRT(L$3*(1-'5b.TriRandNumbers'!L347)))</f>
        <v>9.885544643001424</v>
      </c>
      <c r="M353" s="30">
        <f>IF('5b.TriRandNumbers'!M347&lt;=M$1,M$4+SQRT(M$2*'5b.TriRandNumbers'!M347),M$6-SQRT(M$3*(1-'5b.TriRandNumbers'!M347)))</f>
        <v>10.024144028868607</v>
      </c>
      <c r="N353" s="35">
        <f>IF('5b.TriRandNumbers'!N347&lt;=N$1,N$4+SQRT(N$2*'5b.TriRandNumbers'!N347),N$6-SQRT(N$3*(1-'5b.TriRandNumbers'!N347)))</f>
        <v>15.145001221929174</v>
      </c>
      <c r="O353" s="34">
        <f>IF('5b.TriRandNumbers'!O347&lt;=O$1,O$4+SQRT(O$2*'5b.TriRandNumbers'!O347),O$6-SQRT(O$3*(1-'5b.TriRandNumbers'!O347)))</f>
        <v>10.198538764532499</v>
      </c>
      <c r="P353" s="33">
        <f>IF('5b.TriRandNumbers'!P347&lt;=P$1,P$4+SQRT(P$2*'5b.TriRandNumbers'!P347),P$6-SQRT(P$3*(1-'5b.TriRandNumbers'!P347)))</f>
        <v>15.207775548499969</v>
      </c>
      <c r="Q353" s="32">
        <f>IF('5b.TriRandNumbers'!Q347&lt;=Q$1,Q$4+SQRT(Q$2*'5b.TriRandNumbers'!Q347),Q$6-SQRT(Q$3*(1-'5b.TriRandNumbers'!Q347)))</f>
        <v>10.988082255520613</v>
      </c>
      <c r="R353" s="31">
        <f>IF('5b.TriRandNumbers'!R347&lt;=R$1,R$4+SQRT(R$2*'5b.TriRandNumbers'!R347),R$6-SQRT(R$3*(1-'5b.TriRandNumbers'!R347)))</f>
        <v>10.565530295943548</v>
      </c>
      <c r="S353" s="30">
        <f>IF('5b.TriRandNumbers'!S347&lt;=S$1,S$4+SQRT(S$2*'5b.TriRandNumbers'!S347),S$6-SQRT(S$3*(1-'5b.TriRandNumbers'!S347)))</f>
        <v>6.6044864281266662</v>
      </c>
      <c r="T353" s="35">
        <f>IF('5b.TriRandNumbers'!T347&lt;=T$1,T$4+SQRT(T$2*'5b.TriRandNumbers'!T347),T$6-SQRT(T$3*(1-'5b.TriRandNumbers'!T347)))</f>
        <v>14.824276953670626</v>
      </c>
      <c r="U353" s="34">
        <f>IF('5b.TriRandNumbers'!U347&lt;=U$1,U$4+SQRT(U$2*'5b.TriRandNumbers'!U347),U$6-SQRT(U$3*(1-'5b.TriRandNumbers'!U347)))</f>
        <v>10.103997188913747</v>
      </c>
      <c r="V353" s="33">
        <f>IF('5b.TriRandNumbers'!V347&lt;=V$1,V$4+SQRT(V$2*'5b.TriRandNumbers'!V347),V$6-SQRT(V$3*(1-'5b.TriRandNumbers'!V347)))</f>
        <v>9.5718203705225164</v>
      </c>
      <c r="W353" s="32">
        <f>IF('5b.TriRandNumbers'!W347&lt;=W$1,W$4+SQRT(W$2*'5b.TriRandNumbers'!W347),W$6-SQRT(W$3*(1-'5b.TriRandNumbers'!W347)))</f>
        <v>18.249087173887375</v>
      </c>
      <c r="X353" s="31">
        <f>IF('5b.TriRandNumbers'!X347&lt;=X$1,X$4+SQRT(X$2*'5b.TriRandNumbers'!X347),X$6-SQRT(X$3*(1-'5b.TriRandNumbers'!X347)))</f>
        <v>10.49415687550179</v>
      </c>
      <c r="Y353" s="30">
        <f>IF('5b.TriRandNumbers'!Y347&lt;=Y$1,Y$4+SQRT(Y$2*'5b.TriRandNumbers'!Y347),Y$6-SQRT(Y$3*(1-'5b.TriRandNumbers'!Y347)))</f>
        <v>9.225963166881451</v>
      </c>
    </row>
    <row r="354" spans="2:25" hidden="1" x14ac:dyDescent="0.25">
      <c r="B354" s="35">
        <f>IF('5b.TriRandNumbers'!B348&lt;=B$1,B$4+SQRT(B$2*'5b.TriRandNumbers'!B348),B$6-SQRT(B$3*(1-'5b.TriRandNumbers'!B348)))</f>
        <v>4.2035894373713738</v>
      </c>
      <c r="C354" s="34">
        <f>IF('5b.TriRandNumbers'!C348&lt;=C$1,C$4+SQRT(C$2*'5b.TriRandNumbers'!C348),C$6-SQRT(C$3*(1-'5b.TriRandNumbers'!C348)))</f>
        <v>2.9513618190985129</v>
      </c>
      <c r="D354" s="33">
        <f>IF('5b.TriRandNumbers'!D348&lt;=D$1,D$4+SQRT(D$2*'5b.TriRandNumbers'!D348),D$6-SQRT(D$3*(1-'5b.TriRandNumbers'!D348)))</f>
        <v>6.8090349571817672</v>
      </c>
      <c r="E354" s="32">
        <f>IF('5b.TriRandNumbers'!E348&lt;=E$1,E$4+SQRT(E$2*'5b.TriRandNumbers'!E348),E$6-SQRT(E$3*(1-'5b.TriRandNumbers'!E348)))</f>
        <v>3.4932850222593825</v>
      </c>
      <c r="F354" s="31">
        <f>IF('5b.TriRandNumbers'!F348&lt;=F$1,F$4+SQRT(F$2*'5b.TriRandNumbers'!F348),F$6-SQRT(F$3*(1-'5b.TriRandNumbers'!F348)))</f>
        <v>1.0302076430874936</v>
      </c>
      <c r="G354" s="30">
        <f>IF('5b.TriRandNumbers'!G348&lt;=G$1,G$4+SQRT(G$2*'5b.TriRandNumbers'!G348),G$6-SQRT(G$3*(1-'5b.TriRandNumbers'!G348)))</f>
        <v>2.3676758488424161</v>
      </c>
      <c r="H354" s="35">
        <f>IF('5b.TriRandNumbers'!H348&lt;=H$1,H$4+SQRT(H$2*'5b.TriRandNumbers'!H348),H$6-SQRT(H$3*(1-'5b.TriRandNumbers'!H348)))</f>
        <v>16.818139027367831</v>
      </c>
      <c r="I354" s="34">
        <f>IF('5b.TriRandNumbers'!I348&lt;=I$1,I$4+SQRT(I$2*'5b.TriRandNumbers'!I348),I$6-SQRT(I$3*(1-'5b.TriRandNumbers'!I348)))</f>
        <v>11.898051702785482</v>
      </c>
      <c r="J354" s="33">
        <f>IF('5b.TriRandNumbers'!J348&lt;=J$1,J$4+SQRT(J$2*'5b.TriRandNumbers'!J348),J$6-SQRT(J$3*(1-'5b.TriRandNumbers'!J348)))</f>
        <v>9.2342699329464679</v>
      </c>
      <c r="K354" s="32">
        <f>IF('5b.TriRandNumbers'!K348&lt;=K$1,K$4+SQRT(K$2*'5b.TriRandNumbers'!K348),K$6-SQRT(K$3*(1-'5b.TriRandNumbers'!K348)))</f>
        <v>6.0296391517048118</v>
      </c>
      <c r="L354" s="31">
        <f>IF('5b.TriRandNumbers'!L348&lt;=L$1,L$4+SQRT(L$2*'5b.TriRandNumbers'!L348),L$6-SQRT(L$3*(1-'5b.TriRandNumbers'!L348)))</f>
        <v>10.161676518496968</v>
      </c>
      <c r="M354" s="30">
        <f>IF('5b.TriRandNumbers'!M348&lt;=M$1,M$4+SQRT(M$2*'5b.TriRandNumbers'!M348),M$6-SQRT(M$3*(1-'5b.TriRandNumbers'!M348)))</f>
        <v>8.4353230721398607</v>
      </c>
      <c r="N354" s="35">
        <f>IF('5b.TriRandNumbers'!N348&lt;=N$1,N$4+SQRT(N$2*'5b.TriRandNumbers'!N348),N$6-SQRT(N$3*(1-'5b.TriRandNumbers'!N348)))</f>
        <v>10.277526848919786</v>
      </c>
      <c r="O354" s="34">
        <f>IF('5b.TriRandNumbers'!O348&lt;=O$1,O$4+SQRT(O$2*'5b.TriRandNumbers'!O348),O$6-SQRT(O$3*(1-'5b.TriRandNumbers'!O348)))</f>
        <v>9.5305248123254067</v>
      </c>
      <c r="P354" s="33">
        <f>IF('5b.TriRandNumbers'!P348&lt;=P$1,P$4+SQRT(P$2*'5b.TriRandNumbers'!P348),P$6-SQRT(P$3*(1-'5b.TriRandNumbers'!P348)))</f>
        <v>11.385874799146958</v>
      </c>
      <c r="Q354" s="32">
        <f>IF('5b.TriRandNumbers'!Q348&lt;=Q$1,Q$4+SQRT(Q$2*'5b.TriRandNumbers'!Q348),Q$6-SQRT(Q$3*(1-'5b.TriRandNumbers'!Q348)))</f>
        <v>10.845188095270538</v>
      </c>
      <c r="R354" s="31">
        <f>IF('5b.TriRandNumbers'!R348&lt;=R$1,R$4+SQRT(R$2*'5b.TriRandNumbers'!R348),R$6-SQRT(R$3*(1-'5b.TriRandNumbers'!R348)))</f>
        <v>9.3948348298287296</v>
      </c>
      <c r="S354" s="30">
        <f>IF('5b.TriRandNumbers'!S348&lt;=S$1,S$4+SQRT(S$2*'5b.TriRandNumbers'!S348),S$6-SQRT(S$3*(1-'5b.TriRandNumbers'!S348)))</f>
        <v>11.564908228683004</v>
      </c>
      <c r="T354" s="35">
        <f>IF('5b.TriRandNumbers'!T348&lt;=T$1,T$4+SQRT(T$2*'5b.TriRandNumbers'!T348),T$6-SQRT(T$3*(1-'5b.TriRandNumbers'!T348)))</f>
        <v>13.22146026086412</v>
      </c>
      <c r="U354" s="34">
        <f>IF('5b.TriRandNumbers'!U348&lt;=U$1,U$4+SQRT(U$2*'5b.TriRandNumbers'!U348),U$6-SQRT(U$3*(1-'5b.TriRandNumbers'!U348)))</f>
        <v>14.340196870376285</v>
      </c>
      <c r="V354" s="33">
        <f>IF('5b.TriRandNumbers'!V348&lt;=V$1,V$4+SQRT(V$2*'5b.TriRandNumbers'!V348),V$6-SQRT(V$3*(1-'5b.TriRandNumbers'!V348)))</f>
        <v>13.544115282079893</v>
      </c>
      <c r="W354" s="32">
        <f>IF('5b.TriRandNumbers'!W348&lt;=W$1,W$4+SQRT(W$2*'5b.TriRandNumbers'!W348),W$6-SQRT(W$3*(1-'5b.TriRandNumbers'!W348)))</f>
        <v>7.5799969545608761</v>
      </c>
      <c r="X354" s="31">
        <f>IF('5b.TriRandNumbers'!X348&lt;=X$1,X$4+SQRT(X$2*'5b.TriRandNumbers'!X348),X$6-SQRT(X$3*(1-'5b.TriRandNumbers'!X348)))</f>
        <v>10.390090080577069</v>
      </c>
      <c r="Y354" s="30">
        <f>IF('5b.TriRandNumbers'!Y348&lt;=Y$1,Y$4+SQRT(Y$2*'5b.TriRandNumbers'!Y348),Y$6-SQRT(Y$3*(1-'5b.TriRandNumbers'!Y348)))</f>
        <v>13.202292719360173</v>
      </c>
    </row>
    <row r="355" spans="2:25" hidden="1" x14ac:dyDescent="0.25">
      <c r="B355" s="35">
        <f>IF('5b.TriRandNumbers'!B349&lt;=B$1,B$4+SQRT(B$2*'5b.TriRandNumbers'!B349),B$6-SQRT(B$3*(1-'5b.TriRandNumbers'!B349)))</f>
        <v>4.1966871420780052</v>
      </c>
      <c r="C355" s="34">
        <f>IF('5b.TriRandNumbers'!C349&lt;=C$1,C$4+SQRT(C$2*'5b.TriRandNumbers'!C349),C$6-SQRT(C$3*(1-'5b.TriRandNumbers'!C349)))</f>
        <v>1.6902644949886487</v>
      </c>
      <c r="D355" s="33">
        <f>IF('5b.TriRandNumbers'!D349&lt;=D$1,D$4+SQRT(D$2*'5b.TriRandNumbers'!D349),D$6-SQRT(D$3*(1-'5b.TriRandNumbers'!D349)))</f>
        <v>5.0821984889023799</v>
      </c>
      <c r="E355" s="32">
        <f>IF('5b.TriRandNumbers'!E349&lt;=E$1,E$4+SQRT(E$2*'5b.TriRandNumbers'!E349),E$6-SQRT(E$3*(1-'5b.TriRandNumbers'!E349)))</f>
        <v>3.8420089471668937</v>
      </c>
      <c r="F355" s="31">
        <f>IF('5b.TriRandNumbers'!F349&lt;=F$1,F$4+SQRT(F$2*'5b.TriRandNumbers'!F349),F$6-SQRT(F$3*(1-'5b.TriRandNumbers'!F349)))</f>
        <v>2.6039459399271241</v>
      </c>
      <c r="G355" s="30">
        <f>IF('5b.TriRandNumbers'!G349&lt;=G$1,G$4+SQRT(G$2*'5b.TriRandNumbers'!G349),G$6-SQRT(G$3*(1-'5b.TriRandNumbers'!G349)))</f>
        <v>4.1888620821851328</v>
      </c>
      <c r="H355" s="35">
        <f>IF('5b.TriRandNumbers'!H349&lt;=H$1,H$4+SQRT(H$2*'5b.TriRandNumbers'!H349),H$6-SQRT(H$3*(1-'5b.TriRandNumbers'!H349)))</f>
        <v>8.080503415244003</v>
      </c>
      <c r="I355" s="34">
        <f>IF('5b.TriRandNumbers'!I349&lt;=I$1,I$4+SQRT(I$2*'5b.TriRandNumbers'!I349),I$6-SQRT(I$3*(1-'5b.TriRandNumbers'!I349)))</f>
        <v>17.687809154881393</v>
      </c>
      <c r="J355" s="33">
        <f>IF('5b.TriRandNumbers'!J349&lt;=J$1,J$4+SQRT(J$2*'5b.TriRandNumbers'!J349),J$6-SQRT(J$3*(1-'5b.TriRandNumbers'!J349)))</f>
        <v>14.747520824804825</v>
      </c>
      <c r="K355" s="32">
        <f>IF('5b.TriRandNumbers'!K349&lt;=K$1,K$4+SQRT(K$2*'5b.TriRandNumbers'!K349),K$6-SQRT(K$3*(1-'5b.TriRandNumbers'!K349)))</f>
        <v>12.756032427772116</v>
      </c>
      <c r="L355" s="31">
        <f>IF('5b.TriRandNumbers'!L349&lt;=L$1,L$4+SQRT(L$2*'5b.TriRandNumbers'!L349),L$6-SQRT(L$3*(1-'5b.TriRandNumbers'!L349)))</f>
        <v>9.05506800181508</v>
      </c>
      <c r="M355" s="30">
        <f>IF('5b.TriRandNumbers'!M349&lt;=M$1,M$4+SQRT(M$2*'5b.TriRandNumbers'!M349),M$6-SQRT(M$3*(1-'5b.TriRandNumbers'!M349)))</f>
        <v>10.491383925436418</v>
      </c>
      <c r="N355" s="35">
        <f>IF('5b.TriRandNumbers'!N349&lt;=N$1,N$4+SQRT(N$2*'5b.TriRandNumbers'!N349),N$6-SQRT(N$3*(1-'5b.TriRandNumbers'!N349)))</f>
        <v>18.77971799815105</v>
      </c>
      <c r="O355" s="34">
        <f>IF('5b.TriRandNumbers'!O349&lt;=O$1,O$4+SQRT(O$2*'5b.TriRandNumbers'!O349),O$6-SQRT(O$3*(1-'5b.TriRandNumbers'!O349)))</f>
        <v>16.659171110117974</v>
      </c>
      <c r="P355" s="33">
        <f>IF('5b.TriRandNumbers'!P349&lt;=P$1,P$4+SQRT(P$2*'5b.TriRandNumbers'!P349),P$6-SQRT(P$3*(1-'5b.TriRandNumbers'!P349)))</f>
        <v>18.098301540032779</v>
      </c>
      <c r="Q355" s="32">
        <f>IF('5b.TriRandNumbers'!Q349&lt;=Q$1,Q$4+SQRT(Q$2*'5b.TriRandNumbers'!Q349),Q$6-SQRT(Q$3*(1-'5b.TriRandNumbers'!Q349)))</f>
        <v>16.719650189823586</v>
      </c>
      <c r="R355" s="31">
        <f>IF('5b.TriRandNumbers'!R349&lt;=R$1,R$4+SQRT(R$2*'5b.TriRandNumbers'!R349),R$6-SQRT(R$3*(1-'5b.TriRandNumbers'!R349)))</f>
        <v>8.5177760564261114</v>
      </c>
      <c r="S355" s="30">
        <f>IF('5b.TriRandNumbers'!S349&lt;=S$1,S$4+SQRT(S$2*'5b.TriRandNumbers'!S349),S$6-SQRT(S$3*(1-'5b.TriRandNumbers'!S349)))</f>
        <v>9.3517203372918551</v>
      </c>
      <c r="T355" s="35">
        <f>IF('5b.TriRandNumbers'!T349&lt;=T$1,T$4+SQRT(T$2*'5b.TriRandNumbers'!T349),T$6-SQRT(T$3*(1-'5b.TriRandNumbers'!T349)))</f>
        <v>14.058231939813076</v>
      </c>
      <c r="U355" s="34">
        <f>IF('5b.TriRandNumbers'!U349&lt;=U$1,U$4+SQRT(U$2*'5b.TriRandNumbers'!U349),U$6-SQRT(U$3*(1-'5b.TriRandNumbers'!U349)))</f>
        <v>7.9347937250983493</v>
      </c>
      <c r="V355" s="33">
        <f>IF('5b.TriRandNumbers'!V349&lt;=V$1,V$4+SQRT(V$2*'5b.TriRandNumbers'!V349),V$6-SQRT(V$3*(1-'5b.TriRandNumbers'!V349)))</f>
        <v>16.271870235310427</v>
      </c>
      <c r="W355" s="32">
        <f>IF('5b.TriRandNumbers'!W349&lt;=W$1,W$4+SQRT(W$2*'5b.TriRandNumbers'!W349),W$6-SQRT(W$3*(1-'5b.TriRandNumbers'!W349)))</f>
        <v>10.62742174448201</v>
      </c>
      <c r="X355" s="31">
        <f>IF('5b.TriRandNumbers'!X349&lt;=X$1,X$4+SQRT(X$2*'5b.TriRandNumbers'!X349),X$6-SQRT(X$3*(1-'5b.TriRandNumbers'!X349)))</f>
        <v>8.1766943506056133</v>
      </c>
      <c r="Y355" s="30">
        <f>IF('5b.TriRandNumbers'!Y349&lt;=Y$1,Y$4+SQRT(Y$2*'5b.TriRandNumbers'!Y349),Y$6-SQRT(Y$3*(1-'5b.TriRandNumbers'!Y349)))</f>
        <v>11.746792880903735</v>
      </c>
    </row>
    <row r="356" spans="2:25" hidden="1" x14ac:dyDescent="0.25">
      <c r="B356" s="35">
        <f>IF('5b.TriRandNumbers'!B350&lt;=B$1,B$4+SQRT(B$2*'5b.TriRandNumbers'!B350),B$6-SQRT(B$3*(1-'5b.TriRandNumbers'!B350)))</f>
        <v>5.1653558422542902</v>
      </c>
      <c r="C356" s="34">
        <f>IF('5b.TriRandNumbers'!C350&lt;=C$1,C$4+SQRT(C$2*'5b.TriRandNumbers'!C350),C$6-SQRT(C$3*(1-'5b.TriRandNumbers'!C350)))</f>
        <v>1.6846239040626683</v>
      </c>
      <c r="D356" s="33">
        <f>IF('5b.TriRandNumbers'!D350&lt;=D$1,D$4+SQRT(D$2*'5b.TriRandNumbers'!D350),D$6-SQRT(D$3*(1-'5b.TriRandNumbers'!D350)))</f>
        <v>6.1204752757668706</v>
      </c>
      <c r="E356" s="32">
        <f>IF('5b.TriRandNumbers'!E350&lt;=E$1,E$4+SQRT(E$2*'5b.TriRandNumbers'!E350),E$6-SQRT(E$3*(1-'5b.TriRandNumbers'!E350)))</f>
        <v>4.2827141025576552</v>
      </c>
      <c r="F356" s="31">
        <f>IF('5b.TriRandNumbers'!F350&lt;=F$1,F$4+SQRT(F$2*'5b.TriRandNumbers'!F350),F$6-SQRT(F$3*(1-'5b.TriRandNumbers'!F350)))</f>
        <v>3.0217083644928895</v>
      </c>
      <c r="G356" s="30">
        <f>IF('5b.TriRandNumbers'!G350&lt;=G$1,G$4+SQRT(G$2*'5b.TriRandNumbers'!G350),G$6-SQRT(G$3*(1-'5b.TriRandNumbers'!G350)))</f>
        <v>2.6810614346506143</v>
      </c>
      <c r="H356" s="35">
        <f>IF('5b.TriRandNumbers'!H350&lt;=H$1,H$4+SQRT(H$2*'5b.TriRandNumbers'!H350),H$6-SQRT(H$3*(1-'5b.TriRandNumbers'!H350)))</f>
        <v>8.9318718754939788</v>
      </c>
      <c r="I356" s="34">
        <f>IF('5b.TriRandNumbers'!I350&lt;=I$1,I$4+SQRT(I$2*'5b.TriRandNumbers'!I350),I$6-SQRT(I$3*(1-'5b.TriRandNumbers'!I350)))</f>
        <v>9.6168750269576897</v>
      </c>
      <c r="J356" s="33">
        <f>IF('5b.TriRandNumbers'!J350&lt;=J$1,J$4+SQRT(J$2*'5b.TriRandNumbers'!J350),J$6-SQRT(J$3*(1-'5b.TriRandNumbers'!J350)))</f>
        <v>14.718567927931499</v>
      </c>
      <c r="K356" s="32">
        <f>IF('5b.TriRandNumbers'!K350&lt;=K$1,K$4+SQRT(K$2*'5b.TriRandNumbers'!K350),K$6-SQRT(K$3*(1-'5b.TriRandNumbers'!K350)))</f>
        <v>13.736961888018909</v>
      </c>
      <c r="L356" s="31">
        <f>IF('5b.TriRandNumbers'!L350&lt;=L$1,L$4+SQRT(L$2*'5b.TriRandNumbers'!L350),L$6-SQRT(L$3*(1-'5b.TriRandNumbers'!L350)))</f>
        <v>7.6999971325989804</v>
      </c>
      <c r="M356" s="30">
        <f>IF('5b.TriRandNumbers'!M350&lt;=M$1,M$4+SQRT(M$2*'5b.TriRandNumbers'!M350),M$6-SQRT(M$3*(1-'5b.TriRandNumbers'!M350)))</f>
        <v>13.53153324805638</v>
      </c>
      <c r="N356" s="35">
        <f>IF('5b.TriRandNumbers'!N350&lt;=N$1,N$4+SQRT(N$2*'5b.TriRandNumbers'!N350),N$6-SQRT(N$3*(1-'5b.TriRandNumbers'!N350)))</f>
        <v>11.000929699817203</v>
      </c>
      <c r="O356" s="34">
        <f>IF('5b.TriRandNumbers'!O350&lt;=O$1,O$4+SQRT(O$2*'5b.TriRandNumbers'!O350),O$6-SQRT(O$3*(1-'5b.TriRandNumbers'!O350)))</f>
        <v>7.7335969926756221</v>
      </c>
      <c r="P356" s="33">
        <f>IF('5b.TriRandNumbers'!P350&lt;=P$1,P$4+SQRT(P$2*'5b.TriRandNumbers'!P350),P$6-SQRT(P$3*(1-'5b.TriRandNumbers'!P350)))</f>
        <v>15.711491811307935</v>
      </c>
      <c r="Q356" s="32">
        <f>IF('5b.TriRandNumbers'!Q350&lt;=Q$1,Q$4+SQRT(Q$2*'5b.TriRandNumbers'!Q350),Q$6-SQRT(Q$3*(1-'5b.TriRandNumbers'!Q350)))</f>
        <v>9.0083380687752381</v>
      </c>
      <c r="R356" s="31">
        <f>IF('5b.TriRandNumbers'!R350&lt;=R$1,R$4+SQRT(R$2*'5b.TriRandNumbers'!R350),R$6-SQRT(R$3*(1-'5b.TriRandNumbers'!R350)))</f>
        <v>10.448647667711242</v>
      </c>
      <c r="S356" s="30">
        <f>IF('5b.TriRandNumbers'!S350&lt;=S$1,S$4+SQRT(S$2*'5b.TriRandNumbers'!S350),S$6-SQRT(S$3*(1-'5b.TriRandNumbers'!S350)))</f>
        <v>7.9044585443336839</v>
      </c>
      <c r="T356" s="35">
        <f>IF('5b.TriRandNumbers'!T350&lt;=T$1,T$4+SQRT(T$2*'5b.TriRandNumbers'!T350),T$6-SQRT(T$3*(1-'5b.TriRandNumbers'!T350)))</f>
        <v>8.950538945209999</v>
      </c>
      <c r="U356" s="34">
        <f>IF('5b.TriRandNumbers'!U350&lt;=U$1,U$4+SQRT(U$2*'5b.TriRandNumbers'!U350),U$6-SQRT(U$3*(1-'5b.TriRandNumbers'!U350)))</f>
        <v>13.71885107856825</v>
      </c>
      <c r="V356" s="33">
        <f>IF('5b.TriRandNumbers'!V350&lt;=V$1,V$4+SQRT(V$2*'5b.TriRandNumbers'!V350),V$6-SQRT(V$3*(1-'5b.TriRandNumbers'!V350)))</f>
        <v>11.51182709615307</v>
      </c>
      <c r="W356" s="32">
        <f>IF('5b.TriRandNumbers'!W350&lt;=W$1,W$4+SQRT(W$2*'5b.TriRandNumbers'!W350),W$6-SQRT(W$3*(1-'5b.TriRandNumbers'!W350)))</f>
        <v>10.305788143195466</v>
      </c>
      <c r="X356" s="31">
        <f>IF('5b.TriRandNumbers'!X350&lt;=X$1,X$4+SQRT(X$2*'5b.TriRandNumbers'!X350),X$6-SQRT(X$3*(1-'5b.TriRandNumbers'!X350)))</f>
        <v>8.984542323968892</v>
      </c>
      <c r="Y356" s="30">
        <f>IF('5b.TriRandNumbers'!Y350&lt;=Y$1,Y$4+SQRT(Y$2*'5b.TriRandNumbers'!Y350),Y$6-SQRT(Y$3*(1-'5b.TriRandNumbers'!Y350)))</f>
        <v>18.073820417525106</v>
      </c>
    </row>
    <row r="357" spans="2:25" hidden="1" x14ac:dyDescent="0.25">
      <c r="B357" s="35">
        <f>IF('5b.TriRandNumbers'!B351&lt;=B$1,B$4+SQRT(B$2*'5b.TriRandNumbers'!B351),B$6-SQRT(B$3*(1-'5b.TriRandNumbers'!B351)))</f>
        <v>4.1517478440348965</v>
      </c>
      <c r="C357" s="34">
        <f>IF('5b.TriRandNumbers'!C351&lt;=C$1,C$4+SQRT(C$2*'5b.TriRandNumbers'!C351),C$6-SQRT(C$3*(1-'5b.TriRandNumbers'!C351)))</f>
        <v>2.1922304023183887</v>
      </c>
      <c r="D357" s="33">
        <f>IF('5b.TriRandNumbers'!D351&lt;=D$1,D$4+SQRT(D$2*'5b.TriRandNumbers'!D351),D$6-SQRT(D$3*(1-'5b.TriRandNumbers'!D351)))</f>
        <v>5.2530054674914801</v>
      </c>
      <c r="E357" s="32">
        <f>IF('5b.TriRandNumbers'!E351&lt;=E$1,E$4+SQRT(E$2*'5b.TriRandNumbers'!E351),E$6-SQRT(E$3*(1-'5b.TriRandNumbers'!E351)))</f>
        <v>4.5601262461464716</v>
      </c>
      <c r="F357" s="31">
        <f>IF('5b.TriRandNumbers'!F351&lt;=F$1,F$4+SQRT(F$2*'5b.TriRandNumbers'!F351),F$6-SQRT(F$3*(1-'5b.TriRandNumbers'!F351)))</f>
        <v>2.3904298857928774</v>
      </c>
      <c r="G357" s="30">
        <f>IF('5b.TriRandNumbers'!G351&lt;=G$1,G$4+SQRT(G$2*'5b.TriRandNumbers'!G351),G$6-SQRT(G$3*(1-'5b.TriRandNumbers'!G351)))</f>
        <v>4.0910318894414912</v>
      </c>
      <c r="H357" s="35">
        <f>IF('5b.TriRandNumbers'!H351&lt;=H$1,H$4+SQRT(H$2*'5b.TriRandNumbers'!H351),H$6-SQRT(H$3*(1-'5b.TriRandNumbers'!H351)))</f>
        <v>7.6742549721457642</v>
      </c>
      <c r="I357" s="34">
        <f>IF('5b.TriRandNumbers'!I351&lt;=I$1,I$4+SQRT(I$2*'5b.TriRandNumbers'!I351),I$6-SQRT(I$3*(1-'5b.TriRandNumbers'!I351)))</f>
        <v>8.089416567255034</v>
      </c>
      <c r="J357" s="33">
        <f>IF('5b.TriRandNumbers'!J351&lt;=J$1,J$4+SQRT(J$2*'5b.TriRandNumbers'!J351),J$6-SQRT(J$3*(1-'5b.TriRandNumbers'!J351)))</f>
        <v>15.10983173982337</v>
      </c>
      <c r="K357" s="32">
        <f>IF('5b.TriRandNumbers'!K351&lt;=K$1,K$4+SQRT(K$2*'5b.TriRandNumbers'!K351),K$6-SQRT(K$3*(1-'5b.TriRandNumbers'!K351)))</f>
        <v>10.907890054465554</v>
      </c>
      <c r="L357" s="31">
        <f>IF('5b.TriRandNumbers'!L351&lt;=L$1,L$4+SQRT(L$2*'5b.TriRandNumbers'!L351),L$6-SQRT(L$3*(1-'5b.TriRandNumbers'!L351)))</f>
        <v>6.7258239043010368</v>
      </c>
      <c r="M357" s="30">
        <f>IF('5b.TriRandNumbers'!M351&lt;=M$1,M$4+SQRT(M$2*'5b.TriRandNumbers'!M351),M$6-SQRT(M$3*(1-'5b.TriRandNumbers'!M351)))</f>
        <v>18.532580835102422</v>
      </c>
      <c r="N357" s="35">
        <f>IF('5b.TriRandNumbers'!N351&lt;=N$1,N$4+SQRT(N$2*'5b.TriRandNumbers'!N351),N$6-SQRT(N$3*(1-'5b.TriRandNumbers'!N351)))</f>
        <v>8.8496964435431682</v>
      </c>
      <c r="O357" s="34">
        <f>IF('5b.TriRandNumbers'!O351&lt;=O$1,O$4+SQRT(O$2*'5b.TriRandNumbers'!O351),O$6-SQRT(O$3*(1-'5b.TriRandNumbers'!O351)))</f>
        <v>16.502832819457669</v>
      </c>
      <c r="P357" s="33">
        <f>IF('5b.TriRandNumbers'!P351&lt;=P$1,P$4+SQRT(P$2*'5b.TriRandNumbers'!P351),P$6-SQRT(P$3*(1-'5b.TriRandNumbers'!P351)))</f>
        <v>9.9439897758598725</v>
      </c>
      <c r="Q357" s="32">
        <f>IF('5b.TriRandNumbers'!Q351&lt;=Q$1,Q$4+SQRT(Q$2*'5b.TriRandNumbers'!Q351),Q$6-SQRT(Q$3*(1-'5b.TriRandNumbers'!Q351)))</f>
        <v>9.5518755480487805</v>
      </c>
      <c r="R357" s="31">
        <f>IF('5b.TriRandNumbers'!R351&lt;=R$1,R$4+SQRT(R$2*'5b.TriRandNumbers'!R351),R$6-SQRT(R$3*(1-'5b.TriRandNumbers'!R351)))</f>
        <v>7.8211440452304934</v>
      </c>
      <c r="S357" s="30">
        <f>IF('5b.TriRandNumbers'!S351&lt;=S$1,S$4+SQRT(S$2*'5b.TriRandNumbers'!S351),S$6-SQRT(S$3*(1-'5b.TriRandNumbers'!S351)))</f>
        <v>14.768755443695326</v>
      </c>
      <c r="T357" s="35">
        <f>IF('5b.TriRandNumbers'!T351&lt;=T$1,T$4+SQRT(T$2*'5b.TriRandNumbers'!T351),T$6-SQRT(T$3*(1-'5b.TriRandNumbers'!T351)))</f>
        <v>6.2535104160315074</v>
      </c>
      <c r="U357" s="34">
        <f>IF('5b.TriRandNumbers'!U351&lt;=U$1,U$4+SQRT(U$2*'5b.TriRandNumbers'!U351),U$6-SQRT(U$3*(1-'5b.TriRandNumbers'!U351)))</f>
        <v>11.027680665924413</v>
      </c>
      <c r="V357" s="33">
        <f>IF('5b.TriRandNumbers'!V351&lt;=V$1,V$4+SQRT(V$2*'5b.TriRandNumbers'!V351),V$6-SQRT(V$3*(1-'5b.TriRandNumbers'!V351)))</f>
        <v>13.350526403927894</v>
      </c>
      <c r="W357" s="32">
        <f>IF('5b.TriRandNumbers'!W351&lt;=W$1,W$4+SQRT(W$2*'5b.TriRandNumbers'!W351),W$6-SQRT(W$3*(1-'5b.TriRandNumbers'!W351)))</f>
        <v>10.394319339160434</v>
      </c>
      <c r="X357" s="31">
        <f>IF('5b.TriRandNumbers'!X351&lt;=X$1,X$4+SQRT(X$2*'5b.TriRandNumbers'!X351),X$6-SQRT(X$3*(1-'5b.TriRandNumbers'!X351)))</f>
        <v>12.398606164941446</v>
      </c>
      <c r="Y357" s="30">
        <f>IF('5b.TriRandNumbers'!Y351&lt;=Y$1,Y$4+SQRT(Y$2*'5b.TriRandNumbers'!Y351),Y$6-SQRT(Y$3*(1-'5b.TriRandNumbers'!Y351)))</f>
        <v>13.455796477604128</v>
      </c>
    </row>
    <row r="358" spans="2:25" hidden="1" x14ac:dyDescent="0.25">
      <c r="B358" s="35">
        <f>IF('5b.TriRandNumbers'!B352&lt;=B$1,B$4+SQRT(B$2*'5b.TriRandNumbers'!B352),B$6-SQRT(B$3*(1-'5b.TriRandNumbers'!B352)))</f>
        <v>4.655236962385648</v>
      </c>
      <c r="C358" s="34">
        <f>IF('5b.TriRandNumbers'!C352&lt;=C$1,C$4+SQRT(C$2*'5b.TriRandNumbers'!C352),C$6-SQRT(C$3*(1-'5b.TriRandNumbers'!C352)))</f>
        <v>2.9069031247097543</v>
      </c>
      <c r="D358" s="33">
        <f>IF('5b.TriRandNumbers'!D352&lt;=D$1,D$4+SQRT(D$2*'5b.TriRandNumbers'!D352),D$6-SQRT(D$3*(1-'5b.TriRandNumbers'!D352)))</f>
        <v>4.2953852909150703</v>
      </c>
      <c r="E358" s="32">
        <f>IF('5b.TriRandNumbers'!E352&lt;=E$1,E$4+SQRT(E$2*'5b.TriRandNumbers'!E352),E$6-SQRT(E$3*(1-'5b.TriRandNumbers'!E352)))</f>
        <v>4.4264202348624151</v>
      </c>
      <c r="F358" s="31">
        <f>IF('5b.TriRandNumbers'!F352&lt;=F$1,F$4+SQRT(F$2*'5b.TriRandNumbers'!F352),F$6-SQRT(F$3*(1-'5b.TriRandNumbers'!F352)))</f>
        <v>1.9898430299577861</v>
      </c>
      <c r="G358" s="30">
        <f>IF('5b.TriRandNumbers'!G352&lt;=G$1,G$4+SQRT(G$2*'5b.TriRandNumbers'!G352),G$6-SQRT(G$3*(1-'5b.TriRandNumbers'!G352)))</f>
        <v>2.654198479352452</v>
      </c>
      <c r="H358" s="35">
        <f>IF('5b.TriRandNumbers'!H352&lt;=H$1,H$4+SQRT(H$2*'5b.TriRandNumbers'!H352),H$6-SQRT(H$3*(1-'5b.TriRandNumbers'!H352)))</f>
        <v>7.4990472020290664</v>
      </c>
      <c r="I358" s="34">
        <f>IF('5b.TriRandNumbers'!I352&lt;=I$1,I$4+SQRT(I$2*'5b.TriRandNumbers'!I352),I$6-SQRT(I$3*(1-'5b.TriRandNumbers'!I352)))</f>
        <v>17.165096568450377</v>
      </c>
      <c r="J358" s="33">
        <f>IF('5b.TriRandNumbers'!J352&lt;=J$1,J$4+SQRT(J$2*'5b.TriRandNumbers'!J352),J$6-SQRT(J$3*(1-'5b.TriRandNumbers'!J352)))</f>
        <v>10.913139334496989</v>
      </c>
      <c r="K358" s="32">
        <f>IF('5b.TriRandNumbers'!K352&lt;=K$1,K$4+SQRT(K$2*'5b.TriRandNumbers'!K352),K$6-SQRT(K$3*(1-'5b.TriRandNumbers'!K352)))</f>
        <v>12.750234838335331</v>
      </c>
      <c r="L358" s="31">
        <f>IF('5b.TriRandNumbers'!L352&lt;=L$1,L$4+SQRT(L$2*'5b.TriRandNumbers'!L352),L$6-SQRT(L$3*(1-'5b.TriRandNumbers'!L352)))</f>
        <v>8.2795791008028772</v>
      </c>
      <c r="M358" s="30">
        <f>IF('5b.TriRandNumbers'!M352&lt;=M$1,M$4+SQRT(M$2*'5b.TriRandNumbers'!M352),M$6-SQRT(M$3*(1-'5b.TriRandNumbers'!M352)))</f>
        <v>11.296110917954108</v>
      </c>
      <c r="N358" s="35">
        <f>IF('5b.TriRandNumbers'!N352&lt;=N$1,N$4+SQRT(N$2*'5b.TriRandNumbers'!N352),N$6-SQRT(N$3*(1-'5b.TriRandNumbers'!N352)))</f>
        <v>9.8723603985665704</v>
      </c>
      <c r="O358" s="34">
        <f>IF('5b.TriRandNumbers'!O352&lt;=O$1,O$4+SQRT(O$2*'5b.TriRandNumbers'!O352),O$6-SQRT(O$3*(1-'5b.TriRandNumbers'!O352)))</f>
        <v>9.197937458472051</v>
      </c>
      <c r="P358" s="33">
        <f>IF('5b.TriRandNumbers'!P352&lt;=P$1,P$4+SQRT(P$2*'5b.TriRandNumbers'!P352),P$6-SQRT(P$3*(1-'5b.TriRandNumbers'!P352)))</f>
        <v>9.6447573113869538</v>
      </c>
      <c r="Q358" s="32">
        <f>IF('5b.TriRandNumbers'!Q352&lt;=Q$1,Q$4+SQRT(Q$2*'5b.TriRandNumbers'!Q352),Q$6-SQRT(Q$3*(1-'5b.TriRandNumbers'!Q352)))</f>
        <v>5.5326887531738018</v>
      </c>
      <c r="R358" s="31">
        <f>IF('5b.TriRandNumbers'!R352&lt;=R$1,R$4+SQRT(R$2*'5b.TriRandNumbers'!R352),R$6-SQRT(R$3*(1-'5b.TriRandNumbers'!R352)))</f>
        <v>10.003812700016562</v>
      </c>
      <c r="S358" s="30">
        <f>IF('5b.TriRandNumbers'!S352&lt;=S$1,S$4+SQRT(S$2*'5b.TriRandNumbers'!S352),S$6-SQRT(S$3*(1-'5b.TriRandNumbers'!S352)))</f>
        <v>15.67791890278777</v>
      </c>
      <c r="T358" s="35">
        <f>IF('5b.TriRandNumbers'!T352&lt;=T$1,T$4+SQRT(T$2*'5b.TriRandNumbers'!T352),T$6-SQRT(T$3*(1-'5b.TriRandNumbers'!T352)))</f>
        <v>10.995773567650595</v>
      </c>
      <c r="U358" s="34">
        <f>IF('5b.TriRandNumbers'!U352&lt;=U$1,U$4+SQRT(U$2*'5b.TriRandNumbers'!U352),U$6-SQRT(U$3*(1-'5b.TriRandNumbers'!U352)))</f>
        <v>15.046459401013429</v>
      </c>
      <c r="V358" s="33">
        <f>IF('5b.TriRandNumbers'!V352&lt;=V$1,V$4+SQRT(V$2*'5b.TriRandNumbers'!V352),V$6-SQRT(V$3*(1-'5b.TriRandNumbers'!V352)))</f>
        <v>9.0069812381852081</v>
      </c>
      <c r="W358" s="32">
        <f>IF('5b.TriRandNumbers'!W352&lt;=W$1,W$4+SQRT(W$2*'5b.TriRandNumbers'!W352),W$6-SQRT(W$3*(1-'5b.TriRandNumbers'!W352)))</f>
        <v>15.706730419311883</v>
      </c>
      <c r="X358" s="31">
        <f>IF('5b.TriRandNumbers'!X352&lt;=X$1,X$4+SQRT(X$2*'5b.TriRandNumbers'!X352),X$6-SQRT(X$3*(1-'5b.TriRandNumbers'!X352)))</f>
        <v>8.195788543028895</v>
      </c>
      <c r="Y358" s="30">
        <f>IF('5b.TriRandNumbers'!Y352&lt;=Y$1,Y$4+SQRT(Y$2*'5b.TriRandNumbers'!Y352),Y$6-SQRT(Y$3*(1-'5b.TriRandNumbers'!Y352)))</f>
        <v>8.9177940176641108</v>
      </c>
    </row>
    <row r="359" spans="2:25" hidden="1" x14ac:dyDescent="0.25">
      <c r="B359" s="35">
        <f>IF('5b.TriRandNumbers'!B353&lt;=B$1,B$4+SQRT(B$2*'5b.TriRandNumbers'!B353),B$6-SQRT(B$3*(1-'5b.TriRandNumbers'!B353)))</f>
        <v>4.7660408940513292</v>
      </c>
      <c r="C359" s="34">
        <f>IF('5b.TriRandNumbers'!C353&lt;=C$1,C$4+SQRT(C$2*'5b.TriRandNumbers'!C353),C$6-SQRT(C$3*(1-'5b.TriRandNumbers'!C353)))</f>
        <v>2.4271684376565279</v>
      </c>
      <c r="D359" s="33">
        <f>IF('5b.TriRandNumbers'!D353&lt;=D$1,D$4+SQRT(D$2*'5b.TriRandNumbers'!D353),D$6-SQRT(D$3*(1-'5b.TriRandNumbers'!D353)))</f>
        <v>5.4568932261097327</v>
      </c>
      <c r="E359" s="32">
        <f>IF('5b.TriRandNumbers'!E353&lt;=E$1,E$4+SQRT(E$2*'5b.TriRandNumbers'!E353),E$6-SQRT(E$3*(1-'5b.TriRandNumbers'!E353)))</f>
        <v>3.7735447609003674</v>
      </c>
      <c r="F359" s="31">
        <f>IF('5b.TriRandNumbers'!F353&lt;=F$1,F$4+SQRT(F$2*'5b.TriRandNumbers'!F353),F$6-SQRT(F$3*(1-'5b.TriRandNumbers'!F353)))</f>
        <v>2.6112495703858007</v>
      </c>
      <c r="G359" s="30">
        <f>IF('5b.TriRandNumbers'!G353&lt;=G$1,G$4+SQRT(G$2*'5b.TriRandNumbers'!G353),G$6-SQRT(G$3*(1-'5b.TriRandNumbers'!G353)))</f>
        <v>4.5396820621815213</v>
      </c>
      <c r="H359" s="35">
        <f>IF('5b.TriRandNumbers'!H353&lt;=H$1,H$4+SQRT(H$2*'5b.TriRandNumbers'!H353),H$6-SQRT(H$3*(1-'5b.TriRandNumbers'!H353)))</f>
        <v>8.6105687832827407</v>
      </c>
      <c r="I359" s="34">
        <f>IF('5b.TriRandNumbers'!I353&lt;=I$1,I$4+SQRT(I$2*'5b.TriRandNumbers'!I353),I$6-SQRT(I$3*(1-'5b.TriRandNumbers'!I353)))</f>
        <v>13.591006982949173</v>
      </c>
      <c r="J359" s="33">
        <f>IF('5b.TriRandNumbers'!J353&lt;=J$1,J$4+SQRT(J$2*'5b.TriRandNumbers'!J353),J$6-SQRT(J$3*(1-'5b.TriRandNumbers'!J353)))</f>
        <v>15.813545095947632</v>
      </c>
      <c r="K359" s="32">
        <f>IF('5b.TriRandNumbers'!K353&lt;=K$1,K$4+SQRT(K$2*'5b.TriRandNumbers'!K353),K$6-SQRT(K$3*(1-'5b.TriRandNumbers'!K353)))</f>
        <v>16.75237453941223</v>
      </c>
      <c r="L359" s="31">
        <f>IF('5b.TriRandNumbers'!L353&lt;=L$1,L$4+SQRT(L$2*'5b.TriRandNumbers'!L353),L$6-SQRT(L$3*(1-'5b.TriRandNumbers'!L353)))</f>
        <v>12.332003789624993</v>
      </c>
      <c r="M359" s="30">
        <f>IF('5b.TriRandNumbers'!M353&lt;=M$1,M$4+SQRT(M$2*'5b.TriRandNumbers'!M353),M$6-SQRT(M$3*(1-'5b.TriRandNumbers'!M353)))</f>
        <v>11.331957743656448</v>
      </c>
      <c r="N359" s="35">
        <f>IF('5b.TriRandNumbers'!N353&lt;=N$1,N$4+SQRT(N$2*'5b.TriRandNumbers'!N353),N$6-SQRT(N$3*(1-'5b.TriRandNumbers'!N353)))</f>
        <v>10.569529428258615</v>
      </c>
      <c r="O359" s="34">
        <f>IF('5b.TriRandNumbers'!O353&lt;=O$1,O$4+SQRT(O$2*'5b.TriRandNumbers'!O353),O$6-SQRT(O$3*(1-'5b.TriRandNumbers'!O353)))</f>
        <v>10.846121348213977</v>
      </c>
      <c r="P359" s="33">
        <f>IF('5b.TriRandNumbers'!P353&lt;=P$1,P$4+SQRT(P$2*'5b.TriRandNumbers'!P353),P$6-SQRT(P$3*(1-'5b.TriRandNumbers'!P353)))</f>
        <v>11.203860241539086</v>
      </c>
      <c r="Q359" s="32">
        <f>IF('5b.TriRandNumbers'!Q353&lt;=Q$1,Q$4+SQRT(Q$2*'5b.TriRandNumbers'!Q353),Q$6-SQRT(Q$3*(1-'5b.TriRandNumbers'!Q353)))</f>
        <v>9.7231830882616919</v>
      </c>
      <c r="R359" s="31">
        <f>IF('5b.TriRandNumbers'!R353&lt;=R$1,R$4+SQRT(R$2*'5b.TriRandNumbers'!R353),R$6-SQRT(R$3*(1-'5b.TriRandNumbers'!R353)))</f>
        <v>10.98709471184317</v>
      </c>
      <c r="S359" s="30">
        <f>IF('5b.TriRandNumbers'!S353&lt;=S$1,S$4+SQRT(S$2*'5b.TriRandNumbers'!S353),S$6-SQRT(S$3*(1-'5b.TriRandNumbers'!S353)))</f>
        <v>10.277497068224879</v>
      </c>
      <c r="T359" s="35">
        <f>IF('5b.TriRandNumbers'!T353&lt;=T$1,T$4+SQRT(T$2*'5b.TriRandNumbers'!T353),T$6-SQRT(T$3*(1-'5b.TriRandNumbers'!T353)))</f>
        <v>13.57759621977166</v>
      </c>
      <c r="U359" s="34">
        <f>IF('5b.TriRandNumbers'!U353&lt;=U$1,U$4+SQRT(U$2*'5b.TriRandNumbers'!U353),U$6-SQRT(U$3*(1-'5b.TriRandNumbers'!U353)))</f>
        <v>11.625317553009161</v>
      </c>
      <c r="V359" s="33">
        <f>IF('5b.TriRandNumbers'!V353&lt;=V$1,V$4+SQRT(V$2*'5b.TriRandNumbers'!V353),V$6-SQRT(V$3*(1-'5b.TriRandNumbers'!V353)))</f>
        <v>15.946057504592289</v>
      </c>
      <c r="W359" s="32">
        <f>IF('5b.TriRandNumbers'!W353&lt;=W$1,W$4+SQRT(W$2*'5b.TriRandNumbers'!W353),W$6-SQRT(W$3*(1-'5b.TriRandNumbers'!W353)))</f>
        <v>7.6397177318279796</v>
      </c>
      <c r="X359" s="31">
        <f>IF('5b.TriRandNumbers'!X353&lt;=X$1,X$4+SQRT(X$2*'5b.TriRandNumbers'!X353),X$6-SQRT(X$3*(1-'5b.TriRandNumbers'!X353)))</f>
        <v>12.058013990281488</v>
      </c>
      <c r="Y359" s="30">
        <f>IF('5b.TriRandNumbers'!Y353&lt;=Y$1,Y$4+SQRT(Y$2*'5b.TriRandNumbers'!Y353),Y$6-SQRT(Y$3*(1-'5b.TriRandNumbers'!Y353)))</f>
        <v>8.6966173670257731</v>
      </c>
    </row>
    <row r="360" spans="2:25" hidden="1" x14ac:dyDescent="0.25">
      <c r="B360" s="35">
        <f>IF('5b.TriRandNumbers'!B354&lt;=B$1,B$4+SQRT(B$2*'5b.TriRandNumbers'!B354),B$6-SQRT(B$3*(1-'5b.TriRandNumbers'!B354)))</f>
        <v>4.3295595600648804</v>
      </c>
      <c r="C360" s="34">
        <f>IF('5b.TriRandNumbers'!C354&lt;=C$1,C$4+SQRT(C$2*'5b.TriRandNumbers'!C354),C$6-SQRT(C$3*(1-'5b.TriRandNumbers'!C354)))</f>
        <v>3.8363755108137347</v>
      </c>
      <c r="D360" s="33">
        <f>IF('5b.TriRandNumbers'!D354&lt;=D$1,D$4+SQRT(D$2*'5b.TriRandNumbers'!D354),D$6-SQRT(D$3*(1-'5b.TriRandNumbers'!D354)))</f>
        <v>5.5817749281163049</v>
      </c>
      <c r="E360" s="32">
        <f>IF('5b.TriRandNumbers'!E354&lt;=E$1,E$4+SQRT(E$2*'5b.TriRandNumbers'!E354),E$6-SQRT(E$3*(1-'5b.TriRandNumbers'!E354)))</f>
        <v>4.2064085375568734</v>
      </c>
      <c r="F360" s="31">
        <f>IF('5b.TriRandNumbers'!F354&lt;=F$1,F$4+SQRT(F$2*'5b.TriRandNumbers'!F354),F$6-SQRT(F$3*(1-'5b.TriRandNumbers'!F354)))</f>
        <v>1.7629445645106088</v>
      </c>
      <c r="G360" s="30">
        <f>IF('5b.TriRandNumbers'!G354&lt;=G$1,G$4+SQRT(G$2*'5b.TriRandNumbers'!G354),G$6-SQRT(G$3*(1-'5b.TriRandNumbers'!G354)))</f>
        <v>3.1031288576632052</v>
      </c>
      <c r="H360" s="35">
        <f>IF('5b.TriRandNumbers'!H354&lt;=H$1,H$4+SQRT(H$2*'5b.TriRandNumbers'!H354),H$6-SQRT(H$3*(1-'5b.TriRandNumbers'!H354)))</f>
        <v>13.958465301789303</v>
      </c>
      <c r="I360" s="34">
        <f>IF('5b.TriRandNumbers'!I354&lt;=I$1,I$4+SQRT(I$2*'5b.TriRandNumbers'!I354),I$6-SQRT(I$3*(1-'5b.TriRandNumbers'!I354)))</f>
        <v>11.891931518732578</v>
      </c>
      <c r="J360" s="33">
        <f>IF('5b.TriRandNumbers'!J354&lt;=J$1,J$4+SQRT(J$2*'5b.TriRandNumbers'!J354),J$6-SQRT(J$3*(1-'5b.TriRandNumbers'!J354)))</f>
        <v>10.709623728053931</v>
      </c>
      <c r="K360" s="32">
        <f>IF('5b.TriRandNumbers'!K354&lt;=K$1,K$4+SQRT(K$2*'5b.TriRandNumbers'!K354),K$6-SQRT(K$3*(1-'5b.TriRandNumbers'!K354)))</f>
        <v>8.059207107421777</v>
      </c>
      <c r="L360" s="31">
        <f>IF('5b.TriRandNumbers'!L354&lt;=L$1,L$4+SQRT(L$2*'5b.TriRandNumbers'!L354),L$6-SQRT(L$3*(1-'5b.TriRandNumbers'!L354)))</f>
        <v>7.5269990256636454</v>
      </c>
      <c r="M360" s="30">
        <f>IF('5b.TriRandNumbers'!M354&lt;=M$1,M$4+SQRT(M$2*'5b.TriRandNumbers'!M354),M$6-SQRT(M$3*(1-'5b.TriRandNumbers'!M354)))</f>
        <v>14.214864934597713</v>
      </c>
      <c r="N360" s="35">
        <f>IF('5b.TriRandNumbers'!N354&lt;=N$1,N$4+SQRT(N$2*'5b.TriRandNumbers'!N354),N$6-SQRT(N$3*(1-'5b.TriRandNumbers'!N354)))</f>
        <v>12.226129101512418</v>
      </c>
      <c r="O360" s="34">
        <f>IF('5b.TriRandNumbers'!O354&lt;=O$1,O$4+SQRT(O$2*'5b.TriRandNumbers'!O354),O$6-SQRT(O$3*(1-'5b.TriRandNumbers'!O354)))</f>
        <v>11.309877795602356</v>
      </c>
      <c r="P360" s="33">
        <f>IF('5b.TriRandNumbers'!P354&lt;=P$1,P$4+SQRT(P$2*'5b.TriRandNumbers'!P354),P$6-SQRT(P$3*(1-'5b.TriRandNumbers'!P354)))</f>
        <v>16.706363935288486</v>
      </c>
      <c r="Q360" s="32">
        <f>IF('5b.TriRandNumbers'!Q354&lt;=Q$1,Q$4+SQRT(Q$2*'5b.TriRandNumbers'!Q354),Q$6-SQRT(Q$3*(1-'5b.TriRandNumbers'!Q354)))</f>
        <v>12.217377639564795</v>
      </c>
      <c r="R360" s="31">
        <f>IF('5b.TriRandNumbers'!R354&lt;=R$1,R$4+SQRT(R$2*'5b.TriRandNumbers'!R354),R$6-SQRT(R$3*(1-'5b.TriRandNumbers'!R354)))</f>
        <v>10.716769990156955</v>
      </c>
      <c r="S360" s="30">
        <f>IF('5b.TriRandNumbers'!S354&lt;=S$1,S$4+SQRT(S$2*'5b.TriRandNumbers'!S354),S$6-SQRT(S$3*(1-'5b.TriRandNumbers'!S354)))</f>
        <v>16.954041088848161</v>
      </c>
      <c r="T360" s="35">
        <f>IF('5b.TriRandNumbers'!T354&lt;=T$1,T$4+SQRT(T$2*'5b.TriRandNumbers'!T354),T$6-SQRT(T$3*(1-'5b.TriRandNumbers'!T354)))</f>
        <v>12.972882461512661</v>
      </c>
      <c r="U360" s="34">
        <f>IF('5b.TriRandNumbers'!U354&lt;=U$1,U$4+SQRT(U$2*'5b.TriRandNumbers'!U354),U$6-SQRT(U$3*(1-'5b.TriRandNumbers'!U354)))</f>
        <v>9.8514811198472714</v>
      </c>
      <c r="V360" s="33">
        <f>IF('5b.TriRandNumbers'!V354&lt;=V$1,V$4+SQRT(V$2*'5b.TriRandNumbers'!V354),V$6-SQRT(V$3*(1-'5b.TriRandNumbers'!V354)))</f>
        <v>9.1775303625949967</v>
      </c>
      <c r="W360" s="32">
        <f>IF('5b.TriRandNumbers'!W354&lt;=W$1,W$4+SQRT(W$2*'5b.TriRandNumbers'!W354),W$6-SQRT(W$3*(1-'5b.TriRandNumbers'!W354)))</f>
        <v>10.490274318384703</v>
      </c>
      <c r="X360" s="31">
        <f>IF('5b.TriRandNumbers'!X354&lt;=X$1,X$4+SQRT(X$2*'5b.TriRandNumbers'!X354),X$6-SQRT(X$3*(1-'5b.TriRandNumbers'!X354)))</f>
        <v>7.209115010614406</v>
      </c>
      <c r="Y360" s="30">
        <f>IF('5b.TriRandNumbers'!Y354&lt;=Y$1,Y$4+SQRT(Y$2*'5b.TriRandNumbers'!Y354),Y$6-SQRT(Y$3*(1-'5b.TriRandNumbers'!Y354)))</f>
        <v>17.007846079292186</v>
      </c>
    </row>
    <row r="361" spans="2:25" hidden="1" x14ac:dyDescent="0.25">
      <c r="B361" s="35">
        <f>IF('5b.TriRandNumbers'!B355&lt;=B$1,B$4+SQRT(B$2*'5b.TriRandNumbers'!B355),B$6-SQRT(B$3*(1-'5b.TriRandNumbers'!B355)))</f>
        <v>3.7173628336156064</v>
      </c>
      <c r="C361" s="34">
        <f>IF('5b.TriRandNumbers'!C355&lt;=C$1,C$4+SQRT(C$2*'5b.TriRandNumbers'!C355),C$6-SQRT(C$3*(1-'5b.TriRandNumbers'!C355)))</f>
        <v>1.0283204697840018</v>
      </c>
      <c r="D361" s="33">
        <f>IF('5b.TriRandNumbers'!D355&lt;=D$1,D$4+SQRT(D$2*'5b.TriRandNumbers'!D355),D$6-SQRT(D$3*(1-'5b.TriRandNumbers'!D355)))</f>
        <v>6.2384101578397058</v>
      </c>
      <c r="E361" s="32">
        <f>IF('5b.TriRandNumbers'!E355&lt;=E$1,E$4+SQRT(E$2*'5b.TriRandNumbers'!E355),E$6-SQRT(E$3*(1-'5b.TriRandNumbers'!E355)))</f>
        <v>3.6388551417521722</v>
      </c>
      <c r="F361" s="31">
        <f>IF('5b.TriRandNumbers'!F355&lt;=F$1,F$4+SQRT(F$2*'5b.TriRandNumbers'!F355),F$6-SQRT(F$3*(1-'5b.TriRandNumbers'!F355)))</f>
        <v>1.5720281642521323</v>
      </c>
      <c r="G361" s="30">
        <f>IF('5b.TriRandNumbers'!G355&lt;=G$1,G$4+SQRT(G$2*'5b.TriRandNumbers'!G355),G$6-SQRT(G$3*(1-'5b.TriRandNumbers'!G355)))</f>
        <v>3.0345419539611731</v>
      </c>
      <c r="H361" s="35">
        <f>IF('5b.TriRandNumbers'!H355&lt;=H$1,H$4+SQRT(H$2*'5b.TriRandNumbers'!H355),H$6-SQRT(H$3*(1-'5b.TriRandNumbers'!H355)))</f>
        <v>11.937045849562352</v>
      </c>
      <c r="I361" s="34">
        <f>IF('5b.TriRandNumbers'!I355&lt;=I$1,I$4+SQRT(I$2*'5b.TriRandNumbers'!I355),I$6-SQRT(I$3*(1-'5b.TriRandNumbers'!I355)))</f>
        <v>8.3507292234488109</v>
      </c>
      <c r="J361" s="33">
        <f>IF('5b.TriRandNumbers'!J355&lt;=J$1,J$4+SQRT(J$2*'5b.TriRandNumbers'!J355),J$6-SQRT(J$3*(1-'5b.TriRandNumbers'!J355)))</f>
        <v>15.803532195851698</v>
      </c>
      <c r="K361" s="32">
        <f>IF('5b.TriRandNumbers'!K355&lt;=K$1,K$4+SQRT(K$2*'5b.TriRandNumbers'!K355),K$6-SQRT(K$3*(1-'5b.TriRandNumbers'!K355)))</f>
        <v>6.7430158188520508</v>
      </c>
      <c r="L361" s="31">
        <f>IF('5b.TriRandNumbers'!L355&lt;=L$1,L$4+SQRT(L$2*'5b.TriRandNumbers'!L355),L$6-SQRT(L$3*(1-'5b.TriRandNumbers'!L355)))</f>
        <v>7.9796346796260522</v>
      </c>
      <c r="M361" s="30">
        <f>IF('5b.TriRandNumbers'!M355&lt;=M$1,M$4+SQRT(M$2*'5b.TriRandNumbers'!M355),M$6-SQRT(M$3*(1-'5b.TriRandNumbers'!M355)))</f>
        <v>10.4278720853513</v>
      </c>
      <c r="N361" s="35">
        <f>IF('5b.TriRandNumbers'!N355&lt;=N$1,N$4+SQRT(N$2*'5b.TriRandNumbers'!N355),N$6-SQRT(N$3*(1-'5b.TriRandNumbers'!N355)))</f>
        <v>14.690903928145804</v>
      </c>
      <c r="O361" s="34">
        <f>IF('5b.TriRandNumbers'!O355&lt;=O$1,O$4+SQRT(O$2*'5b.TriRandNumbers'!O355),O$6-SQRT(O$3*(1-'5b.TriRandNumbers'!O355)))</f>
        <v>16.790570566099973</v>
      </c>
      <c r="P361" s="33">
        <f>IF('5b.TriRandNumbers'!P355&lt;=P$1,P$4+SQRT(P$2*'5b.TriRandNumbers'!P355),P$6-SQRT(P$3*(1-'5b.TriRandNumbers'!P355)))</f>
        <v>10.811589510417766</v>
      </c>
      <c r="Q361" s="32">
        <f>IF('5b.TriRandNumbers'!Q355&lt;=Q$1,Q$4+SQRT(Q$2*'5b.TriRandNumbers'!Q355),Q$6-SQRT(Q$3*(1-'5b.TriRandNumbers'!Q355)))</f>
        <v>8.5195408314594516</v>
      </c>
      <c r="R361" s="31">
        <f>IF('5b.TriRandNumbers'!R355&lt;=R$1,R$4+SQRT(R$2*'5b.TriRandNumbers'!R355),R$6-SQRT(R$3*(1-'5b.TriRandNumbers'!R355)))</f>
        <v>8.0306573254265956</v>
      </c>
      <c r="S361" s="30">
        <f>IF('5b.TriRandNumbers'!S355&lt;=S$1,S$4+SQRT(S$2*'5b.TriRandNumbers'!S355),S$6-SQRT(S$3*(1-'5b.TriRandNumbers'!S355)))</f>
        <v>11.309638075252595</v>
      </c>
      <c r="T361" s="35">
        <f>IF('5b.TriRandNumbers'!T355&lt;=T$1,T$4+SQRT(T$2*'5b.TriRandNumbers'!T355),T$6-SQRT(T$3*(1-'5b.TriRandNumbers'!T355)))</f>
        <v>17.977904957469629</v>
      </c>
      <c r="U361" s="34">
        <f>IF('5b.TriRandNumbers'!U355&lt;=U$1,U$4+SQRT(U$2*'5b.TriRandNumbers'!U355),U$6-SQRT(U$3*(1-'5b.TriRandNumbers'!U355)))</f>
        <v>8.4491570311871058</v>
      </c>
      <c r="V361" s="33">
        <f>IF('5b.TriRandNumbers'!V355&lt;=V$1,V$4+SQRT(V$2*'5b.TriRandNumbers'!V355),V$6-SQRT(V$3*(1-'5b.TriRandNumbers'!V355)))</f>
        <v>10.527138671822113</v>
      </c>
      <c r="W361" s="32">
        <f>IF('5b.TriRandNumbers'!W355&lt;=W$1,W$4+SQRT(W$2*'5b.TriRandNumbers'!W355),W$6-SQRT(W$3*(1-'5b.TriRandNumbers'!W355)))</f>
        <v>9.67973194729454</v>
      </c>
      <c r="X361" s="31">
        <f>IF('5b.TriRandNumbers'!X355&lt;=X$1,X$4+SQRT(X$2*'5b.TriRandNumbers'!X355),X$6-SQRT(X$3*(1-'5b.TriRandNumbers'!X355)))</f>
        <v>12.469853704034724</v>
      </c>
      <c r="Y361" s="30">
        <f>IF('5b.TriRandNumbers'!Y355&lt;=Y$1,Y$4+SQRT(Y$2*'5b.TriRandNumbers'!Y355),Y$6-SQRT(Y$3*(1-'5b.TriRandNumbers'!Y355)))</f>
        <v>9.8160101033604761</v>
      </c>
    </row>
    <row r="362" spans="2:25" hidden="1" x14ac:dyDescent="0.25">
      <c r="B362" s="35">
        <f>IF('5b.TriRandNumbers'!B356&lt;=B$1,B$4+SQRT(B$2*'5b.TriRandNumbers'!B356),B$6-SQRT(B$3*(1-'5b.TriRandNumbers'!B356)))</f>
        <v>4.8328001348722598</v>
      </c>
      <c r="C362" s="34">
        <f>IF('5b.TriRandNumbers'!C356&lt;=C$1,C$4+SQRT(C$2*'5b.TriRandNumbers'!C356),C$6-SQRT(C$3*(1-'5b.TriRandNumbers'!C356)))</f>
        <v>3.9594719732379531</v>
      </c>
      <c r="D362" s="33">
        <f>IF('5b.TriRandNumbers'!D356&lt;=D$1,D$4+SQRT(D$2*'5b.TriRandNumbers'!D356),D$6-SQRT(D$3*(1-'5b.TriRandNumbers'!D356)))</f>
        <v>6.3212713726613829</v>
      </c>
      <c r="E362" s="32">
        <f>IF('5b.TriRandNumbers'!E356&lt;=E$1,E$4+SQRT(E$2*'5b.TriRandNumbers'!E356),E$6-SQRT(E$3*(1-'5b.TriRandNumbers'!E356)))</f>
        <v>4.6715590036387402</v>
      </c>
      <c r="F362" s="31">
        <f>IF('5b.TriRandNumbers'!F356&lt;=F$1,F$4+SQRT(F$2*'5b.TriRandNumbers'!F356),F$6-SQRT(F$3*(1-'5b.TriRandNumbers'!F356)))</f>
        <v>2.3741211940270182</v>
      </c>
      <c r="G362" s="30">
        <f>IF('5b.TriRandNumbers'!G356&lt;=G$1,G$4+SQRT(G$2*'5b.TriRandNumbers'!G356),G$6-SQRT(G$3*(1-'5b.TriRandNumbers'!G356)))</f>
        <v>4.9223681454367112</v>
      </c>
      <c r="H362" s="35">
        <f>IF('5b.TriRandNumbers'!H356&lt;=H$1,H$4+SQRT(H$2*'5b.TriRandNumbers'!H356),H$6-SQRT(H$3*(1-'5b.TriRandNumbers'!H356)))</f>
        <v>6.2924109849778436</v>
      </c>
      <c r="I362" s="34">
        <f>IF('5b.TriRandNumbers'!I356&lt;=I$1,I$4+SQRT(I$2*'5b.TriRandNumbers'!I356),I$6-SQRT(I$3*(1-'5b.TriRandNumbers'!I356)))</f>
        <v>9.3013062004498792</v>
      </c>
      <c r="J362" s="33">
        <f>IF('5b.TriRandNumbers'!J356&lt;=J$1,J$4+SQRT(J$2*'5b.TriRandNumbers'!J356),J$6-SQRT(J$3*(1-'5b.TriRandNumbers'!J356)))</f>
        <v>10.608203634005267</v>
      </c>
      <c r="K362" s="32">
        <f>IF('5b.TriRandNumbers'!K356&lt;=K$1,K$4+SQRT(K$2*'5b.TriRandNumbers'!K356),K$6-SQRT(K$3*(1-'5b.TriRandNumbers'!K356)))</f>
        <v>10.534489661335179</v>
      </c>
      <c r="L362" s="31">
        <f>IF('5b.TriRandNumbers'!L356&lt;=L$1,L$4+SQRT(L$2*'5b.TriRandNumbers'!L356),L$6-SQRT(L$3*(1-'5b.TriRandNumbers'!L356)))</f>
        <v>12.686321025744565</v>
      </c>
      <c r="M362" s="30">
        <f>IF('5b.TriRandNumbers'!M356&lt;=M$1,M$4+SQRT(M$2*'5b.TriRandNumbers'!M356),M$6-SQRT(M$3*(1-'5b.TriRandNumbers'!M356)))</f>
        <v>9.2280703122819929</v>
      </c>
      <c r="N362" s="35">
        <f>IF('5b.TriRandNumbers'!N356&lt;=N$1,N$4+SQRT(N$2*'5b.TriRandNumbers'!N356),N$6-SQRT(N$3*(1-'5b.TriRandNumbers'!N356)))</f>
        <v>13.787312787641973</v>
      </c>
      <c r="O362" s="34">
        <f>IF('5b.TriRandNumbers'!O356&lt;=O$1,O$4+SQRT(O$2*'5b.TriRandNumbers'!O356),O$6-SQRT(O$3*(1-'5b.TriRandNumbers'!O356)))</f>
        <v>8.4820698118795246</v>
      </c>
      <c r="P362" s="33">
        <f>IF('5b.TriRandNumbers'!P356&lt;=P$1,P$4+SQRT(P$2*'5b.TriRandNumbers'!P356),P$6-SQRT(P$3*(1-'5b.TriRandNumbers'!P356)))</f>
        <v>14.517573176899026</v>
      </c>
      <c r="Q362" s="32">
        <f>IF('5b.TriRandNumbers'!Q356&lt;=Q$1,Q$4+SQRT(Q$2*'5b.TriRandNumbers'!Q356),Q$6-SQRT(Q$3*(1-'5b.TriRandNumbers'!Q356)))</f>
        <v>10.356234727097055</v>
      </c>
      <c r="R362" s="31">
        <f>IF('5b.TriRandNumbers'!R356&lt;=R$1,R$4+SQRT(R$2*'5b.TriRandNumbers'!R356),R$6-SQRT(R$3*(1-'5b.TriRandNumbers'!R356)))</f>
        <v>16.790982480464855</v>
      </c>
      <c r="S362" s="30">
        <f>IF('5b.TriRandNumbers'!S356&lt;=S$1,S$4+SQRT(S$2*'5b.TriRandNumbers'!S356),S$6-SQRT(S$3*(1-'5b.TriRandNumbers'!S356)))</f>
        <v>18.413223146296801</v>
      </c>
      <c r="T362" s="35">
        <f>IF('5b.TriRandNumbers'!T356&lt;=T$1,T$4+SQRT(T$2*'5b.TriRandNumbers'!T356),T$6-SQRT(T$3*(1-'5b.TriRandNumbers'!T356)))</f>
        <v>9.2049601023238736</v>
      </c>
      <c r="U362" s="34">
        <f>IF('5b.TriRandNumbers'!U356&lt;=U$1,U$4+SQRT(U$2*'5b.TriRandNumbers'!U356),U$6-SQRT(U$3*(1-'5b.TriRandNumbers'!U356)))</f>
        <v>11.632004196466989</v>
      </c>
      <c r="V362" s="33">
        <f>IF('5b.TriRandNumbers'!V356&lt;=V$1,V$4+SQRT(V$2*'5b.TriRandNumbers'!V356),V$6-SQRT(V$3*(1-'5b.TriRandNumbers'!V356)))</f>
        <v>10.209384585658992</v>
      </c>
      <c r="W362" s="32">
        <f>IF('5b.TriRandNumbers'!W356&lt;=W$1,W$4+SQRT(W$2*'5b.TriRandNumbers'!W356),W$6-SQRT(W$3*(1-'5b.TriRandNumbers'!W356)))</f>
        <v>18.782859258430111</v>
      </c>
      <c r="X362" s="31">
        <f>IF('5b.TriRandNumbers'!X356&lt;=X$1,X$4+SQRT(X$2*'5b.TriRandNumbers'!X356),X$6-SQRT(X$3*(1-'5b.TriRandNumbers'!X356)))</f>
        <v>6.6920904594000135</v>
      </c>
      <c r="Y362" s="30">
        <f>IF('5b.TriRandNumbers'!Y356&lt;=Y$1,Y$4+SQRT(Y$2*'5b.TriRandNumbers'!Y356),Y$6-SQRT(Y$3*(1-'5b.TriRandNumbers'!Y356)))</f>
        <v>9.1354070931273554</v>
      </c>
    </row>
    <row r="363" spans="2:25" hidden="1" x14ac:dyDescent="0.25">
      <c r="B363" s="35">
        <f>IF('5b.TriRandNumbers'!B357&lt;=B$1,B$4+SQRT(B$2*'5b.TriRandNumbers'!B357),B$6-SQRT(B$3*(1-'5b.TriRandNumbers'!B357)))</f>
        <v>4.1246612637504105</v>
      </c>
      <c r="C363" s="34">
        <f>IF('5b.TriRandNumbers'!C357&lt;=C$1,C$4+SQRT(C$2*'5b.TriRandNumbers'!C357),C$6-SQRT(C$3*(1-'5b.TriRandNumbers'!C357)))</f>
        <v>4.3449138827434481</v>
      </c>
      <c r="D363" s="33">
        <f>IF('5b.TriRandNumbers'!D357&lt;=D$1,D$4+SQRT(D$2*'5b.TriRandNumbers'!D357),D$6-SQRT(D$3*(1-'5b.TriRandNumbers'!D357)))</f>
        <v>6.0386755593649681</v>
      </c>
      <c r="E363" s="32">
        <f>IF('5b.TriRandNumbers'!E357&lt;=E$1,E$4+SQRT(E$2*'5b.TriRandNumbers'!E357),E$6-SQRT(E$3*(1-'5b.TriRandNumbers'!E357)))</f>
        <v>3.9485528227706137</v>
      </c>
      <c r="F363" s="31">
        <f>IF('5b.TriRandNumbers'!F357&lt;=F$1,F$4+SQRT(F$2*'5b.TriRandNumbers'!F357),F$6-SQRT(F$3*(1-'5b.TriRandNumbers'!F357)))</f>
        <v>2.6263982775906785</v>
      </c>
      <c r="G363" s="30">
        <f>IF('5b.TriRandNumbers'!G357&lt;=G$1,G$4+SQRT(G$2*'5b.TriRandNumbers'!G357),G$6-SQRT(G$3*(1-'5b.TriRandNumbers'!G357)))</f>
        <v>3.2969101164599723</v>
      </c>
      <c r="H363" s="35">
        <f>IF('5b.TriRandNumbers'!H357&lt;=H$1,H$4+SQRT(H$2*'5b.TriRandNumbers'!H357),H$6-SQRT(H$3*(1-'5b.TriRandNumbers'!H357)))</f>
        <v>9.7792982200184877</v>
      </c>
      <c r="I363" s="34">
        <f>IF('5b.TriRandNumbers'!I357&lt;=I$1,I$4+SQRT(I$2*'5b.TriRandNumbers'!I357),I$6-SQRT(I$3*(1-'5b.TriRandNumbers'!I357)))</f>
        <v>9.1849138999538447</v>
      </c>
      <c r="J363" s="33">
        <f>IF('5b.TriRandNumbers'!J357&lt;=J$1,J$4+SQRT(J$2*'5b.TriRandNumbers'!J357),J$6-SQRT(J$3*(1-'5b.TriRandNumbers'!J357)))</f>
        <v>18.726322126393377</v>
      </c>
      <c r="K363" s="32">
        <f>IF('5b.TriRandNumbers'!K357&lt;=K$1,K$4+SQRT(K$2*'5b.TriRandNumbers'!K357),K$6-SQRT(K$3*(1-'5b.TriRandNumbers'!K357)))</f>
        <v>11.962728472573005</v>
      </c>
      <c r="L363" s="31">
        <f>IF('5b.TriRandNumbers'!L357&lt;=L$1,L$4+SQRT(L$2*'5b.TriRandNumbers'!L357),L$6-SQRT(L$3*(1-'5b.TriRandNumbers'!L357)))</f>
        <v>8.6262390207644248</v>
      </c>
      <c r="M363" s="30">
        <f>IF('5b.TriRandNumbers'!M357&lt;=M$1,M$4+SQRT(M$2*'5b.TriRandNumbers'!M357),M$6-SQRT(M$3*(1-'5b.TriRandNumbers'!M357)))</f>
        <v>15.54618573134486</v>
      </c>
      <c r="N363" s="35">
        <f>IF('5b.TriRandNumbers'!N357&lt;=N$1,N$4+SQRT(N$2*'5b.TriRandNumbers'!N357),N$6-SQRT(N$3*(1-'5b.TriRandNumbers'!N357)))</f>
        <v>10.499903366672536</v>
      </c>
      <c r="O363" s="34">
        <f>IF('5b.TriRandNumbers'!O357&lt;=O$1,O$4+SQRT(O$2*'5b.TriRandNumbers'!O357),O$6-SQRT(O$3*(1-'5b.TriRandNumbers'!O357)))</f>
        <v>14.456393563961825</v>
      </c>
      <c r="P363" s="33">
        <f>IF('5b.TriRandNumbers'!P357&lt;=P$1,P$4+SQRT(P$2*'5b.TriRandNumbers'!P357),P$6-SQRT(P$3*(1-'5b.TriRandNumbers'!P357)))</f>
        <v>14.222513651673101</v>
      </c>
      <c r="Q363" s="32">
        <f>IF('5b.TriRandNumbers'!Q357&lt;=Q$1,Q$4+SQRT(Q$2*'5b.TriRandNumbers'!Q357),Q$6-SQRT(Q$3*(1-'5b.TriRandNumbers'!Q357)))</f>
        <v>13.791594108922379</v>
      </c>
      <c r="R363" s="31">
        <f>IF('5b.TriRandNumbers'!R357&lt;=R$1,R$4+SQRT(R$2*'5b.TriRandNumbers'!R357),R$6-SQRT(R$3*(1-'5b.TriRandNumbers'!R357)))</f>
        <v>11.199999946751408</v>
      </c>
      <c r="S363" s="30">
        <f>IF('5b.TriRandNumbers'!S357&lt;=S$1,S$4+SQRT(S$2*'5b.TriRandNumbers'!S357),S$6-SQRT(S$3*(1-'5b.TriRandNumbers'!S357)))</f>
        <v>8.7510406150894173</v>
      </c>
      <c r="T363" s="35">
        <f>IF('5b.TriRandNumbers'!T357&lt;=T$1,T$4+SQRT(T$2*'5b.TriRandNumbers'!T357),T$6-SQRT(T$3*(1-'5b.TriRandNumbers'!T357)))</f>
        <v>12.827783759571442</v>
      </c>
      <c r="U363" s="34">
        <f>IF('5b.TriRandNumbers'!U357&lt;=U$1,U$4+SQRT(U$2*'5b.TriRandNumbers'!U357),U$6-SQRT(U$3*(1-'5b.TriRandNumbers'!U357)))</f>
        <v>13.953989872831471</v>
      </c>
      <c r="V363" s="33">
        <f>IF('5b.TriRandNumbers'!V357&lt;=V$1,V$4+SQRT(V$2*'5b.TriRandNumbers'!V357),V$6-SQRT(V$3*(1-'5b.TriRandNumbers'!V357)))</f>
        <v>11.688145857207974</v>
      </c>
      <c r="W363" s="32">
        <f>IF('5b.TriRandNumbers'!W357&lt;=W$1,W$4+SQRT(W$2*'5b.TriRandNumbers'!W357),W$6-SQRT(W$3*(1-'5b.TriRandNumbers'!W357)))</f>
        <v>16.513692046441822</v>
      </c>
      <c r="X363" s="31">
        <f>IF('5b.TriRandNumbers'!X357&lt;=X$1,X$4+SQRT(X$2*'5b.TriRandNumbers'!X357),X$6-SQRT(X$3*(1-'5b.TriRandNumbers'!X357)))</f>
        <v>8.362082427000491</v>
      </c>
      <c r="Y363" s="30">
        <f>IF('5b.TriRandNumbers'!Y357&lt;=Y$1,Y$4+SQRT(Y$2*'5b.TriRandNumbers'!Y357),Y$6-SQRT(Y$3*(1-'5b.TriRandNumbers'!Y357)))</f>
        <v>11.723981547901456</v>
      </c>
    </row>
    <row r="364" spans="2:25" hidden="1" x14ac:dyDescent="0.25">
      <c r="B364" s="35">
        <f>IF('5b.TriRandNumbers'!B358&lt;=B$1,B$4+SQRT(B$2*'5b.TriRandNumbers'!B358),B$6-SQRT(B$3*(1-'5b.TriRandNumbers'!B358)))</f>
        <v>4.1314035339601078</v>
      </c>
      <c r="C364" s="34">
        <f>IF('5b.TriRandNumbers'!C358&lt;=C$1,C$4+SQRT(C$2*'5b.TriRandNumbers'!C358),C$6-SQRT(C$3*(1-'5b.TriRandNumbers'!C358)))</f>
        <v>2.5389363763110113</v>
      </c>
      <c r="D364" s="33">
        <f>IF('5b.TriRandNumbers'!D358&lt;=D$1,D$4+SQRT(D$2*'5b.TriRandNumbers'!D358),D$6-SQRT(D$3*(1-'5b.TriRandNumbers'!D358)))</f>
        <v>5.2865675402574768</v>
      </c>
      <c r="E364" s="32">
        <f>IF('5b.TriRandNumbers'!E358&lt;=E$1,E$4+SQRT(E$2*'5b.TriRandNumbers'!E358),E$6-SQRT(E$3*(1-'5b.TriRandNumbers'!E358)))</f>
        <v>3.7804502444912451</v>
      </c>
      <c r="F364" s="31">
        <f>IF('5b.TriRandNumbers'!F358&lt;=F$1,F$4+SQRT(F$2*'5b.TriRandNumbers'!F358),F$6-SQRT(F$3*(1-'5b.TriRandNumbers'!F358)))</f>
        <v>3.4245083852827407</v>
      </c>
      <c r="G364" s="30">
        <f>IF('5b.TriRandNumbers'!G358&lt;=G$1,G$4+SQRT(G$2*'5b.TriRandNumbers'!G358),G$6-SQRT(G$3*(1-'5b.TriRandNumbers'!G358)))</f>
        <v>2.6687052605399173</v>
      </c>
      <c r="H364" s="35">
        <f>IF('5b.TriRandNumbers'!H358&lt;=H$1,H$4+SQRT(H$2*'5b.TriRandNumbers'!H358),H$6-SQRT(H$3*(1-'5b.TriRandNumbers'!H358)))</f>
        <v>9.5894948666474491</v>
      </c>
      <c r="I364" s="34">
        <f>IF('5b.TriRandNumbers'!I358&lt;=I$1,I$4+SQRT(I$2*'5b.TriRandNumbers'!I358),I$6-SQRT(I$3*(1-'5b.TriRandNumbers'!I358)))</f>
        <v>13.226537547042989</v>
      </c>
      <c r="J364" s="33">
        <f>IF('5b.TriRandNumbers'!J358&lt;=J$1,J$4+SQRT(J$2*'5b.TriRandNumbers'!J358),J$6-SQRT(J$3*(1-'5b.TriRandNumbers'!J358)))</f>
        <v>16.026531079817129</v>
      </c>
      <c r="K364" s="32">
        <f>IF('5b.TriRandNumbers'!K358&lt;=K$1,K$4+SQRT(K$2*'5b.TriRandNumbers'!K358),K$6-SQRT(K$3*(1-'5b.TriRandNumbers'!K358)))</f>
        <v>8.889724955525331</v>
      </c>
      <c r="L364" s="31">
        <f>IF('5b.TriRandNumbers'!L358&lt;=L$1,L$4+SQRT(L$2*'5b.TriRandNumbers'!L358),L$6-SQRT(L$3*(1-'5b.TriRandNumbers'!L358)))</f>
        <v>17.438017238388028</v>
      </c>
      <c r="M364" s="30">
        <f>IF('5b.TriRandNumbers'!M358&lt;=M$1,M$4+SQRT(M$2*'5b.TriRandNumbers'!M358),M$6-SQRT(M$3*(1-'5b.TriRandNumbers'!M358)))</f>
        <v>8.098478155723237</v>
      </c>
      <c r="N364" s="35">
        <f>IF('5b.TriRandNumbers'!N358&lt;=N$1,N$4+SQRT(N$2*'5b.TriRandNumbers'!N358),N$6-SQRT(N$3*(1-'5b.TriRandNumbers'!N358)))</f>
        <v>10.136502054998639</v>
      </c>
      <c r="O364" s="34">
        <f>IF('5b.TriRandNumbers'!O358&lt;=O$1,O$4+SQRT(O$2*'5b.TriRandNumbers'!O358),O$6-SQRT(O$3*(1-'5b.TriRandNumbers'!O358)))</f>
        <v>9.7823793949540168</v>
      </c>
      <c r="P364" s="33">
        <f>IF('5b.TriRandNumbers'!P358&lt;=P$1,P$4+SQRT(P$2*'5b.TriRandNumbers'!P358),P$6-SQRT(P$3*(1-'5b.TriRandNumbers'!P358)))</f>
        <v>10.282911523051149</v>
      </c>
      <c r="Q364" s="32">
        <f>IF('5b.TriRandNumbers'!Q358&lt;=Q$1,Q$4+SQRT(Q$2*'5b.TriRandNumbers'!Q358),Q$6-SQRT(Q$3*(1-'5b.TriRandNumbers'!Q358)))</f>
        <v>18.095566483846206</v>
      </c>
      <c r="R364" s="31">
        <f>IF('5b.TriRandNumbers'!R358&lt;=R$1,R$4+SQRT(R$2*'5b.TriRandNumbers'!R358),R$6-SQRT(R$3*(1-'5b.TriRandNumbers'!R358)))</f>
        <v>14.928592496950284</v>
      </c>
      <c r="S364" s="30">
        <f>IF('5b.TriRandNumbers'!S358&lt;=S$1,S$4+SQRT(S$2*'5b.TriRandNumbers'!S358),S$6-SQRT(S$3*(1-'5b.TriRandNumbers'!S358)))</f>
        <v>18.671272775198783</v>
      </c>
      <c r="T364" s="35">
        <f>IF('5b.TriRandNumbers'!T358&lt;=T$1,T$4+SQRT(T$2*'5b.TriRandNumbers'!T358),T$6-SQRT(T$3*(1-'5b.TriRandNumbers'!T358)))</f>
        <v>10.698099670958971</v>
      </c>
      <c r="U364" s="34">
        <f>IF('5b.TriRandNumbers'!U358&lt;=U$1,U$4+SQRT(U$2*'5b.TriRandNumbers'!U358),U$6-SQRT(U$3*(1-'5b.TriRandNumbers'!U358)))</f>
        <v>15.478618842608171</v>
      </c>
      <c r="V364" s="33">
        <f>IF('5b.TriRandNumbers'!V358&lt;=V$1,V$4+SQRT(V$2*'5b.TriRandNumbers'!V358),V$6-SQRT(V$3*(1-'5b.TriRandNumbers'!V358)))</f>
        <v>12.904740775055824</v>
      </c>
      <c r="W364" s="32">
        <f>IF('5b.TriRandNumbers'!W358&lt;=W$1,W$4+SQRT(W$2*'5b.TriRandNumbers'!W358),W$6-SQRT(W$3*(1-'5b.TriRandNumbers'!W358)))</f>
        <v>10.879496961711222</v>
      </c>
      <c r="X364" s="31">
        <f>IF('5b.TriRandNumbers'!X358&lt;=X$1,X$4+SQRT(X$2*'5b.TriRandNumbers'!X358),X$6-SQRT(X$3*(1-'5b.TriRandNumbers'!X358)))</f>
        <v>12.373922553754795</v>
      </c>
      <c r="Y364" s="30">
        <f>IF('5b.TriRandNumbers'!Y358&lt;=Y$1,Y$4+SQRT(Y$2*'5b.TriRandNumbers'!Y358),Y$6-SQRT(Y$3*(1-'5b.TriRandNumbers'!Y358)))</f>
        <v>13.406457765486255</v>
      </c>
    </row>
    <row r="365" spans="2:25" hidden="1" x14ac:dyDescent="0.25">
      <c r="B365" s="35">
        <f>IF('5b.TriRandNumbers'!B359&lt;=B$1,B$4+SQRT(B$2*'5b.TriRandNumbers'!B359),B$6-SQRT(B$3*(1-'5b.TriRandNumbers'!B359)))</f>
        <v>4.3669998141133126</v>
      </c>
      <c r="C365" s="34">
        <f>IF('5b.TriRandNumbers'!C359&lt;=C$1,C$4+SQRT(C$2*'5b.TriRandNumbers'!C359),C$6-SQRT(C$3*(1-'5b.TriRandNumbers'!C359)))</f>
        <v>2.6657203603099111</v>
      </c>
      <c r="D365" s="33">
        <f>IF('5b.TriRandNumbers'!D359&lt;=D$1,D$4+SQRT(D$2*'5b.TriRandNumbers'!D359),D$6-SQRT(D$3*(1-'5b.TriRandNumbers'!D359)))</f>
        <v>6.1501144290963516</v>
      </c>
      <c r="E365" s="32">
        <f>IF('5b.TriRandNumbers'!E359&lt;=E$1,E$4+SQRT(E$2*'5b.TriRandNumbers'!E359),E$6-SQRT(E$3*(1-'5b.TriRandNumbers'!E359)))</f>
        <v>3.1335349443499676</v>
      </c>
      <c r="F365" s="31">
        <f>IF('5b.TriRandNumbers'!F359&lt;=F$1,F$4+SQRT(F$2*'5b.TriRandNumbers'!F359),F$6-SQRT(F$3*(1-'5b.TriRandNumbers'!F359)))</f>
        <v>2.7285938204978271</v>
      </c>
      <c r="G365" s="30">
        <f>IF('5b.TriRandNumbers'!G359&lt;=G$1,G$4+SQRT(G$2*'5b.TriRandNumbers'!G359),G$6-SQRT(G$3*(1-'5b.TriRandNumbers'!G359)))</f>
        <v>3.3876696465269349</v>
      </c>
      <c r="H365" s="35">
        <f>IF('5b.TriRandNumbers'!H359&lt;=H$1,H$4+SQRT(H$2*'5b.TriRandNumbers'!H359),H$6-SQRT(H$3*(1-'5b.TriRandNumbers'!H359)))</f>
        <v>8.8347999517041025</v>
      </c>
      <c r="I365" s="34">
        <f>IF('5b.TriRandNumbers'!I359&lt;=I$1,I$4+SQRT(I$2*'5b.TriRandNumbers'!I359),I$6-SQRT(I$3*(1-'5b.TriRandNumbers'!I359)))</f>
        <v>11.878522203051809</v>
      </c>
      <c r="J365" s="33">
        <f>IF('5b.TriRandNumbers'!J359&lt;=J$1,J$4+SQRT(J$2*'5b.TriRandNumbers'!J359),J$6-SQRT(J$3*(1-'5b.TriRandNumbers'!J359)))</f>
        <v>9.3591342697154474</v>
      </c>
      <c r="K365" s="32">
        <f>IF('5b.TriRandNumbers'!K359&lt;=K$1,K$4+SQRT(K$2*'5b.TriRandNumbers'!K359),K$6-SQRT(K$3*(1-'5b.TriRandNumbers'!K359)))</f>
        <v>10.153301588181684</v>
      </c>
      <c r="L365" s="31">
        <f>IF('5b.TriRandNumbers'!L359&lt;=L$1,L$4+SQRT(L$2*'5b.TriRandNumbers'!L359),L$6-SQRT(L$3*(1-'5b.TriRandNumbers'!L359)))</f>
        <v>13.858009116289891</v>
      </c>
      <c r="M365" s="30">
        <f>IF('5b.TriRandNumbers'!M359&lt;=M$1,M$4+SQRT(M$2*'5b.TriRandNumbers'!M359),M$6-SQRT(M$3*(1-'5b.TriRandNumbers'!M359)))</f>
        <v>14.517611314852644</v>
      </c>
      <c r="N365" s="35">
        <f>IF('5b.TriRandNumbers'!N359&lt;=N$1,N$4+SQRT(N$2*'5b.TriRandNumbers'!N359),N$6-SQRT(N$3*(1-'5b.TriRandNumbers'!N359)))</f>
        <v>11.558207856439788</v>
      </c>
      <c r="O365" s="34">
        <f>IF('5b.TriRandNumbers'!O359&lt;=O$1,O$4+SQRT(O$2*'5b.TriRandNumbers'!O359),O$6-SQRT(O$3*(1-'5b.TriRandNumbers'!O359)))</f>
        <v>10.982678665448692</v>
      </c>
      <c r="P365" s="33">
        <f>IF('5b.TriRandNumbers'!P359&lt;=P$1,P$4+SQRT(P$2*'5b.TriRandNumbers'!P359),P$6-SQRT(P$3*(1-'5b.TriRandNumbers'!P359)))</f>
        <v>19.639025500372412</v>
      </c>
      <c r="Q365" s="32">
        <f>IF('5b.TriRandNumbers'!Q359&lt;=Q$1,Q$4+SQRT(Q$2*'5b.TriRandNumbers'!Q359),Q$6-SQRT(Q$3*(1-'5b.TriRandNumbers'!Q359)))</f>
        <v>16.703109788215421</v>
      </c>
      <c r="R365" s="31">
        <f>IF('5b.TriRandNumbers'!R359&lt;=R$1,R$4+SQRT(R$2*'5b.TriRandNumbers'!R359),R$6-SQRT(R$3*(1-'5b.TriRandNumbers'!R359)))</f>
        <v>18.608646783188693</v>
      </c>
      <c r="S365" s="30">
        <f>IF('5b.TriRandNumbers'!S359&lt;=S$1,S$4+SQRT(S$2*'5b.TriRandNumbers'!S359),S$6-SQRT(S$3*(1-'5b.TriRandNumbers'!S359)))</f>
        <v>11.013619295264117</v>
      </c>
      <c r="T365" s="35">
        <f>IF('5b.TriRandNumbers'!T359&lt;=T$1,T$4+SQRT(T$2*'5b.TriRandNumbers'!T359),T$6-SQRT(T$3*(1-'5b.TriRandNumbers'!T359)))</f>
        <v>17.749827142784742</v>
      </c>
      <c r="U365" s="34">
        <f>IF('5b.TriRandNumbers'!U359&lt;=U$1,U$4+SQRT(U$2*'5b.TriRandNumbers'!U359),U$6-SQRT(U$3*(1-'5b.TriRandNumbers'!U359)))</f>
        <v>10.186150451814546</v>
      </c>
      <c r="V365" s="33">
        <f>IF('5b.TriRandNumbers'!V359&lt;=V$1,V$4+SQRT(V$2*'5b.TriRandNumbers'!V359),V$6-SQRT(V$3*(1-'5b.TriRandNumbers'!V359)))</f>
        <v>12.072161374962828</v>
      </c>
      <c r="W365" s="32">
        <f>IF('5b.TriRandNumbers'!W359&lt;=W$1,W$4+SQRT(W$2*'5b.TriRandNumbers'!W359),W$6-SQRT(W$3*(1-'5b.TriRandNumbers'!W359)))</f>
        <v>14.81902635175439</v>
      </c>
      <c r="X365" s="31">
        <f>IF('5b.TriRandNumbers'!X359&lt;=X$1,X$4+SQRT(X$2*'5b.TriRandNumbers'!X359),X$6-SQRT(X$3*(1-'5b.TriRandNumbers'!X359)))</f>
        <v>13.277179583039342</v>
      </c>
      <c r="Y365" s="30">
        <f>IF('5b.TriRandNumbers'!Y359&lt;=Y$1,Y$4+SQRT(Y$2*'5b.TriRandNumbers'!Y359),Y$6-SQRT(Y$3*(1-'5b.TriRandNumbers'!Y359)))</f>
        <v>10.092459254142764</v>
      </c>
    </row>
    <row r="366" spans="2:25" hidden="1" x14ac:dyDescent="0.25">
      <c r="B366" s="35">
        <f>IF('5b.TriRandNumbers'!B360&lt;=B$1,B$4+SQRT(B$2*'5b.TriRandNumbers'!B360),B$6-SQRT(B$3*(1-'5b.TriRandNumbers'!B360)))</f>
        <v>5.0600744101131028</v>
      </c>
      <c r="C366" s="34">
        <f>IF('5b.TriRandNumbers'!C360&lt;=C$1,C$4+SQRT(C$2*'5b.TriRandNumbers'!C360),C$6-SQRT(C$3*(1-'5b.TriRandNumbers'!C360)))</f>
        <v>2.6964770193706613</v>
      </c>
      <c r="D366" s="33">
        <f>IF('5b.TriRandNumbers'!D360&lt;=D$1,D$4+SQRT(D$2*'5b.TriRandNumbers'!D360),D$6-SQRT(D$3*(1-'5b.TriRandNumbers'!D360)))</f>
        <v>4.4741575516234651</v>
      </c>
      <c r="E366" s="32">
        <f>IF('5b.TriRandNumbers'!E360&lt;=E$1,E$4+SQRT(E$2*'5b.TriRandNumbers'!E360),E$6-SQRT(E$3*(1-'5b.TriRandNumbers'!E360)))</f>
        <v>4.3549815286094882</v>
      </c>
      <c r="F366" s="31">
        <f>IF('5b.TriRandNumbers'!F360&lt;=F$1,F$4+SQRT(F$2*'5b.TriRandNumbers'!F360),F$6-SQRT(F$3*(1-'5b.TriRandNumbers'!F360)))</f>
        <v>2.0363218213761138</v>
      </c>
      <c r="G366" s="30">
        <f>IF('5b.TriRandNumbers'!G360&lt;=G$1,G$4+SQRT(G$2*'5b.TriRandNumbers'!G360),G$6-SQRT(G$3*(1-'5b.TriRandNumbers'!G360)))</f>
        <v>2.9192672582085968</v>
      </c>
      <c r="H366" s="35">
        <f>IF('5b.TriRandNumbers'!H360&lt;=H$1,H$4+SQRT(H$2*'5b.TriRandNumbers'!H360),H$6-SQRT(H$3*(1-'5b.TriRandNumbers'!H360)))</f>
        <v>15.729271635333431</v>
      </c>
      <c r="I366" s="34">
        <f>IF('5b.TriRandNumbers'!I360&lt;=I$1,I$4+SQRT(I$2*'5b.TriRandNumbers'!I360),I$6-SQRT(I$3*(1-'5b.TriRandNumbers'!I360)))</f>
        <v>16.838534771619738</v>
      </c>
      <c r="J366" s="33">
        <f>IF('5b.TriRandNumbers'!J360&lt;=J$1,J$4+SQRT(J$2*'5b.TriRandNumbers'!J360),J$6-SQRT(J$3*(1-'5b.TriRandNumbers'!J360)))</f>
        <v>9.910017647385267</v>
      </c>
      <c r="K366" s="32">
        <f>IF('5b.TriRandNumbers'!K360&lt;=K$1,K$4+SQRT(K$2*'5b.TriRandNumbers'!K360),K$6-SQRT(K$3*(1-'5b.TriRandNumbers'!K360)))</f>
        <v>15.317444525222546</v>
      </c>
      <c r="L366" s="31">
        <f>IF('5b.TriRandNumbers'!L360&lt;=L$1,L$4+SQRT(L$2*'5b.TriRandNumbers'!L360),L$6-SQRT(L$3*(1-'5b.TriRandNumbers'!L360)))</f>
        <v>19.644731191765249</v>
      </c>
      <c r="M366" s="30">
        <f>IF('5b.TriRandNumbers'!M360&lt;=M$1,M$4+SQRT(M$2*'5b.TriRandNumbers'!M360),M$6-SQRT(M$3*(1-'5b.TriRandNumbers'!M360)))</f>
        <v>8.7173790697247711</v>
      </c>
      <c r="N366" s="35">
        <f>IF('5b.TriRandNumbers'!N360&lt;=N$1,N$4+SQRT(N$2*'5b.TriRandNumbers'!N360),N$6-SQRT(N$3*(1-'5b.TriRandNumbers'!N360)))</f>
        <v>11.515255460329778</v>
      </c>
      <c r="O366" s="34">
        <f>IF('5b.TriRandNumbers'!O360&lt;=O$1,O$4+SQRT(O$2*'5b.TriRandNumbers'!O360),O$6-SQRT(O$3*(1-'5b.TriRandNumbers'!O360)))</f>
        <v>15.666061971113916</v>
      </c>
      <c r="P366" s="33">
        <f>IF('5b.TriRandNumbers'!P360&lt;=P$1,P$4+SQRT(P$2*'5b.TriRandNumbers'!P360),P$6-SQRT(P$3*(1-'5b.TriRandNumbers'!P360)))</f>
        <v>15.676107133315433</v>
      </c>
      <c r="Q366" s="32">
        <f>IF('5b.TriRandNumbers'!Q360&lt;=Q$1,Q$4+SQRT(Q$2*'5b.TriRandNumbers'!Q360),Q$6-SQRT(Q$3*(1-'5b.TriRandNumbers'!Q360)))</f>
        <v>17.958101134530882</v>
      </c>
      <c r="R366" s="31">
        <f>IF('5b.TriRandNumbers'!R360&lt;=R$1,R$4+SQRT(R$2*'5b.TriRandNumbers'!R360),R$6-SQRT(R$3*(1-'5b.TriRandNumbers'!R360)))</f>
        <v>9.6833671689877772</v>
      </c>
      <c r="S366" s="30">
        <f>IF('5b.TriRandNumbers'!S360&lt;=S$1,S$4+SQRT(S$2*'5b.TriRandNumbers'!S360),S$6-SQRT(S$3*(1-'5b.TriRandNumbers'!S360)))</f>
        <v>10.040544752236045</v>
      </c>
      <c r="T366" s="35">
        <f>IF('5b.TriRandNumbers'!T360&lt;=T$1,T$4+SQRT(T$2*'5b.TriRandNumbers'!T360),T$6-SQRT(T$3*(1-'5b.TriRandNumbers'!T360)))</f>
        <v>9.3487136469702907</v>
      </c>
      <c r="U366" s="34">
        <f>IF('5b.TriRandNumbers'!U360&lt;=U$1,U$4+SQRT(U$2*'5b.TriRandNumbers'!U360),U$6-SQRT(U$3*(1-'5b.TriRandNumbers'!U360)))</f>
        <v>6.9339599035264552</v>
      </c>
      <c r="V366" s="33">
        <f>IF('5b.TriRandNumbers'!V360&lt;=V$1,V$4+SQRT(V$2*'5b.TriRandNumbers'!V360),V$6-SQRT(V$3*(1-'5b.TriRandNumbers'!V360)))</f>
        <v>16.452611409943188</v>
      </c>
      <c r="W366" s="32">
        <f>IF('5b.TriRandNumbers'!W360&lt;=W$1,W$4+SQRT(W$2*'5b.TriRandNumbers'!W360),W$6-SQRT(W$3*(1-'5b.TriRandNumbers'!W360)))</f>
        <v>14.544223856140764</v>
      </c>
      <c r="X366" s="31">
        <f>IF('5b.TriRandNumbers'!X360&lt;=X$1,X$4+SQRT(X$2*'5b.TriRandNumbers'!X360),X$6-SQRT(X$3*(1-'5b.TriRandNumbers'!X360)))</f>
        <v>13.328606360172383</v>
      </c>
      <c r="Y366" s="30">
        <f>IF('5b.TriRandNumbers'!Y360&lt;=Y$1,Y$4+SQRT(Y$2*'5b.TriRandNumbers'!Y360),Y$6-SQRT(Y$3*(1-'5b.TriRandNumbers'!Y360)))</f>
        <v>15.829869123269608</v>
      </c>
    </row>
    <row r="367" spans="2:25" hidden="1" x14ac:dyDescent="0.25">
      <c r="B367" s="35">
        <f>IF('5b.TriRandNumbers'!B361&lt;=B$1,B$4+SQRT(B$2*'5b.TriRandNumbers'!B361),B$6-SQRT(B$3*(1-'5b.TriRandNumbers'!B361)))</f>
        <v>4.7436671295232617</v>
      </c>
      <c r="C367" s="34">
        <f>IF('5b.TriRandNumbers'!C361&lt;=C$1,C$4+SQRT(C$2*'5b.TriRandNumbers'!C361),C$6-SQRT(C$3*(1-'5b.TriRandNumbers'!C361)))</f>
        <v>2.2885418205376649</v>
      </c>
      <c r="D367" s="33">
        <f>IF('5b.TriRandNumbers'!D361&lt;=D$1,D$4+SQRT(D$2*'5b.TriRandNumbers'!D361),D$6-SQRT(D$3*(1-'5b.TriRandNumbers'!D361)))</f>
        <v>6.7241364460556605</v>
      </c>
      <c r="E367" s="32">
        <f>IF('5b.TriRandNumbers'!E361&lt;=E$1,E$4+SQRT(E$2*'5b.TriRandNumbers'!E361),E$6-SQRT(E$3*(1-'5b.TriRandNumbers'!E361)))</f>
        <v>4.7366136601478317</v>
      </c>
      <c r="F367" s="31">
        <f>IF('5b.TriRandNumbers'!F361&lt;=F$1,F$4+SQRT(F$2*'5b.TriRandNumbers'!F361),F$6-SQRT(F$3*(1-'5b.TriRandNumbers'!F361)))</f>
        <v>2.609320712426666</v>
      </c>
      <c r="G367" s="30">
        <f>IF('5b.TriRandNumbers'!G361&lt;=G$1,G$4+SQRT(G$2*'5b.TriRandNumbers'!G361),G$6-SQRT(G$3*(1-'5b.TriRandNumbers'!G361)))</f>
        <v>3.2919253886980995</v>
      </c>
      <c r="H367" s="35">
        <f>IF('5b.TriRandNumbers'!H361&lt;=H$1,H$4+SQRT(H$2*'5b.TriRandNumbers'!H361),H$6-SQRT(H$3*(1-'5b.TriRandNumbers'!H361)))</f>
        <v>14.049552813876073</v>
      </c>
      <c r="I367" s="34">
        <f>IF('5b.TriRandNumbers'!I361&lt;=I$1,I$4+SQRT(I$2*'5b.TriRandNumbers'!I361),I$6-SQRT(I$3*(1-'5b.TriRandNumbers'!I361)))</f>
        <v>12.118046670251493</v>
      </c>
      <c r="J367" s="33">
        <f>IF('5b.TriRandNumbers'!J361&lt;=J$1,J$4+SQRT(J$2*'5b.TriRandNumbers'!J361),J$6-SQRT(J$3*(1-'5b.TriRandNumbers'!J361)))</f>
        <v>12.550704713703524</v>
      </c>
      <c r="K367" s="32">
        <f>IF('5b.TriRandNumbers'!K361&lt;=K$1,K$4+SQRT(K$2*'5b.TriRandNumbers'!K361),K$6-SQRT(K$3*(1-'5b.TriRandNumbers'!K361)))</f>
        <v>8.5913194203258669</v>
      </c>
      <c r="L367" s="31">
        <f>IF('5b.TriRandNumbers'!L361&lt;=L$1,L$4+SQRT(L$2*'5b.TriRandNumbers'!L361),L$6-SQRT(L$3*(1-'5b.TriRandNumbers'!L361)))</f>
        <v>7.550484638111687</v>
      </c>
      <c r="M367" s="30">
        <f>IF('5b.TriRandNumbers'!M361&lt;=M$1,M$4+SQRT(M$2*'5b.TriRandNumbers'!M361),M$6-SQRT(M$3*(1-'5b.TriRandNumbers'!M361)))</f>
        <v>10.666395878957587</v>
      </c>
      <c r="N367" s="35">
        <f>IF('5b.TriRandNumbers'!N361&lt;=N$1,N$4+SQRT(N$2*'5b.TriRandNumbers'!N361),N$6-SQRT(N$3*(1-'5b.TriRandNumbers'!N361)))</f>
        <v>15.437821867327875</v>
      </c>
      <c r="O367" s="34">
        <f>IF('5b.TriRandNumbers'!O361&lt;=O$1,O$4+SQRT(O$2*'5b.TriRandNumbers'!O361),O$6-SQRT(O$3*(1-'5b.TriRandNumbers'!O361)))</f>
        <v>13.75809342289817</v>
      </c>
      <c r="P367" s="33">
        <f>IF('5b.TriRandNumbers'!P361&lt;=P$1,P$4+SQRT(P$2*'5b.TriRandNumbers'!P361),P$6-SQRT(P$3*(1-'5b.TriRandNumbers'!P361)))</f>
        <v>8.82974502537974</v>
      </c>
      <c r="Q367" s="32">
        <f>IF('5b.TriRandNumbers'!Q361&lt;=Q$1,Q$4+SQRT(Q$2*'5b.TriRandNumbers'!Q361),Q$6-SQRT(Q$3*(1-'5b.TriRandNumbers'!Q361)))</f>
        <v>7.5305922099417426</v>
      </c>
      <c r="R367" s="31">
        <f>IF('5b.TriRandNumbers'!R361&lt;=R$1,R$4+SQRT(R$2*'5b.TriRandNumbers'!R361),R$6-SQRT(R$3*(1-'5b.TriRandNumbers'!R361)))</f>
        <v>7.0306909812840654</v>
      </c>
      <c r="S367" s="30">
        <f>IF('5b.TriRandNumbers'!S361&lt;=S$1,S$4+SQRT(S$2*'5b.TriRandNumbers'!S361),S$6-SQRT(S$3*(1-'5b.TriRandNumbers'!S361)))</f>
        <v>6.7069199116840581</v>
      </c>
      <c r="T367" s="35">
        <f>IF('5b.TriRandNumbers'!T361&lt;=T$1,T$4+SQRT(T$2*'5b.TriRandNumbers'!T361),T$6-SQRT(T$3*(1-'5b.TriRandNumbers'!T361)))</f>
        <v>17.275189411150723</v>
      </c>
      <c r="U367" s="34">
        <f>IF('5b.TriRandNumbers'!U361&lt;=U$1,U$4+SQRT(U$2*'5b.TriRandNumbers'!U361),U$6-SQRT(U$3*(1-'5b.TriRandNumbers'!U361)))</f>
        <v>12.24903484973149</v>
      </c>
      <c r="V367" s="33">
        <f>IF('5b.TriRandNumbers'!V361&lt;=V$1,V$4+SQRT(V$2*'5b.TriRandNumbers'!V361),V$6-SQRT(V$3*(1-'5b.TriRandNumbers'!V361)))</f>
        <v>15.125772104839825</v>
      </c>
      <c r="W367" s="32">
        <f>IF('5b.TriRandNumbers'!W361&lt;=W$1,W$4+SQRT(W$2*'5b.TriRandNumbers'!W361),W$6-SQRT(W$3*(1-'5b.TriRandNumbers'!W361)))</f>
        <v>15.208284181862961</v>
      </c>
      <c r="X367" s="31">
        <f>IF('5b.TriRandNumbers'!X361&lt;=X$1,X$4+SQRT(X$2*'5b.TriRandNumbers'!X361),X$6-SQRT(X$3*(1-'5b.TriRandNumbers'!X361)))</f>
        <v>12.567423668740034</v>
      </c>
      <c r="Y367" s="30">
        <f>IF('5b.TriRandNumbers'!Y361&lt;=Y$1,Y$4+SQRT(Y$2*'5b.TriRandNumbers'!Y361),Y$6-SQRT(Y$3*(1-'5b.TriRandNumbers'!Y361)))</f>
        <v>11.516412025160445</v>
      </c>
    </row>
    <row r="368" spans="2:25" hidden="1" x14ac:dyDescent="0.25">
      <c r="B368" s="35">
        <f>IF('5b.TriRandNumbers'!B362&lt;=B$1,B$4+SQRT(B$2*'5b.TriRandNumbers'!B362),B$6-SQRT(B$3*(1-'5b.TriRandNumbers'!B362)))</f>
        <v>4.1508921218027375</v>
      </c>
      <c r="C368" s="34">
        <f>IF('5b.TriRandNumbers'!C362&lt;=C$1,C$4+SQRT(C$2*'5b.TriRandNumbers'!C362),C$6-SQRT(C$3*(1-'5b.TriRandNumbers'!C362)))</f>
        <v>3.4083859891055104</v>
      </c>
      <c r="D368" s="33">
        <f>IF('5b.TriRandNumbers'!D362&lt;=D$1,D$4+SQRT(D$2*'5b.TriRandNumbers'!D362),D$6-SQRT(D$3*(1-'5b.TriRandNumbers'!D362)))</f>
        <v>5.6518834379990341</v>
      </c>
      <c r="E368" s="32">
        <f>IF('5b.TriRandNumbers'!E362&lt;=E$1,E$4+SQRT(E$2*'5b.TriRandNumbers'!E362),E$6-SQRT(E$3*(1-'5b.TriRandNumbers'!E362)))</f>
        <v>3.4463460440334663</v>
      </c>
      <c r="F368" s="31">
        <f>IF('5b.TriRandNumbers'!F362&lt;=F$1,F$4+SQRT(F$2*'5b.TriRandNumbers'!F362),F$6-SQRT(F$3*(1-'5b.TriRandNumbers'!F362)))</f>
        <v>1.8509579244827157</v>
      </c>
      <c r="G368" s="30">
        <f>IF('5b.TriRandNumbers'!G362&lt;=G$1,G$4+SQRT(G$2*'5b.TriRandNumbers'!G362),G$6-SQRT(G$3*(1-'5b.TriRandNumbers'!G362)))</f>
        <v>3.2388778862929737</v>
      </c>
      <c r="H368" s="35">
        <f>IF('5b.TriRandNumbers'!H362&lt;=H$1,H$4+SQRT(H$2*'5b.TriRandNumbers'!H362),H$6-SQRT(H$3*(1-'5b.TriRandNumbers'!H362)))</f>
        <v>16.312983493237063</v>
      </c>
      <c r="I368" s="34">
        <f>IF('5b.TriRandNumbers'!I362&lt;=I$1,I$4+SQRT(I$2*'5b.TriRandNumbers'!I362),I$6-SQRT(I$3*(1-'5b.TriRandNumbers'!I362)))</f>
        <v>10.255087406311175</v>
      </c>
      <c r="J368" s="33">
        <f>IF('5b.TriRandNumbers'!J362&lt;=J$1,J$4+SQRT(J$2*'5b.TriRandNumbers'!J362),J$6-SQRT(J$3*(1-'5b.TriRandNumbers'!J362)))</f>
        <v>10.87357161704236</v>
      </c>
      <c r="K368" s="32">
        <f>IF('5b.TriRandNumbers'!K362&lt;=K$1,K$4+SQRT(K$2*'5b.TriRandNumbers'!K362),K$6-SQRT(K$3*(1-'5b.TriRandNumbers'!K362)))</f>
        <v>13.65182492262133</v>
      </c>
      <c r="L368" s="31">
        <f>IF('5b.TriRandNumbers'!L362&lt;=L$1,L$4+SQRT(L$2*'5b.TriRandNumbers'!L362),L$6-SQRT(L$3*(1-'5b.TriRandNumbers'!L362)))</f>
        <v>12.073615012518456</v>
      </c>
      <c r="M368" s="30">
        <f>IF('5b.TriRandNumbers'!M362&lt;=M$1,M$4+SQRT(M$2*'5b.TriRandNumbers'!M362),M$6-SQRT(M$3*(1-'5b.TriRandNumbers'!M362)))</f>
        <v>6.2279127263481033</v>
      </c>
      <c r="N368" s="35">
        <f>IF('5b.TriRandNumbers'!N362&lt;=N$1,N$4+SQRT(N$2*'5b.TriRandNumbers'!N362),N$6-SQRT(N$3*(1-'5b.TriRandNumbers'!N362)))</f>
        <v>15.234527326089401</v>
      </c>
      <c r="O368" s="34">
        <f>IF('5b.TriRandNumbers'!O362&lt;=O$1,O$4+SQRT(O$2*'5b.TriRandNumbers'!O362),O$6-SQRT(O$3*(1-'5b.TriRandNumbers'!O362)))</f>
        <v>14.30213206437443</v>
      </c>
      <c r="P368" s="33">
        <f>IF('5b.TriRandNumbers'!P362&lt;=P$1,P$4+SQRT(P$2*'5b.TriRandNumbers'!P362),P$6-SQRT(P$3*(1-'5b.TriRandNumbers'!P362)))</f>
        <v>16.646825234094042</v>
      </c>
      <c r="Q368" s="32">
        <f>IF('5b.TriRandNumbers'!Q362&lt;=Q$1,Q$4+SQRT(Q$2*'5b.TriRandNumbers'!Q362),Q$6-SQRT(Q$3*(1-'5b.TriRandNumbers'!Q362)))</f>
        <v>11.406926449537385</v>
      </c>
      <c r="R368" s="31">
        <f>IF('5b.TriRandNumbers'!R362&lt;=R$1,R$4+SQRT(R$2*'5b.TriRandNumbers'!R362),R$6-SQRT(R$3*(1-'5b.TriRandNumbers'!R362)))</f>
        <v>14.543847726113576</v>
      </c>
      <c r="S368" s="30">
        <f>IF('5b.TriRandNumbers'!S362&lt;=S$1,S$4+SQRT(S$2*'5b.TriRandNumbers'!S362),S$6-SQRT(S$3*(1-'5b.TriRandNumbers'!S362)))</f>
        <v>9.6099964635375485</v>
      </c>
      <c r="T368" s="35">
        <f>IF('5b.TriRandNumbers'!T362&lt;=T$1,T$4+SQRT(T$2*'5b.TriRandNumbers'!T362),T$6-SQRT(T$3*(1-'5b.TriRandNumbers'!T362)))</f>
        <v>10.40365650361799</v>
      </c>
      <c r="U368" s="34">
        <f>IF('5b.TriRandNumbers'!U362&lt;=U$1,U$4+SQRT(U$2*'5b.TriRandNumbers'!U362),U$6-SQRT(U$3*(1-'5b.TriRandNumbers'!U362)))</f>
        <v>16.591709586370737</v>
      </c>
      <c r="V368" s="33">
        <f>IF('5b.TriRandNumbers'!V362&lt;=V$1,V$4+SQRT(V$2*'5b.TriRandNumbers'!V362),V$6-SQRT(V$3*(1-'5b.TriRandNumbers'!V362)))</f>
        <v>5.9029475111537497</v>
      </c>
      <c r="W368" s="32">
        <f>IF('5b.TriRandNumbers'!W362&lt;=W$1,W$4+SQRT(W$2*'5b.TriRandNumbers'!W362),W$6-SQRT(W$3*(1-'5b.TriRandNumbers'!W362)))</f>
        <v>12.868498966135668</v>
      </c>
      <c r="X368" s="31">
        <f>IF('5b.TriRandNumbers'!X362&lt;=X$1,X$4+SQRT(X$2*'5b.TriRandNumbers'!X362),X$6-SQRT(X$3*(1-'5b.TriRandNumbers'!X362)))</f>
        <v>7.1960152244101199</v>
      </c>
      <c r="Y368" s="30">
        <f>IF('5b.TriRandNumbers'!Y362&lt;=Y$1,Y$4+SQRT(Y$2*'5b.TriRandNumbers'!Y362),Y$6-SQRT(Y$3*(1-'5b.TriRandNumbers'!Y362)))</f>
        <v>9.5686094201980492</v>
      </c>
    </row>
    <row r="369" spans="2:25" hidden="1" x14ac:dyDescent="0.25">
      <c r="B369" s="35">
        <f>IF('5b.TriRandNumbers'!B363&lt;=B$1,B$4+SQRT(B$2*'5b.TriRandNumbers'!B363),B$6-SQRT(B$3*(1-'5b.TriRandNumbers'!B363)))</f>
        <v>5.6393821859997431</v>
      </c>
      <c r="C369" s="34">
        <f>IF('5b.TriRandNumbers'!C363&lt;=C$1,C$4+SQRT(C$2*'5b.TriRandNumbers'!C363),C$6-SQRT(C$3*(1-'5b.TriRandNumbers'!C363)))</f>
        <v>3.4284742513423394</v>
      </c>
      <c r="D369" s="33">
        <f>IF('5b.TriRandNumbers'!D363&lt;=D$1,D$4+SQRT(D$2*'5b.TriRandNumbers'!D363),D$6-SQRT(D$3*(1-'5b.TriRandNumbers'!D363)))</f>
        <v>6.0597437623595667</v>
      </c>
      <c r="E369" s="32">
        <f>IF('5b.TriRandNumbers'!E363&lt;=E$1,E$4+SQRT(E$2*'5b.TriRandNumbers'!E363),E$6-SQRT(E$3*(1-'5b.TriRandNumbers'!E363)))</f>
        <v>3.6579478063267077</v>
      </c>
      <c r="F369" s="31">
        <f>IF('5b.TriRandNumbers'!F363&lt;=F$1,F$4+SQRT(F$2*'5b.TriRandNumbers'!F363),F$6-SQRT(F$3*(1-'5b.TriRandNumbers'!F363)))</f>
        <v>3.4442920322261914</v>
      </c>
      <c r="G369" s="30">
        <f>IF('5b.TriRandNumbers'!G363&lt;=G$1,G$4+SQRT(G$2*'5b.TriRandNumbers'!G363),G$6-SQRT(G$3*(1-'5b.TriRandNumbers'!G363)))</f>
        <v>3.784644033460363</v>
      </c>
      <c r="H369" s="35">
        <f>IF('5b.TriRandNumbers'!H363&lt;=H$1,H$4+SQRT(H$2*'5b.TriRandNumbers'!H363),H$6-SQRT(H$3*(1-'5b.TriRandNumbers'!H363)))</f>
        <v>12.3808328238357</v>
      </c>
      <c r="I369" s="34">
        <f>IF('5b.TriRandNumbers'!I363&lt;=I$1,I$4+SQRT(I$2*'5b.TriRandNumbers'!I363),I$6-SQRT(I$3*(1-'5b.TriRandNumbers'!I363)))</f>
        <v>15.041325186575552</v>
      </c>
      <c r="J369" s="33">
        <f>IF('5b.TriRandNumbers'!J363&lt;=J$1,J$4+SQRT(J$2*'5b.TriRandNumbers'!J363),J$6-SQRT(J$3*(1-'5b.TriRandNumbers'!J363)))</f>
        <v>12.030847444759424</v>
      </c>
      <c r="K369" s="32">
        <f>IF('5b.TriRandNumbers'!K363&lt;=K$1,K$4+SQRT(K$2*'5b.TriRandNumbers'!K363),K$6-SQRT(K$3*(1-'5b.TriRandNumbers'!K363)))</f>
        <v>12.255286517009043</v>
      </c>
      <c r="L369" s="31">
        <f>IF('5b.TriRandNumbers'!L363&lt;=L$1,L$4+SQRT(L$2*'5b.TriRandNumbers'!L363),L$6-SQRT(L$3*(1-'5b.TriRandNumbers'!L363)))</f>
        <v>9.9476260487797141</v>
      </c>
      <c r="M369" s="30">
        <f>IF('5b.TriRandNumbers'!M363&lt;=M$1,M$4+SQRT(M$2*'5b.TriRandNumbers'!M363),M$6-SQRT(M$3*(1-'5b.TriRandNumbers'!M363)))</f>
        <v>19.042410604727408</v>
      </c>
      <c r="N369" s="35">
        <f>IF('5b.TriRandNumbers'!N363&lt;=N$1,N$4+SQRT(N$2*'5b.TriRandNumbers'!N363),N$6-SQRT(N$3*(1-'5b.TriRandNumbers'!N363)))</f>
        <v>12.101052394198007</v>
      </c>
      <c r="O369" s="34">
        <f>IF('5b.TriRandNumbers'!O363&lt;=O$1,O$4+SQRT(O$2*'5b.TriRandNumbers'!O363),O$6-SQRT(O$3*(1-'5b.TriRandNumbers'!O363)))</f>
        <v>11.055334021198661</v>
      </c>
      <c r="P369" s="33">
        <f>IF('5b.TriRandNumbers'!P363&lt;=P$1,P$4+SQRT(P$2*'5b.TriRandNumbers'!P363),P$6-SQRT(P$3*(1-'5b.TriRandNumbers'!P363)))</f>
        <v>12.257009280034495</v>
      </c>
      <c r="Q369" s="32">
        <f>IF('5b.TriRandNumbers'!Q363&lt;=Q$1,Q$4+SQRT(Q$2*'5b.TriRandNumbers'!Q363),Q$6-SQRT(Q$3*(1-'5b.TriRandNumbers'!Q363)))</f>
        <v>9.4626880383144396</v>
      </c>
      <c r="R369" s="31">
        <f>IF('5b.TriRandNumbers'!R363&lt;=R$1,R$4+SQRT(R$2*'5b.TriRandNumbers'!R363),R$6-SQRT(R$3*(1-'5b.TriRandNumbers'!R363)))</f>
        <v>16.394039839714797</v>
      </c>
      <c r="S369" s="30">
        <f>IF('5b.TriRandNumbers'!S363&lt;=S$1,S$4+SQRT(S$2*'5b.TriRandNumbers'!S363),S$6-SQRT(S$3*(1-'5b.TriRandNumbers'!S363)))</f>
        <v>13.304976088432772</v>
      </c>
      <c r="T369" s="35">
        <f>IF('5b.TriRandNumbers'!T363&lt;=T$1,T$4+SQRT(T$2*'5b.TriRandNumbers'!T363),T$6-SQRT(T$3*(1-'5b.TriRandNumbers'!T363)))</f>
        <v>15.86956912893751</v>
      </c>
      <c r="U369" s="34">
        <f>IF('5b.TriRandNumbers'!U363&lt;=U$1,U$4+SQRT(U$2*'5b.TriRandNumbers'!U363),U$6-SQRT(U$3*(1-'5b.TriRandNumbers'!U363)))</f>
        <v>9.2748241538923253</v>
      </c>
      <c r="V369" s="33">
        <f>IF('5b.TriRandNumbers'!V363&lt;=V$1,V$4+SQRT(V$2*'5b.TriRandNumbers'!V363),V$6-SQRT(V$3*(1-'5b.TriRandNumbers'!V363)))</f>
        <v>7.7851021988395859</v>
      </c>
      <c r="W369" s="32">
        <f>IF('5b.TriRandNumbers'!W363&lt;=W$1,W$4+SQRT(W$2*'5b.TriRandNumbers'!W363),W$6-SQRT(W$3*(1-'5b.TriRandNumbers'!W363)))</f>
        <v>14.344452938538272</v>
      </c>
      <c r="X369" s="31">
        <f>IF('5b.TriRandNumbers'!X363&lt;=X$1,X$4+SQRT(X$2*'5b.TriRandNumbers'!X363),X$6-SQRT(X$3*(1-'5b.TriRandNumbers'!X363)))</f>
        <v>7.6603035903966177</v>
      </c>
      <c r="Y369" s="30">
        <f>IF('5b.TriRandNumbers'!Y363&lt;=Y$1,Y$4+SQRT(Y$2*'5b.TriRandNumbers'!Y363),Y$6-SQRT(Y$3*(1-'5b.TriRandNumbers'!Y363)))</f>
        <v>12.183020504479941</v>
      </c>
    </row>
    <row r="370" spans="2:25" hidden="1" x14ac:dyDescent="0.25">
      <c r="B370" s="35">
        <f>IF('5b.TriRandNumbers'!B364&lt;=B$1,B$4+SQRT(B$2*'5b.TriRandNumbers'!B364),B$6-SQRT(B$3*(1-'5b.TriRandNumbers'!B364)))</f>
        <v>4.7855820147872938</v>
      </c>
      <c r="C370" s="34">
        <f>IF('5b.TriRandNumbers'!C364&lt;=C$1,C$4+SQRT(C$2*'5b.TriRandNumbers'!C364),C$6-SQRT(C$3*(1-'5b.TriRandNumbers'!C364)))</f>
        <v>4.8494751175286313</v>
      </c>
      <c r="D370" s="33">
        <f>IF('5b.TriRandNumbers'!D364&lt;=D$1,D$4+SQRT(D$2*'5b.TriRandNumbers'!D364),D$6-SQRT(D$3*(1-'5b.TriRandNumbers'!D364)))</f>
        <v>5.5569881391368234</v>
      </c>
      <c r="E370" s="32">
        <f>IF('5b.TriRandNumbers'!E364&lt;=E$1,E$4+SQRT(E$2*'5b.TriRandNumbers'!E364),E$6-SQRT(E$3*(1-'5b.TriRandNumbers'!E364)))</f>
        <v>4.0171637223497472</v>
      </c>
      <c r="F370" s="31">
        <f>IF('5b.TriRandNumbers'!F364&lt;=F$1,F$4+SQRT(F$2*'5b.TriRandNumbers'!F364),F$6-SQRT(F$3*(1-'5b.TriRandNumbers'!F364)))</f>
        <v>2.7025908340835523</v>
      </c>
      <c r="G370" s="30">
        <f>IF('5b.TriRandNumbers'!G364&lt;=G$1,G$4+SQRT(G$2*'5b.TriRandNumbers'!G364),G$6-SQRT(G$3*(1-'5b.TriRandNumbers'!G364)))</f>
        <v>2.802412690365514</v>
      </c>
      <c r="H370" s="35">
        <f>IF('5b.TriRandNumbers'!H364&lt;=H$1,H$4+SQRT(H$2*'5b.TriRandNumbers'!H364),H$6-SQRT(H$3*(1-'5b.TriRandNumbers'!H364)))</f>
        <v>12.68300848744596</v>
      </c>
      <c r="I370" s="34">
        <f>IF('5b.TriRandNumbers'!I364&lt;=I$1,I$4+SQRT(I$2*'5b.TriRandNumbers'!I364),I$6-SQRT(I$3*(1-'5b.TriRandNumbers'!I364)))</f>
        <v>16.012803676091217</v>
      </c>
      <c r="J370" s="33">
        <f>IF('5b.TriRandNumbers'!J364&lt;=J$1,J$4+SQRT(J$2*'5b.TriRandNumbers'!J364),J$6-SQRT(J$3*(1-'5b.TriRandNumbers'!J364)))</f>
        <v>14.202953832696888</v>
      </c>
      <c r="K370" s="32">
        <f>IF('5b.TriRandNumbers'!K364&lt;=K$1,K$4+SQRT(K$2*'5b.TriRandNumbers'!K364),K$6-SQRT(K$3*(1-'5b.TriRandNumbers'!K364)))</f>
        <v>17.556526546139182</v>
      </c>
      <c r="L370" s="31">
        <f>IF('5b.TriRandNumbers'!L364&lt;=L$1,L$4+SQRT(L$2*'5b.TriRandNumbers'!L364),L$6-SQRT(L$3*(1-'5b.TriRandNumbers'!L364)))</f>
        <v>13.070388483437576</v>
      </c>
      <c r="M370" s="30">
        <f>IF('5b.TriRandNumbers'!M364&lt;=M$1,M$4+SQRT(M$2*'5b.TriRandNumbers'!M364),M$6-SQRT(M$3*(1-'5b.TriRandNumbers'!M364)))</f>
        <v>10.481677058974158</v>
      </c>
      <c r="N370" s="35">
        <f>IF('5b.TriRandNumbers'!N364&lt;=N$1,N$4+SQRT(N$2*'5b.TriRandNumbers'!N364),N$6-SQRT(N$3*(1-'5b.TriRandNumbers'!N364)))</f>
        <v>9.2326086773058957</v>
      </c>
      <c r="O370" s="34">
        <f>IF('5b.TriRandNumbers'!O364&lt;=O$1,O$4+SQRT(O$2*'5b.TriRandNumbers'!O364),O$6-SQRT(O$3*(1-'5b.TriRandNumbers'!O364)))</f>
        <v>8.6916552429576335</v>
      </c>
      <c r="P370" s="33">
        <f>IF('5b.TriRandNumbers'!P364&lt;=P$1,P$4+SQRT(P$2*'5b.TriRandNumbers'!P364),P$6-SQRT(P$3*(1-'5b.TriRandNumbers'!P364)))</f>
        <v>12.406008043407507</v>
      </c>
      <c r="Q370" s="32">
        <f>IF('5b.TriRandNumbers'!Q364&lt;=Q$1,Q$4+SQRT(Q$2*'5b.TriRandNumbers'!Q364),Q$6-SQRT(Q$3*(1-'5b.TriRandNumbers'!Q364)))</f>
        <v>7.675330667733812</v>
      </c>
      <c r="R370" s="31">
        <f>IF('5b.TriRandNumbers'!R364&lt;=R$1,R$4+SQRT(R$2*'5b.TriRandNumbers'!R364),R$6-SQRT(R$3*(1-'5b.TriRandNumbers'!R364)))</f>
        <v>12.869489804958562</v>
      </c>
      <c r="S370" s="30">
        <f>IF('5b.TriRandNumbers'!S364&lt;=S$1,S$4+SQRT(S$2*'5b.TriRandNumbers'!S364),S$6-SQRT(S$3*(1-'5b.TriRandNumbers'!S364)))</f>
        <v>17.491472369686139</v>
      </c>
      <c r="T370" s="35">
        <f>IF('5b.TriRandNumbers'!T364&lt;=T$1,T$4+SQRT(T$2*'5b.TriRandNumbers'!T364),T$6-SQRT(T$3*(1-'5b.TriRandNumbers'!T364)))</f>
        <v>13.281690573914677</v>
      </c>
      <c r="U370" s="34">
        <f>IF('5b.TriRandNumbers'!U364&lt;=U$1,U$4+SQRT(U$2*'5b.TriRandNumbers'!U364),U$6-SQRT(U$3*(1-'5b.TriRandNumbers'!U364)))</f>
        <v>9.3798637238564311</v>
      </c>
      <c r="V370" s="33">
        <f>IF('5b.TriRandNumbers'!V364&lt;=V$1,V$4+SQRT(V$2*'5b.TriRandNumbers'!V364),V$6-SQRT(V$3*(1-'5b.TriRandNumbers'!V364)))</f>
        <v>14.953293590071308</v>
      </c>
      <c r="W370" s="32">
        <f>IF('5b.TriRandNumbers'!W364&lt;=W$1,W$4+SQRT(W$2*'5b.TriRandNumbers'!W364),W$6-SQRT(W$3*(1-'5b.TriRandNumbers'!W364)))</f>
        <v>16.592866010387144</v>
      </c>
      <c r="X370" s="31">
        <f>IF('5b.TriRandNumbers'!X364&lt;=X$1,X$4+SQRT(X$2*'5b.TriRandNumbers'!X364),X$6-SQRT(X$3*(1-'5b.TriRandNumbers'!X364)))</f>
        <v>8.7108600523253497</v>
      </c>
      <c r="Y370" s="30">
        <f>IF('5b.TriRandNumbers'!Y364&lt;=Y$1,Y$4+SQRT(Y$2*'5b.TriRandNumbers'!Y364),Y$6-SQRT(Y$3*(1-'5b.TriRandNumbers'!Y364)))</f>
        <v>12.234580362135633</v>
      </c>
    </row>
    <row r="371" spans="2:25" hidden="1" x14ac:dyDescent="0.25">
      <c r="B371" s="35">
        <f>IF('5b.TriRandNumbers'!B365&lt;=B$1,B$4+SQRT(B$2*'5b.TriRandNumbers'!B365),B$6-SQRT(B$3*(1-'5b.TriRandNumbers'!B365)))</f>
        <v>4.0712154563653264</v>
      </c>
      <c r="C371" s="34">
        <f>IF('5b.TriRandNumbers'!C365&lt;=C$1,C$4+SQRT(C$2*'5b.TriRandNumbers'!C365),C$6-SQRT(C$3*(1-'5b.TriRandNumbers'!C365)))</f>
        <v>2.3446534625234614</v>
      </c>
      <c r="D371" s="33">
        <f>IF('5b.TriRandNumbers'!D365&lt;=D$1,D$4+SQRT(D$2*'5b.TriRandNumbers'!D365),D$6-SQRT(D$3*(1-'5b.TriRandNumbers'!D365)))</f>
        <v>5.175806702373225</v>
      </c>
      <c r="E371" s="32">
        <f>IF('5b.TriRandNumbers'!E365&lt;=E$1,E$4+SQRT(E$2*'5b.TriRandNumbers'!E365),E$6-SQRT(E$3*(1-'5b.TriRandNumbers'!E365)))</f>
        <v>3.3196583883942501</v>
      </c>
      <c r="F371" s="31">
        <f>IF('5b.TriRandNumbers'!F365&lt;=F$1,F$4+SQRT(F$2*'5b.TriRandNumbers'!F365),F$6-SQRT(F$3*(1-'5b.TriRandNumbers'!F365)))</f>
        <v>2.3205777746832799</v>
      </c>
      <c r="G371" s="30">
        <f>IF('5b.TriRandNumbers'!G365&lt;=G$1,G$4+SQRT(G$2*'5b.TriRandNumbers'!G365),G$6-SQRT(G$3*(1-'5b.TriRandNumbers'!G365)))</f>
        <v>3.1777550229077471</v>
      </c>
      <c r="H371" s="35">
        <f>IF('5b.TriRandNumbers'!H365&lt;=H$1,H$4+SQRT(H$2*'5b.TriRandNumbers'!H365),H$6-SQRT(H$3*(1-'5b.TriRandNumbers'!H365)))</f>
        <v>8.9125920236114169</v>
      </c>
      <c r="I371" s="34">
        <f>IF('5b.TriRandNumbers'!I365&lt;=I$1,I$4+SQRT(I$2*'5b.TriRandNumbers'!I365),I$6-SQRT(I$3*(1-'5b.TriRandNumbers'!I365)))</f>
        <v>13.754215555265386</v>
      </c>
      <c r="J371" s="33">
        <f>IF('5b.TriRandNumbers'!J365&lt;=J$1,J$4+SQRT(J$2*'5b.TriRandNumbers'!J365),J$6-SQRT(J$3*(1-'5b.TriRandNumbers'!J365)))</f>
        <v>9.6213914687840774</v>
      </c>
      <c r="K371" s="32">
        <f>IF('5b.TriRandNumbers'!K365&lt;=K$1,K$4+SQRT(K$2*'5b.TriRandNumbers'!K365),K$6-SQRT(K$3*(1-'5b.TriRandNumbers'!K365)))</f>
        <v>11.649183815908076</v>
      </c>
      <c r="L371" s="31">
        <f>IF('5b.TriRandNumbers'!L365&lt;=L$1,L$4+SQRT(L$2*'5b.TriRandNumbers'!L365),L$6-SQRT(L$3*(1-'5b.TriRandNumbers'!L365)))</f>
        <v>9.0272482540597849</v>
      </c>
      <c r="M371" s="30">
        <f>IF('5b.TriRandNumbers'!M365&lt;=M$1,M$4+SQRT(M$2*'5b.TriRandNumbers'!M365),M$6-SQRT(M$3*(1-'5b.TriRandNumbers'!M365)))</f>
        <v>5.7301026248638305</v>
      </c>
      <c r="N371" s="35">
        <f>IF('5b.TriRandNumbers'!N365&lt;=N$1,N$4+SQRT(N$2*'5b.TriRandNumbers'!N365),N$6-SQRT(N$3*(1-'5b.TriRandNumbers'!N365)))</f>
        <v>7.981979118028983</v>
      </c>
      <c r="O371" s="34">
        <f>IF('5b.TriRandNumbers'!O365&lt;=O$1,O$4+SQRT(O$2*'5b.TriRandNumbers'!O365),O$6-SQRT(O$3*(1-'5b.TriRandNumbers'!O365)))</f>
        <v>12.737329743206363</v>
      </c>
      <c r="P371" s="33">
        <f>IF('5b.TriRandNumbers'!P365&lt;=P$1,P$4+SQRT(P$2*'5b.TriRandNumbers'!P365),P$6-SQRT(P$3*(1-'5b.TriRandNumbers'!P365)))</f>
        <v>13.31759204421347</v>
      </c>
      <c r="Q371" s="32">
        <f>IF('5b.TriRandNumbers'!Q365&lt;=Q$1,Q$4+SQRT(Q$2*'5b.TriRandNumbers'!Q365),Q$6-SQRT(Q$3*(1-'5b.TriRandNumbers'!Q365)))</f>
        <v>12.636409713801175</v>
      </c>
      <c r="R371" s="31">
        <f>IF('5b.TriRandNumbers'!R365&lt;=R$1,R$4+SQRT(R$2*'5b.TriRandNumbers'!R365),R$6-SQRT(R$3*(1-'5b.TriRandNumbers'!R365)))</f>
        <v>13.043179964665587</v>
      </c>
      <c r="S371" s="30">
        <f>IF('5b.TriRandNumbers'!S365&lt;=S$1,S$4+SQRT(S$2*'5b.TriRandNumbers'!S365),S$6-SQRT(S$3*(1-'5b.TriRandNumbers'!S365)))</f>
        <v>10.964139103552732</v>
      </c>
      <c r="T371" s="35">
        <f>IF('5b.TriRandNumbers'!T365&lt;=T$1,T$4+SQRT(T$2*'5b.TriRandNumbers'!T365),T$6-SQRT(T$3*(1-'5b.TriRandNumbers'!T365)))</f>
        <v>15.769476553400171</v>
      </c>
      <c r="U371" s="34">
        <f>IF('5b.TriRandNumbers'!U365&lt;=U$1,U$4+SQRT(U$2*'5b.TriRandNumbers'!U365),U$6-SQRT(U$3*(1-'5b.TriRandNumbers'!U365)))</f>
        <v>12.449442755418746</v>
      </c>
      <c r="V371" s="33">
        <f>IF('5b.TriRandNumbers'!V365&lt;=V$1,V$4+SQRT(V$2*'5b.TriRandNumbers'!V365),V$6-SQRT(V$3*(1-'5b.TriRandNumbers'!V365)))</f>
        <v>14.173823426892346</v>
      </c>
      <c r="W371" s="32">
        <f>IF('5b.TriRandNumbers'!W365&lt;=W$1,W$4+SQRT(W$2*'5b.TriRandNumbers'!W365),W$6-SQRT(W$3*(1-'5b.TriRandNumbers'!W365)))</f>
        <v>14.181179006613736</v>
      </c>
      <c r="X371" s="31">
        <f>IF('5b.TriRandNumbers'!X365&lt;=X$1,X$4+SQRT(X$2*'5b.TriRandNumbers'!X365),X$6-SQRT(X$3*(1-'5b.TriRandNumbers'!X365)))</f>
        <v>10.442965798474438</v>
      </c>
      <c r="Y371" s="30">
        <f>IF('5b.TriRandNumbers'!Y365&lt;=Y$1,Y$4+SQRT(Y$2*'5b.TriRandNumbers'!Y365),Y$6-SQRT(Y$3*(1-'5b.TriRandNumbers'!Y365)))</f>
        <v>7.1397672168523627</v>
      </c>
    </row>
    <row r="372" spans="2:25" hidden="1" x14ac:dyDescent="0.25">
      <c r="B372" s="35">
        <f>IF('5b.TriRandNumbers'!B366&lt;=B$1,B$4+SQRT(B$2*'5b.TriRandNumbers'!B366),B$6-SQRT(B$3*(1-'5b.TriRandNumbers'!B366)))</f>
        <v>4.4302802757973563</v>
      </c>
      <c r="C372" s="34">
        <f>IF('5b.TriRandNumbers'!C366&lt;=C$1,C$4+SQRT(C$2*'5b.TriRandNumbers'!C366),C$6-SQRT(C$3*(1-'5b.TriRandNumbers'!C366)))</f>
        <v>3.4205385237494044</v>
      </c>
      <c r="D372" s="33">
        <f>IF('5b.TriRandNumbers'!D366&lt;=D$1,D$4+SQRT(D$2*'5b.TriRandNumbers'!D366),D$6-SQRT(D$3*(1-'5b.TriRandNumbers'!D366)))</f>
        <v>5.4943291315852907</v>
      </c>
      <c r="E372" s="32">
        <f>IF('5b.TriRandNumbers'!E366&lt;=E$1,E$4+SQRT(E$2*'5b.TriRandNumbers'!E366),E$6-SQRT(E$3*(1-'5b.TriRandNumbers'!E366)))</f>
        <v>3.6009554554993053</v>
      </c>
      <c r="F372" s="31">
        <f>IF('5b.TriRandNumbers'!F366&lt;=F$1,F$4+SQRT(F$2*'5b.TriRandNumbers'!F366),F$6-SQRT(F$3*(1-'5b.TriRandNumbers'!F366)))</f>
        <v>1.5535284555102433</v>
      </c>
      <c r="G372" s="30">
        <f>IF('5b.TriRandNumbers'!G366&lt;=G$1,G$4+SQRT(G$2*'5b.TriRandNumbers'!G366),G$6-SQRT(G$3*(1-'5b.TriRandNumbers'!G366)))</f>
        <v>2.8522424739508425</v>
      </c>
      <c r="H372" s="35">
        <f>IF('5b.TriRandNumbers'!H366&lt;=H$1,H$4+SQRT(H$2*'5b.TriRandNumbers'!H366),H$6-SQRT(H$3*(1-'5b.TriRandNumbers'!H366)))</f>
        <v>13.143304218125166</v>
      </c>
      <c r="I372" s="34">
        <f>IF('5b.TriRandNumbers'!I366&lt;=I$1,I$4+SQRT(I$2*'5b.TriRandNumbers'!I366),I$6-SQRT(I$3*(1-'5b.TriRandNumbers'!I366)))</f>
        <v>16.145775260325383</v>
      </c>
      <c r="J372" s="33">
        <f>IF('5b.TriRandNumbers'!J366&lt;=J$1,J$4+SQRT(J$2*'5b.TriRandNumbers'!J366),J$6-SQRT(J$3*(1-'5b.TriRandNumbers'!J366)))</f>
        <v>8.3296004738735867</v>
      </c>
      <c r="K372" s="32">
        <f>IF('5b.TriRandNumbers'!K366&lt;=K$1,K$4+SQRT(K$2*'5b.TriRandNumbers'!K366),K$6-SQRT(K$3*(1-'5b.TriRandNumbers'!K366)))</f>
        <v>17.127904464326839</v>
      </c>
      <c r="L372" s="31">
        <f>IF('5b.TriRandNumbers'!L366&lt;=L$1,L$4+SQRT(L$2*'5b.TriRandNumbers'!L366),L$6-SQRT(L$3*(1-'5b.TriRandNumbers'!L366)))</f>
        <v>8.7206527274115437</v>
      </c>
      <c r="M372" s="30">
        <f>IF('5b.TriRandNumbers'!M366&lt;=M$1,M$4+SQRT(M$2*'5b.TriRandNumbers'!M366),M$6-SQRT(M$3*(1-'5b.TriRandNumbers'!M366)))</f>
        <v>10.300884283180679</v>
      </c>
      <c r="N372" s="35">
        <f>IF('5b.TriRandNumbers'!N366&lt;=N$1,N$4+SQRT(N$2*'5b.TriRandNumbers'!N366),N$6-SQRT(N$3*(1-'5b.TriRandNumbers'!N366)))</f>
        <v>8.6662225951071186</v>
      </c>
      <c r="O372" s="34">
        <f>IF('5b.TriRandNumbers'!O366&lt;=O$1,O$4+SQRT(O$2*'5b.TriRandNumbers'!O366),O$6-SQRT(O$3*(1-'5b.TriRandNumbers'!O366)))</f>
        <v>12.820119250848162</v>
      </c>
      <c r="P372" s="33">
        <f>IF('5b.TriRandNumbers'!P366&lt;=P$1,P$4+SQRT(P$2*'5b.TriRandNumbers'!P366),P$6-SQRT(P$3*(1-'5b.TriRandNumbers'!P366)))</f>
        <v>14.984325908053631</v>
      </c>
      <c r="Q372" s="32">
        <f>IF('5b.TriRandNumbers'!Q366&lt;=Q$1,Q$4+SQRT(Q$2*'5b.TriRandNumbers'!Q366),Q$6-SQRT(Q$3*(1-'5b.TriRandNumbers'!Q366)))</f>
        <v>10.986022790617515</v>
      </c>
      <c r="R372" s="31">
        <f>IF('5b.TriRandNumbers'!R366&lt;=R$1,R$4+SQRT(R$2*'5b.TriRandNumbers'!R366),R$6-SQRT(R$3*(1-'5b.TriRandNumbers'!R366)))</f>
        <v>12.830635449846289</v>
      </c>
      <c r="S372" s="30">
        <f>IF('5b.TriRandNumbers'!S366&lt;=S$1,S$4+SQRT(S$2*'5b.TriRandNumbers'!S366),S$6-SQRT(S$3*(1-'5b.TriRandNumbers'!S366)))</f>
        <v>11.563879190250532</v>
      </c>
      <c r="T372" s="35">
        <f>IF('5b.TriRandNumbers'!T366&lt;=T$1,T$4+SQRT(T$2*'5b.TriRandNumbers'!T366),T$6-SQRT(T$3*(1-'5b.TriRandNumbers'!T366)))</f>
        <v>10.700532691122291</v>
      </c>
      <c r="U372" s="34">
        <f>IF('5b.TriRandNumbers'!U366&lt;=U$1,U$4+SQRT(U$2*'5b.TriRandNumbers'!U366),U$6-SQRT(U$3*(1-'5b.TriRandNumbers'!U366)))</f>
        <v>11.483127601496872</v>
      </c>
      <c r="V372" s="33">
        <f>IF('5b.TriRandNumbers'!V366&lt;=V$1,V$4+SQRT(V$2*'5b.TriRandNumbers'!V366),V$6-SQRT(V$3*(1-'5b.TriRandNumbers'!V366)))</f>
        <v>11.32912056659282</v>
      </c>
      <c r="W372" s="32">
        <f>IF('5b.TriRandNumbers'!W366&lt;=W$1,W$4+SQRT(W$2*'5b.TriRandNumbers'!W366),W$6-SQRT(W$3*(1-'5b.TriRandNumbers'!W366)))</f>
        <v>15.940379733791815</v>
      </c>
      <c r="X372" s="31">
        <f>IF('5b.TriRandNumbers'!X366&lt;=X$1,X$4+SQRT(X$2*'5b.TriRandNumbers'!X366),X$6-SQRT(X$3*(1-'5b.TriRandNumbers'!X366)))</f>
        <v>13.212507971108927</v>
      </c>
      <c r="Y372" s="30">
        <f>IF('5b.TriRandNumbers'!Y366&lt;=Y$1,Y$4+SQRT(Y$2*'5b.TriRandNumbers'!Y366),Y$6-SQRT(Y$3*(1-'5b.TriRandNumbers'!Y366)))</f>
        <v>13.668332409868484</v>
      </c>
    </row>
    <row r="373" spans="2:25" hidden="1" x14ac:dyDescent="0.25">
      <c r="B373" s="35">
        <f>IF('5b.TriRandNumbers'!B367&lt;=B$1,B$4+SQRT(B$2*'5b.TriRandNumbers'!B367),B$6-SQRT(B$3*(1-'5b.TriRandNumbers'!B367)))</f>
        <v>5.0471136929482121</v>
      </c>
      <c r="C373" s="34">
        <f>IF('5b.TriRandNumbers'!C367&lt;=C$1,C$4+SQRT(C$2*'5b.TriRandNumbers'!C367),C$6-SQRT(C$3*(1-'5b.TriRandNumbers'!C367)))</f>
        <v>1.5518349276971646</v>
      </c>
      <c r="D373" s="33">
        <f>IF('5b.TriRandNumbers'!D367&lt;=D$1,D$4+SQRT(D$2*'5b.TriRandNumbers'!D367),D$6-SQRT(D$3*(1-'5b.TriRandNumbers'!D367)))</f>
        <v>5.8636658129743875</v>
      </c>
      <c r="E373" s="32">
        <f>IF('5b.TriRandNumbers'!E367&lt;=E$1,E$4+SQRT(E$2*'5b.TriRandNumbers'!E367),E$6-SQRT(E$3*(1-'5b.TriRandNumbers'!E367)))</f>
        <v>4.3513528873129603</v>
      </c>
      <c r="F373" s="31">
        <f>IF('5b.TriRandNumbers'!F367&lt;=F$1,F$4+SQRT(F$2*'5b.TriRandNumbers'!F367),F$6-SQRT(F$3*(1-'5b.TriRandNumbers'!F367)))</f>
        <v>1.5557703696926704</v>
      </c>
      <c r="G373" s="30">
        <f>IF('5b.TriRandNumbers'!G367&lt;=G$1,G$4+SQRT(G$2*'5b.TriRandNumbers'!G367),G$6-SQRT(G$3*(1-'5b.TriRandNumbers'!G367)))</f>
        <v>3.5613800378479734</v>
      </c>
      <c r="H373" s="35">
        <f>IF('5b.TriRandNumbers'!H367&lt;=H$1,H$4+SQRT(H$2*'5b.TriRandNumbers'!H367),H$6-SQRT(H$3*(1-'5b.TriRandNumbers'!H367)))</f>
        <v>15.687942029038071</v>
      </c>
      <c r="I373" s="34">
        <f>IF('5b.TriRandNumbers'!I367&lt;=I$1,I$4+SQRT(I$2*'5b.TriRandNumbers'!I367),I$6-SQRT(I$3*(1-'5b.TriRandNumbers'!I367)))</f>
        <v>7.8138034179091207</v>
      </c>
      <c r="J373" s="33">
        <f>IF('5b.TriRandNumbers'!J367&lt;=J$1,J$4+SQRT(J$2*'5b.TriRandNumbers'!J367),J$6-SQRT(J$3*(1-'5b.TriRandNumbers'!J367)))</f>
        <v>10.408985847701659</v>
      </c>
      <c r="K373" s="32">
        <f>IF('5b.TriRandNumbers'!K367&lt;=K$1,K$4+SQRT(K$2*'5b.TriRandNumbers'!K367),K$6-SQRT(K$3*(1-'5b.TriRandNumbers'!K367)))</f>
        <v>15.966013491840126</v>
      </c>
      <c r="L373" s="31">
        <f>IF('5b.TriRandNumbers'!L367&lt;=L$1,L$4+SQRT(L$2*'5b.TriRandNumbers'!L367),L$6-SQRT(L$3*(1-'5b.TriRandNumbers'!L367)))</f>
        <v>14.46555230609451</v>
      </c>
      <c r="M373" s="30">
        <f>IF('5b.TriRandNumbers'!M367&lt;=M$1,M$4+SQRT(M$2*'5b.TriRandNumbers'!M367),M$6-SQRT(M$3*(1-'5b.TriRandNumbers'!M367)))</f>
        <v>11.322889468862888</v>
      </c>
      <c r="N373" s="35">
        <f>IF('5b.TriRandNumbers'!N367&lt;=N$1,N$4+SQRT(N$2*'5b.TriRandNumbers'!N367),N$6-SQRT(N$3*(1-'5b.TriRandNumbers'!N367)))</f>
        <v>10.37603050256447</v>
      </c>
      <c r="O373" s="34">
        <f>IF('5b.TriRandNumbers'!O367&lt;=O$1,O$4+SQRT(O$2*'5b.TriRandNumbers'!O367),O$6-SQRT(O$3*(1-'5b.TriRandNumbers'!O367)))</f>
        <v>16.920567035676232</v>
      </c>
      <c r="P373" s="33">
        <f>IF('5b.TriRandNumbers'!P367&lt;=P$1,P$4+SQRT(P$2*'5b.TriRandNumbers'!P367),P$6-SQRT(P$3*(1-'5b.TriRandNumbers'!P367)))</f>
        <v>17.076220274236476</v>
      </c>
      <c r="Q373" s="32">
        <f>IF('5b.TriRandNumbers'!Q367&lt;=Q$1,Q$4+SQRT(Q$2*'5b.TriRandNumbers'!Q367),Q$6-SQRT(Q$3*(1-'5b.TriRandNumbers'!Q367)))</f>
        <v>10.183907713106107</v>
      </c>
      <c r="R373" s="31">
        <f>IF('5b.TriRandNumbers'!R367&lt;=R$1,R$4+SQRT(R$2*'5b.TriRandNumbers'!R367),R$6-SQRT(R$3*(1-'5b.TriRandNumbers'!R367)))</f>
        <v>15.70910545676119</v>
      </c>
      <c r="S373" s="30">
        <f>IF('5b.TriRandNumbers'!S367&lt;=S$1,S$4+SQRT(S$2*'5b.TriRandNumbers'!S367),S$6-SQRT(S$3*(1-'5b.TriRandNumbers'!S367)))</f>
        <v>9.2501077963381402</v>
      </c>
      <c r="T373" s="35">
        <f>IF('5b.TriRandNumbers'!T367&lt;=T$1,T$4+SQRT(T$2*'5b.TriRandNumbers'!T367),T$6-SQRT(T$3*(1-'5b.TriRandNumbers'!T367)))</f>
        <v>9.007810267052033</v>
      </c>
      <c r="U373" s="34">
        <f>IF('5b.TriRandNumbers'!U367&lt;=U$1,U$4+SQRT(U$2*'5b.TriRandNumbers'!U367),U$6-SQRT(U$3*(1-'5b.TriRandNumbers'!U367)))</f>
        <v>6.4981596305415739</v>
      </c>
      <c r="V373" s="33">
        <f>IF('5b.TriRandNumbers'!V367&lt;=V$1,V$4+SQRT(V$2*'5b.TriRandNumbers'!V367),V$6-SQRT(V$3*(1-'5b.TriRandNumbers'!V367)))</f>
        <v>13.040282147553878</v>
      </c>
      <c r="W373" s="32">
        <f>IF('5b.TriRandNumbers'!W367&lt;=W$1,W$4+SQRT(W$2*'5b.TriRandNumbers'!W367),W$6-SQRT(W$3*(1-'5b.TriRandNumbers'!W367)))</f>
        <v>10.273012928940725</v>
      </c>
      <c r="X373" s="31">
        <f>IF('5b.TriRandNumbers'!X367&lt;=X$1,X$4+SQRT(X$2*'5b.TriRandNumbers'!X367),X$6-SQRT(X$3*(1-'5b.TriRandNumbers'!X367)))</f>
        <v>15.135482990063824</v>
      </c>
      <c r="Y373" s="30">
        <f>IF('5b.TriRandNumbers'!Y367&lt;=Y$1,Y$4+SQRT(Y$2*'5b.TriRandNumbers'!Y367),Y$6-SQRT(Y$3*(1-'5b.TriRandNumbers'!Y367)))</f>
        <v>12.06793948323995</v>
      </c>
    </row>
    <row r="374" spans="2:25" hidden="1" x14ac:dyDescent="0.25">
      <c r="B374" s="35">
        <f>IF('5b.TriRandNumbers'!B368&lt;=B$1,B$4+SQRT(B$2*'5b.TriRandNumbers'!B368),B$6-SQRT(B$3*(1-'5b.TriRandNumbers'!B368)))</f>
        <v>3.5420315245365912</v>
      </c>
      <c r="C374" s="34">
        <f>IF('5b.TriRandNumbers'!C368&lt;=C$1,C$4+SQRT(C$2*'5b.TriRandNumbers'!C368),C$6-SQRT(C$3*(1-'5b.TriRandNumbers'!C368)))</f>
        <v>3.2800387709406711</v>
      </c>
      <c r="D374" s="33">
        <f>IF('5b.TriRandNumbers'!D368&lt;=D$1,D$4+SQRT(D$2*'5b.TriRandNumbers'!D368),D$6-SQRT(D$3*(1-'5b.TriRandNumbers'!D368)))</f>
        <v>5.4713542967015227</v>
      </c>
      <c r="E374" s="32">
        <f>IF('5b.TriRandNumbers'!E368&lt;=E$1,E$4+SQRT(E$2*'5b.TriRandNumbers'!E368),E$6-SQRT(E$3*(1-'5b.TriRandNumbers'!E368)))</f>
        <v>3.7821176749850749</v>
      </c>
      <c r="F374" s="31">
        <f>IF('5b.TriRandNumbers'!F368&lt;=F$1,F$4+SQRT(F$2*'5b.TriRandNumbers'!F368),F$6-SQRT(F$3*(1-'5b.TriRandNumbers'!F368)))</f>
        <v>1.5944946975046925</v>
      </c>
      <c r="G374" s="30">
        <f>IF('5b.TriRandNumbers'!G368&lt;=G$1,G$4+SQRT(G$2*'5b.TriRandNumbers'!G368),G$6-SQRT(G$3*(1-'5b.TriRandNumbers'!G368)))</f>
        <v>2.8048602884443485</v>
      </c>
      <c r="H374" s="35">
        <f>IF('5b.TriRandNumbers'!H368&lt;=H$1,H$4+SQRT(H$2*'5b.TriRandNumbers'!H368),H$6-SQRT(H$3*(1-'5b.TriRandNumbers'!H368)))</f>
        <v>8.6203342788627566</v>
      </c>
      <c r="I374" s="34">
        <f>IF('5b.TriRandNumbers'!I368&lt;=I$1,I$4+SQRT(I$2*'5b.TriRandNumbers'!I368),I$6-SQRT(I$3*(1-'5b.TriRandNumbers'!I368)))</f>
        <v>9.0102143280566107</v>
      </c>
      <c r="J374" s="33">
        <f>IF('5b.TriRandNumbers'!J368&lt;=J$1,J$4+SQRT(J$2*'5b.TriRandNumbers'!J368),J$6-SQRT(J$3*(1-'5b.TriRandNumbers'!J368)))</f>
        <v>8.4864791393682406</v>
      </c>
      <c r="K374" s="32">
        <f>IF('5b.TriRandNumbers'!K368&lt;=K$1,K$4+SQRT(K$2*'5b.TriRandNumbers'!K368),K$6-SQRT(K$3*(1-'5b.TriRandNumbers'!K368)))</f>
        <v>8.7265586514454387</v>
      </c>
      <c r="L374" s="31">
        <f>IF('5b.TriRandNumbers'!L368&lt;=L$1,L$4+SQRT(L$2*'5b.TriRandNumbers'!L368),L$6-SQRT(L$3*(1-'5b.TriRandNumbers'!L368)))</f>
        <v>12.580375759281328</v>
      </c>
      <c r="M374" s="30">
        <f>IF('5b.TriRandNumbers'!M368&lt;=M$1,M$4+SQRT(M$2*'5b.TriRandNumbers'!M368),M$6-SQRT(M$3*(1-'5b.TriRandNumbers'!M368)))</f>
        <v>9.2942390631212426</v>
      </c>
      <c r="N374" s="35">
        <f>IF('5b.TriRandNumbers'!N368&lt;=N$1,N$4+SQRT(N$2*'5b.TriRandNumbers'!N368),N$6-SQRT(N$3*(1-'5b.TriRandNumbers'!N368)))</f>
        <v>13.026396928472728</v>
      </c>
      <c r="O374" s="34">
        <f>IF('5b.TriRandNumbers'!O368&lt;=O$1,O$4+SQRT(O$2*'5b.TriRandNumbers'!O368),O$6-SQRT(O$3*(1-'5b.TriRandNumbers'!O368)))</f>
        <v>14.916607631218408</v>
      </c>
      <c r="P374" s="33">
        <f>IF('5b.TriRandNumbers'!P368&lt;=P$1,P$4+SQRT(P$2*'5b.TriRandNumbers'!P368),P$6-SQRT(P$3*(1-'5b.TriRandNumbers'!P368)))</f>
        <v>10.265066266989848</v>
      </c>
      <c r="Q374" s="32">
        <f>IF('5b.TriRandNumbers'!Q368&lt;=Q$1,Q$4+SQRT(Q$2*'5b.TriRandNumbers'!Q368),Q$6-SQRT(Q$3*(1-'5b.TriRandNumbers'!Q368)))</f>
        <v>11.587614124061023</v>
      </c>
      <c r="R374" s="31">
        <f>IF('5b.TriRandNumbers'!R368&lt;=R$1,R$4+SQRT(R$2*'5b.TriRandNumbers'!R368),R$6-SQRT(R$3*(1-'5b.TriRandNumbers'!R368)))</f>
        <v>8.9527909414852243</v>
      </c>
      <c r="S374" s="30">
        <f>IF('5b.TriRandNumbers'!S368&lt;=S$1,S$4+SQRT(S$2*'5b.TriRandNumbers'!S368),S$6-SQRT(S$3*(1-'5b.TriRandNumbers'!S368)))</f>
        <v>12.826951079980521</v>
      </c>
      <c r="T374" s="35">
        <f>IF('5b.TriRandNumbers'!T368&lt;=T$1,T$4+SQRT(T$2*'5b.TriRandNumbers'!T368),T$6-SQRT(T$3*(1-'5b.TriRandNumbers'!T368)))</f>
        <v>15.371368633293681</v>
      </c>
      <c r="U374" s="34">
        <f>IF('5b.TriRandNumbers'!U368&lt;=U$1,U$4+SQRT(U$2*'5b.TriRandNumbers'!U368),U$6-SQRT(U$3*(1-'5b.TriRandNumbers'!U368)))</f>
        <v>12.737215807541247</v>
      </c>
      <c r="V374" s="33">
        <f>IF('5b.TriRandNumbers'!V368&lt;=V$1,V$4+SQRT(V$2*'5b.TriRandNumbers'!V368),V$6-SQRT(V$3*(1-'5b.TriRandNumbers'!V368)))</f>
        <v>12.745529207742912</v>
      </c>
      <c r="W374" s="32">
        <f>IF('5b.TriRandNumbers'!W368&lt;=W$1,W$4+SQRT(W$2*'5b.TriRandNumbers'!W368),W$6-SQRT(W$3*(1-'5b.TriRandNumbers'!W368)))</f>
        <v>6.0878538188417597</v>
      </c>
      <c r="X374" s="31">
        <f>IF('5b.TriRandNumbers'!X368&lt;=X$1,X$4+SQRT(X$2*'5b.TriRandNumbers'!X368),X$6-SQRT(X$3*(1-'5b.TriRandNumbers'!X368)))</f>
        <v>10.311945707440337</v>
      </c>
      <c r="Y374" s="30">
        <f>IF('5b.TriRandNumbers'!Y368&lt;=Y$1,Y$4+SQRT(Y$2*'5b.TriRandNumbers'!Y368),Y$6-SQRT(Y$3*(1-'5b.TriRandNumbers'!Y368)))</f>
        <v>15.938668115202393</v>
      </c>
    </row>
    <row r="375" spans="2:25" hidden="1" x14ac:dyDescent="0.25">
      <c r="B375" s="35">
        <f>IF('5b.TriRandNumbers'!B369&lt;=B$1,B$4+SQRT(B$2*'5b.TriRandNumbers'!B369),B$6-SQRT(B$3*(1-'5b.TriRandNumbers'!B369)))</f>
        <v>4.0137623816619197</v>
      </c>
      <c r="C375" s="34">
        <f>IF('5b.TriRandNumbers'!C369&lt;=C$1,C$4+SQRT(C$2*'5b.TriRandNumbers'!C369),C$6-SQRT(C$3*(1-'5b.TriRandNumbers'!C369)))</f>
        <v>4.0661784039118887</v>
      </c>
      <c r="D375" s="33">
        <f>IF('5b.TriRandNumbers'!D369&lt;=D$1,D$4+SQRT(D$2*'5b.TriRandNumbers'!D369),D$6-SQRT(D$3*(1-'5b.TriRandNumbers'!D369)))</f>
        <v>5.0787089978441831</v>
      </c>
      <c r="E375" s="32">
        <f>IF('5b.TriRandNumbers'!E369&lt;=E$1,E$4+SQRT(E$2*'5b.TriRandNumbers'!E369),E$6-SQRT(E$3*(1-'5b.TriRandNumbers'!E369)))</f>
        <v>3.4049931989410065</v>
      </c>
      <c r="F375" s="31">
        <f>IF('5b.TriRandNumbers'!F369&lt;=F$1,F$4+SQRT(F$2*'5b.TriRandNumbers'!F369),F$6-SQRT(F$3*(1-'5b.TriRandNumbers'!F369)))</f>
        <v>2.2253180796872414</v>
      </c>
      <c r="G375" s="30">
        <f>IF('5b.TriRandNumbers'!G369&lt;=G$1,G$4+SQRT(G$2*'5b.TriRandNumbers'!G369),G$6-SQRT(G$3*(1-'5b.TriRandNumbers'!G369)))</f>
        <v>3.2505823914157363</v>
      </c>
      <c r="H375" s="35">
        <f>IF('5b.TriRandNumbers'!H369&lt;=H$1,H$4+SQRT(H$2*'5b.TriRandNumbers'!H369),H$6-SQRT(H$3*(1-'5b.TriRandNumbers'!H369)))</f>
        <v>8.3670519256548292</v>
      </c>
      <c r="I375" s="34">
        <f>IF('5b.TriRandNumbers'!I369&lt;=I$1,I$4+SQRT(I$2*'5b.TriRandNumbers'!I369),I$6-SQRT(I$3*(1-'5b.TriRandNumbers'!I369)))</f>
        <v>17.192324342730512</v>
      </c>
      <c r="J375" s="33">
        <f>IF('5b.TriRandNumbers'!J369&lt;=J$1,J$4+SQRT(J$2*'5b.TriRandNumbers'!J369),J$6-SQRT(J$3*(1-'5b.TriRandNumbers'!J369)))</f>
        <v>12.60807255117447</v>
      </c>
      <c r="K375" s="32">
        <f>IF('5b.TriRandNumbers'!K369&lt;=K$1,K$4+SQRT(K$2*'5b.TriRandNumbers'!K369),K$6-SQRT(K$3*(1-'5b.TriRandNumbers'!K369)))</f>
        <v>8.9419565119201465</v>
      </c>
      <c r="L375" s="31">
        <f>IF('5b.TriRandNumbers'!L369&lt;=L$1,L$4+SQRT(L$2*'5b.TriRandNumbers'!L369),L$6-SQRT(L$3*(1-'5b.TriRandNumbers'!L369)))</f>
        <v>8.8931170293827861</v>
      </c>
      <c r="M375" s="30">
        <f>IF('5b.TriRandNumbers'!M369&lt;=M$1,M$4+SQRT(M$2*'5b.TriRandNumbers'!M369),M$6-SQRT(M$3*(1-'5b.TriRandNumbers'!M369)))</f>
        <v>11.922006074339809</v>
      </c>
      <c r="N375" s="35">
        <f>IF('5b.TriRandNumbers'!N369&lt;=N$1,N$4+SQRT(N$2*'5b.TriRandNumbers'!N369),N$6-SQRT(N$3*(1-'5b.TriRandNumbers'!N369)))</f>
        <v>14.44552851483115</v>
      </c>
      <c r="O375" s="34">
        <f>IF('5b.TriRandNumbers'!O369&lt;=O$1,O$4+SQRT(O$2*'5b.TriRandNumbers'!O369),O$6-SQRT(O$3*(1-'5b.TriRandNumbers'!O369)))</f>
        <v>9.0891252198931802</v>
      </c>
      <c r="P375" s="33">
        <f>IF('5b.TriRandNumbers'!P369&lt;=P$1,P$4+SQRT(P$2*'5b.TriRandNumbers'!P369),P$6-SQRT(P$3*(1-'5b.TriRandNumbers'!P369)))</f>
        <v>10.953602163137873</v>
      </c>
      <c r="Q375" s="32">
        <f>IF('5b.TriRandNumbers'!Q369&lt;=Q$1,Q$4+SQRT(Q$2*'5b.TriRandNumbers'!Q369),Q$6-SQRT(Q$3*(1-'5b.TriRandNumbers'!Q369)))</f>
        <v>7.4114715832109699</v>
      </c>
      <c r="R375" s="31">
        <f>IF('5b.TriRandNumbers'!R369&lt;=R$1,R$4+SQRT(R$2*'5b.TriRandNumbers'!R369),R$6-SQRT(R$3*(1-'5b.TriRandNumbers'!R369)))</f>
        <v>14.26355586718968</v>
      </c>
      <c r="S375" s="30">
        <f>IF('5b.TriRandNumbers'!S369&lt;=S$1,S$4+SQRT(S$2*'5b.TriRandNumbers'!S369),S$6-SQRT(S$3*(1-'5b.TriRandNumbers'!S369)))</f>
        <v>19.312713079229297</v>
      </c>
      <c r="T375" s="35">
        <f>IF('5b.TriRandNumbers'!T369&lt;=T$1,T$4+SQRT(T$2*'5b.TriRandNumbers'!T369),T$6-SQRT(T$3*(1-'5b.TriRandNumbers'!T369)))</f>
        <v>13.632614377581229</v>
      </c>
      <c r="U375" s="34">
        <f>IF('5b.TriRandNumbers'!U369&lt;=U$1,U$4+SQRT(U$2*'5b.TriRandNumbers'!U369),U$6-SQRT(U$3*(1-'5b.TriRandNumbers'!U369)))</f>
        <v>9.7451476005932189</v>
      </c>
      <c r="V375" s="33">
        <f>IF('5b.TriRandNumbers'!V369&lt;=V$1,V$4+SQRT(V$2*'5b.TriRandNumbers'!V369),V$6-SQRT(V$3*(1-'5b.TriRandNumbers'!V369)))</f>
        <v>5.4409569323515772</v>
      </c>
      <c r="W375" s="32">
        <f>IF('5b.TriRandNumbers'!W369&lt;=W$1,W$4+SQRT(W$2*'5b.TriRandNumbers'!W369),W$6-SQRT(W$3*(1-'5b.TriRandNumbers'!W369)))</f>
        <v>13.694125728747064</v>
      </c>
      <c r="X375" s="31">
        <f>IF('5b.TriRandNumbers'!X369&lt;=X$1,X$4+SQRT(X$2*'5b.TriRandNumbers'!X369),X$6-SQRT(X$3*(1-'5b.TriRandNumbers'!X369)))</f>
        <v>8.758381247710652</v>
      </c>
      <c r="Y375" s="30">
        <f>IF('5b.TriRandNumbers'!Y369&lt;=Y$1,Y$4+SQRT(Y$2*'5b.TriRandNumbers'!Y369),Y$6-SQRT(Y$3*(1-'5b.TriRandNumbers'!Y369)))</f>
        <v>17.260300191143845</v>
      </c>
    </row>
    <row r="376" spans="2:25" hidden="1" x14ac:dyDescent="0.25">
      <c r="B376" s="35">
        <f>IF('5b.TriRandNumbers'!B370&lt;=B$1,B$4+SQRT(B$2*'5b.TriRandNumbers'!B370),B$6-SQRT(B$3*(1-'5b.TriRandNumbers'!B370)))</f>
        <v>5.1124560643471506</v>
      </c>
      <c r="C376" s="34">
        <f>IF('5b.TriRandNumbers'!C370&lt;=C$1,C$4+SQRT(C$2*'5b.TriRandNumbers'!C370),C$6-SQRT(C$3*(1-'5b.TriRandNumbers'!C370)))</f>
        <v>1.7730673282202087</v>
      </c>
      <c r="D376" s="33">
        <f>IF('5b.TriRandNumbers'!D370&lt;=D$1,D$4+SQRT(D$2*'5b.TriRandNumbers'!D370),D$6-SQRT(D$3*(1-'5b.TriRandNumbers'!D370)))</f>
        <v>5.59480690113676</v>
      </c>
      <c r="E376" s="32">
        <f>IF('5b.TriRandNumbers'!E370&lt;=E$1,E$4+SQRT(E$2*'5b.TriRandNumbers'!E370),E$6-SQRT(E$3*(1-'5b.TriRandNumbers'!E370)))</f>
        <v>4.2906277464339535</v>
      </c>
      <c r="F376" s="31">
        <f>IF('5b.TriRandNumbers'!F370&lt;=F$1,F$4+SQRT(F$2*'5b.TriRandNumbers'!F370),F$6-SQRT(F$3*(1-'5b.TriRandNumbers'!F370)))</f>
        <v>2.1384670412796867</v>
      </c>
      <c r="G376" s="30">
        <f>IF('5b.TriRandNumbers'!G370&lt;=G$1,G$4+SQRT(G$2*'5b.TriRandNumbers'!G370),G$6-SQRT(G$3*(1-'5b.TriRandNumbers'!G370)))</f>
        <v>2.980709443566028</v>
      </c>
      <c r="H376" s="35">
        <f>IF('5b.TriRandNumbers'!H370&lt;=H$1,H$4+SQRT(H$2*'5b.TriRandNumbers'!H370),H$6-SQRT(H$3*(1-'5b.TriRandNumbers'!H370)))</f>
        <v>10.529136402690964</v>
      </c>
      <c r="I376" s="34">
        <f>IF('5b.TriRandNumbers'!I370&lt;=I$1,I$4+SQRT(I$2*'5b.TriRandNumbers'!I370),I$6-SQRT(I$3*(1-'5b.TriRandNumbers'!I370)))</f>
        <v>7.7275239769728614</v>
      </c>
      <c r="J376" s="33">
        <f>IF('5b.TriRandNumbers'!J370&lt;=J$1,J$4+SQRT(J$2*'5b.TriRandNumbers'!J370),J$6-SQRT(J$3*(1-'5b.TriRandNumbers'!J370)))</f>
        <v>13.829437989233369</v>
      </c>
      <c r="K376" s="32">
        <f>IF('5b.TriRandNumbers'!K370&lt;=K$1,K$4+SQRT(K$2*'5b.TriRandNumbers'!K370),K$6-SQRT(K$3*(1-'5b.TriRandNumbers'!K370)))</f>
        <v>9.9920206455696814</v>
      </c>
      <c r="L376" s="31">
        <f>IF('5b.TriRandNumbers'!L370&lt;=L$1,L$4+SQRT(L$2*'5b.TriRandNumbers'!L370),L$6-SQRT(L$3*(1-'5b.TriRandNumbers'!L370)))</f>
        <v>12.764710126896121</v>
      </c>
      <c r="M376" s="30">
        <f>IF('5b.TriRandNumbers'!M370&lt;=M$1,M$4+SQRT(M$2*'5b.TriRandNumbers'!M370),M$6-SQRT(M$3*(1-'5b.TriRandNumbers'!M370)))</f>
        <v>7.9734093811838846</v>
      </c>
      <c r="N376" s="35">
        <f>IF('5b.TriRandNumbers'!N370&lt;=N$1,N$4+SQRT(N$2*'5b.TriRandNumbers'!N370),N$6-SQRT(N$3*(1-'5b.TriRandNumbers'!N370)))</f>
        <v>8.9911454789154028</v>
      </c>
      <c r="O376" s="34">
        <f>IF('5b.TriRandNumbers'!O370&lt;=O$1,O$4+SQRT(O$2*'5b.TriRandNumbers'!O370),O$6-SQRT(O$3*(1-'5b.TriRandNumbers'!O370)))</f>
        <v>9.0194287715093004</v>
      </c>
      <c r="P376" s="33">
        <f>IF('5b.TriRandNumbers'!P370&lt;=P$1,P$4+SQRT(P$2*'5b.TriRandNumbers'!P370),P$6-SQRT(P$3*(1-'5b.TriRandNumbers'!P370)))</f>
        <v>15.358076526952111</v>
      </c>
      <c r="Q376" s="32">
        <f>IF('5b.TriRandNumbers'!Q370&lt;=Q$1,Q$4+SQRT(Q$2*'5b.TriRandNumbers'!Q370),Q$6-SQRT(Q$3*(1-'5b.TriRandNumbers'!Q370)))</f>
        <v>7.2635748055612925</v>
      </c>
      <c r="R376" s="31">
        <f>IF('5b.TriRandNumbers'!R370&lt;=R$1,R$4+SQRT(R$2*'5b.TriRandNumbers'!R370),R$6-SQRT(R$3*(1-'5b.TriRandNumbers'!R370)))</f>
        <v>11.763781309898455</v>
      </c>
      <c r="S376" s="30">
        <f>IF('5b.TriRandNumbers'!S370&lt;=S$1,S$4+SQRT(S$2*'5b.TriRandNumbers'!S370),S$6-SQRT(S$3*(1-'5b.TriRandNumbers'!S370)))</f>
        <v>9.2986108720927323</v>
      </c>
      <c r="T376" s="35">
        <f>IF('5b.TriRandNumbers'!T370&lt;=T$1,T$4+SQRT(T$2*'5b.TriRandNumbers'!T370),T$6-SQRT(T$3*(1-'5b.TriRandNumbers'!T370)))</f>
        <v>11.683442836467083</v>
      </c>
      <c r="U376" s="34">
        <f>IF('5b.TriRandNumbers'!U370&lt;=U$1,U$4+SQRT(U$2*'5b.TriRandNumbers'!U370),U$6-SQRT(U$3*(1-'5b.TriRandNumbers'!U370)))</f>
        <v>14.391592369579669</v>
      </c>
      <c r="V376" s="33">
        <f>IF('5b.TriRandNumbers'!V370&lt;=V$1,V$4+SQRT(V$2*'5b.TriRandNumbers'!V370),V$6-SQRT(V$3*(1-'5b.TriRandNumbers'!V370)))</f>
        <v>8.6435602981932433</v>
      </c>
      <c r="W376" s="32">
        <f>IF('5b.TriRandNumbers'!W370&lt;=W$1,W$4+SQRT(W$2*'5b.TriRandNumbers'!W370),W$6-SQRT(W$3*(1-'5b.TriRandNumbers'!W370)))</f>
        <v>15.911358654587804</v>
      </c>
      <c r="X376" s="31">
        <f>IF('5b.TriRandNumbers'!X370&lt;=X$1,X$4+SQRT(X$2*'5b.TriRandNumbers'!X370),X$6-SQRT(X$3*(1-'5b.TriRandNumbers'!X370)))</f>
        <v>13.745353925574463</v>
      </c>
      <c r="Y376" s="30">
        <f>IF('5b.TriRandNumbers'!Y370&lt;=Y$1,Y$4+SQRT(Y$2*'5b.TriRandNumbers'!Y370),Y$6-SQRT(Y$3*(1-'5b.TriRandNumbers'!Y370)))</f>
        <v>12.02387894135741</v>
      </c>
    </row>
    <row r="377" spans="2:25" hidden="1" x14ac:dyDescent="0.25">
      <c r="B377" s="35">
        <f>IF('5b.TriRandNumbers'!B371&lt;=B$1,B$4+SQRT(B$2*'5b.TriRandNumbers'!B371),B$6-SQRT(B$3*(1-'5b.TriRandNumbers'!B371)))</f>
        <v>4.1875706602792047</v>
      </c>
      <c r="C377" s="34">
        <f>IF('5b.TriRandNumbers'!C371&lt;=C$1,C$4+SQRT(C$2*'5b.TriRandNumbers'!C371),C$6-SQRT(C$3*(1-'5b.TriRandNumbers'!C371)))</f>
        <v>4.5650997640730537</v>
      </c>
      <c r="D377" s="33">
        <f>IF('5b.TriRandNumbers'!D371&lt;=D$1,D$4+SQRT(D$2*'5b.TriRandNumbers'!D371),D$6-SQRT(D$3*(1-'5b.TriRandNumbers'!D371)))</f>
        <v>5.5719060032354664</v>
      </c>
      <c r="E377" s="32">
        <f>IF('5b.TriRandNumbers'!E371&lt;=E$1,E$4+SQRT(E$2*'5b.TriRandNumbers'!E371),E$6-SQRT(E$3*(1-'5b.TriRandNumbers'!E371)))</f>
        <v>4.6097927366337501</v>
      </c>
      <c r="F377" s="31">
        <f>IF('5b.TriRandNumbers'!F371&lt;=F$1,F$4+SQRT(F$2*'5b.TriRandNumbers'!F371),F$6-SQRT(F$3*(1-'5b.TriRandNumbers'!F371)))</f>
        <v>3.3801328544567073</v>
      </c>
      <c r="G377" s="30">
        <f>IF('5b.TriRandNumbers'!G371&lt;=G$1,G$4+SQRT(G$2*'5b.TriRandNumbers'!G371),G$6-SQRT(G$3*(1-'5b.TriRandNumbers'!G371)))</f>
        <v>3.7963282928294682</v>
      </c>
      <c r="H377" s="35">
        <f>IF('5b.TriRandNumbers'!H371&lt;=H$1,H$4+SQRT(H$2*'5b.TriRandNumbers'!H371),H$6-SQRT(H$3*(1-'5b.TriRandNumbers'!H371)))</f>
        <v>10.583112524728898</v>
      </c>
      <c r="I377" s="34">
        <f>IF('5b.TriRandNumbers'!I371&lt;=I$1,I$4+SQRT(I$2*'5b.TriRandNumbers'!I371),I$6-SQRT(I$3*(1-'5b.TriRandNumbers'!I371)))</f>
        <v>13.181070487151542</v>
      </c>
      <c r="J377" s="33">
        <f>IF('5b.TriRandNumbers'!J371&lt;=J$1,J$4+SQRT(J$2*'5b.TriRandNumbers'!J371),J$6-SQRT(J$3*(1-'5b.TriRandNumbers'!J371)))</f>
        <v>17.902679032974273</v>
      </c>
      <c r="K377" s="32">
        <f>IF('5b.TriRandNumbers'!K371&lt;=K$1,K$4+SQRT(K$2*'5b.TriRandNumbers'!K371),K$6-SQRT(K$3*(1-'5b.TriRandNumbers'!K371)))</f>
        <v>14.776126039240374</v>
      </c>
      <c r="L377" s="31">
        <f>IF('5b.TriRandNumbers'!L371&lt;=L$1,L$4+SQRT(L$2*'5b.TriRandNumbers'!L371),L$6-SQRT(L$3*(1-'5b.TriRandNumbers'!L371)))</f>
        <v>7.9541997810563565</v>
      </c>
      <c r="M377" s="30">
        <f>IF('5b.TriRandNumbers'!M371&lt;=M$1,M$4+SQRT(M$2*'5b.TriRandNumbers'!M371),M$6-SQRT(M$3*(1-'5b.TriRandNumbers'!M371)))</f>
        <v>11.363970104760917</v>
      </c>
      <c r="N377" s="35">
        <f>IF('5b.TriRandNumbers'!N371&lt;=N$1,N$4+SQRT(N$2*'5b.TriRandNumbers'!N371),N$6-SQRT(N$3*(1-'5b.TriRandNumbers'!N371)))</f>
        <v>14.409965710777724</v>
      </c>
      <c r="O377" s="34">
        <f>IF('5b.TriRandNumbers'!O371&lt;=O$1,O$4+SQRT(O$2*'5b.TriRandNumbers'!O371),O$6-SQRT(O$3*(1-'5b.TriRandNumbers'!O371)))</f>
        <v>8.6725875847612244</v>
      </c>
      <c r="P377" s="33">
        <f>IF('5b.TriRandNumbers'!P371&lt;=P$1,P$4+SQRT(P$2*'5b.TriRandNumbers'!P371),P$6-SQRT(P$3*(1-'5b.TriRandNumbers'!P371)))</f>
        <v>8.9104106564477679</v>
      </c>
      <c r="Q377" s="32">
        <f>IF('5b.TriRandNumbers'!Q371&lt;=Q$1,Q$4+SQRT(Q$2*'5b.TriRandNumbers'!Q371),Q$6-SQRT(Q$3*(1-'5b.TriRandNumbers'!Q371)))</f>
        <v>11.721650999432756</v>
      </c>
      <c r="R377" s="31">
        <f>IF('5b.TriRandNumbers'!R371&lt;=R$1,R$4+SQRT(R$2*'5b.TriRandNumbers'!R371),R$6-SQRT(R$3*(1-'5b.TriRandNumbers'!R371)))</f>
        <v>11.738405442609974</v>
      </c>
      <c r="S377" s="30">
        <f>IF('5b.TriRandNumbers'!S371&lt;=S$1,S$4+SQRT(S$2*'5b.TriRandNumbers'!S371),S$6-SQRT(S$3*(1-'5b.TriRandNumbers'!S371)))</f>
        <v>12.283713379199551</v>
      </c>
      <c r="T377" s="35">
        <f>IF('5b.TriRandNumbers'!T371&lt;=T$1,T$4+SQRT(T$2*'5b.TriRandNumbers'!T371),T$6-SQRT(T$3*(1-'5b.TriRandNumbers'!T371)))</f>
        <v>14.686274420208839</v>
      </c>
      <c r="U377" s="34">
        <f>IF('5b.TriRandNumbers'!U371&lt;=U$1,U$4+SQRT(U$2*'5b.TriRandNumbers'!U371),U$6-SQRT(U$3*(1-'5b.TriRandNumbers'!U371)))</f>
        <v>11.121854360568582</v>
      </c>
      <c r="V377" s="33">
        <f>IF('5b.TriRandNumbers'!V371&lt;=V$1,V$4+SQRT(V$2*'5b.TriRandNumbers'!V371),V$6-SQRT(V$3*(1-'5b.TriRandNumbers'!V371)))</f>
        <v>10.833793746851386</v>
      </c>
      <c r="W377" s="32">
        <f>IF('5b.TriRandNumbers'!W371&lt;=W$1,W$4+SQRT(W$2*'5b.TriRandNumbers'!W371),W$6-SQRT(W$3*(1-'5b.TriRandNumbers'!W371)))</f>
        <v>9.9427644457560671</v>
      </c>
      <c r="X377" s="31">
        <f>IF('5b.TriRandNumbers'!X371&lt;=X$1,X$4+SQRT(X$2*'5b.TriRandNumbers'!X371),X$6-SQRT(X$3*(1-'5b.TriRandNumbers'!X371)))</f>
        <v>13.521647459631772</v>
      </c>
      <c r="Y377" s="30">
        <f>IF('5b.TriRandNumbers'!Y371&lt;=Y$1,Y$4+SQRT(Y$2*'5b.TriRandNumbers'!Y371),Y$6-SQRT(Y$3*(1-'5b.TriRandNumbers'!Y371)))</f>
        <v>8.3894930765088631</v>
      </c>
    </row>
    <row r="378" spans="2:25" hidden="1" x14ac:dyDescent="0.25">
      <c r="B378" s="35">
        <f>IF('5b.TriRandNumbers'!B372&lt;=B$1,B$4+SQRT(B$2*'5b.TriRandNumbers'!B372),B$6-SQRT(B$3*(1-'5b.TriRandNumbers'!B372)))</f>
        <v>4.1984353247896689</v>
      </c>
      <c r="C378" s="34">
        <f>IF('5b.TriRandNumbers'!C372&lt;=C$1,C$4+SQRT(C$2*'5b.TriRandNumbers'!C372),C$6-SQRT(C$3*(1-'5b.TriRandNumbers'!C372)))</f>
        <v>1.4781219020406442</v>
      </c>
      <c r="D378" s="33">
        <f>IF('5b.TriRandNumbers'!D372&lt;=D$1,D$4+SQRT(D$2*'5b.TriRandNumbers'!D372),D$6-SQRT(D$3*(1-'5b.TriRandNumbers'!D372)))</f>
        <v>5.1572023529446431</v>
      </c>
      <c r="E378" s="32">
        <f>IF('5b.TriRandNumbers'!E372&lt;=E$1,E$4+SQRT(E$2*'5b.TriRandNumbers'!E372),E$6-SQRT(E$3*(1-'5b.TriRandNumbers'!E372)))</f>
        <v>4.4223019457967272</v>
      </c>
      <c r="F378" s="31">
        <f>IF('5b.TriRandNumbers'!F372&lt;=F$1,F$4+SQRT(F$2*'5b.TriRandNumbers'!F372),F$6-SQRT(F$3*(1-'5b.TriRandNumbers'!F372)))</f>
        <v>2.7882790847078081</v>
      </c>
      <c r="G378" s="30">
        <f>IF('5b.TriRandNumbers'!G372&lt;=G$1,G$4+SQRT(G$2*'5b.TriRandNumbers'!G372),G$6-SQRT(G$3*(1-'5b.TriRandNumbers'!G372)))</f>
        <v>4.4933037424873943</v>
      </c>
      <c r="H378" s="35">
        <f>IF('5b.TriRandNumbers'!H372&lt;=H$1,H$4+SQRT(H$2*'5b.TriRandNumbers'!H372),H$6-SQRT(H$3*(1-'5b.TriRandNumbers'!H372)))</f>
        <v>9.9220633694854357</v>
      </c>
      <c r="I378" s="34">
        <f>IF('5b.TriRandNumbers'!I372&lt;=I$1,I$4+SQRT(I$2*'5b.TriRandNumbers'!I372),I$6-SQRT(I$3*(1-'5b.TriRandNumbers'!I372)))</f>
        <v>16.276861165802227</v>
      </c>
      <c r="J378" s="33">
        <f>IF('5b.TriRandNumbers'!J372&lt;=J$1,J$4+SQRT(J$2*'5b.TriRandNumbers'!J372),J$6-SQRT(J$3*(1-'5b.TriRandNumbers'!J372)))</f>
        <v>9.7021935030193678</v>
      </c>
      <c r="K378" s="32">
        <f>IF('5b.TriRandNumbers'!K372&lt;=K$1,K$4+SQRT(K$2*'5b.TriRandNumbers'!K372),K$6-SQRT(K$3*(1-'5b.TriRandNumbers'!K372)))</f>
        <v>11.852585415264615</v>
      </c>
      <c r="L378" s="31">
        <f>IF('5b.TriRandNumbers'!L372&lt;=L$1,L$4+SQRT(L$2*'5b.TriRandNumbers'!L372),L$6-SQRT(L$3*(1-'5b.TriRandNumbers'!L372)))</f>
        <v>9.9124995798168811</v>
      </c>
      <c r="M378" s="30">
        <f>IF('5b.TriRandNumbers'!M372&lt;=M$1,M$4+SQRT(M$2*'5b.TriRandNumbers'!M372),M$6-SQRT(M$3*(1-'5b.TriRandNumbers'!M372)))</f>
        <v>18.068086609789237</v>
      </c>
      <c r="N378" s="35">
        <f>IF('5b.TriRandNumbers'!N372&lt;=N$1,N$4+SQRT(N$2*'5b.TriRandNumbers'!N372),N$6-SQRT(N$3*(1-'5b.TriRandNumbers'!N372)))</f>
        <v>12.564888795777104</v>
      </c>
      <c r="O378" s="34">
        <f>IF('5b.TriRandNumbers'!O372&lt;=O$1,O$4+SQRT(O$2*'5b.TriRandNumbers'!O372),O$6-SQRT(O$3*(1-'5b.TriRandNumbers'!O372)))</f>
        <v>6.0545579395988049</v>
      </c>
      <c r="P378" s="33">
        <f>IF('5b.TriRandNumbers'!P372&lt;=P$1,P$4+SQRT(P$2*'5b.TriRandNumbers'!P372),P$6-SQRT(P$3*(1-'5b.TriRandNumbers'!P372)))</f>
        <v>14.66960133687925</v>
      </c>
      <c r="Q378" s="32">
        <f>IF('5b.TriRandNumbers'!Q372&lt;=Q$1,Q$4+SQRT(Q$2*'5b.TriRandNumbers'!Q372),Q$6-SQRT(Q$3*(1-'5b.TriRandNumbers'!Q372)))</f>
        <v>7.2837441692948719</v>
      </c>
      <c r="R378" s="31">
        <f>IF('5b.TriRandNumbers'!R372&lt;=R$1,R$4+SQRT(R$2*'5b.TriRandNumbers'!R372),R$6-SQRT(R$3*(1-'5b.TriRandNumbers'!R372)))</f>
        <v>13.385487922565762</v>
      </c>
      <c r="S378" s="30">
        <f>IF('5b.TriRandNumbers'!S372&lt;=S$1,S$4+SQRT(S$2*'5b.TriRandNumbers'!S372),S$6-SQRT(S$3*(1-'5b.TriRandNumbers'!S372)))</f>
        <v>13.268407466628879</v>
      </c>
      <c r="T378" s="35">
        <f>IF('5b.TriRandNumbers'!T372&lt;=T$1,T$4+SQRT(T$2*'5b.TriRandNumbers'!T372),T$6-SQRT(T$3*(1-'5b.TriRandNumbers'!T372)))</f>
        <v>12.920385702334906</v>
      </c>
      <c r="U378" s="34">
        <f>IF('5b.TriRandNumbers'!U372&lt;=U$1,U$4+SQRT(U$2*'5b.TriRandNumbers'!U372),U$6-SQRT(U$3*(1-'5b.TriRandNumbers'!U372)))</f>
        <v>14.645865171248058</v>
      </c>
      <c r="V378" s="33">
        <f>IF('5b.TriRandNumbers'!V372&lt;=V$1,V$4+SQRT(V$2*'5b.TriRandNumbers'!V372),V$6-SQRT(V$3*(1-'5b.TriRandNumbers'!V372)))</f>
        <v>15.442116965676082</v>
      </c>
      <c r="W378" s="32">
        <f>IF('5b.TriRandNumbers'!W372&lt;=W$1,W$4+SQRT(W$2*'5b.TriRandNumbers'!W372),W$6-SQRT(W$3*(1-'5b.TriRandNumbers'!W372)))</f>
        <v>9.3992618432009927</v>
      </c>
      <c r="X378" s="31">
        <f>IF('5b.TriRandNumbers'!X372&lt;=X$1,X$4+SQRT(X$2*'5b.TriRandNumbers'!X372),X$6-SQRT(X$3*(1-'5b.TriRandNumbers'!X372)))</f>
        <v>14.244345483495634</v>
      </c>
      <c r="Y378" s="30">
        <f>IF('5b.TriRandNumbers'!Y372&lt;=Y$1,Y$4+SQRT(Y$2*'5b.TriRandNumbers'!Y372),Y$6-SQRT(Y$3*(1-'5b.TriRandNumbers'!Y372)))</f>
        <v>10.299272923539007</v>
      </c>
    </row>
    <row r="379" spans="2:25" hidden="1" x14ac:dyDescent="0.25">
      <c r="B379" s="35">
        <f>IF('5b.TriRandNumbers'!B373&lt;=B$1,B$4+SQRT(B$2*'5b.TriRandNumbers'!B373),B$6-SQRT(B$3*(1-'5b.TriRandNumbers'!B373)))</f>
        <v>4.0955676262201255</v>
      </c>
      <c r="C379" s="34">
        <f>IF('5b.TriRandNumbers'!C373&lt;=C$1,C$4+SQRT(C$2*'5b.TriRandNumbers'!C373),C$6-SQRT(C$3*(1-'5b.TriRandNumbers'!C373)))</f>
        <v>3.1422225971778439</v>
      </c>
      <c r="D379" s="33">
        <f>IF('5b.TriRandNumbers'!D373&lt;=D$1,D$4+SQRT(D$2*'5b.TriRandNumbers'!D373),D$6-SQRT(D$3*(1-'5b.TriRandNumbers'!D373)))</f>
        <v>5.2509398712661302</v>
      </c>
      <c r="E379" s="32">
        <f>IF('5b.TriRandNumbers'!E373&lt;=E$1,E$4+SQRT(E$2*'5b.TriRandNumbers'!E373),E$6-SQRT(E$3*(1-'5b.TriRandNumbers'!E373)))</f>
        <v>4.1279746473365728</v>
      </c>
      <c r="F379" s="31">
        <f>IF('5b.TriRandNumbers'!F373&lt;=F$1,F$4+SQRT(F$2*'5b.TriRandNumbers'!F373),F$6-SQRT(F$3*(1-'5b.TriRandNumbers'!F373)))</f>
        <v>3.4316265891667754</v>
      </c>
      <c r="G379" s="30">
        <f>IF('5b.TriRandNumbers'!G373&lt;=G$1,G$4+SQRT(G$2*'5b.TriRandNumbers'!G373),G$6-SQRT(G$3*(1-'5b.TriRandNumbers'!G373)))</f>
        <v>3.4662373441691132</v>
      </c>
      <c r="H379" s="35">
        <f>IF('5b.TriRandNumbers'!H373&lt;=H$1,H$4+SQRT(H$2*'5b.TriRandNumbers'!H373),H$6-SQRT(H$3*(1-'5b.TriRandNumbers'!H373)))</f>
        <v>14.867123016026573</v>
      </c>
      <c r="I379" s="34">
        <f>IF('5b.TriRandNumbers'!I373&lt;=I$1,I$4+SQRT(I$2*'5b.TriRandNumbers'!I373),I$6-SQRT(I$3*(1-'5b.TriRandNumbers'!I373)))</f>
        <v>11.563276916753079</v>
      </c>
      <c r="J379" s="33">
        <f>IF('5b.TriRandNumbers'!J373&lt;=J$1,J$4+SQRT(J$2*'5b.TriRandNumbers'!J373),J$6-SQRT(J$3*(1-'5b.TriRandNumbers'!J373)))</f>
        <v>13.340251738474779</v>
      </c>
      <c r="K379" s="32">
        <f>IF('5b.TriRandNumbers'!K373&lt;=K$1,K$4+SQRT(K$2*'5b.TriRandNumbers'!K373),K$6-SQRT(K$3*(1-'5b.TriRandNumbers'!K373)))</f>
        <v>13.530792154312792</v>
      </c>
      <c r="L379" s="31">
        <f>IF('5b.TriRandNumbers'!L373&lt;=L$1,L$4+SQRT(L$2*'5b.TriRandNumbers'!L373),L$6-SQRT(L$3*(1-'5b.TriRandNumbers'!L373)))</f>
        <v>9.91196473727498</v>
      </c>
      <c r="M379" s="30">
        <f>IF('5b.TriRandNumbers'!M373&lt;=M$1,M$4+SQRT(M$2*'5b.TriRandNumbers'!M373),M$6-SQRT(M$3*(1-'5b.TriRandNumbers'!M373)))</f>
        <v>12.287103616030221</v>
      </c>
      <c r="N379" s="35">
        <f>IF('5b.TriRandNumbers'!N373&lt;=N$1,N$4+SQRT(N$2*'5b.TriRandNumbers'!N373),N$6-SQRT(N$3*(1-'5b.TriRandNumbers'!N373)))</f>
        <v>11.8300949821746</v>
      </c>
      <c r="O379" s="34">
        <f>IF('5b.TriRandNumbers'!O373&lt;=O$1,O$4+SQRT(O$2*'5b.TriRandNumbers'!O373),O$6-SQRT(O$3*(1-'5b.TriRandNumbers'!O373)))</f>
        <v>11.926117061866243</v>
      </c>
      <c r="P379" s="33">
        <f>IF('5b.TriRandNumbers'!P373&lt;=P$1,P$4+SQRT(P$2*'5b.TriRandNumbers'!P373),P$6-SQRT(P$3*(1-'5b.TriRandNumbers'!P373)))</f>
        <v>12.160007043218581</v>
      </c>
      <c r="Q379" s="32">
        <f>IF('5b.TriRandNumbers'!Q373&lt;=Q$1,Q$4+SQRT(Q$2*'5b.TriRandNumbers'!Q373),Q$6-SQRT(Q$3*(1-'5b.TriRandNumbers'!Q373)))</f>
        <v>10.517596262830557</v>
      </c>
      <c r="R379" s="31">
        <f>IF('5b.TriRandNumbers'!R373&lt;=R$1,R$4+SQRT(R$2*'5b.TriRandNumbers'!R373),R$6-SQRT(R$3*(1-'5b.TriRandNumbers'!R373)))</f>
        <v>11.716776136217693</v>
      </c>
      <c r="S379" s="30">
        <f>IF('5b.TriRandNumbers'!S373&lt;=S$1,S$4+SQRT(S$2*'5b.TriRandNumbers'!S373),S$6-SQRT(S$3*(1-'5b.TriRandNumbers'!S373)))</f>
        <v>6.9354624044785229</v>
      </c>
      <c r="T379" s="35">
        <f>IF('5b.TriRandNumbers'!T373&lt;=T$1,T$4+SQRT(T$2*'5b.TriRandNumbers'!T373),T$6-SQRT(T$3*(1-'5b.TriRandNumbers'!T373)))</f>
        <v>9.5016147042232468</v>
      </c>
      <c r="U379" s="34">
        <f>IF('5b.TriRandNumbers'!U373&lt;=U$1,U$4+SQRT(U$2*'5b.TriRandNumbers'!U373),U$6-SQRT(U$3*(1-'5b.TriRandNumbers'!U373)))</f>
        <v>14.207350288641063</v>
      </c>
      <c r="V379" s="33">
        <f>IF('5b.TriRandNumbers'!V373&lt;=V$1,V$4+SQRT(V$2*'5b.TriRandNumbers'!V373),V$6-SQRT(V$3*(1-'5b.TriRandNumbers'!V373)))</f>
        <v>10.118924865310744</v>
      </c>
      <c r="W379" s="32">
        <f>IF('5b.TriRandNumbers'!W373&lt;=W$1,W$4+SQRT(W$2*'5b.TriRandNumbers'!W373),W$6-SQRT(W$3*(1-'5b.TriRandNumbers'!W373)))</f>
        <v>10.580986777126761</v>
      </c>
      <c r="X379" s="31">
        <f>IF('5b.TriRandNumbers'!X373&lt;=X$1,X$4+SQRT(X$2*'5b.TriRandNumbers'!X373),X$6-SQRT(X$3*(1-'5b.TriRandNumbers'!X373)))</f>
        <v>9.2593905094546933</v>
      </c>
      <c r="Y379" s="30">
        <f>IF('5b.TriRandNumbers'!Y373&lt;=Y$1,Y$4+SQRT(Y$2*'5b.TriRandNumbers'!Y373),Y$6-SQRT(Y$3*(1-'5b.TriRandNumbers'!Y373)))</f>
        <v>12.271551373427457</v>
      </c>
    </row>
    <row r="380" spans="2:25" hidden="1" x14ac:dyDescent="0.25">
      <c r="B380" s="35">
        <f>IF('5b.TriRandNumbers'!B374&lt;=B$1,B$4+SQRT(B$2*'5b.TriRandNumbers'!B374),B$6-SQRT(B$3*(1-'5b.TriRandNumbers'!B374)))</f>
        <v>5.0795913291501833</v>
      </c>
      <c r="C380" s="34">
        <f>IF('5b.TriRandNumbers'!C374&lt;=C$1,C$4+SQRT(C$2*'5b.TriRandNumbers'!C374),C$6-SQRT(C$3*(1-'5b.TriRandNumbers'!C374)))</f>
        <v>2.9151939538164431</v>
      </c>
      <c r="D380" s="33">
        <f>IF('5b.TriRandNumbers'!D374&lt;=D$1,D$4+SQRT(D$2*'5b.TriRandNumbers'!D374),D$6-SQRT(D$3*(1-'5b.TriRandNumbers'!D374)))</f>
        <v>5.5551212977717963</v>
      </c>
      <c r="E380" s="32">
        <f>IF('5b.TriRandNumbers'!E374&lt;=E$1,E$4+SQRT(E$2*'5b.TriRandNumbers'!E374),E$6-SQRT(E$3*(1-'5b.TriRandNumbers'!E374)))</f>
        <v>3.8649717313378078</v>
      </c>
      <c r="F380" s="31">
        <f>IF('5b.TriRandNumbers'!F374&lt;=F$1,F$4+SQRT(F$2*'5b.TriRandNumbers'!F374),F$6-SQRT(F$3*(1-'5b.TriRandNumbers'!F374)))</f>
        <v>3.4346714104909548</v>
      </c>
      <c r="G380" s="30">
        <f>IF('5b.TriRandNumbers'!G374&lt;=G$1,G$4+SQRT(G$2*'5b.TriRandNumbers'!G374),G$6-SQRT(G$3*(1-'5b.TriRandNumbers'!G374)))</f>
        <v>3.3496407030340198</v>
      </c>
      <c r="H380" s="35">
        <f>IF('5b.TriRandNumbers'!H374&lt;=H$1,H$4+SQRT(H$2*'5b.TriRandNumbers'!H374),H$6-SQRT(H$3*(1-'5b.TriRandNumbers'!H374)))</f>
        <v>12.330098475081339</v>
      </c>
      <c r="I380" s="34">
        <f>IF('5b.TriRandNumbers'!I374&lt;=I$1,I$4+SQRT(I$2*'5b.TriRandNumbers'!I374),I$6-SQRT(I$3*(1-'5b.TriRandNumbers'!I374)))</f>
        <v>8.361472377361995</v>
      </c>
      <c r="J380" s="33">
        <f>IF('5b.TriRandNumbers'!J374&lt;=J$1,J$4+SQRT(J$2*'5b.TriRandNumbers'!J374),J$6-SQRT(J$3*(1-'5b.TriRandNumbers'!J374)))</f>
        <v>8.5629964163232195</v>
      </c>
      <c r="K380" s="32">
        <f>IF('5b.TriRandNumbers'!K374&lt;=K$1,K$4+SQRT(K$2*'5b.TriRandNumbers'!K374),K$6-SQRT(K$3*(1-'5b.TriRandNumbers'!K374)))</f>
        <v>13.382721972789277</v>
      </c>
      <c r="L380" s="31">
        <f>IF('5b.TriRandNumbers'!L374&lt;=L$1,L$4+SQRT(L$2*'5b.TriRandNumbers'!L374),L$6-SQRT(L$3*(1-'5b.TriRandNumbers'!L374)))</f>
        <v>10.063958693566965</v>
      </c>
      <c r="M380" s="30">
        <f>IF('5b.TriRandNumbers'!M374&lt;=M$1,M$4+SQRT(M$2*'5b.TriRandNumbers'!M374),M$6-SQRT(M$3*(1-'5b.TriRandNumbers'!M374)))</f>
        <v>11.608307447620604</v>
      </c>
      <c r="N380" s="35">
        <f>IF('5b.TriRandNumbers'!N374&lt;=N$1,N$4+SQRT(N$2*'5b.TriRandNumbers'!N374),N$6-SQRT(N$3*(1-'5b.TriRandNumbers'!N374)))</f>
        <v>12.952082219030306</v>
      </c>
      <c r="O380" s="34">
        <f>IF('5b.TriRandNumbers'!O374&lt;=O$1,O$4+SQRT(O$2*'5b.TriRandNumbers'!O374),O$6-SQRT(O$3*(1-'5b.TriRandNumbers'!O374)))</f>
        <v>11.088293271630292</v>
      </c>
      <c r="P380" s="33">
        <f>IF('5b.TriRandNumbers'!P374&lt;=P$1,P$4+SQRT(P$2*'5b.TriRandNumbers'!P374),P$6-SQRT(P$3*(1-'5b.TriRandNumbers'!P374)))</f>
        <v>9.9845736934430267</v>
      </c>
      <c r="Q380" s="32">
        <f>IF('5b.TriRandNumbers'!Q374&lt;=Q$1,Q$4+SQRT(Q$2*'5b.TriRandNumbers'!Q374),Q$6-SQRT(Q$3*(1-'5b.TriRandNumbers'!Q374)))</f>
        <v>7.8269154324197849</v>
      </c>
      <c r="R380" s="31">
        <f>IF('5b.TriRandNumbers'!R374&lt;=R$1,R$4+SQRT(R$2*'5b.TriRandNumbers'!R374),R$6-SQRT(R$3*(1-'5b.TriRandNumbers'!R374)))</f>
        <v>14.603021070272721</v>
      </c>
      <c r="S380" s="30">
        <f>IF('5b.TriRandNumbers'!S374&lt;=S$1,S$4+SQRT(S$2*'5b.TriRandNumbers'!S374),S$6-SQRT(S$3*(1-'5b.TriRandNumbers'!S374)))</f>
        <v>13.723758253572017</v>
      </c>
      <c r="T380" s="35">
        <f>IF('5b.TriRandNumbers'!T374&lt;=T$1,T$4+SQRT(T$2*'5b.TriRandNumbers'!T374),T$6-SQRT(T$3*(1-'5b.TriRandNumbers'!T374)))</f>
        <v>14.870038096330665</v>
      </c>
      <c r="U380" s="34">
        <f>IF('5b.TriRandNumbers'!U374&lt;=U$1,U$4+SQRT(U$2*'5b.TriRandNumbers'!U374),U$6-SQRT(U$3*(1-'5b.TriRandNumbers'!U374)))</f>
        <v>11.627717111704927</v>
      </c>
      <c r="V380" s="33">
        <f>IF('5b.TriRandNumbers'!V374&lt;=V$1,V$4+SQRT(V$2*'5b.TriRandNumbers'!V374),V$6-SQRT(V$3*(1-'5b.TriRandNumbers'!V374)))</f>
        <v>17.20582044079341</v>
      </c>
      <c r="W380" s="32">
        <f>IF('5b.TriRandNumbers'!W374&lt;=W$1,W$4+SQRT(W$2*'5b.TriRandNumbers'!W374),W$6-SQRT(W$3*(1-'5b.TriRandNumbers'!W374)))</f>
        <v>13.563122661683295</v>
      </c>
      <c r="X380" s="31">
        <f>IF('5b.TriRandNumbers'!X374&lt;=X$1,X$4+SQRT(X$2*'5b.TriRandNumbers'!X374),X$6-SQRT(X$3*(1-'5b.TriRandNumbers'!X374)))</f>
        <v>13.543347626058454</v>
      </c>
      <c r="Y380" s="30">
        <f>IF('5b.TriRandNumbers'!Y374&lt;=Y$1,Y$4+SQRT(Y$2*'5b.TriRandNumbers'!Y374),Y$6-SQRT(Y$3*(1-'5b.TriRandNumbers'!Y374)))</f>
        <v>17.356304094724244</v>
      </c>
    </row>
    <row r="381" spans="2:25" hidden="1" x14ac:dyDescent="0.25">
      <c r="B381" s="35">
        <f>IF('5b.TriRandNumbers'!B375&lt;=B$1,B$4+SQRT(B$2*'5b.TriRandNumbers'!B375),B$6-SQRT(B$3*(1-'5b.TriRandNumbers'!B375)))</f>
        <v>4.4422405388925679</v>
      </c>
      <c r="C381" s="34">
        <f>IF('5b.TriRandNumbers'!C375&lt;=C$1,C$4+SQRT(C$2*'5b.TriRandNumbers'!C375),C$6-SQRT(C$3*(1-'5b.TriRandNumbers'!C375)))</f>
        <v>3.1699946843913533</v>
      </c>
      <c r="D381" s="33">
        <f>IF('5b.TriRandNumbers'!D375&lt;=D$1,D$4+SQRT(D$2*'5b.TriRandNumbers'!D375),D$6-SQRT(D$3*(1-'5b.TriRandNumbers'!D375)))</f>
        <v>4.9328578168570001</v>
      </c>
      <c r="E381" s="32">
        <f>IF('5b.TriRandNumbers'!E375&lt;=E$1,E$4+SQRT(E$2*'5b.TriRandNumbers'!E375),E$6-SQRT(E$3*(1-'5b.TriRandNumbers'!E375)))</f>
        <v>3.2817478222420471</v>
      </c>
      <c r="F381" s="31">
        <f>IF('5b.TriRandNumbers'!F375&lt;=F$1,F$4+SQRT(F$2*'5b.TriRandNumbers'!F375),F$6-SQRT(F$3*(1-'5b.TriRandNumbers'!F375)))</f>
        <v>2.1196505850127476</v>
      </c>
      <c r="G381" s="30">
        <f>IF('5b.TriRandNumbers'!G375&lt;=G$1,G$4+SQRT(G$2*'5b.TriRandNumbers'!G375),G$6-SQRT(G$3*(1-'5b.TriRandNumbers'!G375)))</f>
        <v>2.8313655146977763</v>
      </c>
      <c r="H381" s="35">
        <f>IF('5b.TriRandNumbers'!H375&lt;=H$1,H$4+SQRT(H$2*'5b.TriRandNumbers'!H375),H$6-SQRT(H$3*(1-'5b.TriRandNumbers'!H375)))</f>
        <v>16.136044003584846</v>
      </c>
      <c r="I381" s="34">
        <f>IF('5b.TriRandNumbers'!I375&lt;=I$1,I$4+SQRT(I$2*'5b.TriRandNumbers'!I375),I$6-SQRT(I$3*(1-'5b.TriRandNumbers'!I375)))</f>
        <v>13.530818444310286</v>
      </c>
      <c r="J381" s="33">
        <f>IF('5b.TriRandNumbers'!J375&lt;=J$1,J$4+SQRT(J$2*'5b.TriRandNumbers'!J375),J$6-SQRT(J$3*(1-'5b.TriRandNumbers'!J375)))</f>
        <v>15.44197009393276</v>
      </c>
      <c r="K381" s="32">
        <f>IF('5b.TriRandNumbers'!K375&lt;=K$1,K$4+SQRT(K$2*'5b.TriRandNumbers'!K375),K$6-SQRT(K$3*(1-'5b.TriRandNumbers'!K375)))</f>
        <v>10.375824852220594</v>
      </c>
      <c r="L381" s="31">
        <f>IF('5b.TriRandNumbers'!L375&lt;=L$1,L$4+SQRT(L$2*'5b.TriRandNumbers'!L375),L$6-SQRT(L$3*(1-'5b.TriRandNumbers'!L375)))</f>
        <v>17.101063106763064</v>
      </c>
      <c r="M381" s="30">
        <f>IF('5b.TriRandNumbers'!M375&lt;=M$1,M$4+SQRT(M$2*'5b.TriRandNumbers'!M375),M$6-SQRT(M$3*(1-'5b.TriRandNumbers'!M375)))</f>
        <v>11.286680864065842</v>
      </c>
      <c r="N381" s="35">
        <f>IF('5b.TriRandNumbers'!N375&lt;=N$1,N$4+SQRT(N$2*'5b.TriRandNumbers'!N375),N$6-SQRT(N$3*(1-'5b.TriRandNumbers'!N375)))</f>
        <v>15.575651873620565</v>
      </c>
      <c r="O381" s="34">
        <f>IF('5b.TriRandNumbers'!O375&lt;=O$1,O$4+SQRT(O$2*'5b.TriRandNumbers'!O375),O$6-SQRT(O$3*(1-'5b.TriRandNumbers'!O375)))</f>
        <v>16.884874618640346</v>
      </c>
      <c r="P381" s="33">
        <f>IF('5b.TriRandNumbers'!P375&lt;=P$1,P$4+SQRT(P$2*'5b.TriRandNumbers'!P375),P$6-SQRT(P$3*(1-'5b.TriRandNumbers'!P375)))</f>
        <v>19.033850800281769</v>
      </c>
      <c r="Q381" s="32">
        <f>IF('5b.TriRandNumbers'!Q375&lt;=Q$1,Q$4+SQRT(Q$2*'5b.TriRandNumbers'!Q375),Q$6-SQRT(Q$3*(1-'5b.TriRandNumbers'!Q375)))</f>
        <v>13.666362866436762</v>
      </c>
      <c r="R381" s="31">
        <f>IF('5b.TriRandNumbers'!R375&lt;=R$1,R$4+SQRT(R$2*'5b.TriRandNumbers'!R375),R$6-SQRT(R$3*(1-'5b.TriRandNumbers'!R375)))</f>
        <v>12.794000415996063</v>
      </c>
      <c r="S381" s="30">
        <f>IF('5b.TriRandNumbers'!S375&lt;=S$1,S$4+SQRT(S$2*'5b.TriRandNumbers'!S375),S$6-SQRT(S$3*(1-'5b.TriRandNumbers'!S375)))</f>
        <v>11.888926022897994</v>
      </c>
      <c r="T381" s="35">
        <f>IF('5b.TriRandNumbers'!T375&lt;=T$1,T$4+SQRT(T$2*'5b.TriRandNumbers'!T375),T$6-SQRT(T$3*(1-'5b.TriRandNumbers'!T375)))</f>
        <v>12.535149725536545</v>
      </c>
      <c r="U381" s="34">
        <f>IF('5b.TriRandNumbers'!U375&lt;=U$1,U$4+SQRT(U$2*'5b.TriRandNumbers'!U375),U$6-SQRT(U$3*(1-'5b.TriRandNumbers'!U375)))</f>
        <v>18.775027255162271</v>
      </c>
      <c r="V381" s="33">
        <f>IF('5b.TriRandNumbers'!V375&lt;=V$1,V$4+SQRT(V$2*'5b.TriRandNumbers'!V375),V$6-SQRT(V$3*(1-'5b.TriRandNumbers'!V375)))</f>
        <v>5.6869280863384262</v>
      </c>
      <c r="W381" s="32">
        <f>IF('5b.TriRandNumbers'!W375&lt;=W$1,W$4+SQRT(W$2*'5b.TriRandNumbers'!W375),W$6-SQRT(W$3*(1-'5b.TriRandNumbers'!W375)))</f>
        <v>9.6315911049663825</v>
      </c>
      <c r="X381" s="31">
        <f>IF('5b.TriRandNumbers'!X375&lt;=X$1,X$4+SQRT(X$2*'5b.TriRandNumbers'!X375),X$6-SQRT(X$3*(1-'5b.TriRandNumbers'!X375)))</f>
        <v>14.069813281966471</v>
      </c>
      <c r="Y381" s="30">
        <f>IF('5b.TriRandNumbers'!Y375&lt;=Y$1,Y$4+SQRT(Y$2*'5b.TriRandNumbers'!Y375),Y$6-SQRT(Y$3*(1-'5b.TriRandNumbers'!Y375)))</f>
        <v>13.770377092195506</v>
      </c>
    </row>
    <row r="382" spans="2:25" hidden="1" x14ac:dyDescent="0.25">
      <c r="B382" s="35">
        <f>IF('5b.TriRandNumbers'!B376&lt;=B$1,B$4+SQRT(B$2*'5b.TriRandNumbers'!B376),B$6-SQRT(B$3*(1-'5b.TriRandNumbers'!B376)))</f>
        <v>3.8354442408639575</v>
      </c>
      <c r="C382" s="34">
        <f>IF('5b.TriRandNumbers'!C376&lt;=C$1,C$4+SQRT(C$2*'5b.TriRandNumbers'!C376),C$6-SQRT(C$3*(1-'5b.TriRandNumbers'!C376)))</f>
        <v>3.8416172418663748</v>
      </c>
      <c r="D382" s="33">
        <f>IF('5b.TriRandNumbers'!D376&lt;=D$1,D$4+SQRT(D$2*'5b.TriRandNumbers'!D376),D$6-SQRT(D$3*(1-'5b.TriRandNumbers'!D376)))</f>
        <v>5.8907011798983904</v>
      </c>
      <c r="E382" s="32">
        <f>IF('5b.TriRandNumbers'!E376&lt;=E$1,E$4+SQRT(E$2*'5b.TriRandNumbers'!E376),E$6-SQRT(E$3*(1-'5b.TriRandNumbers'!E376)))</f>
        <v>4.2795007415747497</v>
      </c>
      <c r="F382" s="31">
        <f>IF('5b.TriRandNumbers'!F376&lt;=F$1,F$4+SQRT(F$2*'5b.TriRandNumbers'!F376),F$6-SQRT(F$3*(1-'5b.TriRandNumbers'!F376)))</f>
        <v>1.408854127834013</v>
      </c>
      <c r="G382" s="30">
        <f>IF('5b.TriRandNumbers'!G376&lt;=G$1,G$4+SQRT(G$2*'5b.TriRandNumbers'!G376),G$6-SQRT(G$3*(1-'5b.TriRandNumbers'!G376)))</f>
        <v>3.1570509519170025</v>
      </c>
      <c r="H382" s="35">
        <f>IF('5b.TriRandNumbers'!H376&lt;=H$1,H$4+SQRT(H$2*'5b.TriRandNumbers'!H376),H$6-SQRT(H$3*(1-'5b.TriRandNumbers'!H376)))</f>
        <v>9.0297133455589655</v>
      </c>
      <c r="I382" s="34">
        <f>IF('5b.TriRandNumbers'!I376&lt;=I$1,I$4+SQRT(I$2*'5b.TriRandNumbers'!I376),I$6-SQRT(I$3*(1-'5b.TriRandNumbers'!I376)))</f>
        <v>12.096111381132474</v>
      </c>
      <c r="J382" s="33">
        <f>IF('5b.TriRandNumbers'!J376&lt;=J$1,J$4+SQRT(J$2*'5b.TriRandNumbers'!J376),J$6-SQRT(J$3*(1-'5b.TriRandNumbers'!J376)))</f>
        <v>10.913385182403907</v>
      </c>
      <c r="K382" s="32">
        <f>IF('5b.TriRandNumbers'!K376&lt;=K$1,K$4+SQRT(K$2*'5b.TriRandNumbers'!K376),K$6-SQRT(K$3*(1-'5b.TriRandNumbers'!K376)))</f>
        <v>10.794656276223598</v>
      </c>
      <c r="L382" s="31">
        <f>IF('5b.TriRandNumbers'!L376&lt;=L$1,L$4+SQRT(L$2*'5b.TriRandNumbers'!L376),L$6-SQRT(L$3*(1-'5b.TriRandNumbers'!L376)))</f>
        <v>9.1166566979383283</v>
      </c>
      <c r="M382" s="30">
        <f>IF('5b.TriRandNumbers'!M376&lt;=M$1,M$4+SQRT(M$2*'5b.TriRandNumbers'!M376),M$6-SQRT(M$3*(1-'5b.TriRandNumbers'!M376)))</f>
        <v>6.9094497597356588</v>
      </c>
      <c r="N382" s="35">
        <f>IF('5b.TriRandNumbers'!N376&lt;=N$1,N$4+SQRT(N$2*'5b.TriRandNumbers'!N376),N$6-SQRT(N$3*(1-'5b.TriRandNumbers'!N376)))</f>
        <v>11.745342308572686</v>
      </c>
      <c r="O382" s="34">
        <f>IF('5b.TriRandNumbers'!O376&lt;=O$1,O$4+SQRT(O$2*'5b.TriRandNumbers'!O376),O$6-SQRT(O$3*(1-'5b.TriRandNumbers'!O376)))</f>
        <v>15.829477858914728</v>
      </c>
      <c r="P382" s="33">
        <f>IF('5b.TriRandNumbers'!P376&lt;=P$1,P$4+SQRT(P$2*'5b.TriRandNumbers'!P376),P$6-SQRT(P$3*(1-'5b.TriRandNumbers'!P376)))</f>
        <v>16.35852201834539</v>
      </c>
      <c r="Q382" s="32">
        <f>IF('5b.TriRandNumbers'!Q376&lt;=Q$1,Q$4+SQRT(Q$2*'5b.TriRandNumbers'!Q376),Q$6-SQRT(Q$3*(1-'5b.TriRandNumbers'!Q376)))</f>
        <v>9.3468615777216861</v>
      </c>
      <c r="R382" s="31">
        <f>IF('5b.TriRandNumbers'!R376&lt;=R$1,R$4+SQRT(R$2*'5b.TriRandNumbers'!R376),R$6-SQRT(R$3*(1-'5b.TriRandNumbers'!R376)))</f>
        <v>15.010061228123192</v>
      </c>
      <c r="S382" s="30">
        <f>IF('5b.TriRandNumbers'!S376&lt;=S$1,S$4+SQRT(S$2*'5b.TriRandNumbers'!S376),S$6-SQRT(S$3*(1-'5b.TriRandNumbers'!S376)))</f>
        <v>18.766676804523598</v>
      </c>
      <c r="T382" s="35">
        <f>IF('5b.TriRandNumbers'!T376&lt;=T$1,T$4+SQRT(T$2*'5b.TriRandNumbers'!T376),T$6-SQRT(T$3*(1-'5b.TriRandNumbers'!T376)))</f>
        <v>9.8435508549432615</v>
      </c>
      <c r="U382" s="34">
        <f>IF('5b.TriRandNumbers'!U376&lt;=U$1,U$4+SQRT(U$2*'5b.TriRandNumbers'!U376),U$6-SQRT(U$3*(1-'5b.TriRandNumbers'!U376)))</f>
        <v>13.532175148808651</v>
      </c>
      <c r="V382" s="33">
        <f>IF('5b.TriRandNumbers'!V376&lt;=V$1,V$4+SQRT(V$2*'5b.TriRandNumbers'!V376),V$6-SQRT(V$3*(1-'5b.TriRandNumbers'!V376)))</f>
        <v>9.2762835945571069</v>
      </c>
      <c r="W382" s="32">
        <f>IF('5b.TriRandNumbers'!W376&lt;=W$1,W$4+SQRT(W$2*'5b.TriRandNumbers'!W376),W$6-SQRT(W$3*(1-'5b.TriRandNumbers'!W376)))</f>
        <v>8.625538627411041</v>
      </c>
      <c r="X382" s="31">
        <f>IF('5b.TriRandNumbers'!X376&lt;=X$1,X$4+SQRT(X$2*'5b.TriRandNumbers'!X376),X$6-SQRT(X$3*(1-'5b.TriRandNumbers'!X376)))</f>
        <v>15.075632043206008</v>
      </c>
      <c r="Y382" s="30">
        <f>IF('5b.TriRandNumbers'!Y376&lt;=Y$1,Y$4+SQRT(Y$2*'5b.TriRandNumbers'!Y376),Y$6-SQRT(Y$3*(1-'5b.TriRandNumbers'!Y376)))</f>
        <v>16.362952122357818</v>
      </c>
    </row>
    <row r="383" spans="2:25" hidden="1" x14ac:dyDescent="0.25">
      <c r="B383" s="35">
        <f>IF('5b.TriRandNumbers'!B377&lt;=B$1,B$4+SQRT(B$2*'5b.TriRandNumbers'!B377),B$6-SQRT(B$3*(1-'5b.TriRandNumbers'!B377)))</f>
        <v>3.4124581107004652</v>
      </c>
      <c r="C383" s="34">
        <f>IF('5b.TriRandNumbers'!C377&lt;=C$1,C$4+SQRT(C$2*'5b.TriRandNumbers'!C377),C$6-SQRT(C$3*(1-'5b.TriRandNumbers'!C377)))</f>
        <v>2.5821818803641405</v>
      </c>
      <c r="D383" s="33">
        <f>IF('5b.TriRandNumbers'!D377&lt;=D$1,D$4+SQRT(D$2*'5b.TriRandNumbers'!D377),D$6-SQRT(D$3*(1-'5b.TriRandNumbers'!D377)))</f>
        <v>5.2119482302988001</v>
      </c>
      <c r="E383" s="32">
        <f>IF('5b.TriRandNumbers'!E377&lt;=E$1,E$4+SQRT(E$2*'5b.TriRandNumbers'!E377),E$6-SQRT(E$3*(1-'5b.TriRandNumbers'!E377)))</f>
        <v>3.3605718626040888</v>
      </c>
      <c r="F383" s="31">
        <f>IF('5b.TriRandNumbers'!F377&lt;=F$1,F$4+SQRT(F$2*'5b.TriRandNumbers'!F377),F$6-SQRT(F$3*(1-'5b.TriRandNumbers'!F377)))</f>
        <v>2.7352260664969563</v>
      </c>
      <c r="G383" s="30">
        <f>IF('5b.TriRandNumbers'!G377&lt;=G$1,G$4+SQRT(G$2*'5b.TriRandNumbers'!G377),G$6-SQRT(G$3*(1-'5b.TriRandNumbers'!G377)))</f>
        <v>3.8023828634255894</v>
      </c>
      <c r="H383" s="35">
        <f>IF('5b.TriRandNumbers'!H377&lt;=H$1,H$4+SQRT(H$2*'5b.TriRandNumbers'!H377),H$6-SQRT(H$3*(1-'5b.TriRandNumbers'!H377)))</f>
        <v>10.722437041875397</v>
      </c>
      <c r="I383" s="34">
        <f>IF('5b.TriRandNumbers'!I377&lt;=I$1,I$4+SQRT(I$2*'5b.TriRandNumbers'!I377),I$6-SQRT(I$3*(1-'5b.TriRandNumbers'!I377)))</f>
        <v>13.383391570304767</v>
      </c>
      <c r="J383" s="33">
        <f>IF('5b.TriRandNumbers'!J377&lt;=J$1,J$4+SQRT(J$2*'5b.TriRandNumbers'!J377),J$6-SQRT(J$3*(1-'5b.TriRandNumbers'!J377)))</f>
        <v>13.023696627883709</v>
      </c>
      <c r="K383" s="32">
        <f>IF('5b.TriRandNumbers'!K377&lt;=K$1,K$4+SQRT(K$2*'5b.TriRandNumbers'!K377),K$6-SQRT(K$3*(1-'5b.TriRandNumbers'!K377)))</f>
        <v>10.490346007507826</v>
      </c>
      <c r="L383" s="31">
        <f>IF('5b.TriRandNumbers'!L377&lt;=L$1,L$4+SQRT(L$2*'5b.TriRandNumbers'!L377),L$6-SQRT(L$3*(1-'5b.TriRandNumbers'!L377)))</f>
        <v>9.2688410569663038</v>
      </c>
      <c r="M383" s="30">
        <f>IF('5b.TriRandNumbers'!M377&lt;=M$1,M$4+SQRT(M$2*'5b.TriRandNumbers'!M377),M$6-SQRT(M$3*(1-'5b.TriRandNumbers'!M377)))</f>
        <v>13.838030138204058</v>
      </c>
      <c r="N383" s="35">
        <f>IF('5b.TriRandNumbers'!N377&lt;=N$1,N$4+SQRT(N$2*'5b.TriRandNumbers'!N377),N$6-SQRT(N$3*(1-'5b.TriRandNumbers'!N377)))</f>
        <v>9.4052630596808875</v>
      </c>
      <c r="O383" s="34">
        <f>IF('5b.TriRandNumbers'!O377&lt;=O$1,O$4+SQRT(O$2*'5b.TriRandNumbers'!O377),O$6-SQRT(O$3*(1-'5b.TriRandNumbers'!O377)))</f>
        <v>12.011962409905593</v>
      </c>
      <c r="P383" s="33">
        <f>IF('5b.TriRandNumbers'!P377&lt;=P$1,P$4+SQRT(P$2*'5b.TriRandNumbers'!P377),P$6-SQRT(P$3*(1-'5b.TriRandNumbers'!P377)))</f>
        <v>16.158614383123645</v>
      </c>
      <c r="Q383" s="32">
        <f>IF('5b.TriRandNumbers'!Q377&lt;=Q$1,Q$4+SQRT(Q$2*'5b.TriRandNumbers'!Q377),Q$6-SQRT(Q$3*(1-'5b.TriRandNumbers'!Q377)))</f>
        <v>11.829908516713878</v>
      </c>
      <c r="R383" s="31">
        <f>IF('5b.TriRandNumbers'!R377&lt;=R$1,R$4+SQRT(R$2*'5b.TriRandNumbers'!R377),R$6-SQRT(R$3*(1-'5b.TriRandNumbers'!R377)))</f>
        <v>7.0501418138472198</v>
      </c>
      <c r="S383" s="30">
        <f>IF('5b.TriRandNumbers'!S377&lt;=S$1,S$4+SQRT(S$2*'5b.TriRandNumbers'!S377),S$6-SQRT(S$3*(1-'5b.TriRandNumbers'!S377)))</f>
        <v>10.389708367160431</v>
      </c>
      <c r="T383" s="35">
        <f>IF('5b.TriRandNumbers'!T377&lt;=T$1,T$4+SQRT(T$2*'5b.TriRandNumbers'!T377),T$6-SQRT(T$3*(1-'5b.TriRandNumbers'!T377)))</f>
        <v>11.970890829604452</v>
      </c>
      <c r="U383" s="34">
        <f>IF('5b.TriRandNumbers'!U377&lt;=U$1,U$4+SQRT(U$2*'5b.TriRandNumbers'!U377),U$6-SQRT(U$3*(1-'5b.TriRandNumbers'!U377)))</f>
        <v>13.875303712621973</v>
      </c>
      <c r="V383" s="33">
        <f>IF('5b.TriRandNumbers'!V377&lt;=V$1,V$4+SQRT(V$2*'5b.TriRandNumbers'!V377),V$6-SQRT(V$3*(1-'5b.TriRandNumbers'!V377)))</f>
        <v>9.3963853523661598</v>
      </c>
      <c r="W383" s="32">
        <f>IF('5b.TriRandNumbers'!W377&lt;=W$1,W$4+SQRT(W$2*'5b.TriRandNumbers'!W377),W$6-SQRT(W$3*(1-'5b.TriRandNumbers'!W377)))</f>
        <v>15.3289406322508</v>
      </c>
      <c r="X383" s="31">
        <f>IF('5b.TriRandNumbers'!X377&lt;=X$1,X$4+SQRT(X$2*'5b.TriRandNumbers'!X377),X$6-SQRT(X$3*(1-'5b.TriRandNumbers'!X377)))</f>
        <v>10.535181497218385</v>
      </c>
      <c r="Y383" s="30">
        <f>IF('5b.TriRandNumbers'!Y377&lt;=Y$1,Y$4+SQRT(Y$2*'5b.TriRandNumbers'!Y377),Y$6-SQRT(Y$3*(1-'5b.TriRandNumbers'!Y377)))</f>
        <v>13.946912975389399</v>
      </c>
    </row>
    <row r="384" spans="2:25" hidden="1" x14ac:dyDescent="0.25">
      <c r="B384" s="35">
        <f>IF('5b.TriRandNumbers'!B378&lt;=B$1,B$4+SQRT(B$2*'5b.TriRandNumbers'!B378),B$6-SQRT(B$3*(1-'5b.TriRandNumbers'!B378)))</f>
        <v>3.7849110884528088</v>
      </c>
      <c r="C384" s="34">
        <f>IF('5b.TriRandNumbers'!C378&lt;=C$1,C$4+SQRT(C$2*'5b.TriRandNumbers'!C378),C$6-SQRT(C$3*(1-'5b.TriRandNumbers'!C378)))</f>
        <v>2.0432311558329137</v>
      </c>
      <c r="D384" s="33">
        <f>IF('5b.TriRandNumbers'!D378&lt;=D$1,D$4+SQRT(D$2*'5b.TriRandNumbers'!D378),D$6-SQRT(D$3*(1-'5b.TriRandNumbers'!D378)))</f>
        <v>4.6355995985500789</v>
      </c>
      <c r="E384" s="32">
        <f>IF('5b.TriRandNumbers'!E378&lt;=E$1,E$4+SQRT(E$2*'5b.TriRandNumbers'!E378),E$6-SQRT(E$3*(1-'5b.TriRandNumbers'!E378)))</f>
        <v>3.7486302521846446</v>
      </c>
      <c r="F384" s="31">
        <f>IF('5b.TriRandNumbers'!F378&lt;=F$1,F$4+SQRT(F$2*'5b.TriRandNumbers'!F378),F$6-SQRT(F$3*(1-'5b.TriRandNumbers'!F378)))</f>
        <v>3.2077250768010801</v>
      </c>
      <c r="G384" s="30">
        <f>IF('5b.TriRandNumbers'!G378&lt;=G$1,G$4+SQRT(G$2*'5b.TriRandNumbers'!G378),G$6-SQRT(G$3*(1-'5b.TriRandNumbers'!G378)))</f>
        <v>3.1786831244884608</v>
      </c>
      <c r="H384" s="35">
        <f>IF('5b.TriRandNumbers'!H378&lt;=H$1,H$4+SQRT(H$2*'5b.TriRandNumbers'!H378),H$6-SQRT(H$3*(1-'5b.TriRandNumbers'!H378)))</f>
        <v>10.831751169376277</v>
      </c>
      <c r="I384" s="34">
        <f>IF('5b.TriRandNumbers'!I378&lt;=I$1,I$4+SQRT(I$2*'5b.TriRandNumbers'!I378),I$6-SQRT(I$3*(1-'5b.TriRandNumbers'!I378)))</f>
        <v>11.345395989669965</v>
      </c>
      <c r="J384" s="33">
        <f>IF('5b.TriRandNumbers'!J378&lt;=J$1,J$4+SQRT(J$2*'5b.TriRandNumbers'!J378),J$6-SQRT(J$3*(1-'5b.TriRandNumbers'!J378)))</f>
        <v>12.309511832410323</v>
      </c>
      <c r="K384" s="32">
        <f>IF('5b.TriRandNumbers'!K378&lt;=K$1,K$4+SQRT(K$2*'5b.TriRandNumbers'!K378),K$6-SQRT(K$3*(1-'5b.TriRandNumbers'!K378)))</f>
        <v>17.058478942471702</v>
      </c>
      <c r="L384" s="31">
        <f>IF('5b.TriRandNumbers'!L378&lt;=L$1,L$4+SQRT(L$2*'5b.TriRandNumbers'!L378),L$6-SQRT(L$3*(1-'5b.TriRandNumbers'!L378)))</f>
        <v>13.868672897624915</v>
      </c>
      <c r="M384" s="30">
        <f>IF('5b.TriRandNumbers'!M378&lt;=M$1,M$4+SQRT(M$2*'5b.TriRandNumbers'!M378),M$6-SQRT(M$3*(1-'5b.TriRandNumbers'!M378)))</f>
        <v>18.465035931768504</v>
      </c>
      <c r="N384" s="35">
        <f>IF('5b.TriRandNumbers'!N378&lt;=N$1,N$4+SQRT(N$2*'5b.TriRandNumbers'!N378),N$6-SQRT(N$3*(1-'5b.TriRandNumbers'!N378)))</f>
        <v>9.1595098807676472</v>
      </c>
      <c r="O384" s="34">
        <f>IF('5b.TriRandNumbers'!O378&lt;=O$1,O$4+SQRT(O$2*'5b.TriRandNumbers'!O378),O$6-SQRT(O$3*(1-'5b.TriRandNumbers'!O378)))</f>
        <v>10.472952652793323</v>
      </c>
      <c r="P384" s="33">
        <f>IF('5b.TriRandNumbers'!P378&lt;=P$1,P$4+SQRT(P$2*'5b.TriRandNumbers'!P378),P$6-SQRT(P$3*(1-'5b.TriRandNumbers'!P378)))</f>
        <v>10.418292800423487</v>
      </c>
      <c r="Q384" s="32">
        <f>IF('5b.TriRandNumbers'!Q378&lt;=Q$1,Q$4+SQRT(Q$2*'5b.TriRandNumbers'!Q378),Q$6-SQRT(Q$3*(1-'5b.TriRandNumbers'!Q378)))</f>
        <v>13.057193588262098</v>
      </c>
      <c r="R384" s="31">
        <f>IF('5b.TriRandNumbers'!R378&lt;=R$1,R$4+SQRT(R$2*'5b.TriRandNumbers'!R378),R$6-SQRT(R$3*(1-'5b.TriRandNumbers'!R378)))</f>
        <v>15.767368950252978</v>
      </c>
      <c r="S384" s="30">
        <f>IF('5b.TriRandNumbers'!S378&lt;=S$1,S$4+SQRT(S$2*'5b.TriRandNumbers'!S378),S$6-SQRT(S$3*(1-'5b.TriRandNumbers'!S378)))</f>
        <v>11.325878877946822</v>
      </c>
      <c r="T384" s="35">
        <f>IF('5b.TriRandNumbers'!T378&lt;=T$1,T$4+SQRT(T$2*'5b.TriRandNumbers'!T378),T$6-SQRT(T$3*(1-'5b.TriRandNumbers'!T378)))</f>
        <v>7.0404532494491336</v>
      </c>
      <c r="U384" s="34">
        <f>IF('5b.TriRandNumbers'!U378&lt;=U$1,U$4+SQRT(U$2*'5b.TriRandNumbers'!U378),U$6-SQRT(U$3*(1-'5b.TriRandNumbers'!U378)))</f>
        <v>14.16859391745362</v>
      </c>
      <c r="V384" s="33">
        <f>IF('5b.TriRandNumbers'!V378&lt;=V$1,V$4+SQRT(V$2*'5b.TriRandNumbers'!V378),V$6-SQRT(V$3*(1-'5b.TriRandNumbers'!V378)))</f>
        <v>11.269102707512111</v>
      </c>
      <c r="W384" s="32">
        <f>IF('5b.TriRandNumbers'!W378&lt;=W$1,W$4+SQRT(W$2*'5b.TriRandNumbers'!W378),W$6-SQRT(W$3*(1-'5b.TriRandNumbers'!W378)))</f>
        <v>11.073004186314378</v>
      </c>
      <c r="X384" s="31">
        <f>IF('5b.TriRandNumbers'!X378&lt;=X$1,X$4+SQRT(X$2*'5b.TriRandNumbers'!X378),X$6-SQRT(X$3*(1-'5b.TriRandNumbers'!X378)))</f>
        <v>14.302228110923561</v>
      </c>
      <c r="Y384" s="30">
        <f>IF('5b.TriRandNumbers'!Y378&lt;=Y$1,Y$4+SQRT(Y$2*'5b.TriRandNumbers'!Y378),Y$6-SQRT(Y$3*(1-'5b.TriRandNumbers'!Y378)))</f>
        <v>6.3128328682235608</v>
      </c>
    </row>
    <row r="385" spans="2:25" hidden="1" x14ac:dyDescent="0.25">
      <c r="B385" s="35">
        <f>IF('5b.TriRandNumbers'!B379&lt;=B$1,B$4+SQRT(B$2*'5b.TriRandNumbers'!B379),B$6-SQRT(B$3*(1-'5b.TriRandNumbers'!B379)))</f>
        <v>4.5445981366342814</v>
      </c>
      <c r="C385" s="34">
        <f>IF('5b.TriRandNumbers'!C379&lt;=C$1,C$4+SQRT(C$2*'5b.TriRandNumbers'!C379),C$6-SQRT(C$3*(1-'5b.TriRandNumbers'!C379)))</f>
        <v>2.9634267948786031</v>
      </c>
      <c r="D385" s="33">
        <f>IF('5b.TriRandNumbers'!D379&lt;=D$1,D$4+SQRT(D$2*'5b.TriRandNumbers'!D379),D$6-SQRT(D$3*(1-'5b.TriRandNumbers'!D379)))</f>
        <v>6.5143262541508689</v>
      </c>
      <c r="E385" s="32">
        <f>IF('5b.TriRandNumbers'!E379&lt;=E$1,E$4+SQRT(E$2*'5b.TriRandNumbers'!E379),E$6-SQRT(E$3*(1-'5b.TriRandNumbers'!E379)))</f>
        <v>3.9158842283293334</v>
      </c>
      <c r="F385" s="31">
        <f>IF('5b.TriRandNumbers'!F379&lt;=F$1,F$4+SQRT(F$2*'5b.TriRandNumbers'!F379),F$6-SQRT(F$3*(1-'5b.TriRandNumbers'!F379)))</f>
        <v>2.4601178415941902</v>
      </c>
      <c r="G385" s="30">
        <f>IF('5b.TriRandNumbers'!G379&lt;=G$1,G$4+SQRT(G$2*'5b.TriRandNumbers'!G379),G$6-SQRT(G$3*(1-'5b.TriRandNumbers'!G379)))</f>
        <v>3.3395769647189688</v>
      </c>
      <c r="H385" s="35">
        <f>IF('5b.TriRandNumbers'!H379&lt;=H$1,H$4+SQRT(H$2*'5b.TriRandNumbers'!H379),H$6-SQRT(H$3*(1-'5b.TriRandNumbers'!H379)))</f>
        <v>9.1303454614200312</v>
      </c>
      <c r="I385" s="34">
        <f>IF('5b.TriRandNumbers'!I379&lt;=I$1,I$4+SQRT(I$2*'5b.TriRandNumbers'!I379),I$6-SQRT(I$3*(1-'5b.TriRandNumbers'!I379)))</f>
        <v>15.135694519297788</v>
      </c>
      <c r="J385" s="33">
        <f>IF('5b.TriRandNumbers'!J379&lt;=J$1,J$4+SQRT(J$2*'5b.TriRandNumbers'!J379),J$6-SQRT(J$3*(1-'5b.TriRandNumbers'!J379)))</f>
        <v>8.7421738260295943</v>
      </c>
      <c r="K385" s="32">
        <f>IF('5b.TriRandNumbers'!K379&lt;=K$1,K$4+SQRT(K$2*'5b.TriRandNumbers'!K379),K$6-SQRT(K$3*(1-'5b.TriRandNumbers'!K379)))</f>
        <v>11.504552316728761</v>
      </c>
      <c r="L385" s="31">
        <f>IF('5b.TriRandNumbers'!L379&lt;=L$1,L$4+SQRT(L$2*'5b.TriRandNumbers'!L379),L$6-SQRT(L$3*(1-'5b.TriRandNumbers'!L379)))</f>
        <v>18.144697488522073</v>
      </c>
      <c r="M385" s="30">
        <f>IF('5b.TriRandNumbers'!M379&lt;=M$1,M$4+SQRT(M$2*'5b.TriRandNumbers'!M379),M$6-SQRT(M$3*(1-'5b.TriRandNumbers'!M379)))</f>
        <v>9.791707172708298</v>
      </c>
      <c r="N385" s="35">
        <f>IF('5b.TriRandNumbers'!N379&lt;=N$1,N$4+SQRT(N$2*'5b.TriRandNumbers'!N379),N$6-SQRT(N$3*(1-'5b.TriRandNumbers'!N379)))</f>
        <v>5.5379209977638482</v>
      </c>
      <c r="O385" s="34">
        <f>IF('5b.TriRandNumbers'!O379&lt;=O$1,O$4+SQRT(O$2*'5b.TriRandNumbers'!O379),O$6-SQRT(O$3*(1-'5b.TriRandNumbers'!O379)))</f>
        <v>7.7307239603437328</v>
      </c>
      <c r="P385" s="33">
        <f>IF('5b.TriRandNumbers'!P379&lt;=P$1,P$4+SQRT(P$2*'5b.TriRandNumbers'!P379),P$6-SQRT(P$3*(1-'5b.TriRandNumbers'!P379)))</f>
        <v>12.08155258742957</v>
      </c>
      <c r="Q385" s="32">
        <f>IF('5b.TriRandNumbers'!Q379&lt;=Q$1,Q$4+SQRT(Q$2*'5b.TriRandNumbers'!Q379),Q$6-SQRT(Q$3*(1-'5b.TriRandNumbers'!Q379)))</f>
        <v>9.9744486961962746</v>
      </c>
      <c r="R385" s="31">
        <f>IF('5b.TriRandNumbers'!R379&lt;=R$1,R$4+SQRT(R$2*'5b.TriRandNumbers'!R379),R$6-SQRT(R$3*(1-'5b.TriRandNumbers'!R379)))</f>
        <v>10.559106581761293</v>
      </c>
      <c r="S385" s="30">
        <f>IF('5b.TriRandNumbers'!S379&lt;=S$1,S$4+SQRT(S$2*'5b.TriRandNumbers'!S379),S$6-SQRT(S$3*(1-'5b.TriRandNumbers'!S379)))</f>
        <v>8.2842822458249987</v>
      </c>
      <c r="T385" s="35">
        <f>IF('5b.TriRandNumbers'!T379&lt;=T$1,T$4+SQRT(T$2*'5b.TriRandNumbers'!T379),T$6-SQRT(T$3*(1-'5b.TriRandNumbers'!T379)))</f>
        <v>17.022118477390684</v>
      </c>
      <c r="U385" s="34">
        <f>IF('5b.TriRandNumbers'!U379&lt;=U$1,U$4+SQRT(U$2*'5b.TriRandNumbers'!U379),U$6-SQRT(U$3*(1-'5b.TriRandNumbers'!U379)))</f>
        <v>12.464418239852913</v>
      </c>
      <c r="V385" s="33">
        <f>IF('5b.TriRandNumbers'!V379&lt;=V$1,V$4+SQRT(V$2*'5b.TriRandNumbers'!V379),V$6-SQRT(V$3*(1-'5b.TriRandNumbers'!V379)))</f>
        <v>12.68997334798588</v>
      </c>
      <c r="W385" s="32">
        <f>IF('5b.TriRandNumbers'!W379&lt;=W$1,W$4+SQRT(W$2*'5b.TriRandNumbers'!W379),W$6-SQRT(W$3*(1-'5b.TriRandNumbers'!W379)))</f>
        <v>11.859369867001684</v>
      </c>
      <c r="X385" s="31">
        <f>IF('5b.TriRandNumbers'!X379&lt;=X$1,X$4+SQRT(X$2*'5b.TriRandNumbers'!X379),X$6-SQRT(X$3*(1-'5b.TriRandNumbers'!X379)))</f>
        <v>11.257028314937342</v>
      </c>
      <c r="Y385" s="30">
        <f>IF('5b.TriRandNumbers'!Y379&lt;=Y$1,Y$4+SQRT(Y$2*'5b.TriRandNumbers'!Y379),Y$6-SQRT(Y$3*(1-'5b.TriRandNumbers'!Y379)))</f>
        <v>10.016262933118938</v>
      </c>
    </row>
    <row r="386" spans="2:25" hidden="1" x14ac:dyDescent="0.25">
      <c r="B386" s="35">
        <f>IF('5b.TriRandNumbers'!B380&lt;=B$1,B$4+SQRT(B$2*'5b.TriRandNumbers'!B380),B$6-SQRT(B$3*(1-'5b.TriRandNumbers'!B380)))</f>
        <v>4.7462175670527254</v>
      </c>
      <c r="C386" s="34">
        <f>IF('5b.TriRandNumbers'!C380&lt;=C$1,C$4+SQRT(C$2*'5b.TriRandNumbers'!C380),C$6-SQRT(C$3*(1-'5b.TriRandNumbers'!C380)))</f>
        <v>4.0521209276808223</v>
      </c>
      <c r="D386" s="33">
        <f>IF('5b.TriRandNumbers'!D380&lt;=D$1,D$4+SQRT(D$2*'5b.TriRandNumbers'!D380),D$6-SQRT(D$3*(1-'5b.TriRandNumbers'!D380)))</f>
        <v>6.075630610090923</v>
      </c>
      <c r="E386" s="32">
        <f>IF('5b.TriRandNumbers'!E380&lt;=E$1,E$4+SQRT(E$2*'5b.TriRandNumbers'!E380),E$6-SQRT(E$3*(1-'5b.TriRandNumbers'!E380)))</f>
        <v>4.2257022907898101</v>
      </c>
      <c r="F386" s="31">
        <f>IF('5b.TriRandNumbers'!F380&lt;=F$1,F$4+SQRT(F$2*'5b.TriRandNumbers'!F380),F$6-SQRT(F$3*(1-'5b.TriRandNumbers'!F380)))</f>
        <v>2.2599972992023361</v>
      </c>
      <c r="G386" s="30">
        <f>IF('5b.TriRandNumbers'!G380&lt;=G$1,G$4+SQRT(G$2*'5b.TriRandNumbers'!G380),G$6-SQRT(G$3*(1-'5b.TriRandNumbers'!G380)))</f>
        <v>3.3251508095466171</v>
      </c>
      <c r="H386" s="35">
        <f>IF('5b.TriRandNumbers'!H380&lt;=H$1,H$4+SQRT(H$2*'5b.TriRandNumbers'!H380),H$6-SQRT(H$3*(1-'5b.TriRandNumbers'!H380)))</f>
        <v>10.185488312107493</v>
      </c>
      <c r="I386" s="34">
        <f>IF('5b.TriRandNumbers'!I380&lt;=I$1,I$4+SQRT(I$2*'5b.TriRandNumbers'!I380),I$6-SQRT(I$3*(1-'5b.TriRandNumbers'!I380)))</f>
        <v>12.129541824597629</v>
      </c>
      <c r="J386" s="33">
        <f>IF('5b.TriRandNumbers'!J380&lt;=J$1,J$4+SQRT(J$2*'5b.TriRandNumbers'!J380),J$6-SQRT(J$3*(1-'5b.TriRandNumbers'!J380)))</f>
        <v>6.7231175294387757</v>
      </c>
      <c r="K386" s="32">
        <f>IF('5b.TriRandNumbers'!K380&lt;=K$1,K$4+SQRT(K$2*'5b.TriRandNumbers'!K380),K$6-SQRT(K$3*(1-'5b.TriRandNumbers'!K380)))</f>
        <v>13.36145908374165</v>
      </c>
      <c r="L386" s="31">
        <f>IF('5b.TriRandNumbers'!L380&lt;=L$1,L$4+SQRT(L$2*'5b.TriRandNumbers'!L380),L$6-SQRT(L$3*(1-'5b.TriRandNumbers'!L380)))</f>
        <v>13.439005369586695</v>
      </c>
      <c r="M386" s="30">
        <f>IF('5b.TriRandNumbers'!M380&lt;=M$1,M$4+SQRT(M$2*'5b.TriRandNumbers'!M380),M$6-SQRT(M$3*(1-'5b.TriRandNumbers'!M380)))</f>
        <v>13.008722839881345</v>
      </c>
      <c r="N386" s="35">
        <f>IF('5b.TriRandNumbers'!N380&lt;=N$1,N$4+SQRT(N$2*'5b.TriRandNumbers'!N380),N$6-SQRT(N$3*(1-'5b.TriRandNumbers'!N380)))</f>
        <v>7.6817673157637998</v>
      </c>
      <c r="O386" s="34">
        <f>IF('5b.TriRandNumbers'!O380&lt;=O$1,O$4+SQRT(O$2*'5b.TriRandNumbers'!O380),O$6-SQRT(O$3*(1-'5b.TriRandNumbers'!O380)))</f>
        <v>12.824270086295709</v>
      </c>
      <c r="P386" s="33">
        <f>IF('5b.TriRandNumbers'!P380&lt;=P$1,P$4+SQRT(P$2*'5b.TriRandNumbers'!P380),P$6-SQRT(P$3*(1-'5b.TriRandNumbers'!P380)))</f>
        <v>12.138883229458626</v>
      </c>
      <c r="Q386" s="32">
        <f>IF('5b.TriRandNumbers'!Q380&lt;=Q$1,Q$4+SQRT(Q$2*'5b.TriRandNumbers'!Q380),Q$6-SQRT(Q$3*(1-'5b.TriRandNumbers'!Q380)))</f>
        <v>11.08184980475693</v>
      </c>
      <c r="R386" s="31">
        <f>IF('5b.TriRandNumbers'!R380&lt;=R$1,R$4+SQRT(R$2*'5b.TriRandNumbers'!R380),R$6-SQRT(R$3*(1-'5b.TriRandNumbers'!R380)))</f>
        <v>14.687174472606412</v>
      </c>
      <c r="S386" s="30">
        <f>IF('5b.TriRandNumbers'!S380&lt;=S$1,S$4+SQRT(S$2*'5b.TriRandNumbers'!S380),S$6-SQRT(S$3*(1-'5b.TriRandNumbers'!S380)))</f>
        <v>15.042172780726961</v>
      </c>
      <c r="T386" s="35">
        <f>IF('5b.TriRandNumbers'!T380&lt;=T$1,T$4+SQRT(T$2*'5b.TriRandNumbers'!T380),T$6-SQRT(T$3*(1-'5b.TriRandNumbers'!T380)))</f>
        <v>6.9496493042169121</v>
      </c>
      <c r="U386" s="34">
        <f>IF('5b.TriRandNumbers'!U380&lt;=U$1,U$4+SQRT(U$2*'5b.TriRandNumbers'!U380),U$6-SQRT(U$3*(1-'5b.TriRandNumbers'!U380)))</f>
        <v>11.947325841147443</v>
      </c>
      <c r="V386" s="33">
        <f>IF('5b.TriRandNumbers'!V380&lt;=V$1,V$4+SQRT(V$2*'5b.TriRandNumbers'!V380),V$6-SQRT(V$3*(1-'5b.TriRandNumbers'!V380)))</f>
        <v>12.444177549671192</v>
      </c>
      <c r="W386" s="32">
        <f>IF('5b.TriRandNumbers'!W380&lt;=W$1,W$4+SQRT(W$2*'5b.TriRandNumbers'!W380),W$6-SQRT(W$3*(1-'5b.TriRandNumbers'!W380)))</f>
        <v>5.6707101637816431</v>
      </c>
      <c r="X386" s="31">
        <f>IF('5b.TriRandNumbers'!X380&lt;=X$1,X$4+SQRT(X$2*'5b.TriRandNumbers'!X380),X$6-SQRT(X$3*(1-'5b.TriRandNumbers'!X380)))</f>
        <v>15.895290097291635</v>
      </c>
      <c r="Y386" s="30">
        <f>IF('5b.TriRandNumbers'!Y380&lt;=Y$1,Y$4+SQRT(Y$2*'5b.TriRandNumbers'!Y380),Y$6-SQRT(Y$3*(1-'5b.TriRandNumbers'!Y380)))</f>
        <v>8.3412731288782407</v>
      </c>
    </row>
    <row r="387" spans="2:25" hidden="1" x14ac:dyDescent="0.25">
      <c r="B387" s="35">
        <f>IF('5b.TriRandNumbers'!B381&lt;=B$1,B$4+SQRT(B$2*'5b.TriRandNumbers'!B381),B$6-SQRT(B$3*(1-'5b.TriRandNumbers'!B381)))</f>
        <v>4.1389741135322362</v>
      </c>
      <c r="C387" s="34">
        <f>IF('5b.TriRandNumbers'!C381&lt;=C$1,C$4+SQRT(C$2*'5b.TriRandNumbers'!C381),C$6-SQRT(C$3*(1-'5b.TriRandNumbers'!C381)))</f>
        <v>2.3708376763662486</v>
      </c>
      <c r="D387" s="33">
        <f>IF('5b.TriRandNumbers'!D381&lt;=D$1,D$4+SQRT(D$2*'5b.TriRandNumbers'!D381),D$6-SQRT(D$3*(1-'5b.TriRandNumbers'!D381)))</f>
        <v>4.8367347023239571</v>
      </c>
      <c r="E387" s="32">
        <f>IF('5b.TriRandNumbers'!E381&lt;=E$1,E$4+SQRT(E$2*'5b.TriRandNumbers'!E381),E$6-SQRT(E$3*(1-'5b.TriRandNumbers'!E381)))</f>
        <v>3.4782075849473268</v>
      </c>
      <c r="F387" s="31">
        <f>IF('5b.TriRandNumbers'!F381&lt;=F$1,F$4+SQRT(F$2*'5b.TriRandNumbers'!F381),F$6-SQRT(F$3*(1-'5b.TriRandNumbers'!F381)))</f>
        <v>3.1023645845530492</v>
      </c>
      <c r="G387" s="30">
        <f>IF('5b.TriRandNumbers'!G381&lt;=G$1,G$4+SQRT(G$2*'5b.TriRandNumbers'!G381),G$6-SQRT(G$3*(1-'5b.TriRandNumbers'!G381)))</f>
        <v>3.3934171663158796</v>
      </c>
      <c r="H387" s="35">
        <f>IF('5b.TriRandNumbers'!H381&lt;=H$1,H$4+SQRT(H$2*'5b.TriRandNumbers'!H381),H$6-SQRT(H$3*(1-'5b.TriRandNumbers'!H381)))</f>
        <v>10.100845097682503</v>
      </c>
      <c r="I387" s="34">
        <f>IF('5b.TriRandNumbers'!I381&lt;=I$1,I$4+SQRT(I$2*'5b.TriRandNumbers'!I381),I$6-SQRT(I$3*(1-'5b.TriRandNumbers'!I381)))</f>
        <v>12.88823529044465</v>
      </c>
      <c r="J387" s="33">
        <f>IF('5b.TriRandNumbers'!J381&lt;=J$1,J$4+SQRT(J$2*'5b.TriRandNumbers'!J381),J$6-SQRT(J$3*(1-'5b.TriRandNumbers'!J381)))</f>
        <v>9.6168625784837047</v>
      </c>
      <c r="K387" s="32">
        <f>IF('5b.TriRandNumbers'!K381&lt;=K$1,K$4+SQRT(K$2*'5b.TriRandNumbers'!K381),K$6-SQRT(K$3*(1-'5b.TriRandNumbers'!K381)))</f>
        <v>13.077741312187944</v>
      </c>
      <c r="L387" s="31">
        <f>IF('5b.TriRandNumbers'!L381&lt;=L$1,L$4+SQRT(L$2*'5b.TriRandNumbers'!L381),L$6-SQRT(L$3*(1-'5b.TriRandNumbers'!L381)))</f>
        <v>8.8870150938805814</v>
      </c>
      <c r="M387" s="30">
        <f>IF('5b.TriRandNumbers'!M381&lt;=M$1,M$4+SQRT(M$2*'5b.TriRandNumbers'!M381),M$6-SQRT(M$3*(1-'5b.TriRandNumbers'!M381)))</f>
        <v>11.143783966498129</v>
      </c>
      <c r="N387" s="35">
        <f>IF('5b.TriRandNumbers'!N381&lt;=N$1,N$4+SQRT(N$2*'5b.TriRandNumbers'!N381),N$6-SQRT(N$3*(1-'5b.TriRandNumbers'!N381)))</f>
        <v>15.961847596872545</v>
      </c>
      <c r="O387" s="34">
        <f>IF('5b.TriRandNumbers'!O381&lt;=O$1,O$4+SQRT(O$2*'5b.TriRandNumbers'!O381),O$6-SQRT(O$3*(1-'5b.TriRandNumbers'!O381)))</f>
        <v>8.6352904413554832</v>
      </c>
      <c r="P387" s="33">
        <f>IF('5b.TriRandNumbers'!P381&lt;=P$1,P$4+SQRT(P$2*'5b.TriRandNumbers'!P381),P$6-SQRT(P$3*(1-'5b.TriRandNumbers'!P381)))</f>
        <v>5.8760181334734112</v>
      </c>
      <c r="Q387" s="32">
        <f>IF('5b.TriRandNumbers'!Q381&lt;=Q$1,Q$4+SQRT(Q$2*'5b.TriRandNumbers'!Q381),Q$6-SQRT(Q$3*(1-'5b.TriRandNumbers'!Q381)))</f>
        <v>9.5233350135935275</v>
      </c>
      <c r="R387" s="31">
        <f>IF('5b.TriRandNumbers'!R381&lt;=R$1,R$4+SQRT(R$2*'5b.TriRandNumbers'!R381),R$6-SQRT(R$3*(1-'5b.TriRandNumbers'!R381)))</f>
        <v>8.7703316613327331</v>
      </c>
      <c r="S387" s="30">
        <f>IF('5b.TriRandNumbers'!S381&lt;=S$1,S$4+SQRT(S$2*'5b.TriRandNumbers'!S381),S$6-SQRT(S$3*(1-'5b.TriRandNumbers'!S381)))</f>
        <v>14.899607427934185</v>
      </c>
      <c r="T387" s="35">
        <f>IF('5b.TriRandNumbers'!T381&lt;=T$1,T$4+SQRT(T$2*'5b.TriRandNumbers'!T381),T$6-SQRT(T$3*(1-'5b.TriRandNumbers'!T381)))</f>
        <v>10.832599076774491</v>
      </c>
      <c r="U387" s="34">
        <f>IF('5b.TriRandNumbers'!U381&lt;=U$1,U$4+SQRT(U$2*'5b.TriRandNumbers'!U381),U$6-SQRT(U$3*(1-'5b.TriRandNumbers'!U381)))</f>
        <v>14.208025760798474</v>
      </c>
      <c r="V387" s="33">
        <f>IF('5b.TriRandNumbers'!V381&lt;=V$1,V$4+SQRT(V$2*'5b.TriRandNumbers'!V381),V$6-SQRT(V$3*(1-'5b.TriRandNumbers'!V381)))</f>
        <v>16.516343146404008</v>
      </c>
      <c r="W387" s="32">
        <f>IF('5b.TriRandNumbers'!W381&lt;=W$1,W$4+SQRT(W$2*'5b.TriRandNumbers'!W381),W$6-SQRT(W$3*(1-'5b.TriRandNumbers'!W381)))</f>
        <v>8.9957233397208096</v>
      </c>
      <c r="X387" s="31">
        <f>IF('5b.TriRandNumbers'!X381&lt;=X$1,X$4+SQRT(X$2*'5b.TriRandNumbers'!X381),X$6-SQRT(X$3*(1-'5b.TriRandNumbers'!X381)))</f>
        <v>15.029749948091617</v>
      </c>
      <c r="Y387" s="30">
        <f>IF('5b.TriRandNumbers'!Y381&lt;=Y$1,Y$4+SQRT(Y$2*'5b.TriRandNumbers'!Y381),Y$6-SQRT(Y$3*(1-'5b.TriRandNumbers'!Y381)))</f>
        <v>14.628502351374671</v>
      </c>
    </row>
    <row r="388" spans="2:25" hidden="1" x14ac:dyDescent="0.25">
      <c r="B388" s="35">
        <f>IF('5b.TriRandNumbers'!B382&lt;=B$1,B$4+SQRT(B$2*'5b.TriRandNumbers'!B382),B$6-SQRT(B$3*(1-'5b.TriRandNumbers'!B382)))</f>
        <v>5.6015866843117808</v>
      </c>
      <c r="C388" s="34">
        <f>IF('5b.TriRandNumbers'!C382&lt;=C$1,C$4+SQRT(C$2*'5b.TriRandNumbers'!C382),C$6-SQRT(C$3*(1-'5b.TriRandNumbers'!C382)))</f>
        <v>2.8095691561725831</v>
      </c>
      <c r="D388" s="33">
        <f>IF('5b.TriRandNumbers'!D382&lt;=D$1,D$4+SQRT(D$2*'5b.TriRandNumbers'!D382),D$6-SQRT(D$3*(1-'5b.TriRandNumbers'!D382)))</f>
        <v>5.9197252493295549</v>
      </c>
      <c r="E388" s="32">
        <f>IF('5b.TriRandNumbers'!E382&lt;=E$1,E$4+SQRT(E$2*'5b.TriRandNumbers'!E382),E$6-SQRT(E$3*(1-'5b.TriRandNumbers'!E382)))</f>
        <v>3.6742825780181629</v>
      </c>
      <c r="F388" s="31">
        <f>IF('5b.TriRandNumbers'!F382&lt;=F$1,F$4+SQRT(F$2*'5b.TriRandNumbers'!F382),F$6-SQRT(F$3*(1-'5b.TriRandNumbers'!F382)))</f>
        <v>3.266484394736656</v>
      </c>
      <c r="G388" s="30">
        <f>IF('5b.TriRandNumbers'!G382&lt;=G$1,G$4+SQRT(G$2*'5b.TriRandNumbers'!G382),G$6-SQRT(G$3*(1-'5b.TriRandNumbers'!G382)))</f>
        <v>3.8227750393156077</v>
      </c>
      <c r="H388" s="35">
        <f>IF('5b.TriRandNumbers'!H382&lt;=H$1,H$4+SQRT(H$2*'5b.TriRandNumbers'!H382),H$6-SQRT(H$3*(1-'5b.TriRandNumbers'!H382)))</f>
        <v>9.2113991039954612</v>
      </c>
      <c r="I388" s="34">
        <f>IF('5b.TriRandNumbers'!I382&lt;=I$1,I$4+SQRT(I$2*'5b.TriRandNumbers'!I382),I$6-SQRT(I$3*(1-'5b.TriRandNumbers'!I382)))</f>
        <v>17.106432384670629</v>
      </c>
      <c r="J388" s="33">
        <f>IF('5b.TriRandNumbers'!J382&lt;=J$1,J$4+SQRT(J$2*'5b.TriRandNumbers'!J382),J$6-SQRT(J$3*(1-'5b.TriRandNumbers'!J382)))</f>
        <v>10.935744246860684</v>
      </c>
      <c r="K388" s="32">
        <f>IF('5b.TriRandNumbers'!K382&lt;=K$1,K$4+SQRT(K$2*'5b.TriRandNumbers'!K382),K$6-SQRT(K$3*(1-'5b.TriRandNumbers'!K382)))</f>
        <v>10.527583654139015</v>
      </c>
      <c r="L388" s="31">
        <f>IF('5b.TriRandNumbers'!L382&lt;=L$1,L$4+SQRT(L$2*'5b.TriRandNumbers'!L382),L$6-SQRT(L$3*(1-'5b.TriRandNumbers'!L382)))</f>
        <v>7.1663232049381449</v>
      </c>
      <c r="M388" s="30">
        <f>IF('5b.TriRandNumbers'!M382&lt;=M$1,M$4+SQRT(M$2*'5b.TriRandNumbers'!M382),M$6-SQRT(M$3*(1-'5b.TriRandNumbers'!M382)))</f>
        <v>8.0758907802529496</v>
      </c>
      <c r="N388" s="35">
        <f>IF('5b.TriRandNumbers'!N382&lt;=N$1,N$4+SQRT(N$2*'5b.TriRandNumbers'!N382),N$6-SQRT(N$3*(1-'5b.TriRandNumbers'!N382)))</f>
        <v>9.1277451871287028</v>
      </c>
      <c r="O388" s="34">
        <f>IF('5b.TriRandNumbers'!O382&lt;=O$1,O$4+SQRT(O$2*'5b.TriRandNumbers'!O382),O$6-SQRT(O$3*(1-'5b.TriRandNumbers'!O382)))</f>
        <v>12.3202697140396</v>
      </c>
      <c r="P388" s="33">
        <f>IF('5b.TriRandNumbers'!P382&lt;=P$1,P$4+SQRT(P$2*'5b.TriRandNumbers'!P382),P$6-SQRT(P$3*(1-'5b.TriRandNumbers'!P382)))</f>
        <v>13.20819598797506</v>
      </c>
      <c r="Q388" s="32">
        <f>IF('5b.TriRandNumbers'!Q382&lt;=Q$1,Q$4+SQRT(Q$2*'5b.TriRandNumbers'!Q382),Q$6-SQRT(Q$3*(1-'5b.TriRandNumbers'!Q382)))</f>
        <v>15.813405639450099</v>
      </c>
      <c r="R388" s="31">
        <f>IF('5b.TriRandNumbers'!R382&lt;=R$1,R$4+SQRT(R$2*'5b.TriRandNumbers'!R382),R$6-SQRT(R$3*(1-'5b.TriRandNumbers'!R382)))</f>
        <v>13.731718717336962</v>
      </c>
      <c r="S388" s="30">
        <f>IF('5b.TriRandNumbers'!S382&lt;=S$1,S$4+SQRT(S$2*'5b.TriRandNumbers'!S382),S$6-SQRT(S$3*(1-'5b.TriRandNumbers'!S382)))</f>
        <v>11.519360681228818</v>
      </c>
      <c r="T388" s="35">
        <f>IF('5b.TriRandNumbers'!T382&lt;=T$1,T$4+SQRT(T$2*'5b.TriRandNumbers'!T382),T$6-SQRT(T$3*(1-'5b.TriRandNumbers'!T382)))</f>
        <v>10.956616513245608</v>
      </c>
      <c r="U388" s="34">
        <f>IF('5b.TriRandNumbers'!U382&lt;=U$1,U$4+SQRT(U$2*'5b.TriRandNumbers'!U382),U$6-SQRT(U$3*(1-'5b.TriRandNumbers'!U382)))</f>
        <v>12.658538916559278</v>
      </c>
      <c r="V388" s="33">
        <f>IF('5b.TriRandNumbers'!V382&lt;=V$1,V$4+SQRT(V$2*'5b.TriRandNumbers'!V382),V$6-SQRT(V$3*(1-'5b.TriRandNumbers'!V382)))</f>
        <v>16.945484216772648</v>
      </c>
      <c r="W388" s="32">
        <f>IF('5b.TriRandNumbers'!W382&lt;=W$1,W$4+SQRT(W$2*'5b.TriRandNumbers'!W382),W$6-SQRT(W$3*(1-'5b.TriRandNumbers'!W382)))</f>
        <v>16.540718639646869</v>
      </c>
      <c r="X388" s="31">
        <f>IF('5b.TriRandNumbers'!X382&lt;=X$1,X$4+SQRT(X$2*'5b.TriRandNumbers'!X382),X$6-SQRT(X$3*(1-'5b.TriRandNumbers'!X382)))</f>
        <v>12.737036902891248</v>
      </c>
      <c r="Y388" s="30">
        <f>IF('5b.TriRandNumbers'!Y382&lt;=Y$1,Y$4+SQRT(Y$2*'5b.TriRandNumbers'!Y382),Y$6-SQRT(Y$3*(1-'5b.TriRandNumbers'!Y382)))</f>
        <v>17.373292615148269</v>
      </c>
    </row>
    <row r="389" spans="2:25" hidden="1" x14ac:dyDescent="0.25">
      <c r="B389" s="35">
        <f>IF('5b.TriRandNumbers'!B383&lt;=B$1,B$4+SQRT(B$2*'5b.TriRandNumbers'!B383),B$6-SQRT(B$3*(1-'5b.TriRandNumbers'!B383)))</f>
        <v>4.2983355594649924</v>
      </c>
      <c r="C389" s="34">
        <f>IF('5b.TriRandNumbers'!C383&lt;=C$1,C$4+SQRT(C$2*'5b.TriRandNumbers'!C383),C$6-SQRT(C$3*(1-'5b.TriRandNumbers'!C383)))</f>
        <v>3.6398199074413631</v>
      </c>
      <c r="D389" s="33">
        <f>IF('5b.TriRandNumbers'!D383&lt;=D$1,D$4+SQRT(D$2*'5b.TriRandNumbers'!D383),D$6-SQRT(D$3*(1-'5b.TriRandNumbers'!D383)))</f>
        <v>6.1590241307444664</v>
      </c>
      <c r="E389" s="32">
        <f>IF('5b.TriRandNumbers'!E383&lt;=E$1,E$4+SQRT(E$2*'5b.TriRandNumbers'!E383),E$6-SQRT(E$3*(1-'5b.TriRandNumbers'!E383)))</f>
        <v>4.3711148970229994</v>
      </c>
      <c r="F389" s="31">
        <f>IF('5b.TriRandNumbers'!F383&lt;=F$1,F$4+SQRT(F$2*'5b.TriRandNumbers'!F383),F$6-SQRT(F$3*(1-'5b.TriRandNumbers'!F383)))</f>
        <v>1.3558986852221926</v>
      </c>
      <c r="G389" s="30">
        <f>IF('5b.TriRandNumbers'!G383&lt;=G$1,G$4+SQRT(G$2*'5b.TriRandNumbers'!G383),G$6-SQRT(G$3*(1-'5b.TriRandNumbers'!G383)))</f>
        <v>3.4295231255732528</v>
      </c>
      <c r="H389" s="35">
        <f>IF('5b.TriRandNumbers'!H383&lt;=H$1,H$4+SQRT(H$2*'5b.TriRandNumbers'!H383),H$6-SQRT(H$3*(1-'5b.TriRandNumbers'!H383)))</f>
        <v>8.9414255108967655</v>
      </c>
      <c r="I389" s="34">
        <f>IF('5b.TriRandNumbers'!I383&lt;=I$1,I$4+SQRT(I$2*'5b.TriRandNumbers'!I383),I$6-SQRT(I$3*(1-'5b.TriRandNumbers'!I383)))</f>
        <v>15.031323772463574</v>
      </c>
      <c r="J389" s="33">
        <f>IF('5b.TriRandNumbers'!J383&lt;=J$1,J$4+SQRT(J$2*'5b.TriRandNumbers'!J383),J$6-SQRT(J$3*(1-'5b.TriRandNumbers'!J383)))</f>
        <v>12.672204654876609</v>
      </c>
      <c r="K389" s="32">
        <f>IF('5b.TriRandNumbers'!K383&lt;=K$1,K$4+SQRT(K$2*'5b.TriRandNumbers'!K383),K$6-SQRT(K$3*(1-'5b.TriRandNumbers'!K383)))</f>
        <v>14.911218398816317</v>
      </c>
      <c r="L389" s="31">
        <f>IF('5b.TriRandNumbers'!L383&lt;=L$1,L$4+SQRT(L$2*'5b.TriRandNumbers'!L383),L$6-SQRT(L$3*(1-'5b.TriRandNumbers'!L383)))</f>
        <v>18.353686780357933</v>
      </c>
      <c r="M389" s="30">
        <f>IF('5b.TriRandNumbers'!M383&lt;=M$1,M$4+SQRT(M$2*'5b.TriRandNumbers'!M383),M$6-SQRT(M$3*(1-'5b.TriRandNumbers'!M383)))</f>
        <v>11.078644916389491</v>
      </c>
      <c r="N389" s="35">
        <f>IF('5b.TriRandNumbers'!N383&lt;=N$1,N$4+SQRT(N$2*'5b.TriRandNumbers'!N383),N$6-SQRT(N$3*(1-'5b.TriRandNumbers'!N383)))</f>
        <v>11.578652533750812</v>
      </c>
      <c r="O389" s="34">
        <f>IF('5b.TriRandNumbers'!O383&lt;=O$1,O$4+SQRT(O$2*'5b.TriRandNumbers'!O383),O$6-SQRT(O$3*(1-'5b.TriRandNumbers'!O383)))</f>
        <v>14.498903107142633</v>
      </c>
      <c r="P389" s="33">
        <f>IF('5b.TriRandNumbers'!P383&lt;=P$1,P$4+SQRT(P$2*'5b.TriRandNumbers'!P383),P$6-SQRT(P$3*(1-'5b.TriRandNumbers'!P383)))</f>
        <v>14.849965207717009</v>
      </c>
      <c r="Q389" s="32">
        <f>IF('5b.TriRandNumbers'!Q383&lt;=Q$1,Q$4+SQRT(Q$2*'5b.TriRandNumbers'!Q383),Q$6-SQRT(Q$3*(1-'5b.TriRandNumbers'!Q383)))</f>
        <v>17.120788515012649</v>
      </c>
      <c r="R389" s="31">
        <f>IF('5b.TriRandNumbers'!R383&lt;=R$1,R$4+SQRT(R$2*'5b.TriRandNumbers'!R383),R$6-SQRT(R$3*(1-'5b.TriRandNumbers'!R383)))</f>
        <v>5.1201236873755569</v>
      </c>
      <c r="S389" s="30">
        <f>IF('5b.TriRandNumbers'!S383&lt;=S$1,S$4+SQRT(S$2*'5b.TriRandNumbers'!S383),S$6-SQRT(S$3*(1-'5b.TriRandNumbers'!S383)))</f>
        <v>10.095036213309262</v>
      </c>
      <c r="T389" s="35">
        <f>IF('5b.TriRandNumbers'!T383&lt;=T$1,T$4+SQRT(T$2*'5b.TriRandNumbers'!T383),T$6-SQRT(T$3*(1-'5b.TriRandNumbers'!T383)))</f>
        <v>11.547011804400206</v>
      </c>
      <c r="U389" s="34">
        <f>IF('5b.TriRandNumbers'!U383&lt;=U$1,U$4+SQRT(U$2*'5b.TriRandNumbers'!U383),U$6-SQRT(U$3*(1-'5b.TriRandNumbers'!U383)))</f>
        <v>7.559192479681899</v>
      </c>
      <c r="V389" s="33">
        <f>IF('5b.TriRandNumbers'!V383&lt;=V$1,V$4+SQRT(V$2*'5b.TriRandNumbers'!V383),V$6-SQRT(V$3*(1-'5b.TriRandNumbers'!V383)))</f>
        <v>14.59972653650844</v>
      </c>
      <c r="W389" s="32">
        <f>IF('5b.TriRandNumbers'!W383&lt;=W$1,W$4+SQRT(W$2*'5b.TriRandNumbers'!W383),W$6-SQRT(W$3*(1-'5b.TriRandNumbers'!W383)))</f>
        <v>15.909036184447737</v>
      </c>
      <c r="X389" s="31">
        <f>IF('5b.TriRandNumbers'!X383&lt;=X$1,X$4+SQRT(X$2*'5b.TriRandNumbers'!X383),X$6-SQRT(X$3*(1-'5b.TriRandNumbers'!X383)))</f>
        <v>8.0065457012208139</v>
      </c>
      <c r="Y389" s="30">
        <f>IF('5b.TriRandNumbers'!Y383&lt;=Y$1,Y$4+SQRT(Y$2*'5b.TriRandNumbers'!Y383),Y$6-SQRT(Y$3*(1-'5b.TriRandNumbers'!Y383)))</f>
        <v>12.891744895608483</v>
      </c>
    </row>
    <row r="390" spans="2:25" hidden="1" x14ac:dyDescent="0.25">
      <c r="B390" s="35">
        <f>IF('5b.TriRandNumbers'!B384&lt;=B$1,B$4+SQRT(B$2*'5b.TriRandNumbers'!B384),B$6-SQRT(B$3*(1-'5b.TriRandNumbers'!B384)))</f>
        <v>4.993815494601562</v>
      </c>
      <c r="C390" s="34">
        <f>IF('5b.TriRandNumbers'!C384&lt;=C$1,C$4+SQRT(C$2*'5b.TriRandNumbers'!C384),C$6-SQRT(C$3*(1-'5b.TriRandNumbers'!C384)))</f>
        <v>3.0757681038671834</v>
      </c>
      <c r="D390" s="33">
        <f>IF('5b.TriRandNumbers'!D384&lt;=D$1,D$4+SQRT(D$2*'5b.TriRandNumbers'!D384),D$6-SQRT(D$3*(1-'5b.TriRandNumbers'!D384)))</f>
        <v>5.6954619820687151</v>
      </c>
      <c r="E390" s="32">
        <f>IF('5b.TriRandNumbers'!E384&lt;=E$1,E$4+SQRT(E$2*'5b.TriRandNumbers'!E384),E$6-SQRT(E$3*(1-'5b.TriRandNumbers'!E384)))</f>
        <v>3.3869661477942041</v>
      </c>
      <c r="F390" s="31">
        <f>IF('5b.TriRandNumbers'!F384&lt;=F$1,F$4+SQRT(F$2*'5b.TriRandNumbers'!F384),F$6-SQRT(F$3*(1-'5b.TriRandNumbers'!F384)))</f>
        <v>1.19543704675271</v>
      </c>
      <c r="G390" s="30">
        <f>IF('5b.TriRandNumbers'!G384&lt;=G$1,G$4+SQRT(G$2*'5b.TriRandNumbers'!G384),G$6-SQRT(G$3*(1-'5b.TriRandNumbers'!G384)))</f>
        <v>3.6184387010525114</v>
      </c>
      <c r="H390" s="35">
        <f>IF('5b.TriRandNumbers'!H384&lt;=H$1,H$4+SQRT(H$2*'5b.TriRandNumbers'!H384),H$6-SQRT(H$3*(1-'5b.TriRandNumbers'!H384)))</f>
        <v>9.0256464875853801</v>
      </c>
      <c r="I390" s="34">
        <f>IF('5b.TriRandNumbers'!I384&lt;=I$1,I$4+SQRT(I$2*'5b.TriRandNumbers'!I384),I$6-SQRT(I$3*(1-'5b.TriRandNumbers'!I384)))</f>
        <v>14.157088651616618</v>
      </c>
      <c r="J390" s="33">
        <f>IF('5b.TriRandNumbers'!J384&lt;=J$1,J$4+SQRT(J$2*'5b.TriRandNumbers'!J384),J$6-SQRT(J$3*(1-'5b.TriRandNumbers'!J384)))</f>
        <v>11.498592722329633</v>
      </c>
      <c r="K390" s="32">
        <f>IF('5b.TriRandNumbers'!K384&lt;=K$1,K$4+SQRT(K$2*'5b.TriRandNumbers'!K384),K$6-SQRT(K$3*(1-'5b.TriRandNumbers'!K384)))</f>
        <v>7.4967058852379171</v>
      </c>
      <c r="L390" s="31">
        <f>IF('5b.TriRandNumbers'!L384&lt;=L$1,L$4+SQRT(L$2*'5b.TriRandNumbers'!L384),L$6-SQRT(L$3*(1-'5b.TriRandNumbers'!L384)))</f>
        <v>7.2517387653561851</v>
      </c>
      <c r="M390" s="30">
        <f>IF('5b.TriRandNumbers'!M384&lt;=M$1,M$4+SQRT(M$2*'5b.TriRandNumbers'!M384),M$6-SQRT(M$3*(1-'5b.TriRandNumbers'!M384)))</f>
        <v>12.377035286982309</v>
      </c>
      <c r="N390" s="35">
        <f>IF('5b.TriRandNumbers'!N384&lt;=N$1,N$4+SQRT(N$2*'5b.TriRandNumbers'!N384),N$6-SQRT(N$3*(1-'5b.TriRandNumbers'!N384)))</f>
        <v>10.199478591182222</v>
      </c>
      <c r="O390" s="34">
        <f>IF('5b.TriRandNumbers'!O384&lt;=O$1,O$4+SQRT(O$2*'5b.TriRandNumbers'!O384),O$6-SQRT(O$3*(1-'5b.TriRandNumbers'!O384)))</f>
        <v>8.5240102556271662</v>
      </c>
      <c r="P390" s="33">
        <f>IF('5b.TriRandNumbers'!P384&lt;=P$1,P$4+SQRT(P$2*'5b.TriRandNumbers'!P384),P$6-SQRT(P$3*(1-'5b.TriRandNumbers'!P384)))</f>
        <v>11.663505198480522</v>
      </c>
      <c r="Q390" s="32">
        <f>IF('5b.TriRandNumbers'!Q384&lt;=Q$1,Q$4+SQRT(Q$2*'5b.TriRandNumbers'!Q384),Q$6-SQRT(Q$3*(1-'5b.TriRandNumbers'!Q384)))</f>
        <v>6.9590611533427289</v>
      </c>
      <c r="R390" s="31">
        <f>IF('5b.TriRandNumbers'!R384&lt;=R$1,R$4+SQRT(R$2*'5b.TriRandNumbers'!R384),R$6-SQRT(R$3*(1-'5b.TriRandNumbers'!R384)))</f>
        <v>16.329676049761161</v>
      </c>
      <c r="S390" s="30">
        <f>IF('5b.TriRandNumbers'!S384&lt;=S$1,S$4+SQRT(S$2*'5b.TriRandNumbers'!S384),S$6-SQRT(S$3*(1-'5b.TriRandNumbers'!S384)))</f>
        <v>12.599288755997812</v>
      </c>
      <c r="T390" s="35">
        <f>IF('5b.TriRandNumbers'!T384&lt;=T$1,T$4+SQRT(T$2*'5b.TriRandNumbers'!T384),T$6-SQRT(T$3*(1-'5b.TriRandNumbers'!T384)))</f>
        <v>8.8773815553882542</v>
      </c>
      <c r="U390" s="34">
        <f>IF('5b.TriRandNumbers'!U384&lt;=U$1,U$4+SQRT(U$2*'5b.TriRandNumbers'!U384),U$6-SQRT(U$3*(1-'5b.TriRandNumbers'!U384)))</f>
        <v>10.123789614655806</v>
      </c>
      <c r="V390" s="33">
        <f>IF('5b.TriRandNumbers'!V384&lt;=V$1,V$4+SQRT(V$2*'5b.TriRandNumbers'!V384),V$6-SQRT(V$3*(1-'5b.TriRandNumbers'!V384)))</f>
        <v>8.9102234951298129</v>
      </c>
      <c r="W390" s="32">
        <f>IF('5b.TriRandNumbers'!W384&lt;=W$1,W$4+SQRT(W$2*'5b.TriRandNumbers'!W384),W$6-SQRT(W$3*(1-'5b.TriRandNumbers'!W384)))</f>
        <v>16.190544427102399</v>
      </c>
      <c r="X390" s="31">
        <f>IF('5b.TriRandNumbers'!X384&lt;=X$1,X$4+SQRT(X$2*'5b.TriRandNumbers'!X384),X$6-SQRT(X$3*(1-'5b.TriRandNumbers'!X384)))</f>
        <v>14.941682831755578</v>
      </c>
      <c r="Y390" s="30">
        <f>IF('5b.TriRandNumbers'!Y384&lt;=Y$1,Y$4+SQRT(Y$2*'5b.TriRandNumbers'!Y384),Y$6-SQRT(Y$3*(1-'5b.TriRandNumbers'!Y384)))</f>
        <v>16.149187907897478</v>
      </c>
    </row>
    <row r="391" spans="2:25" hidden="1" x14ac:dyDescent="0.25">
      <c r="B391" s="35">
        <f>IF('5b.TriRandNumbers'!B385&lt;=B$1,B$4+SQRT(B$2*'5b.TriRandNumbers'!B385),B$6-SQRT(B$3*(1-'5b.TriRandNumbers'!B385)))</f>
        <v>5.3110808778256597</v>
      </c>
      <c r="C391" s="34">
        <f>IF('5b.TriRandNumbers'!C385&lt;=C$1,C$4+SQRT(C$2*'5b.TriRandNumbers'!C385),C$6-SQRT(C$3*(1-'5b.TriRandNumbers'!C385)))</f>
        <v>2.8818783272161177</v>
      </c>
      <c r="D391" s="33">
        <f>IF('5b.TriRandNumbers'!D385&lt;=D$1,D$4+SQRT(D$2*'5b.TriRandNumbers'!D385),D$6-SQRT(D$3*(1-'5b.TriRandNumbers'!D385)))</f>
        <v>6.0672153507464168</v>
      </c>
      <c r="E391" s="32">
        <f>IF('5b.TriRandNumbers'!E385&lt;=E$1,E$4+SQRT(E$2*'5b.TriRandNumbers'!E385),E$6-SQRT(E$3*(1-'5b.TriRandNumbers'!E385)))</f>
        <v>3.9481766612758786</v>
      </c>
      <c r="F391" s="31">
        <f>IF('5b.TriRandNumbers'!F385&lt;=F$1,F$4+SQRT(F$2*'5b.TriRandNumbers'!F385),F$6-SQRT(F$3*(1-'5b.TriRandNumbers'!F385)))</f>
        <v>2.1065315013025607</v>
      </c>
      <c r="G391" s="30">
        <f>IF('5b.TriRandNumbers'!G385&lt;=G$1,G$4+SQRT(G$2*'5b.TriRandNumbers'!G385),G$6-SQRT(G$3*(1-'5b.TriRandNumbers'!G385)))</f>
        <v>3.6335066682247645</v>
      </c>
      <c r="H391" s="35">
        <f>IF('5b.TriRandNumbers'!H385&lt;=H$1,H$4+SQRT(H$2*'5b.TriRandNumbers'!H385),H$6-SQRT(H$3*(1-'5b.TriRandNumbers'!H385)))</f>
        <v>12.944457222396252</v>
      </c>
      <c r="I391" s="34">
        <f>IF('5b.TriRandNumbers'!I385&lt;=I$1,I$4+SQRT(I$2*'5b.TriRandNumbers'!I385),I$6-SQRT(I$3*(1-'5b.TriRandNumbers'!I385)))</f>
        <v>9.2421343756416867</v>
      </c>
      <c r="J391" s="33">
        <f>IF('5b.TriRandNumbers'!J385&lt;=J$1,J$4+SQRT(J$2*'5b.TriRandNumbers'!J385),J$6-SQRT(J$3*(1-'5b.TriRandNumbers'!J385)))</f>
        <v>8.3867377575113267</v>
      </c>
      <c r="K391" s="32">
        <f>IF('5b.TriRandNumbers'!K385&lt;=K$1,K$4+SQRT(K$2*'5b.TriRandNumbers'!K385),K$6-SQRT(K$3*(1-'5b.TriRandNumbers'!K385)))</f>
        <v>9.0276549265075996</v>
      </c>
      <c r="L391" s="31">
        <f>IF('5b.TriRandNumbers'!L385&lt;=L$1,L$4+SQRT(L$2*'5b.TriRandNumbers'!L385),L$6-SQRT(L$3*(1-'5b.TriRandNumbers'!L385)))</f>
        <v>8.4712347577125762</v>
      </c>
      <c r="M391" s="30">
        <f>IF('5b.TriRandNumbers'!M385&lt;=M$1,M$4+SQRT(M$2*'5b.TriRandNumbers'!M385),M$6-SQRT(M$3*(1-'5b.TriRandNumbers'!M385)))</f>
        <v>15.487042514516354</v>
      </c>
      <c r="N391" s="35">
        <f>IF('5b.TriRandNumbers'!N385&lt;=N$1,N$4+SQRT(N$2*'5b.TriRandNumbers'!N385),N$6-SQRT(N$3*(1-'5b.TriRandNumbers'!N385)))</f>
        <v>10.458501633637905</v>
      </c>
      <c r="O391" s="34">
        <f>IF('5b.TriRandNumbers'!O385&lt;=O$1,O$4+SQRT(O$2*'5b.TriRandNumbers'!O385),O$6-SQRT(O$3*(1-'5b.TriRandNumbers'!O385)))</f>
        <v>9.5426288635554108</v>
      </c>
      <c r="P391" s="33">
        <f>IF('5b.TriRandNumbers'!P385&lt;=P$1,P$4+SQRT(P$2*'5b.TriRandNumbers'!P385),P$6-SQRT(P$3*(1-'5b.TriRandNumbers'!P385)))</f>
        <v>9.3659090473728703</v>
      </c>
      <c r="Q391" s="32">
        <f>IF('5b.TriRandNumbers'!Q385&lt;=Q$1,Q$4+SQRT(Q$2*'5b.TriRandNumbers'!Q385),Q$6-SQRT(Q$3*(1-'5b.TriRandNumbers'!Q385)))</f>
        <v>10.970810533061934</v>
      </c>
      <c r="R391" s="31">
        <f>IF('5b.TriRandNumbers'!R385&lt;=R$1,R$4+SQRT(R$2*'5b.TriRandNumbers'!R385),R$6-SQRT(R$3*(1-'5b.TriRandNumbers'!R385)))</f>
        <v>13.201724226820179</v>
      </c>
      <c r="S391" s="30">
        <f>IF('5b.TriRandNumbers'!S385&lt;=S$1,S$4+SQRT(S$2*'5b.TriRandNumbers'!S385),S$6-SQRT(S$3*(1-'5b.TriRandNumbers'!S385)))</f>
        <v>16.021303009475037</v>
      </c>
      <c r="T391" s="35">
        <f>IF('5b.TriRandNumbers'!T385&lt;=T$1,T$4+SQRT(T$2*'5b.TriRandNumbers'!T385),T$6-SQRT(T$3*(1-'5b.TriRandNumbers'!T385)))</f>
        <v>9.2782641679321252</v>
      </c>
      <c r="U391" s="34">
        <f>IF('5b.TriRandNumbers'!U385&lt;=U$1,U$4+SQRT(U$2*'5b.TriRandNumbers'!U385),U$6-SQRT(U$3*(1-'5b.TriRandNumbers'!U385)))</f>
        <v>15.168446907343675</v>
      </c>
      <c r="V391" s="33">
        <f>IF('5b.TriRandNumbers'!V385&lt;=V$1,V$4+SQRT(V$2*'5b.TriRandNumbers'!V385),V$6-SQRT(V$3*(1-'5b.TriRandNumbers'!V385)))</f>
        <v>11.142511507385377</v>
      </c>
      <c r="W391" s="32">
        <f>IF('5b.TriRandNumbers'!W385&lt;=W$1,W$4+SQRT(W$2*'5b.TriRandNumbers'!W385),W$6-SQRT(W$3*(1-'5b.TriRandNumbers'!W385)))</f>
        <v>14.994010793364158</v>
      </c>
      <c r="X391" s="31">
        <f>IF('5b.TriRandNumbers'!X385&lt;=X$1,X$4+SQRT(X$2*'5b.TriRandNumbers'!X385),X$6-SQRT(X$3*(1-'5b.TriRandNumbers'!X385)))</f>
        <v>9.3207484660379905</v>
      </c>
      <c r="Y391" s="30">
        <f>IF('5b.TriRandNumbers'!Y385&lt;=Y$1,Y$4+SQRT(Y$2*'5b.TriRandNumbers'!Y385),Y$6-SQRT(Y$3*(1-'5b.TriRandNumbers'!Y385)))</f>
        <v>10.965428281151729</v>
      </c>
    </row>
    <row r="392" spans="2:25" hidden="1" x14ac:dyDescent="0.25">
      <c r="B392" s="35">
        <f>IF('5b.TriRandNumbers'!B386&lt;=B$1,B$4+SQRT(B$2*'5b.TriRandNumbers'!B386),B$6-SQRT(B$3*(1-'5b.TriRandNumbers'!B386)))</f>
        <v>3.8223714959391906</v>
      </c>
      <c r="C392" s="34">
        <f>IF('5b.TriRandNumbers'!C386&lt;=C$1,C$4+SQRT(C$2*'5b.TriRandNumbers'!C386),C$6-SQRT(C$3*(1-'5b.TriRandNumbers'!C386)))</f>
        <v>2.1476271674277241</v>
      </c>
      <c r="D392" s="33">
        <f>IF('5b.TriRandNumbers'!D386&lt;=D$1,D$4+SQRT(D$2*'5b.TriRandNumbers'!D386),D$6-SQRT(D$3*(1-'5b.TriRandNumbers'!D386)))</f>
        <v>5.4079165199966361</v>
      </c>
      <c r="E392" s="32">
        <f>IF('5b.TriRandNumbers'!E386&lt;=E$1,E$4+SQRT(E$2*'5b.TriRandNumbers'!E386),E$6-SQRT(E$3*(1-'5b.TriRandNumbers'!E386)))</f>
        <v>4.3055976626996761</v>
      </c>
      <c r="F392" s="31">
        <f>IF('5b.TriRandNumbers'!F386&lt;=F$1,F$4+SQRT(F$2*'5b.TriRandNumbers'!F386),F$6-SQRT(F$3*(1-'5b.TriRandNumbers'!F386)))</f>
        <v>2.7121999933676086</v>
      </c>
      <c r="G392" s="30">
        <f>IF('5b.TriRandNumbers'!G386&lt;=G$1,G$4+SQRT(G$2*'5b.TriRandNumbers'!G386),G$6-SQRT(G$3*(1-'5b.TriRandNumbers'!G386)))</f>
        <v>3.3872406355669673</v>
      </c>
      <c r="H392" s="35">
        <f>IF('5b.TriRandNumbers'!H386&lt;=H$1,H$4+SQRT(H$2*'5b.TriRandNumbers'!H386),H$6-SQRT(H$3*(1-'5b.TriRandNumbers'!H386)))</f>
        <v>11.945664701774101</v>
      </c>
      <c r="I392" s="34">
        <f>IF('5b.TriRandNumbers'!I386&lt;=I$1,I$4+SQRT(I$2*'5b.TriRandNumbers'!I386),I$6-SQRT(I$3*(1-'5b.TriRandNumbers'!I386)))</f>
        <v>13.354393728351834</v>
      </c>
      <c r="J392" s="33">
        <f>IF('5b.TriRandNumbers'!J386&lt;=J$1,J$4+SQRT(J$2*'5b.TriRandNumbers'!J386),J$6-SQRT(J$3*(1-'5b.TriRandNumbers'!J386)))</f>
        <v>10.374007411063673</v>
      </c>
      <c r="K392" s="32">
        <f>IF('5b.TriRandNumbers'!K386&lt;=K$1,K$4+SQRT(K$2*'5b.TriRandNumbers'!K386),K$6-SQRT(K$3*(1-'5b.TriRandNumbers'!K386)))</f>
        <v>15.486915624516278</v>
      </c>
      <c r="L392" s="31">
        <f>IF('5b.TriRandNumbers'!L386&lt;=L$1,L$4+SQRT(L$2*'5b.TriRandNumbers'!L386),L$6-SQRT(L$3*(1-'5b.TriRandNumbers'!L386)))</f>
        <v>6.3175478911205829</v>
      </c>
      <c r="M392" s="30">
        <f>IF('5b.TriRandNumbers'!M386&lt;=M$1,M$4+SQRT(M$2*'5b.TriRandNumbers'!M386),M$6-SQRT(M$3*(1-'5b.TriRandNumbers'!M386)))</f>
        <v>9.2155080674263807</v>
      </c>
      <c r="N392" s="35">
        <f>IF('5b.TriRandNumbers'!N386&lt;=N$1,N$4+SQRT(N$2*'5b.TriRandNumbers'!N386),N$6-SQRT(N$3*(1-'5b.TriRandNumbers'!N386)))</f>
        <v>14.583434194430726</v>
      </c>
      <c r="O392" s="34">
        <f>IF('5b.TriRandNumbers'!O386&lt;=O$1,O$4+SQRT(O$2*'5b.TriRandNumbers'!O386),O$6-SQRT(O$3*(1-'5b.TriRandNumbers'!O386)))</f>
        <v>8.1722066386416063</v>
      </c>
      <c r="P392" s="33">
        <f>IF('5b.TriRandNumbers'!P386&lt;=P$1,P$4+SQRT(P$2*'5b.TriRandNumbers'!P386),P$6-SQRT(P$3*(1-'5b.TriRandNumbers'!P386)))</f>
        <v>5.8007713032945851</v>
      </c>
      <c r="Q392" s="32">
        <f>IF('5b.TriRandNumbers'!Q386&lt;=Q$1,Q$4+SQRT(Q$2*'5b.TriRandNumbers'!Q386),Q$6-SQRT(Q$3*(1-'5b.TriRandNumbers'!Q386)))</f>
        <v>15.368047476990618</v>
      </c>
      <c r="R392" s="31">
        <f>IF('5b.TriRandNumbers'!R386&lt;=R$1,R$4+SQRT(R$2*'5b.TriRandNumbers'!R386),R$6-SQRT(R$3*(1-'5b.TriRandNumbers'!R386)))</f>
        <v>11.981400232106154</v>
      </c>
      <c r="S392" s="30">
        <f>IF('5b.TriRandNumbers'!S386&lt;=S$1,S$4+SQRT(S$2*'5b.TriRandNumbers'!S386),S$6-SQRT(S$3*(1-'5b.TriRandNumbers'!S386)))</f>
        <v>17.398529611183513</v>
      </c>
      <c r="T392" s="35">
        <f>IF('5b.TriRandNumbers'!T386&lt;=T$1,T$4+SQRT(T$2*'5b.TriRandNumbers'!T386),T$6-SQRT(T$3*(1-'5b.TriRandNumbers'!T386)))</f>
        <v>6.1625149010925657</v>
      </c>
      <c r="U392" s="34">
        <f>IF('5b.TriRandNumbers'!U386&lt;=U$1,U$4+SQRT(U$2*'5b.TriRandNumbers'!U386),U$6-SQRT(U$3*(1-'5b.TriRandNumbers'!U386)))</f>
        <v>11.870820758888289</v>
      </c>
      <c r="V392" s="33">
        <f>IF('5b.TriRandNumbers'!V386&lt;=V$1,V$4+SQRT(V$2*'5b.TriRandNumbers'!V386),V$6-SQRT(V$3*(1-'5b.TriRandNumbers'!V386)))</f>
        <v>8.5405853468028106</v>
      </c>
      <c r="W392" s="32">
        <f>IF('5b.TriRandNumbers'!W386&lt;=W$1,W$4+SQRT(W$2*'5b.TriRandNumbers'!W386),W$6-SQRT(W$3*(1-'5b.TriRandNumbers'!W386)))</f>
        <v>11.127632780336956</v>
      </c>
      <c r="X392" s="31">
        <f>IF('5b.TriRandNumbers'!X386&lt;=X$1,X$4+SQRT(X$2*'5b.TriRandNumbers'!X386),X$6-SQRT(X$3*(1-'5b.TriRandNumbers'!X386)))</f>
        <v>8.0013679617341751</v>
      </c>
      <c r="Y392" s="30">
        <f>IF('5b.TriRandNumbers'!Y386&lt;=Y$1,Y$4+SQRT(Y$2*'5b.TriRandNumbers'!Y386),Y$6-SQRT(Y$3*(1-'5b.TriRandNumbers'!Y386)))</f>
        <v>10.918548121380315</v>
      </c>
    </row>
    <row r="393" spans="2:25" hidden="1" x14ac:dyDescent="0.25">
      <c r="B393" s="35">
        <f>IF('5b.TriRandNumbers'!B387&lt;=B$1,B$4+SQRT(B$2*'5b.TriRandNumbers'!B387),B$6-SQRT(B$3*(1-'5b.TriRandNumbers'!B387)))</f>
        <v>3.7390059149911279</v>
      </c>
      <c r="C393" s="34">
        <f>IF('5b.TriRandNumbers'!C387&lt;=C$1,C$4+SQRT(C$2*'5b.TriRandNumbers'!C387),C$6-SQRT(C$3*(1-'5b.TriRandNumbers'!C387)))</f>
        <v>3.4289281996535665</v>
      </c>
      <c r="D393" s="33">
        <f>IF('5b.TriRandNumbers'!D387&lt;=D$1,D$4+SQRT(D$2*'5b.TriRandNumbers'!D387),D$6-SQRT(D$3*(1-'5b.TriRandNumbers'!D387)))</f>
        <v>6.2886183915273799</v>
      </c>
      <c r="E393" s="32">
        <f>IF('5b.TriRandNumbers'!E387&lt;=E$1,E$4+SQRT(E$2*'5b.TriRandNumbers'!E387),E$6-SQRT(E$3*(1-'5b.TriRandNumbers'!E387)))</f>
        <v>3.991649971235713</v>
      </c>
      <c r="F393" s="31">
        <f>IF('5b.TriRandNumbers'!F387&lt;=F$1,F$4+SQRT(F$2*'5b.TriRandNumbers'!F387),F$6-SQRT(F$3*(1-'5b.TriRandNumbers'!F387)))</f>
        <v>2.836750645885779</v>
      </c>
      <c r="G393" s="30">
        <f>IF('5b.TriRandNumbers'!G387&lt;=G$1,G$4+SQRT(G$2*'5b.TriRandNumbers'!G387),G$6-SQRT(G$3*(1-'5b.TriRandNumbers'!G387)))</f>
        <v>2.1165704534783378</v>
      </c>
      <c r="H393" s="35">
        <f>IF('5b.TriRandNumbers'!H387&lt;=H$1,H$4+SQRT(H$2*'5b.TriRandNumbers'!H387),H$6-SQRT(H$3*(1-'5b.TriRandNumbers'!H387)))</f>
        <v>16.222649046924388</v>
      </c>
      <c r="I393" s="34">
        <f>IF('5b.TriRandNumbers'!I387&lt;=I$1,I$4+SQRT(I$2*'5b.TriRandNumbers'!I387),I$6-SQRT(I$3*(1-'5b.TriRandNumbers'!I387)))</f>
        <v>16.32028191198253</v>
      </c>
      <c r="J393" s="33">
        <f>IF('5b.TriRandNumbers'!J387&lt;=J$1,J$4+SQRT(J$2*'5b.TriRandNumbers'!J387),J$6-SQRT(J$3*(1-'5b.TriRandNumbers'!J387)))</f>
        <v>7.3706449503382814</v>
      </c>
      <c r="K393" s="32">
        <f>IF('5b.TriRandNumbers'!K387&lt;=K$1,K$4+SQRT(K$2*'5b.TriRandNumbers'!K387),K$6-SQRT(K$3*(1-'5b.TriRandNumbers'!K387)))</f>
        <v>12.876909028378417</v>
      </c>
      <c r="L393" s="31">
        <f>IF('5b.TriRandNumbers'!L387&lt;=L$1,L$4+SQRT(L$2*'5b.TriRandNumbers'!L387),L$6-SQRT(L$3*(1-'5b.TriRandNumbers'!L387)))</f>
        <v>11.241800555225877</v>
      </c>
      <c r="M393" s="30">
        <f>IF('5b.TriRandNumbers'!M387&lt;=M$1,M$4+SQRT(M$2*'5b.TriRandNumbers'!M387),M$6-SQRT(M$3*(1-'5b.TriRandNumbers'!M387)))</f>
        <v>11.267055481809688</v>
      </c>
      <c r="N393" s="35">
        <f>IF('5b.TriRandNumbers'!N387&lt;=N$1,N$4+SQRT(N$2*'5b.TriRandNumbers'!N387),N$6-SQRT(N$3*(1-'5b.TriRandNumbers'!N387)))</f>
        <v>10.998220654746156</v>
      </c>
      <c r="O393" s="34">
        <f>IF('5b.TriRandNumbers'!O387&lt;=O$1,O$4+SQRT(O$2*'5b.TriRandNumbers'!O387),O$6-SQRT(O$3*(1-'5b.TriRandNumbers'!O387)))</f>
        <v>13.671506418598238</v>
      </c>
      <c r="P393" s="33">
        <f>IF('5b.TriRandNumbers'!P387&lt;=P$1,P$4+SQRT(P$2*'5b.TriRandNumbers'!P387),P$6-SQRT(P$3*(1-'5b.TriRandNumbers'!P387)))</f>
        <v>6.529481053077772</v>
      </c>
      <c r="Q393" s="32">
        <f>IF('5b.TriRandNumbers'!Q387&lt;=Q$1,Q$4+SQRT(Q$2*'5b.TriRandNumbers'!Q387),Q$6-SQRT(Q$3*(1-'5b.TriRandNumbers'!Q387)))</f>
        <v>12.025297886101544</v>
      </c>
      <c r="R393" s="31">
        <f>IF('5b.TriRandNumbers'!R387&lt;=R$1,R$4+SQRT(R$2*'5b.TriRandNumbers'!R387),R$6-SQRT(R$3*(1-'5b.TriRandNumbers'!R387)))</f>
        <v>14.686944771539999</v>
      </c>
      <c r="S393" s="30">
        <f>IF('5b.TriRandNumbers'!S387&lt;=S$1,S$4+SQRT(S$2*'5b.TriRandNumbers'!S387),S$6-SQRT(S$3*(1-'5b.TriRandNumbers'!S387)))</f>
        <v>7.0215968624208447</v>
      </c>
      <c r="T393" s="35">
        <f>IF('5b.TriRandNumbers'!T387&lt;=T$1,T$4+SQRT(T$2*'5b.TriRandNumbers'!T387),T$6-SQRT(T$3*(1-'5b.TriRandNumbers'!T387)))</f>
        <v>16.538540858111581</v>
      </c>
      <c r="U393" s="34">
        <f>IF('5b.TriRandNumbers'!U387&lt;=U$1,U$4+SQRT(U$2*'5b.TriRandNumbers'!U387),U$6-SQRT(U$3*(1-'5b.TriRandNumbers'!U387)))</f>
        <v>9.3503633207827974</v>
      </c>
      <c r="V393" s="33">
        <f>IF('5b.TriRandNumbers'!V387&lt;=V$1,V$4+SQRT(V$2*'5b.TriRandNumbers'!V387),V$6-SQRT(V$3*(1-'5b.TriRandNumbers'!V387)))</f>
        <v>15.929413816234462</v>
      </c>
      <c r="W393" s="32">
        <f>IF('5b.TriRandNumbers'!W387&lt;=W$1,W$4+SQRT(W$2*'5b.TriRandNumbers'!W387),W$6-SQRT(W$3*(1-'5b.TriRandNumbers'!W387)))</f>
        <v>8.9747341185513907</v>
      </c>
      <c r="X393" s="31">
        <f>IF('5b.TriRandNumbers'!X387&lt;=X$1,X$4+SQRT(X$2*'5b.TriRandNumbers'!X387),X$6-SQRT(X$3*(1-'5b.TriRandNumbers'!X387)))</f>
        <v>14.953923263030646</v>
      </c>
      <c r="Y393" s="30">
        <f>IF('5b.TriRandNumbers'!Y387&lt;=Y$1,Y$4+SQRT(Y$2*'5b.TriRandNumbers'!Y387),Y$6-SQRT(Y$3*(1-'5b.TriRandNumbers'!Y387)))</f>
        <v>13.917639372601133</v>
      </c>
    </row>
    <row r="394" spans="2:25" hidden="1" x14ac:dyDescent="0.25">
      <c r="B394" s="35">
        <f>IF('5b.TriRandNumbers'!B388&lt;=B$1,B$4+SQRT(B$2*'5b.TriRandNumbers'!B388),B$6-SQRT(B$3*(1-'5b.TriRandNumbers'!B388)))</f>
        <v>5.3654650768565872</v>
      </c>
      <c r="C394" s="34">
        <f>IF('5b.TriRandNumbers'!C388&lt;=C$1,C$4+SQRT(C$2*'5b.TriRandNumbers'!C388),C$6-SQRT(C$3*(1-'5b.TriRandNumbers'!C388)))</f>
        <v>2.6626405591057276</v>
      </c>
      <c r="D394" s="33">
        <f>IF('5b.TriRandNumbers'!D388&lt;=D$1,D$4+SQRT(D$2*'5b.TriRandNumbers'!D388),D$6-SQRT(D$3*(1-'5b.TriRandNumbers'!D388)))</f>
        <v>5.4002959400475365</v>
      </c>
      <c r="E394" s="32">
        <f>IF('5b.TriRandNumbers'!E388&lt;=E$1,E$4+SQRT(E$2*'5b.TriRandNumbers'!E388),E$6-SQRT(E$3*(1-'5b.TriRandNumbers'!E388)))</f>
        <v>4.5741669213079232</v>
      </c>
      <c r="F394" s="31">
        <f>IF('5b.TriRandNumbers'!F388&lt;=F$1,F$4+SQRT(F$2*'5b.TriRandNumbers'!F388),F$6-SQRT(F$3*(1-'5b.TriRandNumbers'!F388)))</f>
        <v>2.1453291230598257</v>
      </c>
      <c r="G394" s="30">
        <f>IF('5b.TriRandNumbers'!G388&lt;=G$1,G$4+SQRT(G$2*'5b.TriRandNumbers'!G388),G$6-SQRT(G$3*(1-'5b.TriRandNumbers'!G388)))</f>
        <v>2.8842352156929834</v>
      </c>
      <c r="H394" s="35">
        <f>IF('5b.TriRandNumbers'!H388&lt;=H$1,H$4+SQRT(H$2*'5b.TriRandNumbers'!H388),H$6-SQRT(H$3*(1-'5b.TriRandNumbers'!H388)))</f>
        <v>8.7836929231935521</v>
      </c>
      <c r="I394" s="34">
        <f>IF('5b.TriRandNumbers'!I388&lt;=I$1,I$4+SQRT(I$2*'5b.TriRandNumbers'!I388),I$6-SQRT(I$3*(1-'5b.TriRandNumbers'!I388)))</f>
        <v>16.637034832280932</v>
      </c>
      <c r="J394" s="33">
        <f>IF('5b.TriRandNumbers'!J388&lt;=J$1,J$4+SQRT(J$2*'5b.TriRandNumbers'!J388),J$6-SQRT(J$3*(1-'5b.TriRandNumbers'!J388)))</f>
        <v>11.236916803828754</v>
      </c>
      <c r="K394" s="32">
        <f>IF('5b.TriRandNumbers'!K388&lt;=K$1,K$4+SQRT(K$2*'5b.TriRandNumbers'!K388),K$6-SQRT(K$3*(1-'5b.TriRandNumbers'!K388)))</f>
        <v>8.4527096512569884</v>
      </c>
      <c r="L394" s="31">
        <f>IF('5b.TriRandNumbers'!L388&lt;=L$1,L$4+SQRT(L$2*'5b.TriRandNumbers'!L388),L$6-SQRT(L$3*(1-'5b.TriRandNumbers'!L388)))</f>
        <v>15.934081420744649</v>
      </c>
      <c r="M394" s="30">
        <f>IF('5b.TriRandNumbers'!M388&lt;=M$1,M$4+SQRT(M$2*'5b.TriRandNumbers'!M388),M$6-SQRT(M$3*(1-'5b.TriRandNumbers'!M388)))</f>
        <v>17.750116532289134</v>
      </c>
      <c r="N394" s="35">
        <f>IF('5b.TriRandNumbers'!N388&lt;=N$1,N$4+SQRT(N$2*'5b.TriRandNumbers'!N388),N$6-SQRT(N$3*(1-'5b.TriRandNumbers'!N388)))</f>
        <v>13.04336239275572</v>
      </c>
      <c r="O394" s="34">
        <f>IF('5b.TriRandNumbers'!O388&lt;=O$1,O$4+SQRT(O$2*'5b.TriRandNumbers'!O388),O$6-SQRT(O$3*(1-'5b.TriRandNumbers'!O388)))</f>
        <v>9.1972899818380647</v>
      </c>
      <c r="P394" s="33">
        <f>IF('5b.TriRandNumbers'!P388&lt;=P$1,P$4+SQRT(P$2*'5b.TriRandNumbers'!P388),P$6-SQRT(P$3*(1-'5b.TriRandNumbers'!P388)))</f>
        <v>9.4451253738456771</v>
      </c>
      <c r="Q394" s="32">
        <f>IF('5b.TriRandNumbers'!Q388&lt;=Q$1,Q$4+SQRT(Q$2*'5b.TriRandNumbers'!Q388),Q$6-SQRT(Q$3*(1-'5b.TriRandNumbers'!Q388)))</f>
        <v>15.488559654938289</v>
      </c>
      <c r="R394" s="31">
        <f>IF('5b.TriRandNumbers'!R388&lt;=R$1,R$4+SQRT(R$2*'5b.TriRandNumbers'!R388),R$6-SQRT(R$3*(1-'5b.TriRandNumbers'!R388)))</f>
        <v>11.998125415154393</v>
      </c>
      <c r="S394" s="30">
        <f>IF('5b.TriRandNumbers'!S388&lt;=S$1,S$4+SQRT(S$2*'5b.TriRandNumbers'!S388),S$6-SQRT(S$3*(1-'5b.TriRandNumbers'!S388)))</f>
        <v>10.616601836281237</v>
      </c>
      <c r="T394" s="35">
        <f>IF('5b.TriRandNumbers'!T388&lt;=T$1,T$4+SQRT(T$2*'5b.TriRandNumbers'!T388),T$6-SQRT(T$3*(1-'5b.TriRandNumbers'!T388)))</f>
        <v>8.6055855755814612</v>
      </c>
      <c r="U394" s="34">
        <f>IF('5b.TriRandNumbers'!U388&lt;=U$1,U$4+SQRT(U$2*'5b.TriRandNumbers'!U388),U$6-SQRT(U$3*(1-'5b.TriRandNumbers'!U388)))</f>
        <v>12.191490912784765</v>
      </c>
      <c r="V394" s="33">
        <f>IF('5b.TriRandNumbers'!V388&lt;=V$1,V$4+SQRT(V$2*'5b.TriRandNumbers'!V388),V$6-SQRT(V$3*(1-'5b.TriRandNumbers'!V388)))</f>
        <v>14.801026018208585</v>
      </c>
      <c r="W394" s="32">
        <f>IF('5b.TriRandNumbers'!W388&lt;=W$1,W$4+SQRT(W$2*'5b.TriRandNumbers'!W388),W$6-SQRT(W$3*(1-'5b.TriRandNumbers'!W388)))</f>
        <v>9.3199326663568076</v>
      </c>
      <c r="X394" s="31">
        <f>IF('5b.TriRandNumbers'!X388&lt;=X$1,X$4+SQRT(X$2*'5b.TriRandNumbers'!X388),X$6-SQRT(X$3*(1-'5b.TriRandNumbers'!X388)))</f>
        <v>9.3588559060131793</v>
      </c>
      <c r="Y394" s="30">
        <f>IF('5b.TriRandNumbers'!Y388&lt;=Y$1,Y$4+SQRT(Y$2*'5b.TriRandNumbers'!Y388),Y$6-SQRT(Y$3*(1-'5b.TriRandNumbers'!Y388)))</f>
        <v>16.174330205664774</v>
      </c>
    </row>
    <row r="395" spans="2:25" hidden="1" x14ac:dyDescent="0.25">
      <c r="B395" s="35">
        <f>IF('5b.TriRandNumbers'!B389&lt;=B$1,B$4+SQRT(B$2*'5b.TriRandNumbers'!B389),B$6-SQRT(B$3*(1-'5b.TriRandNumbers'!B389)))</f>
        <v>4.0012359348479132</v>
      </c>
      <c r="C395" s="34">
        <f>IF('5b.TriRandNumbers'!C389&lt;=C$1,C$4+SQRT(C$2*'5b.TriRandNumbers'!C389),C$6-SQRT(C$3*(1-'5b.TriRandNumbers'!C389)))</f>
        <v>2.9811846096761268</v>
      </c>
      <c r="D395" s="33">
        <f>IF('5b.TriRandNumbers'!D389&lt;=D$1,D$4+SQRT(D$2*'5b.TriRandNumbers'!D389),D$6-SQRT(D$3*(1-'5b.TriRandNumbers'!D389)))</f>
        <v>6.0393771353054166</v>
      </c>
      <c r="E395" s="32">
        <f>IF('5b.TriRandNumbers'!E389&lt;=E$1,E$4+SQRT(E$2*'5b.TriRandNumbers'!E389),E$6-SQRT(E$3*(1-'5b.TriRandNumbers'!E389)))</f>
        <v>4.4283081385074183</v>
      </c>
      <c r="F395" s="31">
        <f>IF('5b.TriRandNumbers'!F389&lt;=F$1,F$4+SQRT(F$2*'5b.TriRandNumbers'!F389),F$6-SQRT(F$3*(1-'5b.TriRandNumbers'!F389)))</f>
        <v>2.406735819512515</v>
      </c>
      <c r="G395" s="30">
        <f>IF('5b.TriRandNumbers'!G389&lt;=G$1,G$4+SQRT(G$2*'5b.TriRandNumbers'!G389),G$6-SQRT(G$3*(1-'5b.TriRandNumbers'!G389)))</f>
        <v>2.7637914459596207</v>
      </c>
      <c r="H395" s="35">
        <f>IF('5b.TriRandNumbers'!H389&lt;=H$1,H$4+SQRT(H$2*'5b.TriRandNumbers'!H389),H$6-SQRT(H$3*(1-'5b.TriRandNumbers'!H389)))</f>
        <v>11.095218916022391</v>
      </c>
      <c r="I395" s="34">
        <f>IF('5b.TriRandNumbers'!I389&lt;=I$1,I$4+SQRT(I$2*'5b.TriRandNumbers'!I389),I$6-SQRT(I$3*(1-'5b.TriRandNumbers'!I389)))</f>
        <v>13.670701543786386</v>
      </c>
      <c r="J395" s="33">
        <f>IF('5b.TriRandNumbers'!J389&lt;=J$1,J$4+SQRT(J$2*'5b.TriRandNumbers'!J389),J$6-SQRT(J$3*(1-'5b.TriRandNumbers'!J389)))</f>
        <v>8.8949084648371493</v>
      </c>
      <c r="K395" s="32">
        <f>IF('5b.TriRandNumbers'!K389&lt;=K$1,K$4+SQRT(K$2*'5b.TriRandNumbers'!K389),K$6-SQRT(K$3*(1-'5b.TriRandNumbers'!K389)))</f>
        <v>14.106942191674737</v>
      </c>
      <c r="L395" s="31">
        <f>IF('5b.TriRandNumbers'!L389&lt;=L$1,L$4+SQRT(L$2*'5b.TriRandNumbers'!L389),L$6-SQRT(L$3*(1-'5b.TriRandNumbers'!L389)))</f>
        <v>8.4580899479139866</v>
      </c>
      <c r="M395" s="30">
        <f>IF('5b.TriRandNumbers'!M389&lt;=M$1,M$4+SQRT(M$2*'5b.TriRandNumbers'!M389),M$6-SQRT(M$3*(1-'5b.TriRandNumbers'!M389)))</f>
        <v>9.5908116628716158</v>
      </c>
      <c r="N395" s="35">
        <f>IF('5b.TriRandNumbers'!N389&lt;=N$1,N$4+SQRT(N$2*'5b.TriRandNumbers'!N389),N$6-SQRT(N$3*(1-'5b.TriRandNumbers'!N389)))</f>
        <v>12.217609193298854</v>
      </c>
      <c r="O395" s="34">
        <f>IF('5b.TriRandNumbers'!O389&lt;=O$1,O$4+SQRT(O$2*'5b.TriRandNumbers'!O389),O$6-SQRT(O$3*(1-'5b.TriRandNumbers'!O389)))</f>
        <v>7.8782706047303339</v>
      </c>
      <c r="P395" s="33">
        <f>IF('5b.TriRandNumbers'!P389&lt;=P$1,P$4+SQRT(P$2*'5b.TriRandNumbers'!P389),P$6-SQRT(P$3*(1-'5b.TriRandNumbers'!P389)))</f>
        <v>11.20189308283263</v>
      </c>
      <c r="Q395" s="32">
        <f>IF('5b.TriRandNumbers'!Q389&lt;=Q$1,Q$4+SQRT(Q$2*'5b.TriRandNumbers'!Q389),Q$6-SQRT(Q$3*(1-'5b.TriRandNumbers'!Q389)))</f>
        <v>10.927247622760017</v>
      </c>
      <c r="R395" s="31">
        <f>IF('5b.TriRandNumbers'!R389&lt;=R$1,R$4+SQRT(R$2*'5b.TriRandNumbers'!R389),R$6-SQRT(R$3*(1-'5b.TriRandNumbers'!R389)))</f>
        <v>7.0041980534430124</v>
      </c>
      <c r="S395" s="30">
        <f>IF('5b.TriRandNumbers'!S389&lt;=S$1,S$4+SQRT(S$2*'5b.TriRandNumbers'!S389),S$6-SQRT(S$3*(1-'5b.TriRandNumbers'!S389)))</f>
        <v>10.919383039446904</v>
      </c>
      <c r="T395" s="35">
        <f>IF('5b.TriRandNumbers'!T389&lt;=T$1,T$4+SQRT(T$2*'5b.TriRandNumbers'!T389),T$6-SQRT(T$3*(1-'5b.TriRandNumbers'!T389)))</f>
        <v>8.0058706841704215</v>
      </c>
      <c r="U395" s="34">
        <f>IF('5b.TriRandNumbers'!U389&lt;=U$1,U$4+SQRT(U$2*'5b.TriRandNumbers'!U389),U$6-SQRT(U$3*(1-'5b.TriRandNumbers'!U389)))</f>
        <v>10.490356627230712</v>
      </c>
      <c r="V395" s="33">
        <f>IF('5b.TriRandNumbers'!V389&lt;=V$1,V$4+SQRT(V$2*'5b.TriRandNumbers'!V389),V$6-SQRT(V$3*(1-'5b.TriRandNumbers'!V389)))</f>
        <v>17.662943330554068</v>
      </c>
      <c r="W395" s="32">
        <f>IF('5b.TriRandNumbers'!W389&lt;=W$1,W$4+SQRT(W$2*'5b.TriRandNumbers'!W389),W$6-SQRT(W$3*(1-'5b.TriRandNumbers'!W389)))</f>
        <v>10.392013103607889</v>
      </c>
      <c r="X395" s="31">
        <f>IF('5b.TriRandNumbers'!X389&lt;=X$1,X$4+SQRT(X$2*'5b.TriRandNumbers'!X389),X$6-SQRT(X$3*(1-'5b.TriRandNumbers'!X389)))</f>
        <v>11.339373475945713</v>
      </c>
      <c r="Y395" s="30">
        <f>IF('5b.TriRandNumbers'!Y389&lt;=Y$1,Y$4+SQRT(Y$2*'5b.TriRandNumbers'!Y389),Y$6-SQRT(Y$3*(1-'5b.TriRandNumbers'!Y389)))</f>
        <v>11.044776069442172</v>
      </c>
    </row>
    <row r="396" spans="2:25" hidden="1" x14ac:dyDescent="0.25">
      <c r="B396" s="35">
        <f>IF('5b.TriRandNumbers'!B390&lt;=B$1,B$4+SQRT(B$2*'5b.TriRandNumbers'!B390),B$6-SQRT(B$3*(1-'5b.TriRandNumbers'!B390)))</f>
        <v>4.6751009340972249</v>
      </c>
      <c r="C396" s="34">
        <f>IF('5b.TriRandNumbers'!C390&lt;=C$1,C$4+SQRT(C$2*'5b.TriRandNumbers'!C390),C$6-SQRT(C$3*(1-'5b.TriRandNumbers'!C390)))</f>
        <v>3.7615911206310066</v>
      </c>
      <c r="D396" s="33">
        <f>IF('5b.TriRandNumbers'!D390&lt;=D$1,D$4+SQRT(D$2*'5b.TriRandNumbers'!D390),D$6-SQRT(D$3*(1-'5b.TriRandNumbers'!D390)))</f>
        <v>5.7239666966610052</v>
      </c>
      <c r="E396" s="32">
        <f>IF('5b.TriRandNumbers'!E390&lt;=E$1,E$4+SQRT(E$2*'5b.TriRandNumbers'!E390),E$6-SQRT(E$3*(1-'5b.TriRandNumbers'!E390)))</f>
        <v>3.9852166181431219</v>
      </c>
      <c r="F396" s="31">
        <f>IF('5b.TriRandNumbers'!F390&lt;=F$1,F$4+SQRT(F$2*'5b.TriRandNumbers'!F390),F$6-SQRT(F$3*(1-'5b.TriRandNumbers'!F390)))</f>
        <v>1.8250713234321123</v>
      </c>
      <c r="G396" s="30">
        <f>IF('5b.TriRandNumbers'!G390&lt;=G$1,G$4+SQRT(G$2*'5b.TriRandNumbers'!G390),G$6-SQRT(G$3*(1-'5b.TriRandNumbers'!G390)))</f>
        <v>3.5229998967001732</v>
      </c>
      <c r="H396" s="35">
        <f>IF('5b.TriRandNumbers'!H390&lt;=H$1,H$4+SQRT(H$2*'5b.TriRandNumbers'!H390),H$6-SQRT(H$3*(1-'5b.TriRandNumbers'!H390)))</f>
        <v>12.615362719621594</v>
      </c>
      <c r="I396" s="34">
        <f>IF('5b.TriRandNumbers'!I390&lt;=I$1,I$4+SQRT(I$2*'5b.TriRandNumbers'!I390),I$6-SQRT(I$3*(1-'5b.TriRandNumbers'!I390)))</f>
        <v>15.777012610225686</v>
      </c>
      <c r="J396" s="33">
        <f>IF('5b.TriRandNumbers'!J390&lt;=J$1,J$4+SQRT(J$2*'5b.TriRandNumbers'!J390),J$6-SQRT(J$3*(1-'5b.TriRandNumbers'!J390)))</f>
        <v>17.832937400968095</v>
      </c>
      <c r="K396" s="32">
        <f>IF('5b.TriRandNumbers'!K390&lt;=K$1,K$4+SQRT(K$2*'5b.TriRandNumbers'!K390),K$6-SQRT(K$3*(1-'5b.TriRandNumbers'!K390)))</f>
        <v>8.1775607770317436</v>
      </c>
      <c r="L396" s="31">
        <f>IF('5b.TriRandNumbers'!L390&lt;=L$1,L$4+SQRT(L$2*'5b.TriRandNumbers'!L390),L$6-SQRT(L$3*(1-'5b.TriRandNumbers'!L390)))</f>
        <v>11.778621582389459</v>
      </c>
      <c r="M396" s="30">
        <f>IF('5b.TriRandNumbers'!M390&lt;=M$1,M$4+SQRT(M$2*'5b.TriRandNumbers'!M390),M$6-SQRT(M$3*(1-'5b.TriRandNumbers'!M390)))</f>
        <v>11.349717305235782</v>
      </c>
      <c r="N396" s="35">
        <f>IF('5b.TriRandNumbers'!N390&lt;=N$1,N$4+SQRT(N$2*'5b.TriRandNumbers'!N390),N$6-SQRT(N$3*(1-'5b.TriRandNumbers'!N390)))</f>
        <v>15.411058343664791</v>
      </c>
      <c r="O396" s="34">
        <f>IF('5b.TriRandNumbers'!O390&lt;=O$1,O$4+SQRT(O$2*'5b.TriRandNumbers'!O390),O$6-SQRT(O$3*(1-'5b.TriRandNumbers'!O390)))</f>
        <v>10.102837933442533</v>
      </c>
      <c r="P396" s="33">
        <f>IF('5b.TriRandNumbers'!P390&lt;=P$1,P$4+SQRT(P$2*'5b.TriRandNumbers'!P390),P$6-SQRT(P$3*(1-'5b.TriRandNumbers'!P390)))</f>
        <v>8.2703529714054564</v>
      </c>
      <c r="Q396" s="32">
        <f>IF('5b.TriRandNumbers'!Q390&lt;=Q$1,Q$4+SQRT(Q$2*'5b.TriRandNumbers'!Q390),Q$6-SQRT(Q$3*(1-'5b.TriRandNumbers'!Q390)))</f>
        <v>10.524663570149935</v>
      </c>
      <c r="R396" s="31">
        <f>IF('5b.TriRandNumbers'!R390&lt;=R$1,R$4+SQRT(R$2*'5b.TriRandNumbers'!R390),R$6-SQRT(R$3*(1-'5b.TriRandNumbers'!R390)))</f>
        <v>7.9769784313731389</v>
      </c>
      <c r="S396" s="30">
        <f>IF('5b.TriRandNumbers'!S390&lt;=S$1,S$4+SQRT(S$2*'5b.TriRandNumbers'!S390),S$6-SQRT(S$3*(1-'5b.TriRandNumbers'!S390)))</f>
        <v>7.5246189942203561</v>
      </c>
      <c r="T396" s="35">
        <f>IF('5b.TriRandNumbers'!T390&lt;=T$1,T$4+SQRT(T$2*'5b.TriRandNumbers'!T390),T$6-SQRT(T$3*(1-'5b.TriRandNumbers'!T390)))</f>
        <v>10.346508008552844</v>
      </c>
      <c r="U396" s="34">
        <f>IF('5b.TriRandNumbers'!U390&lt;=U$1,U$4+SQRT(U$2*'5b.TriRandNumbers'!U390),U$6-SQRT(U$3*(1-'5b.TriRandNumbers'!U390)))</f>
        <v>11.393762606432778</v>
      </c>
      <c r="V396" s="33">
        <f>IF('5b.TriRandNumbers'!V390&lt;=V$1,V$4+SQRT(V$2*'5b.TriRandNumbers'!V390),V$6-SQRT(V$3*(1-'5b.TriRandNumbers'!V390)))</f>
        <v>10.127492829078156</v>
      </c>
      <c r="W396" s="32">
        <f>IF('5b.TriRandNumbers'!W390&lt;=W$1,W$4+SQRT(W$2*'5b.TriRandNumbers'!W390),W$6-SQRT(W$3*(1-'5b.TriRandNumbers'!W390)))</f>
        <v>17.254265817780638</v>
      </c>
      <c r="X396" s="31">
        <f>IF('5b.TriRandNumbers'!X390&lt;=X$1,X$4+SQRT(X$2*'5b.TriRandNumbers'!X390),X$6-SQRT(X$3*(1-'5b.TriRandNumbers'!X390)))</f>
        <v>15.779925033981408</v>
      </c>
      <c r="Y396" s="30">
        <f>IF('5b.TriRandNumbers'!Y390&lt;=Y$1,Y$4+SQRT(Y$2*'5b.TriRandNumbers'!Y390),Y$6-SQRT(Y$3*(1-'5b.TriRandNumbers'!Y390)))</f>
        <v>13.247242742432491</v>
      </c>
    </row>
    <row r="397" spans="2:25" hidden="1" x14ac:dyDescent="0.25">
      <c r="B397" s="35">
        <f>IF('5b.TriRandNumbers'!B391&lt;=B$1,B$4+SQRT(B$2*'5b.TriRandNumbers'!B391),B$6-SQRT(B$3*(1-'5b.TriRandNumbers'!B391)))</f>
        <v>3.7525834492829344</v>
      </c>
      <c r="C397" s="34">
        <f>IF('5b.TriRandNumbers'!C391&lt;=C$1,C$4+SQRT(C$2*'5b.TriRandNumbers'!C391),C$6-SQRT(C$3*(1-'5b.TriRandNumbers'!C391)))</f>
        <v>2.1851235364942942</v>
      </c>
      <c r="D397" s="33">
        <f>IF('5b.TriRandNumbers'!D391&lt;=D$1,D$4+SQRT(D$2*'5b.TriRandNumbers'!D391),D$6-SQRT(D$3*(1-'5b.TriRandNumbers'!D391)))</f>
        <v>4.8865829216803558</v>
      </c>
      <c r="E397" s="32">
        <f>IF('5b.TriRandNumbers'!E391&lt;=E$1,E$4+SQRT(E$2*'5b.TriRandNumbers'!E391),E$6-SQRT(E$3*(1-'5b.TriRandNumbers'!E391)))</f>
        <v>3.3824732162877216</v>
      </c>
      <c r="F397" s="31">
        <f>IF('5b.TriRandNumbers'!F391&lt;=F$1,F$4+SQRT(F$2*'5b.TriRandNumbers'!F391),F$6-SQRT(F$3*(1-'5b.TriRandNumbers'!F391)))</f>
        <v>1.7366593022002172</v>
      </c>
      <c r="G397" s="30">
        <f>IF('5b.TriRandNumbers'!G391&lt;=G$1,G$4+SQRT(G$2*'5b.TriRandNumbers'!G391),G$6-SQRT(G$3*(1-'5b.TriRandNumbers'!G391)))</f>
        <v>3.2255208831262374</v>
      </c>
      <c r="H397" s="35">
        <f>IF('5b.TriRandNumbers'!H391&lt;=H$1,H$4+SQRT(H$2*'5b.TriRandNumbers'!H391),H$6-SQRT(H$3*(1-'5b.TriRandNumbers'!H391)))</f>
        <v>9.1843988933946044</v>
      </c>
      <c r="I397" s="34">
        <f>IF('5b.TriRandNumbers'!I391&lt;=I$1,I$4+SQRT(I$2*'5b.TriRandNumbers'!I391),I$6-SQRT(I$3*(1-'5b.TriRandNumbers'!I391)))</f>
        <v>9.5918754855431629</v>
      </c>
      <c r="J397" s="33">
        <f>IF('5b.TriRandNumbers'!J391&lt;=J$1,J$4+SQRT(J$2*'5b.TriRandNumbers'!J391),J$6-SQRT(J$3*(1-'5b.TriRandNumbers'!J391)))</f>
        <v>8.8618627907062653</v>
      </c>
      <c r="K397" s="32">
        <f>IF('5b.TriRandNumbers'!K391&lt;=K$1,K$4+SQRT(K$2*'5b.TriRandNumbers'!K391),K$6-SQRT(K$3*(1-'5b.TriRandNumbers'!K391)))</f>
        <v>17.164277926109889</v>
      </c>
      <c r="L397" s="31">
        <f>IF('5b.TriRandNumbers'!L391&lt;=L$1,L$4+SQRT(L$2*'5b.TriRandNumbers'!L391),L$6-SQRT(L$3*(1-'5b.TriRandNumbers'!L391)))</f>
        <v>16.984952472016861</v>
      </c>
      <c r="M397" s="30">
        <f>IF('5b.TriRandNumbers'!M391&lt;=M$1,M$4+SQRT(M$2*'5b.TriRandNumbers'!M391),M$6-SQRT(M$3*(1-'5b.TriRandNumbers'!M391)))</f>
        <v>9.9096354242067175</v>
      </c>
      <c r="N397" s="35">
        <f>IF('5b.TriRandNumbers'!N391&lt;=N$1,N$4+SQRT(N$2*'5b.TriRandNumbers'!N391),N$6-SQRT(N$3*(1-'5b.TriRandNumbers'!N391)))</f>
        <v>12.515401363794142</v>
      </c>
      <c r="O397" s="34">
        <f>IF('5b.TriRandNumbers'!O391&lt;=O$1,O$4+SQRT(O$2*'5b.TriRandNumbers'!O391),O$6-SQRT(O$3*(1-'5b.TriRandNumbers'!O391)))</f>
        <v>10.019228580367223</v>
      </c>
      <c r="P397" s="33">
        <f>IF('5b.TriRandNumbers'!P391&lt;=P$1,P$4+SQRT(P$2*'5b.TriRandNumbers'!P391),P$6-SQRT(P$3*(1-'5b.TriRandNumbers'!P391)))</f>
        <v>13.505445241119027</v>
      </c>
      <c r="Q397" s="32">
        <f>IF('5b.TriRandNumbers'!Q391&lt;=Q$1,Q$4+SQRT(Q$2*'5b.TriRandNumbers'!Q391),Q$6-SQRT(Q$3*(1-'5b.TriRandNumbers'!Q391)))</f>
        <v>13.974012968188585</v>
      </c>
      <c r="R397" s="31">
        <f>IF('5b.TriRandNumbers'!R391&lt;=R$1,R$4+SQRT(R$2*'5b.TriRandNumbers'!R391),R$6-SQRT(R$3*(1-'5b.TriRandNumbers'!R391)))</f>
        <v>9.084462394139786</v>
      </c>
      <c r="S397" s="30">
        <f>IF('5b.TriRandNumbers'!S391&lt;=S$1,S$4+SQRT(S$2*'5b.TriRandNumbers'!S391),S$6-SQRT(S$3*(1-'5b.TriRandNumbers'!S391)))</f>
        <v>9.7926342354474656</v>
      </c>
      <c r="T397" s="35">
        <f>IF('5b.TriRandNumbers'!T391&lt;=T$1,T$4+SQRT(T$2*'5b.TriRandNumbers'!T391),T$6-SQRT(T$3*(1-'5b.TriRandNumbers'!T391)))</f>
        <v>10.214782707139459</v>
      </c>
      <c r="U397" s="34">
        <f>IF('5b.TriRandNumbers'!U391&lt;=U$1,U$4+SQRT(U$2*'5b.TriRandNumbers'!U391),U$6-SQRT(U$3*(1-'5b.TriRandNumbers'!U391)))</f>
        <v>14.255090747325299</v>
      </c>
      <c r="V397" s="33">
        <f>IF('5b.TriRandNumbers'!V391&lt;=V$1,V$4+SQRT(V$2*'5b.TriRandNumbers'!V391),V$6-SQRT(V$3*(1-'5b.TriRandNumbers'!V391)))</f>
        <v>13.779870991615322</v>
      </c>
      <c r="W397" s="32">
        <f>IF('5b.TriRandNumbers'!W391&lt;=W$1,W$4+SQRT(W$2*'5b.TriRandNumbers'!W391),W$6-SQRT(W$3*(1-'5b.TriRandNumbers'!W391)))</f>
        <v>6.0646470972878976</v>
      </c>
      <c r="X397" s="31">
        <f>IF('5b.TriRandNumbers'!X391&lt;=X$1,X$4+SQRT(X$2*'5b.TriRandNumbers'!X391),X$6-SQRT(X$3*(1-'5b.TriRandNumbers'!X391)))</f>
        <v>11.139206553602943</v>
      </c>
      <c r="Y397" s="30">
        <f>IF('5b.TriRandNumbers'!Y391&lt;=Y$1,Y$4+SQRT(Y$2*'5b.TriRandNumbers'!Y391),Y$6-SQRT(Y$3*(1-'5b.TriRandNumbers'!Y391)))</f>
        <v>10.345711008778123</v>
      </c>
    </row>
    <row r="398" spans="2:25" hidden="1" x14ac:dyDescent="0.25">
      <c r="B398" s="35">
        <f>IF('5b.TriRandNumbers'!B392&lt;=B$1,B$4+SQRT(B$2*'5b.TriRandNumbers'!B392),B$6-SQRT(B$3*(1-'5b.TriRandNumbers'!B392)))</f>
        <v>5.2693679674791047</v>
      </c>
      <c r="C398" s="34">
        <f>IF('5b.TriRandNumbers'!C392&lt;=C$1,C$4+SQRT(C$2*'5b.TriRandNumbers'!C392),C$6-SQRT(C$3*(1-'5b.TriRandNumbers'!C392)))</f>
        <v>3.1049188211594223</v>
      </c>
      <c r="D398" s="33">
        <f>IF('5b.TriRandNumbers'!D392&lt;=D$1,D$4+SQRT(D$2*'5b.TriRandNumbers'!D392),D$6-SQRT(D$3*(1-'5b.TriRandNumbers'!D392)))</f>
        <v>6.3697450324613882</v>
      </c>
      <c r="E398" s="32">
        <f>IF('5b.TriRandNumbers'!E392&lt;=E$1,E$4+SQRT(E$2*'5b.TriRandNumbers'!E392),E$6-SQRT(E$3*(1-'5b.TriRandNumbers'!E392)))</f>
        <v>4.3392856175060066</v>
      </c>
      <c r="F398" s="31">
        <f>IF('5b.TriRandNumbers'!F392&lt;=F$1,F$4+SQRT(F$2*'5b.TriRandNumbers'!F392),F$6-SQRT(F$3*(1-'5b.TriRandNumbers'!F392)))</f>
        <v>3.2665901036088218</v>
      </c>
      <c r="G398" s="30">
        <f>IF('5b.TriRandNumbers'!G392&lt;=G$1,G$4+SQRT(G$2*'5b.TriRandNumbers'!G392),G$6-SQRT(G$3*(1-'5b.TriRandNumbers'!G392)))</f>
        <v>2.9652448668725997</v>
      </c>
      <c r="H398" s="35">
        <f>IF('5b.TriRandNumbers'!H392&lt;=H$1,H$4+SQRT(H$2*'5b.TriRandNumbers'!H392),H$6-SQRT(H$3*(1-'5b.TriRandNumbers'!H392)))</f>
        <v>16.642271457125663</v>
      </c>
      <c r="I398" s="34">
        <f>IF('5b.TriRandNumbers'!I392&lt;=I$1,I$4+SQRT(I$2*'5b.TriRandNumbers'!I392),I$6-SQRT(I$3*(1-'5b.TriRandNumbers'!I392)))</f>
        <v>12.371946434389836</v>
      </c>
      <c r="J398" s="33">
        <f>IF('5b.TriRandNumbers'!J392&lt;=J$1,J$4+SQRT(J$2*'5b.TriRandNumbers'!J392),J$6-SQRT(J$3*(1-'5b.TriRandNumbers'!J392)))</f>
        <v>14.051320571363522</v>
      </c>
      <c r="K398" s="32">
        <f>IF('5b.TriRandNumbers'!K392&lt;=K$1,K$4+SQRT(K$2*'5b.TriRandNumbers'!K392),K$6-SQRT(K$3*(1-'5b.TriRandNumbers'!K392)))</f>
        <v>10.013046099820924</v>
      </c>
      <c r="L398" s="31">
        <f>IF('5b.TriRandNumbers'!L392&lt;=L$1,L$4+SQRT(L$2*'5b.TriRandNumbers'!L392),L$6-SQRT(L$3*(1-'5b.TriRandNumbers'!L392)))</f>
        <v>12.30303902334045</v>
      </c>
      <c r="M398" s="30">
        <f>IF('5b.TriRandNumbers'!M392&lt;=M$1,M$4+SQRT(M$2*'5b.TriRandNumbers'!M392),M$6-SQRT(M$3*(1-'5b.TriRandNumbers'!M392)))</f>
        <v>11.386452452762416</v>
      </c>
      <c r="N398" s="35">
        <f>IF('5b.TriRandNumbers'!N392&lt;=N$1,N$4+SQRT(N$2*'5b.TriRandNumbers'!N392),N$6-SQRT(N$3*(1-'5b.TriRandNumbers'!N392)))</f>
        <v>10.775861326515667</v>
      </c>
      <c r="O398" s="34">
        <f>IF('5b.TriRandNumbers'!O392&lt;=O$1,O$4+SQRT(O$2*'5b.TriRandNumbers'!O392),O$6-SQRT(O$3*(1-'5b.TriRandNumbers'!O392)))</f>
        <v>9.2406916433250998</v>
      </c>
      <c r="P398" s="33">
        <f>IF('5b.TriRandNumbers'!P392&lt;=P$1,P$4+SQRT(P$2*'5b.TriRandNumbers'!P392),P$6-SQRT(P$3*(1-'5b.TriRandNumbers'!P392)))</f>
        <v>12.289227012865489</v>
      </c>
      <c r="Q398" s="32">
        <f>IF('5b.TriRandNumbers'!Q392&lt;=Q$1,Q$4+SQRT(Q$2*'5b.TriRandNumbers'!Q392),Q$6-SQRT(Q$3*(1-'5b.TriRandNumbers'!Q392)))</f>
        <v>13.573311705994982</v>
      </c>
      <c r="R398" s="31">
        <f>IF('5b.TriRandNumbers'!R392&lt;=R$1,R$4+SQRT(R$2*'5b.TriRandNumbers'!R392),R$6-SQRT(R$3*(1-'5b.TriRandNumbers'!R392)))</f>
        <v>12.939525764743257</v>
      </c>
      <c r="S398" s="30">
        <f>IF('5b.TriRandNumbers'!S392&lt;=S$1,S$4+SQRT(S$2*'5b.TriRandNumbers'!S392),S$6-SQRT(S$3*(1-'5b.TriRandNumbers'!S392)))</f>
        <v>11.748123052192586</v>
      </c>
      <c r="T398" s="35">
        <f>IF('5b.TriRandNumbers'!T392&lt;=T$1,T$4+SQRT(T$2*'5b.TriRandNumbers'!T392),T$6-SQRT(T$3*(1-'5b.TriRandNumbers'!T392)))</f>
        <v>9.0129812578667323</v>
      </c>
      <c r="U398" s="34">
        <f>IF('5b.TriRandNumbers'!U392&lt;=U$1,U$4+SQRT(U$2*'5b.TriRandNumbers'!U392),U$6-SQRT(U$3*(1-'5b.TriRandNumbers'!U392)))</f>
        <v>9.3299496834191409</v>
      </c>
      <c r="V398" s="33">
        <f>IF('5b.TriRandNumbers'!V392&lt;=V$1,V$4+SQRT(V$2*'5b.TriRandNumbers'!V392),V$6-SQRT(V$3*(1-'5b.TriRandNumbers'!V392)))</f>
        <v>7.8766325405056978</v>
      </c>
      <c r="W398" s="32">
        <f>IF('5b.TriRandNumbers'!W392&lt;=W$1,W$4+SQRT(W$2*'5b.TriRandNumbers'!W392),W$6-SQRT(W$3*(1-'5b.TriRandNumbers'!W392)))</f>
        <v>11.454790568406185</v>
      </c>
      <c r="X398" s="31">
        <f>IF('5b.TriRandNumbers'!X392&lt;=X$1,X$4+SQRT(X$2*'5b.TriRandNumbers'!X392),X$6-SQRT(X$3*(1-'5b.TriRandNumbers'!X392)))</f>
        <v>11.267031585482417</v>
      </c>
      <c r="Y398" s="30">
        <f>IF('5b.TriRandNumbers'!Y392&lt;=Y$1,Y$4+SQRT(Y$2*'5b.TriRandNumbers'!Y392),Y$6-SQRT(Y$3*(1-'5b.TriRandNumbers'!Y392)))</f>
        <v>11.088757821576023</v>
      </c>
    </row>
    <row r="399" spans="2:25" hidden="1" x14ac:dyDescent="0.25">
      <c r="B399" s="35">
        <f>IF('5b.TriRandNumbers'!B393&lt;=B$1,B$4+SQRT(B$2*'5b.TriRandNumbers'!B393),B$6-SQRT(B$3*(1-'5b.TriRandNumbers'!B393)))</f>
        <v>5.0038596045042709</v>
      </c>
      <c r="C399" s="34">
        <f>IF('5b.TriRandNumbers'!C393&lt;=C$1,C$4+SQRT(C$2*'5b.TriRandNumbers'!C393),C$6-SQRT(C$3*(1-'5b.TriRandNumbers'!C393)))</f>
        <v>2.7812236142992828</v>
      </c>
      <c r="D399" s="33">
        <f>IF('5b.TriRandNumbers'!D393&lt;=D$1,D$4+SQRT(D$2*'5b.TriRandNumbers'!D393),D$6-SQRT(D$3*(1-'5b.TriRandNumbers'!D393)))</f>
        <v>5.6268145541448007</v>
      </c>
      <c r="E399" s="32">
        <f>IF('5b.TriRandNumbers'!E393&lt;=E$1,E$4+SQRT(E$2*'5b.TriRandNumbers'!E393),E$6-SQRT(E$3*(1-'5b.TriRandNumbers'!E393)))</f>
        <v>3.8198536523412043</v>
      </c>
      <c r="F399" s="31">
        <f>IF('5b.TriRandNumbers'!F393&lt;=F$1,F$4+SQRT(F$2*'5b.TriRandNumbers'!F393),F$6-SQRT(F$3*(1-'5b.TriRandNumbers'!F393)))</f>
        <v>1.5518697084067385</v>
      </c>
      <c r="G399" s="30">
        <f>IF('5b.TriRandNumbers'!G393&lt;=G$1,G$4+SQRT(G$2*'5b.TriRandNumbers'!G393),G$6-SQRT(G$3*(1-'5b.TriRandNumbers'!G393)))</f>
        <v>2.1638610375936791</v>
      </c>
      <c r="H399" s="35">
        <f>IF('5b.TriRandNumbers'!H393&lt;=H$1,H$4+SQRT(H$2*'5b.TriRandNumbers'!H393),H$6-SQRT(H$3*(1-'5b.TriRandNumbers'!H393)))</f>
        <v>6.6133967282571495</v>
      </c>
      <c r="I399" s="34">
        <f>IF('5b.TriRandNumbers'!I393&lt;=I$1,I$4+SQRT(I$2*'5b.TriRandNumbers'!I393),I$6-SQRT(I$3*(1-'5b.TriRandNumbers'!I393)))</f>
        <v>13.473321710690545</v>
      </c>
      <c r="J399" s="33">
        <f>IF('5b.TriRandNumbers'!J393&lt;=J$1,J$4+SQRT(J$2*'5b.TriRandNumbers'!J393),J$6-SQRT(J$3*(1-'5b.TriRandNumbers'!J393)))</f>
        <v>12.603288030641547</v>
      </c>
      <c r="K399" s="32">
        <f>IF('5b.TriRandNumbers'!K393&lt;=K$1,K$4+SQRT(K$2*'5b.TriRandNumbers'!K393),K$6-SQRT(K$3*(1-'5b.TriRandNumbers'!K393)))</f>
        <v>7.1394686573552759</v>
      </c>
      <c r="L399" s="31">
        <f>IF('5b.TriRandNumbers'!L393&lt;=L$1,L$4+SQRT(L$2*'5b.TriRandNumbers'!L393),L$6-SQRT(L$3*(1-'5b.TriRandNumbers'!L393)))</f>
        <v>15.694695057873449</v>
      </c>
      <c r="M399" s="30">
        <f>IF('5b.TriRandNumbers'!M393&lt;=M$1,M$4+SQRT(M$2*'5b.TriRandNumbers'!M393),M$6-SQRT(M$3*(1-'5b.TriRandNumbers'!M393)))</f>
        <v>7.7677712836716859</v>
      </c>
      <c r="N399" s="35">
        <f>IF('5b.TriRandNumbers'!N393&lt;=N$1,N$4+SQRT(N$2*'5b.TriRandNumbers'!N393),N$6-SQRT(N$3*(1-'5b.TriRandNumbers'!N393)))</f>
        <v>10.254047864919899</v>
      </c>
      <c r="O399" s="34">
        <f>IF('5b.TriRandNumbers'!O393&lt;=O$1,O$4+SQRT(O$2*'5b.TriRandNumbers'!O393),O$6-SQRT(O$3*(1-'5b.TriRandNumbers'!O393)))</f>
        <v>16.107785418770142</v>
      </c>
      <c r="P399" s="33">
        <f>IF('5b.TriRandNumbers'!P393&lt;=P$1,P$4+SQRT(P$2*'5b.TriRandNumbers'!P393),P$6-SQRT(P$3*(1-'5b.TriRandNumbers'!P393)))</f>
        <v>12.270097600738508</v>
      </c>
      <c r="Q399" s="32">
        <f>IF('5b.TriRandNumbers'!Q393&lt;=Q$1,Q$4+SQRT(Q$2*'5b.TriRandNumbers'!Q393),Q$6-SQRT(Q$3*(1-'5b.TriRandNumbers'!Q393)))</f>
        <v>13.046724151532828</v>
      </c>
      <c r="R399" s="31">
        <f>IF('5b.TriRandNumbers'!R393&lt;=R$1,R$4+SQRT(R$2*'5b.TriRandNumbers'!R393),R$6-SQRT(R$3*(1-'5b.TriRandNumbers'!R393)))</f>
        <v>12.67508468143115</v>
      </c>
      <c r="S399" s="30">
        <f>IF('5b.TriRandNumbers'!S393&lt;=S$1,S$4+SQRT(S$2*'5b.TriRandNumbers'!S393),S$6-SQRT(S$3*(1-'5b.TriRandNumbers'!S393)))</f>
        <v>16.863123942215505</v>
      </c>
      <c r="T399" s="35">
        <f>IF('5b.TriRandNumbers'!T393&lt;=T$1,T$4+SQRT(T$2*'5b.TriRandNumbers'!T393),T$6-SQRT(T$3*(1-'5b.TriRandNumbers'!T393)))</f>
        <v>16.200972255085041</v>
      </c>
      <c r="U399" s="34">
        <f>IF('5b.TriRandNumbers'!U393&lt;=U$1,U$4+SQRT(U$2*'5b.TriRandNumbers'!U393),U$6-SQRT(U$3*(1-'5b.TriRandNumbers'!U393)))</f>
        <v>6.834254527029973</v>
      </c>
      <c r="V399" s="33">
        <f>IF('5b.TriRandNumbers'!V393&lt;=V$1,V$4+SQRT(V$2*'5b.TriRandNumbers'!V393),V$6-SQRT(V$3*(1-'5b.TriRandNumbers'!V393)))</f>
        <v>15.073535552301859</v>
      </c>
      <c r="W399" s="32">
        <f>IF('5b.TriRandNumbers'!W393&lt;=W$1,W$4+SQRT(W$2*'5b.TriRandNumbers'!W393),W$6-SQRT(W$3*(1-'5b.TriRandNumbers'!W393)))</f>
        <v>16.233246259235852</v>
      </c>
      <c r="X399" s="31">
        <f>IF('5b.TriRandNumbers'!X393&lt;=X$1,X$4+SQRT(X$2*'5b.TriRandNumbers'!X393),X$6-SQRT(X$3*(1-'5b.TriRandNumbers'!X393)))</f>
        <v>5.7047117466613031</v>
      </c>
      <c r="Y399" s="30">
        <f>IF('5b.TriRandNumbers'!Y393&lt;=Y$1,Y$4+SQRT(Y$2*'5b.TriRandNumbers'!Y393),Y$6-SQRT(Y$3*(1-'5b.TriRandNumbers'!Y393)))</f>
        <v>8.4116042603179171</v>
      </c>
    </row>
    <row r="400" spans="2:25" hidden="1" x14ac:dyDescent="0.25">
      <c r="B400" s="35">
        <f>IF('5b.TriRandNumbers'!B394&lt;=B$1,B$4+SQRT(B$2*'5b.TriRandNumbers'!B394),B$6-SQRT(B$3*(1-'5b.TriRandNumbers'!B394)))</f>
        <v>4.0435495226174289</v>
      </c>
      <c r="C400" s="34">
        <f>IF('5b.TriRandNumbers'!C394&lt;=C$1,C$4+SQRT(C$2*'5b.TriRandNumbers'!C394),C$6-SQRT(C$3*(1-'5b.TriRandNumbers'!C394)))</f>
        <v>3.3341582961597678</v>
      </c>
      <c r="D400" s="33">
        <f>IF('5b.TriRandNumbers'!D394&lt;=D$1,D$4+SQRT(D$2*'5b.TriRandNumbers'!D394),D$6-SQRT(D$3*(1-'5b.TriRandNumbers'!D394)))</f>
        <v>4.8633142122469026</v>
      </c>
      <c r="E400" s="32">
        <f>IF('5b.TriRandNumbers'!E394&lt;=E$1,E$4+SQRT(E$2*'5b.TriRandNumbers'!E394),E$6-SQRT(E$3*(1-'5b.TriRandNumbers'!E394)))</f>
        <v>4.1981541052322537</v>
      </c>
      <c r="F400" s="31">
        <f>IF('5b.TriRandNumbers'!F394&lt;=F$1,F$4+SQRT(F$2*'5b.TriRandNumbers'!F394),F$6-SQRT(F$3*(1-'5b.TriRandNumbers'!F394)))</f>
        <v>3.5692309288247688</v>
      </c>
      <c r="G400" s="30">
        <f>IF('5b.TriRandNumbers'!G394&lt;=G$1,G$4+SQRT(G$2*'5b.TriRandNumbers'!G394),G$6-SQRT(G$3*(1-'5b.TriRandNumbers'!G394)))</f>
        <v>3.3275666949443456</v>
      </c>
      <c r="H400" s="35">
        <f>IF('5b.TriRandNumbers'!H394&lt;=H$1,H$4+SQRT(H$2*'5b.TriRandNumbers'!H394),H$6-SQRT(H$3*(1-'5b.TriRandNumbers'!H394)))</f>
        <v>12.577400787113692</v>
      </c>
      <c r="I400" s="34">
        <f>IF('5b.TriRandNumbers'!I394&lt;=I$1,I$4+SQRT(I$2*'5b.TriRandNumbers'!I394),I$6-SQRT(I$3*(1-'5b.TriRandNumbers'!I394)))</f>
        <v>9.4593819975837139</v>
      </c>
      <c r="J400" s="33">
        <f>IF('5b.TriRandNumbers'!J394&lt;=J$1,J$4+SQRT(J$2*'5b.TriRandNumbers'!J394),J$6-SQRT(J$3*(1-'5b.TriRandNumbers'!J394)))</f>
        <v>12.082940084345264</v>
      </c>
      <c r="K400" s="32">
        <f>IF('5b.TriRandNumbers'!K394&lt;=K$1,K$4+SQRT(K$2*'5b.TriRandNumbers'!K394),K$6-SQRT(K$3*(1-'5b.TriRandNumbers'!K394)))</f>
        <v>16.325528537193776</v>
      </c>
      <c r="L400" s="31">
        <f>IF('5b.TriRandNumbers'!L394&lt;=L$1,L$4+SQRT(L$2*'5b.TriRandNumbers'!L394),L$6-SQRT(L$3*(1-'5b.TriRandNumbers'!L394)))</f>
        <v>11.117136760638031</v>
      </c>
      <c r="M400" s="30">
        <f>IF('5b.TriRandNumbers'!M394&lt;=M$1,M$4+SQRT(M$2*'5b.TriRandNumbers'!M394),M$6-SQRT(M$3*(1-'5b.TriRandNumbers'!M394)))</f>
        <v>11.676548643666461</v>
      </c>
      <c r="N400" s="35">
        <f>IF('5b.TriRandNumbers'!N394&lt;=N$1,N$4+SQRT(N$2*'5b.TriRandNumbers'!N394),N$6-SQRT(N$3*(1-'5b.TriRandNumbers'!N394)))</f>
        <v>15.14800814067508</v>
      </c>
      <c r="O400" s="34">
        <f>IF('5b.TriRandNumbers'!O394&lt;=O$1,O$4+SQRT(O$2*'5b.TriRandNumbers'!O394),O$6-SQRT(O$3*(1-'5b.TriRandNumbers'!O394)))</f>
        <v>12.703245043357249</v>
      </c>
      <c r="P400" s="33">
        <f>IF('5b.TriRandNumbers'!P394&lt;=P$1,P$4+SQRT(P$2*'5b.TriRandNumbers'!P394),P$6-SQRT(P$3*(1-'5b.TriRandNumbers'!P394)))</f>
        <v>9.6401106406481389</v>
      </c>
      <c r="Q400" s="32">
        <f>IF('5b.TriRandNumbers'!Q394&lt;=Q$1,Q$4+SQRT(Q$2*'5b.TriRandNumbers'!Q394),Q$6-SQRT(Q$3*(1-'5b.TriRandNumbers'!Q394)))</f>
        <v>12.628849892007313</v>
      </c>
      <c r="R400" s="31">
        <f>IF('5b.TriRandNumbers'!R394&lt;=R$1,R$4+SQRT(R$2*'5b.TriRandNumbers'!R394),R$6-SQRT(R$3*(1-'5b.TriRandNumbers'!R394)))</f>
        <v>13.993877515346043</v>
      </c>
      <c r="S400" s="30">
        <f>IF('5b.TriRandNumbers'!S394&lt;=S$1,S$4+SQRT(S$2*'5b.TriRandNumbers'!S394),S$6-SQRT(S$3*(1-'5b.TriRandNumbers'!S394)))</f>
        <v>8.6236758469989923</v>
      </c>
      <c r="T400" s="35">
        <f>IF('5b.TriRandNumbers'!T394&lt;=T$1,T$4+SQRT(T$2*'5b.TriRandNumbers'!T394),T$6-SQRT(T$3*(1-'5b.TriRandNumbers'!T394)))</f>
        <v>13.583953556350318</v>
      </c>
      <c r="U400" s="34">
        <f>IF('5b.TriRandNumbers'!U394&lt;=U$1,U$4+SQRT(U$2*'5b.TriRandNumbers'!U394),U$6-SQRT(U$3*(1-'5b.TriRandNumbers'!U394)))</f>
        <v>9.9253868144209338</v>
      </c>
      <c r="V400" s="33">
        <f>IF('5b.TriRandNumbers'!V394&lt;=V$1,V$4+SQRT(V$2*'5b.TriRandNumbers'!V394),V$6-SQRT(V$3*(1-'5b.TriRandNumbers'!V394)))</f>
        <v>8.873636345145405</v>
      </c>
      <c r="W400" s="32">
        <f>IF('5b.TriRandNumbers'!W394&lt;=W$1,W$4+SQRT(W$2*'5b.TriRandNumbers'!W394),W$6-SQRT(W$3*(1-'5b.TriRandNumbers'!W394)))</f>
        <v>13.233960880655925</v>
      </c>
      <c r="X400" s="31">
        <f>IF('5b.TriRandNumbers'!X394&lt;=X$1,X$4+SQRT(X$2*'5b.TriRandNumbers'!X394),X$6-SQRT(X$3*(1-'5b.TriRandNumbers'!X394)))</f>
        <v>11.156500387310583</v>
      </c>
      <c r="Y400" s="30">
        <f>IF('5b.TriRandNumbers'!Y394&lt;=Y$1,Y$4+SQRT(Y$2*'5b.TriRandNumbers'!Y394),Y$6-SQRT(Y$3*(1-'5b.TriRandNumbers'!Y394)))</f>
        <v>13.265754874074917</v>
      </c>
    </row>
    <row r="401" spans="2:25" hidden="1" x14ac:dyDescent="0.25">
      <c r="B401" s="35">
        <f>IF('5b.TriRandNumbers'!B395&lt;=B$1,B$4+SQRT(B$2*'5b.TriRandNumbers'!B395),B$6-SQRT(B$3*(1-'5b.TriRandNumbers'!B395)))</f>
        <v>4.2575357870837847</v>
      </c>
      <c r="C401" s="34">
        <f>IF('5b.TriRandNumbers'!C395&lt;=C$1,C$4+SQRT(C$2*'5b.TriRandNumbers'!C395),C$6-SQRT(C$3*(1-'5b.TriRandNumbers'!C395)))</f>
        <v>2.2982000326752825</v>
      </c>
      <c r="D401" s="33">
        <f>IF('5b.TriRandNumbers'!D395&lt;=D$1,D$4+SQRT(D$2*'5b.TriRandNumbers'!D395),D$6-SQRT(D$3*(1-'5b.TriRandNumbers'!D395)))</f>
        <v>6.1905992242562959</v>
      </c>
      <c r="E401" s="32">
        <f>IF('5b.TriRandNumbers'!E395&lt;=E$1,E$4+SQRT(E$2*'5b.TriRandNumbers'!E395),E$6-SQRT(E$3*(1-'5b.TriRandNumbers'!E395)))</f>
        <v>3.9567001909052597</v>
      </c>
      <c r="F401" s="31">
        <f>IF('5b.TriRandNumbers'!F395&lt;=F$1,F$4+SQRT(F$2*'5b.TriRandNumbers'!F395),F$6-SQRT(F$3*(1-'5b.TriRandNumbers'!F395)))</f>
        <v>1.8859508473214819</v>
      </c>
      <c r="G401" s="30">
        <f>IF('5b.TriRandNumbers'!G395&lt;=G$1,G$4+SQRT(G$2*'5b.TriRandNumbers'!G395),G$6-SQRT(G$3*(1-'5b.TriRandNumbers'!G395)))</f>
        <v>2.6710686651464357</v>
      </c>
      <c r="H401" s="35">
        <f>IF('5b.TriRandNumbers'!H395&lt;=H$1,H$4+SQRT(H$2*'5b.TriRandNumbers'!H395),H$6-SQRT(H$3*(1-'5b.TriRandNumbers'!H395)))</f>
        <v>16.227861940452399</v>
      </c>
      <c r="I401" s="34">
        <f>IF('5b.TriRandNumbers'!I395&lt;=I$1,I$4+SQRT(I$2*'5b.TriRandNumbers'!I395),I$6-SQRT(I$3*(1-'5b.TriRandNumbers'!I395)))</f>
        <v>15.871191844068154</v>
      </c>
      <c r="J401" s="33">
        <f>IF('5b.TriRandNumbers'!J395&lt;=J$1,J$4+SQRT(J$2*'5b.TriRandNumbers'!J395),J$6-SQRT(J$3*(1-'5b.TriRandNumbers'!J395)))</f>
        <v>8.7802882707136813</v>
      </c>
      <c r="K401" s="32">
        <f>IF('5b.TriRandNumbers'!K395&lt;=K$1,K$4+SQRT(K$2*'5b.TriRandNumbers'!K395),K$6-SQRT(K$3*(1-'5b.TriRandNumbers'!K395)))</f>
        <v>11.873215388114945</v>
      </c>
      <c r="L401" s="31">
        <f>IF('5b.TriRandNumbers'!L395&lt;=L$1,L$4+SQRT(L$2*'5b.TriRandNumbers'!L395),L$6-SQRT(L$3*(1-'5b.TriRandNumbers'!L395)))</f>
        <v>8.0376650161793606</v>
      </c>
      <c r="M401" s="30">
        <f>IF('5b.TriRandNumbers'!M395&lt;=M$1,M$4+SQRT(M$2*'5b.TriRandNumbers'!M395),M$6-SQRT(M$3*(1-'5b.TriRandNumbers'!M395)))</f>
        <v>11.655983919629495</v>
      </c>
      <c r="N401" s="35">
        <f>IF('5b.TriRandNumbers'!N395&lt;=N$1,N$4+SQRT(N$2*'5b.TriRandNumbers'!N395),N$6-SQRT(N$3*(1-'5b.TriRandNumbers'!N395)))</f>
        <v>16.968639090184148</v>
      </c>
      <c r="O401" s="34">
        <f>IF('5b.TriRandNumbers'!O395&lt;=O$1,O$4+SQRT(O$2*'5b.TriRandNumbers'!O395),O$6-SQRT(O$3*(1-'5b.TriRandNumbers'!O395)))</f>
        <v>11.63788222638777</v>
      </c>
      <c r="P401" s="33">
        <f>IF('5b.TriRandNumbers'!P395&lt;=P$1,P$4+SQRT(P$2*'5b.TriRandNumbers'!P395),P$6-SQRT(P$3*(1-'5b.TriRandNumbers'!P395)))</f>
        <v>13.609220886203071</v>
      </c>
      <c r="Q401" s="32">
        <f>IF('5b.TriRandNumbers'!Q395&lt;=Q$1,Q$4+SQRT(Q$2*'5b.TriRandNumbers'!Q395),Q$6-SQRT(Q$3*(1-'5b.TriRandNumbers'!Q395)))</f>
        <v>14.48846280241005</v>
      </c>
      <c r="R401" s="31">
        <f>IF('5b.TriRandNumbers'!R395&lt;=R$1,R$4+SQRT(R$2*'5b.TriRandNumbers'!R395),R$6-SQRT(R$3*(1-'5b.TriRandNumbers'!R395)))</f>
        <v>14.5107251540196</v>
      </c>
      <c r="S401" s="30">
        <f>IF('5b.TriRandNumbers'!S395&lt;=S$1,S$4+SQRT(S$2*'5b.TriRandNumbers'!S395),S$6-SQRT(S$3*(1-'5b.TriRandNumbers'!S395)))</f>
        <v>11.267451958564699</v>
      </c>
      <c r="T401" s="35">
        <f>IF('5b.TriRandNumbers'!T395&lt;=T$1,T$4+SQRT(T$2*'5b.TriRandNumbers'!T395),T$6-SQRT(T$3*(1-'5b.TriRandNumbers'!T395)))</f>
        <v>8.3198843035994461</v>
      </c>
      <c r="U401" s="34">
        <f>IF('5b.TriRandNumbers'!U395&lt;=U$1,U$4+SQRT(U$2*'5b.TriRandNumbers'!U395),U$6-SQRT(U$3*(1-'5b.TriRandNumbers'!U395)))</f>
        <v>11.525483079889602</v>
      </c>
      <c r="V401" s="33">
        <f>IF('5b.TriRandNumbers'!V395&lt;=V$1,V$4+SQRT(V$2*'5b.TriRandNumbers'!V395),V$6-SQRT(V$3*(1-'5b.TriRandNumbers'!V395)))</f>
        <v>13.18367199845876</v>
      </c>
      <c r="W401" s="32">
        <f>IF('5b.TriRandNumbers'!W395&lt;=W$1,W$4+SQRT(W$2*'5b.TriRandNumbers'!W395),W$6-SQRT(W$3*(1-'5b.TriRandNumbers'!W395)))</f>
        <v>7.8151357952006242</v>
      </c>
      <c r="X401" s="31">
        <f>IF('5b.TriRandNumbers'!X395&lt;=X$1,X$4+SQRT(X$2*'5b.TriRandNumbers'!X395),X$6-SQRT(X$3*(1-'5b.TriRandNumbers'!X395)))</f>
        <v>12.940607260012122</v>
      </c>
      <c r="Y401" s="30">
        <f>IF('5b.TriRandNumbers'!Y395&lt;=Y$1,Y$4+SQRT(Y$2*'5b.TriRandNumbers'!Y395),Y$6-SQRT(Y$3*(1-'5b.TriRandNumbers'!Y395)))</f>
        <v>16.765802657740007</v>
      </c>
    </row>
    <row r="402" spans="2:25" hidden="1" x14ac:dyDescent="0.25">
      <c r="B402" s="35">
        <f>IF('5b.TriRandNumbers'!B396&lt;=B$1,B$4+SQRT(B$2*'5b.TriRandNumbers'!B396),B$6-SQRT(B$3*(1-'5b.TriRandNumbers'!B396)))</f>
        <v>4.3163680016748938</v>
      </c>
      <c r="C402" s="34">
        <f>IF('5b.TriRandNumbers'!C396&lt;=C$1,C$4+SQRT(C$2*'5b.TriRandNumbers'!C396),C$6-SQRT(C$3*(1-'5b.TriRandNumbers'!C396)))</f>
        <v>2.4160421998422761</v>
      </c>
      <c r="D402" s="33">
        <f>IF('5b.TriRandNumbers'!D396&lt;=D$1,D$4+SQRT(D$2*'5b.TriRandNumbers'!D396),D$6-SQRT(D$3*(1-'5b.TriRandNumbers'!D396)))</f>
        <v>5.9550474109052693</v>
      </c>
      <c r="E402" s="32">
        <f>IF('5b.TriRandNumbers'!E396&lt;=E$1,E$4+SQRT(E$2*'5b.TriRandNumbers'!E396),E$6-SQRT(E$3*(1-'5b.TriRandNumbers'!E396)))</f>
        <v>3.6676502554998729</v>
      </c>
      <c r="F402" s="31">
        <f>IF('5b.TriRandNumbers'!F396&lt;=F$1,F$4+SQRT(F$2*'5b.TriRandNumbers'!F396),F$6-SQRT(F$3*(1-'5b.TriRandNumbers'!F396)))</f>
        <v>2.7291174120412585</v>
      </c>
      <c r="G402" s="30">
        <f>IF('5b.TriRandNumbers'!G396&lt;=G$1,G$4+SQRT(G$2*'5b.TriRandNumbers'!G396),G$6-SQRT(G$3*(1-'5b.TriRandNumbers'!G396)))</f>
        <v>3.6259014144133399</v>
      </c>
      <c r="H402" s="35">
        <f>IF('5b.TriRandNumbers'!H396&lt;=H$1,H$4+SQRT(H$2*'5b.TriRandNumbers'!H396),H$6-SQRT(H$3*(1-'5b.TriRandNumbers'!H396)))</f>
        <v>11.815605071973984</v>
      </c>
      <c r="I402" s="34">
        <f>IF('5b.TriRandNumbers'!I396&lt;=I$1,I$4+SQRT(I$2*'5b.TriRandNumbers'!I396),I$6-SQRT(I$3*(1-'5b.TriRandNumbers'!I396)))</f>
        <v>9.0034193021650921</v>
      </c>
      <c r="J402" s="33">
        <f>IF('5b.TriRandNumbers'!J396&lt;=J$1,J$4+SQRT(J$2*'5b.TriRandNumbers'!J396),J$6-SQRT(J$3*(1-'5b.TriRandNumbers'!J396)))</f>
        <v>9.7303022529832823</v>
      </c>
      <c r="K402" s="32">
        <f>IF('5b.TriRandNumbers'!K396&lt;=K$1,K$4+SQRT(K$2*'5b.TriRandNumbers'!K396),K$6-SQRT(K$3*(1-'5b.TriRandNumbers'!K396)))</f>
        <v>6.5627899861197099</v>
      </c>
      <c r="L402" s="31">
        <f>IF('5b.TriRandNumbers'!L396&lt;=L$1,L$4+SQRT(L$2*'5b.TriRandNumbers'!L396),L$6-SQRT(L$3*(1-'5b.TriRandNumbers'!L396)))</f>
        <v>7.6675717546904512</v>
      </c>
      <c r="M402" s="30">
        <f>IF('5b.TriRandNumbers'!M396&lt;=M$1,M$4+SQRT(M$2*'5b.TriRandNumbers'!M396),M$6-SQRT(M$3*(1-'5b.TriRandNumbers'!M396)))</f>
        <v>10.923208270914985</v>
      </c>
      <c r="N402" s="35">
        <f>IF('5b.TriRandNumbers'!N396&lt;=N$1,N$4+SQRT(N$2*'5b.TriRandNumbers'!N396),N$6-SQRT(N$3*(1-'5b.TriRandNumbers'!N396)))</f>
        <v>11.385313630943289</v>
      </c>
      <c r="O402" s="34">
        <f>IF('5b.TriRandNumbers'!O396&lt;=O$1,O$4+SQRT(O$2*'5b.TriRandNumbers'!O396),O$6-SQRT(O$3*(1-'5b.TriRandNumbers'!O396)))</f>
        <v>7.5702196638788912</v>
      </c>
      <c r="P402" s="33">
        <f>IF('5b.TriRandNumbers'!P396&lt;=P$1,P$4+SQRT(P$2*'5b.TriRandNumbers'!P396),P$6-SQRT(P$3*(1-'5b.TriRandNumbers'!P396)))</f>
        <v>9.1426872749541452</v>
      </c>
      <c r="Q402" s="32">
        <f>IF('5b.TriRandNumbers'!Q396&lt;=Q$1,Q$4+SQRT(Q$2*'5b.TriRandNumbers'!Q396),Q$6-SQRT(Q$3*(1-'5b.TriRandNumbers'!Q396)))</f>
        <v>6.0940788905812315</v>
      </c>
      <c r="R402" s="31">
        <f>IF('5b.TriRandNumbers'!R396&lt;=R$1,R$4+SQRT(R$2*'5b.TriRandNumbers'!R396),R$6-SQRT(R$3*(1-'5b.TriRandNumbers'!R396)))</f>
        <v>11.518526244634955</v>
      </c>
      <c r="S402" s="30">
        <f>IF('5b.TriRandNumbers'!S396&lt;=S$1,S$4+SQRT(S$2*'5b.TriRandNumbers'!S396),S$6-SQRT(S$3*(1-'5b.TriRandNumbers'!S396)))</f>
        <v>13.479571243213893</v>
      </c>
      <c r="T402" s="35">
        <f>IF('5b.TriRandNumbers'!T396&lt;=T$1,T$4+SQRT(T$2*'5b.TriRandNumbers'!T396),T$6-SQRT(T$3*(1-'5b.TriRandNumbers'!T396)))</f>
        <v>11.034702537962657</v>
      </c>
      <c r="U402" s="34">
        <f>IF('5b.TriRandNumbers'!U396&lt;=U$1,U$4+SQRT(U$2*'5b.TriRandNumbers'!U396),U$6-SQRT(U$3*(1-'5b.TriRandNumbers'!U396)))</f>
        <v>17.433735752626557</v>
      </c>
      <c r="V402" s="33">
        <f>IF('5b.TriRandNumbers'!V396&lt;=V$1,V$4+SQRT(V$2*'5b.TriRandNumbers'!V396),V$6-SQRT(V$3*(1-'5b.TriRandNumbers'!V396)))</f>
        <v>10.577258948644678</v>
      </c>
      <c r="W402" s="32">
        <f>IF('5b.TriRandNumbers'!W396&lt;=W$1,W$4+SQRT(W$2*'5b.TriRandNumbers'!W396),W$6-SQRT(W$3*(1-'5b.TriRandNumbers'!W396)))</f>
        <v>18.448978750307173</v>
      </c>
      <c r="X402" s="31">
        <f>IF('5b.TriRandNumbers'!X396&lt;=X$1,X$4+SQRT(X$2*'5b.TriRandNumbers'!X396),X$6-SQRT(X$3*(1-'5b.TriRandNumbers'!X396)))</f>
        <v>7.1664796510308069</v>
      </c>
      <c r="Y402" s="30">
        <f>IF('5b.TriRandNumbers'!Y396&lt;=Y$1,Y$4+SQRT(Y$2*'5b.TriRandNumbers'!Y396),Y$6-SQRT(Y$3*(1-'5b.TriRandNumbers'!Y396)))</f>
        <v>15.258314553783265</v>
      </c>
    </row>
    <row r="403" spans="2:25" hidden="1" x14ac:dyDescent="0.25">
      <c r="B403" s="35">
        <f>IF('5b.TriRandNumbers'!B397&lt;=B$1,B$4+SQRT(B$2*'5b.TriRandNumbers'!B397),B$6-SQRT(B$3*(1-'5b.TriRandNumbers'!B397)))</f>
        <v>3.985394127065303</v>
      </c>
      <c r="C403" s="34">
        <f>IF('5b.TriRandNumbers'!C397&lt;=C$1,C$4+SQRT(C$2*'5b.TriRandNumbers'!C397),C$6-SQRT(C$3*(1-'5b.TriRandNumbers'!C397)))</f>
        <v>3.2839797875306642</v>
      </c>
      <c r="D403" s="33">
        <f>IF('5b.TriRandNumbers'!D397&lt;=D$1,D$4+SQRT(D$2*'5b.TriRandNumbers'!D397),D$6-SQRT(D$3*(1-'5b.TriRandNumbers'!D397)))</f>
        <v>6.3389049991598636</v>
      </c>
      <c r="E403" s="32">
        <f>IF('5b.TriRandNumbers'!E397&lt;=E$1,E$4+SQRT(E$2*'5b.TriRandNumbers'!E397),E$6-SQRT(E$3*(1-'5b.TriRandNumbers'!E397)))</f>
        <v>4.5575915839566479</v>
      </c>
      <c r="F403" s="31">
        <f>IF('5b.TriRandNumbers'!F397&lt;=F$1,F$4+SQRT(F$2*'5b.TriRandNumbers'!F397),F$6-SQRT(F$3*(1-'5b.TriRandNumbers'!F397)))</f>
        <v>1.9704815488634071</v>
      </c>
      <c r="G403" s="30">
        <f>IF('5b.TriRandNumbers'!G397&lt;=G$1,G$4+SQRT(G$2*'5b.TriRandNumbers'!G397),G$6-SQRT(G$3*(1-'5b.TriRandNumbers'!G397)))</f>
        <v>4.1295302501882967</v>
      </c>
      <c r="H403" s="35">
        <f>IF('5b.TriRandNumbers'!H397&lt;=H$1,H$4+SQRT(H$2*'5b.TriRandNumbers'!H397),H$6-SQRT(H$3*(1-'5b.TriRandNumbers'!H397)))</f>
        <v>9.5030597877852028</v>
      </c>
      <c r="I403" s="34">
        <f>IF('5b.TriRandNumbers'!I397&lt;=I$1,I$4+SQRT(I$2*'5b.TriRandNumbers'!I397),I$6-SQRT(I$3*(1-'5b.TriRandNumbers'!I397)))</f>
        <v>17.171109526819972</v>
      </c>
      <c r="J403" s="33">
        <f>IF('5b.TriRandNumbers'!J397&lt;=J$1,J$4+SQRT(J$2*'5b.TriRandNumbers'!J397),J$6-SQRT(J$3*(1-'5b.TriRandNumbers'!J397)))</f>
        <v>9.2065936433661157</v>
      </c>
      <c r="K403" s="32">
        <f>IF('5b.TriRandNumbers'!K397&lt;=K$1,K$4+SQRT(K$2*'5b.TriRandNumbers'!K397),K$6-SQRT(K$3*(1-'5b.TriRandNumbers'!K397)))</f>
        <v>10.960587089463909</v>
      </c>
      <c r="L403" s="31">
        <f>IF('5b.TriRandNumbers'!L397&lt;=L$1,L$4+SQRT(L$2*'5b.TriRandNumbers'!L397),L$6-SQRT(L$3*(1-'5b.TriRandNumbers'!L397)))</f>
        <v>10.954237529997918</v>
      </c>
      <c r="M403" s="30">
        <f>IF('5b.TriRandNumbers'!M397&lt;=M$1,M$4+SQRT(M$2*'5b.TriRandNumbers'!M397),M$6-SQRT(M$3*(1-'5b.TriRandNumbers'!M397)))</f>
        <v>11.870251520329894</v>
      </c>
      <c r="N403" s="35">
        <f>IF('5b.TriRandNumbers'!N397&lt;=N$1,N$4+SQRT(N$2*'5b.TriRandNumbers'!N397),N$6-SQRT(N$3*(1-'5b.TriRandNumbers'!N397)))</f>
        <v>9.6448976649750744</v>
      </c>
      <c r="O403" s="34">
        <f>IF('5b.TriRandNumbers'!O397&lt;=O$1,O$4+SQRT(O$2*'5b.TriRandNumbers'!O397),O$6-SQRT(O$3*(1-'5b.TriRandNumbers'!O397)))</f>
        <v>11.113175708972573</v>
      </c>
      <c r="P403" s="33">
        <f>IF('5b.TriRandNumbers'!P397&lt;=P$1,P$4+SQRT(P$2*'5b.TriRandNumbers'!P397),P$6-SQRT(P$3*(1-'5b.TriRandNumbers'!P397)))</f>
        <v>14.331373694536289</v>
      </c>
      <c r="Q403" s="32">
        <f>IF('5b.TriRandNumbers'!Q397&lt;=Q$1,Q$4+SQRT(Q$2*'5b.TriRandNumbers'!Q397),Q$6-SQRT(Q$3*(1-'5b.TriRandNumbers'!Q397)))</f>
        <v>9.1269558495907095</v>
      </c>
      <c r="R403" s="31">
        <f>IF('5b.TriRandNumbers'!R397&lt;=R$1,R$4+SQRT(R$2*'5b.TriRandNumbers'!R397),R$6-SQRT(R$3*(1-'5b.TriRandNumbers'!R397)))</f>
        <v>9.6763396823964101</v>
      </c>
      <c r="S403" s="30">
        <f>IF('5b.TriRandNumbers'!S397&lt;=S$1,S$4+SQRT(S$2*'5b.TriRandNumbers'!S397),S$6-SQRT(S$3*(1-'5b.TriRandNumbers'!S397)))</f>
        <v>10.829219338841048</v>
      </c>
      <c r="T403" s="35">
        <f>IF('5b.TriRandNumbers'!T397&lt;=T$1,T$4+SQRT(T$2*'5b.TriRandNumbers'!T397),T$6-SQRT(T$3*(1-'5b.TriRandNumbers'!T397)))</f>
        <v>12.452749510672135</v>
      </c>
      <c r="U403" s="34">
        <f>IF('5b.TriRandNumbers'!U397&lt;=U$1,U$4+SQRT(U$2*'5b.TriRandNumbers'!U397),U$6-SQRT(U$3*(1-'5b.TriRandNumbers'!U397)))</f>
        <v>17.084166127383284</v>
      </c>
      <c r="V403" s="33">
        <f>IF('5b.TriRandNumbers'!V397&lt;=V$1,V$4+SQRT(V$2*'5b.TriRandNumbers'!V397),V$6-SQRT(V$3*(1-'5b.TriRandNumbers'!V397)))</f>
        <v>12.296238667751684</v>
      </c>
      <c r="W403" s="32">
        <f>IF('5b.TriRandNumbers'!W397&lt;=W$1,W$4+SQRT(W$2*'5b.TriRandNumbers'!W397),W$6-SQRT(W$3*(1-'5b.TriRandNumbers'!W397)))</f>
        <v>10.473558780258973</v>
      </c>
      <c r="X403" s="31">
        <f>IF('5b.TriRandNumbers'!X397&lt;=X$1,X$4+SQRT(X$2*'5b.TriRandNumbers'!X397),X$6-SQRT(X$3*(1-'5b.TriRandNumbers'!X397)))</f>
        <v>14.594785550219662</v>
      </c>
      <c r="Y403" s="30">
        <f>IF('5b.TriRandNumbers'!Y397&lt;=Y$1,Y$4+SQRT(Y$2*'5b.TriRandNumbers'!Y397),Y$6-SQRT(Y$3*(1-'5b.TriRandNumbers'!Y397)))</f>
        <v>10.446137743048865</v>
      </c>
    </row>
    <row r="404" spans="2:25" hidden="1" x14ac:dyDescent="0.25">
      <c r="B404" s="35">
        <f>IF('5b.TriRandNumbers'!B398&lt;=B$1,B$4+SQRT(B$2*'5b.TriRandNumbers'!B398),B$6-SQRT(B$3*(1-'5b.TriRandNumbers'!B398)))</f>
        <v>4.6609471539884471</v>
      </c>
      <c r="C404" s="34">
        <f>IF('5b.TriRandNumbers'!C398&lt;=C$1,C$4+SQRT(C$2*'5b.TriRandNumbers'!C398),C$6-SQRT(C$3*(1-'5b.TriRandNumbers'!C398)))</f>
        <v>2.3085960868295223</v>
      </c>
      <c r="D404" s="33">
        <f>IF('5b.TriRandNumbers'!D398&lt;=D$1,D$4+SQRT(D$2*'5b.TriRandNumbers'!D398),D$6-SQRT(D$3*(1-'5b.TriRandNumbers'!D398)))</f>
        <v>5.0675235019118858</v>
      </c>
      <c r="E404" s="32">
        <f>IF('5b.TriRandNumbers'!E398&lt;=E$1,E$4+SQRT(E$2*'5b.TriRandNumbers'!E398),E$6-SQRT(E$3*(1-'5b.TriRandNumbers'!E398)))</f>
        <v>3.7605244637440398</v>
      </c>
      <c r="F404" s="31">
        <f>IF('5b.TriRandNumbers'!F398&lt;=F$1,F$4+SQRT(F$2*'5b.TriRandNumbers'!F398),F$6-SQRT(F$3*(1-'5b.TriRandNumbers'!F398)))</f>
        <v>2.4027528613429712</v>
      </c>
      <c r="G404" s="30">
        <f>IF('5b.TriRandNumbers'!G398&lt;=G$1,G$4+SQRT(G$2*'5b.TriRandNumbers'!G398),G$6-SQRT(G$3*(1-'5b.TriRandNumbers'!G398)))</f>
        <v>3.7770781777793254</v>
      </c>
      <c r="H404" s="35">
        <f>IF('5b.TriRandNumbers'!H398&lt;=H$1,H$4+SQRT(H$2*'5b.TriRandNumbers'!H398),H$6-SQRT(H$3*(1-'5b.TriRandNumbers'!H398)))</f>
        <v>11.016643242163173</v>
      </c>
      <c r="I404" s="34">
        <f>IF('5b.TriRandNumbers'!I398&lt;=I$1,I$4+SQRT(I$2*'5b.TriRandNumbers'!I398),I$6-SQRT(I$3*(1-'5b.TriRandNumbers'!I398)))</f>
        <v>6.9291522577925981</v>
      </c>
      <c r="J404" s="33">
        <f>IF('5b.TriRandNumbers'!J398&lt;=J$1,J$4+SQRT(J$2*'5b.TriRandNumbers'!J398),J$6-SQRT(J$3*(1-'5b.TriRandNumbers'!J398)))</f>
        <v>11.735907183710387</v>
      </c>
      <c r="K404" s="32">
        <f>IF('5b.TriRandNumbers'!K398&lt;=K$1,K$4+SQRT(K$2*'5b.TriRandNumbers'!K398),K$6-SQRT(K$3*(1-'5b.TriRandNumbers'!K398)))</f>
        <v>9.4580126739560555</v>
      </c>
      <c r="L404" s="31">
        <f>IF('5b.TriRandNumbers'!L398&lt;=L$1,L$4+SQRT(L$2*'5b.TriRandNumbers'!L398),L$6-SQRT(L$3*(1-'5b.TriRandNumbers'!L398)))</f>
        <v>11.749778387661161</v>
      </c>
      <c r="M404" s="30">
        <f>IF('5b.TriRandNumbers'!M398&lt;=M$1,M$4+SQRT(M$2*'5b.TriRandNumbers'!M398),M$6-SQRT(M$3*(1-'5b.TriRandNumbers'!M398)))</f>
        <v>6.3334827249607848</v>
      </c>
      <c r="N404" s="35">
        <f>IF('5b.TriRandNumbers'!N398&lt;=N$1,N$4+SQRT(N$2*'5b.TriRandNumbers'!N398),N$6-SQRT(N$3*(1-'5b.TriRandNumbers'!N398)))</f>
        <v>7.3820192337112465</v>
      </c>
      <c r="O404" s="34">
        <f>IF('5b.TriRandNumbers'!O398&lt;=O$1,O$4+SQRT(O$2*'5b.TriRandNumbers'!O398),O$6-SQRT(O$3*(1-'5b.TriRandNumbers'!O398)))</f>
        <v>15.558867813676763</v>
      </c>
      <c r="P404" s="33">
        <f>IF('5b.TriRandNumbers'!P398&lt;=P$1,P$4+SQRT(P$2*'5b.TriRandNumbers'!P398),P$6-SQRT(P$3*(1-'5b.TriRandNumbers'!P398)))</f>
        <v>19.11292267112837</v>
      </c>
      <c r="Q404" s="32">
        <f>IF('5b.TriRandNumbers'!Q398&lt;=Q$1,Q$4+SQRT(Q$2*'5b.TriRandNumbers'!Q398),Q$6-SQRT(Q$3*(1-'5b.TriRandNumbers'!Q398)))</f>
        <v>17.851831352031088</v>
      </c>
      <c r="R404" s="31">
        <f>IF('5b.TriRandNumbers'!R398&lt;=R$1,R$4+SQRT(R$2*'5b.TriRandNumbers'!R398),R$6-SQRT(R$3*(1-'5b.TriRandNumbers'!R398)))</f>
        <v>13.914523376883352</v>
      </c>
      <c r="S404" s="30">
        <f>IF('5b.TriRandNumbers'!S398&lt;=S$1,S$4+SQRT(S$2*'5b.TriRandNumbers'!S398),S$6-SQRT(S$3*(1-'5b.TriRandNumbers'!S398)))</f>
        <v>8.9379575640889737</v>
      </c>
      <c r="T404" s="35">
        <f>IF('5b.TriRandNumbers'!T398&lt;=T$1,T$4+SQRT(T$2*'5b.TriRandNumbers'!T398),T$6-SQRT(T$3*(1-'5b.TriRandNumbers'!T398)))</f>
        <v>14.260393986153383</v>
      </c>
      <c r="U404" s="34">
        <f>IF('5b.TriRandNumbers'!U398&lt;=U$1,U$4+SQRT(U$2*'5b.TriRandNumbers'!U398),U$6-SQRT(U$3*(1-'5b.TriRandNumbers'!U398)))</f>
        <v>14.945689812098927</v>
      </c>
      <c r="V404" s="33">
        <f>IF('5b.TriRandNumbers'!V398&lt;=V$1,V$4+SQRT(V$2*'5b.TriRandNumbers'!V398),V$6-SQRT(V$3*(1-'5b.TriRandNumbers'!V398)))</f>
        <v>16.49045135047669</v>
      </c>
      <c r="W404" s="32">
        <f>IF('5b.TriRandNumbers'!W398&lt;=W$1,W$4+SQRT(W$2*'5b.TriRandNumbers'!W398),W$6-SQRT(W$3*(1-'5b.TriRandNumbers'!W398)))</f>
        <v>17.970810528051238</v>
      </c>
      <c r="X404" s="31">
        <f>IF('5b.TriRandNumbers'!X398&lt;=X$1,X$4+SQRT(X$2*'5b.TriRandNumbers'!X398),X$6-SQRT(X$3*(1-'5b.TriRandNumbers'!X398)))</f>
        <v>10.835479654895932</v>
      </c>
      <c r="Y404" s="30">
        <f>IF('5b.TriRandNumbers'!Y398&lt;=Y$1,Y$4+SQRT(Y$2*'5b.TriRandNumbers'!Y398),Y$6-SQRT(Y$3*(1-'5b.TriRandNumbers'!Y398)))</f>
        <v>8.0225357803032935</v>
      </c>
    </row>
    <row r="405" spans="2:25" hidden="1" x14ac:dyDescent="0.25">
      <c r="B405" s="35">
        <f>IF('5b.TriRandNumbers'!B399&lt;=B$1,B$4+SQRT(B$2*'5b.TriRandNumbers'!B399),B$6-SQRT(B$3*(1-'5b.TriRandNumbers'!B399)))</f>
        <v>3.7431885736204187</v>
      </c>
      <c r="C405" s="34">
        <f>IF('5b.TriRandNumbers'!C399&lt;=C$1,C$4+SQRT(C$2*'5b.TriRandNumbers'!C399),C$6-SQRT(C$3*(1-'5b.TriRandNumbers'!C399)))</f>
        <v>1.7612595926462085</v>
      </c>
      <c r="D405" s="33">
        <f>IF('5b.TriRandNumbers'!D399&lt;=D$1,D$4+SQRT(D$2*'5b.TriRandNumbers'!D399),D$6-SQRT(D$3*(1-'5b.TriRandNumbers'!D399)))</f>
        <v>5.3864894376852828</v>
      </c>
      <c r="E405" s="32">
        <f>IF('5b.TriRandNumbers'!E399&lt;=E$1,E$4+SQRT(E$2*'5b.TriRandNumbers'!E399),E$6-SQRT(E$3*(1-'5b.TriRandNumbers'!E399)))</f>
        <v>4.1309722962022954</v>
      </c>
      <c r="F405" s="31">
        <f>IF('5b.TriRandNumbers'!F399&lt;=F$1,F$4+SQRT(F$2*'5b.TriRandNumbers'!F399),F$6-SQRT(F$3*(1-'5b.TriRandNumbers'!F399)))</f>
        <v>2.6444336757841009</v>
      </c>
      <c r="G405" s="30">
        <f>IF('5b.TriRandNumbers'!G399&lt;=G$1,G$4+SQRT(G$2*'5b.TriRandNumbers'!G399),G$6-SQRT(G$3*(1-'5b.TriRandNumbers'!G399)))</f>
        <v>3.2669683643191516</v>
      </c>
      <c r="H405" s="35">
        <f>IF('5b.TriRandNumbers'!H399&lt;=H$1,H$4+SQRT(H$2*'5b.TriRandNumbers'!H399),H$6-SQRT(H$3*(1-'5b.TriRandNumbers'!H399)))</f>
        <v>9.0328888790708408</v>
      </c>
      <c r="I405" s="34">
        <f>IF('5b.TriRandNumbers'!I399&lt;=I$1,I$4+SQRT(I$2*'5b.TriRandNumbers'!I399),I$6-SQRT(I$3*(1-'5b.TriRandNumbers'!I399)))</f>
        <v>11.490913784820695</v>
      </c>
      <c r="J405" s="33">
        <f>IF('5b.TriRandNumbers'!J399&lt;=J$1,J$4+SQRT(J$2*'5b.TriRandNumbers'!J399),J$6-SQRT(J$3*(1-'5b.TriRandNumbers'!J399)))</f>
        <v>8.4449350017059484</v>
      </c>
      <c r="K405" s="32">
        <f>IF('5b.TriRandNumbers'!K399&lt;=K$1,K$4+SQRT(K$2*'5b.TriRandNumbers'!K399),K$6-SQRT(K$3*(1-'5b.TriRandNumbers'!K399)))</f>
        <v>11.029491455924513</v>
      </c>
      <c r="L405" s="31">
        <f>IF('5b.TriRandNumbers'!L399&lt;=L$1,L$4+SQRT(L$2*'5b.TriRandNumbers'!L399),L$6-SQRT(L$3*(1-'5b.TriRandNumbers'!L399)))</f>
        <v>15.958971845204582</v>
      </c>
      <c r="M405" s="30">
        <f>IF('5b.TriRandNumbers'!M399&lt;=M$1,M$4+SQRT(M$2*'5b.TriRandNumbers'!M399),M$6-SQRT(M$3*(1-'5b.TriRandNumbers'!M399)))</f>
        <v>12.94305740292317</v>
      </c>
      <c r="N405" s="35">
        <f>IF('5b.TriRandNumbers'!N399&lt;=N$1,N$4+SQRT(N$2*'5b.TriRandNumbers'!N399),N$6-SQRT(N$3*(1-'5b.TriRandNumbers'!N399)))</f>
        <v>7.0752797699229397</v>
      </c>
      <c r="O405" s="34">
        <f>IF('5b.TriRandNumbers'!O399&lt;=O$1,O$4+SQRT(O$2*'5b.TriRandNumbers'!O399),O$6-SQRT(O$3*(1-'5b.TriRandNumbers'!O399)))</f>
        <v>12.05925599326177</v>
      </c>
      <c r="P405" s="33">
        <f>IF('5b.TriRandNumbers'!P399&lt;=P$1,P$4+SQRT(P$2*'5b.TriRandNumbers'!P399),P$6-SQRT(P$3*(1-'5b.TriRandNumbers'!P399)))</f>
        <v>7.9217621546402528</v>
      </c>
      <c r="Q405" s="32">
        <f>IF('5b.TriRandNumbers'!Q399&lt;=Q$1,Q$4+SQRT(Q$2*'5b.TriRandNumbers'!Q399),Q$6-SQRT(Q$3*(1-'5b.TriRandNumbers'!Q399)))</f>
        <v>11.700486829129852</v>
      </c>
      <c r="R405" s="31">
        <f>IF('5b.TriRandNumbers'!R399&lt;=R$1,R$4+SQRT(R$2*'5b.TriRandNumbers'!R399),R$6-SQRT(R$3*(1-'5b.TriRandNumbers'!R399)))</f>
        <v>15.960744860581254</v>
      </c>
      <c r="S405" s="30">
        <f>IF('5b.TriRandNumbers'!S399&lt;=S$1,S$4+SQRT(S$2*'5b.TriRandNumbers'!S399),S$6-SQRT(S$3*(1-'5b.TriRandNumbers'!S399)))</f>
        <v>8.2778753453780034</v>
      </c>
      <c r="T405" s="35">
        <f>IF('5b.TriRandNumbers'!T399&lt;=T$1,T$4+SQRT(T$2*'5b.TriRandNumbers'!T399),T$6-SQRT(T$3*(1-'5b.TriRandNumbers'!T399)))</f>
        <v>15.771257360751992</v>
      </c>
      <c r="U405" s="34">
        <f>IF('5b.TriRandNumbers'!U399&lt;=U$1,U$4+SQRT(U$2*'5b.TriRandNumbers'!U399),U$6-SQRT(U$3*(1-'5b.TriRandNumbers'!U399)))</f>
        <v>5.9763776812286968</v>
      </c>
      <c r="V405" s="33">
        <f>IF('5b.TriRandNumbers'!V399&lt;=V$1,V$4+SQRT(V$2*'5b.TriRandNumbers'!V399),V$6-SQRT(V$3*(1-'5b.TriRandNumbers'!V399)))</f>
        <v>7.6732522473694242</v>
      </c>
      <c r="W405" s="32">
        <f>IF('5b.TriRandNumbers'!W399&lt;=W$1,W$4+SQRT(W$2*'5b.TriRandNumbers'!W399),W$6-SQRT(W$3*(1-'5b.TriRandNumbers'!W399)))</f>
        <v>10.088704632857864</v>
      </c>
      <c r="X405" s="31">
        <f>IF('5b.TriRandNumbers'!X399&lt;=X$1,X$4+SQRT(X$2*'5b.TriRandNumbers'!X399),X$6-SQRT(X$3*(1-'5b.TriRandNumbers'!X399)))</f>
        <v>11.410308155313635</v>
      </c>
      <c r="Y405" s="30">
        <f>IF('5b.TriRandNumbers'!Y399&lt;=Y$1,Y$4+SQRT(Y$2*'5b.TriRandNumbers'!Y399),Y$6-SQRT(Y$3*(1-'5b.TriRandNumbers'!Y399)))</f>
        <v>18.094123940551409</v>
      </c>
    </row>
    <row r="406" spans="2:25" hidden="1" x14ac:dyDescent="0.25">
      <c r="B406" s="35">
        <f>IF('5b.TriRandNumbers'!B400&lt;=B$1,B$4+SQRT(B$2*'5b.TriRandNumbers'!B400),B$6-SQRT(B$3*(1-'5b.TriRandNumbers'!B400)))</f>
        <v>4.5622266138769678</v>
      </c>
      <c r="C406" s="34">
        <f>IF('5b.TriRandNumbers'!C400&lt;=C$1,C$4+SQRT(C$2*'5b.TriRandNumbers'!C400),C$6-SQRT(C$3*(1-'5b.TriRandNumbers'!C400)))</f>
        <v>2.7236955066534514</v>
      </c>
      <c r="D406" s="33">
        <f>IF('5b.TriRandNumbers'!D400&lt;=D$1,D$4+SQRT(D$2*'5b.TriRandNumbers'!D400),D$6-SQRT(D$3*(1-'5b.TriRandNumbers'!D400)))</f>
        <v>5.9022661128062417</v>
      </c>
      <c r="E406" s="32">
        <f>IF('5b.TriRandNumbers'!E400&lt;=E$1,E$4+SQRT(E$2*'5b.TriRandNumbers'!E400),E$6-SQRT(E$3*(1-'5b.TriRandNumbers'!E400)))</f>
        <v>3.3846874138743139</v>
      </c>
      <c r="F406" s="31">
        <f>IF('5b.TriRandNumbers'!F400&lt;=F$1,F$4+SQRT(F$2*'5b.TriRandNumbers'!F400),F$6-SQRT(F$3*(1-'5b.TriRandNumbers'!F400)))</f>
        <v>2.7830853866379774</v>
      </c>
      <c r="G406" s="30">
        <f>IF('5b.TriRandNumbers'!G400&lt;=G$1,G$4+SQRT(G$2*'5b.TriRandNumbers'!G400),G$6-SQRT(G$3*(1-'5b.TriRandNumbers'!G400)))</f>
        <v>2.4689650985259655</v>
      </c>
      <c r="H406" s="35">
        <f>IF('5b.TriRandNumbers'!H400&lt;=H$1,H$4+SQRT(H$2*'5b.TriRandNumbers'!H400),H$6-SQRT(H$3*(1-'5b.TriRandNumbers'!H400)))</f>
        <v>12.727329480839163</v>
      </c>
      <c r="I406" s="34">
        <f>IF('5b.TriRandNumbers'!I400&lt;=I$1,I$4+SQRT(I$2*'5b.TriRandNumbers'!I400),I$6-SQRT(I$3*(1-'5b.TriRandNumbers'!I400)))</f>
        <v>8.3648457748749792</v>
      </c>
      <c r="J406" s="33">
        <f>IF('5b.TriRandNumbers'!J400&lt;=J$1,J$4+SQRT(J$2*'5b.TriRandNumbers'!J400),J$6-SQRT(J$3*(1-'5b.TriRandNumbers'!J400)))</f>
        <v>11.206144331909874</v>
      </c>
      <c r="K406" s="32">
        <f>IF('5b.TriRandNumbers'!K400&lt;=K$1,K$4+SQRT(K$2*'5b.TriRandNumbers'!K400),K$6-SQRT(K$3*(1-'5b.TriRandNumbers'!K400)))</f>
        <v>9.5600344996383022</v>
      </c>
      <c r="L406" s="31">
        <f>IF('5b.TriRandNumbers'!L400&lt;=L$1,L$4+SQRT(L$2*'5b.TriRandNumbers'!L400),L$6-SQRT(L$3*(1-'5b.TriRandNumbers'!L400)))</f>
        <v>13.391025499821197</v>
      </c>
      <c r="M406" s="30">
        <f>IF('5b.TriRandNumbers'!M400&lt;=M$1,M$4+SQRT(M$2*'5b.TriRandNumbers'!M400),M$6-SQRT(M$3*(1-'5b.TriRandNumbers'!M400)))</f>
        <v>9.0755310063961403</v>
      </c>
      <c r="N406" s="35">
        <f>IF('5b.TriRandNumbers'!N400&lt;=N$1,N$4+SQRT(N$2*'5b.TriRandNumbers'!N400),N$6-SQRT(N$3*(1-'5b.TriRandNumbers'!N400)))</f>
        <v>10.214545822797874</v>
      </c>
      <c r="O406" s="34">
        <f>IF('5b.TriRandNumbers'!O400&lt;=O$1,O$4+SQRT(O$2*'5b.TriRandNumbers'!O400),O$6-SQRT(O$3*(1-'5b.TriRandNumbers'!O400)))</f>
        <v>14.269711389033439</v>
      </c>
      <c r="P406" s="33">
        <f>IF('5b.TriRandNumbers'!P400&lt;=P$1,P$4+SQRT(P$2*'5b.TriRandNumbers'!P400),P$6-SQRT(P$3*(1-'5b.TriRandNumbers'!P400)))</f>
        <v>12.334017747219306</v>
      </c>
      <c r="Q406" s="32">
        <f>IF('5b.TriRandNumbers'!Q400&lt;=Q$1,Q$4+SQRT(Q$2*'5b.TriRandNumbers'!Q400),Q$6-SQRT(Q$3*(1-'5b.TriRandNumbers'!Q400)))</f>
        <v>11.169510953689157</v>
      </c>
      <c r="R406" s="31">
        <f>IF('5b.TriRandNumbers'!R400&lt;=R$1,R$4+SQRT(R$2*'5b.TriRandNumbers'!R400),R$6-SQRT(R$3*(1-'5b.TriRandNumbers'!R400)))</f>
        <v>16.718197830657196</v>
      </c>
      <c r="S406" s="30">
        <f>IF('5b.TriRandNumbers'!S400&lt;=S$1,S$4+SQRT(S$2*'5b.TriRandNumbers'!S400),S$6-SQRT(S$3*(1-'5b.TriRandNumbers'!S400)))</f>
        <v>6.7480748536853952</v>
      </c>
      <c r="T406" s="35">
        <f>IF('5b.TriRandNumbers'!T400&lt;=T$1,T$4+SQRT(T$2*'5b.TriRandNumbers'!T400),T$6-SQRT(T$3*(1-'5b.TriRandNumbers'!T400)))</f>
        <v>9.8158700248261255</v>
      </c>
      <c r="U406" s="34">
        <f>IF('5b.TriRandNumbers'!U400&lt;=U$1,U$4+SQRT(U$2*'5b.TriRandNumbers'!U400),U$6-SQRT(U$3*(1-'5b.TriRandNumbers'!U400)))</f>
        <v>8.9988876602966172</v>
      </c>
      <c r="V406" s="33">
        <f>IF('5b.TriRandNumbers'!V400&lt;=V$1,V$4+SQRT(V$2*'5b.TriRandNumbers'!V400),V$6-SQRT(V$3*(1-'5b.TriRandNumbers'!V400)))</f>
        <v>10.3932833280371</v>
      </c>
      <c r="W406" s="32">
        <f>IF('5b.TriRandNumbers'!W400&lt;=W$1,W$4+SQRT(W$2*'5b.TriRandNumbers'!W400),W$6-SQRT(W$3*(1-'5b.TriRandNumbers'!W400)))</f>
        <v>10.446199790000255</v>
      </c>
      <c r="X406" s="31">
        <f>IF('5b.TriRandNumbers'!X400&lt;=X$1,X$4+SQRT(X$2*'5b.TriRandNumbers'!X400),X$6-SQRT(X$3*(1-'5b.TriRandNumbers'!X400)))</f>
        <v>8.7202459465068447</v>
      </c>
      <c r="Y406" s="30">
        <f>IF('5b.TriRandNumbers'!Y400&lt;=Y$1,Y$4+SQRT(Y$2*'5b.TriRandNumbers'!Y400),Y$6-SQRT(Y$3*(1-'5b.TriRandNumbers'!Y400)))</f>
        <v>13.031790188589966</v>
      </c>
    </row>
    <row r="407" spans="2:25" hidden="1" x14ac:dyDescent="0.25">
      <c r="B407" s="35">
        <f>IF('5b.TriRandNumbers'!B401&lt;=B$1,B$4+SQRT(B$2*'5b.TriRandNumbers'!B401),B$6-SQRT(B$3*(1-'5b.TriRandNumbers'!B401)))</f>
        <v>3.8327214659330311</v>
      </c>
      <c r="C407" s="34">
        <f>IF('5b.TriRandNumbers'!C401&lt;=C$1,C$4+SQRT(C$2*'5b.TriRandNumbers'!C401),C$6-SQRT(C$3*(1-'5b.TriRandNumbers'!C401)))</f>
        <v>3.766543114807464</v>
      </c>
      <c r="D407" s="33">
        <f>IF('5b.TriRandNumbers'!D401&lt;=D$1,D$4+SQRT(D$2*'5b.TriRandNumbers'!D401),D$6-SQRT(D$3*(1-'5b.TriRandNumbers'!D401)))</f>
        <v>6.1615588669211716</v>
      </c>
      <c r="E407" s="32">
        <f>IF('5b.TriRandNumbers'!E401&lt;=E$1,E$4+SQRT(E$2*'5b.TriRandNumbers'!E401),E$6-SQRT(E$3*(1-'5b.TriRandNumbers'!E401)))</f>
        <v>3.9491000028875498</v>
      </c>
      <c r="F407" s="31">
        <f>IF('5b.TriRandNumbers'!F401&lt;=F$1,F$4+SQRT(F$2*'5b.TriRandNumbers'!F401),F$6-SQRT(F$3*(1-'5b.TriRandNumbers'!F401)))</f>
        <v>2.0855553669645559</v>
      </c>
      <c r="G407" s="30">
        <f>IF('5b.TriRandNumbers'!G401&lt;=G$1,G$4+SQRT(G$2*'5b.TriRandNumbers'!G401),G$6-SQRT(G$3*(1-'5b.TriRandNumbers'!G401)))</f>
        <v>3.09960256095634</v>
      </c>
      <c r="H407" s="35">
        <f>IF('5b.TriRandNumbers'!H401&lt;=H$1,H$4+SQRT(H$2*'5b.TriRandNumbers'!H401),H$6-SQRT(H$3*(1-'5b.TriRandNumbers'!H401)))</f>
        <v>13.655666864622864</v>
      </c>
      <c r="I407" s="34">
        <f>IF('5b.TriRandNumbers'!I401&lt;=I$1,I$4+SQRT(I$2*'5b.TriRandNumbers'!I401),I$6-SQRT(I$3*(1-'5b.TriRandNumbers'!I401)))</f>
        <v>16.833458839206852</v>
      </c>
      <c r="J407" s="33">
        <f>IF('5b.TriRandNumbers'!J401&lt;=J$1,J$4+SQRT(J$2*'5b.TriRandNumbers'!J401),J$6-SQRT(J$3*(1-'5b.TriRandNumbers'!J401)))</f>
        <v>12.861045048522875</v>
      </c>
      <c r="K407" s="32">
        <f>IF('5b.TriRandNumbers'!K401&lt;=K$1,K$4+SQRT(K$2*'5b.TriRandNumbers'!K401),K$6-SQRT(K$3*(1-'5b.TriRandNumbers'!K401)))</f>
        <v>10.603750648676851</v>
      </c>
      <c r="L407" s="31">
        <f>IF('5b.TriRandNumbers'!L401&lt;=L$1,L$4+SQRT(L$2*'5b.TriRandNumbers'!L401),L$6-SQRT(L$3*(1-'5b.TriRandNumbers'!L401)))</f>
        <v>9.7345186418657121</v>
      </c>
      <c r="M407" s="30">
        <f>IF('5b.TriRandNumbers'!M401&lt;=M$1,M$4+SQRT(M$2*'5b.TriRandNumbers'!M401),M$6-SQRT(M$3*(1-'5b.TriRandNumbers'!M401)))</f>
        <v>7.333110467057832</v>
      </c>
      <c r="N407" s="35">
        <f>IF('5b.TriRandNumbers'!N401&lt;=N$1,N$4+SQRT(N$2*'5b.TriRandNumbers'!N401),N$6-SQRT(N$3*(1-'5b.TriRandNumbers'!N401)))</f>
        <v>15.014518723787653</v>
      </c>
      <c r="O407" s="34">
        <f>IF('5b.TriRandNumbers'!O401&lt;=O$1,O$4+SQRT(O$2*'5b.TriRandNumbers'!O401),O$6-SQRT(O$3*(1-'5b.TriRandNumbers'!O401)))</f>
        <v>12.126687912511706</v>
      </c>
      <c r="P407" s="33">
        <f>IF('5b.TriRandNumbers'!P401&lt;=P$1,P$4+SQRT(P$2*'5b.TriRandNumbers'!P401),P$6-SQRT(P$3*(1-'5b.TriRandNumbers'!P401)))</f>
        <v>10.95528454754675</v>
      </c>
      <c r="Q407" s="32">
        <f>IF('5b.TriRandNumbers'!Q401&lt;=Q$1,Q$4+SQRT(Q$2*'5b.TriRandNumbers'!Q401),Q$6-SQRT(Q$3*(1-'5b.TriRandNumbers'!Q401)))</f>
        <v>8.8032634103795058</v>
      </c>
      <c r="R407" s="31">
        <f>IF('5b.TriRandNumbers'!R401&lt;=R$1,R$4+SQRT(R$2*'5b.TriRandNumbers'!R401),R$6-SQRT(R$3*(1-'5b.TriRandNumbers'!R401)))</f>
        <v>7.2999198046414939</v>
      </c>
      <c r="S407" s="30">
        <f>IF('5b.TriRandNumbers'!S401&lt;=S$1,S$4+SQRT(S$2*'5b.TriRandNumbers'!S401),S$6-SQRT(S$3*(1-'5b.TriRandNumbers'!S401)))</f>
        <v>6.771091169377816</v>
      </c>
      <c r="T407" s="35">
        <f>IF('5b.TriRandNumbers'!T401&lt;=T$1,T$4+SQRT(T$2*'5b.TriRandNumbers'!T401),T$6-SQRT(T$3*(1-'5b.TriRandNumbers'!T401)))</f>
        <v>6.9392059138689852</v>
      </c>
      <c r="U407" s="34">
        <f>IF('5b.TriRandNumbers'!U401&lt;=U$1,U$4+SQRT(U$2*'5b.TriRandNumbers'!U401),U$6-SQRT(U$3*(1-'5b.TriRandNumbers'!U401)))</f>
        <v>7.2748346081504884</v>
      </c>
      <c r="V407" s="33">
        <f>IF('5b.TriRandNumbers'!V401&lt;=V$1,V$4+SQRT(V$2*'5b.TriRandNumbers'!V401),V$6-SQRT(V$3*(1-'5b.TriRandNumbers'!V401)))</f>
        <v>9.3010648979089652</v>
      </c>
      <c r="W407" s="32">
        <f>IF('5b.TriRandNumbers'!W401&lt;=W$1,W$4+SQRT(W$2*'5b.TriRandNumbers'!W401),W$6-SQRT(W$3*(1-'5b.TriRandNumbers'!W401)))</f>
        <v>12.308877241619633</v>
      </c>
      <c r="X407" s="31">
        <f>IF('5b.TriRandNumbers'!X401&lt;=X$1,X$4+SQRT(X$2*'5b.TriRandNumbers'!X401),X$6-SQRT(X$3*(1-'5b.TriRandNumbers'!X401)))</f>
        <v>7.9750919980222923</v>
      </c>
      <c r="Y407" s="30">
        <f>IF('5b.TriRandNumbers'!Y401&lt;=Y$1,Y$4+SQRT(Y$2*'5b.TriRandNumbers'!Y401),Y$6-SQRT(Y$3*(1-'5b.TriRandNumbers'!Y401)))</f>
        <v>13.896362161557635</v>
      </c>
    </row>
    <row r="408" spans="2:25" hidden="1" x14ac:dyDescent="0.25">
      <c r="B408" s="35">
        <f>IF('5b.TriRandNumbers'!B402&lt;=B$1,B$4+SQRT(B$2*'5b.TriRandNumbers'!B402),B$6-SQRT(B$3*(1-'5b.TriRandNumbers'!B402)))</f>
        <v>5.2780041330044369</v>
      </c>
      <c r="C408" s="34">
        <f>IF('5b.TriRandNumbers'!C402&lt;=C$1,C$4+SQRT(C$2*'5b.TriRandNumbers'!C402),C$6-SQRT(C$3*(1-'5b.TriRandNumbers'!C402)))</f>
        <v>2.2392741637169467</v>
      </c>
      <c r="D408" s="33">
        <f>IF('5b.TriRandNumbers'!D402&lt;=D$1,D$4+SQRT(D$2*'5b.TriRandNumbers'!D402),D$6-SQRT(D$3*(1-'5b.TriRandNumbers'!D402)))</f>
        <v>5.4797730041637829</v>
      </c>
      <c r="E408" s="32">
        <f>IF('5b.TriRandNumbers'!E402&lt;=E$1,E$4+SQRT(E$2*'5b.TriRandNumbers'!E402),E$6-SQRT(E$3*(1-'5b.TriRandNumbers'!E402)))</f>
        <v>3.5746449787405457</v>
      </c>
      <c r="F408" s="31">
        <f>IF('5b.TriRandNumbers'!F402&lt;=F$1,F$4+SQRT(F$2*'5b.TriRandNumbers'!F402),F$6-SQRT(F$3*(1-'5b.TriRandNumbers'!F402)))</f>
        <v>2.505522819424292</v>
      </c>
      <c r="G408" s="30">
        <f>IF('5b.TriRandNumbers'!G402&lt;=G$1,G$4+SQRT(G$2*'5b.TriRandNumbers'!G402),G$6-SQRT(G$3*(1-'5b.TriRandNumbers'!G402)))</f>
        <v>2.4883736924399811</v>
      </c>
      <c r="H408" s="35">
        <f>IF('5b.TriRandNumbers'!H402&lt;=H$1,H$4+SQRT(H$2*'5b.TriRandNumbers'!H402),H$6-SQRT(H$3*(1-'5b.TriRandNumbers'!H402)))</f>
        <v>12.185107338392704</v>
      </c>
      <c r="I408" s="34">
        <f>IF('5b.TriRandNumbers'!I402&lt;=I$1,I$4+SQRT(I$2*'5b.TriRandNumbers'!I402),I$6-SQRT(I$3*(1-'5b.TriRandNumbers'!I402)))</f>
        <v>6.2681607768281955</v>
      </c>
      <c r="J408" s="33">
        <f>IF('5b.TriRandNumbers'!J402&lt;=J$1,J$4+SQRT(J$2*'5b.TriRandNumbers'!J402),J$6-SQRT(J$3*(1-'5b.TriRandNumbers'!J402)))</f>
        <v>10.993011958942303</v>
      </c>
      <c r="K408" s="32">
        <f>IF('5b.TriRandNumbers'!K402&lt;=K$1,K$4+SQRT(K$2*'5b.TriRandNumbers'!K402),K$6-SQRT(K$3*(1-'5b.TriRandNumbers'!K402)))</f>
        <v>10.401817001534468</v>
      </c>
      <c r="L408" s="31">
        <f>IF('5b.TriRandNumbers'!L402&lt;=L$1,L$4+SQRT(L$2*'5b.TriRandNumbers'!L402),L$6-SQRT(L$3*(1-'5b.TriRandNumbers'!L402)))</f>
        <v>11.636073753643274</v>
      </c>
      <c r="M408" s="30">
        <f>IF('5b.TriRandNumbers'!M402&lt;=M$1,M$4+SQRT(M$2*'5b.TriRandNumbers'!M402),M$6-SQRT(M$3*(1-'5b.TriRandNumbers'!M402)))</f>
        <v>13.487612542688574</v>
      </c>
      <c r="N408" s="35">
        <f>IF('5b.TriRandNumbers'!N402&lt;=N$1,N$4+SQRT(N$2*'5b.TriRandNumbers'!N402),N$6-SQRT(N$3*(1-'5b.TriRandNumbers'!N402)))</f>
        <v>10.53460357737807</v>
      </c>
      <c r="O408" s="34">
        <f>IF('5b.TriRandNumbers'!O402&lt;=O$1,O$4+SQRT(O$2*'5b.TriRandNumbers'!O402),O$6-SQRT(O$3*(1-'5b.TriRandNumbers'!O402)))</f>
        <v>7.0057678622012132</v>
      </c>
      <c r="P408" s="33">
        <f>IF('5b.TriRandNumbers'!P402&lt;=P$1,P$4+SQRT(P$2*'5b.TriRandNumbers'!P402),P$6-SQRT(P$3*(1-'5b.TriRandNumbers'!P402)))</f>
        <v>14.211772239099517</v>
      </c>
      <c r="Q408" s="32">
        <f>IF('5b.TriRandNumbers'!Q402&lt;=Q$1,Q$4+SQRT(Q$2*'5b.TriRandNumbers'!Q402),Q$6-SQRT(Q$3*(1-'5b.TriRandNumbers'!Q402)))</f>
        <v>11.990877871040761</v>
      </c>
      <c r="R408" s="31">
        <f>IF('5b.TriRandNumbers'!R402&lt;=R$1,R$4+SQRT(R$2*'5b.TriRandNumbers'!R402),R$6-SQRT(R$3*(1-'5b.TriRandNumbers'!R402)))</f>
        <v>11.587109148877337</v>
      </c>
      <c r="S408" s="30">
        <f>IF('5b.TriRandNumbers'!S402&lt;=S$1,S$4+SQRT(S$2*'5b.TriRandNumbers'!S402),S$6-SQRT(S$3*(1-'5b.TriRandNumbers'!S402)))</f>
        <v>8.7463276272691619</v>
      </c>
      <c r="T408" s="35">
        <f>IF('5b.TriRandNumbers'!T402&lt;=T$1,T$4+SQRT(T$2*'5b.TriRandNumbers'!T402),T$6-SQRT(T$3*(1-'5b.TriRandNumbers'!T402)))</f>
        <v>19.039850035240448</v>
      </c>
      <c r="U408" s="34">
        <f>IF('5b.TriRandNumbers'!U402&lt;=U$1,U$4+SQRT(U$2*'5b.TriRandNumbers'!U402),U$6-SQRT(U$3*(1-'5b.TriRandNumbers'!U402)))</f>
        <v>15.856278816484606</v>
      </c>
      <c r="V408" s="33">
        <f>IF('5b.TriRandNumbers'!V402&lt;=V$1,V$4+SQRT(V$2*'5b.TriRandNumbers'!V402),V$6-SQRT(V$3*(1-'5b.TriRandNumbers'!V402)))</f>
        <v>11.308869289559768</v>
      </c>
      <c r="W408" s="32">
        <f>IF('5b.TriRandNumbers'!W402&lt;=W$1,W$4+SQRT(W$2*'5b.TriRandNumbers'!W402),W$6-SQRT(W$3*(1-'5b.TriRandNumbers'!W402)))</f>
        <v>14.110517824523008</v>
      </c>
      <c r="X408" s="31">
        <f>IF('5b.TriRandNumbers'!X402&lt;=X$1,X$4+SQRT(X$2*'5b.TriRandNumbers'!X402),X$6-SQRT(X$3*(1-'5b.TriRandNumbers'!X402)))</f>
        <v>12.599780610812523</v>
      </c>
      <c r="Y408" s="30">
        <f>IF('5b.TriRandNumbers'!Y402&lt;=Y$1,Y$4+SQRT(Y$2*'5b.TriRandNumbers'!Y402),Y$6-SQRT(Y$3*(1-'5b.TriRandNumbers'!Y402)))</f>
        <v>12.898774294707897</v>
      </c>
    </row>
    <row r="409" spans="2:25" hidden="1" x14ac:dyDescent="0.25">
      <c r="B409" s="35">
        <f>IF('5b.TriRandNumbers'!B403&lt;=B$1,B$4+SQRT(B$2*'5b.TriRandNumbers'!B403),B$6-SQRT(B$3*(1-'5b.TriRandNumbers'!B403)))</f>
        <v>3.6298968898325619</v>
      </c>
      <c r="C409" s="34">
        <f>IF('5b.TriRandNumbers'!C403&lt;=C$1,C$4+SQRT(C$2*'5b.TriRandNumbers'!C403),C$6-SQRT(C$3*(1-'5b.TriRandNumbers'!C403)))</f>
        <v>1.7655261176696411</v>
      </c>
      <c r="D409" s="33">
        <f>IF('5b.TriRandNumbers'!D403&lt;=D$1,D$4+SQRT(D$2*'5b.TriRandNumbers'!D403),D$6-SQRT(D$3*(1-'5b.TriRandNumbers'!D403)))</f>
        <v>6.1332063842520856</v>
      </c>
      <c r="E409" s="32">
        <f>IF('5b.TriRandNumbers'!E403&lt;=E$1,E$4+SQRT(E$2*'5b.TriRandNumbers'!E403),E$6-SQRT(E$3*(1-'5b.TriRandNumbers'!E403)))</f>
        <v>3.863965843813316</v>
      </c>
      <c r="F409" s="31">
        <f>IF('5b.TriRandNumbers'!F403&lt;=F$1,F$4+SQRT(F$2*'5b.TriRandNumbers'!F403),F$6-SQRT(F$3*(1-'5b.TriRandNumbers'!F403)))</f>
        <v>2.388820575743138</v>
      </c>
      <c r="G409" s="30">
        <f>IF('5b.TriRandNumbers'!G403&lt;=G$1,G$4+SQRT(G$2*'5b.TriRandNumbers'!G403),G$6-SQRT(G$3*(1-'5b.TriRandNumbers'!G403)))</f>
        <v>2.6441172347365871</v>
      </c>
      <c r="H409" s="35">
        <f>IF('5b.TriRandNumbers'!H403&lt;=H$1,H$4+SQRT(H$2*'5b.TriRandNumbers'!H403),H$6-SQRT(H$3*(1-'5b.TriRandNumbers'!H403)))</f>
        <v>15.074861043040475</v>
      </c>
      <c r="I409" s="34">
        <f>IF('5b.TriRandNumbers'!I403&lt;=I$1,I$4+SQRT(I$2*'5b.TriRandNumbers'!I403),I$6-SQRT(I$3*(1-'5b.TriRandNumbers'!I403)))</f>
        <v>10.38987701033828</v>
      </c>
      <c r="J409" s="33">
        <f>IF('5b.TriRandNumbers'!J403&lt;=J$1,J$4+SQRT(J$2*'5b.TriRandNumbers'!J403),J$6-SQRT(J$3*(1-'5b.TriRandNumbers'!J403)))</f>
        <v>10.377806745090455</v>
      </c>
      <c r="K409" s="32">
        <f>IF('5b.TriRandNumbers'!K403&lt;=K$1,K$4+SQRT(K$2*'5b.TriRandNumbers'!K403),K$6-SQRT(K$3*(1-'5b.TriRandNumbers'!K403)))</f>
        <v>10.133822749744224</v>
      </c>
      <c r="L409" s="31">
        <f>IF('5b.TriRandNumbers'!L403&lt;=L$1,L$4+SQRT(L$2*'5b.TriRandNumbers'!L403),L$6-SQRT(L$3*(1-'5b.TriRandNumbers'!L403)))</f>
        <v>9.8916685461076206</v>
      </c>
      <c r="M409" s="30">
        <f>IF('5b.TriRandNumbers'!M403&lt;=M$1,M$4+SQRT(M$2*'5b.TriRandNumbers'!M403),M$6-SQRT(M$3*(1-'5b.TriRandNumbers'!M403)))</f>
        <v>11.040719166903946</v>
      </c>
      <c r="N409" s="35">
        <f>IF('5b.TriRandNumbers'!N403&lt;=N$1,N$4+SQRT(N$2*'5b.TriRandNumbers'!N403),N$6-SQRT(N$3*(1-'5b.TriRandNumbers'!N403)))</f>
        <v>11.872417397091894</v>
      </c>
      <c r="O409" s="34">
        <f>IF('5b.TriRandNumbers'!O403&lt;=O$1,O$4+SQRT(O$2*'5b.TriRandNumbers'!O403),O$6-SQRT(O$3*(1-'5b.TriRandNumbers'!O403)))</f>
        <v>9.7797265671524585</v>
      </c>
      <c r="P409" s="33">
        <f>IF('5b.TriRandNumbers'!P403&lt;=P$1,P$4+SQRT(P$2*'5b.TriRandNumbers'!P403),P$6-SQRT(P$3*(1-'5b.TriRandNumbers'!P403)))</f>
        <v>13.792258768549935</v>
      </c>
      <c r="Q409" s="32">
        <f>IF('5b.TriRandNumbers'!Q403&lt;=Q$1,Q$4+SQRT(Q$2*'5b.TriRandNumbers'!Q403),Q$6-SQRT(Q$3*(1-'5b.TriRandNumbers'!Q403)))</f>
        <v>13.912095374456211</v>
      </c>
      <c r="R409" s="31">
        <f>IF('5b.TriRandNumbers'!R403&lt;=R$1,R$4+SQRT(R$2*'5b.TriRandNumbers'!R403),R$6-SQRT(R$3*(1-'5b.TriRandNumbers'!R403)))</f>
        <v>12.452698409250681</v>
      </c>
      <c r="S409" s="30">
        <f>IF('5b.TriRandNumbers'!S403&lt;=S$1,S$4+SQRT(S$2*'5b.TriRandNumbers'!S403),S$6-SQRT(S$3*(1-'5b.TriRandNumbers'!S403)))</f>
        <v>11.161575876218333</v>
      </c>
      <c r="T409" s="35">
        <f>IF('5b.TriRandNumbers'!T403&lt;=T$1,T$4+SQRT(T$2*'5b.TriRandNumbers'!T403),T$6-SQRT(T$3*(1-'5b.TriRandNumbers'!T403)))</f>
        <v>12.351105286049766</v>
      </c>
      <c r="U409" s="34">
        <f>IF('5b.TriRandNumbers'!U403&lt;=U$1,U$4+SQRT(U$2*'5b.TriRandNumbers'!U403),U$6-SQRT(U$3*(1-'5b.TriRandNumbers'!U403)))</f>
        <v>9.43482385686697</v>
      </c>
      <c r="V409" s="33">
        <f>IF('5b.TriRandNumbers'!V403&lt;=V$1,V$4+SQRT(V$2*'5b.TriRandNumbers'!V403),V$6-SQRT(V$3*(1-'5b.TriRandNumbers'!V403)))</f>
        <v>18.003243920144563</v>
      </c>
      <c r="W409" s="32">
        <f>IF('5b.TriRandNumbers'!W403&lt;=W$1,W$4+SQRT(W$2*'5b.TriRandNumbers'!W403),W$6-SQRT(W$3*(1-'5b.TriRandNumbers'!W403)))</f>
        <v>8.6123414583126365</v>
      </c>
      <c r="X409" s="31">
        <f>IF('5b.TriRandNumbers'!X403&lt;=X$1,X$4+SQRT(X$2*'5b.TriRandNumbers'!X403),X$6-SQRT(X$3*(1-'5b.TriRandNumbers'!X403)))</f>
        <v>10.077002917351564</v>
      </c>
      <c r="Y409" s="30">
        <f>IF('5b.TriRandNumbers'!Y403&lt;=Y$1,Y$4+SQRT(Y$2*'5b.TriRandNumbers'!Y403),Y$6-SQRT(Y$3*(1-'5b.TriRandNumbers'!Y403)))</f>
        <v>14.984967586596809</v>
      </c>
    </row>
    <row r="410" spans="2:25" hidden="1" x14ac:dyDescent="0.25">
      <c r="B410" s="35">
        <f>IF('5b.TriRandNumbers'!B404&lt;=B$1,B$4+SQRT(B$2*'5b.TriRandNumbers'!B404),B$6-SQRT(B$3*(1-'5b.TriRandNumbers'!B404)))</f>
        <v>4.6359118652913782</v>
      </c>
      <c r="C410" s="34">
        <f>IF('5b.TriRandNumbers'!C404&lt;=C$1,C$4+SQRT(C$2*'5b.TriRandNumbers'!C404),C$6-SQRT(C$3*(1-'5b.TriRandNumbers'!C404)))</f>
        <v>3.4759218648398615</v>
      </c>
      <c r="D410" s="33">
        <f>IF('5b.TriRandNumbers'!D404&lt;=D$1,D$4+SQRT(D$2*'5b.TriRandNumbers'!D404),D$6-SQRT(D$3*(1-'5b.TriRandNumbers'!D404)))</f>
        <v>5.0976127857696705</v>
      </c>
      <c r="E410" s="32">
        <f>IF('5b.TriRandNumbers'!E404&lt;=E$1,E$4+SQRT(E$2*'5b.TriRandNumbers'!E404),E$6-SQRT(E$3*(1-'5b.TriRandNumbers'!E404)))</f>
        <v>3.73878359795208</v>
      </c>
      <c r="F410" s="31">
        <f>IF('5b.TriRandNumbers'!F404&lt;=F$1,F$4+SQRT(F$2*'5b.TriRandNumbers'!F404),F$6-SQRT(F$3*(1-'5b.TriRandNumbers'!F404)))</f>
        <v>3.4582389225133081</v>
      </c>
      <c r="G410" s="30">
        <f>IF('5b.TriRandNumbers'!G404&lt;=G$1,G$4+SQRT(G$2*'5b.TriRandNumbers'!G404),G$6-SQRT(G$3*(1-'5b.TriRandNumbers'!G404)))</f>
        <v>4.2576722453039721</v>
      </c>
      <c r="H410" s="35">
        <f>IF('5b.TriRandNumbers'!H404&lt;=H$1,H$4+SQRT(H$2*'5b.TriRandNumbers'!H404),H$6-SQRT(H$3*(1-'5b.TriRandNumbers'!H404)))</f>
        <v>10.881711093804853</v>
      </c>
      <c r="I410" s="34">
        <f>IF('5b.TriRandNumbers'!I404&lt;=I$1,I$4+SQRT(I$2*'5b.TriRandNumbers'!I404),I$6-SQRT(I$3*(1-'5b.TriRandNumbers'!I404)))</f>
        <v>11.932729784290396</v>
      </c>
      <c r="J410" s="33">
        <f>IF('5b.TriRandNumbers'!J404&lt;=J$1,J$4+SQRT(J$2*'5b.TriRandNumbers'!J404),J$6-SQRT(J$3*(1-'5b.TriRandNumbers'!J404)))</f>
        <v>14.110279847653505</v>
      </c>
      <c r="K410" s="32">
        <f>IF('5b.TriRandNumbers'!K404&lt;=K$1,K$4+SQRT(K$2*'5b.TriRandNumbers'!K404),K$6-SQRT(K$3*(1-'5b.TriRandNumbers'!K404)))</f>
        <v>8.9266008665074619</v>
      </c>
      <c r="L410" s="31">
        <f>IF('5b.TriRandNumbers'!L404&lt;=L$1,L$4+SQRT(L$2*'5b.TriRandNumbers'!L404),L$6-SQRT(L$3*(1-'5b.TriRandNumbers'!L404)))</f>
        <v>8.5500082427528028</v>
      </c>
      <c r="M410" s="30">
        <f>IF('5b.TriRandNumbers'!M404&lt;=M$1,M$4+SQRT(M$2*'5b.TriRandNumbers'!M404),M$6-SQRT(M$3*(1-'5b.TriRandNumbers'!M404)))</f>
        <v>9.2647169154730733</v>
      </c>
      <c r="N410" s="35">
        <f>IF('5b.TriRandNumbers'!N404&lt;=N$1,N$4+SQRT(N$2*'5b.TriRandNumbers'!N404),N$6-SQRT(N$3*(1-'5b.TriRandNumbers'!N404)))</f>
        <v>16.447002019162941</v>
      </c>
      <c r="O410" s="34">
        <f>IF('5b.TriRandNumbers'!O404&lt;=O$1,O$4+SQRT(O$2*'5b.TriRandNumbers'!O404),O$6-SQRT(O$3*(1-'5b.TriRandNumbers'!O404)))</f>
        <v>12.800988018483009</v>
      </c>
      <c r="P410" s="33">
        <f>IF('5b.TriRandNumbers'!P404&lt;=P$1,P$4+SQRT(P$2*'5b.TriRandNumbers'!P404),P$6-SQRT(P$3*(1-'5b.TriRandNumbers'!P404)))</f>
        <v>8.9561349346286683</v>
      </c>
      <c r="Q410" s="32">
        <f>IF('5b.TriRandNumbers'!Q404&lt;=Q$1,Q$4+SQRT(Q$2*'5b.TriRandNumbers'!Q404),Q$6-SQRT(Q$3*(1-'5b.TriRandNumbers'!Q404)))</f>
        <v>13.689258517757123</v>
      </c>
      <c r="R410" s="31">
        <f>IF('5b.TriRandNumbers'!R404&lt;=R$1,R$4+SQRT(R$2*'5b.TriRandNumbers'!R404),R$6-SQRT(R$3*(1-'5b.TriRandNumbers'!R404)))</f>
        <v>12.045938961174532</v>
      </c>
      <c r="S410" s="30">
        <f>IF('5b.TriRandNumbers'!S404&lt;=S$1,S$4+SQRT(S$2*'5b.TriRandNumbers'!S404),S$6-SQRT(S$3*(1-'5b.TriRandNumbers'!S404)))</f>
        <v>16.369954357632665</v>
      </c>
      <c r="T410" s="35">
        <f>IF('5b.TriRandNumbers'!T404&lt;=T$1,T$4+SQRT(T$2*'5b.TriRandNumbers'!T404),T$6-SQRT(T$3*(1-'5b.TriRandNumbers'!T404)))</f>
        <v>8.1009280684553602</v>
      </c>
      <c r="U410" s="34">
        <f>IF('5b.TriRandNumbers'!U404&lt;=U$1,U$4+SQRT(U$2*'5b.TriRandNumbers'!U404),U$6-SQRT(U$3*(1-'5b.TriRandNumbers'!U404)))</f>
        <v>9.6511974524980548</v>
      </c>
      <c r="V410" s="33">
        <f>IF('5b.TriRandNumbers'!V404&lt;=V$1,V$4+SQRT(V$2*'5b.TriRandNumbers'!V404),V$6-SQRT(V$3*(1-'5b.TriRandNumbers'!V404)))</f>
        <v>10.971514335585207</v>
      </c>
      <c r="W410" s="32">
        <f>IF('5b.TriRandNumbers'!W404&lt;=W$1,W$4+SQRT(W$2*'5b.TriRandNumbers'!W404),W$6-SQRT(W$3*(1-'5b.TriRandNumbers'!W404)))</f>
        <v>9.3558126088026903</v>
      </c>
      <c r="X410" s="31">
        <f>IF('5b.TriRandNumbers'!X404&lt;=X$1,X$4+SQRT(X$2*'5b.TriRandNumbers'!X404),X$6-SQRT(X$3*(1-'5b.TriRandNumbers'!X404)))</f>
        <v>9.3995663046845266</v>
      </c>
      <c r="Y410" s="30">
        <f>IF('5b.TriRandNumbers'!Y404&lt;=Y$1,Y$4+SQRT(Y$2*'5b.TriRandNumbers'!Y404),Y$6-SQRT(Y$3*(1-'5b.TriRandNumbers'!Y404)))</f>
        <v>9.4916084344103275</v>
      </c>
    </row>
    <row r="411" spans="2:25" hidden="1" x14ac:dyDescent="0.25">
      <c r="B411" s="35">
        <f>IF('5b.TriRandNumbers'!B405&lt;=B$1,B$4+SQRT(B$2*'5b.TriRandNumbers'!B405),B$6-SQRT(B$3*(1-'5b.TriRandNumbers'!B405)))</f>
        <v>4.4225328697927084</v>
      </c>
      <c r="C411" s="34">
        <f>IF('5b.TriRandNumbers'!C405&lt;=C$1,C$4+SQRT(C$2*'5b.TriRandNumbers'!C405),C$6-SQRT(C$3*(1-'5b.TriRandNumbers'!C405)))</f>
        <v>2.5988874034725602</v>
      </c>
      <c r="D411" s="33">
        <f>IF('5b.TriRandNumbers'!D405&lt;=D$1,D$4+SQRT(D$2*'5b.TriRandNumbers'!D405),D$6-SQRT(D$3*(1-'5b.TriRandNumbers'!D405)))</f>
        <v>5.13134075459363</v>
      </c>
      <c r="E411" s="32">
        <f>IF('5b.TriRandNumbers'!E405&lt;=E$1,E$4+SQRT(E$2*'5b.TriRandNumbers'!E405),E$6-SQRT(E$3*(1-'5b.TriRandNumbers'!E405)))</f>
        <v>4.5329065746004265</v>
      </c>
      <c r="F411" s="31">
        <f>IF('5b.TriRandNumbers'!F405&lt;=F$1,F$4+SQRT(F$2*'5b.TriRandNumbers'!F405),F$6-SQRT(F$3*(1-'5b.TriRandNumbers'!F405)))</f>
        <v>1.2471648789586172</v>
      </c>
      <c r="G411" s="30">
        <f>IF('5b.TriRandNumbers'!G405&lt;=G$1,G$4+SQRT(G$2*'5b.TriRandNumbers'!G405),G$6-SQRT(G$3*(1-'5b.TriRandNumbers'!G405)))</f>
        <v>4.1844435877280315</v>
      </c>
      <c r="H411" s="35">
        <f>IF('5b.TriRandNumbers'!H405&lt;=H$1,H$4+SQRT(H$2*'5b.TriRandNumbers'!H405),H$6-SQRT(H$3*(1-'5b.TriRandNumbers'!H405)))</f>
        <v>14.599229253098704</v>
      </c>
      <c r="I411" s="34">
        <f>IF('5b.TriRandNumbers'!I405&lt;=I$1,I$4+SQRT(I$2*'5b.TriRandNumbers'!I405),I$6-SQRT(I$3*(1-'5b.TriRandNumbers'!I405)))</f>
        <v>10.543747640409224</v>
      </c>
      <c r="J411" s="33">
        <f>IF('5b.TriRandNumbers'!J405&lt;=J$1,J$4+SQRT(J$2*'5b.TriRandNumbers'!J405),J$6-SQRT(J$3*(1-'5b.TriRandNumbers'!J405)))</f>
        <v>17.657440318959679</v>
      </c>
      <c r="K411" s="32">
        <f>IF('5b.TriRandNumbers'!K405&lt;=K$1,K$4+SQRT(K$2*'5b.TriRandNumbers'!K405),K$6-SQRT(K$3*(1-'5b.TriRandNumbers'!K405)))</f>
        <v>13.394435345126645</v>
      </c>
      <c r="L411" s="31">
        <f>IF('5b.TriRandNumbers'!L405&lt;=L$1,L$4+SQRT(L$2*'5b.TriRandNumbers'!L405),L$6-SQRT(L$3*(1-'5b.TriRandNumbers'!L405)))</f>
        <v>11.57602582541338</v>
      </c>
      <c r="M411" s="30">
        <f>IF('5b.TriRandNumbers'!M405&lt;=M$1,M$4+SQRT(M$2*'5b.TriRandNumbers'!M405),M$6-SQRT(M$3*(1-'5b.TriRandNumbers'!M405)))</f>
        <v>15.471749131174692</v>
      </c>
      <c r="N411" s="35">
        <f>IF('5b.TriRandNumbers'!N405&lt;=N$1,N$4+SQRT(N$2*'5b.TriRandNumbers'!N405),N$6-SQRT(N$3*(1-'5b.TriRandNumbers'!N405)))</f>
        <v>10.375245933240887</v>
      </c>
      <c r="O411" s="34">
        <f>IF('5b.TriRandNumbers'!O405&lt;=O$1,O$4+SQRT(O$2*'5b.TriRandNumbers'!O405),O$6-SQRT(O$3*(1-'5b.TriRandNumbers'!O405)))</f>
        <v>15.909539572621417</v>
      </c>
      <c r="P411" s="33">
        <f>IF('5b.TriRandNumbers'!P405&lt;=P$1,P$4+SQRT(P$2*'5b.TriRandNumbers'!P405),P$6-SQRT(P$3*(1-'5b.TriRandNumbers'!P405)))</f>
        <v>7.7317393121568481</v>
      </c>
      <c r="Q411" s="32">
        <f>IF('5b.TriRandNumbers'!Q405&lt;=Q$1,Q$4+SQRT(Q$2*'5b.TriRandNumbers'!Q405),Q$6-SQRT(Q$3*(1-'5b.TriRandNumbers'!Q405)))</f>
        <v>8.2227334724347543</v>
      </c>
      <c r="R411" s="31">
        <f>IF('5b.TriRandNumbers'!R405&lt;=R$1,R$4+SQRT(R$2*'5b.TriRandNumbers'!R405),R$6-SQRT(R$3*(1-'5b.TriRandNumbers'!R405)))</f>
        <v>10.911734636244255</v>
      </c>
      <c r="S411" s="30">
        <f>IF('5b.TriRandNumbers'!S405&lt;=S$1,S$4+SQRT(S$2*'5b.TriRandNumbers'!S405),S$6-SQRT(S$3*(1-'5b.TriRandNumbers'!S405)))</f>
        <v>11.989789594086361</v>
      </c>
      <c r="T411" s="35">
        <f>IF('5b.TriRandNumbers'!T405&lt;=T$1,T$4+SQRT(T$2*'5b.TriRandNumbers'!T405),T$6-SQRT(T$3*(1-'5b.TriRandNumbers'!T405)))</f>
        <v>17.193213381175717</v>
      </c>
      <c r="U411" s="34">
        <f>IF('5b.TriRandNumbers'!U405&lt;=U$1,U$4+SQRT(U$2*'5b.TriRandNumbers'!U405),U$6-SQRT(U$3*(1-'5b.TriRandNumbers'!U405)))</f>
        <v>8.1221861708095169</v>
      </c>
      <c r="V411" s="33">
        <f>IF('5b.TriRandNumbers'!V405&lt;=V$1,V$4+SQRT(V$2*'5b.TriRandNumbers'!V405),V$6-SQRT(V$3*(1-'5b.TriRandNumbers'!V405)))</f>
        <v>8.5760723847032541</v>
      </c>
      <c r="W411" s="32">
        <f>IF('5b.TriRandNumbers'!W405&lt;=W$1,W$4+SQRT(W$2*'5b.TriRandNumbers'!W405),W$6-SQRT(W$3*(1-'5b.TriRandNumbers'!W405)))</f>
        <v>10.042166721006708</v>
      </c>
      <c r="X411" s="31">
        <f>IF('5b.TriRandNumbers'!X405&lt;=X$1,X$4+SQRT(X$2*'5b.TriRandNumbers'!X405),X$6-SQRT(X$3*(1-'5b.TriRandNumbers'!X405)))</f>
        <v>15.807863550784102</v>
      </c>
      <c r="Y411" s="30">
        <f>IF('5b.TriRandNumbers'!Y405&lt;=Y$1,Y$4+SQRT(Y$2*'5b.TriRandNumbers'!Y405),Y$6-SQRT(Y$3*(1-'5b.TriRandNumbers'!Y405)))</f>
        <v>7.9575580344988701</v>
      </c>
    </row>
    <row r="412" spans="2:25" hidden="1" x14ac:dyDescent="0.25">
      <c r="B412" s="35">
        <f>IF('5b.TriRandNumbers'!B406&lt;=B$1,B$4+SQRT(B$2*'5b.TriRandNumbers'!B406),B$6-SQRT(B$3*(1-'5b.TriRandNumbers'!B406)))</f>
        <v>4.7683898819322419</v>
      </c>
      <c r="C412" s="34">
        <f>IF('5b.TriRandNumbers'!C406&lt;=C$1,C$4+SQRT(C$2*'5b.TriRandNumbers'!C406),C$6-SQRT(C$3*(1-'5b.TriRandNumbers'!C406)))</f>
        <v>2.6571403434334142</v>
      </c>
      <c r="D412" s="33">
        <f>IF('5b.TriRandNumbers'!D406&lt;=D$1,D$4+SQRT(D$2*'5b.TriRandNumbers'!D406),D$6-SQRT(D$3*(1-'5b.TriRandNumbers'!D406)))</f>
        <v>4.8306858073877965</v>
      </c>
      <c r="E412" s="32">
        <f>IF('5b.TriRandNumbers'!E406&lt;=E$1,E$4+SQRT(E$2*'5b.TriRandNumbers'!E406),E$6-SQRT(E$3*(1-'5b.TriRandNumbers'!E406)))</f>
        <v>3.9358451352690871</v>
      </c>
      <c r="F412" s="31">
        <f>IF('5b.TriRandNumbers'!F406&lt;=F$1,F$4+SQRT(F$2*'5b.TriRandNumbers'!F406),F$6-SQRT(F$3*(1-'5b.TriRandNumbers'!F406)))</f>
        <v>2.659019014178992</v>
      </c>
      <c r="G412" s="30">
        <f>IF('5b.TriRandNumbers'!G406&lt;=G$1,G$4+SQRT(G$2*'5b.TriRandNumbers'!G406),G$6-SQRT(G$3*(1-'5b.TriRandNumbers'!G406)))</f>
        <v>2.3655749463615461</v>
      </c>
      <c r="H412" s="35">
        <f>IF('5b.TriRandNumbers'!H406&lt;=H$1,H$4+SQRT(H$2*'5b.TriRandNumbers'!H406),H$6-SQRT(H$3*(1-'5b.TriRandNumbers'!H406)))</f>
        <v>9.2850944535007329</v>
      </c>
      <c r="I412" s="34">
        <f>IF('5b.TriRandNumbers'!I406&lt;=I$1,I$4+SQRT(I$2*'5b.TriRandNumbers'!I406),I$6-SQRT(I$3*(1-'5b.TriRandNumbers'!I406)))</f>
        <v>15.153920928095051</v>
      </c>
      <c r="J412" s="33">
        <f>IF('5b.TriRandNumbers'!J406&lt;=J$1,J$4+SQRT(J$2*'5b.TriRandNumbers'!J406),J$6-SQRT(J$3*(1-'5b.TriRandNumbers'!J406)))</f>
        <v>9.3702613031337503</v>
      </c>
      <c r="K412" s="32">
        <f>IF('5b.TriRandNumbers'!K406&lt;=K$1,K$4+SQRT(K$2*'5b.TriRandNumbers'!K406),K$6-SQRT(K$3*(1-'5b.TriRandNumbers'!K406)))</f>
        <v>14.144324566024439</v>
      </c>
      <c r="L412" s="31">
        <f>IF('5b.TriRandNumbers'!L406&lt;=L$1,L$4+SQRT(L$2*'5b.TriRandNumbers'!L406),L$6-SQRT(L$3*(1-'5b.TriRandNumbers'!L406)))</f>
        <v>15.596538004009574</v>
      </c>
      <c r="M412" s="30">
        <f>IF('5b.TriRandNumbers'!M406&lt;=M$1,M$4+SQRT(M$2*'5b.TriRandNumbers'!M406),M$6-SQRT(M$3*(1-'5b.TriRandNumbers'!M406)))</f>
        <v>13.148935266908735</v>
      </c>
      <c r="N412" s="35">
        <f>IF('5b.TriRandNumbers'!N406&lt;=N$1,N$4+SQRT(N$2*'5b.TriRandNumbers'!N406),N$6-SQRT(N$3*(1-'5b.TriRandNumbers'!N406)))</f>
        <v>10.580335545960825</v>
      </c>
      <c r="O412" s="34">
        <f>IF('5b.TriRandNumbers'!O406&lt;=O$1,O$4+SQRT(O$2*'5b.TriRandNumbers'!O406),O$6-SQRT(O$3*(1-'5b.TriRandNumbers'!O406)))</f>
        <v>9.1199032181582798</v>
      </c>
      <c r="P412" s="33">
        <f>IF('5b.TriRandNumbers'!P406&lt;=P$1,P$4+SQRT(P$2*'5b.TriRandNumbers'!P406),P$6-SQRT(P$3*(1-'5b.TriRandNumbers'!P406)))</f>
        <v>13.438099753154439</v>
      </c>
      <c r="Q412" s="32">
        <f>IF('5b.TriRandNumbers'!Q406&lt;=Q$1,Q$4+SQRT(Q$2*'5b.TriRandNumbers'!Q406),Q$6-SQRT(Q$3*(1-'5b.TriRandNumbers'!Q406)))</f>
        <v>13.969420289082988</v>
      </c>
      <c r="R412" s="31">
        <f>IF('5b.TriRandNumbers'!R406&lt;=R$1,R$4+SQRT(R$2*'5b.TriRandNumbers'!R406),R$6-SQRT(R$3*(1-'5b.TriRandNumbers'!R406)))</f>
        <v>13.140566395361802</v>
      </c>
      <c r="S412" s="30">
        <f>IF('5b.TriRandNumbers'!S406&lt;=S$1,S$4+SQRT(S$2*'5b.TriRandNumbers'!S406),S$6-SQRT(S$3*(1-'5b.TriRandNumbers'!S406)))</f>
        <v>10.331475870733419</v>
      </c>
      <c r="T412" s="35">
        <f>IF('5b.TriRandNumbers'!T406&lt;=T$1,T$4+SQRT(T$2*'5b.TriRandNumbers'!T406),T$6-SQRT(T$3*(1-'5b.TriRandNumbers'!T406)))</f>
        <v>10.787330392905671</v>
      </c>
      <c r="U412" s="34">
        <f>IF('5b.TriRandNumbers'!U406&lt;=U$1,U$4+SQRT(U$2*'5b.TriRandNumbers'!U406),U$6-SQRT(U$3*(1-'5b.TriRandNumbers'!U406)))</f>
        <v>10.55520774242466</v>
      </c>
      <c r="V412" s="33">
        <f>IF('5b.TriRandNumbers'!V406&lt;=V$1,V$4+SQRT(V$2*'5b.TriRandNumbers'!V406),V$6-SQRT(V$3*(1-'5b.TriRandNumbers'!V406)))</f>
        <v>10.922238795288033</v>
      </c>
      <c r="W412" s="32">
        <f>IF('5b.TriRandNumbers'!W406&lt;=W$1,W$4+SQRT(W$2*'5b.TriRandNumbers'!W406),W$6-SQRT(W$3*(1-'5b.TriRandNumbers'!W406)))</f>
        <v>9.5406250249631626</v>
      </c>
      <c r="X412" s="31">
        <f>IF('5b.TriRandNumbers'!X406&lt;=X$1,X$4+SQRT(X$2*'5b.TriRandNumbers'!X406),X$6-SQRT(X$3*(1-'5b.TriRandNumbers'!X406)))</f>
        <v>7.1697429413578657</v>
      </c>
      <c r="Y412" s="30">
        <f>IF('5b.TriRandNumbers'!Y406&lt;=Y$1,Y$4+SQRT(Y$2*'5b.TriRandNumbers'!Y406),Y$6-SQRT(Y$3*(1-'5b.TriRandNumbers'!Y406)))</f>
        <v>12.71719183751315</v>
      </c>
    </row>
    <row r="413" spans="2:25" hidden="1" x14ac:dyDescent="0.25">
      <c r="B413" s="35">
        <f>IF('5b.TriRandNumbers'!B407&lt;=B$1,B$4+SQRT(B$2*'5b.TriRandNumbers'!B407),B$6-SQRT(B$3*(1-'5b.TriRandNumbers'!B407)))</f>
        <v>3.6672387397050796</v>
      </c>
      <c r="C413" s="34">
        <f>IF('5b.TriRandNumbers'!C407&lt;=C$1,C$4+SQRT(C$2*'5b.TriRandNumbers'!C407),C$6-SQRT(C$3*(1-'5b.TriRandNumbers'!C407)))</f>
        <v>2.8872544843302195</v>
      </c>
      <c r="D413" s="33">
        <f>IF('5b.TriRandNumbers'!D407&lt;=D$1,D$4+SQRT(D$2*'5b.TriRandNumbers'!D407),D$6-SQRT(D$3*(1-'5b.TriRandNumbers'!D407)))</f>
        <v>5.6539351906618238</v>
      </c>
      <c r="E413" s="32">
        <f>IF('5b.TriRandNumbers'!E407&lt;=E$1,E$4+SQRT(E$2*'5b.TriRandNumbers'!E407),E$6-SQRT(E$3*(1-'5b.TriRandNumbers'!E407)))</f>
        <v>3.5676059861373917</v>
      </c>
      <c r="F413" s="31">
        <f>IF('5b.TriRandNumbers'!F407&lt;=F$1,F$4+SQRT(F$2*'5b.TriRandNumbers'!F407),F$6-SQRT(F$3*(1-'5b.TriRandNumbers'!F407)))</f>
        <v>2.9452791894340331</v>
      </c>
      <c r="G413" s="30">
        <f>IF('5b.TriRandNumbers'!G407&lt;=G$1,G$4+SQRT(G$2*'5b.TriRandNumbers'!G407),G$6-SQRT(G$3*(1-'5b.TriRandNumbers'!G407)))</f>
        <v>3.0403274349656888</v>
      </c>
      <c r="H413" s="35">
        <f>IF('5b.TriRandNumbers'!H407&lt;=H$1,H$4+SQRT(H$2*'5b.TriRandNumbers'!H407),H$6-SQRT(H$3*(1-'5b.TriRandNumbers'!H407)))</f>
        <v>10.337312467873732</v>
      </c>
      <c r="I413" s="34">
        <f>IF('5b.TriRandNumbers'!I407&lt;=I$1,I$4+SQRT(I$2*'5b.TriRandNumbers'!I407),I$6-SQRT(I$3*(1-'5b.TriRandNumbers'!I407)))</f>
        <v>6.1154092931666302</v>
      </c>
      <c r="J413" s="33">
        <f>IF('5b.TriRandNumbers'!J407&lt;=J$1,J$4+SQRT(J$2*'5b.TriRandNumbers'!J407),J$6-SQRT(J$3*(1-'5b.TriRandNumbers'!J407)))</f>
        <v>11.666683877672614</v>
      </c>
      <c r="K413" s="32">
        <f>IF('5b.TriRandNumbers'!K407&lt;=K$1,K$4+SQRT(K$2*'5b.TriRandNumbers'!K407),K$6-SQRT(K$3*(1-'5b.TriRandNumbers'!K407)))</f>
        <v>7.0789916395974934</v>
      </c>
      <c r="L413" s="31">
        <f>IF('5b.TriRandNumbers'!L407&lt;=L$1,L$4+SQRT(L$2*'5b.TriRandNumbers'!L407),L$6-SQRT(L$3*(1-'5b.TriRandNumbers'!L407)))</f>
        <v>11.82448590268822</v>
      </c>
      <c r="M413" s="30">
        <f>IF('5b.TriRandNumbers'!M407&lt;=M$1,M$4+SQRT(M$2*'5b.TriRandNumbers'!M407),M$6-SQRT(M$3*(1-'5b.TriRandNumbers'!M407)))</f>
        <v>11.557066644705815</v>
      </c>
      <c r="N413" s="35">
        <f>IF('5b.TriRandNumbers'!N407&lt;=N$1,N$4+SQRT(N$2*'5b.TriRandNumbers'!N407),N$6-SQRT(N$3*(1-'5b.TriRandNumbers'!N407)))</f>
        <v>11.836507651155085</v>
      </c>
      <c r="O413" s="34">
        <f>IF('5b.TriRandNumbers'!O407&lt;=O$1,O$4+SQRT(O$2*'5b.TriRandNumbers'!O407),O$6-SQRT(O$3*(1-'5b.TriRandNumbers'!O407)))</f>
        <v>12.466362290035102</v>
      </c>
      <c r="P413" s="33">
        <f>IF('5b.TriRandNumbers'!P407&lt;=P$1,P$4+SQRT(P$2*'5b.TriRandNumbers'!P407),P$6-SQRT(P$3*(1-'5b.TriRandNumbers'!P407)))</f>
        <v>18.274671626668976</v>
      </c>
      <c r="Q413" s="32">
        <f>IF('5b.TriRandNumbers'!Q407&lt;=Q$1,Q$4+SQRT(Q$2*'5b.TriRandNumbers'!Q407),Q$6-SQRT(Q$3*(1-'5b.TriRandNumbers'!Q407)))</f>
        <v>8.3049874881813821</v>
      </c>
      <c r="R413" s="31">
        <f>IF('5b.TriRandNumbers'!R407&lt;=R$1,R$4+SQRT(R$2*'5b.TriRandNumbers'!R407),R$6-SQRT(R$3*(1-'5b.TriRandNumbers'!R407)))</f>
        <v>16.667623797826984</v>
      </c>
      <c r="S413" s="30">
        <f>IF('5b.TriRandNumbers'!S407&lt;=S$1,S$4+SQRT(S$2*'5b.TriRandNumbers'!S407),S$6-SQRT(S$3*(1-'5b.TriRandNumbers'!S407)))</f>
        <v>12.707468789924379</v>
      </c>
      <c r="T413" s="35">
        <f>IF('5b.TriRandNumbers'!T407&lt;=T$1,T$4+SQRT(T$2*'5b.TriRandNumbers'!T407),T$6-SQRT(T$3*(1-'5b.TriRandNumbers'!T407)))</f>
        <v>13.229270640131674</v>
      </c>
      <c r="U413" s="34">
        <f>IF('5b.TriRandNumbers'!U407&lt;=U$1,U$4+SQRT(U$2*'5b.TriRandNumbers'!U407),U$6-SQRT(U$3*(1-'5b.TriRandNumbers'!U407)))</f>
        <v>17.828214874129067</v>
      </c>
      <c r="V413" s="33">
        <f>IF('5b.TriRandNumbers'!V407&lt;=V$1,V$4+SQRT(V$2*'5b.TriRandNumbers'!V407),V$6-SQRT(V$3*(1-'5b.TriRandNumbers'!V407)))</f>
        <v>6.2273596094643207</v>
      </c>
      <c r="W413" s="32">
        <f>IF('5b.TriRandNumbers'!W407&lt;=W$1,W$4+SQRT(W$2*'5b.TriRandNumbers'!W407),W$6-SQRT(W$3*(1-'5b.TriRandNumbers'!W407)))</f>
        <v>15.506330563152009</v>
      </c>
      <c r="X413" s="31">
        <f>IF('5b.TriRandNumbers'!X407&lt;=X$1,X$4+SQRT(X$2*'5b.TriRandNumbers'!X407),X$6-SQRT(X$3*(1-'5b.TriRandNumbers'!X407)))</f>
        <v>11.075222185982691</v>
      </c>
      <c r="Y413" s="30">
        <f>IF('5b.TriRandNumbers'!Y407&lt;=Y$1,Y$4+SQRT(Y$2*'5b.TriRandNumbers'!Y407),Y$6-SQRT(Y$3*(1-'5b.TriRandNumbers'!Y407)))</f>
        <v>12.153590113909859</v>
      </c>
    </row>
    <row r="414" spans="2:25" hidden="1" x14ac:dyDescent="0.25">
      <c r="B414" s="35">
        <f>IF('5b.TriRandNumbers'!B408&lt;=B$1,B$4+SQRT(B$2*'5b.TriRandNumbers'!B408),B$6-SQRT(B$3*(1-'5b.TriRandNumbers'!B408)))</f>
        <v>5.3183218360081419</v>
      </c>
      <c r="C414" s="34">
        <f>IF('5b.TriRandNumbers'!C408&lt;=C$1,C$4+SQRT(C$2*'5b.TriRandNumbers'!C408),C$6-SQRT(C$3*(1-'5b.TriRandNumbers'!C408)))</f>
        <v>3.6432564241649095</v>
      </c>
      <c r="D414" s="33">
        <f>IF('5b.TriRandNumbers'!D408&lt;=D$1,D$4+SQRT(D$2*'5b.TriRandNumbers'!D408),D$6-SQRT(D$3*(1-'5b.TriRandNumbers'!D408)))</f>
        <v>5.1068096392289446</v>
      </c>
      <c r="E414" s="32">
        <f>IF('5b.TriRandNumbers'!E408&lt;=E$1,E$4+SQRT(E$2*'5b.TriRandNumbers'!E408),E$6-SQRT(E$3*(1-'5b.TriRandNumbers'!E408)))</f>
        <v>3.8661748358395136</v>
      </c>
      <c r="F414" s="31">
        <f>IF('5b.TriRandNumbers'!F408&lt;=F$1,F$4+SQRT(F$2*'5b.TriRandNumbers'!F408),F$6-SQRT(F$3*(1-'5b.TriRandNumbers'!F408)))</f>
        <v>3.2714379008299144</v>
      </c>
      <c r="G414" s="30">
        <f>IF('5b.TriRandNumbers'!G408&lt;=G$1,G$4+SQRT(G$2*'5b.TriRandNumbers'!G408),G$6-SQRT(G$3*(1-'5b.TriRandNumbers'!G408)))</f>
        <v>3.182779370384325</v>
      </c>
      <c r="H414" s="35">
        <f>IF('5b.TriRandNumbers'!H408&lt;=H$1,H$4+SQRT(H$2*'5b.TriRandNumbers'!H408),H$6-SQRT(H$3*(1-'5b.TriRandNumbers'!H408)))</f>
        <v>11.013977952424256</v>
      </c>
      <c r="I414" s="34">
        <f>IF('5b.TriRandNumbers'!I408&lt;=I$1,I$4+SQRT(I$2*'5b.TriRandNumbers'!I408),I$6-SQRT(I$3*(1-'5b.TriRandNumbers'!I408)))</f>
        <v>18.461187443013699</v>
      </c>
      <c r="J414" s="33">
        <f>IF('5b.TriRandNumbers'!J408&lt;=J$1,J$4+SQRT(J$2*'5b.TriRandNumbers'!J408),J$6-SQRT(J$3*(1-'5b.TriRandNumbers'!J408)))</f>
        <v>12.034698302920125</v>
      </c>
      <c r="K414" s="32">
        <f>IF('5b.TriRandNumbers'!K408&lt;=K$1,K$4+SQRT(K$2*'5b.TriRandNumbers'!K408),K$6-SQRT(K$3*(1-'5b.TriRandNumbers'!K408)))</f>
        <v>12.095680275903202</v>
      </c>
      <c r="L414" s="31">
        <f>IF('5b.TriRandNumbers'!L408&lt;=L$1,L$4+SQRT(L$2*'5b.TriRandNumbers'!L408),L$6-SQRT(L$3*(1-'5b.TriRandNumbers'!L408)))</f>
        <v>14.975259752256994</v>
      </c>
      <c r="M414" s="30">
        <f>IF('5b.TriRandNumbers'!M408&lt;=M$1,M$4+SQRT(M$2*'5b.TriRandNumbers'!M408),M$6-SQRT(M$3*(1-'5b.TriRandNumbers'!M408)))</f>
        <v>9.1453249072127036</v>
      </c>
      <c r="N414" s="35">
        <f>IF('5b.TriRandNumbers'!N408&lt;=N$1,N$4+SQRT(N$2*'5b.TriRandNumbers'!N408),N$6-SQRT(N$3*(1-'5b.TriRandNumbers'!N408)))</f>
        <v>9.9307534648143232</v>
      </c>
      <c r="O414" s="34">
        <f>IF('5b.TriRandNumbers'!O408&lt;=O$1,O$4+SQRT(O$2*'5b.TriRandNumbers'!O408),O$6-SQRT(O$3*(1-'5b.TriRandNumbers'!O408)))</f>
        <v>9.1400895779418292</v>
      </c>
      <c r="P414" s="33">
        <f>IF('5b.TriRandNumbers'!P408&lt;=P$1,P$4+SQRT(P$2*'5b.TriRandNumbers'!P408),P$6-SQRT(P$3*(1-'5b.TriRandNumbers'!P408)))</f>
        <v>15.942843896345018</v>
      </c>
      <c r="Q414" s="32">
        <f>IF('5b.TriRandNumbers'!Q408&lt;=Q$1,Q$4+SQRT(Q$2*'5b.TriRandNumbers'!Q408),Q$6-SQRT(Q$3*(1-'5b.TriRandNumbers'!Q408)))</f>
        <v>9.1076575006217766</v>
      </c>
      <c r="R414" s="31">
        <f>IF('5b.TriRandNumbers'!R408&lt;=R$1,R$4+SQRT(R$2*'5b.TriRandNumbers'!R408),R$6-SQRT(R$3*(1-'5b.TriRandNumbers'!R408)))</f>
        <v>12.574351340983002</v>
      </c>
      <c r="S414" s="30">
        <f>IF('5b.TriRandNumbers'!S408&lt;=S$1,S$4+SQRT(S$2*'5b.TriRandNumbers'!S408),S$6-SQRT(S$3*(1-'5b.TriRandNumbers'!S408)))</f>
        <v>13.557193011681397</v>
      </c>
      <c r="T414" s="35">
        <f>IF('5b.TriRandNumbers'!T408&lt;=T$1,T$4+SQRT(T$2*'5b.TriRandNumbers'!T408),T$6-SQRT(T$3*(1-'5b.TriRandNumbers'!T408)))</f>
        <v>12.452867440796304</v>
      </c>
      <c r="U414" s="34">
        <f>IF('5b.TriRandNumbers'!U408&lt;=U$1,U$4+SQRT(U$2*'5b.TriRandNumbers'!U408),U$6-SQRT(U$3*(1-'5b.TriRandNumbers'!U408)))</f>
        <v>15.762482295570168</v>
      </c>
      <c r="V414" s="33">
        <f>IF('5b.TriRandNumbers'!V408&lt;=V$1,V$4+SQRT(V$2*'5b.TriRandNumbers'!V408),V$6-SQRT(V$3*(1-'5b.TriRandNumbers'!V408)))</f>
        <v>11.989579306779259</v>
      </c>
      <c r="W414" s="32">
        <f>IF('5b.TriRandNumbers'!W408&lt;=W$1,W$4+SQRT(W$2*'5b.TriRandNumbers'!W408),W$6-SQRT(W$3*(1-'5b.TriRandNumbers'!W408)))</f>
        <v>12.396677220392812</v>
      </c>
      <c r="X414" s="31">
        <f>IF('5b.TriRandNumbers'!X408&lt;=X$1,X$4+SQRT(X$2*'5b.TriRandNumbers'!X408),X$6-SQRT(X$3*(1-'5b.TriRandNumbers'!X408)))</f>
        <v>10.88111464383241</v>
      </c>
      <c r="Y414" s="30">
        <f>IF('5b.TriRandNumbers'!Y408&lt;=Y$1,Y$4+SQRT(Y$2*'5b.TriRandNumbers'!Y408),Y$6-SQRT(Y$3*(1-'5b.TriRandNumbers'!Y408)))</f>
        <v>9.8970273873178005</v>
      </c>
    </row>
    <row r="415" spans="2:25" hidden="1" x14ac:dyDescent="0.25">
      <c r="B415" s="35">
        <f>IF('5b.TriRandNumbers'!B409&lt;=B$1,B$4+SQRT(B$2*'5b.TriRandNumbers'!B409),B$6-SQRT(B$3*(1-'5b.TriRandNumbers'!B409)))</f>
        <v>4.704311487372312</v>
      </c>
      <c r="C415" s="34">
        <f>IF('5b.TriRandNumbers'!C409&lt;=C$1,C$4+SQRT(C$2*'5b.TriRandNumbers'!C409),C$6-SQRT(C$3*(1-'5b.TriRandNumbers'!C409)))</f>
        <v>3.5659966690952722</v>
      </c>
      <c r="D415" s="33">
        <f>IF('5b.TriRandNumbers'!D409&lt;=D$1,D$4+SQRT(D$2*'5b.TriRandNumbers'!D409),D$6-SQRT(D$3*(1-'5b.TriRandNumbers'!D409)))</f>
        <v>5.0249264140081431</v>
      </c>
      <c r="E415" s="32">
        <f>IF('5b.TriRandNumbers'!E409&lt;=E$1,E$4+SQRT(E$2*'5b.TriRandNumbers'!E409),E$6-SQRT(E$3*(1-'5b.TriRandNumbers'!E409)))</f>
        <v>4.7472537839795219</v>
      </c>
      <c r="F415" s="31">
        <f>IF('5b.TriRandNumbers'!F409&lt;=F$1,F$4+SQRT(F$2*'5b.TriRandNumbers'!F409),F$6-SQRT(F$3*(1-'5b.TriRandNumbers'!F409)))</f>
        <v>1.4391492371220436</v>
      </c>
      <c r="G415" s="30">
        <f>IF('5b.TriRandNumbers'!G409&lt;=G$1,G$4+SQRT(G$2*'5b.TriRandNumbers'!G409),G$6-SQRT(G$3*(1-'5b.TriRandNumbers'!G409)))</f>
        <v>2.7088255316645489</v>
      </c>
      <c r="H415" s="35">
        <f>IF('5b.TriRandNumbers'!H409&lt;=H$1,H$4+SQRT(H$2*'5b.TriRandNumbers'!H409),H$6-SQRT(H$3*(1-'5b.TriRandNumbers'!H409)))</f>
        <v>16.629047547101905</v>
      </c>
      <c r="I415" s="34">
        <f>IF('5b.TriRandNumbers'!I409&lt;=I$1,I$4+SQRT(I$2*'5b.TriRandNumbers'!I409),I$6-SQRT(I$3*(1-'5b.TriRandNumbers'!I409)))</f>
        <v>15.856898937852304</v>
      </c>
      <c r="J415" s="33">
        <f>IF('5b.TriRandNumbers'!J409&lt;=J$1,J$4+SQRT(J$2*'5b.TriRandNumbers'!J409),J$6-SQRT(J$3*(1-'5b.TriRandNumbers'!J409)))</f>
        <v>12.689663808091588</v>
      </c>
      <c r="K415" s="32">
        <f>IF('5b.TriRandNumbers'!K409&lt;=K$1,K$4+SQRT(K$2*'5b.TriRandNumbers'!K409),K$6-SQRT(K$3*(1-'5b.TriRandNumbers'!K409)))</f>
        <v>7.9572468434467023</v>
      </c>
      <c r="L415" s="31">
        <f>IF('5b.TriRandNumbers'!L409&lt;=L$1,L$4+SQRT(L$2*'5b.TriRandNumbers'!L409),L$6-SQRT(L$3*(1-'5b.TriRandNumbers'!L409)))</f>
        <v>13.458525633448556</v>
      </c>
      <c r="M415" s="30">
        <f>IF('5b.TriRandNumbers'!M409&lt;=M$1,M$4+SQRT(M$2*'5b.TriRandNumbers'!M409),M$6-SQRT(M$3*(1-'5b.TriRandNumbers'!M409)))</f>
        <v>11.036592731071893</v>
      </c>
      <c r="N415" s="35">
        <f>IF('5b.TriRandNumbers'!N409&lt;=N$1,N$4+SQRT(N$2*'5b.TriRandNumbers'!N409),N$6-SQRT(N$3*(1-'5b.TriRandNumbers'!N409)))</f>
        <v>19.238806479415153</v>
      </c>
      <c r="O415" s="34">
        <f>IF('5b.TriRandNumbers'!O409&lt;=O$1,O$4+SQRT(O$2*'5b.TriRandNumbers'!O409),O$6-SQRT(O$3*(1-'5b.TriRandNumbers'!O409)))</f>
        <v>11.027733980119265</v>
      </c>
      <c r="P415" s="33">
        <f>IF('5b.TriRandNumbers'!P409&lt;=P$1,P$4+SQRT(P$2*'5b.TriRandNumbers'!P409),P$6-SQRT(P$3*(1-'5b.TriRandNumbers'!P409)))</f>
        <v>13.859433887649637</v>
      </c>
      <c r="Q415" s="32">
        <f>IF('5b.TriRandNumbers'!Q409&lt;=Q$1,Q$4+SQRT(Q$2*'5b.TriRandNumbers'!Q409),Q$6-SQRT(Q$3*(1-'5b.TriRandNumbers'!Q409)))</f>
        <v>8.2033197227243235</v>
      </c>
      <c r="R415" s="31">
        <f>IF('5b.TriRandNumbers'!R409&lt;=R$1,R$4+SQRT(R$2*'5b.TriRandNumbers'!R409),R$6-SQRT(R$3*(1-'5b.TriRandNumbers'!R409)))</f>
        <v>10.062816573569743</v>
      </c>
      <c r="S415" s="30">
        <f>IF('5b.TriRandNumbers'!S409&lt;=S$1,S$4+SQRT(S$2*'5b.TriRandNumbers'!S409),S$6-SQRT(S$3*(1-'5b.TriRandNumbers'!S409)))</f>
        <v>6.8779232094259637</v>
      </c>
      <c r="T415" s="35">
        <f>IF('5b.TriRandNumbers'!T409&lt;=T$1,T$4+SQRT(T$2*'5b.TriRandNumbers'!T409),T$6-SQRT(T$3*(1-'5b.TriRandNumbers'!T409)))</f>
        <v>10.149446730887703</v>
      </c>
      <c r="U415" s="34">
        <f>IF('5b.TriRandNumbers'!U409&lt;=U$1,U$4+SQRT(U$2*'5b.TriRandNumbers'!U409),U$6-SQRT(U$3*(1-'5b.TriRandNumbers'!U409)))</f>
        <v>6.0047732774567129</v>
      </c>
      <c r="V415" s="33">
        <f>IF('5b.TriRandNumbers'!V409&lt;=V$1,V$4+SQRT(V$2*'5b.TriRandNumbers'!V409),V$6-SQRT(V$3*(1-'5b.TriRandNumbers'!V409)))</f>
        <v>14.289287951618892</v>
      </c>
      <c r="W415" s="32">
        <f>IF('5b.TriRandNumbers'!W409&lt;=W$1,W$4+SQRT(W$2*'5b.TriRandNumbers'!W409),W$6-SQRT(W$3*(1-'5b.TriRandNumbers'!W409)))</f>
        <v>12.216348890508094</v>
      </c>
      <c r="X415" s="31">
        <f>IF('5b.TriRandNumbers'!X409&lt;=X$1,X$4+SQRT(X$2*'5b.TriRandNumbers'!X409),X$6-SQRT(X$3*(1-'5b.TriRandNumbers'!X409)))</f>
        <v>9.4572602125289968</v>
      </c>
      <c r="Y415" s="30">
        <f>IF('5b.TriRandNumbers'!Y409&lt;=Y$1,Y$4+SQRT(Y$2*'5b.TriRandNumbers'!Y409),Y$6-SQRT(Y$3*(1-'5b.TriRandNumbers'!Y409)))</f>
        <v>7.2210641862355178</v>
      </c>
    </row>
    <row r="416" spans="2:25" hidden="1" x14ac:dyDescent="0.25">
      <c r="B416" s="35">
        <f>IF('5b.TriRandNumbers'!B410&lt;=B$1,B$4+SQRT(B$2*'5b.TriRandNumbers'!B410),B$6-SQRT(B$3*(1-'5b.TriRandNumbers'!B410)))</f>
        <v>3.9076969166243285</v>
      </c>
      <c r="C416" s="34">
        <f>IF('5b.TriRandNumbers'!C410&lt;=C$1,C$4+SQRT(C$2*'5b.TriRandNumbers'!C410),C$6-SQRT(C$3*(1-'5b.TriRandNumbers'!C410)))</f>
        <v>2.0691462470248068</v>
      </c>
      <c r="D416" s="33">
        <f>IF('5b.TriRandNumbers'!D410&lt;=D$1,D$4+SQRT(D$2*'5b.TriRandNumbers'!D410),D$6-SQRT(D$3*(1-'5b.TriRandNumbers'!D410)))</f>
        <v>5.3439120294599212</v>
      </c>
      <c r="E416" s="32">
        <f>IF('5b.TriRandNumbers'!E410&lt;=E$1,E$4+SQRT(E$2*'5b.TriRandNumbers'!E410),E$6-SQRT(E$3*(1-'5b.TriRandNumbers'!E410)))</f>
        <v>3.8329616755636358</v>
      </c>
      <c r="F416" s="31">
        <f>IF('5b.TriRandNumbers'!F410&lt;=F$1,F$4+SQRT(F$2*'5b.TriRandNumbers'!F410),F$6-SQRT(F$3*(1-'5b.TriRandNumbers'!F410)))</f>
        <v>1.9717204301661391</v>
      </c>
      <c r="G416" s="30">
        <f>IF('5b.TriRandNumbers'!G410&lt;=G$1,G$4+SQRT(G$2*'5b.TriRandNumbers'!G410),G$6-SQRT(G$3*(1-'5b.TriRandNumbers'!G410)))</f>
        <v>3.025743601881254</v>
      </c>
      <c r="H416" s="35">
        <f>IF('5b.TriRandNumbers'!H410&lt;=H$1,H$4+SQRT(H$2*'5b.TriRandNumbers'!H410),H$6-SQRT(H$3*(1-'5b.TriRandNumbers'!H410)))</f>
        <v>8.7961288652042402</v>
      </c>
      <c r="I416" s="34">
        <f>IF('5b.TriRandNumbers'!I410&lt;=I$1,I$4+SQRT(I$2*'5b.TriRandNumbers'!I410),I$6-SQRT(I$3*(1-'5b.TriRandNumbers'!I410)))</f>
        <v>8.6981192373180036</v>
      </c>
      <c r="J416" s="33">
        <f>IF('5b.TriRandNumbers'!J410&lt;=J$1,J$4+SQRT(J$2*'5b.TriRandNumbers'!J410),J$6-SQRT(J$3*(1-'5b.TriRandNumbers'!J410)))</f>
        <v>9.2190823562008397</v>
      </c>
      <c r="K416" s="32">
        <f>IF('5b.TriRandNumbers'!K410&lt;=K$1,K$4+SQRT(K$2*'5b.TriRandNumbers'!K410),K$6-SQRT(K$3*(1-'5b.TriRandNumbers'!K410)))</f>
        <v>6.5685364744314683</v>
      </c>
      <c r="L416" s="31">
        <f>IF('5b.TriRandNumbers'!L410&lt;=L$1,L$4+SQRT(L$2*'5b.TriRandNumbers'!L410),L$6-SQRT(L$3*(1-'5b.TriRandNumbers'!L410)))</f>
        <v>11.977298072733932</v>
      </c>
      <c r="M416" s="30">
        <f>IF('5b.TriRandNumbers'!M410&lt;=M$1,M$4+SQRT(M$2*'5b.TriRandNumbers'!M410),M$6-SQRT(M$3*(1-'5b.TriRandNumbers'!M410)))</f>
        <v>9.5821965145790138</v>
      </c>
      <c r="N416" s="35">
        <f>IF('5b.TriRandNumbers'!N410&lt;=N$1,N$4+SQRT(N$2*'5b.TriRandNumbers'!N410),N$6-SQRT(N$3*(1-'5b.TriRandNumbers'!N410)))</f>
        <v>6.908607338570623</v>
      </c>
      <c r="O416" s="34">
        <f>IF('5b.TriRandNumbers'!O410&lt;=O$1,O$4+SQRT(O$2*'5b.TriRandNumbers'!O410),O$6-SQRT(O$3*(1-'5b.TriRandNumbers'!O410)))</f>
        <v>6.7219930987132397</v>
      </c>
      <c r="P416" s="33">
        <f>IF('5b.TriRandNumbers'!P410&lt;=P$1,P$4+SQRT(P$2*'5b.TriRandNumbers'!P410),P$6-SQRT(P$3*(1-'5b.TriRandNumbers'!P410)))</f>
        <v>7.6677246578788623</v>
      </c>
      <c r="Q416" s="32">
        <f>IF('5b.TriRandNumbers'!Q410&lt;=Q$1,Q$4+SQRT(Q$2*'5b.TriRandNumbers'!Q410),Q$6-SQRT(Q$3*(1-'5b.TriRandNumbers'!Q410)))</f>
        <v>11.702462964095917</v>
      </c>
      <c r="R416" s="31">
        <f>IF('5b.TriRandNumbers'!R410&lt;=R$1,R$4+SQRT(R$2*'5b.TriRandNumbers'!R410),R$6-SQRT(R$3*(1-'5b.TriRandNumbers'!R410)))</f>
        <v>13.251781641929909</v>
      </c>
      <c r="S416" s="30">
        <f>IF('5b.TriRandNumbers'!S410&lt;=S$1,S$4+SQRT(S$2*'5b.TriRandNumbers'!S410),S$6-SQRT(S$3*(1-'5b.TriRandNumbers'!S410)))</f>
        <v>8.9397996617534083</v>
      </c>
      <c r="T416" s="35">
        <f>IF('5b.TriRandNumbers'!T410&lt;=T$1,T$4+SQRT(T$2*'5b.TriRandNumbers'!T410),T$6-SQRT(T$3*(1-'5b.TriRandNumbers'!T410)))</f>
        <v>10.997816586939294</v>
      </c>
      <c r="U416" s="34">
        <f>IF('5b.TriRandNumbers'!U410&lt;=U$1,U$4+SQRT(U$2*'5b.TriRandNumbers'!U410),U$6-SQRT(U$3*(1-'5b.TriRandNumbers'!U410)))</f>
        <v>7.9831781174818417</v>
      </c>
      <c r="V416" s="33">
        <f>IF('5b.TriRandNumbers'!V410&lt;=V$1,V$4+SQRT(V$2*'5b.TriRandNumbers'!V410),V$6-SQRT(V$3*(1-'5b.TriRandNumbers'!V410)))</f>
        <v>18.872080101603061</v>
      </c>
      <c r="W416" s="32">
        <f>IF('5b.TriRandNumbers'!W410&lt;=W$1,W$4+SQRT(W$2*'5b.TriRandNumbers'!W410),W$6-SQRT(W$3*(1-'5b.TriRandNumbers'!W410)))</f>
        <v>13.972407764864904</v>
      </c>
      <c r="X416" s="31">
        <f>IF('5b.TriRandNumbers'!X410&lt;=X$1,X$4+SQRT(X$2*'5b.TriRandNumbers'!X410),X$6-SQRT(X$3*(1-'5b.TriRandNumbers'!X410)))</f>
        <v>11.297440646514774</v>
      </c>
      <c r="Y416" s="30">
        <f>IF('5b.TriRandNumbers'!Y410&lt;=Y$1,Y$4+SQRT(Y$2*'5b.TriRandNumbers'!Y410),Y$6-SQRT(Y$3*(1-'5b.TriRandNumbers'!Y410)))</f>
        <v>9.0448535153751948</v>
      </c>
    </row>
    <row r="417" spans="2:25" hidden="1" x14ac:dyDescent="0.25">
      <c r="B417" s="35">
        <f>IF('5b.TriRandNumbers'!B411&lt;=B$1,B$4+SQRT(B$2*'5b.TriRandNumbers'!B411),B$6-SQRT(B$3*(1-'5b.TriRandNumbers'!B411)))</f>
        <v>5.3267404438212669</v>
      </c>
      <c r="C417" s="34">
        <f>IF('5b.TriRandNumbers'!C411&lt;=C$1,C$4+SQRT(C$2*'5b.TriRandNumbers'!C411),C$6-SQRT(C$3*(1-'5b.TriRandNumbers'!C411)))</f>
        <v>3.5711523844380126</v>
      </c>
      <c r="D417" s="33">
        <f>IF('5b.TriRandNumbers'!D411&lt;=D$1,D$4+SQRT(D$2*'5b.TriRandNumbers'!D411),D$6-SQRT(D$3*(1-'5b.TriRandNumbers'!D411)))</f>
        <v>6.1802658191552791</v>
      </c>
      <c r="E417" s="32">
        <f>IF('5b.TriRandNumbers'!E411&lt;=E$1,E$4+SQRT(E$2*'5b.TriRandNumbers'!E411),E$6-SQRT(E$3*(1-'5b.TriRandNumbers'!E411)))</f>
        <v>4.1010874896335743</v>
      </c>
      <c r="F417" s="31">
        <f>IF('5b.TriRandNumbers'!F411&lt;=F$1,F$4+SQRT(F$2*'5b.TriRandNumbers'!F411),F$6-SQRT(F$3*(1-'5b.TriRandNumbers'!F411)))</f>
        <v>3.3675457450479565</v>
      </c>
      <c r="G417" s="30">
        <f>IF('5b.TriRandNumbers'!G411&lt;=G$1,G$4+SQRT(G$2*'5b.TriRandNumbers'!G411),G$6-SQRT(G$3*(1-'5b.TriRandNumbers'!G411)))</f>
        <v>4.6228643428534903</v>
      </c>
      <c r="H417" s="35">
        <f>IF('5b.TriRandNumbers'!H411&lt;=H$1,H$4+SQRT(H$2*'5b.TriRandNumbers'!H411),H$6-SQRT(H$3*(1-'5b.TriRandNumbers'!H411)))</f>
        <v>12.764037667307818</v>
      </c>
      <c r="I417" s="34">
        <f>IF('5b.TriRandNumbers'!I411&lt;=I$1,I$4+SQRT(I$2*'5b.TriRandNumbers'!I411),I$6-SQRT(I$3*(1-'5b.TriRandNumbers'!I411)))</f>
        <v>16.115543237186905</v>
      </c>
      <c r="J417" s="33">
        <f>IF('5b.TriRandNumbers'!J411&lt;=J$1,J$4+SQRT(J$2*'5b.TriRandNumbers'!J411),J$6-SQRT(J$3*(1-'5b.TriRandNumbers'!J411)))</f>
        <v>15.525965368279467</v>
      </c>
      <c r="K417" s="32">
        <f>IF('5b.TriRandNumbers'!K411&lt;=K$1,K$4+SQRT(K$2*'5b.TriRandNumbers'!K411),K$6-SQRT(K$3*(1-'5b.TriRandNumbers'!K411)))</f>
        <v>7.7246629678010406</v>
      </c>
      <c r="L417" s="31">
        <f>IF('5b.TriRandNumbers'!L411&lt;=L$1,L$4+SQRT(L$2*'5b.TriRandNumbers'!L411),L$6-SQRT(L$3*(1-'5b.TriRandNumbers'!L411)))</f>
        <v>15.511787598962847</v>
      </c>
      <c r="M417" s="30">
        <f>IF('5b.TriRandNumbers'!M411&lt;=M$1,M$4+SQRT(M$2*'5b.TriRandNumbers'!M411),M$6-SQRT(M$3*(1-'5b.TriRandNumbers'!M411)))</f>
        <v>13.202444845187262</v>
      </c>
      <c r="N417" s="35">
        <f>IF('5b.TriRandNumbers'!N411&lt;=N$1,N$4+SQRT(N$2*'5b.TriRandNumbers'!N411),N$6-SQRT(N$3*(1-'5b.TriRandNumbers'!N411)))</f>
        <v>14.514205595609901</v>
      </c>
      <c r="O417" s="34">
        <f>IF('5b.TriRandNumbers'!O411&lt;=O$1,O$4+SQRT(O$2*'5b.TriRandNumbers'!O411),O$6-SQRT(O$3*(1-'5b.TriRandNumbers'!O411)))</f>
        <v>11.316893240349922</v>
      </c>
      <c r="P417" s="33">
        <f>IF('5b.TriRandNumbers'!P411&lt;=P$1,P$4+SQRT(P$2*'5b.TriRandNumbers'!P411),P$6-SQRT(P$3*(1-'5b.TriRandNumbers'!P411)))</f>
        <v>17.297800772425131</v>
      </c>
      <c r="Q417" s="32">
        <f>IF('5b.TriRandNumbers'!Q411&lt;=Q$1,Q$4+SQRT(Q$2*'5b.TriRandNumbers'!Q411),Q$6-SQRT(Q$3*(1-'5b.TriRandNumbers'!Q411)))</f>
        <v>9.8409263834555727</v>
      </c>
      <c r="R417" s="31">
        <f>IF('5b.TriRandNumbers'!R411&lt;=R$1,R$4+SQRT(R$2*'5b.TriRandNumbers'!R411),R$6-SQRT(R$3*(1-'5b.TriRandNumbers'!R411)))</f>
        <v>11.13262220145667</v>
      </c>
      <c r="S417" s="30">
        <f>IF('5b.TriRandNumbers'!S411&lt;=S$1,S$4+SQRT(S$2*'5b.TriRandNumbers'!S411),S$6-SQRT(S$3*(1-'5b.TriRandNumbers'!S411)))</f>
        <v>9.8448588065818825</v>
      </c>
      <c r="T417" s="35">
        <f>IF('5b.TriRandNumbers'!T411&lt;=T$1,T$4+SQRT(T$2*'5b.TriRandNumbers'!T411),T$6-SQRT(T$3*(1-'5b.TriRandNumbers'!T411)))</f>
        <v>11.639841076201659</v>
      </c>
      <c r="U417" s="34">
        <f>IF('5b.TriRandNumbers'!U411&lt;=U$1,U$4+SQRT(U$2*'5b.TriRandNumbers'!U411),U$6-SQRT(U$3*(1-'5b.TriRandNumbers'!U411)))</f>
        <v>14.265791854406279</v>
      </c>
      <c r="V417" s="33">
        <f>IF('5b.TriRandNumbers'!V411&lt;=V$1,V$4+SQRT(V$2*'5b.TriRandNumbers'!V411),V$6-SQRT(V$3*(1-'5b.TriRandNumbers'!V411)))</f>
        <v>11.232460491093557</v>
      </c>
      <c r="W417" s="32">
        <f>IF('5b.TriRandNumbers'!W411&lt;=W$1,W$4+SQRT(W$2*'5b.TriRandNumbers'!W411),W$6-SQRT(W$3*(1-'5b.TriRandNumbers'!W411)))</f>
        <v>17.797948088973307</v>
      </c>
      <c r="X417" s="31">
        <f>IF('5b.TriRandNumbers'!X411&lt;=X$1,X$4+SQRT(X$2*'5b.TriRandNumbers'!X411),X$6-SQRT(X$3*(1-'5b.TriRandNumbers'!X411)))</f>
        <v>6.8205000595367267</v>
      </c>
      <c r="Y417" s="30">
        <f>IF('5b.TriRandNumbers'!Y411&lt;=Y$1,Y$4+SQRT(Y$2*'5b.TriRandNumbers'!Y411),Y$6-SQRT(Y$3*(1-'5b.TriRandNumbers'!Y411)))</f>
        <v>16.754127791115877</v>
      </c>
    </row>
    <row r="418" spans="2:25" hidden="1" x14ac:dyDescent="0.25">
      <c r="B418" s="35">
        <f>IF('5b.TriRandNumbers'!B412&lt;=B$1,B$4+SQRT(B$2*'5b.TriRandNumbers'!B412),B$6-SQRT(B$3*(1-'5b.TriRandNumbers'!B412)))</f>
        <v>4.9857082818765122</v>
      </c>
      <c r="C418" s="34">
        <f>IF('5b.TriRandNumbers'!C412&lt;=C$1,C$4+SQRT(C$2*'5b.TriRandNumbers'!C412),C$6-SQRT(C$3*(1-'5b.TriRandNumbers'!C412)))</f>
        <v>2.1680217347600892</v>
      </c>
      <c r="D418" s="33">
        <f>IF('5b.TriRandNumbers'!D412&lt;=D$1,D$4+SQRT(D$2*'5b.TriRandNumbers'!D412),D$6-SQRT(D$3*(1-'5b.TriRandNumbers'!D412)))</f>
        <v>4.879275722162931</v>
      </c>
      <c r="E418" s="32">
        <f>IF('5b.TriRandNumbers'!E412&lt;=E$1,E$4+SQRT(E$2*'5b.TriRandNumbers'!E412),E$6-SQRT(E$3*(1-'5b.TriRandNumbers'!E412)))</f>
        <v>3.8424215629253302</v>
      </c>
      <c r="F418" s="31">
        <f>IF('5b.TriRandNumbers'!F412&lt;=F$1,F$4+SQRT(F$2*'5b.TriRandNumbers'!F412),F$6-SQRT(F$3*(1-'5b.TriRandNumbers'!F412)))</f>
        <v>2.5624529870896282</v>
      </c>
      <c r="G418" s="30">
        <f>IF('5b.TriRandNumbers'!G412&lt;=G$1,G$4+SQRT(G$2*'5b.TriRandNumbers'!G412),G$6-SQRT(G$3*(1-'5b.TriRandNumbers'!G412)))</f>
        <v>2.9348021866745437</v>
      </c>
      <c r="H418" s="35">
        <f>IF('5b.TriRandNumbers'!H412&lt;=H$1,H$4+SQRT(H$2*'5b.TriRandNumbers'!H412),H$6-SQRT(H$3*(1-'5b.TriRandNumbers'!H412)))</f>
        <v>14.349303459525657</v>
      </c>
      <c r="I418" s="34">
        <f>IF('5b.TriRandNumbers'!I412&lt;=I$1,I$4+SQRT(I$2*'5b.TriRandNumbers'!I412),I$6-SQRT(I$3*(1-'5b.TriRandNumbers'!I412)))</f>
        <v>12.586894234976988</v>
      </c>
      <c r="J418" s="33">
        <f>IF('5b.TriRandNumbers'!J412&lt;=J$1,J$4+SQRT(J$2*'5b.TriRandNumbers'!J412),J$6-SQRT(J$3*(1-'5b.TriRandNumbers'!J412)))</f>
        <v>11.34254405214088</v>
      </c>
      <c r="K418" s="32">
        <f>IF('5b.TriRandNumbers'!K412&lt;=K$1,K$4+SQRT(K$2*'5b.TriRandNumbers'!K412),K$6-SQRT(K$3*(1-'5b.TriRandNumbers'!K412)))</f>
        <v>9.9611934254955372</v>
      </c>
      <c r="L418" s="31">
        <f>IF('5b.TriRandNumbers'!L412&lt;=L$1,L$4+SQRT(L$2*'5b.TriRandNumbers'!L412),L$6-SQRT(L$3*(1-'5b.TriRandNumbers'!L412)))</f>
        <v>16.469434039104776</v>
      </c>
      <c r="M418" s="30">
        <f>IF('5b.TriRandNumbers'!M412&lt;=M$1,M$4+SQRT(M$2*'5b.TriRandNumbers'!M412),M$6-SQRT(M$3*(1-'5b.TriRandNumbers'!M412)))</f>
        <v>14.485868800257418</v>
      </c>
      <c r="N418" s="35">
        <f>IF('5b.TriRandNumbers'!N412&lt;=N$1,N$4+SQRT(N$2*'5b.TriRandNumbers'!N412),N$6-SQRT(N$3*(1-'5b.TriRandNumbers'!N412)))</f>
        <v>12.309209869831911</v>
      </c>
      <c r="O418" s="34">
        <f>IF('5b.TriRandNumbers'!O412&lt;=O$1,O$4+SQRT(O$2*'5b.TriRandNumbers'!O412),O$6-SQRT(O$3*(1-'5b.TriRandNumbers'!O412)))</f>
        <v>8.6315513393960082</v>
      </c>
      <c r="P418" s="33">
        <f>IF('5b.TriRandNumbers'!P412&lt;=P$1,P$4+SQRT(P$2*'5b.TriRandNumbers'!P412),P$6-SQRT(P$3*(1-'5b.TriRandNumbers'!P412)))</f>
        <v>9.3639892425144886</v>
      </c>
      <c r="Q418" s="32">
        <f>IF('5b.TriRandNumbers'!Q412&lt;=Q$1,Q$4+SQRT(Q$2*'5b.TriRandNumbers'!Q412),Q$6-SQRT(Q$3*(1-'5b.TriRandNumbers'!Q412)))</f>
        <v>8.1639663455577303</v>
      </c>
      <c r="R418" s="31">
        <f>IF('5b.TriRandNumbers'!R412&lt;=R$1,R$4+SQRT(R$2*'5b.TriRandNumbers'!R412),R$6-SQRT(R$3*(1-'5b.TriRandNumbers'!R412)))</f>
        <v>14.750041859158689</v>
      </c>
      <c r="S418" s="30">
        <f>IF('5b.TriRandNumbers'!S412&lt;=S$1,S$4+SQRT(S$2*'5b.TriRandNumbers'!S412),S$6-SQRT(S$3*(1-'5b.TriRandNumbers'!S412)))</f>
        <v>11.174986946882871</v>
      </c>
      <c r="T418" s="35">
        <f>IF('5b.TriRandNumbers'!T412&lt;=T$1,T$4+SQRT(T$2*'5b.TriRandNumbers'!T412),T$6-SQRT(T$3*(1-'5b.TriRandNumbers'!T412)))</f>
        <v>8.2227036541996057</v>
      </c>
      <c r="U418" s="34">
        <f>IF('5b.TriRandNumbers'!U412&lt;=U$1,U$4+SQRT(U$2*'5b.TriRandNumbers'!U412),U$6-SQRT(U$3*(1-'5b.TriRandNumbers'!U412)))</f>
        <v>10.414156989954225</v>
      </c>
      <c r="V418" s="33">
        <f>IF('5b.TriRandNumbers'!V412&lt;=V$1,V$4+SQRT(V$2*'5b.TriRandNumbers'!V412),V$6-SQRT(V$3*(1-'5b.TriRandNumbers'!V412)))</f>
        <v>9.4735250842456242</v>
      </c>
      <c r="W418" s="32">
        <f>IF('5b.TriRandNumbers'!W412&lt;=W$1,W$4+SQRT(W$2*'5b.TriRandNumbers'!W412),W$6-SQRT(W$3*(1-'5b.TriRandNumbers'!W412)))</f>
        <v>9.8925757409941006</v>
      </c>
      <c r="X418" s="31">
        <f>IF('5b.TriRandNumbers'!X412&lt;=X$1,X$4+SQRT(X$2*'5b.TriRandNumbers'!X412),X$6-SQRT(X$3*(1-'5b.TriRandNumbers'!X412)))</f>
        <v>10.631527010253594</v>
      </c>
      <c r="Y418" s="30">
        <f>IF('5b.TriRandNumbers'!Y412&lt;=Y$1,Y$4+SQRT(Y$2*'5b.TriRandNumbers'!Y412),Y$6-SQRT(Y$3*(1-'5b.TriRandNumbers'!Y412)))</f>
        <v>12.291052258082892</v>
      </c>
    </row>
    <row r="419" spans="2:25" hidden="1" x14ac:dyDescent="0.25">
      <c r="B419" s="35">
        <f>IF('5b.TriRandNumbers'!B413&lt;=B$1,B$4+SQRT(B$2*'5b.TriRandNumbers'!B413),B$6-SQRT(B$3*(1-'5b.TriRandNumbers'!B413)))</f>
        <v>4.4731425132982139</v>
      </c>
      <c r="C419" s="34">
        <f>IF('5b.TriRandNumbers'!C413&lt;=C$1,C$4+SQRT(C$2*'5b.TriRandNumbers'!C413),C$6-SQRT(C$3*(1-'5b.TriRandNumbers'!C413)))</f>
        <v>1.927540339962265</v>
      </c>
      <c r="D419" s="33">
        <f>IF('5b.TriRandNumbers'!D413&lt;=D$1,D$4+SQRT(D$2*'5b.TriRandNumbers'!D413),D$6-SQRT(D$3*(1-'5b.TriRandNumbers'!D413)))</f>
        <v>5.9225273234327318</v>
      </c>
      <c r="E419" s="32">
        <f>IF('5b.TriRandNumbers'!E413&lt;=E$1,E$4+SQRT(E$2*'5b.TriRandNumbers'!E413),E$6-SQRT(E$3*(1-'5b.TriRandNumbers'!E413)))</f>
        <v>3.8053116428680935</v>
      </c>
      <c r="F419" s="31">
        <f>IF('5b.TriRandNumbers'!F413&lt;=F$1,F$4+SQRT(F$2*'5b.TriRandNumbers'!F413),F$6-SQRT(F$3*(1-'5b.TriRandNumbers'!F413)))</f>
        <v>3.4490334281884958</v>
      </c>
      <c r="G419" s="30">
        <f>IF('5b.TriRandNumbers'!G413&lt;=G$1,G$4+SQRT(G$2*'5b.TriRandNumbers'!G413),G$6-SQRT(G$3*(1-'5b.TriRandNumbers'!G413)))</f>
        <v>3.1971935457431746</v>
      </c>
      <c r="H419" s="35">
        <f>IF('5b.TriRandNumbers'!H413&lt;=H$1,H$4+SQRT(H$2*'5b.TriRandNumbers'!H413),H$6-SQRT(H$3*(1-'5b.TriRandNumbers'!H413)))</f>
        <v>10.799167072274104</v>
      </c>
      <c r="I419" s="34">
        <f>IF('5b.TriRandNumbers'!I413&lt;=I$1,I$4+SQRT(I$2*'5b.TriRandNumbers'!I413),I$6-SQRT(I$3*(1-'5b.TriRandNumbers'!I413)))</f>
        <v>9.3959803191097002</v>
      </c>
      <c r="J419" s="33">
        <f>IF('5b.TriRandNumbers'!J413&lt;=J$1,J$4+SQRT(J$2*'5b.TriRandNumbers'!J413),J$6-SQRT(J$3*(1-'5b.TriRandNumbers'!J413)))</f>
        <v>11.631230417174674</v>
      </c>
      <c r="K419" s="32">
        <f>IF('5b.TriRandNumbers'!K413&lt;=K$1,K$4+SQRT(K$2*'5b.TriRandNumbers'!K413),K$6-SQRT(K$3*(1-'5b.TriRandNumbers'!K413)))</f>
        <v>11.460717979513063</v>
      </c>
      <c r="L419" s="31">
        <f>IF('5b.TriRandNumbers'!L413&lt;=L$1,L$4+SQRT(L$2*'5b.TriRandNumbers'!L413),L$6-SQRT(L$3*(1-'5b.TriRandNumbers'!L413)))</f>
        <v>7.7987861033469024</v>
      </c>
      <c r="M419" s="30">
        <f>IF('5b.TriRandNumbers'!M413&lt;=M$1,M$4+SQRT(M$2*'5b.TriRandNumbers'!M413),M$6-SQRT(M$3*(1-'5b.TriRandNumbers'!M413)))</f>
        <v>10.839041546975874</v>
      </c>
      <c r="N419" s="35">
        <f>IF('5b.TriRandNumbers'!N413&lt;=N$1,N$4+SQRT(N$2*'5b.TriRandNumbers'!N413),N$6-SQRT(N$3*(1-'5b.TriRandNumbers'!N413)))</f>
        <v>18.314370565609536</v>
      </c>
      <c r="O419" s="34">
        <f>IF('5b.TriRandNumbers'!O413&lt;=O$1,O$4+SQRT(O$2*'5b.TriRandNumbers'!O413),O$6-SQRT(O$3*(1-'5b.TriRandNumbers'!O413)))</f>
        <v>13.956285812487263</v>
      </c>
      <c r="P419" s="33">
        <f>IF('5b.TriRandNumbers'!P413&lt;=P$1,P$4+SQRT(P$2*'5b.TriRandNumbers'!P413),P$6-SQRT(P$3*(1-'5b.TriRandNumbers'!P413)))</f>
        <v>8.5103789094054534</v>
      </c>
      <c r="Q419" s="32">
        <f>IF('5b.TriRandNumbers'!Q413&lt;=Q$1,Q$4+SQRT(Q$2*'5b.TriRandNumbers'!Q413),Q$6-SQRT(Q$3*(1-'5b.TriRandNumbers'!Q413)))</f>
        <v>14.143615903267754</v>
      </c>
      <c r="R419" s="31">
        <f>IF('5b.TriRandNumbers'!R413&lt;=R$1,R$4+SQRT(R$2*'5b.TriRandNumbers'!R413),R$6-SQRT(R$3*(1-'5b.TriRandNumbers'!R413)))</f>
        <v>19.531176261062338</v>
      </c>
      <c r="S419" s="30">
        <f>IF('5b.TriRandNumbers'!S413&lt;=S$1,S$4+SQRT(S$2*'5b.TriRandNumbers'!S413),S$6-SQRT(S$3*(1-'5b.TriRandNumbers'!S413)))</f>
        <v>12.605963088290084</v>
      </c>
      <c r="T419" s="35">
        <f>IF('5b.TriRandNumbers'!T413&lt;=T$1,T$4+SQRT(T$2*'5b.TriRandNumbers'!T413),T$6-SQRT(T$3*(1-'5b.TriRandNumbers'!T413)))</f>
        <v>12.790425822520039</v>
      </c>
      <c r="U419" s="34">
        <f>IF('5b.TriRandNumbers'!U413&lt;=U$1,U$4+SQRT(U$2*'5b.TriRandNumbers'!U413),U$6-SQRT(U$3*(1-'5b.TriRandNumbers'!U413)))</f>
        <v>13.015086625131401</v>
      </c>
      <c r="V419" s="33">
        <f>IF('5b.TriRandNumbers'!V413&lt;=V$1,V$4+SQRT(V$2*'5b.TriRandNumbers'!V413),V$6-SQRT(V$3*(1-'5b.TriRandNumbers'!V413)))</f>
        <v>12.766896432662904</v>
      </c>
      <c r="W419" s="32">
        <f>IF('5b.TriRandNumbers'!W413&lt;=W$1,W$4+SQRT(W$2*'5b.TriRandNumbers'!W413),W$6-SQRT(W$3*(1-'5b.TriRandNumbers'!W413)))</f>
        <v>12.878329172273338</v>
      </c>
      <c r="X419" s="31">
        <f>IF('5b.TriRandNumbers'!X413&lt;=X$1,X$4+SQRT(X$2*'5b.TriRandNumbers'!X413),X$6-SQRT(X$3*(1-'5b.TriRandNumbers'!X413)))</f>
        <v>11.762328093067239</v>
      </c>
      <c r="Y419" s="30">
        <f>IF('5b.TriRandNumbers'!Y413&lt;=Y$1,Y$4+SQRT(Y$2*'5b.TriRandNumbers'!Y413),Y$6-SQRT(Y$3*(1-'5b.TriRandNumbers'!Y413)))</f>
        <v>7.6995980007791616</v>
      </c>
    </row>
    <row r="420" spans="2:25" hidden="1" x14ac:dyDescent="0.25">
      <c r="B420" s="35">
        <f>IF('5b.TriRandNumbers'!B414&lt;=B$1,B$4+SQRT(B$2*'5b.TriRandNumbers'!B414),B$6-SQRT(B$3*(1-'5b.TriRandNumbers'!B414)))</f>
        <v>5.5968022872646648</v>
      </c>
      <c r="C420" s="34">
        <f>IF('5b.TriRandNumbers'!C414&lt;=C$1,C$4+SQRT(C$2*'5b.TriRandNumbers'!C414),C$6-SQRT(C$3*(1-'5b.TriRandNumbers'!C414)))</f>
        <v>2.7880939356131931</v>
      </c>
      <c r="D420" s="33">
        <f>IF('5b.TriRandNumbers'!D414&lt;=D$1,D$4+SQRT(D$2*'5b.TriRandNumbers'!D414),D$6-SQRT(D$3*(1-'5b.TriRandNumbers'!D414)))</f>
        <v>5.6864615035746926</v>
      </c>
      <c r="E420" s="32">
        <f>IF('5b.TriRandNumbers'!E414&lt;=E$1,E$4+SQRT(E$2*'5b.TriRandNumbers'!E414),E$6-SQRT(E$3*(1-'5b.TriRandNumbers'!E414)))</f>
        <v>3.8873574353324081</v>
      </c>
      <c r="F420" s="31">
        <f>IF('5b.TriRandNumbers'!F414&lt;=F$1,F$4+SQRT(F$2*'5b.TriRandNumbers'!F414),F$6-SQRT(F$3*(1-'5b.TriRandNumbers'!F414)))</f>
        <v>3.7204623887378472</v>
      </c>
      <c r="G420" s="30">
        <f>IF('5b.TriRandNumbers'!G414&lt;=G$1,G$4+SQRT(G$2*'5b.TriRandNumbers'!G414),G$6-SQRT(G$3*(1-'5b.TriRandNumbers'!G414)))</f>
        <v>4.1182059671340214</v>
      </c>
      <c r="H420" s="35">
        <f>IF('5b.TriRandNumbers'!H414&lt;=H$1,H$4+SQRT(H$2*'5b.TriRandNumbers'!H414),H$6-SQRT(H$3*(1-'5b.TriRandNumbers'!H414)))</f>
        <v>9.2331606535555526</v>
      </c>
      <c r="I420" s="34">
        <f>IF('5b.TriRandNumbers'!I414&lt;=I$1,I$4+SQRT(I$2*'5b.TriRandNumbers'!I414),I$6-SQRT(I$3*(1-'5b.TriRandNumbers'!I414)))</f>
        <v>8.9984992835485933</v>
      </c>
      <c r="J420" s="33">
        <f>IF('5b.TriRandNumbers'!J414&lt;=J$1,J$4+SQRT(J$2*'5b.TriRandNumbers'!J414),J$6-SQRT(J$3*(1-'5b.TriRandNumbers'!J414)))</f>
        <v>18.041168123393991</v>
      </c>
      <c r="K420" s="32">
        <f>IF('5b.TriRandNumbers'!K414&lt;=K$1,K$4+SQRT(K$2*'5b.TriRandNumbers'!K414),K$6-SQRT(K$3*(1-'5b.TriRandNumbers'!K414)))</f>
        <v>8.7544429639968069</v>
      </c>
      <c r="L420" s="31">
        <f>IF('5b.TriRandNumbers'!L414&lt;=L$1,L$4+SQRT(L$2*'5b.TriRandNumbers'!L414),L$6-SQRT(L$3*(1-'5b.TriRandNumbers'!L414)))</f>
        <v>10.559250812606136</v>
      </c>
      <c r="M420" s="30">
        <f>IF('5b.TriRandNumbers'!M414&lt;=M$1,M$4+SQRT(M$2*'5b.TriRandNumbers'!M414),M$6-SQRT(M$3*(1-'5b.TriRandNumbers'!M414)))</f>
        <v>15.516401810514047</v>
      </c>
      <c r="N420" s="35">
        <f>IF('5b.TriRandNumbers'!N414&lt;=N$1,N$4+SQRT(N$2*'5b.TriRandNumbers'!N414),N$6-SQRT(N$3*(1-'5b.TriRandNumbers'!N414)))</f>
        <v>7.8357005059454963</v>
      </c>
      <c r="O420" s="34">
        <f>IF('5b.TriRandNumbers'!O414&lt;=O$1,O$4+SQRT(O$2*'5b.TriRandNumbers'!O414),O$6-SQRT(O$3*(1-'5b.TriRandNumbers'!O414)))</f>
        <v>12.387205494340787</v>
      </c>
      <c r="P420" s="33">
        <f>IF('5b.TriRandNumbers'!P414&lt;=P$1,P$4+SQRT(P$2*'5b.TriRandNumbers'!P414),P$6-SQRT(P$3*(1-'5b.TriRandNumbers'!P414)))</f>
        <v>15.114412963380959</v>
      </c>
      <c r="Q420" s="32">
        <f>IF('5b.TriRandNumbers'!Q414&lt;=Q$1,Q$4+SQRT(Q$2*'5b.TriRandNumbers'!Q414),Q$6-SQRT(Q$3*(1-'5b.TriRandNumbers'!Q414)))</f>
        <v>17.891347575881678</v>
      </c>
      <c r="R420" s="31">
        <f>IF('5b.TriRandNumbers'!R414&lt;=R$1,R$4+SQRT(R$2*'5b.TriRandNumbers'!R414),R$6-SQRT(R$3*(1-'5b.TriRandNumbers'!R414)))</f>
        <v>13.167451830477432</v>
      </c>
      <c r="S420" s="30">
        <f>IF('5b.TriRandNumbers'!S414&lt;=S$1,S$4+SQRT(S$2*'5b.TriRandNumbers'!S414),S$6-SQRT(S$3*(1-'5b.TriRandNumbers'!S414)))</f>
        <v>9.1636684484116024</v>
      </c>
      <c r="T420" s="35">
        <f>IF('5b.TriRandNumbers'!T414&lt;=T$1,T$4+SQRT(T$2*'5b.TriRandNumbers'!T414),T$6-SQRT(T$3*(1-'5b.TriRandNumbers'!T414)))</f>
        <v>13.129903008714502</v>
      </c>
      <c r="U420" s="34">
        <f>IF('5b.TriRandNumbers'!U414&lt;=U$1,U$4+SQRT(U$2*'5b.TriRandNumbers'!U414),U$6-SQRT(U$3*(1-'5b.TriRandNumbers'!U414)))</f>
        <v>11.325911652368491</v>
      </c>
      <c r="V420" s="33">
        <f>IF('5b.TriRandNumbers'!V414&lt;=V$1,V$4+SQRT(V$2*'5b.TriRandNumbers'!V414),V$6-SQRT(V$3*(1-'5b.TriRandNumbers'!V414)))</f>
        <v>15.27817768303748</v>
      </c>
      <c r="W420" s="32">
        <f>IF('5b.TriRandNumbers'!W414&lt;=W$1,W$4+SQRT(W$2*'5b.TriRandNumbers'!W414),W$6-SQRT(W$3*(1-'5b.TriRandNumbers'!W414)))</f>
        <v>16.552009364283183</v>
      </c>
      <c r="X420" s="31">
        <f>IF('5b.TriRandNumbers'!X414&lt;=X$1,X$4+SQRT(X$2*'5b.TriRandNumbers'!X414),X$6-SQRT(X$3*(1-'5b.TriRandNumbers'!X414)))</f>
        <v>7.5290266571957183</v>
      </c>
      <c r="Y420" s="30">
        <f>IF('5b.TriRandNumbers'!Y414&lt;=Y$1,Y$4+SQRT(Y$2*'5b.TriRandNumbers'!Y414),Y$6-SQRT(Y$3*(1-'5b.TriRandNumbers'!Y414)))</f>
        <v>10.907722797237987</v>
      </c>
    </row>
    <row r="421" spans="2:25" hidden="1" x14ac:dyDescent="0.25">
      <c r="B421" s="35">
        <f>IF('5b.TriRandNumbers'!B415&lt;=B$1,B$4+SQRT(B$2*'5b.TriRandNumbers'!B415),B$6-SQRT(B$3*(1-'5b.TriRandNumbers'!B415)))</f>
        <v>4.1868587338365204</v>
      </c>
      <c r="C421" s="34">
        <f>IF('5b.TriRandNumbers'!C415&lt;=C$1,C$4+SQRT(C$2*'5b.TriRandNumbers'!C415),C$6-SQRT(C$3*(1-'5b.TriRandNumbers'!C415)))</f>
        <v>2.5580775170527317</v>
      </c>
      <c r="D421" s="33">
        <f>IF('5b.TriRandNumbers'!D415&lt;=D$1,D$4+SQRT(D$2*'5b.TriRandNumbers'!D415),D$6-SQRT(D$3*(1-'5b.TriRandNumbers'!D415)))</f>
        <v>5.9400612646934476</v>
      </c>
      <c r="E421" s="32">
        <f>IF('5b.TriRandNumbers'!E415&lt;=E$1,E$4+SQRT(E$2*'5b.TriRandNumbers'!E415),E$6-SQRT(E$3*(1-'5b.TriRandNumbers'!E415)))</f>
        <v>4.7086937293075364</v>
      </c>
      <c r="F421" s="31">
        <f>IF('5b.TriRandNumbers'!F415&lt;=F$1,F$4+SQRT(F$2*'5b.TriRandNumbers'!F415),F$6-SQRT(F$3*(1-'5b.TriRandNumbers'!F415)))</f>
        <v>1.7459440768780303</v>
      </c>
      <c r="G421" s="30">
        <f>IF('5b.TriRandNumbers'!G415&lt;=G$1,G$4+SQRT(G$2*'5b.TriRandNumbers'!G415),G$6-SQRT(G$3*(1-'5b.TriRandNumbers'!G415)))</f>
        <v>2.6979684193281086</v>
      </c>
      <c r="H421" s="35">
        <f>IF('5b.TriRandNumbers'!H415&lt;=H$1,H$4+SQRT(H$2*'5b.TriRandNumbers'!H415),H$6-SQRT(H$3*(1-'5b.TriRandNumbers'!H415)))</f>
        <v>5.9677380371096636</v>
      </c>
      <c r="I421" s="34">
        <f>IF('5b.TriRandNumbers'!I415&lt;=I$1,I$4+SQRT(I$2*'5b.TriRandNumbers'!I415),I$6-SQRT(I$3*(1-'5b.TriRandNumbers'!I415)))</f>
        <v>11.423042733657937</v>
      </c>
      <c r="J421" s="33">
        <f>IF('5b.TriRandNumbers'!J415&lt;=J$1,J$4+SQRT(J$2*'5b.TriRandNumbers'!J415),J$6-SQRT(J$3*(1-'5b.TriRandNumbers'!J415)))</f>
        <v>9.5496313069957992</v>
      </c>
      <c r="K421" s="32">
        <f>IF('5b.TriRandNumbers'!K415&lt;=K$1,K$4+SQRT(K$2*'5b.TriRandNumbers'!K415),K$6-SQRT(K$3*(1-'5b.TriRandNumbers'!K415)))</f>
        <v>11.139922872420673</v>
      </c>
      <c r="L421" s="31">
        <f>IF('5b.TriRandNumbers'!L415&lt;=L$1,L$4+SQRT(L$2*'5b.TriRandNumbers'!L415),L$6-SQRT(L$3*(1-'5b.TriRandNumbers'!L415)))</f>
        <v>12.158546419201492</v>
      </c>
      <c r="M421" s="30">
        <f>IF('5b.TriRandNumbers'!M415&lt;=M$1,M$4+SQRT(M$2*'5b.TriRandNumbers'!M415),M$6-SQRT(M$3*(1-'5b.TriRandNumbers'!M415)))</f>
        <v>8.9831903620239579</v>
      </c>
      <c r="N421" s="35">
        <f>IF('5b.TriRandNumbers'!N415&lt;=N$1,N$4+SQRT(N$2*'5b.TriRandNumbers'!N415),N$6-SQRT(N$3*(1-'5b.TriRandNumbers'!N415)))</f>
        <v>9.4689672636292599</v>
      </c>
      <c r="O421" s="34">
        <f>IF('5b.TriRandNumbers'!O415&lt;=O$1,O$4+SQRT(O$2*'5b.TriRandNumbers'!O415),O$6-SQRT(O$3*(1-'5b.TriRandNumbers'!O415)))</f>
        <v>17.745209163671383</v>
      </c>
      <c r="P421" s="33">
        <f>IF('5b.TriRandNumbers'!P415&lt;=P$1,P$4+SQRT(P$2*'5b.TriRandNumbers'!P415),P$6-SQRT(P$3*(1-'5b.TriRandNumbers'!P415)))</f>
        <v>7.1609803700112096</v>
      </c>
      <c r="Q421" s="32">
        <f>IF('5b.TriRandNumbers'!Q415&lt;=Q$1,Q$4+SQRT(Q$2*'5b.TriRandNumbers'!Q415),Q$6-SQRT(Q$3*(1-'5b.TriRandNumbers'!Q415)))</f>
        <v>11.926391567181762</v>
      </c>
      <c r="R421" s="31">
        <f>IF('5b.TriRandNumbers'!R415&lt;=R$1,R$4+SQRT(R$2*'5b.TriRandNumbers'!R415),R$6-SQRT(R$3*(1-'5b.TriRandNumbers'!R415)))</f>
        <v>17.130387592796033</v>
      </c>
      <c r="S421" s="30">
        <f>IF('5b.TriRandNumbers'!S415&lt;=S$1,S$4+SQRT(S$2*'5b.TriRandNumbers'!S415),S$6-SQRT(S$3*(1-'5b.TriRandNumbers'!S415)))</f>
        <v>14.084776750384391</v>
      </c>
      <c r="T421" s="35">
        <f>IF('5b.TriRandNumbers'!T415&lt;=T$1,T$4+SQRT(T$2*'5b.TriRandNumbers'!T415),T$6-SQRT(T$3*(1-'5b.TriRandNumbers'!T415)))</f>
        <v>14.045306067735259</v>
      </c>
      <c r="U421" s="34">
        <f>IF('5b.TriRandNumbers'!U415&lt;=U$1,U$4+SQRT(U$2*'5b.TriRandNumbers'!U415),U$6-SQRT(U$3*(1-'5b.TriRandNumbers'!U415)))</f>
        <v>13.593931993223675</v>
      </c>
      <c r="V421" s="33">
        <f>IF('5b.TriRandNumbers'!V415&lt;=V$1,V$4+SQRT(V$2*'5b.TriRandNumbers'!V415),V$6-SQRT(V$3*(1-'5b.TriRandNumbers'!V415)))</f>
        <v>9.7071641027250877</v>
      </c>
      <c r="W421" s="32">
        <f>IF('5b.TriRandNumbers'!W415&lt;=W$1,W$4+SQRT(W$2*'5b.TriRandNumbers'!W415),W$6-SQRT(W$3*(1-'5b.TriRandNumbers'!W415)))</f>
        <v>9.9914051360923324</v>
      </c>
      <c r="X421" s="31">
        <f>IF('5b.TriRandNumbers'!X415&lt;=X$1,X$4+SQRT(X$2*'5b.TriRandNumbers'!X415),X$6-SQRT(X$3*(1-'5b.TriRandNumbers'!X415)))</f>
        <v>10.786766960452962</v>
      </c>
      <c r="Y421" s="30">
        <f>IF('5b.TriRandNumbers'!Y415&lt;=Y$1,Y$4+SQRT(Y$2*'5b.TriRandNumbers'!Y415),Y$6-SQRT(Y$3*(1-'5b.TriRandNumbers'!Y415)))</f>
        <v>13.867774196178512</v>
      </c>
    </row>
    <row r="422" spans="2:25" hidden="1" x14ac:dyDescent="0.25">
      <c r="B422" s="35">
        <f>IF('5b.TriRandNumbers'!B416&lt;=B$1,B$4+SQRT(B$2*'5b.TriRandNumbers'!B416),B$6-SQRT(B$3*(1-'5b.TriRandNumbers'!B416)))</f>
        <v>4.046428258499609</v>
      </c>
      <c r="C422" s="34">
        <f>IF('5b.TriRandNumbers'!C416&lt;=C$1,C$4+SQRT(C$2*'5b.TriRandNumbers'!C416),C$6-SQRT(C$3*(1-'5b.TriRandNumbers'!C416)))</f>
        <v>3.3137688284579268</v>
      </c>
      <c r="D422" s="33">
        <f>IF('5b.TriRandNumbers'!D416&lt;=D$1,D$4+SQRT(D$2*'5b.TriRandNumbers'!D416),D$6-SQRT(D$3*(1-'5b.TriRandNumbers'!D416)))</f>
        <v>6.3899846602062773</v>
      </c>
      <c r="E422" s="32">
        <f>IF('5b.TriRandNumbers'!E416&lt;=E$1,E$4+SQRT(E$2*'5b.TriRandNumbers'!E416),E$6-SQRT(E$3*(1-'5b.TriRandNumbers'!E416)))</f>
        <v>3.7474697723809163</v>
      </c>
      <c r="F422" s="31">
        <f>IF('5b.TriRandNumbers'!F416&lt;=F$1,F$4+SQRT(F$2*'5b.TriRandNumbers'!F416),F$6-SQRT(F$3*(1-'5b.TriRandNumbers'!F416)))</f>
        <v>2.8227119855901663</v>
      </c>
      <c r="G422" s="30">
        <f>IF('5b.TriRandNumbers'!G416&lt;=G$1,G$4+SQRT(G$2*'5b.TriRandNumbers'!G416),G$6-SQRT(G$3*(1-'5b.TriRandNumbers'!G416)))</f>
        <v>3.2817770276970082</v>
      </c>
      <c r="H422" s="35">
        <f>IF('5b.TriRandNumbers'!H416&lt;=H$1,H$4+SQRT(H$2*'5b.TriRandNumbers'!H416),H$6-SQRT(H$3*(1-'5b.TriRandNumbers'!H416)))</f>
        <v>8.4949562536127114</v>
      </c>
      <c r="I422" s="34">
        <f>IF('5b.TriRandNumbers'!I416&lt;=I$1,I$4+SQRT(I$2*'5b.TriRandNumbers'!I416),I$6-SQRT(I$3*(1-'5b.TriRandNumbers'!I416)))</f>
        <v>9.248824535870412</v>
      </c>
      <c r="J422" s="33">
        <f>IF('5b.TriRandNumbers'!J416&lt;=J$1,J$4+SQRT(J$2*'5b.TriRandNumbers'!J416),J$6-SQRT(J$3*(1-'5b.TriRandNumbers'!J416)))</f>
        <v>12.314787088879406</v>
      </c>
      <c r="K422" s="32">
        <f>IF('5b.TriRandNumbers'!K416&lt;=K$1,K$4+SQRT(K$2*'5b.TriRandNumbers'!K416),K$6-SQRT(K$3*(1-'5b.TriRandNumbers'!K416)))</f>
        <v>14.03546208117611</v>
      </c>
      <c r="L422" s="31">
        <f>IF('5b.TriRandNumbers'!L416&lt;=L$1,L$4+SQRT(L$2*'5b.TriRandNumbers'!L416),L$6-SQRT(L$3*(1-'5b.TriRandNumbers'!L416)))</f>
        <v>17.143821378753888</v>
      </c>
      <c r="M422" s="30">
        <f>IF('5b.TriRandNumbers'!M416&lt;=M$1,M$4+SQRT(M$2*'5b.TriRandNumbers'!M416),M$6-SQRT(M$3*(1-'5b.TriRandNumbers'!M416)))</f>
        <v>10.204572804461913</v>
      </c>
      <c r="N422" s="35">
        <f>IF('5b.TriRandNumbers'!N416&lt;=N$1,N$4+SQRT(N$2*'5b.TriRandNumbers'!N416),N$6-SQRT(N$3*(1-'5b.TriRandNumbers'!N416)))</f>
        <v>18.67498028547185</v>
      </c>
      <c r="O422" s="34">
        <f>IF('5b.TriRandNumbers'!O416&lt;=O$1,O$4+SQRT(O$2*'5b.TriRandNumbers'!O416),O$6-SQRT(O$3*(1-'5b.TriRandNumbers'!O416)))</f>
        <v>8.9129843271602045</v>
      </c>
      <c r="P422" s="33">
        <f>IF('5b.TriRandNumbers'!P416&lt;=P$1,P$4+SQRT(P$2*'5b.TriRandNumbers'!P416),P$6-SQRT(P$3*(1-'5b.TriRandNumbers'!P416)))</f>
        <v>9.8948417851024786</v>
      </c>
      <c r="Q422" s="32">
        <f>IF('5b.TriRandNumbers'!Q416&lt;=Q$1,Q$4+SQRT(Q$2*'5b.TriRandNumbers'!Q416),Q$6-SQRT(Q$3*(1-'5b.TriRandNumbers'!Q416)))</f>
        <v>5.9612467038012014</v>
      </c>
      <c r="R422" s="31">
        <f>IF('5b.TriRandNumbers'!R416&lt;=R$1,R$4+SQRT(R$2*'5b.TriRandNumbers'!R416),R$6-SQRT(R$3*(1-'5b.TriRandNumbers'!R416)))</f>
        <v>11.077492067599406</v>
      </c>
      <c r="S422" s="30">
        <f>IF('5b.TriRandNumbers'!S416&lt;=S$1,S$4+SQRT(S$2*'5b.TriRandNumbers'!S416),S$6-SQRT(S$3*(1-'5b.TriRandNumbers'!S416)))</f>
        <v>14.125462325506657</v>
      </c>
      <c r="T422" s="35">
        <f>IF('5b.TriRandNumbers'!T416&lt;=T$1,T$4+SQRT(T$2*'5b.TriRandNumbers'!T416),T$6-SQRT(T$3*(1-'5b.TriRandNumbers'!T416)))</f>
        <v>16.353012806602173</v>
      </c>
      <c r="U422" s="34">
        <f>IF('5b.TriRandNumbers'!U416&lt;=U$1,U$4+SQRT(U$2*'5b.TriRandNumbers'!U416),U$6-SQRT(U$3*(1-'5b.TriRandNumbers'!U416)))</f>
        <v>11.907229822993042</v>
      </c>
      <c r="V422" s="33">
        <f>IF('5b.TriRandNumbers'!V416&lt;=V$1,V$4+SQRT(V$2*'5b.TriRandNumbers'!V416),V$6-SQRT(V$3*(1-'5b.TriRandNumbers'!V416)))</f>
        <v>14.112943978197068</v>
      </c>
      <c r="W422" s="32">
        <f>IF('5b.TriRandNumbers'!W416&lt;=W$1,W$4+SQRT(W$2*'5b.TriRandNumbers'!W416),W$6-SQRT(W$3*(1-'5b.TriRandNumbers'!W416)))</f>
        <v>6.9669643389937654</v>
      </c>
      <c r="X422" s="31">
        <f>IF('5b.TriRandNumbers'!X416&lt;=X$1,X$4+SQRT(X$2*'5b.TriRandNumbers'!X416),X$6-SQRT(X$3*(1-'5b.TriRandNumbers'!X416)))</f>
        <v>8.8254128970232042</v>
      </c>
      <c r="Y422" s="30">
        <f>IF('5b.TriRandNumbers'!Y416&lt;=Y$1,Y$4+SQRT(Y$2*'5b.TriRandNumbers'!Y416),Y$6-SQRT(Y$3*(1-'5b.TriRandNumbers'!Y416)))</f>
        <v>7.7599374209606271</v>
      </c>
    </row>
    <row r="423" spans="2:25" hidden="1" x14ac:dyDescent="0.25">
      <c r="B423" s="35">
        <f>IF('5b.TriRandNumbers'!B417&lt;=B$1,B$4+SQRT(B$2*'5b.TriRandNumbers'!B417),B$6-SQRT(B$3*(1-'5b.TriRandNumbers'!B417)))</f>
        <v>3.8463396452939835</v>
      </c>
      <c r="C423" s="34">
        <f>IF('5b.TriRandNumbers'!C417&lt;=C$1,C$4+SQRT(C$2*'5b.TriRandNumbers'!C417),C$6-SQRT(C$3*(1-'5b.TriRandNumbers'!C417)))</f>
        <v>3.515778036867915</v>
      </c>
      <c r="D423" s="33">
        <f>IF('5b.TriRandNumbers'!D417&lt;=D$1,D$4+SQRT(D$2*'5b.TriRandNumbers'!D417),D$6-SQRT(D$3*(1-'5b.TriRandNumbers'!D417)))</f>
        <v>5.5731457077544571</v>
      </c>
      <c r="E423" s="32">
        <f>IF('5b.TriRandNumbers'!E417&lt;=E$1,E$4+SQRT(E$2*'5b.TriRandNumbers'!E417),E$6-SQRT(E$3*(1-'5b.TriRandNumbers'!E417)))</f>
        <v>3.6649854259574823</v>
      </c>
      <c r="F423" s="31">
        <f>IF('5b.TriRandNumbers'!F417&lt;=F$1,F$4+SQRT(F$2*'5b.TriRandNumbers'!F417),F$6-SQRT(F$3*(1-'5b.TriRandNumbers'!F417)))</f>
        <v>2.5369151291228551</v>
      </c>
      <c r="G423" s="30">
        <f>IF('5b.TriRandNumbers'!G417&lt;=G$1,G$4+SQRT(G$2*'5b.TriRandNumbers'!G417),G$6-SQRT(G$3*(1-'5b.TriRandNumbers'!G417)))</f>
        <v>2.8803817491496102</v>
      </c>
      <c r="H423" s="35">
        <f>IF('5b.TriRandNumbers'!H417&lt;=H$1,H$4+SQRT(H$2*'5b.TriRandNumbers'!H417),H$6-SQRT(H$3*(1-'5b.TriRandNumbers'!H417)))</f>
        <v>10.744432346726677</v>
      </c>
      <c r="I423" s="34">
        <f>IF('5b.TriRandNumbers'!I417&lt;=I$1,I$4+SQRT(I$2*'5b.TriRandNumbers'!I417),I$6-SQRT(I$3*(1-'5b.TriRandNumbers'!I417)))</f>
        <v>13.908702974966198</v>
      </c>
      <c r="J423" s="33">
        <f>IF('5b.TriRandNumbers'!J417&lt;=J$1,J$4+SQRT(J$2*'5b.TriRandNumbers'!J417),J$6-SQRT(J$3*(1-'5b.TriRandNumbers'!J417)))</f>
        <v>10.791959874347409</v>
      </c>
      <c r="K423" s="32">
        <f>IF('5b.TriRandNumbers'!K417&lt;=K$1,K$4+SQRT(K$2*'5b.TriRandNumbers'!K417),K$6-SQRT(K$3*(1-'5b.TriRandNumbers'!K417)))</f>
        <v>13.936826685349123</v>
      </c>
      <c r="L423" s="31">
        <f>IF('5b.TriRandNumbers'!L417&lt;=L$1,L$4+SQRT(L$2*'5b.TriRandNumbers'!L417),L$6-SQRT(L$3*(1-'5b.TriRandNumbers'!L417)))</f>
        <v>8.5114175225556661</v>
      </c>
      <c r="M423" s="30">
        <f>IF('5b.TriRandNumbers'!M417&lt;=M$1,M$4+SQRT(M$2*'5b.TriRandNumbers'!M417),M$6-SQRT(M$3*(1-'5b.TriRandNumbers'!M417)))</f>
        <v>11.073929872363419</v>
      </c>
      <c r="N423" s="35">
        <f>IF('5b.TriRandNumbers'!N417&lt;=N$1,N$4+SQRT(N$2*'5b.TriRandNumbers'!N417),N$6-SQRT(N$3*(1-'5b.TriRandNumbers'!N417)))</f>
        <v>15.347113956706355</v>
      </c>
      <c r="O423" s="34">
        <f>IF('5b.TriRandNumbers'!O417&lt;=O$1,O$4+SQRT(O$2*'5b.TriRandNumbers'!O417),O$6-SQRT(O$3*(1-'5b.TriRandNumbers'!O417)))</f>
        <v>8.4126968503689596</v>
      </c>
      <c r="P423" s="33">
        <f>IF('5b.TriRandNumbers'!P417&lt;=P$1,P$4+SQRT(P$2*'5b.TriRandNumbers'!P417),P$6-SQRT(P$3*(1-'5b.TriRandNumbers'!P417)))</f>
        <v>11.72632060751989</v>
      </c>
      <c r="Q423" s="32">
        <f>IF('5b.TriRandNumbers'!Q417&lt;=Q$1,Q$4+SQRT(Q$2*'5b.TriRandNumbers'!Q417),Q$6-SQRT(Q$3*(1-'5b.TriRandNumbers'!Q417)))</f>
        <v>9.7965818374538856</v>
      </c>
      <c r="R423" s="31">
        <f>IF('5b.TriRandNumbers'!R417&lt;=R$1,R$4+SQRT(R$2*'5b.TriRandNumbers'!R417),R$6-SQRT(R$3*(1-'5b.TriRandNumbers'!R417)))</f>
        <v>9.1144435904300281</v>
      </c>
      <c r="S423" s="30">
        <f>IF('5b.TriRandNumbers'!S417&lt;=S$1,S$4+SQRT(S$2*'5b.TriRandNumbers'!S417),S$6-SQRT(S$3*(1-'5b.TriRandNumbers'!S417)))</f>
        <v>7.4655404114543913</v>
      </c>
      <c r="T423" s="35">
        <f>IF('5b.TriRandNumbers'!T417&lt;=T$1,T$4+SQRT(T$2*'5b.TriRandNumbers'!T417),T$6-SQRT(T$3*(1-'5b.TriRandNumbers'!T417)))</f>
        <v>12.269498310891517</v>
      </c>
      <c r="U423" s="34">
        <f>IF('5b.TriRandNumbers'!U417&lt;=U$1,U$4+SQRT(U$2*'5b.TriRandNumbers'!U417),U$6-SQRT(U$3*(1-'5b.TriRandNumbers'!U417)))</f>
        <v>12.610947547578517</v>
      </c>
      <c r="V423" s="33">
        <f>IF('5b.TriRandNumbers'!V417&lt;=V$1,V$4+SQRT(V$2*'5b.TriRandNumbers'!V417),V$6-SQRT(V$3*(1-'5b.TriRandNumbers'!V417)))</f>
        <v>16.189341578906955</v>
      </c>
      <c r="W423" s="32">
        <f>IF('5b.TriRandNumbers'!W417&lt;=W$1,W$4+SQRT(W$2*'5b.TriRandNumbers'!W417),W$6-SQRT(W$3*(1-'5b.TriRandNumbers'!W417)))</f>
        <v>10.106580180591012</v>
      </c>
      <c r="X423" s="31">
        <f>IF('5b.TriRandNumbers'!X417&lt;=X$1,X$4+SQRT(X$2*'5b.TriRandNumbers'!X417),X$6-SQRT(X$3*(1-'5b.TriRandNumbers'!X417)))</f>
        <v>15.141162575895757</v>
      </c>
      <c r="Y423" s="30">
        <f>IF('5b.TriRandNumbers'!Y417&lt;=Y$1,Y$4+SQRT(Y$2*'5b.TriRandNumbers'!Y417),Y$6-SQRT(Y$3*(1-'5b.TriRandNumbers'!Y417)))</f>
        <v>10.33685427174062</v>
      </c>
    </row>
    <row r="424" spans="2:25" hidden="1" x14ac:dyDescent="0.25">
      <c r="B424" s="35">
        <f>IF('5b.TriRandNumbers'!B418&lt;=B$1,B$4+SQRT(B$2*'5b.TriRandNumbers'!B418),B$6-SQRT(B$3*(1-'5b.TriRandNumbers'!B418)))</f>
        <v>3.8270655249836079</v>
      </c>
      <c r="C424" s="34">
        <f>IF('5b.TriRandNumbers'!C418&lt;=C$1,C$4+SQRT(C$2*'5b.TriRandNumbers'!C418),C$6-SQRT(C$3*(1-'5b.TriRandNumbers'!C418)))</f>
        <v>2.3448711691498372</v>
      </c>
      <c r="D424" s="33">
        <f>IF('5b.TriRandNumbers'!D418&lt;=D$1,D$4+SQRT(D$2*'5b.TriRandNumbers'!D418),D$6-SQRT(D$3*(1-'5b.TriRandNumbers'!D418)))</f>
        <v>6.0611102685775293</v>
      </c>
      <c r="E424" s="32">
        <f>IF('5b.TriRandNumbers'!E418&lt;=E$1,E$4+SQRT(E$2*'5b.TriRandNumbers'!E418),E$6-SQRT(E$3*(1-'5b.TriRandNumbers'!E418)))</f>
        <v>3.6730871145970658</v>
      </c>
      <c r="F424" s="31">
        <f>IF('5b.TriRandNumbers'!F418&lt;=F$1,F$4+SQRT(F$2*'5b.TriRandNumbers'!F418),F$6-SQRT(F$3*(1-'5b.TriRandNumbers'!F418)))</f>
        <v>1.7301562042287348</v>
      </c>
      <c r="G424" s="30">
        <f>IF('5b.TriRandNumbers'!G418&lt;=G$1,G$4+SQRT(G$2*'5b.TriRandNumbers'!G418),G$6-SQRT(G$3*(1-'5b.TriRandNumbers'!G418)))</f>
        <v>3.455712668201615</v>
      </c>
      <c r="H424" s="35">
        <f>IF('5b.TriRandNumbers'!H418&lt;=H$1,H$4+SQRT(H$2*'5b.TriRandNumbers'!H418),H$6-SQRT(H$3*(1-'5b.TriRandNumbers'!H418)))</f>
        <v>7.2762416764838633</v>
      </c>
      <c r="I424" s="34">
        <f>IF('5b.TriRandNumbers'!I418&lt;=I$1,I$4+SQRT(I$2*'5b.TriRandNumbers'!I418),I$6-SQRT(I$3*(1-'5b.TriRandNumbers'!I418)))</f>
        <v>14.770247938553673</v>
      </c>
      <c r="J424" s="33">
        <f>IF('5b.TriRandNumbers'!J418&lt;=J$1,J$4+SQRT(J$2*'5b.TriRandNumbers'!J418),J$6-SQRT(J$3*(1-'5b.TriRandNumbers'!J418)))</f>
        <v>14.876359194554448</v>
      </c>
      <c r="K424" s="32">
        <f>IF('5b.TriRandNumbers'!K418&lt;=K$1,K$4+SQRT(K$2*'5b.TriRandNumbers'!K418),K$6-SQRT(K$3*(1-'5b.TriRandNumbers'!K418)))</f>
        <v>7.8386125420852277</v>
      </c>
      <c r="L424" s="31">
        <f>IF('5b.TriRandNumbers'!L418&lt;=L$1,L$4+SQRT(L$2*'5b.TriRandNumbers'!L418),L$6-SQRT(L$3*(1-'5b.TriRandNumbers'!L418)))</f>
        <v>15.730306321593154</v>
      </c>
      <c r="M424" s="30">
        <f>IF('5b.TriRandNumbers'!M418&lt;=M$1,M$4+SQRT(M$2*'5b.TriRandNumbers'!M418),M$6-SQRT(M$3*(1-'5b.TriRandNumbers'!M418)))</f>
        <v>9.2389707744644163</v>
      </c>
      <c r="N424" s="35">
        <f>IF('5b.TriRandNumbers'!N418&lt;=N$1,N$4+SQRT(N$2*'5b.TriRandNumbers'!N418),N$6-SQRT(N$3*(1-'5b.TriRandNumbers'!N418)))</f>
        <v>13.117841210620984</v>
      </c>
      <c r="O424" s="34">
        <f>IF('5b.TriRandNumbers'!O418&lt;=O$1,O$4+SQRT(O$2*'5b.TriRandNumbers'!O418),O$6-SQRT(O$3*(1-'5b.TriRandNumbers'!O418)))</f>
        <v>6.980369519539984</v>
      </c>
      <c r="P424" s="33">
        <f>IF('5b.TriRandNumbers'!P418&lt;=P$1,P$4+SQRT(P$2*'5b.TriRandNumbers'!P418),P$6-SQRT(P$3*(1-'5b.TriRandNumbers'!P418)))</f>
        <v>8.0893583051771465</v>
      </c>
      <c r="Q424" s="32">
        <f>IF('5b.TriRandNumbers'!Q418&lt;=Q$1,Q$4+SQRT(Q$2*'5b.TriRandNumbers'!Q418),Q$6-SQRT(Q$3*(1-'5b.TriRandNumbers'!Q418)))</f>
        <v>12.50003022078703</v>
      </c>
      <c r="R424" s="31">
        <f>IF('5b.TriRandNumbers'!R418&lt;=R$1,R$4+SQRT(R$2*'5b.TriRandNumbers'!R418),R$6-SQRT(R$3*(1-'5b.TriRandNumbers'!R418)))</f>
        <v>16.24196406886918</v>
      </c>
      <c r="S424" s="30">
        <f>IF('5b.TriRandNumbers'!S418&lt;=S$1,S$4+SQRT(S$2*'5b.TriRandNumbers'!S418),S$6-SQRT(S$3*(1-'5b.TriRandNumbers'!S418)))</f>
        <v>13.195053025571976</v>
      </c>
      <c r="T424" s="35">
        <f>IF('5b.TriRandNumbers'!T418&lt;=T$1,T$4+SQRT(T$2*'5b.TriRandNumbers'!T418),T$6-SQRT(T$3*(1-'5b.TriRandNumbers'!T418)))</f>
        <v>8.4077112462384065</v>
      </c>
      <c r="U424" s="34">
        <f>IF('5b.TriRandNumbers'!U418&lt;=U$1,U$4+SQRT(U$2*'5b.TriRandNumbers'!U418),U$6-SQRT(U$3*(1-'5b.TriRandNumbers'!U418)))</f>
        <v>9.6912684725610561</v>
      </c>
      <c r="V424" s="33">
        <f>IF('5b.TriRandNumbers'!V418&lt;=V$1,V$4+SQRT(V$2*'5b.TriRandNumbers'!V418),V$6-SQRT(V$3*(1-'5b.TriRandNumbers'!V418)))</f>
        <v>14.436567228230203</v>
      </c>
      <c r="W424" s="32">
        <f>IF('5b.TriRandNumbers'!W418&lt;=W$1,W$4+SQRT(W$2*'5b.TriRandNumbers'!W418),W$6-SQRT(W$3*(1-'5b.TriRandNumbers'!W418)))</f>
        <v>11.642525112395253</v>
      </c>
      <c r="X424" s="31">
        <f>IF('5b.TriRandNumbers'!X418&lt;=X$1,X$4+SQRT(X$2*'5b.TriRandNumbers'!X418),X$6-SQRT(X$3*(1-'5b.TriRandNumbers'!X418)))</f>
        <v>8.0171539449283671</v>
      </c>
      <c r="Y424" s="30">
        <f>IF('5b.TriRandNumbers'!Y418&lt;=Y$1,Y$4+SQRT(Y$2*'5b.TriRandNumbers'!Y418),Y$6-SQRT(Y$3*(1-'5b.TriRandNumbers'!Y418)))</f>
        <v>10.344065351396674</v>
      </c>
    </row>
    <row r="425" spans="2:25" hidden="1" x14ac:dyDescent="0.25">
      <c r="B425" s="35">
        <f>IF('5b.TriRandNumbers'!B419&lt;=B$1,B$4+SQRT(B$2*'5b.TriRandNumbers'!B419),B$6-SQRT(B$3*(1-'5b.TriRandNumbers'!B419)))</f>
        <v>4.3909980728225033</v>
      </c>
      <c r="C425" s="34">
        <f>IF('5b.TriRandNumbers'!C419&lt;=C$1,C$4+SQRT(C$2*'5b.TriRandNumbers'!C419),C$6-SQRT(C$3*(1-'5b.TriRandNumbers'!C419)))</f>
        <v>1.9682441265844828</v>
      </c>
      <c r="D425" s="33">
        <f>IF('5b.TriRandNumbers'!D419&lt;=D$1,D$4+SQRT(D$2*'5b.TriRandNumbers'!D419),D$6-SQRT(D$3*(1-'5b.TriRandNumbers'!D419)))</f>
        <v>6.0433912576794038</v>
      </c>
      <c r="E425" s="32">
        <f>IF('5b.TriRandNumbers'!E419&lt;=E$1,E$4+SQRT(E$2*'5b.TriRandNumbers'!E419),E$6-SQRT(E$3*(1-'5b.TriRandNumbers'!E419)))</f>
        <v>4.2729964389807442</v>
      </c>
      <c r="F425" s="31">
        <f>IF('5b.TriRandNumbers'!F419&lt;=F$1,F$4+SQRT(F$2*'5b.TriRandNumbers'!F419),F$6-SQRT(F$3*(1-'5b.TriRandNumbers'!F419)))</f>
        <v>2.2189053612400236</v>
      </c>
      <c r="G425" s="30">
        <f>IF('5b.TriRandNumbers'!G419&lt;=G$1,G$4+SQRT(G$2*'5b.TriRandNumbers'!G419),G$6-SQRT(G$3*(1-'5b.TriRandNumbers'!G419)))</f>
        <v>2.7108227582785336</v>
      </c>
      <c r="H425" s="35">
        <f>IF('5b.TriRandNumbers'!H419&lt;=H$1,H$4+SQRT(H$2*'5b.TriRandNumbers'!H419),H$6-SQRT(H$3*(1-'5b.TriRandNumbers'!H419)))</f>
        <v>15.016594917984341</v>
      </c>
      <c r="I425" s="34">
        <f>IF('5b.TriRandNumbers'!I419&lt;=I$1,I$4+SQRT(I$2*'5b.TriRandNumbers'!I419),I$6-SQRT(I$3*(1-'5b.TriRandNumbers'!I419)))</f>
        <v>8.4190655871949005</v>
      </c>
      <c r="J425" s="33">
        <f>IF('5b.TriRandNumbers'!J419&lt;=J$1,J$4+SQRT(J$2*'5b.TriRandNumbers'!J419),J$6-SQRT(J$3*(1-'5b.TriRandNumbers'!J419)))</f>
        <v>15.481953328460019</v>
      </c>
      <c r="K425" s="32">
        <f>IF('5b.TriRandNumbers'!K419&lt;=K$1,K$4+SQRT(K$2*'5b.TriRandNumbers'!K419),K$6-SQRT(K$3*(1-'5b.TriRandNumbers'!K419)))</f>
        <v>12.566352546497972</v>
      </c>
      <c r="L425" s="31">
        <f>IF('5b.TriRandNumbers'!L419&lt;=L$1,L$4+SQRT(L$2*'5b.TriRandNumbers'!L419),L$6-SQRT(L$3*(1-'5b.TriRandNumbers'!L419)))</f>
        <v>13.231727856738924</v>
      </c>
      <c r="M425" s="30">
        <f>IF('5b.TriRandNumbers'!M419&lt;=M$1,M$4+SQRT(M$2*'5b.TriRandNumbers'!M419),M$6-SQRT(M$3*(1-'5b.TriRandNumbers'!M419)))</f>
        <v>12.643500226167721</v>
      </c>
      <c r="N425" s="35">
        <f>IF('5b.TriRandNumbers'!N419&lt;=N$1,N$4+SQRT(N$2*'5b.TriRandNumbers'!N419),N$6-SQRT(N$3*(1-'5b.TriRandNumbers'!N419)))</f>
        <v>19.382995624842831</v>
      </c>
      <c r="O425" s="34">
        <f>IF('5b.TriRandNumbers'!O419&lt;=O$1,O$4+SQRT(O$2*'5b.TriRandNumbers'!O419),O$6-SQRT(O$3*(1-'5b.TriRandNumbers'!O419)))</f>
        <v>9.9348534842924625</v>
      </c>
      <c r="P425" s="33">
        <f>IF('5b.TriRandNumbers'!P419&lt;=P$1,P$4+SQRT(P$2*'5b.TriRandNumbers'!P419),P$6-SQRT(P$3*(1-'5b.TriRandNumbers'!P419)))</f>
        <v>11.246861034482206</v>
      </c>
      <c r="Q425" s="32">
        <f>IF('5b.TriRandNumbers'!Q419&lt;=Q$1,Q$4+SQRT(Q$2*'5b.TriRandNumbers'!Q419),Q$6-SQRT(Q$3*(1-'5b.TriRandNumbers'!Q419)))</f>
        <v>12.87721474037409</v>
      </c>
      <c r="R425" s="31">
        <f>IF('5b.TriRandNumbers'!R419&lt;=R$1,R$4+SQRT(R$2*'5b.TriRandNumbers'!R419),R$6-SQRT(R$3*(1-'5b.TriRandNumbers'!R419)))</f>
        <v>16.47114886647903</v>
      </c>
      <c r="S425" s="30">
        <f>IF('5b.TriRandNumbers'!S419&lt;=S$1,S$4+SQRT(S$2*'5b.TriRandNumbers'!S419),S$6-SQRT(S$3*(1-'5b.TriRandNumbers'!S419)))</f>
        <v>10.20232501507936</v>
      </c>
      <c r="T425" s="35">
        <f>IF('5b.TriRandNumbers'!T419&lt;=T$1,T$4+SQRT(T$2*'5b.TriRandNumbers'!T419),T$6-SQRT(T$3*(1-'5b.TriRandNumbers'!T419)))</f>
        <v>7.4591555282280932</v>
      </c>
      <c r="U425" s="34">
        <f>IF('5b.TriRandNumbers'!U419&lt;=U$1,U$4+SQRT(U$2*'5b.TriRandNumbers'!U419),U$6-SQRT(U$3*(1-'5b.TriRandNumbers'!U419)))</f>
        <v>7.7146606595669454</v>
      </c>
      <c r="V425" s="33">
        <f>IF('5b.TriRandNumbers'!V419&lt;=V$1,V$4+SQRT(V$2*'5b.TriRandNumbers'!V419),V$6-SQRT(V$3*(1-'5b.TriRandNumbers'!V419)))</f>
        <v>11.046275531917018</v>
      </c>
      <c r="W425" s="32">
        <f>IF('5b.TriRandNumbers'!W419&lt;=W$1,W$4+SQRT(W$2*'5b.TriRandNumbers'!W419),W$6-SQRT(W$3*(1-'5b.TriRandNumbers'!W419)))</f>
        <v>14.492064763536256</v>
      </c>
      <c r="X425" s="31">
        <f>IF('5b.TriRandNumbers'!X419&lt;=X$1,X$4+SQRT(X$2*'5b.TriRandNumbers'!X419),X$6-SQRT(X$3*(1-'5b.TriRandNumbers'!X419)))</f>
        <v>6.6916410068770151</v>
      </c>
      <c r="Y425" s="30">
        <f>IF('5b.TriRandNumbers'!Y419&lt;=Y$1,Y$4+SQRT(Y$2*'5b.TriRandNumbers'!Y419),Y$6-SQRT(Y$3*(1-'5b.TriRandNumbers'!Y419)))</f>
        <v>11.188879062189942</v>
      </c>
    </row>
    <row r="426" spans="2:25" hidden="1" x14ac:dyDescent="0.25">
      <c r="B426" s="35">
        <f>IF('5b.TriRandNumbers'!B420&lt;=B$1,B$4+SQRT(B$2*'5b.TriRandNumbers'!B420),B$6-SQRT(B$3*(1-'5b.TriRandNumbers'!B420)))</f>
        <v>3.6459065372705073</v>
      </c>
      <c r="C426" s="34">
        <f>IF('5b.TriRandNumbers'!C420&lt;=C$1,C$4+SQRT(C$2*'5b.TriRandNumbers'!C420),C$6-SQRT(C$3*(1-'5b.TriRandNumbers'!C420)))</f>
        <v>3.2940944635737934</v>
      </c>
      <c r="D426" s="33">
        <f>IF('5b.TriRandNumbers'!D420&lt;=D$1,D$4+SQRT(D$2*'5b.TriRandNumbers'!D420),D$6-SQRT(D$3*(1-'5b.TriRandNumbers'!D420)))</f>
        <v>5.8219134856743926</v>
      </c>
      <c r="E426" s="32">
        <f>IF('5b.TriRandNumbers'!E420&lt;=E$1,E$4+SQRT(E$2*'5b.TriRandNumbers'!E420),E$6-SQRT(E$3*(1-'5b.TriRandNumbers'!E420)))</f>
        <v>4.2624043180499731</v>
      </c>
      <c r="F426" s="31">
        <f>IF('5b.TriRandNumbers'!F420&lt;=F$1,F$4+SQRT(F$2*'5b.TriRandNumbers'!F420),F$6-SQRT(F$3*(1-'5b.TriRandNumbers'!F420)))</f>
        <v>2.2742526455211856</v>
      </c>
      <c r="G426" s="30">
        <f>IF('5b.TriRandNumbers'!G420&lt;=G$1,G$4+SQRT(G$2*'5b.TriRandNumbers'!G420),G$6-SQRT(G$3*(1-'5b.TriRandNumbers'!G420)))</f>
        <v>2.8535835045663944</v>
      </c>
      <c r="H426" s="35">
        <f>IF('5b.TriRandNumbers'!H420&lt;=H$1,H$4+SQRT(H$2*'5b.TriRandNumbers'!H420),H$6-SQRT(H$3*(1-'5b.TriRandNumbers'!H420)))</f>
        <v>15.833661793407872</v>
      </c>
      <c r="I426" s="34">
        <f>IF('5b.TriRandNumbers'!I420&lt;=I$1,I$4+SQRT(I$2*'5b.TriRandNumbers'!I420),I$6-SQRT(I$3*(1-'5b.TriRandNumbers'!I420)))</f>
        <v>14.974639470259191</v>
      </c>
      <c r="J426" s="33">
        <f>IF('5b.TriRandNumbers'!J420&lt;=J$1,J$4+SQRT(J$2*'5b.TriRandNumbers'!J420),J$6-SQRT(J$3*(1-'5b.TriRandNumbers'!J420)))</f>
        <v>6.7094920308879988</v>
      </c>
      <c r="K426" s="32">
        <f>IF('5b.TriRandNumbers'!K420&lt;=K$1,K$4+SQRT(K$2*'5b.TriRandNumbers'!K420),K$6-SQRT(K$3*(1-'5b.TriRandNumbers'!K420)))</f>
        <v>14.863172369217015</v>
      </c>
      <c r="L426" s="31">
        <f>IF('5b.TriRandNumbers'!L420&lt;=L$1,L$4+SQRT(L$2*'5b.TriRandNumbers'!L420),L$6-SQRT(L$3*(1-'5b.TriRandNumbers'!L420)))</f>
        <v>11.018694409909006</v>
      </c>
      <c r="M426" s="30">
        <f>IF('5b.TriRandNumbers'!M420&lt;=M$1,M$4+SQRT(M$2*'5b.TriRandNumbers'!M420),M$6-SQRT(M$3*(1-'5b.TriRandNumbers'!M420)))</f>
        <v>16.981166472430722</v>
      </c>
      <c r="N426" s="35">
        <f>IF('5b.TriRandNumbers'!N420&lt;=N$1,N$4+SQRT(N$2*'5b.TriRandNumbers'!N420),N$6-SQRT(N$3*(1-'5b.TriRandNumbers'!N420)))</f>
        <v>12.757609485641538</v>
      </c>
      <c r="O426" s="34">
        <f>IF('5b.TriRandNumbers'!O420&lt;=O$1,O$4+SQRT(O$2*'5b.TriRandNumbers'!O420),O$6-SQRT(O$3*(1-'5b.TriRandNumbers'!O420)))</f>
        <v>8.7610799813865743</v>
      </c>
      <c r="P426" s="33">
        <f>IF('5b.TriRandNumbers'!P420&lt;=P$1,P$4+SQRT(P$2*'5b.TriRandNumbers'!P420),P$6-SQRT(P$3*(1-'5b.TriRandNumbers'!P420)))</f>
        <v>11.32429670740895</v>
      </c>
      <c r="Q426" s="32">
        <f>IF('5b.TriRandNumbers'!Q420&lt;=Q$1,Q$4+SQRT(Q$2*'5b.TriRandNumbers'!Q420),Q$6-SQRT(Q$3*(1-'5b.TriRandNumbers'!Q420)))</f>
        <v>8.2611999919642667</v>
      </c>
      <c r="R426" s="31">
        <f>IF('5b.TriRandNumbers'!R420&lt;=R$1,R$4+SQRT(R$2*'5b.TriRandNumbers'!R420),R$6-SQRT(R$3*(1-'5b.TriRandNumbers'!R420)))</f>
        <v>10.587324488292321</v>
      </c>
      <c r="S426" s="30">
        <f>IF('5b.TriRandNumbers'!S420&lt;=S$1,S$4+SQRT(S$2*'5b.TriRandNumbers'!S420),S$6-SQRT(S$3*(1-'5b.TriRandNumbers'!S420)))</f>
        <v>9.9913794396809017</v>
      </c>
      <c r="T426" s="35">
        <f>IF('5b.TriRandNumbers'!T420&lt;=T$1,T$4+SQRT(T$2*'5b.TriRandNumbers'!T420),T$6-SQRT(T$3*(1-'5b.TriRandNumbers'!T420)))</f>
        <v>9.8129936209617732</v>
      </c>
      <c r="U426" s="34">
        <f>IF('5b.TriRandNumbers'!U420&lt;=U$1,U$4+SQRT(U$2*'5b.TriRandNumbers'!U420),U$6-SQRT(U$3*(1-'5b.TriRandNumbers'!U420)))</f>
        <v>19.558890162069225</v>
      </c>
      <c r="V426" s="33">
        <f>IF('5b.TriRandNumbers'!V420&lt;=V$1,V$4+SQRT(V$2*'5b.TriRandNumbers'!V420),V$6-SQRT(V$3*(1-'5b.TriRandNumbers'!V420)))</f>
        <v>10.485118657387998</v>
      </c>
      <c r="W426" s="32">
        <f>IF('5b.TriRandNumbers'!W420&lt;=W$1,W$4+SQRT(W$2*'5b.TriRandNumbers'!W420),W$6-SQRT(W$3*(1-'5b.TriRandNumbers'!W420)))</f>
        <v>13.963392262079614</v>
      </c>
      <c r="X426" s="31">
        <f>IF('5b.TriRandNumbers'!X420&lt;=X$1,X$4+SQRT(X$2*'5b.TriRandNumbers'!X420),X$6-SQRT(X$3*(1-'5b.TriRandNumbers'!X420)))</f>
        <v>7.9301870289032417</v>
      </c>
      <c r="Y426" s="30">
        <f>IF('5b.TriRandNumbers'!Y420&lt;=Y$1,Y$4+SQRT(Y$2*'5b.TriRandNumbers'!Y420),Y$6-SQRT(Y$3*(1-'5b.TriRandNumbers'!Y420)))</f>
        <v>9.7755252559667198</v>
      </c>
    </row>
    <row r="427" spans="2:25" hidden="1" x14ac:dyDescent="0.25">
      <c r="B427" s="35">
        <f>IF('5b.TriRandNumbers'!B421&lt;=B$1,B$4+SQRT(B$2*'5b.TriRandNumbers'!B421),B$6-SQRT(B$3*(1-'5b.TriRandNumbers'!B421)))</f>
        <v>3.9000325803766835</v>
      </c>
      <c r="C427" s="34">
        <f>IF('5b.TriRandNumbers'!C421&lt;=C$1,C$4+SQRT(C$2*'5b.TriRandNumbers'!C421),C$6-SQRT(C$3*(1-'5b.TriRandNumbers'!C421)))</f>
        <v>3.1380724117348917</v>
      </c>
      <c r="D427" s="33">
        <f>IF('5b.TriRandNumbers'!D421&lt;=D$1,D$4+SQRT(D$2*'5b.TriRandNumbers'!D421),D$6-SQRT(D$3*(1-'5b.TriRandNumbers'!D421)))</f>
        <v>6.5536556090268849</v>
      </c>
      <c r="E427" s="32">
        <f>IF('5b.TriRandNumbers'!E421&lt;=E$1,E$4+SQRT(E$2*'5b.TriRandNumbers'!E421),E$6-SQRT(E$3*(1-'5b.TriRandNumbers'!E421)))</f>
        <v>3.9013941059815034</v>
      </c>
      <c r="F427" s="31">
        <f>IF('5b.TriRandNumbers'!F421&lt;=F$1,F$4+SQRT(F$2*'5b.TriRandNumbers'!F421),F$6-SQRT(F$3*(1-'5b.TriRandNumbers'!F421)))</f>
        <v>2.1101818082748975</v>
      </c>
      <c r="G427" s="30">
        <f>IF('5b.TriRandNumbers'!G421&lt;=G$1,G$4+SQRT(G$2*'5b.TriRandNumbers'!G421),G$6-SQRT(G$3*(1-'5b.TriRandNumbers'!G421)))</f>
        <v>2.6118569573491</v>
      </c>
      <c r="H427" s="35">
        <f>IF('5b.TriRandNumbers'!H421&lt;=H$1,H$4+SQRT(H$2*'5b.TriRandNumbers'!H421),H$6-SQRT(H$3*(1-'5b.TriRandNumbers'!H421)))</f>
        <v>8.5787205256377081</v>
      </c>
      <c r="I427" s="34">
        <f>IF('5b.TriRandNumbers'!I421&lt;=I$1,I$4+SQRT(I$2*'5b.TriRandNumbers'!I421),I$6-SQRT(I$3*(1-'5b.TriRandNumbers'!I421)))</f>
        <v>15.727041214116303</v>
      </c>
      <c r="J427" s="33">
        <f>IF('5b.TriRandNumbers'!J421&lt;=J$1,J$4+SQRT(J$2*'5b.TriRandNumbers'!J421),J$6-SQRT(J$3*(1-'5b.TriRandNumbers'!J421)))</f>
        <v>14.796938429882204</v>
      </c>
      <c r="K427" s="32">
        <f>IF('5b.TriRandNumbers'!K421&lt;=K$1,K$4+SQRT(K$2*'5b.TriRandNumbers'!K421),K$6-SQRT(K$3*(1-'5b.TriRandNumbers'!K421)))</f>
        <v>7.2036814536333518</v>
      </c>
      <c r="L427" s="31">
        <f>IF('5b.TriRandNumbers'!L421&lt;=L$1,L$4+SQRT(L$2*'5b.TriRandNumbers'!L421),L$6-SQRT(L$3*(1-'5b.TriRandNumbers'!L421)))</f>
        <v>8.4671850865679801</v>
      </c>
      <c r="M427" s="30">
        <f>IF('5b.TriRandNumbers'!M421&lt;=M$1,M$4+SQRT(M$2*'5b.TriRandNumbers'!M421),M$6-SQRT(M$3*(1-'5b.TriRandNumbers'!M421)))</f>
        <v>11.35807402256842</v>
      </c>
      <c r="N427" s="35">
        <f>IF('5b.TriRandNumbers'!N421&lt;=N$1,N$4+SQRT(N$2*'5b.TriRandNumbers'!N421),N$6-SQRT(N$3*(1-'5b.TriRandNumbers'!N421)))</f>
        <v>6.4920114513087093</v>
      </c>
      <c r="O427" s="34">
        <f>IF('5b.TriRandNumbers'!O421&lt;=O$1,O$4+SQRT(O$2*'5b.TriRandNumbers'!O421),O$6-SQRT(O$3*(1-'5b.TriRandNumbers'!O421)))</f>
        <v>12.223322598077292</v>
      </c>
      <c r="P427" s="33">
        <f>IF('5b.TriRandNumbers'!P421&lt;=P$1,P$4+SQRT(P$2*'5b.TriRandNumbers'!P421),P$6-SQRT(P$3*(1-'5b.TriRandNumbers'!P421)))</f>
        <v>9.7669472257155512</v>
      </c>
      <c r="Q427" s="32">
        <f>IF('5b.TriRandNumbers'!Q421&lt;=Q$1,Q$4+SQRT(Q$2*'5b.TriRandNumbers'!Q421),Q$6-SQRT(Q$3*(1-'5b.TriRandNumbers'!Q421)))</f>
        <v>15.812678640188359</v>
      </c>
      <c r="R427" s="31">
        <f>IF('5b.TriRandNumbers'!R421&lt;=R$1,R$4+SQRT(R$2*'5b.TriRandNumbers'!R421),R$6-SQRT(R$3*(1-'5b.TriRandNumbers'!R421)))</f>
        <v>10.481081573932833</v>
      </c>
      <c r="S427" s="30">
        <f>IF('5b.TriRandNumbers'!S421&lt;=S$1,S$4+SQRT(S$2*'5b.TriRandNumbers'!S421),S$6-SQRT(S$3*(1-'5b.TriRandNumbers'!S421)))</f>
        <v>10.473715518640788</v>
      </c>
      <c r="T427" s="35">
        <f>IF('5b.TriRandNumbers'!T421&lt;=T$1,T$4+SQRT(T$2*'5b.TriRandNumbers'!T421),T$6-SQRT(T$3*(1-'5b.TriRandNumbers'!T421)))</f>
        <v>10.699562249440156</v>
      </c>
      <c r="U427" s="34">
        <f>IF('5b.TriRandNumbers'!U421&lt;=U$1,U$4+SQRT(U$2*'5b.TriRandNumbers'!U421),U$6-SQRT(U$3*(1-'5b.TriRandNumbers'!U421)))</f>
        <v>15.865356430225425</v>
      </c>
      <c r="V427" s="33">
        <f>IF('5b.TriRandNumbers'!V421&lt;=V$1,V$4+SQRT(V$2*'5b.TriRandNumbers'!V421),V$6-SQRT(V$3*(1-'5b.TriRandNumbers'!V421)))</f>
        <v>16.219314660953721</v>
      </c>
      <c r="W427" s="32">
        <f>IF('5b.TriRandNumbers'!W421&lt;=W$1,W$4+SQRT(W$2*'5b.TriRandNumbers'!W421),W$6-SQRT(W$3*(1-'5b.TriRandNumbers'!W421)))</f>
        <v>13.243633451426348</v>
      </c>
      <c r="X427" s="31">
        <f>IF('5b.TriRandNumbers'!X421&lt;=X$1,X$4+SQRT(X$2*'5b.TriRandNumbers'!X421),X$6-SQRT(X$3*(1-'5b.TriRandNumbers'!X421)))</f>
        <v>9.070634221092968</v>
      </c>
      <c r="Y427" s="30">
        <f>IF('5b.TriRandNumbers'!Y421&lt;=Y$1,Y$4+SQRT(Y$2*'5b.TriRandNumbers'!Y421),Y$6-SQRT(Y$3*(1-'5b.TriRandNumbers'!Y421)))</f>
        <v>14.226333272167816</v>
      </c>
    </row>
    <row r="428" spans="2:25" hidden="1" x14ac:dyDescent="0.25">
      <c r="B428" s="35">
        <f>IF('5b.TriRandNumbers'!B422&lt;=B$1,B$4+SQRT(B$2*'5b.TriRandNumbers'!B422),B$6-SQRT(B$3*(1-'5b.TriRandNumbers'!B422)))</f>
        <v>3.9220181773756595</v>
      </c>
      <c r="C428" s="34">
        <f>IF('5b.TriRandNumbers'!C422&lt;=C$1,C$4+SQRT(C$2*'5b.TriRandNumbers'!C422),C$6-SQRT(C$3*(1-'5b.TriRandNumbers'!C422)))</f>
        <v>3.6446747920099907</v>
      </c>
      <c r="D428" s="33">
        <f>IF('5b.TriRandNumbers'!D422&lt;=D$1,D$4+SQRT(D$2*'5b.TriRandNumbers'!D422),D$6-SQRT(D$3*(1-'5b.TriRandNumbers'!D422)))</f>
        <v>4.4317567631865522</v>
      </c>
      <c r="E428" s="32">
        <f>IF('5b.TriRandNumbers'!E422&lt;=E$1,E$4+SQRT(E$2*'5b.TriRandNumbers'!E422),E$6-SQRT(E$3*(1-'5b.TriRandNumbers'!E422)))</f>
        <v>3.3853570147811234</v>
      </c>
      <c r="F428" s="31">
        <f>IF('5b.TriRandNumbers'!F422&lt;=F$1,F$4+SQRT(F$2*'5b.TriRandNumbers'!F422),F$6-SQRT(F$3*(1-'5b.TriRandNumbers'!F422)))</f>
        <v>1.8945795971154835</v>
      </c>
      <c r="G428" s="30">
        <f>IF('5b.TriRandNumbers'!G422&lt;=G$1,G$4+SQRT(G$2*'5b.TriRandNumbers'!G422),G$6-SQRT(G$3*(1-'5b.TriRandNumbers'!G422)))</f>
        <v>3.3391264068900721</v>
      </c>
      <c r="H428" s="35">
        <f>IF('5b.TriRandNumbers'!H422&lt;=H$1,H$4+SQRT(H$2*'5b.TriRandNumbers'!H422),H$6-SQRT(H$3*(1-'5b.TriRandNumbers'!H422)))</f>
        <v>7.8789658747597127</v>
      </c>
      <c r="I428" s="34">
        <f>IF('5b.TriRandNumbers'!I422&lt;=I$1,I$4+SQRT(I$2*'5b.TriRandNumbers'!I422),I$6-SQRT(I$3*(1-'5b.TriRandNumbers'!I422)))</f>
        <v>12.645162594874382</v>
      </c>
      <c r="J428" s="33">
        <f>IF('5b.TriRandNumbers'!J422&lt;=J$1,J$4+SQRT(J$2*'5b.TriRandNumbers'!J422),J$6-SQRT(J$3*(1-'5b.TriRandNumbers'!J422)))</f>
        <v>5.8398589196282282</v>
      </c>
      <c r="K428" s="32">
        <f>IF('5b.TriRandNumbers'!K422&lt;=K$1,K$4+SQRT(K$2*'5b.TriRandNumbers'!K422),K$6-SQRT(K$3*(1-'5b.TriRandNumbers'!K422)))</f>
        <v>10.408811613570158</v>
      </c>
      <c r="L428" s="31">
        <f>IF('5b.TriRandNumbers'!L422&lt;=L$1,L$4+SQRT(L$2*'5b.TriRandNumbers'!L422),L$6-SQRT(L$3*(1-'5b.TriRandNumbers'!L422)))</f>
        <v>8.2492661069933071</v>
      </c>
      <c r="M428" s="30">
        <f>IF('5b.TriRandNumbers'!M422&lt;=M$1,M$4+SQRT(M$2*'5b.TriRandNumbers'!M422),M$6-SQRT(M$3*(1-'5b.TriRandNumbers'!M422)))</f>
        <v>9.8329785203161126</v>
      </c>
      <c r="N428" s="35">
        <f>IF('5b.TriRandNumbers'!N422&lt;=N$1,N$4+SQRT(N$2*'5b.TriRandNumbers'!N422),N$6-SQRT(N$3*(1-'5b.TriRandNumbers'!N422)))</f>
        <v>12.037800162141776</v>
      </c>
      <c r="O428" s="34">
        <f>IF('5b.TriRandNumbers'!O422&lt;=O$1,O$4+SQRT(O$2*'5b.TriRandNumbers'!O422),O$6-SQRT(O$3*(1-'5b.TriRandNumbers'!O422)))</f>
        <v>8.680761526966938</v>
      </c>
      <c r="P428" s="33">
        <f>IF('5b.TriRandNumbers'!P422&lt;=P$1,P$4+SQRT(P$2*'5b.TriRandNumbers'!P422),P$6-SQRT(P$3*(1-'5b.TriRandNumbers'!P422)))</f>
        <v>19.444763048888358</v>
      </c>
      <c r="Q428" s="32">
        <f>IF('5b.TriRandNumbers'!Q422&lt;=Q$1,Q$4+SQRT(Q$2*'5b.TriRandNumbers'!Q422),Q$6-SQRT(Q$3*(1-'5b.TriRandNumbers'!Q422)))</f>
        <v>12.654674673267037</v>
      </c>
      <c r="R428" s="31">
        <f>IF('5b.TriRandNumbers'!R422&lt;=R$1,R$4+SQRT(R$2*'5b.TriRandNumbers'!R422),R$6-SQRT(R$3*(1-'5b.TriRandNumbers'!R422)))</f>
        <v>15.256350763698126</v>
      </c>
      <c r="S428" s="30">
        <f>IF('5b.TriRandNumbers'!S422&lt;=S$1,S$4+SQRT(S$2*'5b.TriRandNumbers'!S422),S$6-SQRT(S$3*(1-'5b.TriRandNumbers'!S422)))</f>
        <v>8.3818314200366029</v>
      </c>
      <c r="T428" s="35">
        <f>IF('5b.TriRandNumbers'!T422&lt;=T$1,T$4+SQRT(T$2*'5b.TriRandNumbers'!T422),T$6-SQRT(T$3*(1-'5b.TriRandNumbers'!T422)))</f>
        <v>14.197608240106476</v>
      </c>
      <c r="U428" s="34">
        <f>IF('5b.TriRandNumbers'!U422&lt;=U$1,U$4+SQRT(U$2*'5b.TriRandNumbers'!U422),U$6-SQRT(U$3*(1-'5b.TriRandNumbers'!U422)))</f>
        <v>8.9820378901912257</v>
      </c>
      <c r="V428" s="33">
        <f>IF('5b.TriRandNumbers'!V422&lt;=V$1,V$4+SQRT(V$2*'5b.TriRandNumbers'!V422),V$6-SQRT(V$3*(1-'5b.TriRandNumbers'!V422)))</f>
        <v>12.682926849783115</v>
      </c>
      <c r="W428" s="32">
        <f>IF('5b.TriRandNumbers'!W422&lt;=W$1,W$4+SQRT(W$2*'5b.TriRandNumbers'!W422),W$6-SQRT(W$3*(1-'5b.TriRandNumbers'!W422)))</f>
        <v>12.670160973947659</v>
      </c>
      <c r="X428" s="31">
        <f>IF('5b.TriRandNumbers'!X422&lt;=X$1,X$4+SQRT(X$2*'5b.TriRandNumbers'!X422),X$6-SQRT(X$3*(1-'5b.TriRandNumbers'!X422)))</f>
        <v>19.182723863942712</v>
      </c>
      <c r="Y428" s="30">
        <f>IF('5b.TriRandNumbers'!Y422&lt;=Y$1,Y$4+SQRT(Y$2*'5b.TriRandNumbers'!Y422),Y$6-SQRT(Y$3*(1-'5b.TriRandNumbers'!Y422)))</f>
        <v>16.001023477750749</v>
      </c>
    </row>
    <row r="429" spans="2:25" hidden="1" x14ac:dyDescent="0.25">
      <c r="B429" s="35">
        <f>IF('5b.TriRandNumbers'!B423&lt;=B$1,B$4+SQRT(B$2*'5b.TriRandNumbers'!B423),B$6-SQRT(B$3*(1-'5b.TriRandNumbers'!B423)))</f>
        <v>3.1710220368244482</v>
      </c>
      <c r="C429" s="34">
        <f>IF('5b.TriRandNumbers'!C423&lt;=C$1,C$4+SQRT(C$2*'5b.TriRandNumbers'!C423),C$6-SQRT(C$3*(1-'5b.TriRandNumbers'!C423)))</f>
        <v>3.8295113413901665</v>
      </c>
      <c r="D429" s="33">
        <f>IF('5b.TriRandNumbers'!D423&lt;=D$1,D$4+SQRT(D$2*'5b.TriRandNumbers'!D423),D$6-SQRT(D$3*(1-'5b.TriRandNumbers'!D423)))</f>
        <v>6.2750482350203898</v>
      </c>
      <c r="E429" s="32">
        <f>IF('5b.TriRandNumbers'!E423&lt;=E$1,E$4+SQRT(E$2*'5b.TriRandNumbers'!E423),E$6-SQRT(E$3*(1-'5b.TriRandNumbers'!E423)))</f>
        <v>3.83595338715336</v>
      </c>
      <c r="F429" s="31">
        <f>IF('5b.TriRandNumbers'!F423&lt;=F$1,F$4+SQRT(F$2*'5b.TriRandNumbers'!F423),F$6-SQRT(F$3*(1-'5b.TriRandNumbers'!F423)))</f>
        <v>2.8766038443517568</v>
      </c>
      <c r="G429" s="30">
        <f>IF('5b.TriRandNumbers'!G423&lt;=G$1,G$4+SQRT(G$2*'5b.TriRandNumbers'!G423),G$6-SQRT(G$3*(1-'5b.TriRandNumbers'!G423)))</f>
        <v>3.4448157712520362</v>
      </c>
      <c r="H429" s="35">
        <f>IF('5b.TriRandNumbers'!H423&lt;=H$1,H$4+SQRT(H$2*'5b.TriRandNumbers'!H423),H$6-SQRT(H$3*(1-'5b.TriRandNumbers'!H423)))</f>
        <v>11.192100947309214</v>
      </c>
      <c r="I429" s="34">
        <f>IF('5b.TriRandNumbers'!I423&lt;=I$1,I$4+SQRT(I$2*'5b.TriRandNumbers'!I423),I$6-SQRT(I$3*(1-'5b.TriRandNumbers'!I423)))</f>
        <v>11.336659230876855</v>
      </c>
      <c r="J429" s="33">
        <f>IF('5b.TriRandNumbers'!J423&lt;=J$1,J$4+SQRT(J$2*'5b.TriRandNumbers'!J423),J$6-SQRT(J$3*(1-'5b.TriRandNumbers'!J423)))</f>
        <v>7.2250862120434292</v>
      </c>
      <c r="K429" s="32">
        <f>IF('5b.TriRandNumbers'!K423&lt;=K$1,K$4+SQRT(K$2*'5b.TriRandNumbers'!K423),K$6-SQRT(K$3*(1-'5b.TriRandNumbers'!K423)))</f>
        <v>7.982421379204518</v>
      </c>
      <c r="L429" s="31">
        <f>IF('5b.TriRandNumbers'!L423&lt;=L$1,L$4+SQRT(L$2*'5b.TriRandNumbers'!L423),L$6-SQRT(L$3*(1-'5b.TriRandNumbers'!L423)))</f>
        <v>15.136470648456342</v>
      </c>
      <c r="M429" s="30">
        <f>IF('5b.TriRandNumbers'!M423&lt;=M$1,M$4+SQRT(M$2*'5b.TriRandNumbers'!M423),M$6-SQRT(M$3*(1-'5b.TriRandNumbers'!M423)))</f>
        <v>8.7821574483156155</v>
      </c>
      <c r="N429" s="35">
        <f>IF('5b.TriRandNumbers'!N423&lt;=N$1,N$4+SQRT(N$2*'5b.TriRandNumbers'!N423),N$6-SQRT(N$3*(1-'5b.TriRandNumbers'!N423)))</f>
        <v>9.2844007501853838</v>
      </c>
      <c r="O429" s="34">
        <f>IF('5b.TriRandNumbers'!O423&lt;=O$1,O$4+SQRT(O$2*'5b.TriRandNumbers'!O423),O$6-SQRT(O$3*(1-'5b.TriRandNumbers'!O423)))</f>
        <v>11.814192848385986</v>
      </c>
      <c r="P429" s="33">
        <f>IF('5b.TriRandNumbers'!P423&lt;=P$1,P$4+SQRT(P$2*'5b.TriRandNumbers'!P423),P$6-SQRT(P$3*(1-'5b.TriRandNumbers'!P423)))</f>
        <v>12.980941686470096</v>
      </c>
      <c r="Q429" s="32">
        <f>IF('5b.TriRandNumbers'!Q423&lt;=Q$1,Q$4+SQRT(Q$2*'5b.TriRandNumbers'!Q423),Q$6-SQRT(Q$3*(1-'5b.TriRandNumbers'!Q423)))</f>
        <v>9.8560157103349155</v>
      </c>
      <c r="R429" s="31">
        <f>IF('5b.TriRandNumbers'!R423&lt;=R$1,R$4+SQRT(R$2*'5b.TriRandNumbers'!R423),R$6-SQRT(R$3*(1-'5b.TriRandNumbers'!R423)))</f>
        <v>10.719056469177183</v>
      </c>
      <c r="S429" s="30">
        <f>IF('5b.TriRandNumbers'!S423&lt;=S$1,S$4+SQRT(S$2*'5b.TriRandNumbers'!S423),S$6-SQRT(S$3*(1-'5b.TriRandNumbers'!S423)))</f>
        <v>12.14695344218703</v>
      </c>
      <c r="T429" s="35">
        <f>IF('5b.TriRandNumbers'!T423&lt;=T$1,T$4+SQRT(T$2*'5b.TriRandNumbers'!T423),T$6-SQRT(T$3*(1-'5b.TriRandNumbers'!T423)))</f>
        <v>11.71815123473986</v>
      </c>
      <c r="U429" s="34">
        <f>IF('5b.TriRandNumbers'!U423&lt;=U$1,U$4+SQRT(U$2*'5b.TriRandNumbers'!U423),U$6-SQRT(U$3*(1-'5b.TriRandNumbers'!U423)))</f>
        <v>10.003039095678821</v>
      </c>
      <c r="V429" s="33">
        <f>IF('5b.TriRandNumbers'!V423&lt;=V$1,V$4+SQRT(V$2*'5b.TriRandNumbers'!V423),V$6-SQRT(V$3*(1-'5b.TriRandNumbers'!V423)))</f>
        <v>6.12158990178858</v>
      </c>
      <c r="W429" s="32">
        <f>IF('5b.TriRandNumbers'!W423&lt;=W$1,W$4+SQRT(W$2*'5b.TriRandNumbers'!W423),W$6-SQRT(W$3*(1-'5b.TriRandNumbers'!W423)))</f>
        <v>7.7116630093543161</v>
      </c>
      <c r="X429" s="31">
        <f>IF('5b.TriRandNumbers'!X423&lt;=X$1,X$4+SQRT(X$2*'5b.TriRandNumbers'!X423),X$6-SQRT(X$3*(1-'5b.TriRandNumbers'!X423)))</f>
        <v>10.382706210793463</v>
      </c>
      <c r="Y429" s="30">
        <f>IF('5b.TriRandNumbers'!Y423&lt;=Y$1,Y$4+SQRT(Y$2*'5b.TriRandNumbers'!Y423),Y$6-SQRT(Y$3*(1-'5b.TriRandNumbers'!Y423)))</f>
        <v>11.285349422313228</v>
      </c>
    </row>
    <row r="430" spans="2:25" hidden="1" x14ac:dyDescent="0.25">
      <c r="B430" s="35">
        <f>IF('5b.TriRandNumbers'!B424&lt;=B$1,B$4+SQRT(B$2*'5b.TriRandNumbers'!B424),B$6-SQRT(B$3*(1-'5b.TriRandNumbers'!B424)))</f>
        <v>3.9014739239788563</v>
      </c>
      <c r="C430" s="34">
        <f>IF('5b.TriRandNumbers'!C424&lt;=C$1,C$4+SQRT(C$2*'5b.TriRandNumbers'!C424),C$6-SQRT(C$3*(1-'5b.TriRandNumbers'!C424)))</f>
        <v>3.6875803951272417</v>
      </c>
      <c r="D430" s="33">
        <f>IF('5b.TriRandNumbers'!D424&lt;=D$1,D$4+SQRT(D$2*'5b.TriRandNumbers'!D424),D$6-SQRT(D$3*(1-'5b.TriRandNumbers'!D424)))</f>
        <v>5.5805833865213437</v>
      </c>
      <c r="E430" s="32">
        <f>IF('5b.TriRandNumbers'!E424&lt;=E$1,E$4+SQRT(E$2*'5b.TriRandNumbers'!E424),E$6-SQRT(E$3*(1-'5b.TriRandNumbers'!E424)))</f>
        <v>4.4590553443444394</v>
      </c>
      <c r="F430" s="31">
        <f>IF('5b.TriRandNumbers'!F424&lt;=F$1,F$4+SQRT(F$2*'5b.TriRandNumbers'!F424),F$6-SQRT(F$3*(1-'5b.TriRandNumbers'!F424)))</f>
        <v>2.4214117206180816</v>
      </c>
      <c r="G430" s="30">
        <f>IF('5b.TriRandNumbers'!G424&lt;=G$1,G$4+SQRT(G$2*'5b.TriRandNumbers'!G424),G$6-SQRT(G$3*(1-'5b.TriRandNumbers'!G424)))</f>
        <v>3.4772718557862818</v>
      </c>
      <c r="H430" s="35">
        <f>IF('5b.TriRandNumbers'!H424&lt;=H$1,H$4+SQRT(H$2*'5b.TriRandNumbers'!H424),H$6-SQRT(H$3*(1-'5b.TriRandNumbers'!H424)))</f>
        <v>7.9874156812066701</v>
      </c>
      <c r="I430" s="34">
        <f>IF('5b.TriRandNumbers'!I424&lt;=I$1,I$4+SQRT(I$2*'5b.TriRandNumbers'!I424),I$6-SQRT(I$3*(1-'5b.TriRandNumbers'!I424)))</f>
        <v>9.2731991464013603</v>
      </c>
      <c r="J430" s="33">
        <f>IF('5b.TriRandNumbers'!J424&lt;=J$1,J$4+SQRT(J$2*'5b.TriRandNumbers'!J424),J$6-SQRT(J$3*(1-'5b.TriRandNumbers'!J424)))</f>
        <v>9.21622198023584</v>
      </c>
      <c r="K430" s="32">
        <f>IF('5b.TriRandNumbers'!K424&lt;=K$1,K$4+SQRT(K$2*'5b.TriRandNumbers'!K424),K$6-SQRT(K$3*(1-'5b.TriRandNumbers'!K424)))</f>
        <v>15.202875389316251</v>
      </c>
      <c r="L430" s="31">
        <f>IF('5b.TriRandNumbers'!L424&lt;=L$1,L$4+SQRT(L$2*'5b.TriRandNumbers'!L424),L$6-SQRT(L$3*(1-'5b.TriRandNumbers'!L424)))</f>
        <v>7.2176777181535439</v>
      </c>
      <c r="M430" s="30">
        <f>IF('5b.TriRandNumbers'!M424&lt;=M$1,M$4+SQRT(M$2*'5b.TriRandNumbers'!M424),M$6-SQRT(M$3*(1-'5b.TriRandNumbers'!M424)))</f>
        <v>17.485309703580818</v>
      </c>
      <c r="N430" s="35">
        <f>IF('5b.TriRandNumbers'!N424&lt;=N$1,N$4+SQRT(N$2*'5b.TriRandNumbers'!N424),N$6-SQRT(N$3*(1-'5b.TriRandNumbers'!N424)))</f>
        <v>12.961281615160626</v>
      </c>
      <c r="O430" s="34">
        <f>IF('5b.TriRandNumbers'!O424&lt;=O$1,O$4+SQRT(O$2*'5b.TriRandNumbers'!O424),O$6-SQRT(O$3*(1-'5b.TriRandNumbers'!O424)))</f>
        <v>17.64210385618253</v>
      </c>
      <c r="P430" s="33">
        <f>IF('5b.TriRandNumbers'!P424&lt;=P$1,P$4+SQRT(P$2*'5b.TriRandNumbers'!P424),P$6-SQRT(P$3*(1-'5b.TriRandNumbers'!P424)))</f>
        <v>15.54238241567989</v>
      </c>
      <c r="Q430" s="32">
        <f>IF('5b.TriRandNumbers'!Q424&lt;=Q$1,Q$4+SQRT(Q$2*'5b.TriRandNumbers'!Q424),Q$6-SQRT(Q$3*(1-'5b.TriRandNumbers'!Q424)))</f>
        <v>7.7209526183524684</v>
      </c>
      <c r="R430" s="31">
        <f>IF('5b.TriRandNumbers'!R424&lt;=R$1,R$4+SQRT(R$2*'5b.TriRandNumbers'!R424),R$6-SQRT(R$3*(1-'5b.TriRandNumbers'!R424)))</f>
        <v>12.510732670464382</v>
      </c>
      <c r="S430" s="30">
        <f>IF('5b.TriRandNumbers'!S424&lt;=S$1,S$4+SQRT(S$2*'5b.TriRandNumbers'!S424),S$6-SQRT(S$3*(1-'5b.TriRandNumbers'!S424)))</f>
        <v>13.846723040751716</v>
      </c>
      <c r="T430" s="35">
        <f>IF('5b.TriRandNumbers'!T424&lt;=T$1,T$4+SQRT(T$2*'5b.TriRandNumbers'!T424),T$6-SQRT(T$3*(1-'5b.TriRandNumbers'!T424)))</f>
        <v>10.91598736373671</v>
      </c>
      <c r="U430" s="34">
        <f>IF('5b.TriRandNumbers'!U424&lt;=U$1,U$4+SQRT(U$2*'5b.TriRandNumbers'!U424),U$6-SQRT(U$3*(1-'5b.TriRandNumbers'!U424)))</f>
        <v>14.735104452244027</v>
      </c>
      <c r="V430" s="33">
        <f>IF('5b.TriRandNumbers'!V424&lt;=V$1,V$4+SQRT(V$2*'5b.TriRandNumbers'!V424),V$6-SQRT(V$3*(1-'5b.TriRandNumbers'!V424)))</f>
        <v>5.9339968451073748</v>
      </c>
      <c r="W430" s="32">
        <f>IF('5b.TriRandNumbers'!W424&lt;=W$1,W$4+SQRT(W$2*'5b.TriRandNumbers'!W424),W$6-SQRT(W$3*(1-'5b.TriRandNumbers'!W424)))</f>
        <v>8.5530081535874967</v>
      </c>
      <c r="X430" s="31">
        <f>IF('5b.TriRandNumbers'!X424&lt;=X$1,X$4+SQRT(X$2*'5b.TriRandNumbers'!X424),X$6-SQRT(X$3*(1-'5b.TriRandNumbers'!X424)))</f>
        <v>10.911709910043367</v>
      </c>
      <c r="Y430" s="30">
        <f>IF('5b.TriRandNumbers'!Y424&lt;=Y$1,Y$4+SQRT(Y$2*'5b.TriRandNumbers'!Y424),Y$6-SQRT(Y$3*(1-'5b.TriRandNumbers'!Y424)))</f>
        <v>13.613663644219425</v>
      </c>
    </row>
    <row r="431" spans="2:25" hidden="1" x14ac:dyDescent="0.25">
      <c r="B431" s="35">
        <f>IF('5b.TriRandNumbers'!B425&lt;=B$1,B$4+SQRT(B$2*'5b.TriRandNumbers'!B425),B$6-SQRT(B$3*(1-'5b.TriRandNumbers'!B425)))</f>
        <v>4.4333425892058749</v>
      </c>
      <c r="C431" s="34">
        <f>IF('5b.TriRandNumbers'!C425&lt;=C$1,C$4+SQRT(C$2*'5b.TriRandNumbers'!C425),C$6-SQRT(C$3*(1-'5b.TriRandNumbers'!C425)))</f>
        <v>3.243402293345329</v>
      </c>
      <c r="D431" s="33">
        <f>IF('5b.TriRandNumbers'!D425&lt;=D$1,D$4+SQRT(D$2*'5b.TriRandNumbers'!D425),D$6-SQRT(D$3*(1-'5b.TriRandNumbers'!D425)))</f>
        <v>5.565050088740584</v>
      </c>
      <c r="E431" s="32">
        <f>IF('5b.TriRandNumbers'!E425&lt;=E$1,E$4+SQRT(E$2*'5b.TriRandNumbers'!E425),E$6-SQRT(E$3*(1-'5b.TriRandNumbers'!E425)))</f>
        <v>4.3876940489775897</v>
      </c>
      <c r="F431" s="31">
        <f>IF('5b.TriRandNumbers'!F425&lt;=F$1,F$4+SQRT(F$2*'5b.TriRandNumbers'!F425),F$6-SQRT(F$3*(1-'5b.TriRandNumbers'!F425)))</f>
        <v>2.061379083305829</v>
      </c>
      <c r="G431" s="30">
        <f>IF('5b.TriRandNumbers'!G425&lt;=G$1,G$4+SQRT(G$2*'5b.TriRandNumbers'!G425),G$6-SQRT(G$3*(1-'5b.TriRandNumbers'!G425)))</f>
        <v>2.9738916667160469</v>
      </c>
      <c r="H431" s="35">
        <f>IF('5b.TriRandNumbers'!H425&lt;=H$1,H$4+SQRT(H$2*'5b.TriRandNumbers'!H425),H$6-SQRT(H$3*(1-'5b.TriRandNumbers'!H425)))</f>
        <v>9.7974044903403001</v>
      </c>
      <c r="I431" s="34">
        <f>IF('5b.TriRandNumbers'!I425&lt;=I$1,I$4+SQRT(I$2*'5b.TriRandNumbers'!I425),I$6-SQRT(I$3*(1-'5b.TriRandNumbers'!I425)))</f>
        <v>10.315107885326313</v>
      </c>
      <c r="J431" s="33">
        <f>IF('5b.TriRandNumbers'!J425&lt;=J$1,J$4+SQRT(J$2*'5b.TriRandNumbers'!J425),J$6-SQRT(J$3*(1-'5b.TriRandNumbers'!J425)))</f>
        <v>9.8365311241401336</v>
      </c>
      <c r="K431" s="32">
        <f>IF('5b.TriRandNumbers'!K425&lt;=K$1,K$4+SQRT(K$2*'5b.TriRandNumbers'!K425),K$6-SQRT(K$3*(1-'5b.TriRandNumbers'!K425)))</f>
        <v>10.086256017824105</v>
      </c>
      <c r="L431" s="31">
        <f>IF('5b.TriRandNumbers'!L425&lt;=L$1,L$4+SQRT(L$2*'5b.TriRandNumbers'!L425),L$6-SQRT(L$3*(1-'5b.TriRandNumbers'!L425)))</f>
        <v>7.1215684619964819</v>
      </c>
      <c r="M431" s="30">
        <f>IF('5b.TriRandNumbers'!M425&lt;=M$1,M$4+SQRT(M$2*'5b.TriRandNumbers'!M425),M$6-SQRT(M$3*(1-'5b.TriRandNumbers'!M425)))</f>
        <v>17.914413709618493</v>
      </c>
      <c r="N431" s="35">
        <f>IF('5b.TriRandNumbers'!N425&lt;=N$1,N$4+SQRT(N$2*'5b.TriRandNumbers'!N425),N$6-SQRT(N$3*(1-'5b.TriRandNumbers'!N425)))</f>
        <v>11.390948159385818</v>
      </c>
      <c r="O431" s="34">
        <f>IF('5b.TriRandNumbers'!O425&lt;=O$1,O$4+SQRT(O$2*'5b.TriRandNumbers'!O425),O$6-SQRT(O$3*(1-'5b.TriRandNumbers'!O425)))</f>
        <v>11.829647389248166</v>
      </c>
      <c r="P431" s="33">
        <f>IF('5b.TriRandNumbers'!P425&lt;=P$1,P$4+SQRT(P$2*'5b.TriRandNumbers'!P425),P$6-SQRT(P$3*(1-'5b.TriRandNumbers'!P425)))</f>
        <v>15.159243718945973</v>
      </c>
      <c r="Q431" s="32">
        <f>IF('5b.TriRandNumbers'!Q425&lt;=Q$1,Q$4+SQRT(Q$2*'5b.TriRandNumbers'!Q425),Q$6-SQRT(Q$3*(1-'5b.TriRandNumbers'!Q425)))</f>
        <v>11.418436912306216</v>
      </c>
      <c r="R431" s="31">
        <f>IF('5b.TriRandNumbers'!R425&lt;=R$1,R$4+SQRT(R$2*'5b.TriRandNumbers'!R425),R$6-SQRT(R$3*(1-'5b.TriRandNumbers'!R425)))</f>
        <v>13.650302834968889</v>
      </c>
      <c r="S431" s="30">
        <f>IF('5b.TriRandNumbers'!S425&lt;=S$1,S$4+SQRT(S$2*'5b.TriRandNumbers'!S425),S$6-SQRT(S$3*(1-'5b.TriRandNumbers'!S425)))</f>
        <v>6.5240885420546579</v>
      </c>
      <c r="T431" s="35">
        <f>IF('5b.TriRandNumbers'!T425&lt;=T$1,T$4+SQRT(T$2*'5b.TriRandNumbers'!T425),T$6-SQRT(T$3*(1-'5b.TriRandNumbers'!T425)))</f>
        <v>7.6900836644115032</v>
      </c>
      <c r="U431" s="34">
        <f>IF('5b.TriRandNumbers'!U425&lt;=U$1,U$4+SQRT(U$2*'5b.TriRandNumbers'!U425),U$6-SQRT(U$3*(1-'5b.TriRandNumbers'!U425)))</f>
        <v>16.26921743888872</v>
      </c>
      <c r="V431" s="33">
        <f>IF('5b.TriRandNumbers'!V425&lt;=V$1,V$4+SQRT(V$2*'5b.TriRandNumbers'!V425),V$6-SQRT(V$3*(1-'5b.TriRandNumbers'!V425)))</f>
        <v>11.868343103585573</v>
      </c>
      <c r="W431" s="32">
        <f>IF('5b.TriRandNumbers'!W425&lt;=W$1,W$4+SQRT(W$2*'5b.TriRandNumbers'!W425),W$6-SQRT(W$3*(1-'5b.TriRandNumbers'!W425)))</f>
        <v>13.590994038750853</v>
      </c>
      <c r="X431" s="31">
        <f>IF('5b.TriRandNumbers'!X425&lt;=X$1,X$4+SQRT(X$2*'5b.TriRandNumbers'!X425),X$6-SQRT(X$3*(1-'5b.TriRandNumbers'!X425)))</f>
        <v>8.1070519042291913</v>
      </c>
      <c r="Y431" s="30">
        <f>IF('5b.TriRandNumbers'!Y425&lt;=Y$1,Y$4+SQRT(Y$2*'5b.TriRandNumbers'!Y425),Y$6-SQRT(Y$3*(1-'5b.TriRandNumbers'!Y425)))</f>
        <v>15.478732027011807</v>
      </c>
    </row>
    <row r="432" spans="2:25" hidden="1" x14ac:dyDescent="0.25">
      <c r="B432" s="35">
        <f>IF('5b.TriRandNumbers'!B426&lt;=B$1,B$4+SQRT(B$2*'5b.TriRandNumbers'!B426),B$6-SQRT(B$3*(1-'5b.TriRandNumbers'!B426)))</f>
        <v>4.2862611932671175</v>
      </c>
      <c r="C432" s="34">
        <f>IF('5b.TriRandNumbers'!C426&lt;=C$1,C$4+SQRT(C$2*'5b.TriRandNumbers'!C426),C$6-SQRT(C$3*(1-'5b.TriRandNumbers'!C426)))</f>
        <v>3.2326882799660002</v>
      </c>
      <c r="D432" s="33">
        <f>IF('5b.TriRandNumbers'!D426&lt;=D$1,D$4+SQRT(D$2*'5b.TriRandNumbers'!D426),D$6-SQRT(D$3*(1-'5b.TriRandNumbers'!D426)))</f>
        <v>5.7687464588434612</v>
      </c>
      <c r="E432" s="32">
        <f>IF('5b.TriRandNumbers'!E426&lt;=E$1,E$4+SQRT(E$2*'5b.TriRandNumbers'!E426),E$6-SQRT(E$3*(1-'5b.TriRandNumbers'!E426)))</f>
        <v>3.7029618835851852</v>
      </c>
      <c r="F432" s="31">
        <f>IF('5b.TriRandNumbers'!F426&lt;=F$1,F$4+SQRT(F$2*'5b.TriRandNumbers'!F426),F$6-SQRT(F$3*(1-'5b.TriRandNumbers'!F426)))</f>
        <v>2.9059073598402456</v>
      </c>
      <c r="G432" s="30">
        <f>IF('5b.TriRandNumbers'!G426&lt;=G$1,G$4+SQRT(G$2*'5b.TriRandNumbers'!G426),G$6-SQRT(G$3*(1-'5b.TriRandNumbers'!G426)))</f>
        <v>2.5327772998746401</v>
      </c>
      <c r="H432" s="35">
        <f>IF('5b.TriRandNumbers'!H426&lt;=H$1,H$4+SQRT(H$2*'5b.TriRandNumbers'!H426),H$6-SQRT(H$3*(1-'5b.TriRandNumbers'!H426)))</f>
        <v>15.629595469740273</v>
      </c>
      <c r="I432" s="34">
        <f>IF('5b.TriRandNumbers'!I426&lt;=I$1,I$4+SQRT(I$2*'5b.TriRandNumbers'!I426),I$6-SQRT(I$3*(1-'5b.TriRandNumbers'!I426)))</f>
        <v>13.86409840018896</v>
      </c>
      <c r="J432" s="33">
        <f>IF('5b.TriRandNumbers'!J426&lt;=J$1,J$4+SQRT(J$2*'5b.TriRandNumbers'!J426),J$6-SQRT(J$3*(1-'5b.TriRandNumbers'!J426)))</f>
        <v>12.842640319053586</v>
      </c>
      <c r="K432" s="32">
        <f>IF('5b.TriRandNumbers'!K426&lt;=K$1,K$4+SQRT(K$2*'5b.TriRandNumbers'!K426),K$6-SQRT(K$3*(1-'5b.TriRandNumbers'!K426)))</f>
        <v>14.710449921609667</v>
      </c>
      <c r="L432" s="31">
        <f>IF('5b.TriRandNumbers'!L426&lt;=L$1,L$4+SQRT(L$2*'5b.TriRandNumbers'!L426),L$6-SQRT(L$3*(1-'5b.TriRandNumbers'!L426)))</f>
        <v>7.0420140138798768</v>
      </c>
      <c r="M432" s="30">
        <f>IF('5b.TriRandNumbers'!M426&lt;=M$1,M$4+SQRT(M$2*'5b.TriRandNumbers'!M426),M$6-SQRT(M$3*(1-'5b.TriRandNumbers'!M426)))</f>
        <v>15.332568981139364</v>
      </c>
      <c r="N432" s="35">
        <f>IF('5b.TriRandNumbers'!N426&lt;=N$1,N$4+SQRT(N$2*'5b.TriRandNumbers'!N426),N$6-SQRT(N$3*(1-'5b.TriRandNumbers'!N426)))</f>
        <v>15.082776586687842</v>
      </c>
      <c r="O432" s="34">
        <f>IF('5b.TriRandNumbers'!O426&lt;=O$1,O$4+SQRT(O$2*'5b.TriRandNumbers'!O426),O$6-SQRT(O$3*(1-'5b.TriRandNumbers'!O426)))</f>
        <v>9.2438274310496684</v>
      </c>
      <c r="P432" s="33">
        <f>IF('5b.TriRandNumbers'!P426&lt;=P$1,P$4+SQRT(P$2*'5b.TriRandNumbers'!P426),P$6-SQRT(P$3*(1-'5b.TriRandNumbers'!P426)))</f>
        <v>11.944653753005683</v>
      </c>
      <c r="Q432" s="32">
        <f>IF('5b.TriRandNumbers'!Q426&lt;=Q$1,Q$4+SQRT(Q$2*'5b.TriRandNumbers'!Q426),Q$6-SQRT(Q$3*(1-'5b.TriRandNumbers'!Q426)))</f>
        <v>13.048079879192656</v>
      </c>
      <c r="R432" s="31">
        <f>IF('5b.TriRandNumbers'!R426&lt;=R$1,R$4+SQRT(R$2*'5b.TriRandNumbers'!R426),R$6-SQRT(R$3*(1-'5b.TriRandNumbers'!R426)))</f>
        <v>14.198325819985818</v>
      </c>
      <c r="S432" s="30">
        <f>IF('5b.TriRandNumbers'!S426&lt;=S$1,S$4+SQRT(S$2*'5b.TriRandNumbers'!S426),S$6-SQRT(S$3*(1-'5b.TriRandNumbers'!S426)))</f>
        <v>13.727361176076185</v>
      </c>
      <c r="T432" s="35">
        <f>IF('5b.TriRandNumbers'!T426&lt;=T$1,T$4+SQRT(T$2*'5b.TriRandNumbers'!T426),T$6-SQRT(T$3*(1-'5b.TriRandNumbers'!T426)))</f>
        <v>9.2196501831854629</v>
      </c>
      <c r="U432" s="34">
        <f>IF('5b.TriRandNumbers'!U426&lt;=U$1,U$4+SQRT(U$2*'5b.TriRandNumbers'!U426),U$6-SQRT(U$3*(1-'5b.TriRandNumbers'!U426)))</f>
        <v>14.663609132868377</v>
      </c>
      <c r="V432" s="33">
        <f>IF('5b.TriRandNumbers'!V426&lt;=V$1,V$4+SQRT(V$2*'5b.TriRandNumbers'!V426),V$6-SQRT(V$3*(1-'5b.TriRandNumbers'!V426)))</f>
        <v>7.8152678063480643</v>
      </c>
      <c r="W432" s="32">
        <f>IF('5b.TriRandNumbers'!W426&lt;=W$1,W$4+SQRT(W$2*'5b.TriRandNumbers'!W426),W$6-SQRT(W$3*(1-'5b.TriRandNumbers'!W426)))</f>
        <v>7.4932161737741696</v>
      </c>
      <c r="X432" s="31">
        <f>IF('5b.TriRandNumbers'!X426&lt;=X$1,X$4+SQRT(X$2*'5b.TriRandNumbers'!X426),X$6-SQRT(X$3*(1-'5b.TriRandNumbers'!X426)))</f>
        <v>8.3700069894769626</v>
      </c>
      <c r="Y432" s="30">
        <f>IF('5b.TriRandNumbers'!Y426&lt;=Y$1,Y$4+SQRT(Y$2*'5b.TriRandNumbers'!Y426),Y$6-SQRT(Y$3*(1-'5b.TriRandNumbers'!Y426)))</f>
        <v>17.001047372091673</v>
      </c>
    </row>
    <row r="433" spans="2:25" hidden="1" x14ac:dyDescent="0.25">
      <c r="B433" s="35">
        <f>IF('5b.TriRandNumbers'!B427&lt;=B$1,B$4+SQRT(B$2*'5b.TriRandNumbers'!B427),B$6-SQRT(B$3*(1-'5b.TriRandNumbers'!B427)))</f>
        <v>4.3107671315659575</v>
      </c>
      <c r="C433" s="34">
        <f>IF('5b.TriRandNumbers'!C427&lt;=C$1,C$4+SQRT(C$2*'5b.TriRandNumbers'!C427),C$6-SQRT(C$3*(1-'5b.TriRandNumbers'!C427)))</f>
        <v>4.4281912675447774</v>
      </c>
      <c r="D433" s="33">
        <f>IF('5b.TriRandNumbers'!D427&lt;=D$1,D$4+SQRT(D$2*'5b.TriRandNumbers'!D427),D$6-SQRT(D$3*(1-'5b.TriRandNumbers'!D427)))</f>
        <v>5.6083187275189985</v>
      </c>
      <c r="E433" s="32">
        <f>IF('5b.TriRandNumbers'!E427&lt;=E$1,E$4+SQRT(E$2*'5b.TriRandNumbers'!E427),E$6-SQRT(E$3*(1-'5b.TriRandNumbers'!E427)))</f>
        <v>4.2303016433965999</v>
      </c>
      <c r="F433" s="31">
        <f>IF('5b.TriRandNumbers'!F427&lt;=F$1,F$4+SQRT(F$2*'5b.TriRandNumbers'!F427),F$6-SQRT(F$3*(1-'5b.TriRandNumbers'!F427)))</f>
        <v>2.5980662842313715</v>
      </c>
      <c r="G433" s="30">
        <f>IF('5b.TriRandNumbers'!G427&lt;=G$1,G$4+SQRT(G$2*'5b.TriRandNumbers'!G427),G$6-SQRT(G$3*(1-'5b.TriRandNumbers'!G427)))</f>
        <v>4.3952197875452095</v>
      </c>
      <c r="H433" s="35">
        <f>IF('5b.TriRandNumbers'!H427&lt;=H$1,H$4+SQRT(H$2*'5b.TriRandNumbers'!H427),H$6-SQRT(H$3*(1-'5b.TriRandNumbers'!H427)))</f>
        <v>13.648491612543058</v>
      </c>
      <c r="I433" s="34">
        <f>IF('5b.TriRandNumbers'!I427&lt;=I$1,I$4+SQRT(I$2*'5b.TriRandNumbers'!I427),I$6-SQRT(I$3*(1-'5b.TriRandNumbers'!I427)))</f>
        <v>13.524842158524477</v>
      </c>
      <c r="J433" s="33">
        <f>IF('5b.TriRandNumbers'!J427&lt;=J$1,J$4+SQRT(J$2*'5b.TriRandNumbers'!J427),J$6-SQRT(J$3*(1-'5b.TriRandNumbers'!J427)))</f>
        <v>16.261175253462351</v>
      </c>
      <c r="K433" s="32">
        <f>IF('5b.TriRandNumbers'!K427&lt;=K$1,K$4+SQRT(K$2*'5b.TriRandNumbers'!K427),K$6-SQRT(K$3*(1-'5b.TriRandNumbers'!K427)))</f>
        <v>8.8309580439961266</v>
      </c>
      <c r="L433" s="31">
        <f>IF('5b.TriRandNumbers'!L427&lt;=L$1,L$4+SQRT(L$2*'5b.TriRandNumbers'!L427),L$6-SQRT(L$3*(1-'5b.TriRandNumbers'!L427)))</f>
        <v>11.169937752872261</v>
      </c>
      <c r="M433" s="30">
        <f>IF('5b.TriRandNumbers'!M427&lt;=M$1,M$4+SQRT(M$2*'5b.TriRandNumbers'!M427),M$6-SQRT(M$3*(1-'5b.TriRandNumbers'!M427)))</f>
        <v>18.11658568554595</v>
      </c>
      <c r="N433" s="35">
        <f>IF('5b.TriRandNumbers'!N427&lt;=N$1,N$4+SQRT(N$2*'5b.TriRandNumbers'!N427),N$6-SQRT(N$3*(1-'5b.TriRandNumbers'!N427)))</f>
        <v>13.439321220692307</v>
      </c>
      <c r="O433" s="34">
        <f>IF('5b.TriRandNumbers'!O427&lt;=O$1,O$4+SQRT(O$2*'5b.TriRandNumbers'!O427),O$6-SQRT(O$3*(1-'5b.TriRandNumbers'!O427)))</f>
        <v>9.6242564263391799</v>
      </c>
      <c r="P433" s="33">
        <f>IF('5b.TriRandNumbers'!P427&lt;=P$1,P$4+SQRT(P$2*'5b.TriRandNumbers'!P427),P$6-SQRT(P$3*(1-'5b.TriRandNumbers'!P427)))</f>
        <v>11.782404559331615</v>
      </c>
      <c r="Q433" s="32">
        <f>IF('5b.TriRandNumbers'!Q427&lt;=Q$1,Q$4+SQRT(Q$2*'5b.TriRandNumbers'!Q427),Q$6-SQRT(Q$3*(1-'5b.TriRandNumbers'!Q427)))</f>
        <v>11.695781576245306</v>
      </c>
      <c r="R433" s="31">
        <f>IF('5b.TriRandNumbers'!R427&lt;=R$1,R$4+SQRT(R$2*'5b.TriRandNumbers'!R427),R$6-SQRT(R$3*(1-'5b.TriRandNumbers'!R427)))</f>
        <v>15.424967749896329</v>
      </c>
      <c r="S433" s="30">
        <f>IF('5b.TriRandNumbers'!S427&lt;=S$1,S$4+SQRT(S$2*'5b.TriRandNumbers'!S427),S$6-SQRT(S$3*(1-'5b.TriRandNumbers'!S427)))</f>
        <v>10.241701437108931</v>
      </c>
      <c r="T433" s="35">
        <f>IF('5b.TriRandNumbers'!T427&lt;=T$1,T$4+SQRT(T$2*'5b.TriRandNumbers'!T427),T$6-SQRT(T$3*(1-'5b.TriRandNumbers'!T427)))</f>
        <v>12.942098107895152</v>
      </c>
      <c r="U433" s="34">
        <f>IF('5b.TriRandNumbers'!U427&lt;=U$1,U$4+SQRT(U$2*'5b.TriRandNumbers'!U427),U$6-SQRT(U$3*(1-'5b.TriRandNumbers'!U427)))</f>
        <v>15.31482719847115</v>
      </c>
      <c r="V433" s="33">
        <f>IF('5b.TriRandNumbers'!V427&lt;=V$1,V$4+SQRT(V$2*'5b.TriRandNumbers'!V427),V$6-SQRT(V$3*(1-'5b.TriRandNumbers'!V427)))</f>
        <v>16.195097702833134</v>
      </c>
      <c r="W433" s="32">
        <f>IF('5b.TriRandNumbers'!W427&lt;=W$1,W$4+SQRT(W$2*'5b.TriRandNumbers'!W427),W$6-SQRT(W$3*(1-'5b.TriRandNumbers'!W427)))</f>
        <v>8.5247573616820418</v>
      </c>
      <c r="X433" s="31">
        <f>IF('5b.TriRandNumbers'!X427&lt;=X$1,X$4+SQRT(X$2*'5b.TriRandNumbers'!X427),X$6-SQRT(X$3*(1-'5b.TriRandNumbers'!X427)))</f>
        <v>14.455659428306493</v>
      </c>
      <c r="Y433" s="30">
        <f>IF('5b.TriRandNumbers'!Y427&lt;=Y$1,Y$4+SQRT(Y$2*'5b.TriRandNumbers'!Y427),Y$6-SQRT(Y$3*(1-'5b.TriRandNumbers'!Y427)))</f>
        <v>10.035033389269469</v>
      </c>
    </row>
    <row r="434" spans="2:25" hidden="1" x14ac:dyDescent="0.25">
      <c r="B434" s="35">
        <f>IF('5b.TriRandNumbers'!B428&lt;=B$1,B$4+SQRT(B$2*'5b.TriRandNumbers'!B428),B$6-SQRT(B$3*(1-'5b.TriRandNumbers'!B428)))</f>
        <v>3.2836150100644308</v>
      </c>
      <c r="C434" s="34">
        <f>IF('5b.TriRandNumbers'!C428&lt;=C$1,C$4+SQRT(C$2*'5b.TriRandNumbers'!C428),C$6-SQRT(C$3*(1-'5b.TriRandNumbers'!C428)))</f>
        <v>3.4219785379712526</v>
      </c>
      <c r="D434" s="33">
        <f>IF('5b.TriRandNumbers'!D428&lt;=D$1,D$4+SQRT(D$2*'5b.TriRandNumbers'!D428),D$6-SQRT(D$3*(1-'5b.TriRandNumbers'!D428)))</f>
        <v>6.9127037310928765</v>
      </c>
      <c r="E434" s="32">
        <f>IF('5b.TriRandNumbers'!E428&lt;=E$1,E$4+SQRT(E$2*'5b.TriRandNumbers'!E428),E$6-SQRT(E$3*(1-'5b.TriRandNumbers'!E428)))</f>
        <v>3.6293957996074022</v>
      </c>
      <c r="F434" s="31">
        <f>IF('5b.TriRandNumbers'!F428&lt;=F$1,F$4+SQRT(F$2*'5b.TriRandNumbers'!F428),F$6-SQRT(F$3*(1-'5b.TriRandNumbers'!F428)))</f>
        <v>2.1401605875378977</v>
      </c>
      <c r="G434" s="30">
        <f>IF('5b.TriRandNumbers'!G428&lt;=G$1,G$4+SQRT(G$2*'5b.TriRandNumbers'!G428),G$6-SQRT(G$3*(1-'5b.TriRandNumbers'!G428)))</f>
        <v>3.1255066055747402</v>
      </c>
      <c r="H434" s="35">
        <f>IF('5b.TriRandNumbers'!H428&lt;=H$1,H$4+SQRT(H$2*'5b.TriRandNumbers'!H428),H$6-SQRT(H$3*(1-'5b.TriRandNumbers'!H428)))</f>
        <v>11.193358712081309</v>
      </c>
      <c r="I434" s="34">
        <f>IF('5b.TriRandNumbers'!I428&lt;=I$1,I$4+SQRT(I$2*'5b.TriRandNumbers'!I428),I$6-SQRT(I$3*(1-'5b.TriRandNumbers'!I428)))</f>
        <v>9.2263935231415566</v>
      </c>
      <c r="J434" s="33">
        <f>IF('5b.TriRandNumbers'!J428&lt;=J$1,J$4+SQRT(J$2*'5b.TriRandNumbers'!J428),J$6-SQRT(J$3*(1-'5b.TriRandNumbers'!J428)))</f>
        <v>17.62259806650933</v>
      </c>
      <c r="K434" s="32">
        <f>IF('5b.TriRandNumbers'!K428&lt;=K$1,K$4+SQRT(K$2*'5b.TriRandNumbers'!K428),K$6-SQRT(K$3*(1-'5b.TriRandNumbers'!K428)))</f>
        <v>10.641652663220842</v>
      </c>
      <c r="L434" s="31">
        <f>IF('5b.TriRandNumbers'!L428&lt;=L$1,L$4+SQRT(L$2*'5b.TriRandNumbers'!L428),L$6-SQRT(L$3*(1-'5b.TriRandNumbers'!L428)))</f>
        <v>8.6575150262531118</v>
      </c>
      <c r="M434" s="30">
        <f>IF('5b.TriRandNumbers'!M428&lt;=M$1,M$4+SQRT(M$2*'5b.TriRandNumbers'!M428),M$6-SQRT(M$3*(1-'5b.TriRandNumbers'!M428)))</f>
        <v>12.239631962892023</v>
      </c>
      <c r="N434" s="35">
        <f>IF('5b.TriRandNumbers'!N428&lt;=N$1,N$4+SQRT(N$2*'5b.TriRandNumbers'!N428),N$6-SQRT(N$3*(1-'5b.TriRandNumbers'!N428)))</f>
        <v>6.9748043132581365</v>
      </c>
      <c r="O434" s="34">
        <f>IF('5b.TriRandNumbers'!O428&lt;=O$1,O$4+SQRT(O$2*'5b.TriRandNumbers'!O428),O$6-SQRT(O$3*(1-'5b.TriRandNumbers'!O428)))</f>
        <v>9.3235745456602857</v>
      </c>
      <c r="P434" s="33">
        <f>IF('5b.TriRandNumbers'!P428&lt;=P$1,P$4+SQRT(P$2*'5b.TriRandNumbers'!P428),P$6-SQRT(P$3*(1-'5b.TriRandNumbers'!P428)))</f>
        <v>5.8563206659534748</v>
      </c>
      <c r="Q434" s="32">
        <f>IF('5b.TriRandNumbers'!Q428&lt;=Q$1,Q$4+SQRT(Q$2*'5b.TriRandNumbers'!Q428),Q$6-SQRT(Q$3*(1-'5b.TriRandNumbers'!Q428)))</f>
        <v>9.0800562071501592</v>
      </c>
      <c r="R434" s="31">
        <f>IF('5b.TriRandNumbers'!R428&lt;=R$1,R$4+SQRT(R$2*'5b.TriRandNumbers'!R428),R$6-SQRT(R$3*(1-'5b.TriRandNumbers'!R428)))</f>
        <v>15.977623428046066</v>
      </c>
      <c r="S434" s="30">
        <f>IF('5b.TriRandNumbers'!S428&lt;=S$1,S$4+SQRT(S$2*'5b.TriRandNumbers'!S428),S$6-SQRT(S$3*(1-'5b.TriRandNumbers'!S428)))</f>
        <v>10.596060646830676</v>
      </c>
      <c r="T434" s="35">
        <f>IF('5b.TriRandNumbers'!T428&lt;=T$1,T$4+SQRT(T$2*'5b.TriRandNumbers'!T428),T$6-SQRT(T$3*(1-'5b.TriRandNumbers'!T428)))</f>
        <v>17.785837124320537</v>
      </c>
      <c r="U434" s="34">
        <f>IF('5b.TriRandNumbers'!U428&lt;=U$1,U$4+SQRT(U$2*'5b.TriRandNumbers'!U428),U$6-SQRT(U$3*(1-'5b.TriRandNumbers'!U428)))</f>
        <v>15.035111349720317</v>
      </c>
      <c r="V434" s="33">
        <f>IF('5b.TriRandNumbers'!V428&lt;=V$1,V$4+SQRT(V$2*'5b.TriRandNumbers'!V428),V$6-SQRT(V$3*(1-'5b.TriRandNumbers'!V428)))</f>
        <v>11.489303850053075</v>
      </c>
      <c r="W434" s="32">
        <f>IF('5b.TriRandNumbers'!W428&lt;=W$1,W$4+SQRT(W$2*'5b.TriRandNumbers'!W428),W$6-SQRT(W$3*(1-'5b.TriRandNumbers'!W428)))</f>
        <v>7.8292690683130468</v>
      </c>
      <c r="X434" s="31">
        <f>IF('5b.TriRandNumbers'!X428&lt;=X$1,X$4+SQRT(X$2*'5b.TriRandNumbers'!X428),X$6-SQRT(X$3*(1-'5b.TriRandNumbers'!X428)))</f>
        <v>7.6646369672903187</v>
      </c>
      <c r="Y434" s="30">
        <f>IF('5b.TriRandNumbers'!Y428&lt;=Y$1,Y$4+SQRT(Y$2*'5b.TriRandNumbers'!Y428),Y$6-SQRT(Y$3*(1-'5b.TriRandNumbers'!Y428)))</f>
        <v>8.9383422999110813</v>
      </c>
    </row>
    <row r="435" spans="2:25" hidden="1" x14ac:dyDescent="0.25">
      <c r="B435" s="35">
        <f>IF('5b.TriRandNumbers'!B429&lt;=B$1,B$4+SQRT(B$2*'5b.TriRandNumbers'!B429),B$6-SQRT(B$3*(1-'5b.TriRandNumbers'!B429)))</f>
        <v>5.3210848453183148</v>
      </c>
      <c r="C435" s="34">
        <f>IF('5b.TriRandNumbers'!C429&lt;=C$1,C$4+SQRT(C$2*'5b.TriRandNumbers'!C429),C$6-SQRT(C$3*(1-'5b.TriRandNumbers'!C429)))</f>
        <v>2.6560844463286095</v>
      </c>
      <c r="D435" s="33">
        <f>IF('5b.TriRandNumbers'!D429&lt;=D$1,D$4+SQRT(D$2*'5b.TriRandNumbers'!D429),D$6-SQRT(D$3*(1-'5b.TriRandNumbers'!D429)))</f>
        <v>5.4978004317280655</v>
      </c>
      <c r="E435" s="32">
        <f>IF('5b.TriRandNumbers'!E429&lt;=E$1,E$4+SQRT(E$2*'5b.TriRandNumbers'!E429),E$6-SQRT(E$3*(1-'5b.TriRandNumbers'!E429)))</f>
        <v>4.8432725570236368</v>
      </c>
      <c r="F435" s="31">
        <f>IF('5b.TriRandNumbers'!F429&lt;=F$1,F$4+SQRT(F$2*'5b.TriRandNumbers'!F429),F$6-SQRT(F$3*(1-'5b.TriRandNumbers'!F429)))</f>
        <v>1.5955065529067993</v>
      </c>
      <c r="G435" s="30">
        <f>IF('5b.TriRandNumbers'!G429&lt;=G$1,G$4+SQRT(G$2*'5b.TriRandNumbers'!G429),G$6-SQRT(G$3*(1-'5b.TriRandNumbers'!G429)))</f>
        <v>2.1585544907311798</v>
      </c>
      <c r="H435" s="35">
        <f>IF('5b.TriRandNumbers'!H429&lt;=H$1,H$4+SQRT(H$2*'5b.TriRandNumbers'!H429),H$6-SQRT(H$3*(1-'5b.TriRandNumbers'!H429)))</f>
        <v>14.115828670628311</v>
      </c>
      <c r="I435" s="34">
        <f>IF('5b.TriRandNumbers'!I429&lt;=I$1,I$4+SQRT(I$2*'5b.TriRandNumbers'!I429),I$6-SQRT(I$3*(1-'5b.TriRandNumbers'!I429)))</f>
        <v>11.306482917052742</v>
      </c>
      <c r="J435" s="33">
        <f>IF('5b.TriRandNumbers'!J429&lt;=J$1,J$4+SQRT(J$2*'5b.TriRandNumbers'!J429),J$6-SQRT(J$3*(1-'5b.TriRandNumbers'!J429)))</f>
        <v>13.825472198430464</v>
      </c>
      <c r="K435" s="32">
        <f>IF('5b.TriRandNumbers'!K429&lt;=K$1,K$4+SQRT(K$2*'5b.TriRandNumbers'!K429),K$6-SQRT(K$3*(1-'5b.TriRandNumbers'!K429)))</f>
        <v>9.1506301064240922</v>
      </c>
      <c r="L435" s="31">
        <f>IF('5b.TriRandNumbers'!L429&lt;=L$1,L$4+SQRT(L$2*'5b.TriRandNumbers'!L429),L$6-SQRT(L$3*(1-'5b.TriRandNumbers'!L429)))</f>
        <v>11.107569897903602</v>
      </c>
      <c r="M435" s="30">
        <f>IF('5b.TriRandNumbers'!M429&lt;=M$1,M$4+SQRT(M$2*'5b.TriRandNumbers'!M429),M$6-SQRT(M$3*(1-'5b.TriRandNumbers'!M429)))</f>
        <v>17.282674524199734</v>
      </c>
      <c r="N435" s="35">
        <f>IF('5b.TriRandNumbers'!N429&lt;=N$1,N$4+SQRT(N$2*'5b.TriRandNumbers'!N429),N$6-SQRT(N$3*(1-'5b.TriRandNumbers'!N429)))</f>
        <v>17.306505062811244</v>
      </c>
      <c r="O435" s="34">
        <f>IF('5b.TriRandNumbers'!O429&lt;=O$1,O$4+SQRT(O$2*'5b.TriRandNumbers'!O429),O$6-SQRT(O$3*(1-'5b.TriRandNumbers'!O429)))</f>
        <v>5.5519228351502363</v>
      </c>
      <c r="P435" s="33">
        <f>IF('5b.TriRandNumbers'!P429&lt;=P$1,P$4+SQRT(P$2*'5b.TriRandNumbers'!P429),P$6-SQRT(P$3*(1-'5b.TriRandNumbers'!P429)))</f>
        <v>10.500134307764259</v>
      </c>
      <c r="Q435" s="32">
        <f>IF('5b.TriRandNumbers'!Q429&lt;=Q$1,Q$4+SQRT(Q$2*'5b.TriRandNumbers'!Q429),Q$6-SQRT(Q$3*(1-'5b.TriRandNumbers'!Q429)))</f>
        <v>14.825605515445051</v>
      </c>
      <c r="R435" s="31">
        <f>IF('5b.TriRandNumbers'!R429&lt;=R$1,R$4+SQRT(R$2*'5b.TriRandNumbers'!R429),R$6-SQRT(R$3*(1-'5b.TriRandNumbers'!R429)))</f>
        <v>10.100134334427688</v>
      </c>
      <c r="S435" s="30">
        <f>IF('5b.TriRandNumbers'!S429&lt;=S$1,S$4+SQRT(S$2*'5b.TriRandNumbers'!S429),S$6-SQRT(S$3*(1-'5b.TriRandNumbers'!S429)))</f>
        <v>12.588362867621081</v>
      </c>
      <c r="T435" s="35">
        <f>IF('5b.TriRandNumbers'!T429&lt;=T$1,T$4+SQRT(T$2*'5b.TriRandNumbers'!T429),T$6-SQRT(T$3*(1-'5b.TriRandNumbers'!T429)))</f>
        <v>11.091899601832226</v>
      </c>
      <c r="U435" s="34">
        <f>IF('5b.TriRandNumbers'!U429&lt;=U$1,U$4+SQRT(U$2*'5b.TriRandNumbers'!U429),U$6-SQRT(U$3*(1-'5b.TriRandNumbers'!U429)))</f>
        <v>6.1087545458185666</v>
      </c>
      <c r="V435" s="33">
        <f>IF('5b.TriRandNumbers'!V429&lt;=V$1,V$4+SQRT(V$2*'5b.TriRandNumbers'!V429),V$6-SQRT(V$3*(1-'5b.TriRandNumbers'!V429)))</f>
        <v>9.8868135102289099</v>
      </c>
      <c r="W435" s="32">
        <f>IF('5b.TriRandNumbers'!W429&lt;=W$1,W$4+SQRT(W$2*'5b.TriRandNumbers'!W429),W$6-SQRT(W$3*(1-'5b.TriRandNumbers'!W429)))</f>
        <v>11.437114827491277</v>
      </c>
      <c r="X435" s="31">
        <f>IF('5b.TriRandNumbers'!X429&lt;=X$1,X$4+SQRT(X$2*'5b.TriRandNumbers'!X429),X$6-SQRT(X$3*(1-'5b.TriRandNumbers'!X429)))</f>
        <v>6.7651789277067973</v>
      </c>
      <c r="Y435" s="30">
        <f>IF('5b.TriRandNumbers'!Y429&lt;=Y$1,Y$4+SQRT(Y$2*'5b.TriRandNumbers'!Y429),Y$6-SQRT(Y$3*(1-'5b.TriRandNumbers'!Y429)))</f>
        <v>14.354171919188694</v>
      </c>
    </row>
    <row r="436" spans="2:25" hidden="1" x14ac:dyDescent="0.25">
      <c r="B436" s="35">
        <f>IF('5b.TriRandNumbers'!B430&lt;=B$1,B$4+SQRT(B$2*'5b.TriRandNumbers'!B430),B$6-SQRT(B$3*(1-'5b.TriRandNumbers'!B430)))</f>
        <v>4.4491518757169874</v>
      </c>
      <c r="C436" s="34">
        <f>IF('5b.TriRandNumbers'!C430&lt;=C$1,C$4+SQRT(C$2*'5b.TriRandNumbers'!C430),C$6-SQRT(C$3*(1-'5b.TriRandNumbers'!C430)))</f>
        <v>3.8482956639116335</v>
      </c>
      <c r="D436" s="33">
        <f>IF('5b.TriRandNumbers'!D430&lt;=D$1,D$4+SQRT(D$2*'5b.TriRandNumbers'!D430),D$6-SQRT(D$3*(1-'5b.TriRandNumbers'!D430)))</f>
        <v>6.2132679849704626</v>
      </c>
      <c r="E436" s="32">
        <f>IF('5b.TriRandNumbers'!E430&lt;=E$1,E$4+SQRT(E$2*'5b.TriRandNumbers'!E430),E$6-SQRT(E$3*(1-'5b.TriRandNumbers'!E430)))</f>
        <v>3.8969301108869092</v>
      </c>
      <c r="F436" s="31">
        <f>IF('5b.TriRandNumbers'!F430&lt;=F$1,F$4+SQRT(F$2*'5b.TriRandNumbers'!F430),F$6-SQRT(F$3*(1-'5b.TriRandNumbers'!F430)))</f>
        <v>3.6248727032857286</v>
      </c>
      <c r="G436" s="30">
        <f>IF('5b.TriRandNumbers'!G430&lt;=G$1,G$4+SQRT(G$2*'5b.TriRandNumbers'!G430),G$6-SQRT(G$3*(1-'5b.TriRandNumbers'!G430)))</f>
        <v>4.1023016942193422</v>
      </c>
      <c r="H436" s="35">
        <f>IF('5b.TriRandNumbers'!H430&lt;=H$1,H$4+SQRT(H$2*'5b.TriRandNumbers'!H430),H$6-SQRT(H$3*(1-'5b.TriRandNumbers'!H430)))</f>
        <v>15.769549233036038</v>
      </c>
      <c r="I436" s="34">
        <f>IF('5b.TriRandNumbers'!I430&lt;=I$1,I$4+SQRT(I$2*'5b.TriRandNumbers'!I430),I$6-SQRT(I$3*(1-'5b.TriRandNumbers'!I430)))</f>
        <v>7.5226072475067749</v>
      </c>
      <c r="J436" s="33">
        <f>IF('5b.TriRandNumbers'!J430&lt;=J$1,J$4+SQRT(J$2*'5b.TriRandNumbers'!J430),J$6-SQRT(J$3*(1-'5b.TriRandNumbers'!J430)))</f>
        <v>10.790390524060141</v>
      </c>
      <c r="K436" s="32">
        <f>IF('5b.TriRandNumbers'!K430&lt;=K$1,K$4+SQRT(K$2*'5b.TriRandNumbers'!K430),K$6-SQRT(K$3*(1-'5b.TriRandNumbers'!K430)))</f>
        <v>11.169713080213443</v>
      </c>
      <c r="L436" s="31">
        <f>IF('5b.TriRandNumbers'!L430&lt;=L$1,L$4+SQRT(L$2*'5b.TriRandNumbers'!L430),L$6-SQRT(L$3*(1-'5b.TriRandNumbers'!L430)))</f>
        <v>17.674999103106614</v>
      </c>
      <c r="M436" s="30">
        <f>IF('5b.TriRandNumbers'!M430&lt;=M$1,M$4+SQRT(M$2*'5b.TriRandNumbers'!M430),M$6-SQRT(M$3*(1-'5b.TriRandNumbers'!M430)))</f>
        <v>7.8301826322810442</v>
      </c>
      <c r="N436" s="35">
        <f>IF('5b.TriRandNumbers'!N430&lt;=N$1,N$4+SQRT(N$2*'5b.TriRandNumbers'!N430),N$6-SQRT(N$3*(1-'5b.TriRandNumbers'!N430)))</f>
        <v>14.116258313296054</v>
      </c>
      <c r="O436" s="34">
        <f>IF('5b.TriRandNumbers'!O430&lt;=O$1,O$4+SQRT(O$2*'5b.TriRandNumbers'!O430),O$6-SQRT(O$3*(1-'5b.TriRandNumbers'!O430)))</f>
        <v>14.635634768682978</v>
      </c>
      <c r="P436" s="33">
        <f>IF('5b.TriRandNumbers'!P430&lt;=P$1,P$4+SQRT(P$2*'5b.TriRandNumbers'!P430),P$6-SQRT(P$3*(1-'5b.TriRandNumbers'!P430)))</f>
        <v>6.7737082470201528</v>
      </c>
      <c r="Q436" s="32">
        <f>IF('5b.TriRandNumbers'!Q430&lt;=Q$1,Q$4+SQRT(Q$2*'5b.TriRandNumbers'!Q430),Q$6-SQRT(Q$3*(1-'5b.TriRandNumbers'!Q430)))</f>
        <v>13.350053543754282</v>
      </c>
      <c r="R436" s="31">
        <f>IF('5b.TriRandNumbers'!R430&lt;=R$1,R$4+SQRT(R$2*'5b.TriRandNumbers'!R430),R$6-SQRT(R$3*(1-'5b.TriRandNumbers'!R430)))</f>
        <v>9.8133916652526629</v>
      </c>
      <c r="S436" s="30">
        <f>IF('5b.TriRandNumbers'!S430&lt;=S$1,S$4+SQRT(S$2*'5b.TriRandNumbers'!S430),S$6-SQRT(S$3*(1-'5b.TriRandNumbers'!S430)))</f>
        <v>9.9581272833616303</v>
      </c>
      <c r="T436" s="35">
        <f>IF('5b.TriRandNumbers'!T430&lt;=T$1,T$4+SQRT(T$2*'5b.TriRandNumbers'!T430),T$6-SQRT(T$3*(1-'5b.TriRandNumbers'!T430)))</f>
        <v>10.314386527702933</v>
      </c>
      <c r="U436" s="34">
        <f>IF('5b.TriRandNumbers'!U430&lt;=U$1,U$4+SQRT(U$2*'5b.TriRandNumbers'!U430),U$6-SQRT(U$3*(1-'5b.TriRandNumbers'!U430)))</f>
        <v>12.715340364138694</v>
      </c>
      <c r="V436" s="33">
        <f>IF('5b.TriRandNumbers'!V430&lt;=V$1,V$4+SQRT(V$2*'5b.TriRandNumbers'!V430),V$6-SQRT(V$3*(1-'5b.TriRandNumbers'!V430)))</f>
        <v>17.270865957681337</v>
      </c>
      <c r="W436" s="32">
        <f>IF('5b.TriRandNumbers'!W430&lt;=W$1,W$4+SQRT(W$2*'5b.TriRandNumbers'!W430),W$6-SQRT(W$3*(1-'5b.TriRandNumbers'!W430)))</f>
        <v>11.074081761307419</v>
      </c>
      <c r="X436" s="31">
        <f>IF('5b.TriRandNumbers'!X430&lt;=X$1,X$4+SQRT(X$2*'5b.TriRandNumbers'!X430),X$6-SQRT(X$3*(1-'5b.TriRandNumbers'!X430)))</f>
        <v>14.520072420982363</v>
      </c>
      <c r="Y436" s="30">
        <f>IF('5b.TriRandNumbers'!Y430&lt;=Y$1,Y$4+SQRT(Y$2*'5b.TriRandNumbers'!Y430),Y$6-SQRT(Y$3*(1-'5b.TriRandNumbers'!Y430)))</f>
        <v>12.250486094913949</v>
      </c>
    </row>
    <row r="437" spans="2:25" hidden="1" x14ac:dyDescent="0.25">
      <c r="B437" s="35">
        <f>IF('5b.TriRandNumbers'!B431&lt;=B$1,B$4+SQRT(B$2*'5b.TriRandNumbers'!B431),B$6-SQRT(B$3*(1-'5b.TriRandNumbers'!B431)))</f>
        <v>3.9901960639821121</v>
      </c>
      <c r="C437" s="34">
        <f>IF('5b.TriRandNumbers'!C431&lt;=C$1,C$4+SQRT(C$2*'5b.TriRandNumbers'!C431),C$6-SQRT(C$3*(1-'5b.TriRandNumbers'!C431)))</f>
        <v>2.2548062571751193</v>
      </c>
      <c r="D437" s="33">
        <f>IF('5b.TriRandNumbers'!D431&lt;=D$1,D$4+SQRT(D$2*'5b.TriRandNumbers'!D431),D$6-SQRT(D$3*(1-'5b.TriRandNumbers'!D431)))</f>
        <v>4.4460344582579516</v>
      </c>
      <c r="E437" s="32">
        <f>IF('5b.TriRandNumbers'!E431&lt;=E$1,E$4+SQRT(E$2*'5b.TriRandNumbers'!E431),E$6-SQRT(E$3*(1-'5b.TriRandNumbers'!E431)))</f>
        <v>4.1578423910283533</v>
      </c>
      <c r="F437" s="31">
        <f>IF('5b.TriRandNumbers'!F431&lt;=F$1,F$4+SQRT(F$2*'5b.TriRandNumbers'!F431),F$6-SQRT(F$3*(1-'5b.TriRandNumbers'!F431)))</f>
        <v>1.4237768276591973</v>
      </c>
      <c r="G437" s="30">
        <f>IF('5b.TriRandNumbers'!G431&lt;=G$1,G$4+SQRT(G$2*'5b.TriRandNumbers'!G431),G$6-SQRT(G$3*(1-'5b.TriRandNumbers'!G431)))</f>
        <v>2.4865979054097886</v>
      </c>
      <c r="H437" s="35">
        <f>IF('5b.TriRandNumbers'!H431&lt;=H$1,H$4+SQRT(H$2*'5b.TriRandNumbers'!H431),H$6-SQRT(H$3*(1-'5b.TriRandNumbers'!H431)))</f>
        <v>14.414584900996019</v>
      </c>
      <c r="I437" s="34">
        <f>IF('5b.TriRandNumbers'!I431&lt;=I$1,I$4+SQRT(I$2*'5b.TriRandNumbers'!I431),I$6-SQRT(I$3*(1-'5b.TriRandNumbers'!I431)))</f>
        <v>10.469922708968234</v>
      </c>
      <c r="J437" s="33">
        <f>IF('5b.TriRandNumbers'!J431&lt;=J$1,J$4+SQRT(J$2*'5b.TriRandNumbers'!J431),J$6-SQRT(J$3*(1-'5b.TriRandNumbers'!J431)))</f>
        <v>12.956669310868801</v>
      </c>
      <c r="K437" s="32">
        <f>IF('5b.TriRandNumbers'!K431&lt;=K$1,K$4+SQRT(K$2*'5b.TriRandNumbers'!K431),K$6-SQRT(K$3*(1-'5b.TriRandNumbers'!K431)))</f>
        <v>12.056202224338859</v>
      </c>
      <c r="L437" s="31">
        <f>IF('5b.TriRandNumbers'!L431&lt;=L$1,L$4+SQRT(L$2*'5b.TriRandNumbers'!L431),L$6-SQRT(L$3*(1-'5b.TriRandNumbers'!L431)))</f>
        <v>8.0731632995036477</v>
      </c>
      <c r="M437" s="30">
        <f>IF('5b.TriRandNumbers'!M431&lt;=M$1,M$4+SQRT(M$2*'5b.TriRandNumbers'!M431),M$6-SQRT(M$3*(1-'5b.TriRandNumbers'!M431)))</f>
        <v>11.357652565443932</v>
      </c>
      <c r="N437" s="35">
        <f>IF('5b.TriRandNumbers'!N431&lt;=N$1,N$4+SQRT(N$2*'5b.TriRandNumbers'!N431),N$6-SQRT(N$3*(1-'5b.TriRandNumbers'!N431)))</f>
        <v>9.6155301532022825</v>
      </c>
      <c r="O437" s="34">
        <f>IF('5b.TriRandNumbers'!O431&lt;=O$1,O$4+SQRT(O$2*'5b.TriRandNumbers'!O431),O$6-SQRT(O$3*(1-'5b.TriRandNumbers'!O431)))</f>
        <v>13.432606956067758</v>
      </c>
      <c r="P437" s="33">
        <f>IF('5b.TriRandNumbers'!P431&lt;=P$1,P$4+SQRT(P$2*'5b.TriRandNumbers'!P431),P$6-SQRT(P$3*(1-'5b.TriRandNumbers'!P431)))</f>
        <v>16.775261874431092</v>
      </c>
      <c r="Q437" s="32">
        <f>IF('5b.TriRandNumbers'!Q431&lt;=Q$1,Q$4+SQRT(Q$2*'5b.TriRandNumbers'!Q431),Q$6-SQRT(Q$3*(1-'5b.TriRandNumbers'!Q431)))</f>
        <v>8.9152240372110754</v>
      </c>
      <c r="R437" s="31">
        <f>IF('5b.TriRandNumbers'!R431&lt;=R$1,R$4+SQRT(R$2*'5b.TriRandNumbers'!R431),R$6-SQRT(R$3*(1-'5b.TriRandNumbers'!R431)))</f>
        <v>11.213103001913895</v>
      </c>
      <c r="S437" s="30">
        <f>IF('5b.TriRandNumbers'!S431&lt;=S$1,S$4+SQRT(S$2*'5b.TriRandNumbers'!S431),S$6-SQRT(S$3*(1-'5b.TriRandNumbers'!S431)))</f>
        <v>15.485559152882853</v>
      </c>
      <c r="T437" s="35">
        <f>IF('5b.TriRandNumbers'!T431&lt;=T$1,T$4+SQRT(T$2*'5b.TriRandNumbers'!T431),T$6-SQRT(T$3*(1-'5b.TriRandNumbers'!T431)))</f>
        <v>11.167637992710501</v>
      </c>
      <c r="U437" s="34">
        <f>IF('5b.TriRandNumbers'!U431&lt;=U$1,U$4+SQRT(U$2*'5b.TriRandNumbers'!U431),U$6-SQRT(U$3*(1-'5b.TriRandNumbers'!U431)))</f>
        <v>11.045837172755201</v>
      </c>
      <c r="V437" s="33">
        <f>IF('5b.TriRandNumbers'!V431&lt;=V$1,V$4+SQRT(V$2*'5b.TriRandNumbers'!V431),V$6-SQRT(V$3*(1-'5b.TriRandNumbers'!V431)))</f>
        <v>9.0293852205947687</v>
      </c>
      <c r="W437" s="32">
        <f>IF('5b.TriRandNumbers'!W431&lt;=W$1,W$4+SQRT(W$2*'5b.TriRandNumbers'!W431),W$6-SQRT(W$3*(1-'5b.TriRandNumbers'!W431)))</f>
        <v>8.6130044478495122</v>
      </c>
      <c r="X437" s="31">
        <f>IF('5b.TriRandNumbers'!X431&lt;=X$1,X$4+SQRT(X$2*'5b.TriRandNumbers'!X431),X$6-SQRT(X$3*(1-'5b.TriRandNumbers'!X431)))</f>
        <v>6.4575841252843551</v>
      </c>
      <c r="Y437" s="30">
        <f>IF('5b.TriRandNumbers'!Y431&lt;=Y$1,Y$4+SQRT(Y$2*'5b.TriRandNumbers'!Y431),Y$6-SQRT(Y$3*(1-'5b.TriRandNumbers'!Y431)))</f>
        <v>9.1315101763392299</v>
      </c>
    </row>
    <row r="438" spans="2:25" hidden="1" x14ac:dyDescent="0.25">
      <c r="B438" s="35">
        <f>IF('5b.TriRandNumbers'!B432&lt;=B$1,B$4+SQRT(B$2*'5b.TriRandNumbers'!B432),B$6-SQRT(B$3*(1-'5b.TriRandNumbers'!B432)))</f>
        <v>3.6830294260950538</v>
      </c>
      <c r="C438" s="34">
        <f>IF('5b.TriRandNumbers'!C432&lt;=C$1,C$4+SQRT(C$2*'5b.TriRandNumbers'!C432),C$6-SQRT(C$3*(1-'5b.TriRandNumbers'!C432)))</f>
        <v>1.5289888669627263</v>
      </c>
      <c r="D438" s="33">
        <f>IF('5b.TriRandNumbers'!D432&lt;=D$1,D$4+SQRT(D$2*'5b.TriRandNumbers'!D432),D$6-SQRT(D$3*(1-'5b.TriRandNumbers'!D432)))</f>
        <v>5.0878944318525825</v>
      </c>
      <c r="E438" s="32">
        <f>IF('5b.TriRandNumbers'!E432&lt;=E$1,E$4+SQRT(E$2*'5b.TriRandNumbers'!E432),E$6-SQRT(E$3*(1-'5b.TriRandNumbers'!E432)))</f>
        <v>4.6396382518219585</v>
      </c>
      <c r="F438" s="31">
        <f>IF('5b.TriRandNumbers'!F432&lt;=F$1,F$4+SQRT(F$2*'5b.TriRandNumbers'!F432),F$6-SQRT(F$3*(1-'5b.TriRandNumbers'!F432)))</f>
        <v>1.8119936792932654</v>
      </c>
      <c r="G438" s="30">
        <f>IF('5b.TriRandNumbers'!G432&lt;=G$1,G$4+SQRT(G$2*'5b.TriRandNumbers'!G432),G$6-SQRT(G$3*(1-'5b.TriRandNumbers'!G432)))</f>
        <v>2.9593855783188019</v>
      </c>
      <c r="H438" s="35">
        <f>IF('5b.TriRandNumbers'!H432&lt;=H$1,H$4+SQRT(H$2*'5b.TriRandNumbers'!H432),H$6-SQRT(H$3*(1-'5b.TriRandNumbers'!H432)))</f>
        <v>7.7018603144962583</v>
      </c>
      <c r="I438" s="34">
        <f>IF('5b.TriRandNumbers'!I432&lt;=I$1,I$4+SQRT(I$2*'5b.TriRandNumbers'!I432),I$6-SQRT(I$3*(1-'5b.TriRandNumbers'!I432)))</f>
        <v>13.501438972144067</v>
      </c>
      <c r="J438" s="33">
        <f>IF('5b.TriRandNumbers'!J432&lt;=J$1,J$4+SQRT(J$2*'5b.TriRandNumbers'!J432),J$6-SQRT(J$3*(1-'5b.TriRandNumbers'!J432)))</f>
        <v>14.524024979573886</v>
      </c>
      <c r="K438" s="32">
        <f>IF('5b.TriRandNumbers'!K432&lt;=K$1,K$4+SQRT(K$2*'5b.TriRandNumbers'!K432),K$6-SQRT(K$3*(1-'5b.TriRandNumbers'!K432)))</f>
        <v>11.441716283045956</v>
      </c>
      <c r="L438" s="31">
        <f>IF('5b.TriRandNumbers'!L432&lt;=L$1,L$4+SQRT(L$2*'5b.TriRandNumbers'!L432),L$6-SQRT(L$3*(1-'5b.TriRandNumbers'!L432)))</f>
        <v>15.861154760952649</v>
      </c>
      <c r="M438" s="30">
        <f>IF('5b.TriRandNumbers'!M432&lt;=M$1,M$4+SQRT(M$2*'5b.TriRandNumbers'!M432),M$6-SQRT(M$3*(1-'5b.TriRandNumbers'!M432)))</f>
        <v>10.546523172000526</v>
      </c>
      <c r="N438" s="35">
        <f>IF('5b.TriRandNumbers'!N432&lt;=N$1,N$4+SQRT(N$2*'5b.TriRandNumbers'!N432),N$6-SQRT(N$3*(1-'5b.TriRandNumbers'!N432)))</f>
        <v>15.289665812853444</v>
      </c>
      <c r="O438" s="34">
        <f>IF('5b.TriRandNumbers'!O432&lt;=O$1,O$4+SQRT(O$2*'5b.TriRandNumbers'!O432),O$6-SQRT(O$3*(1-'5b.TriRandNumbers'!O432)))</f>
        <v>14.61104982959875</v>
      </c>
      <c r="P438" s="33">
        <f>IF('5b.TriRandNumbers'!P432&lt;=P$1,P$4+SQRT(P$2*'5b.TriRandNumbers'!P432),P$6-SQRT(P$3*(1-'5b.TriRandNumbers'!P432)))</f>
        <v>11.065952505122068</v>
      </c>
      <c r="Q438" s="32">
        <f>IF('5b.TriRandNumbers'!Q432&lt;=Q$1,Q$4+SQRT(Q$2*'5b.TriRandNumbers'!Q432),Q$6-SQRT(Q$3*(1-'5b.TriRandNumbers'!Q432)))</f>
        <v>14.932507424544948</v>
      </c>
      <c r="R438" s="31">
        <f>IF('5b.TriRandNumbers'!R432&lt;=R$1,R$4+SQRT(R$2*'5b.TriRandNumbers'!R432),R$6-SQRT(R$3*(1-'5b.TriRandNumbers'!R432)))</f>
        <v>11.163116062520182</v>
      </c>
      <c r="S438" s="30">
        <f>IF('5b.TriRandNumbers'!S432&lt;=S$1,S$4+SQRT(S$2*'5b.TriRandNumbers'!S432),S$6-SQRT(S$3*(1-'5b.TriRandNumbers'!S432)))</f>
        <v>8.4327461288650785</v>
      </c>
      <c r="T438" s="35">
        <f>IF('5b.TriRandNumbers'!T432&lt;=T$1,T$4+SQRT(T$2*'5b.TriRandNumbers'!T432),T$6-SQRT(T$3*(1-'5b.TriRandNumbers'!T432)))</f>
        <v>15.097759203892942</v>
      </c>
      <c r="U438" s="34">
        <f>IF('5b.TriRandNumbers'!U432&lt;=U$1,U$4+SQRT(U$2*'5b.TriRandNumbers'!U432),U$6-SQRT(U$3*(1-'5b.TriRandNumbers'!U432)))</f>
        <v>11.337472686113847</v>
      </c>
      <c r="V438" s="33">
        <f>IF('5b.TriRandNumbers'!V432&lt;=V$1,V$4+SQRT(V$2*'5b.TriRandNumbers'!V432),V$6-SQRT(V$3*(1-'5b.TriRandNumbers'!V432)))</f>
        <v>9.1017916783832433</v>
      </c>
      <c r="W438" s="32">
        <f>IF('5b.TriRandNumbers'!W432&lt;=W$1,W$4+SQRT(W$2*'5b.TriRandNumbers'!W432),W$6-SQRT(W$3*(1-'5b.TriRandNumbers'!W432)))</f>
        <v>10.920260442721718</v>
      </c>
      <c r="X438" s="31">
        <f>IF('5b.TriRandNumbers'!X432&lt;=X$1,X$4+SQRT(X$2*'5b.TriRandNumbers'!X432),X$6-SQRT(X$3*(1-'5b.TriRandNumbers'!X432)))</f>
        <v>12.892540838170891</v>
      </c>
      <c r="Y438" s="30">
        <f>IF('5b.TriRandNumbers'!Y432&lt;=Y$1,Y$4+SQRT(Y$2*'5b.TriRandNumbers'!Y432),Y$6-SQRT(Y$3*(1-'5b.TriRandNumbers'!Y432)))</f>
        <v>12.256217619157972</v>
      </c>
    </row>
    <row r="439" spans="2:25" hidden="1" x14ac:dyDescent="0.25">
      <c r="B439" s="35">
        <f>IF('5b.TriRandNumbers'!B433&lt;=B$1,B$4+SQRT(B$2*'5b.TriRandNumbers'!B433),B$6-SQRT(B$3*(1-'5b.TriRandNumbers'!B433)))</f>
        <v>5.1868516387684318</v>
      </c>
      <c r="C439" s="34">
        <f>IF('5b.TriRandNumbers'!C433&lt;=C$1,C$4+SQRT(C$2*'5b.TriRandNumbers'!C433),C$6-SQRT(C$3*(1-'5b.TriRandNumbers'!C433)))</f>
        <v>1.5499496146637219</v>
      </c>
      <c r="D439" s="33">
        <f>IF('5b.TriRandNumbers'!D433&lt;=D$1,D$4+SQRT(D$2*'5b.TriRandNumbers'!D433),D$6-SQRT(D$3*(1-'5b.TriRandNumbers'!D433)))</f>
        <v>4.7002183156944897</v>
      </c>
      <c r="E439" s="32">
        <f>IF('5b.TriRandNumbers'!E433&lt;=E$1,E$4+SQRT(E$2*'5b.TriRandNumbers'!E433),E$6-SQRT(E$3*(1-'5b.TriRandNumbers'!E433)))</f>
        <v>3.1578277719175363</v>
      </c>
      <c r="F439" s="31">
        <f>IF('5b.TriRandNumbers'!F433&lt;=F$1,F$4+SQRT(F$2*'5b.TriRandNumbers'!F433),F$6-SQRT(F$3*(1-'5b.TriRandNumbers'!F433)))</f>
        <v>2.9334154093613001</v>
      </c>
      <c r="G439" s="30">
        <f>IF('5b.TriRandNumbers'!G433&lt;=G$1,G$4+SQRT(G$2*'5b.TriRandNumbers'!G433),G$6-SQRT(G$3*(1-'5b.TriRandNumbers'!G433)))</f>
        <v>2.4737450479625593</v>
      </c>
      <c r="H439" s="35">
        <f>IF('5b.TriRandNumbers'!H433&lt;=H$1,H$4+SQRT(H$2*'5b.TriRandNumbers'!H433),H$6-SQRT(H$3*(1-'5b.TriRandNumbers'!H433)))</f>
        <v>14.633560683453458</v>
      </c>
      <c r="I439" s="34">
        <f>IF('5b.TriRandNumbers'!I433&lt;=I$1,I$4+SQRT(I$2*'5b.TriRandNumbers'!I433),I$6-SQRT(I$3*(1-'5b.TriRandNumbers'!I433)))</f>
        <v>8.4703345980552545</v>
      </c>
      <c r="J439" s="33">
        <f>IF('5b.TriRandNumbers'!J433&lt;=J$1,J$4+SQRT(J$2*'5b.TriRandNumbers'!J433),J$6-SQRT(J$3*(1-'5b.TriRandNumbers'!J433)))</f>
        <v>11.692212284471681</v>
      </c>
      <c r="K439" s="32">
        <f>IF('5b.TriRandNumbers'!K433&lt;=K$1,K$4+SQRT(K$2*'5b.TriRandNumbers'!K433),K$6-SQRT(K$3*(1-'5b.TriRandNumbers'!K433)))</f>
        <v>11.910557357035602</v>
      </c>
      <c r="L439" s="31">
        <f>IF('5b.TriRandNumbers'!L433&lt;=L$1,L$4+SQRT(L$2*'5b.TriRandNumbers'!L433),L$6-SQRT(L$3*(1-'5b.TriRandNumbers'!L433)))</f>
        <v>13.119679005387038</v>
      </c>
      <c r="M439" s="30">
        <f>IF('5b.TriRandNumbers'!M433&lt;=M$1,M$4+SQRT(M$2*'5b.TriRandNumbers'!M433),M$6-SQRT(M$3*(1-'5b.TriRandNumbers'!M433)))</f>
        <v>8.558776578145336</v>
      </c>
      <c r="N439" s="35">
        <f>IF('5b.TriRandNumbers'!N433&lt;=N$1,N$4+SQRT(N$2*'5b.TriRandNumbers'!N433),N$6-SQRT(N$3*(1-'5b.TriRandNumbers'!N433)))</f>
        <v>6.3439901013785231</v>
      </c>
      <c r="O439" s="34">
        <f>IF('5b.TriRandNumbers'!O433&lt;=O$1,O$4+SQRT(O$2*'5b.TriRandNumbers'!O433),O$6-SQRT(O$3*(1-'5b.TriRandNumbers'!O433)))</f>
        <v>17.315541420455265</v>
      </c>
      <c r="P439" s="33">
        <f>IF('5b.TriRandNumbers'!P433&lt;=P$1,P$4+SQRT(P$2*'5b.TriRandNumbers'!P433),P$6-SQRT(P$3*(1-'5b.TriRandNumbers'!P433)))</f>
        <v>16.775311546438349</v>
      </c>
      <c r="Q439" s="32">
        <f>IF('5b.TriRandNumbers'!Q433&lt;=Q$1,Q$4+SQRT(Q$2*'5b.TriRandNumbers'!Q433),Q$6-SQRT(Q$3*(1-'5b.TriRandNumbers'!Q433)))</f>
        <v>8.3300958752508407</v>
      </c>
      <c r="R439" s="31">
        <f>IF('5b.TriRandNumbers'!R433&lt;=R$1,R$4+SQRT(R$2*'5b.TriRandNumbers'!R433),R$6-SQRT(R$3*(1-'5b.TriRandNumbers'!R433)))</f>
        <v>16.150914555404267</v>
      </c>
      <c r="S439" s="30">
        <f>IF('5b.TriRandNumbers'!S433&lt;=S$1,S$4+SQRT(S$2*'5b.TriRandNumbers'!S433),S$6-SQRT(S$3*(1-'5b.TriRandNumbers'!S433)))</f>
        <v>11.101306775091356</v>
      </c>
      <c r="T439" s="35">
        <f>IF('5b.TriRandNumbers'!T433&lt;=T$1,T$4+SQRT(T$2*'5b.TriRandNumbers'!T433),T$6-SQRT(T$3*(1-'5b.TriRandNumbers'!T433)))</f>
        <v>15.43690441207805</v>
      </c>
      <c r="U439" s="34">
        <f>IF('5b.TriRandNumbers'!U433&lt;=U$1,U$4+SQRT(U$2*'5b.TriRandNumbers'!U433),U$6-SQRT(U$3*(1-'5b.TriRandNumbers'!U433)))</f>
        <v>14.041449133750096</v>
      </c>
      <c r="V439" s="33">
        <f>IF('5b.TriRandNumbers'!V433&lt;=V$1,V$4+SQRT(V$2*'5b.TriRandNumbers'!V433),V$6-SQRT(V$3*(1-'5b.TriRandNumbers'!V433)))</f>
        <v>14.201458386780704</v>
      </c>
      <c r="W439" s="32">
        <f>IF('5b.TriRandNumbers'!W433&lt;=W$1,W$4+SQRT(W$2*'5b.TriRandNumbers'!W433),W$6-SQRT(W$3*(1-'5b.TriRandNumbers'!W433)))</f>
        <v>8.9628102063260666</v>
      </c>
      <c r="X439" s="31">
        <f>IF('5b.TriRandNumbers'!X433&lt;=X$1,X$4+SQRT(X$2*'5b.TriRandNumbers'!X433),X$6-SQRT(X$3*(1-'5b.TriRandNumbers'!X433)))</f>
        <v>7.6384949631981218</v>
      </c>
      <c r="Y439" s="30">
        <f>IF('5b.TriRandNumbers'!Y433&lt;=Y$1,Y$4+SQRT(Y$2*'5b.TriRandNumbers'!Y433),Y$6-SQRT(Y$3*(1-'5b.TriRandNumbers'!Y433)))</f>
        <v>11.831869969939554</v>
      </c>
    </row>
    <row r="440" spans="2:25" hidden="1" x14ac:dyDescent="0.25">
      <c r="B440" s="35">
        <f>IF('5b.TriRandNumbers'!B434&lt;=B$1,B$4+SQRT(B$2*'5b.TriRandNumbers'!B434),B$6-SQRT(B$3*(1-'5b.TriRandNumbers'!B434)))</f>
        <v>4.5385999058186055</v>
      </c>
      <c r="C440" s="34">
        <f>IF('5b.TriRandNumbers'!C434&lt;=C$1,C$4+SQRT(C$2*'5b.TriRandNumbers'!C434),C$6-SQRT(C$3*(1-'5b.TriRandNumbers'!C434)))</f>
        <v>4.0051878447677023</v>
      </c>
      <c r="D440" s="33">
        <f>IF('5b.TriRandNumbers'!D434&lt;=D$1,D$4+SQRT(D$2*'5b.TriRandNumbers'!D434),D$6-SQRT(D$3*(1-'5b.TriRandNumbers'!D434)))</f>
        <v>5.8918230213747016</v>
      </c>
      <c r="E440" s="32">
        <f>IF('5b.TriRandNumbers'!E434&lt;=E$1,E$4+SQRT(E$2*'5b.TriRandNumbers'!E434),E$6-SQRT(E$3*(1-'5b.TriRandNumbers'!E434)))</f>
        <v>3.7255015443117019</v>
      </c>
      <c r="F440" s="31">
        <f>IF('5b.TriRandNumbers'!F434&lt;=F$1,F$4+SQRT(F$2*'5b.TriRandNumbers'!F434),F$6-SQRT(F$3*(1-'5b.TriRandNumbers'!F434)))</f>
        <v>2.093166109716083</v>
      </c>
      <c r="G440" s="30">
        <f>IF('5b.TriRandNumbers'!G434&lt;=G$1,G$4+SQRT(G$2*'5b.TriRandNumbers'!G434),G$6-SQRT(G$3*(1-'5b.TriRandNumbers'!G434)))</f>
        <v>3.4142148934781784</v>
      </c>
      <c r="H440" s="35">
        <f>IF('5b.TriRandNumbers'!H434&lt;=H$1,H$4+SQRT(H$2*'5b.TriRandNumbers'!H434),H$6-SQRT(H$3*(1-'5b.TriRandNumbers'!H434)))</f>
        <v>13.690857503340684</v>
      </c>
      <c r="I440" s="34">
        <f>IF('5b.TriRandNumbers'!I434&lt;=I$1,I$4+SQRT(I$2*'5b.TriRandNumbers'!I434),I$6-SQRT(I$3*(1-'5b.TriRandNumbers'!I434)))</f>
        <v>13.432057167192852</v>
      </c>
      <c r="J440" s="33">
        <f>IF('5b.TriRandNumbers'!J434&lt;=J$1,J$4+SQRT(J$2*'5b.TriRandNumbers'!J434),J$6-SQRT(J$3*(1-'5b.TriRandNumbers'!J434)))</f>
        <v>14.761566054854894</v>
      </c>
      <c r="K440" s="32">
        <f>IF('5b.TriRandNumbers'!K434&lt;=K$1,K$4+SQRT(K$2*'5b.TriRandNumbers'!K434),K$6-SQRT(K$3*(1-'5b.TriRandNumbers'!K434)))</f>
        <v>10.763955325391363</v>
      </c>
      <c r="L440" s="31">
        <f>IF('5b.TriRandNumbers'!L434&lt;=L$1,L$4+SQRT(L$2*'5b.TriRandNumbers'!L434),L$6-SQRT(L$3*(1-'5b.TriRandNumbers'!L434)))</f>
        <v>9.2120990989565712</v>
      </c>
      <c r="M440" s="30">
        <f>IF('5b.TriRandNumbers'!M434&lt;=M$1,M$4+SQRT(M$2*'5b.TriRandNumbers'!M434),M$6-SQRT(M$3*(1-'5b.TriRandNumbers'!M434)))</f>
        <v>9.8656867346626385</v>
      </c>
      <c r="N440" s="35">
        <f>IF('5b.TriRandNumbers'!N434&lt;=N$1,N$4+SQRT(N$2*'5b.TriRandNumbers'!N434),N$6-SQRT(N$3*(1-'5b.TriRandNumbers'!N434)))</f>
        <v>9.4329722463114347</v>
      </c>
      <c r="O440" s="34">
        <f>IF('5b.TriRandNumbers'!O434&lt;=O$1,O$4+SQRT(O$2*'5b.TriRandNumbers'!O434),O$6-SQRT(O$3*(1-'5b.TriRandNumbers'!O434)))</f>
        <v>8.5179522088601285</v>
      </c>
      <c r="P440" s="33">
        <f>IF('5b.TriRandNumbers'!P434&lt;=P$1,P$4+SQRT(P$2*'5b.TriRandNumbers'!P434),P$6-SQRT(P$3*(1-'5b.TriRandNumbers'!P434)))</f>
        <v>14.695145409128626</v>
      </c>
      <c r="Q440" s="32">
        <f>IF('5b.TriRandNumbers'!Q434&lt;=Q$1,Q$4+SQRT(Q$2*'5b.TriRandNumbers'!Q434),Q$6-SQRT(Q$3*(1-'5b.TriRandNumbers'!Q434)))</f>
        <v>17.365665812273097</v>
      </c>
      <c r="R440" s="31">
        <f>IF('5b.TriRandNumbers'!R434&lt;=R$1,R$4+SQRT(R$2*'5b.TriRandNumbers'!R434),R$6-SQRT(R$3*(1-'5b.TriRandNumbers'!R434)))</f>
        <v>13.621711071864112</v>
      </c>
      <c r="S440" s="30">
        <f>IF('5b.TriRandNumbers'!S434&lt;=S$1,S$4+SQRT(S$2*'5b.TriRandNumbers'!S434),S$6-SQRT(S$3*(1-'5b.TriRandNumbers'!S434)))</f>
        <v>13.829533079261187</v>
      </c>
      <c r="T440" s="35">
        <f>IF('5b.TriRandNumbers'!T434&lt;=T$1,T$4+SQRT(T$2*'5b.TriRandNumbers'!T434),T$6-SQRT(T$3*(1-'5b.TriRandNumbers'!T434)))</f>
        <v>12.370835629001908</v>
      </c>
      <c r="U440" s="34">
        <f>IF('5b.TriRandNumbers'!U434&lt;=U$1,U$4+SQRT(U$2*'5b.TriRandNumbers'!U434),U$6-SQRT(U$3*(1-'5b.TriRandNumbers'!U434)))</f>
        <v>12.699195877308263</v>
      </c>
      <c r="V440" s="33">
        <f>IF('5b.TriRandNumbers'!V434&lt;=V$1,V$4+SQRT(V$2*'5b.TriRandNumbers'!V434),V$6-SQRT(V$3*(1-'5b.TriRandNumbers'!V434)))</f>
        <v>14.621266210852855</v>
      </c>
      <c r="W440" s="32">
        <f>IF('5b.TriRandNumbers'!W434&lt;=W$1,W$4+SQRT(W$2*'5b.TriRandNumbers'!W434),W$6-SQRT(W$3*(1-'5b.TriRandNumbers'!W434)))</f>
        <v>15.557213795565904</v>
      </c>
      <c r="X440" s="31">
        <f>IF('5b.TriRandNumbers'!X434&lt;=X$1,X$4+SQRT(X$2*'5b.TriRandNumbers'!X434),X$6-SQRT(X$3*(1-'5b.TriRandNumbers'!X434)))</f>
        <v>10.513093095952632</v>
      </c>
      <c r="Y440" s="30">
        <f>IF('5b.TriRandNumbers'!Y434&lt;=Y$1,Y$4+SQRT(Y$2*'5b.TriRandNumbers'!Y434),Y$6-SQRT(Y$3*(1-'5b.TriRandNumbers'!Y434)))</f>
        <v>14.226835444685825</v>
      </c>
    </row>
    <row r="441" spans="2:25" hidden="1" x14ac:dyDescent="0.25">
      <c r="B441" s="35">
        <f>IF('5b.TriRandNumbers'!B435&lt;=B$1,B$4+SQRT(B$2*'5b.TriRandNumbers'!B435),B$6-SQRT(B$3*(1-'5b.TriRandNumbers'!B435)))</f>
        <v>4.0751121235906407</v>
      </c>
      <c r="C441" s="34">
        <f>IF('5b.TriRandNumbers'!C435&lt;=C$1,C$4+SQRT(C$2*'5b.TriRandNumbers'!C435),C$6-SQRT(C$3*(1-'5b.TriRandNumbers'!C435)))</f>
        <v>3.2784736643582053</v>
      </c>
      <c r="D441" s="33">
        <f>IF('5b.TriRandNumbers'!D435&lt;=D$1,D$4+SQRT(D$2*'5b.TriRandNumbers'!D435),D$6-SQRT(D$3*(1-'5b.TriRandNumbers'!D435)))</f>
        <v>4.9386337910541425</v>
      </c>
      <c r="E441" s="32">
        <f>IF('5b.TriRandNumbers'!E435&lt;=E$1,E$4+SQRT(E$2*'5b.TriRandNumbers'!E435),E$6-SQRT(E$3*(1-'5b.TriRandNumbers'!E435)))</f>
        <v>3.7418539066910865</v>
      </c>
      <c r="F441" s="31">
        <f>IF('5b.TriRandNumbers'!F435&lt;=F$1,F$4+SQRT(F$2*'5b.TriRandNumbers'!F435),F$6-SQRT(F$3*(1-'5b.TriRandNumbers'!F435)))</f>
        <v>2.7775820440392929</v>
      </c>
      <c r="G441" s="30">
        <f>IF('5b.TriRandNumbers'!G435&lt;=G$1,G$4+SQRT(G$2*'5b.TriRandNumbers'!G435),G$6-SQRT(G$3*(1-'5b.TriRandNumbers'!G435)))</f>
        <v>3.7859842602394789</v>
      </c>
      <c r="H441" s="35">
        <f>IF('5b.TriRandNumbers'!H435&lt;=H$1,H$4+SQRT(H$2*'5b.TriRandNumbers'!H435),H$6-SQRT(H$3*(1-'5b.TriRandNumbers'!H435)))</f>
        <v>12.829915366042332</v>
      </c>
      <c r="I441" s="34">
        <f>IF('5b.TriRandNumbers'!I435&lt;=I$1,I$4+SQRT(I$2*'5b.TriRandNumbers'!I435),I$6-SQRT(I$3*(1-'5b.TriRandNumbers'!I435)))</f>
        <v>16.067050537721961</v>
      </c>
      <c r="J441" s="33">
        <f>IF('5b.TriRandNumbers'!J435&lt;=J$1,J$4+SQRT(J$2*'5b.TriRandNumbers'!J435),J$6-SQRT(J$3*(1-'5b.TriRandNumbers'!J435)))</f>
        <v>17.862817962104174</v>
      </c>
      <c r="K441" s="32">
        <f>IF('5b.TriRandNumbers'!K435&lt;=K$1,K$4+SQRT(K$2*'5b.TriRandNumbers'!K435),K$6-SQRT(K$3*(1-'5b.TriRandNumbers'!K435)))</f>
        <v>16.626053979089033</v>
      </c>
      <c r="L441" s="31">
        <f>IF('5b.TriRandNumbers'!L435&lt;=L$1,L$4+SQRT(L$2*'5b.TriRandNumbers'!L435),L$6-SQRT(L$3*(1-'5b.TriRandNumbers'!L435)))</f>
        <v>12.377081323889875</v>
      </c>
      <c r="M441" s="30">
        <f>IF('5b.TriRandNumbers'!M435&lt;=M$1,M$4+SQRT(M$2*'5b.TriRandNumbers'!M435),M$6-SQRT(M$3*(1-'5b.TriRandNumbers'!M435)))</f>
        <v>17.095997589905032</v>
      </c>
      <c r="N441" s="35">
        <f>IF('5b.TriRandNumbers'!N435&lt;=N$1,N$4+SQRT(N$2*'5b.TriRandNumbers'!N435),N$6-SQRT(N$3*(1-'5b.TriRandNumbers'!N435)))</f>
        <v>9.5610172297680869</v>
      </c>
      <c r="O441" s="34">
        <f>IF('5b.TriRandNumbers'!O435&lt;=O$1,O$4+SQRT(O$2*'5b.TriRandNumbers'!O435),O$6-SQRT(O$3*(1-'5b.TriRandNumbers'!O435)))</f>
        <v>15.01374312581534</v>
      </c>
      <c r="P441" s="33">
        <f>IF('5b.TriRandNumbers'!P435&lt;=P$1,P$4+SQRT(P$2*'5b.TriRandNumbers'!P435),P$6-SQRT(P$3*(1-'5b.TriRandNumbers'!P435)))</f>
        <v>9.9090959927119009</v>
      </c>
      <c r="Q441" s="32">
        <f>IF('5b.TriRandNumbers'!Q435&lt;=Q$1,Q$4+SQRT(Q$2*'5b.TriRandNumbers'!Q435),Q$6-SQRT(Q$3*(1-'5b.TriRandNumbers'!Q435)))</f>
        <v>13.403770204044159</v>
      </c>
      <c r="R441" s="31">
        <f>IF('5b.TriRandNumbers'!R435&lt;=R$1,R$4+SQRT(R$2*'5b.TriRandNumbers'!R435),R$6-SQRT(R$3*(1-'5b.TriRandNumbers'!R435)))</f>
        <v>12.088687186127975</v>
      </c>
      <c r="S441" s="30">
        <f>IF('5b.TriRandNumbers'!S435&lt;=S$1,S$4+SQRT(S$2*'5b.TriRandNumbers'!S435),S$6-SQRT(S$3*(1-'5b.TriRandNumbers'!S435)))</f>
        <v>9.458154758338889</v>
      </c>
      <c r="T441" s="35">
        <f>IF('5b.TriRandNumbers'!T435&lt;=T$1,T$4+SQRT(T$2*'5b.TriRandNumbers'!T435),T$6-SQRT(T$3*(1-'5b.TriRandNumbers'!T435)))</f>
        <v>9.7968452162107198</v>
      </c>
      <c r="U441" s="34">
        <f>IF('5b.TriRandNumbers'!U435&lt;=U$1,U$4+SQRT(U$2*'5b.TriRandNumbers'!U435),U$6-SQRT(U$3*(1-'5b.TriRandNumbers'!U435)))</f>
        <v>19.557628770534148</v>
      </c>
      <c r="V441" s="33">
        <f>IF('5b.TriRandNumbers'!V435&lt;=V$1,V$4+SQRT(V$2*'5b.TriRandNumbers'!V435),V$6-SQRT(V$3*(1-'5b.TriRandNumbers'!V435)))</f>
        <v>11.079452575444046</v>
      </c>
      <c r="W441" s="32">
        <f>IF('5b.TriRandNumbers'!W435&lt;=W$1,W$4+SQRT(W$2*'5b.TriRandNumbers'!W435),W$6-SQRT(W$3*(1-'5b.TriRandNumbers'!W435)))</f>
        <v>11.184303928040986</v>
      </c>
      <c r="X441" s="31">
        <f>IF('5b.TriRandNumbers'!X435&lt;=X$1,X$4+SQRT(X$2*'5b.TriRandNumbers'!X435),X$6-SQRT(X$3*(1-'5b.TriRandNumbers'!X435)))</f>
        <v>16.992375044183706</v>
      </c>
      <c r="Y441" s="30">
        <f>IF('5b.TriRandNumbers'!Y435&lt;=Y$1,Y$4+SQRT(Y$2*'5b.TriRandNumbers'!Y435),Y$6-SQRT(Y$3*(1-'5b.TriRandNumbers'!Y435)))</f>
        <v>9.6856716957858122</v>
      </c>
    </row>
    <row r="442" spans="2:25" hidden="1" x14ac:dyDescent="0.25">
      <c r="B442" s="35">
        <f>IF('5b.TriRandNumbers'!B436&lt;=B$1,B$4+SQRT(B$2*'5b.TriRandNumbers'!B436),B$6-SQRT(B$3*(1-'5b.TriRandNumbers'!B436)))</f>
        <v>4.6365010686827492</v>
      </c>
      <c r="C442" s="34">
        <f>IF('5b.TriRandNumbers'!C436&lt;=C$1,C$4+SQRT(C$2*'5b.TriRandNumbers'!C436),C$6-SQRT(C$3*(1-'5b.TriRandNumbers'!C436)))</f>
        <v>2.6711693168204054</v>
      </c>
      <c r="D442" s="33">
        <f>IF('5b.TriRandNumbers'!D436&lt;=D$1,D$4+SQRT(D$2*'5b.TriRandNumbers'!D436),D$6-SQRT(D$3*(1-'5b.TriRandNumbers'!D436)))</f>
        <v>4.452204921832184</v>
      </c>
      <c r="E442" s="32">
        <f>IF('5b.TriRandNumbers'!E436&lt;=E$1,E$4+SQRT(E$2*'5b.TriRandNumbers'!E436),E$6-SQRT(E$3*(1-'5b.TriRandNumbers'!E436)))</f>
        <v>4.3988392692254834</v>
      </c>
      <c r="F442" s="31">
        <f>IF('5b.TriRandNumbers'!F436&lt;=F$1,F$4+SQRT(F$2*'5b.TriRandNumbers'!F436),F$6-SQRT(F$3*(1-'5b.TriRandNumbers'!F436)))</f>
        <v>2.1593336919271628</v>
      </c>
      <c r="G442" s="30">
        <f>IF('5b.TriRandNumbers'!G436&lt;=G$1,G$4+SQRT(G$2*'5b.TriRandNumbers'!G436),G$6-SQRT(G$3*(1-'5b.TriRandNumbers'!G436)))</f>
        <v>2.3165698090128046</v>
      </c>
      <c r="H442" s="35">
        <f>IF('5b.TriRandNumbers'!H436&lt;=H$1,H$4+SQRT(H$2*'5b.TriRandNumbers'!H436),H$6-SQRT(H$3*(1-'5b.TriRandNumbers'!H436)))</f>
        <v>11.148805563636264</v>
      </c>
      <c r="I442" s="34">
        <f>IF('5b.TriRandNumbers'!I436&lt;=I$1,I$4+SQRT(I$2*'5b.TriRandNumbers'!I436),I$6-SQRT(I$3*(1-'5b.TriRandNumbers'!I436)))</f>
        <v>11.578927694186476</v>
      </c>
      <c r="J442" s="33">
        <f>IF('5b.TriRandNumbers'!J436&lt;=J$1,J$4+SQRT(J$2*'5b.TriRandNumbers'!J436),J$6-SQRT(J$3*(1-'5b.TriRandNumbers'!J436)))</f>
        <v>12.836034286300453</v>
      </c>
      <c r="K442" s="32">
        <f>IF('5b.TriRandNumbers'!K436&lt;=K$1,K$4+SQRT(K$2*'5b.TriRandNumbers'!K436),K$6-SQRT(K$3*(1-'5b.TriRandNumbers'!K436)))</f>
        <v>14.447152084014512</v>
      </c>
      <c r="L442" s="31">
        <f>IF('5b.TriRandNumbers'!L436&lt;=L$1,L$4+SQRT(L$2*'5b.TriRandNumbers'!L436),L$6-SQRT(L$3*(1-'5b.TriRandNumbers'!L436)))</f>
        <v>8.1765094582011013</v>
      </c>
      <c r="M442" s="30">
        <f>IF('5b.TriRandNumbers'!M436&lt;=M$1,M$4+SQRT(M$2*'5b.TriRandNumbers'!M436),M$6-SQRT(M$3*(1-'5b.TriRandNumbers'!M436)))</f>
        <v>9.4691119250074376</v>
      </c>
      <c r="N442" s="35">
        <f>IF('5b.TriRandNumbers'!N436&lt;=N$1,N$4+SQRT(N$2*'5b.TriRandNumbers'!N436),N$6-SQRT(N$3*(1-'5b.TriRandNumbers'!N436)))</f>
        <v>5.7713215179131598</v>
      </c>
      <c r="O442" s="34">
        <f>IF('5b.TriRandNumbers'!O436&lt;=O$1,O$4+SQRT(O$2*'5b.TriRandNumbers'!O436),O$6-SQRT(O$3*(1-'5b.TriRandNumbers'!O436)))</f>
        <v>7.3830425825198507</v>
      </c>
      <c r="P442" s="33">
        <f>IF('5b.TriRandNumbers'!P436&lt;=P$1,P$4+SQRT(P$2*'5b.TriRandNumbers'!P436),P$6-SQRT(P$3*(1-'5b.TriRandNumbers'!P436)))</f>
        <v>8.3901309597462284</v>
      </c>
      <c r="Q442" s="32">
        <f>IF('5b.TriRandNumbers'!Q436&lt;=Q$1,Q$4+SQRT(Q$2*'5b.TriRandNumbers'!Q436),Q$6-SQRT(Q$3*(1-'5b.TriRandNumbers'!Q436)))</f>
        <v>5.6332938791273133</v>
      </c>
      <c r="R442" s="31">
        <f>IF('5b.TriRandNumbers'!R436&lt;=R$1,R$4+SQRT(R$2*'5b.TriRandNumbers'!R436),R$6-SQRT(R$3*(1-'5b.TriRandNumbers'!R436)))</f>
        <v>10.006509280127135</v>
      </c>
      <c r="S442" s="30">
        <f>IF('5b.TriRandNumbers'!S436&lt;=S$1,S$4+SQRT(S$2*'5b.TriRandNumbers'!S436),S$6-SQRT(S$3*(1-'5b.TriRandNumbers'!S436)))</f>
        <v>13.747977139125794</v>
      </c>
      <c r="T442" s="35">
        <f>IF('5b.TriRandNumbers'!T436&lt;=T$1,T$4+SQRT(T$2*'5b.TriRandNumbers'!T436),T$6-SQRT(T$3*(1-'5b.TriRandNumbers'!T436)))</f>
        <v>10.356564201224169</v>
      </c>
      <c r="U442" s="34">
        <f>IF('5b.TriRandNumbers'!U436&lt;=U$1,U$4+SQRT(U$2*'5b.TriRandNumbers'!U436),U$6-SQRT(U$3*(1-'5b.TriRandNumbers'!U436)))</f>
        <v>11.055212557454725</v>
      </c>
      <c r="V442" s="33">
        <f>IF('5b.TriRandNumbers'!V436&lt;=V$1,V$4+SQRT(V$2*'5b.TriRandNumbers'!V436),V$6-SQRT(V$3*(1-'5b.TriRandNumbers'!V436)))</f>
        <v>16.398135662077287</v>
      </c>
      <c r="W442" s="32">
        <f>IF('5b.TriRandNumbers'!W436&lt;=W$1,W$4+SQRT(W$2*'5b.TriRandNumbers'!W436),W$6-SQRT(W$3*(1-'5b.TriRandNumbers'!W436)))</f>
        <v>8.1922176239904712</v>
      </c>
      <c r="X442" s="31">
        <f>IF('5b.TriRandNumbers'!X436&lt;=X$1,X$4+SQRT(X$2*'5b.TriRandNumbers'!X436),X$6-SQRT(X$3*(1-'5b.TriRandNumbers'!X436)))</f>
        <v>11.861948599773415</v>
      </c>
      <c r="Y442" s="30">
        <f>IF('5b.TriRandNumbers'!Y436&lt;=Y$1,Y$4+SQRT(Y$2*'5b.TriRandNumbers'!Y436),Y$6-SQRT(Y$3*(1-'5b.TriRandNumbers'!Y436)))</f>
        <v>13.628535609247422</v>
      </c>
    </row>
    <row r="443" spans="2:25" hidden="1" x14ac:dyDescent="0.25">
      <c r="B443" s="35">
        <f>IF('5b.TriRandNumbers'!B437&lt;=B$1,B$4+SQRT(B$2*'5b.TriRandNumbers'!B437),B$6-SQRT(B$3*(1-'5b.TriRandNumbers'!B437)))</f>
        <v>4.0197224007384076</v>
      </c>
      <c r="C443" s="34">
        <f>IF('5b.TriRandNumbers'!C437&lt;=C$1,C$4+SQRT(C$2*'5b.TriRandNumbers'!C437),C$6-SQRT(C$3*(1-'5b.TriRandNumbers'!C437)))</f>
        <v>2.7625580484259977</v>
      </c>
      <c r="D443" s="33">
        <f>IF('5b.TriRandNumbers'!D437&lt;=D$1,D$4+SQRT(D$2*'5b.TriRandNumbers'!D437),D$6-SQRT(D$3*(1-'5b.TriRandNumbers'!D437)))</f>
        <v>4.9601074349173402</v>
      </c>
      <c r="E443" s="32">
        <f>IF('5b.TriRandNumbers'!E437&lt;=E$1,E$4+SQRT(E$2*'5b.TriRandNumbers'!E437),E$6-SQRT(E$3*(1-'5b.TriRandNumbers'!E437)))</f>
        <v>4.3776924864265006</v>
      </c>
      <c r="F443" s="31">
        <f>IF('5b.TriRandNumbers'!F437&lt;=F$1,F$4+SQRT(F$2*'5b.TriRandNumbers'!F437),F$6-SQRT(F$3*(1-'5b.TriRandNumbers'!F437)))</f>
        <v>1.7357241047029133</v>
      </c>
      <c r="G443" s="30">
        <f>IF('5b.TriRandNumbers'!G437&lt;=G$1,G$4+SQRT(G$2*'5b.TriRandNumbers'!G437),G$6-SQRT(G$3*(1-'5b.TriRandNumbers'!G437)))</f>
        <v>3.5681416785153068</v>
      </c>
      <c r="H443" s="35">
        <f>IF('5b.TriRandNumbers'!H437&lt;=H$1,H$4+SQRT(H$2*'5b.TriRandNumbers'!H437),H$6-SQRT(H$3*(1-'5b.TriRandNumbers'!H437)))</f>
        <v>9.9965521788679315</v>
      </c>
      <c r="I443" s="34">
        <f>IF('5b.TriRandNumbers'!I437&lt;=I$1,I$4+SQRT(I$2*'5b.TriRandNumbers'!I437),I$6-SQRT(I$3*(1-'5b.TriRandNumbers'!I437)))</f>
        <v>15.521394983924193</v>
      </c>
      <c r="J443" s="33">
        <f>IF('5b.TriRandNumbers'!J437&lt;=J$1,J$4+SQRT(J$2*'5b.TriRandNumbers'!J437),J$6-SQRT(J$3*(1-'5b.TriRandNumbers'!J437)))</f>
        <v>7.8335736011362513</v>
      </c>
      <c r="K443" s="32">
        <f>IF('5b.TriRandNumbers'!K437&lt;=K$1,K$4+SQRT(K$2*'5b.TriRandNumbers'!K437),K$6-SQRT(K$3*(1-'5b.TriRandNumbers'!K437)))</f>
        <v>10.737151210801967</v>
      </c>
      <c r="L443" s="31">
        <f>IF('5b.TriRandNumbers'!L437&lt;=L$1,L$4+SQRT(L$2*'5b.TriRandNumbers'!L437),L$6-SQRT(L$3*(1-'5b.TriRandNumbers'!L437)))</f>
        <v>8.7444472079831286</v>
      </c>
      <c r="M443" s="30">
        <f>IF('5b.TriRandNumbers'!M437&lt;=M$1,M$4+SQRT(M$2*'5b.TriRandNumbers'!M437),M$6-SQRT(M$3*(1-'5b.TriRandNumbers'!M437)))</f>
        <v>12.498067669385193</v>
      </c>
      <c r="N443" s="35">
        <f>IF('5b.TriRandNumbers'!N437&lt;=N$1,N$4+SQRT(N$2*'5b.TriRandNumbers'!N437),N$6-SQRT(N$3*(1-'5b.TriRandNumbers'!N437)))</f>
        <v>7.4688437642293835</v>
      </c>
      <c r="O443" s="34">
        <f>IF('5b.TriRandNumbers'!O437&lt;=O$1,O$4+SQRT(O$2*'5b.TriRandNumbers'!O437),O$6-SQRT(O$3*(1-'5b.TriRandNumbers'!O437)))</f>
        <v>15.911482316838343</v>
      </c>
      <c r="P443" s="33">
        <f>IF('5b.TriRandNumbers'!P437&lt;=P$1,P$4+SQRT(P$2*'5b.TriRandNumbers'!P437),P$6-SQRT(P$3*(1-'5b.TriRandNumbers'!P437)))</f>
        <v>15.761627720388223</v>
      </c>
      <c r="Q443" s="32">
        <f>IF('5b.TriRandNumbers'!Q437&lt;=Q$1,Q$4+SQRT(Q$2*'5b.TriRandNumbers'!Q437),Q$6-SQRT(Q$3*(1-'5b.TriRandNumbers'!Q437)))</f>
        <v>12.261579449654821</v>
      </c>
      <c r="R443" s="31">
        <f>IF('5b.TriRandNumbers'!R437&lt;=R$1,R$4+SQRT(R$2*'5b.TriRandNumbers'!R437),R$6-SQRT(R$3*(1-'5b.TriRandNumbers'!R437)))</f>
        <v>9.5120423938137968</v>
      </c>
      <c r="S443" s="30">
        <f>IF('5b.TriRandNumbers'!S437&lt;=S$1,S$4+SQRT(S$2*'5b.TriRandNumbers'!S437),S$6-SQRT(S$3*(1-'5b.TriRandNumbers'!S437)))</f>
        <v>6.9623713725134273</v>
      </c>
      <c r="T443" s="35">
        <f>IF('5b.TriRandNumbers'!T437&lt;=T$1,T$4+SQRT(T$2*'5b.TriRandNumbers'!T437),T$6-SQRT(T$3*(1-'5b.TriRandNumbers'!T437)))</f>
        <v>11.914467363139176</v>
      </c>
      <c r="U443" s="34">
        <f>IF('5b.TriRandNumbers'!U437&lt;=U$1,U$4+SQRT(U$2*'5b.TriRandNumbers'!U437),U$6-SQRT(U$3*(1-'5b.TriRandNumbers'!U437)))</f>
        <v>12.201441827907191</v>
      </c>
      <c r="V443" s="33">
        <f>IF('5b.TriRandNumbers'!V437&lt;=V$1,V$4+SQRT(V$2*'5b.TriRandNumbers'!V437),V$6-SQRT(V$3*(1-'5b.TriRandNumbers'!V437)))</f>
        <v>15.398819922339674</v>
      </c>
      <c r="W443" s="32">
        <f>IF('5b.TriRandNumbers'!W437&lt;=W$1,W$4+SQRT(W$2*'5b.TriRandNumbers'!W437),W$6-SQRT(W$3*(1-'5b.TriRandNumbers'!W437)))</f>
        <v>8.4736067195517233</v>
      </c>
      <c r="X443" s="31">
        <f>IF('5b.TriRandNumbers'!X437&lt;=X$1,X$4+SQRT(X$2*'5b.TriRandNumbers'!X437),X$6-SQRT(X$3*(1-'5b.TriRandNumbers'!X437)))</f>
        <v>9.561762148956749</v>
      </c>
      <c r="Y443" s="30">
        <f>IF('5b.TriRandNumbers'!Y437&lt;=Y$1,Y$4+SQRT(Y$2*'5b.TriRandNumbers'!Y437),Y$6-SQRT(Y$3*(1-'5b.TriRandNumbers'!Y437)))</f>
        <v>16.011057577366156</v>
      </c>
    </row>
    <row r="444" spans="2:25" hidden="1" x14ac:dyDescent="0.25">
      <c r="B444" s="35">
        <f>IF('5b.TriRandNumbers'!B438&lt;=B$1,B$4+SQRT(B$2*'5b.TriRandNumbers'!B438),B$6-SQRT(B$3*(1-'5b.TriRandNumbers'!B438)))</f>
        <v>4.5622504331635927</v>
      </c>
      <c r="C444" s="34">
        <f>IF('5b.TriRandNumbers'!C438&lt;=C$1,C$4+SQRT(C$2*'5b.TriRandNumbers'!C438),C$6-SQRT(C$3*(1-'5b.TriRandNumbers'!C438)))</f>
        <v>2.8810411537024474</v>
      </c>
      <c r="D444" s="33">
        <f>IF('5b.TriRandNumbers'!D438&lt;=D$1,D$4+SQRT(D$2*'5b.TriRandNumbers'!D438),D$6-SQRT(D$3*(1-'5b.TriRandNumbers'!D438)))</f>
        <v>4.8259921796715135</v>
      </c>
      <c r="E444" s="32">
        <f>IF('5b.TriRandNumbers'!E438&lt;=E$1,E$4+SQRT(E$2*'5b.TriRandNumbers'!E438),E$6-SQRT(E$3*(1-'5b.TriRandNumbers'!E438)))</f>
        <v>3.8437200703420582</v>
      </c>
      <c r="F444" s="31">
        <f>IF('5b.TriRandNumbers'!F438&lt;=F$1,F$4+SQRT(F$2*'5b.TriRandNumbers'!F438),F$6-SQRT(F$3*(1-'5b.TriRandNumbers'!F438)))</f>
        <v>3.3001767369484685</v>
      </c>
      <c r="G444" s="30">
        <f>IF('5b.TriRandNumbers'!G438&lt;=G$1,G$4+SQRT(G$2*'5b.TriRandNumbers'!G438),G$6-SQRT(G$3*(1-'5b.TriRandNumbers'!G438)))</f>
        <v>3.352445049652113</v>
      </c>
      <c r="H444" s="35">
        <f>IF('5b.TriRandNumbers'!H438&lt;=H$1,H$4+SQRT(H$2*'5b.TriRandNumbers'!H438),H$6-SQRT(H$3*(1-'5b.TriRandNumbers'!H438)))</f>
        <v>9.2969430805568507</v>
      </c>
      <c r="I444" s="34">
        <f>IF('5b.TriRandNumbers'!I438&lt;=I$1,I$4+SQRT(I$2*'5b.TriRandNumbers'!I438),I$6-SQRT(I$3*(1-'5b.TriRandNumbers'!I438)))</f>
        <v>7.4853595862715503</v>
      </c>
      <c r="J444" s="33">
        <f>IF('5b.TriRandNumbers'!J438&lt;=J$1,J$4+SQRT(J$2*'5b.TriRandNumbers'!J438),J$6-SQRT(J$3*(1-'5b.TriRandNumbers'!J438)))</f>
        <v>12.036884149025596</v>
      </c>
      <c r="K444" s="32">
        <f>IF('5b.TriRandNumbers'!K438&lt;=K$1,K$4+SQRT(K$2*'5b.TriRandNumbers'!K438),K$6-SQRT(K$3*(1-'5b.TriRandNumbers'!K438)))</f>
        <v>7.4745759692424976</v>
      </c>
      <c r="L444" s="31">
        <f>IF('5b.TriRandNumbers'!L438&lt;=L$1,L$4+SQRT(L$2*'5b.TriRandNumbers'!L438),L$6-SQRT(L$3*(1-'5b.TriRandNumbers'!L438)))</f>
        <v>16.651494336575965</v>
      </c>
      <c r="M444" s="30">
        <f>IF('5b.TriRandNumbers'!M438&lt;=M$1,M$4+SQRT(M$2*'5b.TriRandNumbers'!M438),M$6-SQRT(M$3*(1-'5b.TriRandNumbers'!M438)))</f>
        <v>8.8280682808501449</v>
      </c>
      <c r="N444" s="35">
        <f>IF('5b.TriRandNumbers'!N438&lt;=N$1,N$4+SQRT(N$2*'5b.TriRandNumbers'!N438),N$6-SQRT(N$3*(1-'5b.TriRandNumbers'!N438)))</f>
        <v>16.546052492263374</v>
      </c>
      <c r="O444" s="34">
        <f>IF('5b.TriRandNumbers'!O438&lt;=O$1,O$4+SQRT(O$2*'5b.TriRandNumbers'!O438),O$6-SQRT(O$3*(1-'5b.TriRandNumbers'!O438)))</f>
        <v>9.5233788441908853</v>
      </c>
      <c r="P444" s="33">
        <f>IF('5b.TriRandNumbers'!P438&lt;=P$1,P$4+SQRT(P$2*'5b.TriRandNumbers'!P438),P$6-SQRT(P$3*(1-'5b.TriRandNumbers'!P438)))</f>
        <v>9.1694320786233376</v>
      </c>
      <c r="Q444" s="32">
        <f>IF('5b.TriRandNumbers'!Q438&lt;=Q$1,Q$4+SQRT(Q$2*'5b.TriRandNumbers'!Q438),Q$6-SQRT(Q$3*(1-'5b.TriRandNumbers'!Q438)))</f>
        <v>17.739474799472106</v>
      </c>
      <c r="R444" s="31">
        <f>IF('5b.TriRandNumbers'!R438&lt;=R$1,R$4+SQRT(R$2*'5b.TriRandNumbers'!R438),R$6-SQRT(R$3*(1-'5b.TriRandNumbers'!R438)))</f>
        <v>9.7313324589688754</v>
      </c>
      <c r="S444" s="30">
        <f>IF('5b.TriRandNumbers'!S438&lt;=S$1,S$4+SQRT(S$2*'5b.TriRandNumbers'!S438),S$6-SQRT(S$3*(1-'5b.TriRandNumbers'!S438)))</f>
        <v>17.865793652001184</v>
      </c>
      <c r="T444" s="35">
        <f>IF('5b.TriRandNumbers'!T438&lt;=T$1,T$4+SQRT(T$2*'5b.TriRandNumbers'!T438),T$6-SQRT(T$3*(1-'5b.TriRandNumbers'!T438)))</f>
        <v>12.008424145142309</v>
      </c>
      <c r="U444" s="34">
        <f>IF('5b.TriRandNumbers'!U438&lt;=U$1,U$4+SQRT(U$2*'5b.TriRandNumbers'!U438),U$6-SQRT(U$3*(1-'5b.TriRandNumbers'!U438)))</f>
        <v>11.441909618381239</v>
      </c>
      <c r="V444" s="33">
        <f>IF('5b.TriRandNumbers'!V438&lt;=V$1,V$4+SQRT(V$2*'5b.TriRandNumbers'!V438),V$6-SQRT(V$3*(1-'5b.TriRandNumbers'!V438)))</f>
        <v>14.974841611944075</v>
      </c>
      <c r="W444" s="32">
        <f>IF('5b.TriRandNumbers'!W438&lt;=W$1,W$4+SQRT(W$2*'5b.TriRandNumbers'!W438),W$6-SQRT(W$3*(1-'5b.TriRandNumbers'!W438)))</f>
        <v>10.491998577576426</v>
      </c>
      <c r="X444" s="31">
        <f>IF('5b.TriRandNumbers'!X438&lt;=X$1,X$4+SQRT(X$2*'5b.TriRandNumbers'!X438),X$6-SQRT(X$3*(1-'5b.TriRandNumbers'!X438)))</f>
        <v>7.9168485777486666</v>
      </c>
      <c r="Y444" s="30">
        <f>IF('5b.TriRandNumbers'!Y438&lt;=Y$1,Y$4+SQRT(Y$2*'5b.TriRandNumbers'!Y438),Y$6-SQRT(Y$3*(1-'5b.TriRandNumbers'!Y438)))</f>
        <v>12.609259617968533</v>
      </c>
    </row>
    <row r="445" spans="2:25" hidden="1" x14ac:dyDescent="0.25">
      <c r="B445" s="35">
        <f>IF('5b.TriRandNumbers'!B439&lt;=B$1,B$4+SQRT(B$2*'5b.TriRandNumbers'!B439),B$6-SQRT(B$3*(1-'5b.TriRandNumbers'!B439)))</f>
        <v>3.4149327468934274</v>
      </c>
      <c r="C445" s="34">
        <f>IF('5b.TriRandNumbers'!C439&lt;=C$1,C$4+SQRT(C$2*'5b.TriRandNumbers'!C439),C$6-SQRT(C$3*(1-'5b.TriRandNumbers'!C439)))</f>
        <v>3.330821470567237</v>
      </c>
      <c r="D445" s="33">
        <f>IF('5b.TriRandNumbers'!D439&lt;=D$1,D$4+SQRT(D$2*'5b.TriRandNumbers'!D439),D$6-SQRT(D$3*(1-'5b.TriRandNumbers'!D439)))</f>
        <v>5.1365942003101264</v>
      </c>
      <c r="E445" s="32">
        <f>IF('5b.TriRandNumbers'!E439&lt;=E$1,E$4+SQRT(E$2*'5b.TriRandNumbers'!E439),E$6-SQRT(E$3*(1-'5b.TriRandNumbers'!E439)))</f>
        <v>4.5883547568206238</v>
      </c>
      <c r="F445" s="31">
        <f>IF('5b.TriRandNumbers'!F439&lt;=F$1,F$4+SQRT(F$2*'5b.TriRandNumbers'!F439),F$6-SQRT(F$3*(1-'5b.TriRandNumbers'!F439)))</f>
        <v>3.0508972470345168</v>
      </c>
      <c r="G445" s="30">
        <f>IF('5b.TriRandNumbers'!G439&lt;=G$1,G$4+SQRT(G$2*'5b.TriRandNumbers'!G439),G$6-SQRT(G$3*(1-'5b.TriRandNumbers'!G439)))</f>
        <v>4.1888894947067383</v>
      </c>
      <c r="H445" s="35">
        <f>IF('5b.TriRandNumbers'!H439&lt;=H$1,H$4+SQRT(H$2*'5b.TriRandNumbers'!H439),H$6-SQRT(H$3*(1-'5b.TriRandNumbers'!H439)))</f>
        <v>12.01371181279448</v>
      </c>
      <c r="I445" s="34">
        <f>IF('5b.TriRandNumbers'!I439&lt;=I$1,I$4+SQRT(I$2*'5b.TriRandNumbers'!I439),I$6-SQRT(I$3*(1-'5b.TriRandNumbers'!I439)))</f>
        <v>17.532962200722356</v>
      </c>
      <c r="J445" s="33">
        <f>IF('5b.TriRandNumbers'!J439&lt;=J$1,J$4+SQRT(J$2*'5b.TriRandNumbers'!J439),J$6-SQRT(J$3*(1-'5b.TriRandNumbers'!J439)))</f>
        <v>9.9815629232332164</v>
      </c>
      <c r="K445" s="32">
        <f>IF('5b.TriRandNumbers'!K439&lt;=K$1,K$4+SQRT(K$2*'5b.TriRandNumbers'!K439),K$6-SQRT(K$3*(1-'5b.TriRandNumbers'!K439)))</f>
        <v>10.64500331837745</v>
      </c>
      <c r="L445" s="31">
        <f>IF('5b.TriRandNumbers'!L439&lt;=L$1,L$4+SQRT(L$2*'5b.TriRandNumbers'!L439),L$6-SQRT(L$3*(1-'5b.TriRandNumbers'!L439)))</f>
        <v>9.4594390166140236</v>
      </c>
      <c r="M445" s="30">
        <f>IF('5b.TriRandNumbers'!M439&lt;=M$1,M$4+SQRT(M$2*'5b.TriRandNumbers'!M439),M$6-SQRT(M$3*(1-'5b.TriRandNumbers'!M439)))</f>
        <v>13.430057698866758</v>
      </c>
      <c r="N445" s="35">
        <f>IF('5b.TriRandNumbers'!N439&lt;=N$1,N$4+SQRT(N$2*'5b.TriRandNumbers'!N439),N$6-SQRT(N$3*(1-'5b.TriRandNumbers'!N439)))</f>
        <v>10.373480132575027</v>
      </c>
      <c r="O445" s="34">
        <f>IF('5b.TriRandNumbers'!O439&lt;=O$1,O$4+SQRT(O$2*'5b.TriRandNumbers'!O439),O$6-SQRT(O$3*(1-'5b.TriRandNumbers'!O439)))</f>
        <v>8.9829765478219787</v>
      </c>
      <c r="P445" s="33">
        <f>IF('5b.TriRandNumbers'!P439&lt;=P$1,P$4+SQRT(P$2*'5b.TriRandNumbers'!P439),P$6-SQRT(P$3*(1-'5b.TriRandNumbers'!P439)))</f>
        <v>8.0969071869201787</v>
      </c>
      <c r="Q445" s="32">
        <f>IF('5b.TriRandNumbers'!Q439&lt;=Q$1,Q$4+SQRT(Q$2*'5b.TriRandNumbers'!Q439),Q$6-SQRT(Q$3*(1-'5b.TriRandNumbers'!Q439)))</f>
        <v>10.132399608101345</v>
      </c>
      <c r="R445" s="31">
        <f>IF('5b.TriRandNumbers'!R439&lt;=R$1,R$4+SQRT(R$2*'5b.TriRandNumbers'!R439),R$6-SQRT(R$3*(1-'5b.TriRandNumbers'!R439)))</f>
        <v>6.7995224882131637</v>
      </c>
      <c r="S445" s="30">
        <f>IF('5b.TriRandNumbers'!S439&lt;=S$1,S$4+SQRT(S$2*'5b.TriRandNumbers'!S439),S$6-SQRT(S$3*(1-'5b.TriRandNumbers'!S439)))</f>
        <v>13.023189315961066</v>
      </c>
      <c r="T445" s="35">
        <f>IF('5b.TriRandNumbers'!T439&lt;=T$1,T$4+SQRT(T$2*'5b.TriRandNumbers'!T439),T$6-SQRT(T$3*(1-'5b.TriRandNumbers'!T439)))</f>
        <v>12.368738690196471</v>
      </c>
      <c r="U445" s="34">
        <f>IF('5b.TriRandNumbers'!U439&lt;=U$1,U$4+SQRT(U$2*'5b.TriRandNumbers'!U439),U$6-SQRT(U$3*(1-'5b.TriRandNumbers'!U439)))</f>
        <v>10.857742398594944</v>
      </c>
      <c r="V445" s="33">
        <f>IF('5b.TriRandNumbers'!V439&lt;=V$1,V$4+SQRT(V$2*'5b.TriRandNumbers'!V439),V$6-SQRT(V$3*(1-'5b.TriRandNumbers'!V439)))</f>
        <v>10.441837597471787</v>
      </c>
      <c r="W445" s="32">
        <f>IF('5b.TriRandNumbers'!W439&lt;=W$1,W$4+SQRT(W$2*'5b.TriRandNumbers'!W439),W$6-SQRT(W$3*(1-'5b.TriRandNumbers'!W439)))</f>
        <v>13.803533761284047</v>
      </c>
      <c r="X445" s="31">
        <f>IF('5b.TriRandNumbers'!X439&lt;=X$1,X$4+SQRT(X$2*'5b.TriRandNumbers'!X439),X$6-SQRT(X$3*(1-'5b.TriRandNumbers'!X439)))</f>
        <v>9.4557412867168829</v>
      </c>
      <c r="Y445" s="30">
        <f>IF('5b.TriRandNumbers'!Y439&lt;=Y$1,Y$4+SQRT(Y$2*'5b.TriRandNumbers'!Y439),Y$6-SQRT(Y$3*(1-'5b.TriRandNumbers'!Y439)))</f>
        <v>11.200227222164072</v>
      </c>
    </row>
    <row r="446" spans="2:25" hidden="1" x14ac:dyDescent="0.25">
      <c r="B446" s="35">
        <f>IF('5b.TriRandNumbers'!B440&lt;=B$1,B$4+SQRT(B$2*'5b.TriRandNumbers'!B440),B$6-SQRT(B$3*(1-'5b.TriRandNumbers'!B440)))</f>
        <v>5.3332871399607287</v>
      </c>
      <c r="C446" s="34">
        <f>IF('5b.TriRandNumbers'!C440&lt;=C$1,C$4+SQRT(C$2*'5b.TriRandNumbers'!C440),C$6-SQRT(C$3*(1-'5b.TriRandNumbers'!C440)))</f>
        <v>3.9763517715474084</v>
      </c>
      <c r="D446" s="33">
        <f>IF('5b.TriRandNumbers'!D440&lt;=D$1,D$4+SQRT(D$2*'5b.TriRandNumbers'!D440),D$6-SQRT(D$3*(1-'5b.TriRandNumbers'!D440)))</f>
        <v>5.4988687403845491</v>
      </c>
      <c r="E446" s="32">
        <f>IF('5b.TriRandNumbers'!E440&lt;=E$1,E$4+SQRT(E$2*'5b.TriRandNumbers'!E440),E$6-SQRT(E$3*(1-'5b.TriRandNumbers'!E440)))</f>
        <v>4.1318855812049167</v>
      </c>
      <c r="F446" s="31">
        <f>IF('5b.TriRandNumbers'!F440&lt;=F$1,F$4+SQRT(F$2*'5b.TriRandNumbers'!F440),F$6-SQRT(F$3*(1-'5b.TriRandNumbers'!F440)))</f>
        <v>1.8291897295272472</v>
      </c>
      <c r="G446" s="30">
        <f>IF('5b.TriRandNumbers'!G440&lt;=G$1,G$4+SQRT(G$2*'5b.TriRandNumbers'!G440),G$6-SQRT(G$3*(1-'5b.TriRandNumbers'!G440)))</f>
        <v>2.3282966925231645</v>
      </c>
      <c r="H446" s="35">
        <f>IF('5b.TriRandNumbers'!H440&lt;=H$1,H$4+SQRT(H$2*'5b.TriRandNumbers'!H440),H$6-SQRT(H$3*(1-'5b.TriRandNumbers'!H440)))</f>
        <v>11.317792784461574</v>
      </c>
      <c r="I446" s="34">
        <f>IF('5b.TriRandNumbers'!I440&lt;=I$1,I$4+SQRT(I$2*'5b.TriRandNumbers'!I440),I$6-SQRT(I$3*(1-'5b.TriRandNumbers'!I440)))</f>
        <v>10.117383093197127</v>
      </c>
      <c r="J446" s="33">
        <f>IF('5b.TriRandNumbers'!J440&lt;=J$1,J$4+SQRT(J$2*'5b.TriRandNumbers'!J440),J$6-SQRT(J$3*(1-'5b.TriRandNumbers'!J440)))</f>
        <v>13.724143894147014</v>
      </c>
      <c r="K446" s="32">
        <f>IF('5b.TriRandNumbers'!K440&lt;=K$1,K$4+SQRT(K$2*'5b.TriRandNumbers'!K440),K$6-SQRT(K$3*(1-'5b.TriRandNumbers'!K440)))</f>
        <v>13.211159719016063</v>
      </c>
      <c r="L446" s="31">
        <f>IF('5b.TriRandNumbers'!L440&lt;=L$1,L$4+SQRT(L$2*'5b.TriRandNumbers'!L440),L$6-SQRT(L$3*(1-'5b.TriRandNumbers'!L440)))</f>
        <v>10.762108281483195</v>
      </c>
      <c r="M446" s="30">
        <f>IF('5b.TriRandNumbers'!M440&lt;=M$1,M$4+SQRT(M$2*'5b.TriRandNumbers'!M440),M$6-SQRT(M$3*(1-'5b.TriRandNumbers'!M440)))</f>
        <v>9.8421064577565822</v>
      </c>
      <c r="N446" s="35">
        <f>IF('5b.TriRandNumbers'!N440&lt;=N$1,N$4+SQRT(N$2*'5b.TriRandNumbers'!N440),N$6-SQRT(N$3*(1-'5b.TriRandNumbers'!N440)))</f>
        <v>10.208210145335801</v>
      </c>
      <c r="O446" s="34">
        <f>IF('5b.TriRandNumbers'!O440&lt;=O$1,O$4+SQRT(O$2*'5b.TriRandNumbers'!O440),O$6-SQRT(O$3*(1-'5b.TriRandNumbers'!O440)))</f>
        <v>11.140469554597519</v>
      </c>
      <c r="P446" s="33">
        <f>IF('5b.TriRandNumbers'!P440&lt;=P$1,P$4+SQRT(P$2*'5b.TriRandNumbers'!P440),P$6-SQRT(P$3*(1-'5b.TriRandNumbers'!P440)))</f>
        <v>14.456018841834133</v>
      </c>
      <c r="Q446" s="32">
        <f>IF('5b.TriRandNumbers'!Q440&lt;=Q$1,Q$4+SQRT(Q$2*'5b.TriRandNumbers'!Q440),Q$6-SQRT(Q$3*(1-'5b.TriRandNumbers'!Q440)))</f>
        <v>15.276693185053816</v>
      </c>
      <c r="R446" s="31">
        <f>IF('5b.TriRandNumbers'!R440&lt;=R$1,R$4+SQRT(R$2*'5b.TriRandNumbers'!R440),R$6-SQRT(R$3*(1-'5b.TriRandNumbers'!R440)))</f>
        <v>6.3629439487430002</v>
      </c>
      <c r="S446" s="30">
        <f>IF('5b.TriRandNumbers'!S440&lt;=S$1,S$4+SQRT(S$2*'5b.TriRandNumbers'!S440),S$6-SQRT(S$3*(1-'5b.TriRandNumbers'!S440)))</f>
        <v>11.527257315703542</v>
      </c>
      <c r="T446" s="35">
        <f>IF('5b.TriRandNumbers'!T440&lt;=T$1,T$4+SQRT(T$2*'5b.TriRandNumbers'!T440),T$6-SQRT(T$3*(1-'5b.TriRandNumbers'!T440)))</f>
        <v>7.2511417326581249</v>
      </c>
      <c r="U446" s="34">
        <f>IF('5b.TriRandNumbers'!U440&lt;=U$1,U$4+SQRT(U$2*'5b.TriRandNumbers'!U440),U$6-SQRT(U$3*(1-'5b.TriRandNumbers'!U440)))</f>
        <v>11.449508286958526</v>
      </c>
      <c r="V446" s="33">
        <f>IF('5b.TriRandNumbers'!V440&lt;=V$1,V$4+SQRT(V$2*'5b.TriRandNumbers'!V440),V$6-SQRT(V$3*(1-'5b.TriRandNumbers'!V440)))</f>
        <v>11.761809227050026</v>
      </c>
      <c r="W446" s="32">
        <f>IF('5b.TriRandNumbers'!W440&lt;=W$1,W$4+SQRT(W$2*'5b.TriRandNumbers'!W440),W$6-SQRT(W$3*(1-'5b.TriRandNumbers'!W440)))</f>
        <v>7.0040730678604506</v>
      </c>
      <c r="X446" s="31">
        <f>IF('5b.TriRandNumbers'!X440&lt;=X$1,X$4+SQRT(X$2*'5b.TriRandNumbers'!X440),X$6-SQRT(X$3*(1-'5b.TriRandNumbers'!X440)))</f>
        <v>6.701520386077009</v>
      </c>
      <c r="Y446" s="30">
        <f>IF('5b.TriRandNumbers'!Y440&lt;=Y$1,Y$4+SQRT(Y$2*'5b.TriRandNumbers'!Y440),Y$6-SQRT(Y$3*(1-'5b.TriRandNumbers'!Y440)))</f>
        <v>17.164475871233588</v>
      </c>
    </row>
    <row r="447" spans="2:25" hidden="1" x14ac:dyDescent="0.25">
      <c r="B447" s="35">
        <f>IF('5b.TriRandNumbers'!B441&lt;=B$1,B$4+SQRT(B$2*'5b.TriRandNumbers'!B441),B$6-SQRT(B$3*(1-'5b.TriRandNumbers'!B441)))</f>
        <v>4.9562544151891572</v>
      </c>
      <c r="C447" s="34">
        <f>IF('5b.TriRandNumbers'!C441&lt;=C$1,C$4+SQRT(C$2*'5b.TriRandNumbers'!C441),C$6-SQRT(C$3*(1-'5b.TriRandNumbers'!C441)))</f>
        <v>2.1801899700629424</v>
      </c>
      <c r="D447" s="33">
        <f>IF('5b.TriRandNumbers'!D441&lt;=D$1,D$4+SQRT(D$2*'5b.TriRandNumbers'!D441),D$6-SQRT(D$3*(1-'5b.TriRandNumbers'!D441)))</f>
        <v>6.4593854888965669</v>
      </c>
      <c r="E447" s="32">
        <f>IF('5b.TriRandNumbers'!E441&lt;=E$1,E$4+SQRT(E$2*'5b.TriRandNumbers'!E441),E$6-SQRT(E$3*(1-'5b.TriRandNumbers'!E441)))</f>
        <v>4.1825596723644374</v>
      </c>
      <c r="F447" s="31">
        <f>IF('5b.TriRandNumbers'!F441&lt;=F$1,F$4+SQRT(F$2*'5b.TriRandNumbers'!F441),F$6-SQRT(F$3*(1-'5b.TriRandNumbers'!F441)))</f>
        <v>2.4439015922712821</v>
      </c>
      <c r="G447" s="30">
        <f>IF('5b.TriRandNumbers'!G441&lt;=G$1,G$4+SQRT(G$2*'5b.TriRandNumbers'!G441),G$6-SQRT(G$3*(1-'5b.TriRandNumbers'!G441)))</f>
        <v>3.0452193446585119</v>
      </c>
      <c r="H447" s="35">
        <f>IF('5b.TriRandNumbers'!H441&lt;=H$1,H$4+SQRT(H$2*'5b.TriRandNumbers'!H441),H$6-SQRT(H$3*(1-'5b.TriRandNumbers'!H441)))</f>
        <v>10.840027196579653</v>
      </c>
      <c r="I447" s="34">
        <f>IF('5b.TriRandNumbers'!I441&lt;=I$1,I$4+SQRT(I$2*'5b.TriRandNumbers'!I441),I$6-SQRT(I$3*(1-'5b.TriRandNumbers'!I441)))</f>
        <v>11.331537046526739</v>
      </c>
      <c r="J447" s="33">
        <f>IF('5b.TriRandNumbers'!J441&lt;=J$1,J$4+SQRT(J$2*'5b.TriRandNumbers'!J441),J$6-SQRT(J$3*(1-'5b.TriRandNumbers'!J441)))</f>
        <v>9.8304970513655867</v>
      </c>
      <c r="K447" s="32">
        <f>IF('5b.TriRandNumbers'!K441&lt;=K$1,K$4+SQRT(K$2*'5b.TriRandNumbers'!K441),K$6-SQRT(K$3*(1-'5b.TriRandNumbers'!K441)))</f>
        <v>16.154909799435803</v>
      </c>
      <c r="L447" s="31">
        <f>IF('5b.TriRandNumbers'!L441&lt;=L$1,L$4+SQRT(L$2*'5b.TriRandNumbers'!L441),L$6-SQRT(L$3*(1-'5b.TriRandNumbers'!L441)))</f>
        <v>9.4745342126561756</v>
      </c>
      <c r="M447" s="30">
        <f>IF('5b.TriRandNumbers'!M441&lt;=M$1,M$4+SQRT(M$2*'5b.TriRandNumbers'!M441),M$6-SQRT(M$3*(1-'5b.TriRandNumbers'!M441)))</f>
        <v>9.8853577048366716</v>
      </c>
      <c r="N447" s="35">
        <f>IF('5b.TriRandNumbers'!N441&lt;=N$1,N$4+SQRT(N$2*'5b.TriRandNumbers'!N441),N$6-SQRT(N$3*(1-'5b.TriRandNumbers'!N441)))</f>
        <v>8.6749050753428492</v>
      </c>
      <c r="O447" s="34">
        <f>IF('5b.TriRandNumbers'!O441&lt;=O$1,O$4+SQRT(O$2*'5b.TriRandNumbers'!O441),O$6-SQRT(O$3*(1-'5b.TriRandNumbers'!O441)))</f>
        <v>18.058226899135928</v>
      </c>
      <c r="P447" s="33">
        <f>IF('5b.TriRandNumbers'!P441&lt;=P$1,P$4+SQRT(P$2*'5b.TriRandNumbers'!P441),P$6-SQRT(P$3*(1-'5b.TriRandNumbers'!P441)))</f>
        <v>12.684047924897714</v>
      </c>
      <c r="Q447" s="32">
        <f>IF('5b.TriRandNumbers'!Q441&lt;=Q$1,Q$4+SQRT(Q$2*'5b.TriRandNumbers'!Q441),Q$6-SQRT(Q$3*(1-'5b.TriRandNumbers'!Q441)))</f>
        <v>11.873046875993298</v>
      </c>
      <c r="R447" s="31">
        <f>IF('5b.TriRandNumbers'!R441&lt;=R$1,R$4+SQRT(R$2*'5b.TriRandNumbers'!R441),R$6-SQRT(R$3*(1-'5b.TriRandNumbers'!R441)))</f>
        <v>11.360141975350526</v>
      </c>
      <c r="S447" s="30">
        <f>IF('5b.TriRandNumbers'!S441&lt;=S$1,S$4+SQRT(S$2*'5b.TriRandNumbers'!S441),S$6-SQRT(S$3*(1-'5b.TriRandNumbers'!S441)))</f>
        <v>10.722663571983761</v>
      </c>
      <c r="T447" s="35">
        <f>IF('5b.TriRandNumbers'!T441&lt;=T$1,T$4+SQRT(T$2*'5b.TriRandNumbers'!T441),T$6-SQRT(T$3*(1-'5b.TriRandNumbers'!T441)))</f>
        <v>11.653371259695001</v>
      </c>
      <c r="U447" s="34">
        <f>IF('5b.TriRandNumbers'!U441&lt;=U$1,U$4+SQRT(U$2*'5b.TriRandNumbers'!U441),U$6-SQRT(U$3*(1-'5b.TriRandNumbers'!U441)))</f>
        <v>10.797481681930226</v>
      </c>
      <c r="V447" s="33">
        <f>IF('5b.TriRandNumbers'!V441&lt;=V$1,V$4+SQRT(V$2*'5b.TriRandNumbers'!V441),V$6-SQRT(V$3*(1-'5b.TriRandNumbers'!V441)))</f>
        <v>14.046021555257076</v>
      </c>
      <c r="W447" s="32">
        <f>IF('5b.TriRandNumbers'!W441&lt;=W$1,W$4+SQRT(W$2*'5b.TriRandNumbers'!W441),W$6-SQRT(W$3*(1-'5b.TriRandNumbers'!W441)))</f>
        <v>13.908266007308706</v>
      </c>
      <c r="X447" s="31">
        <f>IF('5b.TriRandNumbers'!X441&lt;=X$1,X$4+SQRT(X$2*'5b.TriRandNumbers'!X441),X$6-SQRT(X$3*(1-'5b.TriRandNumbers'!X441)))</f>
        <v>13.018146558115689</v>
      </c>
      <c r="Y447" s="30">
        <f>IF('5b.TriRandNumbers'!Y441&lt;=Y$1,Y$4+SQRT(Y$2*'5b.TriRandNumbers'!Y441),Y$6-SQRT(Y$3*(1-'5b.TriRandNumbers'!Y441)))</f>
        <v>12.62364581156959</v>
      </c>
    </row>
    <row r="448" spans="2:25" hidden="1" x14ac:dyDescent="0.25">
      <c r="B448" s="35">
        <f>IF('5b.TriRandNumbers'!B442&lt;=B$1,B$4+SQRT(B$2*'5b.TriRandNumbers'!B442),B$6-SQRT(B$3*(1-'5b.TriRandNumbers'!B442)))</f>
        <v>4.4790754796661911</v>
      </c>
      <c r="C448" s="34">
        <f>IF('5b.TriRandNumbers'!C442&lt;=C$1,C$4+SQRT(C$2*'5b.TriRandNumbers'!C442),C$6-SQRT(C$3*(1-'5b.TriRandNumbers'!C442)))</f>
        <v>3.3597300137191124</v>
      </c>
      <c r="D448" s="33">
        <f>IF('5b.TriRandNumbers'!D442&lt;=D$1,D$4+SQRT(D$2*'5b.TriRandNumbers'!D442),D$6-SQRT(D$3*(1-'5b.TriRandNumbers'!D442)))</f>
        <v>6.1655291850454814</v>
      </c>
      <c r="E448" s="32">
        <f>IF('5b.TriRandNumbers'!E442&lt;=E$1,E$4+SQRT(E$2*'5b.TriRandNumbers'!E442),E$6-SQRT(E$3*(1-'5b.TriRandNumbers'!E442)))</f>
        <v>3.7531811005060325</v>
      </c>
      <c r="F448" s="31">
        <f>IF('5b.TriRandNumbers'!F442&lt;=F$1,F$4+SQRT(F$2*'5b.TriRandNumbers'!F442),F$6-SQRT(F$3*(1-'5b.TriRandNumbers'!F442)))</f>
        <v>3.4523329073021514</v>
      </c>
      <c r="G448" s="30">
        <f>IF('5b.TriRandNumbers'!G442&lt;=G$1,G$4+SQRT(G$2*'5b.TriRandNumbers'!G442),G$6-SQRT(G$3*(1-'5b.TriRandNumbers'!G442)))</f>
        <v>2.5992666492123222</v>
      </c>
      <c r="H448" s="35">
        <f>IF('5b.TriRandNumbers'!H442&lt;=H$1,H$4+SQRT(H$2*'5b.TriRandNumbers'!H442),H$6-SQRT(H$3*(1-'5b.TriRandNumbers'!H442)))</f>
        <v>9.99461593182005</v>
      </c>
      <c r="I448" s="34">
        <f>IF('5b.TriRandNumbers'!I442&lt;=I$1,I$4+SQRT(I$2*'5b.TriRandNumbers'!I442),I$6-SQRT(I$3*(1-'5b.TriRandNumbers'!I442)))</f>
        <v>12.841321704653096</v>
      </c>
      <c r="J448" s="33">
        <f>IF('5b.TriRandNumbers'!J442&lt;=J$1,J$4+SQRT(J$2*'5b.TriRandNumbers'!J442),J$6-SQRT(J$3*(1-'5b.TriRandNumbers'!J442)))</f>
        <v>17.945377247563787</v>
      </c>
      <c r="K448" s="32">
        <f>IF('5b.TriRandNumbers'!K442&lt;=K$1,K$4+SQRT(K$2*'5b.TriRandNumbers'!K442),K$6-SQRT(K$3*(1-'5b.TriRandNumbers'!K442)))</f>
        <v>8.8543225200888482</v>
      </c>
      <c r="L448" s="31">
        <f>IF('5b.TriRandNumbers'!L442&lt;=L$1,L$4+SQRT(L$2*'5b.TriRandNumbers'!L442),L$6-SQRT(L$3*(1-'5b.TriRandNumbers'!L442)))</f>
        <v>11.935259607278871</v>
      </c>
      <c r="M448" s="30">
        <f>IF('5b.TriRandNumbers'!M442&lt;=M$1,M$4+SQRT(M$2*'5b.TriRandNumbers'!M442),M$6-SQRT(M$3*(1-'5b.TriRandNumbers'!M442)))</f>
        <v>10.512745348271896</v>
      </c>
      <c r="N448" s="35">
        <f>IF('5b.TriRandNumbers'!N442&lt;=N$1,N$4+SQRT(N$2*'5b.TriRandNumbers'!N442),N$6-SQRT(N$3*(1-'5b.TriRandNumbers'!N442)))</f>
        <v>7.3571911865717698</v>
      </c>
      <c r="O448" s="34">
        <f>IF('5b.TriRandNumbers'!O442&lt;=O$1,O$4+SQRT(O$2*'5b.TriRandNumbers'!O442),O$6-SQRT(O$3*(1-'5b.TriRandNumbers'!O442)))</f>
        <v>13.309313683330084</v>
      </c>
      <c r="P448" s="33">
        <f>IF('5b.TriRandNumbers'!P442&lt;=P$1,P$4+SQRT(P$2*'5b.TriRandNumbers'!P442),P$6-SQRT(P$3*(1-'5b.TriRandNumbers'!P442)))</f>
        <v>10.334239110113257</v>
      </c>
      <c r="Q448" s="32">
        <f>IF('5b.TriRandNumbers'!Q442&lt;=Q$1,Q$4+SQRT(Q$2*'5b.TriRandNumbers'!Q442),Q$6-SQRT(Q$3*(1-'5b.TriRandNumbers'!Q442)))</f>
        <v>13.408126694926189</v>
      </c>
      <c r="R448" s="31">
        <f>IF('5b.TriRandNumbers'!R442&lt;=R$1,R$4+SQRT(R$2*'5b.TriRandNumbers'!R442),R$6-SQRT(R$3*(1-'5b.TriRandNumbers'!R442)))</f>
        <v>11.970026922109831</v>
      </c>
      <c r="S448" s="30">
        <f>IF('5b.TriRandNumbers'!S442&lt;=S$1,S$4+SQRT(S$2*'5b.TriRandNumbers'!S442),S$6-SQRT(S$3*(1-'5b.TriRandNumbers'!S442)))</f>
        <v>10.753802305115988</v>
      </c>
      <c r="T448" s="35">
        <f>IF('5b.TriRandNumbers'!T442&lt;=T$1,T$4+SQRT(T$2*'5b.TriRandNumbers'!T442),T$6-SQRT(T$3*(1-'5b.TriRandNumbers'!T442)))</f>
        <v>15.419929669279238</v>
      </c>
      <c r="U448" s="34">
        <f>IF('5b.TriRandNumbers'!U442&lt;=U$1,U$4+SQRT(U$2*'5b.TriRandNumbers'!U442),U$6-SQRT(U$3*(1-'5b.TriRandNumbers'!U442)))</f>
        <v>8.3356610021759643</v>
      </c>
      <c r="V448" s="33">
        <f>IF('5b.TriRandNumbers'!V442&lt;=V$1,V$4+SQRT(V$2*'5b.TriRandNumbers'!V442),V$6-SQRT(V$3*(1-'5b.TriRandNumbers'!V442)))</f>
        <v>9.8610333013744587</v>
      </c>
      <c r="W448" s="32">
        <f>IF('5b.TriRandNumbers'!W442&lt;=W$1,W$4+SQRT(W$2*'5b.TriRandNumbers'!W442),W$6-SQRT(W$3*(1-'5b.TriRandNumbers'!W442)))</f>
        <v>7.4745367368405198</v>
      </c>
      <c r="X448" s="31">
        <f>IF('5b.TriRandNumbers'!X442&lt;=X$1,X$4+SQRT(X$2*'5b.TriRandNumbers'!X442),X$6-SQRT(X$3*(1-'5b.TriRandNumbers'!X442)))</f>
        <v>8.9483207566760541</v>
      </c>
      <c r="Y448" s="30">
        <f>IF('5b.TriRandNumbers'!Y442&lt;=Y$1,Y$4+SQRT(Y$2*'5b.TriRandNumbers'!Y442),Y$6-SQRT(Y$3*(1-'5b.TriRandNumbers'!Y442)))</f>
        <v>8.4169457713020872</v>
      </c>
    </row>
    <row r="449" spans="2:25" hidden="1" x14ac:dyDescent="0.25">
      <c r="B449" s="35">
        <f>IF('5b.TriRandNumbers'!B443&lt;=B$1,B$4+SQRT(B$2*'5b.TriRandNumbers'!B443),B$6-SQRT(B$3*(1-'5b.TriRandNumbers'!B443)))</f>
        <v>4.611925707928541</v>
      </c>
      <c r="C449" s="34">
        <f>IF('5b.TriRandNumbers'!C443&lt;=C$1,C$4+SQRT(C$2*'5b.TriRandNumbers'!C443),C$6-SQRT(C$3*(1-'5b.TriRandNumbers'!C443)))</f>
        <v>1.1960429545512383</v>
      </c>
      <c r="D449" s="33">
        <f>IF('5b.TriRandNumbers'!D443&lt;=D$1,D$4+SQRT(D$2*'5b.TriRandNumbers'!D443),D$6-SQRT(D$3*(1-'5b.TriRandNumbers'!D443)))</f>
        <v>6.0784059260419383</v>
      </c>
      <c r="E449" s="32">
        <f>IF('5b.TriRandNumbers'!E443&lt;=E$1,E$4+SQRT(E$2*'5b.TriRandNumbers'!E443),E$6-SQRT(E$3*(1-'5b.TriRandNumbers'!E443)))</f>
        <v>3.2477835031155697</v>
      </c>
      <c r="F449" s="31">
        <f>IF('5b.TriRandNumbers'!F443&lt;=F$1,F$4+SQRT(F$2*'5b.TriRandNumbers'!F443),F$6-SQRT(F$3*(1-'5b.TriRandNumbers'!F443)))</f>
        <v>2.7364265192383437</v>
      </c>
      <c r="G449" s="30">
        <f>IF('5b.TriRandNumbers'!G443&lt;=G$1,G$4+SQRT(G$2*'5b.TriRandNumbers'!G443),G$6-SQRT(G$3*(1-'5b.TriRandNumbers'!G443)))</f>
        <v>2.9309116633084211</v>
      </c>
      <c r="H449" s="35">
        <f>IF('5b.TriRandNumbers'!H443&lt;=H$1,H$4+SQRT(H$2*'5b.TriRandNumbers'!H443),H$6-SQRT(H$3*(1-'5b.TriRandNumbers'!H443)))</f>
        <v>11.696582803228749</v>
      </c>
      <c r="I449" s="34">
        <f>IF('5b.TriRandNumbers'!I443&lt;=I$1,I$4+SQRT(I$2*'5b.TriRandNumbers'!I443),I$6-SQRT(I$3*(1-'5b.TriRandNumbers'!I443)))</f>
        <v>8.8388166497159162</v>
      </c>
      <c r="J449" s="33">
        <f>IF('5b.TriRandNumbers'!J443&lt;=J$1,J$4+SQRT(J$2*'5b.TriRandNumbers'!J443),J$6-SQRT(J$3*(1-'5b.TriRandNumbers'!J443)))</f>
        <v>9.0376316052281656</v>
      </c>
      <c r="K449" s="32">
        <f>IF('5b.TriRandNumbers'!K443&lt;=K$1,K$4+SQRT(K$2*'5b.TriRandNumbers'!K443),K$6-SQRT(K$3*(1-'5b.TriRandNumbers'!K443)))</f>
        <v>13.354497693910876</v>
      </c>
      <c r="L449" s="31">
        <f>IF('5b.TriRandNumbers'!L443&lt;=L$1,L$4+SQRT(L$2*'5b.TriRandNumbers'!L443),L$6-SQRT(L$3*(1-'5b.TriRandNumbers'!L443)))</f>
        <v>8.8133100113152238</v>
      </c>
      <c r="M449" s="30">
        <f>IF('5b.TriRandNumbers'!M443&lt;=M$1,M$4+SQRT(M$2*'5b.TriRandNumbers'!M443),M$6-SQRT(M$3*(1-'5b.TriRandNumbers'!M443)))</f>
        <v>14.777903795238963</v>
      </c>
      <c r="N449" s="35">
        <f>IF('5b.TriRandNumbers'!N443&lt;=N$1,N$4+SQRT(N$2*'5b.TriRandNumbers'!N443),N$6-SQRT(N$3*(1-'5b.TriRandNumbers'!N443)))</f>
        <v>16.777936506223373</v>
      </c>
      <c r="O449" s="34">
        <f>IF('5b.TriRandNumbers'!O443&lt;=O$1,O$4+SQRT(O$2*'5b.TriRandNumbers'!O443),O$6-SQRT(O$3*(1-'5b.TriRandNumbers'!O443)))</f>
        <v>10.119798767830378</v>
      </c>
      <c r="P449" s="33">
        <f>IF('5b.TriRandNumbers'!P443&lt;=P$1,P$4+SQRT(P$2*'5b.TriRandNumbers'!P443),P$6-SQRT(P$3*(1-'5b.TriRandNumbers'!P443)))</f>
        <v>14.187260574724803</v>
      </c>
      <c r="Q449" s="32">
        <f>IF('5b.TriRandNumbers'!Q443&lt;=Q$1,Q$4+SQRT(Q$2*'5b.TriRandNumbers'!Q443),Q$6-SQRT(Q$3*(1-'5b.TriRandNumbers'!Q443)))</f>
        <v>8.9691787133615719</v>
      </c>
      <c r="R449" s="31">
        <f>IF('5b.TriRandNumbers'!R443&lt;=R$1,R$4+SQRT(R$2*'5b.TriRandNumbers'!R443),R$6-SQRT(R$3*(1-'5b.TriRandNumbers'!R443)))</f>
        <v>10.196601376671186</v>
      </c>
      <c r="S449" s="30">
        <f>IF('5b.TriRandNumbers'!S443&lt;=S$1,S$4+SQRT(S$2*'5b.TriRandNumbers'!S443),S$6-SQRT(S$3*(1-'5b.TriRandNumbers'!S443)))</f>
        <v>14.609634092360055</v>
      </c>
      <c r="T449" s="35">
        <f>IF('5b.TriRandNumbers'!T443&lt;=T$1,T$4+SQRT(T$2*'5b.TriRandNumbers'!T443),T$6-SQRT(T$3*(1-'5b.TriRandNumbers'!T443)))</f>
        <v>12.076867118841847</v>
      </c>
      <c r="U449" s="34">
        <f>IF('5b.TriRandNumbers'!U443&lt;=U$1,U$4+SQRT(U$2*'5b.TriRandNumbers'!U443),U$6-SQRT(U$3*(1-'5b.TriRandNumbers'!U443)))</f>
        <v>8.92675410376863</v>
      </c>
      <c r="V449" s="33">
        <f>IF('5b.TriRandNumbers'!V443&lt;=V$1,V$4+SQRT(V$2*'5b.TriRandNumbers'!V443),V$6-SQRT(V$3*(1-'5b.TriRandNumbers'!V443)))</f>
        <v>9.0422402702099696</v>
      </c>
      <c r="W449" s="32">
        <f>IF('5b.TriRandNumbers'!W443&lt;=W$1,W$4+SQRT(W$2*'5b.TriRandNumbers'!W443),W$6-SQRT(W$3*(1-'5b.TriRandNumbers'!W443)))</f>
        <v>13.538447974345145</v>
      </c>
      <c r="X449" s="31">
        <f>IF('5b.TriRandNumbers'!X443&lt;=X$1,X$4+SQRT(X$2*'5b.TriRandNumbers'!X443),X$6-SQRT(X$3*(1-'5b.TriRandNumbers'!X443)))</f>
        <v>9.5312561608670698</v>
      </c>
      <c r="Y449" s="30">
        <f>IF('5b.TriRandNumbers'!Y443&lt;=Y$1,Y$4+SQRT(Y$2*'5b.TriRandNumbers'!Y443),Y$6-SQRT(Y$3*(1-'5b.TriRandNumbers'!Y443)))</f>
        <v>12.069082793010638</v>
      </c>
    </row>
    <row r="450" spans="2:25" hidden="1" x14ac:dyDescent="0.25">
      <c r="B450" s="35">
        <f>IF('5b.TriRandNumbers'!B444&lt;=B$1,B$4+SQRT(B$2*'5b.TriRandNumbers'!B444),B$6-SQRT(B$3*(1-'5b.TriRandNumbers'!B444)))</f>
        <v>4.9954398607291211</v>
      </c>
      <c r="C450" s="34">
        <f>IF('5b.TriRandNumbers'!C444&lt;=C$1,C$4+SQRT(C$2*'5b.TriRandNumbers'!C444),C$6-SQRT(C$3*(1-'5b.TriRandNumbers'!C444)))</f>
        <v>2.3791225617360161</v>
      </c>
      <c r="D450" s="33">
        <f>IF('5b.TriRandNumbers'!D444&lt;=D$1,D$4+SQRT(D$2*'5b.TriRandNumbers'!D444),D$6-SQRT(D$3*(1-'5b.TriRandNumbers'!D444)))</f>
        <v>4.8966616875140785</v>
      </c>
      <c r="E450" s="32">
        <f>IF('5b.TriRandNumbers'!E444&lt;=E$1,E$4+SQRT(E$2*'5b.TriRandNumbers'!E444),E$6-SQRT(E$3*(1-'5b.TriRandNumbers'!E444)))</f>
        <v>4.8767634404838587</v>
      </c>
      <c r="F450" s="31">
        <f>IF('5b.TriRandNumbers'!F444&lt;=F$1,F$4+SQRT(F$2*'5b.TriRandNumbers'!F444),F$6-SQRT(F$3*(1-'5b.TriRandNumbers'!F444)))</f>
        <v>2.7323544049761717</v>
      </c>
      <c r="G450" s="30">
        <f>IF('5b.TriRandNumbers'!G444&lt;=G$1,G$4+SQRT(G$2*'5b.TriRandNumbers'!G444),G$6-SQRT(G$3*(1-'5b.TriRandNumbers'!G444)))</f>
        <v>4.259153535774912</v>
      </c>
      <c r="H450" s="35">
        <f>IF('5b.TriRandNumbers'!H444&lt;=H$1,H$4+SQRT(H$2*'5b.TriRandNumbers'!H444),H$6-SQRT(H$3*(1-'5b.TriRandNumbers'!H444)))</f>
        <v>9.3905722732522641</v>
      </c>
      <c r="I450" s="34">
        <f>IF('5b.TriRandNumbers'!I444&lt;=I$1,I$4+SQRT(I$2*'5b.TriRandNumbers'!I444),I$6-SQRT(I$3*(1-'5b.TriRandNumbers'!I444)))</f>
        <v>15.16049163822953</v>
      </c>
      <c r="J450" s="33">
        <f>IF('5b.TriRandNumbers'!J444&lt;=J$1,J$4+SQRT(J$2*'5b.TriRandNumbers'!J444),J$6-SQRT(J$3*(1-'5b.TriRandNumbers'!J444)))</f>
        <v>10.298978057379804</v>
      </c>
      <c r="K450" s="32">
        <f>IF('5b.TriRandNumbers'!K444&lt;=K$1,K$4+SQRT(K$2*'5b.TriRandNumbers'!K444),K$6-SQRT(K$3*(1-'5b.TriRandNumbers'!K444)))</f>
        <v>13.204433383414244</v>
      </c>
      <c r="L450" s="31">
        <f>IF('5b.TriRandNumbers'!L444&lt;=L$1,L$4+SQRT(L$2*'5b.TriRandNumbers'!L444),L$6-SQRT(L$3*(1-'5b.TriRandNumbers'!L444)))</f>
        <v>10.156246721246937</v>
      </c>
      <c r="M450" s="30">
        <f>IF('5b.TriRandNumbers'!M444&lt;=M$1,M$4+SQRT(M$2*'5b.TriRandNumbers'!M444),M$6-SQRT(M$3*(1-'5b.TriRandNumbers'!M444)))</f>
        <v>10.939072185723168</v>
      </c>
      <c r="N450" s="35">
        <f>IF('5b.TriRandNumbers'!N444&lt;=N$1,N$4+SQRT(N$2*'5b.TriRandNumbers'!N444),N$6-SQRT(N$3*(1-'5b.TriRandNumbers'!N444)))</f>
        <v>11.057747152214008</v>
      </c>
      <c r="O450" s="34">
        <f>IF('5b.TriRandNumbers'!O444&lt;=O$1,O$4+SQRT(O$2*'5b.TriRandNumbers'!O444),O$6-SQRT(O$3*(1-'5b.TriRandNumbers'!O444)))</f>
        <v>10.314697888797703</v>
      </c>
      <c r="P450" s="33">
        <f>IF('5b.TriRandNumbers'!P444&lt;=P$1,P$4+SQRT(P$2*'5b.TriRandNumbers'!P444),P$6-SQRT(P$3*(1-'5b.TriRandNumbers'!P444)))</f>
        <v>15.492284676242289</v>
      </c>
      <c r="Q450" s="32">
        <f>IF('5b.TriRandNumbers'!Q444&lt;=Q$1,Q$4+SQRT(Q$2*'5b.TriRandNumbers'!Q444),Q$6-SQRT(Q$3*(1-'5b.TriRandNumbers'!Q444)))</f>
        <v>6.8167670182202214</v>
      </c>
      <c r="R450" s="31">
        <f>IF('5b.TriRandNumbers'!R444&lt;=R$1,R$4+SQRT(R$2*'5b.TriRandNumbers'!R444),R$6-SQRT(R$3*(1-'5b.TriRandNumbers'!R444)))</f>
        <v>7.9814646648769791</v>
      </c>
      <c r="S450" s="30">
        <f>IF('5b.TriRandNumbers'!S444&lt;=S$1,S$4+SQRT(S$2*'5b.TriRandNumbers'!S444),S$6-SQRT(S$3*(1-'5b.TriRandNumbers'!S444)))</f>
        <v>13.713074463240595</v>
      </c>
      <c r="T450" s="35">
        <f>IF('5b.TriRandNumbers'!T444&lt;=T$1,T$4+SQRT(T$2*'5b.TriRandNumbers'!T444),T$6-SQRT(T$3*(1-'5b.TriRandNumbers'!T444)))</f>
        <v>8.4450306440570415</v>
      </c>
      <c r="U450" s="34">
        <f>IF('5b.TriRandNumbers'!U444&lt;=U$1,U$4+SQRT(U$2*'5b.TriRandNumbers'!U444),U$6-SQRT(U$3*(1-'5b.TriRandNumbers'!U444)))</f>
        <v>13.517430783938948</v>
      </c>
      <c r="V450" s="33">
        <f>IF('5b.TriRandNumbers'!V444&lt;=V$1,V$4+SQRT(V$2*'5b.TriRandNumbers'!V444),V$6-SQRT(V$3*(1-'5b.TriRandNumbers'!V444)))</f>
        <v>16.684266270659013</v>
      </c>
      <c r="W450" s="32">
        <f>IF('5b.TriRandNumbers'!W444&lt;=W$1,W$4+SQRT(W$2*'5b.TriRandNumbers'!W444),W$6-SQRT(W$3*(1-'5b.TriRandNumbers'!W444)))</f>
        <v>8.8008577552251595</v>
      </c>
      <c r="X450" s="31">
        <f>IF('5b.TriRandNumbers'!X444&lt;=X$1,X$4+SQRT(X$2*'5b.TriRandNumbers'!X444),X$6-SQRT(X$3*(1-'5b.TriRandNumbers'!X444)))</f>
        <v>14.466174788116781</v>
      </c>
      <c r="Y450" s="30">
        <f>IF('5b.TriRandNumbers'!Y444&lt;=Y$1,Y$4+SQRT(Y$2*'5b.TriRandNumbers'!Y444),Y$6-SQRT(Y$3*(1-'5b.TriRandNumbers'!Y444)))</f>
        <v>11.644002595144086</v>
      </c>
    </row>
    <row r="451" spans="2:25" hidden="1" x14ac:dyDescent="0.25">
      <c r="B451" s="35">
        <f>IF('5b.TriRandNumbers'!B445&lt;=B$1,B$4+SQRT(B$2*'5b.TriRandNumbers'!B445),B$6-SQRT(B$3*(1-'5b.TriRandNumbers'!B445)))</f>
        <v>4.9154863411402019</v>
      </c>
      <c r="C451" s="34">
        <f>IF('5b.TriRandNumbers'!C445&lt;=C$1,C$4+SQRT(C$2*'5b.TriRandNumbers'!C445),C$6-SQRT(C$3*(1-'5b.TriRandNumbers'!C445)))</f>
        <v>3.0057009390767506</v>
      </c>
      <c r="D451" s="33">
        <f>IF('5b.TriRandNumbers'!D445&lt;=D$1,D$4+SQRT(D$2*'5b.TriRandNumbers'!D445),D$6-SQRT(D$3*(1-'5b.TriRandNumbers'!D445)))</f>
        <v>5.7412229887416295</v>
      </c>
      <c r="E451" s="32">
        <f>IF('5b.TriRandNumbers'!E445&lt;=E$1,E$4+SQRT(E$2*'5b.TriRandNumbers'!E445),E$6-SQRT(E$3*(1-'5b.TriRandNumbers'!E445)))</f>
        <v>4.1096936892081812</v>
      </c>
      <c r="F451" s="31">
        <f>IF('5b.TriRandNumbers'!F445&lt;=F$1,F$4+SQRT(F$2*'5b.TriRandNumbers'!F445),F$6-SQRT(F$3*(1-'5b.TriRandNumbers'!F445)))</f>
        <v>2.2562949391685994</v>
      </c>
      <c r="G451" s="30">
        <f>IF('5b.TriRandNumbers'!G445&lt;=G$1,G$4+SQRT(G$2*'5b.TriRandNumbers'!G445),G$6-SQRT(G$3*(1-'5b.TriRandNumbers'!G445)))</f>
        <v>3.0351071625997634</v>
      </c>
      <c r="H451" s="35">
        <f>IF('5b.TriRandNumbers'!H445&lt;=H$1,H$4+SQRT(H$2*'5b.TriRandNumbers'!H445),H$6-SQRT(H$3*(1-'5b.TriRandNumbers'!H445)))</f>
        <v>17.485070736684474</v>
      </c>
      <c r="I451" s="34">
        <f>IF('5b.TriRandNumbers'!I445&lt;=I$1,I$4+SQRT(I$2*'5b.TriRandNumbers'!I445),I$6-SQRT(I$3*(1-'5b.TriRandNumbers'!I445)))</f>
        <v>10.139870419487933</v>
      </c>
      <c r="J451" s="33">
        <f>IF('5b.TriRandNumbers'!J445&lt;=J$1,J$4+SQRT(J$2*'5b.TriRandNumbers'!J445),J$6-SQRT(J$3*(1-'5b.TriRandNumbers'!J445)))</f>
        <v>9.8877427444347248</v>
      </c>
      <c r="K451" s="32">
        <f>IF('5b.TriRandNumbers'!K445&lt;=K$1,K$4+SQRT(K$2*'5b.TriRandNumbers'!K445),K$6-SQRT(K$3*(1-'5b.TriRandNumbers'!K445)))</f>
        <v>12.17827869366465</v>
      </c>
      <c r="L451" s="31">
        <f>IF('5b.TriRandNumbers'!L445&lt;=L$1,L$4+SQRT(L$2*'5b.TriRandNumbers'!L445),L$6-SQRT(L$3*(1-'5b.TriRandNumbers'!L445)))</f>
        <v>9.5356666940658954</v>
      </c>
      <c r="M451" s="30">
        <f>IF('5b.TriRandNumbers'!M445&lt;=M$1,M$4+SQRT(M$2*'5b.TriRandNumbers'!M445),M$6-SQRT(M$3*(1-'5b.TriRandNumbers'!M445)))</f>
        <v>6.225759883652338</v>
      </c>
      <c r="N451" s="35">
        <f>IF('5b.TriRandNumbers'!N445&lt;=N$1,N$4+SQRT(N$2*'5b.TriRandNumbers'!N445),N$6-SQRT(N$3*(1-'5b.TriRandNumbers'!N445)))</f>
        <v>16.783217906962612</v>
      </c>
      <c r="O451" s="34">
        <f>IF('5b.TriRandNumbers'!O445&lt;=O$1,O$4+SQRT(O$2*'5b.TriRandNumbers'!O445),O$6-SQRT(O$3*(1-'5b.TriRandNumbers'!O445)))</f>
        <v>12.881676548042996</v>
      </c>
      <c r="P451" s="33">
        <f>IF('5b.TriRandNumbers'!P445&lt;=P$1,P$4+SQRT(P$2*'5b.TriRandNumbers'!P445),P$6-SQRT(P$3*(1-'5b.TriRandNumbers'!P445)))</f>
        <v>9.0089750154927071</v>
      </c>
      <c r="Q451" s="32">
        <f>IF('5b.TriRandNumbers'!Q445&lt;=Q$1,Q$4+SQRT(Q$2*'5b.TriRandNumbers'!Q445),Q$6-SQRT(Q$3*(1-'5b.TriRandNumbers'!Q445)))</f>
        <v>12.232264604306607</v>
      </c>
      <c r="R451" s="31">
        <f>IF('5b.TriRandNumbers'!R445&lt;=R$1,R$4+SQRT(R$2*'5b.TriRandNumbers'!R445),R$6-SQRT(R$3*(1-'5b.TriRandNumbers'!R445)))</f>
        <v>10.055000591902346</v>
      </c>
      <c r="S451" s="30">
        <f>IF('5b.TriRandNumbers'!S445&lt;=S$1,S$4+SQRT(S$2*'5b.TriRandNumbers'!S445),S$6-SQRT(S$3*(1-'5b.TriRandNumbers'!S445)))</f>
        <v>11.901751065895159</v>
      </c>
      <c r="T451" s="35">
        <f>IF('5b.TriRandNumbers'!T445&lt;=T$1,T$4+SQRT(T$2*'5b.TriRandNumbers'!T445),T$6-SQRT(T$3*(1-'5b.TriRandNumbers'!T445)))</f>
        <v>6.1060020104394033</v>
      </c>
      <c r="U451" s="34">
        <f>IF('5b.TriRandNumbers'!U445&lt;=U$1,U$4+SQRT(U$2*'5b.TriRandNumbers'!U445),U$6-SQRT(U$3*(1-'5b.TriRandNumbers'!U445)))</f>
        <v>12.5256697536079</v>
      </c>
      <c r="V451" s="33">
        <f>IF('5b.TriRandNumbers'!V445&lt;=V$1,V$4+SQRT(V$2*'5b.TriRandNumbers'!V445),V$6-SQRT(V$3*(1-'5b.TriRandNumbers'!V445)))</f>
        <v>10.206394021677385</v>
      </c>
      <c r="W451" s="32">
        <f>IF('5b.TriRandNumbers'!W445&lt;=W$1,W$4+SQRT(W$2*'5b.TriRandNumbers'!W445),W$6-SQRT(W$3*(1-'5b.TriRandNumbers'!W445)))</f>
        <v>12.29841086971418</v>
      </c>
      <c r="X451" s="31">
        <f>IF('5b.TriRandNumbers'!X445&lt;=X$1,X$4+SQRT(X$2*'5b.TriRandNumbers'!X445),X$6-SQRT(X$3*(1-'5b.TriRandNumbers'!X445)))</f>
        <v>15.223608017036327</v>
      </c>
      <c r="Y451" s="30">
        <f>IF('5b.TriRandNumbers'!Y445&lt;=Y$1,Y$4+SQRT(Y$2*'5b.TriRandNumbers'!Y445),Y$6-SQRT(Y$3*(1-'5b.TriRandNumbers'!Y445)))</f>
        <v>17.650910050679826</v>
      </c>
    </row>
    <row r="452" spans="2:25" hidden="1" x14ac:dyDescent="0.25">
      <c r="B452" s="35">
        <f>IF('5b.TriRandNumbers'!B446&lt;=B$1,B$4+SQRT(B$2*'5b.TriRandNumbers'!B446),B$6-SQRT(B$3*(1-'5b.TriRandNumbers'!B446)))</f>
        <v>4.3182161051023336</v>
      </c>
      <c r="C452" s="34">
        <f>IF('5b.TriRandNumbers'!C446&lt;=C$1,C$4+SQRT(C$2*'5b.TriRandNumbers'!C446),C$6-SQRT(C$3*(1-'5b.TriRandNumbers'!C446)))</f>
        <v>3.2774528063378296</v>
      </c>
      <c r="D452" s="33">
        <f>IF('5b.TriRandNumbers'!D446&lt;=D$1,D$4+SQRT(D$2*'5b.TriRandNumbers'!D446),D$6-SQRT(D$3*(1-'5b.TriRandNumbers'!D446)))</f>
        <v>4.8231941152199962</v>
      </c>
      <c r="E452" s="32">
        <f>IF('5b.TriRandNumbers'!E446&lt;=E$1,E$4+SQRT(E$2*'5b.TriRandNumbers'!E446),E$6-SQRT(E$3*(1-'5b.TriRandNumbers'!E446)))</f>
        <v>4.0797058169264302</v>
      </c>
      <c r="F452" s="31">
        <f>IF('5b.TriRandNumbers'!F446&lt;=F$1,F$4+SQRT(F$2*'5b.TriRandNumbers'!F446),F$6-SQRT(F$3*(1-'5b.TriRandNumbers'!F446)))</f>
        <v>1.8625097950135343</v>
      </c>
      <c r="G452" s="30">
        <f>IF('5b.TriRandNumbers'!G446&lt;=G$1,G$4+SQRT(G$2*'5b.TriRandNumbers'!G446),G$6-SQRT(G$3*(1-'5b.TriRandNumbers'!G446)))</f>
        <v>3.7282800620152812</v>
      </c>
      <c r="H452" s="35">
        <f>IF('5b.TriRandNumbers'!H446&lt;=H$1,H$4+SQRT(H$2*'5b.TriRandNumbers'!H446),H$6-SQRT(H$3*(1-'5b.TriRandNumbers'!H446)))</f>
        <v>13.62365059417575</v>
      </c>
      <c r="I452" s="34">
        <f>IF('5b.TriRandNumbers'!I446&lt;=I$1,I$4+SQRT(I$2*'5b.TriRandNumbers'!I446),I$6-SQRT(I$3*(1-'5b.TriRandNumbers'!I446)))</f>
        <v>9.8456002635215327</v>
      </c>
      <c r="J452" s="33">
        <f>IF('5b.TriRandNumbers'!J446&lt;=J$1,J$4+SQRT(J$2*'5b.TriRandNumbers'!J446),J$6-SQRT(J$3*(1-'5b.TriRandNumbers'!J446)))</f>
        <v>10.85921814627377</v>
      </c>
      <c r="K452" s="32">
        <f>IF('5b.TriRandNumbers'!K446&lt;=K$1,K$4+SQRT(K$2*'5b.TriRandNumbers'!K446),K$6-SQRT(K$3*(1-'5b.TriRandNumbers'!K446)))</f>
        <v>13.632338656931987</v>
      </c>
      <c r="L452" s="31">
        <f>IF('5b.TriRandNumbers'!L446&lt;=L$1,L$4+SQRT(L$2*'5b.TriRandNumbers'!L446),L$6-SQRT(L$3*(1-'5b.TriRandNumbers'!L446)))</f>
        <v>13.904369825995136</v>
      </c>
      <c r="M452" s="30">
        <f>IF('5b.TriRandNumbers'!M446&lt;=M$1,M$4+SQRT(M$2*'5b.TriRandNumbers'!M446),M$6-SQRT(M$3*(1-'5b.TriRandNumbers'!M446)))</f>
        <v>11.247243270250969</v>
      </c>
      <c r="N452" s="35">
        <f>IF('5b.TriRandNumbers'!N446&lt;=N$1,N$4+SQRT(N$2*'5b.TriRandNumbers'!N446),N$6-SQRT(N$3*(1-'5b.TriRandNumbers'!N446)))</f>
        <v>17.672399451256737</v>
      </c>
      <c r="O452" s="34">
        <f>IF('5b.TriRandNumbers'!O446&lt;=O$1,O$4+SQRT(O$2*'5b.TriRandNumbers'!O446),O$6-SQRT(O$3*(1-'5b.TriRandNumbers'!O446)))</f>
        <v>8.2558567083242735</v>
      </c>
      <c r="P452" s="33">
        <f>IF('5b.TriRandNumbers'!P446&lt;=P$1,P$4+SQRT(P$2*'5b.TriRandNumbers'!P446),P$6-SQRT(P$3*(1-'5b.TriRandNumbers'!P446)))</f>
        <v>16.20263127183658</v>
      </c>
      <c r="Q452" s="32">
        <f>IF('5b.TriRandNumbers'!Q446&lt;=Q$1,Q$4+SQRT(Q$2*'5b.TriRandNumbers'!Q446),Q$6-SQRT(Q$3*(1-'5b.TriRandNumbers'!Q446)))</f>
        <v>14.654923953636374</v>
      </c>
      <c r="R452" s="31">
        <f>IF('5b.TriRandNumbers'!R446&lt;=R$1,R$4+SQRT(R$2*'5b.TriRandNumbers'!R446),R$6-SQRT(R$3*(1-'5b.TriRandNumbers'!R446)))</f>
        <v>17.228797051448787</v>
      </c>
      <c r="S452" s="30">
        <f>IF('5b.TriRandNumbers'!S446&lt;=S$1,S$4+SQRT(S$2*'5b.TriRandNumbers'!S446),S$6-SQRT(S$3*(1-'5b.TriRandNumbers'!S446)))</f>
        <v>9.7942793577022513</v>
      </c>
      <c r="T452" s="35">
        <f>IF('5b.TriRandNumbers'!T446&lt;=T$1,T$4+SQRT(T$2*'5b.TriRandNumbers'!T446),T$6-SQRT(T$3*(1-'5b.TriRandNumbers'!T446)))</f>
        <v>14.190458649390923</v>
      </c>
      <c r="U452" s="34">
        <f>IF('5b.TriRandNumbers'!U446&lt;=U$1,U$4+SQRT(U$2*'5b.TriRandNumbers'!U446),U$6-SQRT(U$3*(1-'5b.TriRandNumbers'!U446)))</f>
        <v>8.3730703447182737</v>
      </c>
      <c r="V452" s="33">
        <f>IF('5b.TriRandNumbers'!V446&lt;=V$1,V$4+SQRT(V$2*'5b.TriRandNumbers'!V446),V$6-SQRT(V$3*(1-'5b.TriRandNumbers'!V446)))</f>
        <v>12.492916522477344</v>
      </c>
      <c r="W452" s="32">
        <f>IF('5b.TriRandNumbers'!W446&lt;=W$1,W$4+SQRT(W$2*'5b.TriRandNumbers'!W446),W$6-SQRT(W$3*(1-'5b.TriRandNumbers'!W446)))</f>
        <v>8.0932668903139113</v>
      </c>
      <c r="X452" s="31">
        <f>IF('5b.TriRandNumbers'!X446&lt;=X$1,X$4+SQRT(X$2*'5b.TriRandNumbers'!X446),X$6-SQRT(X$3*(1-'5b.TriRandNumbers'!X446)))</f>
        <v>10.82278973105714</v>
      </c>
      <c r="Y452" s="30">
        <f>IF('5b.TriRandNumbers'!Y446&lt;=Y$1,Y$4+SQRT(Y$2*'5b.TriRandNumbers'!Y446),Y$6-SQRT(Y$3*(1-'5b.TriRandNumbers'!Y446)))</f>
        <v>10.93205695794915</v>
      </c>
    </row>
    <row r="453" spans="2:25" hidden="1" x14ac:dyDescent="0.25">
      <c r="B453" s="35">
        <f>IF('5b.TriRandNumbers'!B447&lt;=B$1,B$4+SQRT(B$2*'5b.TriRandNumbers'!B447),B$6-SQRT(B$3*(1-'5b.TriRandNumbers'!B447)))</f>
        <v>4.5455661986724385</v>
      </c>
      <c r="C453" s="34">
        <f>IF('5b.TriRandNumbers'!C447&lt;=C$1,C$4+SQRT(C$2*'5b.TriRandNumbers'!C447),C$6-SQRT(C$3*(1-'5b.TriRandNumbers'!C447)))</f>
        <v>2.7713158802227396</v>
      </c>
      <c r="D453" s="33">
        <f>IF('5b.TriRandNumbers'!D447&lt;=D$1,D$4+SQRT(D$2*'5b.TriRandNumbers'!D447),D$6-SQRT(D$3*(1-'5b.TriRandNumbers'!D447)))</f>
        <v>5.6553630934473631</v>
      </c>
      <c r="E453" s="32">
        <f>IF('5b.TriRandNumbers'!E447&lt;=E$1,E$4+SQRT(E$2*'5b.TriRandNumbers'!E447),E$6-SQRT(E$3*(1-'5b.TriRandNumbers'!E447)))</f>
        <v>3.3000576888323634</v>
      </c>
      <c r="F453" s="31">
        <f>IF('5b.TriRandNumbers'!F447&lt;=F$1,F$4+SQRT(F$2*'5b.TriRandNumbers'!F447),F$6-SQRT(F$3*(1-'5b.TriRandNumbers'!F447)))</f>
        <v>2.3218971325639131</v>
      </c>
      <c r="G453" s="30">
        <f>IF('5b.TriRandNumbers'!G447&lt;=G$1,G$4+SQRT(G$2*'5b.TriRandNumbers'!G447),G$6-SQRT(G$3*(1-'5b.TriRandNumbers'!G447)))</f>
        <v>3.7215955565742398</v>
      </c>
      <c r="H453" s="35">
        <f>IF('5b.TriRandNumbers'!H447&lt;=H$1,H$4+SQRT(H$2*'5b.TriRandNumbers'!H447),H$6-SQRT(H$3*(1-'5b.TriRandNumbers'!H447)))</f>
        <v>7.8336411099349004</v>
      </c>
      <c r="I453" s="34">
        <f>IF('5b.TriRandNumbers'!I447&lt;=I$1,I$4+SQRT(I$2*'5b.TriRandNumbers'!I447),I$6-SQRT(I$3*(1-'5b.TriRandNumbers'!I447)))</f>
        <v>16.711828760065526</v>
      </c>
      <c r="J453" s="33">
        <f>IF('5b.TriRandNumbers'!J447&lt;=J$1,J$4+SQRT(J$2*'5b.TriRandNumbers'!J447),J$6-SQRT(J$3*(1-'5b.TriRandNumbers'!J447)))</f>
        <v>16.694090437454967</v>
      </c>
      <c r="K453" s="32">
        <f>IF('5b.TriRandNumbers'!K447&lt;=K$1,K$4+SQRT(K$2*'5b.TriRandNumbers'!K447),K$6-SQRT(K$3*(1-'5b.TriRandNumbers'!K447)))</f>
        <v>9.556086346834519</v>
      </c>
      <c r="L453" s="31">
        <f>IF('5b.TriRandNumbers'!L447&lt;=L$1,L$4+SQRT(L$2*'5b.TriRandNumbers'!L447),L$6-SQRT(L$3*(1-'5b.TriRandNumbers'!L447)))</f>
        <v>9.6184915322619631</v>
      </c>
      <c r="M453" s="30">
        <f>IF('5b.TriRandNumbers'!M447&lt;=M$1,M$4+SQRT(M$2*'5b.TriRandNumbers'!M447),M$6-SQRT(M$3*(1-'5b.TriRandNumbers'!M447)))</f>
        <v>11.020637075005242</v>
      </c>
      <c r="N453" s="35">
        <f>IF('5b.TriRandNumbers'!N447&lt;=N$1,N$4+SQRT(N$2*'5b.TriRandNumbers'!N447),N$6-SQRT(N$3*(1-'5b.TriRandNumbers'!N447)))</f>
        <v>9.9695355849383382</v>
      </c>
      <c r="O453" s="34">
        <f>IF('5b.TriRandNumbers'!O447&lt;=O$1,O$4+SQRT(O$2*'5b.TriRandNumbers'!O447),O$6-SQRT(O$3*(1-'5b.TriRandNumbers'!O447)))</f>
        <v>7.8656595356285397</v>
      </c>
      <c r="P453" s="33">
        <f>IF('5b.TriRandNumbers'!P447&lt;=P$1,P$4+SQRT(P$2*'5b.TriRandNumbers'!P447),P$6-SQRT(P$3*(1-'5b.TriRandNumbers'!P447)))</f>
        <v>9.9425114541482618</v>
      </c>
      <c r="Q453" s="32">
        <f>IF('5b.TriRandNumbers'!Q447&lt;=Q$1,Q$4+SQRT(Q$2*'5b.TriRandNumbers'!Q447),Q$6-SQRT(Q$3*(1-'5b.TriRandNumbers'!Q447)))</f>
        <v>12.408605162716057</v>
      </c>
      <c r="R453" s="31">
        <f>IF('5b.TriRandNumbers'!R447&lt;=R$1,R$4+SQRT(R$2*'5b.TriRandNumbers'!R447),R$6-SQRT(R$3*(1-'5b.TriRandNumbers'!R447)))</f>
        <v>11.702079539039714</v>
      </c>
      <c r="S453" s="30">
        <f>IF('5b.TriRandNumbers'!S447&lt;=S$1,S$4+SQRT(S$2*'5b.TriRandNumbers'!S447),S$6-SQRT(S$3*(1-'5b.TriRandNumbers'!S447)))</f>
        <v>13.484021366842398</v>
      </c>
      <c r="T453" s="35">
        <f>IF('5b.TriRandNumbers'!T447&lt;=T$1,T$4+SQRT(T$2*'5b.TriRandNumbers'!T447),T$6-SQRT(T$3*(1-'5b.TriRandNumbers'!T447)))</f>
        <v>9.7699457170147692</v>
      </c>
      <c r="U453" s="34">
        <f>IF('5b.TriRandNumbers'!U447&lt;=U$1,U$4+SQRT(U$2*'5b.TriRandNumbers'!U447),U$6-SQRT(U$3*(1-'5b.TriRandNumbers'!U447)))</f>
        <v>13.737115429762433</v>
      </c>
      <c r="V453" s="33">
        <f>IF('5b.TriRandNumbers'!V447&lt;=V$1,V$4+SQRT(V$2*'5b.TriRandNumbers'!V447),V$6-SQRT(V$3*(1-'5b.TriRandNumbers'!V447)))</f>
        <v>6.7933600072310103</v>
      </c>
      <c r="W453" s="32">
        <f>IF('5b.TriRandNumbers'!W447&lt;=W$1,W$4+SQRT(W$2*'5b.TriRandNumbers'!W447),W$6-SQRT(W$3*(1-'5b.TriRandNumbers'!W447)))</f>
        <v>12.973151371065118</v>
      </c>
      <c r="X453" s="31">
        <f>IF('5b.TriRandNumbers'!X447&lt;=X$1,X$4+SQRT(X$2*'5b.TriRandNumbers'!X447),X$6-SQRT(X$3*(1-'5b.TriRandNumbers'!X447)))</f>
        <v>15.559454420591347</v>
      </c>
      <c r="Y453" s="30">
        <f>IF('5b.TriRandNumbers'!Y447&lt;=Y$1,Y$4+SQRT(Y$2*'5b.TriRandNumbers'!Y447),Y$6-SQRT(Y$3*(1-'5b.TriRandNumbers'!Y447)))</f>
        <v>10.840654060184137</v>
      </c>
    </row>
    <row r="454" spans="2:25" hidden="1" x14ac:dyDescent="0.25">
      <c r="B454" s="35">
        <f>IF('5b.TriRandNumbers'!B448&lt;=B$1,B$4+SQRT(B$2*'5b.TriRandNumbers'!B448),B$6-SQRT(B$3*(1-'5b.TriRandNumbers'!B448)))</f>
        <v>3.9854778862483915</v>
      </c>
      <c r="C454" s="34">
        <f>IF('5b.TriRandNumbers'!C448&lt;=C$1,C$4+SQRT(C$2*'5b.TriRandNumbers'!C448),C$6-SQRT(C$3*(1-'5b.TriRandNumbers'!C448)))</f>
        <v>2.7166515980106691</v>
      </c>
      <c r="D454" s="33">
        <f>IF('5b.TriRandNumbers'!D448&lt;=D$1,D$4+SQRT(D$2*'5b.TriRandNumbers'!D448),D$6-SQRT(D$3*(1-'5b.TriRandNumbers'!D448)))</f>
        <v>6.45981362891676</v>
      </c>
      <c r="E454" s="32">
        <f>IF('5b.TriRandNumbers'!E448&lt;=E$1,E$4+SQRT(E$2*'5b.TriRandNumbers'!E448),E$6-SQRT(E$3*(1-'5b.TriRandNumbers'!E448)))</f>
        <v>3.8403221408601214</v>
      </c>
      <c r="F454" s="31">
        <f>IF('5b.TriRandNumbers'!F448&lt;=F$1,F$4+SQRT(F$2*'5b.TriRandNumbers'!F448),F$6-SQRT(F$3*(1-'5b.TriRandNumbers'!F448)))</f>
        <v>2.7461235598946807</v>
      </c>
      <c r="G454" s="30">
        <f>IF('5b.TriRandNumbers'!G448&lt;=G$1,G$4+SQRT(G$2*'5b.TriRandNumbers'!G448),G$6-SQRT(G$3*(1-'5b.TriRandNumbers'!G448)))</f>
        <v>3.6470020949097659</v>
      </c>
      <c r="H454" s="35">
        <f>IF('5b.TriRandNumbers'!H448&lt;=H$1,H$4+SQRT(H$2*'5b.TriRandNumbers'!H448),H$6-SQRT(H$3*(1-'5b.TriRandNumbers'!H448)))</f>
        <v>16.531896417154872</v>
      </c>
      <c r="I454" s="34">
        <f>IF('5b.TriRandNumbers'!I448&lt;=I$1,I$4+SQRT(I$2*'5b.TriRandNumbers'!I448),I$6-SQRT(I$3*(1-'5b.TriRandNumbers'!I448)))</f>
        <v>8.9819980121057466</v>
      </c>
      <c r="J454" s="33">
        <f>IF('5b.TriRandNumbers'!J448&lt;=J$1,J$4+SQRT(J$2*'5b.TriRandNumbers'!J448),J$6-SQRT(J$3*(1-'5b.TriRandNumbers'!J448)))</f>
        <v>10.446117901501077</v>
      </c>
      <c r="K454" s="32">
        <f>IF('5b.TriRandNumbers'!K448&lt;=K$1,K$4+SQRT(K$2*'5b.TriRandNumbers'!K448),K$6-SQRT(K$3*(1-'5b.TriRandNumbers'!K448)))</f>
        <v>15.252333561056968</v>
      </c>
      <c r="L454" s="31">
        <f>IF('5b.TriRandNumbers'!L448&lt;=L$1,L$4+SQRT(L$2*'5b.TriRandNumbers'!L448),L$6-SQRT(L$3*(1-'5b.TriRandNumbers'!L448)))</f>
        <v>12.617755213120832</v>
      </c>
      <c r="M454" s="30">
        <f>IF('5b.TriRandNumbers'!M448&lt;=M$1,M$4+SQRT(M$2*'5b.TriRandNumbers'!M448),M$6-SQRT(M$3*(1-'5b.TriRandNumbers'!M448)))</f>
        <v>11.491765706838558</v>
      </c>
      <c r="N454" s="35">
        <f>IF('5b.TriRandNumbers'!N448&lt;=N$1,N$4+SQRT(N$2*'5b.TriRandNumbers'!N448),N$6-SQRT(N$3*(1-'5b.TriRandNumbers'!N448)))</f>
        <v>12.124410951149809</v>
      </c>
      <c r="O454" s="34">
        <f>IF('5b.TriRandNumbers'!O448&lt;=O$1,O$4+SQRT(O$2*'5b.TriRandNumbers'!O448),O$6-SQRT(O$3*(1-'5b.TriRandNumbers'!O448)))</f>
        <v>10.300088574048042</v>
      </c>
      <c r="P454" s="33">
        <f>IF('5b.TriRandNumbers'!P448&lt;=P$1,P$4+SQRT(P$2*'5b.TriRandNumbers'!P448),P$6-SQRT(P$3*(1-'5b.TriRandNumbers'!P448)))</f>
        <v>8.505000608579504</v>
      </c>
      <c r="Q454" s="32">
        <f>IF('5b.TriRandNumbers'!Q448&lt;=Q$1,Q$4+SQRT(Q$2*'5b.TriRandNumbers'!Q448),Q$6-SQRT(Q$3*(1-'5b.TriRandNumbers'!Q448)))</f>
        <v>17.328579102009392</v>
      </c>
      <c r="R454" s="31">
        <f>IF('5b.TriRandNumbers'!R448&lt;=R$1,R$4+SQRT(R$2*'5b.TriRandNumbers'!R448),R$6-SQRT(R$3*(1-'5b.TriRandNumbers'!R448)))</f>
        <v>8.507972015467633</v>
      </c>
      <c r="S454" s="30">
        <f>IF('5b.TriRandNumbers'!S448&lt;=S$1,S$4+SQRT(S$2*'5b.TriRandNumbers'!S448),S$6-SQRT(S$3*(1-'5b.TriRandNumbers'!S448)))</f>
        <v>19.226055083918755</v>
      </c>
      <c r="T454" s="35">
        <f>IF('5b.TriRandNumbers'!T448&lt;=T$1,T$4+SQRT(T$2*'5b.TriRandNumbers'!T448),T$6-SQRT(T$3*(1-'5b.TriRandNumbers'!T448)))</f>
        <v>9.6161122745342844</v>
      </c>
      <c r="U454" s="34">
        <f>IF('5b.TriRandNumbers'!U448&lt;=U$1,U$4+SQRT(U$2*'5b.TriRandNumbers'!U448),U$6-SQRT(U$3*(1-'5b.TriRandNumbers'!U448)))</f>
        <v>13.235232127622961</v>
      </c>
      <c r="V454" s="33">
        <f>IF('5b.TriRandNumbers'!V448&lt;=V$1,V$4+SQRT(V$2*'5b.TriRandNumbers'!V448),V$6-SQRT(V$3*(1-'5b.TriRandNumbers'!V448)))</f>
        <v>11.402913280130873</v>
      </c>
      <c r="W454" s="32">
        <f>IF('5b.TriRandNumbers'!W448&lt;=W$1,W$4+SQRT(W$2*'5b.TriRandNumbers'!W448),W$6-SQRT(W$3*(1-'5b.TriRandNumbers'!W448)))</f>
        <v>13.759730471011638</v>
      </c>
      <c r="X454" s="31">
        <f>IF('5b.TriRandNumbers'!X448&lt;=X$1,X$4+SQRT(X$2*'5b.TriRandNumbers'!X448),X$6-SQRT(X$3*(1-'5b.TriRandNumbers'!X448)))</f>
        <v>12.379136647771411</v>
      </c>
      <c r="Y454" s="30">
        <f>IF('5b.TriRandNumbers'!Y448&lt;=Y$1,Y$4+SQRT(Y$2*'5b.TriRandNumbers'!Y448),Y$6-SQRT(Y$3*(1-'5b.TriRandNumbers'!Y448)))</f>
        <v>17.965480464807928</v>
      </c>
    </row>
    <row r="455" spans="2:25" hidden="1" x14ac:dyDescent="0.25">
      <c r="B455" s="35">
        <f>IF('5b.TriRandNumbers'!B449&lt;=B$1,B$4+SQRT(B$2*'5b.TriRandNumbers'!B449),B$6-SQRT(B$3*(1-'5b.TriRandNumbers'!B449)))</f>
        <v>3.4683005317710118</v>
      </c>
      <c r="C455" s="34">
        <f>IF('5b.TriRandNumbers'!C449&lt;=C$1,C$4+SQRT(C$2*'5b.TriRandNumbers'!C449),C$6-SQRT(C$3*(1-'5b.TriRandNumbers'!C449)))</f>
        <v>1.8908678217319106</v>
      </c>
      <c r="D455" s="33">
        <f>IF('5b.TriRandNumbers'!D449&lt;=D$1,D$4+SQRT(D$2*'5b.TriRandNumbers'!D449),D$6-SQRT(D$3*(1-'5b.TriRandNumbers'!D449)))</f>
        <v>4.9932045536082068</v>
      </c>
      <c r="E455" s="32">
        <f>IF('5b.TriRandNumbers'!E449&lt;=E$1,E$4+SQRT(E$2*'5b.TriRandNumbers'!E449),E$6-SQRT(E$3*(1-'5b.TriRandNumbers'!E449)))</f>
        <v>3.9573622728340192</v>
      </c>
      <c r="F455" s="31">
        <f>IF('5b.TriRandNumbers'!F449&lt;=F$1,F$4+SQRT(F$2*'5b.TriRandNumbers'!F449),F$6-SQRT(F$3*(1-'5b.TriRandNumbers'!F449)))</f>
        <v>1.8187850231173672</v>
      </c>
      <c r="G455" s="30">
        <f>IF('5b.TriRandNumbers'!G449&lt;=G$1,G$4+SQRT(G$2*'5b.TriRandNumbers'!G449),G$6-SQRT(G$3*(1-'5b.TriRandNumbers'!G449)))</f>
        <v>3.6219109634290971</v>
      </c>
      <c r="H455" s="35">
        <f>IF('5b.TriRandNumbers'!H449&lt;=H$1,H$4+SQRT(H$2*'5b.TriRandNumbers'!H449),H$6-SQRT(H$3*(1-'5b.TriRandNumbers'!H449)))</f>
        <v>17.331582875567275</v>
      </c>
      <c r="I455" s="34">
        <f>IF('5b.TriRandNumbers'!I449&lt;=I$1,I$4+SQRT(I$2*'5b.TriRandNumbers'!I449),I$6-SQRT(I$3*(1-'5b.TriRandNumbers'!I449)))</f>
        <v>8.815439330903061</v>
      </c>
      <c r="J455" s="33">
        <f>IF('5b.TriRandNumbers'!J449&lt;=J$1,J$4+SQRT(J$2*'5b.TriRandNumbers'!J449),J$6-SQRT(J$3*(1-'5b.TriRandNumbers'!J449)))</f>
        <v>11.416822893978404</v>
      </c>
      <c r="K455" s="32">
        <f>IF('5b.TriRandNumbers'!K449&lt;=K$1,K$4+SQRT(K$2*'5b.TriRandNumbers'!K449),K$6-SQRT(K$3*(1-'5b.TriRandNumbers'!K449)))</f>
        <v>17.653904259593912</v>
      </c>
      <c r="L455" s="31">
        <f>IF('5b.TriRandNumbers'!L449&lt;=L$1,L$4+SQRT(L$2*'5b.TriRandNumbers'!L449),L$6-SQRT(L$3*(1-'5b.TriRandNumbers'!L449)))</f>
        <v>10.088000160121791</v>
      </c>
      <c r="M455" s="30">
        <f>IF('5b.TriRandNumbers'!M449&lt;=M$1,M$4+SQRT(M$2*'5b.TriRandNumbers'!M449),M$6-SQRT(M$3*(1-'5b.TriRandNumbers'!M449)))</f>
        <v>11.422278319794989</v>
      </c>
      <c r="N455" s="35">
        <f>IF('5b.TriRandNumbers'!N449&lt;=N$1,N$4+SQRT(N$2*'5b.TriRandNumbers'!N449),N$6-SQRT(N$3*(1-'5b.TriRandNumbers'!N449)))</f>
        <v>14.011909502631525</v>
      </c>
      <c r="O455" s="34">
        <f>IF('5b.TriRandNumbers'!O449&lt;=O$1,O$4+SQRT(O$2*'5b.TriRandNumbers'!O449),O$6-SQRT(O$3*(1-'5b.TriRandNumbers'!O449)))</f>
        <v>13.276364953486382</v>
      </c>
      <c r="P455" s="33">
        <f>IF('5b.TriRandNumbers'!P449&lt;=P$1,P$4+SQRT(P$2*'5b.TriRandNumbers'!P449),P$6-SQRT(P$3*(1-'5b.TriRandNumbers'!P449)))</f>
        <v>11.224064924991602</v>
      </c>
      <c r="Q455" s="32">
        <f>IF('5b.TriRandNumbers'!Q449&lt;=Q$1,Q$4+SQRT(Q$2*'5b.TriRandNumbers'!Q449),Q$6-SQRT(Q$3*(1-'5b.TriRandNumbers'!Q449)))</f>
        <v>17.027626175716613</v>
      </c>
      <c r="R455" s="31">
        <f>IF('5b.TriRandNumbers'!R449&lt;=R$1,R$4+SQRT(R$2*'5b.TriRandNumbers'!R449),R$6-SQRT(R$3*(1-'5b.TriRandNumbers'!R449)))</f>
        <v>16.847018253341858</v>
      </c>
      <c r="S455" s="30">
        <f>IF('5b.TriRandNumbers'!S449&lt;=S$1,S$4+SQRT(S$2*'5b.TriRandNumbers'!S449),S$6-SQRT(S$3*(1-'5b.TriRandNumbers'!S449)))</f>
        <v>17.167928610344941</v>
      </c>
      <c r="T455" s="35">
        <f>IF('5b.TriRandNumbers'!T449&lt;=T$1,T$4+SQRT(T$2*'5b.TriRandNumbers'!T449),T$6-SQRT(T$3*(1-'5b.TriRandNumbers'!T449)))</f>
        <v>15.239721563223938</v>
      </c>
      <c r="U455" s="34">
        <f>IF('5b.TriRandNumbers'!U449&lt;=U$1,U$4+SQRT(U$2*'5b.TriRandNumbers'!U449),U$6-SQRT(U$3*(1-'5b.TriRandNumbers'!U449)))</f>
        <v>18.423175626323104</v>
      </c>
      <c r="V455" s="33">
        <f>IF('5b.TriRandNumbers'!V449&lt;=V$1,V$4+SQRT(V$2*'5b.TriRandNumbers'!V449),V$6-SQRT(V$3*(1-'5b.TriRandNumbers'!V449)))</f>
        <v>11.842328426457019</v>
      </c>
      <c r="W455" s="32">
        <f>IF('5b.TriRandNumbers'!W449&lt;=W$1,W$4+SQRT(W$2*'5b.TriRandNumbers'!W449),W$6-SQRT(W$3*(1-'5b.TriRandNumbers'!W449)))</f>
        <v>9.4140637765863673</v>
      </c>
      <c r="X455" s="31">
        <f>IF('5b.TriRandNumbers'!X449&lt;=X$1,X$4+SQRT(X$2*'5b.TriRandNumbers'!X449),X$6-SQRT(X$3*(1-'5b.TriRandNumbers'!X449)))</f>
        <v>8.4139172054301259</v>
      </c>
      <c r="Y455" s="30">
        <f>IF('5b.TriRandNumbers'!Y449&lt;=Y$1,Y$4+SQRT(Y$2*'5b.TriRandNumbers'!Y449),Y$6-SQRT(Y$3*(1-'5b.TriRandNumbers'!Y449)))</f>
        <v>8.345883576855341</v>
      </c>
    </row>
    <row r="456" spans="2:25" hidden="1" x14ac:dyDescent="0.25">
      <c r="B456" s="35">
        <f>IF('5b.TriRandNumbers'!B450&lt;=B$1,B$4+SQRT(B$2*'5b.TriRandNumbers'!B450),B$6-SQRT(B$3*(1-'5b.TriRandNumbers'!B450)))</f>
        <v>4.6468523211241912</v>
      </c>
      <c r="C456" s="34">
        <f>IF('5b.TriRandNumbers'!C450&lt;=C$1,C$4+SQRT(C$2*'5b.TriRandNumbers'!C450),C$6-SQRT(C$3*(1-'5b.TriRandNumbers'!C450)))</f>
        <v>3.1931903208959547</v>
      </c>
      <c r="D456" s="33">
        <f>IF('5b.TriRandNumbers'!D450&lt;=D$1,D$4+SQRT(D$2*'5b.TriRandNumbers'!D450),D$6-SQRT(D$3*(1-'5b.TriRandNumbers'!D450)))</f>
        <v>5.8430455458418731</v>
      </c>
      <c r="E456" s="32">
        <f>IF('5b.TriRandNumbers'!E450&lt;=E$1,E$4+SQRT(E$2*'5b.TriRandNumbers'!E450),E$6-SQRT(E$3*(1-'5b.TriRandNumbers'!E450)))</f>
        <v>3.9344047379739093</v>
      </c>
      <c r="F456" s="31">
        <f>IF('5b.TriRandNumbers'!F450&lt;=F$1,F$4+SQRT(F$2*'5b.TriRandNumbers'!F450),F$6-SQRT(F$3*(1-'5b.TriRandNumbers'!F450)))</f>
        <v>3.7452898952086828</v>
      </c>
      <c r="G456" s="30">
        <f>IF('5b.TriRandNumbers'!G450&lt;=G$1,G$4+SQRT(G$2*'5b.TriRandNumbers'!G450),G$6-SQRT(G$3*(1-'5b.TriRandNumbers'!G450)))</f>
        <v>3.3422780902082261</v>
      </c>
      <c r="H456" s="35">
        <f>IF('5b.TriRandNumbers'!H450&lt;=H$1,H$4+SQRT(H$2*'5b.TriRandNumbers'!H450),H$6-SQRT(H$3*(1-'5b.TriRandNumbers'!H450)))</f>
        <v>16.351295160905359</v>
      </c>
      <c r="I456" s="34">
        <f>IF('5b.TriRandNumbers'!I450&lt;=I$1,I$4+SQRT(I$2*'5b.TriRandNumbers'!I450),I$6-SQRT(I$3*(1-'5b.TriRandNumbers'!I450)))</f>
        <v>14.219105441287727</v>
      </c>
      <c r="J456" s="33">
        <f>IF('5b.TriRandNumbers'!J450&lt;=J$1,J$4+SQRT(J$2*'5b.TriRandNumbers'!J450),J$6-SQRT(J$3*(1-'5b.TriRandNumbers'!J450)))</f>
        <v>10.187572356416563</v>
      </c>
      <c r="K456" s="32">
        <f>IF('5b.TriRandNumbers'!K450&lt;=K$1,K$4+SQRT(K$2*'5b.TriRandNumbers'!K450),K$6-SQRT(K$3*(1-'5b.TriRandNumbers'!K450)))</f>
        <v>16.561121786880282</v>
      </c>
      <c r="L456" s="31">
        <f>IF('5b.TriRandNumbers'!L450&lt;=L$1,L$4+SQRT(L$2*'5b.TriRandNumbers'!L450),L$6-SQRT(L$3*(1-'5b.TriRandNumbers'!L450)))</f>
        <v>7.833688920940201</v>
      </c>
      <c r="M456" s="30">
        <f>IF('5b.TriRandNumbers'!M450&lt;=M$1,M$4+SQRT(M$2*'5b.TriRandNumbers'!M450),M$6-SQRT(M$3*(1-'5b.TriRandNumbers'!M450)))</f>
        <v>13.576856609993118</v>
      </c>
      <c r="N456" s="35">
        <f>IF('5b.TriRandNumbers'!N450&lt;=N$1,N$4+SQRT(N$2*'5b.TriRandNumbers'!N450),N$6-SQRT(N$3*(1-'5b.TriRandNumbers'!N450)))</f>
        <v>15.616260061713419</v>
      </c>
      <c r="O456" s="34">
        <f>IF('5b.TriRandNumbers'!O450&lt;=O$1,O$4+SQRT(O$2*'5b.TriRandNumbers'!O450),O$6-SQRT(O$3*(1-'5b.TriRandNumbers'!O450)))</f>
        <v>13.797029995512855</v>
      </c>
      <c r="P456" s="33">
        <f>IF('5b.TriRandNumbers'!P450&lt;=P$1,P$4+SQRT(P$2*'5b.TriRandNumbers'!P450),P$6-SQRT(P$3*(1-'5b.TriRandNumbers'!P450)))</f>
        <v>15.436856515124575</v>
      </c>
      <c r="Q456" s="32">
        <f>IF('5b.TriRandNumbers'!Q450&lt;=Q$1,Q$4+SQRT(Q$2*'5b.TriRandNumbers'!Q450),Q$6-SQRT(Q$3*(1-'5b.TriRandNumbers'!Q450)))</f>
        <v>12.140378723329142</v>
      </c>
      <c r="R456" s="31">
        <f>IF('5b.TriRandNumbers'!R450&lt;=R$1,R$4+SQRT(R$2*'5b.TriRandNumbers'!R450),R$6-SQRT(R$3*(1-'5b.TriRandNumbers'!R450)))</f>
        <v>13.60180022530086</v>
      </c>
      <c r="S456" s="30">
        <f>IF('5b.TriRandNumbers'!S450&lt;=S$1,S$4+SQRT(S$2*'5b.TriRandNumbers'!S450),S$6-SQRT(S$3*(1-'5b.TriRandNumbers'!S450)))</f>
        <v>10.807027813674242</v>
      </c>
      <c r="T456" s="35">
        <f>IF('5b.TriRandNumbers'!T450&lt;=T$1,T$4+SQRT(T$2*'5b.TriRandNumbers'!T450),T$6-SQRT(T$3*(1-'5b.TriRandNumbers'!T450)))</f>
        <v>14.729253277642009</v>
      </c>
      <c r="U456" s="34">
        <f>IF('5b.TriRandNumbers'!U450&lt;=U$1,U$4+SQRT(U$2*'5b.TriRandNumbers'!U450),U$6-SQRT(U$3*(1-'5b.TriRandNumbers'!U450)))</f>
        <v>12.508766631078149</v>
      </c>
      <c r="V456" s="33">
        <f>IF('5b.TriRandNumbers'!V450&lt;=V$1,V$4+SQRT(V$2*'5b.TriRandNumbers'!V450),V$6-SQRT(V$3*(1-'5b.TriRandNumbers'!V450)))</f>
        <v>11.575840455326878</v>
      </c>
      <c r="W456" s="32">
        <f>IF('5b.TriRandNumbers'!W450&lt;=W$1,W$4+SQRT(W$2*'5b.TriRandNumbers'!W450),W$6-SQRT(W$3*(1-'5b.TriRandNumbers'!W450)))</f>
        <v>10.24329047266003</v>
      </c>
      <c r="X456" s="31">
        <f>IF('5b.TriRandNumbers'!X450&lt;=X$1,X$4+SQRT(X$2*'5b.TriRandNumbers'!X450),X$6-SQRT(X$3*(1-'5b.TriRandNumbers'!X450)))</f>
        <v>16.127957411548678</v>
      </c>
      <c r="Y456" s="30">
        <f>IF('5b.TriRandNumbers'!Y450&lt;=Y$1,Y$4+SQRT(Y$2*'5b.TriRandNumbers'!Y450),Y$6-SQRT(Y$3*(1-'5b.TriRandNumbers'!Y450)))</f>
        <v>9.6263795233737852</v>
      </c>
    </row>
    <row r="457" spans="2:25" hidden="1" x14ac:dyDescent="0.25">
      <c r="B457" s="35">
        <f>IF('5b.TriRandNumbers'!B451&lt;=B$1,B$4+SQRT(B$2*'5b.TriRandNumbers'!B451),B$6-SQRT(B$3*(1-'5b.TriRandNumbers'!B451)))</f>
        <v>4.010097325555531</v>
      </c>
      <c r="C457" s="34">
        <f>IF('5b.TriRandNumbers'!C451&lt;=C$1,C$4+SQRT(C$2*'5b.TriRandNumbers'!C451),C$6-SQRT(C$3*(1-'5b.TriRandNumbers'!C451)))</f>
        <v>3.4646885488820227</v>
      </c>
      <c r="D457" s="33">
        <f>IF('5b.TriRandNumbers'!D451&lt;=D$1,D$4+SQRT(D$2*'5b.TriRandNumbers'!D451),D$6-SQRT(D$3*(1-'5b.TriRandNumbers'!D451)))</f>
        <v>6.4148897970256762</v>
      </c>
      <c r="E457" s="32">
        <f>IF('5b.TriRandNumbers'!E451&lt;=E$1,E$4+SQRT(E$2*'5b.TriRandNumbers'!E451),E$6-SQRT(E$3*(1-'5b.TriRandNumbers'!E451)))</f>
        <v>4.0689174509673025</v>
      </c>
      <c r="F457" s="31">
        <f>IF('5b.TriRandNumbers'!F451&lt;=F$1,F$4+SQRT(F$2*'5b.TriRandNumbers'!F451),F$6-SQRT(F$3*(1-'5b.TriRandNumbers'!F451)))</f>
        <v>2.1814557215482777</v>
      </c>
      <c r="G457" s="30">
        <f>IF('5b.TriRandNumbers'!G451&lt;=G$1,G$4+SQRT(G$2*'5b.TriRandNumbers'!G451),G$6-SQRT(G$3*(1-'5b.TriRandNumbers'!G451)))</f>
        <v>3.87828894079089</v>
      </c>
      <c r="H457" s="35">
        <f>IF('5b.TriRandNumbers'!H451&lt;=H$1,H$4+SQRT(H$2*'5b.TriRandNumbers'!H451),H$6-SQRT(H$3*(1-'5b.TriRandNumbers'!H451)))</f>
        <v>11.810094896832101</v>
      </c>
      <c r="I457" s="34">
        <f>IF('5b.TriRandNumbers'!I451&lt;=I$1,I$4+SQRT(I$2*'5b.TriRandNumbers'!I451),I$6-SQRT(I$3*(1-'5b.TriRandNumbers'!I451)))</f>
        <v>6.0918027700452146</v>
      </c>
      <c r="J457" s="33">
        <f>IF('5b.TriRandNumbers'!J451&lt;=J$1,J$4+SQRT(J$2*'5b.TriRandNumbers'!J451),J$6-SQRT(J$3*(1-'5b.TriRandNumbers'!J451)))</f>
        <v>14.583099556244372</v>
      </c>
      <c r="K457" s="32">
        <f>IF('5b.TriRandNumbers'!K451&lt;=K$1,K$4+SQRT(K$2*'5b.TriRandNumbers'!K451),K$6-SQRT(K$3*(1-'5b.TriRandNumbers'!K451)))</f>
        <v>6.863997263387871</v>
      </c>
      <c r="L457" s="31">
        <f>IF('5b.TriRandNumbers'!L451&lt;=L$1,L$4+SQRT(L$2*'5b.TriRandNumbers'!L451),L$6-SQRT(L$3*(1-'5b.TriRandNumbers'!L451)))</f>
        <v>18.973831999084275</v>
      </c>
      <c r="M457" s="30">
        <f>IF('5b.TriRandNumbers'!M451&lt;=M$1,M$4+SQRT(M$2*'5b.TriRandNumbers'!M451),M$6-SQRT(M$3*(1-'5b.TriRandNumbers'!M451)))</f>
        <v>10.354317131540629</v>
      </c>
      <c r="N457" s="35">
        <f>IF('5b.TriRandNumbers'!N451&lt;=N$1,N$4+SQRT(N$2*'5b.TriRandNumbers'!N451),N$6-SQRT(N$3*(1-'5b.TriRandNumbers'!N451)))</f>
        <v>13.6450129315706</v>
      </c>
      <c r="O457" s="34">
        <f>IF('5b.TriRandNumbers'!O451&lt;=O$1,O$4+SQRT(O$2*'5b.TriRandNumbers'!O451),O$6-SQRT(O$3*(1-'5b.TriRandNumbers'!O451)))</f>
        <v>10.470057770162011</v>
      </c>
      <c r="P457" s="33">
        <f>IF('5b.TriRandNumbers'!P451&lt;=P$1,P$4+SQRT(P$2*'5b.TriRandNumbers'!P451),P$6-SQRT(P$3*(1-'5b.TriRandNumbers'!P451)))</f>
        <v>12.416680310077314</v>
      </c>
      <c r="Q457" s="32">
        <f>IF('5b.TriRandNumbers'!Q451&lt;=Q$1,Q$4+SQRT(Q$2*'5b.TriRandNumbers'!Q451),Q$6-SQRT(Q$3*(1-'5b.TriRandNumbers'!Q451)))</f>
        <v>11.747909412317293</v>
      </c>
      <c r="R457" s="31">
        <f>IF('5b.TriRandNumbers'!R451&lt;=R$1,R$4+SQRT(R$2*'5b.TriRandNumbers'!R451),R$6-SQRT(R$3*(1-'5b.TriRandNumbers'!R451)))</f>
        <v>10.056578426051106</v>
      </c>
      <c r="S457" s="30">
        <f>IF('5b.TriRandNumbers'!S451&lt;=S$1,S$4+SQRT(S$2*'5b.TriRandNumbers'!S451),S$6-SQRT(S$3*(1-'5b.TriRandNumbers'!S451)))</f>
        <v>10.708744508552913</v>
      </c>
      <c r="T457" s="35">
        <f>IF('5b.TriRandNumbers'!T451&lt;=T$1,T$4+SQRT(T$2*'5b.TriRandNumbers'!T451),T$6-SQRT(T$3*(1-'5b.TriRandNumbers'!T451)))</f>
        <v>11.132386786329949</v>
      </c>
      <c r="U457" s="34">
        <f>IF('5b.TriRandNumbers'!U451&lt;=U$1,U$4+SQRT(U$2*'5b.TriRandNumbers'!U451),U$6-SQRT(U$3*(1-'5b.TriRandNumbers'!U451)))</f>
        <v>7.8447507381030839</v>
      </c>
      <c r="V457" s="33">
        <f>IF('5b.TriRandNumbers'!V451&lt;=V$1,V$4+SQRT(V$2*'5b.TriRandNumbers'!V451),V$6-SQRT(V$3*(1-'5b.TriRandNumbers'!V451)))</f>
        <v>16.421071194317022</v>
      </c>
      <c r="W457" s="32">
        <f>IF('5b.TriRandNumbers'!W451&lt;=W$1,W$4+SQRT(W$2*'5b.TriRandNumbers'!W451),W$6-SQRT(W$3*(1-'5b.TriRandNumbers'!W451)))</f>
        <v>8.9996536933816227</v>
      </c>
      <c r="X457" s="31">
        <f>IF('5b.TriRandNumbers'!X451&lt;=X$1,X$4+SQRT(X$2*'5b.TriRandNumbers'!X451),X$6-SQRT(X$3*(1-'5b.TriRandNumbers'!X451)))</f>
        <v>12.086494204394416</v>
      </c>
      <c r="Y457" s="30">
        <f>IF('5b.TriRandNumbers'!Y451&lt;=Y$1,Y$4+SQRT(Y$2*'5b.TriRandNumbers'!Y451),Y$6-SQRT(Y$3*(1-'5b.TriRandNumbers'!Y451)))</f>
        <v>16.500332856232959</v>
      </c>
    </row>
    <row r="458" spans="2:25" hidden="1" x14ac:dyDescent="0.25">
      <c r="B458" s="35">
        <f>IF('5b.TriRandNumbers'!B452&lt;=B$1,B$4+SQRT(B$2*'5b.TriRandNumbers'!B452),B$6-SQRT(B$3*(1-'5b.TriRandNumbers'!B452)))</f>
        <v>4.680668652134969</v>
      </c>
      <c r="C458" s="34">
        <f>IF('5b.TriRandNumbers'!C452&lt;=C$1,C$4+SQRT(C$2*'5b.TriRandNumbers'!C452),C$6-SQRT(C$3*(1-'5b.TriRandNumbers'!C452)))</f>
        <v>2.7513083017531219</v>
      </c>
      <c r="D458" s="33">
        <f>IF('5b.TriRandNumbers'!D452&lt;=D$1,D$4+SQRT(D$2*'5b.TriRandNumbers'!D452),D$6-SQRT(D$3*(1-'5b.TriRandNumbers'!D452)))</f>
        <v>5.1668425414588945</v>
      </c>
      <c r="E458" s="32">
        <f>IF('5b.TriRandNumbers'!E452&lt;=E$1,E$4+SQRT(E$2*'5b.TriRandNumbers'!E452),E$6-SQRT(E$3*(1-'5b.TriRandNumbers'!E452)))</f>
        <v>3.2769761027912043</v>
      </c>
      <c r="F458" s="31">
        <f>IF('5b.TriRandNumbers'!F452&lt;=F$1,F$4+SQRT(F$2*'5b.TriRandNumbers'!F452),F$6-SQRT(F$3*(1-'5b.TriRandNumbers'!F452)))</f>
        <v>1.9443329250383463</v>
      </c>
      <c r="G458" s="30">
        <f>IF('5b.TriRandNumbers'!G452&lt;=G$1,G$4+SQRT(G$2*'5b.TriRandNumbers'!G452),G$6-SQRT(G$3*(1-'5b.TriRandNumbers'!G452)))</f>
        <v>2.7464240810758236</v>
      </c>
      <c r="H458" s="35">
        <f>IF('5b.TriRandNumbers'!H452&lt;=H$1,H$4+SQRT(H$2*'5b.TriRandNumbers'!H452),H$6-SQRT(H$3*(1-'5b.TriRandNumbers'!H452)))</f>
        <v>12.825782440903943</v>
      </c>
      <c r="I458" s="34">
        <f>IF('5b.TriRandNumbers'!I452&lt;=I$1,I$4+SQRT(I$2*'5b.TriRandNumbers'!I452),I$6-SQRT(I$3*(1-'5b.TriRandNumbers'!I452)))</f>
        <v>11.782686610852211</v>
      </c>
      <c r="J458" s="33">
        <f>IF('5b.TriRandNumbers'!J452&lt;=J$1,J$4+SQRT(J$2*'5b.TriRandNumbers'!J452),J$6-SQRT(J$3*(1-'5b.TriRandNumbers'!J452)))</f>
        <v>10.791281103153887</v>
      </c>
      <c r="K458" s="32">
        <f>IF('5b.TriRandNumbers'!K452&lt;=K$1,K$4+SQRT(K$2*'5b.TriRandNumbers'!K452),K$6-SQRT(K$3*(1-'5b.TriRandNumbers'!K452)))</f>
        <v>8.2375336668466552</v>
      </c>
      <c r="L458" s="31">
        <f>IF('5b.TriRandNumbers'!L452&lt;=L$1,L$4+SQRT(L$2*'5b.TriRandNumbers'!L452),L$6-SQRT(L$3*(1-'5b.TriRandNumbers'!L452)))</f>
        <v>11.021950030568252</v>
      </c>
      <c r="M458" s="30">
        <f>IF('5b.TriRandNumbers'!M452&lt;=M$1,M$4+SQRT(M$2*'5b.TriRandNumbers'!M452),M$6-SQRT(M$3*(1-'5b.TriRandNumbers'!M452)))</f>
        <v>7.6846303712025321</v>
      </c>
      <c r="N458" s="35">
        <f>IF('5b.TriRandNumbers'!N452&lt;=N$1,N$4+SQRT(N$2*'5b.TriRandNumbers'!N452),N$6-SQRT(N$3*(1-'5b.TriRandNumbers'!N452)))</f>
        <v>8.3174658675398678</v>
      </c>
      <c r="O458" s="34">
        <f>IF('5b.TriRandNumbers'!O452&lt;=O$1,O$4+SQRT(O$2*'5b.TriRandNumbers'!O452),O$6-SQRT(O$3*(1-'5b.TriRandNumbers'!O452)))</f>
        <v>7.7308752676574333</v>
      </c>
      <c r="P458" s="33">
        <f>IF('5b.TriRandNumbers'!P452&lt;=P$1,P$4+SQRT(P$2*'5b.TriRandNumbers'!P452),P$6-SQRT(P$3*(1-'5b.TriRandNumbers'!P452)))</f>
        <v>13.503030811135027</v>
      </c>
      <c r="Q458" s="32">
        <f>IF('5b.TriRandNumbers'!Q452&lt;=Q$1,Q$4+SQRT(Q$2*'5b.TriRandNumbers'!Q452),Q$6-SQRT(Q$3*(1-'5b.TriRandNumbers'!Q452)))</f>
        <v>15.471519065201704</v>
      </c>
      <c r="R458" s="31">
        <f>IF('5b.TriRandNumbers'!R452&lt;=R$1,R$4+SQRT(R$2*'5b.TriRandNumbers'!R452),R$6-SQRT(R$3*(1-'5b.TriRandNumbers'!R452)))</f>
        <v>9.8553825367052745</v>
      </c>
      <c r="S458" s="30">
        <f>IF('5b.TriRandNumbers'!S452&lt;=S$1,S$4+SQRT(S$2*'5b.TriRandNumbers'!S452),S$6-SQRT(S$3*(1-'5b.TriRandNumbers'!S452)))</f>
        <v>7.4191999560362367</v>
      </c>
      <c r="T458" s="35">
        <f>IF('5b.TriRandNumbers'!T452&lt;=T$1,T$4+SQRT(T$2*'5b.TriRandNumbers'!T452),T$6-SQRT(T$3*(1-'5b.TriRandNumbers'!T452)))</f>
        <v>11.906778623140235</v>
      </c>
      <c r="U458" s="34">
        <f>IF('5b.TriRandNumbers'!U452&lt;=U$1,U$4+SQRT(U$2*'5b.TriRandNumbers'!U452),U$6-SQRT(U$3*(1-'5b.TriRandNumbers'!U452)))</f>
        <v>6.481966346612845</v>
      </c>
      <c r="V458" s="33">
        <f>IF('5b.TriRandNumbers'!V452&lt;=V$1,V$4+SQRT(V$2*'5b.TriRandNumbers'!V452),V$6-SQRT(V$3*(1-'5b.TriRandNumbers'!V452)))</f>
        <v>16.115975325493149</v>
      </c>
      <c r="W458" s="32">
        <f>IF('5b.TriRandNumbers'!W452&lt;=W$1,W$4+SQRT(W$2*'5b.TriRandNumbers'!W452),W$6-SQRT(W$3*(1-'5b.TriRandNumbers'!W452)))</f>
        <v>12.938991694246209</v>
      </c>
      <c r="X458" s="31">
        <f>IF('5b.TriRandNumbers'!X452&lt;=X$1,X$4+SQRT(X$2*'5b.TriRandNumbers'!X452),X$6-SQRT(X$3*(1-'5b.TriRandNumbers'!X452)))</f>
        <v>7.699588574793677</v>
      </c>
      <c r="Y458" s="30">
        <f>IF('5b.TriRandNumbers'!Y452&lt;=Y$1,Y$4+SQRT(Y$2*'5b.TriRandNumbers'!Y452),Y$6-SQRT(Y$3*(1-'5b.TriRandNumbers'!Y452)))</f>
        <v>12.003425169044014</v>
      </c>
    </row>
    <row r="459" spans="2:25" hidden="1" x14ac:dyDescent="0.25">
      <c r="B459" s="35">
        <f>IF('5b.TriRandNumbers'!B453&lt;=B$1,B$4+SQRT(B$2*'5b.TriRandNumbers'!B453),B$6-SQRT(B$3*(1-'5b.TriRandNumbers'!B453)))</f>
        <v>4.1974950556211024</v>
      </c>
      <c r="C459" s="34">
        <f>IF('5b.TriRandNumbers'!C453&lt;=C$1,C$4+SQRT(C$2*'5b.TriRandNumbers'!C453),C$6-SQRT(C$3*(1-'5b.TriRandNumbers'!C453)))</f>
        <v>2.9254530852933551</v>
      </c>
      <c r="D459" s="33">
        <f>IF('5b.TriRandNumbers'!D453&lt;=D$1,D$4+SQRT(D$2*'5b.TriRandNumbers'!D453),D$6-SQRT(D$3*(1-'5b.TriRandNumbers'!D453)))</f>
        <v>4.7986765212021849</v>
      </c>
      <c r="E459" s="32">
        <f>IF('5b.TriRandNumbers'!E453&lt;=E$1,E$4+SQRT(E$2*'5b.TriRandNumbers'!E453),E$6-SQRT(E$3*(1-'5b.TriRandNumbers'!E453)))</f>
        <v>3.6858996895191405</v>
      </c>
      <c r="F459" s="31">
        <f>IF('5b.TriRandNumbers'!F453&lt;=F$1,F$4+SQRT(F$2*'5b.TriRandNumbers'!F453),F$6-SQRT(F$3*(1-'5b.TriRandNumbers'!F453)))</f>
        <v>1.7130419368315279</v>
      </c>
      <c r="G459" s="30">
        <f>IF('5b.TriRandNumbers'!G453&lt;=G$1,G$4+SQRT(G$2*'5b.TriRandNumbers'!G453),G$6-SQRT(G$3*(1-'5b.TriRandNumbers'!G453)))</f>
        <v>2.5951059370011298</v>
      </c>
      <c r="H459" s="35">
        <f>IF('5b.TriRandNumbers'!H453&lt;=H$1,H$4+SQRT(H$2*'5b.TriRandNumbers'!H453),H$6-SQRT(H$3*(1-'5b.TriRandNumbers'!H453)))</f>
        <v>11.026153330983684</v>
      </c>
      <c r="I459" s="34">
        <f>IF('5b.TriRandNumbers'!I453&lt;=I$1,I$4+SQRT(I$2*'5b.TriRandNumbers'!I453),I$6-SQRT(I$3*(1-'5b.TriRandNumbers'!I453)))</f>
        <v>10.038171071416116</v>
      </c>
      <c r="J459" s="33">
        <f>IF('5b.TriRandNumbers'!J453&lt;=J$1,J$4+SQRT(J$2*'5b.TriRandNumbers'!J453),J$6-SQRT(J$3*(1-'5b.TriRandNumbers'!J453)))</f>
        <v>13.589697052415094</v>
      </c>
      <c r="K459" s="32">
        <f>IF('5b.TriRandNumbers'!K453&lt;=K$1,K$4+SQRT(K$2*'5b.TriRandNumbers'!K453),K$6-SQRT(K$3*(1-'5b.TriRandNumbers'!K453)))</f>
        <v>8.4840764769903174</v>
      </c>
      <c r="L459" s="31">
        <f>IF('5b.TriRandNumbers'!L453&lt;=L$1,L$4+SQRT(L$2*'5b.TriRandNumbers'!L453),L$6-SQRT(L$3*(1-'5b.TriRandNumbers'!L453)))</f>
        <v>10.920565276811235</v>
      </c>
      <c r="M459" s="30">
        <f>IF('5b.TriRandNumbers'!M453&lt;=M$1,M$4+SQRT(M$2*'5b.TriRandNumbers'!M453),M$6-SQRT(M$3*(1-'5b.TriRandNumbers'!M453)))</f>
        <v>17.971416099852185</v>
      </c>
      <c r="N459" s="35">
        <f>IF('5b.TriRandNumbers'!N453&lt;=N$1,N$4+SQRT(N$2*'5b.TriRandNumbers'!N453),N$6-SQRT(N$3*(1-'5b.TriRandNumbers'!N453)))</f>
        <v>6.4531824225053418</v>
      </c>
      <c r="O459" s="34">
        <f>IF('5b.TriRandNumbers'!O453&lt;=O$1,O$4+SQRT(O$2*'5b.TriRandNumbers'!O453),O$6-SQRT(O$3*(1-'5b.TriRandNumbers'!O453)))</f>
        <v>5.4567254793341133</v>
      </c>
      <c r="P459" s="33">
        <f>IF('5b.TriRandNumbers'!P453&lt;=P$1,P$4+SQRT(P$2*'5b.TriRandNumbers'!P453),P$6-SQRT(P$3*(1-'5b.TriRandNumbers'!P453)))</f>
        <v>9.3141938473565169</v>
      </c>
      <c r="Q459" s="32">
        <f>IF('5b.TriRandNumbers'!Q453&lt;=Q$1,Q$4+SQRT(Q$2*'5b.TriRandNumbers'!Q453),Q$6-SQRT(Q$3*(1-'5b.TriRandNumbers'!Q453)))</f>
        <v>5.9861779723355824</v>
      </c>
      <c r="R459" s="31">
        <f>IF('5b.TriRandNumbers'!R453&lt;=R$1,R$4+SQRT(R$2*'5b.TriRandNumbers'!R453),R$6-SQRT(R$3*(1-'5b.TriRandNumbers'!R453)))</f>
        <v>16.396091033070142</v>
      </c>
      <c r="S459" s="30">
        <f>IF('5b.TriRandNumbers'!S453&lt;=S$1,S$4+SQRT(S$2*'5b.TriRandNumbers'!S453),S$6-SQRT(S$3*(1-'5b.TriRandNumbers'!S453)))</f>
        <v>11.926474810512978</v>
      </c>
      <c r="T459" s="35">
        <f>IF('5b.TriRandNumbers'!T453&lt;=T$1,T$4+SQRT(T$2*'5b.TriRandNumbers'!T453),T$6-SQRT(T$3*(1-'5b.TriRandNumbers'!T453)))</f>
        <v>8.7406316715195587</v>
      </c>
      <c r="U459" s="34">
        <f>IF('5b.TriRandNumbers'!U453&lt;=U$1,U$4+SQRT(U$2*'5b.TriRandNumbers'!U453),U$6-SQRT(U$3*(1-'5b.TriRandNumbers'!U453)))</f>
        <v>16.152922988938066</v>
      </c>
      <c r="V459" s="33">
        <f>IF('5b.TriRandNumbers'!V453&lt;=V$1,V$4+SQRT(V$2*'5b.TriRandNumbers'!V453),V$6-SQRT(V$3*(1-'5b.TriRandNumbers'!V453)))</f>
        <v>13.255748892539714</v>
      </c>
      <c r="W459" s="32">
        <f>IF('5b.TriRandNumbers'!W453&lt;=W$1,W$4+SQRT(W$2*'5b.TriRandNumbers'!W453),W$6-SQRT(W$3*(1-'5b.TriRandNumbers'!W453)))</f>
        <v>17.307465915655303</v>
      </c>
      <c r="X459" s="31">
        <f>IF('5b.TriRandNumbers'!X453&lt;=X$1,X$4+SQRT(X$2*'5b.TriRandNumbers'!X453),X$6-SQRT(X$3*(1-'5b.TriRandNumbers'!X453)))</f>
        <v>11.211425205298937</v>
      </c>
      <c r="Y459" s="30">
        <f>IF('5b.TriRandNumbers'!Y453&lt;=Y$1,Y$4+SQRT(Y$2*'5b.TriRandNumbers'!Y453),Y$6-SQRT(Y$3*(1-'5b.TriRandNumbers'!Y453)))</f>
        <v>10.045535510924951</v>
      </c>
    </row>
    <row r="460" spans="2:25" hidden="1" x14ac:dyDescent="0.25">
      <c r="B460" s="35">
        <f>IF('5b.TriRandNumbers'!B454&lt;=B$1,B$4+SQRT(B$2*'5b.TriRandNumbers'!B454),B$6-SQRT(B$3*(1-'5b.TriRandNumbers'!B454)))</f>
        <v>3.7807901310772882</v>
      </c>
      <c r="C460" s="34">
        <f>IF('5b.TriRandNumbers'!C454&lt;=C$1,C$4+SQRT(C$2*'5b.TriRandNumbers'!C454),C$6-SQRT(C$3*(1-'5b.TriRandNumbers'!C454)))</f>
        <v>3.265751144932346</v>
      </c>
      <c r="D460" s="33">
        <f>IF('5b.TriRandNumbers'!D454&lt;=D$1,D$4+SQRT(D$2*'5b.TriRandNumbers'!D454),D$6-SQRT(D$3*(1-'5b.TriRandNumbers'!D454)))</f>
        <v>5.8103803416353044</v>
      </c>
      <c r="E460" s="32">
        <f>IF('5b.TriRandNumbers'!E454&lt;=E$1,E$4+SQRT(E$2*'5b.TriRandNumbers'!E454),E$6-SQRT(E$3*(1-'5b.TriRandNumbers'!E454)))</f>
        <v>4.1200552050354879</v>
      </c>
      <c r="F460" s="31">
        <f>IF('5b.TriRandNumbers'!F454&lt;=F$1,F$4+SQRT(F$2*'5b.TriRandNumbers'!F454),F$6-SQRT(F$3*(1-'5b.TriRandNumbers'!F454)))</f>
        <v>2.2652466897639525</v>
      </c>
      <c r="G460" s="30">
        <f>IF('5b.TriRandNumbers'!G454&lt;=G$1,G$4+SQRT(G$2*'5b.TriRandNumbers'!G454),G$6-SQRT(G$3*(1-'5b.TriRandNumbers'!G454)))</f>
        <v>3.3314808347934664</v>
      </c>
      <c r="H460" s="35">
        <f>IF('5b.TriRandNumbers'!H454&lt;=H$1,H$4+SQRT(H$2*'5b.TriRandNumbers'!H454),H$6-SQRT(H$3*(1-'5b.TriRandNumbers'!H454)))</f>
        <v>12.606997158571239</v>
      </c>
      <c r="I460" s="34">
        <f>IF('5b.TriRandNumbers'!I454&lt;=I$1,I$4+SQRT(I$2*'5b.TriRandNumbers'!I454),I$6-SQRT(I$3*(1-'5b.TriRandNumbers'!I454)))</f>
        <v>6.3176614280924479</v>
      </c>
      <c r="J460" s="33">
        <f>IF('5b.TriRandNumbers'!J454&lt;=J$1,J$4+SQRT(J$2*'5b.TriRandNumbers'!J454),J$6-SQRT(J$3*(1-'5b.TriRandNumbers'!J454)))</f>
        <v>9.1648855872285004</v>
      </c>
      <c r="K460" s="32">
        <f>IF('5b.TriRandNumbers'!K454&lt;=K$1,K$4+SQRT(K$2*'5b.TriRandNumbers'!K454),K$6-SQRT(K$3*(1-'5b.TriRandNumbers'!K454)))</f>
        <v>10.119014110662773</v>
      </c>
      <c r="L460" s="31">
        <f>IF('5b.TriRandNumbers'!L454&lt;=L$1,L$4+SQRT(L$2*'5b.TriRandNumbers'!L454),L$6-SQRT(L$3*(1-'5b.TriRandNumbers'!L454)))</f>
        <v>13.106000847279596</v>
      </c>
      <c r="M460" s="30">
        <f>IF('5b.TriRandNumbers'!M454&lt;=M$1,M$4+SQRT(M$2*'5b.TriRandNumbers'!M454),M$6-SQRT(M$3*(1-'5b.TriRandNumbers'!M454)))</f>
        <v>7.9883572311854856</v>
      </c>
      <c r="N460" s="35">
        <f>IF('5b.TriRandNumbers'!N454&lt;=N$1,N$4+SQRT(N$2*'5b.TriRandNumbers'!N454),N$6-SQRT(N$3*(1-'5b.TriRandNumbers'!N454)))</f>
        <v>8.4685712145948102</v>
      </c>
      <c r="O460" s="34">
        <f>IF('5b.TriRandNumbers'!O454&lt;=O$1,O$4+SQRT(O$2*'5b.TriRandNumbers'!O454),O$6-SQRT(O$3*(1-'5b.TriRandNumbers'!O454)))</f>
        <v>7.7073888271506892</v>
      </c>
      <c r="P460" s="33">
        <f>IF('5b.TriRandNumbers'!P454&lt;=P$1,P$4+SQRT(P$2*'5b.TriRandNumbers'!P454),P$6-SQRT(P$3*(1-'5b.TriRandNumbers'!P454)))</f>
        <v>10.389693786315791</v>
      </c>
      <c r="Q460" s="32">
        <f>IF('5b.TriRandNumbers'!Q454&lt;=Q$1,Q$4+SQRT(Q$2*'5b.TriRandNumbers'!Q454),Q$6-SQRT(Q$3*(1-'5b.TriRandNumbers'!Q454)))</f>
        <v>8.8772303307141325</v>
      </c>
      <c r="R460" s="31">
        <f>IF('5b.TriRandNumbers'!R454&lt;=R$1,R$4+SQRT(R$2*'5b.TriRandNumbers'!R454),R$6-SQRT(R$3*(1-'5b.TriRandNumbers'!R454)))</f>
        <v>12.279999719201578</v>
      </c>
      <c r="S460" s="30">
        <f>IF('5b.TriRandNumbers'!S454&lt;=S$1,S$4+SQRT(S$2*'5b.TriRandNumbers'!S454),S$6-SQRT(S$3*(1-'5b.TriRandNumbers'!S454)))</f>
        <v>12.838982448812121</v>
      </c>
      <c r="T460" s="35">
        <f>IF('5b.TriRandNumbers'!T454&lt;=T$1,T$4+SQRT(T$2*'5b.TriRandNumbers'!T454),T$6-SQRT(T$3*(1-'5b.TriRandNumbers'!T454)))</f>
        <v>9.9336441518806975</v>
      </c>
      <c r="U460" s="34">
        <f>IF('5b.TriRandNumbers'!U454&lt;=U$1,U$4+SQRT(U$2*'5b.TriRandNumbers'!U454),U$6-SQRT(U$3*(1-'5b.TriRandNumbers'!U454)))</f>
        <v>8.3593103958160935</v>
      </c>
      <c r="V460" s="33">
        <f>IF('5b.TriRandNumbers'!V454&lt;=V$1,V$4+SQRT(V$2*'5b.TriRandNumbers'!V454),V$6-SQRT(V$3*(1-'5b.TriRandNumbers'!V454)))</f>
        <v>10.659332902519001</v>
      </c>
      <c r="W460" s="32">
        <f>IF('5b.TriRandNumbers'!W454&lt;=W$1,W$4+SQRT(W$2*'5b.TriRandNumbers'!W454),W$6-SQRT(W$3*(1-'5b.TriRandNumbers'!W454)))</f>
        <v>8.2100146973834285</v>
      </c>
      <c r="X460" s="31">
        <f>IF('5b.TriRandNumbers'!X454&lt;=X$1,X$4+SQRT(X$2*'5b.TriRandNumbers'!X454),X$6-SQRT(X$3*(1-'5b.TriRandNumbers'!X454)))</f>
        <v>13.856160669487084</v>
      </c>
      <c r="Y460" s="30">
        <f>IF('5b.TriRandNumbers'!Y454&lt;=Y$1,Y$4+SQRT(Y$2*'5b.TriRandNumbers'!Y454),Y$6-SQRT(Y$3*(1-'5b.TriRandNumbers'!Y454)))</f>
        <v>8.8985070567716456</v>
      </c>
    </row>
    <row r="461" spans="2:25" hidden="1" x14ac:dyDescent="0.25">
      <c r="B461" s="35">
        <f>IF('5b.TriRandNumbers'!B455&lt;=B$1,B$4+SQRT(B$2*'5b.TriRandNumbers'!B455),B$6-SQRT(B$3*(1-'5b.TriRandNumbers'!B455)))</f>
        <v>4.4595016020296683</v>
      </c>
      <c r="C461" s="34">
        <f>IF('5b.TriRandNumbers'!C455&lt;=C$1,C$4+SQRT(C$2*'5b.TriRandNumbers'!C455),C$6-SQRT(C$3*(1-'5b.TriRandNumbers'!C455)))</f>
        <v>1.8047356361167468</v>
      </c>
      <c r="D461" s="33">
        <f>IF('5b.TriRandNumbers'!D455&lt;=D$1,D$4+SQRT(D$2*'5b.TriRandNumbers'!D455),D$6-SQRT(D$3*(1-'5b.TriRandNumbers'!D455)))</f>
        <v>6.5710378098947748</v>
      </c>
      <c r="E461" s="32">
        <f>IF('5b.TriRandNumbers'!E455&lt;=E$1,E$4+SQRT(E$2*'5b.TriRandNumbers'!E455),E$6-SQRT(E$3*(1-'5b.TriRandNumbers'!E455)))</f>
        <v>3.3181668749668547</v>
      </c>
      <c r="F461" s="31">
        <f>IF('5b.TriRandNumbers'!F455&lt;=F$1,F$4+SQRT(F$2*'5b.TriRandNumbers'!F455),F$6-SQRT(F$3*(1-'5b.TriRandNumbers'!F455)))</f>
        <v>3.5804729192687894</v>
      </c>
      <c r="G461" s="30">
        <f>IF('5b.TriRandNumbers'!G455&lt;=G$1,G$4+SQRT(G$2*'5b.TriRandNumbers'!G455),G$6-SQRT(G$3*(1-'5b.TriRandNumbers'!G455)))</f>
        <v>4.1199601810255437</v>
      </c>
      <c r="H461" s="35">
        <f>IF('5b.TriRandNumbers'!H455&lt;=H$1,H$4+SQRT(H$2*'5b.TriRandNumbers'!H455),H$6-SQRT(H$3*(1-'5b.TriRandNumbers'!H455)))</f>
        <v>14.028176833875456</v>
      </c>
      <c r="I461" s="34">
        <f>IF('5b.TriRandNumbers'!I455&lt;=I$1,I$4+SQRT(I$2*'5b.TriRandNumbers'!I455),I$6-SQRT(I$3*(1-'5b.TriRandNumbers'!I455)))</f>
        <v>7.1350369484076861</v>
      </c>
      <c r="J461" s="33">
        <f>IF('5b.TriRandNumbers'!J455&lt;=J$1,J$4+SQRT(J$2*'5b.TriRandNumbers'!J455),J$6-SQRT(J$3*(1-'5b.TriRandNumbers'!J455)))</f>
        <v>11.207168949954532</v>
      </c>
      <c r="K461" s="32">
        <f>IF('5b.TriRandNumbers'!K455&lt;=K$1,K$4+SQRT(K$2*'5b.TriRandNumbers'!K455),K$6-SQRT(K$3*(1-'5b.TriRandNumbers'!K455)))</f>
        <v>10.367448082947526</v>
      </c>
      <c r="L461" s="31">
        <f>IF('5b.TriRandNumbers'!L455&lt;=L$1,L$4+SQRT(L$2*'5b.TriRandNumbers'!L455),L$6-SQRT(L$3*(1-'5b.TriRandNumbers'!L455)))</f>
        <v>8.1709190564511616</v>
      </c>
      <c r="M461" s="30">
        <f>IF('5b.TriRandNumbers'!M455&lt;=M$1,M$4+SQRT(M$2*'5b.TriRandNumbers'!M455),M$6-SQRT(M$3*(1-'5b.TriRandNumbers'!M455)))</f>
        <v>7.9091204197026794</v>
      </c>
      <c r="N461" s="35">
        <f>IF('5b.TriRandNumbers'!N455&lt;=N$1,N$4+SQRT(N$2*'5b.TriRandNumbers'!N455),N$6-SQRT(N$3*(1-'5b.TriRandNumbers'!N455)))</f>
        <v>18.414467366403755</v>
      </c>
      <c r="O461" s="34">
        <f>IF('5b.TriRandNumbers'!O455&lt;=O$1,O$4+SQRT(O$2*'5b.TriRandNumbers'!O455),O$6-SQRT(O$3*(1-'5b.TriRandNumbers'!O455)))</f>
        <v>7.4452848668845952</v>
      </c>
      <c r="P461" s="33">
        <f>IF('5b.TriRandNumbers'!P455&lt;=P$1,P$4+SQRT(P$2*'5b.TriRandNumbers'!P455),P$6-SQRT(P$3*(1-'5b.TriRandNumbers'!P455)))</f>
        <v>11.988124389504774</v>
      </c>
      <c r="Q461" s="32">
        <f>IF('5b.TriRandNumbers'!Q455&lt;=Q$1,Q$4+SQRT(Q$2*'5b.TriRandNumbers'!Q455),Q$6-SQRT(Q$3*(1-'5b.TriRandNumbers'!Q455)))</f>
        <v>14.854967356705671</v>
      </c>
      <c r="R461" s="31">
        <f>IF('5b.TriRandNumbers'!R455&lt;=R$1,R$4+SQRT(R$2*'5b.TriRandNumbers'!R455),R$6-SQRT(R$3*(1-'5b.TriRandNumbers'!R455)))</f>
        <v>10.587656203396406</v>
      </c>
      <c r="S461" s="30">
        <f>IF('5b.TriRandNumbers'!S455&lt;=S$1,S$4+SQRT(S$2*'5b.TriRandNumbers'!S455),S$6-SQRT(S$3*(1-'5b.TriRandNumbers'!S455)))</f>
        <v>7.8415431861538405</v>
      </c>
      <c r="T461" s="35">
        <f>IF('5b.TriRandNumbers'!T455&lt;=T$1,T$4+SQRT(T$2*'5b.TriRandNumbers'!T455),T$6-SQRT(T$3*(1-'5b.TriRandNumbers'!T455)))</f>
        <v>10.220723567486877</v>
      </c>
      <c r="U461" s="34">
        <f>IF('5b.TriRandNumbers'!U455&lt;=U$1,U$4+SQRT(U$2*'5b.TriRandNumbers'!U455),U$6-SQRT(U$3*(1-'5b.TriRandNumbers'!U455)))</f>
        <v>7.3742821747782266</v>
      </c>
      <c r="V461" s="33">
        <f>IF('5b.TriRandNumbers'!V455&lt;=V$1,V$4+SQRT(V$2*'5b.TriRandNumbers'!V455),V$6-SQRT(V$3*(1-'5b.TriRandNumbers'!V455)))</f>
        <v>7.931361004274132</v>
      </c>
      <c r="W461" s="32">
        <f>IF('5b.TriRandNumbers'!W455&lt;=W$1,W$4+SQRT(W$2*'5b.TriRandNumbers'!W455),W$6-SQRT(W$3*(1-'5b.TriRandNumbers'!W455)))</f>
        <v>9.4027236735502413</v>
      </c>
      <c r="X461" s="31">
        <f>IF('5b.TriRandNumbers'!X455&lt;=X$1,X$4+SQRT(X$2*'5b.TriRandNumbers'!X455),X$6-SQRT(X$3*(1-'5b.TriRandNumbers'!X455)))</f>
        <v>9.6425042474800975</v>
      </c>
      <c r="Y461" s="30">
        <f>IF('5b.TriRandNumbers'!Y455&lt;=Y$1,Y$4+SQRT(Y$2*'5b.TriRandNumbers'!Y455),Y$6-SQRT(Y$3*(1-'5b.TriRandNumbers'!Y455)))</f>
        <v>13.922950805332761</v>
      </c>
    </row>
    <row r="462" spans="2:25" hidden="1" x14ac:dyDescent="0.25">
      <c r="B462" s="35">
        <f>IF('5b.TriRandNumbers'!B456&lt;=B$1,B$4+SQRT(B$2*'5b.TriRandNumbers'!B456),B$6-SQRT(B$3*(1-'5b.TriRandNumbers'!B456)))</f>
        <v>3.5913274929314638</v>
      </c>
      <c r="C462" s="34">
        <f>IF('5b.TriRandNumbers'!C456&lt;=C$1,C$4+SQRT(C$2*'5b.TriRandNumbers'!C456),C$6-SQRT(C$3*(1-'5b.TriRandNumbers'!C456)))</f>
        <v>1.9931288963141229</v>
      </c>
      <c r="D462" s="33">
        <f>IF('5b.TriRandNumbers'!D456&lt;=D$1,D$4+SQRT(D$2*'5b.TriRandNumbers'!D456),D$6-SQRT(D$3*(1-'5b.TriRandNumbers'!D456)))</f>
        <v>6.2043410607308234</v>
      </c>
      <c r="E462" s="32">
        <f>IF('5b.TriRandNumbers'!E456&lt;=E$1,E$4+SQRT(E$2*'5b.TriRandNumbers'!E456),E$6-SQRT(E$3*(1-'5b.TriRandNumbers'!E456)))</f>
        <v>3.7064901401503079</v>
      </c>
      <c r="F462" s="31">
        <f>IF('5b.TriRandNumbers'!F456&lt;=F$1,F$4+SQRT(F$2*'5b.TriRandNumbers'!F456),F$6-SQRT(F$3*(1-'5b.TriRandNumbers'!F456)))</f>
        <v>3.2504068983012866</v>
      </c>
      <c r="G462" s="30">
        <f>IF('5b.TriRandNumbers'!G456&lt;=G$1,G$4+SQRT(G$2*'5b.TriRandNumbers'!G456),G$6-SQRT(G$3*(1-'5b.TriRandNumbers'!G456)))</f>
        <v>3.7594987792686902</v>
      </c>
      <c r="H462" s="35">
        <f>IF('5b.TriRandNumbers'!H456&lt;=H$1,H$4+SQRT(H$2*'5b.TriRandNumbers'!H456),H$6-SQRT(H$3*(1-'5b.TriRandNumbers'!H456)))</f>
        <v>10.123265055410496</v>
      </c>
      <c r="I462" s="34">
        <f>IF('5b.TriRandNumbers'!I456&lt;=I$1,I$4+SQRT(I$2*'5b.TriRandNumbers'!I456),I$6-SQRT(I$3*(1-'5b.TriRandNumbers'!I456)))</f>
        <v>16.368191806514556</v>
      </c>
      <c r="J462" s="33">
        <f>IF('5b.TriRandNumbers'!J456&lt;=J$1,J$4+SQRT(J$2*'5b.TriRandNumbers'!J456),J$6-SQRT(J$3*(1-'5b.TriRandNumbers'!J456)))</f>
        <v>9.8861765797428625</v>
      </c>
      <c r="K462" s="32">
        <f>IF('5b.TriRandNumbers'!K456&lt;=K$1,K$4+SQRT(K$2*'5b.TriRandNumbers'!K456),K$6-SQRT(K$3*(1-'5b.TriRandNumbers'!K456)))</f>
        <v>13.210335780161781</v>
      </c>
      <c r="L462" s="31">
        <f>IF('5b.TriRandNumbers'!L456&lt;=L$1,L$4+SQRT(L$2*'5b.TriRandNumbers'!L456),L$6-SQRT(L$3*(1-'5b.TriRandNumbers'!L456)))</f>
        <v>11.103241717377026</v>
      </c>
      <c r="M462" s="30">
        <f>IF('5b.TriRandNumbers'!M456&lt;=M$1,M$4+SQRT(M$2*'5b.TriRandNumbers'!M456),M$6-SQRT(M$3*(1-'5b.TriRandNumbers'!M456)))</f>
        <v>9.0521120091574172</v>
      </c>
      <c r="N462" s="35">
        <f>IF('5b.TriRandNumbers'!N456&lt;=N$1,N$4+SQRT(N$2*'5b.TriRandNumbers'!N456),N$6-SQRT(N$3*(1-'5b.TriRandNumbers'!N456)))</f>
        <v>12.615146724359192</v>
      </c>
      <c r="O462" s="34">
        <f>IF('5b.TriRandNumbers'!O456&lt;=O$1,O$4+SQRT(O$2*'5b.TriRandNumbers'!O456),O$6-SQRT(O$3*(1-'5b.TriRandNumbers'!O456)))</f>
        <v>10.398023531354234</v>
      </c>
      <c r="P462" s="33">
        <f>IF('5b.TriRandNumbers'!P456&lt;=P$1,P$4+SQRT(P$2*'5b.TriRandNumbers'!P456),P$6-SQRT(P$3*(1-'5b.TriRandNumbers'!P456)))</f>
        <v>11.84410911939843</v>
      </c>
      <c r="Q462" s="32">
        <f>IF('5b.TriRandNumbers'!Q456&lt;=Q$1,Q$4+SQRT(Q$2*'5b.TriRandNumbers'!Q456),Q$6-SQRT(Q$3*(1-'5b.TriRandNumbers'!Q456)))</f>
        <v>12.294856080574597</v>
      </c>
      <c r="R462" s="31">
        <f>IF('5b.TriRandNumbers'!R456&lt;=R$1,R$4+SQRT(R$2*'5b.TriRandNumbers'!R456),R$6-SQRT(R$3*(1-'5b.TriRandNumbers'!R456)))</f>
        <v>10.416847654539209</v>
      </c>
      <c r="S462" s="30">
        <f>IF('5b.TriRandNumbers'!S456&lt;=S$1,S$4+SQRT(S$2*'5b.TriRandNumbers'!S456),S$6-SQRT(S$3*(1-'5b.TriRandNumbers'!S456)))</f>
        <v>14.743024013439952</v>
      </c>
      <c r="T462" s="35">
        <f>IF('5b.TriRandNumbers'!T456&lt;=T$1,T$4+SQRT(T$2*'5b.TriRandNumbers'!T456),T$6-SQRT(T$3*(1-'5b.TriRandNumbers'!T456)))</f>
        <v>8.3934230583044069</v>
      </c>
      <c r="U462" s="34">
        <f>IF('5b.TriRandNumbers'!U456&lt;=U$1,U$4+SQRT(U$2*'5b.TriRandNumbers'!U456),U$6-SQRT(U$3*(1-'5b.TriRandNumbers'!U456)))</f>
        <v>12.149785117626054</v>
      </c>
      <c r="V462" s="33">
        <f>IF('5b.TriRandNumbers'!V456&lt;=V$1,V$4+SQRT(V$2*'5b.TriRandNumbers'!V456),V$6-SQRT(V$3*(1-'5b.TriRandNumbers'!V456)))</f>
        <v>13.265184915467998</v>
      </c>
      <c r="W462" s="32">
        <f>IF('5b.TriRandNumbers'!W456&lt;=W$1,W$4+SQRT(W$2*'5b.TriRandNumbers'!W456),W$6-SQRT(W$3*(1-'5b.TriRandNumbers'!W456)))</f>
        <v>11.209227387116114</v>
      </c>
      <c r="X462" s="31">
        <f>IF('5b.TriRandNumbers'!X456&lt;=X$1,X$4+SQRT(X$2*'5b.TriRandNumbers'!X456),X$6-SQRT(X$3*(1-'5b.TriRandNumbers'!X456)))</f>
        <v>9.9981092461251002</v>
      </c>
      <c r="Y462" s="30">
        <f>IF('5b.TriRandNumbers'!Y456&lt;=Y$1,Y$4+SQRT(Y$2*'5b.TriRandNumbers'!Y456),Y$6-SQRT(Y$3*(1-'5b.TriRandNumbers'!Y456)))</f>
        <v>10.05533604285603</v>
      </c>
    </row>
    <row r="463" spans="2:25" hidden="1" x14ac:dyDescent="0.25">
      <c r="B463" s="35">
        <f>IF('5b.TriRandNumbers'!B457&lt;=B$1,B$4+SQRT(B$2*'5b.TriRandNumbers'!B457),B$6-SQRT(B$3*(1-'5b.TriRandNumbers'!B457)))</f>
        <v>3.500829966536827</v>
      </c>
      <c r="C463" s="34">
        <f>IF('5b.TriRandNumbers'!C457&lt;=C$1,C$4+SQRT(C$2*'5b.TriRandNumbers'!C457),C$6-SQRT(C$3*(1-'5b.TriRandNumbers'!C457)))</f>
        <v>1.8598067781703183</v>
      </c>
      <c r="D463" s="33">
        <f>IF('5b.TriRandNumbers'!D457&lt;=D$1,D$4+SQRT(D$2*'5b.TriRandNumbers'!D457),D$6-SQRT(D$3*(1-'5b.TriRandNumbers'!D457)))</f>
        <v>5.5683012344095113</v>
      </c>
      <c r="E463" s="32">
        <f>IF('5b.TriRandNumbers'!E457&lt;=E$1,E$4+SQRT(E$2*'5b.TriRandNumbers'!E457),E$6-SQRT(E$3*(1-'5b.TriRandNumbers'!E457)))</f>
        <v>4.2437288868699641</v>
      </c>
      <c r="F463" s="31">
        <f>IF('5b.TriRandNumbers'!F457&lt;=F$1,F$4+SQRT(F$2*'5b.TriRandNumbers'!F457),F$6-SQRT(F$3*(1-'5b.TriRandNumbers'!F457)))</f>
        <v>1.5247890626777525</v>
      </c>
      <c r="G463" s="30">
        <f>IF('5b.TriRandNumbers'!G457&lt;=G$1,G$4+SQRT(G$2*'5b.TriRandNumbers'!G457),G$6-SQRT(G$3*(1-'5b.TriRandNumbers'!G457)))</f>
        <v>3.5887616319272877</v>
      </c>
      <c r="H463" s="35">
        <f>IF('5b.TriRandNumbers'!H457&lt;=H$1,H$4+SQRT(H$2*'5b.TriRandNumbers'!H457),H$6-SQRT(H$3*(1-'5b.TriRandNumbers'!H457)))</f>
        <v>7.652903145174287</v>
      </c>
      <c r="I463" s="34">
        <f>IF('5b.TriRandNumbers'!I457&lt;=I$1,I$4+SQRT(I$2*'5b.TriRandNumbers'!I457),I$6-SQRT(I$3*(1-'5b.TriRandNumbers'!I457)))</f>
        <v>15.276719472432141</v>
      </c>
      <c r="J463" s="33">
        <f>IF('5b.TriRandNumbers'!J457&lt;=J$1,J$4+SQRT(J$2*'5b.TriRandNumbers'!J457),J$6-SQRT(J$3*(1-'5b.TriRandNumbers'!J457)))</f>
        <v>10.842792549948884</v>
      </c>
      <c r="K463" s="32">
        <f>IF('5b.TriRandNumbers'!K457&lt;=K$1,K$4+SQRT(K$2*'5b.TriRandNumbers'!K457),K$6-SQRT(K$3*(1-'5b.TriRandNumbers'!K457)))</f>
        <v>13.34693231346807</v>
      </c>
      <c r="L463" s="31">
        <f>IF('5b.TriRandNumbers'!L457&lt;=L$1,L$4+SQRT(L$2*'5b.TriRandNumbers'!L457),L$6-SQRT(L$3*(1-'5b.TriRandNumbers'!L457)))</f>
        <v>18.243422809026505</v>
      </c>
      <c r="M463" s="30">
        <f>IF('5b.TriRandNumbers'!M457&lt;=M$1,M$4+SQRT(M$2*'5b.TriRandNumbers'!M457),M$6-SQRT(M$3*(1-'5b.TriRandNumbers'!M457)))</f>
        <v>12.114275985077571</v>
      </c>
      <c r="N463" s="35">
        <f>IF('5b.TriRandNumbers'!N457&lt;=N$1,N$4+SQRT(N$2*'5b.TriRandNumbers'!N457),N$6-SQRT(N$3*(1-'5b.TriRandNumbers'!N457)))</f>
        <v>13.821979133515827</v>
      </c>
      <c r="O463" s="34">
        <f>IF('5b.TriRandNumbers'!O457&lt;=O$1,O$4+SQRT(O$2*'5b.TriRandNumbers'!O457),O$6-SQRT(O$3*(1-'5b.TriRandNumbers'!O457)))</f>
        <v>13.762078448039601</v>
      </c>
      <c r="P463" s="33">
        <f>IF('5b.TriRandNumbers'!P457&lt;=P$1,P$4+SQRT(P$2*'5b.TriRandNumbers'!P457),P$6-SQRT(P$3*(1-'5b.TriRandNumbers'!P457)))</f>
        <v>14.041122291840669</v>
      </c>
      <c r="Q463" s="32">
        <f>IF('5b.TriRandNumbers'!Q457&lt;=Q$1,Q$4+SQRT(Q$2*'5b.TriRandNumbers'!Q457),Q$6-SQRT(Q$3*(1-'5b.TriRandNumbers'!Q457)))</f>
        <v>8.9256170942311073</v>
      </c>
      <c r="R463" s="31">
        <f>IF('5b.TriRandNumbers'!R457&lt;=R$1,R$4+SQRT(R$2*'5b.TriRandNumbers'!R457),R$6-SQRT(R$3*(1-'5b.TriRandNumbers'!R457)))</f>
        <v>10.420528111464112</v>
      </c>
      <c r="S463" s="30">
        <f>IF('5b.TriRandNumbers'!S457&lt;=S$1,S$4+SQRT(S$2*'5b.TriRandNumbers'!S457),S$6-SQRT(S$3*(1-'5b.TriRandNumbers'!S457)))</f>
        <v>15.580831996936897</v>
      </c>
      <c r="T463" s="35">
        <f>IF('5b.TriRandNumbers'!T457&lt;=T$1,T$4+SQRT(T$2*'5b.TriRandNumbers'!T457),T$6-SQRT(T$3*(1-'5b.TriRandNumbers'!T457)))</f>
        <v>8.2784661476541732</v>
      </c>
      <c r="U463" s="34">
        <f>IF('5b.TriRandNumbers'!U457&lt;=U$1,U$4+SQRT(U$2*'5b.TriRandNumbers'!U457),U$6-SQRT(U$3*(1-'5b.TriRandNumbers'!U457)))</f>
        <v>9.047717380516751</v>
      </c>
      <c r="V463" s="33">
        <f>IF('5b.TriRandNumbers'!V457&lt;=V$1,V$4+SQRT(V$2*'5b.TriRandNumbers'!V457),V$6-SQRT(V$3*(1-'5b.TriRandNumbers'!V457)))</f>
        <v>9.9348657780938048</v>
      </c>
      <c r="W463" s="32">
        <f>IF('5b.TriRandNumbers'!W457&lt;=W$1,W$4+SQRT(W$2*'5b.TriRandNumbers'!W457),W$6-SQRT(W$3*(1-'5b.TriRandNumbers'!W457)))</f>
        <v>13.743046587197965</v>
      </c>
      <c r="X463" s="31">
        <f>IF('5b.TriRandNumbers'!X457&lt;=X$1,X$4+SQRT(X$2*'5b.TriRandNumbers'!X457),X$6-SQRT(X$3*(1-'5b.TriRandNumbers'!X457)))</f>
        <v>12.212287067351527</v>
      </c>
      <c r="Y463" s="30">
        <f>IF('5b.TriRandNumbers'!Y457&lt;=Y$1,Y$4+SQRT(Y$2*'5b.TriRandNumbers'!Y457),Y$6-SQRT(Y$3*(1-'5b.TriRandNumbers'!Y457)))</f>
        <v>10.496276112630079</v>
      </c>
    </row>
    <row r="464" spans="2:25" hidden="1" x14ac:dyDescent="0.25">
      <c r="B464" s="35">
        <f>IF('5b.TriRandNumbers'!B458&lt;=B$1,B$4+SQRT(B$2*'5b.TriRandNumbers'!B458),B$6-SQRT(B$3*(1-'5b.TriRandNumbers'!B458)))</f>
        <v>5.2011844564662528</v>
      </c>
      <c r="C464" s="34">
        <f>IF('5b.TriRandNumbers'!C458&lt;=C$1,C$4+SQRT(C$2*'5b.TriRandNumbers'!C458),C$6-SQRT(C$3*(1-'5b.TriRandNumbers'!C458)))</f>
        <v>1.124885348908357</v>
      </c>
      <c r="D464" s="33">
        <f>IF('5b.TriRandNumbers'!D458&lt;=D$1,D$4+SQRT(D$2*'5b.TriRandNumbers'!D458),D$6-SQRT(D$3*(1-'5b.TriRandNumbers'!D458)))</f>
        <v>4.6121208495007542</v>
      </c>
      <c r="E464" s="32">
        <f>IF('5b.TriRandNumbers'!E458&lt;=E$1,E$4+SQRT(E$2*'5b.TriRandNumbers'!E458),E$6-SQRT(E$3*(1-'5b.TriRandNumbers'!E458)))</f>
        <v>4.2443462575847137</v>
      </c>
      <c r="F464" s="31">
        <f>IF('5b.TriRandNumbers'!F458&lt;=F$1,F$4+SQRT(F$2*'5b.TriRandNumbers'!F458),F$6-SQRT(F$3*(1-'5b.TriRandNumbers'!F458)))</f>
        <v>2.6253418546595135</v>
      </c>
      <c r="G464" s="30">
        <f>IF('5b.TriRandNumbers'!G458&lt;=G$1,G$4+SQRT(G$2*'5b.TriRandNumbers'!G458),G$6-SQRT(G$3*(1-'5b.TriRandNumbers'!G458)))</f>
        <v>2.9177445052107736</v>
      </c>
      <c r="H464" s="35">
        <f>IF('5b.TriRandNumbers'!H458&lt;=H$1,H$4+SQRT(H$2*'5b.TriRandNumbers'!H458),H$6-SQRT(H$3*(1-'5b.TriRandNumbers'!H458)))</f>
        <v>13.064467573883746</v>
      </c>
      <c r="I464" s="34">
        <f>IF('5b.TriRandNumbers'!I458&lt;=I$1,I$4+SQRT(I$2*'5b.TriRandNumbers'!I458),I$6-SQRT(I$3*(1-'5b.TriRandNumbers'!I458)))</f>
        <v>8.42159105936231</v>
      </c>
      <c r="J464" s="33">
        <f>IF('5b.TriRandNumbers'!J458&lt;=J$1,J$4+SQRT(J$2*'5b.TriRandNumbers'!J458),J$6-SQRT(J$3*(1-'5b.TriRandNumbers'!J458)))</f>
        <v>11.092060866479144</v>
      </c>
      <c r="K464" s="32">
        <f>IF('5b.TriRandNumbers'!K458&lt;=K$1,K$4+SQRT(K$2*'5b.TriRandNumbers'!K458),K$6-SQRT(K$3*(1-'5b.TriRandNumbers'!K458)))</f>
        <v>6.9475994175550726</v>
      </c>
      <c r="L464" s="31">
        <f>IF('5b.TriRandNumbers'!L458&lt;=L$1,L$4+SQRT(L$2*'5b.TriRandNumbers'!L458),L$6-SQRT(L$3*(1-'5b.TriRandNumbers'!L458)))</f>
        <v>8.8906654152103783</v>
      </c>
      <c r="M464" s="30">
        <f>IF('5b.TriRandNumbers'!M458&lt;=M$1,M$4+SQRT(M$2*'5b.TriRandNumbers'!M458),M$6-SQRT(M$3*(1-'5b.TriRandNumbers'!M458)))</f>
        <v>16.167288455959614</v>
      </c>
      <c r="N464" s="35">
        <f>IF('5b.TriRandNumbers'!N458&lt;=N$1,N$4+SQRT(N$2*'5b.TriRandNumbers'!N458),N$6-SQRT(N$3*(1-'5b.TriRandNumbers'!N458)))</f>
        <v>14.22699756376123</v>
      </c>
      <c r="O464" s="34">
        <f>IF('5b.TriRandNumbers'!O458&lt;=O$1,O$4+SQRT(O$2*'5b.TriRandNumbers'!O458),O$6-SQRT(O$3*(1-'5b.TriRandNumbers'!O458)))</f>
        <v>17.050445692605052</v>
      </c>
      <c r="P464" s="33">
        <f>IF('5b.TriRandNumbers'!P458&lt;=P$1,P$4+SQRT(P$2*'5b.TriRandNumbers'!P458),P$6-SQRT(P$3*(1-'5b.TriRandNumbers'!P458)))</f>
        <v>11.494366526235439</v>
      </c>
      <c r="Q464" s="32">
        <f>IF('5b.TriRandNumbers'!Q458&lt;=Q$1,Q$4+SQRT(Q$2*'5b.TriRandNumbers'!Q458),Q$6-SQRT(Q$3*(1-'5b.TriRandNumbers'!Q458)))</f>
        <v>9.3480259915743424</v>
      </c>
      <c r="R464" s="31">
        <f>IF('5b.TriRandNumbers'!R458&lt;=R$1,R$4+SQRT(R$2*'5b.TriRandNumbers'!R458),R$6-SQRT(R$3*(1-'5b.TriRandNumbers'!R458)))</f>
        <v>11.584673430169101</v>
      </c>
      <c r="S464" s="30">
        <f>IF('5b.TriRandNumbers'!S458&lt;=S$1,S$4+SQRT(S$2*'5b.TriRandNumbers'!S458),S$6-SQRT(S$3*(1-'5b.TriRandNumbers'!S458)))</f>
        <v>15.386002427049171</v>
      </c>
      <c r="T464" s="35">
        <f>IF('5b.TriRandNumbers'!T458&lt;=T$1,T$4+SQRT(T$2*'5b.TriRandNumbers'!T458),T$6-SQRT(T$3*(1-'5b.TriRandNumbers'!T458)))</f>
        <v>9.0607116347958687</v>
      </c>
      <c r="U464" s="34">
        <f>IF('5b.TriRandNumbers'!U458&lt;=U$1,U$4+SQRT(U$2*'5b.TriRandNumbers'!U458),U$6-SQRT(U$3*(1-'5b.TriRandNumbers'!U458)))</f>
        <v>8.9818757894623289</v>
      </c>
      <c r="V464" s="33">
        <f>IF('5b.TriRandNumbers'!V458&lt;=V$1,V$4+SQRT(V$2*'5b.TriRandNumbers'!V458),V$6-SQRT(V$3*(1-'5b.TriRandNumbers'!V458)))</f>
        <v>12.647717469663405</v>
      </c>
      <c r="W464" s="32">
        <f>IF('5b.TriRandNumbers'!W458&lt;=W$1,W$4+SQRT(W$2*'5b.TriRandNumbers'!W458),W$6-SQRT(W$3*(1-'5b.TriRandNumbers'!W458)))</f>
        <v>9.6547044979087264</v>
      </c>
      <c r="X464" s="31">
        <f>IF('5b.TriRandNumbers'!X458&lt;=X$1,X$4+SQRT(X$2*'5b.TriRandNumbers'!X458),X$6-SQRT(X$3*(1-'5b.TriRandNumbers'!X458)))</f>
        <v>13.644457448728476</v>
      </c>
      <c r="Y464" s="30">
        <f>IF('5b.TriRandNumbers'!Y458&lt;=Y$1,Y$4+SQRT(Y$2*'5b.TriRandNumbers'!Y458),Y$6-SQRT(Y$3*(1-'5b.TriRandNumbers'!Y458)))</f>
        <v>10.691768896639879</v>
      </c>
    </row>
    <row r="465" spans="2:25" hidden="1" x14ac:dyDescent="0.25">
      <c r="B465" s="35">
        <f>IF('5b.TriRandNumbers'!B459&lt;=B$1,B$4+SQRT(B$2*'5b.TriRandNumbers'!B459),B$6-SQRT(B$3*(1-'5b.TriRandNumbers'!B459)))</f>
        <v>4.6315212461000312</v>
      </c>
      <c r="C465" s="34">
        <f>IF('5b.TriRandNumbers'!C459&lt;=C$1,C$4+SQRT(C$2*'5b.TriRandNumbers'!C459),C$6-SQRT(C$3*(1-'5b.TriRandNumbers'!C459)))</f>
        <v>4.6050348470204341</v>
      </c>
      <c r="D465" s="33">
        <f>IF('5b.TriRandNumbers'!D459&lt;=D$1,D$4+SQRT(D$2*'5b.TriRandNumbers'!D459),D$6-SQRT(D$3*(1-'5b.TriRandNumbers'!D459)))</f>
        <v>6.2980407884963423</v>
      </c>
      <c r="E465" s="32">
        <f>IF('5b.TriRandNumbers'!E459&lt;=E$1,E$4+SQRT(E$2*'5b.TriRandNumbers'!E459),E$6-SQRT(E$3*(1-'5b.TriRandNumbers'!E459)))</f>
        <v>4.429814495135405</v>
      </c>
      <c r="F465" s="31">
        <f>IF('5b.TriRandNumbers'!F459&lt;=F$1,F$4+SQRT(F$2*'5b.TriRandNumbers'!F459),F$6-SQRT(F$3*(1-'5b.TriRandNumbers'!F459)))</f>
        <v>1.3531852339026504</v>
      </c>
      <c r="G465" s="30">
        <f>IF('5b.TriRandNumbers'!G459&lt;=G$1,G$4+SQRT(G$2*'5b.TriRandNumbers'!G459),G$6-SQRT(G$3*(1-'5b.TriRandNumbers'!G459)))</f>
        <v>2.6822953136133889</v>
      </c>
      <c r="H465" s="35">
        <f>IF('5b.TriRandNumbers'!H459&lt;=H$1,H$4+SQRT(H$2*'5b.TriRandNumbers'!H459),H$6-SQRT(H$3*(1-'5b.TriRandNumbers'!H459)))</f>
        <v>10.625769368777965</v>
      </c>
      <c r="I465" s="34">
        <f>IF('5b.TriRandNumbers'!I459&lt;=I$1,I$4+SQRT(I$2*'5b.TriRandNumbers'!I459),I$6-SQRT(I$3*(1-'5b.TriRandNumbers'!I459)))</f>
        <v>10.131686254417652</v>
      </c>
      <c r="J465" s="33">
        <f>IF('5b.TriRandNumbers'!J459&lt;=J$1,J$4+SQRT(J$2*'5b.TriRandNumbers'!J459),J$6-SQRT(J$3*(1-'5b.TriRandNumbers'!J459)))</f>
        <v>9.7448332654658962</v>
      </c>
      <c r="K465" s="32">
        <f>IF('5b.TriRandNumbers'!K459&lt;=K$1,K$4+SQRT(K$2*'5b.TriRandNumbers'!K459),K$6-SQRT(K$3*(1-'5b.TriRandNumbers'!K459)))</f>
        <v>9.3553076776149915</v>
      </c>
      <c r="L465" s="31">
        <f>IF('5b.TriRandNumbers'!L459&lt;=L$1,L$4+SQRT(L$2*'5b.TriRandNumbers'!L459),L$6-SQRT(L$3*(1-'5b.TriRandNumbers'!L459)))</f>
        <v>13.612955431956326</v>
      </c>
      <c r="M465" s="30">
        <f>IF('5b.TriRandNumbers'!M459&lt;=M$1,M$4+SQRT(M$2*'5b.TriRandNumbers'!M459),M$6-SQRT(M$3*(1-'5b.TriRandNumbers'!M459)))</f>
        <v>10.144279177863648</v>
      </c>
      <c r="N465" s="35">
        <f>IF('5b.TriRandNumbers'!N459&lt;=N$1,N$4+SQRT(N$2*'5b.TriRandNumbers'!N459),N$6-SQRT(N$3*(1-'5b.TriRandNumbers'!N459)))</f>
        <v>8.6561962534104371</v>
      </c>
      <c r="O465" s="34">
        <f>IF('5b.TriRandNumbers'!O459&lt;=O$1,O$4+SQRT(O$2*'5b.TriRandNumbers'!O459),O$6-SQRT(O$3*(1-'5b.TriRandNumbers'!O459)))</f>
        <v>9.5470245821209083</v>
      </c>
      <c r="P465" s="33">
        <f>IF('5b.TriRandNumbers'!P459&lt;=P$1,P$4+SQRT(P$2*'5b.TriRandNumbers'!P459),P$6-SQRT(P$3*(1-'5b.TriRandNumbers'!P459)))</f>
        <v>6.415798348948397</v>
      </c>
      <c r="Q465" s="32">
        <f>IF('5b.TriRandNumbers'!Q459&lt;=Q$1,Q$4+SQRT(Q$2*'5b.TriRandNumbers'!Q459),Q$6-SQRT(Q$3*(1-'5b.TriRandNumbers'!Q459)))</f>
        <v>15.899080046815865</v>
      </c>
      <c r="R465" s="31">
        <f>IF('5b.TriRandNumbers'!R459&lt;=R$1,R$4+SQRT(R$2*'5b.TriRandNumbers'!R459),R$6-SQRT(R$3*(1-'5b.TriRandNumbers'!R459)))</f>
        <v>9.6985659498457775</v>
      </c>
      <c r="S465" s="30">
        <f>IF('5b.TriRandNumbers'!S459&lt;=S$1,S$4+SQRT(S$2*'5b.TriRandNumbers'!S459),S$6-SQRT(S$3*(1-'5b.TriRandNumbers'!S459)))</f>
        <v>9.786100832282024</v>
      </c>
      <c r="T465" s="35">
        <f>IF('5b.TriRandNumbers'!T459&lt;=T$1,T$4+SQRT(T$2*'5b.TriRandNumbers'!T459),T$6-SQRT(T$3*(1-'5b.TriRandNumbers'!T459)))</f>
        <v>12.912012568534301</v>
      </c>
      <c r="U465" s="34">
        <f>IF('5b.TriRandNumbers'!U459&lt;=U$1,U$4+SQRT(U$2*'5b.TriRandNumbers'!U459),U$6-SQRT(U$3*(1-'5b.TriRandNumbers'!U459)))</f>
        <v>6.2460931696526378</v>
      </c>
      <c r="V465" s="33">
        <f>IF('5b.TriRandNumbers'!V459&lt;=V$1,V$4+SQRT(V$2*'5b.TriRandNumbers'!V459),V$6-SQRT(V$3*(1-'5b.TriRandNumbers'!V459)))</f>
        <v>7.2447072503767878</v>
      </c>
      <c r="W465" s="32">
        <f>IF('5b.TriRandNumbers'!W459&lt;=W$1,W$4+SQRT(W$2*'5b.TriRandNumbers'!W459),W$6-SQRT(W$3*(1-'5b.TriRandNumbers'!W459)))</f>
        <v>14.211729032639781</v>
      </c>
      <c r="X465" s="31">
        <f>IF('5b.TriRandNumbers'!X459&lt;=X$1,X$4+SQRT(X$2*'5b.TriRandNumbers'!X459),X$6-SQRT(X$3*(1-'5b.TriRandNumbers'!X459)))</f>
        <v>9.7860538729651871</v>
      </c>
      <c r="Y465" s="30">
        <f>IF('5b.TriRandNumbers'!Y459&lt;=Y$1,Y$4+SQRT(Y$2*'5b.TriRandNumbers'!Y459),Y$6-SQRT(Y$3*(1-'5b.TriRandNumbers'!Y459)))</f>
        <v>11.054671417910075</v>
      </c>
    </row>
    <row r="466" spans="2:25" hidden="1" x14ac:dyDescent="0.25">
      <c r="B466" s="35">
        <f>IF('5b.TriRandNumbers'!B460&lt;=B$1,B$4+SQRT(B$2*'5b.TriRandNumbers'!B460),B$6-SQRT(B$3*(1-'5b.TriRandNumbers'!B460)))</f>
        <v>4.3326481634956453</v>
      </c>
      <c r="C466" s="34">
        <f>IF('5b.TriRandNumbers'!C460&lt;=C$1,C$4+SQRT(C$2*'5b.TriRandNumbers'!C460),C$6-SQRT(C$3*(1-'5b.TriRandNumbers'!C460)))</f>
        <v>1.689864592725058</v>
      </c>
      <c r="D466" s="33">
        <f>IF('5b.TriRandNumbers'!D460&lt;=D$1,D$4+SQRT(D$2*'5b.TriRandNumbers'!D460),D$6-SQRT(D$3*(1-'5b.TriRandNumbers'!D460)))</f>
        <v>5.9039399102365824</v>
      </c>
      <c r="E466" s="32">
        <f>IF('5b.TriRandNumbers'!E460&lt;=E$1,E$4+SQRT(E$2*'5b.TriRandNumbers'!E460),E$6-SQRT(E$3*(1-'5b.TriRandNumbers'!E460)))</f>
        <v>4.787952767264624</v>
      </c>
      <c r="F466" s="31">
        <f>IF('5b.TriRandNumbers'!F460&lt;=F$1,F$4+SQRT(F$2*'5b.TriRandNumbers'!F460),F$6-SQRT(F$3*(1-'5b.TriRandNumbers'!F460)))</f>
        <v>1.7414794817636763</v>
      </c>
      <c r="G466" s="30">
        <f>IF('5b.TriRandNumbers'!G460&lt;=G$1,G$4+SQRT(G$2*'5b.TriRandNumbers'!G460),G$6-SQRT(G$3*(1-'5b.TriRandNumbers'!G460)))</f>
        <v>2.6003035842630462</v>
      </c>
      <c r="H466" s="35">
        <f>IF('5b.TriRandNumbers'!H460&lt;=H$1,H$4+SQRT(H$2*'5b.TriRandNumbers'!H460),H$6-SQRT(H$3*(1-'5b.TriRandNumbers'!H460)))</f>
        <v>8.8955456841497593</v>
      </c>
      <c r="I466" s="34">
        <f>IF('5b.TriRandNumbers'!I460&lt;=I$1,I$4+SQRT(I$2*'5b.TriRandNumbers'!I460),I$6-SQRT(I$3*(1-'5b.TriRandNumbers'!I460)))</f>
        <v>9.7958648349227371</v>
      </c>
      <c r="J466" s="33">
        <f>IF('5b.TriRandNumbers'!J460&lt;=J$1,J$4+SQRT(J$2*'5b.TriRandNumbers'!J460),J$6-SQRT(J$3*(1-'5b.TriRandNumbers'!J460)))</f>
        <v>9.9887382572017991</v>
      </c>
      <c r="K466" s="32">
        <f>IF('5b.TriRandNumbers'!K460&lt;=K$1,K$4+SQRT(K$2*'5b.TriRandNumbers'!K460),K$6-SQRT(K$3*(1-'5b.TriRandNumbers'!K460)))</f>
        <v>6.1436359411715147</v>
      </c>
      <c r="L466" s="31">
        <f>IF('5b.TriRandNumbers'!L460&lt;=L$1,L$4+SQRT(L$2*'5b.TriRandNumbers'!L460),L$6-SQRT(L$3*(1-'5b.TriRandNumbers'!L460)))</f>
        <v>15.964505473502474</v>
      </c>
      <c r="M466" s="30">
        <f>IF('5b.TriRandNumbers'!M460&lt;=M$1,M$4+SQRT(M$2*'5b.TriRandNumbers'!M460),M$6-SQRT(M$3*(1-'5b.TriRandNumbers'!M460)))</f>
        <v>15.247663424242589</v>
      </c>
      <c r="N466" s="35">
        <f>IF('5b.TriRandNumbers'!N460&lt;=N$1,N$4+SQRT(N$2*'5b.TriRandNumbers'!N460),N$6-SQRT(N$3*(1-'5b.TriRandNumbers'!N460)))</f>
        <v>8.6715176257944666</v>
      </c>
      <c r="O466" s="34">
        <f>IF('5b.TriRandNumbers'!O460&lt;=O$1,O$4+SQRT(O$2*'5b.TriRandNumbers'!O460),O$6-SQRT(O$3*(1-'5b.TriRandNumbers'!O460)))</f>
        <v>10.54205329215829</v>
      </c>
      <c r="P466" s="33">
        <f>IF('5b.TriRandNumbers'!P460&lt;=P$1,P$4+SQRT(P$2*'5b.TriRandNumbers'!P460),P$6-SQRT(P$3*(1-'5b.TriRandNumbers'!P460)))</f>
        <v>7.3915644941269711</v>
      </c>
      <c r="Q466" s="32">
        <f>IF('5b.TriRandNumbers'!Q460&lt;=Q$1,Q$4+SQRT(Q$2*'5b.TriRandNumbers'!Q460),Q$6-SQRT(Q$3*(1-'5b.TriRandNumbers'!Q460)))</f>
        <v>10.075793362948998</v>
      </c>
      <c r="R466" s="31">
        <f>IF('5b.TriRandNumbers'!R460&lt;=R$1,R$4+SQRT(R$2*'5b.TriRandNumbers'!R460),R$6-SQRT(R$3*(1-'5b.TriRandNumbers'!R460)))</f>
        <v>16.844816075431183</v>
      </c>
      <c r="S466" s="30">
        <f>IF('5b.TriRandNumbers'!S460&lt;=S$1,S$4+SQRT(S$2*'5b.TriRandNumbers'!S460),S$6-SQRT(S$3*(1-'5b.TriRandNumbers'!S460)))</f>
        <v>12.548876214522833</v>
      </c>
      <c r="T466" s="35">
        <f>IF('5b.TriRandNumbers'!T460&lt;=T$1,T$4+SQRT(T$2*'5b.TriRandNumbers'!T460),T$6-SQRT(T$3*(1-'5b.TriRandNumbers'!T460)))</f>
        <v>11.171707498605951</v>
      </c>
      <c r="U466" s="34">
        <f>IF('5b.TriRandNumbers'!U460&lt;=U$1,U$4+SQRT(U$2*'5b.TriRandNumbers'!U460),U$6-SQRT(U$3*(1-'5b.TriRandNumbers'!U460)))</f>
        <v>9.7574304692097158</v>
      </c>
      <c r="V466" s="33">
        <f>IF('5b.TriRandNumbers'!V460&lt;=V$1,V$4+SQRT(V$2*'5b.TriRandNumbers'!V460),V$6-SQRT(V$3*(1-'5b.TriRandNumbers'!V460)))</f>
        <v>8.7333301314682075</v>
      </c>
      <c r="W466" s="32">
        <f>IF('5b.TriRandNumbers'!W460&lt;=W$1,W$4+SQRT(W$2*'5b.TriRandNumbers'!W460),W$6-SQRT(W$3*(1-'5b.TriRandNumbers'!W460)))</f>
        <v>8.5580936269172945</v>
      </c>
      <c r="X466" s="31">
        <f>IF('5b.TriRandNumbers'!X460&lt;=X$1,X$4+SQRT(X$2*'5b.TriRandNumbers'!X460),X$6-SQRT(X$3*(1-'5b.TriRandNumbers'!X460)))</f>
        <v>12.936057680888064</v>
      </c>
      <c r="Y466" s="30">
        <f>IF('5b.TriRandNumbers'!Y460&lt;=Y$1,Y$4+SQRT(Y$2*'5b.TriRandNumbers'!Y460),Y$6-SQRT(Y$3*(1-'5b.TriRandNumbers'!Y460)))</f>
        <v>11.987379586493327</v>
      </c>
    </row>
    <row r="467" spans="2:25" hidden="1" x14ac:dyDescent="0.25">
      <c r="B467" s="35">
        <f>IF('5b.TriRandNumbers'!B461&lt;=B$1,B$4+SQRT(B$2*'5b.TriRandNumbers'!B461),B$6-SQRT(B$3*(1-'5b.TriRandNumbers'!B461)))</f>
        <v>5.1117591908831246</v>
      </c>
      <c r="C467" s="34">
        <f>IF('5b.TriRandNumbers'!C461&lt;=C$1,C$4+SQRT(C$2*'5b.TriRandNumbers'!C461),C$6-SQRT(C$3*(1-'5b.TriRandNumbers'!C461)))</f>
        <v>4.0243777677448644</v>
      </c>
      <c r="D467" s="33">
        <f>IF('5b.TriRandNumbers'!D461&lt;=D$1,D$4+SQRT(D$2*'5b.TriRandNumbers'!D461),D$6-SQRT(D$3*(1-'5b.TriRandNumbers'!D461)))</f>
        <v>5.8692527566960733</v>
      </c>
      <c r="E467" s="32">
        <f>IF('5b.TriRandNumbers'!E461&lt;=E$1,E$4+SQRT(E$2*'5b.TriRandNumbers'!E461),E$6-SQRT(E$3*(1-'5b.TriRandNumbers'!E461)))</f>
        <v>4.297031581173127</v>
      </c>
      <c r="F467" s="31">
        <f>IF('5b.TriRandNumbers'!F461&lt;=F$1,F$4+SQRT(F$2*'5b.TriRandNumbers'!F461),F$6-SQRT(F$3*(1-'5b.TriRandNumbers'!F461)))</f>
        <v>1.2689200757642716</v>
      </c>
      <c r="G467" s="30">
        <f>IF('5b.TriRandNumbers'!G461&lt;=G$1,G$4+SQRT(G$2*'5b.TriRandNumbers'!G461),G$6-SQRT(G$3*(1-'5b.TriRandNumbers'!G461)))</f>
        <v>3.0062986121813804</v>
      </c>
      <c r="H467" s="35">
        <f>IF('5b.TriRandNumbers'!H461&lt;=H$1,H$4+SQRT(H$2*'5b.TriRandNumbers'!H461),H$6-SQRT(H$3*(1-'5b.TriRandNumbers'!H461)))</f>
        <v>8.7008775758971826</v>
      </c>
      <c r="I467" s="34">
        <f>IF('5b.TriRandNumbers'!I461&lt;=I$1,I$4+SQRT(I$2*'5b.TriRandNumbers'!I461),I$6-SQRT(I$3*(1-'5b.TriRandNumbers'!I461)))</f>
        <v>12.725071151551095</v>
      </c>
      <c r="J467" s="33">
        <f>IF('5b.TriRandNumbers'!J461&lt;=J$1,J$4+SQRT(J$2*'5b.TriRandNumbers'!J461),J$6-SQRT(J$3*(1-'5b.TriRandNumbers'!J461)))</f>
        <v>12.040918489199345</v>
      </c>
      <c r="K467" s="32">
        <f>IF('5b.TriRandNumbers'!K461&lt;=K$1,K$4+SQRT(K$2*'5b.TriRandNumbers'!K461),K$6-SQRT(K$3*(1-'5b.TriRandNumbers'!K461)))</f>
        <v>8.9512936622370738</v>
      </c>
      <c r="L467" s="31">
        <f>IF('5b.TriRandNumbers'!L461&lt;=L$1,L$4+SQRT(L$2*'5b.TriRandNumbers'!L461),L$6-SQRT(L$3*(1-'5b.TriRandNumbers'!L461)))</f>
        <v>6.3044720019754399</v>
      </c>
      <c r="M467" s="30">
        <f>IF('5b.TriRandNumbers'!M461&lt;=M$1,M$4+SQRT(M$2*'5b.TriRandNumbers'!M461),M$6-SQRT(M$3*(1-'5b.TriRandNumbers'!M461)))</f>
        <v>16.52468952636649</v>
      </c>
      <c r="N467" s="35">
        <f>IF('5b.TriRandNumbers'!N461&lt;=N$1,N$4+SQRT(N$2*'5b.TriRandNumbers'!N461),N$6-SQRT(N$3*(1-'5b.TriRandNumbers'!N461)))</f>
        <v>17.724921682394083</v>
      </c>
      <c r="O467" s="34">
        <f>IF('5b.TriRandNumbers'!O461&lt;=O$1,O$4+SQRT(O$2*'5b.TriRandNumbers'!O461),O$6-SQRT(O$3*(1-'5b.TriRandNumbers'!O461)))</f>
        <v>9.1578054592834945</v>
      </c>
      <c r="P467" s="33">
        <f>IF('5b.TriRandNumbers'!P461&lt;=P$1,P$4+SQRT(P$2*'5b.TriRandNumbers'!P461),P$6-SQRT(P$3*(1-'5b.TriRandNumbers'!P461)))</f>
        <v>12.405781677792412</v>
      </c>
      <c r="Q467" s="32">
        <f>IF('5b.TriRandNumbers'!Q461&lt;=Q$1,Q$4+SQRT(Q$2*'5b.TriRandNumbers'!Q461),Q$6-SQRT(Q$3*(1-'5b.TriRandNumbers'!Q461)))</f>
        <v>10.352426269135965</v>
      </c>
      <c r="R467" s="31">
        <f>IF('5b.TriRandNumbers'!R461&lt;=R$1,R$4+SQRT(R$2*'5b.TriRandNumbers'!R461),R$6-SQRT(R$3*(1-'5b.TriRandNumbers'!R461)))</f>
        <v>10.896881075333411</v>
      </c>
      <c r="S467" s="30">
        <f>IF('5b.TriRandNumbers'!S461&lt;=S$1,S$4+SQRT(S$2*'5b.TriRandNumbers'!S461),S$6-SQRT(S$3*(1-'5b.TriRandNumbers'!S461)))</f>
        <v>12.031532739664744</v>
      </c>
      <c r="T467" s="35">
        <f>IF('5b.TriRandNumbers'!T461&lt;=T$1,T$4+SQRT(T$2*'5b.TriRandNumbers'!T461),T$6-SQRT(T$3*(1-'5b.TriRandNumbers'!T461)))</f>
        <v>10.483071414777207</v>
      </c>
      <c r="U467" s="34">
        <f>IF('5b.TriRandNumbers'!U461&lt;=U$1,U$4+SQRT(U$2*'5b.TriRandNumbers'!U461),U$6-SQRT(U$3*(1-'5b.TriRandNumbers'!U461)))</f>
        <v>9.3053575219967257</v>
      </c>
      <c r="V467" s="33">
        <f>IF('5b.TriRandNumbers'!V461&lt;=V$1,V$4+SQRT(V$2*'5b.TriRandNumbers'!V461),V$6-SQRT(V$3*(1-'5b.TriRandNumbers'!V461)))</f>
        <v>8.3160100379115782</v>
      </c>
      <c r="W467" s="32">
        <f>IF('5b.TriRandNumbers'!W461&lt;=W$1,W$4+SQRT(W$2*'5b.TriRandNumbers'!W461),W$6-SQRT(W$3*(1-'5b.TriRandNumbers'!W461)))</f>
        <v>10.336581042247571</v>
      </c>
      <c r="X467" s="31">
        <f>IF('5b.TriRandNumbers'!X461&lt;=X$1,X$4+SQRT(X$2*'5b.TriRandNumbers'!X461),X$6-SQRT(X$3*(1-'5b.TriRandNumbers'!X461)))</f>
        <v>9.8454307546710425</v>
      </c>
      <c r="Y467" s="30">
        <f>IF('5b.TriRandNumbers'!Y461&lt;=Y$1,Y$4+SQRT(Y$2*'5b.TriRandNumbers'!Y461),Y$6-SQRT(Y$3*(1-'5b.TriRandNumbers'!Y461)))</f>
        <v>12.698583331307194</v>
      </c>
    </row>
    <row r="468" spans="2:25" hidden="1" x14ac:dyDescent="0.25">
      <c r="B468" s="35">
        <f>IF('5b.TriRandNumbers'!B462&lt;=B$1,B$4+SQRT(B$2*'5b.TriRandNumbers'!B462),B$6-SQRT(B$3*(1-'5b.TriRandNumbers'!B462)))</f>
        <v>3.7199358006742487</v>
      </c>
      <c r="C468" s="34">
        <f>IF('5b.TriRandNumbers'!C462&lt;=C$1,C$4+SQRT(C$2*'5b.TriRandNumbers'!C462),C$6-SQRT(C$3*(1-'5b.TriRandNumbers'!C462)))</f>
        <v>3.0034925285684455</v>
      </c>
      <c r="D468" s="33">
        <f>IF('5b.TriRandNumbers'!D462&lt;=D$1,D$4+SQRT(D$2*'5b.TriRandNumbers'!D462),D$6-SQRT(D$3*(1-'5b.TriRandNumbers'!D462)))</f>
        <v>6.0421832486819138</v>
      </c>
      <c r="E468" s="32">
        <f>IF('5b.TriRandNumbers'!E462&lt;=E$1,E$4+SQRT(E$2*'5b.TriRandNumbers'!E462),E$6-SQRT(E$3*(1-'5b.TriRandNumbers'!E462)))</f>
        <v>3.5252513504530176</v>
      </c>
      <c r="F468" s="31">
        <f>IF('5b.TriRandNumbers'!F462&lt;=F$1,F$4+SQRT(F$2*'5b.TriRandNumbers'!F462),F$6-SQRT(F$3*(1-'5b.TriRandNumbers'!F462)))</f>
        <v>2.0812504887318459</v>
      </c>
      <c r="G468" s="30">
        <f>IF('5b.TriRandNumbers'!G462&lt;=G$1,G$4+SQRT(G$2*'5b.TriRandNumbers'!G462),G$6-SQRT(G$3*(1-'5b.TriRandNumbers'!G462)))</f>
        <v>2.953899765591451</v>
      </c>
      <c r="H468" s="35">
        <f>IF('5b.TriRandNumbers'!H462&lt;=H$1,H$4+SQRT(H$2*'5b.TriRandNumbers'!H462),H$6-SQRT(H$3*(1-'5b.TriRandNumbers'!H462)))</f>
        <v>8.5333756862727022</v>
      </c>
      <c r="I468" s="34">
        <f>IF('5b.TriRandNumbers'!I462&lt;=I$1,I$4+SQRT(I$2*'5b.TriRandNumbers'!I462),I$6-SQRT(I$3*(1-'5b.TriRandNumbers'!I462)))</f>
        <v>7.0679966187630265</v>
      </c>
      <c r="J468" s="33">
        <f>IF('5b.TriRandNumbers'!J462&lt;=J$1,J$4+SQRT(J$2*'5b.TriRandNumbers'!J462),J$6-SQRT(J$3*(1-'5b.TriRandNumbers'!J462)))</f>
        <v>10.053931653627558</v>
      </c>
      <c r="K468" s="32">
        <f>IF('5b.TriRandNumbers'!K462&lt;=K$1,K$4+SQRT(K$2*'5b.TriRandNumbers'!K462),K$6-SQRT(K$3*(1-'5b.TriRandNumbers'!K462)))</f>
        <v>14.293465043495189</v>
      </c>
      <c r="L468" s="31">
        <f>IF('5b.TriRandNumbers'!L462&lt;=L$1,L$4+SQRT(L$2*'5b.TriRandNumbers'!L462),L$6-SQRT(L$3*(1-'5b.TriRandNumbers'!L462)))</f>
        <v>18.404160177390452</v>
      </c>
      <c r="M468" s="30">
        <f>IF('5b.TriRandNumbers'!M462&lt;=M$1,M$4+SQRT(M$2*'5b.TriRandNumbers'!M462),M$6-SQRT(M$3*(1-'5b.TriRandNumbers'!M462)))</f>
        <v>9.7126676604564572</v>
      </c>
      <c r="N468" s="35">
        <f>IF('5b.TriRandNumbers'!N462&lt;=N$1,N$4+SQRT(N$2*'5b.TriRandNumbers'!N462),N$6-SQRT(N$3*(1-'5b.TriRandNumbers'!N462)))</f>
        <v>13.75541821605052</v>
      </c>
      <c r="O468" s="34">
        <f>IF('5b.TriRandNumbers'!O462&lt;=O$1,O$4+SQRT(O$2*'5b.TriRandNumbers'!O462),O$6-SQRT(O$3*(1-'5b.TriRandNumbers'!O462)))</f>
        <v>13.122648407067764</v>
      </c>
      <c r="P468" s="33">
        <f>IF('5b.TriRandNumbers'!P462&lt;=P$1,P$4+SQRT(P$2*'5b.TriRandNumbers'!P462),P$6-SQRT(P$3*(1-'5b.TriRandNumbers'!P462)))</f>
        <v>15.808106070830084</v>
      </c>
      <c r="Q468" s="32">
        <f>IF('5b.TriRandNumbers'!Q462&lt;=Q$1,Q$4+SQRT(Q$2*'5b.TriRandNumbers'!Q462),Q$6-SQRT(Q$3*(1-'5b.TriRandNumbers'!Q462)))</f>
        <v>8.3977059877398688</v>
      </c>
      <c r="R468" s="31">
        <f>IF('5b.TriRandNumbers'!R462&lt;=R$1,R$4+SQRT(R$2*'5b.TriRandNumbers'!R462),R$6-SQRT(R$3*(1-'5b.TriRandNumbers'!R462)))</f>
        <v>16.634167087307585</v>
      </c>
      <c r="S468" s="30">
        <f>IF('5b.TriRandNumbers'!S462&lt;=S$1,S$4+SQRT(S$2*'5b.TriRandNumbers'!S462),S$6-SQRT(S$3*(1-'5b.TriRandNumbers'!S462)))</f>
        <v>11.548757932692881</v>
      </c>
      <c r="T468" s="35">
        <f>IF('5b.TriRandNumbers'!T462&lt;=T$1,T$4+SQRT(T$2*'5b.TriRandNumbers'!T462),T$6-SQRT(T$3*(1-'5b.TriRandNumbers'!T462)))</f>
        <v>14.179052715853466</v>
      </c>
      <c r="U468" s="34">
        <f>IF('5b.TriRandNumbers'!U462&lt;=U$1,U$4+SQRT(U$2*'5b.TriRandNumbers'!U462),U$6-SQRT(U$3*(1-'5b.TriRandNumbers'!U462)))</f>
        <v>9.457097773292567</v>
      </c>
      <c r="V468" s="33">
        <f>IF('5b.TriRandNumbers'!V462&lt;=V$1,V$4+SQRT(V$2*'5b.TriRandNumbers'!V462),V$6-SQRT(V$3*(1-'5b.TriRandNumbers'!V462)))</f>
        <v>11.390555182756779</v>
      </c>
      <c r="W468" s="32">
        <f>IF('5b.TriRandNumbers'!W462&lt;=W$1,W$4+SQRT(W$2*'5b.TriRandNumbers'!W462),W$6-SQRT(W$3*(1-'5b.TriRandNumbers'!W462)))</f>
        <v>11.947032980662181</v>
      </c>
      <c r="X468" s="31">
        <f>IF('5b.TriRandNumbers'!X462&lt;=X$1,X$4+SQRT(X$2*'5b.TriRandNumbers'!X462),X$6-SQRT(X$3*(1-'5b.TriRandNumbers'!X462)))</f>
        <v>12.220278521173846</v>
      </c>
      <c r="Y468" s="30">
        <f>IF('5b.TriRandNumbers'!Y462&lt;=Y$1,Y$4+SQRT(Y$2*'5b.TriRandNumbers'!Y462),Y$6-SQRT(Y$3*(1-'5b.TriRandNumbers'!Y462)))</f>
        <v>11.347325660104175</v>
      </c>
    </row>
    <row r="469" spans="2:25" hidden="1" x14ac:dyDescent="0.25">
      <c r="B469" s="35">
        <f>IF('5b.TriRandNumbers'!B463&lt;=B$1,B$4+SQRT(B$2*'5b.TriRandNumbers'!B463),B$6-SQRT(B$3*(1-'5b.TriRandNumbers'!B463)))</f>
        <v>3.7288716400375153</v>
      </c>
      <c r="C469" s="34">
        <f>IF('5b.TriRandNumbers'!C463&lt;=C$1,C$4+SQRT(C$2*'5b.TriRandNumbers'!C463),C$6-SQRT(C$3*(1-'5b.TriRandNumbers'!C463)))</f>
        <v>4.7484741038613203</v>
      </c>
      <c r="D469" s="33">
        <f>IF('5b.TriRandNumbers'!D463&lt;=D$1,D$4+SQRT(D$2*'5b.TriRandNumbers'!D463),D$6-SQRT(D$3*(1-'5b.TriRandNumbers'!D463)))</f>
        <v>5.5081441604649912</v>
      </c>
      <c r="E469" s="32">
        <f>IF('5b.TriRandNumbers'!E463&lt;=E$1,E$4+SQRT(E$2*'5b.TriRandNumbers'!E463),E$6-SQRT(E$3*(1-'5b.TriRandNumbers'!E463)))</f>
        <v>4.4510189233674868</v>
      </c>
      <c r="F469" s="31">
        <f>IF('5b.TriRandNumbers'!F463&lt;=F$1,F$4+SQRT(F$2*'5b.TriRandNumbers'!F463),F$6-SQRT(F$3*(1-'5b.TriRandNumbers'!F463)))</f>
        <v>2.733141701688325</v>
      </c>
      <c r="G469" s="30">
        <f>IF('5b.TriRandNumbers'!G463&lt;=G$1,G$4+SQRT(G$2*'5b.TriRandNumbers'!G463),G$6-SQRT(G$3*(1-'5b.TriRandNumbers'!G463)))</f>
        <v>2.6799313757264307</v>
      </c>
      <c r="H469" s="35">
        <f>IF('5b.TriRandNumbers'!H463&lt;=H$1,H$4+SQRT(H$2*'5b.TriRandNumbers'!H463),H$6-SQRT(H$3*(1-'5b.TriRandNumbers'!H463)))</f>
        <v>13.617334324354037</v>
      </c>
      <c r="I469" s="34">
        <f>IF('5b.TriRandNumbers'!I463&lt;=I$1,I$4+SQRT(I$2*'5b.TriRandNumbers'!I463),I$6-SQRT(I$3*(1-'5b.TriRandNumbers'!I463)))</f>
        <v>14.926510633650025</v>
      </c>
      <c r="J469" s="33">
        <f>IF('5b.TriRandNumbers'!J463&lt;=J$1,J$4+SQRT(J$2*'5b.TriRandNumbers'!J463),J$6-SQRT(J$3*(1-'5b.TriRandNumbers'!J463)))</f>
        <v>12.076968971240738</v>
      </c>
      <c r="K469" s="32">
        <f>IF('5b.TriRandNumbers'!K463&lt;=K$1,K$4+SQRT(K$2*'5b.TriRandNumbers'!K463),K$6-SQRT(K$3*(1-'5b.TriRandNumbers'!K463)))</f>
        <v>14.560354502622125</v>
      </c>
      <c r="L469" s="31">
        <f>IF('5b.TriRandNumbers'!L463&lt;=L$1,L$4+SQRT(L$2*'5b.TriRandNumbers'!L463),L$6-SQRT(L$3*(1-'5b.TriRandNumbers'!L463)))</f>
        <v>12.191794553506531</v>
      </c>
      <c r="M469" s="30">
        <f>IF('5b.TriRandNumbers'!M463&lt;=M$1,M$4+SQRT(M$2*'5b.TriRandNumbers'!M463),M$6-SQRT(M$3*(1-'5b.TriRandNumbers'!M463)))</f>
        <v>8.8355059781955809</v>
      </c>
      <c r="N469" s="35">
        <f>IF('5b.TriRandNumbers'!N463&lt;=N$1,N$4+SQRT(N$2*'5b.TriRandNumbers'!N463),N$6-SQRT(N$3*(1-'5b.TriRandNumbers'!N463)))</f>
        <v>12.984443198226195</v>
      </c>
      <c r="O469" s="34">
        <f>IF('5b.TriRandNumbers'!O463&lt;=O$1,O$4+SQRT(O$2*'5b.TriRandNumbers'!O463),O$6-SQRT(O$3*(1-'5b.TriRandNumbers'!O463)))</f>
        <v>8.5851559627459366</v>
      </c>
      <c r="P469" s="33">
        <f>IF('5b.TriRandNumbers'!P463&lt;=P$1,P$4+SQRT(P$2*'5b.TriRandNumbers'!P463),P$6-SQRT(P$3*(1-'5b.TriRandNumbers'!P463)))</f>
        <v>14.771851537717211</v>
      </c>
      <c r="Q469" s="32">
        <f>IF('5b.TriRandNumbers'!Q463&lt;=Q$1,Q$4+SQRT(Q$2*'5b.TriRandNumbers'!Q463),Q$6-SQRT(Q$3*(1-'5b.TriRandNumbers'!Q463)))</f>
        <v>7.7555976508708619</v>
      </c>
      <c r="R469" s="31">
        <f>IF('5b.TriRandNumbers'!R463&lt;=R$1,R$4+SQRT(R$2*'5b.TriRandNumbers'!R463),R$6-SQRT(R$3*(1-'5b.TriRandNumbers'!R463)))</f>
        <v>12.401930368949106</v>
      </c>
      <c r="S469" s="30">
        <f>IF('5b.TriRandNumbers'!S463&lt;=S$1,S$4+SQRT(S$2*'5b.TriRandNumbers'!S463),S$6-SQRT(S$3*(1-'5b.TriRandNumbers'!S463)))</f>
        <v>16.993528848284374</v>
      </c>
      <c r="T469" s="35">
        <f>IF('5b.TriRandNumbers'!T463&lt;=T$1,T$4+SQRT(T$2*'5b.TriRandNumbers'!T463),T$6-SQRT(T$3*(1-'5b.TriRandNumbers'!T463)))</f>
        <v>10.639122401783922</v>
      </c>
      <c r="U469" s="34">
        <f>IF('5b.TriRandNumbers'!U463&lt;=U$1,U$4+SQRT(U$2*'5b.TriRandNumbers'!U463),U$6-SQRT(U$3*(1-'5b.TriRandNumbers'!U463)))</f>
        <v>9.5731950877610856</v>
      </c>
      <c r="V469" s="33">
        <f>IF('5b.TriRandNumbers'!V463&lt;=V$1,V$4+SQRT(V$2*'5b.TriRandNumbers'!V463),V$6-SQRT(V$3*(1-'5b.TriRandNumbers'!V463)))</f>
        <v>14.242707221777062</v>
      </c>
      <c r="W469" s="32">
        <f>IF('5b.TriRandNumbers'!W463&lt;=W$1,W$4+SQRT(W$2*'5b.TriRandNumbers'!W463),W$6-SQRT(W$3*(1-'5b.TriRandNumbers'!W463)))</f>
        <v>11.57655418052682</v>
      </c>
      <c r="X469" s="31">
        <f>IF('5b.TriRandNumbers'!X463&lt;=X$1,X$4+SQRT(X$2*'5b.TriRandNumbers'!X463),X$6-SQRT(X$3*(1-'5b.TriRandNumbers'!X463)))</f>
        <v>12.339334044798781</v>
      </c>
      <c r="Y469" s="30">
        <f>IF('5b.TriRandNumbers'!Y463&lt;=Y$1,Y$4+SQRT(Y$2*'5b.TriRandNumbers'!Y463),Y$6-SQRT(Y$3*(1-'5b.TriRandNumbers'!Y463)))</f>
        <v>15.101501682103063</v>
      </c>
    </row>
    <row r="470" spans="2:25" hidden="1" x14ac:dyDescent="0.25">
      <c r="B470" s="35">
        <f>IF('5b.TriRandNumbers'!B464&lt;=B$1,B$4+SQRT(B$2*'5b.TriRandNumbers'!B464),B$6-SQRT(B$3*(1-'5b.TriRandNumbers'!B464)))</f>
        <v>4.9002089280569248</v>
      </c>
      <c r="C470" s="34">
        <f>IF('5b.TriRandNumbers'!C464&lt;=C$1,C$4+SQRT(C$2*'5b.TriRandNumbers'!C464),C$6-SQRT(C$3*(1-'5b.TriRandNumbers'!C464)))</f>
        <v>2.4499844615358972</v>
      </c>
      <c r="D470" s="33">
        <f>IF('5b.TriRandNumbers'!D464&lt;=D$1,D$4+SQRT(D$2*'5b.TriRandNumbers'!D464),D$6-SQRT(D$3*(1-'5b.TriRandNumbers'!D464)))</f>
        <v>6.0423215048789007</v>
      </c>
      <c r="E470" s="32">
        <f>IF('5b.TriRandNumbers'!E464&lt;=E$1,E$4+SQRT(E$2*'5b.TriRandNumbers'!E464),E$6-SQRT(E$3*(1-'5b.TriRandNumbers'!E464)))</f>
        <v>4.6106248751869146</v>
      </c>
      <c r="F470" s="31">
        <f>IF('5b.TriRandNumbers'!F464&lt;=F$1,F$4+SQRT(F$2*'5b.TriRandNumbers'!F464),F$6-SQRT(F$3*(1-'5b.TriRandNumbers'!F464)))</f>
        <v>2.3901440437797534</v>
      </c>
      <c r="G470" s="30">
        <f>IF('5b.TriRandNumbers'!G464&lt;=G$1,G$4+SQRT(G$2*'5b.TriRandNumbers'!G464),G$6-SQRT(G$3*(1-'5b.TriRandNumbers'!G464)))</f>
        <v>3.7150439160037645</v>
      </c>
      <c r="H470" s="35">
        <f>IF('5b.TriRandNumbers'!H464&lt;=H$1,H$4+SQRT(H$2*'5b.TriRandNumbers'!H464),H$6-SQRT(H$3*(1-'5b.TriRandNumbers'!H464)))</f>
        <v>10.173638122290363</v>
      </c>
      <c r="I470" s="34">
        <f>IF('5b.TriRandNumbers'!I464&lt;=I$1,I$4+SQRT(I$2*'5b.TriRandNumbers'!I464),I$6-SQRT(I$3*(1-'5b.TriRandNumbers'!I464)))</f>
        <v>8.68974096131892</v>
      </c>
      <c r="J470" s="33">
        <f>IF('5b.TriRandNumbers'!J464&lt;=J$1,J$4+SQRT(J$2*'5b.TriRandNumbers'!J464),J$6-SQRT(J$3*(1-'5b.TriRandNumbers'!J464)))</f>
        <v>11.682288012135043</v>
      </c>
      <c r="K470" s="32">
        <f>IF('5b.TriRandNumbers'!K464&lt;=K$1,K$4+SQRT(K$2*'5b.TriRandNumbers'!K464),K$6-SQRT(K$3*(1-'5b.TriRandNumbers'!K464)))</f>
        <v>14.848904855092652</v>
      </c>
      <c r="L470" s="31">
        <f>IF('5b.TriRandNumbers'!L464&lt;=L$1,L$4+SQRT(L$2*'5b.TriRandNumbers'!L464),L$6-SQRT(L$3*(1-'5b.TriRandNumbers'!L464)))</f>
        <v>12.888609042760219</v>
      </c>
      <c r="M470" s="30">
        <f>IF('5b.TriRandNumbers'!M464&lt;=M$1,M$4+SQRT(M$2*'5b.TriRandNumbers'!M464),M$6-SQRT(M$3*(1-'5b.TriRandNumbers'!M464)))</f>
        <v>16.656797402551533</v>
      </c>
      <c r="N470" s="35">
        <f>IF('5b.TriRandNumbers'!N464&lt;=N$1,N$4+SQRT(N$2*'5b.TriRandNumbers'!N464),N$6-SQRT(N$3*(1-'5b.TriRandNumbers'!N464)))</f>
        <v>13.095810427877254</v>
      </c>
      <c r="O470" s="34">
        <f>IF('5b.TriRandNumbers'!O464&lt;=O$1,O$4+SQRT(O$2*'5b.TriRandNumbers'!O464),O$6-SQRT(O$3*(1-'5b.TriRandNumbers'!O464)))</f>
        <v>13.966808523991896</v>
      </c>
      <c r="P470" s="33">
        <f>IF('5b.TriRandNumbers'!P464&lt;=P$1,P$4+SQRT(P$2*'5b.TriRandNumbers'!P464),P$6-SQRT(P$3*(1-'5b.TriRandNumbers'!P464)))</f>
        <v>7.4286792017066752</v>
      </c>
      <c r="Q470" s="32">
        <f>IF('5b.TriRandNumbers'!Q464&lt;=Q$1,Q$4+SQRT(Q$2*'5b.TriRandNumbers'!Q464),Q$6-SQRT(Q$3*(1-'5b.TriRandNumbers'!Q464)))</f>
        <v>11.203651267238767</v>
      </c>
      <c r="R470" s="31">
        <f>IF('5b.TriRandNumbers'!R464&lt;=R$1,R$4+SQRT(R$2*'5b.TriRandNumbers'!R464),R$6-SQRT(R$3*(1-'5b.TriRandNumbers'!R464)))</f>
        <v>12.994281641223598</v>
      </c>
      <c r="S470" s="30">
        <f>IF('5b.TriRandNumbers'!S464&lt;=S$1,S$4+SQRT(S$2*'5b.TriRandNumbers'!S464),S$6-SQRT(S$3*(1-'5b.TriRandNumbers'!S464)))</f>
        <v>12.830480986126204</v>
      </c>
      <c r="T470" s="35">
        <f>IF('5b.TriRandNumbers'!T464&lt;=T$1,T$4+SQRT(T$2*'5b.TriRandNumbers'!T464),T$6-SQRT(T$3*(1-'5b.TriRandNumbers'!T464)))</f>
        <v>6.4890134283026217</v>
      </c>
      <c r="U470" s="34">
        <f>IF('5b.TriRandNumbers'!U464&lt;=U$1,U$4+SQRT(U$2*'5b.TriRandNumbers'!U464),U$6-SQRT(U$3*(1-'5b.TriRandNumbers'!U464)))</f>
        <v>14.257983813661069</v>
      </c>
      <c r="V470" s="33">
        <f>IF('5b.TriRandNumbers'!V464&lt;=V$1,V$4+SQRT(V$2*'5b.TriRandNumbers'!V464),V$6-SQRT(V$3*(1-'5b.TriRandNumbers'!V464)))</f>
        <v>16.167711449547198</v>
      </c>
      <c r="W470" s="32">
        <f>IF('5b.TriRandNumbers'!W464&lt;=W$1,W$4+SQRT(W$2*'5b.TriRandNumbers'!W464),W$6-SQRT(W$3*(1-'5b.TriRandNumbers'!W464)))</f>
        <v>17.12165754544931</v>
      </c>
      <c r="X470" s="31">
        <f>IF('5b.TriRandNumbers'!X464&lt;=X$1,X$4+SQRT(X$2*'5b.TriRandNumbers'!X464),X$6-SQRT(X$3*(1-'5b.TriRandNumbers'!X464)))</f>
        <v>11.553164519190098</v>
      </c>
      <c r="Y470" s="30">
        <f>IF('5b.TriRandNumbers'!Y464&lt;=Y$1,Y$4+SQRT(Y$2*'5b.TriRandNumbers'!Y464),Y$6-SQRT(Y$3*(1-'5b.TriRandNumbers'!Y464)))</f>
        <v>12.923424065756013</v>
      </c>
    </row>
    <row r="471" spans="2:25" hidden="1" x14ac:dyDescent="0.25">
      <c r="B471" s="35">
        <f>IF('5b.TriRandNumbers'!B465&lt;=B$1,B$4+SQRT(B$2*'5b.TriRandNumbers'!B465),B$6-SQRT(B$3*(1-'5b.TriRandNumbers'!B465)))</f>
        <v>3.7841917578425512</v>
      </c>
      <c r="C471" s="34">
        <f>IF('5b.TriRandNumbers'!C465&lt;=C$1,C$4+SQRT(C$2*'5b.TriRandNumbers'!C465),C$6-SQRT(C$3*(1-'5b.TriRandNumbers'!C465)))</f>
        <v>3.2833597921484232</v>
      </c>
      <c r="D471" s="33">
        <f>IF('5b.TriRandNumbers'!D465&lt;=D$1,D$4+SQRT(D$2*'5b.TriRandNumbers'!D465),D$6-SQRT(D$3*(1-'5b.TriRandNumbers'!D465)))</f>
        <v>4.6654646695750328</v>
      </c>
      <c r="E471" s="32">
        <f>IF('5b.TriRandNumbers'!E465&lt;=E$1,E$4+SQRT(E$2*'5b.TriRandNumbers'!E465),E$6-SQRT(E$3*(1-'5b.TriRandNumbers'!E465)))</f>
        <v>4.4257069521359673</v>
      </c>
      <c r="F471" s="31">
        <f>IF('5b.TriRandNumbers'!F465&lt;=F$1,F$4+SQRT(F$2*'5b.TriRandNumbers'!F465),F$6-SQRT(F$3*(1-'5b.TriRandNumbers'!F465)))</f>
        <v>3.2678617723972367</v>
      </c>
      <c r="G471" s="30">
        <f>IF('5b.TriRandNumbers'!G465&lt;=G$1,G$4+SQRT(G$2*'5b.TriRandNumbers'!G465),G$6-SQRT(G$3*(1-'5b.TriRandNumbers'!G465)))</f>
        <v>2.9490022724243308</v>
      </c>
      <c r="H471" s="35">
        <f>IF('5b.TriRandNumbers'!H465&lt;=H$1,H$4+SQRT(H$2*'5b.TriRandNumbers'!H465),H$6-SQRT(H$3*(1-'5b.TriRandNumbers'!H465)))</f>
        <v>15.612657592674218</v>
      </c>
      <c r="I471" s="34">
        <f>IF('5b.TriRandNumbers'!I465&lt;=I$1,I$4+SQRT(I$2*'5b.TriRandNumbers'!I465),I$6-SQRT(I$3*(1-'5b.TriRandNumbers'!I465)))</f>
        <v>5.9536070973907895</v>
      </c>
      <c r="J471" s="33">
        <f>IF('5b.TriRandNumbers'!J465&lt;=J$1,J$4+SQRT(J$2*'5b.TriRandNumbers'!J465),J$6-SQRT(J$3*(1-'5b.TriRandNumbers'!J465)))</f>
        <v>8.8449230353524957</v>
      </c>
      <c r="K471" s="32">
        <f>IF('5b.TriRandNumbers'!K465&lt;=K$1,K$4+SQRT(K$2*'5b.TriRandNumbers'!K465),K$6-SQRT(K$3*(1-'5b.TriRandNumbers'!K465)))</f>
        <v>11.261608687874924</v>
      </c>
      <c r="L471" s="31">
        <f>IF('5b.TriRandNumbers'!L465&lt;=L$1,L$4+SQRT(L$2*'5b.TriRandNumbers'!L465),L$6-SQRT(L$3*(1-'5b.TriRandNumbers'!L465)))</f>
        <v>13.450998955307046</v>
      </c>
      <c r="M471" s="30">
        <f>IF('5b.TriRandNumbers'!M465&lt;=M$1,M$4+SQRT(M$2*'5b.TriRandNumbers'!M465),M$6-SQRT(M$3*(1-'5b.TriRandNumbers'!M465)))</f>
        <v>7.4503838872263977</v>
      </c>
      <c r="N471" s="35">
        <f>IF('5b.TriRandNumbers'!N465&lt;=N$1,N$4+SQRT(N$2*'5b.TriRandNumbers'!N465),N$6-SQRT(N$3*(1-'5b.TriRandNumbers'!N465)))</f>
        <v>12.947772710022429</v>
      </c>
      <c r="O471" s="34">
        <f>IF('5b.TriRandNumbers'!O465&lt;=O$1,O$4+SQRT(O$2*'5b.TriRandNumbers'!O465),O$6-SQRT(O$3*(1-'5b.TriRandNumbers'!O465)))</f>
        <v>16.633171450654778</v>
      </c>
      <c r="P471" s="33">
        <f>IF('5b.TriRandNumbers'!P465&lt;=P$1,P$4+SQRT(P$2*'5b.TriRandNumbers'!P465),P$6-SQRT(P$3*(1-'5b.TriRandNumbers'!P465)))</f>
        <v>12.121109682614168</v>
      </c>
      <c r="Q471" s="32">
        <f>IF('5b.TriRandNumbers'!Q465&lt;=Q$1,Q$4+SQRT(Q$2*'5b.TriRandNumbers'!Q465),Q$6-SQRT(Q$3*(1-'5b.TriRandNumbers'!Q465)))</f>
        <v>8.1463427679265976</v>
      </c>
      <c r="R471" s="31">
        <f>IF('5b.TriRandNumbers'!R465&lt;=R$1,R$4+SQRT(R$2*'5b.TriRandNumbers'!R465),R$6-SQRT(R$3*(1-'5b.TriRandNumbers'!R465)))</f>
        <v>6.3494435749601426</v>
      </c>
      <c r="S471" s="30">
        <f>IF('5b.TriRandNumbers'!S465&lt;=S$1,S$4+SQRT(S$2*'5b.TriRandNumbers'!S465),S$6-SQRT(S$3*(1-'5b.TriRandNumbers'!S465)))</f>
        <v>12.575527721609401</v>
      </c>
      <c r="T471" s="35">
        <f>IF('5b.TriRandNumbers'!T465&lt;=T$1,T$4+SQRT(T$2*'5b.TriRandNumbers'!T465),T$6-SQRT(T$3*(1-'5b.TriRandNumbers'!T465)))</f>
        <v>17.760963039832994</v>
      </c>
      <c r="U471" s="34">
        <f>IF('5b.TriRandNumbers'!U465&lt;=U$1,U$4+SQRT(U$2*'5b.TriRandNumbers'!U465),U$6-SQRT(U$3*(1-'5b.TriRandNumbers'!U465)))</f>
        <v>14.572169490877037</v>
      </c>
      <c r="V471" s="33">
        <f>IF('5b.TriRandNumbers'!V465&lt;=V$1,V$4+SQRT(V$2*'5b.TriRandNumbers'!V465),V$6-SQRT(V$3*(1-'5b.TriRandNumbers'!V465)))</f>
        <v>15.969438291152573</v>
      </c>
      <c r="W471" s="32">
        <f>IF('5b.TriRandNumbers'!W465&lt;=W$1,W$4+SQRT(W$2*'5b.TriRandNumbers'!W465),W$6-SQRT(W$3*(1-'5b.TriRandNumbers'!W465)))</f>
        <v>15.184512226029938</v>
      </c>
      <c r="X471" s="31">
        <f>IF('5b.TriRandNumbers'!X465&lt;=X$1,X$4+SQRT(X$2*'5b.TriRandNumbers'!X465),X$6-SQRT(X$3*(1-'5b.TriRandNumbers'!X465)))</f>
        <v>9.3686684148359589</v>
      </c>
      <c r="Y471" s="30">
        <f>IF('5b.TriRandNumbers'!Y465&lt;=Y$1,Y$4+SQRT(Y$2*'5b.TriRandNumbers'!Y465),Y$6-SQRT(Y$3*(1-'5b.TriRandNumbers'!Y465)))</f>
        <v>11.797187216406197</v>
      </c>
    </row>
    <row r="472" spans="2:25" hidden="1" x14ac:dyDescent="0.25">
      <c r="B472" s="35">
        <f>IF('5b.TriRandNumbers'!B466&lt;=B$1,B$4+SQRT(B$2*'5b.TriRandNumbers'!B466),B$6-SQRT(B$3*(1-'5b.TriRandNumbers'!B466)))</f>
        <v>4.8343027213168295</v>
      </c>
      <c r="C472" s="34">
        <f>IF('5b.TriRandNumbers'!C466&lt;=C$1,C$4+SQRT(C$2*'5b.TriRandNumbers'!C466),C$6-SQRT(C$3*(1-'5b.TriRandNumbers'!C466)))</f>
        <v>1.8802905103648149</v>
      </c>
      <c r="D472" s="33">
        <f>IF('5b.TriRandNumbers'!D466&lt;=D$1,D$4+SQRT(D$2*'5b.TriRandNumbers'!D466),D$6-SQRT(D$3*(1-'5b.TriRandNumbers'!D466)))</f>
        <v>5.8692083139751734</v>
      </c>
      <c r="E472" s="32">
        <f>IF('5b.TriRandNumbers'!E466&lt;=E$1,E$4+SQRT(E$2*'5b.TriRandNumbers'!E466),E$6-SQRT(E$3*(1-'5b.TriRandNumbers'!E466)))</f>
        <v>3.8825014138412359</v>
      </c>
      <c r="F472" s="31">
        <f>IF('5b.TriRandNumbers'!F466&lt;=F$1,F$4+SQRT(F$2*'5b.TriRandNumbers'!F466),F$6-SQRT(F$3*(1-'5b.TriRandNumbers'!F466)))</f>
        <v>2.9026454718343455</v>
      </c>
      <c r="G472" s="30">
        <f>IF('5b.TriRandNumbers'!G466&lt;=G$1,G$4+SQRT(G$2*'5b.TriRandNumbers'!G466),G$6-SQRT(G$3*(1-'5b.TriRandNumbers'!G466)))</f>
        <v>3.4245012869127547</v>
      </c>
      <c r="H472" s="35">
        <f>IF('5b.TriRandNumbers'!H466&lt;=H$1,H$4+SQRT(H$2*'5b.TriRandNumbers'!H466),H$6-SQRT(H$3*(1-'5b.TriRandNumbers'!H466)))</f>
        <v>9.4249823009973746</v>
      </c>
      <c r="I472" s="34">
        <f>IF('5b.TriRandNumbers'!I466&lt;=I$1,I$4+SQRT(I$2*'5b.TriRandNumbers'!I466),I$6-SQRT(I$3*(1-'5b.TriRandNumbers'!I466)))</f>
        <v>5.5215303121059165</v>
      </c>
      <c r="J472" s="33">
        <f>IF('5b.TriRandNumbers'!J466&lt;=J$1,J$4+SQRT(J$2*'5b.TriRandNumbers'!J466),J$6-SQRT(J$3*(1-'5b.TriRandNumbers'!J466)))</f>
        <v>7.5511004287042089</v>
      </c>
      <c r="K472" s="32">
        <f>IF('5b.TriRandNumbers'!K466&lt;=K$1,K$4+SQRT(K$2*'5b.TriRandNumbers'!K466),K$6-SQRT(K$3*(1-'5b.TriRandNumbers'!K466)))</f>
        <v>9.9198282471557029</v>
      </c>
      <c r="L472" s="31">
        <f>IF('5b.TriRandNumbers'!L466&lt;=L$1,L$4+SQRT(L$2*'5b.TriRandNumbers'!L466),L$6-SQRT(L$3*(1-'5b.TriRandNumbers'!L466)))</f>
        <v>10.243376224984605</v>
      </c>
      <c r="M472" s="30">
        <f>IF('5b.TriRandNumbers'!M466&lt;=M$1,M$4+SQRT(M$2*'5b.TriRandNumbers'!M466),M$6-SQRT(M$3*(1-'5b.TriRandNumbers'!M466)))</f>
        <v>8.3032231495803632</v>
      </c>
      <c r="N472" s="35">
        <f>IF('5b.TriRandNumbers'!N466&lt;=N$1,N$4+SQRT(N$2*'5b.TriRandNumbers'!N466),N$6-SQRT(N$3*(1-'5b.TriRandNumbers'!N466)))</f>
        <v>13.491927788284329</v>
      </c>
      <c r="O472" s="34">
        <f>IF('5b.TriRandNumbers'!O466&lt;=O$1,O$4+SQRT(O$2*'5b.TriRandNumbers'!O466),O$6-SQRT(O$3*(1-'5b.TriRandNumbers'!O466)))</f>
        <v>13.228245487156236</v>
      </c>
      <c r="P472" s="33">
        <f>IF('5b.TriRandNumbers'!P466&lt;=P$1,P$4+SQRT(P$2*'5b.TriRandNumbers'!P466),P$6-SQRT(P$3*(1-'5b.TriRandNumbers'!P466)))</f>
        <v>14.110469648046163</v>
      </c>
      <c r="Q472" s="32">
        <f>IF('5b.TriRandNumbers'!Q466&lt;=Q$1,Q$4+SQRT(Q$2*'5b.TriRandNumbers'!Q466),Q$6-SQRT(Q$3*(1-'5b.TriRandNumbers'!Q466)))</f>
        <v>16.814425667683242</v>
      </c>
      <c r="R472" s="31">
        <f>IF('5b.TriRandNumbers'!R466&lt;=R$1,R$4+SQRT(R$2*'5b.TriRandNumbers'!R466),R$6-SQRT(R$3*(1-'5b.TriRandNumbers'!R466)))</f>
        <v>8.0635741634657183</v>
      </c>
      <c r="S472" s="30">
        <f>IF('5b.TriRandNumbers'!S466&lt;=S$1,S$4+SQRT(S$2*'5b.TriRandNumbers'!S466),S$6-SQRT(S$3*(1-'5b.TriRandNumbers'!S466)))</f>
        <v>14.602728444760858</v>
      </c>
      <c r="T472" s="35">
        <f>IF('5b.TriRandNumbers'!T466&lt;=T$1,T$4+SQRT(T$2*'5b.TriRandNumbers'!T466),T$6-SQRT(T$3*(1-'5b.TriRandNumbers'!T466)))</f>
        <v>11.863396293168753</v>
      </c>
      <c r="U472" s="34">
        <f>IF('5b.TriRandNumbers'!U466&lt;=U$1,U$4+SQRT(U$2*'5b.TriRandNumbers'!U466),U$6-SQRT(U$3*(1-'5b.TriRandNumbers'!U466)))</f>
        <v>8.7457603275056464</v>
      </c>
      <c r="V472" s="33">
        <f>IF('5b.TriRandNumbers'!V466&lt;=V$1,V$4+SQRT(V$2*'5b.TriRandNumbers'!V466),V$6-SQRT(V$3*(1-'5b.TriRandNumbers'!V466)))</f>
        <v>10.167286407992526</v>
      </c>
      <c r="W472" s="32">
        <f>IF('5b.TriRandNumbers'!W466&lt;=W$1,W$4+SQRT(W$2*'5b.TriRandNumbers'!W466),W$6-SQRT(W$3*(1-'5b.TriRandNumbers'!W466)))</f>
        <v>8.7486691615239085</v>
      </c>
      <c r="X472" s="31">
        <f>IF('5b.TriRandNumbers'!X466&lt;=X$1,X$4+SQRT(X$2*'5b.TriRandNumbers'!X466),X$6-SQRT(X$3*(1-'5b.TriRandNumbers'!X466)))</f>
        <v>12.126986787161488</v>
      </c>
      <c r="Y472" s="30">
        <f>IF('5b.TriRandNumbers'!Y466&lt;=Y$1,Y$4+SQRT(Y$2*'5b.TriRandNumbers'!Y466),Y$6-SQRT(Y$3*(1-'5b.TriRandNumbers'!Y466)))</f>
        <v>15.874725337666256</v>
      </c>
    </row>
    <row r="473" spans="2:25" hidden="1" x14ac:dyDescent="0.25">
      <c r="B473" s="35">
        <f>IF('5b.TriRandNumbers'!B467&lt;=B$1,B$4+SQRT(B$2*'5b.TriRandNumbers'!B467),B$6-SQRT(B$3*(1-'5b.TriRandNumbers'!B467)))</f>
        <v>4.0877593460982071</v>
      </c>
      <c r="C473" s="34">
        <f>IF('5b.TriRandNumbers'!C467&lt;=C$1,C$4+SQRT(C$2*'5b.TriRandNumbers'!C467),C$6-SQRT(C$3*(1-'5b.TriRandNumbers'!C467)))</f>
        <v>1.4976933988876249</v>
      </c>
      <c r="D473" s="33">
        <f>IF('5b.TriRandNumbers'!D467&lt;=D$1,D$4+SQRT(D$2*'5b.TriRandNumbers'!D467),D$6-SQRT(D$3*(1-'5b.TriRandNumbers'!D467)))</f>
        <v>6.6061560115500617</v>
      </c>
      <c r="E473" s="32">
        <f>IF('5b.TriRandNumbers'!E467&lt;=E$1,E$4+SQRT(E$2*'5b.TriRandNumbers'!E467),E$6-SQRT(E$3*(1-'5b.TriRandNumbers'!E467)))</f>
        <v>3.8718097584622821</v>
      </c>
      <c r="F473" s="31">
        <f>IF('5b.TriRandNumbers'!F467&lt;=F$1,F$4+SQRT(F$2*'5b.TriRandNumbers'!F467),F$6-SQRT(F$3*(1-'5b.TriRandNumbers'!F467)))</f>
        <v>2.1780392577250085</v>
      </c>
      <c r="G473" s="30">
        <f>IF('5b.TriRandNumbers'!G467&lt;=G$1,G$4+SQRT(G$2*'5b.TriRandNumbers'!G467),G$6-SQRT(G$3*(1-'5b.TriRandNumbers'!G467)))</f>
        <v>3.6593151309925309</v>
      </c>
      <c r="H473" s="35">
        <f>IF('5b.TriRandNumbers'!H467&lt;=H$1,H$4+SQRT(H$2*'5b.TriRandNumbers'!H467),H$6-SQRT(H$3*(1-'5b.TriRandNumbers'!H467)))</f>
        <v>10.592857562862676</v>
      </c>
      <c r="I473" s="34">
        <f>IF('5b.TriRandNumbers'!I467&lt;=I$1,I$4+SQRT(I$2*'5b.TriRandNumbers'!I467),I$6-SQRT(I$3*(1-'5b.TriRandNumbers'!I467)))</f>
        <v>8.9119941890985661</v>
      </c>
      <c r="J473" s="33">
        <f>IF('5b.TriRandNumbers'!J467&lt;=J$1,J$4+SQRT(J$2*'5b.TriRandNumbers'!J467),J$6-SQRT(J$3*(1-'5b.TriRandNumbers'!J467)))</f>
        <v>14.171294419608705</v>
      </c>
      <c r="K473" s="32">
        <f>IF('5b.TriRandNumbers'!K467&lt;=K$1,K$4+SQRT(K$2*'5b.TriRandNumbers'!K467),K$6-SQRT(K$3*(1-'5b.TriRandNumbers'!K467)))</f>
        <v>10.511308551825044</v>
      </c>
      <c r="L473" s="31">
        <f>IF('5b.TriRandNumbers'!L467&lt;=L$1,L$4+SQRT(L$2*'5b.TriRandNumbers'!L467),L$6-SQRT(L$3*(1-'5b.TriRandNumbers'!L467)))</f>
        <v>12.786016495809644</v>
      </c>
      <c r="M473" s="30">
        <f>IF('5b.TriRandNumbers'!M467&lt;=M$1,M$4+SQRT(M$2*'5b.TriRandNumbers'!M467),M$6-SQRT(M$3*(1-'5b.TriRandNumbers'!M467)))</f>
        <v>9.976980069209219</v>
      </c>
      <c r="N473" s="35">
        <f>IF('5b.TriRandNumbers'!N467&lt;=N$1,N$4+SQRT(N$2*'5b.TriRandNumbers'!N467),N$6-SQRT(N$3*(1-'5b.TriRandNumbers'!N467)))</f>
        <v>8.6348269518767609</v>
      </c>
      <c r="O473" s="34">
        <f>IF('5b.TriRandNumbers'!O467&lt;=O$1,O$4+SQRT(O$2*'5b.TriRandNumbers'!O467),O$6-SQRT(O$3*(1-'5b.TriRandNumbers'!O467)))</f>
        <v>7.150495544144758</v>
      </c>
      <c r="P473" s="33">
        <f>IF('5b.TriRandNumbers'!P467&lt;=P$1,P$4+SQRT(P$2*'5b.TriRandNumbers'!P467),P$6-SQRT(P$3*(1-'5b.TriRandNumbers'!P467)))</f>
        <v>9.3497144196591222</v>
      </c>
      <c r="Q473" s="32">
        <f>IF('5b.TriRandNumbers'!Q467&lt;=Q$1,Q$4+SQRT(Q$2*'5b.TriRandNumbers'!Q467),Q$6-SQRT(Q$3*(1-'5b.TriRandNumbers'!Q467)))</f>
        <v>12.153412925259314</v>
      </c>
      <c r="R473" s="31">
        <f>IF('5b.TriRandNumbers'!R467&lt;=R$1,R$4+SQRT(R$2*'5b.TriRandNumbers'!R467),R$6-SQRT(R$3*(1-'5b.TriRandNumbers'!R467)))</f>
        <v>11.338981429535956</v>
      </c>
      <c r="S473" s="30">
        <f>IF('5b.TriRandNumbers'!S467&lt;=S$1,S$4+SQRT(S$2*'5b.TriRandNumbers'!S467),S$6-SQRT(S$3*(1-'5b.TriRandNumbers'!S467)))</f>
        <v>8.4361497618459147</v>
      </c>
      <c r="T473" s="35">
        <f>IF('5b.TriRandNumbers'!T467&lt;=T$1,T$4+SQRT(T$2*'5b.TriRandNumbers'!T467),T$6-SQRT(T$3*(1-'5b.TriRandNumbers'!T467)))</f>
        <v>16.508675173973661</v>
      </c>
      <c r="U473" s="34">
        <f>IF('5b.TriRandNumbers'!U467&lt;=U$1,U$4+SQRT(U$2*'5b.TriRandNumbers'!U467),U$6-SQRT(U$3*(1-'5b.TriRandNumbers'!U467)))</f>
        <v>7.0771908442180003</v>
      </c>
      <c r="V473" s="33">
        <f>IF('5b.TriRandNumbers'!V467&lt;=V$1,V$4+SQRT(V$2*'5b.TriRandNumbers'!V467),V$6-SQRT(V$3*(1-'5b.TriRandNumbers'!V467)))</f>
        <v>7.6373864152972164</v>
      </c>
      <c r="W473" s="32">
        <f>IF('5b.TriRandNumbers'!W467&lt;=W$1,W$4+SQRT(W$2*'5b.TriRandNumbers'!W467),W$6-SQRT(W$3*(1-'5b.TriRandNumbers'!W467)))</f>
        <v>9.9901296473025312</v>
      </c>
      <c r="X473" s="31">
        <f>IF('5b.TriRandNumbers'!X467&lt;=X$1,X$4+SQRT(X$2*'5b.TriRandNumbers'!X467),X$6-SQRT(X$3*(1-'5b.TriRandNumbers'!X467)))</f>
        <v>9.1407122457870305</v>
      </c>
      <c r="Y473" s="30">
        <f>IF('5b.TriRandNumbers'!Y467&lt;=Y$1,Y$4+SQRT(Y$2*'5b.TriRandNumbers'!Y467),Y$6-SQRT(Y$3*(1-'5b.TriRandNumbers'!Y467)))</f>
        <v>11.830467298500146</v>
      </c>
    </row>
    <row r="474" spans="2:25" hidden="1" x14ac:dyDescent="0.25">
      <c r="B474" s="35">
        <f>IF('5b.TriRandNumbers'!B468&lt;=B$1,B$4+SQRT(B$2*'5b.TriRandNumbers'!B468),B$6-SQRT(B$3*(1-'5b.TriRandNumbers'!B468)))</f>
        <v>3.6575661163064801</v>
      </c>
      <c r="C474" s="34">
        <f>IF('5b.TriRandNumbers'!C468&lt;=C$1,C$4+SQRT(C$2*'5b.TriRandNumbers'!C468),C$6-SQRT(C$3*(1-'5b.TriRandNumbers'!C468)))</f>
        <v>3.2784487785741301</v>
      </c>
      <c r="D474" s="33">
        <f>IF('5b.TriRandNumbers'!D468&lt;=D$1,D$4+SQRT(D$2*'5b.TriRandNumbers'!D468),D$6-SQRT(D$3*(1-'5b.TriRandNumbers'!D468)))</f>
        <v>5.0710637037828983</v>
      </c>
      <c r="E474" s="32">
        <f>IF('5b.TriRandNumbers'!E468&lt;=E$1,E$4+SQRT(E$2*'5b.TriRandNumbers'!E468),E$6-SQRT(E$3*(1-'5b.TriRandNumbers'!E468)))</f>
        <v>3.9325652465920542</v>
      </c>
      <c r="F474" s="31">
        <f>IF('5b.TriRandNumbers'!F468&lt;=F$1,F$4+SQRT(F$2*'5b.TriRandNumbers'!F468),F$6-SQRT(F$3*(1-'5b.TriRandNumbers'!F468)))</f>
        <v>1.5376272115912935</v>
      </c>
      <c r="G474" s="30">
        <f>IF('5b.TriRandNumbers'!G468&lt;=G$1,G$4+SQRT(G$2*'5b.TriRandNumbers'!G468),G$6-SQRT(G$3*(1-'5b.TriRandNumbers'!G468)))</f>
        <v>4.8156334976633959</v>
      </c>
      <c r="H474" s="35">
        <f>IF('5b.TriRandNumbers'!H468&lt;=H$1,H$4+SQRT(H$2*'5b.TriRandNumbers'!H468),H$6-SQRT(H$3*(1-'5b.TriRandNumbers'!H468)))</f>
        <v>7.7996605022910224</v>
      </c>
      <c r="I474" s="34">
        <f>IF('5b.TriRandNumbers'!I468&lt;=I$1,I$4+SQRT(I$2*'5b.TriRandNumbers'!I468),I$6-SQRT(I$3*(1-'5b.TriRandNumbers'!I468)))</f>
        <v>16.841802399849453</v>
      </c>
      <c r="J474" s="33">
        <f>IF('5b.TriRandNumbers'!J468&lt;=J$1,J$4+SQRT(J$2*'5b.TriRandNumbers'!J468),J$6-SQRT(J$3*(1-'5b.TriRandNumbers'!J468)))</f>
        <v>15.106850360076621</v>
      </c>
      <c r="K474" s="32">
        <f>IF('5b.TriRandNumbers'!K468&lt;=K$1,K$4+SQRT(K$2*'5b.TriRandNumbers'!K468),K$6-SQRT(K$3*(1-'5b.TriRandNumbers'!K468)))</f>
        <v>14.118541779679889</v>
      </c>
      <c r="L474" s="31">
        <f>IF('5b.TriRandNumbers'!L468&lt;=L$1,L$4+SQRT(L$2*'5b.TriRandNumbers'!L468),L$6-SQRT(L$3*(1-'5b.TriRandNumbers'!L468)))</f>
        <v>13.487664381152229</v>
      </c>
      <c r="M474" s="30">
        <f>IF('5b.TriRandNumbers'!M468&lt;=M$1,M$4+SQRT(M$2*'5b.TriRandNumbers'!M468),M$6-SQRT(M$3*(1-'5b.TriRandNumbers'!M468)))</f>
        <v>11.762831905439679</v>
      </c>
      <c r="N474" s="35">
        <f>IF('5b.TriRandNumbers'!N468&lt;=N$1,N$4+SQRT(N$2*'5b.TriRandNumbers'!N468),N$6-SQRT(N$3*(1-'5b.TriRandNumbers'!N468)))</f>
        <v>9.1823544607235483</v>
      </c>
      <c r="O474" s="34">
        <f>IF('5b.TriRandNumbers'!O468&lt;=O$1,O$4+SQRT(O$2*'5b.TriRandNumbers'!O468),O$6-SQRT(O$3*(1-'5b.TriRandNumbers'!O468)))</f>
        <v>9.3171483410530893</v>
      </c>
      <c r="P474" s="33">
        <f>IF('5b.TriRandNumbers'!P468&lt;=P$1,P$4+SQRT(P$2*'5b.TriRandNumbers'!P468),P$6-SQRT(P$3*(1-'5b.TriRandNumbers'!P468)))</f>
        <v>11.737766810251562</v>
      </c>
      <c r="Q474" s="32">
        <f>IF('5b.TriRandNumbers'!Q468&lt;=Q$1,Q$4+SQRT(Q$2*'5b.TriRandNumbers'!Q468),Q$6-SQRT(Q$3*(1-'5b.TriRandNumbers'!Q468)))</f>
        <v>9.4669549126009525</v>
      </c>
      <c r="R474" s="31">
        <f>IF('5b.TriRandNumbers'!R468&lt;=R$1,R$4+SQRT(R$2*'5b.TriRandNumbers'!R468),R$6-SQRT(R$3*(1-'5b.TriRandNumbers'!R468)))</f>
        <v>13.57513818429215</v>
      </c>
      <c r="S474" s="30">
        <f>IF('5b.TriRandNumbers'!S468&lt;=S$1,S$4+SQRT(S$2*'5b.TriRandNumbers'!S468),S$6-SQRT(S$3*(1-'5b.TriRandNumbers'!S468)))</f>
        <v>6.5605022734622782</v>
      </c>
      <c r="T474" s="35">
        <f>IF('5b.TriRandNumbers'!T468&lt;=T$1,T$4+SQRT(T$2*'5b.TriRandNumbers'!T468),T$6-SQRT(T$3*(1-'5b.TriRandNumbers'!T468)))</f>
        <v>5.6987162502279158</v>
      </c>
      <c r="U474" s="34">
        <f>IF('5b.TriRandNumbers'!U468&lt;=U$1,U$4+SQRT(U$2*'5b.TriRandNumbers'!U468),U$6-SQRT(U$3*(1-'5b.TriRandNumbers'!U468)))</f>
        <v>10.321615038541157</v>
      </c>
      <c r="V474" s="33">
        <f>IF('5b.TriRandNumbers'!V468&lt;=V$1,V$4+SQRT(V$2*'5b.TriRandNumbers'!V468),V$6-SQRT(V$3*(1-'5b.TriRandNumbers'!V468)))</f>
        <v>10.736371715951876</v>
      </c>
      <c r="W474" s="32">
        <f>IF('5b.TriRandNumbers'!W468&lt;=W$1,W$4+SQRT(W$2*'5b.TriRandNumbers'!W468),W$6-SQRT(W$3*(1-'5b.TriRandNumbers'!W468)))</f>
        <v>13.566186646128905</v>
      </c>
      <c r="X474" s="31">
        <f>IF('5b.TriRandNumbers'!X468&lt;=X$1,X$4+SQRT(X$2*'5b.TriRandNumbers'!X468),X$6-SQRT(X$3*(1-'5b.TriRandNumbers'!X468)))</f>
        <v>15.299295601464589</v>
      </c>
      <c r="Y474" s="30">
        <f>IF('5b.TriRandNumbers'!Y468&lt;=Y$1,Y$4+SQRT(Y$2*'5b.TriRandNumbers'!Y468),Y$6-SQRT(Y$3*(1-'5b.TriRandNumbers'!Y468)))</f>
        <v>12.708473838687256</v>
      </c>
    </row>
    <row r="475" spans="2:25" hidden="1" x14ac:dyDescent="0.25">
      <c r="B475" s="35">
        <f>IF('5b.TriRandNumbers'!B469&lt;=B$1,B$4+SQRT(B$2*'5b.TriRandNumbers'!B469),B$6-SQRT(B$3*(1-'5b.TriRandNumbers'!B469)))</f>
        <v>4.4949177352707448</v>
      </c>
      <c r="C475" s="34">
        <f>IF('5b.TriRandNumbers'!C469&lt;=C$1,C$4+SQRT(C$2*'5b.TriRandNumbers'!C469),C$6-SQRT(C$3*(1-'5b.TriRandNumbers'!C469)))</f>
        <v>2.6534198251884544</v>
      </c>
      <c r="D475" s="33">
        <f>IF('5b.TriRandNumbers'!D469&lt;=D$1,D$4+SQRT(D$2*'5b.TriRandNumbers'!D469),D$6-SQRT(D$3*(1-'5b.TriRandNumbers'!D469)))</f>
        <v>5.3488865510154344</v>
      </c>
      <c r="E475" s="32">
        <f>IF('5b.TriRandNumbers'!E469&lt;=E$1,E$4+SQRT(E$2*'5b.TriRandNumbers'!E469),E$6-SQRT(E$3*(1-'5b.TriRandNumbers'!E469)))</f>
        <v>3.9069139004963329</v>
      </c>
      <c r="F475" s="31">
        <f>IF('5b.TriRandNumbers'!F469&lt;=F$1,F$4+SQRT(F$2*'5b.TriRandNumbers'!F469),F$6-SQRT(F$3*(1-'5b.TriRandNumbers'!F469)))</f>
        <v>2.1526006634335433</v>
      </c>
      <c r="G475" s="30">
        <f>IF('5b.TriRandNumbers'!G469&lt;=G$1,G$4+SQRT(G$2*'5b.TriRandNumbers'!G469),G$6-SQRT(G$3*(1-'5b.TriRandNumbers'!G469)))</f>
        <v>3.0249744472276507</v>
      </c>
      <c r="H475" s="35">
        <f>IF('5b.TriRandNumbers'!H469&lt;=H$1,H$4+SQRT(H$2*'5b.TriRandNumbers'!H469),H$6-SQRT(H$3*(1-'5b.TriRandNumbers'!H469)))</f>
        <v>8.6357416804081986</v>
      </c>
      <c r="I475" s="34">
        <f>IF('5b.TriRandNumbers'!I469&lt;=I$1,I$4+SQRT(I$2*'5b.TriRandNumbers'!I469),I$6-SQRT(I$3*(1-'5b.TriRandNumbers'!I469)))</f>
        <v>15.344793520858257</v>
      </c>
      <c r="J475" s="33">
        <f>IF('5b.TriRandNumbers'!J469&lt;=J$1,J$4+SQRT(J$2*'5b.TriRandNumbers'!J469),J$6-SQRT(J$3*(1-'5b.TriRandNumbers'!J469)))</f>
        <v>13.502128787351943</v>
      </c>
      <c r="K475" s="32">
        <f>IF('5b.TriRandNumbers'!K469&lt;=K$1,K$4+SQRT(K$2*'5b.TriRandNumbers'!K469),K$6-SQRT(K$3*(1-'5b.TriRandNumbers'!K469)))</f>
        <v>9.8816330905008201</v>
      </c>
      <c r="L475" s="31">
        <f>IF('5b.TriRandNumbers'!L469&lt;=L$1,L$4+SQRT(L$2*'5b.TriRandNumbers'!L469),L$6-SQRT(L$3*(1-'5b.TriRandNumbers'!L469)))</f>
        <v>10.648895017517608</v>
      </c>
      <c r="M475" s="30">
        <f>IF('5b.TriRandNumbers'!M469&lt;=M$1,M$4+SQRT(M$2*'5b.TriRandNumbers'!M469),M$6-SQRT(M$3*(1-'5b.TriRandNumbers'!M469)))</f>
        <v>10.385516034741228</v>
      </c>
      <c r="N475" s="35">
        <f>IF('5b.TriRandNumbers'!N469&lt;=N$1,N$4+SQRT(N$2*'5b.TriRandNumbers'!N469),N$6-SQRT(N$3*(1-'5b.TriRandNumbers'!N469)))</f>
        <v>6.9621915074287823</v>
      </c>
      <c r="O475" s="34">
        <f>IF('5b.TriRandNumbers'!O469&lt;=O$1,O$4+SQRT(O$2*'5b.TriRandNumbers'!O469),O$6-SQRT(O$3*(1-'5b.TriRandNumbers'!O469)))</f>
        <v>7.5126712820941126</v>
      </c>
      <c r="P475" s="33">
        <f>IF('5b.TriRandNumbers'!P469&lt;=P$1,P$4+SQRT(P$2*'5b.TriRandNumbers'!P469),P$6-SQRT(P$3*(1-'5b.TriRandNumbers'!P469)))</f>
        <v>11.735545311257681</v>
      </c>
      <c r="Q475" s="32">
        <f>IF('5b.TriRandNumbers'!Q469&lt;=Q$1,Q$4+SQRT(Q$2*'5b.TriRandNumbers'!Q469),Q$6-SQRT(Q$3*(1-'5b.TriRandNumbers'!Q469)))</f>
        <v>15.70387651792424</v>
      </c>
      <c r="R475" s="31">
        <f>IF('5b.TriRandNumbers'!R469&lt;=R$1,R$4+SQRT(R$2*'5b.TriRandNumbers'!R469),R$6-SQRT(R$3*(1-'5b.TriRandNumbers'!R469)))</f>
        <v>8.8859319361951989</v>
      </c>
      <c r="S475" s="30">
        <f>IF('5b.TriRandNumbers'!S469&lt;=S$1,S$4+SQRT(S$2*'5b.TriRandNumbers'!S469),S$6-SQRT(S$3*(1-'5b.TriRandNumbers'!S469)))</f>
        <v>7.7037212860338595</v>
      </c>
      <c r="T475" s="35">
        <f>IF('5b.TriRandNumbers'!T469&lt;=T$1,T$4+SQRT(T$2*'5b.TriRandNumbers'!T469),T$6-SQRT(T$3*(1-'5b.TriRandNumbers'!T469)))</f>
        <v>16.859241016575094</v>
      </c>
      <c r="U475" s="34">
        <f>IF('5b.TriRandNumbers'!U469&lt;=U$1,U$4+SQRT(U$2*'5b.TriRandNumbers'!U469),U$6-SQRT(U$3*(1-'5b.TriRandNumbers'!U469)))</f>
        <v>15.248229901744129</v>
      </c>
      <c r="V475" s="33">
        <f>IF('5b.TriRandNumbers'!V469&lt;=V$1,V$4+SQRT(V$2*'5b.TriRandNumbers'!V469),V$6-SQRT(V$3*(1-'5b.TriRandNumbers'!V469)))</f>
        <v>9.65546141508392</v>
      </c>
      <c r="W475" s="32">
        <f>IF('5b.TriRandNumbers'!W469&lt;=W$1,W$4+SQRT(W$2*'5b.TriRandNumbers'!W469),W$6-SQRT(W$3*(1-'5b.TriRandNumbers'!W469)))</f>
        <v>11.189113794792322</v>
      </c>
      <c r="X475" s="31">
        <f>IF('5b.TriRandNumbers'!X469&lt;=X$1,X$4+SQRT(X$2*'5b.TriRandNumbers'!X469),X$6-SQRT(X$3*(1-'5b.TriRandNumbers'!X469)))</f>
        <v>10.893056968439149</v>
      </c>
      <c r="Y475" s="30">
        <f>IF('5b.TriRandNumbers'!Y469&lt;=Y$1,Y$4+SQRT(Y$2*'5b.TriRandNumbers'!Y469),Y$6-SQRT(Y$3*(1-'5b.TriRandNumbers'!Y469)))</f>
        <v>13.411702371486122</v>
      </c>
    </row>
    <row r="476" spans="2:25" hidden="1" x14ac:dyDescent="0.25">
      <c r="B476" s="35">
        <f>IF('5b.TriRandNumbers'!B470&lt;=B$1,B$4+SQRT(B$2*'5b.TriRandNumbers'!B470),B$6-SQRT(B$3*(1-'5b.TriRandNumbers'!B470)))</f>
        <v>5.1754058897077444</v>
      </c>
      <c r="C476" s="34">
        <f>IF('5b.TriRandNumbers'!C470&lt;=C$1,C$4+SQRT(C$2*'5b.TriRandNumbers'!C470),C$6-SQRT(C$3*(1-'5b.TriRandNumbers'!C470)))</f>
        <v>2.8995025173125324</v>
      </c>
      <c r="D476" s="33">
        <f>IF('5b.TriRandNumbers'!D470&lt;=D$1,D$4+SQRT(D$2*'5b.TriRandNumbers'!D470),D$6-SQRT(D$3*(1-'5b.TriRandNumbers'!D470)))</f>
        <v>5.7437805398956314</v>
      </c>
      <c r="E476" s="32">
        <f>IF('5b.TriRandNumbers'!E470&lt;=E$1,E$4+SQRT(E$2*'5b.TriRandNumbers'!E470),E$6-SQRT(E$3*(1-'5b.TriRandNumbers'!E470)))</f>
        <v>4.0569723726835374</v>
      </c>
      <c r="F476" s="31">
        <f>IF('5b.TriRandNumbers'!F470&lt;=F$1,F$4+SQRT(F$2*'5b.TriRandNumbers'!F470),F$6-SQRT(F$3*(1-'5b.TriRandNumbers'!F470)))</f>
        <v>3.2144054050619912</v>
      </c>
      <c r="G476" s="30">
        <f>IF('5b.TriRandNumbers'!G470&lt;=G$1,G$4+SQRT(G$2*'5b.TriRandNumbers'!G470),G$6-SQRT(G$3*(1-'5b.TriRandNumbers'!G470)))</f>
        <v>4.401621253820406</v>
      </c>
      <c r="H476" s="35">
        <f>IF('5b.TriRandNumbers'!H470&lt;=H$1,H$4+SQRT(H$2*'5b.TriRandNumbers'!H470),H$6-SQRT(H$3*(1-'5b.TriRandNumbers'!H470)))</f>
        <v>10.07552616232703</v>
      </c>
      <c r="I476" s="34">
        <f>IF('5b.TriRandNumbers'!I470&lt;=I$1,I$4+SQRT(I$2*'5b.TriRandNumbers'!I470),I$6-SQRT(I$3*(1-'5b.TriRandNumbers'!I470)))</f>
        <v>16.983449746374106</v>
      </c>
      <c r="J476" s="33">
        <f>IF('5b.TriRandNumbers'!J470&lt;=J$1,J$4+SQRT(J$2*'5b.TriRandNumbers'!J470),J$6-SQRT(J$3*(1-'5b.TriRandNumbers'!J470)))</f>
        <v>10.869912761765489</v>
      </c>
      <c r="K476" s="32">
        <f>IF('5b.TriRandNumbers'!K470&lt;=K$1,K$4+SQRT(K$2*'5b.TriRandNumbers'!K470),K$6-SQRT(K$3*(1-'5b.TriRandNumbers'!K470)))</f>
        <v>7.8598376614156358</v>
      </c>
      <c r="L476" s="31">
        <f>IF('5b.TriRandNumbers'!L470&lt;=L$1,L$4+SQRT(L$2*'5b.TriRandNumbers'!L470),L$6-SQRT(L$3*(1-'5b.TriRandNumbers'!L470)))</f>
        <v>13.496311419321977</v>
      </c>
      <c r="M476" s="30">
        <f>IF('5b.TriRandNumbers'!M470&lt;=M$1,M$4+SQRT(M$2*'5b.TriRandNumbers'!M470),M$6-SQRT(M$3*(1-'5b.TriRandNumbers'!M470)))</f>
        <v>6.7680371564044224</v>
      </c>
      <c r="N476" s="35">
        <f>IF('5b.TriRandNumbers'!N470&lt;=N$1,N$4+SQRT(N$2*'5b.TriRandNumbers'!N470),N$6-SQRT(N$3*(1-'5b.TriRandNumbers'!N470)))</f>
        <v>9.5967935116847869</v>
      </c>
      <c r="O476" s="34">
        <f>IF('5b.TriRandNumbers'!O470&lt;=O$1,O$4+SQRT(O$2*'5b.TriRandNumbers'!O470),O$6-SQRT(O$3*(1-'5b.TriRandNumbers'!O470)))</f>
        <v>10.188318900329818</v>
      </c>
      <c r="P476" s="33">
        <f>IF('5b.TriRandNumbers'!P470&lt;=P$1,P$4+SQRT(P$2*'5b.TriRandNumbers'!P470),P$6-SQRT(P$3*(1-'5b.TriRandNumbers'!P470)))</f>
        <v>5.7779923130567354</v>
      </c>
      <c r="Q476" s="32">
        <f>IF('5b.TriRandNumbers'!Q470&lt;=Q$1,Q$4+SQRT(Q$2*'5b.TriRandNumbers'!Q470),Q$6-SQRT(Q$3*(1-'5b.TriRandNumbers'!Q470)))</f>
        <v>12.149725666437973</v>
      </c>
      <c r="R476" s="31">
        <f>IF('5b.TriRandNumbers'!R470&lt;=R$1,R$4+SQRT(R$2*'5b.TriRandNumbers'!R470),R$6-SQRT(R$3*(1-'5b.TriRandNumbers'!R470)))</f>
        <v>10.336416354452703</v>
      </c>
      <c r="S476" s="30">
        <f>IF('5b.TriRandNumbers'!S470&lt;=S$1,S$4+SQRT(S$2*'5b.TriRandNumbers'!S470),S$6-SQRT(S$3*(1-'5b.TriRandNumbers'!S470)))</f>
        <v>9.3781239197192843</v>
      </c>
      <c r="T476" s="35">
        <f>IF('5b.TriRandNumbers'!T470&lt;=T$1,T$4+SQRT(T$2*'5b.TriRandNumbers'!T470),T$6-SQRT(T$3*(1-'5b.TriRandNumbers'!T470)))</f>
        <v>11.447773301143986</v>
      </c>
      <c r="U476" s="34">
        <f>IF('5b.TriRandNumbers'!U470&lt;=U$1,U$4+SQRT(U$2*'5b.TriRandNumbers'!U470),U$6-SQRT(U$3*(1-'5b.TriRandNumbers'!U470)))</f>
        <v>5.0420685865234249</v>
      </c>
      <c r="V476" s="33">
        <f>IF('5b.TriRandNumbers'!V470&lt;=V$1,V$4+SQRT(V$2*'5b.TriRandNumbers'!V470),V$6-SQRT(V$3*(1-'5b.TriRandNumbers'!V470)))</f>
        <v>6.2487897203713025</v>
      </c>
      <c r="W476" s="32">
        <f>IF('5b.TriRandNumbers'!W470&lt;=W$1,W$4+SQRT(W$2*'5b.TriRandNumbers'!W470),W$6-SQRT(W$3*(1-'5b.TriRandNumbers'!W470)))</f>
        <v>11.341235744462825</v>
      </c>
      <c r="X476" s="31">
        <f>IF('5b.TriRandNumbers'!X470&lt;=X$1,X$4+SQRT(X$2*'5b.TriRandNumbers'!X470),X$6-SQRT(X$3*(1-'5b.TriRandNumbers'!X470)))</f>
        <v>18.364234814909992</v>
      </c>
      <c r="Y476" s="30">
        <f>IF('5b.TriRandNumbers'!Y470&lt;=Y$1,Y$4+SQRT(Y$2*'5b.TriRandNumbers'!Y470),Y$6-SQRT(Y$3*(1-'5b.TriRandNumbers'!Y470)))</f>
        <v>12.595933460381328</v>
      </c>
    </row>
    <row r="477" spans="2:25" hidden="1" x14ac:dyDescent="0.25">
      <c r="B477" s="35">
        <f>IF('5b.TriRandNumbers'!B471&lt;=B$1,B$4+SQRT(B$2*'5b.TriRandNumbers'!B471),B$6-SQRT(B$3*(1-'5b.TriRandNumbers'!B471)))</f>
        <v>5.1393881053338255</v>
      </c>
      <c r="C477" s="34">
        <f>IF('5b.TriRandNumbers'!C471&lt;=C$1,C$4+SQRT(C$2*'5b.TriRandNumbers'!C471),C$6-SQRT(C$3*(1-'5b.TriRandNumbers'!C471)))</f>
        <v>2.5802521817221602</v>
      </c>
      <c r="D477" s="33">
        <f>IF('5b.TriRandNumbers'!D471&lt;=D$1,D$4+SQRT(D$2*'5b.TriRandNumbers'!D471),D$6-SQRT(D$3*(1-'5b.TriRandNumbers'!D471)))</f>
        <v>4.6000577571964651</v>
      </c>
      <c r="E477" s="32">
        <f>IF('5b.TriRandNumbers'!E471&lt;=E$1,E$4+SQRT(E$2*'5b.TriRandNumbers'!E471),E$6-SQRT(E$3*(1-'5b.TriRandNumbers'!E471)))</f>
        <v>3.6760276048793141</v>
      </c>
      <c r="F477" s="31">
        <f>IF('5b.TriRandNumbers'!F471&lt;=F$1,F$4+SQRT(F$2*'5b.TriRandNumbers'!F471),F$6-SQRT(F$3*(1-'5b.TriRandNumbers'!F471)))</f>
        <v>1.9435317656943436</v>
      </c>
      <c r="G477" s="30">
        <f>IF('5b.TriRandNumbers'!G471&lt;=G$1,G$4+SQRT(G$2*'5b.TriRandNumbers'!G471),G$6-SQRT(G$3*(1-'5b.TriRandNumbers'!G471)))</f>
        <v>4.0482244490786305</v>
      </c>
      <c r="H477" s="35">
        <f>IF('5b.TriRandNumbers'!H471&lt;=H$1,H$4+SQRT(H$2*'5b.TriRandNumbers'!H471),H$6-SQRT(H$3*(1-'5b.TriRandNumbers'!H471)))</f>
        <v>9.1208783159489393</v>
      </c>
      <c r="I477" s="34">
        <f>IF('5b.TriRandNumbers'!I471&lt;=I$1,I$4+SQRT(I$2*'5b.TriRandNumbers'!I471),I$6-SQRT(I$3*(1-'5b.TriRandNumbers'!I471)))</f>
        <v>7.1598310201926854</v>
      </c>
      <c r="J477" s="33">
        <f>IF('5b.TriRandNumbers'!J471&lt;=J$1,J$4+SQRT(J$2*'5b.TriRandNumbers'!J471),J$6-SQRT(J$3*(1-'5b.TriRandNumbers'!J471)))</f>
        <v>9.4775398316065598</v>
      </c>
      <c r="K477" s="32">
        <f>IF('5b.TriRandNumbers'!K471&lt;=K$1,K$4+SQRT(K$2*'5b.TriRandNumbers'!K471),K$6-SQRT(K$3*(1-'5b.TriRandNumbers'!K471)))</f>
        <v>8.6238874697582251</v>
      </c>
      <c r="L477" s="31">
        <f>IF('5b.TriRandNumbers'!L471&lt;=L$1,L$4+SQRT(L$2*'5b.TriRandNumbers'!L471),L$6-SQRT(L$3*(1-'5b.TriRandNumbers'!L471)))</f>
        <v>10.880020184323214</v>
      </c>
      <c r="M477" s="30">
        <f>IF('5b.TriRandNumbers'!M471&lt;=M$1,M$4+SQRT(M$2*'5b.TriRandNumbers'!M471),M$6-SQRT(M$3*(1-'5b.TriRandNumbers'!M471)))</f>
        <v>6.7328119980167074</v>
      </c>
      <c r="N477" s="35">
        <f>IF('5b.TriRandNumbers'!N471&lt;=N$1,N$4+SQRT(N$2*'5b.TriRandNumbers'!N471),N$6-SQRT(N$3*(1-'5b.TriRandNumbers'!N471)))</f>
        <v>14.8489051209515</v>
      </c>
      <c r="O477" s="34">
        <f>IF('5b.TriRandNumbers'!O471&lt;=O$1,O$4+SQRT(O$2*'5b.TriRandNumbers'!O471),O$6-SQRT(O$3*(1-'5b.TriRandNumbers'!O471)))</f>
        <v>14.382293025253343</v>
      </c>
      <c r="P477" s="33">
        <f>IF('5b.TriRandNumbers'!P471&lt;=P$1,P$4+SQRT(P$2*'5b.TriRandNumbers'!P471),P$6-SQRT(P$3*(1-'5b.TriRandNumbers'!P471)))</f>
        <v>18.411080742951629</v>
      </c>
      <c r="Q477" s="32">
        <f>IF('5b.TriRandNumbers'!Q471&lt;=Q$1,Q$4+SQRT(Q$2*'5b.TriRandNumbers'!Q471),Q$6-SQRT(Q$3*(1-'5b.TriRandNumbers'!Q471)))</f>
        <v>8.1170807454442517</v>
      </c>
      <c r="R477" s="31">
        <f>IF('5b.TriRandNumbers'!R471&lt;=R$1,R$4+SQRT(R$2*'5b.TriRandNumbers'!R471),R$6-SQRT(R$3*(1-'5b.TriRandNumbers'!R471)))</f>
        <v>5.7182716542450942</v>
      </c>
      <c r="S477" s="30">
        <f>IF('5b.TriRandNumbers'!S471&lt;=S$1,S$4+SQRT(S$2*'5b.TriRandNumbers'!S471),S$6-SQRT(S$3*(1-'5b.TriRandNumbers'!S471)))</f>
        <v>10.449303152094215</v>
      </c>
      <c r="T477" s="35">
        <f>IF('5b.TriRandNumbers'!T471&lt;=T$1,T$4+SQRT(T$2*'5b.TriRandNumbers'!T471),T$6-SQRT(T$3*(1-'5b.TriRandNumbers'!T471)))</f>
        <v>13.58686366902503</v>
      </c>
      <c r="U477" s="34">
        <f>IF('5b.TriRandNumbers'!U471&lt;=U$1,U$4+SQRT(U$2*'5b.TriRandNumbers'!U471),U$6-SQRT(U$3*(1-'5b.TriRandNumbers'!U471)))</f>
        <v>6.3827830835047683</v>
      </c>
      <c r="V477" s="33">
        <f>IF('5b.TriRandNumbers'!V471&lt;=V$1,V$4+SQRT(V$2*'5b.TriRandNumbers'!V471),V$6-SQRT(V$3*(1-'5b.TriRandNumbers'!V471)))</f>
        <v>13.101817178717663</v>
      </c>
      <c r="W477" s="32">
        <f>IF('5b.TriRandNumbers'!W471&lt;=W$1,W$4+SQRT(W$2*'5b.TriRandNumbers'!W471),W$6-SQRT(W$3*(1-'5b.TriRandNumbers'!W471)))</f>
        <v>9.7900666578996347</v>
      </c>
      <c r="X477" s="31">
        <f>IF('5b.TriRandNumbers'!X471&lt;=X$1,X$4+SQRT(X$2*'5b.TriRandNumbers'!X471),X$6-SQRT(X$3*(1-'5b.TriRandNumbers'!X471)))</f>
        <v>10.447606009837209</v>
      </c>
      <c r="Y477" s="30">
        <f>IF('5b.TriRandNumbers'!Y471&lt;=Y$1,Y$4+SQRT(Y$2*'5b.TriRandNumbers'!Y471),Y$6-SQRT(Y$3*(1-'5b.TriRandNumbers'!Y471)))</f>
        <v>11.818561915603865</v>
      </c>
    </row>
    <row r="478" spans="2:25" hidden="1" x14ac:dyDescent="0.25">
      <c r="B478" s="35">
        <f>IF('5b.TriRandNumbers'!B472&lt;=B$1,B$4+SQRT(B$2*'5b.TriRandNumbers'!B472),B$6-SQRT(B$3*(1-'5b.TriRandNumbers'!B472)))</f>
        <v>3.8845521991095548</v>
      </c>
      <c r="C478" s="34">
        <f>IF('5b.TriRandNumbers'!C472&lt;=C$1,C$4+SQRT(C$2*'5b.TriRandNumbers'!C472),C$6-SQRT(C$3*(1-'5b.TriRandNumbers'!C472)))</f>
        <v>3.2161772489442484</v>
      </c>
      <c r="D478" s="33">
        <f>IF('5b.TriRandNumbers'!D472&lt;=D$1,D$4+SQRT(D$2*'5b.TriRandNumbers'!D472),D$6-SQRT(D$3*(1-'5b.TriRandNumbers'!D472)))</f>
        <v>5.3548586331940484</v>
      </c>
      <c r="E478" s="32">
        <f>IF('5b.TriRandNumbers'!E472&lt;=E$1,E$4+SQRT(E$2*'5b.TriRandNumbers'!E472),E$6-SQRT(E$3*(1-'5b.TriRandNumbers'!E472)))</f>
        <v>3.4715547917031229</v>
      </c>
      <c r="F478" s="31">
        <f>IF('5b.TriRandNumbers'!F472&lt;=F$1,F$4+SQRT(F$2*'5b.TriRandNumbers'!F472),F$6-SQRT(F$3*(1-'5b.TriRandNumbers'!F472)))</f>
        <v>2.1505480735929998</v>
      </c>
      <c r="G478" s="30">
        <f>IF('5b.TriRandNumbers'!G472&lt;=G$1,G$4+SQRT(G$2*'5b.TriRandNumbers'!G472),G$6-SQRT(G$3*(1-'5b.TriRandNumbers'!G472)))</f>
        <v>2.7952754737248902</v>
      </c>
      <c r="H478" s="35">
        <f>IF('5b.TriRandNumbers'!H472&lt;=H$1,H$4+SQRT(H$2*'5b.TriRandNumbers'!H472),H$6-SQRT(H$3*(1-'5b.TriRandNumbers'!H472)))</f>
        <v>14.762615654241237</v>
      </c>
      <c r="I478" s="34">
        <f>IF('5b.TriRandNumbers'!I472&lt;=I$1,I$4+SQRT(I$2*'5b.TriRandNumbers'!I472),I$6-SQRT(I$3*(1-'5b.TriRandNumbers'!I472)))</f>
        <v>8.706216349715163</v>
      </c>
      <c r="J478" s="33">
        <f>IF('5b.TriRandNumbers'!J472&lt;=J$1,J$4+SQRT(J$2*'5b.TriRandNumbers'!J472),J$6-SQRT(J$3*(1-'5b.TriRandNumbers'!J472)))</f>
        <v>14.669966263193205</v>
      </c>
      <c r="K478" s="32">
        <f>IF('5b.TriRandNumbers'!K472&lt;=K$1,K$4+SQRT(K$2*'5b.TriRandNumbers'!K472),K$6-SQRT(K$3*(1-'5b.TriRandNumbers'!K472)))</f>
        <v>13.1168498729145</v>
      </c>
      <c r="L478" s="31">
        <f>IF('5b.TriRandNumbers'!L472&lt;=L$1,L$4+SQRT(L$2*'5b.TriRandNumbers'!L472),L$6-SQRT(L$3*(1-'5b.TriRandNumbers'!L472)))</f>
        <v>18.934501653084141</v>
      </c>
      <c r="M478" s="30">
        <f>IF('5b.TriRandNumbers'!M472&lt;=M$1,M$4+SQRT(M$2*'5b.TriRandNumbers'!M472),M$6-SQRT(M$3*(1-'5b.TriRandNumbers'!M472)))</f>
        <v>12.735626919041124</v>
      </c>
      <c r="N478" s="35">
        <f>IF('5b.TriRandNumbers'!N472&lt;=N$1,N$4+SQRT(N$2*'5b.TriRandNumbers'!N472),N$6-SQRT(N$3*(1-'5b.TriRandNumbers'!N472)))</f>
        <v>13.319405285176963</v>
      </c>
      <c r="O478" s="34">
        <f>IF('5b.TriRandNumbers'!O472&lt;=O$1,O$4+SQRT(O$2*'5b.TriRandNumbers'!O472),O$6-SQRT(O$3*(1-'5b.TriRandNumbers'!O472)))</f>
        <v>11.623274836946617</v>
      </c>
      <c r="P478" s="33">
        <f>IF('5b.TriRandNumbers'!P472&lt;=P$1,P$4+SQRT(P$2*'5b.TriRandNumbers'!P472),P$6-SQRT(P$3*(1-'5b.TriRandNumbers'!P472)))</f>
        <v>11.614973943311892</v>
      </c>
      <c r="Q478" s="32">
        <f>IF('5b.TriRandNumbers'!Q472&lt;=Q$1,Q$4+SQRT(Q$2*'5b.TriRandNumbers'!Q472),Q$6-SQRT(Q$3*(1-'5b.TriRandNumbers'!Q472)))</f>
        <v>10.67154481345486</v>
      </c>
      <c r="R478" s="31">
        <f>IF('5b.TriRandNumbers'!R472&lt;=R$1,R$4+SQRT(R$2*'5b.TriRandNumbers'!R472),R$6-SQRT(R$3*(1-'5b.TriRandNumbers'!R472)))</f>
        <v>15.736259724344983</v>
      </c>
      <c r="S478" s="30">
        <f>IF('5b.TriRandNumbers'!S472&lt;=S$1,S$4+SQRT(S$2*'5b.TriRandNumbers'!S472),S$6-SQRT(S$3*(1-'5b.TriRandNumbers'!S472)))</f>
        <v>17.375292354007733</v>
      </c>
      <c r="T478" s="35">
        <f>IF('5b.TriRandNumbers'!T472&lt;=T$1,T$4+SQRT(T$2*'5b.TriRandNumbers'!T472),T$6-SQRT(T$3*(1-'5b.TriRandNumbers'!T472)))</f>
        <v>16.871777990235458</v>
      </c>
      <c r="U478" s="34">
        <f>IF('5b.TriRandNumbers'!U472&lt;=U$1,U$4+SQRT(U$2*'5b.TriRandNumbers'!U472),U$6-SQRT(U$3*(1-'5b.TriRandNumbers'!U472)))</f>
        <v>17.979052580236676</v>
      </c>
      <c r="V478" s="33">
        <f>IF('5b.TriRandNumbers'!V472&lt;=V$1,V$4+SQRT(V$2*'5b.TriRandNumbers'!V472),V$6-SQRT(V$3*(1-'5b.TriRandNumbers'!V472)))</f>
        <v>11.144335916916349</v>
      </c>
      <c r="W478" s="32">
        <f>IF('5b.TriRandNumbers'!W472&lt;=W$1,W$4+SQRT(W$2*'5b.TriRandNumbers'!W472),W$6-SQRT(W$3*(1-'5b.TriRandNumbers'!W472)))</f>
        <v>12.693188897754599</v>
      </c>
      <c r="X478" s="31">
        <f>IF('5b.TriRandNumbers'!X472&lt;=X$1,X$4+SQRT(X$2*'5b.TriRandNumbers'!X472),X$6-SQRT(X$3*(1-'5b.TriRandNumbers'!X472)))</f>
        <v>9.2319504242501278</v>
      </c>
      <c r="Y478" s="30">
        <f>IF('5b.TriRandNumbers'!Y472&lt;=Y$1,Y$4+SQRT(Y$2*'5b.TriRandNumbers'!Y472),Y$6-SQRT(Y$3*(1-'5b.TriRandNumbers'!Y472)))</f>
        <v>9.7713499942114872</v>
      </c>
    </row>
    <row r="479" spans="2:25" hidden="1" x14ac:dyDescent="0.25">
      <c r="B479" s="35">
        <f>IF('5b.TriRandNumbers'!B473&lt;=B$1,B$4+SQRT(B$2*'5b.TriRandNumbers'!B473),B$6-SQRT(B$3*(1-'5b.TriRandNumbers'!B473)))</f>
        <v>4.7204976359719346</v>
      </c>
      <c r="C479" s="34">
        <f>IF('5b.TriRandNumbers'!C473&lt;=C$1,C$4+SQRT(C$2*'5b.TriRandNumbers'!C473),C$6-SQRT(C$3*(1-'5b.TriRandNumbers'!C473)))</f>
        <v>2.3928137766303301</v>
      </c>
      <c r="D479" s="33">
        <f>IF('5b.TriRandNumbers'!D473&lt;=D$1,D$4+SQRT(D$2*'5b.TriRandNumbers'!D473),D$6-SQRT(D$3*(1-'5b.TriRandNumbers'!D473)))</f>
        <v>5.5130479253229918</v>
      </c>
      <c r="E479" s="32">
        <f>IF('5b.TriRandNumbers'!E473&lt;=E$1,E$4+SQRT(E$2*'5b.TriRandNumbers'!E473),E$6-SQRT(E$3*(1-'5b.TriRandNumbers'!E473)))</f>
        <v>3.9691841842081881</v>
      </c>
      <c r="F479" s="31">
        <f>IF('5b.TriRandNumbers'!F473&lt;=F$1,F$4+SQRT(F$2*'5b.TriRandNumbers'!F473),F$6-SQRT(F$3*(1-'5b.TriRandNumbers'!F473)))</f>
        <v>2.2820443879379329</v>
      </c>
      <c r="G479" s="30">
        <f>IF('5b.TriRandNumbers'!G473&lt;=G$1,G$4+SQRT(G$2*'5b.TriRandNumbers'!G473),G$6-SQRT(G$3*(1-'5b.TriRandNumbers'!G473)))</f>
        <v>2.902287221546398</v>
      </c>
      <c r="H479" s="35">
        <f>IF('5b.TriRandNumbers'!H473&lt;=H$1,H$4+SQRT(H$2*'5b.TriRandNumbers'!H473),H$6-SQRT(H$3*(1-'5b.TriRandNumbers'!H473)))</f>
        <v>8.6148275544765305</v>
      </c>
      <c r="I479" s="34">
        <f>IF('5b.TriRandNumbers'!I473&lt;=I$1,I$4+SQRT(I$2*'5b.TriRandNumbers'!I473),I$6-SQRT(I$3*(1-'5b.TriRandNumbers'!I473)))</f>
        <v>7.3553390016920517</v>
      </c>
      <c r="J479" s="33">
        <f>IF('5b.TriRandNumbers'!J473&lt;=J$1,J$4+SQRT(J$2*'5b.TriRandNumbers'!J473),J$6-SQRT(J$3*(1-'5b.TriRandNumbers'!J473)))</f>
        <v>11.558516021526893</v>
      </c>
      <c r="K479" s="32">
        <f>IF('5b.TriRandNumbers'!K473&lt;=K$1,K$4+SQRT(K$2*'5b.TriRandNumbers'!K473),K$6-SQRT(K$3*(1-'5b.TriRandNumbers'!K473)))</f>
        <v>9.5590422855144936</v>
      </c>
      <c r="L479" s="31">
        <f>IF('5b.TriRandNumbers'!L473&lt;=L$1,L$4+SQRT(L$2*'5b.TriRandNumbers'!L473),L$6-SQRT(L$3*(1-'5b.TriRandNumbers'!L473)))</f>
        <v>18.58524136705531</v>
      </c>
      <c r="M479" s="30">
        <f>IF('5b.TriRandNumbers'!M473&lt;=M$1,M$4+SQRT(M$2*'5b.TriRandNumbers'!M473),M$6-SQRT(M$3*(1-'5b.TriRandNumbers'!M473)))</f>
        <v>12.921546854298761</v>
      </c>
      <c r="N479" s="35">
        <f>IF('5b.TriRandNumbers'!N473&lt;=N$1,N$4+SQRT(N$2*'5b.TriRandNumbers'!N473),N$6-SQRT(N$3*(1-'5b.TriRandNumbers'!N473)))</f>
        <v>13.355641255738236</v>
      </c>
      <c r="O479" s="34">
        <f>IF('5b.TriRandNumbers'!O473&lt;=O$1,O$4+SQRT(O$2*'5b.TriRandNumbers'!O473),O$6-SQRT(O$3*(1-'5b.TriRandNumbers'!O473)))</f>
        <v>11.781151892218364</v>
      </c>
      <c r="P479" s="33">
        <f>IF('5b.TriRandNumbers'!P473&lt;=P$1,P$4+SQRT(P$2*'5b.TriRandNumbers'!P473),P$6-SQRT(P$3*(1-'5b.TriRandNumbers'!P473)))</f>
        <v>9.2328529038881193</v>
      </c>
      <c r="Q479" s="32">
        <f>IF('5b.TriRandNumbers'!Q473&lt;=Q$1,Q$4+SQRT(Q$2*'5b.TriRandNumbers'!Q473),Q$6-SQRT(Q$3*(1-'5b.TriRandNumbers'!Q473)))</f>
        <v>12.39805553421388</v>
      </c>
      <c r="R479" s="31">
        <f>IF('5b.TriRandNumbers'!R473&lt;=R$1,R$4+SQRT(R$2*'5b.TriRandNumbers'!R473),R$6-SQRT(R$3*(1-'5b.TriRandNumbers'!R473)))</f>
        <v>10.376162916727798</v>
      </c>
      <c r="S479" s="30">
        <f>IF('5b.TriRandNumbers'!S473&lt;=S$1,S$4+SQRT(S$2*'5b.TriRandNumbers'!S473),S$6-SQRT(S$3*(1-'5b.TriRandNumbers'!S473)))</f>
        <v>9.9599879590513467</v>
      </c>
      <c r="T479" s="35">
        <f>IF('5b.TriRandNumbers'!T473&lt;=T$1,T$4+SQRT(T$2*'5b.TriRandNumbers'!T473),T$6-SQRT(T$3*(1-'5b.TriRandNumbers'!T473)))</f>
        <v>9.0206481859780361</v>
      </c>
      <c r="U479" s="34">
        <f>IF('5b.TriRandNumbers'!U473&lt;=U$1,U$4+SQRT(U$2*'5b.TriRandNumbers'!U473),U$6-SQRT(U$3*(1-'5b.TriRandNumbers'!U473)))</f>
        <v>9.0042297613114606</v>
      </c>
      <c r="V479" s="33">
        <f>IF('5b.TriRandNumbers'!V473&lt;=V$1,V$4+SQRT(V$2*'5b.TriRandNumbers'!V473),V$6-SQRT(V$3*(1-'5b.TriRandNumbers'!V473)))</f>
        <v>6.6937780049895776</v>
      </c>
      <c r="W479" s="32">
        <f>IF('5b.TriRandNumbers'!W473&lt;=W$1,W$4+SQRT(W$2*'5b.TriRandNumbers'!W473),W$6-SQRT(W$3*(1-'5b.TriRandNumbers'!W473)))</f>
        <v>15.314197776575083</v>
      </c>
      <c r="X479" s="31">
        <f>IF('5b.TriRandNumbers'!X473&lt;=X$1,X$4+SQRT(X$2*'5b.TriRandNumbers'!X473),X$6-SQRT(X$3*(1-'5b.TriRandNumbers'!X473)))</f>
        <v>9.4222388921081883</v>
      </c>
      <c r="Y479" s="30">
        <f>IF('5b.TriRandNumbers'!Y473&lt;=Y$1,Y$4+SQRT(Y$2*'5b.TriRandNumbers'!Y473),Y$6-SQRT(Y$3*(1-'5b.TriRandNumbers'!Y473)))</f>
        <v>11.123923174346356</v>
      </c>
    </row>
    <row r="480" spans="2:25" hidden="1" x14ac:dyDescent="0.25">
      <c r="B480" s="35">
        <f>IF('5b.TriRandNumbers'!B474&lt;=B$1,B$4+SQRT(B$2*'5b.TriRandNumbers'!B474),B$6-SQRT(B$3*(1-'5b.TriRandNumbers'!B474)))</f>
        <v>3.8687110980728239</v>
      </c>
      <c r="C480" s="34">
        <f>IF('5b.TriRandNumbers'!C474&lt;=C$1,C$4+SQRT(C$2*'5b.TriRandNumbers'!C474),C$6-SQRT(C$3*(1-'5b.TriRandNumbers'!C474)))</f>
        <v>1.9403773764506127</v>
      </c>
      <c r="D480" s="33">
        <f>IF('5b.TriRandNumbers'!D474&lt;=D$1,D$4+SQRT(D$2*'5b.TriRandNumbers'!D474),D$6-SQRT(D$3*(1-'5b.TriRandNumbers'!D474)))</f>
        <v>4.5329693563058946</v>
      </c>
      <c r="E480" s="32">
        <f>IF('5b.TriRandNumbers'!E474&lt;=E$1,E$4+SQRT(E$2*'5b.TriRandNumbers'!E474),E$6-SQRT(E$3*(1-'5b.TriRandNumbers'!E474)))</f>
        <v>4.5911230526691318</v>
      </c>
      <c r="F480" s="31">
        <f>IF('5b.TriRandNumbers'!F474&lt;=F$1,F$4+SQRT(F$2*'5b.TriRandNumbers'!F474),F$6-SQRT(F$3*(1-'5b.TriRandNumbers'!F474)))</f>
        <v>1.9672358746983027</v>
      </c>
      <c r="G480" s="30">
        <f>IF('5b.TriRandNumbers'!G474&lt;=G$1,G$4+SQRT(G$2*'5b.TriRandNumbers'!G474),G$6-SQRT(G$3*(1-'5b.TriRandNumbers'!G474)))</f>
        <v>2.9091514285445381</v>
      </c>
      <c r="H480" s="35">
        <f>IF('5b.TriRandNumbers'!H474&lt;=H$1,H$4+SQRT(H$2*'5b.TriRandNumbers'!H474),H$6-SQRT(H$3*(1-'5b.TriRandNumbers'!H474)))</f>
        <v>7.2012799872153295</v>
      </c>
      <c r="I480" s="34">
        <f>IF('5b.TriRandNumbers'!I474&lt;=I$1,I$4+SQRT(I$2*'5b.TriRandNumbers'!I474),I$6-SQRT(I$3*(1-'5b.TriRandNumbers'!I474)))</f>
        <v>7.5724433711956678</v>
      </c>
      <c r="J480" s="33">
        <f>IF('5b.TriRandNumbers'!J474&lt;=J$1,J$4+SQRT(J$2*'5b.TriRandNumbers'!J474),J$6-SQRT(J$3*(1-'5b.TriRandNumbers'!J474)))</f>
        <v>12.772885962395478</v>
      </c>
      <c r="K480" s="32">
        <f>IF('5b.TriRandNumbers'!K474&lt;=K$1,K$4+SQRT(K$2*'5b.TriRandNumbers'!K474),K$6-SQRT(K$3*(1-'5b.TriRandNumbers'!K474)))</f>
        <v>9.2505891111954419</v>
      </c>
      <c r="L480" s="31">
        <f>IF('5b.TriRandNumbers'!L474&lt;=L$1,L$4+SQRT(L$2*'5b.TriRandNumbers'!L474),L$6-SQRT(L$3*(1-'5b.TriRandNumbers'!L474)))</f>
        <v>11.051337295127173</v>
      </c>
      <c r="M480" s="30">
        <f>IF('5b.TriRandNumbers'!M474&lt;=M$1,M$4+SQRT(M$2*'5b.TriRandNumbers'!M474),M$6-SQRT(M$3*(1-'5b.TriRandNumbers'!M474)))</f>
        <v>14.04529762841914</v>
      </c>
      <c r="N480" s="35">
        <f>IF('5b.TriRandNumbers'!N474&lt;=N$1,N$4+SQRT(N$2*'5b.TriRandNumbers'!N474),N$6-SQRT(N$3*(1-'5b.TriRandNumbers'!N474)))</f>
        <v>8.7517186623483383</v>
      </c>
      <c r="O480" s="34">
        <f>IF('5b.TriRandNumbers'!O474&lt;=O$1,O$4+SQRT(O$2*'5b.TriRandNumbers'!O474),O$6-SQRT(O$3*(1-'5b.TriRandNumbers'!O474)))</f>
        <v>9.2880939637036803</v>
      </c>
      <c r="P480" s="33">
        <f>IF('5b.TriRandNumbers'!P474&lt;=P$1,P$4+SQRT(P$2*'5b.TriRandNumbers'!P474),P$6-SQRT(P$3*(1-'5b.TriRandNumbers'!P474)))</f>
        <v>11.042295144050891</v>
      </c>
      <c r="Q480" s="32">
        <f>IF('5b.TriRandNumbers'!Q474&lt;=Q$1,Q$4+SQRT(Q$2*'5b.TriRandNumbers'!Q474),Q$6-SQRT(Q$3*(1-'5b.TriRandNumbers'!Q474)))</f>
        <v>9.7625362889843235</v>
      </c>
      <c r="R480" s="31">
        <f>IF('5b.TriRandNumbers'!R474&lt;=R$1,R$4+SQRT(R$2*'5b.TriRandNumbers'!R474),R$6-SQRT(R$3*(1-'5b.TriRandNumbers'!R474)))</f>
        <v>14.364374629394966</v>
      </c>
      <c r="S480" s="30">
        <f>IF('5b.TriRandNumbers'!S474&lt;=S$1,S$4+SQRT(S$2*'5b.TriRandNumbers'!S474),S$6-SQRT(S$3*(1-'5b.TriRandNumbers'!S474)))</f>
        <v>15.546657991529905</v>
      </c>
      <c r="T480" s="35">
        <f>IF('5b.TriRandNumbers'!T474&lt;=T$1,T$4+SQRT(T$2*'5b.TriRandNumbers'!T474),T$6-SQRT(T$3*(1-'5b.TriRandNumbers'!T474)))</f>
        <v>8.4398093262692377</v>
      </c>
      <c r="U480" s="34">
        <f>IF('5b.TriRandNumbers'!U474&lt;=U$1,U$4+SQRT(U$2*'5b.TriRandNumbers'!U474),U$6-SQRT(U$3*(1-'5b.TriRandNumbers'!U474)))</f>
        <v>13.923697454642225</v>
      </c>
      <c r="V480" s="33">
        <f>IF('5b.TriRandNumbers'!V474&lt;=V$1,V$4+SQRT(V$2*'5b.TriRandNumbers'!V474),V$6-SQRT(V$3*(1-'5b.TriRandNumbers'!V474)))</f>
        <v>16.435606685417731</v>
      </c>
      <c r="W480" s="32">
        <f>IF('5b.TriRandNumbers'!W474&lt;=W$1,W$4+SQRT(W$2*'5b.TriRandNumbers'!W474),W$6-SQRT(W$3*(1-'5b.TriRandNumbers'!W474)))</f>
        <v>14.001297810539821</v>
      </c>
      <c r="X480" s="31">
        <f>IF('5b.TriRandNumbers'!X474&lt;=X$1,X$4+SQRT(X$2*'5b.TriRandNumbers'!X474),X$6-SQRT(X$3*(1-'5b.TriRandNumbers'!X474)))</f>
        <v>14.103875786590441</v>
      </c>
      <c r="Y480" s="30">
        <f>IF('5b.TriRandNumbers'!Y474&lt;=Y$1,Y$4+SQRT(Y$2*'5b.TriRandNumbers'!Y474),Y$6-SQRT(Y$3*(1-'5b.TriRandNumbers'!Y474)))</f>
        <v>7.8261116619408053</v>
      </c>
    </row>
    <row r="481" spans="2:25" hidden="1" x14ac:dyDescent="0.25">
      <c r="B481" s="35">
        <f>IF('5b.TriRandNumbers'!B475&lt;=B$1,B$4+SQRT(B$2*'5b.TriRandNumbers'!B475),B$6-SQRT(B$3*(1-'5b.TriRandNumbers'!B475)))</f>
        <v>5.6627422107268766</v>
      </c>
      <c r="C481" s="34">
        <f>IF('5b.TriRandNumbers'!C475&lt;=C$1,C$4+SQRT(C$2*'5b.TriRandNumbers'!C475),C$6-SQRT(C$3*(1-'5b.TriRandNumbers'!C475)))</f>
        <v>3.516606724891262</v>
      </c>
      <c r="D481" s="33">
        <f>IF('5b.TriRandNumbers'!D475&lt;=D$1,D$4+SQRT(D$2*'5b.TriRandNumbers'!D475),D$6-SQRT(D$3*(1-'5b.TriRandNumbers'!D475)))</f>
        <v>6.6728036068373591</v>
      </c>
      <c r="E481" s="32">
        <f>IF('5b.TriRandNumbers'!E475&lt;=E$1,E$4+SQRT(E$2*'5b.TriRandNumbers'!E475),E$6-SQRT(E$3*(1-'5b.TriRandNumbers'!E475)))</f>
        <v>4.0783624757509216</v>
      </c>
      <c r="F481" s="31">
        <f>IF('5b.TriRandNumbers'!F475&lt;=F$1,F$4+SQRT(F$2*'5b.TriRandNumbers'!F475),F$6-SQRT(F$3*(1-'5b.TriRandNumbers'!F475)))</f>
        <v>1.9401849680746865</v>
      </c>
      <c r="G481" s="30">
        <f>IF('5b.TriRandNumbers'!G475&lt;=G$1,G$4+SQRT(G$2*'5b.TriRandNumbers'!G475),G$6-SQRT(G$3*(1-'5b.TriRandNumbers'!G475)))</f>
        <v>2.9927999728872399</v>
      </c>
      <c r="H481" s="35">
        <f>IF('5b.TriRandNumbers'!H475&lt;=H$1,H$4+SQRT(H$2*'5b.TriRandNumbers'!H475),H$6-SQRT(H$3*(1-'5b.TriRandNumbers'!H475)))</f>
        <v>11.824164548063829</v>
      </c>
      <c r="I481" s="34">
        <f>IF('5b.TriRandNumbers'!I475&lt;=I$1,I$4+SQRT(I$2*'5b.TriRandNumbers'!I475),I$6-SQRT(I$3*(1-'5b.TriRandNumbers'!I475)))</f>
        <v>7.267540711489028</v>
      </c>
      <c r="J481" s="33">
        <f>IF('5b.TriRandNumbers'!J475&lt;=J$1,J$4+SQRT(J$2*'5b.TriRandNumbers'!J475),J$6-SQRT(J$3*(1-'5b.TriRandNumbers'!J475)))</f>
        <v>12.941628907209765</v>
      </c>
      <c r="K481" s="32">
        <f>IF('5b.TriRandNumbers'!K475&lt;=K$1,K$4+SQRT(K$2*'5b.TriRandNumbers'!K475),K$6-SQRT(K$3*(1-'5b.TriRandNumbers'!K475)))</f>
        <v>17.758252619959777</v>
      </c>
      <c r="L481" s="31">
        <f>IF('5b.TriRandNumbers'!L475&lt;=L$1,L$4+SQRT(L$2*'5b.TriRandNumbers'!L475),L$6-SQRT(L$3*(1-'5b.TriRandNumbers'!L475)))</f>
        <v>13.605485474519476</v>
      </c>
      <c r="M481" s="30">
        <f>IF('5b.TriRandNumbers'!M475&lt;=M$1,M$4+SQRT(M$2*'5b.TriRandNumbers'!M475),M$6-SQRT(M$3*(1-'5b.TriRandNumbers'!M475)))</f>
        <v>8.3861246577801722</v>
      </c>
      <c r="N481" s="35">
        <f>IF('5b.TriRandNumbers'!N475&lt;=N$1,N$4+SQRT(N$2*'5b.TriRandNumbers'!N475),N$6-SQRT(N$3*(1-'5b.TriRandNumbers'!N475)))</f>
        <v>13.682220441184487</v>
      </c>
      <c r="O481" s="34">
        <f>IF('5b.TriRandNumbers'!O475&lt;=O$1,O$4+SQRT(O$2*'5b.TriRandNumbers'!O475),O$6-SQRT(O$3*(1-'5b.TriRandNumbers'!O475)))</f>
        <v>12.200460030123498</v>
      </c>
      <c r="P481" s="33">
        <f>IF('5b.TriRandNumbers'!P475&lt;=P$1,P$4+SQRT(P$2*'5b.TriRandNumbers'!P475),P$6-SQRT(P$3*(1-'5b.TriRandNumbers'!P475)))</f>
        <v>8.6906447473939039</v>
      </c>
      <c r="Q481" s="32">
        <f>IF('5b.TriRandNumbers'!Q475&lt;=Q$1,Q$4+SQRT(Q$2*'5b.TriRandNumbers'!Q475),Q$6-SQRT(Q$3*(1-'5b.TriRandNumbers'!Q475)))</f>
        <v>10.58369981566044</v>
      </c>
      <c r="R481" s="31">
        <f>IF('5b.TriRandNumbers'!R475&lt;=R$1,R$4+SQRT(R$2*'5b.TriRandNumbers'!R475),R$6-SQRT(R$3*(1-'5b.TriRandNumbers'!R475)))</f>
        <v>12.773285324275749</v>
      </c>
      <c r="S481" s="30">
        <f>IF('5b.TriRandNumbers'!S475&lt;=S$1,S$4+SQRT(S$2*'5b.TriRandNumbers'!S475),S$6-SQRT(S$3*(1-'5b.TriRandNumbers'!S475)))</f>
        <v>10.632941404708783</v>
      </c>
      <c r="T481" s="35">
        <f>IF('5b.TriRandNumbers'!T475&lt;=T$1,T$4+SQRT(T$2*'5b.TriRandNumbers'!T475),T$6-SQRT(T$3*(1-'5b.TriRandNumbers'!T475)))</f>
        <v>18.85214969489374</v>
      </c>
      <c r="U481" s="34">
        <f>IF('5b.TriRandNumbers'!U475&lt;=U$1,U$4+SQRT(U$2*'5b.TriRandNumbers'!U475),U$6-SQRT(U$3*(1-'5b.TriRandNumbers'!U475)))</f>
        <v>13.32378513761336</v>
      </c>
      <c r="V481" s="33">
        <f>IF('5b.TriRandNumbers'!V475&lt;=V$1,V$4+SQRT(V$2*'5b.TriRandNumbers'!V475),V$6-SQRT(V$3*(1-'5b.TriRandNumbers'!V475)))</f>
        <v>15.019126670166902</v>
      </c>
      <c r="W481" s="32">
        <f>IF('5b.TriRandNumbers'!W475&lt;=W$1,W$4+SQRT(W$2*'5b.TriRandNumbers'!W475),W$6-SQRT(W$3*(1-'5b.TriRandNumbers'!W475)))</f>
        <v>6.390821173659373</v>
      </c>
      <c r="X481" s="31">
        <f>IF('5b.TriRandNumbers'!X475&lt;=X$1,X$4+SQRT(X$2*'5b.TriRandNumbers'!X475),X$6-SQRT(X$3*(1-'5b.TriRandNumbers'!X475)))</f>
        <v>11.007301418739544</v>
      </c>
      <c r="Y481" s="30">
        <f>IF('5b.TriRandNumbers'!Y475&lt;=Y$1,Y$4+SQRT(Y$2*'5b.TriRandNumbers'!Y475),Y$6-SQRT(Y$3*(1-'5b.TriRandNumbers'!Y475)))</f>
        <v>5.7476042386622721</v>
      </c>
    </row>
    <row r="482" spans="2:25" hidden="1" x14ac:dyDescent="0.25">
      <c r="B482" s="35">
        <f>IF('5b.TriRandNumbers'!B476&lt;=B$1,B$4+SQRT(B$2*'5b.TriRandNumbers'!B476),B$6-SQRT(B$3*(1-'5b.TriRandNumbers'!B476)))</f>
        <v>4.4429378297561701</v>
      </c>
      <c r="C482" s="34">
        <f>IF('5b.TriRandNumbers'!C476&lt;=C$1,C$4+SQRT(C$2*'5b.TriRandNumbers'!C476),C$6-SQRT(C$3*(1-'5b.TriRandNumbers'!C476)))</f>
        <v>1.8127431859719203</v>
      </c>
      <c r="D482" s="33">
        <f>IF('5b.TriRandNumbers'!D476&lt;=D$1,D$4+SQRT(D$2*'5b.TriRandNumbers'!D476),D$6-SQRT(D$3*(1-'5b.TriRandNumbers'!D476)))</f>
        <v>6.6501925308514762</v>
      </c>
      <c r="E482" s="32">
        <f>IF('5b.TriRandNumbers'!E476&lt;=E$1,E$4+SQRT(E$2*'5b.TriRandNumbers'!E476),E$6-SQRT(E$3*(1-'5b.TriRandNumbers'!E476)))</f>
        <v>4.0627227604231102</v>
      </c>
      <c r="F482" s="31">
        <f>IF('5b.TriRandNumbers'!F476&lt;=F$1,F$4+SQRT(F$2*'5b.TriRandNumbers'!F476),F$6-SQRT(F$3*(1-'5b.TriRandNumbers'!F476)))</f>
        <v>3.3470276032040478</v>
      </c>
      <c r="G482" s="30">
        <f>IF('5b.TriRandNumbers'!G476&lt;=G$1,G$4+SQRT(G$2*'5b.TriRandNumbers'!G476),G$6-SQRT(G$3*(1-'5b.TriRandNumbers'!G476)))</f>
        <v>3.4061811548800032</v>
      </c>
      <c r="H482" s="35">
        <f>IF('5b.TriRandNumbers'!H476&lt;=H$1,H$4+SQRT(H$2*'5b.TriRandNumbers'!H476),H$6-SQRT(H$3*(1-'5b.TriRandNumbers'!H476)))</f>
        <v>9.4208602757030633</v>
      </c>
      <c r="I482" s="34">
        <f>IF('5b.TriRandNumbers'!I476&lt;=I$1,I$4+SQRT(I$2*'5b.TriRandNumbers'!I476),I$6-SQRT(I$3*(1-'5b.TriRandNumbers'!I476)))</f>
        <v>12.440206692991069</v>
      </c>
      <c r="J482" s="33">
        <f>IF('5b.TriRandNumbers'!J476&lt;=J$1,J$4+SQRT(J$2*'5b.TriRandNumbers'!J476),J$6-SQRT(J$3*(1-'5b.TriRandNumbers'!J476)))</f>
        <v>15.884025244493863</v>
      </c>
      <c r="K482" s="32">
        <f>IF('5b.TriRandNumbers'!K476&lt;=K$1,K$4+SQRT(K$2*'5b.TriRandNumbers'!K476),K$6-SQRT(K$3*(1-'5b.TriRandNumbers'!K476)))</f>
        <v>9.49854756668908</v>
      </c>
      <c r="L482" s="31">
        <f>IF('5b.TriRandNumbers'!L476&lt;=L$1,L$4+SQRT(L$2*'5b.TriRandNumbers'!L476),L$6-SQRT(L$3*(1-'5b.TriRandNumbers'!L476)))</f>
        <v>10.988070508292628</v>
      </c>
      <c r="M482" s="30">
        <f>IF('5b.TriRandNumbers'!M476&lt;=M$1,M$4+SQRT(M$2*'5b.TriRandNumbers'!M476),M$6-SQRT(M$3*(1-'5b.TriRandNumbers'!M476)))</f>
        <v>10.529253315059268</v>
      </c>
      <c r="N482" s="35">
        <f>IF('5b.TriRandNumbers'!N476&lt;=N$1,N$4+SQRT(N$2*'5b.TriRandNumbers'!N476),N$6-SQRT(N$3*(1-'5b.TriRandNumbers'!N476)))</f>
        <v>14.401034147274938</v>
      </c>
      <c r="O482" s="34">
        <f>IF('5b.TriRandNumbers'!O476&lt;=O$1,O$4+SQRT(O$2*'5b.TriRandNumbers'!O476),O$6-SQRT(O$3*(1-'5b.TriRandNumbers'!O476)))</f>
        <v>11.981744177482446</v>
      </c>
      <c r="P482" s="33">
        <f>IF('5b.TriRandNumbers'!P476&lt;=P$1,P$4+SQRT(P$2*'5b.TriRandNumbers'!P476),P$6-SQRT(P$3*(1-'5b.TriRandNumbers'!P476)))</f>
        <v>10.579249394750496</v>
      </c>
      <c r="Q482" s="32">
        <f>IF('5b.TriRandNumbers'!Q476&lt;=Q$1,Q$4+SQRT(Q$2*'5b.TriRandNumbers'!Q476),Q$6-SQRT(Q$3*(1-'5b.TriRandNumbers'!Q476)))</f>
        <v>19.449410124967304</v>
      </c>
      <c r="R482" s="31">
        <f>IF('5b.TriRandNumbers'!R476&lt;=R$1,R$4+SQRT(R$2*'5b.TriRandNumbers'!R476),R$6-SQRT(R$3*(1-'5b.TriRandNumbers'!R476)))</f>
        <v>9.8829427004694885</v>
      </c>
      <c r="S482" s="30">
        <f>IF('5b.TriRandNumbers'!S476&lt;=S$1,S$4+SQRT(S$2*'5b.TriRandNumbers'!S476),S$6-SQRT(S$3*(1-'5b.TriRandNumbers'!S476)))</f>
        <v>10.529690744217776</v>
      </c>
      <c r="T482" s="35">
        <f>IF('5b.TriRandNumbers'!T476&lt;=T$1,T$4+SQRT(T$2*'5b.TriRandNumbers'!T476),T$6-SQRT(T$3*(1-'5b.TriRandNumbers'!T476)))</f>
        <v>7.0982486992299867</v>
      </c>
      <c r="U482" s="34">
        <f>IF('5b.TriRandNumbers'!U476&lt;=U$1,U$4+SQRT(U$2*'5b.TriRandNumbers'!U476),U$6-SQRT(U$3*(1-'5b.TriRandNumbers'!U476)))</f>
        <v>14.366484265672788</v>
      </c>
      <c r="V482" s="33">
        <f>IF('5b.TriRandNumbers'!V476&lt;=V$1,V$4+SQRT(V$2*'5b.TriRandNumbers'!V476),V$6-SQRT(V$3*(1-'5b.TriRandNumbers'!V476)))</f>
        <v>9.1641617318771278</v>
      </c>
      <c r="W482" s="32">
        <f>IF('5b.TriRandNumbers'!W476&lt;=W$1,W$4+SQRT(W$2*'5b.TriRandNumbers'!W476),W$6-SQRT(W$3*(1-'5b.TriRandNumbers'!W476)))</f>
        <v>12.839712277874279</v>
      </c>
      <c r="X482" s="31">
        <f>IF('5b.TriRandNumbers'!X476&lt;=X$1,X$4+SQRT(X$2*'5b.TriRandNumbers'!X476),X$6-SQRT(X$3*(1-'5b.TriRandNumbers'!X476)))</f>
        <v>7.330675554231818</v>
      </c>
      <c r="Y482" s="30">
        <f>IF('5b.TriRandNumbers'!Y476&lt;=Y$1,Y$4+SQRT(Y$2*'5b.TriRandNumbers'!Y476),Y$6-SQRT(Y$3*(1-'5b.TriRandNumbers'!Y476)))</f>
        <v>11.338611848866258</v>
      </c>
    </row>
    <row r="483" spans="2:25" hidden="1" x14ac:dyDescent="0.25">
      <c r="B483" s="35">
        <f>IF('5b.TriRandNumbers'!B477&lt;=B$1,B$4+SQRT(B$2*'5b.TriRandNumbers'!B477),B$6-SQRT(B$3*(1-'5b.TriRandNumbers'!B477)))</f>
        <v>3.8256652953689509</v>
      </c>
      <c r="C483" s="34">
        <f>IF('5b.TriRandNumbers'!C477&lt;=C$1,C$4+SQRT(C$2*'5b.TriRandNumbers'!C477),C$6-SQRT(C$3*(1-'5b.TriRandNumbers'!C477)))</f>
        <v>2.157974903814627</v>
      </c>
      <c r="D483" s="33">
        <f>IF('5b.TriRandNumbers'!D477&lt;=D$1,D$4+SQRT(D$2*'5b.TriRandNumbers'!D477),D$6-SQRT(D$3*(1-'5b.TriRandNumbers'!D477)))</f>
        <v>4.9949757689799972</v>
      </c>
      <c r="E483" s="32">
        <f>IF('5b.TriRandNumbers'!E477&lt;=E$1,E$4+SQRT(E$2*'5b.TriRandNumbers'!E477),E$6-SQRT(E$3*(1-'5b.TriRandNumbers'!E477)))</f>
        <v>3.8034328097288483</v>
      </c>
      <c r="F483" s="31">
        <f>IF('5b.TriRandNumbers'!F477&lt;=F$1,F$4+SQRT(F$2*'5b.TriRandNumbers'!F477),F$6-SQRT(F$3*(1-'5b.TriRandNumbers'!F477)))</f>
        <v>1.7784306662266418</v>
      </c>
      <c r="G483" s="30">
        <f>IF('5b.TriRandNumbers'!G477&lt;=G$1,G$4+SQRT(G$2*'5b.TriRandNumbers'!G477),G$6-SQRT(G$3*(1-'5b.TriRandNumbers'!G477)))</f>
        <v>3.8010353583460041</v>
      </c>
      <c r="H483" s="35">
        <f>IF('5b.TriRandNumbers'!H477&lt;=H$1,H$4+SQRT(H$2*'5b.TriRandNumbers'!H477),H$6-SQRT(H$3*(1-'5b.TriRandNumbers'!H477)))</f>
        <v>9.2918901962221927</v>
      </c>
      <c r="I483" s="34">
        <f>IF('5b.TriRandNumbers'!I477&lt;=I$1,I$4+SQRT(I$2*'5b.TriRandNumbers'!I477),I$6-SQRT(I$3*(1-'5b.TriRandNumbers'!I477)))</f>
        <v>8.5237289505825622</v>
      </c>
      <c r="J483" s="33">
        <f>IF('5b.TriRandNumbers'!J477&lt;=J$1,J$4+SQRT(J$2*'5b.TriRandNumbers'!J477),J$6-SQRT(J$3*(1-'5b.TriRandNumbers'!J477)))</f>
        <v>6.0857347345409103</v>
      </c>
      <c r="K483" s="32">
        <f>IF('5b.TriRandNumbers'!K477&lt;=K$1,K$4+SQRT(K$2*'5b.TriRandNumbers'!K477),K$6-SQRT(K$3*(1-'5b.TriRandNumbers'!K477)))</f>
        <v>10.581012711361467</v>
      </c>
      <c r="L483" s="31">
        <f>IF('5b.TriRandNumbers'!L477&lt;=L$1,L$4+SQRT(L$2*'5b.TriRandNumbers'!L477),L$6-SQRT(L$3*(1-'5b.TriRandNumbers'!L477)))</f>
        <v>10.732622184383739</v>
      </c>
      <c r="M483" s="30">
        <f>IF('5b.TriRandNumbers'!M477&lt;=M$1,M$4+SQRT(M$2*'5b.TriRandNumbers'!M477),M$6-SQRT(M$3*(1-'5b.TriRandNumbers'!M477)))</f>
        <v>18.171634611652802</v>
      </c>
      <c r="N483" s="35">
        <f>IF('5b.TriRandNumbers'!N477&lt;=N$1,N$4+SQRT(N$2*'5b.TriRandNumbers'!N477),N$6-SQRT(N$3*(1-'5b.TriRandNumbers'!N477)))</f>
        <v>10.457218210796594</v>
      </c>
      <c r="O483" s="34">
        <f>IF('5b.TriRandNumbers'!O477&lt;=O$1,O$4+SQRT(O$2*'5b.TriRandNumbers'!O477),O$6-SQRT(O$3*(1-'5b.TriRandNumbers'!O477)))</f>
        <v>17.118023841965247</v>
      </c>
      <c r="P483" s="33">
        <f>IF('5b.TriRandNumbers'!P477&lt;=P$1,P$4+SQRT(P$2*'5b.TriRandNumbers'!P477),P$6-SQRT(P$3*(1-'5b.TriRandNumbers'!P477)))</f>
        <v>9.244767294013748</v>
      </c>
      <c r="Q483" s="32">
        <f>IF('5b.TriRandNumbers'!Q477&lt;=Q$1,Q$4+SQRT(Q$2*'5b.TriRandNumbers'!Q477),Q$6-SQRT(Q$3*(1-'5b.TriRandNumbers'!Q477)))</f>
        <v>15.084609998346053</v>
      </c>
      <c r="R483" s="31">
        <f>IF('5b.TriRandNumbers'!R477&lt;=R$1,R$4+SQRT(R$2*'5b.TriRandNumbers'!R477),R$6-SQRT(R$3*(1-'5b.TriRandNumbers'!R477)))</f>
        <v>17.238895821760437</v>
      </c>
      <c r="S483" s="30">
        <f>IF('5b.TriRandNumbers'!S477&lt;=S$1,S$4+SQRT(S$2*'5b.TriRandNumbers'!S477),S$6-SQRT(S$3*(1-'5b.TriRandNumbers'!S477)))</f>
        <v>10.599134970046475</v>
      </c>
      <c r="T483" s="35">
        <f>IF('5b.TriRandNumbers'!T477&lt;=T$1,T$4+SQRT(T$2*'5b.TriRandNumbers'!T477),T$6-SQRT(T$3*(1-'5b.TriRandNumbers'!T477)))</f>
        <v>16.249364066215534</v>
      </c>
      <c r="U483" s="34">
        <f>IF('5b.TriRandNumbers'!U477&lt;=U$1,U$4+SQRT(U$2*'5b.TriRandNumbers'!U477),U$6-SQRT(U$3*(1-'5b.TriRandNumbers'!U477)))</f>
        <v>12.053392186676213</v>
      </c>
      <c r="V483" s="33">
        <f>IF('5b.TriRandNumbers'!V477&lt;=V$1,V$4+SQRT(V$2*'5b.TriRandNumbers'!V477),V$6-SQRT(V$3*(1-'5b.TriRandNumbers'!V477)))</f>
        <v>9.9317904984561522</v>
      </c>
      <c r="W483" s="32">
        <f>IF('5b.TriRandNumbers'!W477&lt;=W$1,W$4+SQRT(W$2*'5b.TriRandNumbers'!W477),W$6-SQRT(W$3*(1-'5b.TriRandNumbers'!W477)))</f>
        <v>10.305715744736396</v>
      </c>
      <c r="X483" s="31">
        <f>IF('5b.TriRandNumbers'!X477&lt;=X$1,X$4+SQRT(X$2*'5b.TriRandNumbers'!X477),X$6-SQRT(X$3*(1-'5b.TriRandNumbers'!X477)))</f>
        <v>10.851456381862212</v>
      </c>
      <c r="Y483" s="30">
        <f>IF('5b.TriRandNumbers'!Y477&lt;=Y$1,Y$4+SQRT(Y$2*'5b.TriRandNumbers'!Y477),Y$6-SQRT(Y$3*(1-'5b.TriRandNumbers'!Y477)))</f>
        <v>8.2862210963013787</v>
      </c>
    </row>
    <row r="484" spans="2:25" hidden="1" x14ac:dyDescent="0.25">
      <c r="B484" s="35">
        <f>IF('5b.TriRandNumbers'!B478&lt;=B$1,B$4+SQRT(B$2*'5b.TriRandNumbers'!B478),B$6-SQRT(B$3*(1-'5b.TriRandNumbers'!B478)))</f>
        <v>3.4653984659395922</v>
      </c>
      <c r="C484" s="34">
        <f>IF('5b.TriRandNumbers'!C478&lt;=C$1,C$4+SQRT(C$2*'5b.TriRandNumbers'!C478),C$6-SQRT(C$3*(1-'5b.TriRandNumbers'!C478)))</f>
        <v>3.9623679746314462</v>
      </c>
      <c r="D484" s="33">
        <f>IF('5b.TriRandNumbers'!D478&lt;=D$1,D$4+SQRT(D$2*'5b.TriRandNumbers'!D478),D$6-SQRT(D$3*(1-'5b.TriRandNumbers'!D478)))</f>
        <v>5.4296317689836249</v>
      </c>
      <c r="E484" s="32">
        <f>IF('5b.TriRandNumbers'!E478&lt;=E$1,E$4+SQRT(E$2*'5b.TriRandNumbers'!E478),E$6-SQRT(E$3*(1-'5b.TriRandNumbers'!E478)))</f>
        <v>3.1102365425148255</v>
      </c>
      <c r="F484" s="31">
        <f>IF('5b.TriRandNumbers'!F478&lt;=F$1,F$4+SQRT(F$2*'5b.TriRandNumbers'!F478),F$6-SQRT(F$3*(1-'5b.TriRandNumbers'!F478)))</f>
        <v>2.6018889540300161</v>
      </c>
      <c r="G484" s="30">
        <f>IF('5b.TriRandNumbers'!G478&lt;=G$1,G$4+SQRT(G$2*'5b.TriRandNumbers'!G478),G$6-SQRT(G$3*(1-'5b.TriRandNumbers'!G478)))</f>
        <v>3.1529143425240216</v>
      </c>
      <c r="H484" s="35">
        <f>IF('5b.TriRandNumbers'!H478&lt;=H$1,H$4+SQRT(H$2*'5b.TriRandNumbers'!H478),H$6-SQRT(H$3*(1-'5b.TriRandNumbers'!H478)))</f>
        <v>9.9776735789226638</v>
      </c>
      <c r="I484" s="34">
        <f>IF('5b.TriRandNumbers'!I478&lt;=I$1,I$4+SQRT(I$2*'5b.TriRandNumbers'!I478),I$6-SQRT(I$3*(1-'5b.TriRandNumbers'!I478)))</f>
        <v>11.608822277689017</v>
      </c>
      <c r="J484" s="33">
        <f>IF('5b.TriRandNumbers'!J478&lt;=J$1,J$4+SQRT(J$2*'5b.TriRandNumbers'!J478),J$6-SQRT(J$3*(1-'5b.TriRandNumbers'!J478)))</f>
        <v>10.640363396662984</v>
      </c>
      <c r="K484" s="32">
        <f>IF('5b.TriRandNumbers'!K478&lt;=K$1,K$4+SQRT(K$2*'5b.TriRandNumbers'!K478),K$6-SQRT(K$3*(1-'5b.TriRandNumbers'!K478)))</f>
        <v>16.505171640286104</v>
      </c>
      <c r="L484" s="31">
        <f>IF('5b.TriRandNumbers'!L478&lt;=L$1,L$4+SQRT(L$2*'5b.TriRandNumbers'!L478),L$6-SQRT(L$3*(1-'5b.TriRandNumbers'!L478)))</f>
        <v>11.990322161796515</v>
      </c>
      <c r="M484" s="30">
        <f>IF('5b.TriRandNumbers'!M478&lt;=M$1,M$4+SQRT(M$2*'5b.TriRandNumbers'!M478),M$6-SQRT(M$3*(1-'5b.TriRandNumbers'!M478)))</f>
        <v>11.254503213330263</v>
      </c>
      <c r="N484" s="35">
        <f>IF('5b.TriRandNumbers'!N478&lt;=N$1,N$4+SQRT(N$2*'5b.TriRandNumbers'!N478),N$6-SQRT(N$3*(1-'5b.TriRandNumbers'!N478)))</f>
        <v>13.305568791462598</v>
      </c>
      <c r="O484" s="34">
        <f>IF('5b.TriRandNumbers'!O478&lt;=O$1,O$4+SQRT(O$2*'5b.TriRandNumbers'!O478),O$6-SQRT(O$3*(1-'5b.TriRandNumbers'!O478)))</f>
        <v>14.667534403388048</v>
      </c>
      <c r="P484" s="33">
        <f>IF('5b.TriRandNumbers'!P478&lt;=P$1,P$4+SQRT(P$2*'5b.TriRandNumbers'!P478),P$6-SQRT(P$3*(1-'5b.TriRandNumbers'!P478)))</f>
        <v>12.090123780392709</v>
      </c>
      <c r="Q484" s="32">
        <f>IF('5b.TriRandNumbers'!Q478&lt;=Q$1,Q$4+SQRT(Q$2*'5b.TriRandNumbers'!Q478),Q$6-SQRT(Q$3*(1-'5b.TriRandNumbers'!Q478)))</f>
        <v>5.1569720089096496</v>
      </c>
      <c r="R484" s="31">
        <f>IF('5b.TriRandNumbers'!R478&lt;=R$1,R$4+SQRT(R$2*'5b.TriRandNumbers'!R478),R$6-SQRT(R$3*(1-'5b.TriRandNumbers'!R478)))</f>
        <v>10.050308499327128</v>
      </c>
      <c r="S484" s="30">
        <f>IF('5b.TriRandNumbers'!S478&lt;=S$1,S$4+SQRT(S$2*'5b.TriRandNumbers'!S478),S$6-SQRT(S$3*(1-'5b.TriRandNumbers'!S478)))</f>
        <v>11.650394005464308</v>
      </c>
      <c r="T484" s="35">
        <f>IF('5b.TriRandNumbers'!T478&lt;=T$1,T$4+SQRT(T$2*'5b.TriRandNumbers'!T478),T$6-SQRT(T$3*(1-'5b.TriRandNumbers'!T478)))</f>
        <v>8.5924183696553484</v>
      </c>
      <c r="U484" s="34">
        <f>IF('5b.TriRandNumbers'!U478&lt;=U$1,U$4+SQRT(U$2*'5b.TriRandNumbers'!U478),U$6-SQRT(U$3*(1-'5b.TriRandNumbers'!U478)))</f>
        <v>6.9565978190678219</v>
      </c>
      <c r="V484" s="33">
        <f>IF('5b.TriRandNumbers'!V478&lt;=V$1,V$4+SQRT(V$2*'5b.TriRandNumbers'!V478),V$6-SQRT(V$3*(1-'5b.TriRandNumbers'!V478)))</f>
        <v>15.662081235099865</v>
      </c>
      <c r="W484" s="32">
        <f>IF('5b.TriRandNumbers'!W478&lt;=W$1,W$4+SQRT(W$2*'5b.TriRandNumbers'!W478),W$6-SQRT(W$3*(1-'5b.TriRandNumbers'!W478)))</f>
        <v>9.5689146881401292</v>
      </c>
      <c r="X484" s="31">
        <f>IF('5b.TriRandNumbers'!X478&lt;=X$1,X$4+SQRT(X$2*'5b.TriRandNumbers'!X478),X$6-SQRT(X$3*(1-'5b.TriRandNumbers'!X478)))</f>
        <v>10.865625547536617</v>
      </c>
      <c r="Y484" s="30">
        <f>IF('5b.TriRandNumbers'!Y478&lt;=Y$1,Y$4+SQRT(Y$2*'5b.TriRandNumbers'!Y478),Y$6-SQRT(Y$3*(1-'5b.TriRandNumbers'!Y478)))</f>
        <v>11.744107771349896</v>
      </c>
    </row>
    <row r="485" spans="2:25" hidden="1" x14ac:dyDescent="0.25">
      <c r="B485" s="35">
        <f>IF('5b.TriRandNumbers'!B479&lt;=B$1,B$4+SQRT(B$2*'5b.TriRandNumbers'!B479),B$6-SQRT(B$3*(1-'5b.TriRandNumbers'!B479)))</f>
        <v>4.7814037916728056</v>
      </c>
      <c r="C485" s="34">
        <f>IF('5b.TriRandNumbers'!C479&lt;=C$1,C$4+SQRT(C$2*'5b.TriRandNumbers'!C479),C$6-SQRT(C$3*(1-'5b.TriRandNumbers'!C479)))</f>
        <v>3.4745063439131672</v>
      </c>
      <c r="D485" s="33">
        <f>IF('5b.TriRandNumbers'!D479&lt;=D$1,D$4+SQRT(D$2*'5b.TriRandNumbers'!D479),D$6-SQRT(D$3*(1-'5b.TriRandNumbers'!D479)))</f>
        <v>4.3888760155557156</v>
      </c>
      <c r="E485" s="32">
        <f>IF('5b.TriRandNumbers'!E479&lt;=E$1,E$4+SQRT(E$2*'5b.TriRandNumbers'!E479),E$6-SQRT(E$3*(1-'5b.TriRandNumbers'!E479)))</f>
        <v>3.7973275919453462</v>
      </c>
      <c r="F485" s="31">
        <f>IF('5b.TriRandNumbers'!F479&lt;=F$1,F$4+SQRT(F$2*'5b.TriRandNumbers'!F479),F$6-SQRT(F$3*(1-'5b.TriRandNumbers'!F479)))</f>
        <v>3.074104505054124</v>
      </c>
      <c r="G485" s="30">
        <f>IF('5b.TriRandNumbers'!G479&lt;=G$1,G$4+SQRT(G$2*'5b.TriRandNumbers'!G479),G$6-SQRT(G$3*(1-'5b.TriRandNumbers'!G479)))</f>
        <v>3.4823137816249621</v>
      </c>
      <c r="H485" s="35">
        <f>IF('5b.TriRandNumbers'!H479&lt;=H$1,H$4+SQRT(H$2*'5b.TriRandNumbers'!H479),H$6-SQRT(H$3*(1-'5b.TriRandNumbers'!H479)))</f>
        <v>8.9068307395339552</v>
      </c>
      <c r="I485" s="34">
        <f>IF('5b.TriRandNumbers'!I479&lt;=I$1,I$4+SQRT(I$2*'5b.TriRandNumbers'!I479),I$6-SQRT(I$3*(1-'5b.TriRandNumbers'!I479)))</f>
        <v>13.750151575209863</v>
      </c>
      <c r="J485" s="33">
        <f>IF('5b.TriRandNumbers'!J479&lt;=J$1,J$4+SQRT(J$2*'5b.TriRandNumbers'!J479),J$6-SQRT(J$3*(1-'5b.TriRandNumbers'!J479)))</f>
        <v>16.947096971591545</v>
      </c>
      <c r="K485" s="32">
        <f>IF('5b.TriRandNumbers'!K479&lt;=K$1,K$4+SQRT(K$2*'5b.TriRandNumbers'!K479),K$6-SQRT(K$3*(1-'5b.TriRandNumbers'!K479)))</f>
        <v>9.826157364176332</v>
      </c>
      <c r="L485" s="31">
        <f>IF('5b.TriRandNumbers'!L479&lt;=L$1,L$4+SQRT(L$2*'5b.TriRandNumbers'!L479),L$6-SQRT(L$3*(1-'5b.TriRandNumbers'!L479)))</f>
        <v>12.947434808863868</v>
      </c>
      <c r="M485" s="30">
        <f>IF('5b.TriRandNumbers'!M479&lt;=M$1,M$4+SQRT(M$2*'5b.TriRandNumbers'!M479),M$6-SQRT(M$3*(1-'5b.TriRandNumbers'!M479)))</f>
        <v>14.812217484208057</v>
      </c>
      <c r="N485" s="35">
        <f>IF('5b.TriRandNumbers'!N479&lt;=N$1,N$4+SQRT(N$2*'5b.TriRandNumbers'!N479),N$6-SQRT(N$3*(1-'5b.TriRandNumbers'!N479)))</f>
        <v>12.069573066659682</v>
      </c>
      <c r="O485" s="34">
        <f>IF('5b.TriRandNumbers'!O479&lt;=O$1,O$4+SQRT(O$2*'5b.TriRandNumbers'!O479),O$6-SQRT(O$3*(1-'5b.TriRandNumbers'!O479)))</f>
        <v>14.651228961309503</v>
      </c>
      <c r="P485" s="33">
        <f>IF('5b.TriRandNumbers'!P479&lt;=P$1,P$4+SQRT(P$2*'5b.TriRandNumbers'!P479),P$6-SQRT(P$3*(1-'5b.TriRandNumbers'!P479)))</f>
        <v>14.621508497042658</v>
      </c>
      <c r="Q485" s="32">
        <f>IF('5b.TriRandNumbers'!Q479&lt;=Q$1,Q$4+SQRT(Q$2*'5b.TriRandNumbers'!Q479),Q$6-SQRT(Q$3*(1-'5b.TriRandNumbers'!Q479)))</f>
        <v>16.228877141365455</v>
      </c>
      <c r="R485" s="31">
        <f>IF('5b.TriRandNumbers'!R479&lt;=R$1,R$4+SQRT(R$2*'5b.TriRandNumbers'!R479),R$6-SQRT(R$3*(1-'5b.TriRandNumbers'!R479)))</f>
        <v>11.055304653048077</v>
      </c>
      <c r="S485" s="30">
        <f>IF('5b.TriRandNumbers'!S479&lt;=S$1,S$4+SQRT(S$2*'5b.TriRandNumbers'!S479),S$6-SQRT(S$3*(1-'5b.TriRandNumbers'!S479)))</f>
        <v>16.263139302173862</v>
      </c>
      <c r="T485" s="35">
        <f>IF('5b.TriRandNumbers'!T479&lt;=T$1,T$4+SQRT(T$2*'5b.TriRandNumbers'!T479),T$6-SQRT(T$3*(1-'5b.TriRandNumbers'!T479)))</f>
        <v>17.22924005681158</v>
      </c>
      <c r="U485" s="34">
        <f>IF('5b.TriRandNumbers'!U479&lt;=U$1,U$4+SQRT(U$2*'5b.TriRandNumbers'!U479),U$6-SQRT(U$3*(1-'5b.TriRandNumbers'!U479)))</f>
        <v>13.134873457592274</v>
      </c>
      <c r="V485" s="33">
        <f>IF('5b.TriRandNumbers'!V479&lt;=V$1,V$4+SQRT(V$2*'5b.TriRandNumbers'!V479),V$6-SQRT(V$3*(1-'5b.TriRandNumbers'!V479)))</f>
        <v>8.8941840094016911</v>
      </c>
      <c r="W485" s="32">
        <f>IF('5b.TriRandNumbers'!W479&lt;=W$1,W$4+SQRT(W$2*'5b.TriRandNumbers'!W479),W$6-SQRT(W$3*(1-'5b.TriRandNumbers'!W479)))</f>
        <v>13.289162150141788</v>
      </c>
      <c r="X485" s="31">
        <f>IF('5b.TriRandNumbers'!X479&lt;=X$1,X$4+SQRT(X$2*'5b.TriRandNumbers'!X479),X$6-SQRT(X$3*(1-'5b.TriRandNumbers'!X479)))</f>
        <v>17.959139764273242</v>
      </c>
      <c r="Y485" s="30">
        <f>IF('5b.TriRandNumbers'!Y479&lt;=Y$1,Y$4+SQRT(Y$2*'5b.TriRandNumbers'!Y479),Y$6-SQRT(Y$3*(1-'5b.TriRandNumbers'!Y479)))</f>
        <v>15.478155081790867</v>
      </c>
    </row>
    <row r="486" spans="2:25" hidden="1" x14ac:dyDescent="0.25">
      <c r="B486" s="35">
        <f>IF('5b.TriRandNumbers'!B480&lt;=B$1,B$4+SQRT(B$2*'5b.TriRandNumbers'!B480),B$6-SQRT(B$3*(1-'5b.TriRandNumbers'!B480)))</f>
        <v>4.1040411120949098</v>
      </c>
      <c r="C486" s="34">
        <f>IF('5b.TriRandNumbers'!C480&lt;=C$1,C$4+SQRT(C$2*'5b.TriRandNumbers'!C480),C$6-SQRT(C$3*(1-'5b.TriRandNumbers'!C480)))</f>
        <v>3.6105693069364997</v>
      </c>
      <c r="D486" s="33">
        <f>IF('5b.TriRandNumbers'!D480&lt;=D$1,D$4+SQRT(D$2*'5b.TriRandNumbers'!D480),D$6-SQRT(D$3*(1-'5b.TriRandNumbers'!D480)))</f>
        <v>6.646254988874154</v>
      </c>
      <c r="E486" s="32">
        <f>IF('5b.TriRandNumbers'!E480&lt;=E$1,E$4+SQRT(E$2*'5b.TriRandNumbers'!E480),E$6-SQRT(E$3*(1-'5b.TriRandNumbers'!E480)))</f>
        <v>3.7926938076383063</v>
      </c>
      <c r="F486" s="31">
        <f>IF('5b.TriRandNumbers'!F480&lt;=F$1,F$4+SQRT(F$2*'5b.TriRandNumbers'!F480),F$6-SQRT(F$3*(1-'5b.TriRandNumbers'!F480)))</f>
        <v>2.6719280026474101</v>
      </c>
      <c r="G486" s="30">
        <f>IF('5b.TriRandNumbers'!G480&lt;=G$1,G$4+SQRT(G$2*'5b.TriRandNumbers'!G480),G$6-SQRT(G$3*(1-'5b.TriRandNumbers'!G480)))</f>
        <v>2.7041997527204846</v>
      </c>
      <c r="H486" s="35">
        <f>IF('5b.TriRandNumbers'!H480&lt;=H$1,H$4+SQRT(H$2*'5b.TriRandNumbers'!H480),H$6-SQRT(H$3*(1-'5b.TriRandNumbers'!H480)))</f>
        <v>14.847598457998174</v>
      </c>
      <c r="I486" s="34">
        <f>IF('5b.TriRandNumbers'!I480&lt;=I$1,I$4+SQRT(I$2*'5b.TriRandNumbers'!I480),I$6-SQRT(I$3*(1-'5b.TriRandNumbers'!I480)))</f>
        <v>9.9435150488165043</v>
      </c>
      <c r="J486" s="33">
        <f>IF('5b.TriRandNumbers'!J480&lt;=J$1,J$4+SQRT(J$2*'5b.TriRandNumbers'!J480),J$6-SQRT(J$3*(1-'5b.TriRandNumbers'!J480)))</f>
        <v>12.394937333075715</v>
      </c>
      <c r="K486" s="32">
        <f>IF('5b.TriRandNumbers'!K480&lt;=K$1,K$4+SQRT(K$2*'5b.TriRandNumbers'!K480),K$6-SQRT(K$3*(1-'5b.TriRandNumbers'!K480)))</f>
        <v>11.197068548930261</v>
      </c>
      <c r="L486" s="31">
        <f>IF('5b.TriRandNumbers'!L480&lt;=L$1,L$4+SQRT(L$2*'5b.TriRandNumbers'!L480),L$6-SQRT(L$3*(1-'5b.TriRandNumbers'!L480)))</f>
        <v>10.701110045299572</v>
      </c>
      <c r="M486" s="30">
        <f>IF('5b.TriRandNumbers'!M480&lt;=M$1,M$4+SQRT(M$2*'5b.TriRandNumbers'!M480),M$6-SQRT(M$3*(1-'5b.TriRandNumbers'!M480)))</f>
        <v>11.393737614951627</v>
      </c>
      <c r="N486" s="35">
        <f>IF('5b.TriRandNumbers'!N480&lt;=N$1,N$4+SQRT(N$2*'5b.TriRandNumbers'!N480),N$6-SQRT(N$3*(1-'5b.TriRandNumbers'!N480)))</f>
        <v>11.8072434356496</v>
      </c>
      <c r="O486" s="34">
        <f>IF('5b.TriRandNumbers'!O480&lt;=O$1,O$4+SQRT(O$2*'5b.TriRandNumbers'!O480),O$6-SQRT(O$3*(1-'5b.TriRandNumbers'!O480)))</f>
        <v>9.7542574751015252</v>
      </c>
      <c r="P486" s="33">
        <f>IF('5b.TriRandNumbers'!P480&lt;=P$1,P$4+SQRT(P$2*'5b.TriRandNumbers'!P480),P$6-SQRT(P$3*(1-'5b.TriRandNumbers'!P480)))</f>
        <v>9.5401939965738798</v>
      </c>
      <c r="Q486" s="32">
        <f>IF('5b.TriRandNumbers'!Q480&lt;=Q$1,Q$4+SQRT(Q$2*'5b.TriRandNumbers'!Q480),Q$6-SQRT(Q$3*(1-'5b.TriRandNumbers'!Q480)))</f>
        <v>8.7801323930632478</v>
      </c>
      <c r="R486" s="31">
        <f>IF('5b.TriRandNumbers'!R480&lt;=R$1,R$4+SQRT(R$2*'5b.TriRandNumbers'!R480),R$6-SQRT(R$3*(1-'5b.TriRandNumbers'!R480)))</f>
        <v>9.5900424417790049</v>
      </c>
      <c r="S486" s="30">
        <f>IF('5b.TriRandNumbers'!S480&lt;=S$1,S$4+SQRT(S$2*'5b.TriRandNumbers'!S480),S$6-SQRT(S$3*(1-'5b.TriRandNumbers'!S480)))</f>
        <v>17.699999085793571</v>
      </c>
      <c r="T486" s="35">
        <f>IF('5b.TriRandNumbers'!T480&lt;=T$1,T$4+SQRT(T$2*'5b.TriRandNumbers'!T480),T$6-SQRT(T$3*(1-'5b.TriRandNumbers'!T480)))</f>
        <v>12.426830874263029</v>
      </c>
      <c r="U486" s="34">
        <f>IF('5b.TriRandNumbers'!U480&lt;=U$1,U$4+SQRT(U$2*'5b.TriRandNumbers'!U480),U$6-SQRT(U$3*(1-'5b.TriRandNumbers'!U480)))</f>
        <v>13.555475705774022</v>
      </c>
      <c r="V486" s="33">
        <f>IF('5b.TriRandNumbers'!V480&lt;=V$1,V$4+SQRT(V$2*'5b.TriRandNumbers'!V480),V$6-SQRT(V$3*(1-'5b.TriRandNumbers'!V480)))</f>
        <v>10.200252623582154</v>
      </c>
      <c r="W486" s="32">
        <f>IF('5b.TriRandNumbers'!W480&lt;=W$1,W$4+SQRT(W$2*'5b.TriRandNumbers'!W480),W$6-SQRT(W$3*(1-'5b.TriRandNumbers'!W480)))</f>
        <v>11.071162408465403</v>
      </c>
      <c r="X486" s="31">
        <f>IF('5b.TriRandNumbers'!X480&lt;=X$1,X$4+SQRT(X$2*'5b.TriRandNumbers'!X480),X$6-SQRT(X$3*(1-'5b.TriRandNumbers'!X480)))</f>
        <v>8.4982457437456524</v>
      </c>
      <c r="Y486" s="30">
        <f>IF('5b.TriRandNumbers'!Y480&lt;=Y$1,Y$4+SQRT(Y$2*'5b.TriRandNumbers'!Y480),Y$6-SQRT(Y$3*(1-'5b.TriRandNumbers'!Y480)))</f>
        <v>12.190176116188713</v>
      </c>
    </row>
    <row r="487" spans="2:25" hidden="1" x14ac:dyDescent="0.25">
      <c r="B487" s="35">
        <f>IF('5b.TriRandNumbers'!B481&lt;=B$1,B$4+SQRT(B$2*'5b.TriRandNumbers'!B481),B$6-SQRT(B$3*(1-'5b.TriRandNumbers'!B481)))</f>
        <v>3.7449854602406014</v>
      </c>
      <c r="C487" s="34">
        <f>IF('5b.TriRandNumbers'!C481&lt;=C$1,C$4+SQRT(C$2*'5b.TriRandNumbers'!C481),C$6-SQRT(C$3*(1-'5b.TriRandNumbers'!C481)))</f>
        <v>2.2011823486714679</v>
      </c>
      <c r="D487" s="33">
        <f>IF('5b.TriRandNumbers'!D481&lt;=D$1,D$4+SQRT(D$2*'5b.TriRandNumbers'!D481),D$6-SQRT(D$3*(1-'5b.TriRandNumbers'!D481)))</f>
        <v>5.182846403403004</v>
      </c>
      <c r="E487" s="32">
        <f>IF('5b.TriRandNumbers'!E481&lt;=E$1,E$4+SQRT(E$2*'5b.TriRandNumbers'!E481),E$6-SQRT(E$3*(1-'5b.TriRandNumbers'!E481)))</f>
        <v>4.136629020292216</v>
      </c>
      <c r="F487" s="31">
        <f>IF('5b.TriRandNumbers'!F481&lt;=F$1,F$4+SQRT(F$2*'5b.TriRandNumbers'!F481),F$6-SQRT(F$3*(1-'5b.TriRandNumbers'!F481)))</f>
        <v>2.0730692375031898</v>
      </c>
      <c r="G487" s="30">
        <f>IF('5b.TriRandNumbers'!G481&lt;=G$1,G$4+SQRT(G$2*'5b.TriRandNumbers'!G481),G$6-SQRT(G$3*(1-'5b.TriRandNumbers'!G481)))</f>
        <v>2.4535782758290905</v>
      </c>
      <c r="H487" s="35">
        <f>IF('5b.TriRandNumbers'!H481&lt;=H$1,H$4+SQRT(H$2*'5b.TriRandNumbers'!H481),H$6-SQRT(H$3*(1-'5b.TriRandNumbers'!H481)))</f>
        <v>11.319680092485653</v>
      </c>
      <c r="I487" s="34">
        <f>IF('5b.TriRandNumbers'!I481&lt;=I$1,I$4+SQRT(I$2*'5b.TriRandNumbers'!I481),I$6-SQRT(I$3*(1-'5b.TriRandNumbers'!I481)))</f>
        <v>6.9921151149149701</v>
      </c>
      <c r="J487" s="33">
        <f>IF('5b.TriRandNumbers'!J481&lt;=J$1,J$4+SQRT(J$2*'5b.TriRandNumbers'!J481),J$6-SQRT(J$3*(1-'5b.TriRandNumbers'!J481)))</f>
        <v>13.606388999136735</v>
      </c>
      <c r="K487" s="32">
        <f>IF('5b.TriRandNumbers'!K481&lt;=K$1,K$4+SQRT(K$2*'5b.TriRandNumbers'!K481),K$6-SQRT(K$3*(1-'5b.TriRandNumbers'!K481)))</f>
        <v>10.517363718961226</v>
      </c>
      <c r="L487" s="31">
        <f>IF('5b.TriRandNumbers'!L481&lt;=L$1,L$4+SQRT(L$2*'5b.TriRandNumbers'!L481),L$6-SQRT(L$3*(1-'5b.TriRandNumbers'!L481)))</f>
        <v>10.093263621378497</v>
      </c>
      <c r="M487" s="30">
        <f>IF('5b.TriRandNumbers'!M481&lt;=M$1,M$4+SQRT(M$2*'5b.TriRandNumbers'!M481),M$6-SQRT(M$3*(1-'5b.TriRandNumbers'!M481)))</f>
        <v>9.4211322321547915</v>
      </c>
      <c r="N487" s="35">
        <f>IF('5b.TriRandNumbers'!N481&lt;=N$1,N$4+SQRT(N$2*'5b.TriRandNumbers'!N481),N$6-SQRT(N$3*(1-'5b.TriRandNumbers'!N481)))</f>
        <v>11.092128483135784</v>
      </c>
      <c r="O487" s="34">
        <f>IF('5b.TriRandNumbers'!O481&lt;=O$1,O$4+SQRT(O$2*'5b.TriRandNumbers'!O481),O$6-SQRT(O$3*(1-'5b.TriRandNumbers'!O481)))</f>
        <v>9.8729648393876488</v>
      </c>
      <c r="P487" s="33">
        <f>IF('5b.TriRandNumbers'!P481&lt;=P$1,P$4+SQRT(P$2*'5b.TriRandNumbers'!P481),P$6-SQRT(P$3*(1-'5b.TriRandNumbers'!P481)))</f>
        <v>14.273489187244817</v>
      </c>
      <c r="Q487" s="32">
        <f>IF('5b.TriRandNumbers'!Q481&lt;=Q$1,Q$4+SQRT(Q$2*'5b.TriRandNumbers'!Q481),Q$6-SQRT(Q$3*(1-'5b.TriRandNumbers'!Q481)))</f>
        <v>17.400416281730568</v>
      </c>
      <c r="R487" s="31">
        <f>IF('5b.TriRandNumbers'!R481&lt;=R$1,R$4+SQRT(R$2*'5b.TriRandNumbers'!R481),R$6-SQRT(R$3*(1-'5b.TriRandNumbers'!R481)))</f>
        <v>9.2278453784009571</v>
      </c>
      <c r="S487" s="30">
        <f>IF('5b.TriRandNumbers'!S481&lt;=S$1,S$4+SQRT(S$2*'5b.TriRandNumbers'!S481),S$6-SQRT(S$3*(1-'5b.TriRandNumbers'!S481)))</f>
        <v>10.699762417215695</v>
      </c>
      <c r="T487" s="35">
        <f>IF('5b.TriRandNumbers'!T481&lt;=T$1,T$4+SQRT(T$2*'5b.TriRandNumbers'!T481),T$6-SQRT(T$3*(1-'5b.TriRandNumbers'!T481)))</f>
        <v>8.2645873561842897</v>
      </c>
      <c r="U487" s="34">
        <f>IF('5b.TriRandNumbers'!U481&lt;=U$1,U$4+SQRT(U$2*'5b.TriRandNumbers'!U481),U$6-SQRT(U$3*(1-'5b.TriRandNumbers'!U481)))</f>
        <v>10.620853308153437</v>
      </c>
      <c r="V487" s="33">
        <f>IF('5b.TriRandNumbers'!V481&lt;=V$1,V$4+SQRT(V$2*'5b.TriRandNumbers'!V481),V$6-SQRT(V$3*(1-'5b.TriRandNumbers'!V481)))</f>
        <v>6.8545945268031137</v>
      </c>
      <c r="W487" s="32">
        <f>IF('5b.TriRandNumbers'!W481&lt;=W$1,W$4+SQRT(W$2*'5b.TriRandNumbers'!W481),W$6-SQRT(W$3*(1-'5b.TriRandNumbers'!W481)))</f>
        <v>8.9802146093255875</v>
      </c>
      <c r="X487" s="31">
        <f>IF('5b.TriRandNumbers'!X481&lt;=X$1,X$4+SQRT(X$2*'5b.TriRandNumbers'!X481),X$6-SQRT(X$3*(1-'5b.TriRandNumbers'!X481)))</f>
        <v>14.013353090069142</v>
      </c>
      <c r="Y487" s="30">
        <f>IF('5b.TriRandNumbers'!Y481&lt;=Y$1,Y$4+SQRT(Y$2*'5b.TriRandNumbers'!Y481),Y$6-SQRT(Y$3*(1-'5b.TriRandNumbers'!Y481)))</f>
        <v>10.385776647116051</v>
      </c>
    </row>
    <row r="488" spans="2:25" hidden="1" x14ac:dyDescent="0.25">
      <c r="B488" s="35">
        <f>IF('5b.TriRandNumbers'!B482&lt;=B$1,B$4+SQRT(B$2*'5b.TriRandNumbers'!B482),B$6-SQRT(B$3*(1-'5b.TriRandNumbers'!B482)))</f>
        <v>3.405596957833172</v>
      </c>
      <c r="C488" s="34">
        <f>IF('5b.TriRandNumbers'!C482&lt;=C$1,C$4+SQRT(C$2*'5b.TriRandNumbers'!C482),C$6-SQRT(C$3*(1-'5b.TriRandNumbers'!C482)))</f>
        <v>1.6548300086586909</v>
      </c>
      <c r="D488" s="33">
        <f>IF('5b.TriRandNumbers'!D482&lt;=D$1,D$4+SQRT(D$2*'5b.TriRandNumbers'!D482),D$6-SQRT(D$3*(1-'5b.TriRandNumbers'!D482)))</f>
        <v>6.3019283321583313</v>
      </c>
      <c r="E488" s="32">
        <f>IF('5b.TriRandNumbers'!E482&lt;=E$1,E$4+SQRT(E$2*'5b.TriRandNumbers'!E482),E$6-SQRT(E$3*(1-'5b.TriRandNumbers'!E482)))</f>
        <v>4.2536731134763972</v>
      </c>
      <c r="F488" s="31">
        <f>IF('5b.TriRandNumbers'!F482&lt;=F$1,F$4+SQRT(F$2*'5b.TriRandNumbers'!F482),F$6-SQRT(F$3*(1-'5b.TriRandNumbers'!F482)))</f>
        <v>1.2094955452847853</v>
      </c>
      <c r="G488" s="30">
        <f>IF('5b.TriRandNumbers'!G482&lt;=G$1,G$4+SQRT(G$2*'5b.TriRandNumbers'!G482),G$6-SQRT(G$3*(1-'5b.TriRandNumbers'!G482)))</f>
        <v>2.8125922728002735</v>
      </c>
      <c r="H488" s="35">
        <f>IF('5b.TriRandNumbers'!H482&lt;=H$1,H$4+SQRT(H$2*'5b.TriRandNumbers'!H482),H$6-SQRT(H$3*(1-'5b.TriRandNumbers'!H482)))</f>
        <v>10.655562943674969</v>
      </c>
      <c r="I488" s="34">
        <f>IF('5b.TriRandNumbers'!I482&lt;=I$1,I$4+SQRT(I$2*'5b.TriRandNumbers'!I482),I$6-SQRT(I$3*(1-'5b.TriRandNumbers'!I482)))</f>
        <v>10.288853001502225</v>
      </c>
      <c r="J488" s="33">
        <f>IF('5b.TriRandNumbers'!J482&lt;=J$1,J$4+SQRT(J$2*'5b.TriRandNumbers'!J482),J$6-SQRT(J$3*(1-'5b.TriRandNumbers'!J482)))</f>
        <v>14.873629108852558</v>
      </c>
      <c r="K488" s="32">
        <f>IF('5b.TriRandNumbers'!K482&lt;=K$1,K$4+SQRT(K$2*'5b.TriRandNumbers'!K482),K$6-SQRT(K$3*(1-'5b.TriRandNumbers'!K482)))</f>
        <v>9.8663001995560755</v>
      </c>
      <c r="L488" s="31">
        <f>IF('5b.TriRandNumbers'!L482&lt;=L$1,L$4+SQRT(L$2*'5b.TriRandNumbers'!L482),L$6-SQRT(L$3*(1-'5b.TriRandNumbers'!L482)))</f>
        <v>10.2596561331085</v>
      </c>
      <c r="M488" s="30">
        <f>IF('5b.TriRandNumbers'!M482&lt;=M$1,M$4+SQRT(M$2*'5b.TriRandNumbers'!M482),M$6-SQRT(M$3*(1-'5b.TriRandNumbers'!M482)))</f>
        <v>8.6140391607126414</v>
      </c>
      <c r="N488" s="35">
        <f>IF('5b.TriRandNumbers'!N482&lt;=N$1,N$4+SQRT(N$2*'5b.TriRandNumbers'!N482),N$6-SQRT(N$3*(1-'5b.TriRandNumbers'!N482)))</f>
        <v>9.7634145358077831</v>
      </c>
      <c r="O488" s="34">
        <f>IF('5b.TriRandNumbers'!O482&lt;=O$1,O$4+SQRT(O$2*'5b.TriRandNumbers'!O482),O$6-SQRT(O$3*(1-'5b.TriRandNumbers'!O482)))</f>
        <v>9.0019441429869307</v>
      </c>
      <c r="P488" s="33">
        <f>IF('5b.TriRandNumbers'!P482&lt;=P$1,P$4+SQRT(P$2*'5b.TriRandNumbers'!P482),P$6-SQRT(P$3*(1-'5b.TriRandNumbers'!P482)))</f>
        <v>10.0621882069515</v>
      </c>
      <c r="Q488" s="32">
        <f>IF('5b.TriRandNumbers'!Q482&lt;=Q$1,Q$4+SQRT(Q$2*'5b.TriRandNumbers'!Q482),Q$6-SQRT(Q$3*(1-'5b.TriRandNumbers'!Q482)))</f>
        <v>16.341315559819844</v>
      </c>
      <c r="R488" s="31">
        <f>IF('5b.TriRandNumbers'!R482&lt;=R$1,R$4+SQRT(R$2*'5b.TriRandNumbers'!R482),R$6-SQRT(R$3*(1-'5b.TriRandNumbers'!R482)))</f>
        <v>16.751890025157536</v>
      </c>
      <c r="S488" s="30">
        <f>IF('5b.TriRandNumbers'!S482&lt;=S$1,S$4+SQRT(S$2*'5b.TriRandNumbers'!S482),S$6-SQRT(S$3*(1-'5b.TriRandNumbers'!S482)))</f>
        <v>10.426044804953198</v>
      </c>
      <c r="T488" s="35">
        <f>IF('5b.TriRandNumbers'!T482&lt;=T$1,T$4+SQRT(T$2*'5b.TriRandNumbers'!T482),T$6-SQRT(T$3*(1-'5b.TriRandNumbers'!T482)))</f>
        <v>9.7010272396677379</v>
      </c>
      <c r="U488" s="34">
        <f>IF('5b.TriRandNumbers'!U482&lt;=U$1,U$4+SQRT(U$2*'5b.TriRandNumbers'!U482),U$6-SQRT(U$3*(1-'5b.TriRandNumbers'!U482)))</f>
        <v>13.321498048205115</v>
      </c>
      <c r="V488" s="33">
        <f>IF('5b.TriRandNumbers'!V482&lt;=V$1,V$4+SQRT(V$2*'5b.TriRandNumbers'!V482),V$6-SQRT(V$3*(1-'5b.TriRandNumbers'!V482)))</f>
        <v>8.604292076183679</v>
      </c>
      <c r="W488" s="32">
        <f>IF('5b.TriRandNumbers'!W482&lt;=W$1,W$4+SQRT(W$2*'5b.TriRandNumbers'!W482),W$6-SQRT(W$3*(1-'5b.TriRandNumbers'!W482)))</f>
        <v>15.036234845065998</v>
      </c>
      <c r="X488" s="31">
        <f>IF('5b.TriRandNumbers'!X482&lt;=X$1,X$4+SQRT(X$2*'5b.TriRandNumbers'!X482),X$6-SQRT(X$3*(1-'5b.TriRandNumbers'!X482)))</f>
        <v>11.964546251558014</v>
      </c>
      <c r="Y488" s="30">
        <f>IF('5b.TriRandNumbers'!Y482&lt;=Y$1,Y$4+SQRT(Y$2*'5b.TriRandNumbers'!Y482),Y$6-SQRT(Y$3*(1-'5b.TriRandNumbers'!Y482)))</f>
        <v>8.7795214100497212</v>
      </c>
    </row>
    <row r="489" spans="2:25" hidden="1" x14ac:dyDescent="0.25">
      <c r="B489" s="35">
        <f>IF('5b.TriRandNumbers'!B483&lt;=B$1,B$4+SQRT(B$2*'5b.TriRandNumbers'!B483),B$6-SQRT(B$3*(1-'5b.TriRandNumbers'!B483)))</f>
        <v>3.9105690987230552</v>
      </c>
      <c r="C489" s="34">
        <f>IF('5b.TriRandNumbers'!C483&lt;=C$1,C$4+SQRT(C$2*'5b.TriRandNumbers'!C483),C$6-SQRT(C$3*(1-'5b.TriRandNumbers'!C483)))</f>
        <v>3.1694089847607936</v>
      </c>
      <c r="D489" s="33">
        <f>IF('5b.TriRandNumbers'!D483&lt;=D$1,D$4+SQRT(D$2*'5b.TriRandNumbers'!D483),D$6-SQRT(D$3*(1-'5b.TriRandNumbers'!D483)))</f>
        <v>5.464113767117678</v>
      </c>
      <c r="E489" s="32">
        <f>IF('5b.TriRandNumbers'!E483&lt;=E$1,E$4+SQRT(E$2*'5b.TriRandNumbers'!E483),E$6-SQRT(E$3*(1-'5b.TriRandNumbers'!E483)))</f>
        <v>4.0190783252835143</v>
      </c>
      <c r="F489" s="31">
        <f>IF('5b.TriRandNumbers'!F483&lt;=F$1,F$4+SQRT(F$2*'5b.TriRandNumbers'!F483),F$6-SQRT(F$3*(1-'5b.TriRandNumbers'!F483)))</f>
        <v>1.4536702776399779</v>
      </c>
      <c r="G489" s="30">
        <f>IF('5b.TriRandNumbers'!G483&lt;=G$1,G$4+SQRT(G$2*'5b.TriRandNumbers'!G483),G$6-SQRT(G$3*(1-'5b.TriRandNumbers'!G483)))</f>
        <v>2.6802277349281427</v>
      </c>
      <c r="H489" s="35">
        <f>IF('5b.TriRandNumbers'!H483&lt;=H$1,H$4+SQRT(H$2*'5b.TriRandNumbers'!H483),H$6-SQRT(H$3*(1-'5b.TriRandNumbers'!H483)))</f>
        <v>14.545224216816642</v>
      </c>
      <c r="I489" s="34">
        <f>IF('5b.TriRandNumbers'!I483&lt;=I$1,I$4+SQRT(I$2*'5b.TriRandNumbers'!I483),I$6-SQRT(I$3*(1-'5b.TriRandNumbers'!I483)))</f>
        <v>8.9408153966773956</v>
      </c>
      <c r="J489" s="33">
        <f>IF('5b.TriRandNumbers'!J483&lt;=J$1,J$4+SQRT(J$2*'5b.TriRandNumbers'!J483),J$6-SQRT(J$3*(1-'5b.TriRandNumbers'!J483)))</f>
        <v>6.5718103196304281</v>
      </c>
      <c r="K489" s="32">
        <f>IF('5b.TriRandNumbers'!K483&lt;=K$1,K$4+SQRT(K$2*'5b.TriRandNumbers'!K483),K$6-SQRT(K$3*(1-'5b.TriRandNumbers'!K483)))</f>
        <v>13.516489680554795</v>
      </c>
      <c r="L489" s="31">
        <f>IF('5b.TriRandNumbers'!L483&lt;=L$1,L$4+SQRT(L$2*'5b.TriRandNumbers'!L483),L$6-SQRT(L$3*(1-'5b.TriRandNumbers'!L483)))</f>
        <v>9.1607357617485174</v>
      </c>
      <c r="M489" s="30">
        <f>IF('5b.TriRandNumbers'!M483&lt;=M$1,M$4+SQRT(M$2*'5b.TriRandNumbers'!M483),M$6-SQRT(M$3*(1-'5b.TriRandNumbers'!M483)))</f>
        <v>15.907659968630785</v>
      </c>
      <c r="N489" s="35">
        <f>IF('5b.TriRandNumbers'!N483&lt;=N$1,N$4+SQRT(N$2*'5b.TriRandNumbers'!N483),N$6-SQRT(N$3*(1-'5b.TriRandNumbers'!N483)))</f>
        <v>11.437323482720942</v>
      </c>
      <c r="O489" s="34">
        <f>IF('5b.TriRandNumbers'!O483&lt;=O$1,O$4+SQRT(O$2*'5b.TriRandNumbers'!O483),O$6-SQRT(O$3*(1-'5b.TriRandNumbers'!O483)))</f>
        <v>16.379201891777214</v>
      </c>
      <c r="P489" s="33">
        <f>IF('5b.TriRandNumbers'!P483&lt;=P$1,P$4+SQRT(P$2*'5b.TriRandNumbers'!P483),P$6-SQRT(P$3*(1-'5b.TriRandNumbers'!P483)))</f>
        <v>9.81542771739581</v>
      </c>
      <c r="Q489" s="32">
        <f>IF('5b.TriRandNumbers'!Q483&lt;=Q$1,Q$4+SQRT(Q$2*'5b.TriRandNumbers'!Q483),Q$6-SQRT(Q$3*(1-'5b.TriRandNumbers'!Q483)))</f>
        <v>9.7084666054150972</v>
      </c>
      <c r="R489" s="31">
        <f>IF('5b.TriRandNumbers'!R483&lt;=R$1,R$4+SQRT(R$2*'5b.TriRandNumbers'!R483),R$6-SQRT(R$3*(1-'5b.TriRandNumbers'!R483)))</f>
        <v>7.1359716721484769</v>
      </c>
      <c r="S489" s="30">
        <f>IF('5b.TriRandNumbers'!S483&lt;=S$1,S$4+SQRT(S$2*'5b.TriRandNumbers'!S483),S$6-SQRT(S$3*(1-'5b.TriRandNumbers'!S483)))</f>
        <v>7.3336913500936163</v>
      </c>
      <c r="T489" s="35">
        <f>IF('5b.TriRandNumbers'!T483&lt;=T$1,T$4+SQRT(T$2*'5b.TriRandNumbers'!T483),T$6-SQRT(T$3*(1-'5b.TriRandNumbers'!T483)))</f>
        <v>11.21271009589403</v>
      </c>
      <c r="U489" s="34">
        <f>IF('5b.TriRandNumbers'!U483&lt;=U$1,U$4+SQRT(U$2*'5b.TriRandNumbers'!U483),U$6-SQRT(U$3*(1-'5b.TriRandNumbers'!U483)))</f>
        <v>8.3510769364863577</v>
      </c>
      <c r="V489" s="33">
        <f>IF('5b.TriRandNumbers'!V483&lt;=V$1,V$4+SQRT(V$2*'5b.TriRandNumbers'!V483),V$6-SQRT(V$3*(1-'5b.TriRandNumbers'!V483)))</f>
        <v>13.243689806793178</v>
      </c>
      <c r="W489" s="32">
        <f>IF('5b.TriRandNumbers'!W483&lt;=W$1,W$4+SQRT(W$2*'5b.TriRandNumbers'!W483),W$6-SQRT(W$3*(1-'5b.TriRandNumbers'!W483)))</f>
        <v>18.399386188648521</v>
      </c>
      <c r="X489" s="31">
        <f>IF('5b.TriRandNumbers'!X483&lt;=X$1,X$4+SQRT(X$2*'5b.TriRandNumbers'!X483),X$6-SQRT(X$3*(1-'5b.TriRandNumbers'!X483)))</f>
        <v>15.10887763355824</v>
      </c>
      <c r="Y489" s="30">
        <f>IF('5b.TriRandNumbers'!Y483&lt;=Y$1,Y$4+SQRT(Y$2*'5b.TriRandNumbers'!Y483),Y$6-SQRT(Y$3*(1-'5b.TriRandNumbers'!Y483)))</f>
        <v>11.639946400071093</v>
      </c>
    </row>
    <row r="490" spans="2:25" hidden="1" x14ac:dyDescent="0.25">
      <c r="B490" s="35">
        <f>IF('5b.TriRandNumbers'!B484&lt;=B$1,B$4+SQRT(B$2*'5b.TriRandNumbers'!B484),B$6-SQRT(B$3*(1-'5b.TriRandNumbers'!B484)))</f>
        <v>5.252341058388037</v>
      </c>
      <c r="C490" s="34">
        <f>IF('5b.TriRandNumbers'!C484&lt;=C$1,C$4+SQRT(C$2*'5b.TriRandNumbers'!C484),C$6-SQRT(C$3*(1-'5b.TriRandNumbers'!C484)))</f>
        <v>3.1546919092617394</v>
      </c>
      <c r="D490" s="33">
        <f>IF('5b.TriRandNumbers'!D484&lt;=D$1,D$4+SQRT(D$2*'5b.TriRandNumbers'!D484),D$6-SQRT(D$3*(1-'5b.TriRandNumbers'!D484)))</f>
        <v>4.8793699033762783</v>
      </c>
      <c r="E490" s="32">
        <f>IF('5b.TriRandNumbers'!E484&lt;=E$1,E$4+SQRT(E$2*'5b.TriRandNumbers'!E484),E$6-SQRT(E$3*(1-'5b.TriRandNumbers'!E484)))</f>
        <v>4.0222910291295957</v>
      </c>
      <c r="F490" s="31">
        <f>IF('5b.TriRandNumbers'!F484&lt;=F$1,F$4+SQRT(F$2*'5b.TriRandNumbers'!F484),F$6-SQRT(F$3*(1-'5b.TriRandNumbers'!F484)))</f>
        <v>2.1337693457910492</v>
      </c>
      <c r="G490" s="30">
        <f>IF('5b.TriRandNumbers'!G484&lt;=G$1,G$4+SQRT(G$2*'5b.TriRandNumbers'!G484),G$6-SQRT(G$3*(1-'5b.TriRandNumbers'!G484)))</f>
        <v>2.9628774315554174</v>
      </c>
      <c r="H490" s="35">
        <f>IF('5b.TriRandNumbers'!H484&lt;=H$1,H$4+SQRT(H$2*'5b.TriRandNumbers'!H484),H$6-SQRT(H$3*(1-'5b.TriRandNumbers'!H484)))</f>
        <v>12.662131661900339</v>
      </c>
      <c r="I490" s="34">
        <f>IF('5b.TriRandNumbers'!I484&lt;=I$1,I$4+SQRT(I$2*'5b.TriRandNumbers'!I484),I$6-SQRT(I$3*(1-'5b.TriRandNumbers'!I484)))</f>
        <v>7.5052380504491465</v>
      </c>
      <c r="J490" s="33">
        <f>IF('5b.TriRandNumbers'!J484&lt;=J$1,J$4+SQRT(J$2*'5b.TriRandNumbers'!J484),J$6-SQRT(J$3*(1-'5b.TriRandNumbers'!J484)))</f>
        <v>11.87815701248284</v>
      </c>
      <c r="K490" s="32">
        <f>IF('5b.TriRandNumbers'!K484&lt;=K$1,K$4+SQRT(K$2*'5b.TriRandNumbers'!K484),K$6-SQRT(K$3*(1-'5b.TriRandNumbers'!K484)))</f>
        <v>14.133419377658946</v>
      </c>
      <c r="L490" s="31">
        <f>IF('5b.TriRandNumbers'!L484&lt;=L$1,L$4+SQRT(L$2*'5b.TriRandNumbers'!L484),L$6-SQRT(L$3*(1-'5b.TriRandNumbers'!L484)))</f>
        <v>11.940141152880608</v>
      </c>
      <c r="M490" s="30">
        <f>IF('5b.TriRandNumbers'!M484&lt;=M$1,M$4+SQRT(M$2*'5b.TriRandNumbers'!M484),M$6-SQRT(M$3*(1-'5b.TriRandNumbers'!M484)))</f>
        <v>14.841876283774511</v>
      </c>
      <c r="N490" s="35">
        <f>IF('5b.TriRandNumbers'!N484&lt;=N$1,N$4+SQRT(N$2*'5b.TriRandNumbers'!N484),N$6-SQRT(N$3*(1-'5b.TriRandNumbers'!N484)))</f>
        <v>9.5209914765824841</v>
      </c>
      <c r="O490" s="34">
        <f>IF('5b.TriRandNumbers'!O484&lt;=O$1,O$4+SQRT(O$2*'5b.TriRandNumbers'!O484),O$6-SQRT(O$3*(1-'5b.TriRandNumbers'!O484)))</f>
        <v>10.745569677081772</v>
      </c>
      <c r="P490" s="33">
        <f>IF('5b.TriRandNumbers'!P484&lt;=P$1,P$4+SQRT(P$2*'5b.TriRandNumbers'!P484),P$6-SQRT(P$3*(1-'5b.TriRandNumbers'!P484)))</f>
        <v>10.178437340525036</v>
      </c>
      <c r="Q490" s="32">
        <f>IF('5b.TriRandNumbers'!Q484&lt;=Q$1,Q$4+SQRT(Q$2*'5b.TriRandNumbers'!Q484),Q$6-SQRT(Q$3*(1-'5b.TriRandNumbers'!Q484)))</f>
        <v>5.7529055549344195</v>
      </c>
      <c r="R490" s="31">
        <f>IF('5b.TriRandNumbers'!R484&lt;=R$1,R$4+SQRT(R$2*'5b.TriRandNumbers'!R484),R$6-SQRT(R$3*(1-'5b.TriRandNumbers'!R484)))</f>
        <v>11.18629822384271</v>
      </c>
      <c r="S490" s="30">
        <f>IF('5b.TriRandNumbers'!S484&lt;=S$1,S$4+SQRT(S$2*'5b.TriRandNumbers'!S484),S$6-SQRT(S$3*(1-'5b.TriRandNumbers'!S484)))</f>
        <v>13.325203657919463</v>
      </c>
      <c r="T490" s="35">
        <f>IF('5b.TriRandNumbers'!T484&lt;=T$1,T$4+SQRT(T$2*'5b.TriRandNumbers'!T484),T$6-SQRT(T$3*(1-'5b.TriRandNumbers'!T484)))</f>
        <v>13.063019554652369</v>
      </c>
      <c r="U490" s="34">
        <f>IF('5b.TriRandNumbers'!U484&lt;=U$1,U$4+SQRT(U$2*'5b.TriRandNumbers'!U484),U$6-SQRT(U$3*(1-'5b.TriRandNumbers'!U484)))</f>
        <v>6.8766050546160846</v>
      </c>
      <c r="V490" s="33">
        <f>IF('5b.TriRandNumbers'!V484&lt;=V$1,V$4+SQRT(V$2*'5b.TriRandNumbers'!V484),V$6-SQRT(V$3*(1-'5b.TriRandNumbers'!V484)))</f>
        <v>14.880749706749334</v>
      </c>
      <c r="W490" s="32">
        <f>IF('5b.TriRandNumbers'!W484&lt;=W$1,W$4+SQRT(W$2*'5b.TriRandNumbers'!W484),W$6-SQRT(W$3*(1-'5b.TriRandNumbers'!W484)))</f>
        <v>12.754671445447869</v>
      </c>
      <c r="X490" s="31">
        <f>IF('5b.TriRandNumbers'!X484&lt;=X$1,X$4+SQRT(X$2*'5b.TriRandNumbers'!X484),X$6-SQRT(X$3*(1-'5b.TriRandNumbers'!X484)))</f>
        <v>11.064711063256523</v>
      </c>
      <c r="Y490" s="30">
        <f>IF('5b.TriRandNumbers'!Y484&lt;=Y$1,Y$4+SQRT(Y$2*'5b.TriRandNumbers'!Y484),Y$6-SQRT(Y$3*(1-'5b.TriRandNumbers'!Y484)))</f>
        <v>10.615748035555656</v>
      </c>
    </row>
    <row r="491" spans="2:25" hidden="1" x14ac:dyDescent="0.25">
      <c r="B491" s="35">
        <f>IF('5b.TriRandNumbers'!B485&lt;=B$1,B$4+SQRT(B$2*'5b.TriRandNumbers'!B485),B$6-SQRT(B$3*(1-'5b.TriRandNumbers'!B485)))</f>
        <v>5.1484210756787432</v>
      </c>
      <c r="C491" s="34">
        <f>IF('5b.TriRandNumbers'!C485&lt;=C$1,C$4+SQRT(C$2*'5b.TriRandNumbers'!C485),C$6-SQRT(C$3*(1-'5b.TriRandNumbers'!C485)))</f>
        <v>4.2460718858962263</v>
      </c>
      <c r="D491" s="33">
        <f>IF('5b.TriRandNumbers'!D485&lt;=D$1,D$4+SQRT(D$2*'5b.TriRandNumbers'!D485),D$6-SQRT(D$3*(1-'5b.TriRandNumbers'!D485)))</f>
        <v>5.6826915163224729</v>
      </c>
      <c r="E491" s="32">
        <f>IF('5b.TriRandNumbers'!E485&lt;=E$1,E$4+SQRT(E$2*'5b.TriRandNumbers'!E485),E$6-SQRT(E$3*(1-'5b.TriRandNumbers'!E485)))</f>
        <v>3.9324288627973036</v>
      </c>
      <c r="F491" s="31">
        <f>IF('5b.TriRandNumbers'!F485&lt;=F$1,F$4+SQRT(F$2*'5b.TriRandNumbers'!F485),F$6-SQRT(F$3*(1-'5b.TriRandNumbers'!F485)))</f>
        <v>1.9757207807449868</v>
      </c>
      <c r="G491" s="30">
        <f>IF('5b.TriRandNumbers'!G485&lt;=G$1,G$4+SQRT(G$2*'5b.TriRandNumbers'!G485),G$6-SQRT(G$3*(1-'5b.TriRandNumbers'!G485)))</f>
        <v>2.8409685606890216</v>
      </c>
      <c r="H491" s="35">
        <f>IF('5b.TriRandNumbers'!H485&lt;=H$1,H$4+SQRT(H$2*'5b.TriRandNumbers'!H485),H$6-SQRT(H$3*(1-'5b.TriRandNumbers'!H485)))</f>
        <v>5.6673085708991628</v>
      </c>
      <c r="I491" s="34">
        <f>IF('5b.TriRandNumbers'!I485&lt;=I$1,I$4+SQRT(I$2*'5b.TriRandNumbers'!I485),I$6-SQRT(I$3*(1-'5b.TriRandNumbers'!I485)))</f>
        <v>12.240677810421442</v>
      </c>
      <c r="J491" s="33">
        <f>IF('5b.TriRandNumbers'!J485&lt;=J$1,J$4+SQRT(J$2*'5b.TriRandNumbers'!J485),J$6-SQRT(J$3*(1-'5b.TriRandNumbers'!J485)))</f>
        <v>14.627089092236105</v>
      </c>
      <c r="K491" s="32">
        <f>IF('5b.TriRandNumbers'!K485&lt;=K$1,K$4+SQRT(K$2*'5b.TriRandNumbers'!K485),K$6-SQRT(K$3*(1-'5b.TriRandNumbers'!K485)))</f>
        <v>7.355576724770037</v>
      </c>
      <c r="L491" s="31">
        <f>IF('5b.TriRandNumbers'!L485&lt;=L$1,L$4+SQRT(L$2*'5b.TriRandNumbers'!L485),L$6-SQRT(L$3*(1-'5b.TriRandNumbers'!L485)))</f>
        <v>10.128833973914629</v>
      </c>
      <c r="M491" s="30">
        <f>IF('5b.TriRandNumbers'!M485&lt;=M$1,M$4+SQRT(M$2*'5b.TriRandNumbers'!M485),M$6-SQRT(M$3*(1-'5b.TriRandNumbers'!M485)))</f>
        <v>11.012279783032263</v>
      </c>
      <c r="N491" s="35">
        <f>IF('5b.TriRandNumbers'!N485&lt;=N$1,N$4+SQRT(N$2*'5b.TriRandNumbers'!N485),N$6-SQRT(N$3*(1-'5b.TriRandNumbers'!N485)))</f>
        <v>14.132812394884809</v>
      </c>
      <c r="O491" s="34">
        <f>IF('5b.TriRandNumbers'!O485&lt;=O$1,O$4+SQRT(O$2*'5b.TriRandNumbers'!O485),O$6-SQRT(O$3*(1-'5b.TriRandNumbers'!O485)))</f>
        <v>17.282651091122073</v>
      </c>
      <c r="P491" s="33">
        <f>IF('5b.TriRandNumbers'!P485&lt;=P$1,P$4+SQRT(P$2*'5b.TriRandNumbers'!P485),P$6-SQRT(P$3*(1-'5b.TriRandNumbers'!P485)))</f>
        <v>10.545568706451778</v>
      </c>
      <c r="Q491" s="32">
        <f>IF('5b.TriRandNumbers'!Q485&lt;=Q$1,Q$4+SQRT(Q$2*'5b.TriRandNumbers'!Q485),Q$6-SQRT(Q$3*(1-'5b.TriRandNumbers'!Q485)))</f>
        <v>12.591079256859393</v>
      </c>
      <c r="R491" s="31">
        <f>IF('5b.TriRandNumbers'!R485&lt;=R$1,R$4+SQRT(R$2*'5b.TriRandNumbers'!R485),R$6-SQRT(R$3*(1-'5b.TriRandNumbers'!R485)))</f>
        <v>11.725452521501229</v>
      </c>
      <c r="S491" s="30">
        <f>IF('5b.TriRandNumbers'!S485&lt;=S$1,S$4+SQRT(S$2*'5b.TriRandNumbers'!S485),S$6-SQRT(S$3*(1-'5b.TriRandNumbers'!S485)))</f>
        <v>7.5308887101587185</v>
      </c>
      <c r="T491" s="35">
        <f>IF('5b.TriRandNumbers'!T485&lt;=T$1,T$4+SQRT(T$2*'5b.TriRandNumbers'!T485),T$6-SQRT(T$3*(1-'5b.TriRandNumbers'!T485)))</f>
        <v>12.434202106068916</v>
      </c>
      <c r="U491" s="34">
        <f>IF('5b.TriRandNumbers'!U485&lt;=U$1,U$4+SQRT(U$2*'5b.TriRandNumbers'!U485),U$6-SQRT(U$3*(1-'5b.TriRandNumbers'!U485)))</f>
        <v>10.902765173986705</v>
      </c>
      <c r="V491" s="33">
        <f>IF('5b.TriRandNumbers'!V485&lt;=V$1,V$4+SQRT(V$2*'5b.TriRandNumbers'!V485),V$6-SQRT(V$3*(1-'5b.TriRandNumbers'!V485)))</f>
        <v>13.308642110578301</v>
      </c>
      <c r="W491" s="32">
        <f>IF('5b.TriRandNumbers'!W485&lt;=W$1,W$4+SQRT(W$2*'5b.TriRandNumbers'!W485),W$6-SQRT(W$3*(1-'5b.TriRandNumbers'!W485)))</f>
        <v>9.2495078141511087</v>
      </c>
      <c r="X491" s="31">
        <f>IF('5b.TriRandNumbers'!X485&lt;=X$1,X$4+SQRT(X$2*'5b.TriRandNumbers'!X485),X$6-SQRT(X$3*(1-'5b.TriRandNumbers'!X485)))</f>
        <v>9.2727118456790656</v>
      </c>
      <c r="Y491" s="30">
        <f>IF('5b.TriRandNumbers'!Y485&lt;=Y$1,Y$4+SQRT(Y$2*'5b.TriRandNumbers'!Y485),Y$6-SQRT(Y$3*(1-'5b.TriRandNumbers'!Y485)))</f>
        <v>14.120373892156017</v>
      </c>
    </row>
    <row r="492" spans="2:25" hidden="1" x14ac:dyDescent="0.25">
      <c r="B492" s="35">
        <f>IF('5b.TriRandNumbers'!B486&lt;=B$1,B$4+SQRT(B$2*'5b.TriRandNumbers'!B486),B$6-SQRT(B$3*(1-'5b.TriRandNumbers'!B486)))</f>
        <v>5.5476469331863294</v>
      </c>
      <c r="C492" s="34">
        <f>IF('5b.TriRandNumbers'!C486&lt;=C$1,C$4+SQRT(C$2*'5b.TriRandNumbers'!C486),C$6-SQRT(C$3*(1-'5b.TriRandNumbers'!C486)))</f>
        <v>3.5421958141438359</v>
      </c>
      <c r="D492" s="33">
        <f>IF('5b.TriRandNumbers'!D486&lt;=D$1,D$4+SQRT(D$2*'5b.TriRandNumbers'!D486),D$6-SQRT(D$3*(1-'5b.TriRandNumbers'!D486)))</f>
        <v>6.1209134178871327</v>
      </c>
      <c r="E492" s="32">
        <f>IF('5b.TriRandNumbers'!E486&lt;=E$1,E$4+SQRT(E$2*'5b.TriRandNumbers'!E486),E$6-SQRT(E$3*(1-'5b.TriRandNumbers'!E486)))</f>
        <v>3.9555754398496008</v>
      </c>
      <c r="F492" s="31">
        <f>IF('5b.TriRandNumbers'!F486&lt;=F$1,F$4+SQRT(F$2*'5b.TriRandNumbers'!F486),F$6-SQRT(F$3*(1-'5b.TriRandNumbers'!F486)))</f>
        <v>2.0969069570280139</v>
      </c>
      <c r="G492" s="30">
        <f>IF('5b.TriRandNumbers'!G486&lt;=G$1,G$4+SQRT(G$2*'5b.TriRandNumbers'!G486),G$6-SQRT(G$3*(1-'5b.TriRandNumbers'!G486)))</f>
        <v>2.5547395887636779</v>
      </c>
      <c r="H492" s="35">
        <f>IF('5b.TriRandNumbers'!H486&lt;=H$1,H$4+SQRT(H$2*'5b.TriRandNumbers'!H486),H$6-SQRT(H$3*(1-'5b.TriRandNumbers'!H486)))</f>
        <v>6.7748879727030431</v>
      </c>
      <c r="I492" s="34">
        <f>IF('5b.TriRandNumbers'!I486&lt;=I$1,I$4+SQRT(I$2*'5b.TriRandNumbers'!I486),I$6-SQRT(I$3*(1-'5b.TriRandNumbers'!I486)))</f>
        <v>7.6128026373361131</v>
      </c>
      <c r="J492" s="33">
        <f>IF('5b.TriRandNumbers'!J486&lt;=J$1,J$4+SQRT(J$2*'5b.TriRandNumbers'!J486),J$6-SQRT(J$3*(1-'5b.TriRandNumbers'!J486)))</f>
        <v>6.7135645168028999</v>
      </c>
      <c r="K492" s="32">
        <f>IF('5b.TriRandNumbers'!K486&lt;=K$1,K$4+SQRT(K$2*'5b.TriRandNumbers'!K486),K$6-SQRT(K$3*(1-'5b.TriRandNumbers'!K486)))</f>
        <v>11.747858335122293</v>
      </c>
      <c r="L492" s="31">
        <f>IF('5b.TriRandNumbers'!L486&lt;=L$1,L$4+SQRT(L$2*'5b.TriRandNumbers'!L486),L$6-SQRT(L$3*(1-'5b.TriRandNumbers'!L486)))</f>
        <v>7.931027621803528</v>
      </c>
      <c r="M492" s="30">
        <f>IF('5b.TriRandNumbers'!M486&lt;=M$1,M$4+SQRT(M$2*'5b.TriRandNumbers'!M486),M$6-SQRT(M$3*(1-'5b.TriRandNumbers'!M486)))</f>
        <v>8.8988768568560896</v>
      </c>
      <c r="N492" s="35">
        <f>IF('5b.TriRandNumbers'!N486&lt;=N$1,N$4+SQRT(N$2*'5b.TriRandNumbers'!N486),N$6-SQRT(N$3*(1-'5b.TriRandNumbers'!N486)))</f>
        <v>9.437952751203273</v>
      </c>
      <c r="O492" s="34">
        <f>IF('5b.TriRandNumbers'!O486&lt;=O$1,O$4+SQRT(O$2*'5b.TriRandNumbers'!O486),O$6-SQRT(O$3*(1-'5b.TriRandNumbers'!O486)))</f>
        <v>13.866340468659338</v>
      </c>
      <c r="P492" s="33">
        <f>IF('5b.TriRandNumbers'!P486&lt;=P$1,P$4+SQRT(P$2*'5b.TriRandNumbers'!P486),P$6-SQRT(P$3*(1-'5b.TriRandNumbers'!P486)))</f>
        <v>12.387963470340452</v>
      </c>
      <c r="Q492" s="32">
        <f>IF('5b.TriRandNumbers'!Q486&lt;=Q$1,Q$4+SQRT(Q$2*'5b.TriRandNumbers'!Q486),Q$6-SQRT(Q$3*(1-'5b.TriRandNumbers'!Q486)))</f>
        <v>10.652170838702665</v>
      </c>
      <c r="R492" s="31">
        <f>IF('5b.TriRandNumbers'!R486&lt;=R$1,R$4+SQRT(R$2*'5b.TriRandNumbers'!R486),R$6-SQRT(R$3*(1-'5b.TriRandNumbers'!R486)))</f>
        <v>9.502954324206776</v>
      </c>
      <c r="S492" s="30">
        <f>IF('5b.TriRandNumbers'!S486&lt;=S$1,S$4+SQRT(S$2*'5b.TriRandNumbers'!S486),S$6-SQRT(S$3*(1-'5b.TriRandNumbers'!S486)))</f>
        <v>16.462325525969778</v>
      </c>
      <c r="T492" s="35">
        <f>IF('5b.TriRandNumbers'!T486&lt;=T$1,T$4+SQRT(T$2*'5b.TriRandNumbers'!T486),T$6-SQRT(T$3*(1-'5b.TriRandNumbers'!T486)))</f>
        <v>10.301322927836479</v>
      </c>
      <c r="U492" s="34">
        <f>IF('5b.TriRandNumbers'!U486&lt;=U$1,U$4+SQRT(U$2*'5b.TriRandNumbers'!U486),U$6-SQRT(U$3*(1-'5b.TriRandNumbers'!U486)))</f>
        <v>15.049360608261001</v>
      </c>
      <c r="V492" s="33">
        <f>IF('5b.TriRandNumbers'!V486&lt;=V$1,V$4+SQRT(V$2*'5b.TriRandNumbers'!V486),V$6-SQRT(V$3*(1-'5b.TriRandNumbers'!V486)))</f>
        <v>12.328248088477824</v>
      </c>
      <c r="W492" s="32">
        <f>IF('5b.TriRandNumbers'!W486&lt;=W$1,W$4+SQRT(W$2*'5b.TriRandNumbers'!W486),W$6-SQRT(W$3*(1-'5b.TriRandNumbers'!W486)))</f>
        <v>15.761077136616958</v>
      </c>
      <c r="X492" s="31">
        <f>IF('5b.TriRandNumbers'!X486&lt;=X$1,X$4+SQRT(X$2*'5b.TriRandNumbers'!X486),X$6-SQRT(X$3*(1-'5b.TriRandNumbers'!X486)))</f>
        <v>16.222677540601012</v>
      </c>
      <c r="Y492" s="30">
        <f>IF('5b.TriRandNumbers'!Y486&lt;=Y$1,Y$4+SQRT(Y$2*'5b.TriRandNumbers'!Y486),Y$6-SQRT(Y$3*(1-'5b.TriRandNumbers'!Y486)))</f>
        <v>16.505300254879497</v>
      </c>
    </row>
    <row r="493" spans="2:25" hidden="1" x14ac:dyDescent="0.25">
      <c r="B493" s="35">
        <f>IF('5b.TriRandNumbers'!B487&lt;=B$1,B$4+SQRT(B$2*'5b.TriRandNumbers'!B487),B$6-SQRT(B$3*(1-'5b.TriRandNumbers'!B487)))</f>
        <v>3.9812825456585923</v>
      </c>
      <c r="C493" s="34">
        <f>IF('5b.TriRandNumbers'!C487&lt;=C$1,C$4+SQRT(C$2*'5b.TriRandNumbers'!C487),C$6-SQRT(C$3*(1-'5b.TriRandNumbers'!C487)))</f>
        <v>2.8079484995828707</v>
      </c>
      <c r="D493" s="33">
        <f>IF('5b.TriRandNumbers'!D487&lt;=D$1,D$4+SQRT(D$2*'5b.TriRandNumbers'!D487),D$6-SQRT(D$3*(1-'5b.TriRandNumbers'!D487)))</f>
        <v>5.8286290858204355</v>
      </c>
      <c r="E493" s="32">
        <f>IF('5b.TriRandNumbers'!E487&lt;=E$1,E$4+SQRT(E$2*'5b.TriRandNumbers'!E487),E$6-SQRT(E$3*(1-'5b.TriRandNumbers'!E487)))</f>
        <v>4.6474737558824888</v>
      </c>
      <c r="F493" s="31">
        <f>IF('5b.TriRandNumbers'!F487&lt;=F$1,F$4+SQRT(F$2*'5b.TriRandNumbers'!F487),F$6-SQRT(F$3*(1-'5b.TriRandNumbers'!F487)))</f>
        <v>1.6321488005148017</v>
      </c>
      <c r="G493" s="30">
        <f>IF('5b.TriRandNumbers'!G487&lt;=G$1,G$4+SQRT(G$2*'5b.TriRandNumbers'!G487),G$6-SQRT(G$3*(1-'5b.TriRandNumbers'!G487)))</f>
        <v>3.3408436983557932</v>
      </c>
      <c r="H493" s="35">
        <f>IF('5b.TriRandNumbers'!H487&lt;=H$1,H$4+SQRT(H$2*'5b.TriRandNumbers'!H487),H$6-SQRT(H$3*(1-'5b.TriRandNumbers'!H487)))</f>
        <v>11.255062603435409</v>
      </c>
      <c r="I493" s="34">
        <f>IF('5b.TriRandNumbers'!I487&lt;=I$1,I$4+SQRT(I$2*'5b.TriRandNumbers'!I487),I$6-SQRT(I$3*(1-'5b.TriRandNumbers'!I487)))</f>
        <v>8.7711971359567382</v>
      </c>
      <c r="J493" s="33">
        <f>IF('5b.TriRandNumbers'!J487&lt;=J$1,J$4+SQRT(J$2*'5b.TriRandNumbers'!J487),J$6-SQRT(J$3*(1-'5b.TriRandNumbers'!J487)))</f>
        <v>7.1540257047881948</v>
      </c>
      <c r="K493" s="32">
        <f>IF('5b.TriRandNumbers'!K487&lt;=K$1,K$4+SQRT(K$2*'5b.TriRandNumbers'!K487),K$6-SQRT(K$3*(1-'5b.TriRandNumbers'!K487)))</f>
        <v>9.6361009878981463</v>
      </c>
      <c r="L493" s="31">
        <f>IF('5b.TriRandNumbers'!L487&lt;=L$1,L$4+SQRT(L$2*'5b.TriRandNumbers'!L487),L$6-SQRT(L$3*(1-'5b.TriRandNumbers'!L487)))</f>
        <v>11.688224991132792</v>
      </c>
      <c r="M493" s="30">
        <f>IF('5b.TriRandNumbers'!M487&lt;=M$1,M$4+SQRT(M$2*'5b.TriRandNumbers'!M487),M$6-SQRT(M$3*(1-'5b.TriRandNumbers'!M487)))</f>
        <v>9.5168169586779534</v>
      </c>
      <c r="N493" s="35">
        <f>IF('5b.TriRandNumbers'!N487&lt;=N$1,N$4+SQRT(N$2*'5b.TriRandNumbers'!N487),N$6-SQRT(N$3*(1-'5b.TriRandNumbers'!N487)))</f>
        <v>5.9447221507257026</v>
      </c>
      <c r="O493" s="34">
        <f>IF('5b.TriRandNumbers'!O487&lt;=O$1,O$4+SQRT(O$2*'5b.TriRandNumbers'!O487),O$6-SQRT(O$3*(1-'5b.TriRandNumbers'!O487)))</f>
        <v>13.536123165998006</v>
      </c>
      <c r="P493" s="33">
        <f>IF('5b.TriRandNumbers'!P487&lt;=P$1,P$4+SQRT(P$2*'5b.TriRandNumbers'!P487),P$6-SQRT(P$3*(1-'5b.TriRandNumbers'!P487)))</f>
        <v>16.075650857961261</v>
      </c>
      <c r="Q493" s="32">
        <f>IF('5b.TriRandNumbers'!Q487&lt;=Q$1,Q$4+SQRT(Q$2*'5b.TriRandNumbers'!Q487),Q$6-SQRT(Q$3*(1-'5b.TriRandNumbers'!Q487)))</f>
        <v>14.409887965643453</v>
      </c>
      <c r="R493" s="31">
        <f>IF('5b.TriRandNumbers'!R487&lt;=R$1,R$4+SQRT(R$2*'5b.TriRandNumbers'!R487),R$6-SQRT(R$3*(1-'5b.TriRandNumbers'!R487)))</f>
        <v>6.5215017538891216</v>
      </c>
      <c r="S493" s="30">
        <f>IF('5b.TriRandNumbers'!S487&lt;=S$1,S$4+SQRT(S$2*'5b.TriRandNumbers'!S487),S$6-SQRT(S$3*(1-'5b.TriRandNumbers'!S487)))</f>
        <v>7.5850132741233374</v>
      </c>
      <c r="T493" s="35">
        <f>IF('5b.TriRandNumbers'!T487&lt;=T$1,T$4+SQRT(T$2*'5b.TriRandNumbers'!T487),T$6-SQRT(T$3*(1-'5b.TriRandNumbers'!T487)))</f>
        <v>10.875696880048411</v>
      </c>
      <c r="U493" s="34">
        <f>IF('5b.TriRandNumbers'!U487&lt;=U$1,U$4+SQRT(U$2*'5b.TriRandNumbers'!U487),U$6-SQRT(U$3*(1-'5b.TriRandNumbers'!U487)))</f>
        <v>17.610287597750954</v>
      </c>
      <c r="V493" s="33">
        <f>IF('5b.TriRandNumbers'!V487&lt;=V$1,V$4+SQRT(V$2*'5b.TriRandNumbers'!V487),V$6-SQRT(V$3*(1-'5b.TriRandNumbers'!V487)))</f>
        <v>10.505550123817661</v>
      </c>
      <c r="W493" s="32">
        <f>IF('5b.TriRandNumbers'!W487&lt;=W$1,W$4+SQRT(W$2*'5b.TriRandNumbers'!W487),W$6-SQRT(W$3*(1-'5b.TriRandNumbers'!W487)))</f>
        <v>13.196447082667063</v>
      </c>
      <c r="X493" s="31">
        <f>IF('5b.TriRandNumbers'!X487&lt;=X$1,X$4+SQRT(X$2*'5b.TriRandNumbers'!X487),X$6-SQRT(X$3*(1-'5b.TriRandNumbers'!X487)))</f>
        <v>7.7249455624808316</v>
      </c>
      <c r="Y493" s="30">
        <f>IF('5b.TriRandNumbers'!Y487&lt;=Y$1,Y$4+SQRT(Y$2*'5b.TriRandNumbers'!Y487),Y$6-SQRT(Y$3*(1-'5b.TriRandNumbers'!Y487)))</f>
        <v>9.0673803883852759</v>
      </c>
    </row>
    <row r="494" spans="2:25" hidden="1" x14ac:dyDescent="0.25">
      <c r="B494" s="35">
        <f>IF('5b.TriRandNumbers'!B488&lt;=B$1,B$4+SQRT(B$2*'5b.TriRandNumbers'!B488),B$6-SQRT(B$3*(1-'5b.TriRandNumbers'!B488)))</f>
        <v>5.2092469587409775</v>
      </c>
      <c r="C494" s="34">
        <f>IF('5b.TriRandNumbers'!C488&lt;=C$1,C$4+SQRT(C$2*'5b.TriRandNumbers'!C488),C$6-SQRT(C$3*(1-'5b.TriRandNumbers'!C488)))</f>
        <v>3.4474106736630974</v>
      </c>
      <c r="D494" s="33">
        <f>IF('5b.TriRandNumbers'!D488&lt;=D$1,D$4+SQRT(D$2*'5b.TriRandNumbers'!D488),D$6-SQRT(D$3*(1-'5b.TriRandNumbers'!D488)))</f>
        <v>5.3559025864495435</v>
      </c>
      <c r="E494" s="32">
        <f>IF('5b.TriRandNumbers'!E488&lt;=E$1,E$4+SQRT(E$2*'5b.TriRandNumbers'!E488),E$6-SQRT(E$3*(1-'5b.TriRandNumbers'!E488)))</f>
        <v>4.223888817464073</v>
      </c>
      <c r="F494" s="31">
        <f>IF('5b.TriRandNumbers'!F488&lt;=F$1,F$4+SQRT(F$2*'5b.TriRandNumbers'!F488),F$6-SQRT(F$3*(1-'5b.TriRandNumbers'!F488)))</f>
        <v>1.3969194341828057</v>
      </c>
      <c r="G494" s="30">
        <f>IF('5b.TriRandNumbers'!G488&lt;=G$1,G$4+SQRT(G$2*'5b.TriRandNumbers'!G488),G$6-SQRT(G$3*(1-'5b.TriRandNumbers'!G488)))</f>
        <v>2.9381448308370937</v>
      </c>
      <c r="H494" s="35">
        <f>IF('5b.TriRandNumbers'!H488&lt;=H$1,H$4+SQRT(H$2*'5b.TriRandNumbers'!H488),H$6-SQRT(H$3*(1-'5b.TriRandNumbers'!H488)))</f>
        <v>16.761022187513007</v>
      </c>
      <c r="I494" s="34">
        <f>IF('5b.TriRandNumbers'!I488&lt;=I$1,I$4+SQRT(I$2*'5b.TriRandNumbers'!I488),I$6-SQRT(I$3*(1-'5b.TriRandNumbers'!I488)))</f>
        <v>11.593749057544233</v>
      </c>
      <c r="J494" s="33">
        <f>IF('5b.TriRandNumbers'!J488&lt;=J$1,J$4+SQRT(J$2*'5b.TriRandNumbers'!J488),J$6-SQRT(J$3*(1-'5b.TriRandNumbers'!J488)))</f>
        <v>9.9742632426725422</v>
      </c>
      <c r="K494" s="32">
        <f>IF('5b.TriRandNumbers'!K488&lt;=K$1,K$4+SQRT(K$2*'5b.TriRandNumbers'!K488),K$6-SQRT(K$3*(1-'5b.TriRandNumbers'!K488)))</f>
        <v>6.1265412616702282</v>
      </c>
      <c r="L494" s="31">
        <f>IF('5b.TriRandNumbers'!L488&lt;=L$1,L$4+SQRT(L$2*'5b.TriRandNumbers'!L488),L$6-SQRT(L$3*(1-'5b.TriRandNumbers'!L488)))</f>
        <v>11.492159199300334</v>
      </c>
      <c r="M494" s="30">
        <f>IF('5b.TriRandNumbers'!M488&lt;=M$1,M$4+SQRT(M$2*'5b.TriRandNumbers'!M488),M$6-SQRT(M$3*(1-'5b.TriRandNumbers'!M488)))</f>
        <v>10.916413220361209</v>
      </c>
      <c r="N494" s="35">
        <f>IF('5b.TriRandNumbers'!N488&lt;=N$1,N$4+SQRT(N$2*'5b.TriRandNumbers'!N488),N$6-SQRT(N$3*(1-'5b.TriRandNumbers'!N488)))</f>
        <v>5.971342187365746</v>
      </c>
      <c r="O494" s="34">
        <f>IF('5b.TriRandNumbers'!O488&lt;=O$1,O$4+SQRT(O$2*'5b.TriRandNumbers'!O488),O$6-SQRT(O$3*(1-'5b.TriRandNumbers'!O488)))</f>
        <v>10.60094664397214</v>
      </c>
      <c r="P494" s="33">
        <f>IF('5b.TriRandNumbers'!P488&lt;=P$1,P$4+SQRT(P$2*'5b.TriRandNumbers'!P488),P$6-SQRT(P$3*(1-'5b.TriRandNumbers'!P488)))</f>
        <v>8.897636653820582</v>
      </c>
      <c r="Q494" s="32">
        <f>IF('5b.TriRandNumbers'!Q488&lt;=Q$1,Q$4+SQRT(Q$2*'5b.TriRandNumbers'!Q488),Q$6-SQRT(Q$3*(1-'5b.TriRandNumbers'!Q488)))</f>
        <v>13.112645983041435</v>
      </c>
      <c r="R494" s="31">
        <f>IF('5b.TriRandNumbers'!R488&lt;=R$1,R$4+SQRT(R$2*'5b.TriRandNumbers'!R488),R$6-SQRT(R$3*(1-'5b.TriRandNumbers'!R488)))</f>
        <v>13.786137330975579</v>
      </c>
      <c r="S494" s="30">
        <f>IF('5b.TriRandNumbers'!S488&lt;=S$1,S$4+SQRT(S$2*'5b.TriRandNumbers'!S488),S$6-SQRT(S$3*(1-'5b.TriRandNumbers'!S488)))</f>
        <v>13.417654828236433</v>
      </c>
      <c r="T494" s="35">
        <f>IF('5b.TriRandNumbers'!T488&lt;=T$1,T$4+SQRT(T$2*'5b.TriRandNumbers'!T488),T$6-SQRT(T$3*(1-'5b.TriRandNumbers'!T488)))</f>
        <v>7.3842992878957876</v>
      </c>
      <c r="U494" s="34">
        <f>IF('5b.TriRandNumbers'!U488&lt;=U$1,U$4+SQRT(U$2*'5b.TriRandNumbers'!U488),U$6-SQRT(U$3*(1-'5b.TriRandNumbers'!U488)))</f>
        <v>9.6862548052426369</v>
      </c>
      <c r="V494" s="33">
        <f>IF('5b.TriRandNumbers'!V488&lt;=V$1,V$4+SQRT(V$2*'5b.TriRandNumbers'!V488),V$6-SQRT(V$3*(1-'5b.TriRandNumbers'!V488)))</f>
        <v>11.361156778467578</v>
      </c>
      <c r="W494" s="32">
        <f>IF('5b.TriRandNumbers'!W488&lt;=W$1,W$4+SQRT(W$2*'5b.TriRandNumbers'!W488),W$6-SQRT(W$3*(1-'5b.TriRandNumbers'!W488)))</f>
        <v>11.047788939281011</v>
      </c>
      <c r="X494" s="31">
        <f>IF('5b.TriRandNumbers'!X488&lt;=X$1,X$4+SQRT(X$2*'5b.TriRandNumbers'!X488),X$6-SQRT(X$3*(1-'5b.TriRandNumbers'!X488)))</f>
        <v>9.8792846259382952</v>
      </c>
      <c r="Y494" s="30">
        <f>IF('5b.TriRandNumbers'!Y488&lt;=Y$1,Y$4+SQRT(Y$2*'5b.TriRandNumbers'!Y488),Y$6-SQRT(Y$3*(1-'5b.TriRandNumbers'!Y488)))</f>
        <v>11.369450003751298</v>
      </c>
    </row>
    <row r="495" spans="2:25" hidden="1" x14ac:dyDescent="0.25">
      <c r="B495" s="35">
        <f>IF('5b.TriRandNumbers'!B489&lt;=B$1,B$4+SQRT(B$2*'5b.TriRandNumbers'!B489),B$6-SQRT(B$3*(1-'5b.TriRandNumbers'!B489)))</f>
        <v>4.9659157451157867</v>
      </c>
      <c r="C495" s="34">
        <f>IF('5b.TriRandNumbers'!C489&lt;=C$1,C$4+SQRT(C$2*'5b.TriRandNumbers'!C489),C$6-SQRT(C$3*(1-'5b.TriRandNumbers'!C489)))</f>
        <v>1.5336167852453824</v>
      </c>
      <c r="D495" s="33">
        <f>IF('5b.TriRandNumbers'!D489&lt;=D$1,D$4+SQRT(D$2*'5b.TriRandNumbers'!D489),D$6-SQRT(D$3*(1-'5b.TriRandNumbers'!D489)))</f>
        <v>5.0817986940650535</v>
      </c>
      <c r="E495" s="32">
        <f>IF('5b.TriRandNumbers'!E489&lt;=E$1,E$4+SQRT(E$2*'5b.TriRandNumbers'!E489),E$6-SQRT(E$3*(1-'5b.TriRandNumbers'!E489)))</f>
        <v>3.3614162440603002</v>
      </c>
      <c r="F495" s="31">
        <f>IF('5b.TriRandNumbers'!F489&lt;=F$1,F$4+SQRT(F$2*'5b.TriRandNumbers'!F489),F$6-SQRT(F$3*(1-'5b.TriRandNumbers'!F489)))</f>
        <v>2.5447708924188319</v>
      </c>
      <c r="G495" s="30">
        <f>IF('5b.TriRandNumbers'!G489&lt;=G$1,G$4+SQRT(G$2*'5b.TriRandNumbers'!G489),G$6-SQRT(G$3*(1-'5b.TriRandNumbers'!G489)))</f>
        <v>3.6729851500130124</v>
      </c>
      <c r="H495" s="35">
        <f>IF('5b.TriRandNumbers'!H489&lt;=H$1,H$4+SQRT(H$2*'5b.TriRandNumbers'!H489),H$6-SQRT(H$3*(1-'5b.TriRandNumbers'!H489)))</f>
        <v>10.254450280093327</v>
      </c>
      <c r="I495" s="34">
        <f>IF('5b.TriRandNumbers'!I489&lt;=I$1,I$4+SQRT(I$2*'5b.TriRandNumbers'!I489),I$6-SQRT(I$3*(1-'5b.TriRandNumbers'!I489)))</f>
        <v>16.728456956595078</v>
      </c>
      <c r="J495" s="33">
        <f>IF('5b.TriRandNumbers'!J489&lt;=J$1,J$4+SQRT(J$2*'5b.TriRandNumbers'!J489),J$6-SQRT(J$3*(1-'5b.TriRandNumbers'!J489)))</f>
        <v>8.6907578861823485</v>
      </c>
      <c r="K495" s="32">
        <f>IF('5b.TriRandNumbers'!K489&lt;=K$1,K$4+SQRT(K$2*'5b.TriRandNumbers'!K489),K$6-SQRT(K$3*(1-'5b.TriRandNumbers'!K489)))</f>
        <v>10.067856149047401</v>
      </c>
      <c r="L495" s="31">
        <f>IF('5b.TriRandNumbers'!L489&lt;=L$1,L$4+SQRT(L$2*'5b.TriRandNumbers'!L489),L$6-SQRT(L$3*(1-'5b.TriRandNumbers'!L489)))</f>
        <v>6.7935100356061833</v>
      </c>
      <c r="M495" s="30">
        <f>IF('5b.TriRandNumbers'!M489&lt;=M$1,M$4+SQRT(M$2*'5b.TriRandNumbers'!M489),M$6-SQRT(M$3*(1-'5b.TriRandNumbers'!M489)))</f>
        <v>8.2705817850972831</v>
      </c>
      <c r="N495" s="35">
        <f>IF('5b.TriRandNumbers'!N489&lt;=N$1,N$4+SQRT(N$2*'5b.TriRandNumbers'!N489),N$6-SQRT(N$3*(1-'5b.TriRandNumbers'!N489)))</f>
        <v>10.204293940719845</v>
      </c>
      <c r="O495" s="34">
        <f>IF('5b.TriRandNumbers'!O489&lt;=O$1,O$4+SQRT(O$2*'5b.TriRandNumbers'!O489),O$6-SQRT(O$3*(1-'5b.TriRandNumbers'!O489)))</f>
        <v>8.7724575268831089</v>
      </c>
      <c r="P495" s="33">
        <f>IF('5b.TriRandNumbers'!P489&lt;=P$1,P$4+SQRT(P$2*'5b.TriRandNumbers'!P489),P$6-SQRT(P$3*(1-'5b.TriRandNumbers'!P489)))</f>
        <v>12.682961364028472</v>
      </c>
      <c r="Q495" s="32">
        <f>IF('5b.TriRandNumbers'!Q489&lt;=Q$1,Q$4+SQRT(Q$2*'5b.TriRandNumbers'!Q489),Q$6-SQRT(Q$3*(1-'5b.TriRandNumbers'!Q489)))</f>
        <v>11.435579203634289</v>
      </c>
      <c r="R495" s="31">
        <f>IF('5b.TriRandNumbers'!R489&lt;=R$1,R$4+SQRT(R$2*'5b.TriRandNumbers'!R489),R$6-SQRT(R$3*(1-'5b.TriRandNumbers'!R489)))</f>
        <v>10.750392493160556</v>
      </c>
      <c r="S495" s="30">
        <f>IF('5b.TriRandNumbers'!S489&lt;=S$1,S$4+SQRT(S$2*'5b.TriRandNumbers'!S489),S$6-SQRT(S$3*(1-'5b.TriRandNumbers'!S489)))</f>
        <v>18.233804874244321</v>
      </c>
      <c r="T495" s="35">
        <f>IF('5b.TriRandNumbers'!T489&lt;=T$1,T$4+SQRT(T$2*'5b.TriRandNumbers'!T489),T$6-SQRT(T$3*(1-'5b.TriRandNumbers'!T489)))</f>
        <v>12.151378651838989</v>
      </c>
      <c r="U495" s="34">
        <f>IF('5b.TriRandNumbers'!U489&lt;=U$1,U$4+SQRT(U$2*'5b.TriRandNumbers'!U489),U$6-SQRT(U$3*(1-'5b.TriRandNumbers'!U489)))</f>
        <v>8.5595121912626695</v>
      </c>
      <c r="V495" s="33">
        <f>IF('5b.TriRandNumbers'!V489&lt;=V$1,V$4+SQRT(V$2*'5b.TriRandNumbers'!V489),V$6-SQRT(V$3*(1-'5b.TriRandNumbers'!V489)))</f>
        <v>9.9579090016608234</v>
      </c>
      <c r="W495" s="32">
        <f>IF('5b.TriRandNumbers'!W489&lt;=W$1,W$4+SQRT(W$2*'5b.TriRandNumbers'!W489),W$6-SQRT(W$3*(1-'5b.TriRandNumbers'!W489)))</f>
        <v>13.597008534894339</v>
      </c>
      <c r="X495" s="31">
        <f>IF('5b.TriRandNumbers'!X489&lt;=X$1,X$4+SQRT(X$2*'5b.TriRandNumbers'!X489),X$6-SQRT(X$3*(1-'5b.TriRandNumbers'!X489)))</f>
        <v>11.929386047749421</v>
      </c>
      <c r="Y495" s="30">
        <f>IF('5b.TriRandNumbers'!Y489&lt;=Y$1,Y$4+SQRT(Y$2*'5b.TriRandNumbers'!Y489),Y$6-SQRT(Y$3*(1-'5b.TriRandNumbers'!Y489)))</f>
        <v>10.05402455656909</v>
      </c>
    </row>
    <row r="496" spans="2:25" hidden="1" x14ac:dyDescent="0.25">
      <c r="B496" s="35">
        <f>IF('5b.TriRandNumbers'!B490&lt;=B$1,B$4+SQRT(B$2*'5b.TriRandNumbers'!B490),B$6-SQRT(B$3*(1-'5b.TriRandNumbers'!B490)))</f>
        <v>4.1143278070000555</v>
      </c>
      <c r="C496" s="34">
        <f>IF('5b.TriRandNumbers'!C490&lt;=C$1,C$4+SQRT(C$2*'5b.TriRandNumbers'!C490),C$6-SQRT(C$3*(1-'5b.TriRandNumbers'!C490)))</f>
        <v>3.3079917226742008</v>
      </c>
      <c r="D496" s="33">
        <f>IF('5b.TriRandNumbers'!D490&lt;=D$1,D$4+SQRT(D$2*'5b.TriRandNumbers'!D490),D$6-SQRT(D$3*(1-'5b.TriRandNumbers'!D490)))</f>
        <v>5.0590240477179336</v>
      </c>
      <c r="E496" s="32">
        <f>IF('5b.TriRandNumbers'!E490&lt;=E$1,E$4+SQRT(E$2*'5b.TriRandNumbers'!E490),E$6-SQRT(E$3*(1-'5b.TriRandNumbers'!E490)))</f>
        <v>3.5429224242658557</v>
      </c>
      <c r="F496" s="31">
        <f>IF('5b.TriRandNumbers'!F490&lt;=F$1,F$4+SQRT(F$2*'5b.TriRandNumbers'!F490),F$6-SQRT(F$3*(1-'5b.TriRandNumbers'!F490)))</f>
        <v>1.3659256805813889</v>
      </c>
      <c r="G496" s="30">
        <f>IF('5b.TriRandNumbers'!G490&lt;=G$1,G$4+SQRT(G$2*'5b.TriRandNumbers'!G490),G$6-SQRT(G$3*(1-'5b.TriRandNumbers'!G490)))</f>
        <v>4.6546596017490067</v>
      </c>
      <c r="H496" s="35">
        <f>IF('5b.TriRandNumbers'!H490&lt;=H$1,H$4+SQRT(H$2*'5b.TriRandNumbers'!H490),H$6-SQRT(H$3*(1-'5b.TriRandNumbers'!H490)))</f>
        <v>18.608736353302248</v>
      </c>
      <c r="I496" s="34">
        <f>IF('5b.TriRandNumbers'!I490&lt;=I$1,I$4+SQRT(I$2*'5b.TriRandNumbers'!I490),I$6-SQRT(I$3*(1-'5b.TriRandNumbers'!I490)))</f>
        <v>6.7469107597293849</v>
      </c>
      <c r="J496" s="33">
        <f>IF('5b.TriRandNumbers'!J490&lt;=J$1,J$4+SQRT(J$2*'5b.TriRandNumbers'!J490),J$6-SQRT(J$3*(1-'5b.TriRandNumbers'!J490)))</f>
        <v>11.275827776422988</v>
      </c>
      <c r="K496" s="32">
        <f>IF('5b.TriRandNumbers'!K490&lt;=K$1,K$4+SQRT(K$2*'5b.TriRandNumbers'!K490),K$6-SQRT(K$3*(1-'5b.TriRandNumbers'!K490)))</f>
        <v>10.022926699060074</v>
      </c>
      <c r="L496" s="31">
        <f>IF('5b.TriRandNumbers'!L490&lt;=L$1,L$4+SQRT(L$2*'5b.TriRandNumbers'!L490),L$6-SQRT(L$3*(1-'5b.TriRandNumbers'!L490)))</f>
        <v>8.995328742197886</v>
      </c>
      <c r="M496" s="30">
        <f>IF('5b.TriRandNumbers'!M490&lt;=M$1,M$4+SQRT(M$2*'5b.TriRandNumbers'!M490),M$6-SQRT(M$3*(1-'5b.TriRandNumbers'!M490)))</f>
        <v>9.7896709145633949</v>
      </c>
      <c r="N496" s="35">
        <f>IF('5b.TriRandNumbers'!N490&lt;=N$1,N$4+SQRT(N$2*'5b.TriRandNumbers'!N490),N$6-SQRT(N$3*(1-'5b.TriRandNumbers'!N490)))</f>
        <v>11.95076624322704</v>
      </c>
      <c r="O496" s="34">
        <f>IF('5b.TriRandNumbers'!O490&lt;=O$1,O$4+SQRT(O$2*'5b.TriRandNumbers'!O490),O$6-SQRT(O$3*(1-'5b.TriRandNumbers'!O490)))</f>
        <v>12.978744947398246</v>
      </c>
      <c r="P496" s="33">
        <f>IF('5b.TriRandNumbers'!P490&lt;=P$1,P$4+SQRT(P$2*'5b.TriRandNumbers'!P490),P$6-SQRT(P$3*(1-'5b.TriRandNumbers'!P490)))</f>
        <v>12.478442855129556</v>
      </c>
      <c r="Q496" s="32">
        <f>IF('5b.TriRandNumbers'!Q490&lt;=Q$1,Q$4+SQRT(Q$2*'5b.TriRandNumbers'!Q490),Q$6-SQRT(Q$3*(1-'5b.TriRandNumbers'!Q490)))</f>
        <v>14.34253050888732</v>
      </c>
      <c r="R496" s="31">
        <f>IF('5b.TriRandNumbers'!R490&lt;=R$1,R$4+SQRT(R$2*'5b.TriRandNumbers'!R490),R$6-SQRT(R$3*(1-'5b.TriRandNumbers'!R490)))</f>
        <v>8.3395867179429306</v>
      </c>
      <c r="S496" s="30">
        <f>IF('5b.TriRandNumbers'!S490&lt;=S$1,S$4+SQRT(S$2*'5b.TriRandNumbers'!S490),S$6-SQRT(S$3*(1-'5b.TriRandNumbers'!S490)))</f>
        <v>9.2947300704359002</v>
      </c>
      <c r="T496" s="35">
        <f>IF('5b.TriRandNumbers'!T490&lt;=T$1,T$4+SQRT(T$2*'5b.TriRandNumbers'!T490),T$6-SQRT(T$3*(1-'5b.TriRandNumbers'!T490)))</f>
        <v>9.3893000348982376</v>
      </c>
      <c r="U496" s="34">
        <f>IF('5b.TriRandNumbers'!U490&lt;=U$1,U$4+SQRT(U$2*'5b.TriRandNumbers'!U490),U$6-SQRT(U$3*(1-'5b.TriRandNumbers'!U490)))</f>
        <v>10.543185778896282</v>
      </c>
      <c r="V496" s="33">
        <f>IF('5b.TriRandNumbers'!V490&lt;=V$1,V$4+SQRT(V$2*'5b.TriRandNumbers'!V490),V$6-SQRT(V$3*(1-'5b.TriRandNumbers'!V490)))</f>
        <v>12.638356284443436</v>
      </c>
      <c r="W496" s="32">
        <f>IF('5b.TriRandNumbers'!W490&lt;=W$1,W$4+SQRT(W$2*'5b.TriRandNumbers'!W490),W$6-SQRT(W$3*(1-'5b.TriRandNumbers'!W490)))</f>
        <v>17.20768547600774</v>
      </c>
      <c r="X496" s="31">
        <f>IF('5b.TriRandNumbers'!X490&lt;=X$1,X$4+SQRT(X$2*'5b.TriRandNumbers'!X490),X$6-SQRT(X$3*(1-'5b.TriRandNumbers'!X490)))</f>
        <v>7.1501599920253796</v>
      </c>
      <c r="Y496" s="30">
        <f>IF('5b.TriRandNumbers'!Y490&lt;=Y$1,Y$4+SQRT(Y$2*'5b.TriRandNumbers'!Y490),Y$6-SQRT(Y$3*(1-'5b.TriRandNumbers'!Y490)))</f>
        <v>9.2670190729213395</v>
      </c>
    </row>
    <row r="497" spans="2:25" hidden="1" x14ac:dyDescent="0.25">
      <c r="B497" s="35">
        <f>IF('5b.TriRandNumbers'!B491&lt;=B$1,B$4+SQRT(B$2*'5b.TriRandNumbers'!B491),B$6-SQRT(B$3*(1-'5b.TriRandNumbers'!B491)))</f>
        <v>4.2404040108769596</v>
      </c>
      <c r="C497" s="34">
        <f>IF('5b.TriRandNumbers'!C491&lt;=C$1,C$4+SQRT(C$2*'5b.TriRandNumbers'!C491),C$6-SQRT(C$3*(1-'5b.TriRandNumbers'!C491)))</f>
        <v>3.6924072488486899</v>
      </c>
      <c r="D497" s="33">
        <f>IF('5b.TriRandNumbers'!D491&lt;=D$1,D$4+SQRT(D$2*'5b.TriRandNumbers'!D491),D$6-SQRT(D$3*(1-'5b.TriRandNumbers'!D491)))</f>
        <v>5.2535670530887764</v>
      </c>
      <c r="E497" s="32">
        <f>IF('5b.TriRandNumbers'!E491&lt;=E$1,E$4+SQRT(E$2*'5b.TriRandNumbers'!E491),E$6-SQRT(E$3*(1-'5b.TriRandNumbers'!E491)))</f>
        <v>3.2071868214430519</v>
      </c>
      <c r="F497" s="31">
        <f>IF('5b.TriRandNumbers'!F491&lt;=F$1,F$4+SQRT(F$2*'5b.TriRandNumbers'!F491),F$6-SQRT(F$3*(1-'5b.TriRandNumbers'!F491)))</f>
        <v>1.4472601868362485</v>
      </c>
      <c r="G497" s="30">
        <f>IF('5b.TriRandNumbers'!G491&lt;=G$1,G$4+SQRT(G$2*'5b.TriRandNumbers'!G491),G$6-SQRT(G$3*(1-'5b.TriRandNumbers'!G491)))</f>
        <v>3.9116484702516141</v>
      </c>
      <c r="H497" s="35">
        <f>IF('5b.TriRandNumbers'!H491&lt;=H$1,H$4+SQRT(H$2*'5b.TriRandNumbers'!H491),H$6-SQRT(H$3*(1-'5b.TriRandNumbers'!H491)))</f>
        <v>12.61171962427</v>
      </c>
      <c r="I497" s="34">
        <f>IF('5b.TriRandNumbers'!I491&lt;=I$1,I$4+SQRT(I$2*'5b.TriRandNumbers'!I491),I$6-SQRT(I$3*(1-'5b.TriRandNumbers'!I491)))</f>
        <v>8.1545090777588314</v>
      </c>
      <c r="J497" s="33">
        <f>IF('5b.TriRandNumbers'!J491&lt;=J$1,J$4+SQRT(J$2*'5b.TriRandNumbers'!J491),J$6-SQRT(J$3*(1-'5b.TriRandNumbers'!J491)))</f>
        <v>11.413555093439303</v>
      </c>
      <c r="K497" s="32">
        <f>IF('5b.TriRandNumbers'!K491&lt;=K$1,K$4+SQRT(K$2*'5b.TriRandNumbers'!K491),K$6-SQRT(K$3*(1-'5b.TriRandNumbers'!K491)))</f>
        <v>15.886784020826966</v>
      </c>
      <c r="L497" s="31">
        <f>IF('5b.TriRandNumbers'!L491&lt;=L$1,L$4+SQRT(L$2*'5b.TriRandNumbers'!L491),L$6-SQRT(L$3*(1-'5b.TriRandNumbers'!L491)))</f>
        <v>10.109974245120734</v>
      </c>
      <c r="M497" s="30">
        <f>IF('5b.TriRandNumbers'!M491&lt;=M$1,M$4+SQRT(M$2*'5b.TriRandNumbers'!M491),M$6-SQRT(M$3*(1-'5b.TriRandNumbers'!M491)))</f>
        <v>8.969523202788233</v>
      </c>
      <c r="N497" s="35">
        <f>IF('5b.TriRandNumbers'!N491&lt;=N$1,N$4+SQRT(N$2*'5b.TriRandNumbers'!N491),N$6-SQRT(N$3*(1-'5b.TriRandNumbers'!N491)))</f>
        <v>13.678872052819202</v>
      </c>
      <c r="O497" s="34">
        <f>IF('5b.TriRandNumbers'!O491&lt;=O$1,O$4+SQRT(O$2*'5b.TriRandNumbers'!O491),O$6-SQRT(O$3*(1-'5b.TriRandNumbers'!O491)))</f>
        <v>9.8416260027678817</v>
      </c>
      <c r="P497" s="33">
        <f>IF('5b.TriRandNumbers'!P491&lt;=P$1,P$4+SQRT(P$2*'5b.TriRandNumbers'!P491),P$6-SQRT(P$3*(1-'5b.TriRandNumbers'!P491)))</f>
        <v>7.1081384283187532</v>
      </c>
      <c r="Q497" s="32">
        <f>IF('5b.TriRandNumbers'!Q491&lt;=Q$1,Q$4+SQRT(Q$2*'5b.TriRandNumbers'!Q491),Q$6-SQRT(Q$3*(1-'5b.TriRandNumbers'!Q491)))</f>
        <v>5.8894452105802486</v>
      </c>
      <c r="R497" s="31">
        <f>IF('5b.TriRandNumbers'!R491&lt;=R$1,R$4+SQRT(R$2*'5b.TriRandNumbers'!R491),R$6-SQRT(R$3*(1-'5b.TriRandNumbers'!R491)))</f>
        <v>17.129257726148424</v>
      </c>
      <c r="S497" s="30">
        <f>IF('5b.TriRandNumbers'!S491&lt;=S$1,S$4+SQRT(S$2*'5b.TriRandNumbers'!S491),S$6-SQRT(S$3*(1-'5b.TriRandNumbers'!S491)))</f>
        <v>10.008670890213649</v>
      </c>
      <c r="T497" s="35">
        <f>IF('5b.TriRandNumbers'!T491&lt;=T$1,T$4+SQRT(T$2*'5b.TriRandNumbers'!T491),T$6-SQRT(T$3*(1-'5b.TriRandNumbers'!T491)))</f>
        <v>10.14777252307943</v>
      </c>
      <c r="U497" s="34">
        <f>IF('5b.TriRandNumbers'!U491&lt;=U$1,U$4+SQRT(U$2*'5b.TriRandNumbers'!U491),U$6-SQRT(U$3*(1-'5b.TriRandNumbers'!U491)))</f>
        <v>15.533409420988995</v>
      </c>
      <c r="V497" s="33">
        <f>IF('5b.TriRandNumbers'!V491&lt;=V$1,V$4+SQRT(V$2*'5b.TriRandNumbers'!V491),V$6-SQRT(V$3*(1-'5b.TriRandNumbers'!V491)))</f>
        <v>10.697871351474735</v>
      </c>
      <c r="W497" s="32">
        <f>IF('5b.TriRandNumbers'!W491&lt;=W$1,W$4+SQRT(W$2*'5b.TriRandNumbers'!W491),W$6-SQRT(W$3*(1-'5b.TriRandNumbers'!W491)))</f>
        <v>19.223311002413432</v>
      </c>
      <c r="X497" s="31">
        <f>IF('5b.TriRandNumbers'!X491&lt;=X$1,X$4+SQRT(X$2*'5b.TriRandNumbers'!X491),X$6-SQRT(X$3*(1-'5b.TriRandNumbers'!X491)))</f>
        <v>15.015158490879589</v>
      </c>
      <c r="Y497" s="30">
        <f>IF('5b.TriRandNumbers'!Y491&lt;=Y$1,Y$4+SQRT(Y$2*'5b.TriRandNumbers'!Y491),Y$6-SQRT(Y$3*(1-'5b.TriRandNumbers'!Y491)))</f>
        <v>10.061692276893492</v>
      </c>
    </row>
    <row r="498" spans="2:25" hidden="1" x14ac:dyDescent="0.25">
      <c r="B498" s="35">
        <f>IF('5b.TriRandNumbers'!B492&lt;=B$1,B$4+SQRT(B$2*'5b.TriRandNumbers'!B492),B$6-SQRT(B$3*(1-'5b.TriRandNumbers'!B492)))</f>
        <v>4.8117522534590025</v>
      </c>
      <c r="C498" s="34">
        <f>IF('5b.TriRandNumbers'!C492&lt;=C$1,C$4+SQRT(C$2*'5b.TriRandNumbers'!C492),C$6-SQRT(C$3*(1-'5b.TriRandNumbers'!C492)))</f>
        <v>3.7446626747422158</v>
      </c>
      <c r="D498" s="33">
        <f>IF('5b.TriRandNumbers'!D492&lt;=D$1,D$4+SQRT(D$2*'5b.TriRandNumbers'!D492),D$6-SQRT(D$3*(1-'5b.TriRandNumbers'!D492)))</f>
        <v>6.2321331797416111</v>
      </c>
      <c r="E498" s="32">
        <f>IF('5b.TriRandNumbers'!E492&lt;=E$1,E$4+SQRT(E$2*'5b.TriRandNumbers'!E492),E$6-SQRT(E$3*(1-'5b.TriRandNumbers'!E492)))</f>
        <v>3.2550213197939737</v>
      </c>
      <c r="F498" s="31">
        <f>IF('5b.TriRandNumbers'!F492&lt;=F$1,F$4+SQRT(F$2*'5b.TriRandNumbers'!F492),F$6-SQRT(F$3*(1-'5b.TriRandNumbers'!F492)))</f>
        <v>1.9373543427547486</v>
      </c>
      <c r="G498" s="30">
        <f>IF('5b.TriRandNumbers'!G492&lt;=G$1,G$4+SQRT(G$2*'5b.TriRandNumbers'!G492),G$6-SQRT(G$3*(1-'5b.TriRandNumbers'!G492)))</f>
        <v>2.7377735495463629</v>
      </c>
      <c r="H498" s="35">
        <f>IF('5b.TriRandNumbers'!H492&lt;=H$1,H$4+SQRT(H$2*'5b.TriRandNumbers'!H492),H$6-SQRT(H$3*(1-'5b.TriRandNumbers'!H492)))</f>
        <v>15.040583823864221</v>
      </c>
      <c r="I498" s="34">
        <f>IF('5b.TriRandNumbers'!I492&lt;=I$1,I$4+SQRT(I$2*'5b.TriRandNumbers'!I492),I$6-SQRT(I$3*(1-'5b.TriRandNumbers'!I492)))</f>
        <v>15.296652701403262</v>
      </c>
      <c r="J498" s="33">
        <f>IF('5b.TriRandNumbers'!J492&lt;=J$1,J$4+SQRT(J$2*'5b.TriRandNumbers'!J492),J$6-SQRT(J$3*(1-'5b.TriRandNumbers'!J492)))</f>
        <v>9.1894842863686392</v>
      </c>
      <c r="K498" s="32">
        <f>IF('5b.TriRandNumbers'!K492&lt;=K$1,K$4+SQRT(K$2*'5b.TriRandNumbers'!K492),K$6-SQRT(K$3*(1-'5b.TriRandNumbers'!K492)))</f>
        <v>10.126873700274142</v>
      </c>
      <c r="L498" s="31">
        <f>IF('5b.TriRandNumbers'!L492&lt;=L$1,L$4+SQRT(L$2*'5b.TriRandNumbers'!L492),L$6-SQRT(L$3*(1-'5b.TriRandNumbers'!L492)))</f>
        <v>16.504810734788038</v>
      </c>
      <c r="M498" s="30">
        <f>IF('5b.TriRandNumbers'!M492&lt;=M$1,M$4+SQRT(M$2*'5b.TriRandNumbers'!M492),M$6-SQRT(M$3*(1-'5b.TriRandNumbers'!M492)))</f>
        <v>14.292798686036699</v>
      </c>
      <c r="N498" s="35">
        <f>IF('5b.TriRandNumbers'!N492&lt;=N$1,N$4+SQRT(N$2*'5b.TriRandNumbers'!N492),N$6-SQRT(N$3*(1-'5b.TriRandNumbers'!N492)))</f>
        <v>10.274592343250132</v>
      </c>
      <c r="O498" s="34">
        <f>IF('5b.TriRandNumbers'!O492&lt;=O$1,O$4+SQRT(O$2*'5b.TriRandNumbers'!O492),O$6-SQRT(O$3*(1-'5b.TriRandNumbers'!O492)))</f>
        <v>7.6712099473249182</v>
      </c>
      <c r="P498" s="33">
        <f>IF('5b.TriRandNumbers'!P492&lt;=P$1,P$4+SQRT(P$2*'5b.TriRandNumbers'!P492),P$6-SQRT(P$3*(1-'5b.TriRandNumbers'!P492)))</f>
        <v>12.333439931617736</v>
      </c>
      <c r="Q498" s="32">
        <f>IF('5b.TriRandNumbers'!Q492&lt;=Q$1,Q$4+SQRT(Q$2*'5b.TriRandNumbers'!Q492),Q$6-SQRT(Q$3*(1-'5b.TriRandNumbers'!Q492)))</f>
        <v>11.319750306462867</v>
      </c>
      <c r="R498" s="31">
        <f>IF('5b.TriRandNumbers'!R492&lt;=R$1,R$4+SQRT(R$2*'5b.TriRandNumbers'!R492),R$6-SQRT(R$3*(1-'5b.TriRandNumbers'!R492)))</f>
        <v>16.801067936647144</v>
      </c>
      <c r="S498" s="30">
        <f>IF('5b.TriRandNumbers'!S492&lt;=S$1,S$4+SQRT(S$2*'5b.TriRandNumbers'!S492),S$6-SQRT(S$3*(1-'5b.TriRandNumbers'!S492)))</f>
        <v>8.7915573262373439</v>
      </c>
      <c r="T498" s="35">
        <f>IF('5b.TriRandNumbers'!T492&lt;=T$1,T$4+SQRT(T$2*'5b.TriRandNumbers'!T492),T$6-SQRT(T$3*(1-'5b.TriRandNumbers'!T492)))</f>
        <v>9.7687234718571396</v>
      </c>
      <c r="U498" s="34">
        <f>IF('5b.TriRandNumbers'!U492&lt;=U$1,U$4+SQRT(U$2*'5b.TriRandNumbers'!U492),U$6-SQRT(U$3*(1-'5b.TriRandNumbers'!U492)))</f>
        <v>12.026570944298392</v>
      </c>
      <c r="V498" s="33">
        <f>IF('5b.TriRandNumbers'!V492&lt;=V$1,V$4+SQRT(V$2*'5b.TriRandNumbers'!V492),V$6-SQRT(V$3*(1-'5b.TriRandNumbers'!V492)))</f>
        <v>13.169553712865694</v>
      </c>
      <c r="W498" s="32">
        <f>IF('5b.TriRandNumbers'!W492&lt;=W$1,W$4+SQRT(W$2*'5b.TriRandNumbers'!W492),W$6-SQRT(W$3*(1-'5b.TriRandNumbers'!W492)))</f>
        <v>10.28506061270696</v>
      </c>
      <c r="X498" s="31">
        <f>IF('5b.TriRandNumbers'!X492&lt;=X$1,X$4+SQRT(X$2*'5b.TriRandNumbers'!X492),X$6-SQRT(X$3*(1-'5b.TriRandNumbers'!X492)))</f>
        <v>11.088968803655508</v>
      </c>
      <c r="Y498" s="30">
        <f>IF('5b.TriRandNumbers'!Y492&lt;=Y$1,Y$4+SQRT(Y$2*'5b.TriRandNumbers'!Y492),Y$6-SQRT(Y$3*(1-'5b.TriRandNumbers'!Y492)))</f>
        <v>10.449922416260831</v>
      </c>
    </row>
    <row r="499" spans="2:25" hidden="1" x14ac:dyDescent="0.25">
      <c r="B499" s="35">
        <f>IF('5b.TriRandNumbers'!B493&lt;=B$1,B$4+SQRT(B$2*'5b.TriRandNumbers'!B493),B$6-SQRT(B$3*(1-'5b.TriRandNumbers'!B493)))</f>
        <v>4.2876304753658419</v>
      </c>
      <c r="C499" s="34">
        <f>IF('5b.TriRandNumbers'!C493&lt;=C$1,C$4+SQRT(C$2*'5b.TriRandNumbers'!C493),C$6-SQRT(C$3*(1-'5b.TriRandNumbers'!C493)))</f>
        <v>2.6077686154705093</v>
      </c>
      <c r="D499" s="33">
        <f>IF('5b.TriRandNumbers'!D493&lt;=D$1,D$4+SQRT(D$2*'5b.TriRandNumbers'!D493),D$6-SQRT(D$3*(1-'5b.TriRandNumbers'!D493)))</f>
        <v>6.7817528031550696</v>
      </c>
      <c r="E499" s="32">
        <f>IF('5b.TriRandNumbers'!E493&lt;=E$1,E$4+SQRT(E$2*'5b.TriRandNumbers'!E493),E$6-SQRT(E$3*(1-'5b.TriRandNumbers'!E493)))</f>
        <v>3.3269504659028097</v>
      </c>
      <c r="F499" s="31">
        <f>IF('5b.TriRandNumbers'!F493&lt;=F$1,F$4+SQRT(F$2*'5b.TriRandNumbers'!F493),F$6-SQRT(F$3*(1-'5b.TriRandNumbers'!F493)))</f>
        <v>2.1384148874164168</v>
      </c>
      <c r="G499" s="30">
        <f>IF('5b.TriRandNumbers'!G493&lt;=G$1,G$4+SQRT(G$2*'5b.TriRandNumbers'!G493),G$6-SQRT(G$3*(1-'5b.TriRandNumbers'!G493)))</f>
        <v>3.2453943015916522</v>
      </c>
      <c r="H499" s="35">
        <f>IF('5b.TriRandNumbers'!H493&lt;=H$1,H$4+SQRT(H$2*'5b.TriRandNumbers'!H493),H$6-SQRT(H$3*(1-'5b.TriRandNumbers'!H493)))</f>
        <v>13.814586298724004</v>
      </c>
      <c r="I499" s="34">
        <f>IF('5b.TriRandNumbers'!I493&lt;=I$1,I$4+SQRT(I$2*'5b.TriRandNumbers'!I493),I$6-SQRT(I$3*(1-'5b.TriRandNumbers'!I493)))</f>
        <v>10.062484795684782</v>
      </c>
      <c r="J499" s="33">
        <f>IF('5b.TriRandNumbers'!J493&lt;=J$1,J$4+SQRT(J$2*'5b.TriRandNumbers'!J493),J$6-SQRT(J$3*(1-'5b.TriRandNumbers'!J493)))</f>
        <v>16.272894925384186</v>
      </c>
      <c r="K499" s="32">
        <f>IF('5b.TriRandNumbers'!K493&lt;=K$1,K$4+SQRT(K$2*'5b.TriRandNumbers'!K493),K$6-SQRT(K$3*(1-'5b.TriRandNumbers'!K493)))</f>
        <v>8.7485524471840357</v>
      </c>
      <c r="L499" s="31">
        <f>IF('5b.TriRandNumbers'!L493&lt;=L$1,L$4+SQRT(L$2*'5b.TriRandNumbers'!L493),L$6-SQRT(L$3*(1-'5b.TriRandNumbers'!L493)))</f>
        <v>9.1952459136766134</v>
      </c>
      <c r="M499" s="30">
        <f>IF('5b.TriRandNumbers'!M493&lt;=M$1,M$4+SQRT(M$2*'5b.TriRandNumbers'!M493),M$6-SQRT(M$3*(1-'5b.TriRandNumbers'!M493)))</f>
        <v>14.090832227830425</v>
      </c>
      <c r="N499" s="35">
        <f>IF('5b.TriRandNumbers'!N493&lt;=N$1,N$4+SQRT(N$2*'5b.TriRandNumbers'!N493),N$6-SQRT(N$3*(1-'5b.TriRandNumbers'!N493)))</f>
        <v>7.8308508813515036</v>
      </c>
      <c r="O499" s="34">
        <f>IF('5b.TriRandNumbers'!O493&lt;=O$1,O$4+SQRT(O$2*'5b.TriRandNumbers'!O493),O$6-SQRT(O$3*(1-'5b.TriRandNumbers'!O493)))</f>
        <v>17.197978017419388</v>
      </c>
      <c r="P499" s="33">
        <f>IF('5b.TriRandNumbers'!P493&lt;=P$1,P$4+SQRT(P$2*'5b.TriRandNumbers'!P493),P$6-SQRT(P$3*(1-'5b.TriRandNumbers'!P493)))</f>
        <v>10.554718242986116</v>
      </c>
      <c r="Q499" s="32">
        <f>IF('5b.TriRandNumbers'!Q493&lt;=Q$1,Q$4+SQRT(Q$2*'5b.TriRandNumbers'!Q493),Q$6-SQRT(Q$3*(1-'5b.TriRandNumbers'!Q493)))</f>
        <v>9.479814266218364</v>
      </c>
      <c r="R499" s="31">
        <f>IF('5b.TriRandNumbers'!R493&lt;=R$1,R$4+SQRT(R$2*'5b.TriRandNumbers'!R493),R$6-SQRT(R$3*(1-'5b.TriRandNumbers'!R493)))</f>
        <v>12.514313155993722</v>
      </c>
      <c r="S499" s="30">
        <f>IF('5b.TriRandNumbers'!S493&lt;=S$1,S$4+SQRT(S$2*'5b.TriRandNumbers'!S493),S$6-SQRT(S$3*(1-'5b.TriRandNumbers'!S493)))</f>
        <v>6.3409249582849299</v>
      </c>
      <c r="T499" s="35">
        <f>IF('5b.TriRandNumbers'!T493&lt;=T$1,T$4+SQRT(T$2*'5b.TriRandNumbers'!T493),T$6-SQRT(T$3*(1-'5b.TriRandNumbers'!T493)))</f>
        <v>11.115832562723181</v>
      </c>
      <c r="U499" s="34">
        <f>IF('5b.TriRandNumbers'!U493&lt;=U$1,U$4+SQRT(U$2*'5b.TriRandNumbers'!U493),U$6-SQRT(U$3*(1-'5b.TriRandNumbers'!U493)))</f>
        <v>8.6869297855638656</v>
      </c>
      <c r="V499" s="33">
        <f>IF('5b.TriRandNumbers'!V493&lt;=V$1,V$4+SQRT(V$2*'5b.TriRandNumbers'!V493),V$6-SQRT(V$3*(1-'5b.TriRandNumbers'!V493)))</f>
        <v>12.596566307680572</v>
      </c>
      <c r="W499" s="32">
        <f>IF('5b.TriRandNumbers'!W493&lt;=W$1,W$4+SQRT(W$2*'5b.TriRandNumbers'!W493),W$6-SQRT(W$3*(1-'5b.TriRandNumbers'!W493)))</f>
        <v>15.550324315893695</v>
      </c>
      <c r="X499" s="31">
        <f>IF('5b.TriRandNumbers'!X493&lt;=X$1,X$4+SQRT(X$2*'5b.TriRandNumbers'!X493),X$6-SQRT(X$3*(1-'5b.TriRandNumbers'!X493)))</f>
        <v>9.1678711971205118</v>
      </c>
      <c r="Y499" s="30">
        <f>IF('5b.TriRandNumbers'!Y493&lt;=Y$1,Y$4+SQRT(Y$2*'5b.TriRandNumbers'!Y493),Y$6-SQRT(Y$3*(1-'5b.TriRandNumbers'!Y493)))</f>
        <v>6.5249415278348879</v>
      </c>
    </row>
    <row r="500" spans="2:25" hidden="1" x14ac:dyDescent="0.25">
      <c r="B500" s="35">
        <f>IF('5b.TriRandNumbers'!B494&lt;=B$1,B$4+SQRT(B$2*'5b.TriRandNumbers'!B494),B$6-SQRT(B$3*(1-'5b.TriRandNumbers'!B494)))</f>
        <v>5.4034613115707302</v>
      </c>
      <c r="C500" s="34">
        <f>IF('5b.TriRandNumbers'!C494&lt;=C$1,C$4+SQRT(C$2*'5b.TriRandNumbers'!C494),C$6-SQRT(C$3*(1-'5b.TriRandNumbers'!C494)))</f>
        <v>1.7811849736246641</v>
      </c>
      <c r="D500" s="33">
        <f>IF('5b.TriRandNumbers'!D494&lt;=D$1,D$4+SQRT(D$2*'5b.TriRandNumbers'!D494),D$6-SQRT(D$3*(1-'5b.TriRandNumbers'!D494)))</f>
        <v>4.9469276464984056</v>
      </c>
      <c r="E500" s="32">
        <f>IF('5b.TriRandNumbers'!E494&lt;=E$1,E$4+SQRT(E$2*'5b.TriRandNumbers'!E494),E$6-SQRT(E$3*(1-'5b.TriRandNumbers'!E494)))</f>
        <v>3.8568913821842536</v>
      </c>
      <c r="F500" s="31">
        <f>IF('5b.TriRandNumbers'!F494&lt;=F$1,F$4+SQRT(F$2*'5b.TriRandNumbers'!F494),F$6-SQRT(F$3*(1-'5b.TriRandNumbers'!F494)))</f>
        <v>3.2603661513551625</v>
      </c>
      <c r="G500" s="30">
        <f>IF('5b.TriRandNumbers'!G494&lt;=G$1,G$4+SQRT(G$2*'5b.TriRandNumbers'!G494),G$6-SQRT(G$3*(1-'5b.TriRandNumbers'!G494)))</f>
        <v>4.0817447625770509</v>
      </c>
      <c r="H500" s="35">
        <f>IF('5b.TriRandNumbers'!H494&lt;=H$1,H$4+SQRT(H$2*'5b.TriRandNumbers'!H494),H$6-SQRT(H$3*(1-'5b.TriRandNumbers'!H494)))</f>
        <v>9.7778456588962666</v>
      </c>
      <c r="I500" s="34">
        <f>IF('5b.TriRandNumbers'!I494&lt;=I$1,I$4+SQRT(I$2*'5b.TriRandNumbers'!I494),I$6-SQRT(I$3*(1-'5b.TriRandNumbers'!I494)))</f>
        <v>16.423273371161322</v>
      </c>
      <c r="J500" s="33">
        <f>IF('5b.TriRandNumbers'!J494&lt;=J$1,J$4+SQRT(J$2*'5b.TriRandNumbers'!J494),J$6-SQRT(J$3*(1-'5b.TriRandNumbers'!J494)))</f>
        <v>16.040802791244175</v>
      </c>
      <c r="K500" s="32">
        <f>IF('5b.TriRandNumbers'!K494&lt;=K$1,K$4+SQRT(K$2*'5b.TriRandNumbers'!K494),K$6-SQRT(K$3*(1-'5b.TriRandNumbers'!K494)))</f>
        <v>15.880800026311345</v>
      </c>
      <c r="L500" s="31">
        <f>IF('5b.TriRandNumbers'!L494&lt;=L$1,L$4+SQRT(L$2*'5b.TriRandNumbers'!L494),L$6-SQRT(L$3*(1-'5b.TriRandNumbers'!L494)))</f>
        <v>8.7122931920423063</v>
      </c>
      <c r="M500" s="30">
        <f>IF('5b.TriRandNumbers'!M494&lt;=M$1,M$4+SQRT(M$2*'5b.TriRandNumbers'!M494),M$6-SQRT(M$3*(1-'5b.TriRandNumbers'!M494)))</f>
        <v>10.801486467732923</v>
      </c>
      <c r="N500" s="35">
        <f>IF('5b.TriRandNumbers'!N494&lt;=N$1,N$4+SQRT(N$2*'5b.TriRandNumbers'!N494),N$6-SQRT(N$3*(1-'5b.TriRandNumbers'!N494)))</f>
        <v>7.2501501868579439</v>
      </c>
      <c r="O500" s="34">
        <f>IF('5b.TriRandNumbers'!O494&lt;=O$1,O$4+SQRT(O$2*'5b.TriRandNumbers'!O494),O$6-SQRT(O$3*(1-'5b.TriRandNumbers'!O494)))</f>
        <v>13.166292204368949</v>
      </c>
      <c r="P500" s="33">
        <f>IF('5b.TriRandNumbers'!P494&lt;=P$1,P$4+SQRT(P$2*'5b.TriRandNumbers'!P494),P$6-SQRT(P$3*(1-'5b.TriRandNumbers'!P494)))</f>
        <v>9.3301270427545724</v>
      </c>
      <c r="Q500" s="32">
        <f>IF('5b.TriRandNumbers'!Q494&lt;=Q$1,Q$4+SQRT(Q$2*'5b.TriRandNumbers'!Q494),Q$6-SQRT(Q$3*(1-'5b.TriRandNumbers'!Q494)))</f>
        <v>11.938053119217184</v>
      </c>
      <c r="R500" s="31">
        <f>IF('5b.TriRandNumbers'!R494&lt;=R$1,R$4+SQRT(R$2*'5b.TriRandNumbers'!R494),R$6-SQRT(R$3*(1-'5b.TriRandNumbers'!R494)))</f>
        <v>8.014409979434193</v>
      </c>
      <c r="S500" s="30">
        <f>IF('5b.TriRandNumbers'!S494&lt;=S$1,S$4+SQRT(S$2*'5b.TriRandNumbers'!S494),S$6-SQRT(S$3*(1-'5b.TriRandNumbers'!S494)))</f>
        <v>9.3342268009745979</v>
      </c>
      <c r="T500" s="35">
        <f>IF('5b.TriRandNumbers'!T494&lt;=T$1,T$4+SQRT(T$2*'5b.TriRandNumbers'!T494),T$6-SQRT(T$3*(1-'5b.TriRandNumbers'!T494)))</f>
        <v>8.779723564536976</v>
      </c>
      <c r="U500" s="34">
        <f>IF('5b.TriRandNumbers'!U494&lt;=U$1,U$4+SQRT(U$2*'5b.TriRandNumbers'!U494),U$6-SQRT(U$3*(1-'5b.TriRandNumbers'!U494)))</f>
        <v>14.36493013905914</v>
      </c>
      <c r="V500" s="33">
        <f>IF('5b.TriRandNumbers'!V494&lt;=V$1,V$4+SQRT(V$2*'5b.TriRandNumbers'!V494),V$6-SQRT(V$3*(1-'5b.TriRandNumbers'!V494)))</f>
        <v>9.6790971922205173</v>
      </c>
      <c r="W500" s="32">
        <f>IF('5b.TriRandNumbers'!W494&lt;=W$1,W$4+SQRT(W$2*'5b.TriRandNumbers'!W494),W$6-SQRT(W$3*(1-'5b.TriRandNumbers'!W494)))</f>
        <v>9.3409851188570165</v>
      </c>
      <c r="X500" s="31">
        <f>IF('5b.TriRandNumbers'!X494&lt;=X$1,X$4+SQRT(X$2*'5b.TriRandNumbers'!X494),X$6-SQRT(X$3*(1-'5b.TriRandNumbers'!X494)))</f>
        <v>12.038669444672008</v>
      </c>
      <c r="Y500" s="30">
        <f>IF('5b.TriRandNumbers'!Y494&lt;=Y$1,Y$4+SQRT(Y$2*'5b.TriRandNumbers'!Y494),Y$6-SQRT(Y$3*(1-'5b.TriRandNumbers'!Y494)))</f>
        <v>14.584738005184089</v>
      </c>
    </row>
    <row r="501" spans="2:25" hidden="1" x14ac:dyDescent="0.25">
      <c r="B501" s="35">
        <f>IF('5b.TriRandNumbers'!B495&lt;=B$1,B$4+SQRT(B$2*'5b.TriRandNumbers'!B495),B$6-SQRT(B$3*(1-'5b.TriRandNumbers'!B495)))</f>
        <v>3.7746353979129492</v>
      </c>
      <c r="C501" s="34">
        <f>IF('5b.TriRandNumbers'!C495&lt;=C$1,C$4+SQRT(C$2*'5b.TriRandNumbers'!C495),C$6-SQRT(C$3*(1-'5b.TriRandNumbers'!C495)))</f>
        <v>3.1575780500962631</v>
      </c>
      <c r="D501" s="33">
        <f>IF('5b.TriRandNumbers'!D495&lt;=D$1,D$4+SQRT(D$2*'5b.TriRandNumbers'!D495),D$6-SQRT(D$3*(1-'5b.TriRandNumbers'!D495)))</f>
        <v>5.447677993221161</v>
      </c>
      <c r="E501" s="32">
        <f>IF('5b.TriRandNumbers'!E495&lt;=E$1,E$4+SQRT(E$2*'5b.TriRandNumbers'!E495),E$6-SQRT(E$3*(1-'5b.TriRandNumbers'!E495)))</f>
        <v>4.2664760832574098</v>
      </c>
      <c r="F501" s="31">
        <f>IF('5b.TriRandNumbers'!F495&lt;=F$1,F$4+SQRT(F$2*'5b.TriRandNumbers'!F495),F$6-SQRT(F$3*(1-'5b.TriRandNumbers'!F495)))</f>
        <v>2.3179942751501592</v>
      </c>
      <c r="G501" s="30">
        <f>IF('5b.TriRandNumbers'!G495&lt;=G$1,G$4+SQRT(G$2*'5b.TriRandNumbers'!G495),G$6-SQRT(G$3*(1-'5b.TriRandNumbers'!G495)))</f>
        <v>3.1144951123686053</v>
      </c>
      <c r="H501" s="35">
        <f>IF('5b.TriRandNumbers'!H495&lt;=H$1,H$4+SQRT(H$2*'5b.TriRandNumbers'!H495),H$6-SQRT(H$3*(1-'5b.TriRandNumbers'!H495)))</f>
        <v>11.20004140599602</v>
      </c>
      <c r="I501" s="34">
        <f>IF('5b.TriRandNumbers'!I495&lt;=I$1,I$4+SQRT(I$2*'5b.TriRandNumbers'!I495),I$6-SQRT(I$3*(1-'5b.TriRandNumbers'!I495)))</f>
        <v>11.242576913905832</v>
      </c>
      <c r="J501" s="33">
        <f>IF('5b.TriRandNumbers'!J495&lt;=J$1,J$4+SQRT(J$2*'5b.TriRandNumbers'!J495),J$6-SQRT(J$3*(1-'5b.TriRandNumbers'!J495)))</f>
        <v>9.9018482172257229</v>
      </c>
      <c r="K501" s="32">
        <f>IF('5b.TriRandNumbers'!K495&lt;=K$1,K$4+SQRT(K$2*'5b.TriRandNumbers'!K495),K$6-SQRT(K$3*(1-'5b.TriRandNumbers'!K495)))</f>
        <v>10.860063785897275</v>
      </c>
      <c r="L501" s="31">
        <f>IF('5b.TriRandNumbers'!L495&lt;=L$1,L$4+SQRT(L$2*'5b.TriRandNumbers'!L495),L$6-SQRT(L$3*(1-'5b.TriRandNumbers'!L495)))</f>
        <v>9.3425601045651376</v>
      </c>
      <c r="M501" s="30">
        <f>IF('5b.TriRandNumbers'!M495&lt;=M$1,M$4+SQRT(M$2*'5b.TriRandNumbers'!M495),M$6-SQRT(M$3*(1-'5b.TriRandNumbers'!M495)))</f>
        <v>9.848589286250867</v>
      </c>
      <c r="N501" s="35">
        <f>IF('5b.TriRandNumbers'!N495&lt;=N$1,N$4+SQRT(N$2*'5b.TriRandNumbers'!N495),N$6-SQRT(N$3*(1-'5b.TriRandNumbers'!N495)))</f>
        <v>14.372023542046062</v>
      </c>
      <c r="O501" s="34">
        <f>IF('5b.TriRandNumbers'!O495&lt;=O$1,O$4+SQRT(O$2*'5b.TriRandNumbers'!O495),O$6-SQRT(O$3*(1-'5b.TriRandNumbers'!O495)))</f>
        <v>15.691856674451524</v>
      </c>
      <c r="P501" s="33">
        <f>IF('5b.TriRandNumbers'!P495&lt;=P$1,P$4+SQRT(P$2*'5b.TriRandNumbers'!P495),P$6-SQRT(P$3*(1-'5b.TriRandNumbers'!P495)))</f>
        <v>7.2808680708405937</v>
      </c>
      <c r="Q501" s="32">
        <f>IF('5b.TriRandNumbers'!Q495&lt;=Q$1,Q$4+SQRT(Q$2*'5b.TriRandNumbers'!Q495),Q$6-SQRT(Q$3*(1-'5b.TriRandNumbers'!Q495)))</f>
        <v>8.217811764869964</v>
      </c>
      <c r="R501" s="31">
        <f>IF('5b.TriRandNumbers'!R495&lt;=R$1,R$4+SQRT(R$2*'5b.TriRandNumbers'!R495),R$6-SQRT(R$3*(1-'5b.TriRandNumbers'!R495)))</f>
        <v>11.153567493332732</v>
      </c>
      <c r="S501" s="30">
        <f>IF('5b.TriRandNumbers'!S495&lt;=S$1,S$4+SQRT(S$2*'5b.TriRandNumbers'!S495),S$6-SQRT(S$3*(1-'5b.TriRandNumbers'!S495)))</f>
        <v>13.804936827616984</v>
      </c>
      <c r="T501" s="35">
        <f>IF('5b.TriRandNumbers'!T495&lt;=T$1,T$4+SQRT(T$2*'5b.TriRandNumbers'!T495),T$6-SQRT(T$3*(1-'5b.TriRandNumbers'!T495)))</f>
        <v>10.577693851799292</v>
      </c>
      <c r="U501" s="34">
        <f>IF('5b.TriRandNumbers'!U495&lt;=U$1,U$4+SQRT(U$2*'5b.TriRandNumbers'!U495),U$6-SQRT(U$3*(1-'5b.TriRandNumbers'!U495)))</f>
        <v>12.244109902409392</v>
      </c>
      <c r="V501" s="33">
        <f>IF('5b.TriRandNumbers'!V495&lt;=V$1,V$4+SQRT(V$2*'5b.TriRandNumbers'!V495),V$6-SQRT(V$3*(1-'5b.TriRandNumbers'!V495)))</f>
        <v>6.2257368879795756</v>
      </c>
      <c r="W501" s="32">
        <f>IF('5b.TriRandNumbers'!W495&lt;=W$1,W$4+SQRT(W$2*'5b.TriRandNumbers'!W495),W$6-SQRT(W$3*(1-'5b.TriRandNumbers'!W495)))</f>
        <v>10.625953844438383</v>
      </c>
      <c r="X501" s="31">
        <f>IF('5b.TriRandNumbers'!X495&lt;=X$1,X$4+SQRT(X$2*'5b.TriRandNumbers'!X495),X$6-SQRT(X$3*(1-'5b.TriRandNumbers'!X495)))</f>
        <v>10.739012715413805</v>
      </c>
      <c r="Y501" s="30">
        <f>IF('5b.TriRandNumbers'!Y495&lt;=Y$1,Y$4+SQRT(Y$2*'5b.TriRandNumbers'!Y495),Y$6-SQRT(Y$3*(1-'5b.TriRandNumbers'!Y495)))</f>
        <v>8.844607379993322</v>
      </c>
    </row>
    <row r="502" spans="2:25" hidden="1" x14ac:dyDescent="0.25">
      <c r="B502" s="35">
        <f>IF('5b.TriRandNumbers'!B496&lt;=B$1,B$4+SQRT(B$2*'5b.TriRandNumbers'!B496),B$6-SQRT(B$3*(1-'5b.TriRandNumbers'!B496)))</f>
        <v>4.0207695632867937</v>
      </c>
      <c r="C502" s="34">
        <f>IF('5b.TriRandNumbers'!C496&lt;=C$1,C$4+SQRT(C$2*'5b.TriRandNumbers'!C496),C$6-SQRT(C$3*(1-'5b.TriRandNumbers'!C496)))</f>
        <v>3.5274870801126066</v>
      </c>
      <c r="D502" s="33">
        <f>IF('5b.TriRandNumbers'!D496&lt;=D$1,D$4+SQRT(D$2*'5b.TriRandNumbers'!D496),D$6-SQRT(D$3*(1-'5b.TriRandNumbers'!D496)))</f>
        <v>5.8765563572481003</v>
      </c>
      <c r="E502" s="32">
        <f>IF('5b.TriRandNumbers'!E496&lt;=E$1,E$4+SQRT(E$2*'5b.TriRandNumbers'!E496),E$6-SQRT(E$3*(1-'5b.TriRandNumbers'!E496)))</f>
        <v>4.8492832793204776</v>
      </c>
      <c r="F502" s="31">
        <f>IF('5b.TriRandNumbers'!F496&lt;=F$1,F$4+SQRT(F$2*'5b.TriRandNumbers'!F496),F$6-SQRT(F$3*(1-'5b.TriRandNumbers'!F496)))</f>
        <v>3.1111730911120188</v>
      </c>
      <c r="G502" s="30">
        <f>IF('5b.TriRandNumbers'!G496&lt;=G$1,G$4+SQRT(G$2*'5b.TriRandNumbers'!G496),G$6-SQRT(G$3*(1-'5b.TriRandNumbers'!G496)))</f>
        <v>4.0505205004010127</v>
      </c>
      <c r="H502" s="35">
        <f>IF('5b.TriRandNumbers'!H496&lt;=H$1,H$4+SQRT(H$2*'5b.TriRandNumbers'!H496),H$6-SQRT(H$3*(1-'5b.TriRandNumbers'!H496)))</f>
        <v>10.28643611969844</v>
      </c>
      <c r="I502" s="34">
        <f>IF('5b.TriRandNumbers'!I496&lt;=I$1,I$4+SQRT(I$2*'5b.TriRandNumbers'!I496),I$6-SQRT(I$3*(1-'5b.TriRandNumbers'!I496)))</f>
        <v>11.531017831529658</v>
      </c>
      <c r="J502" s="33">
        <f>IF('5b.TriRandNumbers'!J496&lt;=J$1,J$4+SQRT(J$2*'5b.TriRandNumbers'!J496),J$6-SQRT(J$3*(1-'5b.TriRandNumbers'!J496)))</f>
        <v>11.573746048814424</v>
      </c>
      <c r="K502" s="32">
        <f>IF('5b.TriRandNumbers'!K496&lt;=K$1,K$4+SQRT(K$2*'5b.TriRandNumbers'!K496),K$6-SQRT(K$3*(1-'5b.TriRandNumbers'!K496)))</f>
        <v>10.661611020136736</v>
      </c>
      <c r="L502" s="31">
        <f>IF('5b.TriRandNumbers'!L496&lt;=L$1,L$4+SQRT(L$2*'5b.TriRandNumbers'!L496),L$6-SQRT(L$3*(1-'5b.TriRandNumbers'!L496)))</f>
        <v>11.288220904144001</v>
      </c>
      <c r="M502" s="30">
        <f>IF('5b.TriRandNumbers'!M496&lt;=M$1,M$4+SQRT(M$2*'5b.TriRandNumbers'!M496),M$6-SQRT(M$3*(1-'5b.TriRandNumbers'!M496)))</f>
        <v>9.3489636610870974</v>
      </c>
      <c r="N502" s="35">
        <f>IF('5b.TriRandNumbers'!N496&lt;=N$1,N$4+SQRT(N$2*'5b.TriRandNumbers'!N496),N$6-SQRT(N$3*(1-'5b.TriRandNumbers'!N496)))</f>
        <v>11.170128111503921</v>
      </c>
      <c r="O502" s="34">
        <f>IF('5b.TriRandNumbers'!O496&lt;=O$1,O$4+SQRT(O$2*'5b.TriRandNumbers'!O496),O$6-SQRT(O$3*(1-'5b.TriRandNumbers'!O496)))</f>
        <v>6.1352620703552443</v>
      </c>
      <c r="P502" s="33">
        <f>IF('5b.TriRandNumbers'!P496&lt;=P$1,P$4+SQRT(P$2*'5b.TriRandNumbers'!P496),P$6-SQRT(P$3*(1-'5b.TriRandNumbers'!P496)))</f>
        <v>7.5960896649586793</v>
      </c>
      <c r="Q502" s="32">
        <f>IF('5b.TriRandNumbers'!Q496&lt;=Q$1,Q$4+SQRT(Q$2*'5b.TriRandNumbers'!Q496),Q$6-SQRT(Q$3*(1-'5b.TriRandNumbers'!Q496)))</f>
        <v>9.7573760083615255</v>
      </c>
      <c r="R502" s="31">
        <f>IF('5b.TriRandNumbers'!R496&lt;=R$1,R$4+SQRT(R$2*'5b.TriRandNumbers'!R496),R$6-SQRT(R$3*(1-'5b.TriRandNumbers'!R496)))</f>
        <v>10.128385492470162</v>
      </c>
      <c r="S502" s="30">
        <f>IF('5b.TriRandNumbers'!S496&lt;=S$1,S$4+SQRT(S$2*'5b.TriRandNumbers'!S496),S$6-SQRT(S$3*(1-'5b.TriRandNumbers'!S496)))</f>
        <v>11.169799920626241</v>
      </c>
      <c r="T502" s="35">
        <f>IF('5b.TriRandNumbers'!T496&lt;=T$1,T$4+SQRT(T$2*'5b.TriRandNumbers'!T496),T$6-SQRT(T$3*(1-'5b.TriRandNumbers'!T496)))</f>
        <v>10.6767620821521</v>
      </c>
      <c r="U502" s="34">
        <f>IF('5b.TriRandNumbers'!U496&lt;=U$1,U$4+SQRT(U$2*'5b.TriRandNumbers'!U496),U$6-SQRT(U$3*(1-'5b.TriRandNumbers'!U496)))</f>
        <v>18.328799102240794</v>
      </c>
      <c r="V502" s="33">
        <f>IF('5b.TriRandNumbers'!V496&lt;=V$1,V$4+SQRT(V$2*'5b.TriRandNumbers'!V496),V$6-SQRT(V$3*(1-'5b.TriRandNumbers'!V496)))</f>
        <v>12.569786315415431</v>
      </c>
      <c r="W502" s="32">
        <f>IF('5b.TriRandNumbers'!W496&lt;=W$1,W$4+SQRT(W$2*'5b.TriRandNumbers'!W496),W$6-SQRT(W$3*(1-'5b.TriRandNumbers'!W496)))</f>
        <v>16.074143657718757</v>
      </c>
      <c r="X502" s="31">
        <f>IF('5b.TriRandNumbers'!X496&lt;=X$1,X$4+SQRT(X$2*'5b.TriRandNumbers'!X496),X$6-SQRT(X$3*(1-'5b.TriRandNumbers'!X496)))</f>
        <v>8.0211835696547542</v>
      </c>
      <c r="Y502" s="30">
        <f>IF('5b.TriRandNumbers'!Y496&lt;=Y$1,Y$4+SQRT(Y$2*'5b.TriRandNumbers'!Y496),Y$6-SQRT(Y$3*(1-'5b.TriRandNumbers'!Y496)))</f>
        <v>14.649204660495126</v>
      </c>
    </row>
    <row r="503" spans="2:25" hidden="1" x14ac:dyDescent="0.25">
      <c r="B503" s="35">
        <f>IF('5b.TriRandNumbers'!B497&lt;=B$1,B$4+SQRT(B$2*'5b.TriRandNumbers'!B497),B$6-SQRT(B$3*(1-'5b.TriRandNumbers'!B497)))</f>
        <v>4.7492132307406205</v>
      </c>
      <c r="C503" s="34">
        <f>IF('5b.TriRandNumbers'!C497&lt;=C$1,C$4+SQRT(C$2*'5b.TriRandNumbers'!C497),C$6-SQRT(C$3*(1-'5b.TriRandNumbers'!C497)))</f>
        <v>3.0905718686655113</v>
      </c>
      <c r="D503" s="33">
        <f>IF('5b.TriRandNumbers'!D497&lt;=D$1,D$4+SQRT(D$2*'5b.TriRandNumbers'!D497),D$6-SQRT(D$3*(1-'5b.TriRandNumbers'!D497)))</f>
        <v>6.2091106468416202</v>
      </c>
      <c r="E503" s="32">
        <f>IF('5b.TriRandNumbers'!E497&lt;=E$1,E$4+SQRT(E$2*'5b.TriRandNumbers'!E497),E$6-SQRT(E$3*(1-'5b.TriRandNumbers'!E497)))</f>
        <v>3.9057993472328185</v>
      </c>
      <c r="F503" s="31">
        <f>IF('5b.TriRandNumbers'!F497&lt;=F$1,F$4+SQRT(F$2*'5b.TriRandNumbers'!F497),F$6-SQRT(F$3*(1-'5b.TriRandNumbers'!F497)))</f>
        <v>1.6603669409831603</v>
      </c>
      <c r="G503" s="30">
        <f>IF('5b.TriRandNumbers'!G497&lt;=G$1,G$4+SQRT(G$2*'5b.TriRandNumbers'!G497),G$6-SQRT(G$3*(1-'5b.TriRandNumbers'!G497)))</f>
        <v>3.0074116827576072</v>
      </c>
      <c r="H503" s="35">
        <f>IF('5b.TriRandNumbers'!H497&lt;=H$1,H$4+SQRT(H$2*'5b.TriRandNumbers'!H497),H$6-SQRT(H$3*(1-'5b.TriRandNumbers'!H497)))</f>
        <v>11.367217342868598</v>
      </c>
      <c r="I503" s="34">
        <f>IF('5b.TriRandNumbers'!I497&lt;=I$1,I$4+SQRT(I$2*'5b.TriRandNumbers'!I497),I$6-SQRT(I$3*(1-'5b.TriRandNumbers'!I497)))</f>
        <v>14.647348460227986</v>
      </c>
      <c r="J503" s="33">
        <f>IF('5b.TriRandNumbers'!J497&lt;=J$1,J$4+SQRT(J$2*'5b.TriRandNumbers'!J497),J$6-SQRT(J$3*(1-'5b.TriRandNumbers'!J497)))</f>
        <v>11.067555389234736</v>
      </c>
      <c r="K503" s="32">
        <f>IF('5b.TriRandNumbers'!K497&lt;=K$1,K$4+SQRT(K$2*'5b.TriRandNumbers'!K497),K$6-SQRT(K$3*(1-'5b.TriRandNumbers'!K497)))</f>
        <v>8.6624025787309051</v>
      </c>
      <c r="L503" s="31">
        <f>IF('5b.TriRandNumbers'!L497&lt;=L$1,L$4+SQRT(L$2*'5b.TriRandNumbers'!L497),L$6-SQRT(L$3*(1-'5b.TriRandNumbers'!L497)))</f>
        <v>15.987056013143267</v>
      </c>
      <c r="M503" s="30">
        <f>IF('5b.TriRandNumbers'!M497&lt;=M$1,M$4+SQRT(M$2*'5b.TriRandNumbers'!M497),M$6-SQRT(M$3*(1-'5b.TriRandNumbers'!M497)))</f>
        <v>15.656240154028893</v>
      </c>
      <c r="N503" s="35">
        <f>IF('5b.TriRandNumbers'!N497&lt;=N$1,N$4+SQRT(N$2*'5b.TriRandNumbers'!N497),N$6-SQRT(N$3*(1-'5b.TriRandNumbers'!N497)))</f>
        <v>6.7300731603297095</v>
      </c>
      <c r="O503" s="34">
        <f>IF('5b.TriRandNumbers'!O497&lt;=O$1,O$4+SQRT(O$2*'5b.TriRandNumbers'!O497),O$6-SQRT(O$3*(1-'5b.TriRandNumbers'!O497)))</f>
        <v>13.286367198571442</v>
      </c>
      <c r="P503" s="33">
        <f>IF('5b.TriRandNumbers'!P497&lt;=P$1,P$4+SQRT(P$2*'5b.TriRandNumbers'!P497),P$6-SQRT(P$3*(1-'5b.TriRandNumbers'!P497)))</f>
        <v>10.889190962054244</v>
      </c>
      <c r="Q503" s="32">
        <f>IF('5b.TriRandNumbers'!Q497&lt;=Q$1,Q$4+SQRT(Q$2*'5b.TriRandNumbers'!Q497),Q$6-SQRT(Q$3*(1-'5b.TriRandNumbers'!Q497)))</f>
        <v>12.944537751282876</v>
      </c>
      <c r="R503" s="31">
        <f>IF('5b.TriRandNumbers'!R497&lt;=R$1,R$4+SQRT(R$2*'5b.TriRandNumbers'!R497),R$6-SQRT(R$3*(1-'5b.TriRandNumbers'!R497)))</f>
        <v>8.9375806486436407</v>
      </c>
      <c r="S503" s="30">
        <f>IF('5b.TriRandNumbers'!S497&lt;=S$1,S$4+SQRT(S$2*'5b.TriRandNumbers'!S497),S$6-SQRT(S$3*(1-'5b.TriRandNumbers'!S497)))</f>
        <v>13.894111670436478</v>
      </c>
      <c r="T503" s="35">
        <f>IF('5b.TriRandNumbers'!T497&lt;=T$1,T$4+SQRT(T$2*'5b.TriRandNumbers'!T497),T$6-SQRT(T$3*(1-'5b.TriRandNumbers'!T497)))</f>
        <v>9.280649834773552</v>
      </c>
      <c r="U503" s="34">
        <f>IF('5b.TriRandNumbers'!U497&lt;=U$1,U$4+SQRT(U$2*'5b.TriRandNumbers'!U497),U$6-SQRT(U$3*(1-'5b.TriRandNumbers'!U497)))</f>
        <v>18.283034488072946</v>
      </c>
      <c r="V503" s="33">
        <f>IF('5b.TriRandNumbers'!V497&lt;=V$1,V$4+SQRT(V$2*'5b.TriRandNumbers'!V497),V$6-SQRT(V$3*(1-'5b.TriRandNumbers'!V497)))</f>
        <v>8.9954171255163118</v>
      </c>
      <c r="W503" s="32">
        <f>IF('5b.TriRandNumbers'!W497&lt;=W$1,W$4+SQRT(W$2*'5b.TriRandNumbers'!W497),W$6-SQRT(W$3*(1-'5b.TriRandNumbers'!W497)))</f>
        <v>14.815132681620815</v>
      </c>
      <c r="X503" s="31">
        <f>IF('5b.TriRandNumbers'!X497&lt;=X$1,X$4+SQRT(X$2*'5b.TriRandNumbers'!X497),X$6-SQRT(X$3*(1-'5b.TriRandNumbers'!X497)))</f>
        <v>15.338993434762669</v>
      </c>
      <c r="Y503" s="30">
        <f>IF('5b.TriRandNumbers'!Y497&lt;=Y$1,Y$4+SQRT(Y$2*'5b.TriRandNumbers'!Y497),Y$6-SQRT(Y$3*(1-'5b.TriRandNumbers'!Y497)))</f>
        <v>8.8592953977126996</v>
      </c>
    </row>
    <row r="504" spans="2:25" hidden="1" x14ac:dyDescent="0.25">
      <c r="B504" s="35">
        <f>IF('5b.TriRandNumbers'!B498&lt;=B$1,B$4+SQRT(B$2*'5b.TriRandNumbers'!B498),B$6-SQRT(B$3*(1-'5b.TriRandNumbers'!B498)))</f>
        <v>3.8004647338229445</v>
      </c>
      <c r="C504" s="34">
        <f>IF('5b.TriRandNumbers'!C498&lt;=C$1,C$4+SQRT(C$2*'5b.TriRandNumbers'!C498),C$6-SQRT(C$3*(1-'5b.TriRandNumbers'!C498)))</f>
        <v>3.0290163178779048</v>
      </c>
      <c r="D504" s="33">
        <f>IF('5b.TriRandNumbers'!D498&lt;=D$1,D$4+SQRT(D$2*'5b.TriRandNumbers'!D498),D$6-SQRT(D$3*(1-'5b.TriRandNumbers'!D498)))</f>
        <v>5.2737033910901632</v>
      </c>
      <c r="E504" s="32">
        <f>IF('5b.TriRandNumbers'!E498&lt;=E$1,E$4+SQRT(E$2*'5b.TriRandNumbers'!E498),E$6-SQRT(E$3*(1-'5b.TriRandNumbers'!E498)))</f>
        <v>3.4808129713304847</v>
      </c>
      <c r="F504" s="31">
        <f>IF('5b.TriRandNumbers'!F498&lt;=F$1,F$4+SQRT(F$2*'5b.TriRandNumbers'!F498),F$6-SQRT(F$3*(1-'5b.TriRandNumbers'!F498)))</f>
        <v>2.7839555302054024</v>
      </c>
      <c r="G504" s="30">
        <f>IF('5b.TriRandNumbers'!G498&lt;=G$1,G$4+SQRT(G$2*'5b.TriRandNumbers'!G498),G$6-SQRT(G$3*(1-'5b.TriRandNumbers'!G498)))</f>
        <v>3.3153213222601607</v>
      </c>
      <c r="H504" s="35">
        <f>IF('5b.TriRandNumbers'!H498&lt;=H$1,H$4+SQRT(H$2*'5b.TriRandNumbers'!H498),H$6-SQRT(H$3*(1-'5b.TriRandNumbers'!H498)))</f>
        <v>10.950596691887101</v>
      </c>
      <c r="I504" s="34">
        <f>IF('5b.TriRandNumbers'!I498&lt;=I$1,I$4+SQRT(I$2*'5b.TriRandNumbers'!I498),I$6-SQRT(I$3*(1-'5b.TriRandNumbers'!I498)))</f>
        <v>16.836397433463958</v>
      </c>
      <c r="J504" s="33">
        <f>IF('5b.TriRandNumbers'!J498&lt;=J$1,J$4+SQRT(J$2*'5b.TriRandNumbers'!J498),J$6-SQRT(J$3*(1-'5b.TriRandNumbers'!J498)))</f>
        <v>13.103038238947217</v>
      </c>
      <c r="K504" s="32">
        <f>IF('5b.TriRandNumbers'!K498&lt;=K$1,K$4+SQRT(K$2*'5b.TriRandNumbers'!K498),K$6-SQRT(K$3*(1-'5b.TriRandNumbers'!K498)))</f>
        <v>7.4415043379106223</v>
      </c>
      <c r="L504" s="31">
        <f>IF('5b.TriRandNumbers'!L498&lt;=L$1,L$4+SQRT(L$2*'5b.TriRandNumbers'!L498),L$6-SQRT(L$3*(1-'5b.TriRandNumbers'!L498)))</f>
        <v>13.334427671184658</v>
      </c>
      <c r="M504" s="30">
        <f>IF('5b.TriRandNumbers'!M498&lt;=M$1,M$4+SQRT(M$2*'5b.TriRandNumbers'!M498),M$6-SQRT(M$3*(1-'5b.TriRandNumbers'!M498)))</f>
        <v>11.521429028904203</v>
      </c>
      <c r="N504" s="35">
        <f>IF('5b.TriRandNumbers'!N498&lt;=N$1,N$4+SQRT(N$2*'5b.TriRandNumbers'!N498),N$6-SQRT(N$3*(1-'5b.TriRandNumbers'!N498)))</f>
        <v>9.6681045849308678</v>
      </c>
      <c r="O504" s="34">
        <f>IF('5b.TriRandNumbers'!O498&lt;=O$1,O$4+SQRT(O$2*'5b.TriRandNumbers'!O498),O$6-SQRT(O$3*(1-'5b.TriRandNumbers'!O498)))</f>
        <v>10.881112810840239</v>
      </c>
      <c r="P504" s="33">
        <f>IF('5b.TriRandNumbers'!P498&lt;=P$1,P$4+SQRT(P$2*'5b.TriRandNumbers'!P498),P$6-SQRT(P$3*(1-'5b.TriRandNumbers'!P498)))</f>
        <v>13.45871742700297</v>
      </c>
      <c r="Q504" s="32">
        <f>IF('5b.TriRandNumbers'!Q498&lt;=Q$1,Q$4+SQRT(Q$2*'5b.TriRandNumbers'!Q498),Q$6-SQRT(Q$3*(1-'5b.TriRandNumbers'!Q498)))</f>
        <v>14.881440101096196</v>
      </c>
      <c r="R504" s="31">
        <f>IF('5b.TriRandNumbers'!R498&lt;=R$1,R$4+SQRT(R$2*'5b.TriRandNumbers'!R498),R$6-SQRT(R$3*(1-'5b.TriRandNumbers'!R498)))</f>
        <v>15.997682338071868</v>
      </c>
      <c r="S504" s="30">
        <f>IF('5b.TriRandNumbers'!S498&lt;=S$1,S$4+SQRT(S$2*'5b.TriRandNumbers'!S498),S$6-SQRT(S$3*(1-'5b.TriRandNumbers'!S498)))</f>
        <v>12.996836673477485</v>
      </c>
      <c r="T504" s="35">
        <f>IF('5b.TriRandNumbers'!T498&lt;=T$1,T$4+SQRT(T$2*'5b.TriRandNumbers'!T498),T$6-SQRT(T$3*(1-'5b.TriRandNumbers'!T498)))</f>
        <v>14.237243515681623</v>
      </c>
      <c r="U504" s="34">
        <f>IF('5b.TriRandNumbers'!U498&lt;=U$1,U$4+SQRT(U$2*'5b.TriRandNumbers'!U498),U$6-SQRT(U$3*(1-'5b.TriRandNumbers'!U498)))</f>
        <v>9.3539900139165955</v>
      </c>
      <c r="V504" s="33">
        <f>IF('5b.TriRandNumbers'!V498&lt;=V$1,V$4+SQRT(V$2*'5b.TriRandNumbers'!V498),V$6-SQRT(V$3*(1-'5b.TriRandNumbers'!V498)))</f>
        <v>12.474288426921026</v>
      </c>
      <c r="W504" s="32">
        <f>IF('5b.TriRandNumbers'!W498&lt;=W$1,W$4+SQRT(W$2*'5b.TriRandNumbers'!W498),W$6-SQRT(W$3*(1-'5b.TriRandNumbers'!W498)))</f>
        <v>6.2094029581745858</v>
      </c>
      <c r="X504" s="31">
        <f>IF('5b.TriRandNumbers'!X498&lt;=X$1,X$4+SQRT(X$2*'5b.TriRandNumbers'!X498),X$6-SQRT(X$3*(1-'5b.TriRandNumbers'!X498)))</f>
        <v>17.639493875628766</v>
      </c>
      <c r="Y504" s="30">
        <f>IF('5b.TriRandNumbers'!Y498&lt;=Y$1,Y$4+SQRT(Y$2*'5b.TriRandNumbers'!Y498),Y$6-SQRT(Y$3*(1-'5b.TriRandNumbers'!Y498)))</f>
        <v>14.094023021521116</v>
      </c>
    </row>
    <row r="505" spans="2:25" hidden="1" x14ac:dyDescent="0.25">
      <c r="B505" s="35">
        <f>IF('5b.TriRandNumbers'!B499&lt;=B$1,B$4+SQRT(B$2*'5b.TriRandNumbers'!B499),B$6-SQRT(B$3*(1-'5b.TriRandNumbers'!B499)))</f>
        <v>3.73087163024368</v>
      </c>
      <c r="C505" s="34">
        <f>IF('5b.TriRandNumbers'!C499&lt;=C$1,C$4+SQRT(C$2*'5b.TriRandNumbers'!C499),C$6-SQRT(C$3*(1-'5b.TriRandNumbers'!C499)))</f>
        <v>3.7817233642919268</v>
      </c>
      <c r="D505" s="33">
        <f>IF('5b.TriRandNumbers'!D499&lt;=D$1,D$4+SQRT(D$2*'5b.TriRandNumbers'!D499),D$6-SQRT(D$3*(1-'5b.TriRandNumbers'!D499)))</f>
        <v>6.4984793664432203</v>
      </c>
      <c r="E505" s="32">
        <f>IF('5b.TriRandNumbers'!E499&lt;=E$1,E$4+SQRT(E$2*'5b.TriRandNumbers'!E499),E$6-SQRT(E$3*(1-'5b.TriRandNumbers'!E499)))</f>
        <v>4.7946702286340139</v>
      </c>
      <c r="F505" s="31">
        <f>IF('5b.TriRandNumbers'!F499&lt;=F$1,F$4+SQRT(F$2*'5b.TriRandNumbers'!F499),F$6-SQRT(F$3*(1-'5b.TriRandNumbers'!F499)))</f>
        <v>1.3566867948156025</v>
      </c>
      <c r="G505" s="30">
        <f>IF('5b.TriRandNumbers'!G499&lt;=G$1,G$4+SQRT(G$2*'5b.TriRandNumbers'!G499),G$6-SQRT(G$3*(1-'5b.TriRandNumbers'!G499)))</f>
        <v>3.6087638438233638</v>
      </c>
      <c r="H505" s="35">
        <f>IF('5b.TriRandNumbers'!H499&lt;=H$1,H$4+SQRT(H$2*'5b.TriRandNumbers'!H499),H$6-SQRT(H$3*(1-'5b.TriRandNumbers'!H499)))</f>
        <v>9.5629581715846257</v>
      </c>
      <c r="I505" s="34">
        <f>IF('5b.TriRandNumbers'!I499&lt;=I$1,I$4+SQRT(I$2*'5b.TriRandNumbers'!I499),I$6-SQRT(I$3*(1-'5b.TriRandNumbers'!I499)))</f>
        <v>13.242413169378162</v>
      </c>
      <c r="J505" s="33">
        <f>IF('5b.TriRandNumbers'!J499&lt;=J$1,J$4+SQRT(J$2*'5b.TriRandNumbers'!J499),J$6-SQRT(J$3*(1-'5b.TriRandNumbers'!J499)))</f>
        <v>16.39640430965407</v>
      </c>
      <c r="K505" s="32">
        <f>IF('5b.TriRandNumbers'!K499&lt;=K$1,K$4+SQRT(K$2*'5b.TriRandNumbers'!K499),K$6-SQRT(K$3*(1-'5b.TriRandNumbers'!K499)))</f>
        <v>14.779265855009781</v>
      </c>
      <c r="L505" s="31">
        <f>IF('5b.TriRandNumbers'!L499&lt;=L$1,L$4+SQRT(L$2*'5b.TriRandNumbers'!L499),L$6-SQRT(L$3*(1-'5b.TriRandNumbers'!L499)))</f>
        <v>11.043315645177623</v>
      </c>
      <c r="M505" s="30">
        <f>IF('5b.TriRandNumbers'!M499&lt;=M$1,M$4+SQRT(M$2*'5b.TriRandNumbers'!M499),M$6-SQRT(M$3*(1-'5b.TriRandNumbers'!M499)))</f>
        <v>8.7221038599836263</v>
      </c>
      <c r="N505" s="35">
        <f>IF('5b.TriRandNumbers'!N499&lt;=N$1,N$4+SQRT(N$2*'5b.TriRandNumbers'!N499),N$6-SQRT(N$3*(1-'5b.TriRandNumbers'!N499)))</f>
        <v>11.155467402653576</v>
      </c>
      <c r="O505" s="34">
        <f>IF('5b.TriRandNumbers'!O499&lt;=O$1,O$4+SQRT(O$2*'5b.TriRandNumbers'!O499),O$6-SQRT(O$3*(1-'5b.TriRandNumbers'!O499)))</f>
        <v>11.921399868051106</v>
      </c>
      <c r="P505" s="33">
        <f>IF('5b.TriRandNumbers'!P499&lt;=P$1,P$4+SQRT(P$2*'5b.TriRandNumbers'!P499),P$6-SQRT(P$3*(1-'5b.TriRandNumbers'!P499)))</f>
        <v>12.242613516061777</v>
      </c>
      <c r="Q505" s="32">
        <f>IF('5b.TriRandNumbers'!Q499&lt;=Q$1,Q$4+SQRT(Q$2*'5b.TriRandNumbers'!Q499),Q$6-SQRT(Q$3*(1-'5b.TriRandNumbers'!Q499)))</f>
        <v>7.352529598126333</v>
      </c>
      <c r="R505" s="31">
        <f>IF('5b.TriRandNumbers'!R499&lt;=R$1,R$4+SQRT(R$2*'5b.TriRandNumbers'!R499),R$6-SQRT(R$3*(1-'5b.TriRandNumbers'!R499)))</f>
        <v>16.171998141565098</v>
      </c>
      <c r="S505" s="30">
        <f>IF('5b.TriRandNumbers'!S499&lt;=S$1,S$4+SQRT(S$2*'5b.TriRandNumbers'!S499),S$6-SQRT(S$3*(1-'5b.TriRandNumbers'!S499)))</f>
        <v>12.419556787688155</v>
      </c>
      <c r="T505" s="35">
        <f>IF('5b.TriRandNumbers'!T499&lt;=T$1,T$4+SQRT(T$2*'5b.TriRandNumbers'!T499),T$6-SQRT(T$3*(1-'5b.TriRandNumbers'!T499)))</f>
        <v>10.894974520276183</v>
      </c>
      <c r="U505" s="34">
        <f>IF('5b.TriRandNumbers'!U499&lt;=U$1,U$4+SQRT(U$2*'5b.TriRandNumbers'!U499),U$6-SQRT(U$3*(1-'5b.TriRandNumbers'!U499)))</f>
        <v>13.502657570553675</v>
      </c>
      <c r="V505" s="33">
        <f>IF('5b.TriRandNumbers'!V499&lt;=V$1,V$4+SQRT(V$2*'5b.TriRandNumbers'!V499),V$6-SQRT(V$3*(1-'5b.TriRandNumbers'!V499)))</f>
        <v>8.3731260181529858</v>
      </c>
      <c r="W505" s="32">
        <f>IF('5b.TriRandNumbers'!W499&lt;=W$1,W$4+SQRT(W$2*'5b.TriRandNumbers'!W499),W$6-SQRT(W$3*(1-'5b.TriRandNumbers'!W499)))</f>
        <v>12.432151601656514</v>
      </c>
      <c r="X505" s="31">
        <f>IF('5b.TriRandNumbers'!X499&lt;=X$1,X$4+SQRT(X$2*'5b.TriRandNumbers'!X499),X$6-SQRT(X$3*(1-'5b.TriRandNumbers'!X499)))</f>
        <v>9.9281606023371758</v>
      </c>
      <c r="Y505" s="30">
        <f>IF('5b.TriRandNumbers'!Y499&lt;=Y$1,Y$4+SQRT(Y$2*'5b.TriRandNumbers'!Y499),Y$6-SQRT(Y$3*(1-'5b.TriRandNumbers'!Y499)))</f>
        <v>11.791379705790156</v>
      </c>
    </row>
    <row r="506" spans="2:25" hidden="1" x14ac:dyDescent="0.25">
      <c r="B506" s="35">
        <f>IF('5b.TriRandNumbers'!B500&lt;=B$1,B$4+SQRT(B$2*'5b.TriRandNumbers'!B500),B$6-SQRT(B$3*(1-'5b.TriRandNumbers'!B500)))</f>
        <v>4.3557986187002591</v>
      </c>
      <c r="C506" s="34">
        <f>IF('5b.TriRandNumbers'!C500&lt;=C$1,C$4+SQRT(C$2*'5b.TriRandNumbers'!C500),C$6-SQRT(C$3*(1-'5b.TriRandNumbers'!C500)))</f>
        <v>4.1127591571748319</v>
      </c>
      <c r="D506" s="33">
        <f>IF('5b.TriRandNumbers'!D500&lt;=D$1,D$4+SQRT(D$2*'5b.TriRandNumbers'!D500),D$6-SQRT(D$3*(1-'5b.TriRandNumbers'!D500)))</f>
        <v>5.2444016033082486</v>
      </c>
      <c r="E506" s="32">
        <f>IF('5b.TriRandNumbers'!E500&lt;=E$1,E$4+SQRT(E$2*'5b.TriRandNumbers'!E500),E$6-SQRT(E$3*(1-'5b.TriRandNumbers'!E500)))</f>
        <v>4.8470577026285797</v>
      </c>
      <c r="F506" s="31">
        <f>IF('5b.TriRandNumbers'!F500&lt;=F$1,F$4+SQRT(F$2*'5b.TriRandNumbers'!F500),F$6-SQRT(F$3*(1-'5b.TriRandNumbers'!F500)))</f>
        <v>2.0180628175303532</v>
      </c>
      <c r="G506" s="30">
        <f>IF('5b.TriRandNumbers'!G500&lt;=G$1,G$4+SQRT(G$2*'5b.TriRandNumbers'!G500),G$6-SQRT(G$3*(1-'5b.TriRandNumbers'!G500)))</f>
        <v>2.4596615890733586</v>
      </c>
      <c r="H506" s="35">
        <f>IF('5b.TriRandNumbers'!H500&lt;=H$1,H$4+SQRT(H$2*'5b.TriRandNumbers'!H500),H$6-SQRT(H$3*(1-'5b.TriRandNumbers'!H500)))</f>
        <v>12.2418593519781</v>
      </c>
      <c r="I506" s="34">
        <f>IF('5b.TriRandNumbers'!I500&lt;=I$1,I$4+SQRT(I$2*'5b.TriRandNumbers'!I500),I$6-SQRT(I$3*(1-'5b.TriRandNumbers'!I500)))</f>
        <v>11.966450688834678</v>
      </c>
      <c r="J506" s="33">
        <f>IF('5b.TriRandNumbers'!J500&lt;=J$1,J$4+SQRT(J$2*'5b.TriRandNumbers'!J500),J$6-SQRT(J$3*(1-'5b.TriRandNumbers'!J500)))</f>
        <v>8.1743798327830266</v>
      </c>
      <c r="K506" s="32">
        <f>IF('5b.TriRandNumbers'!K500&lt;=K$1,K$4+SQRT(K$2*'5b.TriRandNumbers'!K500),K$6-SQRT(K$3*(1-'5b.TriRandNumbers'!K500)))</f>
        <v>14.331195715315289</v>
      </c>
      <c r="L506" s="31">
        <f>IF('5b.TriRandNumbers'!L500&lt;=L$1,L$4+SQRT(L$2*'5b.TriRandNumbers'!L500),L$6-SQRT(L$3*(1-'5b.TriRandNumbers'!L500)))</f>
        <v>6.8862070215257116</v>
      </c>
      <c r="M506" s="30">
        <f>IF('5b.TriRandNumbers'!M500&lt;=M$1,M$4+SQRT(M$2*'5b.TriRandNumbers'!M500),M$6-SQRT(M$3*(1-'5b.TriRandNumbers'!M500)))</f>
        <v>15.16699171465082</v>
      </c>
      <c r="N506" s="35">
        <f>IF('5b.TriRandNumbers'!N500&lt;=N$1,N$4+SQRT(N$2*'5b.TriRandNumbers'!N500),N$6-SQRT(N$3*(1-'5b.TriRandNumbers'!N500)))</f>
        <v>8.25031995672704</v>
      </c>
      <c r="O506" s="34">
        <f>IF('5b.TriRandNumbers'!O500&lt;=O$1,O$4+SQRT(O$2*'5b.TriRandNumbers'!O500),O$6-SQRT(O$3*(1-'5b.TriRandNumbers'!O500)))</f>
        <v>15.161518195370707</v>
      </c>
      <c r="P506" s="33">
        <f>IF('5b.TriRandNumbers'!P500&lt;=P$1,P$4+SQRT(P$2*'5b.TriRandNumbers'!P500),P$6-SQRT(P$3*(1-'5b.TriRandNumbers'!P500)))</f>
        <v>8.132249008801514</v>
      </c>
      <c r="Q506" s="32">
        <f>IF('5b.TriRandNumbers'!Q500&lt;=Q$1,Q$4+SQRT(Q$2*'5b.TriRandNumbers'!Q500),Q$6-SQRT(Q$3*(1-'5b.TriRandNumbers'!Q500)))</f>
        <v>10.029385256480557</v>
      </c>
      <c r="R506" s="31">
        <f>IF('5b.TriRandNumbers'!R500&lt;=R$1,R$4+SQRT(R$2*'5b.TriRandNumbers'!R500),R$6-SQRT(R$3*(1-'5b.TriRandNumbers'!R500)))</f>
        <v>6.5683641762661962</v>
      </c>
      <c r="S506" s="30">
        <f>IF('5b.TriRandNumbers'!S500&lt;=S$1,S$4+SQRT(S$2*'5b.TriRandNumbers'!S500),S$6-SQRT(S$3*(1-'5b.TriRandNumbers'!S500)))</f>
        <v>13.94597058215696</v>
      </c>
      <c r="T506" s="35">
        <f>IF('5b.TriRandNumbers'!T500&lt;=T$1,T$4+SQRT(T$2*'5b.TriRandNumbers'!T500),T$6-SQRT(T$3*(1-'5b.TriRandNumbers'!T500)))</f>
        <v>14.430850914174162</v>
      </c>
      <c r="U506" s="34">
        <f>IF('5b.TriRandNumbers'!U500&lt;=U$1,U$4+SQRT(U$2*'5b.TriRandNumbers'!U500),U$6-SQRT(U$3*(1-'5b.TriRandNumbers'!U500)))</f>
        <v>10.053190667895649</v>
      </c>
      <c r="V506" s="33">
        <f>IF('5b.TriRandNumbers'!V500&lt;=V$1,V$4+SQRT(V$2*'5b.TriRandNumbers'!V500),V$6-SQRT(V$3*(1-'5b.TriRandNumbers'!V500)))</f>
        <v>11.330038372812082</v>
      </c>
      <c r="W506" s="32">
        <f>IF('5b.TriRandNumbers'!W500&lt;=W$1,W$4+SQRT(W$2*'5b.TriRandNumbers'!W500),W$6-SQRT(W$3*(1-'5b.TriRandNumbers'!W500)))</f>
        <v>11.896523077087505</v>
      </c>
      <c r="X506" s="31">
        <f>IF('5b.TriRandNumbers'!X500&lt;=X$1,X$4+SQRT(X$2*'5b.TriRandNumbers'!X500),X$6-SQRT(X$3*(1-'5b.TriRandNumbers'!X500)))</f>
        <v>12.186977567796951</v>
      </c>
      <c r="Y506" s="30">
        <f>IF('5b.TriRandNumbers'!Y500&lt;=Y$1,Y$4+SQRT(Y$2*'5b.TriRandNumbers'!Y500),Y$6-SQRT(Y$3*(1-'5b.TriRandNumbers'!Y500)))</f>
        <v>10.971668632133243</v>
      </c>
    </row>
    <row r="507" spans="2:25" hidden="1" x14ac:dyDescent="0.25">
      <c r="B507" s="35">
        <f>IF('5b.TriRandNumbers'!B501&lt;=B$1,B$4+SQRT(B$2*'5b.TriRandNumbers'!B501),B$6-SQRT(B$3*(1-'5b.TriRandNumbers'!B501)))</f>
        <v>3.6614283755878816</v>
      </c>
      <c r="C507" s="34">
        <f>IF('5b.TriRandNumbers'!C501&lt;=C$1,C$4+SQRT(C$2*'5b.TriRandNumbers'!C501),C$6-SQRT(C$3*(1-'5b.TriRandNumbers'!C501)))</f>
        <v>4.0147764911356942</v>
      </c>
      <c r="D507" s="33">
        <f>IF('5b.TriRandNumbers'!D501&lt;=D$1,D$4+SQRT(D$2*'5b.TriRandNumbers'!D501),D$6-SQRT(D$3*(1-'5b.TriRandNumbers'!D501)))</f>
        <v>5.3921257754409382</v>
      </c>
      <c r="E507" s="32">
        <f>IF('5b.TriRandNumbers'!E501&lt;=E$1,E$4+SQRT(E$2*'5b.TriRandNumbers'!E501),E$6-SQRT(E$3*(1-'5b.TriRandNumbers'!E501)))</f>
        <v>4.3765966063625719</v>
      </c>
      <c r="F507" s="31">
        <f>IF('5b.TriRandNumbers'!F501&lt;=F$1,F$4+SQRT(F$2*'5b.TriRandNumbers'!F501),F$6-SQRT(F$3*(1-'5b.TriRandNumbers'!F501)))</f>
        <v>1.5433380525164999</v>
      </c>
      <c r="G507" s="30">
        <f>IF('5b.TriRandNumbers'!G501&lt;=G$1,G$4+SQRT(G$2*'5b.TriRandNumbers'!G501),G$6-SQRT(G$3*(1-'5b.TriRandNumbers'!G501)))</f>
        <v>4.1867459003657039</v>
      </c>
      <c r="H507" s="35">
        <f>IF('5b.TriRandNumbers'!H501&lt;=H$1,H$4+SQRT(H$2*'5b.TriRandNumbers'!H501),H$6-SQRT(H$3*(1-'5b.TriRandNumbers'!H501)))</f>
        <v>9.4690284869176544</v>
      </c>
      <c r="I507" s="34">
        <f>IF('5b.TriRandNumbers'!I501&lt;=I$1,I$4+SQRT(I$2*'5b.TriRandNumbers'!I501),I$6-SQRT(I$3*(1-'5b.TriRandNumbers'!I501)))</f>
        <v>15.472144793339552</v>
      </c>
      <c r="J507" s="33">
        <f>IF('5b.TriRandNumbers'!J501&lt;=J$1,J$4+SQRT(J$2*'5b.TriRandNumbers'!J501),J$6-SQRT(J$3*(1-'5b.TriRandNumbers'!J501)))</f>
        <v>8.0075092815797237</v>
      </c>
      <c r="K507" s="32">
        <f>IF('5b.TriRandNumbers'!K501&lt;=K$1,K$4+SQRT(K$2*'5b.TriRandNumbers'!K501),K$6-SQRT(K$3*(1-'5b.TriRandNumbers'!K501)))</f>
        <v>5.802237691049478</v>
      </c>
      <c r="L507" s="31">
        <f>IF('5b.TriRandNumbers'!L501&lt;=L$1,L$4+SQRT(L$2*'5b.TriRandNumbers'!L501),L$6-SQRT(L$3*(1-'5b.TriRandNumbers'!L501)))</f>
        <v>10.801613274409773</v>
      </c>
      <c r="M507" s="30">
        <f>IF('5b.TriRandNumbers'!M501&lt;=M$1,M$4+SQRT(M$2*'5b.TriRandNumbers'!M501),M$6-SQRT(M$3*(1-'5b.TriRandNumbers'!M501)))</f>
        <v>9.1845302692379605</v>
      </c>
      <c r="N507" s="35">
        <f>IF('5b.TriRandNumbers'!N501&lt;=N$1,N$4+SQRT(N$2*'5b.TriRandNumbers'!N501),N$6-SQRT(N$3*(1-'5b.TriRandNumbers'!N501)))</f>
        <v>9.30254245995906</v>
      </c>
      <c r="O507" s="34">
        <f>IF('5b.TriRandNumbers'!O501&lt;=O$1,O$4+SQRT(O$2*'5b.TriRandNumbers'!O501),O$6-SQRT(O$3*(1-'5b.TriRandNumbers'!O501)))</f>
        <v>10.55470724548778</v>
      </c>
      <c r="P507" s="33">
        <f>IF('5b.TriRandNumbers'!P501&lt;=P$1,P$4+SQRT(P$2*'5b.TriRandNumbers'!P501),P$6-SQRT(P$3*(1-'5b.TriRandNumbers'!P501)))</f>
        <v>11.098717832100501</v>
      </c>
      <c r="Q507" s="32">
        <f>IF('5b.TriRandNumbers'!Q501&lt;=Q$1,Q$4+SQRT(Q$2*'5b.TriRandNumbers'!Q501),Q$6-SQRT(Q$3*(1-'5b.TriRandNumbers'!Q501)))</f>
        <v>11.067669947917681</v>
      </c>
      <c r="R507" s="31">
        <f>IF('5b.TriRandNumbers'!R501&lt;=R$1,R$4+SQRT(R$2*'5b.TriRandNumbers'!R501),R$6-SQRT(R$3*(1-'5b.TriRandNumbers'!R501)))</f>
        <v>8.2051951757934809</v>
      </c>
      <c r="S507" s="30">
        <f>IF('5b.TriRandNumbers'!S501&lt;=S$1,S$4+SQRT(S$2*'5b.TriRandNumbers'!S501),S$6-SQRT(S$3*(1-'5b.TriRandNumbers'!S501)))</f>
        <v>7.5015080323130832</v>
      </c>
      <c r="T507" s="35">
        <f>IF('5b.TriRandNumbers'!T501&lt;=T$1,T$4+SQRT(T$2*'5b.TriRandNumbers'!T501),T$6-SQRT(T$3*(1-'5b.TriRandNumbers'!T501)))</f>
        <v>12.555981536312757</v>
      </c>
      <c r="U507" s="34">
        <f>IF('5b.TriRandNumbers'!U501&lt;=U$1,U$4+SQRT(U$2*'5b.TriRandNumbers'!U501),U$6-SQRT(U$3*(1-'5b.TriRandNumbers'!U501)))</f>
        <v>8.1455834054180123</v>
      </c>
      <c r="V507" s="33">
        <f>IF('5b.TriRandNumbers'!V501&lt;=V$1,V$4+SQRT(V$2*'5b.TriRandNumbers'!V501),V$6-SQRT(V$3*(1-'5b.TriRandNumbers'!V501)))</f>
        <v>15.035705925359046</v>
      </c>
      <c r="W507" s="32">
        <f>IF('5b.TriRandNumbers'!W501&lt;=W$1,W$4+SQRT(W$2*'5b.TriRandNumbers'!W501),W$6-SQRT(W$3*(1-'5b.TriRandNumbers'!W501)))</f>
        <v>5.6860291127125491</v>
      </c>
      <c r="X507" s="31">
        <f>IF('5b.TriRandNumbers'!X501&lt;=X$1,X$4+SQRT(X$2*'5b.TriRandNumbers'!X501),X$6-SQRT(X$3*(1-'5b.TriRandNumbers'!X501)))</f>
        <v>7.0512235857525898</v>
      </c>
      <c r="Y507" s="30">
        <f>IF('5b.TriRandNumbers'!Y501&lt;=Y$1,Y$4+SQRT(Y$2*'5b.TriRandNumbers'!Y501),Y$6-SQRT(Y$3*(1-'5b.TriRandNumbers'!Y501)))</f>
        <v>13.313407326482739</v>
      </c>
    </row>
    <row r="508" spans="2:25" hidden="1" x14ac:dyDescent="0.25">
      <c r="B508" s="35">
        <f>IF('5b.TriRandNumbers'!B502&lt;=B$1,B$4+SQRT(B$2*'5b.TriRandNumbers'!B502),B$6-SQRT(B$3*(1-'5b.TriRandNumbers'!B502)))</f>
        <v>3.9078075025194545</v>
      </c>
      <c r="C508" s="34">
        <f>IF('5b.TriRandNumbers'!C502&lt;=C$1,C$4+SQRT(C$2*'5b.TriRandNumbers'!C502),C$6-SQRT(C$3*(1-'5b.TriRandNumbers'!C502)))</f>
        <v>2.6992276701323501</v>
      </c>
      <c r="D508" s="33">
        <f>IF('5b.TriRandNumbers'!D502&lt;=D$1,D$4+SQRT(D$2*'5b.TriRandNumbers'!D502),D$6-SQRT(D$3*(1-'5b.TriRandNumbers'!D502)))</f>
        <v>6.361809246952169</v>
      </c>
      <c r="E508" s="32">
        <f>IF('5b.TriRandNumbers'!E502&lt;=E$1,E$4+SQRT(E$2*'5b.TriRandNumbers'!E502),E$6-SQRT(E$3*(1-'5b.TriRandNumbers'!E502)))</f>
        <v>4.3196973694569003</v>
      </c>
      <c r="F508" s="31">
        <f>IF('5b.TriRandNumbers'!F502&lt;=F$1,F$4+SQRT(F$2*'5b.TriRandNumbers'!F502),F$6-SQRT(F$3*(1-'5b.TriRandNumbers'!F502)))</f>
        <v>2.3935496799166902</v>
      </c>
      <c r="G508" s="30">
        <f>IF('5b.TriRandNumbers'!G502&lt;=G$1,G$4+SQRT(G$2*'5b.TriRandNumbers'!G502),G$6-SQRT(G$3*(1-'5b.TriRandNumbers'!G502)))</f>
        <v>2.2260647943926362</v>
      </c>
      <c r="H508" s="35">
        <f>IF('5b.TriRandNumbers'!H502&lt;=H$1,H$4+SQRT(H$2*'5b.TriRandNumbers'!H502),H$6-SQRT(H$3*(1-'5b.TriRandNumbers'!H502)))</f>
        <v>11.328101305893689</v>
      </c>
      <c r="I508" s="34">
        <f>IF('5b.TriRandNumbers'!I502&lt;=I$1,I$4+SQRT(I$2*'5b.TriRandNumbers'!I502),I$6-SQRT(I$3*(1-'5b.TriRandNumbers'!I502)))</f>
        <v>12.845157196559203</v>
      </c>
      <c r="J508" s="33">
        <f>IF('5b.TriRandNumbers'!J502&lt;=J$1,J$4+SQRT(J$2*'5b.TriRandNumbers'!J502),J$6-SQRT(J$3*(1-'5b.TriRandNumbers'!J502)))</f>
        <v>11.978755857815839</v>
      </c>
      <c r="K508" s="32">
        <f>IF('5b.TriRandNumbers'!K502&lt;=K$1,K$4+SQRT(K$2*'5b.TriRandNumbers'!K502),K$6-SQRT(K$3*(1-'5b.TriRandNumbers'!K502)))</f>
        <v>6.0878528270393515</v>
      </c>
      <c r="L508" s="31">
        <f>IF('5b.TriRandNumbers'!L502&lt;=L$1,L$4+SQRT(L$2*'5b.TriRandNumbers'!L502),L$6-SQRT(L$3*(1-'5b.TriRandNumbers'!L502)))</f>
        <v>7.1056588454485734</v>
      </c>
      <c r="M508" s="30">
        <f>IF('5b.TriRandNumbers'!M502&lt;=M$1,M$4+SQRT(M$2*'5b.TriRandNumbers'!M502),M$6-SQRT(M$3*(1-'5b.TriRandNumbers'!M502)))</f>
        <v>8.5379868715487</v>
      </c>
      <c r="N508" s="35">
        <f>IF('5b.TriRandNumbers'!N502&lt;=N$1,N$4+SQRT(N$2*'5b.TriRandNumbers'!N502),N$6-SQRT(N$3*(1-'5b.TriRandNumbers'!N502)))</f>
        <v>11.152331189079019</v>
      </c>
      <c r="O508" s="34">
        <f>IF('5b.TriRandNumbers'!O502&lt;=O$1,O$4+SQRT(O$2*'5b.TriRandNumbers'!O502),O$6-SQRT(O$3*(1-'5b.TriRandNumbers'!O502)))</f>
        <v>15.001029026210169</v>
      </c>
      <c r="P508" s="33">
        <f>IF('5b.TriRandNumbers'!P502&lt;=P$1,P$4+SQRT(P$2*'5b.TriRandNumbers'!P502),P$6-SQRT(P$3*(1-'5b.TriRandNumbers'!P502)))</f>
        <v>9.0197619574226149</v>
      </c>
      <c r="Q508" s="32">
        <f>IF('5b.TriRandNumbers'!Q502&lt;=Q$1,Q$4+SQRT(Q$2*'5b.TriRandNumbers'!Q502),Q$6-SQRT(Q$3*(1-'5b.TriRandNumbers'!Q502)))</f>
        <v>10.02131241939593</v>
      </c>
      <c r="R508" s="31">
        <f>IF('5b.TriRandNumbers'!R502&lt;=R$1,R$4+SQRT(R$2*'5b.TriRandNumbers'!R502),R$6-SQRT(R$3*(1-'5b.TriRandNumbers'!R502)))</f>
        <v>7.0594231460916577</v>
      </c>
      <c r="S508" s="30">
        <f>IF('5b.TriRandNumbers'!S502&lt;=S$1,S$4+SQRT(S$2*'5b.TriRandNumbers'!S502),S$6-SQRT(S$3*(1-'5b.TriRandNumbers'!S502)))</f>
        <v>12.561098633376947</v>
      </c>
      <c r="T508" s="35">
        <f>IF('5b.TriRandNumbers'!T502&lt;=T$1,T$4+SQRT(T$2*'5b.TriRandNumbers'!T502),T$6-SQRT(T$3*(1-'5b.TriRandNumbers'!T502)))</f>
        <v>9.8386324727236403</v>
      </c>
      <c r="U508" s="34">
        <f>IF('5b.TriRandNumbers'!U502&lt;=U$1,U$4+SQRT(U$2*'5b.TriRandNumbers'!U502),U$6-SQRT(U$3*(1-'5b.TriRandNumbers'!U502)))</f>
        <v>12.311344888277958</v>
      </c>
      <c r="V508" s="33">
        <f>IF('5b.TriRandNumbers'!V502&lt;=V$1,V$4+SQRT(V$2*'5b.TriRandNumbers'!V502),V$6-SQRT(V$3*(1-'5b.TriRandNumbers'!V502)))</f>
        <v>11.901301270246572</v>
      </c>
      <c r="W508" s="32">
        <f>IF('5b.TriRandNumbers'!W502&lt;=W$1,W$4+SQRT(W$2*'5b.TriRandNumbers'!W502),W$6-SQRT(W$3*(1-'5b.TriRandNumbers'!W502)))</f>
        <v>13.382701190850575</v>
      </c>
      <c r="X508" s="31">
        <f>IF('5b.TriRandNumbers'!X502&lt;=X$1,X$4+SQRT(X$2*'5b.TriRandNumbers'!X502),X$6-SQRT(X$3*(1-'5b.TriRandNumbers'!X502)))</f>
        <v>8.0964202631104172</v>
      </c>
      <c r="Y508" s="30">
        <f>IF('5b.TriRandNumbers'!Y502&lt;=Y$1,Y$4+SQRT(Y$2*'5b.TriRandNumbers'!Y502),Y$6-SQRT(Y$3*(1-'5b.TriRandNumbers'!Y502)))</f>
        <v>12.835917023815762</v>
      </c>
    </row>
    <row r="509" spans="2:25" hidden="1" x14ac:dyDescent="0.25">
      <c r="B509" s="35">
        <f>IF('5b.TriRandNumbers'!B503&lt;=B$1,B$4+SQRT(B$2*'5b.TriRandNumbers'!B503),B$6-SQRT(B$3*(1-'5b.TriRandNumbers'!B503)))</f>
        <v>3.9355050539834098</v>
      </c>
      <c r="C509" s="34">
        <f>IF('5b.TriRandNumbers'!C503&lt;=C$1,C$4+SQRT(C$2*'5b.TriRandNumbers'!C503),C$6-SQRT(C$3*(1-'5b.TriRandNumbers'!C503)))</f>
        <v>2.5601823132426507</v>
      </c>
      <c r="D509" s="33">
        <f>IF('5b.TriRandNumbers'!D503&lt;=D$1,D$4+SQRT(D$2*'5b.TriRandNumbers'!D503),D$6-SQRT(D$3*(1-'5b.TriRandNumbers'!D503)))</f>
        <v>5.0279607444443748</v>
      </c>
      <c r="E509" s="32">
        <f>IF('5b.TriRandNumbers'!E503&lt;=E$1,E$4+SQRT(E$2*'5b.TriRandNumbers'!E503),E$6-SQRT(E$3*(1-'5b.TriRandNumbers'!E503)))</f>
        <v>3.9047911153038397</v>
      </c>
      <c r="F509" s="31">
        <f>IF('5b.TriRandNumbers'!F503&lt;=F$1,F$4+SQRT(F$2*'5b.TriRandNumbers'!F503),F$6-SQRT(F$3*(1-'5b.TriRandNumbers'!F503)))</f>
        <v>2.5649648411128365</v>
      </c>
      <c r="G509" s="30">
        <f>IF('5b.TriRandNumbers'!G503&lt;=G$1,G$4+SQRT(G$2*'5b.TriRandNumbers'!G503),G$6-SQRT(G$3*(1-'5b.TriRandNumbers'!G503)))</f>
        <v>3.5593016128014545</v>
      </c>
      <c r="H509" s="35">
        <f>IF('5b.TriRandNumbers'!H503&lt;=H$1,H$4+SQRT(H$2*'5b.TriRandNumbers'!H503),H$6-SQRT(H$3*(1-'5b.TriRandNumbers'!H503)))</f>
        <v>15.728786245841334</v>
      </c>
      <c r="I509" s="34">
        <f>IF('5b.TriRandNumbers'!I503&lt;=I$1,I$4+SQRT(I$2*'5b.TriRandNumbers'!I503),I$6-SQRT(I$3*(1-'5b.TriRandNumbers'!I503)))</f>
        <v>7.7369965961576819</v>
      </c>
      <c r="J509" s="33">
        <f>IF('5b.TriRandNumbers'!J503&lt;=J$1,J$4+SQRT(J$2*'5b.TriRandNumbers'!J503),J$6-SQRT(J$3*(1-'5b.TriRandNumbers'!J503)))</f>
        <v>9.2279750103729725</v>
      </c>
      <c r="K509" s="32">
        <f>IF('5b.TriRandNumbers'!K503&lt;=K$1,K$4+SQRT(K$2*'5b.TriRandNumbers'!K503),K$6-SQRT(K$3*(1-'5b.TriRandNumbers'!K503)))</f>
        <v>10.691290684542045</v>
      </c>
      <c r="L509" s="31">
        <f>IF('5b.TriRandNumbers'!L503&lt;=L$1,L$4+SQRT(L$2*'5b.TriRandNumbers'!L503),L$6-SQRT(L$3*(1-'5b.TriRandNumbers'!L503)))</f>
        <v>15.378897680509503</v>
      </c>
      <c r="M509" s="30">
        <f>IF('5b.TriRandNumbers'!M503&lt;=M$1,M$4+SQRT(M$2*'5b.TriRandNumbers'!M503),M$6-SQRT(M$3*(1-'5b.TriRandNumbers'!M503)))</f>
        <v>8.3635375389535884</v>
      </c>
      <c r="N509" s="35">
        <f>IF('5b.TriRandNumbers'!N503&lt;=N$1,N$4+SQRT(N$2*'5b.TriRandNumbers'!N503),N$6-SQRT(N$3*(1-'5b.TriRandNumbers'!N503)))</f>
        <v>10.249399545214287</v>
      </c>
      <c r="O509" s="34">
        <f>IF('5b.TriRandNumbers'!O503&lt;=O$1,O$4+SQRT(O$2*'5b.TriRandNumbers'!O503),O$6-SQRT(O$3*(1-'5b.TriRandNumbers'!O503)))</f>
        <v>8.9439276049808853</v>
      </c>
      <c r="P509" s="33">
        <f>IF('5b.TriRandNumbers'!P503&lt;=P$1,P$4+SQRT(P$2*'5b.TriRandNumbers'!P503),P$6-SQRT(P$3*(1-'5b.TriRandNumbers'!P503)))</f>
        <v>11.800748272098565</v>
      </c>
      <c r="Q509" s="32">
        <f>IF('5b.TriRandNumbers'!Q503&lt;=Q$1,Q$4+SQRT(Q$2*'5b.TriRandNumbers'!Q503),Q$6-SQRT(Q$3*(1-'5b.TriRandNumbers'!Q503)))</f>
        <v>10.050129899303474</v>
      </c>
      <c r="R509" s="31">
        <f>IF('5b.TriRandNumbers'!R503&lt;=R$1,R$4+SQRT(R$2*'5b.TriRandNumbers'!R503),R$6-SQRT(R$3*(1-'5b.TriRandNumbers'!R503)))</f>
        <v>12.693515672874163</v>
      </c>
      <c r="S509" s="30">
        <f>IF('5b.TriRandNumbers'!S503&lt;=S$1,S$4+SQRT(S$2*'5b.TriRandNumbers'!S503),S$6-SQRT(S$3*(1-'5b.TriRandNumbers'!S503)))</f>
        <v>6.9563518555818264</v>
      </c>
      <c r="T509" s="35">
        <f>IF('5b.TriRandNumbers'!T503&lt;=T$1,T$4+SQRT(T$2*'5b.TriRandNumbers'!T503),T$6-SQRT(T$3*(1-'5b.TriRandNumbers'!T503)))</f>
        <v>8.8365198734435246</v>
      </c>
      <c r="U509" s="34">
        <f>IF('5b.TriRandNumbers'!U503&lt;=U$1,U$4+SQRT(U$2*'5b.TriRandNumbers'!U503),U$6-SQRT(U$3*(1-'5b.TriRandNumbers'!U503)))</f>
        <v>12.466312542409295</v>
      </c>
      <c r="V509" s="33">
        <f>IF('5b.TriRandNumbers'!V503&lt;=V$1,V$4+SQRT(V$2*'5b.TriRandNumbers'!V503),V$6-SQRT(V$3*(1-'5b.TriRandNumbers'!V503)))</f>
        <v>10.822722436870626</v>
      </c>
      <c r="W509" s="32">
        <f>IF('5b.TriRandNumbers'!W503&lt;=W$1,W$4+SQRT(W$2*'5b.TriRandNumbers'!W503),W$6-SQRT(W$3*(1-'5b.TriRandNumbers'!W503)))</f>
        <v>15.223917140488064</v>
      </c>
      <c r="X509" s="31">
        <f>IF('5b.TriRandNumbers'!X503&lt;=X$1,X$4+SQRT(X$2*'5b.TriRandNumbers'!X503),X$6-SQRT(X$3*(1-'5b.TriRandNumbers'!X503)))</f>
        <v>11.199557345630408</v>
      </c>
      <c r="Y509" s="30">
        <f>IF('5b.TriRandNumbers'!Y503&lt;=Y$1,Y$4+SQRT(Y$2*'5b.TriRandNumbers'!Y503),Y$6-SQRT(Y$3*(1-'5b.TriRandNumbers'!Y503)))</f>
        <v>17.025316789862867</v>
      </c>
    </row>
    <row r="510" spans="2:25" hidden="1" x14ac:dyDescent="0.25">
      <c r="B510" s="35">
        <f>IF('5b.TriRandNumbers'!B504&lt;=B$1,B$4+SQRT(B$2*'5b.TriRandNumbers'!B504),B$6-SQRT(B$3*(1-'5b.TriRandNumbers'!B504)))</f>
        <v>4.1611824213496718</v>
      </c>
      <c r="C510" s="34">
        <f>IF('5b.TriRandNumbers'!C504&lt;=C$1,C$4+SQRT(C$2*'5b.TriRandNumbers'!C504),C$6-SQRT(C$3*(1-'5b.TriRandNumbers'!C504)))</f>
        <v>2.2094850358991396</v>
      </c>
      <c r="D510" s="33">
        <f>IF('5b.TriRandNumbers'!D504&lt;=D$1,D$4+SQRT(D$2*'5b.TriRandNumbers'!D504),D$6-SQRT(D$3*(1-'5b.TriRandNumbers'!D504)))</f>
        <v>6.342034853401568</v>
      </c>
      <c r="E510" s="32">
        <f>IF('5b.TriRandNumbers'!E504&lt;=E$1,E$4+SQRT(E$2*'5b.TriRandNumbers'!E504),E$6-SQRT(E$3*(1-'5b.TriRandNumbers'!E504)))</f>
        <v>4.1841399715571042</v>
      </c>
      <c r="F510" s="31">
        <f>IF('5b.TriRandNumbers'!F504&lt;=F$1,F$4+SQRT(F$2*'5b.TriRandNumbers'!F504),F$6-SQRT(F$3*(1-'5b.TriRandNumbers'!F504)))</f>
        <v>2.6463053467738922</v>
      </c>
      <c r="G510" s="30">
        <f>IF('5b.TriRandNumbers'!G504&lt;=G$1,G$4+SQRT(G$2*'5b.TriRandNumbers'!G504),G$6-SQRT(G$3*(1-'5b.TriRandNumbers'!G504)))</f>
        <v>4.2929792764688859</v>
      </c>
      <c r="H510" s="35">
        <f>IF('5b.TriRandNumbers'!H504&lt;=H$1,H$4+SQRT(H$2*'5b.TriRandNumbers'!H504),H$6-SQRT(H$3*(1-'5b.TriRandNumbers'!H504)))</f>
        <v>11.764072242036555</v>
      </c>
      <c r="I510" s="34">
        <f>IF('5b.TriRandNumbers'!I504&lt;=I$1,I$4+SQRT(I$2*'5b.TriRandNumbers'!I504),I$6-SQRT(I$3*(1-'5b.TriRandNumbers'!I504)))</f>
        <v>9.0528736396731855</v>
      </c>
      <c r="J510" s="33">
        <f>IF('5b.TriRandNumbers'!J504&lt;=J$1,J$4+SQRT(J$2*'5b.TriRandNumbers'!J504),J$6-SQRT(J$3*(1-'5b.TriRandNumbers'!J504)))</f>
        <v>9.912203177180114</v>
      </c>
      <c r="K510" s="32">
        <f>IF('5b.TriRandNumbers'!K504&lt;=K$1,K$4+SQRT(K$2*'5b.TriRandNumbers'!K504),K$6-SQRT(K$3*(1-'5b.TriRandNumbers'!K504)))</f>
        <v>11.63410354256488</v>
      </c>
      <c r="L510" s="31">
        <f>IF('5b.TriRandNumbers'!L504&lt;=L$1,L$4+SQRT(L$2*'5b.TriRandNumbers'!L504),L$6-SQRT(L$3*(1-'5b.TriRandNumbers'!L504)))</f>
        <v>8.7461117493595477</v>
      </c>
      <c r="M510" s="30">
        <f>IF('5b.TriRandNumbers'!M504&lt;=M$1,M$4+SQRT(M$2*'5b.TriRandNumbers'!M504),M$6-SQRT(M$3*(1-'5b.TriRandNumbers'!M504)))</f>
        <v>16.406933210907571</v>
      </c>
      <c r="N510" s="35">
        <f>IF('5b.TriRandNumbers'!N504&lt;=N$1,N$4+SQRT(N$2*'5b.TriRandNumbers'!N504),N$6-SQRT(N$3*(1-'5b.TriRandNumbers'!N504)))</f>
        <v>6.0607270521070564</v>
      </c>
      <c r="O510" s="34">
        <f>IF('5b.TriRandNumbers'!O504&lt;=O$1,O$4+SQRT(O$2*'5b.TriRandNumbers'!O504),O$6-SQRT(O$3*(1-'5b.TriRandNumbers'!O504)))</f>
        <v>16.900618893533206</v>
      </c>
      <c r="P510" s="33">
        <f>IF('5b.TriRandNumbers'!P504&lt;=P$1,P$4+SQRT(P$2*'5b.TriRandNumbers'!P504),P$6-SQRT(P$3*(1-'5b.TriRandNumbers'!P504)))</f>
        <v>12.854840630710909</v>
      </c>
      <c r="Q510" s="32">
        <f>IF('5b.TriRandNumbers'!Q504&lt;=Q$1,Q$4+SQRT(Q$2*'5b.TriRandNumbers'!Q504),Q$6-SQRT(Q$3*(1-'5b.TriRandNumbers'!Q504)))</f>
        <v>13.90092461784641</v>
      </c>
      <c r="R510" s="31">
        <f>IF('5b.TriRandNumbers'!R504&lt;=R$1,R$4+SQRT(R$2*'5b.TriRandNumbers'!R504),R$6-SQRT(R$3*(1-'5b.TriRandNumbers'!R504)))</f>
        <v>6.0059123326240895</v>
      </c>
      <c r="S510" s="30">
        <f>IF('5b.TriRandNumbers'!S504&lt;=S$1,S$4+SQRT(S$2*'5b.TriRandNumbers'!S504),S$6-SQRT(S$3*(1-'5b.TriRandNumbers'!S504)))</f>
        <v>15.126032941016165</v>
      </c>
      <c r="T510" s="35">
        <f>IF('5b.TriRandNumbers'!T504&lt;=T$1,T$4+SQRT(T$2*'5b.TriRandNumbers'!T504),T$6-SQRT(T$3*(1-'5b.TriRandNumbers'!T504)))</f>
        <v>9.9362873327768924</v>
      </c>
      <c r="U510" s="34">
        <f>IF('5b.TriRandNumbers'!U504&lt;=U$1,U$4+SQRT(U$2*'5b.TriRandNumbers'!U504),U$6-SQRT(U$3*(1-'5b.TriRandNumbers'!U504)))</f>
        <v>8.6131521648051255</v>
      </c>
      <c r="V510" s="33">
        <f>IF('5b.TriRandNumbers'!V504&lt;=V$1,V$4+SQRT(V$2*'5b.TriRandNumbers'!V504),V$6-SQRT(V$3*(1-'5b.TriRandNumbers'!V504)))</f>
        <v>8.9465290406032238</v>
      </c>
      <c r="W510" s="32">
        <f>IF('5b.TriRandNumbers'!W504&lt;=W$1,W$4+SQRT(W$2*'5b.TriRandNumbers'!W504),W$6-SQRT(W$3*(1-'5b.TriRandNumbers'!W504)))</f>
        <v>12.491229659607468</v>
      </c>
      <c r="X510" s="31">
        <f>IF('5b.TriRandNumbers'!X504&lt;=X$1,X$4+SQRT(X$2*'5b.TriRandNumbers'!X504),X$6-SQRT(X$3*(1-'5b.TriRandNumbers'!X504)))</f>
        <v>11.437531836037985</v>
      </c>
      <c r="Y510" s="30">
        <f>IF('5b.TriRandNumbers'!Y504&lt;=Y$1,Y$4+SQRT(Y$2*'5b.TriRandNumbers'!Y504),Y$6-SQRT(Y$3*(1-'5b.TriRandNumbers'!Y504)))</f>
        <v>9.9735396844620574</v>
      </c>
    </row>
    <row r="511" spans="2:25" hidden="1" x14ac:dyDescent="0.25">
      <c r="B511" s="35">
        <f>IF('5b.TriRandNumbers'!B505&lt;=B$1,B$4+SQRT(B$2*'5b.TriRandNumbers'!B505),B$6-SQRT(B$3*(1-'5b.TriRandNumbers'!B505)))</f>
        <v>3.9580556112062624</v>
      </c>
      <c r="C511" s="34">
        <f>IF('5b.TriRandNumbers'!C505&lt;=C$1,C$4+SQRT(C$2*'5b.TriRandNumbers'!C505),C$6-SQRT(C$3*(1-'5b.TriRandNumbers'!C505)))</f>
        <v>3.2513880040882714</v>
      </c>
      <c r="D511" s="33">
        <f>IF('5b.TriRandNumbers'!D505&lt;=D$1,D$4+SQRT(D$2*'5b.TriRandNumbers'!D505),D$6-SQRT(D$3*(1-'5b.TriRandNumbers'!D505)))</f>
        <v>6.5491567832382982</v>
      </c>
      <c r="E511" s="32">
        <f>IF('5b.TriRandNumbers'!E505&lt;=E$1,E$4+SQRT(E$2*'5b.TriRandNumbers'!E505),E$6-SQRT(E$3*(1-'5b.TriRandNumbers'!E505)))</f>
        <v>3.9097320009375678</v>
      </c>
      <c r="F511" s="31">
        <f>IF('5b.TriRandNumbers'!F505&lt;=F$1,F$4+SQRT(F$2*'5b.TriRandNumbers'!F505),F$6-SQRT(F$3*(1-'5b.TriRandNumbers'!F505)))</f>
        <v>2.0209975692852966</v>
      </c>
      <c r="G511" s="30">
        <f>IF('5b.TriRandNumbers'!G505&lt;=G$1,G$4+SQRT(G$2*'5b.TriRandNumbers'!G505),G$6-SQRT(G$3*(1-'5b.TriRandNumbers'!G505)))</f>
        <v>3.8457207788045489</v>
      </c>
      <c r="H511" s="35">
        <f>IF('5b.TriRandNumbers'!H505&lt;=H$1,H$4+SQRT(H$2*'5b.TriRandNumbers'!H505),H$6-SQRT(H$3*(1-'5b.TriRandNumbers'!H505)))</f>
        <v>12.019796727758848</v>
      </c>
      <c r="I511" s="34">
        <f>IF('5b.TriRandNumbers'!I505&lt;=I$1,I$4+SQRT(I$2*'5b.TriRandNumbers'!I505),I$6-SQRT(I$3*(1-'5b.TriRandNumbers'!I505)))</f>
        <v>12.88157652315406</v>
      </c>
      <c r="J511" s="33">
        <f>IF('5b.TriRandNumbers'!J505&lt;=J$1,J$4+SQRT(J$2*'5b.TriRandNumbers'!J505),J$6-SQRT(J$3*(1-'5b.TriRandNumbers'!J505)))</f>
        <v>19.782250547948113</v>
      </c>
      <c r="K511" s="32">
        <f>IF('5b.TriRandNumbers'!K505&lt;=K$1,K$4+SQRT(K$2*'5b.TriRandNumbers'!K505),K$6-SQRT(K$3*(1-'5b.TriRandNumbers'!K505)))</f>
        <v>16.239403369479326</v>
      </c>
      <c r="L511" s="31">
        <f>IF('5b.TriRandNumbers'!L505&lt;=L$1,L$4+SQRT(L$2*'5b.TriRandNumbers'!L505),L$6-SQRT(L$3*(1-'5b.TriRandNumbers'!L505)))</f>
        <v>15.697331609470886</v>
      </c>
      <c r="M511" s="30">
        <f>IF('5b.TriRandNumbers'!M505&lt;=M$1,M$4+SQRT(M$2*'5b.TriRandNumbers'!M505),M$6-SQRT(M$3*(1-'5b.TriRandNumbers'!M505)))</f>
        <v>11.158451813144122</v>
      </c>
      <c r="N511" s="35">
        <f>IF('5b.TriRandNumbers'!N505&lt;=N$1,N$4+SQRT(N$2*'5b.TriRandNumbers'!N505),N$6-SQRT(N$3*(1-'5b.TriRandNumbers'!N505)))</f>
        <v>10.729980946075242</v>
      </c>
      <c r="O511" s="34">
        <f>IF('5b.TriRandNumbers'!O505&lt;=O$1,O$4+SQRT(O$2*'5b.TriRandNumbers'!O505),O$6-SQRT(O$3*(1-'5b.TriRandNumbers'!O505)))</f>
        <v>13.746533712494767</v>
      </c>
      <c r="P511" s="33">
        <f>IF('5b.TriRandNumbers'!P505&lt;=P$1,P$4+SQRT(P$2*'5b.TriRandNumbers'!P505),P$6-SQRT(P$3*(1-'5b.TriRandNumbers'!P505)))</f>
        <v>10.657080780354191</v>
      </c>
      <c r="Q511" s="32">
        <f>IF('5b.TriRandNumbers'!Q505&lt;=Q$1,Q$4+SQRT(Q$2*'5b.TriRandNumbers'!Q505),Q$6-SQRT(Q$3*(1-'5b.TriRandNumbers'!Q505)))</f>
        <v>12.314941013407596</v>
      </c>
      <c r="R511" s="31">
        <f>IF('5b.TriRandNumbers'!R505&lt;=R$1,R$4+SQRT(R$2*'5b.TriRandNumbers'!R505),R$6-SQRT(R$3*(1-'5b.TriRandNumbers'!R505)))</f>
        <v>9.970804346797733</v>
      </c>
      <c r="S511" s="30">
        <f>IF('5b.TriRandNumbers'!S505&lt;=S$1,S$4+SQRT(S$2*'5b.TriRandNumbers'!S505),S$6-SQRT(S$3*(1-'5b.TriRandNumbers'!S505)))</f>
        <v>13.468907123155542</v>
      </c>
      <c r="T511" s="35">
        <f>IF('5b.TriRandNumbers'!T505&lt;=T$1,T$4+SQRT(T$2*'5b.TriRandNumbers'!T505),T$6-SQRT(T$3*(1-'5b.TriRandNumbers'!T505)))</f>
        <v>9.5521563522024504</v>
      </c>
      <c r="U511" s="34">
        <f>IF('5b.TriRandNumbers'!U505&lt;=U$1,U$4+SQRT(U$2*'5b.TriRandNumbers'!U505),U$6-SQRT(U$3*(1-'5b.TriRandNumbers'!U505)))</f>
        <v>11.738728174058622</v>
      </c>
      <c r="V511" s="33">
        <f>IF('5b.TriRandNumbers'!V505&lt;=V$1,V$4+SQRT(V$2*'5b.TriRandNumbers'!V505),V$6-SQRT(V$3*(1-'5b.TriRandNumbers'!V505)))</f>
        <v>8.3813912507434143</v>
      </c>
      <c r="W511" s="32">
        <f>IF('5b.TriRandNumbers'!W505&lt;=W$1,W$4+SQRT(W$2*'5b.TriRandNumbers'!W505),W$6-SQRT(W$3*(1-'5b.TriRandNumbers'!W505)))</f>
        <v>8.2166785074248097</v>
      </c>
      <c r="X511" s="31">
        <f>IF('5b.TriRandNumbers'!X505&lt;=X$1,X$4+SQRT(X$2*'5b.TriRandNumbers'!X505),X$6-SQRT(X$3*(1-'5b.TriRandNumbers'!X505)))</f>
        <v>11.383760902347314</v>
      </c>
      <c r="Y511" s="30">
        <f>IF('5b.TriRandNumbers'!Y505&lt;=Y$1,Y$4+SQRT(Y$2*'5b.TriRandNumbers'!Y505),Y$6-SQRT(Y$3*(1-'5b.TriRandNumbers'!Y505)))</f>
        <v>18.456853572431925</v>
      </c>
    </row>
    <row r="512" spans="2:25" hidden="1" x14ac:dyDescent="0.25">
      <c r="B512" s="35">
        <f>IF('5b.TriRandNumbers'!B506&lt;=B$1,B$4+SQRT(B$2*'5b.TriRandNumbers'!B506),B$6-SQRT(B$3*(1-'5b.TriRandNumbers'!B506)))</f>
        <v>4.482014336797393</v>
      </c>
      <c r="C512" s="34">
        <f>IF('5b.TriRandNumbers'!C506&lt;=C$1,C$4+SQRT(C$2*'5b.TriRandNumbers'!C506),C$6-SQRT(C$3*(1-'5b.TriRandNumbers'!C506)))</f>
        <v>4.5543545895522701</v>
      </c>
      <c r="D512" s="33">
        <f>IF('5b.TriRandNumbers'!D506&lt;=D$1,D$4+SQRT(D$2*'5b.TriRandNumbers'!D506),D$6-SQRT(D$3*(1-'5b.TriRandNumbers'!D506)))</f>
        <v>5.6255802023680692</v>
      </c>
      <c r="E512" s="32">
        <f>IF('5b.TriRandNumbers'!E506&lt;=E$1,E$4+SQRT(E$2*'5b.TriRandNumbers'!E506),E$6-SQRT(E$3*(1-'5b.TriRandNumbers'!E506)))</f>
        <v>4.3123980251600438</v>
      </c>
      <c r="F512" s="31">
        <f>IF('5b.TriRandNumbers'!F506&lt;=F$1,F$4+SQRT(F$2*'5b.TriRandNumbers'!F506),F$6-SQRT(F$3*(1-'5b.TriRandNumbers'!F506)))</f>
        <v>2.3826719336610833</v>
      </c>
      <c r="G512" s="30">
        <f>IF('5b.TriRandNumbers'!G506&lt;=G$1,G$4+SQRT(G$2*'5b.TriRandNumbers'!G506),G$6-SQRT(G$3*(1-'5b.TriRandNumbers'!G506)))</f>
        <v>3.4853769344697358</v>
      </c>
      <c r="H512" s="35">
        <f>IF('5b.TriRandNumbers'!H506&lt;=H$1,H$4+SQRT(H$2*'5b.TriRandNumbers'!H506),H$6-SQRT(H$3*(1-'5b.TriRandNumbers'!H506)))</f>
        <v>11.548494869620255</v>
      </c>
      <c r="I512" s="34">
        <f>IF('5b.TriRandNumbers'!I506&lt;=I$1,I$4+SQRT(I$2*'5b.TriRandNumbers'!I506),I$6-SQRT(I$3*(1-'5b.TriRandNumbers'!I506)))</f>
        <v>19.552774882888254</v>
      </c>
      <c r="J512" s="33">
        <f>IF('5b.TriRandNumbers'!J506&lt;=J$1,J$4+SQRT(J$2*'5b.TriRandNumbers'!J506),J$6-SQRT(J$3*(1-'5b.TriRandNumbers'!J506)))</f>
        <v>10.7016367297419</v>
      </c>
      <c r="K512" s="32">
        <f>IF('5b.TriRandNumbers'!K506&lt;=K$1,K$4+SQRT(K$2*'5b.TriRandNumbers'!K506),K$6-SQRT(K$3*(1-'5b.TriRandNumbers'!K506)))</f>
        <v>14.710907192629206</v>
      </c>
      <c r="L512" s="31">
        <f>IF('5b.TriRandNumbers'!L506&lt;=L$1,L$4+SQRT(L$2*'5b.TriRandNumbers'!L506),L$6-SQRT(L$3*(1-'5b.TriRandNumbers'!L506)))</f>
        <v>12.947306499440248</v>
      </c>
      <c r="M512" s="30">
        <f>IF('5b.TriRandNumbers'!M506&lt;=M$1,M$4+SQRT(M$2*'5b.TriRandNumbers'!M506),M$6-SQRT(M$3*(1-'5b.TriRandNumbers'!M506)))</f>
        <v>16.238366995829274</v>
      </c>
      <c r="N512" s="35">
        <f>IF('5b.TriRandNumbers'!N506&lt;=N$1,N$4+SQRT(N$2*'5b.TriRandNumbers'!N506),N$6-SQRT(N$3*(1-'5b.TriRandNumbers'!N506)))</f>
        <v>13.107636649611869</v>
      </c>
      <c r="O512" s="34">
        <f>IF('5b.TriRandNumbers'!O506&lt;=O$1,O$4+SQRT(O$2*'5b.TriRandNumbers'!O506),O$6-SQRT(O$3*(1-'5b.TriRandNumbers'!O506)))</f>
        <v>9.2414493233312172</v>
      </c>
      <c r="P512" s="33">
        <f>IF('5b.TriRandNumbers'!P506&lt;=P$1,P$4+SQRT(P$2*'5b.TriRandNumbers'!P506),P$6-SQRT(P$3*(1-'5b.TriRandNumbers'!P506)))</f>
        <v>15.192143392227303</v>
      </c>
      <c r="Q512" s="32">
        <f>IF('5b.TriRandNumbers'!Q506&lt;=Q$1,Q$4+SQRT(Q$2*'5b.TriRandNumbers'!Q506),Q$6-SQRT(Q$3*(1-'5b.TriRandNumbers'!Q506)))</f>
        <v>10.851853836537844</v>
      </c>
      <c r="R512" s="31">
        <f>IF('5b.TriRandNumbers'!R506&lt;=R$1,R$4+SQRT(R$2*'5b.TriRandNumbers'!R506),R$6-SQRT(R$3*(1-'5b.TriRandNumbers'!R506)))</f>
        <v>13.164785485697216</v>
      </c>
      <c r="S512" s="30">
        <f>IF('5b.TriRandNumbers'!S506&lt;=S$1,S$4+SQRT(S$2*'5b.TriRandNumbers'!S506),S$6-SQRT(S$3*(1-'5b.TriRandNumbers'!S506)))</f>
        <v>6.9285593519067126</v>
      </c>
      <c r="T512" s="35">
        <f>IF('5b.TriRandNumbers'!T506&lt;=T$1,T$4+SQRT(T$2*'5b.TriRandNumbers'!T506),T$6-SQRT(T$3*(1-'5b.TriRandNumbers'!T506)))</f>
        <v>9.647254772171399</v>
      </c>
      <c r="U512" s="34">
        <f>IF('5b.TriRandNumbers'!U506&lt;=U$1,U$4+SQRT(U$2*'5b.TriRandNumbers'!U506),U$6-SQRT(U$3*(1-'5b.TriRandNumbers'!U506)))</f>
        <v>13.477332877928255</v>
      </c>
      <c r="V512" s="33">
        <f>IF('5b.TriRandNumbers'!V506&lt;=V$1,V$4+SQRT(V$2*'5b.TriRandNumbers'!V506),V$6-SQRT(V$3*(1-'5b.TriRandNumbers'!V506)))</f>
        <v>10.957377872691175</v>
      </c>
      <c r="W512" s="32">
        <f>IF('5b.TriRandNumbers'!W506&lt;=W$1,W$4+SQRT(W$2*'5b.TriRandNumbers'!W506),W$6-SQRT(W$3*(1-'5b.TriRandNumbers'!W506)))</f>
        <v>13.047163801322071</v>
      </c>
      <c r="X512" s="31">
        <f>IF('5b.TriRandNumbers'!X506&lt;=X$1,X$4+SQRT(X$2*'5b.TriRandNumbers'!X506),X$6-SQRT(X$3*(1-'5b.TriRandNumbers'!X506)))</f>
        <v>12.64073989132476</v>
      </c>
      <c r="Y512" s="30">
        <f>IF('5b.TriRandNumbers'!Y506&lt;=Y$1,Y$4+SQRT(Y$2*'5b.TriRandNumbers'!Y506),Y$6-SQRT(Y$3*(1-'5b.TriRandNumbers'!Y506)))</f>
        <v>19.536209886601277</v>
      </c>
    </row>
    <row r="513" spans="2:25" hidden="1" x14ac:dyDescent="0.25">
      <c r="B513" s="35">
        <f>IF('5b.TriRandNumbers'!B507&lt;=B$1,B$4+SQRT(B$2*'5b.TriRandNumbers'!B507),B$6-SQRT(B$3*(1-'5b.TriRandNumbers'!B507)))</f>
        <v>3.4536754441739914</v>
      </c>
      <c r="C513" s="34">
        <f>IF('5b.TriRandNumbers'!C507&lt;=C$1,C$4+SQRT(C$2*'5b.TriRandNumbers'!C507),C$6-SQRT(C$3*(1-'5b.TriRandNumbers'!C507)))</f>
        <v>3.2485921495014649</v>
      </c>
      <c r="D513" s="33">
        <f>IF('5b.TriRandNumbers'!D507&lt;=D$1,D$4+SQRT(D$2*'5b.TriRandNumbers'!D507),D$6-SQRT(D$3*(1-'5b.TriRandNumbers'!D507)))</f>
        <v>5.5707299672736053</v>
      </c>
      <c r="E513" s="32">
        <f>IF('5b.TriRandNumbers'!E507&lt;=E$1,E$4+SQRT(E$2*'5b.TriRandNumbers'!E507),E$6-SQRT(E$3*(1-'5b.TriRandNumbers'!E507)))</f>
        <v>4.7203886827100972</v>
      </c>
      <c r="F513" s="31">
        <f>IF('5b.TriRandNumbers'!F507&lt;=F$1,F$4+SQRT(F$2*'5b.TriRandNumbers'!F507),F$6-SQRT(F$3*(1-'5b.TriRandNumbers'!F507)))</f>
        <v>2.7042693896887213</v>
      </c>
      <c r="G513" s="30">
        <f>IF('5b.TriRandNumbers'!G507&lt;=G$1,G$4+SQRT(G$2*'5b.TriRandNumbers'!G507),G$6-SQRT(G$3*(1-'5b.TriRandNumbers'!G507)))</f>
        <v>3.4825701182519078</v>
      </c>
      <c r="H513" s="35">
        <f>IF('5b.TriRandNumbers'!H507&lt;=H$1,H$4+SQRT(H$2*'5b.TriRandNumbers'!H507),H$6-SQRT(H$3*(1-'5b.TriRandNumbers'!H507)))</f>
        <v>14.385381905425085</v>
      </c>
      <c r="I513" s="34">
        <f>IF('5b.TriRandNumbers'!I507&lt;=I$1,I$4+SQRT(I$2*'5b.TriRandNumbers'!I507),I$6-SQRT(I$3*(1-'5b.TriRandNumbers'!I507)))</f>
        <v>10.928151277580849</v>
      </c>
      <c r="J513" s="33">
        <f>IF('5b.TriRandNumbers'!J507&lt;=J$1,J$4+SQRT(J$2*'5b.TriRandNumbers'!J507),J$6-SQRT(J$3*(1-'5b.TriRandNumbers'!J507)))</f>
        <v>14.729384439201866</v>
      </c>
      <c r="K513" s="32">
        <f>IF('5b.TriRandNumbers'!K507&lt;=K$1,K$4+SQRT(K$2*'5b.TriRandNumbers'!K507),K$6-SQRT(K$3*(1-'5b.TriRandNumbers'!K507)))</f>
        <v>12.338720759131245</v>
      </c>
      <c r="L513" s="31">
        <f>IF('5b.TriRandNumbers'!L507&lt;=L$1,L$4+SQRT(L$2*'5b.TriRandNumbers'!L507),L$6-SQRT(L$3*(1-'5b.TriRandNumbers'!L507)))</f>
        <v>12.208029256162765</v>
      </c>
      <c r="M513" s="30">
        <f>IF('5b.TriRandNumbers'!M507&lt;=M$1,M$4+SQRT(M$2*'5b.TriRandNumbers'!M507),M$6-SQRT(M$3*(1-'5b.TriRandNumbers'!M507)))</f>
        <v>17.828127871248299</v>
      </c>
      <c r="N513" s="35">
        <f>IF('5b.TriRandNumbers'!N507&lt;=N$1,N$4+SQRT(N$2*'5b.TriRandNumbers'!N507),N$6-SQRT(N$3*(1-'5b.TriRandNumbers'!N507)))</f>
        <v>9.6878843443249423</v>
      </c>
      <c r="O513" s="34">
        <f>IF('5b.TriRandNumbers'!O507&lt;=O$1,O$4+SQRT(O$2*'5b.TriRandNumbers'!O507),O$6-SQRT(O$3*(1-'5b.TriRandNumbers'!O507)))</f>
        <v>11.490813079996668</v>
      </c>
      <c r="P513" s="33">
        <f>IF('5b.TriRandNumbers'!P507&lt;=P$1,P$4+SQRT(P$2*'5b.TriRandNumbers'!P507),P$6-SQRT(P$3*(1-'5b.TriRandNumbers'!P507)))</f>
        <v>12.368262561606654</v>
      </c>
      <c r="Q513" s="32">
        <f>IF('5b.TriRandNumbers'!Q507&lt;=Q$1,Q$4+SQRT(Q$2*'5b.TriRandNumbers'!Q507),Q$6-SQRT(Q$3*(1-'5b.TriRandNumbers'!Q507)))</f>
        <v>11.998272369230165</v>
      </c>
      <c r="R513" s="31">
        <f>IF('5b.TriRandNumbers'!R507&lt;=R$1,R$4+SQRT(R$2*'5b.TriRandNumbers'!R507),R$6-SQRT(R$3*(1-'5b.TriRandNumbers'!R507)))</f>
        <v>12.974079863886043</v>
      </c>
      <c r="S513" s="30">
        <f>IF('5b.TriRandNumbers'!S507&lt;=S$1,S$4+SQRT(S$2*'5b.TriRandNumbers'!S507),S$6-SQRT(S$3*(1-'5b.TriRandNumbers'!S507)))</f>
        <v>9.1707403158524734</v>
      </c>
      <c r="T513" s="35">
        <f>IF('5b.TriRandNumbers'!T507&lt;=T$1,T$4+SQRT(T$2*'5b.TriRandNumbers'!T507),T$6-SQRT(T$3*(1-'5b.TriRandNumbers'!T507)))</f>
        <v>11.593272749856441</v>
      </c>
      <c r="U513" s="34">
        <f>IF('5b.TriRandNumbers'!U507&lt;=U$1,U$4+SQRT(U$2*'5b.TriRandNumbers'!U507),U$6-SQRT(U$3*(1-'5b.TriRandNumbers'!U507)))</f>
        <v>5.37439288194531</v>
      </c>
      <c r="V513" s="33">
        <f>IF('5b.TriRandNumbers'!V507&lt;=V$1,V$4+SQRT(V$2*'5b.TriRandNumbers'!V507),V$6-SQRT(V$3*(1-'5b.TriRandNumbers'!V507)))</f>
        <v>10.056654090796044</v>
      </c>
      <c r="W513" s="32">
        <f>IF('5b.TriRandNumbers'!W507&lt;=W$1,W$4+SQRT(W$2*'5b.TriRandNumbers'!W507),W$6-SQRT(W$3*(1-'5b.TriRandNumbers'!W507)))</f>
        <v>16.176820830048619</v>
      </c>
      <c r="X513" s="31">
        <f>IF('5b.TriRandNumbers'!X507&lt;=X$1,X$4+SQRT(X$2*'5b.TriRandNumbers'!X507),X$6-SQRT(X$3*(1-'5b.TriRandNumbers'!X507)))</f>
        <v>8.8887033419420245</v>
      </c>
      <c r="Y513" s="30">
        <f>IF('5b.TriRandNumbers'!Y507&lt;=Y$1,Y$4+SQRT(Y$2*'5b.TriRandNumbers'!Y507),Y$6-SQRT(Y$3*(1-'5b.TriRandNumbers'!Y507)))</f>
        <v>18.868854706455561</v>
      </c>
    </row>
    <row r="514" spans="2:25" hidden="1" x14ac:dyDescent="0.25">
      <c r="B514" s="35">
        <f>IF('5b.TriRandNumbers'!B508&lt;=B$1,B$4+SQRT(B$2*'5b.TriRandNumbers'!B508),B$6-SQRT(B$3*(1-'5b.TriRandNumbers'!B508)))</f>
        <v>3.7662694408962736</v>
      </c>
      <c r="C514" s="34">
        <f>IF('5b.TriRandNumbers'!C508&lt;=C$1,C$4+SQRT(C$2*'5b.TriRandNumbers'!C508),C$6-SQRT(C$3*(1-'5b.TriRandNumbers'!C508)))</f>
        <v>2.4276739291768505</v>
      </c>
      <c r="D514" s="33">
        <f>IF('5b.TriRandNumbers'!D508&lt;=D$1,D$4+SQRT(D$2*'5b.TriRandNumbers'!D508),D$6-SQRT(D$3*(1-'5b.TriRandNumbers'!D508)))</f>
        <v>6.2843663705730464</v>
      </c>
      <c r="E514" s="32">
        <f>IF('5b.TriRandNumbers'!E508&lt;=E$1,E$4+SQRT(E$2*'5b.TriRandNumbers'!E508),E$6-SQRT(E$3*(1-'5b.TriRandNumbers'!E508)))</f>
        <v>3.293787729631525</v>
      </c>
      <c r="F514" s="31">
        <f>IF('5b.TriRandNumbers'!F508&lt;=F$1,F$4+SQRT(F$2*'5b.TriRandNumbers'!F508),F$6-SQRT(F$3*(1-'5b.TriRandNumbers'!F508)))</f>
        <v>3.1750183334304172</v>
      </c>
      <c r="G514" s="30">
        <f>IF('5b.TriRandNumbers'!G508&lt;=G$1,G$4+SQRT(G$2*'5b.TriRandNumbers'!G508),G$6-SQRT(G$3*(1-'5b.TriRandNumbers'!G508)))</f>
        <v>2.7281107138217009</v>
      </c>
      <c r="H514" s="35">
        <f>IF('5b.TriRandNumbers'!H508&lt;=H$1,H$4+SQRT(H$2*'5b.TriRandNumbers'!H508),H$6-SQRT(H$3*(1-'5b.TriRandNumbers'!H508)))</f>
        <v>10.346898168588179</v>
      </c>
      <c r="I514" s="34">
        <f>IF('5b.TriRandNumbers'!I508&lt;=I$1,I$4+SQRT(I$2*'5b.TriRandNumbers'!I508),I$6-SQRT(I$3*(1-'5b.TriRandNumbers'!I508)))</f>
        <v>8.6794702280570935</v>
      </c>
      <c r="J514" s="33">
        <f>IF('5b.TriRandNumbers'!J508&lt;=J$1,J$4+SQRT(J$2*'5b.TriRandNumbers'!J508),J$6-SQRT(J$3*(1-'5b.TriRandNumbers'!J508)))</f>
        <v>17.552194932756759</v>
      </c>
      <c r="K514" s="32">
        <f>IF('5b.TriRandNumbers'!K508&lt;=K$1,K$4+SQRT(K$2*'5b.TriRandNumbers'!K508),K$6-SQRT(K$3*(1-'5b.TriRandNumbers'!K508)))</f>
        <v>12.92732345705252</v>
      </c>
      <c r="L514" s="31">
        <f>IF('5b.TriRandNumbers'!L508&lt;=L$1,L$4+SQRT(L$2*'5b.TriRandNumbers'!L508),L$6-SQRT(L$3*(1-'5b.TriRandNumbers'!L508)))</f>
        <v>10.657739419718684</v>
      </c>
      <c r="M514" s="30">
        <f>IF('5b.TriRandNumbers'!M508&lt;=M$1,M$4+SQRT(M$2*'5b.TriRandNumbers'!M508),M$6-SQRT(M$3*(1-'5b.TriRandNumbers'!M508)))</f>
        <v>9.2105708559871466</v>
      </c>
      <c r="N514" s="35">
        <f>IF('5b.TriRandNumbers'!N508&lt;=N$1,N$4+SQRT(N$2*'5b.TriRandNumbers'!N508),N$6-SQRT(N$3*(1-'5b.TriRandNumbers'!N508)))</f>
        <v>12.09891416111558</v>
      </c>
      <c r="O514" s="34">
        <f>IF('5b.TriRandNumbers'!O508&lt;=O$1,O$4+SQRT(O$2*'5b.TriRandNumbers'!O508),O$6-SQRT(O$3*(1-'5b.TriRandNumbers'!O508)))</f>
        <v>11.229228835193148</v>
      </c>
      <c r="P514" s="33">
        <f>IF('5b.TriRandNumbers'!P508&lt;=P$1,P$4+SQRT(P$2*'5b.TriRandNumbers'!P508),P$6-SQRT(P$3*(1-'5b.TriRandNumbers'!P508)))</f>
        <v>9.1555485768827776</v>
      </c>
      <c r="Q514" s="32">
        <f>IF('5b.TriRandNumbers'!Q508&lt;=Q$1,Q$4+SQRT(Q$2*'5b.TriRandNumbers'!Q508),Q$6-SQRT(Q$3*(1-'5b.TriRandNumbers'!Q508)))</f>
        <v>11.892010079965843</v>
      </c>
      <c r="R514" s="31">
        <f>IF('5b.TriRandNumbers'!R508&lt;=R$1,R$4+SQRT(R$2*'5b.TriRandNumbers'!R508),R$6-SQRT(R$3*(1-'5b.TriRandNumbers'!R508)))</f>
        <v>11.100941827297687</v>
      </c>
      <c r="S514" s="30">
        <f>IF('5b.TriRandNumbers'!S508&lt;=S$1,S$4+SQRT(S$2*'5b.TriRandNumbers'!S508),S$6-SQRT(S$3*(1-'5b.TriRandNumbers'!S508)))</f>
        <v>14.629737837271891</v>
      </c>
      <c r="T514" s="35">
        <f>IF('5b.TriRandNumbers'!T508&lt;=T$1,T$4+SQRT(T$2*'5b.TriRandNumbers'!T508),T$6-SQRT(T$3*(1-'5b.TriRandNumbers'!T508)))</f>
        <v>16.738305435132855</v>
      </c>
      <c r="U514" s="34">
        <f>IF('5b.TriRandNumbers'!U508&lt;=U$1,U$4+SQRT(U$2*'5b.TriRandNumbers'!U508),U$6-SQRT(U$3*(1-'5b.TriRandNumbers'!U508)))</f>
        <v>9.8756748555813907</v>
      </c>
      <c r="V514" s="33">
        <f>IF('5b.TriRandNumbers'!V508&lt;=V$1,V$4+SQRT(V$2*'5b.TriRandNumbers'!V508),V$6-SQRT(V$3*(1-'5b.TriRandNumbers'!V508)))</f>
        <v>9.9824520539940753</v>
      </c>
      <c r="W514" s="32">
        <f>IF('5b.TriRandNumbers'!W508&lt;=W$1,W$4+SQRT(W$2*'5b.TriRandNumbers'!W508),W$6-SQRT(W$3*(1-'5b.TriRandNumbers'!W508)))</f>
        <v>8.5950475470849739</v>
      </c>
      <c r="X514" s="31">
        <f>IF('5b.TriRandNumbers'!X508&lt;=X$1,X$4+SQRT(X$2*'5b.TriRandNumbers'!X508),X$6-SQRT(X$3*(1-'5b.TriRandNumbers'!X508)))</f>
        <v>11.113172880020805</v>
      </c>
      <c r="Y514" s="30">
        <f>IF('5b.TriRandNumbers'!Y508&lt;=Y$1,Y$4+SQRT(Y$2*'5b.TriRandNumbers'!Y508),Y$6-SQRT(Y$3*(1-'5b.TriRandNumbers'!Y508)))</f>
        <v>15.318196156361278</v>
      </c>
    </row>
    <row r="515" spans="2:25" hidden="1" x14ac:dyDescent="0.25">
      <c r="B515" s="35">
        <f>IF('5b.TriRandNumbers'!B509&lt;=B$1,B$4+SQRT(B$2*'5b.TriRandNumbers'!B509),B$6-SQRT(B$3*(1-'5b.TriRandNumbers'!B509)))</f>
        <v>3.8396995980649069</v>
      </c>
      <c r="C515" s="34">
        <f>IF('5b.TriRandNumbers'!C509&lt;=C$1,C$4+SQRT(C$2*'5b.TriRandNumbers'!C509),C$6-SQRT(C$3*(1-'5b.TriRandNumbers'!C509)))</f>
        <v>2.8383823524020961</v>
      </c>
      <c r="D515" s="33">
        <f>IF('5b.TriRandNumbers'!D509&lt;=D$1,D$4+SQRT(D$2*'5b.TriRandNumbers'!D509),D$6-SQRT(D$3*(1-'5b.TriRandNumbers'!D509)))</f>
        <v>6.080973330071302</v>
      </c>
      <c r="E515" s="32">
        <f>IF('5b.TriRandNumbers'!E509&lt;=E$1,E$4+SQRT(E$2*'5b.TriRandNumbers'!E509),E$6-SQRT(E$3*(1-'5b.TriRandNumbers'!E509)))</f>
        <v>4.1198878717208665</v>
      </c>
      <c r="F515" s="31">
        <f>IF('5b.TriRandNumbers'!F509&lt;=F$1,F$4+SQRT(F$2*'5b.TriRandNumbers'!F509),F$6-SQRT(F$3*(1-'5b.TriRandNumbers'!F509)))</f>
        <v>3.462707339385203</v>
      </c>
      <c r="G515" s="30">
        <f>IF('5b.TriRandNumbers'!G509&lt;=G$1,G$4+SQRT(G$2*'5b.TriRandNumbers'!G509),G$6-SQRT(G$3*(1-'5b.TriRandNumbers'!G509)))</f>
        <v>3.0916694205523538</v>
      </c>
      <c r="H515" s="35">
        <f>IF('5b.TriRandNumbers'!H509&lt;=H$1,H$4+SQRT(H$2*'5b.TriRandNumbers'!H509),H$6-SQRT(H$3*(1-'5b.TriRandNumbers'!H509)))</f>
        <v>16.422006646010296</v>
      </c>
      <c r="I515" s="34">
        <f>IF('5b.TriRandNumbers'!I509&lt;=I$1,I$4+SQRT(I$2*'5b.TriRandNumbers'!I509),I$6-SQRT(I$3*(1-'5b.TriRandNumbers'!I509)))</f>
        <v>10.152198656824188</v>
      </c>
      <c r="J515" s="33">
        <f>IF('5b.TriRandNumbers'!J509&lt;=J$1,J$4+SQRT(J$2*'5b.TriRandNumbers'!J509),J$6-SQRT(J$3*(1-'5b.TriRandNumbers'!J509)))</f>
        <v>10.853318368911765</v>
      </c>
      <c r="K515" s="32">
        <f>IF('5b.TriRandNumbers'!K509&lt;=K$1,K$4+SQRT(K$2*'5b.TriRandNumbers'!K509),K$6-SQRT(K$3*(1-'5b.TriRandNumbers'!K509)))</f>
        <v>7.6010961626921549</v>
      </c>
      <c r="L515" s="31">
        <f>IF('5b.TriRandNumbers'!L509&lt;=L$1,L$4+SQRT(L$2*'5b.TriRandNumbers'!L509),L$6-SQRT(L$3*(1-'5b.TriRandNumbers'!L509)))</f>
        <v>11.677741062780036</v>
      </c>
      <c r="M515" s="30">
        <f>IF('5b.TriRandNumbers'!M509&lt;=M$1,M$4+SQRT(M$2*'5b.TriRandNumbers'!M509),M$6-SQRT(M$3*(1-'5b.TriRandNumbers'!M509)))</f>
        <v>13.7777094587431</v>
      </c>
      <c r="N515" s="35">
        <f>IF('5b.TriRandNumbers'!N509&lt;=N$1,N$4+SQRT(N$2*'5b.TriRandNumbers'!N509),N$6-SQRT(N$3*(1-'5b.TriRandNumbers'!N509)))</f>
        <v>15.776549723041082</v>
      </c>
      <c r="O515" s="34">
        <f>IF('5b.TriRandNumbers'!O509&lt;=O$1,O$4+SQRT(O$2*'5b.TriRandNumbers'!O509),O$6-SQRT(O$3*(1-'5b.TriRandNumbers'!O509)))</f>
        <v>9.5613360309027993</v>
      </c>
      <c r="P515" s="33">
        <f>IF('5b.TriRandNumbers'!P509&lt;=P$1,P$4+SQRT(P$2*'5b.TriRandNumbers'!P509),P$6-SQRT(P$3*(1-'5b.TriRandNumbers'!P509)))</f>
        <v>9.2976974427255517</v>
      </c>
      <c r="Q515" s="32">
        <f>IF('5b.TriRandNumbers'!Q509&lt;=Q$1,Q$4+SQRT(Q$2*'5b.TriRandNumbers'!Q509),Q$6-SQRT(Q$3*(1-'5b.TriRandNumbers'!Q509)))</f>
        <v>9.9683213658839858</v>
      </c>
      <c r="R515" s="31">
        <f>IF('5b.TriRandNumbers'!R509&lt;=R$1,R$4+SQRT(R$2*'5b.TriRandNumbers'!R509),R$6-SQRT(R$3*(1-'5b.TriRandNumbers'!R509)))</f>
        <v>6.9526700235960384</v>
      </c>
      <c r="S515" s="30">
        <f>IF('5b.TriRandNumbers'!S509&lt;=S$1,S$4+SQRT(S$2*'5b.TriRandNumbers'!S509),S$6-SQRT(S$3*(1-'5b.TriRandNumbers'!S509)))</f>
        <v>8.3926664697891411</v>
      </c>
      <c r="T515" s="35">
        <f>IF('5b.TriRandNumbers'!T509&lt;=T$1,T$4+SQRT(T$2*'5b.TriRandNumbers'!T509),T$6-SQRT(T$3*(1-'5b.TriRandNumbers'!T509)))</f>
        <v>16.472219692270812</v>
      </c>
      <c r="U515" s="34">
        <f>IF('5b.TriRandNumbers'!U509&lt;=U$1,U$4+SQRT(U$2*'5b.TriRandNumbers'!U509),U$6-SQRT(U$3*(1-'5b.TriRandNumbers'!U509)))</f>
        <v>11.516064813744268</v>
      </c>
      <c r="V515" s="33">
        <f>IF('5b.TriRandNumbers'!V509&lt;=V$1,V$4+SQRT(V$2*'5b.TriRandNumbers'!V509),V$6-SQRT(V$3*(1-'5b.TriRandNumbers'!V509)))</f>
        <v>8.4824217440097112</v>
      </c>
      <c r="W515" s="32">
        <f>IF('5b.TriRandNumbers'!W509&lt;=W$1,W$4+SQRT(W$2*'5b.TriRandNumbers'!W509),W$6-SQRT(W$3*(1-'5b.TriRandNumbers'!W509)))</f>
        <v>15.381276923428047</v>
      </c>
      <c r="X515" s="31">
        <f>IF('5b.TriRandNumbers'!X509&lt;=X$1,X$4+SQRT(X$2*'5b.TriRandNumbers'!X509),X$6-SQRT(X$3*(1-'5b.TriRandNumbers'!X509)))</f>
        <v>15.726564360993233</v>
      </c>
      <c r="Y515" s="30">
        <f>IF('5b.TriRandNumbers'!Y509&lt;=Y$1,Y$4+SQRT(Y$2*'5b.TriRandNumbers'!Y509),Y$6-SQRT(Y$3*(1-'5b.TriRandNumbers'!Y509)))</f>
        <v>18.381227914993563</v>
      </c>
    </row>
    <row r="516" spans="2:25" hidden="1" x14ac:dyDescent="0.25">
      <c r="B516" s="35">
        <f>IF('5b.TriRandNumbers'!B510&lt;=B$1,B$4+SQRT(B$2*'5b.TriRandNumbers'!B510),B$6-SQRT(B$3*(1-'5b.TriRandNumbers'!B510)))</f>
        <v>4.3403684790420529</v>
      </c>
      <c r="C516" s="34">
        <f>IF('5b.TriRandNumbers'!C510&lt;=C$1,C$4+SQRT(C$2*'5b.TriRandNumbers'!C510),C$6-SQRT(C$3*(1-'5b.TriRandNumbers'!C510)))</f>
        <v>3.9638322920782039</v>
      </c>
      <c r="D516" s="33">
        <f>IF('5b.TriRandNumbers'!D510&lt;=D$1,D$4+SQRT(D$2*'5b.TriRandNumbers'!D510),D$6-SQRT(D$3*(1-'5b.TriRandNumbers'!D510)))</f>
        <v>6.1979482234720518</v>
      </c>
      <c r="E516" s="32">
        <f>IF('5b.TriRandNumbers'!E510&lt;=E$1,E$4+SQRT(E$2*'5b.TriRandNumbers'!E510),E$6-SQRT(E$3*(1-'5b.TriRandNumbers'!E510)))</f>
        <v>3.8604277084296923</v>
      </c>
      <c r="F516" s="31">
        <f>IF('5b.TriRandNumbers'!F510&lt;=F$1,F$4+SQRT(F$2*'5b.TriRandNumbers'!F510),F$6-SQRT(F$3*(1-'5b.TriRandNumbers'!F510)))</f>
        <v>2.0963965292831372</v>
      </c>
      <c r="G516" s="30">
        <f>IF('5b.TriRandNumbers'!G510&lt;=G$1,G$4+SQRT(G$2*'5b.TriRandNumbers'!G510),G$6-SQRT(G$3*(1-'5b.TriRandNumbers'!G510)))</f>
        <v>2.7296098752649591</v>
      </c>
      <c r="H516" s="35">
        <f>IF('5b.TriRandNumbers'!H510&lt;=H$1,H$4+SQRT(H$2*'5b.TriRandNumbers'!H510),H$6-SQRT(H$3*(1-'5b.TriRandNumbers'!H510)))</f>
        <v>13.499364682616502</v>
      </c>
      <c r="I516" s="34">
        <f>IF('5b.TriRandNumbers'!I510&lt;=I$1,I$4+SQRT(I$2*'5b.TriRandNumbers'!I510),I$6-SQRT(I$3*(1-'5b.TriRandNumbers'!I510)))</f>
        <v>13.272642068968949</v>
      </c>
      <c r="J516" s="33">
        <f>IF('5b.TriRandNumbers'!J510&lt;=J$1,J$4+SQRT(J$2*'5b.TriRandNumbers'!J510),J$6-SQRT(J$3*(1-'5b.TriRandNumbers'!J510)))</f>
        <v>16.119135255102393</v>
      </c>
      <c r="K516" s="32">
        <f>IF('5b.TriRandNumbers'!K510&lt;=K$1,K$4+SQRT(K$2*'5b.TriRandNumbers'!K510),K$6-SQRT(K$3*(1-'5b.TriRandNumbers'!K510)))</f>
        <v>13.073198201621555</v>
      </c>
      <c r="L516" s="31">
        <f>IF('5b.TriRandNumbers'!L510&lt;=L$1,L$4+SQRT(L$2*'5b.TriRandNumbers'!L510),L$6-SQRT(L$3*(1-'5b.TriRandNumbers'!L510)))</f>
        <v>10.92423668348914</v>
      </c>
      <c r="M516" s="30">
        <f>IF('5b.TriRandNumbers'!M510&lt;=M$1,M$4+SQRT(M$2*'5b.TriRandNumbers'!M510),M$6-SQRT(M$3*(1-'5b.TriRandNumbers'!M510)))</f>
        <v>15.940595623618339</v>
      </c>
      <c r="N516" s="35">
        <f>IF('5b.TriRandNumbers'!N510&lt;=N$1,N$4+SQRT(N$2*'5b.TriRandNumbers'!N510),N$6-SQRT(N$3*(1-'5b.TriRandNumbers'!N510)))</f>
        <v>13.480841864443981</v>
      </c>
      <c r="O516" s="34">
        <f>IF('5b.TriRandNumbers'!O510&lt;=O$1,O$4+SQRT(O$2*'5b.TriRandNumbers'!O510),O$6-SQRT(O$3*(1-'5b.TriRandNumbers'!O510)))</f>
        <v>12.719962605823511</v>
      </c>
      <c r="P516" s="33">
        <f>IF('5b.TriRandNumbers'!P510&lt;=P$1,P$4+SQRT(P$2*'5b.TriRandNumbers'!P510),P$6-SQRT(P$3*(1-'5b.TriRandNumbers'!P510)))</f>
        <v>13.351685069709525</v>
      </c>
      <c r="Q516" s="32">
        <f>IF('5b.TriRandNumbers'!Q510&lt;=Q$1,Q$4+SQRT(Q$2*'5b.TriRandNumbers'!Q510),Q$6-SQRT(Q$3*(1-'5b.TriRandNumbers'!Q510)))</f>
        <v>11.835467691282476</v>
      </c>
      <c r="R516" s="31">
        <f>IF('5b.TriRandNumbers'!R510&lt;=R$1,R$4+SQRT(R$2*'5b.TriRandNumbers'!R510),R$6-SQRT(R$3*(1-'5b.TriRandNumbers'!R510)))</f>
        <v>14.365306832136525</v>
      </c>
      <c r="S516" s="30">
        <f>IF('5b.TriRandNumbers'!S510&lt;=S$1,S$4+SQRT(S$2*'5b.TriRandNumbers'!S510),S$6-SQRT(S$3*(1-'5b.TriRandNumbers'!S510)))</f>
        <v>11.171246946213978</v>
      </c>
      <c r="T516" s="35">
        <f>IF('5b.TriRandNumbers'!T510&lt;=T$1,T$4+SQRT(T$2*'5b.TriRandNumbers'!T510),T$6-SQRT(T$3*(1-'5b.TriRandNumbers'!T510)))</f>
        <v>16.850167455740994</v>
      </c>
      <c r="U516" s="34">
        <f>IF('5b.TriRandNumbers'!U510&lt;=U$1,U$4+SQRT(U$2*'5b.TriRandNumbers'!U510),U$6-SQRT(U$3*(1-'5b.TriRandNumbers'!U510)))</f>
        <v>11.06204785420312</v>
      </c>
      <c r="V516" s="33">
        <f>IF('5b.TriRandNumbers'!V510&lt;=V$1,V$4+SQRT(V$2*'5b.TriRandNumbers'!V510),V$6-SQRT(V$3*(1-'5b.TriRandNumbers'!V510)))</f>
        <v>13.776819003176325</v>
      </c>
      <c r="W516" s="32">
        <f>IF('5b.TriRandNumbers'!W510&lt;=W$1,W$4+SQRT(W$2*'5b.TriRandNumbers'!W510),W$6-SQRT(W$3*(1-'5b.TriRandNumbers'!W510)))</f>
        <v>13.551755804673595</v>
      </c>
      <c r="X516" s="31">
        <f>IF('5b.TriRandNumbers'!X510&lt;=X$1,X$4+SQRT(X$2*'5b.TriRandNumbers'!X510),X$6-SQRT(X$3*(1-'5b.TriRandNumbers'!X510)))</f>
        <v>11.004579178517682</v>
      </c>
      <c r="Y516" s="30">
        <f>IF('5b.TriRandNumbers'!Y510&lt;=Y$1,Y$4+SQRT(Y$2*'5b.TriRandNumbers'!Y510),Y$6-SQRT(Y$3*(1-'5b.TriRandNumbers'!Y510)))</f>
        <v>8.3736535960159078</v>
      </c>
    </row>
    <row r="517" spans="2:25" hidden="1" x14ac:dyDescent="0.25">
      <c r="B517" s="35">
        <f>IF('5b.TriRandNumbers'!B511&lt;=B$1,B$4+SQRT(B$2*'5b.TriRandNumbers'!B511),B$6-SQRT(B$3*(1-'5b.TriRandNumbers'!B511)))</f>
        <v>4.2340625432631134</v>
      </c>
      <c r="C517" s="34">
        <f>IF('5b.TriRandNumbers'!C511&lt;=C$1,C$4+SQRT(C$2*'5b.TriRandNumbers'!C511),C$6-SQRT(C$3*(1-'5b.TriRandNumbers'!C511)))</f>
        <v>3.239142397948171</v>
      </c>
      <c r="D517" s="33">
        <f>IF('5b.TriRandNumbers'!D511&lt;=D$1,D$4+SQRT(D$2*'5b.TriRandNumbers'!D511),D$6-SQRT(D$3*(1-'5b.TriRandNumbers'!D511)))</f>
        <v>4.316806014225631</v>
      </c>
      <c r="E517" s="32">
        <f>IF('5b.TriRandNumbers'!E511&lt;=E$1,E$4+SQRT(E$2*'5b.TriRandNumbers'!E511),E$6-SQRT(E$3*(1-'5b.TriRandNumbers'!E511)))</f>
        <v>3.8923880844131045</v>
      </c>
      <c r="F517" s="31">
        <f>IF('5b.TriRandNumbers'!F511&lt;=F$1,F$4+SQRT(F$2*'5b.TriRandNumbers'!F511),F$6-SQRT(F$3*(1-'5b.TriRandNumbers'!F511)))</f>
        <v>2.6813573763734948</v>
      </c>
      <c r="G517" s="30">
        <f>IF('5b.TriRandNumbers'!G511&lt;=G$1,G$4+SQRT(G$2*'5b.TriRandNumbers'!G511),G$6-SQRT(G$3*(1-'5b.TriRandNumbers'!G511)))</f>
        <v>4.8970097692092267</v>
      </c>
      <c r="H517" s="35">
        <f>IF('5b.TriRandNumbers'!H511&lt;=H$1,H$4+SQRT(H$2*'5b.TriRandNumbers'!H511),H$6-SQRT(H$3*(1-'5b.TriRandNumbers'!H511)))</f>
        <v>7.9809972350493243</v>
      </c>
      <c r="I517" s="34">
        <f>IF('5b.TriRandNumbers'!I511&lt;=I$1,I$4+SQRT(I$2*'5b.TriRandNumbers'!I511),I$6-SQRT(I$3*(1-'5b.TriRandNumbers'!I511)))</f>
        <v>16.040568070472101</v>
      </c>
      <c r="J517" s="33">
        <f>IF('5b.TriRandNumbers'!J511&lt;=J$1,J$4+SQRT(J$2*'5b.TriRandNumbers'!J511),J$6-SQRT(J$3*(1-'5b.TriRandNumbers'!J511)))</f>
        <v>14.871149479288519</v>
      </c>
      <c r="K517" s="32">
        <f>IF('5b.TriRandNumbers'!K511&lt;=K$1,K$4+SQRT(K$2*'5b.TriRandNumbers'!K511),K$6-SQRT(K$3*(1-'5b.TriRandNumbers'!K511)))</f>
        <v>19.038500432317058</v>
      </c>
      <c r="L517" s="31">
        <f>IF('5b.TriRandNumbers'!L511&lt;=L$1,L$4+SQRT(L$2*'5b.TriRandNumbers'!L511),L$6-SQRT(L$3*(1-'5b.TriRandNumbers'!L511)))</f>
        <v>13.656308478414342</v>
      </c>
      <c r="M517" s="30">
        <f>IF('5b.TriRandNumbers'!M511&lt;=M$1,M$4+SQRT(M$2*'5b.TriRandNumbers'!M511),M$6-SQRT(M$3*(1-'5b.TriRandNumbers'!M511)))</f>
        <v>12.07234282890936</v>
      </c>
      <c r="N517" s="35">
        <f>IF('5b.TriRandNumbers'!N511&lt;=N$1,N$4+SQRT(N$2*'5b.TriRandNumbers'!N511),N$6-SQRT(N$3*(1-'5b.TriRandNumbers'!N511)))</f>
        <v>10.312755770941678</v>
      </c>
      <c r="O517" s="34">
        <f>IF('5b.TriRandNumbers'!O511&lt;=O$1,O$4+SQRT(O$2*'5b.TriRandNumbers'!O511),O$6-SQRT(O$3*(1-'5b.TriRandNumbers'!O511)))</f>
        <v>12.712847939123854</v>
      </c>
      <c r="P517" s="33">
        <f>IF('5b.TriRandNumbers'!P511&lt;=P$1,P$4+SQRT(P$2*'5b.TriRandNumbers'!P511),P$6-SQRT(P$3*(1-'5b.TriRandNumbers'!P511)))</f>
        <v>13.06942375589739</v>
      </c>
      <c r="Q517" s="32">
        <f>IF('5b.TriRandNumbers'!Q511&lt;=Q$1,Q$4+SQRT(Q$2*'5b.TriRandNumbers'!Q511),Q$6-SQRT(Q$3*(1-'5b.TriRandNumbers'!Q511)))</f>
        <v>9.5927710859721547</v>
      </c>
      <c r="R517" s="31">
        <f>IF('5b.TriRandNumbers'!R511&lt;=R$1,R$4+SQRT(R$2*'5b.TriRandNumbers'!R511),R$6-SQRT(R$3*(1-'5b.TriRandNumbers'!R511)))</f>
        <v>14.297190075062396</v>
      </c>
      <c r="S517" s="30">
        <f>IF('5b.TriRandNumbers'!S511&lt;=S$1,S$4+SQRT(S$2*'5b.TriRandNumbers'!S511),S$6-SQRT(S$3*(1-'5b.TriRandNumbers'!S511)))</f>
        <v>9.3408210342964093</v>
      </c>
      <c r="T517" s="35">
        <f>IF('5b.TriRandNumbers'!T511&lt;=T$1,T$4+SQRT(T$2*'5b.TriRandNumbers'!T511),T$6-SQRT(T$3*(1-'5b.TriRandNumbers'!T511)))</f>
        <v>11.408836733200133</v>
      </c>
      <c r="U517" s="34">
        <f>IF('5b.TriRandNumbers'!U511&lt;=U$1,U$4+SQRT(U$2*'5b.TriRandNumbers'!U511),U$6-SQRT(U$3*(1-'5b.TriRandNumbers'!U511)))</f>
        <v>11.695069249728324</v>
      </c>
      <c r="V517" s="33">
        <f>IF('5b.TriRandNumbers'!V511&lt;=V$1,V$4+SQRT(V$2*'5b.TriRandNumbers'!V511),V$6-SQRT(V$3*(1-'5b.TriRandNumbers'!V511)))</f>
        <v>16.574605552464305</v>
      </c>
      <c r="W517" s="32">
        <f>IF('5b.TriRandNumbers'!W511&lt;=W$1,W$4+SQRT(W$2*'5b.TriRandNumbers'!W511),W$6-SQRT(W$3*(1-'5b.TriRandNumbers'!W511)))</f>
        <v>8.8836324720607198</v>
      </c>
      <c r="X517" s="31">
        <f>IF('5b.TriRandNumbers'!X511&lt;=X$1,X$4+SQRT(X$2*'5b.TriRandNumbers'!X511),X$6-SQRT(X$3*(1-'5b.TriRandNumbers'!X511)))</f>
        <v>6.7206747901082551</v>
      </c>
      <c r="Y517" s="30">
        <f>IF('5b.TriRandNumbers'!Y511&lt;=Y$1,Y$4+SQRT(Y$2*'5b.TriRandNumbers'!Y511),Y$6-SQRT(Y$3*(1-'5b.TriRandNumbers'!Y511)))</f>
        <v>12.980382226749509</v>
      </c>
    </row>
    <row r="518" spans="2:25" hidden="1" x14ac:dyDescent="0.25">
      <c r="B518" s="35">
        <f>IF('5b.TriRandNumbers'!B512&lt;=B$1,B$4+SQRT(B$2*'5b.TriRandNumbers'!B512),B$6-SQRT(B$3*(1-'5b.TriRandNumbers'!B512)))</f>
        <v>4.7635706792770591</v>
      </c>
      <c r="C518" s="34">
        <f>IF('5b.TriRandNumbers'!C512&lt;=C$1,C$4+SQRT(C$2*'5b.TriRandNumbers'!C512),C$6-SQRT(C$3*(1-'5b.TriRandNumbers'!C512)))</f>
        <v>2.826409186441964</v>
      </c>
      <c r="D518" s="33">
        <f>IF('5b.TriRandNumbers'!D512&lt;=D$1,D$4+SQRT(D$2*'5b.TriRandNumbers'!D512),D$6-SQRT(D$3*(1-'5b.TriRandNumbers'!D512)))</f>
        <v>5.8933977615894104</v>
      </c>
      <c r="E518" s="32">
        <f>IF('5b.TriRandNumbers'!E512&lt;=E$1,E$4+SQRT(E$2*'5b.TriRandNumbers'!E512),E$6-SQRT(E$3*(1-'5b.TriRandNumbers'!E512)))</f>
        <v>4.0883739666681</v>
      </c>
      <c r="F518" s="31">
        <f>IF('5b.TriRandNumbers'!F512&lt;=F$1,F$4+SQRT(F$2*'5b.TriRandNumbers'!F512),F$6-SQRT(F$3*(1-'5b.TriRandNumbers'!F512)))</f>
        <v>2.1036768941537423</v>
      </c>
      <c r="G518" s="30">
        <f>IF('5b.TriRandNumbers'!G512&lt;=G$1,G$4+SQRT(G$2*'5b.TriRandNumbers'!G512),G$6-SQRT(G$3*(1-'5b.TriRandNumbers'!G512)))</f>
        <v>2.9006490402264444</v>
      </c>
      <c r="H518" s="35">
        <f>IF('5b.TriRandNumbers'!H512&lt;=H$1,H$4+SQRT(H$2*'5b.TriRandNumbers'!H512),H$6-SQRT(H$3*(1-'5b.TriRandNumbers'!H512)))</f>
        <v>8.2040105531595078</v>
      </c>
      <c r="I518" s="34">
        <f>IF('5b.TriRandNumbers'!I512&lt;=I$1,I$4+SQRT(I$2*'5b.TriRandNumbers'!I512),I$6-SQRT(I$3*(1-'5b.TriRandNumbers'!I512)))</f>
        <v>16.019576932878124</v>
      </c>
      <c r="J518" s="33">
        <f>IF('5b.TriRandNumbers'!J512&lt;=J$1,J$4+SQRT(J$2*'5b.TriRandNumbers'!J512),J$6-SQRT(J$3*(1-'5b.TriRandNumbers'!J512)))</f>
        <v>10.768436033574915</v>
      </c>
      <c r="K518" s="32">
        <f>IF('5b.TriRandNumbers'!K512&lt;=K$1,K$4+SQRT(K$2*'5b.TriRandNumbers'!K512),K$6-SQRT(K$3*(1-'5b.TriRandNumbers'!K512)))</f>
        <v>15.314100726120975</v>
      </c>
      <c r="L518" s="31">
        <f>IF('5b.TriRandNumbers'!L512&lt;=L$1,L$4+SQRT(L$2*'5b.TriRandNumbers'!L512),L$6-SQRT(L$3*(1-'5b.TriRandNumbers'!L512)))</f>
        <v>14.271941724945666</v>
      </c>
      <c r="M518" s="30">
        <f>IF('5b.TriRandNumbers'!M512&lt;=M$1,M$4+SQRT(M$2*'5b.TriRandNumbers'!M512),M$6-SQRT(M$3*(1-'5b.TriRandNumbers'!M512)))</f>
        <v>12.831740506634773</v>
      </c>
      <c r="N518" s="35">
        <f>IF('5b.TriRandNumbers'!N512&lt;=N$1,N$4+SQRT(N$2*'5b.TriRandNumbers'!N512),N$6-SQRT(N$3*(1-'5b.TriRandNumbers'!N512)))</f>
        <v>16.664869413754595</v>
      </c>
      <c r="O518" s="34">
        <f>IF('5b.TriRandNumbers'!O512&lt;=O$1,O$4+SQRT(O$2*'5b.TriRandNumbers'!O512),O$6-SQRT(O$3*(1-'5b.TriRandNumbers'!O512)))</f>
        <v>11.334358757781427</v>
      </c>
      <c r="P518" s="33">
        <f>IF('5b.TriRandNumbers'!P512&lt;=P$1,P$4+SQRT(P$2*'5b.TriRandNumbers'!P512),P$6-SQRT(P$3*(1-'5b.TriRandNumbers'!P512)))</f>
        <v>9.6152697238114371</v>
      </c>
      <c r="Q518" s="32">
        <f>IF('5b.TriRandNumbers'!Q512&lt;=Q$1,Q$4+SQRT(Q$2*'5b.TriRandNumbers'!Q512),Q$6-SQRT(Q$3*(1-'5b.TriRandNumbers'!Q512)))</f>
        <v>9.7403627795609218</v>
      </c>
      <c r="R518" s="31">
        <f>IF('5b.TriRandNumbers'!R512&lt;=R$1,R$4+SQRT(R$2*'5b.TriRandNumbers'!R512),R$6-SQRT(R$3*(1-'5b.TriRandNumbers'!R512)))</f>
        <v>12.568820192655089</v>
      </c>
      <c r="S518" s="30">
        <f>IF('5b.TriRandNumbers'!S512&lt;=S$1,S$4+SQRT(S$2*'5b.TriRandNumbers'!S512),S$6-SQRT(S$3*(1-'5b.TriRandNumbers'!S512)))</f>
        <v>8.5942787693175617</v>
      </c>
      <c r="T518" s="35">
        <f>IF('5b.TriRandNumbers'!T512&lt;=T$1,T$4+SQRT(T$2*'5b.TriRandNumbers'!T512),T$6-SQRT(T$3*(1-'5b.TriRandNumbers'!T512)))</f>
        <v>16.457906066947999</v>
      </c>
      <c r="U518" s="34">
        <f>IF('5b.TriRandNumbers'!U512&lt;=U$1,U$4+SQRT(U$2*'5b.TriRandNumbers'!U512),U$6-SQRT(U$3*(1-'5b.TriRandNumbers'!U512)))</f>
        <v>10.178724217020127</v>
      </c>
      <c r="V518" s="33">
        <f>IF('5b.TriRandNumbers'!V512&lt;=V$1,V$4+SQRT(V$2*'5b.TriRandNumbers'!V512),V$6-SQRT(V$3*(1-'5b.TriRandNumbers'!V512)))</f>
        <v>13.523046692680289</v>
      </c>
      <c r="W518" s="32">
        <f>IF('5b.TriRandNumbers'!W512&lt;=W$1,W$4+SQRT(W$2*'5b.TriRandNumbers'!W512),W$6-SQRT(W$3*(1-'5b.TriRandNumbers'!W512)))</f>
        <v>11.850902956821329</v>
      </c>
      <c r="X518" s="31">
        <f>IF('5b.TriRandNumbers'!X512&lt;=X$1,X$4+SQRT(X$2*'5b.TriRandNumbers'!X512),X$6-SQRT(X$3*(1-'5b.TriRandNumbers'!X512)))</f>
        <v>10.34278234047316</v>
      </c>
      <c r="Y518" s="30">
        <f>IF('5b.TriRandNumbers'!Y512&lt;=Y$1,Y$4+SQRT(Y$2*'5b.TriRandNumbers'!Y512),Y$6-SQRT(Y$3*(1-'5b.TriRandNumbers'!Y512)))</f>
        <v>10.477132810176212</v>
      </c>
    </row>
    <row r="519" spans="2:25" hidden="1" x14ac:dyDescent="0.25">
      <c r="B519" s="35">
        <f>IF('5b.TriRandNumbers'!B513&lt;=B$1,B$4+SQRT(B$2*'5b.TriRandNumbers'!B513),B$6-SQRT(B$3*(1-'5b.TriRandNumbers'!B513)))</f>
        <v>3.2941404767278506</v>
      </c>
      <c r="C519" s="34">
        <f>IF('5b.TriRandNumbers'!C513&lt;=C$1,C$4+SQRT(C$2*'5b.TriRandNumbers'!C513),C$6-SQRT(C$3*(1-'5b.TriRandNumbers'!C513)))</f>
        <v>4.0084886985442854</v>
      </c>
      <c r="D519" s="33">
        <f>IF('5b.TriRandNumbers'!D513&lt;=D$1,D$4+SQRT(D$2*'5b.TriRandNumbers'!D513),D$6-SQRT(D$3*(1-'5b.TriRandNumbers'!D513)))</f>
        <v>6.8152891028866494</v>
      </c>
      <c r="E519" s="32">
        <f>IF('5b.TriRandNumbers'!E513&lt;=E$1,E$4+SQRT(E$2*'5b.TriRandNumbers'!E513),E$6-SQRT(E$3*(1-'5b.TriRandNumbers'!E513)))</f>
        <v>4.4897552471448998</v>
      </c>
      <c r="F519" s="31">
        <f>IF('5b.TriRandNumbers'!F513&lt;=F$1,F$4+SQRT(F$2*'5b.TriRandNumbers'!F513),F$6-SQRT(F$3*(1-'5b.TriRandNumbers'!F513)))</f>
        <v>3.0447771086794972</v>
      </c>
      <c r="G519" s="30">
        <f>IF('5b.TriRandNumbers'!G513&lt;=G$1,G$4+SQRT(G$2*'5b.TriRandNumbers'!G513),G$6-SQRT(G$3*(1-'5b.TriRandNumbers'!G513)))</f>
        <v>3.1383864862919801</v>
      </c>
      <c r="H519" s="35">
        <f>IF('5b.TriRandNumbers'!H513&lt;=H$1,H$4+SQRT(H$2*'5b.TriRandNumbers'!H513),H$6-SQRT(H$3*(1-'5b.TriRandNumbers'!H513)))</f>
        <v>12.484657905964813</v>
      </c>
      <c r="I519" s="34">
        <f>IF('5b.TriRandNumbers'!I513&lt;=I$1,I$4+SQRT(I$2*'5b.TriRandNumbers'!I513),I$6-SQRT(I$3*(1-'5b.TriRandNumbers'!I513)))</f>
        <v>11.3109753572899</v>
      </c>
      <c r="J519" s="33">
        <f>IF('5b.TriRandNumbers'!J513&lt;=J$1,J$4+SQRT(J$2*'5b.TriRandNumbers'!J513),J$6-SQRT(J$3*(1-'5b.TriRandNumbers'!J513)))</f>
        <v>7.0693596421071438</v>
      </c>
      <c r="K519" s="32">
        <f>IF('5b.TriRandNumbers'!K513&lt;=K$1,K$4+SQRT(K$2*'5b.TriRandNumbers'!K513),K$6-SQRT(K$3*(1-'5b.TriRandNumbers'!K513)))</f>
        <v>12.217625430626025</v>
      </c>
      <c r="L519" s="31">
        <f>IF('5b.TriRandNumbers'!L513&lt;=L$1,L$4+SQRT(L$2*'5b.TriRandNumbers'!L513),L$6-SQRT(L$3*(1-'5b.TriRandNumbers'!L513)))</f>
        <v>10.701238226483124</v>
      </c>
      <c r="M519" s="30">
        <f>IF('5b.TriRandNumbers'!M513&lt;=M$1,M$4+SQRT(M$2*'5b.TriRandNumbers'!M513),M$6-SQRT(M$3*(1-'5b.TriRandNumbers'!M513)))</f>
        <v>14.116722973234642</v>
      </c>
      <c r="N519" s="35">
        <f>IF('5b.TriRandNumbers'!N513&lt;=N$1,N$4+SQRT(N$2*'5b.TriRandNumbers'!N513),N$6-SQRT(N$3*(1-'5b.TriRandNumbers'!N513)))</f>
        <v>12.342566192609524</v>
      </c>
      <c r="O519" s="34">
        <f>IF('5b.TriRandNumbers'!O513&lt;=O$1,O$4+SQRT(O$2*'5b.TriRandNumbers'!O513),O$6-SQRT(O$3*(1-'5b.TriRandNumbers'!O513)))</f>
        <v>8.5310047032907885</v>
      </c>
      <c r="P519" s="33">
        <f>IF('5b.TriRandNumbers'!P513&lt;=P$1,P$4+SQRT(P$2*'5b.TriRandNumbers'!P513),P$6-SQRT(P$3*(1-'5b.TriRandNumbers'!P513)))</f>
        <v>9.9813497802376716</v>
      </c>
      <c r="Q519" s="32">
        <f>IF('5b.TriRandNumbers'!Q513&lt;=Q$1,Q$4+SQRT(Q$2*'5b.TriRandNumbers'!Q513),Q$6-SQRT(Q$3*(1-'5b.TriRandNumbers'!Q513)))</f>
        <v>11.070490828955602</v>
      </c>
      <c r="R519" s="31">
        <f>IF('5b.TriRandNumbers'!R513&lt;=R$1,R$4+SQRT(R$2*'5b.TriRandNumbers'!R513),R$6-SQRT(R$3*(1-'5b.TriRandNumbers'!R513)))</f>
        <v>9.235448357245625</v>
      </c>
      <c r="S519" s="30">
        <f>IF('5b.TriRandNumbers'!S513&lt;=S$1,S$4+SQRT(S$2*'5b.TriRandNumbers'!S513),S$6-SQRT(S$3*(1-'5b.TriRandNumbers'!S513)))</f>
        <v>12.14791100038974</v>
      </c>
      <c r="T519" s="35">
        <f>IF('5b.TriRandNumbers'!T513&lt;=T$1,T$4+SQRT(T$2*'5b.TriRandNumbers'!T513),T$6-SQRT(T$3*(1-'5b.TriRandNumbers'!T513)))</f>
        <v>7.1245003727931255</v>
      </c>
      <c r="U519" s="34">
        <f>IF('5b.TriRandNumbers'!U513&lt;=U$1,U$4+SQRT(U$2*'5b.TriRandNumbers'!U513),U$6-SQRT(U$3*(1-'5b.TriRandNumbers'!U513)))</f>
        <v>17.797198969350468</v>
      </c>
      <c r="V519" s="33">
        <f>IF('5b.TriRandNumbers'!V513&lt;=V$1,V$4+SQRT(V$2*'5b.TriRandNumbers'!V513),V$6-SQRT(V$3*(1-'5b.TriRandNumbers'!V513)))</f>
        <v>5.4635065998514829</v>
      </c>
      <c r="W519" s="32">
        <f>IF('5b.TriRandNumbers'!W513&lt;=W$1,W$4+SQRT(W$2*'5b.TriRandNumbers'!W513),W$6-SQRT(W$3*(1-'5b.TriRandNumbers'!W513)))</f>
        <v>13.864142084347929</v>
      </c>
      <c r="X519" s="31">
        <f>IF('5b.TriRandNumbers'!X513&lt;=X$1,X$4+SQRT(X$2*'5b.TriRandNumbers'!X513),X$6-SQRT(X$3*(1-'5b.TriRandNumbers'!X513)))</f>
        <v>9.755826204899499</v>
      </c>
      <c r="Y519" s="30">
        <f>IF('5b.TriRandNumbers'!Y513&lt;=Y$1,Y$4+SQRT(Y$2*'5b.TriRandNumbers'!Y513),Y$6-SQRT(Y$3*(1-'5b.TriRandNumbers'!Y513)))</f>
        <v>16.068190558983897</v>
      </c>
    </row>
    <row r="520" spans="2:25" hidden="1" x14ac:dyDescent="0.25">
      <c r="B520" s="35">
        <f>IF('5b.TriRandNumbers'!B514&lt;=B$1,B$4+SQRT(B$2*'5b.TriRandNumbers'!B514),B$6-SQRT(B$3*(1-'5b.TriRandNumbers'!B514)))</f>
        <v>4.6553669280190517</v>
      </c>
      <c r="C520" s="34">
        <f>IF('5b.TriRandNumbers'!C514&lt;=C$1,C$4+SQRT(C$2*'5b.TriRandNumbers'!C514),C$6-SQRT(C$3*(1-'5b.TriRandNumbers'!C514)))</f>
        <v>3.1792373128209128</v>
      </c>
      <c r="D520" s="33">
        <f>IF('5b.TriRandNumbers'!D514&lt;=D$1,D$4+SQRT(D$2*'5b.TriRandNumbers'!D514),D$6-SQRT(D$3*(1-'5b.TriRandNumbers'!D514)))</f>
        <v>5.8675071518513136</v>
      </c>
      <c r="E520" s="32">
        <f>IF('5b.TriRandNumbers'!E514&lt;=E$1,E$4+SQRT(E$2*'5b.TriRandNumbers'!E514),E$6-SQRT(E$3*(1-'5b.TriRandNumbers'!E514)))</f>
        <v>3.7794711748749306</v>
      </c>
      <c r="F520" s="31">
        <f>IF('5b.TriRandNumbers'!F514&lt;=F$1,F$4+SQRT(F$2*'5b.TriRandNumbers'!F514),F$6-SQRT(F$3*(1-'5b.TriRandNumbers'!F514)))</f>
        <v>2.6036285171511278</v>
      </c>
      <c r="G520" s="30">
        <f>IF('5b.TriRandNumbers'!G514&lt;=G$1,G$4+SQRT(G$2*'5b.TriRandNumbers'!G514),G$6-SQRT(G$3*(1-'5b.TriRandNumbers'!G514)))</f>
        <v>2.7067729329546015</v>
      </c>
      <c r="H520" s="35">
        <f>IF('5b.TriRandNumbers'!H514&lt;=H$1,H$4+SQRT(H$2*'5b.TriRandNumbers'!H514),H$6-SQRT(H$3*(1-'5b.TriRandNumbers'!H514)))</f>
        <v>14.265770550126465</v>
      </c>
      <c r="I520" s="34">
        <f>IF('5b.TriRandNumbers'!I514&lt;=I$1,I$4+SQRT(I$2*'5b.TriRandNumbers'!I514),I$6-SQRT(I$3*(1-'5b.TriRandNumbers'!I514)))</f>
        <v>12.836378226876342</v>
      </c>
      <c r="J520" s="33">
        <f>IF('5b.TriRandNumbers'!J514&lt;=J$1,J$4+SQRT(J$2*'5b.TriRandNumbers'!J514),J$6-SQRT(J$3*(1-'5b.TriRandNumbers'!J514)))</f>
        <v>11.63176028708763</v>
      </c>
      <c r="K520" s="32">
        <f>IF('5b.TriRandNumbers'!K514&lt;=K$1,K$4+SQRT(K$2*'5b.TriRandNumbers'!K514),K$6-SQRT(K$3*(1-'5b.TriRandNumbers'!K514)))</f>
        <v>14.213544358635003</v>
      </c>
      <c r="L520" s="31">
        <f>IF('5b.TriRandNumbers'!L514&lt;=L$1,L$4+SQRT(L$2*'5b.TriRandNumbers'!L514),L$6-SQRT(L$3*(1-'5b.TriRandNumbers'!L514)))</f>
        <v>14.137037387624822</v>
      </c>
      <c r="M520" s="30">
        <f>IF('5b.TriRandNumbers'!M514&lt;=M$1,M$4+SQRT(M$2*'5b.TriRandNumbers'!M514),M$6-SQRT(M$3*(1-'5b.TriRandNumbers'!M514)))</f>
        <v>15.489843612010745</v>
      </c>
      <c r="N520" s="35">
        <f>IF('5b.TriRandNumbers'!N514&lt;=N$1,N$4+SQRT(N$2*'5b.TriRandNumbers'!N514),N$6-SQRT(N$3*(1-'5b.TriRandNumbers'!N514)))</f>
        <v>6.5490711654268647</v>
      </c>
      <c r="O520" s="34">
        <f>IF('5b.TriRandNumbers'!O514&lt;=O$1,O$4+SQRT(O$2*'5b.TriRandNumbers'!O514),O$6-SQRT(O$3*(1-'5b.TriRandNumbers'!O514)))</f>
        <v>13.37565127293448</v>
      </c>
      <c r="P520" s="33">
        <f>IF('5b.TriRandNumbers'!P514&lt;=P$1,P$4+SQRT(P$2*'5b.TriRandNumbers'!P514),P$6-SQRT(P$3*(1-'5b.TriRandNumbers'!P514)))</f>
        <v>16.089847325798733</v>
      </c>
      <c r="Q520" s="32">
        <f>IF('5b.TriRandNumbers'!Q514&lt;=Q$1,Q$4+SQRT(Q$2*'5b.TriRandNumbers'!Q514),Q$6-SQRT(Q$3*(1-'5b.TriRandNumbers'!Q514)))</f>
        <v>14.674273124301731</v>
      </c>
      <c r="R520" s="31">
        <f>IF('5b.TriRandNumbers'!R514&lt;=R$1,R$4+SQRT(R$2*'5b.TriRandNumbers'!R514),R$6-SQRT(R$3*(1-'5b.TriRandNumbers'!R514)))</f>
        <v>10.803217331773151</v>
      </c>
      <c r="S520" s="30">
        <f>IF('5b.TriRandNumbers'!S514&lt;=S$1,S$4+SQRT(S$2*'5b.TriRandNumbers'!S514),S$6-SQRT(S$3*(1-'5b.TriRandNumbers'!S514)))</f>
        <v>15.289373067695191</v>
      </c>
      <c r="T520" s="35">
        <f>IF('5b.TriRandNumbers'!T514&lt;=T$1,T$4+SQRT(T$2*'5b.TriRandNumbers'!T514),T$6-SQRT(T$3*(1-'5b.TriRandNumbers'!T514)))</f>
        <v>10.984844959227498</v>
      </c>
      <c r="U520" s="34">
        <f>IF('5b.TriRandNumbers'!U514&lt;=U$1,U$4+SQRT(U$2*'5b.TriRandNumbers'!U514),U$6-SQRT(U$3*(1-'5b.TriRandNumbers'!U514)))</f>
        <v>17.375151119384373</v>
      </c>
      <c r="V520" s="33">
        <f>IF('5b.TriRandNumbers'!V514&lt;=V$1,V$4+SQRT(V$2*'5b.TriRandNumbers'!V514),V$6-SQRT(V$3*(1-'5b.TriRandNumbers'!V514)))</f>
        <v>17.792511074389669</v>
      </c>
      <c r="W520" s="32">
        <f>IF('5b.TriRandNumbers'!W514&lt;=W$1,W$4+SQRT(W$2*'5b.TriRandNumbers'!W514),W$6-SQRT(W$3*(1-'5b.TriRandNumbers'!W514)))</f>
        <v>17.441769169082249</v>
      </c>
      <c r="X520" s="31">
        <f>IF('5b.TriRandNumbers'!X514&lt;=X$1,X$4+SQRT(X$2*'5b.TriRandNumbers'!X514),X$6-SQRT(X$3*(1-'5b.TriRandNumbers'!X514)))</f>
        <v>9.2789613992577209</v>
      </c>
      <c r="Y520" s="30">
        <f>IF('5b.TriRandNumbers'!Y514&lt;=Y$1,Y$4+SQRT(Y$2*'5b.TriRandNumbers'!Y514),Y$6-SQRT(Y$3*(1-'5b.TriRandNumbers'!Y514)))</f>
        <v>17.0336968999687</v>
      </c>
    </row>
    <row r="521" spans="2:25" hidden="1" x14ac:dyDescent="0.25">
      <c r="B521" s="35">
        <f>IF('5b.TriRandNumbers'!B515&lt;=B$1,B$4+SQRT(B$2*'5b.TriRandNumbers'!B515),B$6-SQRT(B$3*(1-'5b.TriRandNumbers'!B515)))</f>
        <v>3.9689625415688639</v>
      </c>
      <c r="C521" s="34">
        <f>IF('5b.TriRandNumbers'!C515&lt;=C$1,C$4+SQRT(C$2*'5b.TriRandNumbers'!C515),C$6-SQRT(C$3*(1-'5b.TriRandNumbers'!C515)))</f>
        <v>2.7294332941564261</v>
      </c>
      <c r="D521" s="33">
        <f>IF('5b.TriRandNumbers'!D515&lt;=D$1,D$4+SQRT(D$2*'5b.TriRandNumbers'!D515),D$6-SQRT(D$3*(1-'5b.TriRandNumbers'!D515)))</f>
        <v>4.7150534478333785</v>
      </c>
      <c r="E521" s="32">
        <f>IF('5b.TriRandNumbers'!E515&lt;=E$1,E$4+SQRT(E$2*'5b.TriRandNumbers'!E515),E$6-SQRT(E$3*(1-'5b.TriRandNumbers'!E515)))</f>
        <v>3.9544433287539009</v>
      </c>
      <c r="F521" s="31">
        <f>IF('5b.TriRandNumbers'!F515&lt;=F$1,F$4+SQRT(F$2*'5b.TriRandNumbers'!F515),F$6-SQRT(F$3*(1-'5b.TriRandNumbers'!F515)))</f>
        <v>3.0587631565722311</v>
      </c>
      <c r="G521" s="30">
        <f>IF('5b.TriRandNumbers'!G515&lt;=G$1,G$4+SQRT(G$2*'5b.TriRandNumbers'!G515),G$6-SQRT(G$3*(1-'5b.TriRandNumbers'!G515)))</f>
        <v>3.1248332971602899</v>
      </c>
      <c r="H521" s="35">
        <f>IF('5b.TriRandNumbers'!H515&lt;=H$1,H$4+SQRT(H$2*'5b.TriRandNumbers'!H515),H$6-SQRT(H$3*(1-'5b.TriRandNumbers'!H515)))</f>
        <v>12.950348796252531</v>
      </c>
      <c r="I521" s="34">
        <f>IF('5b.TriRandNumbers'!I515&lt;=I$1,I$4+SQRT(I$2*'5b.TriRandNumbers'!I515),I$6-SQRT(I$3*(1-'5b.TriRandNumbers'!I515)))</f>
        <v>10.315420963409371</v>
      </c>
      <c r="J521" s="33">
        <f>IF('5b.TriRandNumbers'!J515&lt;=J$1,J$4+SQRT(J$2*'5b.TriRandNumbers'!J515),J$6-SQRT(J$3*(1-'5b.TriRandNumbers'!J515)))</f>
        <v>5.929518041966519</v>
      </c>
      <c r="K521" s="32">
        <f>IF('5b.TriRandNumbers'!K515&lt;=K$1,K$4+SQRT(K$2*'5b.TriRandNumbers'!K515),K$6-SQRT(K$3*(1-'5b.TriRandNumbers'!K515)))</f>
        <v>9.891842188814449</v>
      </c>
      <c r="L521" s="31">
        <f>IF('5b.TriRandNumbers'!L515&lt;=L$1,L$4+SQRT(L$2*'5b.TriRandNumbers'!L515),L$6-SQRT(L$3*(1-'5b.TriRandNumbers'!L515)))</f>
        <v>14.997269028996282</v>
      </c>
      <c r="M521" s="30">
        <f>IF('5b.TriRandNumbers'!M515&lt;=M$1,M$4+SQRT(M$2*'5b.TriRandNumbers'!M515),M$6-SQRT(M$3*(1-'5b.TriRandNumbers'!M515)))</f>
        <v>14.555611027727672</v>
      </c>
      <c r="N521" s="35">
        <f>IF('5b.TriRandNumbers'!N515&lt;=N$1,N$4+SQRT(N$2*'5b.TriRandNumbers'!N515),N$6-SQRT(N$3*(1-'5b.TriRandNumbers'!N515)))</f>
        <v>14.539425553862987</v>
      </c>
      <c r="O521" s="34">
        <f>IF('5b.TriRandNumbers'!O515&lt;=O$1,O$4+SQRT(O$2*'5b.TriRandNumbers'!O515),O$6-SQRT(O$3*(1-'5b.TriRandNumbers'!O515)))</f>
        <v>18.218392378576766</v>
      </c>
      <c r="P521" s="33">
        <f>IF('5b.TriRandNumbers'!P515&lt;=P$1,P$4+SQRT(P$2*'5b.TriRandNumbers'!P515),P$6-SQRT(P$3*(1-'5b.TriRandNumbers'!P515)))</f>
        <v>9.8116147016938715</v>
      </c>
      <c r="Q521" s="32">
        <f>IF('5b.TriRandNumbers'!Q515&lt;=Q$1,Q$4+SQRT(Q$2*'5b.TriRandNumbers'!Q515),Q$6-SQRT(Q$3*(1-'5b.TriRandNumbers'!Q515)))</f>
        <v>8.4894816508292656</v>
      </c>
      <c r="R521" s="31">
        <f>IF('5b.TriRandNumbers'!R515&lt;=R$1,R$4+SQRT(R$2*'5b.TriRandNumbers'!R515),R$6-SQRT(R$3*(1-'5b.TriRandNumbers'!R515)))</f>
        <v>14.994605451010921</v>
      </c>
      <c r="S521" s="30">
        <f>IF('5b.TriRandNumbers'!S515&lt;=S$1,S$4+SQRT(S$2*'5b.TriRandNumbers'!S515),S$6-SQRT(S$3*(1-'5b.TriRandNumbers'!S515)))</f>
        <v>13.737802623694547</v>
      </c>
      <c r="T521" s="35">
        <f>IF('5b.TriRandNumbers'!T515&lt;=T$1,T$4+SQRT(T$2*'5b.TriRandNumbers'!T515),T$6-SQRT(T$3*(1-'5b.TriRandNumbers'!T515)))</f>
        <v>11.785941335168451</v>
      </c>
      <c r="U521" s="34">
        <f>IF('5b.TriRandNumbers'!U515&lt;=U$1,U$4+SQRT(U$2*'5b.TriRandNumbers'!U515),U$6-SQRT(U$3*(1-'5b.TriRandNumbers'!U515)))</f>
        <v>17.590653348370626</v>
      </c>
      <c r="V521" s="33">
        <f>IF('5b.TriRandNumbers'!V515&lt;=V$1,V$4+SQRT(V$2*'5b.TriRandNumbers'!V515),V$6-SQRT(V$3*(1-'5b.TriRandNumbers'!V515)))</f>
        <v>10.936950263428857</v>
      </c>
      <c r="W521" s="32">
        <f>IF('5b.TriRandNumbers'!W515&lt;=W$1,W$4+SQRT(W$2*'5b.TriRandNumbers'!W515),W$6-SQRT(W$3*(1-'5b.TriRandNumbers'!W515)))</f>
        <v>5.9138946495982054</v>
      </c>
      <c r="X521" s="31">
        <f>IF('5b.TriRandNumbers'!X515&lt;=X$1,X$4+SQRT(X$2*'5b.TriRandNumbers'!X515),X$6-SQRT(X$3*(1-'5b.TriRandNumbers'!X515)))</f>
        <v>15.745298226281792</v>
      </c>
      <c r="Y521" s="30">
        <f>IF('5b.TriRandNumbers'!Y515&lt;=Y$1,Y$4+SQRT(Y$2*'5b.TriRandNumbers'!Y515),Y$6-SQRT(Y$3*(1-'5b.TriRandNumbers'!Y515)))</f>
        <v>13.695035320285566</v>
      </c>
    </row>
    <row r="522" spans="2:25" hidden="1" x14ac:dyDescent="0.25">
      <c r="B522" s="35">
        <f>IF('5b.TriRandNumbers'!B516&lt;=B$1,B$4+SQRT(B$2*'5b.TriRandNumbers'!B516),B$6-SQRT(B$3*(1-'5b.TriRandNumbers'!B516)))</f>
        <v>4.0429890759877543</v>
      </c>
      <c r="C522" s="34">
        <f>IF('5b.TriRandNumbers'!C516&lt;=C$1,C$4+SQRT(C$2*'5b.TriRandNumbers'!C516),C$6-SQRT(C$3*(1-'5b.TriRandNumbers'!C516)))</f>
        <v>3.7286181621101697</v>
      </c>
      <c r="D522" s="33">
        <f>IF('5b.TriRandNumbers'!D516&lt;=D$1,D$4+SQRT(D$2*'5b.TriRandNumbers'!D516),D$6-SQRT(D$3*(1-'5b.TriRandNumbers'!D516)))</f>
        <v>5.2469725576158828</v>
      </c>
      <c r="E522" s="32">
        <f>IF('5b.TriRandNumbers'!E516&lt;=E$1,E$4+SQRT(E$2*'5b.TriRandNumbers'!E516),E$6-SQRT(E$3*(1-'5b.TriRandNumbers'!E516)))</f>
        <v>4.2391024095574803</v>
      </c>
      <c r="F522" s="31">
        <f>IF('5b.TriRandNumbers'!F516&lt;=F$1,F$4+SQRT(F$2*'5b.TriRandNumbers'!F516),F$6-SQRT(F$3*(1-'5b.TriRandNumbers'!F516)))</f>
        <v>1.7713566741261428</v>
      </c>
      <c r="G522" s="30">
        <f>IF('5b.TriRandNumbers'!G516&lt;=G$1,G$4+SQRT(G$2*'5b.TriRandNumbers'!G516),G$6-SQRT(G$3*(1-'5b.TriRandNumbers'!G516)))</f>
        <v>2.9232547890481242</v>
      </c>
      <c r="H522" s="35">
        <f>IF('5b.TriRandNumbers'!H516&lt;=H$1,H$4+SQRT(H$2*'5b.TriRandNumbers'!H516),H$6-SQRT(H$3*(1-'5b.TriRandNumbers'!H516)))</f>
        <v>8.7932382188825713</v>
      </c>
      <c r="I522" s="34">
        <f>IF('5b.TriRandNumbers'!I516&lt;=I$1,I$4+SQRT(I$2*'5b.TriRandNumbers'!I516),I$6-SQRT(I$3*(1-'5b.TriRandNumbers'!I516)))</f>
        <v>10.020812406266026</v>
      </c>
      <c r="J522" s="33">
        <f>IF('5b.TriRandNumbers'!J516&lt;=J$1,J$4+SQRT(J$2*'5b.TriRandNumbers'!J516),J$6-SQRT(J$3*(1-'5b.TriRandNumbers'!J516)))</f>
        <v>17.401070897807099</v>
      </c>
      <c r="K522" s="32">
        <f>IF('5b.TriRandNumbers'!K516&lt;=K$1,K$4+SQRT(K$2*'5b.TriRandNumbers'!K516),K$6-SQRT(K$3*(1-'5b.TriRandNumbers'!K516)))</f>
        <v>14.552693561636982</v>
      </c>
      <c r="L522" s="31">
        <f>IF('5b.TriRandNumbers'!L516&lt;=L$1,L$4+SQRT(L$2*'5b.TriRandNumbers'!L516),L$6-SQRT(L$3*(1-'5b.TriRandNumbers'!L516)))</f>
        <v>9.6188355312803324</v>
      </c>
      <c r="M522" s="30">
        <f>IF('5b.TriRandNumbers'!M516&lt;=M$1,M$4+SQRT(M$2*'5b.TriRandNumbers'!M516),M$6-SQRT(M$3*(1-'5b.TriRandNumbers'!M516)))</f>
        <v>11.989164221788233</v>
      </c>
      <c r="N522" s="35">
        <f>IF('5b.TriRandNumbers'!N516&lt;=N$1,N$4+SQRT(N$2*'5b.TriRandNumbers'!N516),N$6-SQRT(N$3*(1-'5b.TriRandNumbers'!N516)))</f>
        <v>14.0149338012023</v>
      </c>
      <c r="O522" s="34">
        <f>IF('5b.TriRandNumbers'!O516&lt;=O$1,O$4+SQRT(O$2*'5b.TriRandNumbers'!O516),O$6-SQRT(O$3*(1-'5b.TriRandNumbers'!O516)))</f>
        <v>6.8152045633281357</v>
      </c>
      <c r="P522" s="33">
        <f>IF('5b.TriRandNumbers'!P516&lt;=P$1,P$4+SQRT(P$2*'5b.TriRandNumbers'!P516),P$6-SQRT(P$3*(1-'5b.TriRandNumbers'!P516)))</f>
        <v>10.373289762418983</v>
      </c>
      <c r="Q522" s="32">
        <f>IF('5b.TriRandNumbers'!Q516&lt;=Q$1,Q$4+SQRT(Q$2*'5b.TriRandNumbers'!Q516),Q$6-SQRT(Q$3*(1-'5b.TriRandNumbers'!Q516)))</f>
        <v>11.285257645198158</v>
      </c>
      <c r="R522" s="31">
        <f>IF('5b.TriRandNumbers'!R516&lt;=R$1,R$4+SQRT(R$2*'5b.TriRandNumbers'!R516),R$6-SQRT(R$3*(1-'5b.TriRandNumbers'!R516)))</f>
        <v>10.18262013354725</v>
      </c>
      <c r="S522" s="30">
        <f>IF('5b.TriRandNumbers'!S516&lt;=S$1,S$4+SQRT(S$2*'5b.TriRandNumbers'!S516),S$6-SQRT(S$3*(1-'5b.TriRandNumbers'!S516)))</f>
        <v>13.123420254174908</v>
      </c>
      <c r="T522" s="35">
        <f>IF('5b.TriRandNumbers'!T516&lt;=T$1,T$4+SQRT(T$2*'5b.TriRandNumbers'!T516),T$6-SQRT(T$3*(1-'5b.TriRandNumbers'!T516)))</f>
        <v>8.6928656803268733</v>
      </c>
      <c r="U522" s="34">
        <f>IF('5b.TriRandNumbers'!U516&lt;=U$1,U$4+SQRT(U$2*'5b.TriRandNumbers'!U516),U$6-SQRT(U$3*(1-'5b.TriRandNumbers'!U516)))</f>
        <v>10.573809070754924</v>
      </c>
      <c r="V522" s="33">
        <f>IF('5b.TriRandNumbers'!V516&lt;=V$1,V$4+SQRT(V$2*'5b.TriRandNumbers'!V516),V$6-SQRT(V$3*(1-'5b.TriRandNumbers'!V516)))</f>
        <v>13.374732375183751</v>
      </c>
      <c r="W522" s="32">
        <f>IF('5b.TriRandNumbers'!W516&lt;=W$1,W$4+SQRT(W$2*'5b.TriRandNumbers'!W516),W$6-SQRT(W$3*(1-'5b.TriRandNumbers'!W516)))</f>
        <v>13.538271746417138</v>
      </c>
      <c r="X522" s="31">
        <f>IF('5b.TriRandNumbers'!X516&lt;=X$1,X$4+SQRT(X$2*'5b.TriRandNumbers'!X516),X$6-SQRT(X$3*(1-'5b.TriRandNumbers'!X516)))</f>
        <v>7.8934085759215247</v>
      </c>
      <c r="Y522" s="30">
        <f>IF('5b.TriRandNumbers'!Y516&lt;=Y$1,Y$4+SQRT(Y$2*'5b.TriRandNumbers'!Y516),Y$6-SQRT(Y$3*(1-'5b.TriRandNumbers'!Y516)))</f>
        <v>12.513627666971429</v>
      </c>
    </row>
    <row r="523" spans="2:25" hidden="1" x14ac:dyDescent="0.25">
      <c r="B523" s="35">
        <f>IF('5b.TriRandNumbers'!B517&lt;=B$1,B$4+SQRT(B$2*'5b.TriRandNumbers'!B517),B$6-SQRT(B$3*(1-'5b.TriRandNumbers'!B517)))</f>
        <v>4.7552827539831384</v>
      </c>
      <c r="C523" s="34">
        <f>IF('5b.TriRandNumbers'!C517&lt;=C$1,C$4+SQRT(C$2*'5b.TriRandNumbers'!C517),C$6-SQRT(C$3*(1-'5b.TriRandNumbers'!C517)))</f>
        <v>2.5149793376145828</v>
      </c>
      <c r="D523" s="33">
        <f>IF('5b.TriRandNumbers'!D517&lt;=D$1,D$4+SQRT(D$2*'5b.TriRandNumbers'!D517),D$6-SQRT(D$3*(1-'5b.TriRandNumbers'!D517)))</f>
        <v>5.8572633720252645</v>
      </c>
      <c r="E523" s="32">
        <f>IF('5b.TriRandNumbers'!E517&lt;=E$1,E$4+SQRT(E$2*'5b.TriRandNumbers'!E517),E$6-SQRT(E$3*(1-'5b.TriRandNumbers'!E517)))</f>
        <v>4.5099798442076473</v>
      </c>
      <c r="F523" s="31">
        <f>IF('5b.TriRandNumbers'!F517&lt;=F$1,F$4+SQRT(F$2*'5b.TriRandNumbers'!F517),F$6-SQRT(F$3*(1-'5b.TriRandNumbers'!F517)))</f>
        <v>2.5998386434321556</v>
      </c>
      <c r="G523" s="30">
        <f>IF('5b.TriRandNumbers'!G517&lt;=G$1,G$4+SQRT(G$2*'5b.TriRandNumbers'!G517),G$6-SQRT(G$3*(1-'5b.TriRandNumbers'!G517)))</f>
        <v>3.5916056173460795</v>
      </c>
      <c r="H523" s="35">
        <f>IF('5b.TriRandNumbers'!H517&lt;=H$1,H$4+SQRT(H$2*'5b.TriRandNumbers'!H517),H$6-SQRT(H$3*(1-'5b.TriRandNumbers'!H517)))</f>
        <v>8.032988467807737</v>
      </c>
      <c r="I523" s="34">
        <f>IF('5b.TriRandNumbers'!I517&lt;=I$1,I$4+SQRT(I$2*'5b.TriRandNumbers'!I517),I$6-SQRT(I$3*(1-'5b.TriRandNumbers'!I517)))</f>
        <v>13.187880334511465</v>
      </c>
      <c r="J523" s="33">
        <f>IF('5b.TriRandNumbers'!J517&lt;=J$1,J$4+SQRT(J$2*'5b.TriRandNumbers'!J517),J$6-SQRT(J$3*(1-'5b.TriRandNumbers'!J517)))</f>
        <v>12.877475280022139</v>
      </c>
      <c r="K523" s="32">
        <f>IF('5b.TriRandNumbers'!K517&lt;=K$1,K$4+SQRT(K$2*'5b.TriRandNumbers'!K517),K$6-SQRT(K$3*(1-'5b.TriRandNumbers'!K517)))</f>
        <v>9.4352111380910397</v>
      </c>
      <c r="L523" s="31">
        <f>IF('5b.TriRandNumbers'!L517&lt;=L$1,L$4+SQRT(L$2*'5b.TriRandNumbers'!L517),L$6-SQRT(L$3*(1-'5b.TriRandNumbers'!L517)))</f>
        <v>11.510126371299354</v>
      </c>
      <c r="M523" s="30">
        <f>IF('5b.TriRandNumbers'!M517&lt;=M$1,M$4+SQRT(M$2*'5b.TriRandNumbers'!M517),M$6-SQRT(M$3*(1-'5b.TriRandNumbers'!M517)))</f>
        <v>16.308353373111498</v>
      </c>
      <c r="N523" s="35">
        <f>IF('5b.TriRandNumbers'!N517&lt;=N$1,N$4+SQRT(N$2*'5b.TriRandNumbers'!N517),N$6-SQRT(N$3*(1-'5b.TriRandNumbers'!N517)))</f>
        <v>10.662546309725753</v>
      </c>
      <c r="O523" s="34">
        <f>IF('5b.TriRandNumbers'!O517&lt;=O$1,O$4+SQRT(O$2*'5b.TriRandNumbers'!O517),O$6-SQRT(O$3*(1-'5b.TriRandNumbers'!O517)))</f>
        <v>8.0974387148778142</v>
      </c>
      <c r="P523" s="33">
        <f>IF('5b.TriRandNumbers'!P517&lt;=P$1,P$4+SQRT(P$2*'5b.TriRandNumbers'!P517),P$6-SQRT(P$3*(1-'5b.TriRandNumbers'!P517)))</f>
        <v>14.811850021562064</v>
      </c>
      <c r="Q523" s="32">
        <f>IF('5b.TriRandNumbers'!Q517&lt;=Q$1,Q$4+SQRT(Q$2*'5b.TriRandNumbers'!Q517),Q$6-SQRT(Q$3*(1-'5b.TriRandNumbers'!Q517)))</f>
        <v>10.525680703835302</v>
      </c>
      <c r="R523" s="31">
        <f>IF('5b.TriRandNumbers'!R517&lt;=R$1,R$4+SQRT(R$2*'5b.TriRandNumbers'!R517),R$6-SQRT(R$3*(1-'5b.TriRandNumbers'!R517)))</f>
        <v>5.5810358472438359</v>
      </c>
      <c r="S523" s="30">
        <f>IF('5b.TriRandNumbers'!S517&lt;=S$1,S$4+SQRT(S$2*'5b.TriRandNumbers'!S517),S$6-SQRT(S$3*(1-'5b.TriRandNumbers'!S517)))</f>
        <v>14.204921614772548</v>
      </c>
      <c r="T523" s="35">
        <f>IF('5b.TriRandNumbers'!T517&lt;=T$1,T$4+SQRT(T$2*'5b.TriRandNumbers'!T517),T$6-SQRT(T$3*(1-'5b.TriRandNumbers'!T517)))</f>
        <v>8.5964833283207884</v>
      </c>
      <c r="U523" s="34">
        <f>IF('5b.TriRandNumbers'!U517&lt;=U$1,U$4+SQRT(U$2*'5b.TriRandNumbers'!U517),U$6-SQRT(U$3*(1-'5b.TriRandNumbers'!U517)))</f>
        <v>14.932783822639117</v>
      </c>
      <c r="V523" s="33">
        <f>IF('5b.TriRandNumbers'!V517&lt;=V$1,V$4+SQRT(V$2*'5b.TriRandNumbers'!V517),V$6-SQRT(V$3*(1-'5b.TriRandNumbers'!V517)))</f>
        <v>14.097655172042849</v>
      </c>
      <c r="W523" s="32">
        <f>IF('5b.TriRandNumbers'!W517&lt;=W$1,W$4+SQRT(W$2*'5b.TriRandNumbers'!W517),W$6-SQRT(W$3*(1-'5b.TriRandNumbers'!W517)))</f>
        <v>14.480322131632727</v>
      </c>
      <c r="X523" s="31">
        <f>IF('5b.TriRandNumbers'!X517&lt;=X$1,X$4+SQRT(X$2*'5b.TriRandNumbers'!X517),X$6-SQRT(X$3*(1-'5b.TriRandNumbers'!X517)))</f>
        <v>11.374597117909852</v>
      </c>
      <c r="Y523" s="30">
        <f>IF('5b.TriRandNumbers'!Y517&lt;=Y$1,Y$4+SQRT(Y$2*'5b.TriRandNumbers'!Y517),Y$6-SQRT(Y$3*(1-'5b.TriRandNumbers'!Y517)))</f>
        <v>8.7779161886553894</v>
      </c>
    </row>
    <row r="524" spans="2:25" hidden="1" x14ac:dyDescent="0.25">
      <c r="B524" s="35">
        <f>IF('5b.TriRandNumbers'!B518&lt;=B$1,B$4+SQRT(B$2*'5b.TriRandNumbers'!B518),B$6-SQRT(B$3*(1-'5b.TriRandNumbers'!B518)))</f>
        <v>5.1357463529747944</v>
      </c>
      <c r="C524" s="34">
        <f>IF('5b.TriRandNumbers'!C518&lt;=C$1,C$4+SQRT(C$2*'5b.TriRandNumbers'!C518),C$6-SQRT(C$3*(1-'5b.TriRandNumbers'!C518)))</f>
        <v>2.6622144673274653</v>
      </c>
      <c r="D524" s="33">
        <f>IF('5b.TriRandNumbers'!D518&lt;=D$1,D$4+SQRT(D$2*'5b.TriRandNumbers'!D518),D$6-SQRT(D$3*(1-'5b.TriRandNumbers'!D518)))</f>
        <v>6.5745165556083602</v>
      </c>
      <c r="E524" s="32">
        <f>IF('5b.TriRandNumbers'!E518&lt;=E$1,E$4+SQRT(E$2*'5b.TriRandNumbers'!E518),E$6-SQRT(E$3*(1-'5b.TriRandNumbers'!E518)))</f>
        <v>3.9912016258452461</v>
      </c>
      <c r="F524" s="31">
        <f>IF('5b.TriRandNumbers'!F518&lt;=F$1,F$4+SQRT(F$2*'5b.TriRandNumbers'!F518),F$6-SQRT(F$3*(1-'5b.TriRandNumbers'!F518)))</f>
        <v>2.4621299843629227</v>
      </c>
      <c r="G524" s="30">
        <f>IF('5b.TriRandNumbers'!G518&lt;=G$1,G$4+SQRT(G$2*'5b.TriRandNumbers'!G518),G$6-SQRT(G$3*(1-'5b.TriRandNumbers'!G518)))</f>
        <v>2.8131743190084868</v>
      </c>
      <c r="H524" s="35">
        <f>IF('5b.TriRandNumbers'!H518&lt;=H$1,H$4+SQRT(H$2*'5b.TriRandNumbers'!H518),H$6-SQRT(H$3*(1-'5b.TriRandNumbers'!H518)))</f>
        <v>10.7790805861215</v>
      </c>
      <c r="I524" s="34">
        <f>IF('5b.TriRandNumbers'!I518&lt;=I$1,I$4+SQRT(I$2*'5b.TriRandNumbers'!I518),I$6-SQRT(I$3*(1-'5b.TriRandNumbers'!I518)))</f>
        <v>11.247371662045451</v>
      </c>
      <c r="J524" s="33">
        <f>IF('5b.TriRandNumbers'!J518&lt;=J$1,J$4+SQRT(J$2*'5b.TriRandNumbers'!J518),J$6-SQRT(J$3*(1-'5b.TriRandNumbers'!J518)))</f>
        <v>17.372101116726306</v>
      </c>
      <c r="K524" s="32">
        <f>IF('5b.TriRandNumbers'!K518&lt;=K$1,K$4+SQRT(K$2*'5b.TriRandNumbers'!K518),K$6-SQRT(K$3*(1-'5b.TriRandNumbers'!K518)))</f>
        <v>8.1286156014308411</v>
      </c>
      <c r="L524" s="31">
        <f>IF('5b.TriRandNumbers'!L518&lt;=L$1,L$4+SQRT(L$2*'5b.TriRandNumbers'!L518),L$6-SQRT(L$3*(1-'5b.TriRandNumbers'!L518)))</f>
        <v>7.4343932149884431</v>
      </c>
      <c r="M524" s="30">
        <f>IF('5b.TriRandNumbers'!M518&lt;=M$1,M$4+SQRT(M$2*'5b.TriRandNumbers'!M518),M$6-SQRT(M$3*(1-'5b.TriRandNumbers'!M518)))</f>
        <v>8.9091573771719155</v>
      </c>
      <c r="N524" s="35">
        <f>IF('5b.TriRandNumbers'!N518&lt;=N$1,N$4+SQRT(N$2*'5b.TriRandNumbers'!N518),N$6-SQRT(N$3*(1-'5b.TriRandNumbers'!N518)))</f>
        <v>10.059182539730857</v>
      </c>
      <c r="O524" s="34">
        <f>IF('5b.TriRandNumbers'!O518&lt;=O$1,O$4+SQRT(O$2*'5b.TriRandNumbers'!O518),O$6-SQRT(O$3*(1-'5b.TriRandNumbers'!O518)))</f>
        <v>10.534981012192802</v>
      </c>
      <c r="P524" s="33">
        <f>IF('5b.TriRandNumbers'!P518&lt;=P$1,P$4+SQRT(P$2*'5b.TriRandNumbers'!P518),P$6-SQRT(P$3*(1-'5b.TriRandNumbers'!P518)))</f>
        <v>13.794127471738479</v>
      </c>
      <c r="Q524" s="32">
        <f>IF('5b.TriRandNumbers'!Q518&lt;=Q$1,Q$4+SQRT(Q$2*'5b.TriRandNumbers'!Q518),Q$6-SQRT(Q$3*(1-'5b.TriRandNumbers'!Q518)))</f>
        <v>9.1388746978981725</v>
      </c>
      <c r="R524" s="31">
        <f>IF('5b.TriRandNumbers'!R518&lt;=R$1,R$4+SQRT(R$2*'5b.TriRandNumbers'!R518),R$6-SQRT(R$3*(1-'5b.TriRandNumbers'!R518)))</f>
        <v>12.947755983764463</v>
      </c>
      <c r="S524" s="30">
        <f>IF('5b.TriRandNumbers'!S518&lt;=S$1,S$4+SQRT(S$2*'5b.TriRandNumbers'!S518),S$6-SQRT(S$3*(1-'5b.TriRandNumbers'!S518)))</f>
        <v>12.740478892396066</v>
      </c>
      <c r="T524" s="35">
        <f>IF('5b.TriRandNumbers'!T518&lt;=T$1,T$4+SQRT(T$2*'5b.TriRandNumbers'!T518),T$6-SQRT(T$3*(1-'5b.TriRandNumbers'!T518)))</f>
        <v>14.717905565442306</v>
      </c>
      <c r="U524" s="34">
        <f>IF('5b.TriRandNumbers'!U518&lt;=U$1,U$4+SQRT(U$2*'5b.TriRandNumbers'!U518),U$6-SQRT(U$3*(1-'5b.TriRandNumbers'!U518)))</f>
        <v>5.8594495034840861</v>
      </c>
      <c r="V524" s="33">
        <f>IF('5b.TriRandNumbers'!V518&lt;=V$1,V$4+SQRT(V$2*'5b.TriRandNumbers'!V518),V$6-SQRT(V$3*(1-'5b.TriRandNumbers'!V518)))</f>
        <v>6.0927429660391716</v>
      </c>
      <c r="W524" s="32">
        <f>IF('5b.TriRandNumbers'!W518&lt;=W$1,W$4+SQRT(W$2*'5b.TriRandNumbers'!W518),W$6-SQRT(W$3*(1-'5b.TriRandNumbers'!W518)))</f>
        <v>12.939172558162355</v>
      </c>
      <c r="X524" s="31">
        <f>IF('5b.TriRandNumbers'!X518&lt;=X$1,X$4+SQRT(X$2*'5b.TriRandNumbers'!X518),X$6-SQRT(X$3*(1-'5b.TriRandNumbers'!X518)))</f>
        <v>15.441212667038201</v>
      </c>
      <c r="Y524" s="30">
        <f>IF('5b.TriRandNumbers'!Y518&lt;=Y$1,Y$4+SQRT(Y$2*'5b.TriRandNumbers'!Y518),Y$6-SQRT(Y$3*(1-'5b.TriRandNumbers'!Y518)))</f>
        <v>11.653160964086851</v>
      </c>
    </row>
    <row r="525" spans="2:25" hidden="1" x14ac:dyDescent="0.25">
      <c r="B525" s="35">
        <f>IF('5b.TriRandNumbers'!B519&lt;=B$1,B$4+SQRT(B$2*'5b.TriRandNumbers'!B519),B$6-SQRT(B$3*(1-'5b.TriRandNumbers'!B519)))</f>
        <v>3.5406526878603963</v>
      </c>
      <c r="C525" s="34">
        <f>IF('5b.TriRandNumbers'!C519&lt;=C$1,C$4+SQRT(C$2*'5b.TriRandNumbers'!C519),C$6-SQRT(C$3*(1-'5b.TriRandNumbers'!C519)))</f>
        <v>4.371474427926656</v>
      </c>
      <c r="D525" s="33">
        <f>IF('5b.TriRandNumbers'!D519&lt;=D$1,D$4+SQRT(D$2*'5b.TriRandNumbers'!D519),D$6-SQRT(D$3*(1-'5b.TriRandNumbers'!D519)))</f>
        <v>6.2663178739095677</v>
      </c>
      <c r="E525" s="32">
        <f>IF('5b.TriRandNumbers'!E519&lt;=E$1,E$4+SQRT(E$2*'5b.TriRandNumbers'!E519),E$6-SQRT(E$3*(1-'5b.TriRandNumbers'!E519)))</f>
        <v>4.4135326257397827</v>
      </c>
      <c r="F525" s="31">
        <f>IF('5b.TriRandNumbers'!F519&lt;=F$1,F$4+SQRT(F$2*'5b.TriRandNumbers'!F519),F$6-SQRT(F$3*(1-'5b.TriRandNumbers'!F519)))</f>
        <v>3.0495756767070898</v>
      </c>
      <c r="G525" s="30">
        <f>IF('5b.TriRandNumbers'!G519&lt;=G$1,G$4+SQRT(G$2*'5b.TriRandNumbers'!G519),G$6-SQRT(G$3*(1-'5b.TriRandNumbers'!G519)))</f>
        <v>2.6186117244570966</v>
      </c>
      <c r="H525" s="35">
        <f>IF('5b.TriRandNumbers'!H519&lt;=H$1,H$4+SQRT(H$2*'5b.TriRandNumbers'!H519),H$6-SQRT(H$3*(1-'5b.TriRandNumbers'!H519)))</f>
        <v>17.676328214819399</v>
      </c>
      <c r="I525" s="34">
        <f>IF('5b.TriRandNumbers'!I519&lt;=I$1,I$4+SQRT(I$2*'5b.TriRandNumbers'!I519),I$6-SQRT(I$3*(1-'5b.TriRandNumbers'!I519)))</f>
        <v>15.834266715008523</v>
      </c>
      <c r="J525" s="33">
        <f>IF('5b.TriRandNumbers'!J519&lt;=J$1,J$4+SQRT(J$2*'5b.TriRandNumbers'!J519),J$6-SQRT(J$3*(1-'5b.TriRandNumbers'!J519)))</f>
        <v>6.4005355011722092</v>
      </c>
      <c r="K525" s="32">
        <f>IF('5b.TriRandNumbers'!K519&lt;=K$1,K$4+SQRT(K$2*'5b.TriRandNumbers'!K519),K$6-SQRT(K$3*(1-'5b.TriRandNumbers'!K519)))</f>
        <v>13.026466963514485</v>
      </c>
      <c r="L525" s="31">
        <f>IF('5b.TriRandNumbers'!L519&lt;=L$1,L$4+SQRT(L$2*'5b.TriRandNumbers'!L519),L$6-SQRT(L$3*(1-'5b.TriRandNumbers'!L519)))</f>
        <v>12.659954809612351</v>
      </c>
      <c r="M525" s="30">
        <f>IF('5b.TriRandNumbers'!M519&lt;=M$1,M$4+SQRT(M$2*'5b.TriRandNumbers'!M519),M$6-SQRT(M$3*(1-'5b.TriRandNumbers'!M519)))</f>
        <v>12.732794711466546</v>
      </c>
      <c r="N525" s="35">
        <f>IF('5b.TriRandNumbers'!N519&lt;=N$1,N$4+SQRT(N$2*'5b.TriRandNumbers'!N519),N$6-SQRT(N$3*(1-'5b.TriRandNumbers'!N519)))</f>
        <v>14.527842687408597</v>
      </c>
      <c r="O525" s="34">
        <f>IF('5b.TriRandNumbers'!O519&lt;=O$1,O$4+SQRT(O$2*'5b.TriRandNumbers'!O519),O$6-SQRT(O$3*(1-'5b.TriRandNumbers'!O519)))</f>
        <v>8.6045698308991234</v>
      </c>
      <c r="P525" s="33">
        <f>IF('5b.TriRandNumbers'!P519&lt;=P$1,P$4+SQRT(P$2*'5b.TriRandNumbers'!P519),P$6-SQRT(P$3*(1-'5b.TriRandNumbers'!P519)))</f>
        <v>15.820716236634112</v>
      </c>
      <c r="Q525" s="32">
        <f>IF('5b.TriRandNumbers'!Q519&lt;=Q$1,Q$4+SQRT(Q$2*'5b.TriRandNumbers'!Q519),Q$6-SQRT(Q$3*(1-'5b.TriRandNumbers'!Q519)))</f>
        <v>15.718509023195647</v>
      </c>
      <c r="R525" s="31">
        <f>IF('5b.TriRandNumbers'!R519&lt;=R$1,R$4+SQRT(R$2*'5b.TriRandNumbers'!R519),R$6-SQRT(R$3*(1-'5b.TriRandNumbers'!R519)))</f>
        <v>18.050694234235113</v>
      </c>
      <c r="S525" s="30">
        <f>IF('5b.TriRandNumbers'!S519&lt;=S$1,S$4+SQRT(S$2*'5b.TriRandNumbers'!S519),S$6-SQRT(S$3*(1-'5b.TriRandNumbers'!S519)))</f>
        <v>19.050249381501981</v>
      </c>
      <c r="T525" s="35">
        <f>IF('5b.TriRandNumbers'!T519&lt;=T$1,T$4+SQRT(T$2*'5b.TriRandNumbers'!T519),T$6-SQRT(T$3*(1-'5b.TriRandNumbers'!T519)))</f>
        <v>10.832556308073016</v>
      </c>
      <c r="U525" s="34">
        <f>IF('5b.TriRandNumbers'!U519&lt;=U$1,U$4+SQRT(U$2*'5b.TriRandNumbers'!U519),U$6-SQRT(U$3*(1-'5b.TriRandNumbers'!U519)))</f>
        <v>10.415804593654048</v>
      </c>
      <c r="V525" s="33">
        <f>IF('5b.TriRandNumbers'!V519&lt;=V$1,V$4+SQRT(V$2*'5b.TriRandNumbers'!V519),V$6-SQRT(V$3*(1-'5b.TriRandNumbers'!V519)))</f>
        <v>6.4834913368249305</v>
      </c>
      <c r="W525" s="32">
        <f>IF('5b.TriRandNumbers'!W519&lt;=W$1,W$4+SQRT(W$2*'5b.TriRandNumbers'!W519),W$6-SQRT(W$3*(1-'5b.TriRandNumbers'!W519)))</f>
        <v>8.6580673783610234</v>
      </c>
      <c r="X525" s="31">
        <f>IF('5b.TriRandNumbers'!X519&lt;=X$1,X$4+SQRT(X$2*'5b.TriRandNumbers'!X519),X$6-SQRT(X$3*(1-'5b.TriRandNumbers'!X519)))</f>
        <v>15.069945731809403</v>
      </c>
      <c r="Y525" s="30">
        <f>IF('5b.TriRandNumbers'!Y519&lt;=Y$1,Y$4+SQRT(Y$2*'5b.TriRandNumbers'!Y519),Y$6-SQRT(Y$3*(1-'5b.TriRandNumbers'!Y519)))</f>
        <v>11.46017935824597</v>
      </c>
    </row>
    <row r="526" spans="2:25" hidden="1" x14ac:dyDescent="0.25">
      <c r="B526" s="35">
        <f>IF('5b.TriRandNumbers'!B520&lt;=B$1,B$4+SQRT(B$2*'5b.TriRandNumbers'!B520),B$6-SQRT(B$3*(1-'5b.TriRandNumbers'!B520)))</f>
        <v>4.7453465356616755</v>
      </c>
      <c r="C526" s="34">
        <f>IF('5b.TriRandNumbers'!C520&lt;=C$1,C$4+SQRT(C$2*'5b.TriRandNumbers'!C520),C$6-SQRT(C$3*(1-'5b.TriRandNumbers'!C520)))</f>
        <v>2.6859690755880958</v>
      </c>
      <c r="D526" s="33">
        <f>IF('5b.TriRandNumbers'!D520&lt;=D$1,D$4+SQRT(D$2*'5b.TriRandNumbers'!D520),D$6-SQRT(D$3*(1-'5b.TriRandNumbers'!D520)))</f>
        <v>5.3227746697277576</v>
      </c>
      <c r="E526" s="32">
        <f>IF('5b.TriRandNumbers'!E520&lt;=E$1,E$4+SQRT(E$2*'5b.TriRandNumbers'!E520),E$6-SQRT(E$3*(1-'5b.TriRandNumbers'!E520)))</f>
        <v>4.0068106483846453</v>
      </c>
      <c r="F526" s="31">
        <f>IF('5b.TriRandNumbers'!F520&lt;=F$1,F$4+SQRT(F$2*'5b.TriRandNumbers'!F520),F$6-SQRT(F$3*(1-'5b.TriRandNumbers'!F520)))</f>
        <v>2.4010832788040819</v>
      </c>
      <c r="G526" s="30">
        <f>IF('5b.TriRandNumbers'!G520&lt;=G$1,G$4+SQRT(G$2*'5b.TriRandNumbers'!G520),G$6-SQRT(G$3*(1-'5b.TriRandNumbers'!G520)))</f>
        <v>4.7698775042818626</v>
      </c>
      <c r="H526" s="35">
        <f>IF('5b.TriRandNumbers'!H520&lt;=H$1,H$4+SQRT(H$2*'5b.TriRandNumbers'!H520),H$6-SQRT(H$3*(1-'5b.TriRandNumbers'!H520)))</f>
        <v>10.617716519422975</v>
      </c>
      <c r="I526" s="34">
        <f>IF('5b.TriRandNumbers'!I520&lt;=I$1,I$4+SQRT(I$2*'5b.TriRandNumbers'!I520),I$6-SQRT(I$3*(1-'5b.TriRandNumbers'!I520)))</f>
        <v>16.72168471017579</v>
      </c>
      <c r="J526" s="33">
        <f>IF('5b.TriRandNumbers'!J520&lt;=J$1,J$4+SQRT(J$2*'5b.TriRandNumbers'!J520),J$6-SQRT(J$3*(1-'5b.TriRandNumbers'!J520)))</f>
        <v>5.6675001281475765</v>
      </c>
      <c r="K526" s="32">
        <f>IF('5b.TriRandNumbers'!K520&lt;=K$1,K$4+SQRT(K$2*'5b.TriRandNumbers'!K520),K$6-SQRT(K$3*(1-'5b.TriRandNumbers'!K520)))</f>
        <v>7.7577439188720074</v>
      </c>
      <c r="L526" s="31">
        <f>IF('5b.TriRandNumbers'!L520&lt;=L$1,L$4+SQRT(L$2*'5b.TriRandNumbers'!L520),L$6-SQRT(L$3*(1-'5b.TriRandNumbers'!L520)))</f>
        <v>5.3567601213844185</v>
      </c>
      <c r="M526" s="30">
        <f>IF('5b.TriRandNumbers'!M520&lt;=M$1,M$4+SQRT(M$2*'5b.TriRandNumbers'!M520),M$6-SQRT(M$3*(1-'5b.TriRandNumbers'!M520)))</f>
        <v>10.310465502062771</v>
      </c>
      <c r="N526" s="35">
        <f>IF('5b.TriRandNumbers'!N520&lt;=N$1,N$4+SQRT(N$2*'5b.TriRandNumbers'!N520),N$6-SQRT(N$3*(1-'5b.TriRandNumbers'!N520)))</f>
        <v>12.032092794692318</v>
      </c>
      <c r="O526" s="34">
        <f>IF('5b.TriRandNumbers'!O520&lt;=O$1,O$4+SQRT(O$2*'5b.TriRandNumbers'!O520),O$6-SQRT(O$3*(1-'5b.TriRandNumbers'!O520)))</f>
        <v>14.486466838205677</v>
      </c>
      <c r="P526" s="33">
        <f>IF('5b.TriRandNumbers'!P520&lt;=P$1,P$4+SQRT(P$2*'5b.TriRandNumbers'!P520),P$6-SQRT(P$3*(1-'5b.TriRandNumbers'!P520)))</f>
        <v>13.798602467096668</v>
      </c>
      <c r="Q526" s="32">
        <f>IF('5b.TriRandNumbers'!Q520&lt;=Q$1,Q$4+SQRT(Q$2*'5b.TriRandNumbers'!Q520),Q$6-SQRT(Q$3*(1-'5b.TriRandNumbers'!Q520)))</f>
        <v>8.4952233901931198</v>
      </c>
      <c r="R526" s="31">
        <f>IF('5b.TriRandNumbers'!R520&lt;=R$1,R$4+SQRT(R$2*'5b.TriRandNumbers'!R520),R$6-SQRT(R$3*(1-'5b.TriRandNumbers'!R520)))</f>
        <v>11.725346813627056</v>
      </c>
      <c r="S526" s="30">
        <f>IF('5b.TriRandNumbers'!S520&lt;=S$1,S$4+SQRT(S$2*'5b.TriRandNumbers'!S520),S$6-SQRT(S$3*(1-'5b.TriRandNumbers'!S520)))</f>
        <v>17.416890728684169</v>
      </c>
      <c r="T526" s="35">
        <f>IF('5b.TriRandNumbers'!T520&lt;=T$1,T$4+SQRT(T$2*'5b.TriRandNumbers'!T520),T$6-SQRT(T$3*(1-'5b.TriRandNumbers'!T520)))</f>
        <v>9.7189972501990773</v>
      </c>
      <c r="U526" s="34">
        <f>IF('5b.TriRandNumbers'!U520&lt;=U$1,U$4+SQRT(U$2*'5b.TriRandNumbers'!U520),U$6-SQRT(U$3*(1-'5b.TriRandNumbers'!U520)))</f>
        <v>14.303403946523346</v>
      </c>
      <c r="V526" s="33">
        <f>IF('5b.TriRandNumbers'!V520&lt;=V$1,V$4+SQRT(V$2*'5b.TriRandNumbers'!V520),V$6-SQRT(V$3*(1-'5b.TriRandNumbers'!V520)))</f>
        <v>9.6890147506085764</v>
      </c>
      <c r="W526" s="32">
        <f>IF('5b.TriRandNumbers'!W520&lt;=W$1,W$4+SQRT(W$2*'5b.TriRandNumbers'!W520),W$6-SQRT(W$3*(1-'5b.TriRandNumbers'!W520)))</f>
        <v>14.569332335321429</v>
      </c>
      <c r="X526" s="31">
        <f>IF('5b.TriRandNumbers'!X520&lt;=X$1,X$4+SQRT(X$2*'5b.TriRandNumbers'!X520),X$6-SQRT(X$3*(1-'5b.TriRandNumbers'!X520)))</f>
        <v>12.003310075357398</v>
      </c>
      <c r="Y526" s="30">
        <f>IF('5b.TriRandNumbers'!Y520&lt;=Y$1,Y$4+SQRT(Y$2*'5b.TriRandNumbers'!Y520),Y$6-SQRT(Y$3*(1-'5b.TriRandNumbers'!Y520)))</f>
        <v>13.095335468581023</v>
      </c>
    </row>
    <row r="527" spans="2:25" hidden="1" x14ac:dyDescent="0.25">
      <c r="B527" s="35">
        <f>IF('5b.TriRandNumbers'!B521&lt;=B$1,B$4+SQRT(B$2*'5b.TriRandNumbers'!B521),B$6-SQRT(B$3*(1-'5b.TriRandNumbers'!B521)))</f>
        <v>4.276314098062544</v>
      </c>
      <c r="C527" s="34">
        <f>IF('5b.TriRandNumbers'!C521&lt;=C$1,C$4+SQRT(C$2*'5b.TriRandNumbers'!C521),C$6-SQRT(C$3*(1-'5b.TriRandNumbers'!C521)))</f>
        <v>3.4792334132264848</v>
      </c>
      <c r="D527" s="33">
        <f>IF('5b.TriRandNumbers'!D521&lt;=D$1,D$4+SQRT(D$2*'5b.TriRandNumbers'!D521),D$6-SQRT(D$3*(1-'5b.TriRandNumbers'!D521)))</f>
        <v>4.1795944597898176</v>
      </c>
      <c r="E527" s="32">
        <f>IF('5b.TriRandNumbers'!E521&lt;=E$1,E$4+SQRT(E$2*'5b.TriRandNumbers'!E521),E$6-SQRT(E$3*(1-'5b.TriRandNumbers'!E521)))</f>
        <v>3.602857987219684</v>
      </c>
      <c r="F527" s="31">
        <f>IF('5b.TriRandNumbers'!F521&lt;=F$1,F$4+SQRT(F$2*'5b.TriRandNumbers'!F521),F$6-SQRT(F$3*(1-'5b.TriRandNumbers'!F521)))</f>
        <v>2.3988481232752807</v>
      </c>
      <c r="G527" s="30">
        <f>IF('5b.TriRandNumbers'!G521&lt;=G$1,G$4+SQRT(G$2*'5b.TriRandNumbers'!G521),G$6-SQRT(G$3*(1-'5b.TriRandNumbers'!G521)))</f>
        <v>3.1308682886015742</v>
      </c>
      <c r="H527" s="35">
        <f>IF('5b.TriRandNumbers'!H521&lt;=H$1,H$4+SQRT(H$2*'5b.TriRandNumbers'!H521),H$6-SQRT(H$3*(1-'5b.TriRandNumbers'!H521)))</f>
        <v>9.6058202836909299</v>
      </c>
      <c r="I527" s="34">
        <f>IF('5b.TriRandNumbers'!I521&lt;=I$1,I$4+SQRT(I$2*'5b.TriRandNumbers'!I521),I$6-SQRT(I$3*(1-'5b.TriRandNumbers'!I521)))</f>
        <v>9.2536101518542946</v>
      </c>
      <c r="J527" s="33">
        <f>IF('5b.TriRandNumbers'!J521&lt;=J$1,J$4+SQRT(J$2*'5b.TriRandNumbers'!J521),J$6-SQRT(J$3*(1-'5b.TriRandNumbers'!J521)))</f>
        <v>16.647695454514302</v>
      </c>
      <c r="K527" s="32">
        <f>IF('5b.TriRandNumbers'!K521&lt;=K$1,K$4+SQRT(K$2*'5b.TriRandNumbers'!K521),K$6-SQRT(K$3*(1-'5b.TriRandNumbers'!K521)))</f>
        <v>10.536232276241611</v>
      </c>
      <c r="L527" s="31">
        <f>IF('5b.TriRandNumbers'!L521&lt;=L$1,L$4+SQRT(L$2*'5b.TriRandNumbers'!L521),L$6-SQRT(L$3*(1-'5b.TriRandNumbers'!L521)))</f>
        <v>16.152107346110181</v>
      </c>
      <c r="M527" s="30">
        <f>IF('5b.TriRandNumbers'!M521&lt;=M$1,M$4+SQRT(M$2*'5b.TriRandNumbers'!M521),M$6-SQRT(M$3*(1-'5b.TriRandNumbers'!M521)))</f>
        <v>12.38002858192252</v>
      </c>
      <c r="N527" s="35">
        <f>IF('5b.TriRandNumbers'!N521&lt;=N$1,N$4+SQRT(N$2*'5b.TriRandNumbers'!N521),N$6-SQRT(N$3*(1-'5b.TriRandNumbers'!N521)))</f>
        <v>15.623107362147787</v>
      </c>
      <c r="O527" s="34">
        <f>IF('5b.TriRandNumbers'!O521&lt;=O$1,O$4+SQRT(O$2*'5b.TriRandNumbers'!O521),O$6-SQRT(O$3*(1-'5b.TriRandNumbers'!O521)))</f>
        <v>15.467032034611329</v>
      </c>
      <c r="P527" s="33">
        <f>IF('5b.TriRandNumbers'!P521&lt;=P$1,P$4+SQRT(P$2*'5b.TriRandNumbers'!P521),P$6-SQRT(P$3*(1-'5b.TriRandNumbers'!P521)))</f>
        <v>16.750717791289802</v>
      </c>
      <c r="Q527" s="32">
        <f>IF('5b.TriRandNumbers'!Q521&lt;=Q$1,Q$4+SQRT(Q$2*'5b.TriRandNumbers'!Q521),Q$6-SQRT(Q$3*(1-'5b.TriRandNumbers'!Q521)))</f>
        <v>12.482630711240645</v>
      </c>
      <c r="R527" s="31">
        <f>IF('5b.TriRandNumbers'!R521&lt;=R$1,R$4+SQRT(R$2*'5b.TriRandNumbers'!R521),R$6-SQRT(R$3*(1-'5b.TriRandNumbers'!R521)))</f>
        <v>12.062931063132677</v>
      </c>
      <c r="S527" s="30">
        <f>IF('5b.TriRandNumbers'!S521&lt;=S$1,S$4+SQRT(S$2*'5b.TriRandNumbers'!S521),S$6-SQRT(S$3*(1-'5b.TriRandNumbers'!S521)))</f>
        <v>13.611110714797164</v>
      </c>
      <c r="T527" s="35">
        <f>IF('5b.TriRandNumbers'!T521&lt;=T$1,T$4+SQRT(T$2*'5b.TriRandNumbers'!T521),T$6-SQRT(T$3*(1-'5b.TriRandNumbers'!T521)))</f>
        <v>11.597894295264028</v>
      </c>
      <c r="U527" s="34">
        <f>IF('5b.TriRandNumbers'!U521&lt;=U$1,U$4+SQRT(U$2*'5b.TriRandNumbers'!U521),U$6-SQRT(U$3*(1-'5b.TriRandNumbers'!U521)))</f>
        <v>12.789205689118312</v>
      </c>
      <c r="V527" s="33">
        <f>IF('5b.TriRandNumbers'!V521&lt;=V$1,V$4+SQRT(V$2*'5b.TriRandNumbers'!V521),V$6-SQRT(V$3*(1-'5b.TriRandNumbers'!V521)))</f>
        <v>11.815545741795697</v>
      </c>
      <c r="W527" s="32">
        <f>IF('5b.TriRandNumbers'!W521&lt;=W$1,W$4+SQRT(W$2*'5b.TriRandNumbers'!W521),W$6-SQRT(W$3*(1-'5b.TriRandNumbers'!W521)))</f>
        <v>12.765570149518174</v>
      </c>
      <c r="X527" s="31">
        <f>IF('5b.TriRandNumbers'!X521&lt;=X$1,X$4+SQRT(X$2*'5b.TriRandNumbers'!X521),X$6-SQRT(X$3*(1-'5b.TriRandNumbers'!X521)))</f>
        <v>9.7804787563589706</v>
      </c>
      <c r="Y527" s="30">
        <f>IF('5b.TriRandNumbers'!Y521&lt;=Y$1,Y$4+SQRT(Y$2*'5b.TriRandNumbers'!Y521),Y$6-SQRT(Y$3*(1-'5b.TriRandNumbers'!Y521)))</f>
        <v>8.795399677622731</v>
      </c>
    </row>
    <row r="528" spans="2:25" hidden="1" x14ac:dyDescent="0.25">
      <c r="B528" s="35">
        <f>IF('5b.TriRandNumbers'!B522&lt;=B$1,B$4+SQRT(B$2*'5b.TriRandNumbers'!B522),B$6-SQRT(B$3*(1-'5b.TriRandNumbers'!B522)))</f>
        <v>4.5238434667444363</v>
      </c>
      <c r="C528" s="34">
        <f>IF('5b.TriRandNumbers'!C522&lt;=C$1,C$4+SQRT(C$2*'5b.TriRandNumbers'!C522),C$6-SQRT(C$3*(1-'5b.TriRandNumbers'!C522)))</f>
        <v>3.006976147833389</v>
      </c>
      <c r="D528" s="33">
        <f>IF('5b.TriRandNumbers'!D522&lt;=D$1,D$4+SQRT(D$2*'5b.TriRandNumbers'!D522),D$6-SQRT(D$3*(1-'5b.TriRandNumbers'!D522)))</f>
        <v>6.2415787963499936</v>
      </c>
      <c r="E528" s="32">
        <f>IF('5b.TriRandNumbers'!E522&lt;=E$1,E$4+SQRT(E$2*'5b.TriRandNumbers'!E522),E$6-SQRT(E$3*(1-'5b.TriRandNumbers'!E522)))</f>
        <v>3.7408766255490296</v>
      </c>
      <c r="F528" s="31">
        <f>IF('5b.TriRandNumbers'!F522&lt;=F$1,F$4+SQRT(F$2*'5b.TriRandNumbers'!F522),F$6-SQRT(F$3*(1-'5b.TriRandNumbers'!F522)))</f>
        <v>3.5348270115301381</v>
      </c>
      <c r="G528" s="30">
        <f>IF('5b.TriRandNumbers'!G522&lt;=G$1,G$4+SQRT(G$2*'5b.TriRandNumbers'!G522),G$6-SQRT(G$3*(1-'5b.TriRandNumbers'!G522)))</f>
        <v>4.0393118410950386</v>
      </c>
      <c r="H528" s="35">
        <f>IF('5b.TriRandNumbers'!H522&lt;=H$1,H$4+SQRT(H$2*'5b.TriRandNumbers'!H522),H$6-SQRT(H$3*(1-'5b.TriRandNumbers'!H522)))</f>
        <v>11.756930887836319</v>
      </c>
      <c r="I528" s="34">
        <f>IF('5b.TriRandNumbers'!I522&lt;=I$1,I$4+SQRT(I$2*'5b.TriRandNumbers'!I522),I$6-SQRT(I$3*(1-'5b.TriRandNumbers'!I522)))</f>
        <v>11.303281205508089</v>
      </c>
      <c r="J528" s="33">
        <f>IF('5b.TriRandNumbers'!J522&lt;=J$1,J$4+SQRT(J$2*'5b.TriRandNumbers'!J522),J$6-SQRT(J$3*(1-'5b.TriRandNumbers'!J522)))</f>
        <v>8.3821923778950289</v>
      </c>
      <c r="K528" s="32">
        <f>IF('5b.TriRandNumbers'!K522&lt;=K$1,K$4+SQRT(K$2*'5b.TriRandNumbers'!K522),K$6-SQRT(K$3*(1-'5b.TriRandNumbers'!K522)))</f>
        <v>16.514076548163292</v>
      </c>
      <c r="L528" s="31">
        <f>IF('5b.TriRandNumbers'!L522&lt;=L$1,L$4+SQRT(L$2*'5b.TriRandNumbers'!L522),L$6-SQRT(L$3*(1-'5b.TriRandNumbers'!L522)))</f>
        <v>7.2466414819781022</v>
      </c>
      <c r="M528" s="30">
        <f>IF('5b.TriRandNumbers'!M522&lt;=M$1,M$4+SQRT(M$2*'5b.TriRandNumbers'!M522),M$6-SQRT(M$3*(1-'5b.TriRandNumbers'!M522)))</f>
        <v>17.538560645303271</v>
      </c>
      <c r="N528" s="35">
        <f>IF('5b.TriRandNumbers'!N522&lt;=N$1,N$4+SQRT(N$2*'5b.TriRandNumbers'!N522),N$6-SQRT(N$3*(1-'5b.TriRandNumbers'!N522)))</f>
        <v>11.207841850283407</v>
      </c>
      <c r="O528" s="34">
        <f>IF('5b.TriRandNumbers'!O522&lt;=O$1,O$4+SQRT(O$2*'5b.TriRandNumbers'!O522),O$6-SQRT(O$3*(1-'5b.TriRandNumbers'!O522)))</f>
        <v>11.329667779477182</v>
      </c>
      <c r="P528" s="33">
        <f>IF('5b.TriRandNumbers'!P522&lt;=P$1,P$4+SQRT(P$2*'5b.TriRandNumbers'!P522),P$6-SQRT(P$3*(1-'5b.TriRandNumbers'!P522)))</f>
        <v>17.874134826955324</v>
      </c>
      <c r="Q528" s="32">
        <f>IF('5b.TriRandNumbers'!Q522&lt;=Q$1,Q$4+SQRT(Q$2*'5b.TriRandNumbers'!Q522),Q$6-SQRT(Q$3*(1-'5b.TriRandNumbers'!Q522)))</f>
        <v>11.042924350324594</v>
      </c>
      <c r="R528" s="31">
        <f>IF('5b.TriRandNumbers'!R522&lt;=R$1,R$4+SQRT(R$2*'5b.TriRandNumbers'!R522),R$6-SQRT(R$3*(1-'5b.TriRandNumbers'!R522)))</f>
        <v>10.441708150858023</v>
      </c>
      <c r="S528" s="30">
        <f>IF('5b.TriRandNumbers'!S522&lt;=S$1,S$4+SQRT(S$2*'5b.TriRandNumbers'!S522),S$6-SQRT(S$3*(1-'5b.TriRandNumbers'!S522)))</f>
        <v>7.8178067298367662</v>
      </c>
      <c r="T528" s="35">
        <f>IF('5b.TriRandNumbers'!T522&lt;=T$1,T$4+SQRT(T$2*'5b.TriRandNumbers'!T522),T$6-SQRT(T$3*(1-'5b.TriRandNumbers'!T522)))</f>
        <v>10.28094172764415</v>
      </c>
      <c r="U528" s="34">
        <f>IF('5b.TriRandNumbers'!U522&lt;=U$1,U$4+SQRT(U$2*'5b.TriRandNumbers'!U522),U$6-SQRT(U$3*(1-'5b.TriRandNumbers'!U522)))</f>
        <v>19.401221667377488</v>
      </c>
      <c r="V528" s="33">
        <f>IF('5b.TriRandNumbers'!V522&lt;=V$1,V$4+SQRT(V$2*'5b.TriRandNumbers'!V522),V$6-SQRT(V$3*(1-'5b.TriRandNumbers'!V522)))</f>
        <v>12.718413273004991</v>
      </c>
      <c r="W528" s="32">
        <f>IF('5b.TriRandNumbers'!W522&lt;=W$1,W$4+SQRT(W$2*'5b.TriRandNumbers'!W522),W$6-SQRT(W$3*(1-'5b.TriRandNumbers'!W522)))</f>
        <v>13.903991366994525</v>
      </c>
      <c r="X528" s="31">
        <f>IF('5b.TriRandNumbers'!X522&lt;=X$1,X$4+SQRT(X$2*'5b.TriRandNumbers'!X522),X$6-SQRT(X$3*(1-'5b.TriRandNumbers'!X522)))</f>
        <v>9.1869223958402539</v>
      </c>
      <c r="Y528" s="30">
        <f>IF('5b.TriRandNumbers'!Y522&lt;=Y$1,Y$4+SQRT(Y$2*'5b.TriRandNumbers'!Y522),Y$6-SQRT(Y$3*(1-'5b.TriRandNumbers'!Y522)))</f>
        <v>14.177333906933294</v>
      </c>
    </row>
    <row r="529" spans="2:25" hidden="1" x14ac:dyDescent="0.25">
      <c r="B529" s="35">
        <f>IF('5b.TriRandNumbers'!B523&lt;=B$1,B$4+SQRT(B$2*'5b.TriRandNumbers'!B523),B$6-SQRT(B$3*(1-'5b.TriRandNumbers'!B523)))</f>
        <v>3.8835879870197143</v>
      </c>
      <c r="C529" s="34">
        <f>IF('5b.TriRandNumbers'!C523&lt;=C$1,C$4+SQRT(C$2*'5b.TriRandNumbers'!C523),C$6-SQRT(C$3*(1-'5b.TriRandNumbers'!C523)))</f>
        <v>4.2739466596361009</v>
      </c>
      <c r="D529" s="33">
        <f>IF('5b.TriRandNumbers'!D523&lt;=D$1,D$4+SQRT(D$2*'5b.TriRandNumbers'!D523),D$6-SQRT(D$3*(1-'5b.TriRandNumbers'!D523)))</f>
        <v>5.9989946735748978</v>
      </c>
      <c r="E529" s="32">
        <f>IF('5b.TriRandNumbers'!E523&lt;=E$1,E$4+SQRT(E$2*'5b.TriRandNumbers'!E523),E$6-SQRT(E$3*(1-'5b.TriRandNumbers'!E523)))</f>
        <v>4.2291977913072794</v>
      </c>
      <c r="F529" s="31">
        <f>IF('5b.TriRandNumbers'!F523&lt;=F$1,F$4+SQRT(F$2*'5b.TriRandNumbers'!F523),F$6-SQRT(F$3*(1-'5b.TriRandNumbers'!F523)))</f>
        <v>2.2137296129793125</v>
      </c>
      <c r="G529" s="30">
        <f>IF('5b.TriRandNumbers'!G523&lt;=G$1,G$4+SQRT(G$2*'5b.TriRandNumbers'!G523),G$6-SQRT(G$3*(1-'5b.TriRandNumbers'!G523)))</f>
        <v>4.0961930696893551</v>
      </c>
      <c r="H529" s="35">
        <f>IF('5b.TriRandNumbers'!H523&lt;=H$1,H$4+SQRT(H$2*'5b.TriRandNumbers'!H523),H$6-SQRT(H$3*(1-'5b.TriRandNumbers'!H523)))</f>
        <v>12.503721345842781</v>
      </c>
      <c r="I529" s="34">
        <f>IF('5b.TriRandNumbers'!I523&lt;=I$1,I$4+SQRT(I$2*'5b.TriRandNumbers'!I523),I$6-SQRT(I$3*(1-'5b.TriRandNumbers'!I523)))</f>
        <v>10.230003971048951</v>
      </c>
      <c r="J529" s="33">
        <f>IF('5b.TriRandNumbers'!J523&lt;=J$1,J$4+SQRT(J$2*'5b.TriRandNumbers'!J523),J$6-SQRT(J$3*(1-'5b.TriRandNumbers'!J523)))</f>
        <v>7.8393912437461033</v>
      </c>
      <c r="K529" s="32">
        <f>IF('5b.TriRandNumbers'!K523&lt;=K$1,K$4+SQRT(K$2*'5b.TriRandNumbers'!K523),K$6-SQRT(K$3*(1-'5b.TriRandNumbers'!K523)))</f>
        <v>5.9209211831546193</v>
      </c>
      <c r="L529" s="31">
        <f>IF('5b.TriRandNumbers'!L523&lt;=L$1,L$4+SQRT(L$2*'5b.TriRandNumbers'!L523),L$6-SQRT(L$3*(1-'5b.TriRandNumbers'!L523)))</f>
        <v>12.751345956262394</v>
      </c>
      <c r="M529" s="30">
        <f>IF('5b.TriRandNumbers'!M523&lt;=M$1,M$4+SQRT(M$2*'5b.TriRandNumbers'!M523),M$6-SQRT(M$3*(1-'5b.TriRandNumbers'!M523)))</f>
        <v>15.688734507036928</v>
      </c>
      <c r="N529" s="35">
        <f>IF('5b.TriRandNumbers'!N523&lt;=N$1,N$4+SQRT(N$2*'5b.TriRandNumbers'!N523),N$6-SQRT(N$3*(1-'5b.TriRandNumbers'!N523)))</f>
        <v>15.521304254191339</v>
      </c>
      <c r="O529" s="34">
        <f>IF('5b.TriRandNumbers'!O523&lt;=O$1,O$4+SQRT(O$2*'5b.TriRandNumbers'!O523),O$6-SQRT(O$3*(1-'5b.TriRandNumbers'!O523)))</f>
        <v>12.101822140107899</v>
      </c>
      <c r="P529" s="33">
        <f>IF('5b.TriRandNumbers'!P523&lt;=P$1,P$4+SQRT(P$2*'5b.TriRandNumbers'!P523),P$6-SQRT(P$3*(1-'5b.TriRandNumbers'!P523)))</f>
        <v>10.688059654070482</v>
      </c>
      <c r="Q529" s="32">
        <f>IF('5b.TriRandNumbers'!Q523&lt;=Q$1,Q$4+SQRT(Q$2*'5b.TriRandNumbers'!Q523),Q$6-SQRT(Q$3*(1-'5b.TriRandNumbers'!Q523)))</f>
        <v>10.932476159273856</v>
      </c>
      <c r="R529" s="31">
        <f>IF('5b.TriRandNumbers'!R523&lt;=R$1,R$4+SQRT(R$2*'5b.TriRandNumbers'!R523),R$6-SQRT(R$3*(1-'5b.TriRandNumbers'!R523)))</f>
        <v>17.586531865935669</v>
      </c>
      <c r="S529" s="30">
        <f>IF('5b.TriRandNumbers'!S523&lt;=S$1,S$4+SQRT(S$2*'5b.TriRandNumbers'!S523),S$6-SQRT(S$3*(1-'5b.TriRandNumbers'!S523)))</f>
        <v>9.4939286170652686</v>
      </c>
      <c r="T529" s="35">
        <f>IF('5b.TriRandNumbers'!T523&lt;=T$1,T$4+SQRT(T$2*'5b.TriRandNumbers'!T523),T$6-SQRT(T$3*(1-'5b.TriRandNumbers'!T523)))</f>
        <v>13.373509128925209</v>
      </c>
      <c r="U529" s="34">
        <f>IF('5b.TriRandNumbers'!U523&lt;=U$1,U$4+SQRT(U$2*'5b.TriRandNumbers'!U523),U$6-SQRT(U$3*(1-'5b.TriRandNumbers'!U523)))</f>
        <v>7.3074013737722403</v>
      </c>
      <c r="V529" s="33">
        <f>IF('5b.TriRandNumbers'!V523&lt;=V$1,V$4+SQRT(V$2*'5b.TriRandNumbers'!V523),V$6-SQRT(V$3*(1-'5b.TriRandNumbers'!V523)))</f>
        <v>13.2321533011933</v>
      </c>
      <c r="W529" s="32">
        <f>IF('5b.TriRandNumbers'!W523&lt;=W$1,W$4+SQRT(W$2*'5b.TriRandNumbers'!W523),W$6-SQRT(W$3*(1-'5b.TriRandNumbers'!W523)))</f>
        <v>15.892855980163343</v>
      </c>
      <c r="X529" s="31">
        <f>IF('5b.TriRandNumbers'!X523&lt;=X$1,X$4+SQRT(X$2*'5b.TriRandNumbers'!X523),X$6-SQRT(X$3*(1-'5b.TriRandNumbers'!X523)))</f>
        <v>8.2827563503832398</v>
      </c>
      <c r="Y529" s="30">
        <f>IF('5b.TriRandNumbers'!Y523&lt;=Y$1,Y$4+SQRT(Y$2*'5b.TriRandNumbers'!Y523),Y$6-SQRT(Y$3*(1-'5b.TriRandNumbers'!Y523)))</f>
        <v>11.956470803027077</v>
      </c>
    </row>
    <row r="530" spans="2:25" hidden="1" x14ac:dyDescent="0.25">
      <c r="B530" s="35">
        <f>IF('5b.TriRandNumbers'!B524&lt;=B$1,B$4+SQRT(B$2*'5b.TriRandNumbers'!B524),B$6-SQRT(B$3*(1-'5b.TriRandNumbers'!B524)))</f>
        <v>3.7702646293408959</v>
      </c>
      <c r="C530" s="34">
        <f>IF('5b.TriRandNumbers'!C524&lt;=C$1,C$4+SQRT(C$2*'5b.TriRandNumbers'!C524),C$6-SQRT(C$3*(1-'5b.TriRandNumbers'!C524)))</f>
        <v>3.426967818555164</v>
      </c>
      <c r="D530" s="33">
        <f>IF('5b.TriRandNumbers'!D524&lt;=D$1,D$4+SQRT(D$2*'5b.TriRandNumbers'!D524),D$6-SQRT(D$3*(1-'5b.TriRandNumbers'!D524)))</f>
        <v>5.0919315406844348</v>
      </c>
      <c r="E530" s="32">
        <f>IF('5b.TriRandNumbers'!E524&lt;=E$1,E$4+SQRT(E$2*'5b.TriRandNumbers'!E524),E$6-SQRT(E$3*(1-'5b.TriRandNumbers'!E524)))</f>
        <v>3.6288140309302701</v>
      </c>
      <c r="F530" s="31">
        <f>IF('5b.TriRandNumbers'!F524&lt;=F$1,F$4+SQRT(F$2*'5b.TriRandNumbers'!F524),F$6-SQRT(F$3*(1-'5b.TriRandNumbers'!F524)))</f>
        <v>3.1927352107566609</v>
      </c>
      <c r="G530" s="30">
        <f>IF('5b.TriRandNumbers'!G524&lt;=G$1,G$4+SQRT(G$2*'5b.TriRandNumbers'!G524),G$6-SQRT(G$3*(1-'5b.TriRandNumbers'!G524)))</f>
        <v>2.3786187309744795</v>
      </c>
      <c r="H530" s="35">
        <f>IF('5b.TriRandNumbers'!H524&lt;=H$1,H$4+SQRT(H$2*'5b.TriRandNumbers'!H524),H$6-SQRT(H$3*(1-'5b.TriRandNumbers'!H524)))</f>
        <v>7.9056369564928408</v>
      </c>
      <c r="I530" s="34">
        <f>IF('5b.TriRandNumbers'!I524&lt;=I$1,I$4+SQRT(I$2*'5b.TriRandNumbers'!I524),I$6-SQRT(I$3*(1-'5b.TriRandNumbers'!I524)))</f>
        <v>14.660243719984368</v>
      </c>
      <c r="J530" s="33">
        <f>IF('5b.TriRandNumbers'!J524&lt;=J$1,J$4+SQRT(J$2*'5b.TriRandNumbers'!J524),J$6-SQRT(J$3*(1-'5b.TriRandNumbers'!J524)))</f>
        <v>10.140123443450884</v>
      </c>
      <c r="K530" s="32">
        <f>IF('5b.TriRandNumbers'!K524&lt;=K$1,K$4+SQRT(K$2*'5b.TriRandNumbers'!K524),K$6-SQRT(K$3*(1-'5b.TriRandNumbers'!K524)))</f>
        <v>6.4922825308584544</v>
      </c>
      <c r="L530" s="31">
        <f>IF('5b.TriRandNumbers'!L524&lt;=L$1,L$4+SQRT(L$2*'5b.TriRandNumbers'!L524),L$6-SQRT(L$3*(1-'5b.TriRandNumbers'!L524)))</f>
        <v>14.991058126667179</v>
      </c>
      <c r="M530" s="30">
        <f>IF('5b.TriRandNumbers'!M524&lt;=M$1,M$4+SQRT(M$2*'5b.TriRandNumbers'!M524),M$6-SQRT(M$3*(1-'5b.TriRandNumbers'!M524)))</f>
        <v>14.67279392891955</v>
      </c>
      <c r="N530" s="35">
        <f>IF('5b.TriRandNumbers'!N524&lt;=N$1,N$4+SQRT(N$2*'5b.TriRandNumbers'!N524),N$6-SQRT(N$3*(1-'5b.TriRandNumbers'!N524)))</f>
        <v>12.160164450849614</v>
      </c>
      <c r="O530" s="34">
        <f>IF('5b.TriRandNumbers'!O524&lt;=O$1,O$4+SQRT(O$2*'5b.TriRandNumbers'!O524),O$6-SQRT(O$3*(1-'5b.TriRandNumbers'!O524)))</f>
        <v>10.89520541964237</v>
      </c>
      <c r="P530" s="33">
        <f>IF('5b.TriRandNumbers'!P524&lt;=P$1,P$4+SQRT(P$2*'5b.TriRandNumbers'!P524),P$6-SQRT(P$3*(1-'5b.TriRandNumbers'!P524)))</f>
        <v>9.8355798941247983</v>
      </c>
      <c r="Q530" s="32">
        <f>IF('5b.TriRandNumbers'!Q524&lt;=Q$1,Q$4+SQRT(Q$2*'5b.TriRandNumbers'!Q524),Q$6-SQRT(Q$3*(1-'5b.TriRandNumbers'!Q524)))</f>
        <v>17.412693957609054</v>
      </c>
      <c r="R530" s="31">
        <f>IF('5b.TriRandNumbers'!R524&lt;=R$1,R$4+SQRT(R$2*'5b.TriRandNumbers'!R524),R$6-SQRT(R$3*(1-'5b.TriRandNumbers'!R524)))</f>
        <v>16.03474137080768</v>
      </c>
      <c r="S530" s="30">
        <f>IF('5b.TriRandNumbers'!S524&lt;=S$1,S$4+SQRT(S$2*'5b.TriRandNumbers'!S524),S$6-SQRT(S$3*(1-'5b.TriRandNumbers'!S524)))</f>
        <v>15.54026263681239</v>
      </c>
      <c r="T530" s="35">
        <f>IF('5b.TriRandNumbers'!T524&lt;=T$1,T$4+SQRT(T$2*'5b.TriRandNumbers'!T524),T$6-SQRT(T$3*(1-'5b.TriRandNumbers'!T524)))</f>
        <v>9.6131487253418904</v>
      </c>
      <c r="U530" s="34">
        <f>IF('5b.TriRandNumbers'!U524&lt;=U$1,U$4+SQRT(U$2*'5b.TriRandNumbers'!U524),U$6-SQRT(U$3*(1-'5b.TriRandNumbers'!U524)))</f>
        <v>14.567119188310395</v>
      </c>
      <c r="V530" s="33">
        <f>IF('5b.TriRandNumbers'!V524&lt;=V$1,V$4+SQRT(V$2*'5b.TriRandNumbers'!V524),V$6-SQRT(V$3*(1-'5b.TriRandNumbers'!V524)))</f>
        <v>12.632397676132998</v>
      </c>
      <c r="W530" s="32">
        <f>IF('5b.TriRandNumbers'!W524&lt;=W$1,W$4+SQRT(W$2*'5b.TriRandNumbers'!W524),W$6-SQRT(W$3*(1-'5b.TriRandNumbers'!W524)))</f>
        <v>9.0571336678312555</v>
      </c>
      <c r="X530" s="31">
        <f>IF('5b.TriRandNumbers'!X524&lt;=X$1,X$4+SQRT(X$2*'5b.TriRandNumbers'!X524),X$6-SQRT(X$3*(1-'5b.TriRandNumbers'!X524)))</f>
        <v>8.4460616637435315</v>
      </c>
      <c r="Y530" s="30">
        <f>IF('5b.TriRandNumbers'!Y524&lt;=Y$1,Y$4+SQRT(Y$2*'5b.TriRandNumbers'!Y524),Y$6-SQRT(Y$3*(1-'5b.TriRandNumbers'!Y524)))</f>
        <v>11.539823773049907</v>
      </c>
    </row>
    <row r="531" spans="2:25" hidden="1" x14ac:dyDescent="0.25">
      <c r="B531" s="35">
        <f>IF('5b.TriRandNumbers'!B525&lt;=B$1,B$4+SQRT(B$2*'5b.TriRandNumbers'!B525),B$6-SQRT(B$3*(1-'5b.TriRandNumbers'!B525)))</f>
        <v>5.770245778215048</v>
      </c>
      <c r="C531" s="34">
        <f>IF('5b.TriRandNumbers'!C525&lt;=C$1,C$4+SQRT(C$2*'5b.TriRandNumbers'!C525),C$6-SQRT(C$3*(1-'5b.TriRandNumbers'!C525)))</f>
        <v>3.4866766560508422</v>
      </c>
      <c r="D531" s="33">
        <f>IF('5b.TriRandNumbers'!D525&lt;=D$1,D$4+SQRT(D$2*'5b.TriRandNumbers'!D525),D$6-SQRT(D$3*(1-'5b.TriRandNumbers'!D525)))</f>
        <v>4.3951007407310811</v>
      </c>
      <c r="E531" s="32">
        <f>IF('5b.TriRandNumbers'!E525&lt;=E$1,E$4+SQRT(E$2*'5b.TriRandNumbers'!E525),E$6-SQRT(E$3*(1-'5b.TriRandNumbers'!E525)))</f>
        <v>3.4826440677983901</v>
      </c>
      <c r="F531" s="31">
        <f>IF('5b.TriRandNumbers'!F525&lt;=F$1,F$4+SQRT(F$2*'5b.TriRandNumbers'!F525),F$6-SQRT(F$3*(1-'5b.TriRandNumbers'!F525)))</f>
        <v>2.0668997328500467</v>
      </c>
      <c r="G531" s="30">
        <f>IF('5b.TriRandNumbers'!G525&lt;=G$1,G$4+SQRT(G$2*'5b.TriRandNumbers'!G525),G$6-SQRT(G$3*(1-'5b.TriRandNumbers'!G525)))</f>
        <v>3.2860001797359129</v>
      </c>
      <c r="H531" s="35">
        <f>IF('5b.TriRandNumbers'!H525&lt;=H$1,H$4+SQRT(H$2*'5b.TriRandNumbers'!H525),H$6-SQRT(H$3*(1-'5b.TriRandNumbers'!H525)))</f>
        <v>13.005329735284786</v>
      </c>
      <c r="I531" s="34">
        <f>IF('5b.TriRandNumbers'!I525&lt;=I$1,I$4+SQRT(I$2*'5b.TriRandNumbers'!I525),I$6-SQRT(I$3*(1-'5b.TriRandNumbers'!I525)))</f>
        <v>7.3674707786545941</v>
      </c>
      <c r="J531" s="33">
        <f>IF('5b.TriRandNumbers'!J525&lt;=J$1,J$4+SQRT(J$2*'5b.TriRandNumbers'!J525),J$6-SQRT(J$3*(1-'5b.TriRandNumbers'!J525)))</f>
        <v>7.1425159986439244</v>
      </c>
      <c r="K531" s="32">
        <f>IF('5b.TriRandNumbers'!K525&lt;=K$1,K$4+SQRT(K$2*'5b.TriRandNumbers'!K525),K$6-SQRT(K$3*(1-'5b.TriRandNumbers'!K525)))</f>
        <v>15.054303895169056</v>
      </c>
      <c r="L531" s="31">
        <f>IF('5b.TriRandNumbers'!L525&lt;=L$1,L$4+SQRT(L$2*'5b.TriRandNumbers'!L525),L$6-SQRT(L$3*(1-'5b.TriRandNumbers'!L525)))</f>
        <v>8.4056641832708969</v>
      </c>
      <c r="M531" s="30">
        <f>IF('5b.TriRandNumbers'!M525&lt;=M$1,M$4+SQRT(M$2*'5b.TriRandNumbers'!M525),M$6-SQRT(M$3*(1-'5b.TriRandNumbers'!M525)))</f>
        <v>17.012111286887343</v>
      </c>
      <c r="N531" s="35">
        <f>IF('5b.TriRandNumbers'!N525&lt;=N$1,N$4+SQRT(N$2*'5b.TriRandNumbers'!N525),N$6-SQRT(N$3*(1-'5b.TriRandNumbers'!N525)))</f>
        <v>11.719789294468546</v>
      </c>
      <c r="O531" s="34">
        <f>IF('5b.TriRandNumbers'!O525&lt;=O$1,O$4+SQRT(O$2*'5b.TriRandNumbers'!O525),O$6-SQRT(O$3*(1-'5b.TriRandNumbers'!O525)))</f>
        <v>16.219440424440062</v>
      </c>
      <c r="P531" s="33">
        <f>IF('5b.TriRandNumbers'!P525&lt;=P$1,P$4+SQRT(P$2*'5b.TriRandNumbers'!P525),P$6-SQRT(P$3*(1-'5b.TriRandNumbers'!P525)))</f>
        <v>7.7562150137754315</v>
      </c>
      <c r="Q531" s="32">
        <f>IF('5b.TriRandNumbers'!Q525&lt;=Q$1,Q$4+SQRT(Q$2*'5b.TriRandNumbers'!Q525),Q$6-SQRT(Q$3*(1-'5b.TriRandNumbers'!Q525)))</f>
        <v>17.574616763136468</v>
      </c>
      <c r="R531" s="31">
        <f>IF('5b.TriRandNumbers'!R525&lt;=R$1,R$4+SQRT(R$2*'5b.TriRandNumbers'!R525),R$6-SQRT(R$3*(1-'5b.TriRandNumbers'!R525)))</f>
        <v>13.520556545146686</v>
      </c>
      <c r="S531" s="30">
        <f>IF('5b.TriRandNumbers'!S525&lt;=S$1,S$4+SQRT(S$2*'5b.TriRandNumbers'!S525),S$6-SQRT(S$3*(1-'5b.TriRandNumbers'!S525)))</f>
        <v>8.0057879769012867</v>
      </c>
      <c r="T531" s="35">
        <f>IF('5b.TriRandNumbers'!T525&lt;=T$1,T$4+SQRT(T$2*'5b.TriRandNumbers'!T525),T$6-SQRT(T$3*(1-'5b.TriRandNumbers'!T525)))</f>
        <v>12.305707017834425</v>
      </c>
      <c r="U531" s="34">
        <f>IF('5b.TriRandNumbers'!U525&lt;=U$1,U$4+SQRT(U$2*'5b.TriRandNumbers'!U525),U$6-SQRT(U$3*(1-'5b.TriRandNumbers'!U525)))</f>
        <v>10.051552247810449</v>
      </c>
      <c r="V531" s="33">
        <f>IF('5b.TriRandNumbers'!V525&lt;=V$1,V$4+SQRT(V$2*'5b.TriRandNumbers'!V525),V$6-SQRT(V$3*(1-'5b.TriRandNumbers'!V525)))</f>
        <v>15.987834996148948</v>
      </c>
      <c r="W531" s="32">
        <f>IF('5b.TriRandNumbers'!W525&lt;=W$1,W$4+SQRT(W$2*'5b.TriRandNumbers'!W525),W$6-SQRT(W$3*(1-'5b.TriRandNumbers'!W525)))</f>
        <v>9.9007264941185991</v>
      </c>
      <c r="X531" s="31">
        <f>IF('5b.TriRandNumbers'!X525&lt;=X$1,X$4+SQRT(X$2*'5b.TriRandNumbers'!X525),X$6-SQRT(X$3*(1-'5b.TriRandNumbers'!X525)))</f>
        <v>11.958009036697128</v>
      </c>
      <c r="Y531" s="30">
        <f>IF('5b.TriRandNumbers'!Y525&lt;=Y$1,Y$4+SQRT(Y$2*'5b.TriRandNumbers'!Y525),Y$6-SQRT(Y$3*(1-'5b.TriRandNumbers'!Y525)))</f>
        <v>9.8306126271711882</v>
      </c>
    </row>
    <row r="532" spans="2:25" hidden="1" x14ac:dyDescent="0.25">
      <c r="B532" s="35">
        <f>IF('5b.TriRandNumbers'!B526&lt;=B$1,B$4+SQRT(B$2*'5b.TriRandNumbers'!B526),B$6-SQRT(B$3*(1-'5b.TriRandNumbers'!B526)))</f>
        <v>4.0003727923102286</v>
      </c>
      <c r="C532" s="34">
        <f>IF('5b.TriRandNumbers'!C526&lt;=C$1,C$4+SQRT(C$2*'5b.TriRandNumbers'!C526),C$6-SQRT(C$3*(1-'5b.TriRandNumbers'!C526)))</f>
        <v>3.1410823490744724</v>
      </c>
      <c r="D532" s="33">
        <f>IF('5b.TriRandNumbers'!D526&lt;=D$1,D$4+SQRT(D$2*'5b.TriRandNumbers'!D526),D$6-SQRT(D$3*(1-'5b.TriRandNumbers'!D526)))</f>
        <v>6.0052144803532643</v>
      </c>
      <c r="E532" s="32">
        <f>IF('5b.TriRandNumbers'!E526&lt;=E$1,E$4+SQRT(E$2*'5b.TriRandNumbers'!E526),E$6-SQRT(E$3*(1-'5b.TriRandNumbers'!E526)))</f>
        <v>3.6804048985896021</v>
      </c>
      <c r="F532" s="31">
        <f>IF('5b.TriRandNumbers'!F526&lt;=F$1,F$4+SQRT(F$2*'5b.TriRandNumbers'!F526),F$6-SQRT(F$3*(1-'5b.TriRandNumbers'!F526)))</f>
        <v>3.1380988430125192</v>
      </c>
      <c r="G532" s="30">
        <f>IF('5b.TriRandNumbers'!G526&lt;=G$1,G$4+SQRT(G$2*'5b.TriRandNumbers'!G526),G$6-SQRT(G$3*(1-'5b.TriRandNumbers'!G526)))</f>
        <v>2.5823602255303273</v>
      </c>
      <c r="H532" s="35">
        <f>IF('5b.TriRandNumbers'!H526&lt;=H$1,H$4+SQRT(H$2*'5b.TriRandNumbers'!H526),H$6-SQRT(H$3*(1-'5b.TriRandNumbers'!H526)))</f>
        <v>12.211313124659071</v>
      </c>
      <c r="I532" s="34">
        <f>IF('5b.TriRandNumbers'!I526&lt;=I$1,I$4+SQRT(I$2*'5b.TriRandNumbers'!I526),I$6-SQRT(I$3*(1-'5b.TriRandNumbers'!I526)))</f>
        <v>9.2264618468558073</v>
      </c>
      <c r="J532" s="33">
        <f>IF('5b.TriRandNumbers'!J526&lt;=J$1,J$4+SQRT(J$2*'5b.TriRandNumbers'!J526),J$6-SQRT(J$3*(1-'5b.TriRandNumbers'!J526)))</f>
        <v>11.397875712275516</v>
      </c>
      <c r="K532" s="32">
        <f>IF('5b.TriRandNumbers'!K526&lt;=K$1,K$4+SQRT(K$2*'5b.TriRandNumbers'!K526),K$6-SQRT(K$3*(1-'5b.TriRandNumbers'!K526)))</f>
        <v>9.0608984471678973</v>
      </c>
      <c r="L532" s="31">
        <f>IF('5b.TriRandNumbers'!L526&lt;=L$1,L$4+SQRT(L$2*'5b.TriRandNumbers'!L526),L$6-SQRT(L$3*(1-'5b.TriRandNumbers'!L526)))</f>
        <v>10.069533861253193</v>
      </c>
      <c r="M532" s="30">
        <f>IF('5b.TriRandNumbers'!M526&lt;=M$1,M$4+SQRT(M$2*'5b.TriRandNumbers'!M526),M$6-SQRT(M$3*(1-'5b.TriRandNumbers'!M526)))</f>
        <v>15.698257518169534</v>
      </c>
      <c r="N532" s="35">
        <f>IF('5b.TriRandNumbers'!N526&lt;=N$1,N$4+SQRT(N$2*'5b.TriRandNumbers'!N526),N$6-SQRT(N$3*(1-'5b.TriRandNumbers'!N526)))</f>
        <v>7.3378661623067645</v>
      </c>
      <c r="O532" s="34">
        <f>IF('5b.TriRandNumbers'!O526&lt;=O$1,O$4+SQRT(O$2*'5b.TriRandNumbers'!O526),O$6-SQRT(O$3*(1-'5b.TriRandNumbers'!O526)))</f>
        <v>8.6705244298668198</v>
      </c>
      <c r="P532" s="33">
        <f>IF('5b.TriRandNumbers'!P526&lt;=P$1,P$4+SQRT(P$2*'5b.TriRandNumbers'!P526),P$6-SQRT(P$3*(1-'5b.TriRandNumbers'!P526)))</f>
        <v>5.4384876309721992</v>
      </c>
      <c r="Q532" s="32">
        <f>IF('5b.TriRandNumbers'!Q526&lt;=Q$1,Q$4+SQRT(Q$2*'5b.TriRandNumbers'!Q526),Q$6-SQRT(Q$3*(1-'5b.TriRandNumbers'!Q526)))</f>
        <v>7.7870879359506269</v>
      </c>
      <c r="R532" s="31">
        <f>IF('5b.TriRandNumbers'!R526&lt;=R$1,R$4+SQRT(R$2*'5b.TriRandNumbers'!R526),R$6-SQRT(R$3*(1-'5b.TriRandNumbers'!R526)))</f>
        <v>11.69855655396341</v>
      </c>
      <c r="S532" s="30">
        <f>IF('5b.TriRandNumbers'!S526&lt;=S$1,S$4+SQRT(S$2*'5b.TriRandNumbers'!S526),S$6-SQRT(S$3*(1-'5b.TriRandNumbers'!S526)))</f>
        <v>18.796001334903682</v>
      </c>
      <c r="T532" s="35">
        <f>IF('5b.TriRandNumbers'!T526&lt;=T$1,T$4+SQRT(T$2*'5b.TriRandNumbers'!T526),T$6-SQRT(T$3*(1-'5b.TriRandNumbers'!T526)))</f>
        <v>9.9092213876215958</v>
      </c>
      <c r="U532" s="34">
        <f>IF('5b.TriRandNumbers'!U526&lt;=U$1,U$4+SQRT(U$2*'5b.TriRandNumbers'!U526),U$6-SQRT(U$3*(1-'5b.TriRandNumbers'!U526)))</f>
        <v>12.313235086097075</v>
      </c>
      <c r="V532" s="33">
        <f>IF('5b.TriRandNumbers'!V526&lt;=V$1,V$4+SQRT(V$2*'5b.TriRandNumbers'!V526),V$6-SQRT(V$3*(1-'5b.TriRandNumbers'!V526)))</f>
        <v>11.572425287397344</v>
      </c>
      <c r="W532" s="32">
        <f>IF('5b.TriRandNumbers'!W526&lt;=W$1,W$4+SQRT(W$2*'5b.TriRandNumbers'!W526),W$6-SQRT(W$3*(1-'5b.TriRandNumbers'!W526)))</f>
        <v>10.679000322745789</v>
      </c>
      <c r="X532" s="31">
        <f>IF('5b.TriRandNumbers'!X526&lt;=X$1,X$4+SQRT(X$2*'5b.TriRandNumbers'!X526),X$6-SQRT(X$3*(1-'5b.TriRandNumbers'!X526)))</f>
        <v>15.400211277478657</v>
      </c>
      <c r="Y532" s="30">
        <f>IF('5b.TriRandNumbers'!Y526&lt;=Y$1,Y$4+SQRT(Y$2*'5b.TriRandNumbers'!Y526),Y$6-SQRT(Y$3*(1-'5b.TriRandNumbers'!Y526)))</f>
        <v>9.9255508066480118</v>
      </c>
    </row>
    <row r="533" spans="2:25" hidden="1" x14ac:dyDescent="0.25">
      <c r="B533" s="35">
        <f>IF('5b.TriRandNumbers'!B527&lt;=B$1,B$4+SQRT(B$2*'5b.TriRandNumbers'!B527),B$6-SQRT(B$3*(1-'5b.TriRandNumbers'!B527)))</f>
        <v>4.4109745250273615</v>
      </c>
      <c r="C533" s="34">
        <f>IF('5b.TriRandNumbers'!C527&lt;=C$1,C$4+SQRT(C$2*'5b.TriRandNumbers'!C527),C$6-SQRT(C$3*(1-'5b.TriRandNumbers'!C527)))</f>
        <v>1.8727326798379273</v>
      </c>
      <c r="D533" s="33">
        <f>IF('5b.TriRandNumbers'!D527&lt;=D$1,D$4+SQRT(D$2*'5b.TriRandNumbers'!D527),D$6-SQRT(D$3*(1-'5b.TriRandNumbers'!D527)))</f>
        <v>6.0756961577545701</v>
      </c>
      <c r="E533" s="32">
        <f>IF('5b.TriRandNumbers'!E527&lt;=E$1,E$4+SQRT(E$2*'5b.TriRandNumbers'!E527),E$6-SQRT(E$3*(1-'5b.TriRandNumbers'!E527)))</f>
        <v>3.7009557434852813</v>
      </c>
      <c r="F533" s="31">
        <f>IF('5b.TriRandNumbers'!F527&lt;=F$1,F$4+SQRT(F$2*'5b.TriRandNumbers'!F527),F$6-SQRT(F$3*(1-'5b.TriRandNumbers'!F527)))</f>
        <v>3.1751114817861597</v>
      </c>
      <c r="G533" s="30">
        <f>IF('5b.TriRandNumbers'!G527&lt;=G$1,G$4+SQRT(G$2*'5b.TriRandNumbers'!G527),G$6-SQRT(G$3*(1-'5b.TriRandNumbers'!G527)))</f>
        <v>2.4626782112415455</v>
      </c>
      <c r="H533" s="35">
        <f>IF('5b.TriRandNumbers'!H527&lt;=H$1,H$4+SQRT(H$2*'5b.TriRandNumbers'!H527),H$6-SQRT(H$3*(1-'5b.TriRandNumbers'!H527)))</f>
        <v>16.036866137097235</v>
      </c>
      <c r="I533" s="34">
        <f>IF('5b.TriRandNumbers'!I527&lt;=I$1,I$4+SQRT(I$2*'5b.TriRandNumbers'!I527),I$6-SQRT(I$3*(1-'5b.TriRandNumbers'!I527)))</f>
        <v>5.8247020770381015</v>
      </c>
      <c r="J533" s="33">
        <f>IF('5b.TriRandNumbers'!J527&lt;=J$1,J$4+SQRT(J$2*'5b.TriRandNumbers'!J527),J$6-SQRT(J$3*(1-'5b.TriRandNumbers'!J527)))</f>
        <v>10.258556849586325</v>
      </c>
      <c r="K533" s="32">
        <f>IF('5b.TriRandNumbers'!K527&lt;=K$1,K$4+SQRT(K$2*'5b.TriRandNumbers'!K527),K$6-SQRT(K$3*(1-'5b.TriRandNumbers'!K527)))</f>
        <v>15.731732548743421</v>
      </c>
      <c r="L533" s="31">
        <f>IF('5b.TriRandNumbers'!L527&lt;=L$1,L$4+SQRT(L$2*'5b.TriRandNumbers'!L527),L$6-SQRT(L$3*(1-'5b.TriRandNumbers'!L527)))</f>
        <v>12.178401224075655</v>
      </c>
      <c r="M533" s="30">
        <f>IF('5b.TriRandNumbers'!M527&lt;=M$1,M$4+SQRT(M$2*'5b.TriRandNumbers'!M527),M$6-SQRT(M$3*(1-'5b.TriRandNumbers'!M527)))</f>
        <v>7.9600300204790617</v>
      </c>
      <c r="N533" s="35">
        <f>IF('5b.TriRandNumbers'!N527&lt;=N$1,N$4+SQRT(N$2*'5b.TriRandNumbers'!N527),N$6-SQRT(N$3*(1-'5b.TriRandNumbers'!N527)))</f>
        <v>9.8336638276127672</v>
      </c>
      <c r="O533" s="34">
        <f>IF('5b.TriRandNumbers'!O527&lt;=O$1,O$4+SQRT(O$2*'5b.TriRandNumbers'!O527),O$6-SQRT(O$3*(1-'5b.TriRandNumbers'!O527)))</f>
        <v>9.4739500921251647</v>
      </c>
      <c r="P533" s="33">
        <f>IF('5b.TriRandNumbers'!P527&lt;=P$1,P$4+SQRT(P$2*'5b.TriRandNumbers'!P527),P$6-SQRT(P$3*(1-'5b.TriRandNumbers'!P527)))</f>
        <v>12.289927413514999</v>
      </c>
      <c r="Q533" s="32">
        <f>IF('5b.TriRandNumbers'!Q527&lt;=Q$1,Q$4+SQRT(Q$2*'5b.TriRandNumbers'!Q527),Q$6-SQRT(Q$3*(1-'5b.TriRandNumbers'!Q527)))</f>
        <v>13.967530481682537</v>
      </c>
      <c r="R533" s="31">
        <f>IF('5b.TriRandNumbers'!R527&lt;=R$1,R$4+SQRT(R$2*'5b.TriRandNumbers'!R527),R$6-SQRT(R$3*(1-'5b.TriRandNumbers'!R527)))</f>
        <v>11.106170171466342</v>
      </c>
      <c r="S533" s="30">
        <f>IF('5b.TriRandNumbers'!S527&lt;=S$1,S$4+SQRT(S$2*'5b.TriRandNumbers'!S527),S$6-SQRT(S$3*(1-'5b.TriRandNumbers'!S527)))</f>
        <v>7.7627321090538182</v>
      </c>
      <c r="T533" s="35">
        <f>IF('5b.TriRandNumbers'!T527&lt;=T$1,T$4+SQRT(T$2*'5b.TriRandNumbers'!T527),T$6-SQRT(T$3*(1-'5b.TriRandNumbers'!T527)))</f>
        <v>6.8718937433850424</v>
      </c>
      <c r="U533" s="34">
        <f>IF('5b.TriRandNumbers'!U527&lt;=U$1,U$4+SQRT(U$2*'5b.TriRandNumbers'!U527),U$6-SQRT(U$3*(1-'5b.TriRandNumbers'!U527)))</f>
        <v>7.3361954339658721</v>
      </c>
      <c r="V533" s="33">
        <f>IF('5b.TriRandNumbers'!V527&lt;=V$1,V$4+SQRT(V$2*'5b.TriRandNumbers'!V527),V$6-SQRT(V$3*(1-'5b.TriRandNumbers'!V527)))</f>
        <v>8.5271463636963922</v>
      </c>
      <c r="W533" s="32">
        <f>IF('5b.TriRandNumbers'!W527&lt;=W$1,W$4+SQRT(W$2*'5b.TriRandNumbers'!W527),W$6-SQRT(W$3*(1-'5b.TriRandNumbers'!W527)))</f>
        <v>16.481614757718198</v>
      </c>
      <c r="X533" s="31">
        <f>IF('5b.TriRandNumbers'!X527&lt;=X$1,X$4+SQRT(X$2*'5b.TriRandNumbers'!X527),X$6-SQRT(X$3*(1-'5b.TriRandNumbers'!X527)))</f>
        <v>11.923835162203941</v>
      </c>
      <c r="Y533" s="30">
        <f>IF('5b.TriRandNumbers'!Y527&lt;=Y$1,Y$4+SQRT(Y$2*'5b.TriRandNumbers'!Y527),Y$6-SQRT(Y$3*(1-'5b.TriRandNumbers'!Y527)))</f>
        <v>6.4094522339750677</v>
      </c>
    </row>
    <row r="534" spans="2:25" hidden="1" x14ac:dyDescent="0.25">
      <c r="B534" s="35">
        <f>IF('5b.TriRandNumbers'!B528&lt;=B$1,B$4+SQRT(B$2*'5b.TriRandNumbers'!B528),B$6-SQRT(B$3*(1-'5b.TriRandNumbers'!B528)))</f>
        <v>5.2986384230289056</v>
      </c>
      <c r="C534" s="34">
        <f>IF('5b.TriRandNumbers'!C528&lt;=C$1,C$4+SQRT(C$2*'5b.TriRandNumbers'!C528),C$6-SQRT(C$3*(1-'5b.TriRandNumbers'!C528)))</f>
        <v>2.7208745829031891</v>
      </c>
      <c r="D534" s="33">
        <f>IF('5b.TriRandNumbers'!D528&lt;=D$1,D$4+SQRT(D$2*'5b.TriRandNumbers'!D528),D$6-SQRT(D$3*(1-'5b.TriRandNumbers'!D528)))</f>
        <v>5.9480758074119722</v>
      </c>
      <c r="E534" s="32">
        <f>IF('5b.TriRandNumbers'!E528&lt;=E$1,E$4+SQRT(E$2*'5b.TriRandNumbers'!E528),E$6-SQRT(E$3*(1-'5b.TriRandNumbers'!E528)))</f>
        <v>3.8268282261979554</v>
      </c>
      <c r="F534" s="31">
        <f>IF('5b.TriRandNumbers'!F528&lt;=F$1,F$4+SQRT(F$2*'5b.TriRandNumbers'!F528),F$6-SQRT(F$3*(1-'5b.TriRandNumbers'!F528)))</f>
        <v>2.0030530279621921</v>
      </c>
      <c r="G534" s="30">
        <f>IF('5b.TriRandNumbers'!G528&lt;=G$1,G$4+SQRT(G$2*'5b.TriRandNumbers'!G528),G$6-SQRT(G$3*(1-'5b.TriRandNumbers'!G528)))</f>
        <v>3.8837763736989226</v>
      </c>
      <c r="H534" s="35">
        <f>IF('5b.TriRandNumbers'!H528&lt;=H$1,H$4+SQRT(H$2*'5b.TriRandNumbers'!H528),H$6-SQRT(H$3*(1-'5b.TriRandNumbers'!H528)))</f>
        <v>7.6822214718337154</v>
      </c>
      <c r="I534" s="34">
        <f>IF('5b.TriRandNumbers'!I528&lt;=I$1,I$4+SQRT(I$2*'5b.TriRandNumbers'!I528),I$6-SQRT(I$3*(1-'5b.TriRandNumbers'!I528)))</f>
        <v>13.36062423009226</v>
      </c>
      <c r="J534" s="33">
        <f>IF('5b.TriRandNumbers'!J528&lt;=J$1,J$4+SQRT(J$2*'5b.TriRandNumbers'!J528),J$6-SQRT(J$3*(1-'5b.TriRandNumbers'!J528)))</f>
        <v>15.76577989295245</v>
      </c>
      <c r="K534" s="32">
        <f>IF('5b.TriRandNumbers'!K528&lt;=K$1,K$4+SQRT(K$2*'5b.TriRandNumbers'!K528),K$6-SQRT(K$3*(1-'5b.TriRandNumbers'!K528)))</f>
        <v>9.926103522990509</v>
      </c>
      <c r="L534" s="31">
        <f>IF('5b.TriRandNumbers'!L528&lt;=L$1,L$4+SQRT(L$2*'5b.TriRandNumbers'!L528),L$6-SQRT(L$3*(1-'5b.TriRandNumbers'!L528)))</f>
        <v>8.6832691511631594</v>
      </c>
      <c r="M534" s="30">
        <f>IF('5b.TriRandNumbers'!M528&lt;=M$1,M$4+SQRT(M$2*'5b.TriRandNumbers'!M528),M$6-SQRT(M$3*(1-'5b.TriRandNumbers'!M528)))</f>
        <v>9.1719363533805343</v>
      </c>
      <c r="N534" s="35">
        <f>IF('5b.TriRandNumbers'!N528&lt;=N$1,N$4+SQRT(N$2*'5b.TriRandNumbers'!N528),N$6-SQRT(N$3*(1-'5b.TriRandNumbers'!N528)))</f>
        <v>9.6362660423788284</v>
      </c>
      <c r="O534" s="34">
        <f>IF('5b.TriRandNumbers'!O528&lt;=O$1,O$4+SQRT(O$2*'5b.TriRandNumbers'!O528),O$6-SQRT(O$3*(1-'5b.TriRandNumbers'!O528)))</f>
        <v>12.35360003240201</v>
      </c>
      <c r="P534" s="33">
        <f>IF('5b.TriRandNumbers'!P528&lt;=P$1,P$4+SQRT(P$2*'5b.TriRandNumbers'!P528),P$6-SQRT(P$3*(1-'5b.TriRandNumbers'!P528)))</f>
        <v>17.497825723802194</v>
      </c>
      <c r="Q534" s="32">
        <f>IF('5b.TriRandNumbers'!Q528&lt;=Q$1,Q$4+SQRT(Q$2*'5b.TriRandNumbers'!Q528),Q$6-SQRT(Q$3*(1-'5b.TriRandNumbers'!Q528)))</f>
        <v>19.837210718409271</v>
      </c>
      <c r="R534" s="31">
        <f>IF('5b.TriRandNumbers'!R528&lt;=R$1,R$4+SQRT(R$2*'5b.TriRandNumbers'!R528),R$6-SQRT(R$3*(1-'5b.TriRandNumbers'!R528)))</f>
        <v>11.074529761790325</v>
      </c>
      <c r="S534" s="30">
        <f>IF('5b.TriRandNumbers'!S528&lt;=S$1,S$4+SQRT(S$2*'5b.TriRandNumbers'!S528),S$6-SQRT(S$3*(1-'5b.TriRandNumbers'!S528)))</f>
        <v>9.4304970123352128</v>
      </c>
      <c r="T534" s="35">
        <f>IF('5b.TriRandNumbers'!T528&lt;=T$1,T$4+SQRT(T$2*'5b.TriRandNumbers'!T528),T$6-SQRT(T$3*(1-'5b.TriRandNumbers'!T528)))</f>
        <v>14.047886151113566</v>
      </c>
      <c r="U534" s="34">
        <f>IF('5b.TriRandNumbers'!U528&lt;=U$1,U$4+SQRT(U$2*'5b.TriRandNumbers'!U528),U$6-SQRT(U$3*(1-'5b.TriRandNumbers'!U528)))</f>
        <v>15.913765433847677</v>
      </c>
      <c r="V534" s="33">
        <f>IF('5b.TriRandNumbers'!V528&lt;=V$1,V$4+SQRT(V$2*'5b.TriRandNumbers'!V528),V$6-SQRT(V$3*(1-'5b.TriRandNumbers'!V528)))</f>
        <v>13.396666744233183</v>
      </c>
      <c r="W534" s="32">
        <f>IF('5b.TriRandNumbers'!W528&lt;=W$1,W$4+SQRT(W$2*'5b.TriRandNumbers'!W528),W$6-SQRT(W$3*(1-'5b.TriRandNumbers'!W528)))</f>
        <v>7.2285537209471293</v>
      </c>
      <c r="X534" s="31">
        <f>IF('5b.TriRandNumbers'!X528&lt;=X$1,X$4+SQRT(X$2*'5b.TriRandNumbers'!X528),X$6-SQRT(X$3*(1-'5b.TriRandNumbers'!X528)))</f>
        <v>17.7853405559386</v>
      </c>
      <c r="Y534" s="30">
        <f>IF('5b.TriRandNumbers'!Y528&lt;=Y$1,Y$4+SQRT(Y$2*'5b.TriRandNumbers'!Y528),Y$6-SQRT(Y$3*(1-'5b.TriRandNumbers'!Y528)))</f>
        <v>12.871014462814518</v>
      </c>
    </row>
    <row r="535" spans="2:25" hidden="1" x14ac:dyDescent="0.25">
      <c r="B535" s="35">
        <f>IF('5b.TriRandNumbers'!B529&lt;=B$1,B$4+SQRT(B$2*'5b.TriRandNumbers'!B529),B$6-SQRT(B$3*(1-'5b.TriRandNumbers'!B529)))</f>
        <v>4.5164011557049752</v>
      </c>
      <c r="C535" s="34">
        <f>IF('5b.TriRandNumbers'!C529&lt;=C$1,C$4+SQRT(C$2*'5b.TriRandNumbers'!C529),C$6-SQRT(C$3*(1-'5b.TriRandNumbers'!C529)))</f>
        <v>3.2255590204681113</v>
      </c>
      <c r="D535" s="33">
        <f>IF('5b.TriRandNumbers'!D529&lt;=D$1,D$4+SQRT(D$2*'5b.TriRandNumbers'!D529),D$6-SQRT(D$3*(1-'5b.TriRandNumbers'!D529)))</f>
        <v>5.9815163613584152</v>
      </c>
      <c r="E535" s="32">
        <f>IF('5b.TriRandNumbers'!E529&lt;=E$1,E$4+SQRT(E$2*'5b.TriRandNumbers'!E529),E$6-SQRT(E$3*(1-'5b.TriRandNumbers'!E529)))</f>
        <v>3.4678167568618061</v>
      </c>
      <c r="F535" s="31">
        <f>IF('5b.TriRandNumbers'!F529&lt;=F$1,F$4+SQRT(F$2*'5b.TriRandNumbers'!F529),F$6-SQRT(F$3*(1-'5b.TriRandNumbers'!F529)))</f>
        <v>1.9325691851358442</v>
      </c>
      <c r="G535" s="30">
        <f>IF('5b.TriRandNumbers'!G529&lt;=G$1,G$4+SQRT(G$2*'5b.TriRandNumbers'!G529),G$6-SQRT(G$3*(1-'5b.TriRandNumbers'!G529)))</f>
        <v>3.7924099723576763</v>
      </c>
      <c r="H535" s="35">
        <f>IF('5b.TriRandNumbers'!H529&lt;=H$1,H$4+SQRT(H$2*'5b.TriRandNumbers'!H529),H$6-SQRT(H$3*(1-'5b.TriRandNumbers'!H529)))</f>
        <v>10.603338286029951</v>
      </c>
      <c r="I535" s="34">
        <f>IF('5b.TriRandNumbers'!I529&lt;=I$1,I$4+SQRT(I$2*'5b.TriRandNumbers'!I529),I$6-SQRT(I$3*(1-'5b.TriRandNumbers'!I529)))</f>
        <v>12.469627415508485</v>
      </c>
      <c r="J535" s="33">
        <f>IF('5b.TriRandNumbers'!J529&lt;=J$1,J$4+SQRT(J$2*'5b.TriRandNumbers'!J529),J$6-SQRT(J$3*(1-'5b.TriRandNumbers'!J529)))</f>
        <v>10.382356604297261</v>
      </c>
      <c r="K535" s="32">
        <f>IF('5b.TriRandNumbers'!K529&lt;=K$1,K$4+SQRT(K$2*'5b.TriRandNumbers'!K529),K$6-SQRT(K$3*(1-'5b.TriRandNumbers'!K529)))</f>
        <v>13.186789719020513</v>
      </c>
      <c r="L535" s="31">
        <f>IF('5b.TriRandNumbers'!L529&lt;=L$1,L$4+SQRT(L$2*'5b.TriRandNumbers'!L529),L$6-SQRT(L$3*(1-'5b.TriRandNumbers'!L529)))</f>
        <v>14.538160753504588</v>
      </c>
      <c r="M535" s="30">
        <f>IF('5b.TriRandNumbers'!M529&lt;=M$1,M$4+SQRT(M$2*'5b.TriRandNumbers'!M529),M$6-SQRT(M$3*(1-'5b.TriRandNumbers'!M529)))</f>
        <v>10.218047364218792</v>
      </c>
      <c r="N535" s="35">
        <f>IF('5b.TriRandNumbers'!N529&lt;=N$1,N$4+SQRT(N$2*'5b.TriRandNumbers'!N529),N$6-SQRT(N$3*(1-'5b.TriRandNumbers'!N529)))</f>
        <v>12.765372961642694</v>
      </c>
      <c r="O535" s="34">
        <f>IF('5b.TriRandNumbers'!O529&lt;=O$1,O$4+SQRT(O$2*'5b.TriRandNumbers'!O529),O$6-SQRT(O$3*(1-'5b.TriRandNumbers'!O529)))</f>
        <v>16.489652433306912</v>
      </c>
      <c r="P535" s="33">
        <f>IF('5b.TriRandNumbers'!P529&lt;=P$1,P$4+SQRT(P$2*'5b.TriRandNumbers'!P529),P$6-SQRT(P$3*(1-'5b.TriRandNumbers'!P529)))</f>
        <v>9.1391745289457624</v>
      </c>
      <c r="Q535" s="32">
        <f>IF('5b.TriRandNumbers'!Q529&lt;=Q$1,Q$4+SQRT(Q$2*'5b.TriRandNumbers'!Q529),Q$6-SQRT(Q$3*(1-'5b.TriRandNumbers'!Q529)))</f>
        <v>6.6215866043370459</v>
      </c>
      <c r="R535" s="31">
        <f>IF('5b.TriRandNumbers'!R529&lt;=R$1,R$4+SQRT(R$2*'5b.TriRandNumbers'!R529),R$6-SQRT(R$3*(1-'5b.TriRandNumbers'!R529)))</f>
        <v>11.216703624400717</v>
      </c>
      <c r="S535" s="30">
        <f>IF('5b.TriRandNumbers'!S529&lt;=S$1,S$4+SQRT(S$2*'5b.TriRandNumbers'!S529),S$6-SQRT(S$3*(1-'5b.TriRandNumbers'!S529)))</f>
        <v>10.055280074521498</v>
      </c>
      <c r="T535" s="35">
        <f>IF('5b.TriRandNumbers'!T529&lt;=T$1,T$4+SQRT(T$2*'5b.TriRandNumbers'!T529),T$6-SQRT(T$3*(1-'5b.TriRandNumbers'!T529)))</f>
        <v>11.65230346342236</v>
      </c>
      <c r="U535" s="34">
        <f>IF('5b.TriRandNumbers'!U529&lt;=U$1,U$4+SQRT(U$2*'5b.TriRandNumbers'!U529),U$6-SQRT(U$3*(1-'5b.TriRandNumbers'!U529)))</f>
        <v>7.4726058661757992</v>
      </c>
      <c r="V535" s="33">
        <f>IF('5b.TriRandNumbers'!V529&lt;=V$1,V$4+SQRT(V$2*'5b.TriRandNumbers'!V529),V$6-SQRT(V$3*(1-'5b.TriRandNumbers'!V529)))</f>
        <v>12.907994408528598</v>
      </c>
      <c r="W535" s="32">
        <f>IF('5b.TriRandNumbers'!W529&lt;=W$1,W$4+SQRT(W$2*'5b.TriRandNumbers'!W529),W$6-SQRT(W$3*(1-'5b.TriRandNumbers'!W529)))</f>
        <v>15.761832792733824</v>
      </c>
      <c r="X535" s="31">
        <f>IF('5b.TriRandNumbers'!X529&lt;=X$1,X$4+SQRT(X$2*'5b.TriRandNumbers'!X529),X$6-SQRT(X$3*(1-'5b.TriRandNumbers'!X529)))</f>
        <v>9.9313868746715386</v>
      </c>
      <c r="Y535" s="30">
        <f>IF('5b.TriRandNumbers'!Y529&lt;=Y$1,Y$4+SQRT(Y$2*'5b.TriRandNumbers'!Y529),Y$6-SQRT(Y$3*(1-'5b.TriRandNumbers'!Y529)))</f>
        <v>9.9247074967897202</v>
      </c>
    </row>
    <row r="536" spans="2:25" hidden="1" x14ac:dyDescent="0.25">
      <c r="B536" s="35">
        <f>IF('5b.TriRandNumbers'!B530&lt;=B$1,B$4+SQRT(B$2*'5b.TriRandNumbers'!B530),B$6-SQRT(B$3*(1-'5b.TriRandNumbers'!B530)))</f>
        <v>3.5786946757519846</v>
      </c>
      <c r="C536" s="34">
        <f>IF('5b.TriRandNumbers'!C530&lt;=C$1,C$4+SQRT(C$2*'5b.TriRandNumbers'!C530),C$6-SQRT(C$3*(1-'5b.TriRandNumbers'!C530)))</f>
        <v>1.5322837270500322</v>
      </c>
      <c r="D536" s="33">
        <f>IF('5b.TriRandNumbers'!D530&lt;=D$1,D$4+SQRT(D$2*'5b.TriRandNumbers'!D530),D$6-SQRT(D$3*(1-'5b.TriRandNumbers'!D530)))</f>
        <v>6.1976659011265189</v>
      </c>
      <c r="E536" s="32">
        <f>IF('5b.TriRandNumbers'!E530&lt;=E$1,E$4+SQRT(E$2*'5b.TriRandNumbers'!E530),E$6-SQRT(E$3*(1-'5b.TriRandNumbers'!E530)))</f>
        <v>4.682350209967165</v>
      </c>
      <c r="F536" s="31">
        <f>IF('5b.TriRandNumbers'!F530&lt;=F$1,F$4+SQRT(F$2*'5b.TriRandNumbers'!F530),F$6-SQRT(F$3*(1-'5b.TriRandNumbers'!F530)))</f>
        <v>1.0556399867937698</v>
      </c>
      <c r="G536" s="30">
        <f>IF('5b.TriRandNumbers'!G530&lt;=G$1,G$4+SQRT(G$2*'5b.TriRandNumbers'!G530),G$6-SQRT(G$3*(1-'5b.TriRandNumbers'!G530)))</f>
        <v>3.0373815654688214</v>
      </c>
      <c r="H536" s="35">
        <f>IF('5b.TriRandNumbers'!H530&lt;=H$1,H$4+SQRT(H$2*'5b.TriRandNumbers'!H530),H$6-SQRT(H$3*(1-'5b.TriRandNumbers'!H530)))</f>
        <v>11.022257466181056</v>
      </c>
      <c r="I536" s="34">
        <f>IF('5b.TriRandNumbers'!I530&lt;=I$1,I$4+SQRT(I$2*'5b.TriRandNumbers'!I530),I$6-SQRT(I$3*(1-'5b.TriRandNumbers'!I530)))</f>
        <v>11.622983904184943</v>
      </c>
      <c r="J536" s="33">
        <f>IF('5b.TriRandNumbers'!J530&lt;=J$1,J$4+SQRT(J$2*'5b.TriRandNumbers'!J530),J$6-SQRT(J$3*(1-'5b.TriRandNumbers'!J530)))</f>
        <v>12.102385623471907</v>
      </c>
      <c r="K536" s="32">
        <f>IF('5b.TriRandNumbers'!K530&lt;=K$1,K$4+SQRT(K$2*'5b.TriRandNumbers'!K530),K$6-SQRT(K$3*(1-'5b.TriRandNumbers'!K530)))</f>
        <v>11.76210086279551</v>
      </c>
      <c r="L536" s="31">
        <f>IF('5b.TriRandNumbers'!L530&lt;=L$1,L$4+SQRT(L$2*'5b.TriRandNumbers'!L530),L$6-SQRT(L$3*(1-'5b.TriRandNumbers'!L530)))</f>
        <v>13.082511652628178</v>
      </c>
      <c r="M536" s="30">
        <f>IF('5b.TriRandNumbers'!M530&lt;=M$1,M$4+SQRT(M$2*'5b.TriRandNumbers'!M530),M$6-SQRT(M$3*(1-'5b.TriRandNumbers'!M530)))</f>
        <v>12.378633747273099</v>
      </c>
      <c r="N536" s="35">
        <f>IF('5b.TriRandNumbers'!N530&lt;=N$1,N$4+SQRT(N$2*'5b.TriRandNumbers'!N530),N$6-SQRT(N$3*(1-'5b.TriRandNumbers'!N530)))</f>
        <v>11.180545629421482</v>
      </c>
      <c r="O536" s="34">
        <f>IF('5b.TriRandNumbers'!O530&lt;=O$1,O$4+SQRT(O$2*'5b.TriRandNumbers'!O530),O$6-SQRT(O$3*(1-'5b.TriRandNumbers'!O530)))</f>
        <v>8.8745671211372361</v>
      </c>
      <c r="P536" s="33">
        <f>IF('5b.TriRandNumbers'!P530&lt;=P$1,P$4+SQRT(P$2*'5b.TriRandNumbers'!P530),P$6-SQRT(P$3*(1-'5b.TriRandNumbers'!P530)))</f>
        <v>16.922321013760154</v>
      </c>
      <c r="Q536" s="32">
        <f>IF('5b.TriRandNumbers'!Q530&lt;=Q$1,Q$4+SQRT(Q$2*'5b.TriRandNumbers'!Q530),Q$6-SQRT(Q$3*(1-'5b.TriRandNumbers'!Q530)))</f>
        <v>10.423987019537167</v>
      </c>
      <c r="R536" s="31">
        <f>IF('5b.TriRandNumbers'!R530&lt;=R$1,R$4+SQRT(R$2*'5b.TriRandNumbers'!R530),R$6-SQRT(R$3*(1-'5b.TriRandNumbers'!R530)))</f>
        <v>7.4908294227181074</v>
      </c>
      <c r="S536" s="30">
        <f>IF('5b.TriRandNumbers'!S530&lt;=S$1,S$4+SQRT(S$2*'5b.TriRandNumbers'!S530),S$6-SQRT(S$3*(1-'5b.TriRandNumbers'!S530)))</f>
        <v>9.8001232167372851</v>
      </c>
      <c r="T536" s="35">
        <f>IF('5b.TriRandNumbers'!T530&lt;=T$1,T$4+SQRT(T$2*'5b.TriRandNumbers'!T530),T$6-SQRT(T$3*(1-'5b.TriRandNumbers'!T530)))</f>
        <v>7.3713805309294855</v>
      </c>
      <c r="U536" s="34">
        <f>IF('5b.TriRandNumbers'!U530&lt;=U$1,U$4+SQRT(U$2*'5b.TriRandNumbers'!U530),U$6-SQRT(U$3*(1-'5b.TriRandNumbers'!U530)))</f>
        <v>11.817298235525776</v>
      </c>
      <c r="V536" s="33">
        <f>IF('5b.TriRandNumbers'!V530&lt;=V$1,V$4+SQRT(V$2*'5b.TriRandNumbers'!V530),V$6-SQRT(V$3*(1-'5b.TriRandNumbers'!V530)))</f>
        <v>10.280536698562919</v>
      </c>
      <c r="W536" s="32">
        <f>IF('5b.TriRandNumbers'!W530&lt;=W$1,W$4+SQRT(W$2*'5b.TriRandNumbers'!W530),W$6-SQRT(W$3*(1-'5b.TriRandNumbers'!W530)))</f>
        <v>12.437096131802612</v>
      </c>
      <c r="X536" s="31">
        <f>IF('5b.TriRandNumbers'!X530&lt;=X$1,X$4+SQRT(X$2*'5b.TriRandNumbers'!X530),X$6-SQRT(X$3*(1-'5b.TriRandNumbers'!X530)))</f>
        <v>17.00627642695461</v>
      </c>
      <c r="Y536" s="30">
        <f>IF('5b.TriRandNumbers'!Y530&lt;=Y$1,Y$4+SQRT(Y$2*'5b.TriRandNumbers'!Y530),Y$6-SQRT(Y$3*(1-'5b.TriRandNumbers'!Y530)))</f>
        <v>15.769947779422317</v>
      </c>
    </row>
    <row r="537" spans="2:25" hidden="1" x14ac:dyDescent="0.25">
      <c r="B537" s="35">
        <f>IF('5b.TriRandNumbers'!B531&lt;=B$1,B$4+SQRT(B$2*'5b.TriRandNumbers'!B531),B$6-SQRT(B$3*(1-'5b.TriRandNumbers'!B531)))</f>
        <v>4.0292724135095348</v>
      </c>
      <c r="C537" s="34">
        <f>IF('5b.TriRandNumbers'!C531&lt;=C$1,C$4+SQRT(C$2*'5b.TriRandNumbers'!C531),C$6-SQRT(C$3*(1-'5b.TriRandNumbers'!C531)))</f>
        <v>3.7098476331735641</v>
      </c>
      <c r="D537" s="33">
        <f>IF('5b.TriRandNumbers'!D531&lt;=D$1,D$4+SQRT(D$2*'5b.TriRandNumbers'!D531),D$6-SQRT(D$3*(1-'5b.TriRandNumbers'!D531)))</f>
        <v>4.9890579170064004</v>
      </c>
      <c r="E537" s="32">
        <f>IF('5b.TriRandNumbers'!E531&lt;=E$1,E$4+SQRT(E$2*'5b.TriRandNumbers'!E531),E$6-SQRT(E$3*(1-'5b.TriRandNumbers'!E531)))</f>
        <v>3.9904260055287457</v>
      </c>
      <c r="F537" s="31">
        <f>IF('5b.TriRandNumbers'!F531&lt;=F$1,F$4+SQRT(F$2*'5b.TriRandNumbers'!F531),F$6-SQRT(F$3*(1-'5b.TriRandNumbers'!F531)))</f>
        <v>2.5919022620947727</v>
      </c>
      <c r="G537" s="30">
        <f>IF('5b.TriRandNumbers'!G531&lt;=G$1,G$4+SQRT(G$2*'5b.TriRandNumbers'!G531),G$6-SQRT(G$3*(1-'5b.TriRandNumbers'!G531)))</f>
        <v>2.7426187870168643</v>
      </c>
      <c r="H537" s="35">
        <f>IF('5b.TriRandNumbers'!H531&lt;=H$1,H$4+SQRT(H$2*'5b.TriRandNumbers'!H531),H$6-SQRT(H$3*(1-'5b.TriRandNumbers'!H531)))</f>
        <v>14.162567965046566</v>
      </c>
      <c r="I537" s="34">
        <f>IF('5b.TriRandNumbers'!I531&lt;=I$1,I$4+SQRT(I$2*'5b.TriRandNumbers'!I531),I$6-SQRT(I$3*(1-'5b.TriRandNumbers'!I531)))</f>
        <v>8.9199765019037152</v>
      </c>
      <c r="J537" s="33">
        <f>IF('5b.TriRandNumbers'!J531&lt;=J$1,J$4+SQRT(J$2*'5b.TriRandNumbers'!J531),J$6-SQRT(J$3*(1-'5b.TriRandNumbers'!J531)))</f>
        <v>6.6453739942572367</v>
      </c>
      <c r="K537" s="32">
        <f>IF('5b.TriRandNumbers'!K531&lt;=K$1,K$4+SQRT(K$2*'5b.TriRandNumbers'!K531),K$6-SQRT(K$3*(1-'5b.TriRandNumbers'!K531)))</f>
        <v>13.445052721335632</v>
      </c>
      <c r="L537" s="31">
        <f>IF('5b.TriRandNumbers'!L531&lt;=L$1,L$4+SQRT(L$2*'5b.TriRandNumbers'!L531),L$6-SQRT(L$3*(1-'5b.TriRandNumbers'!L531)))</f>
        <v>14.85542085181843</v>
      </c>
      <c r="M537" s="30">
        <f>IF('5b.TriRandNumbers'!M531&lt;=M$1,M$4+SQRT(M$2*'5b.TriRandNumbers'!M531),M$6-SQRT(M$3*(1-'5b.TriRandNumbers'!M531)))</f>
        <v>13.317342372980072</v>
      </c>
      <c r="N537" s="35">
        <f>IF('5b.TriRandNumbers'!N531&lt;=N$1,N$4+SQRT(N$2*'5b.TriRandNumbers'!N531),N$6-SQRT(N$3*(1-'5b.TriRandNumbers'!N531)))</f>
        <v>10.793805162436392</v>
      </c>
      <c r="O537" s="34">
        <f>IF('5b.TriRandNumbers'!O531&lt;=O$1,O$4+SQRT(O$2*'5b.TriRandNumbers'!O531),O$6-SQRT(O$3*(1-'5b.TriRandNumbers'!O531)))</f>
        <v>15.421670192723585</v>
      </c>
      <c r="P537" s="33">
        <f>IF('5b.TriRandNumbers'!P531&lt;=P$1,P$4+SQRT(P$2*'5b.TriRandNumbers'!P531),P$6-SQRT(P$3*(1-'5b.TriRandNumbers'!P531)))</f>
        <v>11.451589742819147</v>
      </c>
      <c r="Q537" s="32">
        <f>IF('5b.TriRandNumbers'!Q531&lt;=Q$1,Q$4+SQRT(Q$2*'5b.TriRandNumbers'!Q531),Q$6-SQRT(Q$3*(1-'5b.TriRandNumbers'!Q531)))</f>
        <v>11.919891145690961</v>
      </c>
      <c r="R537" s="31">
        <f>IF('5b.TriRandNumbers'!R531&lt;=R$1,R$4+SQRT(R$2*'5b.TriRandNumbers'!R531),R$6-SQRT(R$3*(1-'5b.TriRandNumbers'!R531)))</f>
        <v>10.429855500047715</v>
      </c>
      <c r="S537" s="30">
        <f>IF('5b.TriRandNumbers'!S531&lt;=S$1,S$4+SQRT(S$2*'5b.TriRandNumbers'!S531),S$6-SQRT(S$3*(1-'5b.TriRandNumbers'!S531)))</f>
        <v>7.3097406386652537</v>
      </c>
      <c r="T537" s="35">
        <f>IF('5b.TriRandNumbers'!T531&lt;=T$1,T$4+SQRT(T$2*'5b.TriRandNumbers'!T531),T$6-SQRT(T$3*(1-'5b.TriRandNumbers'!T531)))</f>
        <v>10.509042841360507</v>
      </c>
      <c r="U537" s="34">
        <f>IF('5b.TriRandNumbers'!U531&lt;=U$1,U$4+SQRT(U$2*'5b.TriRandNumbers'!U531),U$6-SQRT(U$3*(1-'5b.TriRandNumbers'!U531)))</f>
        <v>11.04036765091905</v>
      </c>
      <c r="V537" s="33">
        <f>IF('5b.TriRandNumbers'!V531&lt;=V$1,V$4+SQRT(V$2*'5b.TriRandNumbers'!V531),V$6-SQRT(V$3*(1-'5b.TriRandNumbers'!V531)))</f>
        <v>11.181566076875066</v>
      </c>
      <c r="W537" s="32">
        <f>IF('5b.TriRandNumbers'!W531&lt;=W$1,W$4+SQRT(W$2*'5b.TriRandNumbers'!W531),W$6-SQRT(W$3*(1-'5b.TriRandNumbers'!W531)))</f>
        <v>9.9312822436500738</v>
      </c>
      <c r="X537" s="31">
        <f>IF('5b.TriRandNumbers'!X531&lt;=X$1,X$4+SQRT(X$2*'5b.TriRandNumbers'!X531),X$6-SQRT(X$3*(1-'5b.TriRandNumbers'!X531)))</f>
        <v>10.300268124884751</v>
      </c>
      <c r="Y537" s="30">
        <f>IF('5b.TriRandNumbers'!Y531&lt;=Y$1,Y$4+SQRT(Y$2*'5b.TriRandNumbers'!Y531),Y$6-SQRT(Y$3*(1-'5b.TriRandNumbers'!Y531)))</f>
        <v>7.7814473071110868</v>
      </c>
    </row>
    <row r="538" spans="2:25" hidden="1" x14ac:dyDescent="0.25">
      <c r="B538" s="35">
        <f>IF('5b.TriRandNumbers'!B532&lt;=B$1,B$4+SQRT(B$2*'5b.TriRandNumbers'!B532),B$6-SQRT(B$3*(1-'5b.TriRandNumbers'!B532)))</f>
        <v>4.2872490976749944</v>
      </c>
      <c r="C538" s="34">
        <f>IF('5b.TriRandNumbers'!C532&lt;=C$1,C$4+SQRT(C$2*'5b.TriRandNumbers'!C532),C$6-SQRT(C$3*(1-'5b.TriRandNumbers'!C532)))</f>
        <v>2.4604942350451777</v>
      </c>
      <c r="D538" s="33">
        <f>IF('5b.TriRandNumbers'!D532&lt;=D$1,D$4+SQRT(D$2*'5b.TriRandNumbers'!D532),D$6-SQRT(D$3*(1-'5b.TriRandNumbers'!D532)))</f>
        <v>4.8031086393294045</v>
      </c>
      <c r="E538" s="32">
        <f>IF('5b.TriRandNumbers'!E532&lt;=E$1,E$4+SQRT(E$2*'5b.TriRandNumbers'!E532),E$6-SQRT(E$3*(1-'5b.TriRandNumbers'!E532)))</f>
        <v>3.733526164701904</v>
      </c>
      <c r="F538" s="31">
        <f>IF('5b.TriRandNumbers'!F532&lt;=F$1,F$4+SQRT(F$2*'5b.TriRandNumbers'!F532),F$6-SQRT(F$3*(1-'5b.TriRandNumbers'!F532)))</f>
        <v>3.5791847212057295</v>
      </c>
      <c r="G538" s="30">
        <f>IF('5b.TriRandNumbers'!G532&lt;=G$1,G$4+SQRT(G$2*'5b.TriRandNumbers'!G532),G$6-SQRT(G$3*(1-'5b.TriRandNumbers'!G532)))</f>
        <v>2.809525613081155</v>
      </c>
      <c r="H538" s="35">
        <f>IF('5b.TriRandNumbers'!H532&lt;=H$1,H$4+SQRT(H$2*'5b.TriRandNumbers'!H532),H$6-SQRT(H$3*(1-'5b.TriRandNumbers'!H532)))</f>
        <v>6.0859100436037794</v>
      </c>
      <c r="I538" s="34">
        <f>IF('5b.TriRandNumbers'!I532&lt;=I$1,I$4+SQRT(I$2*'5b.TriRandNumbers'!I532),I$6-SQRT(I$3*(1-'5b.TriRandNumbers'!I532)))</f>
        <v>10.388754437960138</v>
      </c>
      <c r="J538" s="33">
        <f>IF('5b.TriRandNumbers'!J532&lt;=J$1,J$4+SQRT(J$2*'5b.TriRandNumbers'!J532),J$6-SQRT(J$3*(1-'5b.TriRandNumbers'!J532)))</f>
        <v>13.61002929928785</v>
      </c>
      <c r="K538" s="32">
        <f>IF('5b.TriRandNumbers'!K532&lt;=K$1,K$4+SQRT(K$2*'5b.TriRandNumbers'!K532),K$6-SQRT(K$3*(1-'5b.TriRandNumbers'!K532)))</f>
        <v>8.1221370194394602</v>
      </c>
      <c r="L538" s="31">
        <f>IF('5b.TriRandNumbers'!L532&lt;=L$1,L$4+SQRT(L$2*'5b.TriRandNumbers'!L532),L$6-SQRT(L$3*(1-'5b.TriRandNumbers'!L532)))</f>
        <v>15.570186601904675</v>
      </c>
      <c r="M538" s="30">
        <f>IF('5b.TriRandNumbers'!M532&lt;=M$1,M$4+SQRT(M$2*'5b.TriRandNumbers'!M532),M$6-SQRT(M$3*(1-'5b.TriRandNumbers'!M532)))</f>
        <v>16.783203935713242</v>
      </c>
      <c r="N538" s="35">
        <f>IF('5b.TriRandNumbers'!N532&lt;=N$1,N$4+SQRT(N$2*'5b.TriRandNumbers'!N532),N$6-SQRT(N$3*(1-'5b.TriRandNumbers'!N532)))</f>
        <v>10.510617230548712</v>
      </c>
      <c r="O538" s="34">
        <f>IF('5b.TriRandNumbers'!O532&lt;=O$1,O$4+SQRT(O$2*'5b.TriRandNumbers'!O532),O$6-SQRT(O$3*(1-'5b.TriRandNumbers'!O532)))</f>
        <v>8.9441946645363082</v>
      </c>
      <c r="P538" s="33">
        <f>IF('5b.TriRandNumbers'!P532&lt;=P$1,P$4+SQRT(P$2*'5b.TriRandNumbers'!P532),P$6-SQRT(P$3*(1-'5b.TriRandNumbers'!P532)))</f>
        <v>8.9460505881711381</v>
      </c>
      <c r="Q538" s="32">
        <f>IF('5b.TriRandNumbers'!Q532&lt;=Q$1,Q$4+SQRT(Q$2*'5b.TriRandNumbers'!Q532),Q$6-SQRT(Q$3*(1-'5b.TriRandNumbers'!Q532)))</f>
        <v>13.67513101826891</v>
      </c>
      <c r="R538" s="31">
        <f>IF('5b.TriRandNumbers'!R532&lt;=R$1,R$4+SQRT(R$2*'5b.TriRandNumbers'!R532),R$6-SQRT(R$3*(1-'5b.TriRandNumbers'!R532)))</f>
        <v>9.6582504114297514</v>
      </c>
      <c r="S538" s="30">
        <f>IF('5b.TriRandNumbers'!S532&lt;=S$1,S$4+SQRT(S$2*'5b.TriRandNumbers'!S532),S$6-SQRT(S$3*(1-'5b.TriRandNumbers'!S532)))</f>
        <v>16.694402890818221</v>
      </c>
      <c r="T538" s="35">
        <f>IF('5b.TriRandNumbers'!T532&lt;=T$1,T$4+SQRT(T$2*'5b.TriRandNumbers'!T532),T$6-SQRT(T$3*(1-'5b.TriRandNumbers'!T532)))</f>
        <v>11.524804020665579</v>
      </c>
      <c r="U538" s="34">
        <f>IF('5b.TriRandNumbers'!U532&lt;=U$1,U$4+SQRT(U$2*'5b.TriRandNumbers'!U532),U$6-SQRT(U$3*(1-'5b.TriRandNumbers'!U532)))</f>
        <v>9.6804285838055737</v>
      </c>
      <c r="V538" s="33">
        <f>IF('5b.TriRandNumbers'!V532&lt;=V$1,V$4+SQRT(V$2*'5b.TriRandNumbers'!V532),V$6-SQRT(V$3*(1-'5b.TriRandNumbers'!V532)))</f>
        <v>13.974979594989819</v>
      </c>
      <c r="W538" s="32">
        <f>IF('5b.TriRandNumbers'!W532&lt;=W$1,W$4+SQRT(W$2*'5b.TriRandNumbers'!W532),W$6-SQRT(W$3*(1-'5b.TriRandNumbers'!W532)))</f>
        <v>14.476171945010485</v>
      </c>
      <c r="X538" s="31">
        <f>IF('5b.TriRandNumbers'!X532&lt;=X$1,X$4+SQRT(X$2*'5b.TriRandNumbers'!X532),X$6-SQRT(X$3*(1-'5b.TriRandNumbers'!X532)))</f>
        <v>8.8435110760965525</v>
      </c>
      <c r="Y538" s="30">
        <f>IF('5b.TriRandNumbers'!Y532&lt;=Y$1,Y$4+SQRT(Y$2*'5b.TriRandNumbers'!Y532),Y$6-SQRT(Y$3*(1-'5b.TriRandNumbers'!Y532)))</f>
        <v>10.749901332986934</v>
      </c>
    </row>
    <row r="539" spans="2:25" hidden="1" x14ac:dyDescent="0.25">
      <c r="B539" s="35">
        <f>IF('5b.TriRandNumbers'!B533&lt;=B$1,B$4+SQRT(B$2*'5b.TriRandNumbers'!B533),B$6-SQRT(B$3*(1-'5b.TriRandNumbers'!B533)))</f>
        <v>4.2047636060757005</v>
      </c>
      <c r="C539" s="34">
        <f>IF('5b.TriRandNumbers'!C533&lt;=C$1,C$4+SQRT(C$2*'5b.TriRandNumbers'!C533),C$6-SQRT(C$3*(1-'5b.TriRandNumbers'!C533)))</f>
        <v>2.4556519188125376</v>
      </c>
      <c r="D539" s="33">
        <f>IF('5b.TriRandNumbers'!D533&lt;=D$1,D$4+SQRT(D$2*'5b.TriRandNumbers'!D533),D$6-SQRT(D$3*(1-'5b.TriRandNumbers'!D533)))</f>
        <v>5.3958412347539308</v>
      </c>
      <c r="E539" s="32">
        <f>IF('5b.TriRandNumbers'!E533&lt;=E$1,E$4+SQRT(E$2*'5b.TriRandNumbers'!E533),E$6-SQRT(E$3*(1-'5b.TriRandNumbers'!E533)))</f>
        <v>4.7966229792605279</v>
      </c>
      <c r="F539" s="31">
        <f>IF('5b.TriRandNumbers'!F533&lt;=F$1,F$4+SQRT(F$2*'5b.TriRandNumbers'!F533),F$6-SQRT(F$3*(1-'5b.TriRandNumbers'!F533)))</f>
        <v>2.0250873410086219</v>
      </c>
      <c r="G539" s="30">
        <f>IF('5b.TriRandNumbers'!G533&lt;=G$1,G$4+SQRT(G$2*'5b.TriRandNumbers'!G533),G$6-SQRT(G$3*(1-'5b.TriRandNumbers'!G533)))</f>
        <v>3.6452081284626532</v>
      </c>
      <c r="H539" s="35">
        <f>IF('5b.TriRandNumbers'!H533&lt;=H$1,H$4+SQRT(H$2*'5b.TriRandNumbers'!H533),H$6-SQRT(H$3*(1-'5b.TriRandNumbers'!H533)))</f>
        <v>10.890449258462199</v>
      </c>
      <c r="I539" s="34">
        <f>IF('5b.TriRandNumbers'!I533&lt;=I$1,I$4+SQRT(I$2*'5b.TriRandNumbers'!I533),I$6-SQRT(I$3*(1-'5b.TriRandNumbers'!I533)))</f>
        <v>7.9012188028432435</v>
      </c>
      <c r="J539" s="33">
        <f>IF('5b.TriRandNumbers'!J533&lt;=J$1,J$4+SQRT(J$2*'5b.TriRandNumbers'!J533),J$6-SQRT(J$3*(1-'5b.TriRandNumbers'!J533)))</f>
        <v>9.3765013405646265</v>
      </c>
      <c r="K539" s="32">
        <f>IF('5b.TriRandNumbers'!K533&lt;=K$1,K$4+SQRT(K$2*'5b.TriRandNumbers'!K533),K$6-SQRT(K$3*(1-'5b.TriRandNumbers'!K533)))</f>
        <v>19.045269724598715</v>
      </c>
      <c r="L539" s="31">
        <f>IF('5b.TriRandNumbers'!L533&lt;=L$1,L$4+SQRT(L$2*'5b.TriRandNumbers'!L533),L$6-SQRT(L$3*(1-'5b.TriRandNumbers'!L533)))</f>
        <v>13.751569482437867</v>
      </c>
      <c r="M539" s="30">
        <f>IF('5b.TriRandNumbers'!M533&lt;=M$1,M$4+SQRT(M$2*'5b.TriRandNumbers'!M533),M$6-SQRT(M$3*(1-'5b.TriRandNumbers'!M533)))</f>
        <v>13.929744647822091</v>
      </c>
      <c r="N539" s="35">
        <f>IF('5b.TriRandNumbers'!N533&lt;=N$1,N$4+SQRT(N$2*'5b.TriRandNumbers'!N533),N$6-SQRT(N$3*(1-'5b.TriRandNumbers'!N533)))</f>
        <v>8.241587636279192</v>
      </c>
      <c r="O539" s="34">
        <f>IF('5b.TriRandNumbers'!O533&lt;=O$1,O$4+SQRT(O$2*'5b.TriRandNumbers'!O533),O$6-SQRT(O$3*(1-'5b.TriRandNumbers'!O533)))</f>
        <v>10.061373180390154</v>
      </c>
      <c r="P539" s="33">
        <f>IF('5b.TriRandNumbers'!P533&lt;=P$1,P$4+SQRT(P$2*'5b.TriRandNumbers'!P533),P$6-SQRT(P$3*(1-'5b.TriRandNumbers'!P533)))</f>
        <v>11.952535358717551</v>
      </c>
      <c r="Q539" s="32">
        <f>IF('5b.TriRandNumbers'!Q533&lt;=Q$1,Q$4+SQRT(Q$2*'5b.TriRandNumbers'!Q533),Q$6-SQRT(Q$3*(1-'5b.TriRandNumbers'!Q533)))</f>
        <v>13.478735325376316</v>
      </c>
      <c r="R539" s="31">
        <f>IF('5b.TriRandNumbers'!R533&lt;=R$1,R$4+SQRT(R$2*'5b.TriRandNumbers'!R533),R$6-SQRT(R$3*(1-'5b.TriRandNumbers'!R533)))</f>
        <v>13.563270250735991</v>
      </c>
      <c r="S539" s="30">
        <f>IF('5b.TriRandNumbers'!S533&lt;=S$1,S$4+SQRT(S$2*'5b.TriRandNumbers'!S533),S$6-SQRT(S$3*(1-'5b.TriRandNumbers'!S533)))</f>
        <v>10.54993424670311</v>
      </c>
      <c r="T539" s="35">
        <f>IF('5b.TriRandNumbers'!T533&lt;=T$1,T$4+SQRT(T$2*'5b.TriRandNumbers'!T533),T$6-SQRT(T$3*(1-'5b.TriRandNumbers'!T533)))</f>
        <v>5.5513408471136003</v>
      </c>
      <c r="U539" s="34">
        <f>IF('5b.TriRandNumbers'!U533&lt;=U$1,U$4+SQRT(U$2*'5b.TriRandNumbers'!U533),U$6-SQRT(U$3*(1-'5b.TriRandNumbers'!U533)))</f>
        <v>10.968577435265276</v>
      </c>
      <c r="V539" s="33">
        <f>IF('5b.TriRandNumbers'!V533&lt;=V$1,V$4+SQRT(V$2*'5b.TriRandNumbers'!V533),V$6-SQRT(V$3*(1-'5b.TriRandNumbers'!V533)))</f>
        <v>15.367752862895296</v>
      </c>
      <c r="W539" s="32">
        <f>IF('5b.TriRandNumbers'!W533&lt;=W$1,W$4+SQRT(W$2*'5b.TriRandNumbers'!W533),W$6-SQRT(W$3*(1-'5b.TriRandNumbers'!W533)))</f>
        <v>7.02721431924118</v>
      </c>
      <c r="X539" s="31">
        <f>IF('5b.TriRandNumbers'!X533&lt;=X$1,X$4+SQRT(X$2*'5b.TriRandNumbers'!X533),X$6-SQRT(X$3*(1-'5b.TriRandNumbers'!X533)))</f>
        <v>12.95150602394963</v>
      </c>
      <c r="Y539" s="30">
        <f>IF('5b.TriRandNumbers'!Y533&lt;=Y$1,Y$4+SQRT(Y$2*'5b.TriRandNumbers'!Y533),Y$6-SQRT(Y$3*(1-'5b.TriRandNumbers'!Y533)))</f>
        <v>15.278310052611999</v>
      </c>
    </row>
    <row r="540" spans="2:25" hidden="1" x14ac:dyDescent="0.25">
      <c r="B540" s="35">
        <f>IF('5b.TriRandNumbers'!B534&lt;=B$1,B$4+SQRT(B$2*'5b.TriRandNumbers'!B534),B$6-SQRT(B$3*(1-'5b.TriRandNumbers'!B534)))</f>
        <v>4.3103473926480085</v>
      </c>
      <c r="C540" s="34">
        <f>IF('5b.TriRandNumbers'!C534&lt;=C$1,C$4+SQRT(C$2*'5b.TriRandNumbers'!C534),C$6-SQRT(C$3*(1-'5b.TriRandNumbers'!C534)))</f>
        <v>4.0849341546255049</v>
      </c>
      <c r="D540" s="33">
        <f>IF('5b.TriRandNumbers'!D534&lt;=D$1,D$4+SQRT(D$2*'5b.TriRandNumbers'!D534),D$6-SQRT(D$3*(1-'5b.TriRandNumbers'!D534)))</f>
        <v>5.1647401400108652</v>
      </c>
      <c r="E540" s="32">
        <f>IF('5b.TriRandNumbers'!E534&lt;=E$1,E$4+SQRT(E$2*'5b.TriRandNumbers'!E534),E$6-SQRT(E$3*(1-'5b.TriRandNumbers'!E534)))</f>
        <v>3.8242910603562841</v>
      </c>
      <c r="F540" s="31">
        <f>IF('5b.TriRandNumbers'!F534&lt;=F$1,F$4+SQRT(F$2*'5b.TriRandNumbers'!F534),F$6-SQRT(F$3*(1-'5b.TriRandNumbers'!F534)))</f>
        <v>1.3658866997171315</v>
      </c>
      <c r="G540" s="30">
        <f>IF('5b.TriRandNumbers'!G534&lt;=G$1,G$4+SQRT(G$2*'5b.TriRandNumbers'!G534),G$6-SQRT(G$3*(1-'5b.TriRandNumbers'!G534)))</f>
        <v>3.0890412143571657</v>
      </c>
      <c r="H540" s="35">
        <f>IF('5b.TriRandNumbers'!H534&lt;=H$1,H$4+SQRT(H$2*'5b.TriRandNumbers'!H534),H$6-SQRT(H$3*(1-'5b.TriRandNumbers'!H534)))</f>
        <v>12.53474343385129</v>
      </c>
      <c r="I540" s="34">
        <f>IF('5b.TriRandNumbers'!I534&lt;=I$1,I$4+SQRT(I$2*'5b.TriRandNumbers'!I534),I$6-SQRT(I$3*(1-'5b.TriRandNumbers'!I534)))</f>
        <v>6.1474114614760627</v>
      </c>
      <c r="J540" s="33">
        <f>IF('5b.TriRandNumbers'!J534&lt;=J$1,J$4+SQRT(J$2*'5b.TriRandNumbers'!J534),J$6-SQRT(J$3*(1-'5b.TriRandNumbers'!J534)))</f>
        <v>12.628414337212398</v>
      </c>
      <c r="K540" s="32">
        <f>IF('5b.TriRandNumbers'!K534&lt;=K$1,K$4+SQRT(K$2*'5b.TriRandNumbers'!K534),K$6-SQRT(K$3*(1-'5b.TriRandNumbers'!K534)))</f>
        <v>8.5381440658113998</v>
      </c>
      <c r="L540" s="31">
        <f>IF('5b.TriRandNumbers'!L534&lt;=L$1,L$4+SQRT(L$2*'5b.TriRandNumbers'!L534),L$6-SQRT(L$3*(1-'5b.TriRandNumbers'!L534)))</f>
        <v>16.303205946043963</v>
      </c>
      <c r="M540" s="30">
        <f>IF('5b.TriRandNumbers'!M534&lt;=M$1,M$4+SQRT(M$2*'5b.TriRandNumbers'!M534),M$6-SQRT(M$3*(1-'5b.TriRandNumbers'!M534)))</f>
        <v>18.594197783426608</v>
      </c>
      <c r="N540" s="35">
        <f>IF('5b.TriRandNumbers'!N534&lt;=N$1,N$4+SQRT(N$2*'5b.TriRandNumbers'!N534),N$6-SQRT(N$3*(1-'5b.TriRandNumbers'!N534)))</f>
        <v>11.950731704484513</v>
      </c>
      <c r="O540" s="34">
        <f>IF('5b.TriRandNumbers'!O534&lt;=O$1,O$4+SQRT(O$2*'5b.TriRandNumbers'!O534),O$6-SQRT(O$3*(1-'5b.TriRandNumbers'!O534)))</f>
        <v>5.4210710319905475</v>
      </c>
      <c r="P540" s="33">
        <f>IF('5b.TriRandNumbers'!P534&lt;=P$1,P$4+SQRT(P$2*'5b.TriRandNumbers'!P534),P$6-SQRT(P$3*(1-'5b.TriRandNumbers'!P534)))</f>
        <v>11.571521587127611</v>
      </c>
      <c r="Q540" s="32">
        <f>IF('5b.TriRandNumbers'!Q534&lt;=Q$1,Q$4+SQRT(Q$2*'5b.TriRandNumbers'!Q534),Q$6-SQRT(Q$3*(1-'5b.TriRandNumbers'!Q534)))</f>
        <v>8.3044788733992032</v>
      </c>
      <c r="R540" s="31">
        <f>IF('5b.TriRandNumbers'!R534&lt;=R$1,R$4+SQRT(R$2*'5b.TriRandNumbers'!R534),R$6-SQRT(R$3*(1-'5b.TriRandNumbers'!R534)))</f>
        <v>10.505296532212594</v>
      </c>
      <c r="S540" s="30">
        <f>IF('5b.TriRandNumbers'!S534&lt;=S$1,S$4+SQRT(S$2*'5b.TriRandNumbers'!S534),S$6-SQRT(S$3*(1-'5b.TriRandNumbers'!S534)))</f>
        <v>16.032644249125266</v>
      </c>
      <c r="T540" s="35">
        <f>IF('5b.TriRandNumbers'!T534&lt;=T$1,T$4+SQRT(T$2*'5b.TriRandNumbers'!T534),T$6-SQRT(T$3*(1-'5b.TriRandNumbers'!T534)))</f>
        <v>11.560515488452836</v>
      </c>
      <c r="U540" s="34">
        <f>IF('5b.TriRandNumbers'!U534&lt;=U$1,U$4+SQRT(U$2*'5b.TriRandNumbers'!U534),U$6-SQRT(U$3*(1-'5b.TriRandNumbers'!U534)))</f>
        <v>10.470466694833664</v>
      </c>
      <c r="V540" s="33">
        <f>IF('5b.TriRandNumbers'!V534&lt;=V$1,V$4+SQRT(V$2*'5b.TriRandNumbers'!V534),V$6-SQRT(V$3*(1-'5b.TriRandNumbers'!V534)))</f>
        <v>15.19904330539914</v>
      </c>
      <c r="W540" s="32">
        <f>IF('5b.TriRandNumbers'!W534&lt;=W$1,W$4+SQRT(W$2*'5b.TriRandNumbers'!W534),W$6-SQRT(W$3*(1-'5b.TriRandNumbers'!W534)))</f>
        <v>10.649511782914042</v>
      </c>
      <c r="X540" s="31">
        <f>IF('5b.TriRandNumbers'!X534&lt;=X$1,X$4+SQRT(X$2*'5b.TriRandNumbers'!X534),X$6-SQRT(X$3*(1-'5b.TriRandNumbers'!X534)))</f>
        <v>11.52435756433394</v>
      </c>
      <c r="Y540" s="30">
        <f>IF('5b.TriRandNumbers'!Y534&lt;=Y$1,Y$4+SQRT(Y$2*'5b.TriRandNumbers'!Y534),Y$6-SQRT(Y$3*(1-'5b.TriRandNumbers'!Y534)))</f>
        <v>15.552324945366475</v>
      </c>
    </row>
    <row r="541" spans="2:25" hidden="1" x14ac:dyDescent="0.25">
      <c r="B541" s="35">
        <f>IF('5b.TriRandNumbers'!B535&lt;=B$1,B$4+SQRT(B$2*'5b.TriRandNumbers'!B535),B$6-SQRT(B$3*(1-'5b.TriRandNumbers'!B535)))</f>
        <v>4.5144671589710184</v>
      </c>
      <c r="C541" s="34">
        <f>IF('5b.TriRandNumbers'!C535&lt;=C$1,C$4+SQRT(C$2*'5b.TriRandNumbers'!C535),C$6-SQRT(C$3*(1-'5b.TriRandNumbers'!C535)))</f>
        <v>3.533024226878406</v>
      </c>
      <c r="D541" s="33">
        <f>IF('5b.TriRandNumbers'!D535&lt;=D$1,D$4+SQRT(D$2*'5b.TriRandNumbers'!D535),D$6-SQRT(D$3*(1-'5b.TriRandNumbers'!D535)))</f>
        <v>6.3026583617268317</v>
      </c>
      <c r="E541" s="32">
        <f>IF('5b.TriRandNumbers'!E535&lt;=E$1,E$4+SQRT(E$2*'5b.TriRandNumbers'!E535),E$6-SQRT(E$3*(1-'5b.TriRandNumbers'!E535)))</f>
        <v>4.0446994916238435</v>
      </c>
      <c r="F541" s="31">
        <f>IF('5b.TriRandNumbers'!F535&lt;=F$1,F$4+SQRT(F$2*'5b.TriRandNumbers'!F535),F$6-SQRT(F$3*(1-'5b.TriRandNumbers'!F535)))</f>
        <v>1.7564746482265088</v>
      </c>
      <c r="G541" s="30">
        <f>IF('5b.TriRandNumbers'!G535&lt;=G$1,G$4+SQRT(G$2*'5b.TriRandNumbers'!G535),G$6-SQRT(G$3*(1-'5b.TriRandNumbers'!G535)))</f>
        <v>2.9035502999803766</v>
      </c>
      <c r="H541" s="35">
        <f>IF('5b.TriRandNumbers'!H535&lt;=H$1,H$4+SQRT(H$2*'5b.TriRandNumbers'!H535),H$6-SQRT(H$3*(1-'5b.TriRandNumbers'!H535)))</f>
        <v>8.3774729318676879</v>
      </c>
      <c r="I541" s="34">
        <f>IF('5b.TriRandNumbers'!I535&lt;=I$1,I$4+SQRT(I$2*'5b.TriRandNumbers'!I535),I$6-SQRT(I$3*(1-'5b.TriRandNumbers'!I535)))</f>
        <v>9.780536834733951</v>
      </c>
      <c r="J541" s="33">
        <f>IF('5b.TriRandNumbers'!J535&lt;=J$1,J$4+SQRT(J$2*'5b.TriRandNumbers'!J535),J$6-SQRT(J$3*(1-'5b.TriRandNumbers'!J535)))</f>
        <v>7.0565904681587064</v>
      </c>
      <c r="K541" s="32">
        <f>IF('5b.TriRandNumbers'!K535&lt;=K$1,K$4+SQRT(K$2*'5b.TriRandNumbers'!K535),K$6-SQRT(K$3*(1-'5b.TriRandNumbers'!K535)))</f>
        <v>15.954556049097807</v>
      </c>
      <c r="L541" s="31">
        <f>IF('5b.TriRandNumbers'!L535&lt;=L$1,L$4+SQRT(L$2*'5b.TriRandNumbers'!L535),L$6-SQRT(L$3*(1-'5b.TriRandNumbers'!L535)))</f>
        <v>9.8336748614475979</v>
      </c>
      <c r="M541" s="30">
        <f>IF('5b.TriRandNumbers'!M535&lt;=M$1,M$4+SQRT(M$2*'5b.TriRandNumbers'!M535),M$6-SQRT(M$3*(1-'5b.TriRandNumbers'!M535)))</f>
        <v>8.96790761791984</v>
      </c>
      <c r="N541" s="35">
        <f>IF('5b.TriRandNumbers'!N535&lt;=N$1,N$4+SQRT(N$2*'5b.TriRandNumbers'!N535),N$6-SQRT(N$3*(1-'5b.TriRandNumbers'!N535)))</f>
        <v>9.9514410373467221</v>
      </c>
      <c r="O541" s="34">
        <f>IF('5b.TriRandNumbers'!O535&lt;=O$1,O$4+SQRT(O$2*'5b.TriRandNumbers'!O535),O$6-SQRT(O$3*(1-'5b.TriRandNumbers'!O535)))</f>
        <v>7.8945693928198688</v>
      </c>
      <c r="P541" s="33">
        <f>IF('5b.TriRandNumbers'!P535&lt;=P$1,P$4+SQRT(P$2*'5b.TriRandNumbers'!P535),P$6-SQRT(P$3*(1-'5b.TriRandNumbers'!P535)))</f>
        <v>14.098085376941842</v>
      </c>
      <c r="Q541" s="32">
        <f>IF('5b.TriRandNumbers'!Q535&lt;=Q$1,Q$4+SQRT(Q$2*'5b.TriRandNumbers'!Q535),Q$6-SQRT(Q$3*(1-'5b.TriRandNumbers'!Q535)))</f>
        <v>7.709562651894311</v>
      </c>
      <c r="R541" s="31">
        <f>IF('5b.TriRandNumbers'!R535&lt;=R$1,R$4+SQRT(R$2*'5b.TriRandNumbers'!R535),R$6-SQRT(R$3*(1-'5b.TriRandNumbers'!R535)))</f>
        <v>11.477253020409623</v>
      </c>
      <c r="S541" s="30">
        <f>IF('5b.TriRandNumbers'!S535&lt;=S$1,S$4+SQRT(S$2*'5b.TriRandNumbers'!S535),S$6-SQRT(S$3*(1-'5b.TriRandNumbers'!S535)))</f>
        <v>14.350438505128373</v>
      </c>
      <c r="T541" s="35">
        <f>IF('5b.TriRandNumbers'!T535&lt;=T$1,T$4+SQRT(T$2*'5b.TriRandNumbers'!T535),T$6-SQRT(T$3*(1-'5b.TriRandNumbers'!T535)))</f>
        <v>11.274268672347972</v>
      </c>
      <c r="U541" s="34">
        <f>IF('5b.TriRandNumbers'!U535&lt;=U$1,U$4+SQRT(U$2*'5b.TriRandNumbers'!U535),U$6-SQRT(U$3*(1-'5b.TriRandNumbers'!U535)))</f>
        <v>14.319435568567275</v>
      </c>
      <c r="V541" s="33">
        <f>IF('5b.TriRandNumbers'!V535&lt;=V$1,V$4+SQRT(V$2*'5b.TriRandNumbers'!V535),V$6-SQRT(V$3*(1-'5b.TriRandNumbers'!V535)))</f>
        <v>15.908718799036508</v>
      </c>
      <c r="W541" s="32">
        <f>IF('5b.TriRandNumbers'!W535&lt;=W$1,W$4+SQRT(W$2*'5b.TriRandNumbers'!W535),W$6-SQRT(W$3*(1-'5b.TriRandNumbers'!W535)))</f>
        <v>9.2998115448391054</v>
      </c>
      <c r="X541" s="31">
        <f>IF('5b.TriRandNumbers'!X535&lt;=X$1,X$4+SQRT(X$2*'5b.TriRandNumbers'!X535),X$6-SQRT(X$3*(1-'5b.TriRandNumbers'!X535)))</f>
        <v>11.117909273626795</v>
      </c>
      <c r="Y541" s="30">
        <f>IF('5b.TriRandNumbers'!Y535&lt;=Y$1,Y$4+SQRT(Y$2*'5b.TriRandNumbers'!Y535),Y$6-SQRT(Y$3*(1-'5b.TriRandNumbers'!Y535)))</f>
        <v>8.3832702475045053</v>
      </c>
    </row>
    <row r="542" spans="2:25" hidden="1" x14ac:dyDescent="0.25">
      <c r="B542" s="35">
        <f>IF('5b.TriRandNumbers'!B536&lt;=B$1,B$4+SQRT(B$2*'5b.TriRandNumbers'!B536),B$6-SQRT(B$3*(1-'5b.TriRandNumbers'!B536)))</f>
        <v>3.5677415146349274</v>
      </c>
      <c r="C542" s="34">
        <f>IF('5b.TriRandNumbers'!C536&lt;=C$1,C$4+SQRT(C$2*'5b.TriRandNumbers'!C536),C$6-SQRT(C$3*(1-'5b.TriRandNumbers'!C536)))</f>
        <v>3.3343773291943428</v>
      </c>
      <c r="D542" s="33">
        <f>IF('5b.TriRandNumbers'!D536&lt;=D$1,D$4+SQRT(D$2*'5b.TriRandNumbers'!D536),D$6-SQRT(D$3*(1-'5b.TriRandNumbers'!D536)))</f>
        <v>6.4459927269481492</v>
      </c>
      <c r="E542" s="32">
        <f>IF('5b.TriRandNumbers'!E536&lt;=E$1,E$4+SQRT(E$2*'5b.TriRandNumbers'!E536),E$6-SQRT(E$3*(1-'5b.TriRandNumbers'!E536)))</f>
        <v>3.9474293414193253</v>
      </c>
      <c r="F542" s="31">
        <f>IF('5b.TriRandNumbers'!F536&lt;=F$1,F$4+SQRT(F$2*'5b.TriRandNumbers'!F536),F$6-SQRT(F$3*(1-'5b.TriRandNumbers'!F536)))</f>
        <v>2.3196309697019464</v>
      </c>
      <c r="G542" s="30">
        <f>IF('5b.TriRandNumbers'!G536&lt;=G$1,G$4+SQRT(G$2*'5b.TriRandNumbers'!G536),G$6-SQRT(G$3*(1-'5b.TriRandNumbers'!G536)))</f>
        <v>2.4027236046630609</v>
      </c>
      <c r="H542" s="35">
        <f>IF('5b.TriRandNumbers'!H536&lt;=H$1,H$4+SQRT(H$2*'5b.TriRandNumbers'!H536),H$6-SQRT(H$3*(1-'5b.TriRandNumbers'!H536)))</f>
        <v>7.543945435342243</v>
      </c>
      <c r="I542" s="34">
        <f>IF('5b.TriRandNumbers'!I536&lt;=I$1,I$4+SQRT(I$2*'5b.TriRandNumbers'!I536),I$6-SQRT(I$3*(1-'5b.TriRandNumbers'!I536)))</f>
        <v>12.43756873643413</v>
      </c>
      <c r="J542" s="33">
        <f>IF('5b.TriRandNumbers'!J536&lt;=J$1,J$4+SQRT(J$2*'5b.TriRandNumbers'!J536),J$6-SQRT(J$3*(1-'5b.TriRandNumbers'!J536)))</f>
        <v>8.5983116240818589</v>
      </c>
      <c r="K542" s="32">
        <f>IF('5b.TriRandNumbers'!K536&lt;=K$1,K$4+SQRT(K$2*'5b.TriRandNumbers'!K536),K$6-SQRT(K$3*(1-'5b.TriRandNumbers'!K536)))</f>
        <v>7.984973358047224</v>
      </c>
      <c r="L542" s="31">
        <f>IF('5b.TriRandNumbers'!L536&lt;=L$1,L$4+SQRT(L$2*'5b.TriRandNumbers'!L536),L$6-SQRT(L$3*(1-'5b.TriRandNumbers'!L536)))</f>
        <v>10.26429338342427</v>
      </c>
      <c r="M542" s="30">
        <f>IF('5b.TriRandNumbers'!M536&lt;=M$1,M$4+SQRT(M$2*'5b.TriRandNumbers'!M536),M$6-SQRT(M$3*(1-'5b.TriRandNumbers'!M536)))</f>
        <v>12.582143441152569</v>
      </c>
      <c r="N542" s="35">
        <f>IF('5b.TriRandNumbers'!N536&lt;=N$1,N$4+SQRT(N$2*'5b.TriRandNumbers'!N536),N$6-SQRT(N$3*(1-'5b.TriRandNumbers'!N536)))</f>
        <v>13.469967689154505</v>
      </c>
      <c r="O542" s="34">
        <f>IF('5b.TriRandNumbers'!O536&lt;=O$1,O$4+SQRT(O$2*'5b.TriRandNumbers'!O536),O$6-SQRT(O$3*(1-'5b.TriRandNumbers'!O536)))</f>
        <v>8.2972301514926681</v>
      </c>
      <c r="P542" s="33">
        <f>IF('5b.TriRandNumbers'!P536&lt;=P$1,P$4+SQRT(P$2*'5b.TriRandNumbers'!P536),P$6-SQRT(P$3*(1-'5b.TriRandNumbers'!P536)))</f>
        <v>14.725014807557137</v>
      </c>
      <c r="Q542" s="32">
        <f>IF('5b.TriRandNumbers'!Q536&lt;=Q$1,Q$4+SQRT(Q$2*'5b.TriRandNumbers'!Q536),Q$6-SQRT(Q$3*(1-'5b.TriRandNumbers'!Q536)))</f>
        <v>16.490705340457851</v>
      </c>
      <c r="R542" s="31">
        <f>IF('5b.TriRandNumbers'!R536&lt;=R$1,R$4+SQRT(R$2*'5b.TriRandNumbers'!R536),R$6-SQRT(R$3*(1-'5b.TriRandNumbers'!R536)))</f>
        <v>7.986937661698601</v>
      </c>
      <c r="S542" s="30">
        <f>IF('5b.TriRandNumbers'!S536&lt;=S$1,S$4+SQRT(S$2*'5b.TriRandNumbers'!S536),S$6-SQRT(S$3*(1-'5b.TriRandNumbers'!S536)))</f>
        <v>16.335020189257573</v>
      </c>
      <c r="T542" s="35">
        <f>IF('5b.TriRandNumbers'!T536&lt;=T$1,T$4+SQRT(T$2*'5b.TriRandNumbers'!T536),T$6-SQRT(T$3*(1-'5b.TriRandNumbers'!T536)))</f>
        <v>13.472203623419919</v>
      </c>
      <c r="U542" s="34">
        <f>IF('5b.TriRandNumbers'!U536&lt;=U$1,U$4+SQRT(U$2*'5b.TriRandNumbers'!U536),U$6-SQRT(U$3*(1-'5b.TriRandNumbers'!U536)))</f>
        <v>14.242373650108764</v>
      </c>
      <c r="V542" s="33">
        <f>IF('5b.TriRandNumbers'!V536&lt;=V$1,V$4+SQRT(V$2*'5b.TriRandNumbers'!V536),V$6-SQRT(V$3*(1-'5b.TriRandNumbers'!V536)))</f>
        <v>16.304597050409505</v>
      </c>
      <c r="W542" s="32">
        <f>IF('5b.TriRandNumbers'!W536&lt;=W$1,W$4+SQRT(W$2*'5b.TriRandNumbers'!W536),W$6-SQRT(W$3*(1-'5b.TriRandNumbers'!W536)))</f>
        <v>18.021693246241334</v>
      </c>
      <c r="X542" s="31">
        <f>IF('5b.TriRandNumbers'!X536&lt;=X$1,X$4+SQRT(X$2*'5b.TriRandNumbers'!X536),X$6-SQRT(X$3*(1-'5b.TriRandNumbers'!X536)))</f>
        <v>8.6936345362171661</v>
      </c>
      <c r="Y542" s="30">
        <f>IF('5b.TriRandNumbers'!Y536&lt;=Y$1,Y$4+SQRT(Y$2*'5b.TriRandNumbers'!Y536),Y$6-SQRT(Y$3*(1-'5b.TriRandNumbers'!Y536)))</f>
        <v>13.228521451342971</v>
      </c>
    </row>
    <row r="543" spans="2:25" hidden="1" x14ac:dyDescent="0.25">
      <c r="B543" s="35">
        <f>IF('5b.TriRandNumbers'!B537&lt;=B$1,B$4+SQRT(B$2*'5b.TriRandNumbers'!B537),B$6-SQRT(B$3*(1-'5b.TriRandNumbers'!B537)))</f>
        <v>3.8306807859381107</v>
      </c>
      <c r="C543" s="34">
        <f>IF('5b.TriRandNumbers'!C537&lt;=C$1,C$4+SQRT(C$2*'5b.TriRandNumbers'!C537),C$6-SQRT(C$3*(1-'5b.TriRandNumbers'!C537)))</f>
        <v>2.3152989223942719</v>
      </c>
      <c r="D543" s="33">
        <f>IF('5b.TriRandNumbers'!D537&lt;=D$1,D$4+SQRT(D$2*'5b.TriRandNumbers'!D537),D$6-SQRT(D$3*(1-'5b.TriRandNumbers'!D537)))</f>
        <v>4.9536783898684407</v>
      </c>
      <c r="E543" s="32">
        <f>IF('5b.TriRandNumbers'!E537&lt;=E$1,E$4+SQRT(E$2*'5b.TriRandNumbers'!E537),E$6-SQRT(E$3*(1-'5b.TriRandNumbers'!E537)))</f>
        <v>4.5249567046140919</v>
      </c>
      <c r="F543" s="31">
        <f>IF('5b.TriRandNumbers'!F537&lt;=F$1,F$4+SQRT(F$2*'5b.TriRandNumbers'!F537),F$6-SQRT(F$3*(1-'5b.TriRandNumbers'!F537)))</f>
        <v>2.7041494104119614</v>
      </c>
      <c r="G543" s="30">
        <f>IF('5b.TriRandNumbers'!G537&lt;=G$1,G$4+SQRT(G$2*'5b.TriRandNumbers'!G537),G$6-SQRT(G$3*(1-'5b.TriRandNumbers'!G537)))</f>
        <v>3.282084334631973</v>
      </c>
      <c r="H543" s="35">
        <f>IF('5b.TriRandNumbers'!H537&lt;=H$1,H$4+SQRT(H$2*'5b.TriRandNumbers'!H537),H$6-SQRT(H$3*(1-'5b.TriRandNumbers'!H537)))</f>
        <v>9.9970291066561234</v>
      </c>
      <c r="I543" s="34">
        <f>IF('5b.TriRandNumbers'!I537&lt;=I$1,I$4+SQRT(I$2*'5b.TriRandNumbers'!I537),I$6-SQRT(I$3*(1-'5b.TriRandNumbers'!I537)))</f>
        <v>12.961763924325144</v>
      </c>
      <c r="J543" s="33">
        <f>IF('5b.TriRandNumbers'!J537&lt;=J$1,J$4+SQRT(J$2*'5b.TriRandNumbers'!J537),J$6-SQRT(J$3*(1-'5b.TriRandNumbers'!J537)))</f>
        <v>14.291936856304353</v>
      </c>
      <c r="K543" s="32">
        <f>IF('5b.TriRandNumbers'!K537&lt;=K$1,K$4+SQRT(K$2*'5b.TriRandNumbers'!K537),K$6-SQRT(K$3*(1-'5b.TriRandNumbers'!K537)))</f>
        <v>18.203278984615082</v>
      </c>
      <c r="L543" s="31">
        <f>IF('5b.TriRandNumbers'!L537&lt;=L$1,L$4+SQRT(L$2*'5b.TriRandNumbers'!L537),L$6-SQRT(L$3*(1-'5b.TriRandNumbers'!L537)))</f>
        <v>16.423045802934762</v>
      </c>
      <c r="M543" s="30">
        <f>IF('5b.TriRandNumbers'!M537&lt;=M$1,M$4+SQRT(M$2*'5b.TriRandNumbers'!M537),M$6-SQRT(M$3*(1-'5b.TriRandNumbers'!M537)))</f>
        <v>9.6672786464822877</v>
      </c>
      <c r="N543" s="35">
        <f>IF('5b.TriRandNumbers'!N537&lt;=N$1,N$4+SQRT(N$2*'5b.TriRandNumbers'!N537),N$6-SQRT(N$3*(1-'5b.TriRandNumbers'!N537)))</f>
        <v>9.6656812352667654</v>
      </c>
      <c r="O543" s="34">
        <f>IF('5b.TriRandNumbers'!O537&lt;=O$1,O$4+SQRT(O$2*'5b.TriRandNumbers'!O537),O$6-SQRT(O$3*(1-'5b.TriRandNumbers'!O537)))</f>
        <v>13.920399898726405</v>
      </c>
      <c r="P543" s="33">
        <f>IF('5b.TriRandNumbers'!P537&lt;=P$1,P$4+SQRT(P$2*'5b.TriRandNumbers'!P537),P$6-SQRT(P$3*(1-'5b.TriRandNumbers'!P537)))</f>
        <v>12.287375135468956</v>
      </c>
      <c r="Q543" s="32">
        <f>IF('5b.TriRandNumbers'!Q537&lt;=Q$1,Q$4+SQRT(Q$2*'5b.TriRandNumbers'!Q537),Q$6-SQRT(Q$3*(1-'5b.TriRandNumbers'!Q537)))</f>
        <v>15.463480833032738</v>
      </c>
      <c r="R543" s="31">
        <f>IF('5b.TriRandNumbers'!R537&lt;=R$1,R$4+SQRT(R$2*'5b.TriRandNumbers'!R537),R$6-SQRT(R$3*(1-'5b.TriRandNumbers'!R537)))</f>
        <v>16.448798422531588</v>
      </c>
      <c r="S543" s="30">
        <f>IF('5b.TriRandNumbers'!S537&lt;=S$1,S$4+SQRT(S$2*'5b.TriRandNumbers'!S537),S$6-SQRT(S$3*(1-'5b.TriRandNumbers'!S537)))</f>
        <v>12.892451866520016</v>
      </c>
      <c r="T543" s="35">
        <f>IF('5b.TriRandNumbers'!T537&lt;=T$1,T$4+SQRT(T$2*'5b.TriRandNumbers'!T537),T$6-SQRT(T$3*(1-'5b.TriRandNumbers'!T537)))</f>
        <v>7.6556614228948057</v>
      </c>
      <c r="U543" s="34">
        <f>IF('5b.TriRandNumbers'!U537&lt;=U$1,U$4+SQRT(U$2*'5b.TriRandNumbers'!U537),U$6-SQRT(U$3*(1-'5b.TriRandNumbers'!U537)))</f>
        <v>6.9898834974100001</v>
      </c>
      <c r="V543" s="33">
        <f>IF('5b.TriRandNumbers'!V537&lt;=V$1,V$4+SQRT(V$2*'5b.TriRandNumbers'!V537),V$6-SQRT(V$3*(1-'5b.TriRandNumbers'!V537)))</f>
        <v>18.623953824404552</v>
      </c>
      <c r="W543" s="32">
        <f>IF('5b.TriRandNumbers'!W537&lt;=W$1,W$4+SQRT(W$2*'5b.TriRandNumbers'!W537),W$6-SQRT(W$3*(1-'5b.TriRandNumbers'!W537)))</f>
        <v>10.136550288897967</v>
      </c>
      <c r="X543" s="31">
        <f>IF('5b.TriRandNumbers'!X537&lt;=X$1,X$4+SQRT(X$2*'5b.TriRandNumbers'!X537),X$6-SQRT(X$3*(1-'5b.TriRandNumbers'!X537)))</f>
        <v>14.796466408424383</v>
      </c>
      <c r="Y543" s="30">
        <f>IF('5b.TriRandNumbers'!Y537&lt;=Y$1,Y$4+SQRT(Y$2*'5b.TriRandNumbers'!Y537),Y$6-SQRT(Y$3*(1-'5b.TriRandNumbers'!Y537)))</f>
        <v>16.525868802640208</v>
      </c>
    </row>
    <row r="544" spans="2:25" hidden="1" x14ac:dyDescent="0.25">
      <c r="B544" s="35">
        <f>IF('5b.TriRandNumbers'!B538&lt;=B$1,B$4+SQRT(B$2*'5b.TriRandNumbers'!B538),B$6-SQRT(B$3*(1-'5b.TriRandNumbers'!B538)))</f>
        <v>4.2412087528239981</v>
      </c>
      <c r="C544" s="34">
        <f>IF('5b.TriRandNumbers'!C538&lt;=C$1,C$4+SQRT(C$2*'5b.TriRandNumbers'!C538),C$6-SQRT(C$3*(1-'5b.TriRandNumbers'!C538)))</f>
        <v>2.5106316369864929</v>
      </c>
      <c r="D544" s="33">
        <f>IF('5b.TriRandNumbers'!D538&lt;=D$1,D$4+SQRT(D$2*'5b.TriRandNumbers'!D538),D$6-SQRT(D$3*(1-'5b.TriRandNumbers'!D538)))</f>
        <v>5.6957689220420562</v>
      </c>
      <c r="E544" s="32">
        <f>IF('5b.TriRandNumbers'!E538&lt;=E$1,E$4+SQRT(E$2*'5b.TriRandNumbers'!E538),E$6-SQRT(E$3*(1-'5b.TriRandNumbers'!E538)))</f>
        <v>4.1438130821067487</v>
      </c>
      <c r="F544" s="31">
        <f>IF('5b.TriRandNumbers'!F538&lt;=F$1,F$4+SQRT(F$2*'5b.TriRandNumbers'!F538),F$6-SQRT(F$3*(1-'5b.TriRandNumbers'!F538)))</f>
        <v>1.8628382028952588</v>
      </c>
      <c r="G544" s="30">
        <f>IF('5b.TriRandNumbers'!G538&lt;=G$1,G$4+SQRT(G$2*'5b.TriRandNumbers'!G538),G$6-SQRT(G$3*(1-'5b.TriRandNumbers'!G538)))</f>
        <v>2.6546457156307088</v>
      </c>
      <c r="H544" s="35">
        <f>IF('5b.TriRandNumbers'!H538&lt;=H$1,H$4+SQRT(H$2*'5b.TriRandNumbers'!H538),H$6-SQRT(H$3*(1-'5b.TriRandNumbers'!H538)))</f>
        <v>8.515003880332376</v>
      </c>
      <c r="I544" s="34">
        <f>IF('5b.TriRandNumbers'!I538&lt;=I$1,I$4+SQRT(I$2*'5b.TriRandNumbers'!I538),I$6-SQRT(I$3*(1-'5b.TriRandNumbers'!I538)))</f>
        <v>12.938683526283409</v>
      </c>
      <c r="J544" s="33">
        <f>IF('5b.TriRandNumbers'!J538&lt;=J$1,J$4+SQRT(J$2*'5b.TriRandNumbers'!J538),J$6-SQRT(J$3*(1-'5b.TriRandNumbers'!J538)))</f>
        <v>11.750458468765464</v>
      </c>
      <c r="K544" s="32">
        <f>IF('5b.TriRandNumbers'!K538&lt;=K$1,K$4+SQRT(K$2*'5b.TriRandNumbers'!K538),K$6-SQRT(K$3*(1-'5b.TriRandNumbers'!K538)))</f>
        <v>12.397453569060124</v>
      </c>
      <c r="L544" s="31">
        <f>IF('5b.TriRandNumbers'!L538&lt;=L$1,L$4+SQRT(L$2*'5b.TriRandNumbers'!L538),L$6-SQRT(L$3*(1-'5b.TriRandNumbers'!L538)))</f>
        <v>7.3535232759086888</v>
      </c>
      <c r="M544" s="30">
        <f>IF('5b.TriRandNumbers'!M538&lt;=M$1,M$4+SQRT(M$2*'5b.TriRandNumbers'!M538),M$6-SQRT(M$3*(1-'5b.TriRandNumbers'!M538)))</f>
        <v>7.449452417467052</v>
      </c>
      <c r="N544" s="35">
        <f>IF('5b.TriRandNumbers'!N538&lt;=N$1,N$4+SQRT(N$2*'5b.TriRandNumbers'!N538),N$6-SQRT(N$3*(1-'5b.TriRandNumbers'!N538)))</f>
        <v>11.352049875987925</v>
      </c>
      <c r="O544" s="34">
        <f>IF('5b.TriRandNumbers'!O538&lt;=O$1,O$4+SQRT(O$2*'5b.TriRandNumbers'!O538),O$6-SQRT(O$3*(1-'5b.TriRandNumbers'!O538)))</f>
        <v>10.109721235786123</v>
      </c>
      <c r="P544" s="33">
        <f>IF('5b.TriRandNumbers'!P538&lt;=P$1,P$4+SQRT(P$2*'5b.TriRandNumbers'!P538),P$6-SQRT(P$3*(1-'5b.TriRandNumbers'!P538)))</f>
        <v>10.845306648430709</v>
      </c>
      <c r="Q544" s="32">
        <f>IF('5b.TriRandNumbers'!Q538&lt;=Q$1,Q$4+SQRT(Q$2*'5b.TriRandNumbers'!Q538),Q$6-SQRT(Q$3*(1-'5b.TriRandNumbers'!Q538)))</f>
        <v>12.282506180924361</v>
      </c>
      <c r="R544" s="31">
        <f>IF('5b.TriRandNumbers'!R538&lt;=R$1,R$4+SQRT(R$2*'5b.TriRandNumbers'!R538),R$6-SQRT(R$3*(1-'5b.TriRandNumbers'!R538)))</f>
        <v>17.222937019044629</v>
      </c>
      <c r="S544" s="30">
        <f>IF('5b.TriRandNumbers'!S538&lt;=S$1,S$4+SQRT(S$2*'5b.TriRandNumbers'!S538),S$6-SQRT(S$3*(1-'5b.TriRandNumbers'!S538)))</f>
        <v>9.8681378160627027</v>
      </c>
      <c r="T544" s="35">
        <f>IF('5b.TriRandNumbers'!T538&lt;=T$1,T$4+SQRT(T$2*'5b.TriRandNumbers'!T538),T$6-SQRT(T$3*(1-'5b.TriRandNumbers'!T538)))</f>
        <v>12.070484472431868</v>
      </c>
      <c r="U544" s="34">
        <f>IF('5b.TriRandNumbers'!U538&lt;=U$1,U$4+SQRT(U$2*'5b.TriRandNumbers'!U538),U$6-SQRT(U$3*(1-'5b.TriRandNumbers'!U538)))</f>
        <v>11.529962657013556</v>
      </c>
      <c r="V544" s="33">
        <f>IF('5b.TriRandNumbers'!V538&lt;=V$1,V$4+SQRT(V$2*'5b.TriRandNumbers'!V538),V$6-SQRT(V$3*(1-'5b.TriRandNumbers'!V538)))</f>
        <v>15.058784600860756</v>
      </c>
      <c r="W544" s="32">
        <f>IF('5b.TriRandNumbers'!W538&lt;=W$1,W$4+SQRT(W$2*'5b.TriRandNumbers'!W538),W$6-SQRT(W$3*(1-'5b.TriRandNumbers'!W538)))</f>
        <v>8.9229692720856466</v>
      </c>
      <c r="X544" s="31">
        <f>IF('5b.TriRandNumbers'!X538&lt;=X$1,X$4+SQRT(X$2*'5b.TriRandNumbers'!X538),X$6-SQRT(X$3*(1-'5b.TriRandNumbers'!X538)))</f>
        <v>10.647388425093144</v>
      </c>
      <c r="Y544" s="30">
        <f>IF('5b.TriRandNumbers'!Y538&lt;=Y$1,Y$4+SQRT(Y$2*'5b.TriRandNumbers'!Y538),Y$6-SQRT(Y$3*(1-'5b.TriRandNumbers'!Y538)))</f>
        <v>13.576389682965143</v>
      </c>
    </row>
    <row r="545" spans="2:25" hidden="1" x14ac:dyDescent="0.25">
      <c r="B545" s="35">
        <f>IF('5b.TriRandNumbers'!B539&lt;=B$1,B$4+SQRT(B$2*'5b.TriRandNumbers'!B539),B$6-SQRT(B$3*(1-'5b.TriRandNumbers'!B539)))</f>
        <v>4.387173170238035</v>
      </c>
      <c r="C545" s="34">
        <f>IF('5b.TriRandNumbers'!C539&lt;=C$1,C$4+SQRT(C$2*'5b.TriRandNumbers'!C539),C$6-SQRT(C$3*(1-'5b.TriRandNumbers'!C539)))</f>
        <v>2.3843975413222069</v>
      </c>
      <c r="D545" s="33">
        <f>IF('5b.TriRandNumbers'!D539&lt;=D$1,D$4+SQRT(D$2*'5b.TriRandNumbers'!D539),D$6-SQRT(D$3*(1-'5b.TriRandNumbers'!D539)))</f>
        <v>5.1488654968422969</v>
      </c>
      <c r="E545" s="32">
        <f>IF('5b.TriRandNumbers'!E539&lt;=E$1,E$4+SQRT(E$2*'5b.TriRandNumbers'!E539),E$6-SQRT(E$3*(1-'5b.TriRandNumbers'!E539)))</f>
        <v>3.5035162318655382</v>
      </c>
      <c r="F545" s="31">
        <f>IF('5b.TriRandNumbers'!F539&lt;=F$1,F$4+SQRT(F$2*'5b.TriRandNumbers'!F539),F$6-SQRT(F$3*(1-'5b.TriRandNumbers'!F539)))</f>
        <v>1.5543108418075438</v>
      </c>
      <c r="G545" s="30">
        <f>IF('5b.TriRandNumbers'!G539&lt;=G$1,G$4+SQRT(G$2*'5b.TriRandNumbers'!G539),G$6-SQRT(G$3*(1-'5b.TriRandNumbers'!G539)))</f>
        <v>4.2451652513688138</v>
      </c>
      <c r="H545" s="35">
        <f>IF('5b.TriRandNumbers'!H539&lt;=H$1,H$4+SQRT(H$2*'5b.TriRandNumbers'!H539),H$6-SQRT(H$3*(1-'5b.TriRandNumbers'!H539)))</f>
        <v>12.711880491644445</v>
      </c>
      <c r="I545" s="34">
        <f>IF('5b.TriRandNumbers'!I539&lt;=I$1,I$4+SQRT(I$2*'5b.TriRandNumbers'!I539),I$6-SQRT(I$3*(1-'5b.TriRandNumbers'!I539)))</f>
        <v>8.94571160170422</v>
      </c>
      <c r="J545" s="33">
        <f>IF('5b.TriRandNumbers'!J539&lt;=J$1,J$4+SQRT(J$2*'5b.TriRandNumbers'!J539),J$6-SQRT(J$3*(1-'5b.TriRandNumbers'!J539)))</f>
        <v>15.623709475389663</v>
      </c>
      <c r="K545" s="32">
        <f>IF('5b.TriRandNumbers'!K539&lt;=K$1,K$4+SQRT(K$2*'5b.TriRandNumbers'!K539),K$6-SQRT(K$3*(1-'5b.TriRandNumbers'!K539)))</f>
        <v>14.195946193300616</v>
      </c>
      <c r="L545" s="31">
        <f>IF('5b.TriRandNumbers'!L539&lt;=L$1,L$4+SQRT(L$2*'5b.TriRandNumbers'!L539),L$6-SQRT(L$3*(1-'5b.TriRandNumbers'!L539)))</f>
        <v>9.9492179008880299</v>
      </c>
      <c r="M545" s="30">
        <f>IF('5b.TriRandNumbers'!M539&lt;=M$1,M$4+SQRT(M$2*'5b.TriRandNumbers'!M539),M$6-SQRT(M$3*(1-'5b.TriRandNumbers'!M539)))</f>
        <v>12.620213466728739</v>
      </c>
      <c r="N545" s="35">
        <f>IF('5b.TriRandNumbers'!N539&lt;=N$1,N$4+SQRT(N$2*'5b.TriRandNumbers'!N539),N$6-SQRT(N$3*(1-'5b.TriRandNumbers'!N539)))</f>
        <v>9.4410966808423176</v>
      </c>
      <c r="O545" s="34">
        <f>IF('5b.TriRandNumbers'!O539&lt;=O$1,O$4+SQRT(O$2*'5b.TriRandNumbers'!O539),O$6-SQRT(O$3*(1-'5b.TriRandNumbers'!O539)))</f>
        <v>16.140126109372599</v>
      </c>
      <c r="P545" s="33">
        <f>IF('5b.TriRandNumbers'!P539&lt;=P$1,P$4+SQRT(P$2*'5b.TriRandNumbers'!P539),P$6-SQRT(P$3*(1-'5b.TriRandNumbers'!P539)))</f>
        <v>8.7916725676000169</v>
      </c>
      <c r="Q545" s="32">
        <f>IF('5b.TriRandNumbers'!Q539&lt;=Q$1,Q$4+SQRT(Q$2*'5b.TriRandNumbers'!Q539),Q$6-SQRT(Q$3*(1-'5b.TriRandNumbers'!Q539)))</f>
        <v>18.533795457433573</v>
      </c>
      <c r="R545" s="31">
        <f>IF('5b.TriRandNumbers'!R539&lt;=R$1,R$4+SQRT(R$2*'5b.TriRandNumbers'!R539),R$6-SQRT(R$3*(1-'5b.TriRandNumbers'!R539)))</f>
        <v>8.7424353685621128</v>
      </c>
      <c r="S545" s="30">
        <f>IF('5b.TriRandNumbers'!S539&lt;=S$1,S$4+SQRT(S$2*'5b.TriRandNumbers'!S539),S$6-SQRT(S$3*(1-'5b.TriRandNumbers'!S539)))</f>
        <v>11.330323589365873</v>
      </c>
      <c r="T545" s="35">
        <f>IF('5b.TriRandNumbers'!T539&lt;=T$1,T$4+SQRT(T$2*'5b.TriRandNumbers'!T539),T$6-SQRT(T$3*(1-'5b.TriRandNumbers'!T539)))</f>
        <v>17.645505428650441</v>
      </c>
      <c r="U545" s="34">
        <f>IF('5b.TriRandNumbers'!U539&lt;=U$1,U$4+SQRT(U$2*'5b.TriRandNumbers'!U539),U$6-SQRT(U$3*(1-'5b.TriRandNumbers'!U539)))</f>
        <v>14.098736151346115</v>
      </c>
      <c r="V545" s="33">
        <f>IF('5b.TriRandNumbers'!V539&lt;=V$1,V$4+SQRT(V$2*'5b.TriRandNumbers'!V539),V$6-SQRT(V$3*(1-'5b.TriRandNumbers'!V539)))</f>
        <v>16.12019451618524</v>
      </c>
      <c r="W545" s="32">
        <f>IF('5b.TriRandNumbers'!W539&lt;=W$1,W$4+SQRT(W$2*'5b.TriRandNumbers'!W539),W$6-SQRT(W$3*(1-'5b.TriRandNumbers'!W539)))</f>
        <v>13.30797432957513</v>
      </c>
      <c r="X545" s="31">
        <f>IF('5b.TriRandNumbers'!X539&lt;=X$1,X$4+SQRT(X$2*'5b.TriRandNumbers'!X539),X$6-SQRT(X$3*(1-'5b.TriRandNumbers'!X539)))</f>
        <v>12.023554086015046</v>
      </c>
      <c r="Y545" s="30">
        <f>IF('5b.TriRandNumbers'!Y539&lt;=Y$1,Y$4+SQRT(Y$2*'5b.TriRandNumbers'!Y539),Y$6-SQRT(Y$3*(1-'5b.TriRandNumbers'!Y539)))</f>
        <v>7.9895284594892608</v>
      </c>
    </row>
    <row r="546" spans="2:25" hidden="1" x14ac:dyDescent="0.25">
      <c r="B546" s="35">
        <f>IF('5b.TriRandNumbers'!B540&lt;=B$1,B$4+SQRT(B$2*'5b.TriRandNumbers'!B540),B$6-SQRT(B$3*(1-'5b.TriRandNumbers'!B540)))</f>
        <v>4.5490688637761041</v>
      </c>
      <c r="C546" s="34">
        <f>IF('5b.TriRandNumbers'!C540&lt;=C$1,C$4+SQRT(C$2*'5b.TriRandNumbers'!C540),C$6-SQRT(C$3*(1-'5b.TriRandNumbers'!C540)))</f>
        <v>3.3879173555428332</v>
      </c>
      <c r="D546" s="33">
        <f>IF('5b.TriRandNumbers'!D540&lt;=D$1,D$4+SQRT(D$2*'5b.TriRandNumbers'!D540),D$6-SQRT(D$3*(1-'5b.TriRandNumbers'!D540)))</f>
        <v>5.7076335397649967</v>
      </c>
      <c r="E546" s="32">
        <f>IF('5b.TriRandNumbers'!E540&lt;=E$1,E$4+SQRT(E$2*'5b.TriRandNumbers'!E540),E$6-SQRT(E$3*(1-'5b.TriRandNumbers'!E540)))</f>
        <v>4.4399320934052078</v>
      </c>
      <c r="F546" s="31">
        <f>IF('5b.TriRandNumbers'!F540&lt;=F$1,F$4+SQRT(F$2*'5b.TriRandNumbers'!F540),F$6-SQRT(F$3*(1-'5b.TriRandNumbers'!F540)))</f>
        <v>3.004336771586412</v>
      </c>
      <c r="G546" s="30">
        <f>IF('5b.TriRandNumbers'!G540&lt;=G$1,G$4+SQRT(G$2*'5b.TriRandNumbers'!G540),G$6-SQRT(G$3*(1-'5b.TriRandNumbers'!G540)))</f>
        <v>2.813723617938654</v>
      </c>
      <c r="H546" s="35">
        <f>IF('5b.TriRandNumbers'!H540&lt;=H$1,H$4+SQRT(H$2*'5b.TriRandNumbers'!H540),H$6-SQRT(H$3*(1-'5b.TriRandNumbers'!H540)))</f>
        <v>7.9189393708456945</v>
      </c>
      <c r="I546" s="34">
        <f>IF('5b.TriRandNumbers'!I540&lt;=I$1,I$4+SQRT(I$2*'5b.TriRandNumbers'!I540),I$6-SQRT(I$3*(1-'5b.TriRandNumbers'!I540)))</f>
        <v>6.6376504977785888</v>
      </c>
      <c r="J546" s="33">
        <f>IF('5b.TriRandNumbers'!J540&lt;=J$1,J$4+SQRT(J$2*'5b.TriRandNumbers'!J540),J$6-SQRT(J$3*(1-'5b.TriRandNumbers'!J540)))</f>
        <v>12.240499633815954</v>
      </c>
      <c r="K546" s="32">
        <f>IF('5b.TriRandNumbers'!K540&lt;=K$1,K$4+SQRT(K$2*'5b.TriRandNumbers'!K540),K$6-SQRT(K$3*(1-'5b.TriRandNumbers'!K540)))</f>
        <v>10.837253205359167</v>
      </c>
      <c r="L546" s="31">
        <f>IF('5b.TriRandNumbers'!L540&lt;=L$1,L$4+SQRT(L$2*'5b.TriRandNumbers'!L540),L$6-SQRT(L$3*(1-'5b.TriRandNumbers'!L540)))</f>
        <v>15.085717984225186</v>
      </c>
      <c r="M546" s="30">
        <f>IF('5b.TriRandNumbers'!M540&lt;=M$1,M$4+SQRT(M$2*'5b.TriRandNumbers'!M540),M$6-SQRT(M$3*(1-'5b.TriRandNumbers'!M540)))</f>
        <v>15.046120849502904</v>
      </c>
      <c r="N546" s="35">
        <f>IF('5b.TriRandNumbers'!N540&lt;=N$1,N$4+SQRT(N$2*'5b.TriRandNumbers'!N540),N$6-SQRT(N$3*(1-'5b.TriRandNumbers'!N540)))</f>
        <v>10.137894903558877</v>
      </c>
      <c r="O546" s="34">
        <f>IF('5b.TriRandNumbers'!O540&lt;=O$1,O$4+SQRT(O$2*'5b.TriRandNumbers'!O540),O$6-SQRT(O$3*(1-'5b.TriRandNumbers'!O540)))</f>
        <v>9.4172128131204076</v>
      </c>
      <c r="P546" s="33">
        <f>IF('5b.TriRandNumbers'!P540&lt;=P$1,P$4+SQRT(P$2*'5b.TriRandNumbers'!P540),P$6-SQRT(P$3*(1-'5b.TriRandNumbers'!P540)))</f>
        <v>9.0651335646154791</v>
      </c>
      <c r="Q546" s="32">
        <f>IF('5b.TriRandNumbers'!Q540&lt;=Q$1,Q$4+SQRT(Q$2*'5b.TriRandNumbers'!Q540),Q$6-SQRT(Q$3*(1-'5b.TriRandNumbers'!Q540)))</f>
        <v>14.159197764270932</v>
      </c>
      <c r="R546" s="31">
        <f>IF('5b.TriRandNumbers'!R540&lt;=R$1,R$4+SQRT(R$2*'5b.TriRandNumbers'!R540),R$6-SQRT(R$3*(1-'5b.TriRandNumbers'!R540)))</f>
        <v>10.520774942389258</v>
      </c>
      <c r="S546" s="30">
        <f>IF('5b.TriRandNumbers'!S540&lt;=S$1,S$4+SQRT(S$2*'5b.TriRandNumbers'!S540),S$6-SQRT(S$3*(1-'5b.TriRandNumbers'!S540)))</f>
        <v>7.3361149890624926</v>
      </c>
      <c r="T546" s="35">
        <f>IF('5b.TriRandNumbers'!T540&lt;=T$1,T$4+SQRT(T$2*'5b.TriRandNumbers'!T540),T$6-SQRT(T$3*(1-'5b.TriRandNumbers'!T540)))</f>
        <v>14.048179537982268</v>
      </c>
      <c r="U546" s="34">
        <f>IF('5b.TriRandNumbers'!U540&lt;=U$1,U$4+SQRT(U$2*'5b.TriRandNumbers'!U540),U$6-SQRT(U$3*(1-'5b.TriRandNumbers'!U540)))</f>
        <v>7.6348170807975784</v>
      </c>
      <c r="V546" s="33">
        <f>IF('5b.TriRandNumbers'!V540&lt;=V$1,V$4+SQRT(V$2*'5b.TriRandNumbers'!V540),V$6-SQRT(V$3*(1-'5b.TriRandNumbers'!V540)))</f>
        <v>15.265419740054181</v>
      </c>
      <c r="W546" s="32">
        <f>IF('5b.TriRandNumbers'!W540&lt;=W$1,W$4+SQRT(W$2*'5b.TriRandNumbers'!W540),W$6-SQRT(W$3*(1-'5b.TriRandNumbers'!W540)))</f>
        <v>13.378800418417811</v>
      </c>
      <c r="X546" s="31">
        <f>IF('5b.TriRandNumbers'!X540&lt;=X$1,X$4+SQRT(X$2*'5b.TriRandNumbers'!X540),X$6-SQRT(X$3*(1-'5b.TriRandNumbers'!X540)))</f>
        <v>9.8501128777583329</v>
      </c>
      <c r="Y546" s="30">
        <f>IF('5b.TriRandNumbers'!Y540&lt;=Y$1,Y$4+SQRT(Y$2*'5b.TriRandNumbers'!Y540),Y$6-SQRT(Y$3*(1-'5b.TriRandNumbers'!Y540)))</f>
        <v>13.864601297403668</v>
      </c>
    </row>
    <row r="547" spans="2:25" hidden="1" x14ac:dyDescent="0.25">
      <c r="B547" s="35">
        <f>IF('5b.TriRandNumbers'!B541&lt;=B$1,B$4+SQRT(B$2*'5b.TriRandNumbers'!B541),B$6-SQRT(B$3*(1-'5b.TriRandNumbers'!B541)))</f>
        <v>3.7365147522029072</v>
      </c>
      <c r="C547" s="34">
        <f>IF('5b.TriRandNumbers'!C541&lt;=C$1,C$4+SQRT(C$2*'5b.TriRandNumbers'!C541),C$6-SQRT(C$3*(1-'5b.TriRandNumbers'!C541)))</f>
        <v>4.4161347492275009</v>
      </c>
      <c r="D547" s="33">
        <f>IF('5b.TriRandNumbers'!D541&lt;=D$1,D$4+SQRT(D$2*'5b.TriRandNumbers'!D541),D$6-SQRT(D$3*(1-'5b.TriRandNumbers'!D541)))</f>
        <v>5.2030269329712198</v>
      </c>
      <c r="E547" s="32">
        <f>IF('5b.TriRandNumbers'!E541&lt;=E$1,E$4+SQRT(E$2*'5b.TriRandNumbers'!E541),E$6-SQRT(E$3*(1-'5b.TriRandNumbers'!E541)))</f>
        <v>3.7461415975897392</v>
      </c>
      <c r="F547" s="31">
        <f>IF('5b.TriRandNumbers'!F541&lt;=F$1,F$4+SQRT(F$2*'5b.TriRandNumbers'!F541),F$6-SQRT(F$3*(1-'5b.TriRandNumbers'!F541)))</f>
        <v>3.535677747424482</v>
      </c>
      <c r="G547" s="30">
        <f>IF('5b.TriRandNumbers'!G541&lt;=G$1,G$4+SQRT(G$2*'5b.TriRandNumbers'!G541),G$6-SQRT(G$3*(1-'5b.TriRandNumbers'!G541)))</f>
        <v>4.7904895727014933</v>
      </c>
      <c r="H547" s="35">
        <f>IF('5b.TriRandNumbers'!H541&lt;=H$1,H$4+SQRT(H$2*'5b.TriRandNumbers'!H541),H$6-SQRT(H$3*(1-'5b.TriRandNumbers'!H541)))</f>
        <v>9.5234874154805702</v>
      </c>
      <c r="I547" s="34">
        <f>IF('5b.TriRandNumbers'!I541&lt;=I$1,I$4+SQRT(I$2*'5b.TriRandNumbers'!I541),I$6-SQRT(I$3*(1-'5b.TriRandNumbers'!I541)))</f>
        <v>17.607281749993916</v>
      </c>
      <c r="J547" s="33">
        <f>IF('5b.TriRandNumbers'!J541&lt;=J$1,J$4+SQRT(J$2*'5b.TriRandNumbers'!J541),J$6-SQRT(J$3*(1-'5b.TriRandNumbers'!J541)))</f>
        <v>13.711737625103943</v>
      </c>
      <c r="K547" s="32">
        <f>IF('5b.TriRandNumbers'!K541&lt;=K$1,K$4+SQRT(K$2*'5b.TriRandNumbers'!K541),K$6-SQRT(K$3*(1-'5b.TriRandNumbers'!K541)))</f>
        <v>11.051543481999415</v>
      </c>
      <c r="L547" s="31">
        <f>IF('5b.TriRandNumbers'!L541&lt;=L$1,L$4+SQRT(L$2*'5b.TriRandNumbers'!L541),L$6-SQRT(L$3*(1-'5b.TriRandNumbers'!L541)))</f>
        <v>11.876064333646394</v>
      </c>
      <c r="M547" s="30">
        <f>IF('5b.TriRandNumbers'!M541&lt;=M$1,M$4+SQRT(M$2*'5b.TriRandNumbers'!M541),M$6-SQRT(M$3*(1-'5b.TriRandNumbers'!M541)))</f>
        <v>9.2105846418721047</v>
      </c>
      <c r="N547" s="35">
        <f>IF('5b.TriRandNumbers'!N541&lt;=N$1,N$4+SQRT(N$2*'5b.TriRandNumbers'!N541),N$6-SQRT(N$3*(1-'5b.TriRandNumbers'!N541)))</f>
        <v>12.905794010132791</v>
      </c>
      <c r="O547" s="34">
        <f>IF('5b.TriRandNumbers'!O541&lt;=O$1,O$4+SQRT(O$2*'5b.TriRandNumbers'!O541),O$6-SQRT(O$3*(1-'5b.TriRandNumbers'!O541)))</f>
        <v>17.333660866660647</v>
      </c>
      <c r="P547" s="33">
        <f>IF('5b.TriRandNumbers'!P541&lt;=P$1,P$4+SQRT(P$2*'5b.TriRandNumbers'!P541),P$6-SQRT(P$3*(1-'5b.TriRandNumbers'!P541)))</f>
        <v>6.9869510513769963</v>
      </c>
      <c r="Q547" s="32">
        <f>IF('5b.TriRandNumbers'!Q541&lt;=Q$1,Q$4+SQRT(Q$2*'5b.TriRandNumbers'!Q541),Q$6-SQRT(Q$3*(1-'5b.TriRandNumbers'!Q541)))</f>
        <v>8.5159129131314621</v>
      </c>
      <c r="R547" s="31">
        <f>IF('5b.TriRandNumbers'!R541&lt;=R$1,R$4+SQRT(R$2*'5b.TriRandNumbers'!R541),R$6-SQRT(R$3*(1-'5b.TriRandNumbers'!R541)))</f>
        <v>16.143715211658737</v>
      </c>
      <c r="S547" s="30">
        <f>IF('5b.TriRandNumbers'!S541&lt;=S$1,S$4+SQRT(S$2*'5b.TriRandNumbers'!S541),S$6-SQRT(S$3*(1-'5b.TriRandNumbers'!S541)))</f>
        <v>10.42035806307563</v>
      </c>
      <c r="T547" s="35">
        <f>IF('5b.TriRandNumbers'!T541&lt;=T$1,T$4+SQRT(T$2*'5b.TriRandNumbers'!T541),T$6-SQRT(T$3*(1-'5b.TriRandNumbers'!T541)))</f>
        <v>10.450424977016324</v>
      </c>
      <c r="U547" s="34">
        <f>IF('5b.TriRandNumbers'!U541&lt;=U$1,U$4+SQRT(U$2*'5b.TriRandNumbers'!U541),U$6-SQRT(U$3*(1-'5b.TriRandNumbers'!U541)))</f>
        <v>12.838450094910552</v>
      </c>
      <c r="V547" s="33">
        <f>IF('5b.TriRandNumbers'!V541&lt;=V$1,V$4+SQRT(V$2*'5b.TriRandNumbers'!V541),V$6-SQRT(V$3*(1-'5b.TriRandNumbers'!V541)))</f>
        <v>17.997283421071003</v>
      </c>
      <c r="W547" s="32">
        <f>IF('5b.TriRandNumbers'!W541&lt;=W$1,W$4+SQRT(W$2*'5b.TriRandNumbers'!W541),W$6-SQRT(W$3*(1-'5b.TriRandNumbers'!W541)))</f>
        <v>10.359651141888897</v>
      </c>
      <c r="X547" s="31">
        <f>IF('5b.TriRandNumbers'!X541&lt;=X$1,X$4+SQRT(X$2*'5b.TriRandNumbers'!X541),X$6-SQRT(X$3*(1-'5b.TriRandNumbers'!X541)))</f>
        <v>10.437232556940163</v>
      </c>
      <c r="Y547" s="30">
        <f>IF('5b.TriRandNumbers'!Y541&lt;=Y$1,Y$4+SQRT(Y$2*'5b.TriRandNumbers'!Y541),Y$6-SQRT(Y$3*(1-'5b.TriRandNumbers'!Y541)))</f>
        <v>16.354493621394163</v>
      </c>
    </row>
    <row r="548" spans="2:25" hidden="1" x14ac:dyDescent="0.25">
      <c r="B548" s="35">
        <f>IF('5b.TriRandNumbers'!B542&lt;=B$1,B$4+SQRT(B$2*'5b.TriRandNumbers'!B542),B$6-SQRT(B$3*(1-'5b.TriRandNumbers'!B542)))</f>
        <v>5.4972564836977931</v>
      </c>
      <c r="C548" s="34">
        <f>IF('5b.TriRandNumbers'!C542&lt;=C$1,C$4+SQRT(C$2*'5b.TriRandNumbers'!C542),C$6-SQRT(C$3*(1-'5b.TriRandNumbers'!C542)))</f>
        <v>2.0945278220425463</v>
      </c>
      <c r="D548" s="33">
        <f>IF('5b.TriRandNumbers'!D542&lt;=D$1,D$4+SQRT(D$2*'5b.TriRandNumbers'!D542),D$6-SQRT(D$3*(1-'5b.TriRandNumbers'!D542)))</f>
        <v>5.2647613202111074</v>
      </c>
      <c r="E548" s="32">
        <f>IF('5b.TriRandNumbers'!E542&lt;=E$1,E$4+SQRT(E$2*'5b.TriRandNumbers'!E542),E$6-SQRT(E$3*(1-'5b.TriRandNumbers'!E542)))</f>
        <v>3.9661146993092049</v>
      </c>
      <c r="F548" s="31">
        <f>IF('5b.TriRandNumbers'!F542&lt;=F$1,F$4+SQRT(F$2*'5b.TriRandNumbers'!F542),F$6-SQRT(F$3*(1-'5b.TriRandNumbers'!F542)))</f>
        <v>2.3866324880178635</v>
      </c>
      <c r="G548" s="30">
        <f>IF('5b.TriRandNumbers'!G542&lt;=G$1,G$4+SQRT(G$2*'5b.TriRandNumbers'!G542),G$6-SQRT(G$3*(1-'5b.TriRandNumbers'!G542)))</f>
        <v>3.1131803854700166</v>
      </c>
      <c r="H548" s="35">
        <f>IF('5b.TriRandNumbers'!H542&lt;=H$1,H$4+SQRT(H$2*'5b.TriRandNumbers'!H542),H$6-SQRT(H$3*(1-'5b.TriRandNumbers'!H542)))</f>
        <v>9.4240268057378884</v>
      </c>
      <c r="I548" s="34">
        <f>IF('5b.TriRandNumbers'!I542&lt;=I$1,I$4+SQRT(I$2*'5b.TriRandNumbers'!I542),I$6-SQRT(I$3*(1-'5b.TriRandNumbers'!I542)))</f>
        <v>5.7466607124559168</v>
      </c>
      <c r="J548" s="33">
        <f>IF('5b.TriRandNumbers'!J542&lt;=J$1,J$4+SQRT(J$2*'5b.TriRandNumbers'!J542),J$6-SQRT(J$3*(1-'5b.TriRandNumbers'!J542)))</f>
        <v>12.667557304457809</v>
      </c>
      <c r="K548" s="32">
        <f>IF('5b.TriRandNumbers'!K542&lt;=K$1,K$4+SQRT(K$2*'5b.TriRandNumbers'!K542),K$6-SQRT(K$3*(1-'5b.TriRandNumbers'!K542)))</f>
        <v>10.677021809708245</v>
      </c>
      <c r="L548" s="31">
        <f>IF('5b.TriRandNumbers'!L542&lt;=L$1,L$4+SQRT(L$2*'5b.TriRandNumbers'!L542),L$6-SQRT(L$3*(1-'5b.TriRandNumbers'!L542)))</f>
        <v>15.55174946902715</v>
      </c>
      <c r="M548" s="30">
        <f>IF('5b.TriRandNumbers'!M542&lt;=M$1,M$4+SQRT(M$2*'5b.TriRandNumbers'!M542),M$6-SQRT(M$3*(1-'5b.TriRandNumbers'!M542)))</f>
        <v>11.154742542218713</v>
      </c>
      <c r="N548" s="35">
        <f>IF('5b.TriRandNumbers'!N542&lt;=N$1,N$4+SQRT(N$2*'5b.TriRandNumbers'!N542),N$6-SQRT(N$3*(1-'5b.TriRandNumbers'!N542)))</f>
        <v>11.310394016553257</v>
      </c>
      <c r="O548" s="34">
        <f>IF('5b.TriRandNumbers'!O542&lt;=O$1,O$4+SQRT(O$2*'5b.TriRandNumbers'!O542),O$6-SQRT(O$3*(1-'5b.TriRandNumbers'!O542)))</f>
        <v>10.087994226289327</v>
      </c>
      <c r="P548" s="33">
        <f>IF('5b.TriRandNumbers'!P542&lt;=P$1,P$4+SQRT(P$2*'5b.TriRandNumbers'!P542),P$6-SQRT(P$3*(1-'5b.TriRandNumbers'!P542)))</f>
        <v>8.0287705057159755</v>
      </c>
      <c r="Q548" s="32">
        <f>IF('5b.TriRandNumbers'!Q542&lt;=Q$1,Q$4+SQRT(Q$2*'5b.TriRandNumbers'!Q542),Q$6-SQRT(Q$3*(1-'5b.TriRandNumbers'!Q542)))</f>
        <v>7.5651887392141317</v>
      </c>
      <c r="R548" s="31">
        <f>IF('5b.TriRandNumbers'!R542&lt;=R$1,R$4+SQRT(R$2*'5b.TriRandNumbers'!R542),R$6-SQRT(R$3*(1-'5b.TriRandNumbers'!R542)))</f>
        <v>10.593675446472982</v>
      </c>
      <c r="S548" s="30">
        <f>IF('5b.TriRandNumbers'!S542&lt;=S$1,S$4+SQRT(S$2*'5b.TriRandNumbers'!S542),S$6-SQRT(S$3*(1-'5b.TriRandNumbers'!S542)))</f>
        <v>14.021127543130277</v>
      </c>
      <c r="T548" s="35">
        <f>IF('5b.TriRandNumbers'!T542&lt;=T$1,T$4+SQRT(T$2*'5b.TriRandNumbers'!T542),T$6-SQRT(T$3*(1-'5b.TriRandNumbers'!T542)))</f>
        <v>14.39745296750881</v>
      </c>
      <c r="U548" s="34">
        <f>IF('5b.TriRandNumbers'!U542&lt;=U$1,U$4+SQRT(U$2*'5b.TriRandNumbers'!U542),U$6-SQRT(U$3*(1-'5b.TriRandNumbers'!U542)))</f>
        <v>7.1197692625633664</v>
      </c>
      <c r="V548" s="33">
        <f>IF('5b.TriRandNumbers'!V542&lt;=V$1,V$4+SQRT(V$2*'5b.TriRandNumbers'!V542),V$6-SQRT(V$3*(1-'5b.TriRandNumbers'!V542)))</f>
        <v>12.835465132961959</v>
      </c>
      <c r="W548" s="32">
        <f>IF('5b.TriRandNumbers'!W542&lt;=W$1,W$4+SQRT(W$2*'5b.TriRandNumbers'!W542),W$6-SQRT(W$3*(1-'5b.TriRandNumbers'!W542)))</f>
        <v>10.145817616711319</v>
      </c>
      <c r="X548" s="31">
        <f>IF('5b.TriRandNumbers'!X542&lt;=X$1,X$4+SQRT(X$2*'5b.TriRandNumbers'!X542),X$6-SQRT(X$3*(1-'5b.TriRandNumbers'!X542)))</f>
        <v>10.599682705636537</v>
      </c>
      <c r="Y548" s="30">
        <f>IF('5b.TriRandNumbers'!Y542&lt;=Y$1,Y$4+SQRT(Y$2*'5b.TriRandNumbers'!Y542),Y$6-SQRT(Y$3*(1-'5b.TriRandNumbers'!Y542)))</f>
        <v>8.0437676850851147</v>
      </c>
    </row>
    <row r="549" spans="2:25" hidden="1" x14ac:dyDescent="0.25">
      <c r="B549" s="35">
        <f>IF('5b.TriRandNumbers'!B543&lt;=B$1,B$4+SQRT(B$2*'5b.TriRandNumbers'!B543),B$6-SQRT(B$3*(1-'5b.TriRandNumbers'!B543)))</f>
        <v>3.879411026414199</v>
      </c>
      <c r="C549" s="34">
        <f>IF('5b.TriRandNumbers'!C543&lt;=C$1,C$4+SQRT(C$2*'5b.TriRandNumbers'!C543),C$6-SQRT(C$3*(1-'5b.TriRandNumbers'!C543)))</f>
        <v>3.5002953471720808</v>
      </c>
      <c r="D549" s="33">
        <f>IF('5b.TriRandNumbers'!D543&lt;=D$1,D$4+SQRT(D$2*'5b.TriRandNumbers'!D543),D$6-SQRT(D$3*(1-'5b.TriRandNumbers'!D543)))</f>
        <v>6.2219588574027229</v>
      </c>
      <c r="E549" s="32">
        <f>IF('5b.TriRandNumbers'!E543&lt;=E$1,E$4+SQRT(E$2*'5b.TriRandNumbers'!E543),E$6-SQRT(E$3*(1-'5b.TriRandNumbers'!E543)))</f>
        <v>3.6552183317256119</v>
      </c>
      <c r="F549" s="31">
        <f>IF('5b.TriRandNumbers'!F543&lt;=F$1,F$4+SQRT(F$2*'5b.TriRandNumbers'!F543),F$6-SQRT(F$3*(1-'5b.TriRandNumbers'!F543)))</f>
        <v>1.8190453955373931</v>
      </c>
      <c r="G549" s="30">
        <f>IF('5b.TriRandNumbers'!G543&lt;=G$1,G$4+SQRT(G$2*'5b.TriRandNumbers'!G543),G$6-SQRT(G$3*(1-'5b.TriRandNumbers'!G543)))</f>
        <v>3.2675987851424102</v>
      </c>
      <c r="H549" s="35">
        <f>IF('5b.TriRandNumbers'!H543&lt;=H$1,H$4+SQRT(H$2*'5b.TriRandNumbers'!H543),H$6-SQRT(H$3*(1-'5b.TriRandNumbers'!H543)))</f>
        <v>10.32629924963137</v>
      </c>
      <c r="I549" s="34">
        <f>IF('5b.TriRandNumbers'!I543&lt;=I$1,I$4+SQRT(I$2*'5b.TriRandNumbers'!I543),I$6-SQRT(I$3*(1-'5b.TriRandNumbers'!I543)))</f>
        <v>11.897685833995936</v>
      </c>
      <c r="J549" s="33">
        <f>IF('5b.TriRandNumbers'!J543&lt;=J$1,J$4+SQRT(J$2*'5b.TriRandNumbers'!J543),J$6-SQRT(J$3*(1-'5b.TriRandNumbers'!J543)))</f>
        <v>8.5900093121651331</v>
      </c>
      <c r="K549" s="32">
        <f>IF('5b.TriRandNumbers'!K543&lt;=K$1,K$4+SQRT(K$2*'5b.TriRandNumbers'!K543),K$6-SQRT(K$3*(1-'5b.TriRandNumbers'!K543)))</f>
        <v>16.566558127550451</v>
      </c>
      <c r="L549" s="31">
        <f>IF('5b.TriRandNumbers'!L543&lt;=L$1,L$4+SQRT(L$2*'5b.TriRandNumbers'!L543),L$6-SQRT(L$3*(1-'5b.TriRandNumbers'!L543)))</f>
        <v>8.8254336925559898</v>
      </c>
      <c r="M549" s="30">
        <f>IF('5b.TriRandNumbers'!M543&lt;=M$1,M$4+SQRT(M$2*'5b.TriRandNumbers'!M543),M$6-SQRT(M$3*(1-'5b.TriRandNumbers'!M543)))</f>
        <v>14.602138099375905</v>
      </c>
      <c r="N549" s="35">
        <f>IF('5b.TriRandNumbers'!N543&lt;=N$1,N$4+SQRT(N$2*'5b.TriRandNumbers'!N543),N$6-SQRT(N$3*(1-'5b.TriRandNumbers'!N543)))</f>
        <v>9.2786979647901671</v>
      </c>
      <c r="O549" s="34">
        <f>IF('5b.TriRandNumbers'!O543&lt;=O$1,O$4+SQRT(O$2*'5b.TriRandNumbers'!O543),O$6-SQRT(O$3*(1-'5b.TriRandNumbers'!O543)))</f>
        <v>7.7790996234434377</v>
      </c>
      <c r="P549" s="33">
        <f>IF('5b.TriRandNumbers'!P543&lt;=P$1,P$4+SQRT(P$2*'5b.TriRandNumbers'!P543),P$6-SQRT(P$3*(1-'5b.TriRandNumbers'!P543)))</f>
        <v>17.495312240519535</v>
      </c>
      <c r="Q549" s="32">
        <f>IF('5b.TriRandNumbers'!Q543&lt;=Q$1,Q$4+SQRT(Q$2*'5b.TriRandNumbers'!Q543),Q$6-SQRT(Q$3*(1-'5b.TriRandNumbers'!Q543)))</f>
        <v>9.1861825015715546</v>
      </c>
      <c r="R549" s="31">
        <f>IF('5b.TriRandNumbers'!R543&lt;=R$1,R$4+SQRT(R$2*'5b.TriRandNumbers'!R543),R$6-SQRT(R$3*(1-'5b.TriRandNumbers'!R543)))</f>
        <v>12.679668924318545</v>
      </c>
      <c r="S549" s="30">
        <f>IF('5b.TriRandNumbers'!S543&lt;=S$1,S$4+SQRT(S$2*'5b.TriRandNumbers'!S543),S$6-SQRT(S$3*(1-'5b.TriRandNumbers'!S543)))</f>
        <v>7.3594427806843292</v>
      </c>
      <c r="T549" s="35">
        <f>IF('5b.TriRandNumbers'!T543&lt;=T$1,T$4+SQRT(T$2*'5b.TriRandNumbers'!T543),T$6-SQRT(T$3*(1-'5b.TriRandNumbers'!T543)))</f>
        <v>9.3699188067675117</v>
      </c>
      <c r="U549" s="34">
        <f>IF('5b.TriRandNumbers'!U543&lt;=U$1,U$4+SQRT(U$2*'5b.TriRandNumbers'!U543),U$6-SQRT(U$3*(1-'5b.TriRandNumbers'!U543)))</f>
        <v>12.841468177864689</v>
      </c>
      <c r="V549" s="33">
        <f>IF('5b.TriRandNumbers'!V543&lt;=V$1,V$4+SQRT(V$2*'5b.TriRandNumbers'!V543),V$6-SQRT(V$3*(1-'5b.TriRandNumbers'!V543)))</f>
        <v>10.650522408606825</v>
      </c>
      <c r="W549" s="32">
        <f>IF('5b.TriRandNumbers'!W543&lt;=W$1,W$4+SQRT(W$2*'5b.TriRandNumbers'!W543),W$6-SQRT(W$3*(1-'5b.TriRandNumbers'!W543)))</f>
        <v>9.2234601971934147</v>
      </c>
      <c r="X549" s="31">
        <f>IF('5b.TriRandNumbers'!X543&lt;=X$1,X$4+SQRT(X$2*'5b.TriRandNumbers'!X543),X$6-SQRT(X$3*(1-'5b.TriRandNumbers'!X543)))</f>
        <v>10.829969562755801</v>
      </c>
      <c r="Y549" s="30">
        <f>IF('5b.TriRandNumbers'!Y543&lt;=Y$1,Y$4+SQRT(Y$2*'5b.TriRandNumbers'!Y543),Y$6-SQRT(Y$3*(1-'5b.TriRandNumbers'!Y543)))</f>
        <v>13.117238439806886</v>
      </c>
    </row>
    <row r="550" spans="2:25" hidden="1" x14ac:dyDescent="0.25">
      <c r="B550" s="35">
        <f>IF('5b.TriRandNumbers'!B544&lt;=B$1,B$4+SQRT(B$2*'5b.TriRandNumbers'!B544),B$6-SQRT(B$3*(1-'5b.TriRandNumbers'!B544)))</f>
        <v>4.7525782523121674</v>
      </c>
      <c r="C550" s="34">
        <f>IF('5b.TriRandNumbers'!C544&lt;=C$1,C$4+SQRT(C$2*'5b.TriRandNumbers'!C544),C$6-SQRT(C$3*(1-'5b.TriRandNumbers'!C544)))</f>
        <v>2.3567565399484307</v>
      </c>
      <c r="D550" s="33">
        <f>IF('5b.TriRandNumbers'!D544&lt;=D$1,D$4+SQRT(D$2*'5b.TriRandNumbers'!D544),D$6-SQRT(D$3*(1-'5b.TriRandNumbers'!D544)))</f>
        <v>5.5414763896574737</v>
      </c>
      <c r="E550" s="32">
        <f>IF('5b.TriRandNumbers'!E544&lt;=E$1,E$4+SQRT(E$2*'5b.TriRandNumbers'!E544),E$6-SQRT(E$3*(1-'5b.TriRandNumbers'!E544)))</f>
        <v>3.2779791629853787</v>
      </c>
      <c r="F550" s="31">
        <f>IF('5b.TriRandNumbers'!F544&lt;=F$1,F$4+SQRT(F$2*'5b.TriRandNumbers'!F544),F$6-SQRT(F$3*(1-'5b.TriRandNumbers'!F544)))</f>
        <v>1.6922143602615796</v>
      </c>
      <c r="G550" s="30">
        <f>IF('5b.TriRandNumbers'!G544&lt;=G$1,G$4+SQRT(G$2*'5b.TriRandNumbers'!G544),G$6-SQRT(G$3*(1-'5b.TriRandNumbers'!G544)))</f>
        <v>3.0565644065634743</v>
      </c>
      <c r="H550" s="35">
        <f>IF('5b.TriRandNumbers'!H544&lt;=H$1,H$4+SQRT(H$2*'5b.TriRandNumbers'!H544),H$6-SQRT(H$3*(1-'5b.TriRandNumbers'!H544)))</f>
        <v>10.194968439629909</v>
      </c>
      <c r="I550" s="34">
        <f>IF('5b.TriRandNumbers'!I544&lt;=I$1,I$4+SQRT(I$2*'5b.TriRandNumbers'!I544),I$6-SQRT(I$3*(1-'5b.TriRandNumbers'!I544)))</f>
        <v>10.133640862614145</v>
      </c>
      <c r="J550" s="33">
        <f>IF('5b.TriRandNumbers'!J544&lt;=J$1,J$4+SQRT(J$2*'5b.TriRandNumbers'!J544),J$6-SQRT(J$3*(1-'5b.TriRandNumbers'!J544)))</f>
        <v>9.834285525529106</v>
      </c>
      <c r="K550" s="32">
        <f>IF('5b.TriRandNumbers'!K544&lt;=K$1,K$4+SQRT(K$2*'5b.TriRandNumbers'!K544),K$6-SQRT(K$3*(1-'5b.TriRandNumbers'!K544)))</f>
        <v>14.683963606009197</v>
      </c>
      <c r="L550" s="31">
        <f>IF('5b.TriRandNumbers'!L544&lt;=L$1,L$4+SQRT(L$2*'5b.TriRandNumbers'!L544),L$6-SQRT(L$3*(1-'5b.TriRandNumbers'!L544)))</f>
        <v>6.5322224288830117</v>
      </c>
      <c r="M550" s="30">
        <f>IF('5b.TriRandNumbers'!M544&lt;=M$1,M$4+SQRT(M$2*'5b.TriRandNumbers'!M544),M$6-SQRT(M$3*(1-'5b.TriRandNumbers'!M544)))</f>
        <v>18.101415541488674</v>
      </c>
      <c r="N550" s="35">
        <f>IF('5b.TriRandNumbers'!N544&lt;=N$1,N$4+SQRT(N$2*'5b.TriRandNumbers'!N544),N$6-SQRT(N$3*(1-'5b.TriRandNumbers'!N544)))</f>
        <v>9.2923407146556602</v>
      </c>
      <c r="O550" s="34">
        <f>IF('5b.TriRandNumbers'!O544&lt;=O$1,O$4+SQRT(O$2*'5b.TriRandNumbers'!O544),O$6-SQRT(O$3*(1-'5b.TriRandNumbers'!O544)))</f>
        <v>15.692837267641778</v>
      </c>
      <c r="P550" s="33">
        <f>IF('5b.TriRandNumbers'!P544&lt;=P$1,P$4+SQRT(P$2*'5b.TriRandNumbers'!P544),P$6-SQRT(P$3*(1-'5b.TriRandNumbers'!P544)))</f>
        <v>9.7067883856137804</v>
      </c>
      <c r="Q550" s="32">
        <f>IF('5b.TriRandNumbers'!Q544&lt;=Q$1,Q$4+SQRT(Q$2*'5b.TriRandNumbers'!Q544),Q$6-SQRT(Q$3*(1-'5b.TriRandNumbers'!Q544)))</f>
        <v>10.007982157415682</v>
      </c>
      <c r="R550" s="31">
        <f>IF('5b.TriRandNumbers'!R544&lt;=R$1,R$4+SQRT(R$2*'5b.TriRandNumbers'!R544),R$6-SQRT(R$3*(1-'5b.TriRandNumbers'!R544)))</f>
        <v>7.803660748093348</v>
      </c>
      <c r="S550" s="30">
        <f>IF('5b.TriRandNumbers'!S544&lt;=S$1,S$4+SQRT(S$2*'5b.TriRandNumbers'!S544),S$6-SQRT(S$3*(1-'5b.TriRandNumbers'!S544)))</f>
        <v>6.2216451138880133</v>
      </c>
      <c r="T550" s="35">
        <f>IF('5b.TriRandNumbers'!T544&lt;=T$1,T$4+SQRT(T$2*'5b.TriRandNumbers'!T544),T$6-SQRT(T$3*(1-'5b.TriRandNumbers'!T544)))</f>
        <v>10.781345635244543</v>
      </c>
      <c r="U550" s="34">
        <f>IF('5b.TriRandNumbers'!U544&lt;=U$1,U$4+SQRT(U$2*'5b.TriRandNumbers'!U544),U$6-SQRT(U$3*(1-'5b.TriRandNumbers'!U544)))</f>
        <v>16.534668265453224</v>
      </c>
      <c r="V550" s="33">
        <f>IF('5b.TriRandNumbers'!V544&lt;=V$1,V$4+SQRT(V$2*'5b.TriRandNumbers'!V544),V$6-SQRT(V$3*(1-'5b.TriRandNumbers'!V544)))</f>
        <v>7.5636521299755</v>
      </c>
      <c r="W550" s="32">
        <f>IF('5b.TriRandNumbers'!W544&lt;=W$1,W$4+SQRT(W$2*'5b.TriRandNumbers'!W544),W$6-SQRT(W$3*(1-'5b.TriRandNumbers'!W544)))</f>
        <v>17.229413366696338</v>
      </c>
      <c r="X550" s="31">
        <f>IF('5b.TriRandNumbers'!X544&lt;=X$1,X$4+SQRT(X$2*'5b.TriRandNumbers'!X544),X$6-SQRT(X$3*(1-'5b.TriRandNumbers'!X544)))</f>
        <v>17.269236009786233</v>
      </c>
      <c r="Y550" s="30">
        <f>IF('5b.TriRandNumbers'!Y544&lt;=Y$1,Y$4+SQRT(Y$2*'5b.TriRandNumbers'!Y544),Y$6-SQRT(Y$3*(1-'5b.TriRandNumbers'!Y544)))</f>
        <v>19.65321348880623</v>
      </c>
    </row>
    <row r="551" spans="2:25" hidden="1" x14ac:dyDescent="0.25">
      <c r="B551" s="35">
        <f>IF('5b.TriRandNumbers'!B545&lt;=B$1,B$4+SQRT(B$2*'5b.TriRandNumbers'!B545),B$6-SQRT(B$3*(1-'5b.TriRandNumbers'!B545)))</f>
        <v>4.1702020226141947</v>
      </c>
      <c r="C551" s="34">
        <f>IF('5b.TriRandNumbers'!C545&lt;=C$1,C$4+SQRT(C$2*'5b.TriRandNumbers'!C545),C$6-SQRT(C$3*(1-'5b.TriRandNumbers'!C545)))</f>
        <v>3.8227977991330917</v>
      </c>
      <c r="D551" s="33">
        <f>IF('5b.TriRandNumbers'!D545&lt;=D$1,D$4+SQRT(D$2*'5b.TriRandNumbers'!D545),D$6-SQRT(D$3*(1-'5b.TriRandNumbers'!D545)))</f>
        <v>4.9219294858285894</v>
      </c>
      <c r="E551" s="32">
        <f>IF('5b.TriRandNumbers'!E545&lt;=E$1,E$4+SQRT(E$2*'5b.TriRandNumbers'!E545),E$6-SQRT(E$3*(1-'5b.TriRandNumbers'!E545)))</f>
        <v>3.6853109089777805</v>
      </c>
      <c r="F551" s="31">
        <f>IF('5b.TriRandNumbers'!F545&lt;=F$1,F$4+SQRT(F$2*'5b.TriRandNumbers'!F545),F$6-SQRT(F$3*(1-'5b.TriRandNumbers'!F545)))</f>
        <v>2.8086527838151323</v>
      </c>
      <c r="G551" s="30">
        <f>IF('5b.TriRandNumbers'!G545&lt;=G$1,G$4+SQRT(G$2*'5b.TriRandNumbers'!G545),G$6-SQRT(G$3*(1-'5b.TriRandNumbers'!G545)))</f>
        <v>2.8371198752114033</v>
      </c>
      <c r="H551" s="35">
        <f>IF('5b.TriRandNumbers'!H545&lt;=H$1,H$4+SQRT(H$2*'5b.TriRandNumbers'!H545),H$6-SQRT(H$3*(1-'5b.TriRandNumbers'!H545)))</f>
        <v>11.461143748478905</v>
      </c>
      <c r="I551" s="34">
        <f>IF('5b.TriRandNumbers'!I545&lt;=I$1,I$4+SQRT(I$2*'5b.TriRandNumbers'!I545),I$6-SQRT(I$3*(1-'5b.TriRandNumbers'!I545)))</f>
        <v>9.9787795128343824</v>
      </c>
      <c r="J551" s="33">
        <f>IF('5b.TriRandNumbers'!J545&lt;=J$1,J$4+SQRT(J$2*'5b.TriRandNumbers'!J545),J$6-SQRT(J$3*(1-'5b.TriRandNumbers'!J545)))</f>
        <v>10.074021515200906</v>
      </c>
      <c r="K551" s="32">
        <f>IF('5b.TriRandNumbers'!K545&lt;=K$1,K$4+SQRT(K$2*'5b.TriRandNumbers'!K545),K$6-SQRT(K$3*(1-'5b.TriRandNumbers'!K545)))</f>
        <v>10.926479971086982</v>
      </c>
      <c r="L551" s="31">
        <f>IF('5b.TriRandNumbers'!L545&lt;=L$1,L$4+SQRT(L$2*'5b.TriRandNumbers'!L545),L$6-SQRT(L$3*(1-'5b.TriRandNumbers'!L545)))</f>
        <v>11.147670373177368</v>
      </c>
      <c r="M551" s="30">
        <f>IF('5b.TriRandNumbers'!M545&lt;=M$1,M$4+SQRT(M$2*'5b.TriRandNumbers'!M545),M$6-SQRT(M$3*(1-'5b.TriRandNumbers'!M545)))</f>
        <v>11.19524960797097</v>
      </c>
      <c r="N551" s="35">
        <f>IF('5b.TriRandNumbers'!N545&lt;=N$1,N$4+SQRT(N$2*'5b.TriRandNumbers'!N545),N$6-SQRT(N$3*(1-'5b.TriRandNumbers'!N545)))</f>
        <v>15.741385217885995</v>
      </c>
      <c r="O551" s="34">
        <f>IF('5b.TriRandNumbers'!O545&lt;=O$1,O$4+SQRT(O$2*'5b.TriRandNumbers'!O545),O$6-SQRT(O$3*(1-'5b.TriRandNumbers'!O545)))</f>
        <v>15.806964344915459</v>
      </c>
      <c r="P551" s="33">
        <f>IF('5b.TriRandNumbers'!P545&lt;=P$1,P$4+SQRT(P$2*'5b.TriRandNumbers'!P545),P$6-SQRT(P$3*(1-'5b.TriRandNumbers'!P545)))</f>
        <v>10.84551743583944</v>
      </c>
      <c r="Q551" s="32">
        <f>IF('5b.TriRandNumbers'!Q545&lt;=Q$1,Q$4+SQRT(Q$2*'5b.TriRandNumbers'!Q545),Q$6-SQRT(Q$3*(1-'5b.TriRandNumbers'!Q545)))</f>
        <v>8.7603470864569282</v>
      </c>
      <c r="R551" s="31">
        <f>IF('5b.TriRandNumbers'!R545&lt;=R$1,R$4+SQRT(R$2*'5b.TriRandNumbers'!R545),R$6-SQRT(R$3*(1-'5b.TriRandNumbers'!R545)))</f>
        <v>16.334720517983122</v>
      </c>
      <c r="S551" s="30">
        <f>IF('5b.TriRandNumbers'!S545&lt;=S$1,S$4+SQRT(S$2*'5b.TriRandNumbers'!S545),S$6-SQRT(S$3*(1-'5b.TriRandNumbers'!S545)))</f>
        <v>16.491609751363825</v>
      </c>
      <c r="T551" s="35">
        <f>IF('5b.TriRandNumbers'!T545&lt;=T$1,T$4+SQRT(T$2*'5b.TriRandNumbers'!T545),T$6-SQRT(T$3*(1-'5b.TriRandNumbers'!T545)))</f>
        <v>8.8956907038443305</v>
      </c>
      <c r="U551" s="34">
        <f>IF('5b.TriRandNumbers'!U545&lt;=U$1,U$4+SQRT(U$2*'5b.TriRandNumbers'!U545),U$6-SQRT(U$3*(1-'5b.TriRandNumbers'!U545)))</f>
        <v>9.2729412475761066</v>
      </c>
      <c r="V551" s="33">
        <f>IF('5b.TriRandNumbers'!V545&lt;=V$1,V$4+SQRT(V$2*'5b.TriRandNumbers'!V545),V$6-SQRT(V$3*(1-'5b.TriRandNumbers'!V545)))</f>
        <v>18.84273184733328</v>
      </c>
      <c r="W551" s="32">
        <f>IF('5b.TriRandNumbers'!W545&lt;=W$1,W$4+SQRT(W$2*'5b.TriRandNumbers'!W545),W$6-SQRT(W$3*(1-'5b.TriRandNumbers'!W545)))</f>
        <v>12.017215485899079</v>
      </c>
      <c r="X551" s="31">
        <f>IF('5b.TriRandNumbers'!X545&lt;=X$1,X$4+SQRT(X$2*'5b.TriRandNumbers'!X545),X$6-SQRT(X$3*(1-'5b.TriRandNumbers'!X545)))</f>
        <v>11.200503165998645</v>
      </c>
      <c r="Y551" s="30">
        <f>IF('5b.TriRandNumbers'!Y545&lt;=Y$1,Y$4+SQRT(Y$2*'5b.TriRandNumbers'!Y545),Y$6-SQRT(Y$3*(1-'5b.TriRandNumbers'!Y545)))</f>
        <v>16.783137133273048</v>
      </c>
    </row>
    <row r="552" spans="2:25" hidden="1" x14ac:dyDescent="0.25">
      <c r="B552" s="35">
        <f>IF('5b.TriRandNumbers'!B546&lt;=B$1,B$4+SQRT(B$2*'5b.TriRandNumbers'!B546),B$6-SQRT(B$3*(1-'5b.TriRandNumbers'!B546)))</f>
        <v>4.3089000577140952</v>
      </c>
      <c r="C552" s="34">
        <f>IF('5b.TriRandNumbers'!C546&lt;=C$1,C$4+SQRT(C$2*'5b.TriRandNumbers'!C546),C$6-SQRT(C$3*(1-'5b.TriRandNumbers'!C546)))</f>
        <v>2.809104593961516</v>
      </c>
      <c r="D552" s="33">
        <f>IF('5b.TriRandNumbers'!D546&lt;=D$1,D$4+SQRT(D$2*'5b.TriRandNumbers'!D546),D$6-SQRT(D$3*(1-'5b.TriRandNumbers'!D546)))</f>
        <v>5.3665952585652974</v>
      </c>
      <c r="E552" s="32">
        <f>IF('5b.TriRandNumbers'!E546&lt;=E$1,E$4+SQRT(E$2*'5b.TriRandNumbers'!E546),E$6-SQRT(E$3*(1-'5b.TriRandNumbers'!E546)))</f>
        <v>3.8053087666068883</v>
      </c>
      <c r="F552" s="31">
        <f>IF('5b.TriRandNumbers'!F546&lt;=F$1,F$4+SQRT(F$2*'5b.TriRandNumbers'!F546),F$6-SQRT(F$3*(1-'5b.TriRandNumbers'!F546)))</f>
        <v>2.4402175283176288</v>
      </c>
      <c r="G552" s="30">
        <f>IF('5b.TriRandNumbers'!G546&lt;=G$1,G$4+SQRT(G$2*'5b.TriRandNumbers'!G546),G$6-SQRT(G$3*(1-'5b.TriRandNumbers'!G546)))</f>
        <v>2.2805153981011559</v>
      </c>
      <c r="H552" s="35">
        <f>IF('5b.TriRandNumbers'!H546&lt;=H$1,H$4+SQRT(H$2*'5b.TriRandNumbers'!H546),H$6-SQRT(H$3*(1-'5b.TriRandNumbers'!H546)))</f>
        <v>8.9561612484512203</v>
      </c>
      <c r="I552" s="34">
        <f>IF('5b.TriRandNumbers'!I546&lt;=I$1,I$4+SQRT(I$2*'5b.TriRandNumbers'!I546),I$6-SQRT(I$3*(1-'5b.TriRandNumbers'!I546)))</f>
        <v>12.424831825351962</v>
      </c>
      <c r="J552" s="33">
        <f>IF('5b.TriRandNumbers'!J546&lt;=J$1,J$4+SQRT(J$2*'5b.TriRandNumbers'!J546),J$6-SQRT(J$3*(1-'5b.TriRandNumbers'!J546)))</f>
        <v>12.41044635667124</v>
      </c>
      <c r="K552" s="32">
        <f>IF('5b.TriRandNumbers'!K546&lt;=K$1,K$4+SQRT(K$2*'5b.TriRandNumbers'!K546),K$6-SQRT(K$3*(1-'5b.TriRandNumbers'!K546)))</f>
        <v>15.518189541202556</v>
      </c>
      <c r="L552" s="31">
        <f>IF('5b.TriRandNumbers'!L546&lt;=L$1,L$4+SQRT(L$2*'5b.TriRandNumbers'!L546),L$6-SQRT(L$3*(1-'5b.TriRandNumbers'!L546)))</f>
        <v>8.3699580802813465</v>
      </c>
      <c r="M552" s="30">
        <f>IF('5b.TriRandNumbers'!M546&lt;=M$1,M$4+SQRT(M$2*'5b.TriRandNumbers'!M546),M$6-SQRT(M$3*(1-'5b.TriRandNumbers'!M546)))</f>
        <v>11.242299588908427</v>
      </c>
      <c r="N552" s="35">
        <f>IF('5b.TriRandNumbers'!N546&lt;=N$1,N$4+SQRT(N$2*'5b.TriRandNumbers'!N546),N$6-SQRT(N$3*(1-'5b.TriRandNumbers'!N546)))</f>
        <v>17.871652278888618</v>
      </c>
      <c r="O552" s="34">
        <f>IF('5b.TriRandNumbers'!O546&lt;=O$1,O$4+SQRT(O$2*'5b.TriRandNumbers'!O546),O$6-SQRT(O$3*(1-'5b.TriRandNumbers'!O546)))</f>
        <v>16.192610813426978</v>
      </c>
      <c r="P552" s="33">
        <f>IF('5b.TriRandNumbers'!P546&lt;=P$1,P$4+SQRT(P$2*'5b.TriRandNumbers'!P546),P$6-SQRT(P$3*(1-'5b.TriRandNumbers'!P546)))</f>
        <v>10.937418778663405</v>
      </c>
      <c r="Q552" s="32">
        <f>IF('5b.TriRandNumbers'!Q546&lt;=Q$1,Q$4+SQRT(Q$2*'5b.TriRandNumbers'!Q546),Q$6-SQRT(Q$3*(1-'5b.TriRandNumbers'!Q546)))</f>
        <v>12.588950636770958</v>
      </c>
      <c r="R552" s="31">
        <f>IF('5b.TriRandNumbers'!R546&lt;=R$1,R$4+SQRT(R$2*'5b.TriRandNumbers'!R546),R$6-SQRT(R$3*(1-'5b.TriRandNumbers'!R546)))</f>
        <v>8.2573717290367377</v>
      </c>
      <c r="S552" s="30">
        <f>IF('5b.TriRandNumbers'!S546&lt;=S$1,S$4+SQRT(S$2*'5b.TriRandNumbers'!S546),S$6-SQRT(S$3*(1-'5b.TriRandNumbers'!S546)))</f>
        <v>13.633220429456426</v>
      </c>
      <c r="T552" s="35">
        <f>IF('5b.TriRandNumbers'!T546&lt;=T$1,T$4+SQRT(T$2*'5b.TriRandNumbers'!T546),T$6-SQRT(T$3*(1-'5b.TriRandNumbers'!T546)))</f>
        <v>12.927814374206124</v>
      </c>
      <c r="U552" s="34">
        <f>IF('5b.TriRandNumbers'!U546&lt;=U$1,U$4+SQRT(U$2*'5b.TriRandNumbers'!U546),U$6-SQRT(U$3*(1-'5b.TriRandNumbers'!U546)))</f>
        <v>11.108365017452762</v>
      </c>
      <c r="V552" s="33">
        <f>IF('5b.TriRandNumbers'!V546&lt;=V$1,V$4+SQRT(V$2*'5b.TriRandNumbers'!V546),V$6-SQRT(V$3*(1-'5b.TriRandNumbers'!V546)))</f>
        <v>14.630980434987061</v>
      </c>
      <c r="W552" s="32">
        <f>IF('5b.TriRandNumbers'!W546&lt;=W$1,W$4+SQRT(W$2*'5b.TriRandNumbers'!W546),W$6-SQRT(W$3*(1-'5b.TriRandNumbers'!W546)))</f>
        <v>7.3442965390617427</v>
      </c>
      <c r="X552" s="31">
        <f>IF('5b.TriRandNumbers'!X546&lt;=X$1,X$4+SQRT(X$2*'5b.TriRandNumbers'!X546),X$6-SQRT(X$3*(1-'5b.TriRandNumbers'!X546)))</f>
        <v>11.404953123755201</v>
      </c>
      <c r="Y552" s="30">
        <f>IF('5b.TriRandNumbers'!Y546&lt;=Y$1,Y$4+SQRT(Y$2*'5b.TriRandNumbers'!Y546),Y$6-SQRT(Y$3*(1-'5b.TriRandNumbers'!Y546)))</f>
        <v>15.400660778430076</v>
      </c>
    </row>
    <row r="553" spans="2:25" hidden="1" x14ac:dyDescent="0.25">
      <c r="B553" s="35">
        <f>IF('5b.TriRandNumbers'!B547&lt;=B$1,B$4+SQRT(B$2*'5b.TriRandNumbers'!B547),B$6-SQRT(B$3*(1-'5b.TriRandNumbers'!B547)))</f>
        <v>3.6119029601464119</v>
      </c>
      <c r="C553" s="34">
        <f>IF('5b.TriRandNumbers'!C547&lt;=C$1,C$4+SQRT(C$2*'5b.TriRandNumbers'!C547),C$6-SQRT(C$3*(1-'5b.TriRandNumbers'!C547)))</f>
        <v>3.3494435869386958</v>
      </c>
      <c r="D553" s="33">
        <f>IF('5b.TriRandNumbers'!D547&lt;=D$1,D$4+SQRT(D$2*'5b.TriRandNumbers'!D547),D$6-SQRT(D$3*(1-'5b.TriRandNumbers'!D547)))</f>
        <v>4.7478997023453058</v>
      </c>
      <c r="E553" s="32">
        <f>IF('5b.TriRandNumbers'!E547&lt;=E$1,E$4+SQRT(E$2*'5b.TriRandNumbers'!E547),E$6-SQRT(E$3*(1-'5b.TriRandNumbers'!E547)))</f>
        <v>3.7511853547166849</v>
      </c>
      <c r="F553" s="31">
        <f>IF('5b.TriRandNumbers'!F547&lt;=F$1,F$4+SQRT(F$2*'5b.TriRandNumbers'!F547),F$6-SQRT(F$3*(1-'5b.TriRandNumbers'!F547)))</f>
        <v>2.9388321517291707</v>
      </c>
      <c r="G553" s="30">
        <f>IF('5b.TriRandNumbers'!G547&lt;=G$1,G$4+SQRT(G$2*'5b.TriRandNumbers'!G547),G$6-SQRT(G$3*(1-'5b.TriRandNumbers'!G547)))</f>
        <v>3.9789252699430047</v>
      </c>
      <c r="H553" s="35">
        <f>IF('5b.TriRandNumbers'!H547&lt;=H$1,H$4+SQRT(H$2*'5b.TriRandNumbers'!H547),H$6-SQRT(H$3*(1-'5b.TriRandNumbers'!H547)))</f>
        <v>10.254611083131715</v>
      </c>
      <c r="I553" s="34">
        <f>IF('5b.TriRandNumbers'!I547&lt;=I$1,I$4+SQRT(I$2*'5b.TriRandNumbers'!I547),I$6-SQRT(I$3*(1-'5b.TriRandNumbers'!I547)))</f>
        <v>8.777355648614968</v>
      </c>
      <c r="J553" s="33">
        <f>IF('5b.TriRandNumbers'!J547&lt;=J$1,J$4+SQRT(J$2*'5b.TriRandNumbers'!J547),J$6-SQRT(J$3*(1-'5b.TriRandNumbers'!J547)))</f>
        <v>11.064078641966496</v>
      </c>
      <c r="K553" s="32">
        <f>IF('5b.TriRandNumbers'!K547&lt;=K$1,K$4+SQRT(K$2*'5b.TriRandNumbers'!K547),K$6-SQRT(K$3*(1-'5b.TriRandNumbers'!K547)))</f>
        <v>18.395273198906981</v>
      </c>
      <c r="L553" s="31">
        <f>IF('5b.TriRandNumbers'!L547&lt;=L$1,L$4+SQRT(L$2*'5b.TriRandNumbers'!L547),L$6-SQRT(L$3*(1-'5b.TriRandNumbers'!L547)))</f>
        <v>13.55222251142769</v>
      </c>
      <c r="M553" s="30">
        <f>IF('5b.TriRandNumbers'!M547&lt;=M$1,M$4+SQRT(M$2*'5b.TriRandNumbers'!M547),M$6-SQRT(M$3*(1-'5b.TriRandNumbers'!M547)))</f>
        <v>14.340322403388623</v>
      </c>
      <c r="N553" s="35">
        <f>IF('5b.TriRandNumbers'!N547&lt;=N$1,N$4+SQRT(N$2*'5b.TriRandNumbers'!N547),N$6-SQRT(N$3*(1-'5b.TriRandNumbers'!N547)))</f>
        <v>9.5293185613451712</v>
      </c>
      <c r="O553" s="34">
        <f>IF('5b.TriRandNumbers'!O547&lt;=O$1,O$4+SQRT(O$2*'5b.TriRandNumbers'!O547),O$6-SQRT(O$3*(1-'5b.TriRandNumbers'!O547)))</f>
        <v>18.267841194819091</v>
      </c>
      <c r="P553" s="33">
        <f>IF('5b.TriRandNumbers'!P547&lt;=P$1,P$4+SQRT(P$2*'5b.TriRandNumbers'!P547),P$6-SQRT(P$3*(1-'5b.TriRandNumbers'!P547)))</f>
        <v>11.118319453913319</v>
      </c>
      <c r="Q553" s="32">
        <f>IF('5b.TriRandNumbers'!Q547&lt;=Q$1,Q$4+SQRT(Q$2*'5b.TriRandNumbers'!Q547),Q$6-SQRT(Q$3*(1-'5b.TriRandNumbers'!Q547)))</f>
        <v>11.792385404571169</v>
      </c>
      <c r="R553" s="31">
        <f>IF('5b.TriRandNumbers'!R547&lt;=R$1,R$4+SQRT(R$2*'5b.TriRandNumbers'!R547),R$6-SQRT(R$3*(1-'5b.TriRandNumbers'!R547)))</f>
        <v>8.3413276227641777</v>
      </c>
      <c r="S553" s="30">
        <f>IF('5b.TriRandNumbers'!S547&lt;=S$1,S$4+SQRT(S$2*'5b.TriRandNumbers'!S547),S$6-SQRT(S$3*(1-'5b.TriRandNumbers'!S547)))</f>
        <v>19.068325777643491</v>
      </c>
      <c r="T553" s="35">
        <f>IF('5b.TriRandNumbers'!T547&lt;=T$1,T$4+SQRT(T$2*'5b.TriRandNumbers'!T547),T$6-SQRT(T$3*(1-'5b.TriRandNumbers'!T547)))</f>
        <v>6.2695390786486129</v>
      </c>
      <c r="U553" s="34">
        <f>IF('5b.TriRandNumbers'!U547&lt;=U$1,U$4+SQRT(U$2*'5b.TriRandNumbers'!U547),U$6-SQRT(U$3*(1-'5b.TriRandNumbers'!U547)))</f>
        <v>8.7344214052516929</v>
      </c>
      <c r="V553" s="33">
        <f>IF('5b.TriRandNumbers'!V547&lt;=V$1,V$4+SQRT(V$2*'5b.TriRandNumbers'!V547),V$6-SQRT(V$3*(1-'5b.TriRandNumbers'!V547)))</f>
        <v>10.333047543264396</v>
      </c>
      <c r="W553" s="32">
        <f>IF('5b.TriRandNumbers'!W547&lt;=W$1,W$4+SQRT(W$2*'5b.TriRandNumbers'!W547),W$6-SQRT(W$3*(1-'5b.TriRandNumbers'!W547)))</f>
        <v>15.774803383217307</v>
      </c>
      <c r="X553" s="31">
        <f>IF('5b.TriRandNumbers'!X547&lt;=X$1,X$4+SQRT(X$2*'5b.TriRandNumbers'!X547),X$6-SQRT(X$3*(1-'5b.TriRandNumbers'!X547)))</f>
        <v>15.059743142847916</v>
      </c>
      <c r="Y553" s="30">
        <f>IF('5b.TriRandNumbers'!Y547&lt;=Y$1,Y$4+SQRT(Y$2*'5b.TriRandNumbers'!Y547),Y$6-SQRT(Y$3*(1-'5b.TriRandNumbers'!Y547)))</f>
        <v>9.0667745307406236</v>
      </c>
    </row>
    <row r="554" spans="2:25" hidden="1" x14ac:dyDescent="0.25">
      <c r="B554" s="35">
        <f>IF('5b.TriRandNumbers'!B548&lt;=B$1,B$4+SQRT(B$2*'5b.TriRandNumbers'!B548),B$6-SQRT(B$3*(1-'5b.TriRandNumbers'!B548)))</f>
        <v>5.5293369742885021</v>
      </c>
      <c r="C554" s="34">
        <f>IF('5b.TriRandNumbers'!C548&lt;=C$1,C$4+SQRT(C$2*'5b.TriRandNumbers'!C548),C$6-SQRT(C$3*(1-'5b.TriRandNumbers'!C548)))</f>
        <v>2.8656012342333734</v>
      </c>
      <c r="D554" s="33">
        <f>IF('5b.TriRandNumbers'!D548&lt;=D$1,D$4+SQRT(D$2*'5b.TriRandNumbers'!D548),D$6-SQRT(D$3*(1-'5b.TriRandNumbers'!D548)))</f>
        <v>6.0005594428288642</v>
      </c>
      <c r="E554" s="32">
        <f>IF('5b.TriRandNumbers'!E548&lt;=E$1,E$4+SQRT(E$2*'5b.TriRandNumbers'!E548),E$6-SQRT(E$3*(1-'5b.TriRandNumbers'!E548)))</f>
        <v>4.9610865105677231</v>
      </c>
      <c r="F554" s="31">
        <f>IF('5b.TriRandNumbers'!F548&lt;=F$1,F$4+SQRT(F$2*'5b.TriRandNumbers'!F548),F$6-SQRT(F$3*(1-'5b.TriRandNumbers'!F548)))</f>
        <v>3.1741141234014556</v>
      </c>
      <c r="G554" s="30">
        <f>IF('5b.TriRandNumbers'!G548&lt;=G$1,G$4+SQRT(G$2*'5b.TriRandNumbers'!G548),G$6-SQRT(G$3*(1-'5b.TriRandNumbers'!G548)))</f>
        <v>3.4768057656050306</v>
      </c>
      <c r="H554" s="35">
        <f>IF('5b.TriRandNumbers'!H548&lt;=H$1,H$4+SQRT(H$2*'5b.TriRandNumbers'!H548),H$6-SQRT(H$3*(1-'5b.TriRandNumbers'!H548)))</f>
        <v>10.360655074291829</v>
      </c>
      <c r="I554" s="34">
        <f>IF('5b.TriRandNumbers'!I548&lt;=I$1,I$4+SQRT(I$2*'5b.TriRandNumbers'!I548),I$6-SQRT(I$3*(1-'5b.TriRandNumbers'!I548)))</f>
        <v>10.629125737538443</v>
      </c>
      <c r="J554" s="33">
        <f>IF('5b.TriRandNumbers'!J548&lt;=J$1,J$4+SQRT(J$2*'5b.TriRandNumbers'!J548),J$6-SQRT(J$3*(1-'5b.TriRandNumbers'!J548)))</f>
        <v>15.076444074457022</v>
      </c>
      <c r="K554" s="32">
        <f>IF('5b.TriRandNumbers'!K548&lt;=K$1,K$4+SQRT(K$2*'5b.TriRandNumbers'!K548),K$6-SQRT(K$3*(1-'5b.TriRandNumbers'!K548)))</f>
        <v>12.328657613620834</v>
      </c>
      <c r="L554" s="31">
        <f>IF('5b.TriRandNumbers'!L548&lt;=L$1,L$4+SQRT(L$2*'5b.TriRandNumbers'!L548),L$6-SQRT(L$3*(1-'5b.TriRandNumbers'!L548)))</f>
        <v>8.4259599048845537</v>
      </c>
      <c r="M554" s="30">
        <f>IF('5b.TriRandNumbers'!M548&lt;=M$1,M$4+SQRT(M$2*'5b.TriRandNumbers'!M548),M$6-SQRT(M$3*(1-'5b.TriRandNumbers'!M548)))</f>
        <v>8.352768951992136</v>
      </c>
      <c r="N554" s="35">
        <f>IF('5b.TriRandNumbers'!N548&lt;=N$1,N$4+SQRT(N$2*'5b.TriRandNumbers'!N548),N$6-SQRT(N$3*(1-'5b.TriRandNumbers'!N548)))</f>
        <v>9.1788296578639788</v>
      </c>
      <c r="O554" s="34">
        <f>IF('5b.TriRandNumbers'!O548&lt;=O$1,O$4+SQRT(O$2*'5b.TriRandNumbers'!O548),O$6-SQRT(O$3*(1-'5b.TriRandNumbers'!O548)))</f>
        <v>12.107551266569949</v>
      </c>
      <c r="P554" s="33">
        <f>IF('5b.TriRandNumbers'!P548&lt;=P$1,P$4+SQRT(P$2*'5b.TriRandNumbers'!P548),P$6-SQRT(P$3*(1-'5b.TriRandNumbers'!P548)))</f>
        <v>15.675663702441966</v>
      </c>
      <c r="Q554" s="32">
        <f>IF('5b.TriRandNumbers'!Q548&lt;=Q$1,Q$4+SQRT(Q$2*'5b.TriRandNumbers'!Q548),Q$6-SQRT(Q$3*(1-'5b.TriRandNumbers'!Q548)))</f>
        <v>12.983041425543778</v>
      </c>
      <c r="R554" s="31">
        <f>IF('5b.TriRandNumbers'!R548&lt;=R$1,R$4+SQRT(R$2*'5b.TriRandNumbers'!R548),R$6-SQRT(R$3*(1-'5b.TriRandNumbers'!R548)))</f>
        <v>11.808110615164015</v>
      </c>
      <c r="S554" s="30">
        <f>IF('5b.TriRandNumbers'!S548&lt;=S$1,S$4+SQRT(S$2*'5b.TriRandNumbers'!S548),S$6-SQRT(S$3*(1-'5b.TriRandNumbers'!S548)))</f>
        <v>9.4909744156877913</v>
      </c>
      <c r="T554" s="35">
        <f>IF('5b.TriRandNumbers'!T548&lt;=T$1,T$4+SQRT(T$2*'5b.TriRandNumbers'!T548),T$6-SQRT(T$3*(1-'5b.TriRandNumbers'!T548)))</f>
        <v>5.355597101078013</v>
      </c>
      <c r="U554" s="34">
        <f>IF('5b.TriRandNumbers'!U548&lt;=U$1,U$4+SQRT(U$2*'5b.TriRandNumbers'!U548),U$6-SQRT(U$3*(1-'5b.TriRandNumbers'!U548)))</f>
        <v>11.751100404577517</v>
      </c>
      <c r="V554" s="33">
        <f>IF('5b.TriRandNumbers'!V548&lt;=V$1,V$4+SQRT(V$2*'5b.TriRandNumbers'!V548),V$6-SQRT(V$3*(1-'5b.TriRandNumbers'!V548)))</f>
        <v>14.434052047577087</v>
      </c>
      <c r="W554" s="32">
        <f>IF('5b.TriRandNumbers'!W548&lt;=W$1,W$4+SQRT(W$2*'5b.TriRandNumbers'!W548),W$6-SQRT(W$3*(1-'5b.TriRandNumbers'!W548)))</f>
        <v>9.1010982586597553</v>
      </c>
      <c r="X554" s="31">
        <f>IF('5b.TriRandNumbers'!X548&lt;=X$1,X$4+SQRT(X$2*'5b.TriRandNumbers'!X548),X$6-SQRT(X$3*(1-'5b.TriRandNumbers'!X548)))</f>
        <v>12.15710379191853</v>
      </c>
      <c r="Y554" s="30">
        <f>IF('5b.TriRandNumbers'!Y548&lt;=Y$1,Y$4+SQRT(Y$2*'5b.TriRandNumbers'!Y548),Y$6-SQRT(Y$3*(1-'5b.TriRandNumbers'!Y548)))</f>
        <v>7.8744732686902505</v>
      </c>
    </row>
    <row r="555" spans="2:25" hidden="1" x14ac:dyDescent="0.25">
      <c r="B555" s="35">
        <f>IF('5b.TriRandNumbers'!B549&lt;=B$1,B$4+SQRT(B$2*'5b.TriRandNumbers'!B549),B$6-SQRT(B$3*(1-'5b.TriRandNumbers'!B549)))</f>
        <v>5.3019178083399039</v>
      </c>
      <c r="C555" s="34">
        <f>IF('5b.TriRandNumbers'!C549&lt;=C$1,C$4+SQRT(C$2*'5b.TriRandNumbers'!C549),C$6-SQRT(C$3*(1-'5b.TriRandNumbers'!C549)))</f>
        <v>3.6116694196553412</v>
      </c>
      <c r="D555" s="33">
        <f>IF('5b.TriRandNumbers'!D549&lt;=D$1,D$4+SQRT(D$2*'5b.TriRandNumbers'!D549),D$6-SQRT(D$3*(1-'5b.TriRandNumbers'!D549)))</f>
        <v>5.8242908472212278</v>
      </c>
      <c r="E555" s="32">
        <f>IF('5b.TriRandNumbers'!E549&lt;=E$1,E$4+SQRT(E$2*'5b.TriRandNumbers'!E549),E$6-SQRT(E$3*(1-'5b.TriRandNumbers'!E549)))</f>
        <v>4.3604129257911914</v>
      </c>
      <c r="F555" s="31">
        <f>IF('5b.TriRandNumbers'!F549&lt;=F$1,F$4+SQRT(F$2*'5b.TriRandNumbers'!F549),F$6-SQRT(F$3*(1-'5b.TriRandNumbers'!F549)))</f>
        <v>2.256634577638577</v>
      </c>
      <c r="G555" s="30">
        <f>IF('5b.TriRandNumbers'!G549&lt;=G$1,G$4+SQRT(G$2*'5b.TriRandNumbers'!G549),G$6-SQRT(G$3*(1-'5b.TriRandNumbers'!G549)))</f>
        <v>4.2708121647068609</v>
      </c>
      <c r="H555" s="35">
        <f>IF('5b.TriRandNumbers'!H549&lt;=H$1,H$4+SQRT(H$2*'5b.TriRandNumbers'!H549),H$6-SQRT(H$3*(1-'5b.TriRandNumbers'!H549)))</f>
        <v>9.3795881495609201</v>
      </c>
      <c r="I555" s="34">
        <f>IF('5b.TriRandNumbers'!I549&lt;=I$1,I$4+SQRT(I$2*'5b.TriRandNumbers'!I549),I$6-SQRT(I$3*(1-'5b.TriRandNumbers'!I549)))</f>
        <v>11.465336137963563</v>
      </c>
      <c r="J555" s="33">
        <f>IF('5b.TriRandNumbers'!J549&lt;=J$1,J$4+SQRT(J$2*'5b.TriRandNumbers'!J549),J$6-SQRT(J$3*(1-'5b.TriRandNumbers'!J549)))</f>
        <v>14.702843125789851</v>
      </c>
      <c r="K555" s="32">
        <f>IF('5b.TriRandNumbers'!K549&lt;=K$1,K$4+SQRT(K$2*'5b.TriRandNumbers'!K549),K$6-SQRT(K$3*(1-'5b.TriRandNumbers'!K549)))</f>
        <v>7.3829685502722349</v>
      </c>
      <c r="L555" s="31">
        <f>IF('5b.TriRandNumbers'!L549&lt;=L$1,L$4+SQRT(L$2*'5b.TriRandNumbers'!L549),L$6-SQRT(L$3*(1-'5b.TriRandNumbers'!L549)))</f>
        <v>10.407919438364885</v>
      </c>
      <c r="M555" s="30">
        <f>IF('5b.TriRandNumbers'!M549&lt;=M$1,M$4+SQRT(M$2*'5b.TriRandNumbers'!M549),M$6-SQRT(M$3*(1-'5b.TriRandNumbers'!M549)))</f>
        <v>10.275833446563862</v>
      </c>
      <c r="N555" s="35">
        <f>IF('5b.TriRandNumbers'!N549&lt;=N$1,N$4+SQRT(N$2*'5b.TriRandNumbers'!N549),N$6-SQRT(N$3*(1-'5b.TriRandNumbers'!N549)))</f>
        <v>16.339229940977535</v>
      </c>
      <c r="O555" s="34">
        <f>IF('5b.TriRandNumbers'!O549&lt;=O$1,O$4+SQRT(O$2*'5b.TriRandNumbers'!O549),O$6-SQRT(O$3*(1-'5b.TriRandNumbers'!O549)))</f>
        <v>11.745782892737456</v>
      </c>
      <c r="P555" s="33">
        <f>IF('5b.TriRandNumbers'!P549&lt;=P$1,P$4+SQRT(P$2*'5b.TriRandNumbers'!P549),P$6-SQRT(P$3*(1-'5b.TriRandNumbers'!P549)))</f>
        <v>9.2836534954932226</v>
      </c>
      <c r="Q555" s="32">
        <f>IF('5b.TriRandNumbers'!Q549&lt;=Q$1,Q$4+SQRT(Q$2*'5b.TriRandNumbers'!Q549),Q$6-SQRT(Q$3*(1-'5b.TriRandNumbers'!Q549)))</f>
        <v>9.294423661150816</v>
      </c>
      <c r="R555" s="31">
        <f>IF('5b.TriRandNumbers'!R549&lt;=R$1,R$4+SQRT(R$2*'5b.TriRandNumbers'!R549),R$6-SQRT(R$3*(1-'5b.TriRandNumbers'!R549)))</f>
        <v>13.249409824249145</v>
      </c>
      <c r="S555" s="30">
        <f>IF('5b.TriRandNumbers'!S549&lt;=S$1,S$4+SQRT(S$2*'5b.TriRandNumbers'!S549),S$6-SQRT(S$3*(1-'5b.TriRandNumbers'!S549)))</f>
        <v>10.091186458433528</v>
      </c>
      <c r="T555" s="35">
        <f>IF('5b.TriRandNumbers'!T549&lt;=T$1,T$4+SQRT(T$2*'5b.TriRandNumbers'!T549),T$6-SQRT(T$3*(1-'5b.TriRandNumbers'!T549)))</f>
        <v>14.509605113889368</v>
      </c>
      <c r="U555" s="34">
        <f>IF('5b.TriRandNumbers'!U549&lt;=U$1,U$4+SQRT(U$2*'5b.TriRandNumbers'!U549),U$6-SQRT(U$3*(1-'5b.TriRandNumbers'!U549)))</f>
        <v>9.9270271552923468</v>
      </c>
      <c r="V555" s="33">
        <f>IF('5b.TriRandNumbers'!V549&lt;=V$1,V$4+SQRT(V$2*'5b.TriRandNumbers'!V549),V$6-SQRT(V$3*(1-'5b.TriRandNumbers'!V549)))</f>
        <v>7.4715249968293191</v>
      </c>
      <c r="W555" s="32">
        <f>IF('5b.TriRandNumbers'!W549&lt;=W$1,W$4+SQRT(W$2*'5b.TriRandNumbers'!W549),W$6-SQRT(W$3*(1-'5b.TriRandNumbers'!W549)))</f>
        <v>11.402895280896239</v>
      </c>
      <c r="X555" s="31">
        <f>IF('5b.TriRandNumbers'!X549&lt;=X$1,X$4+SQRT(X$2*'5b.TriRandNumbers'!X549),X$6-SQRT(X$3*(1-'5b.TriRandNumbers'!X549)))</f>
        <v>9.6740125505184515</v>
      </c>
      <c r="Y555" s="30">
        <f>IF('5b.TriRandNumbers'!Y549&lt;=Y$1,Y$4+SQRT(Y$2*'5b.TriRandNumbers'!Y549),Y$6-SQRT(Y$3*(1-'5b.TriRandNumbers'!Y549)))</f>
        <v>18.631565166470686</v>
      </c>
    </row>
    <row r="556" spans="2:25" hidden="1" x14ac:dyDescent="0.25">
      <c r="B556" s="35">
        <f>IF('5b.TriRandNumbers'!B550&lt;=B$1,B$4+SQRT(B$2*'5b.TriRandNumbers'!B550),B$6-SQRT(B$3*(1-'5b.TriRandNumbers'!B550)))</f>
        <v>5.2024829735723346</v>
      </c>
      <c r="C556" s="34">
        <f>IF('5b.TriRandNumbers'!C550&lt;=C$1,C$4+SQRT(C$2*'5b.TriRandNumbers'!C550),C$6-SQRT(C$3*(1-'5b.TriRandNumbers'!C550)))</f>
        <v>3.3207861813912523</v>
      </c>
      <c r="D556" s="33">
        <f>IF('5b.TriRandNumbers'!D550&lt;=D$1,D$4+SQRT(D$2*'5b.TriRandNumbers'!D550),D$6-SQRT(D$3*(1-'5b.TriRandNumbers'!D550)))</f>
        <v>5.3148196306897137</v>
      </c>
      <c r="E556" s="32">
        <f>IF('5b.TriRandNumbers'!E550&lt;=E$1,E$4+SQRT(E$2*'5b.TriRandNumbers'!E550),E$6-SQRT(E$3*(1-'5b.TriRandNumbers'!E550)))</f>
        <v>3.8146356129920194</v>
      </c>
      <c r="F556" s="31">
        <f>IF('5b.TriRandNumbers'!F550&lt;=F$1,F$4+SQRT(F$2*'5b.TriRandNumbers'!F550),F$6-SQRT(F$3*(1-'5b.TriRandNumbers'!F550)))</f>
        <v>1.9642050295005253</v>
      </c>
      <c r="G556" s="30">
        <f>IF('5b.TriRandNumbers'!G550&lt;=G$1,G$4+SQRT(G$2*'5b.TriRandNumbers'!G550),G$6-SQRT(G$3*(1-'5b.TriRandNumbers'!G550)))</f>
        <v>3.1951766428943857</v>
      </c>
      <c r="H556" s="35">
        <f>IF('5b.TriRandNumbers'!H550&lt;=H$1,H$4+SQRT(H$2*'5b.TriRandNumbers'!H550),H$6-SQRT(H$3*(1-'5b.TriRandNumbers'!H550)))</f>
        <v>9.4688578157082333</v>
      </c>
      <c r="I556" s="34">
        <f>IF('5b.TriRandNumbers'!I550&lt;=I$1,I$4+SQRT(I$2*'5b.TriRandNumbers'!I550),I$6-SQRT(I$3*(1-'5b.TriRandNumbers'!I550)))</f>
        <v>19.547000725764015</v>
      </c>
      <c r="J556" s="33">
        <f>IF('5b.TriRandNumbers'!J550&lt;=J$1,J$4+SQRT(J$2*'5b.TriRandNumbers'!J550),J$6-SQRT(J$3*(1-'5b.TriRandNumbers'!J550)))</f>
        <v>16.412986422937493</v>
      </c>
      <c r="K556" s="32">
        <f>IF('5b.TriRandNumbers'!K550&lt;=K$1,K$4+SQRT(K$2*'5b.TriRandNumbers'!K550),K$6-SQRT(K$3*(1-'5b.TriRandNumbers'!K550)))</f>
        <v>8.2962576031874633</v>
      </c>
      <c r="L556" s="31">
        <f>IF('5b.TriRandNumbers'!L550&lt;=L$1,L$4+SQRT(L$2*'5b.TriRandNumbers'!L550),L$6-SQRT(L$3*(1-'5b.TriRandNumbers'!L550)))</f>
        <v>15.381033736712032</v>
      </c>
      <c r="M556" s="30">
        <f>IF('5b.TriRandNumbers'!M550&lt;=M$1,M$4+SQRT(M$2*'5b.TriRandNumbers'!M550),M$6-SQRT(M$3*(1-'5b.TriRandNumbers'!M550)))</f>
        <v>10.338126275747776</v>
      </c>
      <c r="N556" s="35">
        <f>IF('5b.TriRandNumbers'!N550&lt;=N$1,N$4+SQRT(N$2*'5b.TriRandNumbers'!N550),N$6-SQRT(N$3*(1-'5b.TriRandNumbers'!N550)))</f>
        <v>10.040840481151536</v>
      </c>
      <c r="O556" s="34">
        <f>IF('5b.TriRandNumbers'!O550&lt;=O$1,O$4+SQRT(O$2*'5b.TriRandNumbers'!O550),O$6-SQRT(O$3*(1-'5b.TriRandNumbers'!O550)))</f>
        <v>11.942404019152843</v>
      </c>
      <c r="P556" s="33">
        <f>IF('5b.TriRandNumbers'!P550&lt;=P$1,P$4+SQRT(P$2*'5b.TriRandNumbers'!P550),P$6-SQRT(P$3*(1-'5b.TriRandNumbers'!P550)))</f>
        <v>7.4449511506148429</v>
      </c>
      <c r="Q556" s="32">
        <f>IF('5b.TriRandNumbers'!Q550&lt;=Q$1,Q$4+SQRT(Q$2*'5b.TriRandNumbers'!Q550),Q$6-SQRT(Q$3*(1-'5b.TriRandNumbers'!Q550)))</f>
        <v>13.921797291301207</v>
      </c>
      <c r="R556" s="31">
        <f>IF('5b.TriRandNumbers'!R550&lt;=R$1,R$4+SQRT(R$2*'5b.TriRandNumbers'!R550),R$6-SQRT(R$3*(1-'5b.TriRandNumbers'!R550)))</f>
        <v>9.7517606001264916</v>
      </c>
      <c r="S556" s="30">
        <f>IF('5b.TriRandNumbers'!S550&lt;=S$1,S$4+SQRT(S$2*'5b.TriRandNumbers'!S550),S$6-SQRT(S$3*(1-'5b.TriRandNumbers'!S550)))</f>
        <v>12.2242525883489</v>
      </c>
      <c r="T556" s="35">
        <f>IF('5b.TriRandNumbers'!T550&lt;=T$1,T$4+SQRT(T$2*'5b.TriRandNumbers'!T550),T$6-SQRT(T$3*(1-'5b.TriRandNumbers'!T550)))</f>
        <v>16.936136646835163</v>
      </c>
      <c r="U556" s="34">
        <f>IF('5b.TriRandNumbers'!U550&lt;=U$1,U$4+SQRT(U$2*'5b.TriRandNumbers'!U550),U$6-SQRT(U$3*(1-'5b.TriRandNumbers'!U550)))</f>
        <v>11.290334461852302</v>
      </c>
      <c r="V556" s="33">
        <f>IF('5b.TriRandNumbers'!V550&lt;=V$1,V$4+SQRT(V$2*'5b.TriRandNumbers'!V550),V$6-SQRT(V$3*(1-'5b.TriRandNumbers'!V550)))</f>
        <v>9.7493618896625378</v>
      </c>
      <c r="W556" s="32">
        <f>IF('5b.TriRandNumbers'!W550&lt;=W$1,W$4+SQRT(W$2*'5b.TriRandNumbers'!W550),W$6-SQRT(W$3*(1-'5b.TriRandNumbers'!W550)))</f>
        <v>8.3609220415424499</v>
      </c>
      <c r="X556" s="31">
        <f>IF('5b.TriRandNumbers'!X550&lt;=X$1,X$4+SQRT(X$2*'5b.TriRandNumbers'!X550),X$6-SQRT(X$3*(1-'5b.TriRandNumbers'!X550)))</f>
        <v>16.767189308870588</v>
      </c>
      <c r="Y556" s="30">
        <f>IF('5b.TriRandNumbers'!Y550&lt;=Y$1,Y$4+SQRT(Y$2*'5b.TriRandNumbers'!Y550),Y$6-SQRT(Y$3*(1-'5b.TriRandNumbers'!Y550)))</f>
        <v>9.3007056370616166</v>
      </c>
    </row>
    <row r="557" spans="2:25" hidden="1" x14ac:dyDescent="0.25">
      <c r="B557" s="35">
        <f>IF('5b.TriRandNumbers'!B551&lt;=B$1,B$4+SQRT(B$2*'5b.TriRandNumbers'!B551),B$6-SQRT(B$3*(1-'5b.TriRandNumbers'!B551)))</f>
        <v>4.0167035207391644</v>
      </c>
      <c r="C557" s="34">
        <f>IF('5b.TriRandNumbers'!C551&lt;=C$1,C$4+SQRT(C$2*'5b.TriRandNumbers'!C551),C$6-SQRT(C$3*(1-'5b.TriRandNumbers'!C551)))</f>
        <v>3.265698258591982</v>
      </c>
      <c r="D557" s="33">
        <f>IF('5b.TriRandNumbers'!D551&lt;=D$1,D$4+SQRT(D$2*'5b.TriRandNumbers'!D551),D$6-SQRT(D$3*(1-'5b.TriRandNumbers'!D551)))</f>
        <v>5.7673318499121811</v>
      </c>
      <c r="E557" s="32">
        <f>IF('5b.TriRandNumbers'!E551&lt;=E$1,E$4+SQRT(E$2*'5b.TriRandNumbers'!E551),E$6-SQRT(E$3*(1-'5b.TriRandNumbers'!E551)))</f>
        <v>3.9109679103422899</v>
      </c>
      <c r="F557" s="31">
        <f>IF('5b.TriRandNumbers'!F551&lt;=F$1,F$4+SQRT(F$2*'5b.TriRandNumbers'!F551),F$6-SQRT(F$3*(1-'5b.TriRandNumbers'!F551)))</f>
        <v>1.420485649674557</v>
      </c>
      <c r="G557" s="30">
        <f>IF('5b.TriRandNumbers'!G551&lt;=G$1,G$4+SQRT(G$2*'5b.TriRandNumbers'!G551),G$6-SQRT(G$3*(1-'5b.TriRandNumbers'!G551)))</f>
        <v>2.540029785860098</v>
      </c>
      <c r="H557" s="35">
        <f>IF('5b.TriRandNumbers'!H551&lt;=H$1,H$4+SQRT(H$2*'5b.TriRandNumbers'!H551),H$6-SQRT(H$3*(1-'5b.TriRandNumbers'!H551)))</f>
        <v>11.291523711802663</v>
      </c>
      <c r="I557" s="34">
        <f>IF('5b.TriRandNumbers'!I551&lt;=I$1,I$4+SQRT(I$2*'5b.TriRandNumbers'!I551),I$6-SQRT(I$3*(1-'5b.TriRandNumbers'!I551)))</f>
        <v>15.978331969615846</v>
      </c>
      <c r="J557" s="33">
        <f>IF('5b.TriRandNumbers'!J551&lt;=J$1,J$4+SQRT(J$2*'5b.TriRandNumbers'!J551),J$6-SQRT(J$3*(1-'5b.TriRandNumbers'!J551)))</f>
        <v>9.1828467764443467</v>
      </c>
      <c r="K557" s="32">
        <f>IF('5b.TriRandNumbers'!K551&lt;=K$1,K$4+SQRT(K$2*'5b.TriRandNumbers'!K551),K$6-SQRT(K$3*(1-'5b.TriRandNumbers'!K551)))</f>
        <v>18.263649815602637</v>
      </c>
      <c r="L557" s="31">
        <f>IF('5b.TriRandNumbers'!L551&lt;=L$1,L$4+SQRT(L$2*'5b.TriRandNumbers'!L551),L$6-SQRT(L$3*(1-'5b.TriRandNumbers'!L551)))</f>
        <v>14.815975926724835</v>
      </c>
      <c r="M557" s="30">
        <f>IF('5b.TriRandNumbers'!M551&lt;=M$1,M$4+SQRT(M$2*'5b.TriRandNumbers'!M551),M$6-SQRT(M$3*(1-'5b.TriRandNumbers'!M551)))</f>
        <v>6.4093500860327408</v>
      </c>
      <c r="N557" s="35">
        <f>IF('5b.TriRandNumbers'!N551&lt;=N$1,N$4+SQRT(N$2*'5b.TriRandNumbers'!N551),N$6-SQRT(N$3*(1-'5b.TriRandNumbers'!N551)))</f>
        <v>13.60104261005522</v>
      </c>
      <c r="O557" s="34">
        <f>IF('5b.TriRandNumbers'!O551&lt;=O$1,O$4+SQRT(O$2*'5b.TriRandNumbers'!O551),O$6-SQRT(O$3*(1-'5b.TriRandNumbers'!O551)))</f>
        <v>9.2361235550587999</v>
      </c>
      <c r="P557" s="33">
        <f>IF('5b.TriRandNumbers'!P551&lt;=P$1,P$4+SQRT(P$2*'5b.TriRandNumbers'!P551),P$6-SQRT(P$3*(1-'5b.TriRandNumbers'!P551)))</f>
        <v>16.165625228177394</v>
      </c>
      <c r="Q557" s="32">
        <f>IF('5b.TriRandNumbers'!Q551&lt;=Q$1,Q$4+SQRT(Q$2*'5b.TriRandNumbers'!Q551),Q$6-SQRT(Q$3*(1-'5b.TriRandNumbers'!Q551)))</f>
        <v>10.527917139723147</v>
      </c>
      <c r="R557" s="31">
        <f>IF('5b.TriRandNumbers'!R551&lt;=R$1,R$4+SQRT(R$2*'5b.TriRandNumbers'!R551),R$6-SQRT(R$3*(1-'5b.TriRandNumbers'!R551)))</f>
        <v>16.529331574151527</v>
      </c>
      <c r="S557" s="30">
        <f>IF('5b.TriRandNumbers'!S551&lt;=S$1,S$4+SQRT(S$2*'5b.TriRandNumbers'!S551),S$6-SQRT(S$3*(1-'5b.TriRandNumbers'!S551)))</f>
        <v>11.566295588973336</v>
      </c>
      <c r="T557" s="35">
        <f>IF('5b.TriRandNumbers'!T551&lt;=T$1,T$4+SQRT(T$2*'5b.TriRandNumbers'!T551),T$6-SQRT(T$3*(1-'5b.TriRandNumbers'!T551)))</f>
        <v>16.351528517213136</v>
      </c>
      <c r="U557" s="34">
        <f>IF('5b.TriRandNumbers'!U551&lt;=U$1,U$4+SQRT(U$2*'5b.TriRandNumbers'!U551),U$6-SQRT(U$3*(1-'5b.TriRandNumbers'!U551)))</f>
        <v>13.560479431347298</v>
      </c>
      <c r="V557" s="33">
        <f>IF('5b.TriRandNumbers'!V551&lt;=V$1,V$4+SQRT(V$2*'5b.TriRandNumbers'!V551),V$6-SQRT(V$3*(1-'5b.TriRandNumbers'!V551)))</f>
        <v>12.527639245253088</v>
      </c>
      <c r="W557" s="32">
        <f>IF('5b.TriRandNumbers'!W551&lt;=W$1,W$4+SQRT(W$2*'5b.TriRandNumbers'!W551),W$6-SQRT(W$3*(1-'5b.TriRandNumbers'!W551)))</f>
        <v>15.219474805221049</v>
      </c>
      <c r="X557" s="31">
        <f>IF('5b.TriRandNumbers'!X551&lt;=X$1,X$4+SQRT(X$2*'5b.TriRandNumbers'!X551),X$6-SQRT(X$3*(1-'5b.TriRandNumbers'!X551)))</f>
        <v>12.890960099759974</v>
      </c>
      <c r="Y557" s="30">
        <f>IF('5b.TriRandNumbers'!Y551&lt;=Y$1,Y$4+SQRT(Y$2*'5b.TriRandNumbers'!Y551),Y$6-SQRT(Y$3*(1-'5b.TriRandNumbers'!Y551)))</f>
        <v>18.794499942212799</v>
      </c>
    </row>
    <row r="558" spans="2:25" hidden="1" x14ac:dyDescent="0.25">
      <c r="B558" s="35">
        <f>IF('5b.TriRandNumbers'!B552&lt;=B$1,B$4+SQRT(B$2*'5b.TriRandNumbers'!B552),B$6-SQRT(B$3*(1-'5b.TriRandNumbers'!B552)))</f>
        <v>3.6762435370038933</v>
      </c>
      <c r="C558" s="34">
        <f>IF('5b.TriRandNumbers'!C552&lt;=C$1,C$4+SQRT(C$2*'5b.TriRandNumbers'!C552),C$6-SQRT(C$3*(1-'5b.TriRandNumbers'!C552)))</f>
        <v>3.1121237488639109</v>
      </c>
      <c r="D558" s="33">
        <f>IF('5b.TriRandNumbers'!D552&lt;=D$1,D$4+SQRT(D$2*'5b.TriRandNumbers'!D552),D$6-SQRT(D$3*(1-'5b.TriRandNumbers'!D552)))</f>
        <v>6.1647832647512537</v>
      </c>
      <c r="E558" s="32">
        <f>IF('5b.TriRandNumbers'!E552&lt;=E$1,E$4+SQRT(E$2*'5b.TriRandNumbers'!E552),E$6-SQRT(E$3*(1-'5b.TriRandNumbers'!E552)))</f>
        <v>4.6343556457816266</v>
      </c>
      <c r="F558" s="31">
        <f>IF('5b.TriRandNumbers'!F552&lt;=F$1,F$4+SQRT(F$2*'5b.TriRandNumbers'!F552),F$6-SQRT(F$3*(1-'5b.TriRandNumbers'!F552)))</f>
        <v>1.8473241698345393</v>
      </c>
      <c r="G558" s="30">
        <f>IF('5b.TriRandNumbers'!G552&lt;=G$1,G$4+SQRT(G$2*'5b.TriRandNumbers'!G552),G$6-SQRT(G$3*(1-'5b.TriRandNumbers'!G552)))</f>
        <v>2.9897143304282059</v>
      </c>
      <c r="H558" s="35">
        <f>IF('5b.TriRandNumbers'!H552&lt;=H$1,H$4+SQRT(H$2*'5b.TriRandNumbers'!H552),H$6-SQRT(H$3*(1-'5b.TriRandNumbers'!H552)))</f>
        <v>11.357534816710684</v>
      </c>
      <c r="I558" s="34">
        <f>IF('5b.TriRandNumbers'!I552&lt;=I$1,I$4+SQRT(I$2*'5b.TriRandNumbers'!I552),I$6-SQRT(I$3*(1-'5b.TriRandNumbers'!I552)))</f>
        <v>12.440679036199244</v>
      </c>
      <c r="J558" s="33">
        <f>IF('5b.TriRandNumbers'!J552&lt;=J$1,J$4+SQRT(J$2*'5b.TriRandNumbers'!J552),J$6-SQRT(J$3*(1-'5b.TriRandNumbers'!J552)))</f>
        <v>9.4710825653609199</v>
      </c>
      <c r="K558" s="32">
        <f>IF('5b.TriRandNumbers'!K552&lt;=K$1,K$4+SQRT(K$2*'5b.TriRandNumbers'!K552),K$6-SQRT(K$3*(1-'5b.TriRandNumbers'!K552)))</f>
        <v>16.133165642658959</v>
      </c>
      <c r="L558" s="31">
        <f>IF('5b.TriRandNumbers'!L552&lt;=L$1,L$4+SQRT(L$2*'5b.TriRandNumbers'!L552),L$6-SQRT(L$3*(1-'5b.TriRandNumbers'!L552)))</f>
        <v>12.00937243345366</v>
      </c>
      <c r="M558" s="30">
        <f>IF('5b.TriRandNumbers'!M552&lt;=M$1,M$4+SQRT(M$2*'5b.TriRandNumbers'!M552),M$6-SQRT(M$3*(1-'5b.TriRandNumbers'!M552)))</f>
        <v>11.726587937506027</v>
      </c>
      <c r="N558" s="35">
        <f>IF('5b.TriRandNumbers'!N552&lt;=N$1,N$4+SQRT(N$2*'5b.TriRandNumbers'!N552),N$6-SQRT(N$3*(1-'5b.TriRandNumbers'!N552)))</f>
        <v>10.822505686685572</v>
      </c>
      <c r="O558" s="34">
        <f>IF('5b.TriRandNumbers'!O552&lt;=O$1,O$4+SQRT(O$2*'5b.TriRandNumbers'!O552),O$6-SQRT(O$3*(1-'5b.TriRandNumbers'!O552)))</f>
        <v>15.38524798836329</v>
      </c>
      <c r="P558" s="33">
        <f>IF('5b.TriRandNumbers'!P552&lt;=P$1,P$4+SQRT(P$2*'5b.TriRandNumbers'!P552),P$6-SQRT(P$3*(1-'5b.TriRandNumbers'!P552)))</f>
        <v>16.00393837845014</v>
      </c>
      <c r="Q558" s="32">
        <f>IF('5b.TriRandNumbers'!Q552&lt;=Q$1,Q$4+SQRT(Q$2*'5b.TriRandNumbers'!Q552),Q$6-SQRT(Q$3*(1-'5b.TriRandNumbers'!Q552)))</f>
        <v>12.323528092393577</v>
      </c>
      <c r="R558" s="31">
        <f>IF('5b.TriRandNumbers'!R552&lt;=R$1,R$4+SQRT(R$2*'5b.TriRandNumbers'!R552),R$6-SQRT(R$3*(1-'5b.TriRandNumbers'!R552)))</f>
        <v>9.7218285710721943</v>
      </c>
      <c r="S558" s="30">
        <f>IF('5b.TriRandNumbers'!S552&lt;=S$1,S$4+SQRT(S$2*'5b.TriRandNumbers'!S552),S$6-SQRT(S$3*(1-'5b.TriRandNumbers'!S552)))</f>
        <v>14.377123112490011</v>
      </c>
      <c r="T558" s="35">
        <f>IF('5b.TriRandNumbers'!T552&lt;=T$1,T$4+SQRT(T$2*'5b.TriRandNumbers'!T552),T$6-SQRT(T$3*(1-'5b.TriRandNumbers'!T552)))</f>
        <v>7.2823388778501794</v>
      </c>
      <c r="U558" s="34">
        <f>IF('5b.TriRandNumbers'!U552&lt;=U$1,U$4+SQRT(U$2*'5b.TriRandNumbers'!U552),U$6-SQRT(U$3*(1-'5b.TriRandNumbers'!U552)))</f>
        <v>9.8374466950697368</v>
      </c>
      <c r="V558" s="33">
        <f>IF('5b.TriRandNumbers'!V552&lt;=V$1,V$4+SQRT(V$2*'5b.TriRandNumbers'!V552),V$6-SQRT(V$3*(1-'5b.TriRandNumbers'!V552)))</f>
        <v>13.729310007441478</v>
      </c>
      <c r="W558" s="32">
        <f>IF('5b.TriRandNumbers'!W552&lt;=W$1,W$4+SQRT(W$2*'5b.TriRandNumbers'!W552),W$6-SQRT(W$3*(1-'5b.TriRandNumbers'!W552)))</f>
        <v>13.768156423522724</v>
      </c>
      <c r="X558" s="31">
        <f>IF('5b.TriRandNumbers'!X552&lt;=X$1,X$4+SQRT(X$2*'5b.TriRandNumbers'!X552),X$6-SQRT(X$3*(1-'5b.TriRandNumbers'!X552)))</f>
        <v>11.193327737943983</v>
      </c>
      <c r="Y558" s="30">
        <f>IF('5b.TriRandNumbers'!Y552&lt;=Y$1,Y$4+SQRT(Y$2*'5b.TriRandNumbers'!Y552),Y$6-SQRT(Y$3*(1-'5b.TriRandNumbers'!Y552)))</f>
        <v>11.018815915834454</v>
      </c>
    </row>
    <row r="559" spans="2:25" hidden="1" x14ac:dyDescent="0.25">
      <c r="B559" s="35">
        <f>IF('5b.TriRandNumbers'!B553&lt;=B$1,B$4+SQRT(B$2*'5b.TriRandNumbers'!B553),B$6-SQRT(B$3*(1-'5b.TriRandNumbers'!B553)))</f>
        <v>3.870818885956802</v>
      </c>
      <c r="C559" s="34">
        <f>IF('5b.TriRandNumbers'!C553&lt;=C$1,C$4+SQRT(C$2*'5b.TriRandNumbers'!C553),C$6-SQRT(C$3*(1-'5b.TriRandNumbers'!C553)))</f>
        <v>4.6905726798426643</v>
      </c>
      <c r="D559" s="33">
        <f>IF('5b.TriRandNumbers'!D553&lt;=D$1,D$4+SQRT(D$2*'5b.TriRandNumbers'!D553),D$6-SQRT(D$3*(1-'5b.TriRandNumbers'!D553)))</f>
        <v>6.1803669631070042</v>
      </c>
      <c r="E559" s="32">
        <f>IF('5b.TriRandNumbers'!E553&lt;=E$1,E$4+SQRT(E$2*'5b.TriRandNumbers'!E553),E$6-SQRT(E$3*(1-'5b.TriRandNumbers'!E553)))</f>
        <v>3.0863927840399206</v>
      </c>
      <c r="F559" s="31">
        <f>IF('5b.TriRandNumbers'!F553&lt;=F$1,F$4+SQRT(F$2*'5b.TriRandNumbers'!F553),F$6-SQRT(F$3*(1-'5b.TriRandNumbers'!F553)))</f>
        <v>2.1348057450775828</v>
      </c>
      <c r="G559" s="30">
        <f>IF('5b.TriRandNumbers'!G553&lt;=G$1,G$4+SQRT(G$2*'5b.TriRandNumbers'!G553),G$6-SQRT(G$3*(1-'5b.TriRandNumbers'!G553)))</f>
        <v>3.1672058662803693</v>
      </c>
      <c r="H559" s="35">
        <f>IF('5b.TriRandNumbers'!H553&lt;=H$1,H$4+SQRT(H$2*'5b.TriRandNumbers'!H553),H$6-SQRT(H$3*(1-'5b.TriRandNumbers'!H553)))</f>
        <v>9.7985553373651584</v>
      </c>
      <c r="I559" s="34">
        <f>IF('5b.TriRandNumbers'!I553&lt;=I$1,I$4+SQRT(I$2*'5b.TriRandNumbers'!I553),I$6-SQRT(I$3*(1-'5b.TriRandNumbers'!I553)))</f>
        <v>12.662804318071252</v>
      </c>
      <c r="J559" s="33">
        <f>IF('5b.TriRandNumbers'!J553&lt;=J$1,J$4+SQRT(J$2*'5b.TriRandNumbers'!J553),J$6-SQRT(J$3*(1-'5b.TriRandNumbers'!J553)))</f>
        <v>6.6745129384687552</v>
      </c>
      <c r="K559" s="32">
        <f>IF('5b.TriRandNumbers'!K553&lt;=K$1,K$4+SQRT(K$2*'5b.TriRandNumbers'!K553),K$6-SQRT(K$3*(1-'5b.TriRandNumbers'!K553)))</f>
        <v>11.769842771715496</v>
      </c>
      <c r="L559" s="31">
        <f>IF('5b.TriRandNumbers'!L553&lt;=L$1,L$4+SQRT(L$2*'5b.TriRandNumbers'!L553),L$6-SQRT(L$3*(1-'5b.TriRandNumbers'!L553)))</f>
        <v>9.0644779438893242</v>
      </c>
      <c r="M559" s="30">
        <f>IF('5b.TriRandNumbers'!M553&lt;=M$1,M$4+SQRT(M$2*'5b.TriRandNumbers'!M553),M$6-SQRT(M$3*(1-'5b.TriRandNumbers'!M553)))</f>
        <v>8.1761885371805185</v>
      </c>
      <c r="N559" s="35">
        <f>IF('5b.TriRandNumbers'!N553&lt;=N$1,N$4+SQRT(N$2*'5b.TriRandNumbers'!N553),N$6-SQRT(N$3*(1-'5b.TriRandNumbers'!N553)))</f>
        <v>16.608499701249208</v>
      </c>
      <c r="O559" s="34">
        <f>IF('5b.TriRandNumbers'!O553&lt;=O$1,O$4+SQRT(O$2*'5b.TriRandNumbers'!O553),O$6-SQRT(O$3*(1-'5b.TriRandNumbers'!O553)))</f>
        <v>12.132548585275917</v>
      </c>
      <c r="P559" s="33">
        <f>IF('5b.TriRandNumbers'!P553&lt;=P$1,P$4+SQRT(P$2*'5b.TriRandNumbers'!P553),P$6-SQRT(P$3*(1-'5b.TriRandNumbers'!P553)))</f>
        <v>18.030039272987739</v>
      </c>
      <c r="Q559" s="32">
        <f>IF('5b.TriRandNumbers'!Q553&lt;=Q$1,Q$4+SQRT(Q$2*'5b.TriRandNumbers'!Q553),Q$6-SQRT(Q$3*(1-'5b.TriRandNumbers'!Q553)))</f>
        <v>18.202730145289831</v>
      </c>
      <c r="R559" s="31">
        <f>IF('5b.TriRandNumbers'!R553&lt;=R$1,R$4+SQRT(R$2*'5b.TriRandNumbers'!R553),R$6-SQRT(R$3*(1-'5b.TriRandNumbers'!R553)))</f>
        <v>10.074778575550619</v>
      </c>
      <c r="S559" s="30">
        <f>IF('5b.TriRandNumbers'!S553&lt;=S$1,S$4+SQRT(S$2*'5b.TriRandNumbers'!S553),S$6-SQRT(S$3*(1-'5b.TriRandNumbers'!S553)))</f>
        <v>12.428207609352038</v>
      </c>
      <c r="T559" s="35">
        <f>IF('5b.TriRandNumbers'!T553&lt;=T$1,T$4+SQRT(T$2*'5b.TriRandNumbers'!T553),T$6-SQRT(T$3*(1-'5b.TriRandNumbers'!T553)))</f>
        <v>14.837742252258142</v>
      </c>
      <c r="U559" s="34">
        <f>IF('5b.TriRandNumbers'!U553&lt;=U$1,U$4+SQRT(U$2*'5b.TriRandNumbers'!U553),U$6-SQRT(U$3*(1-'5b.TriRandNumbers'!U553)))</f>
        <v>17.394513816476319</v>
      </c>
      <c r="V559" s="33">
        <f>IF('5b.TriRandNumbers'!V553&lt;=V$1,V$4+SQRT(V$2*'5b.TriRandNumbers'!V553),V$6-SQRT(V$3*(1-'5b.TriRandNumbers'!V553)))</f>
        <v>9.2868960233838678</v>
      </c>
      <c r="W559" s="32">
        <f>IF('5b.TriRandNumbers'!W553&lt;=W$1,W$4+SQRT(W$2*'5b.TriRandNumbers'!W553),W$6-SQRT(W$3*(1-'5b.TriRandNumbers'!W553)))</f>
        <v>19.238927633190716</v>
      </c>
      <c r="X559" s="31">
        <f>IF('5b.TriRandNumbers'!X553&lt;=X$1,X$4+SQRT(X$2*'5b.TriRandNumbers'!X553),X$6-SQRT(X$3*(1-'5b.TriRandNumbers'!X553)))</f>
        <v>8.523040323747038</v>
      </c>
      <c r="Y559" s="30">
        <f>IF('5b.TriRandNumbers'!Y553&lt;=Y$1,Y$4+SQRT(Y$2*'5b.TriRandNumbers'!Y553),Y$6-SQRT(Y$3*(1-'5b.TriRandNumbers'!Y553)))</f>
        <v>9.4636130432089338</v>
      </c>
    </row>
    <row r="560" spans="2:25" hidden="1" x14ac:dyDescent="0.25">
      <c r="B560" s="35">
        <f>IF('5b.TriRandNumbers'!B554&lt;=B$1,B$4+SQRT(B$2*'5b.TriRandNumbers'!B554),B$6-SQRT(B$3*(1-'5b.TriRandNumbers'!B554)))</f>
        <v>5.0465598219525356</v>
      </c>
      <c r="C560" s="34">
        <f>IF('5b.TriRandNumbers'!C554&lt;=C$1,C$4+SQRT(C$2*'5b.TriRandNumbers'!C554),C$6-SQRT(C$3*(1-'5b.TriRandNumbers'!C554)))</f>
        <v>3.1094449881726303</v>
      </c>
      <c r="D560" s="33">
        <f>IF('5b.TriRandNumbers'!D554&lt;=D$1,D$4+SQRT(D$2*'5b.TriRandNumbers'!D554),D$6-SQRT(D$3*(1-'5b.TriRandNumbers'!D554)))</f>
        <v>4.9409889027113216</v>
      </c>
      <c r="E560" s="32">
        <f>IF('5b.TriRandNumbers'!E554&lt;=E$1,E$4+SQRT(E$2*'5b.TriRandNumbers'!E554),E$6-SQRT(E$3*(1-'5b.TriRandNumbers'!E554)))</f>
        <v>3.5744320469794735</v>
      </c>
      <c r="F560" s="31">
        <f>IF('5b.TriRandNumbers'!F554&lt;=F$1,F$4+SQRT(F$2*'5b.TriRandNumbers'!F554),F$6-SQRT(F$3*(1-'5b.TriRandNumbers'!F554)))</f>
        <v>1.8290815052197051</v>
      </c>
      <c r="G560" s="30">
        <f>IF('5b.TriRandNumbers'!G554&lt;=G$1,G$4+SQRT(G$2*'5b.TriRandNumbers'!G554),G$6-SQRT(G$3*(1-'5b.TriRandNumbers'!G554)))</f>
        <v>4.484155144656607</v>
      </c>
      <c r="H560" s="35">
        <f>IF('5b.TriRandNumbers'!H554&lt;=H$1,H$4+SQRT(H$2*'5b.TriRandNumbers'!H554),H$6-SQRT(H$3*(1-'5b.TriRandNumbers'!H554)))</f>
        <v>11.847241206089556</v>
      </c>
      <c r="I560" s="34">
        <f>IF('5b.TriRandNumbers'!I554&lt;=I$1,I$4+SQRT(I$2*'5b.TriRandNumbers'!I554),I$6-SQRT(I$3*(1-'5b.TriRandNumbers'!I554)))</f>
        <v>13.711939497470009</v>
      </c>
      <c r="J560" s="33">
        <f>IF('5b.TriRandNumbers'!J554&lt;=J$1,J$4+SQRT(J$2*'5b.TriRandNumbers'!J554),J$6-SQRT(J$3*(1-'5b.TriRandNumbers'!J554)))</f>
        <v>12.665295340693767</v>
      </c>
      <c r="K560" s="32">
        <f>IF('5b.TriRandNumbers'!K554&lt;=K$1,K$4+SQRT(K$2*'5b.TriRandNumbers'!K554),K$6-SQRT(K$3*(1-'5b.TriRandNumbers'!K554)))</f>
        <v>9.4805536742407313</v>
      </c>
      <c r="L560" s="31">
        <f>IF('5b.TriRandNumbers'!L554&lt;=L$1,L$4+SQRT(L$2*'5b.TriRandNumbers'!L554),L$6-SQRT(L$3*(1-'5b.TriRandNumbers'!L554)))</f>
        <v>15.175520653275074</v>
      </c>
      <c r="M560" s="30">
        <f>IF('5b.TriRandNumbers'!M554&lt;=M$1,M$4+SQRT(M$2*'5b.TriRandNumbers'!M554),M$6-SQRT(M$3*(1-'5b.TriRandNumbers'!M554)))</f>
        <v>9.3077331707458342</v>
      </c>
      <c r="N560" s="35">
        <f>IF('5b.TriRandNumbers'!N554&lt;=N$1,N$4+SQRT(N$2*'5b.TriRandNumbers'!N554),N$6-SQRT(N$3*(1-'5b.TriRandNumbers'!N554)))</f>
        <v>9.938964215320464</v>
      </c>
      <c r="O560" s="34">
        <f>IF('5b.TriRandNumbers'!O554&lt;=O$1,O$4+SQRT(O$2*'5b.TriRandNumbers'!O554),O$6-SQRT(O$3*(1-'5b.TriRandNumbers'!O554)))</f>
        <v>8.8534564050166011</v>
      </c>
      <c r="P560" s="33">
        <f>IF('5b.TriRandNumbers'!P554&lt;=P$1,P$4+SQRT(P$2*'5b.TriRandNumbers'!P554),P$6-SQRT(P$3*(1-'5b.TriRandNumbers'!P554)))</f>
        <v>10.56564058698171</v>
      </c>
      <c r="Q560" s="32">
        <f>IF('5b.TriRandNumbers'!Q554&lt;=Q$1,Q$4+SQRT(Q$2*'5b.TriRandNumbers'!Q554),Q$6-SQRT(Q$3*(1-'5b.TriRandNumbers'!Q554)))</f>
        <v>10.090728700773903</v>
      </c>
      <c r="R560" s="31">
        <f>IF('5b.TriRandNumbers'!R554&lt;=R$1,R$4+SQRT(R$2*'5b.TriRandNumbers'!R554),R$6-SQRT(R$3*(1-'5b.TriRandNumbers'!R554)))</f>
        <v>15.474099995679802</v>
      </c>
      <c r="S560" s="30">
        <f>IF('5b.TriRandNumbers'!S554&lt;=S$1,S$4+SQRT(S$2*'5b.TriRandNumbers'!S554),S$6-SQRT(S$3*(1-'5b.TriRandNumbers'!S554)))</f>
        <v>18.113841007098955</v>
      </c>
      <c r="T560" s="35">
        <f>IF('5b.TriRandNumbers'!T554&lt;=T$1,T$4+SQRT(T$2*'5b.TriRandNumbers'!T554),T$6-SQRT(T$3*(1-'5b.TriRandNumbers'!T554)))</f>
        <v>15.889211700251106</v>
      </c>
      <c r="U560" s="34">
        <f>IF('5b.TriRandNumbers'!U554&lt;=U$1,U$4+SQRT(U$2*'5b.TriRandNumbers'!U554),U$6-SQRT(U$3*(1-'5b.TriRandNumbers'!U554)))</f>
        <v>17.25398262877022</v>
      </c>
      <c r="V560" s="33">
        <f>IF('5b.TriRandNumbers'!V554&lt;=V$1,V$4+SQRT(V$2*'5b.TriRandNumbers'!V554),V$6-SQRT(V$3*(1-'5b.TriRandNumbers'!V554)))</f>
        <v>6.873328249834187</v>
      </c>
      <c r="W560" s="32">
        <f>IF('5b.TriRandNumbers'!W554&lt;=W$1,W$4+SQRT(W$2*'5b.TriRandNumbers'!W554),W$6-SQRT(W$3*(1-'5b.TriRandNumbers'!W554)))</f>
        <v>17.557687200334826</v>
      </c>
      <c r="X560" s="31">
        <f>IF('5b.TriRandNumbers'!X554&lt;=X$1,X$4+SQRT(X$2*'5b.TriRandNumbers'!X554),X$6-SQRT(X$3*(1-'5b.TriRandNumbers'!X554)))</f>
        <v>9.3583598298831063</v>
      </c>
      <c r="Y560" s="30">
        <f>IF('5b.TriRandNumbers'!Y554&lt;=Y$1,Y$4+SQRT(Y$2*'5b.TriRandNumbers'!Y554),Y$6-SQRT(Y$3*(1-'5b.TriRandNumbers'!Y554)))</f>
        <v>8.6551864880116405</v>
      </c>
    </row>
    <row r="561" spans="2:25" hidden="1" x14ac:dyDescent="0.25">
      <c r="B561" s="35">
        <f>IF('5b.TriRandNumbers'!B555&lt;=B$1,B$4+SQRT(B$2*'5b.TriRandNumbers'!B555),B$6-SQRT(B$3*(1-'5b.TriRandNumbers'!B555)))</f>
        <v>3.4305586108734851</v>
      </c>
      <c r="C561" s="34">
        <f>IF('5b.TriRandNumbers'!C555&lt;=C$1,C$4+SQRT(C$2*'5b.TriRandNumbers'!C555),C$6-SQRT(C$3*(1-'5b.TriRandNumbers'!C555)))</f>
        <v>1.622378047056666</v>
      </c>
      <c r="D561" s="33">
        <f>IF('5b.TriRandNumbers'!D555&lt;=D$1,D$4+SQRT(D$2*'5b.TriRandNumbers'!D555),D$6-SQRT(D$3*(1-'5b.TriRandNumbers'!D555)))</f>
        <v>5.8084460617684357</v>
      </c>
      <c r="E561" s="32">
        <f>IF('5b.TriRandNumbers'!E555&lt;=E$1,E$4+SQRT(E$2*'5b.TriRandNumbers'!E555),E$6-SQRT(E$3*(1-'5b.TriRandNumbers'!E555)))</f>
        <v>4.3918478844282802</v>
      </c>
      <c r="F561" s="31">
        <f>IF('5b.TriRandNumbers'!F555&lt;=F$1,F$4+SQRT(F$2*'5b.TriRandNumbers'!F555),F$6-SQRT(F$3*(1-'5b.TriRandNumbers'!F555)))</f>
        <v>2.9370070228414642</v>
      </c>
      <c r="G561" s="30">
        <f>IF('5b.TriRandNumbers'!G555&lt;=G$1,G$4+SQRT(G$2*'5b.TriRandNumbers'!G555),G$6-SQRT(G$3*(1-'5b.TriRandNumbers'!G555)))</f>
        <v>4.3587319842996806</v>
      </c>
      <c r="H561" s="35">
        <f>IF('5b.TriRandNumbers'!H555&lt;=H$1,H$4+SQRT(H$2*'5b.TriRandNumbers'!H555),H$6-SQRT(H$3*(1-'5b.TriRandNumbers'!H555)))</f>
        <v>11.839859762731836</v>
      </c>
      <c r="I561" s="34">
        <f>IF('5b.TriRandNumbers'!I555&lt;=I$1,I$4+SQRT(I$2*'5b.TriRandNumbers'!I555),I$6-SQRT(I$3*(1-'5b.TriRandNumbers'!I555)))</f>
        <v>18.305776103945597</v>
      </c>
      <c r="J561" s="33">
        <f>IF('5b.TriRandNumbers'!J555&lt;=J$1,J$4+SQRT(J$2*'5b.TriRandNumbers'!J555),J$6-SQRT(J$3*(1-'5b.TriRandNumbers'!J555)))</f>
        <v>9.972693033142674</v>
      </c>
      <c r="K561" s="32">
        <f>IF('5b.TriRandNumbers'!K555&lt;=K$1,K$4+SQRT(K$2*'5b.TriRandNumbers'!K555),K$6-SQRT(K$3*(1-'5b.TriRandNumbers'!K555)))</f>
        <v>7.5669408368425479</v>
      </c>
      <c r="L561" s="31">
        <f>IF('5b.TriRandNumbers'!L555&lt;=L$1,L$4+SQRT(L$2*'5b.TriRandNumbers'!L555),L$6-SQRT(L$3*(1-'5b.TriRandNumbers'!L555)))</f>
        <v>18.849844781664679</v>
      </c>
      <c r="M561" s="30">
        <f>IF('5b.TriRandNumbers'!M555&lt;=M$1,M$4+SQRT(M$2*'5b.TriRandNumbers'!M555),M$6-SQRT(M$3*(1-'5b.TriRandNumbers'!M555)))</f>
        <v>10.916038745703675</v>
      </c>
      <c r="N561" s="35">
        <f>IF('5b.TriRandNumbers'!N555&lt;=N$1,N$4+SQRT(N$2*'5b.TriRandNumbers'!N555),N$6-SQRT(N$3*(1-'5b.TriRandNumbers'!N555)))</f>
        <v>19.214066241526147</v>
      </c>
      <c r="O561" s="34">
        <f>IF('5b.TriRandNumbers'!O555&lt;=O$1,O$4+SQRT(O$2*'5b.TriRandNumbers'!O555),O$6-SQRT(O$3*(1-'5b.TriRandNumbers'!O555)))</f>
        <v>14.803320507873895</v>
      </c>
      <c r="P561" s="33">
        <f>IF('5b.TriRandNumbers'!P555&lt;=P$1,P$4+SQRT(P$2*'5b.TriRandNumbers'!P555),P$6-SQRT(P$3*(1-'5b.TriRandNumbers'!P555)))</f>
        <v>10.026524929271046</v>
      </c>
      <c r="Q561" s="32">
        <f>IF('5b.TriRandNumbers'!Q555&lt;=Q$1,Q$4+SQRT(Q$2*'5b.TriRandNumbers'!Q555),Q$6-SQRT(Q$3*(1-'5b.TriRandNumbers'!Q555)))</f>
        <v>11.236249619137292</v>
      </c>
      <c r="R561" s="31">
        <f>IF('5b.TriRandNumbers'!R555&lt;=R$1,R$4+SQRT(R$2*'5b.TriRandNumbers'!R555),R$6-SQRT(R$3*(1-'5b.TriRandNumbers'!R555)))</f>
        <v>6.6798455053199577</v>
      </c>
      <c r="S561" s="30">
        <f>IF('5b.TriRandNumbers'!S555&lt;=S$1,S$4+SQRT(S$2*'5b.TriRandNumbers'!S555),S$6-SQRT(S$3*(1-'5b.TriRandNumbers'!S555)))</f>
        <v>14.170374211527623</v>
      </c>
      <c r="T561" s="35">
        <f>IF('5b.TriRandNumbers'!T555&lt;=T$1,T$4+SQRT(T$2*'5b.TriRandNumbers'!T555),T$6-SQRT(T$3*(1-'5b.TriRandNumbers'!T555)))</f>
        <v>7.0165928173563863</v>
      </c>
      <c r="U561" s="34">
        <f>IF('5b.TriRandNumbers'!U555&lt;=U$1,U$4+SQRT(U$2*'5b.TriRandNumbers'!U555),U$6-SQRT(U$3*(1-'5b.TriRandNumbers'!U555)))</f>
        <v>8.4118306761572494</v>
      </c>
      <c r="V561" s="33">
        <f>IF('5b.TriRandNumbers'!V555&lt;=V$1,V$4+SQRT(V$2*'5b.TriRandNumbers'!V555),V$6-SQRT(V$3*(1-'5b.TriRandNumbers'!V555)))</f>
        <v>6.9056141128630255</v>
      </c>
      <c r="W561" s="32">
        <f>IF('5b.TriRandNumbers'!W555&lt;=W$1,W$4+SQRT(W$2*'5b.TriRandNumbers'!W555),W$6-SQRT(W$3*(1-'5b.TriRandNumbers'!W555)))</f>
        <v>17.111018916818914</v>
      </c>
      <c r="X561" s="31">
        <f>IF('5b.TriRandNumbers'!X555&lt;=X$1,X$4+SQRT(X$2*'5b.TriRandNumbers'!X555),X$6-SQRT(X$3*(1-'5b.TriRandNumbers'!X555)))</f>
        <v>9.1839275433079166</v>
      </c>
      <c r="Y561" s="30">
        <f>IF('5b.TriRandNumbers'!Y555&lt;=Y$1,Y$4+SQRT(Y$2*'5b.TriRandNumbers'!Y555),Y$6-SQRT(Y$3*(1-'5b.TriRandNumbers'!Y555)))</f>
        <v>11.392682925262678</v>
      </c>
    </row>
    <row r="562" spans="2:25" hidden="1" x14ac:dyDescent="0.25">
      <c r="B562" s="35">
        <f>IF('5b.TriRandNumbers'!B556&lt;=B$1,B$4+SQRT(B$2*'5b.TriRandNumbers'!B556),B$6-SQRT(B$3*(1-'5b.TriRandNumbers'!B556)))</f>
        <v>4.621647661393494</v>
      </c>
      <c r="C562" s="34">
        <f>IF('5b.TriRandNumbers'!C556&lt;=C$1,C$4+SQRT(C$2*'5b.TriRandNumbers'!C556),C$6-SQRT(C$3*(1-'5b.TriRandNumbers'!C556)))</f>
        <v>2.5597903079719337</v>
      </c>
      <c r="D562" s="33">
        <f>IF('5b.TriRandNumbers'!D556&lt;=D$1,D$4+SQRT(D$2*'5b.TriRandNumbers'!D556),D$6-SQRT(D$3*(1-'5b.TriRandNumbers'!D556)))</f>
        <v>5.3433296386794078</v>
      </c>
      <c r="E562" s="32">
        <f>IF('5b.TriRandNumbers'!E556&lt;=E$1,E$4+SQRT(E$2*'5b.TriRandNumbers'!E556),E$6-SQRT(E$3*(1-'5b.TriRandNumbers'!E556)))</f>
        <v>4.6083638416314896</v>
      </c>
      <c r="F562" s="31">
        <f>IF('5b.TriRandNumbers'!F556&lt;=F$1,F$4+SQRT(F$2*'5b.TriRandNumbers'!F556),F$6-SQRT(F$3*(1-'5b.TriRandNumbers'!F556)))</f>
        <v>2.5373130764347946</v>
      </c>
      <c r="G562" s="30">
        <f>IF('5b.TriRandNumbers'!G556&lt;=G$1,G$4+SQRT(G$2*'5b.TriRandNumbers'!G556),G$6-SQRT(G$3*(1-'5b.TriRandNumbers'!G556)))</f>
        <v>4.1784086149267488</v>
      </c>
      <c r="H562" s="35">
        <f>IF('5b.TriRandNumbers'!H556&lt;=H$1,H$4+SQRT(H$2*'5b.TriRandNumbers'!H556),H$6-SQRT(H$3*(1-'5b.TriRandNumbers'!H556)))</f>
        <v>10.037436715322835</v>
      </c>
      <c r="I562" s="34">
        <f>IF('5b.TriRandNumbers'!I556&lt;=I$1,I$4+SQRT(I$2*'5b.TriRandNumbers'!I556),I$6-SQRT(I$3*(1-'5b.TriRandNumbers'!I556)))</f>
        <v>11.169321787254162</v>
      </c>
      <c r="J562" s="33">
        <f>IF('5b.TriRandNumbers'!J556&lt;=J$1,J$4+SQRT(J$2*'5b.TriRandNumbers'!J556),J$6-SQRT(J$3*(1-'5b.TriRandNumbers'!J556)))</f>
        <v>8.4773116587373849</v>
      </c>
      <c r="K562" s="32">
        <f>IF('5b.TriRandNumbers'!K556&lt;=K$1,K$4+SQRT(K$2*'5b.TriRandNumbers'!K556),K$6-SQRT(K$3*(1-'5b.TriRandNumbers'!K556)))</f>
        <v>14.38352382329929</v>
      </c>
      <c r="L562" s="31">
        <f>IF('5b.TriRandNumbers'!L556&lt;=L$1,L$4+SQRT(L$2*'5b.TriRandNumbers'!L556),L$6-SQRT(L$3*(1-'5b.TriRandNumbers'!L556)))</f>
        <v>6.6157074496306842</v>
      </c>
      <c r="M562" s="30">
        <f>IF('5b.TriRandNumbers'!M556&lt;=M$1,M$4+SQRT(M$2*'5b.TriRandNumbers'!M556),M$6-SQRT(M$3*(1-'5b.TriRandNumbers'!M556)))</f>
        <v>15.038180552054683</v>
      </c>
      <c r="N562" s="35">
        <f>IF('5b.TriRandNumbers'!N556&lt;=N$1,N$4+SQRT(N$2*'5b.TriRandNumbers'!N556),N$6-SQRT(N$3*(1-'5b.TriRandNumbers'!N556)))</f>
        <v>9.6675504812884299</v>
      </c>
      <c r="O562" s="34">
        <f>IF('5b.TriRandNumbers'!O556&lt;=O$1,O$4+SQRT(O$2*'5b.TriRandNumbers'!O556),O$6-SQRT(O$3*(1-'5b.TriRandNumbers'!O556)))</f>
        <v>10.454095761621762</v>
      </c>
      <c r="P562" s="33">
        <f>IF('5b.TriRandNumbers'!P556&lt;=P$1,P$4+SQRT(P$2*'5b.TriRandNumbers'!P556),P$6-SQRT(P$3*(1-'5b.TriRandNumbers'!P556)))</f>
        <v>11.226911178497483</v>
      </c>
      <c r="Q562" s="32">
        <f>IF('5b.TriRandNumbers'!Q556&lt;=Q$1,Q$4+SQRT(Q$2*'5b.TriRandNumbers'!Q556),Q$6-SQRT(Q$3*(1-'5b.TriRandNumbers'!Q556)))</f>
        <v>9.7178307377262616</v>
      </c>
      <c r="R562" s="31">
        <f>IF('5b.TriRandNumbers'!R556&lt;=R$1,R$4+SQRT(R$2*'5b.TriRandNumbers'!R556),R$6-SQRT(R$3*(1-'5b.TriRandNumbers'!R556)))</f>
        <v>9.7278746989267191</v>
      </c>
      <c r="S562" s="30">
        <f>IF('5b.TriRandNumbers'!S556&lt;=S$1,S$4+SQRT(S$2*'5b.TriRandNumbers'!S556),S$6-SQRT(S$3*(1-'5b.TriRandNumbers'!S556)))</f>
        <v>8.6545508186099909</v>
      </c>
      <c r="T562" s="35">
        <f>IF('5b.TriRandNumbers'!T556&lt;=T$1,T$4+SQRT(T$2*'5b.TriRandNumbers'!T556),T$6-SQRT(T$3*(1-'5b.TriRandNumbers'!T556)))</f>
        <v>10.808777864033795</v>
      </c>
      <c r="U562" s="34">
        <f>IF('5b.TriRandNumbers'!U556&lt;=U$1,U$4+SQRT(U$2*'5b.TriRandNumbers'!U556),U$6-SQRT(U$3*(1-'5b.TriRandNumbers'!U556)))</f>
        <v>9.884705238630378</v>
      </c>
      <c r="V562" s="33">
        <f>IF('5b.TriRandNumbers'!V556&lt;=V$1,V$4+SQRT(V$2*'5b.TriRandNumbers'!V556),V$6-SQRT(V$3*(1-'5b.TriRandNumbers'!V556)))</f>
        <v>9.0831164644310611</v>
      </c>
      <c r="W562" s="32">
        <f>IF('5b.TriRandNumbers'!W556&lt;=W$1,W$4+SQRT(W$2*'5b.TriRandNumbers'!W556),W$6-SQRT(W$3*(1-'5b.TriRandNumbers'!W556)))</f>
        <v>10.599494054863134</v>
      </c>
      <c r="X562" s="31">
        <f>IF('5b.TriRandNumbers'!X556&lt;=X$1,X$4+SQRT(X$2*'5b.TriRandNumbers'!X556),X$6-SQRT(X$3*(1-'5b.TriRandNumbers'!X556)))</f>
        <v>14.057707092521412</v>
      </c>
      <c r="Y562" s="30">
        <f>IF('5b.TriRandNumbers'!Y556&lt;=Y$1,Y$4+SQRT(Y$2*'5b.TriRandNumbers'!Y556),Y$6-SQRT(Y$3*(1-'5b.TriRandNumbers'!Y556)))</f>
        <v>9.8961128896428754</v>
      </c>
    </row>
    <row r="563" spans="2:25" hidden="1" x14ac:dyDescent="0.25">
      <c r="B563" s="35">
        <f>IF('5b.TriRandNumbers'!B557&lt;=B$1,B$4+SQRT(B$2*'5b.TriRandNumbers'!B557),B$6-SQRT(B$3*(1-'5b.TriRandNumbers'!B557)))</f>
        <v>5.234229948053029</v>
      </c>
      <c r="C563" s="34">
        <f>IF('5b.TriRandNumbers'!C557&lt;=C$1,C$4+SQRT(C$2*'5b.TriRandNumbers'!C557),C$6-SQRT(C$3*(1-'5b.TriRandNumbers'!C557)))</f>
        <v>4.1574534926132554</v>
      </c>
      <c r="D563" s="33">
        <f>IF('5b.TriRandNumbers'!D557&lt;=D$1,D$4+SQRT(D$2*'5b.TriRandNumbers'!D557),D$6-SQRT(D$3*(1-'5b.TriRandNumbers'!D557)))</f>
        <v>6.7975147768951834</v>
      </c>
      <c r="E563" s="32">
        <f>IF('5b.TriRandNumbers'!E557&lt;=E$1,E$4+SQRT(E$2*'5b.TriRandNumbers'!E557),E$6-SQRT(E$3*(1-'5b.TriRandNumbers'!E557)))</f>
        <v>4.891739472112449</v>
      </c>
      <c r="F563" s="31">
        <f>IF('5b.TriRandNumbers'!F557&lt;=F$1,F$4+SQRT(F$2*'5b.TriRandNumbers'!F557),F$6-SQRT(F$3*(1-'5b.TriRandNumbers'!F557)))</f>
        <v>2.1591767018693675</v>
      </c>
      <c r="G563" s="30">
        <f>IF('5b.TriRandNumbers'!G557&lt;=G$1,G$4+SQRT(G$2*'5b.TriRandNumbers'!G557),G$6-SQRT(G$3*(1-'5b.TriRandNumbers'!G557)))</f>
        <v>4.003759072480074</v>
      </c>
      <c r="H563" s="35">
        <f>IF('5b.TriRandNumbers'!H557&lt;=H$1,H$4+SQRT(H$2*'5b.TriRandNumbers'!H557),H$6-SQRT(H$3*(1-'5b.TriRandNumbers'!H557)))</f>
        <v>14.011158281850445</v>
      </c>
      <c r="I563" s="34">
        <f>IF('5b.TriRandNumbers'!I557&lt;=I$1,I$4+SQRT(I$2*'5b.TriRandNumbers'!I557),I$6-SQRT(I$3*(1-'5b.TriRandNumbers'!I557)))</f>
        <v>10.906240031100191</v>
      </c>
      <c r="J563" s="33">
        <f>IF('5b.TriRandNumbers'!J557&lt;=J$1,J$4+SQRT(J$2*'5b.TriRandNumbers'!J557),J$6-SQRT(J$3*(1-'5b.TriRandNumbers'!J557)))</f>
        <v>10.251044857717208</v>
      </c>
      <c r="K563" s="32">
        <f>IF('5b.TriRandNumbers'!K557&lt;=K$1,K$4+SQRT(K$2*'5b.TriRandNumbers'!K557),K$6-SQRT(K$3*(1-'5b.TriRandNumbers'!K557)))</f>
        <v>13.945294942269726</v>
      </c>
      <c r="L563" s="31">
        <f>IF('5b.TriRandNumbers'!L557&lt;=L$1,L$4+SQRT(L$2*'5b.TriRandNumbers'!L557),L$6-SQRT(L$3*(1-'5b.TriRandNumbers'!L557)))</f>
        <v>14.648244131899201</v>
      </c>
      <c r="M563" s="30">
        <f>IF('5b.TriRandNumbers'!M557&lt;=M$1,M$4+SQRT(M$2*'5b.TriRandNumbers'!M557),M$6-SQRT(M$3*(1-'5b.TriRandNumbers'!M557)))</f>
        <v>9.7825903848592333</v>
      </c>
      <c r="N563" s="35">
        <f>IF('5b.TriRandNumbers'!N557&lt;=N$1,N$4+SQRT(N$2*'5b.TriRandNumbers'!N557),N$6-SQRT(N$3*(1-'5b.TriRandNumbers'!N557)))</f>
        <v>11.589896988279373</v>
      </c>
      <c r="O563" s="34">
        <f>IF('5b.TriRandNumbers'!O557&lt;=O$1,O$4+SQRT(O$2*'5b.TriRandNumbers'!O557),O$6-SQRT(O$3*(1-'5b.TriRandNumbers'!O557)))</f>
        <v>12.074155914916684</v>
      </c>
      <c r="P563" s="33">
        <f>IF('5b.TriRandNumbers'!P557&lt;=P$1,P$4+SQRT(P$2*'5b.TriRandNumbers'!P557),P$6-SQRT(P$3*(1-'5b.TriRandNumbers'!P557)))</f>
        <v>16.617653967396169</v>
      </c>
      <c r="Q563" s="32">
        <f>IF('5b.TriRandNumbers'!Q557&lt;=Q$1,Q$4+SQRT(Q$2*'5b.TriRandNumbers'!Q557),Q$6-SQRT(Q$3*(1-'5b.TriRandNumbers'!Q557)))</f>
        <v>11.034382035788965</v>
      </c>
      <c r="R563" s="31">
        <f>IF('5b.TriRandNumbers'!R557&lt;=R$1,R$4+SQRT(R$2*'5b.TriRandNumbers'!R557),R$6-SQRT(R$3*(1-'5b.TriRandNumbers'!R557)))</f>
        <v>10.38525427949426</v>
      </c>
      <c r="S563" s="30">
        <f>IF('5b.TriRandNumbers'!S557&lt;=S$1,S$4+SQRT(S$2*'5b.TriRandNumbers'!S557),S$6-SQRT(S$3*(1-'5b.TriRandNumbers'!S557)))</f>
        <v>12.692705092922301</v>
      </c>
      <c r="T563" s="35">
        <f>IF('5b.TriRandNumbers'!T557&lt;=T$1,T$4+SQRT(T$2*'5b.TriRandNumbers'!T557),T$6-SQRT(T$3*(1-'5b.TriRandNumbers'!T557)))</f>
        <v>5.420124124117172</v>
      </c>
      <c r="U563" s="34">
        <f>IF('5b.TriRandNumbers'!U557&lt;=U$1,U$4+SQRT(U$2*'5b.TriRandNumbers'!U557),U$6-SQRT(U$3*(1-'5b.TriRandNumbers'!U557)))</f>
        <v>10.716428759345343</v>
      </c>
      <c r="V563" s="33">
        <f>IF('5b.TriRandNumbers'!V557&lt;=V$1,V$4+SQRT(V$2*'5b.TriRandNumbers'!V557),V$6-SQRT(V$3*(1-'5b.TriRandNumbers'!V557)))</f>
        <v>6.8305734483940919</v>
      </c>
      <c r="W563" s="32">
        <f>IF('5b.TriRandNumbers'!W557&lt;=W$1,W$4+SQRT(W$2*'5b.TriRandNumbers'!W557),W$6-SQRT(W$3*(1-'5b.TriRandNumbers'!W557)))</f>
        <v>14.424056775553478</v>
      </c>
      <c r="X563" s="31">
        <f>IF('5b.TriRandNumbers'!X557&lt;=X$1,X$4+SQRT(X$2*'5b.TriRandNumbers'!X557),X$6-SQRT(X$3*(1-'5b.TriRandNumbers'!X557)))</f>
        <v>10.820358405542088</v>
      </c>
      <c r="Y563" s="30">
        <f>IF('5b.TriRandNumbers'!Y557&lt;=Y$1,Y$4+SQRT(Y$2*'5b.TriRandNumbers'!Y557),Y$6-SQRT(Y$3*(1-'5b.TriRandNumbers'!Y557)))</f>
        <v>5.5891010734669901</v>
      </c>
    </row>
    <row r="564" spans="2:25" hidden="1" x14ac:dyDescent="0.25">
      <c r="B564" s="35">
        <f>IF('5b.TriRandNumbers'!B558&lt;=B$1,B$4+SQRT(B$2*'5b.TriRandNumbers'!B558),B$6-SQRT(B$3*(1-'5b.TriRandNumbers'!B558)))</f>
        <v>4.4625217148916976</v>
      </c>
      <c r="C564" s="34">
        <f>IF('5b.TriRandNumbers'!C558&lt;=C$1,C$4+SQRT(C$2*'5b.TriRandNumbers'!C558),C$6-SQRT(C$3*(1-'5b.TriRandNumbers'!C558)))</f>
        <v>3.2895761973146325</v>
      </c>
      <c r="D564" s="33">
        <f>IF('5b.TriRandNumbers'!D558&lt;=D$1,D$4+SQRT(D$2*'5b.TriRandNumbers'!D558),D$6-SQRT(D$3*(1-'5b.TriRandNumbers'!D558)))</f>
        <v>5.8484456833639138</v>
      </c>
      <c r="E564" s="32">
        <f>IF('5b.TriRandNumbers'!E558&lt;=E$1,E$4+SQRT(E$2*'5b.TriRandNumbers'!E558),E$6-SQRT(E$3*(1-'5b.TriRandNumbers'!E558)))</f>
        <v>4.6238791785214088</v>
      </c>
      <c r="F564" s="31">
        <f>IF('5b.TriRandNumbers'!F558&lt;=F$1,F$4+SQRT(F$2*'5b.TriRandNumbers'!F558),F$6-SQRT(F$3*(1-'5b.TriRandNumbers'!F558)))</f>
        <v>3.1969440421334334</v>
      </c>
      <c r="G564" s="30">
        <f>IF('5b.TriRandNumbers'!G558&lt;=G$1,G$4+SQRT(G$2*'5b.TriRandNumbers'!G558),G$6-SQRT(G$3*(1-'5b.TriRandNumbers'!G558)))</f>
        <v>3.0176640227665148</v>
      </c>
      <c r="H564" s="35">
        <f>IF('5b.TriRandNumbers'!H558&lt;=H$1,H$4+SQRT(H$2*'5b.TriRandNumbers'!H558),H$6-SQRT(H$3*(1-'5b.TriRandNumbers'!H558)))</f>
        <v>16.399149178287978</v>
      </c>
      <c r="I564" s="34">
        <f>IF('5b.TriRandNumbers'!I558&lt;=I$1,I$4+SQRT(I$2*'5b.TriRandNumbers'!I558),I$6-SQRT(I$3*(1-'5b.TriRandNumbers'!I558)))</f>
        <v>10.04224752985087</v>
      </c>
      <c r="J564" s="33">
        <f>IF('5b.TriRandNumbers'!J558&lt;=J$1,J$4+SQRT(J$2*'5b.TriRandNumbers'!J558),J$6-SQRT(J$3*(1-'5b.TriRandNumbers'!J558)))</f>
        <v>12.247019631764545</v>
      </c>
      <c r="K564" s="32">
        <f>IF('5b.TriRandNumbers'!K558&lt;=K$1,K$4+SQRT(K$2*'5b.TriRandNumbers'!K558),K$6-SQRT(K$3*(1-'5b.TriRandNumbers'!K558)))</f>
        <v>8.1533648114594044</v>
      </c>
      <c r="L564" s="31">
        <f>IF('5b.TriRandNumbers'!L558&lt;=L$1,L$4+SQRT(L$2*'5b.TriRandNumbers'!L558),L$6-SQRT(L$3*(1-'5b.TriRandNumbers'!L558)))</f>
        <v>10.263668520319184</v>
      </c>
      <c r="M564" s="30">
        <f>IF('5b.TriRandNumbers'!M558&lt;=M$1,M$4+SQRT(M$2*'5b.TriRandNumbers'!M558),M$6-SQRT(M$3*(1-'5b.TriRandNumbers'!M558)))</f>
        <v>10.301202129323865</v>
      </c>
      <c r="N564" s="35">
        <f>IF('5b.TriRandNumbers'!N558&lt;=N$1,N$4+SQRT(N$2*'5b.TriRandNumbers'!N558),N$6-SQRT(N$3*(1-'5b.TriRandNumbers'!N558)))</f>
        <v>11.336971813448439</v>
      </c>
      <c r="O564" s="34">
        <f>IF('5b.TriRandNumbers'!O558&lt;=O$1,O$4+SQRT(O$2*'5b.TriRandNumbers'!O558),O$6-SQRT(O$3*(1-'5b.TriRandNumbers'!O558)))</f>
        <v>7.1264189816337797</v>
      </c>
      <c r="P564" s="33">
        <f>IF('5b.TriRandNumbers'!P558&lt;=P$1,P$4+SQRT(P$2*'5b.TriRandNumbers'!P558),P$6-SQRT(P$3*(1-'5b.TriRandNumbers'!P558)))</f>
        <v>12.545515570126819</v>
      </c>
      <c r="Q564" s="32">
        <f>IF('5b.TriRandNumbers'!Q558&lt;=Q$1,Q$4+SQRT(Q$2*'5b.TriRandNumbers'!Q558),Q$6-SQRT(Q$3*(1-'5b.TriRandNumbers'!Q558)))</f>
        <v>11.249796713990863</v>
      </c>
      <c r="R564" s="31">
        <f>IF('5b.TriRandNumbers'!R558&lt;=R$1,R$4+SQRT(R$2*'5b.TriRandNumbers'!R558),R$6-SQRT(R$3*(1-'5b.TriRandNumbers'!R558)))</f>
        <v>15.522394684074218</v>
      </c>
      <c r="S564" s="30">
        <f>IF('5b.TriRandNumbers'!S558&lt;=S$1,S$4+SQRT(S$2*'5b.TriRandNumbers'!S558),S$6-SQRT(S$3*(1-'5b.TriRandNumbers'!S558)))</f>
        <v>14.788057321050125</v>
      </c>
      <c r="T564" s="35">
        <f>IF('5b.TriRandNumbers'!T558&lt;=T$1,T$4+SQRT(T$2*'5b.TriRandNumbers'!T558),T$6-SQRT(T$3*(1-'5b.TriRandNumbers'!T558)))</f>
        <v>13.102333186660866</v>
      </c>
      <c r="U564" s="34">
        <f>IF('5b.TriRandNumbers'!U558&lt;=U$1,U$4+SQRT(U$2*'5b.TriRandNumbers'!U558),U$6-SQRT(U$3*(1-'5b.TriRandNumbers'!U558)))</f>
        <v>10.930898311870049</v>
      </c>
      <c r="V564" s="33">
        <f>IF('5b.TriRandNumbers'!V558&lt;=V$1,V$4+SQRT(V$2*'5b.TriRandNumbers'!V558),V$6-SQRT(V$3*(1-'5b.TriRandNumbers'!V558)))</f>
        <v>6.6382261695369191</v>
      </c>
      <c r="W564" s="32">
        <f>IF('5b.TriRandNumbers'!W558&lt;=W$1,W$4+SQRT(W$2*'5b.TriRandNumbers'!W558),W$6-SQRT(W$3*(1-'5b.TriRandNumbers'!W558)))</f>
        <v>12.520013246253235</v>
      </c>
      <c r="X564" s="31">
        <f>IF('5b.TriRandNumbers'!X558&lt;=X$1,X$4+SQRT(X$2*'5b.TriRandNumbers'!X558),X$6-SQRT(X$3*(1-'5b.TriRandNumbers'!X558)))</f>
        <v>10.173600451799652</v>
      </c>
      <c r="Y564" s="30">
        <f>IF('5b.TriRandNumbers'!Y558&lt;=Y$1,Y$4+SQRT(Y$2*'5b.TriRandNumbers'!Y558),Y$6-SQRT(Y$3*(1-'5b.TriRandNumbers'!Y558)))</f>
        <v>14.348369507618379</v>
      </c>
    </row>
    <row r="565" spans="2:25" hidden="1" x14ac:dyDescent="0.25">
      <c r="B565" s="35">
        <f>IF('5b.TriRandNumbers'!B559&lt;=B$1,B$4+SQRT(B$2*'5b.TriRandNumbers'!B559),B$6-SQRT(B$3*(1-'5b.TriRandNumbers'!B559)))</f>
        <v>4.7053465862869057</v>
      </c>
      <c r="C565" s="34">
        <f>IF('5b.TriRandNumbers'!C559&lt;=C$1,C$4+SQRT(C$2*'5b.TriRandNumbers'!C559),C$6-SQRT(C$3*(1-'5b.TriRandNumbers'!C559)))</f>
        <v>2.717987268504845</v>
      </c>
      <c r="D565" s="33">
        <f>IF('5b.TriRandNumbers'!D559&lt;=D$1,D$4+SQRT(D$2*'5b.TriRandNumbers'!D559),D$6-SQRT(D$3*(1-'5b.TriRandNumbers'!D559)))</f>
        <v>5.5856341279880333</v>
      </c>
      <c r="E565" s="32">
        <f>IF('5b.TriRandNumbers'!E559&lt;=E$1,E$4+SQRT(E$2*'5b.TriRandNumbers'!E559),E$6-SQRT(E$3*(1-'5b.TriRandNumbers'!E559)))</f>
        <v>3.8946738723724774</v>
      </c>
      <c r="F565" s="31">
        <f>IF('5b.TriRandNumbers'!F559&lt;=F$1,F$4+SQRT(F$2*'5b.TriRandNumbers'!F559),F$6-SQRT(F$3*(1-'5b.TriRandNumbers'!F559)))</f>
        <v>2.910891519609224</v>
      </c>
      <c r="G565" s="30">
        <f>IF('5b.TriRandNumbers'!G559&lt;=G$1,G$4+SQRT(G$2*'5b.TriRandNumbers'!G559),G$6-SQRT(G$3*(1-'5b.TriRandNumbers'!G559)))</f>
        <v>3.5324834576492847</v>
      </c>
      <c r="H565" s="35">
        <f>IF('5b.TriRandNumbers'!H559&lt;=H$1,H$4+SQRT(H$2*'5b.TriRandNumbers'!H559),H$6-SQRT(H$3*(1-'5b.TriRandNumbers'!H559)))</f>
        <v>11.371826499260511</v>
      </c>
      <c r="I565" s="34">
        <f>IF('5b.TriRandNumbers'!I559&lt;=I$1,I$4+SQRT(I$2*'5b.TriRandNumbers'!I559),I$6-SQRT(I$3*(1-'5b.TriRandNumbers'!I559)))</f>
        <v>12.613033668969768</v>
      </c>
      <c r="J565" s="33">
        <f>IF('5b.TriRandNumbers'!J559&lt;=J$1,J$4+SQRT(J$2*'5b.TriRandNumbers'!J559),J$6-SQRT(J$3*(1-'5b.TriRandNumbers'!J559)))</f>
        <v>17.106759529519607</v>
      </c>
      <c r="K565" s="32">
        <f>IF('5b.TriRandNumbers'!K559&lt;=K$1,K$4+SQRT(K$2*'5b.TriRandNumbers'!K559),K$6-SQRT(K$3*(1-'5b.TriRandNumbers'!K559)))</f>
        <v>7.6906455496095845</v>
      </c>
      <c r="L565" s="31">
        <f>IF('5b.TriRandNumbers'!L559&lt;=L$1,L$4+SQRT(L$2*'5b.TriRandNumbers'!L559),L$6-SQRT(L$3*(1-'5b.TriRandNumbers'!L559)))</f>
        <v>10.829322444640566</v>
      </c>
      <c r="M565" s="30">
        <f>IF('5b.TriRandNumbers'!M559&lt;=M$1,M$4+SQRT(M$2*'5b.TriRandNumbers'!M559),M$6-SQRT(M$3*(1-'5b.TriRandNumbers'!M559)))</f>
        <v>9.7239071147259821</v>
      </c>
      <c r="N565" s="35">
        <f>IF('5b.TriRandNumbers'!N559&lt;=N$1,N$4+SQRT(N$2*'5b.TriRandNumbers'!N559),N$6-SQRT(N$3*(1-'5b.TriRandNumbers'!N559)))</f>
        <v>8.6071807407900103</v>
      </c>
      <c r="O565" s="34">
        <f>IF('5b.TriRandNumbers'!O559&lt;=O$1,O$4+SQRT(O$2*'5b.TriRandNumbers'!O559),O$6-SQRT(O$3*(1-'5b.TriRandNumbers'!O559)))</f>
        <v>15.428060848043806</v>
      </c>
      <c r="P565" s="33">
        <f>IF('5b.TriRandNumbers'!P559&lt;=P$1,P$4+SQRT(P$2*'5b.TriRandNumbers'!P559),P$6-SQRT(P$3*(1-'5b.TriRandNumbers'!P559)))</f>
        <v>11.315251108741297</v>
      </c>
      <c r="Q565" s="32">
        <f>IF('5b.TriRandNumbers'!Q559&lt;=Q$1,Q$4+SQRT(Q$2*'5b.TriRandNumbers'!Q559),Q$6-SQRT(Q$3*(1-'5b.TriRandNumbers'!Q559)))</f>
        <v>16.840737090820703</v>
      </c>
      <c r="R565" s="31">
        <f>IF('5b.TriRandNumbers'!R559&lt;=R$1,R$4+SQRT(R$2*'5b.TriRandNumbers'!R559),R$6-SQRT(R$3*(1-'5b.TriRandNumbers'!R559)))</f>
        <v>13.621549170421773</v>
      </c>
      <c r="S565" s="30">
        <f>IF('5b.TriRandNumbers'!S559&lt;=S$1,S$4+SQRT(S$2*'5b.TriRandNumbers'!S559),S$6-SQRT(S$3*(1-'5b.TriRandNumbers'!S559)))</f>
        <v>13.296682054634751</v>
      </c>
      <c r="T565" s="35">
        <f>IF('5b.TriRandNumbers'!T559&lt;=T$1,T$4+SQRT(T$2*'5b.TriRandNumbers'!T559),T$6-SQRT(T$3*(1-'5b.TriRandNumbers'!T559)))</f>
        <v>10.490269193118467</v>
      </c>
      <c r="U565" s="34">
        <f>IF('5b.TriRandNumbers'!U559&lt;=U$1,U$4+SQRT(U$2*'5b.TriRandNumbers'!U559),U$6-SQRT(U$3*(1-'5b.TriRandNumbers'!U559)))</f>
        <v>8.4921264113725421</v>
      </c>
      <c r="V565" s="33">
        <f>IF('5b.TriRandNumbers'!V559&lt;=V$1,V$4+SQRT(V$2*'5b.TriRandNumbers'!V559),V$6-SQRT(V$3*(1-'5b.TriRandNumbers'!V559)))</f>
        <v>12.077663515154821</v>
      </c>
      <c r="W565" s="32">
        <f>IF('5b.TriRandNumbers'!W559&lt;=W$1,W$4+SQRT(W$2*'5b.TriRandNumbers'!W559),W$6-SQRT(W$3*(1-'5b.TriRandNumbers'!W559)))</f>
        <v>11.010093245454906</v>
      </c>
      <c r="X565" s="31">
        <f>IF('5b.TriRandNumbers'!X559&lt;=X$1,X$4+SQRT(X$2*'5b.TriRandNumbers'!X559),X$6-SQRT(X$3*(1-'5b.TriRandNumbers'!X559)))</f>
        <v>13.221561822346775</v>
      </c>
      <c r="Y565" s="30">
        <f>IF('5b.TriRandNumbers'!Y559&lt;=Y$1,Y$4+SQRT(Y$2*'5b.TriRandNumbers'!Y559),Y$6-SQRT(Y$3*(1-'5b.TriRandNumbers'!Y559)))</f>
        <v>13.05052749148015</v>
      </c>
    </row>
    <row r="566" spans="2:25" hidden="1" x14ac:dyDescent="0.25">
      <c r="B566" s="35">
        <f>IF('5b.TriRandNumbers'!B560&lt;=B$1,B$4+SQRT(B$2*'5b.TriRandNumbers'!B560),B$6-SQRT(B$3*(1-'5b.TriRandNumbers'!B560)))</f>
        <v>3.9523097588878038</v>
      </c>
      <c r="C566" s="34">
        <f>IF('5b.TriRandNumbers'!C560&lt;=C$1,C$4+SQRT(C$2*'5b.TriRandNumbers'!C560),C$6-SQRT(C$3*(1-'5b.TriRandNumbers'!C560)))</f>
        <v>2.1531737849186685</v>
      </c>
      <c r="D566" s="33">
        <f>IF('5b.TriRandNumbers'!D560&lt;=D$1,D$4+SQRT(D$2*'5b.TriRandNumbers'!D560),D$6-SQRT(D$3*(1-'5b.TriRandNumbers'!D560)))</f>
        <v>5.4203322707220938</v>
      </c>
      <c r="E566" s="32">
        <f>IF('5b.TriRandNumbers'!E560&lt;=E$1,E$4+SQRT(E$2*'5b.TriRandNumbers'!E560),E$6-SQRT(E$3*(1-'5b.TriRandNumbers'!E560)))</f>
        <v>4.154743062778925</v>
      </c>
      <c r="F566" s="31">
        <f>IF('5b.TriRandNumbers'!F560&lt;=F$1,F$4+SQRT(F$2*'5b.TriRandNumbers'!F560),F$6-SQRT(F$3*(1-'5b.TriRandNumbers'!F560)))</f>
        <v>1.7166412186101485</v>
      </c>
      <c r="G566" s="30">
        <f>IF('5b.TriRandNumbers'!G560&lt;=G$1,G$4+SQRT(G$2*'5b.TriRandNumbers'!G560),G$6-SQRT(G$3*(1-'5b.TriRandNumbers'!G560)))</f>
        <v>3.767334219933363</v>
      </c>
      <c r="H566" s="35">
        <f>IF('5b.TriRandNumbers'!H560&lt;=H$1,H$4+SQRT(H$2*'5b.TriRandNumbers'!H560),H$6-SQRT(H$3*(1-'5b.TriRandNumbers'!H560)))</f>
        <v>9.2205876008000569</v>
      </c>
      <c r="I566" s="34">
        <f>IF('5b.TriRandNumbers'!I560&lt;=I$1,I$4+SQRT(I$2*'5b.TriRandNumbers'!I560),I$6-SQRT(I$3*(1-'5b.TriRandNumbers'!I560)))</f>
        <v>11.179971476352106</v>
      </c>
      <c r="J566" s="33">
        <f>IF('5b.TriRandNumbers'!J560&lt;=J$1,J$4+SQRT(J$2*'5b.TriRandNumbers'!J560),J$6-SQRT(J$3*(1-'5b.TriRandNumbers'!J560)))</f>
        <v>14.629119479992053</v>
      </c>
      <c r="K566" s="32">
        <f>IF('5b.TriRandNumbers'!K560&lt;=K$1,K$4+SQRT(K$2*'5b.TriRandNumbers'!K560),K$6-SQRT(K$3*(1-'5b.TriRandNumbers'!K560)))</f>
        <v>11.112540182304073</v>
      </c>
      <c r="L566" s="31">
        <f>IF('5b.TriRandNumbers'!L560&lt;=L$1,L$4+SQRT(L$2*'5b.TriRandNumbers'!L560),L$6-SQRT(L$3*(1-'5b.TriRandNumbers'!L560)))</f>
        <v>10.953542848964638</v>
      </c>
      <c r="M566" s="30">
        <f>IF('5b.TriRandNumbers'!M560&lt;=M$1,M$4+SQRT(M$2*'5b.TriRandNumbers'!M560),M$6-SQRT(M$3*(1-'5b.TriRandNumbers'!M560)))</f>
        <v>8.3189753732154621</v>
      </c>
      <c r="N566" s="35">
        <f>IF('5b.TriRandNumbers'!N560&lt;=N$1,N$4+SQRT(N$2*'5b.TriRandNumbers'!N560),N$6-SQRT(N$3*(1-'5b.TriRandNumbers'!N560)))</f>
        <v>16.235156940596049</v>
      </c>
      <c r="O566" s="34">
        <f>IF('5b.TriRandNumbers'!O560&lt;=O$1,O$4+SQRT(O$2*'5b.TriRandNumbers'!O560),O$6-SQRT(O$3*(1-'5b.TriRandNumbers'!O560)))</f>
        <v>7.6593271539586638</v>
      </c>
      <c r="P566" s="33">
        <f>IF('5b.TriRandNumbers'!P560&lt;=P$1,P$4+SQRT(P$2*'5b.TriRandNumbers'!P560),P$6-SQRT(P$3*(1-'5b.TriRandNumbers'!P560)))</f>
        <v>13.159086539366745</v>
      </c>
      <c r="Q566" s="32">
        <f>IF('5b.TriRandNumbers'!Q560&lt;=Q$1,Q$4+SQRT(Q$2*'5b.TriRandNumbers'!Q560),Q$6-SQRT(Q$3*(1-'5b.TriRandNumbers'!Q560)))</f>
        <v>8.9452775053174136</v>
      </c>
      <c r="R566" s="31">
        <f>IF('5b.TriRandNumbers'!R560&lt;=R$1,R$4+SQRT(R$2*'5b.TriRandNumbers'!R560),R$6-SQRT(R$3*(1-'5b.TriRandNumbers'!R560)))</f>
        <v>11.222786665015569</v>
      </c>
      <c r="S566" s="30">
        <f>IF('5b.TriRandNumbers'!S560&lt;=S$1,S$4+SQRT(S$2*'5b.TriRandNumbers'!S560),S$6-SQRT(S$3*(1-'5b.TriRandNumbers'!S560)))</f>
        <v>6.0709273305840812</v>
      </c>
      <c r="T566" s="35">
        <f>IF('5b.TriRandNumbers'!T560&lt;=T$1,T$4+SQRT(T$2*'5b.TriRandNumbers'!T560),T$6-SQRT(T$3*(1-'5b.TriRandNumbers'!T560)))</f>
        <v>14.652726521729567</v>
      </c>
      <c r="U566" s="34">
        <f>IF('5b.TriRandNumbers'!U560&lt;=U$1,U$4+SQRT(U$2*'5b.TriRandNumbers'!U560),U$6-SQRT(U$3*(1-'5b.TriRandNumbers'!U560)))</f>
        <v>7.6272811783983325</v>
      </c>
      <c r="V566" s="33">
        <f>IF('5b.TriRandNumbers'!V560&lt;=V$1,V$4+SQRT(V$2*'5b.TriRandNumbers'!V560),V$6-SQRT(V$3*(1-'5b.TriRandNumbers'!V560)))</f>
        <v>11.126282746539889</v>
      </c>
      <c r="W566" s="32">
        <f>IF('5b.TriRandNumbers'!W560&lt;=W$1,W$4+SQRT(W$2*'5b.TriRandNumbers'!W560),W$6-SQRT(W$3*(1-'5b.TriRandNumbers'!W560)))</f>
        <v>8.6228013254094975</v>
      </c>
      <c r="X566" s="31">
        <f>IF('5b.TriRandNumbers'!X560&lt;=X$1,X$4+SQRT(X$2*'5b.TriRandNumbers'!X560),X$6-SQRT(X$3*(1-'5b.TriRandNumbers'!X560)))</f>
        <v>12.117232917853325</v>
      </c>
      <c r="Y566" s="30">
        <f>IF('5b.TriRandNumbers'!Y560&lt;=Y$1,Y$4+SQRT(Y$2*'5b.TriRandNumbers'!Y560),Y$6-SQRT(Y$3*(1-'5b.TriRandNumbers'!Y560)))</f>
        <v>9.4291372263376516</v>
      </c>
    </row>
    <row r="567" spans="2:25" hidden="1" x14ac:dyDescent="0.25">
      <c r="B567" s="35">
        <f>IF('5b.TriRandNumbers'!B561&lt;=B$1,B$4+SQRT(B$2*'5b.TriRandNumbers'!B561),B$6-SQRT(B$3*(1-'5b.TriRandNumbers'!B561)))</f>
        <v>3.7086187585876296</v>
      </c>
      <c r="C567" s="34">
        <f>IF('5b.TriRandNumbers'!C561&lt;=C$1,C$4+SQRT(C$2*'5b.TriRandNumbers'!C561),C$6-SQRT(C$3*(1-'5b.TriRandNumbers'!C561)))</f>
        <v>2.5493837421310452</v>
      </c>
      <c r="D567" s="33">
        <f>IF('5b.TriRandNumbers'!D561&lt;=D$1,D$4+SQRT(D$2*'5b.TriRandNumbers'!D561),D$6-SQRT(D$3*(1-'5b.TriRandNumbers'!D561)))</f>
        <v>6.4678169869475539</v>
      </c>
      <c r="E567" s="32">
        <f>IF('5b.TriRandNumbers'!E561&lt;=E$1,E$4+SQRT(E$2*'5b.TriRandNumbers'!E561),E$6-SQRT(E$3*(1-'5b.TriRandNumbers'!E561)))</f>
        <v>4.1778619544423945</v>
      </c>
      <c r="F567" s="31">
        <f>IF('5b.TriRandNumbers'!F561&lt;=F$1,F$4+SQRT(F$2*'5b.TriRandNumbers'!F561),F$6-SQRT(F$3*(1-'5b.TriRandNumbers'!F561)))</f>
        <v>2.2936582161940295</v>
      </c>
      <c r="G567" s="30">
        <f>IF('5b.TriRandNumbers'!G561&lt;=G$1,G$4+SQRT(G$2*'5b.TriRandNumbers'!G561),G$6-SQRT(G$3*(1-'5b.TriRandNumbers'!G561)))</f>
        <v>3.4406880437272704</v>
      </c>
      <c r="H567" s="35">
        <f>IF('5b.TriRandNumbers'!H561&lt;=H$1,H$4+SQRT(H$2*'5b.TriRandNumbers'!H561),H$6-SQRT(H$3*(1-'5b.TriRandNumbers'!H561)))</f>
        <v>9.1765516721720424</v>
      </c>
      <c r="I567" s="34">
        <f>IF('5b.TriRandNumbers'!I561&lt;=I$1,I$4+SQRT(I$2*'5b.TriRandNumbers'!I561),I$6-SQRT(I$3*(1-'5b.TriRandNumbers'!I561)))</f>
        <v>7.0391607619793639</v>
      </c>
      <c r="J567" s="33">
        <f>IF('5b.TriRandNumbers'!J561&lt;=J$1,J$4+SQRT(J$2*'5b.TriRandNumbers'!J561),J$6-SQRT(J$3*(1-'5b.TriRandNumbers'!J561)))</f>
        <v>9.5655094786995782</v>
      </c>
      <c r="K567" s="32">
        <f>IF('5b.TriRandNumbers'!K561&lt;=K$1,K$4+SQRT(K$2*'5b.TriRandNumbers'!K561),K$6-SQRT(K$3*(1-'5b.TriRandNumbers'!K561)))</f>
        <v>6.5981899985352745</v>
      </c>
      <c r="L567" s="31">
        <f>IF('5b.TriRandNumbers'!L561&lt;=L$1,L$4+SQRT(L$2*'5b.TriRandNumbers'!L561),L$6-SQRT(L$3*(1-'5b.TriRandNumbers'!L561)))</f>
        <v>11.842122647273671</v>
      </c>
      <c r="M567" s="30">
        <f>IF('5b.TriRandNumbers'!M561&lt;=M$1,M$4+SQRT(M$2*'5b.TriRandNumbers'!M561),M$6-SQRT(M$3*(1-'5b.TriRandNumbers'!M561)))</f>
        <v>9.2129294412094147</v>
      </c>
      <c r="N567" s="35">
        <f>IF('5b.TriRandNumbers'!N561&lt;=N$1,N$4+SQRT(N$2*'5b.TriRandNumbers'!N561),N$6-SQRT(N$3*(1-'5b.TriRandNumbers'!N561)))</f>
        <v>10.151578978536222</v>
      </c>
      <c r="O567" s="34">
        <f>IF('5b.TriRandNumbers'!O561&lt;=O$1,O$4+SQRT(O$2*'5b.TriRandNumbers'!O561),O$6-SQRT(O$3*(1-'5b.TriRandNumbers'!O561)))</f>
        <v>11.004999231787593</v>
      </c>
      <c r="P567" s="33">
        <f>IF('5b.TriRandNumbers'!P561&lt;=P$1,P$4+SQRT(P$2*'5b.TriRandNumbers'!P561),P$6-SQRT(P$3*(1-'5b.TriRandNumbers'!P561)))</f>
        <v>17.455657762078541</v>
      </c>
      <c r="Q567" s="32">
        <f>IF('5b.TriRandNumbers'!Q561&lt;=Q$1,Q$4+SQRT(Q$2*'5b.TriRandNumbers'!Q561),Q$6-SQRT(Q$3*(1-'5b.TriRandNumbers'!Q561)))</f>
        <v>12.042052226915366</v>
      </c>
      <c r="R567" s="31">
        <f>IF('5b.TriRandNumbers'!R561&lt;=R$1,R$4+SQRT(R$2*'5b.TriRandNumbers'!R561),R$6-SQRT(R$3*(1-'5b.TriRandNumbers'!R561)))</f>
        <v>8.1328189482299802</v>
      </c>
      <c r="S567" s="30">
        <f>IF('5b.TriRandNumbers'!S561&lt;=S$1,S$4+SQRT(S$2*'5b.TriRandNumbers'!S561),S$6-SQRT(S$3*(1-'5b.TriRandNumbers'!S561)))</f>
        <v>13.731712755005988</v>
      </c>
      <c r="T567" s="35">
        <f>IF('5b.TriRandNumbers'!T561&lt;=T$1,T$4+SQRT(T$2*'5b.TriRandNumbers'!T561),T$6-SQRT(T$3*(1-'5b.TriRandNumbers'!T561)))</f>
        <v>16.098691535629499</v>
      </c>
      <c r="U567" s="34">
        <f>IF('5b.TriRandNumbers'!U561&lt;=U$1,U$4+SQRT(U$2*'5b.TriRandNumbers'!U561),U$6-SQRT(U$3*(1-'5b.TriRandNumbers'!U561)))</f>
        <v>13.308387576336761</v>
      </c>
      <c r="V567" s="33">
        <f>IF('5b.TriRandNumbers'!V561&lt;=V$1,V$4+SQRT(V$2*'5b.TriRandNumbers'!V561),V$6-SQRT(V$3*(1-'5b.TriRandNumbers'!V561)))</f>
        <v>14.885005007014231</v>
      </c>
      <c r="W567" s="32">
        <f>IF('5b.TriRandNumbers'!W561&lt;=W$1,W$4+SQRT(W$2*'5b.TriRandNumbers'!W561),W$6-SQRT(W$3*(1-'5b.TriRandNumbers'!W561)))</f>
        <v>15.691273971576397</v>
      </c>
      <c r="X567" s="31">
        <f>IF('5b.TriRandNumbers'!X561&lt;=X$1,X$4+SQRT(X$2*'5b.TriRandNumbers'!X561),X$6-SQRT(X$3*(1-'5b.TriRandNumbers'!X561)))</f>
        <v>9.7463499336661421</v>
      </c>
      <c r="Y567" s="30">
        <f>IF('5b.TriRandNumbers'!Y561&lt;=Y$1,Y$4+SQRT(Y$2*'5b.TriRandNumbers'!Y561),Y$6-SQRT(Y$3*(1-'5b.TriRandNumbers'!Y561)))</f>
        <v>7.7715130003914377</v>
      </c>
    </row>
    <row r="568" spans="2:25" hidden="1" x14ac:dyDescent="0.25">
      <c r="B568" s="35">
        <f>IF('5b.TriRandNumbers'!B562&lt;=B$1,B$4+SQRT(B$2*'5b.TriRandNumbers'!B562),B$6-SQRT(B$3*(1-'5b.TriRandNumbers'!B562)))</f>
        <v>5.2784370535260967</v>
      </c>
      <c r="C568" s="34">
        <f>IF('5b.TriRandNumbers'!C562&lt;=C$1,C$4+SQRT(C$2*'5b.TriRandNumbers'!C562),C$6-SQRT(C$3*(1-'5b.TriRandNumbers'!C562)))</f>
        <v>3.2577101067335654</v>
      </c>
      <c r="D568" s="33">
        <f>IF('5b.TriRandNumbers'!D562&lt;=D$1,D$4+SQRT(D$2*'5b.TriRandNumbers'!D562),D$6-SQRT(D$3*(1-'5b.TriRandNumbers'!D562)))</f>
        <v>4.567576246612469</v>
      </c>
      <c r="E568" s="32">
        <f>IF('5b.TriRandNumbers'!E562&lt;=E$1,E$4+SQRT(E$2*'5b.TriRandNumbers'!E562),E$6-SQRT(E$3*(1-'5b.TriRandNumbers'!E562)))</f>
        <v>4.6239584052377021</v>
      </c>
      <c r="F568" s="31">
        <f>IF('5b.TriRandNumbers'!F562&lt;=F$1,F$4+SQRT(F$2*'5b.TriRandNumbers'!F562),F$6-SQRT(F$3*(1-'5b.TriRandNumbers'!F562)))</f>
        <v>3.2790073279389147</v>
      </c>
      <c r="G568" s="30">
        <f>IF('5b.TriRandNumbers'!G562&lt;=G$1,G$4+SQRT(G$2*'5b.TriRandNumbers'!G562),G$6-SQRT(G$3*(1-'5b.TriRandNumbers'!G562)))</f>
        <v>2.7391868097602274</v>
      </c>
      <c r="H568" s="35">
        <f>IF('5b.TriRandNumbers'!H562&lt;=H$1,H$4+SQRT(H$2*'5b.TriRandNumbers'!H562),H$6-SQRT(H$3*(1-'5b.TriRandNumbers'!H562)))</f>
        <v>10.467392098689148</v>
      </c>
      <c r="I568" s="34">
        <f>IF('5b.TriRandNumbers'!I562&lt;=I$1,I$4+SQRT(I$2*'5b.TriRandNumbers'!I562),I$6-SQRT(I$3*(1-'5b.TriRandNumbers'!I562)))</f>
        <v>17.71764908214244</v>
      </c>
      <c r="J568" s="33">
        <f>IF('5b.TriRandNumbers'!J562&lt;=J$1,J$4+SQRT(J$2*'5b.TriRandNumbers'!J562),J$6-SQRT(J$3*(1-'5b.TriRandNumbers'!J562)))</f>
        <v>6.5783336348890789</v>
      </c>
      <c r="K568" s="32">
        <f>IF('5b.TriRandNumbers'!K562&lt;=K$1,K$4+SQRT(K$2*'5b.TriRandNumbers'!K562),K$6-SQRT(K$3*(1-'5b.TriRandNumbers'!K562)))</f>
        <v>9.741636802178629</v>
      </c>
      <c r="L568" s="31">
        <f>IF('5b.TriRandNumbers'!L562&lt;=L$1,L$4+SQRT(L$2*'5b.TriRandNumbers'!L562),L$6-SQRT(L$3*(1-'5b.TriRandNumbers'!L562)))</f>
        <v>15.121217568181208</v>
      </c>
      <c r="M568" s="30">
        <f>IF('5b.TriRandNumbers'!M562&lt;=M$1,M$4+SQRT(M$2*'5b.TriRandNumbers'!M562),M$6-SQRT(M$3*(1-'5b.TriRandNumbers'!M562)))</f>
        <v>10.659813680663424</v>
      </c>
      <c r="N568" s="35">
        <f>IF('5b.TriRandNumbers'!N562&lt;=N$1,N$4+SQRT(N$2*'5b.TriRandNumbers'!N562),N$6-SQRT(N$3*(1-'5b.TriRandNumbers'!N562)))</f>
        <v>16.43226423380327</v>
      </c>
      <c r="O568" s="34">
        <f>IF('5b.TriRandNumbers'!O562&lt;=O$1,O$4+SQRT(O$2*'5b.TriRandNumbers'!O562),O$6-SQRT(O$3*(1-'5b.TriRandNumbers'!O562)))</f>
        <v>12.48494336932556</v>
      </c>
      <c r="P568" s="33">
        <f>IF('5b.TriRandNumbers'!P562&lt;=P$1,P$4+SQRT(P$2*'5b.TriRandNumbers'!P562),P$6-SQRT(P$3*(1-'5b.TriRandNumbers'!P562)))</f>
        <v>13.570260677517904</v>
      </c>
      <c r="Q568" s="32">
        <f>IF('5b.TriRandNumbers'!Q562&lt;=Q$1,Q$4+SQRT(Q$2*'5b.TriRandNumbers'!Q562),Q$6-SQRT(Q$3*(1-'5b.TriRandNumbers'!Q562)))</f>
        <v>10.69918111999316</v>
      </c>
      <c r="R568" s="31">
        <f>IF('5b.TriRandNumbers'!R562&lt;=R$1,R$4+SQRT(R$2*'5b.TriRandNumbers'!R562),R$6-SQRT(R$3*(1-'5b.TriRandNumbers'!R562)))</f>
        <v>10.462843063575638</v>
      </c>
      <c r="S568" s="30">
        <f>IF('5b.TriRandNumbers'!S562&lt;=S$1,S$4+SQRT(S$2*'5b.TriRandNumbers'!S562),S$6-SQRT(S$3*(1-'5b.TriRandNumbers'!S562)))</f>
        <v>15.603623956800128</v>
      </c>
      <c r="T568" s="35">
        <f>IF('5b.TriRandNumbers'!T562&lt;=T$1,T$4+SQRT(T$2*'5b.TriRandNumbers'!T562),T$6-SQRT(T$3*(1-'5b.TriRandNumbers'!T562)))</f>
        <v>12.445802336638756</v>
      </c>
      <c r="U568" s="34">
        <f>IF('5b.TriRandNumbers'!U562&lt;=U$1,U$4+SQRT(U$2*'5b.TriRandNumbers'!U562),U$6-SQRT(U$3*(1-'5b.TriRandNumbers'!U562)))</f>
        <v>18.201088937653786</v>
      </c>
      <c r="V568" s="33">
        <f>IF('5b.TriRandNumbers'!V562&lt;=V$1,V$4+SQRT(V$2*'5b.TriRandNumbers'!V562),V$6-SQRT(V$3*(1-'5b.TriRandNumbers'!V562)))</f>
        <v>14.030376189070443</v>
      </c>
      <c r="W568" s="32">
        <f>IF('5b.TriRandNumbers'!W562&lt;=W$1,W$4+SQRT(W$2*'5b.TriRandNumbers'!W562),W$6-SQRT(W$3*(1-'5b.TriRandNumbers'!W562)))</f>
        <v>12.91855438535714</v>
      </c>
      <c r="X568" s="31">
        <f>IF('5b.TriRandNumbers'!X562&lt;=X$1,X$4+SQRT(X$2*'5b.TriRandNumbers'!X562),X$6-SQRT(X$3*(1-'5b.TriRandNumbers'!X562)))</f>
        <v>5.9863117270799542</v>
      </c>
      <c r="Y568" s="30">
        <f>IF('5b.TriRandNumbers'!Y562&lt;=Y$1,Y$4+SQRT(Y$2*'5b.TriRandNumbers'!Y562),Y$6-SQRT(Y$3*(1-'5b.TriRandNumbers'!Y562)))</f>
        <v>15.769637269742422</v>
      </c>
    </row>
    <row r="569" spans="2:25" hidden="1" x14ac:dyDescent="0.25">
      <c r="B569" s="35">
        <f>IF('5b.TriRandNumbers'!B563&lt;=B$1,B$4+SQRT(B$2*'5b.TriRandNumbers'!B563),B$6-SQRT(B$3*(1-'5b.TriRandNumbers'!B563)))</f>
        <v>3.9508178905608977</v>
      </c>
      <c r="C569" s="34">
        <f>IF('5b.TriRandNumbers'!C563&lt;=C$1,C$4+SQRT(C$2*'5b.TriRandNumbers'!C563),C$6-SQRT(C$3*(1-'5b.TriRandNumbers'!C563)))</f>
        <v>3.4643030394291277</v>
      </c>
      <c r="D569" s="33">
        <f>IF('5b.TriRandNumbers'!D563&lt;=D$1,D$4+SQRT(D$2*'5b.TriRandNumbers'!D563),D$6-SQRT(D$3*(1-'5b.TriRandNumbers'!D563)))</f>
        <v>6.7525860430831486</v>
      </c>
      <c r="E569" s="32">
        <f>IF('5b.TriRandNumbers'!E563&lt;=E$1,E$4+SQRT(E$2*'5b.TriRandNumbers'!E563),E$6-SQRT(E$3*(1-'5b.TriRandNumbers'!E563)))</f>
        <v>4.2096667125510763</v>
      </c>
      <c r="F569" s="31">
        <f>IF('5b.TriRandNumbers'!F563&lt;=F$1,F$4+SQRT(F$2*'5b.TriRandNumbers'!F563),F$6-SQRT(F$3*(1-'5b.TriRandNumbers'!F563)))</f>
        <v>2.1122175394491056</v>
      </c>
      <c r="G569" s="30">
        <f>IF('5b.TriRandNumbers'!G563&lt;=G$1,G$4+SQRT(G$2*'5b.TriRandNumbers'!G563),G$6-SQRT(G$3*(1-'5b.TriRandNumbers'!G563)))</f>
        <v>4.6549995856036261</v>
      </c>
      <c r="H569" s="35">
        <f>IF('5b.TriRandNumbers'!H563&lt;=H$1,H$4+SQRT(H$2*'5b.TriRandNumbers'!H563),H$6-SQRT(H$3*(1-'5b.TriRandNumbers'!H563)))</f>
        <v>10.101019466683555</v>
      </c>
      <c r="I569" s="34">
        <f>IF('5b.TriRandNumbers'!I563&lt;=I$1,I$4+SQRT(I$2*'5b.TriRandNumbers'!I563),I$6-SQRT(I$3*(1-'5b.TriRandNumbers'!I563)))</f>
        <v>8.3897117976137121</v>
      </c>
      <c r="J569" s="33">
        <f>IF('5b.TriRandNumbers'!J563&lt;=J$1,J$4+SQRT(J$2*'5b.TriRandNumbers'!J563),J$6-SQRT(J$3*(1-'5b.TriRandNumbers'!J563)))</f>
        <v>12.441223125391961</v>
      </c>
      <c r="K569" s="32">
        <f>IF('5b.TriRandNumbers'!K563&lt;=K$1,K$4+SQRT(K$2*'5b.TriRandNumbers'!K563),K$6-SQRT(K$3*(1-'5b.TriRandNumbers'!K563)))</f>
        <v>14.832097163406655</v>
      </c>
      <c r="L569" s="31">
        <f>IF('5b.TriRandNumbers'!L563&lt;=L$1,L$4+SQRT(L$2*'5b.TriRandNumbers'!L563),L$6-SQRT(L$3*(1-'5b.TriRandNumbers'!L563)))</f>
        <v>16.220440045757435</v>
      </c>
      <c r="M569" s="30">
        <f>IF('5b.TriRandNumbers'!M563&lt;=M$1,M$4+SQRT(M$2*'5b.TriRandNumbers'!M563),M$6-SQRT(M$3*(1-'5b.TriRandNumbers'!M563)))</f>
        <v>9.3220547163951224</v>
      </c>
      <c r="N569" s="35">
        <f>IF('5b.TriRandNumbers'!N563&lt;=N$1,N$4+SQRT(N$2*'5b.TriRandNumbers'!N563),N$6-SQRT(N$3*(1-'5b.TriRandNumbers'!N563)))</f>
        <v>7.5314171991728145</v>
      </c>
      <c r="O569" s="34">
        <f>IF('5b.TriRandNumbers'!O563&lt;=O$1,O$4+SQRT(O$2*'5b.TriRandNumbers'!O563),O$6-SQRT(O$3*(1-'5b.TriRandNumbers'!O563)))</f>
        <v>8.9826395710435936</v>
      </c>
      <c r="P569" s="33">
        <f>IF('5b.TriRandNumbers'!P563&lt;=P$1,P$4+SQRT(P$2*'5b.TriRandNumbers'!P563),P$6-SQRT(P$3*(1-'5b.TriRandNumbers'!P563)))</f>
        <v>9.8921085796236596</v>
      </c>
      <c r="Q569" s="32">
        <f>IF('5b.TriRandNumbers'!Q563&lt;=Q$1,Q$4+SQRT(Q$2*'5b.TriRandNumbers'!Q563),Q$6-SQRT(Q$3*(1-'5b.TriRandNumbers'!Q563)))</f>
        <v>16.431829366177105</v>
      </c>
      <c r="R569" s="31">
        <f>IF('5b.TriRandNumbers'!R563&lt;=R$1,R$4+SQRT(R$2*'5b.TriRandNumbers'!R563),R$6-SQRT(R$3*(1-'5b.TriRandNumbers'!R563)))</f>
        <v>13.098531502052641</v>
      </c>
      <c r="S569" s="30">
        <f>IF('5b.TriRandNumbers'!S563&lt;=S$1,S$4+SQRT(S$2*'5b.TriRandNumbers'!S563),S$6-SQRT(S$3*(1-'5b.TriRandNumbers'!S563)))</f>
        <v>8.0018368013727788</v>
      </c>
      <c r="T569" s="35">
        <f>IF('5b.TriRandNumbers'!T563&lt;=T$1,T$4+SQRT(T$2*'5b.TriRandNumbers'!T563),T$6-SQRT(T$3*(1-'5b.TriRandNumbers'!T563)))</f>
        <v>6.2427997548983596</v>
      </c>
      <c r="U569" s="34">
        <f>IF('5b.TriRandNumbers'!U563&lt;=U$1,U$4+SQRT(U$2*'5b.TriRandNumbers'!U563),U$6-SQRT(U$3*(1-'5b.TriRandNumbers'!U563)))</f>
        <v>8.8135813873407898</v>
      </c>
      <c r="V569" s="33">
        <f>IF('5b.TriRandNumbers'!V563&lt;=V$1,V$4+SQRT(V$2*'5b.TriRandNumbers'!V563),V$6-SQRT(V$3*(1-'5b.TriRandNumbers'!V563)))</f>
        <v>10.532895413201423</v>
      </c>
      <c r="W569" s="32">
        <f>IF('5b.TriRandNumbers'!W563&lt;=W$1,W$4+SQRT(W$2*'5b.TriRandNumbers'!W563),W$6-SQRT(W$3*(1-'5b.TriRandNumbers'!W563)))</f>
        <v>11.885495118072626</v>
      </c>
      <c r="X569" s="31">
        <f>IF('5b.TriRandNumbers'!X563&lt;=X$1,X$4+SQRT(X$2*'5b.TriRandNumbers'!X563),X$6-SQRT(X$3*(1-'5b.TriRandNumbers'!X563)))</f>
        <v>12.407202116875197</v>
      </c>
      <c r="Y569" s="30">
        <f>IF('5b.TriRandNumbers'!Y563&lt;=Y$1,Y$4+SQRT(Y$2*'5b.TriRandNumbers'!Y563),Y$6-SQRT(Y$3*(1-'5b.TriRandNumbers'!Y563)))</f>
        <v>12.155450358375356</v>
      </c>
    </row>
    <row r="570" spans="2:25" hidden="1" x14ac:dyDescent="0.25">
      <c r="B570" s="35">
        <f>IF('5b.TriRandNumbers'!B564&lt;=B$1,B$4+SQRT(B$2*'5b.TriRandNumbers'!B564),B$6-SQRT(B$3*(1-'5b.TriRandNumbers'!B564)))</f>
        <v>4.8405979946196087</v>
      </c>
      <c r="C570" s="34">
        <f>IF('5b.TriRandNumbers'!C564&lt;=C$1,C$4+SQRT(C$2*'5b.TriRandNumbers'!C564),C$6-SQRT(C$3*(1-'5b.TriRandNumbers'!C564)))</f>
        <v>1.8317716268328477</v>
      </c>
      <c r="D570" s="33">
        <f>IF('5b.TriRandNumbers'!D564&lt;=D$1,D$4+SQRT(D$2*'5b.TriRandNumbers'!D564),D$6-SQRT(D$3*(1-'5b.TriRandNumbers'!D564)))</f>
        <v>5.2277870746960531</v>
      </c>
      <c r="E570" s="32">
        <f>IF('5b.TriRandNumbers'!E564&lt;=E$1,E$4+SQRT(E$2*'5b.TriRandNumbers'!E564),E$6-SQRT(E$3*(1-'5b.TriRandNumbers'!E564)))</f>
        <v>4.1955388728589229</v>
      </c>
      <c r="F570" s="31">
        <f>IF('5b.TriRandNumbers'!F564&lt;=F$1,F$4+SQRT(F$2*'5b.TriRandNumbers'!F564),F$6-SQRT(F$3*(1-'5b.TriRandNumbers'!F564)))</f>
        <v>1.4927989859187092</v>
      </c>
      <c r="G570" s="30">
        <f>IF('5b.TriRandNumbers'!G564&lt;=G$1,G$4+SQRT(G$2*'5b.TriRandNumbers'!G564),G$6-SQRT(G$3*(1-'5b.TriRandNumbers'!G564)))</f>
        <v>3.2823169505035841</v>
      </c>
      <c r="H570" s="35">
        <f>IF('5b.TriRandNumbers'!H564&lt;=H$1,H$4+SQRT(H$2*'5b.TriRandNumbers'!H564),H$6-SQRT(H$3*(1-'5b.TriRandNumbers'!H564)))</f>
        <v>12.438980486635771</v>
      </c>
      <c r="I570" s="34">
        <f>IF('5b.TriRandNumbers'!I564&lt;=I$1,I$4+SQRT(I$2*'5b.TriRandNumbers'!I564),I$6-SQRT(I$3*(1-'5b.TriRandNumbers'!I564)))</f>
        <v>12.276114989967535</v>
      </c>
      <c r="J570" s="33">
        <f>IF('5b.TriRandNumbers'!J564&lt;=J$1,J$4+SQRT(J$2*'5b.TriRandNumbers'!J564),J$6-SQRT(J$3*(1-'5b.TriRandNumbers'!J564)))</f>
        <v>9.5130796533076367</v>
      </c>
      <c r="K570" s="32">
        <f>IF('5b.TriRandNumbers'!K564&lt;=K$1,K$4+SQRT(K$2*'5b.TriRandNumbers'!K564),K$6-SQRT(K$3*(1-'5b.TriRandNumbers'!K564)))</f>
        <v>15.195700019661013</v>
      </c>
      <c r="L570" s="31">
        <f>IF('5b.TriRandNumbers'!L564&lt;=L$1,L$4+SQRT(L$2*'5b.TriRandNumbers'!L564),L$6-SQRT(L$3*(1-'5b.TriRandNumbers'!L564)))</f>
        <v>13.737884234041109</v>
      </c>
      <c r="M570" s="30">
        <f>IF('5b.TriRandNumbers'!M564&lt;=M$1,M$4+SQRT(M$2*'5b.TriRandNumbers'!M564),M$6-SQRT(M$3*(1-'5b.TriRandNumbers'!M564)))</f>
        <v>10.662911583183364</v>
      </c>
      <c r="N570" s="35">
        <f>IF('5b.TriRandNumbers'!N564&lt;=N$1,N$4+SQRT(N$2*'5b.TriRandNumbers'!N564),N$6-SQRT(N$3*(1-'5b.TriRandNumbers'!N564)))</f>
        <v>13.785620378485699</v>
      </c>
      <c r="O570" s="34">
        <f>IF('5b.TriRandNumbers'!O564&lt;=O$1,O$4+SQRT(O$2*'5b.TriRandNumbers'!O564),O$6-SQRT(O$3*(1-'5b.TriRandNumbers'!O564)))</f>
        <v>14.23372649099783</v>
      </c>
      <c r="P570" s="33">
        <f>IF('5b.TriRandNumbers'!P564&lt;=P$1,P$4+SQRT(P$2*'5b.TriRandNumbers'!P564),P$6-SQRT(P$3*(1-'5b.TriRandNumbers'!P564)))</f>
        <v>8.6409837901316902</v>
      </c>
      <c r="Q570" s="32">
        <f>IF('5b.TriRandNumbers'!Q564&lt;=Q$1,Q$4+SQRT(Q$2*'5b.TriRandNumbers'!Q564),Q$6-SQRT(Q$3*(1-'5b.TriRandNumbers'!Q564)))</f>
        <v>13.809895243266888</v>
      </c>
      <c r="R570" s="31">
        <f>IF('5b.TriRandNumbers'!R564&lt;=R$1,R$4+SQRT(R$2*'5b.TriRandNumbers'!R564),R$6-SQRT(R$3*(1-'5b.TriRandNumbers'!R564)))</f>
        <v>10.873032890445042</v>
      </c>
      <c r="S570" s="30">
        <f>IF('5b.TriRandNumbers'!S564&lt;=S$1,S$4+SQRT(S$2*'5b.TriRandNumbers'!S564),S$6-SQRT(S$3*(1-'5b.TriRandNumbers'!S564)))</f>
        <v>12.814416767259008</v>
      </c>
      <c r="T570" s="35">
        <f>IF('5b.TriRandNumbers'!T564&lt;=T$1,T$4+SQRT(T$2*'5b.TriRandNumbers'!T564),T$6-SQRT(T$3*(1-'5b.TriRandNumbers'!T564)))</f>
        <v>11.715972396256598</v>
      </c>
      <c r="U570" s="34">
        <f>IF('5b.TriRandNumbers'!U564&lt;=U$1,U$4+SQRT(U$2*'5b.TriRandNumbers'!U564),U$6-SQRT(U$3*(1-'5b.TriRandNumbers'!U564)))</f>
        <v>9.6000359322703908</v>
      </c>
      <c r="V570" s="33">
        <f>IF('5b.TriRandNumbers'!V564&lt;=V$1,V$4+SQRT(V$2*'5b.TriRandNumbers'!V564),V$6-SQRT(V$3*(1-'5b.TriRandNumbers'!V564)))</f>
        <v>9.7759259510930185</v>
      </c>
      <c r="W570" s="32">
        <f>IF('5b.TriRandNumbers'!W564&lt;=W$1,W$4+SQRT(W$2*'5b.TriRandNumbers'!W564),W$6-SQRT(W$3*(1-'5b.TriRandNumbers'!W564)))</f>
        <v>11.991429608560573</v>
      </c>
      <c r="X570" s="31">
        <f>IF('5b.TriRandNumbers'!X564&lt;=X$1,X$4+SQRT(X$2*'5b.TriRandNumbers'!X564),X$6-SQRT(X$3*(1-'5b.TriRandNumbers'!X564)))</f>
        <v>8.2772688372768464</v>
      </c>
      <c r="Y570" s="30">
        <f>IF('5b.TriRandNumbers'!Y564&lt;=Y$1,Y$4+SQRT(Y$2*'5b.TriRandNumbers'!Y564),Y$6-SQRT(Y$3*(1-'5b.TriRandNumbers'!Y564)))</f>
        <v>13.254070660832561</v>
      </c>
    </row>
    <row r="571" spans="2:25" hidden="1" x14ac:dyDescent="0.25">
      <c r="B571" s="35">
        <f>IF('5b.TriRandNumbers'!B565&lt;=B$1,B$4+SQRT(B$2*'5b.TriRandNumbers'!B565),B$6-SQRT(B$3*(1-'5b.TriRandNumbers'!B565)))</f>
        <v>3.7918194275199766</v>
      </c>
      <c r="C571" s="34">
        <f>IF('5b.TriRandNumbers'!C565&lt;=C$1,C$4+SQRT(C$2*'5b.TriRandNumbers'!C565),C$6-SQRT(C$3*(1-'5b.TriRandNumbers'!C565)))</f>
        <v>4.1710691658922068</v>
      </c>
      <c r="D571" s="33">
        <f>IF('5b.TriRandNumbers'!D565&lt;=D$1,D$4+SQRT(D$2*'5b.TriRandNumbers'!D565),D$6-SQRT(D$3*(1-'5b.TriRandNumbers'!D565)))</f>
        <v>6.5537589020333114</v>
      </c>
      <c r="E571" s="32">
        <f>IF('5b.TriRandNumbers'!E565&lt;=E$1,E$4+SQRT(E$2*'5b.TriRandNumbers'!E565),E$6-SQRT(E$3*(1-'5b.TriRandNumbers'!E565)))</f>
        <v>4.8038095721881007</v>
      </c>
      <c r="F571" s="31">
        <f>IF('5b.TriRandNumbers'!F565&lt;=F$1,F$4+SQRT(F$2*'5b.TriRandNumbers'!F565),F$6-SQRT(F$3*(1-'5b.TriRandNumbers'!F565)))</f>
        <v>2.4798489670589507</v>
      </c>
      <c r="G571" s="30">
        <f>IF('5b.TriRandNumbers'!G565&lt;=G$1,G$4+SQRT(G$2*'5b.TriRandNumbers'!G565),G$6-SQRT(G$3*(1-'5b.TriRandNumbers'!G565)))</f>
        <v>4.7285039935967728</v>
      </c>
      <c r="H571" s="35">
        <f>IF('5b.TriRandNumbers'!H565&lt;=H$1,H$4+SQRT(H$2*'5b.TriRandNumbers'!H565),H$6-SQRT(H$3*(1-'5b.TriRandNumbers'!H565)))</f>
        <v>18.443352845696289</v>
      </c>
      <c r="I571" s="34">
        <f>IF('5b.TriRandNumbers'!I565&lt;=I$1,I$4+SQRT(I$2*'5b.TriRandNumbers'!I565),I$6-SQRT(I$3*(1-'5b.TriRandNumbers'!I565)))</f>
        <v>11.380582539014528</v>
      </c>
      <c r="J571" s="33">
        <f>IF('5b.TriRandNumbers'!J565&lt;=J$1,J$4+SQRT(J$2*'5b.TriRandNumbers'!J565),J$6-SQRT(J$3*(1-'5b.TriRandNumbers'!J565)))</f>
        <v>10.721955307025873</v>
      </c>
      <c r="K571" s="32">
        <f>IF('5b.TriRandNumbers'!K565&lt;=K$1,K$4+SQRT(K$2*'5b.TriRandNumbers'!K565),K$6-SQRT(K$3*(1-'5b.TriRandNumbers'!K565)))</f>
        <v>18.483502383637738</v>
      </c>
      <c r="L571" s="31">
        <f>IF('5b.TriRandNumbers'!L565&lt;=L$1,L$4+SQRT(L$2*'5b.TriRandNumbers'!L565),L$6-SQRT(L$3*(1-'5b.TriRandNumbers'!L565)))</f>
        <v>11.993124688558424</v>
      </c>
      <c r="M571" s="30">
        <f>IF('5b.TriRandNumbers'!M565&lt;=M$1,M$4+SQRT(M$2*'5b.TriRandNumbers'!M565),M$6-SQRT(M$3*(1-'5b.TriRandNumbers'!M565)))</f>
        <v>9.3922191665827999</v>
      </c>
      <c r="N571" s="35">
        <f>IF('5b.TriRandNumbers'!N565&lt;=N$1,N$4+SQRT(N$2*'5b.TriRandNumbers'!N565),N$6-SQRT(N$3*(1-'5b.TriRandNumbers'!N565)))</f>
        <v>13.391891057757153</v>
      </c>
      <c r="O571" s="34">
        <f>IF('5b.TriRandNumbers'!O565&lt;=O$1,O$4+SQRT(O$2*'5b.TriRandNumbers'!O565),O$6-SQRT(O$3*(1-'5b.TriRandNumbers'!O565)))</f>
        <v>12.032683869033919</v>
      </c>
      <c r="P571" s="33">
        <f>IF('5b.TriRandNumbers'!P565&lt;=P$1,P$4+SQRT(P$2*'5b.TriRandNumbers'!P565),P$6-SQRT(P$3*(1-'5b.TriRandNumbers'!P565)))</f>
        <v>14.537385698660074</v>
      </c>
      <c r="Q571" s="32">
        <f>IF('5b.TriRandNumbers'!Q565&lt;=Q$1,Q$4+SQRT(Q$2*'5b.TriRandNumbers'!Q565),Q$6-SQRT(Q$3*(1-'5b.TriRandNumbers'!Q565)))</f>
        <v>8.6840579662187736</v>
      </c>
      <c r="R571" s="31">
        <f>IF('5b.TriRandNumbers'!R565&lt;=R$1,R$4+SQRT(R$2*'5b.TriRandNumbers'!R565),R$6-SQRT(R$3*(1-'5b.TriRandNumbers'!R565)))</f>
        <v>6.8352200145982103</v>
      </c>
      <c r="S571" s="30">
        <f>IF('5b.TriRandNumbers'!S565&lt;=S$1,S$4+SQRT(S$2*'5b.TriRandNumbers'!S565),S$6-SQRT(S$3*(1-'5b.TriRandNumbers'!S565)))</f>
        <v>9.9957489352697522</v>
      </c>
      <c r="T571" s="35">
        <f>IF('5b.TriRandNumbers'!T565&lt;=T$1,T$4+SQRT(T$2*'5b.TriRandNumbers'!T565),T$6-SQRT(T$3*(1-'5b.TriRandNumbers'!T565)))</f>
        <v>8.0333112468765844</v>
      </c>
      <c r="U571" s="34">
        <f>IF('5b.TriRandNumbers'!U565&lt;=U$1,U$4+SQRT(U$2*'5b.TriRandNumbers'!U565),U$6-SQRT(U$3*(1-'5b.TriRandNumbers'!U565)))</f>
        <v>15.014657043050413</v>
      </c>
      <c r="V571" s="33">
        <f>IF('5b.TriRandNumbers'!V565&lt;=V$1,V$4+SQRT(V$2*'5b.TriRandNumbers'!V565),V$6-SQRT(V$3*(1-'5b.TriRandNumbers'!V565)))</f>
        <v>11.900299679969393</v>
      </c>
      <c r="W571" s="32">
        <f>IF('5b.TriRandNumbers'!W565&lt;=W$1,W$4+SQRT(W$2*'5b.TriRandNumbers'!W565),W$6-SQRT(W$3*(1-'5b.TriRandNumbers'!W565)))</f>
        <v>16.086679077235903</v>
      </c>
      <c r="X571" s="31">
        <f>IF('5b.TriRandNumbers'!X565&lt;=X$1,X$4+SQRT(X$2*'5b.TriRandNumbers'!X565),X$6-SQRT(X$3*(1-'5b.TriRandNumbers'!X565)))</f>
        <v>9.8734684233143639</v>
      </c>
      <c r="Y571" s="30">
        <f>IF('5b.TriRandNumbers'!Y565&lt;=Y$1,Y$4+SQRT(Y$2*'5b.TriRandNumbers'!Y565),Y$6-SQRT(Y$3*(1-'5b.TriRandNumbers'!Y565)))</f>
        <v>14.924555861033006</v>
      </c>
    </row>
    <row r="572" spans="2:25" hidden="1" x14ac:dyDescent="0.25">
      <c r="B572" s="35">
        <f>IF('5b.TriRandNumbers'!B566&lt;=B$1,B$4+SQRT(B$2*'5b.TriRandNumbers'!B566),B$6-SQRT(B$3*(1-'5b.TriRandNumbers'!B566)))</f>
        <v>3.7660624520582369</v>
      </c>
      <c r="C572" s="34">
        <f>IF('5b.TriRandNumbers'!C566&lt;=C$1,C$4+SQRT(C$2*'5b.TriRandNumbers'!C566),C$6-SQRT(C$3*(1-'5b.TriRandNumbers'!C566)))</f>
        <v>3.8168229219530865</v>
      </c>
      <c r="D572" s="33">
        <f>IF('5b.TriRandNumbers'!D566&lt;=D$1,D$4+SQRT(D$2*'5b.TriRandNumbers'!D566),D$6-SQRT(D$3*(1-'5b.TriRandNumbers'!D566)))</f>
        <v>5.8008787895197944</v>
      </c>
      <c r="E572" s="32">
        <f>IF('5b.TriRandNumbers'!E566&lt;=E$1,E$4+SQRT(E$2*'5b.TriRandNumbers'!E566),E$6-SQRT(E$3*(1-'5b.TriRandNumbers'!E566)))</f>
        <v>3.9332635782903624</v>
      </c>
      <c r="F572" s="31">
        <f>IF('5b.TriRandNumbers'!F566&lt;=F$1,F$4+SQRT(F$2*'5b.TriRandNumbers'!F566),F$6-SQRT(F$3*(1-'5b.TriRandNumbers'!F566)))</f>
        <v>3.0836003490820607</v>
      </c>
      <c r="G572" s="30">
        <f>IF('5b.TriRandNumbers'!G566&lt;=G$1,G$4+SQRT(G$2*'5b.TriRandNumbers'!G566),G$6-SQRT(G$3*(1-'5b.TriRandNumbers'!G566)))</f>
        <v>3.3704007970106091</v>
      </c>
      <c r="H572" s="35">
        <f>IF('5b.TriRandNumbers'!H566&lt;=H$1,H$4+SQRT(H$2*'5b.TriRandNumbers'!H566),H$6-SQRT(H$3*(1-'5b.TriRandNumbers'!H566)))</f>
        <v>18.867253080822888</v>
      </c>
      <c r="I572" s="34">
        <f>IF('5b.TriRandNumbers'!I566&lt;=I$1,I$4+SQRT(I$2*'5b.TriRandNumbers'!I566),I$6-SQRT(I$3*(1-'5b.TriRandNumbers'!I566)))</f>
        <v>11.48474132606791</v>
      </c>
      <c r="J572" s="33">
        <f>IF('5b.TriRandNumbers'!J566&lt;=J$1,J$4+SQRT(J$2*'5b.TriRandNumbers'!J566),J$6-SQRT(J$3*(1-'5b.TriRandNumbers'!J566)))</f>
        <v>11.760227247161438</v>
      </c>
      <c r="K572" s="32">
        <f>IF('5b.TriRandNumbers'!K566&lt;=K$1,K$4+SQRT(K$2*'5b.TriRandNumbers'!K566),K$6-SQRT(K$3*(1-'5b.TriRandNumbers'!K566)))</f>
        <v>11.363870824139569</v>
      </c>
      <c r="L572" s="31">
        <f>IF('5b.TriRandNumbers'!L566&lt;=L$1,L$4+SQRT(L$2*'5b.TriRandNumbers'!L566),L$6-SQRT(L$3*(1-'5b.TriRandNumbers'!L566)))</f>
        <v>9.1735759648824562</v>
      </c>
      <c r="M572" s="30">
        <f>IF('5b.TriRandNumbers'!M566&lt;=M$1,M$4+SQRT(M$2*'5b.TriRandNumbers'!M566),M$6-SQRT(M$3*(1-'5b.TriRandNumbers'!M566)))</f>
        <v>6.4203723641428354</v>
      </c>
      <c r="N572" s="35">
        <f>IF('5b.TriRandNumbers'!N566&lt;=N$1,N$4+SQRT(N$2*'5b.TriRandNumbers'!N566),N$6-SQRT(N$3*(1-'5b.TriRandNumbers'!N566)))</f>
        <v>15.885627805043082</v>
      </c>
      <c r="O572" s="34">
        <f>IF('5b.TriRandNumbers'!O566&lt;=O$1,O$4+SQRT(O$2*'5b.TriRandNumbers'!O566),O$6-SQRT(O$3*(1-'5b.TriRandNumbers'!O566)))</f>
        <v>12.077476598206356</v>
      </c>
      <c r="P572" s="33">
        <f>IF('5b.TriRandNumbers'!P566&lt;=P$1,P$4+SQRT(P$2*'5b.TriRandNumbers'!P566),P$6-SQRT(P$3*(1-'5b.TriRandNumbers'!P566)))</f>
        <v>14.635991365519663</v>
      </c>
      <c r="Q572" s="32">
        <f>IF('5b.TriRandNumbers'!Q566&lt;=Q$1,Q$4+SQRT(Q$2*'5b.TriRandNumbers'!Q566),Q$6-SQRT(Q$3*(1-'5b.TriRandNumbers'!Q566)))</f>
        <v>11.381963268389791</v>
      </c>
      <c r="R572" s="31">
        <f>IF('5b.TriRandNumbers'!R566&lt;=R$1,R$4+SQRT(R$2*'5b.TriRandNumbers'!R566),R$6-SQRT(R$3*(1-'5b.TriRandNumbers'!R566)))</f>
        <v>10.517778686993838</v>
      </c>
      <c r="S572" s="30">
        <f>IF('5b.TriRandNumbers'!S566&lt;=S$1,S$4+SQRT(S$2*'5b.TriRandNumbers'!S566),S$6-SQRT(S$3*(1-'5b.TriRandNumbers'!S566)))</f>
        <v>9.2118486456911199</v>
      </c>
      <c r="T572" s="35">
        <f>IF('5b.TriRandNumbers'!T566&lt;=T$1,T$4+SQRT(T$2*'5b.TriRandNumbers'!T566),T$6-SQRT(T$3*(1-'5b.TriRandNumbers'!T566)))</f>
        <v>11.650967782895504</v>
      </c>
      <c r="U572" s="34">
        <f>IF('5b.TriRandNumbers'!U566&lt;=U$1,U$4+SQRT(U$2*'5b.TriRandNumbers'!U566),U$6-SQRT(U$3*(1-'5b.TriRandNumbers'!U566)))</f>
        <v>16.490878590128823</v>
      </c>
      <c r="V572" s="33">
        <f>IF('5b.TriRandNumbers'!V566&lt;=V$1,V$4+SQRT(V$2*'5b.TriRandNumbers'!V566),V$6-SQRT(V$3*(1-'5b.TriRandNumbers'!V566)))</f>
        <v>11.752124886923021</v>
      </c>
      <c r="W572" s="32">
        <f>IF('5b.TriRandNumbers'!W566&lt;=W$1,W$4+SQRT(W$2*'5b.TriRandNumbers'!W566),W$6-SQRT(W$3*(1-'5b.TriRandNumbers'!W566)))</f>
        <v>10.809839755705024</v>
      </c>
      <c r="X572" s="31">
        <f>IF('5b.TriRandNumbers'!X566&lt;=X$1,X$4+SQRT(X$2*'5b.TriRandNumbers'!X566),X$6-SQRT(X$3*(1-'5b.TriRandNumbers'!X566)))</f>
        <v>9.9825228943266637</v>
      </c>
      <c r="Y572" s="30">
        <f>IF('5b.TriRandNumbers'!Y566&lt;=Y$1,Y$4+SQRT(Y$2*'5b.TriRandNumbers'!Y566),Y$6-SQRT(Y$3*(1-'5b.TriRandNumbers'!Y566)))</f>
        <v>7.9292818118440174</v>
      </c>
    </row>
    <row r="573" spans="2:25" hidden="1" x14ac:dyDescent="0.25">
      <c r="B573" s="35">
        <f>IF('5b.TriRandNumbers'!B567&lt;=B$1,B$4+SQRT(B$2*'5b.TriRandNumbers'!B567),B$6-SQRT(B$3*(1-'5b.TriRandNumbers'!B567)))</f>
        <v>4.0678793081316051</v>
      </c>
      <c r="C573" s="34">
        <f>IF('5b.TriRandNumbers'!C567&lt;=C$1,C$4+SQRT(C$2*'5b.TriRandNumbers'!C567),C$6-SQRT(C$3*(1-'5b.TriRandNumbers'!C567)))</f>
        <v>2.2455797685156722</v>
      </c>
      <c r="D573" s="33">
        <f>IF('5b.TriRandNumbers'!D567&lt;=D$1,D$4+SQRT(D$2*'5b.TriRandNumbers'!D567),D$6-SQRT(D$3*(1-'5b.TriRandNumbers'!D567)))</f>
        <v>5.6866738869978812</v>
      </c>
      <c r="E573" s="32">
        <f>IF('5b.TriRandNumbers'!E567&lt;=E$1,E$4+SQRT(E$2*'5b.TriRandNumbers'!E567),E$6-SQRT(E$3*(1-'5b.TriRandNumbers'!E567)))</f>
        <v>4.6872763699871056</v>
      </c>
      <c r="F573" s="31">
        <f>IF('5b.TriRandNumbers'!F567&lt;=F$1,F$4+SQRT(F$2*'5b.TriRandNumbers'!F567),F$6-SQRT(F$3*(1-'5b.TriRandNumbers'!F567)))</f>
        <v>1.1483103263334893</v>
      </c>
      <c r="G573" s="30">
        <f>IF('5b.TriRandNumbers'!G567&lt;=G$1,G$4+SQRT(G$2*'5b.TriRandNumbers'!G567),G$6-SQRT(G$3*(1-'5b.TriRandNumbers'!G567)))</f>
        <v>3.7203296591900794</v>
      </c>
      <c r="H573" s="35">
        <f>IF('5b.TriRandNumbers'!H567&lt;=H$1,H$4+SQRT(H$2*'5b.TriRandNumbers'!H567),H$6-SQRT(H$3*(1-'5b.TriRandNumbers'!H567)))</f>
        <v>12.366822936498735</v>
      </c>
      <c r="I573" s="34">
        <f>IF('5b.TriRandNumbers'!I567&lt;=I$1,I$4+SQRT(I$2*'5b.TriRandNumbers'!I567),I$6-SQRT(I$3*(1-'5b.TriRandNumbers'!I567)))</f>
        <v>5.4663165940129899</v>
      </c>
      <c r="J573" s="33">
        <f>IF('5b.TriRandNumbers'!J567&lt;=J$1,J$4+SQRT(J$2*'5b.TriRandNumbers'!J567),J$6-SQRT(J$3*(1-'5b.TriRandNumbers'!J567)))</f>
        <v>9.9356242792733607</v>
      </c>
      <c r="K573" s="32">
        <f>IF('5b.TriRandNumbers'!K567&lt;=K$1,K$4+SQRT(K$2*'5b.TriRandNumbers'!K567),K$6-SQRT(K$3*(1-'5b.TriRandNumbers'!K567)))</f>
        <v>15.064834995001831</v>
      </c>
      <c r="L573" s="31">
        <f>IF('5b.TriRandNumbers'!L567&lt;=L$1,L$4+SQRT(L$2*'5b.TriRandNumbers'!L567),L$6-SQRT(L$3*(1-'5b.TriRandNumbers'!L567)))</f>
        <v>11.277230773268931</v>
      </c>
      <c r="M573" s="30">
        <f>IF('5b.TriRandNumbers'!M567&lt;=M$1,M$4+SQRT(M$2*'5b.TriRandNumbers'!M567),M$6-SQRT(M$3*(1-'5b.TriRandNumbers'!M567)))</f>
        <v>8.8540185094959138</v>
      </c>
      <c r="N573" s="35">
        <f>IF('5b.TriRandNumbers'!N567&lt;=N$1,N$4+SQRT(N$2*'5b.TriRandNumbers'!N567),N$6-SQRT(N$3*(1-'5b.TriRandNumbers'!N567)))</f>
        <v>13.554544127368368</v>
      </c>
      <c r="O573" s="34">
        <f>IF('5b.TriRandNumbers'!O567&lt;=O$1,O$4+SQRT(O$2*'5b.TriRandNumbers'!O567),O$6-SQRT(O$3*(1-'5b.TriRandNumbers'!O567)))</f>
        <v>9.5241045204646042</v>
      </c>
      <c r="P573" s="33">
        <f>IF('5b.TriRandNumbers'!P567&lt;=P$1,P$4+SQRT(P$2*'5b.TriRandNumbers'!P567),P$6-SQRT(P$3*(1-'5b.TriRandNumbers'!P567)))</f>
        <v>18.147534402620352</v>
      </c>
      <c r="Q573" s="32">
        <f>IF('5b.TriRandNumbers'!Q567&lt;=Q$1,Q$4+SQRT(Q$2*'5b.TriRandNumbers'!Q567),Q$6-SQRT(Q$3*(1-'5b.TriRandNumbers'!Q567)))</f>
        <v>18.569636993203257</v>
      </c>
      <c r="R573" s="31">
        <f>IF('5b.TriRandNumbers'!R567&lt;=R$1,R$4+SQRT(R$2*'5b.TriRandNumbers'!R567),R$6-SQRT(R$3*(1-'5b.TriRandNumbers'!R567)))</f>
        <v>10.339692411298975</v>
      </c>
      <c r="S573" s="30">
        <f>IF('5b.TriRandNumbers'!S567&lt;=S$1,S$4+SQRT(S$2*'5b.TriRandNumbers'!S567),S$6-SQRT(S$3*(1-'5b.TriRandNumbers'!S567)))</f>
        <v>14.291942862314759</v>
      </c>
      <c r="T573" s="35">
        <f>IF('5b.TriRandNumbers'!T567&lt;=T$1,T$4+SQRT(T$2*'5b.TriRandNumbers'!T567),T$6-SQRT(T$3*(1-'5b.TriRandNumbers'!T567)))</f>
        <v>6.0572606854605597</v>
      </c>
      <c r="U573" s="34">
        <f>IF('5b.TriRandNumbers'!U567&lt;=U$1,U$4+SQRT(U$2*'5b.TriRandNumbers'!U567),U$6-SQRT(U$3*(1-'5b.TriRandNumbers'!U567)))</f>
        <v>10.254178923075445</v>
      </c>
      <c r="V573" s="33">
        <f>IF('5b.TriRandNumbers'!V567&lt;=V$1,V$4+SQRT(V$2*'5b.TriRandNumbers'!V567),V$6-SQRT(V$3*(1-'5b.TriRandNumbers'!V567)))</f>
        <v>15.225453511473091</v>
      </c>
      <c r="W573" s="32">
        <f>IF('5b.TriRandNumbers'!W567&lt;=W$1,W$4+SQRT(W$2*'5b.TriRandNumbers'!W567),W$6-SQRT(W$3*(1-'5b.TriRandNumbers'!W567)))</f>
        <v>8.7004319121836637</v>
      </c>
      <c r="X573" s="31">
        <f>IF('5b.TriRandNumbers'!X567&lt;=X$1,X$4+SQRT(X$2*'5b.TriRandNumbers'!X567),X$6-SQRT(X$3*(1-'5b.TriRandNumbers'!X567)))</f>
        <v>8.9267349812101564</v>
      </c>
      <c r="Y573" s="30">
        <f>IF('5b.TriRandNumbers'!Y567&lt;=Y$1,Y$4+SQRT(Y$2*'5b.TriRandNumbers'!Y567),Y$6-SQRT(Y$3*(1-'5b.TriRandNumbers'!Y567)))</f>
        <v>8.5793996421085907</v>
      </c>
    </row>
    <row r="574" spans="2:25" hidden="1" x14ac:dyDescent="0.25">
      <c r="B574" s="35">
        <f>IF('5b.TriRandNumbers'!B568&lt;=B$1,B$4+SQRT(B$2*'5b.TriRandNumbers'!B568),B$6-SQRT(B$3*(1-'5b.TriRandNumbers'!B568)))</f>
        <v>5.1459347949667862</v>
      </c>
      <c r="C574" s="34">
        <f>IF('5b.TriRandNumbers'!C568&lt;=C$1,C$4+SQRT(C$2*'5b.TriRandNumbers'!C568),C$6-SQRT(C$3*(1-'5b.TriRandNumbers'!C568)))</f>
        <v>4.710377289084831</v>
      </c>
      <c r="D574" s="33">
        <f>IF('5b.TriRandNumbers'!D568&lt;=D$1,D$4+SQRT(D$2*'5b.TriRandNumbers'!D568),D$6-SQRT(D$3*(1-'5b.TriRandNumbers'!D568)))</f>
        <v>5.3893674942660814</v>
      </c>
      <c r="E574" s="32">
        <f>IF('5b.TriRandNumbers'!E568&lt;=E$1,E$4+SQRT(E$2*'5b.TriRandNumbers'!E568),E$6-SQRT(E$3*(1-'5b.TriRandNumbers'!E568)))</f>
        <v>4.3024924825484474</v>
      </c>
      <c r="F574" s="31">
        <f>IF('5b.TriRandNumbers'!F568&lt;=F$1,F$4+SQRT(F$2*'5b.TriRandNumbers'!F568),F$6-SQRT(F$3*(1-'5b.TriRandNumbers'!F568)))</f>
        <v>2.3580377466776152</v>
      </c>
      <c r="G574" s="30">
        <f>IF('5b.TriRandNumbers'!G568&lt;=G$1,G$4+SQRT(G$2*'5b.TriRandNumbers'!G568),G$6-SQRT(G$3*(1-'5b.TriRandNumbers'!G568)))</f>
        <v>4.4674534635135785</v>
      </c>
      <c r="H574" s="35">
        <f>IF('5b.TriRandNumbers'!H568&lt;=H$1,H$4+SQRT(H$2*'5b.TriRandNumbers'!H568),H$6-SQRT(H$3*(1-'5b.TriRandNumbers'!H568)))</f>
        <v>10.488693439018091</v>
      </c>
      <c r="I574" s="34">
        <f>IF('5b.TriRandNumbers'!I568&lt;=I$1,I$4+SQRT(I$2*'5b.TriRandNumbers'!I568),I$6-SQRT(I$3*(1-'5b.TriRandNumbers'!I568)))</f>
        <v>10.563116124612572</v>
      </c>
      <c r="J574" s="33">
        <f>IF('5b.TriRandNumbers'!J568&lt;=J$1,J$4+SQRT(J$2*'5b.TriRandNumbers'!J568),J$6-SQRT(J$3*(1-'5b.TriRandNumbers'!J568)))</f>
        <v>13.269109847548654</v>
      </c>
      <c r="K574" s="32">
        <f>IF('5b.TriRandNumbers'!K568&lt;=K$1,K$4+SQRT(K$2*'5b.TriRandNumbers'!K568),K$6-SQRT(K$3*(1-'5b.TriRandNumbers'!K568)))</f>
        <v>12.135590581922502</v>
      </c>
      <c r="L574" s="31">
        <f>IF('5b.TriRandNumbers'!L568&lt;=L$1,L$4+SQRT(L$2*'5b.TriRandNumbers'!L568),L$6-SQRT(L$3*(1-'5b.TriRandNumbers'!L568)))</f>
        <v>10.99324317710149</v>
      </c>
      <c r="M574" s="30">
        <f>IF('5b.TriRandNumbers'!M568&lt;=M$1,M$4+SQRT(M$2*'5b.TriRandNumbers'!M568),M$6-SQRT(M$3*(1-'5b.TriRandNumbers'!M568)))</f>
        <v>15.318707509198173</v>
      </c>
      <c r="N574" s="35">
        <f>IF('5b.TriRandNumbers'!N568&lt;=N$1,N$4+SQRT(N$2*'5b.TriRandNumbers'!N568),N$6-SQRT(N$3*(1-'5b.TriRandNumbers'!N568)))</f>
        <v>14.15852009815144</v>
      </c>
      <c r="O574" s="34">
        <f>IF('5b.TriRandNumbers'!O568&lt;=O$1,O$4+SQRT(O$2*'5b.TriRandNumbers'!O568),O$6-SQRT(O$3*(1-'5b.TriRandNumbers'!O568)))</f>
        <v>12.950339800867241</v>
      </c>
      <c r="P574" s="33">
        <f>IF('5b.TriRandNumbers'!P568&lt;=P$1,P$4+SQRT(P$2*'5b.TriRandNumbers'!P568),P$6-SQRT(P$3*(1-'5b.TriRandNumbers'!P568)))</f>
        <v>14.340497228212861</v>
      </c>
      <c r="Q574" s="32">
        <f>IF('5b.TriRandNumbers'!Q568&lt;=Q$1,Q$4+SQRT(Q$2*'5b.TriRandNumbers'!Q568),Q$6-SQRT(Q$3*(1-'5b.TriRandNumbers'!Q568)))</f>
        <v>12.686785062214613</v>
      </c>
      <c r="R574" s="31">
        <f>IF('5b.TriRandNumbers'!R568&lt;=R$1,R$4+SQRT(R$2*'5b.TriRandNumbers'!R568),R$6-SQRT(R$3*(1-'5b.TriRandNumbers'!R568)))</f>
        <v>8.4866111873129348</v>
      </c>
      <c r="S574" s="30">
        <f>IF('5b.TriRandNumbers'!S568&lt;=S$1,S$4+SQRT(S$2*'5b.TriRandNumbers'!S568),S$6-SQRT(S$3*(1-'5b.TriRandNumbers'!S568)))</f>
        <v>7.6177116650907575</v>
      </c>
      <c r="T574" s="35">
        <f>IF('5b.TriRandNumbers'!T568&lt;=T$1,T$4+SQRT(T$2*'5b.TriRandNumbers'!T568),T$6-SQRT(T$3*(1-'5b.TriRandNumbers'!T568)))</f>
        <v>8.2728329428281207</v>
      </c>
      <c r="U574" s="34">
        <f>IF('5b.TriRandNumbers'!U568&lt;=U$1,U$4+SQRT(U$2*'5b.TriRandNumbers'!U568),U$6-SQRT(U$3*(1-'5b.TriRandNumbers'!U568)))</f>
        <v>12.573170084784607</v>
      </c>
      <c r="V574" s="33">
        <f>IF('5b.TriRandNumbers'!V568&lt;=V$1,V$4+SQRT(V$2*'5b.TriRandNumbers'!V568),V$6-SQRT(V$3*(1-'5b.TriRandNumbers'!V568)))</f>
        <v>10.568201403917639</v>
      </c>
      <c r="W574" s="32">
        <f>IF('5b.TriRandNumbers'!W568&lt;=W$1,W$4+SQRT(W$2*'5b.TriRandNumbers'!W568),W$6-SQRT(W$3*(1-'5b.TriRandNumbers'!W568)))</f>
        <v>9.3799378424449831</v>
      </c>
      <c r="X574" s="31">
        <f>IF('5b.TriRandNumbers'!X568&lt;=X$1,X$4+SQRT(X$2*'5b.TriRandNumbers'!X568),X$6-SQRT(X$3*(1-'5b.TriRandNumbers'!X568)))</f>
        <v>10.15432390213946</v>
      </c>
      <c r="Y574" s="30">
        <f>IF('5b.TriRandNumbers'!Y568&lt;=Y$1,Y$4+SQRT(Y$2*'5b.TriRandNumbers'!Y568),Y$6-SQRT(Y$3*(1-'5b.TriRandNumbers'!Y568)))</f>
        <v>5.8101848182259328</v>
      </c>
    </row>
    <row r="575" spans="2:25" hidden="1" x14ac:dyDescent="0.25">
      <c r="B575" s="35">
        <f>IF('5b.TriRandNumbers'!B569&lt;=B$1,B$4+SQRT(B$2*'5b.TriRandNumbers'!B569),B$6-SQRT(B$3*(1-'5b.TriRandNumbers'!B569)))</f>
        <v>4.4219866284066409</v>
      </c>
      <c r="C575" s="34">
        <f>IF('5b.TriRandNumbers'!C569&lt;=C$1,C$4+SQRT(C$2*'5b.TriRandNumbers'!C569),C$6-SQRT(C$3*(1-'5b.TriRandNumbers'!C569)))</f>
        <v>1.4202028401596081</v>
      </c>
      <c r="D575" s="33">
        <f>IF('5b.TriRandNumbers'!D569&lt;=D$1,D$4+SQRT(D$2*'5b.TriRandNumbers'!D569),D$6-SQRT(D$3*(1-'5b.TriRandNumbers'!D569)))</f>
        <v>5.8802160127379164</v>
      </c>
      <c r="E575" s="32">
        <f>IF('5b.TriRandNumbers'!E569&lt;=E$1,E$4+SQRT(E$2*'5b.TriRandNumbers'!E569),E$6-SQRT(E$3*(1-'5b.TriRandNumbers'!E569)))</f>
        <v>3.88466527450562</v>
      </c>
      <c r="F575" s="31">
        <f>IF('5b.TriRandNumbers'!F569&lt;=F$1,F$4+SQRT(F$2*'5b.TriRandNumbers'!F569),F$6-SQRT(F$3*(1-'5b.TriRandNumbers'!F569)))</f>
        <v>2.6226140977417876</v>
      </c>
      <c r="G575" s="30">
        <f>IF('5b.TriRandNumbers'!G569&lt;=G$1,G$4+SQRT(G$2*'5b.TriRandNumbers'!G569),G$6-SQRT(G$3*(1-'5b.TriRandNumbers'!G569)))</f>
        <v>4.3741324790867111</v>
      </c>
      <c r="H575" s="35">
        <f>IF('5b.TriRandNumbers'!H569&lt;=H$1,H$4+SQRT(H$2*'5b.TriRandNumbers'!H569),H$6-SQRT(H$3*(1-'5b.TriRandNumbers'!H569)))</f>
        <v>14.255181216972247</v>
      </c>
      <c r="I575" s="34">
        <f>IF('5b.TriRandNumbers'!I569&lt;=I$1,I$4+SQRT(I$2*'5b.TriRandNumbers'!I569),I$6-SQRT(I$3*(1-'5b.TriRandNumbers'!I569)))</f>
        <v>11.842001989079851</v>
      </c>
      <c r="J575" s="33">
        <f>IF('5b.TriRandNumbers'!J569&lt;=J$1,J$4+SQRT(J$2*'5b.TriRandNumbers'!J569),J$6-SQRT(J$3*(1-'5b.TriRandNumbers'!J569)))</f>
        <v>10.634856043614185</v>
      </c>
      <c r="K575" s="32">
        <f>IF('5b.TriRandNumbers'!K569&lt;=K$1,K$4+SQRT(K$2*'5b.TriRandNumbers'!K569),K$6-SQRT(K$3*(1-'5b.TriRandNumbers'!K569)))</f>
        <v>6.0956540014421297</v>
      </c>
      <c r="L575" s="31">
        <f>IF('5b.TriRandNumbers'!L569&lt;=L$1,L$4+SQRT(L$2*'5b.TriRandNumbers'!L569),L$6-SQRT(L$3*(1-'5b.TriRandNumbers'!L569)))</f>
        <v>9.3468683961867249</v>
      </c>
      <c r="M575" s="30">
        <f>IF('5b.TriRandNumbers'!M569&lt;=M$1,M$4+SQRT(M$2*'5b.TriRandNumbers'!M569),M$6-SQRT(M$3*(1-'5b.TriRandNumbers'!M569)))</f>
        <v>15.150934893695862</v>
      </c>
      <c r="N575" s="35">
        <f>IF('5b.TriRandNumbers'!N569&lt;=N$1,N$4+SQRT(N$2*'5b.TriRandNumbers'!N569),N$6-SQRT(N$3*(1-'5b.TriRandNumbers'!N569)))</f>
        <v>16.294612810105829</v>
      </c>
      <c r="O575" s="34">
        <f>IF('5b.TriRandNumbers'!O569&lt;=O$1,O$4+SQRT(O$2*'5b.TriRandNumbers'!O569),O$6-SQRT(O$3*(1-'5b.TriRandNumbers'!O569)))</f>
        <v>8.3211714027490977</v>
      </c>
      <c r="P575" s="33">
        <f>IF('5b.TriRandNumbers'!P569&lt;=P$1,P$4+SQRT(P$2*'5b.TriRandNumbers'!P569),P$6-SQRT(P$3*(1-'5b.TriRandNumbers'!P569)))</f>
        <v>10.958744718930092</v>
      </c>
      <c r="Q575" s="32">
        <f>IF('5b.TriRandNumbers'!Q569&lt;=Q$1,Q$4+SQRT(Q$2*'5b.TriRandNumbers'!Q569),Q$6-SQRT(Q$3*(1-'5b.TriRandNumbers'!Q569)))</f>
        <v>14.961265558950744</v>
      </c>
      <c r="R575" s="31">
        <f>IF('5b.TriRandNumbers'!R569&lt;=R$1,R$4+SQRT(R$2*'5b.TriRandNumbers'!R569),R$6-SQRT(R$3*(1-'5b.TriRandNumbers'!R569)))</f>
        <v>9.5514181067371275</v>
      </c>
      <c r="S575" s="30">
        <f>IF('5b.TriRandNumbers'!S569&lt;=S$1,S$4+SQRT(S$2*'5b.TriRandNumbers'!S569),S$6-SQRT(S$3*(1-'5b.TriRandNumbers'!S569)))</f>
        <v>14.09264664418429</v>
      </c>
      <c r="T575" s="35">
        <f>IF('5b.TriRandNumbers'!T569&lt;=T$1,T$4+SQRT(T$2*'5b.TriRandNumbers'!T569),T$6-SQRT(T$3*(1-'5b.TriRandNumbers'!T569)))</f>
        <v>12.092703914601536</v>
      </c>
      <c r="U575" s="34">
        <f>IF('5b.TriRandNumbers'!U569&lt;=U$1,U$4+SQRT(U$2*'5b.TriRandNumbers'!U569),U$6-SQRT(U$3*(1-'5b.TriRandNumbers'!U569)))</f>
        <v>15.426880210043036</v>
      </c>
      <c r="V575" s="33">
        <f>IF('5b.TriRandNumbers'!V569&lt;=V$1,V$4+SQRT(V$2*'5b.TriRandNumbers'!V569),V$6-SQRT(V$3*(1-'5b.TriRandNumbers'!V569)))</f>
        <v>14.485754879850155</v>
      </c>
      <c r="W575" s="32">
        <f>IF('5b.TriRandNumbers'!W569&lt;=W$1,W$4+SQRT(W$2*'5b.TriRandNumbers'!W569),W$6-SQRT(W$3*(1-'5b.TriRandNumbers'!W569)))</f>
        <v>12.482535852758986</v>
      </c>
      <c r="X575" s="31">
        <f>IF('5b.TriRandNumbers'!X569&lt;=X$1,X$4+SQRT(X$2*'5b.TriRandNumbers'!X569),X$6-SQRT(X$3*(1-'5b.TriRandNumbers'!X569)))</f>
        <v>8.2813125075229461</v>
      </c>
      <c r="Y575" s="30">
        <f>IF('5b.TriRandNumbers'!Y569&lt;=Y$1,Y$4+SQRT(Y$2*'5b.TriRandNumbers'!Y569),Y$6-SQRT(Y$3*(1-'5b.TriRandNumbers'!Y569)))</f>
        <v>11.850069137889403</v>
      </c>
    </row>
    <row r="576" spans="2:25" hidden="1" x14ac:dyDescent="0.25">
      <c r="B576" s="35">
        <f>IF('5b.TriRandNumbers'!B570&lt;=B$1,B$4+SQRT(B$2*'5b.TriRandNumbers'!B570),B$6-SQRT(B$3*(1-'5b.TriRandNumbers'!B570)))</f>
        <v>4.0930134336406798</v>
      </c>
      <c r="C576" s="34">
        <f>IF('5b.TriRandNumbers'!C570&lt;=C$1,C$4+SQRT(C$2*'5b.TriRandNumbers'!C570),C$6-SQRT(C$3*(1-'5b.TriRandNumbers'!C570)))</f>
        <v>3.3489063761594089</v>
      </c>
      <c r="D576" s="33">
        <f>IF('5b.TriRandNumbers'!D570&lt;=D$1,D$4+SQRT(D$2*'5b.TriRandNumbers'!D570),D$6-SQRT(D$3*(1-'5b.TriRandNumbers'!D570)))</f>
        <v>6.1168398053008861</v>
      </c>
      <c r="E576" s="32">
        <f>IF('5b.TriRandNumbers'!E570&lt;=E$1,E$4+SQRT(E$2*'5b.TriRandNumbers'!E570),E$6-SQRT(E$3*(1-'5b.TriRandNumbers'!E570)))</f>
        <v>3.3906297483962686</v>
      </c>
      <c r="F576" s="31">
        <f>IF('5b.TriRandNumbers'!F570&lt;=F$1,F$4+SQRT(F$2*'5b.TriRandNumbers'!F570),F$6-SQRT(F$3*(1-'5b.TriRandNumbers'!F570)))</f>
        <v>2.445476896070029</v>
      </c>
      <c r="G576" s="30">
        <f>IF('5b.TriRandNumbers'!G570&lt;=G$1,G$4+SQRT(G$2*'5b.TriRandNumbers'!G570),G$6-SQRT(G$3*(1-'5b.TriRandNumbers'!G570)))</f>
        <v>2.3978706865578587</v>
      </c>
      <c r="H576" s="35">
        <f>IF('5b.TriRandNumbers'!H570&lt;=H$1,H$4+SQRT(H$2*'5b.TriRandNumbers'!H570),H$6-SQRT(H$3*(1-'5b.TriRandNumbers'!H570)))</f>
        <v>10.261019556379788</v>
      </c>
      <c r="I576" s="34">
        <f>IF('5b.TriRandNumbers'!I570&lt;=I$1,I$4+SQRT(I$2*'5b.TriRandNumbers'!I570),I$6-SQRT(I$3*(1-'5b.TriRandNumbers'!I570)))</f>
        <v>11.315570956252976</v>
      </c>
      <c r="J576" s="33">
        <f>IF('5b.TriRandNumbers'!J570&lt;=J$1,J$4+SQRT(J$2*'5b.TriRandNumbers'!J570),J$6-SQRT(J$3*(1-'5b.TriRandNumbers'!J570)))</f>
        <v>14.326804121798311</v>
      </c>
      <c r="K576" s="32">
        <f>IF('5b.TriRandNumbers'!K570&lt;=K$1,K$4+SQRT(K$2*'5b.TriRandNumbers'!K570),K$6-SQRT(K$3*(1-'5b.TriRandNumbers'!K570)))</f>
        <v>11.090966467306206</v>
      </c>
      <c r="L576" s="31">
        <f>IF('5b.TriRandNumbers'!L570&lt;=L$1,L$4+SQRT(L$2*'5b.TriRandNumbers'!L570),L$6-SQRT(L$3*(1-'5b.TriRandNumbers'!L570)))</f>
        <v>13.744302576852931</v>
      </c>
      <c r="M576" s="30">
        <f>IF('5b.TriRandNumbers'!M570&lt;=M$1,M$4+SQRT(M$2*'5b.TriRandNumbers'!M570),M$6-SQRT(M$3*(1-'5b.TriRandNumbers'!M570)))</f>
        <v>15.093437947772999</v>
      </c>
      <c r="N576" s="35">
        <f>IF('5b.TriRandNumbers'!N570&lt;=N$1,N$4+SQRT(N$2*'5b.TriRandNumbers'!N570),N$6-SQRT(N$3*(1-'5b.TriRandNumbers'!N570)))</f>
        <v>10.039910500330384</v>
      </c>
      <c r="O576" s="34">
        <f>IF('5b.TriRandNumbers'!O570&lt;=O$1,O$4+SQRT(O$2*'5b.TriRandNumbers'!O570),O$6-SQRT(O$3*(1-'5b.TriRandNumbers'!O570)))</f>
        <v>11.705336664159733</v>
      </c>
      <c r="P576" s="33">
        <f>IF('5b.TriRandNumbers'!P570&lt;=P$1,P$4+SQRT(P$2*'5b.TriRandNumbers'!P570),P$6-SQRT(P$3*(1-'5b.TriRandNumbers'!P570)))</f>
        <v>11.749189056422253</v>
      </c>
      <c r="Q576" s="32">
        <f>IF('5b.TriRandNumbers'!Q570&lt;=Q$1,Q$4+SQRT(Q$2*'5b.TriRandNumbers'!Q570),Q$6-SQRT(Q$3*(1-'5b.TriRandNumbers'!Q570)))</f>
        <v>13.034953553499056</v>
      </c>
      <c r="R576" s="31">
        <f>IF('5b.TriRandNumbers'!R570&lt;=R$1,R$4+SQRT(R$2*'5b.TriRandNumbers'!R570),R$6-SQRT(R$3*(1-'5b.TriRandNumbers'!R570)))</f>
        <v>8.6719525192928693</v>
      </c>
      <c r="S576" s="30">
        <f>IF('5b.TriRandNumbers'!S570&lt;=S$1,S$4+SQRT(S$2*'5b.TriRandNumbers'!S570),S$6-SQRT(S$3*(1-'5b.TriRandNumbers'!S570)))</f>
        <v>11.366892504882243</v>
      </c>
      <c r="T576" s="35">
        <f>IF('5b.TriRandNumbers'!T570&lt;=T$1,T$4+SQRT(T$2*'5b.TriRandNumbers'!T570),T$6-SQRT(T$3*(1-'5b.TriRandNumbers'!T570)))</f>
        <v>10.43213326388366</v>
      </c>
      <c r="U576" s="34">
        <f>IF('5b.TriRandNumbers'!U570&lt;=U$1,U$4+SQRT(U$2*'5b.TriRandNumbers'!U570),U$6-SQRT(U$3*(1-'5b.TriRandNumbers'!U570)))</f>
        <v>10.924909073107877</v>
      </c>
      <c r="V576" s="33">
        <f>IF('5b.TriRandNumbers'!V570&lt;=V$1,V$4+SQRT(V$2*'5b.TriRandNumbers'!V570),V$6-SQRT(V$3*(1-'5b.TriRandNumbers'!V570)))</f>
        <v>13.995160231142084</v>
      </c>
      <c r="W576" s="32">
        <f>IF('5b.TriRandNumbers'!W570&lt;=W$1,W$4+SQRT(W$2*'5b.TriRandNumbers'!W570),W$6-SQRT(W$3*(1-'5b.TriRandNumbers'!W570)))</f>
        <v>8.2429376989609224</v>
      </c>
      <c r="X576" s="31">
        <f>IF('5b.TriRandNumbers'!X570&lt;=X$1,X$4+SQRT(X$2*'5b.TriRandNumbers'!X570),X$6-SQRT(X$3*(1-'5b.TriRandNumbers'!X570)))</f>
        <v>12.669383971135279</v>
      </c>
      <c r="Y576" s="30">
        <f>IF('5b.TriRandNumbers'!Y570&lt;=Y$1,Y$4+SQRT(Y$2*'5b.TriRandNumbers'!Y570),Y$6-SQRT(Y$3*(1-'5b.TriRandNumbers'!Y570)))</f>
        <v>11.667181564754721</v>
      </c>
    </row>
    <row r="577" spans="2:25" hidden="1" x14ac:dyDescent="0.25">
      <c r="B577" s="35">
        <f>IF('5b.TriRandNumbers'!B571&lt;=B$1,B$4+SQRT(B$2*'5b.TriRandNumbers'!B571),B$6-SQRT(B$3*(1-'5b.TriRandNumbers'!B571)))</f>
        <v>3.9827321877537902</v>
      </c>
      <c r="C577" s="34">
        <f>IF('5b.TriRandNumbers'!C571&lt;=C$1,C$4+SQRT(C$2*'5b.TriRandNumbers'!C571),C$6-SQRT(C$3*(1-'5b.TriRandNumbers'!C571)))</f>
        <v>3.7832855780733063</v>
      </c>
      <c r="D577" s="33">
        <f>IF('5b.TriRandNumbers'!D571&lt;=D$1,D$4+SQRT(D$2*'5b.TriRandNumbers'!D571),D$6-SQRT(D$3*(1-'5b.TriRandNumbers'!D571)))</f>
        <v>5.9952031887485289</v>
      </c>
      <c r="E577" s="32">
        <f>IF('5b.TriRandNumbers'!E571&lt;=E$1,E$4+SQRT(E$2*'5b.TriRandNumbers'!E571),E$6-SQRT(E$3*(1-'5b.TriRandNumbers'!E571)))</f>
        <v>4.1311338983072901</v>
      </c>
      <c r="F577" s="31">
        <f>IF('5b.TriRandNumbers'!F571&lt;=F$1,F$4+SQRT(F$2*'5b.TriRandNumbers'!F571),F$6-SQRT(F$3*(1-'5b.TriRandNumbers'!F571)))</f>
        <v>2.67781221773186</v>
      </c>
      <c r="G577" s="30">
        <f>IF('5b.TriRandNumbers'!G571&lt;=G$1,G$4+SQRT(G$2*'5b.TriRandNumbers'!G571),G$6-SQRT(G$3*(1-'5b.TriRandNumbers'!G571)))</f>
        <v>3.6333466871772444</v>
      </c>
      <c r="H577" s="35">
        <f>IF('5b.TriRandNumbers'!H571&lt;=H$1,H$4+SQRT(H$2*'5b.TriRandNumbers'!H571),H$6-SQRT(H$3*(1-'5b.TriRandNumbers'!H571)))</f>
        <v>17.47530250777028</v>
      </c>
      <c r="I577" s="34">
        <f>IF('5b.TriRandNumbers'!I571&lt;=I$1,I$4+SQRT(I$2*'5b.TriRandNumbers'!I571),I$6-SQRT(I$3*(1-'5b.TriRandNumbers'!I571)))</f>
        <v>12.651496595738532</v>
      </c>
      <c r="J577" s="33">
        <f>IF('5b.TriRandNumbers'!J571&lt;=J$1,J$4+SQRT(J$2*'5b.TriRandNumbers'!J571),J$6-SQRT(J$3*(1-'5b.TriRandNumbers'!J571)))</f>
        <v>16.190013938271328</v>
      </c>
      <c r="K577" s="32">
        <f>IF('5b.TriRandNumbers'!K571&lt;=K$1,K$4+SQRT(K$2*'5b.TriRandNumbers'!K571),K$6-SQRT(K$3*(1-'5b.TriRandNumbers'!K571)))</f>
        <v>10.677859927152886</v>
      </c>
      <c r="L577" s="31">
        <f>IF('5b.TriRandNumbers'!L571&lt;=L$1,L$4+SQRT(L$2*'5b.TriRandNumbers'!L571),L$6-SQRT(L$3*(1-'5b.TriRandNumbers'!L571)))</f>
        <v>11.463520591453685</v>
      </c>
      <c r="M577" s="30">
        <f>IF('5b.TriRandNumbers'!M571&lt;=M$1,M$4+SQRT(M$2*'5b.TriRandNumbers'!M571),M$6-SQRT(M$3*(1-'5b.TriRandNumbers'!M571)))</f>
        <v>18.125878030324436</v>
      </c>
      <c r="N577" s="35">
        <f>IF('5b.TriRandNumbers'!N571&lt;=N$1,N$4+SQRT(N$2*'5b.TriRandNumbers'!N571),N$6-SQRT(N$3*(1-'5b.TriRandNumbers'!N571)))</f>
        <v>10.293742740194888</v>
      </c>
      <c r="O577" s="34">
        <f>IF('5b.TriRandNumbers'!O571&lt;=O$1,O$4+SQRT(O$2*'5b.TriRandNumbers'!O571),O$6-SQRT(O$3*(1-'5b.TriRandNumbers'!O571)))</f>
        <v>16.779531474253861</v>
      </c>
      <c r="P577" s="33">
        <f>IF('5b.TriRandNumbers'!P571&lt;=P$1,P$4+SQRT(P$2*'5b.TriRandNumbers'!P571),P$6-SQRT(P$3*(1-'5b.TriRandNumbers'!P571)))</f>
        <v>10.538970242907203</v>
      </c>
      <c r="Q577" s="32">
        <f>IF('5b.TriRandNumbers'!Q571&lt;=Q$1,Q$4+SQRT(Q$2*'5b.TriRandNumbers'!Q571),Q$6-SQRT(Q$3*(1-'5b.TriRandNumbers'!Q571)))</f>
        <v>8.2870810870189864</v>
      </c>
      <c r="R577" s="31">
        <f>IF('5b.TriRandNumbers'!R571&lt;=R$1,R$4+SQRT(R$2*'5b.TriRandNumbers'!R571),R$6-SQRT(R$3*(1-'5b.TriRandNumbers'!R571)))</f>
        <v>15.001861670395655</v>
      </c>
      <c r="S577" s="30">
        <f>IF('5b.TriRandNumbers'!S571&lt;=S$1,S$4+SQRT(S$2*'5b.TriRandNumbers'!S571),S$6-SQRT(S$3*(1-'5b.TriRandNumbers'!S571)))</f>
        <v>9.2773820922059862</v>
      </c>
      <c r="T577" s="35">
        <f>IF('5b.TriRandNumbers'!T571&lt;=T$1,T$4+SQRT(T$2*'5b.TriRandNumbers'!T571),T$6-SQRT(T$3*(1-'5b.TriRandNumbers'!T571)))</f>
        <v>13.972229003292203</v>
      </c>
      <c r="U577" s="34">
        <f>IF('5b.TriRandNumbers'!U571&lt;=U$1,U$4+SQRT(U$2*'5b.TriRandNumbers'!U571),U$6-SQRT(U$3*(1-'5b.TriRandNumbers'!U571)))</f>
        <v>9.9079020904179806</v>
      </c>
      <c r="V577" s="33">
        <f>IF('5b.TriRandNumbers'!V571&lt;=V$1,V$4+SQRT(V$2*'5b.TriRandNumbers'!V571),V$6-SQRT(V$3*(1-'5b.TriRandNumbers'!V571)))</f>
        <v>14.173790747876117</v>
      </c>
      <c r="W577" s="32">
        <f>IF('5b.TriRandNumbers'!W571&lt;=W$1,W$4+SQRT(W$2*'5b.TriRandNumbers'!W571),W$6-SQRT(W$3*(1-'5b.TriRandNumbers'!W571)))</f>
        <v>11.699689006325158</v>
      </c>
      <c r="X577" s="31">
        <f>IF('5b.TriRandNumbers'!X571&lt;=X$1,X$4+SQRT(X$2*'5b.TriRandNumbers'!X571),X$6-SQRT(X$3*(1-'5b.TriRandNumbers'!X571)))</f>
        <v>9.2112754042005207</v>
      </c>
      <c r="Y577" s="30">
        <f>IF('5b.TriRandNumbers'!Y571&lt;=Y$1,Y$4+SQRT(Y$2*'5b.TriRandNumbers'!Y571),Y$6-SQRT(Y$3*(1-'5b.TriRandNumbers'!Y571)))</f>
        <v>18.279937949542184</v>
      </c>
    </row>
    <row r="578" spans="2:25" hidden="1" x14ac:dyDescent="0.25">
      <c r="B578" s="35">
        <f>IF('5b.TriRandNumbers'!B572&lt;=B$1,B$4+SQRT(B$2*'5b.TriRandNumbers'!B572),B$6-SQRT(B$3*(1-'5b.TriRandNumbers'!B572)))</f>
        <v>3.5392936451391659</v>
      </c>
      <c r="C578" s="34">
        <f>IF('5b.TriRandNumbers'!C572&lt;=C$1,C$4+SQRT(C$2*'5b.TriRandNumbers'!C572),C$6-SQRT(C$3*(1-'5b.TriRandNumbers'!C572)))</f>
        <v>2.0948530447349736</v>
      </c>
      <c r="D578" s="33">
        <f>IF('5b.TriRandNumbers'!D572&lt;=D$1,D$4+SQRT(D$2*'5b.TriRandNumbers'!D572),D$6-SQRT(D$3*(1-'5b.TriRandNumbers'!D572)))</f>
        <v>6.2403347927410815</v>
      </c>
      <c r="E578" s="32">
        <f>IF('5b.TriRandNumbers'!E572&lt;=E$1,E$4+SQRT(E$2*'5b.TriRandNumbers'!E572),E$6-SQRT(E$3*(1-'5b.TriRandNumbers'!E572)))</f>
        <v>4.2574516613264981</v>
      </c>
      <c r="F578" s="31">
        <f>IF('5b.TriRandNumbers'!F572&lt;=F$1,F$4+SQRT(F$2*'5b.TriRandNumbers'!F572),F$6-SQRT(F$3*(1-'5b.TriRandNumbers'!F572)))</f>
        <v>2.295024204631825</v>
      </c>
      <c r="G578" s="30">
        <f>IF('5b.TriRandNumbers'!G572&lt;=G$1,G$4+SQRT(G$2*'5b.TriRandNumbers'!G572),G$6-SQRT(G$3*(1-'5b.TriRandNumbers'!G572)))</f>
        <v>3.1936248691538403</v>
      </c>
      <c r="H578" s="35">
        <f>IF('5b.TriRandNumbers'!H572&lt;=H$1,H$4+SQRT(H$2*'5b.TriRandNumbers'!H572),H$6-SQRT(H$3*(1-'5b.TriRandNumbers'!H572)))</f>
        <v>19.671930447635685</v>
      </c>
      <c r="I578" s="34">
        <f>IF('5b.TriRandNumbers'!I572&lt;=I$1,I$4+SQRT(I$2*'5b.TriRandNumbers'!I572),I$6-SQRT(I$3*(1-'5b.TriRandNumbers'!I572)))</f>
        <v>9.6848786359660934</v>
      </c>
      <c r="J578" s="33">
        <f>IF('5b.TriRandNumbers'!J572&lt;=J$1,J$4+SQRT(J$2*'5b.TriRandNumbers'!J572),J$6-SQRT(J$3*(1-'5b.TriRandNumbers'!J572)))</f>
        <v>10.646597076719598</v>
      </c>
      <c r="K578" s="32">
        <f>IF('5b.TriRandNumbers'!K572&lt;=K$1,K$4+SQRT(K$2*'5b.TriRandNumbers'!K572),K$6-SQRT(K$3*(1-'5b.TriRandNumbers'!K572)))</f>
        <v>6.6077034649737847</v>
      </c>
      <c r="L578" s="31">
        <f>IF('5b.TriRandNumbers'!L572&lt;=L$1,L$4+SQRT(L$2*'5b.TriRandNumbers'!L572),L$6-SQRT(L$3*(1-'5b.TriRandNumbers'!L572)))</f>
        <v>13.715282666122654</v>
      </c>
      <c r="M578" s="30">
        <f>IF('5b.TriRandNumbers'!M572&lt;=M$1,M$4+SQRT(M$2*'5b.TriRandNumbers'!M572),M$6-SQRT(M$3*(1-'5b.TriRandNumbers'!M572)))</f>
        <v>11.388681617071061</v>
      </c>
      <c r="N578" s="35">
        <f>IF('5b.TriRandNumbers'!N572&lt;=N$1,N$4+SQRT(N$2*'5b.TriRandNumbers'!N572),N$6-SQRT(N$3*(1-'5b.TriRandNumbers'!N572)))</f>
        <v>13.110633135883745</v>
      </c>
      <c r="O578" s="34">
        <f>IF('5b.TriRandNumbers'!O572&lt;=O$1,O$4+SQRT(O$2*'5b.TriRandNumbers'!O572),O$6-SQRT(O$3*(1-'5b.TriRandNumbers'!O572)))</f>
        <v>18.071064749540362</v>
      </c>
      <c r="P578" s="33">
        <f>IF('5b.TriRandNumbers'!P572&lt;=P$1,P$4+SQRT(P$2*'5b.TriRandNumbers'!P572),P$6-SQRT(P$3*(1-'5b.TriRandNumbers'!P572)))</f>
        <v>10.779087101038638</v>
      </c>
      <c r="Q578" s="32">
        <f>IF('5b.TriRandNumbers'!Q572&lt;=Q$1,Q$4+SQRT(Q$2*'5b.TriRandNumbers'!Q572),Q$6-SQRT(Q$3*(1-'5b.TriRandNumbers'!Q572)))</f>
        <v>8.1413916806501465</v>
      </c>
      <c r="R578" s="31">
        <f>IF('5b.TriRandNumbers'!R572&lt;=R$1,R$4+SQRT(R$2*'5b.TriRandNumbers'!R572),R$6-SQRT(R$3*(1-'5b.TriRandNumbers'!R572)))</f>
        <v>10.991856115183296</v>
      </c>
      <c r="S578" s="30">
        <f>IF('5b.TriRandNumbers'!S572&lt;=S$1,S$4+SQRT(S$2*'5b.TriRandNumbers'!S572),S$6-SQRT(S$3*(1-'5b.TriRandNumbers'!S572)))</f>
        <v>6.5940128177110848</v>
      </c>
      <c r="T578" s="35">
        <f>IF('5b.TriRandNumbers'!T572&lt;=T$1,T$4+SQRT(T$2*'5b.TriRandNumbers'!T572),T$6-SQRT(T$3*(1-'5b.TriRandNumbers'!T572)))</f>
        <v>10.666065175556376</v>
      </c>
      <c r="U578" s="34">
        <f>IF('5b.TriRandNumbers'!U572&lt;=U$1,U$4+SQRT(U$2*'5b.TriRandNumbers'!U572),U$6-SQRT(U$3*(1-'5b.TriRandNumbers'!U572)))</f>
        <v>11.507294186513175</v>
      </c>
      <c r="V578" s="33">
        <f>IF('5b.TriRandNumbers'!V572&lt;=V$1,V$4+SQRT(V$2*'5b.TriRandNumbers'!V572),V$6-SQRT(V$3*(1-'5b.TriRandNumbers'!V572)))</f>
        <v>17.52002564206061</v>
      </c>
      <c r="W578" s="32">
        <f>IF('5b.TriRandNumbers'!W572&lt;=W$1,W$4+SQRT(W$2*'5b.TriRandNumbers'!W572),W$6-SQRT(W$3*(1-'5b.TriRandNumbers'!W572)))</f>
        <v>6.9918427373602343</v>
      </c>
      <c r="X578" s="31">
        <f>IF('5b.TriRandNumbers'!X572&lt;=X$1,X$4+SQRT(X$2*'5b.TriRandNumbers'!X572),X$6-SQRT(X$3*(1-'5b.TriRandNumbers'!X572)))</f>
        <v>6.4926185606390536</v>
      </c>
      <c r="Y578" s="30">
        <f>IF('5b.TriRandNumbers'!Y572&lt;=Y$1,Y$4+SQRT(Y$2*'5b.TriRandNumbers'!Y572),Y$6-SQRT(Y$3*(1-'5b.TriRandNumbers'!Y572)))</f>
        <v>9.6578169693945206</v>
      </c>
    </row>
    <row r="579" spans="2:25" hidden="1" x14ac:dyDescent="0.25">
      <c r="B579" s="35">
        <f>IF('5b.TriRandNumbers'!B573&lt;=B$1,B$4+SQRT(B$2*'5b.TriRandNumbers'!B573),B$6-SQRT(B$3*(1-'5b.TriRandNumbers'!B573)))</f>
        <v>4.3545779236330402</v>
      </c>
      <c r="C579" s="34">
        <f>IF('5b.TriRandNumbers'!C573&lt;=C$1,C$4+SQRT(C$2*'5b.TriRandNumbers'!C573),C$6-SQRT(C$3*(1-'5b.TriRandNumbers'!C573)))</f>
        <v>1.9622182118329987</v>
      </c>
      <c r="D579" s="33">
        <f>IF('5b.TriRandNumbers'!D573&lt;=D$1,D$4+SQRT(D$2*'5b.TriRandNumbers'!D573),D$6-SQRT(D$3*(1-'5b.TriRandNumbers'!D573)))</f>
        <v>4.8293703746062011</v>
      </c>
      <c r="E579" s="32">
        <f>IF('5b.TriRandNumbers'!E573&lt;=E$1,E$4+SQRT(E$2*'5b.TriRandNumbers'!E573),E$6-SQRT(E$3*(1-'5b.TriRandNumbers'!E573)))</f>
        <v>3.9591741735256405</v>
      </c>
      <c r="F579" s="31">
        <f>IF('5b.TriRandNumbers'!F573&lt;=F$1,F$4+SQRT(F$2*'5b.TriRandNumbers'!F573),F$6-SQRT(F$3*(1-'5b.TriRandNumbers'!F573)))</f>
        <v>2.153524168389934</v>
      </c>
      <c r="G579" s="30">
        <f>IF('5b.TriRandNumbers'!G573&lt;=G$1,G$4+SQRT(G$2*'5b.TriRandNumbers'!G573),G$6-SQRT(G$3*(1-'5b.TriRandNumbers'!G573)))</f>
        <v>3.8003612975404177</v>
      </c>
      <c r="H579" s="35">
        <f>IF('5b.TriRandNumbers'!H573&lt;=H$1,H$4+SQRT(H$2*'5b.TriRandNumbers'!H573),H$6-SQRT(H$3*(1-'5b.TriRandNumbers'!H573)))</f>
        <v>9.1686307801100426</v>
      </c>
      <c r="I579" s="34">
        <f>IF('5b.TriRandNumbers'!I573&lt;=I$1,I$4+SQRT(I$2*'5b.TriRandNumbers'!I573),I$6-SQRT(I$3*(1-'5b.TriRandNumbers'!I573)))</f>
        <v>10.194291917062909</v>
      </c>
      <c r="J579" s="33">
        <f>IF('5b.TriRandNumbers'!J573&lt;=J$1,J$4+SQRT(J$2*'5b.TriRandNumbers'!J573),J$6-SQRT(J$3*(1-'5b.TriRandNumbers'!J573)))</f>
        <v>19.426282247644927</v>
      </c>
      <c r="K579" s="32">
        <f>IF('5b.TriRandNumbers'!K573&lt;=K$1,K$4+SQRT(K$2*'5b.TriRandNumbers'!K573),K$6-SQRT(K$3*(1-'5b.TriRandNumbers'!K573)))</f>
        <v>13.196592932363602</v>
      </c>
      <c r="L579" s="31">
        <f>IF('5b.TriRandNumbers'!L573&lt;=L$1,L$4+SQRT(L$2*'5b.TriRandNumbers'!L573),L$6-SQRT(L$3*(1-'5b.TriRandNumbers'!L573)))</f>
        <v>10.476767351127164</v>
      </c>
      <c r="M579" s="30">
        <f>IF('5b.TriRandNumbers'!M573&lt;=M$1,M$4+SQRT(M$2*'5b.TriRandNumbers'!M573),M$6-SQRT(M$3*(1-'5b.TriRandNumbers'!M573)))</f>
        <v>12.518385455559429</v>
      </c>
      <c r="N579" s="35">
        <f>IF('5b.TriRandNumbers'!N573&lt;=N$1,N$4+SQRT(N$2*'5b.TriRandNumbers'!N573),N$6-SQRT(N$3*(1-'5b.TriRandNumbers'!N573)))</f>
        <v>15.073723470929252</v>
      </c>
      <c r="O579" s="34">
        <f>IF('5b.TriRandNumbers'!O573&lt;=O$1,O$4+SQRT(O$2*'5b.TriRandNumbers'!O573),O$6-SQRT(O$3*(1-'5b.TriRandNumbers'!O573)))</f>
        <v>10.251321765713465</v>
      </c>
      <c r="P579" s="33">
        <f>IF('5b.TriRandNumbers'!P573&lt;=P$1,P$4+SQRT(P$2*'5b.TriRandNumbers'!P573),P$6-SQRT(P$3*(1-'5b.TriRandNumbers'!P573)))</f>
        <v>11.109792158180824</v>
      </c>
      <c r="Q579" s="32">
        <f>IF('5b.TriRandNumbers'!Q573&lt;=Q$1,Q$4+SQRT(Q$2*'5b.TriRandNumbers'!Q573),Q$6-SQRT(Q$3*(1-'5b.TriRandNumbers'!Q573)))</f>
        <v>13.659240789982285</v>
      </c>
      <c r="R579" s="31">
        <f>IF('5b.TriRandNumbers'!R573&lt;=R$1,R$4+SQRT(R$2*'5b.TriRandNumbers'!R573),R$6-SQRT(R$3*(1-'5b.TriRandNumbers'!R573)))</f>
        <v>10.69684496333238</v>
      </c>
      <c r="S579" s="30">
        <f>IF('5b.TriRandNumbers'!S573&lt;=S$1,S$4+SQRT(S$2*'5b.TriRandNumbers'!S573),S$6-SQRT(S$3*(1-'5b.TriRandNumbers'!S573)))</f>
        <v>16.052846127964692</v>
      </c>
      <c r="T579" s="35">
        <f>IF('5b.TriRandNumbers'!T573&lt;=T$1,T$4+SQRT(T$2*'5b.TriRandNumbers'!T573),T$6-SQRT(T$3*(1-'5b.TriRandNumbers'!T573)))</f>
        <v>8.5964463625072618</v>
      </c>
      <c r="U579" s="34">
        <f>IF('5b.TriRandNumbers'!U573&lt;=U$1,U$4+SQRT(U$2*'5b.TriRandNumbers'!U573),U$6-SQRT(U$3*(1-'5b.TriRandNumbers'!U573)))</f>
        <v>8.6786543845199269</v>
      </c>
      <c r="V579" s="33">
        <f>IF('5b.TriRandNumbers'!V573&lt;=V$1,V$4+SQRT(V$2*'5b.TriRandNumbers'!V573),V$6-SQRT(V$3*(1-'5b.TriRandNumbers'!V573)))</f>
        <v>9.7112616051868024</v>
      </c>
      <c r="W579" s="32">
        <f>IF('5b.TriRandNumbers'!W573&lt;=W$1,W$4+SQRT(W$2*'5b.TriRandNumbers'!W573),W$6-SQRT(W$3*(1-'5b.TriRandNumbers'!W573)))</f>
        <v>18.285501194368472</v>
      </c>
      <c r="X579" s="31">
        <f>IF('5b.TriRandNumbers'!X573&lt;=X$1,X$4+SQRT(X$2*'5b.TriRandNumbers'!X573),X$6-SQRT(X$3*(1-'5b.TriRandNumbers'!X573)))</f>
        <v>10.517419887473439</v>
      </c>
      <c r="Y579" s="30">
        <f>IF('5b.TriRandNumbers'!Y573&lt;=Y$1,Y$4+SQRT(Y$2*'5b.TriRandNumbers'!Y573),Y$6-SQRT(Y$3*(1-'5b.TriRandNumbers'!Y573)))</f>
        <v>10.569648553858114</v>
      </c>
    </row>
    <row r="580" spans="2:25" hidden="1" x14ac:dyDescent="0.25">
      <c r="B580" s="35">
        <f>IF('5b.TriRandNumbers'!B574&lt;=B$1,B$4+SQRT(B$2*'5b.TriRandNumbers'!B574),B$6-SQRT(B$3*(1-'5b.TriRandNumbers'!B574)))</f>
        <v>5.8386255163662097</v>
      </c>
      <c r="C580" s="34">
        <f>IF('5b.TriRandNumbers'!C574&lt;=C$1,C$4+SQRT(C$2*'5b.TriRandNumbers'!C574),C$6-SQRT(C$3*(1-'5b.TriRandNumbers'!C574)))</f>
        <v>2.8727608621539673</v>
      </c>
      <c r="D580" s="33">
        <f>IF('5b.TriRandNumbers'!D574&lt;=D$1,D$4+SQRT(D$2*'5b.TriRandNumbers'!D574),D$6-SQRT(D$3*(1-'5b.TriRandNumbers'!D574)))</f>
        <v>5.905985781454925</v>
      </c>
      <c r="E580" s="32">
        <f>IF('5b.TriRandNumbers'!E574&lt;=E$1,E$4+SQRT(E$2*'5b.TriRandNumbers'!E574),E$6-SQRT(E$3*(1-'5b.TriRandNumbers'!E574)))</f>
        <v>3.6079106867273669</v>
      </c>
      <c r="F580" s="31">
        <f>IF('5b.TriRandNumbers'!F574&lt;=F$1,F$4+SQRT(F$2*'5b.TriRandNumbers'!F574),F$6-SQRT(F$3*(1-'5b.TriRandNumbers'!F574)))</f>
        <v>3.061374898792856</v>
      </c>
      <c r="G580" s="30">
        <f>IF('5b.TriRandNumbers'!G574&lt;=G$1,G$4+SQRT(G$2*'5b.TriRandNumbers'!G574),G$6-SQRT(G$3*(1-'5b.TriRandNumbers'!G574)))</f>
        <v>2.2347121700072146</v>
      </c>
      <c r="H580" s="35">
        <f>IF('5b.TriRandNumbers'!H574&lt;=H$1,H$4+SQRT(H$2*'5b.TriRandNumbers'!H574),H$6-SQRT(H$3*(1-'5b.TriRandNumbers'!H574)))</f>
        <v>9.4149758201765898</v>
      </c>
      <c r="I580" s="34">
        <f>IF('5b.TriRandNumbers'!I574&lt;=I$1,I$4+SQRT(I$2*'5b.TriRandNumbers'!I574),I$6-SQRT(I$3*(1-'5b.TriRandNumbers'!I574)))</f>
        <v>13.6814011964806</v>
      </c>
      <c r="J580" s="33">
        <f>IF('5b.TriRandNumbers'!J574&lt;=J$1,J$4+SQRT(J$2*'5b.TriRandNumbers'!J574),J$6-SQRT(J$3*(1-'5b.TriRandNumbers'!J574)))</f>
        <v>14.666253900783561</v>
      </c>
      <c r="K580" s="32">
        <f>IF('5b.TriRandNumbers'!K574&lt;=K$1,K$4+SQRT(K$2*'5b.TriRandNumbers'!K574),K$6-SQRT(K$3*(1-'5b.TriRandNumbers'!K574)))</f>
        <v>12.774013884958588</v>
      </c>
      <c r="L580" s="31">
        <f>IF('5b.TriRandNumbers'!L574&lt;=L$1,L$4+SQRT(L$2*'5b.TriRandNumbers'!L574),L$6-SQRT(L$3*(1-'5b.TriRandNumbers'!L574)))</f>
        <v>11.564717246149712</v>
      </c>
      <c r="M580" s="30">
        <f>IF('5b.TriRandNumbers'!M574&lt;=M$1,M$4+SQRT(M$2*'5b.TriRandNumbers'!M574),M$6-SQRT(M$3*(1-'5b.TriRandNumbers'!M574)))</f>
        <v>7.4001600676159107</v>
      </c>
      <c r="N580" s="35">
        <f>IF('5b.TriRandNumbers'!N574&lt;=N$1,N$4+SQRT(N$2*'5b.TriRandNumbers'!N574),N$6-SQRT(N$3*(1-'5b.TriRandNumbers'!N574)))</f>
        <v>13.057047455569499</v>
      </c>
      <c r="O580" s="34">
        <f>IF('5b.TriRandNumbers'!O574&lt;=O$1,O$4+SQRT(O$2*'5b.TriRandNumbers'!O574),O$6-SQRT(O$3*(1-'5b.TriRandNumbers'!O574)))</f>
        <v>12.21334809186208</v>
      </c>
      <c r="P580" s="33">
        <f>IF('5b.TriRandNumbers'!P574&lt;=P$1,P$4+SQRT(P$2*'5b.TriRandNumbers'!P574),P$6-SQRT(P$3*(1-'5b.TriRandNumbers'!P574)))</f>
        <v>13.27020754298667</v>
      </c>
      <c r="Q580" s="32">
        <f>IF('5b.TriRandNumbers'!Q574&lt;=Q$1,Q$4+SQRT(Q$2*'5b.TriRandNumbers'!Q574),Q$6-SQRT(Q$3*(1-'5b.TriRandNumbers'!Q574)))</f>
        <v>12.6516393047918</v>
      </c>
      <c r="R580" s="31">
        <f>IF('5b.TriRandNumbers'!R574&lt;=R$1,R$4+SQRT(R$2*'5b.TriRandNumbers'!R574),R$6-SQRT(R$3*(1-'5b.TriRandNumbers'!R574)))</f>
        <v>8.5551770541317449</v>
      </c>
      <c r="S580" s="30">
        <f>IF('5b.TriRandNumbers'!S574&lt;=S$1,S$4+SQRT(S$2*'5b.TriRandNumbers'!S574),S$6-SQRT(S$3*(1-'5b.TriRandNumbers'!S574)))</f>
        <v>6.66205748216065</v>
      </c>
      <c r="T580" s="35">
        <f>IF('5b.TriRandNumbers'!T574&lt;=T$1,T$4+SQRT(T$2*'5b.TriRandNumbers'!T574),T$6-SQRT(T$3*(1-'5b.TriRandNumbers'!T574)))</f>
        <v>14.405077662171827</v>
      </c>
      <c r="U580" s="34">
        <f>IF('5b.TriRandNumbers'!U574&lt;=U$1,U$4+SQRT(U$2*'5b.TriRandNumbers'!U574),U$6-SQRT(U$3*(1-'5b.TriRandNumbers'!U574)))</f>
        <v>9.0014325321623438</v>
      </c>
      <c r="V580" s="33">
        <f>IF('5b.TriRandNumbers'!V574&lt;=V$1,V$4+SQRT(V$2*'5b.TriRandNumbers'!V574),V$6-SQRT(V$3*(1-'5b.TriRandNumbers'!V574)))</f>
        <v>9.0931305274097838</v>
      </c>
      <c r="W580" s="32">
        <f>IF('5b.TriRandNumbers'!W574&lt;=W$1,W$4+SQRT(W$2*'5b.TriRandNumbers'!W574),W$6-SQRT(W$3*(1-'5b.TriRandNumbers'!W574)))</f>
        <v>17.055196083659009</v>
      </c>
      <c r="X580" s="31">
        <f>IF('5b.TriRandNumbers'!X574&lt;=X$1,X$4+SQRT(X$2*'5b.TriRandNumbers'!X574),X$6-SQRT(X$3*(1-'5b.TriRandNumbers'!X574)))</f>
        <v>9.0897422279884843</v>
      </c>
      <c r="Y580" s="30">
        <f>IF('5b.TriRandNumbers'!Y574&lt;=Y$1,Y$4+SQRT(Y$2*'5b.TriRandNumbers'!Y574),Y$6-SQRT(Y$3*(1-'5b.TriRandNumbers'!Y574)))</f>
        <v>13.703055521357408</v>
      </c>
    </row>
    <row r="581" spans="2:25" hidden="1" x14ac:dyDescent="0.25">
      <c r="B581" s="35">
        <f>IF('5b.TriRandNumbers'!B575&lt;=B$1,B$4+SQRT(B$2*'5b.TriRandNumbers'!B575),B$6-SQRT(B$3*(1-'5b.TriRandNumbers'!B575)))</f>
        <v>3.4477126138469645</v>
      </c>
      <c r="C581" s="34">
        <f>IF('5b.TriRandNumbers'!C575&lt;=C$1,C$4+SQRT(C$2*'5b.TriRandNumbers'!C575),C$6-SQRT(C$3*(1-'5b.TriRandNumbers'!C575)))</f>
        <v>2.3025115116275989</v>
      </c>
      <c r="D581" s="33">
        <f>IF('5b.TriRandNumbers'!D575&lt;=D$1,D$4+SQRT(D$2*'5b.TriRandNumbers'!D575),D$6-SQRT(D$3*(1-'5b.TriRandNumbers'!D575)))</f>
        <v>5.721481641495954</v>
      </c>
      <c r="E581" s="32">
        <f>IF('5b.TriRandNumbers'!E575&lt;=E$1,E$4+SQRT(E$2*'5b.TriRandNumbers'!E575),E$6-SQRT(E$3*(1-'5b.TriRandNumbers'!E575)))</f>
        <v>4.2232648274208264</v>
      </c>
      <c r="F581" s="31">
        <f>IF('5b.TriRandNumbers'!F575&lt;=F$1,F$4+SQRT(F$2*'5b.TriRandNumbers'!F575),F$6-SQRT(F$3*(1-'5b.TriRandNumbers'!F575)))</f>
        <v>3.2493901045382385</v>
      </c>
      <c r="G581" s="30">
        <f>IF('5b.TriRandNumbers'!G575&lt;=G$1,G$4+SQRT(G$2*'5b.TriRandNumbers'!G575),G$6-SQRT(G$3*(1-'5b.TriRandNumbers'!G575)))</f>
        <v>2.7065917634067636</v>
      </c>
      <c r="H581" s="35">
        <f>IF('5b.TriRandNumbers'!H575&lt;=H$1,H$4+SQRT(H$2*'5b.TriRandNumbers'!H575),H$6-SQRT(H$3*(1-'5b.TriRandNumbers'!H575)))</f>
        <v>7.760207847996865</v>
      </c>
      <c r="I581" s="34">
        <f>IF('5b.TriRandNumbers'!I575&lt;=I$1,I$4+SQRT(I$2*'5b.TriRandNumbers'!I575),I$6-SQRT(I$3*(1-'5b.TriRandNumbers'!I575)))</f>
        <v>15.757572886665749</v>
      </c>
      <c r="J581" s="33">
        <f>IF('5b.TriRandNumbers'!J575&lt;=J$1,J$4+SQRT(J$2*'5b.TriRandNumbers'!J575),J$6-SQRT(J$3*(1-'5b.TriRandNumbers'!J575)))</f>
        <v>8.4516353258865813</v>
      </c>
      <c r="K581" s="32">
        <f>IF('5b.TriRandNumbers'!K575&lt;=K$1,K$4+SQRT(K$2*'5b.TriRandNumbers'!K575),K$6-SQRT(K$3*(1-'5b.TriRandNumbers'!K575)))</f>
        <v>10.900106051364199</v>
      </c>
      <c r="L581" s="31">
        <f>IF('5b.TriRandNumbers'!L575&lt;=L$1,L$4+SQRT(L$2*'5b.TriRandNumbers'!L575),L$6-SQRT(L$3*(1-'5b.TriRandNumbers'!L575)))</f>
        <v>16.843098843119698</v>
      </c>
      <c r="M581" s="30">
        <f>IF('5b.TriRandNumbers'!M575&lt;=M$1,M$4+SQRT(M$2*'5b.TriRandNumbers'!M575),M$6-SQRT(M$3*(1-'5b.TriRandNumbers'!M575)))</f>
        <v>10.60898850839933</v>
      </c>
      <c r="N581" s="35">
        <f>IF('5b.TriRandNumbers'!N575&lt;=N$1,N$4+SQRT(N$2*'5b.TriRandNumbers'!N575),N$6-SQRT(N$3*(1-'5b.TriRandNumbers'!N575)))</f>
        <v>14.719249581766903</v>
      </c>
      <c r="O581" s="34">
        <f>IF('5b.TriRandNumbers'!O575&lt;=O$1,O$4+SQRT(O$2*'5b.TriRandNumbers'!O575),O$6-SQRT(O$3*(1-'5b.TriRandNumbers'!O575)))</f>
        <v>6.8123433323329561</v>
      </c>
      <c r="P581" s="33">
        <f>IF('5b.TriRandNumbers'!P575&lt;=P$1,P$4+SQRT(P$2*'5b.TriRandNumbers'!P575),P$6-SQRT(P$3*(1-'5b.TriRandNumbers'!P575)))</f>
        <v>10.970378778328538</v>
      </c>
      <c r="Q581" s="32">
        <f>IF('5b.TriRandNumbers'!Q575&lt;=Q$1,Q$4+SQRT(Q$2*'5b.TriRandNumbers'!Q575),Q$6-SQRT(Q$3*(1-'5b.TriRandNumbers'!Q575)))</f>
        <v>12.725582698787576</v>
      </c>
      <c r="R581" s="31">
        <f>IF('5b.TriRandNumbers'!R575&lt;=R$1,R$4+SQRT(R$2*'5b.TriRandNumbers'!R575),R$6-SQRT(R$3*(1-'5b.TriRandNumbers'!R575)))</f>
        <v>8.1712152903559954</v>
      </c>
      <c r="S581" s="30">
        <f>IF('5b.TriRandNumbers'!S575&lt;=S$1,S$4+SQRT(S$2*'5b.TriRandNumbers'!S575),S$6-SQRT(S$3*(1-'5b.TriRandNumbers'!S575)))</f>
        <v>9.1958187797907556</v>
      </c>
      <c r="T581" s="35">
        <f>IF('5b.TriRandNumbers'!T575&lt;=T$1,T$4+SQRT(T$2*'5b.TriRandNumbers'!T575),T$6-SQRT(T$3*(1-'5b.TriRandNumbers'!T575)))</f>
        <v>13.120264138123179</v>
      </c>
      <c r="U581" s="34">
        <f>IF('5b.TriRandNumbers'!U575&lt;=U$1,U$4+SQRT(U$2*'5b.TriRandNumbers'!U575),U$6-SQRT(U$3*(1-'5b.TriRandNumbers'!U575)))</f>
        <v>12.112001822723904</v>
      </c>
      <c r="V581" s="33">
        <f>IF('5b.TriRandNumbers'!V575&lt;=V$1,V$4+SQRT(V$2*'5b.TriRandNumbers'!V575),V$6-SQRT(V$3*(1-'5b.TriRandNumbers'!V575)))</f>
        <v>9.7343807991445601</v>
      </c>
      <c r="W581" s="32">
        <f>IF('5b.TriRandNumbers'!W575&lt;=W$1,W$4+SQRT(W$2*'5b.TriRandNumbers'!W575),W$6-SQRT(W$3*(1-'5b.TriRandNumbers'!W575)))</f>
        <v>13.183925610228096</v>
      </c>
      <c r="X581" s="31">
        <f>IF('5b.TriRandNumbers'!X575&lt;=X$1,X$4+SQRT(X$2*'5b.TriRandNumbers'!X575),X$6-SQRT(X$3*(1-'5b.TriRandNumbers'!X575)))</f>
        <v>11.05716109716092</v>
      </c>
      <c r="Y581" s="30">
        <f>IF('5b.TriRandNumbers'!Y575&lt;=Y$1,Y$4+SQRT(Y$2*'5b.TriRandNumbers'!Y575),Y$6-SQRT(Y$3*(1-'5b.TriRandNumbers'!Y575)))</f>
        <v>6.2097073240133103</v>
      </c>
    </row>
    <row r="582" spans="2:25" hidden="1" x14ac:dyDescent="0.25">
      <c r="B582" s="35">
        <f>IF('5b.TriRandNumbers'!B576&lt;=B$1,B$4+SQRT(B$2*'5b.TriRandNumbers'!B576),B$6-SQRT(B$3*(1-'5b.TriRandNumbers'!B576)))</f>
        <v>4.0683485344716583</v>
      </c>
      <c r="C582" s="34">
        <f>IF('5b.TriRandNumbers'!C576&lt;=C$1,C$4+SQRT(C$2*'5b.TriRandNumbers'!C576),C$6-SQRT(C$3*(1-'5b.TriRandNumbers'!C576)))</f>
        <v>3.0775169662028601</v>
      </c>
      <c r="D582" s="33">
        <f>IF('5b.TriRandNumbers'!D576&lt;=D$1,D$4+SQRT(D$2*'5b.TriRandNumbers'!D576),D$6-SQRT(D$3*(1-'5b.TriRandNumbers'!D576)))</f>
        <v>5.7970604697652703</v>
      </c>
      <c r="E582" s="32">
        <f>IF('5b.TriRandNumbers'!E576&lt;=E$1,E$4+SQRT(E$2*'5b.TriRandNumbers'!E576),E$6-SQRT(E$3*(1-'5b.TriRandNumbers'!E576)))</f>
        <v>3.8581914118434018</v>
      </c>
      <c r="F582" s="31">
        <f>IF('5b.TriRandNumbers'!F576&lt;=F$1,F$4+SQRT(F$2*'5b.TriRandNumbers'!F576),F$6-SQRT(F$3*(1-'5b.TriRandNumbers'!F576)))</f>
        <v>2.910683193590125</v>
      </c>
      <c r="G582" s="30">
        <f>IF('5b.TriRandNumbers'!G576&lt;=G$1,G$4+SQRT(G$2*'5b.TriRandNumbers'!G576),G$6-SQRT(G$3*(1-'5b.TriRandNumbers'!G576)))</f>
        <v>2.7671506136012964</v>
      </c>
      <c r="H582" s="35">
        <f>IF('5b.TriRandNumbers'!H576&lt;=H$1,H$4+SQRT(H$2*'5b.TriRandNumbers'!H576),H$6-SQRT(H$3*(1-'5b.TriRandNumbers'!H576)))</f>
        <v>17.303022884676409</v>
      </c>
      <c r="I582" s="34">
        <f>IF('5b.TriRandNumbers'!I576&lt;=I$1,I$4+SQRT(I$2*'5b.TriRandNumbers'!I576),I$6-SQRT(I$3*(1-'5b.TriRandNumbers'!I576)))</f>
        <v>15.912567203594362</v>
      </c>
      <c r="J582" s="33">
        <f>IF('5b.TriRandNumbers'!J576&lt;=J$1,J$4+SQRT(J$2*'5b.TriRandNumbers'!J576),J$6-SQRT(J$3*(1-'5b.TriRandNumbers'!J576)))</f>
        <v>6.702987611811313</v>
      </c>
      <c r="K582" s="32">
        <f>IF('5b.TriRandNumbers'!K576&lt;=K$1,K$4+SQRT(K$2*'5b.TriRandNumbers'!K576),K$6-SQRT(K$3*(1-'5b.TriRandNumbers'!K576)))</f>
        <v>9.169525216468088</v>
      </c>
      <c r="L582" s="31">
        <f>IF('5b.TriRandNumbers'!L576&lt;=L$1,L$4+SQRT(L$2*'5b.TriRandNumbers'!L576),L$6-SQRT(L$3*(1-'5b.TriRandNumbers'!L576)))</f>
        <v>7.9942237820151902</v>
      </c>
      <c r="M582" s="30">
        <f>IF('5b.TriRandNumbers'!M576&lt;=M$1,M$4+SQRT(M$2*'5b.TriRandNumbers'!M576),M$6-SQRT(M$3*(1-'5b.TriRandNumbers'!M576)))</f>
        <v>18.789125611956941</v>
      </c>
      <c r="N582" s="35">
        <f>IF('5b.TriRandNumbers'!N576&lt;=N$1,N$4+SQRT(N$2*'5b.TriRandNumbers'!N576),N$6-SQRT(N$3*(1-'5b.TriRandNumbers'!N576)))</f>
        <v>12.513892406529582</v>
      </c>
      <c r="O582" s="34">
        <f>IF('5b.TriRandNumbers'!O576&lt;=O$1,O$4+SQRT(O$2*'5b.TriRandNumbers'!O576),O$6-SQRT(O$3*(1-'5b.TriRandNumbers'!O576)))</f>
        <v>17.301607369683488</v>
      </c>
      <c r="P582" s="33">
        <f>IF('5b.TriRandNumbers'!P576&lt;=P$1,P$4+SQRT(P$2*'5b.TriRandNumbers'!P576),P$6-SQRT(P$3*(1-'5b.TriRandNumbers'!P576)))</f>
        <v>8.779443823043799</v>
      </c>
      <c r="Q582" s="32">
        <f>IF('5b.TriRandNumbers'!Q576&lt;=Q$1,Q$4+SQRT(Q$2*'5b.TriRandNumbers'!Q576),Q$6-SQRT(Q$3*(1-'5b.TriRandNumbers'!Q576)))</f>
        <v>12.634148416218144</v>
      </c>
      <c r="R582" s="31">
        <f>IF('5b.TriRandNumbers'!R576&lt;=R$1,R$4+SQRT(R$2*'5b.TriRandNumbers'!R576),R$6-SQRT(R$3*(1-'5b.TriRandNumbers'!R576)))</f>
        <v>10.052738579946046</v>
      </c>
      <c r="S582" s="30">
        <f>IF('5b.TriRandNumbers'!S576&lt;=S$1,S$4+SQRT(S$2*'5b.TriRandNumbers'!S576),S$6-SQRT(S$3*(1-'5b.TriRandNumbers'!S576)))</f>
        <v>12.4065834361434</v>
      </c>
      <c r="T582" s="35">
        <f>IF('5b.TriRandNumbers'!T576&lt;=T$1,T$4+SQRT(T$2*'5b.TriRandNumbers'!T576),T$6-SQRT(T$3*(1-'5b.TriRandNumbers'!T576)))</f>
        <v>12.147068865061744</v>
      </c>
      <c r="U582" s="34">
        <f>IF('5b.TriRandNumbers'!U576&lt;=U$1,U$4+SQRT(U$2*'5b.TriRandNumbers'!U576),U$6-SQRT(U$3*(1-'5b.TriRandNumbers'!U576)))</f>
        <v>9.7969841694660218</v>
      </c>
      <c r="V582" s="33">
        <f>IF('5b.TriRandNumbers'!V576&lt;=V$1,V$4+SQRT(V$2*'5b.TriRandNumbers'!V576),V$6-SQRT(V$3*(1-'5b.TriRandNumbers'!V576)))</f>
        <v>16.044472990875811</v>
      </c>
      <c r="W582" s="32">
        <f>IF('5b.TriRandNumbers'!W576&lt;=W$1,W$4+SQRT(W$2*'5b.TriRandNumbers'!W576),W$6-SQRT(W$3*(1-'5b.TriRandNumbers'!W576)))</f>
        <v>7.3119849961294623</v>
      </c>
      <c r="X582" s="31">
        <f>IF('5b.TriRandNumbers'!X576&lt;=X$1,X$4+SQRT(X$2*'5b.TriRandNumbers'!X576),X$6-SQRT(X$3*(1-'5b.TriRandNumbers'!X576)))</f>
        <v>14.913348424661198</v>
      </c>
      <c r="Y582" s="30">
        <f>IF('5b.TriRandNumbers'!Y576&lt;=Y$1,Y$4+SQRT(Y$2*'5b.TriRandNumbers'!Y576),Y$6-SQRT(Y$3*(1-'5b.TriRandNumbers'!Y576)))</f>
        <v>8.6917039719957891</v>
      </c>
    </row>
    <row r="583" spans="2:25" hidden="1" x14ac:dyDescent="0.25">
      <c r="B583" s="35">
        <f>IF('5b.TriRandNumbers'!B577&lt;=B$1,B$4+SQRT(B$2*'5b.TriRandNumbers'!B577),B$6-SQRT(B$3*(1-'5b.TriRandNumbers'!B577)))</f>
        <v>4.1009797622108115</v>
      </c>
      <c r="C583" s="34">
        <f>IF('5b.TriRandNumbers'!C577&lt;=C$1,C$4+SQRT(C$2*'5b.TriRandNumbers'!C577),C$6-SQRT(C$3*(1-'5b.TriRandNumbers'!C577)))</f>
        <v>3.054192575909048</v>
      </c>
      <c r="D583" s="33">
        <f>IF('5b.TriRandNumbers'!D577&lt;=D$1,D$4+SQRT(D$2*'5b.TriRandNumbers'!D577),D$6-SQRT(D$3*(1-'5b.TriRandNumbers'!D577)))</f>
        <v>6.0779774171238978</v>
      </c>
      <c r="E583" s="32">
        <f>IF('5b.TriRandNumbers'!E577&lt;=E$1,E$4+SQRT(E$2*'5b.TriRandNumbers'!E577),E$6-SQRT(E$3*(1-'5b.TriRandNumbers'!E577)))</f>
        <v>4.0077905122420683</v>
      </c>
      <c r="F583" s="31">
        <f>IF('5b.TriRandNumbers'!F577&lt;=F$1,F$4+SQRT(F$2*'5b.TriRandNumbers'!F577),F$6-SQRT(F$3*(1-'5b.TriRandNumbers'!F577)))</f>
        <v>2.3598224051935208</v>
      </c>
      <c r="G583" s="30">
        <f>IF('5b.TriRandNumbers'!G577&lt;=G$1,G$4+SQRT(G$2*'5b.TriRandNumbers'!G577),G$6-SQRT(G$3*(1-'5b.TriRandNumbers'!G577)))</f>
        <v>3.7221229443765127</v>
      </c>
      <c r="H583" s="35">
        <f>IF('5b.TriRandNumbers'!H577&lt;=H$1,H$4+SQRT(H$2*'5b.TriRandNumbers'!H577),H$6-SQRT(H$3*(1-'5b.TriRandNumbers'!H577)))</f>
        <v>15.606681801862823</v>
      </c>
      <c r="I583" s="34">
        <f>IF('5b.TriRandNumbers'!I577&lt;=I$1,I$4+SQRT(I$2*'5b.TriRandNumbers'!I577),I$6-SQRT(I$3*(1-'5b.TriRandNumbers'!I577)))</f>
        <v>5.6768427330178755</v>
      </c>
      <c r="J583" s="33">
        <f>IF('5b.TriRandNumbers'!J577&lt;=J$1,J$4+SQRT(J$2*'5b.TriRandNumbers'!J577),J$6-SQRT(J$3*(1-'5b.TriRandNumbers'!J577)))</f>
        <v>7.3842498155720468</v>
      </c>
      <c r="K583" s="32">
        <f>IF('5b.TriRandNumbers'!K577&lt;=K$1,K$4+SQRT(K$2*'5b.TriRandNumbers'!K577),K$6-SQRT(K$3*(1-'5b.TriRandNumbers'!K577)))</f>
        <v>12.326661224017343</v>
      </c>
      <c r="L583" s="31">
        <f>IF('5b.TriRandNumbers'!L577&lt;=L$1,L$4+SQRT(L$2*'5b.TriRandNumbers'!L577),L$6-SQRT(L$3*(1-'5b.TriRandNumbers'!L577)))</f>
        <v>10.179449885342455</v>
      </c>
      <c r="M583" s="30">
        <f>IF('5b.TriRandNumbers'!M577&lt;=M$1,M$4+SQRT(M$2*'5b.TriRandNumbers'!M577),M$6-SQRT(M$3*(1-'5b.TriRandNumbers'!M577)))</f>
        <v>12.068215628142346</v>
      </c>
      <c r="N583" s="35">
        <f>IF('5b.TriRandNumbers'!N577&lt;=N$1,N$4+SQRT(N$2*'5b.TriRandNumbers'!N577),N$6-SQRT(N$3*(1-'5b.TriRandNumbers'!N577)))</f>
        <v>8.1602347507619211</v>
      </c>
      <c r="O583" s="34">
        <f>IF('5b.TriRandNumbers'!O577&lt;=O$1,O$4+SQRT(O$2*'5b.TriRandNumbers'!O577),O$6-SQRT(O$3*(1-'5b.TriRandNumbers'!O577)))</f>
        <v>6.8391931308032259</v>
      </c>
      <c r="P583" s="33">
        <f>IF('5b.TriRandNumbers'!P577&lt;=P$1,P$4+SQRT(P$2*'5b.TriRandNumbers'!P577),P$6-SQRT(P$3*(1-'5b.TriRandNumbers'!P577)))</f>
        <v>10.693545351509796</v>
      </c>
      <c r="Q583" s="32">
        <f>IF('5b.TriRandNumbers'!Q577&lt;=Q$1,Q$4+SQRT(Q$2*'5b.TriRandNumbers'!Q577),Q$6-SQRT(Q$3*(1-'5b.TriRandNumbers'!Q577)))</f>
        <v>11.163316209211294</v>
      </c>
      <c r="R583" s="31">
        <f>IF('5b.TriRandNumbers'!R577&lt;=R$1,R$4+SQRT(R$2*'5b.TriRandNumbers'!R577),R$6-SQRT(R$3*(1-'5b.TriRandNumbers'!R577)))</f>
        <v>9.2663662550844279</v>
      </c>
      <c r="S583" s="30">
        <f>IF('5b.TriRandNumbers'!S577&lt;=S$1,S$4+SQRT(S$2*'5b.TriRandNumbers'!S577),S$6-SQRT(S$3*(1-'5b.TriRandNumbers'!S577)))</f>
        <v>11.372671985965079</v>
      </c>
      <c r="T583" s="35">
        <f>IF('5b.TriRandNumbers'!T577&lt;=T$1,T$4+SQRT(T$2*'5b.TriRandNumbers'!T577),T$6-SQRT(T$3*(1-'5b.TriRandNumbers'!T577)))</f>
        <v>11.279468550621699</v>
      </c>
      <c r="U583" s="34">
        <f>IF('5b.TriRandNumbers'!U577&lt;=U$1,U$4+SQRT(U$2*'5b.TriRandNumbers'!U577),U$6-SQRT(U$3*(1-'5b.TriRandNumbers'!U577)))</f>
        <v>17.271439532693382</v>
      </c>
      <c r="V583" s="33">
        <f>IF('5b.TriRandNumbers'!V577&lt;=V$1,V$4+SQRT(V$2*'5b.TriRandNumbers'!V577),V$6-SQRT(V$3*(1-'5b.TriRandNumbers'!V577)))</f>
        <v>11.767409797306804</v>
      </c>
      <c r="W583" s="32">
        <f>IF('5b.TriRandNumbers'!W577&lt;=W$1,W$4+SQRT(W$2*'5b.TriRandNumbers'!W577),W$6-SQRT(W$3*(1-'5b.TriRandNumbers'!W577)))</f>
        <v>16.236808088331522</v>
      </c>
      <c r="X583" s="31">
        <f>IF('5b.TriRandNumbers'!X577&lt;=X$1,X$4+SQRT(X$2*'5b.TriRandNumbers'!X577),X$6-SQRT(X$3*(1-'5b.TriRandNumbers'!X577)))</f>
        <v>17.528159005617489</v>
      </c>
      <c r="Y583" s="30">
        <f>IF('5b.TriRandNumbers'!Y577&lt;=Y$1,Y$4+SQRT(Y$2*'5b.TriRandNumbers'!Y577),Y$6-SQRT(Y$3*(1-'5b.TriRandNumbers'!Y577)))</f>
        <v>15.414572290298331</v>
      </c>
    </row>
    <row r="584" spans="2:25" hidden="1" x14ac:dyDescent="0.25">
      <c r="B584" s="35">
        <f>IF('5b.TriRandNumbers'!B578&lt;=B$1,B$4+SQRT(B$2*'5b.TriRandNumbers'!B578),B$6-SQRT(B$3*(1-'5b.TriRandNumbers'!B578)))</f>
        <v>4.1091483677461262</v>
      </c>
      <c r="C584" s="34">
        <f>IF('5b.TriRandNumbers'!C578&lt;=C$1,C$4+SQRT(C$2*'5b.TriRandNumbers'!C578),C$6-SQRT(C$3*(1-'5b.TriRandNumbers'!C578)))</f>
        <v>3.8405785618828832</v>
      </c>
      <c r="D584" s="33">
        <f>IF('5b.TriRandNumbers'!D578&lt;=D$1,D$4+SQRT(D$2*'5b.TriRandNumbers'!D578),D$6-SQRT(D$3*(1-'5b.TriRandNumbers'!D578)))</f>
        <v>5.8459461913817456</v>
      </c>
      <c r="E584" s="32">
        <f>IF('5b.TriRandNumbers'!E578&lt;=E$1,E$4+SQRT(E$2*'5b.TriRandNumbers'!E578),E$6-SQRT(E$3*(1-'5b.TriRandNumbers'!E578)))</f>
        <v>3.9541986675896137</v>
      </c>
      <c r="F584" s="31">
        <f>IF('5b.TriRandNumbers'!F578&lt;=F$1,F$4+SQRT(F$2*'5b.TriRandNumbers'!F578),F$6-SQRT(F$3*(1-'5b.TriRandNumbers'!F578)))</f>
        <v>1.7831025951283404</v>
      </c>
      <c r="G584" s="30">
        <f>IF('5b.TriRandNumbers'!G578&lt;=G$1,G$4+SQRT(G$2*'5b.TriRandNumbers'!G578),G$6-SQRT(G$3*(1-'5b.TriRandNumbers'!G578)))</f>
        <v>3.2371096792489489</v>
      </c>
      <c r="H584" s="35">
        <f>IF('5b.TriRandNumbers'!H578&lt;=H$1,H$4+SQRT(H$2*'5b.TriRandNumbers'!H578),H$6-SQRT(H$3*(1-'5b.TriRandNumbers'!H578)))</f>
        <v>9.6576831148395534</v>
      </c>
      <c r="I584" s="34">
        <f>IF('5b.TriRandNumbers'!I578&lt;=I$1,I$4+SQRT(I$2*'5b.TriRandNumbers'!I578),I$6-SQRT(I$3*(1-'5b.TriRandNumbers'!I578)))</f>
        <v>17.405062061491797</v>
      </c>
      <c r="J584" s="33">
        <f>IF('5b.TriRandNumbers'!J578&lt;=J$1,J$4+SQRT(J$2*'5b.TriRandNumbers'!J578),J$6-SQRT(J$3*(1-'5b.TriRandNumbers'!J578)))</f>
        <v>9.1489063874061962</v>
      </c>
      <c r="K584" s="32">
        <f>IF('5b.TriRandNumbers'!K578&lt;=K$1,K$4+SQRT(K$2*'5b.TriRandNumbers'!K578),K$6-SQRT(K$3*(1-'5b.TriRandNumbers'!K578)))</f>
        <v>12.1389325423035</v>
      </c>
      <c r="L584" s="31">
        <f>IF('5b.TriRandNumbers'!L578&lt;=L$1,L$4+SQRT(L$2*'5b.TriRandNumbers'!L578),L$6-SQRT(L$3*(1-'5b.TriRandNumbers'!L578)))</f>
        <v>13.045889530289523</v>
      </c>
      <c r="M584" s="30">
        <f>IF('5b.TriRandNumbers'!M578&lt;=M$1,M$4+SQRT(M$2*'5b.TriRandNumbers'!M578),M$6-SQRT(M$3*(1-'5b.TriRandNumbers'!M578)))</f>
        <v>11.311706014560212</v>
      </c>
      <c r="N584" s="35">
        <f>IF('5b.TriRandNumbers'!N578&lt;=N$1,N$4+SQRT(N$2*'5b.TriRandNumbers'!N578),N$6-SQRT(N$3*(1-'5b.TriRandNumbers'!N578)))</f>
        <v>17.742646363739926</v>
      </c>
      <c r="O584" s="34">
        <f>IF('5b.TriRandNumbers'!O578&lt;=O$1,O$4+SQRT(O$2*'5b.TriRandNumbers'!O578),O$6-SQRT(O$3*(1-'5b.TriRandNumbers'!O578)))</f>
        <v>12.454984065917518</v>
      </c>
      <c r="P584" s="33">
        <f>IF('5b.TriRandNumbers'!P578&lt;=P$1,P$4+SQRT(P$2*'5b.TriRandNumbers'!P578),P$6-SQRT(P$3*(1-'5b.TriRandNumbers'!P578)))</f>
        <v>8.4691586527114264</v>
      </c>
      <c r="Q584" s="32">
        <f>IF('5b.TriRandNumbers'!Q578&lt;=Q$1,Q$4+SQRT(Q$2*'5b.TriRandNumbers'!Q578),Q$6-SQRT(Q$3*(1-'5b.TriRandNumbers'!Q578)))</f>
        <v>15.210272514650889</v>
      </c>
      <c r="R584" s="31">
        <f>IF('5b.TriRandNumbers'!R578&lt;=R$1,R$4+SQRT(R$2*'5b.TriRandNumbers'!R578),R$6-SQRT(R$3*(1-'5b.TriRandNumbers'!R578)))</f>
        <v>8.799716380906224</v>
      </c>
      <c r="S584" s="30">
        <f>IF('5b.TriRandNumbers'!S578&lt;=S$1,S$4+SQRT(S$2*'5b.TriRandNumbers'!S578),S$6-SQRT(S$3*(1-'5b.TriRandNumbers'!S578)))</f>
        <v>6.5469528491271483</v>
      </c>
      <c r="T584" s="35">
        <f>IF('5b.TriRandNumbers'!T578&lt;=T$1,T$4+SQRT(T$2*'5b.TriRandNumbers'!T578),T$6-SQRT(T$3*(1-'5b.TriRandNumbers'!T578)))</f>
        <v>8.6250984476404255</v>
      </c>
      <c r="U584" s="34">
        <f>IF('5b.TriRandNumbers'!U578&lt;=U$1,U$4+SQRT(U$2*'5b.TriRandNumbers'!U578),U$6-SQRT(U$3*(1-'5b.TriRandNumbers'!U578)))</f>
        <v>12.979959915990188</v>
      </c>
      <c r="V584" s="33">
        <f>IF('5b.TriRandNumbers'!V578&lt;=V$1,V$4+SQRT(V$2*'5b.TriRandNumbers'!V578),V$6-SQRT(V$3*(1-'5b.TriRandNumbers'!V578)))</f>
        <v>11.528215654855703</v>
      </c>
      <c r="W584" s="32">
        <f>IF('5b.TriRandNumbers'!W578&lt;=W$1,W$4+SQRT(W$2*'5b.TriRandNumbers'!W578),W$6-SQRT(W$3*(1-'5b.TriRandNumbers'!W578)))</f>
        <v>15.333997551565002</v>
      </c>
      <c r="X584" s="31">
        <f>IF('5b.TriRandNumbers'!X578&lt;=X$1,X$4+SQRT(X$2*'5b.TriRandNumbers'!X578),X$6-SQRT(X$3*(1-'5b.TriRandNumbers'!X578)))</f>
        <v>6.5899593375579721</v>
      </c>
      <c r="Y584" s="30">
        <f>IF('5b.TriRandNumbers'!Y578&lt;=Y$1,Y$4+SQRT(Y$2*'5b.TriRandNumbers'!Y578),Y$6-SQRT(Y$3*(1-'5b.TriRandNumbers'!Y578)))</f>
        <v>8.1896305306633987</v>
      </c>
    </row>
    <row r="585" spans="2:25" hidden="1" x14ac:dyDescent="0.25">
      <c r="B585" s="35">
        <f>IF('5b.TriRandNumbers'!B579&lt;=B$1,B$4+SQRT(B$2*'5b.TriRandNumbers'!B579),B$6-SQRT(B$3*(1-'5b.TriRandNumbers'!B579)))</f>
        <v>3.0594868446258956</v>
      </c>
      <c r="C585" s="34">
        <f>IF('5b.TriRandNumbers'!C579&lt;=C$1,C$4+SQRT(C$2*'5b.TriRandNumbers'!C579),C$6-SQRT(C$3*(1-'5b.TriRandNumbers'!C579)))</f>
        <v>3.8440953869475507</v>
      </c>
      <c r="D585" s="33">
        <f>IF('5b.TriRandNumbers'!D579&lt;=D$1,D$4+SQRT(D$2*'5b.TriRandNumbers'!D579),D$6-SQRT(D$3*(1-'5b.TriRandNumbers'!D579)))</f>
        <v>6.3342077779374453</v>
      </c>
      <c r="E585" s="32">
        <f>IF('5b.TriRandNumbers'!E579&lt;=E$1,E$4+SQRT(E$2*'5b.TriRandNumbers'!E579),E$6-SQRT(E$3*(1-'5b.TriRandNumbers'!E579)))</f>
        <v>3.4722563764791179</v>
      </c>
      <c r="F585" s="31">
        <f>IF('5b.TriRandNumbers'!F579&lt;=F$1,F$4+SQRT(F$2*'5b.TriRandNumbers'!F579),F$6-SQRT(F$3*(1-'5b.TriRandNumbers'!F579)))</f>
        <v>1.7354175370611422</v>
      </c>
      <c r="G585" s="30">
        <f>IF('5b.TriRandNumbers'!G579&lt;=G$1,G$4+SQRT(G$2*'5b.TriRandNumbers'!G579),G$6-SQRT(G$3*(1-'5b.TriRandNumbers'!G579)))</f>
        <v>2.8600854367746025</v>
      </c>
      <c r="H585" s="35">
        <f>IF('5b.TriRandNumbers'!H579&lt;=H$1,H$4+SQRT(H$2*'5b.TriRandNumbers'!H579),H$6-SQRT(H$3*(1-'5b.TriRandNumbers'!H579)))</f>
        <v>9.8897362849147612</v>
      </c>
      <c r="I585" s="34">
        <f>IF('5b.TriRandNumbers'!I579&lt;=I$1,I$4+SQRT(I$2*'5b.TriRandNumbers'!I579),I$6-SQRT(I$3*(1-'5b.TriRandNumbers'!I579)))</f>
        <v>17.485679794246483</v>
      </c>
      <c r="J585" s="33">
        <f>IF('5b.TriRandNumbers'!J579&lt;=J$1,J$4+SQRT(J$2*'5b.TriRandNumbers'!J579),J$6-SQRT(J$3*(1-'5b.TriRandNumbers'!J579)))</f>
        <v>13.992427196375523</v>
      </c>
      <c r="K585" s="32">
        <f>IF('5b.TriRandNumbers'!K579&lt;=K$1,K$4+SQRT(K$2*'5b.TriRandNumbers'!K579),K$6-SQRT(K$3*(1-'5b.TriRandNumbers'!K579)))</f>
        <v>9.4967552977290985</v>
      </c>
      <c r="L585" s="31">
        <f>IF('5b.TriRandNumbers'!L579&lt;=L$1,L$4+SQRT(L$2*'5b.TriRandNumbers'!L579),L$6-SQRT(L$3*(1-'5b.TriRandNumbers'!L579)))</f>
        <v>12.597946000814801</v>
      </c>
      <c r="M585" s="30">
        <f>IF('5b.TriRandNumbers'!M579&lt;=M$1,M$4+SQRT(M$2*'5b.TriRandNumbers'!M579),M$6-SQRT(M$3*(1-'5b.TriRandNumbers'!M579)))</f>
        <v>18.618358509107619</v>
      </c>
      <c r="N585" s="35">
        <f>IF('5b.TriRandNumbers'!N579&lt;=N$1,N$4+SQRT(N$2*'5b.TriRandNumbers'!N579),N$6-SQRT(N$3*(1-'5b.TriRandNumbers'!N579)))</f>
        <v>10.082148743057378</v>
      </c>
      <c r="O585" s="34">
        <f>IF('5b.TriRandNumbers'!O579&lt;=O$1,O$4+SQRT(O$2*'5b.TriRandNumbers'!O579),O$6-SQRT(O$3*(1-'5b.TriRandNumbers'!O579)))</f>
        <v>7.6078237304889083</v>
      </c>
      <c r="P585" s="33">
        <f>IF('5b.TriRandNumbers'!P579&lt;=P$1,P$4+SQRT(P$2*'5b.TriRandNumbers'!P579),P$6-SQRT(P$3*(1-'5b.TriRandNumbers'!P579)))</f>
        <v>9.7332482513982441</v>
      </c>
      <c r="Q585" s="32">
        <f>IF('5b.TriRandNumbers'!Q579&lt;=Q$1,Q$4+SQRT(Q$2*'5b.TriRandNumbers'!Q579),Q$6-SQRT(Q$3*(1-'5b.TriRandNumbers'!Q579)))</f>
        <v>15.864402405031193</v>
      </c>
      <c r="R585" s="31">
        <f>IF('5b.TriRandNumbers'!R579&lt;=R$1,R$4+SQRT(R$2*'5b.TriRandNumbers'!R579),R$6-SQRT(R$3*(1-'5b.TriRandNumbers'!R579)))</f>
        <v>15.426017919611393</v>
      </c>
      <c r="S585" s="30">
        <f>IF('5b.TriRandNumbers'!S579&lt;=S$1,S$4+SQRT(S$2*'5b.TriRandNumbers'!S579),S$6-SQRT(S$3*(1-'5b.TriRandNumbers'!S579)))</f>
        <v>11.023783111259203</v>
      </c>
      <c r="T585" s="35">
        <f>IF('5b.TriRandNumbers'!T579&lt;=T$1,T$4+SQRT(T$2*'5b.TriRandNumbers'!T579),T$6-SQRT(T$3*(1-'5b.TriRandNumbers'!T579)))</f>
        <v>17.223346164311369</v>
      </c>
      <c r="U585" s="34">
        <f>IF('5b.TriRandNumbers'!U579&lt;=U$1,U$4+SQRT(U$2*'5b.TriRandNumbers'!U579),U$6-SQRT(U$3*(1-'5b.TriRandNumbers'!U579)))</f>
        <v>13.111471333073242</v>
      </c>
      <c r="V585" s="33">
        <f>IF('5b.TriRandNumbers'!V579&lt;=V$1,V$4+SQRT(V$2*'5b.TriRandNumbers'!V579),V$6-SQRT(V$3*(1-'5b.TriRandNumbers'!V579)))</f>
        <v>13.51264135560548</v>
      </c>
      <c r="W585" s="32">
        <f>IF('5b.TriRandNumbers'!W579&lt;=W$1,W$4+SQRT(W$2*'5b.TriRandNumbers'!W579),W$6-SQRT(W$3*(1-'5b.TriRandNumbers'!W579)))</f>
        <v>16.610167378827466</v>
      </c>
      <c r="X585" s="31">
        <f>IF('5b.TriRandNumbers'!X579&lt;=X$1,X$4+SQRT(X$2*'5b.TriRandNumbers'!X579),X$6-SQRT(X$3*(1-'5b.TriRandNumbers'!X579)))</f>
        <v>16.392210748935963</v>
      </c>
      <c r="Y585" s="30">
        <f>IF('5b.TriRandNumbers'!Y579&lt;=Y$1,Y$4+SQRT(Y$2*'5b.TriRandNumbers'!Y579),Y$6-SQRT(Y$3*(1-'5b.TriRandNumbers'!Y579)))</f>
        <v>10.751752573066941</v>
      </c>
    </row>
    <row r="586" spans="2:25" hidden="1" x14ac:dyDescent="0.25">
      <c r="B586" s="35">
        <f>IF('5b.TriRandNumbers'!B580&lt;=B$1,B$4+SQRT(B$2*'5b.TriRandNumbers'!B580),B$6-SQRT(B$3*(1-'5b.TriRandNumbers'!B580)))</f>
        <v>3.4538811268557605</v>
      </c>
      <c r="C586" s="34">
        <f>IF('5b.TriRandNumbers'!C580&lt;=C$1,C$4+SQRT(C$2*'5b.TriRandNumbers'!C580),C$6-SQRT(C$3*(1-'5b.TriRandNumbers'!C580)))</f>
        <v>1.8339801435776821</v>
      </c>
      <c r="D586" s="33">
        <f>IF('5b.TriRandNumbers'!D580&lt;=D$1,D$4+SQRT(D$2*'5b.TriRandNumbers'!D580),D$6-SQRT(D$3*(1-'5b.TriRandNumbers'!D580)))</f>
        <v>5.4304814461474447</v>
      </c>
      <c r="E586" s="32">
        <f>IF('5b.TriRandNumbers'!E580&lt;=E$1,E$4+SQRT(E$2*'5b.TriRandNumbers'!E580),E$6-SQRT(E$3*(1-'5b.TriRandNumbers'!E580)))</f>
        <v>3.3117458392498453</v>
      </c>
      <c r="F586" s="31">
        <f>IF('5b.TriRandNumbers'!F580&lt;=F$1,F$4+SQRT(F$2*'5b.TriRandNumbers'!F580),F$6-SQRT(F$3*(1-'5b.TriRandNumbers'!F580)))</f>
        <v>2.4561598102097459</v>
      </c>
      <c r="G586" s="30">
        <f>IF('5b.TriRandNumbers'!G580&lt;=G$1,G$4+SQRT(G$2*'5b.TriRandNumbers'!G580),G$6-SQRT(G$3*(1-'5b.TriRandNumbers'!G580)))</f>
        <v>2.7347011463081712</v>
      </c>
      <c r="H586" s="35">
        <f>IF('5b.TriRandNumbers'!H580&lt;=H$1,H$4+SQRT(H$2*'5b.TriRandNumbers'!H580),H$6-SQRT(H$3*(1-'5b.TriRandNumbers'!H580)))</f>
        <v>14.454971064723591</v>
      </c>
      <c r="I586" s="34">
        <f>IF('5b.TriRandNumbers'!I580&lt;=I$1,I$4+SQRT(I$2*'5b.TriRandNumbers'!I580),I$6-SQRT(I$3*(1-'5b.TriRandNumbers'!I580)))</f>
        <v>17.341084230486047</v>
      </c>
      <c r="J586" s="33">
        <f>IF('5b.TriRandNumbers'!J580&lt;=J$1,J$4+SQRT(J$2*'5b.TriRandNumbers'!J580),J$6-SQRT(J$3*(1-'5b.TriRandNumbers'!J580)))</f>
        <v>7.5858967740143708</v>
      </c>
      <c r="K586" s="32">
        <f>IF('5b.TriRandNumbers'!K580&lt;=K$1,K$4+SQRT(K$2*'5b.TriRandNumbers'!K580),K$6-SQRT(K$3*(1-'5b.TriRandNumbers'!K580)))</f>
        <v>6.5632047964283329</v>
      </c>
      <c r="L586" s="31">
        <f>IF('5b.TriRandNumbers'!L580&lt;=L$1,L$4+SQRT(L$2*'5b.TriRandNumbers'!L580),L$6-SQRT(L$3*(1-'5b.TriRandNumbers'!L580)))</f>
        <v>13.688495427393606</v>
      </c>
      <c r="M586" s="30">
        <f>IF('5b.TriRandNumbers'!M580&lt;=M$1,M$4+SQRT(M$2*'5b.TriRandNumbers'!M580),M$6-SQRT(M$3*(1-'5b.TriRandNumbers'!M580)))</f>
        <v>18.81351328301745</v>
      </c>
      <c r="N586" s="35">
        <f>IF('5b.TriRandNumbers'!N580&lt;=N$1,N$4+SQRT(N$2*'5b.TriRandNumbers'!N580),N$6-SQRT(N$3*(1-'5b.TriRandNumbers'!N580)))</f>
        <v>10.876037654746673</v>
      </c>
      <c r="O586" s="34">
        <f>IF('5b.TriRandNumbers'!O580&lt;=O$1,O$4+SQRT(O$2*'5b.TriRandNumbers'!O580),O$6-SQRT(O$3*(1-'5b.TriRandNumbers'!O580)))</f>
        <v>13.607564065386091</v>
      </c>
      <c r="P586" s="33">
        <f>IF('5b.TriRandNumbers'!P580&lt;=P$1,P$4+SQRT(P$2*'5b.TriRandNumbers'!P580),P$6-SQRT(P$3*(1-'5b.TriRandNumbers'!P580)))</f>
        <v>7.6725361806769028</v>
      </c>
      <c r="Q586" s="32">
        <f>IF('5b.TriRandNumbers'!Q580&lt;=Q$1,Q$4+SQRT(Q$2*'5b.TriRandNumbers'!Q580),Q$6-SQRT(Q$3*(1-'5b.TriRandNumbers'!Q580)))</f>
        <v>10.539495052410281</v>
      </c>
      <c r="R586" s="31">
        <f>IF('5b.TriRandNumbers'!R580&lt;=R$1,R$4+SQRT(R$2*'5b.TriRandNumbers'!R580),R$6-SQRT(R$3*(1-'5b.TriRandNumbers'!R580)))</f>
        <v>9.5676028662131429</v>
      </c>
      <c r="S586" s="30">
        <f>IF('5b.TriRandNumbers'!S580&lt;=S$1,S$4+SQRT(S$2*'5b.TriRandNumbers'!S580),S$6-SQRT(S$3*(1-'5b.TriRandNumbers'!S580)))</f>
        <v>8.0863095223744121</v>
      </c>
      <c r="T586" s="35">
        <f>IF('5b.TriRandNumbers'!T580&lt;=T$1,T$4+SQRT(T$2*'5b.TriRandNumbers'!T580),T$6-SQRT(T$3*(1-'5b.TriRandNumbers'!T580)))</f>
        <v>12.930141527034987</v>
      </c>
      <c r="U586" s="34">
        <f>IF('5b.TriRandNumbers'!U580&lt;=U$1,U$4+SQRT(U$2*'5b.TriRandNumbers'!U580),U$6-SQRT(U$3*(1-'5b.TriRandNumbers'!U580)))</f>
        <v>8.4129060640610369</v>
      </c>
      <c r="V586" s="33">
        <f>IF('5b.TriRandNumbers'!V580&lt;=V$1,V$4+SQRT(V$2*'5b.TriRandNumbers'!V580),V$6-SQRT(V$3*(1-'5b.TriRandNumbers'!V580)))</f>
        <v>11.500334396622065</v>
      </c>
      <c r="W586" s="32">
        <f>IF('5b.TriRandNumbers'!W580&lt;=W$1,W$4+SQRT(W$2*'5b.TriRandNumbers'!W580),W$6-SQRT(W$3*(1-'5b.TriRandNumbers'!W580)))</f>
        <v>13.897392206997401</v>
      </c>
      <c r="X586" s="31">
        <f>IF('5b.TriRandNumbers'!X580&lt;=X$1,X$4+SQRT(X$2*'5b.TriRandNumbers'!X580),X$6-SQRT(X$3*(1-'5b.TriRandNumbers'!X580)))</f>
        <v>11.105695957712721</v>
      </c>
      <c r="Y586" s="30">
        <f>IF('5b.TriRandNumbers'!Y580&lt;=Y$1,Y$4+SQRT(Y$2*'5b.TriRandNumbers'!Y580),Y$6-SQRT(Y$3*(1-'5b.TriRandNumbers'!Y580)))</f>
        <v>13.140528451569608</v>
      </c>
    </row>
    <row r="587" spans="2:25" hidden="1" x14ac:dyDescent="0.25">
      <c r="B587" s="35">
        <f>IF('5b.TriRandNumbers'!B581&lt;=B$1,B$4+SQRT(B$2*'5b.TriRandNumbers'!B581),B$6-SQRT(B$3*(1-'5b.TriRandNumbers'!B581)))</f>
        <v>4.1912873913431596</v>
      </c>
      <c r="C587" s="34">
        <f>IF('5b.TriRandNumbers'!C581&lt;=C$1,C$4+SQRT(C$2*'5b.TriRandNumbers'!C581),C$6-SQRT(C$3*(1-'5b.TriRandNumbers'!C581)))</f>
        <v>2.9205703684629425</v>
      </c>
      <c r="D587" s="33">
        <f>IF('5b.TriRandNumbers'!D581&lt;=D$1,D$4+SQRT(D$2*'5b.TriRandNumbers'!D581),D$6-SQRT(D$3*(1-'5b.TriRandNumbers'!D581)))</f>
        <v>5.9689218695643689</v>
      </c>
      <c r="E587" s="32">
        <f>IF('5b.TriRandNumbers'!E581&lt;=E$1,E$4+SQRT(E$2*'5b.TriRandNumbers'!E581),E$6-SQRT(E$3*(1-'5b.TriRandNumbers'!E581)))</f>
        <v>3.6879815938711014</v>
      </c>
      <c r="F587" s="31">
        <f>IF('5b.TriRandNumbers'!F581&lt;=F$1,F$4+SQRT(F$2*'5b.TriRandNumbers'!F581),F$6-SQRT(F$3*(1-'5b.TriRandNumbers'!F581)))</f>
        <v>2.9506273198699411</v>
      </c>
      <c r="G587" s="30">
        <f>IF('5b.TriRandNumbers'!G581&lt;=G$1,G$4+SQRT(G$2*'5b.TriRandNumbers'!G581),G$6-SQRT(G$3*(1-'5b.TriRandNumbers'!G581)))</f>
        <v>2.8558684857609906</v>
      </c>
      <c r="H587" s="35">
        <f>IF('5b.TriRandNumbers'!H581&lt;=H$1,H$4+SQRT(H$2*'5b.TriRandNumbers'!H581),H$6-SQRT(H$3*(1-'5b.TriRandNumbers'!H581)))</f>
        <v>12.437002707761028</v>
      </c>
      <c r="I587" s="34">
        <f>IF('5b.TriRandNumbers'!I581&lt;=I$1,I$4+SQRT(I$2*'5b.TriRandNumbers'!I581),I$6-SQRT(I$3*(1-'5b.TriRandNumbers'!I581)))</f>
        <v>12.353475429266421</v>
      </c>
      <c r="J587" s="33">
        <f>IF('5b.TriRandNumbers'!J581&lt;=J$1,J$4+SQRT(J$2*'5b.TriRandNumbers'!J581),J$6-SQRT(J$3*(1-'5b.TriRandNumbers'!J581)))</f>
        <v>10.002649738972361</v>
      </c>
      <c r="K587" s="32">
        <f>IF('5b.TriRandNumbers'!K581&lt;=K$1,K$4+SQRT(K$2*'5b.TriRandNumbers'!K581),K$6-SQRT(K$3*(1-'5b.TriRandNumbers'!K581)))</f>
        <v>16.416770615206843</v>
      </c>
      <c r="L587" s="31">
        <f>IF('5b.TriRandNumbers'!L581&lt;=L$1,L$4+SQRT(L$2*'5b.TriRandNumbers'!L581),L$6-SQRT(L$3*(1-'5b.TriRandNumbers'!L581)))</f>
        <v>7.5289034584603245</v>
      </c>
      <c r="M587" s="30">
        <f>IF('5b.TriRandNumbers'!M581&lt;=M$1,M$4+SQRT(M$2*'5b.TriRandNumbers'!M581),M$6-SQRT(M$3*(1-'5b.TriRandNumbers'!M581)))</f>
        <v>11.78534409291483</v>
      </c>
      <c r="N587" s="35">
        <f>IF('5b.TriRandNumbers'!N581&lt;=N$1,N$4+SQRT(N$2*'5b.TriRandNumbers'!N581),N$6-SQRT(N$3*(1-'5b.TriRandNumbers'!N581)))</f>
        <v>10.73290250348475</v>
      </c>
      <c r="O587" s="34">
        <f>IF('5b.TriRandNumbers'!O581&lt;=O$1,O$4+SQRT(O$2*'5b.TriRandNumbers'!O581),O$6-SQRT(O$3*(1-'5b.TriRandNumbers'!O581)))</f>
        <v>12.2138726360412</v>
      </c>
      <c r="P587" s="33">
        <f>IF('5b.TriRandNumbers'!P581&lt;=P$1,P$4+SQRT(P$2*'5b.TriRandNumbers'!P581),P$6-SQRT(P$3*(1-'5b.TriRandNumbers'!P581)))</f>
        <v>18.49643262640112</v>
      </c>
      <c r="Q587" s="32">
        <f>IF('5b.TriRandNumbers'!Q581&lt;=Q$1,Q$4+SQRT(Q$2*'5b.TriRandNumbers'!Q581),Q$6-SQRT(Q$3*(1-'5b.TriRandNumbers'!Q581)))</f>
        <v>17.407171714245536</v>
      </c>
      <c r="R587" s="31">
        <f>IF('5b.TriRandNumbers'!R581&lt;=R$1,R$4+SQRT(R$2*'5b.TriRandNumbers'!R581),R$6-SQRT(R$3*(1-'5b.TriRandNumbers'!R581)))</f>
        <v>12.712521155634835</v>
      </c>
      <c r="S587" s="30">
        <f>IF('5b.TriRandNumbers'!S581&lt;=S$1,S$4+SQRT(S$2*'5b.TriRandNumbers'!S581),S$6-SQRT(S$3*(1-'5b.TriRandNumbers'!S581)))</f>
        <v>8.583957560671422</v>
      </c>
      <c r="T587" s="35">
        <f>IF('5b.TriRandNumbers'!T581&lt;=T$1,T$4+SQRT(T$2*'5b.TriRandNumbers'!T581),T$6-SQRT(T$3*(1-'5b.TriRandNumbers'!T581)))</f>
        <v>11.543243888942555</v>
      </c>
      <c r="U587" s="34">
        <f>IF('5b.TriRandNumbers'!U581&lt;=U$1,U$4+SQRT(U$2*'5b.TriRandNumbers'!U581),U$6-SQRT(U$3*(1-'5b.TriRandNumbers'!U581)))</f>
        <v>17.094078573750036</v>
      </c>
      <c r="V587" s="33">
        <f>IF('5b.TriRandNumbers'!V581&lt;=V$1,V$4+SQRT(V$2*'5b.TriRandNumbers'!V581),V$6-SQRT(V$3*(1-'5b.TriRandNumbers'!V581)))</f>
        <v>15.214464551527964</v>
      </c>
      <c r="W587" s="32">
        <f>IF('5b.TriRandNumbers'!W581&lt;=W$1,W$4+SQRT(W$2*'5b.TriRandNumbers'!W581),W$6-SQRT(W$3*(1-'5b.TriRandNumbers'!W581)))</f>
        <v>9.9686014910477816</v>
      </c>
      <c r="X587" s="31">
        <f>IF('5b.TriRandNumbers'!X581&lt;=X$1,X$4+SQRT(X$2*'5b.TriRandNumbers'!X581),X$6-SQRT(X$3*(1-'5b.TriRandNumbers'!X581)))</f>
        <v>10.835108065974975</v>
      </c>
      <c r="Y587" s="30">
        <f>IF('5b.TriRandNumbers'!Y581&lt;=Y$1,Y$4+SQRT(Y$2*'5b.TriRandNumbers'!Y581),Y$6-SQRT(Y$3*(1-'5b.TriRandNumbers'!Y581)))</f>
        <v>11.790785688605787</v>
      </c>
    </row>
    <row r="588" spans="2:25" hidden="1" x14ac:dyDescent="0.25">
      <c r="B588" s="35">
        <f>IF('5b.TriRandNumbers'!B582&lt;=B$1,B$4+SQRT(B$2*'5b.TriRandNumbers'!B582),B$6-SQRT(B$3*(1-'5b.TriRandNumbers'!B582)))</f>
        <v>3.5609032729619554</v>
      </c>
      <c r="C588" s="34">
        <f>IF('5b.TriRandNumbers'!C582&lt;=C$1,C$4+SQRT(C$2*'5b.TriRandNumbers'!C582),C$6-SQRT(C$3*(1-'5b.TriRandNumbers'!C582)))</f>
        <v>3.1556720049527227</v>
      </c>
      <c r="D588" s="33">
        <f>IF('5b.TriRandNumbers'!D582&lt;=D$1,D$4+SQRT(D$2*'5b.TriRandNumbers'!D582),D$6-SQRT(D$3*(1-'5b.TriRandNumbers'!D582)))</f>
        <v>6.7787019426196586</v>
      </c>
      <c r="E588" s="32">
        <f>IF('5b.TriRandNumbers'!E582&lt;=E$1,E$4+SQRT(E$2*'5b.TriRandNumbers'!E582),E$6-SQRT(E$3*(1-'5b.TriRandNumbers'!E582)))</f>
        <v>3.8654225519117302</v>
      </c>
      <c r="F588" s="31">
        <f>IF('5b.TriRandNumbers'!F582&lt;=F$1,F$4+SQRT(F$2*'5b.TriRandNumbers'!F582),F$6-SQRT(F$3*(1-'5b.TriRandNumbers'!F582)))</f>
        <v>1.8133749969602175</v>
      </c>
      <c r="G588" s="30">
        <f>IF('5b.TriRandNumbers'!G582&lt;=G$1,G$4+SQRT(G$2*'5b.TriRandNumbers'!G582),G$6-SQRT(G$3*(1-'5b.TriRandNumbers'!G582)))</f>
        <v>3.9741394927331921</v>
      </c>
      <c r="H588" s="35">
        <f>IF('5b.TriRandNumbers'!H582&lt;=H$1,H$4+SQRT(H$2*'5b.TriRandNumbers'!H582),H$6-SQRT(H$3*(1-'5b.TriRandNumbers'!H582)))</f>
        <v>16.63860844175332</v>
      </c>
      <c r="I588" s="34">
        <f>IF('5b.TriRandNumbers'!I582&lt;=I$1,I$4+SQRT(I$2*'5b.TriRandNumbers'!I582),I$6-SQRT(I$3*(1-'5b.TriRandNumbers'!I582)))</f>
        <v>7.512008473875925</v>
      </c>
      <c r="J588" s="33">
        <f>IF('5b.TriRandNumbers'!J582&lt;=J$1,J$4+SQRT(J$2*'5b.TriRandNumbers'!J582),J$6-SQRT(J$3*(1-'5b.TriRandNumbers'!J582)))</f>
        <v>13.709269732346762</v>
      </c>
      <c r="K588" s="32">
        <f>IF('5b.TriRandNumbers'!K582&lt;=K$1,K$4+SQRT(K$2*'5b.TriRandNumbers'!K582),K$6-SQRT(K$3*(1-'5b.TriRandNumbers'!K582)))</f>
        <v>11.068625055514273</v>
      </c>
      <c r="L588" s="31">
        <f>IF('5b.TriRandNumbers'!L582&lt;=L$1,L$4+SQRT(L$2*'5b.TriRandNumbers'!L582),L$6-SQRT(L$3*(1-'5b.TriRandNumbers'!L582)))</f>
        <v>7.4453038262025704</v>
      </c>
      <c r="M588" s="30">
        <f>IF('5b.TriRandNumbers'!M582&lt;=M$1,M$4+SQRT(M$2*'5b.TriRandNumbers'!M582),M$6-SQRT(M$3*(1-'5b.TriRandNumbers'!M582)))</f>
        <v>15.523155244458518</v>
      </c>
      <c r="N588" s="35">
        <f>IF('5b.TriRandNumbers'!N582&lt;=N$1,N$4+SQRT(N$2*'5b.TriRandNumbers'!N582),N$6-SQRT(N$3*(1-'5b.TriRandNumbers'!N582)))</f>
        <v>18.896275772088924</v>
      </c>
      <c r="O588" s="34">
        <f>IF('5b.TriRandNumbers'!O582&lt;=O$1,O$4+SQRT(O$2*'5b.TriRandNumbers'!O582),O$6-SQRT(O$3*(1-'5b.TriRandNumbers'!O582)))</f>
        <v>7.7751839011804504</v>
      </c>
      <c r="P588" s="33">
        <f>IF('5b.TriRandNumbers'!P582&lt;=P$1,P$4+SQRT(P$2*'5b.TriRandNumbers'!P582),P$6-SQRT(P$3*(1-'5b.TriRandNumbers'!P582)))</f>
        <v>16.068127692764218</v>
      </c>
      <c r="Q588" s="32">
        <f>IF('5b.TriRandNumbers'!Q582&lt;=Q$1,Q$4+SQRT(Q$2*'5b.TriRandNumbers'!Q582),Q$6-SQRT(Q$3*(1-'5b.TriRandNumbers'!Q582)))</f>
        <v>11.281607219002096</v>
      </c>
      <c r="R588" s="31">
        <f>IF('5b.TriRandNumbers'!R582&lt;=R$1,R$4+SQRT(R$2*'5b.TriRandNumbers'!R582),R$6-SQRT(R$3*(1-'5b.TriRandNumbers'!R582)))</f>
        <v>9.6663641049949582</v>
      </c>
      <c r="S588" s="30">
        <f>IF('5b.TriRandNumbers'!S582&lt;=S$1,S$4+SQRT(S$2*'5b.TriRandNumbers'!S582),S$6-SQRT(S$3*(1-'5b.TriRandNumbers'!S582)))</f>
        <v>11.334712945815983</v>
      </c>
      <c r="T588" s="35">
        <f>IF('5b.TriRandNumbers'!T582&lt;=T$1,T$4+SQRT(T$2*'5b.TriRandNumbers'!T582),T$6-SQRT(T$3*(1-'5b.TriRandNumbers'!T582)))</f>
        <v>16.121731643268177</v>
      </c>
      <c r="U588" s="34">
        <f>IF('5b.TriRandNumbers'!U582&lt;=U$1,U$4+SQRT(U$2*'5b.TriRandNumbers'!U582),U$6-SQRT(U$3*(1-'5b.TriRandNumbers'!U582)))</f>
        <v>6.8105882532779241</v>
      </c>
      <c r="V588" s="33">
        <f>IF('5b.TriRandNumbers'!V582&lt;=V$1,V$4+SQRT(V$2*'5b.TriRandNumbers'!V582),V$6-SQRT(V$3*(1-'5b.TriRandNumbers'!V582)))</f>
        <v>18.676856908016422</v>
      </c>
      <c r="W588" s="32">
        <f>IF('5b.TriRandNumbers'!W582&lt;=W$1,W$4+SQRT(W$2*'5b.TriRandNumbers'!W582),W$6-SQRT(W$3*(1-'5b.TriRandNumbers'!W582)))</f>
        <v>15.961897305789581</v>
      </c>
      <c r="X588" s="31">
        <f>IF('5b.TriRandNumbers'!X582&lt;=X$1,X$4+SQRT(X$2*'5b.TriRandNumbers'!X582),X$6-SQRT(X$3*(1-'5b.TriRandNumbers'!X582)))</f>
        <v>7.9275715928178645</v>
      </c>
      <c r="Y588" s="30">
        <f>IF('5b.TriRandNumbers'!Y582&lt;=Y$1,Y$4+SQRT(Y$2*'5b.TriRandNumbers'!Y582),Y$6-SQRT(Y$3*(1-'5b.TriRandNumbers'!Y582)))</f>
        <v>14.518306844756561</v>
      </c>
    </row>
    <row r="589" spans="2:25" hidden="1" x14ac:dyDescent="0.25">
      <c r="B589" s="35">
        <f>IF('5b.TriRandNumbers'!B583&lt;=B$1,B$4+SQRT(B$2*'5b.TriRandNumbers'!B583),B$6-SQRT(B$3*(1-'5b.TriRandNumbers'!B583)))</f>
        <v>4.4463657811371453</v>
      </c>
      <c r="C589" s="34">
        <f>IF('5b.TriRandNumbers'!C583&lt;=C$1,C$4+SQRT(C$2*'5b.TriRandNumbers'!C583),C$6-SQRT(C$3*(1-'5b.TriRandNumbers'!C583)))</f>
        <v>3.1420250675463675</v>
      </c>
      <c r="D589" s="33">
        <f>IF('5b.TriRandNumbers'!D583&lt;=D$1,D$4+SQRT(D$2*'5b.TriRandNumbers'!D583),D$6-SQRT(D$3*(1-'5b.TriRandNumbers'!D583)))</f>
        <v>6.7576624890386778</v>
      </c>
      <c r="E589" s="32">
        <f>IF('5b.TriRandNumbers'!E583&lt;=E$1,E$4+SQRT(E$2*'5b.TriRandNumbers'!E583),E$6-SQRT(E$3*(1-'5b.TriRandNumbers'!E583)))</f>
        <v>4.1202352766787511</v>
      </c>
      <c r="F589" s="31">
        <f>IF('5b.TriRandNumbers'!F583&lt;=F$1,F$4+SQRT(F$2*'5b.TriRandNumbers'!F583),F$6-SQRT(F$3*(1-'5b.TriRandNumbers'!F583)))</f>
        <v>2.5717136377606287</v>
      </c>
      <c r="G589" s="30">
        <f>IF('5b.TriRandNumbers'!G583&lt;=G$1,G$4+SQRT(G$2*'5b.TriRandNumbers'!G583),G$6-SQRT(G$3*(1-'5b.TriRandNumbers'!G583)))</f>
        <v>2.4505042836606248</v>
      </c>
      <c r="H589" s="35">
        <f>IF('5b.TriRandNumbers'!H583&lt;=H$1,H$4+SQRT(H$2*'5b.TriRandNumbers'!H583),H$6-SQRT(H$3*(1-'5b.TriRandNumbers'!H583)))</f>
        <v>9.4889323665172469</v>
      </c>
      <c r="I589" s="34">
        <f>IF('5b.TriRandNumbers'!I583&lt;=I$1,I$4+SQRT(I$2*'5b.TriRandNumbers'!I583),I$6-SQRT(I$3*(1-'5b.TriRandNumbers'!I583)))</f>
        <v>9.9711602672821353</v>
      </c>
      <c r="J589" s="33">
        <f>IF('5b.TriRandNumbers'!J583&lt;=J$1,J$4+SQRT(J$2*'5b.TriRandNumbers'!J583),J$6-SQRT(J$3*(1-'5b.TriRandNumbers'!J583)))</f>
        <v>11.769569415670341</v>
      </c>
      <c r="K589" s="32">
        <f>IF('5b.TriRandNumbers'!K583&lt;=K$1,K$4+SQRT(K$2*'5b.TriRandNumbers'!K583),K$6-SQRT(K$3*(1-'5b.TriRandNumbers'!K583)))</f>
        <v>5.1105270942938557</v>
      </c>
      <c r="L589" s="31">
        <f>IF('5b.TriRandNumbers'!L583&lt;=L$1,L$4+SQRT(L$2*'5b.TriRandNumbers'!L583),L$6-SQRT(L$3*(1-'5b.TriRandNumbers'!L583)))</f>
        <v>13.794220659283873</v>
      </c>
      <c r="M589" s="30">
        <f>IF('5b.TriRandNumbers'!M583&lt;=M$1,M$4+SQRT(M$2*'5b.TriRandNumbers'!M583),M$6-SQRT(M$3*(1-'5b.TriRandNumbers'!M583)))</f>
        <v>10.298186519251493</v>
      </c>
      <c r="N589" s="35">
        <f>IF('5b.TriRandNumbers'!N583&lt;=N$1,N$4+SQRT(N$2*'5b.TriRandNumbers'!N583),N$6-SQRT(N$3*(1-'5b.TriRandNumbers'!N583)))</f>
        <v>13.221628453954855</v>
      </c>
      <c r="O589" s="34">
        <f>IF('5b.TriRandNumbers'!O583&lt;=O$1,O$4+SQRT(O$2*'5b.TriRandNumbers'!O583),O$6-SQRT(O$3*(1-'5b.TriRandNumbers'!O583)))</f>
        <v>9.7110598759542643</v>
      </c>
      <c r="P589" s="33">
        <f>IF('5b.TriRandNumbers'!P583&lt;=P$1,P$4+SQRT(P$2*'5b.TriRandNumbers'!P583),P$6-SQRT(P$3*(1-'5b.TriRandNumbers'!P583)))</f>
        <v>10.538921302483406</v>
      </c>
      <c r="Q589" s="32">
        <f>IF('5b.TriRandNumbers'!Q583&lt;=Q$1,Q$4+SQRT(Q$2*'5b.TriRandNumbers'!Q583),Q$6-SQRT(Q$3*(1-'5b.TriRandNumbers'!Q583)))</f>
        <v>8.3593385583054953</v>
      </c>
      <c r="R589" s="31">
        <f>IF('5b.TriRandNumbers'!R583&lt;=R$1,R$4+SQRT(R$2*'5b.TriRandNumbers'!R583),R$6-SQRT(R$3*(1-'5b.TriRandNumbers'!R583)))</f>
        <v>16.605179451194616</v>
      </c>
      <c r="S589" s="30">
        <f>IF('5b.TriRandNumbers'!S583&lt;=S$1,S$4+SQRT(S$2*'5b.TriRandNumbers'!S583),S$6-SQRT(S$3*(1-'5b.TriRandNumbers'!S583)))</f>
        <v>16.289748549770554</v>
      </c>
      <c r="T589" s="35">
        <f>IF('5b.TriRandNumbers'!T583&lt;=T$1,T$4+SQRT(T$2*'5b.TriRandNumbers'!T583),T$6-SQRT(T$3*(1-'5b.TriRandNumbers'!T583)))</f>
        <v>15.193153876690602</v>
      </c>
      <c r="U589" s="34">
        <f>IF('5b.TriRandNumbers'!U583&lt;=U$1,U$4+SQRT(U$2*'5b.TriRandNumbers'!U583),U$6-SQRT(U$3*(1-'5b.TriRandNumbers'!U583)))</f>
        <v>16.825839144404831</v>
      </c>
      <c r="V589" s="33">
        <f>IF('5b.TriRandNumbers'!V583&lt;=V$1,V$4+SQRT(V$2*'5b.TriRandNumbers'!V583),V$6-SQRT(V$3*(1-'5b.TriRandNumbers'!V583)))</f>
        <v>7.2024448172573248</v>
      </c>
      <c r="W589" s="32">
        <f>IF('5b.TriRandNumbers'!W583&lt;=W$1,W$4+SQRT(W$2*'5b.TriRandNumbers'!W583),W$6-SQRT(W$3*(1-'5b.TriRandNumbers'!W583)))</f>
        <v>13.191687793187651</v>
      </c>
      <c r="X589" s="31">
        <f>IF('5b.TriRandNumbers'!X583&lt;=X$1,X$4+SQRT(X$2*'5b.TriRandNumbers'!X583),X$6-SQRT(X$3*(1-'5b.TriRandNumbers'!X583)))</f>
        <v>9.4333336591405157</v>
      </c>
      <c r="Y589" s="30">
        <f>IF('5b.TriRandNumbers'!Y583&lt;=Y$1,Y$4+SQRT(Y$2*'5b.TriRandNumbers'!Y583),Y$6-SQRT(Y$3*(1-'5b.TriRandNumbers'!Y583)))</f>
        <v>7.5589217304589784</v>
      </c>
    </row>
    <row r="590" spans="2:25" hidden="1" x14ac:dyDescent="0.25">
      <c r="B590" s="35">
        <f>IF('5b.TriRandNumbers'!B584&lt;=B$1,B$4+SQRT(B$2*'5b.TriRandNumbers'!B584),B$6-SQRT(B$3*(1-'5b.TriRandNumbers'!B584)))</f>
        <v>3.7883519524587124</v>
      </c>
      <c r="C590" s="34">
        <f>IF('5b.TriRandNumbers'!C584&lt;=C$1,C$4+SQRT(C$2*'5b.TriRandNumbers'!C584),C$6-SQRT(C$3*(1-'5b.TriRandNumbers'!C584)))</f>
        <v>3.0154539555523838</v>
      </c>
      <c r="D590" s="33">
        <f>IF('5b.TriRandNumbers'!D584&lt;=D$1,D$4+SQRT(D$2*'5b.TriRandNumbers'!D584),D$6-SQRT(D$3*(1-'5b.TriRandNumbers'!D584)))</f>
        <v>6.1746734881227985</v>
      </c>
      <c r="E590" s="32">
        <f>IF('5b.TriRandNumbers'!E584&lt;=E$1,E$4+SQRT(E$2*'5b.TriRandNumbers'!E584),E$6-SQRT(E$3*(1-'5b.TriRandNumbers'!E584)))</f>
        <v>3.4871642425820348</v>
      </c>
      <c r="F590" s="31">
        <f>IF('5b.TriRandNumbers'!F584&lt;=F$1,F$4+SQRT(F$2*'5b.TriRandNumbers'!F584),F$6-SQRT(F$3*(1-'5b.TriRandNumbers'!F584)))</f>
        <v>1.4469144426524594</v>
      </c>
      <c r="G590" s="30">
        <f>IF('5b.TriRandNumbers'!G584&lt;=G$1,G$4+SQRT(G$2*'5b.TriRandNumbers'!G584),G$6-SQRT(G$3*(1-'5b.TriRandNumbers'!G584)))</f>
        <v>3.6235161877738835</v>
      </c>
      <c r="H590" s="35">
        <f>IF('5b.TriRandNumbers'!H584&lt;=H$1,H$4+SQRT(H$2*'5b.TriRandNumbers'!H584),H$6-SQRT(H$3*(1-'5b.TriRandNumbers'!H584)))</f>
        <v>11.30769567657255</v>
      </c>
      <c r="I590" s="34">
        <f>IF('5b.TriRandNumbers'!I584&lt;=I$1,I$4+SQRT(I$2*'5b.TriRandNumbers'!I584),I$6-SQRT(I$3*(1-'5b.TriRandNumbers'!I584)))</f>
        <v>10.252413992670075</v>
      </c>
      <c r="J590" s="33">
        <f>IF('5b.TriRandNumbers'!J584&lt;=J$1,J$4+SQRT(J$2*'5b.TriRandNumbers'!J584),J$6-SQRT(J$3*(1-'5b.TriRandNumbers'!J584)))</f>
        <v>14.110750199759956</v>
      </c>
      <c r="K590" s="32">
        <f>IF('5b.TriRandNumbers'!K584&lt;=K$1,K$4+SQRT(K$2*'5b.TriRandNumbers'!K584),K$6-SQRT(K$3*(1-'5b.TriRandNumbers'!K584)))</f>
        <v>11.059704146018268</v>
      </c>
      <c r="L590" s="31">
        <f>IF('5b.TriRandNumbers'!L584&lt;=L$1,L$4+SQRT(L$2*'5b.TriRandNumbers'!L584),L$6-SQRT(L$3*(1-'5b.TriRandNumbers'!L584)))</f>
        <v>11.676107906254705</v>
      </c>
      <c r="M590" s="30">
        <f>IF('5b.TriRandNumbers'!M584&lt;=M$1,M$4+SQRT(M$2*'5b.TriRandNumbers'!M584),M$6-SQRT(M$3*(1-'5b.TriRandNumbers'!M584)))</f>
        <v>13.087960450539869</v>
      </c>
      <c r="N590" s="35">
        <f>IF('5b.TriRandNumbers'!N584&lt;=N$1,N$4+SQRT(N$2*'5b.TriRandNumbers'!N584),N$6-SQRT(N$3*(1-'5b.TriRandNumbers'!N584)))</f>
        <v>14.640254631963177</v>
      </c>
      <c r="O590" s="34">
        <f>IF('5b.TriRandNumbers'!O584&lt;=O$1,O$4+SQRT(O$2*'5b.TriRandNumbers'!O584),O$6-SQRT(O$3*(1-'5b.TriRandNumbers'!O584)))</f>
        <v>12.856747094654772</v>
      </c>
      <c r="P590" s="33">
        <f>IF('5b.TriRandNumbers'!P584&lt;=P$1,P$4+SQRT(P$2*'5b.TriRandNumbers'!P584),P$6-SQRT(P$3*(1-'5b.TriRandNumbers'!P584)))</f>
        <v>11.44621538303214</v>
      </c>
      <c r="Q590" s="32">
        <f>IF('5b.TriRandNumbers'!Q584&lt;=Q$1,Q$4+SQRT(Q$2*'5b.TriRandNumbers'!Q584),Q$6-SQRT(Q$3*(1-'5b.TriRandNumbers'!Q584)))</f>
        <v>16.232194400719383</v>
      </c>
      <c r="R590" s="31">
        <f>IF('5b.TriRandNumbers'!R584&lt;=R$1,R$4+SQRT(R$2*'5b.TriRandNumbers'!R584),R$6-SQRT(R$3*(1-'5b.TriRandNumbers'!R584)))</f>
        <v>11.372891439049251</v>
      </c>
      <c r="S590" s="30">
        <f>IF('5b.TriRandNumbers'!S584&lt;=S$1,S$4+SQRT(S$2*'5b.TriRandNumbers'!S584),S$6-SQRT(S$3*(1-'5b.TriRandNumbers'!S584)))</f>
        <v>11.827680265018085</v>
      </c>
      <c r="T590" s="35">
        <f>IF('5b.TriRandNumbers'!T584&lt;=T$1,T$4+SQRT(T$2*'5b.TriRandNumbers'!T584),T$6-SQRT(T$3*(1-'5b.TriRandNumbers'!T584)))</f>
        <v>8.3556197566207597</v>
      </c>
      <c r="U590" s="34">
        <f>IF('5b.TriRandNumbers'!U584&lt;=U$1,U$4+SQRT(U$2*'5b.TriRandNumbers'!U584),U$6-SQRT(U$3*(1-'5b.TriRandNumbers'!U584)))</f>
        <v>9.5665110372488513</v>
      </c>
      <c r="V590" s="33">
        <f>IF('5b.TriRandNumbers'!V584&lt;=V$1,V$4+SQRT(V$2*'5b.TriRandNumbers'!V584),V$6-SQRT(V$3*(1-'5b.TriRandNumbers'!V584)))</f>
        <v>16.483941028955275</v>
      </c>
      <c r="W590" s="32">
        <f>IF('5b.TriRandNumbers'!W584&lt;=W$1,W$4+SQRT(W$2*'5b.TriRandNumbers'!W584),W$6-SQRT(W$3*(1-'5b.TriRandNumbers'!W584)))</f>
        <v>10.219657214348462</v>
      </c>
      <c r="X590" s="31">
        <f>IF('5b.TriRandNumbers'!X584&lt;=X$1,X$4+SQRT(X$2*'5b.TriRandNumbers'!X584),X$6-SQRT(X$3*(1-'5b.TriRandNumbers'!X584)))</f>
        <v>8.6119776404071242</v>
      </c>
      <c r="Y590" s="30">
        <f>IF('5b.TriRandNumbers'!Y584&lt;=Y$1,Y$4+SQRT(Y$2*'5b.TriRandNumbers'!Y584),Y$6-SQRT(Y$3*(1-'5b.TriRandNumbers'!Y584)))</f>
        <v>9.2691737070714169</v>
      </c>
    </row>
    <row r="591" spans="2:25" hidden="1" x14ac:dyDescent="0.25">
      <c r="B591" s="35">
        <f>IF('5b.TriRandNumbers'!B585&lt;=B$1,B$4+SQRT(B$2*'5b.TriRandNumbers'!B585),B$6-SQRT(B$3*(1-'5b.TriRandNumbers'!B585)))</f>
        <v>3.6031086503477106</v>
      </c>
      <c r="C591" s="34">
        <f>IF('5b.TriRandNumbers'!C585&lt;=C$1,C$4+SQRT(C$2*'5b.TriRandNumbers'!C585),C$6-SQRT(C$3*(1-'5b.TriRandNumbers'!C585)))</f>
        <v>2.4640985113186948</v>
      </c>
      <c r="D591" s="33">
        <f>IF('5b.TriRandNumbers'!D585&lt;=D$1,D$4+SQRT(D$2*'5b.TriRandNumbers'!D585),D$6-SQRT(D$3*(1-'5b.TriRandNumbers'!D585)))</f>
        <v>4.6446405378268807</v>
      </c>
      <c r="E591" s="32">
        <f>IF('5b.TriRandNumbers'!E585&lt;=E$1,E$4+SQRT(E$2*'5b.TriRandNumbers'!E585),E$6-SQRT(E$3*(1-'5b.TriRandNumbers'!E585)))</f>
        <v>4.3959929284146098</v>
      </c>
      <c r="F591" s="31">
        <f>IF('5b.TriRandNumbers'!F585&lt;=F$1,F$4+SQRT(F$2*'5b.TriRandNumbers'!F585),F$6-SQRT(F$3*(1-'5b.TriRandNumbers'!F585)))</f>
        <v>2.8844552013777509</v>
      </c>
      <c r="G591" s="30">
        <f>IF('5b.TriRandNumbers'!G585&lt;=G$1,G$4+SQRT(G$2*'5b.TriRandNumbers'!G585),G$6-SQRT(G$3*(1-'5b.TriRandNumbers'!G585)))</f>
        <v>4.5300462592335258</v>
      </c>
      <c r="H591" s="35">
        <f>IF('5b.TriRandNumbers'!H585&lt;=H$1,H$4+SQRT(H$2*'5b.TriRandNumbers'!H585),H$6-SQRT(H$3*(1-'5b.TriRandNumbers'!H585)))</f>
        <v>14.095586623983619</v>
      </c>
      <c r="I591" s="34">
        <f>IF('5b.TriRandNumbers'!I585&lt;=I$1,I$4+SQRT(I$2*'5b.TriRandNumbers'!I585),I$6-SQRT(I$3*(1-'5b.TriRandNumbers'!I585)))</f>
        <v>17.327690011466061</v>
      </c>
      <c r="J591" s="33">
        <f>IF('5b.TriRandNumbers'!J585&lt;=J$1,J$4+SQRT(J$2*'5b.TriRandNumbers'!J585),J$6-SQRT(J$3*(1-'5b.TriRandNumbers'!J585)))</f>
        <v>13.792900639610249</v>
      </c>
      <c r="K591" s="32">
        <f>IF('5b.TriRandNumbers'!K585&lt;=K$1,K$4+SQRT(K$2*'5b.TriRandNumbers'!K585),K$6-SQRT(K$3*(1-'5b.TriRandNumbers'!K585)))</f>
        <v>15.701327271660404</v>
      </c>
      <c r="L591" s="31">
        <f>IF('5b.TriRandNumbers'!L585&lt;=L$1,L$4+SQRT(L$2*'5b.TriRandNumbers'!L585),L$6-SQRT(L$3*(1-'5b.TriRandNumbers'!L585)))</f>
        <v>7.2563315808620139</v>
      </c>
      <c r="M591" s="30">
        <f>IF('5b.TriRandNumbers'!M585&lt;=M$1,M$4+SQRT(M$2*'5b.TriRandNumbers'!M585),M$6-SQRT(M$3*(1-'5b.TriRandNumbers'!M585)))</f>
        <v>7.7912676076540706</v>
      </c>
      <c r="N591" s="35">
        <f>IF('5b.TriRandNumbers'!N585&lt;=N$1,N$4+SQRT(N$2*'5b.TriRandNumbers'!N585),N$6-SQRT(N$3*(1-'5b.TriRandNumbers'!N585)))</f>
        <v>16.636820700113947</v>
      </c>
      <c r="O591" s="34">
        <f>IF('5b.TriRandNumbers'!O585&lt;=O$1,O$4+SQRT(O$2*'5b.TriRandNumbers'!O585),O$6-SQRT(O$3*(1-'5b.TriRandNumbers'!O585)))</f>
        <v>9.815100953115353</v>
      </c>
      <c r="P591" s="33">
        <f>IF('5b.TriRandNumbers'!P585&lt;=P$1,P$4+SQRT(P$2*'5b.TriRandNumbers'!P585),P$6-SQRT(P$3*(1-'5b.TriRandNumbers'!P585)))</f>
        <v>17.821164417147035</v>
      </c>
      <c r="Q591" s="32">
        <f>IF('5b.TriRandNumbers'!Q585&lt;=Q$1,Q$4+SQRT(Q$2*'5b.TriRandNumbers'!Q585),Q$6-SQRT(Q$3*(1-'5b.TriRandNumbers'!Q585)))</f>
        <v>6.9675708450693046</v>
      </c>
      <c r="R591" s="31">
        <f>IF('5b.TriRandNumbers'!R585&lt;=R$1,R$4+SQRT(R$2*'5b.TriRandNumbers'!R585),R$6-SQRT(R$3*(1-'5b.TriRandNumbers'!R585)))</f>
        <v>6.5399465223335369</v>
      </c>
      <c r="S591" s="30">
        <f>IF('5b.TriRandNumbers'!S585&lt;=S$1,S$4+SQRT(S$2*'5b.TriRandNumbers'!S585),S$6-SQRT(S$3*(1-'5b.TriRandNumbers'!S585)))</f>
        <v>10.176150327538174</v>
      </c>
      <c r="T591" s="35">
        <f>IF('5b.TriRandNumbers'!T585&lt;=T$1,T$4+SQRT(T$2*'5b.TriRandNumbers'!T585),T$6-SQRT(T$3*(1-'5b.TriRandNumbers'!T585)))</f>
        <v>6.7424301065993664</v>
      </c>
      <c r="U591" s="34">
        <f>IF('5b.TriRandNumbers'!U585&lt;=U$1,U$4+SQRT(U$2*'5b.TriRandNumbers'!U585),U$6-SQRT(U$3*(1-'5b.TriRandNumbers'!U585)))</f>
        <v>14.756436272701343</v>
      </c>
      <c r="V591" s="33">
        <f>IF('5b.TriRandNumbers'!V585&lt;=V$1,V$4+SQRT(V$2*'5b.TriRandNumbers'!V585),V$6-SQRT(V$3*(1-'5b.TriRandNumbers'!V585)))</f>
        <v>8.1763760860468331</v>
      </c>
      <c r="W591" s="32">
        <f>IF('5b.TriRandNumbers'!W585&lt;=W$1,W$4+SQRT(W$2*'5b.TriRandNumbers'!W585),W$6-SQRT(W$3*(1-'5b.TriRandNumbers'!W585)))</f>
        <v>10.987158856775407</v>
      </c>
      <c r="X591" s="31">
        <f>IF('5b.TriRandNumbers'!X585&lt;=X$1,X$4+SQRT(X$2*'5b.TriRandNumbers'!X585),X$6-SQRT(X$3*(1-'5b.TriRandNumbers'!X585)))</f>
        <v>10.914330319199905</v>
      </c>
      <c r="Y591" s="30">
        <f>IF('5b.TriRandNumbers'!Y585&lt;=Y$1,Y$4+SQRT(Y$2*'5b.TriRandNumbers'!Y585),Y$6-SQRT(Y$3*(1-'5b.TriRandNumbers'!Y585)))</f>
        <v>7.7489238408016821</v>
      </c>
    </row>
    <row r="592" spans="2:25" hidden="1" x14ac:dyDescent="0.25">
      <c r="B592" s="35">
        <f>IF('5b.TriRandNumbers'!B586&lt;=B$1,B$4+SQRT(B$2*'5b.TriRandNumbers'!B586),B$6-SQRT(B$3*(1-'5b.TriRandNumbers'!B586)))</f>
        <v>5.072126847696607</v>
      </c>
      <c r="C592" s="34">
        <f>IF('5b.TriRandNumbers'!C586&lt;=C$1,C$4+SQRT(C$2*'5b.TriRandNumbers'!C586),C$6-SQRT(C$3*(1-'5b.TriRandNumbers'!C586)))</f>
        <v>3.1309339695388712</v>
      </c>
      <c r="D592" s="33">
        <f>IF('5b.TriRandNumbers'!D586&lt;=D$1,D$4+SQRT(D$2*'5b.TriRandNumbers'!D586),D$6-SQRT(D$3*(1-'5b.TriRandNumbers'!D586)))</f>
        <v>5.4130572025340573</v>
      </c>
      <c r="E592" s="32">
        <f>IF('5b.TriRandNumbers'!E586&lt;=E$1,E$4+SQRT(E$2*'5b.TriRandNumbers'!E586),E$6-SQRT(E$3*(1-'5b.TriRandNumbers'!E586)))</f>
        <v>3.6782595514132659</v>
      </c>
      <c r="F592" s="31">
        <f>IF('5b.TriRandNumbers'!F586&lt;=F$1,F$4+SQRT(F$2*'5b.TriRandNumbers'!F586),F$6-SQRT(F$3*(1-'5b.TriRandNumbers'!F586)))</f>
        <v>2.0965393982500693</v>
      </c>
      <c r="G592" s="30">
        <f>IF('5b.TriRandNumbers'!G586&lt;=G$1,G$4+SQRT(G$2*'5b.TriRandNumbers'!G586),G$6-SQRT(G$3*(1-'5b.TriRandNumbers'!G586)))</f>
        <v>2.84225990679003</v>
      </c>
      <c r="H592" s="35">
        <f>IF('5b.TriRandNumbers'!H586&lt;=H$1,H$4+SQRT(H$2*'5b.TriRandNumbers'!H586),H$6-SQRT(H$3*(1-'5b.TriRandNumbers'!H586)))</f>
        <v>8.2013101988508321</v>
      </c>
      <c r="I592" s="34">
        <f>IF('5b.TriRandNumbers'!I586&lt;=I$1,I$4+SQRT(I$2*'5b.TriRandNumbers'!I586),I$6-SQRT(I$3*(1-'5b.TriRandNumbers'!I586)))</f>
        <v>9.1520592554691369</v>
      </c>
      <c r="J592" s="33">
        <f>IF('5b.TriRandNumbers'!J586&lt;=J$1,J$4+SQRT(J$2*'5b.TriRandNumbers'!J586),J$6-SQRT(J$3*(1-'5b.TriRandNumbers'!J586)))</f>
        <v>15.312658929973104</v>
      </c>
      <c r="K592" s="32">
        <f>IF('5b.TriRandNumbers'!K586&lt;=K$1,K$4+SQRT(K$2*'5b.TriRandNumbers'!K586),K$6-SQRT(K$3*(1-'5b.TriRandNumbers'!K586)))</f>
        <v>9.6539451035765484</v>
      </c>
      <c r="L592" s="31">
        <f>IF('5b.TriRandNumbers'!L586&lt;=L$1,L$4+SQRT(L$2*'5b.TriRandNumbers'!L586),L$6-SQRT(L$3*(1-'5b.TriRandNumbers'!L586)))</f>
        <v>12.073858632525319</v>
      </c>
      <c r="M592" s="30">
        <f>IF('5b.TriRandNumbers'!M586&lt;=M$1,M$4+SQRT(M$2*'5b.TriRandNumbers'!M586),M$6-SQRT(M$3*(1-'5b.TriRandNumbers'!M586)))</f>
        <v>14.877433658088119</v>
      </c>
      <c r="N592" s="35">
        <f>IF('5b.TriRandNumbers'!N586&lt;=N$1,N$4+SQRT(N$2*'5b.TriRandNumbers'!N586),N$6-SQRT(N$3*(1-'5b.TriRandNumbers'!N586)))</f>
        <v>17.649103874464483</v>
      </c>
      <c r="O592" s="34">
        <f>IF('5b.TriRandNumbers'!O586&lt;=O$1,O$4+SQRT(O$2*'5b.TriRandNumbers'!O586),O$6-SQRT(O$3*(1-'5b.TriRandNumbers'!O586)))</f>
        <v>7.6997941014527562</v>
      </c>
      <c r="P592" s="33">
        <f>IF('5b.TriRandNumbers'!P586&lt;=P$1,P$4+SQRT(P$2*'5b.TriRandNumbers'!P586),P$6-SQRT(P$3*(1-'5b.TriRandNumbers'!P586)))</f>
        <v>9.6297974811361229</v>
      </c>
      <c r="Q592" s="32">
        <f>IF('5b.TriRandNumbers'!Q586&lt;=Q$1,Q$4+SQRT(Q$2*'5b.TriRandNumbers'!Q586),Q$6-SQRT(Q$3*(1-'5b.TriRandNumbers'!Q586)))</f>
        <v>11.860452627076253</v>
      </c>
      <c r="R592" s="31">
        <f>IF('5b.TriRandNumbers'!R586&lt;=R$1,R$4+SQRT(R$2*'5b.TriRandNumbers'!R586),R$6-SQRT(R$3*(1-'5b.TriRandNumbers'!R586)))</f>
        <v>14.669014859743953</v>
      </c>
      <c r="S592" s="30">
        <f>IF('5b.TriRandNumbers'!S586&lt;=S$1,S$4+SQRT(S$2*'5b.TriRandNumbers'!S586),S$6-SQRT(S$3*(1-'5b.TriRandNumbers'!S586)))</f>
        <v>8.4919993162728407</v>
      </c>
      <c r="T592" s="35">
        <f>IF('5b.TriRandNumbers'!T586&lt;=T$1,T$4+SQRT(T$2*'5b.TriRandNumbers'!T586),T$6-SQRT(T$3*(1-'5b.TriRandNumbers'!T586)))</f>
        <v>8.0360813212705935</v>
      </c>
      <c r="U592" s="34">
        <f>IF('5b.TriRandNumbers'!U586&lt;=U$1,U$4+SQRT(U$2*'5b.TriRandNumbers'!U586),U$6-SQRT(U$3*(1-'5b.TriRandNumbers'!U586)))</f>
        <v>8.2333480755900652</v>
      </c>
      <c r="V592" s="33">
        <f>IF('5b.TriRandNumbers'!V586&lt;=V$1,V$4+SQRT(V$2*'5b.TriRandNumbers'!V586),V$6-SQRT(V$3*(1-'5b.TriRandNumbers'!V586)))</f>
        <v>10.870611503815946</v>
      </c>
      <c r="W592" s="32">
        <f>IF('5b.TriRandNumbers'!W586&lt;=W$1,W$4+SQRT(W$2*'5b.TriRandNumbers'!W586),W$6-SQRT(W$3*(1-'5b.TriRandNumbers'!W586)))</f>
        <v>15.896490623753177</v>
      </c>
      <c r="X592" s="31">
        <f>IF('5b.TriRandNumbers'!X586&lt;=X$1,X$4+SQRT(X$2*'5b.TriRandNumbers'!X586),X$6-SQRT(X$3*(1-'5b.TriRandNumbers'!X586)))</f>
        <v>18.408470160081063</v>
      </c>
      <c r="Y592" s="30">
        <f>IF('5b.TriRandNumbers'!Y586&lt;=Y$1,Y$4+SQRT(Y$2*'5b.TriRandNumbers'!Y586),Y$6-SQRT(Y$3*(1-'5b.TriRandNumbers'!Y586)))</f>
        <v>10.749753271620191</v>
      </c>
    </row>
    <row r="593" spans="2:25" hidden="1" x14ac:dyDescent="0.25">
      <c r="B593" s="35">
        <f>IF('5b.TriRandNumbers'!B587&lt;=B$1,B$4+SQRT(B$2*'5b.TriRandNumbers'!B587),B$6-SQRT(B$3*(1-'5b.TriRandNumbers'!B587)))</f>
        <v>3.9010997458404311</v>
      </c>
      <c r="C593" s="34">
        <f>IF('5b.TriRandNumbers'!C587&lt;=C$1,C$4+SQRT(C$2*'5b.TriRandNumbers'!C587),C$6-SQRT(C$3*(1-'5b.TriRandNumbers'!C587)))</f>
        <v>1.2872495063874216</v>
      </c>
      <c r="D593" s="33">
        <f>IF('5b.TriRandNumbers'!D587&lt;=D$1,D$4+SQRT(D$2*'5b.TriRandNumbers'!D587),D$6-SQRT(D$3*(1-'5b.TriRandNumbers'!D587)))</f>
        <v>5.9271926883824566</v>
      </c>
      <c r="E593" s="32">
        <f>IF('5b.TriRandNumbers'!E587&lt;=E$1,E$4+SQRT(E$2*'5b.TriRandNumbers'!E587),E$6-SQRT(E$3*(1-'5b.TriRandNumbers'!E587)))</f>
        <v>4.3091753456914477</v>
      </c>
      <c r="F593" s="31">
        <f>IF('5b.TriRandNumbers'!F587&lt;=F$1,F$4+SQRT(F$2*'5b.TriRandNumbers'!F587),F$6-SQRT(F$3*(1-'5b.TriRandNumbers'!F587)))</f>
        <v>1.7658339224175836</v>
      </c>
      <c r="G593" s="30">
        <f>IF('5b.TriRandNumbers'!G587&lt;=G$1,G$4+SQRT(G$2*'5b.TriRandNumbers'!G587),G$6-SQRT(G$3*(1-'5b.TriRandNumbers'!G587)))</f>
        <v>3.0288598648655878</v>
      </c>
      <c r="H593" s="35">
        <f>IF('5b.TriRandNumbers'!H587&lt;=H$1,H$4+SQRT(H$2*'5b.TriRandNumbers'!H587),H$6-SQRT(H$3*(1-'5b.TriRandNumbers'!H587)))</f>
        <v>9.4491437207842139</v>
      </c>
      <c r="I593" s="34">
        <f>IF('5b.TriRandNumbers'!I587&lt;=I$1,I$4+SQRT(I$2*'5b.TriRandNumbers'!I587),I$6-SQRT(I$3*(1-'5b.TriRandNumbers'!I587)))</f>
        <v>16.193719145297973</v>
      </c>
      <c r="J593" s="33">
        <f>IF('5b.TriRandNumbers'!J587&lt;=J$1,J$4+SQRT(J$2*'5b.TriRandNumbers'!J587),J$6-SQRT(J$3*(1-'5b.TriRandNumbers'!J587)))</f>
        <v>7.9784672633343066</v>
      </c>
      <c r="K593" s="32">
        <f>IF('5b.TriRandNumbers'!K587&lt;=K$1,K$4+SQRT(K$2*'5b.TriRandNumbers'!K587),K$6-SQRT(K$3*(1-'5b.TriRandNumbers'!K587)))</f>
        <v>7.5936577296017571</v>
      </c>
      <c r="L593" s="31">
        <f>IF('5b.TriRandNumbers'!L587&lt;=L$1,L$4+SQRT(L$2*'5b.TriRandNumbers'!L587),L$6-SQRT(L$3*(1-'5b.TriRandNumbers'!L587)))</f>
        <v>9.0282936072055158</v>
      </c>
      <c r="M593" s="30">
        <f>IF('5b.TriRandNumbers'!M587&lt;=M$1,M$4+SQRT(M$2*'5b.TriRandNumbers'!M587),M$6-SQRT(M$3*(1-'5b.TriRandNumbers'!M587)))</f>
        <v>14.728196831094074</v>
      </c>
      <c r="N593" s="35">
        <f>IF('5b.TriRandNumbers'!N587&lt;=N$1,N$4+SQRT(N$2*'5b.TriRandNumbers'!N587),N$6-SQRT(N$3*(1-'5b.TriRandNumbers'!N587)))</f>
        <v>12.367505100832435</v>
      </c>
      <c r="O593" s="34">
        <f>IF('5b.TriRandNumbers'!O587&lt;=O$1,O$4+SQRT(O$2*'5b.TriRandNumbers'!O587),O$6-SQRT(O$3*(1-'5b.TriRandNumbers'!O587)))</f>
        <v>7.5921516015490011</v>
      </c>
      <c r="P593" s="33">
        <f>IF('5b.TriRandNumbers'!P587&lt;=P$1,P$4+SQRT(P$2*'5b.TriRandNumbers'!P587),P$6-SQRT(P$3*(1-'5b.TriRandNumbers'!P587)))</f>
        <v>15.782713442603287</v>
      </c>
      <c r="Q593" s="32">
        <f>IF('5b.TriRandNumbers'!Q587&lt;=Q$1,Q$4+SQRT(Q$2*'5b.TriRandNumbers'!Q587),Q$6-SQRT(Q$3*(1-'5b.TriRandNumbers'!Q587)))</f>
        <v>18.975733732678918</v>
      </c>
      <c r="R593" s="31">
        <f>IF('5b.TriRandNumbers'!R587&lt;=R$1,R$4+SQRT(R$2*'5b.TriRandNumbers'!R587),R$6-SQRT(R$3*(1-'5b.TriRandNumbers'!R587)))</f>
        <v>9.4712715008647006</v>
      </c>
      <c r="S593" s="30">
        <f>IF('5b.TriRandNumbers'!S587&lt;=S$1,S$4+SQRT(S$2*'5b.TriRandNumbers'!S587),S$6-SQRT(S$3*(1-'5b.TriRandNumbers'!S587)))</f>
        <v>7.4892314243004838</v>
      </c>
      <c r="T593" s="35">
        <f>IF('5b.TriRandNumbers'!T587&lt;=T$1,T$4+SQRT(T$2*'5b.TriRandNumbers'!T587),T$6-SQRT(T$3*(1-'5b.TriRandNumbers'!T587)))</f>
        <v>11.51820971603388</v>
      </c>
      <c r="U593" s="34">
        <f>IF('5b.TriRandNumbers'!U587&lt;=U$1,U$4+SQRT(U$2*'5b.TriRandNumbers'!U587),U$6-SQRT(U$3*(1-'5b.TriRandNumbers'!U587)))</f>
        <v>16.859216350445109</v>
      </c>
      <c r="V593" s="33">
        <f>IF('5b.TriRandNumbers'!V587&lt;=V$1,V$4+SQRT(V$2*'5b.TriRandNumbers'!V587),V$6-SQRT(V$3*(1-'5b.TriRandNumbers'!V587)))</f>
        <v>9.1809543575283747</v>
      </c>
      <c r="W593" s="32">
        <f>IF('5b.TriRandNumbers'!W587&lt;=W$1,W$4+SQRT(W$2*'5b.TriRandNumbers'!W587),W$6-SQRT(W$3*(1-'5b.TriRandNumbers'!W587)))</f>
        <v>10.193768867208776</v>
      </c>
      <c r="X593" s="31">
        <f>IF('5b.TriRandNumbers'!X587&lt;=X$1,X$4+SQRT(X$2*'5b.TriRandNumbers'!X587),X$6-SQRT(X$3*(1-'5b.TriRandNumbers'!X587)))</f>
        <v>11.039407530331712</v>
      </c>
      <c r="Y593" s="30">
        <f>IF('5b.TriRandNumbers'!Y587&lt;=Y$1,Y$4+SQRT(Y$2*'5b.TriRandNumbers'!Y587),Y$6-SQRT(Y$3*(1-'5b.TriRandNumbers'!Y587)))</f>
        <v>10.480233737691478</v>
      </c>
    </row>
    <row r="594" spans="2:25" hidden="1" x14ac:dyDescent="0.25">
      <c r="B594" s="35">
        <f>IF('5b.TriRandNumbers'!B588&lt;=B$1,B$4+SQRT(B$2*'5b.TriRandNumbers'!B588),B$6-SQRT(B$3*(1-'5b.TriRandNumbers'!B588)))</f>
        <v>4.7357824917136062</v>
      </c>
      <c r="C594" s="34">
        <f>IF('5b.TriRandNumbers'!C588&lt;=C$1,C$4+SQRT(C$2*'5b.TriRandNumbers'!C588),C$6-SQRT(C$3*(1-'5b.TriRandNumbers'!C588)))</f>
        <v>2.983592888948075</v>
      </c>
      <c r="D594" s="33">
        <f>IF('5b.TriRandNumbers'!D588&lt;=D$1,D$4+SQRT(D$2*'5b.TriRandNumbers'!D588),D$6-SQRT(D$3*(1-'5b.TriRandNumbers'!D588)))</f>
        <v>5.3082788099207772</v>
      </c>
      <c r="E594" s="32">
        <f>IF('5b.TriRandNumbers'!E588&lt;=E$1,E$4+SQRT(E$2*'5b.TriRandNumbers'!E588),E$6-SQRT(E$3*(1-'5b.TriRandNumbers'!E588)))</f>
        <v>3.772110512978617</v>
      </c>
      <c r="F594" s="31">
        <f>IF('5b.TriRandNumbers'!F588&lt;=F$1,F$4+SQRT(F$2*'5b.TriRandNumbers'!F588),F$6-SQRT(F$3*(1-'5b.TriRandNumbers'!F588)))</f>
        <v>1.5826640134188896</v>
      </c>
      <c r="G594" s="30">
        <f>IF('5b.TriRandNumbers'!G588&lt;=G$1,G$4+SQRT(G$2*'5b.TriRandNumbers'!G588),G$6-SQRT(G$3*(1-'5b.TriRandNumbers'!G588)))</f>
        <v>3.5917873543284706</v>
      </c>
      <c r="H594" s="35">
        <f>IF('5b.TriRandNumbers'!H588&lt;=H$1,H$4+SQRT(H$2*'5b.TriRandNumbers'!H588),H$6-SQRT(H$3*(1-'5b.TriRandNumbers'!H588)))</f>
        <v>10.485643330999382</v>
      </c>
      <c r="I594" s="34">
        <f>IF('5b.TriRandNumbers'!I588&lt;=I$1,I$4+SQRT(I$2*'5b.TriRandNumbers'!I588),I$6-SQRT(I$3*(1-'5b.TriRandNumbers'!I588)))</f>
        <v>9.0067163124061125</v>
      </c>
      <c r="J594" s="33">
        <f>IF('5b.TriRandNumbers'!J588&lt;=J$1,J$4+SQRT(J$2*'5b.TriRandNumbers'!J588),J$6-SQRT(J$3*(1-'5b.TriRandNumbers'!J588)))</f>
        <v>9.5191647502822097</v>
      </c>
      <c r="K594" s="32">
        <f>IF('5b.TriRandNumbers'!K588&lt;=K$1,K$4+SQRT(K$2*'5b.TriRandNumbers'!K588),K$6-SQRT(K$3*(1-'5b.TriRandNumbers'!K588)))</f>
        <v>15.444392908601483</v>
      </c>
      <c r="L594" s="31">
        <f>IF('5b.TriRandNumbers'!L588&lt;=L$1,L$4+SQRT(L$2*'5b.TriRandNumbers'!L588),L$6-SQRT(L$3*(1-'5b.TriRandNumbers'!L588)))</f>
        <v>9.8864883058237254</v>
      </c>
      <c r="M594" s="30">
        <f>IF('5b.TriRandNumbers'!M588&lt;=M$1,M$4+SQRT(M$2*'5b.TriRandNumbers'!M588),M$6-SQRT(M$3*(1-'5b.TriRandNumbers'!M588)))</f>
        <v>13.286696445791861</v>
      </c>
      <c r="N594" s="35">
        <f>IF('5b.TriRandNumbers'!N588&lt;=N$1,N$4+SQRT(N$2*'5b.TriRandNumbers'!N588),N$6-SQRT(N$3*(1-'5b.TriRandNumbers'!N588)))</f>
        <v>9.9509890028122303</v>
      </c>
      <c r="O594" s="34">
        <f>IF('5b.TriRandNumbers'!O588&lt;=O$1,O$4+SQRT(O$2*'5b.TriRandNumbers'!O588),O$6-SQRT(O$3*(1-'5b.TriRandNumbers'!O588)))</f>
        <v>14.774377859266238</v>
      </c>
      <c r="P594" s="33">
        <f>IF('5b.TriRandNumbers'!P588&lt;=P$1,P$4+SQRT(P$2*'5b.TriRandNumbers'!P588),P$6-SQRT(P$3*(1-'5b.TriRandNumbers'!P588)))</f>
        <v>14.820195812056255</v>
      </c>
      <c r="Q594" s="32">
        <f>IF('5b.TriRandNumbers'!Q588&lt;=Q$1,Q$4+SQRT(Q$2*'5b.TriRandNumbers'!Q588),Q$6-SQRT(Q$3*(1-'5b.TriRandNumbers'!Q588)))</f>
        <v>11.92263885985917</v>
      </c>
      <c r="R594" s="31">
        <f>IF('5b.TriRandNumbers'!R588&lt;=R$1,R$4+SQRT(R$2*'5b.TriRandNumbers'!R588),R$6-SQRT(R$3*(1-'5b.TriRandNumbers'!R588)))</f>
        <v>7.0828435417439497</v>
      </c>
      <c r="S594" s="30">
        <f>IF('5b.TriRandNumbers'!S588&lt;=S$1,S$4+SQRT(S$2*'5b.TriRandNumbers'!S588),S$6-SQRT(S$3*(1-'5b.TriRandNumbers'!S588)))</f>
        <v>19.202537528465825</v>
      </c>
      <c r="T594" s="35">
        <f>IF('5b.TriRandNumbers'!T588&lt;=T$1,T$4+SQRT(T$2*'5b.TriRandNumbers'!T588),T$6-SQRT(T$3*(1-'5b.TriRandNumbers'!T588)))</f>
        <v>9.6613477429133301</v>
      </c>
      <c r="U594" s="34">
        <f>IF('5b.TriRandNumbers'!U588&lt;=U$1,U$4+SQRT(U$2*'5b.TriRandNumbers'!U588),U$6-SQRT(U$3*(1-'5b.TriRandNumbers'!U588)))</f>
        <v>18.499165460916537</v>
      </c>
      <c r="V594" s="33">
        <f>IF('5b.TriRandNumbers'!V588&lt;=V$1,V$4+SQRT(V$2*'5b.TriRandNumbers'!V588),V$6-SQRT(V$3*(1-'5b.TriRandNumbers'!V588)))</f>
        <v>9.7143878972125002</v>
      </c>
      <c r="W594" s="32">
        <f>IF('5b.TriRandNumbers'!W588&lt;=W$1,W$4+SQRT(W$2*'5b.TriRandNumbers'!W588),W$6-SQRT(W$3*(1-'5b.TriRandNumbers'!W588)))</f>
        <v>8.0856969948907338</v>
      </c>
      <c r="X594" s="31">
        <f>IF('5b.TriRandNumbers'!X588&lt;=X$1,X$4+SQRT(X$2*'5b.TriRandNumbers'!X588),X$6-SQRT(X$3*(1-'5b.TriRandNumbers'!X588)))</f>
        <v>9.3706410357882071</v>
      </c>
      <c r="Y594" s="30">
        <f>IF('5b.TriRandNumbers'!Y588&lt;=Y$1,Y$4+SQRT(Y$2*'5b.TriRandNumbers'!Y588),Y$6-SQRT(Y$3*(1-'5b.TriRandNumbers'!Y588)))</f>
        <v>14.231254961876125</v>
      </c>
    </row>
    <row r="595" spans="2:25" hidden="1" x14ac:dyDescent="0.25">
      <c r="B595" s="35">
        <f>IF('5b.TriRandNumbers'!B589&lt;=B$1,B$4+SQRT(B$2*'5b.TriRandNumbers'!B589),B$6-SQRT(B$3*(1-'5b.TriRandNumbers'!B589)))</f>
        <v>3.8217928689201734</v>
      </c>
      <c r="C595" s="34">
        <f>IF('5b.TriRandNumbers'!C589&lt;=C$1,C$4+SQRT(C$2*'5b.TriRandNumbers'!C589),C$6-SQRT(C$3*(1-'5b.TriRandNumbers'!C589)))</f>
        <v>3.9199334292627719</v>
      </c>
      <c r="D595" s="33">
        <f>IF('5b.TriRandNumbers'!D589&lt;=D$1,D$4+SQRT(D$2*'5b.TriRandNumbers'!D589),D$6-SQRT(D$3*(1-'5b.TriRandNumbers'!D589)))</f>
        <v>4.1939991310758646</v>
      </c>
      <c r="E595" s="32">
        <f>IF('5b.TriRandNumbers'!E589&lt;=E$1,E$4+SQRT(E$2*'5b.TriRandNumbers'!E589),E$6-SQRT(E$3*(1-'5b.TriRandNumbers'!E589)))</f>
        <v>4.4889477133132765</v>
      </c>
      <c r="F595" s="31">
        <f>IF('5b.TriRandNumbers'!F589&lt;=F$1,F$4+SQRT(F$2*'5b.TriRandNumbers'!F589),F$6-SQRT(F$3*(1-'5b.TriRandNumbers'!F589)))</f>
        <v>2.2050649516510497</v>
      </c>
      <c r="G595" s="30">
        <f>IF('5b.TriRandNumbers'!G589&lt;=G$1,G$4+SQRT(G$2*'5b.TriRandNumbers'!G589),G$6-SQRT(G$3*(1-'5b.TriRandNumbers'!G589)))</f>
        <v>3.2225605640329329</v>
      </c>
      <c r="H595" s="35">
        <f>IF('5b.TriRandNumbers'!H589&lt;=H$1,H$4+SQRT(H$2*'5b.TriRandNumbers'!H589),H$6-SQRT(H$3*(1-'5b.TriRandNumbers'!H589)))</f>
        <v>11.742997049641433</v>
      </c>
      <c r="I595" s="34">
        <f>IF('5b.TriRandNumbers'!I589&lt;=I$1,I$4+SQRT(I$2*'5b.TriRandNumbers'!I589),I$6-SQRT(I$3*(1-'5b.TriRandNumbers'!I589)))</f>
        <v>10.177213044178886</v>
      </c>
      <c r="J595" s="33">
        <f>IF('5b.TriRandNumbers'!J589&lt;=J$1,J$4+SQRT(J$2*'5b.TriRandNumbers'!J589),J$6-SQRT(J$3*(1-'5b.TriRandNumbers'!J589)))</f>
        <v>13.051339392013357</v>
      </c>
      <c r="K595" s="32">
        <f>IF('5b.TriRandNumbers'!K589&lt;=K$1,K$4+SQRT(K$2*'5b.TriRandNumbers'!K589),K$6-SQRT(K$3*(1-'5b.TriRandNumbers'!K589)))</f>
        <v>11.202258268323796</v>
      </c>
      <c r="L595" s="31">
        <f>IF('5b.TriRandNumbers'!L589&lt;=L$1,L$4+SQRT(L$2*'5b.TriRandNumbers'!L589),L$6-SQRT(L$3*(1-'5b.TriRandNumbers'!L589)))</f>
        <v>6.7053408138724837</v>
      </c>
      <c r="M595" s="30">
        <f>IF('5b.TriRandNumbers'!M589&lt;=M$1,M$4+SQRT(M$2*'5b.TriRandNumbers'!M589),M$6-SQRT(M$3*(1-'5b.TriRandNumbers'!M589)))</f>
        <v>9.7209779953530724</v>
      </c>
      <c r="N595" s="35">
        <f>IF('5b.TriRandNumbers'!N589&lt;=N$1,N$4+SQRT(N$2*'5b.TriRandNumbers'!N589),N$6-SQRT(N$3*(1-'5b.TriRandNumbers'!N589)))</f>
        <v>9.2126330034771691</v>
      </c>
      <c r="O595" s="34">
        <f>IF('5b.TriRandNumbers'!O589&lt;=O$1,O$4+SQRT(O$2*'5b.TriRandNumbers'!O589),O$6-SQRT(O$3*(1-'5b.TriRandNumbers'!O589)))</f>
        <v>16.211326131856548</v>
      </c>
      <c r="P595" s="33">
        <f>IF('5b.TriRandNumbers'!P589&lt;=P$1,P$4+SQRT(P$2*'5b.TriRandNumbers'!P589),P$6-SQRT(P$3*(1-'5b.TriRandNumbers'!P589)))</f>
        <v>11.230515144522263</v>
      </c>
      <c r="Q595" s="32">
        <f>IF('5b.TriRandNumbers'!Q589&lt;=Q$1,Q$4+SQRT(Q$2*'5b.TriRandNumbers'!Q589),Q$6-SQRT(Q$3*(1-'5b.TriRandNumbers'!Q589)))</f>
        <v>10.52007376637753</v>
      </c>
      <c r="R595" s="31">
        <f>IF('5b.TriRandNumbers'!R589&lt;=R$1,R$4+SQRT(R$2*'5b.TriRandNumbers'!R589),R$6-SQRT(R$3*(1-'5b.TriRandNumbers'!R589)))</f>
        <v>18.662350910868447</v>
      </c>
      <c r="S595" s="30">
        <f>IF('5b.TriRandNumbers'!S589&lt;=S$1,S$4+SQRT(S$2*'5b.TriRandNumbers'!S589),S$6-SQRT(S$3*(1-'5b.TriRandNumbers'!S589)))</f>
        <v>10.182128804167682</v>
      </c>
      <c r="T595" s="35">
        <f>IF('5b.TriRandNumbers'!T589&lt;=T$1,T$4+SQRT(T$2*'5b.TriRandNumbers'!T589),T$6-SQRT(T$3*(1-'5b.TriRandNumbers'!T589)))</f>
        <v>7.8828111496403661</v>
      </c>
      <c r="U595" s="34">
        <f>IF('5b.TriRandNumbers'!U589&lt;=U$1,U$4+SQRT(U$2*'5b.TriRandNumbers'!U589),U$6-SQRT(U$3*(1-'5b.TriRandNumbers'!U589)))</f>
        <v>17.750967636589568</v>
      </c>
      <c r="V595" s="33">
        <f>IF('5b.TriRandNumbers'!V589&lt;=V$1,V$4+SQRT(V$2*'5b.TriRandNumbers'!V589),V$6-SQRT(V$3*(1-'5b.TriRandNumbers'!V589)))</f>
        <v>16.836179011283711</v>
      </c>
      <c r="W595" s="32">
        <f>IF('5b.TriRandNumbers'!W589&lt;=W$1,W$4+SQRT(W$2*'5b.TriRandNumbers'!W589),W$6-SQRT(W$3*(1-'5b.TriRandNumbers'!W589)))</f>
        <v>13.207936339987135</v>
      </c>
      <c r="X595" s="31">
        <f>IF('5b.TriRandNumbers'!X589&lt;=X$1,X$4+SQRT(X$2*'5b.TriRandNumbers'!X589),X$6-SQRT(X$3*(1-'5b.TriRandNumbers'!X589)))</f>
        <v>8.7217284878034249</v>
      </c>
      <c r="Y595" s="30">
        <f>IF('5b.TriRandNumbers'!Y589&lt;=Y$1,Y$4+SQRT(Y$2*'5b.TriRandNumbers'!Y589),Y$6-SQRT(Y$3*(1-'5b.TriRandNumbers'!Y589)))</f>
        <v>16.025530781526626</v>
      </c>
    </row>
    <row r="596" spans="2:25" hidden="1" x14ac:dyDescent="0.25">
      <c r="B596" s="35">
        <f>IF('5b.TriRandNumbers'!B590&lt;=B$1,B$4+SQRT(B$2*'5b.TriRandNumbers'!B590),B$6-SQRT(B$3*(1-'5b.TriRandNumbers'!B590)))</f>
        <v>3.4748104861041855</v>
      </c>
      <c r="C596" s="34">
        <f>IF('5b.TriRandNumbers'!C590&lt;=C$1,C$4+SQRT(C$2*'5b.TriRandNumbers'!C590),C$6-SQRT(C$3*(1-'5b.TriRandNumbers'!C590)))</f>
        <v>3.164800958222556</v>
      </c>
      <c r="D596" s="33">
        <f>IF('5b.TriRandNumbers'!D590&lt;=D$1,D$4+SQRT(D$2*'5b.TriRandNumbers'!D590),D$6-SQRT(D$3*(1-'5b.TriRandNumbers'!D590)))</f>
        <v>5.0785204862831987</v>
      </c>
      <c r="E596" s="32">
        <f>IF('5b.TriRandNumbers'!E590&lt;=E$1,E$4+SQRT(E$2*'5b.TriRandNumbers'!E590),E$6-SQRT(E$3*(1-'5b.TriRandNumbers'!E590)))</f>
        <v>4.3532242532584782</v>
      </c>
      <c r="F596" s="31">
        <f>IF('5b.TriRandNumbers'!F590&lt;=F$1,F$4+SQRT(F$2*'5b.TriRandNumbers'!F590),F$6-SQRT(F$3*(1-'5b.TriRandNumbers'!F590)))</f>
        <v>1.859954878847051</v>
      </c>
      <c r="G596" s="30">
        <f>IF('5b.TriRandNumbers'!G590&lt;=G$1,G$4+SQRT(G$2*'5b.TriRandNumbers'!G590),G$6-SQRT(G$3*(1-'5b.TriRandNumbers'!G590)))</f>
        <v>3.5285512222916582</v>
      </c>
      <c r="H596" s="35">
        <f>IF('5b.TriRandNumbers'!H590&lt;=H$1,H$4+SQRT(H$2*'5b.TriRandNumbers'!H590),H$6-SQRT(H$3*(1-'5b.TriRandNumbers'!H590)))</f>
        <v>7.9498098685955796</v>
      </c>
      <c r="I596" s="34">
        <f>IF('5b.TriRandNumbers'!I590&lt;=I$1,I$4+SQRT(I$2*'5b.TriRandNumbers'!I590),I$6-SQRT(I$3*(1-'5b.TriRandNumbers'!I590)))</f>
        <v>10.585371666632817</v>
      </c>
      <c r="J596" s="33">
        <f>IF('5b.TriRandNumbers'!J590&lt;=J$1,J$4+SQRT(J$2*'5b.TriRandNumbers'!J590),J$6-SQRT(J$3*(1-'5b.TriRandNumbers'!J590)))</f>
        <v>10.394349892826332</v>
      </c>
      <c r="K596" s="32">
        <f>IF('5b.TriRandNumbers'!K590&lt;=K$1,K$4+SQRT(K$2*'5b.TriRandNumbers'!K590),K$6-SQRT(K$3*(1-'5b.TriRandNumbers'!K590)))</f>
        <v>12.243275517443085</v>
      </c>
      <c r="L596" s="31">
        <f>IF('5b.TriRandNumbers'!L590&lt;=L$1,L$4+SQRT(L$2*'5b.TriRandNumbers'!L590),L$6-SQRT(L$3*(1-'5b.TriRandNumbers'!L590)))</f>
        <v>6.9716238298178173</v>
      </c>
      <c r="M596" s="30">
        <f>IF('5b.TriRandNumbers'!M590&lt;=M$1,M$4+SQRT(M$2*'5b.TriRandNumbers'!M590),M$6-SQRT(M$3*(1-'5b.TriRandNumbers'!M590)))</f>
        <v>12.352470766640376</v>
      </c>
      <c r="N596" s="35">
        <f>IF('5b.TriRandNumbers'!N590&lt;=N$1,N$4+SQRT(N$2*'5b.TriRandNumbers'!N590),N$6-SQRT(N$3*(1-'5b.TriRandNumbers'!N590)))</f>
        <v>12.078927046886465</v>
      </c>
      <c r="O596" s="34">
        <f>IF('5b.TriRandNumbers'!O590&lt;=O$1,O$4+SQRT(O$2*'5b.TriRandNumbers'!O590),O$6-SQRT(O$3*(1-'5b.TriRandNumbers'!O590)))</f>
        <v>12.273343393192446</v>
      </c>
      <c r="P596" s="33">
        <f>IF('5b.TriRandNumbers'!P590&lt;=P$1,P$4+SQRT(P$2*'5b.TriRandNumbers'!P590),P$6-SQRT(P$3*(1-'5b.TriRandNumbers'!P590)))</f>
        <v>12.938032558675541</v>
      </c>
      <c r="Q596" s="32">
        <f>IF('5b.TriRandNumbers'!Q590&lt;=Q$1,Q$4+SQRT(Q$2*'5b.TriRandNumbers'!Q590),Q$6-SQRT(Q$3*(1-'5b.TriRandNumbers'!Q590)))</f>
        <v>16.540852025517101</v>
      </c>
      <c r="R596" s="31">
        <f>IF('5b.TriRandNumbers'!R590&lt;=R$1,R$4+SQRT(R$2*'5b.TriRandNumbers'!R590),R$6-SQRT(R$3*(1-'5b.TriRandNumbers'!R590)))</f>
        <v>14.739379909134268</v>
      </c>
      <c r="S596" s="30">
        <f>IF('5b.TriRandNumbers'!S590&lt;=S$1,S$4+SQRT(S$2*'5b.TriRandNumbers'!S590),S$6-SQRT(S$3*(1-'5b.TriRandNumbers'!S590)))</f>
        <v>17.168486127555486</v>
      </c>
      <c r="T596" s="35">
        <f>IF('5b.TriRandNumbers'!T590&lt;=T$1,T$4+SQRT(T$2*'5b.TriRandNumbers'!T590),T$6-SQRT(T$3*(1-'5b.TriRandNumbers'!T590)))</f>
        <v>9.1039939716822946</v>
      </c>
      <c r="U596" s="34">
        <f>IF('5b.TriRandNumbers'!U590&lt;=U$1,U$4+SQRT(U$2*'5b.TriRandNumbers'!U590),U$6-SQRT(U$3*(1-'5b.TriRandNumbers'!U590)))</f>
        <v>10.796336988462544</v>
      </c>
      <c r="V596" s="33">
        <f>IF('5b.TriRandNumbers'!V590&lt;=V$1,V$4+SQRT(V$2*'5b.TriRandNumbers'!V590),V$6-SQRT(V$3*(1-'5b.TriRandNumbers'!V590)))</f>
        <v>10.405339405902666</v>
      </c>
      <c r="W596" s="32">
        <f>IF('5b.TriRandNumbers'!W590&lt;=W$1,W$4+SQRT(W$2*'5b.TriRandNumbers'!W590),W$6-SQRT(W$3*(1-'5b.TriRandNumbers'!W590)))</f>
        <v>10.402046136444154</v>
      </c>
      <c r="X596" s="31">
        <f>IF('5b.TriRandNumbers'!X590&lt;=X$1,X$4+SQRT(X$2*'5b.TriRandNumbers'!X590),X$6-SQRT(X$3*(1-'5b.TriRandNumbers'!X590)))</f>
        <v>10.952989285331968</v>
      </c>
      <c r="Y596" s="30">
        <f>IF('5b.TriRandNumbers'!Y590&lt;=Y$1,Y$4+SQRT(Y$2*'5b.TriRandNumbers'!Y590),Y$6-SQRT(Y$3*(1-'5b.TriRandNumbers'!Y590)))</f>
        <v>9.9177883666855404</v>
      </c>
    </row>
    <row r="597" spans="2:25" hidden="1" x14ac:dyDescent="0.25">
      <c r="B597" s="35">
        <f>IF('5b.TriRandNumbers'!B591&lt;=B$1,B$4+SQRT(B$2*'5b.TriRandNumbers'!B591),B$6-SQRT(B$3*(1-'5b.TriRandNumbers'!B591)))</f>
        <v>4.6942783742943011</v>
      </c>
      <c r="C597" s="34">
        <f>IF('5b.TriRandNumbers'!C591&lt;=C$1,C$4+SQRT(C$2*'5b.TriRandNumbers'!C591),C$6-SQRT(C$3*(1-'5b.TriRandNumbers'!C591)))</f>
        <v>2.9424528836522672</v>
      </c>
      <c r="D597" s="33">
        <f>IF('5b.TriRandNumbers'!D591&lt;=D$1,D$4+SQRT(D$2*'5b.TriRandNumbers'!D591),D$6-SQRT(D$3*(1-'5b.TriRandNumbers'!D591)))</f>
        <v>4.9513292399730195</v>
      </c>
      <c r="E597" s="32">
        <f>IF('5b.TriRandNumbers'!E591&lt;=E$1,E$4+SQRT(E$2*'5b.TriRandNumbers'!E591),E$6-SQRT(E$3*(1-'5b.TriRandNumbers'!E591)))</f>
        <v>4.0724732420282486</v>
      </c>
      <c r="F597" s="31">
        <f>IF('5b.TriRandNumbers'!F591&lt;=F$1,F$4+SQRT(F$2*'5b.TriRandNumbers'!F591),F$6-SQRT(F$3*(1-'5b.TriRandNumbers'!F591)))</f>
        <v>2.0655434597739761</v>
      </c>
      <c r="G597" s="30">
        <f>IF('5b.TriRandNumbers'!G591&lt;=G$1,G$4+SQRT(G$2*'5b.TriRandNumbers'!G591),G$6-SQRT(G$3*(1-'5b.TriRandNumbers'!G591)))</f>
        <v>3.2924295655917568</v>
      </c>
      <c r="H597" s="35">
        <f>IF('5b.TriRandNumbers'!H591&lt;=H$1,H$4+SQRT(H$2*'5b.TriRandNumbers'!H591),H$6-SQRT(H$3*(1-'5b.TriRandNumbers'!H591)))</f>
        <v>18.147793666534366</v>
      </c>
      <c r="I597" s="34">
        <f>IF('5b.TriRandNumbers'!I591&lt;=I$1,I$4+SQRT(I$2*'5b.TriRandNumbers'!I591),I$6-SQRT(I$3*(1-'5b.TriRandNumbers'!I591)))</f>
        <v>6.2893071201246684</v>
      </c>
      <c r="J597" s="33">
        <f>IF('5b.TriRandNumbers'!J591&lt;=J$1,J$4+SQRT(J$2*'5b.TriRandNumbers'!J591),J$6-SQRT(J$3*(1-'5b.TriRandNumbers'!J591)))</f>
        <v>9.0215461286312539</v>
      </c>
      <c r="K597" s="32">
        <f>IF('5b.TriRandNumbers'!K591&lt;=K$1,K$4+SQRT(K$2*'5b.TriRandNumbers'!K591),K$6-SQRT(K$3*(1-'5b.TriRandNumbers'!K591)))</f>
        <v>8.1086368822218731</v>
      </c>
      <c r="L597" s="31">
        <f>IF('5b.TriRandNumbers'!L591&lt;=L$1,L$4+SQRT(L$2*'5b.TriRandNumbers'!L591),L$6-SQRT(L$3*(1-'5b.TriRandNumbers'!L591)))</f>
        <v>10.64512300057868</v>
      </c>
      <c r="M597" s="30">
        <f>IF('5b.TriRandNumbers'!M591&lt;=M$1,M$4+SQRT(M$2*'5b.TriRandNumbers'!M591),M$6-SQRT(M$3*(1-'5b.TriRandNumbers'!M591)))</f>
        <v>12.200313127436553</v>
      </c>
      <c r="N597" s="35">
        <f>IF('5b.TriRandNumbers'!N591&lt;=N$1,N$4+SQRT(N$2*'5b.TriRandNumbers'!N591),N$6-SQRT(N$3*(1-'5b.TriRandNumbers'!N591)))</f>
        <v>11.885190707783774</v>
      </c>
      <c r="O597" s="34">
        <f>IF('5b.TriRandNumbers'!O591&lt;=O$1,O$4+SQRT(O$2*'5b.TriRandNumbers'!O591),O$6-SQRT(O$3*(1-'5b.TriRandNumbers'!O591)))</f>
        <v>10.623046741098019</v>
      </c>
      <c r="P597" s="33">
        <f>IF('5b.TriRandNumbers'!P591&lt;=P$1,P$4+SQRT(P$2*'5b.TriRandNumbers'!P591),P$6-SQRT(P$3*(1-'5b.TriRandNumbers'!P591)))</f>
        <v>6.6332548901107362</v>
      </c>
      <c r="Q597" s="32">
        <f>IF('5b.TriRandNumbers'!Q591&lt;=Q$1,Q$4+SQRT(Q$2*'5b.TriRandNumbers'!Q591),Q$6-SQRT(Q$3*(1-'5b.TriRandNumbers'!Q591)))</f>
        <v>14.758909892940281</v>
      </c>
      <c r="R597" s="31">
        <f>IF('5b.TriRandNumbers'!R591&lt;=R$1,R$4+SQRT(R$2*'5b.TriRandNumbers'!R591),R$6-SQRT(R$3*(1-'5b.TriRandNumbers'!R591)))</f>
        <v>9.5749990153018913</v>
      </c>
      <c r="S597" s="30">
        <f>IF('5b.TriRandNumbers'!S591&lt;=S$1,S$4+SQRT(S$2*'5b.TriRandNumbers'!S591),S$6-SQRT(S$3*(1-'5b.TriRandNumbers'!S591)))</f>
        <v>13.913954987610422</v>
      </c>
      <c r="T597" s="35">
        <f>IF('5b.TriRandNumbers'!T591&lt;=T$1,T$4+SQRT(T$2*'5b.TriRandNumbers'!T591),T$6-SQRT(T$3*(1-'5b.TriRandNumbers'!T591)))</f>
        <v>12.847464059237023</v>
      </c>
      <c r="U597" s="34">
        <f>IF('5b.TriRandNumbers'!U591&lt;=U$1,U$4+SQRT(U$2*'5b.TriRandNumbers'!U591),U$6-SQRT(U$3*(1-'5b.TriRandNumbers'!U591)))</f>
        <v>18.481688986506132</v>
      </c>
      <c r="V597" s="33">
        <f>IF('5b.TriRandNumbers'!V591&lt;=V$1,V$4+SQRT(V$2*'5b.TriRandNumbers'!V591),V$6-SQRT(V$3*(1-'5b.TriRandNumbers'!V591)))</f>
        <v>9.6434635069450394</v>
      </c>
      <c r="W597" s="32">
        <f>IF('5b.TriRandNumbers'!W591&lt;=W$1,W$4+SQRT(W$2*'5b.TriRandNumbers'!W591),W$6-SQRT(W$3*(1-'5b.TriRandNumbers'!W591)))</f>
        <v>16.984614714645186</v>
      </c>
      <c r="X597" s="31">
        <f>IF('5b.TriRandNumbers'!X591&lt;=X$1,X$4+SQRT(X$2*'5b.TriRandNumbers'!X591),X$6-SQRT(X$3*(1-'5b.TriRandNumbers'!X591)))</f>
        <v>7.5920696926609974</v>
      </c>
      <c r="Y597" s="30">
        <f>IF('5b.TriRandNumbers'!Y591&lt;=Y$1,Y$4+SQRT(Y$2*'5b.TriRandNumbers'!Y591),Y$6-SQRT(Y$3*(1-'5b.TriRandNumbers'!Y591)))</f>
        <v>8.203400909061429</v>
      </c>
    </row>
    <row r="598" spans="2:25" hidden="1" x14ac:dyDescent="0.25">
      <c r="B598" s="35">
        <f>IF('5b.TriRandNumbers'!B592&lt;=B$1,B$4+SQRT(B$2*'5b.TriRandNumbers'!B592),B$6-SQRT(B$3*(1-'5b.TriRandNumbers'!B592)))</f>
        <v>5.2884615829608297</v>
      </c>
      <c r="C598" s="34">
        <f>IF('5b.TriRandNumbers'!C592&lt;=C$1,C$4+SQRT(C$2*'5b.TriRandNumbers'!C592),C$6-SQRT(C$3*(1-'5b.TriRandNumbers'!C592)))</f>
        <v>3.6945496169439735</v>
      </c>
      <c r="D598" s="33">
        <f>IF('5b.TriRandNumbers'!D592&lt;=D$1,D$4+SQRT(D$2*'5b.TriRandNumbers'!D592),D$6-SQRT(D$3*(1-'5b.TriRandNumbers'!D592)))</f>
        <v>5.040843142609992</v>
      </c>
      <c r="E598" s="32">
        <f>IF('5b.TriRandNumbers'!E592&lt;=E$1,E$4+SQRT(E$2*'5b.TriRandNumbers'!E592),E$6-SQRT(E$3*(1-'5b.TriRandNumbers'!E592)))</f>
        <v>3.7228856562608628</v>
      </c>
      <c r="F598" s="31">
        <f>IF('5b.TriRandNumbers'!F592&lt;=F$1,F$4+SQRT(F$2*'5b.TriRandNumbers'!F592),F$6-SQRT(F$3*(1-'5b.TriRandNumbers'!F592)))</f>
        <v>1.6372799268634959</v>
      </c>
      <c r="G598" s="30">
        <f>IF('5b.TriRandNumbers'!G592&lt;=G$1,G$4+SQRT(G$2*'5b.TriRandNumbers'!G592),G$6-SQRT(G$3*(1-'5b.TriRandNumbers'!G592)))</f>
        <v>2.4145957536207829</v>
      </c>
      <c r="H598" s="35">
        <f>IF('5b.TriRandNumbers'!H592&lt;=H$1,H$4+SQRT(H$2*'5b.TriRandNumbers'!H592),H$6-SQRT(H$3*(1-'5b.TriRandNumbers'!H592)))</f>
        <v>15.163543124320434</v>
      </c>
      <c r="I598" s="34">
        <f>IF('5b.TriRandNumbers'!I592&lt;=I$1,I$4+SQRT(I$2*'5b.TriRandNumbers'!I592),I$6-SQRT(I$3*(1-'5b.TriRandNumbers'!I592)))</f>
        <v>10.669927381548778</v>
      </c>
      <c r="J598" s="33">
        <f>IF('5b.TriRandNumbers'!J592&lt;=J$1,J$4+SQRT(J$2*'5b.TriRandNumbers'!J592),J$6-SQRT(J$3*(1-'5b.TriRandNumbers'!J592)))</f>
        <v>11.711993185166957</v>
      </c>
      <c r="K598" s="32">
        <f>IF('5b.TriRandNumbers'!K592&lt;=K$1,K$4+SQRT(K$2*'5b.TriRandNumbers'!K592),K$6-SQRT(K$3*(1-'5b.TriRandNumbers'!K592)))</f>
        <v>6.1862662163575335</v>
      </c>
      <c r="L598" s="31">
        <f>IF('5b.TriRandNumbers'!L592&lt;=L$1,L$4+SQRT(L$2*'5b.TriRandNumbers'!L592),L$6-SQRT(L$3*(1-'5b.TriRandNumbers'!L592)))</f>
        <v>14.976316867657516</v>
      </c>
      <c r="M598" s="30">
        <f>IF('5b.TriRandNumbers'!M592&lt;=M$1,M$4+SQRT(M$2*'5b.TriRandNumbers'!M592),M$6-SQRT(M$3*(1-'5b.TriRandNumbers'!M592)))</f>
        <v>15.431053282620155</v>
      </c>
      <c r="N598" s="35">
        <f>IF('5b.TriRandNumbers'!N592&lt;=N$1,N$4+SQRT(N$2*'5b.TriRandNumbers'!N592),N$6-SQRT(N$3*(1-'5b.TriRandNumbers'!N592)))</f>
        <v>14.207295409361908</v>
      </c>
      <c r="O598" s="34">
        <f>IF('5b.TriRandNumbers'!O592&lt;=O$1,O$4+SQRT(O$2*'5b.TriRandNumbers'!O592),O$6-SQRT(O$3*(1-'5b.TriRandNumbers'!O592)))</f>
        <v>11.326953545238615</v>
      </c>
      <c r="P598" s="33">
        <f>IF('5b.TriRandNumbers'!P592&lt;=P$1,P$4+SQRT(P$2*'5b.TriRandNumbers'!P592),P$6-SQRT(P$3*(1-'5b.TriRandNumbers'!P592)))</f>
        <v>11.682051224687259</v>
      </c>
      <c r="Q598" s="32">
        <f>IF('5b.TriRandNumbers'!Q592&lt;=Q$1,Q$4+SQRT(Q$2*'5b.TriRandNumbers'!Q592),Q$6-SQRT(Q$3*(1-'5b.TriRandNumbers'!Q592)))</f>
        <v>8.3129144090601255</v>
      </c>
      <c r="R598" s="31">
        <f>IF('5b.TriRandNumbers'!R592&lt;=R$1,R$4+SQRT(R$2*'5b.TriRandNumbers'!R592),R$6-SQRT(R$3*(1-'5b.TriRandNumbers'!R592)))</f>
        <v>15.197983746943923</v>
      </c>
      <c r="S598" s="30">
        <f>IF('5b.TriRandNumbers'!S592&lt;=S$1,S$4+SQRT(S$2*'5b.TriRandNumbers'!S592),S$6-SQRT(S$3*(1-'5b.TriRandNumbers'!S592)))</f>
        <v>10.721620008721672</v>
      </c>
      <c r="T598" s="35">
        <f>IF('5b.TriRandNumbers'!T592&lt;=T$1,T$4+SQRT(T$2*'5b.TriRandNumbers'!T592),T$6-SQRT(T$3*(1-'5b.TriRandNumbers'!T592)))</f>
        <v>8.8251640546761401</v>
      </c>
      <c r="U598" s="34">
        <f>IF('5b.TriRandNumbers'!U592&lt;=U$1,U$4+SQRT(U$2*'5b.TriRandNumbers'!U592),U$6-SQRT(U$3*(1-'5b.TriRandNumbers'!U592)))</f>
        <v>7.7328467398965977</v>
      </c>
      <c r="V598" s="33">
        <f>IF('5b.TriRandNumbers'!V592&lt;=V$1,V$4+SQRT(V$2*'5b.TriRandNumbers'!V592),V$6-SQRT(V$3*(1-'5b.TriRandNumbers'!V592)))</f>
        <v>12.284732207105851</v>
      </c>
      <c r="W598" s="32">
        <f>IF('5b.TriRandNumbers'!W592&lt;=W$1,W$4+SQRT(W$2*'5b.TriRandNumbers'!W592),W$6-SQRT(W$3*(1-'5b.TriRandNumbers'!W592)))</f>
        <v>16.789888766633279</v>
      </c>
      <c r="X598" s="31">
        <f>IF('5b.TriRandNumbers'!X592&lt;=X$1,X$4+SQRT(X$2*'5b.TriRandNumbers'!X592),X$6-SQRT(X$3*(1-'5b.TriRandNumbers'!X592)))</f>
        <v>10.496221776674654</v>
      </c>
      <c r="Y598" s="30">
        <f>IF('5b.TriRandNumbers'!Y592&lt;=Y$1,Y$4+SQRT(Y$2*'5b.TriRandNumbers'!Y592),Y$6-SQRT(Y$3*(1-'5b.TriRandNumbers'!Y592)))</f>
        <v>11.051248297454498</v>
      </c>
    </row>
    <row r="599" spans="2:25" hidden="1" x14ac:dyDescent="0.25">
      <c r="B599" s="35">
        <f>IF('5b.TriRandNumbers'!B593&lt;=B$1,B$4+SQRT(B$2*'5b.TriRandNumbers'!B593),B$6-SQRT(B$3*(1-'5b.TriRandNumbers'!B593)))</f>
        <v>4.3182227887927853</v>
      </c>
      <c r="C599" s="34">
        <f>IF('5b.TriRandNumbers'!C593&lt;=C$1,C$4+SQRT(C$2*'5b.TriRandNumbers'!C593),C$6-SQRT(C$3*(1-'5b.TriRandNumbers'!C593)))</f>
        <v>2.6309085978761795</v>
      </c>
      <c r="D599" s="33">
        <f>IF('5b.TriRandNumbers'!D593&lt;=D$1,D$4+SQRT(D$2*'5b.TriRandNumbers'!D593),D$6-SQRT(D$3*(1-'5b.TriRandNumbers'!D593)))</f>
        <v>5.363796213208154</v>
      </c>
      <c r="E599" s="32">
        <f>IF('5b.TriRandNumbers'!E593&lt;=E$1,E$4+SQRT(E$2*'5b.TriRandNumbers'!E593),E$6-SQRT(E$3*(1-'5b.TriRandNumbers'!E593)))</f>
        <v>4.3736533872423387</v>
      </c>
      <c r="F599" s="31">
        <f>IF('5b.TriRandNumbers'!F593&lt;=F$1,F$4+SQRT(F$2*'5b.TriRandNumbers'!F593),F$6-SQRT(F$3*(1-'5b.TriRandNumbers'!F593)))</f>
        <v>2.2516450081563413</v>
      </c>
      <c r="G599" s="30">
        <f>IF('5b.TriRandNumbers'!G593&lt;=G$1,G$4+SQRT(G$2*'5b.TriRandNumbers'!G593),G$6-SQRT(G$3*(1-'5b.TriRandNumbers'!G593)))</f>
        <v>3.0640694269480666</v>
      </c>
      <c r="H599" s="35">
        <f>IF('5b.TriRandNumbers'!H593&lt;=H$1,H$4+SQRT(H$2*'5b.TriRandNumbers'!H593),H$6-SQRT(H$3*(1-'5b.TriRandNumbers'!H593)))</f>
        <v>11.189512202318808</v>
      </c>
      <c r="I599" s="34">
        <f>IF('5b.TriRandNumbers'!I593&lt;=I$1,I$4+SQRT(I$2*'5b.TriRandNumbers'!I593),I$6-SQRT(I$3*(1-'5b.TriRandNumbers'!I593)))</f>
        <v>13.053026756398943</v>
      </c>
      <c r="J599" s="33">
        <f>IF('5b.TriRandNumbers'!J593&lt;=J$1,J$4+SQRT(J$2*'5b.TriRandNumbers'!J593),J$6-SQRT(J$3*(1-'5b.TriRandNumbers'!J593)))</f>
        <v>12.983684854369915</v>
      </c>
      <c r="K599" s="32">
        <f>IF('5b.TriRandNumbers'!K593&lt;=K$1,K$4+SQRT(K$2*'5b.TriRandNumbers'!K593),K$6-SQRT(K$3*(1-'5b.TriRandNumbers'!K593)))</f>
        <v>13.137306243597681</v>
      </c>
      <c r="L599" s="31">
        <f>IF('5b.TriRandNumbers'!L593&lt;=L$1,L$4+SQRT(L$2*'5b.TriRandNumbers'!L593),L$6-SQRT(L$3*(1-'5b.TriRandNumbers'!L593)))</f>
        <v>9.3561430320694505</v>
      </c>
      <c r="M599" s="30">
        <f>IF('5b.TriRandNumbers'!M593&lt;=M$1,M$4+SQRT(M$2*'5b.TriRandNumbers'!M593),M$6-SQRT(M$3*(1-'5b.TriRandNumbers'!M593)))</f>
        <v>15.701304199110425</v>
      </c>
      <c r="N599" s="35">
        <f>IF('5b.TriRandNumbers'!N593&lt;=N$1,N$4+SQRT(N$2*'5b.TriRandNumbers'!N593),N$6-SQRT(N$3*(1-'5b.TriRandNumbers'!N593)))</f>
        <v>7.3763493309579253</v>
      </c>
      <c r="O599" s="34">
        <f>IF('5b.TriRandNumbers'!O593&lt;=O$1,O$4+SQRT(O$2*'5b.TriRandNumbers'!O593),O$6-SQRT(O$3*(1-'5b.TriRandNumbers'!O593)))</f>
        <v>13.581410986926521</v>
      </c>
      <c r="P599" s="33">
        <f>IF('5b.TriRandNumbers'!P593&lt;=P$1,P$4+SQRT(P$2*'5b.TriRandNumbers'!P593),P$6-SQRT(P$3*(1-'5b.TriRandNumbers'!P593)))</f>
        <v>15.215101184106583</v>
      </c>
      <c r="Q599" s="32">
        <f>IF('5b.TriRandNumbers'!Q593&lt;=Q$1,Q$4+SQRT(Q$2*'5b.TriRandNumbers'!Q593),Q$6-SQRT(Q$3*(1-'5b.TriRandNumbers'!Q593)))</f>
        <v>7.0693628126714287</v>
      </c>
      <c r="R599" s="31">
        <f>IF('5b.TriRandNumbers'!R593&lt;=R$1,R$4+SQRT(R$2*'5b.TriRandNumbers'!R593),R$6-SQRT(R$3*(1-'5b.TriRandNumbers'!R593)))</f>
        <v>8.1036392804139759</v>
      </c>
      <c r="S599" s="30">
        <f>IF('5b.TriRandNumbers'!S593&lt;=S$1,S$4+SQRT(S$2*'5b.TriRandNumbers'!S593),S$6-SQRT(S$3*(1-'5b.TriRandNumbers'!S593)))</f>
        <v>17.625732778103675</v>
      </c>
      <c r="T599" s="35">
        <f>IF('5b.TriRandNumbers'!T593&lt;=T$1,T$4+SQRT(T$2*'5b.TriRandNumbers'!T593),T$6-SQRT(T$3*(1-'5b.TriRandNumbers'!T593)))</f>
        <v>7.9318126062923398</v>
      </c>
      <c r="U599" s="34">
        <f>IF('5b.TriRandNumbers'!U593&lt;=U$1,U$4+SQRT(U$2*'5b.TriRandNumbers'!U593),U$6-SQRT(U$3*(1-'5b.TriRandNumbers'!U593)))</f>
        <v>8.428231772780995</v>
      </c>
      <c r="V599" s="33">
        <f>IF('5b.TriRandNumbers'!V593&lt;=V$1,V$4+SQRT(V$2*'5b.TriRandNumbers'!V593),V$6-SQRT(V$3*(1-'5b.TriRandNumbers'!V593)))</f>
        <v>10.075652854161413</v>
      </c>
      <c r="W599" s="32">
        <f>IF('5b.TriRandNumbers'!W593&lt;=W$1,W$4+SQRT(W$2*'5b.TriRandNumbers'!W593),W$6-SQRT(W$3*(1-'5b.TriRandNumbers'!W593)))</f>
        <v>9.1530165959382757</v>
      </c>
      <c r="X599" s="31">
        <f>IF('5b.TriRandNumbers'!X593&lt;=X$1,X$4+SQRT(X$2*'5b.TriRandNumbers'!X593),X$6-SQRT(X$3*(1-'5b.TriRandNumbers'!X593)))</f>
        <v>10.338290321827623</v>
      </c>
      <c r="Y599" s="30">
        <f>IF('5b.TriRandNumbers'!Y593&lt;=Y$1,Y$4+SQRT(Y$2*'5b.TriRandNumbers'!Y593),Y$6-SQRT(Y$3*(1-'5b.TriRandNumbers'!Y593)))</f>
        <v>10.162037684570578</v>
      </c>
    </row>
    <row r="600" spans="2:25" hidden="1" x14ac:dyDescent="0.25">
      <c r="B600" s="35">
        <f>IF('5b.TriRandNumbers'!B594&lt;=B$1,B$4+SQRT(B$2*'5b.TriRandNumbers'!B594),B$6-SQRT(B$3*(1-'5b.TriRandNumbers'!B594)))</f>
        <v>5.0695929675877887</v>
      </c>
      <c r="C600" s="34">
        <f>IF('5b.TriRandNumbers'!C594&lt;=C$1,C$4+SQRT(C$2*'5b.TriRandNumbers'!C594),C$6-SQRT(C$3*(1-'5b.TriRandNumbers'!C594)))</f>
        <v>3.632649553267842</v>
      </c>
      <c r="D600" s="33">
        <f>IF('5b.TriRandNumbers'!D594&lt;=D$1,D$4+SQRT(D$2*'5b.TriRandNumbers'!D594),D$6-SQRT(D$3*(1-'5b.TriRandNumbers'!D594)))</f>
        <v>5.9542872197901389</v>
      </c>
      <c r="E600" s="32">
        <f>IF('5b.TriRandNumbers'!E594&lt;=E$1,E$4+SQRT(E$2*'5b.TriRandNumbers'!E594),E$6-SQRT(E$3*(1-'5b.TriRandNumbers'!E594)))</f>
        <v>4.814507612710452</v>
      </c>
      <c r="F600" s="31">
        <f>IF('5b.TriRandNumbers'!F594&lt;=F$1,F$4+SQRT(F$2*'5b.TriRandNumbers'!F594),F$6-SQRT(F$3*(1-'5b.TriRandNumbers'!F594)))</f>
        <v>1.6367852763668091</v>
      </c>
      <c r="G600" s="30">
        <f>IF('5b.TriRandNumbers'!G594&lt;=G$1,G$4+SQRT(G$2*'5b.TriRandNumbers'!G594),G$6-SQRT(G$3*(1-'5b.TriRandNumbers'!G594)))</f>
        <v>3.323342473429626</v>
      </c>
      <c r="H600" s="35">
        <f>IF('5b.TriRandNumbers'!H594&lt;=H$1,H$4+SQRT(H$2*'5b.TriRandNumbers'!H594),H$6-SQRT(H$3*(1-'5b.TriRandNumbers'!H594)))</f>
        <v>13.147360195475684</v>
      </c>
      <c r="I600" s="34">
        <f>IF('5b.TriRandNumbers'!I594&lt;=I$1,I$4+SQRT(I$2*'5b.TriRandNumbers'!I594),I$6-SQRT(I$3*(1-'5b.TriRandNumbers'!I594)))</f>
        <v>18.936275171487992</v>
      </c>
      <c r="J600" s="33">
        <f>IF('5b.TriRandNumbers'!J594&lt;=J$1,J$4+SQRT(J$2*'5b.TriRandNumbers'!J594),J$6-SQRT(J$3*(1-'5b.TriRandNumbers'!J594)))</f>
        <v>10.235392260586584</v>
      </c>
      <c r="K600" s="32">
        <f>IF('5b.TriRandNumbers'!K594&lt;=K$1,K$4+SQRT(K$2*'5b.TriRandNumbers'!K594),K$6-SQRT(K$3*(1-'5b.TriRandNumbers'!K594)))</f>
        <v>14.58991489194913</v>
      </c>
      <c r="L600" s="31">
        <f>IF('5b.TriRandNumbers'!L594&lt;=L$1,L$4+SQRT(L$2*'5b.TriRandNumbers'!L594),L$6-SQRT(L$3*(1-'5b.TriRandNumbers'!L594)))</f>
        <v>10.31758661518816</v>
      </c>
      <c r="M600" s="30">
        <f>IF('5b.TriRandNumbers'!M594&lt;=M$1,M$4+SQRT(M$2*'5b.TriRandNumbers'!M594),M$6-SQRT(M$3*(1-'5b.TriRandNumbers'!M594)))</f>
        <v>8.9754897883854987</v>
      </c>
      <c r="N600" s="35">
        <f>IF('5b.TriRandNumbers'!N594&lt;=N$1,N$4+SQRT(N$2*'5b.TriRandNumbers'!N594),N$6-SQRT(N$3*(1-'5b.TriRandNumbers'!N594)))</f>
        <v>16.601661088785846</v>
      </c>
      <c r="O600" s="34">
        <f>IF('5b.TriRandNumbers'!O594&lt;=O$1,O$4+SQRT(O$2*'5b.TriRandNumbers'!O594),O$6-SQRT(O$3*(1-'5b.TriRandNumbers'!O594)))</f>
        <v>16.27436415311568</v>
      </c>
      <c r="P600" s="33">
        <f>IF('5b.TriRandNumbers'!P594&lt;=P$1,P$4+SQRT(P$2*'5b.TriRandNumbers'!P594),P$6-SQRT(P$3*(1-'5b.TriRandNumbers'!P594)))</f>
        <v>15.185366747014243</v>
      </c>
      <c r="Q600" s="32">
        <f>IF('5b.TriRandNumbers'!Q594&lt;=Q$1,Q$4+SQRT(Q$2*'5b.TriRandNumbers'!Q594),Q$6-SQRT(Q$3*(1-'5b.TriRandNumbers'!Q594)))</f>
        <v>11.381265235139907</v>
      </c>
      <c r="R600" s="31">
        <f>IF('5b.TriRandNumbers'!R594&lt;=R$1,R$4+SQRT(R$2*'5b.TriRandNumbers'!R594),R$6-SQRT(R$3*(1-'5b.TriRandNumbers'!R594)))</f>
        <v>16.120012291275124</v>
      </c>
      <c r="S600" s="30">
        <f>IF('5b.TriRandNumbers'!S594&lt;=S$1,S$4+SQRT(S$2*'5b.TriRandNumbers'!S594),S$6-SQRT(S$3*(1-'5b.TriRandNumbers'!S594)))</f>
        <v>11.282985157459123</v>
      </c>
      <c r="T600" s="35">
        <f>IF('5b.TriRandNumbers'!T594&lt;=T$1,T$4+SQRT(T$2*'5b.TriRandNumbers'!T594),T$6-SQRT(T$3*(1-'5b.TriRandNumbers'!T594)))</f>
        <v>16.27429080077226</v>
      </c>
      <c r="U600" s="34">
        <f>IF('5b.TriRandNumbers'!U594&lt;=U$1,U$4+SQRT(U$2*'5b.TriRandNumbers'!U594),U$6-SQRT(U$3*(1-'5b.TriRandNumbers'!U594)))</f>
        <v>12.285618277394839</v>
      </c>
      <c r="V600" s="33">
        <f>IF('5b.TriRandNumbers'!V594&lt;=V$1,V$4+SQRT(V$2*'5b.TriRandNumbers'!V594),V$6-SQRT(V$3*(1-'5b.TriRandNumbers'!V594)))</f>
        <v>16.791581951019676</v>
      </c>
      <c r="W600" s="32">
        <f>IF('5b.TriRandNumbers'!W594&lt;=W$1,W$4+SQRT(W$2*'5b.TriRandNumbers'!W594),W$6-SQRT(W$3*(1-'5b.TriRandNumbers'!W594)))</f>
        <v>9.9290500378490663</v>
      </c>
      <c r="X600" s="31">
        <f>IF('5b.TriRandNumbers'!X594&lt;=X$1,X$4+SQRT(X$2*'5b.TriRandNumbers'!X594),X$6-SQRT(X$3*(1-'5b.TriRandNumbers'!X594)))</f>
        <v>11.662060141605583</v>
      </c>
      <c r="Y600" s="30">
        <f>IF('5b.TriRandNumbers'!Y594&lt;=Y$1,Y$4+SQRT(Y$2*'5b.TriRandNumbers'!Y594),Y$6-SQRT(Y$3*(1-'5b.TriRandNumbers'!Y594)))</f>
        <v>12.157473980101756</v>
      </c>
    </row>
    <row r="601" spans="2:25" hidden="1" x14ac:dyDescent="0.25">
      <c r="B601" s="35">
        <f>IF('5b.TriRandNumbers'!B595&lt;=B$1,B$4+SQRT(B$2*'5b.TriRandNumbers'!B595),B$6-SQRT(B$3*(1-'5b.TriRandNumbers'!B595)))</f>
        <v>4.6020585808115611</v>
      </c>
      <c r="C601" s="34">
        <f>IF('5b.TriRandNumbers'!C595&lt;=C$1,C$4+SQRT(C$2*'5b.TriRandNumbers'!C595),C$6-SQRT(C$3*(1-'5b.TriRandNumbers'!C595)))</f>
        <v>2.4547649859779268</v>
      </c>
      <c r="D601" s="33">
        <f>IF('5b.TriRandNumbers'!D595&lt;=D$1,D$4+SQRT(D$2*'5b.TriRandNumbers'!D595),D$6-SQRT(D$3*(1-'5b.TriRandNumbers'!D595)))</f>
        <v>4.641422104640883</v>
      </c>
      <c r="E601" s="32">
        <f>IF('5b.TriRandNumbers'!E595&lt;=E$1,E$4+SQRT(E$2*'5b.TriRandNumbers'!E595),E$6-SQRT(E$3*(1-'5b.TriRandNumbers'!E595)))</f>
        <v>4.2865257352375643</v>
      </c>
      <c r="F601" s="31">
        <f>IF('5b.TriRandNumbers'!F595&lt;=F$1,F$4+SQRT(F$2*'5b.TriRandNumbers'!F595),F$6-SQRT(F$3*(1-'5b.TriRandNumbers'!F595)))</f>
        <v>2.1196746369567965</v>
      </c>
      <c r="G601" s="30">
        <f>IF('5b.TriRandNumbers'!G595&lt;=G$1,G$4+SQRT(G$2*'5b.TriRandNumbers'!G595),G$6-SQRT(G$3*(1-'5b.TriRandNumbers'!G595)))</f>
        <v>2.8798647908549495</v>
      </c>
      <c r="H601" s="35">
        <f>IF('5b.TriRandNumbers'!H595&lt;=H$1,H$4+SQRT(H$2*'5b.TriRandNumbers'!H595),H$6-SQRT(H$3*(1-'5b.TriRandNumbers'!H595)))</f>
        <v>12.109107263565223</v>
      </c>
      <c r="I601" s="34">
        <f>IF('5b.TriRandNumbers'!I595&lt;=I$1,I$4+SQRT(I$2*'5b.TriRandNumbers'!I595),I$6-SQRT(I$3*(1-'5b.TriRandNumbers'!I595)))</f>
        <v>15.146495535728029</v>
      </c>
      <c r="J601" s="33">
        <f>IF('5b.TriRandNumbers'!J595&lt;=J$1,J$4+SQRT(J$2*'5b.TriRandNumbers'!J595),J$6-SQRT(J$3*(1-'5b.TriRandNumbers'!J595)))</f>
        <v>11.131810845015163</v>
      </c>
      <c r="K601" s="32">
        <f>IF('5b.TriRandNumbers'!K595&lt;=K$1,K$4+SQRT(K$2*'5b.TriRandNumbers'!K595),K$6-SQRT(K$3*(1-'5b.TriRandNumbers'!K595)))</f>
        <v>12.14953099128692</v>
      </c>
      <c r="L601" s="31">
        <f>IF('5b.TriRandNumbers'!L595&lt;=L$1,L$4+SQRT(L$2*'5b.TriRandNumbers'!L595),L$6-SQRT(L$3*(1-'5b.TriRandNumbers'!L595)))</f>
        <v>17.091809790727545</v>
      </c>
      <c r="M601" s="30">
        <f>IF('5b.TriRandNumbers'!M595&lt;=M$1,M$4+SQRT(M$2*'5b.TriRandNumbers'!M595),M$6-SQRT(M$3*(1-'5b.TriRandNumbers'!M595)))</f>
        <v>17.676904716033462</v>
      </c>
      <c r="N601" s="35">
        <f>IF('5b.TriRandNumbers'!N595&lt;=N$1,N$4+SQRT(N$2*'5b.TriRandNumbers'!N595),N$6-SQRT(N$3*(1-'5b.TriRandNumbers'!N595)))</f>
        <v>8.9001660742949511</v>
      </c>
      <c r="O601" s="34">
        <f>IF('5b.TriRandNumbers'!O595&lt;=O$1,O$4+SQRT(O$2*'5b.TriRandNumbers'!O595),O$6-SQRT(O$3*(1-'5b.TriRandNumbers'!O595)))</f>
        <v>18.346419394115053</v>
      </c>
      <c r="P601" s="33">
        <f>IF('5b.TriRandNumbers'!P595&lt;=P$1,P$4+SQRT(P$2*'5b.TriRandNumbers'!P595),P$6-SQRT(P$3*(1-'5b.TriRandNumbers'!P595)))</f>
        <v>9.1316539436712709</v>
      </c>
      <c r="Q601" s="32">
        <f>IF('5b.TriRandNumbers'!Q595&lt;=Q$1,Q$4+SQRT(Q$2*'5b.TriRandNumbers'!Q595),Q$6-SQRT(Q$3*(1-'5b.TriRandNumbers'!Q595)))</f>
        <v>7.50169524841297</v>
      </c>
      <c r="R601" s="31">
        <f>IF('5b.TriRandNumbers'!R595&lt;=R$1,R$4+SQRT(R$2*'5b.TriRandNumbers'!R595),R$6-SQRT(R$3*(1-'5b.TriRandNumbers'!R595)))</f>
        <v>12.692386550554964</v>
      </c>
      <c r="S601" s="30">
        <f>IF('5b.TriRandNumbers'!S595&lt;=S$1,S$4+SQRT(S$2*'5b.TriRandNumbers'!S595),S$6-SQRT(S$3*(1-'5b.TriRandNumbers'!S595)))</f>
        <v>12.500630388694944</v>
      </c>
      <c r="T601" s="35">
        <f>IF('5b.TriRandNumbers'!T595&lt;=T$1,T$4+SQRT(T$2*'5b.TriRandNumbers'!T595),T$6-SQRT(T$3*(1-'5b.TriRandNumbers'!T595)))</f>
        <v>15.04063989714917</v>
      </c>
      <c r="U601" s="34">
        <f>IF('5b.TriRandNumbers'!U595&lt;=U$1,U$4+SQRT(U$2*'5b.TriRandNumbers'!U595),U$6-SQRT(U$3*(1-'5b.TriRandNumbers'!U595)))</f>
        <v>10.602572607062902</v>
      </c>
      <c r="V601" s="33">
        <f>IF('5b.TriRandNumbers'!V595&lt;=V$1,V$4+SQRT(V$2*'5b.TriRandNumbers'!V595),V$6-SQRT(V$3*(1-'5b.TriRandNumbers'!V595)))</f>
        <v>8.5989914779561811</v>
      </c>
      <c r="W601" s="32">
        <f>IF('5b.TriRandNumbers'!W595&lt;=W$1,W$4+SQRT(W$2*'5b.TriRandNumbers'!W595),W$6-SQRT(W$3*(1-'5b.TriRandNumbers'!W595)))</f>
        <v>11.211127898225952</v>
      </c>
      <c r="X601" s="31">
        <f>IF('5b.TriRandNumbers'!X595&lt;=X$1,X$4+SQRT(X$2*'5b.TriRandNumbers'!X595),X$6-SQRT(X$3*(1-'5b.TriRandNumbers'!X595)))</f>
        <v>9.9870853261536183</v>
      </c>
      <c r="Y601" s="30">
        <f>IF('5b.TriRandNumbers'!Y595&lt;=Y$1,Y$4+SQRT(Y$2*'5b.TriRandNumbers'!Y595),Y$6-SQRT(Y$3*(1-'5b.TriRandNumbers'!Y595)))</f>
        <v>9.4297206136970146</v>
      </c>
    </row>
    <row r="602" spans="2:25" hidden="1" x14ac:dyDescent="0.25">
      <c r="B602" s="35">
        <f>IF('5b.TriRandNumbers'!B596&lt;=B$1,B$4+SQRT(B$2*'5b.TriRandNumbers'!B596),B$6-SQRT(B$3*(1-'5b.TriRandNumbers'!B596)))</f>
        <v>4.4384875983273746</v>
      </c>
      <c r="C602" s="34">
        <f>IF('5b.TriRandNumbers'!C596&lt;=C$1,C$4+SQRT(C$2*'5b.TriRandNumbers'!C596),C$6-SQRT(C$3*(1-'5b.TriRandNumbers'!C596)))</f>
        <v>3.9527223006853065</v>
      </c>
      <c r="D602" s="33">
        <f>IF('5b.TriRandNumbers'!D596&lt;=D$1,D$4+SQRT(D$2*'5b.TriRandNumbers'!D596),D$6-SQRT(D$3*(1-'5b.TriRandNumbers'!D596)))</f>
        <v>5.6609031864058377</v>
      </c>
      <c r="E602" s="32">
        <f>IF('5b.TriRandNumbers'!E596&lt;=E$1,E$4+SQRT(E$2*'5b.TriRandNumbers'!E596),E$6-SQRT(E$3*(1-'5b.TriRandNumbers'!E596)))</f>
        <v>3.3953008400953175</v>
      </c>
      <c r="F602" s="31">
        <f>IF('5b.TriRandNumbers'!F596&lt;=F$1,F$4+SQRT(F$2*'5b.TriRandNumbers'!F596),F$6-SQRT(F$3*(1-'5b.TriRandNumbers'!F596)))</f>
        <v>2.1405660818680583</v>
      </c>
      <c r="G602" s="30">
        <f>IF('5b.TriRandNumbers'!G596&lt;=G$1,G$4+SQRT(G$2*'5b.TriRandNumbers'!G596),G$6-SQRT(G$3*(1-'5b.TriRandNumbers'!G596)))</f>
        <v>3.2943662639920581</v>
      </c>
      <c r="H602" s="35">
        <f>IF('5b.TriRandNumbers'!H596&lt;=H$1,H$4+SQRT(H$2*'5b.TriRandNumbers'!H596),H$6-SQRT(H$3*(1-'5b.TriRandNumbers'!H596)))</f>
        <v>11.300380140171127</v>
      </c>
      <c r="I602" s="34">
        <f>IF('5b.TriRandNumbers'!I596&lt;=I$1,I$4+SQRT(I$2*'5b.TriRandNumbers'!I596),I$6-SQRT(I$3*(1-'5b.TriRandNumbers'!I596)))</f>
        <v>7.902574576012392</v>
      </c>
      <c r="J602" s="33">
        <f>IF('5b.TriRandNumbers'!J596&lt;=J$1,J$4+SQRT(J$2*'5b.TriRandNumbers'!J596),J$6-SQRT(J$3*(1-'5b.TriRandNumbers'!J596)))</f>
        <v>11.711507805396369</v>
      </c>
      <c r="K602" s="32">
        <f>IF('5b.TriRandNumbers'!K596&lt;=K$1,K$4+SQRT(K$2*'5b.TriRandNumbers'!K596),K$6-SQRT(K$3*(1-'5b.TriRandNumbers'!K596)))</f>
        <v>14.857660590676407</v>
      </c>
      <c r="L602" s="31">
        <f>IF('5b.TriRandNumbers'!L596&lt;=L$1,L$4+SQRT(L$2*'5b.TriRandNumbers'!L596),L$6-SQRT(L$3*(1-'5b.TriRandNumbers'!L596)))</f>
        <v>9.6216557586095846</v>
      </c>
      <c r="M602" s="30">
        <f>IF('5b.TriRandNumbers'!M596&lt;=M$1,M$4+SQRT(M$2*'5b.TriRandNumbers'!M596),M$6-SQRT(M$3*(1-'5b.TriRandNumbers'!M596)))</f>
        <v>8.444782575129242</v>
      </c>
      <c r="N602" s="35">
        <f>IF('5b.TriRandNumbers'!N596&lt;=N$1,N$4+SQRT(N$2*'5b.TriRandNumbers'!N596),N$6-SQRT(N$3*(1-'5b.TriRandNumbers'!N596)))</f>
        <v>12.938032284445118</v>
      </c>
      <c r="O602" s="34">
        <f>IF('5b.TriRandNumbers'!O596&lt;=O$1,O$4+SQRT(O$2*'5b.TriRandNumbers'!O596),O$6-SQRT(O$3*(1-'5b.TriRandNumbers'!O596)))</f>
        <v>9.1519870779348871</v>
      </c>
      <c r="P602" s="33">
        <f>IF('5b.TriRandNumbers'!P596&lt;=P$1,P$4+SQRT(P$2*'5b.TriRandNumbers'!P596),P$6-SQRT(P$3*(1-'5b.TriRandNumbers'!P596)))</f>
        <v>7.8713161120305584</v>
      </c>
      <c r="Q602" s="32">
        <f>IF('5b.TriRandNumbers'!Q596&lt;=Q$1,Q$4+SQRT(Q$2*'5b.TriRandNumbers'!Q596),Q$6-SQRT(Q$3*(1-'5b.TriRandNumbers'!Q596)))</f>
        <v>9.933546531747794</v>
      </c>
      <c r="R602" s="31">
        <f>IF('5b.TriRandNumbers'!R596&lt;=R$1,R$4+SQRT(R$2*'5b.TriRandNumbers'!R596),R$6-SQRT(R$3*(1-'5b.TriRandNumbers'!R596)))</f>
        <v>5.6808032915729827</v>
      </c>
      <c r="S602" s="30">
        <f>IF('5b.TriRandNumbers'!S596&lt;=S$1,S$4+SQRT(S$2*'5b.TriRandNumbers'!S596),S$6-SQRT(S$3*(1-'5b.TriRandNumbers'!S596)))</f>
        <v>12.153441864418468</v>
      </c>
      <c r="T602" s="35">
        <f>IF('5b.TriRandNumbers'!T596&lt;=T$1,T$4+SQRT(T$2*'5b.TriRandNumbers'!T596),T$6-SQRT(T$3*(1-'5b.TriRandNumbers'!T596)))</f>
        <v>12.326663534436809</v>
      </c>
      <c r="U602" s="34">
        <f>IF('5b.TriRandNumbers'!U596&lt;=U$1,U$4+SQRT(U$2*'5b.TriRandNumbers'!U596),U$6-SQRT(U$3*(1-'5b.TriRandNumbers'!U596)))</f>
        <v>15.481337406376802</v>
      </c>
      <c r="V602" s="33">
        <f>IF('5b.TriRandNumbers'!V596&lt;=V$1,V$4+SQRT(V$2*'5b.TriRandNumbers'!V596),V$6-SQRT(V$3*(1-'5b.TriRandNumbers'!V596)))</f>
        <v>8.6472728699263612</v>
      </c>
      <c r="W602" s="32">
        <f>IF('5b.TriRandNumbers'!W596&lt;=W$1,W$4+SQRT(W$2*'5b.TriRandNumbers'!W596),W$6-SQRT(W$3*(1-'5b.TriRandNumbers'!W596)))</f>
        <v>12.425622272648432</v>
      </c>
      <c r="X602" s="31">
        <f>IF('5b.TriRandNumbers'!X596&lt;=X$1,X$4+SQRT(X$2*'5b.TriRandNumbers'!X596),X$6-SQRT(X$3*(1-'5b.TriRandNumbers'!X596)))</f>
        <v>16.005405421020736</v>
      </c>
      <c r="Y602" s="30">
        <f>IF('5b.TriRandNumbers'!Y596&lt;=Y$1,Y$4+SQRT(Y$2*'5b.TriRandNumbers'!Y596),Y$6-SQRT(Y$3*(1-'5b.TriRandNumbers'!Y596)))</f>
        <v>11.586873146136021</v>
      </c>
    </row>
    <row r="603" spans="2:25" hidden="1" x14ac:dyDescent="0.25">
      <c r="B603" s="35">
        <f>IF('5b.TriRandNumbers'!B597&lt;=B$1,B$4+SQRT(B$2*'5b.TriRandNumbers'!B597),B$6-SQRT(B$3*(1-'5b.TriRandNumbers'!B597)))</f>
        <v>3.2421516777566906</v>
      </c>
      <c r="C603" s="34">
        <f>IF('5b.TriRandNumbers'!C597&lt;=C$1,C$4+SQRT(C$2*'5b.TriRandNumbers'!C597),C$6-SQRT(C$3*(1-'5b.TriRandNumbers'!C597)))</f>
        <v>2.4452744354777289</v>
      </c>
      <c r="D603" s="33">
        <f>IF('5b.TriRandNumbers'!D597&lt;=D$1,D$4+SQRT(D$2*'5b.TriRandNumbers'!D597),D$6-SQRT(D$3*(1-'5b.TriRandNumbers'!D597)))</f>
        <v>6.3129801872737827</v>
      </c>
      <c r="E603" s="32">
        <f>IF('5b.TriRandNumbers'!E597&lt;=E$1,E$4+SQRT(E$2*'5b.TriRandNumbers'!E597),E$6-SQRT(E$3*(1-'5b.TriRandNumbers'!E597)))</f>
        <v>3.5421119009458337</v>
      </c>
      <c r="F603" s="31">
        <f>IF('5b.TriRandNumbers'!F597&lt;=F$1,F$4+SQRT(F$2*'5b.TriRandNumbers'!F597),F$6-SQRT(F$3*(1-'5b.TriRandNumbers'!F597)))</f>
        <v>1.8382574197673947</v>
      </c>
      <c r="G603" s="30">
        <f>IF('5b.TriRandNumbers'!G597&lt;=G$1,G$4+SQRT(G$2*'5b.TriRandNumbers'!G597),G$6-SQRT(G$3*(1-'5b.TriRandNumbers'!G597)))</f>
        <v>4.1897962990451072</v>
      </c>
      <c r="H603" s="35">
        <f>IF('5b.TriRandNumbers'!H597&lt;=H$1,H$4+SQRT(H$2*'5b.TriRandNumbers'!H597),H$6-SQRT(H$3*(1-'5b.TriRandNumbers'!H597)))</f>
        <v>9.8219505452618652</v>
      </c>
      <c r="I603" s="34">
        <f>IF('5b.TriRandNumbers'!I597&lt;=I$1,I$4+SQRT(I$2*'5b.TriRandNumbers'!I597),I$6-SQRT(I$3*(1-'5b.TriRandNumbers'!I597)))</f>
        <v>7.0331673884588444</v>
      </c>
      <c r="J603" s="33">
        <f>IF('5b.TriRandNumbers'!J597&lt;=J$1,J$4+SQRT(J$2*'5b.TriRandNumbers'!J597),J$6-SQRT(J$3*(1-'5b.TriRandNumbers'!J597)))</f>
        <v>9.9606844003735731</v>
      </c>
      <c r="K603" s="32">
        <f>IF('5b.TriRandNumbers'!K597&lt;=K$1,K$4+SQRT(K$2*'5b.TriRandNumbers'!K597),K$6-SQRT(K$3*(1-'5b.TriRandNumbers'!K597)))</f>
        <v>9.3355520996985923</v>
      </c>
      <c r="L603" s="31">
        <f>IF('5b.TriRandNumbers'!L597&lt;=L$1,L$4+SQRT(L$2*'5b.TriRandNumbers'!L597),L$6-SQRT(L$3*(1-'5b.TriRandNumbers'!L597)))</f>
        <v>11.647223987796997</v>
      </c>
      <c r="M603" s="30">
        <f>IF('5b.TriRandNumbers'!M597&lt;=M$1,M$4+SQRT(M$2*'5b.TriRandNumbers'!M597),M$6-SQRT(M$3*(1-'5b.TriRandNumbers'!M597)))</f>
        <v>12.94014731625553</v>
      </c>
      <c r="N603" s="35">
        <f>IF('5b.TriRandNumbers'!N597&lt;=N$1,N$4+SQRT(N$2*'5b.TriRandNumbers'!N597),N$6-SQRT(N$3*(1-'5b.TriRandNumbers'!N597)))</f>
        <v>5.7263799614772708</v>
      </c>
      <c r="O603" s="34">
        <f>IF('5b.TriRandNumbers'!O597&lt;=O$1,O$4+SQRT(O$2*'5b.TriRandNumbers'!O597),O$6-SQRT(O$3*(1-'5b.TriRandNumbers'!O597)))</f>
        <v>10.726162223142749</v>
      </c>
      <c r="P603" s="33">
        <f>IF('5b.TriRandNumbers'!P597&lt;=P$1,P$4+SQRT(P$2*'5b.TriRandNumbers'!P597),P$6-SQRT(P$3*(1-'5b.TriRandNumbers'!P597)))</f>
        <v>17.301194329093214</v>
      </c>
      <c r="Q603" s="32">
        <f>IF('5b.TriRandNumbers'!Q597&lt;=Q$1,Q$4+SQRT(Q$2*'5b.TriRandNumbers'!Q597),Q$6-SQRT(Q$3*(1-'5b.TriRandNumbers'!Q597)))</f>
        <v>14.866507312968164</v>
      </c>
      <c r="R603" s="31">
        <f>IF('5b.TriRandNumbers'!R597&lt;=R$1,R$4+SQRT(R$2*'5b.TriRandNumbers'!R597),R$6-SQRT(R$3*(1-'5b.TriRandNumbers'!R597)))</f>
        <v>9.7889275925562664</v>
      </c>
      <c r="S603" s="30">
        <f>IF('5b.TriRandNumbers'!S597&lt;=S$1,S$4+SQRT(S$2*'5b.TriRandNumbers'!S597),S$6-SQRT(S$3*(1-'5b.TriRandNumbers'!S597)))</f>
        <v>8.9404583645744822</v>
      </c>
      <c r="T603" s="35">
        <f>IF('5b.TriRandNumbers'!T597&lt;=T$1,T$4+SQRT(T$2*'5b.TriRandNumbers'!T597),T$6-SQRT(T$3*(1-'5b.TriRandNumbers'!T597)))</f>
        <v>9.0542606701422095</v>
      </c>
      <c r="U603" s="34">
        <f>IF('5b.TriRandNumbers'!U597&lt;=U$1,U$4+SQRT(U$2*'5b.TriRandNumbers'!U597),U$6-SQRT(U$3*(1-'5b.TriRandNumbers'!U597)))</f>
        <v>9.2731042203501488</v>
      </c>
      <c r="V603" s="33">
        <f>IF('5b.TriRandNumbers'!V597&lt;=V$1,V$4+SQRT(V$2*'5b.TriRandNumbers'!V597),V$6-SQRT(V$3*(1-'5b.TriRandNumbers'!V597)))</f>
        <v>15.823965832305131</v>
      </c>
      <c r="W603" s="32">
        <f>IF('5b.TriRandNumbers'!W597&lt;=W$1,W$4+SQRT(W$2*'5b.TriRandNumbers'!W597),W$6-SQRT(W$3*(1-'5b.TriRandNumbers'!W597)))</f>
        <v>9.791438518456463</v>
      </c>
      <c r="X603" s="31">
        <f>IF('5b.TriRandNumbers'!X597&lt;=X$1,X$4+SQRT(X$2*'5b.TriRandNumbers'!X597),X$6-SQRT(X$3*(1-'5b.TriRandNumbers'!X597)))</f>
        <v>10.291991715634309</v>
      </c>
      <c r="Y603" s="30">
        <f>IF('5b.TriRandNumbers'!Y597&lt;=Y$1,Y$4+SQRT(Y$2*'5b.TriRandNumbers'!Y597),Y$6-SQRT(Y$3*(1-'5b.TriRandNumbers'!Y597)))</f>
        <v>12.79954166215682</v>
      </c>
    </row>
    <row r="604" spans="2:25" hidden="1" x14ac:dyDescent="0.25">
      <c r="B604" s="35">
        <f>IF('5b.TriRandNumbers'!B598&lt;=B$1,B$4+SQRT(B$2*'5b.TriRandNumbers'!B598),B$6-SQRT(B$3*(1-'5b.TriRandNumbers'!B598)))</f>
        <v>4.6627271739641447</v>
      </c>
      <c r="C604" s="34">
        <f>IF('5b.TriRandNumbers'!C598&lt;=C$1,C$4+SQRT(C$2*'5b.TriRandNumbers'!C598),C$6-SQRT(C$3*(1-'5b.TriRandNumbers'!C598)))</f>
        <v>1.3595588946532555</v>
      </c>
      <c r="D604" s="33">
        <f>IF('5b.TriRandNumbers'!D598&lt;=D$1,D$4+SQRT(D$2*'5b.TriRandNumbers'!D598),D$6-SQRT(D$3*(1-'5b.TriRandNumbers'!D598)))</f>
        <v>6.1680845301494163</v>
      </c>
      <c r="E604" s="32">
        <f>IF('5b.TriRandNumbers'!E598&lt;=E$1,E$4+SQRT(E$2*'5b.TriRandNumbers'!E598),E$6-SQRT(E$3*(1-'5b.TriRandNumbers'!E598)))</f>
        <v>4.3478309622710807</v>
      </c>
      <c r="F604" s="31">
        <f>IF('5b.TriRandNumbers'!F598&lt;=F$1,F$4+SQRT(F$2*'5b.TriRandNumbers'!F598),F$6-SQRT(F$3*(1-'5b.TriRandNumbers'!F598)))</f>
        <v>1.5179311111708271</v>
      </c>
      <c r="G604" s="30">
        <f>IF('5b.TriRandNumbers'!G598&lt;=G$1,G$4+SQRT(G$2*'5b.TriRandNumbers'!G598),G$6-SQRT(G$3*(1-'5b.TriRandNumbers'!G598)))</f>
        <v>3.1197123919103777</v>
      </c>
      <c r="H604" s="35">
        <f>IF('5b.TriRandNumbers'!H598&lt;=H$1,H$4+SQRT(H$2*'5b.TriRandNumbers'!H598),H$6-SQRT(H$3*(1-'5b.TriRandNumbers'!H598)))</f>
        <v>9.2523786985303094</v>
      </c>
      <c r="I604" s="34">
        <f>IF('5b.TriRandNumbers'!I598&lt;=I$1,I$4+SQRT(I$2*'5b.TriRandNumbers'!I598),I$6-SQRT(I$3*(1-'5b.TriRandNumbers'!I598)))</f>
        <v>5.2633534062989398</v>
      </c>
      <c r="J604" s="33">
        <f>IF('5b.TriRandNumbers'!J598&lt;=J$1,J$4+SQRT(J$2*'5b.TriRandNumbers'!J598),J$6-SQRT(J$3*(1-'5b.TriRandNumbers'!J598)))</f>
        <v>11.385681555296536</v>
      </c>
      <c r="K604" s="32">
        <f>IF('5b.TriRandNumbers'!K598&lt;=K$1,K$4+SQRT(K$2*'5b.TriRandNumbers'!K598),K$6-SQRT(K$3*(1-'5b.TriRandNumbers'!K598)))</f>
        <v>15.162274873121692</v>
      </c>
      <c r="L604" s="31">
        <f>IF('5b.TriRandNumbers'!L598&lt;=L$1,L$4+SQRT(L$2*'5b.TriRandNumbers'!L598),L$6-SQRT(L$3*(1-'5b.TriRandNumbers'!L598)))</f>
        <v>9.8211618366530722</v>
      </c>
      <c r="M604" s="30">
        <f>IF('5b.TriRandNumbers'!M598&lt;=M$1,M$4+SQRT(M$2*'5b.TriRandNumbers'!M598),M$6-SQRT(M$3*(1-'5b.TriRandNumbers'!M598)))</f>
        <v>12.139503580962216</v>
      </c>
      <c r="N604" s="35">
        <f>IF('5b.TriRandNumbers'!N598&lt;=N$1,N$4+SQRT(N$2*'5b.TriRandNumbers'!N598),N$6-SQRT(N$3*(1-'5b.TriRandNumbers'!N598)))</f>
        <v>10.23471288925086</v>
      </c>
      <c r="O604" s="34">
        <f>IF('5b.TriRandNumbers'!O598&lt;=O$1,O$4+SQRT(O$2*'5b.TriRandNumbers'!O598),O$6-SQRT(O$3*(1-'5b.TriRandNumbers'!O598)))</f>
        <v>11.768116213425975</v>
      </c>
      <c r="P604" s="33">
        <f>IF('5b.TriRandNumbers'!P598&lt;=P$1,P$4+SQRT(P$2*'5b.TriRandNumbers'!P598),P$6-SQRT(P$3*(1-'5b.TriRandNumbers'!P598)))</f>
        <v>6.0414603158096059</v>
      </c>
      <c r="Q604" s="32">
        <f>IF('5b.TriRandNumbers'!Q598&lt;=Q$1,Q$4+SQRT(Q$2*'5b.TriRandNumbers'!Q598),Q$6-SQRT(Q$3*(1-'5b.TriRandNumbers'!Q598)))</f>
        <v>6.3030422854332659</v>
      </c>
      <c r="R604" s="31">
        <f>IF('5b.TriRandNumbers'!R598&lt;=R$1,R$4+SQRT(R$2*'5b.TriRandNumbers'!R598),R$6-SQRT(R$3*(1-'5b.TriRandNumbers'!R598)))</f>
        <v>13.815653210069961</v>
      </c>
      <c r="S604" s="30">
        <f>IF('5b.TriRandNumbers'!S598&lt;=S$1,S$4+SQRT(S$2*'5b.TriRandNumbers'!S598),S$6-SQRT(S$3*(1-'5b.TriRandNumbers'!S598)))</f>
        <v>10.810909335786256</v>
      </c>
      <c r="T604" s="35">
        <f>IF('5b.TriRandNumbers'!T598&lt;=T$1,T$4+SQRT(T$2*'5b.TriRandNumbers'!T598),T$6-SQRT(T$3*(1-'5b.TriRandNumbers'!T598)))</f>
        <v>10.641936071217827</v>
      </c>
      <c r="U604" s="34">
        <f>IF('5b.TriRandNumbers'!U598&lt;=U$1,U$4+SQRT(U$2*'5b.TriRandNumbers'!U598),U$6-SQRT(U$3*(1-'5b.TriRandNumbers'!U598)))</f>
        <v>10.178535047576041</v>
      </c>
      <c r="V604" s="33">
        <f>IF('5b.TriRandNumbers'!V598&lt;=V$1,V$4+SQRT(V$2*'5b.TriRandNumbers'!V598),V$6-SQRT(V$3*(1-'5b.TriRandNumbers'!V598)))</f>
        <v>13.020516167635334</v>
      </c>
      <c r="W604" s="32">
        <f>IF('5b.TriRandNumbers'!W598&lt;=W$1,W$4+SQRT(W$2*'5b.TriRandNumbers'!W598),W$6-SQRT(W$3*(1-'5b.TriRandNumbers'!W598)))</f>
        <v>14.496819745670326</v>
      </c>
      <c r="X604" s="31">
        <f>IF('5b.TriRandNumbers'!X598&lt;=X$1,X$4+SQRT(X$2*'5b.TriRandNumbers'!X598),X$6-SQRT(X$3*(1-'5b.TriRandNumbers'!X598)))</f>
        <v>9.06313532498584</v>
      </c>
      <c r="Y604" s="30">
        <f>IF('5b.TriRandNumbers'!Y598&lt;=Y$1,Y$4+SQRT(Y$2*'5b.TriRandNumbers'!Y598),Y$6-SQRT(Y$3*(1-'5b.TriRandNumbers'!Y598)))</f>
        <v>7.7128995262973099</v>
      </c>
    </row>
    <row r="605" spans="2:25" hidden="1" x14ac:dyDescent="0.25">
      <c r="B605" s="35">
        <f>IF('5b.TriRandNumbers'!B599&lt;=B$1,B$4+SQRT(B$2*'5b.TriRandNumbers'!B599),B$6-SQRT(B$3*(1-'5b.TriRandNumbers'!B599)))</f>
        <v>4.4624939327439677</v>
      </c>
      <c r="C605" s="34">
        <f>IF('5b.TriRandNumbers'!C599&lt;=C$1,C$4+SQRT(C$2*'5b.TriRandNumbers'!C599),C$6-SQRT(C$3*(1-'5b.TriRandNumbers'!C599)))</f>
        <v>3.1373266981876284</v>
      </c>
      <c r="D605" s="33">
        <f>IF('5b.TriRandNumbers'!D599&lt;=D$1,D$4+SQRT(D$2*'5b.TriRandNumbers'!D599),D$6-SQRT(D$3*(1-'5b.TriRandNumbers'!D599)))</f>
        <v>4.6583574944850099</v>
      </c>
      <c r="E605" s="32">
        <f>IF('5b.TriRandNumbers'!E599&lt;=E$1,E$4+SQRT(E$2*'5b.TriRandNumbers'!E599),E$6-SQRT(E$3*(1-'5b.TriRandNumbers'!E599)))</f>
        <v>4.1917656156691594</v>
      </c>
      <c r="F605" s="31">
        <f>IF('5b.TriRandNumbers'!F599&lt;=F$1,F$4+SQRT(F$2*'5b.TriRandNumbers'!F599),F$6-SQRT(F$3*(1-'5b.TriRandNumbers'!F599)))</f>
        <v>2.1642002042381017</v>
      </c>
      <c r="G605" s="30">
        <f>IF('5b.TriRandNumbers'!G599&lt;=G$1,G$4+SQRT(G$2*'5b.TriRandNumbers'!G599),G$6-SQRT(G$3*(1-'5b.TriRandNumbers'!G599)))</f>
        <v>3.0206346220873024</v>
      </c>
      <c r="H605" s="35">
        <f>IF('5b.TriRandNumbers'!H599&lt;=H$1,H$4+SQRT(H$2*'5b.TriRandNumbers'!H599),H$6-SQRT(H$3*(1-'5b.TriRandNumbers'!H599)))</f>
        <v>16.909228599469863</v>
      </c>
      <c r="I605" s="34">
        <f>IF('5b.TriRandNumbers'!I599&lt;=I$1,I$4+SQRT(I$2*'5b.TriRandNumbers'!I599),I$6-SQRT(I$3*(1-'5b.TriRandNumbers'!I599)))</f>
        <v>16.333827920912142</v>
      </c>
      <c r="J605" s="33">
        <f>IF('5b.TriRandNumbers'!J599&lt;=J$1,J$4+SQRT(J$2*'5b.TriRandNumbers'!J599),J$6-SQRT(J$3*(1-'5b.TriRandNumbers'!J599)))</f>
        <v>10.687182504658637</v>
      </c>
      <c r="K605" s="32">
        <f>IF('5b.TriRandNumbers'!K599&lt;=K$1,K$4+SQRT(K$2*'5b.TriRandNumbers'!K599),K$6-SQRT(K$3*(1-'5b.TriRandNumbers'!K599)))</f>
        <v>6.0380158285909342</v>
      </c>
      <c r="L605" s="31">
        <f>IF('5b.TriRandNumbers'!L599&lt;=L$1,L$4+SQRT(L$2*'5b.TriRandNumbers'!L599),L$6-SQRT(L$3*(1-'5b.TriRandNumbers'!L599)))</f>
        <v>12.15611175315696</v>
      </c>
      <c r="M605" s="30">
        <f>IF('5b.TriRandNumbers'!M599&lt;=M$1,M$4+SQRT(M$2*'5b.TriRandNumbers'!M599),M$6-SQRT(M$3*(1-'5b.TriRandNumbers'!M599)))</f>
        <v>10.750537595102962</v>
      </c>
      <c r="N605" s="35">
        <f>IF('5b.TriRandNumbers'!N599&lt;=N$1,N$4+SQRT(N$2*'5b.TriRandNumbers'!N599),N$6-SQRT(N$3*(1-'5b.TriRandNumbers'!N599)))</f>
        <v>15.906421516570475</v>
      </c>
      <c r="O605" s="34">
        <f>IF('5b.TriRandNumbers'!O599&lt;=O$1,O$4+SQRT(O$2*'5b.TriRandNumbers'!O599),O$6-SQRT(O$3*(1-'5b.TriRandNumbers'!O599)))</f>
        <v>11.233135185519544</v>
      </c>
      <c r="P605" s="33">
        <f>IF('5b.TriRandNumbers'!P599&lt;=P$1,P$4+SQRT(P$2*'5b.TriRandNumbers'!P599),P$6-SQRT(P$3*(1-'5b.TriRandNumbers'!P599)))</f>
        <v>8.5165400364148098</v>
      </c>
      <c r="Q605" s="32">
        <f>IF('5b.TriRandNumbers'!Q599&lt;=Q$1,Q$4+SQRT(Q$2*'5b.TriRandNumbers'!Q599),Q$6-SQRT(Q$3*(1-'5b.TriRandNumbers'!Q599)))</f>
        <v>10.413488316932986</v>
      </c>
      <c r="R605" s="31">
        <f>IF('5b.TriRandNumbers'!R599&lt;=R$1,R$4+SQRT(R$2*'5b.TriRandNumbers'!R599),R$6-SQRT(R$3*(1-'5b.TriRandNumbers'!R599)))</f>
        <v>16.926856391950345</v>
      </c>
      <c r="S605" s="30">
        <f>IF('5b.TriRandNumbers'!S599&lt;=S$1,S$4+SQRT(S$2*'5b.TriRandNumbers'!S599),S$6-SQRT(S$3*(1-'5b.TriRandNumbers'!S599)))</f>
        <v>11.361486106017296</v>
      </c>
      <c r="T605" s="35">
        <f>IF('5b.TriRandNumbers'!T599&lt;=T$1,T$4+SQRT(T$2*'5b.TriRandNumbers'!T599),T$6-SQRT(T$3*(1-'5b.TriRandNumbers'!T599)))</f>
        <v>11.970567907727498</v>
      </c>
      <c r="U605" s="34">
        <f>IF('5b.TriRandNumbers'!U599&lt;=U$1,U$4+SQRT(U$2*'5b.TriRandNumbers'!U599),U$6-SQRT(U$3*(1-'5b.TriRandNumbers'!U599)))</f>
        <v>19.347059706315608</v>
      </c>
      <c r="V605" s="33">
        <f>IF('5b.TriRandNumbers'!V599&lt;=V$1,V$4+SQRT(V$2*'5b.TriRandNumbers'!V599),V$6-SQRT(V$3*(1-'5b.TriRandNumbers'!V599)))</f>
        <v>9.1416425133424255</v>
      </c>
      <c r="W605" s="32">
        <f>IF('5b.TriRandNumbers'!W599&lt;=W$1,W$4+SQRT(W$2*'5b.TriRandNumbers'!W599),W$6-SQRT(W$3*(1-'5b.TriRandNumbers'!W599)))</f>
        <v>10.835983906059127</v>
      </c>
      <c r="X605" s="31">
        <f>IF('5b.TriRandNumbers'!X599&lt;=X$1,X$4+SQRT(X$2*'5b.TriRandNumbers'!X599),X$6-SQRT(X$3*(1-'5b.TriRandNumbers'!X599)))</f>
        <v>16.162561526923643</v>
      </c>
      <c r="Y605" s="30">
        <f>IF('5b.TriRandNumbers'!Y599&lt;=Y$1,Y$4+SQRT(Y$2*'5b.TriRandNumbers'!Y599),Y$6-SQRT(Y$3*(1-'5b.TriRandNumbers'!Y599)))</f>
        <v>11.887348688788109</v>
      </c>
    </row>
    <row r="606" spans="2:25" hidden="1" x14ac:dyDescent="0.25">
      <c r="B606" s="35">
        <f>IF('5b.TriRandNumbers'!B600&lt;=B$1,B$4+SQRT(B$2*'5b.TriRandNumbers'!B600),B$6-SQRT(B$3*(1-'5b.TriRandNumbers'!B600)))</f>
        <v>4.0743131683474756</v>
      </c>
      <c r="C606" s="34">
        <f>IF('5b.TriRandNumbers'!C600&lt;=C$1,C$4+SQRT(C$2*'5b.TriRandNumbers'!C600),C$6-SQRT(C$3*(1-'5b.TriRandNumbers'!C600)))</f>
        <v>2.389626736408498</v>
      </c>
      <c r="D606" s="33">
        <f>IF('5b.TriRandNumbers'!D600&lt;=D$1,D$4+SQRT(D$2*'5b.TriRandNumbers'!D600),D$6-SQRT(D$3*(1-'5b.TriRandNumbers'!D600)))</f>
        <v>4.380263016434629</v>
      </c>
      <c r="E606" s="32">
        <f>IF('5b.TriRandNumbers'!E600&lt;=E$1,E$4+SQRT(E$2*'5b.TriRandNumbers'!E600),E$6-SQRT(E$3*(1-'5b.TriRandNumbers'!E600)))</f>
        <v>3.7755102215414507</v>
      </c>
      <c r="F606" s="31">
        <f>IF('5b.TriRandNumbers'!F600&lt;=F$1,F$4+SQRT(F$2*'5b.TriRandNumbers'!F600),F$6-SQRT(F$3*(1-'5b.TriRandNumbers'!F600)))</f>
        <v>2.0080634735749747</v>
      </c>
      <c r="G606" s="30">
        <f>IF('5b.TriRandNumbers'!G600&lt;=G$1,G$4+SQRT(G$2*'5b.TriRandNumbers'!G600),G$6-SQRT(G$3*(1-'5b.TriRandNumbers'!G600)))</f>
        <v>4.1788259853879044</v>
      </c>
      <c r="H606" s="35">
        <f>IF('5b.TriRandNumbers'!H600&lt;=H$1,H$4+SQRT(H$2*'5b.TriRandNumbers'!H600),H$6-SQRT(H$3*(1-'5b.TriRandNumbers'!H600)))</f>
        <v>7.2997527486081264</v>
      </c>
      <c r="I606" s="34">
        <f>IF('5b.TriRandNumbers'!I600&lt;=I$1,I$4+SQRT(I$2*'5b.TriRandNumbers'!I600),I$6-SQRT(I$3*(1-'5b.TriRandNumbers'!I600)))</f>
        <v>9.536102835001067</v>
      </c>
      <c r="J606" s="33">
        <f>IF('5b.TriRandNumbers'!J600&lt;=J$1,J$4+SQRT(J$2*'5b.TriRandNumbers'!J600),J$6-SQRT(J$3*(1-'5b.TriRandNumbers'!J600)))</f>
        <v>12.665839871388723</v>
      </c>
      <c r="K606" s="32">
        <f>IF('5b.TriRandNumbers'!K600&lt;=K$1,K$4+SQRT(K$2*'5b.TriRandNumbers'!K600),K$6-SQRT(K$3*(1-'5b.TriRandNumbers'!K600)))</f>
        <v>12.639902536873002</v>
      </c>
      <c r="L606" s="31">
        <f>IF('5b.TriRandNumbers'!L600&lt;=L$1,L$4+SQRT(L$2*'5b.TriRandNumbers'!L600),L$6-SQRT(L$3*(1-'5b.TriRandNumbers'!L600)))</f>
        <v>8.9864243212448986</v>
      </c>
      <c r="M606" s="30">
        <f>IF('5b.TriRandNumbers'!M600&lt;=M$1,M$4+SQRT(M$2*'5b.TriRandNumbers'!M600),M$6-SQRT(M$3*(1-'5b.TriRandNumbers'!M600)))</f>
        <v>15.896954989053626</v>
      </c>
      <c r="N606" s="35">
        <f>IF('5b.TriRandNumbers'!N600&lt;=N$1,N$4+SQRT(N$2*'5b.TriRandNumbers'!N600),N$6-SQRT(N$3*(1-'5b.TriRandNumbers'!N600)))</f>
        <v>13.185237400994161</v>
      </c>
      <c r="O606" s="34">
        <f>IF('5b.TriRandNumbers'!O600&lt;=O$1,O$4+SQRT(O$2*'5b.TriRandNumbers'!O600),O$6-SQRT(O$3*(1-'5b.TriRandNumbers'!O600)))</f>
        <v>10.415322139993069</v>
      </c>
      <c r="P606" s="33">
        <f>IF('5b.TriRandNumbers'!P600&lt;=P$1,P$4+SQRT(P$2*'5b.TriRandNumbers'!P600),P$6-SQRT(P$3*(1-'5b.TriRandNumbers'!P600)))</f>
        <v>7.6269371387188425</v>
      </c>
      <c r="Q606" s="32">
        <f>IF('5b.TriRandNumbers'!Q600&lt;=Q$1,Q$4+SQRT(Q$2*'5b.TriRandNumbers'!Q600),Q$6-SQRT(Q$3*(1-'5b.TriRandNumbers'!Q600)))</f>
        <v>14.010199039223686</v>
      </c>
      <c r="R606" s="31">
        <f>IF('5b.TriRandNumbers'!R600&lt;=R$1,R$4+SQRT(R$2*'5b.TriRandNumbers'!R600),R$6-SQRT(R$3*(1-'5b.TriRandNumbers'!R600)))</f>
        <v>11.728385112464567</v>
      </c>
      <c r="S606" s="30">
        <f>IF('5b.TriRandNumbers'!S600&lt;=S$1,S$4+SQRT(S$2*'5b.TriRandNumbers'!S600),S$6-SQRT(S$3*(1-'5b.TriRandNumbers'!S600)))</f>
        <v>10.592092605167368</v>
      </c>
      <c r="T606" s="35">
        <f>IF('5b.TriRandNumbers'!T600&lt;=T$1,T$4+SQRT(T$2*'5b.TriRandNumbers'!T600),T$6-SQRT(T$3*(1-'5b.TriRandNumbers'!T600)))</f>
        <v>11.866783742466211</v>
      </c>
      <c r="U606" s="34">
        <f>IF('5b.TriRandNumbers'!U600&lt;=U$1,U$4+SQRT(U$2*'5b.TriRandNumbers'!U600),U$6-SQRT(U$3*(1-'5b.TriRandNumbers'!U600)))</f>
        <v>14.881224019793448</v>
      </c>
      <c r="V606" s="33">
        <f>IF('5b.TriRandNumbers'!V600&lt;=V$1,V$4+SQRT(V$2*'5b.TriRandNumbers'!V600),V$6-SQRT(V$3*(1-'5b.TriRandNumbers'!V600)))</f>
        <v>7.5525982767417004</v>
      </c>
      <c r="W606" s="32">
        <f>IF('5b.TriRandNumbers'!W600&lt;=W$1,W$4+SQRT(W$2*'5b.TriRandNumbers'!W600),W$6-SQRT(W$3*(1-'5b.TriRandNumbers'!W600)))</f>
        <v>12.148263027252513</v>
      </c>
      <c r="X606" s="31">
        <f>IF('5b.TriRandNumbers'!X600&lt;=X$1,X$4+SQRT(X$2*'5b.TriRandNumbers'!X600),X$6-SQRT(X$3*(1-'5b.TriRandNumbers'!X600)))</f>
        <v>9.6433560440442516</v>
      </c>
      <c r="Y606" s="30">
        <f>IF('5b.TriRandNumbers'!Y600&lt;=Y$1,Y$4+SQRT(Y$2*'5b.TriRandNumbers'!Y600),Y$6-SQRT(Y$3*(1-'5b.TriRandNumbers'!Y600)))</f>
        <v>13.605425067397194</v>
      </c>
    </row>
    <row r="607" spans="2:25" hidden="1" x14ac:dyDescent="0.25">
      <c r="B607" s="35">
        <f>IF('5b.TriRandNumbers'!B601&lt;=B$1,B$4+SQRT(B$2*'5b.TriRandNumbers'!B601),B$6-SQRT(B$3*(1-'5b.TriRandNumbers'!B601)))</f>
        <v>3.2807115200253545</v>
      </c>
      <c r="C607" s="34">
        <f>IF('5b.TriRandNumbers'!C601&lt;=C$1,C$4+SQRT(C$2*'5b.TriRandNumbers'!C601),C$6-SQRT(C$3*(1-'5b.TriRandNumbers'!C601)))</f>
        <v>3.3997867980926868</v>
      </c>
      <c r="D607" s="33">
        <f>IF('5b.TriRandNumbers'!D601&lt;=D$1,D$4+SQRT(D$2*'5b.TriRandNumbers'!D601),D$6-SQRT(D$3*(1-'5b.TriRandNumbers'!D601)))</f>
        <v>4.9624365058044475</v>
      </c>
      <c r="E607" s="32">
        <f>IF('5b.TriRandNumbers'!E601&lt;=E$1,E$4+SQRT(E$2*'5b.TriRandNumbers'!E601),E$6-SQRT(E$3*(1-'5b.TriRandNumbers'!E601)))</f>
        <v>4.1702717146056631</v>
      </c>
      <c r="F607" s="31">
        <f>IF('5b.TriRandNumbers'!F601&lt;=F$1,F$4+SQRT(F$2*'5b.TriRandNumbers'!F601),F$6-SQRT(F$3*(1-'5b.TriRandNumbers'!F601)))</f>
        <v>2.2084620198585663</v>
      </c>
      <c r="G607" s="30">
        <f>IF('5b.TriRandNumbers'!G601&lt;=G$1,G$4+SQRT(G$2*'5b.TriRandNumbers'!G601),G$6-SQRT(G$3*(1-'5b.TriRandNumbers'!G601)))</f>
        <v>3.4249859428546108</v>
      </c>
      <c r="H607" s="35">
        <f>IF('5b.TriRandNumbers'!H601&lt;=H$1,H$4+SQRT(H$2*'5b.TriRandNumbers'!H601),H$6-SQRT(H$3*(1-'5b.TriRandNumbers'!H601)))</f>
        <v>12.256028884732494</v>
      </c>
      <c r="I607" s="34">
        <f>IF('5b.TriRandNumbers'!I601&lt;=I$1,I$4+SQRT(I$2*'5b.TriRandNumbers'!I601),I$6-SQRT(I$3*(1-'5b.TriRandNumbers'!I601)))</f>
        <v>9.8545986667908032</v>
      </c>
      <c r="J607" s="33">
        <f>IF('5b.TriRandNumbers'!J601&lt;=J$1,J$4+SQRT(J$2*'5b.TriRandNumbers'!J601),J$6-SQRT(J$3*(1-'5b.TriRandNumbers'!J601)))</f>
        <v>9.5351121942345483</v>
      </c>
      <c r="K607" s="32">
        <f>IF('5b.TriRandNumbers'!K601&lt;=K$1,K$4+SQRT(K$2*'5b.TriRandNumbers'!K601),K$6-SQRT(K$3*(1-'5b.TriRandNumbers'!K601)))</f>
        <v>12.512042678930218</v>
      </c>
      <c r="L607" s="31">
        <f>IF('5b.TriRandNumbers'!L601&lt;=L$1,L$4+SQRT(L$2*'5b.TriRandNumbers'!L601),L$6-SQRT(L$3*(1-'5b.TriRandNumbers'!L601)))</f>
        <v>12.2985751160146</v>
      </c>
      <c r="M607" s="30">
        <f>IF('5b.TriRandNumbers'!M601&lt;=M$1,M$4+SQRT(M$2*'5b.TriRandNumbers'!M601),M$6-SQRT(M$3*(1-'5b.TriRandNumbers'!M601)))</f>
        <v>14.110954530248918</v>
      </c>
      <c r="N607" s="35">
        <f>IF('5b.TriRandNumbers'!N601&lt;=N$1,N$4+SQRT(N$2*'5b.TriRandNumbers'!N601),N$6-SQRT(N$3*(1-'5b.TriRandNumbers'!N601)))</f>
        <v>12.458228728658739</v>
      </c>
      <c r="O607" s="34">
        <f>IF('5b.TriRandNumbers'!O601&lt;=O$1,O$4+SQRT(O$2*'5b.TriRandNumbers'!O601),O$6-SQRT(O$3*(1-'5b.TriRandNumbers'!O601)))</f>
        <v>8.1633561826296628</v>
      </c>
      <c r="P607" s="33">
        <f>IF('5b.TriRandNumbers'!P601&lt;=P$1,P$4+SQRT(P$2*'5b.TriRandNumbers'!P601),P$6-SQRT(P$3*(1-'5b.TriRandNumbers'!P601)))</f>
        <v>16.115838403292916</v>
      </c>
      <c r="Q607" s="32">
        <f>IF('5b.TriRandNumbers'!Q601&lt;=Q$1,Q$4+SQRT(Q$2*'5b.TriRandNumbers'!Q601),Q$6-SQRT(Q$3*(1-'5b.TriRandNumbers'!Q601)))</f>
        <v>17.587101059754648</v>
      </c>
      <c r="R607" s="31">
        <f>IF('5b.TriRandNumbers'!R601&lt;=R$1,R$4+SQRT(R$2*'5b.TriRandNumbers'!R601),R$6-SQRT(R$3*(1-'5b.TriRandNumbers'!R601)))</f>
        <v>19.270410646504491</v>
      </c>
      <c r="S607" s="30">
        <f>IF('5b.TriRandNumbers'!S601&lt;=S$1,S$4+SQRT(S$2*'5b.TriRandNumbers'!S601),S$6-SQRT(S$3*(1-'5b.TriRandNumbers'!S601)))</f>
        <v>10.155123855623152</v>
      </c>
      <c r="T607" s="35">
        <f>IF('5b.TriRandNumbers'!T601&lt;=T$1,T$4+SQRT(T$2*'5b.TriRandNumbers'!T601),T$6-SQRT(T$3*(1-'5b.TriRandNumbers'!T601)))</f>
        <v>10.014514125752502</v>
      </c>
      <c r="U607" s="34">
        <f>IF('5b.TriRandNumbers'!U601&lt;=U$1,U$4+SQRT(U$2*'5b.TriRandNumbers'!U601),U$6-SQRT(U$3*(1-'5b.TriRandNumbers'!U601)))</f>
        <v>9.2317078004783824</v>
      </c>
      <c r="V607" s="33">
        <f>IF('5b.TriRandNumbers'!V601&lt;=V$1,V$4+SQRT(V$2*'5b.TriRandNumbers'!V601),V$6-SQRT(V$3*(1-'5b.TriRandNumbers'!V601)))</f>
        <v>6.2716406379217284</v>
      </c>
      <c r="W607" s="32">
        <f>IF('5b.TriRandNumbers'!W601&lt;=W$1,W$4+SQRT(W$2*'5b.TriRandNumbers'!W601),W$6-SQRT(W$3*(1-'5b.TriRandNumbers'!W601)))</f>
        <v>6.5089216964803178</v>
      </c>
      <c r="X607" s="31">
        <f>IF('5b.TriRandNumbers'!X601&lt;=X$1,X$4+SQRT(X$2*'5b.TriRandNumbers'!X601),X$6-SQRT(X$3*(1-'5b.TriRandNumbers'!X601)))</f>
        <v>13.463360523331392</v>
      </c>
      <c r="Y607" s="30">
        <f>IF('5b.TriRandNumbers'!Y601&lt;=Y$1,Y$4+SQRT(Y$2*'5b.TriRandNumbers'!Y601),Y$6-SQRT(Y$3*(1-'5b.TriRandNumbers'!Y601)))</f>
        <v>7.2450351666471722</v>
      </c>
    </row>
    <row r="608" spans="2:25" hidden="1" x14ac:dyDescent="0.25">
      <c r="B608" s="35">
        <f>IF('5b.TriRandNumbers'!B602&lt;=B$1,B$4+SQRT(B$2*'5b.TriRandNumbers'!B602),B$6-SQRT(B$3*(1-'5b.TriRandNumbers'!B602)))</f>
        <v>4.1842375558835405</v>
      </c>
      <c r="C608" s="34">
        <f>IF('5b.TriRandNumbers'!C602&lt;=C$1,C$4+SQRT(C$2*'5b.TriRandNumbers'!C602),C$6-SQRT(C$3*(1-'5b.TriRandNumbers'!C602)))</f>
        <v>1.9443633004561787</v>
      </c>
      <c r="D608" s="33">
        <f>IF('5b.TriRandNumbers'!D602&lt;=D$1,D$4+SQRT(D$2*'5b.TriRandNumbers'!D602),D$6-SQRT(D$3*(1-'5b.TriRandNumbers'!D602)))</f>
        <v>6.6259970947519662</v>
      </c>
      <c r="E608" s="32">
        <f>IF('5b.TriRandNumbers'!E602&lt;=E$1,E$4+SQRT(E$2*'5b.TriRandNumbers'!E602),E$6-SQRT(E$3*(1-'5b.TriRandNumbers'!E602)))</f>
        <v>4.0528105384185187</v>
      </c>
      <c r="F608" s="31">
        <f>IF('5b.TriRandNumbers'!F602&lt;=F$1,F$4+SQRT(F$2*'5b.TriRandNumbers'!F602),F$6-SQRT(F$3*(1-'5b.TriRandNumbers'!F602)))</f>
        <v>3.573321299128458</v>
      </c>
      <c r="G608" s="30">
        <f>IF('5b.TriRandNumbers'!G602&lt;=G$1,G$4+SQRT(G$2*'5b.TriRandNumbers'!G602),G$6-SQRT(G$3*(1-'5b.TriRandNumbers'!G602)))</f>
        <v>2.9514506925709019</v>
      </c>
      <c r="H608" s="35">
        <f>IF('5b.TriRandNumbers'!H602&lt;=H$1,H$4+SQRT(H$2*'5b.TriRandNumbers'!H602),H$6-SQRT(H$3*(1-'5b.TriRandNumbers'!H602)))</f>
        <v>9.3502148746848839</v>
      </c>
      <c r="I608" s="34">
        <f>IF('5b.TriRandNumbers'!I602&lt;=I$1,I$4+SQRT(I$2*'5b.TriRandNumbers'!I602),I$6-SQRT(I$3*(1-'5b.TriRandNumbers'!I602)))</f>
        <v>15.409447545934402</v>
      </c>
      <c r="J608" s="33">
        <f>IF('5b.TriRandNumbers'!J602&lt;=J$1,J$4+SQRT(J$2*'5b.TriRandNumbers'!J602),J$6-SQRT(J$3*(1-'5b.TriRandNumbers'!J602)))</f>
        <v>12.242669068302028</v>
      </c>
      <c r="K608" s="32">
        <f>IF('5b.TriRandNumbers'!K602&lt;=K$1,K$4+SQRT(K$2*'5b.TriRandNumbers'!K602),K$6-SQRT(K$3*(1-'5b.TriRandNumbers'!K602)))</f>
        <v>8.4467338252370148</v>
      </c>
      <c r="L608" s="31">
        <f>IF('5b.TriRandNumbers'!L602&lt;=L$1,L$4+SQRT(L$2*'5b.TriRandNumbers'!L602),L$6-SQRT(L$3*(1-'5b.TriRandNumbers'!L602)))</f>
        <v>10.418218026478575</v>
      </c>
      <c r="M608" s="30">
        <f>IF('5b.TriRandNumbers'!M602&lt;=M$1,M$4+SQRT(M$2*'5b.TriRandNumbers'!M602),M$6-SQRT(M$3*(1-'5b.TriRandNumbers'!M602)))</f>
        <v>12.338522065942216</v>
      </c>
      <c r="N608" s="35">
        <f>IF('5b.TriRandNumbers'!N602&lt;=N$1,N$4+SQRT(N$2*'5b.TriRandNumbers'!N602),N$6-SQRT(N$3*(1-'5b.TriRandNumbers'!N602)))</f>
        <v>6.3781727355546387</v>
      </c>
      <c r="O608" s="34">
        <f>IF('5b.TriRandNumbers'!O602&lt;=O$1,O$4+SQRT(O$2*'5b.TriRandNumbers'!O602),O$6-SQRT(O$3*(1-'5b.TriRandNumbers'!O602)))</f>
        <v>7.6865647086673299</v>
      </c>
      <c r="P608" s="33">
        <f>IF('5b.TriRandNumbers'!P602&lt;=P$1,P$4+SQRT(P$2*'5b.TriRandNumbers'!P602),P$6-SQRT(P$3*(1-'5b.TriRandNumbers'!P602)))</f>
        <v>10.477777514179731</v>
      </c>
      <c r="Q608" s="32">
        <f>IF('5b.TriRandNumbers'!Q602&lt;=Q$1,Q$4+SQRT(Q$2*'5b.TriRandNumbers'!Q602),Q$6-SQRT(Q$3*(1-'5b.TriRandNumbers'!Q602)))</f>
        <v>8.7087915058376577</v>
      </c>
      <c r="R608" s="31">
        <f>IF('5b.TriRandNumbers'!R602&lt;=R$1,R$4+SQRT(R$2*'5b.TriRandNumbers'!R602),R$6-SQRT(R$3*(1-'5b.TriRandNumbers'!R602)))</f>
        <v>12.19324796910235</v>
      </c>
      <c r="S608" s="30">
        <f>IF('5b.TriRandNumbers'!S602&lt;=S$1,S$4+SQRT(S$2*'5b.TriRandNumbers'!S602),S$6-SQRT(S$3*(1-'5b.TriRandNumbers'!S602)))</f>
        <v>17.580573977718888</v>
      </c>
      <c r="T608" s="35">
        <f>IF('5b.TriRandNumbers'!T602&lt;=T$1,T$4+SQRT(T$2*'5b.TriRandNumbers'!T602),T$6-SQRT(T$3*(1-'5b.TriRandNumbers'!T602)))</f>
        <v>9.965951023167765</v>
      </c>
      <c r="U608" s="34">
        <f>IF('5b.TriRandNumbers'!U602&lt;=U$1,U$4+SQRT(U$2*'5b.TriRandNumbers'!U602),U$6-SQRT(U$3*(1-'5b.TriRandNumbers'!U602)))</f>
        <v>6.7328186854970493</v>
      </c>
      <c r="V608" s="33">
        <f>IF('5b.TriRandNumbers'!V602&lt;=V$1,V$4+SQRT(V$2*'5b.TriRandNumbers'!V602),V$6-SQRT(V$3*(1-'5b.TriRandNumbers'!V602)))</f>
        <v>16.398764747037617</v>
      </c>
      <c r="W608" s="32">
        <f>IF('5b.TriRandNumbers'!W602&lt;=W$1,W$4+SQRT(W$2*'5b.TriRandNumbers'!W602),W$6-SQRT(W$3*(1-'5b.TriRandNumbers'!W602)))</f>
        <v>11.099251107705912</v>
      </c>
      <c r="X608" s="31">
        <f>IF('5b.TriRandNumbers'!X602&lt;=X$1,X$4+SQRT(X$2*'5b.TriRandNumbers'!X602),X$6-SQRT(X$3*(1-'5b.TriRandNumbers'!X602)))</f>
        <v>15.464121026857486</v>
      </c>
      <c r="Y608" s="30">
        <f>IF('5b.TriRandNumbers'!Y602&lt;=Y$1,Y$4+SQRT(Y$2*'5b.TriRandNumbers'!Y602),Y$6-SQRT(Y$3*(1-'5b.TriRandNumbers'!Y602)))</f>
        <v>13.162018354539143</v>
      </c>
    </row>
    <row r="609" spans="2:25" hidden="1" x14ac:dyDescent="0.25">
      <c r="B609" s="35">
        <f>IF('5b.TriRandNumbers'!B603&lt;=B$1,B$4+SQRT(B$2*'5b.TriRandNumbers'!B603),B$6-SQRT(B$3*(1-'5b.TriRandNumbers'!B603)))</f>
        <v>4.346856371292553</v>
      </c>
      <c r="C609" s="34">
        <f>IF('5b.TriRandNumbers'!C603&lt;=C$1,C$4+SQRT(C$2*'5b.TriRandNumbers'!C603),C$6-SQRT(C$3*(1-'5b.TriRandNumbers'!C603)))</f>
        <v>1.9794939348609786</v>
      </c>
      <c r="D609" s="33">
        <f>IF('5b.TriRandNumbers'!D603&lt;=D$1,D$4+SQRT(D$2*'5b.TriRandNumbers'!D603),D$6-SQRT(D$3*(1-'5b.TriRandNumbers'!D603)))</f>
        <v>6.3761730631615245</v>
      </c>
      <c r="E609" s="32">
        <f>IF('5b.TriRandNumbers'!E603&lt;=E$1,E$4+SQRT(E$2*'5b.TriRandNumbers'!E603),E$6-SQRT(E$3*(1-'5b.TriRandNumbers'!E603)))</f>
        <v>4.6002084047462768</v>
      </c>
      <c r="F609" s="31">
        <f>IF('5b.TriRandNumbers'!F603&lt;=F$1,F$4+SQRT(F$2*'5b.TriRandNumbers'!F603),F$6-SQRT(F$3*(1-'5b.TriRandNumbers'!F603)))</f>
        <v>2.1740378423281648</v>
      </c>
      <c r="G609" s="30">
        <f>IF('5b.TriRandNumbers'!G603&lt;=G$1,G$4+SQRT(G$2*'5b.TriRandNumbers'!G603),G$6-SQRT(G$3*(1-'5b.TriRandNumbers'!G603)))</f>
        <v>3.5183644347436225</v>
      </c>
      <c r="H609" s="35">
        <f>IF('5b.TriRandNumbers'!H603&lt;=H$1,H$4+SQRT(H$2*'5b.TriRandNumbers'!H603),H$6-SQRT(H$3*(1-'5b.TriRandNumbers'!H603)))</f>
        <v>7.0867829469527051</v>
      </c>
      <c r="I609" s="34">
        <f>IF('5b.TriRandNumbers'!I603&lt;=I$1,I$4+SQRT(I$2*'5b.TriRandNumbers'!I603),I$6-SQRT(I$3*(1-'5b.TriRandNumbers'!I603)))</f>
        <v>12.049884438112763</v>
      </c>
      <c r="J609" s="33">
        <f>IF('5b.TriRandNumbers'!J603&lt;=J$1,J$4+SQRT(J$2*'5b.TriRandNumbers'!J603),J$6-SQRT(J$3*(1-'5b.TriRandNumbers'!J603)))</f>
        <v>12.923831428326402</v>
      </c>
      <c r="K609" s="32">
        <f>IF('5b.TriRandNumbers'!K603&lt;=K$1,K$4+SQRT(K$2*'5b.TriRandNumbers'!K603),K$6-SQRT(K$3*(1-'5b.TriRandNumbers'!K603)))</f>
        <v>12.41186728281307</v>
      </c>
      <c r="L609" s="31">
        <f>IF('5b.TriRandNumbers'!L603&lt;=L$1,L$4+SQRT(L$2*'5b.TriRandNumbers'!L603),L$6-SQRT(L$3*(1-'5b.TriRandNumbers'!L603)))</f>
        <v>9.7960381752063981</v>
      </c>
      <c r="M609" s="30">
        <f>IF('5b.TriRandNumbers'!M603&lt;=M$1,M$4+SQRT(M$2*'5b.TriRandNumbers'!M603),M$6-SQRT(M$3*(1-'5b.TriRandNumbers'!M603)))</f>
        <v>11.824541605727967</v>
      </c>
      <c r="N609" s="35">
        <f>IF('5b.TriRandNumbers'!N603&lt;=N$1,N$4+SQRT(N$2*'5b.TriRandNumbers'!N603),N$6-SQRT(N$3*(1-'5b.TriRandNumbers'!N603)))</f>
        <v>7.2458431479859717</v>
      </c>
      <c r="O609" s="34">
        <f>IF('5b.TriRandNumbers'!O603&lt;=O$1,O$4+SQRT(O$2*'5b.TriRandNumbers'!O603),O$6-SQRT(O$3*(1-'5b.TriRandNumbers'!O603)))</f>
        <v>16.687697718891322</v>
      </c>
      <c r="P609" s="33">
        <f>IF('5b.TriRandNumbers'!P603&lt;=P$1,P$4+SQRT(P$2*'5b.TriRandNumbers'!P603),P$6-SQRT(P$3*(1-'5b.TriRandNumbers'!P603)))</f>
        <v>12.404083753449427</v>
      </c>
      <c r="Q609" s="32">
        <f>IF('5b.TriRandNumbers'!Q603&lt;=Q$1,Q$4+SQRT(Q$2*'5b.TriRandNumbers'!Q603),Q$6-SQRT(Q$3*(1-'5b.TriRandNumbers'!Q603)))</f>
        <v>11.893553767434575</v>
      </c>
      <c r="R609" s="31">
        <f>IF('5b.TriRandNumbers'!R603&lt;=R$1,R$4+SQRT(R$2*'5b.TriRandNumbers'!R603),R$6-SQRT(R$3*(1-'5b.TriRandNumbers'!R603)))</f>
        <v>16.248797408153763</v>
      </c>
      <c r="S609" s="30">
        <f>IF('5b.TriRandNumbers'!S603&lt;=S$1,S$4+SQRT(S$2*'5b.TriRandNumbers'!S603),S$6-SQRT(S$3*(1-'5b.TriRandNumbers'!S603)))</f>
        <v>10.079970326501405</v>
      </c>
      <c r="T609" s="35">
        <f>IF('5b.TriRandNumbers'!T603&lt;=T$1,T$4+SQRT(T$2*'5b.TriRandNumbers'!T603),T$6-SQRT(T$3*(1-'5b.TriRandNumbers'!T603)))</f>
        <v>11.557412265534676</v>
      </c>
      <c r="U609" s="34">
        <f>IF('5b.TriRandNumbers'!U603&lt;=U$1,U$4+SQRT(U$2*'5b.TriRandNumbers'!U603),U$6-SQRT(U$3*(1-'5b.TriRandNumbers'!U603)))</f>
        <v>9.18698233168098</v>
      </c>
      <c r="V609" s="33">
        <f>IF('5b.TriRandNumbers'!V603&lt;=V$1,V$4+SQRT(V$2*'5b.TriRandNumbers'!V603),V$6-SQRT(V$3*(1-'5b.TriRandNumbers'!V603)))</f>
        <v>8.5929121153651131</v>
      </c>
      <c r="W609" s="32">
        <f>IF('5b.TriRandNumbers'!W603&lt;=W$1,W$4+SQRT(W$2*'5b.TriRandNumbers'!W603),W$6-SQRT(W$3*(1-'5b.TriRandNumbers'!W603)))</f>
        <v>5.9180970785301419</v>
      </c>
      <c r="X609" s="31">
        <f>IF('5b.TriRandNumbers'!X603&lt;=X$1,X$4+SQRT(X$2*'5b.TriRandNumbers'!X603),X$6-SQRT(X$3*(1-'5b.TriRandNumbers'!X603)))</f>
        <v>11.617592129650681</v>
      </c>
      <c r="Y609" s="30">
        <f>IF('5b.TriRandNumbers'!Y603&lt;=Y$1,Y$4+SQRT(Y$2*'5b.TriRandNumbers'!Y603),Y$6-SQRT(Y$3*(1-'5b.TriRandNumbers'!Y603)))</f>
        <v>12.503163301496386</v>
      </c>
    </row>
    <row r="610" spans="2:25" hidden="1" x14ac:dyDescent="0.25">
      <c r="B610" s="35">
        <f>IF('5b.TriRandNumbers'!B604&lt;=B$1,B$4+SQRT(B$2*'5b.TriRandNumbers'!B604),B$6-SQRT(B$3*(1-'5b.TriRandNumbers'!B604)))</f>
        <v>4.5381078499781191</v>
      </c>
      <c r="C610" s="34">
        <f>IF('5b.TriRandNumbers'!C604&lt;=C$1,C$4+SQRT(C$2*'5b.TriRandNumbers'!C604),C$6-SQRT(C$3*(1-'5b.TriRandNumbers'!C604)))</f>
        <v>2.4649536025448073</v>
      </c>
      <c r="D610" s="33">
        <f>IF('5b.TriRandNumbers'!D604&lt;=D$1,D$4+SQRT(D$2*'5b.TriRandNumbers'!D604),D$6-SQRT(D$3*(1-'5b.TriRandNumbers'!D604)))</f>
        <v>4.8566986526539466</v>
      </c>
      <c r="E610" s="32">
        <f>IF('5b.TriRandNumbers'!E604&lt;=E$1,E$4+SQRT(E$2*'5b.TriRandNumbers'!E604),E$6-SQRT(E$3*(1-'5b.TriRandNumbers'!E604)))</f>
        <v>3.4603456564898498</v>
      </c>
      <c r="F610" s="31">
        <f>IF('5b.TriRandNumbers'!F604&lt;=F$1,F$4+SQRT(F$2*'5b.TriRandNumbers'!F604),F$6-SQRT(F$3*(1-'5b.TriRandNumbers'!F604)))</f>
        <v>2.9813026477217344</v>
      </c>
      <c r="G610" s="30">
        <f>IF('5b.TriRandNumbers'!G604&lt;=G$1,G$4+SQRT(G$2*'5b.TriRandNumbers'!G604),G$6-SQRT(G$3*(1-'5b.TriRandNumbers'!G604)))</f>
        <v>2.7383389863749796</v>
      </c>
      <c r="H610" s="35">
        <f>IF('5b.TriRandNumbers'!H604&lt;=H$1,H$4+SQRT(H$2*'5b.TriRandNumbers'!H604),H$6-SQRT(H$3*(1-'5b.TriRandNumbers'!H604)))</f>
        <v>15.406614676867651</v>
      </c>
      <c r="I610" s="34">
        <f>IF('5b.TriRandNumbers'!I604&lt;=I$1,I$4+SQRT(I$2*'5b.TriRandNumbers'!I604),I$6-SQRT(I$3*(1-'5b.TriRandNumbers'!I604)))</f>
        <v>11.957332441184867</v>
      </c>
      <c r="J610" s="33">
        <f>IF('5b.TriRandNumbers'!J604&lt;=J$1,J$4+SQRT(J$2*'5b.TriRandNumbers'!J604),J$6-SQRT(J$3*(1-'5b.TriRandNumbers'!J604)))</f>
        <v>12.419356787091292</v>
      </c>
      <c r="K610" s="32">
        <f>IF('5b.TriRandNumbers'!K604&lt;=K$1,K$4+SQRT(K$2*'5b.TriRandNumbers'!K604),K$6-SQRT(K$3*(1-'5b.TriRandNumbers'!K604)))</f>
        <v>8.9735485074236685</v>
      </c>
      <c r="L610" s="31">
        <f>IF('5b.TriRandNumbers'!L604&lt;=L$1,L$4+SQRT(L$2*'5b.TriRandNumbers'!L604),L$6-SQRT(L$3*(1-'5b.TriRandNumbers'!L604)))</f>
        <v>18.174822728146559</v>
      </c>
      <c r="M610" s="30">
        <f>IF('5b.TriRandNumbers'!M604&lt;=M$1,M$4+SQRT(M$2*'5b.TriRandNumbers'!M604),M$6-SQRT(M$3*(1-'5b.TriRandNumbers'!M604)))</f>
        <v>10.630515280360786</v>
      </c>
      <c r="N610" s="35">
        <f>IF('5b.TriRandNumbers'!N604&lt;=N$1,N$4+SQRT(N$2*'5b.TriRandNumbers'!N604),N$6-SQRT(N$3*(1-'5b.TriRandNumbers'!N604)))</f>
        <v>7.3686478167336382</v>
      </c>
      <c r="O610" s="34">
        <f>IF('5b.TriRandNumbers'!O604&lt;=O$1,O$4+SQRT(O$2*'5b.TriRandNumbers'!O604),O$6-SQRT(O$3*(1-'5b.TriRandNumbers'!O604)))</f>
        <v>9.7684243423672932</v>
      </c>
      <c r="P610" s="33">
        <f>IF('5b.TriRandNumbers'!P604&lt;=P$1,P$4+SQRT(P$2*'5b.TriRandNumbers'!P604),P$6-SQRT(P$3*(1-'5b.TriRandNumbers'!P604)))</f>
        <v>10.657238754327574</v>
      </c>
      <c r="Q610" s="32">
        <f>IF('5b.TriRandNumbers'!Q604&lt;=Q$1,Q$4+SQRT(Q$2*'5b.TriRandNumbers'!Q604),Q$6-SQRT(Q$3*(1-'5b.TriRandNumbers'!Q604)))</f>
        <v>11.00312149539587</v>
      </c>
      <c r="R610" s="31">
        <f>IF('5b.TriRandNumbers'!R604&lt;=R$1,R$4+SQRT(R$2*'5b.TriRandNumbers'!R604),R$6-SQRT(R$3*(1-'5b.TriRandNumbers'!R604)))</f>
        <v>10.851216883568197</v>
      </c>
      <c r="S610" s="30">
        <f>IF('5b.TriRandNumbers'!S604&lt;=S$1,S$4+SQRT(S$2*'5b.TriRandNumbers'!S604),S$6-SQRT(S$3*(1-'5b.TriRandNumbers'!S604)))</f>
        <v>12.072173406106124</v>
      </c>
      <c r="T610" s="35">
        <f>IF('5b.TriRandNumbers'!T604&lt;=T$1,T$4+SQRT(T$2*'5b.TriRandNumbers'!T604),T$6-SQRT(T$3*(1-'5b.TriRandNumbers'!T604)))</f>
        <v>7.0697143050609306</v>
      </c>
      <c r="U610" s="34">
        <f>IF('5b.TriRandNumbers'!U604&lt;=U$1,U$4+SQRT(U$2*'5b.TriRandNumbers'!U604),U$6-SQRT(U$3*(1-'5b.TriRandNumbers'!U604)))</f>
        <v>11.171609084320691</v>
      </c>
      <c r="V610" s="33">
        <f>IF('5b.TriRandNumbers'!V604&lt;=V$1,V$4+SQRT(V$2*'5b.TriRandNumbers'!V604),V$6-SQRT(V$3*(1-'5b.TriRandNumbers'!V604)))</f>
        <v>14.144231518152846</v>
      </c>
      <c r="W610" s="32">
        <f>IF('5b.TriRandNumbers'!W604&lt;=W$1,W$4+SQRT(W$2*'5b.TriRandNumbers'!W604),W$6-SQRT(W$3*(1-'5b.TriRandNumbers'!W604)))</f>
        <v>13.163170882476102</v>
      </c>
      <c r="X610" s="31">
        <f>IF('5b.TriRandNumbers'!X604&lt;=X$1,X$4+SQRT(X$2*'5b.TriRandNumbers'!X604),X$6-SQRT(X$3*(1-'5b.TriRandNumbers'!X604)))</f>
        <v>6.6722987591782559</v>
      </c>
      <c r="Y610" s="30">
        <f>IF('5b.TriRandNumbers'!Y604&lt;=Y$1,Y$4+SQRT(Y$2*'5b.TriRandNumbers'!Y604),Y$6-SQRT(Y$3*(1-'5b.TriRandNumbers'!Y604)))</f>
        <v>15.79538651186472</v>
      </c>
    </row>
    <row r="611" spans="2:25" hidden="1" x14ac:dyDescent="0.25">
      <c r="B611" s="35">
        <f>IF('5b.TriRandNumbers'!B605&lt;=B$1,B$4+SQRT(B$2*'5b.TriRandNumbers'!B605),B$6-SQRT(B$3*(1-'5b.TriRandNumbers'!B605)))</f>
        <v>5.1854822448149589</v>
      </c>
      <c r="C611" s="34">
        <f>IF('5b.TriRandNumbers'!C605&lt;=C$1,C$4+SQRT(C$2*'5b.TriRandNumbers'!C605),C$6-SQRT(C$3*(1-'5b.TriRandNumbers'!C605)))</f>
        <v>4.1199570584159817</v>
      </c>
      <c r="D611" s="33">
        <f>IF('5b.TriRandNumbers'!D605&lt;=D$1,D$4+SQRT(D$2*'5b.TriRandNumbers'!D605),D$6-SQRT(D$3*(1-'5b.TriRandNumbers'!D605)))</f>
        <v>5.9333928103950306</v>
      </c>
      <c r="E611" s="32">
        <f>IF('5b.TriRandNumbers'!E605&lt;=E$1,E$4+SQRT(E$2*'5b.TriRandNumbers'!E605),E$6-SQRT(E$3*(1-'5b.TriRandNumbers'!E605)))</f>
        <v>4.0747218097369613</v>
      </c>
      <c r="F611" s="31">
        <f>IF('5b.TriRandNumbers'!F605&lt;=F$1,F$4+SQRT(F$2*'5b.TriRandNumbers'!F605),F$6-SQRT(F$3*(1-'5b.TriRandNumbers'!F605)))</f>
        <v>1.4083918736307834</v>
      </c>
      <c r="G611" s="30">
        <f>IF('5b.TriRandNumbers'!G605&lt;=G$1,G$4+SQRT(G$2*'5b.TriRandNumbers'!G605),G$6-SQRT(G$3*(1-'5b.TriRandNumbers'!G605)))</f>
        <v>4.0412860741130165</v>
      </c>
      <c r="H611" s="35">
        <f>IF('5b.TriRandNumbers'!H605&lt;=H$1,H$4+SQRT(H$2*'5b.TriRandNumbers'!H605),H$6-SQRT(H$3*(1-'5b.TriRandNumbers'!H605)))</f>
        <v>10.597738233244055</v>
      </c>
      <c r="I611" s="34">
        <f>IF('5b.TriRandNumbers'!I605&lt;=I$1,I$4+SQRT(I$2*'5b.TriRandNumbers'!I605),I$6-SQRT(I$3*(1-'5b.TriRandNumbers'!I605)))</f>
        <v>13.002028520870198</v>
      </c>
      <c r="J611" s="33">
        <f>IF('5b.TriRandNumbers'!J605&lt;=J$1,J$4+SQRT(J$2*'5b.TriRandNumbers'!J605),J$6-SQRT(J$3*(1-'5b.TriRandNumbers'!J605)))</f>
        <v>5.7542014518679307</v>
      </c>
      <c r="K611" s="32">
        <f>IF('5b.TriRandNumbers'!K605&lt;=K$1,K$4+SQRT(K$2*'5b.TriRandNumbers'!K605),K$6-SQRT(K$3*(1-'5b.TriRandNumbers'!K605)))</f>
        <v>14.477798593527631</v>
      </c>
      <c r="L611" s="31">
        <f>IF('5b.TriRandNumbers'!L605&lt;=L$1,L$4+SQRT(L$2*'5b.TriRandNumbers'!L605),L$6-SQRT(L$3*(1-'5b.TriRandNumbers'!L605)))</f>
        <v>9.4286938948942556</v>
      </c>
      <c r="M611" s="30">
        <f>IF('5b.TriRandNumbers'!M605&lt;=M$1,M$4+SQRT(M$2*'5b.TriRandNumbers'!M605),M$6-SQRT(M$3*(1-'5b.TriRandNumbers'!M605)))</f>
        <v>12.236967384611045</v>
      </c>
      <c r="N611" s="35">
        <f>IF('5b.TriRandNumbers'!N605&lt;=N$1,N$4+SQRT(N$2*'5b.TriRandNumbers'!N605),N$6-SQRT(N$3*(1-'5b.TriRandNumbers'!N605)))</f>
        <v>11.063154437279572</v>
      </c>
      <c r="O611" s="34">
        <f>IF('5b.TriRandNumbers'!O605&lt;=O$1,O$4+SQRT(O$2*'5b.TriRandNumbers'!O605),O$6-SQRT(O$3*(1-'5b.TriRandNumbers'!O605)))</f>
        <v>11.870548475392152</v>
      </c>
      <c r="P611" s="33">
        <f>IF('5b.TriRandNumbers'!P605&lt;=P$1,P$4+SQRT(P$2*'5b.TriRandNumbers'!P605),P$6-SQRT(P$3*(1-'5b.TriRandNumbers'!P605)))</f>
        <v>10.137981532701691</v>
      </c>
      <c r="Q611" s="32">
        <f>IF('5b.TriRandNumbers'!Q605&lt;=Q$1,Q$4+SQRT(Q$2*'5b.TriRandNumbers'!Q605),Q$6-SQRT(Q$3*(1-'5b.TriRandNumbers'!Q605)))</f>
        <v>16.183985167179138</v>
      </c>
      <c r="R611" s="31">
        <f>IF('5b.TriRandNumbers'!R605&lt;=R$1,R$4+SQRT(R$2*'5b.TriRandNumbers'!R605),R$6-SQRT(R$3*(1-'5b.TriRandNumbers'!R605)))</f>
        <v>11.628148912325274</v>
      </c>
      <c r="S611" s="30">
        <f>IF('5b.TriRandNumbers'!S605&lt;=S$1,S$4+SQRT(S$2*'5b.TriRandNumbers'!S605),S$6-SQRT(S$3*(1-'5b.TriRandNumbers'!S605)))</f>
        <v>16.515245011201038</v>
      </c>
      <c r="T611" s="35">
        <f>IF('5b.TriRandNumbers'!T605&lt;=T$1,T$4+SQRT(T$2*'5b.TriRandNumbers'!T605),T$6-SQRT(T$3*(1-'5b.TriRandNumbers'!T605)))</f>
        <v>7.9516478358279166</v>
      </c>
      <c r="U611" s="34">
        <f>IF('5b.TriRandNumbers'!U605&lt;=U$1,U$4+SQRT(U$2*'5b.TriRandNumbers'!U605),U$6-SQRT(U$3*(1-'5b.TriRandNumbers'!U605)))</f>
        <v>8.6443639992574486</v>
      </c>
      <c r="V611" s="33">
        <f>IF('5b.TriRandNumbers'!V605&lt;=V$1,V$4+SQRT(V$2*'5b.TriRandNumbers'!V605),V$6-SQRT(V$3*(1-'5b.TriRandNumbers'!V605)))</f>
        <v>9.8850846352030928</v>
      </c>
      <c r="W611" s="32">
        <f>IF('5b.TriRandNumbers'!W605&lt;=W$1,W$4+SQRT(W$2*'5b.TriRandNumbers'!W605),W$6-SQRT(W$3*(1-'5b.TriRandNumbers'!W605)))</f>
        <v>11.215849541532187</v>
      </c>
      <c r="X611" s="31">
        <f>IF('5b.TriRandNumbers'!X605&lt;=X$1,X$4+SQRT(X$2*'5b.TriRandNumbers'!X605),X$6-SQRT(X$3*(1-'5b.TriRandNumbers'!X605)))</f>
        <v>19.417360367182663</v>
      </c>
      <c r="Y611" s="30">
        <f>IF('5b.TriRandNumbers'!Y605&lt;=Y$1,Y$4+SQRT(Y$2*'5b.TriRandNumbers'!Y605),Y$6-SQRT(Y$3*(1-'5b.TriRandNumbers'!Y605)))</f>
        <v>10.475457195456725</v>
      </c>
    </row>
    <row r="612" spans="2:25" hidden="1" x14ac:dyDescent="0.25">
      <c r="B612" s="35">
        <f>IF('5b.TriRandNumbers'!B606&lt;=B$1,B$4+SQRT(B$2*'5b.TriRandNumbers'!B606),B$6-SQRT(B$3*(1-'5b.TriRandNumbers'!B606)))</f>
        <v>4.0763905926714372</v>
      </c>
      <c r="C612" s="34">
        <f>IF('5b.TriRandNumbers'!C606&lt;=C$1,C$4+SQRT(C$2*'5b.TriRandNumbers'!C606),C$6-SQRT(C$3*(1-'5b.TriRandNumbers'!C606)))</f>
        <v>2.5106757508191717</v>
      </c>
      <c r="D612" s="33">
        <f>IF('5b.TriRandNumbers'!D606&lt;=D$1,D$4+SQRT(D$2*'5b.TriRandNumbers'!D606),D$6-SQRT(D$3*(1-'5b.TriRandNumbers'!D606)))</f>
        <v>6.6464504185725453</v>
      </c>
      <c r="E612" s="32">
        <f>IF('5b.TriRandNumbers'!E606&lt;=E$1,E$4+SQRT(E$2*'5b.TriRandNumbers'!E606),E$6-SQRT(E$3*(1-'5b.TriRandNumbers'!E606)))</f>
        <v>4.1741328452700319</v>
      </c>
      <c r="F612" s="31">
        <f>IF('5b.TriRandNumbers'!F606&lt;=F$1,F$4+SQRT(F$2*'5b.TriRandNumbers'!F606),F$6-SQRT(F$3*(1-'5b.TriRandNumbers'!F606)))</f>
        <v>3.665914165313116</v>
      </c>
      <c r="G612" s="30">
        <f>IF('5b.TriRandNumbers'!G606&lt;=G$1,G$4+SQRT(G$2*'5b.TriRandNumbers'!G606),G$6-SQRT(G$3*(1-'5b.TriRandNumbers'!G606)))</f>
        <v>3.3231236595381874</v>
      </c>
      <c r="H612" s="35">
        <f>IF('5b.TriRandNumbers'!H606&lt;=H$1,H$4+SQRT(H$2*'5b.TriRandNumbers'!H606),H$6-SQRT(H$3*(1-'5b.TriRandNumbers'!H606)))</f>
        <v>9.5429025262850438</v>
      </c>
      <c r="I612" s="34">
        <f>IF('5b.TriRandNumbers'!I606&lt;=I$1,I$4+SQRT(I$2*'5b.TriRandNumbers'!I606),I$6-SQRT(I$3*(1-'5b.TriRandNumbers'!I606)))</f>
        <v>10.179458041671388</v>
      </c>
      <c r="J612" s="33">
        <f>IF('5b.TriRandNumbers'!J606&lt;=J$1,J$4+SQRT(J$2*'5b.TriRandNumbers'!J606),J$6-SQRT(J$3*(1-'5b.TriRandNumbers'!J606)))</f>
        <v>9.0109031566011222</v>
      </c>
      <c r="K612" s="32">
        <f>IF('5b.TriRandNumbers'!K606&lt;=K$1,K$4+SQRT(K$2*'5b.TriRandNumbers'!K606),K$6-SQRT(K$3*(1-'5b.TriRandNumbers'!K606)))</f>
        <v>14.664028780863893</v>
      </c>
      <c r="L612" s="31">
        <f>IF('5b.TriRandNumbers'!L606&lt;=L$1,L$4+SQRT(L$2*'5b.TriRandNumbers'!L606),L$6-SQRT(L$3*(1-'5b.TriRandNumbers'!L606)))</f>
        <v>13.471909159040466</v>
      </c>
      <c r="M612" s="30">
        <f>IF('5b.TriRandNumbers'!M606&lt;=M$1,M$4+SQRT(M$2*'5b.TriRandNumbers'!M606),M$6-SQRT(M$3*(1-'5b.TriRandNumbers'!M606)))</f>
        <v>7.6235050295608637</v>
      </c>
      <c r="N612" s="35">
        <f>IF('5b.TriRandNumbers'!N606&lt;=N$1,N$4+SQRT(N$2*'5b.TriRandNumbers'!N606),N$6-SQRT(N$3*(1-'5b.TriRandNumbers'!N606)))</f>
        <v>14.539010584101192</v>
      </c>
      <c r="O612" s="34">
        <f>IF('5b.TriRandNumbers'!O606&lt;=O$1,O$4+SQRT(O$2*'5b.TriRandNumbers'!O606),O$6-SQRT(O$3*(1-'5b.TriRandNumbers'!O606)))</f>
        <v>12.999444365754936</v>
      </c>
      <c r="P612" s="33">
        <f>IF('5b.TriRandNumbers'!P606&lt;=P$1,P$4+SQRT(P$2*'5b.TriRandNumbers'!P606),P$6-SQRT(P$3*(1-'5b.TriRandNumbers'!P606)))</f>
        <v>8.5943576231205689</v>
      </c>
      <c r="Q612" s="32">
        <f>IF('5b.TriRandNumbers'!Q606&lt;=Q$1,Q$4+SQRT(Q$2*'5b.TriRandNumbers'!Q606),Q$6-SQRT(Q$3*(1-'5b.TriRandNumbers'!Q606)))</f>
        <v>12.767849510729498</v>
      </c>
      <c r="R612" s="31">
        <f>IF('5b.TriRandNumbers'!R606&lt;=R$1,R$4+SQRT(R$2*'5b.TriRandNumbers'!R606),R$6-SQRT(R$3*(1-'5b.TriRandNumbers'!R606)))</f>
        <v>8.5871903659918498</v>
      </c>
      <c r="S612" s="30">
        <f>IF('5b.TriRandNumbers'!S606&lt;=S$1,S$4+SQRT(S$2*'5b.TriRandNumbers'!S606),S$6-SQRT(S$3*(1-'5b.TriRandNumbers'!S606)))</f>
        <v>6.6123658657699931</v>
      </c>
      <c r="T612" s="35">
        <f>IF('5b.TriRandNumbers'!T606&lt;=T$1,T$4+SQRT(T$2*'5b.TriRandNumbers'!T606),T$6-SQRT(T$3*(1-'5b.TriRandNumbers'!T606)))</f>
        <v>10.672958573935711</v>
      </c>
      <c r="U612" s="34">
        <f>IF('5b.TriRandNumbers'!U606&lt;=U$1,U$4+SQRT(U$2*'5b.TriRandNumbers'!U606),U$6-SQRT(U$3*(1-'5b.TriRandNumbers'!U606)))</f>
        <v>17.066048589028227</v>
      </c>
      <c r="V612" s="33">
        <f>IF('5b.TriRandNumbers'!V606&lt;=V$1,V$4+SQRT(V$2*'5b.TriRandNumbers'!V606),V$6-SQRT(V$3*(1-'5b.TriRandNumbers'!V606)))</f>
        <v>15.504872357068386</v>
      </c>
      <c r="W612" s="32">
        <f>IF('5b.TriRandNumbers'!W606&lt;=W$1,W$4+SQRT(W$2*'5b.TriRandNumbers'!W606),W$6-SQRT(W$3*(1-'5b.TriRandNumbers'!W606)))</f>
        <v>10.487238762267475</v>
      </c>
      <c r="X612" s="31">
        <f>IF('5b.TriRandNumbers'!X606&lt;=X$1,X$4+SQRT(X$2*'5b.TriRandNumbers'!X606),X$6-SQRT(X$3*(1-'5b.TriRandNumbers'!X606)))</f>
        <v>10.198004153028695</v>
      </c>
      <c r="Y612" s="30">
        <f>IF('5b.TriRandNumbers'!Y606&lt;=Y$1,Y$4+SQRT(Y$2*'5b.TriRandNumbers'!Y606),Y$6-SQRT(Y$3*(1-'5b.TriRandNumbers'!Y606)))</f>
        <v>16.30048420872842</v>
      </c>
    </row>
    <row r="613" spans="2:25" hidden="1" x14ac:dyDescent="0.25">
      <c r="B613" s="35">
        <f>IF('5b.TriRandNumbers'!B607&lt;=B$1,B$4+SQRT(B$2*'5b.TriRandNumbers'!B607),B$6-SQRT(B$3*(1-'5b.TriRandNumbers'!B607)))</f>
        <v>5.4355824007375269</v>
      </c>
      <c r="C613" s="34">
        <f>IF('5b.TriRandNumbers'!C607&lt;=C$1,C$4+SQRT(C$2*'5b.TriRandNumbers'!C607),C$6-SQRT(C$3*(1-'5b.TriRandNumbers'!C607)))</f>
        <v>4.4155557600107533</v>
      </c>
      <c r="D613" s="33">
        <f>IF('5b.TriRandNumbers'!D607&lt;=D$1,D$4+SQRT(D$2*'5b.TriRandNumbers'!D607),D$6-SQRT(D$3*(1-'5b.TriRandNumbers'!D607)))</f>
        <v>5.1935452197393515</v>
      </c>
      <c r="E613" s="32">
        <f>IF('5b.TriRandNumbers'!E607&lt;=E$1,E$4+SQRT(E$2*'5b.TriRandNumbers'!E607),E$6-SQRT(E$3*(1-'5b.TriRandNumbers'!E607)))</f>
        <v>4.0958280759360468</v>
      </c>
      <c r="F613" s="31">
        <f>IF('5b.TriRandNumbers'!F607&lt;=F$1,F$4+SQRT(F$2*'5b.TriRandNumbers'!F607),F$6-SQRT(F$3*(1-'5b.TriRandNumbers'!F607)))</f>
        <v>2.5116454654172351</v>
      </c>
      <c r="G613" s="30">
        <f>IF('5b.TriRandNumbers'!G607&lt;=G$1,G$4+SQRT(G$2*'5b.TriRandNumbers'!G607),G$6-SQRT(G$3*(1-'5b.TriRandNumbers'!G607)))</f>
        <v>3.4542392971393641</v>
      </c>
      <c r="H613" s="35">
        <f>IF('5b.TriRandNumbers'!H607&lt;=H$1,H$4+SQRT(H$2*'5b.TriRandNumbers'!H607),H$6-SQRT(H$3*(1-'5b.TriRandNumbers'!H607)))</f>
        <v>10.380512656960235</v>
      </c>
      <c r="I613" s="34">
        <f>IF('5b.TriRandNumbers'!I607&lt;=I$1,I$4+SQRT(I$2*'5b.TriRandNumbers'!I607),I$6-SQRT(I$3*(1-'5b.TriRandNumbers'!I607)))</f>
        <v>13.656904188269509</v>
      </c>
      <c r="J613" s="33">
        <f>IF('5b.TriRandNumbers'!J607&lt;=J$1,J$4+SQRT(J$2*'5b.TriRandNumbers'!J607),J$6-SQRT(J$3*(1-'5b.TriRandNumbers'!J607)))</f>
        <v>7.319764800017059</v>
      </c>
      <c r="K613" s="32">
        <f>IF('5b.TriRandNumbers'!K607&lt;=K$1,K$4+SQRT(K$2*'5b.TriRandNumbers'!K607),K$6-SQRT(K$3*(1-'5b.TriRandNumbers'!K607)))</f>
        <v>14.101585261368367</v>
      </c>
      <c r="L613" s="31">
        <f>IF('5b.TriRandNumbers'!L607&lt;=L$1,L$4+SQRT(L$2*'5b.TriRandNumbers'!L607),L$6-SQRT(L$3*(1-'5b.TriRandNumbers'!L607)))</f>
        <v>12.434123368549171</v>
      </c>
      <c r="M613" s="30">
        <f>IF('5b.TriRandNumbers'!M607&lt;=M$1,M$4+SQRT(M$2*'5b.TriRandNumbers'!M607),M$6-SQRT(M$3*(1-'5b.TriRandNumbers'!M607)))</f>
        <v>12.200152465373236</v>
      </c>
      <c r="N613" s="35">
        <f>IF('5b.TriRandNumbers'!N607&lt;=N$1,N$4+SQRT(N$2*'5b.TriRandNumbers'!N607),N$6-SQRT(N$3*(1-'5b.TriRandNumbers'!N607)))</f>
        <v>11.287277177155296</v>
      </c>
      <c r="O613" s="34">
        <f>IF('5b.TriRandNumbers'!O607&lt;=O$1,O$4+SQRT(O$2*'5b.TriRandNumbers'!O607),O$6-SQRT(O$3*(1-'5b.TriRandNumbers'!O607)))</f>
        <v>10.318653315706468</v>
      </c>
      <c r="P613" s="33">
        <f>IF('5b.TriRandNumbers'!P607&lt;=P$1,P$4+SQRT(P$2*'5b.TriRandNumbers'!P607),P$6-SQRT(P$3*(1-'5b.TriRandNumbers'!P607)))</f>
        <v>11.817479869605851</v>
      </c>
      <c r="Q613" s="32">
        <f>IF('5b.TriRandNumbers'!Q607&lt;=Q$1,Q$4+SQRT(Q$2*'5b.TriRandNumbers'!Q607),Q$6-SQRT(Q$3*(1-'5b.TriRandNumbers'!Q607)))</f>
        <v>7.487192395979168</v>
      </c>
      <c r="R613" s="31">
        <f>IF('5b.TriRandNumbers'!R607&lt;=R$1,R$4+SQRT(R$2*'5b.TriRandNumbers'!R607),R$6-SQRT(R$3*(1-'5b.TriRandNumbers'!R607)))</f>
        <v>9.669845338666585</v>
      </c>
      <c r="S613" s="30">
        <f>IF('5b.TriRandNumbers'!S607&lt;=S$1,S$4+SQRT(S$2*'5b.TriRandNumbers'!S607),S$6-SQRT(S$3*(1-'5b.TriRandNumbers'!S607)))</f>
        <v>18.246033704847758</v>
      </c>
      <c r="T613" s="35">
        <f>IF('5b.TriRandNumbers'!T607&lt;=T$1,T$4+SQRT(T$2*'5b.TriRandNumbers'!T607),T$6-SQRT(T$3*(1-'5b.TriRandNumbers'!T607)))</f>
        <v>6.5238977223093011</v>
      </c>
      <c r="U613" s="34">
        <f>IF('5b.TriRandNumbers'!U607&lt;=U$1,U$4+SQRT(U$2*'5b.TriRandNumbers'!U607),U$6-SQRT(U$3*(1-'5b.TriRandNumbers'!U607)))</f>
        <v>9.7051429665439244</v>
      </c>
      <c r="V613" s="33">
        <f>IF('5b.TriRandNumbers'!V607&lt;=V$1,V$4+SQRT(V$2*'5b.TriRandNumbers'!V607),V$6-SQRT(V$3*(1-'5b.TriRandNumbers'!V607)))</f>
        <v>6.2644933824334874</v>
      </c>
      <c r="W613" s="32">
        <f>IF('5b.TriRandNumbers'!W607&lt;=W$1,W$4+SQRT(W$2*'5b.TriRandNumbers'!W607),W$6-SQRT(W$3*(1-'5b.TriRandNumbers'!W607)))</f>
        <v>13.857083541148286</v>
      </c>
      <c r="X613" s="31">
        <f>IF('5b.TriRandNumbers'!X607&lt;=X$1,X$4+SQRT(X$2*'5b.TriRandNumbers'!X607),X$6-SQRT(X$3*(1-'5b.TriRandNumbers'!X607)))</f>
        <v>16.392411018474817</v>
      </c>
      <c r="Y613" s="30">
        <f>IF('5b.TriRandNumbers'!Y607&lt;=Y$1,Y$4+SQRT(Y$2*'5b.TriRandNumbers'!Y607),Y$6-SQRT(Y$3*(1-'5b.TriRandNumbers'!Y607)))</f>
        <v>16.394942065264246</v>
      </c>
    </row>
    <row r="614" spans="2:25" hidden="1" x14ac:dyDescent="0.25">
      <c r="B614" s="35">
        <f>IF('5b.TriRandNumbers'!B608&lt;=B$1,B$4+SQRT(B$2*'5b.TriRandNumbers'!B608),B$6-SQRT(B$3*(1-'5b.TriRandNumbers'!B608)))</f>
        <v>4.4974094352651086</v>
      </c>
      <c r="C614" s="34">
        <f>IF('5b.TriRandNumbers'!C608&lt;=C$1,C$4+SQRT(C$2*'5b.TriRandNumbers'!C608),C$6-SQRT(C$3*(1-'5b.TriRandNumbers'!C608)))</f>
        <v>4.7827676303799311</v>
      </c>
      <c r="D614" s="33">
        <f>IF('5b.TriRandNumbers'!D608&lt;=D$1,D$4+SQRT(D$2*'5b.TriRandNumbers'!D608),D$6-SQRT(D$3*(1-'5b.TriRandNumbers'!D608)))</f>
        <v>6.0714329406541072</v>
      </c>
      <c r="E614" s="32">
        <f>IF('5b.TriRandNumbers'!E608&lt;=E$1,E$4+SQRT(E$2*'5b.TriRandNumbers'!E608),E$6-SQRT(E$3*(1-'5b.TriRandNumbers'!E608)))</f>
        <v>3.7030006973557206</v>
      </c>
      <c r="F614" s="31">
        <f>IF('5b.TriRandNumbers'!F608&lt;=F$1,F$4+SQRT(F$2*'5b.TriRandNumbers'!F608),F$6-SQRT(F$3*(1-'5b.TriRandNumbers'!F608)))</f>
        <v>1.503242954962976</v>
      </c>
      <c r="G614" s="30">
        <f>IF('5b.TriRandNumbers'!G608&lt;=G$1,G$4+SQRT(G$2*'5b.TriRandNumbers'!G608),G$6-SQRT(G$3*(1-'5b.TriRandNumbers'!G608)))</f>
        <v>3.3779343888790594</v>
      </c>
      <c r="H614" s="35">
        <f>IF('5b.TriRandNumbers'!H608&lt;=H$1,H$4+SQRT(H$2*'5b.TriRandNumbers'!H608),H$6-SQRT(H$3*(1-'5b.TriRandNumbers'!H608)))</f>
        <v>11.630432600247326</v>
      </c>
      <c r="I614" s="34">
        <f>IF('5b.TriRandNumbers'!I608&lt;=I$1,I$4+SQRT(I$2*'5b.TriRandNumbers'!I608),I$6-SQRT(I$3*(1-'5b.TriRandNumbers'!I608)))</f>
        <v>10.047587774674193</v>
      </c>
      <c r="J614" s="33">
        <f>IF('5b.TriRandNumbers'!J608&lt;=J$1,J$4+SQRT(J$2*'5b.TriRandNumbers'!J608),J$6-SQRT(J$3*(1-'5b.TriRandNumbers'!J608)))</f>
        <v>8.9921895434793999</v>
      </c>
      <c r="K614" s="32">
        <f>IF('5b.TriRandNumbers'!K608&lt;=K$1,K$4+SQRT(K$2*'5b.TriRandNumbers'!K608),K$6-SQRT(K$3*(1-'5b.TriRandNumbers'!K608)))</f>
        <v>11.021225851136426</v>
      </c>
      <c r="L614" s="31">
        <f>IF('5b.TriRandNumbers'!L608&lt;=L$1,L$4+SQRT(L$2*'5b.TriRandNumbers'!L608),L$6-SQRT(L$3*(1-'5b.TriRandNumbers'!L608)))</f>
        <v>13.70907672182646</v>
      </c>
      <c r="M614" s="30">
        <f>IF('5b.TriRandNumbers'!M608&lt;=M$1,M$4+SQRT(M$2*'5b.TriRandNumbers'!M608),M$6-SQRT(M$3*(1-'5b.TriRandNumbers'!M608)))</f>
        <v>16.174243121343352</v>
      </c>
      <c r="N614" s="35">
        <f>IF('5b.TriRandNumbers'!N608&lt;=N$1,N$4+SQRT(N$2*'5b.TriRandNumbers'!N608),N$6-SQRT(N$3*(1-'5b.TriRandNumbers'!N608)))</f>
        <v>9.8306976435286497</v>
      </c>
      <c r="O614" s="34">
        <f>IF('5b.TriRandNumbers'!O608&lt;=O$1,O$4+SQRT(O$2*'5b.TriRandNumbers'!O608),O$6-SQRT(O$3*(1-'5b.TriRandNumbers'!O608)))</f>
        <v>10.705253168425847</v>
      </c>
      <c r="P614" s="33">
        <f>IF('5b.TriRandNumbers'!P608&lt;=P$1,P$4+SQRT(P$2*'5b.TriRandNumbers'!P608),P$6-SQRT(P$3*(1-'5b.TriRandNumbers'!P608)))</f>
        <v>12.069502919538014</v>
      </c>
      <c r="Q614" s="32">
        <f>IF('5b.TriRandNumbers'!Q608&lt;=Q$1,Q$4+SQRT(Q$2*'5b.TriRandNumbers'!Q608),Q$6-SQRT(Q$3*(1-'5b.TriRandNumbers'!Q608)))</f>
        <v>13.128788114733268</v>
      </c>
      <c r="R614" s="31">
        <f>IF('5b.TriRandNumbers'!R608&lt;=R$1,R$4+SQRT(R$2*'5b.TriRandNumbers'!R608),R$6-SQRT(R$3*(1-'5b.TriRandNumbers'!R608)))</f>
        <v>6.1998050357117496</v>
      </c>
      <c r="S614" s="30">
        <f>IF('5b.TriRandNumbers'!S608&lt;=S$1,S$4+SQRT(S$2*'5b.TriRandNumbers'!S608),S$6-SQRT(S$3*(1-'5b.TriRandNumbers'!S608)))</f>
        <v>14.890668502193471</v>
      </c>
      <c r="T614" s="35">
        <f>IF('5b.TriRandNumbers'!T608&lt;=T$1,T$4+SQRT(T$2*'5b.TriRandNumbers'!T608),T$6-SQRT(T$3*(1-'5b.TriRandNumbers'!T608)))</f>
        <v>7.9519850070940654</v>
      </c>
      <c r="U614" s="34">
        <f>IF('5b.TriRandNumbers'!U608&lt;=U$1,U$4+SQRT(U$2*'5b.TriRandNumbers'!U608),U$6-SQRT(U$3*(1-'5b.TriRandNumbers'!U608)))</f>
        <v>18.29257007133911</v>
      </c>
      <c r="V614" s="33">
        <f>IF('5b.TriRandNumbers'!V608&lt;=V$1,V$4+SQRT(V$2*'5b.TriRandNumbers'!V608),V$6-SQRT(V$3*(1-'5b.TriRandNumbers'!V608)))</f>
        <v>10.896772647459155</v>
      </c>
      <c r="W614" s="32">
        <f>IF('5b.TriRandNumbers'!W608&lt;=W$1,W$4+SQRT(W$2*'5b.TriRandNumbers'!W608),W$6-SQRT(W$3*(1-'5b.TriRandNumbers'!W608)))</f>
        <v>11.96401895112272</v>
      </c>
      <c r="X614" s="31">
        <f>IF('5b.TriRandNumbers'!X608&lt;=X$1,X$4+SQRT(X$2*'5b.TriRandNumbers'!X608),X$6-SQRT(X$3*(1-'5b.TriRandNumbers'!X608)))</f>
        <v>8.3008763599048123</v>
      </c>
      <c r="Y614" s="30">
        <f>IF('5b.TriRandNumbers'!Y608&lt;=Y$1,Y$4+SQRT(Y$2*'5b.TriRandNumbers'!Y608),Y$6-SQRT(Y$3*(1-'5b.TriRandNumbers'!Y608)))</f>
        <v>15.100380849506582</v>
      </c>
    </row>
    <row r="615" spans="2:25" hidden="1" x14ac:dyDescent="0.25">
      <c r="B615" s="35">
        <f>IF('5b.TriRandNumbers'!B609&lt;=B$1,B$4+SQRT(B$2*'5b.TriRandNumbers'!B609),B$6-SQRT(B$3*(1-'5b.TriRandNumbers'!B609)))</f>
        <v>5.6297003829905972</v>
      </c>
      <c r="C615" s="34">
        <f>IF('5b.TriRandNumbers'!C609&lt;=C$1,C$4+SQRT(C$2*'5b.TriRandNumbers'!C609),C$6-SQRT(C$3*(1-'5b.TriRandNumbers'!C609)))</f>
        <v>1.4329063968811653</v>
      </c>
      <c r="D615" s="33">
        <f>IF('5b.TriRandNumbers'!D609&lt;=D$1,D$4+SQRT(D$2*'5b.TriRandNumbers'!D609),D$6-SQRT(D$3*(1-'5b.TriRandNumbers'!D609)))</f>
        <v>5.6799201351153599</v>
      </c>
      <c r="E615" s="32">
        <f>IF('5b.TriRandNumbers'!E609&lt;=E$1,E$4+SQRT(E$2*'5b.TriRandNumbers'!E609),E$6-SQRT(E$3*(1-'5b.TriRandNumbers'!E609)))</f>
        <v>4.7771279390062888</v>
      </c>
      <c r="F615" s="31">
        <f>IF('5b.TriRandNumbers'!F609&lt;=F$1,F$4+SQRT(F$2*'5b.TriRandNumbers'!F609),F$6-SQRT(F$3*(1-'5b.TriRandNumbers'!F609)))</f>
        <v>3.4804741762288236</v>
      </c>
      <c r="G615" s="30">
        <f>IF('5b.TriRandNumbers'!G609&lt;=G$1,G$4+SQRT(G$2*'5b.TriRandNumbers'!G609),G$6-SQRT(G$3*(1-'5b.TriRandNumbers'!G609)))</f>
        <v>3.4999659129550142</v>
      </c>
      <c r="H615" s="35">
        <f>IF('5b.TriRandNumbers'!H609&lt;=H$1,H$4+SQRT(H$2*'5b.TriRandNumbers'!H609),H$6-SQRT(H$3*(1-'5b.TriRandNumbers'!H609)))</f>
        <v>10.330464481254237</v>
      </c>
      <c r="I615" s="34">
        <f>IF('5b.TriRandNumbers'!I609&lt;=I$1,I$4+SQRT(I$2*'5b.TriRandNumbers'!I609),I$6-SQRT(I$3*(1-'5b.TriRandNumbers'!I609)))</f>
        <v>12.253492428327995</v>
      </c>
      <c r="J615" s="33">
        <f>IF('5b.TriRandNumbers'!J609&lt;=J$1,J$4+SQRT(J$2*'5b.TriRandNumbers'!J609),J$6-SQRT(J$3*(1-'5b.TriRandNumbers'!J609)))</f>
        <v>7.8208484588558491</v>
      </c>
      <c r="K615" s="32">
        <f>IF('5b.TriRandNumbers'!K609&lt;=K$1,K$4+SQRT(K$2*'5b.TriRandNumbers'!K609),K$6-SQRT(K$3*(1-'5b.TriRandNumbers'!K609)))</f>
        <v>11.938217449930731</v>
      </c>
      <c r="L615" s="31">
        <f>IF('5b.TriRandNumbers'!L609&lt;=L$1,L$4+SQRT(L$2*'5b.TriRandNumbers'!L609),L$6-SQRT(L$3*(1-'5b.TriRandNumbers'!L609)))</f>
        <v>12.196217293912646</v>
      </c>
      <c r="M615" s="30">
        <f>IF('5b.TriRandNumbers'!M609&lt;=M$1,M$4+SQRT(M$2*'5b.TriRandNumbers'!M609),M$6-SQRT(M$3*(1-'5b.TriRandNumbers'!M609)))</f>
        <v>14.993052944605497</v>
      </c>
      <c r="N615" s="35">
        <f>IF('5b.TriRandNumbers'!N609&lt;=N$1,N$4+SQRT(N$2*'5b.TriRandNumbers'!N609),N$6-SQRT(N$3*(1-'5b.TriRandNumbers'!N609)))</f>
        <v>9.6885809486023149</v>
      </c>
      <c r="O615" s="34">
        <f>IF('5b.TriRandNumbers'!O609&lt;=O$1,O$4+SQRT(O$2*'5b.TriRandNumbers'!O609),O$6-SQRT(O$3*(1-'5b.TriRandNumbers'!O609)))</f>
        <v>13.171831959685777</v>
      </c>
      <c r="P615" s="33">
        <f>IF('5b.TriRandNumbers'!P609&lt;=P$1,P$4+SQRT(P$2*'5b.TriRandNumbers'!P609),P$6-SQRT(P$3*(1-'5b.TriRandNumbers'!P609)))</f>
        <v>16.632071795618746</v>
      </c>
      <c r="Q615" s="32">
        <f>IF('5b.TriRandNumbers'!Q609&lt;=Q$1,Q$4+SQRT(Q$2*'5b.TriRandNumbers'!Q609),Q$6-SQRT(Q$3*(1-'5b.TriRandNumbers'!Q609)))</f>
        <v>12.449621589637566</v>
      </c>
      <c r="R615" s="31">
        <f>IF('5b.TriRandNumbers'!R609&lt;=R$1,R$4+SQRT(R$2*'5b.TriRandNumbers'!R609),R$6-SQRT(R$3*(1-'5b.TriRandNumbers'!R609)))</f>
        <v>13.817869962175109</v>
      </c>
      <c r="S615" s="30">
        <f>IF('5b.TriRandNumbers'!S609&lt;=S$1,S$4+SQRT(S$2*'5b.TriRandNumbers'!S609),S$6-SQRT(S$3*(1-'5b.TriRandNumbers'!S609)))</f>
        <v>14.576853408694422</v>
      </c>
      <c r="T615" s="35">
        <f>IF('5b.TriRandNumbers'!T609&lt;=T$1,T$4+SQRT(T$2*'5b.TriRandNumbers'!T609),T$6-SQRT(T$3*(1-'5b.TriRandNumbers'!T609)))</f>
        <v>11.056740822675772</v>
      </c>
      <c r="U615" s="34">
        <f>IF('5b.TriRandNumbers'!U609&lt;=U$1,U$4+SQRT(U$2*'5b.TriRandNumbers'!U609),U$6-SQRT(U$3*(1-'5b.TriRandNumbers'!U609)))</f>
        <v>17.838021234253137</v>
      </c>
      <c r="V615" s="33">
        <f>IF('5b.TriRandNumbers'!V609&lt;=V$1,V$4+SQRT(V$2*'5b.TriRandNumbers'!V609),V$6-SQRT(V$3*(1-'5b.TriRandNumbers'!V609)))</f>
        <v>9.4771470372841868</v>
      </c>
      <c r="W615" s="32">
        <f>IF('5b.TriRandNumbers'!W609&lt;=W$1,W$4+SQRT(W$2*'5b.TriRandNumbers'!W609),W$6-SQRT(W$3*(1-'5b.TriRandNumbers'!W609)))</f>
        <v>10.207422893183161</v>
      </c>
      <c r="X615" s="31">
        <f>IF('5b.TriRandNumbers'!X609&lt;=X$1,X$4+SQRT(X$2*'5b.TriRandNumbers'!X609),X$6-SQRT(X$3*(1-'5b.TriRandNumbers'!X609)))</f>
        <v>15.193155648977857</v>
      </c>
      <c r="Y615" s="30">
        <f>IF('5b.TriRandNumbers'!Y609&lt;=Y$1,Y$4+SQRT(Y$2*'5b.TriRandNumbers'!Y609),Y$6-SQRT(Y$3*(1-'5b.TriRandNumbers'!Y609)))</f>
        <v>11.022795556055486</v>
      </c>
    </row>
    <row r="616" spans="2:25" hidden="1" x14ac:dyDescent="0.25">
      <c r="B616" s="35">
        <f>IF('5b.TriRandNumbers'!B610&lt;=B$1,B$4+SQRT(B$2*'5b.TriRandNumbers'!B610),B$6-SQRT(B$3*(1-'5b.TriRandNumbers'!B610)))</f>
        <v>3.4700991790938605</v>
      </c>
      <c r="C616" s="34">
        <f>IF('5b.TriRandNumbers'!C610&lt;=C$1,C$4+SQRT(C$2*'5b.TriRandNumbers'!C610),C$6-SQRT(C$3*(1-'5b.TriRandNumbers'!C610)))</f>
        <v>2.537801636671869</v>
      </c>
      <c r="D616" s="33">
        <f>IF('5b.TriRandNumbers'!D610&lt;=D$1,D$4+SQRT(D$2*'5b.TriRandNumbers'!D610),D$6-SQRT(D$3*(1-'5b.TriRandNumbers'!D610)))</f>
        <v>4.965043403447881</v>
      </c>
      <c r="E616" s="32">
        <f>IF('5b.TriRandNumbers'!E610&lt;=E$1,E$4+SQRT(E$2*'5b.TriRandNumbers'!E610),E$6-SQRT(E$3*(1-'5b.TriRandNumbers'!E610)))</f>
        <v>4.1516477007304777</v>
      </c>
      <c r="F616" s="31">
        <f>IF('5b.TriRandNumbers'!F610&lt;=F$1,F$4+SQRT(F$2*'5b.TriRandNumbers'!F610),F$6-SQRT(F$3*(1-'5b.TriRandNumbers'!F610)))</f>
        <v>2.0445620487755569</v>
      </c>
      <c r="G616" s="30">
        <f>IF('5b.TriRandNumbers'!G610&lt;=G$1,G$4+SQRT(G$2*'5b.TriRandNumbers'!G610),G$6-SQRT(G$3*(1-'5b.TriRandNumbers'!G610)))</f>
        <v>2.9781299278852895</v>
      </c>
      <c r="H616" s="35">
        <f>IF('5b.TriRandNumbers'!H610&lt;=H$1,H$4+SQRT(H$2*'5b.TriRandNumbers'!H610),H$6-SQRT(H$3*(1-'5b.TriRandNumbers'!H610)))</f>
        <v>12.617124428397389</v>
      </c>
      <c r="I616" s="34">
        <f>IF('5b.TriRandNumbers'!I610&lt;=I$1,I$4+SQRT(I$2*'5b.TriRandNumbers'!I610),I$6-SQRT(I$3*(1-'5b.TriRandNumbers'!I610)))</f>
        <v>9.2515497785578376</v>
      </c>
      <c r="J616" s="33">
        <f>IF('5b.TriRandNumbers'!J610&lt;=J$1,J$4+SQRT(J$2*'5b.TriRandNumbers'!J610),J$6-SQRT(J$3*(1-'5b.TriRandNumbers'!J610)))</f>
        <v>8.4258824037901263</v>
      </c>
      <c r="K616" s="32">
        <f>IF('5b.TriRandNumbers'!K610&lt;=K$1,K$4+SQRT(K$2*'5b.TriRandNumbers'!K610),K$6-SQRT(K$3*(1-'5b.TriRandNumbers'!K610)))</f>
        <v>14.819643117735442</v>
      </c>
      <c r="L616" s="31">
        <f>IF('5b.TriRandNumbers'!L610&lt;=L$1,L$4+SQRT(L$2*'5b.TriRandNumbers'!L610),L$6-SQRT(L$3*(1-'5b.TriRandNumbers'!L610)))</f>
        <v>10.050534770566797</v>
      </c>
      <c r="M616" s="30">
        <f>IF('5b.TriRandNumbers'!M610&lt;=M$1,M$4+SQRT(M$2*'5b.TriRandNumbers'!M610),M$6-SQRT(M$3*(1-'5b.TriRandNumbers'!M610)))</f>
        <v>10.686926095953689</v>
      </c>
      <c r="N616" s="35">
        <f>IF('5b.TriRandNumbers'!N610&lt;=N$1,N$4+SQRT(N$2*'5b.TriRandNumbers'!N610),N$6-SQRT(N$3*(1-'5b.TriRandNumbers'!N610)))</f>
        <v>11.093515669387845</v>
      </c>
      <c r="O616" s="34">
        <f>IF('5b.TriRandNumbers'!O610&lt;=O$1,O$4+SQRT(O$2*'5b.TriRandNumbers'!O610),O$6-SQRT(O$3*(1-'5b.TriRandNumbers'!O610)))</f>
        <v>11.918393464938118</v>
      </c>
      <c r="P616" s="33">
        <f>IF('5b.TriRandNumbers'!P610&lt;=P$1,P$4+SQRT(P$2*'5b.TriRandNumbers'!P610),P$6-SQRT(P$3*(1-'5b.TriRandNumbers'!P610)))</f>
        <v>8.735326765397577</v>
      </c>
      <c r="Q616" s="32">
        <f>IF('5b.TriRandNumbers'!Q610&lt;=Q$1,Q$4+SQRT(Q$2*'5b.TriRandNumbers'!Q610),Q$6-SQRT(Q$3*(1-'5b.TriRandNumbers'!Q610)))</f>
        <v>14.325398689325992</v>
      </c>
      <c r="R616" s="31">
        <f>IF('5b.TriRandNumbers'!R610&lt;=R$1,R$4+SQRT(R$2*'5b.TriRandNumbers'!R610),R$6-SQRT(R$3*(1-'5b.TriRandNumbers'!R610)))</f>
        <v>6.4069573935580015</v>
      </c>
      <c r="S616" s="30">
        <f>IF('5b.TriRandNumbers'!S610&lt;=S$1,S$4+SQRT(S$2*'5b.TriRandNumbers'!S610),S$6-SQRT(S$3*(1-'5b.TriRandNumbers'!S610)))</f>
        <v>13.145519543315796</v>
      </c>
      <c r="T616" s="35">
        <f>IF('5b.TriRandNumbers'!T610&lt;=T$1,T$4+SQRT(T$2*'5b.TriRandNumbers'!T610),T$6-SQRT(T$3*(1-'5b.TriRandNumbers'!T610)))</f>
        <v>10.99101479027094</v>
      </c>
      <c r="U616" s="34">
        <f>IF('5b.TriRandNumbers'!U610&lt;=U$1,U$4+SQRT(U$2*'5b.TriRandNumbers'!U610),U$6-SQRT(U$3*(1-'5b.TriRandNumbers'!U610)))</f>
        <v>12.325474121928675</v>
      </c>
      <c r="V616" s="33">
        <f>IF('5b.TriRandNumbers'!V610&lt;=V$1,V$4+SQRT(V$2*'5b.TriRandNumbers'!V610),V$6-SQRT(V$3*(1-'5b.TriRandNumbers'!V610)))</f>
        <v>14.219641520466796</v>
      </c>
      <c r="W616" s="32">
        <f>IF('5b.TriRandNumbers'!W610&lt;=W$1,W$4+SQRT(W$2*'5b.TriRandNumbers'!W610),W$6-SQRT(W$3*(1-'5b.TriRandNumbers'!W610)))</f>
        <v>7.1781382708689989</v>
      </c>
      <c r="X616" s="31">
        <f>IF('5b.TriRandNumbers'!X610&lt;=X$1,X$4+SQRT(X$2*'5b.TriRandNumbers'!X610),X$6-SQRT(X$3*(1-'5b.TriRandNumbers'!X610)))</f>
        <v>10.300269066078998</v>
      </c>
      <c r="Y616" s="30">
        <f>IF('5b.TriRandNumbers'!Y610&lt;=Y$1,Y$4+SQRT(Y$2*'5b.TriRandNumbers'!Y610),Y$6-SQRT(Y$3*(1-'5b.TriRandNumbers'!Y610)))</f>
        <v>10.35683612716003</v>
      </c>
    </row>
    <row r="617" spans="2:25" hidden="1" x14ac:dyDescent="0.25">
      <c r="B617" s="35">
        <f>IF('5b.TriRandNumbers'!B611&lt;=B$1,B$4+SQRT(B$2*'5b.TriRandNumbers'!B611),B$6-SQRT(B$3*(1-'5b.TriRandNumbers'!B611)))</f>
        <v>5.3130341386180113</v>
      </c>
      <c r="C617" s="34">
        <f>IF('5b.TriRandNumbers'!C611&lt;=C$1,C$4+SQRT(C$2*'5b.TriRandNumbers'!C611),C$6-SQRT(C$3*(1-'5b.TriRandNumbers'!C611)))</f>
        <v>2.0171831106002776</v>
      </c>
      <c r="D617" s="33">
        <f>IF('5b.TriRandNumbers'!D611&lt;=D$1,D$4+SQRT(D$2*'5b.TriRandNumbers'!D611),D$6-SQRT(D$3*(1-'5b.TriRandNumbers'!D611)))</f>
        <v>6.1002382056218618</v>
      </c>
      <c r="E617" s="32">
        <f>IF('5b.TriRandNumbers'!E611&lt;=E$1,E$4+SQRT(E$2*'5b.TriRandNumbers'!E611),E$6-SQRT(E$3*(1-'5b.TriRandNumbers'!E611)))</f>
        <v>3.9050132316260333</v>
      </c>
      <c r="F617" s="31">
        <f>IF('5b.TriRandNumbers'!F611&lt;=F$1,F$4+SQRT(F$2*'5b.TriRandNumbers'!F611),F$6-SQRT(F$3*(1-'5b.TriRandNumbers'!F611)))</f>
        <v>2.1095726078207671</v>
      </c>
      <c r="G617" s="30">
        <f>IF('5b.TriRandNumbers'!G611&lt;=G$1,G$4+SQRT(G$2*'5b.TriRandNumbers'!G611),G$6-SQRT(G$3*(1-'5b.TriRandNumbers'!G611)))</f>
        <v>2.8865024057188129</v>
      </c>
      <c r="H617" s="35">
        <f>IF('5b.TriRandNumbers'!H611&lt;=H$1,H$4+SQRT(H$2*'5b.TriRandNumbers'!H611),H$6-SQRT(H$3*(1-'5b.TriRandNumbers'!H611)))</f>
        <v>14.461746110239886</v>
      </c>
      <c r="I617" s="34">
        <f>IF('5b.TriRandNumbers'!I611&lt;=I$1,I$4+SQRT(I$2*'5b.TriRandNumbers'!I611),I$6-SQRT(I$3*(1-'5b.TriRandNumbers'!I611)))</f>
        <v>10.356587146916665</v>
      </c>
      <c r="J617" s="33">
        <f>IF('5b.TriRandNumbers'!J611&lt;=J$1,J$4+SQRT(J$2*'5b.TriRandNumbers'!J611),J$6-SQRT(J$3*(1-'5b.TriRandNumbers'!J611)))</f>
        <v>10.206465985058511</v>
      </c>
      <c r="K617" s="32">
        <f>IF('5b.TriRandNumbers'!K611&lt;=K$1,K$4+SQRT(K$2*'5b.TriRandNumbers'!K611),K$6-SQRT(K$3*(1-'5b.TriRandNumbers'!K611)))</f>
        <v>8.0320984792987868</v>
      </c>
      <c r="L617" s="31">
        <f>IF('5b.TriRandNumbers'!L611&lt;=L$1,L$4+SQRT(L$2*'5b.TriRandNumbers'!L611),L$6-SQRT(L$3*(1-'5b.TriRandNumbers'!L611)))</f>
        <v>6.3132733708169155</v>
      </c>
      <c r="M617" s="30">
        <f>IF('5b.TriRandNumbers'!M611&lt;=M$1,M$4+SQRT(M$2*'5b.TriRandNumbers'!M611),M$6-SQRT(M$3*(1-'5b.TriRandNumbers'!M611)))</f>
        <v>11.529314886027338</v>
      </c>
      <c r="N617" s="35">
        <f>IF('5b.TriRandNumbers'!N611&lt;=N$1,N$4+SQRT(N$2*'5b.TriRandNumbers'!N611),N$6-SQRT(N$3*(1-'5b.TriRandNumbers'!N611)))</f>
        <v>8.0250669956512475</v>
      </c>
      <c r="O617" s="34">
        <f>IF('5b.TriRandNumbers'!O611&lt;=O$1,O$4+SQRT(O$2*'5b.TriRandNumbers'!O611),O$6-SQRT(O$3*(1-'5b.TriRandNumbers'!O611)))</f>
        <v>14.575356905893411</v>
      </c>
      <c r="P617" s="33">
        <f>IF('5b.TriRandNumbers'!P611&lt;=P$1,P$4+SQRT(P$2*'5b.TriRandNumbers'!P611),P$6-SQRT(P$3*(1-'5b.TriRandNumbers'!P611)))</f>
        <v>9.4938794135380071</v>
      </c>
      <c r="Q617" s="32">
        <f>IF('5b.TriRandNumbers'!Q611&lt;=Q$1,Q$4+SQRT(Q$2*'5b.TriRandNumbers'!Q611),Q$6-SQRT(Q$3*(1-'5b.TriRandNumbers'!Q611)))</f>
        <v>16.707133360532257</v>
      </c>
      <c r="R617" s="31">
        <f>IF('5b.TriRandNumbers'!R611&lt;=R$1,R$4+SQRT(R$2*'5b.TriRandNumbers'!R611),R$6-SQRT(R$3*(1-'5b.TriRandNumbers'!R611)))</f>
        <v>8.4922009375361078</v>
      </c>
      <c r="S617" s="30">
        <f>IF('5b.TriRandNumbers'!S611&lt;=S$1,S$4+SQRT(S$2*'5b.TriRandNumbers'!S611),S$6-SQRT(S$3*(1-'5b.TriRandNumbers'!S611)))</f>
        <v>15.107253435849035</v>
      </c>
      <c r="T617" s="35">
        <f>IF('5b.TriRandNumbers'!T611&lt;=T$1,T$4+SQRT(T$2*'5b.TriRandNumbers'!T611),T$6-SQRT(T$3*(1-'5b.TriRandNumbers'!T611)))</f>
        <v>11.787857706388863</v>
      </c>
      <c r="U617" s="34">
        <f>IF('5b.TriRandNumbers'!U611&lt;=U$1,U$4+SQRT(U$2*'5b.TriRandNumbers'!U611),U$6-SQRT(U$3*(1-'5b.TriRandNumbers'!U611)))</f>
        <v>7.9265766895797682</v>
      </c>
      <c r="V617" s="33">
        <f>IF('5b.TriRandNumbers'!V611&lt;=V$1,V$4+SQRT(V$2*'5b.TriRandNumbers'!V611),V$6-SQRT(V$3*(1-'5b.TriRandNumbers'!V611)))</f>
        <v>14.973208787293757</v>
      </c>
      <c r="W617" s="32">
        <f>IF('5b.TriRandNumbers'!W611&lt;=W$1,W$4+SQRT(W$2*'5b.TriRandNumbers'!W611),W$6-SQRT(W$3*(1-'5b.TriRandNumbers'!W611)))</f>
        <v>13.149447699300744</v>
      </c>
      <c r="X617" s="31">
        <f>IF('5b.TriRandNumbers'!X611&lt;=X$1,X$4+SQRT(X$2*'5b.TriRandNumbers'!X611),X$6-SQRT(X$3*(1-'5b.TriRandNumbers'!X611)))</f>
        <v>8.8933310177866076</v>
      </c>
      <c r="Y617" s="30">
        <f>IF('5b.TriRandNumbers'!Y611&lt;=Y$1,Y$4+SQRT(Y$2*'5b.TriRandNumbers'!Y611),Y$6-SQRT(Y$3*(1-'5b.TriRandNumbers'!Y611)))</f>
        <v>12.715170004929014</v>
      </c>
    </row>
    <row r="618" spans="2:25" hidden="1" x14ac:dyDescent="0.25">
      <c r="B618" s="35">
        <f>IF('5b.TriRandNumbers'!B612&lt;=B$1,B$4+SQRT(B$2*'5b.TriRandNumbers'!B612),B$6-SQRT(B$3*(1-'5b.TriRandNumbers'!B612)))</f>
        <v>4.645143721432059</v>
      </c>
      <c r="C618" s="34">
        <f>IF('5b.TriRandNumbers'!C612&lt;=C$1,C$4+SQRT(C$2*'5b.TriRandNumbers'!C612),C$6-SQRT(C$3*(1-'5b.TriRandNumbers'!C612)))</f>
        <v>1.4681815086435599</v>
      </c>
      <c r="D618" s="33">
        <f>IF('5b.TriRandNumbers'!D612&lt;=D$1,D$4+SQRT(D$2*'5b.TriRandNumbers'!D612),D$6-SQRT(D$3*(1-'5b.TriRandNumbers'!D612)))</f>
        <v>4.8222945009133538</v>
      </c>
      <c r="E618" s="32">
        <f>IF('5b.TriRandNumbers'!E612&lt;=E$1,E$4+SQRT(E$2*'5b.TriRandNumbers'!E612),E$6-SQRT(E$3*(1-'5b.TriRandNumbers'!E612)))</f>
        <v>4.3444716863890882</v>
      </c>
      <c r="F618" s="31">
        <f>IF('5b.TriRandNumbers'!F612&lt;=F$1,F$4+SQRT(F$2*'5b.TriRandNumbers'!F612),F$6-SQRT(F$3*(1-'5b.TriRandNumbers'!F612)))</f>
        <v>1.3784881817733066</v>
      </c>
      <c r="G618" s="30">
        <f>IF('5b.TriRandNumbers'!G612&lt;=G$1,G$4+SQRT(G$2*'5b.TriRandNumbers'!G612),G$6-SQRT(G$3*(1-'5b.TriRandNumbers'!G612)))</f>
        <v>2.6069917432112213</v>
      </c>
      <c r="H618" s="35">
        <f>IF('5b.TriRandNumbers'!H612&lt;=H$1,H$4+SQRT(H$2*'5b.TriRandNumbers'!H612),H$6-SQRT(H$3*(1-'5b.TriRandNumbers'!H612)))</f>
        <v>19.334975114031959</v>
      </c>
      <c r="I618" s="34">
        <f>IF('5b.TriRandNumbers'!I612&lt;=I$1,I$4+SQRT(I$2*'5b.TriRandNumbers'!I612),I$6-SQRT(I$3*(1-'5b.TriRandNumbers'!I612)))</f>
        <v>13.524144482121288</v>
      </c>
      <c r="J618" s="33">
        <f>IF('5b.TriRandNumbers'!J612&lt;=J$1,J$4+SQRT(J$2*'5b.TriRandNumbers'!J612),J$6-SQRT(J$3*(1-'5b.TriRandNumbers'!J612)))</f>
        <v>11.22906183481134</v>
      </c>
      <c r="K618" s="32">
        <f>IF('5b.TriRandNumbers'!K612&lt;=K$1,K$4+SQRT(K$2*'5b.TriRandNumbers'!K612),K$6-SQRT(K$3*(1-'5b.TriRandNumbers'!K612)))</f>
        <v>16.775596058620508</v>
      </c>
      <c r="L618" s="31">
        <f>IF('5b.TriRandNumbers'!L612&lt;=L$1,L$4+SQRT(L$2*'5b.TriRandNumbers'!L612),L$6-SQRT(L$3*(1-'5b.TriRandNumbers'!L612)))</f>
        <v>12.684325044141453</v>
      </c>
      <c r="M618" s="30">
        <f>IF('5b.TriRandNumbers'!M612&lt;=M$1,M$4+SQRT(M$2*'5b.TriRandNumbers'!M612),M$6-SQRT(M$3*(1-'5b.TriRandNumbers'!M612)))</f>
        <v>14.024133043866591</v>
      </c>
      <c r="N618" s="35">
        <f>IF('5b.TriRandNumbers'!N612&lt;=N$1,N$4+SQRT(N$2*'5b.TriRandNumbers'!N612),N$6-SQRT(N$3*(1-'5b.TriRandNumbers'!N612)))</f>
        <v>6.9385454790235297</v>
      </c>
      <c r="O618" s="34">
        <f>IF('5b.TriRandNumbers'!O612&lt;=O$1,O$4+SQRT(O$2*'5b.TriRandNumbers'!O612),O$6-SQRT(O$3*(1-'5b.TriRandNumbers'!O612)))</f>
        <v>12.239986051802529</v>
      </c>
      <c r="P618" s="33">
        <f>IF('5b.TriRandNumbers'!P612&lt;=P$1,P$4+SQRT(P$2*'5b.TriRandNumbers'!P612),P$6-SQRT(P$3*(1-'5b.TriRandNumbers'!P612)))</f>
        <v>11.566888373384334</v>
      </c>
      <c r="Q618" s="32">
        <f>IF('5b.TriRandNumbers'!Q612&lt;=Q$1,Q$4+SQRT(Q$2*'5b.TriRandNumbers'!Q612),Q$6-SQRT(Q$3*(1-'5b.TriRandNumbers'!Q612)))</f>
        <v>11.632498745534562</v>
      </c>
      <c r="R618" s="31">
        <f>IF('5b.TriRandNumbers'!R612&lt;=R$1,R$4+SQRT(R$2*'5b.TriRandNumbers'!R612),R$6-SQRT(R$3*(1-'5b.TriRandNumbers'!R612)))</f>
        <v>8.6115472491800347</v>
      </c>
      <c r="S618" s="30">
        <f>IF('5b.TriRandNumbers'!S612&lt;=S$1,S$4+SQRT(S$2*'5b.TriRandNumbers'!S612),S$6-SQRT(S$3*(1-'5b.TriRandNumbers'!S612)))</f>
        <v>11.390185641106887</v>
      </c>
      <c r="T618" s="35">
        <f>IF('5b.TriRandNumbers'!T612&lt;=T$1,T$4+SQRT(T$2*'5b.TriRandNumbers'!T612),T$6-SQRT(T$3*(1-'5b.TriRandNumbers'!T612)))</f>
        <v>11.280850901528449</v>
      </c>
      <c r="U618" s="34">
        <f>IF('5b.TriRandNumbers'!U612&lt;=U$1,U$4+SQRT(U$2*'5b.TriRandNumbers'!U612),U$6-SQRT(U$3*(1-'5b.TriRandNumbers'!U612)))</f>
        <v>10.232539459318742</v>
      </c>
      <c r="V618" s="33">
        <f>IF('5b.TriRandNumbers'!V612&lt;=V$1,V$4+SQRT(V$2*'5b.TriRandNumbers'!V612),V$6-SQRT(V$3*(1-'5b.TriRandNumbers'!V612)))</f>
        <v>10.352398406411838</v>
      </c>
      <c r="W618" s="32">
        <f>IF('5b.TriRandNumbers'!W612&lt;=W$1,W$4+SQRT(W$2*'5b.TriRandNumbers'!W612),W$6-SQRT(W$3*(1-'5b.TriRandNumbers'!W612)))</f>
        <v>10.516858171538507</v>
      </c>
      <c r="X618" s="31">
        <f>IF('5b.TriRandNumbers'!X612&lt;=X$1,X$4+SQRT(X$2*'5b.TriRandNumbers'!X612),X$6-SQRT(X$3*(1-'5b.TriRandNumbers'!X612)))</f>
        <v>10.49203531012342</v>
      </c>
      <c r="Y618" s="30">
        <f>IF('5b.TriRandNumbers'!Y612&lt;=Y$1,Y$4+SQRT(Y$2*'5b.TriRandNumbers'!Y612),Y$6-SQRT(Y$3*(1-'5b.TriRandNumbers'!Y612)))</f>
        <v>11.736450833358575</v>
      </c>
    </row>
    <row r="619" spans="2:25" hidden="1" x14ac:dyDescent="0.25">
      <c r="B619" s="35">
        <f>IF('5b.TriRandNumbers'!B613&lt;=B$1,B$4+SQRT(B$2*'5b.TriRandNumbers'!B613),B$6-SQRT(B$3*(1-'5b.TriRandNumbers'!B613)))</f>
        <v>3.9741516640320205</v>
      </c>
      <c r="C619" s="34">
        <f>IF('5b.TriRandNumbers'!C613&lt;=C$1,C$4+SQRT(C$2*'5b.TriRandNumbers'!C613),C$6-SQRT(C$3*(1-'5b.TriRandNumbers'!C613)))</f>
        <v>4.2915084165388384</v>
      </c>
      <c r="D619" s="33">
        <f>IF('5b.TriRandNumbers'!D613&lt;=D$1,D$4+SQRT(D$2*'5b.TriRandNumbers'!D613),D$6-SQRT(D$3*(1-'5b.TriRandNumbers'!D613)))</f>
        <v>6.0224641263783232</v>
      </c>
      <c r="E619" s="32">
        <f>IF('5b.TriRandNumbers'!E613&lt;=E$1,E$4+SQRT(E$2*'5b.TriRandNumbers'!E613),E$6-SQRT(E$3*(1-'5b.TriRandNumbers'!E613)))</f>
        <v>4.5441304667419269</v>
      </c>
      <c r="F619" s="31">
        <f>IF('5b.TriRandNumbers'!F613&lt;=F$1,F$4+SQRT(F$2*'5b.TriRandNumbers'!F613),F$6-SQRT(F$3*(1-'5b.TriRandNumbers'!F613)))</f>
        <v>1.8078421831629157</v>
      </c>
      <c r="G619" s="30">
        <f>IF('5b.TriRandNumbers'!G613&lt;=G$1,G$4+SQRT(G$2*'5b.TriRandNumbers'!G613),G$6-SQRT(G$3*(1-'5b.TriRandNumbers'!G613)))</f>
        <v>3.1454449525991981</v>
      </c>
      <c r="H619" s="35">
        <f>IF('5b.TriRandNumbers'!H613&lt;=H$1,H$4+SQRT(H$2*'5b.TriRandNumbers'!H613),H$6-SQRT(H$3*(1-'5b.TriRandNumbers'!H613)))</f>
        <v>15.622657906875423</v>
      </c>
      <c r="I619" s="34">
        <f>IF('5b.TriRandNumbers'!I613&lt;=I$1,I$4+SQRT(I$2*'5b.TriRandNumbers'!I613),I$6-SQRT(I$3*(1-'5b.TriRandNumbers'!I613)))</f>
        <v>13.331166657215977</v>
      </c>
      <c r="J619" s="33">
        <f>IF('5b.TriRandNumbers'!J613&lt;=J$1,J$4+SQRT(J$2*'5b.TriRandNumbers'!J613),J$6-SQRT(J$3*(1-'5b.TriRandNumbers'!J613)))</f>
        <v>6.9154839474741019</v>
      </c>
      <c r="K619" s="32">
        <f>IF('5b.TriRandNumbers'!K613&lt;=K$1,K$4+SQRT(K$2*'5b.TriRandNumbers'!K613),K$6-SQRT(K$3*(1-'5b.TriRandNumbers'!K613)))</f>
        <v>12.671968074219846</v>
      </c>
      <c r="L619" s="31">
        <f>IF('5b.TriRandNumbers'!L613&lt;=L$1,L$4+SQRT(L$2*'5b.TriRandNumbers'!L613),L$6-SQRT(L$3*(1-'5b.TriRandNumbers'!L613)))</f>
        <v>6.7692336985610009</v>
      </c>
      <c r="M619" s="30">
        <f>IF('5b.TriRandNumbers'!M613&lt;=M$1,M$4+SQRT(M$2*'5b.TriRandNumbers'!M613),M$6-SQRT(M$3*(1-'5b.TriRandNumbers'!M613)))</f>
        <v>12.821505757312462</v>
      </c>
      <c r="N619" s="35">
        <f>IF('5b.TriRandNumbers'!N613&lt;=N$1,N$4+SQRT(N$2*'5b.TriRandNumbers'!N613),N$6-SQRT(N$3*(1-'5b.TriRandNumbers'!N613)))</f>
        <v>12.510406070061862</v>
      </c>
      <c r="O619" s="34">
        <f>IF('5b.TriRandNumbers'!O613&lt;=O$1,O$4+SQRT(O$2*'5b.TriRandNumbers'!O613),O$6-SQRT(O$3*(1-'5b.TriRandNumbers'!O613)))</f>
        <v>8.4956653945451581</v>
      </c>
      <c r="P619" s="33">
        <f>IF('5b.TriRandNumbers'!P613&lt;=P$1,P$4+SQRT(P$2*'5b.TriRandNumbers'!P613),P$6-SQRT(P$3*(1-'5b.TriRandNumbers'!P613)))</f>
        <v>7.2600275858748464</v>
      </c>
      <c r="Q619" s="32">
        <f>IF('5b.TriRandNumbers'!Q613&lt;=Q$1,Q$4+SQRT(Q$2*'5b.TriRandNumbers'!Q613),Q$6-SQRT(Q$3*(1-'5b.TriRandNumbers'!Q613)))</f>
        <v>11.444466896427478</v>
      </c>
      <c r="R619" s="31">
        <f>IF('5b.TriRandNumbers'!R613&lt;=R$1,R$4+SQRT(R$2*'5b.TriRandNumbers'!R613),R$6-SQRT(R$3*(1-'5b.TriRandNumbers'!R613)))</f>
        <v>8.4626347010468503</v>
      </c>
      <c r="S619" s="30">
        <f>IF('5b.TriRandNumbers'!S613&lt;=S$1,S$4+SQRT(S$2*'5b.TriRandNumbers'!S613),S$6-SQRT(S$3*(1-'5b.TriRandNumbers'!S613)))</f>
        <v>15.872865623932894</v>
      </c>
      <c r="T619" s="35">
        <f>IF('5b.TriRandNumbers'!T613&lt;=T$1,T$4+SQRT(T$2*'5b.TriRandNumbers'!T613),T$6-SQRT(T$3*(1-'5b.TriRandNumbers'!T613)))</f>
        <v>10.176252758194646</v>
      </c>
      <c r="U619" s="34">
        <f>IF('5b.TriRandNumbers'!U613&lt;=U$1,U$4+SQRT(U$2*'5b.TriRandNumbers'!U613),U$6-SQRT(U$3*(1-'5b.TriRandNumbers'!U613)))</f>
        <v>6.836210682298848</v>
      </c>
      <c r="V619" s="33">
        <f>IF('5b.TriRandNumbers'!V613&lt;=V$1,V$4+SQRT(V$2*'5b.TriRandNumbers'!V613),V$6-SQRT(V$3*(1-'5b.TriRandNumbers'!V613)))</f>
        <v>12.879383458663686</v>
      </c>
      <c r="W619" s="32">
        <f>IF('5b.TriRandNumbers'!W613&lt;=W$1,W$4+SQRT(W$2*'5b.TriRandNumbers'!W613),W$6-SQRT(W$3*(1-'5b.TriRandNumbers'!W613)))</f>
        <v>9.9701548353910621</v>
      </c>
      <c r="X619" s="31">
        <f>IF('5b.TriRandNumbers'!X613&lt;=X$1,X$4+SQRT(X$2*'5b.TriRandNumbers'!X613),X$6-SQRT(X$3*(1-'5b.TriRandNumbers'!X613)))</f>
        <v>11.086423195485212</v>
      </c>
      <c r="Y619" s="30">
        <f>IF('5b.TriRandNumbers'!Y613&lt;=Y$1,Y$4+SQRT(Y$2*'5b.TriRandNumbers'!Y613),Y$6-SQRT(Y$3*(1-'5b.TriRandNumbers'!Y613)))</f>
        <v>13.480162295871551</v>
      </c>
    </row>
    <row r="620" spans="2:25" hidden="1" x14ac:dyDescent="0.25">
      <c r="B620" s="35">
        <f>IF('5b.TriRandNumbers'!B614&lt;=B$1,B$4+SQRT(B$2*'5b.TriRandNumbers'!B614),B$6-SQRT(B$3*(1-'5b.TriRandNumbers'!B614)))</f>
        <v>3.9072403362174639</v>
      </c>
      <c r="C620" s="34">
        <f>IF('5b.TriRandNumbers'!C614&lt;=C$1,C$4+SQRT(C$2*'5b.TriRandNumbers'!C614),C$6-SQRT(C$3*(1-'5b.TriRandNumbers'!C614)))</f>
        <v>2.6973113410748386</v>
      </c>
      <c r="D620" s="33">
        <f>IF('5b.TriRandNumbers'!D614&lt;=D$1,D$4+SQRT(D$2*'5b.TriRandNumbers'!D614),D$6-SQRT(D$3*(1-'5b.TriRandNumbers'!D614)))</f>
        <v>5.6449786019203607</v>
      </c>
      <c r="E620" s="32">
        <f>IF('5b.TriRandNumbers'!E614&lt;=E$1,E$4+SQRT(E$2*'5b.TriRandNumbers'!E614),E$6-SQRT(E$3*(1-'5b.TriRandNumbers'!E614)))</f>
        <v>3.3259350387566511</v>
      </c>
      <c r="F620" s="31">
        <f>IF('5b.TriRandNumbers'!F614&lt;=F$1,F$4+SQRT(F$2*'5b.TriRandNumbers'!F614),F$6-SQRT(F$3*(1-'5b.TriRandNumbers'!F614)))</f>
        <v>1.463901291103378</v>
      </c>
      <c r="G620" s="30">
        <f>IF('5b.TriRandNumbers'!G614&lt;=G$1,G$4+SQRT(G$2*'5b.TriRandNumbers'!G614),G$6-SQRT(G$3*(1-'5b.TriRandNumbers'!G614)))</f>
        <v>3.6080748042930031</v>
      </c>
      <c r="H620" s="35">
        <f>IF('5b.TriRandNumbers'!H614&lt;=H$1,H$4+SQRT(H$2*'5b.TriRandNumbers'!H614),H$6-SQRT(H$3*(1-'5b.TriRandNumbers'!H614)))</f>
        <v>7.9034368669797939</v>
      </c>
      <c r="I620" s="34">
        <f>IF('5b.TriRandNumbers'!I614&lt;=I$1,I$4+SQRT(I$2*'5b.TriRandNumbers'!I614),I$6-SQRT(I$3*(1-'5b.TriRandNumbers'!I614)))</f>
        <v>11.890834281544675</v>
      </c>
      <c r="J620" s="33">
        <f>IF('5b.TriRandNumbers'!J614&lt;=J$1,J$4+SQRT(J$2*'5b.TriRandNumbers'!J614),J$6-SQRT(J$3*(1-'5b.TriRandNumbers'!J614)))</f>
        <v>11.907213028733043</v>
      </c>
      <c r="K620" s="32">
        <f>IF('5b.TriRandNumbers'!K614&lt;=K$1,K$4+SQRT(K$2*'5b.TriRandNumbers'!K614),K$6-SQRT(K$3*(1-'5b.TriRandNumbers'!K614)))</f>
        <v>10.771073128269451</v>
      </c>
      <c r="L620" s="31">
        <f>IF('5b.TriRandNumbers'!L614&lt;=L$1,L$4+SQRT(L$2*'5b.TriRandNumbers'!L614),L$6-SQRT(L$3*(1-'5b.TriRandNumbers'!L614)))</f>
        <v>11.052011453959448</v>
      </c>
      <c r="M620" s="30">
        <f>IF('5b.TriRandNumbers'!M614&lt;=M$1,M$4+SQRT(M$2*'5b.TriRandNumbers'!M614),M$6-SQRT(M$3*(1-'5b.TriRandNumbers'!M614)))</f>
        <v>8.0428782167450983</v>
      </c>
      <c r="N620" s="35">
        <f>IF('5b.TriRandNumbers'!N614&lt;=N$1,N$4+SQRT(N$2*'5b.TriRandNumbers'!N614),N$6-SQRT(N$3*(1-'5b.TriRandNumbers'!N614)))</f>
        <v>12.414609446878927</v>
      </c>
      <c r="O620" s="34">
        <f>IF('5b.TriRandNumbers'!O614&lt;=O$1,O$4+SQRT(O$2*'5b.TriRandNumbers'!O614),O$6-SQRT(O$3*(1-'5b.TriRandNumbers'!O614)))</f>
        <v>11.327031729465151</v>
      </c>
      <c r="P620" s="33">
        <f>IF('5b.TriRandNumbers'!P614&lt;=P$1,P$4+SQRT(P$2*'5b.TriRandNumbers'!P614),P$6-SQRT(P$3*(1-'5b.TriRandNumbers'!P614)))</f>
        <v>19.228132839205603</v>
      </c>
      <c r="Q620" s="32">
        <f>IF('5b.TriRandNumbers'!Q614&lt;=Q$1,Q$4+SQRT(Q$2*'5b.TriRandNumbers'!Q614),Q$6-SQRT(Q$3*(1-'5b.TriRandNumbers'!Q614)))</f>
        <v>14.836268705695559</v>
      </c>
      <c r="R620" s="31">
        <f>IF('5b.TriRandNumbers'!R614&lt;=R$1,R$4+SQRT(R$2*'5b.TriRandNumbers'!R614),R$6-SQRT(R$3*(1-'5b.TriRandNumbers'!R614)))</f>
        <v>12.320917919169647</v>
      </c>
      <c r="S620" s="30">
        <f>IF('5b.TriRandNumbers'!S614&lt;=S$1,S$4+SQRT(S$2*'5b.TriRandNumbers'!S614),S$6-SQRT(S$3*(1-'5b.TriRandNumbers'!S614)))</f>
        <v>10.903995049529941</v>
      </c>
      <c r="T620" s="35">
        <f>IF('5b.TriRandNumbers'!T614&lt;=T$1,T$4+SQRT(T$2*'5b.TriRandNumbers'!T614),T$6-SQRT(T$3*(1-'5b.TriRandNumbers'!T614)))</f>
        <v>11.963220095930859</v>
      </c>
      <c r="U620" s="34">
        <f>IF('5b.TriRandNumbers'!U614&lt;=U$1,U$4+SQRT(U$2*'5b.TriRandNumbers'!U614),U$6-SQRT(U$3*(1-'5b.TriRandNumbers'!U614)))</f>
        <v>16.766370473941894</v>
      </c>
      <c r="V620" s="33">
        <f>IF('5b.TriRandNumbers'!V614&lt;=V$1,V$4+SQRT(V$2*'5b.TriRandNumbers'!V614),V$6-SQRT(V$3*(1-'5b.TriRandNumbers'!V614)))</f>
        <v>8.5659089655390677</v>
      </c>
      <c r="W620" s="32">
        <f>IF('5b.TriRandNumbers'!W614&lt;=W$1,W$4+SQRT(W$2*'5b.TriRandNumbers'!W614),W$6-SQRT(W$3*(1-'5b.TriRandNumbers'!W614)))</f>
        <v>8.1503368711762771</v>
      </c>
      <c r="X620" s="31">
        <f>IF('5b.TriRandNumbers'!X614&lt;=X$1,X$4+SQRT(X$2*'5b.TriRandNumbers'!X614),X$6-SQRT(X$3*(1-'5b.TriRandNumbers'!X614)))</f>
        <v>9.8926983190340998</v>
      </c>
      <c r="Y620" s="30">
        <f>IF('5b.TriRandNumbers'!Y614&lt;=Y$1,Y$4+SQRT(Y$2*'5b.TriRandNumbers'!Y614),Y$6-SQRT(Y$3*(1-'5b.TriRandNumbers'!Y614)))</f>
        <v>13.620858051423923</v>
      </c>
    </row>
    <row r="621" spans="2:25" hidden="1" x14ac:dyDescent="0.25">
      <c r="B621" s="35">
        <f>IF('5b.TriRandNumbers'!B615&lt;=B$1,B$4+SQRT(B$2*'5b.TriRandNumbers'!B615),B$6-SQRT(B$3*(1-'5b.TriRandNumbers'!B615)))</f>
        <v>3.9269774216076536</v>
      </c>
      <c r="C621" s="34">
        <f>IF('5b.TriRandNumbers'!C615&lt;=C$1,C$4+SQRT(C$2*'5b.TriRandNumbers'!C615),C$6-SQRT(C$3*(1-'5b.TriRandNumbers'!C615)))</f>
        <v>3.6364314004511771</v>
      </c>
      <c r="D621" s="33">
        <f>IF('5b.TriRandNumbers'!D615&lt;=D$1,D$4+SQRT(D$2*'5b.TriRandNumbers'!D615),D$6-SQRT(D$3*(1-'5b.TriRandNumbers'!D615)))</f>
        <v>6.4561643751965727</v>
      </c>
      <c r="E621" s="32">
        <f>IF('5b.TriRandNumbers'!E615&lt;=E$1,E$4+SQRT(E$2*'5b.TriRandNumbers'!E615),E$6-SQRT(E$3*(1-'5b.TriRandNumbers'!E615)))</f>
        <v>3.9063632447248282</v>
      </c>
      <c r="F621" s="31">
        <f>IF('5b.TriRandNumbers'!F615&lt;=F$1,F$4+SQRT(F$2*'5b.TriRandNumbers'!F615),F$6-SQRT(F$3*(1-'5b.TriRandNumbers'!F615)))</f>
        <v>1.8443270310205742</v>
      </c>
      <c r="G621" s="30">
        <f>IF('5b.TriRandNumbers'!G615&lt;=G$1,G$4+SQRT(G$2*'5b.TriRandNumbers'!G615),G$6-SQRT(G$3*(1-'5b.TriRandNumbers'!G615)))</f>
        <v>4.4520173514267087</v>
      </c>
      <c r="H621" s="35">
        <f>IF('5b.TriRandNumbers'!H615&lt;=H$1,H$4+SQRT(H$2*'5b.TriRandNumbers'!H615),H$6-SQRT(H$3*(1-'5b.TriRandNumbers'!H615)))</f>
        <v>18.775231983788725</v>
      </c>
      <c r="I621" s="34">
        <f>IF('5b.TriRandNumbers'!I615&lt;=I$1,I$4+SQRT(I$2*'5b.TriRandNumbers'!I615),I$6-SQRT(I$3*(1-'5b.TriRandNumbers'!I615)))</f>
        <v>16.375905587899318</v>
      </c>
      <c r="J621" s="33">
        <f>IF('5b.TriRandNumbers'!J615&lt;=J$1,J$4+SQRT(J$2*'5b.TriRandNumbers'!J615),J$6-SQRT(J$3*(1-'5b.TriRandNumbers'!J615)))</f>
        <v>12.586929723998537</v>
      </c>
      <c r="K621" s="32">
        <f>IF('5b.TriRandNumbers'!K615&lt;=K$1,K$4+SQRT(K$2*'5b.TriRandNumbers'!K615),K$6-SQRT(K$3*(1-'5b.TriRandNumbers'!K615)))</f>
        <v>12.149767171456535</v>
      </c>
      <c r="L621" s="31">
        <f>IF('5b.TriRandNumbers'!L615&lt;=L$1,L$4+SQRT(L$2*'5b.TriRandNumbers'!L615),L$6-SQRT(L$3*(1-'5b.TriRandNumbers'!L615)))</f>
        <v>6.8532995148085538</v>
      </c>
      <c r="M621" s="30">
        <f>IF('5b.TriRandNumbers'!M615&lt;=M$1,M$4+SQRT(M$2*'5b.TriRandNumbers'!M615),M$6-SQRT(M$3*(1-'5b.TriRandNumbers'!M615)))</f>
        <v>16.195998298684611</v>
      </c>
      <c r="N621" s="35">
        <f>IF('5b.TriRandNumbers'!N615&lt;=N$1,N$4+SQRT(N$2*'5b.TriRandNumbers'!N615),N$6-SQRT(N$3*(1-'5b.TriRandNumbers'!N615)))</f>
        <v>9.644377526931283</v>
      </c>
      <c r="O621" s="34">
        <f>IF('5b.TriRandNumbers'!O615&lt;=O$1,O$4+SQRT(O$2*'5b.TriRandNumbers'!O615),O$6-SQRT(O$3*(1-'5b.TriRandNumbers'!O615)))</f>
        <v>10.068025347467568</v>
      </c>
      <c r="P621" s="33">
        <f>IF('5b.TriRandNumbers'!P615&lt;=P$1,P$4+SQRT(P$2*'5b.TriRandNumbers'!P615),P$6-SQRT(P$3*(1-'5b.TriRandNumbers'!P615)))</f>
        <v>13.023786199724938</v>
      </c>
      <c r="Q621" s="32">
        <f>IF('5b.TriRandNumbers'!Q615&lt;=Q$1,Q$4+SQRT(Q$2*'5b.TriRandNumbers'!Q615),Q$6-SQRT(Q$3*(1-'5b.TriRandNumbers'!Q615)))</f>
        <v>7.8210431073278315</v>
      </c>
      <c r="R621" s="31">
        <f>IF('5b.TriRandNumbers'!R615&lt;=R$1,R$4+SQRT(R$2*'5b.TriRandNumbers'!R615),R$6-SQRT(R$3*(1-'5b.TriRandNumbers'!R615)))</f>
        <v>16.732493420449284</v>
      </c>
      <c r="S621" s="30">
        <f>IF('5b.TriRandNumbers'!S615&lt;=S$1,S$4+SQRT(S$2*'5b.TriRandNumbers'!S615),S$6-SQRT(S$3*(1-'5b.TriRandNumbers'!S615)))</f>
        <v>13.632002379005247</v>
      </c>
      <c r="T621" s="35">
        <f>IF('5b.TriRandNumbers'!T615&lt;=T$1,T$4+SQRT(T$2*'5b.TriRandNumbers'!T615),T$6-SQRT(T$3*(1-'5b.TriRandNumbers'!T615)))</f>
        <v>8.4161916167983275</v>
      </c>
      <c r="U621" s="34">
        <f>IF('5b.TriRandNumbers'!U615&lt;=U$1,U$4+SQRT(U$2*'5b.TriRandNumbers'!U615),U$6-SQRT(U$3*(1-'5b.TriRandNumbers'!U615)))</f>
        <v>14.296159254004513</v>
      </c>
      <c r="V621" s="33">
        <f>IF('5b.TriRandNumbers'!V615&lt;=V$1,V$4+SQRT(V$2*'5b.TriRandNumbers'!V615),V$6-SQRT(V$3*(1-'5b.TriRandNumbers'!V615)))</f>
        <v>6.8354300817448896</v>
      </c>
      <c r="W621" s="32">
        <f>IF('5b.TriRandNumbers'!W615&lt;=W$1,W$4+SQRT(W$2*'5b.TriRandNumbers'!W615),W$6-SQRT(W$3*(1-'5b.TriRandNumbers'!W615)))</f>
        <v>8.4113848039727319</v>
      </c>
      <c r="X621" s="31">
        <f>IF('5b.TriRandNumbers'!X615&lt;=X$1,X$4+SQRT(X$2*'5b.TriRandNumbers'!X615),X$6-SQRT(X$3*(1-'5b.TriRandNumbers'!X615)))</f>
        <v>14.514225744527334</v>
      </c>
      <c r="Y621" s="30">
        <f>IF('5b.TriRandNumbers'!Y615&lt;=Y$1,Y$4+SQRT(Y$2*'5b.TriRandNumbers'!Y615),Y$6-SQRT(Y$3*(1-'5b.TriRandNumbers'!Y615)))</f>
        <v>6.3435769021171335</v>
      </c>
    </row>
    <row r="622" spans="2:25" hidden="1" x14ac:dyDescent="0.25">
      <c r="B622" s="35">
        <f>IF('5b.TriRandNumbers'!B616&lt;=B$1,B$4+SQRT(B$2*'5b.TriRandNumbers'!B616),B$6-SQRT(B$3*(1-'5b.TriRandNumbers'!B616)))</f>
        <v>3.7944432245490991</v>
      </c>
      <c r="C622" s="34">
        <f>IF('5b.TriRandNumbers'!C616&lt;=C$1,C$4+SQRT(C$2*'5b.TriRandNumbers'!C616),C$6-SQRT(C$3*(1-'5b.TriRandNumbers'!C616)))</f>
        <v>2.8571959781601368</v>
      </c>
      <c r="D622" s="33">
        <f>IF('5b.TriRandNumbers'!D616&lt;=D$1,D$4+SQRT(D$2*'5b.TriRandNumbers'!D616),D$6-SQRT(D$3*(1-'5b.TriRandNumbers'!D616)))</f>
        <v>6.0223697641677001</v>
      </c>
      <c r="E622" s="32">
        <f>IF('5b.TriRandNumbers'!E616&lt;=E$1,E$4+SQRT(E$2*'5b.TriRandNumbers'!E616),E$6-SQRT(E$3*(1-'5b.TriRandNumbers'!E616)))</f>
        <v>3.9107130010707367</v>
      </c>
      <c r="F622" s="31">
        <f>IF('5b.TriRandNumbers'!F616&lt;=F$1,F$4+SQRT(F$2*'5b.TriRandNumbers'!F616),F$6-SQRT(F$3*(1-'5b.TriRandNumbers'!F616)))</f>
        <v>1.5280015055877347</v>
      </c>
      <c r="G622" s="30">
        <f>IF('5b.TriRandNumbers'!G616&lt;=G$1,G$4+SQRT(G$2*'5b.TriRandNumbers'!G616),G$6-SQRT(G$3*(1-'5b.TriRandNumbers'!G616)))</f>
        <v>3.5914052567156127</v>
      </c>
      <c r="H622" s="35">
        <f>IF('5b.TriRandNumbers'!H616&lt;=H$1,H$4+SQRT(H$2*'5b.TriRandNumbers'!H616),H$6-SQRT(H$3*(1-'5b.TriRandNumbers'!H616)))</f>
        <v>6.107036583284259</v>
      </c>
      <c r="I622" s="34">
        <f>IF('5b.TriRandNumbers'!I616&lt;=I$1,I$4+SQRT(I$2*'5b.TriRandNumbers'!I616),I$6-SQRT(I$3*(1-'5b.TriRandNumbers'!I616)))</f>
        <v>14.195065493538177</v>
      </c>
      <c r="J622" s="33">
        <f>IF('5b.TriRandNumbers'!J616&lt;=J$1,J$4+SQRT(J$2*'5b.TriRandNumbers'!J616),J$6-SQRT(J$3*(1-'5b.TriRandNumbers'!J616)))</f>
        <v>14.24543161108112</v>
      </c>
      <c r="K622" s="32">
        <f>IF('5b.TriRandNumbers'!K616&lt;=K$1,K$4+SQRT(K$2*'5b.TriRandNumbers'!K616),K$6-SQRT(K$3*(1-'5b.TriRandNumbers'!K616)))</f>
        <v>12.873296041828031</v>
      </c>
      <c r="L622" s="31">
        <f>IF('5b.TriRandNumbers'!L616&lt;=L$1,L$4+SQRT(L$2*'5b.TriRandNumbers'!L616),L$6-SQRT(L$3*(1-'5b.TriRandNumbers'!L616)))</f>
        <v>9.6974687036919427</v>
      </c>
      <c r="M622" s="30">
        <f>IF('5b.TriRandNumbers'!M616&lt;=M$1,M$4+SQRT(M$2*'5b.TriRandNumbers'!M616),M$6-SQRT(M$3*(1-'5b.TriRandNumbers'!M616)))</f>
        <v>10.472388447127452</v>
      </c>
      <c r="N622" s="35">
        <f>IF('5b.TriRandNumbers'!N616&lt;=N$1,N$4+SQRT(N$2*'5b.TriRandNumbers'!N616),N$6-SQRT(N$3*(1-'5b.TriRandNumbers'!N616)))</f>
        <v>12.920037548451161</v>
      </c>
      <c r="O622" s="34">
        <f>IF('5b.TriRandNumbers'!O616&lt;=O$1,O$4+SQRT(O$2*'5b.TriRandNumbers'!O616),O$6-SQRT(O$3*(1-'5b.TriRandNumbers'!O616)))</f>
        <v>9.6347318926808008</v>
      </c>
      <c r="P622" s="33">
        <f>IF('5b.TriRandNumbers'!P616&lt;=P$1,P$4+SQRT(P$2*'5b.TriRandNumbers'!P616),P$6-SQRT(P$3*(1-'5b.TriRandNumbers'!P616)))</f>
        <v>16.212050395659634</v>
      </c>
      <c r="Q622" s="32">
        <f>IF('5b.TriRandNumbers'!Q616&lt;=Q$1,Q$4+SQRT(Q$2*'5b.TriRandNumbers'!Q616),Q$6-SQRT(Q$3*(1-'5b.TriRandNumbers'!Q616)))</f>
        <v>15.790765661990264</v>
      </c>
      <c r="R622" s="31">
        <f>IF('5b.TriRandNumbers'!R616&lt;=R$1,R$4+SQRT(R$2*'5b.TriRandNumbers'!R616),R$6-SQRT(R$3*(1-'5b.TriRandNumbers'!R616)))</f>
        <v>8.2123095638611456</v>
      </c>
      <c r="S622" s="30">
        <f>IF('5b.TriRandNumbers'!S616&lt;=S$1,S$4+SQRT(S$2*'5b.TriRandNumbers'!S616),S$6-SQRT(S$3*(1-'5b.TriRandNumbers'!S616)))</f>
        <v>10.265578246941839</v>
      </c>
      <c r="T622" s="35">
        <f>IF('5b.TriRandNumbers'!T616&lt;=T$1,T$4+SQRT(T$2*'5b.TriRandNumbers'!T616),T$6-SQRT(T$3*(1-'5b.TriRandNumbers'!T616)))</f>
        <v>10.204866367244126</v>
      </c>
      <c r="U622" s="34">
        <f>IF('5b.TriRandNumbers'!U616&lt;=U$1,U$4+SQRT(U$2*'5b.TriRandNumbers'!U616),U$6-SQRT(U$3*(1-'5b.TriRandNumbers'!U616)))</f>
        <v>12.015206768683571</v>
      </c>
      <c r="V622" s="33">
        <f>IF('5b.TriRandNumbers'!V616&lt;=V$1,V$4+SQRT(V$2*'5b.TriRandNumbers'!V616),V$6-SQRT(V$3*(1-'5b.TriRandNumbers'!V616)))</f>
        <v>11.16799642439846</v>
      </c>
      <c r="W622" s="32">
        <f>IF('5b.TriRandNumbers'!W616&lt;=W$1,W$4+SQRT(W$2*'5b.TriRandNumbers'!W616),W$6-SQRT(W$3*(1-'5b.TriRandNumbers'!W616)))</f>
        <v>7.5541728607006533</v>
      </c>
      <c r="X622" s="31">
        <f>IF('5b.TriRandNumbers'!X616&lt;=X$1,X$4+SQRT(X$2*'5b.TriRandNumbers'!X616),X$6-SQRT(X$3*(1-'5b.TriRandNumbers'!X616)))</f>
        <v>8.1449697636695682</v>
      </c>
      <c r="Y622" s="30">
        <f>IF('5b.TriRandNumbers'!Y616&lt;=Y$1,Y$4+SQRT(Y$2*'5b.TriRandNumbers'!Y616),Y$6-SQRT(Y$3*(1-'5b.TriRandNumbers'!Y616)))</f>
        <v>6.79421011022594</v>
      </c>
    </row>
    <row r="623" spans="2:25" hidden="1" x14ac:dyDescent="0.25">
      <c r="B623" s="35">
        <f>IF('5b.TriRandNumbers'!B617&lt;=B$1,B$4+SQRT(B$2*'5b.TriRandNumbers'!B617),B$6-SQRT(B$3*(1-'5b.TriRandNumbers'!B617)))</f>
        <v>4.7149334142033705</v>
      </c>
      <c r="C623" s="34">
        <f>IF('5b.TriRandNumbers'!C617&lt;=C$1,C$4+SQRT(C$2*'5b.TriRandNumbers'!C617),C$6-SQRT(C$3*(1-'5b.TriRandNumbers'!C617)))</f>
        <v>2.9140433268062171</v>
      </c>
      <c r="D623" s="33">
        <f>IF('5b.TriRandNumbers'!D617&lt;=D$1,D$4+SQRT(D$2*'5b.TriRandNumbers'!D617),D$6-SQRT(D$3*(1-'5b.TriRandNumbers'!D617)))</f>
        <v>6.0801753323566423</v>
      </c>
      <c r="E623" s="32">
        <f>IF('5b.TriRandNumbers'!E617&lt;=E$1,E$4+SQRT(E$2*'5b.TriRandNumbers'!E617),E$6-SQRT(E$3*(1-'5b.TriRandNumbers'!E617)))</f>
        <v>4.3377254096246682</v>
      </c>
      <c r="F623" s="31">
        <f>IF('5b.TriRandNumbers'!F617&lt;=F$1,F$4+SQRT(F$2*'5b.TriRandNumbers'!F617),F$6-SQRT(F$3*(1-'5b.TriRandNumbers'!F617)))</f>
        <v>2.8007465942141736</v>
      </c>
      <c r="G623" s="30">
        <f>IF('5b.TriRandNumbers'!G617&lt;=G$1,G$4+SQRT(G$2*'5b.TriRandNumbers'!G617),G$6-SQRT(G$3*(1-'5b.TriRandNumbers'!G617)))</f>
        <v>2.2915154853670305</v>
      </c>
      <c r="H623" s="35">
        <f>IF('5b.TriRandNumbers'!H617&lt;=H$1,H$4+SQRT(H$2*'5b.TriRandNumbers'!H617),H$6-SQRT(H$3*(1-'5b.TriRandNumbers'!H617)))</f>
        <v>13.7746513603685</v>
      </c>
      <c r="I623" s="34">
        <f>IF('5b.TriRandNumbers'!I617&lt;=I$1,I$4+SQRT(I$2*'5b.TriRandNumbers'!I617),I$6-SQRT(I$3*(1-'5b.TriRandNumbers'!I617)))</f>
        <v>10.903675736124431</v>
      </c>
      <c r="J623" s="33">
        <f>IF('5b.TriRandNumbers'!J617&lt;=J$1,J$4+SQRT(J$2*'5b.TriRandNumbers'!J617),J$6-SQRT(J$3*(1-'5b.TriRandNumbers'!J617)))</f>
        <v>10.930795601328485</v>
      </c>
      <c r="K623" s="32">
        <f>IF('5b.TriRandNumbers'!K617&lt;=K$1,K$4+SQRT(K$2*'5b.TriRandNumbers'!K617),K$6-SQRT(K$3*(1-'5b.TriRandNumbers'!K617)))</f>
        <v>12.28613412574806</v>
      </c>
      <c r="L623" s="31">
        <f>IF('5b.TriRandNumbers'!L617&lt;=L$1,L$4+SQRT(L$2*'5b.TriRandNumbers'!L617),L$6-SQRT(L$3*(1-'5b.TriRandNumbers'!L617)))</f>
        <v>11.616545154590636</v>
      </c>
      <c r="M623" s="30">
        <f>IF('5b.TriRandNumbers'!M617&lt;=M$1,M$4+SQRT(M$2*'5b.TriRandNumbers'!M617),M$6-SQRT(M$3*(1-'5b.TriRandNumbers'!M617)))</f>
        <v>8.8151252501887125</v>
      </c>
      <c r="N623" s="35">
        <f>IF('5b.TriRandNumbers'!N617&lt;=N$1,N$4+SQRT(N$2*'5b.TriRandNumbers'!N617),N$6-SQRT(N$3*(1-'5b.TriRandNumbers'!N617)))</f>
        <v>15.618784542869813</v>
      </c>
      <c r="O623" s="34">
        <f>IF('5b.TriRandNumbers'!O617&lt;=O$1,O$4+SQRT(O$2*'5b.TriRandNumbers'!O617),O$6-SQRT(O$3*(1-'5b.TriRandNumbers'!O617)))</f>
        <v>11.892692341547729</v>
      </c>
      <c r="P623" s="33">
        <f>IF('5b.TriRandNumbers'!P617&lt;=P$1,P$4+SQRT(P$2*'5b.TriRandNumbers'!P617),P$6-SQRT(P$3*(1-'5b.TriRandNumbers'!P617)))</f>
        <v>11.125664434434864</v>
      </c>
      <c r="Q623" s="32">
        <f>IF('5b.TriRandNumbers'!Q617&lt;=Q$1,Q$4+SQRT(Q$2*'5b.TriRandNumbers'!Q617),Q$6-SQRT(Q$3*(1-'5b.TriRandNumbers'!Q617)))</f>
        <v>7.7074759857877702</v>
      </c>
      <c r="R623" s="31">
        <f>IF('5b.TriRandNumbers'!R617&lt;=R$1,R$4+SQRT(R$2*'5b.TriRandNumbers'!R617),R$6-SQRT(R$3*(1-'5b.TriRandNumbers'!R617)))</f>
        <v>8.7639667911817654</v>
      </c>
      <c r="S623" s="30">
        <f>IF('5b.TriRandNumbers'!S617&lt;=S$1,S$4+SQRT(S$2*'5b.TriRandNumbers'!S617),S$6-SQRT(S$3*(1-'5b.TriRandNumbers'!S617)))</f>
        <v>10.870921056264065</v>
      </c>
      <c r="T623" s="35">
        <f>IF('5b.TriRandNumbers'!T617&lt;=T$1,T$4+SQRT(T$2*'5b.TriRandNumbers'!T617),T$6-SQRT(T$3*(1-'5b.TriRandNumbers'!T617)))</f>
        <v>10.457208930068763</v>
      </c>
      <c r="U623" s="34">
        <f>IF('5b.TriRandNumbers'!U617&lt;=U$1,U$4+SQRT(U$2*'5b.TriRandNumbers'!U617),U$6-SQRT(U$3*(1-'5b.TriRandNumbers'!U617)))</f>
        <v>7.6236212533859433</v>
      </c>
      <c r="V623" s="33">
        <f>IF('5b.TriRandNumbers'!V617&lt;=V$1,V$4+SQRT(V$2*'5b.TriRandNumbers'!V617),V$6-SQRT(V$3*(1-'5b.TriRandNumbers'!V617)))</f>
        <v>7.7189130931994674</v>
      </c>
      <c r="W623" s="32">
        <f>IF('5b.TriRandNumbers'!W617&lt;=W$1,W$4+SQRT(W$2*'5b.TriRandNumbers'!W617),W$6-SQRT(W$3*(1-'5b.TriRandNumbers'!W617)))</f>
        <v>8.1867336109464866</v>
      </c>
      <c r="X623" s="31">
        <f>IF('5b.TriRandNumbers'!X617&lt;=X$1,X$4+SQRT(X$2*'5b.TriRandNumbers'!X617),X$6-SQRT(X$3*(1-'5b.TriRandNumbers'!X617)))</f>
        <v>10.168944623046009</v>
      </c>
      <c r="Y623" s="30">
        <f>IF('5b.TriRandNumbers'!Y617&lt;=Y$1,Y$4+SQRT(Y$2*'5b.TriRandNumbers'!Y617),Y$6-SQRT(Y$3*(1-'5b.TriRandNumbers'!Y617)))</f>
        <v>14.274913071955845</v>
      </c>
    </row>
    <row r="624" spans="2:25" hidden="1" x14ac:dyDescent="0.25">
      <c r="B624" s="35">
        <f>IF('5b.TriRandNumbers'!B618&lt;=B$1,B$4+SQRT(B$2*'5b.TriRandNumbers'!B618),B$6-SQRT(B$3*(1-'5b.TriRandNumbers'!B618)))</f>
        <v>3.9273957289191528</v>
      </c>
      <c r="C624" s="34">
        <f>IF('5b.TriRandNumbers'!C618&lt;=C$1,C$4+SQRT(C$2*'5b.TriRandNumbers'!C618),C$6-SQRT(C$3*(1-'5b.TriRandNumbers'!C618)))</f>
        <v>2.8693666149141741</v>
      </c>
      <c r="D624" s="33">
        <f>IF('5b.TriRandNumbers'!D618&lt;=D$1,D$4+SQRT(D$2*'5b.TriRandNumbers'!D618),D$6-SQRT(D$3*(1-'5b.TriRandNumbers'!D618)))</f>
        <v>5.3998217512141355</v>
      </c>
      <c r="E624" s="32">
        <f>IF('5b.TriRandNumbers'!E618&lt;=E$1,E$4+SQRT(E$2*'5b.TriRandNumbers'!E618),E$6-SQRT(E$3*(1-'5b.TriRandNumbers'!E618)))</f>
        <v>4.808949855793208</v>
      </c>
      <c r="F624" s="31">
        <f>IF('5b.TriRandNumbers'!F618&lt;=F$1,F$4+SQRT(F$2*'5b.TriRandNumbers'!F618),F$6-SQRT(F$3*(1-'5b.TriRandNumbers'!F618)))</f>
        <v>3.739405077136102</v>
      </c>
      <c r="G624" s="30">
        <f>IF('5b.TriRandNumbers'!G618&lt;=G$1,G$4+SQRT(G$2*'5b.TriRandNumbers'!G618),G$6-SQRT(G$3*(1-'5b.TriRandNumbers'!G618)))</f>
        <v>3.0605027712769619</v>
      </c>
      <c r="H624" s="35">
        <f>IF('5b.TriRandNumbers'!H618&lt;=H$1,H$4+SQRT(H$2*'5b.TriRandNumbers'!H618),H$6-SQRT(H$3*(1-'5b.TriRandNumbers'!H618)))</f>
        <v>10.520163664014889</v>
      </c>
      <c r="I624" s="34">
        <f>IF('5b.TriRandNumbers'!I618&lt;=I$1,I$4+SQRT(I$2*'5b.TriRandNumbers'!I618),I$6-SQRT(I$3*(1-'5b.TriRandNumbers'!I618)))</f>
        <v>11.711656637266445</v>
      </c>
      <c r="J624" s="33">
        <f>IF('5b.TriRandNumbers'!J618&lt;=J$1,J$4+SQRT(J$2*'5b.TriRandNumbers'!J618),J$6-SQRT(J$3*(1-'5b.TriRandNumbers'!J618)))</f>
        <v>15.948909230968704</v>
      </c>
      <c r="K624" s="32">
        <f>IF('5b.TriRandNumbers'!K618&lt;=K$1,K$4+SQRT(K$2*'5b.TriRandNumbers'!K618),K$6-SQRT(K$3*(1-'5b.TriRandNumbers'!K618)))</f>
        <v>7.4107521671743859</v>
      </c>
      <c r="L624" s="31">
        <f>IF('5b.TriRandNumbers'!L618&lt;=L$1,L$4+SQRT(L$2*'5b.TriRandNumbers'!L618),L$6-SQRT(L$3*(1-'5b.TriRandNumbers'!L618)))</f>
        <v>10.831332587500091</v>
      </c>
      <c r="M624" s="30">
        <f>IF('5b.TriRandNumbers'!M618&lt;=M$1,M$4+SQRT(M$2*'5b.TriRandNumbers'!M618),M$6-SQRT(M$3*(1-'5b.TriRandNumbers'!M618)))</f>
        <v>9.3839137681867779</v>
      </c>
      <c r="N624" s="35">
        <f>IF('5b.TriRandNumbers'!N618&lt;=N$1,N$4+SQRT(N$2*'5b.TriRandNumbers'!N618),N$6-SQRT(N$3*(1-'5b.TriRandNumbers'!N618)))</f>
        <v>10.310625217725788</v>
      </c>
      <c r="O624" s="34">
        <f>IF('5b.TriRandNumbers'!O618&lt;=O$1,O$4+SQRT(O$2*'5b.TriRandNumbers'!O618),O$6-SQRT(O$3*(1-'5b.TriRandNumbers'!O618)))</f>
        <v>12.183890857523007</v>
      </c>
      <c r="P624" s="33">
        <f>IF('5b.TriRandNumbers'!P618&lt;=P$1,P$4+SQRT(P$2*'5b.TriRandNumbers'!P618),P$6-SQRT(P$3*(1-'5b.TriRandNumbers'!P618)))</f>
        <v>12.710675422000435</v>
      </c>
      <c r="Q624" s="32">
        <f>IF('5b.TriRandNumbers'!Q618&lt;=Q$1,Q$4+SQRT(Q$2*'5b.TriRandNumbers'!Q618),Q$6-SQRT(Q$3*(1-'5b.TriRandNumbers'!Q618)))</f>
        <v>11.718773875391935</v>
      </c>
      <c r="R624" s="31">
        <f>IF('5b.TriRandNumbers'!R618&lt;=R$1,R$4+SQRT(R$2*'5b.TriRandNumbers'!R618),R$6-SQRT(R$3*(1-'5b.TriRandNumbers'!R618)))</f>
        <v>9.9870536307895001</v>
      </c>
      <c r="S624" s="30">
        <f>IF('5b.TriRandNumbers'!S618&lt;=S$1,S$4+SQRT(S$2*'5b.TriRandNumbers'!S618),S$6-SQRT(S$3*(1-'5b.TriRandNumbers'!S618)))</f>
        <v>8.9931657459894172</v>
      </c>
      <c r="T624" s="35">
        <f>IF('5b.TriRandNumbers'!T618&lt;=T$1,T$4+SQRT(T$2*'5b.TriRandNumbers'!T618),T$6-SQRT(T$3*(1-'5b.TriRandNumbers'!T618)))</f>
        <v>7.8165250335779941</v>
      </c>
      <c r="U624" s="34">
        <f>IF('5b.TriRandNumbers'!U618&lt;=U$1,U$4+SQRT(U$2*'5b.TriRandNumbers'!U618),U$6-SQRT(U$3*(1-'5b.TriRandNumbers'!U618)))</f>
        <v>10.640476873673046</v>
      </c>
      <c r="V624" s="33">
        <f>IF('5b.TriRandNumbers'!V618&lt;=V$1,V$4+SQRT(V$2*'5b.TriRandNumbers'!V618),V$6-SQRT(V$3*(1-'5b.TriRandNumbers'!V618)))</f>
        <v>13.452498023466124</v>
      </c>
      <c r="W624" s="32">
        <f>IF('5b.TriRandNumbers'!W618&lt;=W$1,W$4+SQRT(W$2*'5b.TriRandNumbers'!W618),W$6-SQRT(W$3*(1-'5b.TriRandNumbers'!W618)))</f>
        <v>12.137128668759967</v>
      </c>
      <c r="X624" s="31">
        <f>IF('5b.TriRandNumbers'!X618&lt;=X$1,X$4+SQRT(X$2*'5b.TriRandNumbers'!X618),X$6-SQRT(X$3*(1-'5b.TriRandNumbers'!X618)))</f>
        <v>13.016873824777525</v>
      </c>
      <c r="Y624" s="30">
        <f>IF('5b.TriRandNumbers'!Y618&lt;=Y$1,Y$4+SQRT(Y$2*'5b.TriRandNumbers'!Y618),Y$6-SQRT(Y$3*(1-'5b.TriRandNumbers'!Y618)))</f>
        <v>11.603413642206128</v>
      </c>
    </row>
    <row r="625" spans="2:25" hidden="1" x14ac:dyDescent="0.25">
      <c r="B625" s="35">
        <f>IF('5b.TriRandNumbers'!B619&lt;=B$1,B$4+SQRT(B$2*'5b.TriRandNumbers'!B619),B$6-SQRT(B$3*(1-'5b.TriRandNumbers'!B619)))</f>
        <v>4.2826615180573206</v>
      </c>
      <c r="C625" s="34">
        <f>IF('5b.TriRandNumbers'!C619&lt;=C$1,C$4+SQRT(C$2*'5b.TriRandNumbers'!C619),C$6-SQRT(C$3*(1-'5b.TriRandNumbers'!C619)))</f>
        <v>1.3540031778169057</v>
      </c>
      <c r="D625" s="33">
        <f>IF('5b.TriRandNumbers'!D619&lt;=D$1,D$4+SQRT(D$2*'5b.TriRandNumbers'!D619),D$6-SQRT(D$3*(1-'5b.TriRandNumbers'!D619)))</f>
        <v>6.1513604489258347</v>
      </c>
      <c r="E625" s="32">
        <f>IF('5b.TriRandNumbers'!E619&lt;=E$1,E$4+SQRT(E$2*'5b.TriRandNumbers'!E619),E$6-SQRT(E$3*(1-'5b.TriRandNumbers'!E619)))</f>
        <v>4.1437312273343654</v>
      </c>
      <c r="F625" s="31">
        <f>IF('5b.TriRandNumbers'!F619&lt;=F$1,F$4+SQRT(F$2*'5b.TriRandNumbers'!F619),F$6-SQRT(F$3*(1-'5b.TriRandNumbers'!F619)))</f>
        <v>2.371670723039311</v>
      </c>
      <c r="G625" s="30">
        <f>IF('5b.TriRandNumbers'!G619&lt;=G$1,G$4+SQRT(G$2*'5b.TriRandNumbers'!G619),G$6-SQRT(G$3*(1-'5b.TriRandNumbers'!G619)))</f>
        <v>4.503896328947194</v>
      </c>
      <c r="H625" s="35">
        <f>IF('5b.TriRandNumbers'!H619&lt;=H$1,H$4+SQRT(H$2*'5b.TriRandNumbers'!H619),H$6-SQRT(H$3*(1-'5b.TriRandNumbers'!H619)))</f>
        <v>17.611197281872446</v>
      </c>
      <c r="I625" s="34">
        <f>IF('5b.TriRandNumbers'!I619&lt;=I$1,I$4+SQRT(I$2*'5b.TriRandNumbers'!I619),I$6-SQRT(I$3*(1-'5b.TriRandNumbers'!I619)))</f>
        <v>8.4888723590193464</v>
      </c>
      <c r="J625" s="33">
        <f>IF('5b.TriRandNumbers'!J619&lt;=J$1,J$4+SQRT(J$2*'5b.TriRandNumbers'!J619),J$6-SQRT(J$3*(1-'5b.TriRandNumbers'!J619)))</f>
        <v>13.495633522609509</v>
      </c>
      <c r="K625" s="32">
        <f>IF('5b.TriRandNumbers'!K619&lt;=K$1,K$4+SQRT(K$2*'5b.TriRandNumbers'!K619),K$6-SQRT(K$3*(1-'5b.TriRandNumbers'!K619)))</f>
        <v>11.839386442381423</v>
      </c>
      <c r="L625" s="31">
        <f>IF('5b.TriRandNumbers'!L619&lt;=L$1,L$4+SQRT(L$2*'5b.TriRandNumbers'!L619),L$6-SQRT(L$3*(1-'5b.TriRandNumbers'!L619)))</f>
        <v>12.195537532691397</v>
      </c>
      <c r="M625" s="30">
        <f>IF('5b.TriRandNumbers'!M619&lt;=M$1,M$4+SQRT(M$2*'5b.TriRandNumbers'!M619),M$6-SQRT(M$3*(1-'5b.TriRandNumbers'!M619)))</f>
        <v>18.079312686665766</v>
      </c>
      <c r="N625" s="35">
        <f>IF('5b.TriRandNumbers'!N619&lt;=N$1,N$4+SQRT(N$2*'5b.TriRandNumbers'!N619),N$6-SQRT(N$3*(1-'5b.TriRandNumbers'!N619)))</f>
        <v>7.8037428047177002</v>
      </c>
      <c r="O625" s="34">
        <f>IF('5b.TriRandNumbers'!O619&lt;=O$1,O$4+SQRT(O$2*'5b.TriRandNumbers'!O619),O$6-SQRT(O$3*(1-'5b.TriRandNumbers'!O619)))</f>
        <v>12.846510306164792</v>
      </c>
      <c r="P625" s="33">
        <f>IF('5b.TriRandNumbers'!P619&lt;=P$1,P$4+SQRT(P$2*'5b.TriRandNumbers'!P619),P$6-SQRT(P$3*(1-'5b.TriRandNumbers'!P619)))</f>
        <v>11.260245792038598</v>
      </c>
      <c r="Q625" s="32">
        <f>IF('5b.TriRandNumbers'!Q619&lt;=Q$1,Q$4+SQRT(Q$2*'5b.TriRandNumbers'!Q619),Q$6-SQRT(Q$3*(1-'5b.TriRandNumbers'!Q619)))</f>
        <v>9.7784178368079147</v>
      </c>
      <c r="R625" s="31">
        <f>IF('5b.TriRandNumbers'!R619&lt;=R$1,R$4+SQRT(R$2*'5b.TriRandNumbers'!R619),R$6-SQRT(R$3*(1-'5b.TriRandNumbers'!R619)))</f>
        <v>7.0285088461968996</v>
      </c>
      <c r="S625" s="30">
        <f>IF('5b.TriRandNumbers'!S619&lt;=S$1,S$4+SQRT(S$2*'5b.TriRandNumbers'!S619),S$6-SQRT(S$3*(1-'5b.TriRandNumbers'!S619)))</f>
        <v>17.174683090751028</v>
      </c>
      <c r="T625" s="35">
        <f>IF('5b.TriRandNumbers'!T619&lt;=T$1,T$4+SQRT(T$2*'5b.TriRandNumbers'!T619),T$6-SQRT(T$3*(1-'5b.TriRandNumbers'!T619)))</f>
        <v>5.7429457272555293</v>
      </c>
      <c r="U625" s="34">
        <f>IF('5b.TriRandNumbers'!U619&lt;=U$1,U$4+SQRT(U$2*'5b.TriRandNumbers'!U619),U$6-SQRT(U$3*(1-'5b.TriRandNumbers'!U619)))</f>
        <v>15.096167416090973</v>
      </c>
      <c r="V625" s="33">
        <f>IF('5b.TriRandNumbers'!V619&lt;=V$1,V$4+SQRT(V$2*'5b.TriRandNumbers'!V619),V$6-SQRT(V$3*(1-'5b.TriRandNumbers'!V619)))</f>
        <v>13.530370966921812</v>
      </c>
      <c r="W625" s="32">
        <f>IF('5b.TriRandNumbers'!W619&lt;=W$1,W$4+SQRT(W$2*'5b.TriRandNumbers'!W619),W$6-SQRT(W$3*(1-'5b.TriRandNumbers'!W619)))</f>
        <v>11.556270670044144</v>
      </c>
      <c r="X625" s="31">
        <f>IF('5b.TriRandNumbers'!X619&lt;=X$1,X$4+SQRT(X$2*'5b.TriRandNumbers'!X619),X$6-SQRT(X$3*(1-'5b.TriRandNumbers'!X619)))</f>
        <v>9.7019012503036244</v>
      </c>
      <c r="Y625" s="30">
        <f>IF('5b.TriRandNumbers'!Y619&lt;=Y$1,Y$4+SQRT(Y$2*'5b.TriRandNumbers'!Y619),Y$6-SQRT(Y$3*(1-'5b.TriRandNumbers'!Y619)))</f>
        <v>11.119899213580201</v>
      </c>
    </row>
    <row r="626" spans="2:25" hidden="1" x14ac:dyDescent="0.25">
      <c r="B626" s="35">
        <f>IF('5b.TriRandNumbers'!B620&lt;=B$1,B$4+SQRT(B$2*'5b.TriRandNumbers'!B620),B$6-SQRT(B$3*(1-'5b.TriRandNumbers'!B620)))</f>
        <v>3.9157383223380728</v>
      </c>
      <c r="C626" s="34">
        <f>IF('5b.TriRandNumbers'!C620&lt;=C$1,C$4+SQRT(C$2*'5b.TriRandNumbers'!C620),C$6-SQRT(C$3*(1-'5b.TriRandNumbers'!C620)))</f>
        <v>3.1137675180079434</v>
      </c>
      <c r="D626" s="33">
        <f>IF('5b.TriRandNumbers'!D620&lt;=D$1,D$4+SQRT(D$2*'5b.TriRandNumbers'!D620),D$6-SQRT(D$3*(1-'5b.TriRandNumbers'!D620)))</f>
        <v>5.2082035076351012</v>
      </c>
      <c r="E626" s="32">
        <f>IF('5b.TriRandNumbers'!E620&lt;=E$1,E$4+SQRT(E$2*'5b.TriRandNumbers'!E620),E$6-SQRT(E$3*(1-'5b.TriRandNumbers'!E620)))</f>
        <v>4.0106579819287127</v>
      </c>
      <c r="F626" s="31">
        <f>IF('5b.TriRandNumbers'!F620&lt;=F$1,F$4+SQRT(F$2*'5b.TriRandNumbers'!F620),F$6-SQRT(F$3*(1-'5b.TriRandNumbers'!F620)))</f>
        <v>2.2025636442734884</v>
      </c>
      <c r="G626" s="30">
        <f>IF('5b.TriRandNumbers'!G620&lt;=G$1,G$4+SQRT(G$2*'5b.TriRandNumbers'!G620),G$6-SQRT(G$3*(1-'5b.TriRandNumbers'!G620)))</f>
        <v>4.5189806599377782</v>
      </c>
      <c r="H626" s="35">
        <f>IF('5b.TriRandNumbers'!H620&lt;=H$1,H$4+SQRT(H$2*'5b.TriRandNumbers'!H620),H$6-SQRT(H$3*(1-'5b.TriRandNumbers'!H620)))</f>
        <v>11.331655602851322</v>
      </c>
      <c r="I626" s="34">
        <f>IF('5b.TriRandNumbers'!I620&lt;=I$1,I$4+SQRT(I$2*'5b.TriRandNumbers'!I620),I$6-SQRT(I$3*(1-'5b.TriRandNumbers'!I620)))</f>
        <v>10.82508157941986</v>
      </c>
      <c r="J626" s="33">
        <f>IF('5b.TriRandNumbers'!J620&lt;=J$1,J$4+SQRT(J$2*'5b.TriRandNumbers'!J620),J$6-SQRT(J$3*(1-'5b.TriRandNumbers'!J620)))</f>
        <v>8.4400296228484049</v>
      </c>
      <c r="K626" s="32">
        <f>IF('5b.TriRandNumbers'!K620&lt;=K$1,K$4+SQRT(K$2*'5b.TriRandNumbers'!K620),K$6-SQRT(K$3*(1-'5b.TriRandNumbers'!K620)))</f>
        <v>10.284816754721751</v>
      </c>
      <c r="L626" s="31">
        <f>IF('5b.TriRandNumbers'!L620&lt;=L$1,L$4+SQRT(L$2*'5b.TriRandNumbers'!L620),L$6-SQRT(L$3*(1-'5b.TriRandNumbers'!L620)))</f>
        <v>15.800105569130665</v>
      </c>
      <c r="M626" s="30">
        <f>IF('5b.TriRandNumbers'!M620&lt;=M$1,M$4+SQRT(M$2*'5b.TriRandNumbers'!M620),M$6-SQRT(M$3*(1-'5b.TriRandNumbers'!M620)))</f>
        <v>15.7852008293799</v>
      </c>
      <c r="N626" s="35">
        <f>IF('5b.TriRandNumbers'!N620&lt;=N$1,N$4+SQRT(N$2*'5b.TriRandNumbers'!N620),N$6-SQRT(N$3*(1-'5b.TriRandNumbers'!N620)))</f>
        <v>11.39375511816289</v>
      </c>
      <c r="O626" s="34">
        <f>IF('5b.TriRandNumbers'!O620&lt;=O$1,O$4+SQRT(O$2*'5b.TriRandNumbers'!O620),O$6-SQRT(O$3*(1-'5b.TriRandNumbers'!O620)))</f>
        <v>11.138841794125584</v>
      </c>
      <c r="P626" s="33">
        <f>IF('5b.TriRandNumbers'!P620&lt;=P$1,P$4+SQRT(P$2*'5b.TriRandNumbers'!P620),P$6-SQRT(P$3*(1-'5b.TriRandNumbers'!P620)))</f>
        <v>6.8338042612044578</v>
      </c>
      <c r="Q626" s="32">
        <f>IF('5b.TriRandNumbers'!Q620&lt;=Q$1,Q$4+SQRT(Q$2*'5b.TriRandNumbers'!Q620),Q$6-SQRT(Q$3*(1-'5b.TriRandNumbers'!Q620)))</f>
        <v>10.137340780690234</v>
      </c>
      <c r="R626" s="31">
        <f>IF('5b.TriRandNumbers'!R620&lt;=R$1,R$4+SQRT(R$2*'5b.TriRandNumbers'!R620),R$6-SQRT(R$3*(1-'5b.TriRandNumbers'!R620)))</f>
        <v>10.351874188631033</v>
      </c>
      <c r="S626" s="30">
        <f>IF('5b.TriRandNumbers'!S620&lt;=S$1,S$4+SQRT(S$2*'5b.TriRandNumbers'!S620),S$6-SQRT(S$3*(1-'5b.TriRandNumbers'!S620)))</f>
        <v>11.031532584855109</v>
      </c>
      <c r="T626" s="35">
        <f>IF('5b.TriRandNumbers'!T620&lt;=T$1,T$4+SQRT(T$2*'5b.TriRandNumbers'!T620),T$6-SQRT(T$3*(1-'5b.TriRandNumbers'!T620)))</f>
        <v>11.12037818458421</v>
      </c>
      <c r="U626" s="34">
        <f>IF('5b.TriRandNumbers'!U620&lt;=U$1,U$4+SQRT(U$2*'5b.TriRandNumbers'!U620),U$6-SQRT(U$3*(1-'5b.TriRandNumbers'!U620)))</f>
        <v>11.219189093695494</v>
      </c>
      <c r="V626" s="33">
        <f>IF('5b.TriRandNumbers'!V620&lt;=V$1,V$4+SQRT(V$2*'5b.TriRandNumbers'!V620),V$6-SQRT(V$3*(1-'5b.TriRandNumbers'!V620)))</f>
        <v>12.680661745036613</v>
      </c>
      <c r="W626" s="32">
        <f>IF('5b.TriRandNumbers'!W620&lt;=W$1,W$4+SQRT(W$2*'5b.TriRandNumbers'!W620),W$6-SQRT(W$3*(1-'5b.TriRandNumbers'!W620)))</f>
        <v>17.698298911838343</v>
      </c>
      <c r="X626" s="31">
        <f>IF('5b.TriRandNumbers'!X620&lt;=X$1,X$4+SQRT(X$2*'5b.TriRandNumbers'!X620),X$6-SQRT(X$3*(1-'5b.TriRandNumbers'!X620)))</f>
        <v>14.499212572069068</v>
      </c>
      <c r="Y626" s="30">
        <f>IF('5b.TriRandNumbers'!Y620&lt;=Y$1,Y$4+SQRT(Y$2*'5b.TriRandNumbers'!Y620),Y$6-SQRT(Y$3*(1-'5b.TriRandNumbers'!Y620)))</f>
        <v>8.5275152453661676</v>
      </c>
    </row>
    <row r="627" spans="2:25" hidden="1" x14ac:dyDescent="0.25">
      <c r="B627" s="35">
        <f>IF('5b.TriRandNumbers'!B621&lt;=B$1,B$4+SQRT(B$2*'5b.TriRandNumbers'!B621),B$6-SQRT(B$3*(1-'5b.TriRandNumbers'!B621)))</f>
        <v>4.2366460854554608</v>
      </c>
      <c r="C627" s="34">
        <f>IF('5b.TriRandNumbers'!C621&lt;=C$1,C$4+SQRT(C$2*'5b.TriRandNumbers'!C621),C$6-SQRT(C$3*(1-'5b.TriRandNumbers'!C621)))</f>
        <v>2.8641137331934612</v>
      </c>
      <c r="D627" s="33">
        <f>IF('5b.TriRandNumbers'!D621&lt;=D$1,D$4+SQRT(D$2*'5b.TriRandNumbers'!D621),D$6-SQRT(D$3*(1-'5b.TriRandNumbers'!D621)))</f>
        <v>5.1517747187199312</v>
      </c>
      <c r="E627" s="32">
        <f>IF('5b.TriRandNumbers'!E621&lt;=E$1,E$4+SQRT(E$2*'5b.TriRandNumbers'!E621),E$6-SQRT(E$3*(1-'5b.TriRandNumbers'!E621)))</f>
        <v>4.0963289599817223</v>
      </c>
      <c r="F627" s="31">
        <f>IF('5b.TriRandNumbers'!F621&lt;=F$1,F$4+SQRT(F$2*'5b.TriRandNumbers'!F621),F$6-SQRT(F$3*(1-'5b.TriRandNumbers'!F621)))</f>
        <v>1.5163547083572746</v>
      </c>
      <c r="G627" s="30">
        <f>IF('5b.TriRandNumbers'!G621&lt;=G$1,G$4+SQRT(G$2*'5b.TriRandNumbers'!G621),G$6-SQRT(G$3*(1-'5b.TriRandNumbers'!G621)))</f>
        <v>2.5532282287267343</v>
      </c>
      <c r="H627" s="35">
        <f>IF('5b.TriRandNumbers'!H621&lt;=H$1,H$4+SQRT(H$2*'5b.TriRandNumbers'!H621),H$6-SQRT(H$3*(1-'5b.TriRandNumbers'!H621)))</f>
        <v>9.8013498049976029</v>
      </c>
      <c r="I627" s="34">
        <f>IF('5b.TriRandNumbers'!I621&lt;=I$1,I$4+SQRT(I$2*'5b.TriRandNumbers'!I621),I$6-SQRT(I$3*(1-'5b.TriRandNumbers'!I621)))</f>
        <v>18.174815962167372</v>
      </c>
      <c r="J627" s="33">
        <f>IF('5b.TriRandNumbers'!J621&lt;=J$1,J$4+SQRT(J$2*'5b.TriRandNumbers'!J621),J$6-SQRT(J$3*(1-'5b.TriRandNumbers'!J621)))</f>
        <v>9.0246203545946972</v>
      </c>
      <c r="K627" s="32">
        <f>IF('5b.TriRandNumbers'!K621&lt;=K$1,K$4+SQRT(K$2*'5b.TriRandNumbers'!K621),K$6-SQRT(K$3*(1-'5b.TriRandNumbers'!K621)))</f>
        <v>9.3221527086582405</v>
      </c>
      <c r="L627" s="31">
        <f>IF('5b.TriRandNumbers'!L621&lt;=L$1,L$4+SQRT(L$2*'5b.TriRandNumbers'!L621),L$6-SQRT(L$3*(1-'5b.TriRandNumbers'!L621)))</f>
        <v>6.1901343226836056</v>
      </c>
      <c r="M627" s="30">
        <f>IF('5b.TriRandNumbers'!M621&lt;=M$1,M$4+SQRT(M$2*'5b.TriRandNumbers'!M621),M$6-SQRT(M$3*(1-'5b.TriRandNumbers'!M621)))</f>
        <v>9.9243809393384019</v>
      </c>
      <c r="N627" s="35">
        <f>IF('5b.TriRandNumbers'!N621&lt;=N$1,N$4+SQRT(N$2*'5b.TriRandNumbers'!N621),N$6-SQRT(N$3*(1-'5b.TriRandNumbers'!N621)))</f>
        <v>11.887538708278454</v>
      </c>
      <c r="O627" s="34">
        <f>IF('5b.TriRandNumbers'!O621&lt;=O$1,O$4+SQRT(O$2*'5b.TriRandNumbers'!O621),O$6-SQRT(O$3*(1-'5b.TriRandNumbers'!O621)))</f>
        <v>8.8283096168673296</v>
      </c>
      <c r="P627" s="33">
        <f>IF('5b.TriRandNumbers'!P621&lt;=P$1,P$4+SQRT(P$2*'5b.TriRandNumbers'!P621),P$6-SQRT(P$3*(1-'5b.TriRandNumbers'!P621)))</f>
        <v>9.0511511222131666</v>
      </c>
      <c r="Q627" s="32">
        <f>IF('5b.TriRandNumbers'!Q621&lt;=Q$1,Q$4+SQRT(Q$2*'5b.TriRandNumbers'!Q621),Q$6-SQRT(Q$3*(1-'5b.TriRandNumbers'!Q621)))</f>
        <v>15.432554951927091</v>
      </c>
      <c r="R627" s="31">
        <f>IF('5b.TriRandNumbers'!R621&lt;=R$1,R$4+SQRT(R$2*'5b.TriRandNumbers'!R621),R$6-SQRT(R$3*(1-'5b.TriRandNumbers'!R621)))</f>
        <v>12.499430781231363</v>
      </c>
      <c r="S627" s="30">
        <f>IF('5b.TriRandNumbers'!S621&lt;=S$1,S$4+SQRT(S$2*'5b.TriRandNumbers'!S621),S$6-SQRT(S$3*(1-'5b.TriRandNumbers'!S621)))</f>
        <v>13.092091141222586</v>
      </c>
      <c r="T627" s="35">
        <f>IF('5b.TriRandNumbers'!T621&lt;=T$1,T$4+SQRT(T$2*'5b.TriRandNumbers'!T621),T$6-SQRT(T$3*(1-'5b.TriRandNumbers'!T621)))</f>
        <v>12.867869133548723</v>
      </c>
      <c r="U627" s="34">
        <f>IF('5b.TriRandNumbers'!U621&lt;=U$1,U$4+SQRT(U$2*'5b.TriRandNumbers'!U621),U$6-SQRT(U$3*(1-'5b.TriRandNumbers'!U621)))</f>
        <v>19.10830178065877</v>
      </c>
      <c r="V627" s="33">
        <f>IF('5b.TriRandNumbers'!V621&lt;=V$1,V$4+SQRT(V$2*'5b.TriRandNumbers'!V621),V$6-SQRT(V$3*(1-'5b.TriRandNumbers'!V621)))</f>
        <v>12.306180968836649</v>
      </c>
      <c r="W627" s="32">
        <f>IF('5b.TriRandNumbers'!W621&lt;=W$1,W$4+SQRT(W$2*'5b.TriRandNumbers'!W621),W$6-SQRT(W$3*(1-'5b.TriRandNumbers'!W621)))</f>
        <v>11.209733667834131</v>
      </c>
      <c r="X627" s="31">
        <f>IF('5b.TriRandNumbers'!X621&lt;=X$1,X$4+SQRT(X$2*'5b.TriRandNumbers'!X621),X$6-SQRT(X$3*(1-'5b.TriRandNumbers'!X621)))</f>
        <v>7.8047490560776662</v>
      </c>
      <c r="Y627" s="30">
        <f>IF('5b.TriRandNumbers'!Y621&lt;=Y$1,Y$4+SQRT(Y$2*'5b.TriRandNumbers'!Y621),Y$6-SQRT(Y$3*(1-'5b.TriRandNumbers'!Y621)))</f>
        <v>7.4138057243692561</v>
      </c>
    </row>
    <row r="628" spans="2:25" hidden="1" x14ac:dyDescent="0.25">
      <c r="B628" s="35">
        <f>IF('5b.TriRandNumbers'!B622&lt;=B$1,B$4+SQRT(B$2*'5b.TriRandNumbers'!B622),B$6-SQRT(B$3*(1-'5b.TriRandNumbers'!B622)))</f>
        <v>4.6059274135253903</v>
      </c>
      <c r="C628" s="34">
        <f>IF('5b.TriRandNumbers'!C622&lt;=C$1,C$4+SQRT(C$2*'5b.TriRandNumbers'!C622),C$6-SQRT(C$3*(1-'5b.TriRandNumbers'!C622)))</f>
        <v>3.0875275107136506</v>
      </c>
      <c r="D628" s="33">
        <f>IF('5b.TriRandNumbers'!D622&lt;=D$1,D$4+SQRT(D$2*'5b.TriRandNumbers'!D622),D$6-SQRT(D$3*(1-'5b.TriRandNumbers'!D622)))</f>
        <v>5.3542732282262602</v>
      </c>
      <c r="E628" s="32">
        <f>IF('5b.TriRandNumbers'!E622&lt;=E$1,E$4+SQRT(E$2*'5b.TriRandNumbers'!E622),E$6-SQRT(E$3*(1-'5b.TriRandNumbers'!E622)))</f>
        <v>4.1264245662817904</v>
      </c>
      <c r="F628" s="31">
        <f>IF('5b.TriRandNumbers'!F622&lt;=F$1,F$4+SQRT(F$2*'5b.TriRandNumbers'!F622),F$6-SQRT(F$3*(1-'5b.TriRandNumbers'!F622)))</f>
        <v>2.4404675525600972</v>
      </c>
      <c r="G628" s="30">
        <f>IF('5b.TriRandNumbers'!G622&lt;=G$1,G$4+SQRT(G$2*'5b.TriRandNumbers'!G622),G$6-SQRT(G$3*(1-'5b.TriRandNumbers'!G622)))</f>
        <v>2.9371507643316321</v>
      </c>
      <c r="H628" s="35">
        <f>IF('5b.TriRandNumbers'!H622&lt;=H$1,H$4+SQRT(H$2*'5b.TriRandNumbers'!H622),H$6-SQRT(H$3*(1-'5b.TriRandNumbers'!H622)))</f>
        <v>8.3735463018727216</v>
      </c>
      <c r="I628" s="34">
        <f>IF('5b.TriRandNumbers'!I622&lt;=I$1,I$4+SQRT(I$2*'5b.TriRandNumbers'!I622),I$6-SQRT(I$3*(1-'5b.TriRandNumbers'!I622)))</f>
        <v>8.9987155816134514</v>
      </c>
      <c r="J628" s="33">
        <f>IF('5b.TriRandNumbers'!J622&lt;=J$1,J$4+SQRT(J$2*'5b.TriRandNumbers'!J622),J$6-SQRT(J$3*(1-'5b.TriRandNumbers'!J622)))</f>
        <v>9.768051478713053</v>
      </c>
      <c r="K628" s="32">
        <f>IF('5b.TriRandNumbers'!K622&lt;=K$1,K$4+SQRT(K$2*'5b.TriRandNumbers'!K622),K$6-SQRT(K$3*(1-'5b.TriRandNumbers'!K622)))</f>
        <v>9.2434879110408925</v>
      </c>
      <c r="L628" s="31">
        <f>IF('5b.TriRandNumbers'!L622&lt;=L$1,L$4+SQRT(L$2*'5b.TriRandNumbers'!L622),L$6-SQRT(L$3*(1-'5b.TriRandNumbers'!L622)))</f>
        <v>13.052716311340138</v>
      </c>
      <c r="M628" s="30">
        <f>IF('5b.TriRandNumbers'!M622&lt;=M$1,M$4+SQRT(M$2*'5b.TriRandNumbers'!M622),M$6-SQRT(M$3*(1-'5b.TriRandNumbers'!M622)))</f>
        <v>17.651816153860384</v>
      </c>
      <c r="N628" s="35">
        <f>IF('5b.TriRandNumbers'!N622&lt;=N$1,N$4+SQRT(N$2*'5b.TriRandNumbers'!N622),N$6-SQRT(N$3*(1-'5b.TriRandNumbers'!N622)))</f>
        <v>9.165820378296786</v>
      </c>
      <c r="O628" s="34">
        <f>IF('5b.TriRandNumbers'!O622&lt;=O$1,O$4+SQRT(O$2*'5b.TriRandNumbers'!O622),O$6-SQRT(O$3*(1-'5b.TriRandNumbers'!O622)))</f>
        <v>13.792884685111417</v>
      </c>
      <c r="P628" s="33">
        <f>IF('5b.TriRandNumbers'!P622&lt;=P$1,P$4+SQRT(P$2*'5b.TriRandNumbers'!P622),P$6-SQRT(P$3*(1-'5b.TriRandNumbers'!P622)))</f>
        <v>9.5897175908752956</v>
      </c>
      <c r="Q628" s="32">
        <f>IF('5b.TriRandNumbers'!Q622&lt;=Q$1,Q$4+SQRT(Q$2*'5b.TriRandNumbers'!Q622),Q$6-SQRT(Q$3*(1-'5b.TriRandNumbers'!Q622)))</f>
        <v>12.947831889779863</v>
      </c>
      <c r="R628" s="31">
        <f>IF('5b.TriRandNumbers'!R622&lt;=R$1,R$4+SQRT(R$2*'5b.TriRandNumbers'!R622),R$6-SQRT(R$3*(1-'5b.TriRandNumbers'!R622)))</f>
        <v>13.521927837884075</v>
      </c>
      <c r="S628" s="30">
        <f>IF('5b.TriRandNumbers'!S622&lt;=S$1,S$4+SQRT(S$2*'5b.TriRandNumbers'!S622),S$6-SQRT(S$3*(1-'5b.TriRandNumbers'!S622)))</f>
        <v>13.250989029654544</v>
      </c>
      <c r="T628" s="35">
        <f>IF('5b.TriRandNumbers'!T622&lt;=T$1,T$4+SQRT(T$2*'5b.TriRandNumbers'!T622),T$6-SQRT(T$3*(1-'5b.TriRandNumbers'!T622)))</f>
        <v>10.342182605479309</v>
      </c>
      <c r="U628" s="34">
        <f>IF('5b.TriRandNumbers'!U622&lt;=U$1,U$4+SQRT(U$2*'5b.TriRandNumbers'!U622),U$6-SQRT(U$3*(1-'5b.TriRandNumbers'!U622)))</f>
        <v>14.675496851252667</v>
      </c>
      <c r="V628" s="33">
        <f>IF('5b.TriRandNumbers'!V622&lt;=V$1,V$4+SQRT(V$2*'5b.TriRandNumbers'!V622),V$6-SQRT(V$3*(1-'5b.TriRandNumbers'!V622)))</f>
        <v>15.67589222691911</v>
      </c>
      <c r="W628" s="32">
        <f>IF('5b.TriRandNumbers'!W622&lt;=W$1,W$4+SQRT(W$2*'5b.TriRandNumbers'!W622),W$6-SQRT(W$3*(1-'5b.TriRandNumbers'!W622)))</f>
        <v>12.915493042362142</v>
      </c>
      <c r="X628" s="31">
        <f>IF('5b.TriRandNumbers'!X622&lt;=X$1,X$4+SQRT(X$2*'5b.TriRandNumbers'!X622),X$6-SQRT(X$3*(1-'5b.TriRandNumbers'!X622)))</f>
        <v>11.879656445148933</v>
      </c>
      <c r="Y628" s="30">
        <f>IF('5b.TriRandNumbers'!Y622&lt;=Y$1,Y$4+SQRT(Y$2*'5b.TriRandNumbers'!Y622),Y$6-SQRT(Y$3*(1-'5b.TriRandNumbers'!Y622)))</f>
        <v>12.290000422130522</v>
      </c>
    </row>
    <row r="629" spans="2:25" hidden="1" x14ac:dyDescent="0.25">
      <c r="B629" s="35">
        <f>IF('5b.TriRandNumbers'!B623&lt;=B$1,B$4+SQRT(B$2*'5b.TriRandNumbers'!B623),B$6-SQRT(B$3*(1-'5b.TriRandNumbers'!B623)))</f>
        <v>3.2534659173535521</v>
      </c>
      <c r="C629" s="34">
        <f>IF('5b.TriRandNumbers'!C623&lt;=C$1,C$4+SQRT(C$2*'5b.TriRandNumbers'!C623),C$6-SQRT(C$3*(1-'5b.TriRandNumbers'!C623)))</f>
        <v>2.2243260476027102</v>
      </c>
      <c r="D629" s="33">
        <f>IF('5b.TriRandNumbers'!D623&lt;=D$1,D$4+SQRT(D$2*'5b.TriRandNumbers'!D623),D$6-SQRT(D$3*(1-'5b.TriRandNumbers'!D623)))</f>
        <v>5.3771236380450818</v>
      </c>
      <c r="E629" s="32">
        <f>IF('5b.TriRandNumbers'!E623&lt;=E$1,E$4+SQRT(E$2*'5b.TriRandNumbers'!E623),E$6-SQRT(E$3*(1-'5b.TriRandNumbers'!E623)))</f>
        <v>3.2858743815213094</v>
      </c>
      <c r="F629" s="31">
        <f>IF('5b.TriRandNumbers'!F623&lt;=F$1,F$4+SQRT(F$2*'5b.TriRandNumbers'!F623),F$6-SQRT(F$3*(1-'5b.TriRandNumbers'!F623)))</f>
        <v>1.696557153923119</v>
      </c>
      <c r="G629" s="30">
        <f>IF('5b.TriRandNumbers'!G623&lt;=G$1,G$4+SQRT(G$2*'5b.TriRandNumbers'!G623),G$6-SQRT(G$3*(1-'5b.TriRandNumbers'!G623)))</f>
        <v>2.8909747961160708</v>
      </c>
      <c r="H629" s="35">
        <f>IF('5b.TriRandNumbers'!H623&lt;=H$1,H$4+SQRT(H$2*'5b.TriRandNumbers'!H623),H$6-SQRT(H$3*(1-'5b.TriRandNumbers'!H623)))</f>
        <v>6.5021793846776355</v>
      </c>
      <c r="I629" s="34">
        <f>IF('5b.TriRandNumbers'!I623&lt;=I$1,I$4+SQRT(I$2*'5b.TriRandNumbers'!I623),I$6-SQRT(I$3*(1-'5b.TriRandNumbers'!I623)))</f>
        <v>16.063644793674452</v>
      </c>
      <c r="J629" s="33">
        <f>IF('5b.TriRandNumbers'!J623&lt;=J$1,J$4+SQRT(J$2*'5b.TriRandNumbers'!J623),J$6-SQRT(J$3*(1-'5b.TriRandNumbers'!J623)))</f>
        <v>13.985720193157695</v>
      </c>
      <c r="K629" s="32">
        <f>IF('5b.TriRandNumbers'!K623&lt;=K$1,K$4+SQRT(K$2*'5b.TriRandNumbers'!K623),K$6-SQRT(K$3*(1-'5b.TriRandNumbers'!K623)))</f>
        <v>15.023433491078311</v>
      </c>
      <c r="L629" s="31">
        <f>IF('5b.TriRandNumbers'!L623&lt;=L$1,L$4+SQRT(L$2*'5b.TriRandNumbers'!L623),L$6-SQRT(L$3*(1-'5b.TriRandNumbers'!L623)))</f>
        <v>11.794264951020423</v>
      </c>
      <c r="M629" s="30">
        <f>IF('5b.TriRandNumbers'!M623&lt;=M$1,M$4+SQRT(M$2*'5b.TriRandNumbers'!M623),M$6-SQRT(M$3*(1-'5b.TriRandNumbers'!M623)))</f>
        <v>15.852284223512264</v>
      </c>
      <c r="N629" s="35">
        <f>IF('5b.TriRandNumbers'!N623&lt;=N$1,N$4+SQRT(N$2*'5b.TriRandNumbers'!N623),N$6-SQRT(N$3*(1-'5b.TriRandNumbers'!N623)))</f>
        <v>8.6037386604663713</v>
      </c>
      <c r="O629" s="34">
        <f>IF('5b.TriRandNumbers'!O623&lt;=O$1,O$4+SQRT(O$2*'5b.TriRandNumbers'!O623),O$6-SQRT(O$3*(1-'5b.TriRandNumbers'!O623)))</f>
        <v>17.683504698655835</v>
      </c>
      <c r="P629" s="33">
        <f>IF('5b.TriRandNumbers'!P623&lt;=P$1,P$4+SQRT(P$2*'5b.TriRandNumbers'!P623),P$6-SQRT(P$3*(1-'5b.TriRandNumbers'!P623)))</f>
        <v>12.401929147230499</v>
      </c>
      <c r="Q629" s="32">
        <f>IF('5b.TriRandNumbers'!Q623&lt;=Q$1,Q$4+SQRT(Q$2*'5b.TriRandNumbers'!Q623),Q$6-SQRT(Q$3*(1-'5b.TriRandNumbers'!Q623)))</f>
        <v>11.88611315791443</v>
      </c>
      <c r="R629" s="31">
        <f>IF('5b.TriRandNumbers'!R623&lt;=R$1,R$4+SQRT(R$2*'5b.TriRandNumbers'!R623),R$6-SQRT(R$3*(1-'5b.TriRandNumbers'!R623)))</f>
        <v>14.977147363732492</v>
      </c>
      <c r="S629" s="30">
        <f>IF('5b.TriRandNumbers'!S623&lt;=S$1,S$4+SQRT(S$2*'5b.TriRandNumbers'!S623),S$6-SQRT(S$3*(1-'5b.TriRandNumbers'!S623)))</f>
        <v>10.351592022070202</v>
      </c>
      <c r="T629" s="35">
        <f>IF('5b.TriRandNumbers'!T623&lt;=T$1,T$4+SQRT(T$2*'5b.TriRandNumbers'!T623),T$6-SQRT(T$3*(1-'5b.TriRandNumbers'!T623)))</f>
        <v>5.8611790023557599</v>
      </c>
      <c r="U629" s="34">
        <f>IF('5b.TriRandNumbers'!U623&lt;=U$1,U$4+SQRT(U$2*'5b.TriRandNumbers'!U623),U$6-SQRT(U$3*(1-'5b.TriRandNumbers'!U623)))</f>
        <v>8.0701072127412878</v>
      </c>
      <c r="V629" s="33">
        <f>IF('5b.TriRandNumbers'!V623&lt;=V$1,V$4+SQRT(V$2*'5b.TriRandNumbers'!V623),V$6-SQRT(V$3*(1-'5b.TriRandNumbers'!V623)))</f>
        <v>6.5433470960127531</v>
      </c>
      <c r="W629" s="32">
        <f>IF('5b.TriRandNumbers'!W623&lt;=W$1,W$4+SQRT(W$2*'5b.TriRandNumbers'!W623),W$6-SQRT(W$3*(1-'5b.TriRandNumbers'!W623)))</f>
        <v>9.7252930049408377</v>
      </c>
      <c r="X629" s="31">
        <f>IF('5b.TriRandNumbers'!X623&lt;=X$1,X$4+SQRT(X$2*'5b.TriRandNumbers'!X623),X$6-SQRT(X$3*(1-'5b.TriRandNumbers'!X623)))</f>
        <v>16.61471433022184</v>
      </c>
      <c r="Y629" s="30">
        <f>IF('5b.TriRandNumbers'!Y623&lt;=Y$1,Y$4+SQRT(Y$2*'5b.TriRandNumbers'!Y623),Y$6-SQRT(Y$3*(1-'5b.TriRandNumbers'!Y623)))</f>
        <v>10.821423472596734</v>
      </c>
    </row>
    <row r="630" spans="2:25" hidden="1" x14ac:dyDescent="0.25">
      <c r="B630" s="35">
        <f>IF('5b.TriRandNumbers'!B624&lt;=B$1,B$4+SQRT(B$2*'5b.TriRandNumbers'!B624),B$6-SQRT(B$3*(1-'5b.TriRandNumbers'!B624)))</f>
        <v>5.574839965676496</v>
      </c>
      <c r="C630" s="34">
        <f>IF('5b.TriRandNumbers'!C624&lt;=C$1,C$4+SQRT(C$2*'5b.TriRandNumbers'!C624),C$6-SQRT(C$3*(1-'5b.TriRandNumbers'!C624)))</f>
        <v>4.0070121684351978</v>
      </c>
      <c r="D630" s="33">
        <f>IF('5b.TriRandNumbers'!D624&lt;=D$1,D$4+SQRT(D$2*'5b.TriRandNumbers'!D624),D$6-SQRT(D$3*(1-'5b.TriRandNumbers'!D624)))</f>
        <v>5.2579730436491712</v>
      </c>
      <c r="E630" s="32">
        <f>IF('5b.TriRandNumbers'!E624&lt;=E$1,E$4+SQRT(E$2*'5b.TriRandNumbers'!E624),E$6-SQRT(E$3*(1-'5b.TriRandNumbers'!E624)))</f>
        <v>4.4912382538009092</v>
      </c>
      <c r="F630" s="31">
        <f>IF('5b.TriRandNumbers'!F624&lt;=F$1,F$4+SQRT(F$2*'5b.TriRandNumbers'!F624),F$6-SQRT(F$3*(1-'5b.TriRandNumbers'!F624)))</f>
        <v>1.6587817306557078</v>
      </c>
      <c r="G630" s="30">
        <f>IF('5b.TriRandNumbers'!G624&lt;=G$1,G$4+SQRT(G$2*'5b.TriRandNumbers'!G624),G$6-SQRT(G$3*(1-'5b.TriRandNumbers'!G624)))</f>
        <v>2.9732065117730069</v>
      </c>
      <c r="H630" s="35">
        <f>IF('5b.TriRandNumbers'!H624&lt;=H$1,H$4+SQRT(H$2*'5b.TriRandNumbers'!H624),H$6-SQRT(H$3*(1-'5b.TriRandNumbers'!H624)))</f>
        <v>8.7803931720849953</v>
      </c>
      <c r="I630" s="34">
        <f>IF('5b.TriRandNumbers'!I624&lt;=I$1,I$4+SQRT(I$2*'5b.TriRandNumbers'!I624),I$6-SQRT(I$3*(1-'5b.TriRandNumbers'!I624)))</f>
        <v>12.60015014877786</v>
      </c>
      <c r="J630" s="33">
        <f>IF('5b.TriRandNumbers'!J624&lt;=J$1,J$4+SQRT(J$2*'5b.TriRandNumbers'!J624),J$6-SQRT(J$3*(1-'5b.TriRandNumbers'!J624)))</f>
        <v>13.511117350845076</v>
      </c>
      <c r="K630" s="32">
        <f>IF('5b.TriRandNumbers'!K624&lt;=K$1,K$4+SQRT(K$2*'5b.TriRandNumbers'!K624),K$6-SQRT(K$3*(1-'5b.TriRandNumbers'!K624)))</f>
        <v>9.0606570964751612</v>
      </c>
      <c r="L630" s="31">
        <f>IF('5b.TriRandNumbers'!L624&lt;=L$1,L$4+SQRT(L$2*'5b.TriRandNumbers'!L624),L$6-SQRT(L$3*(1-'5b.TriRandNumbers'!L624)))</f>
        <v>15.703402488266171</v>
      </c>
      <c r="M630" s="30">
        <f>IF('5b.TriRandNumbers'!M624&lt;=M$1,M$4+SQRT(M$2*'5b.TriRandNumbers'!M624),M$6-SQRT(M$3*(1-'5b.TriRandNumbers'!M624)))</f>
        <v>7.6764833647997541</v>
      </c>
      <c r="N630" s="35">
        <f>IF('5b.TriRandNumbers'!N624&lt;=N$1,N$4+SQRT(N$2*'5b.TriRandNumbers'!N624),N$6-SQRT(N$3*(1-'5b.TriRandNumbers'!N624)))</f>
        <v>15.931830682592174</v>
      </c>
      <c r="O630" s="34">
        <f>IF('5b.TriRandNumbers'!O624&lt;=O$1,O$4+SQRT(O$2*'5b.TriRandNumbers'!O624),O$6-SQRT(O$3*(1-'5b.TriRandNumbers'!O624)))</f>
        <v>13.962152309415686</v>
      </c>
      <c r="P630" s="33">
        <f>IF('5b.TriRandNumbers'!P624&lt;=P$1,P$4+SQRT(P$2*'5b.TriRandNumbers'!P624),P$6-SQRT(P$3*(1-'5b.TriRandNumbers'!P624)))</f>
        <v>18.471551843046299</v>
      </c>
      <c r="Q630" s="32">
        <f>IF('5b.TriRandNumbers'!Q624&lt;=Q$1,Q$4+SQRT(Q$2*'5b.TriRandNumbers'!Q624),Q$6-SQRT(Q$3*(1-'5b.TriRandNumbers'!Q624)))</f>
        <v>14.90378252313368</v>
      </c>
      <c r="R630" s="31">
        <f>IF('5b.TriRandNumbers'!R624&lt;=R$1,R$4+SQRT(R$2*'5b.TriRandNumbers'!R624),R$6-SQRT(R$3*(1-'5b.TriRandNumbers'!R624)))</f>
        <v>17.747840176214915</v>
      </c>
      <c r="S630" s="30">
        <f>IF('5b.TriRandNumbers'!S624&lt;=S$1,S$4+SQRT(S$2*'5b.TriRandNumbers'!S624),S$6-SQRT(S$3*(1-'5b.TriRandNumbers'!S624)))</f>
        <v>13.991651112666885</v>
      </c>
      <c r="T630" s="35">
        <f>IF('5b.TriRandNumbers'!T624&lt;=T$1,T$4+SQRT(T$2*'5b.TriRandNumbers'!T624),T$6-SQRT(T$3*(1-'5b.TriRandNumbers'!T624)))</f>
        <v>17.297097033868891</v>
      </c>
      <c r="U630" s="34">
        <f>IF('5b.TriRandNumbers'!U624&lt;=U$1,U$4+SQRT(U$2*'5b.TriRandNumbers'!U624),U$6-SQRT(U$3*(1-'5b.TriRandNumbers'!U624)))</f>
        <v>15.705211332824758</v>
      </c>
      <c r="V630" s="33">
        <f>IF('5b.TriRandNumbers'!V624&lt;=V$1,V$4+SQRT(V$2*'5b.TriRandNumbers'!V624),V$6-SQRT(V$3*(1-'5b.TriRandNumbers'!V624)))</f>
        <v>7.8368268174675233</v>
      </c>
      <c r="W630" s="32">
        <f>IF('5b.TriRandNumbers'!W624&lt;=W$1,W$4+SQRT(W$2*'5b.TriRandNumbers'!W624),W$6-SQRT(W$3*(1-'5b.TriRandNumbers'!W624)))</f>
        <v>10.029654047114386</v>
      </c>
      <c r="X630" s="31">
        <f>IF('5b.TriRandNumbers'!X624&lt;=X$1,X$4+SQRT(X$2*'5b.TriRandNumbers'!X624),X$6-SQRT(X$3*(1-'5b.TriRandNumbers'!X624)))</f>
        <v>14.815272533861997</v>
      </c>
      <c r="Y630" s="30">
        <f>IF('5b.TriRandNumbers'!Y624&lt;=Y$1,Y$4+SQRT(Y$2*'5b.TriRandNumbers'!Y624),Y$6-SQRT(Y$3*(1-'5b.TriRandNumbers'!Y624)))</f>
        <v>11.34828527031619</v>
      </c>
    </row>
    <row r="631" spans="2:25" hidden="1" x14ac:dyDescent="0.25">
      <c r="B631" s="35">
        <f>IF('5b.TriRandNumbers'!B625&lt;=B$1,B$4+SQRT(B$2*'5b.TriRandNumbers'!B625),B$6-SQRT(B$3*(1-'5b.TriRandNumbers'!B625)))</f>
        <v>4.5606861532612006</v>
      </c>
      <c r="C631" s="34">
        <f>IF('5b.TriRandNumbers'!C625&lt;=C$1,C$4+SQRT(C$2*'5b.TriRandNumbers'!C625),C$6-SQRT(C$3*(1-'5b.TriRandNumbers'!C625)))</f>
        <v>4.178480295666084</v>
      </c>
      <c r="D631" s="33">
        <f>IF('5b.TriRandNumbers'!D625&lt;=D$1,D$4+SQRT(D$2*'5b.TriRandNumbers'!D625),D$6-SQRT(D$3*(1-'5b.TriRandNumbers'!D625)))</f>
        <v>4.4167488980628455</v>
      </c>
      <c r="E631" s="32">
        <f>IF('5b.TriRandNumbers'!E625&lt;=E$1,E$4+SQRT(E$2*'5b.TriRandNumbers'!E625),E$6-SQRT(E$3*(1-'5b.TriRandNumbers'!E625)))</f>
        <v>3.7487650624226889</v>
      </c>
      <c r="F631" s="31">
        <f>IF('5b.TriRandNumbers'!F625&lt;=F$1,F$4+SQRT(F$2*'5b.TriRandNumbers'!F625),F$6-SQRT(F$3*(1-'5b.TriRandNumbers'!F625)))</f>
        <v>1.3654245467219717</v>
      </c>
      <c r="G631" s="30">
        <f>IF('5b.TriRandNumbers'!G625&lt;=G$1,G$4+SQRT(G$2*'5b.TriRandNumbers'!G625),G$6-SQRT(G$3*(1-'5b.TriRandNumbers'!G625)))</f>
        <v>2.6646997645006447</v>
      </c>
      <c r="H631" s="35">
        <f>IF('5b.TriRandNumbers'!H625&lt;=H$1,H$4+SQRT(H$2*'5b.TriRandNumbers'!H625),H$6-SQRT(H$3*(1-'5b.TriRandNumbers'!H625)))</f>
        <v>9.0768892431706263</v>
      </c>
      <c r="I631" s="34">
        <f>IF('5b.TriRandNumbers'!I625&lt;=I$1,I$4+SQRT(I$2*'5b.TriRandNumbers'!I625),I$6-SQRT(I$3*(1-'5b.TriRandNumbers'!I625)))</f>
        <v>8.8271378966644072</v>
      </c>
      <c r="J631" s="33">
        <f>IF('5b.TriRandNumbers'!J625&lt;=J$1,J$4+SQRT(J$2*'5b.TriRandNumbers'!J625),J$6-SQRT(J$3*(1-'5b.TriRandNumbers'!J625)))</f>
        <v>10.173694697609806</v>
      </c>
      <c r="K631" s="32">
        <f>IF('5b.TriRandNumbers'!K625&lt;=K$1,K$4+SQRT(K$2*'5b.TriRandNumbers'!K625),K$6-SQRT(K$3*(1-'5b.TriRandNumbers'!K625)))</f>
        <v>11.407815161674952</v>
      </c>
      <c r="L631" s="31">
        <f>IF('5b.TriRandNumbers'!L625&lt;=L$1,L$4+SQRT(L$2*'5b.TriRandNumbers'!L625),L$6-SQRT(L$3*(1-'5b.TriRandNumbers'!L625)))</f>
        <v>12.795322285309577</v>
      </c>
      <c r="M631" s="30">
        <f>IF('5b.TriRandNumbers'!M625&lt;=M$1,M$4+SQRT(M$2*'5b.TriRandNumbers'!M625),M$6-SQRT(M$3*(1-'5b.TriRandNumbers'!M625)))</f>
        <v>12.86216899277726</v>
      </c>
      <c r="N631" s="35">
        <f>IF('5b.TriRandNumbers'!N625&lt;=N$1,N$4+SQRT(N$2*'5b.TriRandNumbers'!N625),N$6-SQRT(N$3*(1-'5b.TriRandNumbers'!N625)))</f>
        <v>9.4121185717372065</v>
      </c>
      <c r="O631" s="34">
        <f>IF('5b.TriRandNumbers'!O625&lt;=O$1,O$4+SQRT(O$2*'5b.TriRandNumbers'!O625),O$6-SQRT(O$3*(1-'5b.TriRandNumbers'!O625)))</f>
        <v>7.7258179892448489</v>
      </c>
      <c r="P631" s="33">
        <f>IF('5b.TriRandNumbers'!P625&lt;=P$1,P$4+SQRT(P$2*'5b.TriRandNumbers'!P625),P$6-SQRT(P$3*(1-'5b.TriRandNumbers'!P625)))</f>
        <v>13.503271352731302</v>
      </c>
      <c r="Q631" s="32">
        <f>IF('5b.TriRandNumbers'!Q625&lt;=Q$1,Q$4+SQRT(Q$2*'5b.TriRandNumbers'!Q625),Q$6-SQRT(Q$3*(1-'5b.TriRandNumbers'!Q625)))</f>
        <v>10.716943172529538</v>
      </c>
      <c r="R631" s="31">
        <f>IF('5b.TriRandNumbers'!R625&lt;=R$1,R$4+SQRT(R$2*'5b.TriRandNumbers'!R625),R$6-SQRT(R$3*(1-'5b.TriRandNumbers'!R625)))</f>
        <v>7.0508064413019174</v>
      </c>
      <c r="S631" s="30">
        <f>IF('5b.TriRandNumbers'!S625&lt;=S$1,S$4+SQRT(S$2*'5b.TriRandNumbers'!S625),S$6-SQRT(S$3*(1-'5b.TriRandNumbers'!S625)))</f>
        <v>12.236924585296869</v>
      </c>
      <c r="T631" s="35">
        <f>IF('5b.TriRandNumbers'!T625&lt;=T$1,T$4+SQRT(T$2*'5b.TriRandNumbers'!T625),T$6-SQRT(T$3*(1-'5b.TriRandNumbers'!T625)))</f>
        <v>12.138673267199227</v>
      </c>
      <c r="U631" s="34">
        <f>IF('5b.TriRandNumbers'!U625&lt;=U$1,U$4+SQRT(U$2*'5b.TriRandNumbers'!U625),U$6-SQRT(U$3*(1-'5b.TriRandNumbers'!U625)))</f>
        <v>11.835902591440941</v>
      </c>
      <c r="V631" s="33">
        <f>IF('5b.TriRandNumbers'!V625&lt;=V$1,V$4+SQRT(V$2*'5b.TriRandNumbers'!V625),V$6-SQRT(V$3*(1-'5b.TriRandNumbers'!V625)))</f>
        <v>17.379553400658153</v>
      </c>
      <c r="W631" s="32">
        <f>IF('5b.TriRandNumbers'!W625&lt;=W$1,W$4+SQRT(W$2*'5b.TriRandNumbers'!W625),W$6-SQRT(W$3*(1-'5b.TriRandNumbers'!W625)))</f>
        <v>6.3065039354170711</v>
      </c>
      <c r="X631" s="31">
        <f>IF('5b.TriRandNumbers'!X625&lt;=X$1,X$4+SQRT(X$2*'5b.TriRandNumbers'!X625),X$6-SQRT(X$3*(1-'5b.TriRandNumbers'!X625)))</f>
        <v>8.737441479375093</v>
      </c>
      <c r="Y631" s="30">
        <f>IF('5b.TriRandNumbers'!Y625&lt;=Y$1,Y$4+SQRT(Y$2*'5b.TriRandNumbers'!Y625),Y$6-SQRT(Y$3*(1-'5b.TriRandNumbers'!Y625)))</f>
        <v>16.150646458350522</v>
      </c>
    </row>
    <row r="632" spans="2:25" hidden="1" x14ac:dyDescent="0.25">
      <c r="B632" s="35">
        <f>IF('5b.TriRandNumbers'!B626&lt;=B$1,B$4+SQRT(B$2*'5b.TriRandNumbers'!B626),B$6-SQRT(B$3*(1-'5b.TriRandNumbers'!B626)))</f>
        <v>5.3852659665203024</v>
      </c>
      <c r="C632" s="34">
        <f>IF('5b.TriRandNumbers'!C626&lt;=C$1,C$4+SQRT(C$2*'5b.TriRandNumbers'!C626),C$6-SQRT(C$3*(1-'5b.TriRandNumbers'!C626)))</f>
        <v>3.1424246997647347</v>
      </c>
      <c r="D632" s="33">
        <f>IF('5b.TriRandNumbers'!D626&lt;=D$1,D$4+SQRT(D$2*'5b.TriRandNumbers'!D626),D$6-SQRT(D$3*(1-'5b.TriRandNumbers'!D626)))</f>
        <v>5.9673231408526384</v>
      </c>
      <c r="E632" s="32">
        <f>IF('5b.TriRandNumbers'!E626&lt;=E$1,E$4+SQRT(E$2*'5b.TriRandNumbers'!E626),E$6-SQRT(E$3*(1-'5b.TriRandNumbers'!E626)))</f>
        <v>4.0067901885795898</v>
      </c>
      <c r="F632" s="31">
        <f>IF('5b.TriRandNumbers'!F626&lt;=F$1,F$4+SQRT(F$2*'5b.TriRandNumbers'!F626),F$6-SQRT(F$3*(1-'5b.TriRandNumbers'!F626)))</f>
        <v>3.2633111430700783</v>
      </c>
      <c r="G632" s="30">
        <f>IF('5b.TriRandNumbers'!G626&lt;=G$1,G$4+SQRT(G$2*'5b.TriRandNumbers'!G626),G$6-SQRT(G$3*(1-'5b.TriRandNumbers'!G626)))</f>
        <v>2.5676618916248701</v>
      </c>
      <c r="H632" s="35">
        <f>IF('5b.TriRandNumbers'!H626&lt;=H$1,H$4+SQRT(H$2*'5b.TriRandNumbers'!H626),H$6-SQRT(H$3*(1-'5b.TriRandNumbers'!H626)))</f>
        <v>16.586723365580184</v>
      </c>
      <c r="I632" s="34">
        <f>IF('5b.TriRandNumbers'!I626&lt;=I$1,I$4+SQRT(I$2*'5b.TriRandNumbers'!I626),I$6-SQRT(I$3*(1-'5b.TriRandNumbers'!I626)))</f>
        <v>9.4753438386612991</v>
      </c>
      <c r="J632" s="33">
        <f>IF('5b.TriRandNumbers'!J626&lt;=J$1,J$4+SQRT(J$2*'5b.TriRandNumbers'!J626),J$6-SQRT(J$3*(1-'5b.TriRandNumbers'!J626)))</f>
        <v>14.554355016298963</v>
      </c>
      <c r="K632" s="32">
        <f>IF('5b.TriRandNumbers'!K626&lt;=K$1,K$4+SQRT(K$2*'5b.TriRandNumbers'!K626),K$6-SQRT(K$3*(1-'5b.TriRandNumbers'!K626)))</f>
        <v>11.914340644355624</v>
      </c>
      <c r="L632" s="31">
        <f>IF('5b.TriRandNumbers'!L626&lt;=L$1,L$4+SQRT(L$2*'5b.TriRandNumbers'!L626),L$6-SQRT(L$3*(1-'5b.TriRandNumbers'!L626)))</f>
        <v>10.600721439780747</v>
      </c>
      <c r="M632" s="30">
        <f>IF('5b.TriRandNumbers'!M626&lt;=M$1,M$4+SQRT(M$2*'5b.TriRandNumbers'!M626),M$6-SQRT(M$3*(1-'5b.TriRandNumbers'!M626)))</f>
        <v>19.298969775024556</v>
      </c>
      <c r="N632" s="35">
        <f>IF('5b.TriRandNumbers'!N626&lt;=N$1,N$4+SQRT(N$2*'5b.TriRandNumbers'!N626),N$6-SQRT(N$3*(1-'5b.TriRandNumbers'!N626)))</f>
        <v>14.497517434265395</v>
      </c>
      <c r="O632" s="34">
        <f>IF('5b.TriRandNumbers'!O626&lt;=O$1,O$4+SQRT(O$2*'5b.TriRandNumbers'!O626),O$6-SQRT(O$3*(1-'5b.TriRandNumbers'!O626)))</f>
        <v>9.6994119912702175</v>
      </c>
      <c r="P632" s="33">
        <f>IF('5b.TriRandNumbers'!P626&lt;=P$1,P$4+SQRT(P$2*'5b.TriRandNumbers'!P626),P$6-SQRT(P$3*(1-'5b.TriRandNumbers'!P626)))</f>
        <v>8.367607877896809</v>
      </c>
      <c r="Q632" s="32">
        <f>IF('5b.TriRandNumbers'!Q626&lt;=Q$1,Q$4+SQRT(Q$2*'5b.TriRandNumbers'!Q626),Q$6-SQRT(Q$3*(1-'5b.TriRandNumbers'!Q626)))</f>
        <v>12.500318743856852</v>
      </c>
      <c r="R632" s="31">
        <f>IF('5b.TriRandNumbers'!R626&lt;=R$1,R$4+SQRT(R$2*'5b.TriRandNumbers'!R626),R$6-SQRT(R$3*(1-'5b.TriRandNumbers'!R626)))</f>
        <v>17.49478431969759</v>
      </c>
      <c r="S632" s="30">
        <f>IF('5b.TriRandNumbers'!S626&lt;=S$1,S$4+SQRT(S$2*'5b.TriRandNumbers'!S626),S$6-SQRT(S$3*(1-'5b.TriRandNumbers'!S626)))</f>
        <v>9.3608209712229957</v>
      </c>
      <c r="T632" s="35">
        <f>IF('5b.TriRandNumbers'!T626&lt;=T$1,T$4+SQRT(T$2*'5b.TriRandNumbers'!T626),T$6-SQRT(T$3*(1-'5b.TriRandNumbers'!T626)))</f>
        <v>12.786847072702109</v>
      </c>
      <c r="U632" s="34">
        <f>IF('5b.TriRandNumbers'!U626&lt;=U$1,U$4+SQRT(U$2*'5b.TriRandNumbers'!U626),U$6-SQRT(U$3*(1-'5b.TriRandNumbers'!U626)))</f>
        <v>9.5962866864465468</v>
      </c>
      <c r="V632" s="33">
        <f>IF('5b.TriRandNumbers'!V626&lt;=V$1,V$4+SQRT(V$2*'5b.TriRandNumbers'!V626),V$6-SQRT(V$3*(1-'5b.TriRandNumbers'!V626)))</f>
        <v>13.868602988535669</v>
      </c>
      <c r="W632" s="32">
        <f>IF('5b.TriRandNumbers'!W626&lt;=W$1,W$4+SQRT(W$2*'5b.TriRandNumbers'!W626),W$6-SQRT(W$3*(1-'5b.TriRandNumbers'!W626)))</f>
        <v>12.14288921845243</v>
      </c>
      <c r="X632" s="31">
        <f>IF('5b.TriRandNumbers'!X626&lt;=X$1,X$4+SQRT(X$2*'5b.TriRandNumbers'!X626),X$6-SQRT(X$3*(1-'5b.TriRandNumbers'!X626)))</f>
        <v>12.189508768942082</v>
      </c>
      <c r="Y632" s="30">
        <f>IF('5b.TriRandNumbers'!Y626&lt;=Y$1,Y$4+SQRT(Y$2*'5b.TriRandNumbers'!Y626),Y$6-SQRT(Y$3*(1-'5b.TriRandNumbers'!Y626)))</f>
        <v>7.4324812978155945</v>
      </c>
    </row>
    <row r="633" spans="2:25" hidden="1" x14ac:dyDescent="0.25">
      <c r="B633" s="35">
        <f>IF('5b.TriRandNumbers'!B627&lt;=B$1,B$4+SQRT(B$2*'5b.TriRandNumbers'!B627),B$6-SQRT(B$3*(1-'5b.TriRandNumbers'!B627)))</f>
        <v>4.2202080198494851</v>
      </c>
      <c r="C633" s="34">
        <f>IF('5b.TriRandNumbers'!C627&lt;=C$1,C$4+SQRT(C$2*'5b.TriRandNumbers'!C627),C$6-SQRT(C$3*(1-'5b.TriRandNumbers'!C627)))</f>
        <v>2.5243249362551365</v>
      </c>
      <c r="D633" s="33">
        <f>IF('5b.TriRandNumbers'!D627&lt;=D$1,D$4+SQRT(D$2*'5b.TriRandNumbers'!D627),D$6-SQRT(D$3*(1-'5b.TriRandNumbers'!D627)))</f>
        <v>5.9289798112389693</v>
      </c>
      <c r="E633" s="32">
        <f>IF('5b.TriRandNumbers'!E627&lt;=E$1,E$4+SQRT(E$2*'5b.TriRandNumbers'!E627),E$6-SQRT(E$3*(1-'5b.TriRandNumbers'!E627)))</f>
        <v>3.9556250635824313</v>
      </c>
      <c r="F633" s="31">
        <f>IF('5b.TriRandNumbers'!F627&lt;=F$1,F$4+SQRT(F$2*'5b.TriRandNumbers'!F627),F$6-SQRT(F$3*(1-'5b.TriRandNumbers'!F627)))</f>
        <v>2.3243048875100691</v>
      </c>
      <c r="G633" s="30">
        <f>IF('5b.TriRandNumbers'!G627&lt;=G$1,G$4+SQRT(G$2*'5b.TriRandNumbers'!G627),G$6-SQRT(G$3*(1-'5b.TriRandNumbers'!G627)))</f>
        <v>2.8538294327683875</v>
      </c>
      <c r="H633" s="35">
        <f>IF('5b.TriRandNumbers'!H627&lt;=H$1,H$4+SQRT(H$2*'5b.TriRandNumbers'!H627),H$6-SQRT(H$3*(1-'5b.TriRandNumbers'!H627)))</f>
        <v>7.5639165722666881</v>
      </c>
      <c r="I633" s="34">
        <f>IF('5b.TriRandNumbers'!I627&lt;=I$1,I$4+SQRT(I$2*'5b.TriRandNumbers'!I627),I$6-SQRT(I$3*(1-'5b.TriRandNumbers'!I627)))</f>
        <v>9.8134872747104183</v>
      </c>
      <c r="J633" s="33">
        <f>IF('5b.TriRandNumbers'!J627&lt;=J$1,J$4+SQRT(J$2*'5b.TriRandNumbers'!J627),J$6-SQRT(J$3*(1-'5b.TriRandNumbers'!J627)))</f>
        <v>13.967565825960087</v>
      </c>
      <c r="K633" s="32">
        <f>IF('5b.TriRandNumbers'!K627&lt;=K$1,K$4+SQRT(K$2*'5b.TriRandNumbers'!K627),K$6-SQRT(K$3*(1-'5b.TriRandNumbers'!K627)))</f>
        <v>12.971071368773471</v>
      </c>
      <c r="L633" s="31">
        <f>IF('5b.TriRandNumbers'!L627&lt;=L$1,L$4+SQRT(L$2*'5b.TriRandNumbers'!L627),L$6-SQRT(L$3*(1-'5b.TriRandNumbers'!L627)))</f>
        <v>6.2584983877907918</v>
      </c>
      <c r="M633" s="30">
        <f>IF('5b.TriRandNumbers'!M627&lt;=M$1,M$4+SQRT(M$2*'5b.TriRandNumbers'!M627),M$6-SQRT(M$3*(1-'5b.TriRandNumbers'!M627)))</f>
        <v>6.9846527490181236</v>
      </c>
      <c r="N633" s="35">
        <f>IF('5b.TriRandNumbers'!N627&lt;=N$1,N$4+SQRT(N$2*'5b.TriRandNumbers'!N627),N$6-SQRT(N$3*(1-'5b.TriRandNumbers'!N627)))</f>
        <v>14.421719940718805</v>
      </c>
      <c r="O633" s="34">
        <f>IF('5b.TriRandNumbers'!O627&lt;=O$1,O$4+SQRT(O$2*'5b.TriRandNumbers'!O627),O$6-SQRT(O$3*(1-'5b.TriRandNumbers'!O627)))</f>
        <v>12.549757442814169</v>
      </c>
      <c r="P633" s="33">
        <f>IF('5b.TriRandNumbers'!P627&lt;=P$1,P$4+SQRT(P$2*'5b.TriRandNumbers'!P627),P$6-SQRT(P$3*(1-'5b.TriRandNumbers'!P627)))</f>
        <v>6.9364328752960729</v>
      </c>
      <c r="Q633" s="32">
        <f>IF('5b.TriRandNumbers'!Q627&lt;=Q$1,Q$4+SQRT(Q$2*'5b.TriRandNumbers'!Q627),Q$6-SQRT(Q$3*(1-'5b.TriRandNumbers'!Q627)))</f>
        <v>10.426871426738137</v>
      </c>
      <c r="R633" s="31">
        <f>IF('5b.TriRandNumbers'!R627&lt;=R$1,R$4+SQRT(R$2*'5b.TriRandNumbers'!R627),R$6-SQRT(R$3*(1-'5b.TriRandNumbers'!R627)))</f>
        <v>16.741685286873786</v>
      </c>
      <c r="S633" s="30">
        <f>IF('5b.TriRandNumbers'!S627&lt;=S$1,S$4+SQRT(S$2*'5b.TriRandNumbers'!S627),S$6-SQRT(S$3*(1-'5b.TriRandNumbers'!S627)))</f>
        <v>10.202298366454281</v>
      </c>
      <c r="T633" s="35">
        <f>IF('5b.TriRandNumbers'!T627&lt;=T$1,T$4+SQRT(T$2*'5b.TriRandNumbers'!T627),T$6-SQRT(T$3*(1-'5b.TriRandNumbers'!T627)))</f>
        <v>15.252722775791479</v>
      </c>
      <c r="U633" s="34">
        <f>IF('5b.TriRandNumbers'!U627&lt;=U$1,U$4+SQRT(U$2*'5b.TriRandNumbers'!U627),U$6-SQRT(U$3*(1-'5b.TriRandNumbers'!U627)))</f>
        <v>11.059067306005028</v>
      </c>
      <c r="V633" s="33">
        <f>IF('5b.TriRandNumbers'!V627&lt;=V$1,V$4+SQRT(V$2*'5b.TriRandNumbers'!V627),V$6-SQRT(V$3*(1-'5b.TriRandNumbers'!V627)))</f>
        <v>8.2770755578115942</v>
      </c>
      <c r="W633" s="32">
        <f>IF('5b.TriRandNumbers'!W627&lt;=W$1,W$4+SQRT(W$2*'5b.TriRandNumbers'!W627),W$6-SQRT(W$3*(1-'5b.TriRandNumbers'!W627)))</f>
        <v>11.276569472225061</v>
      </c>
      <c r="X633" s="31">
        <f>IF('5b.TriRandNumbers'!X627&lt;=X$1,X$4+SQRT(X$2*'5b.TriRandNumbers'!X627),X$6-SQRT(X$3*(1-'5b.TriRandNumbers'!X627)))</f>
        <v>8.1923203602442012</v>
      </c>
      <c r="Y633" s="30">
        <f>IF('5b.TriRandNumbers'!Y627&lt;=Y$1,Y$4+SQRT(Y$2*'5b.TriRandNumbers'!Y627),Y$6-SQRT(Y$3*(1-'5b.TriRandNumbers'!Y627)))</f>
        <v>9.5753464993916637</v>
      </c>
    </row>
    <row r="634" spans="2:25" hidden="1" x14ac:dyDescent="0.25">
      <c r="B634" s="35">
        <f>IF('5b.TriRandNumbers'!B628&lt;=B$1,B$4+SQRT(B$2*'5b.TriRandNumbers'!B628),B$6-SQRT(B$3*(1-'5b.TriRandNumbers'!B628)))</f>
        <v>3.8613870382230941</v>
      </c>
      <c r="C634" s="34">
        <f>IF('5b.TriRandNumbers'!C628&lt;=C$1,C$4+SQRT(C$2*'5b.TriRandNumbers'!C628),C$6-SQRT(C$3*(1-'5b.TriRandNumbers'!C628)))</f>
        <v>2.2212270670772583</v>
      </c>
      <c r="D634" s="33">
        <f>IF('5b.TriRandNumbers'!D628&lt;=D$1,D$4+SQRT(D$2*'5b.TriRandNumbers'!D628),D$6-SQRT(D$3*(1-'5b.TriRandNumbers'!D628)))</f>
        <v>5.3561792593190916</v>
      </c>
      <c r="E634" s="32">
        <f>IF('5b.TriRandNumbers'!E628&lt;=E$1,E$4+SQRT(E$2*'5b.TriRandNumbers'!E628),E$6-SQRT(E$3*(1-'5b.TriRandNumbers'!E628)))</f>
        <v>3.9971765162648953</v>
      </c>
      <c r="F634" s="31">
        <f>IF('5b.TriRandNumbers'!F628&lt;=F$1,F$4+SQRT(F$2*'5b.TriRandNumbers'!F628),F$6-SQRT(F$3*(1-'5b.TriRandNumbers'!F628)))</f>
        <v>2.0793945186560681</v>
      </c>
      <c r="G634" s="30">
        <f>IF('5b.TriRandNumbers'!G628&lt;=G$1,G$4+SQRT(G$2*'5b.TriRandNumbers'!G628),G$6-SQRT(G$3*(1-'5b.TriRandNumbers'!G628)))</f>
        <v>3.0073798239106839</v>
      </c>
      <c r="H634" s="35">
        <f>IF('5b.TriRandNumbers'!H628&lt;=H$1,H$4+SQRT(H$2*'5b.TriRandNumbers'!H628),H$6-SQRT(H$3*(1-'5b.TriRandNumbers'!H628)))</f>
        <v>14.820990564115071</v>
      </c>
      <c r="I634" s="34">
        <f>IF('5b.TriRandNumbers'!I628&lt;=I$1,I$4+SQRT(I$2*'5b.TriRandNumbers'!I628),I$6-SQRT(I$3*(1-'5b.TriRandNumbers'!I628)))</f>
        <v>10.840500150960994</v>
      </c>
      <c r="J634" s="33">
        <f>IF('5b.TriRandNumbers'!J628&lt;=J$1,J$4+SQRT(J$2*'5b.TriRandNumbers'!J628),J$6-SQRT(J$3*(1-'5b.TriRandNumbers'!J628)))</f>
        <v>9.187366338647788</v>
      </c>
      <c r="K634" s="32">
        <f>IF('5b.TriRandNumbers'!K628&lt;=K$1,K$4+SQRT(K$2*'5b.TriRandNumbers'!K628),K$6-SQRT(K$3*(1-'5b.TriRandNumbers'!K628)))</f>
        <v>12.424292522302906</v>
      </c>
      <c r="L634" s="31">
        <f>IF('5b.TriRandNumbers'!L628&lt;=L$1,L$4+SQRT(L$2*'5b.TriRandNumbers'!L628),L$6-SQRT(L$3*(1-'5b.TriRandNumbers'!L628)))</f>
        <v>13.923141076400553</v>
      </c>
      <c r="M634" s="30">
        <f>IF('5b.TriRandNumbers'!M628&lt;=M$1,M$4+SQRT(M$2*'5b.TriRandNumbers'!M628),M$6-SQRT(M$3*(1-'5b.TriRandNumbers'!M628)))</f>
        <v>11.983117762413116</v>
      </c>
      <c r="N634" s="35">
        <f>IF('5b.TriRandNumbers'!N628&lt;=N$1,N$4+SQRT(N$2*'5b.TriRandNumbers'!N628),N$6-SQRT(N$3*(1-'5b.TriRandNumbers'!N628)))</f>
        <v>12.248600336682131</v>
      </c>
      <c r="O634" s="34">
        <f>IF('5b.TriRandNumbers'!O628&lt;=O$1,O$4+SQRT(O$2*'5b.TriRandNumbers'!O628),O$6-SQRT(O$3*(1-'5b.TriRandNumbers'!O628)))</f>
        <v>11.3599006143737</v>
      </c>
      <c r="P634" s="33">
        <f>IF('5b.TriRandNumbers'!P628&lt;=P$1,P$4+SQRT(P$2*'5b.TriRandNumbers'!P628),P$6-SQRT(P$3*(1-'5b.TriRandNumbers'!P628)))</f>
        <v>8.958349368454094</v>
      </c>
      <c r="Q634" s="32">
        <f>IF('5b.TriRandNumbers'!Q628&lt;=Q$1,Q$4+SQRT(Q$2*'5b.TriRandNumbers'!Q628),Q$6-SQRT(Q$3*(1-'5b.TriRandNumbers'!Q628)))</f>
        <v>9.6940328397094486</v>
      </c>
      <c r="R634" s="31">
        <f>IF('5b.TriRandNumbers'!R628&lt;=R$1,R$4+SQRT(R$2*'5b.TriRandNumbers'!R628),R$6-SQRT(R$3*(1-'5b.TriRandNumbers'!R628)))</f>
        <v>8.8281947627329416</v>
      </c>
      <c r="S634" s="30">
        <f>IF('5b.TriRandNumbers'!S628&lt;=S$1,S$4+SQRT(S$2*'5b.TriRandNumbers'!S628),S$6-SQRT(S$3*(1-'5b.TriRandNumbers'!S628)))</f>
        <v>13.260701186959825</v>
      </c>
      <c r="T634" s="35">
        <f>IF('5b.TriRandNumbers'!T628&lt;=T$1,T$4+SQRT(T$2*'5b.TriRandNumbers'!T628),T$6-SQRT(T$3*(1-'5b.TriRandNumbers'!T628)))</f>
        <v>8.6884212504976048</v>
      </c>
      <c r="U634" s="34">
        <f>IF('5b.TriRandNumbers'!U628&lt;=U$1,U$4+SQRT(U$2*'5b.TriRandNumbers'!U628),U$6-SQRT(U$3*(1-'5b.TriRandNumbers'!U628)))</f>
        <v>10.146024522746025</v>
      </c>
      <c r="V634" s="33">
        <f>IF('5b.TriRandNumbers'!V628&lt;=V$1,V$4+SQRT(V$2*'5b.TriRandNumbers'!V628),V$6-SQRT(V$3*(1-'5b.TriRandNumbers'!V628)))</f>
        <v>12.076266586928472</v>
      </c>
      <c r="W634" s="32">
        <f>IF('5b.TriRandNumbers'!W628&lt;=W$1,W$4+SQRT(W$2*'5b.TriRandNumbers'!W628),W$6-SQRT(W$3*(1-'5b.TriRandNumbers'!W628)))</f>
        <v>7.9815422822050106</v>
      </c>
      <c r="X634" s="31">
        <f>IF('5b.TriRandNumbers'!X628&lt;=X$1,X$4+SQRT(X$2*'5b.TriRandNumbers'!X628),X$6-SQRT(X$3*(1-'5b.TriRandNumbers'!X628)))</f>
        <v>14.938439690872119</v>
      </c>
      <c r="Y634" s="30">
        <f>IF('5b.TriRandNumbers'!Y628&lt;=Y$1,Y$4+SQRT(Y$2*'5b.TriRandNumbers'!Y628),Y$6-SQRT(Y$3*(1-'5b.TriRandNumbers'!Y628)))</f>
        <v>9.6928399273743082</v>
      </c>
    </row>
    <row r="635" spans="2:25" hidden="1" x14ac:dyDescent="0.25">
      <c r="B635" s="35">
        <f>IF('5b.TriRandNumbers'!B629&lt;=B$1,B$4+SQRT(B$2*'5b.TriRandNumbers'!B629),B$6-SQRT(B$3*(1-'5b.TriRandNumbers'!B629)))</f>
        <v>4.3144287666630525</v>
      </c>
      <c r="C635" s="34">
        <f>IF('5b.TriRandNumbers'!C629&lt;=C$1,C$4+SQRT(C$2*'5b.TriRandNumbers'!C629),C$6-SQRT(C$3*(1-'5b.TriRandNumbers'!C629)))</f>
        <v>2.848578451003088</v>
      </c>
      <c r="D635" s="33">
        <f>IF('5b.TriRandNumbers'!D629&lt;=D$1,D$4+SQRT(D$2*'5b.TriRandNumbers'!D629),D$6-SQRT(D$3*(1-'5b.TriRandNumbers'!D629)))</f>
        <v>6.5007417712192641</v>
      </c>
      <c r="E635" s="32">
        <f>IF('5b.TriRandNumbers'!E629&lt;=E$1,E$4+SQRT(E$2*'5b.TriRandNumbers'!E629),E$6-SQRT(E$3*(1-'5b.TriRandNumbers'!E629)))</f>
        <v>4.3404754469112445</v>
      </c>
      <c r="F635" s="31">
        <f>IF('5b.TriRandNumbers'!F629&lt;=F$1,F$4+SQRT(F$2*'5b.TriRandNumbers'!F629),F$6-SQRT(F$3*(1-'5b.TriRandNumbers'!F629)))</f>
        <v>2.9116560056523992</v>
      </c>
      <c r="G635" s="30">
        <f>IF('5b.TriRandNumbers'!G629&lt;=G$1,G$4+SQRT(G$2*'5b.TriRandNumbers'!G629),G$6-SQRT(G$3*(1-'5b.TriRandNumbers'!G629)))</f>
        <v>2.5330227687869677</v>
      </c>
      <c r="H635" s="35">
        <f>IF('5b.TriRandNumbers'!H629&lt;=H$1,H$4+SQRT(H$2*'5b.TriRandNumbers'!H629),H$6-SQRT(H$3*(1-'5b.TriRandNumbers'!H629)))</f>
        <v>14.194347474033906</v>
      </c>
      <c r="I635" s="34">
        <f>IF('5b.TriRandNumbers'!I629&lt;=I$1,I$4+SQRT(I$2*'5b.TriRandNumbers'!I629),I$6-SQRT(I$3*(1-'5b.TriRandNumbers'!I629)))</f>
        <v>9.6340835930390885</v>
      </c>
      <c r="J635" s="33">
        <f>IF('5b.TriRandNumbers'!J629&lt;=J$1,J$4+SQRT(J$2*'5b.TriRandNumbers'!J629),J$6-SQRT(J$3*(1-'5b.TriRandNumbers'!J629)))</f>
        <v>16.890904204366628</v>
      </c>
      <c r="K635" s="32">
        <f>IF('5b.TriRandNumbers'!K629&lt;=K$1,K$4+SQRT(K$2*'5b.TriRandNumbers'!K629),K$6-SQRT(K$3*(1-'5b.TriRandNumbers'!K629)))</f>
        <v>9.7010477822894359</v>
      </c>
      <c r="L635" s="31">
        <f>IF('5b.TriRandNumbers'!L629&lt;=L$1,L$4+SQRT(L$2*'5b.TriRandNumbers'!L629),L$6-SQRT(L$3*(1-'5b.TriRandNumbers'!L629)))</f>
        <v>13.302496046979666</v>
      </c>
      <c r="M635" s="30">
        <f>IF('5b.TriRandNumbers'!M629&lt;=M$1,M$4+SQRT(M$2*'5b.TriRandNumbers'!M629),M$6-SQRT(M$3*(1-'5b.TriRandNumbers'!M629)))</f>
        <v>17.823562465954446</v>
      </c>
      <c r="N635" s="35">
        <f>IF('5b.TriRandNumbers'!N629&lt;=N$1,N$4+SQRT(N$2*'5b.TriRandNumbers'!N629),N$6-SQRT(N$3*(1-'5b.TriRandNumbers'!N629)))</f>
        <v>18.587602092032039</v>
      </c>
      <c r="O635" s="34">
        <f>IF('5b.TriRandNumbers'!O629&lt;=O$1,O$4+SQRT(O$2*'5b.TriRandNumbers'!O629),O$6-SQRT(O$3*(1-'5b.TriRandNumbers'!O629)))</f>
        <v>10.195137005479108</v>
      </c>
      <c r="P635" s="33">
        <f>IF('5b.TriRandNumbers'!P629&lt;=P$1,P$4+SQRT(P$2*'5b.TriRandNumbers'!P629),P$6-SQRT(P$3*(1-'5b.TriRandNumbers'!P629)))</f>
        <v>9.045602167198826</v>
      </c>
      <c r="Q635" s="32">
        <f>IF('5b.TriRandNumbers'!Q629&lt;=Q$1,Q$4+SQRT(Q$2*'5b.TriRandNumbers'!Q629),Q$6-SQRT(Q$3*(1-'5b.TriRandNumbers'!Q629)))</f>
        <v>15.154825275849795</v>
      </c>
      <c r="R635" s="31">
        <f>IF('5b.TriRandNumbers'!R629&lt;=R$1,R$4+SQRT(R$2*'5b.TriRandNumbers'!R629),R$6-SQRT(R$3*(1-'5b.TriRandNumbers'!R629)))</f>
        <v>17.591028357934658</v>
      </c>
      <c r="S635" s="30">
        <f>IF('5b.TriRandNumbers'!S629&lt;=S$1,S$4+SQRT(S$2*'5b.TriRandNumbers'!S629),S$6-SQRT(S$3*(1-'5b.TriRandNumbers'!S629)))</f>
        <v>9.7701098810556282</v>
      </c>
      <c r="T635" s="35">
        <f>IF('5b.TriRandNumbers'!T629&lt;=T$1,T$4+SQRT(T$2*'5b.TriRandNumbers'!T629),T$6-SQRT(T$3*(1-'5b.TriRandNumbers'!T629)))</f>
        <v>11.876033999086038</v>
      </c>
      <c r="U635" s="34">
        <f>IF('5b.TriRandNumbers'!U629&lt;=U$1,U$4+SQRT(U$2*'5b.TriRandNumbers'!U629),U$6-SQRT(U$3*(1-'5b.TriRandNumbers'!U629)))</f>
        <v>11.756475898286865</v>
      </c>
      <c r="V635" s="33">
        <f>IF('5b.TriRandNumbers'!V629&lt;=V$1,V$4+SQRT(V$2*'5b.TriRandNumbers'!V629),V$6-SQRT(V$3*(1-'5b.TriRandNumbers'!V629)))</f>
        <v>6.4733600225883539</v>
      </c>
      <c r="W635" s="32">
        <f>IF('5b.TriRandNumbers'!W629&lt;=W$1,W$4+SQRT(W$2*'5b.TriRandNumbers'!W629),W$6-SQRT(W$3*(1-'5b.TriRandNumbers'!W629)))</f>
        <v>12.366699448946651</v>
      </c>
      <c r="X635" s="31">
        <f>IF('5b.TriRandNumbers'!X629&lt;=X$1,X$4+SQRT(X$2*'5b.TriRandNumbers'!X629),X$6-SQRT(X$3*(1-'5b.TriRandNumbers'!X629)))</f>
        <v>12.335460664148588</v>
      </c>
      <c r="Y635" s="30">
        <f>IF('5b.TriRandNumbers'!Y629&lt;=Y$1,Y$4+SQRT(Y$2*'5b.TriRandNumbers'!Y629),Y$6-SQRT(Y$3*(1-'5b.TriRandNumbers'!Y629)))</f>
        <v>9.1232853132242155</v>
      </c>
    </row>
    <row r="636" spans="2:25" hidden="1" x14ac:dyDescent="0.25">
      <c r="B636" s="35">
        <f>IF('5b.TriRandNumbers'!B630&lt;=B$1,B$4+SQRT(B$2*'5b.TriRandNumbers'!B630),B$6-SQRT(B$3*(1-'5b.TriRandNumbers'!B630)))</f>
        <v>3.1253688993172193</v>
      </c>
      <c r="C636" s="34">
        <f>IF('5b.TriRandNumbers'!C630&lt;=C$1,C$4+SQRT(C$2*'5b.TriRandNumbers'!C630),C$6-SQRT(C$3*(1-'5b.TriRandNumbers'!C630)))</f>
        <v>3.8674067838114405</v>
      </c>
      <c r="D636" s="33">
        <f>IF('5b.TriRandNumbers'!D630&lt;=D$1,D$4+SQRT(D$2*'5b.TriRandNumbers'!D630),D$6-SQRT(D$3*(1-'5b.TriRandNumbers'!D630)))</f>
        <v>6.2194229900218883</v>
      </c>
      <c r="E636" s="32">
        <f>IF('5b.TriRandNumbers'!E630&lt;=E$1,E$4+SQRT(E$2*'5b.TriRandNumbers'!E630),E$6-SQRT(E$3*(1-'5b.TriRandNumbers'!E630)))</f>
        <v>4.8696263659851899</v>
      </c>
      <c r="F636" s="31">
        <f>IF('5b.TriRandNumbers'!F630&lt;=F$1,F$4+SQRT(F$2*'5b.TriRandNumbers'!F630),F$6-SQRT(F$3*(1-'5b.TriRandNumbers'!F630)))</f>
        <v>2.1399706009893764</v>
      </c>
      <c r="G636" s="30">
        <f>IF('5b.TriRandNumbers'!G630&lt;=G$1,G$4+SQRT(G$2*'5b.TriRandNumbers'!G630),G$6-SQRT(G$3*(1-'5b.TriRandNumbers'!G630)))</f>
        <v>3.9514383114336473</v>
      </c>
      <c r="H636" s="35">
        <f>IF('5b.TriRandNumbers'!H630&lt;=H$1,H$4+SQRT(H$2*'5b.TriRandNumbers'!H630),H$6-SQRT(H$3*(1-'5b.TriRandNumbers'!H630)))</f>
        <v>10.335129678884361</v>
      </c>
      <c r="I636" s="34">
        <f>IF('5b.TriRandNumbers'!I630&lt;=I$1,I$4+SQRT(I$2*'5b.TriRandNumbers'!I630),I$6-SQRT(I$3*(1-'5b.TriRandNumbers'!I630)))</f>
        <v>5.6921609988162665</v>
      </c>
      <c r="J636" s="33">
        <f>IF('5b.TriRandNumbers'!J630&lt;=J$1,J$4+SQRT(J$2*'5b.TriRandNumbers'!J630),J$6-SQRT(J$3*(1-'5b.TriRandNumbers'!J630)))</f>
        <v>12.260719162910233</v>
      </c>
      <c r="K636" s="32">
        <f>IF('5b.TriRandNumbers'!K630&lt;=K$1,K$4+SQRT(K$2*'5b.TriRandNumbers'!K630),K$6-SQRT(K$3*(1-'5b.TriRandNumbers'!K630)))</f>
        <v>8.447989811280916</v>
      </c>
      <c r="L636" s="31">
        <f>IF('5b.TriRandNumbers'!L630&lt;=L$1,L$4+SQRT(L$2*'5b.TriRandNumbers'!L630),L$6-SQRT(L$3*(1-'5b.TriRandNumbers'!L630)))</f>
        <v>15.088571596140012</v>
      </c>
      <c r="M636" s="30">
        <f>IF('5b.TriRandNumbers'!M630&lt;=M$1,M$4+SQRT(M$2*'5b.TriRandNumbers'!M630),M$6-SQRT(M$3*(1-'5b.TriRandNumbers'!M630)))</f>
        <v>15.154187197536064</v>
      </c>
      <c r="N636" s="35">
        <f>IF('5b.TriRandNumbers'!N630&lt;=N$1,N$4+SQRT(N$2*'5b.TriRandNumbers'!N630),N$6-SQRT(N$3*(1-'5b.TriRandNumbers'!N630)))</f>
        <v>12.741440594181302</v>
      </c>
      <c r="O636" s="34">
        <f>IF('5b.TriRandNumbers'!O630&lt;=O$1,O$4+SQRT(O$2*'5b.TriRandNumbers'!O630),O$6-SQRT(O$3*(1-'5b.TriRandNumbers'!O630)))</f>
        <v>6.6789357472517619</v>
      </c>
      <c r="P636" s="33">
        <f>IF('5b.TriRandNumbers'!P630&lt;=P$1,P$4+SQRT(P$2*'5b.TriRandNumbers'!P630),P$6-SQRT(P$3*(1-'5b.TriRandNumbers'!P630)))</f>
        <v>8.990468694131474</v>
      </c>
      <c r="Q636" s="32">
        <f>IF('5b.TriRandNumbers'!Q630&lt;=Q$1,Q$4+SQRT(Q$2*'5b.TriRandNumbers'!Q630),Q$6-SQRT(Q$3*(1-'5b.TriRandNumbers'!Q630)))</f>
        <v>7.8488407429431781</v>
      </c>
      <c r="R636" s="31">
        <f>IF('5b.TriRandNumbers'!R630&lt;=R$1,R$4+SQRT(R$2*'5b.TriRandNumbers'!R630),R$6-SQRT(R$3*(1-'5b.TriRandNumbers'!R630)))</f>
        <v>14.025176901067862</v>
      </c>
      <c r="S636" s="30">
        <f>IF('5b.TriRandNumbers'!S630&lt;=S$1,S$4+SQRT(S$2*'5b.TriRandNumbers'!S630),S$6-SQRT(S$3*(1-'5b.TriRandNumbers'!S630)))</f>
        <v>9.494730208129555</v>
      </c>
      <c r="T636" s="35">
        <f>IF('5b.TriRandNumbers'!T630&lt;=T$1,T$4+SQRT(T$2*'5b.TriRandNumbers'!T630),T$6-SQRT(T$3*(1-'5b.TriRandNumbers'!T630)))</f>
        <v>11.800410689164176</v>
      </c>
      <c r="U636" s="34">
        <f>IF('5b.TriRandNumbers'!U630&lt;=U$1,U$4+SQRT(U$2*'5b.TriRandNumbers'!U630),U$6-SQRT(U$3*(1-'5b.TriRandNumbers'!U630)))</f>
        <v>8.1111221777523959</v>
      </c>
      <c r="V636" s="33">
        <f>IF('5b.TriRandNumbers'!V630&lt;=V$1,V$4+SQRT(V$2*'5b.TriRandNumbers'!V630),V$6-SQRT(V$3*(1-'5b.TriRandNumbers'!V630)))</f>
        <v>11.331371957259718</v>
      </c>
      <c r="W636" s="32">
        <f>IF('5b.TriRandNumbers'!W630&lt;=W$1,W$4+SQRT(W$2*'5b.TriRandNumbers'!W630),W$6-SQRT(W$3*(1-'5b.TriRandNumbers'!W630)))</f>
        <v>10.459919911621547</v>
      </c>
      <c r="X636" s="31">
        <f>IF('5b.TriRandNumbers'!X630&lt;=X$1,X$4+SQRT(X$2*'5b.TriRandNumbers'!X630),X$6-SQRT(X$3*(1-'5b.TriRandNumbers'!X630)))</f>
        <v>9.862055118139768</v>
      </c>
      <c r="Y636" s="30">
        <f>IF('5b.TriRandNumbers'!Y630&lt;=Y$1,Y$4+SQRT(Y$2*'5b.TriRandNumbers'!Y630),Y$6-SQRT(Y$3*(1-'5b.TriRandNumbers'!Y630)))</f>
        <v>18.867660559607668</v>
      </c>
    </row>
    <row r="637" spans="2:25" hidden="1" x14ac:dyDescent="0.25">
      <c r="B637" s="35">
        <f>IF('5b.TriRandNumbers'!B631&lt;=B$1,B$4+SQRT(B$2*'5b.TriRandNumbers'!B631),B$6-SQRT(B$3*(1-'5b.TriRandNumbers'!B631)))</f>
        <v>4.570168044620198</v>
      </c>
      <c r="C637" s="34">
        <f>IF('5b.TriRandNumbers'!C631&lt;=C$1,C$4+SQRT(C$2*'5b.TriRandNumbers'!C631),C$6-SQRT(C$3*(1-'5b.TriRandNumbers'!C631)))</f>
        <v>2.8611503107516292</v>
      </c>
      <c r="D637" s="33">
        <f>IF('5b.TriRandNumbers'!D631&lt;=D$1,D$4+SQRT(D$2*'5b.TriRandNumbers'!D631),D$6-SQRT(D$3*(1-'5b.TriRandNumbers'!D631)))</f>
        <v>5.5192957510895759</v>
      </c>
      <c r="E637" s="32">
        <f>IF('5b.TriRandNumbers'!E631&lt;=E$1,E$4+SQRT(E$2*'5b.TriRandNumbers'!E631),E$6-SQRT(E$3*(1-'5b.TriRandNumbers'!E631)))</f>
        <v>4.8235999094117616</v>
      </c>
      <c r="F637" s="31">
        <f>IF('5b.TriRandNumbers'!F631&lt;=F$1,F$4+SQRT(F$2*'5b.TriRandNumbers'!F631),F$6-SQRT(F$3*(1-'5b.TriRandNumbers'!F631)))</f>
        <v>2.4701318200376479</v>
      </c>
      <c r="G637" s="30">
        <f>IF('5b.TriRandNumbers'!G631&lt;=G$1,G$4+SQRT(G$2*'5b.TriRandNumbers'!G631),G$6-SQRT(G$3*(1-'5b.TriRandNumbers'!G631)))</f>
        <v>3.0220218709783206</v>
      </c>
      <c r="H637" s="35">
        <f>IF('5b.TriRandNumbers'!H631&lt;=H$1,H$4+SQRT(H$2*'5b.TriRandNumbers'!H631),H$6-SQRT(H$3*(1-'5b.TriRandNumbers'!H631)))</f>
        <v>8.0199222842650002</v>
      </c>
      <c r="I637" s="34">
        <f>IF('5b.TriRandNumbers'!I631&lt;=I$1,I$4+SQRT(I$2*'5b.TriRandNumbers'!I631),I$6-SQRT(I$3*(1-'5b.TriRandNumbers'!I631)))</f>
        <v>10.23680741637448</v>
      </c>
      <c r="J637" s="33">
        <f>IF('5b.TriRandNumbers'!J631&lt;=J$1,J$4+SQRT(J$2*'5b.TriRandNumbers'!J631),J$6-SQRT(J$3*(1-'5b.TriRandNumbers'!J631)))</f>
        <v>9.0356292381659742</v>
      </c>
      <c r="K637" s="32">
        <f>IF('5b.TriRandNumbers'!K631&lt;=K$1,K$4+SQRT(K$2*'5b.TriRandNumbers'!K631),K$6-SQRT(K$3*(1-'5b.TriRandNumbers'!K631)))</f>
        <v>8.9202553939988611</v>
      </c>
      <c r="L637" s="31">
        <f>IF('5b.TriRandNumbers'!L631&lt;=L$1,L$4+SQRT(L$2*'5b.TriRandNumbers'!L631),L$6-SQRT(L$3*(1-'5b.TriRandNumbers'!L631)))</f>
        <v>11.3357169509373</v>
      </c>
      <c r="M637" s="30">
        <f>IF('5b.TriRandNumbers'!M631&lt;=M$1,M$4+SQRT(M$2*'5b.TriRandNumbers'!M631),M$6-SQRT(M$3*(1-'5b.TriRandNumbers'!M631)))</f>
        <v>11.388571808688589</v>
      </c>
      <c r="N637" s="35">
        <f>IF('5b.TriRandNumbers'!N631&lt;=N$1,N$4+SQRT(N$2*'5b.TriRandNumbers'!N631),N$6-SQRT(N$3*(1-'5b.TriRandNumbers'!N631)))</f>
        <v>16.319763001166372</v>
      </c>
      <c r="O637" s="34">
        <f>IF('5b.TriRandNumbers'!O631&lt;=O$1,O$4+SQRT(O$2*'5b.TriRandNumbers'!O631),O$6-SQRT(O$3*(1-'5b.TriRandNumbers'!O631)))</f>
        <v>7.5660807402826524</v>
      </c>
      <c r="P637" s="33">
        <f>IF('5b.TriRandNumbers'!P631&lt;=P$1,P$4+SQRT(P$2*'5b.TriRandNumbers'!P631),P$6-SQRT(P$3*(1-'5b.TriRandNumbers'!P631)))</f>
        <v>14.530783480386543</v>
      </c>
      <c r="Q637" s="32">
        <f>IF('5b.TriRandNumbers'!Q631&lt;=Q$1,Q$4+SQRT(Q$2*'5b.TriRandNumbers'!Q631),Q$6-SQRT(Q$3*(1-'5b.TriRandNumbers'!Q631)))</f>
        <v>13.523329401254703</v>
      </c>
      <c r="R637" s="31">
        <f>IF('5b.TriRandNumbers'!R631&lt;=R$1,R$4+SQRT(R$2*'5b.TriRandNumbers'!R631),R$6-SQRT(R$3*(1-'5b.TriRandNumbers'!R631)))</f>
        <v>13.506696398794315</v>
      </c>
      <c r="S637" s="30">
        <f>IF('5b.TriRandNumbers'!S631&lt;=S$1,S$4+SQRT(S$2*'5b.TriRandNumbers'!S631),S$6-SQRT(S$3*(1-'5b.TriRandNumbers'!S631)))</f>
        <v>16.078156483282669</v>
      </c>
      <c r="T637" s="35">
        <f>IF('5b.TriRandNumbers'!T631&lt;=T$1,T$4+SQRT(T$2*'5b.TriRandNumbers'!T631),T$6-SQRT(T$3*(1-'5b.TriRandNumbers'!T631)))</f>
        <v>9.5703889637886732</v>
      </c>
      <c r="U637" s="34">
        <f>IF('5b.TriRandNumbers'!U631&lt;=U$1,U$4+SQRT(U$2*'5b.TriRandNumbers'!U631),U$6-SQRT(U$3*(1-'5b.TriRandNumbers'!U631)))</f>
        <v>12.081299956868207</v>
      </c>
      <c r="V637" s="33">
        <f>IF('5b.TriRandNumbers'!V631&lt;=V$1,V$4+SQRT(V$2*'5b.TriRandNumbers'!V631),V$6-SQRT(V$3*(1-'5b.TriRandNumbers'!V631)))</f>
        <v>10.117316553560745</v>
      </c>
      <c r="W637" s="32">
        <f>IF('5b.TriRandNumbers'!W631&lt;=W$1,W$4+SQRT(W$2*'5b.TriRandNumbers'!W631),W$6-SQRT(W$3*(1-'5b.TriRandNumbers'!W631)))</f>
        <v>18.840143081322935</v>
      </c>
      <c r="X637" s="31">
        <f>IF('5b.TriRandNumbers'!X631&lt;=X$1,X$4+SQRT(X$2*'5b.TriRandNumbers'!X631),X$6-SQRT(X$3*(1-'5b.TriRandNumbers'!X631)))</f>
        <v>15.537721267956019</v>
      </c>
      <c r="Y637" s="30">
        <f>IF('5b.TriRandNumbers'!Y631&lt;=Y$1,Y$4+SQRT(Y$2*'5b.TriRandNumbers'!Y631),Y$6-SQRT(Y$3*(1-'5b.TriRandNumbers'!Y631)))</f>
        <v>12.653279640679763</v>
      </c>
    </row>
    <row r="638" spans="2:25" hidden="1" x14ac:dyDescent="0.25">
      <c r="B638" s="35">
        <f>IF('5b.TriRandNumbers'!B632&lt;=B$1,B$4+SQRT(B$2*'5b.TriRandNumbers'!B632),B$6-SQRT(B$3*(1-'5b.TriRandNumbers'!B632)))</f>
        <v>3.598283336391396</v>
      </c>
      <c r="C638" s="34">
        <f>IF('5b.TriRandNumbers'!C632&lt;=C$1,C$4+SQRT(C$2*'5b.TriRandNumbers'!C632),C$6-SQRT(C$3*(1-'5b.TriRandNumbers'!C632)))</f>
        <v>3.0092868276199356</v>
      </c>
      <c r="D638" s="33">
        <f>IF('5b.TriRandNumbers'!D632&lt;=D$1,D$4+SQRT(D$2*'5b.TriRandNumbers'!D632),D$6-SQRT(D$3*(1-'5b.TriRandNumbers'!D632)))</f>
        <v>4.6718839387060713</v>
      </c>
      <c r="E638" s="32">
        <f>IF('5b.TriRandNumbers'!E632&lt;=E$1,E$4+SQRT(E$2*'5b.TriRandNumbers'!E632),E$6-SQRT(E$3*(1-'5b.TriRandNumbers'!E632)))</f>
        <v>4.3630411098161561</v>
      </c>
      <c r="F638" s="31">
        <f>IF('5b.TriRandNumbers'!F632&lt;=F$1,F$4+SQRT(F$2*'5b.TriRandNumbers'!F632),F$6-SQRT(F$3*(1-'5b.TriRandNumbers'!F632)))</f>
        <v>1.8630778416792553</v>
      </c>
      <c r="G638" s="30">
        <f>IF('5b.TriRandNumbers'!G632&lt;=G$1,G$4+SQRT(G$2*'5b.TriRandNumbers'!G632),G$6-SQRT(G$3*(1-'5b.TriRandNumbers'!G632)))</f>
        <v>3.9082565240315161</v>
      </c>
      <c r="H638" s="35">
        <f>IF('5b.TriRandNumbers'!H632&lt;=H$1,H$4+SQRT(H$2*'5b.TriRandNumbers'!H632),H$6-SQRT(H$3*(1-'5b.TriRandNumbers'!H632)))</f>
        <v>15.042103555713977</v>
      </c>
      <c r="I638" s="34">
        <f>IF('5b.TriRandNumbers'!I632&lt;=I$1,I$4+SQRT(I$2*'5b.TriRandNumbers'!I632),I$6-SQRT(I$3*(1-'5b.TriRandNumbers'!I632)))</f>
        <v>14.265021278367769</v>
      </c>
      <c r="J638" s="33">
        <f>IF('5b.TriRandNumbers'!J632&lt;=J$1,J$4+SQRT(J$2*'5b.TriRandNumbers'!J632),J$6-SQRT(J$3*(1-'5b.TriRandNumbers'!J632)))</f>
        <v>13.273537465399436</v>
      </c>
      <c r="K638" s="32">
        <f>IF('5b.TriRandNumbers'!K632&lt;=K$1,K$4+SQRT(K$2*'5b.TriRandNumbers'!K632),K$6-SQRT(K$3*(1-'5b.TriRandNumbers'!K632)))</f>
        <v>14.33641211180047</v>
      </c>
      <c r="L638" s="31">
        <f>IF('5b.TriRandNumbers'!L632&lt;=L$1,L$4+SQRT(L$2*'5b.TriRandNumbers'!L632),L$6-SQRT(L$3*(1-'5b.TriRandNumbers'!L632)))</f>
        <v>14.464047092412244</v>
      </c>
      <c r="M638" s="30">
        <f>IF('5b.TriRandNumbers'!M632&lt;=M$1,M$4+SQRT(M$2*'5b.TriRandNumbers'!M632),M$6-SQRT(M$3*(1-'5b.TriRandNumbers'!M632)))</f>
        <v>15.178689639194697</v>
      </c>
      <c r="N638" s="35">
        <f>IF('5b.TriRandNumbers'!N632&lt;=N$1,N$4+SQRT(N$2*'5b.TriRandNumbers'!N632),N$6-SQRT(N$3*(1-'5b.TriRandNumbers'!N632)))</f>
        <v>13.326685547470248</v>
      </c>
      <c r="O638" s="34">
        <f>IF('5b.TriRandNumbers'!O632&lt;=O$1,O$4+SQRT(O$2*'5b.TriRandNumbers'!O632),O$6-SQRT(O$3*(1-'5b.TriRandNumbers'!O632)))</f>
        <v>8.8794043725604634</v>
      </c>
      <c r="P638" s="33">
        <f>IF('5b.TriRandNumbers'!P632&lt;=P$1,P$4+SQRT(P$2*'5b.TriRandNumbers'!P632),P$6-SQRT(P$3*(1-'5b.TriRandNumbers'!P632)))</f>
        <v>12.966859933758657</v>
      </c>
      <c r="Q638" s="32">
        <f>IF('5b.TriRandNumbers'!Q632&lt;=Q$1,Q$4+SQRT(Q$2*'5b.TriRandNumbers'!Q632),Q$6-SQRT(Q$3*(1-'5b.TriRandNumbers'!Q632)))</f>
        <v>8.3833923035752953</v>
      </c>
      <c r="R638" s="31">
        <f>IF('5b.TriRandNumbers'!R632&lt;=R$1,R$4+SQRT(R$2*'5b.TriRandNumbers'!R632),R$6-SQRT(R$3*(1-'5b.TriRandNumbers'!R632)))</f>
        <v>9.4455997953755411</v>
      </c>
      <c r="S638" s="30">
        <f>IF('5b.TriRandNumbers'!S632&lt;=S$1,S$4+SQRT(S$2*'5b.TriRandNumbers'!S632),S$6-SQRT(S$3*(1-'5b.TriRandNumbers'!S632)))</f>
        <v>9.5660990049471017</v>
      </c>
      <c r="T638" s="35">
        <f>IF('5b.TriRandNumbers'!T632&lt;=T$1,T$4+SQRT(T$2*'5b.TriRandNumbers'!T632),T$6-SQRT(T$3*(1-'5b.TriRandNumbers'!T632)))</f>
        <v>10.128621943227431</v>
      </c>
      <c r="U638" s="34">
        <f>IF('5b.TriRandNumbers'!U632&lt;=U$1,U$4+SQRT(U$2*'5b.TriRandNumbers'!U632),U$6-SQRT(U$3*(1-'5b.TriRandNumbers'!U632)))</f>
        <v>9.0655942935358098</v>
      </c>
      <c r="V638" s="33">
        <f>IF('5b.TriRandNumbers'!V632&lt;=V$1,V$4+SQRT(V$2*'5b.TriRandNumbers'!V632),V$6-SQRT(V$3*(1-'5b.TriRandNumbers'!V632)))</f>
        <v>13.038494840616927</v>
      </c>
      <c r="W638" s="32">
        <f>IF('5b.TriRandNumbers'!W632&lt;=W$1,W$4+SQRT(W$2*'5b.TriRandNumbers'!W632),W$6-SQRT(W$3*(1-'5b.TriRandNumbers'!W632)))</f>
        <v>17.205112416362116</v>
      </c>
      <c r="X638" s="31">
        <f>IF('5b.TriRandNumbers'!X632&lt;=X$1,X$4+SQRT(X$2*'5b.TriRandNumbers'!X632),X$6-SQRT(X$3*(1-'5b.TriRandNumbers'!X632)))</f>
        <v>12.88789633715297</v>
      </c>
      <c r="Y638" s="30">
        <f>IF('5b.TriRandNumbers'!Y632&lt;=Y$1,Y$4+SQRT(Y$2*'5b.TriRandNumbers'!Y632),Y$6-SQRT(Y$3*(1-'5b.TriRandNumbers'!Y632)))</f>
        <v>14.127130230950968</v>
      </c>
    </row>
    <row r="639" spans="2:25" hidden="1" x14ac:dyDescent="0.25">
      <c r="B639" s="35">
        <f>IF('5b.TriRandNumbers'!B633&lt;=B$1,B$4+SQRT(B$2*'5b.TriRandNumbers'!B633),B$6-SQRT(B$3*(1-'5b.TriRandNumbers'!B633)))</f>
        <v>5.0430777955482604</v>
      </c>
      <c r="C639" s="34">
        <f>IF('5b.TriRandNumbers'!C633&lt;=C$1,C$4+SQRT(C$2*'5b.TriRandNumbers'!C633),C$6-SQRT(C$3*(1-'5b.TriRandNumbers'!C633)))</f>
        <v>2.5074297638240273</v>
      </c>
      <c r="D639" s="33">
        <f>IF('5b.TriRandNumbers'!D633&lt;=D$1,D$4+SQRT(D$2*'5b.TriRandNumbers'!D633),D$6-SQRT(D$3*(1-'5b.TriRandNumbers'!D633)))</f>
        <v>5.9592063810150711</v>
      </c>
      <c r="E639" s="32">
        <f>IF('5b.TriRandNumbers'!E633&lt;=E$1,E$4+SQRT(E$2*'5b.TriRandNumbers'!E633),E$6-SQRT(E$3*(1-'5b.TriRandNumbers'!E633)))</f>
        <v>3.628543681563082</v>
      </c>
      <c r="F639" s="31">
        <f>IF('5b.TriRandNumbers'!F633&lt;=F$1,F$4+SQRT(F$2*'5b.TriRandNumbers'!F633),F$6-SQRT(F$3*(1-'5b.TriRandNumbers'!F633)))</f>
        <v>2.4747564975956085</v>
      </c>
      <c r="G639" s="30">
        <f>IF('5b.TriRandNumbers'!G633&lt;=G$1,G$4+SQRT(G$2*'5b.TriRandNumbers'!G633),G$6-SQRT(G$3*(1-'5b.TriRandNumbers'!G633)))</f>
        <v>2.4109510098379299</v>
      </c>
      <c r="H639" s="35">
        <f>IF('5b.TriRandNumbers'!H633&lt;=H$1,H$4+SQRT(H$2*'5b.TriRandNumbers'!H633),H$6-SQRT(H$3*(1-'5b.TriRandNumbers'!H633)))</f>
        <v>12.546234012410176</v>
      </c>
      <c r="I639" s="34">
        <f>IF('5b.TriRandNumbers'!I633&lt;=I$1,I$4+SQRT(I$2*'5b.TriRandNumbers'!I633),I$6-SQRT(I$3*(1-'5b.TriRandNumbers'!I633)))</f>
        <v>7.6698419533754123</v>
      </c>
      <c r="J639" s="33">
        <f>IF('5b.TriRandNumbers'!J633&lt;=J$1,J$4+SQRT(J$2*'5b.TriRandNumbers'!J633),J$6-SQRT(J$3*(1-'5b.TriRandNumbers'!J633)))</f>
        <v>12.764851420386993</v>
      </c>
      <c r="K639" s="32">
        <f>IF('5b.TriRandNumbers'!K633&lt;=K$1,K$4+SQRT(K$2*'5b.TriRandNumbers'!K633),K$6-SQRT(K$3*(1-'5b.TriRandNumbers'!K633)))</f>
        <v>6.4338977506705133</v>
      </c>
      <c r="L639" s="31">
        <f>IF('5b.TriRandNumbers'!L633&lt;=L$1,L$4+SQRT(L$2*'5b.TriRandNumbers'!L633),L$6-SQRT(L$3*(1-'5b.TriRandNumbers'!L633)))</f>
        <v>12.163424525015099</v>
      </c>
      <c r="M639" s="30">
        <f>IF('5b.TriRandNumbers'!M633&lt;=M$1,M$4+SQRT(M$2*'5b.TriRandNumbers'!M633),M$6-SQRT(M$3*(1-'5b.TriRandNumbers'!M633)))</f>
        <v>11.111108003897703</v>
      </c>
      <c r="N639" s="35">
        <f>IF('5b.TriRandNumbers'!N633&lt;=N$1,N$4+SQRT(N$2*'5b.TriRandNumbers'!N633),N$6-SQRT(N$3*(1-'5b.TriRandNumbers'!N633)))</f>
        <v>12.6325236019394</v>
      </c>
      <c r="O639" s="34">
        <f>IF('5b.TriRandNumbers'!O633&lt;=O$1,O$4+SQRT(O$2*'5b.TriRandNumbers'!O633),O$6-SQRT(O$3*(1-'5b.TriRandNumbers'!O633)))</f>
        <v>11.569844561970971</v>
      </c>
      <c r="P639" s="33">
        <f>IF('5b.TriRandNumbers'!P633&lt;=P$1,P$4+SQRT(P$2*'5b.TriRandNumbers'!P633),P$6-SQRT(P$3*(1-'5b.TriRandNumbers'!P633)))</f>
        <v>13.823288741672659</v>
      </c>
      <c r="Q639" s="32">
        <f>IF('5b.TriRandNumbers'!Q633&lt;=Q$1,Q$4+SQRT(Q$2*'5b.TriRandNumbers'!Q633),Q$6-SQRT(Q$3*(1-'5b.TriRandNumbers'!Q633)))</f>
        <v>15.889384951116433</v>
      </c>
      <c r="R639" s="31">
        <f>IF('5b.TriRandNumbers'!R633&lt;=R$1,R$4+SQRT(R$2*'5b.TriRandNumbers'!R633),R$6-SQRT(R$3*(1-'5b.TriRandNumbers'!R633)))</f>
        <v>16.669273127519386</v>
      </c>
      <c r="S639" s="30">
        <f>IF('5b.TriRandNumbers'!S633&lt;=S$1,S$4+SQRT(S$2*'5b.TriRandNumbers'!S633),S$6-SQRT(S$3*(1-'5b.TriRandNumbers'!S633)))</f>
        <v>16.252566090918005</v>
      </c>
      <c r="T639" s="35">
        <f>IF('5b.TriRandNumbers'!T633&lt;=T$1,T$4+SQRT(T$2*'5b.TriRandNumbers'!T633),T$6-SQRT(T$3*(1-'5b.TriRandNumbers'!T633)))</f>
        <v>12.735262610872589</v>
      </c>
      <c r="U639" s="34">
        <f>IF('5b.TriRandNumbers'!U633&lt;=U$1,U$4+SQRT(U$2*'5b.TriRandNumbers'!U633),U$6-SQRT(U$3*(1-'5b.TriRandNumbers'!U633)))</f>
        <v>10.037530836629463</v>
      </c>
      <c r="V639" s="33">
        <f>IF('5b.TriRandNumbers'!V633&lt;=V$1,V$4+SQRT(V$2*'5b.TriRandNumbers'!V633),V$6-SQRT(V$3*(1-'5b.TriRandNumbers'!V633)))</f>
        <v>8.5656354320343624</v>
      </c>
      <c r="W639" s="32">
        <f>IF('5b.TriRandNumbers'!W633&lt;=W$1,W$4+SQRT(W$2*'5b.TriRandNumbers'!W633),W$6-SQRT(W$3*(1-'5b.TriRandNumbers'!W633)))</f>
        <v>9.619429099425151</v>
      </c>
      <c r="X639" s="31">
        <f>IF('5b.TriRandNumbers'!X633&lt;=X$1,X$4+SQRT(X$2*'5b.TriRandNumbers'!X633),X$6-SQRT(X$3*(1-'5b.TriRandNumbers'!X633)))</f>
        <v>10.113110391869691</v>
      </c>
      <c r="Y639" s="30">
        <f>IF('5b.TriRandNumbers'!Y633&lt;=Y$1,Y$4+SQRT(Y$2*'5b.TriRandNumbers'!Y633),Y$6-SQRT(Y$3*(1-'5b.TriRandNumbers'!Y633)))</f>
        <v>8.0686579243714007</v>
      </c>
    </row>
    <row r="640" spans="2:25" hidden="1" x14ac:dyDescent="0.25">
      <c r="B640" s="35">
        <f>IF('5b.TriRandNumbers'!B634&lt;=B$1,B$4+SQRT(B$2*'5b.TriRandNumbers'!B634),B$6-SQRT(B$3*(1-'5b.TriRandNumbers'!B634)))</f>
        <v>4.2534547410705894</v>
      </c>
      <c r="C640" s="34">
        <f>IF('5b.TriRandNumbers'!C634&lt;=C$1,C$4+SQRT(C$2*'5b.TriRandNumbers'!C634),C$6-SQRT(C$3*(1-'5b.TriRandNumbers'!C634)))</f>
        <v>2.7868863940730693</v>
      </c>
      <c r="D640" s="33">
        <f>IF('5b.TriRandNumbers'!D634&lt;=D$1,D$4+SQRT(D$2*'5b.TriRandNumbers'!D634),D$6-SQRT(D$3*(1-'5b.TriRandNumbers'!D634)))</f>
        <v>5.8047860278220327</v>
      </c>
      <c r="E640" s="32">
        <f>IF('5b.TriRandNumbers'!E634&lt;=E$1,E$4+SQRT(E$2*'5b.TriRandNumbers'!E634),E$6-SQRT(E$3*(1-'5b.TriRandNumbers'!E634)))</f>
        <v>4.4443727665462758</v>
      </c>
      <c r="F640" s="31">
        <f>IF('5b.TriRandNumbers'!F634&lt;=F$1,F$4+SQRT(F$2*'5b.TriRandNumbers'!F634),F$6-SQRT(F$3*(1-'5b.TriRandNumbers'!F634)))</f>
        <v>2.6371724464382975</v>
      </c>
      <c r="G640" s="30">
        <f>IF('5b.TriRandNumbers'!G634&lt;=G$1,G$4+SQRT(G$2*'5b.TriRandNumbers'!G634),G$6-SQRT(G$3*(1-'5b.TriRandNumbers'!G634)))</f>
        <v>4.564530988964064</v>
      </c>
      <c r="H640" s="35">
        <f>IF('5b.TriRandNumbers'!H634&lt;=H$1,H$4+SQRT(H$2*'5b.TriRandNumbers'!H634),H$6-SQRT(H$3*(1-'5b.TriRandNumbers'!H634)))</f>
        <v>14.493383397851749</v>
      </c>
      <c r="I640" s="34">
        <f>IF('5b.TriRandNumbers'!I634&lt;=I$1,I$4+SQRT(I$2*'5b.TriRandNumbers'!I634),I$6-SQRT(I$3*(1-'5b.TriRandNumbers'!I634)))</f>
        <v>9.3286432212070558</v>
      </c>
      <c r="J640" s="33">
        <f>IF('5b.TriRandNumbers'!J634&lt;=J$1,J$4+SQRT(J$2*'5b.TriRandNumbers'!J634),J$6-SQRT(J$3*(1-'5b.TriRandNumbers'!J634)))</f>
        <v>9.9262720689619659</v>
      </c>
      <c r="K640" s="32">
        <f>IF('5b.TriRandNumbers'!K634&lt;=K$1,K$4+SQRT(K$2*'5b.TriRandNumbers'!K634),K$6-SQRT(K$3*(1-'5b.TriRandNumbers'!K634)))</f>
        <v>10.423801314856263</v>
      </c>
      <c r="L640" s="31">
        <f>IF('5b.TriRandNumbers'!L634&lt;=L$1,L$4+SQRT(L$2*'5b.TriRandNumbers'!L634),L$6-SQRT(L$3*(1-'5b.TriRandNumbers'!L634)))</f>
        <v>9.231904120707533</v>
      </c>
      <c r="M640" s="30">
        <f>IF('5b.TriRandNumbers'!M634&lt;=M$1,M$4+SQRT(M$2*'5b.TriRandNumbers'!M634),M$6-SQRT(M$3*(1-'5b.TriRandNumbers'!M634)))</f>
        <v>12.68822713059269</v>
      </c>
      <c r="N640" s="35">
        <f>IF('5b.TriRandNumbers'!N634&lt;=N$1,N$4+SQRT(N$2*'5b.TriRandNumbers'!N634),N$6-SQRT(N$3*(1-'5b.TriRandNumbers'!N634)))</f>
        <v>10.10584781222788</v>
      </c>
      <c r="O640" s="34">
        <f>IF('5b.TriRandNumbers'!O634&lt;=O$1,O$4+SQRT(O$2*'5b.TriRandNumbers'!O634),O$6-SQRT(O$3*(1-'5b.TriRandNumbers'!O634)))</f>
        <v>9.8952313721847496</v>
      </c>
      <c r="P640" s="33">
        <f>IF('5b.TriRandNumbers'!P634&lt;=P$1,P$4+SQRT(P$2*'5b.TriRandNumbers'!P634),P$6-SQRT(P$3*(1-'5b.TriRandNumbers'!P634)))</f>
        <v>18.502788555576675</v>
      </c>
      <c r="Q640" s="32">
        <f>IF('5b.TriRandNumbers'!Q634&lt;=Q$1,Q$4+SQRT(Q$2*'5b.TriRandNumbers'!Q634),Q$6-SQRT(Q$3*(1-'5b.TriRandNumbers'!Q634)))</f>
        <v>13.112818305394786</v>
      </c>
      <c r="R640" s="31">
        <f>IF('5b.TriRandNumbers'!R634&lt;=R$1,R$4+SQRT(R$2*'5b.TriRandNumbers'!R634),R$6-SQRT(R$3*(1-'5b.TriRandNumbers'!R634)))</f>
        <v>16.519193652405768</v>
      </c>
      <c r="S640" s="30">
        <f>IF('5b.TriRandNumbers'!S634&lt;=S$1,S$4+SQRT(S$2*'5b.TriRandNumbers'!S634),S$6-SQRT(S$3*(1-'5b.TriRandNumbers'!S634)))</f>
        <v>19.378222791363143</v>
      </c>
      <c r="T640" s="35">
        <f>IF('5b.TriRandNumbers'!T634&lt;=T$1,T$4+SQRT(T$2*'5b.TriRandNumbers'!T634),T$6-SQRT(T$3*(1-'5b.TriRandNumbers'!T634)))</f>
        <v>5.9136565480952497</v>
      </c>
      <c r="U640" s="34">
        <f>IF('5b.TriRandNumbers'!U634&lt;=U$1,U$4+SQRT(U$2*'5b.TriRandNumbers'!U634),U$6-SQRT(U$3*(1-'5b.TriRandNumbers'!U634)))</f>
        <v>12.943843071589676</v>
      </c>
      <c r="V640" s="33">
        <f>IF('5b.TriRandNumbers'!V634&lt;=V$1,V$4+SQRT(V$2*'5b.TriRandNumbers'!V634),V$6-SQRT(V$3*(1-'5b.TriRandNumbers'!V634)))</f>
        <v>10.147058289257545</v>
      </c>
      <c r="W640" s="32">
        <f>IF('5b.TriRandNumbers'!W634&lt;=W$1,W$4+SQRT(W$2*'5b.TriRandNumbers'!W634),W$6-SQRT(W$3*(1-'5b.TriRandNumbers'!W634)))</f>
        <v>5.6811888167698754</v>
      </c>
      <c r="X640" s="31">
        <f>IF('5b.TriRandNumbers'!X634&lt;=X$1,X$4+SQRT(X$2*'5b.TriRandNumbers'!X634),X$6-SQRT(X$3*(1-'5b.TriRandNumbers'!X634)))</f>
        <v>8.439558454788763</v>
      </c>
      <c r="Y640" s="30">
        <f>IF('5b.TriRandNumbers'!Y634&lt;=Y$1,Y$4+SQRT(Y$2*'5b.TriRandNumbers'!Y634),Y$6-SQRT(Y$3*(1-'5b.TriRandNumbers'!Y634)))</f>
        <v>13.832631250534646</v>
      </c>
    </row>
    <row r="641" spans="2:25" hidden="1" x14ac:dyDescent="0.25">
      <c r="B641" s="35">
        <f>IF('5b.TriRandNumbers'!B635&lt;=B$1,B$4+SQRT(B$2*'5b.TriRandNumbers'!B635),B$6-SQRT(B$3*(1-'5b.TriRandNumbers'!B635)))</f>
        <v>4.0646791151905592</v>
      </c>
      <c r="C641" s="34">
        <f>IF('5b.TriRandNumbers'!C635&lt;=C$1,C$4+SQRT(C$2*'5b.TriRandNumbers'!C635),C$6-SQRT(C$3*(1-'5b.TriRandNumbers'!C635)))</f>
        <v>3.8593970840083416</v>
      </c>
      <c r="D641" s="33">
        <f>IF('5b.TriRandNumbers'!D635&lt;=D$1,D$4+SQRT(D$2*'5b.TriRandNumbers'!D635),D$6-SQRT(D$3*(1-'5b.TriRandNumbers'!D635)))</f>
        <v>5.6348426741186266</v>
      </c>
      <c r="E641" s="32">
        <f>IF('5b.TriRandNumbers'!E635&lt;=E$1,E$4+SQRT(E$2*'5b.TriRandNumbers'!E635),E$6-SQRT(E$3*(1-'5b.TriRandNumbers'!E635)))</f>
        <v>4.2168163533231198</v>
      </c>
      <c r="F641" s="31">
        <f>IF('5b.TriRandNumbers'!F635&lt;=F$1,F$4+SQRT(F$2*'5b.TriRandNumbers'!F635),F$6-SQRT(F$3*(1-'5b.TriRandNumbers'!F635)))</f>
        <v>1.6972512621113702</v>
      </c>
      <c r="G641" s="30">
        <f>IF('5b.TriRandNumbers'!G635&lt;=G$1,G$4+SQRT(G$2*'5b.TriRandNumbers'!G635),G$6-SQRT(G$3*(1-'5b.TriRandNumbers'!G635)))</f>
        <v>2.927545242888927</v>
      </c>
      <c r="H641" s="35">
        <f>IF('5b.TriRandNumbers'!H635&lt;=H$1,H$4+SQRT(H$2*'5b.TriRandNumbers'!H635),H$6-SQRT(H$3*(1-'5b.TriRandNumbers'!H635)))</f>
        <v>11.588837120132029</v>
      </c>
      <c r="I641" s="34">
        <f>IF('5b.TriRandNumbers'!I635&lt;=I$1,I$4+SQRT(I$2*'5b.TriRandNumbers'!I635),I$6-SQRT(I$3*(1-'5b.TriRandNumbers'!I635)))</f>
        <v>15.582087065610896</v>
      </c>
      <c r="J641" s="33">
        <f>IF('5b.TriRandNumbers'!J635&lt;=J$1,J$4+SQRT(J$2*'5b.TriRandNumbers'!J635),J$6-SQRT(J$3*(1-'5b.TriRandNumbers'!J635)))</f>
        <v>11.154114282755167</v>
      </c>
      <c r="K641" s="32">
        <f>IF('5b.TriRandNumbers'!K635&lt;=K$1,K$4+SQRT(K$2*'5b.TriRandNumbers'!K635),K$6-SQRT(K$3*(1-'5b.TriRandNumbers'!K635)))</f>
        <v>17.135507085436011</v>
      </c>
      <c r="L641" s="31">
        <f>IF('5b.TriRandNumbers'!L635&lt;=L$1,L$4+SQRT(L$2*'5b.TriRandNumbers'!L635),L$6-SQRT(L$3*(1-'5b.TriRandNumbers'!L635)))</f>
        <v>7.9075450566385577</v>
      </c>
      <c r="M641" s="30">
        <f>IF('5b.TriRandNumbers'!M635&lt;=M$1,M$4+SQRT(M$2*'5b.TriRandNumbers'!M635),M$6-SQRT(M$3*(1-'5b.TriRandNumbers'!M635)))</f>
        <v>13.228505483982399</v>
      </c>
      <c r="N641" s="35">
        <f>IF('5b.TriRandNumbers'!N635&lt;=N$1,N$4+SQRT(N$2*'5b.TriRandNumbers'!N635),N$6-SQRT(N$3*(1-'5b.TriRandNumbers'!N635)))</f>
        <v>10.755634500316258</v>
      </c>
      <c r="O641" s="34">
        <f>IF('5b.TriRandNumbers'!O635&lt;=O$1,O$4+SQRT(O$2*'5b.TriRandNumbers'!O635),O$6-SQRT(O$3*(1-'5b.TriRandNumbers'!O635)))</f>
        <v>14.445669779341152</v>
      </c>
      <c r="P641" s="33">
        <f>IF('5b.TriRandNumbers'!P635&lt;=P$1,P$4+SQRT(P$2*'5b.TriRandNumbers'!P635),P$6-SQRT(P$3*(1-'5b.TriRandNumbers'!P635)))</f>
        <v>13.060352967211983</v>
      </c>
      <c r="Q641" s="32">
        <f>IF('5b.TriRandNumbers'!Q635&lt;=Q$1,Q$4+SQRT(Q$2*'5b.TriRandNumbers'!Q635),Q$6-SQRT(Q$3*(1-'5b.TriRandNumbers'!Q635)))</f>
        <v>7.4065274407370376</v>
      </c>
      <c r="R641" s="31">
        <f>IF('5b.TriRandNumbers'!R635&lt;=R$1,R$4+SQRT(R$2*'5b.TriRandNumbers'!R635),R$6-SQRT(R$3*(1-'5b.TriRandNumbers'!R635)))</f>
        <v>15.890570191137352</v>
      </c>
      <c r="S641" s="30">
        <f>IF('5b.TriRandNumbers'!S635&lt;=S$1,S$4+SQRT(S$2*'5b.TriRandNumbers'!S635),S$6-SQRT(S$3*(1-'5b.TriRandNumbers'!S635)))</f>
        <v>9.5127889147970723</v>
      </c>
      <c r="T641" s="35">
        <f>IF('5b.TriRandNumbers'!T635&lt;=T$1,T$4+SQRT(T$2*'5b.TriRandNumbers'!T635),T$6-SQRT(T$3*(1-'5b.TriRandNumbers'!T635)))</f>
        <v>7.2764077377785918</v>
      </c>
      <c r="U641" s="34">
        <f>IF('5b.TriRandNumbers'!U635&lt;=U$1,U$4+SQRT(U$2*'5b.TriRandNumbers'!U635),U$6-SQRT(U$3*(1-'5b.TriRandNumbers'!U635)))</f>
        <v>19.835361237255249</v>
      </c>
      <c r="V641" s="33">
        <f>IF('5b.TriRandNumbers'!V635&lt;=V$1,V$4+SQRT(V$2*'5b.TriRandNumbers'!V635),V$6-SQRT(V$3*(1-'5b.TriRandNumbers'!V635)))</f>
        <v>9.3610205617454696</v>
      </c>
      <c r="W641" s="32">
        <f>IF('5b.TriRandNumbers'!W635&lt;=W$1,W$4+SQRT(W$2*'5b.TriRandNumbers'!W635),W$6-SQRT(W$3*(1-'5b.TriRandNumbers'!W635)))</f>
        <v>10.929861775353379</v>
      </c>
      <c r="X641" s="31">
        <f>IF('5b.TriRandNumbers'!X635&lt;=X$1,X$4+SQRT(X$2*'5b.TriRandNumbers'!X635),X$6-SQRT(X$3*(1-'5b.TriRandNumbers'!X635)))</f>
        <v>8.2673019263050733</v>
      </c>
      <c r="Y641" s="30">
        <f>IF('5b.TriRandNumbers'!Y635&lt;=Y$1,Y$4+SQRT(Y$2*'5b.TriRandNumbers'!Y635),Y$6-SQRT(Y$3*(1-'5b.TriRandNumbers'!Y635)))</f>
        <v>11.127969091014631</v>
      </c>
    </row>
    <row r="642" spans="2:25" hidden="1" x14ac:dyDescent="0.25">
      <c r="B642" s="35">
        <f>IF('5b.TriRandNumbers'!B636&lt;=B$1,B$4+SQRT(B$2*'5b.TriRandNumbers'!B636),B$6-SQRT(B$3*(1-'5b.TriRandNumbers'!B636)))</f>
        <v>4.9075478877991214</v>
      </c>
      <c r="C642" s="34">
        <f>IF('5b.TriRandNumbers'!C636&lt;=C$1,C$4+SQRT(C$2*'5b.TriRandNumbers'!C636),C$6-SQRT(C$3*(1-'5b.TriRandNumbers'!C636)))</f>
        <v>1.8636636116825951</v>
      </c>
      <c r="D642" s="33">
        <f>IF('5b.TriRandNumbers'!D636&lt;=D$1,D$4+SQRT(D$2*'5b.TriRandNumbers'!D636),D$6-SQRT(D$3*(1-'5b.TriRandNumbers'!D636)))</f>
        <v>5.1875587396924852</v>
      </c>
      <c r="E642" s="32">
        <f>IF('5b.TriRandNumbers'!E636&lt;=E$1,E$4+SQRT(E$2*'5b.TriRandNumbers'!E636),E$6-SQRT(E$3*(1-'5b.TriRandNumbers'!E636)))</f>
        <v>4.0137810877057989</v>
      </c>
      <c r="F642" s="31">
        <f>IF('5b.TriRandNumbers'!F636&lt;=F$1,F$4+SQRT(F$2*'5b.TriRandNumbers'!F636),F$6-SQRT(F$3*(1-'5b.TriRandNumbers'!F636)))</f>
        <v>2.2481747474771412</v>
      </c>
      <c r="G642" s="30">
        <f>IF('5b.TriRandNumbers'!G636&lt;=G$1,G$4+SQRT(G$2*'5b.TriRandNumbers'!G636),G$6-SQRT(G$3*(1-'5b.TriRandNumbers'!G636)))</f>
        <v>3.5927860696734051</v>
      </c>
      <c r="H642" s="35">
        <f>IF('5b.TriRandNumbers'!H636&lt;=H$1,H$4+SQRT(H$2*'5b.TriRandNumbers'!H636),H$6-SQRT(H$3*(1-'5b.TriRandNumbers'!H636)))</f>
        <v>14.382512867729503</v>
      </c>
      <c r="I642" s="34">
        <f>IF('5b.TriRandNumbers'!I636&lt;=I$1,I$4+SQRT(I$2*'5b.TriRandNumbers'!I636),I$6-SQRT(I$3*(1-'5b.TriRandNumbers'!I636)))</f>
        <v>16.336878712865161</v>
      </c>
      <c r="J642" s="33">
        <f>IF('5b.TriRandNumbers'!J636&lt;=J$1,J$4+SQRT(J$2*'5b.TriRandNumbers'!J636),J$6-SQRT(J$3*(1-'5b.TriRandNumbers'!J636)))</f>
        <v>15.671829143307789</v>
      </c>
      <c r="K642" s="32">
        <f>IF('5b.TriRandNumbers'!K636&lt;=K$1,K$4+SQRT(K$2*'5b.TriRandNumbers'!K636),K$6-SQRT(K$3*(1-'5b.TriRandNumbers'!K636)))</f>
        <v>12.297686832212289</v>
      </c>
      <c r="L642" s="31">
        <f>IF('5b.TriRandNumbers'!L636&lt;=L$1,L$4+SQRT(L$2*'5b.TriRandNumbers'!L636),L$6-SQRT(L$3*(1-'5b.TriRandNumbers'!L636)))</f>
        <v>16.076250020197708</v>
      </c>
      <c r="M642" s="30">
        <f>IF('5b.TriRandNumbers'!M636&lt;=M$1,M$4+SQRT(M$2*'5b.TriRandNumbers'!M636),M$6-SQRT(M$3*(1-'5b.TriRandNumbers'!M636)))</f>
        <v>16.702229454786337</v>
      </c>
      <c r="N642" s="35">
        <f>IF('5b.TriRandNumbers'!N636&lt;=N$1,N$4+SQRT(N$2*'5b.TriRandNumbers'!N636),N$6-SQRT(N$3*(1-'5b.TriRandNumbers'!N636)))</f>
        <v>6.5405233255089348</v>
      </c>
      <c r="O642" s="34">
        <f>IF('5b.TriRandNumbers'!O636&lt;=O$1,O$4+SQRT(O$2*'5b.TriRandNumbers'!O636),O$6-SQRT(O$3*(1-'5b.TriRandNumbers'!O636)))</f>
        <v>6.3044670238168559</v>
      </c>
      <c r="P642" s="33">
        <f>IF('5b.TriRandNumbers'!P636&lt;=P$1,P$4+SQRT(P$2*'5b.TriRandNumbers'!P636),P$6-SQRT(P$3*(1-'5b.TriRandNumbers'!P636)))</f>
        <v>6.3544442137210613</v>
      </c>
      <c r="Q642" s="32">
        <f>IF('5b.TriRandNumbers'!Q636&lt;=Q$1,Q$4+SQRT(Q$2*'5b.TriRandNumbers'!Q636),Q$6-SQRT(Q$3*(1-'5b.TriRandNumbers'!Q636)))</f>
        <v>14.600641485329295</v>
      </c>
      <c r="R642" s="31">
        <f>IF('5b.TriRandNumbers'!R636&lt;=R$1,R$4+SQRT(R$2*'5b.TriRandNumbers'!R636),R$6-SQRT(R$3*(1-'5b.TriRandNumbers'!R636)))</f>
        <v>8.9253442768751778</v>
      </c>
      <c r="S642" s="30">
        <f>IF('5b.TriRandNumbers'!S636&lt;=S$1,S$4+SQRT(S$2*'5b.TriRandNumbers'!S636),S$6-SQRT(S$3*(1-'5b.TriRandNumbers'!S636)))</f>
        <v>7.0448472052076045</v>
      </c>
      <c r="T642" s="35">
        <f>IF('5b.TriRandNumbers'!T636&lt;=T$1,T$4+SQRT(T$2*'5b.TriRandNumbers'!T636),T$6-SQRT(T$3*(1-'5b.TriRandNumbers'!T636)))</f>
        <v>10.946288378346523</v>
      </c>
      <c r="U642" s="34">
        <f>IF('5b.TriRandNumbers'!U636&lt;=U$1,U$4+SQRT(U$2*'5b.TriRandNumbers'!U636),U$6-SQRT(U$3*(1-'5b.TriRandNumbers'!U636)))</f>
        <v>14.544494003230255</v>
      </c>
      <c r="V642" s="33">
        <f>IF('5b.TriRandNumbers'!V636&lt;=V$1,V$4+SQRT(V$2*'5b.TriRandNumbers'!V636),V$6-SQRT(V$3*(1-'5b.TriRandNumbers'!V636)))</f>
        <v>8.9619348518081274</v>
      </c>
      <c r="W642" s="32">
        <f>IF('5b.TriRandNumbers'!W636&lt;=W$1,W$4+SQRT(W$2*'5b.TriRandNumbers'!W636),W$6-SQRT(W$3*(1-'5b.TriRandNumbers'!W636)))</f>
        <v>12.718108632753477</v>
      </c>
      <c r="X642" s="31">
        <f>IF('5b.TriRandNumbers'!X636&lt;=X$1,X$4+SQRT(X$2*'5b.TriRandNumbers'!X636),X$6-SQRT(X$3*(1-'5b.TriRandNumbers'!X636)))</f>
        <v>9.6901833785502376</v>
      </c>
      <c r="Y642" s="30">
        <f>IF('5b.TriRandNumbers'!Y636&lt;=Y$1,Y$4+SQRT(Y$2*'5b.TriRandNumbers'!Y636),Y$6-SQRT(Y$3*(1-'5b.TriRandNumbers'!Y636)))</f>
        <v>12.026287460297597</v>
      </c>
    </row>
    <row r="643" spans="2:25" hidden="1" x14ac:dyDescent="0.25">
      <c r="B643" s="35">
        <f>IF('5b.TriRandNumbers'!B637&lt;=B$1,B$4+SQRT(B$2*'5b.TriRandNumbers'!B637),B$6-SQRT(B$3*(1-'5b.TriRandNumbers'!B637)))</f>
        <v>4.3880242512623449</v>
      </c>
      <c r="C643" s="34">
        <f>IF('5b.TriRandNumbers'!C637&lt;=C$1,C$4+SQRT(C$2*'5b.TriRandNumbers'!C637),C$6-SQRT(C$3*(1-'5b.TriRandNumbers'!C637)))</f>
        <v>3.3222238495169094</v>
      </c>
      <c r="D643" s="33">
        <f>IF('5b.TriRandNumbers'!D637&lt;=D$1,D$4+SQRT(D$2*'5b.TriRandNumbers'!D637),D$6-SQRT(D$3*(1-'5b.TriRandNumbers'!D637)))</f>
        <v>4.6383389405710309</v>
      </c>
      <c r="E643" s="32">
        <f>IF('5b.TriRandNumbers'!E637&lt;=E$1,E$4+SQRT(E$2*'5b.TriRandNumbers'!E637),E$6-SQRT(E$3*(1-'5b.TriRandNumbers'!E637)))</f>
        <v>4.5312249824669442</v>
      </c>
      <c r="F643" s="31">
        <f>IF('5b.TriRandNumbers'!F637&lt;=F$1,F$4+SQRT(F$2*'5b.TriRandNumbers'!F637),F$6-SQRT(F$3*(1-'5b.TriRandNumbers'!F637)))</f>
        <v>2.3191505807580977</v>
      </c>
      <c r="G643" s="30">
        <f>IF('5b.TriRandNumbers'!G637&lt;=G$1,G$4+SQRT(G$2*'5b.TriRandNumbers'!G637),G$6-SQRT(G$3*(1-'5b.TriRandNumbers'!G637)))</f>
        <v>4.4493020637781369</v>
      </c>
      <c r="H643" s="35">
        <f>IF('5b.TriRandNumbers'!H637&lt;=H$1,H$4+SQRT(H$2*'5b.TriRandNumbers'!H637),H$6-SQRT(H$3*(1-'5b.TriRandNumbers'!H637)))</f>
        <v>12.309211145023816</v>
      </c>
      <c r="I643" s="34">
        <f>IF('5b.TriRandNumbers'!I637&lt;=I$1,I$4+SQRT(I$2*'5b.TriRandNumbers'!I637),I$6-SQRT(I$3*(1-'5b.TriRandNumbers'!I637)))</f>
        <v>14.843947389872261</v>
      </c>
      <c r="J643" s="33">
        <f>IF('5b.TriRandNumbers'!J637&lt;=J$1,J$4+SQRT(J$2*'5b.TriRandNumbers'!J637),J$6-SQRT(J$3*(1-'5b.TriRandNumbers'!J637)))</f>
        <v>14.304743267254675</v>
      </c>
      <c r="K643" s="32">
        <f>IF('5b.TriRandNumbers'!K637&lt;=K$1,K$4+SQRT(K$2*'5b.TriRandNumbers'!K637),K$6-SQRT(K$3*(1-'5b.TriRandNumbers'!K637)))</f>
        <v>8.9793178458578939</v>
      </c>
      <c r="L643" s="31">
        <f>IF('5b.TriRandNumbers'!L637&lt;=L$1,L$4+SQRT(L$2*'5b.TriRandNumbers'!L637),L$6-SQRT(L$3*(1-'5b.TriRandNumbers'!L637)))</f>
        <v>11.509129666560513</v>
      </c>
      <c r="M643" s="30">
        <f>IF('5b.TriRandNumbers'!M637&lt;=M$1,M$4+SQRT(M$2*'5b.TriRandNumbers'!M637),M$6-SQRT(M$3*(1-'5b.TriRandNumbers'!M637)))</f>
        <v>9.9860910332371216</v>
      </c>
      <c r="N643" s="35">
        <f>IF('5b.TriRandNumbers'!N637&lt;=N$1,N$4+SQRT(N$2*'5b.TriRandNumbers'!N637),N$6-SQRT(N$3*(1-'5b.TriRandNumbers'!N637)))</f>
        <v>8.5403820069823944</v>
      </c>
      <c r="O643" s="34">
        <f>IF('5b.TriRandNumbers'!O637&lt;=O$1,O$4+SQRT(O$2*'5b.TriRandNumbers'!O637),O$6-SQRT(O$3*(1-'5b.TriRandNumbers'!O637)))</f>
        <v>9.2190460833607588</v>
      </c>
      <c r="P643" s="33">
        <f>IF('5b.TriRandNumbers'!P637&lt;=P$1,P$4+SQRT(P$2*'5b.TriRandNumbers'!P637),P$6-SQRT(P$3*(1-'5b.TriRandNumbers'!P637)))</f>
        <v>16.055157361734341</v>
      </c>
      <c r="Q643" s="32">
        <f>IF('5b.TriRandNumbers'!Q637&lt;=Q$1,Q$4+SQRT(Q$2*'5b.TriRandNumbers'!Q637),Q$6-SQRT(Q$3*(1-'5b.TriRandNumbers'!Q637)))</f>
        <v>14.069431062934161</v>
      </c>
      <c r="R643" s="31">
        <f>IF('5b.TriRandNumbers'!R637&lt;=R$1,R$4+SQRT(R$2*'5b.TriRandNumbers'!R637),R$6-SQRT(R$3*(1-'5b.TriRandNumbers'!R637)))</f>
        <v>12.221602038177021</v>
      </c>
      <c r="S643" s="30">
        <f>IF('5b.TriRandNumbers'!S637&lt;=S$1,S$4+SQRT(S$2*'5b.TriRandNumbers'!S637),S$6-SQRT(S$3*(1-'5b.TriRandNumbers'!S637)))</f>
        <v>14.040651999751205</v>
      </c>
      <c r="T643" s="35">
        <f>IF('5b.TriRandNumbers'!T637&lt;=T$1,T$4+SQRT(T$2*'5b.TriRandNumbers'!T637),T$6-SQRT(T$3*(1-'5b.TriRandNumbers'!T637)))</f>
        <v>7.7273392980742264</v>
      </c>
      <c r="U643" s="34">
        <f>IF('5b.TriRandNumbers'!U637&lt;=U$1,U$4+SQRT(U$2*'5b.TriRandNumbers'!U637),U$6-SQRT(U$3*(1-'5b.TriRandNumbers'!U637)))</f>
        <v>5.711837489145414</v>
      </c>
      <c r="V643" s="33">
        <f>IF('5b.TriRandNumbers'!V637&lt;=V$1,V$4+SQRT(V$2*'5b.TriRandNumbers'!V637),V$6-SQRT(V$3*(1-'5b.TriRandNumbers'!V637)))</f>
        <v>17.767660636666776</v>
      </c>
      <c r="W643" s="32">
        <f>IF('5b.TriRandNumbers'!W637&lt;=W$1,W$4+SQRT(W$2*'5b.TriRandNumbers'!W637),W$6-SQRT(W$3*(1-'5b.TriRandNumbers'!W637)))</f>
        <v>12.497551329876931</v>
      </c>
      <c r="X643" s="31">
        <f>IF('5b.TriRandNumbers'!X637&lt;=X$1,X$4+SQRT(X$2*'5b.TriRandNumbers'!X637),X$6-SQRT(X$3*(1-'5b.TriRandNumbers'!X637)))</f>
        <v>10.435640295767346</v>
      </c>
      <c r="Y643" s="30">
        <f>IF('5b.TriRandNumbers'!Y637&lt;=Y$1,Y$4+SQRT(Y$2*'5b.TriRandNumbers'!Y637),Y$6-SQRT(Y$3*(1-'5b.TriRandNumbers'!Y637)))</f>
        <v>10.798600124852928</v>
      </c>
    </row>
    <row r="644" spans="2:25" hidden="1" x14ac:dyDescent="0.25">
      <c r="B644" s="35">
        <f>IF('5b.TriRandNumbers'!B638&lt;=B$1,B$4+SQRT(B$2*'5b.TriRandNumbers'!B638),B$6-SQRT(B$3*(1-'5b.TriRandNumbers'!B638)))</f>
        <v>4.2638254456694495</v>
      </c>
      <c r="C644" s="34">
        <f>IF('5b.TriRandNumbers'!C638&lt;=C$1,C$4+SQRT(C$2*'5b.TriRandNumbers'!C638),C$6-SQRT(C$3*(1-'5b.TriRandNumbers'!C638)))</f>
        <v>1.8097856056724324</v>
      </c>
      <c r="D644" s="33">
        <f>IF('5b.TriRandNumbers'!D638&lt;=D$1,D$4+SQRT(D$2*'5b.TriRandNumbers'!D638),D$6-SQRT(D$3*(1-'5b.TriRandNumbers'!D638)))</f>
        <v>6.2310730375220045</v>
      </c>
      <c r="E644" s="32">
        <f>IF('5b.TriRandNumbers'!E638&lt;=E$1,E$4+SQRT(E$2*'5b.TriRandNumbers'!E638),E$6-SQRT(E$3*(1-'5b.TriRandNumbers'!E638)))</f>
        <v>3.7661779574930341</v>
      </c>
      <c r="F644" s="31">
        <f>IF('5b.TriRandNumbers'!F638&lt;=F$1,F$4+SQRT(F$2*'5b.TriRandNumbers'!F638),F$6-SQRT(F$3*(1-'5b.TriRandNumbers'!F638)))</f>
        <v>2.5990192347076664</v>
      </c>
      <c r="G644" s="30">
        <f>IF('5b.TriRandNumbers'!G638&lt;=G$1,G$4+SQRT(G$2*'5b.TriRandNumbers'!G638),G$6-SQRT(G$3*(1-'5b.TriRandNumbers'!G638)))</f>
        <v>2.2804119690588136</v>
      </c>
      <c r="H644" s="35">
        <f>IF('5b.TriRandNumbers'!H638&lt;=H$1,H$4+SQRT(H$2*'5b.TriRandNumbers'!H638),H$6-SQRT(H$3*(1-'5b.TriRandNumbers'!H638)))</f>
        <v>8.5484631902313577</v>
      </c>
      <c r="I644" s="34">
        <f>IF('5b.TriRandNumbers'!I638&lt;=I$1,I$4+SQRT(I$2*'5b.TriRandNumbers'!I638),I$6-SQRT(I$3*(1-'5b.TriRandNumbers'!I638)))</f>
        <v>8.9138944292277493</v>
      </c>
      <c r="J644" s="33">
        <f>IF('5b.TriRandNumbers'!J638&lt;=J$1,J$4+SQRT(J$2*'5b.TriRandNumbers'!J638),J$6-SQRT(J$3*(1-'5b.TriRandNumbers'!J638)))</f>
        <v>10.281440025941373</v>
      </c>
      <c r="K644" s="32">
        <f>IF('5b.TriRandNumbers'!K638&lt;=K$1,K$4+SQRT(K$2*'5b.TriRandNumbers'!K638),K$6-SQRT(K$3*(1-'5b.TriRandNumbers'!K638)))</f>
        <v>17.596595145225777</v>
      </c>
      <c r="L644" s="31">
        <f>IF('5b.TriRandNumbers'!L638&lt;=L$1,L$4+SQRT(L$2*'5b.TriRandNumbers'!L638),L$6-SQRT(L$3*(1-'5b.TriRandNumbers'!L638)))</f>
        <v>14.563849377044574</v>
      </c>
      <c r="M644" s="30">
        <f>IF('5b.TriRandNumbers'!M638&lt;=M$1,M$4+SQRT(M$2*'5b.TriRandNumbers'!M638),M$6-SQRT(M$3*(1-'5b.TriRandNumbers'!M638)))</f>
        <v>9.875526418079053</v>
      </c>
      <c r="N644" s="35">
        <f>IF('5b.TriRandNumbers'!N638&lt;=N$1,N$4+SQRT(N$2*'5b.TriRandNumbers'!N638),N$6-SQRT(N$3*(1-'5b.TriRandNumbers'!N638)))</f>
        <v>17.211173293845462</v>
      </c>
      <c r="O644" s="34">
        <f>IF('5b.TriRandNumbers'!O638&lt;=O$1,O$4+SQRT(O$2*'5b.TriRandNumbers'!O638),O$6-SQRT(O$3*(1-'5b.TriRandNumbers'!O638)))</f>
        <v>11.438345166741779</v>
      </c>
      <c r="P644" s="33">
        <f>IF('5b.TriRandNumbers'!P638&lt;=P$1,P$4+SQRT(P$2*'5b.TriRandNumbers'!P638),P$6-SQRT(P$3*(1-'5b.TriRandNumbers'!P638)))</f>
        <v>9.5088462077569922</v>
      </c>
      <c r="Q644" s="32">
        <f>IF('5b.TriRandNumbers'!Q638&lt;=Q$1,Q$4+SQRT(Q$2*'5b.TriRandNumbers'!Q638),Q$6-SQRT(Q$3*(1-'5b.TriRandNumbers'!Q638)))</f>
        <v>9.5548998330510226</v>
      </c>
      <c r="R644" s="31">
        <f>IF('5b.TriRandNumbers'!R638&lt;=R$1,R$4+SQRT(R$2*'5b.TriRandNumbers'!R638),R$6-SQRT(R$3*(1-'5b.TriRandNumbers'!R638)))</f>
        <v>15.80053205668521</v>
      </c>
      <c r="S644" s="30">
        <f>IF('5b.TriRandNumbers'!S638&lt;=S$1,S$4+SQRT(S$2*'5b.TriRandNumbers'!S638),S$6-SQRT(S$3*(1-'5b.TriRandNumbers'!S638)))</f>
        <v>18.929601771277312</v>
      </c>
      <c r="T644" s="35">
        <f>IF('5b.TriRandNumbers'!T638&lt;=T$1,T$4+SQRT(T$2*'5b.TriRandNumbers'!T638),T$6-SQRT(T$3*(1-'5b.TriRandNumbers'!T638)))</f>
        <v>14.673115896377752</v>
      </c>
      <c r="U644" s="34">
        <f>IF('5b.TriRandNumbers'!U638&lt;=U$1,U$4+SQRT(U$2*'5b.TriRandNumbers'!U638),U$6-SQRT(U$3*(1-'5b.TriRandNumbers'!U638)))</f>
        <v>12.924053196013588</v>
      </c>
      <c r="V644" s="33">
        <f>IF('5b.TriRandNumbers'!V638&lt;=V$1,V$4+SQRT(V$2*'5b.TriRandNumbers'!V638),V$6-SQRT(V$3*(1-'5b.TriRandNumbers'!V638)))</f>
        <v>5.9984870590722785</v>
      </c>
      <c r="W644" s="32">
        <f>IF('5b.TriRandNumbers'!W638&lt;=W$1,W$4+SQRT(W$2*'5b.TriRandNumbers'!W638),W$6-SQRT(W$3*(1-'5b.TriRandNumbers'!W638)))</f>
        <v>14.979782394151336</v>
      </c>
      <c r="X644" s="31">
        <f>IF('5b.TriRandNumbers'!X638&lt;=X$1,X$4+SQRT(X$2*'5b.TriRandNumbers'!X638),X$6-SQRT(X$3*(1-'5b.TriRandNumbers'!X638)))</f>
        <v>6.6608717003214046</v>
      </c>
      <c r="Y644" s="30">
        <f>IF('5b.TriRandNumbers'!Y638&lt;=Y$1,Y$4+SQRT(Y$2*'5b.TriRandNumbers'!Y638),Y$6-SQRT(Y$3*(1-'5b.TriRandNumbers'!Y638)))</f>
        <v>9.0436299666325421</v>
      </c>
    </row>
    <row r="645" spans="2:25" hidden="1" x14ac:dyDescent="0.25">
      <c r="B645" s="35">
        <f>IF('5b.TriRandNumbers'!B639&lt;=B$1,B$4+SQRT(B$2*'5b.TriRandNumbers'!B639),B$6-SQRT(B$3*(1-'5b.TriRandNumbers'!B639)))</f>
        <v>4.6844361396677616</v>
      </c>
      <c r="C645" s="34">
        <f>IF('5b.TriRandNumbers'!C639&lt;=C$1,C$4+SQRT(C$2*'5b.TriRandNumbers'!C639),C$6-SQRT(C$3*(1-'5b.TriRandNumbers'!C639)))</f>
        <v>1.4605744223479094</v>
      </c>
      <c r="D645" s="33">
        <f>IF('5b.TriRandNumbers'!D639&lt;=D$1,D$4+SQRT(D$2*'5b.TriRandNumbers'!D639),D$6-SQRT(D$3*(1-'5b.TriRandNumbers'!D639)))</f>
        <v>6.5619020663265113</v>
      </c>
      <c r="E645" s="32">
        <f>IF('5b.TriRandNumbers'!E639&lt;=E$1,E$4+SQRT(E$2*'5b.TriRandNumbers'!E639),E$6-SQRT(E$3*(1-'5b.TriRandNumbers'!E639)))</f>
        <v>3.896224903716869</v>
      </c>
      <c r="F645" s="31">
        <f>IF('5b.TriRandNumbers'!F639&lt;=F$1,F$4+SQRT(F$2*'5b.TriRandNumbers'!F639),F$6-SQRT(F$3*(1-'5b.TriRandNumbers'!F639)))</f>
        <v>1.8840672762336821</v>
      </c>
      <c r="G645" s="30">
        <f>IF('5b.TriRandNumbers'!G639&lt;=G$1,G$4+SQRT(G$2*'5b.TriRandNumbers'!G639),G$6-SQRT(G$3*(1-'5b.TriRandNumbers'!G639)))</f>
        <v>2.7836012939360564</v>
      </c>
      <c r="H645" s="35">
        <f>IF('5b.TriRandNumbers'!H639&lt;=H$1,H$4+SQRT(H$2*'5b.TriRandNumbers'!H639),H$6-SQRT(H$3*(1-'5b.TriRandNumbers'!H639)))</f>
        <v>18.678118907052479</v>
      </c>
      <c r="I645" s="34">
        <f>IF('5b.TriRandNumbers'!I639&lt;=I$1,I$4+SQRT(I$2*'5b.TriRandNumbers'!I639),I$6-SQRT(I$3*(1-'5b.TriRandNumbers'!I639)))</f>
        <v>13.429731448930031</v>
      </c>
      <c r="J645" s="33">
        <f>IF('5b.TriRandNumbers'!J639&lt;=J$1,J$4+SQRT(J$2*'5b.TriRandNumbers'!J639),J$6-SQRT(J$3*(1-'5b.TriRandNumbers'!J639)))</f>
        <v>10.260712379612926</v>
      </c>
      <c r="K645" s="32">
        <f>IF('5b.TriRandNumbers'!K639&lt;=K$1,K$4+SQRT(K$2*'5b.TriRandNumbers'!K639),K$6-SQRT(K$3*(1-'5b.TriRandNumbers'!K639)))</f>
        <v>13.609353840094538</v>
      </c>
      <c r="L645" s="31">
        <f>IF('5b.TriRandNumbers'!L639&lt;=L$1,L$4+SQRT(L$2*'5b.TriRandNumbers'!L639),L$6-SQRT(L$3*(1-'5b.TriRandNumbers'!L639)))</f>
        <v>11.427382932620528</v>
      </c>
      <c r="M645" s="30">
        <f>IF('5b.TriRandNumbers'!M639&lt;=M$1,M$4+SQRT(M$2*'5b.TriRandNumbers'!M639),M$6-SQRT(M$3*(1-'5b.TriRandNumbers'!M639)))</f>
        <v>8.657260808973998</v>
      </c>
      <c r="N645" s="35">
        <f>IF('5b.TriRandNumbers'!N639&lt;=N$1,N$4+SQRT(N$2*'5b.TriRandNumbers'!N639),N$6-SQRT(N$3*(1-'5b.TriRandNumbers'!N639)))</f>
        <v>7.042918534974989</v>
      </c>
      <c r="O645" s="34">
        <f>IF('5b.TriRandNumbers'!O639&lt;=O$1,O$4+SQRT(O$2*'5b.TriRandNumbers'!O639),O$6-SQRT(O$3*(1-'5b.TriRandNumbers'!O639)))</f>
        <v>13.719910398461709</v>
      </c>
      <c r="P645" s="33">
        <f>IF('5b.TriRandNumbers'!P639&lt;=P$1,P$4+SQRT(P$2*'5b.TriRandNumbers'!P639),P$6-SQRT(P$3*(1-'5b.TriRandNumbers'!P639)))</f>
        <v>8.8482894563179606</v>
      </c>
      <c r="Q645" s="32">
        <f>IF('5b.TriRandNumbers'!Q639&lt;=Q$1,Q$4+SQRT(Q$2*'5b.TriRandNumbers'!Q639),Q$6-SQRT(Q$3*(1-'5b.TriRandNumbers'!Q639)))</f>
        <v>17.553071116105308</v>
      </c>
      <c r="R645" s="31">
        <f>IF('5b.TriRandNumbers'!R639&lt;=R$1,R$4+SQRT(R$2*'5b.TriRandNumbers'!R639),R$6-SQRT(R$3*(1-'5b.TriRandNumbers'!R639)))</f>
        <v>15.407157533399669</v>
      </c>
      <c r="S645" s="30">
        <f>IF('5b.TriRandNumbers'!S639&lt;=S$1,S$4+SQRT(S$2*'5b.TriRandNumbers'!S639),S$6-SQRT(S$3*(1-'5b.TriRandNumbers'!S639)))</f>
        <v>9.1402689513836126</v>
      </c>
      <c r="T645" s="35">
        <f>IF('5b.TriRandNumbers'!T639&lt;=T$1,T$4+SQRT(T$2*'5b.TriRandNumbers'!T639),T$6-SQRT(T$3*(1-'5b.TriRandNumbers'!T639)))</f>
        <v>10.528956263165597</v>
      </c>
      <c r="U645" s="34">
        <f>IF('5b.TriRandNumbers'!U639&lt;=U$1,U$4+SQRT(U$2*'5b.TriRandNumbers'!U639),U$6-SQRT(U$3*(1-'5b.TriRandNumbers'!U639)))</f>
        <v>18.010313891381074</v>
      </c>
      <c r="V645" s="33">
        <f>IF('5b.TriRandNumbers'!V639&lt;=V$1,V$4+SQRT(V$2*'5b.TriRandNumbers'!V639),V$6-SQRT(V$3*(1-'5b.TriRandNumbers'!V639)))</f>
        <v>15.457180870335408</v>
      </c>
      <c r="W645" s="32">
        <f>IF('5b.TriRandNumbers'!W639&lt;=W$1,W$4+SQRT(W$2*'5b.TriRandNumbers'!W639),W$6-SQRT(W$3*(1-'5b.TriRandNumbers'!W639)))</f>
        <v>6.8918460823483727</v>
      </c>
      <c r="X645" s="31">
        <f>IF('5b.TriRandNumbers'!X639&lt;=X$1,X$4+SQRT(X$2*'5b.TriRandNumbers'!X639),X$6-SQRT(X$3*(1-'5b.TriRandNumbers'!X639)))</f>
        <v>6.6005892918671467</v>
      </c>
      <c r="Y645" s="30">
        <f>IF('5b.TriRandNumbers'!Y639&lt;=Y$1,Y$4+SQRT(Y$2*'5b.TriRandNumbers'!Y639),Y$6-SQRT(Y$3*(1-'5b.TriRandNumbers'!Y639)))</f>
        <v>10.011304599701381</v>
      </c>
    </row>
    <row r="646" spans="2:25" hidden="1" x14ac:dyDescent="0.25">
      <c r="B646" s="35">
        <f>IF('5b.TriRandNumbers'!B640&lt;=B$1,B$4+SQRT(B$2*'5b.TriRandNumbers'!B640),B$6-SQRT(B$3*(1-'5b.TriRandNumbers'!B640)))</f>
        <v>5.375299051408243</v>
      </c>
      <c r="C646" s="34">
        <f>IF('5b.TriRandNumbers'!C640&lt;=C$1,C$4+SQRT(C$2*'5b.TriRandNumbers'!C640),C$6-SQRT(C$3*(1-'5b.TriRandNumbers'!C640)))</f>
        <v>3.4044288980278568</v>
      </c>
      <c r="D646" s="33">
        <f>IF('5b.TriRandNumbers'!D640&lt;=D$1,D$4+SQRT(D$2*'5b.TriRandNumbers'!D640),D$6-SQRT(D$3*(1-'5b.TriRandNumbers'!D640)))</f>
        <v>6.1330232941675478</v>
      </c>
      <c r="E646" s="32">
        <f>IF('5b.TriRandNumbers'!E640&lt;=E$1,E$4+SQRT(E$2*'5b.TriRandNumbers'!E640),E$6-SQRT(E$3*(1-'5b.TriRandNumbers'!E640)))</f>
        <v>3.6074692932590784</v>
      </c>
      <c r="F646" s="31">
        <f>IF('5b.TriRandNumbers'!F640&lt;=F$1,F$4+SQRT(F$2*'5b.TriRandNumbers'!F640),F$6-SQRT(F$3*(1-'5b.TriRandNumbers'!F640)))</f>
        <v>3.5633877911119005</v>
      </c>
      <c r="G646" s="30">
        <f>IF('5b.TriRandNumbers'!G640&lt;=G$1,G$4+SQRT(G$2*'5b.TriRandNumbers'!G640),G$6-SQRT(G$3*(1-'5b.TriRandNumbers'!G640)))</f>
        <v>3.1718779157101977</v>
      </c>
      <c r="H646" s="35">
        <f>IF('5b.TriRandNumbers'!H640&lt;=H$1,H$4+SQRT(H$2*'5b.TriRandNumbers'!H640),H$6-SQRT(H$3*(1-'5b.TriRandNumbers'!H640)))</f>
        <v>12.650296606136877</v>
      </c>
      <c r="I646" s="34">
        <f>IF('5b.TriRandNumbers'!I640&lt;=I$1,I$4+SQRT(I$2*'5b.TriRandNumbers'!I640),I$6-SQRT(I$3*(1-'5b.TriRandNumbers'!I640)))</f>
        <v>10.951387937728853</v>
      </c>
      <c r="J646" s="33">
        <f>IF('5b.TriRandNumbers'!J640&lt;=J$1,J$4+SQRT(J$2*'5b.TriRandNumbers'!J640),J$6-SQRT(J$3*(1-'5b.TriRandNumbers'!J640)))</f>
        <v>10.118020743604816</v>
      </c>
      <c r="K646" s="32">
        <f>IF('5b.TriRandNumbers'!K640&lt;=K$1,K$4+SQRT(K$2*'5b.TriRandNumbers'!K640),K$6-SQRT(K$3*(1-'5b.TriRandNumbers'!K640)))</f>
        <v>11.303218879222209</v>
      </c>
      <c r="L646" s="31">
        <f>IF('5b.TriRandNumbers'!L640&lt;=L$1,L$4+SQRT(L$2*'5b.TriRandNumbers'!L640),L$6-SQRT(L$3*(1-'5b.TriRandNumbers'!L640)))</f>
        <v>11.969425364193256</v>
      </c>
      <c r="M646" s="30">
        <f>IF('5b.TriRandNumbers'!M640&lt;=M$1,M$4+SQRT(M$2*'5b.TriRandNumbers'!M640),M$6-SQRT(M$3*(1-'5b.TriRandNumbers'!M640)))</f>
        <v>5.953189829551139</v>
      </c>
      <c r="N646" s="35">
        <f>IF('5b.TriRandNumbers'!N640&lt;=N$1,N$4+SQRT(N$2*'5b.TriRandNumbers'!N640),N$6-SQRT(N$3*(1-'5b.TriRandNumbers'!N640)))</f>
        <v>7.0977654291735792</v>
      </c>
      <c r="O646" s="34">
        <f>IF('5b.TriRandNumbers'!O640&lt;=O$1,O$4+SQRT(O$2*'5b.TriRandNumbers'!O640),O$6-SQRT(O$3*(1-'5b.TriRandNumbers'!O640)))</f>
        <v>6.3704988574044696</v>
      </c>
      <c r="P646" s="33">
        <f>IF('5b.TriRandNumbers'!P640&lt;=P$1,P$4+SQRT(P$2*'5b.TriRandNumbers'!P640),P$6-SQRT(P$3*(1-'5b.TriRandNumbers'!P640)))</f>
        <v>14.089927650867168</v>
      </c>
      <c r="Q646" s="32">
        <f>IF('5b.TriRandNumbers'!Q640&lt;=Q$1,Q$4+SQRT(Q$2*'5b.TriRandNumbers'!Q640),Q$6-SQRT(Q$3*(1-'5b.TriRandNumbers'!Q640)))</f>
        <v>11.337525027132292</v>
      </c>
      <c r="R646" s="31">
        <f>IF('5b.TriRandNumbers'!R640&lt;=R$1,R$4+SQRT(R$2*'5b.TriRandNumbers'!R640),R$6-SQRT(R$3*(1-'5b.TriRandNumbers'!R640)))</f>
        <v>7.2174390803110944</v>
      </c>
      <c r="S646" s="30">
        <f>IF('5b.TriRandNumbers'!S640&lt;=S$1,S$4+SQRT(S$2*'5b.TriRandNumbers'!S640),S$6-SQRT(S$3*(1-'5b.TriRandNumbers'!S640)))</f>
        <v>8.3501470520586754</v>
      </c>
      <c r="T646" s="35">
        <f>IF('5b.TriRandNumbers'!T640&lt;=T$1,T$4+SQRT(T$2*'5b.TriRandNumbers'!T640),T$6-SQRT(T$3*(1-'5b.TriRandNumbers'!T640)))</f>
        <v>14.88473759365667</v>
      </c>
      <c r="U646" s="34">
        <f>IF('5b.TriRandNumbers'!U640&lt;=U$1,U$4+SQRT(U$2*'5b.TriRandNumbers'!U640),U$6-SQRT(U$3*(1-'5b.TriRandNumbers'!U640)))</f>
        <v>7.7716989457786472</v>
      </c>
      <c r="V646" s="33">
        <f>IF('5b.TriRandNumbers'!V640&lt;=V$1,V$4+SQRT(V$2*'5b.TriRandNumbers'!V640),V$6-SQRT(V$3*(1-'5b.TriRandNumbers'!V640)))</f>
        <v>13.146305034402765</v>
      </c>
      <c r="W646" s="32">
        <f>IF('5b.TriRandNumbers'!W640&lt;=W$1,W$4+SQRT(W$2*'5b.TriRandNumbers'!W640),W$6-SQRT(W$3*(1-'5b.TriRandNumbers'!W640)))</f>
        <v>8.2947003503854688</v>
      </c>
      <c r="X646" s="31">
        <f>IF('5b.TriRandNumbers'!X640&lt;=X$1,X$4+SQRT(X$2*'5b.TriRandNumbers'!X640),X$6-SQRT(X$3*(1-'5b.TriRandNumbers'!X640)))</f>
        <v>10.79776707045707</v>
      </c>
      <c r="Y646" s="30">
        <f>IF('5b.TriRandNumbers'!Y640&lt;=Y$1,Y$4+SQRT(Y$2*'5b.TriRandNumbers'!Y640),Y$6-SQRT(Y$3*(1-'5b.TriRandNumbers'!Y640)))</f>
        <v>11.837418255229695</v>
      </c>
    </row>
    <row r="647" spans="2:25" hidden="1" x14ac:dyDescent="0.25">
      <c r="B647" s="35">
        <f>IF('5b.TriRandNumbers'!B641&lt;=B$1,B$4+SQRT(B$2*'5b.TriRandNumbers'!B641),B$6-SQRT(B$3*(1-'5b.TriRandNumbers'!B641)))</f>
        <v>5.8655410010205458</v>
      </c>
      <c r="C647" s="34">
        <f>IF('5b.TriRandNumbers'!C641&lt;=C$1,C$4+SQRT(C$2*'5b.TriRandNumbers'!C641),C$6-SQRT(C$3*(1-'5b.TriRandNumbers'!C641)))</f>
        <v>4.4431360478428914</v>
      </c>
      <c r="D647" s="33">
        <f>IF('5b.TriRandNumbers'!D641&lt;=D$1,D$4+SQRT(D$2*'5b.TriRandNumbers'!D641),D$6-SQRT(D$3*(1-'5b.TriRandNumbers'!D641)))</f>
        <v>5.7161879173444277</v>
      </c>
      <c r="E647" s="32">
        <f>IF('5b.TriRandNumbers'!E641&lt;=E$1,E$4+SQRT(E$2*'5b.TriRandNumbers'!E641),E$6-SQRT(E$3*(1-'5b.TriRandNumbers'!E641)))</f>
        <v>4.8784108380401321</v>
      </c>
      <c r="F647" s="31">
        <f>IF('5b.TriRandNumbers'!F641&lt;=F$1,F$4+SQRT(F$2*'5b.TriRandNumbers'!F641),F$6-SQRT(F$3*(1-'5b.TriRandNumbers'!F641)))</f>
        <v>2.1800918101417026</v>
      </c>
      <c r="G647" s="30">
        <f>IF('5b.TriRandNumbers'!G641&lt;=G$1,G$4+SQRT(G$2*'5b.TriRandNumbers'!G641),G$6-SQRT(G$3*(1-'5b.TriRandNumbers'!G641)))</f>
        <v>4.3595734892907414</v>
      </c>
      <c r="H647" s="35">
        <f>IF('5b.TriRandNumbers'!H641&lt;=H$1,H$4+SQRT(H$2*'5b.TriRandNumbers'!H641),H$6-SQRT(H$3*(1-'5b.TriRandNumbers'!H641)))</f>
        <v>5.6995720701522634</v>
      </c>
      <c r="I647" s="34">
        <f>IF('5b.TriRandNumbers'!I641&lt;=I$1,I$4+SQRT(I$2*'5b.TriRandNumbers'!I641),I$6-SQRT(I$3*(1-'5b.TriRandNumbers'!I641)))</f>
        <v>7.4374368870733232</v>
      </c>
      <c r="J647" s="33">
        <f>IF('5b.TriRandNumbers'!J641&lt;=J$1,J$4+SQRT(J$2*'5b.TriRandNumbers'!J641),J$6-SQRT(J$3*(1-'5b.TriRandNumbers'!J641)))</f>
        <v>14.543323933053594</v>
      </c>
      <c r="K647" s="32">
        <f>IF('5b.TriRandNumbers'!K641&lt;=K$1,K$4+SQRT(K$2*'5b.TriRandNumbers'!K641),K$6-SQRT(K$3*(1-'5b.TriRandNumbers'!K641)))</f>
        <v>14.537405847416235</v>
      </c>
      <c r="L647" s="31">
        <f>IF('5b.TriRandNumbers'!L641&lt;=L$1,L$4+SQRT(L$2*'5b.TriRandNumbers'!L641),L$6-SQRT(L$3*(1-'5b.TriRandNumbers'!L641)))</f>
        <v>14.129283473981191</v>
      </c>
      <c r="M647" s="30">
        <f>IF('5b.TriRandNumbers'!M641&lt;=M$1,M$4+SQRT(M$2*'5b.TriRandNumbers'!M641),M$6-SQRT(M$3*(1-'5b.TriRandNumbers'!M641)))</f>
        <v>9.9147304785371624</v>
      </c>
      <c r="N647" s="35">
        <f>IF('5b.TriRandNumbers'!N641&lt;=N$1,N$4+SQRT(N$2*'5b.TriRandNumbers'!N641),N$6-SQRT(N$3*(1-'5b.TriRandNumbers'!N641)))</f>
        <v>12.895251301280936</v>
      </c>
      <c r="O647" s="34">
        <f>IF('5b.TriRandNumbers'!O641&lt;=O$1,O$4+SQRT(O$2*'5b.TriRandNumbers'!O641),O$6-SQRT(O$3*(1-'5b.TriRandNumbers'!O641)))</f>
        <v>9.3767885070260508</v>
      </c>
      <c r="P647" s="33">
        <f>IF('5b.TriRandNumbers'!P641&lt;=P$1,P$4+SQRT(P$2*'5b.TriRandNumbers'!P641),P$6-SQRT(P$3*(1-'5b.TriRandNumbers'!P641)))</f>
        <v>11.435951349791141</v>
      </c>
      <c r="Q647" s="32">
        <f>IF('5b.TriRandNumbers'!Q641&lt;=Q$1,Q$4+SQRT(Q$2*'5b.TriRandNumbers'!Q641),Q$6-SQRT(Q$3*(1-'5b.TriRandNumbers'!Q641)))</f>
        <v>11.127471157332343</v>
      </c>
      <c r="R647" s="31">
        <f>IF('5b.TriRandNumbers'!R641&lt;=R$1,R$4+SQRT(R$2*'5b.TriRandNumbers'!R641),R$6-SQRT(R$3*(1-'5b.TriRandNumbers'!R641)))</f>
        <v>8.9325074415172345</v>
      </c>
      <c r="S647" s="30">
        <f>IF('5b.TriRandNumbers'!S641&lt;=S$1,S$4+SQRT(S$2*'5b.TriRandNumbers'!S641),S$6-SQRT(S$3*(1-'5b.TriRandNumbers'!S641)))</f>
        <v>13.700262404793904</v>
      </c>
      <c r="T647" s="35">
        <f>IF('5b.TriRandNumbers'!T641&lt;=T$1,T$4+SQRT(T$2*'5b.TriRandNumbers'!T641),T$6-SQRT(T$3*(1-'5b.TriRandNumbers'!T641)))</f>
        <v>10.135454920583634</v>
      </c>
      <c r="U647" s="34">
        <f>IF('5b.TriRandNumbers'!U641&lt;=U$1,U$4+SQRT(U$2*'5b.TriRandNumbers'!U641),U$6-SQRT(U$3*(1-'5b.TriRandNumbers'!U641)))</f>
        <v>14.868231755513523</v>
      </c>
      <c r="V647" s="33">
        <f>IF('5b.TriRandNumbers'!V641&lt;=V$1,V$4+SQRT(V$2*'5b.TriRandNumbers'!V641),V$6-SQRT(V$3*(1-'5b.TriRandNumbers'!V641)))</f>
        <v>11.370100305122797</v>
      </c>
      <c r="W647" s="32">
        <f>IF('5b.TriRandNumbers'!W641&lt;=W$1,W$4+SQRT(W$2*'5b.TriRandNumbers'!W641),W$6-SQRT(W$3*(1-'5b.TriRandNumbers'!W641)))</f>
        <v>12.159685256553681</v>
      </c>
      <c r="X647" s="31">
        <f>IF('5b.TriRandNumbers'!X641&lt;=X$1,X$4+SQRT(X$2*'5b.TriRandNumbers'!X641),X$6-SQRT(X$3*(1-'5b.TriRandNumbers'!X641)))</f>
        <v>7.4539046863321801</v>
      </c>
      <c r="Y647" s="30">
        <f>IF('5b.TriRandNumbers'!Y641&lt;=Y$1,Y$4+SQRT(Y$2*'5b.TriRandNumbers'!Y641),Y$6-SQRT(Y$3*(1-'5b.TriRandNumbers'!Y641)))</f>
        <v>9.4379995963630243</v>
      </c>
    </row>
    <row r="648" spans="2:25" hidden="1" x14ac:dyDescent="0.25">
      <c r="B648" s="35">
        <f>IF('5b.TriRandNumbers'!B642&lt;=B$1,B$4+SQRT(B$2*'5b.TriRandNumbers'!B642),B$6-SQRT(B$3*(1-'5b.TriRandNumbers'!B642)))</f>
        <v>4.9358028078484608</v>
      </c>
      <c r="C648" s="34">
        <f>IF('5b.TriRandNumbers'!C642&lt;=C$1,C$4+SQRT(C$2*'5b.TriRandNumbers'!C642),C$6-SQRT(C$3*(1-'5b.TriRandNumbers'!C642)))</f>
        <v>2.9134237382337131</v>
      </c>
      <c r="D648" s="33">
        <f>IF('5b.TriRandNumbers'!D642&lt;=D$1,D$4+SQRT(D$2*'5b.TriRandNumbers'!D642),D$6-SQRT(D$3*(1-'5b.TriRandNumbers'!D642)))</f>
        <v>5.5933696694035246</v>
      </c>
      <c r="E648" s="32">
        <f>IF('5b.TriRandNumbers'!E642&lt;=E$1,E$4+SQRT(E$2*'5b.TriRandNumbers'!E642),E$6-SQRT(E$3*(1-'5b.TriRandNumbers'!E642)))</f>
        <v>3.7557429567257703</v>
      </c>
      <c r="F648" s="31">
        <f>IF('5b.TriRandNumbers'!F642&lt;=F$1,F$4+SQRT(F$2*'5b.TriRandNumbers'!F642),F$6-SQRT(F$3*(1-'5b.TriRandNumbers'!F642)))</f>
        <v>1.1914737773643393</v>
      </c>
      <c r="G648" s="30">
        <f>IF('5b.TriRandNumbers'!G642&lt;=G$1,G$4+SQRT(G$2*'5b.TriRandNumbers'!G642),G$6-SQRT(G$3*(1-'5b.TriRandNumbers'!G642)))</f>
        <v>2.6094887870841847</v>
      </c>
      <c r="H648" s="35">
        <f>IF('5b.TriRandNumbers'!H642&lt;=H$1,H$4+SQRT(H$2*'5b.TriRandNumbers'!H642),H$6-SQRT(H$3*(1-'5b.TriRandNumbers'!H642)))</f>
        <v>8.9212354463042836</v>
      </c>
      <c r="I648" s="34">
        <f>IF('5b.TriRandNumbers'!I642&lt;=I$1,I$4+SQRT(I$2*'5b.TriRandNumbers'!I642),I$6-SQRT(I$3*(1-'5b.TriRandNumbers'!I642)))</f>
        <v>8.6812152531402429</v>
      </c>
      <c r="J648" s="33">
        <f>IF('5b.TriRandNumbers'!J642&lt;=J$1,J$4+SQRT(J$2*'5b.TriRandNumbers'!J642),J$6-SQRT(J$3*(1-'5b.TriRandNumbers'!J642)))</f>
        <v>10.336305623999674</v>
      </c>
      <c r="K648" s="32">
        <f>IF('5b.TriRandNumbers'!K642&lt;=K$1,K$4+SQRT(K$2*'5b.TriRandNumbers'!K642),K$6-SQRT(K$3*(1-'5b.TriRandNumbers'!K642)))</f>
        <v>7.6214139262213081</v>
      </c>
      <c r="L648" s="31">
        <f>IF('5b.TriRandNumbers'!L642&lt;=L$1,L$4+SQRT(L$2*'5b.TriRandNumbers'!L642),L$6-SQRT(L$3*(1-'5b.TriRandNumbers'!L642)))</f>
        <v>17.796327094338125</v>
      </c>
      <c r="M648" s="30">
        <f>IF('5b.TriRandNumbers'!M642&lt;=M$1,M$4+SQRT(M$2*'5b.TriRandNumbers'!M642),M$6-SQRT(M$3*(1-'5b.TriRandNumbers'!M642)))</f>
        <v>12.95682253837948</v>
      </c>
      <c r="N648" s="35">
        <f>IF('5b.TriRandNumbers'!N642&lt;=N$1,N$4+SQRT(N$2*'5b.TriRandNumbers'!N642),N$6-SQRT(N$3*(1-'5b.TriRandNumbers'!N642)))</f>
        <v>12.37759467719594</v>
      </c>
      <c r="O648" s="34">
        <f>IF('5b.TriRandNumbers'!O642&lt;=O$1,O$4+SQRT(O$2*'5b.TriRandNumbers'!O642),O$6-SQRT(O$3*(1-'5b.TriRandNumbers'!O642)))</f>
        <v>12.274186333350222</v>
      </c>
      <c r="P648" s="33">
        <f>IF('5b.TriRandNumbers'!P642&lt;=P$1,P$4+SQRT(P$2*'5b.TriRandNumbers'!P642),P$6-SQRT(P$3*(1-'5b.TriRandNumbers'!P642)))</f>
        <v>11.172941206328138</v>
      </c>
      <c r="Q648" s="32">
        <f>IF('5b.TriRandNumbers'!Q642&lt;=Q$1,Q$4+SQRT(Q$2*'5b.TriRandNumbers'!Q642),Q$6-SQRT(Q$3*(1-'5b.TriRandNumbers'!Q642)))</f>
        <v>14.570357677288184</v>
      </c>
      <c r="R648" s="31">
        <f>IF('5b.TriRandNumbers'!R642&lt;=R$1,R$4+SQRT(R$2*'5b.TriRandNumbers'!R642),R$6-SQRT(R$3*(1-'5b.TriRandNumbers'!R642)))</f>
        <v>9.8435247248219078</v>
      </c>
      <c r="S648" s="30">
        <f>IF('5b.TriRandNumbers'!S642&lt;=S$1,S$4+SQRT(S$2*'5b.TriRandNumbers'!S642),S$6-SQRT(S$3*(1-'5b.TriRandNumbers'!S642)))</f>
        <v>7.3503808252061376</v>
      </c>
      <c r="T648" s="35">
        <f>IF('5b.TriRandNumbers'!T642&lt;=T$1,T$4+SQRT(T$2*'5b.TriRandNumbers'!T642),T$6-SQRT(T$3*(1-'5b.TriRandNumbers'!T642)))</f>
        <v>5.6524518446728429</v>
      </c>
      <c r="U648" s="34">
        <f>IF('5b.TriRandNumbers'!U642&lt;=U$1,U$4+SQRT(U$2*'5b.TriRandNumbers'!U642),U$6-SQRT(U$3*(1-'5b.TriRandNumbers'!U642)))</f>
        <v>10.623718849886098</v>
      </c>
      <c r="V648" s="33">
        <f>IF('5b.TriRandNumbers'!V642&lt;=V$1,V$4+SQRT(V$2*'5b.TriRandNumbers'!V642),V$6-SQRT(V$3*(1-'5b.TriRandNumbers'!V642)))</f>
        <v>6.099791132936792</v>
      </c>
      <c r="W648" s="32">
        <f>IF('5b.TriRandNumbers'!W642&lt;=W$1,W$4+SQRT(W$2*'5b.TriRandNumbers'!W642),W$6-SQRT(W$3*(1-'5b.TriRandNumbers'!W642)))</f>
        <v>15.730748217088085</v>
      </c>
      <c r="X648" s="31">
        <f>IF('5b.TriRandNumbers'!X642&lt;=X$1,X$4+SQRT(X$2*'5b.TriRandNumbers'!X642),X$6-SQRT(X$3*(1-'5b.TriRandNumbers'!X642)))</f>
        <v>11.908609858929479</v>
      </c>
      <c r="Y648" s="30">
        <f>IF('5b.TriRandNumbers'!Y642&lt;=Y$1,Y$4+SQRT(Y$2*'5b.TriRandNumbers'!Y642),Y$6-SQRT(Y$3*(1-'5b.TriRandNumbers'!Y642)))</f>
        <v>13.940551606824101</v>
      </c>
    </row>
    <row r="649" spans="2:25" hidden="1" x14ac:dyDescent="0.25">
      <c r="B649" s="35">
        <f>IF('5b.TriRandNumbers'!B643&lt;=B$1,B$4+SQRT(B$2*'5b.TriRandNumbers'!B643),B$6-SQRT(B$3*(1-'5b.TriRandNumbers'!B643)))</f>
        <v>5.392102988736359</v>
      </c>
      <c r="C649" s="34">
        <f>IF('5b.TriRandNumbers'!C643&lt;=C$1,C$4+SQRT(C$2*'5b.TriRandNumbers'!C643),C$6-SQRT(C$3*(1-'5b.TriRandNumbers'!C643)))</f>
        <v>2.8598030931831628</v>
      </c>
      <c r="D649" s="33">
        <f>IF('5b.TriRandNumbers'!D643&lt;=D$1,D$4+SQRT(D$2*'5b.TriRandNumbers'!D643),D$6-SQRT(D$3*(1-'5b.TriRandNumbers'!D643)))</f>
        <v>4.9979452939607398</v>
      </c>
      <c r="E649" s="32">
        <f>IF('5b.TriRandNumbers'!E643&lt;=E$1,E$4+SQRT(E$2*'5b.TriRandNumbers'!E643),E$6-SQRT(E$3*(1-'5b.TriRandNumbers'!E643)))</f>
        <v>3.6233425577747909</v>
      </c>
      <c r="F649" s="31">
        <f>IF('5b.TriRandNumbers'!F643&lt;=F$1,F$4+SQRT(F$2*'5b.TriRandNumbers'!F643),F$6-SQRT(F$3*(1-'5b.TriRandNumbers'!F643)))</f>
        <v>2.3580462133240379</v>
      </c>
      <c r="G649" s="30">
        <f>IF('5b.TriRandNumbers'!G643&lt;=G$1,G$4+SQRT(G$2*'5b.TriRandNumbers'!G643),G$6-SQRT(G$3*(1-'5b.TriRandNumbers'!G643)))</f>
        <v>4.2466257081492671</v>
      </c>
      <c r="H649" s="35">
        <f>IF('5b.TriRandNumbers'!H643&lt;=H$1,H$4+SQRT(H$2*'5b.TriRandNumbers'!H643),H$6-SQRT(H$3*(1-'5b.TriRandNumbers'!H643)))</f>
        <v>14.259686766453633</v>
      </c>
      <c r="I649" s="34">
        <f>IF('5b.TriRandNumbers'!I643&lt;=I$1,I$4+SQRT(I$2*'5b.TriRandNumbers'!I643),I$6-SQRT(I$3*(1-'5b.TriRandNumbers'!I643)))</f>
        <v>10.630875997358384</v>
      </c>
      <c r="J649" s="33">
        <f>IF('5b.TriRandNumbers'!J643&lt;=J$1,J$4+SQRT(J$2*'5b.TriRandNumbers'!J643),J$6-SQRT(J$3*(1-'5b.TriRandNumbers'!J643)))</f>
        <v>13.658135072542914</v>
      </c>
      <c r="K649" s="32">
        <f>IF('5b.TriRandNumbers'!K643&lt;=K$1,K$4+SQRT(K$2*'5b.TriRandNumbers'!K643),K$6-SQRT(K$3*(1-'5b.TriRandNumbers'!K643)))</f>
        <v>12.574434773745384</v>
      </c>
      <c r="L649" s="31">
        <f>IF('5b.TriRandNumbers'!L643&lt;=L$1,L$4+SQRT(L$2*'5b.TriRandNumbers'!L643),L$6-SQRT(L$3*(1-'5b.TriRandNumbers'!L643)))</f>
        <v>15.265345870041383</v>
      </c>
      <c r="M649" s="30">
        <f>IF('5b.TriRandNumbers'!M643&lt;=M$1,M$4+SQRT(M$2*'5b.TriRandNumbers'!M643),M$6-SQRT(M$3*(1-'5b.TriRandNumbers'!M643)))</f>
        <v>10.111970637962028</v>
      </c>
      <c r="N649" s="35">
        <f>IF('5b.TriRandNumbers'!N643&lt;=N$1,N$4+SQRT(N$2*'5b.TriRandNumbers'!N643),N$6-SQRT(N$3*(1-'5b.TriRandNumbers'!N643)))</f>
        <v>8.4082955589239283</v>
      </c>
      <c r="O649" s="34">
        <f>IF('5b.TriRandNumbers'!O643&lt;=O$1,O$4+SQRT(O$2*'5b.TriRandNumbers'!O643),O$6-SQRT(O$3*(1-'5b.TriRandNumbers'!O643)))</f>
        <v>18.05269855634015</v>
      </c>
      <c r="P649" s="33">
        <f>IF('5b.TriRandNumbers'!P643&lt;=P$1,P$4+SQRT(P$2*'5b.TriRandNumbers'!P643),P$6-SQRT(P$3*(1-'5b.TriRandNumbers'!P643)))</f>
        <v>10.820257516540449</v>
      </c>
      <c r="Q649" s="32">
        <f>IF('5b.TriRandNumbers'!Q643&lt;=Q$1,Q$4+SQRT(Q$2*'5b.TriRandNumbers'!Q643),Q$6-SQRT(Q$3*(1-'5b.TriRandNumbers'!Q643)))</f>
        <v>9.1140318147872676</v>
      </c>
      <c r="R649" s="31">
        <f>IF('5b.TriRandNumbers'!R643&lt;=R$1,R$4+SQRT(R$2*'5b.TriRandNumbers'!R643),R$6-SQRT(R$3*(1-'5b.TriRandNumbers'!R643)))</f>
        <v>12.273552824880028</v>
      </c>
      <c r="S649" s="30">
        <f>IF('5b.TriRandNumbers'!S643&lt;=S$1,S$4+SQRT(S$2*'5b.TriRandNumbers'!S643),S$6-SQRT(S$3*(1-'5b.TriRandNumbers'!S643)))</f>
        <v>10.423209313741255</v>
      </c>
      <c r="T649" s="35">
        <f>IF('5b.TriRandNumbers'!T643&lt;=T$1,T$4+SQRT(T$2*'5b.TriRandNumbers'!T643),T$6-SQRT(T$3*(1-'5b.TriRandNumbers'!T643)))</f>
        <v>13.063001407056682</v>
      </c>
      <c r="U649" s="34">
        <f>IF('5b.TriRandNumbers'!U643&lt;=U$1,U$4+SQRT(U$2*'5b.TriRandNumbers'!U643),U$6-SQRT(U$3*(1-'5b.TriRandNumbers'!U643)))</f>
        <v>16.549847540076893</v>
      </c>
      <c r="V649" s="33">
        <f>IF('5b.TriRandNumbers'!V643&lt;=V$1,V$4+SQRT(V$2*'5b.TriRandNumbers'!V643),V$6-SQRT(V$3*(1-'5b.TriRandNumbers'!V643)))</f>
        <v>10.619414529870916</v>
      </c>
      <c r="W649" s="32">
        <f>IF('5b.TriRandNumbers'!W643&lt;=W$1,W$4+SQRT(W$2*'5b.TriRandNumbers'!W643),W$6-SQRT(W$3*(1-'5b.TriRandNumbers'!W643)))</f>
        <v>11.7516017865116</v>
      </c>
      <c r="X649" s="31">
        <f>IF('5b.TriRandNumbers'!X643&lt;=X$1,X$4+SQRT(X$2*'5b.TriRandNumbers'!X643),X$6-SQRT(X$3*(1-'5b.TriRandNumbers'!X643)))</f>
        <v>11.917088348344768</v>
      </c>
      <c r="Y649" s="30">
        <f>IF('5b.TriRandNumbers'!Y643&lt;=Y$1,Y$4+SQRT(Y$2*'5b.TriRandNumbers'!Y643),Y$6-SQRT(Y$3*(1-'5b.TriRandNumbers'!Y643)))</f>
        <v>15.759094710719236</v>
      </c>
    </row>
    <row r="650" spans="2:25" hidden="1" x14ac:dyDescent="0.25">
      <c r="B650" s="35">
        <f>IF('5b.TriRandNumbers'!B644&lt;=B$1,B$4+SQRT(B$2*'5b.TriRandNumbers'!B644),B$6-SQRT(B$3*(1-'5b.TriRandNumbers'!B644)))</f>
        <v>3.6018004216260802</v>
      </c>
      <c r="C650" s="34">
        <f>IF('5b.TriRandNumbers'!C644&lt;=C$1,C$4+SQRT(C$2*'5b.TriRandNumbers'!C644),C$6-SQRT(C$3*(1-'5b.TriRandNumbers'!C644)))</f>
        <v>3.375031017032819</v>
      </c>
      <c r="D650" s="33">
        <f>IF('5b.TriRandNumbers'!D644&lt;=D$1,D$4+SQRT(D$2*'5b.TriRandNumbers'!D644),D$6-SQRT(D$3*(1-'5b.TriRandNumbers'!D644)))</f>
        <v>5.5739682897784837</v>
      </c>
      <c r="E650" s="32">
        <f>IF('5b.TriRandNumbers'!E644&lt;=E$1,E$4+SQRT(E$2*'5b.TriRandNumbers'!E644),E$6-SQRT(E$3*(1-'5b.TriRandNumbers'!E644)))</f>
        <v>4.0855517550528377</v>
      </c>
      <c r="F650" s="31">
        <f>IF('5b.TriRandNumbers'!F644&lt;=F$1,F$4+SQRT(F$2*'5b.TriRandNumbers'!F644),F$6-SQRT(F$3*(1-'5b.TriRandNumbers'!F644)))</f>
        <v>1.9686930386101174</v>
      </c>
      <c r="G650" s="30">
        <f>IF('5b.TriRandNumbers'!G644&lt;=G$1,G$4+SQRT(G$2*'5b.TriRandNumbers'!G644),G$6-SQRT(G$3*(1-'5b.TriRandNumbers'!G644)))</f>
        <v>3.0317895808791007</v>
      </c>
      <c r="H650" s="35">
        <f>IF('5b.TriRandNumbers'!H644&lt;=H$1,H$4+SQRT(H$2*'5b.TriRandNumbers'!H644),H$6-SQRT(H$3*(1-'5b.TriRandNumbers'!H644)))</f>
        <v>11.300919572889059</v>
      </c>
      <c r="I650" s="34">
        <f>IF('5b.TriRandNumbers'!I644&lt;=I$1,I$4+SQRT(I$2*'5b.TriRandNumbers'!I644),I$6-SQRT(I$3*(1-'5b.TriRandNumbers'!I644)))</f>
        <v>9.4585510650788098</v>
      </c>
      <c r="J650" s="33">
        <f>IF('5b.TriRandNumbers'!J644&lt;=J$1,J$4+SQRT(J$2*'5b.TriRandNumbers'!J644),J$6-SQRT(J$3*(1-'5b.TriRandNumbers'!J644)))</f>
        <v>9.5785927875078585</v>
      </c>
      <c r="K650" s="32">
        <f>IF('5b.TriRandNumbers'!K644&lt;=K$1,K$4+SQRT(K$2*'5b.TriRandNumbers'!K644),K$6-SQRT(K$3*(1-'5b.TriRandNumbers'!K644)))</f>
        <v>13.330803011781517</v>
      </c>
      <c r="L650" s="31">
        <f>IF('5b.TriRandNumbers'!L644&lt;=L$1,L$4+SQRT(L$2*'5b.TriRandNumbers'!L644),L$6-SQRT(L$3*(1-'5b.TriRandNumbers'!L644)))</f>
        <v>14.204387139585133</v>
      </c>
      <c r="M650" s="30">
        <f>IF('5b.TriRandNumbers'!M644&lt;=M$1,M$4+SQRT(M$2*'5b.TriRandNumbers'!M644),M$6-SQRT(M$3*(1-'5b.TriRandNumbers'!M644)))</f>
        <v>13.851503546288384</v>
      </c>
      <c r="N650" s="35">
        <f>IF('5b.TriRandNumbers'!N644&lt;=N$1,N$4+SQRT(N$2*'5b.TriRandNumbers'!N644),N$6-SQRT(N$3*(1-'5b.TriRandNumbers'!N644)))</f>
        <v>9.5857492052146362</v>
      </c>
      <c r="O650" s="34">
        <f>IF('5b.TriRandNumbers'!O644&lt;=O$1,O$4+SQRT(O$2*'5b.TriRandNumbers'!O644),O$6-SQRT(O$3*(1-'5b.TriRandNumbers'!O644)))</f>
        <v>7.9739061294464006</v>
      </c>
      <c r="P650" s="33">
        <f>IF('5b.TriRandNumbers'!P644&lt;=P$1,P$4+SQRT(P$2*'5b.TriRandNumbers'!P644),P$6-SQRT(P$3*(1-'5b.TriRandNumbers'!P644)))</f>
        <v>15.829569576478331</v>
      </c>
      <c r="Q650" s="32">
        <f>IF('5b.TriRandNumbers'!Q644&lt;=Q$1,Q$4+SQRT(Q$2*'5b.TriRandNumbers'!Q644),Q$6-SQRT(Q$3*(1-'5b.TriRandNumbers'!Q644)))</f>
        <v>9.4088374072589183</v>
      </c>
      <c r="R650" s="31">
        <f>IF('5b.TriRandNumbers'!R644&lt;=R$1,R$4+SQRT(R$2*'5b.TriRandNumbers'!R644),R$6-SQRT(R$3*(1-'5b.TriRandNumbers'!R644)))</f>
        <v>10.646359473614499</v>
      </c>
      <c r="S650" s="30">
        <f>IF('5b.TriRandNumbers'!S644&lt;=S$1,S$4+SQRT(S$2*'5b.TriRandNumbers'!S644),S$6-SQRT(S$3*(1-'5b.TriRandNumbers'!S644)))</f>
        <v>15.271303187637077</v>
      </c>
      <c r="T650" s="35">
        <f>IF('5b.TriRandNumbers'!T644&lt;=T$1,T$4+SQRT(T$2*'5b.TriRandNumbers'!T644),T$6-SQRT(T$3*(1-'5b.TriRandNumbers'!T644)))</f>
        <v>16.899284274440959</v>
      </c>
      <c r="U650" s="34">
        <f>IF('5b.TriRandNumbers'!U644&lt;=U$1,U$4+SQRT(U$2*'5b.TriRandNumbers'!U644),U$6-SQRT(U$3*(1-'5b.TriRandNumbers'!U644)))</f>
        <v>7.5213482483503586</v>
      </c>
      <c r="V650" s="33">
        <f>IF('5b.TriRandNumbers'!V644&lt;=V$1,V$4+SQRT(V$2*'5b.TriRandNumbers'!V644),V$6-SQRT(V$3*(1-'5b.TriRandNumbers'!V644)))</f>
        <v>10.281902812177959</v>
      </c>
      <c r="W650" s="32">
        <f>IF('5b.TriRandNumbers'!W644&lt;=W$1,W$4+SQRT(W$2*'5b.TriRandNumbers'!W644),W$6-SQRT(W$3*(1-'5b.TriRandNumbers'!W644)))</f>
        <v>10.019139246578225</v>
      </c>
      <c r="X650" s="31">
        <f>IF('5b.TriRandNumbers'!X644&lt;=X$1,X$4+SQRT(X$2*'5b.TriRandNumbers'!X644),X$6-SQRT(X$3*(1-'5b.TriRandNumbers'!X644)))</f>
        <v>10.738304422981242</v>
      </c>
      <c r="Y650" s="30">
        <f>IF('5b.TriRandNumbers'!Y644&lt;=Y$1,Y$4+SQRT(Y$2*'5b.TriRandNumbers'!Y644),Y$6-SQRT(Y$3*(1-'5b.TriRandNumbers'!Y644)))</f>
        <v>13.688139005170033</v>
      </c>
    </row>
    <row r="651" spans="2:25" hidden="1" x14ac:dyDescent="0.25">
      <c r="B651" s="35">
        <f>IF('5b.TriRandNumbers'!B645&lt;=B$1,B$4+SQRT(B$2*'5b.TriRandNumbers'!B645),B$6-SQRT(B$3*(1-'5b.TriRandNumbers'!B645)))</f>
        <v>4.4770229162211832</v>
      </c>
      <c r="C651" s="34">
        <f>IF('5b.TriRandNumbers'!C645&lt;=C$1,C$4+SQRT(C$2*'5b.TriRandNumbers'!C645),C$6-SQRT(C$3*(1-'5b.TriRandNumbers'!C645)))</f>
        <v>4.5587142187079834</v>
      </c>
      <c r="D651" s="33">
        <f>IF('5b.TriRandNumbers'!D645&lt;=D$1,D$4+SQRT(D$2*'5b.TriRandNumbers'!D645),D$6-SQRT(D$3*(1-'5b.TriRandNumbers'!D645)))</f>
        <v>5.5856240294488844</v>
      </c>
      <c r="E651" s="32">
        <f>IF('5b.TriRandNumbers'!E645&lt;=E$1,E$4+SQRT(E$2*'5b.TriRandNumbers'!E645),E$6-SQRT(E$3*(1-'5b.TriRandNumbers'!E645)))</f>
        <v>4.7942206981050628</v>
      </c>
      <c r="F651" s="31">
        <f>IF('5b.TriRandNumbers'!F645&lt;=F$1,F$4+SQRT(F$2*'5b.TriRandNumbers'!F645),F$6-SQRT(F$3*(1-'5b.TriRandNumbers'!F645)))</f>
        <v>2.8386634454651496</v>
      </c>
      <c r="G651" s="30">
        <f>IF('5b.TriRandNumbers'!G645&lt;=G$1,G$4+SQRT(G$2*'5b.TriRandNumbers'!G645),G$6-SQRT(G$3*(1-'5b.TriRandNumbers'!G645)))</f>
        <v>2.8668372292355193</v>
      </c>
      <c r="H651" s="35">
        <f>IF('5b.TriRandNumbers'!H645&lt;=H$1,H$4+SQRT(H$2*'5b.TriRandNumbers'!H645),H$6-SQRT(H$3*(1-'5b.TriRandNumbers'!H645)))</f>
        <v>11.066615022334998</v>
      </c>
      <c r="I651" s="34">
        <f>IF('5b.TriRandNumbers'!I645&lt;=I$1,I$4+SQRT(I$2*'5b.TriRandNumbers'!I645),I$6-SQRT(I$3*(1-'5b.TriRandNumbers'!I645)))</f>
        <v>10.117345333816045</v>
      </c>
      <c r="J651" s="33">
        <f>IF('5b.TriRandNumbers'!J645&lt;=J$1,J$4+SQRT(J$2*'5b.TriRandNumbers'!J645),J$6-SQRT(J$3*(1-'5b.TriRandNumbers'!J645)))</f>
        <v>10.544377170309142</v>
      </c>
      <c r="K651" s="32">
        <f>IF('5b.TriRandNumbers'!K645&lt;=K$1,K$4+SQRT(K$2*'5b.TriRandNumbers'!K645),K$6-SQRT(K$3*(1-'5b.TriRandNumbers'!K645)))</f>
        <v>12.194224484013009</v>
      </c>
      <c r="L651" s="31">
        <f>IF('5b.TriRandNumbers'!L645&lt;=L$1,L$4+SQRT(L$2*'5b.TriRandNumbers'!L645),L$6-SQRT(L$3*(1-'5b.TriRandNumbers'!L645)))</f>
        <v>11.494527200566093</v>
      </c>
      <c r="M651" s="30">
        <f>IF('5b.TriRandNumbers'!M645&lt;=M$1,M$4+SQRT(M$2*'5b.TriRandNumbers'!M645),M$6-SQRT(M$3*(1-'5b.TriRandNumbers'!M645)))</f>
        <v>9.8485571552115658</v>
      </c>
      <c r="N651" s="35">
        <f>IF('5b.TriRandNumbers'!N645&lt;=N$1,N$4+SQRT(N$2*'5b.TriRandNumbers'!N645),N$6-SQRT(N$3*(1-'5b.TriRandNumbers'!N645)))</f>
        <v>7.1137999684856688</v>
      </c>
      <c r="O651" s="34">
        <f>IF('5b.TriRandNumbers'!O645&lt;=O$1,O$4+SQRT(O$2*'5b.TriRandNumbers'!O645),O$6-SQRT(O$3*(1-'5b.TriRandNumbers'!O645)))</f>
        <v>7.7666389498044675</v>
      </c>
      <c r="P651" s="33">
        <f>IF('5b.TriRandNumbers'!P645&lt;=P$1,P$4+SQRT(P$2*'5b.TriRandNumbers'!P645),P$6-SQRT(P$3*(1-'5b.TriRandNumbers'!P645)))</f>
        <v>7.5933090170406015</v>
      </c>
      <c r="Q651" s="32">
        <f>IF('5b.TriRandNumbers'!Q645&lt;=Q$1,Q$4+SQRT(Q$2*'5b.TriRandNumbers'!Q645),Q$6-SQRT(Q$3*(1-'5b.TriRandNumbers'!Q645)))</f>
        <v>10.723649861262233</v>
      </c>
      <c r="R651" s="31">
        <f>IF('5b.TriRandNumbers'!R645&lt;=R$1,R$4+SQRT(R$2*'5b.TriRandNumbers'!R645),R$6-SQRT(R$3*(1-'5b.TriRandNumbers'!R645)))</f>
        <v>12.171720353733434</v>
      </c>
      <c r="S651" s="30">
        <f>IF('5b.TriRandNumbers'!S645&lt;=S$1,S$4+SQRT(S$2*'5b.TriRandNumbers'!S645),S$6-SQRT(S$3*(1-'5b.TriRandNumbers'!S645)))</f>
        <v>10.607502779282852</v>
      </c>
      <c r="T651" s="35">
        <f>IF('5b.TriRandNumbers'!T645&lt;=T$1,T$4+SQRT(T$2*'5b.TriRandNumbers'!T645),T$6-SQRT(T$3*(1-'5b.TriRandNumbers'!T645)))</f>
        <v>10.752133299871423</v>
      </c>
      <c r="U651" s="34">
        <f>IF('5b.TriRandNumbers'!U645&lt;=U$1,U$4+SQRT(U$2*'5b.TriRandNumbers'!U645),U$6-SQRT(U$3*(1-'5b.TriRandNumbers'!U645)))</f>
        <v>9.6548214412157272</v>
      </c>
      <c r="V651" s="33">
        <f>IF('5b.TriRandNumbers'!V645&lt;=V$1,V$4+SQRT(V$2*'5b.TriRandNumbers'!V645),V$6-SQRT(V$3*(1-'5b.TriRandNumbers'!V645)))</f>
        <v>19.118432919963023</v>
      </c>
      <c r="W651" s="32">
        <f>IF('5b.TriRandNumbers'!W645&lt;=W$1,W$4+SQRT(W$2*'5b.TriRandNumbers'!W645),W$6-SQRT(W$3*(1-'5b.TriRandNumbers'!W645)))</f>
        <v>11.167256824123369</v>
      </c>
      <c r="X651" s="31">
        <f>IF('5b.TriRandNumbers'!X645&lt;=X$1,X$4+SQRT(X$2*'5b.TriRandNumbers'!X645),X$6-SQRT(X$3*(1-'5b.TriRandNumbers'!X645)))</f>
        <v>17.060303746007499</v>
      </c>
      <c r="Y651" s="30">
        <f>IF('5b.TriRandNumbers'!Y645&lt;=Y$1,Y$4+SQRT(Y$2*'5b.TriRandNumbers'!Y645),Y$6-SQRT(Y$3*(1-'5b.TriRandNumbers'!Y645)))</f>
        <v>9.956971964917436</v>
      </c>
    </row>
    <row r="652" spans="2:25" hidden="1" x14ac:dyDescent="0.25">
      <c r="B652" s="35">
        <f>IF('5b.TriRandNumbers'!B646&lt;=B$1,B$4+SQRT(B$2*'5b.TriRandNumbers'!B646),B$6-SQRT(B$3*(1-'5b.TriRandNumbers'!B646)))</f>
        <v>4.1168872705535193</v>
      </c>
      <c r="C652" s="34">
        <f>IF('5b.TriRandNumbers'!C646&lt;=C$1,C$4+SQRT(C$2*'5b.TriRandNumbers'!C646),C$6-SQRT(C$3*(1-'5b.TriRandNumbers'!C646)))</f>
        <v>1.4197702451239629</v>
      </c>
      <c r="D652" s="33">
        <f>IF('5b.TriRandNumbers'!D646&lt;=D$1,D$4+SQRT(D$2*'5b.TriRandNumbers'!D646),D$6-SQRT(D$3*(1-'5b.TriRandNumbers'!D646)))</f>
        <v>5.1831243667308886</v>
      </c>
      <c r="E652" s="32">
        <f>IF('5b.TriRandNumbers'!E646&lt;=E$1,E$4+SQRT(E$2*'5b.TriRandNumbers'!E646),E$6-SQRT(E$3*(1-'5b.TriRandNumbers'!E646)))</f>
        <v>4.0503135400083288</v>
      </c>
      <c r="F652" s="31">
        <f>IF('5b.TriRandNumbers'!F646&lt;=F$1,F$4+SQRT(F$2*'5b.TriRandNumbers'!F646),F$6-SQRT(F$3*(1-'5b.TriRandNumbers'!F646)))</f>
        <v>3.0795977316165759</v>
      </c>
      <c r="G652" s="30">
        <f>IF('5b.TriRandNumbers'!G646&lt;=G$1,G$4+SQRT(G$2*'5b.TriRandNumbers'!G646),G$6-SQRT(G$3*(1-'5b.TriRandNumbers'!G646)))</f>
        <v>2.5901818328619584</v>
      </c>
      <c r="H652" s="35">
        <f>IF('5b.TriRandNumbers'!H646&lt;=H$1,H$4+SQRT(H$2*'5b.TriRandNumbers'!H646),H$6-SQRT(H$3*(1-'5b.TriRandNumbers'!H646)))</f>
        <v>11.742015692000987</v>
      </c>
      <c r="I652" s="34">
        <f>IF('5b.TriRandNumbers'!I646&lt;=I$1,I$4+SQRT(I$2*'5b.TriRandNumbers'!I646),I$6-SQRT(I$3*(1-'5b.TriRandNumbers'!I646)))</f>
        <v>15.823490440383836</v>
      </c>
      <c r="J652" s="33">
        <f>IF('5b.TriRandNumbers'!J646&lt;=J$1,J$4+SQRT(J$2*'5b.TriRandNumbers'!J646),J$6-SQRT(J$3*(1-'5b.TriRandNumbers'!J646)))</f>
        <v>15.964813313668497</v>
      </c>
      <c r="K652" s="32">
        <f>IF('5b.TriRandNumbers'!K646&lt;=K$1,K$4+SQRT(K$2*'5b.TriRandNumbers'!K646),K$6-SQRT(K$3*(1-'5b.TriRandNumbers'!K646)))</f>
        <v>15.520221245241537</v>
      </c>
      <c r="L652" s="31">
        <f>IF('5b.TriRandNumbers'!L646&lt;=L$1,L$4+SQRT(L$2*'5b.TriRandNumbers'!L646),L$6-SQRT(L$3*(1-'5b.TriRandNumbers'!L646)))</f>
        <v>18.702844734582854</v>
      </c>
      <c r="M652" s="30">
        <f>IF('5b.TriRandNumbers'!M646&lt;=M$1,M$4+SQRT(M$2*'5b.TriRandNumbers'!M646),M$6-SQRT(M$3*(1-'5b.TriRandNumbers'!M646)))</f>
        <v>7.5691531888846866</v>
      </c>
      <c r="N652" s="35">
        <f>IF('5b.TriRandNumbers'!N646&lt;=N$1,N$4+SQRT(N$2*'5b.TriRandNumbers'!N646),N$6-SQRT(N$3*(1-'5b.TriRandNumbers'!N646)))</f>
        <v>6.8454704740108099</v>
      </c>
      <c r="O652" s="34">
        <f>IF('5b.TriRandNumbers'!O646&lt;=O$1,O$4+SQRT(O$2*'5b.TriRandNumbers'!O646),O$6-SQRT(O$3*(1-'5b.TriRandNumbers'!O646)))</f>
        <v>9.0745725908837578</v>
      </c>
      <c r="P652" s="33">
        <f>IF('5b.TriRandNumbers'!P646&lt;=P$1,P$4+SQRT(P$2*'5b.TriRandNumbers'!P646),P$6-SQRT(P$3*(1-'5b.TriRandNumbers'!P646)))</f>
        <v>11.282259546079509</v>
      </c>
      <c r="Q652" s="32">
        <f>IF('5b.TriRandNumbers'!Q646&lt;=Q$1,Q$4+SQRT(Q$2*'5b.TriRandNumbers'!Q646),Q$6-SQRT(Q$3*(1-'5b.TriRandNumbers'!Q646)))</f>
        <v>5.3518037053365051</v>
      </c>
      <c r="R652" s="31">
        <f>IF('5b.TriRandNumbers'!R646&lt;=R$1,R$4+SQRT(R$2*'5b.TriRandNumbers'!R646),R$6-SQRT(R$3*(1-'5b.TriRandNumbers'!R646)))</f>
        <v>8.9951338038577742</v>
      </c>
      <c r="S652" s="30">
        <f>IF('5b.TriRandNumbers'!S646&lt;=S$1,S$4+SQRT(S$2*'5b.TriRandNumbers'!S646),S$6-SQRT(S$3*(1-'5b.TriRandNumbers'!S646)))</f>
        <v>7.6525487873509617</v>
      </c>
      <c r="T652" s="35">
        <f>IF('5b.TriRandNumbers'!T646&lt;=T$1,T$4+SQRT(T$2*'5b.TriRandNumbers'!T646),T$6-SQRT(T$3*(1-'5b.TriRandNumbers'!T646)))</f>
        <v>9.1760141322856654</v>
      </c>
      <c r="U652" s="34">
        <f>IF('5b.TriRandNumbers'!U646&lt;=U$1,U$4+SQRT(U$2*'5b.TriRandNumbers'!U646),U$6-SQRT(U$3*(1-'5b.TriRandNumbers'!U646)))</f>
        <v>7.9528815562195163</v>
      </c>
      <c r="V652" s="33">
        <f>IF('5b.TriRandNumbers'!V646&lt;=V$1,V$4+SQRT(V$2*'5b.TriRandNumbers'!V646),V$6-SQRT(V$3*(1-'5b.TriRandNumbers'!V646)))</f>
        <v>11.105746852592246</v>
      </c>
      <c r="W652" s="32">
        <f>IF('5b.TriRandNumbers'!W646&lt;=W$1,W$4+SQRT(W$2*'5b.TriRandNumbers'!W646),W$6-SQRT(W$3*(1-'5b.TriRandNumbers'!W646)))</f>
        <v>7.1660243975410447</v>
      </c>
      <c r="X652" s="31">
        <f>IF('5b.TriRandNumbers'!X646&lt;=X$1,X$4+SQRT(X$2*'5b.TriRandNumbers'!X646),X$6-SQRT(X$3*(1-'5b.TriRandNumbers'!X646)))</f>
        <v>8.299240105659397</v>
      </c>
      <c r="Y652" s="30">
        <f>IF('5b.TriRandNumbers'!Y646&lt;=Y$1,Y$4+SQRT(Y$2*'5b.TriRandNumbers'!Y646),Y$6-SQRT(Y$3*(1-'5b.TriRandNumbers'!Y646)))</f>
        <v>12.826371846120409</v>
      </c>
    </row>
    <row r="653" spans="2:25" hidden="1" x14ac:dyDescent="0.25">
      <c r="B653" s="35">
        <f>IF('5b.TriRandNumbers'!B647&lt;=B$1,B$4+SQRT(B$2*'5b.TriRandNumbers'!B647),B$6-SQRT(B$3*(1-'5b.TriRandNumbers'!B647)))</f>
        <v>3.6465543314229159</v>
      </c>
      <c r="C653" s="34">
        <f>IF('5b.TriRandNumbers'!C647&lt;=C$1,C$4+SQRT(C$2*'5b.TriRandNumbers'!C647),C$6-SQRT(C$3*(1-'5b.TriRandNumbers'!C647)))</f>
        <v>4.5442151553068326</v>
      </c>
      <c r="D653" s="33">
        <f>IF('5b.TriRandNumbers'!D647&lt;=D$1,D$4+SQRT(D$2*'5b.TriRandNumbers'!D647),D$6-SQRT(D$3*(1-'5b.TriRandNumbers'!D647)))</f>
        <v>6.1268664470448959</v>
      </c>
      <c r="E653" s="32">
        <f>IF('5b.TriRandNumbers'!E647&lt;=E$1,E$4+SQRT(E$2*'5b.TriRandNumbers'!E647),E$6-SQRT(E$3*(1-'5b.TriRandNumbers'!E647)))</f>
        <v>4.0478524055654788</v>
      </c>
      <c r="F653" s="31">
        <f>IF('5b.TriRandNumbers'!F647&lt;=F$1,F$4+SQRT(F$2*'5b.TriRandNumbers'!F647),F$6-SQRT(F$3*(1-'5b.TriRandNumbers'!F647)))</f>
        <v>3.0383364835248567</v>
      </c>
      <c r="G653" s="30">
        <f>IF('5b.TriRandNumbers'!G647&lt;=G$1,G$4+SQRT(G$2*'5b.TriRandNumbers'!G647),G$6-SQRT(G$3*(1-'5b.TriRandNumbers'!G647)))</f>
        <v>2.5478567357108242</v>
      </c>
      <c r="H653" s="35">
        <f>IF('5b.TriRandNumbers'!H647&lt;=H$1,H$4+SQRT(H$2*'5b.TriRandNumbers'!H647),H$6-SQRT(H$3*(1-'5b.TriRandNumbers'!H647)))</f>
        <v>17.160477243917793</v>
      </c>
      <c r="I653" s="34">
        <f>IF('5b.TriRandNumbers'!I647&lt;=I$1,I$4+SQRT(I$2*'5b.TriRandNumbers'!I647),I$6-SQRT(I$3*(1-'5b.TriRandNumbers'!I647)))</f>
        <v>8.5589539031311404</v>
      </c>
      <c r="J653" s="33">
        <f>IF('5b.TriRandNumbers'!J647&lt;=J$1,J$4+SQRT(J$2*'5b.TriRandNumbers'!J647),J$6-SQRT(J$3*(1-'5b.TriRandNumbers'!J647)))</f>
        <v>12.370572424667451</v>
      </c>
      <c r="K653" s="32">
        <f>IF('5b.TriRandNumbers'!K647&lt;=K$1,K$4+SQRT(K$2*'5b.TriRandNumbers'!K647),K$6-SQRT(K$3*(1-'5b.TriRandNumbers'!K647)))</f>
        <v>10.740682540343579</v>
      </c>
      <c r="L653" s="31">
        <f>IF('5b.TriRandNumbers'!L647&lt;=L$1,L$4+SQRT(L$2*'5b.TriRandNumbers'!L647),L$6-SQRT(L$3*(1-'5b.TriRandNumbers'!L647)))</f>
        <v>10.587983676833272</v>
      </c>
      <c r="M653" s="30">
        <f>IF('5b.TriRandNumbers'!M647&lt;=M$1,M$4+SQRT(M$2*'5b.TriRandNumbers'!M647),M$6-SQRT(M$3*(1-'5b.TriRandNumbers'!M647)))</f>
        <v>14.651245052460187</v>
      </c>
      <c r="N653" s="35">
        <f>IF('5b.TriRandNumbers'!N647&lt;=N$1,N$4+SQRT(N$2*'5b.TriRandNumbers'!N647),N$6-SQRT(N$3*(1-'5b.TriRandNumbers'!N647)))</f>
        <v>16.201873733038418</v>
      </c>
      <c r="O653" s="34">
        <f>IF('5b.TriRandNumbers'!O647&lt;=O$1,O$4+SQRT(O$2*'5b.TriRandNumbers'!O647),O$6-SQRT(O$3*(1-'5b.TriRandNumbers'!O647)))</f>
        <v>8.4460065436036018</v>
      </c>
      <c r="P653" s="33">
        <f>IF('5b.TriRandNumbers'!P647&lt;=P$1,P$4+SQRT(P$2*'5b.TriRandNumbers'!P647),P$6-SQRT(P$3*(1-'5b.TriRandNumbers'!P647)))</f>
        <v>10.652036726506097</v>
      </c>
      <c r="Q653" s="32">
        <f>IF('5b.TriRandNumbers'!Q647&lt;=Q$1,Q$4+SQRT(Q$2*'5b.TriRandNumbers'!Q647),Q$6-SQRT(Q$3*(1-'5b.TriRandNumbers'!Q647)))</f>
        <v>7.8413710630918541</v>
      </c>
      <c r="R653" s="31">
        <f>IF('5b.TriRandNumbers'!R647&lt;=R$1,R$4+SQRT(R$2*'5b.TriRandNumbers'!R647),R$6-SQRT(R$3*(1-'5b.TriRandNumbers'!R647)))</f>
        <v>14.990464600712688</v>
      </c>
      <c r="S653" s="30">
        <f>IF('5b.TriRandNumbers'!S647&lt;=S$1,S$4+SQRT(S$2*'5b.TriRandNumbers'!S647),S$6-SQRT(S$3*(1-'5b.TriRandNumbers'!S647)))</f>
        <v>12.667270250451597</v>
      </c>
      <c r="T653" s="35">
        <f>IF('5b.TriRandNumbers'!T647&lt;=T$1,T$4+SQRT(T$2*'5b.TriRandNumbers'!T647),T$6-SQRT(T$3*(1-'5b.TriRandNumbers'!T647)))</f>
        <v>12.744578252311532</v>
      </c>
      <c r="U653" s="34">
        <f>IF('5b.TriRandNumbers'!U647&lt;=U$1,U$4+SQRT(U$2*'5b.TriRandNumbers'!U647),U$6-SQRT(U$3*(1-'5b.TriRandNumbers'!U647)))</f>
        <v>16.318470388523334</v>
      </c>
      <c r="V653" s="33">
        <f>IF('5b.TriRandNumbers'!V647&lt;=V$1,V$4+SQRT(V$2*'5b.TriRandNumbers'!V647),V$6-SQRT(V$3*(1-'5b.TriRandNumbers'!V647)))</f>
        <v>7.6915884193288919</v>
      </c>
      <c r="W653" s="32">
        <f>IF('5b.TriRandNumbers'!W647&lt;=W$1,W$4+SQRT(W$2*'5b.TriRandNumbers'!W647),W$6-SQRT(W$3*(1-'5b.TriRandNumbers'!W647)))</f>
        <v>17.091492705956661</v>
      </c>
      <c r="X653" s="31">
        <f>IF('5b.TriRandNumbers'!X647&lt;=X$1,X$4+SQRT(X$2*'5b.TriRandNumbers'!X647),X$6-SQRT(X$3*(1-'5b.TriRandNumbers'!X647)))</f>
        <v>6.4403219825615308</v>
      </c>
      <c r="Y653" s="30">
        <f>IF('5b.TriRandNumbers'!Y647&lt;=Y$1,Y$4+SQRT(Y$2*'5b.TriRandNumbers'!Y647),Y$6-SQRT(Y$3*(1-'5b.TriRandNumbers'!Y647)))</f>
        <v>14.408341427058</v>
      </c>
    </row>
    <row r="654" spans="2:25" hidden="1" x14ac:dyDescent="0.25">
      <c r="B654" s="35">
        <f>IF('5b.TriRandNumbers'!B648&lt;=B$1,B$4+SQRT(B$2*'5b.TriRandNumbers'!B648),B$6-SQRT(B$3*(1-'5b.TriRandNumbers'!B648)))</f>
        <v>3.9341045113156849</v>
      </c>
      <c r="C654" s="34">
        <f>IF('5b.TriRandNumbers'!C648&lt;=C$1,C$4+SQRT(C$2*'5b.TriRandNumbers'!C648),C$6-SQRT(C$3*(1-'5b.TriRandNumbers'!C648)))</f>
        <v>2.8431423866007899</v>
      </c>
      <c r="D654" s="33">
        <f>IF('5b.TriRandNumbers'!D648&lt;=D$1,D$4+SQRT(D$2*'5b.TriRandNumbers'!D648),D$6-SQRT(D$3*(1-'5b.TriRandNumbers'!D648)))</f>
        <v>4.5129747959003215</v>
      </c>
      <c r="E654" s="32">
        <f>IF('5b.TriRandNumbers'!E648&lt;=E$1,E$4+SQRT(E$2*'5b.TriRandNumbers'!E648),E$6-SQRT(E$3*(1-'5b.TriRandNumbers'!E648)))</f>
        <v>4.5172648009523462</v>
      </c>
      <c r="F654" s="31">
        <f>IF('5b.TriRandNumbers'!F648&lt;=F$1,F$4+SQRT(F$2*'5b.TriRandNumbers'!F648),F$6-SQRT(F$3*(1-'5b.TriRandNumbers'!F648)))</f>
        <v>3.6863895411294245</v>
      </c>
      <c r="G654" s="30">
        <f>IF('5b.TriRandNumbers'!G648&lt;=G$1,G$4+SQRT(G$2*'5b.TriRandNumbers'!G648),G$6-SQRT(G$3*(1-'5b.TriRandNumbers'!G648)))</f>
        <v>4.5507311869153648</v>
      </c>
      <c r="H654" s="35">
        <f>IF('5b.TriRandNumbers'!H648&lt;=H$1,H$4+SQRT(H$2*'5b.TriRandNumbers'!H648),H$6-SQRT(H$3*(1-'5b.TriRandNumbers'!H648)))</f>
        <v>13.835971314483723</v>
      </c>
      <c r="I654" s="34">
        <f>IF('5b.TriRandNumbers'!I648&lt;=I$1,I$4+SQRT(I$2*'5b.TriRandNumbers'!I648),I$6-SQRT(I$3*(1-'5b.TriRandNumbers'!I648)))</f>
        <v>17.872527014191832</v>
      </c>
      <c r="J654" s="33">
        <f>IF('5b.TriRandNumbers'!J648&lt;=J$1,J$4+SQRT(J$2*'5b.TriRandNumbers'!J648),J$6-SQRT(J$3*(1-'5b.TriRandNumbers'!J648)))</f>
        <v>10.930691245517359</v>
      </c>
      <c r="K654" s="32">
        <f>IF('5b.TriRandNumbers'!K648&lt;=K$1,K$4+SQRT(K$2*'5b.TriRandNumbers'!K648),K$6-SQRT(K$3*(1-'5b.TriRandNumbers'!K648)))</f>
        <v>10.167316192371194</v>
      </c>
      <c r="L654" s="31">
        <f>IF('5b.TriRandNumbers'!L648&lt;=L$1,L$4+SQRT(L$2*'5b.TriRandNumbers'!L648),L$6-SQRT(L$3*(1-'5b.TriRandNumbers'!L648)))</f>
        <v>16.500184873236918</v>
      </c>
      <c r="M654" s="30">
        <f>IF('5b.TriRandNumbers'!M648&lt;=M$1,M$4+SQRT(M$2*'5b.TriRandNumbers'!M648),M$6-SQRT(M$3*(1-'5b.TriRandNumbers'!M648)))</f>
        <v>13.813662536308813</v>
      </c>
      <c r="N654" s="35">
        <f>IF('5b.TriRandNumbers'!N648&lt;=N$1,N$4+SQRT(N$2*'5b.TriRandNumbers'!N648),N$6-SQRT(N$3*(1-'5b.TriRandNumbers'!N648)))</f>
        <v>15.194803133962008</v>
      </c>
      <c r="O654" s="34">
        <f>IF('5b.TriRandNumbers'!O648&lt;=O$1,O$4+SQRT(O$2*'5b.TriRandNumbers'!O648),O$6-SQRT(O$3*(1-'5b.TriRandNumbers'!O648)))</f>
        <v>9.6262239605937019</v>
      </c>
      <c r="P654" s="33">
        <f>IF('5b.TriRandNumbers'!P648&lt;=P$1,P$4+SQRT(P$2*'5b.TriRandNumbers'!P648),P$6-SQRT(P$3*(1-'5b.TriRandNumbers'!P648)))</f>
        <v>12.3873240057766</v>
      </c>
      <c r="Q654" s="32">
        <f>IF('5b.TriRandNumbers'!Q648&lt;=Q$1,Q$4+SQRT(Q$2*'5b.TriRandNumbers'!Q648),Q$6-SQRT(Q$3*(1-'5b.TriRandNumbers'!Q648)))</f>
        <v>8.2129816896236711</v>
      </c>
      <c r="R654" s="31">
        <f>IF('5b.TriRandNumbers'!R648&lt;=R$1,R$4+SQRT(R$2*'5b.TriRandNumbers'!R648),R$6-SQRT(R$3*(1-'5b.TriRandNumbers'!R648)))</f>
        <v>9.7099291373661831</v>
      </c>
      <c r="S654" s="30">
        <f>IF('5b.TriRandNumbers'!S648&lt;=S$1,S$4+SQRT(S$2*'5b.TriRandNumbers'!S648),S$6-SQRT(S$3*(1-'5b.TriRandNumbers'!S648)))</f>
        <v>10.30050439398093</v>
      </c>
      <c r="T654" s="35">
        <f>IF('5b.TriRandNumbers'!T648&lt;=T$1,T$4+SQRT(T$2*'5b.TriRandNumbers'!T648),T$6-SQRT(T$3*(1-'5b.TriRandNumbers'!T648)))</f>
        <v>6.4123908970233714</v>
      </c>
      <c r="U654" s="34">
        <f>IF('5b.TriRandNumbers'!U648&lt;=U$1,U$4+SQRT(U$2*'5b.TriRandNumbers'!U648),U$6-SQRT(U$3*(1-'5b.TriRandNumbers'!U648)))</f>
        <v>11.105113706414702</v>
      </c>
      <c r="V654" s="33">
        <f>IF('5b.TriRandNumbers'!V648&lt;=V$1,V$4+SQRT(V$2*'5b.TriRandNumbers'!V648),V$6-SQRT(V$3*(1-'5b.TriRandNumbers'!V648)))</f>
        <v>11.355838779618104</v>
      </c>
      <c r="W654" s="32">
        <f>IF('5b.TriRandNumbers'!W648&lt;=W$1,W$4+SQRT(W$2*'5b.TriRandNumbers'!W648),W$6-SQRT(W$3*(1-'5b.TriRandNumbers'!W648)))</f>
        <v>6.0095428909592252</v>
      </c>
      <c r="X654" s="31">
        <f>IF('5b.TriRandNumbers'!X648&lt;=X$1,X$4+SQRT(X$2*'5b.TriRandNumbers'!X648),X$6-SQRT(X$3*(1-'5b.TriRandNumbers'!X648)))</f>
        <v>8.1694020618319882</v>
      </c>
      <c r="Y654" s="30">
        <f>IF('5b.TriRandNumbers'!Y648&lt;=Y$1,Y$4+SQRT(Y$2*'5b.TriRandNumbers'!Y648),Y$6-SQRT(Y$3*(1-'5b.TriRandNumbers'!Y648)))</f>
        <v>9.9936386030206066</v>
      </c>
    </row>
    <row r="655" spans="2:25" hidden="1" x14ac:dyDescent="0.25">
      <c r="B655" s="35">
        <f>IF('5b.TriRandNumbers'!B649&lt;=B$1,B$4+SQRT(B$2*'5b.TriRandNumbers'!B649),B$6-SQRT(B$3*(1-'5b.TriRandNumbers'!B649)))</f>
        <v>5.5666370451987621</v>
      </c>
      <c r="C655" s="34">
        <f>IF('5b.TriRandNumbers'!C649&lt;=C$1,C$4+SQRT(C$2*'5b.TriRandNumbers'!C649),C$6-SQRT(C$3*(1-'5b.TriRandNumbers'!C649)))</f>
        <v>4.6527907693100312</v>
      </c>
      <c r="D655" s="33">
        <f>IF('5b.TriRandNumbers'!D649&lt;=D$1,D$4+SQRT(D$2*'5b.TriRandNumbers'!D649),D$6-SQRT(D$3*(1-'5b.TriRandNumbers'!D649)))</f>
        <v>4.8960078334998345</v>
      </c>
      <c r="E655" s="32">
        <f>IF('5b.TriRandNumbers'!E649&lt;=E$1,E$4+SQRT(E$2*'5b.TriRandNumbers'!E649),E$6-SQRT(E$3*(1-'5b.TriRandNumbers'!E649)))</f>
        <v>3.9950139460185303</v>
      </c>
      <c r="F655" s="31">
        <f>IF('5b.TriRandNumbers'!F649&lt;=F$1,F$4+SQRT(F$2*'5b.TriRandNumbers'!F649),F$6-SQRT(F$3*(1-'5b.TriRandNumbers'!F649)))</f>
        <v>1.2386793364706177</v>
      </c>
      <c r="G655" s="30">
        <f>IF('5b.TriRandNumbers'!G649&lt;=G$1,G$4+SQRT(G$2*'5b.TriRandNumbers'!G649),G$6-SQRT(G$3*(1-'5b.TriRandNumbers'!G649)))</f>
        <v>2.9121899133485796</v>
      </c>
      <c r="H655" s="35">
        <f>IF('5b.TriRandNumbers'!H649&lt;=H$1,H$4+SQRT(H$2*'5b.TriRandNumbers'!H649),H$6-SQRT(H$3*(1-'5b.TriRandNumbers'!H649)))</f>
        <v>10.041411509200248</v>
      </c>
      <c r="I655" s="34">
        <f>IF('5b.TriRandNumbers'!I649&lt;=I$1,I$4+SQRT(I$2*'5b.TriRandNumbers'!I649),I$6-SQRT(I$3*(1-'5b.TriRandNumbers'!I649)))</f>
        <v>16.941584190110298</v>
      </c>
      <c r="J655" s="33">
        <f>IF('5b.TriRandNumbers'!J649&lt;=J$1,J$4+SQRT(J$2*'5b.TriRandNumbers'!J649),J$6-SQRT(J$3*(1-'5b.TriRandNumbers'!J649)))</f>
        <v>13.166655640480295</v>
      </c>
      <c r="K655" s="32">
        <f>IF('5b.TriRandNumbers'!K649&lt;=K$1,K$4+SQRT(K$2*'5b.TriRandNumbers'!K649),K$6-SQRT(K$3*(1-'5b.TriRandNumbers'!K649)))</f>
        <v>6.296588460381547</v>
      </c>
      <c r="L655" s="31">
        <f>IF('5b.TriRandNumbers'!L649&lt;=L$1,L$4+SQRT(L$2*'5b.TriRandNumbers'!L649),L$6-SQRT(L$3*(1-'5b.TriRandNumbers'!L649)))</f>
        <v>19.488838493493986</v>
      </c>
      <c r="M655" s="30">
        <f>IF('5b.TriRandNumbers'!M649&lt;=M$1,M$4+SQRT(M$2*'5b.TriRandNumbers'!M649),M$6-SQRT(M$3*(1-'5b.TriRandNumbers'!M649)))</f>
        <v>14.499100665438091</v>
      </c>
      <c r="N655" s="35">
        <f>IF('5b.TriRandNumbers'!N649&lt;=N$1,N$4+SQRT(N$2*'5b.TriRandNumbers'!N649),N$6-SQRT(N$3*(1-'5b.TriRandNumbers'!N649)))</f>
        <v>9.959853913728395</v>
      </c>
      <c r="O655" s="34">
        <f>IF('5b.TriRandNumbers'!O649&lt;=O$1,O$4+SQRT(O$2*'5b.TriRandNumbers'!O649),O$6-SQRT(O$3*(1-'5b.TriRandNumbers'!O649)))</f>
        <v>11.750876066717012</v>
      </c>
      <c r="P655" s="33">
        <f>IF('5b.TriRandNumbers'!P649&lt;=P$1,P$4+SQRT(P$2*'5b.TriRandNumbers'!P649),P$6-SQRT(P$3*(1-'5b.TriRandNumbers'!P649)))</f>
        <v>18.580877852932478</v>
      </c>
      <c r="Q655" s="32">
        <f>IF('5b.TriRandNumbers'!Q649&lt;=Q$1,Q$4+SQRT(Q$2*'5b.TriRandNumbers'!Q649),Q$6-SQRT(Q$3*(1-'5b.TriRandNumbers'!Q649)))</f>
        <v>7.5213603340884134</v>
      </c>
      <c r="R655" s="31">
        <f>IF('5b.TriRandNumbers'!R649&lt;=R$1,R$4+SQRT(R$2*'5b.TriRandNumbers'!R649),R$6-SQRT(R$3*(1-'5b.TriRandNumbers'!R649)))</f>
        <v>10.015531625127347</v>
      </c>
      <c r="S655" s="30">
        <f>IF('5b.TriRandNumbers'!S649&lt;=S$1,S$4+SQRT(S$2*'5b.TriRandNumbers'!S649),S$6-SQRT(S$3*(1-'5b.TriRandNumbers'!S649)))</f>
        <v>11.409864636261997</v>
      </c>
      <c r="T655" s="35">
        <f>IF('5b.TriRandNumbers'!T649&lt;=T$1,T$4+SQRT(T$2*'5b.TriRandNumbers'!T649),T$6-SQRT(T$3*(1-'5b.TriRandNumbers'!T649)))</f>
        <v>9.8518511999584639</v>
      </c>
      <c r="U655" s="34">
        <f>IF('5b.TriRandNumbers'!U649&lt;=U$1,U$4+SQRT(U$2*'5b.TriRandNumbers'!U649),U$6-SQRT(U$3*(1-'5b.TriRandNumbers'!U649)))</f>
        <v>12.324760676967655</v>
      </c>
      <c r="V655" s="33">
        <f>IF('5b.TriRandNumbers'!V649&lt;=V$1,V$4+SQRT(V$2*'5b.TriRandNumbers'!V649),V$6-SQRT(V$3*(1-'5b.TriRandNumbers'!V649)))</f>
        <v>15.338707755838996</v>
      </c>
      <c r="W655" s="32">
        <f>IF('5b.TriRandNumbers'!W649&lt;=W$1,W$4+SQRT(W$2*'5b.TriRandNumbers'!W649),W$6-SQRT(W$3*(1-'5b.TriRandNumbers'!W649)))</f>
        <v>12.165636752876814</v>
      </c>
      <c r="X655" s="31">
        <f>IF('5b.TriRandNumbers'!X649&lt;=X$1,X$4+SQRT(X$2*'5b.TriRandNumbers'!X649),X$6-SQRT(X$3*(1-'5b.TriRandNumbers'!X649)))</f>
        <v>8.035870881959287</v>
      </c>
      <c r="Y655" s="30">
        <f>IF('5b.TriRandNumbers'!Y649&lt;=Y$1,Y$4+SQRT(Y$2*'5b.TriRandNumbers'!Y649),Y$6-SQRT(Y$3*(1-'5b.TriRandNumbers'!Y649)))</f>
        <v>9.6840852584463519</v>
      </c>
    </row>
    <row r="656" spans="2:25" hidden="1" x14ac:dyDescent="0.25">
      <c r="B656" s="35">
        <f>IF('5b.TriRandNumbers'!B650&lt;=B$1,B$4+SQRT(B$2*'5b.TriRandNumbers'!B650),B$6-SQRT(B$3*(1-'5b.TriRandNumbers'!B650)))</f>
        <v>4.9801306832725736</v>
      </c>
      <c r="C656" s="34">
        <f>IF('5b.TriRandNumbers'!C650&lt;=C$1,C$4+SQRT(C$2*'5b.TriRandNumbers'!C650),C$6-SQRT(C$3*(1-'5b.TriRandNumbers'!C650)))</f>
        <v>3.1871470954429797</v>
      </c>
      <c r="D656" s="33">
        <f>IF('5b.TriRandNumbers'!D650&lt;=D$1,D$4+SQRT(D$2*'5b.TriRandNumbers'!D650),D$6-SQRT(D$3*(1-'5b.TriRandNumbers'!D650)))</f>
        <v>5.4485220332491258</v>
      </c>
      <c r="E656" s="32">
        <f>IF('5b.TriRandNumbers'!E650&lt;=E$1,E$4+SQRT(E$2*'5b.TriRandNumbers'!E650),E$6-SQRT(E$3*(1-'5b.TriRandNumbers'!E650)))</f>
        <v>4.184895641757806</v>
      </c>
      <c r="F656" s="31">
        <f>IF('5b.TriRandNumbers'!F650&lt;=F$1,F$4+SQRT(F$2*'5b.TriRandNumbers'!F650),F$6-SQRT(F$3*(1-'5b.TriRandNumbers'!F650)))</f>
        <v>1.5552286966497175</v>
      </c>
      <c r="G656" s="30">
        <f>IF('5b.TriRandNumbers'!G650&lt;=G$1,G$4+SQRT(G$2*'5b.TriRandNumbers'!G650),G$6-SQRT(G$3*(1-'5b.TriRandNumbers'!G650)))</f>
        <v>3.1906248597384215</v>
      </c>
      <c r="H656" s="35">
        <f>IF('5b.TriRandNumbers'!H650&lt;=H$1,H$4+SQRT(H$2*'5b.TriRandNumbers'!H650),H$6-SQRT(H$3*(1-'5b.TriRandNumbers'!H650)))</f>
        <v>8.490131420809373</v>
      </c>
      <c r="I656" s="34">
        <f>IF('5b.TriRandNumbers'!I650&lt;=I$1,I$4+SQRT(I$2*'5b.TriRandNumbers'!I650),I$6-SQRT(I$3*(1-'5b.TriRandNumbers'!I650)))</f>
        <v>12.744431761274896</v>
      </c>
      <c r="J656" s="33">
        <f>IF('5b.TriRandNumbers'!J650&lt;=J$1,J$4+SQRT(J$2*'5b.TriRandNumbers'!J650),J$6-SQRT(J$3*(1-'5b.TriRandNumbers'!J650)))</f>
        <v>13.55453762222206</v>
      </c>
      <c r="K656" s="32">
        <f>IF('5b.TriRandNumbers'!K650&lt;=K$1,K$4+SQRT(K$2*'5b.TriRandNumbers'!K650),K$6-SQRT(K$3*(1-'5b.TriRandNumbers'!K650)))</f>
        <v>10.668060985458252</v>
      </c>
      <c r="L656" s="31">
        <f>IF('5b.TriRandNumbers'!L650&lt;=L$1,L$4+SQRT(L$2*'5b.TriRandNumbers'!L650),L$6-SQRT(L$3*(1-'5b.TriRandNumbers'!L650)))</f>
        <v>8.7664004667177373</v>
      </c>
      <c r="M656" s="30">
        <f>IF('5b.TriRandNumbers'!M650&lt;=M$1,M$4+SQRT(M$2*'5b.TriRandNumbers'!M650),M$6-SQRT(M$3*(1-'5b.TriRandNumbers'!M650)))</f>
        <v>9.6919675695557039</v>
      </c>
      <c r="N656" s="35">
        <f>IF('5b.TriRandNumbers'!N650&lt;=N$1,N$4+SQRT(N$2*'5b.TriRandNumbers'!N650),N$6-SQRT(N$3*(1-'5b.TriRandNumbers'!N650)))</f>
        <v>10.322348386729178</v>
      </c>
      <c r="O656" s="34">
        <f>IF('5b.TriRandNumbers'!O650&lt;=O$1,O$4+SQRT(O$2*'5b.TriRandNumbers'!O650),O$6-SQRT(O$3*(1-'5b.TriRandNumbers'!O650)))</f>
        <v>8.0976594937508466</v>
      </c>
      <c r="P656" s="33">
        <f>IF('5b.TriRandNumbers'!P650&lt;=P$1,P$4+SQRT(P$2*'5b.TriRandNumbers'!P650),P$6-SQRT(P$3*(1-'5b.TriRandNumbers'!P650)))</f>
        <v>10.370649156660461</v>
      </c>
      <c r="Q656" s="32">
        <f>IF('5b.TriRandNumbers'!Q650&lt;=Q$1,Q$4+SQRT(Q$2*'5b.TriRandNumbers'!Q650),Q$6-SQRT(Q$3*(1-'5b.TriRandNumbers'!Q650)))</f>
        <v>7.0109213168011228</v>
      </c>
      <c r="R656" s="31">
        <f>IF('5b.TriRandNumbers'!R650&lt;=R$1,R$4+SQRT(R$2*'5b.TriRandNumbers'!R650),R$6-SQRT(R$3*(1-'5b.TriRandNumbers'!R650)))</f>
        <v>12.873945785275545</v>
      </c>
      <c r="S656" s="30">
        <f>IF('5b.TriRandNumbers'!S650&lt;=S$1,S$4+SQRT(S$2*'5b.TriRandNumbers'!S650),S$6-SQRT(S$3*(1-'5b.TriRandNumbers'!S650)))</f>
        <v>11.820652336284239</v>
      </c>
      <c r="T656" s="35">
        <f>IF('5b.TriRandNumbers'!T650&lt;=T$1,T$4+SQRT(T$2*'5b.TriRandNumbers'!T650),T$6-SQRT(T$3*(1-'5b.TriRandNumbers'!T650)))</f>
        <v>12.641200162631902</v>
      </c>
      <c r="U656" s="34">
        <f>IF('5b.TriRandNumbers'!U650&lt;=U$1,U$4+SQRT(U$2*'5b.TriRandNumbers'!U650),U$6-SQRT(U$3*(1-'5b.TriRandNumbers'!U650)))</f>
        <v>11.867630116047419</v>
      </c>
      <c r="V656" s="33">
        <f>IF('5b.TriRandNumbers'!V650&lt;=V$1,V$4+SQRT(V$2*'5b.TriRandNumbers'!V650),V$6-SQRT(V$3*(1-'5b.TriRandNumbers'!V650)))</f>
        <v>8.0974619656298135</v>
      </c>
      <c r="W656" s="32">
        <f>IF('5b.TriRandNumbers'!W650&lt;=W$1,W$4+SQRT(W$2*'5b.TriRandNumbers'!W650),W$6-SQRT(W$3*(1-'5b.TriRandNumbers'!W650)))</f>
        <v>7.3937781340386177</v>
      </c>
      <c r="X656" s="31">
        <f>IF('5b.TriRandNumbers'!X650&lt;=X$1,X$4+SQRT(X$2*'5b.TriRandNumbers'!X650),X$6-SQRT(X$3*(1-'5b.TriRandNumbers'!X650)))</f>
        <v>10.073875148404927</v>
      </c>
      <c r="Y656" s="30">
        <f>IF('5b.TriRandNumbers'!Y650&lt;=Y$1,Y$4+SQRT(Y$2*'5b.TriRandNumbers'!Y650),Y$6-SQRT(Y$3*(1-'5b.TriRandNumbers'!Y650)))</f>
        <v>12.439316254647519</v>
      </c>
    </row>
    <row r="657" spans="2:25" hidden="1" x14ac:dyDescent="0.25">
      <c r="B657" s="35">
        <f>IF('5b.TriRandNumbers'!B651&lt;=B$1,B$4+SQRT(B$2*'5b.TriRandNumbers'!B651),B$6-SQRT(B$3*(1-'5b.TriRandNumbers'!B651)))</f>
        <v>4.2630876245469844</v>
      </c>
      <c r="C657" s="34">
        <f>IF('5b.TriRandNumbers'!C651&lt;=C$1,C$4+SQRT(C$2*'5b.TriRandNumbers'!C651),C$6-SQRT(C$3*(1-'5b.TriRandNumbers'!C651)))</f>
        <v>3.2484556790977299</v>
      </c>
      <c r="D657" s="33">
        <f>IF('5b.TriRandNumbers'!D651&lt;=D$1,D$4+SQRT(D$2*'5b.TriRandNumbers'!D651),D$6-SQRT(D$3*(1-'5b.TriRandNumbers'!D651)))</f>
        <v>6.5946543105103546</v>
      </c>
      <c r="E657" s="32">
        <f>IF('5b.TriRandNumbers'!E651&lt;=E$1,E$4+SQRT(E$2*'5b.TriRandNumbers'!E651),E$6-SQRT(E$3*(1-'5b.TriRandNumbers'!E651)))</f>
        <v>3.8806158642834028</v>
      </c>
      <c r="F657" s="31">
        <f>IF('5b.TriRandNumbers'!F651&lt;=F$1,F$4+SQRT(F$2*'5b.TriRandNumbers'!F651),F$6-SQRT(F$3*(1-'5b.TriRandNumbers'!F651)))</f>
        <v>1.7091356390764489</v>
      </c>
      <c r="G657" s="30">
        <f>IF('5b.TriRandNumbers'!G651&lt;=G$1,G$4+SQRT(G$2*'5b.TriRandNumbers'!G651),G$6-SQRT(G$3*(1-'5b.TriRandNumbers'!G651)))</f>
        <v>4.1840155768559759</v>
      </c>
      <c r="H657" s="35">
        <f>IF('5b.TriRandNumbers'!H651&lt;=H$1,H$4+SQRT(H$2*'5b.TriRandNumbers'!H651),H$6-SQRT(H$3*(1-'5b.TriRandNumbers'!H651)))</f>
        <v>10.593509402393599</v>
      </c>
      <c r="I657" s="34">
        <f>IF('5b.TriRandNumbers'!I651&lt;=I$1,I$4+SQRT(I$2*'5b.TriRandNumbers'!I651),I$6-SQRT(I$3*(1-'5b.TriRandNumbers'!I651)))</f>
        <v>13.785117728391235</v>
      </c>
      <c r="J657" s="33">
        <f>IF('5b.TriRandNumbers'!J651&lt;=J$1,J$4+SQRT(J$2*'5b.TriRandNumbers'!J651),J$6-SQRT(J$3*(1-'5b.TriRandNumbers'!J651)))</f>
        <v>12.053349336475819</v>
      </c>
      <c r="K657" s="32">
        <f>IF('5b.TriRandNumbers'!K651&lt;=K$1,K$4+SQRT(K$2*'5b.TriRandNumbers'!K651),K$6-SQRT(K$3*(1-'5b.TriRandNumbers'!K651)))</f>
        <v>12.571993182850871</v>
      </c>
      <c r="L657" s="31">
        <f>IF('5b.TriRandNumbers'!L651&lt;=L$1,L$4+SQRT(L$2*'5b.TriRandNumbers'!L651),L$6-SQRT(L$3*(1-'5b.TriRandNumbers'!L651)))</f>
        <v>12.112795548676186</v>
      </c>
      <c r="M657" s="30">
        <f>IF('5b.TriRandNumbers'!M651&lt;=M$1,M$4+SQRT(M$2*'5b.TriRandNumbers'!M651),M$6-SQRT(M$3*(1-'5b.TriRandNumbers'!M651)))</f>
        <v>9.8580872741098133</v>
      </c>
      <c r="N657" s="35">
        <f>IF('5b.TriRandNumbers'!N651&lt;=N$1,N$4+SQRT(N$2*'5b.TriRandNumbers'!N651),N$6-SQRT(N$3*(1-'5b.TriRandNumbers'!N651)))</f>
        <v>14.925959169390483</v>
      </c>
      <c r="O657" s="34">
        <f>IF('5b.TriRandNumbers'!O651&lt;=O$1,O$4+SQRT(O$2*'5b.TriRandNumbers'!O651),O$6-SQRT(O$3*(1-'5b.TriRandNumbers'!O651)))</f>
        <v>7.8811530821343831</v>
      </c>
      <c r="P657" s="33">
        <f>IF('5b.TriRandNumbers'!P651&lt;=P$1,P$4+SQRT(P$2*'5b.TriRandNumbers'!P651),P$6-SQRT(P$3*(1-'5b.TriRandNumbers'!P651)))</f>
        <v>9.2040061817988317</v>
      </c>
      <c r="Q657" s="32">
        <f>IF('5b.TriRandNumbers'!Q651&lt;=Q$1,Q$4+SQRT(Q$2*'5b.TriRandNumbers'!Q651),Q$6-SQRT(Q$3*(1-'5b.TriRandNumbers'!Q651)))</f>
        <v>8.9109674677906874</v>
      </c>
      <c r="R657" s="31">
        <f>IF('5b.TriRandNumbers'!R651&lt;=R$1,R$4+SQRT(R$2*'5b.TriRandNumbers'!R651),R$6-SQRT(R$3*(1-'5b.TriRandNumbers'!R651)))</f>
        <v>8.663715353444605</v>
      </c>
      <c r="S657" s="30">
        <f>IF('5b.TriRandNumbers'!S651&lt;=S$1,S$4+SQRT(S$2*'5b.TriRandNumbers'!S651),S$6-SQRT(S$3*(1-'5b.TriRandNumbers'!S651)))</f>
        <v>14.573535893559422</v>
      </c>
      <c r="T657" s="35">
        <f>IF('5b.TriRandNumbers'!T651&lt;=T$1,T$4+SQRT(T$2*'5b.TriRandNumbers'!T651),T$6-SQRT(T$3*(1-'5b.TriRandNumbers'!T651)))</f>
        <v>15.113431497656473</v>
      </c>
      <c r="U657" s="34">
        <f>IF('5b.TriRandNumbers'!U651&lt;=U$1,U$4+SQRT(U$2*'5b.TriRandNumbers'!U651),U$6-SQRT(U$3*(1-'5b.TriRandNumbers'!U651)))</f>
        <v>14.731510989463542</v>
      </c>
      <c r="V657" s="33">
        <f>IF('5b.TriRandNumbers'!V651&lt;=V$1,V$4+SQRT(V$2*'5b.TriRandNumbers'!V651),V$6-SQRT(V$3*(1-'5b.TriRandNumbers'!V651)))</f>
        <v>10.342200092266681</v>
      </c>
      <c r="W657" s="32">
        <f>IF('5b.TriRandNumbers'!W651&lt;=W$1,W$4+SQRT(W$2*'5b.TriRandNumbers'!W651),W$6-SQRT(W$3*(1-'5b.TriRandNumbers'!W651)))</f>
        <v>10.068969694868693</v>
      </c>
      <c r="X657" s="31">
        <f>IF('5b.TriRandNumbers'!X651&lt;=X$1,X$4+SQRT(X$2*'5b.TriRandNumbers'!X651),X$6-SQRT(X$3*(1-'5b.TriRandNumbers'!X651)))</f>
        <v>6.8393780743018748</v>
      </c>
      <c r="Y657" s="30">
        <f>IF('5b.TriRandNumbers'!Y651&lt;=Y$1,Y$4+SQRT(Y$2*'5b.TriRandNumbers'!Y651),Y$6-SQRT(Y$3*(1-'5b.TriRandNumbers'!Y651)))</f>
        <v>18.058432721274578</v>
      </c>
    </row>
    <row r="658" spans="2:25" hidden="1" x14ac:dyDescent="0.25">
      <c r="B658" s="35">
        <f>IF('5b.TriRandNumbers'!B652&lt;=B$1,B$4+SQRT(B$2*'5b.TriRandNumbers'!B652),B$6-SQRT(B$3*(1-'5b.TriRandNumbers'!B652)))</f>
        <v>4.6683801605666826</v>
      </c>
      <c r="C658" s="34">
        <f>IF('5b.TriRandNumbers'!C652&lt;=C$1,C$4+SQRT(C$2*'5b.TriRandNumbers'!C652),C$6-SQRT(C$3*(1-'5b.TriRandNumbers'!C652)))</f>
        <v>3.6775760788128937</v>
      </c>
      <c r="D658" s="33">
        <f>IF('5b.TriRandNumbers'!D652&lt;=D$1,D$4+SQRT(D$2*'5b.TriRandNumbers'!D652),D$6-SQRT(D$3*(1-'5b.TriRandNumbers'!D652)))</f>
        <v>5.426118386612921</v>
      </c>
      <c r="E658" s="32">
        <f>IF('5b.TriRandNumbers'!E652&lt;=E$1,E$4+SQRT(E$2*'5b.TriRandNumbers'!E652),E$6-SQRT(E$3*(1-'5b.TriRandNumbers'!E652)))</f>
        <v>4.81100249477592</v>
      </c>
      <c r="F658" s="31">
        <f>IF('5b.TriRandNumbers'!F652&lt;=F$1,F$4+SQRT(F$2*'5b.TriRandNumbers'!F652),F$6-SQRT(F$3*(1-'5b.TriRandNumbers'!F652)))</f>
        <v>2.2580069894332553</v>
      </c>
      <c r="G658" s="30">
        <f>IF('5b.TriRandNumbers'!G652&lt;=G$1,G$4+SQRT(G$2*'5b.TriRandNumbers'!G652),G$6-SQRT(G$3*(1-'5b.TriRandNumbers'!G652)))</f>
        <v>3.0998760595286017</v>
      </c>
      <c r="H658" s="35">
        <f>IF('5b.TriRandNumbers'!H652&lt;=H$1,H$4+SQRT(H$2*'5b.TriRandNumbers'!H652),H$6-SQRT(H$3*(1-'5b.TriRandNumbers'!H652)))</f>
        <v>8.1312776271215306</v>
      </c>
      <c r="I658" s="34">
        <f>IF('5b.TriRandNumbers'!I652&lt;=I$1,I$4+SQRT(I$2*'5b.TriRandNumbers'!I652),I$6-SQRT(I$3*(1-'5b.TriRandNumbers'!I652)))</f>
        <v>9.6010295964918448</v>
      </c>
      <c r="J658" s="33">
        <f>IF('5b.TriRandNumbers'!J652&lt;=J$1,J$4+SQRT(J$2*'5b.TriRandNumbers'!J652),J$6-SQRT(J$3*(1-'5b.TriRandNumbers'!J652)))</f>
        <v>19.580099534180206</v>
      </c>
      <c r="K658" s="32">
        <f>IF('5b.TriRandNumbers'!K652&lt;=K$1,K$4+SQRT(K$2*'5b.TriRandNumbers'!K652),K$6-SQRT(K$3*(1-'5b.TriRandNumbers'!K652)))</f>
        <v>12.814431248737758</v>
      </c>
      <c r="L658" s="31">
        <f>IF('5b.TriRandNumbers'!L652&lt;=L$1,L$4+SQRT(L$2*'5b.TriRandNumbers'!L652),L$6-SQRT(L$3*(1-'5b.TriRandNumbers'!L652)))</f>
        <v>13.86566889256623</v>
      </c>
      <c r="M658" s="30">
        <f>IF('5b.TriRandNumbers'!M652&lt;=M$1,M$4+SQRT(M$2*'5b.TriRandNumbers'!M652),M$6-SQRT(M$3*(1-'5b.TriRandNumbers'!M652)))</f>
        <v>11.482260587592787</v>
      </c>
      <c r="N658" s="35">
        <f>IF('5b.TriRandNumbers'!N652&lt;=N$1,N$4+SQRT(N$2*'5b.TriRandNumbers'!N652),N$6-SQRT(N$3*(1-'5b.TriRandNumbers'!N652)))</f>
        <v>11.203464594802774</v>
      </c>
      <c r="O658" s="34">
        <f>IF('5b.TriRandNumbers'!O652&lt;=O$1,O$4+SQRT(O$2*'5b.TriRandNumbers'!O652),O$6-SQRT(O$3*(1-'5b.TriRandNumbers'!O652)))</f>
        <v>14.681255939711441</v>
      </c>
      <c r="P658" s="33">
        <f>IF('5b.TriRandNumbers'!P652&lt;=P$1,P$4+SQRT(P$2*'5b.TriRandNumbers'!P652),P$6-SQRT(P$3*(1-'5b.TriRandNumbers'!P652)))</f>
        <v>12.215249624849523</v>
      </c>
      <c r="Q658" s="32">
        <f>IF('5b.TriRandNumbers'!Q652&lt;=Q$1,Q$4+SQRT(Q$2*'5b.TriRandNumbers'!Q652),Q$6-SQRT(Q$3*(1-'5b.TriRandNumbers'!Q652)))</f>
        <v>10.263605042157799</v>
      </c>
      <c r="R658" s="31">
        <f>IF('5b.TriRandNumbers'!R652&lt;=R$1,R$4+SQRT(R$2*'5b.TriRandNumbers'!R652),R$6-SQRT(R$3*(1-'5b.TriRandNumbers'!R652)))</f>
        <v>17.303138808206004</v>
      </c>
      <c r="S658" s="30">
        <f>IF('5b.TriRandNumbers'!S652&lt;=S$1,S$4+SQRT(S$2*'5b.TriRandNumbers'!S652),S$6-SQRT(S$3*(1-'5b.TriRandNumbers'!S652)))</f>
        <v>11.976642480458167</v>
      </c>
      <c r="T658" s="35">
        <f>IF('5b.TriRandNumbers'!T652&lt;=T$1,T$4+SQRT(T$2*'5b.TriRandNumbers'!T652),T$6-SQRT(T$3*(1-'5b.TriRandNumbers'!T652)))</f>
        <v>9.5373165658706665</v>
      </c>
      <c r="U658" s="34">
        <f>IF('5b.TriRandNumbers'!U652&lt;=U$1,U$4+SQRT(U$2*'5b.TriRandNumbers'!U652),U$6-SQRT(U$3*(1-'5b.TriRandNumbers'!U652)))</f>
        <v>11.44481835240966</v>
      </c>
      <c r="V658" s="33">
        <f>IF('5b.TriRandNumbers'!V652&lt;=V$1,V$4+SQRT(V$2*'5b.TriRandNumbers'!V652),V$6-SQRT(V$3*(1-'5b.TriRandNumbers'!V652)))</f>
        <v>13.183833499391255</v>
      </c>
      <c r="W658" s="32">
        <f>IF('5b.TriRandNumbers'!W652&lt;=W$1,W$4+SQRT(W$2*'5b.TriRandNumbers'!W652),W$6-SQRT(W$3*(1-'5b.TriRandNumbers'!W652)))</f>
        <v>10.711405599298846</v>
      </c>
      <c r="X658" s="31">
        <f>IF('5b.TriRandNumbers'!X652&lt;=X$1,X$4+SQRT(X$2*'5b.TriRandNumbers'!X652),X$6-SQRT(X$3*(1-'5b.TriRandNumbers'!X652)))</f>
        <v>12.296480330814878</v>
      </c>
      <c r="Y658" s="30">
        <f>IF('5b.TriRandNumbers'!Y652&lt;=Y$1,Y$4+SQRT(Y$2*'5b.TriRandNumbers'!Y652),Y$6-SQRT(Y$3*(1-'5b.TriRandNumbers'!Y652)))</f>
        <v>13.592471242628818</v>
      </c>
    </row>
    <row r="659" spans="2:25" hidden="1" x14ac:dyDescent="0.25">
      <c r="B659" s="35">
        <f>IF('5b.TriRandNumbers'!B653&lt;=B$1,B$4+SQRT(B$2*'5b.TriRandNumbers'!B653),B$6-SQRT(B$3*(1-'5b.TriRandNumbers'!B653)))</f>
        <v>4.2187826623558724</v>
      </c>
      <c r="C659" s="34">
        <f>IF('5b.TriRandNumbers'!C653&lt;=C$1,C$4+SQRT(C$2*'5b.TriRandNumbers'!C653),C$6-SQRT(C$3*(1-'5b.TriRandNumbers'!C653)))</f>
        <v>2.9577703102821005</v>
      </c>
      <c r="D659" s="33">
        <f>IF('5b.TriRandNumbers'!D653&lt;=D$1,D$4+SQRT(D$2*'5b.TriRandNumbers'!D653),D$6-SQRT(D$3*(1-'5b.TriRandNumbers'!D653)))</f>
        <v>4.9846437384696021</v>
      </c>
      <c r="E659" s="32">
        <f>IF('5b.TriRandNumbers'!E653&lt;=E$1,E$4+SQRT(E$2*'5b.TriRandNumbers'!E653),E$6-SQRT(E$3*(1-'5b.TriRandNumbers'!E653)))</f>
        <v>3.8602371872536505</v>
      </c>
      <c r="F659" s="31">
        <f>IF('5b.TriRandNumbers'!F653&lt;=F$1,F$4+SQRT(F$2*'5b.TriRandNumbers'!F653),F$6-SQRT(F$3*(1-'5b.TriRandNumbers'!F653)))</f>
        <v>2.3243061318900056</v>
      </c>
      <c r="G659" s="30">
        <f>IF('5b.TriRandNumbers'!G653&lt;=G$1,G$4+SQRT(G$2*'5b.TriRandNumbers'!G653),G$6-SQRT(G$3*(1-'5b.TriRandNumbers'!G653)))</f>
        <v>4.2246645164811243</v>
      </c>
      <c r="H659" s="35">
        <f>IF('5b.TriRandNumbers'!H653&lt;=H$1,H$4+SQRT(H$2*'5b.TriRandNumbers'!H653),H$6-SQRT(H$3*(1-'5b.TriRandNumbers'!H653)))</f>
        <v>13.843810635408575</v>
      </c>
      <c r="I659" s="34">
        <f>IF('5b.TriRandNumbers'!I653&lt;=I$1,I$4+SQRT(I$2*'5b.TriRandNumbers'!I653),I$6-SQRT(I$3*(1-'5b.TriRandNumbers'!I653)))</f>
        <v>14.460028539909867</v>
      </c>
      <c r="J659" s="33">
        <f>IF('5b.TriRandNumbers'!J653&lt;=J$1,J$4+SQRT(J$2*'5b.TriRandNumbers'!J653),J$6-SQRT(J$3*(1-'5b.TriRandNumbers'!J653)))</f>
        <v>8.8120185268698101</v>
      </c>
      <c r="K659" s="32">
        <f>IF('5b.TriRandNumbers'!K653&lt;=K$1,K$4+SQRT(K$2*'5b.TriRandNumbers'!K653),K$6-SQRT(K$3*(1-'5b.TriRandNumbers'!K653)))</f>
        <v>13.557547564697025</v>
      </c>
      <c r="L659" s="31">
        <f>IF('5b.TriRandNumbers'!L653&lt;=L$1,L$4+SQRT(L$2*'5b.TriRandNumbers'!L653),L$6-SQRT(L$3*(1-'5b.TriRandNumbers'!L653)))</f>
        <v>16.95722441079015</v>
      </c>
      <c r="M659" s="30">
        <f>IF('5b.TriRandNumbers'!M653&lt;=M$1,M$4+SQRT(M$2*'5b.TriRandNumbers'!M653),M$6-SQRT(M$3*(1-'5b.TriRandNumbers'!M653)))</f>
        <v>15.413824447324096</v>
      </c>
      <c r="N659" s="35">
        <f>IF('5b.TriRandNumbers'!N653&lt;=N$1,N$4+SQRT(N$2*'5b.TriRandNumbers'!N653),N$6-SQRT(N$3*(1-'5b.TriRandNumbers'!N653)))</f>
        <v>7.2836154559693984</v>
      </c>
      <c r="O659" s="34">
        <f>IF('5b.TriRandNumbers'!O653&lt;=O$1,O$4+SQRT(O$2*'5b.TriRandNumbers'!O653),O$6-SQRT(O$3*(1-'5b.TriRandNumbers'!O653)))</f>
        <v>11.969385495845037</v>
      </c>
      <c r="P659" s="33">
        <f>IF('5b.TriRandNumbers'!P653&lt;=P$1,P$4+SQRT(P$2*'5b.TriRandNumbers'!P653),P$6-SQRT(P$3*(1-'5b.TriRandNumbers'!P653)))</f>
        <v>8.0072127773261368</v>
      </c>
      <c r="Q659" s="32">
        <f>IF('5b.TriRandNumbers'!Q653&lt;=Q$1,Q$4+SQRT(Q$2*'5b.TriRandNumbers'!Q653),Q$6-SQRT(Q$3*(1-'5b.TriRandNumbers'!Q653)))</f>
        <v>13.019061236720351</v>
      </c>
      <c r="R659" s="31">
        <f>IF('5b.TriRandNumbers'!R653&lt;=R$1,R$4+SQRT(R$2*'5b.TriRandNumbers'!R653),R$6-SQRT(R$3*(1-'5b.TriRandNumbers'!R653)))</f>
        <v>8.0228029079526575</v>
      </c>
      <c r="S659" s="30">
        <f>IF('5b.TriRandNumbers'!S653&lt;=S$1,S$4+SQRT(S$2*'5b.TriRandNumbers'!S653),S$6-SQRT(S$3*(1-'5b.TriRandNumbers'!S653)))</f>
        <v>6.6014386741307778</v>
      </c>
      <c r="T659" s="35">
        <f>IF('5b.TriRandNumbers'!T653&lt;=T$1,T$4+SQRT(T$2*'5b.TriRandNumbers'!T653),T$6-SQRT(T$3*(1-'5b.TriRandNumbers'!T653)))</f>
        <v>12.999778045021866</v>
      </c>
      <c r="U659" s="34">
        <f>IF('5b.TriRandNumbers'!U653&lt;=U$1,U$4+SQRT(U$2*'5b.TriRandNumbers'!U653),U$6-SQRT(U$3*(1-'5b.TriRandNumbers'!U653)))</f>
        <v>6.7484758725825165</v>
      </c>
      <c r="V659" s="33">
        <f>IF('5b.TriRandNumbers'!V653&lt;=V$1,V$4+SQRT(V$2*'5b.TriRandNumbers'!V653),V$6-SQRT(V$3*(1-'5b.TriRandNumbers'!V653)))</f>
        <v>7.2696819811170581</v>
      </c>
      <c r="W659" s="32">
        <f>IF('5b.TriRandNumbers'!W653&lt;=W$1,W$4+SQRT(W$2*'5b.TriRandNumbers'!W653),W$6-SQRT(W$3*(1-'5b.TriRandNumbers'!W653)))</f>
        <v>9.5881924333142123</v>
      </c>
      <c r="X659" s="31">
        <f>IF('5b.TriRandNumbers'!X653&lt;=X$1,X$4+SQRT(X$2*'5b.TriRandNumbers'!X653),X$6-SQRT(X$3*(1-'5b.TriRandNumbers'!X653)))</f>
        <v>12.75865394839067</v>
      </c>
      <c r="Y659" s="30">
        <f>IF('5b.TriRandNumbers'!Y653&lt;=Y$1,Y$4+SQRT(Y$2*'5b.TriRandNumbers'!Y653),Y$6-SQRT(Y$3*(1-'5b.TriRandNumbers'!Y653)))</f>
        <v>9.3383317770831837</v>
      </c>
    </row>
    <row r="660" spans="2:25" hidden="1" x14ac:dyDescent="0.25">
      <c r="B660" s="35">
        <f>IF('5b.TriRandNumbers'!B654&lt;=B$1,B$4+SQRT(B$2*'5b.TriRandNumbers'!B654),B$6-SQRT(B$3*(1-'5b.TriRandNumbers'!B654)))</f>
        <v>4.5713935727239647</v>
      </c>
      <c r="C660" s="34">
        <f>IF('5b.TriRandNumbers'!C654&lt;=C$1,C$4+SQRT(C$2*'5b.TriRandNumbers'!C654),C$6-SQRT(C$3*(1-'5b.TriRandNumbers'!C654)))</f>
        <v>3.5016511026932235</v>
      </c>
      <c r="D660" s="33">
        <f>IF('5b.TriRandNumbers'!D654&lt;=D$1,D$4+SQRT(D$2*'5b.TriRandNumbers'!D654),D$6-SQRT(D$3*(1-'5b.TriRandNumbers'!D654)))</f>
        <v>5.5324759175401068</v>
      </c>
      <c r="E660" s="32">
        <f>IF('5b.TriRandNumbers'!E654&lt;=E$1,E$4+SQRT(E$2*'5b.TriRandNumbers'!E654),E$6-SQRT(E$3*(1-'5b.TriRandNumbers'!E654)))</f>
        <v>3.3353526530827078</v>
      </c>
      <c r="F660" s="31">
        <f>IF('5b.TriRandNumbers'!F654&lt;=F$1,F$4+SQRT(F$2*'5b.TriRandNumbers'!F654),F$6-SQRT(F$3*(1-'5b.TriRandNumbers'!F654)))</f>
        <v>2.1295292247285422</v>
      </c>
      <c r="G660" s="30">
        <f>IF('5b.TriRandNumbers'!G654&lt;=G$1,G$4+SQRT(G$2*'5b.TriRandNumbers'!G654),G$6-SQRT(G$3*(1-'5b.TriRandNumbers'!G654)))</f>
        <v>3.5747416324534527</v>
      </c>
      <c r="H660" s="35">
        <f>IF('5b.TriRandNumbers'!H654&lt;=H$1,H$4+SQRT(H$2*'5b.TriRandNumbers'!H654),H$6-SQRT(H$3*(1-'5b.TriRandNumbers'!H654)))</f>
        <v>11.771235215275178</v>
      </c>
      <c r="I660" s="34">
        <f>IF('5b.TriRandNumbers'!I654&lt;=I$1,I$4+SQRT(I$2*'5b.TriRandNumbers'!I654),I$6-SQRT(I$3*(1-'5b.TriRandNumbers'!I654)))</f>
        <v>8.8187095757375964</v>
      </c>
      <c r="J660" s="33">
        <f>IF('5b.TriRandNumbers'!J654&lt;=J$1,J$4+SQRT(J$2*'5b.TriRandNumbers'!J654),J$6-SQRT(J$3*(1-'5b.TriRandNumbers'!J654)))</f>
        <v>13.400646555103862</v>
      </c>
      <c r="K660" s="32">
        <f>IF('5b.TriRandNumbers'!K654&lt;=K$1,K$4+SQRT(K$2*'5b.TriRandNumbers'!K654),K$6-SQRT(K$3*(1-'5b.TriRandNumbers'!K654)))</f>
        <v>16.152321038230717</v>
      </c>
      <c r="L660" s="31">
        <f>IF('5b.TriRandNumbers'!L654&lt;=L$1,L$4+SQRT(L$2*'5b.TriRandNumbers'!L654),L$6-SQRT(L$3*(1-'5b.TriRandNumbers'!L654)))</f>
        <v>15.172559653268447</v>
      </c>
      <c r="M660" s="30">
        <f>IF('5b.TriRandNumbers'!M654&lt;=M$1,M$4+SQRT(M$2*'5b.TriRandNumbers'!M654),M$6-SQRT(M$3*(1-'5b.TriRandNumbers'!M654)))</f>
        <v>14.055480597598558</v>
      </c>
      <c r="N660" s="35">
        <f>IF('5b.TriRandNumbers'!N654&lt;=N$1,N$4+SQRT(N$2*'5b.TriRandNumbers'!N654),N$6-SQRT(N$3*(1-'5b.TriRandNumbers'!N654)))</f>
        <v>8.349144944363232</v>
      </c>
      <c r="O660" s="34">
        <f>IF('5b.TriRandNumbers'!O654&lt;=O$1,O$4+SQRT(O$2*'5b.TriRandNumbers'!O654),O$6-SQRT(O$3*(1-'5b.TriRandNumbers'!O654)))</f>
        <v>9.8984740804891374</v>
      </c>
      <c r="P660" s="33">
        <f>IF('5b.TriRandNumbers'!P654&lt;=P$1,P$4+SQRT(P$2*'5b.TriRandNumbers'!P654),P$6-SQRT(P$3*(1-'5b.TriRandNumbers'!P654)))</f>
        <v>9.6183110846848088</v>
      </c>
      <c r="Q660" s="32">
        <f>IF('5b.TriRandNumbers'!Q654&lt;=Q$1,Q$4+SQRT(Q$2*'5b.TriRandNumbers'!Q654),Q$6-SQRT(Q$3*(1-'5b.TriRandNumbers'!Q654)))</f>
        <v>15.017173447997148</v>
      </c>
      <c r="R660" s="31">
        <f>IF('5b.TriRandNumbers'!R654&lt;=R$1,R$4+SQRT(R$2*'5b.TriRandNumbers'!R654),R$6-SQRT(R$3*(1-'5b.TriRandNumbers'!R654)))</f>
        <v>12.274740713531154</v>
      </c>
      <c r="S660" s="30">
        <f>IF('5b.TriRandNumbers'!S654&lt;=S$1,S$4+SQRT(S$2*'5b.TriRandNumbers'!S654),S$6-SQRT(S$3*(1-'5b.TriRandNumbers'!S654)))</f>
        <v>9.5297963316708909</v>
      </c>
      <c r="T660" s="35">
        <f>IF('5b.TriRandNumbers'!T654&lt;=T$1,T$4+SQRT(T$2*'5b.TriRandNumbers'!T654),T$6-SQRT(T$3*(1-'5b.TriRandNumbers'!T654)))</f>
        <v>10.721579555823944</v>
      </c>
      <c r="U660" s="34">
        <f>IF('5b.TriRandNumbers'!U654&lt;=U$1,U$4+SQRT(U$2*'5b.TriRandNumbers'!U654),U$6-SQRT(U$3*(1-'5b.TriRandNumbers'!U654)))</f>
        <v>18.892224608565886</v>
      </c>
      <c r="V660" s="33">
        <f>IF('5b.TriRandNumbers'!V654&lt;=V$1,V$4+SQRT(V$2*'5b.TriRandNumbers'!V654),V$6-SQRT(V$3*(1-'5b.TriRandNumbers'!V654)))</f>
        <v>12.408658340568355</v>
      </c>
      <c r="W660" s="32">
        <f>IF('5b.TriRandNumbers'!W654&lt;=W$1,W$4+SQRT(W$2*'5b.TriRandNumbers'!W654),W$6-SQRT(W$3*(1-'5b.TriRandNumbers'!W654)))</f>
        <v>9.5280099575527508</v>
      </c>
      <c r="X660" s="31">
        <f>IF('5b.TriRandNumbers'!X654&lt;=X$1,X$4+SQRT(X$2*'5b.TriRandNumbers'!X654),X$6-SQRT(X$3*(1-'5b.TriRandNumbers'!X654)))</f>
        <v>10.329035316754132</v>
      </c>
      <c r="Y660" s="30">
        <f>IF('5b.TriRandNumbers'!Y654&lt;=Y$1,Y$4+SQRT(Y$2*'5b.TriRandNumbers'!Y654),Y$6-SQRT(Y$3*(1-'5b.TriRandNumbers'!Y654)))</f>
        <v>8.2391327195646653</v>
      </c>
    </row>
    <row r="661" spans="2:25" hidden="1" x14ac:dyDescent="0.25">
      <c r="B661" s="35">
        <f>IF('5b.TriRandNumbers'!B655&lt;=B$1,B$4+SQRT(B$2*'5b.TriRandNumbers'!B655),B$6-SQRT(B$3*(1-'5b.TriRandNumbers'!B655)))</f>
        <v>4.448122071494093</v>
      </c>
      <c r="C661" s="34">
        <f>IF('5b.TriRandNumbers'!C655&lt;=C$1,C$4+SQRT(C$2*'5b.TriRandNumbers'!C655),C$6-SQRT(C$3*(1-'5b.TriRandNumbers'!C655)))</f>
        <v>3.8643957464407528</v>
      </c>
      <c r="D661" s="33">
        <f>IF('5b.TriRandNumbers'!D655&lt;=D$1,D$4+SQRT(D$2*'5b.TriRandNumbers'!D655),D$6-SQRT(D$3*(1-'5b.TriRandNumbers'!D655)))</f>
        <v>5.9357458065826947</v>
      </c>
      <c r="E661" s="32">
        <f>IF('5b.TriRandNumbers'!E655&lt;=E$1,E$4+SQRT(E$2*'5b.TriRandNumbers'!E655),E$6-SQRT(E$3*(1-'5b.TriRandNumbers'!E655)))</f>
        <v>4.2359761121717829</v>
      </c>
      <c r="F661" s="31">
        <f>IF('5b.TriRandNumbers'!F655&lt;=F$1,F$4+SQRT(F$2*'5b.TriRandNumbers'!F655),F$6-SQRT(F$3*(1-'5b.TriRandNumbers'!F655)))</f>
        <v>2.4093295301503455</v>
      </c>
      <c r="G661" s="30">
        <f>IF('5b.TriRandNumbers'!G655&lt;=G$1,G$4+SQRT(G$2*'5b.TriRandNumbers'!G655),G$6-SQRT(G$3*(1-'5b.TriRandNumbers'!G655)))</f>
        <v>3.3356612548815558</v>
      </c>
      <c r="H661" s="35">
        <f>IF('5b.TriRandNumbers'!H655&lt;=H$1,H$4+SQRT(H$2*'5b.TriRandNumbers'!H655),H$6-SQRT(H$3*(1-'5b.TriRandNumbers'!H655)))</f>
        <v>13.893554270031643</v>
      </c>
      <c r="I661" s="34">
        <f>IF('5b.TriRandNumbers'!I655&lt;=I$1,I$4+SQRT(I$2*'5b.TriRandNumbers'!I655),I$6-SQRT(I$3*(1-'5b.TriRandNumbers'!I655)))</f>
        <v>13.015580375046994</v>
      </c>
      <c r="J661" s="33">
        <f>IF('5b.TriRandNumbers'!J655&lt;=J$1,J$4+SQRT(J$2*'5b.TriRandNumbers'!J655),J$6-SQRT(J$3*(1-'5b.TriRandNumbers'!J655)))</f>
        <v>8.3647440483122804</v>
      </c>
      <c r="K661" s="32">
        <f>IF('5b.TriRandNumbers'!K655&lt;=K$1,K$4+SQRT(K$2*'5b.TriRandNumbers'!K655),K$6-SQRT(K$3*(1-'5b.TriRandNumbers'!K655)))</f>
        <v>11.271663941026734</v>
      </c>
      <c r="L661" s="31">
        <f>IF('5b.TriRandNumbers'!L655&lt;=L$1,L$4+SQRT(L$2*'5b.TriRandNumbers'!L655),L$6-SQRT(L$3*(1-'5b.TriRandNumbers'!L655)))</f>
        <v>12.571691170376875</v>
      </c>
      <c r="M661" s="30">
        <f>IF('5b.TriRandNumbers'!M655&lt;=M$1,M$4+SQRT(M$2*'5b.TriRandNumbers'!M655),M$6-SQRT(M$3*(1-'5b.TriRandNumbers'!M655)))</f>
        <v>14.533213627508385</v>
      </c>
      <c r="N661" s="35">
        <f>IF('5b.TriRandNumbers'!N655&lt;=N$1,N$4+SQRT(N$2*'5b.TriRandNumbers'!N655),N$6-SQRT(N$3*(1-'5b.TriRandNumbers'!N655)))</f>
        <v>10.90958860469145</v>
      </c>
      <c r="O661" s="34">
        <f>IF('5b.TriRandNumbers'!O655&lt;=O$1,O$4+SQRT(O$2*'5b.TriRandNumbers'!O655),O$6-SQRT(O$3*(1-'5b.TriRandNumbers'!O655)))</f>
        <v>12.783211740641526</v>
      </c>
      <c r="P661" s="33">
        <f>IF('5b.TriRandNumbers'!P655&lt;=P$1,P$4+SQRT(P$2*'5b.TriRandNumbers'!P655),P$6-SQRT(P$3*(1-'5b.TriRandNumbers'!P655)))</f>
        <v>9.8266653095705703</v>
      </c>
      <c r="Q661" s="32">
        <f>IF('5b.TriRandNumbers'!Q655&lt;=Q$1,Q$4+SQRT(Q$2*'5b.TriRandNumbers'!Q655),Q$6-SQRT(Q$3*(1-'5b.TriRandNumbers'!Q655)))</f>
        <v>18.326092335162251</v>
      </c>
      <c r="R661" s="31">
        <f>IF('5b.TriRandNumbers'!R655&lt;=R$1,R$4+SQRT(R$2*'5b.TriRandNumbers'!R655),R$6-SQRT(R$3*(1-'5b.TriRandNumbers'!R655)))</f>
        <v>11.012561105791235</v>
      </c>
      <c r="S661" s="30">
        <f>IF('5b.TriRandNumbers'!S655&lt;=S$1,S$4+SQRT(S$2*'5b.TriRandNumbers'!S655),S$6-SQRT(S$3*(1-'5b.TriRandNumbers'!S655)))</f>
        <v>7.543934476170449</v>
      </c>
      <c r="T661" s="35">
        <f>IF('5b.TriRandNumbers'!T655&lt;=T$1,T$4+SQRT(T$2*'5b.TriRandNumbers'!T655),T$6-SQRT(T$3*(1-'5b.TriRandNumbers'!T655)))</f>
        <v>9.1217609341821291</v>
      </c>
      <c r="U661" s="34">
        <f>IF('5b.TriRandNumbers'!U655&lt;=U$1,U$4+SQRT(U$2*'5b.TriRandNumbers'!U655),U$6-SQRT(U$3*(1-'5b.TriRandNumbers'!U655)))</f>
        <v>11.563705710877997</v>
      </c>
      <c r="V661" s="33">
        <f>IF('5b.TriRandNumbers'!V655&lt;=V$1,V$4+SQRT(V$2*'5b.TriRandNumbers'!V655),V$6-SQRT(V$3*(1-'5b.TriRandNumbers'!V655)))</f>
        <v>11.71884841954048</v>
      </c>
      <c r="W661" s="32">
        <f>IF('5b.TriRandNumbers'!W655&lt;=W$1,W$4+SQRT(W$2*'5b.TriRandNumbers'!W655),W$6-SQRT(W$3*(1-'5b.TriRandNumbers'!W655)))</f>
        <v>7.6941424396080329</v>
      </c>
      <c r="X661" s="31">
        <f>IF('5b.TriRandNumbers'!X655&lt;=X$1,X$4+SQRT(X$2*'5b.TriRandNumbers'!X655),X$6-SQRT(X$3*(1-'5b.TriRandNumbers'!X655)))</f>
        <v>6.2198300455005775</v>
      </c>
      <c r="Y661" s="30">
        <f>IF('5b.TriRandNumbers'!Y655&lt;=Y$1,Y$4+SQRT(Y$2*'5b.TriRandNumbers'!Y655),Y$6-SQRT(Y$3*(1-'5b.TriRandNumbers'!Y655)))</f>
        <v>16.969577094094745</v>
      </c>
    </row>
    <row r="662" spans="2:25" hidden="1" x14ac:dyDescent="0.25">
      <c r="B662" s="35">
        <f>IF('5b.TriRandNumbers'!B656&lt;=B$1,B$4+SQRT(B$2*'5b.TriRandNumbers'!B656),B$6-SQRT(B$3*(1-'5b.TriRandNumbers'!B656)))</f>
        <v>4.9396977936715603</v>
      </c>
      <c r="C662" s="34">
        <f>IF('5b.TriRandNumbers'!C656&lt;=C$1,C$4+SQRT(C$2*'5b.TriRandNumbers'!C656),C$6-SQRT(C$3*(1-'5b.TriRandNumbers'!C656)))</f>
        <v>3.259021821433135</v>
      </c>
      <c r="D662" s="33">
        <f>IF('5b.TriRandNumbers'!D656&lt;=D$1,D$4+SQRT(D$2*'5b.TriRandNumbers'!D656),D$6-SQRT(D$3*(1-'5b.TriRandNumbers'!D656)))</f>
        <v>5.2433749497010265</v>
      </c>
      <c r="E662" s="32">
        <f>IF('5b.TriRandNumbers'!E656&lt;=E$1,E$4+SQRT(E$2*'5b.TriRandNumbers'!E656),E$6-SQRT(E$3*(1-'5b.TriRandNumbers'!E656)))</f>
        <v>4.6979577872571721</v>
      </c>
      <c r="F662" s="31">
        <f>IF('5b.TriRandNumbers'!F656&lt;=F$1,F$4+SQRT(F$2*'5b.TriRandNumbers'!F656),F$6-SQRT(F$3*(1-'5b.TriRandNumbers'!F656)))</f>
        <v>1.7887259761450032</v>
      </c>
      <c r="G662" s="30">
        <f>IF('5b.TriRandNumbers'!G656&lt;=G$1,G$4+SQRT(G$2*'5b.TriRandNumbers'!G656),G$6-SQRT(G$3*(1-'5b.TriRandNumbers'!G656)))</f>
        <v>3.9428992669027942</v>
      </c>
      <c r="H662" s="35">
        <f>IF('5b.TriRandNumbers'!H656&lt;=H$1,H$4+SQRT(H$2*'5b.TriRandNumbers'!H656),H$6-SQRT(H$3*(1-'5b.TriRandNumbers'!H656)))</f>
        <v>13.794692353637894</v>
      </c>
      <c r="I662" s="34">
        <f>IF('5b.TriRandNumbers'!I656&lt;=I$1,I$4+SQRT(I$2*'5b.TriRandNumbers'!I656),I$6-SQRT(I$3*(1-'5b.TriRandNumbers'!I656)))</f>
        <v>15.005908744042781</v>
      </c>
      <c r="J662" s="33">
        <f>IF('5b.TriRandNumbers'!J656&lt;=J$1,J$4+SQRT(J$2*'5b.TriRandNumbers'!J656),J$6-SQRT(J$3*(1-'5b.TriRandNumbers'!J656)))</f>
        <v>10.760454749728718</v>
      </c>
      <c r="K662" s="32">
        <f>IF('5b.TriRandNumbers'!K656&lt;=K$1,K$4+SQRT(K$2*'5b.TriRandNumbers'!K656),K$6-SQRT(K$3*(1-'5b.TriRandNumbers'!K656)))</f>
        <v>10.266699363124179</v>
      </c>
      <c r="L662" s="31">
        <f>IF('5b.TriRandNumbers'!L656&lt;=L$1,L$4+SQRT(L$2*'5b.TriRandNumbers'!L656),L$6-SQRT(L$3*(1-'5b.TriRandNumbers'!L656)))</f>
        <v>12.341018361853028</v>
      </c>
      <c r="M662" s="30">
        <f>IF('5b.TriRandNumbers'!M656&lt;=M$1,M$4+SQRT(M$2*'5b.TriRandNumbers'!M656),M$6-SQRT(M$3*(1-'5b.TriRandNumbers'!M656)))</f>
        <v>10.532505908261138</v>
      </c>
      <c r="N662" s="35">
        <f>IF('5b.TriRandNumbers'!N656&lt;=N$1,N$4+SQRT(N$2*'5b.TriRandNumbers'!N656),N$6-SQRT(N$3*(1-'5b.TriRandNumbers'!N656)))</f>
        <v>8.2942232451110236</v>
      </c>
      <c r="O662" s="34">
        <f>IF('5b.TriRandNumbers'!O656&lt;=O$1,O$4+SQRT(O$2*'5b.TriRandNumbers'!O656),O$6-SQRT(O$3*(1-'5b.TriRandNumbers'!O656)))</f>
        <v>10.630658706304109</v>
      </c>
      <c r="P662" s="33">
        <f>IF('5b.TriRandNumbers'!P656&lt;=P$1,P$4+SQRT(P$2*'5b.TriRandNumbers'!P656),P$6-SQRT(P$3*(1-'5b.TriRandNumbers'!P656)))</f>
        <v>11.369419649349101</v>
      </c>
      <c r="Q662" s="32">
        <f>IF('5b.TriRandNumbers'!Q656&lt;=Q$1,Q$4+SQRT(Q$2*'5b.TriRandNumbers'!Q656),Q$6-SQRT(Q$3*(1-'5b.TriRandNumbers'!Q656)))</f>
        <v>9.2396300550733628</v>
      </c>
      <c r="R662" s="31">
        <f>IF('5b.TriRandNumbers'!R656&lt;=R$1,R$4+SQRT(R$2*'5b.TriRandNumbers'!R656),R$6-SQRT(R$3*(1-'5b.TriRandNumbers'!R656)))</f>
        <v>7.4708628398715273</v>
      </c>
      <c r="S662" s="30">
        <f>IF('5b.TriRandNumbers'!S656&lt;=S$1,S$4+SQRT(S$2*'5b.TriRandNumbers'!S656),S$6-SQRT(S$3*(1-'5b.TriRandNumbers'!S656)))</f>
        <v>6.3560761366558491</v>
      </c>
      <c r="T662" s="35">
        <f>IF('5b.TriRandNumbers'!T656&lt;=T$1,T$4+SQRT(T$2*'5b.TriRandNumbers'!T656),T$6-SQRT(T$3*(1-'5b.TriRandNumbers'!T656)))</f>
        <v>17.79626809725309</v>
      </c>
      <c r="U662" s="34">
        <f>IF('5b.TriRandNumbers'!U656&lt;=U$1,U$4+SQRT(U$2*'5b.TriRandNumbers'!U656),U$6-SQRT(U$3*(1-'5b.TriRandNumbers'!U656)))</f>
        <v>10.657452584315513</v>
      </c>
      <c r="V662" s="33">
        <f>IF('5b.TriRandNumbers'!V656&lt;=V$1,V$4+SQRT(V$2*'5b.TriRandNumbers'!V656),V$6-SQRT(V$3*(1-'5b.TriRandNumbers'!V656)))</f>
        <v>7.166756665451242</v>
      </c>
      <c r="W662" s="32">
        <f>IF('5b.TriRandNumbers'!W656&lt;=W$1,W$4+SQRT(W$2*'5b.TriRandNumbers'!W656),W$6-SQRT(W$3*(1-'5b.TriRandNumbers'!W656)))</f>
        <v>17.770170875531601</v>
      </c>
      <c r="X662" s="31">
        <f>IF('5b.TriRandNumbers'!X656&lt;=X$1,X$4+SQRT(X$2*'5b.TriRandNumbers'!X656),X$6-SQRT(X$3*(1-'5b.TriRandNumbers'!X656)))</f>
        <v>6.6041088567797877</v>
      </c>
      <c r="Y662" s="30">
        <f>IF('5b.TriRandNumbers'!Y656&lt;=Y$1,Y$4+SQRT(Y$2*'5b.TriRandNumbers'!Y656),Y$6-SQRT(Y$3*(1-'5b.TriRandNumbers'!Y656)))</f>
        <v>16.423442521942121</v>
      </c>
    </row>
    <row r="663" spans="2:25" hidden="1" x14ac:dyDescent="0.25">
      <c r="B663" s="35">
        <f>IF('5b.TriRandNumbers'!B657&lt;=B$1,B$4+SQRT(B$2*'5b.TriRandNumbers'!B657),B$6-SQRT(B$3*(1-'5b.TriRandNumbers'!B657)))</f>
        <v>5.5480302145335063</v>
      </c>
      <c r="C663" s="34">
        <f>IF('5b.TriRandNumbers'!C657&lt;=C$1,C$4+SQRT(C$2*'5b.TriRandNumbers'!C657),C$6-SQRT(C$3*(1-'5b.TriRandNumbers'!C657)))</f>
        <v>2.9501433385751632</v>
      </c>
      <c r="D663" s="33">
        <f>IF('5b.TriRandNumbers'!D657&lt;=D$1,D$4+SQRT(D$2*'5b.TriRandNumbers'!D657),D$6-SQRT(D$3*(1-'5b.TriRandNumbers'!D657)))</f>
        <v>5.7528975853951962</v>
      </c>
      <c r="E663" s="32">
        <f>IF('5b.TriRandNumbers'!E657&lt;=E$1,E$4+SQRT(E$2*'5b.TriRandNumbers'!E657),E$6-SQRT(E$3*(1-'5b.TriRandNumbers'!E657)))</f>
        <v>3.6415357052662438</v>
      </c>
      <c r="F663" s="31">
        <f>IF('5b.TriRandNumbers'!F657&lt;=F$1,F$4+SQRT(F$2*'5b.TriRandNumbers'!F657),F$6-SQRT(F$3*(1-'5b.TriRandNumbers'!F657)))</f>
        <v>2.7217693827758023</v>
      </c>
      <c r="G663" s="30">
        <f>IF('5b.TriRandNumbers'!G657&lt;=G$1,G$4+SQRT(G$2*'5b.TriRandNumbers'!G657),G$6-SQRT(G$3*(1-'5b.TriRandNumbers'!G657)))</f>
        <v>3.2777581779989289</v>
      </c>
      <c r="H663" s="35">
        <f>IF('5b.TriRandNumbers'!H657&lt;=H$1,H$4+SQRT(H$2*'5b.TriRandNumbers'!H657),H$6-SQRT(H$3*(1-'5b.TriRandNumbers'!H657)))</f>
        <v>12.125524844477585</v>
      </c>
      <c r="I663" s="34">
        <f>IF('5b.TriRandNumbers'!I657&lt;=I$1,I$4+SQRT(I$2*'5b.TriRandNumbers'!I657),I$6-SQRT(I$3*(1-'5b.TriRandNumbers'!I657)))</f>
        <v>14.743934950664695</v>
      </c>
      <c r="J663" s="33">
        <f>IF('5b.TriRandNumbers'!J657&lt;=J$1,J$4+SQRT(J$2*'5b.TriRandNumbers'!J657),J$6-SQRT(J$3*(1-'5b.TriRandNumbers'!J657)))</f>
        <v>9.2927661493616895</v>
      </c>
      <c r="K663" s="32">
        <f>IF('5b.TriRandNumbers'!K657&lt;=K$1,K$4+SQRT(K$2*'5b.TriRandNumbers'!K657),K$6-SQRT(K$3*(1-'5b.TriRandNumbers'!K657)))</f>
        <v>9.8187134298903143</v>
      </c>
      <c r="L663" s="31">
        <f>IF('5b.TriRandNumbers'!L657&lt;=L$1,L$4+SQRT(L$2*'5b.TriRandNumbers'!L657),L$6-SQRT(L$3*(1-'5b.TriRandNumbers'!L657)))</f>
        <v>10.141189619226653</v>
      </c>
      <c r="M663" s="30">
        <f>IF('5b.TriRandNumbers'!M657&lt;=M$1,M$4+SQRT(M$2*'5b.TriRandNumbers'!M657),M$6-SQRT(M$3*(1-'5b.TriRandNumbers'!M657)))</f>
        <v>11.811173928243852</v>
      </c>
      <c r="N663" s="35">
        <f>IF('5b.TriRandNumbers'!N657&lt;=N$1,N$4+SQRT(N$2*'5b.TriRandNumbers'!N657),N$6-SQRT(N$3*(1-'5b.TriRandNumbers'!N657)))</f>
        <v>5.8717822928788008</v>
      </c>
      <c r="O663" s="34">
        <f>IF('5b.TriRandNumbers'!O657&lt;=O$1,O$4+SQRT(O$2*'5b.TriRandNumbers'!O657),O$6-SQRT(O$3*(1-'5b.TriRandNumbers'!O657)))</f>
        <v>7.4589047061175044</v>
      </c>
      <c r="P663" s="33">
        <f>IF('5b.TriRandNumbers'!P657&lt;=P$1,P$4+SQRT(P$2*'5b.TriRandNumbers'!P657),P$6-SQRT(P$3*(1-'5b.TriRandNumbers'!P657)))</f>
        <v>8.8934195353657</v>
      </c>
      <c r="Q663" s="32">
        <f>IF('5b.TriRandNumbers'!Q657&lt;=Q$1,Q$4+SQRT(Q$2*'5b.TriRandNumbers'!Q657),Q$6-SQRT(Q$3*(1-'5b.TriRandNumbers'!Q657)))</f>
        <v>6.4178792821271049</v>
      </c>
      <c r="R663" s="31">
        <f>IF('5b.TriRandNumbers'!R657&lt;=R$1,R$4+SQRT(R$2*'5b.TriRandNumbers'!R657),R$6-SQRT(R$3*(1-'5b.TriRandNumbers'!R657)))</f>
        <v>16.189905472727848</v>
      </c>
      <c r="S663" s="30">
        <f>IF('5b.TriRandNumbers'!S657&lt;=S$1,S$4+SQRT(S$2*'5b.TriRandNumbers'!S657),S$6-SQRT(S$3*(1-'5b.TriRandNumbers'!S657)))</f>
        <v>8.5037701151973728</v>
      </c>
      <c r="T663" s="35">
        <f>IF('5b.TriRandNumbers'!T657&lt;=T$1,T$4+SQRT(T$2*'5b.TriRandNumbers'!T657),T$6-SQRT(T$3*(1-'5b.TriRandNumbers'!T657)))</f>
        <v>7.9260590418312002</v>
      </c>
      <c r="U663" s="34">
        <f>IF('5b.TriRandNumbers'!U657&lt;=U$1,U$4+SQRT(U$2*'5b.TriRandNumbers'!U657),U$6-SQRT(U$3*(1-'5b.TriRandNumbers'!U657)))</f>
        <v>10.666693560658588</v>
      </c>
      <c r="V663" s="33">
        <f>IF('5b.TriRandNumbers'!V657&lt;=V$1,V$4+SQRT(V$2*'5b.TriRandNumbers'!V657),V$6-SQRT(V$3*(1-'5b.TriRandNumbers'!V657)))</f>
        <v>12.849138069801235</v>
      </c>
      <c r="W663" s="32">
        <f>IF('5b.TriRandNumbers'!W657&lt;=W$1,W$4+SQRT(W$2*'5b.TriRandNumbers'!W657),W$6-SQRT(W$3*(1-'5b.TriRandNumbers'!W657)))</f>
        <v>11.913333299441545</v>
      </c>
      <c r="X663" s="31">
        <f>IF('5b.TriRandNumbers'!X657&lt;=X$1,X$4+SQRT(X$2*'5b.TriRandNumbers'!X657),X$6-SQRT(X$3*(1-'5b.TriRandNumbers'!X657)))</f>
        <v>12.878659366309341</v>
      </c>
      <c r="Y663" s="30">
        <f>IF('5b.TriRandNumbers'!Y657&lt;=Y$1,Y$4+SQRT(Y$2*'5b.TriRandNumbers'!Y657),Y$6-SQRT(Y$3*(1-'5b.TriRandNumbers'!Y657)))</f>
        <v>8.4271760733579288</v>
      </c>
    </row>
    <row r="664" spans="2:25" hidden="1" x14ac:dyDescent="0.25">
      <c r="B664" s="35">
        <f>IF('5b.TriRandNumbers'!B658&lt;=B$1,B$4+SQRT(B$2*'5b.TriRandNumbers'!B658),B$6-SQRT(B$3*(1-'5b.TriRandNumbers'!B658)))</f>
        <v>3.2316102232846275</v>
      </c>
      <c r="C664" s="34">
        <f>IF('5b.TriRandNumbers'!C658&lt;=C$1,C$4+SQRT(C$2*'5b.TriRandNumbers'!C658),C$6-SQRT(C$3*(1-'5b.TriRandNumbers'!C658)))</f>
        <v>2.2924991721201939</v>
      </c>
      <c r="D664" s="33">
        <f>IF('5b.TriRandNumbers'!D658&lt;=D$1,D$4+SQRT(D$2*'5b.TriRandNumbers'!D658),D$6-SQRT(D$3*(1-'5b.TriRandNumbers'!D658)))</f>
        <v>4.7059481712241036</v>
      </c>
      <c r="E664" s="32">
        <f>IF('5b.TriRandNumbers'!E658&lt;=E$1,E$4+SQRT(E$2*'5b.TriRandNumbers'!E658),E$6-SQRT(E$3*(1-'5b.TriRandNumbers'!E658)))</f>
        <v>4.3663388742050611</v>
      </c>
      <c r="F664" s="31">
        <f>IF('5b.TriRandNumbers'!F658&lt;=F$1,F$4+SQRT(F$2*'5b.TriRandNumbers'!F658),F$6-SQRT(F$3*(1-'5b.TriRandNumbers'!F658)))</f>
        <v>1.6877733919509228</v>
      </c>
      <c r="G664" s="30">
        <f>IF('5b.TriRandNumbers'!G658&lt;=G$1,G$4+SQRT(G$2*'5b.TriRandNumbers'!G658),G$6-SQRT(G$3*(1-'5b.TriRandNumbers'!G658)))</f>
        <v>2.6351839458056991</v>
      </c>
      <c r="H664" s="35">
        <f>IF('5b.TriRandNumbers'!H658&lt;=H$1,H$4+SQRT(H$2*'5b.TriRandNumbers'!H658),H$6-SQRT(H$3*(1-'5b.TriRandNumbers'!H658)))</f>
        <v>14.540531354192787</v>
      </c>
      <c r="I664" s="34">
        <f>IF('5b.TriRandNumbers'!I658&lt;=I$1,I$4+SQRT(I$2*'5b.TriRandNumbers'!I658),I$6-SQRT(I$3*(1-'5b.TriRandNumbers'!I658)))</f>
        <v>10.200139839939663</v>
      </c>
      <c r="J664" s="33">
        <f>IF('5b.TriRandNumbers'!J658&lt;=J$1,J$4+SQRT(J$2*'5b.TriRandNumbers'!J658),J$6-SQRT(J$3*(1-'5b.TriRandNumbers'!J658)))</f>
        <v>8.351683369586425</v>
      </c>
      <c r="K664" s="32">
        <f>IF('5b.TriRandNumbers'!K658&lt;=K$1,K$4+SQRT(K$2*'5b.TriRandNumbers'!K658),K$6-SQRT(K$3*(1-'5b.TriRandNumbers'!K658)))</f>
        <v>11.396847151777171</v>
      </c>
      <c r="L664" s="31">
        <f>IF('5b.TriRandNumbers'!L658&lt;=L$1,L$4+SQRT(L$2*'5b.TriRandNumbers'!L658),L$6-SQRT(L$3*(1-'5b.TriRandNumbers'!L658)))</f>
        <v>13.360023540439322</v>
      </c>
      <c r="M664" s="30">
        <f>IF('5b.TriRandNumbers'!M658&lt;=M$1,M$4+SQRT(M$2*'5b.TriRandNumbers'!M658),M$6-SQRT(M$3*(1-'5b.TriRandNumbers'!M658)))</f>
        <v>8.6032527847760552</v>
      </c>
      <c r="N664" s="35">
        <f>IF('5b.TriRandNumbers'!N658&lt;=N$1,N$4+SQRT(N$2*'5b.TriRandNumbers'!N658),N$6-SQRT(N$3*(1-'5b.TriRandNumbers'!N658)))</f>
        <v>8.8908295754867677</v>
      </c>
      <c r="O664" s="34">
        <f>IF('5b.TriRandNumbers'!O658&lt;=O$1,O$4+SQRT(O$2*'5b.TriRandNumbers'!O658),O$6-SQRT(O$3*(1-'5b.TriRandNumbers'!O658)))</f>
        <v>8.773403832378003</v>
      </c>
      <c r="P664" s="33">
        <f>IF('5b.TriRandNumbers'!P658&lt;=P$1,P$4+SQRT(P$2*'5b.TriRandNumbers'!P658),P$6-SQRT(P$3*(1-'5b.TriRandNumbers'!P658)))</f>
        <v>9.0590710782731882</v>
      </c>
      <c r="Q664" s="32">
        <f>IF('5b.TriRandNumbers'!Q658&lt;=Q$1,Q$4+SQRT(Q$2*'5b.TriRandNumbers'!Q658),Q$6-SQRT(Q$3*(1-'5b.TriRandNumbers'!Q658)))</f>
        <v>5.7429266034182769</v>
      </c>
      <c r="R664" s="31">
        <f>IF('5b.TriRandNumbers'!R658&lt;=R$1,R$4+SQRT(R$2*'5b.TriRandNumbers'!R658),R$6-SQRT(R$3*(1-'5b.TriRandNumbers'!R658)))</f>
        <v>16.932526431532498</v>
      </c>
      <c r="S664" s="30">
        <f>IF('5b.TriRandNumbers'!S658&lt;=S$1,S$4+SQRT(S$2*'5b.TriRandNumbers'!S658),S$6-SQRT(S$3*(1-'5b.TriRandNumbers'!S658)))</f>
        <v>7.2870328310577142</v>
      </c>
      <c r="T664" s="35">
        <f>IF('5b.TriRandNumbers'!T658&lt;=T$1,T$4+SQRT(T$2*'5b.TriRandNumbers'!T658),T$6-SQRT(T$3*(1-'5b.TriRandNumbers'!T658)))</f>
        <v>18.354427651905521</v>
      </c>
      <c r="U664" s="34">
        <f>IF('5b.TriRandNumbers'!U658&lt;=U$1,U$4+SQRT(U$2*'5b.TriRandNumbers'!U658),U$6-SQRT(U$3*(1-'5b.TriRandNumbers'!U658)))</f>
        <v>9.4511360886174423</v>
      </c>
      <c r="V664" s="33">
        <f>IF('5b.TriRandNumbers'!V658&lt;=V$1,V$4+SQRT(V$2*'5b.TriRandNumbers'!V658),V$6-SQRT(V$3*(1-'5b.TriRandNumbers'!V658)))</f>
        <v>6.8835108649553476</v>
      </c>
      <c r="W664" s="32">
        <f>IF('5b.TriRandNumbers'!W658&lt;=W$1,W$4+SQRT(W$2*'5b.TriRandNumbers'!W658),W$6-SQRT(W$3*(1-'5b.TriRandNumbers'!W658)))</f>
        <v>9.6880369974103964</v>
      </c>
      <c r="X664" s="31">
        <f>IF('5b.TriRandNumbers'!X658&lt;=X$1,X$4+SQRT(X$2*'5b.TriRandNumbers'!X658),X$6-SQRT(X$3*(1-'5b.TriRandNumbers'!X658)))</f>
        <v>10.722109172647308</v>
      </c>
      <c r="Y664" s="30">
        <f>IF('5b.TriRandNumbers'!Y658&lt;=Y$1,Y$4+SQRT(Y$2*'5b.TriRandNumbers'!Y658),Y$6-SQRT(Y$3*(1-'5b.TriRandNumbers'!Y658)))</f>
        <v>6.6342805700773484</v>
      </c>
    </row>
    <row r="665" spans="2:25" hidden="1" x14ac:dyDescent="0.25">
      <c r="B665" s="35">
        <f>IF('5b.TriRandNumbers'!B659&lt;=B$1,B$4+SQRT(B$2*'5b.TriRandNumbers'!B659),B$6-SQRT(B$3*(1-'5b.TriRandNumbers'!B659)))</f>
        <v>4.0812332021046025</v>
      </c>
      <c r="C665" s="34">
        <f>IF('5b.TriRandNumbers'!C659&lt;=C$1,C$4+SQRT(C$2*'5b.TriRandNumbers'!C659),C$6-SQRT(C$3*(1-'5b.TriRandNumbers'!C659)))</f>
        <v>4.3394521836796143</v>
      </c>
      <c r="D665" s="33">
        <f>IF('5b.TriRandNumbers'!D659&lt;=D$1,D$4+SQRT(D$2*'5b.TriRandNumbers'!D659),D$6-SQRT(D$3*(1-'5b.TriRandNumbers'!D659)))</f>
        <v>5.8258620153731631</v>
      </c>
      <c r="E665" s="32">
        <f>IF('5b.TriRandNumbers'!E659&lt;=E$1,E$4+SQRT(E$2*'5b.TriRandNumbers'!E659),E$6-SQRT(E$3*(1-'5b.TriRandNumbers'!E659)))</f>
        <v>4.0472737636303391</v>
      </c>
      <c r="F665" s="31">
        <f>IF('5b.TriRandNumbers'!F659&lt;=F$1,F$4+SQRT(F$2*'5b.TriRandNumbers'!F659),F$6-SQRT(F$3*(1-'5b.TriRandNumbers'!F659)))</f>
        <v>1.4282325655346721</v>
      </c>
      <c r="G665" s="30">
        <f>IF('5b.TriRandNumbers'!G659&lt;=G$1,G$4+SQRT(G$2*'5b.TriRandNumbers'!G659),G$6-SQRT(G$3*(1-'5b.TriRandNumbers'!G659)))</f>
        <v>4.172508223880218</v>
      </c>
      <c r="H665" s="35">
        <f>IF('5b.TriRandNumbers'!H659&lt;=H$1,H$4+SQRT(H$2*'5b.TriRandNumbers'!H659),H$6-SQRT(H$3*(1-'5b.TriRandNumbers'!H659)))</f>
        <v>10.685474577863397</v>
      </c>
      <c r="I665" s="34">
        <f>IF('5b.TriRandNumbers'!I659&lt;=I$1,I$4+SQRT(I$2*'5b.TriRandNumbers'!I659),I$6-SQRT(I$3*(1-'5b.TriRandNumbers'!I659)))</f>
        <v>10.177699526940231</v>
      </c>
      <c r="J665" s="33">
        <f>IF('5b.TriRandNumbers'!J659&lt;=J$1,J$4+SQRT(J$2*'5b.TriRandNumbers'!J659),J$6-SQRT(J$3*(1-'5b.TriRandNumbers'!J659)))</f>
        <v>12.050785722080146</v>
      </c>
      <c r="K665" s="32">
        <f>IF('5b.TriRandNumbers'!K659&lt;=K$1,K$4+SQRT(K$2*'5b.TriRandNumbers'!K659),K$6-SQRT(K$3*(1-'5b.TriRandNumbers'!K659)))</f>
        <v>8.8409637702707577</v>
      </c>
      <c r="L665" s="31">
        <f>IF('5b.TriRandNumbers'!L659&lt;=L$1,L$4+SQRT(L$2*'5b.TriRandNumbers'!L659),L$6-SQRT(L$3*(1-'5b.TriRandNumbers'!L659)))</f>
        <v>15.817450530425777</v>
      </c>
      <c r="M665" s="30">
        <f>IF('5b.TriRandNumbers'!M659&lt;=M$1,M$4+SQRT(M$2*'5b.TriRandNumbers'!M659),M$6-SQRT(M$3*(1-'5b.TriRandNumbers'!M659)))</f>
        <v>7.3961594318018999</v>
      </c>
      <c r="N665" s="35">
        <f>IF('5b.TriRandNumbers'!N659&lt;=N$1,N$4+SQRT(N$2*'5b.TriRandNumbers'!N659),N$6-SQRT(N$3*(1-'5b.TriRandNumbers'!N659)))</f>
        <v>15.611865909354544</v>
      </c>
      <c r="O665" s="34">
        <f>IF('5b.TriRandNumbers'!O659&lt;=O$1,O$4+SQRT(O$2*'5b.TriRandNumbers'!O659),O$6-SQRT(O$3*(1-'5b.TriRandNumbers'!O659)))</f>
        <v>11.04896385321153</v>
      </c>
      <c r="P665" s="33">
        <f>IF('5b.TriRandNumbers'!P659&lt;=P$1,P$4+SQRT(P$2*'5b.TriRandNumbers'!P659),P$6-SQRT(P$3*(1-'5b.TriRandNumbers'!P659)))</f>
        <v>7.7329177203129493</v>
      </c>
      <c r="Q665" s="32">
        <f>IF('5b.TriRandNumbers'!Q659&lt;=Q$1,Q$4+SQRT(Q$2*'5b.TriRandNumbers'!Q659),Q$6-SQRT(Q$3*(1-'5b.TriRandNumbers'!Q659)))</f>
        <v>17.671410129326492</v>
      </c>
      <c r="R665" s="31">
        <f>IF('5b.TriRandNumbers'!R659&lt;=R$1,R$4+SQRT(R$2*'5b.TriRandNumbers'!R659),R$6-SQRT(R$3*(1-'5b.TriRandNumbers'!R659)))</f>
        <v>12.183856190473714</v>
      </c>
      <c r="S665" s="30">
        <f>IF('5b.TriRandNumbers'!S659&lt;=S$1,S$4+SQRT(S$2*'5b.TriRandNumbers'!S659),S$6-SQRT(S$3*(1-'5b.TriRandNumbers'!S659)))</f>
        <v>14.50452217831587</v>
      </c>
      <c r="T665" s="35">
        <f>IF('5b.TriRandNumbers'!T659&lt;=T$1,T$4+SQRT(T$2*'5b.TriRandNumbers'!T659),T$6-SQRT(T$3*(1-'5b.TriRandNumbers'!T659)))</f>
        <v>10.926209733658505</v>
      </c>
      <c r="U665" s="34">
        <f>IF('5b.TriRandNumbers'!U659&lt;=U$1,U$4+SQRT(U$2*'5b.TriRandNumbers'!U659),U$6-SQRT(U$3*(1-'5b.TriRandNumbers'!U659)))</f>
        <v>14.888174666261461</v>
      </c>
      <c r="V665" s="33">
        <f>IF('5b.TriRandNumbers'!V659&lt;=V$1,V$4+SQRT(V$2*'5b.TriRandNumbers'!V659),V$6-SQRT(V$3*(1-'5b.TriRandNumbers'!V659)))</f>
        <v>9.3884974532456553</v>
      </c>
      <c r="W665" s="32">
        <f>IF('5b.TriRandNumbers'!W659&lt;=W$1,W$4+SQRT(W$2*'5b.TriRandNumbers'!W659),W$6-SQRT(W$3*(1-'5b.TriRandNumbers'!W659)))</f>
        <v>12.415203735882088</v>
      </c>
      <c r="X665" s="31">
        <f>IF('5b.TriRandNumbers'!X659&lt;=X$1,X$4+SQRT(X$2*'5b.TriRandNumbers'!X659),X$6-SQRT(X$3*(1-'5b.TriRandNumbers'!X659)))</f>
        <v>10.963321275745667</v>
      </c>
      <c r="Y665" s="30">
        <f>IF('5b.TriRandNumbers'!Y659&lt;=Y$1,Y$4+SQRT(Y$2*'5b.TriRandNumbers'!Y659),Y$6-SQRT(Y$3*(1-'5b.TriRandNumbers'!Y659)))</f>
        <v>8.0473299352578458</v>
      </c>
    </row>
    <row r="666" spans="2:25" hidden="1" x14ac:dyDescent="0.25">
      <c r="B666" s="35">
        <f>IF('5b.TriRandNumbers'!B660&lt;=B$1,B$4+SQRT(B$2*'5b.TriRandNumbers'!B660),B$6-SQRT(B$3*(1-'5b.TriRandNumbers'!B660)))</f>
        <v>4.9684499305337724</v>
      </c>
      <c r="C666" s="34">
        <f>IF('5b.TriRandNumbers'!C660&lt;=C$1,C$4+SQRT(C$2*'5b.TriRandNumbers'!C660),C$6-SQRT(C$3*(1-'5b.TriRandNumbers'!C660)))</f>
        <v>2.4990867985712524</v>
      </c>
      <c r="D666" s="33">
        <f>IF('5b.TriRandNumbers'!D660&lt;=D$1,D$4+SQRT(D$2*'5b.TriRandNumbers'!D660),D$6-SQRT(D$3*(1-'5b.TriRandNumbers'!D660)))</f>
        <v>4.7841179307612975</v>
      </c>
      <c r="E666" s="32">
        <f>IF('5b.TriRandNumbers'!E660&lt;=E$1,E$4+SQRT(E$2*'5b.TriRandNumbers'!E660),E$6-SQRT(E$3*(1-'5b.TriRandNumbers'!E660)))</f>
        <v>3.929075935778215</v>
      </c>
      <c r="F666" s="31">
        <f>IF('5b.TriRandNumbers'!F660&lt;=F$1,F$4+SQRT(F$2*'5b.TriRandNumbers'!F660),F$6-SQRT(F$3*(1-'5b.TriRandNumbers'!F660)))</f>
        <v>3.2942569691242913</v>
      </c>
      <c r="G666" s="30">
        <f>IF('5b.TriRandNumbers'!G660&lt;=G$1,G$4+SQRT(G$2*'5b.TriRandNumbers'!G660),G$6-SQRT(G$3*(1-'5b.TriRandNumbers'!G660)))</f>
        <v>3.6912732432575082</v>
      </c>
      <c r="H666" s="35">
        <f>IF('5b.TriRandNumbers'!H660&lt;=H$1,H$4+SQRT(H$2*'5b.TriRandNumbers'!H660),H$6-SQRT(H$3*(1-'5b.TriRandNumbers'!H660)))</f>
        <v>10.84833539176104</v>
      </c>
      <c r="I666" s="34">
        <f>IF('5b.TriRandNumbers'!I660&lt;=I$1,I$4+SQRT(I$2*'5b.TriRandNumbers'!I660),I$6-SQRT(I$3*(1-'5b.TriRandNumbers'!I660)))</f>
        <v>18.248450919216197</v>
      </c>
      <c r="J666" s="33">
        <f>IF('5b.TriRandNumbers'!J660&lt;=J$1,J$4+SQRT(J$2*'5b.TriRandNumbers'!J660),J$6-SQRT(J$3*(1-'5b.TriRandNumbers'!J660)))</f>
        <v>13.582429376982688</v>
      </c>
      <c r="K666" s="32">
        <f>IF('5b.TriRandNumbers'!K660&lt;=K$1,K$4+SQRT(K$2*'5b.TriRandNumbers'!K660),K$6-SQRT(K$3*(1-'5b.TriRandNumbers'!K660)))</f>
        <v>9.8586761428517278</v>
      </c>
      <c r="L666" s="31">
        <f>IF('5b.TriRandNumbers'!L660&lt;=L$1,L$4+SQRT(L$2*'5b.TriRandNumbers'!L660),L$6-SQRT(L$3*(1-'5b.TriRandNumbers'!L660)))</f>
        <v>17.068292402610954</v>
      </c>
      <c r="M666" s="30">
        <f>IF('5b.TriRandNumbers'!M660&lt;=M$1,M$4+SQRT(M$2*'5b.TriRandNumbers'!M660),M$6-SQRT(M$3*(1-'5b.TriRandNumbers'!M660)))</f>
        <v>17.504959513156244</v>
      </c>
      <c r="N666" s="35">
        <f>IF('5b.TriRandNumbers'!N660&lt;=N$1,N$4+SQRT(N$2*'5b.TriRandNumbers'!N660),N$6-SQRT(N$3*(1-'5b.TriRandNumbers'!N660)))</f>
        <v>10.255198510991269</v>
      </c>
      <c r="O666" s="34">
        <f>IF('5b.TriRandNumbers'!O660&lt;=O$1,O$4+SQRT(O$2*'5b.TriRandNumbers'!O660),O$6-SQRT(O$3*(1-'5b.TriRandNumbers'!O660)))</f>
        <v>12.554155729034008</v>
      </c>
      <c r="P666" s="33">
        <f>IF('5b.TriRandNumbers'!P660&lt;=P$1,P$4+SQRT(P$2*'5b.TriRandNumbers'!P660),P$6-SQRT(P$3*(1-'5b.TriRandNumbers'!P660)))</f>
        <v>15.223456561764998</v>
      </c>
      <c r="Q666" s="32">
        <f>IF('5b.TriRandNumbers'!Q660&lt;=Q$1,Q$4+SQRT(Q$2*'5b.TriRandNumbers'!Q660),Q$6-SQRT(Q$3*(1-'5b.TriRandNumbers'!Q660)))</f>
        <v>10.138592518376463</v>
      </c>
      <c r="R666" s="31">
        <f>IF('5b.TriRandNumbers'!R660&lt;=R$1,R$4+SQRT(R$2*'5b.TriRandNumbers'!R660),R$6-SQRT(R$3*(1-'5b.TriRandNumbers'!R660)))</f>
        <v>15.788083972545074</v>
      </c>
      <c r="S666" s="30">
        <f>IF('5b.TriRandNumbers'!S660&lt;=S$1,S$4+SQRT(S$2*'5b.TriRandNumbers'!S660),S$6-SQRT(S$3*(1-'5b.TriRandNumbers'!S660)))</f>
        <v>6.3840966776085049</v>
      </c>
      <c r="T666" s="35">
        <f>IF('5b.TriRandNumbers'!T660&lt;=T$1,T$4+SQRT(T$2*'5b.TriRandNumbers'!T660),T$6-SQRT(T$3*(1-'5b.TriRandNumbers'!T660)))</f>
        <v>15.571393647581806</v>
      </c>
      <c r="U666" s="34">
        <f>IF('5b.TriRandNumbers'!U660&lt;=U$1,U$4+SQRT(U$2*'5b.TriRandNumbers'!U660),U$6-SQRT(U$3*(1-'5b.TriRandNumbers'!U660)))</f>
        <v>11.690530176134247</v>
      </c>
      <c r="V666" s="33">
        <f>IF('5b.TriRandNumbers'!V660&lt;=V$1,V$4+SQRT(V$2*'5b.TriRandNumbers'!V660),V$6-SQRT(V$3*(1-'5b.TriRandNumbers'!V660)))</f>
        <v>10.186036695533382</v>
      </c>
      <c r="W666" s="32">
        <f>IF('5b.TriRandNumbers'!W660&lt;=W$1,W$4+SQRT(W$2*'5b.TriRandNumbers'!W660),W$6-SQRT(W$3*(1-'5b.TriRandNumbers'!W660)))</f>
        <v>9.4223238583077524</v>
      </c>
      <c r="X666" s="31">
        <f>IF('5b.TriRandNumbers'!X660&lt;=X$1,X$4+SQRT(X$2*'5b.TriRandNumbers'!X660),X$6-SQRT(X$3*(1-'5b.TriRandNumbers'!X660)))</f>
        <v>11.475097396920757</v>
      </c>
      <c r="Y666" s="30">
        <f>IF('5b.TriRandNumbers'!Y660&lt;=Y$1,Y$4+SQRT(Y$2*'5b.TriRandNumbers'!Y660),Y$6-SQRT(Y$3*(1-'5b.TriRandNumbers'!Y660)))</f>
        <v>14.448738736493866</v>
      </c>
    </row>
    <row r="667" spans="2:25" hidden="1" x14ac:dyDescent="0.25">
      <c r="B667" s="35">
        <f>IF('5b.TriRandNumbers'!B661&lt;=B$1,B$4+SQRT(B$2*'5b.TriRandNumbers'!B661),B$6-SQRT(B$3*(1-'5b.TriRandNumbers'!B661)))</f>
        <v>3.7671518770481827</v>
      </c>
      <c r="C667" s="34">
        <f>IF('5b.TriRandNumbers'!C661&lt;=C$1,C$4+SQRT(C$2*'5b.TriRandNumbers'!C661),C$6-SQRT(C$3*(1-'5b.TriRandNumbers'!C661)))</f>
        <v>3.6117920263783705</v>
      </c>
      <c r="D667" s="33">
        <f>IF('5b.TriRandNumbers'!D661&lt;=D$1,D$4+SQRT(D$2*'5b.TriRandNumbers'!D661),D$6-SQRT(D$3*(1-'5b.TriRandNumbers'!D661)))</f>
        <v>4.7520246651849423</v>
      </c>
      <c r="E667" s="32">
        <f>IF('5b.TriRandNumbers'!E661&lt;=E$1,E$4+SQRT(E$2*'5b.TriRandNumbers'!E661),E$6-SQRT(E$3*(1-'5b.TriRandNumbers'!E661)))</f>
        <v>4.7946839750968788</v>
      </c>
      <c r="F667" s="31">
        <f>IF('5b.TriRandNumbers'!F661&lt;=F$1,F$4+SQRT(F$2*'5b.TriRandNumbers'!F661),F$6-SQRT(F$3*(1-'5b.TriRandNumbers'!F661)))</f>
        <v>1.9911535874649375</v>
      </c>
      <c r="G667" s="30">
        <f>IF('5b.TriRandNumbers'!G661&lt;=G$1,G$4+SQRT(G$2*'5b.TriRandNumbers'!G661),G$6-SQRT(G$3*(1-'5b.TriRandNumbers'!G661)))</f>
        <v>2.1560990542232785</v>
      </c>
      <c r="H667" s="35">
        <f>IF('5b.TriRandNumbers'!H661&lt;=H$1,H$4+SQRT(H$2*'5b.TriRandNumbers'!H661),H$6-SQRT(H$3*(1-'5b.TriRandNumbers'!H661)))</f>
        <v>11.035975233902452</v>
      </c>
      <c r="I667" s="34">
        <f>IF('5b.TriRandNumbers'!I661&lt;=I$1,I$4+SQRT(I$2*'5b.TriRandNumbers'!I661),I$6-SQRT(I$3*(1-'5b.TriRandNumbers'!I661)))</f>
        <v>15.304825378147825</v>
      </c>
      <c r="J667" s="33">
        <f>IF('5b.TriRandNumbers'!J661&lt;=J$1,J$4+SQRT(J$2*'5b.TriRandNumbers'!J661),J$6-SQRT(J$3*(1-'5b.TriRandNumbers'!J661)))</f>
        <v>10.901618197857802</v>
      </c>
      <c r="K667" s="32">
        <f>IF('5b.TriRandNumbers'!K661&lt;=K$1,K$4+SQRT(K$2*'5b.TriRandNumbers'!K661),K$6-SQRT(K$3*(1-'5b.TriRandNumbers'!K661)))</f>
        <v>16.447452242699299</v>
      </c>
      <c r="L667" s="31">
        <f>IF('5b.TriRandNumbers'!L661&lt;=L$1,L$4+SQRT(L$2*'5b.TriRandNumbers'!L661),L$6-SQRT(L$3*(1-'5b.TriRandNumbers'!L661)))</f>
        <v>16.002573095180196</v>
      </c>
      <c r="M667" s="30">
        <f>IF('5b.TriRandNumbers'!M661&lt;=M$1,M$4+SQRT(M$2*'5b.TriRandNumbers'!M661),M$6-SQRT(M$3*(1-'5b.TriRandNumbers'!M661)))</f>
        <v>7.0063234344498957</v>
      </c>
      <c r="N667" s="35">
        <f>IF('5b.TriRandNumbers'!N661&lt;=N$1,N$4+SQRT(N$2*'5b.TriRandNumbers'!N661),N$6-SQRT(N$3*(1-'5b.TriRandNumbers'!N661)))</f>
        <v>10.790074517352485</v>
      </c>
      <c r="O667" s="34">
        <f>IF('5b.TriRandNumbers'!O661&lt;=O$1,O$4+SQRT(O$2*'5b.TriRandNumbers'!O661),O$6-SQRT(O$3*(1-'5b.TriRandNumbers'!O661)))</f>
        <v>7.40668937181891</v>
      </c>
      <c r="P667" s="33">
        <f>IF('5b.TriRandNumbers'!P661&lt;=P$1,P$4+SQRT(P$2*'5b.TriRandNumbers'!P661),P$6-SQRT(P$3*(1-'5b.TriRandNumbers'!P661)))</f>
        <v>8.3302319660933257</v>
      </c>
      <c r="Q667" s="32">
        <f>IF('5b.TriRandNumbers'!Q661&lt;=Q$1,Q$4+SQRT(Q$2*'5b.TriRandNumbers'!Q661),Q$6-SQRT(Q$3*(1-'5b.TriRandNumbers'!Q661)))</f>
        <v>12.7947720119714</v>
      </c>
      <c r="R667" s="31">
        <f>IF('5b.TriRandNumbers'!R661&lt;=R$1,R$4+SQRT(R$2*'5b.TriRandNumbers'!R661),R$6-SQRT(R$3*(1-'5b.TriRandNumbers'!R661)))</f>
        <v>11.114328093366847</v>
      </c>
      <c r="S667" s="30">
        <f>IF('5b.TriRandNumbers'!S661&lt;=S$1,S$4+SQRT(S$2*'5b.TriRandNumbers'!S661),S$6-SQRT(S$3*(1-'5b.TriRandNumbers'!S661)))</f>
        <v>9.049891577714499</v>
      </c>
      <c r="T667" s="35">
        <f>IF('5b.TriRandNumbers'!T661&lt;=T$1,T$4+SQRT(T$2*'5b.TriRandNumbers'!T661),T$6-SQRT(T$3*(1-'5b.TriRandNumbers'!T661)))</f>
        <v>10.605366481609188</v>
      </c>
      <c r="U667" s="34">
        <f>IF('5b.TriRandNumbers'!U661&lt;=U$1,U$4+SQRT(U$2*'5b.TriRandNumbers'!U661),U$6-SQRT(U$3*(1-'5b.TriRandNumbers'!U661)))</f>
        <v>7.1550194902050812</v>
      </c>
      <c r="V667" s="33">
        <f>IF('5b.TriRandNumbers'!V661&lt;=V$1,V$4+SQRT(V$2*'5b.TriRandNumbers'!V661),V$6-SQRT(V$3*(1-'5b.TriRandNumbers'!V661)))</f>
        <v>10.173385494270635</v>
      </c>
      <c r="W667" s="32">
        <f>IF('5b.TriRandNumbers'!W661&lt;=W$1,W$4+SQRT(W$2*'5b.TriRandNumbers'!W661),W$6-SQRT(W$3*(1-'5b.TriRandNumbers'!W661)))</f>
        <v>13.467392280768321</v>
      </c>
      <c r="X667" s="31">
        <f>IF('5b.TriRandNumbers'!X661&lt;=X$1,X$4+SQRT(X$2*'5b.TriRandNumbers'!X661),X$6-SQRT(X$3*(1-'5b.TriRandNumbers'!X661)))</f>
        <v>11.995809768053434</v>
      </c>
      <c r="Y667" s="30">
        <f>IF('5b.TriRandNumbers'!Y661&lt;=Y$1,Y$4+SQRT(Y$2*'5b.TriRandNumbers'!Y661),Y$6-SQRT(Y$3*(1-'5b.TriRandNumbers'!Y661)))</f>
        <v>7.4263939058442396</v>
      </c>
    </row>
    <row r="668" spans="2:25" hidden="1" x14ac:dyDescent="0.25">
      <c r="B668" s="35">
        <f>IF('5b.TriRandNumbers'!B662&lt;=B$1,B$4+SQRT(B$2*'5b.TriRandNumbers'!B662),B$6-SQRT(B$3*(1-'5b.TriRandNumbers'!B662)))</f>
        <v>4.9039542262819333</v>
      </c>
      <c r="C668" s="34">
        <f>IF('5b.TriRandNumbers'!C662&lt;=C$1,C$4+SQRT(C$2*'5b.TriRandNumbers'!C662),C$6-SQRT(C$3*(1-'5b.TriRandNumbers'!C662)))</f>
        <v>1.1496180558921956</v>
      </c>
      <c r="D668" s="33">
        <f>IF('5b.TriRandNumbers'!D662&lt;=D$1,D$4+SQRT(D$2*'5b.TriRandNumbers'!D662),D$6-SQRT(D$3*(1-'5b.TriRandNumbers'!D662)))</f>
        <v>5.2041179761099396</v>
      </c>
      <c r="E668" s="32">
        <f>IF('5b.TriRandNumbers'!E662&lt;=E$1,E$4+SQRT(E$2*'5b.TriRandNumbers'!E662),E$6-SQRT(E$3*(1-'5b.TriRandNumbers'!E662)))</f>
        <v>4.5764760638923132</v>
      </c>
      <c r="F668" s="31">
        <f>IF('5b.TriRandNumbers'!F662&lt;=F$1,F$4+SQRT(F$2*'5b.TriRandNumbers'!F662),F$6-SQRT(F$3*(1-'5b.TriRandNumbers'!F662)))</f>
        <v>2.559765715629859</v>
      </c>
      <c r="G668" s="30">
        <f>IF('5b.TriRandNumbers'!G662&lt;=G$1,G$4+SQRT(G$2*'5b.TriRandNumbers'!G662),G$6-SQRT(G$3*(1-'5b.TriRandNumbers'!G662)))</f>
        <v>3.7368476095325169</v>
      </c>
      <c r="H668" s="35">
        <f>IF('5b.TriRandNumbers'!H662&lt;=H$1,H$4+SQRT(H$2*'5b.TriRandNumbers'!H662),H$6-SQRT(H$3*(1-'5b.TriRandNumbers'!H662)))</f>
        <v>10.804873784454621</v>
      </c>
      <c r="I668" s="34">
        <f>IF('5b.TriRandNumbers'!I662&lt;=I$1,I$4+SQRT(I$2*'5b.TriRandNumbers'!I662),I$6-SQRT(I$3*(1-'5b.TriRandNumbers'!I662)))</f>
        <v>12.0745937400348</v>
      </c>
      <c r="J668" s="33">
        <f>IF('5b.TriRandNumbers'!J662&lt;=J$1,J$4+SQRT(J$2*'5b.TriRandNumbers'!J662),J$6-SQRT(J$3*(1-'5b.TriRandNumbers'!J662)))</f>
        <v>16.741725489650751</v>
      </c>
      <c r="K668" s="32">
        <f>IF('5b.TriRandNumbers'!K662&lt;=K$1,K$4+SQRT(K$2*'5b.TriRandNumbers'!K662),K$6-SQRT(K$3*(1-'5b.TriRandNumbers'!K662)))</f>
        <v>16.357902414782735</v>
      </c>
      <c r="L668" s="31">
        <f>IF('5b.TriRandNumbers'!L662&lt;=L$1,L$4+SQRT(L$2*'5b.TriRandNumbers'!L662),L$6-SQRT(L$3*(1-'5b.TriRandNumbers'!L662)))</f>
        <v>8.8925972550927508</v>
      </c>
      <c r="M668" s="30">
        <f>IF('5b.TriRandNumbers'!M662&lt;=M$1,M$4+SQRT(M$2*'5b.TriRandNumbers'!M662),M$6-SQRT(M$3*(1-'5b.TriRandNumbers'!M662)))</f>
        <v>12.485573260862182</v>
      </c>
      <c r="N668" s="35">
        <f>IF('5b.TriRandNumbers'!N662&lt;=N$1,N$4+SQRT(N$2*'5b.TriRandNumbers'!N662),N$6-SQRT(N$3*(1-'5b.TriRandNumbers'!N662)))</f>
        <v>15.902469998332041</v>
      </c>
      <c r="O668" s="34">
        <f>IF('5b.TriRandNumbers'!O662&lt;=O$1,O$4+SQRT(O$2*'5b.TriRandNumbers'!O662),O$6-SQRT(O$3*(1-'5b.TriRandNumbers'!O662)))</f>
        <v>17.536105037824033</v>
      </c>
      <c r="P668" s="33">
        <f>IF('5b.TriRandNumbers'!P662&lt;=P$1,P$4+SQRT(P$2*'5b.TriRandNumbers'!P662),P$6-SQRT(P$3*(1-'5b.TriRandNumbers'!P662)))</f>
        <v>9.1892540036207109</v>
      </c>
      <c r="Q668" s="32">
        <f>IF('5b.TriRandNumbers'!Q662&lt;=Q$1,Q$4+SQRT(Q$2*'5b.TriRandNumbers'!Q662),Q$6-SQRT(Q$3*(1-'5b.TriRandNumbers'!Q662)))</f>
        <v>6.8669211589343568</v>
      </c>
      <c r="R668" s="31">
        <f>IF('5b.TriRandNumbers'!R662&lt;=R$1,R$4+SQRT(R$2*'5b.TriRandNumbers'!R662),R$6-SQRT(R$3*(1-'5b.TriRandNumbers'!R662)))</f>
        <v>8.8009726345318793</v>
      </c>
      <c r="S668" s="30">
        <f>IF('5b.TriRandNumbers'!S662&lt;=S$1,S$4+SQRT(S$2*'5b.TriRandNumbers'!S662),S$6-SQRT(S$3*(1-'5b.TriRandNumbers'!S662)))</f>
        <v>10.0176654580775</v>
      </c>
      <c r="T668" s="35">
        <f>IF('5b.TriRandNumbers'!T662&lt;=T$1,T$4+SQRT(T$2*'5b.TriRandNumbers'!T662),T$6-SQRT(T$3*(1-'5b.TriRandNumbers'!T662)))</f>
        <v>6.5480478050023079</v>
      </c>
      <c r="U668" s="34">
        <f>IF('5b.TriRandNumbers'!U662&lt;=U$1,U$4+SQRT(U$2*'5b.TriRandNumbers'!U662),U$6-SQRT(U$3*(1-'5b.TriRandNumbers'!U662)))</f>
        <v>12.997648667782059</v>
      </c>
      <c r="V668" s="33">
        <f>IF('5b.TriRandNumbers'!V662&lt;=V$1,V$4+SQRT(V$2*'5b.TriRandNumbers'!V662),V$6-SQRT(V$3*(1-'5b.TriRandNumbers'!V662)))</f>
        <v>11.457682787649333</v>
      </c>
      <c r="W668" s="32">
        <f>IF('5b.TriRandNumbers'!W662&lt;=W$1,W$4+SQRT(W$2*'5b.TriRandNumbers'!W662),W$6-SQRT(W$3*(1-'5b.TriRandNumbers'!W662)))</f>
        <v>12.524242067904645</v>
      </c>
      <c r="X668" s="31">
        <f>IF('5b.TriRandNumbers'!X662&lt;=X$1,X$4+SQRT(X$2*'5b.TriRandNumbers'!X662),X$6-SQRT(X$3*(1-'5b.TriRandNumbers'!X662)))</f>
        <v>14.168011252401147</v>
      </c>
      <c r="Y668" s="30">
        <f>IF('5b.TriRandNumbers'!Y662&lt;=Y$1,Y$4+SQRT(Y$2*'5b.TriRandNumbers'!Y662),Y$6-SQRT(Y$3*(1-'5b.TriRandNumbers'!Y662)))</f>
        <v>10.801397757423949</v>
      </c>
    </row>
    <row r="669" spans="2:25" hidden="1" x14ac:dyDescent="0.25">
      <c r="B669" s="35">
        <f>IF('5b.TriRandNumbers'!B663&lt;=B$1,B$4+SQRT(B$2*'5b.TriRandNumbers'!B663),B$6-SQRT(B$3*(1-'5b.TriRandNumbers'!B663)))</f>
        <v>5.5612022790611935</v>
      </c>
      <c r="C669" s="34">
        <f>IF('5b.TriRandNumbers'!C663&lt;=C$1,C$4+SQRT(C$2*'5b.TriRandNumbers'!C663),C$6-SQRT(C$3*(1-'5b.TriRandNumbers'!C663)))</f>
        <v>2.3968549911536705</v>
      </c>
      <c r="D669" s="33">
        <f>IF('5b.TriRandNumbers'!D663&lt;=D$1,D$4+SQRT(D$2*'5b.TriRandNumbers'!D663),D$6-SQRT(D$3*(1-'5b.TriRandNumbers'!D663)))</f>
        <v>5.4027550639661648</v>
      </c>
      <c r="E669" s="32">
        <f>IF('5b.TriRandNumbers'!E663&lt;=E$1,E$4+SQRT(E$2*'5b.TriRandNumbers'!E663),E$6-SQRT(E$3*(1-'5b.TriRandNumbers'!E663)))</f>
        <v>3.6940892877319929</v>
      </c>
      <c r="F669" s="31">
        <f>IF('5b.TriRandNumbers'!F663&lt;=F$1,F$4+SQRT(F$2*'5b.TriRandNumbers'!F663),F$6-SQRT(F$3*(1-'5b.TriRandNumbers'!F663)))</f>
        <v>2.3289446073386051</v>
      </c>
      <c r="G669" s="30">
        <f>IF('5b.TriRandNumbers'!G663&lt;=G$1,G$4+SQRT(G$2*'5b.TriRandNumbers'!G663),G$6-SQRT(G$3*(1-'5b.TriRandNumbers'!G663)))</f>
        <v>3.9758611905626537</v>
      </c>
      <c r="H669" s="35">
        <f>IF('5b.TriRandNumbers'!H663&lt;=H$1,H$4+SQRT(H$2*'5b.TriRandNumbers'!H663),H$6-SQRT(H$3*(1-'5b.TriRandNumbers'!H663)))</f>
        <v>17.117939646287834</v>
      </c>
      <c r="I669" s="34">
        <f>IF('5b.TriRandNumbers'!I663&lt;=I$1,I$4+SQRT(I$2*'5b.TriRandNumbers'!I663),I$6-SQRT(I$3*(1-'5b.TriRandNumbers'!I663)))</f>
        <v>17.44504694557768</v>
      </c>
      <c r="J669" s="33">
        <f>IF('5b.TriRandNumbers'!J663&lt;=J$1,J$4+SQRT(J$2*'5b.TriRandNumbers'!J663),J$6-SQRT(J$3*(1-'5b.TriRandNumbers'!J663)))</f>
        <v>15.605668198291969</v>
      </c>
      <c r="K669" s="32">
        <f>IF('5b.TriRandNumbers'!K663&lt;=K$1,K$4+SQRT(K$2*'5b.TriRandNumbers'!K663),K$6-SQRT(K$3*(1-'5b.TriRandNumbers'!K663)))</f>
        <v>10.853840555787039</v>
      </c>
      <c r="L669" s="31">
        <f>IF('5b.TriRandNumbers'!L663&lt;=L$1,L$4+SQRT(L$2*'5b.TriRandNumbers'!L663),L$6-SQRT(L$3*(1-'5b.TriRandNumbers'!L663)))</f>
        <v>15.693093103406959</v>
      </c>
      <c r="M669" s="30">
        <f>IF('5b.TriRandNumbers'!M663&lt;=M$1,M$4+SQRT(M$2*'5b.TriRandNumbers'!M663),M$6-SQRT(M$3*(1-'5b.TriRandNumbers'!M663)))</f>
        <v>9.9920940141898598</v>
      </c>
      <c r="N669" s="35">
        <f>IF('5b.TriRandNumbers'!N663&lt;=N$1,N$4+SQRT(N$2*'5b.TriRandNumbers'!N663),N$6-SQRT(N$3*(1-'5b.TriRandNumbers'!N663)))</f>
        <v>7.614342685096215</v>
      </c>
      <c r="O669" s="34">
        <f>IF('5b.TriRandNumbers'!O663&lt;=O$1,O$4+SQRT(O$2*'5b.TriRandNumbers'!O663),O$6-SQRT(O$3*(1-'5b.TriRandNumbers'!O663)))</f>
        <v>12.841342740384867</v>
      </c>
      <c r="P669" s="33">
        <f>IF('5b.TriRandNumbers'!P663&lt;=P$1,P$4+SQRT(P$2*'5b.TriRandNumbers'!P663),P$6-SQRT(P$3*(1-'5b.TriRandNumbers'!P663)))</f>
        <v>11.547633296794794</v>
      </c>
      <c r="Q669" s="32">
        <f>IF('5b.TriRandNumbers'!Q663&lt;=Q$1,Q$4+SQRT(Q$2*'5b.TriRandNumbers'!Q663),Q$6-SQRT(Q$3*(1-'5b.TriRandNumbers'!Q663)))</f>
        <v>9.996116962297787</v>
      </c>
      <c r="R669" s="31">
        <f>IF('5b.TriRandNumbers'!R663&lt;=R$1,R$4+SQRT(R$2*'5b.TriRandNumbers'!R663),R$6-SQRT(R$3*(1-'5b.TriRandNumbers'!R663)))</f>
        <v>10.017374201342445</v>
      </c>
      <c r="S669" s="30">
        <f>IF('5b.TriRandNumbers'!S663&lt;=S$1,S$4+SQRT(S$2*'5b.TriRandNumbers'!S663),S$6-SQRT(S$3*(1-'5b.TriRandNumbers'!S663)))</f>
        <v>8.8856224126345307</v>
      </c>
      <c r="T669" s="35">
        <f>IF('5b.TriRandNumbers'!T663&lt;=T$1,T$4+SQRT(T$2*'5b.TriRandNumbers'!T663),T$6-SQRT(T$3*(1-'5b.TriRandNumbers'!T663)))</f>
        <v>10.208218762141946</v>
      </c>
      <c r="U669" s="34">
        <f>IF('5b.TriRandNumbers'!U663&lt;=U$1,U$4+SQRT(U$2*'5b.TriRandNumbers'!U663),U$6-SQRT(U$3*(1-'5b.TriRandNumbers'!U663)))</f>
        <v>8.1313884166681127</v>
      </c>
      <c r="V669" s="33">
        <f>IF('5b.TriRandNumbers'!V663&lt;=V$1,V$4+SQRT(V$2*'5b.TriRandNumbers'!V663),V$6-SQRT(V$3*(1-'5b.TriRandNumbers'!V663)))</f>
        <v>12.018687557498154</v>
      </c>
      <c r="W669" s="32">
        <f>IF('5b.TriRandNumbers'!W663&lt;=W$1,W$4+SQRT(W$2*'5b.TriRandNumbers'!W663),W$6-SQRT(W$3*(1-'5b.TriRandNumbers'!W663)))</f>
        <v>12.174702480277343</v>
      </c>
      <c r="X669" s="31">
        <f>IF('5b.TriRandNumbers'!X663&lt;=X$1,X$4+SQRT(X$2*'5b.TriRandNumbers'!X663),X$6-SQRT(X$3*(1-'5b.TriRandNumbers'!X663)))</f>
        <v>8.0671083818302805</v>
      </c>
      <c r="Y669" s="30">
        <f>IF('5b.TriRandNumbers'!Y663&lt;=Y$1,Y$4+SQRT(Y$2*'5b.TriRandNumbers'!Y663),Y$6-SQRT(Y$3*(1-'5b.TriRandNumbers'!Y663)))</f>
        <v>14.021843315345404</v>
      </c>
    </row>
    <row r="670" spans="2:25" hidden="1" x14ac:dyDescent="0.25">
      <c r="B670" s="35">
        <f>IF('5b.TriRandNumbers'!B664&lt;=B$1,B$4+SQRT(B$2*'5b.TriRandNumbers'!B664),B$6-SQRT(B$3*(1-'5b.TriRandNumbers'!B664)))</f>
        <v>4.1393940797574347</v>
      </c>
      <c r="C670" s="34">
        <f>IF('5b.TriRandNumbers'!C664&lt;=C$1,C$4+SQRT(C$2*'5b.TriRandNumbers'!C664),C$6-SQRT(C$3*(1-'5b.TriRandNumbers'!C664)))</f>
        <v>4.7601775109413786</v>
      </c>
      <c r="D670" s="33">
        <f>IF('5b.TriRandNumbers'!D664&lt;=D$1,D$4+SQRT(D$2*'5b.TriRandNumbers'!D664),D$6-SQRT(D$3*(1-'5b.TriRandNumbers'!D664)))</f>
        <v>6.098612619308712</v>
      </c>
      <c r="E670" s="32">
        <f>IF('5b.TriRandNumbers'!E664&lt;=E$1,E$4+SQRT(E$2*'5b.TriRandNumbers'!E664),E$6-SQRT(E$3*(1-'5b.TriRandNumbers'!E664)))</f>
        <v>4.183568527478795</v>
      </c>
      <c r="F670" s="31">
        <f>IF('5b.TriRandNumbers'!F664&lt;=F$1,F$4+SQRT(F$2*'5b.TriRandNumbers'!F664),F$6-SQRT(F$3*(1-'5b.TriRandNumbers'!F664)))</f>
        <v>2.4078393458501242</v>
      </c>
      <c r="G670" s="30">
        <f>IF('5b.TriRandNumbers'!G664&lt;=G$1,G$4+SQRT(G$2*'5b.TriRandNumbers'!G664),G$6-SQRT(G$3*(1-'5b.TriRandNumbers'!G664)))</f>
        <v>3.0366364163478829</v>
      </c>
      <c r="H670" s="35">
        <f>IF('5b.TriRandNumbers'!H664&lt;=H$1,H$4+SQRT(H$2*'5b.TriRandNumbers'!H664),H$6-SQRT(H$3*(1-'5b.TriRandNumbers'!H664)))</f>
        <v>8.3633909396285286</v>
      </c>
      <c r="I670" s="34">
        <f>IF('5b.TriRandNumbers'!I664&lt;=I$1,I$4+SQRT(I$2*'5b.TriRandNumbers'!I664),I$6-SQRT(I$3*(1-'5b.TriRandNumbers'!I664)))</f>
        <v>9.7230379377985656</v>
      </c>
      <c r="J670" s="33">
        <f>IF('5b.TriRandNumbers'!J664&lt;=J$1,J$4+SQRT(J$2*'5b.TriRandNumbers'!J664),J$6-SQRT(J$3*(1-'5b.TriRandNumbers'!J664)))</f>
        <v>13.858893058857362</v>
      </c>
      <c r="K670" s="32">
        <f>IF('5b.TriRandNumbers'!K664&lt;=K$1,K$4+SQRT(K$2*'5b.TriRandNumbers'!K664),K$6-SQRT(K$3*(1-'5b.TriRandNumbers'!K664)))</f>
        <v>11.291859304593437</v>
      </c>
      <c r="L670" s="31">
        <f>IF('5b.TriRandNumbers'!L664&lt;=L$1,L$4+SQRT(L$2*'5b.TriRandNumbers'!L664),L$6-SQRT(L$3*(1-'5b.TriRandNumbers'!L664)))</f>
        <v>14.607977050894423</v>
      </c>
      <c r="M670" s="30">
        <f>IF('5b.TriRandNumbers'!M664&lt;=M$1,M$4+SQRT(M$2*'5b.TriRandNumbers'!M664),M$6-SQRT(M$3*(1-'5b.TriRandNumbers'!M664)))</f>
        <v>13.309227915491526</v>
      </c>
      <c r="N670" s="35">
        <f>IF('5b.TriRandNumbers'!N664&lt;=N$1,N$4+SQRT(N$2*'5b.TriRandNumbers'!N664),N$6-SQRT(N$3*(1-'5b.TriRandNumbers'!N664)))</f>
        <v>9.5567077371142943</v>
      </c>
      <c r="O670" s="34">
        <f>IF('5b.TriRandNumbers'!O664&lt;=O$1,O$4+SQRT(O$2*'5b.TriRandNumbers'!O664),O$6-SQRT(O$3*(1-'5b.TriRandNumbers'!O664)))</f>
        <v>9.1258698802959444</v>
      </c>
      <c r="P670" s="33">
        <f>IF('5b.TriRandNumbers'!P664&lt;=P$1,P$4+SQRT(P$2*'5b.TriRandNumbers'!P664),P$6-SQRT(P$3*(1-'5b.TriRandNumbers'!P664)))</f>
        <v>14.563956959549296</v>
      </c>
      <c r="Q670" s="32">
        <f>IF('5b.TriRandNumbers'!Q664&lt;=Q$1,Q$4+SQRT(Q$2*'5b.TriRandNumbers'!Q664),Q$6-SQRT(Q$3*(1-'5b.TriRandNumbers'!Q664)))</f>
        <v>8.4241867680278233</v>
      </c>
      <c r="R670" s="31">
        <f>IF('5b.TriRandNumbers'!R664&lt;=R$1,R$4+SQRT(R$2*'5b.TriRandNumbers'!R664),R$6-SQRT(R$3*(1-'5b.TriRandNumbers'!R664)))</f>
        <v>10.570543762401273</v>
      </c>
      <c r="S670" s="30">
        <f>IF('5b.TriRandNumbers'!S664&lt;=S$1,S$4+SQRT(S$2*'5b.TriRandNumbers'!S664),S$6-SQRT(S$3*(1-'5b.TriRandNumbers'!S664)))</f>
        <v>11.133790867746486</v>
      </c>
      <c r="T670" s="35">
        <f>IF('5b.TriRandNumbers'!T664&lt;=T$1,T$4+SQRT(T$2*'5b.TriRandNumbers'!T664),T$6-SQRT(T$3*(1-'5b.TriRandNumbers'!T664)))</f>
        <v>10.370209063947188</v>
      </c>
      <c r="U670" s="34">
        <f>IF('5b.TriRandNumbers'!U664&lt;=U$1,U$4+SQRT(U$2*'5b.TriRandNumbers'!U664),U$6-SQRT(U$3*(1-'5b.TriRandNumbers'!U664)))</f>
        <v>15.88218569171973</v>
      </c>
      <c r="V670" s="33">
        <f>IF('5b.TriRandNumbers'!V664&lt;=V$1,V$4+SQRT(V$2*'5b.TriRandNumbers'!V664),V$6-SQRT(V$3*(1-'5b.TriRandNumbers'!V664)))</f>
        <v>14.629887197802539</v>
      </c>
      <c r="W670" s="32">
        <f>IF('5b.TriRandNumbers'!W664&lt;=W$1,W$4+SQRT(W$2*'5b.TriRandNumbers'!W664),W$6-SQRT(W$3*(1-'5b.TriRandNumbers'!W664)))</f>
        <v>11.440682616895627</v>
      </c>
      <c r="X670" s="31">
        <f>IF('5b.TriRandNumbers'!X664&lt;=X$1,X$4+SQRT(X$2*'5b.TriRandNumbers'!X664),X$6-SQRT(X$3*(1-'5b.TriRandNumbers'!X664)))</f>
        <v>15.443754699638262</v>
      </c>
      <c r="Y670" s="30">
        <f>IF('5b.TriRandNumbers'!Y664&lt;=Y$1,Y$4+SQRT(Y$2*'5b.TriRandNumbers'!Y664),Y$6-SQRT(Y$3*(1-'5b.TriRandNumbers'!Y664)))</f>
        <v>10.297366381959757</v>
      </c>
    </row>
    <row r="671" spans="2:25" hidden="1" x14ac:dyDescent="0.25">
      <c r="B671" s="35">
        <f>IF('5b.TriRandNumbers'!B665&lt;=B$1,B$4+SQRT(B$2*'5b.TriRandNumbers'!B665),B$6-SQRT(B$3*(1-'5b.TriRandNumbers'!B665)))</f>
        <v>3.2680300034492427</v>
      </c>
      <c r="C671" s="34">
        <f>IF('5b.TriRandNumbers'!C665&lt;=C$1,C$4+SQRT(C$2*'5b.TriRandNumbers'!C665),C$6-SQRT(C$3*(1-'5b.TriRandNumbers'!C665)))</f>
        <v>2.2848847217657822</v>
      </c>
      <c r="D671" s="33">
        <f>IF('5b.TriRandNumbers'!D665&lt;=D$1,D$4+SQRT(D$2*'5b.TriRandNumbers'!D665),D$6-SQRT(D$3*(1-'5b.TriRandNumbers'!D665)))</f>
        <v>6.3550331751072262</v>
      </c>
      <c r="E671" s="32">
        <f>IF('5b.TriRandNumbers'!E665&lt;=E$1,E$4+SQRT(E$2*'5b.TriRandNumbers'!E665),E$6-SQRT(E$3*(1-'5b.TriRandNumbers'!E665)))</f>
        <v>4.3945455995917992</v>
      </c>
      <c r="F671" s="31">
        <f>IF('5b.TriRandNumbers'!F665&lt;=F$1,F$4+SQRT(F$2*'5b.TriRandNumbers'!F665),F$6-SQRT(F$3*(1-'5b.TriRandNumbers'!F665)))</f>
        <v>3.2020698255550935</v>
      </c>
      <c r="G671" s="30">
        <f>IF('5b.TriRandNumbers'!G665&lt;=G$1,G$4+SQRT(G$2*'5b.TriRandNumbers'!G665),G$6-SQRT(G$3*(1-'5b.TriRandNumbers'!G665)))</f>
        <v>2.3736781640166402</v>
      </c>
      <c r="H671" s="35">
        <f>IF('5b.TriRandNumbers'!H665&lt;=H$1,H$4+SQRT(H$2*'5b.TriRandNumbers'!H665),H$6-SQRT(H$3*(1-'5b.TriRandNumbers'!H665)))</f>
        <v>15.826429284511949</v>
      </c>
      <c r="I671" s="34">
        <f>IF('5b.TriRandNumbers'!I665&lt;=I$1,I$4+SQRT(I$2*'5b.TriRandNumbers'!I665),I$6-SQRT(I$3*(1-'5b.TriRandNumbers'!I665)))</f>
        <v>11.24321482029462</v>
      </c>
      <c r="J671" s="33">
        <f>IF('5b.TriRandNumbers'!J665&lt;=J$1,J$4+SQRT(J$2*'5b.TriRandNumbers'!J665),J$6-SQRT(J$3*(1-'5b.TriRandNumbers'!J665)))</f>
        <v>15.19431516150331</v>
      </c>
      <c r="K671" s="32">
        <f>IF('5b.TriRandNumbers'!K665&lt;=K$1,K$4+SQRT(K$2*'5b.TriRandNumbers'!K665),K$6-SQRT(K$3*(1-'5b.TriRandNumbers'!K665)))</f>
        <v>9.8885281702328776</v>
      </c>
      <c r="L671" s="31">
        <f>IF('5b.TriRandNumbers'!L665&lt;=L$1,L$4+SQRT(L$2*'5b.TriRandNumbers'!L665),L$6-SQRT(L$3*(1-'5b.TriRandNumbers'!L665)))</f>
        <v>18.262741525536349</v>
      </c>
      <c r="M671" s="30">
        <f>IF('5b.TriRandNumbers'!M665&lt;=M$1,M$4+SQRT(M$2*'5b.TriRandNumbers'!M665),M$6-SQRT(M$3*(1-'5b.TriRandNumbers'!M665)))</f>
        <v>13.925782880508198</v>
      </c>
      <c r="N671" s="35">
        <f>IF('5b.TriRandNumbers'!N665&lt;=N$1,N$4+SQRT(N$2*'5b.TriRandNumbers'!N665),N$6-SQRT(N$3*(1-'5b.TriRandNumbers'!N665)))</f>
        <v>9.8686831950131566</v>
      </c>
      <c r="O671" s="34">
        <f>IF('5b.TriRandNumbers'!O665&lt;=O$1,O$4+SQRT(O$2*'5b.TriRandNumbers'!O665),O$6-SQRT(O$3*(1-'5b.TriRandNumbers'!O665)))</f>
        <v>11.455529545254869</v>
      </c>
      <c r="P671" s="33">
        <f>IF('5b.TriRandNumbers'!P665&lt;=P$1,P$4+SQRT(P$2*'5b.TriRandNumbers'!P665),P$6-SQRT(P$3*(1-'5b.TriRandNumbers'!P665)))</f>
        <v>13.328679877483671</v>
      </c>
      <c r="Q671" s="32">
        <f>IF('5b.TriRandNumbers'!Q665&lt;=Q$1,Q$4+SQRT(Q$2*'5b.TriRandNumbers'!Q665),Q$6-SQRT(Q$3*(1-'5b.TriRandNumbers'!Q665)))</f>
        <v>12.033451706858223</v>
      </c>
      <c r="R671" s="31">
        <f>IF('5b.TriRandNumbers'!R665&lt;=R$1,R$4+SQRT(R$2*'5b.TriRandNumbers'!R665),R$6-SQRT(R$3*(1-'5b.TriRandNumbers'!R665)))</f>
        <v>17.568941894673159</v>
      </c>
      <c r="S671" s="30">
        <f>IF('5b.TriRandNumbers'!S665&lt;=S$1,S$4+SQRT(S$2*'5b.TriRandNumbers'!S665),S$6-SQRT(S$3*(1-'5b.TriRandNumbers'!S665)))</f>
        <v>7.3011945584850313</v>
      </c>
      <c r="T671" s="35">
        <f>IF('5b.TriRandNumbers'!T665&lt;=T$1,T$4+SQRT(T$2*'5b.TriRandNumbers'!T665),T$6-SQRT(T$3*(1-'5b.TriRandNumbers'!T665)))</f>
        <v>15.553364297988566</v>
      </c>
      <c r="U671" s="34">
        <f>IF('5b.TriRandNumbers'!U665&lt;=U$1,U$4+SQRT(U$2*'5b.TriRandNumbers'!U665),U$6-SQRT(U$3*(1-'5b.TriRandNumbers'!U665)))</f>
        <v>11.846558838954701</v>
      </c>
      <c r="V671" s="33">
        <f>IF('5b.TriRandNumbers'!V665&lt;=V$1,V$4+SQRT(V$2*'5b.TriRandNumbers'!V665),V$6-SQRT(V$3*(1-'5b.TriRandNumbers'!V665)))</f>
        <v>14.939468587921578</v>
      </c>
      <c r="W671" s="32">
        <f>IF('5b.TriRandNumbers'!W665&lt;=W$1,W$4+SQRT(W$2*'5b.TriRandNumbers'!W665),W$6-SQRT(W$3*(1-'5b.TriRandNumbers'!W665)))</f>
        <v>8.5616151657843282</v>
      </c>
      <c r="X671" s="31">
        <f>IF('5b.TriRandNumbers'!X665&lt;=X$1,X$4+SQRT(X$2*'5b.TriRandNumbers'!X665),X$6-SQRT(X$3*(1-'5b.TriRandNumbers'!X665)))</f>
        <v>14.432761025597902</v>
      </c>
      <c r="Y671" s="30">
        <f>IF('5b.TriRandNumbers'!Y665&lt;=Y$1,Y$4+SQRT(Y$2*'5b.TriRandNumbers'!Y665),Y$6-SQRT(Y$3*(1-'5b.TriRandNumbers'!Y665)))</f>
        <v>13.394342154427608</v>
      </c>
    </row>
    <row r="672" spans="2:25" hidden="1" x14ac:dyDescent="0.25">
      <c r="B672" s="35">
        <f>IF('5b.TriRandNumbers'!B666&lt;=B$1,B$4+SQRT(B$2*'5b.TriRandNumbers'!B666),B$6-SQRT(B$3*(1-'5b.TriRandNumbers'!B666)))</f>
        <v>4.2620551801321334</v>
      </c>
      <c r="C672" s="34">
        <f>IF('5b.TriRandNumbers'!C666&lt;=C$1,C$4+SQRT(C$2*'5b.TriRandNumbers'!C666),C$6-SQRT(C$3*(1-'5b.TriRandNumbers'!C666)))</f>
        <v>2.6815906456009913</v>
      </c>
      <c r="D672" s="33">
        <f>IF('5b.TriRandNumbers'!D666&lt;=D$1,D$4+SQRT(D$2*'5b.TriRandNumbers'!D666),D$6-SQRT(D$3*(1-'5b.TriRandNumbers'!D666)))</f>
        <v>5.087125376527788</v>
      </c>
      <c r="E672" s="32">
        <f>IF('5b.TriRandNumbers'!E666&lt;=E$1,E$4+SQRT(E$2*'5b.TriRandNumbers'!E666),E$6-SQRT(E$3*(1-'5b.TriRandNumbers'!E666)))</f>
        <v>4.323507754769679</v>
      </c>
      <c r="F672" s="31">
        <f>IF('5b.TriRandNumbers'!F666&lt;=F$1,F$4+SQRT(F$2*'5b.TriRandNumbers'!F666),F$6-SQRT(F$3*(1-'5b.TriRandNumbers'!F666)))</f>
        <v>3.7292333982224353</v>
      </c>
      <c r="G672" s="30">
        <f>IF('5b.TriRandNumbers'!G666&lt;=G$1,G$4+SQRT(G$2*'5b.TriRandNumbers'!G666),G$6-SQRT(G$3*(1-'5b.TriRandNumbers'!G666)))</f>
        <v>3.332422477081479</v>
      </c>
      <c r="H672" s="35">
        <f>IF('5b.TriRandNumbers'!H666&lt;=H$1,H$4+SQRT(H$2*'5b.TriRandNumbers'!H666),H$6-SQRT(H$3*(1-'5b.TriRandNumbers'!H666)))</f>
        <v>16.464119001012957</v>
      </c>
      <c r="I672" s="34">
        <f>IF('5b.TriRandNumbers'!I666&lt;=I$1,I$4+SQRT(I$2*'5b.TriRandNumbers'!I666),I$6-SQRT(I$3*(1-'5b.TriRandNumbers'!I666)))</f>
        <v>8.9548369009326567</v>
      </c>
      <c r="J672" s="33">
        <f>IF('5b.TriRandNumbers'!J666&lt;=J$1,J$4+SQRT(J$2*'5b.TriRandNumbers'!J666),J$6-SQRT(J$3*(1-'5b.TriRandNumbers'!J666)))</f>
        <v>16.169201935189196</v>
      </c>
      <c r="K672" s="32">
        <f>IF('5b.TriRandNumbers'!K666&lt;=K$1,K$4+SQRT(K$2*'5b.TriRandNumbers'!K666),K$6-SQRT(K$3*(1-'5b.TriRandNumbers'!K666)))</f>
        <v>9.1469975997481541</v>
      </c>
      <c r="L672" s="31">
        <f>IF('5b.TriRandNumbers'!L666&lt;=L$1,L$4+SQRT(L$2*'5b.TriRandNumbers'!L666),L$6-SQRT(L$3*(1-'5b.TriRandNumbers'!L666)))</f>
        <v>11.896106348667017</v>
      </c>
      <c r="M672" s="30">
        <f>IF('5b.TriRandNumbers'!M666&lt;=M$1,M$4+SQRT(M$2*'5b.TriRandNumbers'!M666),M$6-SQRT(M$3*(1-'5b.TriRandNumbers'!M666)))</f>
        <v>16.024601810116845</v>
      </c>
      <c r="N672" s="35">
        <f>IF('5b.TriRandNumbers'!N666&lt;=N$1,N$4+SQRT(N$2*'5b.TriRandNumbers'!N666),N$6-SQRT(N$3*(1-'5b.TriRandNumbers'!N666)))</f>
        <v>11.768292383056687</v>
      </c>
      <c r="O672" s="34">
        <f>IF('5b.TriRandNumbers'!O666&lt;=O$1,O$4+SQRT(O$2*'5b.TriRandNumbers'!O666),O$6-SQRT(O$3*(1-'5b.TriRandNumbers'!O666)))</f>
        <v>15.810320748809197</v>
      </c>
      <c r="P672" s="33">
        <f>IF('5b.TriRandNumbers'!P666&lt;=P$1,P$4+SQRT(P$2*'5b.TriRandNumbers'!P666),P$6-SQRT(P$3*(1-'5b.TriRandNumbers'!P666)))</f>
        <v>9.5373917017447045</v>
      </c>
      <c r="Q672" s="32">
        <f>IF('5b.TriRandNumbers'!Q666&lt;=Q$1,Q$4+SQRT(Q$2*'5b.TriRandNumbers'!Q666),Q$6-SQRT(Q$3*(1-'5b.TriRandNumbers'!Q666)))</f>
        <v>13.320706434789876</v>
      </c>
      <c r="R672" s="31">
        <f>IF('5b.TriRandNumbers'!R666&lt;=R$1,R$4+SQRT(R$2*'5b.TriRandNumbers'!R666),R$6-SQRT(R$3*(1-'5b.TriRandNumbers'!R666)))</f>
        <v>17.75149972457946</v>
      </c>
      <c r="S672" s="30">
        <f>IF('5b.TriRandNumbers'!S666&lt;=S$1,S$4+SQRT(S$2*'5b.TriRandNumbers'!S666),S$6-SQRT(S$3*(1-'5b.TriRandNumbers'!S666)))</f>
        <v>11.979650466314542</v>
      </c>
      <c r="T672" s="35">
        <f>IF('5b.TriRandNumbers'!T666&lt;=T$1,T$4+SQRT(T$2*'5b.TriRandNumbers'!T666),T$6-SQRT(T$3*(1-'5b.TriRandNumbers'!T666)))</f>
        <v>15.703690534640547</v>
      </c>
      <c r="U672" s="34">
        <f>IF('5b.TriRandNumbers'!U666&lt;=U$1,U$4+SQRT(U$2*'5b.TriRandNumbers'!U666),U$6-SQRT(U$3*(1-'5b.TriRandNumbers'!U666)))</f>
        <v>8.9018439838170877</v>
      </c>
      <c r="V672" s="33">
        <f>IF('5b.TriRandNumbers'!V666&lt;=V$1,V$4+SQRT(V$2*'5b.TriRandNumbers'!V666),V$6-SQRT(V$3*(1-'5b.TriRandNumbers'!V666)))</f>
        <v>17.747670834595851</v>
      </c>
      <c r="W672" s="32">
        <f>IF('5b.TriRandNumbers'!W666&lt;=W$1,W$4+SQRT(W$2*'5b.TriRandNumbers'!W666),W$6-SQRT(W$3*(1-'5b.TriRandNumbers'!W666)))</f>
        <v>10.071738292470657</v>
      </c>
      <c r="X672" s="31">
        <f>IF('5b.TriRandNumbers'!X666&lt;=X$1,X$4+SQRT(X$2*'5b.TriRandNumbers'!X666),X$6-SQRT(X$3*(1-'5b.TriRandNumbers'!X666)))</f>
        <v>12.973827138792899</v>
      </c>
      <c r="Y672" s="30">
        <f>IF('5b.TriRandNumbers'!Y666&lt;=Y$1,Y$4+SQRT(Y$2*'5b.TriRandNumbers'!Y666),Y$6-SQRT(Y$3*(1-'5b.TriRandNumbers'!Y666)))</f>
        <v>10.449095521017316</v>
      </c>
    </row>
    <row r="673" spans="2:25" hidden="1" x14ac:dyDescent="0.25">
      <c r="B673" s="35">
        <f>IF('5b.TriRandNumbers'!B667&lt;=B$1,B$4+SQRT(B$2*'5b.TriRandNumbers'!B667),B$6-SQRT(B$3*(1-'5b.TriRandNumbers'!B667)))</f>
        <v>4.5818236039522153</v>
      </c>
      <c r="C673" s="34">
        <f>IF('5b.TriRandNumbers'!C667&lt;=C$1,C$4+SQRT(C$2*'5b.TriRandNumbers'!C667),C$6-SQRT(C$3*(1-'5b.TriRandNumbers'!C667)))</f>
        <v>3.299664670847009</v>
      </c>
      <c r="D673" s="33">
        <f>IF('5b.TriRandNumbers'!D667&lt;=D$1,D$4+SQRT(D$2*'5b.TriRandNumbers'!D667),D$6-SQRT(D$3*(1-'5b.TriRandNumbers'!D667)))</f>
        <v>5.6419588284682352</v>
      </c>
      <c r="E673" s="32">
        <f>IF('5b.TriRandNumbers'!E667&lt;=E$1,E$4+SQRT(E$2*'5b.TriRandNumbers'!E667),E$6-SQRT(E$3*(1-'5b.TriRandNumbers'!E667)))</f>
        <v>4.5907326401744353</v>
      </c>
      <c r="F673" s="31">
        <f>IF('5b.TriRandNumbers'!F667&lt;=F$1,F$4+SQRT(F$2*'5b.TriRandNumbers'!F667),F$6-SQRT(F$3*(1-'5b.TriRandNumbers'!F667)))</f>
        <v>1.8540346371995209</v>
      </c>
      <c r="G673" s="30">
        <f>IF('5b.TriRandNumbers'!G667&lt;=G$1,G$4+SQRT(G$2*'5b.TriRandNumbers'!G667),G$6-SQRT(G$3*(1-'5b.TriRandNumbers'!G667)))</f>
        <v>4.4957644029573709</v>
      </c>
      <c r="H673" s="35">
        <f>IF('5b.TriRandNumbers'!H667&lt;=H$1,H$4+SQRT(H$2*'5b.TriRandNumbers'!H667),H$6-SQRT(H$3*(1-'5b.TriRandNumbers'!H667)))</f>
        <v>14.820328122834958</v>
      </c>
      <c r="I673" s="34">
        <f>IF('5b.TriRandNumbers'!I667&lt;=I$1,I$4+SQRT(I$2*'5b.TriRandNumbers'!I667),I$6-SQRT(I$3*(1-'5b.TriRandNumbers'!I667)))</f>
        <v>10.20186888909773</v>
      </c>
      <c r="J673" s="33">
        <f>IF('5b.TriRandNumbers'!J667&lt;=J$1,J$4+SQRT(J$2*'5b.TriRandNumbers'!J667),J$6-SQRT(J$3*(1-'5b.TriRandNumbers'!J667)))</f>
        <v>10.360253330482752</v>
      </c>
      <c r="K673" s="32">
        <f>IF('5b.TriRandNumbers'!K667&lt;=K$1,K$4+SQRT(K$2*'5b.TriRandNumbers'!K667),K$6-SQRT(K$3*(1-'5b.TriRandNumbers'!K667)))</f>
        <v>12.738787738347616</v>
      </c>
      <c r="L673" s="31">
        <f>IF('5b.TriRandNumbers'!L667&lt;=L$1,L$4+SQRT(L$2*'5b.TriRandNumbers'!L667),L$6-SQRT(L$3*(1-'5b.TriRandNumbers'!L667)))</f>
        <v>10.771416427160506</v>
      </c>
      <c r="M673" s="30">
        <f>IF('5b.TriRandNumbers'!M667&lt;=M$1,M$4+SQRT(M$2*'5b.TriRandNumbers'!M667),M$6-SQRT(M$3*(1-'5b.TriRandNumbers'!M667)))</f>
        <v>11.246895421358877</v>
      </c>
      <c r="N673" s="35">
        <f>IF('5b.TriRandNumbers'!N667&lt;=N$1,N$4+SQRT(N$2*'5b.TriRandNumbers'!N667),N$6-SQRT(N$3*(1-'5b.TriRandNumbers'!N667)))</f>
        <v>11.117058291823263</v>
      </c>
      <c r="O673" s="34">
        <f>IF('5b.TriRandNumbers'!O667&lt;=O$1,O$4+SQRT(O$2*'5b.TriRandNumbers'!O667),O$6-SQRT(O$3*(1-'5b.TriRandNumbers'!O667)))</f>
        <v>15.746445792489386</v>
      </c>
      <c r="P673" s="33">
        <f>IF('5b.TriRandNumbers'!P667&lt;=P$1,P$4+SQRT(P$2*'5b.TriRandNumbers'!P667),P$6-SQRT(P$3*(1-'5b.TriRandNumbers'!P667)))</f>
        <v>7.6397533637637176</v>
      </c>
      <c r="Q673" s="32">
        <f>IF('5b.TriRandNumbers'!Q667&lt;=Q$1,Q$4+SQRT(Q$2*'5b.TriRandNumbers'!Q667),Q$6-SQRT(Q$3*(1-'5b.TriRandNumbers'!Q667)))</f>
        <v>8.0451396404546234</v>
      </c>
      <c r="R673" s="31">
        <f>IF('5b.TriRandNumbers'!R667&lt;=R$1,R$4+SQRT(R$2*'5b.TriRandNumbers'!R667),R$6-SQRT(R$3*(1-'5b.TriRandNumbers'!R667)))</f>
        <v>10.253485158115661</v>
      </c>
      <c r="S673" s="30">
        <f>IF('5b.TriRandNumbers'!S667&lt;=S$1,S$4+SQRT(S$2*'5b.TriRandNumbers'!S667),S$6-SQRT(S$3*(1-'5b.TriRandNumbers'!S667)))</f>
        <v>9.6213797821884448</v>
      </c>
      <c r="T673" s="35">
        <f>IF('5b.TriRandNumbers'!T667&lt;=T$1,T$4+SQRT(T$2*'5b.TriRandNumbers'!T667),T$6-SQRT(T$3*(1-'5b.TriRandNumbers'!T667)))</f>
        <v>9.5370719803292872</v>
      </c>
      <c r="U673" s="34">
        <f>IF('5b.TriRandNumbers'!U667&lt;=U$1,U$4+SQRT(U$2*'5b.TriRandNumbers'!U667),U$6-SQRT(U$3*(1-'5b.TriRandNumbers'!U667)))</f>
        <v>7.4856290150944709</v>
      </c>
      <c r="V673" s="33">
        <f>IF('5b.TriRandNumbers'!V667&lt;=V$1,V$4+SQRT(V$2*'5b.TriRandNumbers'!V667),V$6-SQRT(V$3*(1-'5b.TriRandNumbers'!V667)))</f>
        <v>9.1017380960770851</v>
      </c>
      <c r="W673" s="32">
        <f>IF('5b.TriRandNumbers'!W667&lt;=W$1,W$4+SQRT(W$2*'5b.TriRandNumbers'!W667),W$6-SQRT(W$3*(1-'5b.TriRandNumbers'!W667)))</f>
        <v>9.1712355830877534</v>
      </c>
      <c r="X673" s="31">
        <f>IF('5b.TriRandNumbers'!X667&lt;=X$1,X$4+SQRT(X$2*'5b.TriRandNumbers'!X667),X$6-SQRT(X$3*(1-'5b.TriRandNumbers'!X667)))</f>
        <v>17.198240845528343</v>
      </c>
      <c r="Y673" s="30">
        <f>IF('5b.TriRandNumbers'!Y667&lt;=Y$1,Y$4+SQRT(Y$2*'5b.TriRandNumbers'!Y667),Y$6-SQRT(Y$3*(1-'5b.TriRandNumbers'!Y667)))</f>
        <v>17.167683900491156</v>
      </c>
    </row>
    <row r="674" spans="2:25" hidden="1" x14ac:dyDescent="0.25">
      <c r="B674" s="35">
        <f>IF('5b.TriRandNumbers'!B668&lt;=B$1,B$4+SQRT(B$2*'5b.TriRandNumbers'!B668),B$6-SQRT(B$3*(1-'5b.TriRandNumbers'!B668)))</f>
        <v>4.0375189819292778</v>
      </c>
      <c r="C674" s="34">
        <f>IF('5b.TriRandNumbers'!C668&lt;=C$1,C$4+SQRT(C$2*'5b.TriRandNumbers'!C668),C$6-SQRT(C$3*(1-'5b.TriRandNumbers'!C668)))</f>
        <v>1.5610230695426424</v>
      </c>
      <c r="D674" s="33">
        <f>IF('5b.TriRandNumbers'!D668&lt;=D$1,D$4+SQRT(D$2*'5b.TriRandNumbers'!D668),D$6-SQRT(D$3*(1-'5b.TriRandNumbers'!D668)))</f>
        <v>6.8800662591698369</v>
      </c>
      <c r="E674" s="32">
        <f>IF('5b.TriRandNumbers'!E668&lt;=E$1,E$4+SQRT(E$2*'5b.TriRandNumbers'!E668),E$6-SQRT(E$3*(1-'5b.TriRandNumbers'!E668)))</f>
        <v>3.6003437013040722</v>
      </c>
      <c r="F674" s="31">
        <f>IF('5b.TriRandNumbers'!F668&lt;=F$1,F$4+SQRT(F$2*'5b.TriRandNumbers'!F668),F$6-SQRT(F$3*(1-'5b.TriRandNumbers'!F668)))</f>
        <v>3.5019268695135986</v>
      </c>
      <c r="G674" s="30">
        <f>IF('5b.TriRandNumbers'!G668&lt;=G$1,G$4+SQRT(G$2*'5b.TriRandNumbers'!G668),G$6-SQRT(G$3*(1-'5b.TriRandNumbers'!G668)))</f>
        <v>3.4003417043744477</v>
      </c>
      <c r="H674" s="35">
        <f>IF('5b.TriRandNumbers'!H668&lt;=H$1,H$4+SQRT(H$2*'5b.TriRandNumbers'!H668),H$6-SQRT(H$3*(1-'5b.TriRandNumbers'!H668)))</f>
        <v>16.478454389053105</v>
      </c>
      <c r="I674" s="34">
        <f>IF('5b.TriRandNumbers'!I668&lt;=I$1,I$4+SQRT(I$2*'5b.TriRandNumbers'!I668),I$6-SQRT(I$3*(1-'5b.TriRandNumbers'!I668)))</f>
        <v>8.0656206926388059</v>
      </c>
      <c r="J674" s="33">
        <f>IF('5b.TriRandNumbers'!J668&lt;=J$1,J$4+SQRT(J$2*'5b.TriRandNumbers'!J668),J$6-SQRT(J$3*(1-'5b.TriRandNumbers'!J668)))</f>
        <v>7.6119655773186174</v>
      </c>
      <c r="K674" s="32">
        <f>IF('5b.TriRandNumbers'!K668&lt;=K$1,K$4+SQRT(K$2*'5b.TriRandNumbers'!K668),K$6-SQRT(K$3*(1-'5b.TriRandNumbers'!K668)))</f>
        <v>7.371130986555813</v>
      </c>
      <c r="L674" s="31">
        <f>IF('5b.TriRandNumbers'!L668&lt;=L$1,L$4+SQRT(L$2*'5b.TriRandNumbers'!L668),L$6-SQRT(L$3*(1-'5b.TriRandNumbers'!L668)))</f>
        <v>17.365849974743231</v>
      </c>
      <c r="M674" s="30">
        <f>IF('5b.TriRandNumbers'!M668&lt;=M$1,M$4+SQRT(M$2*'5b.TriRandNumbers'!M668),M$6-SQRT(M$3*(1-'5b.TriRandNumbers'!M668)))</f>
        <v>14.775366290973004</v>
      </c>
      <c r="N674" s="35">
        <f>IF('5b.TriRandNumbers'!N668&lt;=N$1,N$4+SQRT(N$2*'5b.TriRandNumbers'!N668),N$6-SQRT(N$3*(1-'5b.TriRandNumbers'!N668)))</f>
        <v>9.7774730167052848</v>
      </c>
      <c r="O674" s="34">
        <f>IF('5b.TriRandNumbers'!O668&lt;=O$1,O$4+SQRT(O$2*'5b.TriRandNumbers'!O668),O$6-SQRT(O$3*(1-'5b.TriRandNumbers'!O668)))</f>
        <v>5.8888665602739412</v>
      </c>
      <c r="P674" s="33">
        <f>IF('5b.TriRandNumbers'!P668&lt;=P$1,P$4+SQRT(P$2*'5b.TriRandNumbers'!P668),P$6-SQRT(P$3*(1-'5b.TriRandNumbers'!P668)))</f>
        <v>7.9487947466606608</v>
      </c>
      <c r="Q674" s="32">
        <f>IF('5b.TriRandNumbers'!Q668&lt;=Q$1,Q$4+SQRT(Q$2*'5b.TriRandNumbers'!Q668),Q$6-SQRT(Q$3*(1-'5b.TriRandNumbers'!Q668)))</f>
        <v>11.290507862856542</v>
      </c>
      <c r="R674" s="31">
        <f>IF('5b.TriRandNumbers'!R668&lt;=R$1,R$4+SQRT(R$2*'5b.TriRandNumbers'!R668),R$6-SQRT(R$3*(1-'5b.TriRandNumbers'!R668)))</f>
        <v>19.070073413297663</v>
      </c>
      <c r="S674" s="30">
        <f>IF('5b.TriRandNumbers'!S668&lt;=S$1,S$4+SQRT(S$2*'5b.TriRandNumbers'!S668),S$6-SQRT(S$3*(1-'5b.TriRandNumbers'!S668)))</f>
        <v>11.367568096884186</v>
      </c>
      <c r="T674" s="35">
        <f>IF('5b.TriRandNumbers'!T668&lt;=T$1,T$4+SQRT(T$2*'5b.TriRandNumbers'!T668),T$6-SQRT(T$3*(1-'5b.TriRandNumbers'!T668)))</f>
        <v>15.48222515398389</v>
      </c>
      <c r="U674" s="34">
        <f>IF('5b.TriRandNumbers'!U668&lt;=U$1,U$4+SQRT(U$2*'5b.TriRandNumbers'!U668),U$6-SQRT(U$3*(1-'5b.TriRandNumbers'!U668)))</f>
        <v>8.7718862037718388</v>
      </c>
      <c r="V674" s="33">
        <f>IF('5b.TriRandNumbers'!V668&lt;=V$1,V$4+SQRT(V$2*'5b.TriRandNumbers'!V668),V$6-SQRT(V$3*(1-'5b.TriRandNumbers'!V668)))</f>
        <v>11.429493717800439</v>
      </c>
      <c r="W674" s="32">
        <f>IF('5b.TriRandNumbers'!W668&lt;=W$1,W$4+SQRT(W$2*'5b.TriRandNumbers'!W668),W$6-SQRT(W$3*(1-'5b.TriRandNumbers'!W668)))</f>
        <v>10.738093610268674</v>
      </c>
      <c r="X674" s="31">
        <f>IF('5b.TriRandNumbers'!X668&lt;=X$1,X$4+SQRT(X$2*'5b.TriRandNumbers'!X668),X$6-SQRT(X$3*(1-'5b.TriRandNumbers'!X668)))</f>
        <v>10.50236303361768</v>
      </c>
      <c r="Y674" s="30">
        <f>IF('5b.TriRandNumbers'!Y668&lt;=Y$1,Y$4+SQRT(Y$2*'5b.TriRandNumbers'!Y668),Y$6-SQRT(Y$3*(1-'5b.TriRandNumbers'!Y668)))</f>
        <v>9.4699753174210173</v>
      </c>
    </row>
    <row r="675" spans="2:25" hidden="1" x14ac:dyDescent="0.25">
      <c r="B675" s="35">
        <f>IF('5b.TriRandNumbers'!B669&lt;=B$1,B$4+SQRT(B$2*'5b.TriRandNumbers'!B669),B$6-SQRT(B$3*(1-'5b.TriRandNumbers'!B669)))</f>
        <v>4.9605212113327406</v>
      </c>
      <c r="C675" s="34">
        <f>IF('5b.TriRandNumbers'!C669&lt;=C$1,C$4+SQRT(C$2*'5b.TriRandNumbers'!C669),C$6-SQRT(C$3*(1-'5b.TriRandNumbers'!C669)))</f>
        <v>1.5162659712146394</v>
      </c>
      <c r="D675" s="33">
        <f>IF('5b.TriRandNumbers'!D669&lt;=D$1,D$4+SQRT(D$2*'5b.TriRandNumbers'!D669),D$6-SQRT(D$3*(1-'5b.TriRandNumbers'!D669)))</f>
        <v>4.6895980872822705</v>
      </c>
      <c r="E675" s="32">
        <f>IF('5b.TriRandNumbers'!E669&lt;=E$1,E$4+SQRT(E$2*'5b.TriRandNumbers'!E669),E$6-SQRT(E$3*(1-'5b.TriRandNumbers'!E669)))</f>
        <v>3.7749203305687518</v>
      </c>
      <c r="F675" s="31">
        <f>IF('5b.TriRandNumbers'!F669&lt;=F$1,F$4+SQRT(F$2*'5b.TriRandNumbers'!F669),F$6-SQRT(F$3*(1-'5b.TriRandNumbers'!F669)))</f>
        <v>3.4946181813204644</v>
      </c>
      <c r="G675" s="30">
        <f>IF('5b.TriRandNumbers'!G669&lt;=G$1,G$4+SQRT(G$2*'5b.TriRandNumbers'!G669),G$6-SQRT(G$3*(1-'5b.TriRandNumbers'!G669)))</f>
        <v>4.2412544481925405</v>
      </c>
      <c r="H675" s="35">
        <f>IF('5b.TriRandNumbers'!H669&lt;=H$1,H$4+SQRT(H$2*'5b.TriRandNumbers'!H669),H$6-SQRT(H$3*(1-'5b.TriRandNumbers'!H669)))</f>
        <v>8.3115246605741859</v>
      </c>
      <c r="I675" s="34">
        <f>IF('5b.TriRandNumbers'!I669&lt;=I$1,I$4+SQRT(I$2*'5b.TriRandNumbers'!I669),I$6-SQRT(I$3*(1-'5b.TriRandNumbers'!I669)))</f>
        <v>7.4094495964402576</v>
      </c>
      <c r="J675" s="33">
        <f>IF('5b.TriRandNumbers'!J669&lt;=J$1,J$4+SQRT(J$2*'5b.TriRandNumbers'!J669),J$6-SQRT(J$3*(1-'5b.TriRandNumbers'!J669)))</f>
        <v>18.531100414208158</v>
      </c>
      <c r="K675" s="32">
        <f>IF('5b.TriRandNumbers'!K669&lt;=K$1,K$4+SQRT(K$2*'5b.TriRandNumbers'!K669),K$6-SQRT(K$3*(1-'5b.TriRandNumbers'!K669)))</f>
        <v>10.700366159905126</v>
      </c>
      <c r="L675" s="31">
        <f>IF('5b.TriRandNumbers'!L669&lt;=L$1,L$4+SQRT(L$2*'5b.TriRandNumbers'!L669),L$6-SQRT(L$3*(1-'5b.TriRandNumbers'!L669)))</f>
        <v>8.6278194745360164</v>
      </c>
      <c r="M675" s="30">
        <f>IF('5b.TriRandNumbers'!M669&lt;=M$1,M$4+SQRT(M$2*'5b.TriRandNumbers'!M669),M$6-SQRT(M$3*(1-'5b.TriRandNumbers'!M669)))</f>
        <v>7.5124293408452658</v>
      </c>
      <c r="N675" s="35">
        <f>IF('5b.TriRandNumbers'!N669&lt;=N$1,N$4+SQRT(N$2*'5b.TriRandNumbers'!N669),N$6-SQRT(N$3*(1-'5b.TriRandNumbers'!N669)))</f>
        <v>15.302395456123772</v>
      </c>
      <c r="O675" s="34">
        <f>IF('5b.TriRandNumbers'!O669&lt;=O$1,O$4+SQRT(O$2*'5b.TriRandNumbers'!O669),O$6-SQRT(O$3*(1-'5b.TriRandNumbers'!O669)))</f>
        <v>7.2641645306315814</v>
      </c>
      <c r="P675" s="33">
        <f>IF('5b.TriRandNumbers'!P669&lt;=P$1,P$4+SQRT(P$2*'5b.TriRandNumbers'!P669),P$6-SQRT(P$3*(1-'5b.TriRandNumbers'!P669)))</f>
        <v>13.174941118655617</v>
      </c>
      <c r="Q675" s="32">
        <f>IF('5b.TriRandNumbers'!Q669&lt;=Q$1,Q$4+SQRT(Q$2*'5b.TriRandNumbers'!Q669),Q$6-SQRT(Q$3*(1-'5b.TriRandNumbers'!Q669)))</f>
        <v>12.24361785046699</v>
      </c>
      <c r="R675" s="31">
        <f>IF('5b.TriRandNumbers'!R669&lt;=R$1,R$4+SQRT(R$2*'5b.TriRandNumbers'!R669),R$6-SQRT(R$3*(1-'5b.TriRandNumbers'!R669)))</f>
        <v>9.0548105787000832</v>
      </c>
      <c r="S675" s="30">
        <f>IF('5b.TriRandNumbers'!S669&lt;=S$1,S$4+SQRT(S$2*'5b.TriRandNumbers'!S669),S$6-SQRT(S$3*(1-'5b.TriRandNumbers'!S669)))</f>
        <v>10.016546650634959</v>
      </c>
      <c r="T675" s="35">
        <f>IF('5b.TriRandNumbers'!T669&lt;=T$1,T$4+SQRT(T$2*'5b.TriRandNumbers'!T669),T$6-SQRT(T$3*(1-'5b.TriRandNumbers'!T669)))</f>
        <v>13.930034705036139</v>
      </c>
      <c r="U675" s="34">
        <f>IF('5b.TriRandNumbers'!U669&lt;=U$1,U$4+SQRT(U$2*'5b.TriRandNumbers'!U669),U$6-SQRT(U$3*(1-'5b.TriRandNumbers'!U669)))</f>
        <v>13.586647202039625</v>
      </c>
      <c r="V675" s="33">
        <f>IF('5b.TriRandNumbers'!V669&lt;=V$1,V$4+SQRT(V$2*'5b.TriRandNumbers'!V669),V$6-SQRT(V$3*(1-'5b.TriRandNumbers'!V669)))</f>
        <v>14.674258127767436</v>
      </c>
      <c r="W675" s="32">
        <f>IF('5b.TriRandNumbers'!W669&lt;=W$1,W$4+SQRT(W$2*'5b.TriRandNumbers'!W669),W$6-SQRT(W$3*(1-'5b.TriRandNumbers'!W669)))</f>
        <v>17.887520048273796</v>
      </c>
      <c r="X675" s="31">
        <f>IF('5b.TriRandNumbers'!X669&lt;=X$1,X$4+SQRT(X$2*'5b.TriRandNumbers'!X669),X$6-SQRT(X$3*(1-'5b.TriRandNumbers'!X669)))</f>
        <v>9.7766616174387515</v>
      </c>
      <c r="Y675" s="30">
        <f>IF('5b.TriRandNumbers'!Y669&lt;=Y$1,Y$4+SQRT(Y$2*'5b.TriRandNumbers'!Y669),Y$6-SQRT(Y$3*(1-'5b.TriRandNumbers'!Y669)))</f>
        <v>10.533860049871867</v>
      </c>
    </row>
    <row r="676" spans="2:25" hidden="1" x14ac:dyDescent="0.25">
      <c r="B676" s="35">
        <f>IF('5b.TriRandNumbers'!B670&lt;=B$1,B$4+SQRT(B$2*'5b.TriRandNumbers'!B670),B$6-SQRT(B$3*(1-'5b.TriRandNumbers'!B670)))</f>
        <v>3.6219892512985967</v>
      </c>
      <c r="C676" s="34">
        <f>IF('5b.TriRandNumbers'!C670&lt;=C$1,C$4+SQRT(C$2*'5b.TriRandNumbers'!C670),C$6-SQRT(C$3*(1-'5b.TriRandNumbers'!C670)))</f>
        <v>2.8721157549778411</v>
      </c>
      <c r="D676" s="33">
        <f>IF('5b.TriRandNumbers'!D670&lt;=D$1,D$4+SQRT(D$2*'5b.TriRandNumbers'!D670),D$6-SQRT(D$3*(1-'5b.TriRandNumbers'!D670)))</f>
        <v>6.5969919136279653</v>
      </c>
      <c r="E676" s="32">
        <f>IF('5b.TriRandNumbers'!E670&lt;=E$1,E$4+SQRT(E$2*'5b.TriRandNumbers'!E670),E$6-SQRT(E$3*(1-'5b.TriRandNumbers'!E670)))</f>
        <v>4.2045389762943532</v>
      </c>
      <c r="F676" s="31">
        <f>IF('5b.TriRandNumbers'!F670&lt;=F$1,F$4+SQRT(F$2*'5b.TriRandNumbers'!F670),F$6-SQRT(F$3*(1-'5b.TriRandNumbers'!F670)))</f>
        <v>2.4972508965093057</v>
      </c>
      <c r="G676" s="30">
        <f>IF('5b.TriRandNumbers'!G670&lt;=G$1,G$4+SQRT(G$2*'5b.TriRandNumbers'!G670),G$6-SQRT(G$3*(1-'5b.TriRandNumbers'!G670)))</f>
        <v>2.9812225507510499</v>
      </c>
      <c r="H676" s="35">
        <f>IF('5b.TriRandNumbers'!H670&lt;=H$1,H$4+SQRT(H$2*'5b.TriRandNumbers'!H670),H$6-SQRT(H$3*(1-'5b.TriRandNumbers'!H670)))</f>
        <v>11.496777943139682</v>
      </c>
      <c r="I676" s="34">
        <f>IF('5b.TriRandNumbers'!I670&lt;=I$1,I$4+SQRT(I$2*'5b.TriRandNumbers'!I670),I$6-SQRT(I$3*(1-'5b.TriRandNumbers'!I670)))</f>
        <v>13.894367515748336</v>
      </c>
      <c r="J676" s="33">
        <f>IF('5b.TriRandNumbers'!J670&lt;=J$1,J$4+SQRT(J$2*'5b.TriRandNumbers'!J670),J$6-SQRT(J$3*(1-'5b.TriRandNumbers'!J670)))</f>
        <v>12.58967595338834</v>
      </c>
      <c r="K676" s="32">
        <f>IF('5b.TriRandNumbers'!K670&lt;=K$1,K$4+SQRT(K$2*'5b.TriRandNumbers'!K670),K$6-SQRT(K$3*(1-'5b.TriRandNumbers'!K670)))</f>
        <v>10.80053083686278</v>
      </c>
      <c r="L676" s="31">
        <f>IF('5b.TriRandNumbers'!L670&lt;=L$1,L$4+SQRT(L$2*'5b.TriRandNumbers'!L670),L$6-SQRT(L$3*(1-'5b.TriRandNumbers'!L670)))</f>
        <v>15.041299084951907</v>
      </c>
      <c r="M676" s="30">
        <f>IF('5b.TriRandNumbers'!M670&lt;=M$1,M$4+SQRT(M$2*'5b.TriRandNumbers'!M670),M$6-SQRT(M$3*(1-'5b.TriRandNumbers'!M670)))</f>
        <v>15.153019190154795</v>
      </c>
      <c r="N676" s="35">
        <f>IF('5b.TriRandNumbers'!N670&lt;=N$1,N$4+SQRT(N$2*'5b.TriRandNumbers'!N670),N$6-SQRT(N$3*(1-'5b.TriRandNumbers'!N670)))</f>
        <v>13.073258185153517</v>
      </c>
      <c r="O676" s="34">
        <f>IF('5b.TriRandNumbers'!O670&lt;=O$1,O$4+SQRT(O$2*'5b.TriRandNumbers'!O670),O$6-SQRT(O$3*(1-'5b.TriRandNumbers'!O670)))</f>
        <v>10.957124792657851</v>
      </c>
      <c r="P676" s="33">
        <f>IF('5b.TriRandNumbers'!P670&lt;=P$1,P$4+SQRT(P$2*'5b.TriRandNumbers'!P670),P$6-SQRT(P$3*(1-'5b.TriRandNumbers'!P670)))</f>
        <v>10.990531683016904</v>
      </c>
      <c r="Q676" s="32">
        <f>IF('5b.TriRandNumbers'!Q670&lt;=Q$1,Q$4+SQRT(Q$2*'5b.TriRandNumbers'!Q670),Q$6-SQRT(Q$3*(1-'5b.TriRandNumbers'!Q670)))</f>
        <v>10.993315894869538</v>
      </c>
      <c r="R676" s="31">
        <f>IF('5b.TriRandNumbers'!R670&lt;=R$1,R$4+SQRT(R$2*'5b.TriRandNumbers'!R670),R$6-SQRT(R$3*(1-'5b.TriRandNumbers'!R670)))</f>
        <v>9.5003581547386045</v>
      </c>
      <c r="S676" s="30">
        <f>IF('5b.TriRandNumbers'!S670&lt;=S$1,S$4+SQRT(S$2*'5b.TriRandNumbers'!S670),S$6-SQRT(S$3*(1-'5b.TriRandNumbers'!S670)))</f>
        <v>10.953216613531128</v>
      </c>
      <c r="T676" s="35">
        <f>IF('5b.TriRandNumbers'!T670&lt;=T$1,T$4+SQRT(T$2*'5b.TriRandNumbers'!T670),T$6-SQRT(T$3*(1-'5b.TriRandNumbers'!T670)))</f>
        <v>15.001647982843714</v>
      </c>
      <c r="U676" s="34">
        <f>IF('5b.TriRandNumbers'!U670&lt;=U$1,U$4+SQRT(U$2*'5b.TriRandNumbers'!U670),U$6-SQRT(U$3*(1-'5b.TriRandNumbers'!U670)))</f>
        <v>10.848212370528577</v>
      </c>
      <c r="V676" s="33">
        <f>IF('5b.TriRandNumbers'!V670&lt;=V$1,V$4+SQRT(V$2*'5b.TriRandNumbers'!V670),V$6-SQRT(V$3*(1-'5b.TriRandNumbers'!V670)))</f>
        <v>11.06765785089766</v>
      </c>
      <c r="W676" s="32">
        <f>IF('5b.TriRandNumbers'!W670&lt;=W$1,W$4+SQRT(W$2*'5b.TriRandNumbers'!W670),W$6-SQRT(W$3*(1-'5b.TriRandNumbers'!W670)))</f>
        <v>9.9107216871939734</v>
      </c>
      <c r="X676" s="31">
        <f>IF('5b.TriRandNumbers'!X670&lt;=X$1,X$4+SQRT(X$2*'5b.TriRandNumbers'!X670),X$6-SQRT(X$3*(1-'5b.TriRandNumbers'!X670)))</f>
        <v>5.0524845662090225</v>
      </c>
      <c r="Y676" s="30">
        <f>IF('5b.TriRandNumbers'!Y670&lt;=Y$1,Y$4+SQRT(Y$2*'5b.TriRandNumbers'!Y670),Y$6-SQRT(Y$3*(1-'5b.TriRandNumbers'!Y670)))</f>
        <v>11.750660577486341</v>
      </c>
    </row>
    <row r="677" spans="2:25" hidden="1" x14ac:dyDescent="0.25">
      <c r="B677" s="35">
        <f>IF('5b.TriRandNumbers'!B671&lt;=B$1,B$4+SQRT(B$2*'5b.TriRandNumbers'!B671),B$6-SQRT(B$3*(1-'5b.TriRandNumbers'!B671)))</f>
        <v>5.3184459872797785</v>
      </c>
      <c r="C677" s="34">
        <f>IF('5b.TriRandNumbers'!C671&lt;=C$1,C$4+SQRT(C$2*'5b.TriRandNumbers'!C671),C$6-SQRT(C$3*(1-'5b.TriRandNumbers'!C671)))</f>
        <v>4.2194249303225453</v>
      </c>
      <c r="D677" s="33">
        <f>IF('5b.TriRandNumbers'!D671&lt;=D$1,D$4+SQRT(D$2*'5b.TriRandNumbers'!D671),D$6-SQRT(D$3*(1-'5b.TriRandNumbers'!D671)))</f>
        <v>5.1162314897040524</v>
      </c>
      <c r="E677" s="32">
        <f>IF('5b.TriRandNumbers'!E671&lt;=E$1,E$4+SQRT(E$2*'5b.TriRandNumbers'!E671),E$6-SQRT(E$3*(1-'5b.TriRandNumbers'!E671)))</f>
        <v>4.1584756166581762</v>
      </c>
      <c r="F677" s="31">
        <f>IF('5b.TriRandNumbers'!F671&lt;=F$1,F$4+SQRT(F$2*'5b.TriRandNumbers'!F671),F$6-SQRT(F$3*(1-'5b.TriRandNumbers'!F671)))</f>
        <v>1.8819646863985322</v>
      </c>
      <c r="G677" s="30">
        <f>IF('5b.TriRandNumbers'!G671&lt;=G$1,G$4+SQRT(G$2*'5b.TriRandNumbers'!G671),G$6-SQRT(G$3*(1-'5b.TriRandNumbers'!G671)))</f>
        <v>3.6704249020547461</v>
      </c>
      <c r="H677" s="35">
        <f>IF('5b.TriRandNumbers'!H671&lt;=H$1,H$4+SQRT(H$2*'5b.TriRandNumbers'!H671),H$6-SQRT(H$3*(1-'5b.TriRandNumbers'!H671)))</f>
        <v>6.5155986618452522</v>
      </c>
      <c r="I677" s="34">
        <f>IF('5b.TriRandNumbers'!I671&lt;=I$1,I$4+SQRT(I$2*'5b.TriRandNumbers'!I671),I$6-SQRT(I$3*(1-'5b.TriRandNumbers'!I671)))</f>
        <v>11.337572276773141</v>
      </c>
      <c r="J677" s="33">
        <f>IF('5b.TriRandNumbers'!J671&lt;=J$1,J$4+SQRT(J$2*'5b.TriRandNumbers'!J671),J$6-SQRT(J$3*(1-'5b.TriRandNumbers'!J671)))</f>
        <v>16.6019659106212</v>
      </c>
      <c r="K677" s="32">
        <f>IF('5b.TriRandNumbers'!K671&lt;=K$1,K$4+SQRT(K$2*'5b.TriRandNumbers'!K671),K$6-SQRT(K$3*(1-'5b.TriRandNumbers'!K671)))</f>
        <v>16.858246179481291</v>
      </c>
      <c r="L677" s="31">
        <f>IF('5b.TriRandNumbers'!L671&lt;=L$1,L$4+SQRT(L$2*'5b.TriRandNumbers'!L671),L$6-SQRT(L$3*(1-'5b.TriRandNumbers'!L671)))</f>
        <v>13.983135730679951</v>
      </c>
      <c r="M677" s="30">
        <f>IF('5b.TriRandNumbers'!M671&lt;=M$1,M$4+SQRT(M$2*'5b.TriRandNumbers'!M671),M$6-SQRT(M$3*(1-'5b.TriRandNumbers'!M671)))</f>
        <v>14.215450578226136</v>
      </c>
      <c r="N677" s="35">
        <f>IF('5b.TriRandNumbers'!N671&lt;=N$1,N$4+SQRT(N$2*'5b.TriRandNumbers'!N671),N$6-SQRT(N$3*(1-'5b.TriRandNumbers'!N671)))</f>
        <v>14.539488034390462</v>
      </c>
      <c r="O677" s="34">
        <f>IF('5b.TriRandNumbers'!O671&lt;=O$1,O$4+SQRT(O$2*'5b.TriRandNumbers'!O671),O$6-SQRT(O$3*(1-'5b.TriRandNumbers'!O671)))</f>
        <v>17.043676284558597</v>
      </c>
      <c r="P677" s="33">
        <f>IF('5b.TriRandNumbers'!P671&lt;=P$1,P$4+SQRT(P$2*'5b.TriRandNumbers'!P671),P$6-SQRT(P$3*(1-'5b.TriRandNumbers'!P671)))</f>
        <v>16.346541615198781</v>
      </c>
      <c r="Q677" s="32">
        <f>IF('5b.TriRandNumbers'!Q671&lt;=Q$1,Q$4+SQRT(Q$2*'5b.TriRandNumbers'!Q671),Q$6-SQRT(Q$3*(1-'5b.TriRandNumbers'!Q671)))</f>
        <v>11.786677462792495</v>
      </c>
      <c r="R677" s="31">
        <f>IF('5b.TriRandNumbers'!R671&lt;=R$1,R$4+SQRT(R$2*'5b.TriRandNumbers'!R671),R$6-SQRT(R$3*(1-'5b.TriRandNumbers'!R671)))</f>
        <v>7.8653201035913973</v>
      </c>
      <c r="S677" s="30">
        <f>IF('5b.TriRandNumbers'!S671&lt;=S$1,S$4+SQRT(S$2*'5b.TriRandNumbers'!S671),S$6-SQRT(S$3*(1-'5b.TriRandNumbers'!S671)))</f>
        <v>10.302915460477628</v>
      </c>
      <c r="T677" s="35">
        <f>IF('5b.TriRandNumbers'!T671&lt;=T$1,T$4+SQRT(T$2*'5b.TriRandNumbers'!T671),T$6-SQRT(T$3*(1-'5b.TriRandNumbers'!T671)))</f>
        <v>8.7287126126159791</v>
      </c>
      <c r="U677" s="34">
        <f>IF('5b.TriRandNumbers'!U671&lt;=U$1,U$4+SQRT(U$2*'5b.TriRandNumbers'!U671),U$6-SQRT(U$3*(1-'5b.TriRandNumbers'!U671)))</f>
        <v>8.2035118607124566</v>
      </c>
      <c r="V677" s="33">
        <f>IF('5b.TriRandNumbers'!V671&lt;=V$1,V$4+SQRT(V$2*'5b.TriRandNumbers'!V671),V$6-SQRT(V$3*(1-'5b.TriRandNumbers'!V671)))</f>
        <v>12.970791368956107</v>
      </c>
      <c r="W677" s="32">
        <f>IF('5b.TriRandNumbers'!W671&lt;=W$1,W$4+SQRT(W$2*'5b.TriRandNumbers'!W671),W$6-SQRT(W$3*(1-'5b.TriRandNumbers'!W671)))</f>
        <v>7.8554855675799757</v>
      </c>
      <c r="X677" s="31">
        <f>IF('5b.TriRandNumbers'!X671&lt;=X$1,X$4+SQRT(X$2*'5b.TriRandNumbers'!X671),X$6-SQRT(X$3*(1-'5b.TriRandNumbers'!X671)))</f>
        <v>9.9769264344557413</v>
      </c>
      <c r="Y677" s="30">
        <f>IF('5b.TriRandNumbers'!Y671&lt;=Y$1,Y$4+SQRT(Y$2*'5b.TriRandNumbers'!Y671),Y$6-SQRT(Y$3*(1-'5b.TriRandNumbers'!Y671)))</f>
        <v>6.2931857348256361</v>
      </c>
    </row>
    <row r="678" spans="2:25" hidden="1" x14ac:dyDescent="0.25">
      <c r="B678" s="35">
        <f>IF('5b.TriRandNumbers'!B672&lt;=B$1,B$4+SQRT(B$2*'5b.TriRandNumbers'!B672),B$6-SQRT(B$3*(1-'5b.TriRandNumbers'!B672)))</f>
        <v>4.2136686986325707</v>
      </c>
      <c r="C678" s="34">
        <f>IF('5b.TriRandNumbers'!C672&lt;=C$1,C$4+SQRT(C$2*'5b.TriRandNumbers'!C672),C$6-SQRT(C$3*(1-'5b.TriRandNumbers'!C672)))</f>
        <v>2.8008230169241326</v>
      </c>
      <c r="D678" s="33">
        <f>IF('5b.TriRandNumbers'!D672&lt;=D$1,D$4+SQRT(D$2*'5b.TriRandNumbers'!D672),D$6-SQRT(D$3*(1-'5b.TriRandNumbers'!D672)))</f>
        <v>5.3526830976176658</v>
      </c>
      <c r="E678" s="32">
        <f>IF('5b.TriRandNumbers'!E672&lt;=E$1,E$4+SQRT(E$2*'5b.TriRandNumbers'!E672),E$6-SQRT(E$3*(1-'5b.TriRandNumbers'!E672)))</f>
        <v>4.4562988918116266</v>
      </c>
      <c r="F678" s="31">
        <f>IF('5b.TriRandNumbers'!F672&lt;=F$1,F$4+SQRT(F$2*'5b.TriRandNumbers'!F672),F$6-SQRT(F$3*(1-'5b.TriRandNumbers'!F672)))</f>
        <v>2.1311010058448554</v>
      </c>
      <c r="G678" s="30">
        <f>IF('5b.TriRandNumbers'!G672&lt;=G$1,G$4+SQRT(G$2*'5b.TriRandNumbers'!G672),G$6-SQRT(G$3*(1-'5b.TriRandNumbers'!G672)))</f>
        <v>3.1211954493215019</v>
      </c>
      <c r="H678" s="35">
        <f>IF('5b.TriRandNumbers'!H672&lt;=H$1,H$4+SQRT(H$2*'5b.TriRandNumbers'!H672),H$6-SQRT(H$3*(1-'5b.TriRandNumbers'!H672)))</f>
        <v>12.970168747928758</v>
      </c>
      <c r="I678" s="34">
        <f>IF('5b.TriRandNumbers'!I672&lt;=I$1,I$4+SQRT(I$2*'5b.TriRandNumbers'!I672),I$6-SQRT(I$3*(1-'5b.TriRandNumbers'!I672)))</f>
        <v>12.31414352025595</v>
      </c>
      <c r="J678" s="33">
        <f>IF('5b.TriRandNumbers'!J672&lt;=J$1,J$4+SQRT(J$2*'5b.TriRandNumbers'!J672),J$6-SQRT(J$3*(1-'5b.TriRandNumbers'!J672)))</f>
        <v>9.6777796165584817</v>
      </c>
      <c r="K678" s="32">
        <f>IF('5b.TriRandNumbers'!K672&lt;=K$1,K$4+SQRT(K$2*'5b.TriRandNumbers'!K672),K$6-SQRT(K$3*(1-'5b.TriRandNumbers'!K672)))</f>
        <v>10.058835541625609</v>
      </c>
      <c r="L678" s="31">
        <f>IF('5b.TriRandNumbers'!L672&lt;=L$1,L$4+SQRT(L$2*'5b.TriRandNumbers'!L672),L$6-SQRT(L$3*(1-'5b.TriRandNumbers'!L672)))</f>
        <v>7.1602725002052825</v>
      </c>
      <c r="M678" s="30">
        <f>IF('5b.TriRandNumbers'!M672&lt;=M$1,M$4+SQRT(M$2*'5b.TriRandNumbers'!M672),M$6-SQRT(M$3*(1-'5b.TriRandNumbers'!M672)))</f>
        <v>7.9403846864534886</v>
      </c>
      <c r="N678" s="35">
        <f>IF('5b.TriRandNumbers'!N672&lt;=N$1,N$4+SQRT(N$2*'5b.TriRandNumbers'!N672),N$6-SQRT(N$3*(1-'5b.TriRandNumbers'!N672)))</f>
        <v>12.107610630317186</v>
      </c>
      <c r="O678" s="34">
        <f>IF('5b.TriRandNumbers'!O672&lt;=O$1,O$4+SQRT(O$2*'5b.TriRandNumbers'!O672),O$6-SQRT(O$3*(1-'5b.TriRandNumbers'!O672)))</f>
        <v>10.042614411732313</v>
      </c>
      <c r="P678" s="33">
        <f>IF('5b.TriRandNumbers'!P672&lt;=P$1,P$4+SQRT(P$2*'5b.TriRandNumbers'!P672),P$6-SQRT(P$3*(1-'5b.TriRandNumbers'!P672)))</f>
        <v>9.8685820126877299</v>
      </c>
      <c r="Q678" s="32">
        <f>IF('5b.TriRandNumbers'!Q672&lt;=Q$1,Q$4+SQRT(Q$2*'5b.TriRandNumbers'!Q672),Q$6-SQRT(Q$3*(1-'5b.TriRandNumbers'!Q672)))</f>
        <v>6.8841880333606182</v>
      </c>
      <c r="R678" s="31">
        <f>IF('5b.TriRandNumbers'!R672&lt;=R$1,R$4+SQRT(R$2*'5b.TriRandNumbers'!R672),R$6-SQRT(R$3*(1-'5b.TriRandNumbers'!R672)))</f>
        <v>14.694605215302968</v>
      </c>
      <c r="S678" s="30">
        <f>IF('5b.TriRandNumbers'!S672&lt;=S$1,S$4+SQRT(S$2*'5b.TriRandNumbers'!S672),S$6-SQRT(S$3*(1-'5b.TriRandNumbers'!S672)))</f>
        <v>7.5019262833157789</v>
      </c>
      <c r="T678" s="35">
        <f>IF('5b.TriRandNumbers'!T672&lt;=T$1,T$4+SQRT(T$2*'5b.TriRandNumbers'!T672),T$6-SQRT(T$3*(1-'5b.TriRandNumbers'!T672)))</f>
        <v>7.137149639279297</v>
      </c>
      <c r="U678" s="34">
        <f>IF('5b.TriRandNumbers'!U672&lt;=U$1,U$4+SQRT(U$2*'5b.TriRandNumbers'!U672),U$6-SQRT(U$3*(1-'5b.TriRandNumbers'!U672)))</f>
        <v>11.776191008651633</v>
      </c>
      <c r="V678" s="33">
        <f>IF('5b.TriRandNumbers'!V672&lt;=V$1,V$4+SQRT(V$2*'5b.TriRandNumbers'!V672),V$6-SQRT(V$3*(1-'5b.TriRandNumbers'!V672)))</f>
        <v>10.492352052669293</v>
      </c>
      <c r="W678" s="32">
        <f>IF('5b.TriRandNumbers'!W672&lt;=W$1,W$4+SQRT(W$2*'5b.TriRandNumbers'!W672),W$6-SQRT(W$3*(1-'5b.TriRandNumbers'!W672)))</f>
        <v>8.911666945862315</v>
      </c>
      <c r="X678" s="31">
        <f>IF('5b.TriRandNumbers'!X672&lt;=X$1,X$4+SQRT(X$2*'5b.TriRandNumbers'!X672),X$6-SQRT(X$3*(1-'5b.TriRandNumbers'!X672)))</f>
        <v>11.542243821704519</v>
      </c>
      <c r="Y678" s="30">
        <f>IF('5b.TriRandNumbers'!Y672&lt;=Y$1,Y$4+SQRT(Y$2*'5b.TriRandNumbers'!Y672),Y$6-SQRT(Y$3*(1-'5b.TriRandNumbers'!Y672)))</f>
        <v>15.365964876357346</v>
      </c>
    </row>
    <row r="679" spans="2:25" hidden="1" x14ac:dyDescent="0.25">
      <c r="B679" s="35">
        <f>IF('5b.TriRandNumbers'!B673&lt;=B$1,B$4+SQRT(B$2*'5b.TriRandNumbers'!B673),B$6-SQRT(B$3*(1-'5b.TriRandNumbers'!B673)))</f>
        <v>3.7500130009752675</v>
      </c>
      <c r="C679" s="34">
        <f>IF('5b.TriRandNumbers'!C673&lt;=C$1,C$4+SQRT(C$2*'5b.TriRandNumbers'!C673),C$6-SQRT(C$3*(1-'5b.TriRandNumbers'!C673)))</f>
        <v>4.4807317067001655</v>
      </c>
      <c r="D679" s="33">
        <f>IF('5b.TriRandNumbers'!D673&lt;=D$1,D$4+SQRT(D$2*'5b.TriRandNumbers'!D673),D$6-SQRT(D$3*(1-'5b.TriRandNumbers'!D673)))</f>
        <v>6.3064090046763139</v>
      </c>
      <c r="E679" s="32">
        <f>IF('5b.TriRandNumbers'!E673&lt;=E$1,E$4+SQRT(E$2*'5b.TriRandNumbers'!E673),E$6-SQRT(E$3*(1-'5b.TriRandNumbers'!E673)))</f>
        <v>3.7352153893206204</v>
      </c>
      <c r="F679" s="31">
        <f>IF('5b.TriRandNumbers'!F673&lt;=F$1,F$4+SQRT(F$2*'5b.TriRandNumbers'!F673),F$6-SQRT(F$3*(1-'5b.TriRandNumbers'!F673)))</f>
        <v>2.1651119175889786</v>
      </c>
      <c r="G679" s="30">
        <f>IF('5b.TriRandNumbers'!G673&lt;=G$1,G$4+SQRT(G$2*'5b.TriRandNumbers'!G673),G$6-SQRT(G$3*(1-'5b.TriRandNumbers'!G673)))</f>
        <v>3.3791606357426143</v>
      </c>
      <c r="H679" s="35">
        <f>IF('5b.TriRandNumbers'!H673&lt;=H$1,H$4+SQRT(H$2*'5b.TriRandNumbers'!H673),H$6-SQRT(H$3*(1-'5b.TriRandNumbers'!H673)))</f>
        <v>9.6321447109718381</v>
      </c>
      <c r="I679" s="34">
        <f>IF('5b.TriRandNumbers'!I673&lt;=I$1,I$4+SQRT(I$2*'5b.TriRandNumbers'!I673),I$6-SQRT(I$3*(1-'5b.TriRandNumbers'!I673)))</f>
        <v>9.9190433024414766</v>
      </c>
      <c r="J679" s="33">
        <f>IF('5b.TriRandNumbers'!J673&lt;=J$1,J$4+SQRT(J$2*'5b.TriRandNumbers'!J673),J$6-SQRT(J$3*(1-'5b.TriRandNumbers'!J673)))</f>
        <v>12.814667710080307</v>
      </c>
      <c r="K679" s="32">
        <f>IF('5b.TriRandNumbers'!K673&lt;=K$1,K$4+SQRT(K$2*'5b.TriRandNumbers'!K673),K$6-SQRT(K$3*(1-'5b.TriRandNumbers'!K673)))</f>
        <v>8.8837038003331319</v>
      </c>
      <c r="L679" s="31">
        <f>IF('5b.TriRandNumbers'!L673&lt;=L$1,L$4+SQRT(L$2*'5b.TriRandNumbers'!L673),L$6-SQRT(L$3*(1-'5b.TriRandNumbers'!L673)))</f>
        <v>14.510694205766248</v>
      </c>
      <c r="M679" s="30">
        <f>IF('5b.TriRandNumbers'!M673&lt;=M$1,M$4+SQRT(M$2*'5b.TriRandNumbers'!M673),M$6-SQRT(M$3*(1-'5b.TriRandNumbers'!M673)))</f>
        <v>10.285750592456054</v>
      </c>
      <c r="N679" s="35">
        <f>IF('5b.TriRandNumbers'!N673&lt;=N$1,N$4+SQRT(N$2*'5b.TriRandNumbers'!N673),N$6-SQRT(N$3*(1-'5b.TriRandNumbers'!N673)))</f>
        <v>7.434225991194011</v>
      </c>
      <c r="O679" s="34">
        <f>IF('5b.TriRandNumbers'!O673&lt;=O$1,O$4+SQRT(O$2*'5b.TriRandNumbers'!O673),O$6-SQRT(O$3*(1-'5b.TriRandNumbers'!O673)))</f>
        <v>16.631010588297816</v>
      </c>
      <c r="P679" s="33">
        <f>IF('5b.TriRandNumbers'!P673&lt;=P$1,P$4+SQRT(P$2*'5b.TriRandNumbers'!P673),P$6-SQRT(P$3*(1-'5b.TriRandNumbers'!P673)))</f>
        <v>6.9913969394787259</v>
      </c>
      <c r="Q679" s="32">
        <f>IF('5b.TriRandNumbers'!Q673&lt;=Q$1,Q$4+SQRT(Q$2*'5b.TriRandNumbers'!Q673),Q$6-SQRT(Q$3*(1-'5b.TriRandNumbers'!Q673)))</f>
        <v>14.654279486403762</v>
      </c>
      <c r="R679" s="31">
        <f>IF('5b.TriRandNumbers'!R673&lt;=R$1,R$4+SQRT(R$2*'5b.TriRandNumbers'!R673),R$6-SQRT(R$3*(1-'5b.TriRandNumbers'!R673)))</f>
        <v>14.765410569467104</v>
      </c>
      <c r="S679" s="30">
        <f>IF('5b.TriRandNumbers'!S673&lt;=S$1,S$4+SQRT(S$2*'5b.TriRandNumbers'!S673),S$6-SQRT(S$3*(1-'5b.TriRandNumbers'!S673)))</f>
        <v>11.652639056986862</v>
      </c>
      <c r="T679" s="35">
        <f>IF('5b.TriRandNumbers'!T673&lt;=T$1,T$4+SQRT(T$2*'5b.TriRandNumbers'!T673),T$6-SQRT(T$3*(1-'5b.TriRandNumbers'!T673)))</f>
        <v>12.191563085647502</v>
      </c>
      <c r="U679" s="34">
        <f>IF('5b.TriRandNumbers'!U673&lt;=U$1,U$4+SQRT(U$2*'5b.TriRandNumbers'!U673),U$6-SQRT(U$3*(1-'5b.TriRandNumbers'!U673)))</f>
        <v>8.2936388078096481</v>
      </c>
      <c r="V679" s="33">
        <f>IF('5b.TriRandNumbers'!V673&lt;=V$1,V$4+SQRT(V$2*'5b.TriRandNumbers'!V673),V$6-SQRT(V$3*(1-'5b.TriRandNumbers'!V673)))</f>
        <v>12.096234812593629</v>
      </c>
      <c r="W679" s="32">
        <f>IF('5b.TriRandNumbers'!W673&lt;=W$1,W$4+SQRT(W$2*'5b.TriRandNumbers'!W673),W$6-SQRT(W$3*(1-'5b.TriRandNumbers'!W673)))</f>
        <v>13.723380949216555</v>
      </c>
      <c r="X679" s="31">
        <f>IF('5b.TriRandNumbers'!X673&lt;=X$1,X$4+SQRT(X$2*'5b.TriRandNumbers'!X673),X$6-SQRT(X$3*(1-'5b.TriRandNumbers'!X673)))</f>
        <v>13.604046004703713</v>
      </c>
      <c r="Y679" s="30">
        <f>IF('5b.TriRandNumbers'!Y673&lt;=Y$1,Y$4+SQRT(Y$2*'5b.TriRandNumbers'!Y673),Y$6-SQRT(Y$3*(1-'5b.TriRandNumbers'!Y673)))</f>
        <v>16.583335344399877</v>
      </c>
    </row>
    <row r="680" spans="2:25" hidden="1" x14ac:dyDescent="0.25">
      <c r="B680" s="35">
        <f>IF('5b.TriRandNumbers'!B674&lt;=B$1,B$4+SQRT(B$2*'5b.TriRandNumbers'!B674),B$6-SQRT(B$3*(1-'5b.TriRandNumbers'!B674)))</f>
        <v>4.1198958786224944</v>
      </c>
      <c r="C680" s="34">
        <f>IF('5b.TriRandNumbers'!C674&lt;=C$1,C$4+SQRT(C$2*'5b.TriRandNumbers'!C674),C$6-SQRT(C$3*(1-'5b.TriRandNumbers'!C674)))</f>
        <v>2.9608767530966391</v>
      </c>
      <c r="D680" s="33">
        <f>IF('5b.TriRandNumbers'!D674&lt;=D$1,D$4+SQRT(D$2*'5b.TriRandNumbers'!D674),D$6-SQRT(D$3*(1-'5b.TriRandNumbers'!D674)))</f>
        <v>5.0548217214818845</v>
      </c>
      <c r="E680" s="32">
        <f>IF('5b.TriRandNumbers'!E674&lt;=E$1,E$4+SQRT(E$2*'5b.TriRandNumbers'!E674),E$6-SQRT(E$3*(1-'5b.TriRandNumbers'!E674)))</f>
        <v>4.5946070381203699</v>
      </c>
      <c r="F680" s="31">
        <f>IF('5b.TriRandNumbers'!F674&lt;=F$1,F$4+SQRT(F$2*'5b.TriRandNumbers'!F674),F$6-SQRT(F$3*(1-'5b.TriRandNumbers'!F674)))</f>
        <v>3.0212747700456051</v>
      </c>
      <c r="G680" s="30">
        <f>IF('5b.TriRandNumbers'!G674&lt;=G$1,G$4+SQRT(G$2*'5b.TriRandNumbers'!G674),G$6-SQRT(G$3*(1-'5b.TriRandNumbers'!G674)))</f>
        <v>2.8897208102735998</v>
      </c>
      <c r="H680" s="35">
        <f>IF('5b.TriRandNumbers'!H674&lt;=H$1,H$4+SQRT(H$2*'5b.TriRandNumbers'!H674),H$6-SQRT(H$3*(1-'5b.TriRandNumbers'!H674)))</f>
        <v>10.66356505701156</v>
      </c>
      <c r="I680" s="34">
        <f>IF('5b.TriRandNumbers'!I674&lt;=I$1,I$4+SQRT(I$2*'5b.TriRandNumbers'!I674),I$6-SQRT(I$3*(1-'5b.TriRandNumbers'!I674)))</f>
        <v>14.995375601069682</v>
      </c>
      <c r="J680" s="33">
        <f>IF('5b.TriRandNumbers'!J674&lt;=J$1,J$4+SQRT(J$2*'5b.TriRandNumbers'!J674),J$6-SQRT(J$3*(1-'5b.TriRandNumbers'!J674)))</f>
        <v>15.081662395453829</v>
      </c>
      <c r="K680" s="32">
        <f>IF('5b.TriRandNumbers'!K674&lt;=K$1,K$4+SQRT(K$2*'5b.TriRandNumbers'!K674),K$6-SQRT(K$3*(1-'5b.TriRandNumbers'!K674)))</f>
        <v>9.7311945767615846</v>
      </c>
      <c r="L680" s="31">
        <f>IF('5b.TriRandNumbers'!L674&lt;=L$1,L$4+SQRT(L$2*'5b.TriRandNumbers'!L674),L$6-SQRT(L$3*(1-'5b.TriRandNumbers'!L674)))</f>
        <v>9.8950885693511399</v>
      </c>
      <c r="M680" s="30">
        <f>IF('5b.TriRandNumbers'!M674&lt;=M$1,M$4+SQRT(M$2*'5b.TriRandNumbers'!M674),M$6-SQRT(M$3*(1-'5b.TriRandNumbers'!M674)))</f>
        <v>8.7079570270029585</v>
      </c>
      <c r="N680" s="35">
        <f>IF('5b.TriRandNumbers'!N674&lt;=N$1,N$4+SQRT(N$2*'5b.TriRandNumbers'!N674),N$6-SQRT(N$3*(1-'5b.TriRandNumbers'!N674)))</f>
        <v>7.8269462979280497</v>
      </c>
      <c r="O680" s="34">
        <f>IF('5b.TriRandNumbers'!O674&lt;=O$1,O$4+SQRT(O$2*'5b.TriRandNumbers'!O674),O$6-SQRT(O$3*(1-'5b.TriRandNumbers'!O674)))</f>
        <v>10.10595412534003</v>
      </c>
      <c r="P680" s="33">
        <f>IF('5b.TriRandNumbers'!P674&lt;=P$1,P$4+SQRT(P$2*'5b.TriRandNumbers'!P674),P$6-SQRT(P$3*(1-'5b.TriRandNumbers'!P674)))</f>
        <v>11.131713734338927</v>
      </c>
      <c r="Q680" s="32">
        <f>IF('5b.TriRandNumbers'!Q674&lt;=Q$1,Q$4+SQRT(Q$2*'5b.TriRandNumbers'!Q674),Q$6-SQRT(Q$3*(1-'5b.TriRandNumbers'!Q674)))</f>
        <v>11.256329987397098</v>
      </c>
      <c r="R680" s="31">
        <f>IF('5b.TriRandNumbers'!R674&lt;=R$1,R$4+SQRT(R$2*'5b.TriRandNumbers'!R674),R$6-SQRT(R$3*(1-'5b.TriRandNumbers'!R674)))</f>
        <v>14.468838461295434</v>
      </c>
      <c r="S680" s="30">
        <f>IF('5b.TriRandNumbers'!S674&lt;=S$1,S$4+SQRT(S$2*'5b.TriRandNumbers'!S674),S$6-SQRT(S$3*(1-'5b.TriRandNumbers'!S674)))</f>
        <v>13.075200133162632</v>
      </c>
      <c r="T680" s="35">
        <f>IF('5b.TriRandNumbers'!T674&lt;=T$1,T$4+SQRT(T$2*'5b.TriRandNumbers'!T674),T$6-SQRT(T$3*(1-'5b.TriRandNumbers'!T674)))</f>
        <v>12.14210965320602</v>
      </c>
      <c r="U680" s="34">
        <f>IF('5b.TriRandNumbers'!U674&lt;=U$1,U$4+SQRT(U$2*'5b.TriRandNumbers'!U674),U$6-SQRT(U$3*(1-'5b.TriRandNumbers'!U674)))</f>
        <v>10.872648522846253</v>
      </c>
      <c r="V680" s="33">
        <f>IF('5b.TriRandNumbers'!V674&lt;=V$1,V$4+SQRT(V$2*'5b.TriRandNumbers'!V674),V$6-SQRT(V$3*(1-'5b.TriRandNumbers'!V674)))</f>
        <v>14.186330675246612</v>
      </c>
      <c r="W680" s="32">
        <f>IF('5b.TriRandNumbers'!W674&lt;=W$1,W$4+SQRT(W$2*'5b.TriRandNumbers'!W674),W$6-SQRT(W$3*(1-'5b.TriRandNumbers'!W674)))</f>
        <v>8.1035467321256522</v>
      </c>
      <c r="X680" s="31">
        <f>IF('5b.TriRandNumbers'!X674&lt;=X$1,X$4+SQRT(X$2*'5b.TriRandNumbers'!X674),X$6-SQRT(X$3*(1-'5b.TriRandNumbers'!X674)))</f>
        <v>16.022011568244427</v>
      </c>
      <c r="Y680" s="30">
        <f>IF('5b.TriRandNumbers'!Y674&lt;=Y$1,Y$4+SQRT(Y$2*'5b.TriRandNumbers'!Y674),Y$6-SQRT(Y$3*(1-'5b.TriRandNumbers'!Y674)))</f>
        <v>9.702469054725853</v>
      </c>
    </row>
    <row r="681" spans="2:25" hidden="1" x14ac:dyDescent="0.25">
      <c r="B681" s="35">
        <f>IF('5b.TriRandNumbers'!B675&lt;=B$1,B$4+SQRT(B$2*'5b.TriRandNumbers'!B675),B$6-SQRT(B$3*(1-'5b.TriRandNumbers'!B675)))</f>
        <v>4.8823072078616541</v>
      </c>
      <c r="C681" s="34">
        <f>IF('5b.TriRandNumbers'!C675&lt;=C$1,C$4+SQRT(C$2*'5b.TriRandNumbers'!C675),C$6-SQRT(C$3*(1-'5b.TriRandNumbers'!C675)))</f>
        <v>4.1567404183035084</v>
      </c>
      <c r="D681" s="33">
        <f>IF('5b.TriRandNumbers'!D675&lt;=D$1,D$4+SQRT(D$2*'5b.TriRandNumbers'!D675),D$6-SQRT(D$3*(1-'5b.TriRandNumbers'!D675)))</f>
        <v>5.7950931169198405</v>
      </c>
      <c r="E681" s="32">
        <f>IF('5b.TriRandNumbers'!E675&lt;=E$1,E$4+SQRT(E$2*'5b.TriRandNumbers'!E675),E$6-SQRT(E$3*(1-'5b.TriRandNumbers'!E675)))</f>
        <v>3.8769222273961299</v>
      </c>
      <c r="F681" s="31">
        <f>IF('5b.TriRandNumbers'!F675&lt;=F$1,F$4+SQRT(F$2*'5b.TriRandNumbers'!F675),F$6-SQRT(F$3*(1-'5b.TriRandNumbers'!F675)))</f>
        <v>1.4538167986067545</v>
      </c>
      <c r="G681" s="30">
        <f>IF('5b.TriRandNumbers'!G675&lt;=G$1,G$4+SQRT(G$2*'5b.TriRandNumbers'!G675),G$6-SQRT(G$3*(1-'5b.TriRandNumbers'!G675)))</f>
        <v>2.6499559775004062</v>
      </c>
      <c r="H681" s="35">
        <f>IF('5b.TriRandNumbers'!H675&lt;=H$1,H$4+SQRT(H$2*'5b.TriRandNumbers'!H675),H$6-SQRT(H$3*(1-'5b.TriRandNumbers'!H675)))</f>
        <v>12.254451542338561</v>
      </c>
      <c r="I681" s="34">
        <f>IF('5b.TriRandNumbers'!I675&lt;=I$1,I$4+SQRT(I$2*'5b.TriRandNumbers'!I675),I$6-SQRT(I$3*(1-'5b.TriRandNumbers'!I675)))</f>
        <v>8.7335890440989559</v>
      </c>
      <c r="J681" s="33">
        <f>IF('5b.TriRandNumbers'!J675&lt;=J$1,J$4+SQRT(J$2*'5b.TriRandNumbers'!J675),J$6-SQRT(J$3*(1-'5b.TriRandNumbers'!J675)))</f>
        <v>12.51033002662383</v>
      </c>
      <c r="K681" s="32">
        <f>IF('5b.TriRandNumbers'!K675&lt;=K$1,K$4+SQRT(K$2*'5b.TriRandNumbers'!K675),K$6-SQRT(K$3*(1-'5b.TriRandNumbers'!K675)))</f>
        <v>16.174392276386559</v>
      </c>
      <c r="L681" s="31">
        <f>IF('5b.TriRandNumbers'!L675&lt;=L$1,L$4+SQRT(L$2*'5b.TriRandNumbers'!L675),L$6-SQRT(L$3*(1-'5b.TriRandNumbers'!L675)))</f>
        <v>9.4207247049941429</v>
      </c>
      <c r="M681" s="30">
        <f>IF('5b.TriRandNumbers'!M675&lt;=M$1,M$4+SQRT(M$2*'5b.TriRandNumbers'!M675),M$6-SQRT(M$3*(1-'5b.TriRandNumbers'!M675)))</f>
        <v>18.409824858717752</v>
      </c>
      <c r="N681" s="35">
        <f>IF('5b.TriRandNumbers'!N675&lt;=N$1,N$4+SQRT(N$2*'5b.TriRandNumbers'!N675),N$6-SQRT(N$3*(1-'5b.TriRandNumbers'!N675)))</f>
        <v>18.022703903184194</v>
      </c>
      <c r="O681" s="34">
        <f>IF('5b.TriRandNumbers'!O675&lt;=O$1,O$4+SQRT(O$2*'5b.TriRandNumbers'!O675),O$6-SQRT(O$3*(1-'5b.TriRandNumbers'!O675)))</f>
        <v>11.200287948219817</v>
      </c>
      <c r="P681" s="33">
        <f>IF('5b.TriRandNumbers'!P675&lt;=P$1,P$4+SQRT(P$2*'5b.TriRandNumbers'!P675),P$6-SQRT(P$3*(1-'5b.TriRandNumbers'!P675)))</f>
        <v>9.2993371461102505</v>
      </c>
      <c r="Q681" s="32">
        <f>IF('5b.TriRandNumbers'!Q675&lt;=Q$1,Q$4+SQRT(Q$2*'5b.TriRandNumbers'!Q675),Q$6-SQRT(Q$3*(1-'5b.TriRandNumbers'!Q675)))</f>
        <v>10.826327943889025</v>
      </c>
      <c r="R681" s="31">
        <f>IF('5b.TriRandNumbers'!R675&lt;=R$1,R$4+SQRT(R$2*'5b.TriRandNumbers'!R675),R$6-SQRT(R$3*(1-'5b.TriRandNumbers'!R675)))</f>
        <v>7.7723080602899604</v>
      </c>
      <c r="S681" s="30">
        <f>IF('5b.TriRandNumbers'!S675&lt;=S$1,S$4+SQRT(S$2*'5b.TriRandNumbers'!S675),S$6-SQRT(S$3*(1-'5b.TriRandNumbers'!S675)))</f>
        <v>8.7537162287638299</v>
      </c>
      <c r="T681" s="35">
        <f>IF('5b.TriRandNumbers'!T675&lt;=T$1,T$4+SQRT(T$2*'5b.TriRandNumbers'!T675),T$6-SQRT(T$3*(1-'5b.TriRandNumbers'!T675)))</f>
        <v>13.395946050278955</v>
      </c>
      <c r="U681" s="34">
        <f>IF('5b.TriRandNumbers'!U675&lt;=U$1,U$4+SQRT(U$2*'5b.TriRandNumbers'!U675),U$6-SQRT(U$3*(1-'5b.TriRandNumbers'!U675)))</f>
        <v>10.036961359995221</v>
      </c>
      <c r="V681" s="33">
        <f>IF('5b.TriRandNumbers'!V675&lt;=V$1,V$4+SQRT(V$2*'5b.TriRandNumbers'!V675),V$6-SQRT(V$3*(1-'5b.TriRandNumbers'!V675)))</f>
        <v>11.841997712226133</v>
      </c>
      <c r="W681" s="32">
        <f>IF('5b.TriRandNumbers'!W675&lt;=W$1,W$4+SQRT(W$2*'5b.TriRandNumbers'!W675),W$6-SQRT(W$3*(1-'5b.TriRandNumbers'!W675)))</f>
        <v>10.585362724551095</v>
      </c>
      <c r="X681" s="31">
        <f>IF('5b.TriRandNumbers'!X675&lt;=X$1,X$4+SQRT(X$2*'5b.TriRandNumbers'!X675),X$6-SQRT(X$3*(1-'5b.TriRandNumbers'!X675)))</f>
        <v>14.92842221304401</v>
      </c>
      <c r="Y681" s="30">
        <f>IF('5b.TriRandNumbers'!Y675&lt;=Y$1,Y$4+SQRT(Y$2*'5b.TriRandNumbers'!Y675),Y$6-SQRT(Y$3*(1-'5b.TriRandNumbers'!Y675)))</f>
        <v>18.538688213869349</v>
      </c>
    </row>
    <row r="682" spans="2:25" hidden="1" x14ac:dyDescent="0.25">
      <c r="B682" s="35">
        <f>IF('5b.TriRandNumbers'!B676&lt;=B$1,B$4+SQRT(B$2*'5b.TriRandNumbers'!B676),B$6-SQRT(B$3*(1-'5b.TriRandNumbers'!B676)))</f>
        <v>4.4205990646790818</v>
      </c>
      <c r="C682" s="34">
        <f>IF('5b.TriRandNumbers'!C676&lt;=C$1,C$4+SQRT(C$2*'5b.TriRandNumbers'!C676),C$6-SQRT(C$3*(1-'5b.TriRandNumbers'!C676)))</f>
        <v>4.5188611250104822</v>
      </c>
      <c r="D682" s="33">
        <f>IF('5b.TriRandNumbers'!D676&lt;=D$1,D$4+SQRT(D$2*'5b.TriRandNumbers'!D676),D$6-SQRT(D$3*(1-'5b.TriRandNumbers'!D676)))</f>
        <v>6.3198961904957223</v>
      </c>
      <c r="E682" s="32">
        <f>IF('5b.TriRandNumbers'!E676&lt;=E$1,E$4+SQRT(E$2*'5b.TriRandNumbers'!E676),E$6-SQRT(E$3*(1-'5b.TriRandNumbers'!E676)))</f>
        <v>4.3889880646366013</v>
      </c>
      <c r="F682" s="31">
        <f>IF('5b.TriRandNumbers'!F676&lt;=F$1,F$4+SQRT(F$2*'5b.TriRandNumbers'!F676),F$6-SQRT(F$3*(1-'5b.TriRandNumbers'!F676)))</f>
        <v>2.9701835967613999</v>
      </c>
      <c r="G682" s="30">
        <f>IF('5b.TriRandNumbers'!G676&lt;=G$1,G$4+SQRT(G$2*'5b.TriRandNumbers'!G676),G$6-SQRT(G$3*(1-'5b.TriRandNumbers'!G676)))</f>
        <v>2.7111306244571822</v>
      </c>
      <c r="H682" s="35">
        <f>IF('5b.TriRandNumbers'!H676&lt;=H$1,H$4+SQRT(H$2*'5b.TriRandNumbers'!H676),H$6-SQRT(H$3*(1-'5b.TriRandNumbers'!H676)))</f>
        <v>17.572269669311005</v>
      </c>
      <c r="I682" s="34">
        <f>IF('5b.TriRandNumbers'!I676&lt;=I$1,I$4+SQRT(I$2*'5b.TriRandNumbers'!I676),I$6-SQRT(I$3*(1-'5b.TriRandNumbers'!I676)))</f>
        <v>5.3952542992804702</v>
      </c>
      <c r="J682" s="33">
        <f>IF('5b.TriRandNumbers'!J676&lt;=J$1,J$4+SQRT(J$2*'5b.TriRandNumbers'!J676),J$6-SQRT(J$3*(1-'5b.TriRandNumbers'!J676)))</f>
        <v>17.78775869344053</v>
      </c>
      <c r="K682" s="32">
        <f>IF('5b.TriRandNumbers'!K676&lt;=K$1,K$4+SQRT(K$2*'5b.TriRandNumbers'!K676),K$6-SQRT(K$3*(1-'5b.TriRandNumbers'!K676)))</f>
        <v>11.140937910700739</v>
      </c>
      <c r="L682" s="31">
        <f>IF('5b.TriRandNumbers'!L676&lt;=L$1,L$4+SQRT(L$2*'5b.TriRandNumbers'!L676),L$6-SQRT(L$3*(1-'5b.TriRandNumbers'!L676)))</f>
        <v>11.095035791592176</v>
      </c>
      <c r="M682" s="30">
        <f>IF('5b.TriRandNumbers'!M676&lt;=M$1,M$4+SQRT(M$2*'5b.TriRandNumbers'!M676),M$6-SQRT(M$3*(1-'5b.TriRandNumbers'!M676)))</f>
        <v>10.465781485226518</v>
      </c>
      <c r="N682" s="35">
        <f>IF('5b.TriRandNumbers'!N676&lt;=N$1,N$4+SQRT(N$2*'5b.TriRandNumbers'!N676),N$6-SQRT(N$3*(1-'5b.TriRandNumbers'!N676)))</f>
        <v>9.2082792641749869</v>
      </c>
      <c r="O682" s="34">
        <f>IF('5b.TriRandNumbers'!O676&lt;=O$1,O$4+SQRT(O$2*'5b.TriRandNumbers'!O676),O$6-SQRT(O$3*(1-'5b.TriRandNumbers'!O676)))</f>
        <v>13.618083442370978</v>
      </c>
      <c r="P682" s="33">
        <f>IF('5b.TriRandNumbers'!P676&lt;=P$1,P$4+SQRT(P$2*'5b.TriRandNumbers'!P676),P$6-SQRT(P$3*(1-'5b.TriRandNumbers'!P676)))</f>
        <v>7.4006550376524363</v>
      </c>
      <c r="Q682" s="32">
        <f>IF('5b.TriRandNumbers'!Q676&lt;=Q$1,Q$4+SQRT(Q$2*'5b.TriRandNumbers'!Q676),Q$6-SQRT(Q$3*(1-'5b.TriRandNumbers'!Q676)))</f>
        <v>10.51897930696691</v>
      </c>
      <c r="R682" s="31">
        <f>IF('5b.TriRandNumbers'!R676&lt;=R$1,R$4+SQRT(R$2*'5b.TriRandNumbers'!R676),R$6-SQRT(R$3*(1-'5b.TriRandNumbers'!R676)))</f>
        <v>11.090206667993137</v>
      </c>
      <c r="S682" s="30">
        <f>IF('5b.TriRandNumbers'!S676&lt;=S$1,S$4+SQRT(S$2*'5b.TriRandNumbers'!S676),S$6-SQRT(S$3*(1-'5b.TriRandNumbers'!S676)))</f>
        <v>7.343930227835779</v>
      </c>
      <c r="T682" s="35">
        <f>IF('5b.TriRandNumbers'!T676&lt;=T$1,T$4+SQRT(T$2*'5b.TriRandNumbers'!T676),T$6-SQRT(T$3*(1-'5b.TriRandNumbers'!T676)))</f>
        <v>16.798097306944435</v>
      </c>
      <c r="U682" s="34">
        <f>IF('5b.TriRandNumbers'!U676&lt;=U$1,U$4+SQRT(U$2*'5b.TriRandNumbers'!U676),U$6-SQRT(U$3*(1-'5b.TriRandNumbers'!U676)))</f>
        <v>11.202301522699532</v>
      </c>
      <c r="V682" s="33">
        <f>IF('5b.TriRandNumbers'!V676&lt;=V$1,V$4+SQRT(V$2*'5b.TriRandNumbers'!V676),V$6-SQRT(V$3*(1-'5b.TriRandNumbers'!V676)))</f>
        <v>14.678625623653073</v>
      </c>
      <c r="W682" s="32">
        <f>IF('5b.TriRandNumbers'!W676&lt;=W$1,W$4+SQRT(W$2*'5b.TriRandNumbers'!W676),W$6-SQRT(W$3*(1-'5b.TriRandNumbers'!W676)))</f>
        <v>13.502612244501153</v>
      </c>
      <c r="X682" s="31">
        <f>IF('5b.TriRandNumbers'!X676&lt;=X$1,X$4+SQRT(X$2*'5b.TriRandNumbers'!X676),X$6-SQRT(X$3*(1-'5b.TriRandNumbers'!X676)))</f>
        <v>9.0790367415013016</v>
      </c>
      <c r="Y682" s="30">
        <f>IF('5b.TriRandNumbers'!Y676&lt;=Y$1,Y$4+SQRT(Y$2*'5b.TriRandNumbers'!Y676),Y$6-SQRT(Y$3*(1-'5b.TriRandNumbers'!Y676)))</f>
        <v>9.3485487305980843</v>
      </c>
    </row>
    <row r="683" spans="2:25" hidden="1" x14ac:dyDescent="0.25">
      <c r="B683" s="35">
        <f>IF('5b.TriRandNumbers'!B677&lt;=B$1,B$4+SQRT(B$2*'5b.TriRandNumbers'!B677),B$6-SQRT(B$3*(1-'5b.TriRandNumbers'!B677)))</f>
        <v>3.4920140040973258</v>
      </c>
      <c r="C683" s="34">
        <f>IF('5b.TriRandNumbers'!C677&lt;=C$1,C$4+SQRT(C$2*'5b.TriRandNumbers'!C677),C$6-SQRT(C$3*(1-'5b.TriRandNumbers'!C677)))</f>
        <v>2.6794512202317238</v>
      </c>
      <c r="D683" s="33">
        <f>IF('5b.TriRandNumbers'!D677&lt;=D$1,D$4+SQRT(D$2*'5b.TriRandNumbers'!D677),D$6-SQRT(D$3*(1-'5b.TriRandNumbers'!D677)))</f>
        <v>4.8720683401839695</v>
      </c>
      <c r="E683" s="32">
        <f>IF('5b.TriRandNumbers'!E677&lt;=E$1,E$4+SQRT(E$2*'5b.TriRandNumbers'!E677),E$6-SQRT(E$3*(1-'5b.TriRandNumbers'!E677)))</f>
        <v>4.0064331597406007</v>
      </c>
      <c r="F683" s="31">
        <f>IF('5b.TriRandNumbers'!F677&lt;=F$1,F$4+SQRT(F$2*'5b.TriRandNumbers'!F677),F$6-SQRT(F$3*(1-'5b.TriRandNumbers'!F677)))</f>
        <v>2.8032521922198441</v>
      </c>
      <c r="G683" s="30">
        <f>IF('5b.TriRandNumbers'!G677&lt;=G$1,G$4+SQRT(G$2*'5b.TriRandNumbers'!G677),G$6-SQRT(G$3*(1-'5b.TriRandNumbers'!G677)))</f>
        <v>3.4151919171158518</v>
      </c>
      <c r="H683" s="35">
        <f>IF('5b.TriRandNumbers'!H677&lt;=H$1,H$4+SQRT(H$2*'5b.TriRandNumbers'!H677),H$6-SQRT(H$3*(1-'5b.TriRandNumbers'!H677)))</f>
        <v>12.79192017907674</v>
      </c>
      <c r="I683" s="34">
        <f>IF('5b.TriRandNumbers'!I677&lt;=I$1,I$4+SQRT(I$2*'5b.TriRandNumbers'!I677),I$6-SQRT(I$3*(1-'5b.TriRandNumbers'!I677)))</f>
        <v>16.528657716942526</v>
      </c>
      <c r="J683" s="33">
        <f>IF('5b.TriRandNumbers'!J677&lt;=J$1,J$4+SQRT(J$2*'5b.TriRandNumbers'!J677),J$6-SQRT(J$3*(1-'5b.TriRandNumbers'!J677)))</f>
        <v>8.5421841118277282</v>
      </c>
      <c r="K683" s="32">
        <f>IF('5b.TriRandNumbers'!K677&lt;=K$1,K$4+SQRT(K$2*'5b.TriRandNumbers'!K677),K$6-SQRT(K$3*(1-'5b.TriRandNumbers'!K677)))</f>
        <v>14.079384854582983</v>
      </c>
      <c r="L683" s="31">
        <f>IF('5b.TriRandNumbers'!L677&lt;=L$1,L$4+SQRT(L$2*'5b.TriRandNumbers'!L677),L$6-SQRT(L$3*(1-'5b.TriRandNumbers'!L677)))</f>
        <v>13.515441762938146</v>
      </c>
      <c r="M683" s="30">
        <f>IF('5b.TriRandNumbers'!M677&lt;=M$1,M$4+SQRT(M$2*'5b.TriRandNumbers'!M677),M$6-SQRT(M$3*(1-'5b.TriRandNumbers'!M677)))</f>
        <v>10.896427004961556</v>
      </c>
      <c r="N683" s="35">
        <f>IF('5b.TriRandNumbers'!N677&lt;=N$1,N$4+SQRT(N$2*'5b.TriRandNumbers'!N677),N$6-SQRT(N$3*(1-'5b.TriRandNumbers'!N677)))</f>
        <v>11.748489463184411</v>
      </c>
      <c r="O683" s="34">
        <f>IF('5b.TriRandNumbers'!O677&lt;=O$1,O$4+SQRT(O$2*'5b.TriRandNumbers'!O677),O$6-SQRT(O$3*(1-'5b.TriRandNumbers'!O677)))</f>
        <v>8.7043042422577948</v>
      </c>
      <c r="P683" s="33">
        <f>IF('5b.TriRandNumbers'!P677&lt;=P$1,P$4+SQRT(P$2*'5b.TriRandNumbers'!P677),P$6-SQRT(P$3*(1-'5b.TriRandNumbers'!P677)))</f>
        <v>12.644199816165376</v>
      </c>
      <c r="Q683" s="32">
        <f>IF('5b.TriRandNumbers'!Q677&lt;=Q$1,Q$4+SQRT(Q$2*'5b.TriRandNumbers'!Q677),Q$6-SQRT(Q$3*(1-'5b.TriRandNumbers'!Q677)))</f>
        <v>12.52484661908619</v>
      </c>
      <c r="R683" s="31">
        <f>IF('5b.TriRandNumbers'!R677&lt;=R$1,R$4+SQRT(R$2*'5b.TriRandNumbers'!R677),R$6-SQRT(R$3*(1-'5b.TriRandNumbers'!R677)))</f>
        <v>17.532162999823989</v>
      </c>
      <c r="S683" s="30">
        <f>IF('5b.TriRandNumbers'!S677&lt;=S$1,S$4+SQRT(S$2*'5b.TriRandNumbers'!S677),S$6-SQRT(S$3*(1-'5b.TriRandNumbers'!S677)))</f>
        <v>8.8263795365557414</v>
      </c>
      <c r="T683" s="35">
        <f>IF('5b.TriRandNumbers'!T677&lt;=T$1,T$4+SQRT(T$2*'5b.TriRandNumbers'!T677),T$6-SQRT(T$3*(1-'5b.TriRandNumbers'!T677)))</f>
        <v>10.927507313308942</v>
      </c>
      <c r="U683" s="34">
        <f>IF('5b.TriRandNumbers'!U677&lt;=U$1,U$4+SQRT(U$2*'5b.TriRandNumbers'!U677),U$6-SQRT(U$3*(1-'5b.TriRandNumbers'!U677)))</f>
        <v>7.5237802167780288</v>
      </c>
      <c r="V683" s="33">
        <f>IF('5b.TriRandNumbers'!V677&lt;=V$1,V$4+SQRT(V$2*'5b.TriRandNumbers'!V677),V$6-SQRT(V$3*(1-'5b.TriRandNumbers'!V677)))</f>
        <v>10.32805716531276</v>
      </c>
      <c r="W683" s="32">
        <f>IF('5b.TriRandNumbers'!W677&lt;=W$1,W$4+SQRT(W$2*'5b.TriRandNumbers'!W677),W$6-SQRT(W$3*(1-'5b.TriRandNumbers'!W677)))</f>
        <v>13.673763111920366</v>
      </c>
      <c r="X683" s="31">
        <f>IF('5b.TriRandNumbers'!X677&lt;=X$1,X$4+SQRT(X$2*'5b.TriRandNumbers'!X677),X$6-SQRT(X$3*(1-'5b.TriRandNumbers'!X677)))</f>
        <v>11.256436519848775</v>
      </c>
      <c r="Y683" s="30">
        <f>IF('5b.TriRandNumbers'!Y677&lt;=Y$1,Y$4+SQRT(Y$2*'5b.TriRandNumbers'!Y677),Y$6-SQRT(Y$3*(1-'5b.TriRandNumbers'!Y677)))</f>
        <v>17.22841154315385</v>
      </c>
    </row>
    <row r="684" spans="2:25" hidden="1" x14ac:dyDescent="0.25">
      <c r="B684" s="35">
        <f>IF('5b.TriRandNumbers'!B678&lt;=B$1,B$4+SQRT(B$2*'5b.TriRandNumbers'!B678),B$6-SQRT(B$3*(1-'5b.TriRandNumbers'!B678)))</f>
        <v>4.0320364050181787</v>
      </c>
      <c r="C684" s="34">
        <f>IF('5b.TriRandNumbers'!C678&lt;=C$1,C$4+SQRT(C$2*'5b.TriRandNumbers'!C678),C$6-SQRT(C$3*(1-'5b.TriRandNumbers'!C678)))</f>
        <v>3.6609963549455484</v>
      </c>
      <c r="D684" s="33">
        <f>IF('5b.TriRandNumbers'!D678&lt;=D$1,D$4+SQRT(D$2*'5b.TriRandNumbers'!D678),D$6-SQRT(D$3*(1-'5b.TriRandNumbers'!D678)))</f>
        <v>4.5889761087712566</v>
      </c>
      <c r="E684" s="32">
        <f>IF('5b.TriRandNumbers'!E678&lt;=E$1,E$4+SQRT(E$2*'5b.TriRandNumbers'!E678),E$6-SQRT(E$3*(1-'5b.TriRandNumbers'!E678)))</f>
        <v>4.4710668682812829</v>
      </c>
      <c r="F684" s="31">
        <f>IF('5b.TriRandNumbers'!F678&lt;=F$1,F$4+SQRT(F$2*'5b.TriRandNumbers'!F678),F$6-SQRT(F$3*(1-'5b.TriRandNumbers'!F678)))</f>
        <v>1.6661911960423554</v>
      </c>
      <c r="G684" s="30">
        <f>IF('5b.TriRandNumbers'!G678&lt;=G$1,G$4+SQRT(G$2*'5b.TriRandNumbers'!G678),G$6-SQRT(G$3*(1-'5b.TriRandNumbers'!G678)))</f>
        <v>4.3770957293549762</v>
      </c>
      <c r="H684" s="35">
        <f>IF('5b.TriRandNumbers'!H678&lt;=H$1,H$4+SQRT(H$2*'5b.TriRandNumbers'!H678),H$6-SQRT(H$3*(1-'5b.TriRandNumbers'!H678)))</f>
        <v>12.623521631206465</v>
      </c>
      <c r="I684" s="34">
        <f>IF('5b.TriRandNumbers'!I678&lt;=I$1,I$4+SQRT(I$2*'5b.TriRandNumbers'!I678),I$6-SQRT(I$3*(1-'5b.TriRandNumbers'!I678)))</f>
        <v>9.7019360422959231</v>
      </c>
      <c r="J684" s="33">
        <f>IF('5b.TriRandNumbers'!J678&lt;=J$1,J$4+SQRT(J$2*'5b.TriRandNumbers'!J678),J$6-SQRT(J$3*(1-'5b.TriRandNumbers'!J678)))</f>
        <v>18.560388991597069</v>
      </c>
      <c r="K684" s="32">
        <f>IF('5b.TriRandNumbers'!K678&lt;=K$1,K$4+SQRT(K$2*'5b.TriRandNumbers'!K678),K$6-SQRT(K$3*(1-'5b.TriRandNumbers'!K678)))</f>
        <v>18.655258992639762</v>
      </c>
      <c r="L684" s="31">
        <f>IF('5b.TriRandNumbers'!L678&lt;=L$1,L$4+SQRT(L$2*'5b.TriRandNumbers'!L678),L$6-SQRT(L$3*(1-'5b.TriRandNumbers'!L678)))</f>
        <v>6.4004211183317752</v>
      </c>
      <c r="M684" s="30">
        <f>IF('5b.TriRandNumbers'!M678&lt;=M$1,M$4+SQRT(M$2*'5b.TriRandNumbers'!M678),M$6-SQRT(M$3*(1-'5b.TriRandNumbers'!M678)))</f>
        <v>17.414576812156604</v>
      </c>
      <c r="N684" s="35">
        <f>IF('5b.TriRandNumbers'!N678&lt;=N$1,N$4+SQRT(N$2*'5b.TriRandNumbers'!N678),N$6-SQRT(N$3*(1-'5b.TriRandNumbers'!N678)))</f>
        <v>13.184116523578133</v>
      </c>
      <c r="O684" s="34">
        <f>IF('5b.TriRandNumbers'!O678&lt;=O$1,O$4+SQRT(O$2*'5b.TriRandNumbers'!O678),O$6-SQRT(O$3*(1-'5b.TriRandNumbers'!O678)))</f>
        <v>11.617178000571853</v>
      </c>
      <c r="P684" s="33">
        <f>IF('5b.TriRandNumbers'!P678&lt;=P$1,P$4+SQRT(P$2*'5b.TriRandNumbers'!P678),P$6-SQRT(P$3*(1-'5b.TriRandNumbers'!P678)))</f>
        <v>11.832568673767382</v>
      </c>
      <c r="Q684" s="32">
        <f>IF('5b.TriRandNumbers'!Q678&lt;=Q$1,Q$4+SQRT(Q$2*'5b.TriRandNumbers'!Q678),Q$6-SQRT(Q$3*(1-'5b.TriRandNumbers'!Q678)))</f>
        <v>17.790217184384503</v>
      </c>
      <c r="R684" s="31">
        <f>IF('5b.TriRandNumbers'!R678&lt;=R$1,R$4+SQRT(R$2*'5b.TriRandNumbers'!R678),R$6-SQRT(R$3*(1-'5b.TriRandNumbers'!R678)))</f>
        <v>13.879084721413088</v>
      </c>
      <c r="S684" s="30">
        <f>IF('5b.TriRandNumbers'!S678&lt;=S$1,S$4+SQRT(S$2*'5b.TriRandNumbers'!S678),S$6-SQRT(S$3*(1-'5b.TriRandNumbers'!S678)))</f>
        <v>7.9655687273408553</v>
      </c>
      <c r="T684" s="35">
        <f>IF('5b.TriRandNumbers'!T678&lt;=T$1,T$4+SQRT(T$2*'5b.TriRandNumbers'!T678),T$6-SQRT(T$3*(1-'5b.TriRandNumbers'!T678)))</f>
        <v>12.17840775764075</v>
      </c>
      <c r="U684" s="34">
        <f>IF('5b.TriRandNumbers'!U678&lt;=U$1,U$4+SQRT(U$2*'5b.TriRandNumbers'!U678),U$6-SQRT(U$3*(1-'5b.TriRandNumbers'!U678)))</f>
        <v>14.050715527869446</v>
      </c>
      <c r="V684" s="33">
        <f>IF('5b.TriRandNumbers'!V678&lt;=V$1,V$4+SQRT(V$2*'5b.TriRandNumbers'!V678),V$6-SQRT(V$3*(1-'5b.TriRandNumbers'!V678)))</f>
        <v>9.5057395016757695</v>
      </c>
      <c r="W684" s="32">
        <f>IF('5b.TriRandNumbers'!W678&lt;=W$1,W$4+SQRT(W$2*'5b.TriRandNumbers'!W678),W$6-SQRT(W$3*(1-'5b.TriRandNumbers'!W678)))</f>
        <v>17.098223554021484</v>
      </c>
      <c r="X684" s="31">
        <f>IF('5b.TriRandNumbers'!X678&lt;=X$1,X$4+SQRT(X$2*'5b.TriRandNumbers'!X678),X$6-SQRT(X$3*(1-'5b.TriRandNumbers'!X678)))</f>
        <v>10.830670935717999</v>
      </c>
      <c r="Y684" s="30">
        <f>IF('5b.TriRandNumbers'!Y678&lt;=Y$1,Y$4+SQRT(Y$2*'5b.TriRandNumbers'!Y678),Y$6-SQRT(Y$3*(1-'5b.TriRandNumbers'!Y678)))</f>
        <v>12.585981707993863</v>
      </c>
    </row>
    <row r="685" spans="2:25" hidden="1" x14ac:dyDescent="0.25">
      <c r="B685" s="35">
        <f>IF('5b.TriRandNumbers'!B679&lt;=B$1,B$4+SQRT(B$2*'5b.TriRandNumbers'!B679),B$6-SQRT(B$3*(1-'5b.TriRandNumbers'!B679)))</f>
        <v>3.5491141883392308</v>
      </c>
      <c r="C685" s="34">
        <f>IF('5b.TriRandNumbers'!C679&lt;=C$1,C$4+SQRT(C$2*'5b.TriRandNumbers'!C679),C$6-SQRT(C$3*(1-'5b.TriRandNumbers'!C679)))</f>
        <v>2.8760893218390855</v>
      </c>
      <c r="D685" s="33">
        <f>IF('5b.TriRandNumbers'!D679&lt;=D$1,D$4+SQRT(D$2*'5b.TriRandNumbers'!D679),D$6-SQRT(D$3*(1-'5b.TriRandNumbers'!D679)))</f>
        <v>6.530077119731029</v>
      </c>
      <c r="E685" s="32">
        <f>IF('5b.TriRandNumbers'!E679&lt;=E$1,E$4+SQRT(E$2*'5b.TriRandNumbers'!E679),E$6-SQRT(E$3*(1-'5b.TriRandNumbers'!E679)))</f>
        <v>3.6371204337964302</v>
      </c>
      <c r="F685" s="31">
        <f>IF('5b.TriRandNumbers'!F679&lt;=F$1,F$4+SQRT(F$2*'5b.TriRandNumbers'!F679),F$6-SQRT(F$3*(1-'5b.TriRandNumbers'!F679)))</f>
        <v>3.1522433608058273</v>
      </c>
      <c r="G685" s="30">
        <f>IF('5b.TriRandNumbers'!G679&lt;=G$1,G$4+SQRT(G$2*'5b.TriRandNumbers'!G679),G$6-SQRT(G$3*(1-'5b.TriRandNumbers'!G679)))</f>
        <v>2.8852462374330217</v>
      </c>
      <c r="H685" s="35">
        <f>IF('5b.TriRandNumbers'!H679&lt;=H$1,H$4+SQRT(H$2*'5b.TriRandNumbers'!H679),H$6-SQRT(H$3*(1-'5b.TriRandNumbers'!H679)))</f>
        <v>9.5242162150588534</v>
      </c>
      <c r="I685" s="34">
        <f>IF('5b.TriRandNumbers'!I679&lt;=I$1,I$4+SQRT(I$2*'5b.TriRandNumbers'!I679),I$6-SQRT(I$3*(1-'5b.TriRandNumbers'!I679)))</f>
        <v>13.16874060068109</v>
      </c>
      <c r="J685" s="33">
        <f>IF('5b.TriRandNumbers'!J679&lt;=J$1,J$4+SQRT(J$2*'5b.TriRandNumbers'!J679),J$6-SQRT(J$3*(1-'5b.TriRandNumbers'!J679)))</f>
        <v>5.4567001454878357</v>
      </c>
      <c r="K685" s="32">
        <f>IF('5b.TriRandNumbers'!K679&lt;=K$1,K$4+SQRT(K$2*'5b.TriRandNumbers'!K679),K$6-SQRT(K$3*(1-'5b.TriRandNumbers'!K679)))</f>
        <v>14.085793666188707</v>
      </c>
      <c r="L685" s="31">
        <f>IF('5b.TriRandNumbers'!L679&lt;=L$1,L$4+SQRT(L$2*'5b.TriRandNumbers'!L679),L$6-SQRT(L$3*(1-'5b.TriRandNumbers'!L679)))</f>
        <v>7.602867889500236</v>
      </c>
      <c r="M685" s="30">
        <f>IF('5b.TriRandNumbers'!M679&lt;=M$1,M$4+SQRT(M$2*'5b.TriRandNumbers'!M679),M$6-SQRT(M$3*(1-'5b.TriRandNumbers'!M679)))</f>
        <v>10.472977404913596</v>
      </c>
      <c r="N685" s="35">
        <f>IF('5b.TriRandNumbers'!N679&lt;=N$1,N$4+SQRT(N$2*'5b.TriRandNumbers'!N679),N$6-SQRT(N$3*(1-'5b.TriRandNumbers'!N679)))</f>
        <v>9.0175714480619433</v>
      </c>
      <c r="O685" s="34">
        <f>IF('5b.TriRandNumbers'!O679&lt;=O$1,O$4+SQRT(O$2*'5b.TriRandNumbers'!O679),O$6-SQRT(O$3*(1-'5b.TriRandNumbers'!O679)))</f>
        <v>11.294398076706493</v>
      </c>
      <c r="P685" s="33">
        <f>IF('5b.TriRandNumbers'!P679&lt;=P$1,P$4+SQRT(P$2*'5b.TriRandNumbers'!P679),P$6-SQRT(P$3*(1-'5b.TriRandNumbers'!P679)))</f>
        <v>11.866292478501288</v>
      </c>
      <c r="Q685" s="32">
        <f>IF('5b.TriRandNumbers'!Q679&lt;=Q$1,Q$4+SQRT(Q$2*'5b.TriRandNumbers'!Q679),Q$6-SQRT(Q$3*(1-'5b.TriRandNumbers'!Q679)))</f>
        <v>15.48630869511954</v>
      </c>
      <c r="R685" s="31">
        <f>IF('5b.TriRandNumbers'!R679&lt;=R$1,R$4+SQRT(R$2*'5b.TriRandNumbers'!R679),R$6-SQRT(R$3*(1-'5b.TriRandNumbers'!R679)))</f>
        <v>10.259949227028951</v>
      </c>
      <c r="S685" s="30">
        <f>IF('5b.TriRandNumbers'!S679&lt;=S$1,S$4+SQRT(S$2*'5b.TriRandNumbers'!S679),S$6-SQRT(S$3*(1-'5b.TriRandNumbers'!S679)))</f>
        <v>6.9784180680054737</v>
      </c>
      <c r="T685" s="35">
        <f>IF('5b.TriRandNumbers'!T679&lt;=T$1,T$4+SQRT(T$2*'5b.TriRandNumbers'!T679),T$6-SQRT(T$3*(1-'5b.TriRandNumbers'!T679)))</f>
        <v>7.3404222171556359</v>
      </c>
      <c r="U685" s="34">
        <f>IF('5b.TriRandNumbers'!U679&lt;=U$1,U$4+SQRT(U$2*'5b.TriRandNumbers'!U679),U$6-SQRT(U$3*(1-'5b.TriRandNumbers'!U679)))</f>
        <v>9.8605117417269739</v>
      </c>
      <c r="V685" s="33">
        <f>IF('5b.TriRandNumbers'!V679&lt;=V$1,V$4+SQRT(V$2*'5b.TriRandNumbers'!V679),V$6-SQRT(V$3*(1-'5b.TriRandNumbers'!V679)))</f>
        <v>10.331234811487253</v>
      </c>
      <c r="W685" s="32">
        <f>IF('5b.TriRandNumbers'!W679&lt;=W$1,W$4+SQRT(W$2*'5b.TriRandNumbers'!W679),W$6-SQRT(W$3*(1-'5b.TriRandNumbers'!W679)))</f>
        <v>11.021832160027804</v>
      </c>
      <c r="X685" s="31">
        <f>IF('5b.TriRandNumbers'!X679&lt;=X$1,X$4+SQRT(X$2*'5b.TriRandNumbers'!X679),X$6-SQRT(X$3*(1-'5b.TriRandNumbers'!X679)))</f>
        <v>9.8221661167917489</v>
      </c>
      <c r="Y685" s="30">
        <f>IF('5b.TriRandNumbers'!Y679&lt;=Y$1,Y$4+SQRT(Y$2*'5b.TriRandNumbers'!Y679),Y$6-SQRT(Y$3*(1-'5b.TriRandNumbers'!Y679)))</f>
        <v>8.5541452004344602</v>
      </c>
    </row>
    <row r="686" spans="2:25" hidden="1" x14ac:dyDescent="0.25">
      <c r="B686" s="35">
        <f>IF('5b.TriRandNumbers'!B680&lt;=B$1,B$4+SQRT(B$2*'5b.TriRandNumbers'!B680),B$6-SQRT(B$3*(1-'5b.TriRandNumbers'!B680)))</f>
        <v>3.8526089555661813</v>
      </c>
      <c r="C686" s="34">
        <f>IF('5b.TriRandNumbers'!C680&lt;=C$1,C$4+SQRT(C$2*'5b.TriRandNumbers'!C680),C$6-SQRT(C$3*(1-'5b.TriRandNumbers'!C680)))</f>
        <v>1.6303439096437349</v>
      </c>
      <c r="D686" s="33">
        <f>IF('5b.TriRandNumbers'!D680&lt;=D$1,D$4+SQRT(D$2*'5b.TriRandNumbers'!D680),D$6-SQRT(D$3*(1-'5b.TriRandNumbers'!D680)))</f>
        <v>5.6206235225686711</v>
      </c>
      <c r="E686" s="32">
        <f>IF('5b.TriRandNumbers'!E680&lt;=E$1,E$4+SQRT(E$2*'5b.TriRandNumbers'!E680),E$6-SQRT(E$3*(1-'5b.TriRandNumbers'!E680)))</f>
        <v>3.6816109775537038</v>
      </c>
      <c r="F686" s="31">
        <f>IF('5b.TriRandNumbers'!F680&lt;=F$1,F$4+SQRT(F$2*'5b.TriRandNumbers'!F680),F$6-SQRT(F$3*(1-'5b.TriRandNumbers'!F680)))</f>
        <v>1.6684395653131674</v>
      </c>
      <c r="G686" s="30">
        <f>IF('5b.TriRandNumbers'!G680&lt;=G$1,G$4+SQRT(G$2*'5b.TriRandNumbers'!G680),G$6-SQRT(G$3*(1-'5b.TriRandNumbers'!G680)))</f>
        <v>3.4590824669128315</v>
      </c>
      <c r="H686" s="35">
        <f>IF('5b.TriRandNumbers'!H680&lt;=H$1,H$4+SQRT(H$2*'5b.TriRandNumbers'!H680),H$6-SQRT(H$3*(1-'5b.TriRandNumbers'!H680)))</f>
        <v>9.3268598005038541</v>
      </c>
      <c r="I686" s="34">
        <f>IF('5b.TriRandNumbers'!I680&lt;=I$1,I$4+SQRT(I$2*'5b.TriRandNumbers'!I680),I$6-SQRT(I$3*(1-'5b.TriRandNumbers'!I680)))</f>
        <v>12.735334468031263</v>
      </c>
      <c r="J686" s="33">
        <f>IF('5b.TriRandNumbers'!J680&lt;=J$1,J$4+SQRT(J$2*'5b.TriRandNumbers'!J680),J$6-SQRT(J$3*(1-'5b.TriRandNumbers'!J680)))</f>
        <v>17.537645321537216</v>
      </c>
      <c r="K686" s="32">
        <f>IF('5b.TriRandNumbers'!K680&lt;=K$1,K$4+SQRT(K$2*'5b.TriRandNumbers'!K680),K$6-SQRT(K$3*(1-'5b.TriRandNumbers'!K680)))</f>
        <v>9.5256287958795394</v>
      </c>
      <c r="L686" s="31">
        <f>IF('5b.TriRandNumbers'!L680&lt;=L$1,L$4+SQRT(L$2*'5b.TriRandNumbers'!L680),L$6-SQRT(L$3*(1-'5b.TriRandNumbers'!L680)))</f>
        <v>10.119832549742272</v>
      </c>
      <c r="M686" s="30">
        <f>IF('5b.TriRandNumbers'!M680&lt;=M$1,M$4+SQRT(M$2*'5b.TriRandNumbers'!M680),M$6-SQRT(M$3*(1-'5b.TriRandNumbers'!M680)))</f>
        <v>15.410212936839535</v>
      </c>
      <c r="N686" s="35">
        <f>IF('5b.TriRandNumbers'!N680&lt;=N$1,N$4+SQRT(N$2*'5b.TriRandNumbers'!N680),N$6-SQRT(N$3*(1-'5b.TriRandNumbers'!N680)))</f>
        <v>11.867989990673131</v>
      </c>
      <c r="O686" s="34">
        <f>IF('5b.TriRandNumbers'!O680&lt;=O$1,O$4+SQRT(O$2*'5b.TriRandNumbers'!O680),O$6-SQRT(O$3*(1-'5b.TriRandNumbers'!O680)))</f>
        <v>9.7828466841436033</v>
      </c>
      <c r="P686" s="33">
        <f>IF('5b.TriRandNumbers'!P680&lt;=P$1,P$4+SQRT(P$2*'5b.TriRandNumbers'!P680),P$6-SQRT(P$3*(1-'5b.TriRandNumbers'!P680)))</f>
        <v>10.538459450675784</v>
      </c>
      <c r="Q686" s="32">
        <f>IF('5b.TriRandNumbers'!Q680&lt;=Q$1,Q$4+SQRT(Q$2*'5b.TriRandNumbers'!Q680),Q$6-SQRT(Q$3*(1-'5b.TriRandNumbers'!Q680)))</f>
        <v>11.083270739672997</v>
      </c>
      <c r="R686" s="31">
        <f>IF('5b.TriRandNumbers'!R680&lt;=R$1,R$4+SQRT(R$2*'5b.TriRandNumbers'!R680),R$6-SQRT(R$3*(1-'5b.TriRandNumbers'!R680)))</f>
        <v>8.5778400356453943</v>
      </c>
      <c r="S686" s="30">
        <f>IF('5b.TriRandNumbers'!S680&lt;=S$1,S$4+SQRT(S$2*'5b.TriRandNumbers'!S680),S$6-SQRT(S$3*(1-'5b.TriRandNumbers'!S680)))</f>
        <v>15.011061621484448</v>
      </c>
      <c r="T686" s="35">
        <f>IF('5b.TriRandNumbers'!T680&lt;=T$1,T$4+SQRT(T$2*'5b.TriRandNumbers'!T680),T$6-SQRT(T$3*(1-'5b.TriRandNumbers'!T680)))</f>
        <v>11.691853426260659</v>
      </c>
      <c r="U686" s="34">
        <f>IF('5b.TriRandNumbers'!U680&lt;=U$1,U$4+SQRT(U$2*'5b.TriRandNumbers'!U680),U$6-SQRT(U$3*(1-'5b.TriRandNumbers'!U680)))</f>
        <v>12.042225448727597</v>
      </c>
      <c r="V686" s="33">
        <f>IF('5b.TriRandNumbers'!V680&lt;=V$1,V$4+SQRT(V$2*'5b.TriRandNumbers'!V680),V$6-SQRT(V$3*(1-'5b.TriRandNumbers'!V680)))</f>
        <v>7.5376967469174883</v>
      </c>
      <c r="W686" s="32">
        <f>IF('5b.TriRandNumbers'!W680&lt;=W$1,W$4+SQRT(W$2*'5b.TriRandNumbers'!W680),W$6-SQRT(W$3*(1-'5b.TriRandNumbers'!W680)))</f>
        <v>14.332320386501442</v>
      </c>
      <c r="X686" s="31">
        <f>IF('5b.TriRandNumbers'!X680&lt;=X$1,X$4+SQRT(X$2*'5b.TriRandNumbers'!X680),X$6-SQRT(X$3*(1-'5b.TriRandNumbers'!X680)))</f>
        <v>14.661884289415248</v>
      </c>
      <c r="Y686" s="30">
        <f>IF('5b.TriRandNumbers'!Y680&lt;=Y$1,Y$4+SQRT(Y$2*'5b.TriRandNumbers'!Y680),Y$6-SQRT(Y$3*(1-'5b.TriRandNumbers'!Y680)))</f>
        <v>12.756824364512957</v>
      </c>
    </row>
    <row r="687" spans="2:25" hidden="1" x14ac:dyDescent="0.25">
      <c r="B687" s="35">
        <f>IF('5b.TriRandNumbers'!B681&lt;=B$1,B$4+SQRT(B$2*'5b.TriRandNumbers'!B681),B$6-SQRT(B$3*(1-'5b.TriRandNumbers'!B681)))</f>
        <v>3.9121653722196061</v>
      </c>
      <c r="C687" s="34">
        <f>IF('5b.TriRandNumbers'!C681&lt;=C$1,C$4+SQRT(C$2*'5b.TriRandNumbers'!C681),C$6-SQRT(C$3*(1-'5b.TriRandNumbers'!C681)))</f>
        <v>3.1964602123340784</v>
      </c>
      <c r="D687" s="33">
        <f>IF('5b.TriRandNumbers'!D681&lt;=D$1,D$4+SQRT(D$2*'5b.TriRandNumbers'!D681),D$6-SQRT(D$3*(1-'5b.TriRandNumbers'!D681)))</f>
        <v>6.1750277374654576</v>
      </c>
      <c r="E687" s="32">
        <f>IF('5b.TriRandNumbers'!E681&lt;=E$1,E$4+SQRT(E$2*'5b.TriRandNumbers'!E681),E$6-SQRT(E$3*(1-'5b.TriRandNumbers'!E681)))</f>
        <v>4.2249993313151872</v>
      </c>
      <c r="F687" s="31">
        <f>IF('5b.TriRandNumbers'!F681&lt;=F$1,F$4+SQRT(F$2*'5b.TriRandNumbers'!F681),F$6-SQRT(F$3*(1-'5b.TriRandNumbers'!F681)))</f>
        <v>2.5580628162959318</v>
      </c>
      <c r="G687" s="30">
        <f>IF('5b.TriRandNumbers'!G681&lt;=G$1,G$4+SQRT(G$2*'5b.TriRandNumbers'!G681),G$6-SQRT(G$3*(1-'5b.TriRandNumbers'!G681)))</f>
        <v>3.4443691317004301</v>
      </c>
      <c r="H687" s="35">
        <f>IF('5b.TriRandNumbers'!H681&lt;=H$1,H$4+SQRT(H$2*'5b.TriRandNumbers'!H681),H$6-SQRT(H$3*(1-'5b.TriRandNumbers'!H681)))</f>
        <v>14.351497137331968</v>
      </c>
      <c r="I687" s="34">
        <f>IF('5b.TriRandNumbers'!I681&lt;=I$1,I$4+SQRT(I$2*'5b.TriRandNumbers'!I681),I$6-SQRT(I$3*(1-'5b.TriRandNumbers'!I681)))</f>
        <v>12.889998208471486</v>
      </c>
      <c r="J687" s="33">
        <f>IF('5b.TriRandNumbers'!J681&lt;=J$1,J$4+SQRT(J$2*'5b.TriRandNumbers'!J681),J$6-SQRT(J$3*(1-'5b.TriRandNumbers'!J681)))</f>
        <v>18.199090593875386</v>
      </c>
      <c r="K687" s="32">
        <f>IF('5b.TriRandNumbers'!K681&lt;=K$1,K$4+SQRT(K$2*'5b.TriRandNumbers'!K681),K$6-SQRT(K$3*(1-'5b.TriRandNumbers'!K681)))</f>
        <v>18.165816007731983</v>
      </c>
      <c r="L687" s="31">
        <f>IF('5b.TriRandNumbers'!L681&lt;=L$1,L$4+SQRT(L$2*'5b.TriRandNumbers'!L681),L$6-SQRT(L$3*(1-'5b.TriRandNumbers'!L681)))</f>
        <v>14.643379876557383</v>
      </c>
      <c r="M687" s="30">
        <f>IF('5b.TriRandNumbers'!M681&lt;=M$1,M$4+SQRT(M$2*'5b.TriRandNumbers'!M681),M$6-SQRT(M$3*(1-'5b.TriRandNumbers'!M681)))</f>
        <v>10.538820965238903</v>
      </c>
      <c r="N687" s="35">
        <f>IF('5b.TriRandNumbers'!N681&lt;=N$1,N$4+SQRT(N$2*'5b.TriRandNumbers'!N681),N$6-SQRT(N$3*(1-'5b.TriRandNumbers'!N681)))</f>
        <v>15.396810079826011</v>
      </c>
      <c r="O687" s="34">
        <f>IF('5b.TriRandNumbers'!O681&lt;=O$1,O$4+SQRT(O$2*'5b.TriRandNumbers'!O681),O$6-SQRT(O$3*(1-'5b.TriRandNumbers'!O681)))</f>
        <v>9.6974863598563061</v>
      </c>
      <c r="P687" s="33">
        <f>IF('5b.TriRandNumbers'!P681&lt;=P$1,P$4+SQRT(P$2*'5b.TriRandNumbers'!P681),P$6-SQRT(P$3*(1-'5b.TriRandNumbers'!P681)))</f>
        <v>9.6222892319661213</v>
      </c>
      <c r="Q687" s="32">
        <f>IF('5b.TriRandNumbers'!Q681&lt;=Q$1,Q$4+SQRT(Q$2*'5b.TriRandNumbers'!Q681),Q$6-SQRT(Q$3*(1-'5b.TriRandNumbers'!Q681)))</f>
        <v>7.998754019665359</v>
      </c>
      <c r="R687" s="31">
        <f>IF('5b.TriRandNumbers'!R681&lt;=R$1,R$4+SQRT(R$2*'5b.TriRandNumbers'!R681),R$6-SQRT(R$3*(1-'5b.TriRandNumbers'!R681)))</f>
        <v>10.332190462760384</v>
      </c>
      <c r="S687" s="30">
        <f>IF('5b.TriRandNumbers'!S681&lt;=S$1,S$4+SQRT(S$2*'5b.TriRandNumbers'!S681),S$6-SQRT(S$3*(1-'5b.TriRandNumbers'!S681)))</f>
        <v>15.134402710195657</v>
      </c>
      <c r="T687" s="35">
        <f>IF('5b.TriRandNumbers'!T681&lt;=T$1,T$4+SQRT(T$2*'5b.TriRandNumbers'!T681),T$6-SQRT(T$3*(1-'5b.TriRandNumbers'!T681)))</f>
        <v>12.000956698000845</v>
      </c>
      <c r="U687" s="34">
        <f>IF('5b.TriRandNumbers'!U681&lt;=U$1,U$4+SQRT(U$2*'5b.TriRandNumbers'!U681),U$6-SQRT(U$3*(1-'5b.TriRandNumbers'!U681)))</f>
        <v>15.822055030619094</v>
      </c>
      <c r="V687" s="33">
        <f>IF('5b.TriRandNumbers'!V681&lt;=V$1,V$4+SQRT(V$2*'5b.TriRandNumbers'!V681),V$6-SQRT(V$3*(1-'5b.TriRandNumbers'!V681)))</f>
        <v>12.122073178164404</v>
      </c>
      <c r="W687" s="32">
        <f>IF('5b.TriRandNumbers'!W681&lt;=W$1,W$4+SQRT(W$2*'5b.TriRandNumbers'!W681),W$6-SQRT(W$3*(1-'5b.TriRandNumbers'!W681)))</f>
        <v>6.9756611200966843</v>
      </c>
      <c r="X687" s="31">
        <f>IF('5b.TriRandNumbers'!X681&lt;=X$1,X$4+SQRT(X$2*'5b.TriRandNumbers'!X681),X$6-SQRT(X$3*(1-'5b.TriRandNumbers'!X681)))</f>
        <v>17.618033917316168</v>
      </c>
      <c r="Y687" s="30">
        <f>IF('5b.TriRandNumbers'!Y681&lt;=Y$1,Y$4+SQRT(Y$2*'5b.TriRandNumbers'!Y681),Y$6-SQRT(Y$3*(1-'5b.TriRandNumbers'!Y681)))</f>
        <v>14.866652246444914</v>
      </c>
    </row>
    <row r="688" spans="2:25" hidden="1" x14ac:dyDescent="0.25">
      <c r="B688" s="35">
        <f>IF('5b.TriRandNumbers'!B682&lt;=B$1,B$4+SQRT(B$2*'5b.TriRandNumbers'!B682),B$6-SQRT(B$3*(1-'5b.TriRandNumbers'!B682)))</f>
        <v>5.2786202058773055</v>
      </c>
      <c r="C688" s="34">
        <f>IF('5b.TriRandNumbers'!C682&lt;=C$1,C$4+SQRT(C$2*'5b.TriRandNumbers'!C682),C$6-SQRT(C$3*(1-'5b.TriRandNumbers'!C682)))</f>
        <v>1.4849684689122298</v>
      </c>
      <c r="D688" s="33">
        <f>IF('5b.TriRandNumbers'!D682&lt;=D$1,D$4+SQRT(D$2*'5b.TriRandNumbers'!D682),D$6-SQRT(D$3*(1-'5b.TriRandNumbers'!D682)))</f>
        <v>5.3079164610619278</v>
      </c>
      <c r="E688" s="32">
        <f>IF('5b.TriRandNumbers'!E682&lt;=E$1,E$4+SQRT(E$2*'5b.TriRandNumbers'!E682),E$6-SQRT(E$3*(1-'5b.TriRandNumbers'!E682)))</f>
        <v>4.2408880016097674</v>
      </c>
      <c r="F688" s="31">
        <f>IF('5b.TriRandNumbers'!F682&lt;=F$1,F$4+SQRT(F$2*'5b.TriRandNumbers'!F682),F$6-SQRT(F$3*(1-'5b.TriRandNumbers'!F682)))</f>
        <v>2.1316314671782015</v>
      </c>
      <c r="G688" s="30">
        <f>IF('5b.TriRandNumbers'!G682&lt;=G$1,G$4+SQRT(G$2*'5b.TriRandNumbers'!G682),G$6-SQRT(G$3*(1-'5b.TriRandNumbers'!G682)))</f>
        <v>4.5925916929012676</v>
      </c>
      <c r="H688" s="35">
        <f>IF('5b.TriRandNumbers'!H682&lt;=H$1,H$4+SQRT(H$2*'5b.TriRandNumbers'!H682),H$6-SQRT(H$3*(1-'5b.TriRandNumbers'!H682)))</f>
        <v>7.03980163591668</v>
      </c>
      <c r="I688" s="34">
        <f>IF('5b.TriRandNumbers'!I682&lt;=I$1,I$4+SQRT(I$2*'5b.TriRandNumbers'!I682),I$6-SQRT(I$3*(1-'5b.TriRandNumbers'!I682)))</f>
        <v>11.939174746731169</v>
      </c>
      <c r="J688" s="33">
        <f>IF('5b.TriRandNumbers'!J682&lt;=J$1,J$4+SQRT(J$2*'5b.TriRandNumbers'!J682),J$6-SQRT(J$3*(1-'5b.TriRandNumbers'!J682)))</f>
        <v>10.744417662978421</v>
      </c>
      <c r="K688" s="32">
        <f>IF('5b.TriRandNumbers'!K682&lt;=K$1,K$4+SQRT(K$2*'5b.TriRandNumbers'!K682),K$6-SQRT(K$3*(1-'5b.TriRandNumbers'!K682)))</f>
        <v>11.011659671308196</v>
      </c>
      <c r="L688" s="31">
        <f>IF('5b.TriRandNumbers'!L682&lt;=L$1,L$4+SQRT(L$2*'5b.TriRandNumbers'!L682),L$6-SQRT(L$3*(1-'5b.TriRandNumbers'!L682)))</f>
        <v>9.1667700669903986</v>
      </c>
      <c r="M688" s="30">
        <f>IF('5b.TriRandNumbers'!M682&lt;=M$1,M$4+SQRT(M$2*'5b.TriRandNumbers'!M682),M$6-SQRT(M$3*(1-'5b.TriRandNumbers'!M682)))</f>
        <v>5.9701257004046901</v>
      </c>
      <c r="N688" s="35">
        <f>IF('5b.TriRandNumbers'!N682&lt;=N$1,N$4+SQRT(N$2*'5b.TriRandNumbers'!N682),N$6-SQRT(N$3*(1-'5b.TriRandNumbers'!N682)))</f>
        <v>5.3834045833713891</v>
      </c>
      <c r="O688" s="34">
        <f>IF('5b.TriRandNumbers'!O682&lt;=O$1,O$4+SQRT(O$2*'5b.TriRandNumbers'!O682),O$6-SQRT(O$3*(1-'5b.TriRandNumbers'!O682)))</f>
        <v>10.165797585241608</v>
      </c>
      <c r="P688" s="33">
        <f>IF('5b.TriRandNumbers'!P682&lt;=P$1,P$4+SQRT(P$2*'5b.TriRandNumbers'!P682),P$6-SQRT(P$3*(1-'5b.TriRandNumbers'!P682)))</f>
        <v>9.9613169001501767</v>
      </c>
      <c r="Q688" s="32">
        <f>IF('5b.TriRandNumbers'!Q682&lt;=Q$1,Q$4+SQRT(Q$2*'5b.TriRandNumbers'!Q682),Q$6-SQRT(Q$3*(1-'5b.TriRandNumbers'!Q682)))</f>
        <v>12.492740499276412</v>
      </c>
      <c r="R688" s="31">
        <f>IF('5b.TriRandNumbers'!R682&lt;=R$1,R$4+SQRT(R$2*'5b.TriRandNumbers'!R682),R$6-SQRT(R$3*(1-'5b.TriRandNumbers'!R682)))</f>
        <v>13.474170126525443</v>
      </c>
      <c r="S688" s="30">
        <f>IF('5b.TriRandNumbers'!S682&lt;=S$1,S$4+SQRT(S$2*'5b.TriRandNumbers'!S682),S$6-SQRT(S$3*(1-'5b.TriRandNumbers'!S682)))</f>
        <v>16.208778007717186</v>
      </c>
      <c r="T688" s="35">
        <f>IF('5b.TriRandNumbers'!T682&lt;=T$1,T$4+SQRT(T$2*'5b.TriRandNumbers'!T682),T$6-SQRT(T$3*(1-'5b.TriRandNumbers'!T682)))</f>
        <v>11.73291109527646</v>
      </c>
      <c r="U688" s="34">
        <f>IF('5b.TriRandNumbers'!U682&lt;=U$1,U$4+SQRT(U$2*'5b.TriRandNumbers'!U682),U$6-SQRT(U$3*(1-'5b.TriRandNumbers'!U682)))</f>
        <v>11.417634350392579</v>
      </c>
      <c r="V688" s="33">
        <f>IF('5b.TriRandNumbers'!V682&lt;=V$1,V$4+SQRT(V$2*'5b.TriRandNumbers'!V682),V$6-SQRT(V$3*(1-'5b.TriRandNumbers'!V682)))</f>
        <v>11.955275402973477</v>
      </c>
      <c r="W688" s="32">
        <f>IF('5b.TriRandNumbers'!W682&lt;=W$1,W$4+SQRT(W$2*'5b.TriRandNumbers'!W682),W$6-SQRT(W$3*(1-'5b.TriRandNumbers'!W682)))</f>
        <v>13.025879448519603</v>
      </c>
      <c r="X688" s="31">
        <f>IF('5b.TriRandNumbers'!X682&lt;=X$1,X$4+SQRT(X$2*'5b.TriRandNumbers'!X682),X$6-SQRT(X$3*(1-'5b.TriRandNumbers'!X682)))</f>
        <v>10.631953683883538</v>
      </c>
      <c r="Y688" s="30">
        <f>IF('5b.TriRandNumbers'!Y682&lt;=Y$1,Y$4+SQRT(Y$2*'5b.TriRandNumbers'!Y682),Y$6-SQRT(Y$3*(1-'5b.TriRandNumbers'!Y682)))</f>
        <v>12.006754490264097</v>
      </c>
    </row>
    <row r="689" spans="2:25" hidden="1" x14ac:dyDescent="0.25">
      <c r="B689" s="35">
        <f>IF('5b.TriRandNumbers'!B683&lt;=B$1,B$4+SQRT(B$2*'5b.TriRandNumbers'!B683),B$6-SQRT(B$3*(1-'5b.TriRandNumbers'!B683)))</f>
        <v>3.8759170310889361</v>
      </c>
      <c r="C689" s="34">
        <f>IF('5b.TriRandNumbers'!C683&lt;=C$1,C$4+SQRT(C$2*'5b.TriRandNumbers'!C683),C$6-SQRT(C$3*(1-'5b.TriRandNumbers'!C683)))</f>
        <v>3.3487449943467475</v>
      </c>
      <c r="D689" s="33">
        <f>IF('5b.TriRandNumbers'!D683&lt;=D$1,D$4+SQRT(D$2*'5b.TriRandNumbers'!D683),D$6-SQRT(D$3*(1-'5b.TriRandNumbers'!D683)))</f>
        <v>5.5339463819042596</v>
      </c>
      <c r="E689" s="32">
        <f>IF('5b.TriRandNumbers'!E683&lt;=E$1,E$4+SQRT(E$2*'5b.TriRandNumbers'!E683),E$6-SQRT(E$3*(1-'5b.TriRandNumbers'!E683)))</f>
        <v>4.0003743245824337</v>
      </c>
      <c r="F689" s="31">
        <f>IF('5b.TriRandNumbers'!F683&lt;=F$1,F$4+SQRT(F$2*'5b.TriRandNumbers'!F683),F$6-SQRT(F$3*(1-'5b.TriRandNumbers'!F683)))</f>
        <v>2.2292768979809212</v>
      </c>
      <c r="G689" s="30">
        <f>IF('5b.TriRandNumbers'!G683&lt;=G$1,G$4+SQRT(G$2*'5b.TriRandNumbers'!G683),G$6-SQRT(G$3*(1-'5b.TriRandNumbers'!G683)))</f>
        <v>3.3936928350525921</v>
      </c>
      <c r="H689" s="35">
        <f>IF('5b.TriRandNumbers'!H683&lt;=H$1,H$4+SQRT(H$2*'5b.TriRandNumbers'!H683),H$6-SQRT(H$3*(1-'5b.TriRandNumbers'!H683)))</f>
        <v>8.4256803418061761</v>
      </c>
      <c r="I689" s="34">
        <f>IF('5b.TriRandNumbers'!I683&lt;=I$1,I$4+SQRT(I$2*'5b.TriRandNumbers'!I683),I$6-SQRT(I$3*(1-'5b.TriRandNumbers'!I683)))</f>
        <v>10.827920758483028</v>
      </c>
      <c r="J689" s="33">
        <f>IF('5b.TriRandNumbers'!J683&lt;=J$1,J$4+SQRT(J$2*'5b.TriRandNumbers'!J683),J$6-SQRT(J$3*(1-'5b.TriRandNumbers'!J683)))</f>
        <v>12.549515617016109</v>
      </c>
      <c r="K689" s="32">
        <f>IF('5b.TriRandNumbers'!K683&lt;=K$1,K$4+SQRT(K$2*'5b.TriRandNumbers'!K683),K$6-SQRT(K$3*(1-'5b.TriRandNumbers'!K683)))</f>
        <v>8.4285225948568687</v>
      </c>
      <c r="L689" s="31">
        <f>IF('5b.TriRandNumbers'!L683&lt;=L$1,L$4+SQRT(L$2*'5b.TriRandNumbers'!L683),L$6-SQRT(L$3*(1-'5b.TriRandNumbers'!L683)))</f>
        <v>16.583718291772158</v>
      </c>
      <c r="M689" s="30">
        <f>IF('5b.TriRandNumbers'!M683&lt;=M$1,M$4+SQRT(M$2*'5b.TriRandNumbers'!M683),M$6-SQRT(M$3*(1-'5b.TriRandNumbers'!M683)))</f>
        <v>11.077734977465163</v>
      </c>
      <c r="N689" s="35">
        <f>IF('5b.TriRandNumbers'!N683&lt;=N$1,N$4+SQRT(N$2*'5b.TriRandNumbers'!N683),N$6-SQRT(N$3*(1-'5b.TriRandNumbers'!N683)))</f>
        <v>10.150754534364697</v>
      </c>
      <c r="O689" s="34">
        <f>IF('5b.TriRandNumbers'!O683&lt;=O$1,O$4+SQRT(O$2*'5b.TriRandNumbers'!O683),O$6-SQRT(O$3*(1-'5b.TriRandNumbers'!O683)))</f>
        <v>9.4994023127134604</v>
      </c>
      <c r="P689" s="33">
        <f>IF('5b.TriRandNumbers'!P683&lt;=P$1,P$4+SQRT(P$2*'5b.TriRandNumbers'!P683),P$6-SQRT(P$3*(1-'5b.TriRandNumbers'!P683)))</f>
        <v>16.994814356375993</v>
      </c>
      <c r="Q689" s="32">
        <f>IF('5b.TriRandNumbers'!Q683&lt;=Q$1,Q$4+SQRT(Q$2*'5b.TriRandNumbers'!Q683),Q$6-SQRT(Q$3*(1-'5b.TriRandNumbers'!Q683)))</f>
        <v>12.481204292166549</v>
      </c>
      <c r="R689" s="31">
        <f>IF('5b.TriRandNumbers'!R683&lt;=R$1,R$4+SQRT(R$2*'5b.TriRandNumbers'!R683),R$6-SQRT(R$3*(1-'5b.TriRandNumbers'!R683)))</f>
        <v>9.4526577279408883</v>
      </c>
      <c r="S689" s="30">
        <f>IF('5b.TriRandNumbers'!S683&lt;=S$1,S$4+SQRT(S$2*'5b.TriRandNumbers'!S683),S$6-SQRT(S$3*(1-'5b.TriRandNumbers'!S683)))</f>
        <v>11.833120444351716</v>
      </c>
      <c r="T689" s="35">
        <f>IF('5b.TriRandNumbers'!T683&lt;=T$1,T$4+SQRT(T$2*'5b.TriRandNumbers'!T683),T$6-SQRT(T$3*(1-'5b.TriRandNumbers'!T683)))</f>
        <v>11.67334718692908</v>
      </c>
      <c r="U689" s="34">
        <f>IF('5b.TriRandNumbers'!U683&lt;=U$1,U$4+SQRT(U$2*'5b.TriRandNumbers'!U683),U$6-SQRT(U$3*(1-'5b.TriRandNumbers'!U683)))</f>
        <v>14.343216766224572</v>
      </c>
      <c r="V689" s="33">
        <f>IF('5b.TriRandNumbers'!V683&lt;=V$1,V$4+SQRT(V$2*'5b.TriRandNumbers'!V683),V$6-SQRT(V$3*(1-'5b.TriRandNumbers'!V683)))</f>
        <v>10.974679627727138</v>
      </c>
      <c r="W689" s="32">
        <f>IF('5b.TriRandNumbers'!W683&lt;=W$1,W$4+SQRT(W$2*'5b.TriRandNumbers'!W683),W$6-SQRT(W$3*(1-'5b.TriRandNumbers'!W683)))</f>
        <v>15.381909093260358</v>
      </c>
      <c r="X689" s="31">
        <f>IF('5b.TriRandNumbers'!X683&lt;=X$1,X$4+SQRT(X$2*'5b.TriRandNumbers'!X683),X$6-SQRT(X$3*(1-'5b.TriRandNumbers'!X683)))</f>
        <v>13.481939339910362</v>
      </c>
      <c r="Y689" s="30">
        <f>IF('5b.TriRandNumbers'!Y683&lt;=Y$1,Y$4+SQRT(Y$2*'5b.TriRandNumbers'!Y683),Y$6-SQRT(Y$3*(1-'5b.TriRandNumbers'!Y683)))</f>
        <v>8.5530823851051885</v>
      </c>
    </row>
    <row r="690" spans="2:25" hidden="1" x14ac:dyDescent="0.25">
      <c r="B690" s="35">
        <f>IF('5b.TriRandNumbers'!B684&lt;=B$1,B$4+SQRT(B$2*'5b.TriRandNumbers'!B684),B$6-SQRT(B$3*(1-'5b.TriRandNumbers'!B684)))</f>
        <v>4.2172532746317035</v>
      </c>
      <c r="C690" s="34">
        <f>IF('5b.TriRandNumbers'!C684&lt;=C$1,C$4+SQRT(C$2*'5b.TriRandNumbers'!C684),C$6-SQRT(C$3*(1-'5b.TriRandNumbers'!C684)))</f>
        <v>3.2647491589695177</v>
      </c>
      <c r="D690" s="33">
        <f>IF('5b.TriRandNumbers'!D684&lt;=D$1,D$4+SQRT(D$2*'5b.TriRandNumbers'!D684),D$6-SQRT(D$3*(1-'5b.TriRandNumbers'!D684)))</f>
        <v>5.9060525382133138</v>
      </c>
      <c r="E690" s="32">
        <f>IF('5b.TriRandNumbers'!E684&lt;=E$1,E$4+SQRT(E$2*'5b.TriRandNumbers'!E684),E$6-SQRT(E$3*(1-'5b.TriRandNumbers'!E684)))</f>
        <v>4.8043376547967789</v>
      </c>
      <c r="F690" s="31">
        <f>IF('5b.TriRandNumbers'!F684&lt;=F$1,F$4+SQRT(F$2*'5b.TriRandNumbers'!F684),F$6-SQRT(F$3*(1-'5b.TriRandNumbers'!F684)))</f>
        <v>2.5237889860379044</v>
      </c>
      <c r="G690" s="30">
        <f>IF('5b.TriRandNumbers'!G684&lt;=G$1,G$4+SQRT(G$2*'5b.TriRandNumbers'!G684),G$6-SQRT(G$3*(1-'5b.TriRandNumbers'!G684)))</f>
        <v>3.772928999707863</v>
      </c>
      <c r="H690" s="35">
        <f>IF('5b.TriRandNumbers'!H684&lt;=H$1,H$4+SQRT(H$2*'5b.TriRandNumbers'!H684),H$6-SQRT(H$3*(1-'5b.TriRandNumbers'!H684)))</f>
        <v>17.005286807777846</v>
      </c>
      <c r="I690" s="34">
        <f>IF('5b.TriRandNumbers'!I684&lt;=I$1,I$4+SQRT(I$2*'5b.TriRandNumbers'!I684),I$6-SQRT(I$3*(1-'5b.TriRandNumbers'!I684)))</f>
        <v>10.843416747521321</v>
      </c>
      <c r="J690" s="33">
        <f>IF('5b.TriRandNumbers'!J684&lt;=J$1,J$4+SQRT(J$2*'5b.TriRandNumbers'!J684),J$6-SQRT(J$3*(1-'5b.TriRandNumbers'!J684)))</f>
        <v>16.127363028966908</v>
      </c>
      <c r="K690" s="32">
        <f>IF('5b.TriRandNumbers'!K684&lt;=K$1,K$4+SQRT(K$2*'5b.TriRandNumbers'!K684),K$6-SQRT(K$3*(1-'5b.TriRandNumbers'!K684)))</f>
        <v>16.309217092394544</v>
      </c>
      <c r="L690" s="31">
        <f>IF('5b.TriRandNumbers'!L684&lt;=L$1,L$4+SQRT(L$2*'5b.TriRandNumbers'!L684),L$6-SQRT(L$3*(1-'5b.TriRandNumbers'!L684)))</f>
        <v>9.6549269582434292</v>
      </c>
      <c r="M690" s="30">
        <f>IF('5b.TriRandNumbers'!M684&lt;=M$1,M$4+SQRT(M$2*'5b.TriRandNumbers'!M684),M$6-SQRT(M$3*(1-'5b.TriRandNumbers'!M684)))</f>
        <v>14.107775462027274</v>
      </c>
      <c r="N690" s="35">
        <f>IF('5b.TriRandNumbers'!N684&lt;=N$1,N$4+SQRT(N$2*'5b.TriRandNumbers'!N684),N$6-SQRT(N$3*(1-'5b.TriRandNumbers'!N684)))</f>
        <v>6.2873383645866907</v>
      </c>
      <c r="O690" s="34">
        <f>IF('5b.TriRandNumbers'!O684&lt;=O$1,O$4+SQRT(O$2*'5b.TriRandNumbers'!O684),O$6-SQRT(O$3*(1-'5b.TriRandNumbers'!O684)))</f>
        <v>9.54283838531952</v>
      </c>
      <c r="P690" s="33">
        <f>IF('5b.TriRandNumbers'!P684&lt;=P$1,P$4+SQRT(P$2*'5b.TriRandNumbers'!P684),P$6-SQRT(P$3*(1-'5b.TriRandNumbers'!P684)))</f>
        <v>15.505603329820808</v>
      </c>
      <c r="Q690" s="32">
        <f>IF('5b.TriRandNumbers'!Q684&lt;=Q$1,Q$4+SQRT(Q$2*'5b.TriRandNumbers'!Q684),Q$6-SQRT(Q$3*(1-'5b.TriRandNumbers'!Q684)))</f>
        <v>5.765435282985905</v>
      </c>
      <c r="R690" s="31">
        <f>IF('5b.TriRandNumbers'!R684&lt;=R$1,R$4+SQRT(R$2*'5b.TriRandNumbers'!R684),R$6-SQRT(R$3*(1-'5b.TriRandNumbers'!R684)))</f>
        <v>17.286938368011072</v>
      </c>
      <c r="S690" s="30">
        <f>IF('5b.TriRandNumbers'!S684&lt;=S$1,S$4+SQRT(S$2*'5b.TriRandNumbers'!S684),S$6-SQRT(S$3*(1-'5b.TriRandNumbers'!S684)))</f>
        <v>15.23610474068543</v>
      </c>
      <c r="T690" s="35">
        <f>IF('5b.TriRandNumbers'!T684&lt;=T$1,T$4+SQRT(T$2*'5b.TriRandNumbers'!T684),T$6-SQRT(T$3*(1-'5b.TriRandNumbers'!T684)))</f>
        <v>13.104817428158576</v>
      </c>
      <c r="U690" s="34">
        <f>IF('5b.TriRandNumbers'!U684&lt;=U$1,U$4+SQRT(U$2*'5b.TriRandNumbers'!U684),U$6-SQRT(U$3*(1-'5b.TriRandNumbers'!U684)))</f>
        <v>12.689879950188399</v>
      </c>
      <c r="V690" s="33">
        <f>IF('5b.TriRandNumbers'!V684&lt;=V$1,V$4+SQRT(V$2*'5b.TriRandNumbers'!V684),V$6-SQRT(V$3*(1-'5b.TriRandNumbers'!V684)))</f>
        <v>8.9513690475651675</v>
      </c>
      <c r="W690" s="32">
        <f>IF('5b.TriRandNumbers'!W684&lt;=W$1,W$4+SQRT(W$2*'5b.TriRandNumbers'!W684),W$6-SQRT(W$3*(1-'5b.TriRandNumbers'!W684)))</f>
        <v>13.862703423032508</v>
      </c>
      <c r="X690" s="31">
        <f>IF('5b.TriRandNumbers'!X684&lt;=X$1,X$4+SQRT(X$2*'5b.TriRandNumbers'!X684),X$6-SQRT(X$3*(1-'5b.TriRandNumbers'!X684)))</f>
        <v>7.7268670155609662</v>
      </c>
      <c r="Y690" s="30">
        <f>IF('5b.TriRandNumbers'!Y684&lt;=Y$1,Y$4+SQRT(Y$2*'5b.TriRandNumbers'!Y684),Y$6-SQRT(Y$3*(1-'5b.TriRandNumbers'!Y684)))</f>
        <v>14.486032640720829</v>
      </c>
    </row>
    <row r="691" spans="2:25" hidden="1" x14ac:dyDescent="0.25">
      <c r="B691" s="35">
        <f>IF('5b.TriRandNumbers'!B685&lt;=B$1,B$4+SQRT(B$2*'5b.TriRandNumbers'!B685),B$6-SQRT(B$3*(1-'5b.TriRandNumbers'!B685)))</f>
        <v>4.4912373524757569</v>
      </c>
      <c r="C691" s="34">
        <f>IF('5b.TriRandNumbers'!C685&lt;=C$1,C$4+SQRT(C$2*'5b.TriRandNumbers'!C685),C$6-SQRT(C$3*(1-'5b.TriRandNumbers'!C685)))</f>
        <v>2.3707754355949522</v>
      </c>
      <c r="D691" s="33">
        <f>IF('5b.TriRandNumbers'!D685&lt;=D$1,D$4+SQRT(D$2*'5b.TriRandNumbers'!D685),D$6-SQRT(D$3*(1-'5b.TriRandNumbers'!D685)))</f>
        <v>6.3289983709316822</v>
      </c>
      <c r="E691" s="32">
        <f>IF('5b.TriRandNumbers'!E685&lt;=E$1,E$4+SQRT(E$2*'5b.TriRandNumbers'!E685),E$6-SQRT(E$3*(1-'5b.TriRandNumbers'!E685)))</f>
        <v>3.8144909301537213</v>
      </c>
      <c r="F691" s="31">
        <f>IF('5b.TriRandNumbers'!F685&lt;=F$1,F$4+SQRT(F$2*'5b.TriRandNumbers'!F685),F$6-SQRT(F$3*(1-'5b.TriRandNumbers'!F685)))</f>
        <v>2.3332540884463837</v>
      </c>
      <c r="G691" s="30">
        <f>IF('5b.TriRandNumbers'!G685&lt;=G$1,G$4+SQRT(G$2*'5b.TriRandNumbers'!G685),G$6-SQRT(G$3*(1-'5b.TriRandNumbers'!G685)))</f>
        <v>3.0306553616535945</v>
      </c>
      <c r="H691" s="35">
        <f>IF('5b.TriRandNumbers'!H685&lt;=H$1,H$4+SQRT(H$2*'5b.TriRandNumbers'!H685),H$6-SQRT(H$3*(1-'5b.TriRandNumbers'!H685)))</f>
        <v>8.2017278833756997</v>
      </c>
      <c r="I691" s="34">
        <f>IF('5b.TriRandNumbers'!I685&lt;=I$1,I$4+SQRT(I$2*'5b.TriRandNumbers'!I685),I$6-SQRT(I$3*(1-'5b.TriRandNumbers'!I685)))</f>
        <v>14.922936410860743</v>
      </c>
      <c r="J691" s="33">
        <f>IF('5b.TriRandNumbers'!J685&lt;=J$1,J$4+SQRT(J$2*'5b.TriRandNumbers'!J685),J$6-SQRT(J$3*(1-'5b.TriRandNumbers'!J685)))</f>
        <v>14.10883994767654</v>
      </c>
      <c r="K691" s="32">
        <f>IF('5b.TriRandNumbers'!K685&lt;=K$1,K$4+SQRT(K$2*'5b.TriRandNumbers'!K685),K$6-SQRT(K$3*(1-'5b.TriRandNumbers'!K685)))</f>
        <v>8.8534422138806921</v>
      </c>
      <c r="L691" s="31">
        <f>IF('5b.TriRandNumbers'!L685&lt;=L$1,L$4+SQRT(L$2*'5b.TriRandNumbers'!L685),L$6-SQRT(L$3*(1-'5b.TriRandNumbers'!L685)))</f>
        <v>9.1711513151847228</v>
      </c>
      <c r="M691" s="30">
        <f>IF('5b.TriRandNumbers'!M685&lt;=M$1,M$4+SQRT(M$2*'5b.TriRandNumbers'!M685),M$6-SQRT(M$3*(1-'5b.TriRandNumbers'!M685)))</f>
        <v>16.019659859620731</v>
      </c>
      <c r="N691" s="35">
        <f>IF('5b.TriRandNumbers'!N685&lt;=N$1,N$4+SQRT(N$2*'5b.TriRandNumbers'!N685),N$6-SQRT(N$3*(1-'5b.TriRandNumbers'!N685)))</f>
        <v>16.678129194382002</v>
      </c>
      <c r="O691" s="34">
        <f>IF('5b.TriRandNumbers'!O685&lt;=O$1,O$4+SQRT(O$2*'5b.TriRandNumbers'!O685),O$6-SQRT(O$3*(1-'5b.TriRandNumbers'!O685)))</f>
        <v>12.878474651141296</v>
      </c>
      <c r="P691" s="33">
        <f>IF('5b.TriRandNumbers'!P685&lt;=P$1,P$4+SQRT(P$2*'5b.TriRandNumbers'!P685),P$6-SQRT(P$3*(1-'5b.TriRandNumbers'!P685)))</f>
        <v>11.958354313841859</v>
      </c>
      <c r="Q691" s="32">
        <f>IF('5b.TriRandNumbers'!Q685&lt;=Q$1,Q$4+SQRT(Q$2*'5b.TriRandNumbers'!Q685),Q$6-SQRT(Q$3*(1-'5b.TriRandNumbers'!Q685)))</f>
        <v>11.560611585896048</v>
      </c>
      <c r="R691" s="31">
        <f>IF('5b.TriRandNumbers'!R685&lt;=R$1,R$4+SQRT(R$2*'5b.TriRandNumbers'!R685),R$6-SQRT(R$3*(1-'5b.TriRandNumbers'!R685)))</f>
        <v>14.306375850885075</v>
      </c>
      <c r="S691" s="30">
        <f>IF('5b.TriRandNumbers'!S685&lt;=S$1,S$4+SQRT(S$2*'5b.TriRandNumbers'!S685),S$6-SQRT(S$3*(1-'5b.TriRandNumbers'!S685)))</f>
        <v>8.0558547869299915</v>
      </c>
      <c r="T691" s="35">
        <f>IF('5b.TriRandNumbers'!T685&lt;=T$1,T$4+SQRT(T$2*'5b.TriRandNumbers'!T685),T$6-SQRT(T$3*(1-'5b.TriRandNumbers'!T685)))</f>
        <v>14.12023117548507</v>
      </c>
      <c r="U691" s="34">
        <f>IF('5b.TriRandNumbers'!U685&lt;=U$1,U$4+SQRT(U$2*'5b.TriRandNumbers'!U685),U$6-SQRT(U$3*(1-'5b.TriRandNumbers'!U685)))</f>
        <v>12.943215101290342</v>
      </c>
      <c r="V691" s="33">
        <f>IF('5b.TriRandNumbers'!V685&lt;=V$1,V$4+SQRT(V$2*'5b.TriRandNumbers'!V685),V$6-SQRT(V$3*(1-'5b.TriRandNumbers'!V685)))</f>
        <v>11.455027264268123</v>
      </c>
      <c r="W691" s="32">
        <f>IF('5b.TriRandNumbers'!W685&lt;=W$1,W$4+SQRT(W$2*'5b.TriRandNumbers'!W685),W$6-SQRT(W$3*(1-'5b.TriRandNumbers'!W685)))</f>
        <v>16.526341399074923</v>
      </c>
      <c r="X691" s="31">
        <f>IF('5b.TriRandNumbers'!X685&lt;=X$1,X$4+SQRT(X$2*'5b.TriRandNumbers'!X685),X$6-SQRT(X$3*(1-'5b.TriRandNumbers'!X685)))</f>
        <v>12.635654511228129</v>
      </c>
      <c r="Y691" s="30">
        <f>IF('5b.TriRandNumbers'!Y685&lt;=Y$1,Y$4+SQRT(Y$2*'5b.TriRandNumbers'!Y685),Y$6-SQRT(Y$3*(1-'5b.TriRandNumbers'!Y685)))</f>
        <v>11.711912977410382</v>
      </c>
    </row>
    <row r="692" spans="2:25" hidden="1" x14ac:dyDescent="0.25">
      <c r="B692" s="35">
        <f>IF('5b.TriRandNumbers'!B686&lt;=B$1,B$4+SQRT(B$2*'5b.TriRandNumbers'!B686),B$6-SQRT(B$3*(1-'5b.TriRandNumbers'!B686)))</f>
        <v>4.7776980336495196</v>
      </c>
      <c r="C692" s="34">
        <f>IF('5b.TriRandNumbers'!C686&lt;=C$1,C$4+SQRT(C$2*'5b.TriRandNumbers'!C686),C$6-SQRT(C$3*(1-'5b.TriRandNumbers'!C686)))</f>
        <v>2.3819135863107839</v>
      </c>
      <c r="D692" s="33">
        <f>IF('5b.TriRandNumbers'!D686&lt;=D$1,D$4+SQRT(D$2*'5b.TriRandNumbers'!D686),D$6-SQRT(D$3*(1-'5b.TriRandNumbers'!D686)))</f>
        <v>5.4157950241380437</v>
      </c>
      <c r="E692" s="32">
        <f>IF('5b.TriRandNumbers'!E686&lt;=E$1,E$4+SQRT(E$2*'5b.TriRandNumbers'!E686),E$6-SQRT(E$3*(1-'5b.TriRandNumbers'!E686)))</f>
        <v>4.1161128723802243</v>
      </c>
      <c r="F692" s="31">
        <f>IF('5b.TriRandNumbers'!F686&lt;=F$1,F$4+SQRT(F$2*'5b.TriRandNumbers'!F686),F$6-SQRT(F$3*(1-'5b.TriRandNumbers'!F686)))</f>
        <v>2.220307349177205</v>
      </c>
      <c r="G692" s="30">
        <f>IF('5b.TriRandNumbers'!G686&lt;=G$1,G$4+SQRT(G$2*'5b.TriRandNumbers'!G686),G$6-SQRT(G$3*(1-'5b.TriRandNumbers'!G686)))</f>
        <v>3.5289851378323194</v>
      </c>
      <c r="H692" s="35">
        <f>IF('5b.TriRandNumbers'!H686&lt;=H$1,H$4+SQRT(H$2*'5b.TriRandNumbers'!H686),H$6-SQRT(H$3*(1-'5b.TriRandNumbers'!H686)))</f>
        <v>15.783876914705107</v>
      </c>
      <c r="I692" s="34">
        <f>IF('5b.TriRandNumbers'!I686&lt;=I$1,I$4+SQRT(I$2*'5b.TriRandNumbers'!I686),I$6-SQRT(I$3*(1-'5b.TriRandNumbers'!I686)))</f>
        <v>14.324551686247128</v>
      </c>
      <c r="J692" s="33">
        <f>IF('5b.TriRandNumbers'!J686&lt;=J$1,J$4+SQRT(J$2*'5b.TriRandNumbers'!J686),J$6-SQRT(J$3*(1-'5b.TriRandNumbers'!J686)))</f>
        <v>8.5979507610926138</v>
      </c>
      <c r="K692" s="32">
        <f>IF('5b.TriRandNumbers'!K686&lt;=K$1,K$4+SQRT(K$2*'5b.TriRandNumbers'!K686),K$6-SQRT(K$3*(1-'5b.TriRandNumbers'!K686)))</f>
        <v>8.7652269755573684</v>
      </c>
      <c r="L692" s="31">
        <f>IF('5b.TriRandNumbers'!L686&lt;=L$1,L$4+SQRT(L$2*'5b.TriRandNumbers'!L686),L$6-SQRT(L$3*(1-'5b.TriRandNumbers'!L686)))</f>
        <v>13.030434619590485</v>
      </c>
      <c r="M692" s="30">
        <f>IF('5b.TriRandNumbers'!M686&lt;=M$1,M$4+SQRT(M$2*'5b.TriRandNumbers'!M686),M$6-SQRT(M$3*(1-'5b.TriRandNumbers'!M686)))</f>
        <v>13.877194767736343</v>
      </c>
      <c r="N692" s="35">
        <f>IF('5b.TriRandNumbers'!N686&lt;=N$1,N$4+SQRT(N$2*'5b.TriRandNumbers'!N686),N$6-SQRT(N$3*(1-'5b.TriRandNumbers'!N686)))</f>
        <v>10.492519720189605</v>
      </c>
      <c r="O692" s="34">
        <f>IF('5b.TriRandNumbers'!O686&lt;=O$1,O$4+SQRT(O$2*'5b.TriRandNumbers'!O686),O$6-SQRT(O$3*(1-'5b.TriRandNumbers'!O686)))</f>
        <v>15.10976117246723</v>
      </c>
      <c r="P692" s="33">
        <f>IF('5b.TriRandNumbers'!P686&lt;=P$1,P$4+SQRT(P$2*'5b.TriRandNumbers'!P686),P$6-SQRT(P$3*(1-'5b.TriRandNumbers'!P686)))</f>
        <v>10.824780003921802</v>
      </c>
      <c r="Q692" s="32">
        <f>IF('5b.TriRandNumbers'!Q686&lt;=Q$1,Q$4+SQRT(Q$2*'5b.TriRandNumbers'!Q686),Q$6-SQRT(Q$3*(1-'5b.TriRandNumbers'!Q686)))</f>
        <v>6.2648155675213753</v>
      </c>
      <c r="R692" s="31">
        <f>IF('5b.TriRandNumbers'!R686&lt;=R$1,R$4+SQRT(R$2*'5b.TriRandNumbers'!R686),R$6-SQRT(R$3*(1-'5b.TriRandNumbers'!R686)))</f>
        <v>11.377586855510243</v>
      </c>
      <c r="S692" s="30">
        <f>IF('5b.TriRandNumbers'!S686&lt;=S$1,S$4+SQRT(S$2*'5b.TriRandNumbers'!S686),S$6-SQRT(S$3*(1-'5b.TriRandNumbers'!S686)))</f>
        <v>9.6953361195365897</v>
      </c>
      <c r="T692" s="35">
        <f>IF('5b.TriRandNumbers'!T686&lt;=T$1,T$4+SQRT(T$2*'5b.TriRandNumbers'!T686),T$6-SQRT(T$3*(1-'5b.TriRandNumbers'!T686)))</f>
        <v>12.544982650796586</v>
      </c>
      <c r="U692" s="34">
        <f>IF('5b.TriRandNumbers'!U686&lt;=U$1,U$4+SQRT(U$2*'5b.TriRandNumbers'!U686),U$6-SQRT(U$3*(1-'5b.TriRandNumbers'!U686)))</f>
        <v>10.040998378150883</v>
      </c>
      <c r="V692" s="33">
        <f>IF('5b.TriRandNumbers'!V686&lt;=V$1,V$4+SQRT(V$2*'5b.TriRandNumbers'!V686),V$6-SQRT(V$3*(1-'5b.TriRandNumbers'!V686)))</f>
        <v>8.7445634123883096</v>
      </c>
      <c r="W692" s="32">
        <f>IF('5b.TriRandNumbers'!W686&lt;=W$1,W$4+SQRT(W$2*'5b.TriRandNumbers'!W686),W$6-SQRT(W$3*(1-'5b.TriRandNumbers'!W686)))</f>
        <v>13.996640350844277</v>
      </c>
      <c r="X692" s="31">
        <f>IF('5b.TriRandNumbers'!X686&lt;=X$1,X$4+SQRT(X$2*'5b.TriRandNumbers'!X686),X$6-SQRT(X$3*(1-'5b.TriRandNumbers'!X686)))</f>
        <v>9.3864793482188134</v>
      </c>
      <c r="Y692" s="30">
        <f>IF('5b.TriRandNumbers'!Y686&lt;=Y$1,Y$4+SQRT(Y$2*'5b.TriRandNumbers'!Y686),Y$6-SQRT(Y$3*(1-'5b.TriRandNumbers'!Y686)))</f>
        <v>12.312811646445812</v>
      </c>
    </row>
    <row r="693" spans="2:25" hidden="1" x14ac:dyDescent="0.25">
      <c r="B693" s="35">
        <f>IF('5b.TriRandNumbers'!B687&lt;=B$1,B$4+SQRT(B$2*'5b.TriRandNumbers'!B687),B$6-SQRT(B$3*(1-'5b.TriRandNumbers'!B687)))</f>
        <v>3.5403178633132888</v>
      </c>
      <c r="C693" s="34">
        <f>IF('5b.TriRandNumbers'!C687&lt;=C$1,C$4+SQRT(C$2*'5b.TriRandNumbers'!C687),C$6-SQRT(C$3*(1-'5b.TriRandNumbers'!C687)))</f>
        <v>2.5499597768127709</v>
      </c>
      <c r="D693" s="33">
        <f>IF('5b.TriRandNumbers'!D687&lt;=D$1,D$4+SQRT(D$2*'5b.TriRandNumbers'!D687),D$6-SQRT(D$3*(1-'5b.TriRandNumbers'!D687)))</f>
        <v>4.9176312176336978</v>
      </c>
      <c r="E693" s="32">
        <f>IF('5b.TriRandNumbers'!E687&lt;=E$1,E$4+SQRT(E$2*'5b.TriRandNumbers'!E687),E$6-SQRT(E$3*(1-'5b.TriRandNumbers'!E687)))</f>
        <v>4.5543459520336711</v>
      </c>
      <c r="F693" s="31">
        <f>IF('5b.TriRandNumbers'!F687&lt;=F$1,F$4+SQRT(F$2*'5b.TriRandNumbers'!F687),F$6-SQRT(F$3*(1-'5b.TriRandNumbers'!F687)))</f>
        <v>3.0707771668127166</v>
      </c>
      <c r="G693" s="30">
        <f>IF('5b.TriRandNumbers'!G687&lt;=G$1,G$4+SQRT(G$2*'5b.TriRandNumbers'!G687),G$6-SQRT(G$3*(1-'5b.TriRandNumbers'!G687)))</f>
        <v>3.0947201577669019</v>
      </c>
      <c r="H693" s="35">
        <f>IF('5b.TriRandNumbers'!H687&lt;=H$1,H$4+SQRT(H$2*'5b.TriRandNumbers'!H687),H$6-SQRT(H$3*(1-'5b.TriRandNumbers'!H687)))</f>
        <v>13.348413260735189</v>
      </c>
      <c r="I693" s="34">
        <f>IF('5b.TriRandNumbers'!I687&lt;=I$1,I$4+SQRT(I$2*'5b.TriRandNumbers'!I687),I$6-SQRT(I$3*(1-'5b.TriRandNumbers'!I687)))</f>
        <v>10.865172243238696</v>
      </c>
      <c r="J693" s="33">
        <f>IF('5b.TriRandNumbers'!J687&lt;=J$1,J$4+SQRT(J$2*'5b.TriRandNumbers'!J687),J$6-SQRT(J$3*(1-'5b.TriRandNumbers'!J687)))</f>
        <v>7.5923895868527786</v>
      </c>
      <c r="K693" s="32">
        <f>IF('5b.TriRandNumbers'!K687&lt;=K$1,K$4+SQRT(K$2*'5b.TriRandNumbers'!K687),K$6-SQRT(K$3*(1-'5b.TriRandNumbers'!K687)))</f>
        <v>13.411549611135962</v>
      </c>
      <c r="L693" s="31">
        <f>IF('5b.TriRandNumbers'!L687&lt;=L$1,L$4+SQRT(L$2*'5b.TriRandNumbers'!L687),L$6-SQRT(L$3*(1-'5b.TriRandNumbers'!L687)))</f>
        <v>9.9228749796219446</v>
      </c>
      <c r="M693" s="30">
        <f>IF('5b.TriRandNumbers'!M687&lt;=M$1,M$4+SQRT(M$2*'5b.TriRandNumbers'!M687),M$6-SQRT(M$3*(1-'5b.TriRandNumbers'!M687)))</f>
        <v>9.4043549322810165</v>
      </c>
      <c r="N693" s="35">
        <f>IF('5b.TriRandNumbers'!N687&lt;=N$1,N$4+SQRT(N$2*'5b.TriRandNumbers'!N687),N$6-SQRT(N$3*(1-'5b.TriRandNumbers'!N687)))</f>
        <v>19.124462362526394</v>
      </c>
      <c r="O693" s="34">
        <f>IF('5b.TriRandNumbers'!O687&lt;=O$1,O$4+SQRT(O$2*'5b.TriRandNumbers'!O687),O$6-SQRT(O$3*(1-'5b.TriRandNumbers'!O687)))</f>
        <v>15.932240705910612</v>
      </c>
      <c r="P693" s="33">
        <f>IF('5b.TriRandNumbers'!P687&lt;=P$1,P$4+SQRT(P$2*'5b.TriRandNumbers'!P687),P$6-SQRT(P$3*(1-'5b.TriRandNumbers'!P687)))</f>
        <v>15.341463474227321</v>
      </c>
      <c r="Q693" s="32">
        <f>IF('5b.TriRandNumbers'!Q687&lt;=Q$1,Q$4+SQRT(Q$2*'5b.TriRandNumbers'!Q687),Q$6-SQRT(Q$3*(1-'5b.TriRandNumbers'!Q687)))</f>
        <v>11.177529180301072</v>
      </c>
      <c r="R693" s="31">
        <f>IF('5b.TriRandNumbers'!R687&lt;=R$1,R$4+SQRT(R$2*'5b.TriRandNumbers'!R687),R$6-SQRT(R$3*(1-'5b.TriRandNumbers'!R687)))</f>
        <v>11.763827465189964</v>
      </c>
      <c r="S693" s="30">
        <f>IF('5b.TriRandNumbers'!S687&lt;=S$1,S$4+SQRT(S$2*'5b.TriRandNumbers'!S687),S$6-SQRT(S$3*(1-'5b.TriRandNumbers'!S687)))</f>
        <v>13.810509653405731</v>
      </c>
      <c r="T693" s="35">
        <f>IF('5b.TriRandNumbers'!T687&lt;=T$1,T$4+SQRT(T$2*'5b.TriRandNumbers'!T687),T$6-SQRT(T$3*(1-'5b.TriRandNumbers'!T687)))</f>
        <v>10.452197596286307</v>
      </c>
      <c r="U693" s="34">
        <f>IF('5b.TriRandNumbers'!U687&lt;=U$1,U$4+SQRT(U$2*'5b.TriRandNumbers'!U687),U$6-SQRT(U$3*(1-'5b.TriRandNumbers'!U687)))</f>
        <v>11.869299956489867</v>
      </c>
      <c r="V693" s="33">
        <f>IF('5b.TriRandNumbers'!V687&lt;=V$1,V$4+SQRT(V$2*'5b.TriRandNumbers'!V687),V$6-SQRT(V$3*(1-'5b.TriRandNumbers'!V687)))</f>
        <v>8.1478897256024752</v>
      </c>
      <c r="W693" s="32">
        <f>IF('5b.TriRandNumbers'!W687&lt;=W$1,W$4+SQRT(W$2*'5b.TriRandNumbers'!W687),W$6-SQRT(W$3*(1-'5b.TriRandNumbers'!W687)))</f>
        <v>13.066590373734044</v>
      </c>
      <c r="X693" s="31">
        <f>IF('5b.TriRandNumbers'!X687&lt;=X$1,X$4+SQRT(X$2*'5b.TriRandNumbers'!X687),X$6-SQRT(X$3*(1-'5b.TriRandNumbers'!X687)))</f>
        <v>8.2635110141731367</v>
      </c>
      <c r="Y693" s="30">
        <f>IF('5b.TriRandNumbers'!Y687&lt;=Y$1,Y$4+SQRT(Y$2*'5b.TriRandNumbers'!Y687),Y$6-SQRT(Y$3*(1-'5b.TriRandNumbers'!Y687)))</f>
        <v>11.926355664808691</v>
      </c>
    </row>
    <row r="694" spans="2:25" hidden="1" x14ac:dyDescent="0.25">
      <c r="B694" s="35">
        <f>IF('5b.TriRandNumbers'!B688&lt;=B$1,B$4+SQRT(B$2*'5b.TriRandNumbers'!B688),B$6-SQRT(B$3*(1-'5b.TriRandNumbers'!B688)))</f>
        <v>4.2133789180349401</v>
      </c>
      <c r="C694" s="34">
        <f>IF('5b.TriRandNumbers'!C688&lt;=C$1,C$4+SQRT(C$2*'5b.TriRandNumbers'!C688),C$6-SQRT(C$3*(1-'5b.TriRandNumbers'!C688)))</f>
        <v>1.9867246900532889</v>
      </c>
      <c r="D694" s="33">
        <f>IF('5b.TriRandNumbers'!D688&lt;=D$1,D$4+SQRT(D$2*'5b.TriRandNumbers'!D688),D$6-SQRT(D$3*(1-'5b.TriRandNumbers'!D688)))</f>
        <v>6.2626608904254955</v>
      </c>
      <c r="E694" s="32">
        <f>IF('5b.TriRandNumbers'!E688&lt;=E$1,E$4+SQRT(E$2*'5b.TriRandNumbers'!E688),E$6-SQRT(E$3*(1-'5b.TriRandNumbers'!E688)))</f>
        <v>3.5578647159257359</v>
      </c>
      <c r="F694" s="31">
        <f>IF('5b.TriRandNumbers'!F688&lt;=F$1,F$4+SQRT(F$2*'5b.TriRandNumbers'!F688),F$6-SQRT(F$3*(1-'5b.TriRandNumbers'!F688)))</f>
        <v>2.2837063973656528</v>
      </c>
      <c r="G694" s="30">
        <f>IF('5b.TriRandNumbers'!G688&lt;=G$1,G$4+SQRT(G$2*'5b.TriRandNumbers'!G688),G$6-SQRT(G$3*(1-'5b.TriRandNumbers'!G688)))</f>
        <v>2.7854943242066774</v>
      </c>
      <c r="H694" s="35">
        <f>IF('5b.TriRandNumbers'!H688&lt;=H$1,H$4+SQRT(H$2*'5b.TriRandNumbers'!H688),H$6-SQRT(H$3*(1-'5b.TriRandNumbers'!H688)))</f>
        <v>10.195401212501737</v>
      </c>
      <c r="I694" s="34">
        <f>IF('5b.TriRandNumbers'!I688&lt;=I$1,I$4+SQRT(I$2*'5b.TriRandNumbers'!I688),I$6-SQRT(I$3*(1-'5b.TriRandNumbers'!I688)))</f>
        <v>18.080523683073285</v>
      </c>
      <c r="J694" s="33">
        <f>IF('5b.TriRandNumbers'!J688&lt;=J$1,J$4+SQRT(J$2*'5b.TriRandNumbers'!J688),J$6-SQRT(J$3*(1-'5b.TriRandNumbers'!J688)))</f>
        <v>18.787939971602398</v>
      </c>
      <c r="K694" s="32">
        <f>IF('5b.TriRandNumbers'!K688&lt;=K$1,K$4+SQRT(K$2*'5b.TriRandNumbers'!K688),K$6-SQRT(K$3*(1-'5b.TriRandNumbers'!K688)))</f>
        <v>9.7947354492759722</v>
      </c>
      <c r="L694" s="31">
        <f>IF('5b.TriRandNumbers'!L688&lt;=L$1,L$4+SQRT(L$2*'5b.TriRandNumbers'!L688),L$6-SQRT(L$3*(1-'5b.TriRandNumbers'!L688)))</f>
        <v>16.154242053624678</v>
      </c>
      <c r="M694" s="30">
        <f>IF('5b.TriRandNumbers'!M688&lt;=M$1,M$4+SQRT(M$2*'5b.TriRandNumbers'!M688),M$6-SQRT(M$3*(1-'5b.TriRandNumbers'!M688)))</f>
        <v>15.522431686280228</v>
      </c>
      <c r="N694" s="35">
        <f>IF('5b.TriRandNumbers'!N688&lt;=N$1,N$4+SQRT(N$2*'5b.TriRandNumbers'!N688),N$6-SQRT(N$3*(1-'5b.TriRandNumbers'!N688)))</f>
        <v>9.9662913598221596</v>
      </c>
      <c r="O694" s="34">
        <f>IF('5b.TriRandNumbers'!O688&lt;=O$1,O$4+SQRT(O$2*'5b.TriRandNumbers'!O688),O$6-SQRT(O$3*(1-'5b.TriRandNumbers'!O688)))</f>
        <v>14.084109113234256</v>
      </c>
      <c r="P694" s="33">
        <f>IF('5b.TriRandNumbers'!P688&lt;=P$1,P$4+SQRT(P$2*'5b.TriRandNumbers'!P688),P$6-SQRT(P$3*(1-'5b.TriRandNumbers'!P688)))</f>
        <v>12.80030156127266</v>
      </c>
      <c r="Q694" s="32">
        <f>IF('5b.TriRandNumbers'!Q688&lt;=Q$1,Q$4+SQRT(Q$2*'5b.TriRandNumbers'!Q688),Q$6-SQRT(Q$3*(1-'5b.TriRandNumbers'!Q688)))</f>
        <v>11.141349725686064</v>
      </c>
      <c r="R694" s="31">
        <f>IF('5b.TriRandNumbers'!R688&lt;=R$1,R$4+SQRT(R$2*'5b.TriRandNumbers'!R688),R$6-SQRT(R$3*(1-'5b.TriRandNumbers'!R688)))</f>
        <v>10.230792538171446</v>
      </c>
      <c r="S694" s="30">
        <f>IF('5b.TriRandNumbers'!S688&lt;=S$1,S$4+SQRT(S$2*'5b.TriRandNumbers'!S688),S$6-SQRT(S$3*(1-'5b.TriRandNumbers'!S688)))</f>
        <v>12.315089161529791</v>
      </c>
      <c r="T694" s="35">
        <f>IF('5b.TriRandNumbers'!T688&lt;=T$1,T$4+SQRT(T$2*'5b.TriRandNumbers'!T688),T$6-SQRT(T$3*(1-'5b.TriRandNumbers'!T688)))</f>
        <v>10.068062221767734</v>
      </c>
      <c r="U694" s="34">
        <f>IF('5b.TriRandNumbers'!U688&lt;=U$1,U$4+SQRT(U$2*'5b.TriRandNumbers'!U688),U$6-SQRT(U$3*(1-'5b.TriRandNumbers'!U688)))</f>
        <v>9.1876051765411137</v>
      </c>
      <c r="V694" s="33">
        <f>IF('5b.TriRandNumbers'!V688&lt;=V$1,V$4+SQRT(V$2*'5b.TriRandNumbers'!V688),V$6-SQRT(V$3*(1-'5b.TriRandNumbers'!V688)))</f>
        <v>10.670056550343839</v>
      </c>
      <c r="W694" s="32">
        <f>IF('5b.TriRandNumbers'!W688&lt;=W$1,W$4+SQRT(W$2*'5b.TriRandNumbers'!W688),W$6-SQRT(W$3*(1-'5b.TriRandNumbers'!W688)))</f>
        <v>9.3395793436088752</v>
      </c>
      <c r="X694" s="31">
        <f>IF('5b.TriRandNumbers'!X688&lt;=X$1,X$4+SQRT(X$2*'5b.TriRandNumbers'!X688),X$6-SQRT(X$3*(1-'5b.TriRandNumbers'!X688)))</f>
        <v>9.6256207718359299</v>
      </c>
      <c r="Y694" s="30">
        <f>IF('5b.TriRandNumbers'!Y688&lt;=Y$1,Y$4+SQRT(Y$2*'5b.TriRandNumbers'!Y688),Y$6-SQRT(Y$3*(1-'5b.TriRandNumbers'!Y688)))</f>
        <v>8.8310038765835781</v>
      </c>
    </row>
    <row r="695" spans="2:25" hidden="1" x14ac:dyDescent="0.25">
      <c r="B695" s="35">
        <f>IF('5b.TriRandNumbers'!B689&lt;=B$1,B$4+SQRT(B$2*'5b.TriRandNumbers'!B689),B$6-SQRT(B$3*(1-'5b.TriRandNumbers'!B689)))</f>
        <v>3.3528991611624281</v>
      </c>
      <c r="C695" s="34">
        <f>IF('5b.TriRandNumbers'!C689&lt;=C$1,C$4+SQRT(C$2*'5b.TriRandNumbers'!C689),C$6-SQRT(C$3*(1-'5b.TriRandNumbers'!C689)))</f>
        <v>3.7518183735297397</v>
      </c>
      <c r="D695" s="33">
        <f>IF('5b.TriRandNumbers'!D689&lt;=D$1,D$4+SQRT(D$2*'5b.TriRandNumbers'!D689),D$6-SQRT(D$3*(1-'5b.TriRandNumbers'!D689)))</f>
        <v>5.2863187865139993</v>
      </c>
      <c r="E695" s="32">
        <f>IF('5b.TriRandNumbers'!E689&lt;=E$1,E$4+SQRT(E$2*'5b.TriRandNumbers'!E689),E$6-SQRT(E$3*(1-'5b.TriRandNumbers'!E689)))</f>
        <v>3.9065712421536762</v>
      </c>
      <c r="F695" s="31">
        <f>IF('5b.TriRandNumbers'!F689&lt;=F$1,F$4+SQRT(F$2*'5b.TriRandNumbers'!F689),F$6-SQRT(F$3*(1-'5b.TriRandNumbers'!F689)))</f>
        <v>2.4943406950723306</v>
      </c>
      <c r="G695" s="30">
        <f>IF('5b.TriRandNumbers'!G689&lt;=G$1,G$4+SQRT(G$2*'5b.TriRandNumbers'!G689),G$6-SQRT(G$3*(1-'5b.TriRandNumbers'!G689)))</f>
        <v>3.3006387149139602</v>
      </c>
      <c r="H695" s="35">
        <f>IF('5b.TriRandNumbers'!H689&lt;=H$1,H$4+SQRT(H$2*'5b.TriRandNumbers'!H689),H$6-SQRT(H$3*(1-'5b.TriRandNumbers'!H689)))</f>
        <v>7.1510060606565151</v>
      </c>
      <c r="I695" s="34">
        <f>IF('5b.TriRandNumbers'!I689&lt;=I$1,I$4+SQRT(I$2*'5b.TriRandNumbers'!I689),I$6-SQRT(I$3*(1-'5b.TriRandNumbers'!I689)))</f>
        <v>18.152697158603488</v>
      </c>
      <c r="J695" s="33">
        <f>IF('5b.TriRandNumbers'!J689&lt;=J$1,J$4+SQRT(J$2*'5b.TriRandNumbers'!J689),J$6-SQRT(J$3*(1-'5b.TriRandNumbers'!J689)))</f>
        <v>9.6386022422894513</v>
      </c>
      <c r="K695" s="32">
        <f>IF('5b.TriRandNumbers'!K689&lt;=K$1,K$4+SQRT(K$2*'5b.TriRandNumbers'!K689),K$6-SQRT(K$3*(1-'5b.TriRandNumbers'!K689)))</f>
        <v>8.5744529146613786</v>
      </c>
      <c r="L695" s="31">
        <f>IF('5b.TriRandNumbers'!L689&lt;=L$1,L$4+SQRT(L$2*'5b.TriRandNumbers'!L689),L$6-SQRT(L$3*(1-'5b.TriRandNumbers'!L689)))</f>
        <v>14.898257160309607</v>
      </c>
      <c r="M695" s="30">
        <f>IF('5b.TriRandNumbers'!M689&lt;=M$1,M$4+SQRT(M$2*'5b.TriRandNumbers'!M689),M$6-SQRT(M$3*(1-'5b.TriRandNumbers'!M689)))</f>
        <v>10.590807580544348</v>
      </c>
      <c r="N695" s="35">
        <f>IF('5b.TriRandNumbers'!N689&lt;=N$1,N$4+SQRT(N$2*'5b.TriRandNumbers'!N689),N$6-SQRT(N$3*(1-'5b.TriRandNumbers'!N689)))</f>
        <v>10.274216276980844</v>
      </c>
      <c r="O695" s="34">
        <f>IF('5b.TriRandNumbers'!O689&lt;=O$1,O$4+SQRT(O$2*'5b.TriRandNumbers'!O689),O$6-SQRT(O$3*(1-'5b.TriRandNumbers'!O689)))</f>
        <v>9.7152212639427411</v>
      </c>
      <c r="P695" s="33">
        <f>IF('5b.TriRandNumbers'!P689&lt;=P$1,P$4+SQRT(P$2*'5b.TriRandNumbers'!P689),P$6-SQRT(P$3*(1-'5b.TriRandNumbers'!P689)))</f>
        <v>8.378270852070056</v>
      </c>
      <c r="Q695" s="32">
        <f>IF('5b.TriRandNumbers'!Q689&lt;=Q$1,Q$4+SQRT(Q$2*'5b.TriRandNumbers'!Q689),Q$6-SQRT(Q$3*(1-'5b.TriRandNumbers'!Q689)))</f>
        <v>15.284452933855604</v>
      </c>
      <c r="R695" s="31">
        <f>IF('5b.TriRandNumbers'!R689&lt;=R$1,R$4+SQRT(R$2*'5b.TriRandNumbers'!R689),R$6-SQRT(R$3*(1-'5b.TriRandNumbers'!R689)))</f>
        <v>9.849462764811113</v>
      </c>
      <c r="S695" s="30">
        <f>IF('5b.TriRandNumbers'!S689&lt;=S$1,S$4+SQRT(S$2*'5b.TriRandNumbers'!S689),S$6-SQRT(S$3*(1-'5b.TriRandNumbers'!S689)))</f>
        <v>7.3534064978663096</v>
      </c>
      <c r="T695" s="35">
        <f>IF('5b.TriRandNumbers'!T689&lt;=T$1,T$4+SQRT(T$2*'5b.TriRandNumbers'!T689),T$6-SQRT(T$3*(1-'5b.TriRandNumbers'!T689)))</f>
        <v>14.24908391182791</v>
      </c>
      <c r="U695" s="34">
        <f>IF('5b.TriRandNumbers'!U689&lt;=U$1,U$4+SQRT(U$2*'5b.TriRandNumbers'!U689),U$6-SQRT(U$3*(1-'5b.TriRandNumbers'!U689)))</f>
        <v>13.137815188492908</v>
      </c>
      <c r="V695" s="33">
        <f>IF('5b.TriRandNumbers'!V689&lt;=V$1,V$4+SQRT(V$2*'5b.TriRandNumbers'!V689),V$6-SQRT(V$3*(1-'5b.TriRandNumbers'!V689)))</f>
        <v>10.865626506719986</v>
      </c>
      <c r="W695" s="32">
        <f>IF('5b.TriRandNumbers'!W689&lt;=W$1,W$4+SQRT(W$2*'5b.TriRandNumbers'!W689),W$6-SQRT(W$3*(1-'5b.TriRandNumbers'!W689)))</f>
        <v>9.9679273617901281</v>
      </c>
      <c r="X695" s="31">
        <f>IF('5b.TriRandNumbers'!X689&lt;=X$1,X$4+SQRT(X$2*'5b.TriRandNumbers'!X689),X$6-SQRT(X$3*(1-'5b.TriRandNumbers'!X689)))</f>
        <v>15.374231289449083</v>
      </c>
      <c r="Y695" s="30">
        <f>IF('5b.TriRandNumbers'!Y689&lt;=Y$1,Y$4+SQRT(Y$2*'5b.TriRandNumbers'!Y689),Y$6-SQRT(Y$3*(1-'5b.TriRandNumbers'!Y689)))</f>
        <v>14.99915424160476</v>
      </c>
    </row>
    <row r="696" spans="2:25" hidden="1" x14ac:dyDescent="0.25">
      <c r="B696" s="35">
        <f>IF('5b.TriRandNumbers'!B690&lt;=B$1,B$4+SQRT(B$2*'5b.TriRandNumbers'!B690),B$6-SQRT(B$3*(1-'5b.TriRandNumbers'!B690)))</f>
        <v>4.0683711959308884</v>
      </c>
      <c r="C696" s="34">
        <f>IF('5b.TriRandNumbers'!C690&lt;=C$1,C$4+SQRT(C$2*'5b.TriRandNumbers'!C690),C$6-SQRT(C$3*(1-'5b.TriRandNumbers'!C690)))</f>
        <v>3.1906677494299367</v>
      </c>
      <c r="D696" s="33">
        <f>IF('5b.TriRandNumbers'!D690&lt;=D$1,D$4+SQRT(D$2*'5b.TriRandNumbers'!D690),D$6-SQRT(D$3*(1-'5b.TriRandNumbers'!D690)))</f>
        <v>6.0275698297390621</v>
      </c>
      <c r="E696" s="32">
        <f>IF('5b.TriRandNumbers'!E690&lt;=E$1,E$4+SQRT(E$2*'5b.TriRandNumbers'!E690),E$6-SQRT(E$3*(1-'5b.TriRandNumbers'!E690)))</f>
        <v>3.7360256697370469</v>
      </c>
      <c r="F696" s="31">
        <f>IF('5b.TriRandNumbers'!F690&lt;=F$1,F$4+SQRT(F$2*'5b.TriRandNumbers'!F690),F$6-SQRT(F$3*(1-'5b.TriRandNumbers'!F690)))</f>
        <v>1.8553694183672407</v>
      </c>
      <c r="G696" s="30">
        <f>IF('5b.TriRandNumbers'!G690&lt;=G$1,G$4+SQRT(G$2*'5b.TriRandNumbers'!G690),G$6-SQRT(G$3*(1-'5b.TriRandNumbers'!G690)))</f>
        <v>3.7723365113762597</v>
      </c>
      <c r="H696" s="35">
        <f>IF('5b.TriRandNumbers'!H690&lt;=H$1,H$4+SQRT(H$2*'5b.TriRandNumbers'!H690),H$6-SQRT(H$3*(1-'5b.TriRandNumbers'!H690)))</f>
        <v>15.319180353951413</v>
      </c>
      <c r="I696" s="34">
        <f>IF('5b.TriRandNumbers'!I690&lt;=I$1,I$4+SQRT(I$2*'5b.TriRandNumbers'!I690),I$6-SQRT(I$3*(1-'5b.TriRandNumbers'!I690)))</f>
        <v>11.677663857071433</v>
      </c>
      <c r="J696" s="33">
        <f>IF('5b.TriRandNumbers'!J690&lt;=J$1,J$4+SQRT(J$2*'5b.TriRandNumbers'!J690),J$6-SQRT(J$3*(1-'5b.TriRandNumbers'!J690)))</f>
        <v>16.170044273695432</v>
      </c>
      <c r="K696" s="32">
        <f>IF('5b.TriRandNumbers'!K690&lt;=K$1,K$4+SQRT(K$2*'5b.TriRandNumbers'!K690),K$6-SQRT(K$3*(1-'5b.TriRandNumbers'!K690)))</f>
        <v>15.489226325070025</v>
      </c>
      <c r="L696" s="31">
        <f>IF('5b.TriRandNumbers'!L690&lt;=L$1,L$4+SQRT(L$2*'5b.TriRandNumbers'!L690),L$6-SQRT(L$3*(1-'5b.TriRandNumbers'!L690)))</f>
        <v>16.036561722858163</v>
      </c>
      <c r="M696" s="30">
        <f>IF('5b.TriRandNumbers'!M690&lt;=M$1,M$4+SQRT(M$2*'5b.TriRandNumbers'!M690),M$6-SQRT(M$3*(1-'5b.TriRandNumbers'!M690)))</f>
        <v>6.2530951137736164</v>
      </c>
      <c r="N696" s="35">
        <f>IF('5b.TriRandNumbers'!N690&lt;=N$1,N$4+SQRT(N$2*'5b.TriRandNumbers'!N690),N$6-SQRT(N$3*(1-'5b.TriRandNumbers'!N690)))</f>
        <v>11.294411770802389</v>
      </c>
      <c r="O696" s="34">
        <f>IF('5b.TriRandNumbers'!O690&lt;=O$1,O$4+SQRT(O$2*'5b.TriRandNumbers'!O690),O$6-SQRT(O$3*(1-'5b.TriRandNumbers'!O690)))</f>
        <v>16.393383715216157</v>
      </c>
      <c r="P696" s="33">
        <f>IF('5b.TriRandNumbers'!P690&lt;=P$1,P$4+SQRT(P$2*'5b.TriRandNumbers'!P690),P$6-SQRT(P$3*(1-'5b.TriRandNumbers'!P690)))</f>
        <v>7.1131798272187172</v>
      </c>
      <c r="Q696" s="32">
        <f>IF('5b.TriRandNumbers'!Q690&lt;=Q$1,Q$4+SQRT(Q$2*'5b.TriRandNumbers'!Q690),Q$6-SQRT(Q$3*(1-'5b.TriRandNumbers'!Q690)))</f>
        <v>15.863287333296469</v>
      </c>
      <c r="R696" s="31">
        <f>IF('5b.TriRandNumbers'!R690&lt;=R$1,R$4+SQRT(R$2*'5b.TriRandNumbers'!R690),R$6-SQRT(R$3*(1-'5b.TriRandNumbers'!R690)))</f>
        <v>11.140673520296204</v>
      </c>
      <c r="S696" s="30">
        <f>IF('5b.TriRandNumbers'!S690&lt;=S$1,S$4+SQRT(S$2*'5b.TriRandNumbers'!S690),S$6-SQRT(S$3*(1-'5b.TriRandNumbers'!S690)))</f>
        <v>12.513843240971116</v>
      </c>
      <c r="T696" s="35">
        <f>IF('5b.TriRandNumbers'!T690&lt;=T$1,T$4+SQRT(T$2*'5b.TriRandNumbers'!T690),T$6-SQRT(T$3*(1-'5b.TriRandNumbers'!T690)))</f>
        <v>12.623253149511575</v>
      </c>
      <c r="U696" s="34">
        <f>IF('5b.TriRandNumbers'!U690&lt;=U$1,U$4+SQRT(U$2*'5b.TriRandNumbers'!U690),U$6-SQRT(U$3*(1-'5b.TriRandNumbers'!U690)))</f>
        <v>13.718415259490598</v>
      </c>
      <c r="V696" s="33">
        <f>IF('5b.TriRandNumbers'!V690&lt;=V$1,V$4+SQRT(V$2*'5b.TriRandNumbers'!V690),V$6-SQRT(V$3*(1-'5b.TriRandNumbers'!V690)))</f>
        <v>13.548472948095178</v>
      </c>
      <c r="W696" s="32">
        <f>IF('5b.TriRandNumbers'!W690&lt;=W$1,W$4+SQRT(W$2*'5b.TriRandNumbers'!W690),W$6-SQRT(W$3*(1-'5b.TriRandNumbers'!W690)))</f>
        <v>14.966523555990872</v>
      </c>
      <c r="X696" s="31">
        <f>IF('5b.TriRandNumbers'!X690&lt;=X$1,X$4+SQRT(X$2*'5b.TriRandNumbers'!X690),X$6-SQRT(X$3*(1-'5b.TriRandNumbers'!X690)))</f>
        <v>14.331392288701512</v>
      </c>
      <c r="Y696" s="30">
        <f>IF('5b.TriRandNumbers'!Y690&lt;=Y$1,Y$4+SQRT(Y$2*'5b.TriRandNumbers'!Y690),Y$6-SQRT(Y$3*(1-'5b.TriRandNumbers'!Y690)))</f>
        <v>14.663554897393873</v>
      </c>
    </row>
    <row r="697" spans="2:25" hidden="1" x14ac:dyDescent="0.25">
      <c r="B697" s="35">
        <f>IF('5b.TriRandNumbers'!B691&lt;=B$1,B$4+SQRT(B$2*'5b.TriRandNumbers'!B691),B$6-SQRT(B$3*(1-'5b.TriRandNumbers'!B691)))</f>
        <v>5.0678284897778587</v>
      </c>
      <c r="C697" s="34">
        <f>IF('5b.TriRandNumbers'!C691&lt;=C$1,C$4+SQRT(C$2*'5b.TriRandNumbers'!C691),C$6-SQRT(C$3*(1-'5b.TriRandNumbers'!C691)))</f>
        <v>2.7834549745821171</v>
      </c>
      <c r="D697" s="33">
        <f>IF('5b.TriRandNumbers'!D691&lt;=D$1,D$4+SQRT(D$2*'5b.TriRandNumbers'!D691),D$6-SQRT(D$3*(1-'5b.TriRandNumbers'!D691)))</f>
        <v>5.4211156603637418</v>
      </c>
      <c r="E697" s="32">
        <f>IF('5b.TriRandNumbers'!E691&lt;=E$1,E$4+SQRT(E$2*'5b.TriRandNumbers'!E691),E$6-SQRT(E$3*(1-'5b.TriRandNumbers'!E691)))</f>
        <v>4.0689847125297112</v>
      </c>
      <c r="F697" s="31">
        <f>IF('5b.TriRandNumbers'!F691&lt;=F$1,F$4+SQRT(F$2*'5b.TriRandNumbers'!F691),F$6-SQRT(F$3*(1-'5b.TriRandNumbers'!F691)))</f>
        <v>1.6793398265625348</v>
      </c>
      <c r="G697" s="30">
        <f>IF('5b.TriRandNumbers'!G691&lt;=G$1,G$4+SQRT(G$2*'5b.TriRandNumbers'!G691),G$6-SQRT(G$3*(1-'5b.TriRandNumbers'!G691)))</f>
        <v>4.6986326672350343</v>
      </c>
      <c r="H697" s="35">
        <f>IF('5b.TriRandNumbers'!H691&lt;=H$1,H$4+SQRT(H$2*'5b.TriRandNumbers'!H691),H$6-SQRT(H$3*(1-'5b.TriRandNumbers'!H691)))</f>
        <v>10.705045740263364</v>
      </c>
      <c r="I697" s="34">
        <f>IF('5b.TriRandNumbers'!I691&lt;=I$1,I$4+SQRT(I$2*'5b.TriRandNumbers'!I691),I$6-SQRT(I$3*(1-'5b.TriRandNumbers'!I691)))</f>
        <v>12.531824482991869</v>
      </c>
      <c r="J697" s="33">
        <f>IF('5b.TriRandNumbers'!J691&lt;=J$1,J$4+SQRT(J$2*'5b.TriRandNumbers'!J691),J$6-SQRT(J$3*(1-'5b.TriRandNumbers'!J691)))</f>
        <v>12.314949401975301</v>
      </c>
      <c r="K697" s="32">
        <f>IF('5b.TriRandNumbers'!K691&lt;=K$1,K$4+SQRT(K$2*'5b.TriRandNumbers'!K691),K$6-SQRT(K$3*(1-'5b.TriRandNumbers'!K691)))</f>
        <v>11.139501728044815</v>
      </c>
      <c r="L697" s="31">
        <f>IF('5b.TriRandNumbers'!L691&lt;=L$1,L$4+SQRT(L$2*'5b.TriRandNumbers'!L691),L$6-SQRT(L$3*(1-'5b.TriRandNumbers'!L691)))</f>
        <v>12.417965716577736</v>
      </c>
      <c r="M697" s="30">
        <f>IF('5b.TriRandNumbers'!M691&lt;=M$1,M$4+SQRT(M$2*'5b.TriRandNumbers'!M691),M$6-SQRT(M$3*(1-'5b.TriRandNumbers'!M691)))</f>
        <v>9.7791374696228033</v>
      </c>
      <c r="N697" s="35">
        <f>IF('5b.TriRandNumbers'!N691&lt;=N$1,N$4+SQRT(N$2*'5b.TriRandNumbers'!N691),N$6-SQRT(N$3*(1-'5b.TriRandNumbers'!N691)))</f>
        <v>18.193612338244534</v>
      </c>
      <c r="O697" s="34">
        <f>IF('5b.TriRandNumbers'!O691&lt;=O$1,O$4+SQRT(O$2*'5b.TriRandNumbers'!O691),O$6-SQRT(O$3*(1-'5b.TriRandNumbers'!O691)))</f>
        <v>15.921180572735064</v>
      </c>
      <c r="P697" s="33">
        <f>IF('5b.TriRandNumbers'!P691&lt;=P$1,P$4+SQRT(P$2*'5b.TriRandNumbers'!P691),P$6-SQRT(P$3*(1-'5b.TriRandNumbers'!P691)))</f>
        <v>9.9555098972775085</v>
      </c>
      <c r="Q697" s="32">
        <f>IF('5b.TriRandNumbers'!Q691&lt;=Q$1,Q$4+SQRT(Q$2*'5b.TriRandNumbers'!Q691),Q$6-SQRT(Q$3*(1-'5b.TriRandNumbers'!Q691)))</f>
        <v>9.7081910218982124</v>
      </c>
      <c r="R697" s="31">
        <f>IF('5b.TriRandNumbers'!R691&lt;=R$1,R$4+SQRT(R$2*'5b.TriRandNumbers'!R691),R$6-SQRT(R$3*(1-'5b.TriRandNumbers'!R691)))</f>
        <v>12.15433716215923</v>
      </c>
      <c r="S697" s="30">
        <f>IF('5b.TriRandNumbers'!S691&lt;=S$1,S$4+SQRT(S$2*'5b.TriRandNumbers'!S691),S$6-SQRT(S$3*(1-'5b.TriRandNumbers'!S691)))</f>
        <v>8.1418407562694952</v>
      </c>
      <c r="T697" s="35">
        <f>IF('5b.TriRandNumbers'!T691&lt;=T$1,T$4+SQRT(T$2*'5b.TriRandNumbers'!T691),T$6-SQRT(T$3*(1-'5b.TriRandNumbers'!T691)))</f>
        <v>10.408683490499724</v>
      </c>
      <c r="U697" s="34">
        <f>IF('5b.TriRandNumbers'!U691&lt;=U$1,U$4+SQRT(U$2*'5b.TriRandNumbers'!U691),U$6-SQRT(U$3*(1-'5b.TriRandNumbers'!U691)))</f>
        <v>15.629457525450558</v>
      </c>
      <c r="V697" s="33">
        <f>IF('5b.TriRandNumbers'!V691&lt;=V$1,V$4+SQRT(V$2*'5b.TriRandNumbers'!V691),V$6-SQRT(V$3*(1-'5b.TriRandNumbers'!V691)))</f>
        <v>13.137804664545506</v>
      </c>
      <c r="W697" s="32">
        <f>IF('5b.TriRandNumbers'!W691&lt;=W$1,W$4+SQRT(W$2*'5b.TriRandNumbers'!W691),W$6-SQRT(W$3*(1-'5b.TriRandNumbers'!W691)))</f>
        <v>17.575386011672659</v>
      </c>
      <c r="X697" s="31">
        <f>IF('5b.TriRandNumbers'!X691&lt;=X$1,X$4+SQRT(X$2*'5b.TriRandNumbers'!X691),X$6-SQRT(X$3*(1-'5b.TriRandNumbers'!X691)))</f>
        <v>9.1644064291911462</v>
      </c>
      <c r="Y697" s="30">
        <f>IF('5b.TriRandNumbers'!Y691&lt;=Y$1,Y$4+SQRT(Y$2*'5b.TriRandNumbers'!Y691),Y$6-SQRT(Y$3*(1-'5b.TriRandNumbers'!Y691)))</f>
        <v>8.7387777219034088</v>
      </c>
    </row>
    <row r="698" spans="2:25" hidden="1" x14ac:dyDescent="0.25">
      <c r="B698" s="35">
        <f>IF('5b.TriRandNumbers'!B692&lt;=B$1,B$4+SQRT(B$2*'5b.TriRandNumbers'!B692),B$6-SQRT(B$3*(1-'5b.TriRandNumbers'!B692)))</f>
        <v>4.7077921073529589</v>
      </c>
      <c r="C698" s="34">
        <f>IF('5b.TriRandNumbers'!C692&lt;=C$1,C$4+SQRT(C$2*'5b.TriRandNumbers'!C692),C$6-SQRT(C$3*(1-'5b.TriRandNumbers'!C692)))</f>
        <v>4.1669612778165472</v>
      </c>
      <c r="D698" s="33">
        <f>IF('5b.TriRandNumbers'!D692&lt;=D$1,D$4+SQRT(D$2*'5b.TriRandNumbers'!D692),D$6-SQRT(D$3*(1-'5b.TriRandNumbers'!D692)))</f>
        <v>5.7675091173984061</v>
      </c>
      <c r="E698" s="32">
        <f>IF('5b.TriRandNumbers'!E692&lt;=E$1,E$4+SQRT(E$2*'5b.TriRandNumbers'!E692),E$6-SQRT(E$3*(1-'5b.TriRandNumbers'!E692)))</f>
        <v>3.8717736173927535</v>
      </c>
      <c r="F698" s="31">
        <f>IF('5b.TriRandNumbers'!F692&lt;=F$1,F$4+SQRT(F$2*'5b.TriRandNumbers'!F692),F$6-SQRT(F$3*(1-'5b.TriRandNumbers'!F692)))</f>
        <v>1.6279798179952265</v>
      </c>
      <c r="G698" s="30">
        <f>IF('5b.TriRandNumbers'!G692&lt;=G$1,G$4+SQRT(G$2*'5b.TriRandNumbers'!G692),G$6-SQRT(G$3*(1-'5b.TriRandNumbers'!G692)))</f>
        <v>3.8472117314814245</v>
      </c>
      <c r="H698" s="35">
        <f>IF('5b.TriRandNumbers'!H692&lt;=H$1,H$4+SQRT(H$2*'5b.TriRandNumbers'!H692),H$6-SQRT(H$3*(1-'5b.TriRandNumbers'!H692)))</f>
        <v>13.067144423804756</v>
      </c>
      <c r="I698" s="34">
        <f>IF('5b.TriRandNumbers'!I692&lt;=I$1,I$4+SQRT(I$2*'5b.TriRandNumbers'!I692),I$6-SQRT(I$3*(1-'5b.TriRandNumbers'!I692)))</f>
        <v>10.883531026220501</v>
      </c>
      <c r="J698" s="33">
        <f>IF('5b.TriRandNumbers'!J692&lt;=J$1,J$4+SQRT(J$2*'5b.TriRandNumbers'!J692),J$6-SQRT(J$3*(1-'5b.TriRandNumbers'!J692)))</f>
        <v>16.388417895394525</v>
      </c>
      <c r="K698" s="32">
        <f>IF('5b.TriRandNumbers'!K692&lt;=K$1,K$4+SQRT(K$2*'5b.TriRandNumbers'!K692),K$6-SQRT(K$3*(1-'5b.TriRandNumbers'!K692)))</f>
        <v>11.883720464110993</v>
      </c>
      <c r="L698" s="31">
        <f>IF('5b.TriRandNumbers'!L692&lt;=L$1,L$4+SQRT(L$2*'5b.TriRandNumbers'!L692),L$6-SQRT(L$3*(1-'5b.TriRandNumbers'!L692)))</f>
        <v>10.865714554413156</v>
      </c>
      <c r="M698" s="30">
        <f>IF('5b.TriRandNumbers'!M692&lt;=M$1,M$4+SQRT(M$2*'5b.TriRandNumbers'!M692),M$6-SQRT(M$3*(1-'5b.TriRandNumbers'!M692)))</f>
        <v>10.505657439157273</v>
      </c>
      <c r="N698" s="35">
        <f>IF('5b.TriRandNumbers'!N692&lt;=N$1,N$4+SQRT(N$2*'5b.TriRandNumbers'!N692),N$6-SQRT(N$3*(1-'5b.TriRandNumbers'!N692)))</f>
        <v>9.938942885939209</v>
      </c>
      <c r="O698" s="34">
        <f>IF('5b.TriRandNumbers'!O692&lt;=O$1,O$4+SQRT(O$2*'5b.TriRandNumbers'!O692),O$6-SQRT(O$3*(1-'5b.TriRandNumbers'!O692)))</f>
        <v>17.134428809442976</v>
      </c>
      <c r="P698" s="33">
        <f>IF('5b.TriRandNumbers'!P692&lt;=P$1,P$4+SQRT(P$2*'5b.TriRandNumbers'!P692),P$6-SQRT(P$3*(1-'5b.TriRandNumbers'!P692)))</f>
        <v>12.958483802873513</v>
      </c>
      <c r="Q698" s="32">
        <f>IF('5b.TriRandNumbers'!Q692&lt;=Q$1,Q$4+SQRT(Q$2*'5b.TriRandNumbers'!Q692),Q$6-SQRT(Q$3*(1-'5b.TriRandNumbers'!Q692)))</f>
        <v>11.332059560684112</v>
      </c>
      <c r="R698" s="31">
        <f>IF('5b.TriRandNumbers'!R692&lt;=R$1,R$4+SQRT(R$2*'5b.TriRandNumbers'!R692),R$6-SQRT(R$3*(1-'5b.TriRandNumbers'!R692)))</f>
        <v>10.553624530120549</v>
      </c>
      <c r="S698" s="30">
        <f>IF('5b.TriRandNumbers'!S692&lt;=S$1,S$4+SQRT(S$2*'5b.TriRandNumbers'!S692),S$6-SQRT(S$3*(1-'5b.TriRandNumbers'!S692)))</f>
        <v>7.8503091051226352</v>
      </c>
      <c r="T698" s="35">
        <f>IF('5b.TriRandNumbers'!T692&lt;=T$1,T$4+SQRT(T$2*'5b.TriRandNumbers'!T692),T$6-SQRT(T$3*(1-'5b.TriRandNumbers'!T692)))</f>
        <v>10.242601814474122</v>
      </c>
      <c r="U698" s="34">
        <f>IF('5b.TriRandNumbers'!U692&lt;=U$1,U$4+SQRT(U$2*'5b.TriRandNumbers'!U692),U$6-SQRT(U$3*(1-'5b.TriRandNumbers'!U692)))</f>
        <v>13.758509771464254</v>
      </c>
      <c r="V698" s="33">
        <f>IF('5b.TriRandNumbers'!V692&lt;=V$1,V$4+SQRT(V$2*'5b.TriRandNumbers'!V692),V$6-SQRT(V$3*(1-'5b.TriRandNumbers'!V692)))</f>
        <v>15.644706063054269</v>
      </c>
      <c r="W698" s="32">
        <f>IF('5b.TriRandNumbers'!W692&lt;=W$1,W$4+SQRT(W$2*'5b.TriRandNumbers'!W692),W$6-SQRT(W$3*(1-'5b.TriRandNumbers'!W692)))</f>
        <v>9.6963718438799482</v>
      </c>
      <c r="X698" s="31">
        <f>IF('5b.TriRandNumbers'!X692&lt;=X$1,X$4+SQRT(X$2*'5b.TriRandNumbers'!X692),X$6-SQRT(X$3*(1-'5b.TriRandNumbers'!X692)))</f>
        <v>8.3693449974506855</v>
      </c>
      <c r="Y698" s="30">
        <f>IF('5b.TriRandNumbers'!Y692&lt;=Y$1,Y$4+SQRT(Y$2*'5b.TriRandNumbers'!Y692),Y$6-SQRT(Y$3*(1-'5b.TriRandNumbers'!Y692)))</f>
        <v>5.9211392017336282</v>
      </c>
    </row>
    <row r="699" spans="2:25" hidden="1" x14ac:dyDescent="0.25">
      <c r="B699" s="35">
        <f>IF('5b.TriRandNumbers'!B693&lt;=B$1,B$4+SQRT(B$2*'5b.TriRandNumbers'!B693),B$6-SQRT(B$3*(1-'5b.TriRandNumbers'!B693)))</f>
        <v>3.8220200732464495</v>
      </c>
      <c r="C699" s="34">
        <f>IF('5b.TriRandNumbers'!C693&lt;=C$1,C$4+SQRT(C$2*'5b.TriRandNumbers'!C693),C$6-SQRT(C$3*(1-'5b.TriRandNumbers'!C693)))</f>
        <v>2.889634069576263</v>
      </c>
      <c r="D699" s="33">
        <f>IF('5b.TriRandNumbers'!D693&lt;=D$1,D$4+SQRT(D$2*'5b.TriRandNumbers'!D693),D$6-SQRT(D$3*(1-'5b.TriRandNumbers'!D693)))</f>
        <v>5.9562125732734481</v>
      </c>
      <c r="E699" s="32">
        <f>IF('5b.TriRandNumbers'!E693&lt;=E$1,E$4+SQRT(E$2*'5b.TriRandNumbers'!E693),E$6-SQRT(E$3*(1-'5b.TriRandNumbers'!E693)))</f>
        <v>3.6891546542595117</v>
      </c>
      <c r="F699" s="31">
        <f>IF('5b.TriRandNumbers'!F693&lt;=F$1,F$4+SQRT(F$2*'5b.TriRandNumbers'!F693),F$6-SQRT(F$3*(1-'5b.TriRandNumbers'!F693)))</f>
        <v>2.8454411972505973</v>
      </c>
      <c r="G699" s="30">
        <f>IF('5b.TriRandNumbers'!G693&lt;=G$1,G$4+SQRT(G$2*'5b.TriRandNumbers'!G693),G$6-SQRT(G$3*(1-'5b.TriRandNumbers'!G693)))</f>
        <v>3.8445900828987853</v>
      </c>
      <c r="H699" s="35">
        <f>IF('5b.TriRandNumbers'!H693&lt;=H$1,H$4+SQRT(H$2*'5b.TriRandNumbers'!H693),H$6-SQRT(H$3*(1-'5b.TriRandNumbers'!H693)))</f>
        <v>17.777488021949811</v>
      </c>
      <c r="I699" s="34">
        <f>IF('5b.TriRandNumbers'!I693&lt;=I$1,I$4+SQRT(I$2*'5b.TriRandNumbers'!I693),I$6-SQRT(I$3*(1-'5b.TriRandNumbers'!I693)))</f>
        <v>10.362494611127476</v>
      </c>
      <c r="J699" s="33">
        <f>IF('5b.TriRandNumbers'!J693&lt;=J$1,J$4+SQRT(J$2*'5b.TriRandNumbers'!J693),J$6-SQRT(J$3*(1-'5b.TriRandNumbers'!J693)))</f>
        <v>10.39511445646902</v>
      </c>
      <c r="K699" s="32">
        <f>IF('5b.TriRandNumbers'!K693&lt;=K$1,K$4+SQRT(K$2*'5b.TriRandNumbers'!K693),K$6-SQRT(K$3*(1-'5b.TriRandNumbers'!K693)))</f>
        <v>13.911625388316867</v>
      </c>
      <c r="L699" s="31">
        <f>IF('5b.TriRandNumbers'!L693&lt;=L$1,L$4+SQRT(L$2*'5b.TriRandNumbers'!L693),L$6-SQRT(L$3*(1-'5b.TriRandNumbers'!L693)))</f>
        <v>16.705679849221063</v>
      </c>
      <c r="M699" s="30">
        <f>IF('5b.TriRandNumbers'!M693&lt;=M$1,M$4+SQRT(M$2*'5b.TriRandNumbers'!M693),M$6-SQRT(M$3*(1-'5b.TriRandNumbers'!M693)))</f>
        <v>14.623662031257624</v>
      </c>
      <c r="N699" s="35">
        <f>IF('5b.TriRandNumbers'!N693&lt;=N$1,N$4+SQRT(N$2*'5b.TriRandNumbers'!N693),N$6-SQRT(N$3*(1-'5b.TriRandNumbers'!N693)))</f>
        <v>11.437417256072395</v>
      </c>
      <c r="O699" s="34">
        <f>IF('5b.TriRandNumbers'!O693&lt;=O$1,O$4+SQRT(O$2*'5b.TriRandNumbers'!O693),O$6-SQRT(O$3*(1-'5b.TriRandNumbers'!O693)))</f>
        <v>12.603189049593929</v>
      </c>
      <c r="P699" s="33">
        <f>IF('5b.TriRandNumbers'!P693&lt;=P$1,P$4+SQRT(P$2*'5b.TriRandNumbers'!P693),P$6-SQRT(P$3*(1-'5b.TriRandNumbers'!P693)))</f>
        <v>7.1157618239932532</v>
      </c>
      <c r="Q699" s="32">
        <f>IF('5b.TriRandNumbers'!Q693&lt;=Q$1,Q$4+SQRT(Q$2*'5b.TriRandNumbers'!Q693),Q$6-SQRT(Q$3*(1-'5b.TriRandNumbers'!Q693)))</f>
        <v>10.549006132250666</v>
      </c>
      <c r="R699" s="31">
        <f>IF('5b.TriRandNumbers'!R693&lt;=R$1,R$4+SQRT(R$2*'5b.TriRandNumbers'!R693),R$6-SQRT(R$3*(1-'5b.TriRandNumbers'!R693)))</f>
        <v>9.5264479904270409</v>
      </c>
      <c r="S699" s="30">
        <f>IF('5b.TriRandNumbers'!S693&lt;=S$1,S$4+SQRT(S$2*'5b.TriRandNumbers'!S693),S$6-SQRT(S$3*(1-'5b.TriRandNumbers'!S693)))</f>
        <v>13.337386957743316</v>
      </c>
      <c r="T699" s="35">
        <f>IF('5b.TriRandNumbers'!T693&lt;=T$1,T$4+SQRT(T$2*'5b.TriRandNumbers'!T693),T$6-SQRT(T$3*(1-'5b.TriRandNumbers'!T693)))</f>
        <v>13.744392902842199</v>
      </c>
      <c r="U699" s="34">
        <f>IF('5b.TriRandNumbers'!U693&lt;=U$1,U$4+SQRT(U$2*'5b.TriRandNumbers'!U693),U$6-SQRT(U$3*(1-'5b.TriRandNumbers'!U693)))</f>
        <v>12.395134909332858</v>
      </c>
      <c r="V699" s="33">
        <f>IF('5b.TriRandNumbers'!V693&lt;=V$1,V$4+SQRT(V$2*'5b.TriRandNumbers'!V693),V$6-SQRT(V$3*(1-'5b.TriRandNumbers'!V693)))</f>
        <v>14.603539901545055</v>
      </c>
      <c r="W699" s="32">
        <f>IF('5b.TriRandNumbers'!W693&lt;=W$1,W$4+SQRT(W$2*'5b.TriRandNumbers'!W693),W$6-SQRT(W$3*(1-'5b.TriRandNumbers'!W693)))</f>
        <v>13.030552174650957</v>
      </c>
      <c r="X699" s="31">
        <f>IF('5b.TriRandNumbers'!X693&lt;=X$1,X$4+SQRT(X$2*'5b.TriRandNumbers'!X693),X$6-SQRT(X$3*(1-'5b.TriRandNumbers'!X693)))</f>
        <v>7.1711433244862732</v>
      </c>
      <c r="Y699" s="30">
        <f>IF('5b.TriRandNumbers'!Y693&lt;=Y$1,Y$4+SQRT(Y$2*'5b.TriRandNumbers'!Y693),Y$6-SQRT(Y$3*(1-'5b.TriRandNumbers'!Y693)))</f>
        <v>15.812671406799911</v>
      </c>
    </row>
    <row r="700" spans="2:25" hidden="1" x14ac:dyDescent="0.25">
      <c r="B700" s="35">
        <f>IF('5b.TriRandNumbers'!B694&lt;=B$1,B$4+SQRT(B$2*'5b.TriRandNumbers'!B694),B$6-SQRT(B$3*(1-'5b.TriRandNumbers'!B694)))</f>
        <v>3.7011887090100011</v>
      </c>
      <c r="C700" s="34">
        <f>IF('5b.TriRandNumbers'!C694&lt;=C$1,C$4+SQRT(C$2*'5b.TriRandNumbers'!C694),C$6-SQRT(C$3*(1-'5b.TriRandNumbers'!C694)))</f>
        <v>3.7609185660659183</v>
      </c>
      <c r="D700" s="33">
        <f>IF('5b.TriRandNumbers'!D694&lt;=D$1,D$4+SQRT(D$2*'5b.TriRandNumbers'!D694),D$6-SQRT(D$3*(1-'5b.TriRandNumbers'!D694)))</f>
        <v>5.3281039549638374</v>
      </c>
      <c r="E700" s="32">
        <f>IF('5b.TriRandNumbers'!E694&lt;=E$1,E$4+SQRT(E$2*'5b.TriRandNumbers'!E694),E$6-SQRT(E$3*(1-'5b.TriRandNumbers'!E694)))</f>
        <v>4.4550508290262449</v>
      </c>
      <c r="F700" s="31">
        <f>IF('5b.TriRandNumbers'!F694&lt;=F$1,F$4+SQRT(F$2*'5b.TriRandNumbers'!F694),F$6-SQRT(F$3*(1-'5b.TriRandNumbers'!F694)))</f>
        <v>2.0450703777574875</v>
      </c>
      <c r="G700" s="30">
        <f>IF('5b.TriRandNumbers'!G694&lt;=G$1,G$4+SQRT(G$2*'5b.TriRandNumbers'!G694),G$6-SQRT(G$3*(1-'5b.TriRandNumbers'!G694)))</f>
        <v>4.1570304054927698</v>
      </c>
      <c r="H700" s="35">
        <f>IF('5b.TriRandNumbers'!H694&lt;=H$1,H$4+SQRT(H$2*'5b.TriRandNumbers'!H694),H$6-SQRT(H$3*(1-'5b.TriRandNumbers'!H694)))</f>
        <v>13.587696515966606</v>
      </c>
      <c r="I700" s="34">
        <f>IF('5b.TriRandNumbers'!I694&lt;=I$1,I$4+SQRT(I$2*'5b.TriRandNumbers'!I694),I$6-SQRT(I$3*(1-'5b.TriRandNumbers'!I694)))</f>
        <v>10.884715218343125</v>
      </c>
      <c r="J700" s="33">
        <f>IF('5b.TriRandNumbers'!J694&lt;=J$1,J$4+SQRT(J$2*'5b.TriRandNumbers'!J694),J$6-SQRT(J$3*(1-'5b.TriRandNumbers'!J694)))</f>
        <v>10.79654310943385</v>
      </c>
      <c r="K700" s="32">
        <f>IF('5b.TriRandNumbers'!K694&lt;=K$1,K$4+SQRT(K$2*'5b.TriRandNumbers'!K694),K$6-SQRT(K$3*(1-'5b.TriRandNumbers'!K694)))</f>
        <v>6.0743982257236588</v>
      </c>
      <c r="L700" s="31">
        <f>IF('5b.TriRandNumbers'!L694&lt;=L$1,L$4+SQRT(L$2*'5b.TriRandNumbers'!L694),L$6-SQRT(L$3*(1-'5b.TriRandNumbers'!L694)))</f>
        <v>17.317805944680835</v>
      </c>
      <c r="M700" s="30">
        <f>IF('5b.TriRandNumbers'!M694&lt;=M$1,M$4+SQRT(M$2*'5b.TriRandNumbers'!M694),M$6-SQRT(M$3*(1-'5b.TriRandNumbers'!M694)))</f>
        <v>8.8194257458463046</v>
      </c>
      <c r="N700" s="35">
        <f>IF('5b.TriRandNumbers'!N694&lt;=N$1,N$4+SQRT(N$2*'5b.TriRandNumbers'!N694),N$6-SQRT(N$3*(1-'5b.TriRandNumbers'!N694)))</f>
        <v>11.8007367218426</v>
      </c>
      <c r="O700" s="34">
        <f>IF('5b.TriRandNumbers'!O694&lt;=O$1,O$4+SQRT(O$2*'5b.TriRandNumbers'!O694),O$6-SQRT(O$3*(1-'5b.TriRandNumbers'!O694)))</f>
        <v>14.833552937129824</v>
      </c>
      <c r="P700" s="33">
        <f>IF('5b.TriRandNumbers'!P694&lt;=P$1,P$4+SQRT(P$2*'5b.TriRandNumbers'!P694),P$6-SQRT(P$3*(1-'5b.TriRandNumbers'!P694)))</f>
        <v>5.8688815438536217</v>
      </c>
      <c r="Q700" s="32">
        <f>IF('5b.TriRandNumbers'!Q694&lt;=Q$1,Q$4+SQRT(Q$2*'5b.TriRandNumbers'!Q694),Q$6-SQRT(Q$3*(1-'5b.TriRandNumbers'!Q694)))</f>
        <v>14.764326472210598</v>
      </c>
      <c r="R700" s="31">
        <f>IF('5b.TriRandNumbers'!R694&lt;=R$1,R$4+SQRT(R$2*'5b.TriRandNumbers'!R694),R$6-SQRT(R$3*(1-'5b.TriRandNumbers'!R694)))</f>
        <v>11.075607977438279</v>
      </c>
      <c r="S700" s="30">
        <f>IF('5b.TriRandNumbers'!S694&lt;=S$1,S$4+SQRT(S$2*'5b.TriRandNumbers'!S694),S$6-SQRT(S$3*(1-'5b.TriRandNumbers'!S694)))</f>
        <v>13.423157800491108</v>
      </c>
      <c r="T700" s="35">
        <f>IF('5b.TriRandNumbers'!T694&lt;=T$1,T$4+SQRT(T$2*'5b.TriRandNumbers'!T694),T$6-SQRT(T$3*(1-'5b.TriRandNumbers'!T694)))</f>
        <v>11.616526338159744</v>
      </c>
      <c r="U700" s="34">
        <f>IF('5b.TriRandNumbers'!U694&lt;=U$1,U$4+SQRT(U$2*'5b.TriRandNumbers'!U694),U$6-SQRT(U$3*(1-'5b.TriRandNumbers'!U694)))</f>
        <v>18.013733220487715</v>
      </c>
      <c r="V700" s="33">
        <f>IF('5b.TriRandNumbers'!V694&lt;=V$1,V$4+SQRT(V$2*'5b.TriRandNumbers'!V694),V$6-SQRT(V$3*(1-'5b.TriRandNumbers'!V694)))</f>
        <v>11.973433317408981</v>
      </c>
      <c r="W700" s="32">
        <f>IF('5b.TriRandNumbers'!W694&lt;=W$1,W$4+SQRT(W$2*'5b.TriRandNumbers'!W694),W$6-SQRT(W$3*(1-'5b.TriRandNumbers'!W694)))</f>
        <v>9.3972726339876367</v>
      </c>
      <c r="X700" s="31">
        <f>IF('5b.TriRandNumbers'!X694&lt;=X$1,X$4+SQRT(X$2*'5b.TriRandNumbers'!X694),X$6-SQRT(X$3*(1-'5b.TriRandNumbers'!X694)))</f>
        <v>12.028091483012547</v>
      </c>
      <c r="Y700" s="30">
        <f>IF('5b.TriRandNumbers'!Y694&lt;=Y$1,Y$4+SQRT(Y$2*'5b.TriRandNumbers'!Y694),Y$6-SQRT(Y$3*(1-'5b.TriRandNumbers'!Y694)))</f>
        <v>9.2254934974723568</v>
      </c>
    </row>
    <row r="701" spans="2:25" hidden="1" x14ac:dyDescent="0.25">
      <c r="B701" s="35">
        <f>IF('5b.TriRandNumbers'!B695&lt;=B$1,B$4+SQRT(B$2*'5b.TriRandNumbers'!B695),B$6-SQRT(B$3*(1-'5b.TriRandNumbers'!B695)))</f>
        <v>3.8834898275594267</v>
      </c>
      <c r="C701" s="34">
        <f>IF('5b.TriRandNumbers'!C695&lt;=C$1,C$4+SQRT(C$2*'5b.TriRandNumbers'!C695),C$6-SQRT(C$3*(1-'5b.TriRandNumbers'!C695)))</f>
        <v>4.1951421813869052</v>
      </c>
      <c r="D701" s="33">
        <f>IF('5b.TriRandNumbers'!D695&lt;=D$1,D$4+SQRT(D$2*'5b.TriRandNumbers'!D695),D$6-SQRT(D$3*(1-'5b.TriRandNumbers'!D695)))</f>
        <v>5.033302150019149</v>
      </c>
      <c r="E701" s="32">
        <f>IF('5b.TriRandNumbers'!E695&lt;=E$1,E$4+SQRT(E$2*'5b.TriRandNumbers'!E695),E$6-SQRT(E$3*(1-'5b.TriRandNumbers'!E695)))</f>
        <v>3.854371702383212</v>
      </c>
      <c r="F701" s="31">
        <f>IF('5b.TriRandNumbers'!F695&lt;=F$1,F$4+SQRT(F$2*'5b.TriRandNumbers'!F695),F$6-SQRT(F$3*(1-'5b.TriRandNumbers'!F695)))</f>
        <v>3.0075378998302003</v>
      </c>
      <c r="G701" s="30">
        <f>IF('5b.TriRandNumbers'!G695&lt;=G$1,G$4+SQRT(G$2*'5b.TriRandNumbers'!G695),G$6-SQRT(G$3*(1-'5b.TriRandNumbers'!G695)))</f>
        <v>3.9959712236011784</v>
      </c>
      <c r="H701" s="35">
        <f>IF('5b.TriRandNumbers'!H695&lt;=H$1,H$4+SQRT(H$2*'5b.TriRandNumbers'!H695),H$6-SQRT(H$3*(1-'5b.TriRandNumbers'!H695)))</f>
        <v>16.257970693909826</v>
      </c>
      <c r="I701" s="34">
        <f>IF('5b.TriRandNumbers'!I695&lt;=I$1,I$4+SQRT(I$2*'5b.TriRandNumbers'!I695),I$6-SQRT(I$3*(1-'5b.TriRandNumbers'!I695)))</f>
        <v>10.599277704981032</v>
      </c>
      <c r="J701" s="33">
        <f>IF('5b.TriRandNumbers'!J695&lt;=J$1,J$4+SQRT(J$2*'5b.TriRandNumbers'!J695),J$6-SQRT(J$3*(1-'5b.TriRandNumbers'!J695)))</f>
        <v>7.3728798722360676</v>
      </c>
      <c r="K701" s="32">
        <f>IF('5b.TriRandNumbers'!K695&lt;=K$1,K$4+SQRT(K$2*'5b.TriRandNumbers'!K695),K$6-SQRT(K$3*(1-'5b.TriRandNumbers'!K695)))</f>
        <v>12.680971949805999</v>
      </c>
      <c r="L701" s="31">
        <f>IF('5b.TriRandNumbers'!L695&lt;=L$1,L$4+SQRT(L$2*'5b.TriRandNumbers'!L695),L$6-SQRT(L$3*(1-'5b.TriRandNumbers'!L695)))</f>
        <v>15.031956698209747</v>
      </c>
      <c r="M701" s="30">
        <f>IF('5b.TriRandNumbers'!M695&lt;=M$1,M$4+SQRT(M$2*'5b.TriRandNumbers'!M695),M$6-SQRT(M$3*(1-'5b.TriRandNumbers'!M695)))</f>
        <v>14.209783035820699</v>
      </c>
      <c r="N701" s="35">
        <f>IF('5b.TriRandNumbers'!N695&lt;=N$1,N$4+SQRT(N$2*'5b.TriRandNumbers'!N695),N$6-SQRT(N$3*(1-'5b.TriRandNumbers'!N695)))</f>
        <v>16.17964858394755</v>
      </c>
      <c r="O701" s="34">
        <f>IF('5b.TriRandNumbers'!O695&lt;=O$1,O$4+SQRT(O$2*'5b.TriRandNumbers'!O695),O$6-SQRT(O$3*(1-'5b.TriRandNumbers'!O695)))</f>
        <v>16.159032937422008</v>
      </c>
      <c r="P701" s="33">
        <f>IF('5b.TriRandNumbers'!P695&lt;=P$1,P$4+SQRT(P$2*'5b.TriRandNumbers'!P695),P$6-SQRT(P$3*(1-'5b.TriRandNumbers'!P695)))</f>
        <v>11.416349383756303</v>
      </c>
      <c r="Q701" s="32">
        <f>IF('5b.TriRandNumbers'!Q695&lt;=Q$1,Q$4+SQRT(Q$2*'5b.TriRandNumbers'!Q695),Q$6-SQRT(Q$3*(1-'5b.TriRandNumbers'!Q695)))</f>
        <v>12.829408731746724</v>
      </c>
      <c r="R701" s="31">
        <f>IF('5b.TriRandNumbers'!R695&lt;=R$1,R$4+SQRT(R$2*'5b.TriRandNumbers'!R695),R$6-SQRT(R$3*(1-'5b.TriRandNumbers'!R695)))</f>
        <v>11.218076737263759</v>
      </c>
      <c r="S701" s="30">
        <f>IF('5b.TriRandNumbers'!S695&lt;=S$1,S$4+SQRT(S$2*'5b.TriRandNumbers'!S695),S$6-SQRT(S$3*(1-'5b.TriRandNumbers'!S695)))</f>
        <v>15.691195993808423</v>
      </c>
      <c r="T701" s="35">
        <f>IF('5b.TriRandNumbers'!T695&lt;=T$1,T$4+SQRT(T$2*'5b.TriRandNumbers'!T695),T$6-SQRT(T$3*(1-'5b.TriRandNumbers'!T695)))</f>
        <v>10.408731556245575</v>
      </c>
      <c r="U701" s="34">
        <f>IF('5b.TriRandNumbers'!U695&lt;=U$1,U$4+SQRT(U$2*'5b.TriRandNumbers'!U695),U$6-SQRT(U$3*(1-'5b.TriRandNumbers'!U695)))</f>
        <v>12.65272868244277</v>
      </c>
      <c r="V701" s="33">
        <f>IF('5b.TriRandNumbers'!V695&lt;=V$1,V$4+SQRT(V$2*'5b.TriRandNumbers'!V695),V$6-SQRT(V$3*(1-'5b.TriRandNumbers'!V695)))</f>
        <v>10.138816228912081</v>
      </c>
      <c r="W701" s="32">
        <f>IF('5b.TriRandNumbers'!W695&lt;=W$1,W$4+SQRT(W$2*'5b.TriRandNumbers'!W695),W$6-SQRT(W$3*(1-'5b.TriRandNumbers'!W695)))</f>
        <v>8.4824554499785556</v>
      </c>
      <c r="X701" s="31">
        <f>IF('5b.TriRandNumbers'!X695&lt;=X$1,X$4+SQRT(X$2*'5b.TriRandNumbers'!X695),X$6-SQRT(X$3*(1-'5b.TriRandNumbers'!X695)))</f>
        <v>12.592482268272638</v>
      </c>
      <c r="Y701" s="30">
        <f>IF('5b.TriRandNumbers'!Y695&lt;=Y$1,Y$4+SQRT(Y$2*'5b.TriRandNumbers'!Y695),Y$6-SQRT(Y$3*(1-'5b.TriRandNumbers'!Y695)))</f>
        <v>15.1483563782344</v>
      </c>
    </row>
    <row r="702" spans="2:25" hidden="1" x14ac:dyDescent="0.25">
      <c r="B702" s="35">
        <f>IF('5b.TriRandNumbers'!B696&lt;=B$1,B$4+SQRT(B$2*'5b.TriRandNumbers'!B696),B$6-SQRT(B$3*(1-'5b.TriRandNumbers'!B696)))</f>
        <v>3.5111663013513228</v>
      </c>
      <c r="C702" s="34">
        <f>IF('5b.TriRandNumbers'!C696&lt;=C$1,C$4+SQRT(C$2*'5b.TriRandNumbers'!C696),C$6-SQRT(C$3*(1-'5b.TriRandNumbers'!C696)))</f>
        <v>4.0746347117418935</v>
      </c>
      <c r="D702" s="33">
        <f>IF('5b.TriRandNumbers'!D696&lt;=D$1,D$4+SQRT(D$2*'5b.TriRandNumbers'!D696),D$6-SQRT(D$3*(1-'5b.TriRandNumbers'!D696)))</f>
        <v>6.350704386143847</v>
      </c>
      <c r="E702" s="32">
        <f>IF('5b.TriRandNumbers'!E696&lt;=E$1,E$4+SQRT(E$2*'5b.TriRandNumbers'!E696),E$6-SQRT(E$3*(1-'5b.TriRandNumbers'!E696)))</f>
        <v>3.9881707240072437</v>
      </c>
      <c r="F702" s="31">
        <f>IF('5b.TriRandNumbers'!F696&lt;=F$1,F$4+SQRT(F$2*'5b.TriRandNumbers'!F696),F$6-SQRT(F$3*(1-'5b.TriRandNumbers'!F696)))</f>
        <v>1.9163897037575319</v>
      </c>
      <c r="G702" s="30">
        <f>IF('5b.TriRandNumbers'!G696&lt;=G$1,G$4+SQRT(G$2*'5b.TriRandNumbers'!G696),G$6-SQRT(G$3*(1-'5b.TriRandNumbers'!G696)))</f>
        <v>4.104432004566271</v>
      </c>
      <c r="H702" s="35">
        <f>IF('5b.TriRandNumbers'!H696&lt;=H$1,H$4+SQRT(H$2*'5b.TriRandNumbers'!H696),H$6-SQRT(H$3*(1-'5b.TriRandNumbers'!H696)))</f>
        <v>8.8642243861842829</v>
      </c>
      <c r="I702" s="34">
        <f>IF('5b.TriRandNumbers'!I696&lt;=I$1,I$4+SQRT(I$2*'5b.TriRandNumbers'!I696),I$6-SQRT(I$3*(1-'5b.TriRandNumbers'!I696)))</f>
        <v>8.9735822034601647</v>
      </c>
      <c r="J702" s="33">
        <f>IF('5b.TriRandNumbers'!J696&lt;=J$1,J$4+SQRT(J$2*'5b.TriRandNumbers'!J696),J$6-SQRT(J$3*(1-'5b.TriRandNumbers'!J696)))</f>
        <v>11.146997818329989</v>
      </c>
      <c r="K702" s="32">
        <f>IF('5b.TriRandNumbers'!K696&lt;=K$1,K$4+SQRT(K$2*'5b.TriRandNumbers'!K696),K$6-SQRT(K$3*(1-'5b.TriRandNumbers'!K696)))</f>
        <v>12.528889500234223</v>
      </c>
      <c r="L702" s="31">
        <f>IF('5b.TriRandNumbers'!L696&lt;=L$1,L$4+SQRT(L$2*'5b.TriRandNumbers'!L696),L$6-SQRT(L$3*(1-'5b.TriRandNumbers'!L696)))</f>
        <v>16.89482478405457</v>
      </c>
      <c r="M702" s="30">
        <f>IF('5b.TriRandNumbers'!M696&lt;=M$1,M$4+SQRT(M$2*'5b.TriRandNumbers'!M696),M$6-SQRT(M$3*(1-'5b.TriRandNumbers'!M696)))</f>
        <v>9.2306764352039217</v>
      </c>
      <c r="N702" s="35">
        <f>IF('5b.TriRandNumbers'!N696&lt;=N$1,N$4+SQRT(N$2*'5b.TriRandNumbers'!N696),N$6-SQRT(N$3*(1-'5b.TriRandNumbers'!N696)))</f>
        <v>16.989435349568058</v>
      </c>
      <c r="O702" s="34">
        <f>IF('5b.TriRandNumbers'!O696&lt;=O$1,O$4+SQRT(O$2*'5b.TriRandNumbers'!O696),O$6-SQRT(O$3*(1-'5b.TriRandNumbers'!O696)))</f>
        <v>14.157696327572175</v>
      </c>
      <c r="P702" s="33">
        <f>IF('5b.TriRandNumbers'!P696&lt;=P$1,P$4+SQRT(P$2*'5b.TriRandNumbers'!P696),P$6-SQRT(P$3*(1-'5b.TriRandNumbers'!P696)))</f>
        <v>9.0946046108623229</v>
      </c>
      <c r="Q702" s="32">
        <f>IF('5b.TriRandNumbers'!Q696&lt;=Q$1,Q$4+SQRT(Q$2*'5b.TriRandNumbers'!Q696),Q$6-SQRT(Q$3*(1-'5b.TriRandNumbers'!Q696)))</f>
        <v>16.097216979908577</v>
      </c>
      <c r="R702" s="31">
        <f>IF('5b.TriRandNumbers'!R696&lt;=R$1,R$4+SQRT(R$2*'5b.TriRandNumbers'!R696),R$6-SQRT(R$3*(1-'5b.TriRandNumbers'!R696)))</f>
        <v>11.478747036427785</v>
      </c>
      <c r="S702" s="30">
        <f>IF('5b.TriRandNumbers'!S696&lt;=S$1,S$4+SQRT(S$2*'5b.TriRandNumbers'!S696),S$6-SQRT(S$3*(1-'5b.TriRandNumbers'!S696)))</f>
        <v>9.474516263426926</v>
      </c>
      <c r="T702" s="35">
        <f>IF('5b.TriRandNumbers'!T696&lt;=T$1,T$4+SQRT(T$2*'5b.TriRandNumbers'!T696),T$6-SQRT(T$3*(1-'5b.TriRandNumbers'!T696)))</f>
        <v>16.208776893850995</v>
      </c>
      <c r="U702" s="34">
        <f>IF('5b.TriRandNumbers'!U696&lt;=U$1,U$4+SQRT(U$2*'5b.TriRandNumbers'!U696),U$6-SQRT(U$3*(1-'5b.TriRandNumbers'!U696)))</f>
        <v>14.336488166936261</v>
      </c>
      <c r="V702" s="33">
        <f>IF('5b.TriRandNumbers'!V696&lt;=V$1,V$4+SQRT(V$2*'5b.TriRandNumbers'!V696),V$6-SQRT(V$3*(1-'5b.TriRandNumbers'!V696)))</f>
        <v>9.944039172783274</v>
      </c>
      <c r="W702" s="32">
        <f>IF('5b.TriRandNumbers'!W696&lt;=W$1,W$4+SQRT(W$2*'5b.TriRandNumbers'!W696),W$6-SQRT(W$3*(1-'5b.TriRandNumbers'!W696)))</f>
        <v>10.764496490546348</v>
      </c>
      <c r="X702" s="31">
        <f>IF('5b.TriRandNumbers'!X696&lt;=X$1,X$4+SQRT(X$2*'5b.TriRandNumbers'!X696),X$6-SQRT(X$3*(1-'5b.TriRandNumbers'!X696)))</f>
        <v>14.160000376698157</v>
      </c>
      <c r="Y702" s="30">
        <f>IF('5b.TriRandNumbers'!Y696&lt;=Y$1,Y$4+SQRT(Y$2*'5b.TriRandNumbers'!Y696),Y$6-SQRT(Y$3*(1-'5b.TriRandNumbers'!Y696)))</f>
        <v>9.6119193403185363</v>
      </c>
    </row>
    <row r="703" spans="2:25" hidden="1" x14ac:dyDescent="0.25">
      <c r="B703" s="35">
        <f>IF('5b.TriRandNumbers'!B697&lt;=B$1,B$4+SQRT(B$2*'5b.TriRandNumbers'!B697),B$6-SQRT(B$3*(1-'5b.TriRandNumbers'!B697)))</f>
        <v>4.7234834754085027</v>
      </c>
      <c r="C703" s="34">
        <f>IF('5b.TriRandNumbers'!C697&lt;=C$1,C$4+SQRT(C$2*'5b.TriRandNumbers'!C697),C$6-SQRT(C$3*(1-'5b.TriRandNumbers'!C697)))</f>
        <v>2.1375593303674068</v>
      </c>
      <c r="D703" s="33">
        <f>IF('5b.TriRandNumbers'!D697&lt;=D$1,D$4+SQRT(D$2*'5b.TriRandNumbers'!D697),D$6-SQRT(D$3*(1-'5b.TriRandNumbers'!D697)))</f>
        <v>6.417648137515557</v>
      </c>
      <c r="E703" s="32">
        <f>IF('5b.TriRandNumbers'!E697&lt;=E$1,E$4+SQRT(E$2*'5b.TriRandNumbers'!E697),E$6-SQRT(E$3*(1-'5b.TriRandNumbers'!E697)))</f>
        <v>4.3510418524897281</v>
      </c>
      <c r="F703" s="31">
        <f>IF('5b.TriRandNumbers'!F697&lt;=F$1,F$4+SQRT(F$2*'5b.TriRandNumbers'!F697),F$6-SQRT(F$3*(1-'5b.TriRandNumbers'!F697)))</f>
        <v>1.9019526047564717</v>
      </c>
      <c r="G703" s="30">
        <f>IF('5b.TriRandNumbers'!G697&lt;=G$1,G$4+SQRT(G$2*'5b.TriRandNumbers'!G697),G$6-SQRT(G$3*(1-'5b.TriRandNumbers'!G697)))</f>
        <v>3.5867385796875513</v>
      </c>
      <c r="H703" s="35">
        <f>IF('5b.TriRandNumbers'!H697&lt;=H$1,H$4+SQRT(H$2*'5b.TriRandNumbers'!H697),H$6-SQRT(H$3*(1-'5b.TriRandNumbers'!H697)))</f>
        <v>12.350405310016836</v>
      </c>
      <c r="I703" s="34">
        <f>IF('5b.TriRandNumbers'!I697&lt;=I$1,I$4+SQRT(I$2*'5b.TriRandNumbers'!I697),I$6-SQRT(I$3*(1-'5b.TriRandNumbers'!I697)))</f>
        <v>10.16684071101502</v>
      </c>
      <c r="J703" s="33">
        <f>IF('5b.TriRandNumbers'!J697&lt;=J$1,J$4+SQRT(J$2*'5b.TriRandNumbers'!J697),J$6-SQRT(J$3*(1-'5b.TriRandNumbers'!J697)))</f>
        <v>15.273511862949874</v>
      </c>
      <c r="K703" s="32">
        <f>IF('5b.TriRandNumbers'!K697&lt;=K$1,K$4+SQRT(K$2*'5b.TriRandNumbers'!K697),K$6-SQRT(K$3*(1-'5b.TriRandNumbers'!K697)))</f>
        <v>10.504871706230151</v>
      </c>
      <c r="L703" s="31">
        <f>IF('5b.TriRandNumbers'!L697&lt;=L$1,L$4+SQRT(L$2*'5b.TriRandNumbers'!L697),L$6-SQRT(L$3*(1-'5b.TriRandNumbers'!L697)))</f>
        <v>12.531884933650339</v>
      </c>
      <c r="M703" s="30">
        <f>IF('5b.TriRandNumbers'!M697&lt;=M$1,M$4+SQRT(M$2*'5b.TriRandNumbers'!M697),M$6-SQRT(M$3*(1-'5b.TriRandNumbers'!M697)))</f>
        <v>8.5731052149785594</v>
      </c>
      <c r="N703" s="35">
        <f>IF('5b.TriRandNumbers'!N697&lt;=N$1,N$4+SQRT(N$2*'5b.TriRandNumbers'!N697),N$6-SQRT(N$3*(1-'5b.TriRandNumbers'!N697)))</f>
        <v>11.942113219714445</v>
      </c>
      <c r="O703" s="34">
        <f>IF('5b.TriRandNumbers'!O697&lt;=O$1,O$4+SQRT(O$2*'5b.TriRandNumbers'!O697),O$6-SQRT(O$3*(1-'5b.TriRandNumbers'!O697)))</f>
        <v>9.1597178694863963</v>
      </c>
      <c r="P703" s="33">
        <f>IF('5b.TriRandNumbers'!P697&lt;=P$1,P$4+SQRT(P$2*'5b.TriRandNumbers'!P697),P$6-SQRT(P$3*(1-'5b.TriRandNumbers'!P697)))</f>
        <v>8.6846435420874073</v>
      </c>
      <c r="Q703" s="32">
        <f>IF('5b.TriRandNumbers'!Q697&lt;=Q$1,Q$4+SQRT(Q$2*'5b.TriRandNumbers'!Q697),Q$6-SQRT(Q$3*(1-'5b.TriRandNumbers'!Q697)))</f>
        <v>13.729110304627426</v>
      </c>
      <c r="R703" s="31">
        <f>IF('5b.TriRandNumbers'!R697&lt;=R$1,R$4+SQRT(R$2*'5b.TriRandNumbers'!R697),R$6-SQRT(R$3*(1-'5b.TriRandNumbers'!R697)))</f>
        <v>7.5517771638060704</v>
      </c>
      <c r="S703" s="30">
        <f>IF('5b.TriRandNumbers'!S697&lt;=S$1,S$4+SQRT(S$2*'5b.TriRandNumbers'!S697),S$6-SQRT(S$3*(1-'5b.TriRandNumbers'!S697)))</f>
        <v>8.9095223858415267</v>
      </c>
      <c r="T703" s="35">
        <f>IF('5b.TriRandNumbers'!T697&lt;=T$1,T$4+SQRT(T$2*'5b.TriRandNumbers'!T697),T$6-SQRT(T$3*(1-'5b.TriRandNumbers'!T697)))</f>
        <v>11.991719355126424</v>
      </c>
      <c r="U703" s="34">
        <f>IF('5b.TriRandNumbers'!U697&lt;=U$1,U$4+SQRT(U$2*'5b.TriRandNumbers'!U697),U$6-SQRT(U$3*(1-'5b.TriRandNumbers'!U697)))</f>
        <v>7.1994698791822369</v>
      </c>
      <c r="V703" s="33">
        <f>IF('5b.TriRandNumbers'!V697&lt;=V$1,V$4+SQRT(V$2*'5b.TriRandNumbers'!V697),V$6-SQRT(V$3*(1-'5b.TriRandNumbers'!V697)))</f>
        <v>10.894027893094506</v>
      </c>
      <c r="W703" s="32">
        <f>IF('5b.TriRandNumbers'!W697&lt;=W$1,W$4+SQRT(W$2*'5b.TriRandNumbers'!W697),W$6-SQRT(W$3*(1-'5b.TriRandNumbers'!W697)))</f>
        <v>11.201397973962601</v>
      </c>
      <c r="X703" s="31">
        <f>IF('5b.TriRandNumbers'!X697&lt;=X$1,X$4+SQRT(X$2*'5b.TriRandNumbers'!X697),X$6-SQRT(X$3*(1-'5b.TriRandNumbers'!X697)))</f>
        <v>13.184414211100458</v>
      </c>
      <c r="Y703" s="30">
        <f>IF('5b.TriRandNumbers'!Y697&lt;=Y$1,Y$4+SQRT(Y$2*'5b.TriRandNumbers'!Y697),Y$6-SQRT(Y$3*(1-'5b.TriRandNumbers'!Y697)))</f>
        <v>17.202741608650584</v>
      </c>
    </row>
    <row r="704" spans="2:25" hidden="1" x14ac:dyDescent="0.25">
      <c r="B704" s="35">
        <f>IF('5b.TriRandNumbers'!B698&lt;=B$1,B$4+SQRT(B$2*'5b.TriRandNumbers'!B698),B$6-SQRT(B$3*(1-'5b.TriRandNumbers'!B698)))</f>
        <v>3.9556149683036685</v>
      </c>
      <c r="C704" s="34">
        <f>IF('5b.TriRandNumbers'!C698&lt;=C$1,C$4+SQRT(C$2*'5b.TriRandNumbers'!C698),C$6-SQRT(C$3*(1-'5b.TriRandNumbers'!C698)))</f>
        <v>2.2380411959126958</v>
      </c>
      <c r="D704" s="33">
        <f>IF('5b.TriRandNumbers'!D698&lt;=D$1,D$4+SQRT(D$2*'5b.TriRandNumbers'!D698),D$6-SQRT(D$3*(1-'5b.TriRandNumbers'!D698)))</f>
        <v>6.5373898520082605</v>
      </c>
      <c r="E704" s="32">
        <f>IF('5b.TriRandNumbers'!E698&lt;=E$1,E$4+SQRT(E$2*'5b.TriRandNumbers'!E698),E$6-SQRT(E$3*(1-'5b.TriRandNumbers'!E698)))</f>
        <v>4.4191557613297308</v>
      </c>
      <c r="F704" s="31">
        <f>IF('5b.TriRandNumbers'!F698&lt;=F$1,F$4+SQRT(F$2*'5b.TriRandNumbers'!F698),F$6-SQRT(F$3*(1-'5b.TriRandNumbers'!F698)))</f>
        <v>3.1495620045721653</v>
      </c>
      <c r="G704" s="30">
        <f>IF('5b.TriRandNumbers'!G698&lt;=G$1,G$4+SQRT(G$2*'5b.TriRandNumbers'!G698),G$6-SQRT(G$3*(1-'5b.TriRandNumbers'!G698)))</f>
        <v>2.7197380054495262</v>
      </c>
      <c r="H704" s="35">
        <f>IF('5b.TriRandNumbers'!H698&lt;=H$1,H$4+SQRT(H$2*'5b.TriRandNumbers'!H698),H$6-SQRT(H$3*(1-'5b.TriRandNumbers'!H698)))</f>
        <v>9.5469716415909449</v>
      </c>
      <c r="I704" s="34">
        <f>IF('5b.TriRandNumbers'!I698&lt;=I$1,I$4+SQRT(I$2*'5b.TriRandNumbers'!I698),I$6-SQRT(I$3*(1-'5b.TriRandNumbers'!I698)))</f>
        <v>11.216852545287122</v>
      </c>
      <c r="J704" s="33">
        <f>IF('5b.TriRandNumbers'!J698&lt;=J$1,J$4+SQRT(J$2*'5b.TriRandNumbers'!J698),J$6-SQRT(J$3*(1-'5b.TriRandNumbers'!J698)))</f>
        <v>8.6887254303909938</v>
      </c>
      <c r="K704" s="32">
        <f>IF('5b.TriRandNumbers'!K698&lt;=K$1,K$4+SQRT(K$2*'5b.TriRandNumbers'!K698),K$6-SQRT(K$3*(1-'5b.TriRandNumbers'!K698)))</f>
        <v>11.700862414401657</v>
      </c>
      <c r="L704" s="31">
        <f>IF('5b.TriRandNumbers'!L698&lt;=L$1,L$4+SQRT(L$2*'5b.TriRandNumbers'!L698),L$6-SQRT(L$3*(1-'5b.TriRandNumbers'!L698)))</f>
        <v>14.010235215313877</v>
      </c>
      <c r="M704" s="30">
        <f>IF('5b.TriRandNumbers'!M698&lt;=M$1,M$4+SQRT(M$2*'5b.TriRandNumbers'!M698),M$6-SQRT(M$3*(1-'5b.TriRandNumbers'!M698)))</f>
        <v>9.474255548759615</v>
      </c>
      <c r="N704" s="35">
        <f>IF('5b.TriRandNumbers'!N698&lt;=N$1,N$4+SQRT(N$2*'5b.TriRandNumbers'!N698),N$6-SQRT(N$3*(1-'5b.TriRandNumbers'!N698)))</f>
        <v>12.225065808869228</v>
      </c>
      <c r="O704" s="34">
        <f>IF('5b.TriRandNumbers'!O698&lt;=O$1,O$4+SQRT(O$2*'5b.TriRandNumbers'!O698),O$6-SQRT(O$3*(1-'5b.TriRandNumbers'!O698)))</f>
        <v>9.1212084802303579</v>
      </c>
      <c r="P704" s="33">
        <f>IF('5b.TriRandNumbers'!P698&lt;=P$1,P$4+SQRT(P$2*'5b.TriRandNumbers'!P698),P$6-SQRT(P$3*(1-'5b.TriRandNumbers'!P698)))</f>
        <v>13.646980981088976</v>
      </c>
      <c r="Q704" s="32">
        <f>IF('5b.TriRandNumbers'!Q698&lt;=Q$1,Q$4+SQRT(Q$2*'5b.TriRandNumbers'!Q698),Q$6-SQRT(Q$3*(1-'5b.TriRandNumbers'!Q698)))</f>
        <v>17.090669214381855</v>
      </c>
      <c r="R704" s="31">
        <f>IF('5b.TriRandNumbers'!R698&lt;=R$1,R$4+SQRT(R$2*'5b.TriRandNumbers'!R698),R$6-SQRT(R$3*(1-'5b.TriRandNumbers'!R698)))</f>
        <v>8.5539447276043763</v>
      </c>
      <c r="S704" s="30">
        <f>IF('5b.TriRandNumbers'!S698&lt;=S$1,S$4+SQRT(S$2*'5b.TriRandNumbers'!S698),S$6-SQRT(S$3*(1-'5b.TriRandNumbers'!S698)))</f>
        <v>12.135648193524251</v>
      </c>
      <c r="T704" s="35">
        <f>IF('5b.TriRandNumbers'!T698&lt;=T$1,T$4+SQRT(T$2*'5b.TriRandNumbers'!T698),T$6-SQRT(T$3*(1-'5b.TriRandNumbers'!T698)))</f>
        <v>8.2046273825133387</v>
      </c>
      <c r="U704" s="34">
        <f>IF('5b.TriRandNumbers'!U698&lt;=U$1,U$4+SQRT(U$2*'5b.TriRandNumbers'!U698),U$6-SQRT(U$3*(1-'5b.TriRandNumbers'!U698)))</f>
        <v>8.7436163780115574</v>
      </c>
      <c r="V704" s="33">
        <f>IF('5b.TriRandNumbers'!V698&lt;=V$1,V$4+SQRT(V$2*'5b.TriRandNumbers'!V698),V$6-SQRT(V$3*(1-'5b.TriRandNumbers'!V698)))</f>
        <v>11.810422711990833</v>
      </c>
      <c r="W704" s="32">
        <f>IF('5b.TriRandNumbers'!W698&lt;=W$1,W$4+SQRT(W$2*'5b.TriRandNumbers'!W698),W$6-SQRT(W$3*(1-'5b.TriRandNumbers'!W698)))</f>
        <v>6.9326951645319088</v>
      </c>
      <c r="X704" s="31">
        <f>IF('5b.TriRandNumbers'!X698&lt;=X$1,X$4+SQRT(X$2*'5b.TriRandNumbers'!X698),X$6-SQRT(X$3*(1-'5b.TriRandNumbers'!X698)))</f>
        <v>17.367591068838358</v>
      </c>
      <c r="Y704" s="30">
        <f>IF('5b.TriRandNumbers'!Y698&lt;=Y$1,Y$4+SQRT(Y$2*'5b.TriRandNumbers'!Y698),Y$6-SQRT(Y$3*(1-'5b.TriRandNumbers'!Y698)))</f>
        <v>9.9096449875191706</v>
      </c>
    </row>
    <row r="705" spans="2:25" hidden="1" x14ac:dyDescent="0.25">
      <c r="B705" s="35">
        <f>IF('5b.TriRandNumbers'!B699&lt;=B$1,B$4+SQRT(B$2*'5b.TriRandNumbers'!B699),B$6-SQRT(B$3*(1-'5b.TriRandNumbers'!B699)))</f>
        <v>3.4538176564760072</v>
      </c>
      <c r="C705" s="34">
        <f>IF('5b.TriRandNumbers'!C699&lt;=C$1,C$4+SQRT(C$2*'5b.TriRandNumbers'!C699),C$6-SQRT(C$3*(1-'5b.TriRandNumbers'!C699)))</f>
        <v>3.6029601247269865</v>
      </c>
      <c r="D705" s="33">
        <f>IF('5b.TriRandNumbers'!D699&lt;=D$1,D$4+SQRT(D$2*'5b.TriRandNumbers'!D699),D$6-SQRT(D$3*(1-'5b.TriRandNumbers'!D699)))</f>
        <v>4.4862186632744221</v>
      </c>
      <c r="E705" s="32">
        <f>IF('5b.TriRandNumbers'!E699&lt;=E$1,E$4+SQRT(E$2*'5b.TriRandNumbers'!E699),E$6-SQRT(E$3*(1-'5b.TriRandNumbers'!E699)))</f>
        <v>4.4361936292583808</v>
      </c>
      <c r="F705" s="31">
        <f>IF('5b.TriRandNumbers'!F699&lt;=F$1,F$4+SQRT(F$2*'5b.TriRandNumbers'!F699),F$6-SQRT(F$3*(1-'5b.TriRandNumbers'!F699)))</f>
        <v>1.6369684541084517</v>
      </c>
      <c r="G705" s="30">
        <f>IF('5b.TriRandNumbers'!G699&lt;=G$1,G$4+SQRT(G$2*'5b.TriRandNumbers'!G699),G$6-SQRT(G$3*(1-'5b.TriRandNumbers'!G699)))</f>
        <v>3.5530983324550562</v>
      </c>
      <c r="H705" s="35">
        <f>IF('5b.TriRandNumbers'!H699&lt;=H$1,H$4+SQRT(H$2*'5b.TriRandNumbers'!H699),H$6-SQRT(H$3*(1-'5b.TriRandNumbers'!H699)))</f>
        <v>11.366480613127145</v>
      </c>
      <c r="I705" s="34">
        <f>IF('5b.TriRandNumbers'!I699&lt;=I$1,I$4+SQRT(I$2*'5b.TriRandNumbers'!I699),I$6-SQRT(I$3*(1-'5b.TriRandNumbers'!I699)))</f>
        <v>13.853992196376579</v>
      </c>
      <c r="J705" s="33">
        <f>IF('5b.TriRandNumbers'!J699&lt;=J$1,J$4+SQRT(J$2*'5b.TriRandNumbers'!J699),J$6-SQRT(J$3*(1-'5b.TriRandNumbers'!J699)))</f>
        <v>11.23917265609772</v>
      </c>
      <c r="K705" s="32">
        <f>IF('5b.TriRandNumbers'!K699&lt;=K$1,K$4+SQRT(K$2*'5b.TriRandNumbers'!K699),K$6-SQRT(K$3*(1-'5b.TriRandNumbers'!K699)))</f>
        <v>11.117884862420008</v>
      </c>
      <c r="L705" s="31">
        <f>IF('5b.TriRandNumbers'!L699&lt;=L$1,L$4+SQRT(L$2*'5b.TriRandNumbers'!L699),L$6-SQRT(L$3*(1-'5b.TriRandNumbers'!L699)))</f>
        <v>11.006477387567658</v>
      </c>
      <c r="M705" s="30">
        <f>IF('5b.TriRandNumbers'!M699&lt;=M$1,M$4+SQRT(M$2*'5b.TriRandNumbers'!M699),M$6-SQRT(M$3*(1-'5b.TriRandNumbers'!M699)))</f>
        <v>15.684870097912398</v>
      </c>
      <c r="N705" s="35">
        <f>IF('5b.TriRandNumbers'!N699&lt;=N$1,N$4+SQRT(N$2*'5b.TriRandNumbers'!N699),N$6-SQRT(N$3*(1-'5b.TriRandNumbers'!N699)))</f>
        <v>8.2102298241894456</v>
      </c>
      <c r="O705" s="34">
        <f>IF('5b.TriRandNumbers'!O699&lt;=O$1,O$4+SQRT(O$2*'5b.TriRandNumbers'!O699),O$6-SQRT(O$3*(1-'5b.TriRandNumbers'!O699)))</f>
        <v>9.9379098248007232</v>
      </c>
      <c r="P705" s="33">
        <f>IF('5b.TriRandNumbers'!P699&lt;=P$1,P$4+SQRT(P$2*'5b.TriRandNumbers'!P699),P$6-SQRT(P$3*(1-'5b.TriRandNumbers'!P699)))</f>
        <v>8.5234658213104453</v>
      </c>
      <c r="Q705" s="32">
        <f>IF('5b.TriRandNumbers'!Q699&lt;=Q$1,Q$4+SQRT(Q$2*'5b.TriRandNumbers'!Q699),Q$6-SQRT(Q$3*(1-'5b.TriRandNumbers'!Q699)))</f>
        <v>18.774334542599352</v>
      </c>
      <c r="R705" s="31">
        <f>IF('5b.TriRandNumbers'!R699&lt;=R$1,R$4+SQRT(R$2*'5b.TriRandNumbers'!R699),R$6-SQRT(R$3*(1-'5b.TriRandNumbers'!R699)))</f>
        <v>15.717049064252883</v>
      </c>
      <c r="S705" s="30">
        <f>IF('5b.TriRandNumbers'!S699&lt;=S$1,S$4+SQRT(S$2*'5b.TriRandNumbers'!S699),S$6-SQRT(S$3*(1-'5b.TriRandNumbers'!S699)))</f>
        <v>9.0215405159605204</v>
      </c>
      <c r="T705" s="35">
        <f>IF('5b.TriRandNumbers'!T699&lt;=T$1,T$4+SQRT(T$2*'5b.TriRandNumbers'!T699),T$6-SQRT(T$3*(1-'5b.TriRandNumbers'!T699)))</f>
        <v>18.130959438121831</v>
      </c>
      <c r="U705" s="34">
        <f>IF('5b.TriRandNumbers'!U699&lt;=U$1,U$4+SQRT(U$2*'5b.TriRandNumbers'!U699),U$6-SQRT(U$3*(1-'5b.TriRandNumbers'!U699)))</f>
        <v>8.8201110137882015</v>
      </c>
      <c r="V705" s="33">
        <f>IF('5b.TriRandNumbers'!V699&lt;=V$1,V$4+SQRT(V$2*'5b.TriRandNumbers'!V699),V$6-SQRT(V$3*(1-'5b.TriRandNumbers'!V699)))</f>
        <v>9.7152265140121177</v>
      </c>
      <c r="W705" s="32">
        <f>IF('5b.TriRandNumbers'!W699&lt;=W$1,W$4+SQRT(W$2*'5b.TriRandNumbers'!W699),W$6-SQRT(W$3*(1-'5b.TriRandNumbers'!W699)))</f>
        <v>8.4983692309119974</v>
      </c>
      <c r="X705" s="31">
        <f>IF('5b.TriRandNumbers'!X699&lt;=X$1,X$4+SQRT(X$2*'5b.TriRandNumbers'!X699),X$6-SQRT(X$3*(1-'5b.TriRandNumbers'!X699)))</f>
        <v>10.550143364237993</v>
      </c>
      <c r="Y705" s="30">
        <f>IF('5b.TriRandNumbers'!Y699&lt;=Y$1,Y$4+SQRT(Y$2*'5b.TriRandNumbers'!Y699),Y$6-SQRT(Y$3*(1-'5b.TriRandNumbers'!Y699)))</f>
        <v>15.331935522739538</v>
      </c>
    </row>
    <row r="706" spans="2:25" hidden="1" x14ac:dyDescent="0.25">
      <c r="B706" s="35">
        <f>IF('5b.TriRandNumbers'!B700&lt;=B$1,B$4+SQRT(B$2*'5b.TriRandNumbers'!B700),B$6-SQRT(B$3*(1-'5b.TriRandNumbers'!B700)))</f>
        <v>3.9822765428578366</v>
      </c>
      <c r="C706" s="34">
        <f>IF('5b.TriRandNumbers'!C700&lt;=C$1,C$4+SQRT(C$2*'5b.TriRandNumbers'!C700),C$6-SQRT(C$3*(1-'5b.TriRandNumbers'!C700)))</f>
        <v>2.2317469099762484</v>
      </c>
      <c r="D706" s="33">
        <f>IF('5b.TriRandNumbers'!D700&lt;=D$1,D$4+SQRT(D$2*'5b.TriRandNumbers'!D700),D$6-SQRT(D$3*(1-'5b.TriRandNumbers'!D700)))</f>
        <v>6.6207765182549965</v>
      </c>
      <c r="E706" s="32">
        <f>IF('5b.TriRandNumbers'!E700&lt;=E$1,E$4+SQRT(E$2*'5b.TriRandNumbers'!E700),E$6-SQRT(E$3*(1-'5b.TriRandNumbers'!E700)))</f>
        <v>3.6968578482304757</v>
      </c>
      <c r="F706" s="31">
        <f>IF('5b.TriRandNumbers'!F700&lt;=F$1,F$4+SQRT(F$2*'5b.TriRandNumbers'!F700),F$6-SQRT(F$3*(1-'5b.TriRandNumbers'!F700)))</f>
        <v>2.5960395658437836</v>
      </c>
      <c r="G706" s="30">
        <f>IF('5b.TriRandNumbers'!G700&lt;=G$1,G$4+SQRT(G$2*'5b.TriRandNumbers'!G700),G$6-SQRT(G$3*(1-'5b.TriRandNumbers'!G700)))</f>
        <v>2.5088523567618419</v>
      </c>
      <c r="H706" s="35">
        <f>IF('5b.TriRandNumbers'!H700&lt;=H$1,H$4+SQRT(H$2*'5b.TriRandNumbers'!H700),H$6-SQRT(H$3*(1-'5b.TriRandNumbers'!H700)))</f>
        <v>12.874498872339341</v>
      </c>
      <c r="I706" s="34">
        <f>IF('5b.TriRandNumbers'!I700&lt;=I$1,I$4+SQRT(I$2*'5b.TriRandNumbers'!I700),I$6-SQRT(I$3*(1-'5b.TriRandNumbers'!I700)))</f>
        <v>11.74520136657992</v>
      </c>
      <c r="J706" s="33">
        <f>IF('5b.TriRandNumbers'!J700&lt;=J$1,J$4+SQRT(J$2*'5b.TriRandNumbers'!J700),J$6-SQRT(J$3*(1-'5b.TriRandNumbers'!J700)))</f>
        <v>7.0055379017697526</v>
      </c>
      <c r="K706" s="32">
        <f>IF('5b.TriRandNumbers'!K700&lt;=K$1,K$4+SQRT(K$2*'5b.TriRandNumbers'!K700),K$6-SQRT(K$3*(1-'5b.TriRandNumbers'!K700)))</f>
        <v>15.563689896246499</v>
      </c>
      <c r="L706" s="31">
        <f>IF('5b.TriRandNumbers'!L700&lt;=L$1,L$4+SQRT(L$2*'5b.TriRandNumbers'!L700),L$6-SQRT(L$3*(1-'5b.TriRandNumbers'!L700)))</f>
        <v>8.0996162372734126</v>
      </c>
      <c r="M706" s="30">
        <f>IF('5b.TriRandNumbers'!M700&lt;=M$1,M$4+SQRT(M$2*'5b.TriRandNumbers'!M700),M$6-SQRT(M$3*(1-'5b.TriRandNumbers'!M700)))</f>
        <v>9.6225917583917422</v>
      </c>
      <c r="N706" s="35">
        <f>IF('5b.TriRandNumbers'!N700&lt;=N$1,N$4+SQRT(N$2*'5b.TriRandNumbers'!N700),N$6-SQRT(N$3*(1-'5b.TriRandNumbers'!N700)))</f>
        <v>6.7040477594157686</v>
      </c>
      <c r="O706" s="34">
        <f>IF('5b.TriRandNumbers'!O700&lt;=O$1,O$4+SQRT(O$2*'5b.TriRandNumbers'!O700),O$6-SQRT(O$3*(1-'5b.TriRandNumbers'!O700)))</f>
        <v>10.375546658197289</v>
      </c>
      <c r="P706" s="33">
        <f>IF('5b.TriRandNumbers'!P700&lt;=P$1,P$4+SQRT(P$2*'5b.TriRandNumbers'!P700),P$6-SQRT(P$3*(1-'5b.TriRandNumbers'!P700)))</f>
        <v>11.767457006667509</v>
      </c>
      <c r="Q706" s="32">
        <f>IF('5b.TriRandNumbers'!Q700&lt;=Q$1,Q$4+SQRT(Q$2*'5b.TriRandNumbers'!Q700),Q$6-SQRT(Q$3*(1-'5b.TriRandNumbers'!Q700)))</f>
        <v>8.1739678357146364</v>
      </c>
      <c r="R706" s="31">
        <f>IF('5b.TriRandNumbers'!R700&lt;=R$1,R$4+SQRT(R$2*'5b.TriRandNumbers'!R700),R$6-SQRT(R$3*(1-'5b.TriRandNumbers'!R700)))</f>
        <v>8.6948086604482526</v>
      </c>
      <c r="S706" s="30">
        <f>IF('5b.TriRandNumbers'!S700&lt;=S$1,S$4+SQRT(S$2*'5b.TriRandNumbers'!S700),S$6-SQRT(S$3*(1-'5b.TriRandNumbers'!S700)))</f>
        <v>10.379715887025553</v>
      </c>
      <c r="T706" s="35">
        <f>IF('5b.TriRandNumbers'!T700&lt;=T$1,T$4+SQRT(T$2*'5b.TriRandNumbers'!T700),T$6-SQRT(T$3*(1-'5b.TriRandNumbers'!T700)))</f>
        <v>11.061066445131187</v>
      </c>
      <c r="U706" s="34">
        <f>IF('5b.TriRandNumbers'!U700&lt;=U$1,U$4+SQRT(U$2*'5b.TriRandNumbers'!U700),U$6-SQRT(U$3*(1-'5b.TriRandNumbers'!U700)))</f>
        <v>11.770911074673874</v>
      </c>
      <c r="V706" s="33">
        <f>IF('5b.TriRandNumbers'!V700&lt;=V$1,V$4+SQRT(V$2*'5b.TriRandNumbers'!V700),V$6-SQRT(V$3*(1-'5b.TriRandNumbers'!V700)))</f>
        <v>8.3136193092201474</v>
      </c>
      <c r="W706" s="32">
        <f>IF('5b.TriRandNumbers'!W700&lt;=W$1,W$4+SQRT(W$2*'5b.TriRandNumbers'!W700),W$6-SQRT(W$3*(1-'5b.TriRandNumbers'!W700)))</f>
        <v>12.60611335852683</v>
      </c>
      <c r="X706" s="31">
        <f>IF('5b.TriRandNumbers'!X700&lt;=X$1,X$4+SQRT(X$2*'5b.TriRandNumbers'!X700),X$6-SQRT(X$3*(1-'5b.TriRandNumbers'!X700)))</f>
        <v>14.246060549654398</v>
      </c>
      <c r="Y706" s="30">
        <f>IF('5b.TriRandNumbers'!Y700&lt;=Y$1,Y$4+SQRT(Y$2*'5b.TriRandNumbers'!Y700),Y$6-SQRT(Y$3*(1-'5b.TriRandNumbers'!Y700)))</f>
        <v>11.270952616028421</v>
      </c>
    </row>
    <row r="707" spans="2:25" hidden="1" x14ac:dyDescent="0.25">
      <c r="B707" s="35">
        <f>IF('5b.TriRandNumbers'!B701&lt;=B$1,B$4+SQRT(B$2*'5b.TriRandNumbers'!B701),B$6-SQRT(B$3*(1-'5b.TriRandNumbers'!B701)))</f>
        <v>5.0495836670051277</v>
      </c>
      <c r="C707" s="34">
        <f>IF('5b.TriRandNumbers'!C701&lt;=C$1,C$4+SQRT(C$2*'5b.TriRandNumbers'!C701),C$6-SQRT(C$3*(1-'5b.TriRandNumbers'!C701)))</f>
        <v>3.2572449841985325</v>
      </c>
      <c r="D707" s="33">
        <f>IF('5b.TriRandNumbers'!D701&lt;=D$1,D$4+SQRT(D$2*'5b.TriRandNumbers'!D701),D$6-SQRT(D$3*(1-'5b.TriRandNumbers'!D701)))</f>
        <v>5.8948525300157169</v>
      </c>
      <c r="E707" s="32">
        <f>IF('5b.TriRandNumbers'!E701&lt;=E$1,E$4+SQRT(E$2*'5b.TriRandNumbers'!E701),E$6-SQRT(E$3*(1-'5b.TriRandNumbers'!E701)))</f>
        <v>4.5160203755729889</v>
      </c>
      <c r="F707" s="31">
        <f>IF('5b.TriRandNumbers'!F701&lt;=F$1,F$4+SQRT(F$2*'5b.TriRandNumbers'!F701),F$6-SQRT(F$3*(1-'5b.TriRandNumbers'!F701)))</f>
        <v>1.8625077976925086</v>
      </c>
      <c r="G707" s="30">
        <f>IF('5b.TriRandNumbers'!G701&lt;=G$1,G$4+SQRT(G$2*'5b.TriRandNumbers'!G701),G$6-SQRT(G$3*(1-'5b.TriRandNumbers'!G701)))</f>
        <v>3.5527920114825773</v>
      </c>
      <c r="H707" s="35">
        <f>IF('5b.TriRandNumbers'!H701&lt;=H$1,H$4+SQRT(H$2*'5b.TriRandNumbers'!H701),H$6-SQRT(H$3*(1-'5b.TriRandNumbers'!H701)))</f>
        <v>12.10358175941502</v>
      </c>
      <c r="I707" s="34">
        <f>IF('5b.TriRandNumbers'!I701&lt;=I$1,I$4+SQRT(I$2*'5b.TriRandNumbers'!I701),I$6-SQRT(I$3*(1-'5b.TriRandNumbers'!I701)))</f>
        <v>15.107810330581678</v>
      </c>
      <c r="J707" s="33">
        <f>IF('5b.TriRandNumbers'!J701&lt;=J$1,J$4+SQRT(J$2*'5b.TriRandNumbers'!J701),J$6-SQRT(J$3*(1-'5b.TriRandNumbers'!J701)))</f>
        <v>10.509563540995163</v>
      </c>
      <c r="K707" s="32">
        <f>IF('5b.TriRandNumbers'!K701&lt;=K$1,K$4+SQRT(K$2*'5b.TriRandNumbers'!K701),K$6-SQRT(K$3*(1-'5b.TriRandNumbers'!K701)))</f>
        <v>14.027783264426811</v>
      </c>
      <c r="L707" s="31">
        <f>IF('5b.TriRandNumbers'!L701&lt;=L$1,L$4+SQRT(L$2*'5b.TriRandNumbers'!L701),L$6-SQRT(L$3*(1-'5b.TriRandNumbers'!L701)))</f>
        <v>6.5443983437252209</v>
      </c>
      <c r="M707" s="30">
        <f>IF('5b.TriRandNumbers'!M701&lt;=M$1,M$4+SQRT(M$2*'5b.TriRandNumbers'!M701),M$6-SQRT(M$3*(1-'5b.TriRandNumbers'!M701)))</f>
        <v>8.0299699600076107</v>
      </c>
      <c r="N707" s="35">
        <f>IF('5b.TriRandNumbers'!N701&lt;=N$1,N$4+SQRT(N$2*'5b.TriRandNumbers'!N701),N$6-SQRT(N$3*(1-'5b.TriRandNumbers'!N701)))</f>
        <v>15.371652990748668</v>
      </c>
      <c r="O707" s="34">
        <f>IF('5b.TriRandNumbers'!O701&lt;=O$1,O$4+SQRT(O$2*'5b.TriRandNumbers'!O701),O$6-SQRT(O$3*(1-'5b.TriRandNumbers'!O701)))</f>
        <v>15.481395804027184</v>
      </c>
      <c r="P707" s="33">
        <f>IF('5b.TriRandNumbers'!P701&lt;=P$1,P$4+SQRT(P$2*'5b.TriRandNumbers'!P701),P$6-SQRT(P$3*(1-'5b.TriRandNumbers'!P701)))</f>
        <v>6.3827227666593718</v>
      </c>
      <c r="Q707" s="32">
        <f>IF('5b.TriRandNumbers'!Q701&lt;=Q$1,Q$4+SQRT(Q$2*'5b.TriRandNumbers'!Q701),Q$6-SQRT(Q$3*(1-'5b.TriRandNumbers'!Q701)))</f>
        <v>8.0186980450593683</v>
      </c>
      <c r="R707" s="31">
        <f>IF('5b.TriRandNumbers'!R701&lt;=R$1,R$4+SQRT(R$2*'5b.TriRandNumbers'!R701),R$6-SQRT(R$3*(1-'5b.TriRandNumbers'!R701)))</f>
        <v>12.299696736811793</v>
      </c>
      <c r="S707" s="30">
        <f>IF('5b.TriRandNumbers'!S701&lt;=S$1,S$4+SQRT(S$2*'5b.TriRandNumbers'!S701),S$6-SQRT(S$3*(1-'5b.TriRandNumbers'!S701)))</f>
        <v>9.7392489552806634</v>
      </c>
      <c r="T707" s="35">
        <f>IF('5b.TriRandNumbers'!T701&lt;=T$1,T$4+SQRT(T$2*'5b.TriRandNumbers'!T701),T$6-SQRT(T$3*(1-'5b.TriRandNumbers'!T701)))</f>
        <v>9.2100243073535673</v>
      </c>
      <c r="U707" s="34">
        <f>IF('5b.TriRandNumbers'!U701&lt;=U$1,U$4+SQRT(U$2*'5b.TriRandNumbers'!U701),U$6-SQRT(U$3*(1-'5b.TriRandNumbers'!U701)))</f>
        <v>14.815383479280452</v>
      </c>
      <c r="V707" s="33">
        <f>IF('5b.TriRandNumbers'!V701&lt;=V$1,V$4+SQRT(V$2*'5b.TriRandNumbers'!V701),V$6-SQRT(V$3*(1-'5b.TriRandNumbers'!V701)))</f>
        <v>17.387549004999585</v>
      </c>
      <c r="W707" s="32">
        <f>IF('5b.TriRandNumbers'!W701&lt;=W$1,W$4+SQRT(W$2*'5b.TriRandNumbers'!W701),W$6-SQRT(W$3*(1-'5b.TriRandNumbers'!W701)))</f>
        <v>12.64418675985463</v>
      </c>
      <c r="X707" s="31">
        <f>IF('5b.TriRandNumbers'!X701&lt;=X$1,X$4+SQRT(X$2*'5b.TriRandNumbers'!X701),X$6-SQRT(X$3*(1-'5b.TriRandNumbers'!X701)))</f>
        <v>17.393328490771783</v>
      </c>
      <c r="Y707" s="30">
        <f>IF('5b.TriRandNumbers'!Y701&lt;=Y$1,Y$4+SQRT(Y$2*'5b.TriRandNumbers'!Y701),Y$6-SQRT(Y$3*(1-'5b.TriRandNumbers'!Y701)))</f>
        <v>13.483856423201953</v>
      </c>
    </row>
    <row r="708" spans="2:25" hidden="1" x14ac:dyDescent="0.25">
      <c r="B708" s="35">
        <f>IF('5b.TriRandNumbers'!B702&lt;=B$1,B$4+SQRT(B$2*'5b.TriRandNumbers'!B702),B$6-SQRT(B$3*(1-'5b.TriRandNumbers'!B702)))</f>
        <v>3.7480357711823098</v>
      </c>
      <c r="C708" s="34">
        <f>IF('5b.TriRandNumbers'!C702&lt;=C$1,C$4+SQRT(C$2*'5b.TriRandNumbers'!C702),C$6-SQRT(C$3*(1-'5b.TriRandNumbers'!C702)))</f>
        <v>2.5261516100749892</v>
      </c>
      <c r="D708" s="33">
        <f>IF('5b.TriRandNumbers'!D702&lt;=D$1,D$4+SQRT(D$2*'5b.TriRandNumbers'!D702),D$6-SQRT(D$3*(1-'5b.TriRandNumbers'!D702)))</f>
        <v>6.0425228698583258</v>
      </c>
      <c r="E708" s="32">
        <f>IF('5b.TriRandNumbers'!E702&lt;=E$1,E$4+SQRT(E$2*'5b.TriRandNumbers'!E702),E$6-SQRT(E$3*(1-'5b.TriRandNumbers'!E702)))</f>
        <v>4.4081996155401209</v>
      </c>
      <c r="F708" s="31">
        <f>IF('5b.TriRandNumbers'!F702&lt;=F$1,F$4+SQRT(F$2*'5b.TriRandNumbers'!F702),F$6-SQRT(F$3*(1-'5b.TriRandNumbers'!F702)))</f>
        <v>3.532471704684049</v>
      </c>
      <c r="G708" s="30">
        <f>IF('5b.TriRandNumbers'!G702&lt;=G$1,G$4+SQRT(G$2*'5b.TriRandNumbers'!G702),G$6-SQRT(G$3*(1-'5b.TriRandNumbers'!G702)))</f>
        <v>2.9997750932003555</v>
      </c>
      <c r="H708" s="35">
        <f>IF('5b.TriRandNumbers'!H702&lt;=H$1,H$4+SQRT(H$2*'5b.TriRandNumbers'!H702),H$6-SQRT(H$3*(1-'5b.TriRandNumbers'!H702)))</f>
        <v>9.3728227907255501</v>
      </c>
      <c r="I708" s="34">
        <f>IF('5b.TriRandNumbers'!I702&lt;=I$1,I$4+SQRT(I$2*'5b.TriRandNumbers'!I702),I$6-SQRT(I$3*(1-'5b.TriRandNumbers'!I702)))</f>
        <v>14.824463229494818</v>
      </c>
      <c r="J708" s="33">
        <f>IF('5b.TriRandNumbers'!J702&lt;=J$1,J$4+SQRT(J$2*'5b.TriRandNumbers'!J702),J$6-SQRT(J$3*(1-'5b.TriRandNumbers'!J702)))</f>
        <v>7.3106117700770339</v>
      </c>
      <c r="K708" s="32">
        <f>IF('5b.TriRandNumbers'!K702&lt;=K$1,K$4+SQRT(K$2*'5b.TriRandNumbers'!K702),K$6-SQRT(K$3*(1-'5b.TriRandNumbers'!K702)))</f>
        <v>10.773196549713614</v>
      </c>
      <c r="L708" s="31">
        <f>IF('5b.TriRandNumbers'!L702&lt;=L$1,L$4+SQRT(L$2*'5b.TriRandNumbers'!L702),L$6-SQRT(L$3*(1-'5b.TriRandNumbers'!L702)))</f>
        <v>12.850105029278748</v>
      </c>
      <c r="M708" s="30">
        <f>IF('5b.TriRandNumbers'!M702&lt;=M$1,M$4+SQRT(M$2*'5b.TriRandNumbers'!M702),M$6-SQRT(M$3*(1-'5b.TriRandNumbers'!M702)))</f>
        <v>7.6358954995662174</v>
      </c>
      <c r="N708" s="35">
        <f>IF('5b.TriRandNumbers'!N702&lt;=N$1,N$4+SQRT(N$2*'5b.TriRandNumbers'!N702),N$6-SQRT(N$3*(1-'5b.TriRandNumbers'!N702)))</f>
        <v>8.2501569644466279</v>
      </c>
      <c r="O708" s="34">
        <f>IF('5b.TriRandNumbers'!O702&lt;=O$1,O$4+SQRT(O$2*'5b.TriRandNumbers'!O702),O$6-SQRT(O$3*(1-'5b.TriRandNumbers'!O702)))</f>
        <v>19.52236436175701</v>
      </c>
      <c r="P708" s="33">
        <f>IF('5b.TriRandNumbers'!P702&lt;=P$1,P$4+SQRT(P$2*'5b.TriRandNumbers'!P702),P$6-SQRT(P$3*(1-'5b.TriRandNumbers'!P702)))</f>
        <v>10.640061787967472</v>
      </c>
      <c r="Q708" s="32">
        <f>IF('5b.TriRandNumbers'!Q702&lt;=Q$1,Q$4+SQRT(Q$2*'5b.TriRandNumbers'!Q702),Q$6-SQRT(Q$3*(1-'5b.TriRandNumbers'!Q702)))</f>
        <v>7.7848353639547545</v>
      </c>
      <c r="R708" s="31">
        <f>IF('5b.TriRandNumbers'!R702&lt;=R$1,R$4+SQRT(R$2*'5b.TriRandNumbers'!R702),R$6-SQRT(R$3*(1-'5b.TriRandNumbers'!R702)))</f>
        <v>6.5530151504152574</v>
      </c>
      <c r="S708" s="30">
        <f>IF('5b.TriRandNumbers'!S702&lt;=S$1,S$4+SQRT(S$2*'5b.TriRandNumbers'!S702),S$6-SQRT(S$3*(1-'5b.TriRandNumbers'!S702)))</f>
        <v>10.433459612673198</v>
      </c>
      <c r="T708" s="35">
        <f>IF('5b.TriRandNumbers'!T702&lt;=T$1,T$4+SQRT(T$2*'5b.TriRandNumbers'!T702),T$6-SQRT(T$3*(1-'5b.TriRandNumbers'!T702)))</f>
        <v>12.523518390799936</v>
      </c>
      <c r="U708" s="34">
        <f>IF('5b.TriRandNumbers'!U702&lt;=U$1,U$4+SQRT(U$2*'5b.TriRandNumbers'!U702),U$6-SQRT(U$3*(1-'5b.TriRandNumbers'!U702)))</f>
        <v>11.738346854580966</v>
      </c>
      <c r="V708" s="33">
        <f>IF('5b.TriRandNumbers'!V702&lt;=V$1,V$4+SQRT(V$2*'5b.TriRandNumbers'!V702),V$6-SQRT(V$3*(1-'5b.TriRandNumbers'!V702)))</f>
        <v>8.0407870646505692</v>
      </c>
      <c r="W708" s="32">
        <f>IF('5b.TriRandNumbers'!W702&lt;=W$1,W$4+SQRT(W$2*'5b.TriRandNumbers'!W702),W$6-SQRT(W$3*(1-'5b.TriRandNumbers'!W702)))</f>
        <v>9.7058167449390993</v>
      </c>
      <c r="X708" s="31">
        <f>IF('5b.TriRandNumbers'!X702&lt;=X$1,X$4+SQRT(X$2*'5b.TriRandNumbers'!X702),X$6-SQRT(X$3*(1-'5b.TriRandNumbers'!X702)))</f>
        <v>11.947673379666245</v>
      </c>
      <c r="Y708" s="30">
        <f>IF('5b.TriRandNumbers'!Y702&lt;=Y$1,Y$4+SQRT(Y$2*'5b.TriRandNumbers'!Y702),Y$6-SQRT(Y$3*(1-'5b.TriRandNumbers'!Y702)))</f>
        <v>14.877580699762863</v>
      </c>
    </row>
    <row r="709" spans="2:25" hidden="1" x14ac:dyDescent="0.25">
      <c r="B709" s="35">
        <f>IF('5b.TriRandNumbers'!B703&lt;=B$1,B$4+SQRT(B$2*'5b.TriRandNumbers'!B703),B$6-SQRT(B$3*(1-'5b.TriRandNumbers'!B703)))</f>
        <v>4.3628882868896142</v>
      </c>
      <c r="C709" s="34">
        <f>IF('5b.TriRandNumbers'!C703&lt;=C$1,C$4+SQRT(C$2*'5b.TriRandNumbers'!C703),C$6-SQRT(C$3*(1-'5b.TriRandNumbers'!C703)))</f>
        <v>2.9892568552104368</v>
      </c>
      <c r="D709" s="33">
        <f>IF('5b.TriRandNumbers'!D703&lt;=D$1,D$4+SQRT(D$2*'5b.TriRandNumbers'!D703),D$6-SQRT(D$3*(1-'5b.TriRandNumbers'!D703)))</f>
        <v>5.3919313558169479</v>
      </c>
      <c r="E709" s="32">
        <f>IF('5b.TriRandNumbers'!E703&lt;=E$1,E$4+SQRT(E$2*'5b.TriRandNumbers'!E703),E$6-SQRT(E$3*(1-'5b.TriRandNumbers'!E703)))</f>
        <v>3.6059372407525792</v>
      </c>
      <c r="F709" s="31">
        <f>IF('5b.TriRandNumbers'!F703&lt;=F$1,F$4+SQRT(F$2*'5b.TriRandNumbers'!F703),F$6-SQRT(F$3*(1-'5b.TriRandNumbers'!F703)))</f>
        <v>2.3370209907338566</v>
      </c>
      <c r="G709" s="30">
        <f>IF('5b.TriRandNumbers'!G703&lt;=G$1,G$4+SQRT(G$2*'5b.TriRandNumbers'!G703),G$6-SQRT(G$3*(1-'5b.TriRandNumbers'!G703)))</f>
        <v>3.0490450720972264</v>
      </c>
      <c r="H709" s="35">
        <f>IF('5b.TriRandNumbers'!H703&lt;=H$1,H$4+SQRT(H$2*'5b.TriRandNumbers'!H703),H$6-SQRT(H$3*(1-'5b.TriRandNumbers'!H703)))</f>
        <v>11.479084255016001</v>
      </c>
      <c r="I709" s="34">
        <f>IF('5b.TriRandNumbers'!I703&lt;=I$1,I$4+SQRT(I$2*'5b.TriRandNumbers'!I703),I$6-SQRT(I$3*(1-'5b.TriRandNumbers'!I703)))</f>
        <v>7.9768889690433848</v>
      </c>
      <c r="J709" s="33">
        <f>IF('5b.TriRandNumbers'!J703&lt;=J$1,J$4+SQRT(J$2*'5b.TriRandNumbers'!J703),J$6-SQRT(J$3*(1-'5b.TriRandNumbers'!J703)))</f>
        <v>12.338995779194686</v>
      </c>
      <c r="K709" s="32">
        <f>IF('5b.TriRandNumbers'!K703&lt;=K$1,K$4+SQRT(K$2*'5b.TriRandNumbers'!K703),K$6-SQRT(K$3*(1-'5b.TriRandNumbers'!K703)))</f>
        <v>14.085045984219438</v>
      </c>
      <c r="L709" s="31">
        <f>IF('5b.TriRandNumbers'!L703&lt;=L$1,L$4+SQRT(L$2*'5b.TriRandNumbers'!L703),L$6-SQRT(L$3*(1-'5b.TriRandNumbers'!L703)))</f>
        <v>16.205978886976517</v>
      </c>
      <c r="M709" s="30">
        <f>IF('5b.TriRandNumbers'!M703&lt;=M$1,M$4+SQRT(M$2*'5b.TriRandNumbers'!M703),M$6-SQRT(M$3*(1-'5b.TriRandNumbers'!M703)))</f>
        <v>9.7569811765010943</v>
      </c>
      <c r="N709" s="35">
        <f>IF('5b.TriRandNumbers'!N703&lt;=N$1,N$4+SQRT(N$2*'5b.TriRandNumbers'!N703),N$6-SQRT(N$3*(1-'5b.TriRandNumbers'!N703)))</f>
        <v>15.608102520737173</v>
      </c>
      <c r="O709" s="34">
        <f>IF('5b.TriRandNumbers'!O703&lt;=O$1,O$4+SQRT(O$2*'5b.TriRandNumbers'!O703),O$6-SQRT(O$3*(1-'5b.TriRandNumbers'!O703)))</f>
        <v>13.002088553510557</v>
      </c>
      <c r="P709" s="33">
        <f>IF('5b.TriRandNumbers'!P703&lt;=P$1,P$4+SQRT(P$2*'5b.TriRandNumbers'!P703),P$6-SQRT(P$3*(1-'5b.TriRandNumbers'!P703)))</f>
        <v>10.612242150198389</v>
      </c>
      <c r="Q709" s="32">
        <f>IF('5b.TriRandNumbers'!Q703&lt;=Q$1,Q$4+SQRT(Q$2*'5b.TriRandNumbers'!Q703),Q$6-SQRT(Q$3*(1-'5b.TriRandNumbers'!Q703)))</f>
        <v>9.6480249427751215</v>
      </c>
      <c r="R709" s="31">
        <f>IF('5b.TriRandNumbers'!R703&lt;=R$1,R$4+SQRT(R$2*'5b.TriRandNumbers'!R703),R$6-SQRT(R$3*(1-'5b.TriRandNumbers'!R703)))</f>
        <v>8.9751645471546553</v>
      </c>
      <c r="S709" s="30">
        <f>IF('5b.TriRandNumbers'!S703&lt;=S$1,S$4+SQRT(S$2*'5b.TriRandNumbers'!S703),S$6-SQRT(S$3*(1-'5b.TriRandNumbers'!S703)))</f>
        <v>6.3891350817114771</v>
      </c>
      <c r="T709" s="35">
        <f>IF('5b.TriRandNumbers'!T703&lt;=T$1,T$4+SQRT(T$2*'5b.TriRandNumbers'!T703),T$6-SQRT(T$3*(1-'5b.TriRandNumbers'!T703)))</f>
        <v>10.129392852897361</v>
      </c>
      <c r="U709" s="34">
        <f>IF('5b.TriRandNumbers'!U703&lt;=U$1,U$4+SQRT(U$2*'5b.TriRandNumbers'!U703),U$6-SQRT(U$3*(1-'5b.TriRandNumbers'!U703)))</f>
        <v>10.224333458764249</v>
      </c>
      <c r="V709" s="33">
        <f>IF('5b.TriRandNumbers'!V703&lt;=V$1,V$4+SQRT(V$2*'5b.TriRandNumbers'!V703),V$6-SQRT(V$3*(1-'5b.TriRandNumbers'!V703)))</f>
        <v>11.68569232416459</v>
      </c>
      <c r="W709" s="32">
        <f>IF('5b.TriRandNumbers'!W703&lt;=W$1,W$4+SQRT(W$2*'5b.TriRandNumbers'!W703),W$6-SQRT(W$3*(1-'5b.TriRandNumbers'!W703)))</f>
        <v>14.925534267329187</v>
      </c>
      <c r="X709" s="31">
        <f>IF('5b.TriRandNumbers'!X703&lt;=X$1,X$4+SQRT(X$2*'5b.TriRandNumbers'!X703),X$6-SQRT(X$3*(1-'5b.TriRandNumbers'!X703)))</f>
        <v>8.334394530177935</v>
      </c>
      <c r="Y709" s="30">
        <f>IF('5b.TriRandNumbers'!Y703&lt;=Y$1,Y$4+SQRT(Y$2*'5b.TriRandNumbers'!Y703),Y$6-SQRT(Y$3*(1-'5b.TriRandNumbers'!Y703)))</f>
        <v>11.197220203451188</v>
      </c>
    </row>
    <row r="710" spans="2:25" hidden="1" x14ac:dyDescent="0.25">
      <c r="B710" s="35">
        <f>IF('5b.TriRandNumbers'!B704&lt;=B$1,B$4+SQRT(B$2*'5b.TriRandNumbers'!B704),B$6-SQRT(B$3*(1-'5b.TriRandNumbers'!B704)))</f>
        <v>4.4012762200855811</v>
      </c>
      <c r="C710" s="34">
        <f>IF('5b.TriRandNumbers'!C704&lt;=C$1,C$4+SQRT(C$2*'5b.TriRandNumbers'!C704),C$6-SQRT(C$3*(1-'5b.TriRandNumbers'!C704)))</f>
        <v>2.9214477320955901</v>
      </c>
      <c r="D710" s="33">
        <f>IF('5b.TriRandNumbers'!D704&lt;=D$1,D$4+SQRT(D$2*'5b.TriRandNumbers'!D704),D$6-SQRT(D$3*(1-'5b.TriRandNumbers'!D704)))</f>
        <v>6.0494749930266778</v>
      </c>
      <c r="E710" s="32">
        <f>IF('5b.TriRandNumbers'!E704&lt;=E$1,E$4+SQRT(E$2*'5b.TriRandNumbers'!E704),E$6-SQRT(E$3*(1-'5b.TriRandNumbers'!E704)))</f>
        <v>3.5862543289192717</v>
      </c>
      <c r="F710" s="31">
        <f>IF('5b.TriRandNumbers'!F704&lt;=F$1,F$4+SQRT(F$2*'5b.TriRandNumbers'!F704),F$6-SQRT(F$3*(1-'5b.TriRandNumbers'!F704)))</f>
        <v>2.0335540344739829</v>
      </c>
      <c r="G710" s="30">
        <f>IF('5b.TriRandNumbers'!G704&lt;=G$1,G$4+SQRT(G$2*'5b.TriRandNumbers'!G704),G$6-SQRT(G$3*(1-'5b.TriRandNumbers'!G704)))</f>
        <v>3.0447405982547875</v>
      </c>
      <c r="H710" s="35">
        <f>IF('5b.TriRandNumbers'!H704&lt;=H$1,H$4+SQRT(H$2*'5b.TriRandNumbers'!H704),H$6-SQRT(H$3*(1-'5b.TriRandNumbers'!H704)))</f>
        <v>7.9051011101310262</v>
      </c>
      <c r="I710" s="34">
        <f>IF('5b.TriRandNumbers'!I704&lt;=I$1,I$4+SQRT(I$2*'5b.TriRandNumbers'!I704),I$6-SQRT(I$3*(1-'5b.TriRandNumbers'!I704)))</f>
        <v>11.356124461250799</v>
      </c>
      <c r="J710" s="33">
        <f>IF('5b.TriRandNumbers'!J704&lt;=J$1,J$4+SQRT(J$2*'5b.TriRandNumbers'!J704),J$6-SQRT(J$3*(1-'5b.TriRandNumbers'!J704)))</f>
        <v>9.9568749712183386</v>
      </c>
      <c r="K710" s="32">
        <f>IF('5b.TriRandNumbers'!K704&lt;=K$1,K$4+SQRT(K$2*'5b.TriRandNumbers'!K704),K$6-SQRT(K$3*(1-'5b.TriRandNumbers'!K704)))</f>
        <v>12.910357625359948</v>
      </c>
      <c r="L710" s="31">
        <f>IF('5b.TriRandNumbers'!L704&lt;=L$1,L$4+SQRT(L$2*'5b.TriRandNumbers'!L704),L$6-SQRT(L$3*(1-'5b.TriRandNumbers'!L704)))</f>
        <v>8.1354237379109708</v>
      </c>
      <c r="M710" s="30">
        <f>IF('5b.TriRandNumbers'!M704&lt;=M$1,M$4+SQRT(M$2*'5b.TriRandNumbers'!M704),M$6-SQRT(M$3*(1-'5b.TriRandNumbers'!M704)))</f>
        <v>8.5863003065732251</v>
      </c>
      <c r="N710" s="35">
        <f>IF('5b.TriRandNumbers'!N704&lt;=N$1,N$4+SQRT(N$2*'5b.TriRandNumbers'!N704),N$6-SQRT(N$3*(1-'5b.TriRandNumbers'!N704)))</f>
        <v>11.152051185459188</v>
      </c>
      <c r="O710" s="34">
        <f>IF('5b.TriRandNumbers'!O704&lt;=O$1,O$4+SQRT(O$2*'5b.TriRandNumbers'!O704),O$6-SQRT(O$3*(1-'5b.TriRandNumbers'!O704)))</f>
        <v>12.186958847446466</v>
      </c>
      <c r="P710" s="33">
        <f>IF('5b.TriRandNumbers'!P704&lt;=P$1,P$4+SQRT(P$2*'5b.TriRandNumbers'!P704),P$6-SQRT(P$3*(1-'5b.TriRandNumbers'!P704)))</f>
        <v>13.786657535959208</v>
      </c>
      <c r="Q710" s="32">
        <f>IF('5b.TriRandNumbers'!Q704&lt;=Q$1,Q$4+SQRT(Q$2*'5b.TriRandNumbers'!Q704),Q$6-SQRT(Q$3*(1-'5b.TriRandNumbers'!Q704)))</f>
        <v>6.7839493031693356</v>
      </c>
      <c r="R710" s="31">
        <f>IF('5b.TriRandNumbers'!R704&lt;=R$1,R$4+SQRT(R$2*'5b.TriRandNumbers'!R704),R$6-SQRT(R$3*(1-'5b.TriRandNumbers'!R704)))</f>
        <v>8.9798024402355985</v>
      </c>
      <c r="S710" s="30">
        <f>IF('5b.TriRandNumbers'!S704&lt;=S$1,S$4+SQRT(S$2*'5b.TriRandNumbers'!S704),S$6-SQRT(S$3*(1-'5b.TriRandNumbers'!S704)))</f>
        <v>9.1284631266127185</v>
      </c>
      <c r="T710" s="35">
        <f>IF('5b.TriRandNumbers'!T704&lt;=T$1,T$4+SQRT(T$2*'5b.TriRandNumbers'!T704),T$6-SQRT(T$3*(1-'5b.TriRandNumbers'!T704)))</f>
        <v>12.430721423353031</v>
      </c>
      <c r="U710" s="34">
        <f>IF('5b.TriRandNumbers'!U704&lt;=U$1,U$4+SQRT(U$2*'5b.TriRandNumbers'!U704),U$6-SQRT(U$3*(1-'5b.TriRandNumbers'!U704)))</f>
        <v>9.217686983483361</v>
      </c>
      <c r="V710" s="33">
        <f>IF('5b.TriRandNumbers'!V704&lt;=V$1,V$4+SQRT(V$2*'5b.TriRandNumbers'!V704),V$6-SQRT(V$3*(1-'5b.TriRandNumbers'!V704)))</f>
        <v>11.291829701648794</v>
      </c>
      <c r="W710" s="32">
        <f>IF('5b.TriRandNumbers'!W704&lt;=W$1,W$4+SQRT(W$2*'5b.TriRandNumbers'!W704),W$6-SQRT(W$3*(1-'5b.TriRandNumbers'!W704)))</f>
        <v>16.513910654170953</v>
      </c>
      <c r="X710" s="31">
        <f>IF('5b.TriRandNumbers'!X704&lt;=X$1,X$4+SQRT(X$2*'5b.TriRandNumbers'!X704),X$6-SQRT(X$3*(1-'5b.TriRandNumbers'!X704)))</f>
        <v>5.9465689944511722</v>
      </c>
      <c r="Y710" s="30">
        <f>IF('5b.TriRandNumbers'!Y704&lt;=Y$1,Y$4+SQRT(Y$2*'5b.TriRandNumbers'!Y704),Y$6-SQRT(Y$3*(1-'5b.TriRandNumbers'!Y704)))</f>
        <v>9.8410199534943619</v>
      </c>
    </row>
    <row r="711" spans="2:25" hidden="1" x14ac:dyDescent="0.25">
      <c r="B711" s="35">
        <f>IF('5b.TriRandNumbers'!B705&lt;=B$1,B$4+SQRT(B$2*'5b.TriRandNumbers'!B705),B$6-SQRT(B$3*(1-'5b.TriRandNumbers'!B705)))</f>
        <v>3.9187059145858472</v>
      </c>
      <c r="C711" s="34">
        <f>IF('5b.TriRandNumbers'!C705&lt;=C$1,C$4+SQRT(C$2*'5b.TriRandNumbers'!C705),C$6-SQRT(C$3*(1-'5b.TriRandNumbers'!C705)))</f>
        <v>4.544335632956221</v>
      </c>
      <c r="D711" s="33">
        <f>IF('5b.TriRandNumbers'!D705&lt;=D$1,D$4+SQRT(D$2*'5b.TriRandNumbers'!D705),D$6-SQRT(D$3*(1-'5b.TriRandNumbers'!D705)))</f>
        <v>5.8256786388551154</v>
      </c>
      <c r="E711" s="32">
        <f>IF('5b.TriRandNumbers'!E705&lt;=E$1,E$4+SQRT(E$2*'5b.TriRandNumbers'!E705),E$6-SQRT(E$3*(1-'5b.TriRandNumbers'!E705)))</f>
        <v>4.0877089933041306</v>
      </c>
      <c r="F711" s="31">
        <f>IF('5b.TriRandNumbers'!F705&lt;=F$1,F$4+SQRT(F$2*'5b.TriRandNumbers'!F705),F$6-SQRT(F$3*(1-'5b.TriRandNumbers'!F705)))</f>
        <v>3.0848311555147503</v>
      </c>
      <c r="G711" s="30">
        <f>IF('5b.TriRandNumbers'!G705&lt;=G$1,G$4+SQRT(G$2*'5b.TriRandNumbers'!G705),G$6-SQRT(G$3*(1-'5b.TriRandNumbers'!G705)))</f>
        <v>3.6305550914206104</v>
      </c>
      <c r="H711" s="35">
        <f>IF('5b.TriRandNumbers'!H705&lt;=H$1,H$4+SQRT(H$2*'5b.TriRandNumbers'!H705),H$6-SQRT(H$3*(1-'5b.TriRandNumbers'!H705)))</f>
        <v>16.608156923688824</v>
      </c>
      <c r="I711" s="34">
        <f>IF('5b.TriRandNumbers'!I705&lt;=I$1,I$4+SQRT(I$2*'5b.TriRandNumbers'!I705),I$6-SQRT(I$3*(1-'5b.TriRandNumbers'!I705)))</f>
        <v>8.087836394223876</v>
      </c>
      <c r="J711" s="33">
        <f>IF('5b.TriRandNumbers'!J705&lt;=J$1,J$4+SQRT(J$2*'5b.TriRandNumbers'!J705),J$6-SQRT(J$3*(1-'5b.TriRandNumbers'!J705)))</f>
        <v>9.8931139903257375</v>
      </c>
      <c r="K711" s="32">
        <f>IF('5b.TriRandNumbers'!K705&lt;=K$1,K$4+SQRT(K$2*'5b.TriRandNumbers'!K705),K$6-SQRT(K$3*(1-'5b.TriRandNumbers'!K705)))</f>
        <v>8.262562071495049</v>
      </c>
      <c r="L711" s="31">
        <f>IF('5b.TriRandNumbers'!L705&lt;=L$1,L$4+SQRT(L$2*'5b.TriRandNumbers'!L705),L$6-SQRT(L$3*(1-'5b.TriRandNumbers'!L705)))</f>
        <v>14.577310541119729</v>
      </c>
      <c r="M711" s="30">
        <f>IF('5b.TriRandNumbers'!M705&lt;=M$1,M$4+SQRT(M$2*'5b.TriRandNumbers'!M705),M$6-SQRT(M$3*(1-'5b.TriRandNumbers'!M705)))</f>
        <v>10.604741707110218</v>
      </c>
      <c r="N711" s="35">
        <f>IF('5b.TriRandNumbers'!N705&lt;=N$1,N$4+SQRT(N$2*'5b.TriRandNumbers'!N705),N$6-SQRT(N$3*(1-'5b.TriRandNumbers'!N705)))</f>
        <v>7.8032538600495158</v>
      </c>
      <c r="O711" s="34">
        <f>IF('5b.TriRandNumbers'!O705&lt;=O$1,O$4+SQRT(O$2*'5b.TriRandNumbers'!O705),O$6-SQRT(O$3*(1-'5b.TriRandNumbers'!O705)))</f>
        <v>13.965212596953213</v>
      </c>
      <c r="P711" s="33">
        <f>IF('5b.TriRandNumbers'!P705&lt;=P$1,P$4+SQRT(P$2*'5b.TriRandNumbers'!P705),P$6-SQRT(P$3*(1-'5b.TriRandNumbers'!P705)))</f>
        <v>12.853098573279325</v>
      </c>
      <c r="Q711" s="32">
        <f>IF('5b.TriRandNumbers'!Q705&lt;=Q$1,Q$4+SQRT(Q$2*'5b.TriRandNumbers'!Q705),Q$6-SQRT(Q$3*(1-'5b.TriRandNumbers'!Q705)))</f>
        <v>7.3046315478256165</v>
      </c>
      <c r="R711" s="31">
        <f>IF('5b.TriRandNumbers'!R705&lt;=R$1,R$4+SQRT(R$2*'5b.TriRandNumbers'!R705),R$6-SQRT(R$3*(1-'5b.TriRandNumbers'!R705)))</f>
        <v>9.3307651749236875</v>
      </c>
      <c r="S711" s="30">
        <f>IF('5b.TriRandNumbers'!S705&lt;=S$1,S$4+SQRT(S$2*'5b.TriRandNumbers'!S705),S$6-SQRT(S$3*(1-'5b.TriRandNumbers'!S705)))</f>
        <v>7.0662841946182038</v>
      </c>
      <c r="T711" s="35">
        <f>IF('5b.TriRandNumbers'!T705&lt;=T$1,T$4+SQRT(T$2*'5b.TriRandNumbers'!T705),T$6-SQRT(T$3*(1-'5b.TriRandNumbers'!T705)))</f>
        <v>9.9777538972774451</v>
      </c>
      <c r="U711" s="34">
        <f>IF('5b.TriRandNumbers'!U705&lt;=U$1,U$4+SQRT(U$2*'5b.TriRandNumbers'!U705),U$6-SQRT(U$3*(1-'5b.TriRandNumbers'!U705)))</f>
        <v>16.823193496993071</v>
      </c>
      <c r="V711" s="33">
        <f>IF('5b.TriRandNumbers'!V705&lt;=V$1,V$4+SQRT(V$2*'5b.TriRandNumbers'!V705),V$6-SQRT(V$3*(1-'5b.TriRandNumbers'!V705)))</f>
        <v>11.794400968882369</v>
      </c>
      <c r="W711" s="32">
        <f>IF('5b.TriRandNumbers'!W705&lt;=W$1,W$4+SQRT(W$2*'5b.TriRandNumbers'!W705),W$6-SQRT(W$3*(1-'5b.TriRandNumbers'!W705)))</f>
        <v>15.117246256179484</v>
      </c>
      <c r="X711" s="31">
        <f>IF('5b.TriRandNumbers'!X705&lt;=X$1,X$4+SQRT(X$2*'5b.TriRandNumbers'!X705),X$6-SQRT(X$3*(1-'5b.TriRandNumbers'!X705)))</f>
        <v>11.904401620444878</v>
      </c>
      <c r="Y711" s="30">
        <f>IF('5b.TriRandNumbers'!Y705&lt;=Y$1,Y$4+SQRT(Y$2*'5b.TriRandNumbers'!Y705),Y$6-SQRT(Y$3*(1-'5b.TriRandNumbers'!Y705)))</f>
        <v>9.250347046894742</v>
      </c>
    </row>
    <row r="712" spans="2:25" hidden="1" x14ac:dyDescent="0.25">
      <c r="B712" s="35">
        <f>IF('5b.TriRandNumbers'!B706&lt;=B$1,B$4+SQRT(B$2*'5b.TriRandNumbers'!B706),B$6-SQRT(B$3*(1-'5b.TriRandNumbers'!B706)))</f>
        <v>3.7860548895007784</v>
      </c>
      <c r="C712" s="34">
        <f>IF('5b.TriRandNumbers'!C706&lt;=C$1,C$4+SQRT(C$2*'5b.TriRandNumbers'!C706),C$6-SQRT(C$3*(1-'5b.TriRandNumbers'!C706)))</f>
        <v>3.357129887401511</v>
      </c>
      <c r="D712" s="33">
        <f>IF('5b.TriRandNumbers'!D706&lt;=D$1,D$4+SQRT(D$2*'5b.TriRandNumbers'!D706),D$6-SQRT(D$3*(1-'5b.TriRandNumbers'!D706)))</f>
        <v>5.8143771343929513</v>
      </c>
      <c r="E712" s="32">
        <f>IF('5b.TriRandNumbers'!E706&lt;=E$1,E$4+SQRT(E$2*'5b.TriRandNumbers'!E706),E$6-SQRT(E$3*(1-'5b.TriRandNumbers'!E706)))</f>
        <v>3.7764116319736698</v>
      </c>
      <c r="F712" s="31">
        <f>IF('5b.TriRandNumbers'!F706&lt;=F$1,F$4+SQRT(F$2*'5b.TriRandNumbers'!F706),F$6-SQRT(F$3*(1-'5b.TriRandNumbers'!F706)))</f>
        <v>2.9832481294968911</v>
      </c>
      <c r="G712" s="30">
        <f>IF('5b.TriRandNumbers'!G706&lt;=G$1,G$4+SQRT(G$2*'5b.TriRandNumbers'!G706),G$6-SQRT(G$3*(1-'5b.TriRandNumbers'!G706)))</f>
        <v>3.9832470467475813</v>
      </c>
      <c r="H712" s="35">
        <f>IF('5b.TriRandNumbers'!H706&lt;=H$1,H$4+SQRT(H$2*'5b.TriRandNumbers'!H706),H$6-SQRT(H$3*(1-'5b.TriRandNumbers'!H706)))</f>
        <v>15.27443161641013</v>
      </c>
      <c r="I712" s="34">
        <f>IF('5b.TriRandNumbers'!I706&lt;=I$1,I$4+SQRT(I$2*'5b.TriRandNumbers'!I706),I$6-SQRT(I$3*(1-'5b.TriRandNumbers'!I706)))</f>
        <v>10.451827576487474</v>
      </c>
      <c r="J712" s="33">
        <f>IF('5b.TriRandNumbers'!J706&lt;=J$1,J$4+SQRT(J$2*'5b.TriRandNumbers'!J706),J$6-SQRT(J$3*(1-'5b.TriRandNumbers'!J706)))</f>
        <v>10.58330650995814</v>
      </c>
      <c r="K712" s="32">
        <f>IF('5b.TriRandNumbers'!K706&lt;=K$1,K$4+SQRT(K$2*'5b.TriRandNumbers'!K706),K$6-SQRT(K$3*(1-'5b.TriRandNumbers'!K706)))</f>
        <v>15.737540689478749</v>
      </c>
      <c r="L712" s="31">
        <f>IF('5b.TriRandNumbers'!L706&lt;=L$1,L$4+SQRT(L$2*'5b.TriRandNumbers'!L706),L$6-SQRT(L$3*(1-'5b.TriRandNumbers'!L706)))</f>
        <v>15.205673826493349</v>
      </c>
      <c r="M712" s="30">
        <f>IF('5b.TriRandNumbers'!M706&lt;=M$1,M$4+SQRT(M$2*'5b.TriRandNumbers'!M706),M$6-SQRT(M$3*(1-'5b.TriRandNumbers'!M706)))</f>
        <v>17.252173592687157</v>
      </c>
      <c r="N712" s="35">
        <f>IF('5b.TriRandNumbers'!N706&lt;=N$1,N$4+SQRT(N$2*'5b.TriRandNumbers'!N706),N$6-SQRT(N$3*(1-'5b.TriRandNumbers'!N706)))</f>
        <v>14.352229102538537</v>
      </c>
      <c r="O712" s="34">
        <f>IF('5b.TriRandNumbers'!O706&lt;=O$1,O$4+SQRT(O$2*'5b.TriRandNumbers'!O706),O$6-SQRT(O$3*(1-'5b.TriRandNumbers'!O706)))</f>
        <v>14.231303358917385</v>
      </c>
      <c r="P712" s="33">
        <f>IF('5b.TriRandNumbers'!P706&lt;=P$1,P$4+SQRT(P$2*'5b.TriRandNumbers'!P706),P$6-SQRT(P$3*(1-'5b.TriRandNumbers'!P706)))</f>
        <v>17.778518776183507</v>
      </c>
      <c r="Q712" s="32">
        <f>IF('5b.TriRandNumbers'!Q706&lt;=Q$1,Q$4+SQRT(Q$2*'5b.TriRandNumbers'!Q706),Q$6-SQRT(Q$3*(1-'5b.TriRandNumbers'!Q706)))</f>
        <v>16.168697971292868</v>
      </c>
      <c r="R712" s="31">
        <f>IF('5b.TriRandNumbers'!R706&lt;=R$1,R$4+SQRT(R$2*'5b.TriRandNumbers'!R706),R$6-SQRT(R$3*(1-'5b.TriRandNumbers'!R706)))</f>
        <v>9.4840654581004546</v>
      </c>
      <c r="S712" s="30">
        <f>IF('5b.TriRandNumbers'!S706&lt;=S$1,S$4+SQRT(S$2*'5b.TriRandNumbers'!S706),S$6-SQRT(S$3*(1-'5b.TriRandNumbers'!S706)))</f>
        <v>15.396467309196996</v>
      </c>
      <c r="T712" s="35">
        <f>IF('5b.TriRandNumbers'!T706&lt;=T$1,T$4+SQRT(T$2*'5b.TriRandNumbers'!T706),T$6-SQRT(T$3*(1-'5b.TriRandNumbers'!T706)))</f>
        <v>11.248325676562088</v>
      </c>
      <c r="U712" s="34">
        <f>IF('5b.TriRandNumbers'!U706&lt;=U$1,U$4+SQRT(U$2*'5b.TriRandNumbers'!U706),U$6-SQRT(U$3*(1-'5b.TriRandNumbers'!U706)))</f>
        <v>9.4505624448534213</v>
      </c>
      <c r="V712" s="33">
        <f>IF('5b.TriRandNumbers'!V706&lt;=V$1,V$4+SQRT(V$2*'5b.TriRandNumbers'!V706),V$6-SQRT(V$3*(1-'5b.TriRandNumbers'!V706)))</f>
        <v>12.613349367233811</v>
      </c>
      <c r="W712" s="32">
        <f>IF('5b.TriRandNumbers'!W706&lt;=W$1,W$4+SQRT(W$2*'5b.TriRandNumbers'!W706),W$6-SQRT(W$3*(1-'5b.TriRandNumbers'!W706)))</f>
        <v>9.9189542296894899</v>
      </c>
      <c r="X712" s="31">
        <f>IF('5b.TriRandNumbers'!X706&lt;=X$1,X$4+SQRT(X$2*'5b.TriRandNumbers'!X706),X$6-SQRT(X$3*(1-'5b.TriRandNumbers'!X706)))</f>
        <v>8.3710342027354017</v>
      </c>
      <c r="Y712" s="30">
        <f>IF('5b.TriRandNumbers'!Y706&lt;=Y$1,Y$4+SQRT(Y$2*'5b.TriRandNumbers'!Y706),Y$6-SQRT(Y$3*(1-'5b.TriRandNumbers'!Y706)))</f>
        <v>10.723838617848374</v>
      </c>
    </row>
    <row r="713" spans="2:25" hidden="1" x14ac:dyDescent="0.25">
      <c r="B713" s="35">
        <f>IF('5b.TriRandNumbers'!B707&lt;=B$1,B$4+SQRT(B$2*'5b.TriRandNumbers'!B707),B$6-SQRT(B$3*(1-'5b.TriRandNumbers'!B707)))</f>
        <v>3.9481757300133897</v>
      </c>
      <c r="C713" s="34">
        <f>IF('5b.TriRandNumbers'!C707&lt;=C$1,C$4+SQRT(C$2*'5b.TriRandNumbers'!C707),C$6-SQRT(C$3*(1-'5b.TriRandNumbers'!C707)))</f>
        <v>3.2350618510991933</v>
      </c>
      <c r="D713" s="33">
        <f>IF('5b.TriRandNumbers'!D707&lt;=D$1,D$4+SQRT(D$2*'5b.TriRandNumbers'!D707),D$6-SQRT(D$3*(1-'5b.TriRandNumbers'!D707)))</f>
        <v>5.8212151786174084</v>
      </c>
      <c r="E713" s="32">
        <f>IF('5b.TriRandNumbers'!E707&lt;=E$1,E$4+SQRT(E$2*'5b.TriRandNumbers'!E707),E$6-SQRT(E$3*(1-'5b.TriRandNumbers'!E707)))</f>
        <v>3.2761399730835112</v>
      </c>
      <c r="F713" s="31">
        <f>IF('5b.TriRandNumbers'!F707&lt;=F$1,F$4+SQRT(F$2*'5b.TriRandNumbers'!F707),F$6-SQRT(F$3*(1-'5b.TriRandNumbers'!F707)))</f>
        <v>2.7125257301350563</v>
      </c>
      <c r="G713" s="30">
        <f>IF('5b.TriRandNumbers'!G707&lt;=G$1,G$4+SQRT(G$2*'5b.TriRandNumbers'!G707),G$6-SQRT(G$3*(1-'5b.TriRandNumbers'!G707)))</f>
        <v>3.0303709165383883</v>
      </c>
      <c r="H713" s="35">
        <f>IF('5b.TriRandNumbers'!H707&lt;=H$1,H$4+SQRT(H$2*'5b.TriRandNumbers'!H707),H$6-SQRT(H$3*(1-'5b.TriRandNumbers'!H707)))</f>
        <v>16.126435503889219</v>
      </c>
      <c r="I713" s="34">
        <f>IF('5b.TriRandNumbers'!I707&lt;=I$1,I$4+SQRT(I$2*'5b.TriRandNumbers'!I707),I$6-SQRT(I$3*(1-'5b.TriRandNumbers'!I707)))</f>
        <v>10.205615738903356</v>
      </c>
      <c r="J713" s="33">
        <f>IF('5b.TriRandNumbers'!J707&lt;=J$1,J$4+SQRT(J$2*'5b.TriRandNumbers'!J707),J$6-SQRT(J$3*(1-'5b.TriRandNumbers'!J707)))</f>
        <v>10.404811438832539</v>
      </c>
      <c r="K713" s="32">
        <f>IF('5b.TriRandNumbers'!K707&lt;=K$1,K$4+SQRT(K$2*'5b.TriRandNumbers'!K707),K$6-SQRT(K$3*(1-'5b.TriRandNumbers'!K707)))</f>
        <v>12.105297570394807</v>
      </c>
      <c r="L713" s="31">
        <f>IF('5b.TriRandNumbers'!L707&lt;=L$1,L$4+SQRT(L$2*'5b.TriRandNumbers'!L707),L$6-SQRT(L$3*(1-'5b.TriRandNumbers'!L707)))</f>
        <v>8.7170859699739029</v>
      </c>
      <c r="M713" s="30">
        <f>IF('5b.TriRandNumbers'!M707&lt;=M$1,M$4+SQRT(M$2*'5b.TriRandNumbers'!M707),M$6-SQRT(M$3*(1-'5b.TriRandNumbers'!M707)))</f>
        <v>5.3565241437783158</v>
      </c>
      <c r="N713" s="35">
        <f>IF('5b.TriRandNumbers'!N707&lt;=N$1,N$4+SQRT(N$2*'5b.TriRandNumbers'!N707),N$6-SQRT(N$3*(1-'5b.TriRandNumbers'!N707)))</f>
        <v>9.1097754641257627</v>
      </c>
      <c r="O713" s="34">
        <f>IF('5b.TriRandNumbers'!O707&lt;=O$1,O$4+SQRT(O$2*'5b.TriRandNumbers'!O707),O$6-SQRT(O$3*(1-'5b.TriRandNumbers'!O707)))</f>
        <v>9.1884633241323819</v>
      </c>
      <c r="P713" s="33">
        <f>IF('5b.TriRandNumbers'!P707&lt;=P$1,P$4+SQRT(P$2*'5b.TriRandNumbers'!P707),P$6-SQRT(P$3*(1-'5b.TriRandNumbers'!P707)))</f>
        <v>6.110685292801457</v>
      </c>
      <c r="Q713" s="32">
        <f>IF('5b.TriRandNumbers'!Q707&lt;=Q$1,Q$4+SQRT(Q$2*'5b.TriRandNumbers'!Q707),Q$6-SQRT(Q$3*(1-'5b.TriRandNumbers'!Q707)))</f>
        <v>7.8338243941513213</v>
      </c>
      <c r="R713" s="31">
        <f>IF('5b.TriRandNumbers'!R707&lt;=R$1,R$4+SQRT(R$2*'5b.TriRandNumbers'!R707),R$6-SQRT(R$3*(1-'5b.TriRandNumbers'!R707)))</f>
        <v>7.1574818212295996</v>
      </c>
      <c r="S713" s="30">
        <f>IF('5b.TriRandNumbers'!S707&lt;=S$1,S$4+SQRT(S$2*'5b.TriRandNumbers'!S707),S$6-SQRT(S$3*(1-'5b.TriRandNumbers'!S707)))</f>
        <v>11.70276384891717</v>
      </c>
      <c r="T713" s="35">
        <f>IF('5b.TriRandNumbers'!T707&lt;=T$1,T$4+SQRT(T$2*'5b.TriRandNumbers'!T707),T$6-SQRT(T$3*(1-'5b.TriRandNumbers'!T707)))</f>
        <v>10.301647370134333</v>
      </c>
      <c r="U713" s="34">
        <f>IF('5b.TriRandNumbers'!U707&lt;=U$1,U$4+SQRT(U$2*'5b.TriRandNumbers'!U707),U$6-SQRT(U$3*(1-'5b.TriRandNumbers'!U707)))</f>
        <v>10.629185892225168</v>
      </c>
      <c r="V713" s="33">
        <f>IF('5b.TriRandNumbers'!V707&lt;=V$1,V$4+SQRT(V$2*'5b.TriRandNumbers'!V707),V$6-SQRT(V$3*(1-'5b.TriRandNumbers'!V707)))</f>
        <v>13.599156347712384</v>
      </c>
      <c r="W713" s="32">
        <f>IF('5b.TriRandNumbers'!W707&lt;=W$1,W$4+SQRT(W$2*'5b.TriRandNumbers'!W707),W$6-SQRT(W$3*(1-'5b.TriRandNumbers'!W707)))</f>
        <v>12.85713271484947</v>
      </c>
      <c r="X713" s="31">
        <f>IF('5b.TriRandNumbers'!X707&lt;=X$1,X$4+SQRT(X$2*'5b.TriRandNumbers'!X707),X$6-SQRT(X$3*(1-'5b.TriRandNumbers'!X707)))</f>
        <v>17.197516782559461</v>
      </c>
      <c r="Y713" s="30">
        <f>IF('5b.TriRandNumbers'!Y707&lt;=Y$1,Y$4+SQRT(Y$2*'5b.TriRandNumbers'!Y707),Y$6-SQRT(Y$3*(1-'5b.TriRandNumbers'!Y707)))</f>
        <v>10.500292338903986</v>
      </c>
    </row>
    <row r="714" spans="2:25" hidden="1" x14ac:dyDescent="0.25">
      <c r="B714" s="35">
        <f>IF('5b.TriRandNumbers'!B708&lt;=B$1,B$4+SQRT(B$2*'5b.TriRandNumbers'!B708),B$6-SQRT(B$3*(1-'5b.TriRandNumbers'!B708)))</f>
        <v>4.1690513103564966</v>
      </c>
      <c r="C714" s="34">
        <f>IF('5b.TriRandNumbers'!C708&lt;=C$1,C$4+SQRT(C$2*'5b.TriRandNumbers'!C708),C$6-SQRT(C$3*(1-'5b.TriRandNumbers'!C708)))</f>
        <v>2.8077066307262299</v>
      </c>
      <c r="D714" s="33">
        <f>IF('5b.TriRandNumbers'!D708&lt;=D$1,D$4+SQRT(D$2*'5b.TriRandNumbers'!D708),D$6-SQRT(D$3*(1-'5b.TriRandNumbers'!D708)))</f>
        <v>4.1926187167666322</v>
      </c>
      <c r="E714" s="32">
        <f>IF('5b.TriRandNumbers'!E708&lt;=E$1,E$4+SQRT(E$2*'5b.TriRandNumbers'!E708),E$6-SQRT(E$3*(1-'5b.TriRandNumbers'!E708)))</f>
        <v>3.4127870882170868</v>
      </c>
      <c r="F714" s="31">
        <f>IF('5b.TriRandNumbers'!F708&lt;=F$1,F$4+SQRT(F$2*'5b.TriRandNumbers'!F708),F$6-SQRT(F$3*(1-'5b.TriRandNumbers'!F708)))</f>
        <v>1.3388902477088067</v>
      </c>
      <c r="G714" s="30">
        <f>IF('5b.TriRandNumbers'!G708&lt;=G$1,G$4+SQRT(G$2*'5b.TriRandNumbers'!G708),G$6-SQRT(G$3*(1-'5b.TriRandNumbers'!G708)))</f>
        <v>2.6019167451337406</v>
      </c>
      <c r="H714" s="35">
        <f>IF('5b.TriRandNumbers'!H708&lt;=H$1,H$4+SQRT(H$2*'5b.TriRandNumbers'!H708),H$6-SQRT(H$3*(1-'5b.TriRandNumbers'!H708)))</f>
        <v>11.851683977756053</v>
      </c>
      <c r="I714" s="34">
        <f>IF('5b.TriRandNumbers'!I708&lt;=I$1,I$4+SQRT(I$2*'5b.TriRandNumbers'!I708),I$6-SQRT(I$3*(1-'5b.TriRandNumbers'!I708)))</f>
        <v>16.78073613345353</v>
      </c>
      <c r="J714" s="33">
        <f>IF('5b.TriRandNumbers'!J708&lt;=J$1,J$4+SQRT(J$2*'5b.TriRandNumbers'!J708),J$6-SQRT(J$3*(1-'5b.TriRandNumbers'!J708)))</f>
        <v>15.352068108025076</v>
      </c>
      <c r="K714" s="32">
        <f>IF('5b.TriRandNumbers'!K708&lt;=K$1,K$4+SQRT(K$2*'5b.TriRandNumbers'!K708),K$6-SQRT(K$3*(1-'5b.TriRandNumbers'!K708)))</f>
        <v>9.9855303872705505</v>
      </c>
      <c r="L714" s="31">
        <f>IF('5b.TriRandNumbers'!L708&lt;=L$1,L$4+SQRT(L$2*'5b.TriRandNumbers'!L708),L$6-SQRT(L$3*(1-'5b.TriRandNumbers'!L708)))</f>
        <v>12.044870237189585</v>
      </c>
      <c r="M714" s="30">
        <f>IF('5b.TriRandNumbers'!M708&lt;=M$1,M$4+SQRT(M$2*'5b.TriRandNumbers'!M708),M$6-SQRT(M$3*(1-'5b.TriRandNumbers'!M708)))</f>
        <v>14.844312500302102</v>
      </c>
      <c r="N714" s="35">
        <f>IF('5b.TriRandNumbers'!N708&lt;=N$1,N$4+SQRT(N$2*'5b.TriRandNumbers'!N708),N$6-SQRT(N$3*(1-'5b.TriRandNumbers'!N708)))</f>
        <v>12.475324479288979</v>
      </c>
      <c r="O714" s="34">
        <f>IF('5b.TriRandNumbers'!O708&lt;=O$1,O$4+SQRT(O$2*'5b.TriRandNumbers'!O708),O$6-SQRT(O$3*(1-'5b.TriRandNumbers'!O708)))</f>
        <v>17.464379483638737</v>
      </c>
      <c r="P714" s="33">
        <f>IF('5b.TriRandNumbers'!P708&lt;=P$1,P$4+SQRT(P$2*'5b.TriRandNumbers'!P708),P$6-SQRT(P$3*(1-'5b.TriRandNumbers'!P708)))</f>
        <v>7.7503863513364664</v>
      </c>
      <c r="Q714" s="32">
        <f>IF('5b.TriRandNumbers'!Q708&lt;=Q$1,Q$4+SQRT(Q$2*'5b.TriRandNumbers'!Q708),Q$6-SQRT(Q$3*(1-'5b.TriRandNumbers'!Q708)))</f>
        <v>8.809073829692478</v>
      </c>
      <c r="R714" s="31">
        <f>IF('5b.TriRandNumbers'!R708&lt;=R$1,R$4+SQRT(R$2*'5b.TriRandNumbers'!R708),R$6-SQRT(R$3*(1-'5b.TriRandNumbers'!R708)))</f>
        <v>17.758907811698602</v>
      </c>
      <c r="S714" s="30">
        <f>IF('5b.TriRandNumbers'!S708&lt;=S$1,S$4+SQRT(S$2*'5b.TriRandNumbers'!S708),S$6-SQRT(S$3*(1-'5b.TriRandNumbers'!S708)))</f>
        <v>16.954990224717477</v>
      </c>
      <c r="T714" s="35">
        <f>IF('5b.TriRandNumbers'!T708&lt;=T$1,T$4+SQRT(T$2*'5b.TriRandNumbers'!T708),T$6-SQRT(T$3*(1-'5b.TriRandNumbers'!T708)))</f>
        <v>10.432558821939082</v>
      </c>
      <c r="U714" s="34">
        <f>IF('5b.TriRandNumbers'!U708&lt;=U$1,U$4+SQRT(U$2*'5b.TriRandNumbers'!U708),U$6-SQRT(U$3*(1-'5b.TriRandNumbers'!U708)))</f>
        <v>10.247567282186761</v>
      </c>
      <c r="V714" s="33">
        <f>IF('5b.TriRandNumbers'!V708&lt;=V$1,V$4+SQRT(V$2*'5b.TriRandNumbers'!V708),V$6-SQRT(V$3*(1-'5b.TriRandNumbers'!V708)))</f>
        <v>9.308491023778938</v>
      </c>
      <c r="W714" s="32">
        <f>IF('5b.TriRandNumbers'!W708&lt;=W$1,W$4+SQRT(W$2*'5b.TriRandNumbers'!W708),W$6-SQRT(W$3*(1-'5b.TriRandNumbers'!W708)))</f>
        <v>12.789794337389132</v>
      </c>
      <c r="X714" s="31">
        <f>IF('5b.TriRandNumbers'!X708&lt;=X$1,X$4+SQRT(X$2*'5b.TriRandNumbers'!X708),X$6-SQRT(X$3*(1-'5b.TriRandNumbers'!X708)))</f>
        <v>14.298706963950163</v>
      </c>
      <c r="Y714" s="30">
        <f>IF('5b.TriRandNumbers'!Y708&lt;=Y$1,Y$4+SQRT(Y$2*'5b.TriRandNumbers'!Y708),Y$6-SQRT(Y$3*(1-'5b.TriRandNumbers'!Y708)))</f>
        <v>9.1331344845068525</v>
      </c>
    </row>
    <row r="715" spans="2:25" hidden="1" x14ac:dyDescent="0.25">
      <c r="B715" s="35">
        <f>IF('5b.TriRandNumbers'!B709&lt;=B$1,B$4+SQRT(B$2*'5b.TriRandNumbers'!B709),B$6-SQRT(B$3*(1-'5b.TriRandNumbers'!B709)))</f>
        <v>4.6626028748260335</v>
      </c>
      <c r="C715" s="34">
        <f>IF('5b.TriRandNumbers'!C709&lt;=C$1,C$4+SQRT(C$2*'5b.TriRandNumbers'!C709),C$6-SQRT(C$3*(1-'5b.TriRandNumbers'!C709)))</f>
        <v>2.9696106169014587</v>
      </c>
      <c r="D715" s="33">
        <f>IF('5b.TriRandNumbers'!D709&lt;=D$1,D$4+SQRT(D$2*'5b.TriRandNumbers'!D709),D$6-SQRT(D$3*(1-'5b.TriRandNumbers'!D709)))</f>
        <v>4.8995368488292712</v>
      </c>
      <c r="E715" s="32">
        <f>IF('5b.TriRandNumbers'!E709&lt;=E$1,E$4+SQRT(E$2*'5b.TriRandNumbers'!E709),E$6-SQRT(E$3*(1-'5b.TriRandNumbers'!E709)))</f>
        <v>4.5498544856469643</v>
      </c>
      <c r="F715" s="31">
        <f>IF('5b.TriRandNumbers'!F709&lt;=F$1,F$4+SQRT(F$2*'5b.TriRandNumbers'!F709),F$6-SQRT(F$3*(1-'5b.TriRandNumbers'!F709)))</f>
        <v>3.2325910082921414</v>
      </c>
      <c r="G715" s="30">
        <f>IF('5b.TriRandNumbers'!G709&lt;=G$1,G$4+SQRT(G$2*'5b.TriRandNumbers'!G709),G$6-SQRT(G$3*(1-'5b.TriRandNumbers'!G709)))</f>
        <v>4.406134690375838</v>
      </c>
      <c r="H715" s="35">
        <f>IF('5b.TriRandNumbers'!H709&lt;=H$1,H$4+SQRT(H$2*'5b.TriRandNumbers'!H709),H$6-SQRT(H$3*(1-'5b.TriRandNumbers'!H709)))</f>
        <v>13.916066790589429</v>
      </c>
      <c r="I715" s="34">
        <f>IF('5b.TriRandNumbers'!I709&lt;=I$1,I$4+SQRT(I$2*'5b.TriRandNumbers'!I709),I$6-SQRT(I$3*(1-'5b.TriRandNumbers'!I709)))</f>
        <v>8.3181280602990153</v>
      </c>
      <c r="J715" s="33">
        <f>IF('5b.TriRandNumbers'!J709&lt;=J$1,J$4+SQRT(J$2*'5b.TriRandNumbers'!J709),J$6-SQRT(J$3*(1-'5b.TriRandNumbers'!J709)))</f>
        <v>10.28350433841403</v>
      </c>
      <c r="K715" s="32">
        <f>IF('5b.TriRandNumbers'!K709&lt;=K$1,K$4+SQRT(K$2*'5b.TriRandNumbers'!K709),K$6-SQRT(K$3*(1-'5b.TriRandNumbers'!K709)))</f>
        <v>10.821600564635769</v>
      </c>
      <c r="L715" s="31">
        <f>IF('5b.TriRandNumbers'!L709&lt;=L$1,L$4+SQRT(L$2*'5b.TriRandNumbers'!L709),L$6-SQRT(L$3*(1-'5b.TriRandNumbers'!L709)))</f>
        <v>11.551885377833594</v>
      </c>
      <c r="M715" s="30">
        <f>IF('5b.TriRandNumbers'!M709&lt;=M$1,M$4+SQRT(M$2*'5b.TriRandNumbers'!M709),M$6-SQRT(M$3*(1-'5b.TriRandNumbers'!M709)))</f>
        <v>10.059408951649067</v>
      </c>
      <c r="N715" s="35">
        <f>IF('5b.TriRandNumbers'!N709&lt;=N$1,N$4+SQRT(N$2*'5b.TriRandNumbers'!N709),N$6-SQRT(N$3*(1-'5b.TriRandNumbers'!N709)))</f>
        <v>7.0265528934576214</v>
      </c>
      <c r="O715" s="34">
        <f>IF('5b.TriRandNumbers'!O709&lt;=O$1,O$4+SQRT(O$2*'5b.TriRandNumbers'!O709),O$6-SQRT(O$3*(1-'5b.TriRandNumbers'!O709)))</f>
        <v>6.4279474274357105</v>
      </c>
      <c r="P715" s="33">
        <f>IF('5b.TriRandNumbers'!P709&lt;=P$1,P$4+SQRT(P$2*'5b.TriRandNumbers'!P709),P$6-SQRT(P$3*(1-'5b.TriRandNumbers'!P709)))</f>
        <v>8.175275134970704</v>
      </c>
      <c r="Q715" s="32">
        <f>IF('5b.TriRandNumbers'!Q709&lt;=Q$1,Q$4+SQRT(Q$2*'5b.TriRandNumbers'!Q709),Q$6-SQRT(Q$3*(1-'5b.TriRandNumbers'!Q709)))</f>
        <v>12.039822685080608</v>
      </c>
      <c r="R715" s="31">
        <f>IF('5b.TriRandNumbers'!R709&lt;=R$1,R$4+SQRT(R$2*'5b.TriRandNumbers'!R709),R$6-SQRT(R$3*(1-'5b.TriRandNumbers'!R709)))</f>
        <v>11.683308596799979</v>
      </c>
      <c r="S715" s="30">
        <f>IF('5b.TriRandNumbers'!S709&lt;=S$1,S$4+SQRT(S$2*'5b.TriRandNumbers'!S709),S$6-SQRT(S$3*(1-'5b.TriRandNumbers'!S709)))</f>
        <v>6.8587504048758561</v>
      </c>
      <c r="T715" s="35">
        <f>IF('5b.TriRandNumbers'!T709&lt;=T$1,T$4+SQRT(T$2*'5b.TriRandNumbers'!T709),T$6-SQRT(T$3*(1-'5b.TriRandNumbers'!T709)))</f>
        <v>13.593859300221464</v>
      </c>
      <c r="U715" s="34">
        <f>IF('5b.TriRandNumbers'!U709&lt;=U$1,U$4+SQRT(U$2*'5b.TriRandNumbers'!U709),U$6-SQRT(U$3*(1-'5b.TriRandNumbers'!U709)))</f>
        <v>10.594097446105241</v>
      </c>
      <c r="V715" s="33">
        <f>IF('5b.TriRandNumbers'!V709&lt;=V$1,V$4+SQRT(V$2*'5b.TriRandNumbers'!V709),V$6-SQRT(V$3*(1-'5b.TriRandNumbers'!V709)))</f>
        <v>9.3496836899209086</v>
      </c>
      <c r="W715" s="32">
        <f>IF('5b.TriRandNumbers'!W709&lt;=W$1,W$4+SQRT(W$2*'5b.TriRandNumbers'!W709),W$6-SQRT(W$3*(1-'5b.TriRandNumbers'!W709)))</f>
        <v>15.789995767972041</v>
      </c>
      <c r="X715" s="31">
        <f>IF('5b.TriRandNumbers'!X709&lt;=X$1,X$4+SQRT(X$2*'5b.TriRandNumbers'!X709),X$6-SQRT(X$3*(1-'5b.TriRandNumbers'!X709)))</f>
        <v>9.4575197768537222</v>
      </c>
      <c r="Y715" s="30">
        <f>IF('5b.TriRandNumbers'!Y709&lt;=Y$1,Y$4+SQRT(Y$2*'5b.TriRandNumbers'!Y709),Y$6-SQRT(Y$3*(1-'5b.TriRandNumbers'!Y709)))</f>
        <v>13.167370951873526</v>
      </c>
    </row>
    <row r="716" spans="2:25" hidden="1" x14ac:dyDescent="0.25">
      <c r="B716" s="35">
        <f>IF('5b.TriRandNumbers'!B710&lt;=B$1,B$4+SQRT(B$2*'5b.TriRandNumbers'!B710),B$6-SQRT(B$3*(1-'5b.TriRandNumbers'!B710)))</f>
        <v>3.9771809469416457</v>
      </c>
      <c r="C716" s="34">
        <f>IF('5b.TriRandNumbers'!C710&lt;=C$1,C$4+SQRT(C$2*'5b.TriRandNumbers'!C710),C$6-SQRT(C$3*(1-'5b.TriRandNumbers'!C710)))</f>
        <v>2.6846227209012206</v>
      </c>
      <c r="D716" s="33">
        <f>IF('5b.TriRandNumbers'!D710&lt;=D$1,D$4+SQRT(D$2*'5b.TriRandNumbers'!D710),D$6-SQRT(D$3*(1-'5b.TriRandNumbers'!D710)))</f>
        <v>5.3930873857592907</v>
      </c>
      <c r="E716" s="32">
        <f>IF('5b.TriRandNumbers'!E710&lt;=E$1,E$4+SQRT(E$2*'5b.TriRandNumbers'!E710),E$6-SQRT(E$3*(1-'5b.TriRandNumbers'!E710)))</f>
        <v>3.4128405617114659</v>
      </c>
      <c r="F716" s="31">
        <f>IF('5b.TriRandNumbers'!F710&lt;=F$1,F$4+SQRT(F$2*'5b.TriRandNumbers'!F710),F$6-SQRT(F$3*(1-'5b.TriRandNumbers'!F710)))</f>
        <v>1.6280119919009892</v>
      </c>
      <c r="G716" s="30">
        <f>IF('5b.TriRandNumbers'!G710&lt;=G$1,G$4+SQRT(G$2*'5b.TriRandNumbers'!G710),G$6-SQRT(G$3*(1-'5b.TriRandNumbers'!G710)))</f>
        <v>4.2719658743043434</v>
      </c>
      <c r="H716" s="35">
        <f>IF('5b.TriRandNumbers'!H710&lt;=H$1,H$4+SQRT(H$2*'5b.TriRandNumbers'!H710),H$6-SQRT(H$3*(1-'5b.TriRandNumbers'!H710)))</f>
        <v>12.684312482720596</v>
      </c>
      <c r="I716" s="34">
        <f>IF('5b.TriRandNumbers'!I710&lt;=I$1,I$4+SQRT(I$2*'5b.TriRandNumbers'!I710),I$6-SQRT(I$3*(1-'5b.TriRandNumbers'!I710)))</f>
        <v>12.680612671167321</v>
      </c>
      <c r="J716" s="33">
        <f>IF('5b.TriRandNumbers'!J710&lt;=J$1,J$4+SQRT(J$2*'5b.TriRandNumbers'!J710),J$6-SQRT(J$3*(1-'5b.TriRandNumbers'!J710)))</f>
        <v>16.009379724818949</v>
      </c>
      <c r="K716" s="32">
        <f>IF('5b.TriRandNumbers'!K710&lt;=K$1,K$4+SQRT(K$2*'5b.TriRandNumbers'!K710),K$6-SQRT(K$3*(1-'5b.TriRandNumbers'!K710)))</f>
        <v>8.9991083834603671</v>
      </c>
      <c r="L716" s="31">
        <f>IF('5b.TriRandNumbers'!L710&lt;=L$1,L$4+SQRT(L$2*'5b.TriRandNumbers'!L710),L$6-SQRT(L$3*(1-'5b.TriRandNumbers'!L710)))</f>
        <v>9.2874478505489364</v>
      </c>
      <c r="M716" s="30">
        <f>IF('5b.TriRandNumbers'!M710&lt;=M$1,M$4+SQRT(M$2*'5b.TriRandNumbers'!M710),M$6-SQRT(M$3*(1-'5b.TriRandNumbers'!M710)))</f>
        <v>8.8536283296378837</v>
      </c>
      <c r="N716" s="35">
        <f>IF('5b.TriRandNumbers'!N710&lt;=N$1,N$4+SQRT(N$2*'5b.TriRandNumbers'!N710),N$6-SQRT(N$3*(1-'5b.TriRandNumbers'!N710)))</f>
        <v>8.7027898402640798</v>
      </c>
      <c r="O716" s="34">
        <f>IF('5b.TriRandNumbers'!O710&lt;=O$1,O$4+SQRT(O$2*'5b.TriRandNumbers'!O710),O$6-SQRT(O$3*(1-'5b.TriRandNumbers'!O710)))</f>
        <v>8.3648166289672847</v>
      </c>
      <c r="P716" s="33">
        <f>IF('5b.TriRandNumbers'!P710&lt;=P$1,P$4+SQRT(P$2*'5b.TriRandNumbers'!P710),P$6-SQRT(P$3*(1-'5b.TriRandNumbers'!P710)))</f>
        <v>16.007522493691198</v>
      </c>
      <c r="Q716" s="32">
        <f>IF('5b.TriRandNumbers'!Q710&lt;=Q$1,Q$4+SQRT(Q$2*'5b.TriRandNumbers'!Q710),Q$6-SQRT(Q$3*(1-'5b.TriRandNumbers'!Q710)))</f>
        <v>10.051428180641906</v>
      </c>
      <c r="R716" s="31">
        <f>IF('5b.TriRandNumbers'!R710&lt;=R$1,R$4+SQRT(R$2*'5b.TriRandNumbers'!R710),R$6-SQRT(R$3*(1-'5b.TriRandNumbers'!R710)))</f>
        <v>9.7915706185631812</v>
      </c>
      <c r="S716" s="30">
        <f>IF('5b.TriRandNumbers'!S710&lt;=S$1,S$4+SQRT(S$2*'5b.TriRandNumbers'!S710),S$6-SQRT(S$3*(1-'5b.TriRandNumbers'!S710)))</f>
        <v>11.198372990515393</v>
      </c>
      <c r="T716" s="35">
        <f>IF('5b.TriRandNumbers'!T710&lt;=T$1,T$4+SQRT(T$2*'5b.TriRandNumbers'!T710),T$6-SQRT(T$3*(1-'5b.TriRandNumbers'!T710)))</f>
        <v>9.4301534037503565</v>
      </c>
      <c r="U716" s="34">
        <f>IF('5b.TriRandNumbers'!U710&lt;=U$1,U$4+SQRT(U$2*'5b.TriRandNumbers'!U710),U$6-SQRT(U$3*(1-'5b.TriRandNumbers'!U710)))</f>
        <v>11.950791961288253</v>
      </c>
      <c r="V716" s="33">
        <f>IF('5b.TriRandNumbers'!V710&lt;=V$1,V$4+SQRT(V$2*'5b.TriRandNumbers'!V710),V$6-SQRT(V$3*(1-'5b.TriRandNumbers'!V710)))</f>
        <v>7.9940818624121803</v>
      </c>
      <c r="W716" s="32">
        <f>IF('5b.TriRandNumbers'!W710&lt;=W$1,W$4+SQRT(W$2*'5b.TriRandNumbers'!W710),W$6-SQRT(W$3*(1-'5b.TriRandNumbers'!W710)))</f>
        <v>7.7189076433861725</v>
      </c>
      <c r="X716" s="31">
        <f>IF('5b.TriRandNumbers'!X710&lt;=X$1,X$4+SQRT(X$2*'5b.TriRandNumbers'!X710),X$6-SQRT(X$3*(1-'5b.TriRandNumbers'!X710)))</f>
        <v>10.493852154676162</v>
      </c>
      <c r="Y716" s="30">
        <f>IF('5b.TriRandNumbers'!Y710&lt;=Y$1,Y$4+SQRT(Y$2*'5b.TriRandNumbers'!Y710),Y$6-SQRT(Y$3*(1-'5b.TriRandNumbers'!Y710)))</f>
        <v>9.5631176526119788</v>
      </c>
    </row>
    <row r="717" spans="2:25" hidden="1" x14ac:dyDescent="0.25">
      <c r="B717" s="35">
        <f>IF('5b.TriRandNumbers'!B711&lt;=B$1,B$4+SQRT(B$2*'5b.TriRandNumbers'!B711),B$6-SQRT(B$3*(1-'5b.TriRandNumbers'!B711)))</f>
        <v>4.0346328128232312</v>
      </c>
      <c r="C717" s="34">
        <f>IF('5b.TriRandNumbers'!C711&lt;=C$1,C$4+SQRT(C$2*'5b.TriRandNumbers'!C711),C$6-SQRT(C$3*(1-'5b.TriRandNumbers'!C711)))</f>
        <v>3.1006868030102472</v>
      </c>
      <c r="D717" s="33">
        <f>IF('5b.TriRandNumbers'!D711&lt;=D$1,D$4+SQRT(D$2*'5b.TriRandNumbers'!D711),D$6-SQRT(D$3*(1-'5b.TriRandNumbers'!D711)))</f>
        <v>5.3198511362787357</v>
      </c>
      <c r="E717" s="32">
        <f>IF('5b.TriRandNumbers'!E711&lt;=E$1,E$4+SQRT(E$2*'5b.TriRandNumbers'!E711),E$6-SQRT(E$3*(1-'5b.TriRandNumbers'!E711)))</f>
        <v>3.744959327103369</v>
      </c>
      <c r="F717" s="31">
        <f>IF('5b.TriRandNumbers'!F711&lt;=F$1,F$4+SQRT(F$2*'5b.TriRandNumbers'!F711),F$6-SQRT(F$3*(1-'5b.TriRandNumbers'!F711)))</f>
        <v>3.3811061537521301</v>
      </c>
      <c r="G717" s="30">
        <f>IF('5b.TriRandNumbers'!G711&lt;=G$1,G$4+SQRT(G$2*'5b.TriRandNumbers'!G711),G$6-SQRT(G$3*(1-'5b.TriRandNumbers'!G711)))</f>
        <v>2.0918659940516564</v>
      </c>
      <c r="H717" s="35">
        <f>IF('5b.TriRandNumbers'!H711&lt;=H$1,H$4+SQRT(H$2*'5b.TriRandNumbers'!H711),H$6-SQRT(H$3*(1-'5b.TriRandNumbers'!H711)))</f>
        <v>10.007937942058714</v>
      </c>
      <c r="I717" s="34">
        <f>IF('5b.TriRandNumbers'!I711&lt;=I$1,I$4+SQRT(I$2*'5b.TriRandNumbers'!I711),I$6-SQRT(I$3*(1-'5b.TriRandNumbers'!I711)))</f>
        <v>11.106029998634892</v>
      </c>
      <c r="J717" s="33">
        <f>IF('5b.TriRandNumbers'!J711&lt;=J$1,J$4+SQRT(J$2*'5b.TriRandNumbers'!J711),J$6-SQRT(J$3*(1-'5b.TriRandNumbers'!J711)))</f>
        <v>11.018371741528306</v>
      </c>
      <c r="K717" s="32">
        <f>IF('5b.TriRandNumbers'!K711&lt;=K$1,K$4+SQRT(K$2*'5b.TriRandNumbers'!K711),K$6-SQRT(K$3*(1-'5b.TriRandNumbers'!K711)))</f>
        <v>15.393932656286538</v>
      </c>
      <c r="L717" s="31">
        <f>IF('5b.TriRandNumbers'!L711&lt;=L$1,L$4+SQRT(L$2*'5b.TriRandNumbers'!L711),L$6-SQRT(L$3*(1-'5b.TriRandNumbers'!L711)))</f>
        <v>14.389747609428163</v>
      </c>
      <c r="M717" s="30">
        <f>IF('5b.TriRandNumbers'!M711&lt;=M$1,M$4+SQRT(M$2*'5b.TriRandNumbers'!M711),M$6-SQRT(M$3*(1-'5b.TriRandNumbers'!M711)))</f>
        <v>12.975910159886503</v>
      </c>
      <c r="N717" s="35">
        <f>IF('5b.TriRandNumbers'!N711&lt;=N$1,N$4+SQRT(N$2*'5b.TriRandNumbers'!N711),N$6-SQRT(N$3*(1-'5b.TriRandNumbers'!N711)))</f>
        <v>10.451343219607853</v>
      </c>
      <c r="O717" s="34">
        <f>IF('5b.TriRandNumbers'!O711&lt;=O$1,O$4+SQRT(O$2*'5b.TriRandNumbers'!O711),O$6-SQRT(O$3*(1-'5b.TriRandNumbers'!O711)))</f>
        <v>17.372818431017432</v>
      </c>
      <c r="P717" s="33">
        <f>IF('5b.TriRandNumbers'!P711&lt;=P$1,P$4+SQRT(P$2*'5b.TriRandNumbers'!P711),P$6-SQRT(P$3*(1-'5b.TriRandNumbers'!P711)))</f>
        <v>15.67994906146547</v>
      </c>
      <c r="Q717" s="32">
        <f>IF('5b.TriRandNumbers'!Q711&lt;=Q$1,Q$4+SQRT(Q$2*'5b.TriRandNumbers'!Q711),Q$6-SQRT(Q$3*(1-'5b.TriRandNumbers'!Q711)))</f>
        <v>15.429666556732698</v>
      </c>
      <c r="R717" s="31">
        <f>IF('5b.TriRandNumbers'!R711&lt;=R$1,R$4+SQRT(R$2*'5b.TriRandNumbers'!R711),R$6-SQRT(R$3*(1-'5b.TriRandNumbers'!R711)))</f>
        <v>6.0979090614966109</v>
      </c>
      <c r="S717" s="30">
        <f>IF('5b.TriRandNumbers'!S711&lt;=S$1,S$4+SQRT(S$2*'5b.TriRandNumbers'!S711),S$6-SQRT(S$3*(1-'5b.TriRandNumbers'!S711)))</f>
        <v>9.5335037560089848</v>
      </c>
      <c r="T717" s="35">
        <f>IF('5b.TriRandNumbers'!T711&lt;=T$1,T$4+SQRT(T$2*'5b.TriRandNumbers'!T711),T$6-SQRT(T$3*(1-'5b.TriRandNumbers'!T711)))</f>
        <v>12.676037858459573</v>
      </c>
      <c r="U717" s="34">
        <f>IF('5b.TriRandNumbers'!U711&lt;=U$1,U$4+SQRT(U$2*'5b.TriRandNumbers'!U711),U$6-SQRT(U$3*(1-'5b.TriRandNumbers'!U711)))</f>
        <v>18.25374973758538</v>
      </c>
      <c r="V717" s="33">
        <f>IF('5b.TriRandNumbers'!V711&lt;=V$1,V$4+SQRT(V$2*'5b.TriRandNumbers'!V711),V$6-SQRT(V$3*(1-'5b.TriRandNumbers'!V711)))</f>
        <v>12.803077167591301</v>
      </c>
      <c r="W717" s="32">
        <f>IF('5b.TriRandNumbers'!W711&lt;=W$1,W$4+SQRT(W$2*'5b.TriRandNumbers'!W711),W$6-SQRT(W$3*(1-'5b.TriRandNumbers'!W711)))</f>
        <v>11.225505963848848</v>
      </c>
      <c r="X717" s="31">
        <f>IF('5b.TriRandNumbers'!X711&lt;=X$1,X$4+SQRT(X$2*'5b.TriRandNumbers'!X711),X$6-SQRT(X$3*(1-'5b.TriRandNumbers'!X711)))</f>
        <v>11.143612205108539</v>
      </c>
      <c r="Y717" s="30">
        <f>IF('5b.TriRandNumbers'!Y711&lt;=Y$1,Y$4+SQRT(Y$2*'5b.TriRandNumbers'!Y711),Y$6-SQRT(Y$3*(1-'5b.TriRandNumbers'!Y711)))</f>
        <v>9.3556595863118055</v>
      </c>
    </row>
    <row r="718" spans="2:25" hidden="1" x14ac:dyDescent="0.25">
      <c r="B718" s="35">
        <f>IF('5b.TriRandNumbers'!B712&lt;=B$1,B$4+SQRT(B$2*'5b.TriRandNumbers'!B712),B$6-SQRT(B$3*(1-'5b.TriRandNumbers'!B712)))</f>
        <v>4.6366108671284874</v>
      </c>
      <c r="C718" s="34">
        <f>IF('5b.TriRandNumbers'!C712&lt;=C$1,C$4+SQRT(C$2*'5b.TriRandNumbers'!C712),C$6-SQRT(C$3*(1-'5b.TriRandNumbers'!C712)))</f>
        <v>2.4069502406904375</v>
      </c>
      <c r="D718" s="33">
        <f>IF('5b.TriRandNumbers'!D712&lt;=D$1,D$4+SQRT(D$2*'5b.TriRandNumbers'!D712),D$6-SQRT(D$3*(1-'5b.TriRandNumbers'!D712)))</f>
        <v>5.9111736326173965</v>
      </c>
      <c r="E718" s="32">
        <f>IF('5b.TriRandNumbers'!E712&lt;=E$1,E$4+SQRT(E$2*'5b.TriRandNumbers'!E712),E$6-SQRT(E$3*(1-'5b.TriRandNumbers'!E712)))</f>
        <v>3.955497289795892</v>
      </c>
      <c r="F718" s="31">
        <f>IF('5b.TriRandNumbers'!F712&lt;=F$1,F$4+SQRT(F$2*'5b.TriRandNumbers'!F712),F$6-SQRT(F$3*(1-'5b.TriRandNumbers'!F712)))</f>
        <v>2.3882134864350295</v>
      </c>
      <c r="G718" s="30">
        <f>IF('5b.TriRandNumbers'!G712&lt;=G$1,G$4+SQRT(G$2*'5b.TriRandNumbers'!G712),G$6-SQRT(G$3*(1-'5b.TriRandNumbers'!G712)))</f>
        <v>3.5083685370301341</v>
      </c>
      <c r="H718" s="35">
        <f>IF('5b.TriRandNumbers'!H712&lt;=H$1,H$4+SQRT(H$2*'5b.TriRandNumbers'!H712),H$6-SQRT(H$3*(1-'5b.TriRandNumbers'!H712)))</f>
        <v>11.704239274107499</v>
      </c>
      <c r="I718" s="34">
        <f>IF('5b.TriRandNumbers'!I712&lt;=I$1,I$4+SQRT(I$2*'5b.TriRandNumbers'!I712),I$6-SQRT(I$3*(1-'5b.TriRandNumbers'!I712)))</f>
        <v>10.821483579018496</v>
      </c>
      <c r="J718" s="33">
        <f>IF('5b.TriRandNumbers'!J712&lt;=J$1,J$4+SQRT(J$2*'5b.TriRandNumbers'!J712),J$6-SQRT(J$3*(1-'5b.TriRandNumbers'!J712)))</f>
        <v>10.762957181567982</v>
      </c>
      <c r="K718" s="32">
        <f>IF('5b.TriRandNumbers'!K712&lt;=K$1,K$4+SQRT(K$2*'5b.TriRandNumbers'!K712),K$6-SQRT(K$3*(1-'5b.TriRandNumbers'!K712)))</f>
        <v>10.06844917334368</v>
      </c>
      <c r="L718" s="31">
        <f>IF('5b.TriRandNumbers'!L712&lt;=L$1,L$4+SQRT(L$2*'5b.TriRandNumbers'!L712),L$6-SQRT(L$3*(1-'5b.TriRandNumbers'!L712)))</f>
        <v>12.962569323041365</v>
      </c>
      <c r="M718" s="30">
        <f>IF('5b.TriRandNumbers'!M712&lt;=M$1,M$4+SQRT(M$2*'5b.TriRandNumbers'!M712),M$6-SQRT(M$3*(1-'5b.TriRandNumbers'!M712)))</f>
        <v>8.5407316789297543</v>
      </c>
      <c r="N718" s="35">
        <f>IF('5b.TriRandNumbers'!N712&lt;=N$1,N$4+SQRT(N$2*'5b.TriRandNumbers'!N712),N$6-SQRT(N$3*(1-'5b.TriRandNumbers'!N712)))</f>
        <v>9.6011517473698937</v>
      </c>
      <c r="O718" s="34">
        <f>IF('5b.TriRandNumbers'!O712&lt;=O$1,O$4+SQRT(O$2*'5b.TriRandNumbers'!O712),O$6-SQRT(O$3*(1-'5b.TriRandNumbers'!O712)))</f>
        <v>12.117352548971935</v>
      </c>
      <c r="P718" s="33">
        <f>IF('5b.TriRandNumbers'!P712&lt;=P$1,P$4+SQRT(P$2*'5b.TriRandNumbers'!P712),P$6-SQRT(P$3*(1-'5b.TriRandNumbers'!P712)))</f>
        <v>11.904995732416111</v>
      </c>
      <c r="Q718" s="32">
        <f>IF('5b.TriRandNumbers'!Q712&lt;=Q$1,Q$4+SQRT(Q$2*'5b.TriRandNumbers'!Q712),Q$6-SQRT(Q$3*(1-'5b.TriRandNumbers'!Q712)))</f>
        <v>16.955781679472551</v>
      </c>
      <c r="R718" s="31">
        <f>IF('5b.TriRandNumbers'!R712&lt;=R$1,R$4+SQRT(R$2*'5b.TriRandNumbers'!R712),R$6-SQRT(R$3*(1-'5b.TriRandNumbers'!R712)))</f>
        <v>12.518936476884939</v>
      </c>
      <c r="S718" s="30">
        <f>IF('5b.TriRandNumbers'!S712&lt;=S$1,S$4+SQRT(S$2*'5b.TriRandNumbers'!S712),S$6-SQRT(S$3*(1-'5b.TriRandNumbers'!S712)))</f>
        <v>7.2818227295196944</v>
      </c>
      <c r="T718" s="35">
        <f>IF('5b.TriRandNumbers'!T712&lt;=T$1,T$4+SQRT(T$2*'5b.TriRandNumbers'!T712),T$6-SQRT(T$3*(1-'5b.TriRandNumbers'!T712)))</f>
        <v>8.7256359191132642</v>
      </c>
      <c r="U718" s="34">
        <f>IF('5b.TriRandNumbers'!U712&lt;=U$1,U$4+SQRT(U$2*'5b.TriRandNumbers'!U712),U$6-SQRT(U$3*(1-'5b.TriRandNumbers'!U712)))</f>
        <v>11.297108021523997</v>
      </c>
      <c r="V718" s="33">
        <f>IF('5b.TriRandNumbers'!V712&lt;=V$1,V$4+SQRT(V$2*'5b.TriRandNumbers'!V712),V$6-SQRT(V$3*(1-'5b.TriRandNumbers'!V712)))</f>
        <v>6.1967964155463067</v>
      </c>
      <c r="W718" s="32">
        <f>IF('5b.TriRandNumbers'!W712&lt;=W$1,W$4+SQRT(W$2*'5b.TriRandNumbers'!W712),W$6-SQRT(W$3*(1-'5b.TriRandNumbers'!W712)))</f>
        <v>15.321128341720787</v>
      </c>
      <c r="X718" s="31">
        <f>IF('5b.TriRandNumbers'!X712&lt;=X$1,X$4+SQRT(X$2*'5b.TriRandNumbers'!X712),X$6-SQRT(X$3*(1-'5b.TriRandNumbers'!X712)))</f>
        <v>7.8463606024193835</v>
      </c>
      <c r="Y718" s="30">
        <f>IF('5b.TriRandNumbers'!Y712&lt;=Y$1,Y$4+SQRT(Y$2*'5b.TriRandNumbers'!Y712),Y$6-SQRT(Y$3*(1-'5b.TriRandNumbers'!Y712)))</f>
        <v>8.5076097622438169</v>
      </c>
    </row>
    <row r="719" spans="2:25" hidden="1" x14ac:dyDescent="0.25">
      <c r="B719" s="35">
        <f>IF('5b.TriRandNumbers'!B713&lt;=B$1,B$4+SQRT(B$2*'5b.TriRandNumbers'!B713),B$6-SQRT(B$3*(1-'5b.TriRandNumbers'!B713)))</f>
        <v>3.5508097980506386</v>
      </c>
      <c r="C719" s="34">
        <f>IF('5b.TriRandNumbers'!C713&lt;=C$1,C$4+SQRT(C$2*'5b.TriRandNumbers'!C713),C$6-SQRT(C$3*(1-'5b.TriRandNumbers'!C713)))</f>
        <v>3.1057676213787437</v>
      </c>
      <c r="D719" s="33">
        <f>IF('5b.TriRandNumbers'!D713&lt;=D$1,D$4+SQRT(D$2*'5b.TriRandNumbers'!D713),D$6-SQRT(D$3*(1-'5b.TriRandNumbers'!D713)))</f>
        <v>6.3556829521281006</v>
      </c>
      <c r="E719" s="32">
        <f>IF('5b.TriRandNumbers'!E713&lt;=E$1,E$4+SQRT(E$2*'5b.TriRandNumbers'!E713),E$6-SQRT(E$3*(1-'5b.TriRandNumbers'!E713)))</f>
        <v>3.68316051522438</v>
      </c>
      <c r="F719" s="31">
        <f>IF('5b.TriRandNumbers'!F713&lt;=F$1,F$4+SQRT(F$2*'5b.TriRandNumbers'!F713),F$6-SQRT(F$3*(1-'5b.TriRandNumbers'!F713)))</f>
        <v>1.8590617750762704</v>
      </c>
      <c r="G719" s="30">
        <f>IF('5b.TriRandNumbers'!G713&lt;=G$1,G$4+SQRT(G$2*'5b.TriRandNumbers'!G713),G$6-SQRT(G$3*(1-'5b.TriRandNumbers'!G713)))</f>
        <v>3.0240235097507746</v>
      </c>
      <c r="H719" s="35">
        <f>IF('5b.TriRandNumbers'!H713&lt;=H$1,H$4+SQRT(H$2*'5b.TriRandNumbers'!H713),H$6-SQRT(H$3*(1-'5b.TriRandNumbers'!H713)))</f>
        <v>9.1306907111635009</v>
      </c>
      <c r="I719" s="34">
        <f>IF('5b.TriRandNumbers'!I713&lt;=I$1,I$4+SQRT(I$2*'5b.TriRandNumbers'!I713),I$6-SQRT(I$3*(1-'5b.TriRandNumbers'!I713)))</f>
        <v>7.642322590778976</v>
      </c>
      <c r="J719" s="33">
        <f>IF('5b.TriRandNumbers'!J713&lt;=J$1,J$4+SQRT(J$2*'5b.TriRandNumbers'!J713),J$6-SQRT(J$3*(1-'5b.TriRandNumbers'!J713)))</f>
        <v>12.301469395965547</v>
      </c>
      <c r="K719" s="32">
        <f>IF('5b.TriRandNumbers'!K713&lt;=K$1,K$4+SQRT(K$2*'5b.TriRandNumbers'!K713),K$6-SQRT(K$3*(1-'5b.TriRandNumbers'!K713)))</f>
        <v>9.9028911434622451</v>
      </c>
      <c r="L719" s="31">
        <f>IF('5b.TriRandNumbers'!L713&lt;=L$1,L$4+SQRT(L$2*'5b.TriRandNumbers'!L713),L$6-SQRT(L$3*(1-'5b.TriRandNumbers'!L713)))</f>
        <v>10.337808575947768</v>
      </c>
      <c r="M719" s="30">
        <f>IF('5b.TriRandNumbers'!M713&lt;=M$1,M$4+SQRT(M$2*'5b.TriRandNumbers'!M713),M$6-SQRT(M$3*(1-'5b.TriRandNumbers'!M713)))</f>
        <v>16.66001032829169</v>
      </c>
      <c r="N719" s="35">
        <f>IF('5b.TriRandNumbers'!N713&lt;=N$1,N$4+SQRT(N$2*'5b.TriRandNumbers'!N713),N$6-SQRT(N$3*(1-'5b.TriRandNumbers'!N713)))</f>
        <v>12.487877183399853</v>
      </c>
      <c r="O719" s="34">
        <f>IF('5b.TriRandNumbers'!O713&lt;=O$1,O$4+SQRT(O$2*'5b.TriRandNumbers'!O713),O$6-SQRT(O$3*(1-'5b.TriRandNumbers'!O713)))</f>
        <v>7.1663769769557923</v>
      </c>
      <c r="P719" s="33">
        <f>IF('5b.TriRandNumbers'!P713&lt;=P$1,P$4+SQRT(P$2*'5b.TriRandNumbers'!P713),P$6-SQRT(P$3*(1-'5b.TriRandNumbers'!P713)))</f>
        <v>7.5212703715536868</v>
      </c>
      <c r="Q719" s="32">
        <f>IF('5b.TriRandNumbers'!Q713&lt;=Q$1,Q$4+SQRT(Q$2*'5b.TriRandNumbers'!Q713),Q$6-SQRT(Q$3*(1-'5b.TriRandNumbers'!Q713)))</f>
        <v>15.029737833016005</v>
      </c>
      <c r="R719" s="31">
        <f>IF('5b.TriRandNumbers'!R713&lt;=R$1,R$4+SQRT(R$2*'5b.TriRandNumbers'!R713),R$6-SQRT(R$3*(1-'5b.TriRandNumbers'!R713)))</f>
        <v>11.630703071449027</v>
      </c>
      <c r="S719" s="30">
        <f>IF('5b.TriRandNumbers'!S713&lt;=S$1,S$4+SQRT(S$2*'5b.TriRandNumbers'!S713),S$6-SQRT(S$3*(1-'5b.TriRandNumbers'!S713)))</f>
        <v>9.6604860441764853</v>
      </c>
      <c r="T719" s="35">
        <f>IF('5b.TriRandNumbers'!T713&lt;=T$1,T$4+SQRT(T$2*'5b.TriRandNumbers'!T713),T$6-SQRT(T$3*(1-'5b.TriRandNumbers'!T713)))</f>
        <v>12.247062138368907</v>
      </c>
      <c r="U719" s="34">
        <f>IF('5b.TriRandNumbers'!U713&lt;=U$1,U$4+SQRT(U$2*'5b.TriRandNumbers'!U713),U$6-SQRT(U$3*(1-'5b.TriRandNumbers'!U713)))</f>
        <v>12.147030168909254</v>
      </c>
      <c r="V719" s="33">
        <f>IF('5b.TriRandNumbers'!V713&lt;=V$1,V$4+SQRT(V$2*'5b.TriRandNumbers'!V713),V$6-SQRT(V$3*(1-'5b.TriRandNumbers'!V713)))</f>
        <v>11.767570505529354</v>
      </c>
      <c r="W719" s="32">
        <f>IF('5b.TriRandNumbers'!W713&lt;=W$1,W$4+SQRT(W$2*'5b.TriRandNumbers'!W713),W$6-SQRT(W$3*(1-'5b.TriRandNumbers'!W713)))</f>
        <v>10.098741511167947</v>
      </c>
      <c r="X719" s="31">
        <f>IF('5b.TriRandNumbers'!X713&lt;=X$1,X$4+SQRT(X$2*'5b.TriRandNumbers'!X713),X$6-SQRT(X$3*(1-'5b.TriRandNumbers'!X713)))</f>
        <v>9.4460731896720436</v>
      </c>
      <c r="Y719" s="30">
        <f>IF('5b.TriRandNumbers'!Y713&lt;=Y$1,Y$4+SQRT(Y$2*'5b.TriRandNumbers'!Y713),Y$6-SQRT(Y$3*(1-'5b.TriRandNumbers'!Y713)))</f>
        <v>11.258096898168622</v>
      </c>
    </row>
    <row r="720" spans="2:25" hidden="1" x14ac:dyDescent="0.25">
      <c r="B720" s="35">
        <f>IF('5b.TriRandNumbers'!B714&lt;=B$1,B$4+SQRT(B$2*'5b.TriRandNumbers'!B714),B$6-SQRT(B$3*(1-'5b.TriRandNumbers'!B714)))</f>
        <v>4.54036181776251</v>
      </c>
      <c r="C720" s="34">
        <f>IF('5b.TriRandNumbers'!C714&lt;=C$1,C$4+SQRT(C$2*'5b.TriRandNumbers'!C714),C$6-SQRT(C$3*(1-'5b.TriRandNumbers'!C714)))</f>
        <v>2.5127341498000053</v>
      </c>
      <c r="D720" s="33">
        <f>IF('5b.TriRandNumbers'!D714&lt;=D$1,D$4+SQRT(D$2*'5b.TriRandNumbers'!D714),D$6-SQRT(D$3*(1-'5b.TriRandNumbers'!D714)))</f>
        <v>5.2810264477312518</v>
      </c>
      <c r="E720" s="32">
        <f>IF('5b.TriRandNumbers'!E714&lt;=E$1,E$4+SQRT(E$2*'5b.TriRandNumbers'!E714),E$6-SQRT(E$3*(1-'5b.TriRandNumbers'!E714)))</f>
        <v>3.8895967255597381</v>
      </c>
      <c r="F720" s="31">
        <f>IF('5b.TriRandNumbers'!F714&lt;=F$1,F$4+SQRT(F$2*'5b.TriRandNumbers'!F714),F$6-SQRT(F$3*(1-'5b.TriRandNumbers'!F714)))</f>
        <v>2.640495874286175</v>
      </c>
      <c r="G720" s="30">
        <f>IF('5b.TriRandNumbers'!G714&lt;=G$1,G$4+SQRT(G$2*'5b.TriRandNumbers'!G714),G$6-SQRT(G$3*(1-'5b.TriRandNumbers'!G714)))</f>
        <v>4.4241996079133363</v>
      </c>
      <c r="H720" s="35">
        <f>IF('5b.TriRandNumbers'!H714&lt;=H$1,H$4+SQRT(H$2*'5b.TriRandNumbers'!H714),H$6-SQRT(H$3*(1-'5b.TriRandNumbers'!H714)))</f>
        <v>17.595809532561013</v>
      </c>
      <c r="I720" s="34">
        <f>IF('5b.TriRandNumbers'!I714&lt;=I$1,I$4+SQRT(I$2*'5b.TriRandNumbers'!I714),I$6-SQRT(I$3*(1-'5b.TriRandNumbers'!I714)))</f>
        <v>9.0544989797632063</v>
      </c>
      <c r="J720" s="33">
        <f>IF('5b.TriRandNumbers'!J714&lt;=J$1,J$4+SQRT(J$2*'5b.TriRandNumbers'!J714),J$6-SQRT(J$3*(1-'5b.TriRandNumbers'!J714)))</f>
        <v>8.3425693700783459</v>
      </c>
      <c r="K720" s="32">
        <f>IF('5b.TriRandNumbers'!K714&lt;=K$1,K$4+SQRT(K$2*'5b.TriRandNumbers'!K714),K$6-SQRT(K$3*(1-'5b.TriRandNumbers'!K714)))</f>
        <v>12.123481352603289</v>
      </c>
      <c r="L720" s="31">
        <f>IF('5b.TriRandNumbers'!L714&lt;=L$1,L$4+SQRT(L$2*'5b.TriRandNumbers'!L714),L$6-SQRT(L$3*(1-'5b.TriRandNumbers'!L714)))</f>
        <v>9.8158214654041984</v>
      </c>
      <c r="M720" s="30">
        <f>IF('5b.TriRandNumbers'!M714&lt;=M$1,M$4+SQRT(M$2*'5b.TriRandNumbers'!M714),M$6-SQRT(M$3*(1-'5b.TriRandNumbers'!M714)))</f>
        <v>10.648239081955145</v>
      </c>
      <c r="N720" s="35">
        <f>IF('5b.TriRandNumbers'!N714&lt;=N$1,N$4+SQRT(N$2*'5b.TriRandNumbers'!N714),N$6-SQRT(N$3*(1-'5b.TriRandNumbers'!N714)))</f>
        <v>11.947297045292121</v>
      </c>
      <c r="O720" s="34">
        <f>IF('5b.TriRandNumbers'!O714&lt;=O$1,O$4+SQRT(O$2*'5b.TriRandNumbers'!O714),O$6-SQRT(O$3*(1-'5b.TriRandNumbers'!O714)))</f>
        <v>14.890803664953026</v>
      </c>
      <c r="P720" s="33">
        <f>IF('5b.TriRandNumbers'!P714&lt;=P$1,P$4+SQRT(P$2*'5b.TriRandNumbers'!P714),P$6-SQRT(P$3*(1-'5b.TriRandNumbers'!P714)))</f>
        <v>10.3274487415495</v>
      </c>
      <c r="Q720" s="32">
        <f>IF('5b.TriRandNumbers'!Q714&lt;=Q$1,Q$4+SQRT(Q$2*'5b.TriRandNumbers'!Q714),Q$6-SQRT(Q$3*(1-'5b.TriRandNumbers'!Q714)))</f>
        <v>11.495307947574473</v>
      </c>
      <c r="R720" s="31">
        <f>IF('5b.TriRandNumbers'!R714&lt;=R$1,R$4+SQRT(R$2*'5b.TriRandNumbers'!R714),R$6-SQRT(R$3*(1-'5b.TriRandNumbers'!R714)))</f>
        <v>12.054533597166209</v>
      </c>
      <c r="S720" s="30">
        <f>IF('5b.TriRandNumbers'!S714&lt;=S$1,S$4+SQRT(S$2*'5b.TriRandNumbers'!S714),S$6-SQRT(S$3*(1-'5b.TriRandNumbers'!S714)))</f>
        <v>12.742867277091909</v>
      </c>
      <c r="T720" s="35">
        <f>IF('5b.TriRandNumbers'!T714&lt;=T$1,T$4+SQRT(T$2*'5b.TriRandNumbers'!T714),T$6-SQRT(T$3*(1-'5b.TriRandNumbers'!T714)))</f>
        <v>8.9291580852452981</v>
      </c>
      <c r="U720" s="34">
        <f>IF('5b.TriRandNumbers'!U714&lt;=U$1,U$4+SQRT(U$2*'5b.TriRandNumbers'!U714),U$6-SQRT(U$3*(1-'5b.TriRandNumbers'!U714)))</f>
        <v>8.2646014271749841</v>
      </c>
      <c r="V720" s="33">
        <f>IF('5b.TriRandNumbers'!V714&lt;=V$1,V$4+SQRT(V$2*'5b.TriRandNumbers'!V714),V$6-SQRT(V$3*(1-'5b.TriRandNumbers'!V714)))</f>
        <v>11.954965336693341</v>
      </c>
      <c r="W720" s="32">
        <f>IF('5b.TriRandNumbers'!W714&lt;=W$1,W$4+SQRT(W$2*'5b.TriRandNumbers'!W714),W$6-SQRT(W$3*(1-'5b.TriRandNumbers'!W714)))</f>
        <v>10.132016383639574</v>
      </c>
      <c r="X720" s="31">
        <f>IF('5b.TriRandNumbers'!X714&lt;=X$1,X$4+SQRT(X$2*'5b.TriRandNumbers'!X714),X$6-SQRT(X$3*(1-'5b.TriRandNumbers'!X714)))</f>
        <v>9.3727115368288239</v>
      </c>
      <c r="Y720" s="30">
        <f>IF('5b.TriRandNumbers'!Y714&lt;=Y$1,Y$4+SQRT(Y$2*'5b.TriRandNumbers'!Y714),Y$6-SQRT(Y$3*(1-'5b.TriRandNumbers'!Y714)))</f>
        <v>15.999516913214951</v>
      </c>
    </row>
    <row r="721" spans="2:25" hidden="1" x14ac:dyDescent="0.25">
      <c r="B721" s="35">
        <f>IF('5b.TriRandNumbers'!B715&lt;=B$1,B$4+SQRT(B$2*'5b.TriRandNumbers'!B715),B$6-SQRT(B$3*(1-'5b.TriRandNumbers'!B715)))</f>
        <v>3.8556703983567591</v>
      </c>
      <c r="C721" s="34">
        <f>IF('5b.TriRandNumbers'!C715&lt;=C$1,C$4+SQRT(C$2*'5b.TriRandNumbers'!C715),C$6-SQRT(C$3*(1-'5b.TriRandNumbers'!C715)))</f>
        <v>3.0433232517300324</v>
      </c>
      <c r="D721" s="33">
        <f>IF('5b.TriRandNumbers'!D715&lt;=D$1,D$4+SQRT(D$2*'5b.TriRandNumbers'!D715),D$6-SQRT(D$3*(1-'5b.TriRandNumbers'!D715)))</f>
        <v>6.0780202731641699</v>
      </c>
      <c r="E721" s="32">
        <f>IF('5b.TriRandNumbers'!E715&lt;=E$1,E$4+SQRT(E$2*'5b.TriRandNumbers'!E715),E$6-SQRT(E$3*(1-'5b.TriRandNumbers'!E715)))</f>
        <v>4.2430105719737519</v>
      </c>
      <c r="F721" s="31">
        <f>IF('5b.TriRandNumbers'!F715&lt;=F$1,F$4+SQRT(F$2*'5b.TriRandNumbers'!F715),F$6-SQRT(F$3*(1-'5b.TriRandNumbers'!F715)))</f>
        <v>2.2937773560991781</v>
      </c>
      <c r="G721" s="30">
        <f>IF('5b.TriRandNumbers'!G715&lt;=G$1,G$4+SQRT(G$2*'5b.TriRandNumbers'!G715),G$6-SQRT(G$3*(1-'5b.TriRandNumbers'!G715)))</f>
        <v>2.456491446733144</v>
      </c>
      <c r="H721" s="35">
        <f>IF('5b.TriRandNumbers'!H715&lt;=H$1,H$4+SQRT(H$2*'5b.TriRandNumbers'!H715),H$6-SQRT(H$3*(1-'5b.TriRandNumbers'!H715)))</f>
        <v>9.2030541458768962</v>
      </c>
      <c r="I721" s="34">
        <f>IF('5b.TriRandNumbers'!I715&lt;=I$1,I$4+SQRT(I$2*'5b.TriRandNumbers'!I715),I$6-SQRT(I$3*(1-'5b.TriRandNumbers'!I715)))</f>
        <v>13.456411070290592</v>
      </c>
      <c r="J721" s="33">
        <f>IF('5b.TriRandNumbers'!J715&lt;=J$1,J$4+SQRT(J$2*'5b.TriRandNumbers'!J715),J$6-SQRT(J$3*(1-'5b.TriRandNumbers'!J715)))</f>
        <v>12.978190458052383</v>
      </c>
      <c r="K721" s="32">
        <f>IF('5b.TriRandNumbers'!K715&lt;=K$1,K$4+SQRT(K$2*'5b.TriRandNumbers'!K715),K$6-SQRT(K$3*(1-'5b.TriRandNumbers'!K715)))</f>
        <v>9.9904080066187966</v>
      </c>
      <c r="L721" s="31">
        <f>IF('5b.TriRandNumbers'!L715&lt;=L$1,L$4+SQRT(L$2*'5b.TriRandNumbers'!L715),L$6-SQRT(L$3*(1-'5b.TriRandNumbers'!L715)))</f>
        <v>12.61163897276662</v>
      </c>
      <c r="M721" s="30">
        <f>IF('5b.TriRandNumbers'!M715&lt;=M$1,M$4+SQRT(M$2*'5b.TriRandNumbers'!M715),M$6-SQRT(M$3*(1-'5b.TriRandNumbers'!M715)))</f>
        <v>12.877707673604032</v>
      </c>
      <c r="N721" s="35">
        <f>IF('5b.TriRandNumbers'!N715&lt;=N$1,N$4+SQRT(N$2*'5b.TriRandNumbers'!N715),N$6-SQRT(N$3*(1-'5b.TriRandNumbers'!N715)))</f>
        <v>12.538166165241989</v>
      </c>
      <c r="O721" s="34">
        <f>IF('5b.TriRandNumbers'!O715&lt;=O$1,O$4+SQRT(O$2*'5b.TriRandNumbers'!O715),O$6-SQRT(O$3*(1-'5b.TriRandNumbers'!O715)))</f>
        <v>10.844306664004549</v>
      </c>
      <c r="P721" s="33">
        <f>IF('5b.TriRandNumbers'!P715&lt;=P$1,P$4+SQRT(P$2*'5b.TriRandNumbers'!P715),P$6-SQRT(P$3*(1-'5b.TriRandNumbers'!P715)))</f>
        <v>12.713910927334737</v>
      </c>
      <c r="Q721" s="32">
        <f>IF('5b.TriRandNumbers'!Q715&lt;=Q$1,Q$4+SQRT(Q$2*'5b.TriRandNumbers'!Q715),Q$6-SQRT(Q$3*(1-'5b.TriRandNumbers'!Q715)))</f>
        <v>9.9474599308504423</v>
      </c>
      <c r="R721" s="31">
        <f>IF('5b.TriRandNumbers'!R715&lt;=R$1,R$4+SQRT(R$2*'5b.TriRandNumbers'!R715),R$6-SQRT(R$3*(1-'5b.TriRandNumbers'!R715)))</f>
        <v>8.5634544913647375</v>
      </c>
      <c r="S721" s="30">
        <f>IF('5b.TriRandNumbers'!S715&lt;=S$1,S$4+SQRT(S$2*'5b.TriRandNumbers'!S715),S$6-SQRT(S$3*(1-'5b.TriRandNumbers'!S715)))</f>
        <v>17.787995551718208</v>
      </c>
      <c r="T721" s="35">
        <f>IF('5b.TriRandNumbers'!T715&lt;=T$1,T$4+SQRT(T$2*'5b.TriRandNumbers'!T715),T$6-SQRT(T$3*(1-'5b.TriRandNumbers'!T715)))</f>
        <v>14.172714930982314</v>
      </c>
      <c r="U721" s="34">
        <f>IF('5b.TriRandNumbers'!U715&lt;=U$1,U$4+SQRT(U$2*'5b.TriRandNumbers'!U715),U$6-SQRT(U$3*(1-'5b.TriRandNumbers'!U715)))</f>
        <v>13.665521019517504</v>
      </c>
      <c r="V721" s="33">
        <f>IF('5b.TriRandNumbers'!V715&lt;=V$1,V$4+SQRT(V$2*'5b.TriRandNumbers'!V715),V$6-SQRT(V$3*(1-'5b.TriRandNumbers'!V715)))</f>
        <v>7.6373250606113867</v>
      </c>
      <c r="W721" s="32">
        <f>IF('5b.TriRandNumbers'!W715&lt;=W$1,W$4+SQRT(W$2*'5b.TriRandNumbers'!W715),W$6-SQRT(W$3*(1-'5b.TriRandNumbers'!W715)))</f>
        <v>9.9904618205882905</v>
      </c>
      <c r="X721" s="31">
        <f>IF('5b.TriRandNumbers'!X715&lt;=X$1,X$4+SQRT(X$2*'5b.TriRandNumbers'!X715),X$6-SQRT(X$3*(1-'5b.TriRandNumbers'!X715)))</f>
        <v>8.4348669207175675</v>
      </c>
      <c r="Y721" s="30">
        <f>IF('5b.TriRandNumbers'!Y715&lt;=Y$1,Y$4+SQRT(Y$2*'5b.TriRandNumbers'!Y715),Y$6-SQRT(Y$3*(1-'5b.TriRandNumbers'!Y715)))</f>
        <v>9.9191076300563417</v>
      </c>
    </row>
    <row r="722" spans="2:25" hidden="1" x14ac:dyDescent="0.25">
      <c r="B722" s="35">
        <f>IF('5b.TriRandNumbers'!B716&lt;=B$1,B$4+SQRT(B$2*'5b.TriRandNumbers'!B716),B$6-SQRT(B$3*(1-'5b.TriRandNumbers'!B716)))</f>
        <v>4.6954587622289079</v>
      </c>
      <c r="C722" s="34">
        <f>IF('5b.TriRandNumbers'!C716&lt;=C$1,C$4+SQRT(C$2*'5b.TriRandNumbers'!C716),C$6-SQRT(C$3*(1-'5b.TriRandNumbers'!C716)))</f>
        <v>1.2267897205876166</v>
      </c>
      <c r="D722" s="33">
        <f>IF('5b.TriRandNumbers'!D716&lt;=D$1,D$4+SQRT(D$2*'5b.TriRandNumbers'!D716),D$6-SQRT(D$3*(1-'5b.TriRandNumbers'!D716)))</f>
        <v>5.6966554413995949</v>
      </c>
      <c r="E722" s="32">
        <f>IF('5b.TriRandNumbers'!E716&lt;=E$1,E$4+SQRT(E$2*'5b.TriRandNumbers'!E716),E$6-SQRT(E$3*(1-'5b.TriRandNumbers'!E716)))</f>
        <v>4.2483884662249976</v>
      </c>
      <c r="F722" s="31">
        <f>IF('5b.TriRandNumbers'!F716&lt;=F$1,F$4+SQRT(F$2*'5b.TriRandNumbers'!F716),F$6-SQRT(F$3*(1-'5b.TriRandNumbers'!F716)))</f>
        <v>2.7274449250869539</v>
      </c>
      <c r="G722" s="30">
        <f>IF('5b.TriRandNumbers'!G716&lt;=G$1,G$4+SQRT(G$2*'5b.TriRandNumbers'!G716),G$6-SQRT(G$3*(1-'5b.TriRandNumbers'!G716)))</f>
        <v>2.1828394822161825</v>
      </c>
      <c r="H722" s="35">
        <f>IF('5b.TriRandNumbers'!H716&lt;=H$1,H$4+SQRT(H$2*'5b.TriRandNumbers'!H716),H$6-SQRT(H$3*(1-'5b.TriRandNumbers'!H716)))</f>
        <v>7.6236283424441629</v>
      </c>
      <c r="I722" s="34">
        <f>IF('5b.TriRandNumbers'!I716&lt;=I$1,I$4+SQRT(I$2*'5b.TriRandNumbers'!I716),I$6-SQRT(I$3*(1-'5b.TriRandNumbers'!I716)))</f>
        <v>11.092149324449613</v>
      </c>
      <c r="J722" s="33">
        <f>IF('5b.TriRandNumbers'!J716&lt;=J$1,J$4+SQRT(J$2*'5b.TriRandNumbers'!J716),J$6-SQRT(J$3*(1-'5b.TriRandNumbers'!J716)))</f>
        <v>17.552650768850246</v>
      </c>
      <c r="K722" s="32">
        <f>IF('5b.TriRandNumbers'!K716&lt;=K$1,K$4+SQRT(K$2*'5b.TriRandNumbers'!K716),K$6-SQRT(K$3*(1-'5b.TriRandNumbers'!K716)))</f>
        <v>12.058183422115448</v>
      </c>
      <c r="L722" s="31">
        <f>IF('5b.TriRandNumbers'!L716&lt;=L$1,L$4+SQRT(L$2*'5b.TriRandNumbers'!L716),L$6-SQRT(L$3*(1-'5b.TriRandNumbers'!L716)))</f>
        <v>13.118943456148539</v>
      </c>
      <c r="M722" s="30">
        <f>IF('5b.TriRandNumbers'!M716&lt;=M$1,M$4+SQRT(M$2*'5b.TriRandNumbers'!M716),M$6-SQRT(M$3*(1-'5b.TriRandNumbers'!M716)))</f>
        <v>15.645491694354249</v>
      </c>
      <c r="N722" s="35">
        <f>IF('5b.TriRandNumbers'!N716&lt;=N$1,N$4+SQRT(N$2*'5b.TriRandNumbers'!N716),N$6-SQRT(N$3*(1-'5b.TriRandNumbers'!N716)))</f>
        <v>10.454578227164976</v>
      </c>
      <c r="O722" s="34">
        <f>IF('5b.TriRandNumbers'!O716&lt;=O$1,O$4+SQRT(O$2*'5b.TriRandNumbers'!O716),O$6-SQRT(O$3*(1-'5b.TriRandNumbers'!O716)))</f>
        <v>9.7107326440077202</v>
      </c>
      <c r="P722" s="33">
        <f>IF('5b.TriRandNumbers'!P716&lt;=P$1,P$4+SQRT(P$2*'5b.TriRandNumbers'!P716),P$6-SQRT(P$3*(1-'5b.TriRandNumbers'!P716)))</f>
        <v>7.3710697805152883</v>
      </c>
      <c r="Q722" s="32">
        <f>IF('5b.TriRandNumbers'!Q716&lt;=Q$1,Q$4+SQRT(Q$2*'5b.TriRandNumbers'!Q716),Q$6-SQRT(Q$3*(1-'5b.TriRandNumbers'!Q716)))</f>
        <v>14.003820612778554</v>
      </c>
      <c r="R722" s="31">
        <f>IF('5b.TriRandNumbers'!R716&lt;=R$1,R$4+SQRT(R$2*'5b.TriRandNumbers'!R716),R$6-SQRT(R$3*(1-'5b.TriRandNumbers'!R716)))</f>
        <v>8.9972702363284665</v>
      </c>
      <c r="S722" s="30">
        <f>IF('5b.TriRandNumbers'!S716&lt;=S$1,S$4+SQRT(S$2*'5b.TriRandNumbers'!S716),S$6-SQRT(S$3*(1-'5b.TriRandNumbers'!S716)))</f>
        <v>8.5762875952869422</v>
      </c>
      <c r="T722" s="35">
        <f>IF('5b.TriRandNumbers'!T716&lt;=T$1,T$4+SQRT(T$2*'5b.TriRandNumbers'!T716),T$6-SQRT(T$3*(1-'5b.TriRandNumbers'!T716)))</f>
        <v>9.7954575649977222</v>
      </c>
      <c r="U722" s="34">
        <f>IF('5b.TriRandNumbers'!U716&lt;=U$1,U$4+SQRT(U$2*'5b.TriRandNumbers'!U716),U$6-SQRT(U$3*(1-'5b.TriRandNumbers'!U716)))</f>
        <v>11.275542749828682</v>
      </c>
      <c r="V722" s="33">
        <f>IF('5b.TriRandNumbers'!V716&lt;=V$1,V$4+SQRT(V$2*'5b.TriRandNumbers'!V716),V$6-SQRT(V$3*(1-'5b.TriRandNumbers'!V716)))</f>
        <v>7.4606114389477174</v>
      </c>
      <c r="W722" s="32">
        <f>IF('5b.TriRandNumbers'!W716&lt;=W$1,W$4+SQRT(W$2*'5b.TriRandNumbers'!W716),W$6-SQRT(W$3*(1-'5b.TriRandNumbers'!W716)))</f>
        <v>16.160715927400478</v>
      </c>
      <c r="X722" s="31">
        <f>IF('5b.TriRandNumbers'!X716&lt;=X$1,X$4+SQRT(X$2*'5b.TriRandNumbers'!X716),X$6-SQRT(X$3*(1-'5b.TriRandNumbers'!X716)))</f>
        <v>11.797635890667719</v>
      </c>
      <c r="Y722" s="30">
        <f>IF('5b.TriRandNumbers'!Y716&lt;=Y$1,Y$4+SQRT(Y$2*'5b.TriRandNumbers'!Y716),Y$6-SQRT(Y$3*(1-'5b.TriRandNumbers'!Y716)))</f>
        <v>10.804651810996971</v>
      </c>
    </row>
    <row r="723" spans="2:25" hidden="1" x14ac:dyDescent="0.25">
      <c r="B723" s="35">
        <f>IF('5b.TriRandNumbers'!B717&lt;=B$1,B$4+SQRT(B$2*'5b.TriRandNumbers'!B717),B$6-SQRT(B$3*(1-'5b.TriRandNumbers'!B717)))</f>
        <v>3.4831423957872456</v>
      </c>
      <c r="C723" s="34">
        <f>IF('5b.TriRandNumbers'!C717&lt;=C$1,C$4+SQRT(C$2*'5b.TriRandNumbers'!C717),C$6-SQRT(C$3*(1-'5b.TriRandNumbers'!C717)))</f>
        <v>3.5289809951601074</v>
      </c>
      <c r="D723" s="33">
        <f>IF('5b.TriRandNumbers'!D717&lt;=D$1,D$4+SQRT(D$2*'5b.TriRandNumbers'!D717),D$6-SQRT(D$3*(1-'5b.TriRandNumbers'!D717)))</f>
        <v>6.8111341766612679</v>
      </c>
      <c r="E723" s="32">
        <f>IF('5b.TriRandNumbers'!E717&lt;=E$1,E$4+SQRT(E$2*'5b.TriRandNumbers'!E717),E$6-SQRT(E$3*(1-'5b.TriRandNumbers'!E717)))</f>
        <v>4.0180474281076561</v>
      </c>
      <c r="F723" s="31">
        <f>IF('5b.TriRandNumbers'!F717&lt;=F$1,F$4+SQRT(F$2*'5b.TriRandNumbers'!F717),F$6-SQRT(F$3*(1-'5b.TriRandNumbers'!F717)))</f>
        <v>1.5943586855164553</v>
      </c>
      <c r="G723" s="30">
        <f>IF('5b.TriRandNumbers'!G717&lt;=G$1,G$4+SQRT(G$2*'5b.TriRandNumbers'!G717),G$6-SQRT(G$3*(1-'5b.TriRandNumbers'!G717)))</f>
        <v>2.5510382371177558</v>
      </c>
      <c r="H723" s="35">
        <f>IF('5b.TriRandNumbers'!H717&lt;=H$1,H$4+SQRT(H$2*'5b.TriRandNumbers'!H717),H$6-SQRT(H$3*(1-'5b.TriRandNumbers'!H717)))</f>
        <v>9.9117796204636903</v>
      </c>
      <c r="I723" s="34">
        <f>IF('5b.TriRandNumbers'!I717&lt;=I$1,I$4+SQRT(I$2*'5b.TriRandNumbers'!I717),I$6-SQRT(I$3*(1-'5b.TriRandNumbers'!I717)))</f>
        <v>11.701184456445752</v>
      </c>
      <c r="J723" s="33">
        <f>IF('5b.TriRandNumbers'!J717&lt;=J$1,J$4+SQRT(J$2*'5b.TriRandNumbers'!J717),J$6-SQRT(J$3*(1-'5b.TriRandNumbers'!J717)))</f>
        <v>10.616634731526229</v>
      </c>
      <c r="K723" s="32">
        <f>IF('5b.TriRandNumbers'!K717&lt;=K$1,K$4+SQRT(K$2*'5b.TriRandNumbers'!K717),K$6-SQRT(K$3*(1-'5b.TriRandNumbers'!K717)))</f>
        <v>11.080413557644167</v>
      </c>
      <c r="L723" s="31">
        <f>IF('5b.TriRandNumbers'!L717&lt;=L$1,L$4+SQRT(L$2*'5b.TriRandNumbers'!L717),L$6-SQRT(L$3*(1-'5b.TriRandNumbers'!L717)))</f>
        <v>13.233934262347237</v>
      </c>
      <c r="M723" s="30">
        <f>IF('5b.TriRandNumbers'!M717&lt;=M$1,M$4+SQRT(M$2*'5b.TriRandNumbers'!M717),M$6-SQRT(M$3*(1-'5b.TriRandNumbers'!M717)))</f>
        <v>12.975648419872847</v>
      </c>
      <c r="N723" s="35">
        <f>IF('5b.TriRandNumbers'!N717&lt;=N$1,N$4+SQRT(N$2*'5b.TriRandNumbers'!N717),N$6-SQRT(N$3*(1-'5b.TriRandNumbers'!N717)))</f>
        <v>12.715463977824566</v>
      </c>
      <c r="O723" s="34">
        <f>IF('5b.TriRandNumbers'!O717&lt;=O$1,O$4+SQRT(O$2*'5b.TriRandNumbers'!O717),O$6-SQRT(O$3*(1-'5b.TriRandNumbers'!O717)))</f>
        <v>15.412847794003287</v>
      </c>
      <c r="P723" s="33">
        <f>IF('5b.TriRandNumbers'!P717&lt;=P$1,P$4+SQRT(P$2*'5b.TriRandNumbers'!P717),P$6-SQRT(P$3*(1-'5b.TriRandNumbers'!P717)))</f>
        <v>16.316953208746678</v>
      </c>
      <c r="Q723" s="32">
        <f>IF('5b.TriRandNumbers'!Q717&lt;=Q$1,Q$4+SQRT(Q$2*'5b.TriRandNumbers'!Q717),Q$6-SQRT(Q$3*(1-'5b.TriRandNumbers'!Q717)))</f>
        <v>11.429176815435119</v>
      </c>
      <c r="R723" s="31">
        <f>IF('5b.TriRandNumbers'!R717&lt;=R$1,R$4+SQRT(R$2*'5b.TriRandNumbers'!R717),R$6-SQRT(R$3*(1-'5b.TriRandNumbers'!R717)))</f>
        <v>8.3056133616536822</v>
      </c>
      <c r="S723" s="30">
        <f>IF('5b.TriRandNumbers'!S717&lt;=S$1,S$4+SQRT(S$2*'5b.TriRandNumbers'!S717),S$6-SQRT(S$3*(1-'5b.TriRandNumbers'!S717)))</f>
        <v>6.0691477696029565</v>
      </c>
      <c r="T723" s="35">
        <f>IF('5b.TriRandNumbers'!T717&lt;=T$1,T$4+SQRT(T$2*'5b.TriRandNumbers'!T717),T$6-SQRT(T$3*(1-'5b.TriRandNumbers'!T717)))</f>
        <v>9.3215588592658651</v>
      </c>
      <c r="U723" s="34">
        <f>IF('5b.TriRandNumbers'!U717&lt;=U$1,U$4+SQRT(U$2*'5b.TriRandNumbers'!U717),U$6-SQRT(U$3*(1-'5b.TriRandNumbers'!U717)))</f>
        <v>10.782129127220628</v>
      </c>
      <c r="V723" s="33">
        <f>IF('5b.TriRandNumbers'!V717&lt;=V$1,V$4+SQRT(V$2*'5b.TriRandNumbers'!V717),V$6-SQRT(V$3*(1-'5b.TriRandNumbers'!V717)))</f>
        <v>10.0195595307333</v>
      </c>
      <c r="W723" s="32">
        <f>IF('5b.TriRandNumbers'!W717&lt;=W$1,W$4+SQRT(W$2*'5b.TriRandNumbers'!W717),W$6-SQRT(W$3*(1-'5b.TriRandNumbers'!W717)))</f>
        <v>16.176894456854278</v>
      </c>
      <c r="X723" s="31">
        <f>IF('5b.TriRandNumbers'!X717&lt;=X$1,X$4+SQRT(X$2*'5b.TriRandNumbers'!X717),X$6-SQRT(X$3*(1-'5b.TriRandNumbers'!X717)))</f>
        <v>11.704751421000841</v>
      </c>
      <c r="Y723" s="30">
        <f>IF('5b.TriRandNumbers'!Y717&lt;=Y$1,Y$4+SQRT(Y$2*'5b.TriRandNumbers'!Y717),Y$6-SQRT(Y$3*(1-'5b.TriRandNumbers'!Y717)))</f>
        <v>11.26514666274031</v>
      </c>
    </row>
    <row r="724" spans="2:25" hidden="1" x14ac:dyDescent="0.25">
      <c r="B724" s="35">
        <f>IF('5b.TriRandNumbers'!B718&lt;=B$1,B$4+SQRT(B$2*'5b.TriRandNumbers'!B718),B$6-SQRT(B$3*(1-'5b.TriRandNumbers'!B718)))</f>
        <v>3.7870926432513992</v>
      </c>
      <c r="C724" s="34">
        <f>IF('5b.TriRandNumbers'!C718&lt;=C$1,C$4+SQRT(C$2*'5b.TriRandNumbers'!C718),C$6-SQRT(C$3*(1-'5b.TriRandNumbers'!C718)))</f>
        <v>3.1122657124782478</v>
      </c>
      <c r="D724" s="33">
        <f>IF('5b.TriRandNumbers'!D718&lt;=D$1,D$4+SQRT(D$2*'5b.TriRandNumbers'!D718),D$6-SQRT(D$3*(1-'5b.TriRandNumbers'!D718)))</f>
        <v>5.9335367068679705</v>
      </c>
      <c r="E724" s="32">
        <f>IF('5b.TriRandNumbers'!E718&lt;=E$1,E$4+SQRT(E$2*'5b.TriRandNumbers'!E718),E$6-SQRT(E$3*(1-'5b.TriRandNumbers'!E718)))</f>
        <v>4.3454794172778053</v>
      </c>
      <c r="F724" s="31">
        <f>IF('5b.TriRandNumbers'!F718&lt;=F$1,F$4+SQRT(F$2*'5b.TriRandNumbers'!F718),F$6-SQRT(F$3*(1-'5b.TriRandNumbers'!F718)))</f>
        <v>2.6365992076256886</v>
      </c>
      <c r="G724" s="30">
        <f>IF('5b.TriRandNumbers'!G718&lt;=G$1,G$4+SQRT(G$2*'5b.TriRandNumbers'!G718),G$6-SQRT(G$3*(1-'5b.TriRandNumbers'!G718)))</f>
        <v>3.8763289395808735</v>
      </c>
      <c r="H724" s="35">
        <f>IF('5b.TriRandNumbers'!H718&lt;=H$1,H$4+SQRT(H$2*'5b.TriRandNumbers'!H718),H$6-SQRT(H$3*(1-'5b.TriRandNumbers'!H718)))</f>
        <v>10.599147163359254</v>
      </c>
      <c r="I724" s="34">
        <f>IF('5b.TriRandNumbers'!I718&lt;=I$1,I$4+SQRT(I$2*'5b.TriRandNumbers'!I718),I$6-SQRT(I$3*(1-'5b.TriRandNumbers'!I718)))</f>
        <v>14.002403576677356</v>
      </c>
      <c r="J724" s="33">
        <f>IF('5b.TriRandNumbers'!J718&lt;=J$1,J$4+SQRT(J$2*'5b.TriRandNumbers'!J718),J$6-SQRT(J$3*(1-'5b.TriRandNumbers'!J718)))</f>
        <v>7.1876872175968014</v>
      </c>
      <c r="K724" s="32">
        <f>IF('5b.TriRandNumbers'!K718&lt;=K$1,K$4+SQRT(K$2*'5b.TriRandNumbers'!K718),K$6-SQRT(K$3*(1-'5b.TriRandNumbers'!K718)))</f>
        <v>13.241631316243712</v>
      </c>
      <c r="L724" s="31">
        <f>IF('5b.TriRandNumbers'!L718&lt;=L$1,L$4+SQRT(L$2*'5b.TriRandNumbers'!L718),L$6-SQRT(L$3*(1-'5b.TriRandNumbers'!L718)))</f>
        <v>8.493202817675968</v>
      </c>
      <c r="M724" s="30">
        <f>IF('5b.TriRandNumbers'!M718&lt;=M$1,M$4+SQRT(M$2*'5b.TriRandNumbers'!M718),M$6-SQRT(M$3*(1-'5b.TriRandNumbers'!M718)))</f>
        <v>8.4344467861635195</v>
      </c>
      <c r="N724" s="35">
        <f>IF('5b.TriRandNumbers'!N718&lt;=N$1,N$4+SQRT(N$2*'5b.TriRandNumbers'!N718),N$6-SQRT(N$3*(1-'5b.TriRandNumbers'!N718)))</f>
        <v>10.811385925530111</v>
      </c>
      <c r="O724" s="34">
        <f>IF('5b.TriRandNumbers'!O718&lt;=O$1,O$4+SQRT(O$2*'5b.TriRandNumbers'!O718),O$6-SQRT(O$3*(1-'5b.TriRandNumbers'!O718)))</f>
        <v>13.005842772590263</v>
      </c>
      <c r="P724" s="33">
        <f>IF('5b.TriRandNumbers'!P718&lt;=P$1,P$4+SQRT(P$2*'5b.TriRandNumbers'!P718),P$6-SQRT(P$3*(1-'5b.TriRandNumbers'!P718)))</f>
        <v>14.735795032353085</v>
      </c>
      <c r="Q724" s="32">
        <f>IF('5b.TriRandNumbers'!Q718&lt;=Q$1,Q$4+SQRT(Q$2*'5b.TriRandNumbers'!Q718),Q$6-SQRT(Q$3*(1-'5b.TriRandNumbers'!Q718)))</f>
        <v>14.01885043566196</v>
      </c>
      <c r="R724" s="31">
        <f>IF('5b.TriRandNumbers'!R718&lt;=R$1,R$4+SQRT(R$2*'5b.TriRandNumbers'!R718),R$6-SQRT(R$3*(1-'5b.TriRandNumbers'!R718)))</f>
        <v>17.093944842581699</v>
      </c>
      <c r="S724" s="30">
        <f>IF('5b.TriRandNumbers'!S718&lt;=S$1,S$4+SQRT(S$2*'5b.TriRandNumbers'!S718),S$6-SQRT(S$3*(1-'5b.TriRandNumbers'!S718)))</f>
        <v>17.604026782007363</v>
      </c>
      <c r="T724" s="35">
        <f>IF('5b.TriRandNumbers'!T718&lt;=T$1,T$4+SQRT(T$2*'5b.TriRandNumbers'!T718),T$6-SQRT(T$3*(1-'5b.TriRandNumbers'!T718)))</f>
        <v>15.370694140102035</v>
      </c>
      <c r="U724" s="34">
        <f>IF('5b.TriRandNumbers'!U718&lt;=U$1,U$4+SQRT(U$2*'5b.TriRandNumbers'!U718),U$6-SQRT(U$3*(1-'5b.TriRandNumbers'!U718)))</f>
        <v>17.474221102583837</v>
      </c>
      <c r="V724" s="33">
        <f>IF('5b.TriRandNumbers'!V718&lt;=V$1,V$4+SQRT(V$2*'5b.TriRandNumbers'!V718),V$6-SQRT(V$3*(1-'5b.TriRandNumbers'!V718)))</f>
        <v>13.127764950047748</v>
      </c>
      <c r="W724" s="32">
        <f>IF('5b.TriRandNumbers'!W718&lt;=W$1,W$4+SQRT(W$2*'5b.TriRandNumbers'!W718),W$6-SQRT(W$3*(1-'5b.TriRandNumbers'!W718)))</f>
        <v>9.0532555518009481</v>
      </c>
      <c r="X724" s="31">
        <f>IF('5b.TriRandNumbers'!X718&lt;=X$1,X$4+SQRT(X$2*'5b.TriRandNumbers'!X718),X$6-SQRT(X$3*(1-'5b.TriRandNumbers'!X718)))</f>
        <v>17.389981204342348</v>
      </c>
      <c r="Y724" s="30">
        <f>IF('5b.TriRandNumbers'!Y718&lt;=Y$1,Y$4+SQRT(Y$2*'5b.TriRandNumbers'!Y718),Y$6-SQRT(Y$3*(1-'5b.TriRandNumbers'!Y718)))</f>
        <v>16.787347647598097</v>
      </c>
    </row>
    <row r="725" spans="2:25" hidden="1" x14ac:dyDescent="0.25">
      <c r="B725" s="35">
        <f>IF('5b.TriRandNumbers'!B719&lt;=B$1,B$4+SQRT(B$2*'5b.TriRandNumbers'!B719),B$6-SQRT(B$3*(1-'5b.TriRandNumbers'!B719)))</f>
        <v>4.7799315326073675</v>
      </c>
      <c r="C725" s="34">
        <f>IF('5b.TriRandNumbers'!C719&lt;=C$1,C$4+SQRT(C$2*'5b.TriRandNumbers'!C719),C$6-SQRT(C$3*(1-'5b.TriRandNumbers'!C719)))</f>
        <v>3.7412279394389025</v>
      </c>
      <c r="D725" s="33">
        <f>IF('5b.TriRandNumbers'!D719&lt;=D$1,D$4+SQRT(D$2*'5b.TriRandNumbers'!D719),D$6-SQRT(D$3*(1-'5b.TriRandNumbers'!D719)))</f>
        <v>6.2529851577070144</v>
      </c>
      <c r="E725" s="32">
        <f>IF('5b.TriRandNumbers'!E719&lt;=E$1,E$4+SQRT(E$2*'5b.TriRandNumbers'!E719),E$6-SQRT(E$3*(1-'5b.TriRandNumbers'!E719)))</f>
        <v>3.223084392559469</v>
      </c>
      <c r="F725" s="31">
        <f>IF('5b.TriRandNumbers'!F719&lt;=F$1,F$4+SQRT(F$2*'5b.TriRandNumbers'!F719),F$6-SQRT(F$3*(1-'5b.TriRandNumbers'!F719)))</f>
        <v>2.4966569394812916</v>
      </c>
      <c r="G725" s="30">
        <f>IF('5b.TriRandNumbers'!G719&lt;=G$1,G$4+SQRT(G$2*'5b.TriRandNumbers'!G719),G$6-SQRT(G$3*(1-'5b.TriRandNumbers'!G719)))</f>
        <v>4.3219098156300255</v>
      </c>
      <c r="H725" s="35">
        <f>IF('5b.TriRandNumbers'!H719&lt;=H$1,H$4+SQRT(H$2*'5b.TriRandNumbers'!H719),H$6-SQRT(H$3*(1-'5b.TriRandNumbers'!H719)))</f>
        <v>9.4114356817697598</v>
      </c>
      <c r="I725" s="34">
        <f>IF('5b.TriRandNumbers'!I719&lt;=I$1,I$4+SQRT(I$2*'5b.TriRandNumbers'!I719),I$6-SQRT(I$3*(1-'5b.TriRandNumbers'!I719)))</f>
        <v>9.7651132398736316</v>
      </c>
      <c r="J725" s="33">
        <f>IF('5b.TriRandNumbers'!J719&lt;=J$1,J$4+SQRT(J$2*'5b.TriRandNumbers'!J719),J$6-SQRT(J$3*(1-'5b.TriRandNumbers'!J719)))</f>
        <v>9.3306023624386309</v>
      </c>
      <c r="K725" s="32">
        <f>IF('5b.TriRandNumbers'!K719&lt;=K$1,K$4+SQRT(K$2*'5b.TriRandNumbers'!K719),K$6-SQRT(K$3*(1-'5b.TriRandNumbers'!K719)))</f>
        <v>6.3904679946726981</v>
      </c>
      <c r="L725" s="31">
        <f>IF('5b.TriRandNumbers'!L719&lt;=L$1,L$4+SQRT(L$2*'5b.TriRandNumbers'!L719),L$6-SQRT(L$3*(1-'5b.TriRandNumbers'!L719)))</f>
        <v>14.554066901699457</v>
      </c>
      <c r="M725" s="30">
        <f>IF('5b.TriRandNumbers'!M719&lt;=M$1,M$4+SQRT(M$2*'5b.TriRandNumbers'!M719),M$6-SQRT(M$3*(1-'5b.TriRandNumbers'!M719)))</f>
        <v>10.585343613966982</v>
      </c>
      <c r="N725" s="35">
        <f>IF('5b.TriRandNumbers'!N719&lt;=N$1,N$4+SQRT(N$2*'5b.TriRandNumbers'!N719),N$6-SQRT(N$3*(1-'5b.TriRandNumbers'!N719)))</f>
        <v>8.3375400550734469</v>
      </c>
      <c r="O725" s="34">
        <f>IF('5b.TriRandNumbers'!O719&lt;=O$1,O$4+SQRT(O$2*'5b.TriRandNumbers'!O719),O$6-SQRT(O$3*(1-'5b.TriRandNumbers'!O719)))</f>
        <v>10.948679771808896</v>
      </c>
      <c r="P725" s="33">
        <f>IF('5b.TriRandNumbers'!P719&lt;=P$1,P$4+SQRT(P$2*'5b.TriRandNumbers'!P719),P$6-SQRT(P$3*(1-'5b.TriRandNumbers'!P719)))</f>
        <v>8.5893595568021617</v>
      </c>
      <c r="Q725" s="32">
        <f>IF('5b.TriRandNumbers'!Q719&lt;=Q$1,Q$4+SQRT(Q$2*'5b.TriRandNumbers'!Q719),Q$6-SQRT(Q$3*(1-'5b.TriRandNumbers'!Q719)))</f>
        <v>15.097963194427798</v>
      </c>
      <c r="R725" s="31">
        <f>IF('5b.TriRandNumbers'!R719&lt;=R$1,R$4+SQRT(R$2*'5b.TriRandNumbers'!R719),R$6-SQRT(R$3*(1-'5b.TriRandNumbers'!R719)))</f>
        <v>13.97475806198379</v>
      </c>
      <c r="S725" s="30">
        <f>IF('5b.TriRandNumbers'!S719&lt;=S$1,S$4+SQRT(S$2*'5b.TriRandNumbers'!S719),S$6-SQRT(S$3*(1-'5b.TriRandNumbers'!S719)))</f>
        <v>14.413599034780088</v>
      </c>
      <c r="T725" s="35">
        <f>IF('5b.TriRandNumbers'!T719&lt;=T$1,T$4+SQRT(T$2*'5b.TriRandNumbers'!T719),T$6-SQRT(T$3*(1-'5b.TriRandNumbers'!T719)))</f>
        <v>14.358187758987164</v>
      </c>
      <c r="U725" s="34">
        <f>IF('5b.TriRandNumbers'!U719&lt;=U$1,U$4+SQRT(U$2*'5b.TriRandNumbers'!U719),U$6-SQRT(U$3*(1-'5b.TriRandNumbers'!U719)))</f>
        <v>12.147365571696296</v>
      </c>
      <c r="V725" s="33">
        <f>IF('5b.TriRandNumbers'!V719&lt;=V$1,V$4+SQRT(V$2*'5b.TriRandNumbers'!V719),V$6-SQRT(V$3*(1-'5b.TriRandNumbers'!V719)))</f>
        <v>16.217673049078638</v>
      </c>
      <c r="W725" s="32">
        <f>IF('5b.TriRandNumbers'!W719&lt;=W$1,W$4+SQRT(W$2*'5b.TriRandNumbers'!W719),W$6-SQRT(W$3*(1-'5b.TriRandNumbers'!W719)))</f>
        <v>15.949710396407166</v>
      </c>
      <c r="X725" s="31">
        <f>IF('5b.TriRandNumbers'!X719&lt;=X$1,X$4+SQRT(X$2*'5b.TriRandNumbers'!X719),X$6-SQRT(X$3*(1-'5b.TriRandNumbers'!X719)))</f>
        <v>7.0139311497234207</v>
      </c>
      <c r="Y725" s="30">
        <f>IF('5b.TriRandNumbers'!Y719&lt;=Y$1,Y$4+SQRT(Y$2*'5b.TriRandNumbers'!Y719),Y$6-SQRT(Y$3*(1-'5b.TriRandNumbers'!Y719)))</f>
        <v>15.52958045776953</v>
      </c>
    </row>
    <row r="726" spans="2:25" hidden="1" x14ac:dyDescent="0.25">
      <c r="B726" s="35">
        <f>IF('5b.TriRandNumbers'!B720&lt;=B$1,B$4+SQRT(B$2*'5b.TriRandNumbers'!B720),B$6-SQRT(B$3*(1-'5b.TriRandNumbers'!B720)))</f>
        <v>4.9133473268886974</v>
      </c>
      <c r="C726" s="34">
        <f>IF('5b.TriRandNumbers'!C720&lt;=C$1,C$4+SQRT(C$2*'5b.TriRandNumbers'!C720),C$6-SQRT(C$3*(1-'5b.TriRandNumbers'!C720)))</f>
        <v>3.6385436784189933</v>
      </c>
      <c r="D726" s="33">
        <f>IF('5b.TriRandNumbers'!D720&lt;=D$1,D$4+SQRT(D$2*'5b.TriRandNumbers'!D720),D$6-SQRT(D$3*(1-'5b.TriRandNumbers'!D720)))</f>
        <v>5.8533668886691483</v>
      </c>
      <c r="E726" s="32">
        <f>IF('5b.TriRandNumbers'!E720&lt;=E$1,E$4+SQRT(E$2*'5b.TriRandNumbers'!E720),E$6-SQRT(E$3*(1-'5b.TriRandNumbers'!E720)))</f>
        <v>3.6291167265279478</v>
      </c>
      <c r="F726" s="31">
        <f>IF('5b.TriRandNumbers'!F720&lt;=F$1,F$4+SQRT(F$2*'5b.TriRandNumbers'!F720),F$6-SQRT(F$3*(1-'5b.TriRandNumbers'!F720)))</f>
        <v>1.9609488582602013</v>
      </c>
      <c r="G726" s="30">
        <f>IF('5b.TriRandNumbers'!G720&lt;=G$1,G$4+SQRT(G$2*'5b.TriRandNumbers'!G720),G$6-SQRT(G$3*(1-'5b.TriRandNumbers'!G720)))</f>
        <v>2.7413747797307124</v>
      </c>
      <c r="H726" s="35">
        <f>IF('5b.TriRandNumbers'!H720&lt;=H$1,H$4+SQRT(H$2*'5b.TriRandNumbers'!H720),H$6-SQRT(H$3*(1-'5b.TriRandNumbers'!H720)))</f>
        <v>15.205002291323506</v>
      </c>
      <c r="I726" s="34">
        <f>IF('5b.TriRandNumbers'!I720&lt;=I$1,I$4+SQRT(I$2*'5b.TriRandNumbers'!I720),I$6-SQRT(I$3*(1-'5b.TriRandNumbers'!I720)))</f>
        <v>7.47519513901383</v>
      </c>
      <c r="J726" s="33">
        <f>IF('5b.TriRandNumbers'!J720&lt;=J$1,J$4+SQRT(J$2*'5b.TriRandNumbers'!J720),J$6-SQRT(J$3*(1-'5b.TriRandNumbers'!J720)))</f>
        <v>9.7910151071594207</v>
      </c>
      <c r="K726" s="32">
        <f>IF('5b.TriRandNumbers'!K720&lt;=K$1,K$4+SQRT(K$2*'5b.TriRandNumbers'!K720),K$6-SQRT(K$3*(1-'5b.TriRandNumbers'!K720)))</f>
        <v>9.1897678213196556</v>
      </c>
      <c r="L726" s="31">
        <f>IF('5b.TriRandNumbers'!L720&lt;=L$1,L$4+SQRT(L$2*'5b.TriRandNumbers'!L720),L$6-SQRT(L$3*(1-'5b.TriRandNumbers'!L720)))</f>
        <v>12.488712571041086</v>
      </c>
      <c r="M726" s="30">
        <f>IF('5b.TriRandNumbers'!M720&lt;=M$1,M$4+SQRT(M$2*'5b.TriRandNumbers'!M720),M$6-SQRT(M$3*(1-'5b.TriRandNumbers'!M720)))</f>
        <v>9.9259750409039018</v>
      </c>
      <c r="N726" s="35">
        <f>IF('5b.TriRandNumbers'!N720&lt;=N$1,N$4+SQRT(N$2*'5b.TriRandNumbers'!N720),N$6-SQRT(N$3*(1-'5b.TriRandNumbers'!N720)))</f>
        <v>11.071298871738648</v>
      </c>
      <c r="O726" s="34">
        <f>IF('5b.TriRandNumbers'!O720&lt;=O$1,O$4+SQRT(O$2*'5b.TriRandNumbers'!O720),O$6-SQRT(O$3*(1-'5b.TriRandNumbers'!O720)))</f>
        <v>10.149288509806523</v>
      </c>
      <c r="P726" s="33">
        <f>IF('5b.TriRandNumbers'!P720&lt;=P$1,P$4+SQRT(P$2*'5b.TriRandNumbers'!P720),P$6-SQRT(P$3*(1-'5b.TriRandNumbers'!P720)))</f>
        <v>11.418729308338094</v>
      </c>
      <c r="Q726" s="32">
        <f>IF('5b.TriRandNumbers'!Q720&lt;=Q$1,Q$4+SQRT(Q$2*'5b.TriRandNumbers'!Q720),Q$6-SQRT(Q$3*(1-'5b.TriRandNumbers'!Q720)))</f>
        <v>9.712702147712406</v>
      </c>
      <c r="R726" s="31">
        <f>IF('5b.TriRandNumbers'!R720&lt;=R$1,R$4+SQRT(R$2*'5b.TriRandNumbers'!R720),R$6-SQRT(R$3*(1-'5b.TriRandNumbers'!R720)))</f>
        <v>11.342171407002512</v>
      </c>
      <c r="S726" s="30">
        <f>IF('5b.TriRandNumbers'!S720&lt;=S$1,S$4+SQRT(S$2*'5b.TriRandNumbers'!S720),S$6-SQRT(S$3*(1-'5b.TriRandNumbers'!S720)))</f>
        <v>9.8914851900896537</v>
      </c>
      <c r="T726" s="35">
        <f>IF('5b.TriRandNumbers'!T720&lt;=T$1,T$4+SQRT(T$2*'5b.TriRandNumbers'!T720),T$6-SQRT(T$3*(1-'5b.TriRandNumbers'!T720)))</f>
        <v>9.1879424592748968</v>
      </c>
      <c r="U726" s="34">
        <f>IF('5b.TriRandNumbers'!U720&lt;=U$1,U$4+SQRT(U$2*'5b.TriRandNumbers'!U720),U$6-SQRT(U$3*(1-'5b.TriRandNumbers'!U720)))</f>
        <v>11.470052080500965</v>
      </c>
      <c r="V726" s="33">
        <f>IF('5b.TriRandNumbers'!V720&lt;=V$1,V$4+SQRT(V$2*'5b.TriRandNumbers'!V720),V$6-SQRT(V$3*(1-'5b.TriRandNumbers'!V720)))</f>
        <v>9.3620786039352275</v>
      </c>
      <c r="W726" s="32">
        <f>IF('5b.TriRandNumbers'!W720&lt;=W$1,W$4+SQRT(W$2*'5b.TriRandNumbers'!W720),W$6-SQRT(W$3*(1-'5b.TriRandNumbers'!W720)))</f>
        <v>7.5142083260322829</v>
      </c>
      <c r="X726" s="31">
        <f>IF('5b.TriRandNumbers'!X720&lt;=X$1,X$4+SQRT(X$2*'5b.TriRandNumbers'!X720),X$6-SQRT(X$3*(1-'5b.TriRandNumbers'!X720)))</f>
        <v>5.6786713418491335</v>
      </c>
      <c r="Y726" s="30">
        <f>IF('5b.TriRandNumbers'!Y720&lt;=Y$1,Y$4+SQRT(Y$2*'5b.TriRandNumbers'!Y720),Y$6-SQRT(Y$3*(1-'5b.TriRandNumbers'!Y720)))</f>
        <v>17.287750676985958</v>
      </c>
    </row>
    <row r="727" spans="2:25" hidden="1" x14ac:dyDescent="0.25">
      <c r="B727" s="35">
        <f>IF('5b.TriRandNumbers'!B721&lt;=B$1,B$4+SQRT(B$2*'5b.TriRandNumbers'!B721),B$6-SQRT(B$3*(1-'5b.TriRandNumbers'!B721)))</f>
        <v>4.1005258688476962</v>
      </c>
      <c r="C727" s="34">
        <f>IF('5b.TriRandNumbers'!C721&lt;=C$1,C$4+SQRT(C$2*'5b.TriRandNumbers'!C721),C$6-SQRT(C$3*(1-'5b.TriRandNumbers'!C721)))</f>
        <v>2.8402475270299972</v>
      </c>
      <c r="D727" s="33">
        <f>IF('5b.TriRandNumbers'!D721&lt;=D$1,D$4+SQRT(D$2*'5b.TriRandNumbers'!D721),D$6-SQRT(D$3*(1-'5b.TriRandNumbers'!D721)))</f>
        <v>4.6122104770213967</v>
      </c>
      <c r="E727" s="32">
        <f>IF('5b.TriRandNumbers'!E721&lt;=E$1,E$4+SQRT(E$2*'5b.TriRandNumbers'!E721),E$6-SQRT(E$3*(1-'5b.TriRandNumbers'!E721)))</f>
        <v>3.2443486482028763</v>
      </c>
      <c r="F727" s="31">
        <f>IF('5b.TriRandNumbers'!F721&lt;=F$1,F$4+SQRT(F$2*'5b.TriRandNumbers'!F721),F$6-SQRT(F$3*(1-'5b.TriRandNumbers'!F721)))</f>
        <v>3.4875811910081462</v>
      </c>
      <c r="G727" s="30">
        <f>IF('5b.TriRandNumbers'!G721&lt;=G$1,G$4+SQRT(G$2*'5b.TriRandNumbers'!G721),G$6-SQRT(G$3*(1-'5b.TriRandNumbers'!G721)))</f>
        <v>4.537809030631208</v>
      </c>
      <c r="H727" s="35">
        <f>IF('5b.TriRandNumbers'!H721&lt;=H$1,H$4+SQRT(H$2*'5b.TriRandNumbers'!H721),H$6-SQRT(H$3*(1-'5b.TriRandNumbers'!H721)))</f>
        <v>8.3406807891236436</v>
      </c>
      <c r="I727" s="34">
        <f>IF('5b.TriRandNumbers'!I721&lt;=I$1,I$4+SQRT(I$2*'5b.TriRandNumbers'!I721),I$6-SQRT(I$3*(1-'5b.TriRandNumbers'!I721)))</f>
        <v>7.7580122070450379</v>
      </c>
      <c r="J727" s="33">
        <f>IF('5b.TriRandNumbers'!J721&lt;=J$1,J$4+SQRT(J$2*'5b.TriRandNumbers'!J721),J$6-SQRT(J$3*(1-'5b.TriRandNumbers'!J721)))</f>
        <v>6.9862225175055652</v>
      </c>
      <c r="K727" s="32">
        <f>IF('5b.TriRandNumbers'!K721&lt;=K$1,K$4+SQRT(K$2*'5b.TriRandNumbers'!K721),K$6-SQRT(K$3*(1-'5b.TriRandNumbers'!K721)))</f>
        <v>8.3737099125607131</v>
      </c>
      <c r="L727" s="31">
        <f>IF('5b.TriRandNumbers'!L721&lt;=L$1,L$4+SQRT(L$2*'5b.TriRandNumbers'!L721),L$6-SQRT(L$3*(1-'5b.TriRandNumbers'!L721)))</f>
        <v>16.125526853543274</v>
      </c>
      <c r="M727" s="30">
        <f>IF('5b.TriRandNumbers'!M721&lt;=M$1,M$4+SQRT(M$2*'5b.TriRandNumbers'!M721),M$6-SQRT(M$3*(1-'5b.TriRandNumbers'!M721)))</f>
        <v>12.573706791352002</v>
      </c>
      <c r="N727" s="35">
        <f>IF('5b.TriRandNumbers'!N721&lt;=N$1,N$4+SQRT(N$2*'5b.TriRandNumbers'!N721),N$6-SQRT(N$3*(1-'5b.TriRandNumbers'!N721)))</f>
        <v>14.926380224936526</v>
      </c>
      <c r="O727" s="34">
        <f>IF('5b.TriRandNumbers'!O721&lt;=O$1,O$4+SQRT(O$2*'5b.TriRandNumbers'!O721),O$6-SQRT(O$3*(1-'5b.TriRandNumbers'!O721)))</f>
        <v>11.99132025871889</v>
      </c>
      <c r="P727" s="33">
        <f>IF('5b.TriRandNumbers'!P721&lt;=P$1,P$4+SQRT(P$2*'5b.TriRandNumbers'!P721),P$6-SQRT(P$3*(1-'5b.TriRandNumbers'!P721)))</f>
        <v>11.119231670997738</v>
      </c>
      <c r="Q727" s="32">
        <f>IF('5b.TriRandNumbers'!Q721&lt;=Q$1,Q$4+SQRT(Q$2*'5b.TriRandNumbers'!Q721),Q$6-SQRT(Q$3*(1-'5b.TriRandNumbers'!Q721)))</f>
        <v>9.2547632093765984</v>
      </c>
      <c r="R727" s="31">
        <f>IF('5b.TriRandNumbers'!R721&lt;=R$1,R$4+SQRT(R$2*'5b.TriRandNumbers'!R721),R$6-SQRT(R$3*(1-'5b.TriRandNumbers'!R721)))</f>
        <v>7.7751997793333771</v>
      </c>
      <c r="S727" s="30">
        <f>IF('5b.TriRandNumbers'!S721&lt;=S$1,S$4+SQRT(S$2*'5b.TriRandNumbers'!S721),S$6-SQRT(S$3*(1-'5b.TriRandNumbers'!S721)))</f>
        <v>12.966390023171241</v>
      </c>
      <c r="T727" s="35">
        <f>IF('5b.TriRandNumbers'!T721&lt;=T$1,T$4+SQRT(T$2*'5b.TriRandNumbers'!T721),T$6-SQRT(T$3*(1-'5b.TriRandNumbers'!T721)))</f>
        <v>11.922920632062594</v>
      </c>
      <c r="U727" s="34">
        <f>IF('5b.TriRandNumbers'!U721&lt;=U$1,U$4+SQRT(U$2*'5b.TriRandNumbers'!U721),U$6-SQRT(U$3*(1-'5b.TriRandNumbers'!U721)))</f>
        <v>7.1077541487504901</v>
      </c>
      <c r="V727" s="33">
        <f>IF('5b.TriRandNumbers'!V721&lt;=V$1,V$4+SQRT(V$2*'5b.TriRandNumbers'!V721),V$6-SQRT(V$3*(1-'5b.TriRandNumbers'!V721)))</f>
        <v>14.081644516124939</v>
      </c>
      <c r="W727" s="32">
        <f>IF('5b.TriRandNumbers'!W721&lt;=W$1,W$4+SQRT(W$2*'5b.TriRandNumbers'!W721),W$6-SQRT(W$3*(1-'5b.TriRandNumbers'!W721)))</f>
        <v>11.226103547460891</v>
      </c>
      <c r="X727" s="31">
        <f>IF('5b.TriRandNumbers'!X721&lt;=X$1,X$4+SQRT(X$2*'5b.TriRandNumbers'!X721),X$6-SQRT(X$3*(1-'5b.TriRandNumbers'!X721)))</f>
        <v>6.1293359723771044</v>
      </c>
      <c r="Y727" s="30">
        <f>IF('5b.TriRandNumbers'!Y721&lt;=Y$1,Y$4+SQRT(Y$2*'5b.TriRandNumbers'!Y721),Y$6-SQRT(Y$3*(1-'5b.TriRandNumbers'!Y721)))</f>
        <v>11.627115809162927</v>
      </c>
    </row>
    <row r="728" spans="2:25" hidden="1" x14ac:dyDescent="0.25">
      <c r="B728" s="35">
        <f>IF('5b.TriRandNumbers'!B722&lt;=B$1,B$4+SQRT(B$2*'5b.TriRandNumbers'!B722),B$6-SQRT(B$3*(1-'5b.TriRandNumbers'!B722)))</f>
        <v>4.5191305518564393</v>
      </c>
      <c r="C728" s="34">
        <f>IF('5b.TriRandNumbers'!C722&lt;=C$1,C$4+SQRT(C$2*'5b.TriRandNumbers'!C722),C$6-SQRT(C$3*(1-'5b.TriRandNumbers'!C722)))</f>
        <v>2.2949336938517408</v>
      </c>
      <c r="D728" s="33">
        <f>IF('5b.TriRandNumbers'!D722&lt;=D$1,D$4+SQRT(D$2*'5b.TriRandNumbers'!D722),D$6-SQRT(D$3*(1-'5b.TriRandNumbers'!D722)))</f>
        <v>4.1400216281149689</v>
      </c>
      <c r="E728" s="32">
        <f>IF('5b.TriRandNumbers'!E722&lt;=E$1,E$4+SQRT(E$2*'5b.TriRandNumbers'!E722),E$6-SQRT(E$3*(1-'5b.TriRandNumbers'!E722)))</f>
        <v>4.7345967407844274</v>
      </c>
      <c r="F728" s="31">
        <f>IF('5b.TriRandNumbers'!F722&lt;=F$1,F$4+SQRT(F$2*'5b.TriRandNumbers'!F722),F$6-SQRT(F$3*(1-'5b.TriRandNumbers'!F722)))</f>
        <v>2.7674480474454946</v>
      </c>
      <c r="G728" s="30">
        <f>IF('5b.TriRandNumbers'!G722&lt;=G$1,G$4+SQRT(G$2*'5b.TriRandNumbers'!G722),G$6-SQRT(G$3*(1-'5b.TriRandNumbers'!G722)))</f>
        <v>3.9627290084253239</v>
      </c>
      <c r="H728" s="35">
        <f>IF('5b.TriRandNumbers'!H722&lt;=H$1,H$4+SQRT(H$2*'5b.TriRandNumbers'!H722),H$6-SQRT(H$3*(1-'5b.TriRandNumbers'!H722)))</f>
        <v>19.228340511466946</v>
      </c>
      <c r="I728" s="34">
        <f>IF('5b.TriRandNumbers'!I722&lt;=I$1,I$4+SQRT(I$2*'5b.TriRandNumbers'!I722),I$6-SQRT(I$3*(1-'5b.TriRandNumbers'!I722)))</f>
        <v>16.360172523104879</v>
      </c>
      <c r="J728" s="33">
        <f>IF('5b.TriRandNumbers'!J722&lt;=J$1,J$4+SQRT(J$2*'5b.TriRandNumbers'!J722),J$6-SQRT(J$3*(1-'5b.TriRandNumbers'!J722)))</f>
        <v>11.214624405125397</v>
      </c>
      <c r="K728" s="32">
        <f>IF('5b.TriRandNumbers'!K722&lt;=K$1,K$4+SQRT(K$2*'5b.TriRandNumbers'!K722),K$6-SQRT(K$3*(1-'5b.TriRandNumbers'!K722)))</f>
        <v>18.151139894898364</v>
      </c>
      <c r="L728" s="31">
        <f>IF('5b.TriRandNumbers'!L722&lt;=L$1,L$4+SQRT(L$2*'5b.TriRandNumbers'!L722),L$6-SQRT(L$3*(1-'5b.TriRandNumbers'!L722)))</f>
        <v>15.39711188160735</v>
      </c>
      <c r="M728" s="30">
        <f>IF('5b.TriRandNumbers'!M722&lt;=M$1,M$4+SQRT(M$2*'5b.TriRandNumbers'!M722),M$6-SQRT(M$3*(1-'5b.TriRandNumbers'!M722)))</f>
        <v>15.113071580597463</v>
      </c>
      <c r="N728" s="35">
        <f>IF('5b.TriRandNumbers'!N722&lt;=N$1,N$4+SQRT(N$2*'5b.TriRandNumbers'!N722),N$6-SQRT(N$3*(1-'5b.TriRandNumbers'!N722)))</f>
        <v>14.001203273149528</v>
      </c>
      <c r="O728" s="34">
        <f>IF('5b.TriRandNumbers'!O722&lt;=O$1,O$4+SQRT(O$2*'5b.TriRandNumbers'!O722),O$6-SQRT(O$3*(1-'5b.TriRandNumbers'!O722)))</f>
        <v>10.053435985539064</v>
      </c>
      <c r="P728" s="33">
        <f>IF('5b.TriRandNumbers'!P722&lt;=P$1,P$4+SQRT(P$2*'5b.TriRandNumbers'!P722),P$6-SQRT(P$3*(1-'5b.TriRandNumbers'!P722)))</f>
        <v>9.0556664935982614</v>
      </c>
      <c r="Q728" s="32">
        <f>IF('5b.TriRandNumbers'!Q722&lt;=Q$1,Q$4+SQRT(Q$2*'5b.TriRandNumbers'!Q722),Q$6-SQRT(Q$3*(1-'5b.TriRandNumbers'!Q722)))</f>
        <v>10.837924976662368</v>
      </c>
      <c r="R728" s="31">
        <f>IF('5b.TriRandNumbers'!R722&lt;=R$1,R$4+SQRT(R$2*'5b.TriRandNumbers'!R722),R$6-SQRT(R$3*(1-'5b.TriRandNumbers'!R722)))</f>
        <v>10.22048308966184</v>
      </c>
      <c r="S728" s="30">
        <f>IF('5b.TriRandNumbers'!S722&lt;=S$1,S$4+SQRT(S$2*'5b.TriRandNumbers'!S722),S$6-SQRT(S$3*(1-'5b.TriRandNumbers'!S722)))</f>
        <v>6.3764935029993079</v>
      </c>
      <c r="T728" s="35">
        <f>IF('5b.TriRandNumbers'!T722&lt;=T$1,T$4+SQRT(T$2*'5b.TriRandNumbers'!T722),T$6-SQRT(T$3*(1-'5b.TriRandNumbers'!T722)))</f>
        <v>15.162590069754074</v>
      </c>
      <c r="U728" s="34">
        <f>IF('5b.TriRandNumbers'!U722&lt;=U$1,U$4+SQRT(U$2*'5b.TriRandNumbers'!U722),U$6-SQRT(U$3*(1-'5b.TriRandNumbers'!U722)))</f>
        <v>14.013955055620656</v>
      </c>
      <c r="V728" s="33">
        <f>IF('5b.TriRandNumbers'!V722&lt;=V$1,V$4+SQRT(V$2*'5b.TriRandNumbers'!V722),V$6-SQRT(V$3*(1-'5b.TriRandNumbers'!V722)))</f>
        <v>17.252312656238079</v>
      </c>
      <c r="W728" s="32">
        <f>IF('5b.TriRandNumbers'!W722&lt;=W$1,W$4+SQRT(W$2*'5b.TriRandNumbers'!W722),W$6-SQRT(W$3*(1-'5b.TriRandNumbers'!W722)))</f>
        <v>12.072696793999771</v>
      </c>
      <c r="X728" s="31">
        <f>IF('5b.TriRandNumbers'!X722&lt;=X$1,X$4+SQRT(X$2*'5b.TriRandNumbers'!X722),X$6-SQRT(X$3*(1-'5b.TriRandNumbers'!X722)))</f>
        <v>7.5705831325448276</v>
      </c>
      <c r="Y728" s="30">
        <f>IF('5b.TriRandNumbers'!Y722&lt;=Y$1,Y$4+SQRT(Y$2*'5b.TriRandNumbers'!Y722),Y$6-SQRT(Y$3*(1-'5b.TriRandNumbers'!Y722)))</f>
        <v>10.799490354288142</v>
      </c>
    </row>
    <row r="729" spans="2:25" hidden="1" x14ac:dyDescent="0.25">
      <c r="B729" s="35">
        <f>IF('5b.TriRandNumbers'!B723&lt;=B$1,B$4+SQRT(B$2*'5b.TriRandNumbers'!B723),B$6-SQRT(B$3*(1-'5b.TriRandNumbers'!B723)))</f>
        <v>4.5204640340686648</v>
      </c>
      <c r="C729" s="34">
        <f>IF('5b.TriRandNumbers'!C723&lt;=C$1,C$4+SQRT(C$2*'5b.TriRandNumbers'!C723),C$6-SQRT(C$3*(1-'5b.TriRandNumbers'!C723)))</f>
        <v>2.4297820137624391</v>
      </c>
      <c r="D729" s="33">
        <f>IF('5b.TriRandNumbers'!D723&lt;=D$1,D$4+SQRT(D$2*'5b.TriRandNumbers'!D723),D$6-SQRT(D$3*(1-'5b.TriRandNumbers'!D723)))</f>
        <v>6.6508950616274811</v>
      </c>
      <c r="E729" s="32">
        <f>IF('5b.TriRandNumbers'!E723&lt;=E$1,E$4+SQRT(E$2*'5b.TriRandNumbers'!E723),E$6-SQRT(E$3*(1-'5b.TriRandNumbers'!E723)))</f>
        <v>3.9068236022653373</v>
      </c>
      <c r="F729" s="31">
        <f>IF('5b.TriRandNumbers'!F723&lt;=F$1,F$4+SQRT(F$2*'5b.TriRandNumbers'!F723),F$6-SQRT(F$3*(1-'5b.TriRandNumbers'!F723)))</f>
        <v>1.8113614771223716</v>
      </c>
      <c r="G729" s="30">
        <f>IF('5b.TriRandNumbers'!G723&lt;=G$1,G$4+SQRT(G$2*'5b.TriRandNumbers'!G723),G$6-SQRT(G$3*(1-'5b.TriRandNumbers'!G723)))</f>
        <v>3.7625467708598821</v>
      </c>
      <c r="H729" s="35">
        <f>IF('5b.TriRandNumbers'!H723&lt;=H$1,H$4+SQRT(H$2*'5b.TriRandNumbers'!H723),H$6-SQRT(H$3*(1-'5b.TriRandNumbers'!H723)))</f>
        <v>7.8663383729026428</v>
      </c>
      <c r="I729" s="34">
        <f>IF('5b.TriRandNumbers'!I723&lt;=I$1,I$4+SQRT(I$2*'5b.TriRandNumbers'!I723),I$6-SQRT(I$3*(1-'5b.TriRandNumbers'!I723)))</f>
        <v>15.154642448845852</v>
      </c>
      <c r="J729" s="33">
        <f>IF('5b.TriRandNumbers'!J723&lt;=J$1,J$4+SQRT(J$2*'5b.TriRandNumbers'!J723),J$6-SQRT(J$3*(1-'5b.TriRandNumbers'!J723)))</f>
        <v>13.531614045574074</v>
      </c>
      <c r="K729" s="32">
        <f>IF('5b.TriRandNumbers'!K723&lt;=K$1,K$4+SQRT(K$2*'5b.TriRandNumbers'!K723),K$6-SQRT(K$3*(1-'5b.TriRandNumbers'!K723)))</f>
        <v>11.131521619107884</v>
      </c>
      <c r="L729" s="31">
        <f>IF('5b.TriRandNumbers'!L723&lt;=L$1,L$4+SQRT(L$2*'5b.TriRandNumbers'!L723),L$6-SQRT(L$3*(1-'5b.TriRandNumbers'!L723)))</f>
        <v>14.4610506303771</v>
      </c>
      <c r="M729" s="30">
        <f>IF('5b.TriRandNumbers'!M723&lt;=M$1,M$4+SQRT(M$2*'5b.TriRandNumbers'!M723),M$6-SQRT(M$3*(1-'5b.TriRandNumbers'!M723)))</f>
        <v>11.024527019418899</v>
      </c>
      <c r="N729" s="35">
        <f>IF('5b.TriRandNumbers'!N723&lt;=N$1,N$4+SQRT(N$2*'5b.TriRandNumbers'!N723),N$6-SQRT(N$3*(1-'5b.TriRandNumbers'!N723)))</f>
        <v>8.4290860527099145</v>
      </c>
      <c r="O729" s="34">
        <f>IF('5b.TriRandNumbers'!O723&lt;=O$1,O$4+SQRT(O$2*'5b.TriRandNumbers'!O723),O$6-SQRT(O$3*(1-'5b.TriRandNumbers'!O723)))</f>
        <v>14.005090219208768</v>
      </c>
      <c r="P729" s="33">
        <f>IF('5b.TriRandNumbers'!P723&lt;=P$1,P$4+SQRT(P$2*'5b.TriRandNumbers'!P723),P$6-SQRT(P$3*(1-'5b.TriRandNumbers'!P723)))</f>
        <v>13.443297397256694</v>
      </c>
      <c r="Q729" s="32">
        <f>IF('5b.TriRandNumbers'!Q723&lt;=Q$1,Q$4+SQRT(Q$2*'5b.TriRandNumbers'!Q723),Q$6-SQRT(Q$3*(1-'5b.TriRandNumbers'!Q723)))</f>
        <v>11.416130513824081</v>
      </c>
      <c r="R729" s="31">
        <f>IF('5b.TriRandNumbers'!R723&lt;=R$1,R$4+SQRT(R$2*'5b.TriRandNumbers'!R723),R$6-SQRT(R$3*(1-'5b.TriRandNumbers'!R723)))</f>
        <v>11.454091467606588</v>
      </c>
      <c r="S729" s="30">
        <f>IF('5b.TriRandNumbers'!S723&lt;=S$1,S$4+SQRT(S$2*'5b.TriRandNumbers'!S723),S$6-SQRT(S$3*(1-'5b.TriRandNumbers'!S723)))</f>
        <v>12.83502882197665</v>
      </c>
      <c r="T729" s="35">
        <f>IF('5b.TriRandNumbers'!T723&lt;=T$1,T$4+SQRT(T$2*'5b.TriRandNumbers'!T723),T$6-SQRT(T$3*(1-'5b.TriRandNumbers'!T723)))</f>
        <v>16.149968191079143</v>
      </c>
      <c r="U729" s="34">
        <f>IF('5b.TriRandNumbers'!U723&lt;=U$1,U$4+SQRT(U$2*'5b.TriRandNumbers'!U723),U$6-SQRT(U$3*(1-'5b.TriRandNumbers'!U723)))</f>
        <v>9.1216042873648231</v>
      </c>
      <c r="V729" s="33">
        <f>IF('5b.TriRandNumbers'!V723&lt;=V$1,V$4+SQRT(V$2*'5b.TriRandNumbers'!V723),V$6-SQRT(V$3*(1-'5b.TriRandNumbers'!V723)))</f>
        <v>13.748526346657616</v>
      </c>
      <c r="W729" s="32">
        <f>IF('5b.TriRandNumbers'!W723&lt;=W$1,W$4+SQRT(W$2*'5b.TriRandNumbers'!W723),W$6-SQRT(W$3*(1-'5b.TriRandNumbers'!W723)))</f>
        <v>6.2029124674124567</v>
      </c>
      <c r="X729" s="31">
        <f>IF('5b.TriRandNumbers'!X723&lt;=X$1,X$4+SQRT(X$2*'5b.TriRandNumbers'!X723),X$6-SQRT(X$3*(1-'5b.TriRandNumbers'!X723)))</f>
        <v>13.045566443086557</v>
      </c>
      <c r="Y729" s="30">
        <f>IF('5b.TriRandNumbers'!Y723&lt;=Y$1,Y$4+SQRT(Y$2*'5b.TriRandNumbers'!Y723),Y$6-SQRT(Y$3*(1-'5b.TriRandNumbers'!Y723)))</f>
        <v>5.3445311456810733</v>
      </c>
    </row>
    <row r="730" spans="2:25" hidden="1" x14ac:dyDescent="0.25">
      <c r="B730" s="35">
        <f>IF('5b.TriRandNumbers'!B724&lt;=B$1,B$4+SQRT(B$2*'5b.TriRandNumbers'!B724),B$6-SQRT(B$3*(1-'5b.TriRandNumbers'!B724)))</f>
        <v>3.5534305876502552</v>
      </c>
      <c r="C730" s="34">
        <f>IF('5b.TriRandNumbers'!C724&lt;=C$1,C$4+SQRT(C$2*'5b.TriRandNumbers'!C724),C$6-SQRT(C$3*(1-'5b.TriRandNumbers'!C724)))</f>
        <v>3.9826464177660754</v>
      </c>
      <c r="D730" s="33">
        <f>IF('5b.TriRandNumbers'!D724&lt;=D$1,D$4+SQRT(D$2*'5b.TriRandNumbers'!D724),D$6-SQRT(D$3*(1-'5b.TriRandNumbers'!D724)))</f>
        <v>6.2886960264837892</v>
      </c>
      <c r="E730" s="32">
        <f>IF('5b.TriRandNumbers'!E724&lt;=E$1,E$4+SQRT(E$2*'5b.TriRandNumbers'!E724),E$6-SQRT(E$3*(1-'5b.TriRandNumbers'!E724)))</f>
        <v>4.2205682256394281</v>
      </c>
      <c r="F730" s="31">
        <f>IF('5b.TriRandNumbers'!F724&lt;=F$1,F$4+SQRT(F$2*'5b.TriRandNumbers'!F724),F$6-SQRT(F$3*(1-'5b.TriRandNumbers'!F724)))</f>
        <v>2.8333063462497874</v>
      </c>
      <c r="G730" s="30">
        <f>IF('5b.TriRandNumbers'!G724&lt;=G$1,G$4+SQRT(G$2*'5b.TriRandNumbers'!G724),G$6-SQRT(G$3*(1-'5b.TriRandNumbers'!G724)))</f>
        <v>3.4755173328987388</v>
      </c>
      <c r="H730" s="35">
        <f>IF('5b.TriRandNumbers'!H724&lt;=H$1,H$4+SQRT(H$2*'5b.TriRandNumbers'!H724),H$6-SQRT(H$3*(1-'5b.TriRandNumbers'!H724)))</f>
        <v>12.897047936682469</v>
      </c>
      <c r="I730" s="34">
        <f>IF('5b.TriRandNumbers'!I724&lt;=I$1,I$4+SQRT(I$2*'5b.TriRandNumbers'!I724),I$6-SQRT(I$3*(1-'5b.TriRandNumbers'!I724)))</f>
        <v>7.8561273957578655</v>
      </c>
      <c r="J730" s="33">
        <f>IF('5b.TriRandNumbers'!J724&lt;=J$1,J$4+SQRT(J$2*'5b.TriRandNumbers'!J724),J$6-SQRT(J$3*(1-'5b.TriRandNumbers'!J724)))</f>
        <v>11.117022405646564</v>
      </c>
      <c r="K730" s="32">
        <f>IF('5b.TriRandNumbers'!K724&lt;=K$1,K$4+SQRT(K$2*'5b.TriRandNumbers'!K724),K$6-SQRT(K$3*(1-'5b.TriRandNumbers'!K724)))</f>
        <v>12.797316068563092</v>
      </c>
      <c r="L730" s="31">
        <f>IF('5b.TriRandNumbers'!L724&lt;=L$1,L$4+SQRT(L$2*'5b.TriRandNumbers'!L724),L$6-SQRT(L$3*(1-'5b.TriRandNumbers'!L724)))</f>
        <v>9.9161285289118837</v>
      </c>
      <c r="M730" s="30">
        <f>IF('5b.TriRandNumbers'!M724&lt;=M$1,M$4+SQRT(M$2*'5b.TriRandNumbers'!M724),M$6-SQRT(M$3*(1-'5b.TriRandNumbers'!M724)))</f>
        <v>10.215964572884751</v>
      </c>
      <c r="N730" s="35">
        <f>IF('5b.TriRandNumbers'!N724&lt;=N$1,N$4+SQRT(N$2*'5b.TriRandNumbers'!N724),N$6-SQRT(N$3*(1-'5b.TriRandNumbers'!N724)))</f>
        <v>8.1339678046915616</v>
      </c>
      <c r="O730" s="34">
        <f>IF('5b.TriRandNumbers'!O724&lt;=O$1,O$4+SQRT(O$2*'5b.TriRandNumbers'!O724),O$6-SQRT(O$3*(1-'5b.TriRandNumbers'!O724)))</f>
        <v>12.734908627214786</v>
      </c>
      <c r="P730" s="33">
        <f>IF('5b.TriRandNumbers'!P724&lt;=P$1,P$4+SQRT(P$2*'5b.TriRandNumbers'!P724),P$6-SQRT(P$3*(1-'5b.TriRandNumbers'!P724)))</f>
        <v>10.653564066307016</v>
      </c>
      <c r="Q730" s="32">
        <f>IF('5b.TriRandNumbers'!Q724&lt;=Q$1,Q$4+SQRT(Q$2*'5b.TriRandNumbers'!Q724),Q$6-SQRT(Q$3*(1-'5b.TriRandNumbers'!Q724)))</f>
        <v>10.081112457849342</v>
      </c>
      <c r="R730" s="31">
        <f>IF('5b.TriRandNumbers'!R724&lt;=R$1,R$4+SQRT(R$2*'5b.TriRandNumbers'!R724),R$6-SQRT(R$3*(1-'5b.TriRandNumbers'!R724)))</f>
        <v>10.349795966730388</v>
      </c>
      <c r="S730" s="30">
        <f>IF('5b.TriRandNumbers'!S724&lt;=S$1,S$4+SQRT(S$2*'5b.TriRandNumbers'!S724),S$6-SQRT(S$3*(1-'5b.TriRandNumbers'!S724)))</f>
        <v>17.837352825243457</v>
      </c>
      <c r="T730" s="35">
        <f>IF('5b.TriRandNumbers'!T724&lt;=T$1,T$4+SQRT(T$2*'5b.TriRandNumbers'!T724),T$6-SQRT(T$3*(1-'5b.TriRandNumbers'!T724)))</f>
        <v>9.0340093846902541</v>
      </c>
      <c r="U730" s="34">
        <f>IF('5b.TriRandNumbers'!U724&lt;=U$1,U$4+SQRT(U$2*'5b.TriRandNumbers'!U724),U$6-SQRT(U$3*(1-'5b.TriRandNumbers'!U724)))</f>
        <v>9.9990571011782308</v>
      </c>
      <c r="V730" s="33">
        <f>IF('5b.TriRandNumbers'!V724&lt;=V$1,V$4+SQRT(V$2*'5b.TriRandNumbers'!V724),V$6-SQRT(V$3*(1-'5b.TriRandNumbers'!V724)))</f>
        <v>11.899416380050756</v>
      </c>
      <c r="W730" s="32">
        <f>IF('5b.TriRandNumbers'!W724&lt;=W$1,W$4+SQRT(W$2*'5b.TriRandNumbers'!W724),W$6-SQRT(W$3*(1-'5b.TriRandNumbers'!W724)))</f>
        <v>9.744092022931941</v>
      </c>
      <c r="X730" s="31">
        <f>IF('5b.TriRandNumbers'!X724&lt;=X$1,X$4+SQRT(X$2*'5b.TriRandNumbers'!X724),X$6-SQRT(X$3*(1-'5b.TriRandNumbers'!X724)))</f>
        <v>17.008633706997863</v>
      </c>
      <c r="Y730" s="30">
        <f>IF('5b.TriRandNumbers'!Y724&lt;=Y$1,Y$4+SQRT(Y$2*'5b.TriRandNumbers'!Y724),Y$6-SQRT(Y$3*(1-'5b.TriRandNumbers'!Y724)))</f>
        <v>5.8457042708082882</v>
      </c>
    </row>
    <row r="731" spans="2:25" hidden="1" x14ac:dyDescent="0.25">
      <c r="B731" s="35">
        <f>IF('5b.TriRandNumbers'!B725&lt;=B$1,B$4+SQRT(B$2*'5b.TriRandNumbers'!B725),B$6-SQRT(B$3*(1-'5b.TriRandNumbers'!B725)))</f>
        <v>4.0344954878834178</v>
      </c>
      <c r="C731" s="34">
        <f>IF('5b.TriRandNumbers'!C725&lt;=C$1,C$4+SQRT(C$2*'5b.TriRandNumbers'!C725),C$6-SQRT(C$3*(1-'5b.TriRandNumbers'!C725)))</f>
        <v>2.922053527729723</v>
      </c>
      <c r="D731" s="33">
        <f>IF('5b.TriRandNumbers'!D725&lt;=D$1,D$4+SQRT(D$2*'5b.TriRandNumbers'!D725),D$6-SQRT(D$3*(1-'5b.TriRandNumbers'!D725)))</f>
        <v>6.1183216115493773</v>
      </c>
      <c r="E731" s="32">
        <f>IF('5b.TriRandNumbers'!E725&lt;=E$1,E$4+SQRT(E$2*'5b.TriRandNumbers'!E725),E$6-SQRT(E$3*(1-'5b.TriRandNumbers'!E725)))</f>
        <v>3.8945783258971929</v>
      </c>
      <c r="F731" s="31">
        <f>IF('5b.TriRandNumbers'!F725&lt;=F$1,F$4+SQRT(F$2*'5b.TriRandNumbers'!F725),F$6-SQRT(F$3*(1-'5b.TriRandNumbers'!F725)))</f>
        <v>1.786998410222346</v>
      </c>
      <c r="G731" s="30">
        <f>IF('5b.TriRandNumbers'!G725&lt;=G$1,G$4+SQRT(G$2*'5b.TriRandNumbers'!G725),G$6-SQRT(G$3*(1-'5b.TriRandNumbers'!G725)))</f>
        <v>3.2321158360697178</v>
      </c>
      <c r="H731" s="35">
        <f>IF('5b.TriRandNumbers'!H725&lt;=H$1,H$4+SQRT(H$2*'5b.TriRandNumbers'!H725),H$6-SQRT(H$3*(1-'5b.TriRandNumbers'!H725)))</f>
        <v>16.545445452527886</v>
      </c>
      <c r="I731" s="34">
        <f>IF('5b.TriRandNumbers'!I725&lt;=I$1,I$4+SQRT(I$2*'5b.TriRandNumbers'!I725),I$6-SQRT(I$3*(1-'5b.TriRandNumbers'!I725)))</f>
        <v>12.009992306679848</v>
      </c>
      <c r="J731" s="33">
        <f>IF('5b.TriRandNumbers'!J725&lt;=J$1,J$4+SQRT(J$2*'5b.TriRandNumbers'!J725),J$6-SQRT(J$3*(1-'5b.TriRandNumbers'!J725)))</f>
        <v>12.06852262614397</v>
      </c>
      <c r="K731" s="32">
        <f>IF('5b.TriRandNumbers'!K725&lt;=K$1,K$4+SQRT(K$2*'5b.TriRandNumbers'!K725),K$6-SQRT(K$3*(1-'5b.TriRandNumbers'!K725)))</f>
        <v>15.14943800237346</v>
      </c>
      <c r="L731" s="31">
        <f>IF('5b.TriRandNumbers'!L725&lt;=L$1,L$4+SQRT(L$2*'5b.TriRandNumbers'!L725),L$6-SQRT(L$3*(1-'5b.TriRandNumbers'!L725)))</f>
        <v>11.36719855526893</v>
      </c>
      <c r="M731" s="30">
        <f>IF('5b.TriRandNumbers'!M725&lt;=M$1,M$4+SQRT(M$2*'5b.TriRandNumbers'!M725),M$6-SQRT(M$3*(1-'5b.TriRandNumbers'!M725)))</f>
        <v>13.859843118754231</v>
      </c>
      <c r="N731" s="35">
        <f>IF('5b.TriRandNumbers'!N725&lt;=N$1,N$4+SQRT(N$2*'5b.TriRandNumbers'!N725),N$6-SQRT(N$3*(1-'5b.TriRandNumbers'!N725)))</f>
        <v>8.8461088568807966</v>
      </c>
      <c r="O731" s="34">
        <f>IF('5b.TriRandNumbers'!O725&lt;=O$1,O$4+SQRT(O$2*'5b.TriRandNumbers'!O725),O$6-SQRT(O$3*(1-'5b.TriRandNumbers'!O725)))</f>
        <v>9.5194535135509284</v>
      </c>
      <c r="P731" s="33">
        <f>IF('5b.TriRandNumbers'!P725&lt;=P$1,P$4+SQRT(P$2*'5b.TriRandNumbers'!P725),P$6-SQRT(P$3*(1-'5b.TriRandNumbers'!P725)))</f>
        <v>12.350283257212963</v>
      </c>
      <c r="Q731" s="32">
        <f>IF('5b.TriRandNumbers'!Q725&lt;=Q$1,Q$4+SQRT(Q$2*'5b.TriRandNumbers'!Q725),Q$6-SQRT(Q$3*(1-'5b.TriRandNumbers'!Q725)))</f>
        <v>10.766772832643042</v>
      </c>
      <c r="R731" s="31">
        <f>IF('5b.TriRandNumbers'!R725&lt;=R$1,R$4+SQRT(R$2*'5b.TriRandNumbers'!R725),R$6-SQRT(R$3*(1-'5b.TriRandNumbers'!R725)))</f>
        <v>9.5707272759922883</v>
      </c>
      <c r="S731" s="30">
        <f>IF('5b.TriRandNumbers'!S725&lt;=S$1,S$4+SQRT(S$2*'5b.TriRandNumbers'!S725),S$6-SQRT(S$3*(1-'5b.TriRandNumbers'!S725)))</f>
        <v>17.619088051584484</v>
      </c>
      <c r="T731" s="35">
        <f>IF('5b.TriRandNumbers'!T725&lt;=T$1,T$4+SQRT(T$2*'5b.TriRandNumbers'!T725),T$6-SQRT(T$3*(1-'5b.TriRandNumbers'!T725)))</f>
        <v>5.2529807746378472</v>
      </c>
      <c r="U731" s="34">
        <f>IF('5b.TriRandNumbers'!U725&lt;=U$1,U$4+SQRT(U$2*'5b.TriRandNumbers'!U725),U$6-SQRT(U$3*(1-'5b.TriRandNumbers'!U725)))</f>
        <v>7.8986324719525056</v>
      </c>
      <c r="V731" s="33">
        <f>IF('5b.TriRandNumbers'!V725&lt;=V$1,V$4+SQRT(V$2*'5b.TriRandNumbers'!V725),V$6-SQRT(V$3*(1-'5b.TriRandNumbers'!V725)))</f>
        <v>11.406828860581522</v>
      </c>
      <c r="W731" s="32">
        <f>IF('5b.TriRandNumbers'!W725&lt;=W$1,W$4+SQRT(W$2*'5b.TriRandNumbers'!W725),W$6-SQRT(W$3*(1-'5b.TriRandNumbers'!W725)))</f>
        <v>15.518557629296408</v>
      </c>
      <c r="X731" s="31">
        <f>IF('5b.TriRandNumbers'!X725&lt;=X$1,X$4+SQRT(X$2*'5b.TriRandNumbers'!X725),X$6-SQRT(X$3*(1-'5b.TriRandNumbers'!X725)))</f>
        <v>13.030065822461891</v>
      </c>
      <c r="Y731" s="30">
        <f>IF('5b.TriRandNumbers'!Y725&lt;=Y$1,Y$4+SQRT(Y$2*'5b.TriRandNumbers'!Y725),Y$6-SQRT(Y$3*(1-'5b.TriRandNumbers'!Y725)))</f>
        <v>10.189522636378005</v>
      </c>
    </row>
    <row r="732" spans="2:25" hidden="1" x14ac:dyDescent="0.25">
      <c r="B732" s="35">
        <f>IF('5b.TriRandNumbers'!B726&lt;=B$1,B$4+SQRT(B$2*'5b.TriRandNumbers'!B726),B$6-SQRT(B$3*(1-'5b.TriRandNumbers'!B726)))</f>
        <v>4.0779377242398773</v>
      </c>
      <c r="C732" s="34">
        <f>IF('5b.TriRandNumbers'!C726&lt;=C$1,C$4+SQRT(C$2*'5b.TriRandNumbers'!C726),C$6-SQRT(C$3*(1-'5b.TriRandNumbers'!C726)))</f>
        <v>3.1171078007171884</v>
      </c>
      <c r="D732" s="33">
        <f>IF('5b.TriRandNumbers'!D726&lt;=D$1,D$4+SQRT(D$2*'5b.TriRandNumbers'!D726),D$6-SQRT(D$3*(1-'5b.TriRandNumbers'!D726)))</f>
        <v>6.6088929612199001</v>
      </c>
      <c r="E732" s="32">
        <f>IF('5b.TriRandNumbers'!E726&lt;=E$1,E$4+SQRT(E$2*'5b.TriRandNumbers'!E726),E$6-SQRT(E$3*(1-'5b.TriRandNumbers'!E726)))</f>
        <v>4.7263540991277706</v>
      </c>
      <c r="F732" s="31">
        <f>IF('5b.TriRandNumbers'!F726&lt;=F$1,F$4+SQRT(F$2*'5b.TriRandNumbers'!F726),F$6-SQRT(F$3*(1-'5b.TriRandNumbers'!F726)))</f>
        <v>1.3241775279100025</v>
      </c>
      <c r="G732" s="30">
        <f>IF('5b.TriRandNumbers'!G726&lt;=G$1,G$4+SQRT(G$2*'5b.TriRandNumbers'!G726),G$6-SQRT(G$3*(1-'5b.TriRandNumbers'!G726)))</f>
        <v>3.747611901774607</v>
      </c>
      <c r="H732" s="35">
        <f>IF('5b.TriRandNumbers'!H726&lt;=H$1,H$4+SQRT(H$2*'5b.TriRandNumbers'!H726),H$6-SQRT(H$3*(1-'5b.TriRandNumbers'!H726)))</f>
        <v>11.434218442547248</v>
      </c>
      <c r="I732" s="34">
        <f>IF('5b.TriRandNumbers'!I726&lt;=I$1,I$4+SQRT(I$2*'5b.TriRandNumbers'!I726),I$6-SQRT(I$3*(1-'5b.TriRandNumbers'!I726)))</f>
        <v>9.2491322534045661</v>
      </c>
      <c r="J732" s="33">
        <f>IF('5b.TriRandNumbers'!J726&lt;=J$1,J$4+SQRT(J$2*'5b.TriRandNumbers'!J726),J$6-SQRT(J$3*(1-'5b.TriRandNumbers'!J726)))</f>
        <v>15.647901461080497</v>
      </c>
      <c r="K732" s="32">
        <f>IF('5b.TriRandNumbers'!K726&lt;=K$1,K$4+SQRT(K$2*'5b.TriRandNumbers'!K726),K$6-SQRT(K$3*(1-'5b.TriRandNumbers'!K726)))</f>
        <v>9.7869709698712164</v>
      </c>
      <c r="L732" s="31">
        <f>IF('5b.TriRandNumbers'!L726&lt;=L$1,L$4+SQRT(L$2*'5b.TriRandNumbers'!L726),L$6-SQRT(L$3*(1-'5b.TriRandNumbers'!L726)))</f>
        <v>10.699488877429649</v>
      </c>
      <c r="M732" s="30">
        <f>IF('5b.TriRandNumbers'!M726&lt;=M$1,M$4+SQRT(M$2*'5b.TriRandNumbers'!M726),M$6-SQRT(M$3*(1-'5b.TriRandNumbers'!M726)))</f>
        <v>14.173018845621119</v>
      </c>
      <c r="N732" s="35">
        <f>IF('5b.TriRandNumbers'!N726&lt;=N$1,N$4+SQRT(N$2*'5b.TriRandNumbers'!N726),N$6-SQRT(N$3*(1-'5b.TriRandNumbers'!N726)))</f>
        <v>13.78201061846311</v>
      </c>
      <c r="O732" s="34">
        <f>IF('5b.TriRandNumbers'!O726&lt;=O$1,O$4+SQRT(O$2*'5b.TriRandNumbers'!O726),O$6-SQRT(O$3*(1-'5b.TriRandNumbers'!O726)))</f>
        <v>16.429498056585043</v>
      </c>
      <c r="P732" s="33">
        <f>IF('5b.TriRandNumbers'!P726&lt;=P$1,P$4+SQRT(P$2*'5b.TriRandNumbers'!P726),P$6-SQRT(P$3*(1-'5b.TriRandNumbers'!P726)))</f>
        <v>9.4714337843062459</v>
      </c>
      <c r="Q732" s="32">
        <f>IF('5b.TriRandNumbers'!Q726&lt;=Q$1,Q$4+SQRT(Q$2*'5b.TriRandNumbers'!Q726),Q$6-SQRT(Q$3*(1-'5b.TriRandNumbers'!Q726)))</f>
        <v>17.170480923096793</v>
      </c>
      <c r="R732" s="31">
        <f>IF('5b.TriRandNumbers'!R726&lt;=R$1,R$4+SQRT(R$2*'5b.TriRandNumbers'!R726),R$6-SQRT(R$3*(1-'5b.TriRandNumbers'!R726)))</f>
        <v>7.7065713799066824</v>
      </c>
      <c r="S732" s="30">
        <f>IF('5b.TriRandNumbers'!S726&lt;=S$1,S$4+SQRT(S$2*'5b.TriRandNumbers'!S726),S$6-SQRT(S$3*(1-'5b.TriRandNumbers'!S726)))</f>
        <v>8.1270546908605876</v>
      </c>
      <c r="T732" s="35">
        <f>IF('5b.TriRandNumbers'!T726&lt;=T$1,T$4+SQRT(T$2*'5b.TriRandNumbers'!T726),T$6-SQRT(T$3*(1-'5b.TriRandNumbers'!T726)))</f>
        <v>9.9710148015038662</v>
      </c>
      <c r="U732" s="34">
        <f>IF('5b.TriRandNumbers'!U726&lt;=U$1,U$4+SQRT(U$2*'5b.TriRandNumbers'!U726),U$6-SQRT(U$3*(1-'5b.TriRandNumbers'!U726)))</f>
        <v>11.454371887255004</v>
      </c>
      <c r="V732" s="33">
        <f>IF('5b.TriRandNumbers'!V726&lt;=V$1,V$4+SQRT(V$2*'5b.TriRandNumbers'!V726),V$6-SQRT(V$3*(1-'5b.TriRandNumbers'!V726)))</f>
        <v>11.224286570646065</v>
      </c>
      <c r="W732" s="32">
        <f>IF('5b.TriRandNumbers'!W726&lt;=W$1,W$4+SQRT(W$2*'5b.TriRandNumbers'!W726),W$6-SQRT(W$3*(1-'5b.TriRandNumbers'!W726)))</f>
        <v>8.4168320939349641</v>
      </c>
      <c r="X732" s="31">
        <f>IF('5b.TriRandNumbers'!X726&lt;=X$1,X$4+SQRT(X$2*'5b.TriRandNumbers'!X726),X$6-SQRT(X$3*(1-'5b.TriRandNumbers'!X726)))</f>
        <v>8.1559035489412786</v>
      </c>
      <c r="Y732" s="30">
        <f>IF('5b.TriRandNumbers'!Y726&lt;=Y$1,Y$4+SQRT(Y$2*'5b.TriRandNumbers'!Y726),Y$6-SQRT(Y$3*(1-'5b.TriRandNumbers'!Y726)))</f>
        <v>11.984901901735199</v>
      </c>
    </row>
    <row r="733" spans="2:25" hidden="1" x14ac:dyDescent="0.25">
      <c r="B733" s="35">
        <f>IF('5b.TriRandNumbers'!B727&lt;=B$1,B$4+SQRT(B$2*'5b.TriRandNumbers'!B727),B$6-SQRT(B$3*(1-'5b.TriRandNumbers'!B727)))</f>
        <v>5.4614621627680107</v>
      </c>
      <c r="C733" s="34">
        <f>IF('5b.TriRandNumbers'!C727&lt;=C$1,C$4+SQRT(C$2*'5b.TriRandNumbers'!C727),C$6-SQRT(C$3*(1-'5b.TriRandNumbers'!C727)))</f>
        <v>3.5364012937591678</v>
      </c>
      <c r="D733" s="33">
        <f>IF('5b.TriRandNumbers'!D727&lt;=D$1,D$4+SQRT(D$2*'5b.TriRandNumbers'!D727),D$6-SQRT(D$3*(1-'5b.TriRandNumbers'!D727)))</f>
        <v>6.6491288475730439</v>
      </c>
      <c r="E733" s="32">
        <f>IF('5b.TriRandNumbers'!E727&lt;=E$1,E$4+SQRT(E$2*'5b.TriRandNumbers'!E727),E$6-SQRT(E$3*(1-'5b.TriRandNumbers'!E727)))</f>
        <v>3.7545645458513284</v>
      </c>
      <c r="F733" s="31">
        <f>IF('5b.TriRandNumbers'!F727&lt;=F$1,F$4+SQRT(F$2*'5b.TriRandNumbers'!F727),F$6-SQRT(F$3*(1-'5b.TriRandNumbers'!F727)))</f>
        <v>2.0989131622334161</v>
      </c>
      <c r="G733" s="30">
        <f>IF('5b.TriRandNumbers'!G727&lt;=G$1,G$4+SQRT(G$2*'5b.TriRandNumbers'!G727),G$6-SQRT(G$3*(1-'5b.TriRandNumbers'!G727)))</f>
        <v>3.2316440928172199</v>
      </c>
      <c r="H733" s="35">
        <f>IF('5b.TriRandNumbers'!H727&lt;=H$1,H$4+SQRT(H$2*'5b.TriRandNumbers'!H727),H$6-SQRT(H$3*(1-'5b.TriRandNumbers'!H727)))</f>
        <v>11.221626119939108</v>
      </c>
      <c r="I733" s="34">
        <f>IF('5b.TriRandNumbers'!I727&lt;=I$1,I$4+SQRT(I$2*'5b.TriRandNumbers'!I727),I$6-SQRT(I$3*(1-'5b.TriRandNumbers'!I727)))</f>
        <v>16.042052306712186</v>
      </c>
      <c r="J733" s="33">
        <f>IF('5b.TriRandNumbers'!J727&lt;=J$1,J$4+SQRT(J$2*'5b.TriRandNumbers'!J727),J$6-SQRT(J$3*(1-'5b.TriRandNumbers'!J727)))</f>
        <v>16.241626306104607</v>
      </c>
      <c r="K733" s="32">
        <f>IF('5b.TriRandNumbers'!K727&lt;=K$1,K$4+SQRT(K$2*'5b.TriRandNumbers'!K727),K$6-SQRT(K$3*(1-'5b.TriRandNumbers'!K727)))</f>
        <v>9.0558177199153675</v>
      </c>
      <c r="L733" s="31">
        <f>IF('5b.TriRandNumbers'!L727&lt;=L$1,L$4+SQRT(L$2*'5b.TriRandNumbers'!L727),L$6-SQRT(L$3*(1-'5b.TriRandNumbers'!L727)))</f>
        <v>8.5569164444042691</v>
      </c>
      <c r="M733" s="30">
        <f>IF('5b.TriRandNumbers'!M727&lt;=M$1,M$4+SQRT(M$2*'5b.TriRandNumbers'!M727),M$6-SQRT(M$3*(1-'5b.TriRandNumbers'!M727)))</f>
        <v>15.620155904050698</v>
      </c>
      <c r="N733" s="35">
        <f>IF('5b.TriRandNumbers'!N727&lt;=N$1,N$4+SQRT(N$2*'5b.TriRandNumbers'!N727),N$6-SQRT(N$3*(1-'5b.TriRandNumbers'!N727)))</f>
        <v>11.531785606700547</v>
      </c>
      <c r="O733" s="34">
        <f>IF('5b.TriRandNumbers'!O727&lt;=O$1,O$4+SQRT(O$2*'5b.TriRandNumbers'!O727),O$6-SQRT(O$3*(1-'5b.TriRandNumbers'!O727)))</f>
        <v>7.440862799903428</v>
      </c>
      <c r="P733" s="33">
        <f>IF('5b.TriRandNumbers'!P727&lt;=P$1,P$4+SQRT(P$2*'5b.TriRandNumbers'!P727),P$6-SQRT(P$3*(1-'5b.TriRandNumbers'!P727)))</f>
        <v>12.388259274187252</v>
      </c>
      <c r="Q733" s="32">
        <f>IF('5b.TriRandNumbers'!Q727&lt;=Q$1,Q$4+SQRT(Q$2*'5b.TriRandNumbers'!Q727),Q$6-SQRT(Q$3*(1-'5b.TriRandNumbers'!Q727)))</f>
        <v>11.009058399209101</v>
      </c>
      <c r="R733" s="31">
        <f>IF('5b.TriRandNumbers'!R727&lt;=R$1,R$4+SQRT(R$2*'5b.TriRandNumbers'!R727),R$6-SQRT(R$3*(1-'5b.TriRandNumbers'!R727)))</f>
        <v>12.298774374651167</v>
      </c>
      <c r="S733" s="30">
        <f>IF('5b.TriRandNumbers'!S727&lt;=S$1,S$4+SQRT(S$2*'5b.TriRandNumbers'!S727),S$6-SQRT(S$3*(1-'5b.TriRandNumbers'!S727)))</f>
        <v>12.458052939259375</v>
      </c>
      <c r="T733" s="35">
        <f>IF('5b.TriRandNumbers'!T727&lt;=T$1,T$4+SQRT(T$2*'5b.TriRandNumbers'!T727),T$6-SQRT(T$3*(1-'5b.TriRandNumbers'!T727)))</f>
        <v>15.347800618559472</v>
      </c>
      <c r="U733" s="34">
        <f>IF('5b.TriRandNumbers'!U727&lt;=U$1,U$4+SQRT(U$2*'5b.TriRandNumbers'!U727),U$6-SQRT(U$3*(1-'5b.TriRandNumbers'!U727)))</f>
        <v>7.7148877100215811</v>
      </c>
      <c r="V733" s="33">
        <f>IF('5b.TriRandNumbers'!V727&lt;=V$1,V$4+SQRT(V$2*'5b.TriRandNumbers'!V727),V$6-SQRT(V$3*(1-'5b.TriRandNumbers'!V727)))</f>
        <v>10.407596400882728</v>
      </c>
      <c r="W733" s="32">
        <f>IF('5b.TriRandNumbers'!W727&lt;=W$1,W$4+SQRT(W$2*'5b.TriRandNumbers'!W727),W$6-SQRT(W$3*(1-'5b.TriRandNumbers'!W727)))</f>
        <v>9.3358220832001368</v>
      </c>
      <c r="X733" s="31">
        <f>IF('5b.TriRandNumbers'!X727&lt;=X$1,X$4+SQRT(X$2*'5b.TriRandNumbers'!X727),X$6-SQRT(X$3*(1-'5b.TriRandNumbers'!X727)))</f>
        <v>11.059253284904939</v>
      </c>
      <c r="Y733" s="30">
        <f>IF('5b.TriRandNumbers'!Y727&lt;=Y$1,Y$4+SQRT(Y$2*'5b.TriRandNumbers'!Y727),Y$6-SQRT(Y$3*(1-'5b.TriRandNumbers'!Y727)))</f>
        <v>17.841597319653854</v>
      </c>
    </row>
    <row r="734" spans="2:25" hidden="1" x14ac:dyDescent="0.25">
      <c r="B734" s="35">
        <f>IF('5b.TriRandNumbers'!B728&lt;=B$1,B$4+SQRT(B$2*'5b.TriRandNumbers'!B728),B$6-SQRT(B$3*(1-'5b.TriRandNumbers'!B728)))</f>
        <v>3.9890770762387771</v>
      </c>
      <c r="C734" s="34">
        <f>IF('5b.TriRandNumbers'!C728&lt;=C$1,C$4+SQRT(C$2*'5b.TriRandNumbers'!C728),C$6-SQRT(C$3*(1-'5b.TriRandNumbers'!C728)))</f>
        <v>2.9209653325221794</v>
      </c>
      <c r="D734" s="33">
        <f>IF('5b.TriRandNumbers'!D728&lt;=D$1,D$4+SQRT(D$2*'5b.TriRandNumbers'!D728),D$6-SQRT(D$3*(1-'5b.TriRandNumbers'!D728)))</f>
        <v>6.5936550121585844</v>
      </c>
      <c r="E734" s="32">
        <f>IF('5b.TriRandNumbers'!E728&lt;=E$1,E$4+SQRT(E$2*'5b.TriRandNumbers'!E728),E$6-SQRT(E$3*(1-'5b.TriRandNumbers'!E728)))</f>
        <v>3.7800164564260612</v>
      </c>
      <c r="F734" s="31">
        <f>IF('5b.TriRandNumbers'!F728&lt;=F$1,F$4+SQRT(F$2*'5b.TriRandNumbers'!F728),F$6-SQRT(F$3*(1-'5b.TriRandNumbers'!F728)))</f>
        <v>1.0227900255522551</v>
      </c>
      <c r="G734" s="30">
        <f>IF('5b.TriRandNumbers'!G728&lt;=G$1,G$4+SQRT(G$2*'5b.TriRandNumbers'!G728),G$6-SQRT(G$3*(1-'5b.TriRandNumbers'!G728)))</f>
        <v>4.2352221736257762</v>
      </c>
      <c r="H734" s="35">
        <f>IF('5b.TriRandNumbers'!H728&lt;=H$1,H$4+SQRT(H$2*'5b.TriRandNumbers'!H728),H$6-SQRT(H$3*(1-'5b.TriRandNumbers'!H728)))</f>
        <v>8.4800715327699461</v>
      </c>
      <c r="I734" s="34">
        <f>IF('5b.TriRandNumbers'!I728&lt;=I$1,I$4+SQRT(I$2*'5b.TriRandNumbers'!I728),I$6-SQRT(I$3*(1-'5b.TriRandNumbers'!I728)))</f>
        <v>13.109765252301473</v>
      </c>
      <c r="J734" s="33">
        <f>IF('5b.TriRandNumbers'!J728&lt;=J$1,J$4+SQRT(J$2*'5b.TriRandNumbers'!J728),J$6-SQRT(J$3*(1-'5b.TriRandNumbers'!J728)))</f>
        <v>15.102364431888894</v>
      </c>
      <c r="K734" s="32">
        <f>IF('5b.TriRandNumbers'!K728&lt;=K$1,K$4+SQRT(K$2*'5b.TriRandNumbers'!K728),K$6-SQRT(K$3*(1-'5b.TriRandNumbers'!K728)))</f>
        <v>7.0497872247488393</v>
      </c>
      <c r="L734" s="31">
        <f>IF('5b.TriRandNumbers'!L728&lt;=L$1,L$4+SQRT(L$2*'5b.TriRandNumbers'!L728),L$6-SQRT(L$3*(1-'5b.TriRandNumbers'!L728)))</f>
        <v>6.791271156165557</v>
      </c>
      <c r="M734" s="30">
        <f>IF('5b.TriRandNumbers'!M728&lt;=M$1,M$4+SQRT(M$2*'5b.TriRandNumbers'!M728),M$6-SQRT(M$3*(1-'5b.TriRandNumbers'!M728)))</f>
        <v>6.1108612444614323</v>
      </c>
      <c r="N734" s="35">
        <f>IF('5b.TriRandNumbers'!N728&lt;=N$1,N$4+SQRT(N$2*'5b.TriRandNumbers'!N728),N$6-SQRT(N$3*(1-'5b.TriRandNumbers'!N728)))</f>
        <v>8.1826095873151914</v>
      </c>
      <c r="O734" s="34">
        <f>IF('5b.TriRandNumbers'!O728&lt;=O$1,O$4+SQRT(O$2*'5b.TriRandNumbers'!O728),O$6-SQRT(O$3*(1-'5b.TriRandNumbers'!O728)))</f>
        <v>8.2392683098811688</v>
      </c>
      <c r="P734" s="33">
        <f>IF('5b.TriRandNumbers'!P728&lt;=P$1,P$4+SQRT(P$2*'5b.TriRandNumbers'!P728),P$6-SQRT(P$3*(1-'5b.TriRandNumbers'!P728)))</f>
        <v>13.645244842438577</v>
      </c>
      <c r="Q734" s="32">
        <f>IF('5b.TriRandNumbers'!Q728&lt;=Q$1,Q$4+SQRT(Q$2*'5b.TriRandNumbers'!Q728),Q$6-SQRT(Q$3*(1-'5b.TriRandNumbers'!Q728)))</f>
        <v>12.801823746242153</v>
      </c>
      <c r="R734" s="31">
        <f>IF('5b.TriRandNumbers'!R728&lt;=R$1,R$4+SQRT(R$2*'5b.TriRandNumbers'!R728),R$6-SQRT(R$3*(1-'5b.TriRandNumbers'!R728)))</f>
        <v>17.001090616738644</v>
      </c>
      <c r="S734" s="30">
        <f>IF('5b.TriRandNumbers'!S728&lt;=S$1,S$4+SQRT(S$2*'5b.TriRandNumbers'!S728),S$6-SQRT(S$3*(1-'5b.TriRandNumbers'!S728)))</f>
        <v>13.365851878970426</v>
      </c>
      <c r="T734" s="35">
        <f>IF('5b.TriRandNumbers'!T728&lt;=T$1,T$4+SQRT(T$2*'5b.TriRandNumbers'!T728),T$6-SQRT(T$3*(1-'5b.TriRandNumbers'!T728)))</f>
        <v>9.0366359599257748</v>
      </c>
      <c r="U734" s="34">
        <f>IF('5b.TriRandNumbers'!U728&lt;=U$1,U$4+SQRT(U$2*'5b.TriRandNumbers'!U728),U$6-SQRT(U$3*(1-'5b.TriRandNumbers'!U728)))</f>
        <v>10.795700440729416</v>
      </c>
      <c r="V734" s="33">
        <f>IF('5b.TriRandNumbers'!V728&lt;=V$1,V$4+SQRT(V$2*'5b.TriRandNumbers'!V728),V$6-SQRT(V$3*(1-'5b.TriRandNumbers'!V728)))</f>
        <v>9.5500812237168056</v>
      </c>
      <c r="W734" s="32">
        <f>IF('5b.TriRandNumbers'!W728&lt;=W$1,W$4+SQRT(W$2*'5b.TriRandNumbers'!W728),W$6-SQRT(W$3*(1-'5b.TriRandNumbers'!W728)))</f>
        <v>15.435521863371715</v>
      </c>
      <c r="X734" s="31">
        <f>IF('5b.TriRandNumbers'!X728&lt;=X$1,X$4+SQRT(X$2*'5b.TriRandNumbers'!X728),X$6-SQRT(X$3*(1-'5b.TriRandNumbers'!X728)))</f>
        <v>12.240374726007083</v>
      </c>
      <c r="Y734" s="30">
        <f>IF('5b.TriRandNumbers'!Y728&lt;=Y$1,Y$4+SQRT(Y$2*'5b.TriRandNumbers'!Y728),Y$6-SQRT(Y$3*(1-'5b.TriRandNumbers'!Y728)))</f>
        <v>8.588127654749206</v>
      </c>
    </row>
    <row r="735" spans="2:25" hidden="1" x14ac:dyDescent="0.25">
      <c r="B735" s="35">
        <f>IF('5b.TriRandNumbers'!B729&lt;=B$1,B$4+SQRT(B$2*'5b.TriRandNumbers'!B729),B$6-SQRT(B$3*(1-'5b.TriRandNumbers'!B729)))</f>
        <v>4.7363392855224271</v>
      </c>
      <c r="C735" s="34">
        <f>IF('5b.TriRandNumbers'!C729&lt;=C$1,C$4+SQRT(C$2*'5b.TriRandNumbers'!C729),C$6-SQRT(C$3*(1-'5b.TriRandNumbers'!C729)))</f>
        <v>2.1257550152645335</v>
      </c>
      <c r="D735" s="33">
        <f>IF('5b.TriRandNumbers'!D729&lt;=D$1,D$4+SQRT(D$2*'5b.TriRandNumbers'!D729),D$6-SQRT(D$3*(1-'5b.TriRandNumbers'!D729)))</f>
        <v>5.1181443678067922</v>
      </c>
      <c r="E735" s="32">
        <f>IF('5b.TriRandNumbers'!E729&lt;=E$1,E$4+SQRT(E$2*'5b.TriRandNumbers'!E729),E$6-SQRT(E$3*(1-'5b.TriRandNumbers'!E729)))</f>
        <v>3.9928974838844682</v>
      </c>
      <c r="F735" s="31">
        <f>IF('5b.TriRandNumbers'!F729&lt;=F$1,F$4+SQRT(F$2*'5b.TriRandNumbers'!F729),F$6-SQRT(F$3*(1-'5b.TriRandNumbers'!F729)))</f>
        <v>3.0139732471979723</v>
      </c>
      <c r="G735" s="30">
        <f>IF('5b.TriRandNumbers'!G729&lt;=G$1,G$4+SQRT(G$2*'5b.TriRandNumbers'!G729),G$6-SQRT(G$3*(1-'5b.TriRandNumbers'!G729)))</f>
        <v>2.6955941193949902</v>
      </c>
      <c r="H735" s="35">
        <f>IF('5b.TriRandNumbers'!H729&lt;=H$1,H$4+SQRT(H$2*'5b.TriRandNumbers'!H729),H$6-SQRT(H$3*(1-'5b.TriRandNumbers'!H729)))</f>
        <v>10.326476138026946</v>
      </c>
      <c r="I735" s="34">
        <f>IF('5b.TriRandNumbers'!I729&lt;=I$1,I$4+SQRT(I$2*'5b.TriRandNumbers'!I729),I$6-SQRT(I$3*(1-'5b.TriRandNumbers'!I729)))</f>
        <v>9.6249232235884143</v>
      </c>
      <c r="J735" s="33">
        <f>IF('5b.TriRandNumbers'!J729&lt;=J$1,J$4+SQRT(J$2*'5b.TriRandNumbers'!J729),J$6-SQRT(J$3*(1-'5b.TriRandNumbers'!J729)))</f>
        <v>13.362871887263459</v>
      </c>
      <c r="K735" s="32">
        <f>IF('5b.TriRandNumbers'!K729&lt;=K$1,K$4+SQRT(K$2*'5b.TriRandNumbers'!K729),K$6-SQRT(K$3*(1-'5b.TriRandNumbers'!K729)))</f>
        <v>17.038549434225889</v>
      </c>
      <c r="L735" s="31">
        <f>IF('5b.TriRandNumbers'!L729&lt;=L$1,L$4+SQRT(L$2*'5b.TriRandNumbers'!L729),L$6-SQRT(L$3*(1-'5b.TriRandNumbers'!L729)))</f>
        <v>8.6473973927827572</v>
      </c>
      <c r="M735" s="30">
        <f>IF('5b.TriRandNumbers'!M729&lt;=M$1,M$4+SQRT(M$2*'5b.TriRandNumbers'!M729),M$6-SQRT(M$3*(1-'5b.TriRandNumbers'!M729)))</f>
        <v>19.607895603834148</v>
      </c>
      <c r="N735" s="35">
        <f>IF('5b.TriRandNumbers'!N729&lt;=N$1,N$4+SQRT(N$2*'5b.TriRandNumbers'!N729),N$6-SQRT(N$3*(1-'5b.TriRandNumbers'!N729)))</f>
        <v>8.3512971131169742</v>
      </c>
      <c r="O735" s="34">
        <f>IF('5b.TriRandNumbers'!O729&lt;=O$1,O$4+SQRT(O$2*'5b.TriRandNumbers'!O729),O$6-SQRT(O$3*(1-'5b.TriRandNumbers'!O729)))</f>
        <v>14.336596423988087</v>
      </c>
      <c r="P735" s="33">
        <f>IF('5b.TriRandNumbers'!P729&lt;=P$1,P$4+SQRT(P$2*'5b.TriRandNumbers'!P729),P$6-SQRT(P$3*(1-'5b.TriRandNumbers'!P729)))</f>
        <v>16.818924840298006</v>
      </c>
      <c r="Q735" s="32">
        <f>IF('5b.TriRandNumbers'!Q729&lt;=Q$1,Q$4+SQRT(Q$2*'5b.TriRandNumbers'!Q729),Q$6-SQRT(Q$3*(1-'5b.TriRandNumbers'!Q729)))</f>
        <v>9.6556915961798815</v>
      </c>
      <c r="R735" s="31">
        <f>IF('5b.TriRandNumbers'!R729&lt;=R$1,R$4+SQRT(R$2*'5b.TriRandNumbers'!R729),R$6-SQRT(R$3*(1-'5b.TriRandNumbers'!R729)))</f>
        <v>13.652237243370292</v>
      </c>
      <c r="S735" s="30">
        <f>IF('5b.TriRandNumbers'!S729&lt;=S$1,S$4+SQRT(S$2*'5b.TriRandNumbers'!S729),S$6-SQRT(S$3*(1-'5b.TriRandNumbers'!S729)))</f>
        <v>13.934636591815517</v>
      </c>
      <c r="T735" s="35">
        <f>IF('5b.TriRandNumbers'!T729&lt;=T$1,T$4+SQRT(T$2*'5b.TriRandNumbers'!T729),T$6-SQRT(T$3*(1-'5b.TriRandNumbers'!T729)))</f>
        <v>10.247351740594246</v>
      </c>
      <c r="U735" s="34">
        <f>IF('5b.TriRandNumbers'!U729&lt;=U$1,U$4+SQRT(U$2*'5b.TriRandNumbers'!U729),U$6-SQRT(U$3*(1-'5b.TriRandNumbers'!U729)))</f>
        <v>8.1903493636404914</v>
      </c>
      <c r="V735" s="33">
        <f>IF('5b.TriRandNumbers'!V729&lt;=V$1,V$4+SQRT(V$2*'5b.TriRandNumbers'!V729),V$6-SQRT(V$3*(1-'5b.TriRandNumbers'!V729)))</f>
        <v>9.3167694859737846</v>
      </c>
      <c r="W735" s="32">
        <f>IF('5b.TriRandNumbers'!W729&lt;=W$1,W$4+SQRT(W$2*'5b.TriRandNumbers'!W729),W$6-SQRT(W$3*(1-'5b.TriRandNumbers'!W729)))</f>
        <v>11.066095680469791</v>
      </c>
      <c r="X735" s="31">
        <f>IF('5b.TriRandNumbers'!X729&lt;=X$1,X$4+SQRT(X$2*'5b.TriRandNumbers'!X729),X$6-SQRT(X$3*(1-'5b.TriRandNumbers'!X729)))</f>
        <v>13.069340650937569</v>
      </c>
      <c r="Y735" s="30">
        <f>IF('5b.TriRandNumbers'!Y729&lt;=Y$1,Y$4+SQRT(Y$2*'5b.TriRandNumbers'!Y729),Y$6-SQRT(Y$3*(1-'5b.TriRandNumbers'!Y729)))</f>
        <v>8.4927933541205629</v>
      </c>
    </row>
    <row r="736" spans="2:25" hidden="1" x14ac:dyDescent="0.25">
      <c r="B736" s="35">
        <f>IF('5b.TriRandNumbers'!B730&lt;=B$1,B$4+SQRT(B$2*'5b.TriRandNumbers'!B730),B$6-SQRT(B$3*(1-'5b.TriRandNumbers'!B730)))</f>
        <v>3.2618702744544139</v>
      </c>
      <c r="C736" s="34">
        <f>IF('5b.TriRandNumbers'!C730&lt;=C$1,C$4+SQRT(C$2*'5b.TriRandNumbers'!C730),C$6-SQRT(C$3*(1-'5b.TriRandNumbers'!C730)))</f>
        <v>2.2762170113960547</v>
      </c>
      <c r="D736" s="33">
        <f>IF('5b.TriRandNumbers'!D730&lt;=D$1,D$4+SQRT(D$2*'5b.TriRandNumbers'!D730),D$6-SQRT(D$3*(1-'5b.TriRandNumbers'!D730)))</f>
        <v>4.9770692934933773</v>
      </c>
      <c r="E736" s="32">
        <f>IF('5b.TriRandNumbers'!E730&lt;=E$1,E$4+SQRT(E$2*'5b.TriRandNumbers'!E730),E$6-SQRT(E$3*(1-'5b.TriRandNumbers'!E730)))</f>
        <v>4.1596768301431002</v>
      </c>
      <c r="F736" s="31">
        <f>IF('5b.TriRandNumbers'!F730&lt;=F$1,F$4+SQRT(F$2*'5b.TriRandNumbers'!F730),F$6-SQRT(F$3*(1-'5b.TriRandNumbers'!F730)))</f>
        <v>2.8453374521110062</v>
      </c>
      <c r="G736" s="30">
        <f>IF('5b.TriRandNumbers'!G730&lt;=G$1,G$4+SQRT(G$2*'5b.TriRandNumbers'!G730),G$6-SQRT(G$3*(1-'5b.TriRandNumbers'!G730)))</f>
        <v>3.1459521744247319</v>
      </c>
      <c r="H736" s="35">
        <f>IF('5b.TriRandNumbers'!H730&lt;=H$1,H$4+SQRT(H$2*'5b.TriRandNumbers'!H730),H$6-SQRT(H$3*(1-'5b.TriRandNumbers'!H730)))</f>
        <v>13.529818302503498</v>
      </c>
      <c r="I736" s="34">
        <f>IF('5b.TriRandNumbers'!I730&lt;=I$1,I$4+SQRT(I$2*'5b.TriRandNumbers'!I730),I$6-SQRT(I$3*(1-'5b.TriRandNumbers'!I730)))</f>
        <v>12.940851633970713</v>
      </c>
      <c r="J736" s="33">
        <f>IF('5b.TriRandNumbers'!J730&lt;=J$1,J$4+SQRT(J$2*'5b.TriRandNumbers'!J730),J$6-SQRT(J$3*(1-'5b.TriRandNumbers'!J730)))</f>
        <v>8.6157280168096531</v>
      </c>
      <c r="K736" s="32">
        <f>IF('5b.TriRandNumbers'!K730&lt;=K$1,K$4+SQRT(K$2*'5b.TriRandNumbers'!K730),K$6-SQRT(K$3*(1-'5b.TriRandNumbers'!K730)))</f>
        <v>8.7449062132170585</v>
      </c>
      <c r="L736" s="31">
        <f>IF('5b.TriRandNumbers'!L730&lt;=L$1,L$4+SQRT(L$2*'5b.TriRandNumbers'!L730),L$6-SQRT(L$3*(1-'5b.TriRandNumbers'!L730)))</f>
        <v>18.488933192467748</v>
      </c>
      <c r="M736" s="30">
        <f>IF('5b.TriRandNumbers'!M730&lt;=M$1,M$4+SQRT(M$2*'5b.TriRandNumbers'!M730),M$6-SQRT(M$3*(1-'5b.TriRandNumbers'!M730)))</f>
        <v>6.5447681132825695</v>
      </c>
      <c r="N736" s="35">
        <f>IF('5b.TriRandNumbers'!N730&lt;=N$1,N$4+SQRT(N$2*'5b.TriRandNumbers'!N730),N$6-SQRT(N$3*(1-'5b.TriRandNumbers'!N730)))</f>
        <v>13.987033153249257</v>
      </c>
      <c r="O736" s="34">
        <f>IF('5b.TriRandNumbers'!O730&lt;=O$1,O$4+SQRT(O$2*'5b.TriRandNumbers'!O730),O$6-SQRT(O$3*(1-'5b.TriRandNumbers'!O730)))</f>
        <v>9.7755704795803684</v>
      </c>
      <c r="P736" s="33">
        <f>IF('5b.TriRandNumbers'!P730&lt;=P$1,P$4+SQRT(P$2*'5b.TriRandNumbers'!P730),P$6-SQRT(P$3*(1-'5b.TriRandNumbers'!P730)))</f>
        <v>8.0076516834340161</v>
      </c>
      <c r="Q736" s="32">
        <f>IF('5b.TriRandNumbers'!Q730&lt;=Q$1,Q$4+SQRT(Q$2*'5b.TriRandNumbers'!Q730),Q$6-SQRT(Q$3*(1-'5b.TriRandNumbers'!Q730)))</f>
        <v>7.8252179430638718</v>
      </c>
      <c r="R736" s="31">
        <f>IF('5b.TriRandNumbers'!R730&lt;=R$1,R$4+SQRT(R$2*'5b.TriRandNumbers'!R730),R$6-SQRT(R$3*(1-'5b.TriRandNumbers'!R730)))</f>
        <v>17.727621422011666</v>
      </c>
      <c r="S736" s="30">
        <f>IF('5b.TriRandNumbers'!S730&lt;=S$1,S$4+SQRT(S$2*'5b.TriRandNumbers'!S730),S$6-SQRT(S$3*(1-'5b.TriRandNumbers'!S730)))</f>
        <v>11.506445824632323</v>
      </c>
      <c r="T736" s="35">
        <f>IF('5b.TriRandNumbers'!T730&lt;=T$1,T$4+SQRT(T$2*'5b.TriRandNumbers'!T730),T$6-SQRT(T$3*(1-'5b.TriRandNumbers'!T730)))</f>
        <v>11.607092226905962</v>
      </c>
      <c r="U736" s="34">
        <f>IF('5b.TriRandNumbers'!U730&lt;=U$1,U$4+SQRT(U$2*'5b.TriRandNumbers'!U730),U$6-SQRT(U$3*(1-'5b.TriRandNumbers'!U730)))</f>
        <v>17.237932957713472</v>
      </c>
      <c r="V736" s="33">
        <f>IF('5b.TriRandNumbers'!V730&lt;=V$1,V$4+SQRT(V$2*'5b.TriRandNumbers'!V730),V$6-SQRT(V$3*(1-'5b.TriRandNumbers'!V730)))</f>
        <v>15.17687644607188</v>
      </c>
      <c r="W736" s="32">
        <f>IF('5b.TriRandNumbers'!W730&lt;=W$1,W$4+SQRT(W$2*'5b.TriRandNumbers'!W730),W$6-SQRT(W$3*(1-'5b.TriRandNumbers'!W730)))</f>
        <v>10.008473286705643</v>
      </c>
      <c r="X736" s="31">
        <f>IF('5b.TriRandNumbers'!X730&lt;=X$1,X$4+SQRT(X$2*'5b.TriRandNumbers'!X730),X$6-SQRT(X$3*(1-'5b.TriRandNumbers'!X730)))</f>
        <v>7.5724832082796212</v>
      </c>
      <c r="Y736" s="30">
        <f>IF('5b.TriRandNumbers'!Y730&lt;=Y$1,Y$4+SQRT(Y$2*'5b.TriRandNumbers'!Y730),Y$6-SQRT(Y$3*(1-'5b.TriRandNumbers'!Y730)))</f>
        <v>9.684776452927272</v>
      </c>
    </row>
    <row r="737" spans="2:25" hidden="1" x14ac:dyDescent="0.25">
      <c r="B737" s="35">
        <f>IF('5b.TriRandNumbers'!B731&lt;=B$1,B$4+SQRT(B$2*'5b.TriRandNumbers'!B731),B$6-SQRT(B$3*(1-'5b.TriRandNumbers'!B731)))</f>
        <v>3.8961136936343252</v>
      </c>
      <c r="C737" s="34">
        <f>IF('5b.TriRandNumbers'!C731&lt;=C$1,C$4+SQRT(C$2*'5b.TriRandNumbers'!C731),C$6-SQRT(C$3*(1-'5b.TriRandNumbers'!C731)))</f>
        <v>2.1839853605743613</v>
      </c>
      <c r="D737" s="33">
        <f>IF('5b.TriRandNumbers'!D731&lt;=D$1,D$4+SQRT(D$2*'5b.TriRandNumbers'!D731),D$6-SQRT(D$3*(1-'5b.TriRandNumbers'!D731)))</f>
        <v>5.2402011094069838</v>
      </c>
      <c r="E737" s="32">
        <f>IF('5b.TriRandNumbers'!E731&lt;=E$1,E$4+SQRT(E$2*'5b.TriRandNumbers'!E731),E$6-SQRT(E$3*(1-'5b.TriRandNumbers'!E731)))</f>
        <v>3.7570960750680218</v>
      </c>
      <c r="F737" s="31">
        <f>IF('5b.TriRandNumbers'!F731&lt;=F$1,F$4+SQRT(F$2*'5b.TriRandNumbers'!F731),F$6-SQRT(F$3*(1-'5b.TriRandNumbers'!F731)))</f>
        <v>1.8525593867277004</v>
      </c>
      <c r="G737" s="30">
        <f>IF('5b.TriRandNumbers'!G731&lt;=G$1,G$4+SQRT(G$2*'5b.TriRandNumbers'!G731),G$6-SQRT(G$3*(1-'5b.TriRandNumbers'!G731)))</f>
        <v>4.4730056737638701</v>
      </c>
      <c r="H737" s="35">
        <f>IF('5b.TriRandNumbers'!H731&lt;=H$1,H$4+SQRT(H$2*'5b.TriRandNumbers'!H731),H$6-SQRT(H$3*(1-'5b.TriRandNumbers'!H731)))</f>
        <v>10.783007300293475</v>
      </c>
      <c r="I737" s="34">
        <f>IF('5b.TriRandNumbers'!I731&lt;=I$1,I$4+SQRT(I$2*'5b.TriRandNumbers'!I731),I$6-SQRT(I$3*(1-'5b.TriRandNumbers'!I731)))</f>
        <v>6.8578676491135724</v>
      </c>
      <c r="J737" s="33">
        <f>IF('5b.TriRandNumbers'!J731&lt;=J$1,J$4+SQRT(J$2*'5b.TriRandNumbers'!J731),J$6-SQRT(J$3*(1-'5b.TriRandNumbers'!J731)))</f>
        <v>10.189855135326003</v>
      </c>
      <c r="K737" s="32">
        <f>IF('5b.TriRandNumbers'!K731&lt;=K$1,K$4+SQRT(K$2*'5b.TriRandNumbers'!K731),K$6-SQRT(K$3*(1-'5b.TriRandNumbers'!K731)))</f>
        <v>10.131786082510372</v>
      </c>
      <c r="L737" s="31">
        <f>IF('5b.TriRandNumbers'!L731&lt;=L$1,L$4+SQRT(L$2*'5b.TriRandNumbers'!L731),L$6-SQRT(L$3*(1-'5b.TriRandNumbers'!L731)))</f>
        <v>7.6396978715149579</v>
      </c>
      <c r="M737" s="30">
        <f>IF('5b.TriRandNumbers'!M731&lt;=M$1,M$4+SQRT(M$2*'5b.TriRandNumbers'!M731),M$6-SQRT(M$3*(1-'5b.TriRandNumbers'!M731)))</f>
        <v>13.014989237689424</v>
      </c>
      <c r="N737" s="35">
        <f>IF('5b.TriRandNumbers'!N731&lt;=N$1,N$4+SQRT(N$2*'5b.TriRandNumbers'!N731),N$6-SQRT(N$3*(1-'5b.TriRandNumbers'!N731)))</f>
        <v>13.777640534836571</v>
      </c>
      <c r="O737" s="34">
        <f>IF('5b.TriRandNumbers'!O731&lt;=O$1,O$4+SQRT(O$2*'5b.TriRandNumbers'!O731),O$6-SQRT(O$3*(1-'5b.TriRandNumbers'!O731)))</f>
        <v>11.73352582417154</v>
      </c>
      <c r="P737" s="33">
        <f>IF('5b.TriRandNumbers'!P731&lt;=P$1,P$4+SQRT(P$2*'5b.TriRandNumbers'!P731),P$6-SQRT(P$3*(1-'5b.TriRandNumbers'!P731)))</f>
        <v>8.4766019392369305</v>
      </c>
      <c r="Q737" s="32">
        <f>IF('5b.TriRandNumbers'!Q731&lt;=Q$1,Q$4+SQRT(Q$2*'5b.TriRandNumbers'!Q731),Q$6-SQRT(Q$3*(1-'5b.TriRandNumbers'!Q731)))</f>
        <v>11.729857974355422</v>
      </c>
      <c r="R737" s="31">
        <f>IF('5b.TriRandNumbers'!R731&lt;=R$1,R$4+SQRT(R$2*'5b.TriRandNumbers'!R731),R$6-SQRT(R$3*(1-'5b.TriRandNumbers'!R731)))</f>
        <v>8.0130525098718461</v>
      </c>
      <c r="S737" s="30">
        <f>IF('5b.TriRandNumbers'!S731&lt;=S$1,S$4+SQRT(S$2*'5b.TriRandNumbers'!S731),S$6-SQRT(S$3*(1-'5b.TriRandNumbers'!S731)))</f>
        <v>12.270819504121029</v>
      </c>
      <c r="T737" s="35">
        <f>IF('5b.TriRandNumbers'!T731&lt;=T$1,T$4+SQRT(T$2*'5b.TriRandNumbers'!T731),T$6-SQRT(T$3*(1-'5b.TriRandNumbers'!T731)))</f>
        <v>14.451676536581477</v>
      </c>
      <c r="U737" s="34">
        <f>IF('5b.TriRandNumbers'!U731&lt;=U$1,U$4+SQRT(U$2*'5b.TriRandNumbers'!U731),U$6-SQRT(U$3*(1-'5b.TriRandNumbers'!U731)))</f>
        <v>14.050300481564125</v>
      </c>
      <c r="V737" s="33">
        <f>IF('5b.TriRandNumbers'!V731&lt;=V$1,V$4+SQRT(V$2*'5b.TriRandNumbers'!V731),V$6-SQRT(V$3*(1-'5b.TriRandNumbers'!V731)))</f>
        <v>11.531359184010704</v>
      </c>
      <c r="W737" s="32">
        <f>IF('5b.TriRandNumbers'!W731&lt;=W$1,W$4+SQRT(W$2*'5b.TriRandNumbers'!W731),W$6-SQRT(W$3*(1-'5b.TriRandNumbers'!W731)))</f>
        <v>10.39716065855564</v>
      </c>
      <c r="X737" s="31">
        <f>IF('5b.TriRandNumbers'!X731&lt;=X$1,X$4+SQRT(X$2*'5b.TriRandNumbers'!X731),X$6-SQRT(X$3*(1-'5b.TriRandNumbers'!X731)))</f>
        <v>7.361697061345069</v>
      </c>
      <c r="Y737" s="30">
        <f>IF('5b.TriRandNumbers'!Y731&lt;=Y$1,Y$4+SQRT(Y$2*'5b.TriRandNumbers'!Y731),Y$6-SQRT(Y$3*(1-'5b.TriRandNumbers'!Y731)))</f>
        <v>9.385995153663707</v>
      </c>
    </row>
    <row r="738" spans="2:25" hidden="1" x14ac:dyDescent="0.25">
      <c r="B738" s="35">
        <f>IF('5b.TriRandNumbers'!B732&lt;=B$1,B$4+SQRT(B$2*'5b.TriRandNumbers'!B732),B$6-SQRT(B$3*(1-'5b.TriRandNumbers'!B732)))</f>
        <v>3.6631461583566578</v>
      </c>
      <c r="C738" s="34">
        <f>IF('5b.TriRandNumbers'!C732&lt;=C$1,C$4+SQRT(C$2*'5b.TriRandNumbers'!C732),C$6-SQRT(C$3*(1-'5b.TriRandNumbers'!C732)))</f>
        <v>2.4723640530600806</v>
      </c>
      <c r="D738" s="33">
        <f>IF('5b.TriRandNumbers'!D732&lt;=D$1,D$4+SQRT(D$2*'5b.TriRandNumbers'!D732),D$6-SQRT(D$3*(1-'5b.TriRandNumbers'!D732)))</f>
        <v>6.1246616333239956</v>
      </c>
      <c r="E738" s="32">
        <f>IF('5b.TriRandNumbers'!E732&lt;=E$1,E$4+SQRT(E$2*'5b.TriRandNumbers'!E732),E$6-SQRT(E$3*(1-'5b.TriRandNumbers'!E732)))</f>
        <v>3.9807057495256952</v>
      </c>
      <c r="F738" s="31">
        <f>IF('5b.TriRandNumbers'!F732&lt;=F$1,F$4+SQRT(F$2*'5b.TriRandNumbers'!F732),F$6-SQRT(F$3*(1-'5b.TriRandNumbers'!F732)))</f>
        <v>1.4703861044753004</v>
      </c>
      <c r="G738" s="30">
        <f>IF('5b.TriRandNumbers'!G732&lt;=G$1,G$4+SQRT(G$2*'5b.TriRandNumbers'!G732),G$6-SQRT(G$3*(1-'5b.TriRandNumbers'!G732)))</f>
        <v>3.7209101679637939</v>
      </c>
      <c r="H738" s="35">
        <f>IF('5b.TriRandNumbers'!H732&lt;=H$1,H$4+SQRT(H$2*'5b.TriRandNumbers'!H732),H$6-SQRT(H$3*(1-'5b.TriRandNumbers'!H732)))</f>
        <v>10.918447894256447</v>
      </c>
      <c r="I738" s="34">
        <f>IF('5b.TriRandNumbers'!I732&lt;=I$1,I$4+SQRT(I$2*'5b.TriRandNumbers'!I732),I$6-SQRT(I$3*(1-'5b.TriRandNumbers'!I732)))</f>
        <v>8.6256178867337496</v>
      </c>
      <c r="J738" s="33">
        <f>IF('5b.TriRandNumbers'!J732&lt;=J$1,J$4+SQRT(J$2*'5b.TriRandNumbers'!J732),J$6-SQRT(J$3*(1-'5b.TriRandNumbers'!J732)))</f>
        <v>10.5745255905503</v>
      </c>
      <c r="K738" s="32">
        <f>IF('5b.TriRandNumbers'!K732&lt;=K$1,K$4+SQRT(K$2*'5b.TriRandNumbers'!K732),K$6-SQRT(K$3*(1-'5b.TriRandNumbers'!K732)))</f>
        <v>12.422038704824171</v>
      </c>
      <c r="L738" s="31">
        <f>IF('5b.TriRandNumbers'!L732&lt;=L$1,L$4+SQRT(L$2*'5b.TriRandNumbers'!L732),L$6-SQRT(L$3*(1-'5b.TriRandNumbers'!L732)))</f>
        <v>9.1014690806943861</v>
      </c>
      <c r="M738" s="30">
        <f>IF('5b.TriRandNumbers'!M732&lt;=M$1,M$4+SQRT(M$2*'5b.TriRandNumbers'!M732),M$6-SQRT(M$3*(1-'5b.TriRandNumbers'!M732)))</f>
        <v>7.1778929645839806</v>
      </c>
      <c r="N738" s="35">
        <f>IF('5b.TriRandNumbers'!N732&lt;=N$1,N$4+SQRT(N$2*'5b.TriRandNumbers'!N732),N$6-SQRT(N$3*(1-'5b.TriRandNumbers'!N732)))</f>
        <v>8.2025447915064724</v>
      </c>
      <c r="O738" s="34">
        <f>IF('5b.TriRandNumbers'!O732&lt;=O$1,O$4+SQRT(O$2*'5b.TriRandNumbers'!O732),O$6-SQRT(O$3*(1-'5b.TriRandNumbers'!O732)))</f>
        <v>10.990568093483549</v>
      </c>
      <c r="P738" s="33">
        <f>IF('5b.TriRandNumbers'!P732&lt;=P$1,P$4+SQRT(P$2*'5b.TriRandNumbers'!P732),P$6-SQRT(P$3*(1-'5b.TriRandNumbers'!P732)))</f>
        <v>12.6287014657836</v>
      </c>
      <c r="Q738" s="32">
        <f>IF('5b.TriRandNumbers'!Q732&lt;=Q$1,Q$4+SQRT(Q$2*'5b.TriRandNumbers'!Q732),Q$6-SQRT(Q$3*(1-'5b.TriRandNumbers'!Q732)))</f>
        <v>14.07994754876189</v>
      </c>
      <c r="R738" s="31">
        <f>IF('5b.TriRandNumbers'!R732&lt;=R$1,R$4+SQRT(R$2*'5b.TriRandNumbers'!R732),R$6-SQRT(R$3*(1-'5b.TriRandNumbers'!R732)))</f>
        <v>7.9334918887123678</v>
      </c>
      <c r="S738" s="30">
        <f>IF('5b.TriRandNumbers'!S732&lt;=S$1,S$4+SQRT(S$2*'5b.TriRandNumbers'!S732),S$6-SQRT(S$3*(1-'5b.TriRandNumbers'!S732)))</f>
        <v>10.640721423654607</v>
      </c>
      <c r="T738" s="35">
        <f>IF('5b.TriRandNumbers'!T732&lt;=T$1,T$4+SQRT(T$2*'5b.TriRandNumbers'!T732),T$6-SQRT(T$3*(1-'5b.TriRandNumbers'!T732)))</f>
        <v>9.6756414245588278</v>
      </c>
      <c r="U738" s="34">
        <f>IF('5b.TriRandNumbers'!U732&lt;=U$1,U$4+SQRT(U$2*'5b.TriRandNumbers'!U732),U$6-SQRT(U$3*(1-'5b.TriRandNumbers'!U732)))</f>
        <v>9.3340170870526027</v>
      </c>
      <c r="V738" s="33">
        <f>IF('5b.TriRandNumbers'!V732&lt;=V$1,V$4+SQRT(V$2*'5b.TriRandNumbers'!V732),V$6-SQRT(V$3*(1-'5b.TriRandNumbers'!V732)))</f>
        <v>8.9509359473532015</v>
      </c>
      <c r="W738" s="32">
        <f>IF('5b.TriRandNumbers'!W732&lt;=W$1,W$4+SQRT(W$2*'5b.TriRandNumbers'!W732),W$6-SQRT(W$3*(1-'5b.TriRandNumbers'!W732)))</f>
        <v>9.805115578352412</v>
      </c>
      <c r="X738" s="31">
        <f>IF('5b.TriRandNumbers'!X732&lt;=X$1,X$4+SQRT(X$2*'5b.TriRandNumbers'!X732),X$6-SQRT(X$3*(1-'5b.TriRandNumbers'!X732)))</f>
        <v>8.9571182788659378</v>
      </c>
      <c r="Y738" s="30">
        <f>IF('5b.TriRandNumbers'!Y732&lt;=Y$1,Y$4+SQRT(Y$2*'5b.TriRandNumbers'!Y732),Y$6-SQRT(Y$3*(1-'5b.TriRandNumbers'!Y732)))</f>
        <v>10.789022505289864</v>
      </c>
    </row>
    <row r="739" spans="2:25" hidden="1" x14ac:dyDescent="0.25">
      <c r="B739" s="35">
        <f>IF('5b.TriRandNumbers'!B733&lt;=B$1,B$4+SQRT(B$2*'5b.TriRandNumbers'!B733),B$6-SQRT(B$3*(1-'5b.TriRandNumbers'!B733)))</f>
        <v>4.5539261284464931</v>
      </c>
      <c r="C739" s="34">
        <f>IF('5b.TriRandNumbers'!C733&lt;=C$1,C$4+SQRT(C$2*'5b.TriRandNumbers'!C733),C$6-SQRT(C$3*(1-'5b.TriRandNumbers'!C733)))</f>
        <v>2.0665907281803468</v>
      </c>
      <c r="D739" s="33">
        <f>IF('5b.TriRandNumbers'!D733&lt;=D$1,D$4+SQRT(D$2*'5b.TriRandNumbers'!D733),D$6-SQRT(D$3*(1-'5b.TriRandNumbers'!D733)))</f>
        <v>6.5754496227869002</v>
      </c>
      <c r="E739" s="32">
        <f>IF('5b.TriRandNumbers'!E733&lt;=E$1,E$4+SQRT(E$2*'5b.TriRandNumbers'!E733),E$6-SQRT(E$3*(1-'5b.TriRandNumbers'!E733)))</f>
        <v>3.9691390992896496</v>
      </c>
      <c r="F739" s="31">
        <f>IF('5b.TriRandNumbers'!F733&lt;=F$1,F$4+SQRT(F$2*'5b.TriRandNumbers'!F733),F$6-SQRT(F$3*(1-'5b.TriRandNumbers'!F733)))</f>
        <v>2.2729512888187342</v>
      </c>
      <c r="G739" s="30">
        <f>IF('5b.TriRandNumbers'!G733&lt;=G$1,G$4+SQRT(G$2*'5b.TriRandNumbers'!G733),G$6-SQRT(G$3*(1-'5b.TriRandNumbers'!G733)))</f>
        <v>4.0662814561098717</v>
      </c>
      <c r="H739" s="35">
        <f>IF('5b.TriRandNumbers'!H733&lt;=H$1,H$4+SQRT(H$2*'5b.TriRandNumbers'!H733),H$6-SQRT(H$3*(1-'5b.TriRandNumbers'!H733)))</f>
        <v>12.485067556761173</v>
      </c>
      <c r="I739" s="34">
        <f>IF('5b.TriRandNumbers'!I733&lt;=I$1,I$4+SQRT(I$2*'5b.TriRandNumbers'!I733),I$6-SQRT(I$3*(1-'5b.TriRandNumbers'!I733)))</f>
        <v>15.707102067108885</v>
      </c>
      <c r="J739" s="33">
        <f>IF('5b.TriRandNumbers'!J733&lt;=J$1,J$4+SQRT(J$2*'5b.TriRandNumbers'!J733),J$6-SQRT(J$3*(1-'5b.TriRandNumbers'!J733)))</f>
        <v>10.272944454214642</v>
      </c>
      <c r="K739" s="32">
        <f>IF('5b.TriRandNumbers'!K733&lt;=K$1,K$4+SQRT(K$2*'5b.TriRandNumbers'!K733),K$6-SQRT(K$3*(1-'5b.TriRandNumbers'!K733)))</f>
        <v>13.786664301105226</v>
      </c>
      <c r="L739" s="31">
        <f>IF('5b.TriRandNumbers'!L733&lt;=L$1,L$4+SQRT(L$2*'5b.TriRandNumbers'!L733),L$6-SQRT(L$3*(1-'5b.TriRandNumbers'!L733)))</f>
        <v>12.3458511114237</v>
      </c>
      <c r="M739" s="30">
        <f>IF('5b.TriRandNumbers'!M733&lt;=M$1,M$4+SQRT(M$2*'5b.TriRandNumbers'!M733),M$6-SQRT(M$3*(1-'5b.TriRandNumbers'!M733)))</f>
        <v>12.632588980450461</v>
      </c>
      <c r="N739" s="35">
        <f>IF('5b.TriRandNumbers'!N733&lt;=N$1,N$4+SQRT(N$2*'5b.TriRandNumbers'!N733),N$6-SQRT(N$3*(1-'5b.TriRandNumbers'!N733)))</f>
        <v>12.611311629804648</v>
      </c>
      <c r="O739" s="34">
        <f>IF('5b.TriRandNumbers'!O733&lt;=O$1,O$4+SQRT(O$2*'5b.TriRandNumbers'!O733),O$6-SQRT(O$3*(1-'5b.TriRandNumbers'!O733)))</f>
        <v>8.302658114574001</v>
      </c>
      <c r="P739" s="33">
        <f>IF('5b.TriRandNumbers'!P733&lt;=P$1,P$4+SQRT(P$2*'5b.TriRandNumbers'!P733),P$6-SQRT(P$3*(1-'5b.TriRandNumbers'!P733)))</f>
        <v>10.511196713108564</v>
      </c>
      <c r="Q739" s="32">
        <f>IF('5b.TriRandNumbers'!Q733&lt;=Q$1,Q$4+SQRT(Q$2*'5b.TriRandNumbers'!Q733),Q$6-SQRT(Q$3*(1-'5b.TriRandNumbers'!Q733)))</f>
        <v>9.0733227305795516</v>
      </c>
      <c r="R739" s="31">
        <f>IF('5b.TriRandNumbers'!R733&lt;=R$1,R$4+SQRT(R$2*'5b.TriRandNumbers'!R733),R$6-SQRT(R$3*(1-'5b.TriRandNumbers'!R733)))</f>
        <v>11.388877410568506</v>
      </c>
      <c r="S739" s="30">
        <f>IF('5b.TriRandNumbers'!S733&lt;=S$1,S$4+SQRT(S$2*'5b.TriRandNumbers'!S733),S$6-SQRT(S$3*(1-'5b.TriRandNumbers'!S733)))</f>
        <v>11.895214852803397</v>
      </c>
      <c r="T739" s="35">
        <f>IF('5b.TriRandNumbers'!T733&lt;=T$1,T$4+SQRT(T$2*'5b.TriRandNumbers'!T733),T$6-SQRT(T$3*(1-'5b.TriRandNumbers'!T733)))</f>
        <v>10.851289973741222</v>
      </c>
      <c r="U739" s="34">
        <f>IF('5b.TriRandNumbers'!U733&lt;=U$1,U$4+SQRT(U$2*'5b.TriRandNumbers'!U733),U$6-SQRT(U$3*(1-'5b.TriRandNumbers'!U733)))</f>
        <v>9.3018641361426297</v>
      </c>
      <c r="V739" s="33">
        <f>IF('5b.TriRandNumbers'!V733&lt;=V$1,V$4+SQRT(V$2*'5b.TriRandNumbers'!V733),V$6-SQRT(V$3*(1-'5b.TriRandNumbers'!V733)))</f>
        <v>15.339553960225428</v>
      </c>
      <c r="W739" s="32">
        <f>IF('5b.TriRandNumbers'!W733&lt;=W$1,W$4+SQRT(W$2*'5b.TriRandNumbers'!W733),W$6-SQRT(W$3*(1-'5b.TriRandNumbers'!W733)))</f>
        <v>5.6247982215354249</v>
      </c>
      <c r="X739" s="31">
        <f>IF('5b.TriRandNumbers'!X733&lt;=X$1,X$4+SQRT(X$2*'5b.TriRandNumbers'!X733),X$6-SQRT(X$3*(1-'5b.TriRandNumbers'!X733)))</f>
        <v>8.3296239014446325</v>
      </c>
      <c r="Y739" s="30">
        <f>IF('5b.TriRandNumbers'!Y733&lt;=Y$1,Y$4+SQRT(Y$2*'5b.TriRandNumbers'!Y733),Y$6-SQRT(Y$3*(1-'5b.TriRandNumbers'!Y733)))</f>
        <v>12.671532501659247</v>
      </c>
    </row>
    <row r="740" spans="2:25" hidden="1" x14ac:dyDescent="0.25">
      <c r="B740" s="35">
        <f>IF('5b.TriRandNumbers'!B734&lt;=B$1,B$4+SQRT(B$2*'5b.TriRandNumbers'!B734),B$6-SQRT(B$3*(1-'5b.TriRandNumbers'!B734)))</f>
        <v>3.8244128690404406</v>
      </c>
      <c r="C740" s="34">
        <f>IF('5b.TriRandNumbers'!C734&lt;=C$1,C$4+SQRT(C$2*'5b.TriRandNumbers'!C734),C$6-SQRT(C$3*(1-'5b.TriRandNumbers'!C734)))</f>
        <v>2.840545328971011</v>
      </c>
      <c r="D740" s="33">
        <f>IF('5b.TriRandNumbers'!D734&lt;=D$1,D$4+SQRT(D$2*'5b.TriRandNumbers'!D734),D$6-SQRT(D$3*(1-'5b.TriRandNumbers'!D734)))</f>
        <v>5.3216305472705692</v>
      </c>
      <c r="E740" s="32">
        <f>IF('5b.TriRandNumbers'!E734&lt;=E$1,E$4+SQRT(E$2*'5b.TriRandNumbers'!E734),E$6-SQRT(E$3*(1-'5b.TriRandNumbers'!E734)))</f>
        <v>3.581468446041371</v>
      </c>
      <c r="F740" s="31">
        <f>IF('5b.TriRandNumbers'!F734&lt;=F$1,F$4+SQRT(F$2*'5b.TriRandNumbers'!F734),F$6-SQRT(F$3*(1-'5b.TriRandNumbers'!F734)))</f>
        <v>3.5090931310733278</v>
      </c>
      <c r="G740" s="30">
        <f>IF('5b.TriRandNumbers'!G734&lt;=G$1,G$4+SQRT(G$2*'5b.TriRandNumbers'!G734),G$6-SQRT(G$3*(1-'5b.TriRandNumbers'!G734)))</f>
        <v>2.6645164786541988</v>
      </c>
      <c r="H740" s="35">
        <f>IF('5b.TriRandNumbers'!H734&lt;=H$1,H$4+SQRT(H$2*'5b.TriRandNumbers'!H734),H$6-SQRT(H$3*(1-'5b.TriRandNumbers'!H734)))</f>
        <v>8.5412634403771701</v>
      </c>
      <c r="I740" s="34">
        <f>IF('5b.TriRandNumbers'!I734&lt;=I$1,I$4+SQRT(I$2*'5b.TriRandNumbers'!I734),I$6-SQRT(I$3*(1-'5b.TriRandNumbers'!I734)))</f>
        <v>9.9202395909046626</v>
      </c>
      <c r="J740" s="33">
        <f>IF('5b.TriRandNumbers'!J734&lt;=J$1,J$4+SQRT(J$2*'5b.TriRandNumbers'!J734),J$6-SQRT(J$3*(1-'5b.TriRandNumbers'!J734)))</f>
        <v>11.147926689298499</v>
      </c>
      <c r="K740" s="32">
        <f>IF('5b.TriRandNumbers'!K734&lt;=K$1,K$4+SQRT(K$2*'5b.TriRandNumbers'!K734),K$6-SQRT(K$3*(1-'5b.TriRandNumbers'!K734)))</f>
        <v>11.834001240211197</v>
      </c>
      <c r="L740" s="31">
        <f>IF('5b.TriRandNumbers'!L734&lt;=L$1,L$4+SQRT(L$2*'5b.TriRandNumbers'!L734),L$6-SQRT(L$3*(1-'5b.TriRandNumbers'!L734)))</f>
        <v>16.04867497408053</v>
      </c>
      <c r="M740" s="30">
        <f>IF('5b.TriRandNumbers'!M734&lt;=M$1,M$4+SQRT(M$2*'5b.TriRandNumbers'!M734),M$6-SQRT(M$3*(1-'5b.TriRandNumbers'!M734)))</f>
        <v>10.159624234471684</v>
      </c>
      <c r="N740" s="35">
        <f>IF('5b.TriRandNumbers'!N734&lt;=N$1,N$4+SQRT(N$2*'5b.TriRandNumbers'!N734),N$6-SQRT(N$3*(1-'5b.TriRandNumbers'!N734)))</f>
        <v>11.326310522203578</v>
      </c>
      <c r="O740" s="34">
        <f>IF('5b.TriRandNumbers'!O734&lt;=O$1,O$4+SQRT(O$2*'5b.TriRandNumbers'!O734),O$6-SQRT(O$3*(1-'5b.TriRandNumbers'!O734)))</f>
        <v>10.251246406642645</v>
      </c>
      <c r="P740" s="33">
        <f>IF('5b.TriRandNumbers'!P734&lt;=P$1,P$4+SQRT(P$2*'5b.TriRandNumbers'!P734),P$6-SQRT(P$3*(1-'5b.TriRandNumbers'!P734)))</f>
        <v>9.6870524018957624</v>
      </c>
      <c r="Q740" s="32">
        <f>IF('5b.TriRandNumbers'!Q734&lt;=Q$1,Q$4+SQRT(Q$2*'5b.TriRandNumbers'!Q734),Q$6-SQRT(Q$3*(1-'5b.TriRandNumbers'!Q734)))</f>
        <v>8.6539577468653714</v>
      </c>
      <c r="R740" s="31">
        <f>IF('5b.TriRandNumbers'!R734&lt;=R$1,R$4+SQRT(R$2*'5b.TriRandNumbers'!R734),R$6-SQRT(R$3*(1-'5b.TriRandNumbers'!R734)))</f>
        <v>7.3630958907982729</v>
      </c>
      <c r="S740" s="30">
        <f>IF('5b.TriRandNumbers'!S734&lt;=S$1,S$4+SQRT(S$2*'5b.TriRandNumbers'!S734),S$6-SQRT(S$3*(1-'5b.TriRandNumbers'!S734)))</f>
        <v>7.0637041984600586</v>
      </c>
      <c r="T740" s="35">
        <f>IF('5b.TriRandNumbers'!T734&lt;=T$1,T$4+SQRT(T$2*'5b.TriRandNumbers'!T734),T$6-SQRT(T$3*(1-'5b.TriRandNumbers'!T734)))</f>
        <v>7.2407149146899563</v>
      </c>
      <c r="U740" s="34">
        <f>IF('5b.TriRandNumbers'!U734&lt;=U$1,U$4+SQRT(U$2*'5b.TriRandNumbers'!U734),U$6-SQRT(U$3*(1-'5b.TriRandNumbers'!U734)))</f>
        <v>10.935756552388627</v>
      </c>
      <c r="V740" s="33">
        <f>IF('5b.TriRandNumbers'!V734&lt;=V$1,V$4+SQRT(V$2*'5b.TriRandNumbers'!V734),V$6-SQRT(V$3*(1-'5b.TriRandNumbers'!V734)))</f>
        <v>14.791539408977101</v>
      </c>
      <c r="W740" s="32">
        <f>IF('5b.TriRandNumbers'!W734&lt;=W$1,W$4+SQRT(W$2*'5b.TriRandNumbers'!W734),W$6-SQRT(W$3*(1-'5b.TriRandNumbers'!W734)))</f>
        <v>10.201372730731181</v>
      </c>
      <c r="X740" s="31">
        <f>IF('5b.TriRandNumbers'!X734&lt;=X$1,X$4+SQRT(X$2*'5b.TriRandNumbers'!X734),X$6-SQRT(X$3*(1-'5b.TriRandNumbers'!X734)))</f>
        <v>9.5662481889105067</v>
      </c>
      <c r="Y740" s="30">
        <f>IF('5b.TriRandNumbers'!Y734&lt;=Y$1,Y$4+SQRT(Y$2*'5b.TriRandNumbers'!Y734),Y$6-SQRT(Y$3*(1-'5b.TriRandNumbers'!Y734)))</f>
        <v>7.0022814738060131</v>
      </c>
    </row>
    <row r="741" spans="2:25" hidden="1" x14ac:dyDescent="0.25">
      <c r="B741" s="35">
        <f>IF('5b.TriRandNumbers'!B735&lt;=B$1,B$4+SQRT(B$2*'5b.TriRandNumbers'!B735),B$6-SQRT(B$3*(1-'5b.TriRandNumbers'!B735)))</f>
        <v>4.1143797261590285</v>
      </c>
      <c r="C741" s="34">
        <f>IF('5b.TriRandNumbers'!C735&lt;=C$1,C$4+SQRT(C$2*'5b.TriRandNumbers'!C735),C$6-SQRT(C$3*(1-'5b.TriRandNumbers'!C735)))</f>
        <v>3.8621829756807058</v>
      </c>
      <c r="D741" s="33">
        <f>IF('5b.TriRandNumbers'!D735&lt;=D$1,D$4+SQRT(D$2*'5b.TriRandNumbers'!D735),D$6-SQRT(D$3*(1-'5b.TriRandNumbers'!D735)))</f>
        <v>5.489658146692137</v>
      </c>
      <c r="E741" s="32">
        <f>IF('5b.TriRandNumbers'!E735&lt;=E$1,E$4+SQRT(E$2*'5b.TriRandNumbers'!E735),E$6-SQRT(E$3*(1-'5b.TriRandNumbers'!E735)))</f>
        <v>4.3898702992168257</v>
      </c>
      <c r="F741" s="31">
        <f>IF('5b.TriRandNumbers'!F735&lt;=F$1,F$4+SQRT(F$2*'5b.TriRandNumbers'!F735),F$6-SQRT(F$3*(1-'5b.TriRandNumbers'!F735)))</f>
        <v>1.2751982015389927</v>
      </c>
      <c r="G741" s="30">
        <f>IF('5b.TriRandNumbers'!G735&lt;=G$1,G$4+SQRT(G$2*'5b.TriRandNumbers'!G735),G$6-SQRT(G$3*(1-'5b.TriRandNumbers'!G735)))</f>
        <v>3.4207373212972239</v>
      </c>
      <c r="H741" s="35">
        <f>IF('5b.TriRandNumbers'!H735&lt;=H$1,H$4+SQRT(H$2*'5b.TriRandNumbers'!H735),H$6-SQRT(H$3*(1-'5b.TriRandNumbers'!H735)))</f>
        <v>13.026145933915759</v>
      </c>
      <c r="I741" s="34">
        <f>IF('5b.TriRandNumbers'!I735&lt;=I$1,I$4+SQRT(I$2*'5b.TriRandNumbers'!I735),I$6-SQRT(I$3*(1-'5b.TriRandNumbers'!I735)))</f>
        <v>14.442306632319472</v>
      </c>
      <c r="J741" s="33">
        <f>IF('5b.TriRandNumbers'!J735&lt;=J$1,J$4+SQRT(J$2*'5b.TriRandNumbers'!J735),J$6-SQRT(J$3*(1-'5b.TriRandNumbers'!J735)))</f>
        <v>8.3002428057712603</v>
      </c>
      <c r="K741" s="32">
        <f>IF('5b.TriRandNumbers'!K735&lt;=K$1,K$4+SQRT(K$2*'5b.TriRandNumbers'!K735),K$6-SQRT(K$3*(1-'5b.TriRandNumbers'!K735)))</f>
        <v>9.1859654998751168</v>
      </c>
      <c r="L741" s="31">
        <f>IF('5b.TriRandNumbers'!L735&lt;=L$1,L$4+SQRT(L$2*'5b.TriRandNumbers'!L735),L$6-SQRT(L$3*(1-'5b.TriRandNumbers'!L735)))</f>
        <v>17.26978630355924</v>
      </c>
      <c r="M741" s="30">
        <f>IF('5b.TriRandNumbers'!M735&lt;=M$1,M$4+SQRT(M$2*'5b.TriRandNumbers'!M735),M$6-SQRT(M$3*(1-'5b.TriRandNumbers'!M735)))</f>
        <v>12.783763622378963</v>
      </c>
      <c r="N741" s="35">
        <f>IF('5b.TriRandNumbers'!N735&lt;=N$1,N$4+SQRT(N$2*'5b.TriRandNumbers'!N735),N$6-SQRT(N$3*(1-'5b.TriRandNumbers'!N735)))</f>
        <v>5.3740877707978258</v>
      </c>
      <c r="O741" s="34">
        <f>IF('5b.TriRandNumbers'!O735&lt;=O$1,O$4+SQRT(O$2*'5b.TriRandNumbers'!O735),O$6-SQRT(O$3*(1-'5b.TriRandNumbers'!O735)))</f>
        <v>11.134923742822844</v>
      </c>
      <c r="P741" s="33">
        <f>IF('5b.TriRandNumbers'!P735&lt;=P$1,P$4+SQRT(P$2*'5b.TriRandNumbers'!P735),P$6-SQRT(P$3*(1-'5b.TriRandNumbers'!P735)))</f>
        <v>7.727209643221876</v>
      </c>
      <c r="Q741" s="32">
        <f>IF('5b.TriRandNumbers'!Q735&lt;=Q$1,Q$4+SQRT(Q$2*'5b.TriRandNumbers'!Q735),Q$6-SQRT(Q$3*(1-'5b.TriRandNumbers'!Q735)))</f>
        <v>17.572393293154015</v>
      </c>
      <c r="R741" s="31">
        <f>IF('5b.TriRandNumbers'!R735&lt;=R$1,R$4+SQRT(R$2*'5b.TriRandNumbers'!R735),R$6-SQRT(R$3*(1-'5b.TriRandNumbers'!R735)))</f>
        <v>14.19457698536894</v>
      </c>
      <c r="S741" s="30">
        <f>IF('5b.TriRandNumbers'!S735&lt;=S$1,S$4+SQRT(S$2*'5b.TriRandNumbers'!S735),S$6-SQRT(S$3*(1-'5b.TriRandNumbers'!S735)))</f>
        <v>6.4595991203957244</v>
      </c>
      <c r="T741" s="35">
        <f>IF('5b.TriRandNumbers'!T735&lt;=T$1,T$4+SQRT(T$2*'5b.TriRandNumbers'!T735),T$6-SQRT(T$3*(1-'5b.TriRandNumbers'!T735)))</f>
        <v>10.446647649635628</v>
      </c>
      <c r="U741" s="34">
        <f>IF('5b.TriRandNumbers'!U735&lt;=U$1,U$4+SQRT(U$2*'5b.TriRandNumbers'!U735),U$6-SQRT(U$3*(1-'5b.TriRandNumbers'!U735)))</f>
        <v>12.003895658174933</v>
      </c>
      <c r="V741" s="33">
        <f>IF('5b.TriRandNumbers'!V735&lt;=V$1,V$4+SQRT(V$2*'5b.TriRandNumbers'!V735),V$6-SQRT(V$3*(1-'5b.TriRandNumbers'!V735)))</f>
        <v>15.695581406189643</v>
      </c>
      <c r="W741" s="32">
        <f>IF('5b.TriRandNumbers'!W735&lt;=W$1,W$4+SQRT(W$2*'5b.TriRandNumbers'!W735),W$6-SQRT(W$3*(1-'5b.TriRandNumbers'!W735)))</f>
        <v>11.614599857834499</v>
      </c>
      <c r="X741" s="31">
        <f>IF('5b.TriRandNumbers'!X735&lt;=X$1,X$4+SQRT(X$2*'5b.TriRandNumbers'!X735),X$6-SQRT(X$3*(1-'5b.TriRandNumbers'!X735)))</f>
        <v>15.467841772052829</v>
      </c>
      <c r="Y741" s="30">
        <f>IF('5b.TriRandNumbers'!Y735&lt;=Y$1,Y$4+SQRT(Y$2*'5b.TriRandNumbers'!Y735),Y$6-SQRT(Y$3*(1-'5b.TriRandNumbers'!Y735)))</f>
        <v>12.185566345163899</v>
      </c>
    </row>
    <row r="742" spans="2:25" hidden="1" x14ac:dyDescent="0.25">
      <c r="B742" s="35">
        <f>IF('5b.TriRandNumbers'!B736&lt;=B$1,B$4+SQRT(B$2*'5b.TriRandNumbers'!B736),B$6-SQRT(B$3*(1-'5b.TriRandNumbers'!B736)))</f>
        <v>4.3830268566125525</v>
      </c>
      <c r="C742" s="34">
        <f>IF('5b.TriRandNumbers'!C736&lt;=C$1,C$4+SQRT(C$2*'5b.TriRandNumbers'!C736),C$6-SQRT(C$3*(1-'5b.TriRandNumbers'!C736)))</f>
        <v>3.818276298135078</v>
      </c>
      <c r="D742" s="33">
        <f>IF('5b.TriRandNumbers'!D736&lt;=D$1,D$4+SQRT(D$2*'5b.TriRandNumbers'!D736),D$6-SQRT(D$3*(1-'5b.TriRandNumbers'!D736)))</f>
        <v>5.0098401501352203</v>
      </c>
      <c r="E742" s="32">
        <f>IF('5b.TriRandNumbers'!E736&lt;=E$1,E$4+SQRT(E$2*'5b.TriRandNumbers'!E736),E$6-SQRT(E$3*(1-'5b.TriRandNumbers'!E736)))</f>
        <v>3.4305373681767102</v>
      </c>
      <c r="F742" s="31">
        <f>IF('5b.TriRandNumbers'!F736&lt;=F$1,F$4+SQRT(F$2*'5b.TriRandNumbers'!F736),F$6-SQRT(F$3*(1-'5b.TriRandNumbers'!F736)))</f>
        <v>1.9682255131422193</v>
      </c>
      <c r="G742" s="30">
        <f>IF('5b.TriRandNumbers'!G736&lt;=G$1,G$4+SQRT(G$2*'5b.TriRandNumbers'!G736),G$6-SQRT(G$3*(1-'5b.TriRandNumbers'!G736)))</f>
        <v>3.3386497150508454</v>
      </c>
      <c r="H742" s="35">
        <f>IF('5b.TriRandNumbers'!H736&lt;=H$1,H$4+SQRT(H$2*'5b.TriRandNumbers'!H736),H$6-SQRT(H$3*(1-'5b.TriRandNumbers'!H736)))</f>
        <v>12.452290887374238</v>
      </c>
      <c r="I742" s="34">
        <f>IF('5b.TriRandNumbers'!I736&lt;=I$1,I$4+SQRT(I$2*'5b.TriRandNumbers'!I736),I$6-SQRT(I$3*(1-'5b.TriRandNumbers'!I736)))</f>
        <v>9.109248613267388</v>
      </c>
      <c r="J742" s="33">
        <f>IF('5b.TriRandNumbers'!J736&lt;=J$1,J$4+SQRT(J$2*'5b.TriRandNumbers'!J736),J$6-SQRT(J$3*(1-'5b.TriRandNumbers'!J736)))</f>
        <v>11.91370424328418</v>
      </c>
      <c r="K742" s="32">
        <f>IF('5b.TriRandNumbers'!K736&lt;=K$1,K$4+SQRT(K$2*'5b.TriRandNumbers'!K736),K$6-SQRT(K$3*(1-'5b.TriRandNumbers'!K736)))</f>
        <v>17.522440544062267</v>
      </c>
      <c r="L742" s="31">
        <f>IF('5b.TriRandNumbers'!L736&lt;=L$1,L$4+SQRT(L$2*'5b.TriRandNumbers'!L736),L$6-SQRT(L$3*(1-'5b.TriRandNumbers'!L736)))</f>
        <v>13.109413034654441</v>
      </c>
      <c r="M742" s="30">
        <f>IF('5b.TriRandNumbers'!M736&lt;=M$1,M$4+SQRT(M$2*'5b.TriRandNumbers'!M736),M$6-SQRT(M$3*(1-'5b.TriRandNumbers'!M736)))</f>
        <v>19.47207376875183</v>
      </c>
      <c r="N742" s="35">
        <f>IF('5b.TriRandNumbers'!N736&lt;=N$1,N$4+SQRT(N$2*'5b.TriRandNumbers'!N736),N$6-SQRT(N$3*(1-'5b.TriRandNumbers'!N736)))</f>
        <v>15.464203663942349</v>
      </c>
      <c r="O742" s="34">
        <f>IF('5b.TriRandNumbers'!O736&lt;=O$1,O$4+SQRT(O$2*'5b.TriRandNumbers'!O736),O$6-SQRT(O$3*(1-'5b.TriRandNumbers'!O736)))</f>
        <v>13.789593899403588</v>
      </c>
      <c r="P742" s="33">
        <f>IF('5b.TriRandNumbers'!P736&lt;=P$1,P$4+SQRT(P$2*'5b.TriRandNumbers'!P736),P$6-SQRT(P$3*(1-'5b.TriRandNumbers'!P736)))</f>
        <v>11.262327232628868</v>
      </c>
      <c r="Q742" s="32">
        <f>IF('5b.TriRandNumbers'!Q736&lt;=Q$1,Q$4+SQRT(Q$2*'5b.TriRandNumbers'!Q736),Q$6-SQRT(Q$3*(1-'5b.TriRandNumbers'!Q736)))</f>
        <v>7.3772238485864143</v>
      </c>
      <c r="R742" s="31">
        <f>IF('5b.TriRandNumbers'!R736&lt;=R$1,R$4+SQRT(R$2*'5b.TriRandNumbers'!R736),R$6-SQRT(R$3*(1-'5b.TriRandNumbers'!R736)))</f>
        <v>11.532667150282952</v>
      </c>
      <c r="S742" s="30">
        <f>IF('5b.TriRandNumbers'!S736&lt;=S$1,S$4+SQRT(S$2*'5b.TriRandNumbers'!S736),S$6-SQRT(S$3*(1-'5b.TriRandNumbers'!S736)))</f>
        <v>9.259073027537859</v>
      </c>
      <c r="T742" s="35">
        <f>IF('5b.TriRandNumbers'!T736&lt;=T$1,T$4+SQRT(T$2*'5b.TriRandNumbers'!T736),T$6-SQRT(T$3*(1-'5b.TriRandNumbers'!T736)))</f>
        <v>6.6087279255054421</v>
      </c>
      <c r="U742" s="34">
        <f>IF('5b.TriRandNumbers'!U736&lt;=U$1,U$4+SQRT(U$2*'5b.TriRandNumbers'!U736),U$6-SQRT(U$3*(1-'5b.TriRandNumbers'!U736)))</f>
        <v>10.092549409603988</v>
      </c>
      <c r="V742" s="33">
        <f>IF('5b.TriRandNumbers'!V736&lt;=V$1,V$4+SQRT(V$2*'5b.TriRandNumbers'!V736),V$6-SQRT(V$3*(1-'5b.TriRandNumbers'!V736)))</f>
        <v>12.731144611172446</v>
      </c>
      <c r="W742" s="32">
        <f>IF('5b.TriRandNumbers'!W736&lt;=W$1,W$4+SQRT(W$2*'5b.TriRandNumbers'!W736),W$6-SQRT(W$3*(1-'5b.TriRandNumbers'!W736)))</f>
        <v>17.240002507975305</v>
      </c>
      <c r="X742" s="31">
        <f>IF('5b.TriRandNumbers'!X736&lt;=X$1,X$4+SQRT(X$2*'5b.TriRandNumbers'!X736),X$6-SQRT(X$3*(1-'5b.TriRandNumbers'!X736)))</f>
        <v>16.448357636860646</v>
      </c>
      <c r="Y742" s="30">
        <f>IF('5b.TriRandNumbers'!Y736&lt;=Y$1,Y$4+SQRT(Y$2*'5b.TriRandNumbers'!Y736),Y$6-SQRT(Y$3*(1-'5b.TriRandNumbers'!Y736)))</f>
        <v>11.164247184793057</v>
      </c>
    </row>
    <row r="743" spans="2:25" hidden="1" x14ac:dyDescent="0.25">
      <c r="B743" s="35">
        <f>IF('5b.TriRandNumbers'!B737&lt;=B$1,B$4+SQRT(B$2*'5b.TriRandNumbers'!B737),B$6-SQRT(B$3*(1-'5b.TriRandNumbers'!B737)))</f>
        <v>3.9530955714203575</v>
      </c>
      <c r="C743" s="34">
        <f>IF('5b.TriRandNumbers'!C737&lt;=C$1,C$4+SQRT(C$2*'5b.TriRandNumbers'!C737),C$6-SQRT(C$3*(1-'5b.TriRandNumbers'!C737)))</f>
        <v>4.6953100806467161</v>
      </c>
      <c r="D743" s="33">
        <f>IF('5b.TriRandNumbers'!D737&lt;=D$1,D$4+SQRT(D$2*'5b.TriRandNumbers'!D737),D$6-SQRT(D$3*(1-'5b.TriRandNumbers'!D737)))</f>
        <v>6.3587678798472593</v>
      </c>
      <c r="E743" s="32">
        <f>IF('5b.TriRandNumbers'!E737&lt;=E$1,E$4+SQRT(E$2*'5b.TriRandNumbers'!E737),E$6-SQRT(E$3*(1-'5b.TriRandNumbers'!E737)))</f>
        <v>4.1204345802246749</v>
      </c>
      <c r="F743" s="31">
        <f>IF('5b.TriRandNumbers'!F737&lt;=F$1,F$4+SQRT(F$2*'5b.TriRandNumbers'!F737),F$6-SQRT(F$3*(1-'5b.TriRandNumbers'!F737)))</f>
        <v>2.4123650149887585</v>
      </c>
      <c r="G743" s="30">
        <f>IF('5b.TriRandNumbers'!G737&lt;=G$1,G$4+SQRT(G$2*'5b.TriRandNumbers'!G737),G$6-SQRT(G$3*(1-'5b.TriRandNumbers'!G737)))</f>
        <v>3.1715018607962011</v>
      </c>
      <c r="H743" s="35">
        <f>IF('5b.TriRandNumbers'!H737&lt;=H$1,H$4+SQRT(H$2*'5b.TriRandNumbers'!H737),H$6-SQRT(H$3*(1-'5b.TriRandNumbers'!H737)))</f>
        <v>6.5080812231958962</v>
      </c>
      <c r="I743" s="34">
        <f>IF('5b.TriRandNumbers'!I737&lt;=I$1,I$4+SQRT(I$2*'5b.TriRandNumbers'!I737),I$6-SQRT(I$3*(1-'5b.TriRandNumbers'!I737)))</f>
        <v>9.7350084789954501</v>
      </c>
      <c r="J743" s="33">
        <f>IF('5b.TriRandNumbers'!J737&lt;=J$1,J$4+SQRT(J$2*'5b.TriRandNumbers'!J737),J$6-SQRT(J$3*(1-'5b.TriRandNumbers'!J737)))</f>
        <v>9.9531272652064295</v>
      </c>
      <c r="K743" s="32">
        <f>IF('5b.TriRandNumbers'!K737&lt;=K$1,K$4+SQRT(K$2*'5b.TriRandNumbers'!K737),K$6-SQRT(K$3*(1-'5b.TriRandNumbers'!K737)))</f>
        <v>10.622130880795769</v>
      </c>
      <c r="L743" s="31">
        <f>IF('5b.TriRandNumbers'!L737&lt;=L$1,L$4+SQRT(L$2*'5b.TriRandNumbers'!L737),L$6-SQRT(L$3*(1-'5b.TriRandNumbers'!L737)))</f>
        <v>11.945812525549872</v>
      </c>
      <c r="M743" s="30">
        <f>IF('5b.TriRandNumbers'!M737&lt;=M$1,M$4+SQRT(M$2*'5b.TriRandNumbers'!M737),M$6-SQRT(M$3*(1-'5b.TriRandNumbers'!M737)))</f>
        <v>12.528671762811992</v>
      </c>
      <c r="N743" s="35">
        <f>IF('5b.TriRandNumbers'!N737&lt;=N$1,N$4+SQRT(N$2*'5b.TriRandNumbers'!N737),N$6-SQRT(N$3*(1-'5b.TriRandNumbers'!N737)))</f>
        <v>12.036631435589921</v>
      </c>
      <c r="O743" s="34">
        <f>IF('5b.TriRandNumbers'!O737&lt;=O$1,O$4+SQRT(O$2*'5b.TriRandNumbers'!O737),O$6-SQRT(O$3*(1-'5b.TriRandNumbers'!O737)))</f>
        <v>17.288956092106027</v>
      </c>
      <c r="P743" s="33">
        <f>IF('5b.TriRandNumbers'!P737&lt;=P$1,P$4+SQRT(P$2*'5b.TriRandNumbers'!P737),P$6-SQRT(P$3*(1-'5b.TriRandNumbers'!P737)))</f>
        <v>11.928642955381408</v>
      </c>
      <c r="Q743" s="32">
        <f>IF('5b.TriRandNumbers'!Q737&lt;=Q$1,Q$4+SQRT(Q$2*'5b.TriRandNumbers'!Q737),Q$6-SQRT(Q$3*(1-'5b.TriRandNumbers'!Q737)))</f>
        <v>9.3597264664733082</v>
      </c>
      <c r="R743" s="31">
        <f>IF('5b.TriRandNumbers'!R737&lt;=R$1,R$4+SQRT(R$2*'5b.TriRandNumbers'!R737),R$6-SQRT(R$3*(1-'5b.TriRandNumbers'!R737)))</f>
        <v>8.6611876113380681</v>
      </c>
      <c r="S743" s="30">
        <f>IF('5b.TriRandNumbers'!S737&lt;=S$1,S$4+SQRT(S$2*'5b.TriRandNumbers'!S737),S$6-SQRT(S$3*(1-'5b.TriRandNumbers'!S737)))</f>
        <v>10.585503411578427</v>
      </c>
      <c r="T743" s="35">
        <f>IF('5b.TriRandNumbers'!T737&lt;=T$1,T$4+SQRT(T$2*'5b.TriRandNumbers'!T737),T$6-SQRT(T$3*(1-'5b.TriRandNumbers'!T737)))</f>
        <v>13.214965532037063</v>
      </c>
      <c r="U743" s="34">
        <f>IF('5b.TriRandNumbers'!U737&lt;=U$1,U$4+SQRT(U$2*'5b.TriRandNumbers'!U737),U$6-SQRT(U$3*(1-'5b.TriRandNumbers'!U737)))</f>
        <v>16.663739925646748</v>
      </c>
      <c r="V743" s="33">
        <f>IF('5b.TriRandNumbers'!V737&lt;=V$1,V$4+SQRT(V$2*'5b.TriRandNumbers'!V737),V$6-SQRT(V$3*(1-'5b.TriRandNumbers'!V737)))</f>
        <v>9.9405444115080126</v>
      </c>
      <c r="W743" s="32">
        <f>IF('5b.TriRandNumbers'!W737&lt;=W$1,W$4+SQRT(W$2*'5b.TriRandNumbers'!W737),W$6-SQRT(W$3*(1-'5b.TriRandNumbers'!W737)))</f>
        <v>10.735849388502473</v>
      </c>
      <c r="X743" s="31">
        <f>IF('5b.TriRandNumbers'!X737&lt;=X$1,X$4+SQRT(X$2*'5b.TriRandNumbers'!X737),X$6-SQRT(X$3*(1-'5b.TriRandNumbers'!X737)))</f>
        <v>12.160969901941851</v>
      </c>
      <c r="Y743" s="30">
        <f>IF('5b.TriRandNumbers'!Y737&lt;=Y$1,Y$4+SQRT(Y$2*'5b.TriRandNumbers'!Y737),Y$6-SQRT(Y$3*(1-'5b.TriRandNumbers'!Y737)))</f>
        <v>7.0535553177107753</v>
      </c>
    </row>
    <row r="744" spans="2:25" hidden="1" x14ac:dyDescent="0.25">
      <c r="B744" s="35">
        <f>IF('5b.TriRandNumbers'!B738&lt;=B$1,B$4+SQRT(B$2*'5b.TriRandNumbers'!B738),B$6-SQRT(B$3*(1-'5b.TriRandNumbers'!B738)))</f>
        <v>4.4818313383938211</v>
      </c>
      <c r="C744" s="34">
        <f>IF('5b.TriRandNumbers'!C738&lt;=C$1,C$4+SQRT(C$2*'5b.TriRandNumbers'!C738),C$6-SQRT(C$3*(1-'5b.TriRandNumbers'!C738)))</f>
        <v>4.5869679729821389</v>
      </c>
      <c r="D744" s="33">
        <f>IF('5b.TriRandNumbers'!D738&lt;=D$1,D$4+SQRT(D$2*'5b.TriRandNumbers'!D738),D$6-SQRT(D$3*(1-'5b.TriRandNumbers'!D738)))</f>
        <v>5.5419819277954456</v>
      </c>
      <c r="E744" s="32">
        <f>IF('5b.TriRandNumbers'!E738&lt;=E$1,E$4+SQRT(E$2*'5b.TriRandNumbers'!E738),E$6-SQRT(E$3*(1-'5b.TriRandNumbers'!E738)))</f>
        <v>4.1313629295543057</v>
      </c>
      <c r="F744" s="31">
        <f>IF('5b.TriRandNumbers'!F738&lt;=F$1,F$4+SQRT(F$2*'5b.TriRandNumbers'!F738),F$6-SQRT(F$3*(1-'5b.TriRandNumbers'!F738)))</f>
        <v>2.6443235874196063</v>
      </c>
      <c r="G744" s="30">
        <f>IF('5b.TriRandNumbers'!G738&lt;=G$1,G$4+SQRT(G$2*'5b.TriRandNumbers'!G738),G$6-SQRT(G$3*(1-'5b.TriRandNumbers'!G738)))</f>
        <v>2.257797796328064</v>
      </c>
      <c r="H744" s="35">
        <f>IF('5b.TriRandNumbers'!H738&lt;=H$1,H$4+SQRT(H$2*'5b.TriRandNumbers'!H738),H$6-SQRT(H$3*(1-'5b.TriRandNumbers'!H738)))</f>
        <v>15.400656529100893</v>
      </c>
      <c r="I744" s="34">
        <f>IF('5b.TriRandNumbers'!I738&lt;=I$1,I$4+SQRT(I$2*'5b.TriRandNumbers'!I738),I$6-SQRT(I$3*(1-'5b.TriRandNumbers'!I738)))</f>
        <v>10.452939161671468</v>
      </c>
      <c r="J744" s="33">
        <f>IF('5b.TriRandNumbers'!J738&lt;=J$1,J$4+SQRT(J$2*'5b.TriRandNumbers'!J738),J$6-SQRT(J$3*(1-'5b.TriRandNumbers'!J738)))</f>
        <v>10.922771901867954</v>
      </c>
      <c r="K744" s="32">
        <f>IF('5b.TriRandNumbers'!K738&lt;=K$1,K$4+SQRT(K$2*'5b.TriRandNumbers'!K738),K$6-SQRT(K$3*(1-'5b.TriRandNumbers'!K738)))</f>
        <v>16.936080969788637</v>
      </c>
      <c r="L744" s="31">
        <f>IF('5b.TriRandNumbers'!L738&lt;=L$1,L$4+SQRT(L$2*'5b.TriRandNumbers'!L738),L$6-SQRT(L$3*(1-'5b.TriRandNumbers'!L738)))</f>
        <v>15.804403602696823</v>
      </c>
      <c r="M744" s="30">
        <f>IF('5b.TriRandNumbers'!M738&lt;=M$1,M$4+SQRT(M$2*'5b.TriRandNumbers'!M738),M$6-SQRT(M$3*(1-'5b.TriRandNumbers'!M738)))</f>
        <v>10.52471873191039</v>
      </c>
      <c r="N744" s="35">
        <f>IF('5b.TriRandNumbers'!N738&lt;=N$1,N$4+SQRT(N$2*'5b.TriRandNumbers'!N738),N$6-SQRT(N$3*(1-'5b.TriRandNumbers'!N738)))</f>
        <v>9.9359535650476847</v>
      </c>
      <c r="O744" s="34">
        <f>IF('5b.TriRandNumbers'!O738&lt;=O$1,O$4+SQRT(O$2*'5b.TriRandNumbers'!O738),O$6-SQRT(O$3*(1-'5b.TriRandNumbers'!O738)))</f>
        <v>9.8980610024460915</v>
      </c>
      <c r="P744" s="33">
        <f>IF('5b.TriRandNumbers'!P738&lt;=P$1,P$4+SQRT(P$2*'5b.TriRandNumbers'!P738),P$6-SQRT(P$3*(1-'5b.TriRandNumbers'!P738)))</f>
        <v>7.001567786400237</v>
      </c>
      <c r="Q744" s="32">
        <f>IF('5b.TriRandNumbers'!Q738&lt;=Q$1,Q$4+SQRT(Q$2*'5b.TriRandNumbers'!Q738),Q$6-SQRT(Q$3*(1-'5b.TriRandNumbers'!Q738)))</f>
        <v>12.170533057389328</v>
      </c>
      <c r="R744" s="31">
        <f>IF('5b.TriRandNumbers'!R738&lt;=R$1,R$4+SQRT(R$2*'5b.TriRandNumbers'!R738),R$6-SQRT(R$3*(1-'5b.TriRandNumbers'!R738)))</f>
        <v>6.3503951971934161</v>
      </c>
      <c r="S744" s="30">
        <f>IF('5b.TriRandNumbers'!S738&lt;=S$1,S$4+SQRT(S$2*'5b.TriRandNumbers'!S738),S$6-SQRT(S$3*(1-'5b.TriRandNumbers'!S738)))</f>
        <v>10.946341142109709</v>
      </c>
      <c r="T744" s="35">
        <f>IF('5b.TriRandNumbers'!T738&lt;=T$1,T$4+SQRT(T$2*'5b.TriRandNumbers'!T738),T$6-SQRT(T$3*(1-'5b.TriRandNumbers'!T738)))</f>
        <v>13.253595477829293</v>
      </c>
      <c r="U744" s="34">
        <f>IF('5b.TriRandNumbers'!U738&lt;=U$1,U$4+SQRT(U$2*'5b.TriRandNumbers'!U738),U$6-SQRT(U$3*(1-'5b.TriRandNumbers'!U738)))</f>
        <v>11.006707901878146</v>
      </c>
      <c r="V744" s="33">
        <f>IF('5b.TriRandNumbers'!V738&lt;=V$1,V$4+SQRT(V$2*'5b.TriRandNumbers'!V738),V$6-SQRT(V$3*(1-'5b.TriRandNumbers'!V738)))</f>
        <v>16.136242460927022</v>
      </c>
      <c r="W744" s="32">
        <f>IF('5b.TriRandNumbers'!W738&lt;=W$1,W$4+SQRT(W$2*'5b.TriRandNumbers'!W738),W$6-SQRT(W$3*(1-'5b.TriRandNumbers'!W738)))</f>
        <v>10.942237892241831</v>
      </c>
      <c r="X744" s="31">
        <f>IF('5b.TriRandNumbers'!X738&lt;=X$1,X$4+SQRT(X$2*'5b.TriRandNumbers'!X738),X$6-SQRT(X$3*(1-'5b.TriRandNumbers'!X738)))</f>
        <v>12.776871939919371</v>
      </c>
      <c r="Y744" s="30">
        <f>IF('5b.TriRandNumbers'!Y738&lt;=Y$1,Y$4+SQRT(Y$2*'5b.TriRandNumbers'!Y738),Y$6-SQRT(Y$3*(1-'5b.TriRandNumbers'!Y738)))</f>
        <v>12.658749188982537</v>
      </c>
    </row>
    <row r="745" spans="2:25" hidden="1" x14ac:dyDescent="0.25">
      <c r="B745" s="35">
        <f>IF('5b.TriRandNumbers'!B739&lt;=B$1,B$4+SQRT(B$2*'5b.TriRandNumbers'!B739),B$6-SQRT(B$3*(1-'5b.TriRandNumbers'!B739)))</f>
        <v>4.6200445577183435</v>
      </c>
      <c r="C745" s="34">
        <f>IF('5b.TriRandNumbers'!C739&lt;=C$1,C$4+SQRT(C$2*'5b.TriRandNumbers'!C739),C$6-SQRT(C$3*(1-'5b.TriRandNumbers'!C739)))</f>
        <v>3.7722253748699721</v>
      </c>
      <c r="D745" s="33">
        <f>IF('5b.TriRandNumbers'!D739&lt;=D$1,D$4+SQRT(D$2*'5b.TriRandNumbers'!D739),D$6-SQRT(D$3*(1-'5b.TriRandNumbers'!D739)))</f>
        <v>4.9187535872177808</v>
      </c>
      <c r="E745" s="32">
        <f>IF('5b.TriRandNumbers'!E739&lt;=E$1,E$4+SQRT(E$2*'5b.TriRandNumbers'!E739),E$6-SQRT(E$3*(1-'5b.TriRandNumbers'!E739)))</f>
        <v>3.865583495732257</v>
      </c>
      <c r="F745" s="31">
        <f>IF('5b.TriRandNumbers'!F739&lt;=F$1,F$4+SQRT(F$2*'5b.TriRandNumbers'!F739),F$6-SQRT(F$3*(1-'5b.TriRandNumbers'!F739)))</f>
        <v>2.7415261325088665</v>
      </c>
      <c r="G745" s="30">
        <f>IF('5b.TriRandNumbers'!G739&lt;=G$1,G$4+SQRT(G$2*'5b.TriRandNumbers'!G739),G$6-SQRT(G$3*(1-'5b.TriRandNumbers'!G739)))</f>
        <v>4.8229419962972067</v>
      </c>
      <c r="H745" s="35">
        <f>IF('5b.TriRandNumbers'!H739&lt;=H$1,H$4+SQRT(H$2*'5b.TriRandNumbers'!H739),H$6-SQRT(H$3*(1-'5b.TriRandNumbers'!H739)))</f>
        <v>16.324244823267719</v>
      </c>
      <c r="I745" s="34">
        <f>IF('5b.TriRandNumbers'!I739&lt;=I$1,I$4+SQRT(I$2*'5b.TriRandNumbers'!I739),I$6-SQRT(I$3*(1-'5b.TriRandNumbers'!I739)))</f>
        <v>13.564410216778224</v>
      </c>
      <c r="J745" s="33">
        <f>IF('5b.TriRandNumbers'!J739&lt;=J$1,J$4+SQRT(J$2*'5b.TriRandNumbers'!J739),J$6-SQRT(J$3*(1-'5b.TriRandNumbers'!J739)))</f>
        <v>6.9958807947222406</v>
      </c>
      <c r="K745" s="32">
        <f>IF('5b.TriRandNumbers'!K739&lt;=K$1,K$4+SQRT(K$2*'5b.TriRandNumbers'!K739),K$6-SQRT(K$3*(1-'5b.TriRandNumbers'!K739)))</f>
        <v>13.472314648669439</v>
      </c>
      <c r="L745" s="31">
        <f>IF('5b.TriRandNumbers'!L739&lt;=L$1,L$4+SQRT(L$2*'5b.TriRandNumbers'!L739),L$6-SQRT(L$3*(1-'5b.TriRandNumbers'!L739)))</f>
        <v>9.2372101044381658</v>
      </c>
      <c r="M745" s="30">
        <f>IF('5b.TriRandNumbers'!M739&lt;=M$1,M$4+SQRT(M$2*'5b.TriRandNumbers'!M739),M$6-SQRT(M$3*(1-'5b.TriRandNumbers'!M739)))</f>
        <v>7.3926635912498098</v>
      </c>
      <c r="N745" s="35">
        <f>IF('5b.TriRandNumbers'!N739&lt;=N$1,N$4+SQRT(N$2*'5b.TriRandNumbers'!N739),N$6-SQRT(N$3*(1-'5b.TriRandNumbers'!N739)))</f>
        <v>12.057348387122765</v>
      </c>
      <c r="O745" s="34">
        <f>IF('5b.TriRandNumbers'!O739&lt;=O$1,O$4+SQRT(O$2*'5b.TriRandNumbers'!O739),O$6-SQRT(O$3*(1-'5b.TriRandNumbers'!O739)))</f>
        <v>13.995092972836922</v>
      </c>
      <c r="P745" s="33">
        <f>IF('5b.TriRandNumbers'!P739&lt;=P$1,P$4+SQRT(P$2*'5b.TriRandNumbers'!P739),P$6-SQRT(P$3*(1-'5b.TriRandNumbers'!P739)))</f>
        <v>7.4860994521415609</v>
      </c>
      <c r="Q745" s="32">
        <f>IF('5b.TriRandNumbers'!Q739&lt;=Q$1,Q$4+SQRT(Q$2*'5b.TriRandNumbers'!Q739),Q$6-SQRT(Q$3*(1-'5b.TriRandNumbers'!Q739)))</f>
        <v>16.744560859913658</v>
      </c>
      <c r="R745" s="31">
        <f>IF('5b.TriRandNumbers'!R739&lt;=R$1,R$4+SQRT(R$2*'5b.TriRandNumbers'!R739),R$6-SQRT(R$3*(1-'5b.TriRandNumbers'!R739)))</f>
        <v>10.745348131456687</v>
      </c>
      <c r="S745" s="30">
        <f>IF('5b.TriRandNumbers'!S739&lt;=S$1,S$4+SQRT(S$2*'5b.TriRandNumbers'!S739),S$6-SQRT(S$3*(1-'5b.TriRandNumbers'!S739)))</f>
        <v>18.27683014728828</v>
      </c>
      <c r="T745" s="35">
        <f>IF('5b.TriRandNumbers'!T739&lt;=T$1,T$4+SQRT(T$2*'5b.TriRandNumbers'!T739),T$6-SQRT(T$3*(1-'5b.TriRandNumbers'!T739)))</f>
        <v>15.857628781562525</v>
      </c>
      <c r="U745" s="34">
        <f>IF('5b.TriRandNumbers'!U739&lt;=U$1,U$4+SQRT(U$2*'5b.TriRandNumbers'!U739),U$6-SQRT(U$3*(1-'5b.TriRandNumbers'!U739)))</f>
        <v>19.422214535795352</v>
      </c>
      <c r="V745" s="33">
        <f>IF('5b.TriRandNumbers'!V739&lt;=V$1,V$4+SQRT(V$2*'5b.TriRandNumbers'!V739),V$6-SQRT(V$3*(1-'5b.TriRandNumbers'!V739)))</f>
        <v>5.9484720298061733</v>
      </c>
      <c r="W745" s="32">
        <f>IF('5b.TriRandNumbers'!W739&lt;=W$1,W$4+SQRT(W$2*'5b.TriRandNumbers'!W739),W$6-SQRT(W$3*(1-'5b.TriRandNumbers'!W739)))</f>
        <v>16.025532078880975</v>
      </c>
      <c r="X745" s="31">
        <f>IF('5b.TriRandNumbers'!X739&lt;=X$1,X$4+SQRT(X$2*'5b.TriRandNumbers'!X739),X$6-SQRT(X$3*(1-'5b.TriRandNumbers'!X739)))</f>
        <v>13.496691187260696</v>
      </c>
      <c r="Y745" s="30">
        <f>IF('5b.TriRandNumbers'!Y739&lt;=Y$1,Y$4+SQRT(Y$2*'5b.TriRandNumbers'!Y739),Y$6-SQRT(Y$3*(1-'5b.TriRandNumbers'!Y739)))</f>
        <v>10.046035631534076</v>
      </c>
    </row>
    <row r="746" spans="2:25" hidden="1" x14ac:dyDescent="0.25">
      <c r="B746" s="35">
        <f>IF('5b.TriRandNumbers'!B740&lt;=B$1,B$4+SQRT(B$2*'5b.TriRandNumbers'!B740),B$6-SQRT(B$3*(1-'5b.TriRandNumbers'!B740)))</f>
        <v>5.2079387668322514</v>
      </c>
      <c r="C746" s="34">
        <f>IF('5b.TriRandNumbers'!C740&lt;=C$1,C$4+SQRT(C$2*'5b.TriRandNumbers'!C740),C$6-SQRT(C$3*(1-'5b.TriRandNumbers'!C740)))</f>
        <v>3.6572585906840986</v>
      </c>
      <c r="D746" s="33">
        <f>IF('5b.TriRandNumbers'!D740&lt;=D$1,D$4+SQRT(D$2*'5b.TriRandNumbers'!D740),D$6-SQRT(D$3*(1-'5b.TriRandNumbers'!D740)))</f>
        <v>4.9113783245341294</v>
      </c>
      <c r="E746" s="32">
        <f>IF('5b.TriRandNumbers'!E740&lt;=E$1,E$4+SQRT(E$2*'5b.TriRandNumbers'!E740),E$6-SQRT(E$3*(1-'5b.TriRandNumbers'!E740)))</f>
        <v>3.9415625942190404</v>
      </c>
      <c r="F746" s="31">
        <f>IF('5b.TriRandNumbers'!F740&lt;=F$1,F$4+SQRT(F$2*'5b.TriRandNumbers'!F740),F$6-SQRT(F$3*(1-'5b.TriRandNumbers'!F740)))</f>
        <v>3.3212625083180551</v>
      </c>
      <c r="G746" s="30">
        <f>IF('5b.TriRandNumbers'!G740&lt;=G$1,G$4+SQRT(G$2*'5b.TriRandNumbers'!G740),G$6-SQRT(G$3*(1-'5b.TriRandNumbers'!G740)))</f>
        <v>2.8614004659682166</v>
      </c>
      <c r="H746" s="35">
        <f>IF('5b.TriRandNumbers'!H740&lt;=H$1,H$4+SQRT(H$2*'5b.TriRandNumbers'!H740),H$6-SQRT(H$3*(1-'5b.TriRandNumbers'!H740)))</f>
        <v>9.0005447500800351</v>
      </c>
      <c r="I746" s="34">
        <f>IF('5b.TriRandNumbers'!I740&lt;=I$1,I$4+SQRT(I$2*'5b.TriRandNumbers'!I740),I$6-SQRT(I$3*(1-'5b.TriRandNumbers'!I740)))</f>
        <v>9.3456285534953984</v>
      </c>
      <c r="J746" s="33">
        <f>IF('5b.TriRandNumbers'!J740&lt;=J$1,J$4+SQRT(J$2*'5b.TriRandNumbers'!J740),J$6-SQRT(J$3*(1-'5b.TriRandNumbers'!J740)))</f>
        <v>15.541585491734896</v>
      </c>
      <c r="K746" s="32">
        <f>IF('5b.TriRandNumbers'!K740&lt;=K$1,K$4+SQRT(K$2*'5b.TriRandNumbers'!K740),K$6-SQRT(K$3*(1-'5b.TriRandNumbers'!K740)))</f>
        <v>14.543063387409259</v>
      </c>
      <c r="L746" s="31">
        <f>IF('5b.TriRandNumbers'!L740&lt;=L$1,L$4+SQRT(L$2*'5b.TriRandNumbers'!L740),L$6-SQRT(L$3*(1-'5b.TriRandNumbers'!L740)))</f>
        <v>13.034240440325171</v>
      </c>
      <c r="M746" s="30">
        <f>IF('5b.TriRandNumbers'!M740&lt;=M$1,M$4+SQRT(M$2*'5b.TriRandNumbers'!M740),M$6-SQRT(M$3*(1-'5b.TriRandNumbers'!M740)))</f>
        <v>10.331597081880151</v>
      </c>
      <c r="N746" s="35">
        <f>IF('5b.TriRandNumbers'!N740&lt;=N$1,N$4+SQRT(N$2*'5b.TriRandNumbers'!N740),N$6-SQRT(N$3*(1-'5b.TriRandNumbers'!N740)))</f>
        <v>12.220902579932144</v>
      </c>
      <c r="O746" s="34">
        <f>IF('5b.TriRandNumbers'!O740&lt;=O$1,O$4+SQRT(O$2*'5b.TriRandNumbers'!O740),O$6-SQRT(O$3*(1-'5b.TriRandNumbers'!O740)))</f>
        <v>11.038141067275285</v>
      </c>
      <c r="P746" s="33">
        <f>IF('5b.TriRandNumbers'!P740&lt;=P$1,P$4+SQRT(P$2*'5b.TriRandNumbers'!P740),P$6-SQRT(P$3*(1-'5b.TriRandNumbers'!P740)))</f>
        <v>16.937961523698785</v>
      </c>
      <c r="Q746" s="32">
        <f>IF('5b.TriRandNumbers'!Q740&lt;=Q$1,Q$4+SQRT(Q$2*'5b.TriRandNumbers'!Q740),Q$6-SQRT(Q$3*(1-'5b.TriRandNumbers'!Q740)))</f>
        <v>9.4428023301003137</v>
      </c>
      <c r="R746" s="31">
        <f>IF('5b.TriRandNumbers'!R740&lt;=R$1,R$4+SQRT(R$2*'5b.TriRandNumbers'!R740),R$6-SQRT(R$3*(1-'5b.TriRandNumbers'!R740)))</f>
        <v>9.5079249920410831</v>
      </c>
      <c r="S746" s="30">
        <f>IF('5b.TriRandNumbers'!S740&lt;=S$1,S$4+SQRT(S$2*'5b.TriRandNumbers'!S740),S$6-SQRT(S$3*(1-'5b.TriRandNumbers'!S740)))</f>
        <v>11.441587004926191</v>
      </c>
      <c r="T746" s="35">
        <f>IF('5b.TriRandNumbers'!T740&lt;=T$1,T$4+SQRT(T$2*'5b.TriRandNumbers'!T740),T$6-SQRT(T$3*(1-'5b.TriRandNumbers'!T740)))</f>
        <v>12.234934936865827</v>
      </c>
      <c r="U746" s="34">
        <f>IF('5b.TriRandNumbers'!U740&lt;=U$1,U$4+SQRT(U$2*'5b.TriRandNumbers'!U740),U$6-SQRT(U$3*(1-'5b.TriRandNumbers'!U740)))</f>
        <v>18.167469306996324</v>
      </c>
      <c r="V746" s="33">
        <f>IF('5b.TriRandNumbers'!V740&lt;=V$1,V$4+SQRT(V$2*'5b.TriRandNumbers'!V740),V$6-SQRT(V$3*(1-'5b.TriRandNumbers'!V740)))</f>
        <v>7.7980460373821554</v>
      </c>
      <c r="W746" s="32">
        <f>IF('5b.TriRandNumbers'!W740&lt;=W$1,W$4+SQRT(W$2*'5b.TriRandNumbers'!W740),W$6-SQRT(W$3*(1-'5b.TriRandNumbers'!W740)))</f>
        <v>7.0623285378220269</v>
      </c>
      <c r="X746" s="31">
        <f>IF('5b.TriRandNumbers'!X740&lt;=X$1,X$4+SQRT(X$2*'5b.TriRandNumbers'!X740),X$6-SQRT(X$3*(1-'5b.TriRandNumbers'!X740)))</f>
        <v>8.5916808610409827</v>
      </c>
      <c r="Y746" s="30">
        <f>IF('5b.TriRandNumbers'!Y740&lt;=Y$1,Y$4+SQRT(Y$2*'5b.TriRandNumbers'!Y740),Y$6-SQRT(Y$3*(1-'5b.TriRandNumbers'!Y740)))</f>
        <v>6.7533545513021354</v>
      </c>
    </row>
    <row r="747" spans="2:25" hidden="1" x14ac:dyDescent="0.25">
      <c r="B747" s="35">
        <f>IF('5b.TriRandNumbers'!B741&lt;=B$1,B$4+SQRT(B$2*'5b.TriRandNumbers'!B741),B$6-SQRT(B$3*(1-'5b.TriRandNumbers'!B741)))</f>
        <v>4.8559868514476294</v>
      </c>
      <c r="C747" s="34">
        <f>IF('5b.TriRandNumbers'!C741&lt;=C$1,C$4+SQRT(C$2*'5b.TriRandNumbers'!C741),C$6-SQRT(C$3*(1-'5b.TriRandNumbers'!C741)))</f>
        <v>3.7606120262184195</v>
      </c>
      <c r="D747" s="33">
        <f>IF('5b.TriRandNumbers'!D741&lt;=D$1,D$4+SQRT(D$2*'5b.TriRandNumbers'!D741),D$6-SQRT(D$3*(1-'5b.TriRandNumbers'!D741)))</f>
        <v>6.8222321485818496</v>
      </c>
      <c r="E747" s="32">
        <f>IF('5b.TriRandNumbers'!E741&lt;=E$1,E$4+SQRT(E$2*'5b.TriRandNumbers'!E741),E$6-SQRT(E$3*(1-'5b.TriRandNumbers'!E741)))</f>
        <v>3.5299422627396226</v>
      </c>
      <c r="F747" s="31">
        <f>IF('5b.TriRandNumbers'!F741&lt;=F$1,F$4+SQRT(F$2*'5b.TriRandNumbers'!F741),F$6-SQRT(F$3*(1-'5b.TriRandNumbers'!F741)))</f>
        <v>1.807992083691452</v>
      </c>
      <c r="G747" s="30">
        <f>IF('5b.TriRandNumbers'!G741&lt;=G$1,G$4+SQRT(G$2*'5b.TriRandNumbers'!G741),G$6-SQRT(G$3*(1-'5b.TriRandNumbers'!G741)))</f>
        <v>4.0827865769822358</v>
      </c>
      <c r="H747" s="35">
        <f>IF('5b.TriRandNumbers'!H741&lt;=H$1,H$4+SQRT(H$2*'5b.TriRandNumbers'!H741),H$6-SQRT(H$3*(1-'5b.TriRandNumbers'!H741)))</f>
        <v>11.862921668532737</v>
      </c>
      <c r="I747" s="34">
        <f>IF('5b.TriRandNumbers'!I741&lt;=I$1,I$4+SQRT(I$2*'5b.TriRandNumbers'!I741),I$6-SQRT(I$3*(1-'5b.TriRandNumbers'!I741)))</f>
        <v>16.276580037378576</v>
      </c>
      <c r="J747" s="33">
        <f>IF('5b.TriRandNumbers'!J741&lt;=J$1,J$4+SQRT(J$2*'5b.TriRandNumbers'!J741),J$6-SQRT(J$3*(1-'5b.TriRandNumbers'!J741)))</f>
        <v>14.261503010797085</v>
      </c>
      <c r="K747" s="32">
        <f>IF('5b.TriRandNumbers'!K741&lt;=K$1,K$4+SQRT(K$2*'5b.TriRandNumbers'!K741),K$6-SQRT(K$3*(1-'5b.TriRandNumbers'!K741)))</f>
        <v>11.445656399714963</v>
      </c>
      <c r="L747" s="31">
        <f>IF('5b.TriRandNumbers'!L741&lt;=L$1,L$4+SQRT(L$2*'5b.TriRandNumbers'!L741),L$6-SQRT(L$3*(1-'5b.TriRandNumbers'!L741)))</f>
        <v>15.18517599078274</v>
      </c>
      <c r="M747" s="30">
        <f>IF('5b.TriRandNumbers'!M741&lt;=M$1,M$4+SQRT(M$2*'5b.TriRandNumbers'!M741),M$6-SQRT(M$3*(1-'5b.TriRandNumbers'!M741)))</f>
        <v>15.95209138655061</v>
      </c>
      <c r="N747" s="35">
        <f>IF('5b.TriRandNumbers'!N741&lt;=N$1,N$4+SQRT(N$2*'5b.TriRandNumbers'!N741),N$6-SQRT(N$3*(1-'5b.TriRandNumbers'!N741)))</f>
        <v>13.098521469208885</v>
      </c>
      <c r="O747" s="34">
        <f>IF('5b.TriRandNumbers'!O741&lt;=O$1,O$4+SQRT(O$2*'5b.TriRandNumbers'!O741),O$6-SQRT(O$3*(1-'5b.TriRandNumbers'!O741)))</f>
        <v>15.565258395423644</v>
      </c>
      <c r="P747" s="33">
        <f>IF('5b.TriRandNumbers'!P741&lt;=P$1,P$4+SQRT(P$2*'5b.TriRandNumbers'!P741),P$6-SQRT(P$3*(1-'5b.TriRandNumbers'!P741)))</f>
        <v>9.8153244803159492</v>
      </c>
      <c r="Q747" s="32">
        <f>IF('5b.TriRandNumbers'!Q741&lt;=Q$1,Q$4+SQRT(Q$2*'5b.TriRandNumbers'!Q741),Q$6-SQRT(Q$3*(1-'5b.TriRandNumbers'!Q741)))</f>
        <v>7.6223546432371627</v>
      </c>
      <c r="R747" s="31">
        <f>IF('5b.TriRandNumbers'!R741&lt;=R$1,R$4+SQRT(R$2*'5b.TriRandNumbers'!R741),R$6-SQRT(R$3*(1-'5b.TriRandNumbers'!R741)))</f>
        <v>11.918131478333397</v>
      </c>
      <c r="S747" s="30">
        <f>IF('5b.TriRandNumbers'!S741&lt;=S$1,S$4+SQRT(S$2*'5b.TriRandNumbers'!S741),S$6-SQRT(S$3*(1-'5b.TriRandNumbers'!S741)))</f>
        <v>10.217478232756562</v>
      </c>
      <c r="T747" s="35">
        <f>IF('5b.TriRandNumbers'!T741&lt;=T$1,T$4+SQRT(T$2*'5b.TriRandNumbers'!T741),T$6-SQRT(T$3*(1-'5b.TriRandNumbers'!T741)))</f>
        <v>11.198908164247159</v>
      </c>
      <c r="U747" s="34">
        <f>IF('5b.TriRandNumbers'!U741&lt;=U$1,U$4+SQRT(U$2*'5b.TriRandNumbers'!U741),U$6-SQRT(U$3*(1-'5b.TriRandNumbers'!U741)))</f>
        <v>12.522280121978341</v>
      </c>
      <c r="V747" s="33">
        <f>IF('5b.TriRandNumbers'!V741&lt;=V$1,V$4+SQRT(V$2*'5b.TriRandNumbers'!V741),V$6-SQRT(V$3*(1-'5b.TriRandNumbers'!V741)))</f>
        <v>15.576849342283852</v>
      </c>
      <c r="W747" s="32">
        <f>IF('5b.TriRandNumbers'!W741&lt;=W$1,W$4+SQRT(W$2*'5b.TriRandNumbers'!W741),W$6-SQRT(W$3*(1-'5b.TriRandNumbers'!W741)))</f>
        <v>9.1671868283421851</v>
      </c>
      <c r="X747" s="31">
        <f>IF('5b.TriRandNumbers'!X741&lt;=X$1,X$4+SQRT(X$2*'5b.TriRandNumbers'!X741),X$6-SQRT(X$3*(1-'5b.TriRandNumbers'!X741)))</f>
        <v>10.589707036888749</v>
      </c>
      <c r="Y747" s="30">
        <f>IF('5b.TriRandNumbers'!Y741&lt;=Y$1,Y$4+SQRT(Y$2*'5b.TriRandNumbers'!Y741),Y$6-SQRT(Y$3*(1-'5b.TriRandNumbers'!Y741)))</f>
        <v>6.453279371723827</v>
      </c>
    </row>
    <row r="748" spans="2:25" hidden="1" x14ac:dyDescent="0.25">
      <c r="B748" s="35">
        <f>IF('5b.TriRandNumbers'!B742&lt;=B$1,B$4+SQRT(B$2*'5b.TriRandNumbers'!B742),B$6-SQRT(B$3*(1-'5b.TriRandNumbers'!B742)))</f>
        <v>3.4499776635177</v>
      </c>
      <c r="C748" s="34">
        <f>IF('5b.TriRandNumbers'!C742&lt;=C$1,C$4+SQRT(C$2*'5b.TriRandNumbers'!C742),C$6-SQRT(C$3*(1-'5b.TriRandNumbers'!C742)))</f>
        <v>1.9507203693322863</v>
      </c>
      <c r="D748" s="33">
        <f>IF('5b.TriRandNumbers'!D742&lt;=D$1,D$4+SQRT(D$2*'5b.TriRandNumbers'!D742),D$6-SQRT(D$3*(1-'5b.TriRandNumbers'!D742)))</f>
        <v>6.16988652691981</v>
      </c>
      <c r="E748" s="32">
        <f>IF('5b.TriRandNumbers'!E742&lt;=E$1,E$4+SQRT(E$2*'5b.TriRandNumbers'!E742),E$6-SQRT(E$3*(1-'5b.TriRandNumbers'!E742)))</f>
        <v>3.5431891330485548</v>
      </c>
      <c r="F748" s="31">
        <f>IF('5b.TriRandNumbers'!F742&lt;=F$1,F$4+SQRT(F$2*'5b.TriRandNumbers'!F742),F$6-SQRT(F$3*(1-'5b.TriRandNumbers'!F742)))</f>
        <v>2.3653722108912092</v>
      </c>
      <c r="G748" s="30">
        <f>IF('5b.TriRandNumbers'!G742&lt;=G$1,G$4+SQRT(G$2*'5b.TriRandNumbers'!G742),G$6-SQRT(G$3*(1-'5b.TriRandNumbers'!G742)))</f>
        <v>3.4459720377700416</v>
      </c>
      <c r="H748" s="35">
        <f>IF('5b.TriRandNumbers'!H742&lt;=H$1,H$4+SQRT(H$2*'5b.TriRandNumbers'!H742),H$6-SQRT(H$3*(1-'5b.TriRandNumbers'!H742)))</f>
        <v>13.403804885590109</v>
      </c>
      <c r="I748" s="34">
        <f>IF('5b.TriRandNumbers'!I742&lt;=I$1,I$4+SQRT(I$2*'5b.TriRandNumbers'!I742),I$6-SQRT(I$3*(1-'5b.TriRandNumbers'!I742)))</f>
        <v>6.5427851325232194</v>
      </c>
      <c r="J748" s="33">
        <f>IF('5b.TriRandNumbers'!J742&lt;=J$1,J$4+SQRT(J$2*'5b.TriRandNumbers'!J742),J$6-SQRT(J$3*(1-'5b.TriRandNumbers'!J742)))</f>
        <v>10.983468330746359</v>
      </c>
      <c r="K748" s="32">
        <f>IF('5b.TriRandNumbers'!K742&lt;=K$1,K$4+SQRT(K$2*'5b.TriRandNumbers'!K742),K$6-SQRT(K$3*(1-'5b.TriRandNumbers'!K742)))</f>
        <v>11.897119532082689</v>
      </c>
      <c r="L748" s="31">
        <f>IF('5b.TriRandNumbers'!L742&lt;=L$1,L$4+SQRT(L$2*'5b.TriRandNumbers'!L742),L$6-SQRT(L$3*(1-'5b.TriRandNumbers'!L742)))</f>
        <v>8.602326657946449</v>
      </c>
      <c r="M748" s="30">
        <f>IF('5b.TriRandNumbers'!M742&lt;=M$1,M$4+SQRT(M$2*'5b.TriRandNumbers'!M742),M$6-SQRT(M$3*(1-'5b.TriRandNumbers'!M742)))</f>
        <v>8.030973702843168</v>
      </c>
      <c r="N748" s="35">
        <f>IF('5b.TriRandNumbers'!N742&lt;=N$1,N$4+SQRT(N$2*'5b.TriRandNumbers'!N742),N$6-SQRT(N$3*(1-'5b.TriRandNumbers'!N742)))</f>
        <v>10.594285939471209</v>
      </c>
      <c r="O748" s="34">
        <f>IF('5b.TriRandNumbers'!O742&lt;=O$1,O$4+SQRT(O$2*'5b.TriRandNumbers'!O742),O$6-SQRT(O$3*(1-'5b.TriRandNumbers'!O742)))</f>
        <v>15.189935873914246</v>
      </c>
      <c r="P748" s="33">
        <f>IF('5b.TriRandNumbers'!P742&lt;=P$1,P$4+SQRT(P$2*'5b.TriRandNumbers'!P742),P$6-SQRT(P$3*(1-'5b.TriRandNumbers'!P742)))</f>
        <v>8.4949359106611304</v>
      </c>
      <c r="Q748" s="32">
        <f>IF('5b.TriRandNumbers'!Q742&lt;=Q$1,Q$4+SQRT(Q$2*'5b.TriRandNumbers'!Q742),Q$6-SQRT(Q$3*(1-'5b.TriRandNumbers'!Q742)))</f>
        <v>9.3513705373005642</v>
      </c>
      <c r="R748" s="31">
        <f>IF('5b.TriRandNumbers'!R742&lt;=R$1,R$4+SQRT(R$2*'5b.TriRandNumbers'!R742),R$6-SQRT(R$3*(1-'5b.TriRandNumbers'!R742)))</f>
        <v>13.481067759051424</v>
      </c>
      <c r="S748" s="30">
        <f>IF('5b.TriRandNumbers'!S742&lt;=S$1,S$4+SQRT(S$2*'5b.TriRandNumbers'!S742),S$6-SQRT(S$3*(1-'5b.TriRandNumbers'!S742)))</f>
        <v>10.730072325371937</v>
      </c>
      <c r="T748" s="35">
        <f>IF('5b.TriRandNumbers'!T742&lt;=T$1,T$4+SQRT(T$2*'5b.TriRandNumbers'!T742),T$6-SQRT(T$3*(1-'5b.TriRandNumbers'!T742)))</f>
        <v>12.820721958168479</v>
      </c>
      <c r="U748" s="34">
        <f>IF('5b.TriRandNumbers'!U742&lt;=U$1,U$4+SQRT(U$2*'5b.TriRandNumbers'!U742),U$6-SQRT(U$3*(1-'5b.TriRandNumbers'!U742)))</f>
        <v>12.903473438657832</v>
      </c>
      <c r="V748" s="33">
        <f>IF('5b.TriRandNumbers'!V742&lt;=V$1,V$4+SQRT(V$2*'5b.TriRandNumbers'!V742),V$6-SQRT(V$3*(1-'5b.TriRandNumbers'!V742)))</f>
        <v>10.866656001781388</v>
      </c>
      <c r="W748" s="32">
        <f>IF('5b.TriRandNumbers'!W742&lt;=W$1,W$4+SQRT(W$2*'5b.TriRandNumbers'!W742),W$6-SQRT(W$3*(1-'5b.TriRandNumbers'!W742)))</f>
        <v>10.725518363178439</v>
      </c>
      <c r="X748" s="31">
        <f>IF('5b.TriRandNumbers'!X742&lt;=X$1,X$4+SQRT(X$2*'5b.TriRandNumbers'!X742),X$6-SQRT(X$3*(1-'5b.TriRandNumbers'!X742)))</f>
        <v>12.386880991909415</v>
      </c>
      <c r="Y748" s="30">
        <f>IF('5b.TriRandNumbers'!Y742&lt;=Y$1,Y$4+SQRT(Y$2*'5b.TriRandNumbers'!Y742),Y$6-SQRT(Y$3*(1-'5b.TriRandNumbers'!Y742)))</f>
        <v>16.370079978062833</v>
      </c>
    </row>
    <row r="749" spans="2:25" hidden="1" x14ac:dyDescent="0.25">
      <c r="B749" s="35">
        <f>IF('5b.TriRandNumbers'!B743&lt;=B$1,B$4+SQRT(B$2*'5b.TriRandNumbers'!B743),B$6-SQRT(B$3*(1-'5b.TriRandNumbers'!B743)))</f>
        <v>4.9802083654747378</v>
      </c>
      <c r="C749" s="34">
        <f>IF('5b.TriRandNumbers'!C743&lt;=C$1,C$4+SQRT(C$2*'5b.TriRandNumbers'!C743),C$6-SQRT(C$3*(1-'5b.TriRandNumbers'!C743)))</f>
        <v>4.5220747768694336</v>
      </c>
      <c r="D749" s="33">
        <f>IF('5b.TriRandNumbers'!D743&lt;=D$1,D$4+SQRT(D$2*'5b.TriRandNumbers'!D743),D$6-SQRT(D$3*(1-'5b.TriRandNumbers'!D743)))</f>
        <v>5.6542230671537776</v>
      </c>
      <c r="E749" s="32">
        <f>IF('5b.TriRandNumbers'!E743&lt;=E$1,E$4+SQRT(E$2*'5b.TriRandNumbers'!E743),E$6-SQRT(E$3*(1-'5b.TriRandNumbers'!E743)))</f>
        <v>3.9829428350102689</v>
      </c>
      <c r="F749" s="31">
        <f>IF('5b.TriRandNumbers'!F743&lt;=F$1,F$4+SQRT(F$2*'5b.TriRandNumbers'!F743),F$6-SQRT(F$3*(1-'5b.TriRandNumbers'!F743)))</f>
        <v>2.4100099075247754</v>
      </c>
      <c r="G749" s="30">
        <f>IF('5b.TriRandNumbers'!G743&lt;=G$1,G$4+SQRT(G$2*'5b.TriRandNumbers'!G743),G$6-SQRT(G$3*(1-'5b.TriRandNumbers'!G743)))</f>
        <v>4.1807962869230728</v>
      </c>
      <c r="H749" s="35">
        <f>IF('5b.TriRandNumbers'!H743&lt;=H$1,H$4+SQRT(H$2*'5b.TriRandNumbers'!H743),H$6-SQRT(H$3*(1-'5b.TriRandNumbers'!H743)))</f>
        <v>11.231210482201195</v>
      </c>
      <c r="I749" s="34">
        <f>IF('5b.TriRandNumbers'!I743&lt;=I$1,I$4+SQRT(I$2*'5b.TriRandNumbers'!I743),I$6-SQRT(I$3*(1-'5b.TriRandNumbers'!I743)))</f>
        <v>16.554281530400708</v>
      </c>
      <c r="J749" s="33">
        <f>IF('5b.TriRandNumbers'!J743&lt;=J$1,J$4+SQRT(J$2*'5b.TriRandNumbers'!J743),J$6-SQRT(J$3*(1-'5b.TriRandNumbers'!J743)))</f>
        <v>10.345139102932098</v>
      </c>
      <c r="K749" s="32">
        <f>IF('5b.TriRandNumbers'!K743&lt;=K$1,K$4+SQRT(K$2*'5b.TriRandNumbers'!K743),K$6-SQRT(K$3*(1-'5b.TriRandNumbers'!K743)))</f>
        <v>11.393547955139637</v>
      </c>
      <c r="L749" s="31">
        <f>IF('5b.TriRandNumbers'!L743&lt;=L$1,L$4+SQRT(L$2*'5b.TriRandNumbers'!L743),L$6-SQRT(L$3*(1-'5b.TriRandNumbers'!L743)))</f>
        <v>5.5253923520222843</v>
      </c>
      <c r="M749" s="30">
        <f>IF('5b.TriRandNumbers'!M743&lt;=M$1,M$4+SQRT(M$2*'5b.TriRandNumbers'!M743),M$6-SQRT(M$3*(1-'5b.TriRandNumbers'!M743)))</f>
        <v>7.8861327994422563</v>
      </c>
      <c r="N749" s="35">
        <f>IF('5b.TriRandNumbers'!N743&lt;=N$1,N$4+SQRT(N$2*'5b.TriRandNumbers'!N743),N$6-SQRT(N$3*(1-'5b.TriRandNumbers'!N743)))</f>
        <v>18.13213094774483</v>
      </c>
      <c r="O749" s="34">
        <f>IF('5b.TriRandNumbers'!O743&lt;=O$1,O$4+SQRT(O$2*'5b.TriRandNumbers'!O743),O$6-SQRT(O$3*(1-'5b.TriRandNumbers'!O743)))</f>
        <v>14.265426992385883</v>
      </c>
      <c r="P749" s="33">
        <f>IF('5b.TriRandNumbers'!P743&lt;=P$1,P$4+SQRT(P$2*'5b.TriRandNumbers'!P743),P$6-SQRT(P$3*(1-'5b.TriRandNumbers'!P743)))</f>
        <v>11.149994778264251</v>
      </c>
      <c r="Q749" s="32">
        <f>IF('5b.TriRandNumbers'!Q743&lt;=Q$1,Q$4+SQRT(Q$2*'5b.TriRandNumbers'!Q743),Q$6-SQRT(Q$3*(1-'5b.TriRandNumbers'!Q743)))</f>
        <v>12.102298782701359</v>
      </c>
      <c r="R749" s="31">
        <f>IF('5b.TriRandNumbers'!R743&lt;=R$1,R$4+SQRT(R$2*'5b.TriRandNumbers'!R743),R$6-SQRT(R$3*(1-'5b.TriRandNumbers'!R743)))</f>
        <v>9.119820303049833</v>
      </c>
      <c r="S749" s="30">
        <f>IF('5b.TriRandNumbers'!S743&lt;=S$1,S$4+SQRT(S$2*'5b.TriRandNumbers'!S743),S$6-SQRT(S$3*(1-'5b.TriRandNumbers'!S743)))</f>
        <v>10.652854945106853</v>
      </c>
      <c r="T749" s="35">
        <f>IF('5b.TriRandNumbers'!T743&lt;=T$1,T$4+SQRT(T$2*'5b.TriRandNumbers'!T743),T$6-SQRT(T$3*(1-'5b.TriRandNumbers'!T743)))</f>
        <v>14.18098317469148</v>
      </c>
      <c r="U749" s="34">
        <f>IF('5b.TriRandNumbers'!U743&lt;=U$1,U$4+SQRT(U$2*'5b.TriRandNumbers'!U743),U$6-SQRT(U$3*(1-'5b.TriRandNumbers'!U743)))</f>
        <v>13.684470643124872</v>
      </c>
      <c r="V749" s="33">
        <f>IF('5b.TriRandNumbers'!V743&lt;=V$1,V$4+SQRT(V$2*'5b.TriRandNumbers'!V743),V$6-SQRT(V$3*(1-'5b.TriRandNumbers'!V743)))</f>
        <v>9.5368040322317178</v>
      </c>
      <c r="W749" s="32">
        <f>IF('5b.TriRandNumbers'!W743&lt;=W$1,W$4+SQRT(W$2*'5b.TriRandNumbers'!W743),W$6-SQRT(W$3*(1-'5b.TriRandNumbers'!W743)))</f>
        <v>11.309281306818836</v>
      </c>
      <c r="X749" s="31">
        <f>IF('5b.TriRandNumbers'!X743&lt;=X$1,X$4+SQRT(X$2*'5b.TriRandNumbers'!X743),X$6-SQRT(X$3*(1-'5b.TriRandNumbers'!X743)))</f>
        <v>11.061452678095934</v>
      </c>
      <c r="Y749" s="30">
        <f>IF('5b.TriRandNumbers'!Y743&lt;=Y$1,Y$4+SQRT(Y$2*'5b.TriRandNumbers'!Y743),Y$6-SQRT(Y$3*(1-'5b.TriRandNumbers'!Y743)))</f>
        <v>14.501328853467957</v>
      </c>
    </row>
    <row r="750" spans="2:25" hidden="1" x14ac:dyDescent="0.25">
      <c r="B750" s="35">
        <f>IF('5b.TriRandNumbers'!B744&lt;=B$1,B$4+SQRT(B$2*'5b.TriRandNumbers'!B744),B$6-SQRT(B$3*(1-'5b.TriRandNumbers'!B744)))</f>
        <v>5.0227283943222618</v>
      </c>
      <c r="C750" s="34">
        <f>IF('5b.TriRandNumbers'!C744&lt;=C$1,C$4+SQRT(C$2*'5b.TriRandNumbers'!C744),C$6-SQRT(C$3*(1-'5b.TriRandNumbers'!C744)))</f>
        <v>4.5918991673254732</v>
      </c>
      <c r="D750" s="33">
        <f>IF('5b.TriRandNumbers'!D744&lt;=D$1,D$4+SQRT(D$2*'5b.TriRandNumbers'!D744),D$6-SQRT(D$3*(1-'5b.TriRandNumbers'!D744)))</f>
        <v>5.654061889109423</v>
      </c>
      <c r="E750" s="32">
        <f>IF('5b.TriRandNumbers'!E744&lt;=E$1,E$4+SQRT(E$2*'5b.TriRandNumbers'!E744),E$6-SQRT(E$3*(1-'5b.TriRandNumbers'!E744)))</f>
        <v>3.6135770192101297</v>
      </c>
      <c r="F750" s="31">
        <f>IF('5b.TriRandNumbers'!F744&lt;=F$1,F$4+SQRT(F$2*'5b.TriRandNumbers'!F744),F$6-SQRT(F$3*(1-'5b.TriRandNumbers'!F744)))</f>
        <v>2.8514024597048166</v>
      </c>
      <c r="G750" s="30">
        <f>IF('5b.TriRandNumbers'!G744&lt;=G$1,G$4+SQRT(G$2*'5b.TriRandNumbers'!G744),G$6-SQRT(G$3*(1-'5b.TriRandNumbers'!G744)))</f>
        <v>2.6006828693171249</v>
      </c>
      <c r="H750" s="35">
        <f>IF('5b.TriRandNumbers'!H744&lt;=H$1,H$4+SQRT(H$2*'5b.TriRandNumbers'!H744),H$6-SQRT(H$3*(1-'5b.TriRandNumbers'!H744)))</f>
        <v>15.33060843589686</v>
      </c>
      <c r="I750" s="34">
        <f>IF('5b.TriRandNumbers'!I744&lt;=I$1,I$4+SQRT(I$2*'5b.TriRandNumbers'!I744),I$6-SQRT(I$3*(1-'5b.TriRandNumbers'!I744)))</f>
        <v>12.436211599866127</v>
      </c>
      <c r="J750" s="33">
        <f>IF('5b.TriRandNumbers'!J744&lt;=J$1,J$4+SQRT(J$2*'5b.TriRandNumbers'!J744),J$6-SQRT(J$3*(1-'5b.TriRandNumbers'!J744)))</f>
        <v>10.188559266135794</v>
      </c>
      <c r="K750" s="32">
        <f>IF('5b.TriRandNumbers'!K744&lt;=K$1,K$4+SQRT(K$2*'5b.TriRandNumbers'!K744),K$6-SQRT(K$3*(1-'5b.TriRandNumbers'!K744)))</f>
        <v>11.331696834951531</v>
      </c>
      <c r="L750" s="31">
        <f>IF('5b.TriRandNumbers'!L744&lt;=L$1,L$4+SQRT(L$2*'5b.TriRandNumbers'!L744),L$6-SQRT(L$3*(1-'5b.TriRandNumbers'!L744)))</f>
        <v>13.01230420936465</v>
      </c>
      <c r="M750" s="30">
        <f>IF('5b.TriRandNumbers'!M744&lt;=M$1,M$4+SQRT(M$2*'5b.TriRandNumbers'!M744),M$6-SQRT(M$3*(1-'5b.TriRandNumbers'!M744)))</f>
        <v>15.434098270138367</v>
      </c>
      <c r="N750" s="35">
        <f>IF('5b.TriRandNumbers'!N744&lt;=N$1,N$4+SQRT(N$2*'5b.TriRandNumbers'!N744),N$6-SQRT(N$3*(1-'5b.TriRandNumbers'!N744)))</f>
        <v>15.48932646147205</v>
      </c>
      <c r="O750" s="34">
        <f>IF('5b.TriRandNumbers'!O744&lt;=O$1,O$4+SQRT(O$2*'5b.TriRandNumbers'!O744),O$6-SQRT(O$3*(1-'5b.TriRandNumbers'!O744)))</f>
        <v>16.324769659591116</v>
      </c>
      <c r="P750" s="33">
        <f>IF('5b.TriRandNumbers'!P744&lt;=P$1,P$4+SQRT(P$2*'5b.TriRandNumbers'!P744),P$6-SQRT(P$3*(1-'5b.TriRandNumbers'!P744)))</f>
        <v>9.5263647350491745</v>
      </c>
      <c r="Q750" s="32">
        <f>IF('5b.TriRandNumbers'!Q744&lt;=Q$1,Q$4+SQRT(Q$2*'5b.TriRandNumbers'!Q744),Q$6-SQRT(Q$3*(1-'5b.TriRandNumbers'!Q744)))</f>
        <v>13.296347425640246</v>
      </c>
      <c r="R750" s="31">
        <f>IF('5b.TriRandNumbers'!R744&lt;=R$1,R$4+SQRT(R$2*'5b.TriRandNumbers'!R744),R$6-SQRT(R$3*(1-'5b.TriRandNumbers'!R744)))</f>
        <v>11.24040303127234</v>
      </c>
      <c r="S750" s="30">
        <f>IF('5b.TriRandNumbers'!S744&lt;=S$1,S$4+SQRT(S$2*'5b.TriRandNumbers'!S744),S$6-SQRT(S$3*(1-'5b.TriRandNumbers'!S744)))</f>
        <v>15.08939274748184</v>
      </c>
      <c r="T750" s="35">
        <f>IF('5b.TriRandNumbers'!T744&lt;=T$1,T$4+SQRT(T$2*'5b.TriRandNumbers'!T744),T$6-SQRT(T$3*(1-'5b.TriRandNumbers'!T744)))</f>
        <v>12.900750538073186</v>
      </c>
      <c r="U750" s="34">
        <f>IF('5b.TriRandNumbers'!U744&lt;=U$1,U$4+SQRT(U$2*'5b.TriRandNumbers'!U744),U$6-SQRT(U$3*(1-'5b.TriRandNumbers'!U744)))</f>
        <v>12.148108072612825</v>
      </c>
      <c r="V750" s="33">
        <f>IF('5b.TriRandNumbers'!V744&lt;=V$1,V$4+SQRT(V$2*'5b.TriRandNumbers'!V744),V$6-SQRT(V$3*(1-'5b.TriRandNumbers'!V744)))</f>
        <v>19.10785072459165</v>
      </c>
      <c r="W750" s="32">
        <f>IF('5b.TriRandNumbers'!W744&lt;=W$1,W$4+SQRT(W$2*'5b.TriRandNumbers'!W744),W$6-SQRT(W$3*(1-'5b.TriRandNumbers'!W744)))</f>
        <v>11.711104186500773</v>
      </c>
      <c r="X750" s="31">
        <f>IF('5b.TriRandNumbers'!X744&lt;=X$1,X$4+SQRT(X$2*'5b.TriRandNumbers'!X744),X$6-SQRT(X$3*(1-'5b.TriRandNumbers'!X744)))</f>
        <v>7.4574147797485377</v>
      </c>
      <c r="Y750" s="30">
        <f>IF('5b.TriRandNumbers'!Y744&lt;=Y$1,Y$4+SQRT(Y$2*'5b.TriRandNumbers'!Y744),Y$6-SQRT(Y$3*(1-'5b.TriRandNumbers'!Y744)))</f>
        <v>8.7015796725529135</v>
      </c>
    </row>
    <row r="751" spans="2:25" hidden="1" x14ac:dyDescent="0.25">
      <c r="B751" s="35">
        <f>IF('5b.TriRandNumbers'!B745&lt;=B$1,B$4+SQRT(B$2*'5b.TriRandNumbers'!B745),B$6-SQRT(B$3*(1-'5b.TriRandNumbers'!B745)))</f>
        <v>4.3022865732430269</v>
      </c>
      <c r="C751" s="34">
        <f>IF('5b.TriRandNumbers'!C745&lt;=C$1,C$4+SQRT(C$2*'5b.TriRandNumbers'!C745),C$6-SQRT(C$3*(1-'5b.TriRandNumbers'!C745)))</f>
        <v>3.3309164479347686</v>
      </c>
      <c r="D751" s="33">
        <f>IF('5b.TriRandNumbers'!D745&lt;=D$1,D$4+SQRT(D$2*'5b.TriRandNumbers'!D745),D$6-SQRT(D$3*(1-'5b.TriRandNumbers'!D745)))</f>
        <v>6.1128487630312538</v>
      </c>
      <c r="E751" s="32">
        <f>IF('5b.TriRandNumbers'!E745&lt;=E$1,E$4+SQRT(E$2*'5b.TriRandNumbers'!E745),E$6-SQRT(E$3*(1-'5b.TriRandNumbers'!E745)))</f>
        <v>4.8172802786273881</v>
      </c>
      <c r="F751" s="31">
        <f>IF('5b.TriRandNumbers'!F745&lt;=F$1,F$4+SQRT(F$2*'5b.TriRandNumbers'!F745),F$6-SQRT(F$3*(1-'5b.TriRandNumbers'!F745)))</f>
        <v>3.7418209395640036</v>
      </c>
      <c r="G751" s="30">
        <f>IF('5b.TriRandNumbers'!G745&lt;=G$1,G$4+SQRT(G$2*'5b.TriRandNumbers'!G745),G$6-SQRT(G$3*(1-'5b.TriRandNumbers'!G745)))</f>
        <v>3.4699958906803241</v>
      </c>
      <c r="H751" s="35">
        <f>IF('5b.TriRandNumbers'!H745&lt;=H$1,H$4+SQRT(H$2*'5b.TriRandNumbers'!H745),H$6-SQRT(H$3*(1-'5b.TriRandNumbers'!H745)))</f>
        <v>11.678858214695943</v>
      </c>
      <c r="I751" s="34">
        <f>IF('5b.TriRandNumbers'!I745&lt;=I$1,I$4+SQRT(I$2*'5b.TriRandNumbers'!I745),I$6-SQRT(I$3*(1-'5b.TriRandNumbers'!I745)))</f>
        <v>13.780575110489266</v>
      </c>
      <c r="J751" s="33">
        <f>IF('5b.TriRandNumbers'!J745&lt;=J$1,J$4+SQRT(J$2*'5b.TriRandNumbers'!J745),J$6-SQRT(J$3*(1-'5b.TriRandNumbers'!J745)))</f>
        <v>10.934734792091309</v>
      </c>
      <c r="K751" s="32">
        <f>IF('5b.TriRandNumbers'!K745&lt;=K$1,K$4+SQRT(K$2*'5b.TriRandNumbers'!K745),K$6-SQRT(K$3*(1-'5b.TriRandNumbers'!K745)))</f>
        <v>12.05230219905925</v>
      </c>
      <c r="L751" s="31">
        <f>IF('5b.TriRandNumbers'!L745&lt;=L$1,L$4+SQRT(L$2*'5b.TriRandNumbers'!L745),L$6-SQRT(L$3*(1-'5b.TriRandNumbers'!L745)))</f>
        <v>9.9018173262535001</v>
      </c>
      <c r="M751" s="30">
        <f>IF('5b.TriRandNumbers'!M745&lt;=M$1,M$4+SQRT(M$2*'5b.TriRandNumbers'!M745),M$6-SQRT(M$3*(1-'5b.TriRandNumbers'!M745)))</f>
        <v>8.5987352257645391</v>
      </c>
      <c r="N751" s="35">
        <f>IF('5b.TriRandNumbers'!N745&lt;=N$1,N$4+SQRT(N$2*'5b.TriRandNumbers'!N745),N$6-SQRT(N$3*(1-'5b.TriRandNumbers'!N745)))</f>
        <v>14.974210315978853</v>
      </c>
      <c r="O751" s="34">
        <f>IF('5b.TriRandNumbers'!O745&lt;=O$1,O$4+SQRT(O$2*'5b.TriRandNumbers'!O745),O$6-SQRT(O$3*(1-'5b.TriRandNumbers'!O745)))</f>
        <v>10.766364739976609</v>
      </c>
      <c r="P751" s="33">
        <f>IF('5b.TriRandNumbers'!P745&lt;=P$1,P$4+SQRT(P$2*'5b.TriRandNumbers'!P745),P$6-SQRT(P$3*(1-'5b.TriRandNumbers'!P745)))</f>
        <v>11.225781951157066</v>
      </c>
      <c r="Q751" s="32">
        <f>IF('5b.TriRandNumbers'!Q745&lt;=Q$1,Q$4+SQRT(Q$2*'5b.TriRandNumbers'!Q745),Q$6-SQRT(Q$3*(1-'5b.TriRandNumbers'!Q745)))</f>
        <v>11.553247978456307</v>
      </c>
      <c r="R751" s="31">
        <f>IF('5b.TriRandNumbers'!R745&lt;=R$1,R$4+SQRT(R$2*'5b.TriRandNumbers'!R745),R$6-SQRT(R$3*(1-'5b.TriRandNumbers'!R745)))</f>
        <v>12.539844732675355</v>
      </c>
      <c r="S751" s="30">
        <f>IF('5b.TriRandNumbers'!S745&lt;=S$1,S$4+SQRT(S$2*'5b.TriRandNumbers'!S745),S$6-SQRT(S$3*(1-'5b.TriRandNumbers'!S745)))</f>
        <v>12.759651344782366</v>
      </c>
      <c r="T751" s="35">
        <f>IF('5b.TriRandNumbers'!T745&lt;=T$1,T$4+SQRT(T$2*'5b.TriRandNumbers'!T745),T$6-SQRT(T$3*(1-'5b.TriRandNumbers'!T745)))</f>
        <v>9.7305460420456633</v>
      </c>
      <c r="U751" s="34">
        <f>IF('5b.TriRandNumbers'!U745&lt;=U$1,U$4+SQRT(U$2*'5b.TriRandNumbers'!U745),U$6-SQRT(U$3*(1-'5b.TriRandNumbers'!U745)))</f>
        <v>15.248994383612999</v>
      </c>
      <c r="V751" s="33">
        <f>IF('5b.TriRandNumbers'!V745&lt;=V$1,V$4+SQRT(V$2*'5b.TriRandNumbers'!V745),V$6-SQRT(V$3*(1-'5b.TriRandNumbers'!V745)))</f>
        <v>10.255377145623951</v>
      </c>
      <c r="W751" s="32">
        <f>IF('5b.TriRandNumbers'!W745&lt;=W$1,W$4+SQRT(W$2*'5b.TriRandNumbers'!W745),W$6-SQRT(W$3*(1-'5b.TriRandNumbers'!W745)))</f>
        <v>18.750706528673856</v>
      </c>
      <c r="X751" s="31">
        <f>IF('5b.TriRandNumbers'!X745&lt;=X$1,X$4+SQRT(X$2*'5b.TriRandNumbers'!X745),X$6-SQRT(X$3*(1-'5b.TriRandNumbers'!X745)))</f>
        <v>8.6178600791652844</v>
      </c>
      <c r="Y751" s="30">
        <f>IF('5b.TriRandNumbers'!Y745&lt;=Y$1,Y$4+SQRT(Y$2*'5b.TriRandNumbers'!Y745),Y$6-SQRT(Y$3*(1-'5b.TriRandNumbers'!Y745)))</f>
        <v>5.6715563125248929</v>
      </c>
    </row>
    <row r="752" spans="2:25" hidden="1" x14ac:dyDescent="0.25">
      <c r="B752" s="35">
        <f>IF('5b.TriRandNumbers'!B746&lt;=B$1,B$4+SQRT(B$2*'5b.TriRandNumbers'!B746),B$6-SQRT(B$3*(1-'5b.TriRandNumbers'!B746)))</f>
        <v>5.8157127624303797</v>
      </c>
      <c r="C752" s="34">
        <f>IF('5b.TriRandNumbers'!C746&lt;=C$1,C$4+SQRT(C$2*'5b.TriRandNumbers'!C746),C$6-SQRT(C$3*(1-'5b.TriRandNumbers'!C746)))</f>
        <v>3.4363945062990489</v>
      </c>
      <c r="D752" s="33">
        <f>IF('5b.TriRandNumbers'!D746&lt;=D$1,D$4+SQRT(D$2*'5b.TriRandNumbers'!D746),D$6-SQRT(D$3*(1-'5b.TriRandNumbers'!D746)))</f>
        <v>5.7255337528251822</v>
      </c>
      <c r="E752" s="32">
        <f>IF('5b.TriRandNumbers'!E746&lt;=E$1,E$4+SQRT(E$2*'5b.TriRandNumbers'!E746),E$6-SQRT(E$3*(1-'5b.TriRandNumbers'!E746)))</f>
        <v>3.5574764920350939</v>
      </c>
      <c r="F752" s="31">
        <f>IF('5b.TriRandNumbers'!F746&lt;=F$1,F$4+SQRT(F$2*'5b.TriRandNumbers'!F746),F$6-SQRT(F$3*(1-'5b.TriRandNumbers'!F746)))</f>
        <v>2.6696651427943978</v>
      </c>
      <c r="G752" s="30">
        <f>IF('5b.TriRandNumbers'!G746&lt;=G$1,G$4+SQRT(G$2*'5b.TriRandNumbers'!G746),G$6-SQRT(G$3*(1-'5b.TriRandNumbers'!G746)))</f>
        <v>3.4859413538786139</v>
      </c>
      <c r="H752" s="35">
        <f>IF('5b.TriRandNumbers'!H746&lt;=H$1,H$4+SQRT(H$2*'5b.TriRandNumbers'!H746),H$6-SQRT(H$3*(1-'5b.TriRandNumbers'!H746)))</f>
        <v>17.693494532511387</v>
      </c>
      <c r="I752" s="34">
        <f>IF('5b.TriRandNumbers'!I746&lt;=I$1,I$4+SQRT(I$2*'5b.TriRandNumbers'!I746),I$6-SQRT(I$3*(1-'5b.TriRandNumbers'!I746)))</f>
        <v>9.6672866628344103</v>
      </c>
      <c r="J752" s="33">
        <f>IF('5b.TriRandNumbers'!J746&lt;=J$1,J$4+SQRT(J$2*'5b.TriRandNumbers'!J746),J$6-SQRT(J$3*(1-'5b.TriRandNumbers'!J746)))</f>
        <v>12.969628637560925</v>
      </c>
      <c r="K752" s="32">
        <f>IF('5b.TriRandNumbers'!K746&lt;=K$1,K$4+SQRT(K$2*'5b.TriRandNumbers'!K746),K$6-SQRT(K$3*(1-'5b.TriRandNumbers'!K746)))</f>
        <v>10.650151282758001</v>
      </c>
      <c r="L752" s="31">
        <f>IF('5b.TriRandNumbers'!L746&lt;=L$1,L$4+SQRT(L$2*'5b.TriRandNumbers'!L746),L$6-SQRT(L$3*(1-'5b.TriRandNumbers'!L746)))</f>
        <v>11.431827744998076</v>
      </c>
      <c r="M752" s="30">
        <f>IF('5b.TriRandNumbers'!M746&lt;=M$1,M$4+SQRT(M$2*'5b.TriRandNumbers'!M746),M$6-SQRT(M$3*(1-'5b.TriRandNumbers'!M746)))</f>
        <v>14.407354647876655</v>
      </c>
      <c r="N752" s="35">
        <f>IF('5b.TriRandNumbers'!N746&lt;=N$1,N$4+SQRT(N$2*'5b.TriRandNumbers'!N746),N$6-SQRT(N$3*(1-'5b.TriRandNumbers'!N746)))</f>
        <v>15.464435871963619</v>
      </c>
      <c r="O752" s="34">
        <f>IF('5b.TriRandNumbers'!O746&lt;=O$1,O$4+SQRT(O$2*'5b.TriRandNumbers'!O746),O$6-SQRT(O$3*(1-'5b.TriRandNumbers'!O746)))</f>
        <v>8.2273918135778548</v>
      </c>
      <c r="P752" s="33">
        <f>IF('5b.TriRandNumbers'!P746&lt;=P$1,P$4+SQRT(P$2*'5b.TriRandNumbers'!P746),P$6-SQRT(P$3*(1-'5b.TriRandNumbers'!P746)))</f>
        <v>7.0863760175507124</v>
      </c>
      <c r="Q752" s="32">
        <f>IF('5b.TriRandNumbers'!Q746&lt;=Q$1,Q$4+SQRT(Q$2*'5b.TriRandNumbers'!Q746),Q$6-SQRT(Q$3*(1-'5b.TriRandNumbers'!Q746)))</f>
        <v>13.751085152608137</v>
      </c>
      <c r="R752" s="31">
        <f>IF('5b.TriRandNumbers'!R746&lt;=R$1,R$4+SQRT(R$2*'5b.TriRandNumbers'!R746),R$6-SQRT(R$3*(1-'5b.TriRandNumbers'!R746)))</f>
        <v>7.7874836137951391</v>
      </c>
      <c r="S752" s="30">
        <f>IF('5b.TriRandNumbers'!S746&lt;=S$1,S$4+SQRT(S$2*'5b.TriRandNumbers'!S746),S$6-SQRT(S$3*(1-'5b.TriRandNumbers'!S746)))</f>
        <v>9.1662419706772891</v>
      </c>
      <c r="T752" s="35">
        <f>IF('5b.TriRandNumbers'!T746&lt;=T$1,T$4+SQRT(T$2*'5b.TriRandNumbers'!T746),T$6-SQRT(T$3*(1-'5b.TriRandNumbers'!T746)))</f>
        <v>10.112774332632705</v>
      </c>
      <c r="U752" s="34">
        <f>IF('5b.TriRandNumbers'!U746&lt;=U$1,U$4+SQRT(U$2*'5b.TriRandNumbers'!U746),U$6-SQRT(U$3*(1-'5b.TriRandNumbers'!U746)))</f>
        <v>18.179650334799476</v>
      </c>
      <c r="V752" s="33">
        <f>IF('5b.TriRandNumbers'!V746&lt;=V$1,V$4+SQRT(V$2*'5b.TriRandNumbers'!V746),V$6-SQRT(V$3*(1-'5b.TriRandNumbers'!V746)))</f>
        <v>10.007986997202126</v>
      </c>
      <c r="W752" s="32">
        <f>IF('5b.TriRandNumbers'!W746&lt;=W$1,W$4+SQRT(W$2*'5b.TriRandNumbers'!W746),W$6-SQRT(W$3*(1-'5b.TriRandNumbers'!W746)))</f>
        <v>13.026125151956872</v>
      </c>
      <c r="X752" s="31">
        <f>IF('5b.TriRandNumbers'!X746&lt;=X$1,X$4+SQRT(X$2*'5b.TriRandNumbers'!X746),X$6-SQRT(X$3*(1-'5b.TriRandNumbers'!X746)))</f>
        <v>9.9271036263676553</v>
      </c>
      <c r="Y752" s="30">
        <f>IF('5b.TriRandNumbers'!Y746&lt;=Y$1,Y$4+SQRT(Y$2*'5b.TriRandNumbers'!Y746),Y$6-SQRT(Y$3*(1-'5b.TriRandNumbers'!Y746)))</f>
        <v>9.0320435380725961</v>
      </c>
    </row>
    <row r="753" spans="2:25" hidden="1" x14ac:dyDescent="0.25">
      <c r="B753" s="35">
        <f>IF('5b.TriRandNumbers'!B747&lt;=B$1,B$4+SQRT(B$2*'5b.TriRandNumbers'!B747),B$6-SQRT(B$3*(1-'5b.TriRandNumbers'!B747)))</f>
        <v>3.4289611577336574</v>
      </c>
      <c r="C753" s="34">
        <f>IF('5b.TriRandNumbers'!C747&lt;=C$1,C$4+SQRT(C$2*'5b.TriRandNumbers'!C747),C$6-SQRT(C$3*(1-'5b.TriRandNumbers'!C747)))</f>
        <v>1.7920605613660145</v>
      </c>
      <c r="D753" s="33">
        <f>IF('5b.TriRandNumbers'!D747&lt;=D$1,D$4+SQRT(D$2*'5b.TriRandNumbers'!D747),D$6-SQRT(D$3*(1-'5b.TriRandNumbers'!D747)))</f>
        <v>5.0941905860502583</v>
      </c>
      <c r="E753" s="32">
        <f>IF('5b.TriRandNumbers'!E747&lt;=E$1,E$4+SQRT(E$2*'5b.TriRandNumbers'!E747),E$6-SQRT(E$3*(1-'5b.TriRandNumbers'!E747)))</f>
        <v>4.1770579518799984</v>
      </c>
      <c r="F753" s="31">
        <f>IF('5b.TriRandNumbers'!F747&lt;=F$1,F$4+SQRT(F$2*'5b.TriRandNumbers'!F747),F$6-SQRT(F$3*(1-'5b.TriRandNumbers'!F747)))</f>
        <v>3.2760401664705663</v>
      </c>
      <c r="G753" s="30">
        <f>IF('5b.TriRandNumbers'!G747&lt;=G$1,G$4+SQRT(G$2*'5b.TriRandNumbers'!G747),G$6-SQRT(G$3*(1-'5b.TriRandNumbers'!G747)))</f>
        <v>2.6279922166510143</v>
      </c>
      <c r="H753" s="35">
        <f>IF('5b.TriRandNumbers'!H747&lt;=H$1,H$4+SQRT(H$2*'5b.TriRandNumbers'!H747),H$6-SQRT(H$3*(1-'5b.TriRandNumbers'!H747)))</f>
        <v>12.447681232304694</v>
      </c>
      <c r="I753" s="34">
        <f>IF('5b.TriRandNumbers'!I747&lt;=I$1,I$4+SQRT(I$2*'5b.TriRandNumbers'!I747),I$6-SQRT(I$3*(1-'5b.TriRandNumbers'!I747)))</f>
        <v>11.167985905624233</v>
      </c>
      <c r="J753" s="33">
        <f>IF('5b.TriRandNumbers'!J747&lt;=J$1,J$4+SQRT(J$2*'5b.TriRandNumbers'!J747),J$6-SQRT(J$3*(1-'5b.TriRandNumbers'!J747)))</f>
        <v>12.432659580595272</v>
      </c>
      <c r="K753" s="32">
        <f>IF('5b.TriRandNumbers'!K747&lt;=K$1,K$4+SQRT(K$2*'5b.TriRandNumbers'!K747),K$6-SQRT(K$3*(1-'5b.TriRandNumbers'!K747)))</f>
        <v>11.313162763837328</v>
      </c>
      <c r="L753" s="31">
        <f>IF('5b.TriRandNumbers'!L747&lt;=L$1,L$4+SQRT(L$2*'5b.TriRandNumbers'!L747),L$6-SQRT(L$3*(1-'5b.TriRandNumbers'!L747)))</f>
        <v>15.196185730834447</v>
      </c>
      <c r="M753" s="30">
        <f>IF('5b.TriRandNumbers'!M747&lt;=M$1,M$4+SQRT(M$2*'5b.TriRandNumbers'!M747),M$6-SQRT(M$3*(1-'5b.TriRandNumbers'!M747)))</f>
        <v>6.7542960390606828</v>
      </c>
      <c r="N753" s="35">
        <f>IF('5b.TriRandNumbers'!N747&lt;=N$1,N$4+SQRT(N$2*'5b.TriRandNumbers'!N747),N$6-SQRT(N$3*(1-'5b.TriRandNumbers'!N747)))</f>
        <v>12.666588922729385</v>
      </c>
      <c r="O753" s="34">
        <f>IF('5b.TriRandNumbers'!O747&lt;=O$1,O$4+SQRT(O$2*'5b.TriRandNumbers'!O747),O$6-SQRT(O$3*(1-'5b.TriRandNumbers'!O747)))</f>
        <v>13.976029221707401</v>
      </c>
      <c r="P753" s="33">
        <f>IF('5b.TriRandNumbers'!P747&lt;=P$1,P$4+SQRT(P$2*'5b.TriRandNumbers'!P747),P$6-SQRT(P$3*(1-'5b.TriRandNumbers'!P747)))</f>
        <v>9.9826116055845411</v>
      </c>
      <c r="Q753" s="32">
        <f>IF('5b.TriRandNumbers'!Q747&lt;=Q$1,Q$4+SQRT(Q$2*'5b.TriRandNumbers'!Q747),Q$6-SQRT(Q$3*(1-'5b.TriRandNumbers'!Q747)))</f>
        <v>9.0500401709461737</v>
      </c>
      <c r="R753" s="31">
        <f>IF('5b.TriRandNumbers'!R747&lt;=R$1,R$4+SQRT(R$2*'5b.TriRandNumbers'!R747),R$6-SQRT(R$3*(1-'5b.TriRandNumbers'!R747)))</f>
        <v>8.7185508742576889</v>
      </c>
      <c r="S753" s="30">
        <f>IF('5b.TriRandNumbers'!S747&lt;=S$1,S$4+SQRT(S$2*'5b.TriRandNumbers'!S747),S$6-SQRT(S$3*(1-'5b.TriRandNumbers'!S747)))</f>
        <v>10.566950030408057</v>
      </c>
      <c r="T753" s="35">
        <f>IF('5b.TriRandNumbers'!T747&lt;=T$1,T$4+SQRT(T$2*'5b.TriRandNumbers'!T747),T$6-SQRT(T$3*(1-'5b.TriRandNumbers'!T747)))</f>
        <v>15.836706833580767</v>
      </c>
      <c r="U753" s="34">
        <f>IF('5b.TriRandNumbers'!U747&lt;=U$1,U$4+SQRT(U$2*'5b.TriRandNumbers'!U747),U$6-SQRT(U$3*(1-'5b.TriRandNumbers'!U747)))</f>
        <v>14.773837929399832</v>
      </c>
      <c r="V753" s="33">
        <f>IF('5b.TriRandNumbers'!V747&lt;=V$1,V$4+SQRT(V$2*'5b.TriRandNumbers'!V747),V$6-SQRT(V$3*(1-'5b.TriRandNumbers'!V747)))</f>
        <v>7.266458574437257</v>
      </c>
      <c r="W753" s="32">
        <f>IF('5b.TriRandNumbers'!W747&lt;=W$1,W$4+SQRT(W$2*'5b.TriRandNumbers'!W747),W$6-SQRT(W$3*(1-'5b.TriRandNumbers'!W747)))</f>
        <v>8.8483902245164909</v>
      </c>
      <c r="X753" s="31">
        <f>IF('5b.TriRandNumbers'!X747&lt;=X$1,X$4+SQRT(X$2*'5b.TriRandNumbers'!X747),X$6-SQRT(X$3*(1-'5b.TriRandNumbers'!X747)))</f>
        <v>10.334861318959698</v>
      </c>
      <c r="Y753" s="30">
        <f>IF('5b.TriRandNumbers'!Y747&lt;=Y$1,Y$4+SQRT(Y$2*'5b.TriRandNumbers'!Y747),Y$6-SQRT(Y$3*(1-'5b.TriRandNumbers'!Y747)))</f>
        <v>14.907191553624937</v>
      </c>
    </row>
    <row r="754" spans="2:25" hidden="1" x14ac:dyDescent="0.25">
      <c r="B754" s="35">
        <f>IF('5b.TriRandNumbers'!B748&lt;=B$1,B$4+SQRT(B$2*'5b.TriRandNumbers'!B748),B$6-SQRT(B$3*(1-'5b.TriRandNumbers'!B748)))</f>
        <v>5.147944056221113</v>
      </c>
      <c r="C754" s="34">
        <f>IF('5b.TriRandNumbers'!C748&lt;=C$1,C$4+SQRT(C$2*'5b.TriRandNumbers'!C748),C$6-SQRT(C$3*(1-'5b.TriRandNumbers'!C748)))</f>
        <v>4.7997397344307267</v>
      </c>
      <c r="D754" s="33">
        <f>IF('5b.TriRandNumbers'!D748&lt;=D$1,D$4+SQRT(D$2*'5b.TriRandNumbers'!D748),D$6-SQRT(D$3*(1-'5b.TriRandNumbers'!D748)))</f>
        <v>6.0208122569540246</v>
      </c>
      <c r="E754" s="32">
        <f>IF('5b.TriRandNumbers'!E748&lt;=E$1,E$4+SQRT(E$2*'5b.TriRandNumbers'!E748),E$6-SQRT(E$3*(1-'5b.TriRandNumbers'!E748)))</f>
        <v>3.822838698256791</v>
      </c>
      <c r="F754" s="31">
        <f>IF('5b.TriRandNumbers'!F748&lt;=F$1,F$4+SQRT(F$2*'5b.TriRandNumbers'!F748),F$6-SQRT(F$3*(1-'5b.TriRandNumbers'!F748)))</f>
        <v>2.2796173024123023</v>
      </c>
      <c r="G754" s="30">
        <f>IF('5b.TriRandNumbers'!G748&lt;=G$1,G$4+SQRT(G$2*'5b.TriRandNumbers'!G748),G$6-SQRT(G$3*(1-'5b.TriRandNumbers'!G748)))</f>
        <v>3.296547652349112</v>
      </c>
      <c r="H754" s="35">
        <f>IF('5b.TriRandNumbers'!H748&lt;=H$1,H$4+SQRT(H$2*'5b.TriRandNumbers'!H748),H$6-SQRT(H$3*(1-'5b.TriRandNumbers'!H748)))</f>
        <v>13.880856486851108</v>
      </c>
      <c r="I754" s="34">
        <f>IF('5b.TriRandNumbers'!I748&lt;=I$1,I$4+SQRT(I$2*'5b.TriRandNumbers'!I748),I$6-SQRT(I$3*(1-'5b.TriRandNumbers'!I748)))</f>
        <v>13.952514721761492</v>
      </c>
      <c r="J754" s="33">
        <f>IF('5b.TriRandNumbers'!J748&lt;=J$1,J$4+SQRT(J$2*'5b.TriRandNumbers'!J748),J$6-SQRT(J$3*(1-'5b.TriRandNumbers'!J748)))</f>
        <v>9.626720188302075</v>
      </c>
      <c r="K754" s="32">
        <f>IF('5b.TriRandNumbers'!K748&lt;=K$1,K$4+SQRT(K$2*'5b.TriRandNumbers'!K748),K$6-SQRT(K$3*(1-'5b.TriRandNumbers'!K748)))</f>
        <v>10.613076013900233</v>
      </c>
      <c r="L754" s="31">
        <f>IF('5b.TriRandNumbers'!L748&lt;=L$1,L$4+SQRT(L$2*'5b.TriRandNumbers'!L748),L$6-SQRT(L$3*(1-'5b.TriRandNumbers'!L748)))</f>
        <v>12.09573431679885</v>
      </c>
      <c r="M754" s="30">
        <f>IF('5b.TriRandNumbers'!M748&lt;=M$1,M$4+SQRT(M$2*'5b.TriRandNumbers'!M748),M$6-SQRT(M$3*(1-'5b.TriRandNumbers'!M748)))</f>
        <v>6.0052920157430103</v>
      </c>
      <c r="N754" s="35">
        <f>IF('5b.TriRandNumbers'!N748&lt;=N$1,N$4+SQRT(N$2*'5b.TriRandNumbers'!N748),N$6-SQRT(N$3*(1-'5b.TriRandNumbers'!N748)))</f>
        <v>11.036593634338036</v>
      </c>
      <c r="O754" s="34">
        <f>IF('5b.TriRandNumbers'!O748&lt;=O$1,O$4+SQRT(O$2*'5b.TriRandNumbers'!O748),O$6-SQRT(O$3*(1-'5b.TriRandNumbers'!O748)))</f>
        <v>14.702601478395314</v>
      </c>
      <c r="P754" s="33">
        <f>IF('5b.TriRandNumbers'!P748&lt;=P$1,P$4+SQRT(P$2*'5b.TriRandNumbers'!P748),P$6-SQRT(P$3*(1-'5b.TriRandNumbers'!P748)))</f>
        <v>12.581053642723454</v>
      </c>
      <c r="Q754" s="32">
        <f>IF('5b.TriRandNumbers'!Q748&lt;=Q$1,Q$4+SQRT(Q$2*'5b.TriRandNumbers'!Q748),Q$6-SQRT(Q$3*(1-'5b.TriRandNumbers'!Q748)))</f>
        <v>8.6299343509476802</v>
      </c>
      <c r="R754" s="31">
        <f>IF('5b.TriRandNumbers'!R748&lt;=R$1,R$4+SQRT(R$2*'5b.TriRandNumbers'!R748),R$6-SQRT(R$3*(1-'5b.TriRandNumbers'!R748)))</f>
        <v>9.9126227500658128</v>
      </c>
      <c r="S754" s="30">
        <f>IF('5b.TriRandNumbers'!S748&lt;=S$1,S$4+SQRT(S$2*'5b.TriRandNumbers'!S748),S$6-SQRT(S$3*(1-'5b.TriRandNumbers'!S748)))</f>
        <v>16.838767849173667</v>
      </c>
      <c r="T754" s="35">
        <f>IF('5b.TriRandNumbers'!T748&lt;=T$1,T$4+SQRT(T$2*'5b.TriRandNumbers'!T748),T$6-SQRT(T$3*(1-'5b.TriRandNumbers'!T748)))</f>
        <v>10.339947822542092</v>
      </c>
      <c r="U754" s="34">
        <f>IF('5b.TriRandNumbers'!U748&lt;=U$1,U$4+SQRT(U$2*'5b.TriRandNumbers'!U748),U$6-SQRT(U$3*(1-'5b.TriRandNumbers'!U748)))</f>
        <v>9.8301492665650176</v>
      </c>
      <c r="V754" s="33">
        <f>IF('5b.TriRandNumbers'!V748&lt;=V$1,V$4+SQRT(V$2*'5b.TriRandNumbers'!V748),V$6-SQRT(V$3*(1-'5b.TriRandNumbers'!V748)))</f>
        <v>13.492102535398267</v>
      </c>
      <c r="W754" s="32">
        <f>IF('5b.TriRandNumbers'!W748&lt;=W$1,W$4+SQRT(W$2*'5b.TriRandNumbers'!W748),W$6-SQRT(W$3*(1-'5b.TriRandNumbers'!W748)))</f>
        <v>14.164476512473332</v>
      </c>
      <c r="X754" s="31">
        <f>IF('5b.TriRandNumbers'!X748&lt;=X$1,X$4+SQRT(X$2*'5b.TriRandNumbers'!X748),X$6-SQRT(X$3*(1-'5b.TriRandNumbers'!X748)))</f>
        <v>10.972487987383937</v>
      </c>
      <c r="Y754" s="30">
        <f>IF('5b.TriRandNumbers'!Y748&lt;=Y$1,Y$4+SQRT(Y$2*'5b.TriRandNumbers'!Y748),Y$6-SQRT(Y$3*(1-'5b.TriRandNumbers'!Y748)))</f>
        <v>18.226511813901944</v>
      </c>
    </row>
    <row r="755" spans="2:25" hidden="1" x14ac:dyDescent="0.25">
      <c r="B755" s="35">
        <f>IF('5b.TriRandNumbers'!B749&lt;=B$1,B$4+SQRT(B$2*'5b.TriRandNumbers'!B749),B$6-SQRT(B$3*(1-'5b.TriRandNumbers'!B749)))</f>
        <v>4.8248117968241546</v>
      </c>
      <c r="C755" s="34">
        <f>IF('5b.TriRandNumbers'!C749&lt;=C$1,C$4+SQRT(C$2*'5b.TriRandNumbers'!C749),C$6-SQRT(C$3*(1-'5b.TriRandNumbers'!C749)))</f>
        <v>3.9766690325101286</v>
      </c>
      <c r="D755" s="33">
        <f>IF('5b.TriRandNumbers'!D749&lt;=D$1,D$4+SQRT(D$2*'5b.TriRandNumbers'!D749),D$6-SQRT(D$3*(1-'5b.TriRandNumbers'!D749)))</f>
        <v>6.030262244533068</v>
      </c>
      <c r="E755" s="32">
        <f>IF('5b.TriRandNumbers'!E749&lt;=E$1,E$4+SQRT(E$2*'5b.TriRandNumbers'!E749),E$6-SQRT(E$3*(1-'5b.TriRandNumbers'!E749)))</f>
        <v>4.4159969172364057</v>
      </c>
      <c r="F755" s="31">
        <f>IF('5b.TriRandNumbers'!F749&lt;=F$1,F$4+SQRT(F$2*'5b.TriRandNumbers'!F749),F$6-SQRT(F$3*(1-'5b.TriRandNumbers'!F749)))</f>
        <v>2.4759923116724005</v>
      </c>
      <c r="G755" s="30">
        <f>IF('5b.TriRandNumbers'!G749&lt;=G$1,G$4+SQRT(G$2*'5b.TriRandNumbers'!G749),G$6-SQRT(G$3*(1-'5b.TriRandNumbers'!G749)))</f>
        <v>4.2653105876895498</v>
      </c>
      <c r="H755" s="35">
        <f>IF('5b.TriRandNumbers'!H749&lt;=H$1,H$4+SQRT(H$2*'5b.TriRandNumbers'!H749),H$6-SQRT(H$3*(1-'5b.TriRandNumbers'!H749)))</f>
        <v>9.6748901897504709</v>
      </c>
      <c r="I755" s="34">
        <f>IF('5b.TriRandNumbers'!I749&lt;=I$1,I$4+SQRT(I$2*'5b.TriRandNumbers'!I749),I$6-SQRT(I$3*(1-'5b.TriRandNumbers'!I749)))</f>
        <v>10.525577381714033</v>
      </c>
      <c r="J755" s="33">
        <f>IF('5b.TriRandNumbers'!J749&lt;=J$1,J$4+SQRT(J$2*'5b.TriRandNumbers'!J749),J$6-SQRT(J$3*(1-'5b.TriRandNumbers'!J749)))</f>
        <v>7.9402266832672801</v>
      </c>
      <c r="K755" s="32">
        <f>IF('5b.TriRandNumbers'!K749&lt;=K$1,K$4+SQRT(K$2*'5b.TriRandNumbers'!K749),K$6-SQRT(K$3*(1-'5b.TriRandNumbers'!K749)))</f>
        <v>14.723001086782396</v>
      </c>
      <c r="L755" s="31">
        <f>IF('5b.TriRandNumbers'!L749&lt;=L$1,L$4+SQRT(L$2*'5b.TriRandNumbers'!L749),L$6-SQRT(L$3*(1-'5b.TriRandNumbers'!L749)))</f>
        <v>13.962538385158144</v>
      </c>
      <c r="M755" s="30">
        <f>IF('5b.TriRandNumbers'!M749&lt;=M$1,M$4+SQRT(M$2*'5b.TriRandNumbers'!M749),M$6-SQRT(M$3*(1-'5b.TriRandNumbers'!M749)))</f>
        <v>8.6501683622466281</v>
      </c>
      <c r="N755" s="35">
        <f>IF('5b.TriRandNumbers'!N749&lt;=N$1,N$4+SQRT(N$2*'5b.TriRandNumbers'!N749),N$6-SQRT(N$3*(1-'5b.TriRandNumbers'!N749)))</f>
        <v>8.2183941864092329</v>
      </c>
      <c r="O755" s="34">
        <f>IF('5b.TriRandNumbers'!O749&lt;=O$1,O$4+SQRT(O$2*'5b.TriRandNumbers'!O749),O$6-SQRT(O$3*(1-'5b.TriRandNumbers'!O749)))</f>
        <v>7.2679405994462902</v>
      </c>
      <c r="P755" s="33">
        <f>IF('5b.TriRandNumbers'!P749&lt;=P$1,P$4+SQRT(P$2*'5b.TriRandNumbers'!P749),P$6-SQRT(P$3*(1-'5b.TriRandNumbers'!P749)))</f>
        <v>8.8510213145297776</v>
      </c>
      <c r="Q755" s="32">
        <f>IF('5b.TriRandNumbers'!Q749&lt;=Q$1,Q$4+SQRT(Q$2*'5b.TriRandNumbers'!Q749),Q$6-SQRT(Q$3*(1-'5b.TriRandNumbers'!Q749)))</f>
        <v>13.231368157692536</v>
      </c>
      <c r="R755" s="31">
        <f>IF('5b.TriRandNumbers'!R749&lt;=R$1,R$4+SQRT(R$2*'5b.TriRandNumbers'!R749),R$6-SQRT(R$3*(1-'5b.TriRandNumbers'!R749)))</f>
        <v>8.7901785882756656</v>
      </c>
      <c r="S755" s="30">
        <f>IF('5b.TriRandNumbers'!S749&lt;=S$1,S$4+SQRT(S$2*'5b.TriRandNumbers'!S749),S$6-SQRT(S$3*(1-'5b.TriRandNumbers'!S749)))</f>
        <v>9.5663345422310115</v>
      </c>
      <c r="T755" s="35">
        <f>IF('5b.TriRandNumbers'!T749&lt;=T$1,T$4+SQRT(T$2*'5b.TriRandNumbers'!T749),T$6-SQRT(T$3*(1-'5b.TriRandNumbers'!T749)))</f>
        <v>8.219275322526542</v>
      </c>
      <c r="U755" s="34">
        <f>IF('5b.TriRandNumbers'!U749&lt;=U$1,U$4+SQRT(U$2*'5b.TriRandNumbers'!U749),U$6-SQRT(U$3*(1-'5b.TriRandNumbers'!U749)))</f>
        <v>12.763981992204357</v>
      </c>
      <c r="V755" s="33">
        <f>IF('5b.TriRandNumbers'!V749&lt;=V$1,V$4+SQRT(V$2*'5b.TriRandNumbers'!V749),V$6-SQRT(V$3*(1-'5b.TriRandNumbers'!V749)))</f>
        <v>10.223180646793571</v>
      </c>
      <c r="W755" s="32">
        <f>IF('5b.TriRandNumbers'!W749&lt;=W$1,W$4+SQRT(W$2*'5b.TriRandNumbers'!W749),W$6-SQRT(W$3*(1-'5b.TriRandNumbers'!W749)))</f>
        <v>9.0801270910798699</v>
      </c>
      <c r="X755" s="31">
        <f>IF('5b.TriRandNumbers'!X749&lt;=X$1,X$4+SQRT(X$2*'5b.TriRandNumbers'!X749),X$6-SQRT(X$3*(1-'5b.TriRandNumbers'!X749)))</f>
        <v>10.255002769541507</v>
      </c>
      <c r="Y755" s="30">
        <f>IF('5b.TriRandNumbers'!Y749&lt;=Y$1,Y$4+SQRT(Y$2*'5b.TriRandNumbers'!Y749),Y$6-SQRT(Y$3*(1-'5b.TriRandNumbers'!Y749)))</f>
        <v>9.759108084626595</v>
      </c>
    </row>
    <row r="756" spans="2:25" hidden="1" x14ac:dyDescent="0.25">
      <c r="B756" s="35">
        <f>IF('5b.TriRandNumbers'!B750&lt;=B$1,B$4+SQRT(B$2*'5b.TriRandNumbers'!B750),B$6-SQRT(B$3*(1-'5b.TriRandNumbers'!B750)))</f>
        <v>4.0094774172539349</v>
      </c>
      <c r="C756" s="34">
        <f>IF('5b.TriRandNumbers'!C750&lt;=C$1,C$4+SQRT(C$2*'5b.TriRandNumbers'!C750),C$6-SQRT(C$3*(1-'5b.TriRandNumbers'!C750)))</f>
        <v>2.6346019066256945</v>
      </c>
      <c r="D756" s="33">
        <f>IF('5b.TriRandNumbers'!D750&lt;=D$1,D$4+SQRT(D$2*'5b.TriRandNumbers'!D750),D$6-SQRT(D$3*(1-'5b.TriRandNumbers'!D750)))</f>
        <v>5.4492765631474223</v>
      </c>
      <c r="E756" s="32">
        <f>IF('5b.TriRandNumbers'!E750&lt;=E$1,E$4+SQRT(E$2*'5b.TriRandNumbers'!E750),E$6-SQRT(E$3*(1-'5b.TriRandNumbers'!E750)))</f>
        <v>3.9606274529610519</v>
      </c>
      <c r="F756" s="31">
        <f>IF('5b.TriRandNumbers'!F750&lt;=F$1,F$4+SQRT(F$2*'5b.TriRandNumbers'!F750),F$6-SQRT(F$3*(1-'5b.TriRandNumbers'!F750)))</f>
        <v>2.6034404092948846</v>
      </c>
      <c r="G756" s="30">
        <f>IF('5b.TriRandNumbers'!G750&lt;=G$1,G$4+SQRT(G$2*'5b.TriRandNumbers'!G750),G$6-SQRT(G$3*(1-'5b.TriRandNumbers'!G750)))</f>
        <v>3.1636782709557183</v>
      </c>
      <c r="H756" s="35">
        <f>IF('5b.TriRandNumbers'!H750&lt;=H$1,H$4+SQRT(H$2*'5b.TriRandNumbers'!H750),H$6-SQRT(H$3*(1-'5b.TriRandNumbers'!H750)))</f>
        <v>15.579578885474744</v>
      </c>
      <c r="I756" s="34">
        <f>IF('5b.TriRandNumbers'!I750&lt;=I$1,I$4+SQRT(I$2*'5b.TriRandNumbers'!I750),I$6-SQRT(I$3*(1-'5b.TriRandNumbers'!I750)))</f>
        <v>14.533970253483337</v>
      </c>
      <c r="J756" s="33">
        <f>IF('5b.TriRandNumbers'!J750&lt;=J$1,J$4+SQRT(J$2*'5b.TriRandNumbers'!J750),J$6-SQRT(J$3*(1-'5b.TriRandNumbers'!J750)))</f>
        <v>8.8248952448942841</v>
      </c>
      <c r="K756" s="32">
        <f>IF('5b.TriRandNumbers'!K750&lt;=K$1,K$4+SQRT(K$2*'5b.TriRandNumbers'!K750),K$6-SQRT(K$3*(1-'5b.TriRandNumbers'!K750)))</f>
        <v>16.82731179140962</v>
      </c>
      <c r="L756" s="31">
        <f>IF('5b.TriRandNumbers'!L750&lt;=L$1,L$4+SQRT(L$2*'5b.TriRandNumbers'!L750),L$6-SQRT(L$3*(1-'5b.TriRandNumbers'!L750)))</f>
        <v>11.732758699761661</v>
      </c>
      <c r="M756" s="30">
        <f>IF('5b.TriRandNumbers'!M750&lt;=M$1,M$4+SQRT(M$2*'5b.TriRandNumbers'!M750),M$6-SQRT(M$3*(1-'5b.TriRandNumbers'!M750)))</f>
        <v>12.238197522899558</v>
      </c>
      <c r="N756" s="35">
        <f>IF('5b.TriRandNumbers'!N750&lt;=N$1,N$4+SQRT(N$2*'5b.TriRandNumbers'!N750),N$6-SQRT(N$3*(1-'5b.TriRandNumbers'!N750)))</f>
        <v>11.310619134848562</v>
      </c>
      <c r="O756" s="34">
        <f>IF('5b.TriRandNumbers'!O750&lt;=O$1,O$4+SQRT(O$2*'5b.TriRandNumbers'!O750),O$6-SQRT(O$3*(1-'5b.TriRandNumbers'!O750)))</f>
        <v>15.837012343835401</v>
      </c>
      <c r="P756" s="33">
        <f>IF('5b.TriRandNumbers'!P750&lt;=P$1,P$4+SQRT(P$2*'5b.TriRandNumbers'!P750),P$6-SQRT(P$3*(1-'5b.TriRandNumbers'!P750)))</f>
        <v>11.816794632160043</v>
      </c>
      <c r="Q756" s="32">
        <f>IF('5b.TriRandNumbers'!Q750&lt;=Q$1,Q$4+SQRT(Q$2*'5b.TriRandNumbers'!Q750),Q$6-SQRT(Q$3*(1-'5b.TriRandNumbers'!Q750)))</f>
        <v>11.996823761950107</v>
      </c>
      <c r="R756" s="31">
        <f>IF('5b.TriRandNumbers'!R750&lt;=R$1,R$4+SQRT(R$2*'5b.TriRandNumbers'!R750),R$6-SQRT(R$3*(1-'5b.TriRandNumbers'!R750)))</f>
        <v>5.5646815033486057</v>
      </c>
      <c r="S756" s="30">
        <f>IF('5b.TriRandNumbers'!S750&lt;=S$1,S$4+SQRT(S$2*'5b.TriRandNumbers'!S750),S$6-SQRT(S$3*(1-'5b.TriRandNumbers'!S750)))</f>
        <v>9.3332726551921965</v>
      </c>
      <c r="T756" s="35">
        <f>IF('5b.TriRandNumbers'!T750&lt;=T$1,T$4+SQRT(T$2*'5b.TriRandNumbers'!T750),T$6-SQRT(T$3*(1-'5b.TriRandNumbers'!T750)))</f>
        <v>14.75373718332888</v>
      </c>
      <c r="U756" s="34">
        <f>IF('5b.TriRandNumbers'!U750&lt;=U$1,U$4+SQRT(U$2*'5b.TriRandNumbers'!U750),U$6-SQRT(U$3*(1-'5b.TriRandNumbers'!U750)))</f>
        <v>10.330971447077843</v>
      </c>
      <c r="V756" s="33">
        <f>IF('5b.TriRandNumbers'!V750&lt;=V$1,V$4+SQRT(V$2*'5b.TriRandNumbers'!V750),V$6-SQRT(V$3*(1-'5b.TriRandNumbers'!V750)))</f>
        <v>10.99017782990855</v>
      </c>
      <c r="W756" s="32">
        <f>IF('5b.TriRandNumbers'!W750&lt;=W$1,W$4+SQRT(W$2*'5b.TriRandNumbers'!W750),W$6-SQRT(W$3*(1-'5b.TriRandNumbers'!W750)))</f>
        <v>11.953768481127552</v>
      </c>
      <c r="X756" s="31">
        <f>IF('5b.TriRandNumbers'!X750&lt;=X$1,X$4+SQRT(X$2*'5b.TriRandNumbers'!X750),X$6-SQRT(X$3*(1-'5b.TriRandNumbers'!X750)))</f>
        <v>14.484067921718674</v>
      </c>
      <c r="Y756" s="30">
        <f>IF('5b.TriRandNumbers'!Y750&lt;=Y$1,Y$4+SQRT(Y$2*'5b.TriRandNumbers'!Y750),Y$6-SQRT(Y$3*(1-'5b.TriRandNumbers'!Y750)))</f>
        <v>6.2020775648545428</v>
      </c>
    </row>
    <row r="757" spans="2:25" hidden="1" x14ac:dyDescent="0.25">
      <c r="B757" s="35">
        <f>IF('5b.TriRandNumbers'!B751&lt;=B$1,B$4+SQRT(B$2*'5b.TriRandNumbers'!B751),B$6-SQRT(B$3*(1-'5b.TriRandNumbers'!B751)))</f>
        <v>4.2624566338592436</v>
      </c>
      <c r="C757" s="34">
        <f>IF('5b.TriRandNumbers'!C751&lt;=C$1,C$4+SQRT(C$2*'5b.TriRandNumbers'!C751),C$6-SQRT(C$3*(1-'5b.TriRandNumbers'!C751)))</f>
        <v>3.3063294069369036</v>
      </c>
      <c r="D757" s="33">
        <f>IF('5b.TriRandNumbers'!D751&lt;=D$1,D$4+SQRT(D$2*'5b.TriRandNumbers'!D751),D$6-SQRT(D$3*(1-'5b.TriRandNumbers'!D751)))</f>
        <v>5.8237048993952953</v>
      </c>
      <c r="E757" s="32">
        <f>IF('5b.TriRandNumbers'!E751&lt;=E$1,E$4+SQRT(E$2*'5b.TriRandNumbers'!E751),E$6-SQRT(E$3*(1-'5b.TriRandNumbers'!E751)))</f>
        <v>3.5584278819891715</v>
      </c>
      <c r="F757" s="31">
        <f>IF('5b.TriRandNumbers'!F751&lt;=F$1,F$4+SQRT(F$2*'5b.TriRandNumbers'!F751),F$6-SQRT(F$3*(1-'5b.TriRandNumbers'!F751)))</f>
        <v>2.9573272452671211</v>
      </c>
      <c r="G757" s="30">
        <f>IF('5b.TriRandNumbers'!G751&lt;=G$1,G$4+SQRT(G$2*'5b.TriRandNumbers'!G751),G$6-SQRT(G$3*(1-'5b.TriRandNumbers'!G751)))</f>
        <v>3.2707018476809377</v>
      </c>
      <c r="H757" s="35">
        <f>IF('5b.TriRandNumbers'!H751&lt;=H$1,H$4+SQRT(H$2*'5b.TriRandNumbers'!H751),H$6-SQRT(H$3*(1-'5b.TriRandNumbers'!H751)))</f>
        <v>10.263256591141751</v>
      </c>
      <c r="I757" s="34">
        <f>IF('5b.TriRandNumbers'!I751&lt;=I$1,I$4+SQRT(I$2*'5b.TriRandNumbers'!I751),I$6-SQRT(I$3*(1-'5b.TriRandNumbers'!I751)))</f>
        <v>10.800565054462707</v>
      </c>
      <c r="J757" s="33">
        <f>IF('5b.TriRandNumbers'!J751&lt;=J$1,J$4+SQRT(J$2*'5b.TriRandNumbers'!J751),J$6-SQRT(J$3*(1-'5b.TriRandNumbers'!J751)))</f>
        <v>7.1779845269786691</v>
      </c>
      <c r="K757" s="32">
        <f>IF('5b.TriRandNumbers'!K751&lt;=K$1,K$4+SQRT(K$2*'5b.TriRandNumbers'!K751),K$6-SQRT(K$3*(1-'5b.TriRandNumbers'!K751)))</f>
        <v>10.302188911002462</v>
      </c>
      <c r="L757" s="31">
        <f>IF('5b.TriRandNumbers'!L751&lt;=L$1,L$4+SQRT(L$2*'5b.TriRandNumbers'!L751),L$6-SQRT(L$3*(1-'5b.TriRandNumbers'!L751)))</f>
        <v>14.463406469020232</v>
      </c>
      <c r="M757" s="30">
        <f>IF('5b.TriRandNumbers'!M751&lt;=M$1,M$4+SQRT(M$2*'5b.TriRandNumbers'!M751),M$6-SQRT(M$3*(1-'5b.TriRandNumbers'!M751)))</f>
        <v>15.696975119716932</v>
      </c>
      <c r="N757" s="35">
        <f>IF('5b.TriRandNumbers'!N751&lt;=N$1,N$4+SQRT(N$2*'5b.TriRandNumbers'!N751),N$6-SQRT(N$3*(1-'5b.TriRandNumbers'!N751)))</f>
        <v>13.555185573821074</v>
      </c>
      <c r="O757" s="34">
        <f>IF('5b.TriRandNumbers'!O751&lt;=O$1,O$4+SQRT(O$2*'5b.TriRandNumbers'!O751),O$6-SQRT(O$3*(1-'5b.TriRandNumbers'!O751)))</f>
        <v>15.885856024692128</v>
      </c>
      <c r="P757" s="33">
        <f>IF('5b.TriRandNumbers'!P751&lt;=P$1,P$4+SQRT(P$2*'5b.TriRandNumbers'!P751),P$6-SQRT(P$3*(1-'5b.TriRandNumbers'!P751)))</f>
        <v>11.234589973886258</v>
      </c>
      <c r="Q757" s="32">
        <f>IF('5b.TriRandNumbers'!Q751&lt;=Q$1,Q$4+SQRT(Q$2*'5b.TriRandNumbers'!Q751),Q$6-SQRT(Q$3*(1-'5b.TriRandNumbers'!Q751)))</f>
        <v>16.300201226263063</v>
      </c>
      <c r="R757" s="31">
        <f>IF('5b.TriRandNumbers'!R751&lt;=R$1,R$4+SQRT(R$2*'5b.TriRandNumbers'!R751),R$6-SQRT(R$3*(1-'5b.TriRandNumbers'!R751)))</f>
        <v>11.483333704322602</v>
      </c>
      <c r="S757" s="30">
        <f>IF('5b.TriRandNumbers'!S751&lt;=S$1,S$4+SQRT(S$2*'5b.TriRandNumbers'!S751),S$6-SQRT(S$3*(1-'5b.TriRandNumbers'!S751)))</f>
        <v>14.692187154826726</v>
      </c>
      <c r="T757" s="35">
        <f>IF('5b.TriRandNumbers'!T751&lt;=T$1,T$4+SQRT(T$2*'5b.TriRandNumbers'!T751),T$6-SQRT(T$3*(1-'5b.TriRandNumbers'!T751)))</f>
        <v>7.3429372759209315</v>
      </c>
      <c r="U757" s="34">
        <f>IF('5b.TriRandNumbers'!U751&lt;=U$1,U$4+SQRT(U$2*'5b.TriRandNumbers'!U751),U$6-SQRT(U$3*(1-'5b.TriRandNumbers'!U751)))</f>
        <v>6.8226492285460765</v>
      </c>
      <c r="V757" s="33">
        <f>IF('5b.TriRandNumbers'!V751&lt;=V$1,V$4+SQRT(V$2*'5b.TriRandNumbers'!V751),V$6-SQRT(V$3*(1-'5b.TriRandNumbers'!V751)))</f>
        <v>11.01444095062817</v>
      </c>
      <c r="W757" s="32">
        <f>IF('5b.TriRandNumbers'!W751&lt;=W$1,W$4+SQRT(W$2*'5b.TriRandNumbers'!W751),W$6-SQRT(W$3*(1-'5b.TriRandNumbers'!W751)))</f>
        <v>7.1415972282760594</v>
      </c>
      <c r="X757" s="31">
        <f>IF('5b.TriRandNumbers'!X751&lt;=X$1,X$4+SQRT(X$2*'5b.TriRandNumbers'!X751),X$6-SQRT(X$3*(1-'5b.TriRandNumbers'!X751)))</f>
        <v>13.162770851154249</v>
      </c>
      <c r="Y757" s="30">
        <f>IF('5b.TriRandNumbers'!Y751&lt;=Y$1,Y$4+SQRT(Y$2*'5b.TriRandNumbers'!Y751),Y$6-SQRT(Y$3*(1-'5b.TriRandNumbers'!Y751)))</f>
        <v>13.342820887501173</v>
      </c>
    </row>
    <row r="758" spans="2:25" hidden="1" x14ac:dyDescent="0.25">
      <c r="B758" s="35">
        <f>IF('5b.TriRandNumbers'!B752&lt;=B$1,B$4+SQRT(B$2*'5b.TriRandNumbers'!B752),B$6-SQRT(B$3*(1-'5b.TriRandNumbers'!B752)))</f>
        <v>3.555811427181399</v>
      </c>
      <c r="C758" s="34">
        <f>IF('5b.TriRandNumbers'!C752&lt;=C$1,C$4+SQRT(C$2*'5b.TriRandNumbers'!C752),C$6-SQRT(C$3*(1-'5b.TriRandNumbers'!C752)))</f>
        <v>2.3078607628262109</v>
      </c>
      <c r="D758" s="33">
        <f>IF('5b.TriRandNumbers'!D752&lt;=D$1,D$4+SQRT(D$2*'5b.TriRandNumbers'!D752),D$6-SQRT(D$3*(1-'5b.TriRandNumbers'!D752)))</f>
        <v>5.992129534668714</v>
      </c>
      <c r="E758" s="32">
        <f>IF('5b.TriRandNumbers'!E752&lt;=E$1,E$4+SQRT(E$2*'5b.TriRandNumbers'!E752),E$6-SQRT(E$3*(1-'5b.TriRandNumbers'!E752)))</f>
        <v>4.7474492666933612</v>
      </c>
      <c r="F758" s="31">
        <f>IF('5b.TriRandNumbers'!F752&lt;=F$1,F$4+SQRT(F$2*'5b.TriRandNumbers'!F752),F$6-SQRT(F$3*(1-'5b.TriRandNumbers'!F752)))</f>
        <v>1.8737362730823151</v>
      </c>
      <c r="G758" s="30">
        <f>IF('5b.TriRandNumbers'!G752&lt;=G$1,G$4+SQRT(G$2*'5b.TriRandNumbers'!G752),G$6-SQRT(G$3*(1-'5b.TriRandNumbers'!G752)))</f>
        <v>2.5875724068080079</v>
      </c>
      <c r="H758" s="35">
        <f>IF('5b.TriRandNumbers'!H752&lt;=H$1,H$4+SQRT(H$2*'5b.TriRandNumbers'!H752),H$6-SQRT(H$3*(1-'5b.TriRandNumbers'!H752)))</f>
        <v>18.493468203750115</v>
      </c>
      <c r="I758" s="34">
        <f>IF('5b.TriRandNumbers'!I752&lt;=I$1,I$4+SQRT(I$2*'5b.TriRandNumbers'!I752),I$6-SQRT(I$3*(1-'5b.TriRandNumbers'!I752)))</f>
        <v>14.027815377718973</v>
      </c>
      <c r="J758" s="33">
        <f>IF('5b.TriRandNumbers'!J752&lt;=J$1,J$4+SQRT(J$2*'5b.TriRandNumbers'!J752),J$6-SQRT(J$3*(1-'5b.TriRandNumbers'!J752)))</f>
        <v>10.449939585206359</v>
      </c>
      <c r="K758" s="32">
        <f>IF('5b.TriRandNumbers'!K752&lt;=K$1,K$4+SQRT(K$2*'5b.TriRandNumbers'!K752),K$6-SQRT(K$3*(1-'5b.TriRandNumbers'!K752)))</f>
        <v>12.487546299492312</v>
      </c>
      <c r="L758" s="31">
        <f>IF('5b.TriRandNumbers'!L752&lt;=L$1,L$4+SQRT(L$2*'5b.TriRandNumbers'!L752),L$6-SQRT(L$3*(1-'5b.TriRandNumbers'!L752)))</f>
        <v>8.1684587747703752</v>
      </c>
      <c r="M758" s="30">
        <f>IF('5b.TriRandNumbers'!M752&lt;=M$1,M$4+SQRT(M$2*'5b.TriRandNumbers'!M752),M$6-SQRT(M$3*(1-'5b.TriRandNumbers'!M752)))</f>
        <v>5.7428821613724006</v>
      </c>
      <c r="N758" s="35">
        <f>IF('5b.TriRandNumbers'!N752&lt;=N$1,N$4+SQRT(N$2*'5b.TriRandNumbers'!N752),N$6-SQRT(N$3*(1-'5b.TriRandNumbers'!N752)))</f>
        <v>16.918914526895772</v>
      </c>
      <c r="O758" s="34">
        <f>IF('5b.TriRandNumbers'!O752&lt;=O$1,O$4+SQRT(O$2*'5b.TriRandNumbers'!O752),O$6-SQRT(O$3*(1-'5b.TriRandNumbers'!O752)))</f>
        <v>12.167176209679711</v>
      </c>
      <c r="P758" s="33">
        <f>IF('5b.TriRandNumbers'!P752&lt;=P$1,P$4+SQRT(P$2*'5b.TriRandNumbers'!P752),P$6-SQRT(P$3*(1-'5b.TriRandNumbers'!P752)))</f>
        <v>10.268549156950929</v>
      </c>
      <c r="Q758" s="32">
        <f>IF('5b.TriRandNumbers'!Q752&lt;=Q$1,Q$4+SQRT(Q$2*'5b.TriRandNumbers'!Q752),Q$6-SQRT(Q$3*(1-'5b.TriRandNumbers'!Q752)))</f>
        <v>15.203397061344806</v>
      </c>
      <c r="R758" s="31">
        <f>IF('5b.TriRandNumbers'!R752&lt;=R$1,R$4+SQRT(R$2*'5b.TriRandNumbers'!R752),R$6-SQRT(R$3*(1-'5b.TriRandNumbers'!R752)))</f>
        <v>10.497633215359759</v>
      </c>
      <c r="S758" s="30">
        <f>IF('5b.TriRandNumbers'!S752&lt;=S$1,S$4+SQRT(S$2*'5b.TriRandNumbers'!S752),S$6-SQRT(S$3*(1-'5b.TriRandNumbers'!S752)))</f>
        <v>8.7828414033989528</v>
      </c>
      <c r="T758" s="35">
        <f>IF('5b.TriRandNumbers'!T752&lt;=T$1,T$4+SQRT(T$2*'5b.TriRandNumbers'!T752),T$6-SQRT(T$3*(1-'5b.TriRandNumbers'!T752)))</f>
        <v>9.8470647619198743</v>
      </c>
      <c r="U758" s="34">
        <f>IF('5b.TriRandNumbers'!U752&lt;=U$1,U$4+SQRT(U$2*'5b.TriRandNumbers'!U752),U$6-SQRT(U$3*(1-'5b.TriRandNumbers'!U752)))</f>
        <v>13.587052343247969</v>
      </c>
      <c r="V758" s="33">
        <f>IF('5b.TriRandNumbers'!V752&lt;=V$1,V$4+SQRT(V$2*'5b.TriRandNumbers'!V752),V$6-SQRT(V$3*(1-'5b.TriRandNumbers'!V752)))</f>
        <v>16.250110630668107</v>
      </c>
      <c r="W758" s="32">
        <f>IF('5b.TriRandNumbers'!W752&lt;=W$1,W$4+SQRT(W$2*'5b.TriRandNumbers'!W752),W$6-SQRT(W$3*(1-'5b.TriRandNumbers'!W752)))</f>
        <v>10.509601634929187</v>
      </c>
      <c r="X758" s="31">
        <f>IF('5b.TriRandNumbers'!X752&lt;=X$1,X$4+SQRT(X$2*'5b.TriRandNumbers'!X752),X$6-SQRT(X$3*(1-'5b.TriRandNumbers'!X752)))</f>
        <v>10.270655352532513</v>
      </c>
      <c r="Y758" s="30">
        <f>IF('5b.TriRandNumbers'!Y752&lt;=Y$1,Y$4+SQRT(Y$2*'5b.TriRandNumbers'!Y752),Y$6-SQRT(Y$3*(1-'5b.TriRandNumbers'!Y752)))</f>
        <v>13.50324676630423</v>
      </c>
    </row>
    <row r="759" spans="2:25" hidden="1" x14ac:dyDescent="0.25">
      <c r="B759" s="35">
        <f>IF('5b.TriRandNumbers'!B753&lt;=B$1,B$4+SQRT(B$2*'5b.TriRandNumbers'!B753),B$6-SQRT(B$3*(1-'5b.TriRandNumbers'!B753)))</f>
        <v>3.5297573625161411</v>
      </c>
      <c r="C759" s="34">
        <f>IF('5b.TriRandNumbers'!C753&lt;=C$1,C$4+SQRT(C$2*'5b.TriRandNumbers'!C753),C$6-SQRT(C$3*(1-'5b.TriRandNumbers'!C753)))</f>
        <v>2.7537958672949348</v>
      </c>
      <c r="D759" s="33">
        <f>IF('5b.TriRandNumbers'!D753&lt;=D$1,D$4+SQRT(D$2*'5b.TriRandNumbers'!D753),D$6-SQRT(D$3*(1-'5b.TriRandNumbers'!D753)))</f>
        <v>5.1441775054535972</v>
      </c>
      <c r="E759" s="32">
        <f>IF('5b.TriRandNumbers'!E753&lt;=E$1,E$4+SQRT(E$2*'5b.TriRandNumbers'!E753),E$6-SQRT(E$3*(1-'5b.TriRandNumbers'!E753)))</f>
        <v>3.772951966893042</v>
      </c>
      <c r="F759" s="31">
        <f>IF('5b.TriRandNumbers'!F753&lt;=F$1,F$4+SQRT(F$2*'5b.TriRandNumbers'!F753),F$6-SQRT(F$3*(1-'5b.TriRandNumbers'!F753)))</f>
        <v>3.3150710247972062</v>
      </c>
      <c r="G759" s="30">
        <f>IF('5b.TriRandNumbers'!G753&lt;=G$1,G$4+SQRT(G$2*'5b.TriRandNumbers'!G753),G$6-SQRT(G$3*(1-'5b.TriRandNumbers'!G753)))</f>
        <v>4.1808922983937089</v>
      </c>
      <c r="H759" s="35">
        <f>IF('5b.TriRandNumbers'!H753&lt;=H$1,H$4+SQRT(H$2*'5b.TriRandNumbers'!H753),H$6-SQRT(H$3*(1-'5b.TriRandNumbers'!H753)))</f>
        <v>8.8755009339837727</v>
      </c>
      <c r="I759" s="34">
        <f>IF('5b.TriRandNumbers'!I753&lt;=I$1,I$4+SQRT(I$2*'5b.TriRandNumbers'!I753),I$6-SQRT(I$3*(1-'5b.TriRandNumbers'!I753)))</f>
        <v>14.460803027264715</v>
      </c>
      <c r="J759" s="33">
        <f>IF('5b.TriRandNumbers'!J753&lt;=J$1,J$4+SQRT(J$2*'5b.TriRandNumbers'!J753),J$6-SQRT(J$3*(1-'5b.TriRandNumbers'!J753)))</f>
        <v>9.5834620951849097</v>
      </c>
      <c r="K759" s="32">
        <f>IF('5b.TriRandNumbers'!K753&lt;=K$1,K$4+SQRT(K$2*'5b.TriRandNumbers'!K753),K$6-SQRT(K$3*(1-'5b.TriRandNumbers'!K753)))</f>
        <v>16.021092899453713</v>
      </c>
      <c r="L759" s="31">
        <f>IF('5b.TriRandNumbers'!L753&lt;=L$1,L$4+SQRT(L$2*'5b.TriRandNumbers'!L753),L$6-SQRT(L$3*(1-'5b.TriRandNumbers'!L753)))</f>
        <v>9.6412186987353579</v>
      </c>
      <c r="M759" s="30">
        <f>IF('5b.TriRandNumbers'!M753&lt;=M$1,M$4+SQRT(M$2*'5b.TriRandNumbers'!M753),M$6-SQRT(M$3*(1-'5b.TriRandNumbers'!M753)))</f>
        <v>12.026129865019872</v>
      </c>
      <c r="N759" s="35">
        <f>IF('5b.TriRandNumbers'!N753&lt;=N$1,N$4+SQRT(N$2*'5b.TriRandNumbers'!N753),N$6-SQRT(N$3*(1-'5b.TriRandNumbers'!N753)))</f>
        <v>13.652102190028582</v>
      </c>
      <c r="O759" s="34">
        <f>IF('5b.TriRandNumbers'!O753&lt;=O$1,O$4+SQRT(O$2*'5b.TriRandNumbers'!O753),O$6-SQRT(O$3*(1-'5b.TriRandNumbers'!O753)))</f>
        <v>8.4174084950763035</v>
      </c>
      <c r="P759" s="33">
        <f>IF('5b.TriRandNumbers'!P753&lt;=P$1,P$4+SQRT(P$2*'5b.TriRandNumbers'!P753),P$6-SQRT(P$3*(1-'5b.TriRandNumbers'!P753)))</f>
        <v>9.8451449620495524</v>
      </c>
      <c r="Q759" s="32">
        <f>IF('5b.TriRandNumbers'!Q753&lt;=Q$1,Q$4+SQRT(Q$2*'5b.TriRandNumbers'!Q753),Q$6-SQRT(Q$3*(1-'5b.TriRandNumbers'!Q753)))</f>
        <v>10.744414620807079</v>
      </c>
      <c r="R759" s="31">
        <f>IF('5b.TriRandNumbers'!R753&lt;=R$1,R$4+SQRT(R$2*'5b.TriRandNumbers'!R753),R$6-SQRT(R$3*(1-'5b.TriRandNumbers'!R753)))</f>
        <v>12.888334828156877</v>
      </c>
      <c r="S759" s="30">
        <f>IF('5b.TriRandNumbers'!S753&lt;=S$1,S$4+SQRT(S$2*'5b.TriRandNumbers'!S753),S$6-SQRT(S$3*(1-'5b.TriRandNumbers'!S753)))</f>
        <v>15.835693264014175</v>
      </c>
      <c r="T759" s="35">
        <f>IF('5b.TriRandNumbers'!T753&lt;=T$1,T$4+SQRT(T$2*'5b.TriRandNumbers'!T753),T$6-SQRT(T$3*(1-'5b.TriRandNumbers'!T753)))</f>
        <v>18.111230900988335</v>
      </c>
      <c r="U759" s="34">
        <f>IF('5b.TriRandNumbers'!U753&lt;=U$1,U$4+SQRT(U$2*'5b.TriRandNumbers'!U753),U$6-SQRT(U$3*(1-'5b.TriRandNumbers'!U753)))</f>
        <v>8.4291375728826079</v>
      </c>
      <c r="V759" s="33">
        <f>IF('5b.TriRandNumbers'!V753&lt;=V$1,V$4+SQRT(V$2*'5b.TriRandNumbers'!V753),V$6-SQRT(V$3*(1-'5b.TriRandNumbers'!V753)))</f>
        <v>8.9964966884209812</v>
      </c>
      <c r="W759" s="32">
        <f>IF('5b.TriRandNumbers'!W753&lt;=W$1,W$4+SQRT(W$2*'5b.TriRandNumbers'!W753),W$6-SQRT(W$3*(1-'5b.TriRandNumbers'!W753)))</f>
        <v>11.177173045769578</v>
      </c>
      <c r="X759" s="31">
        <f>IF('5b.TriRandNumbers'!X753&lt;=X$1,X$4+SQRT(X$2*'5b.TriRandNumbers'!X753),X$6-SQRT(X$3*(1-'5b.TriRandNumbers'!X753)))</f>
        <v>10.409534060669538</v>
      </c>
      <c r="Y759" s="30">
        <f>IF('5b.TriRandNumbers'!Y753&lt;=Y$1,Y$4+SQRT(Y$2*'5b.TriRandNumbers'!Y753),Y$6-SQRT(Y$3*(1-'5b.TriRandNumbers'!Y753)))</f>
        <v>7.6142079170145589</v>
      </c>
    </row>
    <row r="760" spans="2:25" hidden="1" x14ac:dyDescent="0.25">
      <c r="B760" s="35">
        <f>IF('5b.TriRandNumbers'!B754&lt;=B$1,B$4+SQRT(B$2*'5b.TriRandNumbers'!B754),B$6-SQRT(B$3*(1-'5b.TriRandNumbers'!B754)))</f>
        <v>4.3051745587493881</v>
      </c>
      <c r="C760" s="34">
        <f>IF('5b.TriRandNumbers'!C754&lt;=C$1,C$4+SQRT(C$2*'5b.TriRandNumbers'!C754),C$6-SQRT(C$3*(1-'5b.TriRandNumbers'!C754)))</f>
        <v>2.127979779375007</v>
      </c>
      <c r="D760" s="33">
        <f>IF('5b.TriRandNumbers'!D754&lt;=D$1,D$4+SQRT(D$2*'5b.TriRandNumbers'!D754),D$6-SQRT(D$3*(1-'5b.TriRandNumbers'!D754)))</f>
        <v>6.38220979553736</v>
      </c>
      <c r="E760" s="32">
        <f>IF('5b.TriRandNumbers'!E754&lt;=E$1,E$4+SQRT(E$2*'5b.TriRandNumbers'!E754),E$6-SQRT(E$3*(1-'5b.TriRandNumbers'!E754)))</f>
        <v>3.5987890876043149</v>
      </c>
      <c r="F760" s="31">
        <f>IF('5b.TriRandNumbers'!F754&lt;=F$1,F$4+SQRT(F$2*'5b.TriRandNumbers'!F754),F$6-SQRT(F$3*(1-'5b.TriRandNumbers'!F754)))</f>
        <v>3.0646714694668704</v>
      </c>
      <c r="G760" s="30">
        <f>IF('5b.TriRandNumbers'!G754&lt;=G$1,G$4+SQRT(G$2*'5b.TriRandNumbers'!G754),G$6-SQRT(G$3*(1-'5b.TriRandNumbers'!G754)))</f>
        <v>3.2301565416955258</v>
      </c>
      <c r="H760" s="35">
        <f>IF('5b.TriRandNumbers'!H754&lt;=H$1,H$4+SQRT(H$2*'5b.TriRandNumbers'!H754),H$6-SQRT(H$3*(1-'5b.TriRandNumbers'!H754)))</f>
        <v>12.035125339098109</v>
      </c>
      <c r="I760" s="34">
        <f>IF('5b.TriRandNumbers'!I754&lt;=I$1,I$4+SQRT(I$2*'5b.TriRandNumbers'!I754),I$6-SQRT(I$3*(1-'5b.TriRandNumbers'!I754)))</f>
        <v>6.1351450031760866</v>
      </c>
      <c r="J760" s="33">
        <f>IF('5b.TriRandNumbers'!J754&lt;=J$1,J$4+SQRT(J$2*'5b.TriRandNumbers'!J754),J$6-SQRT(J$3*(1-'5b.TriRandNumbers'!J754)))</f>
        <v>13.939839023701147</v>
      </c>
      <c r="K760" s="32">
        <f>IF('5b.TriRandNumbers'!K754&lt;=K$1,K$4+SQRT(K$2*'5b.TriRandNumbers'!K754),K$6-SQRT(K$3*(1-'5b.TriRandNumbers'!K754)))</f>
        <v>12.103736930794993</v>
      </c>
      <c r="L760" s="31">
        <f>IF('5b.TriRandNumbers'!L754&lt;=L$1,L$4+SQRT(L$2*'5b.TriRandNumbers'!L754),L$6-SQRT(L$3*(1-'5b.TriRandNumbers'!L754)))</f>
        <v>14.696948073042163</v>
      </c>
      <c r="M760" s="30">
        <f>IF('5b.TriRandNumbers'!M754&lt;=M$1,M$4+SQRT(M$2*'5b.TriRandNumbers'!M754),M$6-SQRT(M$3*(1-'5b.TriRandNumbers'!M754)))</f>
        <v>11.547050380102579</v>
      </c>
      <c r="N760" s="35">
        <f>IF('5b.TriRandNumbers'!N754&lt;=N$1,N$4+SQRT(N$2*'5b.TriRandNumbers'!N754),N$6-SQRT(N$3*(1-'5b.TriRandNumbers'!N754)))</f>
        <v>8.6507230549222616</v>
      </c>
      <c r="O760" s="34">
        <f>IF('5b.TriRandNumbers'!O754&lt;=O$1,O$4+SQRT(O$2*'5b.TriRandNumbers'!O754),O$6-SQRT(O$3*(1-'5b.TriRandNumbers'!O754)))</f>
        <v>5.4639722542255917</v>
      </c>
      <c r="P760" s="33">
        <f>IF('5b.TriRandNumbers'!P754&lt;=P$1,P$4+SQRT(P$2*'5b.TriRandNumbers'!P754),P$6-SQRT(P$3*(1-'5b.TriRandNumbers'!P754)))</f>
        <v>6.4957997324398731</v>
      </c>
      <c r="Q760" s="32">
        <f>IF('5b.TriRandNumbers'!Q754&lt;=Q$1,Q$4+SQRT(Q$2*'5b.TriRandNumbers'!Q754),Q$6-SQRT(Q$3*(1-'5b.TriRandNumbers'!Q754)))</f>
        <v>12.69807866731524</v>
      </c>
      <c r="R760" s="31">
        <f>IF('5b.TriRandNumbers'!R754&lt;=R$1,R$4+SQRT(R$2*'5b.TriRandNumbers'!R754),R$6-SQRT(R$3*(1-'5b.TriRandNumbers'!R754)))</f>
        <v>9.9195918652034401</v>
      </c>
      <c r="S760" s="30">
        <f>IF('5b.TriRandNumbers'!S754&lt;=S$1,S$4+SQRT(S$2*'5b.TriRandNumbers'!S754),S$6-SQRT(S$3*(1-'5b.TriRandNumbers'!S754)))</f>
        <v>6.502759607302421</v>
      </c>
      <c r="T760" s="35">
        <f>IF('5b.TriRandNumbers'!T754&lt;=T$1,T$4+SQRT(T$2*'5b.TriRandNumbers'!T754),T$6-SQRT(T$3*(1-'5b.TriRandNumbers'!T754)))</f>
        <v>8.8500985597831967</v>
      </c>
      <c r="U760" s="34">
        <f>IF('5b.TriRandNumbers'!U754&lt;=U$1,U$4+SQRT(U$2*'5b.TriRandNumbers'!U754),U$6-SQRT(U$3*(1-'5b.TriRandNumbers'!U754)))</f>
        <v>10.207523919444865</v>
      </c>
      <c r="V760" s="33">
        <f>IF('5b.TriRandNumbers'!V754&lt;=V$1,V$4+SQRT(V$2*'5b.TriRandNumbers'!V754),V$6-SQRT(V$3*(1-'5b.TriRandNumbers'!V754)))</f>
        <v>7.1839976218840871</v>
      </c>
      <c r="W760" s="32">
        <f>IF('5b.TriRandNumbers'!W754&lt;=W$1,W$4+SQRT(W$2*'5b.TriRandNumbers'!W754),W$6-SQRT(W$3*(1-'5b.TriRandNumbers'!W754)))</f>
        <v>16.137622220965298</v>
      </c>
      <c r="X760" s="31">
        <f>IF('5b.TriRandNumbers'!X754&lt;=X$1,X$4+SQRT(X$2*'5b.TriRandNumbers'!X754),X$6-SQRT(X$3*(1-'5b.TriRandNumbers'!X754)))</f>
        <v>15.197586239908993</v>
      </c>
      <c r="Y760" s="30">
        <f>IF('5b.TriRandNumbers'!Y754&lt;=Y$1,Y$4+SQRT(Y$2*'5b.TriRandNumbers'!Y754),Y$6-SQRT(Y$3*(1-'5b.TriRandNumbers'!Y754)))</f>
        <v>11.464711038077315</v>
      </c>
    </row>
    <row r="761" spans="2:25" hidden="1" x14ac:dyDescent="0.25">
      <c r="B761" s="35">
        <f>IF('5b.TriRandNumbers'!B755&lt;=B$1,B$4+SQRT(B$2*'5b.TriRandNumbers'!B755),B$6-SQRT(B$3*(1-'5b.TriRandNumbers'!B755)))</f>
        <v>3.9256330504990027</v>
      </c>
      <c r="C761" s="34">
        <f>IF('5b.TriRandNumbers'!C755&lt;=C$1,C$4+SQRT(C$2*'5b.TriRandNumbers'!C755),C$6-SQRT(C$3*(1-'5b.TriRandNumbers'!C755)))</f>
        <v>2.4818559510148752</v>
      </c>
      <c r="D761" s="33">
        <f>IF('5b.TriRandNumbers'!D755&lt;=D$1,D$4+SQRT(D$2*'5b.TriRandNumbers'!D755),D$6-SQRT(D$3*(1-'5b.TriRandNumbers'!D755)))</f>
        <v>6.1942828774371081</v>
      </c>
      <c r="E761" s="32">
        <f>IF('5b.TriRandNumbers'!E755&lt;=E$1,E$4+SQRT(E$2*'5b.TriRandNumbers'!E755),E$6-SQRT(E$3*(1-'5b.TriRandNumbers'!E755)))</f>
        <v>4.6013732965998146</v>
      </c>
      <c r="F761" s="31">
        <f>IF('5b.TriRandNumbers'!F755&lt;=F$1,F$4+SQRT(F$2*'5b.TriRandNumbers'!F755),F$6-SQRT(F$3*(1-'5b.TriRandNumbers'!F755)))</f>
        <v>2.8753740870933795</v>
      </c>
      <c r="G761" s="30">
        <f>IF('5b.TriRandNumbers'!G755&lt;=G$1,G$4+SQRT(G$2*'5b.TriRandNumbers'!G755),G$6-SQRT(G$3*(1-'5b.TriRandNumbers'!G755)))</f>
        <v>3.1171889850646184</v>
      </c>
      <c r="H761" s="35">
        <f>IF('5b.TriRandNumbers'!H755&lt;=H$1,H$4+SQRT(H$2*'5b.TriRandNumbers'!H755),H$6-SQRT(H$3*(1-'5b.TriRandNumbers'!H755)))</f>
        <v>12.152434924119135</v>
      </c>
      <c r="I761" s="34">
        <f>IF('5b.TriRandNumbers'!I755&lt;=I$1,I$4+SQRT(I$2*'5b.TriRandNumbers'!I755),I$6-SQRT(I$3*(1-'5b.TriRandNumbers'!I755)))</f>
        <v>13.399594553441094</v>
      </c>
      <c r="J761" s="33">
        <f>IF('5b.TriRandNumbers'!J755&lt;=J$1,J$4+SQRT(J$2*'5b.TriRandNumbers'!J755),J$6-SQRT(J$3*(1-'5b.TriRandNumbers'!J755)))</f>
        <v>11.675214282106051</v>
      </c>
      <c r="K761" s="32">
        <f>IF('5b.TriRandNumbers'!K755&lt;=K$1,K$4+SQRT(K$2*'5b.TriRandNumbers'!K755),K$6-SQRT(K$3*(1-'5b.TriRandNumbers'!K755)))</f>
        <v>12.87003297560436</v>
      </c>
      <c r="L761" s="31">
        <f>IF('5b.TriRandNumbers'!L755&lt;=L$1,L$4+SQRT(L$2*'5b.TriRandNumbers'!L755),L$6-SQRT(L$3*(1-'5b.TriRandNumbers'!L755)))</f>
        <v>8.4268571663346989</v>
      </c>
      <c r="M761" s="30">
        <f>IF('5b.TriRandNumbers'!M755&lt;=M$1,M$4+SQRT(M$2*'5b.TriRandNumbers'!M755),M$6-SQRT(M$3*(1-'5b.TriRandNumbers'!M755)))</f>
        <v>14.64954636482023</v>
      </c>
      <c r="N761" s="35">
        <f>IF('5b.TriRandNumbers'!N755&lt;=N$1,N$4+SQRT(N$2*'5b.TriRandNumbers'!N755),N$6-SQRT(N$3*(1-'5b.TriRandNumbers'!N755)))</f>
        <v>18.05259414684388</v>
      </c>
      <c r="O761" s="34">
        <f>IF('5b.TriRandNumbers'!O755&lt;=O$1,O$4+SQRT(O$2*'5b.TriRandNumbers'!O755),O$6-SQRT(O$3*(1-'5b.TriRandNumbers'!O755)))</f>
        <v>13.838608562053203</v>
      </c>
      <c r="P761" s="33">
        <f>IF('5b.TriRandNumbers'!P755&lt;=P$1,P$4+SQRT(P$2*'5b.TriRandNumbers'!P755),P$6-SQRT(P$3*(1-'5b.TriRandNumbers'!P755)))</f>
        <v>14.116718637439012</v>
      </c>
      <c r="Q761" s="32">
        <f>IF('5b.TriRandNumbers'!Q755&lt;=Q$1,Q$4+SQRT(Q$2*'5b.TriRandNumbers'!Q755),Q$6-SQRT(Q$3*(1-'5b.TriRandNumbers'!Q755)))</f>
        <v>18.469126755298436</v>
      </c>
      <c r="R761" s="31">
        <f>IF('5b.TriRandNumbers'!R755&lt;=R$1,R$4+SQRT(R$2*'5b.TriRandNumbers'!R755),R$6-SQRT(R$3*(1-'5b.TriRandNumbers'!R755)))</f>
        <v>17.090391252993228</v>
      </c>
      <c r="S761" s="30">
        <f>IF('5b.TriRandNumbers'!S755&lt;=S$1,S$4+SQRT(S$2*'5b.TriRandNumbers'!S755),S$6-SQRT(S$3*(1-'5b.TriRandNumbers'!S755)))</f>
        <v>9.1972545182277976</v>
      </c>
      <c r="T761" s="35">
        <f>IF('5b.TriRandNumbers'!T755&lt;=T$1,T$4+SQRT(T$2*'5b.TriRandNumbers'!T755),T$6-SQRT(T$3*(1-'5b.TriRandNumbers'!T755)))</f>
        <v>11.417870318182608</v>
      </c>
      <c r="U761" s="34">
        <f>IF('5b.TriRandNumbers'!U755&lt;=U$1,U$4+SQRT(U$2*'5b.TriRandNumbers'!U755),U$6-SQRT(U$3*(1-'5b.TriRandNumbers'!U755)))</f>
        <v>9.1554516273352693</v>
      </c>
      <c r="V761" s="33">
        <f>IF('5b.TriRandNumbers'!V755&lt;=V$1,V$4+SQRT(V$2*'5b.TriRandNumbers'!V755),V$6-SQRT(V$3*(1-'5b.TriRandNumbers'!V755)))</f>
        <v>12.007537037848568</v>
      </c>
      <c r="W761" s="32">
        <f>IF('5b.TriRandNumbers'!W755&lt;=W$1,W$4+SQRT(W$2*'5b.TriRandNumbers'!W755),W$6-SQRT(W$3*(1-'5b.TriRandNumbers'!W755)))</f>
        <v>14.709309828382409</v>
      </c>
      <c r="X761" s="31">
        <f>IF('5b.TriRandNumbers'!X755&lt;=X$1,X$4+SQRT(X$2*'5b.TriRandNumbers'!X755),X$6-SQRT(X$3*(1-'5b.TriRandNumbers'!X755)))</f>
        <v>10.32223874347194</v>
      </c>
      <c r="Y761" s="30">
        <f>IF('5b.TriRandNumbers'!Y755&lt;=Y$1,Y$4+SQRT(Y$2*'5b.TriRandNumbers'!Y755),Y$6-SQRT(Y$3*(1-'5b.TriRandNumbers'!Y755)))</f>
        <v>7.967209159570956</v>
      </c>
    </row>
    <row r="762" spans="2:25" hidden="1" x14ac:dyDescent="0.25">
      <c r="B762" s="35">
        <f>IF('5b.TriRandNumbers'!B756&lt;=B$1,B$4+SQRT(B$2*'5b.TriRandNumbers'!B756),B$6-SQRT(B$3*(1-'5b.TriRandNumbers'!B756)))</f>
        <v>4.1428282495397282</v>
      </c>
      <c r="C762" s="34">
        <f>IF('5b.TriRandNumbers'!C756&lt;=C$1,C$4+SQRT(C$2*'5b.TriRandNumbers'!C756),C$6-SQRT(C$3*(1-'5b.TriRandNumbers'!C756)))</f>
        <v>1.6533378849759939</v>
      </c>
      <c r="D762" s="33">
        <f>IF('5b.TriRandNumbers'!D756&lt;=D$1,D$4+SQRT(D$2*'5b.TriRandNumbers'!D756),D$6-SQRT(D$3*(1-'5b.TriRandNumbers'!D756)))</f>
        <v>4.9667873365233373</v>
      </c>
      <c r="E762" s="32">
        <f>IF('5b.TriRandNumbers'!E756&lt;=E$1,E$4+SQRT(E$2*'5b.TriRandNumbers'!E756),E$6-SQRT(E$3*(1-'5b.TriRandNumbers'!E756)))</f>
        <v>3.1923525469648242</v>
      </c>
      <c r="F762" s="31">
        <f>IF('5b.TriRandNumbers'!F756&lt;=F$1,F$4+SQRT(F$2*'5b.TriRandNumbers'!F756),F$6-SQRT(F$3*(1-'5b.TriRandNumbers'!F756)))</f>
        <v>1.9570844909579341</v>
      </c>
      <c r="G762" s="30">
        <f>IF('5b.TriRandNumbers'!G756&lt;=G$1,G$4+SQRT(G$2*'5b.TriRandNumbers'!G756),G$6-SQRT(G$3*(1-'5b.TriRandNumbers'!G756)))</f>
        <v>3.251508053329609</v>
      </c>
      <c r="H762" s="35">
        <f>IF('5b.TriRandNumbers'!H756&lt;=H$1,H$4+SQRT(H$2*'5b.TriRandNumbers'!H756),H$6-SQRT(H$3*(1-'5b.TriRandNumbers'!H756)))</f>
        <v>14.243552451414944</v>
      </c>
      <c r="I762" s="34">
        <f>IF('5b.TriRandNumbers'!I756&lt;=I$1,I$4+SQRT(I$2*'5b.TriRandNumbers'!I756),I$6-SQRT(I$3*(1-'5b.TriRandNumbers'!I756)))</f>
        <v>9.3433718387879416</v>
      </c>
      <c r="J762" s="33">
        <f>IF('5b.TriRandNumbers'!J756&lt;=J$1,J$4+SQRT(J$2*'5b.TriRandNumbers'!J756),J$6-SQRT(J$3*(1-'5b.TriRandNumbers'!J756)))</f>
        <v>8.6295045309852458</v>
      </c>
      <c r="K762" s="32">
        <f>IF('5b.TriRandNumbers'!K756&lt;=K$1,K$4+SQRT(K$2*'5b.TriRandNumbers'!K756),K$6-SQRT(K$3*(1-'5b.TriRandNumbers'!K756)))</f>
        <v>18.20945294134258</v>
      </c>
      <c r="L762" s="31">
        <f>IF('5b.TriRandNumbers'!L756&lt;=L$1,L$4+SQRT(L$2*'5b.TriRandNumbers'!L756),L$6-SQRT(L$3*(1-'5b.TriRandNumbers'!L756)))</f>
        <v>17.620293965887008</v>
      </c>
      <c r="M762" s="30">
        <f>IF('5b.TriRandNumbers'!M756&lt;=M$1,M$4+SQRT(M$2*'5b.TriRandNumbers'!M756),M$6-SQRT(M$3*(1-'5b.TriRandNumbers'!M756)))</f>
        <v>10.133156428090006</v>
      </c>
      <c r="N762" s="35">
        <f>IF('5b.TriRandNumbers'!N756&lt;=N$1,N$4+SQRT(N$2*'5b.TriRandNumbers'!N756),N$6-SQRT(N$3*(1-'5b.TriRandNumbers'!N756)))</f>
        <v>14.437092584761576</v>
      </c>
      <c r="O762" s="34">
        <f>IF('5b.TriRandNumbers'!O756&lt;=O$1,O$4+SQRT(O$2*'5b.TriRandNumbers'!O756),O$6-SQRT(O$3*(1-'5b.TriRandNumbers'!O756)))</f>
        <v>15.764509903924221</v>
      </c>
      <c r="P762" s="33">
        <f>IF('5b.TriRandNumbers'!P756&lt;=P$1,P$4+SQRT(P$2*'5b.TriRandNumbers'!P756),P$6-SQRT(P$3*(1-'5b.TriRandNumbers'!P756)))</f>
        <v>9.4767033080560772</v>
      </c>
      <c r="Q762" s="32">
        <f>IF('5b.TriRandNumbers'!Q756&lt;=Q$1,Q$4+SQRT(Q$2*'5b.TriRandNumbers'!Q756),Q$6-SQRT(Q$3*(1-'5b.TriRandNumbers'!Q756)))</f>
        <v>5.7798989554197071</v>
      </c>
      <c r="R762" s="31">
        <f>IF('5b.TriRandNumbers'!R756&lt;=R$1,R$4+SQRT(R$2*'5b.TriRandNumbers'!R756),R$6-SQRT(R$3*(1-'5b.TriRandNumbers'!R756)))</f>
        <v>10.245761783961724</v>
      </c>
      <c r="S762" s="30">
        <f>IF('5b.TriRandNumbers'!S756&lt;=S$1,S$4+SQRT(S$2*'5b.TriRandNumbers'!S756),S$6-SQRT(S$3*(1-'5b.TriRandNumbers'!S756)))</f>
        <v>15.232642044509285</v>
      </c>
      <c r="T762" s="35">
        <f>IF('5b.TriRandNumbers'!T756&lt;=T$1,T$4+SQRT(T$2*'5b.TriRandNumbers'!T756),T$6-SQRT(T$3*(1-'5b.TriRandNumbers'!T756)))</f>
        <v>9.1540581236367267</v>
      </c>
      <c r="U762" s="34">
        <f>IF('5b.TriRandNumbers'!U756&lt;=U$1,U$4+SQRT(U$2*'5b.TriRandNumbers'!U756),U$6-SQRT(U$3*(1-'5b.TriRandNumbers'!U756)))</f>
        <v>12.257638285676418</v>
      </c>
      <c r="V762" s="33">
        <f>IF('5b.TriRandNumbers'!V756&lt;=V$1,V$4+SQRT(V$2*'5b.TriRandNumbers'!V756),V$6-SQRT(V$3*(1-'5b.TriRandNumbers'!V756)))</f>
        <v>8.5787543465181599</v>
      </c>
      <c r="W762" s="32">
        <f>IF('5b.TriRandNumbers'!W756&lt;=W$1,W$4+SQRT(W$2*'5b.TriRandNumbers'!W756),W$6-SQRT(W$3*(1-'5b.TriRandNumbers'!W756)))</f>
        <v>8.9860204923945766</v>
      </c>
      <c r="X762" s="31">
        <f>IF('5b.TriRandNumbers'!X756&lt;=X$1,X$4+SQRT(X$2*'5b.TriRandNumbers'!X756),X$6-SQRT(X$3*(1-'5b.TriRandNumbers'!X756)))</f>
        <v>12.333258785978682</v>
      </c>
      <c r="Y762" s="30">
        <f>IF('5b.TriRandNumbers'!Y756&lt;=Y$1,Y$4+SQRT(Y$2*'5b.TriRandNumbers'!Y756),Y$6-SQRT(Y$3*(1-'5b.TriRandNumbers'!Y756)))</f>
        <v>9.1000479440271356</v>
      </c>
    </row>
    <row r="763" spans="2:25" hidden="1" x14ac:dyDescent="0.25">
      <c r="B763" s="35">
        <f>IF('5b.TriRandNumbers'!B757&lt;=B$1,B$4+SQRT(B$2*'5b.TriRandNumbers'!B757),B$6-SQRT(B$3*(1-'5b.TriRandNumbers'!B757)))</f>
        <v>4.231664570861839</v>
      </c>
      <c r="C763" s="34">
        <f>IF('5b.TriRandNumbers'!C757&lt;=C$1,C$4+SQRT(C$2*'5b.TriRandNumbers'!C757),C$6-SQRT(C$3*(1-'5b.TriRandNumbers'!C757)))</f>
        <v>3.5023015372904167</v>
      </c>
      <c r="D763" s="33">
        <f>IF('5b.TriRandNumbers'!D757&lt;=D$1,D$4+SQRT(D$2*'5b.TriRandNumbers'!D757),D$6-SQRT(D$3*(1-'5b.TriRandNumbers'!D757)))</f>
        <v>5.628005177998781</v>
      </c>
      <c r="E763" s="32">
        <f>IF('5b.TriRandNumbers'!E757&lt;=E$1,E$4+SQRT(E$2*'5b.TriRandNumbers'!E757),E$6-SQRT(E$3*(1-'5b.TriRandNumbers'!E757)))</f>
        <v>3.2363463993964623</v>
      </c>
      <c r="F763" s="31">
        <f>IF('5b.TriRandNumbers'!F757&lt;=F$1,F$4+SQRT(F$2*'5b.TriRandNumbers'!F757),F$6-SQRT(F$3*(1-'5b.TriRandNumbers'!F757)))</f>
        <v>2.3741700208994021</v>
      </c>
      <c r="G763" s="30">
        <f>IF('5b.TriRandNumbers'!G757&lt;=G$1,G$4+SQRT(G$2*'5b.TriRandNumbers'!G757),G$6-SQRT(G$3*(1-'5b.TriRandNumbers'!G757)))</f>
        <v>3.0076924154157818</v>
      </c>
      <c r="H763" s="35">
        <f>IF('5b.TriRandNumbers'!H757&lt;=H$1,H$4+SQRT(H$2*'5b.TriRandNumbers'!H757),H$6-SQRT(H$3*(1-'5b.TriRandNumbers'!H757)))</f>
        <v>10.241045310950181</v>
      </c>
      <c r="I763" s="34">
        <f>IF('5b.TriRandNumbers'!I757&lt;=I$1,I$4+SQRT(I$2*'5b.TriRandNumbers'!I757),I$6-SQRT(I$3*(1-'5b.TriRandNumbers'!I757)))</f>
        <v>6.162784443907471</v>
      </c>
      <c r="J763" s="33">
        <f>IF('5b.TriRandNumbers'!J757&lt;=J$1,J$4+SQRT(J$2*'5b.TriRandNumbers'!J757),J$6-SQRT(J$3*(1-'5b.TriRandNumbers'!J757)))</f>
        <v>5.6856591303136641</v>
      </c>
      <c r="K763" s="32">
        <f>IF('5b.TriRandNumbers'!K757&lt;=K$1,K$4+SQRT(K$2*'5b.TriRandNumbers'!K757),K$6-SQRT(K$3*(1-'5b.TriRandNumbers'!K757)))</f>
        <v>13.245001991787689</v>
      </c>
      <c r="L763" s="31">
        <f>IF('5b.TriRandNumbers'!L757&lt;=L$1,L$4+SQRT(L$2*'5b.TriRandNumbers'!L757),L$6-SQRT(L$3*(1-'5b.TriRandNumbers'!L757)))</f>
        <v>7.0878842876895884</v>
      </c>
      <c r="M763" s="30">
        <f>IF('5b.TriRandNumbers'!M757&lt;=M$1,M$4+SQRT(M$2*'5b.TriRandNumbers'!M757),M$6-SQRT(M$3*(1-'5b.TriRandNumbers'!M757)))</f>
        <v>17.424500898571925</v>
      </c>
      <c r="N763" s="35">
        <f>IF('5b.TriRandNumbers'!N757&lt;=N$1,N$4+SQRT(N$2*'5b.TriRandNumbers'!N757),N$6-SQRT(N$3*(1-'5b.TriRandNumbers'!N757)))</f>
        <v>14.0106852943231</v>
      </c>
      <c r="O763" s="34">
        <f>IF('5b.TriRandNumbers'!O757&lt;=O$1,O$4+SQRT(O$2*'5b.TriRandNumbers'!O757),O$6-SQRT(O$3*(1-'5b.TriRandNumbers'!O757)))</f>
        <v>15.576939803538341</v>
      </c>
      <c r="P763" s="33">
        <f>IF('5b.TriRandNumbers'!P757&lt;=P$1,P$4+SQRT(P$2*'5b.TriRandNumbers'!P757),P$6-SQRT(P$3*(1-'5b.TriRandNumbers'!P757)))</f>
        <v>15.191047921316461</v>
      </c>
      <c r="Q763" s="32">
        <f>IF('5b.TriRandNumbers'!Q757&lt;=Q$1,Q$4+SQRT(Q$2*'5b.TriRandNumbers'!Q757),Q$6-SQRT(Q$3*(1-'5b.TriRandNumbers'!Q757)))</f>
        <v>12.92559308572476</v>
      </c>
      <c r="R763" s="31">
        <f>IF('5b.TriRandNumbers'!R757&lt;=R$1,R$4+SQRT(R$2*'5b.TriRandNumbers'!R757),R$6-SQRT(R$3*(1-'5b.TriRandNumbers'!R757)))</f>
        <v>10.469133153362183</v>
      </c>
      <c r="S763" s="30">
        <f>IF('5b.TriRandNumbers'!S757&lt;=S$1,S$4+SQRT(S$2*'5b.TriRandNumbers'!S757),S$6-SQRT(S$3*(1-'5b.TriRandNumbers'!S757)))</f>
        <v>13.658634611682878</v>
      </c>
      <c r="T763" s="35">
        <f>IF('5b.TriRandNumbers'!T757&lt;=T$1,T$4+SQRT(T$2*'5b.TriRandNumbers'!T757),T$6-SQRT(T$3*(1-'5b.TriRandNumbers'!T757)))</f>
        <v>13.20967312386745</v>
      </c>
      <c r="U763" s="34">
        <f>IF('5b.TriRandNumbers'!U757&lt;=U$1,U$4+SQRT(U$2*'5b.TriRandNumbers'!U757),U$6-SQRT(U$3*(1-'5b.TriRandNumbers'!U757)))</f>
        <v>12.820012226465014</v>
      </c>
      <c r="V763" s="33">
        <f>IF('5b.TriRandNumbers'!V757&lt;=V$1,V$4+SQRT(V$2*'5b.TriRandNumbers'!V757),V$6-SQRT(V$3*(1-'5b.TriRandNumbers'!V757)))</f>
        <v>10.619320573004625</v>
      </c>
      <c r="W763" s="32">
        <f>IF('5b.TriRandNumbers'!W757&lt;=W$1,W$4+SQRT(W$2*'5b.TriRandNumbers'!W757),W$6-SQRT(W$3*(1-'5b.TriRandNumbers'!W757)))</f>
        <v>10.822059703083939</v>
      </c>
      <c r="X763" s="31">
        <f>IF('5b.TriRandNumbers'!X757&lt;=X$1,X$4+SQRT(X$2*'5b.TriRandNumbers'!X757),X$6-SQRT(X$3*(1-'5b.TriRandNumbers'!X757)))</f>
        <v>7.249198308269408</v>
      </c>
      <c r="Y763" s="30">
        <f>IF('5b.TriRandNumbers'!Y757&lt;=Y$1,Y$4+SQRT(Y$2*'5b.TriRandNumbers'!Y757),Y$6-SQRT(Y$3*(1-'5b.TriRandNumbers'!Y757)))</f>
        <v>10.526291888863195</v>
      </c>
    </row>
    <row r="764" spans="2:25" hidden="1" x14ac:dyDescent="0.25">
      <c r="B764" s="35">
        <f>IF('5b.TriRandNumbers'!B758&lt;=B$1,B$4+SQRT(B$2*'5b.TriRandNumbers'!B758),B$6-SQRT(B$3*(1-'5b.TriRandNumbers'!B758)))</f>
        <v>4.9679434999824679</v>
      </c>
      <c r="C764" s="34">
        <f>IF('5b.TriRandNumbers'!C758&lt;=C$1,C$4+SQRT(C$2*'5b.TriRandNumbers'!C758),C$6-SQRT(C$3*(1-'5b.TriRandNumbers'!C758)))</f>
        <v>2.6500557693695903</v>
      </c>
      <c r="D764" s="33">
        <f>IF('5b.TriRandNumbers'!D758&lt;=D$1,D$4+SQRT(D$2*'5b.TriRandNumbers'!D758),D$6-SQRT(D$3*(1-'5b.TriRandNumbers'!D758)))</f>
        <v>6.1661519243311282</v>
      </c>
      <c r="E764" s="32">
        <f>IF('5b.TriRandNumbers'!E758&lt;=E$1,E$4+SQRT(E$2*'5b.TriRandNumbers'!E758),E$6-SQRT(E$3*(1-'5b.TriRandNumbers'!E758)))</f>
        <v>4.2475649497753754</v>
      </c>
      <c r="F764" s="31">
        <f>IF('5b.TriRandNumbers'!F758&lt;=F$1,F$4+SQRT(F$2*'5b.TriRandNumbers'!F758),F$6-SQRT(F$3*(1-'5b.TriRandNumbers'!F758)))</f>
        <v>1.6215899623032817</v>
      </c>
      <c r="G764" s="30">
        <f>IF('5b.TriRandNumbers'!G758&lt;=G$1,G$4+SQRT(G$2*'5b.TriRandNumbers'!G758),G$6-SQRT(G$3*(1-'5b.TriRandNumbers'!G758)))</f>
        <v>2.6041470521636598</v>
      </c>
      <c r="H764" s="35">
        <f>IF('5b.TriRandNumbers'!H758&lt;=H$1,H$4+SQRT(H$2*'5b.TriRandNumbers'!H758),H$6-SQRT(H$3*(1-'5b.TriRandNumbers'!H758)))</f>
        <v>8.3608234549423308</v>
      </c>
      <c r="I764" s="34">
        <f>IF('5b.TriRandNumbers'!I758&lt;=I$1,I$4+SQRT(I$2*'5b.TriRandNumbers'!I758),I$6-SQRT(I$3*(1-'5b.TriRandNumbers'!I758)))</f>
        <v>6.3289772081778999</v>
      </c>
      <c r="J764" s="33">
        <f>IF('5b.TriRandNumbers'!J758&lt;=J$1,J$4+SQRT(J$2*'5b.TriRandNumbers'!J758),J$6-SQRT(J$3*(1-'5b.TriRandNumbers'!J758)))</f>
        <v>13.884464825463542</v>
      </c>
      <c r="K764" s="32">
        <f>IF('5b.TriRandNumbers'!K758&lt;=K$1,K$4+SQRT(K$2*'5b.TriRandNumbers'!K758),K$6-SQRT(K$3*(1-'5b.TriRandNumbers'!K758)))</f>
        <v>10.958476813966648</v>
      </c>
      <c r="L764" s="31">
        <f>IF('5b.TriRandNumbers'!L758&lt;=L$1,L$4+SQRT(L$2*'5b.TriRandNumbers'!L758),L$6-SQRT(L$3*(1-'5b.TriRandNumbers'!L758)))</f>
        <v>14.870492161825053</v>
      </c>
      <c r="M764" s="30">
        <f>IF('5b.TriRandNumbers'!M758&lt;=M$1,M$4+SQRT(M$2*'5b.TriRandNumbers'!M758),M$6-SQRT(M$3*(1-'5b.TriRandNumbers'!M758)))</f>
        <v>11.063908106586762</v>
      </c>
      <c r="N764" s="35">
        <f>IF('5b.TriRandNumbers'!N758&lt;=N$1,N$4+SQRT(N$2*'5b.TriRandNumbers'!N758),N$6-SQRT(N$3*(1-'5b.TriRandNumbers'!N758)))</f>
        <v>10.112322485031639</v>
      </c>
      <c r="O764" s="34">
        <f>IF('5b.TriRandNumbers'!O758&lt;=O$1,O$4+SQRT(O$2*'5b.TriRandNumbers'!O758),O$6-SQRT(O$3*(1-'5b.TriRandNumbers'!O758)))</f>
        <v>17.192178277863398</v>
      </c>
      <c r="P764" s="33">
        <f>IF('5b.TriRandNumbers'!P758&lt;=P$1,P$4+SQRT(P$2*'5b.TriRandNumbers'!P758),P$6-SQRT(P$3*(1-'5b.TriRandNumbers'!P758)))</f>
        <v>5.807471532398683</v>
      </c>
      <c r="Q764" s="32">
        <f>IF('5b.TriRandNumbers'!Q758&lt;=Q$1,Q$4+SQRT(Q$2*'5b.TriRandNumbers'!Q758),Q$6-SQRT(Q$3*(1-'5b.TriRandNumbers'!Q758)))</f>
        <v>9.2160613157051614</v>
      </c>
      <c r="R764" s="31">
        <f>IF('5b.TriRandNumbers'!R758&lt;=R$1,R$4+SQRT(R$2*'5b.TriRandNumbers'!R758),R$6-SQRT(R$3*(1-'5b.TriRandNumbers'!R758)))</f>
        <v>14.395440381382247</v>
      </c>
      <c r="S764" s="30">
        <f>IF('5b.TriRandNumbers'!S758&lt;=S$1,S$4+SQRT(S$2*'5b.TriRandNumbers'!S758),S$6-SQRT(S$3*(1-'5b.TriRandNumbers'!S758)))</f>
        <v>9.1555232960668995</v>
      </c>
      <c r="T764" s="35">
        <f>IF('5b.TriRandNumbers'!T758&lt;=T$1,T$4+SQRT(T$2*'5b.TriRandNumbers'!T758),T$6-SQRT(T$3*(1-'5b.TriRandNumbers'!T758)))</f>
        <v>6.6587739684556526</v>
      </c>
      <c r="U764" s="34">
        <f>IF('5b.TriRandNumbers'!U758&lt;=U$1,U$4+SQRT(U$2*'5b.TriRandNumbers'!U758),U$6-SQRT(U$3*(1-'5b.TriRandNumbers'!U758)))</f>
        <v>11.724601097981187</v>
      </c>
      <c r="V764" s="33">
        <f>IF('5b.TriRandNumbers'!V758&lt;=V$1,V$4+SQRT(V$2*'5b.TriRandNumbers'!V758),V$6-SQRT(V$3*(1-'5b.TriRandNumbers'!V758)))</f>
        <v>13.383896646592818</v>
      </c>
      <c r="W764" s="32">
        <f>IF('5b.TriRandNumbers'!W758&lt;=W$1,W$4+SQRT(W$2*'5b.TriRandNumbers'!W758),W$6-SQRT(W$3*(1-'5b.TriRandNumbers'!W758)))</f>
        <v>5.2063345842921667</v>
      </c>
      <c r="X764" s="31">
        <f>IF('5b.TriRandNumbers'!X758&lt;=X$1,X$4+SQRT(X$2*'5b.TriRandNumbers'!X758),X$6-SQRT(X$3*(1-'5b.TriRandNumbers'!X758)))</f>
        <v>9.1975550377316821</v>
      </c>
      <c r="Y764" s="30">
        <f>IF('5b.TriRandNumbers'!Y758&lt;=Y$1,Y$4+SQRT(Y$2*'5b.TriRandNumbers'!Y758),Y$6-SQRT(Y$3*(1-'5b.TriRandNumbers'!Y758)))</f>
        <v>9.3515359948877563</v>
      </c>
    </row>
    <row r="765" spans="2:25" hidden="1" x14ac:dyDescent="0.25">
      <c r="B765" s="35">
        <f>IF('5b.TriRandNumbers'!B759&lt;=B$1,B$4+SQRT(B$2*'5b.TriRandNumbers'!B759),B$6-SQRT(B$3*(1-'5b.TriRandNumbers'!B759)))</f>
        <v>4.4045263381715616</v>
      </c>
      <c r="C765" s="34">
        <f>IF('5b.TriRandNumbers'!C759&lt;=C$1,C$4+SQRT(C$2*'5b.TriRandNumbers'!C759),C$6-SQRT(C$3*(1-'5b.TriRandNumbers'!C759)))</f>
        <v>4.4379350184637145</v>
      </c>
      <c r="D765" s="33">
        <f>IF('5b.TriRandNumbers'!D759&lt;=D$1,D$4+SQRT(D$2*'5b.TriRandNumbers'!D759),D$6-SQRT(D$3*(1-'5b.TriRandNumbers'!D759)))</f>
        <v>6.5357323924624557</v>
      </c>
      <c r="E765" s="32">
        <f>IF('5b.TriRandNumbers'!E759&lt;=E$1,E$4+SQRT(E$2*'5b.TriRandNumbers'!E759),E$6-SQRT(E$3*(1-'5b.TriRandNumbers'!E759)))</f>
        <v>4.2217003711958467</v>
      </c>
      <c r="F765" s="31">
        <f>IF('5b.TriRandNumbers'!F759&lt;=F$1,F$4+SQRT(F$2*'5b.TriRandNumbers'!F759),F$6-SQRT(F$3*(1-'5b.TriRandNumbers'!F759)))</f>
        <v>1.8453312504959429</v>
      </c>
      <c r="G765" s="30">
        <f>IF('5b.TriRandNumbers'!G759&lt;=G$1,G$4+SQRT(G$2*'5b.TriRandNumbers'!G759),G$6-SQRT(G$3*(1-'5b.TriRandNumbers'!G759)))</f>
        <v>3.2843169057258956</v>
      </c>
      <c r="H765" s="35">
        <f>IF('5b.TriRandNumbers'!H759&lt;=H$1,H$4+SQRT(H$2*'5b.TriRandNumbers'!H759),H$6-SQRT(H$3*(1-'5b.TriRandNumbers'!H759)))</f>
        <v>6.4573314339989487</v>
      </c>
      <c r="I765" s="34">
        <f>IF('5b.TriRandNumbers'!I759&lt;=I$1,I$4+SQRT(I$2*'5b.TriRandNumbers'!I759),I$6-SQRT(I$3*(1-'5b.TriRandNumbers'!I759)))</f>
        <v>18.897217866397195</v>
      </c>
      <c r="J765" s="33">
        <f>IF('5b.TriRandNumbers'!J759&lt;=J$1,J$4+SQRT(J$2*'5b.TriRandNumbers'!J759),J$6-SQRT(J$3*(1-'5b.TriRandNumbers'!J759)))</f>
        <v>10.77646845443925</v>
      </c>
      <c r="K765" s="32">
        <f>IF('5b.TriRandNumbers'!K759&lt;=K$1,K$4+SQRT(K$2*'5b.TriRandNumbers'!K759),K$6-SQRT(K$3*(1-'5b.TriRandNumbers'!K759)))</f>
        <v>16.888071589628186</v>
      </c>
      <c r="L765" s="31">
        <f>IF('5b.TriRandNumbers'!L759&lt;=L$1,L$4+SQRT(L$2*'5b.TriRandNumbers'!L759),L$6-SQRT(L$3*(1-'5b.TriRandNumbers'!L759)))</f>
        <v>12.746873973809199</v>
      </c>
      <c r="M765" s="30">
        <f>IF('5b.TriRandNumbers'!M759&lt;=M$1,M$4+SQRT(M$2*'5b.TriRandNumbers'!M759),M$6-SQRT(M$3*(1-'5b.TriRandNumbers'!M759)))</f>
        <v>12.150160070392399</v>
      </c>
      <c r="N765" s="35">
        <f>IF('5b.TriRandNumbers'!N759&lt;=N$1,N$4+SQRT(N$2*'5b.TriRandNumbers'!N759),N$6-SQRT(N$3*(1-'5b.TriRandNumbers'!N759)))</f>
        <v>17.38484238444531</v>
      </c>
      <c r="O765" s="34">
        <f>IF('5b.TriRandNumbers'!O759&lt;=O$1,O$4+SQRT(O$2*'5b.TriRandNumbers'!O759),O$6-SQRT(O$3*(1-'5b.TriRandNumbers'!O759)))</f>
        <v>10.375279964859613</v>
      </c>
      <c r="P765" s="33">
        <f>IF('5b.TriRandNumbers'!P759&lt;=P$1,P$4+SQRT(P$2*'5b.TriRandNumbers'!P759),P$6-SQRT(P$3*(1-'5b.TriRandNumbers'!P759)))</f>
        <v>7.7239954008954035</v>
      </c>
      <c r="Q765" s="32">
        <f>IF('5b.TriRandNumbers'!Q759&lt;=Q$1,Q$4+SQRT(Q$2*'5b.TriRandNumbers'!Q759),Q$6-SQRT(Q$3*(1-'5b.TriRandNumbers'!Q759)))</f>
        <v>11.991345877877661</v>
      </c>
      <c r="R765" s="31">
        <f>IF('5b.TriRandNumbers'!R759&lt;=R$1,R$4+SQRT(R$2*'5b.TriRandNumbers'!R759),R$6-SQRT(R$3*(1-'5b.TriRandNumbers'!R759)))</f>
        <v>14.497147869234956</v>
      </c>
      <c r="S765" s="30">
        <f>IF('5b.TriRandNumbers'!S759&lt;=S$1,S$4+SQRT(S$2*'5b.TriRandNumbers'!S759),S$6-SQRT(S$3*(1-'5b.TriRandNumbers'!S759)))</f>
        <v>11.501223836562508</v>
      </c>
      <c r="T765" s="35">
        <f>IF('5b.TriRandNumbers'!T759&lt;=T$1,T$4+SQRT(T$2*'5b.TriRandNumbers'!T759),T$6-SQRT(T$3*(1-'5b.TriRandNumbers'!T759)))</f>
        <v>11.205622013460976</v>
      </c>
      <c r="U765" s="34">
        <f>IF('5b.TriRandNumbers'!U759&lt;=U$1,U$4+SQRT(U$2*'5b.TriRandNumbers'!U759),U$6-SQRT(U$3*(1-'5b.TriRandNumbers'!U759)))</f>
        <v>9.0049272364154866</v>
      </c>
      <c r="V765" s="33">
        <f>IF('5b.TriRandNumbers'!V759&lt;=V$1,V$4+SQRT(V$2*'5b.TriRandNumbers'!V759),V$6-SQRT(V$3*(1-'5b.TriRandNumbers'!V759)))</f>
        <v>10.083354652478755</v>
      </c>
      <c r="W765" s="32">
        <f>IF('5b.TriRandNumbers'!W759&lt;=W$1,W$4+SQRT(W$2*'5b.TriRandNumbers'!W759),W$6-SQRT(W$3*(1-'5b.TriRandNumbers'!W759)))</f>
        <v>18.724978454337464</v>
      </c>
      <c r="X765" s="31">
        <f>IF('5b.TriRandNumbers'!X759&lt;=X$1,X$4+SQRT(X$2*'5b.TriRandNumbers'!X759),X$6-SQRT(X$3*(1-'5b.TriRandNumbers'!X759)))</f>
        <v>10.806126002071029</v>
      </c>
      <c r="Y765" s="30">
        <f>IF('5b.TriRandNumbers'!Y759&lt;=Y$1,Y$4+SQRT(Y$2*'5b.TriRandNumbers'!Y759),Y$6-SQRT(Y$3*(1-'5b.TriRandNumbers'!Y759)))</f>
        <v>16.7798090202431</v>
      </c>
    </row>
    <row r="766" spans="2:25" hidden="1" x14ac:dyDescent="0.25">
      <c r="B766" s="35">
        <f>IF('5b.TriRandNumbers'!B760&lt;=B$1,B$4+SQRT(B$2*'5b.TriRandNumbers'!B760),B$6-SQRT(B$3*(1-'5b.TriRandNumbers'!B760)))</f>
        <v>4.6998623491882201</v>
      </c>
      <c r="C766" s="34">
        <f>IF('5b.TriRandNumbers'!C760&lt;=C$1,C$4+SQRT(C$2*'5b.TriRandNumbers'!C760),C$6-SQRT(C$3*(1-'5b.TriRandNumbers'!C760)))</f>
        <v>3.1133496246093548</v>
      </c>
      <c r="D766" s="33">
        <f>IF('5b.TriRandNumbers'!D760&lt;=D$1,D$4+SQRT(D$2*'5b.TriRandNumbers'!D760),D$6-SQRT(D$3*(1-'5b.TriRandNumbers'!D760)))</f>
        <v>4.3775285611657457</v>
      </c>
      <c r="E766" s="32">
        <f>IF('5b.TriRandNumbers'!E760&lt;=E$1,E$4+SQRT(E$2*'5b.TriRandNumbers'!E760),E$6-SQRT(E$3*(1-'5b.TriRandNumbers'!E760)))</f>
        <v>3.73035133940625</v>
      </c>
      <c r="F766" s="31">
        <f>IF('5b.TriRandNumbers'!F760&lt;=F$1,F$4+SQRT(F$2*'5b.TriRandNumbers'!F760),F$6-SQRT(F$3*(1-'5b.TriRandNumbers'!F760)))</f>
        <v>2.0775459476334674</v>
      </c>
      <c r="G766" s="30">
        <f>IF('5b.TriRandNumbers'!G760&lt;=G$1,G$4+SQRT(G$2*'5b.TriRandNumbers'!G760),G$6-SQRT(G$3*(1-'5b.TriRandNumbers'!G760)))</f>
        <v>2.9210047288480072</v>
      </c>
      <c r="H766" s="35">
        <f>IF('5b.TriRandNumbers'!H760&lt;=H$1,H$4+SQRT(H$2*'5b.TriRandNumbers'!H760),H$6-SQRT(H$3*(1-'5b.TriRandNumbers'!H760)))</f>
        <v>7.1660242031045644</v>
      </c>
      <c r="I766" s="34">
        <f>IF('5b.TriRandNumbers'!I760&lt;=I$1,I$4+SQRT(I$2*'5b.TriRandNumbers'!I760),I$6-SQRT(I$3*(1-'5b.TriRandNumbers'!I760)))</f>
        <v>9.1844052410329624</v>
      </c>
      <c r="J766" s="33">
        <f>IF('5b.TriRandNumbers'!J760&lt;=J$1,J$4+SQRT(J$2*'5b.TriRandNumbers'!J760),J$6-SQRT(J$3*(1-'5b.TriRandNumbers'!J760)))</f>
        <v>13.123287954676762</v>
      </c>
      <c r="K766" s="32">
        <f>IF('5b.TriRandNumbers'!K760&lt;=K$1,K$4+SQRT(K$2*'5b.TriRandNumbers'!K760),K$6-SQRT(K$3*(1-'5b.TriRandNumbers'!K760)))</f>
        <v>11.121783415413409</v>
      </c>
      <c r="L766" s="31">
        <f>IF('5b.TriRandNumbers'!L760&lt;=L$1,L$4+SQRT(L$2*'5b.TriRandNumbers'!L760),L$6-SQRT(L$3*(1-'5b.TriRandNumbers'!L760)))</f>
        <v>18.3758224128451</v>
      </c>
      <c r="M766" s="30">
        <f>IF('5b.TriRandNumbers'!M760&lt;=M$1,M$4+SQRT(M$2*'5b.TriRandNumbers'!M760),M$6-SQRT(M$3*(1-'5b.TriRandNumbers'!M760)))</f>
        <v>7.9940268779584995</v>
      </c>
      <c r="N766" s="35">
        <f>IF('5b.TriRandNumbers'!N760&lt;=N$1,N$4+SQRT(N$2*'5b.TriRandNumbers'!N760),N$6-SQRT(N$3*(1-'5b.TriRandNumbers'!N760)))</f>
        <v>7.6312842014895299</v>
      </c>
      <c r="O766" s="34">
        <f>IF('5b.TriRandNumbers'!O760&lt;=O$1,O$4+SQRT(O$2*'5b.TriRandNumbers'!O760),O$6-SQRT(O$3*(1-'5b.TriRandNumbers'!O760)))</f>
        <v>19.419906354361611</v>
      </c>
      <c r="P766" s="33">
        <f>IF('5b.TriRandNumbers'!P760&lt;=P$1,P$4+SQRT(P$2*'5b.TriRandNumbers'!P760),P$6-SQRT(P$3*(1-'5b.TriRandNumbers'!P760)))</f>
        <v>18.666102448881123</v>
      </c>
      <c r="Q766" s="32">
        <f>IF('5b.TriRandNumbers'!Q760&lt;=Q$1,Q$4+SQRT(Q$2*'5b.TriRandNumbers'!Q760),Q$6-SQRT(Q$3*(1-'5b.TriRandNumbers'!Q760)))</f>
        <v>9.4390258467332462</v>
      </c>
      <c r="R766" s="31">
        <f>IF('5b.TriRandNumbers'!R760&lt;=R$1,R$4+SQRT(R$2*'5b.TriRandNumbers'!R760),R$6-SQRT(R$3*(1-'5b.TriRandNumbers'!R760)))</f>
        <v>12.742888623395913</v>
      </c>
      <c r="S766" s="30">
        <f>IF('5b.TriRandNumbers'!S760&lt;=S$1,S$4+SQRT(S$2*'5b.TriRandNumbers'!S760),S$6-SQRT(S$3*(1-'5b.TriRandNumbers'!S760)))</f>
        <v>10.734532916224728</v>
      </c>
      <c r="T766" s="35">
        <f>IF('5b.TriRandNumbers'!T760&lt;=T$1,T$4+SQRT(T$2*'5b.TriRandNumbers'!T760),T$6-SQRT(T$3*(1-'5b.TriRandNumbers'!T760)))</f>
        <v>14.38779812389831</v>
      </c>
      <c r="U766" s="34">
        <f>IF('5b.TriRandNumbers'!U760&lt;=U$1,U$4+SQRT(U$2*'5b.TriRandNumbers'!U760),U$6-SQRT(U$3*(1-'5b.TriRandNumbers'!U760)))</f>
        <v>7.3347000095624573</v>
      </c>
      <c r="V766" s="33">
        <f>IF('5b.TriRandNumbers'!V760&lt;=V$1,V$4+SQRT(V$2*'5b.TriRandNumbers'!V760),V$6-SQRT(V$3*(1-'5b.TriRandNumbers'!V760)))</f>
        <v>12.536730580762569</v>
      </c>
      <c r="W766" s="32">
        <f>IF('5b.TriRandNumbers'!W760&lt;=W$1,W$4+SQRT(W$2*'5b.TriRandNumbers'!W760),W$6-SQRT(W$3*(1-'5b.TriRandNumbers'!W760)))</f>
        <v>15.008428095044556</v>
      </c>
      <c r="X766" s="31">
        <f>IF('5b.TriRandNumbers'!X760&lt;=X$1,X$4+SQRT(X$2*'5b.TriRandNumbers'!X760),X$6-SQRT(X$3*(1-'5b.TriRandNumbers'!X760)))</f>
        <v>12.083819477661393</v>
      </c>
      <c r="Y766" s="30">
        <f>IF('5b.TriRandNumbers'!Y760&lt;=Y$1,Y$4+SQRT(Y$2*'5b.TriRandNumbers'!Y760),Y$6-SQRT(Y$3*(1-'5b.TriRandNumbers'!Y760)))</f>
        <v>11.971962838679836</v>
      </c>
    </row>
    <row r="767" spans="2:25" hidden="1" x14ac:dyDescent="0.25">
      <c r="B767" s="35">
        <f>IF('5b.TriRandNumbers'!B761&lt;=B$1,B$4+SQRT(B$2*'5b.TriRandNumbers'!B761),B$6-SQRT(B$3*(1-'5b.TriRandNumbers'!B761)))</f>
        <v>3.3074157560983619</v>
      </c>
      <c r="C767" s="34">
        <f>IF('5b.TriRandNumbers'!C761&lt;=C$1,C$4+SQRT(C$2*'5b.TriRandNumbers'!C761),C$6-SQRT(C$3*(1-'5b.TriRandNumbers'!C761)))</f>
        <v>3.5722955480231797</v>
      </c>
      <c r="D767" s="33">
        <f>IF('5b.TriRandNumbers'!D761&lt;=D$1,D$4+SQRT(D$2*'5b.TriRandNumbers'!D761),D$6-SQRT(D$3*(1-'5b.TriRandNumbers'!D761)))</f>
        <v>6.2825942830015356</v>
      </c>
      <c r="E767" s="32">
        <f>IF('5b.TriRandNumbers'!E761&lt;=E$1,E$4+SQRT(E$2*'5b.TriRandNumbers'!E761),E$6-SQRT(E$3*(1-'5b.TriRandNumbers'!E761)))</f>
        <v>4.1181404503068419</v>
      </c>
      <c r="F767" s="31">
        <f>IF('5b.TriRandNumbers'!F761&lt;=F$1,F$4+SQRT(F$2*'5b.TriRandNumbers'!F761),F$6-SQRT(F$3*(1-'5b.TriRandNumbers'!F761)))</f>
        <v>2.8403600186717326</v>
      </c>
      <c r="G767" s="30">
        <f>IF('5b.TriRandNumbers'!G761&lt;=G$1,G$4+SQRT(G$2*'5b.TriRandNumbers'!G761),G$6-SQRT(G$3*(1-'5b.TriRandNumbers'!G761)))</f>
        <v>3.5475100646676565</v>
      </c>
      <c r="H767" s="35">
        <f>IF('5b.TriRandNumbers'!H761&lt;=H$1,H$4+SQRT(H$2*'5b.TriRandNumbers'!H761),H$6-SQRT(H$3*(1-'5b.TriRandNumbers'!H761)))</f>
        <v>11.129315739218985</v>
      </c>
      <c r="I767" s="34">
        <f>IF('5b.TriRandNumbers'!I761&lt;=I$1,I$4+SQRT(I$2*'5b.TriRandNumbers'!I761),I$6-SQRT(I$3*(1-'5b.TriRandNumbers'!I761)))</f>
        <v>6.7877431418473266</v>
      </c>
      <c r="J767" s="33">
        <f>IF('5b.TriRandNumbers'!J761&lt;=J$1,J$4+SQRT(J$2*'5b.TriRandNumbers'!J761),J$6-SQRT(J$3*(1-'5b.TriRandNumbers'!J761)))</f>
        <v>13.519930140234488</v>
      </c>
      <c r="K767" s="32">
        <f>IF('5b.TriRandNumbers'!K761&lt;=K$1,K$4+SQRT(K$2*'5b.TriRandNumbers'!K761),K$6-SQRT(K$3*(1-'5b.TriRandNumbers'!K761)))</f>
        <v>15.170298481757658</v>
      </c>
      <c r="L767" s="31">
        <f>IF('5b.TriRandNumbers'!L761&lt;=L$1,L$4+SQRT(L$2*'5b.TriRandNumbers'!L761),L$6-SQRT(L$3*(1-'5b.TriRandNumbers'!L761)))</f>
        <v>12.109560462437582</v>
      </c>
      <c r="M767" s="30">
        <f>IF('5b.TriRandNumbers'!M761&lt;=M$1,M$4+SQRT(M$2*'5b.TriRandNumbers'!M761),M$6-SQRT(M$3*(1-'5b.TriRandNumbers'!M761)))</f>
        <v>9.8268074811742601</v>
      </c>
      <c r="N767" s="35">
        <f>IF('5b.TriRandNumbers'!N761&lt;=N$1,N$4+SQRT(N$2*'5b.TriRandNumbers'!N761),N$6-SQRT(N$3*(1-'5b.TriRandNumbers'!N761)))</f>
        <v>9.908737151531211</v>
      </c>
      <c r="O767" s="34">
        <f>IF('5b.TriRandNumbers'!O761&lt;=O$1,O$4+SQRT(O$2*'5b.TriRandNumbers'!O761),O$6-SQRT(O$3*(1-'5b.TriRandNumbers'!O761)))</f>
        <v>14.348280486797634</v>
      </c>
      <c r="P767" s="33">
        <f>IF('5b.TriRandNumbers'!P761&lt;=P$1,P$4+SQRT(P$2*'5b.TriRandNumbers'!P761),P$6-SQRT(P$3*(1-'5b.TriRandNumbers'!P761)))</f>
        <v>8.6707279863093696</v>
      </c>
      <c r="Q767" s="32">
        <f>IF('5b.TriRandNumbers'!Q761&lt;=Q$1,Q$4+SQRT(Q$2*'5b.TriRandNumbers'!Q761),Q$6-SQRT(Q$3*(1-'5b.TriRandNumbers'!Q761)))</f>
        <v>7.6324482569196217</v>
      </c>
      <c r="R767" s="31">
        <f>IF('5b.TriRandNumbers'!R761&lt;=R$1,R$4+SQRT(R$2*'5b.TriRandNumbers'!R761),R$6-SQRT(R$3*(1-'5b.TriRandNumbers'!R761)))</f>
        <v>12.271050960327305</v>
      </c>
      <c r="S767" s="30">
        <f>IF('5b.TriRandNumbers'!S761&lt;=S$1,S$4+SQRT(S$2*'5b.TriRandNumbers'!S761),S$6-SQRT(S$3*(1-'5b.TriRandNumbers'!S761)))</f>
        <v>14.902722232243086</v>
      </c>
      <c r="T767" s="35">
        <f>IF('5b.TriRandNumbers'!T761&lt;=T$1,T$4+SQRT(T$2*'5b.TriRandNumbers'!T761),T$6-SQRT(T$3*(1-'5b.TriRandNumbers'!T761)))</f>
        <v>10.020674417890527</v>
      </c>
      <c r="U767" s="34">
        <f>IF('5b.TriRandNumbers'!U761&lt;=U$1,U$4+SQRT(U$2*'5b.TriRandNumbers'!U761),U$6-SQRT(U$3*(1-'5b.TriRandNumbers'!U761)))</f>
        <v>10.702900859886295</v>
      </c>
      <c r="V767" s="33">
        <f>IF('5b.TriRandNumbers'!V761&lt;=V$1,V$4+SQRT(V$2*'5b.TriRandNumbers'!V761),V$6-SQRT(V$3*(1-'5b.TriRandNumbers'!V761)))</f>
        <v>9.5515487897743174</v>
      </c>
      <c r="W767" s="32">
        <f>IF('5b.TriRandNumbers'!W761&lt;=W$1,W$4+SQRT(W$2*'5b.TriRandNumbers'!W761),W$6-SQRT(W$3*(1-'5b.TriRandNumbers'!W761)))</f>
        <v>5.5788702159568855</v>
      </c>
      <c r="X767" s="31">
        <f>IF('5b.TriRandNumbers'!X761&lt;=X$1,X$4+SQRT(X$2*'5b.TriRandNumbers'!X761),X$6-SQRT(X$3*(1-'5b.TriRandNumbers'!X761)))</f>
        <v>13.295799448433701</v>
      </c>
      <c r="Y767" s="30">
        <f>IF('5b.TriRandNumbers'!Y761&lt;=Y$1,Y$4+SQRT(Y$2*'5b.TriRandNumbers'!Y761),Y$6-SQRT(Y$3*(1-'5b.TriRandNumbers'!Y761)))</f>
        <v>14.419215704445065</v>
      </c>
    </row>
    <row r="768" spans="2:25" hidden="1" x14ac:dyDescent="0.25">
      <c r="B768" s="35">
        <f>IF('5b.TriRandNumbers'!B762&lt;=B$1,B$4+SQRT(B$2*'5b.TriRandNumbers'!B762),B$6-SQRT(B$3*(1-'5b.TriRandNumbers'!B762)))</f>
        <v>4.4343663402514588</v>
      </c>
      <c r="C768" s="34">
        <f>IF('5b.TriRandNumbers'!C762&lt;=C$1,C$4+SQRT(C$2*'5b.TriRandNumbers'!C762),C$6-SQRT(C$3*(1-'5b.TriRandNumbers'!C762)))</f>
        <v>3.2930965273002348</v>
      </c>
      <c r="D768" s="33">
        <f>IF('5b.TriRandNumbers'!D762&lt;=D$1,D$4+SQRT(D$2*'5b.TriRandNumbers'!D762),D$6-SQRT(D$3*(1-'5b.TriRandNumbers'!D762)))</f>
        <v>4.7710720952678791</v>
      </c>
      <c r="E768" s="32">
        <f>IF('5b.TriRandNumbers'!E762&lt;=E$1,E$4+SQRT(E$2*'5b.TriRandNumbers'!E762),E$6-SQRT(E$3*(1-'5b.TriRandNumbers'!E762)))</f>
        <v>4.2293762487777915</v>
      </c>
      <c r="F768" s="31">
        <f>IF('5b.TriRandNumbers'!F762&lt;=F$1,F$4+SQRT(F$2*'5b.TriRandNumbers'!F762),F$6-SQRT(F$3*(1-'5b.TriRandNumbers'!F762)))</f>
        <v>3.6463115545797407</v>
      </c>
      <c r="G768" s="30">
        <f>IF('5b.TriRandNumbers'!G762&lt;=G$1,G$4+SQRT(G$2*'5b.TriRandNumbers'!G762),G$6-SQRT(G$3*(1-'5b.TriRandNumbers'!G762)))</f>
        <v>3.3022823999512125</v>
      </c>
      <c r="H768" s="35">
        <f>IF('5b.TriRandNumbers'!H762&lt;=H$1,H$4+SQRT(H$2*'5b.TriRandNumbers'!H762),H$6-SQRT(H$3*(1-'5b.TriRandNumbers'!H762)))</f>
        <v>10.313251097498707</v>
      </c>
      <c r="I768" s="34">
        <f>IF('5b.TriRandNumbers'!I762&lt;=I$1,I$4+SQRT(I$2*'5b.TriRandNumbers'!I762),I$6-SQRT(I$3*(1-'5b.TriRandNumbers'!I762)))</f>
        <v>10.097042577738156</v>
      </c>
      <c r="J768" s="33">
        <f>IF('5b.TriRandNumbers'!J762&lt;=J$1,J$4+SQRT(J$2*'5b.TriRandNumbers'!J762),J$6-SQRT(J$3*(1-'5b.TriRandNumbers'!J762)))</f>
        <v>9.9716027458720013</v>
      </c>
      <c r="K768" s="32">
        <f>IF('5b.TriRandNumbers'!K762&lt;=K$1,K$4+SQRT(K$2*'5b.TriRandNumbers'!K762),K$6-SQRT(K$3*(1-'5b.TriRandNumbers'!K762)))</f>
        <v>17.819289907975055</v>
      </c>
      <c r="L768" s="31">
        <f>IF('5b.TriRandNumbers'!L762&lt;=L$1,L$4+SQRT(L$2*'5b.TriRandNumbers'!L762),L$6-SQRT(L$3*(1-'5b.TriRandNumbers'!L762)))</f>
        <v>13.496278651117294</v>
      </c>
      <c r="M768" s="30">
        <f>IF('5b.TriRandNumbers'!M762&lt;=M$1,M$4+SQRT(M$2*'5b.TriRandNumbers'!M762),M$6-SQRT(M$3*(1-'5b.TriRandNumbers'!M762)))</f>
        <v>10.050530079165672</v>
      </c>
      <c r="N768" s="35">
        <f>IF('5b.TriRandNumbers'!N762&lt;=N$1,N$4+SQRT(N$2*'5b.TriRandNumbers'!N762),N$6-SQRT(N$3*(1-'5b.TriRandNumbers'!N762)))</f>
        <v>11.393943166281641</v>
      </c>
      <c r="O768" s="34">
        <f>IF('5b.TriRandNumbers'!O762&lt;=O$1,O$4+SQRT(O$2*'5b.TriRandNumbers'!O762),O$6-SQRT(O$3*(1-'5b.TriRandNumbers'!O762)))</f>
        <v>7.2900389049054599</v>
      </c>
      <c r="P768" s="33">
        <f>IF('5b.TriRandNumbers'!P762&lt;=P$1,P$4+SQRT(P$2*'5b.TriRandNumbers'!P762),P$6-SQRT(P$3*(1-'5b.TriRandNumbers'!P762)))</f>
        <v>9.3268699863154332</v>
      </c>
      <c r="Q768" s="32">
        <f>IF('5b.TriRandNumbers'!Q762&lt;=Q$1,Q$4+SQRT(Q$2*'5b.TriRandNumbers'!Q762),Q$6-SQRT(Q$3*(1-'5b.TriRandNumbers'!Q762)))</f>
        <v>14.043208488451876</v>
      </c>
      <c r="R768" s="31">
        <f>IF('5b.TriRandNumbers'!R762&lt;=R$1,R$4+SQRT(R$2*'5b.TriRandNumbers'!R762),R$6-SQRT(R$3*(1-'5b.TriRandNumbers'!R762)))</f>
        <v>13.557367081454121</v>
      </c>
      <c r="S768" s="30">
        <f>IF('5b.TriRandNumbers'!S762&lt;=S$1,S$4+SQRT(S$2*'5b.TriRandNumbers'!S762),S$6-SQRT(S$3*(1-'5b.TriRandNumbers'!S762)))</f>
        <v>12.123263871490067</v>
      </c>
      <c r="T768" s="35">
        <f>IF('5b.TriRandNumbers'!T762&lt;=T$1,T$4+SQRT(T$2*'5b.TriRandNumbers'!T762),T$6-SQRT(T$3*(1-'5b.TriRandNumbers'!T762)))</f>
        <v>10.042229218518562</v>
      </c>
      <c r="U768" s="34">
        <f>IF('5b.TriRandNumbers'!U762&lt;=U$1,U$4+SQRT(U$2*'5b.TriRandNumbers'!U762),U$6-SQRT(U$3*(1-'5b.TriRandNumbers'!U762)))</f>
        <v>19.608224241446941</v>
      </c>
      <c r="V768" s="33">
        <f>IF('5b.TriRandNumbers'!V762&lt;=V$1,V$4+SQRT(V$2*'5b.TriRandNumbers'!V762),V$6-SQRT(V$3*(1-'5b.TriRandNumbers'!V762)))</f>
        <v>8.3178143010414622</v>
      </c>
      <c r="W768" s="32">
        <f>IF('5b.TriRandNumbers'!W762&lt;=W$1,W$4+SQRT(W$2*'5b.TriRandNumbers'!W762),W$6-SQRT(W$3*(1-'5b.TriRandNumbers'!W762)))</f>
        <v>12.755809328953752</v>
      </c>
      <c r="X768" s="31">
        <f>IF('5b.TriRandNumbers'!X762&lt;=X$1,X$4+SQRT(X$2*'5b.TriRandNumbers'!X762),X$6-SQRT(X$3*(1-'5b.TriRandNumbers'!X762)))</f>
        <v>15.535050029567394</v>
      </c>
      <c r="Y768" s="30">
        <f>IF('5b.TriRandNumbers'!Y762&lt;=Y$1,Y$4+SQRT(Y$2*'5b.TriRandNumbers'!Y762),Y$6-SQRT(Y$3*(1-'5b.TriRandNumbers'!Y762)))</f>
        <v>8.2201653447604741</v>
      </c>
    </row>
    <row r="769" spans="2:25" hidden="1" x14ac:dyDescent="0.25">
      <c r="B769" s="35">
        <f>IF('5b.TriRandNumbers'!B763&lt;=B$1,B$4+SQRT(B$2*'5b.TriRandNumbers'!B763),B$6-SQRT(B$3*(1-'5b.TriRandNumbers'!B763)))</f>
        <v>3.1842508104923111</v>
      </c>
      <c r="C769" s="34">
        <f>IF('5b.TriRandNumbers'!C763&lt;=C$1,C$4+SQRT(C$2*'5b.TriRandNumbers'!C763),C$6-SQRT(C$3*(1-'5b.TriRandNumbers'!C763)))</f>
        <v>3.221838751198399</v>
      </c>
      <c r="D769" s="33">
        <f>IF('5b.TriRandNumbers'!D763&lt;=D$1,D$4+SQRT(D$2*'5b.TriRandNumbers'!D763),D$6-SQRT(D$3*(1-'5b.TriRandNumbers'!D763)))</f>
        <v>6.0976946844282853</v>
      </c>
      <c r="E769" s="32">
        <f>IF('5b.TriRandNumbers'!E763&lt;=E$1,E$4+SQRT(E$2*'5b.TriRandNumbers'!E763),E$6-SQRT(E$3*(1-'5b.TriRandNumbers'!E763)))</f>
        <v>3.7861328167864348</v>
      </c>
      <c r="F769" s="31">
        <f>IF('5b.TriRandNumbers'!F763&lt;=F$1,F$4+SQRT(F$2*'5b.TriRandNumbers'!F763),F$6-SQRT(F$3*(1-'5b.TriRandNumbers'!F763)))</f>
        <v>2.1269081189092005</v>
      </c>
      <c r="G769" s="30">
        <f>IF('5b.TriRandNumbers'!G763&lt;=G$1,G$4+SQRT(G$2*'5b.TriRandNumbers'!G763),G$6-SQRT(G$3*(1-'5b.TriRandNumbers'!G763)))</f>
        <v>3.0388057689180412</v>
      </c>
      <c r="H769" s="35">
        <f>IF('5b.TriRandNumbers'!H763&lt;=H$1,H$4+SQRT(H$2*'5b.TriRandNumbers'!H763),H$6-SQRT(H$3*(1-'5b.TriRandNumbers'!H763)))</f>
        <v>12.268380296197133</v>
      </c>
      <c r="I769" s="34">
        <f>IF('5b.TriRandNumbers'!I763&lt;=I$1,I$4+SQRT(I$2*'5b.TriRandNumbers'!I763),I$6-SQRT(I$3*(1-'5b.TriRandNumbers'!I763)))</f>
        <v>11.005283249467766</v>
      </c>
      <c r="J769" s="33">
        <f>IF('5b.TriRandNumbers'!J763&lt;=J$1,J$4+SQRT(J$2*'5b.TriRandNumbers'!J763),J$6-SQRT(J$3*(1-'5b.TriRandNumbers'!J763)))</f>
        <v>10.287268485076105</v>
      </c>
      <c r="K769" s="32">
        <f>IF('5b.TriRandNumbers'!K763&lt;=K$1,K$4+SQRT(K$2*'5b.TriRandNumbers'!K763),K$6-SQRT(K$3*(1-'5b.TriRandNumbers'!K763)))</f>
        <v>9.9742916981209149</v>
      </c>
      <c r="L769" s="31">
        <f>IF('5b.TriRandNumbers'!L763&lt;=L$1,L$4+SQRT(L$2*'5b.TriRandNumbers'!L763),L$6-SQRT(L$3*(1-'5b.TriRandNumbers'!L763)))</f>
        <v>17.922656620735896</v>
      </c>
      <c r="M769" s="30">
        <f>IF('5b.TriRandNumbers'!M763&lt;=M$1,M$4+SQRT(M$2*'5b.TriRandNumbers'!M763),M$6-SQRT(M$3*(1-'5b.TriRandNumbers'!M763)))</f>
        <v>11.391702176061823</v>
      </c>
      <c r="N769" s="35">
        <f>IF('5b.TriRandNumbers'!N763&lt;=N$1,N$4+SQRT(N$2*'5b.TriRandNumbers'!N763),N$6-SQRT(N$3*(1-'5b.TriRandNumbers'!N763)))</f>
        <v>7.0707449274026875</v>
      </c>
      <c r="O769" s="34">
        <f>IF('5b.TriRandNumbers'!O763&lt;=O$1,O$4+SQRT(O$2*'5b.TriRandNumbers'!O763),O$6-SQRT(O$3*(1-'5b.TriRandNumbers'!O763)))</f>
        <v>10.017617444974794</v>
      </c>
      <c r="P769" s="33">
        <f>IF('5b.TriRandNumbers'!P763&lt;=P$1,P$4+SQRT(P$2*'5b.TriRandNumbers'!P763),P$6-SQRT(P$3*(1-'5b.TriRandNumbers'!P763)))</f>
        <v>11.283500174956625</v>
      </c>
      <c r="Q769" s="32">
        <f>IF('5b.TriRandNumbers'!Q763&lt;=Q$1,Q$4+SQRT(Q$2*'5b.TriRandNumbers'!Q763),Q$6-SQRT(Q$3*(1-'5b.TriRandNumbers'!Q763)))</f>
        <v>6.1825285157684604</v>
      </c>
      <c r="R769" s="31">
        <f>IF('5b.TriRandNumbers'!R763&lt;=R$1,R$4+SQRT(R$2*'5b.TriRandNumbers'!R763),R$6-SQRT(R$3*(1-'5b.TriRandNumbers'!R763)))</f>
        <v>9.8316641147614767</v>
      </c>
      <c r="S769" s="30">
        <f>IF('5b.TriRandNumbers'!S763&lt;=S$1,S$4+SQRT(S$2*'5b.TriRandNumbers'!S763),S$6-SQRT(S$3*(1-'5b.TriRandNumbers'!S763)))</f>
        <v>13.598171488851271</v>
      </c>
      <c r="T769" s="35">
        <f>IF('5b.TriRandNumbers'!T763&lt;=T$1,T$4+SQRT(T$2*'5b.TriRandNumbers'!T763),T$6-SQRT(T$3*(1-'5b.TriRandNumbers'!T763)))</f>
        <v>10.060088521648373</v>
      </c>
      <c r="U769" s="34">
        <f>IF('5b.TriRandNumbers'!U763&lt;=U$1,U$4+SQRT(U$2*'5b.TriRandNumbers'!U763),U$6-SQRT(U$3*(1-'5b.TriRandNumbers'!U763)))</f>
        <v>10.806765935645672</v>
      </c>
      <c r="V769" s="33">
        <f>IF('5b.TriRandNumbers'!V763&lt;=V$1,V$4+SQRT(V$2*'5b.TriRandNumbers'!V763),V$6-SQRT(V$3*(1-'5b.TriRandNumbers'!V763)))</f>
        <v>14.25367979493168</v>
      </c>
      <c r="W769" s="32">
        <f>IF('5b.TriRandNumbers'!W763&lt;=W$1,W$4+SQRT(W$2*'5b.TriRandNumbers'!W763),W$6-SQRT(W$3*(1-'5b.TriRandNumbers'!W763)))</f>
        <v>13.16102321769945</v>
      </c>
      <c r="X769" s="31">
        <f>IF('5b.TriRandNumbers'!X763&lt;=X$1,X$4+SQRT(X$2*'5b.TriRandNumbers'!X763),X$6-SQRT(X$3*(1-'5b.TriRandNumbers'!X763)))</f>
        <v>13.547194663170835</v>
      </c>
      <c r="Y769" s="30">
        <f>IF('5b.TriRandNumbers'!Y763&lt;=Y$1,Y$4+SQRT(Y$2*'5b.TriRandNumbers'!Y763),Y$6-SQRT(Y$3*(1-'5b.TriRandNumbers'!Y763)))</f>
        <v>12.75202525318741</v>
      </c>
    </row>
    <row r="770" spans="2:25" hidden="1" x14ac:dyDescent="0.25">
      <c r="B770" s="35">
        <f>IF('5b.TriRandNumbers'!B764&lt;=B$1,B$4+SQRT(B$2*'5b.TriRandNumbers'!B764),B$6-SQRT(B$3*(1-'5b.TriRandNumbers'!B764)))</f>
        <v>4.2748310421284827</v>
      </c>
      <c r="C770" s="34">
        <f>IF('5b.TriRandNumbers'!C764&lt;=C$1,C$4+SQRT(C$2*'5b.TriRandNumbers'!C764),C$6-SQRT(C$3*(1-'5b.TriRandNumbers'!C764)))</f>
        <v>1.479673659241505</v>
      </c>
      <c r="D770" s="33">
        <f>IF('5b.TriRandNumbers'!D764&lt;=D$1,D$4+SQRT(D$2*'5b.TriRandNumbers'!D764),D$6-SQRT(D$3*(1-'5b.TriRandNumbers'!D764)))</f>
        <v>6.4355767147956033</v>
      </c>
      <c r="E770" s="32">
        <f>IF('5b.TriRandNumbers'!E764&lt;=E$1,E$4+SQRT(E$2*'5b.TriRandNumbers'!E764),E$6-SQRT(E$3*(1-'5b.TriRandNumbers'!E764)))</f>
        <v>4.1722922903230275</v>
      </c>
      <c r="F770" s="31">
        <f>IF('5b.TriRandNumbers'!F764&lt;=F$1,F$4+SQRT(F$2*'5b.TriRandNumbers'!F764),F$6-SQRT(F$3*(1-'5b.TriRandNumbers'!F764)))</f>
        <v>2.7112092334949249</v>
      </c>
      <c r="G770" s="30">
        <f>IF('5b.TriRandNumbers'!G764&lt;=G$1,G$4+SQRT(G$2*'5b.TriRandNumbers'!G764),G$6-SQRT(G$3*(1-'5b.TriRandNumbers'!G764)))</f>
        <v>3.7197728099739287</v>
      </c>
      <c r="H770" s="35">
        <f>IF('5b.TriRandNumbers'!H764&lt;=H$1,H$4+SQRT(H$2*'5b.TriRandNumbers'!H764),H$6-SQRT(H$3*(1-'5b.TriRandNumbers'!H764)))</f>
        <v>11.007073856932054</v>
      </c>
      <c r="I770" s="34">
        <f>IF('5b.TriRandNumbers'!I764&lt;=I$1,I$4+SQRT(I$2*'5b.TriRandNumbers'!I764),I$6-SQRT(I$3*(1-'5b.TriRandNumbers'!I764)))</f>
        <v>10.080252457998427</v>
      </c>
      <c r="J770" s="33">
        <f>IF('5b.TriRandNumbers'!J764&lt;=J$1,J$4+SQRT(J$2*'5b.TriRandNumbers'!J764),J$6-SQRT(J$3*(1-'5b.TriRandNumbers'!J764)))</f>
        <v>10.864760608256669</v>
      </c>
      <c r="K770" s="32">
        <f>IF('5b.TriRandNumbers'!K764&lt;=K$1,K$4+SQRT(K$2*'5b.TriRandNumbers'!K764),K$6-SQRT(K$3*(1-'5b.TriRandNumbers'!K764)))</f>
        <v>6.9724040285024991</v>
      </c>
      <c r="L770" s="31">
        <f>IF('5b.TriRandNumbers'!L764&lt;=L$1,L$4+SQRT(L$2*'5b.TriRandNumbers'!L764),L$6-SQRT(L$3*(1-'5b.TriRandNumbers'!L764)))</f>
        <v>10.97061234647007</v>
      </c>
      <c r="M770" s="30">
        <f>IF('5b.TriRandNumbers'!M764&lt;=M$1,M$4+SQRT(M$2*'5b.TriRandNumbers'!M764),M$6-SQRT(M$3*(1-'5b.TriRandNumbers'!M764)))</f>
        <v>15.585072419875823</v>
      </c>
      <c r="N770" s="35">
        <f>IF('5b.TriRandNumbers'!N764&lt;=N$1,N$4+SQRT(N$2*'5b.TriRandNumbers'!N764),N$6-SQRT(N$3*(1-'5b.TriRandNumbers'!N764)))</f>
        <v>9.2783876928604787</v>
      </c>
      <c r="O770" s="34">
        <f>IF('5b.TriRandNumbers'!O764&lt;=O$1,O$4+SQRT(O$2*'5b.TriRandNumbers'!O764),O$6-SQRT(O$3*(1-'5b.TriRandNumbers'!O764)))</f>
        <v>9.1626791801798859</v>
      </c>
      <c r="P770" s="33">
        <f>IF('5b.TriRandNumbers'!P764&lt;=P$1,P$4+SQRT(P$2*'5b.TriRandNumbers'!P764),P$6-SQRT(P$3*(1-'5b.TriRandNumbers'!P764)))</f>
        <v>14.186212776769564</v>
      </c>
      <c r="Q770" s="32">
        <f>IF('5b.TriRandNumbers'!Q764&lt;=Q$1,Q$4+SQRT(Q$2*'5b.TriRandNumbers'!Q764),Q$6-SQRT(Q$3*(1-'5b.TriRandNumbers'!Q764)))</f>
        <v>13.583396230038089</v>
      </c>
      <c r="R770" s="31">
        <f>IF('5b.TriRandNumbers'!R764&lt;=R$1,R$4+SQRT(R$2*'5b.TriRandNumbers'!R764),R$6-SQRT(R$3*(1-'5b.TriRandNumbers'!R764)))</f>
        <v>6.7101386798820517</v>
      </c>
      <c r="S770" s="30">
        <f>IF('5b.TriRandNumbers'!S764&lt;=S$1,S$4+SQRT(S$2*'5b.TriRandNumbers'!S764),S$6-SQRT(S$3*(1-'5b.TriRandNumbers'!S764)))</f>
        <v>13.914479940634752</v>
      </c>
      <c r="T770" s="35">
        <f>IF('5b.TriRandNumbers'!T764&lt;=T$1,T$4+SQRT(T$2*'5b.TriRandNumbers'!T764),T$6-SQRT(T$3*(1-'5b.TriRandNumbers'!T764)))</f>
        <v>13.046227692793916</v>
      </c>
      <c r="U770" s="34">
        <f>IF('5b.TriRandNumbers'!U764&lt;=U$1,U$4+SQRT(U$2*'5b.TriRandNumbers'!U764),U$6-SQRT(U$3*(1-'5b.TriRandNumbers'!U764)))</f>
        <v>9.4528641647891334</v>
      </c>
      <c r="V770" s="33">
        <f>IF('5b.TriRandNumbers'!V764&lt;=V$1,V$4+SQRT(V$2*'5b.TriRandNumbers'!V764),V$6-SQRT(V$3*(1-'5b.TriRandNumbers'!V764)))</f>
        <v>9.1813283753609589</v>
      </c>
      <c r="W770" s="32">
        <f>IF('5b.TriRandNumbers'!W764&lt;=W$1,W$4+SQRT(W$2*'5b.TriRandNumbers'!W764),W$6-SQRT(W$3*(1-'5b.TriRandNumbers'!W764)))</f>
        <v>15.920084267657284</v>
      </c>
      <c r="X770" s="31">
        <f>IF('5b.TriRandNumbers'!X764&lt;=X$1,X$4+SQRT(X$2*'5b.TriRandNumbers'!X764),X$6-SQRT(X$3*(1-'5b.TriRandNumbers'!X764)))</f>
        <v>19.303337239121753</v>
      </c>
      <c r="Y770" s="30">
        <f>IF('5b.TriRandNumbers'!Y764&lt;=Y$1,Y$4+SQRT(Y$2*'5b.TriRandNumbers'!Y764),Y$6-SQRT(Y$3*(1-'5b.TriRandNumbers'!Y764)))</f>
        <v>9.5906333320183048</v>
      </c>
    </row>
    <row r="771" spans="2:25" hidden="1" x14ac:dyDescent="0.25">
      <c r="B771" s="35">
        <f>IF('5b.TriRandNumbers'!B765&lt;=B$1,B$4+SQRT(B$2*'5b.TriRandNumbers'!B765),B$6-SQRT(B$3*(1-'5b.TriRandNumbers'!B765)))</f>
        <v>4.5534454570406178</v>
      </c>
      <c r="C771" s="34">
        <f>IF('5b.TriRandNumbers'!C765&lt;=C$1,C$4+SQRT(C$2*'5b.TriRandNumbers'!C765),C$6-SQRT(C$3*(1-'5b.TriRandNumbers'!C765)))</f>
        <v>1.7160105468140348</v>
      </c>
      <c r="D771" s="33">
        <f>IF('5b.TriRandNumbers'!D765&lt;=D$1,D$4+SQRT(D$2*'5b.TriRandNumbers'!D765),D$6-SQRT(D$3*(1-'5b.TriRandNumbers'!D765)))</f>
        <v>4.3996820324368118</v>
      </c>
      <c r="E771" s="32">
        <f>IF('5b.TriRandNumbers'!E765&lt;=E$1,E$4+SQRT(E$2*'5b.TriRandNumbers'!E765),E$6-SQRT(E$3*(1-'5b.TriRandNumbers'!E765)))</f>
        <v>4.4993356251234591</v>
      </c>
      <c r="F771" s="31">
        <f>IF('5b.TriRandNumbers'!F765&lt;=F$1,F$4+SQRT(F$2*'5b.TriRandNumbers'!F765),F$6-SQRT(F$3*(1-'5b.TriRandNumbers'!F765)))</f>
        <v>1.7529220474461653</v>
      </c>
      <c r="G771" s="30">
        <f>IF('5b.TriRandNumbers'!G765&lt;=G$1,G$4+SQRT(G$2*'5b.TriRandNumbers'!G765),G$6-SQRT(G$3*(1-'5b.TriRandNumbers'!G765)))</f>
        <v>2.8638692538228199</v>
      </c>
      <c r="H771" s="35">
        <f>IF('5b.TriRandNumbers'!H765&lt;=H$1,H$4+SQRT(H$2*'5b.TriRandNumbers'!H765),H$6-SQRT(H$3*(1-'5b.TriRandNumbers'!H765)))</f>
        <v>7.8305754556721112</v>
      </c>
      <c r="I771" s="34">
        <f>IF('5b.TriRandNumbers'!I765&lt;=I$1,I$4+SQRT(I$2*'5b.TriRandNumbers'!I765),I$6-SQRT(I$3*(1-'5b.TriRandNumbers'!I765)))</f>
        <v>13.521735781369378</v>
      </c>
      <c r="J771" s="33">
        <f>IF('5b.TriRandNumbers'!J765&lt;=J$1,J$4+SQRT(J$2*'5b.TriRandNumbers'!J765),J$6-SQRT(J$3*(1-'5b.TriRandNumbers'!J765)))</f>
        <v>8.2529401534477227</v>
      </c>
      <c r="K771" s="32">
        <f>IF('5b.TriRandNumbers'!K765&lt;=K$1,K$4+SQRT(K$2*'5b.TriRandNumbers'!K765),K$6-SQRT(K$3*(1-'5b.TriRandNumbers'!K765)))</f>
        <v>11.987214294315766</v>
      </c>
      <c r="L771" s="31">
        <f>IF('5b.TriRandNumbers'!L765&lt;=L$1,L$4+SQRT(L$2*'5b.TriRandNumbers'!L765),L$6-SQRT(L$3*(1-'5b.TriRandNumbers'!L765)))</f>
        <v>13.427929813964905</v>
      </c>
      <c r="M771" s="30">
        <f>IF('5b.TriRandNumbers'!M765&lt;=M$1,M$4+SQRT(M$2*'5b.TriRandNumbers'!M765),M$6-SQRT(M$3*(1-'5b.TriRandNumbers'!M765)))</f>
        <v>16.559729804005631</v>
      </c>
      <c r="N771" s="35">
        <f>IF('5b.TriRandNumbers'!N765&lt;=N$1,N$4+SQRT(N$2*'5b.TriRandNumbers'!N765),N$6-SQRT(N$3*(1-'5b.TriRandNumbers'!N765)))</f>
        <v>13.146725291408902</v>
      </c>
      <c r="O771" s="34">
        <f>IF('5b.TriRandNumbers'!O765&lt;=O$1,O$4+SQRT(O$2*'5b.TriRandNumbers'!O765),O$6-SQRT(O$3*(1-'5b.TriRandNumbers'!O765)))</f>
        <v>8.8835452574686364</v>
      </c>
      <c r="P771" s="33">
        <f>IF('5b.TriRandNumbers'!P765&lt;=P$1,P$4+SQRT(P$2*'5b.TriRandNumbers'!P765),P$6-SQRT(P$3*(1-'5b.TriRandNumbers'!P765)))</f>
        <v>16.410344077524332</v>
      </c>
      <c r="Q771" s="32">
        <f>IF('5b.TriRandNumbers'!Q765&lt;=Q$1,Q$4+SQRT(Q$2*'5b.TriRandNumbers'!Q765),Q$6-SQRT(Q$3*(1-'5b.TriRandNumbers'!Q765)))</f>
        <v>14.590285985210123</v>
      </c>
      <c r="R771" s="31">
        <f>IF('5b.TriRandNumbers'!R765&lt;=R$1,R$4+SQRT(R$2*'5b.TriRandNumbers'!R765),R$6-SQRT(R$3*(1-'5b.TriRandNumbers'!R765)))</f>
        <v>15.600444619255493</v>
      </c>
      <c r="S771" s="30">
        <f>IF('5b.TriRandNumbers'!S765&lt;=S$1,S$4+SQRT(S$2*'5b.TriRandNumbers'!S765),S$6-SQRT(S$3*(1-'5b.TriRandNumbers'!S765)))</f>
        <v>12.350335064026261</v>
      </c>
      <c r="T771" s="35">
        <f>IF('5b.TriRandNumbers'!T765&lt;=T$1,T$4+SQRT(T$2*'5b.TriRandNumbers'!T765),T$6-SQRT(T$3*(1-'5b.TriRandNumbers'!T765)))</f>
        <v>9.06471234272</v>
      </c>
      <c r="U771" s="34">
        <f>IF('5b.TriRandNumbers'!U765&lt;=U$1,U$4+SQRT(U$2*'5b.TriRandNumbers'!U765),U$6-SQRT(U$3*(1-'5b.TriRandNumbers'!U765)))</f>
        <v>9.5227806259491494</v>
      </c>
      <c r="V771" s="33">
        <f>IF('5b.TriRandNumbers'!V765&lt;=V$1,V$4+SQRT(V$2*'5b.TriRandNumbers'!V765),V$6-SQRT(V$3*(1-'5b.TriRandNumbers'!V765)))</f>
        <v>8.3194445360177678</v>
      </c>
      <c r="W771" s="32">
        <f>IF('5b.TriRandNumbers'!W765&lt;=W$1,W$4+SQRT(W$2*'5b.TriRandNumbers'!W765),W$6-SQRT(W$3*(1-'5b.TriRandNumbers'!W765)))</f>
        <v>9.4698116000500931</v>
      </c>
      <c r="X771" s="31">
        <f>IF('5b.TriRandNumbers'!X765&lt;=X$1,X$4+SQRT(X$2*'5b.TriRandNumbers'!X765),X$6-SQRT(X$3*(1-'5b.TriRandNumbers'!X765)))</f>
        <v>11.186680031794888</v>
      </c>
      <c r="Y771" s="30">
        <f>IF('5b.TriRandNumbers'!Y765&lt;=Y$1,Y$4+SQRT(Y$2*'5b.TriRandNumbers'!Y765),Y$6-SQRT(Y$3*(1-'5b.TriRandNumbers'!Y765)))</f>
        <v>15.050326292728592</v>
      </c>
    </row>
    <row r="772" spans="2:25" hidden="1" x14ac:dyDescent="0.25">
      <c r="B772" s="35">
        <f>IF('5b.TriRandNumbers'!B766&lt;=B$1,B$4+SQRT(B$2*'5b.TriRandNumbers'!B766),B$6-SQRT(B$3*(1-'5b.TriRandNumbers'!B766)))</f>
        <v>4.2294628541132706</v>
      </c>
      <c r="C772" s="34">
        <f>IF('5b.TriRandNumbers'!C766&lt;=C$1,C$4+SQRT(C$2*'5b.TriRandNumbers'!C766),C$6-SQRT(C$3*(1-'5b.TriRandNumbers'!C766)))</f>
        <v>4.1548464736042074</v>
      </c>
      <c r="D772" s="33">
        <f>IF('5b.TriRandNumbers'!D766&lt;=D$1,D$4+SQRT(D$2*'5b.TriRandNumbers'!D766),D$6-SQRT(D$3*(1-'5b.TriRandNumbers'!D766)))</f>
        <v>5.5049604298329919</v>
      </c>
      <c r="E772" s="32">
        <f>IF('5b.TriRandNumbers'!E766&lt;=E$1,E$4+SQRT(E$2*'5b.TriRandNumbers'!E766),E$6-SQRT(E$3*(1-'5b.TriRandNumbers'!E766)))</f>
        <v>4.3931433964554172</v>
      </c>
      <c r="F772" s="31">
        <f>IF('5b.TriRandNumbers'!F766&lt;=F$1,F$4+SQRT(F$2*'5b.TriRandNumbers'!F766),F$6-SQRT(F$3*(1-'5b.TriRandNumbers'!F766)))</f>
        <v>2.0077404744625995</v>
      </c>
      <c r="G772" s="30">
        <f>IF('5b.TriRandNumbers'!G766&lt;=G$1,G$4+SQRT(G$2*'5b.TriRandNumbers'!G766),G$6-SQRT(G$3*(1-'5b.TriRandNumbers'!G766)))</f>
        <v>3.4692886444799296</v>
      </c>
      <c r="H772" s="35">
        <f>IF('5b.TriRandNumbers'!H766&lt;=H$1,H$4+SQRT(H$2*'5b.TriRandNumbers'!H766),H$6-SQRT(H$3*(1-'5b.TriRandNumbers'!H766)))</f>
        <v>16.67214126218148</v>
      </c>
      <c r="I772" s="34">
        <f>IF('5b.TriRandNumbers'!I766&lt;=I$1,I$4+SQRT(I$2*'5b.TriRandNumbers'!I766),I$6-SQRT(I$3*(1-'5b.TriRandNumbers'!I766)))</f>
        <v>9.4428162629687655</v>
      </c>
      <c r="J772" s="33">
        <f>IF('5b.TriRandNumbers'!J766&lt;=J$1,J$4+SQRT(J$2*'5b.TriRandNumbers'!J766),J$6-SQRT(J$3*(1-'5b.TriRandNumbers'!J766)))</f>
        <v>13.364664616159764</v>
      </c>
      <c r="K772" s="32">
        <f>IF('5b.TriRandNumbers'!K766&lt;=K$1,K$4+SQRT(K$2*'5b.TriRandNumbers'!K766),K$6-SQRT(K$3*(1-'5b.TriRandNumbers'!K766)))</f>
        <v>10.56947611130161</v>
      </c>
      <c r="L772" s="31">
        <f>IF('5b.TriRandNumbers'!L766&lt;=L$1,L$4+SQRT(L$2*'5b.TriRandNumbers'!L766),L$6-SQRT(L$3*(1-'5b.TriRandNumbers'!L766)))</f>
        <v>9.5284387856324457</v>
      </c>
      <c r="M772" s="30">
        <f>IF('5b.TriRandNumbers'!M766&lt;=M$1,M$4+SQRT(M$2*'5b.TriRandNumbers'!M766),M$6-SQRT(M$3*(1-'5b.TriRandNumbers'!M766)))</f>
        <v>10.637854100134165</v>
      </c>
      <c r="N772" s="35">
        <f>IF('5b.TriRandNumbers'!N766&lt;=N$1,N$4+SQRT(N$2*'5b.TriRandNumbers'!N766),N$6-SQRT(N$3*(1-'5b.TriRandNumbers'!N766)))</f>
        <v>19.530472778850541</v>
      </c>
      <c r="O772" s="34">
        <f>IF('5b.TriRandNumbers'!O766&lt;=O$1,O$4+SQRT(O$2*'5b.TriRandNumbers'!O766),O$6-SQRT(O$3*(1-'5b.TriRandNumbers'!O766)))</f>
        <v>8.1966013239926809</v>
      </c>
      <c r="P772" s="33">
        <f>IF('5b.TriRandNumbers'!P766&lt;=P$1,P$4+SQRT(P$2*'5b.TriRandNumbers'!P766),P$6-SQRT(P$3*(1-'5b.TriRandNumbers'!P766)))</f>
        <v>18.381202708296279</v>
      </c>
      <c r="Q772" s="32">
        <f>IF('5b.TriRandNumbers'!Q766&lt;=Q$1,Q$4+SQRT(Q$2*'5b.TriRandNumbers'!Q766),Q$6-SQRT(Q$3*(1-'5b.TriRandNumbers'!Q766)))</f>
        <v>7.8775778833224575</v>
      </c>
      <c r="R772" s="31">
        <f>IF('5b.TriRandNumbers'!R766&lt;=R$1,R$4+SQRT(R$2*'5b.TriRandNumbers'!R766),R$6-SQRT(R$3*(1-'5b.TriRandNumbers'!R766)))</f>
        <v>8.7561154720072949</v>
      </c>
      <c r="S772" s="30">
        <f>IF('5b.TriRandNumbers'!S766&lt;=S$1,S$4+SQRT(S$2*'5b.TriRandNumbers'!S766),S$6-SQRT(S$3*(1-'5b.TriRandNumbers'!S766)))</f>
        <v>11.526310303456906</v>
      </c>
      <c r="T772" s="35">
        <f>IF('5b.TriRandNumbers'!T766&lt;=T$1,T$4+SQRT(T$2*'5b.TriRandNumbers'!T766),T$6-SQRT(T$3*(1-'5b.TriRandNumbers'!T766)))</f>
        <v>13.231882816027543</v>
      </c>
      <c r="U772" s="34">
        <f>IF('5b.TriRandNumbers'!U766&lt;=U$1,U$4+SQRT(U$2*'5b.TriRandNumbers'!U766),U$6-SQRT(U$3*(1-'5b.TriRandNumbers'!U766)))</f>
        <v>11.070783947262756</v>
      </c>
      <c r="V772" s="33">
        <f>IF('5b.TriRandNumbers'!V766&lt;=V$1,V$4+SQRT(V$2*'5b.TriRandNumbers'!V766),V$6-SQRT(V$3*(1-'5b.TriRandNumbers'!V766)))</f>
        <v>10.774109438889028</v>
      </c>
      <c r="W772" s="32">
        <f>IF('5b.TriRandNumbers'!W766&lt;=W$1,W$4+SQRT(W$2*'5b.TriRandNumbers'!W766),W$6-SQRT(W$3*(1-'5b.TriRandNumbers'!W766)))</f>
        <v>10.728657007324184</v>
      </c>
      <c r="X772" s="31">
        <f>IF('5b.TriRandNumbers'!X766&lt;=X$1,X$4+SQRT(X$2*'5b.TriRandNumbers'!X766),X$6-SQRT(X$3*(1-'5b.TriRandNumbers'!X766)))</f>
        <v>10.650100427779931</v>
      </c>
      <c r="Y772" s="30">
        <f>IF('5b.TriRandNumbers'!Y766&lt;=Y$1,Y$4+SQRT(Y$2*'5b.TriRandNumbers'!Y766),Y$6-SQRT(Y$3*(1-'5b.TriRandNumbers'!Y766)))</f>
        <v>11.656530989971222</v>
      </c>
    </row>
    <row r="773" spans="2:25" hidden="1" x14ac:dyDescent="0.25">
      <c r="B773" s="35">
        <f>IF('5b.TriRandNumbers'!B767&lt;=B$1,B$4+SQRT(B$2*'5b.TriRandNumbers'!B767),B$6-SQRT(B$3*(1-'5b.TriRandNumbers'!B767)))</f>
        <v>4.0138666517111048</v>
      </c>
      <c r="C773" s="34">
        <f>IF('5b.TriRandNumbers'!C767&lt;=C$1,C$4+SQRT(C$2*'5b.TriRandNumbers'!C767),C$6-SQRT(C$3*(1-'5b.TriRandNumbers'!C767)))</f>
        <v>2.6265053784322774</v>
      </c>
      <c r="D773" s="33">
        <f>IF('5b.TriRandNumbers'!D767&lt;=D$1,D$4+SQRT(D$2*'5b.TriRandNumbers'!D767),D$6-SQRT(D$3*(1-'5b.TriRandNumbers'!D767)))</f>
        <v>5.8890689208866069</v>
      </c>
      <c r="E773" s="32">
        <f>IF('5b.TriRandNumbers'!E767&lt;=E$1,E$4+SQRT(E$2*'5b.TriRandNumbers'!E767),E$6-SQRT(E$3*(1-'5b.TriRandNumbers'!E767)))</f>
        <v>4.1671826677303931</v>
      </c>
      <c r="F773" s="31">
        <f>IF('5b.TriRandNumbers'!F767&lt;=F$1,F$4+SQRT(F$2*'5b.TriRandNumbers'!F767),F$6-SQRT(F$3*(1-'5b.TriRandNumbers'!F767)))</f>
        <v>2.3087445782920533</v>
      </c>
      <c r="G773" s="30">
        <f>IF('5b.TriRandNumbers'!G767&lt;=G$1,G$4+SQRT(G$2*'5b.TriRandNumbers'!G767),G$6-SQRT(G$3*(1-'5b.TriRandNumbers'!G767)))</f>
        <v>4.592777520526889</v>
      </c>
      <c r="H773" s="35">
        <f>IF('5b.TriRandNumbers'!H767&lt;=H$1,H$4+SQRT(H$2*'5b.TriRandNumbers'!H767),H$6-SQRT(H$3*(1-'5b.TriRandNumbers'!H767)))</f>
        <v>11.887096980955324</v>
      </c>
      <c r="I773" s="34">
        <f>IF('5b.TriRandNumbers'!I767&lt;=I$1,I$4+SQRT(I$2*'5b.TriRandNumbers'!I767),I$6-SQRT(I$3*(1-'5b.TriRandNumbers'!I767)))</f>
        <v>8.5693751240249973</v>
      </c>
      <c r="J773" s="33">
        <f>IF('5b.TriRandNumbers'!J767&lt;=J$1,J$4+SQRT(J$2*'5b.TriRandNumbers'!J767),J$6-SQRT(J$3*(1-'5b.TriRandNumbers'!J767)))</f>
        <v>12.135018034080936</v>
      </c>
      <c r="K773" s="32">
        <f>IF('5b.TriRandNumbers'!K767&lt;=K$1,K$4+SQRT(K$2*'5b.TriRandNumbers'!K767),K$6-SQRT(K$3*(1-'5b.TriRandNumbers'!K767)))</f>
        <v>13.525128845199884</v>
      </c>
      <c r="L773" s="31">
        <f>IF('5b.TriRandNumbers'!L767&lt;=L$1,L$4+SQRT(L$2*'5b.TriRandNumbers'!L767),L$6-SQRT(L$3*(1-'5b.TriRandNumbers'!L767)))</f>
        <v>8.3520231107385214</v>
      </c>
      <c r="M773" s="30">
        <f>IF('5b.TriRandNumbers'!M767&lt;=M$1,M$4+SQRT(M$2*'5b.TriRandNumbers'!M767),M$6-SQRT(M$3*(1-'5b.TriRandNumbers'!M767)))</f>
        <v>8.4515682784853929</v>
      </c>
      <c r="N773" s="35">
        <f>IF('5b.TriRandNumbers'!N767&lt;=N$1,N$4+SQRT(N$2*'5b.TriRandNumbers'!N767),N$6-SQRT(N$3*(1-'5b.TriRandNumbers'!N767)))</f>
        <v>10.044386741109152</v>
      </c>
      <c r="O773" s="34">
        <f>IF('5b.TriRandNumbers'!O767&lt;=O$1,O$4+SQRT(O$2*'5b.TriRandNumbers'!O767),O$6-SQRT(O$3*(1-'5b.TriRandNumbers'!O767)))</f>
        <v>7.0623825221045138</v>
      </c>
      <c r="P773" s="33">
        <f>IF('5b.TriRandNumbers'!P767&lt;=P$1,P$4+SQRT(P$2*'5b.TriRandNumbers'!P767),P$6-SQRT(P$3*(1-'5b.TriRandNumbers'!P767)))</f>
        <v>16.564252358918651</v>
      </c>
      <c r="Q773" s="32">
        <f>IF('5b.TriRandNumbers'!Q767&lt;=Q$1,Q$4+SQRT(Q$2*'5b.TriRandNumbers'!Q767),Q$6-SQRT(Q$3*(1-'5b.TriRandNumbers'!Q767)))</f>
        <v>11.787143314345359</v>
      </c>
      <c r="R773" s="31">
        <f>IF('5b.TriRandNumbers'!R767&lt;=R$1,R$4+SQRT(R$2*'5b.TriRandNumbers'!R767),R$6-SQRT(R$3*(1-'5b.TriRandNumbers'!R767)))</f>
        <v>15.580609377051076</v>
      </c>
      <c r="S773" s="30">
        <f>IF('5b.TriRandNumbers'!S767&lt;=S$1,S$4+SQRT(S$2*'5b.TriRandNumbers'!S767),S$6-SQRT(S$3*(1-'5b.TriRandNumbers'!S767)))</f>
        <v>12.252623796235959</v>
      </c>
      <c r="T773" s="35">
        <f>IF('5b.TriRandNumbers'!T767&lt;=T$1,T$4+SQRT(T$2*'5b.TriRandNumbers'!T767),T$6-SQRT(T$3*(1-'5b.TriRandNumbers'!T767)))</f>
        <v>8.6716506268599343</v>
      </c>
      <c r="U773" s="34">
        <f>IF('5b.TriRandNumbers'!U767&lt;=U$1,U$4+SQRT(U$2*'5b.TriRandNumbers'!U767),U$6-SQRT(U$3*(1-'5b.TriRandNumbers'!U767)))</f>
        <v>11.718728327415317</v>
      </c>
      <c r="V773" s="33">
        <f>IF('5b.TriRandNumbers'!V767&lt;=V$1,V$4+SQRT(V$2*'5b.TriRandNumbers'!V767),V$6-SQRT(V$3*(1-'5b.TriRandNumbers'!V767)))</f>
        <v>8.7105895424922331</v>
      </c>
      <c r="W773" s="32">
        <f>IF('5b.TriRandNumbers'!W767&lt;=W$1,W$4+SQRT(W$2*'5b.TriRandNumbers'!W767),W$6-SQRT(W$3*(1-'5b.TriRandNumbers'!W767)))</f>
        <v>7.991925543880555</v>
      </c>
      <c r="X773" s="31">
        <f>IF('5b.TriRandNumbers'!X767&lt;=X$1,X$4+SQRT(X$2*'5b.TriRandNumbers'!X767),X$6-SQRT(X$3*(1-'5b.TriRandNumbers'!X767)))</f>
        <v>7.6684163217139769</v>
      </c>
      <c r="Y773" s="30">
        <f>IF('5b.TriRandNumbers'!Y767&lt;=Y$1,Y$4+SQRT(Y$2*'5b.TriRandNumbers'!Y767),Y$6-SQRT(Y$3*(1-'5b.TriRandNumbers'!Y767)))</f>
        <v>13.300274731959153</v>
      </c>
    </row>
    <row r="774" spans="2:25" hidden="1" x14ac:dyDescent="0.25">
      <c r="B774" s="35">
        <f>IF('5b.TriRandNumbers'!B768&lt;=B$1,B$4+SQRT(B$2*'5b.TriRandNumbers'!B768),B$6-SQRT(B$3*(1-'5b.TriRandNumbers'!B768)))</f>
        <v>3.5266085862549108</v>
      </c>
      <c r="C774" s="34">
        <f>IF('5b.TriRandNumbers'!C768&lt;=C$1,C$4+SQRT(C$2*'5b.TriRandNumbers'!C768),C$6-SQRT(C$3*(1-'5b.TriRandNumbers'!C768)))</f>
        <v>3.0308441462197222</v>
      </c>
      <c r="D774" s="33">
        <f>IF('5b.TriRandNumbers'!D768&lt;=D$1,D$4+SQRT(D$2*'5b.TriRandNumbers'!D768),D$6-SQRT(D$3*(1-'5b.TriRandNumbers'!D768)))</f>
        <v>5.4249960488112245</v>
      </c>
      <c r="E774" s="32">
        <f>IF('5b.TriRandNumbers'!E768&lt;=E$1,E$4+SQRT(E$2*'5b.TriRandNumbers'!E768),E$6-SQRT(E$3*(1-'5b.TriRandNumbers'!E768)))</f>
        <v>3.6912411103882796</v>
      </c>
      <c r="F774" s="31">
        <f>IF('5b.TriRandNumbers'!F768&lt;=F$1,F$4+SQRT(F$2*'5b.TriRandNumbers'!F768),F$6-SQRT(F$3*(1-'5b.TriRandNumbers'!F768)))</f>
        <v>3.3840286237295634</v>
      </c>
      <c r="G774" s="30">
        <f>IF('5b.TriRandNumbers'!G768&lt;=G$1,G$4+SQRT(G$2*'5b.TriRandNumbers'!G768),G$6-SQRT(G$3*(1-'5b.TriRandNumbers'!G768)))</f>
        <v>2.9028414661926778</v>
      </c>
      <c r="H774" s="35">
        <f>IF('5b.TriRandNumbers'!H768&lt;=H$1,H$4+SQRT(H$2*'5b.TriRandNumbers'!H768),H$6-SQRT(H$3*(1-'5b.TriRandNumbers'!H768)))</f>
        <v>12.154967663784106</v>
      </c>
      <c r="I774" s="34">
        <f>IF('5b.TriRandNumbers'!I768&lt;=I$1,I$4+SQRT(I$2*'5b.TriRandNumbers'!I768),I$6-SQRT(I$3*(1-'5b.TriRandNumbers'!I768)))</f>
        <v>14.650634290467995</v>
      </c>
      <c r="J774" s="33">
        <f>IF('5b.TriRandNumbers'!J768&lt;=J$1,J$4+SQRT(J$2*'5b.TriRandNumbers'!J768),J$6-SQRT(J$3*(1-'5b.TriRandNumbers'!J768)))</f>
        <v>13.700321768932948</v>
      </c>
      <c r="K774" s="32">
        <f>IF('5b.TriRandNumbers'!K768&lt;=K$1,K$4+SQRT(K$2*'5b.TriRandNumbers'!K768),K$6-SQRT(K$3*(1-'5b.TriRandNumbers'!K768)))</f>
        <v>8.4520796603894119</v>
      </c>
      <c r="L774" s="31">
        <f>IF('5b.TriRandNumbers'!L768&lt;=L$1,L$4+SQRT(L$2*'5b.TriRandNumbers'!L768),L$6-SQRT(L$3*(1-'5b.TriRandNumbers'!L768)))</f>
        <v>15.393837255602969</v>
      </c>
      <c r="M774" s="30">
        <f>IF('5b.TriRandNumbers'!M768&lt;=M$1,M$4+SQRT(M$2*'5b.TriRandNumbers'!M768),M$6-SQRT(M$3*(1-'5b.TriRandNumbers'!M768)))</f>
        <v>7.903841459398568</v>
      </c>
      <c r="N774" s="35">
        <f>IF('5b.TriRandNumbers'!N768&lt;=N$1,N$4+SQRT(N$2*'5b.TriRandNumbers'!N768),N$6-SQRT(N$3*(1-'5b.TriRandNumbers'!N768)))</f>
        <v>8.4773788508596013</v>
      </c>
      <c r="O774" s="34">
        <f>IF('5b.TriRandNumbers'!O768&lt;=O$1,O$4+SQRT(O$2*'5b.TriRandNumbers'!O768),O$6-SQRT(O$3*(1-'5b.TriRandNumbers'!O768)))</f>
        <v>8.2640004948256607</v>
      </c>
      <c r="P774" s="33">
        <f>IF('5b.TriRandNumbers'!P768&lt;=P$1,P$4+SQRT(P$2*'5b.TriRandNumbers'!P768),P$6-SQRT(P$3*(1-'5b.TriRandNumbers'!P768)))</f>
        <v>17.546350302631428</v>
      </c>
      <c r="Q774" s="32">
        <f>IF('5b.TriRandNumbers'!Q768&lt;=Q$1,Q$4+SQRT(Q$2*'5b.TriRandNumbers'!Q768),Q$6-SQRT(Q$3*(1-'5b.TriRandNumbers'!Q768)))</f>
        <v>9.5083429670766222</v>
      </c>
      <c r="R774" s="31">
        <f>IF('5b.TriRandNumbers'!R768&lt;=R$1,R$4+SQRT(R$2*'5b.TriRandNumbers'!R768),R$6-SQRT(R$3*(1-'5b.TriRandNumbers'!R768)))</f>
        <v>9.0005598773416047</v>
      </c>
      <c r="S774" s="30">
        <f>IF('5b.TriRandNumbers'!S768&lt;=S$1,S$4+SQRT(S$2*'5b.TriRandNumbers'!S768),S$6-SQRT(S$3*(1-'5b.TriRandNumbers'!S768)))</f>
        <v>11.589821776664914</v>
      </c>
      <c r="T774" s="35">
        <f>IF('5b.TriRandNumbers'!T768&lt;=T$1,T$4+SQRT(T$2*'5b.TriRandNumbers'!T768),T$6-SQRT(T$3*(1-'5b.TriRandNumbers'!T768)))</f>
        <v>9.0916789239249916</v>
      </c>
      <c r="U774" s="34">
        <f>IF('5b.TriRandNumbers'!U768&lt;=U$1,U$4+SQRT(U$2*'5b.TriRandNumbers'!U768),U$6-SQRT(U$3*(1-'5b.TriRandNumbers'!U768)))</f>
        <v>12.625833299330038</v>
      </c>
      <c r="V774" s="33">
        <f>IF('5b.TriRandNumbers'!V768&lt;=V$1,V$4+SQRT(V$2*'5b.TriRandNumbers'!V768),V$6-SQRT(V$3*(1-'5b.TriRandNumbers'!V768)))</f>
        <v>10.291990009951064</v>
      </c>
      <c r="W774" s="32">
        <f>IF('5b.TriRandNumbers'!W768&lt;=W$1,W$4+SQRT(W$2*'5b.TriRandNumbers'!W768),W$6-SQRT(W$3*(1-'5b.TriRandNumbers'!W768)))</f>
        <v>10.837244539946939</v>
      </c>
      <c r="X774" s="31">
        <f>IF('5b.TriRandNumbers'!X768&lt;=X$1,X$4+SQRT(X$2*'5b.TriRandNumbers'!X768),X$6-SQRT(X$3*(1-'5b.TriRandNumbers'!X768)))</f>
        <v>11.672137618784891</v>
      </c>
      <c r="Y774" s="30">
        <f>IF('5b.TriRandNumbers'!Y768&lt;=Y$1,Y$4+SQRT(Y$2*'5b.TriRandNumbers'!Y768),Y$6-SQRT(Y$3*(1-'5b.TriRandNumbers'!Y768)))</f>
        <v>17.694258657455336</v>
      </c>
    </row>
    <row r="775" spans="2:25" hidden="1" x14ac:dyDescent="0.25">
      <c r="B775" s="35">
        <f>IF('5b.TriRandNumbers'!B769&lt;=B$1,B$4+SQRT(B$2*'5b.TriRandNumbers'!B769),B$6-SQRT(B$3*(1-'5b.TriRandNumbers'!B769)))</f>
        <v>5.7600761161956759</v>
      </c>
      <c r="C775" s="34">
        <f>IF('5b.TriRandNumbers'!C769&lt;=C$1,C$4+SQRT(C$2*'5b.TriRandNumbers'!C769),C$6-SQRT(C$3*(1-'5b.TriRandNumbers'!C769)))</f>
        <v>3.4675666005021588</v>
      </c>
      <c r="D775" s="33">
        <f>IF('5b.TriRandNumbers'!D769&lt;=D$1,D$4+SQRT(D$2*'5b.TriRandNumbers'!D769),D$6-SQRT(D$3*(1-'5b.TriRandNumbers'!D769)))</f>
        <v>5.3752878103934041</v>
      </c>
      <c r="E775" s="32">
        <f>IF('5b.TriRandNumbers'!E769&lt;=E$1,E$4+SQRT(E$2*'5b.TriRandNumbers'!E769),E$6-SQRT(E$3*(1-'5b.TriRandNumbers'!E769)))</f>
        <v>4.5352525346493788</v>
      </c>
      <c r="F775" s="31">
        <f>IF('5b.TriRandNumbers'!F769&lt;=F$1,F$4+SQRT(F$2*'5b.TriRandNumbers'!F769),F$6-SQRT(F$3*(1-'5b.TriRandNumbers'!F769)))</f>
        <v>1.8702555027250607</v>
      </c>
      <c r="G775" s="30">
        <f>IF('5b.TriRandNumbers'!G769&lt;=G$1,G$4+SQRT(G$2*'5b.TriRandNumbers'!G769),G$6-SQRT(G$3*(1-'5b.TriRandNumbers'!G769)))</f>
        <v>3.3210992257454652</v>
      </c>
      <c r="H775" s="35">
        <f>IF('5b.TriRandNumbers'!H769&lt;=H$1,H$4+SQRT(H$2*'5b.TriRandNumbers'!H769),H$6-SQRT(H$3*(1-'5b.TriRandNumbers'!H769)))</f>
        <v>7.6818244008236345</v>
      </c>
      <c r="I775" s="34">
        <f>IF('5b.TriRandNumbers'!I769&lt;=I$1,I$4+SQRT(I$2*'5b.TriRandNumbers'!I769),I$6-SQRT(I$3*(1-'5b.TriRandNumbers'!I769)))</f>
        <v>12.20778513895085</v>
      </c>
      <c r="J775" s="33">
        <f>IF('5b.TriRandNumbers'!J769&lt;=J$1,J$4+SQRT(J$2*'5b.TriRandNumbers'!J769),J$6-SQRT(J$3*(1-'5b.TriRandNumbers'!J769)))</f>
        <v>8.9571313746999888</v>
      </c>
      <c r="K775" s="32">
        <f>IF('5b.TriRandNumbers'!K769&lt;=K$1,K$4+SQRT(K$2*'5b.TriRandNumbers'!K769),K$6-SQRT(K$3*(1-'5b.TriRandNumbers'!K769)))</f>
        <v>11.600953830584167</v>
      </c>
      <c r="L775" s="31">
        <f>IF('5b.TriRandNumbers'!L769&lt;=L$1,L$4+SQRT(L$2*'5b.TriRandNumbers'!L769),L$6-SQRT(L$3*(1-'5b.TriRandNumbers'!L769)))</f>
        <v>9.0139454642560715</v>
      </c>
      <c r="M775" s="30">
        <f>IF('5b.TriRandNumbers'!M769&lt;=M$1,M$4+SQRT(M$2*'5b.TriRandNumbers'!M769),M$6-SQRT(M$3*(1-'5b.TriRandNumbers'!M769)))</f>
        <v>16.913978603702368</v>
      </c>
      <c r="N775" s="35">
        <f>IF('5b.TriRandNumbers'!N769&lt;=N$1,N$4+SQRT(N$2*'5b.TriRandNumbers'!N769),N$6-SQRT(N$3*(1-'5b.TriRandNumbers'!N769)))</f>
        <v>13.698326379536397</v>
      </c>
      <c r="O775" s="34">
        <f>IF('5b.TriRandNumbers'!O769&lt;=O$1,O$4+SQRT(O$2*'5b.TriRandNumbers'!O769),O$6-SQRT(O$3*(1-'5b.TriRandNumbers'!O769)))</f>
        <v>9.1366402609386981</v>
      </c>
      <c r="P775" s="33">
        <f>IF('5b.TriRandNumbers'!P769&lt;=P$1,P$4+SQRT(P$2*'5b.TriRandNumbers'!P769),P$6-SQRT(P$3*(1-'5b.TriRandNumbers'!P769)))</f>
        <v>12.370610322951602</v>
      </c>
      <c r="Q775" s="32">
        <f>IF('5b.TriRandNumbers'!Q769&lt;=Q$1,Q$4+SQRT(Q$2*'5b.TriRandNumbers'!Q769),Q$6-SQRT(Q$3*(1-'5b.TriRandNumbers'!Q769)))</f>
        <v>8.0652877323995842</v>
      </c>
      <c r="R775" s="31">
        <f>IF('5b.TriRandNumbers'!R769&lt;=R$1,R$4+SQRT(R$2*'5b.TriRandNumbers'!R769),R$6-SQRT(R$3*(1-'5b.TriRandNumbers'!R769)))</f>
        <v>11.103372892117148</v>
      </c>
      <c r="S775" s="30">
        <f>IF('5b.TriRandNumbers'!S769&lt;=S$1,S$4+SQRT(S$2*'5b.TriRandNumbers'!S769),S$6-SQRT(S$3*(1-'5b.TriRandNumbers'!S769)))</f>
        <v>10.417330249234643</v>
      </c>
      <c r="T775" s="35">
        <f>IF('5b.TriRandNumbers'!T769&lt;=T$1,T$4+SQRT(T$2*'5b.TriRandNumbers'!T769),T$6-SQRT(T$3*(1-'5b.TriRandNumbers'!T769)))</f>
        <v>16.673240899965183</v>
      </c>
      <c r="U775" s="34">
        <f>IF('5b.TriRandNumbers'!U769&lt;=U$1,U$4+SQRT(U$2*'5b.TriRandNumbers'!U769),U$6-SQRT(U$3*(1-'5b.TriRandNumbers'!U769)))</f>
        <v>12.515844626586212</v>
      </c>
      <c r="V775" s="33">
        <f>IF('5b.TriRandNumbers'!V769&lt;=V$1,V$4+SQRT(V$2*'5b.TriRandNumbers'!V769),V$6-SQRT(V$3*(1-'5b.TriRandNumbers'!V769)))</f>
        <v>10.274739703009256</v>
      </c>
      <c r="W775" s="32">
        <f>IF('5b.TriRandNumbers'!W769&lt;=W$1,W$4+SQRT(W$2*'5b.TriRandNumbers'!W769),W$6-SQRT(W$3*(1-'5b.TriRandNumbers'!W769)))</f>
        <v>12.944098903108735</v>
      </c>
      <c r="X775" s="31">
        <f>IF('5b.TriRandNumbers'!X769&lt;=X$1,X$4+SQRT(X$2*'5b.TriRandNumbers'!X769),X$6-SQRT(X$3*(1-'5b.TriRandNumbers'!X769)))</f>
        <v>7.5452606456639577</v>
      </c>
      <c r="Y775" s="30">
        <f>IF('5b.TriRandNumbers'!Y769&lt;=Y$1,Y$4+SQRT(Y$2*'5b.TriRandNumbers'!Y769),Y$6-SQRT(Y$3*(1-'5b.TriRandNumbers'!Y769)))</f>
        <v>7.5213966451238932</v>
      </c>
    </row>
    <row r="776" spans="2:25" hidden="1" x14ac:dyDescent="0.25">
      <c r="B776" s="35">
        <f>IF('5b.TriRandNumbers'!B770&lt;=B$1,B$4+SQRT(B$2*'5b.TriRandNumbers'!B770),B$6-SQRT(B$3*(1-'5b.TriRandNumbers'!B770)))</f>
        <v>3.5314273972498773</v>
      </c>
      <c r="C776" s="34">
        <f>IF('5b.TriRandNumbers'!C770&lt;=C$1,C$4+SQRT(C$2*'5b.TriRandNumbers'!C770),C$6-SQRT(C$3*(1-'5b.TriRandNumbers'!C770)))</f>
        <v>1.5248374742608077</v>
      </c>
      <c r="D776" s="33">
        <f>IF('5b.TriRandNumbers'!D770&lt;=D$1,D$4+SQRT(D$2*'5b.TriRandNumbers'!D770),D$6-SQRT(D$3*(1-'5b.TriRandNumbers'!D770)))</f>
        <v>5.3160462542713436</v>
      </c>
      <c r="E776" s="32">
        <f>IF('5b.TriRandNumbers'!E770&lt;=E$1,E$4+SQRT(E$2*'5b.TriRandNumbers'!E770),E$6-SQRT(E$3*(1-'5b.TriRandNumbers'!E770)))</f>
        <v>4.0046078696699272</v>
      </c>
      <c r="F776" s="31">
        <f>IF('5b.TriRandNumbers'!F770&lt;=F$1,F$4+SQRT(F$2*'5b.TriRandNumbers'!F770),F$6-SQRT(F$3*(1-'5b.TriRandNumbers'!F770)))</f>
        <v>2.4981423275253349</v>
      </c>
      <c r="G776" s="30">
        <f>IF('5b.TriRandNumbers'!G770&lt;=G$1,G$4+SQRT(G$2*'5b.TriRandNumbers'!G770),G$6-SQRT(G$3*(1-'5b.TriRandNumbers'!G770)))</f>
        <v>3.1527182807375582</v>
      </c>
      <c r="H776" s="35">
        <f>IF('5b.TriRandNumbers'!H770&lt;=H$1,H$4+SQRT(H$2*'5b.TriRandNumbers'!H770),H$6-SQRT(H$3*(1-'5b.TriRandNumbers'!H770)))</f>
        <v>13.569414792525219</v>
      </c>
      <c r="I776" s="34">
        <f>IF('5b.TriRandNumbers'!I770&lt;=I$1,I$4+SQRT(I$2*'5b.TriRandNumbers'!I770),I$6-SQRT(I$3*(1-'5b.TriRandNumbers'!I770)))</f>
        <v>5.8904713238321511</v>
      </c>
      <c r="J776" s="33">
        <f>IF('5b.TriRandNumbers'!J770&lt;=J$1,J$4+SQRT(J$2*'5b.TriRandNumbers'!J770),J$6-SQRT(J$3*(1-'5b.TriRandNumbers'!J770)))</f>
        <v>13.430549405764459</v>
      </c>
      <c r="K776" s="32">
        <f>IF('5b.TriRandNumbers'!K770&lt;=K$1,K$4+SQRT(K$2*'5b.TriRandNumbers'!K770),K$6-SQRT(K$3*(1-'5b.TriRandNumbers'!K770)))</f>
        <v>11.376224231686514</v>
      </c>
      <c r="L776" s="31">
        <f>IF('5b.TriRandNumbers'!L770&lt;=L$1,L$4+SQRT(L$2*'5b.TriRandNumbers'!L770),L$6-SQRT(L$3*(1-'5b.TriRandNumbers'!L770)))</f>
        <v>7.844837952783748</v>
      </c>
      <c r="M776" s="30">
        <f>IF('5b.TriRandNumbers'!M770&lt;=M$1,M$4+SQRT(M$2*'5b.TriRandNumbers'!M770),M$6-SQRT(M$3*(1-'5b.TriRandNumbers'!M770)))</f>
        <v>7.5228784108251405</v>
      </c>
      <c r="N776" s="35">
        <f>IF('5b.TriRandNumbers'!N770&lt;=N$1,N$4+SQRT(N$2*'5b.TriRandNumbers'!N770),N$6-SQRT(N$3*(1-'5b.TriRandNumbers'!N770)))</f>
        <v>12.515474526011925</v>
      </c>
      <c r="O776" s="34">
        <f>IF('5b.TriRandNumbers'!O770&lt;=O$1,O$4+SQRT(O$2*'5b.TriRandNumbers'!O770),O$6-SQRT(O$3*(1-'5b.TriRandNumbers'!O770)))</f>
        <v>11.289163488034394</v>
      </c>
      <c r="P776" s="33">
        <f>IF('5b.TriRandNumbers'!P770&lt;=P$1,P$4+SQRT(P$2*'5b.TriRandNumbers'!P770),P$6-SQRT(P$3*(1-'5b.TriRandNumbers'!P770)))</f>
        <v>16.891485689282771</v>
      </c>
      <c r="Q776" s="32">
        <f>IF('5b.TriRandNumbers'!Q770&lt;=Q$1,Q$4+SQRT(Q$2*'5b.TriRandNumbers'!Q770),Q$6-SQRT(Q$3*(1-'5b.TriRandNumbers'!Q770)))</f>
        <v>9.4648586132214803</v>
      </c>
      <c r="R776" s="31">
        <f>IF('5b.TriRandNumbers'!R770&lt;=R$1,R$4+SQRT(R$2*'5b.TriRandNumbers'!R770),R$6-SQRT(R$3*(1-'5b.TriRandNumbers'!R770)))</f>
        <v>6.3602932004535395</v>
      </c>
      <c r="S776" s="30">
        <f>IF('5b.TriRandNumbers'!S770&lt;=S$1,S$4+SQRT(S$2*'5b.TriRandNumbers'!S770),S$6-SQRT(S$3*(1-'5b.TriRandNumbers'!S770)))</f>
        <v>11.280309364208629</v>
      </c>
      <c r="T776" s="35">
        <f>IF('5b.TriRandNumbers'!T770&lt;=T$1,T$4+SQRT(T$2*'5b.TriRandNumbers'!T770),T$6-SQRT(T$3*(1-'5b.TriRandNumbers'!T770)))</f>
        <v>9.5444153744960403</v>
      </c>
      <c r="U776" s="34">
        <f>IF('5b.TriRandNumbers'!U770&lt;=U$1,U$4+SQRT(U$2*'5b.TriRandNumbers'!U770),U$6-SQRT(U$3*(1-'5b.TriRandNumbers'!U770)))</f>
        <v>10.151494876678967</v>
      </c>
      <c r="V776" s="33">
        <f>IF('5b.TriRandNumbers'!V770&lt;=V$1,V$4+SQRT(V$2*'5b.TriRandNumbers'!V770),V$6-SQRT(V$3*(1-'5b.TriRandNumbers'!V770)))</f>
        <v>9.4867611796568383</v>
      </c>
      <c r="W776" s="32">
        <f>IF('5b.TriRandNumbers'!W770&lt;=W$1,W$4+SQRT(W$2*'5b.TriRandNumbers'!W770),W$6-SQRT(W$3*(1-'5b.TriRandNumbers'!W770)))</f>
        <v>8.944656464153308</v>
      </c>
      <c r="X776" s="31">
        <f>IF('5b.TriRandNumbers'!X770&lt;=X$1,X$4+SQRT(X$2*'5b.TriRandNumbers'!X770),X$6-SQRT(X$3*(1-'5b.TriRandNumbers'!X770)))</f>
        <v>8.38550291724796</v>
      </c>
      <c r="Y776" s="30">
        <f>IF('5b.TriRandNumbers'!Y770&lt;=Y$1,Y$4+SQRT(Y$2*'5b.TriRandNumbers'!Y770),Y$6-SQRT(Y$3*(1-'5b.TriRandNumbers'!Y770)))</f>
        <v>12.039361337124353</v>
      </c>
    </row>
    <row r="777" spans="2:25" hidden="1" x14ac:dyDescent="0.25">
      <c r="B777" s="35">
        <f>IF('5b.TriRandNumbers'!B771&lt;=B$1,B$4+SQRT(B$2*'5b.TriRandNumbers'!B771),B$6-SQRT(B$3*(1-'5b.TriRandNumbers'!B771)))</f>
        <v>5.3539923435471728</v>
      </c>
      <c r="C777" s="34">
        <f>IF('5b.TriRandNumbers'!C771&lt;=C$1,C$4+SQRT(C$2*'5b.TriRandNumbers'!C771),C$6-SQRT(C$3*(1-'5b.TriRandNumbers'!C771)))</f>
        <v>4.0132839818580273</v>
      </c>
      <c r="D777" s="33">
        <f>IF('5b.TriRandNumbers'!D771&lt;=D$1,D$4+SQRT(D$2*'5b.TriRandNumbers'!D771),D$6-SQRT(D$3*(1-'5b.TriRandNumbers'!D771)))</f>
        <v>4.9466105293813589</v>
      </c>
      <c r="E777" s="32">
        <f>IF('5b.TriRandNumbers'!E771&lt;=E$1,E$4+SQRT(E$2*'5b.TriRandNumbers'!E771),E$6-SQRT(E$3*(1-'5b.TriRandNumbers'!E771)))</f>
        <v>4.2644382355382016</v>
      </c>
      <c r="F777" s="31">
        <f>IF('5b.TriRandNumbers'!F771&lt;=F$1,F$4+SQRT(F$2*'5b.TriRandNumbers'!F771),F$6-SQRT(F$3*(1-'5b.TriRandNumbers'!F771)))</f>
        <v>1.7331275457836819</v>
      </c>
      <c r="G777" s="30">
        <f>IF('5b.TriRandNumbers'!G771&lt;=G$1,G$4+SQRT(G$2*'5b.TriRandNumbers'!G771),G$6-SQRT(G$3*(1-'5b.TriRandNumbers'!G771)))</f>
        <v>3.4198089590463505</v>
      </c>
      <c r="H777" s="35">
        <f>IF('5b.TriRandNumbers'!H771&lt;=H$1,H$4+SQRT(H$2*'5b.TriRandNumbers'!H771),H$6-SQRT(H$3*(1-'5b.TriRandNumbers'!H771)))</f>
        <v>13.210126923137285</v>
      </c>
      <c r="I777" s="34">
        <f>IF('5b.TriRandNumbers'!I771&lt;=I$1,I$4+SQRT(I$2*'5b.TriRandNumbers'!I771),I$6-SQRT(I$3*(1-'5b.TriRandNumbers'!I771)))</f>
        <v>7.7114207500536622</v>
      </c>
      <c r="J777" s="33">
        <f>IF('5b.TriRandNumbers'!J771&lt;=J$1,J$4+SQRT(J$2*'5b.TriRandNumbers'!J771),J$6-SQRT(J$3*(1-'5b.TriRandNumbers'!J771)))</f>
        <v>16.187307193971723</v>
      </c>
      <c r="K777" s="32">
        <f>IF('5b.TriRandNumbers'!K771&lt;=K$1,K$4+SQRT(K$2*'5b.TriRandNumbers'!K771),K$6-SQRT(K$3*(1-'5b.TriRandNumbers'!K771)))</f>
        <v>9.4167295934691424</v>
      </c>
      <c r="L777" s="31">
        <f>IF('5b.TriRandNumbers'!L771&lt;=L$1,L$4+SQRT(L$2*'5b.TriRandNumbers'!L771),L$6-SQRT(L$3*(1-'5b.TriRandNumbers'!L771)))</f>
        <v>17.656867133503539</v>
      </c>
      <c r="M777" s="30">
        <f>IF('5b.TriRandNumbers'!M771&lt;=M$1,M$4+SQRT(M$2*'5b.TriRandNumbers'!M771),M$6-SQRT(M$3*(1-'5b.TriRandNumbers'!M771)))</f>
        <v>5.6657233861483061</v>
      </c>
      <c r="N777" s="35">
        <f>IF('5b.TriRandNumbers'!N771&lt;=N$1,N$4+SQRT(N$2*'5b.TriRandNumbers'!N771),N$6-SQRT(N$3*(1-'5b.TriRandNumbers'!N771)))</f>
        <v>9.7979207546659488</v>
      </c>
      <c r="O777" s="34">
        <f>IF('5b.TriRandNumbers'!O771&lt;=O$1,O$4+SQRT(O$2*'5b.TriRandNumbers'!O771),O$6-SQRT(O$3*(1-'5b.TriRandNumbers'!O771)))</f>
        <v>8.7164453542473748</v>
      </c>
      <c r="P777" s="33">
        <f>IF('5b.TriRandNumbers'!P771&lt;=P$1,P$4+SQRT(P$2*'5b.TriRandNumbers'!P771),P$6-SQRT(P$3*(1-'5b.TriRandNumbers'!P771)))</f>
        <v>13.561966724341314</v>
      </c>
      <c r="Q777" s="32">
        <f>IF('5b.TriRandNumbers'!Q771&lt;=Q$1,Q$4+SQRT(Q$2*'5b.TriRandNumbers'!Q771),Q$6-SQRT(Q$3*(1-'5b.TriRandNumbers'!Q771)))</f>
        <v>16.153297664506361</v>
      </c>
      <c r="R777" s="31">
        <f>IF('5b.TriRandNumbers'!R771&lt;=R$1,R$4+SQRT(R$2*'5b.TriRandNumbers'!R771),R$6-SQRT(R$3*(1-'5b.TriRandNumbers'!R771)))</f>
        <v>8.4700727002916647</v>
      </c>
      <c r="S777" s="30">
        <f>IF('5b.TriRandNumbers'!S771&lt;=S$1,S$4+SQRT(S$2*'5b.TriRandNumbers'!S771),S$6-SQRT(S$3*(1-'5b.TriRandNumbers'!S771)))</f>
        <v>16.005007013840256</v>
      </c>
      <c r="T777" s="35">
        <f>IF('5b.TriRandNumbers'!T771&lt;=T$1,T$4+SQRT(T$2*'5b.TriRandNumbers'!T771),T$6-SQRT(T$3*(1-'5b.TriRandNumbers'!T771)))</f>
        <v>11.701204850285475</v>
      </c>
      <c r="U777" s="34">
        <f>IF('5b.TriRandNumbers'!U771&lt;=U$1,U$4+SQRT(U$2*'5b.TriRandNumbers'!U771),U$6-SQRT(U$3*(1-'5b.TriRandNumbers'!U771)))</f>
        <v>6.2077037091813247</v>
      </c>
      <c r="V777" s="33">
        <f>IF('5b.TriRandNumbers'!V771&lt;=V$1,V$4+SQRT(V$2*'5b.TriRandNumbers'!V771),V$6-SQRT(V$3*(1-'5b.TriRandNumbers'!V771)))</f>
        <v>12.899218722257626</v>
      </c>
      <c r="W777" s="32">
        <f>IF('5b.TriRandNumbers'!W771&lt;=W$1,W$4+SQRT(W$2*'5b.TriRandNumbers'!W771),W$6-SQRT(W$3*(1-'5b.TriRandNumbers'!W771)))</f>
        <v>16.098554083905139</v>
      </c>
      <c r="X777" s="31">
        <f>IF('5b.TriRandNumbers'!X771&lt;=X$1,X$4+SQRT(X$2*'5b.TriRandNumbers'!X771),X$6-SQRT(X$3*(1-'5b.TriRandNumbers'!X771)))</f>
        <v>16.691446686835913</v>
      </c>
      <c r="Y777" s="30">
        <f>IF('5b.TriRandNumbers'!Y771&lt;=Y$1,Y$4+SQRT(Y$2*'5b.TriRandNumbers'!Y771),Y$6-SQRT(Y$3*(1-'5b.TriRandNumbers'!Y771)))</f>
        <v>16.540734368287747</v>
      </c>
    </row>
    <row r="778" spans="2:25" hidden="1" x14ac:dyDescent="0.25">
      <c r="B778" s="35">
        <f>IF('5b.TriRandNumbers'!B772&lt;=B$1,B$4+SQRT(B$2*'5b.TriRandNumbers'!B772),B$6-SQRT(B$3*(1-'5b.TriRandNumbers'!B772)))</f>
        <v>3.8703108103221746</v>
      </c>
      <c r="C778" s="34">
        <f>IF('5b.TriRandNumbers'!C772&lt;=C$1,C$4+SQRT(C$2*'5b.TriRandNumbers'!C772),C$6-SQRT(C$3*(1-'5b.TriRandNumbers'!C772)))</f>
        <v>2.305479396437808</v>
      </c>
      <c r="D778" s="33">
        <f>IF('5b.TriRandNumbers'!D772&lt;=D$1,D$4+SQRT(D$2*'5b.TriRandNumbers'!D772),D$6-SQRT(D$3*(1-'5b.TriRandNumbers'!D772)))</f>
        <v>5.9332694702570619</v>
      </c>
      <c r="E778" s="32">
        <f>IF('5b.TriRandNumbers'!E772&lt;=E$1,E$4+SQRT(E$2*'5b.TriRandNumbers'!E772),E$6-SQRT(E$3*(1-'5b.TriRandNumbers'!E772)))</f>
        <v>3.5142932355418499</v>
      </c>
      <c r="F778" s="31">
        <f>IF('5b.TriRandNumbers'!F772&lt;=F$1,F$4+SQRT(F$2*'5b.TriRandNumbers'!F772),F$6-SQRT(F$3*(1-'5b.TriRandNumbers'!F772)))</f>
        <v>2.0331745923187996</v>
      </c>
      <c r="G778" s="30">
        <f>IF('5b.TriRandNumbers'!G772&lt;=G$1,G$4+SQRT(G$2*'5b.TriRandNumbers'!G772),G$6-SQRT(G$3*(1-'5b.TriRandNumbers'!G772)))</f>
        <v>2.6692712809782178</v>
      </c>
      <c r="H778" s="35">
        <f>IF('5b.TriRandNumbers'!H772&lt;=H$1,H$4+SQRT(H$2*'5b.TriRandNumbers'!H772),H$6-SQRT(H$3*(1-'5b.TriRandNumbers'!H772)))</f>
        <v>11.292816230456701</v>
      </c>
      <c r="I778" s="34">
        <f>IF('5b.TriRandNumbers'!I772&lt;=I$1,I$4+SQRT(I$2*'5b.TriRandNumbers'!I772),I$6-SQRT(I$3*(1-'5b.TriRandNumbers'!I772)))</f>
        <v>13.843917858344668</v>
      </c>
      <c r="J778" s="33">
        <f>IF('5b.TriRandNumbers'!J772&lt;=J$1,J$4+SQRT(J$2*'5b.TriRandNumbers'!J772),J$6-SQRT(J$3*(1-'5b.TriRandNumbers'!J772)))</f>
        <v>8.8366942945476747</v>
      </c>
      <c r="K778" s="32">
        <f>IF('5b.TriRandNumbers'!K772&lt;=K$1,K$4+SQRT(K$2*'5b.TriRandNumbers'!K772),K$6-SQRT(K$3*(1-'5b.TriRandNumbers'!K772)))</f>
        <v>17.319003274296136</v>
      </c>
      <c r="L778" s="31">
        <f>IF('5b.TriRandNumbers'!L772&lt;=L$1,L$4+SQRT(L$2*'5b.TriRandNumbers'!L772),L$6-SQRT(L$3*(1-'5b.TriRandNumbers'!L772)))</f>
        <v>17.014159179198639</v>
      </c>
      <c r="M778" s="30">
        <f>IF('5b.TriRandNumbers'!M772&lt;=M$1,M$4+SQRT(M$2*'5b.TriRandNumbers'!M772),M$6-SQRT(M$3*(1-'5b.TriRandNumbers'!M772)))</f>
        <v>11.915160720487844</v>
      </c>
      <c r="N778" s="35">
        <f>IF('5b.TriRandNumbers'!N772&lt;=N$1,N$4+SQRT(N$2*'5b.TriRandNumbers'!N772),N$6-SQRT(N$3*(1-'5b.TriRandNumbers'!N772)))</f>
        <v>7.9116340359616224</v>
      </c>
      <c r="O778" s="34">
        <f>IF('5b.TriRandNumbers'!O772&lt;=O$1,O$4+SQRT(O$2*'5b.TriRandNumbers'!O772),O$6-SQRT(O$3*(1-'5b.TriRandNumbers'!O772)))</f>
        <v>9.8952034555157447</v>
      </c>
      <c r="P778" s="33">
        <f>IF('5b.TriRandNumbers'!P772&lt;=P$1,P$4+SQRT(P$2*'5b.TriRandNumbers'!P772),P$6-SQRT(P$3*(1-'5b.TriRandNumbers'!P772)))</f>
        <v>15.240519054863995</v>
      </c>
      <c r="Q778" s="32">
        <f>IF('5b.TriRandNumbers'!Q772&lt;=Q$1,Q$4+SQRT(Q$2*'5b.TriRandNumbers'!Q772),Q$6-SQRT(Q$3*(1-'5b.TriRandNumbers'!Q772)))</f>
        <v>8.1159088654321856</v>
      </c>
      <c r="R778" s="31">
        <f>IF('5b.TriRandNumbers'!R772&lt;=R$1,R$4+SQRT(R$2*'5b.TriRandNumbers'!R772),R$6-SQRT(R$3*(1-'5b.TriRandNumbers'!R772)))</f>
        <v>7.06779332951416</v>
      </c>
      <c r="S778" s="30">
        <f>IF('5b.TriRandNumbers'!S772&lt;=S$1,S$4+SQRT(S$2*'5b.TriRandNumbers'!S772),S$6-SQRT(S$3*(1-'5b.TriRandNumbers'!S772)))</f>
        <v>13.616843861901886</v>
      </c>
      <c r="T778" s="35">
        <f>IF('5b.TriRandNumbers'!T772&lt;=T$1,T$4+SQRT(T$2*'5b.TriRandNumbers'!T772),T$6-SQRT(T$3*(1-'5b.TriRandNumbers'!T772)))</f>
        <v>10.886487642858226</v>
      </c>
      <c r="U778" s="34">
        <f>IF('5b.TriRandNumbers'!U772&lt;=U$1,U$4+SQRT(U$2*'5b.TriRandNumbers'!U772),U$6-SQRT(U$3*(1-'5b.TriRandNumbers'!U772)))</f>
        <v>13.745146872249688</v>
      </c>
      <c r="V778" s="33">
        <f>IF('5b.TriRandNumbers'!V772&lt;=V$1,V$4+SQRT(V$2*'5b.TriRandNumbers'!V772),V$6-SQRT(V$3*(1-'5b.TriRandNumbers'!V772)))</f>
        <v>12.337677966807163</v>
      </c>
      <c r="W778" s="32">
        <f>IF('5b.TriRandNumbers'!W772&lt;=W$1,W$4+SQRT(W$2*'5b.TriRandNumbers'!W772),W$6-SQRT(W$3*(1-'5b.TriRandNumbers'!W772)))</f>
        <v>11.978170116217191</v>
      </c>
      <c r="X778" s="31">
        <f>IF('5b.TriRandNumbers'!X772&lt;=X$1,X$4+SQRT(X$2*'5b.TriRandNumbers'!X772),X$6-SQRT(X$3*(1-'5b.TriRandNumbers'!X772)))</f>
        <v>8.9372501726852889</v>
      </c>
      <c r="Y778" s="30">
        <f>IF('5b.TriRandNumbers'!Y772&lt;=Y$1,Y$4+SQRT(Y$2*'5b.TriRandNumbers'!Y772),Y$6-SQRT(Y$3*(1-'5b.TriRandNumbers'!Y772)))</f>
        <v>14.226733859220886</v>
      </c>
    </row>
    <row r="779" spans="2:25" hidden="1" x14ac:dyDescent="0.25">
      <c r="B779" s="35">
        <f>IF('5b.TriRandNumbers'!B773&lt;=B$1,B$4+SQRT(B$2*'5b.TriRandNumbers'!B773),B$6-SQRT(B$3*(1-'5b.TriRandNumbers'!B773)))</f>
        <v>3.5239047672266004</v>
      </c>
      <c r="C779" s="34">
        <f>IF('5b.TriRandNumbers'!C773&lt;=C$1,C$4+SQRT(C$2*'5b.TriRandNumbers'!C773),C$6-SQRT(C$3*(1-'5b.TriRandNumbers'!C773)))</f>
        <v>4.053820114802452</v>
      </c>
      <c r="D779" s="33">
        <f>IF('5b.TriRandNumbers'!D773&lt;=D$1,D$4+SQRT(D$2*'5b.TriRandNumbers'!D773),D$6-SQRT(D$3*(1-'5b.TriRandNumbers'!D773)))</f>
        <v>4.3574779663500314</v>
      </c>
      <c r="E779" s="32">
        <f>IF('5b.TriRandNumbers'!E773&lt;=E$1,E$4+SQRT(E$2*'5b.TriRandNumbers'!E773),E$6-SQRT(E$3*(1-'5b.TriRandNumbers'!E773)))</f>
        <v>4.5712945998639603</v>
      </c>
      <c r="F779" s="31">
        <f>IF('5b.TriRandNumbers'!F773&lt;=F$1,F$4+SQRT(F$2*'5b.TriRandNumbers'!F773),F$6-SQRT(F$3*(1-'5b.TriRandNumbers'!F773)))</f>
        <v>2.4015764767322176</v>
      </c>
      <c r="G779" s="30">
        <f>IF('5b.TriRandNumbers'!G773&lt;=G$1,G$4+SQRT(G$2*'5b.TriRandNumbers'!G773),G$6-SQRT(G$3*(1-'5b.TriRandNumbers'!G773)))</f>
        <v>4.0813329845148711</v>
      </c>
      <c r="H779" s="35">
        <f>IF('5b.TriRandNumbers'!H773&lt;=H$1,H$4+SQRT(H$2*'5b.TriRandNumbers'!H773),H$6-SQRT(H$3*(1-'5b.TriRandNumbers'!H773)))</f>
        <v>17.238292822889711</v>
      </c>
      <c r="I779" s="34">
        <f>IF('5b.TriRandNumbers'!I773&lt;=I$1,I$4+SQRT(I$2*'5b.TriRandNumbers'!I773),I$6-SQRT(I$3*(1-'5b.TriRandNumbers'!I773)))</f>
        <v>13.871280455863902</v>
      </c>
      <c r="J779" s="33">
        <f>IF('5b.TriRandNumbers'!J773&lt;=J$1,J$4+SQRT(J$2*'5b.TriRandNumbers'!J773),J$6-SQRT(J$3*(1-'5b.TriRandNumbers'!J773)))</f>
        <v>13.834739390490883</v>
      </c>
      <c r="K779" s="32">
        <f>IF('5b.TriRandNumbers'!K773&lt;=K$1,K$4+SQRT(K$2*'5b.TriRandNumbers'!K773),K$6-SQRT(K$3*(1-'5b.TriRandNumbers'!K773)))</f>
        <v>15.999665550385888</v>
      </c>
      <c r="L779" s="31">
        <f>IF('5b.TriRandNumbers'!L773&lt;=L$1,L$4+SQRT(L$2*'5b.TriRandNumbers'!L773),L$6-SQRT(L$3*(1-'5b.TriRandNumbers'!L773)))</f>
        <v>14.791790276383036</v>
      </c>
      <c r="M779" s="30">
        <f>IF('5b.TriRandNumbers'!M773&lt;=M$1,M$4+SQRT(M$2*'5b.TriRandNumbers'!M773),M$6-SQRT(M$3*(1-'5b.TriRandNumbers'!M773)))</f>
        <v>12.511518843020021</v>
      </c>
      <c r="N779" s="35">
        <f>IF('5b.TriRandNumbers'!N773&lt;=N$1,N$4+SQRT(N$2*'5b.TriRandNumbers'!N773),N$6-SQRT(N$3*(1-'5b.TriRandNumbers'!N773)))</f>
        <v>13.051206940828763</v>
      </c>
      <c r="O779" s="34">
        <f>IF('5b.TriRandNumbers'!O773&lt;=O$1,O$4+SQRT(O$2*'5b.TriRandNumbers'!O773),O$6-SQRT(O$3*(1-'5b.TriRandNumbers'!O773)))</f>
        <v>12.23496615169244</v>
      </c>
      <c r="P779" s="33">
        <f>IF('5b.TriRandNumbers'!P773&lt;=P$1,P$4+SQRT(P$2*'5b.TriRandNumbers'!P773),P$6-SQRT(P$3*(1-'5b.TriRandNumbers'!P773)))</f>
        <v>9.1448731343096021</v>
      </c>
      <c r="Q779" s="32">
        <f>IF('5b.TriRandNumbers'!Q773&lt;=Q$1,Q$4+SQRT(Q$2*'5b.TriRandNumbers'!Q773),Q$6-SQRT(Q$3*(1-'5b.TriRandNumbers'!Q773)))</f>
        <v>11.875342963140929</v>
      </c>
      <c r="R779" s="31">
        <f>IF('5b.TriRandNumbers'!R773&lt;=R$1,R$4+SQRT(R$2*'5b.TriRandNumbers'!R773),R$6-SQRT(R$3*(1-'5b.TriRandNumbers'!R773)))</f>
        <v>14.7109767309529</v>
      </c>
      <c r="S779" s="30">
        <f>IF('5b.TriRandNumbers'!S773&lt;=S$1,S$4+SQRT(S$2*'5b.TriRandNumbers'!S773),S$6-SQRT(S$3*(1-'5b.TriRandNumbers'!S773)))</f>
        <v>6.7158676284772083</v>
      </c>
      <c r="T779" s="35">
        <f>IF('5b.TriRandNumbers'!T773&lt;=T$1,T$4+SQRT(T$2*'5b.TriRandNumbers'!T773),T$6-SQRT(T$3*(1-'5b.TriRandNumbers'!T773)))</f>
        <v>14.690294468731668</v>
      </c>
      <c r="U779" s="34">
        <f>IF('5b.TriRandNumbers'!U773&lt;=U$1,U$4+SQRT(U$2*'5b.TriRandNumbers'!U773),U$6-SQRT(U$3*(1-'5b.TriRandNumbers'!U773)))</f>
        <v>7.0685456397063007</v>
      </c>
      <c r="V779" s="33">
        <f>IF('5b.TriRandNumbers'!V773&lt;=V$1,V$4+SQRT(V$2*'5b.TriRandNumbers'!V773),V$6-SQRT(V$3*(1-'5b.TriRandNumbers'!V773)))</f>
        <v>8.117815155681857</v>
      </c>
      <c r="W779" s="32">
        <f>IF('5b.TriRandNumbers'!W773&lt;=W$1,W$4+SQRT(W$2*'5b.TriRandNumbers'!W773),W$6-SQRT(W$3*(1-'5b.TriRandNumbers'!W773)))</f>
        <v>10.329723805425617</v>
      </c>
      <c r="X779" s="31">
        <f>IF('5b.TriRandNumbers'!X773&lt;=X$1,X$4+SQRT(X$2*'5b.TriRandNumbers'!X773),X$6-SQRT(X$3*(1-'5b.TriRandNumbers'!X773)))</f>
        <v>17.214045099550404</v>
      </c>
      <c r="Y779" s="30">
        <f>IF('5b.TriRandNumbers'!Y773&lt;=Y$1,Y$4+SQRT(Y$2*'5b.TriRandNumbers'!Y773),Y$6-SQRT(Y$3*(1-'5b.TriRandNumbers'!Y773)))</f>
        <v>8.8638762317532205</v>
      </c>
    </row>
    <row r="780" spans="2:25" hidden="1" x14ac:dyDescent="0.25">
      <c r="B780" s="35">
        <f>IF('5b.TriRandNumbers'!B774&lt;=B$1,B$4+SQRT(B$2*'5b.TriRandNumbers'!B774),B$6-SQRT(B$3*(1-'5b.TriRandNumbers'!B774)))</f>
        <v>5.2523129471712808</v>
      </c>
      <c r="C780" s="34">
        <f>IF('5b.TriRandNumbers'!C774&lt;=C$1,C$4+SQRT(C$2*'5b.TriRandNumbers'!C774),C$6-SQRT(C$3*(1-'5b.TriRandNumbers'!C774)))</f>
        <v>2.9153483512911045</v>
      </c>
      <c r="D780" s="33">
        <f>IF('5b.TriRandNumbers'!D774&lt;=D$1,D$4+SQRT(D$2*'5b.TriRandNumbers'!D774),D$6-SQRT(D$3*(1-'5b.TriRandNumbers'!D774)))</f>
        <v>6.0798485729266112</v>
      </c>
      <c r="E780" s="32">
        <f>IF('5b.TriRandNumbers'!E774&lt;=E$1,E$4+SQRT(E$2*'5b.TriRandNumbers'!E774),E$6-SQRT(E$3*(1-'5b.TriRandNumbers'!E774)))</f>
        <v>3.7344257299852273</v>
      </c>
      <c r="F780" s="31">
        <f>IF('5b.TriRandNumbers'!F774&lt;=F$1,F$4+SQRT(F$2*'5b.TriRandNumbers'!F774),F$6-SQRT(F$3*(1-'5b.TriRandNumbers'!F774)))</f>
        <v>2.8277273896586066</v>
      </c>
      <c r="G780" s="30">
        <f>IF('5b.TriRandNumbers'!G774&lt;=G$1,G$4+SQRT(G$2*'5b.TriRandNumbers'!G774),G$6-SQRT(G$3*(1-'5b.TriRandNumbers'!G774)))</f>
        <v>3.8792585169556952</v>
      </c>
      <c r="H780" s="35">
        <f>IF('5b.TriRandNumbers'!H774&lt;=H$1,H$4+SQRT(H$2*'5b.TriRandNumbers'!H774),H$6-SQRT(H$3*(1-'5b.TriRandNumbers'!H774)))</f>
        <v>10.150861421304434</v>
      </c>
      <c r="I780" s="34">
        <f>IF('5b.TriRandNumbers'!I774&lt;=I$1,I$4+SQRT(I$2*'5b.TriRandNumbers'!I774),I$6-SQRT(I$3*(1-'5b.TriRandNumbers'!I774)))</f>
        <v>11.829968080662464</v>
      </c>
      <c r="J780" s="33">
        <f>IF('5b.TriRandNumbers'!J774&lt;=J$1,J$4+SQRT(J$2*'5b.TriRandNumbers'!J774),J$6-SQRT(J$3*(1-'5b.TriRandNumbers'!J774)))</f>
        <v>11.752728964891682</v>
      </c>
      <c r="K780" s="32">
        <f>IF('5b.TriRandNumbers'!K774&lt;=K$1,K$4+SQRT(K$2*'5b.TriRandNumbers'!K774),K$6-SQRT(K$3*(1-'5b.TriRandNumbers'!K774)))</f>
        <v>6.8227083465527958</v>
      </c>
      <c r="L780" s="31">
        <f>IF('5b.TriRandNumbers'!L774&lt;=L$1,L$4+SQRT(L$2*'5b.TriRandNumbers'!L774),L$6-SQRT(L$3*(1-'5b.TriRandNumbers'!L774)))</f>
        <v>15.293494019978819</v>
      </c>
      <c r="M780" s="30">
        <f>IF('5b.TriRandNumbers'!M774&lt;=M$1,M$4+SQRT(M$2*'5b.TriRandNumbers'!M774),M$6-SQRT(M$3*(1-'5b.TriRandNumbers'!M774)))</f>
        <v>10.316520842888725</v>
      </c>
      <c r="N780" s="35">
        <f>IF('5b.TriRandNumbers'!N774&lt;=N$1,N$4+SQRT(N$2*'5b.TriRandNumbers'!N774),N$6-SQRT(N$3*(1-'5b.TriRandNumbers'!N774)))</f>
        <v>8.7172323477381628</v>
      </c>
      <c r="O780" s="34">
        <f>IF('5b.TriRandNumbers'!O774&lt;=O$1,O$4+SQRT(O$2*'5b.TriRandNumbers'!O774),O$6-SQRT(O$3*(1-'5b.TriRandNumbers'!O774)))</f>
        <v>12.16508194888938</v>
      </c>
      <c r="P780" s="33">
        <f>IF('5b.TriRandNumbers'!P774&lt;=P$1,P$4+SQRT(P$2*'5b.TriRandNumbers'!P774),P$6-SQRT(P$3*(1-'5b.TriRandNumbers'!P774)))</f>
        <v>15.575664505653915</v>
      </c>
      <c r="Q780" s="32">
        <f>IF('5b.TriRandNumbers'!Q774&lt;=Q$1,Q$4+SQRT(Q$2*'5b.TriRandNumbers'!Q774),Q$6-SQRT(Q$3*(1-'5b.TriRandNumbers'!Q774)))</f>
        <v>14.098756370326726</v>
      </c>
      <c r="R780" s="31">
        <f>IF('5b.TriRandNumbers'!R774&lt;=R$1,R$4+SQRT(R$2*'5b.TriRandNumbers'!R774),R$6-SQRT(R$3*(1-'5b.TriRandNumbers'!R774)))</f>
        <v>11.900711735905986</v>
      </c>
      <c r="S780" s="30">
        <f>IF('5b.TriRandNumbers'!S774&lt;=S$1,S$4+SQRT(S$2*'5b.TriRandNumbers'!S774),S$6-SQRT(S$3*(1-'5b.TriRandNumbers'!S774)))</f>
        <v>14.237080695456285</v>
      </c>
      <c r="T780" s="35">
        <f>IF('5b.TriRandNumbers'!T774&lt;=T$1,T$4+SQRT(T$2*'5b.TriRandNumbers'!T774),T$6-SQRT(T$3*(1-'5b.TriRandNumbers'!T774)))</f>
        <v>11.520009934090776</v>
      </c>
      <c r="U780" s="34">
        <f>IF('5b.TriRandNumbers'!U774&lt;=U$1,U$4+SQRT(U$2*'5b.TriRandNumbers'!U774),U$6-SQRT(U$3*(1-'5b.TriRandNumbers'!U774)))</f>
        <v>7.7769351442410519</v>
      </c>
      <c r="V780" s="33">
        <f>IF('5b.TriRandNumbers'!V774&lt;=V$1,V$4+SQRT(V$2*'5b.TriRandNumbers'!V774),V$6-SQRT(V$3*(1-'5b.TriRandNumbers'!V774)))</f>
        <v>18.049801289612692</v>
      </c>
      <c r="W780" s="32">
        <f>IF('5b.TriRandNumbers'!W774&lt;=W$1,W$4+SQRT(W$2*'5b.TriRandNumbers'!W774),W$6-SQRT(W$3*(1-'5b.TriRandNumbers'!W774)))</f>
        <v>14.157668644655029</v>
      </c>
      <c r="X780" s="31">
        <f>IF('5b.TriRandNumbers'!X774&lt;=X$1,X$4+SQRT(X$2*'5b.TriRandNumbers'!X774),X$6-SQRT(X$3*(1-'5b.TriRandNumbers'!X774)))</f>
        <v>14.502286173638108</v>
      </c>
      <c r="Y780" s="30">
        <f>IF('5b.TriRandNumbers'!Y774&lt;=Y$1,Y$4+SQRT(Y$2*'5b.TriRandNumbers'!Y774),Y$6-SQRT(Y$3*(1-'5b.TriRandNumbers'!Y774)))</f>
        <v>10.309474429968134</v>
      </c>
    </row>
    <row r="781" spans="2:25" hidden="1" x14ac:dyDescent="0.25">
      <c r="B781" s="35">
        <f>IF('5b.TriRandNumbers'!B775&lt;=B$1,B$4+SQRT(B$2*'5b.TriRandNumbers'!B775),B$6-SQRT(B$3*(1-'5b.TriRandNumbers'!B775)))</f>
        <v>3.8443442361715672</v>
      </c>
      <c r="C781" s="34">
        <f>IF('5b.TriRandNumbers'!C775&lt;=C$1,C$4+SQRT(C$2*'5b.TriRandNumbers'!C775),C$6-SQRT(C$3*(1-'5b.TriRandNumbers'!C775)))</f>
        <v>3.1175548442374472</v>
      </c>
      <c r="D781" s="33">
        <f>IF('5b.TriRandNumbers'!D775&lt;=D$1,D$4+SQRT(D$2*'5b.TriRandNumbers'!D775),D$6-SQRT(D$3*(1-'5b.TriRandNumbers'!D775)))</f>
        <v>5.580567645752792</v>
      </c>
      <c r="E781" s="32">
        <f>IF('5b.TriRandNumbers'!E775&lt;=E$1,E$4+SQRT(E$2*'5b.TriRandNumbers'!E775),E$6-SQRT(E$3*(1-'5b.TriRandNumbers'!E775)))</f>
        <v>4.0837272892510317</v>
      </c>
      <c r="F781" s="31">
        <f>IF('5b.TriRandNumbers'!F775&lt;=F$1,F$4+SQRT(F$2*'5b.TriRandNumbers'!F775),F$6-SQRT(F$3*(1-'5b.TriRandNumbers'!F775)))</f>
        <v>1.6773890519143144</v>
      </c>
      <c r="G781" s="30">
        <f>IF('5b.TriRandNumbers'!G775&lt;=G$1,G$4+SQRT(G$2*'5b.TriRandNumbers'!G775),G$6-SQRT(G$3*(1-'5b.TriRandNumbers'!G775)))</f>
        <v>4.4806141210076582</v>
      </c>
      <c r="H781" s="35">
        <f>IF('5b.TriRandNumbers'!H775&lt;=H$1,H$4+SQRT(H$2*'5b.TriRandNumbers'!H775),H$6-SQRT(H$3*(1-'5b.TriRandNumbers'!H775)))</f>
        <v>7.6335931800844907</v>
      </c>
      <c r="I781" s="34">
        <f>IF('5b.TriRandNumbers'!I775&lt;=I$1,I$4+SQRT(I$2*'5b.TriRandNumbers'!I775),I$6-SQRT(I$3*(1-'5b.TriRandNumbers'!I775)))</f>
        <v>9.7529447165121717</v>
      </c>
      <c r="J781" s="33">
        <f>IF('5b.TriRandNumbers'!J775&lt;=J$1,J$4+SQRT(J$2*'5b.TriRandNumbers'!J775),J$6-SQRT(J$3*(1-'5b.TriRandNumbers'!J775)))</f>
        <v>16.079766354862809</v>
      </c>
      <c r="K781" s="32">
        <f>IF('5b.TriRandNumbers'!K775&lt;=K$1,K$4+SQRT(K$2*'5b.TriRandNumbers'!K775),K$6-SQRT(K$3*(1-'5b.TriRandNumbers'!K775)))</f>
        <v>9.2836463259306186</v>
      </c>
      <c r="L781" s="31">
        <f>IF('5b.TriRandNumbers'!L775&lt;=L$1,L$4+SQRT(L$2*'5b.TriRandNumbers'!L775),L$6-SQRT(L$3*(1-'5b.TriRandNumbers'!L775)))</f>
        <v>9.8923228144685993</v>
      </c>
      <c r="M781" s="30">
        <f>IF('5b.TriRandNumbers'!M775&lt;=M$1,M$4+SQRT(M$2*'5b.TriRandNumbers'!M775),M$6-SQRT(M$3*(1-'5b.TriRandNumbers'!M775)))</f>
        <v>12.525172310255417</v>
      </c>
      <c r="N781" s="35">
        <f>IF('5b.TriRandNumbers'!N775&lt;=N$1,N$4+SQRT(N$2*'5b.TriRandNumbers'!N775),N$6-SQRT(N$3*(1-'5b.TriRandNumbers'!N775)))</f>
        <v>12.140235383848417</v>
      </c>
      <c r="O781" s="34">
        <f>IF('5b.TriRandNumbers'!O775&lt;=O$1,O$4+SQRT(O$2*'5b.TriRandNumbers'!O775),O$6-SQRT(O$3*(1-'5b.TriRandNumbers'!O775)))</f>
        <v>18.689781424420278</v>
      </c>
      <c r="P781" s="33">
        <f>IF('5b.TriRandNumbers'!P775&lt;=P$1,P$4+SQRT(P$2*'5b.TriRandNumbers'!P775),P$6-SQRT(P$3*(1-'5b.TriRandNumbers'!P775)))</f>
        <v>14.488854655723532</v>
      </c>
      <c r="Q781" s="32">
        <f>IF('5b.TriRandNumbers'!Q775&lt;=Q$1,Q$4+SQRT(Q$2*'5b.TriRandNumbers'!Q775),Q$6-SQRT(Q$3*(1-'5b.TriRandNumbers'!Q775)))</f>
        <v>12.70045415886004</v>
      </c>
      <c r="R781" s="31">
        <f>IF('5b.TriRandNumbers'!R775&lt;=R$1,R$4+SQRT(R$2*'5b.TriRandNumbers'!R775),R$6-SQRT(R$3*(1-'5b.TriRandNumbers'!R775)))</f>
        <v>12.158339490446959</v>
      </c>
      <c r="S781" s="30">
        <f>IF('5b.TriRandNumbers'!S775&lt;=S$1,S$4+SQRT(S$2*'5b.TriRandNumbers'!S775),S$6-SQRT(S$3*(1-'5b.TriRandNumbers'!S775)))</f>
        <v>10.092662677095156</v>
      </c>
      <c r="T781" s="35">
        <f>IF('5b.TriRandNumbers'!T775&lt;=T$1,T$4+SQRT(T$2*'5b.TriRandNumbers'!T775),T$6-SQRT(T$3*(1-'5b.TriRandNumbers'!T775)))</f>
        <v>12.693298504270825</v>
      </c>
      <c r="U781" s="34">
        <f>IF('5b.TriRandNumbers'!U775&lt;=U$1,U$4+SQRT(U$2*'5b.TriRandNumbers'!U775),U$6-SQRT(U$3*(1-'5b.TriRandNumbers'!U775)))</f>
        <v>6.3003776636190398</v>
      </c>
      <c r="V781" s="33">
        <f>IF('5b.TriRandNumbers'!V775&lt;=V$1,V$4+SQRT(V$2*'5b.TriRandNumbers'!V775),V$6-SQRT(V$3*(1-'5b.TriRandNumbers'!V775)))</f>
        <v>10.437245860753366</v>
      </c>
      <c r="W781" s="32">
        <f>IF('5b.TriRandNumbers'!W775&lt;=W$1,W$4+SQRT(W$2*'5b.TriRandNumbers'!W775),W$6-SQRT(W$3*(1-'5b.TriRandNumbers'!W775)))</f>
        <v>11.244311116657025</v>
      </c>
      <c r="X781" s="31">
        <f>IF('5b.TriRandNumbers'!X775&lt;=X$1,X$4+SQRT(X$2*'5b.TriRandNumbers'!X775),X$6-SQRT(X$3*(1-'5b.TriRandNumbers'!X775)))</f>
        <v>13.849300828288802</v>
      </c>
      <c r="Y781" s="30">
        <f>IF('5b.TriRandNumbers'!Y775&lt;=Y$1,Y$4+SQRT(Y$2*'5b.TriRandNumbers'!Y775),Y$6-SQRT(Y$3*(1-'5b.TriRandNumbers'!Y775)))</f>
        <v>17.561314374711241</v>
      </c>
    </row>
    <row r="782" spans="2:25" hidden="1" x14ac:dyDescent="0.25">
      <c r="B782" s="35">
        <f>IF('5b.TriRandNumbers'!B776&lt;=B$1,B$4+SQRT(B$2*'5b.TriRandNumbers'!B776),B$6-SQRT(B$3*(1-'5b.TriRandNumbers'!B776)))</f>
        <v>5.2652834283836167</v>
      </c>
      <c r="C782" s="34">
        <f>IF('5b.TriRandNumbers'!C776&lt;=C$1,C$4+SQRT(C$2*'5b.TriRandNumbers'!C776),C$6-SQRT(C$3*(1-'5b.TriRandNumbers'!C776)))</f>
        <v>3.7543911176639124</v>
      </c>
      <c r="D782" s="33">
        <f>IF('5b.TriRandNumbers'!D776&lt;=D$1,D$4+SQRT(D$2*'5b.TriRandNumbers'!D776),D$6-SQRT(D$3*(1-'5b.TriRandNumbers'!D776)))</f>
        <v>5.1841080384406357</v>
      </c>
      <c r="E782" s="32">
        <f>IF('5b.TriRandNumbers'!E776&lt;=E$1,E$4+SQRT(E$2*'5b.TriRandNumbers'!E776),E$6-SQRT(E$3*(1-'5b.TriRandNumbers'!E776)))</f>
        <v>4.0229858554714149</v>
      </c>
      <c r="F782" s="31">
        <f>IF('5b.TriRandNumbers'!F776&lt;=F$1,F$4+SQRT(F$2*'5b.TriRandNumbers'!F776),F$6-SQRT(F$3*(1-'5b.TriRandNumbers'!F776)))</f>
        <v>2.8866083805093661</v>
      </c>
      <c r="G782" s="30">
        <f>IF('5b.TriRandNumbers'!G776&lt;=G$1,G$4+SQRT(G$2*'5b.TriRandNumbers'!G776),G$6-SQRT(G$3*(1-'5b.TriRandNumbers'!G776)))</f>
        <v>3.9591077474966134</v>
      </c>
      <c r="H782" s="35">
        <f>IF('5b.TriRandNumbers'!H776&lt;=H$1,H$4+SQRT(H$2*'5b.TriRandNumbers'!H776),H$6-SQRT(H$3*(1-'5b.TriRandNumbers'!H776)))</f>
        <v>10.067097744968819</v>
      </c>
      <c r="I782" s="34">
        <f>IF('5b.TriRandNumbers'!I776&lt;=I$1,I$4+SQRT(I$2*'5b.TriRandNumbers'!I776),I$6-SQRT(I$3*(1-'5b.TriRandNumbers'!I776)))</f>
        <v>8.1664297028958099</v>
      </c>
      <c r="J782" s="33">
        <f>IF('5b.TriRandNumbers'!J776&lt;=J$1,J$4+SQRT(J$2*'5b.TriRandNumbers'!J776),J$6-SQRT(J$3*(1-'5b.TriRandNumbers'!J776)))</f>
        <v>11.440580699069825</v>
      </c>
      <c r="K782" s="32">
        <f>IF('5b.TriRandNumbers'!K776&lt;=K$1,K$4+SQRT(K$2*'5b.TriRandNumbers'!K776),K$6-SQRT(K$3*(1-'5b.TriRandNumbers'!K776)))</f>
        <v>11.82579318850321</v>
      </c>
      <c r="L782" s="31">
        <f>IF('5b.TriRandNumbers'!L776&lt;=L$1,L$4+SQRT(L$2*'5b.TriRandNumbers'!L776),L$6-SQRT(L$3*(1-'5b.TriRandNumbers'!L776)))</f>
        <v>8.2133447480166399</v>
      </c>
      <c r="M782" s="30">
        <f>IF('5b.TriRandNumbers'!M776&lt;=M$1,M$4+SQRT(M$2*'5b.TriRandNumbers'!M776),M$6-SQRT(M$3*(1-'5b.TriRandNumbers'!M776)))</f>
        <v>11.801072124070092</v>
      </c>
      <c r="N782" s="35">
        <f>IF('5b.TriRandNumbers'!N776&lt;=N$1,N$4+SQRT(N$2*'5b.TriRandNumbers'!N776),N$6-SQRT(N$3*(1-'5b.TriRandNumbers'!N776)))</f>
        <v>15.887552660406699</v>
      </c>
      <c r="O782" s="34">
        <f>IF('5b.TriRandNumbers'!O776&lt;=O$1,O$4+SQRT(O$2*'5b.TriRandNumbers'!O776),O$6-SQRT(O$3*(1-'5b.TriRandNumbers'!O776)))</f>
        <v>10.47463581994654</v>
      </c>
      <c r="P782" s="33">
        <f>IF('5b.TriRandNumbers'!P776&lt;=P$1,P$4+SQRT(P$2*'5b.TriRandNumbers'!P776),P$6-SQRT(P$3*(1-'5b.TriRandNumbers'!P776)))</f>
        <v>7.3768183733345731</v>
      </c>
      <c r="Q782" s="32">
        <f>IF('5b.TriRandNumbers'!Q776&lt;=Q$1,Q$4+SQRT(Q$2*'5b.TriRandNumbers'!Q776),Q$6-SQRT(Q$3*(1-'5b.TriRandNumbers'!Q776)))</f>
        <v>14.67274938183337</v>
      </c>
      <c r="R782" s="31">
        <f>IF('5b.TriRandNumbers'!R776&lt;=R$1,R$4+SQRT(R$2*'5b.TriRandNumbers'!R776),R$6-SQRT(R$3*(1-'5b.TriRandNumbers'!R776)))</f>
        <v>10.418288761313004</v>
      </c>
      <c r="S782" s="30">
        <f>IF('5b.TriRandNumbers'!S776&lt;=S$1,S$4+SQRT(S$2*'5b.TriRandNumbers'!S776),S$6-SQRT(S$3*(1-'5b.TriRandNumbers'!S776)))</f>
        <v>16.325937587050731</v>
      </c>
      <c r="T782" s="35">
        <f>IF('5b.TriRandNumbers'!T776&lt;=T$1,T$4+SQRT(T$2*'5b.TriRandNumbers'!T776),T$6-SQRT(T$3*(1-'5b.TriRandNumbers'!T776)))</f>
        <v>13.121065199771149</v>
      </c>
      <c r="U782" s="34">
        <f>IF('5b.TriRandNumbers'!U776&lt;=U$1,U$4+SQRT(U$2*'5b.TriRandNumbers'!U776),U$6-SQRT(U$3*(1-'5b.TriRandNumbers'!U776)))</f>
        <v>11.518733577842021</v>
      </c>
      <c r="V782" s="33">
        <f>IF('5b.TriRandNumbers'!V776&lt;=V$1,V$4+SQRT(V$2*'5b.TriRandNumbers'!V776),V$6-SQRT(V$3*(1-'5b.TriRandNumbers'!V776)))</f>
        <v>12.707151714398131</v>
      </c>
      <c r="W782" s="32">
        <f>IF('5b.TriRandNumbers'!W776&lt;=W$1,W$4+SQRT(W$2*'5b.TriRandNumbers'!W776),W$6-SQRT(W$3*(1-'5b.TriRandNumbers'!W776)))</f>
        <v>8.2975691339874729</v>
      </c>
      <c r="X782" s="31">
        <f>IF('5b.TriRandNumbers'!X776&lt;=X$1,X$4+SQRT(X$2*'5b.TriRandNumbers'!X776),X$6-SQRT(X$3*(1-'5b.TriRandNumbers'!X776)))</f>
        <v>9.7259041207039871</v>
      </c>
      <c r="Y782" s="30">
        <f>IF('5b.TriRandNumbers'!Y776&lt;=Y$1,Y$4+SQRT(Y$2*'5b.TriRandNumbers'!Y776),Y$6-SQRT(Y$3*(1-'5b.TriRandNumbers'!Y776)))</f>
        <v>11.789647032463369</v>
      </c>
    </row>
    <row r="783" spans="2:25" hidden="1" x14ac:dyDescent="0.25">
      <c r="B783" s="35">
        <f>IF('5b.TriRandNumbers'!B777&lt;=B$1,B$4+SQRT(B$2*'5b.TriRandNumbers'!B777),B$6-SQRT(B$3*(1-'5b.TriRandNumbers'!B777)))</f>
        <v>3.5911945729722428</v>
      </c>
      <c r="C783" s="34">
        <f>IF('5b.TriRandNumbers'!C777&lt;=C$1,C$4+SQRT(C$2*'5b.TriRandNumbers'!C777),C$6-SQRT(C$3*(1-'5b.TriRandNumbers'!C777)))</f>
        <v>3.38728309110172</v>
      </c>
      <c r="D783" s="33">
        <f>IF('5b.TriRandNumbers'!D777&lt;=D$1,D$4+SQRT(D$2*'5b.TriRandNumbers'!D777),D$6-SQRT(D$3*(1-'5b.TriRandNumbers'!D777)))</f>
        <v>4.037328316766768</v>
      </c>
      <c r="E783" s="32">
        <f>IF('5b.TriRandNumbers'!E777&lt;=E$1,E$4+SQRT(E$2*'5b.TriRandNumbers'!E777),E$6-SQRT(E$3*(1-'5b.TriRandNumbers'!E777)))</f>
        <v>3.8913729284566161</v>
      </c>
      <c r="F783" s="31">
        <f>IF('5b.TriRandNumbers'!F777&lt;=F$1,F$4+SQRT(F$2*'5b.TriRandNumbers'!F777),F$6-SQRT(F$3*(1-'5b.TriRandNumbers'!F777)))</f>
        <v>1.5377189588237397</v>
      </c>
      <c r="G783" s="30">
        <f>IF('5b.TriRandNumbers'!G777&lt;=G$1,G$4+SQRT(G$2*'5b.TriRandNumbers'!G777),G$6-SQRT(G$3*(1-'5b.TriRandNumbers'!G777)))</f>
        <v>3.1368551269581113</v>
      </c>
      <c r="H783" s="35">
        <f>IF('5b.TriRandNumbers'!H777&lt;=H$1,H$4+SQRT(H$2*'5b.TriRandNumbers'!H777),H$6-SQRT(H$3*(1-'5b.TriRandNumbers'!H777)))</f>
        <v>13.869554630916264</v>
      </c>
      <c r="I783" s="34">
        <f>IF('5b.TriRandNumbers'!I777&lt;=I$1,I$4+SQRT(I$2*'5b.TriRandNumbers'!I777),I$6-SQRT(I$3*(1-'5b.TriRandNumbers'!I777)))</f>
        <v>5.8629943064456409</v>
      </c>
      <c r="J783" s="33">
        <f>IF('5b.TriRandNumbers'!J777&lt;=J$1,J$4+SQRT(J$2*'5b.TriRandNumbers'!J777),J$6-SQRT(J$3*(1-'5b.TriRandNumbers'!J777)))</f>
        <v>11.672609355921242</v>
      </c>
      <c r="K783" s="32">
        <f>IF('5b.TriRandNumbers'!K777&lt;=K$1,K$4+SQRT(K$2*'5b.TriRandNumbers'!K777),K$6-SQRT(K$3*(1-'5b.TriRandNumbers'!K777)))</f>
        <v>13.93884183604462</v>
      </c>
      <c r="L783" s="31">
        <f>IF('5b.TriRandNumbers'!L777&lt;=L$1,L$4+SQRT(L$2*'5b.TriRandNumbers'!L777),L$6-SQRT(L$3*(1-'5b.TriRandNumbers'!L777)))</f>
        <v>8.6965259126839687</v>
      </c>
      <c r="M783" s="30">
        <f>IF('5b.TriRandNumbers'!M777&lt;=M$1,M$4+SQRT(M$2*'5b.TriRandNumbers'!M777),M$6-SQRT(M$3*(1-'5b.TriRandNumbers'!M777)))</f>
        <v>14.222326346045559</v>
      </c>
      <c r="N783" s="35">
        <f>IF('5b.TriRandNumbers'!N777&lt;=N$1,N$4+SQRT(N$2*'5b.TriRandNumbers'!N777),N$6-SQRT(N$3*(1-'5b.TriRandNumbers'!N777)))</f>
        <v>9.5826068575523404</v>
      </c>
      <c r="O783" s="34">
        <f>IF('5b.TriRandNumbers'!O777&lt;=O$1,O$4+SQRT(O$2*'5b.TriRandNumbers'!O777),O$6-SQRT(O$3*(1-'5b.TriRandNumbers'!O777)))</f>
        <v>12.316258527507664</v>
      </c>
      <c r="P783" s="33">
        <f>IF('5b.TriRandNumbers'!P777&lt;=P$1,P$4+SQRT(P$2*'5b.TriRandNumbers'!P777),P$6-SQRT(P$3*(1-'5b.TriRandNumbers'!P777)))</f>
        <v>8.6161318667750653</v>
      </c>
      <c r="Q783" s="32">
        <f>IF('5b.TriRandNumbers'!Q777&lt;=Q$1,Q$4+SQRT(Q$2*'5b.TriRandNumbers'!Q777),Q$6-SQRT(Q$3*(1-'5b.TriRandNumbers'!Q777)))</f>
        <v>10.857585707504109</v>
      </c>
      <c r="R783" s="31">
        <f>IF('5b.TriRandNumbers'!R777&lt;=R$1,R$4+SQRT(R$2*'5b.TriRandNumbers'!R777),R$6-SQRT(R$3*(1-'5b.TriRandNumbers'!R777)))</f>
        <v>10.59634949712791</v>
      </c>
      <c r="S783" s="30">
        <f>IF('5b.TriRandNumbers'!S777&lt;=S$1,S$4+SQRT(S$2*'5b.TriRandNumbers'!S777),S$6-SQRT(S$3*(1-'5b.TriRandNumbers'!S777)))</f>
        <v>8.1918713413104634</v>
      </c>
      <c r="T783" s="35">
        <f>IF('5b.TriRandNumbers'!T777&lt;=T$1,T$4+SQRT(T$2*'5b.TriRandNumbers'!T777),T$6-SQRT(T$3*(1-'5b.TriRandNumbers'!T777)))</f>
        <v>10.754450608306499</v>
      </c>
      <c r="U783" s="34">
        <f>IF('5b.TriRandNumbers'!U777&lt;=U$1,U$4+SQRT(U$2*'5b.TriRandNumbers'!U777),U$6-SQRT(U$3*(1-'5b.TriRandNumbers'!U777)))</f>
        <v>17.006754232898871</v>
      </c>
      <c r="V783" s="33">
        <f>IF('5b.TriRandNumbers'!V777&lt;=V$1,V$4+SQRT(V$2*'5b.TriRandNumbers'!V777),V$6-SQRT(V$3*(1-'5b.TriRandNumbers'!V777)))</f>
        <v>13.85975505662033</v>
      </c>
      <c r="W783" s="32">
        <f>IF('5b.TriRandNumbers'!W777&lt;=W$1,W$4+SQRT(W$2*'5b.TriRandNumbers'!W777),W$6-SQRT(W$3*(1-'5b.TriRandNumbers'!W777)))</f>
        <v>10.835437209201229</v>
      </c>
      <c r="X783" s="31">
        <f>IF('5b.TriRandNumbers'!X777&lt;=X$1,X$4+SQRT(X$2*'5b.TriRandNumbers'!X777),X$6-SQRT(X$3*(1-'5b.TriRandNumbers'!X777)))</f>
        <v>13.442371195885311</v>
      </c>
      <c r="Y783" s="30">
        <f>IF('5b.TriRandNumbers'!Y777&lt;=Y$1,Y$4+SQRT(Y$2*'5b.TriRandNumbers'!Y777),Y$6-SQRT(Y$3*(1-'5b.TriRandNumbers'!Y777)))</f>
        <v>16.141239295663816</v>
      </c>
    </row>
    <row r="784" spans="2:25" hidden="1" x14ac:dyDescent="0.25">
      <c r="B784" s="35">
        <f>IF('5b.TriRandNumbers'!B778&lt;=B$1,B$4+SQRT(B$2*'5b.TriRandNumbers'!B778),B$6-SQRT(B$3*(1-'5b.TriRandNumbers'!B778)))</f>
        <v>3.769079035603859</v>
      </c>
      <c r="C784" s="34">
        <f>IF('5b.TriRandNumbers'!C778&lt;=C$1,C$4+SQRT(C$2*'5b.TriRandNumbers'!C778),C$6-SQRT(C$3*(1-'5b.TriRandNumbers'!C778)))</f>
        <v>2.9195247370410375</v>
      </c>
      <c r="D784" s="33">
        <f>IF('5b.TriRandNumbers'!D778&lt;=D$1,D$4+SQRT(D$2*'5b.TriRandNumbers'!D778),D$6-SQRT(D$3*(1-'5b.TriRandNumbers'!D778)))</f>
        <v>6.4381990064476735</v>
      </c>
      <c r="E784" s="32">
        <f>IF('5b.TriRandNumbers'!E778&lt;=E$1,E$4+SQRT(E$2*'5b.TriRandNumbers'!E778),E$6-SQRT(E$3*(1-'5b.TriRandNumbers'!E778)))</f>
        <v>4.4218690630872421</v>
      </c>
      <c r="F784" s="31">
        <f>IF('5b.TriRandNumbers'!F778&lt;=F$1,F$4+SQRT(F$2*'5b.TriRandNumbers'!F778),F$6-SQRT(F$3*(1-'5b.TriRandNumbers'!F778)))</f>
        <v>3.7212720674493669</v>
      </c>
      <c r="G784" s="30">
        <f>IF('5b.TriRandNumbers'!G778&lt;=G$1,G$4+SQRT(G$2*'5b.TriRandNumbers'!G778),G$6-SQRT(G$3*(1-'5b.TriRandNumbers'!G778)))</f>
        <v>3.4531374574776263</v>
      </c>
      <c r="H784" s="35">
        <f>IF('5b.TriRandNumbers'!H778&lt;=H$1,H$4+SQRT(H$2*'5b.TriRandNumbers'!H778),H$6-SQRT(H$3*(1-'5b.TriRandNumbers'!H778)))</f>
        <v>6.4797084666732765</v>
      </c>
      <c r="I784" s="34">
        <f>IF('5b.TriRandNumbers'!I778&lt;=I$1,I$4+SQRT(I$2*'5b.TriRandNumbers'!I778),I$6-SQRT(I$3*(1-'5b.TriRandNumbers'!I778)))</f>
        <v>9.3353175835104434</v>
      </c>
      <c r="J784" s="33">
        <f>IF('5b.TriRandNumbers'!J778&lt;=J$1,J$4+SQRT(J$2*'5b.TriRandNumbers'!J778),J$6-SQRT(J$3*(1-'5b.TriRandNumbers'!J778)))</f>
        <v>8.1091478711792497</v>
      </c>
      <c r="K784" s="32">
        <f>IF('5b.TriRandNumbers'!K778&lt;=K$1,K$4+SQRT(K$2*'5b.TriRandNumbers'!K778),K$6-SQRT(K$3*(1-'5b.TriRandNumbers'!K778)))</f>
        <v>11.77867091614978</v>
      </c>
      <c r="L784" s="31">
        <f>IF('5b.TriRandNumbers'!L778&lt;=L$1,L$4+SQRT(L$2*'5b.TriRandNumbers'!L778),L$6-SQRT(L$3*(1-'5b.TriRandNumbers'!L778)))</f>
        <v>12.823687884763846</v>
      </c>
      <c r="M784" s="30">
        <f>IF('5b.TriRandNumbers'!M778&lt;=M$1,M$4+SQRT(M$2*'5b.TriRandNumbers'!M778),M$6-SQRT(M$3*(1-'5b.TriRandNumbers'!M778)))</f>
        <v>10.141525515953754</v>
      </c>
      <c r="N784" s="35">
        <f>IF('5b.TriRandNumbers'!N778&lt;=N$1,N$4+SQRT(N$2*'5b.TriRandNumbers'!N778),N$6-SQRT(N$3*(1-'5b.TriRandNumbers'!N778)))</f>
        <v>12.313353875290632</v>
      </c>
      <c r="O784" s="34">
        <f>IF('5b.TriRandNumbers'!O778&lt;=O$1,O$4+SQRT(O$2*'5b.TriRandNumbers'!O778),O$6-SQRT(O$3*(1-'5b.TriRandNumbers'!O778)))</f>
        <v>12.904187809430569</v>
      </c>
      <c r="P784" s="33">
        <f>IF('5b.TriRandNumbers'!P778&lt;=P$1,P$4+SQRT(P$2*'5b.TriRandNumbers'!P778),P$6-SQRT(P$3*(1-'5b.TriRandNumbers'!P778)))</f>
        <v>9.6788267386108018</v>
      </c>
      <c r="Q784" s="32">
        <f>IF('5b.TriRandNumbers'!Q778&lt;=Q$1,Q$4+SQRT(Q$2*'5b.TriRandNumbers'!Q778),Q$6-SQRT(Q$3*(1-'5b.TriRandNumbers'!Q778)))</f>
        <v>11.615085805902197</v>
      </c>
      <c r="R784" s="31">
        <f>IF('5b.TriRandNumbers'!R778&lt;=R$1,R$4+SQRT(R$2*'5b.TriRandNumbers'!R778),R$6-SQRT(R$3*(1-'5b.TriRandNumbers'!R778)))</f>
        <v>14.244103694915482</v>
      </c>
      <c r="S784" s="30">
        <f>IF('5b.TriRandNumbers'!S778&lt;=S$1,S$4+SQRT(S$2*'5b.TriRandNumbers'!S778),S$6-SQRT(S$3*(1-'5b.TriRandNumbers'!S778)))</f>
        <v>9.6594749730023874</v>
      </c>
      <c r="T784" s="35">
        <f>IF('5b.TriRandNumbers'!T778&lt;=T$1,T$4+SQRT(T$2*'5b.TriRandNumbers'!T778),T$6-SQRT(T$3*(1-'5b.TriRandNumbers'!T778)))</f>
        <v>5.9435231438904452</v>
      </c>
      <c r="U784" s="34">
        <f>IF('5b.TriRandNumbers'!U778&lt;=U$1,U$4+SQRT(U$2*'5b.TriRandNumbers'!U778),U$6-SQRT(U$3*(1-'5b.TriRandNumbers'!U778)))</f>
        <v>13.068290454672985</v>
      </c>
      <c r="V784" s="33">
        <f>IF('5b.TriRandNumbers'!V778&lt;=V$1,V$4+SQRT(V$2*'5b.TriRandNumbers'!V778),V$6-SQRT(V$3*(1-'5b.TriRandNumbers'!V778)))</f>
        <v>9.724278723966032</v>
      </c>
      <c r="W784" s="32">
        <f>IF('5b.TriRandNumbers'!W778&lt;=W$1,W$4+SQRT(W$2*'5b.TriRandNumbers'!W778),W$6-SQRT(W$3*(1-'5b.TriRandNumbers'!W778)))</f>
        <v>8.7256000235396893</v>
      </c>
      <c r="X784" s="31">
        <f>IF('5b.TriRandNumbers'!X778&lt;=X$1,X$4+SQRT(X$2*'5b.TriRandNumbers'!X778),X$6-SQRT(X$3*(1-'5b.TriRandNumbers'!X778)))</f>
        <v>11.100364063783532</v>
      </c>
      <c r="Y784" s="30">
        <f>IF('5b.TriRandNumbers'!Y778&lt;=Y$1,Y$4+SQRT(Y$2*'5b.TriRandNumbers'!Y778),Y$6-SQRT(Y$3*(1-'5b.TriRandNumbers'!Y778)))</f>
        <v>11.212127242594827</v>
      </c>
    </row>
    <row r="785" spans="2:25" hidden="1" x14ac:dyDescent="0.25">
      <c r="B785" s="35">
        <f>IF('5b.TriRandNumbers'!B779&lt;=B$1,B$4+SQRT(B$2*'5b.TriRandNumbers'!B779),B$6-SQRT(B$3*(1-'5b.TriRandNumbers'!B779)))</f>
        <v>3.994655274739928</v>
      </c>
      <c r="C785" s="34">
        <f>IF('5b.TriRandNumbers'!C779&lt;=C$1,C$4+SQRT(C$2*'5b.TriRandNumbers'!C779),C$6-SQRT(C$3*(1-'5b.TriRandNumbers'!C779)))</f>
        <v>2.940412720877922</v>
      </c>
      <c r="D785" s="33">
        <f>IF('5b.TriRandNumbers'!D779&lt;=D$1,D$4+SQRT(D$2*'5b.TriRandNumbers'!D779),D$6-SQRT(D$3*(1-'5b.TriRandNumbers'!D779)))</f>
        <v>5.3130435609196729</v>
      </c>
      <c r="E785" s="32">
        <f>IF('5b.TriRandNumbers'!E779&lt;=E$1,E$4+SQRT(E$2*'5b.TriRandNumbers'!E779),E$6-SQRT(E$3*(1-'5b.TriRandNumbers'!E779)))</f>
        <v>3.7323065138060505</v>
      </c>
      <c r="F785" s="31">
        <f>IF('5b.TriRandNumbers'!F779&lt;=F$1,F$4+SQRT(F$2*'5b.TriRandNumbers'!F779),F$6-SQRT(F$3*(1-'5b.TriRandNumbers'!F779)))</f>
        <v>2.5247808295702505</v>
      </c>
      <c r="G785" s="30">
        <f>IF('5b.TriRandNumbers'!G779&lt;=G$1,G$4+SQRT(G$2*'5b.TriRandNumbers'!G779),G$6-SQRT(G$3*(1-'5b.TriRandNumbers'!G779)))</f>
        <v>4.3210808580718085</v>
      </c>
      <c r="H785" s="35">
        <f>IF('5b.TriRandNumbers'!H779&lt;=H$1,H$4+SQRT(H$2*'5b.TriRandNumbers'!H779),H$6-SQRT(H$3*(1-'5b.TriRandNumbers'!H779)))</f>
        <v>13.803341752927148</v>
      </c>
      <c r="I785" s="34">
        <f>IF('5b.TriRandNumbers'!I779&lt;=I$1,I$4+SQRT(I$2*'5b.TriRandNumbers'!I779),I$6-SQRT(I$3*(1-'5b.TriRandNumbers'!I779)))</f>
        <v>13.210284360788641</v>
      </c>
      <c r="J785" s="33">
        <f>IF('5b.TriRandNumbers'!J779&lt;=J$1,J$4+SQRT(J$2*'5b.TriRandNumbers'!J779),J$6-SQRT(J$3*(1-'5b.TriRandNumbers'!J779)))</f>
        <v>8.0461105428522579</v>
      </c>
      <c r="K785" s="32">
        <f>IF('5b.TriRandNumbers'!K779&lt;=K$1,K$4+SQRT(K$2*'5b.TriRandNumbers'!K779),K$6-SQRT(K$3*(1-'5b.TriRandNumbers'!K779)))</f>
        <v>9.6217073040219852</v>
      </c>
      <c r="L785" s="31">
        <f>IF('5b.TriRandNumbers'!L779&lt;=L$1,L$4+SQRT(L$2*'5b.TriRandNumbers'!L779),L$6-SQRT(L$3*(1-'5b.TriRandNumbers'!L779)))</f>
        <v>9.6865217894536304</v>
      </c>
      <c r="M785" s="30">
        <f>IF('5b.TriRandNumbers'!M779&lt;=M$1,M$4+SQRT(M$2*'5b.TriRandNumbers'!M779),M$6-SQRT(M$3*(1-'5b.TriRandNumbers'!M779)))</f>
        <v>8.2751538806352514</v>
      </c>
      <c r="N785" s="35">
        <f>IF('5b.TriRandNumbers'!N779&lt;=N$1,N$4+SQRT(N$2*'5b.TriRandNumbers'!N779),N$6-SQRT(N$3*(1-'5b.TriRandNumbers'!N779)))</f>
        <v>9.9650012717883492</v>
      </c>
      <c r="O785" s="34">
        <f>IF('5b.TriRandNumbers'!O779&lt;=O$1,O$4+SQRT(O$2*'5b.TriRandNumbers'!O779),O$6-SQRT(O$3*(1-'5b.TriRandNumbers'!O779)))</f>
        <v>7.8293666305346417</v>
      </c>
      <c r="P785" s="33">
        <f>IF('5b.TriRandNumbers'!P779&lt;=P$1,P$4+SQRT(P$2*'5b.TriRandNumbers'!P779),P$6-SQRT(P$3*(1-'5b.TriRandNumbers'!P779)))</f>
        <v>13.729948486739307</v>
      </c>
      <c r="Q785" s="32">
        <f>IF('5b.TriRandNumbers'!Q779&lt;=Q$1,Q$4+SQRT(Q$2*'5b.TriRandNumbers'!Q779),Q$6-SQRT(Q$3*(1-'5b.TriRandNumbers'!Q779)))</f>
        <v>15.129232327191405</v>
      </c>
      <c r="R785" s="31">
        <f>IF('5b.TriRandNumbers'!R779&lt;=R$1,R$4+SQRT(R$2*'5b.TriRandNumbers'!R779),R$6-SQRT(R$3*(1-'5b.TriRandNumbers'!R779)))</f>
        <v>9.0290456209771079</v>
      </c>
      <c r="S785" s="30">
        <f>IF('5b.TriRandNumbers'!S779&lt;=S$1,S$4+SQRT(S$2*'5b.TriRandNumbers'!S779),S$6-SQRT(S$3*(1-'5b.TriRandNumbers'!S779)))</f>
        <v>9.720987511739926</v>
      </c>
      <c r="T785" s="35">
        <f>IF('5b.TriRandNumbers'!T779&lt;=T$1,T$4+SQRT(T$2*'5b.TriRandNumbers'!T779),T$6-SQRT(T$3*(1-'5b.TriRandNumbers'!T779)))</f>
        <v>7.5388004104328035</v>
      </c>
      <c r="U785" s="34">
        <f>IF('5b.TriRandNumbers'!U779&lt;=U$1,U$4+SQRT(U$2*'5b.TriRandNumbers'!U779),U$6-SQRT(U$3*(1-'5b.TriRandNumbers'!U779)))</f>
        <v>15.898936430639566</v>
      </c>
      <c r="V785" s="33">
        <f>IF('5b.TriRandNumbers'!V779&lt;=V$1,V$4+SQRT(V$2*'5b.TriRandNumbers'!V779),V$6-SQRT(V$3*(1-'5b.TriRandNumbers'!V779)))</f>
        <v>12.485397425802649</v>
      </c>
      <c r="W785" s="32">
        <f>IF('5b.TriRandNumbers'!W779&lt;=W$1,W$4+SQRT(W$2*'5b.TriRandNumbers'!W779),W$6-SQRT(W$3*(1-'5b.TriRandNumbers'!W779)))</f>
        <v>19.005674231691035</v>
      </c>
      <c r="X785" s="31">
        <f>IF('5b.TriRandNumbers'!X779&lt;=X$1,X$4+SQRT(X$2*'5b.TriRandNumbers'!X779),X$6-SQRT(X$3*(1-'5b.TriRandNumbers'!X779)))</f>
        <v>9.6593922870349989</v>
      </c>
      <c r="Y785" s="30">
        <f>IF('5b.TriRandNumbers'!Y779&lt;=Y$1,Y$4+SQRT(Y$2*'5b.TriRandNumbers'!Y779),Y$6-SQRT(Y$3*(1-'5b.TriRandNumbers'!Y779)))</f>
        <v>11.577085262440432</v>
      </c>
    </row>
    <row r="786" spans="2:25" hidden="1" x14ac:dyDescent="0.25">
      <c r="B786" s="35">
        <f>IF('5b.TriRandNumbers'!B780&lt;=B$1,B$4+SQRT(B$2*'5b.TriRandNumbers'!B780),B$6-SQRT(B$3*(1-'5b.TriRandNumbers'!B780)))</f>
        <v>3.7171413497369126</v>
      </c>
      <c r="C786" s="34">
        <f>IF('5b.TriRandNumbers'!C780&lt;=C$1,C$4+SQRT(C$2*'5b.TriRandNumbers'!C780),C$6-SQRT(C$3*(1-'5b.TriRandNumbers'!C780)))</f>
        <v>3.0147708632305221</v>
      </c>
      <c r="D786" s="33">
        <f>IF('5b.TriRandNumbers'!D780&lt;=D$1,D$4+SQRT(D$2*'5b.TriRandNumbers'!D780),D$6-SQRT(D$3*(1-'5b.TriRandNumbers'!D780)))</f>
        <v>4.474135831611739</v>
      </c>
      <c r="E786" s="32">
        <f>IF('5b.TriRandNumbers'!E780&lt;=E$1,E$4+SQRT(E$2*'5b.TriRandNumbers'!E780),E$6-SQRT(E$3*(1-'5b.TriRandNumbers'!E780)))</f>
        <v>4.1559014203529783</v>
      </c>
      <c r="F786" s="31">
        <f>IF('5b.TriRandNumbers'!F780&lt;=F$1,F$4+SQRT(F$2*'5b.TriRandNumbers'!F780),F$6-SQRT(F$3*(1-'5b.TriRandNumbers'!F780)))</f>
        <v>1.8179669360998107</v>
      </c>
      <c r="G786" s="30">
        <f>IF('5b.TriRandNumbers'!G780&lt;=G$1,G$4+SQRT(G$2*'5b.TriRandNumbers'!G780),G$6-SQRT(G$3*(1-'5b.TriRandNumbers'!G780)))</f>
        <v>3.6003132541601199</v>
      </c>
      <c r="H786" s="35">
        <f>IF('5b.TriRandNumbers'!H780&lt;=H$1,H$4+SQRT(H$2*'5b.TriRandNumbers'!H780),H$6-SQRT(H$3*(1-'5b.TriRandNumbers'!H780)))</f>
        <v>12.761173409046634</v>
      </c>
      <c r="I786" s="34">
        <f>IF('5b.TriRandNumbers'!I780&lt;=I$1,I$4+SQRT(I$2*'5b.TriRandNumbers'!I780),I$6-SQRT(I$3*(1-'5b.TriRandNumbers'!I780)))</f>
        <v>10.354005834853034</v>
      </c>
      <c r="J786" s="33">
        <f>IF('5b.TriRandNumbers'!J780&lt;=J$1,J$4+SQRT(J$2*'5b.TriRandNumbers'!J780),J$6-SQRT(J$3*(1-'5b.TriRandNumbers'!J780)))</f>
        <v>9.4141198768891954</v>
      </c>
      <c r="K786" s="32">
        <f>IF('5b.TriRandNumbers'!K780&lt;=K$1,K$4+SQRT(K$2*'5b.TriRandNumbers'!K780),K$6-SQRT(K$3*(1-'5b.TriRandNumbers'!K780)))</f>
        <v>7.2871183706230482</v>
      </c>
      <c r="L786" s="31">
        <f>IF('5b.TriRandNumbers'!L780&lt;=L$1,L$4+SQRT(L$2*'5b.TriRandNumbers'!L780),L$6-SQRT(L$3*(1-'5b.TriRandNumbers'!L780)))</f>
        <v>11.767044786772276</v>
      </c>
      <c r="M786" s="30">
        <f>IF('5b.TriRandNumbers'!M780&lt;=M$1,M$4+SQRT(M$2*'5b.TriRandNumbers'!M780),M$6-SQRT(M$3*(1-'5b.TriRandNumbers'!M780)))</f>
        <v>9.3892615652235456</v>
      </c>
      <c r="N786" s="35">
        <f>IF('5b.TriRandNumbers'!N780&lt;=N$1,N$4+SQRT(N$2*'5b.TriRandNumbers'!N780),N$6-SQRT(N$3*(1-'5b.TriRandNumbers'!N780)))</f>
        <v>12.258136905424973</v>
      </c>
      <c r="O786" s="34">
        <f>IF('5b.TriRandNumbers'!O780&lt;=O$1,O$4+SQRT(O$2*'5b.TriRandNumbers'!O780),O$6-SQRT(O$3*(1-'5b.TriRandNumbers'!O780)))</f>
        <v>12.695207545990803</v>
      </c>
      <c r="P786" s="33">
        <f>IF('5b.TriRandNumbers'!P780&lt;=P$1,P$4+SQRT(P$2*'5b.TriRandNumbers'!P780),P$6-SQRT(P$3*(1-'5b.TriRandNumbers'!P780)))</f>
        <v>10.007452918750145</v>
      </c>
      <c r="Q786" s="32">
        <f>IF('5b.TriRandNumbers'!Q780&lt;=Q$1,Q$4+SQRT(Q$2*'5b.TriRandNumbers'!Q780),Q$6-SQRT(Q$3*(1-'5b.TriRandNumbers'!Q780)))</f>
        <v>13.316433543249669</v>
      </c>
      <c r="R786" s="31">
        <f>IF('5b.TriRandNumbers'!R780&lt;=R$1,R$4+SQRT(R$2*'5b.TriRandNumbers'!R780),R$6-SQRT(R$3*(1-'5b.TriRandNumbers'!R780)))</f>
        <v>6.9978577858313153</v>
      </c>
      <c r="S786" s="30">
        <f>IF('5b.TriRandNumbers'!S780&lt;=S$1,S$4+SQRT(S$2*'5b.TriRandNumbers'!S780),S$6-SQRT(S$3*(1-'5b.TriRandNumbers'!S780)))</f>
        <v>14.892714743100626</v>
      </c>
      <c r="T786" s="35">
        <f>IF('5b.TriRandNumbers'!T780&lt;=T$1,T$4+SQRT(T$2*'5b.TriRandNumbers'!T780),T$6-SQRT(T$3*(1-'5b.TriRandNumbers'!T780)))</f>
        <v>13.255506262731549</v>
      </c>
      <c r="U786" s="34">
        <f>IF('5b.TriRandNumbers'!U780&lt;=U$1,U$4+SQRT(U$2*'5b.TriRandNumbers'!U780),U$6-SQRT(U$3*(1-'5b.TriRandNumbers'!U780)))</f>
        <v>11.147213220985272</v>
      </c>
      <c r="V786" s="33">
        <f>IF('5b.TriRandNumbers'!V780&lt;=V$1,V$4+SQRT(V$2*'5b.TriRandNumbers'!V780),V$6-SQRT(V$3*(1-'5b.TriRandNumbers'!V780)))</f>
        <v>10.23526223079371</v>
      </c>
      <c r="W786" s="32">
        <f>IF('5b.TriRandNumbers'!W780&lt;=W$1,W$4+SQRT(W$2*'5b.TriRandNumbers'!W780),W$6-SQRT(W$3*(1-'5b.TriRandNumbers'!W780)))</f>
        <v>13.460794637496043</v>
      </c>
      <c r="X786" s="31">
        <f>IF('5b.TriRandNumbers'!X780&lt;=X$1,X$4+SQRT(X$2*'5b.TriRandNumbers'!X780),X$6-SQRT(X$3*(1-'5b.TriRandNumbers'!X780)))</f>
        <v>11.426755777929751</v>
      </c>
      <c r="Y786" s="30">
        <f>IF('5b.TriRandNumbers'!Y780&lt;=Y$1,Y$4+SQRT(Y$2*'5b.TriRandNumbers'!Y780),Y$6-SQRT(Y$3*(1-'5b.TriRandNumbers'!Y780)))</f>
        <v>9.9591630327344909</v>
      </c>
    </row>
    <row r="787" spans="2:25" hidden="1" x14ac:dyDescent="0.25">
      <c r="B787" s="35">
        <f>IF('5b.TriRandNumbers'!B781&lt;=B$1,B$4+SQRT(B$2*'5b.TriRandNumbers'!B781),B$6-SQRT(B$3*(1-'5b.TriRandNumbers'!B781)))</f>
        <v>4.9536994069136728</v>
      </c>
      <c r="C787" s="34">
        <f>IF('5b.TriRandNumbers'!C781&lt;=C$1,C$4+SQRT(C$2*'5b.TriRandNumbers'!C781),C$6-SQRT(C$3*(1-'5b.TriRandNumbers'!C781)))</f>
        <v>3.2430252902877799</v>
      </c>
      <c r="D787" s="33">
        <f>IF('5b.TriRandNumbers'!D781&lt;=D$1,D$4+SQRT(D$2*'5b.TriRandNumbers'!D781),D$6-SQRT(D$3*(1-'5b.TriRandNumbers'!D781)))</f>
        <v>6.2507196270852976</v>
      </c>
      <c r="E787" s="32">
        <f>IF('5b.TriRandNumbers'!E781&lt;=E$1,E$4+SQRT(E$2*'5b.TriRandNumbers'!E781),E$6-SQRT(E$3*(1-'5b.TriRandNumbers'!E781)))</f>
        <v>3.2256240426110296</v>
      </c>
      <c r="F787" s="31">
        <f>IF('5b.TriRandNumbers'!F781&lt;=F$1,F$4+SQRT(F$2*'5b.TriRandNumbers'!F781),F$6-SQRT(F$3*(1-'5b.TriRandNumbers'!F781)))</f>
        <v>3.1563021720054376</v>
      </c>
      <c r="G787" s="30">
        <f>IF('5b.TriRandNumbers'!G781&lt;=G$1,G$4+SQRT(G$2*'5b.TriRandNumbers'!G781),G$6-SQRT(G$3*(1-'5b.TriRandNumbers'!G781)))</f>
        <v>3.7652716974444753</v>
      </c>
      <c r="H787" s="35">
        <f>IF('5b.TriRandNumbers'!H781&lt;=H$1,H$4+SQRT(H$2*'5b.TriRandNumbers'!H781),H$6-SQRT(H$3*(1-'5b.TriRandNumbers'!H781)))</f>
        <v>9.382849866679825</v>
      </c>
      <c r="I787" s="34">
        <f>IF('5b.TriRandNumbers'!I781&lt;=I$1,I$4+SQRT(I$2*'5b.TriRandNumbers'!I781),I$6-SQRT(I$3*(1-'5b.TriRandNumbers'!I781)))</f>
        <v>7.4575311026427142</v>
      </c>
      <c r="J787" s="33">
        <f>IF('5b.TriRandNumbers'!J781&lt;=J$1,J$4+SQRT(J$2*'5b.TriRandNumbers'!J781),J$6-SQRT(J$3*(1-'5b.TriRandNumbers'!J781)))</f>
        <v>17.299538745404934</v>
      </c>
      <c r="K787" s="32">
        <f>IF('5b.TriRandNumbers'!K781&lt;=K$1,K$4+SQRT(K$2*'5b.TriRandNumbers'!K781),K$6-SQRT(K$3*(1-'5b.TriRandNumbers'!K781)))</f>
        <v>12.782046424307321</v>
      </c>
      <c r="L787" s="31">
        <f>IF('5b.TriRandNumbers'!L781&lt;=L$1,L$4+SQRT(L$2*'5b.TriRandNumbers'!L781),L$6-SQRT(L$3*(1-'5b.TriRandNumbers'!L781)))</f>
        <v>10.373472186366719</v>
      </c>
      <c r="M787" s="30">
        <f>IF('5b.TriRandNumbers'!M781&lt;=M$1,M$4+SQRT(M$2*'5b.TriRandNumbers'!M781),M$6-SQRT(M$3*(1-'5b.TriRandNumbers'!M781)))</f>
        <v>10.192873970603426</v>
      </c>
      <c r="N787" s="35">
        <f>IF('5b.TriRandNumbers'!N781&lt;=N$1,N$4+SQRT(N$2*'5b.TriRandNumbers'!N781),N$6-SQRT(N$3*(1-'5b.TriRandNumbers'!N781)))</f>
        <v>10.628369970126572</v>
      </c>
      <c r="O787" s="34">
        <f>IF('5b.TriRandNumbers'!O781&lt;=O$1,O$4+SQRT(O$2*'5b.TriRandNumbers'!O781),O$6-SQRT(O$3*(1-'5b.TriRandNumbers'!O781)))</f>
        <v>9.4858162917800453</v>
      </c>
      <c r="P787" s="33">
        <f>IF('5b.TriRandNumbers'!P781&lt;=P$1,P$4+SQRT(P$2*'5b.TriRandNumbers'!P781),P$6-SQRT(P$3*(1-'5b.TriRandNumbers'!P781)))</f>
        <v>15.23872775498716</v>
      </c>
      <c r="Q787" s="32">
        <f>IF('5b.TriRandNumbers'!Q781&lt;=Q$1,Q$4+SQRT(Q$2*'5b.TriRandNumbers'!Q781),Q$6-SQRT(Q$3*(1-'5b.TriRandNumbers'!Q781)))</f>
        <v>10.201980234746532</v>
      </c>
      <c r="R787" s="31">
        <f>IF('5b.TriRandNumbers'!R781&lt;=R$1,R$4+SQRT(R$2*'5b.TriRandNumbers'!R781),R$6-SQRT(R$3*(1-'5b.TriRandNumbers'!R781)))</f>
        <v>12.783788935295968</v>
      </c>
      <c r="S787" s="30">
        <f>IF('5b.TriRandNumbers'!S781&lt;=S$1,S$4+SQRT(S$2*'5b.TriRandNumbers'!S781),S$6-SQRT(S$3*(1-'5b.TriRandNumbers'!S781)))</f>
        <v>15.586174831060184</v>
      </c>
      <c r="T787" s="35">
        <f>IF('5b.TriRandNumbers'!T781&lt;=T$1,T$4+SQRT(T$2*'5b.TriRandNumbers'!T781),T$6-SQRT(T$3*(1-'5b.TriRandNumbers'!T781)))</f>
        <v>10.800562614751389</v>
      </c>
      <c r="U787" s="34">
        <f>IF('5b.TriRandNumbers'!U781&lt;=U$1,U$4+SQRT(U$2*'5b.TriRandNumbers'!U781),U$6-SQRT(U$3*(1-'5b.TriRandNumbers'!U781)))</f>
        <v>11.281644827303115</v>
      </c>
      <c r="V787" s="33">
        <f>IF('5b.TriRandNumbers'!V781&lt;=V$1,V$4+SQRT(V$2*'5b.TriRandNumbers'!V781),V$6-SQRT(V$3*(1-'5b.TriRandNumbers'!V781)))</f>
        <v>7.2058847961753312</v>
      </c>
      <c r="W787" s="32">
        <f>IF('5b.TriRandNumbers'!W781&lt;=W$1,W$4+SQRT(W$2*'5b.TriRandNumbers'!W781),W$6-SQRT(W$3*(1-'5b.TriRandNumbers'!W781)))</f>
        <v>10.053121111800005</v>
      </c>
      <c r="X787" s="31">
        <f>IF('5b.TriRandNumbers'!X781&lt;=X$1,X$4+SQRT(X$2*'5b.TriRandNumbers'!X781),X$6-SQRT(X$3*(1-'5b.TriRandNumbers'!X781)))</f>
        <v>12.001064486897263</v>
      </c>
      <c r="Y787" s="30">
        <f>IF('5b.TriRandNumbers'!Y781&lt;=Y$1,Y$4+SQRT(Y$2*'5b.TriRandNumbers'!Y781),Y$6-SQRT(Y$3*(1-'5b.TriRandNumbers'!Y781)))</f>
        <v>12.181724666962799</v>
      </c>
    </row>
    <row r="788" spans="2:25" hidden="1" x14ac:dyDescent="0.25">
      <c r="B788" s="35">
        <f>IF('5b.TriRandNumbers'!B782&lt;=B$1,B$4+SQRT(B$2*'5b.TriRandNumbers'!B782),B$6-SQRT(B$3*(1-'5b.TriRandNumbers'!B782)))</f>
        <v>4.0607385674705405</v>
      </c>
      <c r="C788" s="34">
        <f>IF('5b.TriRandNumbers'!C782&lt;=C$1,C$4+SQRT(C$2*'5b.TriRandNumbers'!C782),C$6-SQRT(C$3*(1-'5b.TriRandNumbers'!C782)))</f>
        <v>1.6887425820315536</v>
      </c>
      <c r="D788" s="33">
        <f>IF('5b.TriRandNumbers'!D782&lt;=D$1,D$4+SQRT(D$2*'5b.TriRandNumbers'!D782),D$6-SQRT(D$3*(1-'5b.TriRandNumbers'!D782)))</f>
        <v>4.6328007969949532</v>
      </c>
      <c r="E788" s="32">
        <f>IF('5b.TriRandNumbers'!E782&lt;=E$1,E$4+SQRT(E$2*'5b.TriRandNumbers'!E782),E$6-SQRT(E$3*(1-'5b.TriRandNumbers'!E782)))</f>
        <v>4.7026566308870503</v>
      </c>
      <c r="F788" s="31">
        <f>IF('5b.TriRandNumbers'!F782&lt;=F$1,F$4+SQRT(F$2*'5b.TriRandNumbers'!F782),F$6-SQRT(F$3*(1-'5b.TriRandNumbers'!F782)))</f>
        <v>3.1561995879977709</v>
      </c>
      <c r="G788" s="30">
        <f>IF('5b.TriRandNumbers'!G782&lt;=G$1,G$4+SQRT(G$2*'5b.TriRandNumbers'!G782),G$6-SQRT(G$3*(1-'5b.TriRandNumbers'!G782)))</f>
        <v>2.4422052285791067</v>
      </c>
      <c r="H788" s="35">
        <f>IF('5b.TriRandNumbers'!H782&lt;=H$1,H$4+SQRT(H$2*'5b.TriRandNumbers'!H782),H$6-SQRT(H$3*(1-'5b.TriRandNumbers'!H782)))</f>
        <v>13.905711281487525</v>
      </c>
      <c r="I788" s="34">
        <f>IF('5b.TriRandNumbers'!I782&lt;=I$1,I$4+SQRT(I$2*'5b.TriRandNumbers'!I782),I$6-SQRT(I$3*(1-'5b.TriRandNumbers'!I782)))</f>
        <v>9.7872761586522756</v>
      </c>
      <c r="J788" s="33">
        <f>IF('5b.TriRandNumbers'!J782&lt;=J$1,J$4+SQRT(J$2*'5b.TriRandNumbers'!J782),J$6-SQRT(J$3*(1-'5b.TriRandNumbers'!J782)))</f>
        <v>10.676287892174214</v>
      </c>
      <c r="K788" s="32">
        <f>IF('5b.TriRandNumbers'!K782&lt;=K$1,K$4+SQRT(K$2*'5b.TriRandNumbers'!K782),K$6-SQRT(K$3*(1-'5b.TriRandNumbers'!K782)))</f>
        <v>6.7814230179403632</v>
      </c>
      <c r="L788" s="31">
        <f>IF('5b.TriRandNumbers'!L782&lt;=L$1,L$4+SQRT(L$2*'5b.TriRandNumbers'!L782),L$6-SQRT(L$3*(1-'5b.TriRandNumbers'!L782)))</f>
        <v>11.669421831505023</v>
      </c>
      <c r="M788" s="30">
        <f>IF('5b.TriRandNumbers'!M782&lt;=M$1,M$4+SQRT(M$2*'5b.TriRandNumbers'!M782),M$6-SQRT(M$3*(1-'5b.TriRandNumbers'!M782)))</f>
        <v>16.569619687573667</v>
      </c>
      <c r="N788" s="35">
        <f>IF('5b.TriRandNumbers'!N782&lt;=N$1,N$4+SQRT(N$2*'5b.TriRandNumbers'!N782),N$6-SQRT(N$3*(1-'5b.TriRandNumbers'!N782)))</f>
        <v>11.936540256674173</v>
      </c>
      <c r="O788" s="34">
        <f>IF('5b.TriRandNumbers'!O782&lt;=O$1,O$4+SQRT(O$2*'5b.TriRandNumbers'!O782),O$6-SQRT(O$3*(1-'5b.TriRandNumbers'!O782)))</f>
        <v>11.613097038641087</v>
      </c>
      <c r="P788" s="33">
        <f>IF('5b.TriRandNumbers'!P782&lt;=P$1,P$4+SQRT(P$2*'5b.TriRandNumbers'!P782),P$6-SQRT(P$3*(1-'5b.TriRandNumbers'!P782)))</f>
        <v>8.5080773809329724</v>
      </c>
      <c r="Q788" s="32">
        <f>IF('5b.TriRandNumbers'!Q782&lt;=Q$1,Q$4+SQRT(Q$2*'5b.TriRandNumbers'!Q782),Q$6-SQRT(Q$3*(1-'5b.TriRandNumbers'!Q782)))</f>
        <v>14.125946891773872</v>
      </c>
      <c r="R788" s="31">
        <f>IF('5b.TriRandNumbers'!R782&lt;=R$1,R$4+SQRT(R$2*'5b.TriRandNumbers'!R782),R$6-SQRT(R$3*(1-'5b.TriRandNumbers'!R782)))</f>
        <v>7.7182602118778538</v>
      </c>
      <c r="S788" s="30">
        <f>IF('5b.TriRandNumbers'!S782&lt;=S$1,S$4+SQRT(S$2*'5b.TriRandNumbers'!S782),S$6-SQRT(S$3*(1-'5b.TriRandNumbers'!S782)))</f>
        <v>10.902635244579074</v>
      </c>
      <c r="T788" s="35">
        <f>IF('5b.TriRandNumbers'!T782&lt;=T$1,T$4+SQRT(T$2*'5b.TriRandNumbers'!T782),T$6-SQRT(T$3*(1-'5b.TriRandNumbers'!T782)))</f>
        <v>9.886952601825449</v>
      </c>
      <c r="U788" s="34">
        <f>IF('5b.TriRandNumbers'!U782&lt;=U$1,U$4+SQRT(U$2*'5b.TriRandNumbers'!U782),U$6-SQRT(U$3*(1-'5b.TriRandNumbers'!U782)))</f>
        <v>8.0154521034614046</v>
      </c>
      <c r="V788" s="33">
        <f>IF('5b.TriRandNumbers'!V782&lt;=V$1,V$4+SQRT(V$2*'5b.TriRandNumbers'!V782),V$6-SQRT(V$3*(1-'5b.TriRandNumbers'!V782)))</f>
        <v>15.057794736974074</v>
      </c>
      <c r="W788" s="32">
        <f>IF('5b.TriRandNumbers'!W782&lt;=W$1,W$4+SQRT(W$2*'5b.TriRandNumbers'!W782),W$6-SQRT(W$3*(1-'5b.TriRandNumbers'!W782)))</f>
        <v>18.491229830323288</v>
      </c>
      <c r="X788" s="31">
        <f>IF('5b.TriRandNumbers'!X782&lt;=X$1,X$4+SQRT(X$2*'5b.TriRandNumbers'!X782),X$6-SQRT(X$3*(1-'5b.TriRandNumbers'!X782)))</f>
        <v>8.9144505052166743</v>
      </c>
      <c r="Y788" s="30">
        <f>IF('5b.TriRandNumbers'!Y782&lt;=Y$1,Y$4+SQRT(Y$2*'5b.TriRandNumbers'!Y782),Y$6-SQRT(Y$3*(1-'5b.TriRandNumbers'!Y782)))</f>
        <v>10.398812108840621</v>
      </c>
    </row>
    <row r="789" spans="2:25" hidden="1" x14ac:dyDescent="0.25">
      <c r="B789" s="35">
        <f>IF('5b.TriRandNumbers'!B783&lt;=B$1,B$4+SQRT(B$2*'5b.TriRandNumbers'!B783),B$6-SQRT(B$3*(1-'5b.TriRandNumbers'!B783)))</f>
        <v>4.3315679267046887</v>
      </c>
      <c r="C789" s="34">
        <f>IF('5b.TriRandNumbers'!C783&lt;=C$1,C$4+SQRT(C$2*'5b.TriRandNumbers'!C783),C$6-SQRT(C$3*(1-'5b.TriRandNumbers'!C783)))</f>
        <v>4.527779114505015</v>
      </c>
      <c r="D789" s="33">
        <f>IF('5b.TriRandNumbers'!D783&lt;=D$1,D$4+SQRT(D$2*'5b.TriRandNumbers'!D783),D$6-SQRT(D$3*(1-'5b.TriRandNumbers'!D783)))</f>
        <v>6.5030630397969169</v>
      </c>
      <c r="E789" s="32">
        <f>IF('5b.TriRandNumbers'!E783&lt;=E$1,E$4+SQRT(E$2*'5b.TriRandNumbers'!E783),E$6-SQRT(E$3*(1-'5b.TriRandNumbers'!E783)))</f>
        <v>4.8623354815096187</v>
      </c>
      <c r="F789" s="31">
        <f>IF('5b.TriRandNumbers'!F783&lt;=F$1,F$4+SQRT(F$2*'5b.TriRandNumbers'!F783),F$6-SQRT(F$3*(1-'5b.TriRandNumbers'!F783)))</f>
        <v>2.8678813097262799</v>
      </c>
      <c r="G789" s="30">
        <f>IF('5b.TriRandNumbers'!G783&lt;=G$1,G$4+SQRT(G$2*'5b.TriRandNumbers'!G783),G$6-SQRT(G$3*(1-'5b.TriRandNumbers'!G783)))</f>
        <v>2.4787089890194167</v>
      </c>
      <c r="H789" s="35">
        <f>IF('5b.TriRandNumbers'!H783&lt;=H$1,H$4+SQRT(H$2*'5b.TriRandNumbers'!H783),H$6-SQRT(H$3*(1-'5b.TriRandNumbers'!H783)))</f>
        <v>9.3443728370969925</v>
      </c>
      <c r="I789" s="34">
        <f>IF('5b.TriRandNumbers'!I783&lt;=I$1,I$4+SQRT(I$2*'5b.TriRandNumbers'!I783),I$6-SQRT(I$3*(1-'5b.TriRandNumbers'!I783)))</f>
        <v>11.535256926786925</v>
      </c>
      <c r="J789" s="33">
        <f>IF('5b.TriRandNumbers'!J783&lt;=J$1,J$4+SQRT(J$2*'5b.TriRandNumbers'!J783),J$6-SQRT(J$3*(1-'5b.TriRandNumbers'!J783)))</f>
        <v>10.618215425660237</v>
      </c>
      <c r="K789" s="32">
        <f>IF('5b.TriRandNumbers'!K783&lt;=K$1,K$4+SQRT(K$2*'5b.TriRandNumbers'!K783),K$6-SQRT(K$3*(1-'5b.TriRandNumbers'!K783)))</f>
        <v>12.011481280449541</v>
      </c>
      <c r="L789" s="31">
        <f>IF('5b.TriRandNumbers'!L783&lt;=L$1,L$4+SQRT(L$2*'5b.TriRandNumbers'!L783),L$6-SQRT(L$3*(1-'5b.TriRandNumbers'!L783)))</f>
        <v>6.4542890705630818</v>
      </c>
      <c r="M789" s="30">
        <f>IF('5b.TriRandNumbers'!M783&lt;=M$1,M$4+SQRT(M$2*'5b.TriRandNumbers'!M783),M$6-SQRT(M$3*(1-'5b.TriRandNumbers'!M783)))</f>
        <v>7.8809655908232159</v>
      </c>
      <c r="N789" s="35">
        <f>IF('5b.TriRandNumbers'!N783&lt;=N$1,N$4+SQRT(N$2*'5b.TriRandNumbers'!N783),N$6-SQRT(N$3*(1-'5b.TriRandNumbers'!N783)))</f>
        <v>16.439242679039538</v>
      </c>
      <c r="O789" s="34">
        <f>IF('5b.TriRandNumbers'!O783&lt;=O$1,O$4+SQRT(O$2*'5b.TriRandNumbers'!O783),O$6-SQRT(O$3*(1-'5b.TriRandNumbers'!O783)))</f>
        <v>11.314000714061246</v>
      </c>
      <c r="P789" s="33">
        <f>IF('5b.TriRandNumbers'!P783&lt;=P$1,P$4+SQRT(P$2*'5b.TriRandNumbers'!P783),P$6-SQRT(P$3*(1-'5b.TriRandNumbers'!P783)))</f>
        <v>8.4137785596557357</v>
      </c>
      <c r="Q789" s="32">
        <f>IF('5b.TriRandNumbers'!Q783&lt;=Q$1,Q$4+SQRT(Q$2*'5b.TriRandNumbers'!Q783),Q$6-SQRT(Q$3*(1-'5b.TriRandNumbers'!Q783)))</f>
        <v>7.2581337903706178</v>
      </c>
      <c r="R789" s="31">
        <f>IF('5b.TriRandNumbers'!R783&lt;=R$1,R$4+SQRT(R$2*'5b.TriRandNumbers'!R783),R$6-SQRT(R$3*(1-'5b.TriRandNumbers'!R783)))</f>
        <v>14.448269345796936</v>
      </c>
      <c r="S789" s="30">
        <f>IF('5b.TriRandNumbers'!S783&lt;=S$1,S$4+SQRT(S$2*'5b.TriRandNumbers'!S783),S$6-SQRT(S$3*(1-'5b.TriRandNumbers'!S783)))</f>
        <v>14.527391425679117</v>
      </c>
      <c r="T789" s="35">
        <f>IF('5b.TriRandNumbers'!T783&lt;=T$1,T$4+SQRT(T$2*'5b.TriRandNumbers'!T783),T$6-SQRT(T$3*(1-'5b.TriRandNumbers'!T783)))</f>
        <v>11.973917639085917</v>
      </c>
      <c r="U789" s="34">
        <f>IF('5b.TriRandNumbers'!U783&lt;=U$1,U$4+SQRT(U$2*'5b.TriRandNumbers'!U783),U$6-SQRT(U$3*(1-'5b.TriRandNumbers'!U783)))</f>
        <v>13.151631422310043</v>
      </c>
      <c r="V789" s="33">
        <f>IF('5b.TriRandNumbers'!V783&lt;=V$1,V$4+SQRT(V$2*'5b.TriRandNumbers'!V783),V$6-SQRT(V$3*(1-'5b.TriRandNumbers'!V783)))</f>
        <v>8.7048782889440819</v>
      </c>
      <c r="W789" s="32">
        <f>IF('5b.TriRandNumbers'!W783&lt;=W$1,W$4+SQRT(W$2*'5b.TriRandNumbers'!W783),W$6-SQRT(W$3*(1-'5b.TriRandNumbers'!W783)))</f>
        <v>9.3291290521906731</v>
      </c>
      <c r="X789" s="31">
        <f>IF('5b.TriRandNumbers'!X783&lt;=X$1,X$4+SQRT(X$2*'5b.TriRandNumbers'!X783),X$6-SQRT(X$3*(1-'5b.TriRandNumbers'!X783)))</f>
        <v>15.454575392271426</v>
      </c>
      <c r="Y789" s="30">
        <f>IF('5b.TriRandNumbers'!Y783&lt;=Y$1,Y$4+SQRT(Y$2*'5b.TriRandNumbers'!Y783),Y$6-SQRT(Y$3*(1-'5b.TriRandNumbers'!Y783)))</f>
        <v>8.0451319750595331</v>
      </c>
    </row>
    <row r="790" spans="2:25" hidden="1" x14ac:dyDescent="0.25">
      <c r="B790" s="35">
        <f>IF('5b.TriRandNumbers'!B784&lt;=B$1,B$4+SQRT(B$2*'5b.TriRandNumbers'!B784),B$6-SQRT(B$3*(1-'5b.TriRandNumbers'!B784)))</f>
        <v>4.5223627999315248</v>
      </c>
      <c r="C790" s="34">
        <f>IF('5b.TriRandNumbers'!C784&lt;=C$1,C$4+SQRT(C$2*'5b.TriRandNumbers'!C784),C$6-SQRT(C$3*(1-'5b.TriRandNumbers'!C784)))</f>
        <v>3.831009656274099</v>
      </c>
      <c r="D790" s="33">
        <f>IF('5b.TriRandNumbers'!D784&lt;=D$1,D$4+SQRT(D$2*'5b.TriRandNumbers'!D784),D$6-SQRT(D$3*(1-'5b.TriRandNumbers'!D784)))</f>
        <v>5.1599604434428112</v>
      </c>
      <c r="E790" s="32">
        <f>IF('5b.TriRandNumbers'!E784&lt;=E$1,E$4+SQRT(E$2*'5b.TriRandNumbers'!E784),E$6-SQRT(E$3*(1-'5b.TriRandNumbers'!E784)))</f>
        <v>3.5761091984892515</v>
      </c>
      <c r="F790" s="31">
        <f>IF('5b.TriRandNumbers'!F784&lt;=F$1,F$4+SQRT(F$2*'5b.TriRandNumbers'!F784),F$6-SQRT(F$3*(1-'5b.TriRandNumbers'!F784)))</f>
        <v>3.0805724070527765</v>
      </c>
      <c r="G790" s="30">
        <f>IF('5b.TriRandNumbers'!G784&lt;=G$1,G$4+SQRT(G$2*'5b.TriRandNumbers'!G784),G$6-SQRT(G$3*(1-'5b.TriRandNumbers'!G784)))</f>
        <v>3.5952319906786205</v>
      </c>
      <c r="H790" s="35">
        <f>IF('5b.TriRandNumbers'!H784&lt;=H$1,H$4+SQRT(H$2*'5b.TriRandNumbers'!H784),H$6-SQRT(H$3*(1-'5b.TriRandNumbers'!H784)))</f>
        <v>11.665224299755218</v>
      </c>
      <c r="I790" s="34">
        <f>IF('5b.TriRandNumbers'!I784&lt;=I$1,I$4+SQRT(I$2*'5b.TriRandNumbers'!I784),I$6-SQRT(I$3*(1-'5b.TriRandNumbers'!I784)))</f>
        <v>12.224783609028361</v>
      </c>
      <c r="J790" s="33">
        <f>IF('5b.TriRandNumbers'!J784&lt;=J$1,J$4+SQRT(J$2*'5b.TriRandNumbers'!J784),J$6-SQRT(J$3*(1-'5b.TriRandNumbers'!J784)))</f>
        <v>11.64389931587721</v>
      </c>
      <c r="K790" s="32">
        <f>IF('5b.TriRandNumbers'!K784&lt;=K$1,K$4+SQRT(K$2*'5b.TriRandNumbers'!K784),K$6-SQRT(K$3*(1-'5b.TriRandNumbers'!K784)))</f>
        <v>8.1595563678983574</v>
      </c>
      <c r="L790" s="31">
        <f>IF('5b.TriRandNumbers'!L784&lt;=L$1,L$4+SQRT(L$2*'5b.TriRandNumbers'!L784),L$6-SQRT(L$3*(1-'5b.TriRandNumbers'!L784)))</f>
        <v>7.7688458516646133</v>
      </c>
      <c r="M790" s="30">
        <f>IF('5b.TriRandNumbers'!M784&lt;=M$1,M$4+SQRT(M$2*'5b.TriRandNumbers'!M784),M$6-SQRT(M$3*(1-'5b.TriRandNumbers'!M784)))</f>
        <v>7.3963024272144811</v>
      </c>
      <c r="N790" s="35">
        <f>IF('5b.TriRandNumbers'!N784&lt;=N$1,N$4+SQRT(N$2*'5b.TriRandNumbers'!N784),N$6-SQRT(N$3*(1-'5b.TriRandNumbers'!N784)))</f>
        <v>11.350296138335752</v>
      </c>
      <c r="O790" s="34">
        <f>IF('5b.TriRandNumbers'!O784&lt;=O$1,O$4+SQRT(O$2*'5b.TriRandNumbers'!O784),O$6-SQRT(O$3*(1-'5b.TriRandNumbers'!O784)))</f>
        <v>6.2093705776842985</v>
      </c>
      <c r="P790" s="33">
        <f>IF('5b.TriRandNumbers'!P784&lt;=P$1,P$4+SQRT(P$2*'5b.TriRandNumbers'!P784),P$6-SQRT(P$3*(1-'5b.TriRandNumbers'!P784)))</f>
        <v>12.976717236741086</v>
      </c>
      <c r="Q790" s="32">
        <f>IF('5b.TriRandNumbers'!Q784&lt;=Q$1,Q$4+SQRT(Q$2*'5b.TriRandNumbers'!Q784),Q$6-SQRT(Q$3*(1-'5b.TriRandNumbers'!Q784)))</f>
        <v>11.711307502795735</v>
      </c>
      <c r="R790" s="31">
        <f>IF('5b.TriRandNumbers'!R784&lt;=R$1,R$4+SQRT(R$2*'5b.TriRandNumbers'!R784),R$6-SQRT(R$3*(1-'5b.TriRandNumbers'!R784)))</f>
        <v>8.7034826618342667</v>
      </c>
      <c r="S790" s="30">
        <f>IF('5b.TriRandNumbers'!S784&lt;=S$1,S$4+SQRT(S$2*'5b.TriRandNumbers'!S784),S$6-SQRT(S$3*(1-'5b.TriRandNumbers'!S784)))</f>
        <v>10.318980013265405</v>
      </c>
      <c r="T790" s="35">
        <f>IF('5b.TriRandNumbers'!T784&lt;=T$1,T$4+SQRT(T$2*'5b.TriRandNumbers'!T784),T$6-SQRT(T$3*(1-'5b.TriRandNumbers'!T784)))</f>
        <v>10.080805303348198</v>
      </c>
      <c r="U790" s="34">
        <f>IF('5b.TriRandNumbers'!U784&lt;=U$1,U$4+SQRT(U$2*'5b.TriRandNumbers'!U784),U$6-SQRT(U$3*(1-'5b.TriRandNumbers'!U784)))</f>
        <v>18.151579062405773</v>
      </c>
      <c r="V790" s="33">
        <f>IF('5b.TriRandNumbers'!V784&lt;=V$1,V$4+SQRT(V$2*'5b.TriRandNumbers'!V784),V$6-SQRT(V$3*(1-'5b.TriRandNumbers'!V784)))</f>
        <v>11.067123827361845</v>
      </c>
      <c r="W790" s="32">
        <f>IF('5b.TriRandNumbers'!W784&lt;=W$1,W$4+SQRT(W$2*'5b.TriRandNumbers'!W784),W$6-SQRT(W$3*(1-'5b.TriRandNumbers'!W784)))</f>
        <v>8.4622444351377943</v>
      </c>
      <c r="X790" s="31">
        <f>IF('5b.TriRandNumbers'!X784&lt;=X$1,X$4+SQRT(X$2*'5b.TriRandNumbers'!X784),X$6-SQRT(X$3*(1-'5b.TriRandNumbers'!X784)))</f>
        <v>13.609067782329697</v>
      </c>
      <c r="Y790" s="30">
        <f>IF('5b.TriRandNumbers'!Y784&lt;=Y$1,Y$4+SQRT(Y$2*'5b.TriRandNumbers'!Y784),Y$6-SQRT(Y$3*(1-'5b.TriRandNumbers'!Y784)))</f>
        <v>13.370243867053226</v>
      </c>
    </row>
    <row r="791" spans="2:25" hidden="1" x14ac:dyDescent="0.25">
      <c r="B791" s="35">
        <f>IF('5b.TriRandNumbers'!B785&lt;=B$1,B$4+SQRT(B$2*'5b.TriRandNumbers'!B785),B$6-SQRT(B$3*(1-'5b.TriRandNumbers'!B785)))</f>
        <v>4.1236948918645808</v>
      </c>
      <c r="C791" s="34">
        <f>IF('5b.TriRandNumbers'!C785&lt;=C$1,C$4+SQRT(C$2*'5b.TriRandNumbers'!C785),C$6-SQRT(C$3*(1-'5b.TriRandNumbers'!C785)))</f>
        <v>4.2513333247724159</v>
      </c>
      <c r="D791" s="33">
        <f>IF('5b.TriRandNumbers'!D785&lt;=D$1,D$4+SQRT(D$2*'5b.TriRandNumbers'!D785),D$6-SQRT(D$3*(1-'5b.TriRandNumbers'!D785)))</f>
        <v>5.3413863775692541</v>
      </c>
      <c r="E791" s="32">
        <f>IF('5b.TriRandNumbers'!E785&lt;=E$1,E$4+SQRT(E$2*'5b.TriRandNumbers'!E785),E$6-SQRT(E$3*(1-'5b.TriRandNumbers'!E785)))</f>
        <v>3.9749478850106286</v>
      </c>
      <c r="F791" s="31">
        <f>IF('5b.TriRandNumbers'!F785&lt;=F$1,F$4+SQRT(F$2*'5b.TriRandNumbers'!F785),F$6-SQRT(F$3*(1-'5b.TriRandNumbers'!F785)))</f>
        <v>3.0513533604545131</v>
      </c>
      <c r="G791" s="30">
        <f>IF('5b.TriRandNumbers'!G785&lt;=G$1,G$4+SQRT(G$2*'5b.TriRandNumbers'!G785),G$6-SQRT(G$3*(1-'5b.TriRandNumbers'!G785)))</f>
        <v>2.9264022852296412</v>
      </c>
      <c r="H791" s="35">
        <f>IF('5b.TriRandNumbers'!H785&lt;=H$1,H$4+SQRT(H$2*'5b.TriRandNumbers'!H785),H$6-SQRT(H$3*(1-'5b.TriRandNumbers'!H785)))</f>
        <v>13.651478615127346</v>
      </c>
      <c r="I791" s="34">
        <f>IF('5b.TriRandNumbers'!I785&lt;=I$1,I$4+SQRT(I$2*'5b.TriRandNumbers'!I785),I$6-SQRT(I$3*(1-'5b.TriRandNumbers'!I785)))</f>
        <v>14.034271786864268</v>
      </c>
      <c r="J791" s="33">
        <f>IF('5b.TriRandNumbers'!J785&lt;=J$1,J$4+SQRT(J$2*'5b.TriRandNumbers'!J785),J$6-SQRT(J$3*(1-'5b.TriRandNumbers'!J785)))</f>
        <v>9.4066351458188606</v>
      </c>
      <c r="K791" s="32">
        <f>IF('5b.TriRandNumbers'!K785&lt;=K$1,K$4+SQRT(K$2*'5b.TriRandNumbers'!K785),K$6-SQRT(K$3*(1-'5b.TriRandNumbers'!K785)))</f>
        <v>7.3687955041761626</v>
      </c>
      <c r="L791" s="31">
        <f>IF('5b.TriRandNumbers'!L785&lt;=L$1,L$4+SQRT(L$2*'5b.TriRandNumbers'!L785),L$6-SQRT(L$3*(1-'5b.TriRandNumbers'!L785)))</f>
        <v>9.5413971978033967</v>
      </c>
      <c r="M791" s="30">
        <f>IF('5b.TriRandNumbers'!M785&lt;=M$1,M$4+SQRT(M$2*'5b.TriRandNumbers'!M785),M$6-SQRT(M$3*(1-'5b.TriRandNumbers'!M785)))</f>
        <v>8.3456760775814018</v>
      </c>
      <c r="N791" s="35">
        <f>IF('5b.TriRandNumbers'!N785&lt;=N$1,N$4+SQRT(N$2*'5b.TriRandNumbers'!N785),N$6-SQRT(N$3*(1-'5b.TriRandNumbers'!N785)))</f>
        <v>13.825121806686031</v>
      </c>
      <c r="O791" s="34">
        <f>IF('5b.TriRandNumbers'!O785&lt;=O$1,O$4+SQRT(O$2*'5b.TriRandNumbers'!O785),O$6-SQRT(O$3*(1-'5b.TriRandNumbers'!O785)))</f>
        <v>11.298811111469542</v>
      </c>
      <c r="P791" s="33">
        <f>IF('5b.TriRandNumbers'!P785&lt;=P$1,P$4+SQRT(P$2*'5b.TriRandNumbers'!P785),P$6-SQRT(P$3*(1-'5b.TriRandNumbers'!P785)))</f>
        <v>7.9520953946185884</v>
      </c>
      <c r="Q791" s="32">
        <f>IF('5b.TriRandNumbers'!Q785&lt;=Q$1,Q$4+SQRT(Q$2*'5b.TriRandNumbers'!Q785),Q$6-SQRT(Q$3*(1-'5b.TriRandNumbers'!Q785)))</f>
        <v>19.28163078139908</v>
      </c>
      <c r="R791" s="31">
        <f>IF('5b.TriRandNumbers'!R785&lt;=R$1,R$4+SQRT(R$2*'5b.TriRandNumbers'!R785),R$6-SQRT(R$3*(1-'5b.TriRandNumbers'!R785)))</f>
        <v>16.251195442199506</v>
      </c>
      <c r="S791" s="30">
        <f>IF('5b.TriRandNumbers'!S785&lt;=S$1,S$4+SQRT(S$2*'5b.TriRandNumbers'!S785),S$6-SQRT(S$3*(1-'5b.TriRandNumbers'!S785)))</f>
        <v>7.6499336197245889</v>
      </c>
      <c r="T791" s="35">
        <f>IF('5b.TriRandNumbers'!T785&lt;=T$1,T$4+SQRT(T$2*'5b.TriRandNumbers'!T785),T$6-SQRT(T$3*(1-'5b.TriRandNumbers'!T785)))</f>
        <v>8.1206140844775003</v>
      </c>
      <c r="U791" s="34">
        <f>IF('5b.TriRandNumbers'!U785&lt;=U$1,U$4+SQRT(U$2*'5b.TriRandNumbers'!U785),U$6-SQRT(U$3*(1-'5b.TriRandNumbers'!U785)))</f>
        <v>16.792777160055323</v>
      </c>
      <c r="V791" s="33">
        <f>IF('5b.TriRandNumbers'!V785&lt;=V$1,V$4+SQRT(V$2*'5b.TriRandNumbers'!V785),V$6-SQRT(V$3*(1-'5b.TriRandNumbers'!V785)))</f>
        <v>12.268608430559528</v>
      </c>
      <c r="W791" s="32">
        <f>IF('5b.TriRandNumbers'!W785&lt;=W$1,W$4+SQRT(W$2*'5b.TriRandNumbers'!W785),W$6-SQRT(W$3*(1-'5b.TriRandNumbers'!W785)))</f>
        <v>16.042091121541716</v>
      </c>
      <c r="X791" s="31">
        <f>IF('5b.TriRandNumbers'!X785&lt;=X$1,X$4+SQRT(X$2*'5b.TriRandNumbers'!X785),X$6-SQRT(X$3*(1-'5b.TriRandNumbers'!X785)))</f>
        <v>15.909465643558125</v>
      </c>
      <c r="Y791" s="30">
        <f>IF('5b.TriRandNumbers'!Y785&lt;=Y$1,Y$4+SQRT(Y$2*'5b.TriRandNumbers'!Y785),Y$6-SQRT(Y$3*(1-'5b.TriRandNumbers'!Y785)))</f>
        <v>12.064816811271918</v>
      </c>
    </row>
    <row r="792" spans="2:25" hidden="1" x14ac:dyDescent="0.25">
      <c r="B792" s="35">
        <f>IF('5b.TriRandNumbers'!B786&lt;=B$1,B$4+SQRT(B$2*'5b.TriRandNumbers'!B786),B$6-SQRT(B$3*(1-'5b.TriRandNumbers'!B786)))</f>
        <v>5.8895350222892695</v>
      </c>
      <c r="C792" s="34">
        <f>IF('5b.TriRandNumbers'!C786&lt;=C$1,C$4+SQRT(C$2*'5b.TriRandNumbers'!C786),C$6-SQRT(C$3*(1-'5b.TriRandNumbers'!C786)))</f>
        <v>3.1183311133202691</v>
      </c>
      <c r="D792" s="33">
        <f>IF('5b.TriRandNumbers'!D786&lt;=D$1,D$4+SQRT(D$2*'5b.TriRandNumbers'!D786),D$6-SQRT(D$3*(1-'5b.TriRandNumbers'!D786)))</f>
        <v>4.7510322702712164</v>
      </c>
      <c r="E792" s="32">
        <f>IF('5b.TriRandNumbers'!E786&lt;=E$1,E$4+SQRT(E$2*'5b.TriRandNumbers'!E786),E$6-SQRT(E$3*(1-'5b.TriRandNumbers'!E786)))</f>
        <v>4.3288089544843533</v>
      </c>
      <c r="F792" s="31">
        <f>IF('5b.TriRandNumbers'!F786&lt;=F$1,F$4+SQRT(F$2*'5b.TriRandNumbers'!F786),F$6-SQRT(F$3*(1-'5b.TriRandNumbers'!F786)))</f>
        <v>3.4910134607899455</v>
      </c>
      <c r="G792" s="30">
        <f>IF('5b.TriRandNumbers'!G786&lt;=G$1,G$4+SQRT(G$2*'5b.TriRandNumbers'!G786),G$6-SQRT(G$3*(1-'5b.TriRandNumbers'!G786)))</f>
        <v>4.2293410332984482</v>
      </c>
      <c r="H792" s="35">
        <f>IF('5b.TriRandNumbers'!H786&lt;=H$1,H$4+SQRT(H$2*'5b.TriRandNumbers'!H786),H$6-SQRT(H$3*(1-'5b.TriRandNumbers'!H786)))</f>
        <v>7.0434687487388281</v>
      </c>
      <c r="I792" s="34">
        <f>IF('5b.TriRandNumbers'!I786&lt;=I$1,I$4+SQRT(I$2*'5b.TriRandNumbers'!I786),I$6-SQRT(I$3*(1-'5b.TriRandNumbers'!I786)))</f>
        <v>13.241625771411835</v>
      </c>
      <c r="J792" s="33">
        <f>IF('5b.TriRandNumbers'!J786&lt;=J$1,J$4+SQRT(J$2*'5b.TriRandNumbers'!J786),J$6-SQRT(J$3*(1-'5b.TriRandNumbers'!J786)))</f>
        <v>7.2223704217202105</v>
      </c>
      <c r="K792" s="32">
        <f>IF('5b.TriRandNumbers'!K786&lt;=K$1,K$4+SQRT(K$2*'5b.TriRandNumbers'!K786),K$6-SQRT(K$3*(1-'5b.TriRandNumbers'!K786)))</f>
        <v>9.8026800026095628</v>
      </c>
      <c r="L792" s="31">
        <f>IF('5b.TriRandNumbers'!L786&lt;=L$1,L$4+SQRT(L$2*'5b.TriRandNumbers'!L786),L$6-SQRT(L$3*(1-'5b.TriRandNumbers'!L786)))</f>
        <v>17.771705883275267</v>
      </c>
      <c r="M792" s="30">
        <f>IF('5b.TriRandNumbers'!M786&lt;=M$1,M$4+SQRT(M$2*'5b.TriRandNumbers'!M786),M$6-SQRT(M$3*(1-'5b.TriRandNumbers'!M786)))</f>
        <v>8.6030533435549277</v>
      </c>
      <c r="N792" s="35">
        <f>IF('5b.TriRandNumbers'!N786&lt;=N$1,N$4+SQRT(N$2*'5b.TriRandNumbers'!N786),N$6-SQRT(N$3*(1-'5b.TriRandNumbers'!N786)))</f>
        <v>9.7212444598927448</v>
      </c>
      <c r="O792" s="34">
        <f>IF('5b.TriRandNumbers'!O786&lt;=O$1,O$4+SQRT(O$2*'5b.TriRandNumbers'!O786),O$6-SQRT(O$3*(1-'5b.TriRandNumbers'!O786)))</f>
        <v>7.1841720058423588</v>
      </c>
      <c r="P792" s="33">
        <f>IF('5b.TriRandNumbers'!P786&lt;=P$1,P$4+SQRT(P$2*'5b.TriRandNumbers'!P786),P$6-SQRT(P$3*(1-'5b.TriRandNumbers'!P786)))</f>
        <v>11.580750554506439</v>
      </c>
      <c r="Q792" s="32">
        <f>IF('5b.TriRandNumbers'!Q786&lt;=Q$1,Q$4+SQRT(Q$2*'5b.TriRandNumbers'!Q786),Q$6-SQRT(Q$3*(1-'5b.TriRandNumbers'!Q786)))</f>
        <v>10.872322739528657</v>
      </c>
      <c r="R792" s="31">
        <f>IF('5b.TriRandNumbers'!R786&lt;=R$1,R$4+SQRT(R$2*'5b.TriRandNumbers'!R786),R$6-SQRT(R$3*(1-'5b.TriRandNumbers'!R786)))</f>
        <v>11.696462840271074</v>
      </c>
      <c r="S792" s="30">
        <f>IF('5b.TriRandNumbers'!S786&lt;=S$1,S$4+SQRT(S$2*'5b.TriRandNumbers'!S786),S$6-SQRT(S$3*(1-'5b.TriRandNumbers'!S786)))</f>
        <v>13.80864811783627</v>
      </c>
      <c r="T792" s="35">
        <f>IF('5b.TriRandNumbers'!T786&lt;=T$1,T$4+SQRT(T$2*'5b.TriRandNumbers'!T786),T$6-SQRT(T$3*(1-'5b.TriRandNumbers'!T786)))</f>
        <v>6.8796324428805828</v>
      </c>
      <c r="U792" s="34">
        <f>IF('5b.TriRandNumbers'!U786&lt;=U$1,U$4+SQRT(U$2*'5b.TriRandNumbers'!U786),U$6-SQRT(U$3*(1-'5b.TriRandNumbers'!U786)))</f>
        <v>15.144395286342903</v>
      </c>
      <c r="V792" s="33">
        <f>IF('5b.TriRandNumbers'!V786&lt;=V$1,V$4+SQRT(V$2*'5b.TriRandNumbers'!V786),V$6-SQRT(V$3*(1-'5b.TriRandNumbers'!V786)))</f>
        <v>13.118039169344993</v>
      </c>
      <c r="W792" s="32">
        <f>IF('5b.TriRandNumbers'!W786&lt;=W$1,W$4+SQRT(W$2*'5b.TriRandNumbers'!W786),W$6-SQRT(W$3*(1-'5b.TriRandNumbers'!W786)))</f>
        <v>13.517557364193101</v>
      </c>
      <c r="X792" s="31">
        <f>IF('5b.TriRandNumbers'!X786&lt;=X$1,X$4+SQRT(X$2*'5b.TriRandNumbers'!X786),X$6-SQRT(X$3*(1-'5b.TriRandNumbers'!X786)))</f>
        <v>12.116869566315962</v>
      </c>
      <c r="Y792" s="30">
        <f>IF('5b.TriRandNumbers'!Y786&lt;=Y$1,Y$4+SQRT(Y$2*'5b.TriRandNumbers'!Y786),Y$6-SQRT(Y$3*(1-'5b.TriRandNumbers'!Y786)))</f>
        <v>14.26898252687509</v>
      </c>
    </row>
    <row r="793" spans="2:25" hidden="1" x14ac:dyDescent="0.25">
      <c r="B793" s="35">
        <f>IF('5b.TriRandNumbers'!B787&lt;=B$1,B$4+SQRT(B$2*'5b.TriRandNumbers'!B787),B$6-SQRT(B$3*(1-'5b.TriRandNumbers'!B787)))</f>
        <v>5.3626635894915005</v>
      </c>
      <c r="C793" s="34">
        <f>IF('5b.TriRandNumbers'!C787&lt;=C$1,C$4+SQRT(C$2*'5b.TriRandNumbers'!C787),C$6-SQRT(C$3*(1-'5b.TriRandNumbers'!C787)))</f>
        <v>4.3443447531843358</v>
      </c>
      <c r="D793" s="33">
        <f>IF('5b.TriRandNumbers'!D787&lt;=D$1,D$4+SQRT(D$2*'5b.TriRandNumbers'!D787),D$6-SQRT(D$3*(1-'5b.TriRandNumbers'!D787)))</f>
        <v>6.6424286120361113</v>
      </c>
      <c r="E793" s="32">
        <f>IF('5b.TriRandNumbers'!E787&lt;=E$1,E$4+SQRT(E$2*'5b.TriRandNumbers'!E787),E$6-SQRT(E$3*(1-'5b.TriRandNumbers'!E787)))</f>
        <v>3.4869238005471095</v>
      </c>
      <c r="F793" s="31">
        <f>IF('5b.TriRandNumbers'!F787&lt;=F$1,F$4+SQRT(F$2*'5b.TriRandNumbers'!F787),F$6-SQRT(F$3*(1-'5b.TriRandNumbers'!F787)))</f>
        <v>3.1493843607148921</v>
      </c>
      <c r="G793" s="30">
        <f>IF('5b.TriRandNumbers'!G787&lt;=G$1,G$4+SQRT(G$2*'5b.TriRandNumbers'!G787),G$6-SQRT(G$3*(1-'5b.TriRandNumbers'!G787)))</f>
        <v>2.9124910283494159</v>
      </c>
      <c r="H793" s="35">
        <f>IF('5b.TriRandNumbers'!H787&lt;=H$1,H$4+SQRT(H$2*'5b.TriRandNumbers'!H787),H$6-SQRT(H$3*(1-'5b.TriRandNumbers'!H787)))</f>
        <v>16.331065904655098</v>
      </c>
      <c r="I793" s="34">
        <f>IF('5b.TriRandNumbers'!I787&lt;=I$1,I$4+SQRT(I$2*'5b.TriRandNumbers'!I787),I$6-SQRT(I$3*(1-'5b.TriRandNumbers'!I787)))</f>
        <v>14.926823706803795</v>
      </c>
      <c r="J793" s="33">
        <f>IF('5b.TriRandNumbers'!J787&lt;=J$1,J$4+SQRT(J$2*'5b.TriRandNumbers'!J787),J$6-SQRT(J$3*(1-'5b.TriRandNumbers'!J787)))</f>
        <v>5.828769166875194</v>
      </c>
      <c r="K793" s="32">
        <f>IF('5b.TriRandNumbers'!K787&lt;=K$1,K$4+SQRT(K$2*'5b.TriRandNumbers'!K787),K$6-SQRT(K$3*(1-'5b.TriRandNumbers'!K787)))</f>
        <v>9.70559520365493</v>
      </c>
      <c r="L793" s="31">
        <f>IF('5b.TriRandNumbers'!L787&lt;=L$1,L$4+SQRT(L$2*'5b.TriRandNumbers'!L787),L$6-SQRT(L$3*(1-'5b.TriRandNumbers'!L787)))</f>
        <v>13.484728989754799</v>
      </c>
      <c r="M793" s="30">
        <f>IF('5b.TriRandNumbers'!M787&lt;=M$1,M$4+SQRT(M$2*'5b.TriRandNumbers'!M787),M$6-SQRT(M$3*(1-'5b.TriRandNumbers'!M787)))</f>
        <v>7.5588090076590753</v>
      </c>
      <c r="N793" s="35">
        <f>IF('5b.TriRandNumbers'!N787&lt;=N$1,N$4+SQRT(N$2*'5b.TriRandNumbers'!N787),N$6-SQRT(N$3*(1-'5b.TriRandNumbers'!N787)))</f>
        <v>10.448421345808812</v>
      </c>
      <c r="O793" s="34">
        <f>IF('5b.TriRandNumbers'!O787&lt;=O$1,O$4+SQRT(O$2*'5b.TriRandNumbers'!O787),O$6-SQRT(O$3*(1-'5b.TriRandNumbers'!O787)))</f>
        <v>8.5230956246918712</v>
      </c>
      <c r="P793" s="33">
        <f>IF('5b.TriRandNumbers'!P787&lt;=P$1,P$4+SQRT(P$2*'5b.TriRandNumbers'!P787),P$6-SQRT(P$3*(1-'5b.TriRandNumbers'!P787)))</f>
        <v>12.475475891389678</v>
      </c>
      <c r="Q793" s="32">
        <f>IF('5b.TriRandNumbers'!Q787&lt;=Q$1,Q$4+SQRT(Q$2*'5b.TriRandNumbers'!Q787),Q$6-SQRT(Q$3*(1-'5b.TriRandNumbers'!Q787)))</f>
        <v>6.8722546103205877</v>
      </c>
      <c r="R793" s="31">
        <f>IF('5b.TriRandNumbers'!R787&lt;=R$1,R$4+SQRT(R$2*'5b.TriRandNumbers'!R787),R$6-SQRT(R$3*(1-'5b.TriRandNumbers'!R787)))</f>
        <v>12.273066435306106</v>
      </c>
      <c r="S793" s="30">
        <f>IF('5b.TriRandNumbers'!S787&lt;=S$1,S$4+SQRT(S$2*'5b.TriRandNumbers'!S787),S$6-SQRT(S$3*(1-'5b.TriRandNumbers'!S787)))</f>
        <v>13.79531732274971</v>
      </c>
      <c r="T793" s="35">
        <f>IF('5b.TriRandNumbers'!T787&lt;=T$1,T$4+SQRT(T$2*'5b.TriRandNumbers'!T787),T$6-SQRT(T$3*(1-'5b.TriRandNumbers'!T787)))</f>
        <v>14.322987808945527</v>
      </c>
      <c r="U793" s="34">
        <f>IF('5b.TriRandNumbers'!U787&lt;=U$1,U$4+SQRT(U$2*'5b.TriRandNumbers'!U787),U$6-SQRT(U$3*(1-'5b.TriRandNumbers'!U787)))</f>
        <v>7.2971481850825128</v>
      </c>
      <c r="V793" s="33">
        <f>IF('5b.TriRandNumbers'!V787&lt;=V$1,V$4+SQRT(V$2*'5b.TriRandNumbers'!V787),V$6-SQRT(V$3*(1-'5b.TriRandNumbers'!V787)))</f>
        <v>10.441249896120539</v>
      </c>
      <c r="W793" s="32">
        <f>IF('5b.TriRandNumbers'!W787&lt;=W$1,W$4+SQRT(W$2*'5b.TriRandNumbers'!W787),W$6-SQRT(W$3*(1-'5b.TriRandNumbers'!W787)))</f>
        <v>12.846225004800459</v>
      </c>
      <c r="X793" s="31">
        <f>IF('5b.TriRandNumbers'!X787&lt;=X$1,X$4+SQRT(X$2*'5b.TriRandNumbers'!X787),X$6-SQRT(X$3*(1-'5b.TriRandNumbers'!X787)))</f>
        <v>12.24020227063145</v>
      </c>
      <c r="Y793" s="30">
        <f>IF('5b.TriRandNumbers'!Y787&lt;=Y$1,Y$4+SQRT(Y$2*'5b.TriRandNumbers'!Y787),Y$6-SQRT(Y$3*(1-'5b.TriRandNumbers'!Y787)))</f>
        <v>10.889886678174689</v>
      </c>
    </row>
    <row r="794" spans="2:25" hidden="1" x14ac:dyDescent="0.25">
      <c r="B794" s="35">
        <f>IF('5b.TriRandNumbers'!B788&lt;=B$1,B$4+SQRT(B$2*'5b.TriRandNumbers'!B788),B$6-SQRT(B$3*(1-'5b.TriRandNumbers'!B788)))</f>
        <v>5.0570962951298126</v>
      </c>
      <c r="C794" s="34">
        <f>IF('5b.TriRandNumbers'!C788&lt;=C$1,C$4+SQRT(C$2*'5b.TriRandNumbers'!C788),C$6-SQRT(C$3*(1-'5b.TriRandNumbers'!C788)))</f>
        <v>2.2608976135265948</v>
      </c>
      <c r="D794" s="33">
        <f>IF('5b.TriRandNumbers'!D788&lt;=D$1,D$4+SQRT(D$2*'5b.TriRandNumbers'!D788),D$6-SQRT(D$3*(1-'5b.TriRandNumbers'!D788)))</f>
        <v>4.0798759719935793</v>
      </c>
      <c r="E794" s="32">
        <f>IF('5b.TriRandNumbers'!E788&lt;=E$1,E$4+SQRT(E$2*'5b.TriRandNumbers'!E788),E$6-SQRT(E$3*(1-'5b.TriRandNumbers'!E788)))</f>
        <v>3.6656533950399157</v>
      </c>
      <c r="F794" s="31">
        <f>IF('5b.TriRandNumbers'!F788&lt;=F$1,F$4+SQRT(F$2*'5b.TriRandNumbers'!F788),F$6-SQRT(F$3*(1-'5b.TriRandNumbers'!F788)))</f>
        <v>2.1460672095674611</v>
      </c>
      <c r="G794" s="30">
        <f>IF('5b.TriRandNumbers'!G788&lt;=G$1,G$4+SQRT(G$2*'5b.TriRandNumbers'!G788),G$6-SQRT(G$3*(1-'5b.TriRandNumbers'!G788)))</f>
        <v>3.6593827117090418</v>
      </c>
      <c r="H794" s="35">
        <f>IF('5b.TriRandNumbers'!H788&lt;=H$1,H$4+SQRT(H$2*'5b.TriRandNumbers'!H788),H$6-SQRT(H$3*(1-'5b.TriRandNumbers'!H788)))</f>
        <v>17.04241947456126</v>
      </c>
      <c r="I794" s="34">
        <f>IF('5b.TriRandNumbers'!I788&lt;=I$1,I$4+SQRT(I$2*'5b.TriRandNumbers'!I788),I$6-SQRT(I$3*(1-'5b.TriRandNumbers'!I788)))</f>
        <v>7.4197477051140766</v>
      </c>
      <c r="J794" s="33">
        <f>IF('5b.TriRandNumbers'!J788&lt;=J$1,J$4+SQRT(J$2*'5b.TriRandNumbers'!J788),J$6-SQRT(J$3*(1-'5b.TriRandNumbers'!J788)))</f>
        <v>14.977937099832918</v>
      </c>
      <c r="K794" s="32">
        <f>IF('5b.TriRandNumbers'!K788&lt;=K$1,K$4+SQRT(K$2*'5b.TriRandNumbers'!K788),K$6-SQRT(K$3*(1-'5b.TriRandNumbers'!K788)))</f>
        <v>6.7682291770453791</v>
      </c>
      <c r="L794" s="31">
        <f>IF('5b.TriRandNumbers'!L788&lt;=L$1,L$4+SQRT(L$2*'5b.TriRandNumbers'!L788),L$6-SQRT(L$3*(1-'5b.TriRandNumbers'!L788)))</f>
        <v>10.126503771400758</v>
      </c>
      <c r="M794" s="30">
        <f>IF('5b.TriRandNumbers'!M788&lt;=M$1,M$4+SQRT(M$2*'5b.TriRandNumbers'!M788),M$6-SQRT(M$3*(1-'5b.TriRandNumbers'!M788)))</f>
        <v>13.00672411130493</v>
      </c>
      <c r="N794" s="35">
        <f>IF('5b.TriRandNumbers'!N788&lt;=N$1,N$4+SQRT(N$2*'5b.TriRandNumbers'!N788),N$6-SQRT(N$3*(1-'5b.TriRandNumbers'!N788)))</f>
        <v>14.820249134756775</v>
      </c>
      <c r="O794" s="34">
        <f>IF('5b.TriRandNumbers'!O788&lt;=O$1,O$4+SQRT(O$2*'5b.TriRandNumbers'!O788),O$6-SQRT(O$3*(1-'5b.TriRandNumbers'!O788)))</f>
        <v>7.8288303256816381</v>
      </c>
      <c r="P794" s="33">
        <f>IF('5b.TriRandNumbers'!P788&lt;=P$1,P$4+SQRT(P$2*'5b.TriRandNumbers'!P788),P$6-SQRT(P$3*(1-'5b.TriRandNumbers'!P788)))</f>
        <v>11.164630298442132</v>
      </c>
      <c r="Q794" s="32">
        <f>IF('5b.TriRandNumbers'!Q788&lt;=Q$1,Q$4+SQRT(Q$2*'5b.TriRandNumbers'!Q788),Q$6-SQRT(Q$3*(1-'5b.TriRandNumbers'!Q788)))</f>
        <v>8.6893229268448948</v>
      </c>
      <c r="R794" s="31">
        <f>IF('5b.TriRandNumbers'!R788&lt;=R$1,R$4+SQRT(R$2*'5b.TriRandNumbers'!R788),R$6-SQRT(R$3*(1-'5b.TriRandNumbers'!R788)))</f>
        <v>14.923507678083524</v>
      </c>
      <c r="S794" s="30">
        <f>IF('5b.TriRandNumbers'!S788&lt;=S$1,S$4+SQRT(S$2*'5b.TriRandNumbers'!S788),S$6-SQRT(S$3*(1-'5b.TriRandNumbers'!S788)))</f>
        <v>12.640298788880969</v>
      </c>
      <c r="T794" s="35">
        <f>IF('5b.TriRandNumbers'!T788&lt;=T$1,T$4+SQRT(T$2*'5b.TriRandNumbers'!T788),T$6-SQRT(T$3*(1-'5b.TriRandNumbers'!T788)))</f>
        <v>14.118289682257828</v>
      </c>
      <c r="U794" s="34">
        <f>IF('5b.TriRandNumbers'!U788&lt;=U$1,U$4+SQRT(U$2*'5b.TriRandNumbers'!U788),U$6-SQRT(U$3*(1-'5b.TriRandNumbers'!U788)))</f>
        <v>7.1697923834758681</v>
      </c>
      <c r="V794" s="33">
        <f>IF('5b.TriRandNumbers'!V788&lt;=V$1,V$4+SQRT(V$2*'5b.TriRandNumbers'!V788),V$6-SQRT(V$3*(1-'5b.TriRandNumbers'!V788)))</f>
        <v>12.181415862245778</v>
      </c>
      <c r="W794" s="32">
        <f>IF('5b.TriRandNumbers'!W788&lt;=W$1,W$4+SQRT(W$2*'5b.TriRandNumbers'!W788),W$6-SQRT(W$3*(1-'5b.TriRandNumbers'!W788)))</f>
        <v>13.217095574584327</v>
      </c>
      <c r="X794" s="31">
        <f>IF('5b.TriRandNumbers'!X788&lt;=X$1,X$4+SQRT(X$2*'5b.TriRandNumbers'!X788),X$6-SQRT(X$3*(1-'5b.TriRandNumbers'!X788)))</f>
        <v>14.229181600496741</v>
      </c>
      <c r="Y794" s="30">
        <f>IF('5b.TriRandNumbers'!Y788&lt;=Y$1,Y$4+SQRT(Y$2*'5b.TriRandNumbers'!Y788),Y$6-SQRT(Y$3*(1-'5b.TriRandNumbers'!Y788)))</f>
        <v>10.314743036743787</v>
      </c>
    </row>
    <row r="795" spans="2:25" hidden="1" x14ac:dyDescent="0.25">
      <c r="B795" s="35">
        <f>IF('5b.TriRandNumbers'!B789&lt;=B$1,B$4+SQRT(B$2*'5b.TriRandNumbers'!B789),B$6-SQRT(B$3*(1-'5b.TriRandNumbers'!B789)))</f>
        <v>3.5850408960433633</v>
      </c>
      <c r="C795" s="34">
        <f>IF('5b.TriRandNumbers'!C789&lt;=C$1,C$4+SQRT(C$2*'5b.TriRandNumbers'!C789),C$6-SQRT(C$3*(1-'5b.TriRandNumbers'!C789)))</f>
        <v>3.5604377333846928</v>
      </c>
      <c r="D795" s="33">
        <f>IF('5b.TriRandNumbers'!D789&lt;=D$1,D$4+SQRT(D$2*'5b.TriRandNumbers'!D789),D$6-SQRT(D$3*(1-'5b.TriRandNumbers'!D789)))</f>
        <v>6.1804832302762112</v>
      </c>
      <c r="E795" s="32">
        <f>IF('5b.TriRandNumbers'!E789&lt;=E$1,E$4+SQRT(E$2*'5b.TriRandNumbers'!E789),E$6-SQRT(E$3*(1-'5b.TriRandNumbers'!E789)))</f>
        <v>4.6517649808296406</v>
      </c>
      <c r="F795" s="31">
        <f>IF('5b.TriRandNumbers'!F789&lt;=F$1,F$4+SQRT(F$2*'5b.TriRandNumbers'!F789),F$6-SQRT(F$3*(1-'5b.TriRandNumbers'!F789)))</f>
        <v>2.3944465218840918</v>
      </c>
      <c r="G795" s="30">
        <f>IF('5b.TriRandNumbers'!G789&lt;=G$1,G$4+SQRT(G$2*'5b.TriRandNumbers'!G789),G$6-SQRT(G$3*(1-'5b.TriRandNumbers'!G789)))</f>
        <v>2.7159271635364295</v>
      </c>
      <c r="H795" s="35">
        <f>IF('5b.TriRandNumbers'!H789&lt;=H$1,H$4+SQRT(H$2*'5b.TriRandNumbers'!H789),H$6-SQRT(H$3*(1-'5b.TriRandNumbers'!H789)))</f>
        <v>6.8844065167332049</v>
      </c>
      <c r="I795" s="34">
        <f>IF('5b.TriRandNumbers'!I789&lt;=I$1,I$4+SQRT(I$2*'5b.TriRandNumbers'!I789),I$6-SQRT(I$3*(1-'5b.TriRandNumbers'!I789)))</f>
        <v>9.4994617405900303</v>
      </c>
      <c r="J795" s="33">
        <f>IF('5b.TriRandNumbers'!J789&lt;=J$1,J$4+SQRT(J$2*'5b.TriRandNumbers'!J789),J$6-SQRT(J$3*(1-'5b.TriRandNumbers'!J789)))</f>
        <v>12.405882701557204</v>
      </c>
      <c r="K795" s="32">
        <f>IF('5b.TriRandNumbers'!K789&lt;=K$1,K$4+SQRT(K$2*'5b.TriRandNumbers'!K789),K$6-SQRT(K$3*(1-'5b.TriRandNumbers'!K789)))</f>
        <v>5.1230967938910403</v>
      </c>
      <c r="L795" s="31">
        <f>IF('5b.TriRandNumbers'!L789&lt;=L$1,L$4+SQRT(L$2*'5b.TriRandNumbers'!L789),L$6-SQRT(L$3*(1-'5b.TriRandNumbers'!L789)))</f>
        <v>12.962569390214403</v>
      </c>
      <c r="M795" s="30">
        <f>IF('5b.TriRandNumbers'!M789&lt;=M$1,M$4+SQRT(M$2*'5b.TriRandNumbers'!M789),M$6-SQRT(M$3*(1-'5b.TriRandNumbers'!M789)))</f>
        <v>16.265553421241162</v>
      </c>
      <c r="N795" s="35">
        <f>IF('5b.TriRandNumbers'!N789&lt;=N$1,N$4+SQRT(N$2*'5b.TriRandNumbers'!N789),N$6-SQRT(N$3*(1-'5b.TriRandNumbers'!N789)))</f>
        <v>8.7538196024868284</v>
      </c>
      <c r="O795" s="34">
        <f>IF('5b.TriRandNumbers'!O789&lt;=O$1,O$4+SQRT(O$2*'5b.TriRandNumbers'!O789),O$6-SQRT(O$3*(1-'5b.TriRandNumbers'!O789)))</f>
        <v>10.549383271905375</v>
      </c>
      <c r="P795" s="33">
        <f>IF('5b.TriRandNumbers'!P789&lt;=P$1,P$4+SQRT(P$2*'5b.TriRandNumbers'!P789),P$6-SQRT(P$3*(1-'5b.TriRandNumbers'!P789)))</f>
        <v>9.4306074665209447</v>
      </c>
      <c r="Q795" s="32">
        <f>IF('5b.TriRandNumbers'!Q789&lt;=Q$1,Q$4+SQRT(Q$2*'5b.TriRandNumbers'!Q789),Q$6-SQRT(Q$3*(1-'5b.TriRandNumbers'!Q789)))</f>
        <v>13.855356671255375</v>
      </c>
      <c r="R795" s="31">
        <f>IF('5b.TriRandNumbers'!R789&lt;=R$1,R$4+SQRT(R$2*'5b.TriRandNumbers'!R789),R$6-SQRT(R$3*(1-'5b.TriRandNumbers'!R789)))</f>
        <v>18.009838642484358</v>
      </c>
      <c r="S795" s="30">
        <f>IF('5b.TriRandNumbers'!S789&lt;=S$1,S$4+SQRT(S$2*'5b.TriRandNumbers'!S789),S$6-SQRT(S$3*(1-'5b.TriRandNumbers'!S789)))</f>
        <v>11.652832512355708</v>
      </c>
      <c r="T795" s="35">
        <f>IF('5b.TriRandNumbers'!T789&lt;=T$1,T$4+SQRT(T$2*'5b.TriRandNumbers'!T789),T$6-SQRT(T$3*(1-'5b.TriRandNumbers'!T789)))</f>
        <v>12.035463975754499</v>
      </c>
      <c r="U795" s="34">
        <f>IF('5b.TriRandNumbers'!U789&lt;=U$1,U$4+SQRT(U$2*'5b.TriRandNumbers'!U789),U$6-SQRT(U$3*(1-'5b.TriRandNumbers'!U789)))</f>
        <v>8.138248719722915</v>
      </c>
      <c r="V795" s="33">
        <f>IF('5b.TriRandNumbers'!V789&lt;=V$1,V$4+SQRT(V$2*'5b.TriRandNumbers'!V789),V$6-SQRT(V$3*(1-'5b.TriRandNumbers'!V789)))</f>
        <v>11.049246300869928</v>
      </c>
      <c r="W795" s="32">
        <f>IF('5b.TriRandNumbers'!W789&lt;=W$1,W$4+SQRT(W$2*'5b.TriRandNumbers'!W789),W$6-SQRT(W$3*(1-'5b.TriRandNumbers'!W789)))</f>
        <v>12.019786058384819</v>
      </c>
      <c r="X795" s="31">
        <f>IF('5b.TriRandNumbers'!X789&lt;=X$1,X$4+SQRT(X$2*'5b.TriRandNumbers'!X789),X$6-SQRT(X$3*(1-'5b.TriRandNumbers'!X789)))</f>
        <v>6.8094142705725362</v>
      </c>
      <c r="Y795" s="30">
        <f>IF('5b.TriRandNumbers'!Y789&lt;=Y$1,Y$4+SQRT(Y$2*'5b.TriRandNumbers'!Y789),Y$6-SQRT(Y$3*(1-'5b.TriRandNumbers'!Y789)))</f>
        <v>9.4535985501429547</v>
      </c>
    </row>
    <row r="796" spans="2:25" hidden="1" x14ac:dyDescent="0.25">
      <c r="B796" s="35">
        <f>IF('5b.TriRandNumbers'!B790&lt;=B$1,B$4+SQRT(B$2*'5b.TriRandNumbers'!B790),B$6-SQRT(B$3*(1-'5b.TriRandNumbers'!B790)))</f>
        <v>5.2034813700175011</v>
      </c>
      <c r="C796" s="34">
        <f>IF('5b.TriRandNumbers'!C790&lt;=C$1,C$4+SQRT(C$2*'5b.TriRandNumbers'!C790),C$6-SQRT(C$3*(1-'5b.TriRandNumbers'!C790)))</f>
        <v>3.1744696295030153</v>
      </c>
      <c r="D796" s="33">
        <f>IF('5b.TriRandNumbers'!D790&lt;=D$1,D$4+SQRT(D$2*'5b.TriRandNumbers'!D790),D$6-SQRT(D$3*(1-'5b.TriRandNumbers'!D790)))</f>
        <v>5.1801932829551189</v>
      </c>
      <c r="E796" s="32">
        <f>IF('5b.TriRandNumbers'!E790&lt;=E$1,E$4+SQRT(E$2*'5b.TriRandNumbers'!E790),E$6-SQRT(E$3*(1-'5b.TriRandNumbers'!E790)))</f>
        <v>4.4343507744601771</v>
      </c>
      <c r="F796" s="31">
        <f>IF('5b.TriRandNumbers'!F790&lt;=F$1,F$4+SQRT(F$2*'5b.TriRandNumbers'!F790),F$6-SQRT(F$3*(1-'5b.TriRandNumbers'!F790)))</f>
        <v>1.7080989982969668</v>
      </c>
      <c r="G796" s="30">
        <f>IF('5b.TriRandNumbers'!G790&lt;=G$1,G$4+SQRT(G$2*'5b.TriRandNumbers'!G790),G$6-SQRT(G$3*(1-'5b.TriRandNumbers'!G790)))</f>
        <v>3.7710548098649443</v>
      </c>
      <c r="H796" s="35">
        <f>IF('5b.TriRandNumbers'!H790&lt;=H$1,H$4+SQRT(H$2*'5b.TriRandNumbers'!H790),H$6-SQRT(H$3*(1-'5b.TriRandNumbers'!H790)))</f>
        <v>11.684108265646717</v>
      </c>
      <c r="I796" s="34">
        <f>IF('5b.TriRandNumbers'!I790&lt;=I$1,I$4+SQRT(I$2*'5b.TriRandNumbers'!I790),I$6-SQRT(I$3*(1-'5b.TriRandNumbers'!I790)))</f>
        <v>12.14248729878115</v>
      </c>
      <c r="J796" s="33">
        <f>IF('5b.TriRandNumbers'!J790&lt;=J$1,J$4+SQRT(J$2*'5b.TriRandNumbers'!J790),J$6-SQRT(J$3*(1-'5b.TriRandNumbers'!J790)))</f>
        <v>16.035633315869646</v>
      </c>
      <c r="K796" s="32">
        <f>IF('5b.TriRandNumbers'!K790&lt;=K$1,K$4+SQRT(K$2*'5b.TriRandNumbers'!K790),K$6-SQRT(K$3*(1-'5b.TriRandNumbers'!K790)))</f>
        <v>7.1601464673406428</v>
      </c>
      <c r="L796" s="31">
        <f>IF('5b.TriRandNumbers'!L790&lt;=L$1,L$4+SQRT(L$2*'5b.TriRandNumbers'!L790),L$6-SQRT(L$3*(1-'5b.TriRandNumbers'!L790)))</f>
        <v>10.330177226433911</v>
      </c>
      <c r="M796" s="30">
        <f>IF('5b.TriRandNumbers'!M790&lt;=M$1,M$4+SQRT(M$2*'5b.TriRandNumbers'!M790),M$6-SQRT(M$3*(1-'5b.TriRandNumbers'!M790)))</f>
        <v>11.035575815733559</v>
      </c>
      <c r="N796" s="35">
        <f>IF('5b.TriRandNumbers'!N790&lt;=N$1,N$4+SQRT(N$2*'5b.TriRandNumbers'!N790),N$6-SQRT(N$3*(1-'5b.TriRandNumbers'!N790)))</f>
        <v>10.877356005926556</v>
      </c>
      <c r="O796" s="34">
        <f>IF('5b.TriRandNumbers'!O790&lt;=O$1,O$4+SQRT(O$2*'5b.TriRandNumbers'!O790),O$6-SQRT(O$3*(1-'5b.TriRandNumbers'!O790)))</f>
        <v>9.3178233183181423</v>
      </c>
      <c r="P796" s="33">
        <f>IF('5b.TriRandNumbers'!P790&lt;=P$1,P$4+SQRT(P$2*'5b.TriRandNumbers'!P790),P$6-SQRT(P$3*(1-'5b.TriRandNumbers'!P790)))</f>
        <v>9.4960524567706734</v>
      </c>
      <c r="Q796" s="32">
        <f>IF('5b.TriRandNumbers'!Q790&lt;=Q$1,Q$4+SQRT(Q$2*'5b.TriRandNumbers'!Q790),Q$6-SQRT(Q$3*(1-'5b.TriRandNumbers'!Q790)))</f>
        <v>12.225760220151544</v>
      </c>
      <c r="R796" s="31">
        <f>IF('5b.TriRandNumbers'!R790&lt;=R$1,R$4+SQRT(R$2*'5b.TriRandNumbers'!R790),R$6-SQRT(R$3*(1-'5b.TriRandNumbers'!R790)))</f>
        <v>9.5912567507667212</v>
      </c>
      <c r="S796" s="30">
        <f>IF('5b.TriRandNumbers'!S790&lt;=S$1,S$4+SQRT(S$2*'5b.TriRandNumbers'!S790),S$6-SQRT(S$3*(1-'5b.TriRandNumbers'!S790)))</f>
        <v>11.17443806754707</v>
      </c>
      <c r="T796" s="35">
        <f>IF('5b.TriRandNumbers'!T790&lt;=T$1,T$4+SQRT(T$2*'5b.TriRandNumbers'!T790),T$6-SQRT(T$3*(1-'5b.TriRandNumbers'!T790)))</f>
        <v>6.9990958548085134</v>
      </c>
      <c r="U796" s="34">
        <f>IF('5b.TriRandNumbers'!U790&lt;=U$1,U$4+SQRT(U$2*'5b.TriRandNumbers'!U790),U$6-SQRT(U$3*(1-'5b.TriRandNumbers'!U790)))</f>
        <v>16.471879134874623</v>
      </c>
      <c r="V796" s="33">
        <f>IF('5b.TriRandNumbers'!V790&lt;=V$1,V$4+SQRT(V$2*'5b.TriRandNumbers'!V790),V$6-SQRT(V$3*(1-'5b.TriRandNumbers'!V790)))</f>
        <v>11.235490845399754</v>
      </c>
      <c r="W796" s="32">
        <f>IF('5b.TriRandNumbers'!W790&lt;=W$1,W$4+SQRT(W$2*'5b.TriRandNumbers'!W790),W$6-SQRT(W$3*(1-'5b.TriRandNumbers'!W790)))</f>
        <v>10.332848465520245</v>
      </c>
      <c r="X796" s="31">
        <f>IF('5b.TriRandNumbers'!X790&lt;=X$1,X$4+SQRT(X$2*'5b.TriRandNumbers'!X790),X$6-SQRT(X$3*(1-'5b.TriRandNumbers'!X790)))</f>
        <v>14.152753477781026</v>
      </c>
      <c r="Y796" s="30">
        <f>IF('5b.TriRandNumbers'!Y790&lt;=Y$1,Y$4+SQRT(Y$2*'5b.TriRandNumbers'!Y790),Y$6-SQRT(Y$3*(1-'5b.TriRandNumbers'!Y790)))</f>
        <v>12.927127792360693</v>
      </c>
    </row>
    <row r="797" spans="2:25" hidden="1" x14ac:dyDescent="0.25">
      <c r="B797" s="35">
        <f>IF('5b.TriRandNumbers'!B791&lt;=B$1,B$4+SQRT(B$2*'5b.TriRandNumbers'!B791),B$6-SQRT(B$3*(1-'5b.TriRandNumbers'!B791)))</f>
        <v>4.5491167235074315</v>
      </c>
      <c r="C797" s="34">
        <f>IF('5b.TriRandNumbers'!C791&lt;=C$1,C$4+SQRT(C$2*'5b.TriRandNumbers'!C791),C$6-SQRT(C$3*(1-'5b.TriRandNumbers'!C791)))</f>
        <v>3.6426775316397917</v>
      </c>
      <c r="D797" s="33">
        <f>IF('5b.TriRandNumbers'!D791&lt;=D$1,D$4+SQRT(D$2*'5b.TriRandNumbers'!D791),D$6-SQRT(D$3*(1-'5b.TriRandNumbers'!D791)))</f>
        <v>5.1906877186096274</v>
      </c>
      <c r="E797" s="32">
        <f>IF('5b.TriRandNumbers'!E791&lt;=E$1,E$4+SQRT(E$2*'5b.TriRandNumbers'!E791),E$6-SQRT(E$3*(1-'5b.TriRandNumbers'!E791)))</f>
        <v>3.9679064072350094</v>
      </c>
      <c r="F797" s="31">
        <f>IF('5b.TriRandNumbers'!F791&lt;=F$1,F$4+SQRT(F$2*'5b.TriRandNumbers'!F791),F$6-SQRT(F$3*(1-'5b.TriRandNumbers'!F791)))</f>
        <v>2.8336448733867874</v>
      </c>
      <c r="G797" s="30">
        <f>IF('5b.TriRandNumbers'!G791&lt;=G$1,G$4+SQRT(G$2*'5b.TriRandNumbers'!G791),G$6-SQRT(G$3*(1-'5b.TriRandNumbers'!G791)))</f>
        <v>2.9599476183060212</v>
      </c>
      <c r="H797" s="35">
        <f>IF('5b.TriRandNumbers'!H791&lt;=H$1,H$4+SQRT(H$2*'5b.TriRandNumbers'!H791),H$6-SQRT(H$3*(1-'5b.TriRandNumbers'!H791)))</f>
        <v>15.746059852500366</v>
      </c>
      <c r="I797" s="34">
        <f>IF('5b.TriRandNumbers'!I791&lt;=I$1,I$4+SQRT(I$2*'5b.TriRandNumbers'!I791),I$6-SQRT(I$3*(1-'5b.TriRandNumbers'!I791)))</f>
        <v>14.789029551714108</v>
      </c>
      <c r="J797" s="33">
        <f>IF('5b.TriRandNumbers'!J791&lt;=J$1,J$4+SQRT(J$2*'5b.TriRandNumbers'!J791),J$6-SQRT(J$3*(1-'5b.TriRandNumbers'!J791)))</f>
        <v>8.0405519188114596</v>
      </c>
      <c r="K797" s="32">
        <f>IF('5b.TriRandNumbers'!K791&lt;=K$1,K$4+SQRT(K$2*'5b.TriRandNumbers'!K791),K$6-SQRT(K$3*(1-'5b.TriRandNumbers'!K791)))</f>
        <v>12.882763965809851</v>
      </c>
      <c r="L797" s="31">
        <f>IF('5b.TriRandNumbers'!L791&lt;=L$1,L$4+SQRT(L$2*'5b.TriRandNumbers'!L791),L$6-SQRT(L$3*(1-'5b.TriRandNumbers'!L791)))</f>
        <v>12.640982874847165</v>
      </c>
      <c r="M797" s="30">
        <f>IF('5b.TriRandNumbers'!M791&lt;=M$1,M$4+SQRT(M$2*'5b.TriRandNumbers'!M791),M$6-SQRT(M$3*(1-'5b.TriRandNumbers'!M791)))</f>
        <v>15.070670724899607</v>
      </c>
      <c r="N797" s="35">
        <f>IF('5b.TriRandNumbers'!N791&lt;=N$1,N$4+SQRT(N$2*'5b.TriRandNumbers'!N791),N$6-SQRT(N$3*(1-'5b.TriRandNumbers'!N791)))</f>
        <v>5.9970038882746017</v>
      </c>
      <c r="O797" s="34">
        <f>IF('5b.TriRandNumbers'!O791&lt;=O$1,O$4+SQRT(O$2*'5b.TriRandNumbers'!O791),O$6-SQRT(O$3*(1-'5b.TriRandNumbers'!O791)))</f>
        <v>8.2698081475614273</v>
      </c>
      <c r="P797" s="33">
        <f>IF('5b.TriRandNumbers'!P791&lt;=P$1,P$4+SQRT(P$2*'5b.TriRandNumbers'!P791),P$6-SQRT(P$3*(1-'5b.TriRandNumbers'!P791)))</f>
        <v>11.957170506466388</v>
      </c>
      <c r="Q797" s="32">
        <f>IF('5b.TriRandNumbers'!Q791&lt;=Q$1,Q$4+SQRT(Q$2*'5b.TriRandNumbers'!Q791),Q$6-SQRT(Q$3*(1-'5b.TriRandNumbers'!Q791)))</f>
        <v>14.807964298414191</v>
      </c>
      <c r="R797" s="31">
        <f>IF('5b.TriRandNumbers'!R791&lt;=R$1,R$4+SQRT(R$2*'5b.TriRandNumbers'!R791),R$6-SQRT(R$3*(1-'5b.TriRandNumbers'!R791)))</f>
        <v>14.016097457332378</v>
      </c>
      <c r="S797" s="30">
        <f>IF('5b.TriRandNumbers'!S791&lt;=S$1,S$4+SQRT(S$2*'5b.TriRandNumbers'!S791),S$6-SQRT(S$3*(1-'5b.TriRandNumbers'!S791)))</f>
        <v>6.8050660674569681</v>
      </c>
      <c r="T797" s="35">
        <f>IF('5b.TriRandNumbers'!T791&lt;=T$1,T$4+SQRT(T$2*'5b.TriRandNumbers'!T791),T$6-SQRT(T$3*(1-'5b.TriRandNumbers'!T791)))</f>
        <v>11.251960828576241</v>
      </c>
      <c r="U797" s="34">
        <f>IF('5b.TriRandNumbers'!U791&lt;=U$1,U$4+SQRT(U$2*'5b.TriRandNumbers'!U791),U$6-SQRT(U$3*(1-'5b.TriRandNumbers'!U791)))</f>
        <v>6.730263173115608</v>
      </c>
      <c r="V797" s="33">
        <f>IF('5b.TriRandNumbers'!V791&lt;=V$1,V$4+SQRT(V$2*'5b.TriRandNumbers'!V791),V$6-SQRT(V$3*(1-'5b.TriRandNumbers'!V791)))</f>
        <v>12.516676887773542</v>
      </c>
      <c r="W797" s="32">
        <f>IF('5b.TriRandNumbers'!W791&lt;=W$1,W$4+SQRT(W$2*'5b.TriRandNumbers'!W791),W$6-SQRT(W$3*(1-'5b.TriRandNumbers'!W791)))</f>
        <v>11.347723336964011</v>
      </c>
      <c r="X797" s="31">
        <f>IF('5b.TriRandNumbers'!X791&lt;=X$1,X$4+SQRT(X$2*'5b.TriRandNumbers'!X791),X$6-SQRT(X$3*(1-'5b.TriRandNumbers'!X791)))</f>
        <v>12.804196088393176</v>
      </c>
      <c r="Y797" s="30">
        <f>IF('5b.TriRandNumbers'!Y791&lt;=Y$1,Y$4+SQRT(Y$2*'5b.TriRandNumbers'!Y791),Y$6-SQRT(Y$3*(1-'5b.TriRandNumbers'!Y791)))</f>
        <v>11.48646051058566</v>
      </c>
    </row>
    <row r="798" spans="2:25" hidden="1" x14ac:dyDescent="0.25">
      <c r="B798" s="35">
        <f>IF('5b.TriRandNumbers'!B792&lt;=B$1,B$4+SQRT(B$2*'5b.TriRandNumbers'!B792),B$6-SQRT(B$3*(1-'5b.TriRandNumbers'!B792)))</f>
        <v>3.4409336084901043</v>
      </c>
      <c r="C798" s="34">
        <f>IF('5b.TriRandNumbers'!C792&lt;=C$1,C$4+SQRT(C$2*'5b.TriRandNumbers'!C792),C$6-SQRT(C$3*(1-'5b.TriRandNumbers'!C792)))</f>
        <v>1.8569653146318021</v>
      </c>
      <c r="D798" s="33">
        <f>IF('5b.TriRandNumbers'!D792&lt;=D$1,D$4+SQRT(D$2*'5b.TriRandNumbers'!D792),D$6-SQRT(D$3*(1-'5b.TriRandNumbers'!D792)))</f>
        <v>5.0582760542326195</v>
      </c>
      <c r="E798" s="32">
        <f>IF('5b.TriRandNumbers'!E792&lt;=E$1,E$4+SQRT(E$2*'5b.TriRandNumbers'!E792),E$6-SQRT(E$3*(1-'5b.TriRandNumbers'!E792)))</f>
        <v>4.6876340525304023</v>
      </c>
      <c r="F798" s="31">
        <f>IF('5b.TriRandNumbers'!F792&lt;=F$1,F$4+SQRT(F$2*'5b.TriRandNumbers'!F792),F$6-SQRT(F$3*(1-'5b.TriRandNumbers'!F792)))</f>
        <v>2.3217414923959185</v>
      </c>
      <c r="G798" s="30">
        <f>IF('5b.TriRandNumbers'!G792&lt;=G$1,G$4+SQRT(G$2*'5b.TriRandNumbers'!G792),G$6-SQRT(G$3*(1-'5b.TriRandNumbers'!G792)))</f>
        <v>3.4924087963661554</v>
      </c>
      <c r="H798" s="35">
        <f>IF('5b.TriRandNumbers'!H792&lt;=H$1,H$4+SQRT(H$2*'5b.TriRandNumbers'!H792),H$6-SQRT(H$3*(1-'5b.TriRandNumbers'!H792)))</f>
        <v>14.678332268861952</v>
      </c>
      <c r="I798" s="34">
        <f>IF('5b.TriRandNumbers'!I792&lt;=I$1,I$4+SQRT(I$2*'5b.TriRandNumbers'!I792),I$6-SQRT(I$3*(1-'5b.TriRandNumbers'!I792)))</f>
        <v>14.062909695851694</v>
      </c>
      <c r="J798" s="33">
        <f>IF('5b.TriRandNumbers'!J792&lt;=J$1,J$4+SQRT(J$2*'5b.TriRandNumbers'!J792),J$6-SQRT(J$3*(1-'5b.TriRandNumbers'!J792)))</f>
        <v>9.0125730717775951</v>
      </c>
      <c r="K798" s="32">
        <f>IF('5b.TriRandNumbers'!K792&lt;=K$1,K$4+SQRT(K$2*'5b.TriRandNumbers'!K792),K$6-SQRT(K$3*(1-'5b.TriRandNumbers'!K792)))</f>
        <v>11.331810509418158</v>
      </c>
      <c r="L798" s="31">
        <f>IF('5b.TriRandNumbers'!L792&lt;=L$1,L$4+SQRT(L$2*'5b.TriRandNumbers'!L792),L$6-SQRT(L$3*(1-'5b.TriRandNumbers'!L792)))</f>
        <v>5.3103500114341662</v>
      </c>
      <c r="M798" s="30">
        <f>IF('5b.TriRandNumbers'!M792&lt;=M$1,M$4+SQRT(M$2*'5b.TriRandNumbers'!M792),M$6-SQRT(M$3*(1-'5b.TriRandNumbers'!M792)))</f>
        <v>6.928780795700022</v>
      </c>
      <c r="N798" s="35">
        <f>IF('5b.TriRandNumbers'!N792&lt;=N$1,N$4+SQRT(N$2*'5b.TriRandNumbers'!N792),N$6-SQRT(N$3*(1-'5b.TriRandNumbers'!N792)))</f>
        <v>9.3077311892963976</v>
      </c>
      <c r="O798" s="34">
        <f>IF('5b.TriRandNumbers'!O792&lt;=O$1,O$4+SQRT(O$2*'5b.TriRandNumbers'!O792),O$6-SQRT(O$3*(1-'5b.TriRandNumbers'!O792)))</f>
        <v>11.775854066024007</v>
      </c>
      <c r="P798" s="33">
        <f>IF('5b.TriRandNumbers'!P792&lt;=P$1,P$4+SQRT(P$2*'5b.TriRandNumbers'!P792),P$6-SQRT(P$3*(1-'5b.TriRandNumbers'!P792)))</f>
        <v>10.217024155275947</v>
      </c>
      <c r="Q798" s="32">
        <f>IF('5b.TriRandNumbers'!Q792&lt;=Q$1,Q$4+SQRT(Q$2*'5b.TriRandNumbers'!Q792),Q$6-SQRT(Q$3*(1-'5b.TriRandNumbers'!Q792)))</f>
        <v>15.317895697119683</v>
      </c>
      <c r="R798" s="31">
        <f>IF('5b.TriRandNumbers'!R792&lt;=R$1,R$4+SQRT(R$2*'5b.TriRandNumbers'!R792),R$6-SQRT(R$3*(1-'5b.TriRandNumbers'!R792)))</f>
        <v>12.930124396279876</v>
      </c>
      <c r="S798" s="30">
        <f>IF('5b.TriRandNumbers'!S792&lt;=S$1,S$4+SQRT(S$2*'5b.TriRandNumbers'!S792),S$6-SQRT(S$3*(1-'5b.TriRandNumbers'!S792)))</f>
        <v>8.8029466259418783</v>
      </c>
      <c r="T798" s="35">
        <f>IF('5b.TriRandNumbers'!T792&lt;=T$1,T$4+SQRT(T$2*'5b.TriRandNumbers'!T792),T$6-SQRT(T$3*(1-'5b.TriRandNumbers'!T792)))</f>
        <v>14.492961465786308</v>
      </c>
      <c r="U798" s="34">
        <f>IF('5b.TriRandNumbers'!U792&lt;=U$1,U$4+SQRT(U$2*'5b.TriRandNumbers'!U792),U$6-SQRT(U$3*(1-'5b.TriRandNumbers'!U792)))</f>
        <v>11.542579324358512</v>
      </c>
      <c r="V798" s="33">
        <f>IF('5b.TriRandNumbers'!V792&lt;=V$1,V$4+SQRT(V$2*'5b.TriRandNumbers'!V792),V$6-SQRT(V$3*(1-'5b.TriRandNumbers'!V792)))</f>
        <v>12.518589319453085</v>
      </c>
      <c r="W798" s="32">
        <f>IF('5b.TriRandNumbers'!W792&lt;=W$1,W$4+SQRT(W$2*'5b.TriRandNumbers'!W792),W$6-SQRT(W$3*(1-'5b.TriRandNumbers'!W792)))</f>
        <v>9.186891209768774</v>
      </c>
      <c r="X798" s="31">
        <f>IF('5b.TriRandNumbers'!X792&lt;=X$1,X$4+SQRT(X$2*'5b.TriRandNumbers'!X792),X$6-SQRT(X$3*(1-'5b.TriRandNumbers'!X792)))</f>
        <v>7.1026469581273464</v>
      </c>
      <c r="Y798" s="30">
        <f>IF('5b.TriRandNumbers'!Y792&lt;=Y$1,Y$4+SQRT(Y$2*'5b.TriRandNumbers'!Y792),Y$6-SQRT(Y$3*(1-'5b.TriRandNumbers'!Y792)))</f>
        <v>14.85288360589373</v>
      </c>
    </row>
    <row r="799" spans="2:25" hidden="1" x14ac:dyDescent="0.25">
      <c r="B799" s="35">
        <f>IF('5b.TriRandNumbers'!B793&lt;=B$1,B$4+SQRT(B$2*'5b.TriRandNumbers'!B793),B$6-SQRT(B$3*(1-'5b.TriRandNumbers'!B793)))</f>
        <v>4.4772091786645403</v>
      </c>
      <c r="C799" s="34">
        <f>IF('5b.TriRandNumbers'!C793&lt;=C$1,C$4+SQRT(C$2*'5b.TriRandNumbers'!C793),C$6-SQRT(C$3*(1-'5b.TriRandNumbers'!C793)))</f>
        <v>2.34083819932565</v>
      </c>
      <c r="D799" s="33">
        <f>IF('5b.TriRandNumbers'!D793&lt;=D$1,D$4+SQRT(D$2*'5b.TriRandNumbers'!D793),D$6-SQRT(D$3*(1-'5b.TriRandNumbers'!D793)))</f>
        <v>6.7303839639828302</v>
      </c>
      <c r="E799" s="32">
        <f>IF('5b.TriRandNumbers'!E793&lt;=E$1,E$4+SQRT(E$2*'5b.TriRandNumbers'!E793),E$6-SQRT(E$3*(1-'5b.TriRandNumbers'!E793)))</f>
        <v>4.3538842093739891</v>
      </c>
      <c r="F799" s="31">
        <f>IF('5b.TriRandNumbers'!F793&lt;=F$1,F$4+SQRT(F$2*'5b.TriRandNumbers'!F793),F$6-SQRT(F$3*(1-'5b.TriRandNumbers'!F793)))</f>
        <v>2.222219126711761</v>
      </c>
      <c r="G799" s="30">
        <f>IF('5b.TriRandNumbers'!G793&lt;=G$1,G$4+SQRT(G$2*'5b.TriRandNumbers'!G793),G$6-SQRT(G$3*(1-'5b.TriRandNumbers'!G793)))</f>
        <v>2.5500803941609353</v>
      </c>
      <c r="H799" s="35">
        <f>IF('5b.TriRandNumbers'!H793&lt;=H$1,H$4+SQRT(H$2*'5b.TriRandNumbers'!H793),H$6-SQRT(H$3*(1-'5b.TriRandNumbers'!H793)))</f>
        <v>15.619736624141783</v>
      </c>
      <c r="I799" s="34">
        <f>IF('5b.TriRandNumbers'!I793&lt;=I$1,I$4+SQRT(I$2*'5b.TriRandNumbers'!I793),I$6-SQRT(I$3*(1-'5b.TriRandNumbers'!I793)))</f>
        <v>11.849082560648707</v>
      </c>
      <c r="J799" s="33">
        <f>IF('5b.TriRandNumbers'!J793&lt;=J$1,J$4+SQRT(J$2*'5b.TriRandNumbers'!J793),J$6-SQRT(J$3*(1-'5b.TriRandNumbers'!J793)))</f>
        <v>9.4101297743672525</v>
      </c>
      <c r="K799" s="32">
        <f>IF('5b.TriRandNumbers'!K793&lt;=K$1,K$4+SQRT(K$2*'5b.TriRandNumbers'!K793),K$6-SQRT(K$3*(1-'5b.TriRandNumbers'!K793)))</f>
        <v>14.910802809523524</v>
      </c>
      <c r="L799" s="31">
        <f>IF('5b.TriRandNumbers'!L793&lt;=L$1,L$4+SQRT(L$2*'5b.TriRandNumbers'!L793),L$6-SQRT(L$3*(1-'5b.TriRandNumbers'!L793)))</f>
        <v>11.509843083268258</v>
      </c>
      <c r="M799" s="30">
        <f>IF('5b.TriRandNumbers'!M793&lt;=M$1,M$4+SQRT(M$2*'5b.TriRandNumbers'!M793),M$6-SQRT(M$3*(1-'5b.TriRandNumbers'!M793)))</f>
        <v>8.7453975885373794</v>
      </c>
      <c r="N799" s="35">
        <f>IF('5b.TriRandNumbers'!N793&lt;=N$1,N$4+SQRT(N$2*'5b.TriRandNumbers'!N793),N$6-SQRT(N$3*(1-'5b.TriRandNumbers'!N793)))</f>
        <v>14.031591174114586</v>
      </c>
      <c r="O799" s="34">
        <f>IF('5b.TriRandNumbers'!O793&lt;=O$1,O$4+SQRT(O$2*'5b.TriRandNumbers'!O793),O$6-SQRT(O$3*(1-'5b.TriRandNumbers'!O793)))</f>
        <v>11.123730342265784</v>
      </c>
      <c r="P799" s="33">
        <f>IF('5b.TriRandNumbers'!P793&lt;=P$1,P$4+SQRT(P$2*'5b.TriRandNumbers'!P793),P$6-SQRT(P$3*(1-'5b.TriRandNumbers'!P793)))</f>
        <v>10.57939724288282</v>
      </c>
      <c r="Q799" s="32">
        <f>IF('5b.TriRandNumbers'!Q793&lt;=Q$1,Q$4+SQRT(Q$2*'5b.TriRandNumbers'!Q793),Q$6-SQRT(Q$3*(1-'5b.TriRandNumbers'!Q793)))</f>
        <v>11.566443659288685</v>
      </c>
      <c r="R799" s="31">
        <f>IF('5b.TriRandNumbers'!R793&lt;=R$1,R$4+SQRT(R$2*'5b.TriRandNumbers'!R793),R$6-SQRT(R$3*(1-'5b.TriRandNumbers'!R793)))</f>
        <v>9.7624408808711252</v>
      </c>
      <c r="S799" s="30">
        <f>IF('5b.TriRandNumbers'!S793&lt;=S$1,S$4+SQRT(S$2*'5b.TriRandNumbers'!S793),S$6-SQRT(S$3*(1-'5b.TriRandNumbers'!S793)))</f>
        <v>10.252635032343091</v>
      </c>
      <c r="T799" s="35">
        <f>IF('5b.TriRandNumbers'!T793&lt;=T$1,T$4+SQRT(T$2*'5b.TriRandNumbers'!T793),T$6-SQRT(T$3*(1-'5b.TriRandNumbers'!T793)))</f>
        <v>8.377002784559382</v>
      </c>
      <c r="U799" s="34">
        <f>IF('5b.TriRandNumbers'!U793&lt;=U$1,U$4+SQRT(U$2*'5b.TriRandNumbers'!U793),U$6-SQRT(U$3*(1-'5b.TriRandNumbers'!U793)))</f>
        <v>16.890057077821446</v>
      </c>
      <c r="V799" s="33">
        <f>IF('5b.TriRandNumbers'!V793&lt;=V$1,V$4+SQRT(V$2*'5b.TriRandNumbers'!V793),V$6-SQRT(V$3*(1-'5b.TriRandNumbers'!V793)))</f>
        <v>6.4741497766240723</v>
      </c>
      <c r="W799" s="32">
        <f>IF('5b.TriRandNumbers'!W793&lt;=W$1,W$4+SQRT(W$2*'5b.TriRandNumbers'!W793),W$6-SQRT(W$3*(1-'5b.TriRandNumbers'!W793)))</f>
        <v>8.7237460732791767</v>
      </c>
      <c r="X799" s="31">
        <f>IF('5b.TriRandNumbers'!X793&lt;=X$1,X$4+SQRT(X$2*'5b.TriRandNumbers'!X793),X$6-SQRT(X$3*(1-'5b.TriRandNumbers'!X793)))</f>
        <v>10.20872042935631</v>
      </c>
      <c r="Y799" s="30">
        <f>IF('5b.TriRandNumbers'!Y793&lt;=Y$1,Y$4+SQRT(Y$2*'5b.TriRandNumbers'!Y793),Y$6-SQRT(Y$3*(1-'5b.TriRandNumbers'!Y793)))</f>
        <v>5.5061624322330038</v>
      </c>
    </row>
    <row r="800" spans="2:25" hidden="1" x14ac:dyDescent="0.25">
      <c r="B800" s="35">
        <f>IF('5b.TriRandNumbers'!B794&lt;=B$1,B$4+SQRT(B$2*'5b.TriRandNumbers'!B794),B$6-SQRT(B$3*(1-'5b.TriRandNumbers'!B794)))</f>
        <v>4.0366805854235093</v>
      </c>
      <c r="C800" s="34">
        <f>IF('5b.TriRandNumbers'!C794&lt;=C$1,C$4+SQRT(C$2*'5b.TriRandNumbers'!C794),C$6-SQRT(C$3*(1-'5b.TriRandNumbers'!C794)))</f>
        <v>3.4299016252339687</v>
      </c>
      <c r="D800" s="33">
        <f>IF('5b.TriRandNumbers'!D794&lt;=D$1,D$4+SQRT(D$2*'5b.TriRandNumbers'!D794),D$6-SQRT(D$3*(1-'5b.TriRandNumbers'!D794)))</f>
        <v>5.4707167238165821</v>
      </c>
      <c r="E800" s="32">
        <f>IF('5b.TriRandNumbers'!E794&lt;=E$1,E$4+SQRT(E$2*'5b.TriRandNumbers'!E794),E$6-SQRT(E$3*(1-'5b.TriRandNumbers'!E794)))</f>
        <v>3.9643824164521586</v>
      </c>
      <c r="F800" s="31">
        <f>IF('5b.TriRandNumbers'!F794&lt;=F$1,F$4+SQRT(F$2*'5b.TriRandNumbers'!F794),F$6-SQRT(F$3*(1-'5b.TriRandNumbers'!F794)))</f>
        <v>3.6778083122490326</v>
      </c>
      <c r="G800" s="30">
        <f>IF('5b.TriRandNumbers'!G794&lt;=G$1,G$4+SQRT(G$2*'5b.TriRandNumbers'!G794),G$6-SQRT(G$3*(1-'5b.TriRandNumbers'!G794)))</f>
        <v>3.7277144667056419</v>
      </c>
      <c r="H800" s="35">
        <f>IF('5b.TriRandNumbers'!H794&lt;=H$1,H$4+SQRT(H$2*'5b.TriRandNumbers'!H794),H$6-SQRT(H$3*(1-'5b.TriRandNumbers'!H794)))</f>
        <v>12.404259560884345</v>
      </c>
      <c r="I800" s="34">
        <f>IF('5b.TriRandNumbers'!I794&lt;=I$1,I$4+SQRT(I$2*'5b.TriRandNumbers'!I794),I$6-SQRT(I$3*(1-'5b.TriRandNumbers'!I794)))</f>
        <v>10.30115917443273</v>
      </c>
      <c r="J800" s="33">
        <f>IF('5b.TriRandNumbers'!J794&lt;=J$1,J$4+SQRT(J$2*'5b.TriRandNumbers'!J794),J$6-SQRT(J$3*(1-'5b.TriRandNumbers'!J794)))</f>
        <v>11.900076544667577</v>
      </c>
      <c r="K800" s="32">
        <f>IF('5b.TriRandNumbers'!K794&lt;=K$1,K$4+SQRT(K$2*'5b.TriRandNumbers'!K794),K$6-SQRT(K$3*(1-'5b.TriRandNumbers'!K794)))</f>
        <v>14.536911819850324</v>
      </c>
      <c r="L800" s="31">
        <f>IF('5b.TriRandNumbers'!L794&lt;=L$1,L$4+SQRT(L$2*'5b.TriRandNumbers'!L794),L$6-SQRT(L$3*(1-'5b.TriRandNumbers'!L794)))</f>
        <v>16.357009522263276</v>
      </c>
      <c r="M800" s="30">
        <f>IF('5b.TriRandNumbers'!M794&lt;=M$1,M$4+SQRT(M$2*'5b.TriRandNumbers'!M794),M$6-SQRT(M$3*(1-'5b.TriRandNumbers'!M794)))</f>
        <v>13.773995308369408</v>
      </c>
      <c r="N800" s="35">
        <f>IF('5b.TriRandNumbers'!N794&lt;=N$1,N$4+SQRT(N$2*'5b.TriRandNumbers'!N794),N$6-SQRT(N$3*(1-'5b.TriRandNumbers'!N794)))</f>
        <v>9.3141283087976277</v>
      </c>
      <c r="O800" s="34">
        <f>IF('5b.TriRandNumbers'!O794&lt;=O$1,O$4+SQRT(O$2*'5b.TriRandNumbers'!O794),O$6-SQRT(O$3*(1-'5b.TriRandNumbers'!O794)))</f>
        <v>13.811506982163783</v>
      </c>
      <c r="P800" s="33">
        <f>IF('5b.TriRandNumbers'!P794&lt;=P$1,P$4+SQRT(P$2*'5b.TriRandNumbers'!P794),P$6-SQRT(P$3*(1-'5b.TriRandNumbers'!P794)))</f>
        <v>6.3647126959825648</v>
      </c>
      <c r="Q800" s="32">
        <f>IF('5b.TriRandNumbers'!Q794&lt;=Q$1,Q$4+SQRT(Q$2*'5b.TriRandNumbers'!Q794),Q$6-SQRT(Q$3*(1-'5b.TriRandNumbers'!Q794)))</f>
        <v>19.478294608742711</v>
      </c>
      <c r="R800" s="31">
        <f>IF('5b.TriRandNumbers'!R794&lt;=R$1,R$4+SQRT(R$2*'5b.TriRandNumbers'!R794),R$6-SQRT(R$3*(1-'5b.TriRandNumbers'!R794)))</f>
        <v>6.4297722875520193</v>
      </c>
      <c r="S800" s="30">
        <f>IF('5b.TriRandNumbers'!S794&lt;=S$1,S$4+SQRT(S$2*'5b.TriRandNumbers'!S794),S$6-SQRT(S$3*(1-'5b.TriRandNumbers'!S794)))</f>
        <v>10.991369332093816</v>
      </c>
      <c r="T800" s="35">
        <f>IF('5b.TriRandNumbers'!T794&lt;=T$1,T$4+SQRT(T$2*'5b.TriRandNumbers'!T794),T$6-SQRT(T$3*(1-'5b.TriRandNumbers'!T794)))</f>
        <v>13.676234194820019</v>
      </c>
      <c r="U800" s="34">
        <f>IF('5b.TriRandNumbers'!U794&lt;=U$1,U$4+SQRT(U$2*'5b.TriRandNumbers'!U794),U$6-SQRT(U$3*(1-'5b.TriRandNumbers'!U794)))</f>
        <v>12.401139722778588</v>
      </c>
      <c r="V800" s="33">
        <f>IF('5b.TriRandNumbers'!V794&lt;=V$1,V$4+SQRT(V$2*'5b.TriRandNumbers'!V794),V$6-SQRT(V$3*(1-'5b.TriRandNumbers'!V794)))</f>
        <v>10.221402191709466</v>
      </c>
      <c r="W800" s="32">
        <f>IF('5b.TriRandNumbers'!W794&lt;=W$1,W$4+SQRT(W$2*'5b.TriRandNumbers'!W794),W$6-SQRT(W$3*(1-'5b.TriRandNumbers'!W794)))</f>
        <v>10.211594944247461</v>
      </c>
      <c r="X800" s="31">
        <f>IF('5b.TriRandNumbers'!X794&lt;=X$1,X$4+SQRT(X$2*'5b.TriRandNumbers'!X794),X$6-SQRT(X$3*(1-'5b.TriRandNumbers'!X794)))</f>
        <v>10.376123063647785</v>
      </c>
      <c r="Y800" s="30">
        <f>IF('5b.TriRandNumbers'!Y794&lt;=Y$1,Y$4+SQRT(Y$2*'5b.TriRandNumbers'!Y794),Y$6-SQRT(Y$3*(1-'5b.TriRandNumbers'!Y794)))</f>
        <v>8.3751517338674706</v>
      </c>
    </row>
    <row r="801" spans="2:25" hidden="1" x14ac:dyDescent="0.25">
      <c r="B801" s="35">
        <f>IF('5b.TriRandNumbers'!B795&lt;=B$1,B$4+SQRT(B$2*'5b.TriRandNumbers'!B795),B$6-SQRT(B$3*(1-'5b.TriRandNumbers'!B795)))</f>
        <v>5.2051298546059153</v>
      </c>
      <c r="C801" s="34">
        <f>IF('5b.TriRandNumbers'!C795&lt;=C$1,C$4+SQRT(C$2*'5b.TriRandNumbers'!C795),C$6-SQRT(C$3*(1-'5b.TriRandNumbers'!C795)))</f>
        <v>3.7227768426273835</v>
      </c>
      <c r="D801" s="33">
        <f>IF('5b.TriRandNumbers'!D795&lt;=D$1,D$4+SQRT(D$2*'5b.TriRandNumbers'!D795),D$6-SQRT(D$3*(1-'5b.TriRandNumbers'!D795)))</f>
        <v>6.4100946517467126</v>
      </c>
      <c r="E801" s="32">
        <f>IF('5b.TriRandNumbers'!E795&lt;=E$1,E$4+SQRT(E$2*'5b.TriRandNumbers'!E795),E$6-SQRT(E$3*(1-'5b.TriRandNumbers'!E795)))</f>
        <v>4.4911495761797404</v>
      </c>
      <c r="F801" s="31">
        <f>IF('5b.TriRandNumbers'!F795&lt;=F$1,F$4+SQRT(F$2*'5b.TriRandNumbers'!F795),F$6-SQRT(F$3*(1-'5b.TriRandNumbers'!F795)))</f>
        <v>1.8392680498376044</v>
      </c>
      <c r="G801" s="30">
        <f>IF('5b.TriRandNumbers'!G795&lt;=G$1,G$4+SQRT(G$2*'5b.TriRandNumbers'!G795),G$6-SQRT(G$3*(1-'5b.TriRandNumbers'!G795)))</f>
        <v>3.1562430047937635</v>
      </c>
      <c r="H801" s="35">
        <f>IF('5b.TriRandNumbers'!H795&lt;=H$1,H$4+SQRT(H$2*'5b.TriRandNumbers'!H795),H$6-SQRT(H$3*(1-'5b.TriRandNumbers'!H795)))</f>
        <v>9.8132691978085163</v>
      </c>
      <c r="I801" s="34">
        <f>IF('5b.TriRandNumbers'!I795&lt;=I$1,I$4+SQRT(I$2*'5b.TriRandNumbers'!I795),I$6-SQRT(I$3*(1-'5b.TriRandNumbers'!I795)))</f>
        <v>8.6604307879823725</v>
      </c>
      <c r="J801" s="33">
        <f>IF('5b.TriRandNumbers'!J795&lt;=J$1,J$4+SQRT(J$2*'5b.TriRandNumbers'!J795),J$6-SQRT(J$3*(1-'5b.TriRandNumbers'!J795)))</f>
        <v>6.1826013592818638</v>
      </c>
      <c r="K801" s="32">
        <f>IF('5b.TriRandNumbers'!K795&lt;=K$1,K$4+SQRT(K$2*'5b.TriRandNumbers'!K795),K$6-SQRT(K$3*(1-'5b.TriRandNumbers'!K795)))</f>
        <v>15.297371664922411</v>
      </c>
      <c r="L801" s="31">
        <f>IF('5b.TriRandNumbers'!L795&lt;=L$1,L$4+SQRT(L$2*'5b.TriRandNumbers'!L795),L$6-SQRT(L$3*(1-'5b.TriRandNumbers'!L795)))</f>
        <v>13.601646958785251</v>
      </c>
      <c r="M801" s="30">
        <f>IF('5b.TriRandNumbers'!M795&lt;=M$1,M$4+SQRT(M$2*'5b.TriRandNumbers'!M795),M$6-SQRT(M$3*(1-'5b.TriRandNumbers'!M795)))</f>
        <v>14.890612349255239</v>
      </c>
      <c r="N801" s="35">
        <f>IF('5b.TriRandNumbers'!N795&lt;=N$1,N$4+SQRT(N$2*'5b.TriRandNumbers'!N795),N$6-SQRT(N$3*(1-'5b.TriRandNumbers'!N795)))</f>
        <v>10.795633670066366</v>
      </c>
      <c r="O801" s="34">
        <f>IF('5b.TriRandNumbers'!O795&lt;=O$1,O$4+SQRT(O$2*'5b.TriRandNumbers'!O795),O$6-SQRT(O$3*(1-'5b.TriRandNumbers'!O795)))</f>
        <v>11.187448591597651</v>
      </c>
      <c r="P801" s="33">
        <f>IF('5b.TriRandNumbers'!P795&lt;=P$1,P$4+SQRT(P$2*'5b.TriRandNumbers'!P795),P$6-SQRT(P$3*(1-'5b.TriRandNumbers'!P795)))</f>
        <v>13.614738150411334</v>
      </c>
      <c r="Q801" s="32">
        <f>IF('5b.TriRandNumbers'!Q795&lt;=Q$1,Q$4+SQRT(Q$2*'5b.TriRandNumbers'!Q795),Q$6-SQRT(Q$3*(1-'5b.TriRandNumbers'!Q795)))</f>
        <v>13.316607634996565</v>
      </c>
      <c r="R801" s="31">
        <f>IF('5b.TriRandNumbers'!R795&lt;=R$1,R$4+SQRT(R$2*'5b.TriRandNumbers'!R795),R$6-SQRT(R$3*(1-'5b.TriRandNumbers'!R795)))</f>
        <v>12.658827808388352</v>
      </c>
      <c r="S801" s="30">
        <f>IF('5b.TriRandNumbers'!S795&lt;=S$1,S$4+SQRT(S$2*'5b.TriRandNumbers'!S795),S$6-SQRT(S$3*(1-'5b.TriRandNumbers'!S795)))</f>
        <v>7.5250003104527483</v>
      </c>
      <c r="T801" s="35">
        <f>IF('5b.TriRandNumbers'!T795&lt;=T$1,T$4+SQRT(T$2*'5b.TriRandNumbers'!T795),T$6-SQRT(T$3*(1-'5b.TriRandNumbers'!T795)))</f>
        <v>10.971371781416391</v>
      </c>
      <c r="U801" s="34">
        <f>IF('5b.TriRandNumbers'!U795&lt;=U$1,U$4+SQRT(U$2*'5b.TriRandNumbers'!U795),U$6-SQRT(U$3*(1-'5b.TriRandNumbers'!U795)))</f>
        <v>5.4055062170759642</v>
      </c>
      <c r="V801" s="33">
        <f>IF('5b.TriRandNumbers'!V795&lt;=V$1,V$4+SQRT(V$2*'5b.TriRandNumbers'!V795),V$6-SQRT(V$3*(1-'5b.TriRandNumbers'!V795)))</f>
        <v>6.7456758251807525</v>
      </c>
      <c r="W801" s="32">
        <f>IF('5b.TriRandNumbers'!W795&lt;=W$1,W$4+SQRT(W$2*'5b.TriRandNumbers'!W795),W$6-SQRT(W$3*(1-'5b.TriRandNumbers'!W795)))</f>
        <v>12.859194531513527</v>
      </c>
      <c r="X801" s="31">
        <f>IF('5b.TriRandNumbers'!X795&lt;=X$1,X$4+SQRT(X$2*'5b.TriRandNumbers'!X795),X$6-SQRT(X$3*(1-'5b.TriRandNumbers'!X795)))</f>
        <v>10.030381082897675</v>
      </c>
      <c r="Y801" s="30">
        <f>IF('5b.TriRandNumbers'!Y795&lt;=Y$1,Y$4+SQRT(Y$2*'5b.TriRandNumbers'!Y795),Y$6-SQRT(Y$3*(1-'5b.TriRandNumbers'!Y795)))</f>
        <v>13.320397146649663</v>
      </c>
    </row>
    <row r="802" spans="2:25" hidden="1" x14ac:dyDescent="0.25">
      <c r="B802" s="35">
        <f>IF('5b.TriRandNumbers'!B796&lt;=B$1,B$4+SQRT(B$2*'5b.TriRandNumbers'!B796),B$6-SQRT(B$3*(1-'5b.TriRandNumbers'!B796)))</f>
        <v>4.5592218206654911</v>
      </c>
      <c r="C802" s="34">
        <f>IF('5b.TriRandNumbers'!C796&lt;=C$1,C$4+SQRT(C$2*'5b.TriRandNumbers'!C796),C$6-SQRT(C$3*(1-'5b.TriRandNumbers'!C796)))</f>
        <v>2.135624039993663</v>
      </c>
      <c r="D802" s="33">
        <f>IF('5b.TriRandNumbers'!D796&lt;=D$1,D$4+SQRT(D$2*'5b.TriRandNumbers'!D796),D$6-SQRT(D$3*(1-'5b.TriRandNumbers'!D796)))</f>
        <v>5.6433209924928489</v>
      </c>
      <c r="E802" s="32">
        <f>IF('5b.TriRandNumbers'!E796&lt;=E$1,E$4+SQRT(E$2*'5b.TriRandNumbers'!E796),E$6-SQRT(E$3*(1-'5b.TriRandNumbers'!E796)))</f>
        <v>4.3579235646062395</v>
      </c>
      <c r="F802" s="31">
        <f>IF('5b.TriRandNumbers'!F796&lt;=F$1,F$4+SQRT(F$2*'5b.TriRandNumbers'!F796),F$6-SQRT(F$3*(1-'5b.TriRandNumbers'!F796)))</f>
        <v>3.0001330930667525</v>
      </c>
      <c r="G802" s="30">
        <f>IF('5b.TriRandNumbers'!G796&lt;=G$1,G$4+SQRT(G$2*'5b.TriRandNumbers'!G796),G$6-SQRT(G$3*(1-'5b.TriRandNumbers'!G796)))</f>
        <v>2.6362775621888557</v>
      </c>
      <c r="H802" s="35">
        <f>IF('5b.TriRandNumbers'!H796&lt;=H$1,H$4+SQRT(H$2*'5b.TriRandNumbers'!H796),H$6-SQRT(H$3*(1-'5b.TriRandNumbers'!H796)))</f>
        <v>15.186470209513189</v>
      </c>
      <c r="I802" s="34">
        <f>IF('5b.TriRandNumbers'!I796&lt;=I$1,I$4+SQRT(I$2*'5b.TriRandNumbers'!I796),I$6-SQRT(I$3*(1-'5b.TriRandNumbers'!I796)))</f>
        <v>10.51089801637308</v>
      </c>
      <c r="J802" s="33">
        <f>IF('5b.TriRandNumbers'!J796&lt;=J$1,J$4+SQRT(J$2*'5b.TriRandNumbers'!J796),J$6-SQRT(J$3*(1-'5b.TriRandNumbers'!J796)))</f>
        <v>13.075701486114315</v>
      </c>
      <c r="K802" s="32">
        <f>IF('5b.TriRandNumbers'!K796&lt;=K$1,K$4+SQRT(K$2*'5b.TriRandNumbers'!K796),K$6-SQRT(K$3*(1-'5b.TriRandNumbers'!K796)))</f>
        <v>16.584227787827878</v>
      </c>
      <c r="L802" s="31">
        <f>IF('5b.TriRandNumbers'!L796&lt;=L$1,L$4+SQRT(L$2*'5b.TriRandNumbers'!L796),L$6-SQRT(L$3*(1-'5b.TriRandNumbers'!L796)))</f>
        <v>7.1006586498559621</v>
      </c>
      <c r="M802" s="30">
        <f>IF('5b.TriRandNumbers'!M796&lt;=M$1,M$4+SQRT(M$2*'5b.TriRandNumbers'!M796),M$6-SQRT(M$3*(1-'5b.TriRandNumbers'!M796)))</f>
        <v>12.23201214463754</v>
      </c>
      <c r="N802" s="35">
        <f>IF('5b.TriRandNumbers'!N796&lt;=N$1,N$4+SQRT(N$2*'5b.TriRandNumbers'!N796),N$6-SQRT(N$3*(1-'5b.TriRandNumbers'!N796)))</f>
        <v>7.328389785225081</v>
      </c>
      <c r="O802" s="34">
        <f>IF('5b.TriRandNumbers'!O796&lt;=O$1,O$4+SQRT(O$2*'5b.TriRandNumbers'!O796),O$6-SQRT(O$3*(1-'5b.TriRandNumbers'!O796)))</f>
        <v>13.509416321069928</v>
      </c>
      <c r="P802" s="33">
        <f>IF('5b.TriRandNumbers'!P796&lt;=P$1,P$4+SQRT(P$2*'5b.TriRandNumbers'!P796),P$6-SQRT(P$3*(1-'5b.TriRandNumbers'!P796)))</f>
        <v>17.083453631664781</v>
      </c>
      <c r="Q802" s="32">
        <f>IF('5b.TriRandNumbers'!Q796&lt;=Q$1,Q$4+SQRT(Q$2*'5b.TriRandNumbers'!Q796),Q$6-SQRT(Q$3*(1-'5b.TriRandNumbers'!Q796)))</f>
        <v>10.386074167225495</v>
      </c>
      <c r="R802" s="31">
        <f>IF('5b.TriRandNumbers'!R796&lt;=R$1,R$4+SQRT(R$2*'5b.TriRandNumbers'!R796),R$6-SQRT(R$3*(1-'5b.TriRandNumbers'!R796)))</f>
        <v>6.4344010929998792</v>
      </c>
      <c r="S802" s="30">
        <f>IF('5b.TriRandNumbers'!S796&lt;=S$1,S$4+SQRT(S$2*'5b.TriRandNumbers'!S796),S$6-SQRT(S$3*(1-'5b.TriRandNumbers'!S796)))</f>
        <v>11.003374862353995</v>
      </c>
      <c r="T802" s="35">
        <f>IF('5b.TriRandNumbers'!T796&lt;=T$1,T$4+SQRT(T$2*'5b.TriRandNumbers'!T796),T$6-SQRT(T$3*(1-'5b.TriRandNumbers'!T796)))</f>
        <v>13.797452510495045</v>
      </c>
      <c r="U802" s="34">
        <f>IF('5b.TriRandNumbers'!U796&lt;=U$1,U$4+SQRT(U$2*'5b.TriRandNumbers'!U796),U$6-SQRT(U$3*(1-'5b.TriRandNumbers'!U796)))</f>
        <v>11.62307630602643</v>
      </c>
      <c r="V802" s="33">
        <f>IF('5b.TriRandNumbers'!V796&lt;=V$1,V$4+SQRT(V$2*'5b.TriRandNumbers'!V796),V$6-SQRT(V$3*(1-'5b.TriRandNumbers'!V796)))</f>
        <v>16.129798433048922</v>
      </c>
      <c r="W802" s="32">
        <f>IF('5b.TriRandNumbers'!W796&lt;=W$1,W$4+SQRT(W$2*'5b.TriRandNumbers'!W796),W$6-SQRT(W$3*(1-'5b.TriRandNumbers'!W796)))</f>
        <v>15.716723758964523</v>
      </c>
      <c r="X802" s="31">
        <f>IF('5b.TriRandNumbers'!X796&lt;=X$1,X$4+SQRT(X$2*'5b.TriRandNumbers'!X796),X$6-SQRT(X$3*(1-'5b.TriRandNumbers'!X796)))</f>
        <v>9.9368983016925903</v>
      </c>
      <c r="Y802" s="30">
        <f>IF('5b.TriRandNumbers'!Y796&lt;=Y$1,Y$4+SQRT(Y$2*'5b.TriRandNumbers'!Y796),Y$6-SQRT(Y$3*(1-'5b.TriRandNumbers'!Y796)))</f>
        <v>13.543596787516186</v>
      </c>
    </row>
    <row r="803" spans="2:25" hidden="1" x14ac:dyDescent="0.25">
      <c r="B803" s="35">
        <f>IF('5b.TriRandNumbers'!B797&lt;=B$1,B$4+SQRT(B$2*'5b.TriRandNumbers'!B797),B$6-SQRT(B$3*(1-'5b.TriRandNumbers'!B797)))</f>
        <v>3.2493265662233144</v>
      </c>
      <c r="C803" s="34">
        <f>IF('5b.TriRandNumbers'!C797&lt;=C$1,C$4+SQRT(C$2*'5b.TriRandNumbers'!C797),C$6-SQRT(C$3*(1-'5b.TriRandNumbers'!C797)))</f>
        <v>3.4005991961204911</v>
      </c>
      <c r="D803" s="33">
        <f>IF('5b.TriRandNumbers'!D797&lt;=D$1,D$4+SQRT(D$2*'5b.TriRandNumbers'!D797),D$6-SQRT(D$3*(1-'5b.TriRandNumbers'!D797)))</f>
        <v>4.2777469407339375</v>
      </c>
      <c r="E803" s="32">
        <f>IF('5b.TriRandNumbers'!E797&lt;=E$1,E$4+SQRT(E$2*'5b.TriRandNumbers'!E797),E$6-SQRT(E$3*(1-'5b.TriRandNumbers'!E797)))</f>
        <v>3.4978677841646655</v>
      </c>
      <c r="F803" s="31">
        <f>IF('5b.TriRandNumbers'!F797&lt;=F$1,F$4+SQRT(F$2*'5b.TriRandNumbers'!F797),F$6-SQRT(F$3*(1-'5b.TriRandNumbers'!F797)))</f>
        <v>2.8016865556083266</v>
      </c>
      <c r="G803" s="30">
        <f>IF('5b.TriRandNumbers'!G797&lt;=G$1,G$4+SQRT(G$2*'5b.TriRandNumbers'!G797),G$6-SQRT(G$3*(1-'5b.TriRandNumbers'!G797)))</f>
        <v>2.176128795115202</v>
      </c>
      <c r="H803" s="35">
        <f>IF('5b.TriRandNumbers'!H797&lt;=H$1,H$4+SQRT(H$2*'5b.TriRandNumbers'!H797),H$6-SQRT(H$3*(1-'5b.TriRandNumbers'!H797)))</f>
        <v>6.3705357030948262</v>
      </c>
      <c r="I803" s="34">
        <f>IF('5b.TriRandNumbers'!I797&lt;=I$1,I$4+SQRT(I$2*'5b.TriRandNumbers'!I797),I$6-SQRT(I$3*(1-'5b.TriRandNumbers'!I797)))</f>
        <v>13.713419073784763</v>
      </c>
      <c r="J803" s="33">
        <f>IF('5b.TriRandNumbers'!J797&lt;=J$1,J$4+SQRT(J$2*'5b.TriRandNumbers'!J797),J$6-SQRT(J$3*(1-'5b.TriRandNumbers'!J797)))</f>
        <v>8.808823695225561</v>
      </c>
      <c r="K803" s="32">
        <f>IF('5b.TriRandNumbers'!K797&lt;=K$1,K$4+SQRT(K$2*'5b.TriRandNumbers'!K797),K$6-SQRT(K$3*(1-'5b.TriRandNumbers'!K797)))</f>
        <v>17.95973431141752</v>
      </c>
      <c r="L803" s="31">
        <f>IF('5b.TriRandNumbers'!L797&lt;=L$1,L$4+SQRT(L$2*'5b.TriRandNumbers'!L797),L$6-SQRT(L$3*(1-'5b.TriRandNumbers'!L797)))</f>
        <v>7.777453042441735</v>
      </c>
      <c r="M803" s="30">
        <f>IF('5b.TriRandNumbers'!M797&lt;=M$1,M$4+SQRT(M$2*'5b.TriRandNumbers'!M797),M$6-SQRT(M$3*(1-'5b.TriRandNumbers'!M797)))</f>
        <v>18.478463565236375</v>
      </c>
      <c r="N803" s="35">
        <f>IF('5b.TriRandNumbers'!N797&lt;=N$1,N$4+SQRT(N$2*'5b.TriRandNumbers'!N797),N$6-SQRT(N$3*(1-'5b.TriRandNumbers'!N797)))</f>
        <v>10.179109068742738</v>
      </c>
      <c r="O803" s="34">
        <f>IF('5b.TriRandNumbers'!O797&lt;=O$1,O$4+SQRT(O$2*'5b.TriRandNumbers'!O797),O$6-SQRT(O$3*(1-'5b.TriRandNumbers'!O797)))</f>
        <v>13.210461501258441</v>
      </c>
      <c r="P803" s="33">
        <f>IF('5b.TriRandNumbers'!P797&lt;=P$1,P$4+SQRT(P$2*'5b.TriRandNumbers'!P797),P$6-SQRT(P$3*(1-'5b.TriRandNumbers'!P797)))</f>
        <v>11.633897652641826</v>
      </c>
      <c r="Q803" s="32">
        <f>IF('5b.TriRandNumbers'!Q797&lt;=Q$1,Q$4+SQRT(Q$2*'5b.TriRandNumbers'!Q797),Q$6-SQRT(Q$3*(1-'5b.TriRandNumbers'!Q797)))</f>
        <v>13.288885769754332</v>
      </c>
      <c r="R803" s="31">
        <f>IF('5b.TriRandNumbers'!R797&lt;=R$1,R$4+SQRT(R$2*'5b.TriRandNumbers'!R797),R$6-SQRT(R$3*(1-'5b.TriRandNumbers'!R797)))</f>
        <v>15.806303943033562</v>
      </c>
      <c r="S803" s="30">
        <f>IF('5b.TriRandNumbers'!S797&lt;=S$1,S$4+SQRT(S$2*'5b.TriRandNumbers'!S797),S$6-SQRT(S$3*(1-'5b.TriRandNumbers'!S797)))</f>
        <v>10.520849184385446</v>
      </c>
      <c r="T803" s="35">
        <f>IF('5b.TriRandNumbers'!T797&lt;=T$1,T$4+SQRT(T$2*'5b.TriRandNumbers'!T797),T$6-SQRT(T$3*(1-'5b.TriRandNumbers'!T797)))</f>
        <v>16.734660062146379</v>
      </c>
      <c r="U803" s="34">
        <f>IF('5b.TriRandNumbers'!U797&lt;=U$1,U$4+SQRT(U$2*'5b.TriRandNumbers'!U797),U$6-SQRT(U$3*(1-'5b.TriRandNumbers'!U797)))</f>
        <v>18.632055432681593</v>
      </c>
      <c r="V803" s="33">
        <f>IF('5b.TriRandNumbers'!V797&lt;=V$1,V$4+SQRT(V$2*'5b.TriRandNumbers'!V797),V$6-SQRT(V$3*(1-'5b.TriRandNumbers'!V797)))</f>
        <v>12.354255497386603</v>
      </c>
      <c r="W803" s="32">
        <f>IF('5b.TriRandNumbers'!W797&lt;=W$1,W$4+SQRT(W$2*'5b.TriRandNumbers'!W797),W$6-SQRT(W$3*(1-'5b.TriRandNumbers'!W797)))</f>
        <v>7.3323495569273547</v>
      </c>
      <c r="X803" s="31">
        <f>IF('5b.TriRandNumbers'!X797&lt;=X$1,X$4+SQRT(X$2*'5b.TriRandNumbers'!X797),X$6-SQRT(X$3*(1-'5b.TriRandNumbers'!X797)))</f>
        <v>12.084403937537086</v>
      </c>
      <c r="Y803" s="30">
        <f>IF('5b.TriRandNumbers'!Y797&lt;=Y$1,Y$4+SQRT(Y$2*'5b.TriRandNumbers'!Y797),Y$6-SQRT(Y$3*(1-'5b.TriRandNumbers'!Y797)))</f>
        <v>16.28964141231981</v>
      </c>
    </row>
    <row r="804" spans="2:25" hidden="1" x14ac:dyDescent="0.25">
      <c r="B804" s="35">
        <f>IF('5b.TriRandNumbers'!B798&lt;=B$1,B$4+SQRT(B$2*'5b.TriRandNumbers'!B798),B$6-SQRT(B$3*(1-'5b.TriRandNumbers'!B798)))</f>
        <v>3.9984491590541116</v>
      </c>
      <c r="C804" s="34">
        <f>IF('5b.TriRandNumbers'!C798&lt;=C$1,C$4+SQRT(C$2*'5b.TriRandNumbers'!C798),C$6-SQRT(C$3*(1-'5b.TriRandNumbers'!C798)))</f>
        <v>3.1320686781404872</v>
      </c>
      <c r="D804" s="33">
        <f>IF('5b.TriRandNumbers'!D798&lt;=D$1,D$4+SQRT(D$2*'5b.TriRandNumbers'!D798),D$6-SQRT(D$3*(1-'5b.TriRandNumbers'!D798)))</f>
        <v>6.1059713506266746</v>
      </c>
      <c r="E804" s="32">
        <f>IF('5b.TriRandNumbers'!E798&lt;=E$1,E$4+SQRT(E$2*'5b.TriRandNumbers'!E798),E$6-SQRT(E$3*(1-'5b.TriRandNumbers'!E798)))</f>
        <v>3.6835472101559885</v>
      </c>
      <c r="F804" s="31">
        <f>IF('5b.TriRandNumbers'!F798&lt;=F$1,F$4+SQRT(F$2*'5b.TriRandNumbers'!F798),F$6-SQRT(F$3*(1-'5b.TriRandNumbers'!F798)))</f>
        <v>2.4175700685783741</v>
      </c>
      <c r="G804" s="30">
        <f>IF('5b.TriRandNumbers'!G798&lt;=G$1,G$4+SQRT(G$2*'5b.TriRandNumbers'!G798),G$6-SQRT(G$3*(1-'5b.TriRandNumbers'!G798)))</f>
        <v>2.4489571752601131</v>
      </c>
      <c r="H804" s="35">
        <f>IF('5b.TriRandNumbers'!H798&lt;=H$1,H$4+SQRT(H$2*'5b.TriRandNumbers'!H798),H$6-SQRT(H$3*(1-'5b.TriRandNumbers'!H798)))</f>
        <v>8.0828633271208297</v>
      </c>
      <c r="I804" s="34">
        <f>IF('5b.TriRandNumbers'!I798&lt;=I$1,I$4+SQRT(I$2*'5b.TriRandNumbers'!I798),I$6-SQRT(I$3*(1-'5b.TriRandNumbers'!I798)))</f>
        <v>17.24618931665827</v>
      </c>
      <c r="J804" s="33">
        <f>IF('5b.TriRandNumbers'!J798&lt;=J$1,J$4+SQRT(J$2*'5b.TriRandNumbers'!J798),J$6-SQRT(J$3*(1-'5b.TriRandNumbers'!J798)))</f>
        <v>12.887202199592952</v>
      </c>
      <c r="K804" s="32">
        <f>IF('5b.TriRandNumbers'!K798&lt;=K$1,K$4+SQRT(K$2*'5b.TriRandNumbers'!K798),K$6-SQRT(K$3*(1-'5b.TriRandNumbers'!K798)))</f>
        <v>16.290875592417738</v>
      </c>
      <c r="L804" s="31">
        <f>IF('5b.TriRandNumbers'!L798&lt;=L$1,L$4+SQRT(L$2*'5b.TriRandNumbers'!L798),L$6-SQRT(L$3*(1-'5b.TriRandNumbers'!L798)))</f>
        <v>10.93148245050295</v>
      </c>
      <c r="M804" s="30">
        <f>IF('5b.TriRandNumbers'!M798&lt;=M$1,M$4+SQRT(M$2*'5b.TriRandNumbers'!M798),M$6-SQRT(M$3*(1-'5b.TriRandNumbers'!M798)))</f>
        <v>5.4737167258076118</v>
      </c>
      <c r="N804" s="35">
        <f>IF('5b.TriRandNumbers'!N798&lt;=N$1,N$4+SQRT(N$2*'5b.TriRandNumbers'!N798),N$6-SQRT(N$3*(1-'5b.TriRandNumbers'!N798)))</f>
        <v>11.029355836699544</v>
      </c>
      <c r="O804" s="34">
        <f>IF('5b.TriRandNumbers'!O798&lt;=O$1,O$4+SQRT(O$2*'5b.TriRandNumbers'!O798),O$6-SQRT(O$3*(1-'5b.TriRandNumbers'!O798)))</f>
        <v>9.5283820939369015</v>
      </c>
      <c r="P804" s="33">
        <f>IF('5b.TriRandNumbers'!P798&lt;=P$1,P$4+SQRT(P$2*'5b.TriRandNumbers'!P798),P$6-SQRT(P$3*(1-'5b.TriRandNumbers'!P798)))</f>
        <v>9.2372777170601026</v>
      </c>
      <c r="Q804" s="32">
        <f>IF('5b.TriRandNumbers'!Q798&lt;=Q$1,Q$4+SQRT(Q$2*'5b.TriRandNumbers'!Q798),Q$6-SQRT(Q$3*(1-'5b.TriRandNumbers'!Q798)))</f>
        <v>7.4747401596339982</v>
      </c>
      <c r="R804" s="31">
        <f>IF('5b.TriRandNumbers'!R798&lt;=R$1,R$4+SQRT(R$2*'5b.TriRandNumbers'!R798),R$6-SQRT(R$3*(1-'5b.TriRandNumbers'!R798)))</f>
        <v>10.172437111895649</v>
      </c>
      <c r="S804" s="30">
        <f>IF('5b.TriRandNumbers'!S798&lt;=S$1,S$4+SQRT(S$2*'5b.TriRandNumbers'!S798),S$6-SQRT(S$3*(1-'5b.TriRandNumbers'!S798)))</f>
        <v>11.735061510509667</v>
      </c>
      <c r="T804" s="35">
        <f>IF('5b.TriRandNumbers'!T798&lt;=T$1,T$4+SQRT(T$2*'5b.TriRandNumbers'!T798),T$6-SQRT(T$3*(1-'5b.TriRandNumbers'!T798)))</f>
        <v>9.5088536155480661</v>
      </c>
      <c r="U804" s="34">
        <f>IF('5b.TriRandNumbers'!U798&lt;=U$1,U$4+SQRT(U$2*'5b.TriRandNumbers'!U798),U$6-SQRT(U$3*(1-'5b.TriRandNumbers'!U798)))</f>
        <v>9.1336108224199428</v>
      </c>
      <c r="V804" s="33">
        <f>IF('5b.TriRandNumbers'!V798&lt;=V$1,V$4+SQRT(V$2*'5b.TriRandNumbers'!V798),V$6-SQRT(V$3*(1-'5b.TriRandNumbers'!V798)))</f>
        <v>19.322580923366704</v>
      </c>
      <c r="W804" s="32">
        <f>IF('5b.TriRandNumbers'!W798&lt;=W$1,W$4+SQRT(W$2*'5b.TriRandNumbers'!W798),W$6-SQRT(W$3*(1-'5b.TriRandNumbers'!W798)))</f>
        <v>9.6128114262753197</v>
      </c>
      <c r="X804" s="31">
        <f>IF('5b.TriRandNumbers'!X798&lt;=X$1,X$4+SQRT(X$2*'5b.TriRandNumbers'!X798),X$6-SQRT(X$3*(1-'5b.TriRandNumbers'!X798)))</f>
        <v>12.854183719034918</v>
      </c>
      <c r="Y804" s="30">
        <f>IF('5b.TriRandNumbers'!Y798&lt;=Y$1,Y$4+SQRT(Y$2*'5b.TriRandNumbers'!Y798),Y$6-SQRT(Y$3*(1-'5b.TriRandNumbers'!Y798)))</f>
        <v>17.10502641541931</v>
      </c>
    </row>
    <row r="805" spans="2:25" hidden="1" x14ac:dyDescent="0.25">
      <c r="B805" s="35">
        <f>IF('5b.TriRandNumbers'!B799&lt;=B$1,B$4+SQRT(B$2*'5b.TriRandNumbers'!B799),B$6-SQRT(B$3*(1-'5b.TriRandNumbers'!B799)))</f>
        <v>4.5385178930761612</v>
      </c>
      <c r="C805" s="34">
        <f>IF('5b.TriRandNumbers'!C799&lt;=C$1,C$4+SQRT(C$2*'5b.TriRandNumbers'!C799),C$6-SQRT(C$3*(1-'5b.TriRandNumbers'!C799)))</f>
        <v>4.196340218966049</v>
      </c>
      <c r="D805" s="33">
        <f>IF('5b.TriRandNumbers'!D799&lt;=D$1,D$4+SQRT(D$2*'5b.TriRandNumbers'!D799),D$6-SQRT(D$3*(1-'5b.TriRandNumbers'!D799)))</f>
        <v>5.7092077152159746</v>
      </c>
      <c r="E805" s="32">
        <f>IF('5b.TriRandNumbers'!E799&lt;=E$1,E$4+SQRT(E$2*'5b.TriRandNumbers'!E799),E$6-SQRT(E$3*(1-'5b.TriRandNumbers'!E799)))</f>
        <v>3.2823059209468486</v>
      </c>
      <c r="F805" s="31">
        <f>IF('5b.TriRandNumbers'!F799&lt;=F$1,F$4+SQRT(F$2*'5b.TriRandNumbers'!F799),F$6-SQRT(F$3*(1-'5b.TriRandNumbers'!F799)))</f>
        <v>2.5094652529333912</v>
      </c>
      <c r="G805" s="30">
        <f>IF('5b.TriRandNumbers'!G799&lt;=G$1,G$4+SQRT(G$2*'5b.TriRandNumbers'!G799),G$6-SQRT(G$3*(1-'5b.TriRandNumbers'!G799)))</f>
        <v>3.472920926879929</v>
      </c>
      <c r="H805" s="35">
        <f>IF('5b.TriRandNumbers'!H799&lt;=H$1,H$4+SQRT(H$2*'5b.TriRandNumbers'!H799),H$6-SQRT(H$3*(1-'5b.TriRandNumbers'!H799)))</f>
        <v>12.197923565360879</v>
      </c>
      <c r="I805" s="34">
        <f>IF('5b.TriRandNumbers'!I799&lt;=I$1,I$4+SQRT(I$2*'5b.TriRandNumbers'!I799),I$6-SQRT(I$3*(1-'5b.TriRandNumbers'!I799)))</f>
        <v>16.117450930953222</v>
      </c>
      <c r="J805" s="33">
        <f>IF('5b.TriRandNumbers'!J799&lt;=J$1,J$4+SQRT(J$2*'5b.TriRandNumbers'!J799),J$6-SQRT(J$3*(1-'5b.TriRandNumbers'!J799)))</f>
        <v>9.3327547217473104</v>
      </c>
      <c r="K805" s="32">
        <f>IF('5b.TriRandNumbers'!K799&lt;=K$1,K$4+SQRT(K$2*'5b.TriRandNumbers'!K799),K$6-SQRT(K$3*(1-'5b.TriRandNumbers'!K799)))</f>
        <v>8.3177232784011021</v>
      </c>
      <c r="L805" s="31">
        <f>IF('5b.TriRandNumbers'!L799&lt;=L$1,L$4+SQRT(L$2*'5b.TriRandNumbers'!L799),L$6-SQRT(L$3*(1-'5b.TriRandNumbers'!L799)))</f>
        <v>9.3572269569764934</v>
      </c>
      <c r="M805" s="30">
        <f>IF('5b.TriRandNumbers'!M799&lt;=M$1,M$4+SQRT(M$2*'5b.TriRandNumbers'!M799),M$6-SQRT(M$3*(1-'5b.TriRandNumbers'!M799)))</f>
        <v>10.671960671576214</v>
      </c>
      <c r="N805" s="35">
        <f>IF('5b.TriRandNumbers'!N799&lt;=N$1,N$4+SQRT(N$2*'5b.TriRandNumbers'!N799),N$6-SQRT(N$3*(1-'5b.TriRandNumbers'!N799)))</f>
        <v>15.213279232040319</v>
      </c>
      <c r="O805" s="34">
        <f>IF('5b.TriRandNumbers'!O799&lt;=O$1,O$4+SQRT(O$2*'5b.TriRandNumbers'!O799),O$6-SQRT(O$3*(1-'5b.TriRandNumbers'!O799)))</f>
        <v>5.6975892658228613</v>
      </c>
      <c r="P805" s="33">
        <f>IF('5b.TriRandNumbers'!P799&lt;=P$1,P$4+SQRT(P$2*'5b.TriRandNumbers'!P799),P$6-SQRT(P$3*(1-'5b.TriRandNumbers'!P799)))</f>
        <v>8.4743826206685391</v>
      </c>
      <c r="Q805" s="32">
        <f>IF('5b.TriRandNumbers'!Q799&lt;=Q$1,Q$4+SQRT(Q$2*'5b.TriRandNumbers'!Q799),Q$6-SQRT(Q$3*(1-'5b.TriRandNumbers'!Q799)))</f>
        <v>12.595537857308958</v>
      </c>
      <c r="R805" s="31">
        <f>IF('5b.TriRandNumbers'!R799&lt;=R$1,R$4+SQRT(R$2*'5b.TriRandNumbers'!R799),R$6-SQRT(R$3*(1-'5b.TriRandNumbers'!R799)))</f>
        <v>12.5151029343827</v>
      </c>
      <c r="S805" s="30">
        <f>IF('5b.TriRandNumbers'!S799&lt;=S$1,S$4+SQRT(S$2*'5b.TriRandNumbers'!S799),S$6-SQRT(S$3*(1-'5b.TriRandNumbers'!S799)))</f>
        <v>14.698519805799311</v>
      </c>
      <c r="T805" s="35">
        <f>IF('5b.TriRandNumbers'!T799&lt;=T$1,T$4+SQRT(T$2*'5b.TriRandNumbers'!T799),T$6-SQRT(T$3*(1-'5b.TriRandNumbers'!T799)))</f>
        <v>13.89559806788521</v>
      </c>
      <c r="U805" s="34">
        <f>IF('5b.TriRandNumbers'!U799&lt;=U$1,U$4+SQRT(U$2*'5b.TriRandNumbers'!U799),U$6-SQRT(U$3*(1-'5b.TriRandNumbers'!U799)))</f>
        <v>11.774573495283441</v>
      </c>
      <c r="V805" s="33">
        <f>IF('5b.TriRandNumbers'!V799&lt;=V$1,V$4+SQRT(V$2*'5b.TriRandNumbers'!V799),V$6-SQRT(V$3*(1-'5b.TriRandNumbers'!V799)))</f>
        <v>15.2991384736595</v>
      </c>
      <c r="W805" s="32">
        <f>IF('5b.TriRandNumbers'!W799&lt;=W$1,W$4+SQRT(W$2*'5b.TriRandNumbers'!W799),W$6-SQRT(W$3*(1-'5b.TriRandNumbers'!W799)))</f>
        <v>9.8261256528572787</v>
      </c>
      <c r="X805" s="31">
        <f>IF('5b.TriRandNumbers'!X799&lt;=X$1,X$4+SQRT(X$2*'5b.TriRandNumbers'!X799),X$6-SQRT(X$3*(1-'5b.TriRandNumbers'!X799)))</f>
        <v>6.9681606137410874</v>
      </c>
      <c r="Y805" s="30">
        <f>IF('5b.TriRandNumbers'!Y799&lt;=Y$1,Y$4+SQRT(Y$2*'5b.TriRandNumbers'!Y799),Y$6-SQRT(Y$3*(1-'5b.TriRandNumbers'!Y799)))</f>
        <v>14.268771004794395</v>
      </c>
    </row>
    <row r="806" spans="2:25" hidden="1" x14ac:dyDescent="0.25">
      <c r="B806" s="35">
        <f>IF('5b.TriRandNumbers'!B800&lt;=B$1,B$4+SQRT(B$2*'5b.TriRandNumbers'!B800),B$6-SQRT(B$3*(1-'5b.TriRandNumbers'!B800)))</f>
        <v>5.2057290932382054</v>
      </c>
      <c r="C806" s="34">
        <f>IF('5b.TriRandNumbers'!C800&lt;=C$1,C$4+SQRT(C$2*'5b.TriRandNumbers'!C800),C$6-SQRT(C$3*(1-'5b.TriRandNumbers'!C800)))</f>
        <v>1.1114552922413625</v>
      </c>
      <c r="D806" s="33">
        <f>IF('5b.TriRandNumbers'!D800&lt;=D$1,D$4+SQRT(D$2*'5b.TriRandNumbers'!D800),D$6-SQRT(D$3*(1-'5b.TriRandNumbers'!D800)))</f>
        <v>6.2611235992917882</v>
      </c>
      <c r="E806" s="32">
        <f>IF('5b.TriRandNumbers'!E800&lt;=E$1,E$4+SQRT(E$2*'5b.TriRandNumbers'!E800),E$6-SQRT(E$3*(1-'5b.TriRandNumbers'!E800)))</f>
        <v>4.0763536478930948</v>
      </c>
      <c r="F806" s="31">
        <f>IF('5b.TriRandNumbers'!F800&lt;=F$1,F$4+SQRT(F$2*'5b.TriRandNumbers'!F800),F$6-SQRT(F$3*(1-'5b.TriRandNumbers'!F800)))</f>
        <v>3.0765831912806694</v>
      </c>
      <c r="G806" s="30">
        <f>IF('5b.TriRandNumbers'!G800&lt;=G$1,G$4+SQRT(G$2*'5b.TriRandNumbers'!G800),G$6-SQRT(G$3*(1-'5b.TriRandNumbers'!G800)))</f>
        <v>4.3455634191231063</v>
      </c>
      <c r="H806" s="35">
        <f>IF('5b.TriRandNumbers'!H800&lt;=H$1,H$4+SQRT(H$2*'5b.TriRandNumbers'!H800),H$6-SQRT(H$3*(1-'5b.TriRandNumbers'!H800)))</f>
        <v>12.200234533109974</v>
      </c>
      <c r="I806" s="34">
        <f>IF('5b.TriRandNumbers'!I800&lt;=I$1,I$4+SQRT(I$2*'5b.TriRandNumbers'!I800),I$6-SQRT(I$3*(1-'5b.TriRandNumbers'!I800)))</f>
        <v>13.629528376110464</v>
      </c>
      <c r="J806" s="33">
        <f>IF('5b.TriRandNumbers'!J800&lt;=J$1,J$4+SQRT(J$2*'5b.TriRandNumbers'!J800),J$6-SQRT(J$3*(1-'5b.TriRandNumbers'!J800)))</f>
        <v>15.095204492159633</v>
      </c>
      <c r="K806" s="32">
        <f>IF('5b.TriRandNumbers'!K800&lt;=K$1,K$4+SQRT(K$2*'5b.TriRandNumbers'!K800),K$6-SQRT(K$3*(1-'5b.TriRandNumbers'!K800)))</f>
        <v>10.140665165125199</v>
      </c>
      <c r="L806" s="31">
        <f>IF('5b.TriRandNumbers'!L800&lt;=L$1,L$4+SQRT(L$2*'5b.TriRandNumbers'!L800),L$6-SQRT(L$3*(1-'5b.TriRandNumbers'!L800)))</f>
        <v>11.464238818527253</v>
      </c>
      <c r="M806" s="30">
        <f>IF('5b.TriRandNumbers'!M800&lt;=M$1,M$4+SQRT(M$2*'5b.TriRandNumbers'!M800),M$6-SQRT(M$3*(1-'5b.TriRandNumbers'!M800)))</f>
        <v>10.80016519285085</v>
      </c>
      <c r="N806" s="35">
        <f>IF('5b.TriRandNumbers'!N800&lt;=N$1,N$4+SQRT(N$2*'5b.TriRandNumbers'!N800),N$6-SQRT(N$3*(1-'5b.TriRandNumbers'!N800)))</f>
        <v>9.3729272815904494</v>
      </c>
      <c r="O806" s="34">
        <f>IF('5b.TriRandNumbers'!O800&lt;=O$1,O$4+SQRT(O$2*'5b.TriRandNumbers'!O800),O$6-SQRT(O$3*(1-'5b.TriRandNumbers'!O800)))</f>
        <v>17.571575333531936</v>
      </c>
      <c r="P806" s="33">
        <f>IF('5b.TriRandNumbers'!P800&lt;=P$1,P$4+SQRT(P$2*'5b.TriRandNumbers'!P800),P$6-SQRT(P$3*(1-'5b.TriRandNumbers'!P800)))</f>
        <v>10.092064521512102</v>
      </c>
      <c r="Q806" s="32">
        <f>IF('5b.TriRandNumbers'!Q800&lt;=Q$1,Q$4+SQRT(Q$2*'5b.TriRandNumbers'!Q800),Q$6-SQRT(Q$3*(1-'5b.TriRandNumbers'!Q800)))</f>
        <v>10.814245242131115</v>
      </c>
      <c r="R806" s="31">
        <f>IF('5b.TriRandNumbers'!R800&lt;=R$1,R$4+SQRT(R$2*'5b.TriRandNumbers'!R800),R$6-SQRT(R$3*(1-'5b.TriRandNumbers'!R800)))</f>
        <v>9.5714309508967119</v>
      </c>
      <c r="S806" s="30">
        <f>IF('5b.TriRandNumbers'!S800&lt;=S$1,S$4+SQRT(S$2*'5b.TriRandNumbers'!S800),S$6-SQRT(S$3*(1-'5b.TriRandNumbers'!S800)))</f>
        <v>14.704497733731788</v>
      </c>
      <c r="T806" s="35">
        <f>IF('5b.TriRandNumbers'!T800&lt;=T$1,T$4+SQRT(T$2*'5b.TriRandNumbers'!T800),T$6-SQRT(T$3*(1-'5b.TriRandNumbers'!T800)))</f>
        <v>10.147012703159533</v>
      </c>
      <c r="U806" s="34">
        <f>IF('5b.TriRandNumbers'!U800&lt;=U$1,U$4+SQRT(U$2*'5b.TriRandNumbers'!U800),U$6-SQRT(U$3*(1-'5b.TriRandNumbers'!U800)))</f>
        <v>12.693109040737893</v>
      </c>
      <c r="V806" s="33">
        <f>IF('5b.TriRandNumbers'!V800&lt;=V$1,V$4+SQRT(V$2*'5b.TriRandNumbers'!V800),V$6-SQRT(V$3*(1-'5b.TriRandNumbers'!V800)))</f>
        <v>9.9045493007522509</v>
      </c>
      <c r="W806" s="32">
        <f>IF('5b.TriRandNumbers'!W800&lt;=W$1,W$4+SQRT(W$2*'5b.TriRandNumbers'!W800),W$6-SQRT(W$3*(1-'5b.TriRandNumbers'!W800)))</f>
        <v>11.90979169880006</v>
      </c>
      <c r="X806" s="31">
        <f>IF('5b.TriRandNumbers'!X800&lt;=X$1,X$4+SQRT(X$2*'5b.TriRandNumbers'!X800),X$6-SQRT(X$3*(1-'5b.TriRandNumbers'!X800)))</f>
        <v>14.524335393131691</v>
      </c>
      <c r="Y806" s="30">
        <f>IF('5b.TriRandNumbers'!Y800&lt;=Y$1,Y$4+SQRT(Y$2*'5b.TriRandNumbers'!Y800),Y$6-SQRT(Y$3*(1-'5b.TriRandNumbers'!Y800)))</f>
        <v>14.930024910685306</v>
      </c>
    </row>
    <row r="807" spans="2:25" hidden="1" x14ac:dyDescent="0.25">
      <c r="B807" s="35">
        <f>IF('5b.TriRandNumbers'!B801&lt;=B$1,B$4+SQRT(B$2*'5b.TriRandNumbers'!B801),B$6-SQRT(B$3*(1-'5b.TriRandNumbers'!B801)))</f>
        <v>4.2188812573935994</v>
      </c>
      <c r="C807" s="34">
        <f>IF('5b.TriRandNumbers'!C801&lt;=C$1,C$4+SQRT(C$2*'5b.TriRandNumbers'!C801),C$6-SQRT(C$3*(1-'5b.TriRandNumbers'!C801)))</f>
        <v>4.4119631134508968</v>
      </c>
      <c r="D807" s="33">
        <f>IF('5b.TriRandNumbers'!D801&lt;=D$1,D$4+SQRT(D$2*'5b.TriRandNumbers'!D801),D$6-SQRT(D$3*(1-'5b.TriRandNumbers'!D801)))</f>
        <v>5.2386392633684187</v>
      </c>
      <c r="E807" s="32">
        <f>IF('5b.TriRandNumbers'!E801&lt;=E$1,E$4+SQRT(E$2*'5b.TriRandNumbers'!E801),E$6-SQRT(E$3*(1-'5b.TriRandNumbers'!E801)))</f>
        <v>3.6998080713557959</v>
      </c>
      <c r="F807" s="31">
        <f>IF('5b.TriRandNumbers'!F801&lt;=F$1,F$4+SQRT(F$2*'5b.TriRandNumbers'!F801),F$6-SQRT(F$3*(1-'5b.TriRandNumbers'!F801)))</f>
        <v>2.9068626376665829</v>
      </c>
      <c r="G807" s="30">
        <f>IF('5b.TriRandNumbers'!G801&lt;=G$1,G$4+SQRT(G$2*'5b.TriRandNumbers'!G801),G$6-SQRT(G$3*(1-'5b.TriRandNumbers'!G801)))</f>
        <v>3.439584339247205</v>
      </c>
      <c r="H807" s="35">
        <f>IF('5b.TriRandNumbers'!H801&lt;=H$1,H$4+SQRT(H$2*'5b.TriRandNumbers'!H801),H$6-SQRT(H$3*(1-'5b.TriRandNumbers'!H801)))</f>
        <v>15.076749125299038</v>
      </c>
      <c r="I807" s="34">
        <f>IF('5b.TriRandNumbers'!I801&lt;=I$1,I$4+SQRT(I$2*'5b.TriRandNumbers'!I801),I$6-SQRT(I$3*(1-'5b.TriRandNumbers'!I801)))</f>
        <v>7.8998774242663554</v>
      </c>
      <c r="J807" s="33">
        <f>IF('5b.TriRandNumbers'!J801&lt;=J$1,J$4+SQRT(J$2*'5b.TriRandNumbers'!J801),J$6-SQRT(J$3*(1-'5b.TriRandNumbers'!J801)))</f>
        <v>8.3362697107013517</v>
      </c>
      <c r="K807" s="32">
        <f>IF('5b.TriRandNumbers'!K801&lt;=K$1,K$4+SQRT(K$2*'5b.TriRandNumbers'!K801),K$6-SQRT(K$3*(1-'5b.TriRandNumbers'!K801)))</f>
        <v>7.976508339194873</v>
      </c>
      <c r="L807" s="31">
        <f>IF('5b.TriRandNumbers'!L801&lt;=L$1,L$4+SQRT(L$2*'5b.TriRandNumbers'!L801),L$6-SQRT(L$3*(1-'5b.TriRandNumbers'!L801)))</f>
        <v>11.843086225925907</v>
      </c>
      <c r="M807" s="30">
        <f>IF('5b.TriRandNumbers'!M801&lt;=M$1,M$4+SQRT(M$2*'5b.TriRandNumbers'!M801),M$6-SQRT(M$3*(1-'5b.TriRandNumbers'!M801)))</f>
        <v>14.944791769602006</v>
      </c>
      <c r="N807" s="35">
        <f>IF('5b.TriRandNumbers'!N801&lt;=N$1,N$4+SQRT(N$2*'5b.TriRandNumbers'!N801),N$6-SQRT(N$3*(1-'5b.TriRandNumbers'!N801)))</f>
        <v>8.4710311866728638</v>
      </c>
      <c r="O807" s="34">
        <f>IF('5b.TriRandNumbers'!O801&lt;=O$1,O$4+SQRT(O$2*'5b.TriRandNumbers'!O801),O$6-SQRT(O$3*(1-'5b.TriRandNumbers'!O801)))</f>
        <v>10.620379671789737</v>
      </c>
      <c r="P807" s="33">
        <f>IF('5b.TriRandNumbers'!P801&lt;=P$1,P$4+SQRT(P$2*'5b.TriRandNumbers'!P801),P$6-SQRT(P$3*(1-'5b.TriRandNumbers'!P801)))</f>
        <v>15.864015863343431</v>
      </c>
      <c r="Q807" s="32">
        <f>IF('5b.TriRandNumbers'!Q801&lt;=Q$1,Q$4+SQRT(Q$2*'5b.TriRandNumbers'!Q801),Q$6-SQRT(Q$3*(1-'5b.TriRandNumbers'!Q801)))</f>
        <v>9.661674860252365</v>
      </c>
      <c r="R807" s="31">
        <f>IF('5b.TriRandNumbers'!R801&lt;=R$1,R$4+SQRT(R$2*'5b.TriRandNumbers'!R801),R$6-SQRT(R$3*(1-'5b.TriRandNumbers'!R801)))</f>
        <v>15.525147107077565</v>
      </c>
      <c r="S807" s="30">
        <f>IF('5b.TriRandNumbers'!S801&lt;=S$1,S$4+SQRT(S$2*'5b.TriRandNumbers'!S801),S$6-SQRT(S$3*(1-'5b.TriRandNumbers'!S801)))</f>
        <v>11.980723167017405</v>
      </c>
      <c r="T807" s="35">
        <f>IF('5b.TriRandNumbers'!T801&lt;=T$1,T$4+SQRT(T$2*'5b.TriRandNumbers'!T801),T$6-SQRT(T$3*(1-'5b.TriRandNumbers'!T801)))</f>
        <v>10.551338525422585</v>
      </c>
      <c r="U807" s="34">
        <f>IF('5b.TriRandNumbers'!U801&lt;=U$1,U$4+SQRT(U$2*'5b.TriRandNumbers'!U801),U$6-SQRT(U$3*(1-'5b.TriRandNumbers'!U801)))</f>
        <v>10.639212991448218</v>
      </c>
      <c r="V807" s="33">
        <f>IF('5b.TriRandNumbers'!V801&lt;=V$1,V$4+SQRT(V$2*'5b.TriRandNumbers'!V801),V$6-SQRT(V$3*(1-'5b.TriRandNumbers'!V801)))</f>
        <v>15.515186587365298</v>
      </c>
      <c r="W807" s="32">
        <f>IF('5b.TriRandNumbers'!W801&lt;=W$1,W$4+SQRT(W$2*'5b.TriRandNumbers'!W801),W$6-SQRT(W$3*(1-'5b.TriRandNumbers'!W801)))</f>
        <v>18.415155374969551</v>
      </c>
      <c r="X807" s="31">
        <f>IF('5b.TriRandNumbers'!X801&lt;=X$1,X$4+SQRT(X$2*'5b.TriRandNumbers'!X801),X$6-SQRT(X$3*(1-'5b.TriRandNumbers'!X801)))</f>
        <v>10.386346053590332</v>
      </c>
      <c r="Y807" s="30">
        <f>IF('5b.TriRandNumbers'!Y801&lt;=Y$1,Y$4+SQRT(Y$2*'5b.TriRandNumbers'!Y801),Y$6-SQRT(Y$3*(1-'5b.TriRandNumbers'!Y801)))</f>
        <v>12.574150071558075</v>
      </c>
    </row>
    <row r="808" spans="2:25" hidden="1" x14ac:dyDescent="0.25">
      <c r="B808" s="35">
        <f>IF('5b.TriRandNumbers'!B802&lt;=B$1,B$4+SQRT(B$2*'5b.TriRandNumbers'!B802),B$6-SQRT(B$3*(1-'5b.TriRandNumbers'!B802)))</f>
        <v>5.2657435783718212</v>
      </c>
      <c r="C808" s="34">
        <f>IF('5b.TriRandNumbers'!C802&lt;=C$1,C$4+SQRT(C$2*'5b.TriRandNumbers'!C802),C$6-SQRT(C$3*(1-'5b.TriRandNumbers'!C802)))</f>
        <v>2.4571587937751476</v>
      </c>
      <c r="D808" s="33">
        <f>IF('5b.TriRandNumbers'!D802&lt;=D$1,D$4+SQRT(D$2*'5b.TriRandNumbers'!D802),D$6-SQRT(D$3*(1-'5b.TriRandNumbers'!D802)))</f>
        <v>5.0190852312803518</v>
      </c>
      <c r="E808" s="32">
        <f>IF('5b.TriRandNumbers'!E802&lt;=E$1,E$4+SQRT(E$2*'5b.TriRandNumbers'!E802),E$6-SQRT(E$3*(1-'5b.TriRandNumbers'!E802)))</f>
        <v>4.1487370602274058</v>
      </c>
      <c r="F808" s="31">
        <f>IF('5b.TriRandNumbers'!F802&lt;=F$1,F$4+SQRT(F$2*'5b.TriRandNumbers'!F802),F$6-SQRT(F$3*(1-'5b.TriRandNumbers'!F802)))</f>
        <v>3.0853572408663581</v>
      </c>
      <c r="G808" s="30">
        <f>IF('5b.TriRandNumbers'!G802&lt;=G$1,G$4+SQRT(G$2*'5b.TriRandNumbers'!G802),G$6-SQRT(G$3*(1-'5b.TriRandNumbers'!G802)))</f>
        <v>2.4685133712430698</v>
      </c>
      <c r="H808" s="35">
        <f>IF('5b.TriRandNumbers'!H802&lt;=H$1,H$4+SQRT(H$2*'5b.TriRandNumbers'!H802),H$6-SQRT(H$3*(1-'5b.TriRandNumbers'!H802)))</f>
        <v>9.5301460373186337</v>
      </c>
      <c r="I808" s="34">
        <f>IF('5b.TriRandNumbers'!I802&lt;=I$1,I$4+SQRT(I$2*'5b.TriRandNumbers'!I802),I$6-SQRT(I$3*(1-'5b.TriRandNumbers'!I802)))</f>
        <v>10.234363619230594</v>
      </c>
      <c r="J808" s="33">
        <f>IF('5b.TriRandNumbers'!J802&lt;=J$1,J$4+SQRT(J$2*'5b.TriRandNumbers'!J802),J$6-SQRT(J$3*(1-'5b.TriRandNumbers'!J802)))</f>
        <v>8.1887214151929779</v>
      </c>
      <c r="K808" s="32">
        <f>IF('5b.TriRandNumbers'!K802&lt;=K$1,K$4+SQRT(K$2*'5b.TriRandNumbers'!K802),K$6-SQRT(K$3*(1-'5b.TriRandNumbers'!K802)))</f>
        <v>7.0066277998864726</v>
      </c>
      <c r="L808" s="31">
        <f>IF('5b.TriRandNumbers'!L802&lt;=L$1,L$4+SQRT(L$2*'5b.TriRandNumbers'!L802),L$6-SQRT(L$3*(1-'5b.TriRandNumbers'!L802)))</f>
        <v>10.484271871410707</v>
      </c>
      <c r="M808" s="30">
        <f>IF('5b.TriRandNumbers'!M802&lt;=M$1,M$4+SQRT(M$2*'5b.TriRandNumbers'!M802),M$6-SQRT(M$3*(1-'5b.TriRandNumbers'!M802)))</f>
        <v>6.9746083649577946</v>
      </c>
      <c r="N808" s="35">
        <f>IF('5b.TriRandNumbers'!N802&lt;=N$1,N$4+SQRT(N$2*'5b.TriRandNumbers'!N802),N$6-SQRT(N$3*(1-'5b.TriRandNumbers'!N802)))</f>
        <v>11.090396035328272</v>
      </c>
      <c r="O808" s="34">
        <f>IF('5b.TriRandNumbers'!O802&lt;=O$1,O$4+SQRT(O$2*'5b.TriRandNumbers'!O802),O$6-SQRT(O$3*(1-'5b.TriRandNumbers'!O802)))</f>
        <v>14.080470282210774</v>
      </c>
      <c r="P808" s="33">
        <f>IF('5b.TriRandNumbers'!P802&lt;=P$1,P$4+SQRT(P$2*'5b.TriRandNumbers'!P802),P$6-SQRT(P$3*(1-'5b.TriRandNumbers'!P802)))</f>
        <v>7.4768869128885838</v>
      </c>
      <c r="Q808" s="32">
        <f>IF('5b.TriRandNumbers'!Q802&lt;=Q$1,Q$4+SQRT(Q$2*'5b.TriRandNumbers'!Q802),Q$6-SQRT(Q$3*(1-'5b.TriRandNumbers'!Q802)))</f>
        <v>11.318714011317978</v>
      </c>
      <c r="R808" s="31">
        <f>IF('5b.TriRandNumbers'!R802&lt;=R$1,R$4+SQRT(R$2*'5b.TriRandNumbers'!R802),R$6-SQRT(R$3*(1-'5b.TriRandNumbers'!R802)))</f>
        <v>13.683559322325138</v>
      </c>
      <c r="S808" s="30">
        <f>IF('5b.TriRandNumbers'!S802&lt;=S$1,S$4+SQRT(S$2*'5b.TriRandNumbers'!S802),S$6-SQRT(S$3*(1-'5b.TriRandNumbers'!S802)))</f>
        <v>12.342213466233089</v>
      </c>
      <c r="T808" s="35">
        <f>IF('5b.TriRandNumbers'!T802&lt;=T$1,T$4+SQRT(T$2*'5b.TriRandNumbers'!T802),T$6-SQRT(T$3*(1-'5b.TriRandNumbers'!T802)))</f>
        <v>10.054521651466008</v>
      </c>
      <c r="U808" s="34">
        <f>IF('5b.TriRandNumbers'!U802&lt;=U$1,U$4+SQRT(U$2*'5b.TriRandNumbers'!U802),U$6-SQRT(U$3*(1-'5b.TriRandNumbers'!U802)))</f>
        <v>17.326338255491549</v>
      </c>
      <c r="V808" s="33">
        <f>IF('5b.TriRandNumbers'!V802&lt;=V$1,V$4+SQRT(V$2*'5b.TriRandNumbers'!V802),V$6-SQRT(V$3*(1-'5b.TriRandNumbers'!V802)))</f>
        <v>11.399061881022497</v>
      </c>
      <c r="W808" s="32">
        <f>IF('5b.TriRandNumbers'!W802&lt;=W$1,W$4+SQRT(W$2*'5b.TriRandNumbers'!W802),W$6-SQRT(W$3*(1-'5b.TriRandNumbers'!W802)))</f>
        <v>17.851091217261096</v>
      </c>
      <c r="X808" s="31">
        <f>IF('5b.TriRandNumbers'!X802&lt;=X$1,X$4+SQRT(X$2*'5b.TriRandNumbers'!X802),X$6-SQRT(X$3*(1-'5b.TriRandNumbers'!X802)))</f>
        <v>13.899099091503306</v>
      </c>
      <c r="Y808" s="30">
        <f>IF('5b.TriRandNumbers'!Y802&lt;=Y$1,Y$4+SQRT(Y$2*'5b.TriRandNumbers'!Y802),Y$6-SQRT(Y$3*(1-'5b.TriRandNumbers'!Y802)))</f>
        <v>14.531189847210598</v>
      </c>
    </row>
    <row r="809" spans="2:25" hidden="1" x14ac:dyDescent="0.25">
      <c r="B809" s="35">
        <f>IF('5b.TriRandNumbers'!B803&lt;=B$1,B$4+SQRT(B$2*'5b.TriRandNumbers'!B803),B$6-SQRT(B$3*(1-'5b.TriRandNumbers'!B803)))</f>
        <v>5.4928542595891638</v>
      </c>
      <c r="C809" s="34">
        <f>IF('5b.TriRandNumbers'!C803&lt;=C$1,C$4+SQRT(C$2*'5b.TriRandNumbers'!C803),C$6-SQRT(C$3*(1-'5b.TriRandNumbers'!C803)))</f>
        <v>2.2977751123394854</v>
      </c>
      <c r="D809" s="33">
        <f>IF('5b.TriRandNumbers'!D803&lt;=D$1,D$4+SQRT(D$2*'5b.TriRandNumbers'!D803),D$6-SQRT(D$3*(1-'5b.TriRandNumbers'!D803)))</f>
        <v>6.001702603211295</v>
      </c>
      <c r="E809" s="32">
        <f>IF('5b.TriRandNumbers'!E803&lt;=E$1,E$4+SQRT(E$2*'5b.TriRandNumbers'!E803),E$6-SQRT(E$3*(1-'5b.TriRandNumbers'!E803)))</f>
        <v>4.5812590263890849</v>
      </c>
      <c r="F809" s="31">
        <f>IF('5b.TriRandNumbers'!F803&lt;=F$1,F$4+SQRT(F$2*'5b.TriRandNumbers'!F803),F$6-SQRT(F$3*(1-'5b.TriRandNumbers'!F803)))</f>
        <v>3.1724398217594487</v>
      </c>
      <c r="G809" s="30">
        <f>IF('5b.TriRandNumbers'!G803&lt;=G$1,G$4+SQRT(G$2*'5b.TriRandNumbers'!G803),G$6-SQRT(G$3*(1-'5b.TriRandNumbers'!G803)))</f>
        <v>3.1397903161031575</v>
      </c>
      <c r="H809" s="35">
        <f>IF('5b.TriRandNumbers'!H803&lt;=H$1,H$4+SQRT(H$2*'5b.TriRandNumbers'!H803),H$6-SQRT(H$3*(1-'5b.TriRandNumbers'!H803)))</f>
        <v>6.6281828476404128</v>
      </c>
      <c r="I809" s="34">
        <f>IF('5b.TriRandNumbers'!I803&lt;=I$1,I$4+SQRT(I$2*'5b.TriRandNumbers'!I803),I$6-SQRT(I$3*(1-'5b.TriRandNumbers'!I803)))</f>
        <v>19.156622972368247</v>
      </c>
      <c r="J809" s="33">
        <f>IF('5b.TriRandNumbers'!J803&lt;=J$1,J$4+SQRT(J$2*'5b.TriRandNumbers'!J803),J$6-SQRT(J$3*(1-'5b.TriRandNumbers'!J803)))</f>
        <v>11.052622029172822</v>
      </c>
      <c r="K809" s="32">
        <f>IF('5b.TriRandNumbers'!K803&lt;=K$1,K$4+SQRT(K$2*'5b.TriRandNumbers'!K803),K$6-SQRT(K$3*(1-'5b.TriRandNumbers'!K803)))</f>
        <v>13.496254972531194</v>
      </c>
      <c r="L809" s="31">
        <f>IF('5b.TriRandNumbers'!L803&lt;=L$1,L$4+SQRT(L$2*'5b.TriRandNumbers'!L803),L$6-SQRT(L$3*(1-'5b.TriRandNumbers'!L803)))</f>
        <v>12.796729978160183</v>
      </c>
      <c r="M809" s="30">
        <f>IF('5b.TriRandNumbers'!M803&lt;=M$1,M$4+SQRT(M$2*'5b.TriRandNumbers'!M803),M$6-SQRT(M$3*(1-'5b.TriRandNumbers'!M803)))</f>
        <v>9.707151119539434</v>
      </c>
      <c r="N809" s="35">
        <f>IF('5b.TriRandNumbers'!N803&lt;=N$1,N$4+SQRT(N$2*'5b.TriRandNumbers'!N803),N$6-SQRT(N$3*(1-'5b.TriRandNumbers'!N803)))</f>
        <v>16.742833064985817</v>
      </c>
      <c r="O809" s="34">
        <f>IF('5b.TriRandNumbers'!O803&lt;=O$1,O$4+SQRT(O$2*'5b.TriRandNumbers'!O803),O$6-SQRT(O$3*(1-'5b.TriRandNumbers'!O803)))</f>
        <v>10.518195621873231</v>
      </c>
      <c r="P809" s="33">
        <f>IF('5b.TriRandNumbers'!P803&lt;=P$1,P$4+SQRT(P$2*'5b.TriRandNumbers'!P803),P$6-SQRT(P$3*(1-'5b.TriRandNumbers'!P803)))</f>
        <v>5.5581553144300484</v>
      </c>
      <c r="Q809" s="32">
        <f>IF('5b.TriRandNumbers'!Q803&lt;=Q$1,Q$4+SQRT(Q$2*'5b.TriRandNumbers'!Q803),Q$6-SQRT(Q$3*(1-'5b.TriRandNumbers'!Q803)))</f>
        <v>17.05389248069822</v>
      </c>
      <c r="R809" s="31">
        <f>IF('5b.TriRandNumbers'!R803&lt;=R$1,R$4+SQRT(R$2*'5b.TriRandNumbers'!R803),R$6-SQRT(R$3*(1-'5b.TriRandNumbers'!R803)))</f>
        <v>9.8870989526350144</v>
      </c>
      <c r="S809" s="30">
        <f>IF('5b.TriRandNumbers'!S803&lt;=S$1,S$4+SQRT(S$2*'5b.TriRandNumbers'!S803),S$6-SQRT(S$3*(1-'5b.TriRandNumbers'!S803)))</f>
        <v>9.3064703269862772</v>
      </c>
      <c r="T809" s="35">
        <f>IF('5b.TriRandNumbers'!T803&lt;=T$1,T$4+SQRT(T$2*'5b.TriRandNumbers'!T803),T$6-SQRT(T$3*(1-'5b.TriRandNumbers'!T803)))</f>
        <v>9.4349855957645197</v>
      </c>
      <c r="U809" s="34">
        <f>IF('5b.TriRandNumbers'!U803&lt;=U$1,U$4+SQRT(U$2*'5b.TriRandNumbers'!U803),U$6-SQRT(U$3*(1-'5b.TriRandNumbers'!U803)))</f>
        <v>10.309613787476746</v>
      </c>
      <c r="V809" s="33">
        <f>IF('5b.TriRandNumbers'!V803&lt;=V$1,V$4+SQRT(V$2*'5b.TriRandNumbers'!V803),V$6-SQRT(V$3*(1-'5b.TriRandNumbers'!V803)))</f>
        <v>7.3995495935830711</v>
      </c>
      <c r="W809" s="32">
        <f>IF('5b.TriRandNumbers'!W803&lt;=W$1,W$4+SQRT(W$2*'5b.TriRandNumbers'!W803),W$6-SQRT(W$3*(1-'5b.TriRandNumbers'!W803)))</f>
        <v>5.958586286489254</v>
      </c>
      <c r="X809" s="31">
        <f>IF('5b.TriRandNumbers'!X803&lt;=X$1,X$4+SQRT(X$2*'5b.TriRandNumbers'!X803),X$6-SQRT(X$3*(1-'5b.TriRandNumbers'!X803)))</f>
        <v>7.2189405150495336</v>
      </c>
      <c r="Y809" s="30">
        <f>IF('5b.TriRandNumbers'!Y803&lt;=Y$1,Y$4+SQRT(Y$2*'5b.TriRandNumbers'!Y803),Y$6-SQRT(Y$3*(1-'5b.TriRandNumbers'!Y803)))</f>
        <v>11.237233546716515</v>
      </c>
    </row>
    <row r="810" spans="2:25" hidden="1" x14ac:dyDescent="0.25">
      <c r="B810" s="35">
        <f>IF('5b.TriRandNumbers'!B804&lt;=B$1,B$4+SQRT(B$2*'5b.TriRandNumbers'!B804),B$6-SQRT(B$3*(1-'5b.TriRandNumbers'!B804)))</f>
        <v>5.2070604546998558</v>
      </c>
      <c r="C810" s="34">
        <f>IF('5b.TriRandNumbers'!C804&lt;=C$1,C$4+SQRT(C$2*'5b.TriRandNumbers'!C804),C$6-SQRT(C$3*(1-'5b.TriRandNumbers'!C804)))</f>
        <v>4.8685138713181324</v>
      </c>
      <c r="D810" s="33">
        <f>IF('5b.TriRandNumbers'!D804&lt;=D$1,D$4+SQRT(D$2*'5b.TriRandNumbers'!D804),D$6-SQRT(D$3*(1-'5b.TriRandNumbers'!D804)))</f>
        <v>5.8157726874966542</v>
      </c>
      <c r="E810" s="32">
        <f>IF('5b.TriRandNumbers'!E804&lt;=E$1,E$4+SQRT(E$2*'5b.TriRandNumbers'!E804),E$6-SQRT(E$3*(1-'5b.TriRandNumbers'!E804)))</f>
        <v>3.5886536100777251</v>
      </c>
      <c r="F810" s="31">
        <f>IF('5b.TriRandNumbers'!F804&lt;=F$1,F$4+SQRT(F$2*'5b.TriRandNumbers'!F804),F$6-SQRT(F$3*(1-'5b.TriRandNumbers'!F804)))</f>
        <v>1.5181274463961481</v>
      </c>
      <c r="G810" s="30">
        <f>IF('5b.TriRandNumbers'!G804&lt;=G$1,G$4+SQRT(G$2*'5b.TriRandNumbers'!G804),G$6-SQRT(G$3*(1-'5b.TriRandNumbers'!G804)))</f>
        <v>3.1609404802053724</v>
      </c>
      <c r="H810" s="35">
        <f>IF('5b.TriRandNumbers'!H804&lt;=H$1,H$4+SQRT(H$2*'5b.TriRandNumbers'!H804),H$6-SQRT(H$3*(1-'5b.TriRandNumbers'!H804)))</f>
        <v>9.1579539332292264</v>
      </c>
      <c r="I810" s="34">
        <f>IF('5b.TriRandNumbers'!I804&lt;=I$1,I$4+SQRT(I$2*'5b.TriRandNumbers'!I804),I$6-SQRT(I$3*(1-'5b.TriRandNumbers'!I804)))</f>
        <v>11.990410785930269</v>
      </c>
      <c r="J810" s="33">
        <f>IF('5b.TriRandNumbers'!J804&lt;=J$1,J$4+SQRT(J$2*'5b.TriRandNumbers'!J804),J$6-SQRT(J$3*(1-'5b.TriRandNumbers'!J804)))</f>
        <v>6.4695360272451943</v>
      </c>
      <c r="K810" s="32">
        <f>IF('5b.TriRandNumbers'!K804&lt;=K$1,K$4+SQRT(K$2*'5b.TriRandNumbers'!K804),K$6-SQRT(K$3*(1-'5b.TriRandNumbers'!K804)))</f>
        <v>15.573667599003279</v>
      </c>
      <c r="L810" s="31">
        <f>IF('5b.TriRandNumbers'!L804&lt;=L$1,L$4+SQRT(L$2*'5b.TriRandNumbers'!L804),L$6-SQRT(L$3*(1-'5b.TriRandNumbers'!L804)))</f>
        <v>8.5018481832711803</v>
      </c>
      <c r="M810" s="30">
        <f>IF('5b.TriRandNumbers'!M804&lt;=M$1,M$4+SQRT(M$2*'5b.TriRandNumbers'!M804),M$6-SQRT(M$3*(1-'5b.TriRandNumbers'!M804)))</f>
        <v>9.1745262358955095</v>
      </c>
      <c r="N810" s="35">
        <f>IF('5b.TriRandNumbers'!N804&lt;=N$1,N$4+SQRT(N$2*'5b.TriRandNumbers'!N804),N$6-SQRT(N$3*(1-'5b.TriRandNumbers'!N804)))</f>
        <v>13.214803914968298</v>
      </c>
      <c r="O810" s="34">
        <f>IF('5b.TriRandNumbers'!O804&lt;=O$1,O$4+SQRT(O$2*'5b.TriRandNumbers'!O804),O$6-SQRT(O$3*(1-'5b.TriRandNumbers'!O804)))</f>
        <v>15.256209285817249</v>
      </c>
      <c r="P810" s="33">
        <f>IF('5b.TriRandNumbers'!P804&lt;=P$1,P$4+SQRT(P$2*'5b.TriRandNumbers'!P804),P$6-SQRT(P$3*(1-'5b.TriRandNumbers'!P804)))</f>
        <v>9.4134023297420626</v>
      </c>
      <c r="Q810" s="32">
        <f>IF('5b.TriRandNumbers'!Q804&lt;=Q$1,Q$4+SQRT(Q$2*'5b.TriRandNumbers'!Q804),Q$6-SQRT(Q$3*(1-'5b.TriRandNumbers'!Q804)))</f>
        <v>16.793557940856321</v>
      </c>
      <c r="R810" s="31">
        <f>IF('5b.TriRandNumbers'!R804&lt;=R$1,R$4+SQRT(R$2*'5b.TriRandNumbers'!R804),R$6-SQRT(R$3*(1-'5b.TriRandNumbers'!R804)))</f>
        <v>10.979450413585161</v>
      </c>
      <c r="S810" s="30">
        <f>IF('5b.TriRandNumbers'!S804&lt;=S$1,S$4+SQRT(S$2*'5b.TriRandNumbers'!S804),S$6-SQRT(S$3*(1-'5b.TriRandNumbers'!S804)))</f>
        <v>12.251398655939383</v>
      </c>
      <c r="T810" s="35">
        <f>IF('5b.TriRandNumbers'!T804&lt;=T$1,T$4+SQRT(T$2*'5b.TriRandNumbers'!T804),T$6-SQRT(T$3*(1-'5b.TriRandNumbers'!T804)))</f>
        <v>16.165646018700038</v>
      </c>
      <c r="U810" s="34">
        <f>IF('5b.TriRandNumbers'!U804&lt;=U$1,U$4+SQRT(U$2*'5b.TriRandNumbers'!U804),U$6-SQRT(U$3*(1-'5b.TriRandNumbers'!U804)))</f>
        <v>10.393831620186539</v>
      </c>
      <c r="V810" s="33">
        <f>IF('5b.TriRandNumbers'!V804&lt;=V$1,V$4+SQRT(V$2*'5b.TriRandNumbers'!V804),V$6-SQRT(V$3*(1-'5b.TriRandNumbers'!V804)))</f>
        <v>9.5110979644393794</v>
      </c>
      <c r="W810" s="32">
        <f>IF('5b.TriRandNumbers'!W804&lt;=W$1,W$4+SQRT(W$2*'5b.TriRandNumbers'!W804),W$6-SQRT(W$3*(1-'5b.TriRandNumbers'!W804)))</f>
        <v>11.819385814454094</v>
      </c>
      <c r="X810" s="31">
        <f>IF('5b.TriRandNumbers'!X804&lt;=X$1,X$4+SQRT(X$2*'5b.TriRandNumbers'!X804),X$6-SQRT(X$3*(1-'5b.TriRandNumbers'!X804)))</f>
        <v>14.590282401865139</v>
      </c>
      <c r="Y810" s="30">
        <f>IF('5b.TriRandNumbers'!Y804&lt;=Y$1,Y$4+SQRT(Y$2*'5b.TriRandNumbers'!Y804),Y$6-SQRT(Y$3*(1-'5b.TriRandNumbers'!Y804)))</f>
        <v>16.596020807118254</v>
      </c>
    </row>
    <row r="811" spans="2:25" hidden="1" x14ac:dyDescent="0.25">
      <c r="B811" s="35">
        <f>IF('5b.TriRandNumbers'!B805&lt;=B$1,B$4+SQRT(B$2*'5b.TriRandNumbers'!B805),B$6-SQRT(B$3*(1-'5b.TriRandNumbers'!B805)))</f>
        <v>3.6010330462082001</v>
      </c>
      <c r="C811" s="34">
        <f>IF('5b.TriRandNumbers'!C805&lt;=C$1,C$4+SQRT(C$2*'5b.TriRandNumbers'!C805),C$6-SQRT(C$3*(1-'5b.TriRandNumbers'!C805)))</f>
        <v>2.4954578264908029</v>
      </c>
      <c r="D811" s="33">
        <f>IF('5b.TriRandNumbers'!D805&lt;=D$1,D$4+SQRT(D$2*'5b.TriRandNumbers'!D805),D$6-SQRT(D$3*(1-'5b.TriRandNumbers'!D805)))</f>
        <v>6.7765097918413817</v>
      </c>
      <c r="E811" s="32">
        <f>IF('5b.TriRandNumbers'!E805&lt;=E$1,E$4+SQRT(E$2*'5b.TriRandNumbers'!E805),E$6-SQRT(E$3*(1-'5b.TriRandNumbers'!E805)))</f>
        <v>4.4359533472726849</v>
      </c>
      <c r="F811" s="31">
        <f>IF('5b.TriRandNumbers'!F805&lt;=F$1,F$4+SQRT(F$2*'5b.TriRandNumbers'!F805),F$6-SQRT(F$3*(1-'5b.TriRandNumbers'!F805)))</f>
        <v>2.1689010905714747</v>
      </c>
      <c r="G811" s="30">
        <f>IF('5b.TriRandNumbers'!G805&lt;=G$1,G$4+SQRT(G$2*'5b.TriRandNumbers'!G805),G$6-SQRT(G$3*(1-'5b.TriRandNumbers'!G805)))</f>
        <v>3.1057386091002774</v>
      </c>
      <c r="H811" s="35">
        <f>IF('5b.TriRandNumbers'!H805&lt;=H$1,H$4+SQRT(H$2*'5b.TriRandNumbers'!H805),H$6-SQRT(H$3*(1-'5b.TriRandNumbers'!H805)))</f>
        <v>13.69094423282538</v>
      </c>
      <c r="I811" s="34">
        <f>IF('5b.TriRandNumbers'!I805&lt;=I$1,I$4+SQRT(I$2*'5b.TriRandNumbers'!I805),I$6-SQRT(I$3*(1-'5b.TriRandNumbers'!I805)))</f>
        <v>12.729831434546959</v>
      </c>
      <c r="J811" s="33">
        <f>IF('5b.TriRandNumbers'!J805&lt;=J$1,J$4+SQRT(J$2*'5b.TriRandNumbers'!J805),J$6-SQRT(J$3*(1-'5b.TriRandNumbers'!J805)))</f>
        <v>10.717354345144409</v>
      </c>
      <c r="K811" s="32">
        <f>IF('5b.TriRandNumbers'!K805&lt;=K$1,K$4+SQRT(K$2*'5b.TriRandNumbers'!K805),K$6-SQRT(K$3*(1-'5b.TriRandNumbers'!K805)))</f>
        <v>14.29865495627643</v>
      </c>
      <c r="L811" s="31">
        <f>IF('5b.TriRandNumbers'!L805&lt;=L$1,L$4+SQRT(L$2*'5b.TriRandNumbers'!L805),L$6-SQRT(L$3*(1-'5b.TriRandNumbers'!L805)))</f>
        <v>12.964217829347877</v>
      </c>
      <c r="M811" s="30">
        <f>IF('5b.TriRandNumbers'!M805&lt;=M$1,M$4+SQRT(M$2*'5b.TriRandNumbers'!M805),M$6-SQRT(M$3*(1-'5b.TriRandNumbers'!M805)))</f>
        <v>10.531454825791881</v>
      </c>
      <c r="N811" s="35">
        <f>IF('5b.TriRandNumbers'!N805&lt;=N$1,N$4+SQRT(N$2*'5b.TriRandNumbers'!N805),N$6-SQRT(N$3*(1-'5b.TriRandNumbers'!N805)))</f>
        <v>10.532685349469833</v>
      </c>
      <c r="O811" s="34">
        <f>IF('5b.TriRandNumbers'!O805&lt;=O$1,O$4+SQRT(O$2*'5b.TriRandNumbers'!O805),O$6-SQRT(O$3*(1-'5b.TriRandNumbers'!O805)))</f>
        <v>12.063044724217601</v>
      </c>
      <c r="P811" s="33">
        <f>IF('5b.TriRandNumbers'!P805&lt;=P$1,P$4+SQRT(P$2*'5b.TriRandNumbers'!P805),P$6-SQRT(P$3*(1-'5b.TriRandNumbers'!P805)))</f>
        <v>13.117022505722419</v>
      </c>
      <c r="Q811" s="32">
        <f>IF('5b.TriRandNumbers'!Q805&lt;=Q$1,Q$4+SQRT(Q$2*'5b.TriRandNumbers'!Q805),Q$6-SQRT(Q$3*(1-'5b.TriRandNumbers'!Q805)))</f>
        <v>11.561500639572893</v>
      </c>
      <c r="R811" s="31">
        <f>IF('5b.TriRandNumbers'!R805&lt;=R$1,R$4+SQRT(R$2*'5b.TriRandNumbers'!R805),R$6-SQRT(R$3*(1-'5b.TriRandNumbers'!R805)))</f>
        <v>12.666828776201626</v>
      </c>
      <c r="S811" s="30">
        <f>IF('5b.TriRandNumbers'!S805&lt;=S$1,S$4+SQRT(S$2*'5b.TriRandNumbers'!S805),S$6-SQRT(S$3*(1-'5b.TriRandNumbers'!S805)))</f>
        <v>8.654588356589926</v>
      </c>
      <c r="T811" s="35">
        <f>IF('5b.TriRandNumbers'!T805&lt;=T$1,T$4+SQRT(T$2*'5b.TriRandNumbers'!T805),T$6-SQRT(T$3*(1-'5b.TriRandNumbers'!T805)))</f>
        <v>13.476108524590108</v>
      </c>
      <c r="U811" s="34">
        <f>IF('5b.TriRandNumbers'!U805&lt;=U$1,U$4+SQRT(U$2*'5b.TriRandNumbers'!U805),U$6-SQRT(U$3*(1-'5b.TriRandNumbers'!U805)))</f>
        <v>8.3442166262318445</v>
      </c>
      <c r="V811" s="33">
        <f>IF('5b.TriRandNumbers'!V805&lt;=V$1,V$4+SQRT(V$2*'5b.TriRandNumbers'!V805),V$6-SQRT(V$3*(1-'5b.TriRandNumbers'!V805)))</f>
        <v>8.2237181966564314</v>
      </c>
      <c r="W811" s="32">
        <f>IF('5b.TriRandNumbers'!W805&lt;=W$1,W$4+SQRT(W$2*'5b.TriRandNumbers'!W805),W$6-SQRT(W$3*(1-'5b.TriRandNumbers'!W805)))</f>
        <v>10.581596720392685</v>
      </c>
      <c r="X811" s="31">
        <f>IF('5b.TriRandNumbers'!X805&lt;=X$1,X$4+SQRT(X$2*'5b.TriRandNumbers'!X805),X$6-SQRT(X$3*(1-'5b.TriRandNumbers'!X805)))</f>
        <v>9.6661633241935299</v>
      </c>
      <c r="Y811" s="30">
        <f>IF('5b.TriRandNumbers'!Y805&lt;=Y$1,Y$4+SQRT(Y$2*'5b.TriRandNumbers'!Y805),Y$6-SQRT(Y$3*(1-'5b.TriRandNumbers'!Y805)))</f>
        <v>9.4356727276608829</v>
      </c>
    </row>
    <row r="812" spans="2:25" hidden="1" x14ac:dyDescent="0.25">
      <c r="B812" s="35">
        <f>IF('5b.TriRandNumbers'!B806&lt;=B$1,B$4+SQRT(B$2*'5b.TriRandNumbers'!B806),B$6-SQRT(B$3*(1-'5b.TriRandNumbers'!B806)))</f>
        <v>4.3484587759254385</v>
      </c>
      <c r="C812" s="34">
        <f>IF('5b.TriRandNumbers'!C806&lt;=C$1,C$4+SQRT(C$2*'5b.TriRandNumbers'!C806),C$6-SQRT(C$3*(1-'5b.TriRandNumbers'!C806)))</f>
        <v>2.5474682408743687</v>
      </c>
      <c r="D812" s="33">
        <f>IF('5b.TriRandNumbers'!D806&lt;=D$1,D$4+SQRT(D$2*'5b.TriRandNumbers'!D806),D$6-SQRT(D$3*(1-'5b.TriRandNumbers'!D806)))</f>
        <v>6.4660573978324773</v>
      </c>
      <c r="E812" s="32">
        <f>IF('5b.TriRandNumbers'!E806&lt;=E$1,E$4+SQRT(E$2*'5b.TriRandNumbers'!E806),E$6-SQRT(E$3*(1-'5b.TriRandNumbers'!E806)))</f>
        <v>3.6927883427385195</v>
      </c>
      <c r="F812" s="31">
        <f>IF('5b.TriRandNumbers'!F806&lt;=F$1,F$4+SQRT(F$2*'5b.TriRandNumbers'!F806),F$6-SQRT(F$3*(1-'5b.TriRandNumbers'!F806)))</f>
        <v>2.5120110567085279</v>
      </c>
      <c r="G812" s="30">
        <f>IF('5b.TriRandNumbers'!G806&lt;=G$1,G$4+SQRT(G$2*'5b.TriRandNumbers'!G806),G$6-SQRT(G$3*(1-'5b.TriRandNumbers'!G806)))</f>
        <v>4.8413254202725415</v>
      </c>
      <c r="H812" s="35">
        <f>IF('5b.TriRandNumbers'!H806&lt;=H$1,H$4+SQRT(H$2*'5b.TriRandNumbers'!H806),H$6-SQRT(H$3*(1-'5b.TriRandNumbers'!H806)))</f>
        <v>7.4495078096648442</v>
      </c>
      <c r="I812" s="34">
        <f>IF('5b.TriRandNumbers'!I806&lt;=I$1,I$4+SQRT(I$2*'5b.TriRandNumbers'!I806),I$6-SQRT(I$3*(1-'5b.TriRandNumbers'!I806)))</f>
        <v>13.068719298576097</v>
      </c>
      <c r="J812" s="33">
        <f>IF('5b.TriRandNumbers'!J806&lt;=J$1,J$4+SQRT(J$2*'5b.TriRandNumbers'!J806),J$6-SQRT(J$3*(1-'5b.TriRandNumbers'!J806)))</f>
        <v>10.100587062342584</v>
      </c>
      <c r="K812" s="32">
        <f>IF('5b.TriRandNumbers'!K806&lt;=K$1,K$4+SQRT(K$2*'5b.TriRandNumbers'!K806),K$6-SQRT(K$3*(1-'5b.TriRandNumbers'!K806)))</f>
        <v>9.7270180355542806</v>
      </c>
      <c r="L812" s="31">
        <f>IF('5b.TriRandNumbers'!L806&lt;=L$1,L$4+SQRT(L$2*'5b.TriRandNumbers'!L806),L$6-SQRT(L$3*(1-'5b.TriRandNumbers'!L806)))</f>
        <v>12.295018432212984</v>
      </c>
      <c r="M812" s="30">
        <f>IF('5b.TriRandNumbers'!M806&lt;=M$1,M$4+SQRT(M$2*'5b.TriRandNumbers'!M806),M$6-SQRT(M$3*(1-'5b.TriRandNumbers'!M806)))</f>
        <v>12.712701014706566</v>
      </c>
      <c r="N812" s="35">
        <f>IF('5b.TriRandNumbers'!N806&lt;=N$1,N$4+SQRT(N$2*'5b.TriRandNumbers'!N806),N$6-SQRT(N$3*(1-'5b.TriRandNumbers'!N806)))</f>
        <v>9.4311325898429565</v>
      </c>
      <c r="O812" s="34">
        <f>IF('5b.TriRandNumbers'!O806&lt;=O$1,O$4+SQRT(O$2*'5b.TriRandNumbers'!O806),O$6-SQRT(O$3*(1-'5b.TriRandNumbers'!O806)))</f>
        <v>10.294459477355884</v>
      </c>
      <c r="P812" s="33">
        <f>IF('5b.TriRandNumbers'!P806&lt;=P$1,P$4+SQRT(P$2*'5b.TriRandNumbers'!P806),P$6-SQRT(P$3*(1-'5b.TriRandNumbers'!P806)))</f>
        <v>11.623366244489652</v>
      </c>
      <c r="Q812" s="32">
        <f>IF('5b.TriRandNumbers'!Q806&lt;=Q$1,Q$4+SQRT(Q$2*'5b.TriRandNumbers'!Q806),Q$6-SQRT(Q$3*(1-'5b.TriRandNumbers'!Q806)))</f>
        <v>10.346719449985715</v>
      </c>
      <c r="R812" s="31">
        <f>IF('5b.TriRandNumbers'!R806&lt;=R$1,R$4+SQRT(R$2*'5b.TriRandNumbers'!R806),R$6-SQRT(R$3*(1-'5b.TriRandNumbers'!R806)))</f>
        <v>13.157335818609548</v>
      </c>
      <c r="S812" s="30">
        <f>IF('5b.TriRandNumbers'!S806&lt;=S$1,S$4+SQRT(S$2*'5b.TriRandNumbers'!S806),S$6-SQRT(S$3*(1-'5b.TriRandNumbers'!S806)))</f>
        <v>12.131572642468187</v>
      </c>
      <c r="T812" s="35">
        <f>IF('5b.TriRandNumbers'!T806&lt;=T$1,T$4+SQRT(T$2*'5b.TriRandNumbers'!T806),T$6-SQRT(T$3*(1-'5b.TriRandNumbers'!T806)))</f>
        <v>7.5717440558326947</v>
      </c>
      <c r="U812" s="34">
        <f>IF('5b.TriRandNumbers'!U806&lt;=U$1,U$4+SQRT(U$2*'5b.TriRandNumbers'!U806),U$6-SQRT(U$3*(1-'5b.TriRandNumbers'!U806)))</f>
        <v>7.4696680697785602</v>
      </c>
      <c r="V812" s="33">
        <f>IF('5b.TriRandNumbers'!V806&lt;=V$1,V$4+SQRT(V$2*'5b.TriRandNumbers'!V806),V$6-SQRT(V$3*(1-'5b.TriRandNumbers'!V806)))</f>
        <v>12.855559135398899</v>
      </c>
      <c r="W812" s="32">
        <f>IF('5b.TriRandNumbers'!W806&lt;=W$1,W$4+SQRT(W$2*'5b.TriRandNumbers'!W806),W$6-SQRT(W$3*(1-'5b.TriRandNumbers'!W806)))</f>
        <v>9.6347968231810892</v>
      </c>
      <c r="X812" s="31">
        <f>IF('5b.TriRandNumbers'!X806&lt;=X$1,X$4+SQRT(X$2*'5b.TriRandNumbers'!X806),X$6-SQRT(X$3*(1-'5b.TriRandNumbers'!X806)))</f>
        <v>5.7455130066136464</v>
      </c>
      <c r="Y812" s="30">
        <f>IF('5b.TriRandNumbers'!Y806&lt;=Y$1,Y$4+SQRT(Y$2*'5b.TriRandNumbers'!Y806),Y$6-SQRT(Y$3*(1-'5b.TriRandNumbers'!Y806)))</f>
        <v>14.418350240784875</v>
      </c>
    </row>
    <row r="813" spans="2:25" hidden="1" x14ac:dyDescent="0.25">
      <c r="B813" s="35">
        <f>IF('5b.TriRandNumbers'!B807&lt;=B$1,B$4+SQRT(B$2*'5b.TriRandNumbers'!B807),B$6-SQRT(B$3*(1-'5b.TriRandNumbers'!B807)))</f>
        <v>4.1815346678606762</v>
      </c>
      <c r="C813" s="34">
        <f>IF('5b.TriRandNumbers'!C807&lt;=C$1,C$4+SQRT(C$2*'5b.TriRandNumbers'!C807),C$6-SQRT(C$3*(1-'5b.TriRandNumbers'!C807)))</f>
        <v>2.7093930515875311</v>
      </c>
      <c r="D813" s="33">
        <f>IF('5b.TriRandNumbers'!D807&lt;=D$1,D$4+SQRT(D$2*'5b.TriRandNumbers'!D807),D$6-SQRT(D$3*(1-'5b.TriRandNumbers'!D807)))</f>
        <v>6.45245116289514</v>
      </c>
      <c r="E813" s="32">
        <f>IF('5b.TriRandNumbers'!E807&lt;=E$1,E$4+SQRT(E$2*'5b.TriRandNumbers'!E807),E$6-SQRT(E$3*(1-'5b.TriRandNumbers'!E807)))</f>
        <v>4.1331583034091501</v>
      </c>
      <c r="F813" s="31">
        <f>IF('5b.TriRandNumbers'!F807&lt;=F$1,F$4+SQRT(F$2*'5b.TriRandNumbers'!F807),F$6-SQRT(F$3*(1-'5b.TriRandNumbers'!F807)))</f>
        <v>1.3528508352484798</v>
      </c>
      <c r="G813" s="30">
        <f>IF('5b.TriRandNumbers'!G807&lt;=G$1,G$4+SQRT(G$2*'5b.TriRandNumbers'!G807),G$6-SQRT(G$3*(1-'5b.TriRandNumbers'!G807)))</f>
        <v>3.4881083148924334</v>
      </c>
      <c r="H813" s="35">
        <f>IF('5b.TriRandNumbers'!H807&lt;=H$1,H$4+SQRT(H$2*'5b.TriRandNumbers'!H807),H$6-SQRT(H$3*(1-'5b.TriRandNumbers'!H807)))</f>
        <v>14.949282652081161</v>
      </c>
      <c r="I813" s="34">
        <f>IF('5b.TriRandNumbers'!I807&lt;=I$1,I$4+SQRT(I$2*'5b.TriRandNumbers'!I807),I$6-SQRT(I$3*(1-'5b.TriRandNumbers'!I807)))</f>
        <v>11.690002047726441</v>
      </c>
      <c r="J813" s="33">
        <f>IF('5b.TriRandNumbers'!J807&lt;=J$1,J$4+SQRT(J$2*'5b.TriRandNumbers'!J807),J$6-SQRT(J$3*(1-'5b.TriRandNumbers'!J807)))</f>
        <v>9.0962322076109494</v>
      </c>
      <c r="K813" s="32">
        <f>IF('5b.TriRandNumbers'!K807&lt;=K$1,K$4+SQRT(K$2*'5b.TriRandNumbers'!K807),K$6-SQRT(K$3*(1-'5b.TriRandNumbers'!K807)))</f>
        <v>15.191017136681145</v>
      </c>
      <c r="L813" s="31">
        <f>IF('5b.TriRandNumbers'!L807&lt;=L$1,L$4+SQRT(L$2*'5b.TriRandNumbers'!L807),L$6-SQRT(L$3*(1-'5b.TriRandNumbers'!L807)))</f>
        <v>11.168366532407413</v>
      </c>
      <c r="M813" s="30">
        <f>IF('5b.TriRandNumbers'!M807&lt;=M$1,M$4+SQRT(M$2*'5b.TriRandNumbers'!M807),M$6-SQRT(M$3*(1-'5b.TriRandNumbers'!M807)))</f>
        <v>13.379708743953067</v>
      </c>
      <c r="N813" s="35">
        <f>IF('5b.TriRandNumbers'!N807&lt;=N$1,N$4+SQRT(N$2*'5b.TriRandNumbers'!N807),N$6-SQRT(N$3*(1-'5b.TriRandNumbers'!N807)))</f>
        <v>12.429802661454019</v>
      </c>
      <c r="O813" s="34">
        <f>IF('5b.TriRandNumbers'!O807&lt;=O$1,O$4+SQRT(O$2*'5b.TriRandNumbers'!O807),O$6-SQRT(O$3*(1-'5b.TriRandNumbers'!O807)))</f>
        <v>17.302662798076824</v>
      </c>
      <c r="P813" s="33">
        <f>IF('5b.TriRandNumbers'!P807&lt;=P$1,P$4+SQRT(P$2*'5b.TriRandNumbers'!P807),P$6-SQRT(P$3*(1-'5b.TriRandNumbers'!P807)))</f>
        <v>12.182302265513506</v>
      </c>
      <c r="Q813" s="32">
        <f>IF('5b.TriRandNumbers'!Q807&lt;=Q$1,Q$4+SQRT(Q$2*'5b.TriRandNumbers'!Q807),Q$6-SQRT(Q$3*(1-'5b.TriRandNumbers'!Q807)))</f>
        <v>6.7742957129945367</v>
      </c>
      <c r="R813" s="31">
        <f>IF('5b.TriRandNumbers'!R807&lt;=R$1,R$4+SQRT(R$2*'5b.TriRandNumbers'!R807),R$6-SQRT(R$3*(1-'5b.TriRandNumbers'!R807)))</f>
        <v>13.93500629768182</v>
      </c>
      <c r="S813" s="30">
        <f>IF('5b.TriRandNumbers'!S807&lt;=S$1,S$4+SQRT(S$2*'5b.TriRandNumbers'!S807),S$6-SQRT(S$3*(1-'5b.TriRandNumbers'!S807)))</f>
        <v>5.8969727404755261</v>
      </c>
      <c r="T813" s="35">
        <f>IF('5b.TriRandNumbers'!T807&lt;=T$1,T$4+SQRT(T$2*'5b.TriRandNumbers'!T807),T$6-SQRT(T$3*(1-'5b.TriRandNumbers'!T807)))</f>
        <v>15.351553914737888</v>
      </c>
      <c r="U813" s="34">
        <f>IF('5b.TriRandNumbers'!U807&lt;=U$1,U$4+SQRT(U$2*'5b.TriRandNumbers'!U807),U$6-SQRT(U$3*(1-'5b.TriRandNumbers'!U807)))</f>
        <v>10.64735496645469</v>
      </c>
      <c r="V813" s="33">
        <f>IF('5b.TriRandNumbers'!V807&lt;=V$1,V$4+SQRT(V$2*'5b.TriRandNumbers'!V807),V$6-SQRT(V$3*(1-'5b.TriRandNumbers'!V807)))</f>
        <v>9.7829545236874527</v>
      </c>
      <c r="W813" s="32">
        <f>IF('5b.TriRandNumbers'!W807&lt;=W$1,W$4+SQRT(W$2*'5b.TriRandNumbers'!W807),W$6-SQRT(W$3*(1-'5b.TriRandNumbers'!W807)))</f>
        <v>11.430433448387703</v>
      </c>
      <c r="X813" s="31">
        <f>IF('5b.TriRandNumbers'!X807&lt;=X$1,X$4+SQRT(X$2*'5b.TriRandNumbers'!X807),X$6-SQRT(X$3*(1-'5b.TriRandNumbers'!X807)))</f>
        <v>14.99392998378389</v>
      </c>
      <c r="Y813" s="30">
        <f>IF('5b.TriRandNumbers'!Y807&lt;=Y$1,Y$4+SQRT(Y$2*'5b.TriRandNumbers'!Y807),Y$6-SQRT(Y$3*(1-'5b.TriRandNumbers'!Y807)))</f>
        <v>16.638433644079509</v>
      </c>
    </row>
    <row r="814" spans="2:25" hidden="1" x14ac:dyDescent="0.25">
      <c r="B814" s="35">
        <f>IF('5b.TriRandNumbers'!B808&lt;=B$1,B$4+SQRT(B$2*'5b.TriRandNumbers'!B808),B$6-SQRT(B$3*(1-'5b.TriRandNumbers'!B808)))</f>
        <v>3.5320421479109974</v>
      </c>
      <c r="C814" s="34">
        <f>IF('5b.TriRandNumbers'!C808&lt;=C$1,C$4+SQRT(C$2*'5b.TriRandNumbers'!C808),C$6-SQRT(C$3*(1-'5b.TriRandNumbers'!C808)))</f>
        <v>1.9518004725750986</v>
      </c>
      <c r="D814" s="33">
        <f>IF('5b.TriRandNumbers'!D808&lt;=D$1,D$4+SQRT(D$2*'5b.TriRandNumbers'!D808),D$6-SQRT(D$3*(1-'5b.TriRandNumbers'!D808)))</f>
        <v>6.0635872034453699</v>
      </c>
      <c r="E814" s="32">
        <f>IF('5b.TriRandNumbers'!E808&lt;=E$1,E$4+SQRT(E$2*'5b.TriRandNumbers'!E808),E$6-SQRT(E$3*(1-'5b.TriRandNumbers'!E808)))</f>
        <v>4.1828737305796722</v>
      </c>
      <c r="F814" s="31">
        <f>IF('5b.TriRandNumbers'!F808&lt;=F$1,F$4+SQRT(F$2*'5b.TriRandNumbers'!F808),F$6-SQRT(F$3*(1-'5b.TriRandNumbers'!F808)))</f>
        <v>1.6391314489269642</v>
      </c>
      <c r="G814" s="30">
        <f>IF('5b.TriRandNumbers'!G808&lt;=G$1,G$4+SQRT(G$2*'5b.TriRandNumbers'!G808),G$6-SQRT(G$3*(1-'5b.TriRandNumbers'!G808)))</f>
        <v>3.9204779413993442</v>
      </c>
      <c r="H814" s="35">
        <f>IF('5b.TriRandNumbers'!H808&lt;=H$1,H$4+SQRT(H$2*'5b.TriRandNumbers'!H808),H$6-SQRT(H$3*(1-'5b.TriRandNumbers'!H808)))</f>
        <v>12.950499263100182</v>
      </c>
      <c r="I814" s="34">
        <f>IF('5b.TriRandNumbers'!I808&lt;=I$1,I$4+SQRT(I$2*'5b.TriRandNumbers'!I808),I$6-SQRT(I$3*(1-'5b.TriRandNumbers'!I808)))</f>
        <v>8.9925935531844985</v>
      </c>
      <c r="J814" s="33">
        <f>IF('5b.TriRandNumbers'!J808&lt;=J$1,J$4+SQRT(J$2*'5b.TriRandNumbers'!J808),J$6-SQRT(J$3*(1-'5b.TriRandNumbers'!J808)))</f>
        <v>6.8460540350088621</v>
      </c>
      <c r="K814" s="32">
        <f>IF('5b.TriRandNumbers'!K808&lt;=K$1,K$4+SQRT(K$2*'5b.TriRandNumbers'!K808),K$6-SQRT(K$3*(1-'5b.TriRandNumbers'!K808)))</f>
        <v>8.9774600809370764</v>
      </c>
      <c r="L814" s="31">
        <f>IF('5b.TriRandNumbers'!L808&lt;=L$1,L$4+SQRT(L$2*'5b.TriRandNumbers'!L808),L$6-SQRT(L$3*(1-'5b.TriRandNumbers'!L808)))</f>
        <v>9.3735630286239147</v>
      </c>
      <c r="M814" s="30">
        <f>IF('5b.TriRandNumbers'!M808&lt;=M$1,M$4+SQRT(M$2*'5b.TriRandNumbers'!M808),M$6-SQRT(M$3*(1-'5b.TriRandNumbers'!M808)))</f>
        <v>6.2639172235869411</v>
      </c>
      <c r="N814" s="35">
        <f>IF('5b.TriRandNumbers'!N808&lt;=N$1,N$4+SQRT(N$2*'5b.TriRandNumbers'!N808),N$6-SQRT(N$3*(1-'5b.TriRandNumbers'!N808)))</f>
        <v>10.747275373057397</v>
      </c>
      <c r="O814" s="34">
        <f>IF('5b.TriRandNumbers'!O808&lt;=O$1,O$4+SQRT(O$2*'5b.TriRandNumbers'!O808),O$6-SQRT(O$3*(1-'5b.TriRandNumbers'!O808)))</f>
        <v>11.872919567438686</v>
      </c>
      <c r="P814" s="33">
        <f>IF('5b.TriRandNumbers'!P808&lt;=P$1,P$4+SQRT(P$2*'5b.TriRandNumbers'!P808),P$6-SQRT(P$3*(1-'5b.TriRandNumbers'!P808)))</f>
        <v>13.01553653973302</v>
      </c>
      <c r="Q814" s="32">
        <f>IF('5b.TriRandNumbers'!Q808&lt;=Q$1,Q$4+SQRT(Q$2*'5b.TriRandNumbers'!Q808),Q$6-SQRT(Q$3*(1-'5b.TriRandNumbers'!Q808)))</f>
        <v>5.3674964544221142</v>
      </c>
      <c r="R814" s="31">
        <f>IF('5b.TriRandNumbers'!R808&lt;=R$1,R$4+SQRT(R$2*'5b.TriRandNumbers'!R808),R$6-SQRT(R$3*(1-'5b.TriRandNumbers'!R808)))</f>
        <v>13.736032635666081</v>
      </c>
      <c r="S814" s="30">
        <f>IF('5b.TriRandNumbers'!S808&lt;=S$1,S$4+SQRT(S$2*'5b.TriRandNumbers'!S808),S$6-SQRT(S$3*(1-'5b.TriRandNumbers'!S808)))</f>
        <v>8.6894136486870099</v>
      </c>
      <c r="T814" s="35">
        <f>IF('5b.TriRandNumbers'!T808&lt;=T$1,T$4+SQRT(T$2*'5b.TriRandNumbers'!T808),T$6-SQRT(T$3*(1-'5b.TriRandNumbers'!T808)))</f>
        <v>14.573047943582395</v>
      </c>
      <c r="U814" s="34">
        <f>IF('5b.TriRandNumbers'!U808&lt;=U$1,U$4+SQRT(U$2*'5b.TriRandNumbers'!U808),U$6-SQRT(U$3*(1-'5b.TriRandNumbers'!U808)))</f>
        <v>12.023352479960042</v>
      </c>
      <c r="V814" s="33">
        <f>IF('5b.TriRandNumbers'!V808&lt;=V$1,V$4+SQRT(V$2*'5b.TriRandNumbers'!V808),V$6-SQRT(V$3*(1-'5b.TriRandNumbers'!V808)))</f>
        <v>8.2002925812738603</v>
      </c>
      <c r="W814" s="32">
        <f>IF('5b.TriRandNumbers'!W808&lt;=W$1,W$4+SQRT(W$2*'5b.TriRandNumbers'!W808),W$6-SQRT(W$3*(1-'5b.TriRandNumbers'!W808)))</f>
        <v>6.2004267583217958</v>
      </c>
      <c r="X814" s="31">
        <f>IF('5b.TriRandNumbers'!X808&lt;=X$1,X$4+SQRT(X$2*'5b.TriRandNumbers'!X808),X$6-SQRT(X$3*(1-'5b.TriRandNumbers'!X808)))</f>
        <v>10.985096966539917</v>
      </c>
      <c r="Y814" s="30">
        <f>IF('5b.TriRandNumbers'!Y808&lt;=Y$1,Y$4+SQRT(Y$2*'5b.TriRandNumbers'!Y808),Y$6-SQRT(Y$3*(1-'5b.TriRandNumbers'!Y808)))</f>
        <v>9.9097382719660754</v>
      </c>
    </row>
    <row r="815" spans="2:25" hidden="1" x14ac:dyDescent="0.25">
      <c r="B815" s="35">
        <f>IF('5b.TriRandNumbers'!B809&lt;=B$1,B$4+SQRT(B$2*'5b.TriRandNumbers'!B809),B$6-SQRT(B$3*(1-'5b.TriRandNumbers'!B809)))</f>
        <v>4.3893816010063995</v>
      </c>
      <c r="C815" s="34">
        <f>IF('5b.TriRandNumbers'!C809&lt;=C$1,C$4+SQRT(C$2*'5b.TriRandNumbers'!C809),C$6-SQRT(C$3*(1-'5b.TriRandNumbers'!C809)))</f>
        <v>2.7007901489861093</v>
      </c>
      <c r="D815" s="33">
        <f>IF('5b.TriRandNumbers'!D809&lt;=D$1,D$4+SQRT(D$2*'5b.TriRandNumbers'!D809),D$6-SQRT(D$3*(1-'5b.TriRandNumbers'!D809)))</f>
        <v>5.4152968942911883</v>
      </c>
      <c r="E815" s="32">
        <f>IF('5b.TriRandNumbers'!E809&lt;=E$1,E$4+SQRT(E$2*'5b.TriRandNumbers'!E809),E$6-SQRT(E$3*(1-'5b.TriRandNumbers'!E809)))</f>
        <v>4.2603810508086823</v>
      </c>
      <c r="F815" s="31">
        <f>IF('5b.TriRandNumbers'!F809&lt;=F$1,F$4+SQRT(F$2*'5b.TriRandNumbers'!F809),F$6-SQRT(F$3*(1-'5b.TriRandNumbers'!F809)))</f>
        <v>2.254091315191328</v>
      </c>
      <c r="G815" s="30">
        <f>IF('5b.TriRandNumbers'!G809&lt;=G$1,G$4+SQRT(G$2*'5b.TriRandNumbers'!G809),G$6-SQRT(G$3*(1-'5b.TriRandNumbers'!G809)))</f>
        <v>2.7601501435204243</v>
      </c>
      <c r="H815" s="35">
        <f>IF('5b.TriRandNumbers'!H809&lt;=H$1,H$4+SQRT(H$2*'5b.TriRandNumbers'!H809),H$6-SQRT(H$3*(1-'5b.TriRandNumbers'!H809)))</f>
        <v>13.813503030761691</v>
      </c>
      <c r="I815" s="34">
        <f>IF('5b.TriRandNumbers'!I809&lt;=I$1,I$4+SQRT(I$2*'5b.TriRandNumbers'!I809),I$6-SQRT(I$3*(1-'5b.TriRandNumbers'!I809)))</f>
        <v>14.670062081517468</v>
      </c>
      <c r="J815" s="33">
        <f>IF('5b.TriRandNumbers'!J809&lt;=J$1,J$4+SQRT(J$2*'5b.TriRandNumbers'!J809),J$6-SQRT(J$3*(1-'5b.TriRandNumbers'!J809)))</f>
        <v>15.928958833655152</v>
      </c>
      <c r="K815" s="32">
        <f>IF('5b.TriRandNumbers'!K809&lt;=K$1,K$4+SQRT(K$2*'5b.TriRandNumbers'!K809),K$6-SQRT(K$3*(1-'5b.TriRandNumbers'!K809)))</f>
        <v>12.018835187452076</v>
      </c>
      <c r="L815" s="31">
        <f>IF('5b.TriRandNumbers'!L809&lt;=L$1,L$4+SQRT(L$2*'5b.TriRandNumbers'!L809),L$6-SQRT(L$3*(1-'5b.TriRandNumbers'!L809)))</f>
        <v>15.277721324085439</v>
      </c>
      <c r="M815" s="30">
        <f>IF('5b.TriRandNumbers'!M809&lt;=M$1,M$4+SQRT(M$2*'5b.TriRandNumbers'!M809),M$6-SQRT(M$3*(1-'5b.TriRandNumbers'!M809)))</f>
        <v>18.342811245664471</v>
      </c>
      <c r="N815" s="35">
        <f>IF('5b.TriRandNumbers'!N809&lt;=N$1,N$4+SQRT(N$2*'5b.TriRandNumbers'!N809),N$6-SQRT(N$3*(1-'5b.TriRandNumbers'!N809)))</f>
        <v>15.720458058610056</v>
      </c>
      <c r="O815" s="34">
        <f>IF('5b.TriRandNumbers'!O809&lt;=O$1,O$4+SQRT(O$2*'5b.TriRandNumbers'!O809),O$6-SQRT(O$3*(1-'5b.TriRandNumbers'!O809)))</f>
        <v>10.587835920506325</v>
      </c>
      <c r="P815" s="33">
        <f>IF('5b.TriRandNumbers'!P809&lt;=P$1,P$4+SQRT(P$2*'5b.TriRandNumbers'!P809),P$6-SQRT(P$3*(1-'5b.TriRandNumbers'!P809)))</f>
        <v>9.6474432228731288</v>
      </c>
      <c r="Q815" s="32">
        <f>IF('5b.TriRandNumbers'!Q809&lt;=Q$1,Q$4+SQRT(Q$2*'5b.TriRandNumbers'!Q809),Q$6-SQRT(Q$3*(1-'5b.TriRandNumbers'!Q809)))</f>
        <v>12.07352475153427</v>
      </c>
      <c r="R815" s="31">
        <f>IF('5b.TriRandNumbers'!R809&lt;=R$1,R$4+SQRT(R$2*'5b.TriRandNumbers'!R809),R$6-SQRT(R$3*(1-'5b.TriRandNumbers'!R809)))</f>
        <v>9.7117423841037738</v>
      </c>
      <c r="S815" s="30">
        <f>IF('5b.TriRandNumbers'!S809&lt;=S$1,S$4+SQRT(S$2*'5b.TriRandNumbers'!S809),S$6-SQRT(S$3*(1-'5b.TriRandNumbers'!S809)))</f>
        <v>9.9175286000388034</v>
      </c>
      <c r="T815" s="35">
        <f>IF('5b.TriRandNumbers'!T809&lt;=T$1,T$4+SQRT(T$2*'5b.TriRandNumbers'!T809),T$6-SQRT(T$3*(1-'5b.TriRandNumbers'!T809)))</f>
        <v>14.433930462897393</v>
      </c>
      <c r="U815" s="34">
        <f>IF('5b.TriRandNumbers'!U809&lt;=U$1,U$4+SQRT(U$2*'5b.TriRandNumbers'!U809),U$6-SQRT(U$3*(1-'5b.TriRandNumbers'!U809)))</f>
        <v>12.343683364723951</v>
      </c>
      <c r="V815" s="33">
        <f>IF('5b.TriRandNumbers'!V809&lt;=V$1,V$4+SQRT(V$2*'5b.TriRandNumbers'!V809),V$6-SQRT(V$3*(1-'5b.TriRandNumbers'!V809)))</f>
        <v>17.009967056076388</v>
      </c>
      <c r="W815" s="32">
        <f>IF('5b.TriRandNumbers'!W809&lt;=W$1,W$4+SQRT(W$2*'5b.TriRandNumbers'!W809),W$6-SQRT(W$3*(1-'5b.TriRandNumbers'!W809)))</f>
        <v>13.115022709607633</v>
      </c>
      <c r="X815" s="31">
        <f>IF('5b.TriRandNumbers'!X809&lt;=X$1,X$4+SQRT(X$2*'5b.TriRandNumbers'!X809),X$6-SQRT(X$3*(1-'5b.TriRandNumbers'!X809)))</f>
        <v>12.114429477897158</v>
      </c>
      <c r="Y815" s="30">
        <f>IF('5b.TriRandNumbers'!Y809&lt;=Y$1,Y$4+SQRT(Y$2*'5b.TriRandNumbers'!Y809),Y$6-SQRT(Y$3*(1-'5b.TriRandNumbers'!Y809)))</f>
        <v>14.292314421955087</v>
      </c>
    </row>
    <row r="816" spans="2:25" hidden="1" x14ac:dyDescent="0.25">
      <c r="B816" s="35">
        <f>IF('5b.TriRandNumbers'!B810&lt;=B$1,B$4+SQRT(B$2*'5b.TriRandNumbers'!B810),B$6-SQRT(B$3*(1-'5b.TriRandNumbers'!B810)))</f>
        <v>4.1017220457136929</v>
      </c>
      <c r="C816" s="34">
        <f>IF('5b.TriRandNumbers'!C810&lt;=C$1,C$4+SQRT(C$2*'5b.TriRandNumbers'!C810),C$6-SQRT(C$3*(1-'5b.TriRandNumbers'!C810)))</f>
        <v>1.4212255738752253</v>
      </c>
      <c r="D816" s="33">
        <f>IF('5b.TriRandNumbers'!D810&lt;=D$1,D$4+SQRT(D$2*'5b.TriRandNumbers'!D810),D$6-SQRT(D$3*(1-'5b.TriRandNumbers'!D810)))</f>
        <v>5.6059519953994563</v>
      </c>
      <c r="E816" s="32">
        <f>IF('5b.TriRandNumbers'!E810&lt;=E$1,E$4+SQRT(E$2*'5b.TriRandNumbers'!E810),E$6-SQRT(E$3*(1-'5b.TriRandNumbers'!E810)))</f>
        <v>3.8166660479601147</v>
      </c>
      <c r="F816" s="31">
        <f>IF('5b.TriRandNumbers'!F810&lt;=F$1,F$4+SQRT(F$2*'5b.TriRandNumbers'!F810),F$6-SQRT(F$3*(1-'5b.TriRandNumbers'!F810)))</f>
        <v>2.0640691853594912</v>
      </c>
      <c r="G816" s="30">
        <f>IF('5b.TriRandNumbers'!G810&lt;=G$1,G$4+SQRT(G$2*'5b.TriRandNumbers'!G810),G$6-SQRT(G$3*(1-'5b.TriRandNumbers'!G810)))</f>
        <v>3.1010052686447409</v>
      </c>
      <c r="H816" s="35">
        <f>IF('5b.TriRandNumbers'!H810&lt;=H$1,H$4+SQRT(H$2*'5b.TriRandNumbers'!H810),H$6-SQRT(H$3*(1-'5b.TriRandNumbers'!H810)))</f>
        <v>10.801079519186725</v>
      </c>
      <c r="I816" s="34">
        <f>IF('5b.TriRandNumbers'!I810&lt;=I$1,I$4+SQRT(I$2*'5b.TriRandNumbers'!I810),I$6-SQRT(I$3*(1-'5b.TriRandNumbers'!I810)))</f>
        <v>7.3880308039007154</v>
      </c>
      <c r="J816" s="33">
        <f>IF('5b.TriRandNumbers'!J810&lt;=J$1,J$4+SQRT(J$2*'5b.TriRandNumbers'!J810),J$6-SQRT(J$3*(1-'5b.TriRandNumbers'!J810)))</f>
        <v>13.547621288797339</v>
      </c>
      <c r="K816" s="32">
        <f>IF('5b.TriRandNumbers'!K810&lt;=K$1,K$4+SQRT(K$2*'5b.TriRandNumbers'!K810),K$6-SQRT(K$3*(1-'5b.TriRandNumbers'!K810)))</f>
        <v>12.563382418820957</v>
      </c>
      <c r="L816" s="31">
        <f>IF('5b.TriRandNumbers'!L810&lt;=L$1,L$4+SQRT(L$2*'5b.TriRandNumbers'!L810),L$6-SQRT(L$3*(1-'5b.TriRandNumbers'!L810)))</f>
        <v>8.4879346047543596</v>
      </c>
      <c r="M816" s="30">
        <f>IF('5b.TriRandNumbers'!M810&lt;=M$1,M$4+SQRT(M$2*'5b.TriRandNumbers'!M810),M$6-SQRT(M$3*(1-'5b.TriRandNumbers'!M810)))</f>
        <v>6.6526089979974596</v>
      </c>
      <c r="N816" s="35">
        <f>IF('5b.TriRandNumbers'!N810&lt;=N$1,N$4+SQRT(N$2*'5b.TriRandNumbers'!N810),N$6-SQRT(N$3*(1-'5b.TriRandNumbers'!N810)))</f>
        <v>14.896907112223744</v>
      </c>
      <c r="O816" s="34">
        <f>IF('5b.TriRandNumbers'!O810&lt;=O$1,O$4+SQRT(O$2*'5b.TriRandNumbers'!O810),O$6-SQRT(O$3*(1-'5b.TriRandNumbers'!O810)))</f>
        <v>13.623633006770273</v>
      </c>
      <c r="P816" s="33">
        <f>IF('5b.TriRandNumbers'!P810&lt;=P$1,P$4+SQRT(P$2*'5b.TriRandNumbers'!P810),P$6-SQRT(P$3*(1-'5b.TriRandNumbers'!P810)))</f>
        <v>11.397347373413636</v>
      </c>
      <c r="Q816" s="32">
        <f>IF('5b.TriRandNumbers'!Q810&lt;=Q$1,Q$4+SQRT(Q$2*'5b.TriRandNumbers'!Q810),Q$6-SQRT(Q$3*(1-'5b.TriRandNumbers'!Q810)))</f>
        <v>12.665220273031121</v>
      </c>
      <c r="R816" s="31">
        <f>IF('5b.TriRandNumbers'!R810&lt;=R$1,R$4+SQRT(R$2*'5b.TriRandNumbers'!R810),R$6-SQRT(R$3*(1-'5b.TriRandNumbers'!R810)))</f>
        <v>10.505605974514507</v>
      </c>
      <c r="S816" s="30">
        <f>IF('5b.TriRandNumbers'!S810&lt;=S$1,S$4+SQRT(S$2*'5b.TriRandNumbers'!S810),S$6-SQRT(S$3*(1-'5b.TriRandNumbers'!S810)))</f>
        <v>6.2665709753028267</v>
      </c>
      <c r="T816" s="35">
        <f>IF('5b.TriRandNumbers'!T810&lt;=T$1,T$4+SQRT(T$2*'5b.TriRandNumbers'!T810),T$6-SQRT(T$3*(1-'5b.TriRandNumbers'!T810)))</f>
        <v>10.129017735535822</v>
      </c>
      <c r="U816" s="34">
        <f>IF('5b.TriRandNumbers'!U810&lt;=U$1,U$4+SQRT(U$2*'5b.TriRandNumbers'!U810),U$6-SQRT(U$3*(1-'5b.TriRandNumbers'!U810)))</f>
        <v>5.7071019104890599</v>
      </c>
      <c r="V816" s="33">
        <f>IF('5b.TriRandNumbers'!V810&lt;=V$1,V$4+SQRT(V$2*'5b.TriRandNumbers'!V810),V$6-SQRT(V$3*(1-'5b.TriRandNumbers'!V810)))</f>
        <v>15.442178162850217</v>
      </c>
      <c r="W816" s="32">
        <f>IF('5b.TriRandNumbers'!W810&lt;=W$1,W$4+SQRT(W$2*'5b.TriRandNumbers'!W810),W$6-SQRT(W$3*(1-'5b.TriRandNumbers'!W810)))</f>
        <v>11.56712750157366</v>
      </c>
      <c r="X816" s="31">
        <f>IF('5b.TriRandNumbers'!X810&lt;=X$1,X$4+SQRT(X$2*'5b.TriRandNumbers'!X810),X$6-SQRT(X$3*(1-'5b.TriRandNumbers'!X810)))</f>
        <v>10.333161129499148</v>
      </c>
      <c r="Y816" s="30">
        <f>IF('5b.TriRandNumbers'!Y810&lt;=Y$1,Y$4+SQRT(Y$2*'5b.TriRandNumbers'!Y810),Y$6-SQRT(Y$3*(1-'5b.TriRandNumbers'!Y810)))</f>
        <v>14.90773452124866</v>
      </c>
    </row>
    <row r="817" spans="2:25" hidden="1" x14ac:dyDescent="0.25">
      <c r="B817" s="35">
        <f>IF('5b.TriRandNumbers'!B811&lt;=B$1,B$4+SQRT(B$2*'5b.TriRandNumbers'!B811),B$6-SQRT(B$3*(1-'5b.TriRandNumbers'!B811)))</f>
        <v>3.7107919081779235</v>
      </c>
      <c r="C817" s="34">
        <f>IF('5b.TriRandNumbers'!C811&lt;=C$1,C$4+SQRT(C$2*'5b.TriRandNumbers'!C811),C$6-SQRT(C$3*(1-'5b.TriRandNumbers'!C811)))</f>
        <v>3.1382762008235883</v>
      </c>
      <c r="D817" s="33">
        <f>IF('5b.TriRandNumbers'!D811&lt;=D$1,D$4+SQRT(D$2*'5b.TriRandNumbers'!D811),D$6-SQRT(D$3*(1-'5b.TriRandNumbers'!D811)))</f>
        <v>6.6523566493414092</v>
      </c>
      <c r="E817" s="32">
        <f>IF('5b.TriRandNumbers'!E811&lt;=E$1,E$4+SQRT(E$2*'5b.TriRandNumbers'!E811),E$6-SQRT(E$3*(1-'5b.TriRandNumbers'!E811)))</f>
        <v>3.8730536734186232</v>
      </c>
      <c r="F817" s="31">
        <f>IF('5b.TriRandNumbers'!F811&lt;=F$1,F$4+SQRT(F$2*'5b.TriRandNumbers'!F811),F$6-SQRT(F$3*(1-'5b.TriRandNumbers'!F811)))</f>
        <v>2.6285430728609191</v>
      </c>
      <c r="G817" s="30">
        <f>IF('5b.TriRandNumbers'!G811&lt;=G$1,G$4+SQRT(G$2*'5b.TriRandNumbers'!G811),G$6-SQRT(G$3*(1-'5b.TriRandNumbers'!G811)))</f>
        <v>3.0541005267241443</v>
      </c>
      <c r="H817" s="35">
        <f>IF('5b.TriRandNumbers'!H811&lt;=H$1,H$4+SQRT(H$2*'5b.TriRandNumbers'!H811),H$6-SQRT(H$3*(1-'5b.TriRandNumbers'!H811)))</f>
        <v>11.29659402508157</v>
      </c>
      <c r="I817" s="34">
        <f>IF('5b.TriRandNumbers'!I811&lt;=I$1,I$4+SQRT(I$2*'5b.TriRandNumbers'!I811),I$6-SQRT(I$3*(1-'5b.TriRandNumbers'!I811)))</f>
        <v>13.877896761445285</v>
      </c>
      <c r="J817" s="33">
        <f>IF('5b.TriRandNumbers'!J811&lt;=J$1,J$4+SQRT(J$2*'5b.TriRandNumbers'!J811),J$6-SQRT(J$3*(1-'5b.TriRandNumbers'!J811)))</f>
        <v>10.154448883608516</v>
      </c>
      <c r="K817" s="32">
        <f>IF('5b.TriRandNumbers'!K811&lt;=K$1,K$4+SQRT(K$2*'5b.TriRandNumbers'!K811),K$6-SQRT(K$3*(1-'5b.TriRandNumbers'!K811)))</f>
        <v>6.8369991490517865</v>
      </c>
      <c r="L817" s="31">
        <f>IF('5b.TriRandNumbers'!L811&lt;=L$1,L$4+SQRT(L$2*'5b.TriRandNumbers'!L811),L$6-SQRT(L$3*(1-'5b.TriRandNumbers'!L811)))</f>
        <v>16.359001905863792</v>
      </c>
      <c r="M817" s="30">
        <f>IF('5b.TriRandNumbers'!M811&lt;=M$1,M$4+SQRT(M$2*'5b.TriRandNumbers'!M811),M$6-SQRT(M$3*(1-'5b.TriRandNumbers'!M811)))</f>
        <v>11.756625534496596</v>
      </c>
      <c r="N817" s="35">
        <f>IF('5b.TriRandNumbers'!N811&lt;=N$1,N$4+SQRT(N$2*'5b.TriRandNumbers'!N811),N$6-SQRT(N$3*(1-'5b.TriRandNumbers'!N811)))</f>
        <v>6.3570986480411076</v>
      </c>
      <c r="O817" s="34">
        <f>IF('5b.TriRandNumbers'!O811&lt;=O$1,O$4+SQRT(O$2*'5b.TriRandNumbers'!O811),O$6-SQRT(O$3*(1-'5b.TriRandNumbers'!O811)))</f>
        <v>13.28412402211451</v>
      </c>
      <c r="P817" s="33">
        <f>IF('5b.TriRandNumbers'!P811&lt;=P$1,P$4+SQRT(P$2*'5b.TriRandNumbers'!P811),P$6-SQRT(P$3*(1-'5b.TriRandNumbers'!P811)))</f>
        <v>8.4258789372486032</v>
      </c>
      <c r="Q817" s="32">
        <f>IF('5b.TriRandNumbers'!Q811&lt;=Q$1,Q$4+SQRT(Q$2*'5b.TriRandNumbers'!Q811),Q$6-SQRT(Q$3*(1-'5b.TriRandNumbers'!Q811)))</f>
        <v>13.92191954817833</v>
      </c>
      <c r="R817" s="31">
        <f>IF('5b.TriRandNumbers'!R811&lt;=R$1,R$4+SQRT(R$2*'5b.TriRandNumbers'!R811),R$6-SQRT(R$3*(1-'5b.TriRandNumbers'!R811)))</f>
        <v>10.52612689738231</v>
      </c>
      <c r="S817" s="30">
        <f>IF('5b.TriRandNumbers'!S811&lt;=S$1,S$4+SQRT(S$2*'5b.TriRandNumbers'!S811),S$6-SQRT(S$3*(1-'5b.TriRandNumbers'!S811)))</f>
        <v>11.570531891143345</v>
      </c>
      <c r="T817" s="35">
        <f>IF('5b.TriRandNumbers'!T811&lt;=T$1,T$4+SQRT(T$2*'5b.TriRandNumbers'!T811),T$6-SQRT(T$3*(1-'5b.TriRandNumbers'!T811)))</f>
        <v>11.717566945080899</v>
      </c>
      <c r="U817" s="34">
        <f>IF('5b.TriRandNumbers'!U811&lt;=U$1,U$4+SQRT(U$2*'5b.TriRandNumbers'!U811),U$6-SQRT(U$3*(1-'5b.TriRandNumbers'!U811)))</f>
        <v>8.6824284551217943</v>
      </c>
      <c r="V817" s="33">
        <f>IF('5b.TriRandNumbers'!V811&lt;=V$1,V$4+SQRT(V$2*'5b.TriRandNumbers'!V811),V$6-SQRT(V$3*(1-'5b.TriRandNumbers'!V811)))</f>
        <v>9.1337303542765014</v>
      </c>
      <c r="W817" s="32">
        <f>IF('5b.TriRandNumbers'!W811&lt;=W$1,W$4+SQRT(W$2*'5b.TriRandNumbers'!W811),W$6-SQRT(W$3*(1-'5b.TriRandNumbers'!W811)))</f>
        <v>7.9794190647011272</v>
      </c>
      <c r="X817" s="31">
        <f>IF('5b.TriRandNumbers'!X811&lt;=X$1,X$4+SQRT(X$2*'5b.TriRandNumbers'!X811),X$6-SQRT(X$3*(1-'5b.TriRandNumbers'!X811)))</f>
        <v>11.083649204580674</v>
      </c>
      <c r="Y817" s="30">
        <f>IF('5b.TriRandNumbers'!Y811&lt;=Y$1,Y$4+SQRT(Y$2*'5b.TriRandNumbers'!Y811),Y$6-SQRT(Y$3*(1-'5b.TriRandNumbers'!Y811)))</f>
        <v>12.889694264945764</v>
      </c>
    </row>
    <row r="818" spans="2:25" hidden="1" x14ac:dyDescent="0.25">
      <c r="B818" s="35">
        <f>IF('5b.TriRandNumbers'!B812&lt;=B$1,B$4+SQRT(B$2*'5b.TriRandNumbers'!B812),B$6-SQRT(B$3*(1-'5b.TriRandNumbers'!B812)))</f>
        <v>5.2700341866617926</v>
      </c>
      <c r="C818" s="34">
        <f>IF('5b.TriRandNumbers'!C812&lt;=C$1,C$4+SQRT(C$2*'5b.TriRandNumbers'!C812),C$6-SQRT(C$3*(1-'5b.TriRandNumbers'!C812)))</f>
        <v>2.642223612291283</v>
      </c>
      <c r="D818" s="33">
        <f>IF('5b.TriRandNumbers'!D812&lt;=D$1,D$4+SQRT(D$2*'5b.TriRandNumbers'!D812),D$6-SQRT(D$3*(1-'5b.TriRandNumbers'!D812)))</f>
        <v>4.4972561009137202</v>
      </c>
      <c r="E818" s="32">
        <f>IF('5b.TriRandNumbers'!E812&lt;=E$1,E$4+SQRT(E$2*'5b.TriRandNumbers'!E812),E$6-SQRT(E$3*(1-'5b.TriRandNumbers'!E812)))</f>
        <v>3.211529451031625</v>
      </c>
      <c r="F818" s="31">
        <f>IF('5b.TriRandNumbers'!F812&lt;=F$1,F$4+SQRT(F$2*'5b.TriRandNumbers'!F812),F$6-SQRT(F$3*(1-'5b.TriRandNumbers'!F812)))</f>
        <v>3.5828964403569885</v>
      </c>
      <c r="G818" s="30">
        <f>IF('5b.TriRandNumbers'!G812&lt;=G$1,G$4+SQRT(G$2*'5b.TriRandNumbers'!G812),G$6-SQRT(G$3*(1-'5b.TriRandNumbers'!G812)))</f>
        <v>3.4753855075344355</v>
      </c>
      <c r="H818" s="35">
        <f>IF('5b.TriRandNumbers'!H812&lt;=H$1,H$4+SQRT(H$2*'5b.TriRandNumbers'!H812),H$6-SQRT(H$3*(1-'5b.TriRandNumbers'!H812)))</f>
        <v>11.470324419461024</v>
      </c>
      <c r="I818" s="34">
        <f>IF('5b.TriRandNumbers'!I812&lt;=I$1,I$4+SQRT(I$2*'5b.TriRandNumbers'!I812),I$6-SQRT(I$3*(1-'5b.TriRandNumbers'!I812)))</f>
        <v>12.461039452404233</v>
      </c>
      <c r="J818" s="33">
        <f>IF('5b.TriRandNumbers'!J812&lt;=J$1,J$4+SQRT(J$2*'5b.TriRandNumbers'!J812),J$6-SQRT(J$3*(1-'5b.TriRandNumbers'!J812)))</f>
        <v>17.771116636992094</v>
      </c>
      <c r="K818" s="32">
        <f>IF('5b.TriRandNumbers'!K812&lt;=K$1,K$4+SQRT(K$2*'5b.TriRandNumbers'!K812),K$6-SQRT(K$3*(1-'5b.TriRandNumbers'!K812)))</f>
        <v>12.329412006365875</v>
      </c>
      <c r="L818" s="31">
        <f>IF('5b.TriRandNumbers'!L812&lt;=L$1,L$4+SQRT(L$2*'5b.TriRandNumbers'!L812),L$6-SQRT(L$3*(1-'5b.TriRandNumbers'!L812)))</f>
        <v>14.529763036051961</v>
      </c>
      <c r="M818" s="30">
        <f>IF('5b.TriRandNumbers'!M812&lt;=M$1,M$4+SQRT(M$2*'5b.TriRandNumbers'!M812),M$6-SQRT(M$3*(1-'5b.TriRandNumbers'!M812)))</f>
        <v>15.466563624208222</v>
      </c>
      <c r="N818" s="35">
        <f>IF('5b.TriRandNumbers'!N812&lt;=N$1,N$4+SQRT(N$2*'5b.TriRandNumbers'!N812),N$6-SQRT(N$3*(1-'5b.TriRandNumbers'!N812)))</f>
        <v>8.8173639236651518</v>
      </c>
      <c r="O818" s="34">
        <f>IF('5b.TriRandNumbers'!O812&lt;=O$1,O$4+SQRT(O$2*'5b.TriRandNumbers'!O812),O$6-SQRT(O$3*(1-'5b.TriRandNumbers'!O812)))</f>
        <v>14.199411828107776</v>
      </c>
      <c r="P818" s="33">
        <f>IF('5b.TriRandNumbers'!P812&lt;=P$1,P$4+SQRT(P$2*'5b.TriRandNumbers'!P812),P$6-SQRT(P$3*(1-'5b.TriRandNumbers'!P812)))</f>
        <v>13.736300903067642</v>
      </c>
      <c r="Q818" s="32">
        <f>IF('5b.TriRandNumbers'!Q812&lt;=Q$1,Q$4+SQRT(Q$2*'5b.TriRandNumbers'!Q812),Q$6-SQRT(Q$3*(1-'5b.TriRandNumbers'!Q812)))</f>
        <v>11.556109575050568</v>
      </c>
      <c r="R818" s="31">
        <f>IF('5b.TriRandNumbers'!R812&lt;=R$1,R$4+SQRT(R$2*'5b.TriRandNumbers'!R812),R$6-SQRT(R$3*(1-'5b.TriRandNumbers'!R812)))</f>
        <v>12.945289308827299</v>
      </c>
      <c r="S818" s="30">
        <f>IF('5b.TriRandNumbers'!S812&lt;=S$1,S$4+SQRT(S$2*'5b.TriRandNumbers'!S812),S$6-SQRT(S$3*(1-'5b.TriRandNumbers'!S812)))</f>
        <v>6.8968692571072054</v>
      </c>
      <c r="T818" s="35">
        <f>IF('5b.TriRandNumbers'!T812&lt;=T$1,T$4+SQRT(T$2*'5b.TriRandNumbers'!T812),T$6-SQRT(T$3*(1-'5b.TriRandNumbers'!T812)))</f>
        <v>12.23131150805872</v>
      </c>
      <c r="U818" s="34">
        <f>IF('5b.TriRandNumbers'!U812&lt;=U$1,U$4+SQRT(U$2*'5b.TriRandNumbers'!U812),U$6-SQRT(U$3*(1-'5b.TriRandNumbers'!U812)))</f>
        <v>11.83871310584688</v>
      </c>
      <c r="V818" s="33">
        <f>IF('5b.TriRandNumbers'!V812&lt;=V$1,V$4+SQRT(V$2*'5b.TriRandNumbers'!V812),V$6-SQRT(V$3*(1-'5b.TriRandNumbers'!V812)))</f>
        <v>15.361704402158216</v>
      </c>
      <c r="W818" s="32">
        <f>IF('5b.TriRandNumbers'!W812&lt;=W$1,W$4+SQRT(W$2*'5b.TriRandNumbers'!W812),W$6-SQRT(W$3*(1-'5b.TriRandNumbers'!W812)))</f>
        <v>16.974757176222916</v>
      </c>
      <c r="X818" s="31">
        <f>IF('5b.TriRandNumbers'!X812&lt;=X$1,X$4+SQRT(X$2*'5b.TriRandNumbers'!X812),X$6-SQRT(X$3*(1-'5b.TriRandNumbers'!X812)))</f>
        <v>15.588391285236316</v>
      </c>
      <c r="Y818" s="30">
        <f>IF('5b.TriRandNumbers'!Y812&lt;=Y$1,Y$4+SQRT(Y$2*'5b.TriRandNumbers'!Y812),Y$6-SQRT(Y$3*(1-'5b.TriRandNumbers'!Y812)))</f>
        <v>14.29261057619874</v>
      </c>
    </row>
    <row r="819" spans="2:25" hidden="1" x14ac:dyDescent="0.25">
      <c r="B819" s="35">
        <f>IF('5b.TriRandNumbers'!B813&lt;=B$1,B$4+SQRT(B$2*'5b.TriRandNumbers'!B813),B$6-SQRT(B$3*(1-'5b.TriRandNumbers'!B813)))</f>
        <v>5.4994651546432065</v>
      </c>
      <c r="C819" s="34">
        <f>IF('5b.TriRandNumbers'!C813&lt;=C$1,C$4+SQRT(C$2*'5b.TriRandNumbers'!C813),C$6-SQRT(C$3*(1-'5b.TriRandNumbers'!C813)))</f>
        <v>2.9156646525528842</v>
      </c>
      <c r="D819" s="33">
        <f>IF('5b.TriRandNumbers'!D813&lt;=D$1,D$4+SQRT(D$2*'5b.TriRandNumbers'!D813),D$6-SQRT(D$3*(1-'5b.TriRandNumbers'!D813)))</f>
        <v>5.8915860143014456</v>
      </c>
      <c r="E819" s="32">
        <f>IF('5b.TriRandNumbers'!E813&lt;=E$1,E$4+SQRT(E$2*'5b.TriRandNumbers'!E813),E$6-SQRT(E$3*(1-'5b.TriRandNumbers'!E813)))</f>
        <v>3.9840866709386016</v>
      </c>
      <c r="F819" s="31">
        <f>IF('5b.TriRandNumbers'!F813&lt;=F$1,F$4+SQRT(F$2*'5b.TriRandNumbers'!F813),F$6-SQRT(F$3*(1-'5b.TriRandNumbers'!F813)))</f>
        <v>2.6157272370944509</v>
      </c>
      <c r="G819" s="30">
        <f>IF('5b.TriRandNumbers'!G813&lt;=G$1,G$4+SQRT(G$2*'5b.TriRandNumbers'!G813),G$6-SQRT(G$3*(1-'5b.TriRandNumbers'!G813)))</f>
        <v>3.3364286617215799</v>
      </c>
      <c r="H819" s="35">
        <f>IF('5b.TriRandNumbers'!H813&lt;=H$1,H$4+SQRT(H$2*'5b.TriRandNumbers'!H813),H$6-SQRT(H$3*(1-'5b.TriRandNumbers'!H813)))</f>
        <v>11.817454618341401</v>
      </c>
      <c r="I819" s="34">
        <f>IF('5b.TriRandNumbers'!I813&lt;=I$1,I$4+SQRT(I$2*'5b.TriRandNumbers'!I813),I$6-SQRT(I$3*(1-'5b.TriRandNumbers'!I813)))</f>
        <v>7.815879001778697</v>
      </c>
      <c r="J819" s="33">
        <f>IF('5b.TriRandNumbers'!J813&lt;=J$1,J$4+SQRT(J$2*'5b.TriRandNumbers'!J813),J$6-SQRT(J$3*(1-'5b.TriRandNumbers'!J813)))</f>
        <v>16.75138616306052</v>
      </c>
      <c r="K819" s="32">
        <f>IF('5b.TriRandNumbers'!K813&lt;=K$1,K$4+SQRT(K$2*'5b.TriRandNumbers'!K813),K$6-SQRT(K$3*(1-'5b.TriRandNumbers'!K813)))</f>
        <v>11.953318399835451</v>
      </c>
      <c r="L819" s="31">
        <f>IF('5b.TriRandNumbers'!L813&lt;=L$1,L$4+SQRT(L$2*'5b.TriRandNumbers'!L813),L$6-SQRT(L$3*(1-'5b.TriRandNumbers'!L813)))</f>
        <v>8.3128867924197039</v>
      </c>
      <c r="M819" s="30">
        <f>IF('5b.TriRandNumbers'!M813&lt;=M$1,M$4+SQRT(M$2*'5b.TriRandNumbers'!M813),M$6-SQRT(M$3*(1-'5b.TriRandNumbers'!M813)))</f>
        <v>16.594615273999874</v>
      </c>
      <c r="N819" s="35">
        <f>IF('5b.TriRandNumbers'!N813&lt;=N$1,N$4+SQRT(N$2*'5b.TriRandNumbers'!N813),N$6-SQRT(N$3*(1-'5b.TriRandNumbers'!N813)))</f>
        <v>5.2281172703633443</v>
      </c>
      <c r="O819" s="34">
        <f>IF('5b.TriRandNumbers'!O813&lt;=O$1,O$4+SQRT(O$2*'5b.TriRandNumbers'!O813),O$6-SQRT(O$3*(1-'5b.TriRandNumbers'!O813)))</f>
        <v>8.6930775020045949</v>
      </c>
      <c r="P819" s="33">
        <f>IF('5b.TriRandNumbers'!P813&lt;=P$1,P$4+SQRT(P$2*'5b.TriRandNumbers'!P813),P$6-SQRT(P$3*(1-'5b.TriRandNumbers'!P813)))</f>
        <v>18.885218480589064</v>
      </c>
      <c r="Q819" s="32">
        <f>IF('5b.TriRandNumbers'!Q813&lt;=Q$1,Q$4+SQRT(Q$2*'5b.TriRandNumbers'!Q813),Q$6-SQRT(Q$3*(1-'5b.TriRandNumbers'!Q813)))</f>
        <v>9.627716524213362</v>
      </c>
      <c r="R819" s="31">
        <f>IF('5b.TriRandNumbers'!R813&lt;=R$1,R$4+SQRT(R$2*'5b.TriRandNumbers'!R813),R$6-SQRT(R$3*(1-'5b.TriRandNumbers'!R813)))</f>
        <v>7.4420171714044159</v>
      </c>
      <c r="S819" s="30">
        <f>IF('5b.TriRandNumbers'!S813&lt;=S$1,S$4+SQRT(S$2*'5b.TriRandNumbers'!S813),S$6-SQRT(S$3*(1-'5b.TriRandNumbers'!S813)))</f>
        <v>7.8630063477202459</v>
      </c>
      <c r="T819" s="35">
        <f>IF('5b.TriRandNumbers'!T813&lt;=T$1,T$4+SQRT(T$2*'5b.TriRandNumbers'!T813),T$6-SQRT(T$3*(1-'5b.TriRandNumbers'!T813)))</f>
        <v>15.333972804421904</v>
      </c>
      <c r="U819" s="34">
        <f>IF('5b.TriRandNumbers'!U813&lt;=U$1,U$4+SQRT(U$2*'5b.TriRandNumbers'!U813),U$6-SQRT(U$3*(1-'5b.TriRandNumbers'!U813)))</f>
        <v>11.979895428085458</v>
      </c>
      <c r="V819" s="33">
        <f>IF('5b.TriRandNumbers'!V813&lt;=V$1,V$4+SQRT(V$2*'5b.TriRandNumbers'!V813),V$6-SQRT(V$3*(1-'5b.TriRandNumbers'!V813)))</f>
        <v>12.920500560685246</v>
      </c>
      <c r="W819" s="32">
        <f>IF('5b.TriRandNumbers'!W813&lt;=W$1,W$4+SQRT(W$2*'5b.TriRandNumbers'!W813),W$6-SQRT(W$3*(1-'5b.TriRandNumbers'!W813)))</f>
        <v>9.7118429356113118</v>
      </c>
      <c r="X819" s="31">
        <f>IF('5b.TriRandNumbers'!X813&lt;=X$1,X$4+SQRT(X$2*'5b.TriRandNumbers'!X813),X$6-SQRT(X$3*(1-'5b.TriRandNumbers'!X813)))</f>
        <v>9.6543093177119328</v>
      </c>
      <c r="Y819" s="30">
        <f>IF('5b.TriRandNumbers'!Y813&lt;=Y$1,Y$4+SQRT(Y$2*'5b.TriRandNumbers'!Y813),Y$6-SQRT(Y$3*(1-'5b.TriRandNumbers'!Y813)))</f>
        <v>9.2662711187514422</v>
      </c>
    </row>
    <row r="820" spans="2:25" hidden="1" x14ac:dyDescent="0.25">
      <c r="B820" s="35">
        <f>IF('5b.TriRandNumbers'!B814&lt;=B$1,B$4+SQRT(B$2*'5b.TriRandNumbers'!B814),B$6-SQRT(B$3*(1-'5b.TriRandNumbers'!B814)))</f>
        <v>5.2223127156497196</v>
      </c>
      <c r="C820" s="34">
        <f>IF('5b.TriRandNumbers'!C814&lt;=C$1,C$4+SQRT(C$2*'5b.TriRandNumbers'!C814),C$6-SQRT(C$3*(1-'5b.TriRandNumbers'!C814)))</f>
        <v>3.5697801180701552</v>
      </c>
      <c r="D820" s="33">
        <f>IF('5b.TriRandNumbers'!D814&lt;=D$1,D$4+SQRT(D$2*'5b.TriRandNumbers'!D814),D$6-SQRT(D$3*(1-'5b.TriRandNumbers'!D814)))</f>
        <v>5.4962695689496552</v>
      </c>
      <c r="E820" s="32">
        <f>IF('5b.TriRandNumbers'!E814&lt;=E$1,E$4+SQRT(E$2*'5b.TriRandNumbers'!E814),E$6-SQRT(E$3*(1-'5b.TriRandNumbers'!E814)))</f>
        <v>4.0628862896684481</v>
      </c>
      <c r="F820" s="31">
        <f>IF('5b.TriRandNumbers'!F814&lt;=F$1,F$4+SQRT(F$2*'5b.TriRandNumbers'!F814),F$6-SQRT(F$3*(1-'5b.TriRandNumbers'!F814)))</f>
        <v>3.3303921032130872</v>
      </c>
      <c r="G820" s="30">
        <f>IF('5b.TriRandNumbers'!G814&lt;=G$1,G$4+SQRT(G$2*'5b.TriRandNumbers'!G814),G$6-SQRT(G$3*(1-'5b.TriRandNumbers'!G814)))</f>
        <v>3.6264247530701303</v>
      </c>
      <c r="H820" s="35">
        <f>IF('5b.TriRandNumbers'!H814&lt;=H$1,H$4+SQRT(H$2*'5b.TriRandNumbers'!H814),H$6-SQRT(H$3*(1-'5b.TriRandNumbers'!H814)))</f>
        <v>8.561767500172845</v>
      </c>
      <c r="I820" s="34">
        <f>IF('5b.TriRandNumbers'!I814&lt;=I$1,I$4+SQRT(I$2*'5b.TriRandNumbers'!I814),I$6-SQRT(I$3*(1-'5b.TriRandNumbers'!I814)))</f>
        <v>7.5008641941070495</v>
      </c>
      <c r="J820" s="33">
        <f>IF('5b.TriRandNumbers'!J814&lt;=J$1,J$4+SQRT(J$2*'5b.TriRandNumbers'!J814),J$6-SQRT(J$3*(1-'5b.TriRandNumbers'!J814)))</f>
        <v>16.500532626129175</v>
      </c>
      <c r="K820" s="32">
        <f>IF('5b.TriRandNumbers'!K814&lt;=K$1,K$4+SQRT(K$2*'5b.TriRandNumbers'!K814),K$6-SQRT(K$3*(1-'5b.TriRandNumbers'!K814)))</f>
        <v>10.798456630555124</v>
      </c>
      <c r="L820" s="31">
        <f>IF('5b.TriRandNumbers'!L814&lt;=L$1,L$4+SQRT(L$2*'5b.TriRandNumbers'!L814),L$6-SQRT(L$3*(1-'5b.TriRandNumbers'!L814)))</f>
        <v>14.512437282724933</v>
      </c>
      <c r="M820" s="30">
        <f>IF('5b.TriRandNumbers'!M814&lt;=M$1,M$4+SQRT(M$2*'5b.TriRandNumbers'!M814),M$6-SQRT(M$3*(1-'5b.TriRandNumbers'!M814)))</f>
        <v>17.040937576552832</v>
      </c>
      <c r="N820" s="35">
        <f>IF('5b.TriRandNumbers'!N814&lt;=N$1,N$4+SQRT(N$2*'5b.TriRandNumbers'!N814),N$6-SQRT(N$3*(1-'5b.TriRandNumbers'!N814)))</f>
        <v>6.8390239979900604</v>
      </c>
      <c r="O820" s="34">
        <f>IF('5b.TriRandNumbers'!O814&lt;=O$1,O$4+SQRT(O$2*'5b.TriRandNumbers'!O814),O$6-SQRT(O$3*(1-'5b.TriRandNumbers'!O814)))</f>
        <v>15.453354048899902</v>
      </c>
      <c r="P820" s="33">
        <f>IF('5b.TriRandNumbers'!P814&lt;=P$1,P$4+SQRT(P$2*'5b.TriRandNumbers'!P814),P$6-SQRT(P$3*(1-'5b.TriRandNumbers'!P814)))</f>
        <v>5.6413564107599781</v>
      </c>
      <c r="Q820" s="32">
        <f>IF('5b.TriRandNumbers'!Q814&lt;=Q$1,Q$4+SQRT(Q$2*'5b.TriRandNumbers'!Q814),Q$6-SQRT(Q$3*(1-'5b.TriRandNumbers'!Q814)))</f>
        <v>14.357355831582916</v>
      </c>
      <c r="R820" s="31">
        <f>IF('5b.TriRandNumbers'!R814&lt;=R$1,R$4+SQRT(R$2*'5b.TriRandNumbers'!R814),R$6-SQRT(R$3*(1-'5b.TriRandNumbers'!R814)))</f>
        <v>9.1215618421114932</v>
      </c>
      <c r="S820" s="30">
        <f>IF('5b.TriRandNumbers'!S814&lt;=S$1,S$4+SQRT(S$2*'5b.TriRandNumbers'!S814),S$6-SQRT(S$3*(1-'5b.TriRandNumbers'!S814)))</f>
        <v>9.1906745823422078</v>
      </c>
      <c r="T820" s="35">
        <f>IF('5b.TriRandNumbers'!T814&lt;=T$1,T$4+SQRT(T$2*'5b.TriRandNumbers'!T814),T$6-SQRT(T$3*(1-'5b.TriRandNumbers'!T814)))</f>
        <v>17.491372084881153</v>
      </c>
      <c r="U820" s="34">
        <f>IF('5b.TriRandNumbers'!U814&lt;=U$1,U$4+SQRT(U$2*'5b.TriRandNumbers'!U814),U$6-SQRT(U$3*(1-'5b.TriRandNumbers'!U814)))</f>
        <v>12.81110138764144</v>
      </c>
      <c r="V820" s="33">
        <f>IF('5b.TriRandNumbers'!V814&lt;=V$1,V$4+SQRT(V$2*'5b.TriRandNumbers'!V814),V$6-SQRT(V$3*(1-'5b.TriRandNumbers'!V814)))</f>
        <v>13.94172519494478</v>
      </c>
      <c r="W820" s="32">
        <f>IF('5b.TriRandNumbers'!W814&lt;=W$1,W$4+SQRT(W$2*'5b.TriRandNumbers'!W814),W$6-SQRT(W$3*(1-'5b.TriRandNumbers'!W814)))</f>
        <v>13.606655108837813</v>
      </c>
      <c r="X820" s="31">
        <f>IF('5b.TriRandNumbers'!X814&lt;=X$1,X$4+SQRT(X$2*'5b.TriRandNumbers'!X814),X$6-SQRT(X$3*(1-'5b.TriRandNumbers'!X814)))</f>
        <v>11.735332909576902</v>
      </c>
      <c r="Y820" s="30">
        <f>IF('5b.TriRandNumbers'!Y814&lt;=Y$1,Y$4+SQRT(Y$2*'5b.TriRandNumbers'!Y814),Y$6-SQRT(Y$3*(1-'5b.TriRandNumbers'!Y814)))</f>
        <v>9.8546310689786907</v>
      </c>
    </row>
    <row r="821" spans="2:25" hidden="1" x14ac:dyDescent="0.25">
      <c r="B821" s="35">
        <f>IF('5b.TriRandNumbers'!B815&lt;=B$1,B$4+SQRT(B$2*'5b.TriRandNumbers'!B815),B$6-SQRT(B$3*(1-'5b.TriRandNumbers'!B815)))</f>
        <v>3.4039300207886578</v>
      </c>
      <c r="C821" s="34">
        <f>IF('5b.TriRandNumbers'!C815&lt;=C$1,C$4+SQRT(C$2*'5b.TriRandNumbers'!C815),C$6-SQRT(C$3*(1-'5b.TriRandNumbers'!C815)))</f>
        <v>2.5423823020964589</v>
      </c>
      <c r="D821" s="33">
        <f>IF('5b.TriRandNumbers'!D815&lt;=D$1,D$4+SQRT(D$2*'5b.TriRandNumbers'!D815),D$6-SQRT(D$3*(1-'5b.TriRandNumbers'!D815)))</f>
        <v>5.8950698748133483</v>
      </c>
      <c r="E821" s="32">
        <f>IF('5b.TriRandNumbers'!E815&lt;=E$1,E$4+SQRT(E$2*'5b.TriRandNumbers'!E815),E$6-SQRT(E$3*(1-'5b.TriRandNumbers'!E815)))</f>
        <v>3.6106156472744564</v>
      </c>
      <c r="F821" s="31">
        <f>IF('5b.TriRandNumbers'!F815&lt;=F$1,F$4+SQRT(F$2*'5b.TriRandNumbers'!F815),F$6-SQRT(F$3*(1-'5b.TriRandNumbers'!F815)))</f>
        <v>2.3329098120806231</v>
      </c>
      <c r="G821" s="30">
        <f>IF('5b.TriRandNumbers'!G815&lt;=G$1,G$4+SQRT(G$2*'5b.TriRandNumbers'!G815),G$6-SQRT(G$3*(1-'5b.TriRandNumbers'!G815)))</f>
        <v>2.5749732328151094</v>
      </c>
      <c r="H821" s="35">
        <f>IF('5b.TriRandNumbers'!H815&lt;=H$1,H$4+SQRT(H$2*'5b.TriRandNumbers'!H815),H$6-SQRT(H$3*(1-'5b.TriRandNumbers'!H815)))</f>
        <v>15.123604888554159</v>
      </c>
      <c r="I821" s="34">
        <f>IF('5b.TriRandNumbers'!I815&lt;=I$1,I$4+SQRT(I$2*'5b.TriRandNumbers'!I815),I$6-SQRT(I$3*(1-'5b.TriRandNumbers'!I815)))</f>
        <v>8.5185390797020304</v>
      </c>
      <c r="J821" s="33">
        <f>IF('5b.TriRandNumbers'!J815&lt;=J$1,J$4+SQRT(J$2*'5b.TriRandNumbers'!J815),J$6-SQRT(J$3*(1-'5b.TriRandNumbers'!J815)))</f>
        <v>10.049577366812249</v>
      </c>
      <c r="K821" s="32">
        <f>IF('5b.TriRandNumbers'!K815&lt;=K$1,K$4+SQRT(K$2*'5b.TriRandNumbers'!K815),K$6-SQRT(K$3*(1-'5b.TriRandNumbers'!K815)))</f>
        <v>13.197330937333398</v>
      </c>
      <c r="L821" s="31">
        <f>IF('5b.TriRandNumbers'!L815&lt;=L$1,L$4+SQRT(L$2*'5b.TriRandNumbers'!L815),L$6-SQRT(L$3*(1-'5b.TriRandNumbers'!L815)))</f>
        <v>17.117070172423556</v>
      </c>
      <c r="M821" s="30">
        <f>IF('5b.TriRandNumbers'!M815&lt;=M$1,M$4+SQRT(M$2*'5b.TriRandNumbers'!M815),M$6-SQRT(M$3*(1-'5b.TriRandNumbers'!M815)))</f>
        <v>15.008849585027107</v>
      </c>
      <c r="N821" s="35">
        <f>IF('5b.TriRandNumbers'!N815&lt;=N$1,N$4+SQRT(N$2*'5b.TriRandNumbers'!N815),N$6-SQRT(N$3*(1-'5b.TriRandNumbers'!N815)))</f>
        <v>13.599541654401069</v>
      </c>
      <c r="O821" s="34">
        <f>IF('5b.TriRandNumbers'!O815&lt;=O$1,O$4+SQRT(O$2*'5b.TriRandNumbers'!O815),O$6-SQRT(O$3*(1-'5b.TriRandNumbers'!O815)))</f>
        <v>11.061375745624883</v>
      </c>
      <c r="P821" s="33">
        <f>IF('5b.TriRandNumbers'!P815&lt;=P$1,P$4+SQRT(P$2*'5b.TriRandNumbers'!P815),P$6-SQRT(P$3*(1-'5b.TriRandNumbers'!P815)))</f>
        <v>10.881323541342375</v>
      </c>
      <c r="Q821" s="32">
        <f>IF('5b.TriRandNumbers'!Q815&lt;=Q$1,Q$4+SQRT(Q$2*'5b.TriRandNumbers'!Q815),Q$6-SQRT(Q$3*(1-'5b.TriRandNumbers'!Q815)))</f>
        <v>14.516614393025586</v>
      </c>
      <c r="R821" s="31">
        <f>IF('5b.TriRandNumbers'!R815&lt;=R$1,R$4+SQRT(R$2*'5b.TriRandNumbers'!R815),R$6-SQRT(R$3*(1-'5b.TriRandNumbers'!R815)))</f>
        <v>13.138114429151283</v>
      </c>
      <c r="S821" s="30">
        <f>IF('5b.TriRandNumbers'!S815&lt;=S$1,S$4+SQRT(S$2*'5b.TriRandNumbers'!S815),S$6-SQRT(S$3*(1-'5b.TriRandNumbers'!S815)))</f>
        <v>14.991642510654001</v>
      </c>
      <c r="T821" s="35">
        <f>IF('5b.TriRandNumbers'!T815&lt;=T$1,T$4+SQRT(T$2*'5b.TriRandNumbers'!T815),T$6-SQRT(T$3*(1-'5b.TriRandNumbers'!T815)))</f>
        <v>7.2840566783894829</v>
      </c>
      <c r="U821" s="34">
        <f>IF('5b.TriRandNumbers'!U815&lt;=U$1,U$4+SQRT(U$2*'5b.TriRandNumbers'!U815),U$6-SQRT(U$3*(1-'5b.TriRandNumbers'!U815)))</f>
        <v>10.592494711823695</v>
      </c>
      <c r="V821" s="33">
        <f>IF('5b.TriRandNumbers'!V815&lt;=V$1,V$4+SQRT(V$2*'5b.TriRandNumbers'!V815),V$6-SQRT(V$3*(1-'5b.TriRandNumbers'!V815)))</f>
        <v>11.344242713650049</v>
      </c>
      <c r="W821" s="32">
        <f>IF('5b.TriRandNumbers'!W815&lt;=W$1,W$4+SQRT(W$2*'5b.TriRandNumbers'!W815),W$6-SQRT(W$3*(1-'5b.TriRandNumbers'!W815)))</f>
        <v>13.265873933258206</v>
      </c>
      <c r="X821" s="31">
        <f>IF('5b.TriRandNumbers'!X815&lt;=X$1,X$4+SQRT(X$2*'5b.TriRandNumbers'!X815),X$6-SQRT(X$3*(1-'5b.TriRandNumbers'!X815)))</f>
        <v>8.4091751876704386</v>
      </c>
      <c r="Y821" s="30">
        <f>IF('5b.TriRandNumbers'!Y815&lt;=Y$1,Y$4+SQRT(Y$2*'5b.TriRandNumbers'!Y815),Y$6-SQRT(Y$3*(1-'5b.TriRandNumbers'!Y815)))</f>
        <v>9.6924856524031497</v>
      </c>
    </row>
    <row r="822" spans="2:25" hidden="1" x14ac:dyDescent="0.25">
      <c r="B822" s="35">
        <f>IF('5b.TriRandNumbers'!B816&lt;=B$1,B$4+SQRT(B$2*'5b.TriRandNumbers'!B816),B$6-SQRT(B$3*(1-'5b.TriRandNumbers'!B816)))</f>
        <v>5.2253531938698439</v>
      </c>
      <c r="C822" s="34">
        <f>IF('5b.TriRandNumbers'!C816&lt;=C$1,C$4+SQRT(C$2*'5b.TriRandNumbers'!C816),C$6-SQRT(C$3*(1-'5b.TriRandNumbers'!C816)))</f>
        <v>3.0350231203187485</v>
      </c>
      <c r="D822" s="33">
        <f>IF('5b.TriRandNumbers'!D816&lt;=D$1,D$4+SQRT(D$2*'5b.TriRandNumbers'!D816),D$6-SQRT(D$3*(1-'5b.TriRandNumbers'!D816)))</f>
        <v>5.8578392884944401</v>
      </c>
      <c r="E822" s="32">
        <f>IF('5b.TriRandNumbers'!E816&lt;=E$1,E$4+SQRT(E$2*'5b.TriRandNumbers'!E816),E$6-SQRT(E$3*(1-'5b.TriRandNumbers'!E816)))</f>
        <v>3.7583806410779026</v>
      </c>
      <c r="F822" s="31">
        <f>IF('5b.TriRandNumbers'!F816&lt;=F$1,F$4+SQRT(F$2*'5b.TriRandNumbers'!F816),F$6-SQRT(F$3*(1-'5b.TriRandNumbers'!F816)))</f>
        <v>2.3972557666302823</v>
      </c>
      <c r="G822" s="30">
        <f>IF('5b.TriRandNumbers'!G816&lt;=G$1,G$4+SQRT(G$2*'5b.TriRandNumbers'!G816),G$6-SQRT(G$3*(1-'5b.TriRandNumbers'!G816)))</f>
        <v>2.7162618884881358</v>
      </c>
      <c r="H822" s="35">
        <f>IF('5b.TriRandNumbers'!H816&lt;=H$1,H$4+SQRT(H$2*'5b.TriRandNumbers'!H816),H$6-SQRT(H$3*(1-'5b.TriRandNumbers'!H816)))</f>
        <v>10.292908683764276</v>
      </c>
      <c r="I822" s="34">
        <f>IF('5b.TriRandNumbers'!I816&lt;=I$1,I$4+SQRT(I$2*'5b.TriRandNumbers'!I816),I$6-SQRT(I$3*(1-'5b.TriRandNumbers'!I816)))</f>
        <v>16.279633604687234</v>
      </c>
      <c r="J822" s="33">
        <f>IF('5b.TriRandNumbers'!J816&lt;=J$1,J$4+SQRT(J$2*'5b.TriRandNumbers'!J816),J$6-SQRT(J$3*(1-'5b.TriRandNumbers'!J816)))</f>
        <v>15.285055264754657</v>
      </c>
      <c r="K822" s="32">
        <f>IF('5b.TriRandNumbers'!K816&lt;=K$1,K$4+SQRT(K$2*'5b.TriRandNumbers'!K816),K$6-SQRT(K$3*(1-'5b.TriRandNumbers'!K816)))</f>
        <v>12.528951899139827</v>
      </c>
      <c r="L822" s="31">
        <f>IF('5b.TriRandNumbers'!L816&lt;=L$1,L$4+SQRT(L$2*'5b.TriRandNumbers'!L816),L$6-SQRT(L$3*(1-'5b.TriRandNumbers'!L816)))</f>
        <v>13.297198845655837</v>
      </c>
      <c r="M822" s="30">
        <f>IF('5b.TriRandNumbers'!M816&lt;=M$1,M$4+SQRT(M$2*'5b.TriRandNumbers'!M816),M$6-SQRT(M$3*(1-'5b.TriRandNumbers'!M816)))</f>
        <v>12.751777882072624</v>
      </c>
      <c r="N822" s="35">
        <f>IF('5b.TriRandNumbers'!N816&lt;=N$1,N$4+SQRT(N$2*'5b.TriRandNumbers'!N816),N$6-SQRT(N$3*(1-'5b.TriRandNumbers'!N816)))</f>
        <v>7.8434139086893726</v>
      </c>
      <c r="O822" s="34">
        <f>IF('5b.TriRandNumbers'!O816&lt;=O$1,O$4+SQRT(O$2*'5b.TriRandNumbers'!O816),O$6-SQRT(O$3*(1-'5b.TriRandNumbers'!O816)))</f>
        <v>13.461463326182603</v>
      </c>
      <c r="P822" s="33">
        <f>IF('5b.TriRandNumbers'!P816&lt;=P$1,P$4+SQRT(P$2*'5b.TriRandNumbers'!P816),P$6-SQRT(P$3*(1-'5b.TriRandNumbers'!P816)))</f>
        <v>15.290054609507738</v>
      </c>
      <c r="Q822" s="32">
        <f>IF('5b.TriRandNumbers'!Q816&lt;=Q$1,Q$4+SQRT(Q$2*'5b.TriRandNumbers'!Q816),Q$6-SQRT(Q$3*(1-'5b.TriRandNumbers'!Q816)))</f>
        <v>8.3956534510250425</v>
      </c>
      <c r="R822" s="31">
        <f>IF('5b.TriRandNumbers'!R816&lt;=R$1,R$4+SQRT(R$2*'5b.TriRandNumbers'!R816),R$6-SQRT(R$3*(1-'5b.TriRandNumbers'!R816)))</f>
        <v>10.191266487562293</v>
      </c>
      <c r="S822" s="30">
        <f>IF('5b.TriRandNumbers'!S816&lt;=S$1,S$4+SQRT(S$2*'5b.TriRandNumbers'!S816),S$6-SQRT(S$3*(1-'5b.TriRandNumbers'!S816)))</f>
        <v>13.293069105220647</v>
      </c>
      <c r="T822" s="35">
        <f>IF('5b.TriRandNumbers'!T816&lt;=T$1,T$4+SQRT(T$2*'5b.TriRandNumbers'!T816),T$6-SQRT(T$3*(1-'5b.TriRandNumbers'!T816)))</f>
        <v>10.373347481315678</v>
      </c>
      <c r="U822" s="34">
        <f>IF('5b.TriRandNumbers'!U816&lt;=U$1,U$4+SQRT(U$2*'5b.TriRandNumbers'!U816),U$6-SQRT(U$3*(1-'5b.TriRandNumbers'!U816)))</f>
        <v>15.866350467263498</v>
      </c>
      <c r="V822" s="33">
        <f>IF('5b.TriRandNumbers'!V816&lt;=V$1,V$4+SQRT(V$2*'5b.TriRandNumbers'!V816),V$6-SQRT(V$3*(1-'5b.TriRandNumbers'!V816)))</f>
        <v>12.478498934907924</v>
      </c>
      <c r="W822" s="32">
        <f>IF('5b.TriRandNumbers'!W816&lt;=W$1,W$4+SQRT(W$2*'5b.TriRandNumbers'!W816),W$6-SQRT(W$3*(1-'5b.TriRandNumbers'!W816)))</f>
        <v>13.13118495422442</v>
      </c>
      <c r="X822" s="31">
        <f>IF('5b.TriRandNumbers'!X816&lt;=X$1,X$4+SQRT(X$2*'5b.TriRandNumbers'!X816),X$6-SQRT(X$3*(1-'5b.TriRandNumbers'!X816)))</f>
        <v>7.3979764272511996</v>
      </c>
      <c r="Y822" s="30">
        <f>IF('5b.TriRandNumbers'!Y816&lt;=Y$1,Y$4+SQRT(Y$2*'5b.TriRandNumbers'!Y816),Y$6-SQRT(Y$3*(1-'5b.TriRandNumbers'!Y816)))</f>
        <v>10.740576880436905</v>
      </c>
    </row>
    <row r="823" spans="2:25" hidden="1" x14ac:dyDescent="0.25">
      <c r="B823" s="35">
        <f>IF('5b.TriRandNumbers'!B817&lt;=B$1,B$4+SQRT(B$2*'5b.TriRandNumbers'!B817),B$6-SQRT(B$3*(1-'5b.TriRandNumbers'!B817)))</f>
        <v>3.8895483905983372</v>
      </c>
      <c r="C823" s="34">
        <f>IF('5b.TriRandNumbers'!C817&lt;=C$1,C$4+SQRT(C$2*'5b.TriRandNumbers'!C817),C$6-SQRT(C$3*(1-'5b.TriRandNumbers'!C817)))</f>
        <v>3.7296806172045436</v>
      </c>
      <c r="D823" s="33">
        <f>IF('5b.TriRandNumbers'!D817&lt;=D$1,D$4+SQRT(D$2*'5b.TriRandNumbers'!D817),D$6-SQRT(D$3*(1-'5b.TriRandNumbers'!D817)))</f>
        <v>5.6015670421506147</v>
      </c>
      <c r="E823" s="32">
        <f>IF('5b.TriRandNumbers'!E817&lt;=E$1,E$4+SQRT(E$2*'5b.TriRandNumbers'!E817),E$6-SQRT(E$3*(1-'5b.TriRandNumbers'!E817)))</f>
        <v>4.5219440585080823</v>
      </c>
      <c r="F823" s="31">
        <f>IF('5b.TriRandNumbers'!F817&lt;=F$1,F$4+SQRT(F$2*'5b.TriRandNumbers'!F817),F$6-SQRT(F$3*(1-'5b.TriRandNumbers'!F817)))</f>
        <v>3.0625801052206478</v>
      </c>
      <c r="G823" s="30">
        <f>IF('5b.TriRandNumbers'!G817&lt;=G$1,G$4+SQRT(G$2*'5b.TriRandNumbers'!G817),G$6-SQRT(G$3*(1-'5b.TriRandNumbers'!G817)))</f>
        <v>2.9820670764117327</v>
      </c>
      <c r="H823" s="35">
        <f>IF('5b.TriRandNumbers'!H817&lt;=H$1,H$4+SQRT(H$2*'5b.TriRandNumbers'!H817),H$6-SQRT(H$3*(1-'5b.TriRandNumbers'!H817)))</f>
        <v>11.778994071827427</v>
      </c>
      <c r="I823" s="34">
        <f>IF('5b.TriRandNumbers'!I817&lt;=I$1,I$4+SQRT(I$2*'5b.TriRandNumbers'!I817),I$6-SQRT(I$3*(1-'5b.TriRandNumbers'!I817)))</f>
        <v>11.786822464779318</v>
      </c>
      <c r="J823" s="33">
        <f>IF('5b.TriRandNumbers'!J817&lt;=J$1,J$4+SQRT(J$2*'5b.TriRandNumbers'!J817),J$6-SQRT(J$3*(1-'5b.TriRandNumbers'!J817)))</f>
        <v>10.251963731297602</v>
      </c>
      <c r="K823" s="32">
        <f>IF('5b.TriRandNumbers'!K817&lt;=K$1,K$4+SQRT(K$2*'5b.TriRandNumbers'!K817),K$6-SQRT(K$3*(1-'5b.TriRandNumbers'!K817)))</f>
        <v>12.116920453717206</v>
      </c>
      <c r="L823" s="31">
        <f>IF('5b.TriRandNumbers'!L817&lt;=L$1,L$4+SQRT(L$2*'5b.TriRandNumbers'!L817),L$6-SQRT(L$3*(1-'5b.TriRandNumbers'!L817)))</f>
        <v>10.091178391994889</v>
      </c>
      <c r="M823" s="30">
        <f>IF('5b.TriRandNumbers'!M817&lt;=M$1,M$4+SQRT(M$2*'5b.TriRandNumbers'!M817),M$6-SQRT(M$3*(1-'5b.TriRandNumbers'!M817)))</f>
        <v>7.2622079581463952</v>
      </c>
      <c r="N823" s="35">
        <f>IF('5b.TriRandNumbers'!N817&lt;=N$1,N$4+SQRT(N$2*'5b.TriRandNumbers'!N817),N$6-SQRT(N$3*(1-'5b.TriRandNumbers'!N817)))</f>
        <v>8.7829164791164214</v>
      </c>
      <c r="O823" s="34">
        <f>IF('5b.TriRandNumbers'!O817&lt;=O$1,O$4+SQRT(O$2*'5b.TriRandNumbers'!O817),O$6-SQRT(O$3*(1-'5b.TriRandNumbers'!O817)))</f>
        <v>8.2351662573277444</v>
      </c>
      <c r="P823" s="33">
        <f>IF('5b.TriRandNumbers'!P817&lt;=P$1,P$4+SQRT(P$2*'5b.TriRandNumbers'!P817),P$6-SQRT(P$3*(1-'5b.TriRandNumbers'!P817)))</f>
        <v>11.731069121697043</v>
      </c>
      <c r="Q823" s="32">
        <f>IF('5b.TriRandNumbers'!Q817&lt;=Q$1,Q$4+SQRT(Q$2*'5b.TriRandNumbers'!Q817),Q$6-SQRT(Q$3*(1-'5b.TriRandNumbers'!Q817)))</f>
        <v>16.668461430112892</v>
      </c>
      <c r="R823" s="31">
        <f>IF('5b.TriRandNumbers'!R817&lt;=R$1,R$4+SQRT(R$2*'5b.TriRandNumbers'!R817),R$6-SQRT(R$3*(1-'5b.TriRandNumbers'!R817)))</f>
        <v>8.2093246936282025</v>
      </c>
      <c r="S823" s="30">
        <f>IF('5b.TriRandNumbers'!S817&lt;=S$1,S$4+SQRT(S$2*'5b.TriRandNumbers'!S817),S$6-SQRT(S$3*(1-'5b.TriRandNumbers'!S817)))</f>
        <v>8.918568026851915</v>
      </c>
      <c r="T823" s="35">
        <f>IF('5b.TriRandNumbers'!T817&lt;=T$1,T$4+SQRT(T$2*'5b.TriRandNumbers'!T817),T$6-SQRT(T$3*(1-'5b.TriRandNumbers'!T817)))</f>
        <v>7.5625738200752384</v>
      </c>
      <c r="U823" s="34">
        <f>IF('5b.TriRandNumbers'!U817&lt;=U$1,U$4+SQRT(U$2*'5b.TriRandNumbers'!U817),U$6-SQRT(U$3*(1-'5b.TriRandNumbers'!U817)))</f>
        <v>11.401035839128326</v>
      </c>
      <c r="V823" s="33">
        <f>IF('5b.TriRandNumbers'!V817&lt;=V$1,V$4+SQRT(V$2*'5b.TriRandNumbers'!V817),V$6-SQRT(V$3*(1-'5b.TriRandNumbers'!V817)))</f>
        <v>12.047679738597257</v>
      </c>
      <c r="W823" s="32">
        <f>IF('5b.TriRandNumbers'!W817&lt;=W$1,W$4+SQRT(W$2*'5b.TriRandNumbers'!W817),W$6-SQRT(W$3*(1-'5b.TriRandNumbers'!W817)))</f>
        <v>11.603705425258422</v>
      </c>
      <c r="X823" s="31">
        <f>IF('5b.TriRandNumbers'!X817&lt;=X$1,X$4+SQRT(X$2*'5b.TriRandNumbers'!X817),X$6-SQRT(X$3*(1-'5b.TriRandNumbers'!X817)))</f>
        <v>17.124313070191878</v>
      </c>
      <c r="Y823" s="30">
        <f>IF('5b.TriRandNumbers'!Y817&lt;=Y$1,Y$4+SQRT(Y$2*'5b.TriRandNumbers'!Y817),Y$6-SQRT(Y$3*(1-'5b.TriRandNumbers'!Y817)))</f>
        <v>11.633442149337572</v>
      </c>
    </row>
    <row r="824" spans="2:25" hidden="1" x14ac:dyDescent="0.25">
      <c r="B824" s="35">
        <f>IF('5b.TriRandNumbers'!B818&lt;=B$1,B$4+SQRT(B$2*'5b.TriRandNumbers'!B818),B$6-SQRT(B$3*(1-'5b.TriRandNumbers'!B818)))</f>
        <v>4.0640282904844032</v>
      </c>
      <c r="C824" s="34">
        <f>IF('5b.TriRandNumbers'!C818&lt;=C$1,C$4+SQRT(C$2*'5b.TriRandNumbers'!C818),C$6-SQRT(C$3*(1-'5b.TriRandNumbers'!C818)))</f>
        <v>2.3694890664944923</v>
      </c>
      <c r="D824" s="33">
        <f>IF('5b.TriRandNumbers'!D818&lt;=D$1,D$4+SQRT(D$2*'5b.TriRandNumbers'!D818),D$6-SQRT(D$3*(1-'5b.TriRandNumbers'!D818)))</f>
        <v>5.8725900924763668</v>
      </c>
      <c r="E824" s="32">
        <f>IF('5b.TriRandNumbers'!E818&lt;=E$1,E$4+SQRT(E$2*'5b.TriRandNumbers'!E818),E$6-SQRT(E$3*(1-'5b.TriRandNumbers'!E818)))</f>
        <v>3.1678905687388212</v>
      </c>
      <c r="F824" s="31">
        <f>IF('5b.TriRandNumbers'!F818&lt;=F$1,F$4+SQRT(F$2*'5b.TriRandNumbers'!F818),F$6-SQRT(F$3*(1-'5b.TriRandNumbers'!F818)))</f>
        <v>2.5613321710437909</v>
      </c>
      <c r="G824" s="30">
        <f>IF('5b.TriRandNumbers'!G818&lt;=G$1,G$4+SQRT(G$2*'5b.TriRandNumbers'!G818),G$6-SQRT(G$3*(1-'5b.TriRandNumbers'!G818)))</f>
        <v>2.3448716829992704</v>
      </c>
      <c r="H824" s="35">
        <f>IF('5b.TriRandNumbers'!H818&lt;=H$1,H$4+SQRT(H$2*'5b.TriRandNumbers'!H818),H$6-SQRT(H$3*(1-'5b.TriRandNumbers'!H818)))</f>
        <v>10.714333617036059</v>
      </c>
      <c r="I824" s="34">
        <f>IF('5b.TriRandNumbers'!I818&lt;=I$1,I$4+SQRT(I$2*'5b.TriRandNumbers'!I818),I$6-SQRT(I$3*(1-'5b.TriRandNumbers'!I818)))</f>
        <v>7.2783183774120879</v>
      </c>
      <c r="J824" s="33">
        <f>IF('5b.TriRandNumbers'!J818&lt;=J$1,J$4+SQRT(J$2*'5b.TriRandNumbers'!J818),J$6-SQRT(J$3*(1-'5b.TriRandNumbers'!J818)))</f>
        <v>18.387503444267615</v>
      </c>
      <c r="K824" s="32">
        <f>IF('5b.TriRandNumbers'!K818&lt;=K$1,K$4+SQRT(K$2*'5b.TriRandNumbers'!K818),K$6-SQRT(K$3*(1-'5b.TriRandNumbers'!K818)))</f>
        <v>11.388039749028213</v>
      </c>
      <c r="L824" s="31">
        <f>IF('5b.TriRandNumbers'!L818&lt;=L$1,L$4+SQRT(L$2*'5b.TriRandNumbers'!L818),L$6-SQRT(L$3*(1-'5b.TriRandNumbers'!L818)))</f>
        <v>8.5561951750622036</v>
      </c>
      <c r="M824" s="30">
        <f>IF('5b.TriRandNumbers'!M818&lt;=M$1,M$4+SQRT(M$2*'5b.TriRandNumbers'!M818),M$6-SQRT(M$3*(1-'5b.TriRandNumbers'!M818)))</f>
        <v>10.079338539943182</v>
      </c>
      <c r="N824" s="35">
        <f>IF('5b.TriRandNumbers'!N818&lt;=N$1,N$4+SQRT(N$2*'5b.TriRandNumbers'!N818),N$6-SQRT(N$3*(1-'5b.TriRandNumbers'!N818)))</f>
        <v>8.6366133257506768</v>
      </c>
      <c r="O824" s="34">
        <f>IF('5b.TriRandNumbers'!O818&lt;=O$1,O$4+SQRT(O$2*'5b.TriRandNumbers'!O818),O$6-SQRT(O$3*(1-'5b.TriRandNumbers'!O818)))</f>
        <v>12.426129033454821</v>
      </c>
      <c r="P824" s="33">
        <f>IF('5b.TriRandNumbers'!P818&lt;=P$1,P$4+SQRT(P$2*'5b.TriRandNumbers'!P818),P$6-SQRT(P$3*(1-'5b.TriRandNumbers'!P818)))</f>
        <v>11.01465555449802</v>
      </c>
      <c r="Q824" s="32">
        <f>IF('5b.TriRandNumbers'!Q818&lt;=Q$1,Q$4+SQRT(Q$2*'5b.TriRandNumbers'!Q818),Q$6-SQRT(Q$3*(1-'5b.TriRandNumbers'!Q818)))</f>
        <v>15.341494227286503</v>
      </c>
      <c r="R824" s="31">
        <f>IF('5b.TriRandNumbers'!R818&lt;=R$1,R$4+SQRT(R$2*'5b.TriRandNumbers'!R818),R$6-SQRT(R$3*(1-'5b.TriRandNumbers'!R818)))</f>
        <v>8.3047588285800362</v>
      </c>
      <c r="S824" s="30">
        <f>IF('5b.TriRandNumbers'!S818&lt;=S$1,S$4+SQRT(S$2*'5b.TriRandNumbers'!S818),S$6-SQRT(S$3*(1-'5b.TriRandNumbers'!S818)))</f>
        <v>11.676449363826929</v>
      </c>
      <c r="T824" s="35">
        <f>IF('5b.TriRandNumbers'!T818&lt;=T$1,T$4+SQRT(T$2*'5b.TriRandNumbers'!T818),T$6-SQRT(T$3*(1-'5b.TriRandNumbers'!T818)))</f>
        <v>12.568149197613923</v>
      </c>
      <c r="U824" s="34">
        <f>IF('5b.TriRandNumbers'!U818&lt;=U$1,U$4+SQRT(U$2*'5b.TriRandNumbers'!U818),U$6-SQRT(U$3*(1-'5b.TriRandNumbers'!U818)))</f>
        <v>13.265310599889498</v>
      </c>
      <c r="V824" s="33">
        <f>IF('5b.TriRandNumbers'!V818&lt;=V$1,V$4+SQRT(V$2*'5b.TriRandNumbers'!V818),V$6-SQRT(V$3*(1-'5b.TriRandNumbers'!V818)))</f>
        <v>9.4160309493617369</v>
      </c>
      <c r="W824" s="32">
        <f>IF('5b.TriRandNumbers'!W818&lt;=W$1,W$4+SQRT(W$2*'5b.TriRandNumbers'!W818),W$6-SQRT(W$3*(1-'5b.TriRandNumbers'!W818)))</f>
        <v>10.170702745602011</v>
      </c>
      <c r="X824" s="31">
        <f>IF('5b.TriRandNumbers'!X818&lt;=X$1,X$4+SQRT(X$2*'5b.TriRandNumbers'!X818),X$6-SQRT(X$3*(1-'5b.TriRandNumbers'!X818)))</f>
        <v>14.102563046935956</v>
      </c>
      <c r="Y824" s="30">
        <f>IF('5b.TriRandNumbers'!Y818&lt;=Y$1,Y$4+SQRT(Y$2*'5b.TriRandNumbers'!Y818),Y$6-SQRT(Y$3*(1-'5b.TriRandNumbers'!Y818)))</f>
        <v>13.190303636651953</v>
      </c>
    </row>
    <row r="825" spans="2:25" hidden="1" x14ac:dyDescent="0.25">
      <c r="B825" s="35">
        <f>IF('5b.TriRandNumbers'!B819&lt;=B$1,B$4+SQRT(B$2*'5b.TriRandNumbers'!B819),B$6-SQRT(B$3*(1-'5b.TriRandNumbers'!B819)))</f>
        <v>4.4432867818908015</v>
      </c>
      <c r="C825" s="34">
        <f>IF('5b.TriRandNumbers'!C819&lt;=C$1,C$4+SQRT(C$2*'5b.TriRandNumbers'!C819),C$6-SQRT(C$3*(1-'5b.TriRandNumbers'!C819)))</f>
        <v>3.2002234812782264</v>
      </c>
      <c r="D825" s="33">
        <f>IF('5b.TriRandNumbers'!D819&lt;=D$1,D$4+SQRT(D$2*'5b.TriRandNumbers'!D819),D$6-SQRT(D$3*(1-'5b.TriRandNumbers'!D819)))</f>
        <v>6.2215722459333742</v>
      </c>
      <c r="E825" s="32">
        <f>IF('5b.TriRandNumbers'!E819&lt;=E$1,E$4+SQRT(E$2*'5b.TriRandNumbers'!E819),E$6-SQRT(E$3*(1-'5b.TriRandNumbers'!E819)))</f>
        <v>4.2573993807024957</v>
      </c>
      <c r="F825" s="31">
        <f>IF('5b.TriRandNumbers'!F819&lt;=F$1,F$4+SQRT(F$2*'5b.TriRandNumbers'!F819),F$6-SQRT(F$3*(1-'5b.TriRandNumbers'!F819)))</f>
        <v>1.8563332401837933</v>
      </c>
      <c r="G825" s="30">
        <f>IF('5b.TriRandNumbers'!G819&lt;=G$1,G$4+SQRT(G$2*'5b.TriRandNumbers'!G819),G$6-SQRT(G$3*(1-'5b.TriRandNumbers'!G819)))</f>
        <v>4.285462293148731</v>
      </c>
      <c r="H825" s="35">
        <f>IF('5b.TriRandNumbers'!H819&lt;=H$1,H$4+SQRT(H$2*'5b.TriRandNumbers'!H819),H$6-SQRT(H$3*(1-'5b.TriRandNumbers'!H819)))</f>
        <v>13.821047879548878</v>
      </c>
      <c r="I825" s="34">
        <f>IF('5b.TriRandNumbers'!I819&lt;=I$1,I$4+SQRT(I$2*'5b.TriRandNumbers'!I819),I$6-SQRT(I$3*(1-'5b.TriRandNumbers'!I819)))</f>
        <v>17.636451116871175</v>
      </c>
      <c r="J825" s="33">
        <f>IF('5b.TriRandNumbers'!J819&lt;=J$1,J$4+SQRT(J$2*'5b.TriRandNumbers'!J819),J$6-SQRT(J$3*(1-'5b.TriRandNumbers'!J819)))</f>
        <v>11.733931303762773</v>
      </c>
      <c r="K825" s="32">
        <f>IF('5b.TriRandNumbers'!K819&lt;=K$1,K$4+SQRT(K$2*'5b.TriRandNumbers'!K819),K$6-SQRT(K$3*(1-'5b.TriRandNumbers'!K819)))</f>
        <v>9.9562987531291363</v>
      </c>
      <c r="L825" s="31">
        <f>IF('5b.TriRandNumbers'!L819&lt;=L$1,L$4+SQRT(L$2*'5b.TriRandNumbers'!L819),L$6-SQRT(L$3*(1-'5b.TriRandNumbers'!L819)))</f>
        <v>10.971372643457538</v>
      </c>
      <c r="M825" s="30">
        <f>IF('5b.TriRandNumbers'!M819&lt;=M$1,M$4+SQRT(M$2*'5b.TriRandNumbers'!M819),M$6-SQRT(M$3*(1-'5b.TriRandNumbers'!M819)))</f>
        <v>9.1146038202983792</v>
      </c>
      <c r="N825" s="35">
        <f>IF('5b.TriRandNumbers'!N819&lt;=N$1,N$4+SQRT(N$2*'5b.TriRandNumbers'!N819),N$6-SQRT(N$3*(1-'5b.TriRandNumbers'!N819)))</f>
        <v>13.905622254890087</v>
      </c>
      <c r="O825" s="34">
        <f>IF('5b.TriRandNumbers'!O819&lt;=O$1,O$4+SQRT(O$2*'5b.TriRandNumbers'!O819),O$6-SQRT(O$3*(1-'5b.TriRandNumbers'!O819)))</f>
        <v>16.34300096366615</v>
      </c>
      <c r="P825" s="33">
        <f>IF('5b.TriRandNumbers'!P819&lt;=P$1,P$4+SQRT(P$2*'5b.TriRandNumbers'!P819),P$6-SQRT(P$3*(1-'5b.TriRandNumbers'!P819)))</f>
        <v>10.56396689806078</v>
      </c>
      <c r="Q825" s="32">
        <f>IF('5b.TriRandNumbers'!Q819&lt;=Q$1,Q$4+SQRT(Q$2*'5b.TriRandNumbers'!Q819),Q$6-SQRT(Q$3*(1-'5b.TriRandNumbers'!Q819)))</f>
        <v>7.1876713643431005</v>
      </c>
      <c r="R825" s="31">
        <f>IF('5b.TriRandNumbers'!R819&lt;=R$1,R$4+SQRT(R$2*'5b.TriRandNumbers'!R819),R$6-SQRT(R$3*(1-'5b.TriRandNumbers'!R819)))</f>
        <v>15.744603919182081</v>
      </c>
      <c r="S825" s="30">
        <f>IF('5b.TriRandNumbers'!S819&lt;=S$1,S$4+SQRT(S$2*'5b.TriRandNumbers'!S819),S$6-SQRT(S$3*(1-'5b.TriRandNumbers'!S819)))</f>
        <v>11.800791521746847</v>
      </c>
      <c r="T825" s="35">
        <f>IF('5b.TriRandNumbers'!T819&lt;=T$1,T$4+SQRT(T$2*'5b.TriRandNumbers'!T819),T$6-SQRT(T$3*(1-'5b.TriRandNumbers'!T819)))</f>
        <v>18.318542555328751</v>
      </c>
      <c r="U825" s="34">
        <f>IF('5b.TriRandNumbers'!U819&lt;=U$1,U$4+SQRT(U$2*'5b.TriRandNumbers'!U819),U$6-SQRT(U$3*(1-'5b.TriRandNumbers'!U819)))</f>
        <v>14.715462875612637</v>
      </c>
      <c r="V825" s="33">
        <f>IF('5b.TriRandNumbers'!V819&lt;=V$1,V$4+SQRT(V$2*'5b.TriRandNumbers'!V819),V$6-SQRT(V$3*(1-'5b.TriRandNumbers'!V819)))</f>
        <v>11.590144178412196</v>
      </c>
      <c r="W825" s="32">
        <f>IF('5b.TriRandNumbers'!W819&lt;=W$1,W$4+SQRT(W$2*'5b.TriRandNumbers'!W819),W$6-SQRT(W$3*(1-'5b.TriRandNumbers'!W819)))</f>
        <v>19.304805928888065</v>
      </c>
      <c r="X825" s="31">
        <f>IF('5b.TriRandNumbers'!X819&lt;=X$1,X$4+SQRT(X$2*'5b.TriRandNumbers'!X819),X$6-SQRT(X$3*(1-'5b.TriRandNumbers'!X819)))</f>
        <v>9.7781823592206223</v>
      </c>
      <c r="Y825" s="30">
        <f>IF('5b.TriRandNumbers'!Y819&lt;=Y$1,Y$4+SQRT(Y$2*'5b.TriRandNumbers'!Y819),Y$6-SQRT(Y$3*(1-'5b.TriRandNumbers'!Y819)))</f>
        <v>10.087185429728903</v>
      </c>
    </row>
    <row r="826" spans="2:25" hidden="1" x14ac:dyDescent="0.25">
      <c r="B826" s="35">
        <f>IF('5b.TriRandNumbers'!B820&lt;=B$1,B$4+SQRT(B$2*'5b.TriRandNumbers'!B820),B$6-SQRT(B$3*(1-'5b.TriRandNumbers'!B820)))</f>
        <v>3.6675534908646354</v>
      </c>
      <c r="C826" s="34">
        <f>IF('5b.TriRandNumbers'!C820&lt;=C$1,C$4+SQRT(C$2*'5b.TriRandNumbers'!C820),C$6-SQRT(C$3*(1-'5b.TriRandNumbers'!C820)))</f>
        <v>3.5749045588743362</v>
      </c>
      <c r="D826" s="33">
        <f>IF('5b.TriRandNumbers'!D820&lt;=D$1,D$4+SQRT(D$2*'5b.TriRandNumbers'!D820),D$6-SQRT(D$3*(1-'5b.TriRandNumbers'!D820)))</f>
        <v>6.2870663891064211</v>
      </c>
      <c r="E826" s="32">
        <f>IF('5b.TriRandNumbers'!E820&lt;=E$1,E$4+SQRT(E$2*'5b.TriRandNumbers'!E820),E$6-SQRT(E$3*(1-'5b.TriRandNumbers'!E820)))</f>
        <v>4.5628042307910084</v>
      </c>
      <c r="F826" s="31">
        <f>IF('5b.TriRandNumbers'!F820&lt;=F$1,F$4+SQRT(F$2*'5b.TriRandNumbers'!F820),F$6-SQRT(F$3*(1-'5b.TriRandNumbers'!F820)))</f>
        <v>1.4235462355187753</v>
      </c>
      <c r="G826" s="30">
        <f>IF('5b.TriRandNumbers'!G820&lt;=G$1,G$4+SQRT(G$2*'5b.TriRandNumbers'!G820),G$6-SQRT(G$3*(1-'5b.TriRandNumbers'!G820)))</f>
        <v>3.4396258635419774</v>
      </c>
      <c r="H826" s="35">
        <f>IF('5b.TriRandNumbers'!H820&lt;=H$1,H$4+SQRT(H$2*'5b.TriRandNumbers'!H820),H$6-SQRT(H$3*(1-'5b.TriRandNumbers'!H820)))</f>
        <v>9.8309561657750866</v>
      </c>
      <c r="I826" s="34">
        <f>IF('5b.TriRandNumbers'!I820&lt;=I$1,I$4+SQRT(I$2*'5b.TriRandNumbers'!I820),I$6-SQRT(I$3*(1-'5b.TriRandNumbers'!I820)))</f>
        <v>7.7201913667197966</v>
      </c>
      <c r="J826" s="33">
        <f>IF('5b.TriRandNumbers'!J820&lt;=J$1,J$4+SQRT(J$2*'5b.TriRandNumbers'!J820),J$6-SQRT(J$3*(1-'5b.TriRandNumbers'!J820)))</f>
        <v>14.912838386286502</v>
      </c>
      <c r="K826" s="32">
        <f>IF('5b.TriRandNumbers'!K820&lt;=K$1,K$4+SQRT(K$2*'5b.TriRandNumbers'!K820),K$6-SQRT(K$3*(1-'5b.TriRandNumbers'!K820)))</f>
        <v>13.249948762983557</v>
      </c>
      <c r="L826" s="31">
        <f>IF('5b.TriRandNumbers'!L820&lt;=L$1,L$4+SQRT(L$2*'5b.TriRandNumbers'!L820),L$6-SQRT(L$3*(1-'5b.TriRandNumbers'!L820)))</f>
        <v>14.6308202027985</v>
      </c>
      <c r="M826" s="30">
        <f>IF('5b.TriRandNumbers'!M820&lt;=M$1,M$4+SQRT(M$2*'5b.TriRandNumbers'!M820),M$6-SQRT(M$3*(1-'5b.TriRandNumbers'!M820)))</f>
        <v>13.747539575475844</v>
      </c>
      <c r="N826" s="35">
        <f>IF('5b.TriRandNumbers'!N820&lt;=N$1,N$4+SQRT(N$2*'5b.TriRandNumbers'!N820),N$6-SQRT(N$3*(1-'5b.TriRandNumbers'!N820)))</f>
        <v>8.1770061019661675</v>
      </c>
      <c r="O826" s="34">
        <f>IF('5b.TriRandNumbers'!O820&lt;=O$1,O$4+SQRT(O$2*'5b.TriRandNumbers'!O820),O$6-SQRT(O$3*(1-'5b.TriRandNumbers'!O820)))</f>
        <v>6.650670170083953</v>
      </c>
      <c r="P826" s="33">
        <f>IF('5b.TriRandNumbers'!P820&lt;=P$1,P$4+SQRT(P$2*'5b.TriRandNumbers'!P820),P$6-SQRT(P$3*(1-'5b.TriRandNumbers'!P820)))</f>
        <v>11.89870678940283</v>
      </c>
      <c r="Q826" s="32">
        <f>IF('5b.TriRandNumbers'!Q820&lt;=Q$1,Q$4+SQRT(Q$2*'5b.TriRandNumbers'!Q820),Q$6-SQRT(Q$3*(1-'5b.TriRandNumbers'!Q820)))</f>
        <v>12.63727610511684</v>
      </c>
      <c r="R826" s="31">
        <f>IF('5b.TriRandNumbers'!R820&lt;=R$1,R$4+SQRT(R$2*'5b.TriRandNumbers'!R820),R$6-SQRT(R$3*(1-'5b.TriRandNumbers'!R820)))</f>
        <v>14.662509366720148</v>
      </c>
      <c r="S826" s="30">
        <f>IF('5b.TriRandNumbers'!S820&lt;=S$1,S$4+SQRT(S$2*'5b.TriRandNumbers'!S820),S$6-SQRT(S$3*(1-'5b.TriRandNumbers'!S820)))</f>
        <v>12.410339461050068</v>
      </c>
      <c r="T826" s="35">
        <f>IF('5b.TriRandNumbers'!T820&lt;=T$1,T$4+SQRT(T$2*'5b.TriRandNumbers'!T820),T$6-SQRT(T$3*(1-'5b.TriRandNumbers'!T820)))</f>
        <v>10.514211557876248</v>
      </c>
      <c r="U826" s="34">
        <f>IF('5b.TriRandNumbers'!U820&lt;=U$1,U$4+SQRT(U$2*'5b.TriRandNumbers'!U820),U$6-SQRT(U$3*(1-'5b.TriRandNumbers'!U820)))</f>
        <v>8.3749862065726042</v>
      </c>
      <c r="V826" s="33">
        <f>IF('5b.TriRandNumbers'!V820&lt;=V$1,V$4+SQRT(V$2*'5b.TriRandNumbers'!V820),V$6-SQRT(V$3*(1-'5b.TriRandNumbers'!V820)))</f>
        <v>8.3122658518383474</v>
      </c>
      <c r="W826" s="32">
        <f>IF('5b.TriRandNumbers'!W820&lt;=W$1,W$4+SQRT(W$2*'5b.TriRandNumbers'!W820),W$6-SQRT(W$3*(1-'5b.TriRandNumbers'!W820)))</f>
        <v>6.4428622693817656</v>
      </c>
      <c r="X826" s="31">
        <f>IF('5b.TriRandNumbers'!X820&lt;=X$1,X$4+SQRT(X$2*'5b.TriRandNumbers'!X820),X$6-SQRT(X$3*(1-'5b.TriRandNumbers'!X820)))</f>
        <v>8.945261351077356</v>
      </c>
      <c r="Y826" s="30">
        <f>IF('5b.TriRandNumbers'!Y820&lt;=Y$1,Y$4+SQRT(Y$2*'5b.TriRandNumbers'!Y820),Y$6-SQRT(Y$3*(1-'5b.TriRandNumbers'!Y820)))</f>
        <v>12.632898911379478</v>
      </c>
    </row>
    <row r="827" spans="2:25" hidden="1" x14ac:dyDescent="0.25">
      <c r="B827" s="35">
        <f>IF('5b.TriRandNumbers'!B821&lt;=B$1,B$4+SQRT(B$2*'5b.TriRandNumbers'!B821),B$6-SQRT(B$3*(1-'5b.TriRandNumbers'!B821)))</f>
        <v>5.8796801890011334</v>
      </c>
      <c r="C827" s="34">
        <f>IF('5b.TriRandNumbers'!C821&lt;=C$1,C$4+SQRT(C$2*'5b.TriRandNumbers'!C821),C$6-SQRT(C$3*(1-'5b.TriRandNumbers'!C821)))</f>
        <v>2.8420565238827757</v>
      </c>
      <c r="D827" s="33">
        <f>IF('5b.TriRandNumbers'!D821&lt;=D$1,D$4+SQRT(D$2*'5b.TriRandNumbers'!D821),D$6-SQRT(D$3*(1-'5b.TriRandNumbers'!D821)))</f>
        <v>5.4278785409839125</v>
      </c>
      <c r="E827" s="32">
        <f>IF('5b.TriRandNumbers'!E821&lt;=E$1,E$4+SQRT(E$2*'5b.TriRandNumbers'!E821),E$6-SQRT(E$3*(1-'5b.TriRandNumbers'!E821)))</f>
        <v>3.8053283989535744</v>
      </c>
      <c r="F827" s="31">
        <f>IF('5b.TriRandNumbers'!F821&lt;=F$1,F$4+SQRT(F$2*'5b.TriRandNumbers'!F821),F$6-SQRT(F$3*(1-'5b.TriRandNumbers'!F821)))</f>
        <v>1.9960720282544262</v>
      </c>
      <c r="G827" s="30">
        <f>IF('5b.TriRandNumbers'!G821&lt;=G$1,G$4+SQRT(G$2*'5b.TriRandNumbers'!G821),G$6-SQRT(G$3*(1-'5b.TriRandNumbers'!G821)))</f>
        <v>4.0298303038299625</v>
      </c>
      <c r="H827" s="35">
        <f>IF('5b.TriRandNumbers'!H821&lt;=H$1,H$4+SQRT(H$2*'5b.TriRandNumbers'!H821),H$6-SQRT(H$3*(1-'5b.TriRandNumbers'!H821)))</f>
        <v>7.9851146394313961</v>
      </c>
      <c r="I827" s="34">
        <f>IF('5b.TriRandNumbers'!I821&lt;=I$1,I$4+SQRT(I$2*'5b.TriRandNumbers'!I821),I$6-SQRT(I$3*(1-'5b.TriRandNumbers'!I821)))</f>
        <v>6.2518651866996686</v>
      </c>
      <c r="J827" s="33">
        <f>IF('5b.TriRandNumbers'!J821&lt;=J$1,J$4+SQRT(J$2*'5b.TriRandNumbers'!J821),J$6-SQRT(J$3*(1-'5b.TriRandNumbers'!J821)))</f>
        <v>9.6429604589037794</v>
      </c>
      <c r="K827" s="32">
        <f>IF('5b.TriRandNumbers'!K821&lt;=K$1,K$4+SQRT(K$2*'5b.TriRandNumbers'!K821),K$6-SQRT(K$3*(1-'5b.TriRandNumbers'!K821)))</f>
        <v>7.430198802692412</v>
      </c>
      <c r="L827" s="31">
        <f>IF('5b.TriRandNumbers'!L821&lt;=L$1,L$4+SQRT(L$2*'5b.TriRandNumbers'!L821),L$6-SQRT(L$3*(1-'5b.TriRandNumbers'!L821)))</f>
        <v>8.1718130457530922</v>
      </c>
      <c r="M827" s="30">
        <f>IF('5b.TriRandNumbers'!M821&lt;=M$1,M$4+SQRT(M$2*'5b.TriRandNumbers'!M821),M$6-SQRT(M$3*(1-'5b.TriRandNumbers'!M821)))</f>
        <v>6.5900913000717978</v>
      </c>
      <c r="N827" s="35">
        <f>IF('5b.TriRandNumbers'!N821&lt;=N$1,N$4+SQRT(N$2*'5b.TriRandNumbers'!N821),N$6-SQRT(N$3*(1-'5b.TriRandNumbers'!N821)))</f>
        <v>11.409097258687838</v>
      </c>
      <c r="O827" s="34">
        <f>IF('5b.TriRandNumbers'!O821&lt;=O$1,O$4+SQRT(O$2*'5b.TriRandNumbers'!O821),O$6-SQRT(O$3*(1-'5b.TriRandNumbers'!O821)))</f>
        <v>8.4402593031855702</v>
      </c>
      <c r="P827" s="33">
        <f>IF('5b.TriRandNumbers'!P821&lt;=P$1,P$4+SQRT(P$2*'5b.TriRandNumbers'!P821),P$6-SQRT(P$3*(1-'5b.TriRandNumbers'!P821)))</f>
        <v>13.58635655554637</v>
      </c>
      <c r="Q827" s="32">
        <f>IF('5b.TriRandNumbers'!Q821&lt;=Q$1,Q$4+SQRT(Q$2*'5b.TriRandNumbers'!Q821),Q$6-SQRT(Q$3*(1-'5b.TriRandNumbers'!Q821)))</f>
        <v>9.1604238473859176</v>
      </c>
      <c r="R827" s="31">
        <f>IF('5b.TriRandNumbers'!R821&lt;=R$1,R$4+SQRT(R$2*'5b.TriRandNumbers'!R821),R$6-SQRT(R$3*(1-'5b.TriRandNumbers'!R821)))</f>
        <v>14.223613473221146</v>
      </c>
      <c r="S827" s="30">
        <f>IF('5b.TriRandNumbers'!S821&lt;=S$1,S$4+SQRT(S$2*'5b.TriRandNumbers'!S821),S$6-SQRT(S$3*(1-'5b.TriRandNumbers'!S821)))</f>
        <v>6.1638893449417456</v>
      </c>
      <c r="T827" s="35">
        <f>IF('5b.TriRandNumbers'!T821&lt;=T$1,T$4+SQRT(T$2*'5b.TriRandNumbers'!T821),T$6-SQRT(T$3*(1-'5b.TriRandNumbers'!T821)))</f>
        <v>11.545824625803006</v>
      </c>
      <c r="U827" s="34">
        <f>IF('5b.TriRandNumbers'!U821&lt;=U$1,U$4+SQRT(U$2*'5b.TriRandNumbers'!U821),U$6-SQRT(U$3*(1-'5b.TriRandNumbers'!U821)))</f>
        <v>10.915272169444879</v>
      </c>
      <c r="V827" s="33">
        <f>IF('5b.TriRandNumbers'!V821&lt;=V$1,V$4+SQRT(V$2*'5b.TriRandNumbers'!V821),V$6-SQRT(V$3*(1-'5b.TriRandNumbers'!V821)))</f>
        <v>10.666022211078014</v>
      </c>
      <c r="W827" s="32">
        <f>IF('5b.TriRandNumbers'!W821&lt;=W$1,W$4+SQRT(W$2*'5b.TriRandNumbers'!W821),W$6-SQRT(W$3*(1-'5b.TriRandNumbers'!W821)))</f>
        <v>12.482613776042159</v>
      </c>
      <c r="X827" s="31">
        <f>IF('5b.TriRandNumbers'!X821&lt;=X$1,X$4+SQRT(X$2*'5b.TriRandNumbers'!X821),X$6-SQRT(X$3*(1-'5b.TriRandNumbers'!X821)))</f>
        <v>9.2342464439061072</v>
      </c>
      <c r="Y827" s="30">
        <f>IF('5b.TriRandNumbers'!Y821&lt;=Y$1,Y$4+SQRT(Y$2*'5b.TriRandNumbers'!Y821),Y$6-SQRT(Y$3*(1-'5b.TriRandNumbers'!Y821)))</f>
        <v>14.645205626917317</v>
      </c>
    </row>
    <row r="828" spans="2:25" hidden="1" x14ac:dyDescent="0.25">
      <c r="B828" s="35">
        <f>IF('5b.TriRandNumbers'!B822&lt;=B$1,B$4+SQRT(B$2*'5b.TriRandNumbers'!B822),B$6-SQRT(B$3*(1-'5b.TriRandNumbers'!B822)))</f>
        <v>4.2733062378505107</v>
      </c>
      <c r="C828" s="34">
        <f>IF('5b.TriRandNumbers'!C822&lt;=C$1,C$4+SQRT(C$2*'5b.TriRandNumbers'!C822),C$6-SQRT(C$3*(1-'5b.TriRandNumbers'!C822)))</f>
        <v>3.9539290460412744</v>
      </c>
      <c r="D828" s="33">
        <f>IF('5b.TriRandNumbers'!D822&lt;=D$1,D$4+SQRT(D$2*'5b.TriRandNumbers'!D822),D$6-SQRT(D$3*(1-'5b.TriRandNumbers'!D822)))</f>
        <v>5.8576735380705598</v>
      </c>
      <c r="E828" s="32">
        <f>IF('5b.TriRandNumbers'!E822&lt;=E$1,E$4+SQRT(E$2*'5b.TriRandNumbers'!E822),E$6-SQRT(E$3*(1-'5b.TriRandNumbers'!E822)))</f>
        <v>4.0883963110152273</v>
      </c>
      <c r="F828" s="31">
        <f>IF('5b.TriRandNumbers'!F822&lt;=F$1,F$4+SQRT(F$2*'5b.TriRandNumbers'!F822),F$6-SQRT(F$3*(1-'5b.TriRandNumbers'!F822)))</f>
        <v>2.1636712529937974</v>
      </c>
      <c r="G828" s="30">
        <f>IF('5b.TriRandNumbers'!G822&lt;=G$1,G$4+SQRT(G$2*'5b.TriRandNumbers'!G822),G$6-SQRT(G$3*(1-'5b.TriRandNumbers'!G822)))</f>
        <v>2.8882344549677819</v>
      </c>
      <c r="H828" s="35">
        <f>IF('5b.TriRandNumbers'!H822&lt;=H$1,H$4+SQRT(H$2*'5b.TriRandNumbers'!H822),H$6-SQRT(H$3*(1-'5b.TriRandNumbers'!H822)))</f>
        <v>14.592025492674445</v>
      </c>
      <c r="I828" s="34">
        <f>IF('5b.TriRandNumbers'!I822&lt;=I$1,I$4+SQRT(I$2*'5b.TriRandNumbers'!I822),I$6-SQRT(I$3*(1-'5b.TriRandNumbers'!I822)))</f>
        <v>11.37841098503484</v>
      </c>
      <c r="J828" s="33">
        <f>IF('5b.TriRandNumbers'!J822&lt;=J$1,J$4+SQRT(J$2*'5b.TriRandNumbers'!J822),J$6-SQRT(J$3*(1-'5b.TriRandNumbers'!J822)))</f>
        <v>11.114754490750695</v>
      </c>
      <c r="K828" s="32">
        <f>IF('5b.TriRandNumbers'!K822&lt;=K$1,K$4+SQRT(K$2*'5b.TriRandNumbers'!K822),K$6-SQRT(K$3*(1-'5b.TriRandNumbers'!K822)))</f>
        <v>11.256555927598434</v>
      </c>
      <c r="L828" s="31">
        <f>IF('5b.TriRandNumbers'!L822&lt;=L$1,L$4+SQRT(L$2*'5b.TriRandNumbers'!L822),L$6-SQRT(L$3*(1-'5b.TriRandNumbers'!L822)))</f>
        <v>8.4000702556706024</v>
      </c>
      <c r="M828" s="30">
        <f>IF('5b.TriRandNumbers'!M822&lt;=M$1,M$4+SQRT(M$2*'5b.TriRandNumbers'!M822),M$6-SQRT(M$3*(1-'5b.TriRandNumbers'!M822)))</f>
        <v>9.1725746437890425</v>
      </c>
      <c r="N828" s="35">
        <f>IF('5b.TriRandNumbers'!N822&lt;=N$1,N$4+SQRT(N$2*'5b.TriRandNumbers'!N822),N$6-SQRT(N$3*(1-'5b.TriRandNumbers'!N822)))</f>
        <v>8.6642310372957603</v>
      </c>
      <c r="O828" s="34">
        <f>IF('5b.TriRandNumbers'!O822&lt;=O$1,O$4+SQRT(O$2*'5b.TriRandNumbers'!O822),O$6-SQRT(O$3*(1-'5b.TriRandNumbers'!O822)))</f>
        <v>12.782532371771481</v>
      </c>
      <c r="P828" s="33">
        <f>IF('5b.TriRandNumbers'!P822&lt;=P$1,P$4+SQRT(P$2*'5b.TriRandNumbers'!P822),P$6-SQRT(P$3*(1-'5b.TriRandNumbers'!P822)))</f>
        <v>11.318903236327222</v>
      </c>
      <c r="Q828" s="32">
        <f>IF('5b.TriRandNumbers'!Q822&lt;=Q$1,Q$4+SQRT(Q$2*'5b.TriRandNumbers'!Q822),Q$6-SQRT(Q$3*(1-'5b.TriRandNumbers'!Q822)))</f>
        <v>11.1152123138608</v>
      </c>
      <c r="R828" s="31">
        <f>IF('5b.TriRandNumbers'!R822&lt;=R$1,R$4+SQRT(R$2*'5b.TriRandNumbers'!R822),R$6-SQRT(R$3*(1-'5b.TriRandNumbers'!R822)))</f>
        <v>11.379086391172335</v>
      </c>
      <c r="S828" s="30">
        <f>IF('5b.TriRandNumbers'!S822&lt;=S$1,S$4+SQRT(S$2*'5b.TriRandNumbers'!S822),S$6-SQRT(S$3*(1-'5b.TriRandNumbers'!S822)))</f>
        <v>18.28705807595712</v>
      </c>
      <c r="T828" s="35">
        <f>IF('5b.TriRandNumbers'!T822&lt;=T$1,T$4+SQRT(T$2*'5b.TriRandNumbers'!T822),T$6-SQRT(T$3*(1-'5b.TriRandNumbers'!T822)))</f>
        <v>9.3530512898197635</v>
      </c>
      <c r="U828" s="34">
        <f>IF('5b.TriRandNumbers'!U822&lt;=U$1,U$4+SQRT(U$2*'5b.TriRandNumbers'!U822),U$6-SQRT(U$3*(1-'5b.TriRandNumbers'!U822)))</f>
        <v>15.412491941698887</v>
      </c>
      <c r="V828" s="33">
        <f>IF('5b.TriRandNumbers'!V822&lt;=V$1,V$4+SQRT(V$2*'5b.TriRandNumbers'!V822),V$6-SQRT(V$3*(1-'5b.TriRandNumbers'!V822)))</f>
        <v>6.3770256760860633</v>
      </c>
      <c r="W828" s="32">
        <f>IF('5b.TriRandNumbers'!W822&lt;=W$1,W$4+SQRT(W$2*'5b.TriRandNumbers'!W822),W$6-SQRT(W$3*(1-'5b.TriRandNumbers'!W822)))</f>
        <v>15.651811076980856</v>
      </c>
      <c r="X828" s="31">
        <f>IF('5b.TriRandNumbers'!X822&lt;=X$1,X$4+SQRT(X$2*'5b.TriRandNumbers'!X822),X$6-SQRT(X$3*(1-'5b.TriRandNumbers'!X822)))</f>
        <v>17.035306807739236</v>
      </c>
      <c r="Y828" s="30">
        <f>IF('5b.TriRandNumbers'!Y822&lt;=Y$1,Y$4+SQRT(Y$2*'5b.TriRandNumbers'!Y822),Y$6-SQRT(Y$3*(1-'5b.TriRandNumbers'!Y822)))</f>
        <v>12.267379926675844</v>
      </c>
    </row>
    <row r="829" spans="2:25" hidden="1" x14ac:dyDescent="0.25">
      <c r="B829" s="35">
        <f>IF('5b.TriRandNumbers'!B823&lt;=B$1,B$4+SQRT(B$2*'5b.TriRandNumbers'!B823),B$6-SQRT(B$3*(1-'5b.TriRandNumbers'!B823)))</f>
        <v>4.3163245281839018</v>
      </c>
      <c r="C829" s="34">
        <f>IF('5b.TriRandNumbers'!C823&lt;=C$1,C$4+SQRT(C$2*'5b.TriRandNumbers'!C823),C$6-SQRT(C$3*(1-'5b.TriRandNumbers'!C823)))</f>
        <v>3.3182256588398209</v>
      </c>
      <c r="D829" s="33">
        <f>IF('5b.TriRandNumbers'!D823&lt;=D$1,D$4+SQRT(D$2*'5b.TriRandNumbers'!D823),D$6-SQRT(D$3*(1-'5b.TriRandNumbers'!D823)))</f>
        <v>5.7757312678284887</v>
      </c>
      <c r="E829" s="32">
        <f>IF('5b.TriRandNumbers'!E823&lt;=E$1,E$4+SQRT(E$2*'5b.TriRandNumbers'!E823),E$6-SQRT(E$3*(1-'5b.TriRandNumbers'!E823)))</f>
        <v>3.9135794521552905</v>
      </c>
      <c r="F829" s="31">
        <f>IF('5b.TriRandNumbers'!F823&lt;=F$1,F$4+SQRT(F$2*'5b.TriRandNumbers'!F823),F$6-SQRT(F$3*(1-'5b.TriRandNumbers'!F823)))</f>
        <v>2.8050519050239449</v>
      </c>
      <c r="G829" s="30">
        <f>IF('5b.TriRandNumbers'!G823&lt;=G$1,G$4+SQRT(G$2*'5b.TriRandNumbers'!G823),G$6-SQRT(G$3*(1-'5b.TriRandNumbers'!G823)))</f>
        <v>2.8201655503826037</v>
      </c>
      <c r="H829" s="35">
        <f>IF('5b.TriRandNumbers'!H823&lt;=H$1,H$4+SQRT(H$2*'5b.TriRandNumbers'!H823),H$6-SQRT(H$3*(1-'5b.TriRandNumbers'!H823)))</f>
        <v>12.31870456362547</v>
      </c>
      <c r="I829" s="34">
        <f>IF('5b.TriRandNumbers'!I823&lt;=I$1,I$4+SQRT(I$2*'5b.TriRandNumbers'!I823),I$6-SQRT(I$3*(1-'5b.TriRandNumbers'!I823)))</f>
        <v>8.8848992795463761</v>
      </c>
      <c r="J829" s="33">
        <f>IF('5b.TriRandNumbers'!J823&lt;=J$1,J$4+SQRT(J$2*'5b.TriRandNumbers'!J823),J$6-SQRT(J$3*(1-'5b.TriRandNumbers'!J823)))</f>
        <v>9.9722694838966941</v>
      </c>
      <c r="K829" s="32">
        <f>IF('5b.TriRandNumbers'!K823&lt;=K$1,K$4+SQRT(K$2*'5b.TriRandNumbers'!K823),K$6-SQRT(K$3*(1-'5b.TriRandNumbers'!K823)))</f>
        <v>7.1854512235248276</v>
      </c>
      <c r="L829" s="31">
        <f>IF('5b.TriRandNumbers'!L823&lt;=L$1,L$4+SQRT(L$2*'5b.TriRandNumbers'!L823),L$6-SQRT(L$3*(1-'5b.TriRandNumbers'!L823)))</f>
        <v>9.725042971347456</v>
      </c>
      <c r="M829" s="30">
        <f>IF('5b.TriRandNumbers'!M823&lt;=M$1,M$4+SQRT(M$2*'5b.TriRandNumbers'!M823),M$6-SQRT(M$3*(1-'5b.TriRandNumbers'!M823)))</f>
        <v>8.2107035719266435</v>
      </c>
      <c r="N829" s="35">
        <f>IF('5b.TriRandNumbers'!N823&lt;=N$1,N$4+SQRT(N$2*'5b.TriRandNumbers'!N823),N$6-SQRT(N$3*(1-'5b.TriRandNumbers'!N823)))</f>
        <v>10.482773583276613</v>
      </c>
      <c r="O829" s="34">
        <f>IF('5b.TriRandNumbers'!O823&lt;=O$1,O$4+SQRT(O$2*'5b.TriRandNumbers'!O823),O$6-SQRT(O$3*(1-'5b.TriRandNumbers'!O823)))</f>
        <v>12.087942775196932</v>
      </c>
      <c r="P829" s="33">
        <f>IF('5b.TriRandNumbers'!P823&lt;=P$1,P$4+SQRT(P$2*'5b.TriRandNumbers'!P823),P$6-SQRT(P$3*(1-'5b.TriRandNumbers'!P823)))</f>
        <v>8.2696580940299071</v>
      </c>
      <c r="Q829" s="32">
        <f>IF('5b.TriRandNumbers'!Q823&lt;=Q$1,Q$4+SQRT(Q$2*'5b.TriRandNumbers'!Q823),Q$6-SQRT(Q$3*(1-'5b.TriRandNumbers'!Q823)))</f>
        <v>8.012906217255285</v>
      </c>
      <c r="R829" s="31">
        <f>IF('5b.TriRandNumbers'!R823&lt;=R$1,R$4+SQRT(R$2*'5b.TriRandNumbers'!R823),R$6-SQRT(R$3*(1-'5b.TriRandNumbers'!R823)))</f>
        <v>13.742871438038218</v>
      </c>
      <c r="S829" s="30">
        <f>IF('5b.TriRandNumbers'!S823&lt;=S$1,S$4+SQRT(S$2*'5b.TriRandNumbers'!S823),S$6-SQRT(S$3*(1-'5b.TriRandNumbers'!S823)))</f>
        <v>7.3970793466985754</v>
      </c>
      <c r="T829" s="35">
        <f>IF('5b.TriRandNumbers'!T823&lt;=T$1,T$4+SQRT(T$2*'5b.TriRandNumbers'!T823),T$6-SQRT(T$3*(1-'5b.TriRandNumbers'!T823)))</f>
        <v>11.92380303250995</v>
      </c>
      <c r="U829" s="34">
        <f>IF('5b.TriRandNumbers'!U823&lt;=U$1,U$4+SQRT(U$2*'5b.TriRandNumbers'!U823),U$6-SQRT(U$3*(1-'5b.TriRandNumbers'!U823)))</f>
        <v>11.678929787248324</v>
      </c>
      <c r="V829" s="33">
        <f>IF('5b.TriRandNumbers'!V823&lt;=V$1,V$4+SQRT(V$2*'5b.TriRandNumbers'!V823),V$6-SQRT(V$3*(1-'5b.TriRandNumbers'!V823)))</f>
        <v>11.990307656836961</v>
      </c>
      <c r="W829" s="32">
        <f>IF('5b.TriRandNumbers'!W823&lt;=W$1,W$4+SQRT(W$2*'5b.TriRandNumbers'!W823),W$6-SQRT(W$3*(1-'5b.TriRandNumbers'!W823)))</f>
        <v>13.564028474893217</v>
      </c>
      <c r="X829" s="31">
        <f>IF('5b.TriRandNumbers'!X823&lt;=X$1,X$4+SQRT(X$2*'5b.TriRandNumbers'!X823),X$6-SQRT(X$3*(1-'5b.TriRandNumbers'!X823)))</f>
        <v>12.683946562813865</v>
      </c>
      <c r="Y829" s="30">
        <f>IF('5b.TriRandNumbers'!Y823&lt;=Y$1,Y$4+SQRT(Y$2*'5b.TriRandNumbers'!Y823),Y$6-SQRT(Y$3*(1-'5b.TriRandNumbers'!Y823)))</f>
        <v>8.8284818631321063</v>
      </c>
    </row>
    <row r="830" spans="2:25" hidden="1" x14ac:dyDescent="0.25">
      <c r="B830" s="35">
        <f>IF('5b.TriRandNumbers'!B824&lt;=B$1,B$4+SQRT(B$2*'5b.TriRandNumbers'!B824),B$6-SQRT(B$3*(1-'5b.TriRandNumbers'!B824)))</f>
        <v>3.9079459680981303</v>
      </c>
      <c r="C830" s="34">
        <f>IF('5b.TriRandNumbers'!C824&lt;=C$1,C$4+SQRT(C$2*'5b.TriRandNumbers'!C824),C$6-SQRT(C$3*(1-'5b.TriRandNumbers'!C824)))</f>
        <v>2.7523933583363327</v>
      </c>
      <c r="D830" s="33">
        <f>IF('5b.TriRandNumbers'!D824&lt;=D$1,D$4+SQRT(D$2*'5b.TriRandNumbers'!D824),D$6-SQRT(D$3*(1-'5b.TriRandNumbers'!D824)))</f>
        <v>6.7132335644737529</v>
      </c>
      <c r="E830" s="32">
        <f>IF('5b.TriRandNumbers'!E824&lt;=E$1,E$4+SQRT(E$2*'5b.TriRandNumbers'!E824),E$6-SQRT(E$3*(1-'5b.TriRandNumbers'!E824)))</f>
        <v>4.7558804403878412</v>
      </c>
      <c r="F830" s="31">
        <f>IF('5b.TriRandNumbers'!F824&lt;=F$1,F$4+SQRT(F$2*'5b.TriRandNumbers'!F824),F$6-SQRT(F$3*(1-'5b.TriRandNumbers'!F824)))</f>
        <v>2.994492200433005</v>
      </c>
      <c r="G830" s="30">
        <f>IF('5b.TriRandNumbers'!G824&lt;=G$1,G$4+SQRT(G$2*'5b.TriRandNumbers'!G824),G$6-SQRT(G$3*(1-'5b.TriRandNumbers'!G824)))</f>
        <v>2.9839406503510224</v>
      </c>
      <c r="H830" s="35">
        <f>IF('5b.TriRandNumbers'!H824&lt;=H$1,H$4+SQRT(H$2*'5b.TriRandNumbers'!H824),H$6-SQRT(H$3*(1-'5b.TriRandNumbers'!H824)))</f>
        <v>11.019815819042531</v>
      </c>
      <c r="I830" s="34">
        <f>IF('5b.TriRandNumbers'!I824&lt;=I$1,I$4+SQRT(I$2*'5b.TriRandNumbers'!I824),I$6-SQRT(I$3*(1-'5b.TriRandNumbers'!I824)))</f>
        <v>5.98658904558547</v>
      </c>
      <c r="J830" s="33">
        <f>IF('5b.TriRandNumbers'!J824&lt;=J$1,J$4+SQRT(J$2*'5b.TriRandNumbers'!J824),J$6-SQRT(J$3*(1-'5b.TriRandNumbers'!J824)))</f>
        <v>7.2086179456915271</v>
      </c>
      <c r="K830" s="32">
        <f>IF('5b.TriRandNumbers'!K824&lt;=K$1,K$4+SQRT(K$2*'5b.TriRandNumbers'!K824),K$6-SQRT(K$3*(1-'5b.TriRandNumbers'!K824)))</f>
        <v>12.353041608035316</v>
      </c>
      <c r="L830" s="31">
        <f>IF('5b.TriRandNumbers'!L824&lt;=L$1,L$4+SQRT(L$2*'5b.TriRandNumbers'!L824),L$6-SQRT(L$3*(1-'5b.TriRandNumbers'!L824)))</f>
        <v>9.8537271431124314</v>
      </c>
      <c r="M830" s="30">
        <f>IF('5b.TriRandNumbers'!M824&lt;=M$1,M$4+SQRT(M$2*'5b.TriRandNumbers'!M824),M$6-SQRT(M$3*(1-'5b.TriRandNumbers'!M824)))</f>
        <v>9.4207354943706516</v>
      </c>
      <c r="N830" s="35">
        <f>IF('5b.TriRandNumbers'!N824&lt;=N$1,N$4+SQRT(N$2*'5b.TriRandNumbers'!N824),N$6-SQRT(N$3*(1-'5b.TriRandNumbers'!N824)))</f>
        <v>13.238756196112696</v>
      </c>
      <c r="O830" s="34">
        <f>IF('5b.TriRandNumbers'!O824&lt;=O$1,O$4+SQRT(O$2*'5b.TriRandNumbers'!O824),O$6-SQRT(O$3*(1-'5b.TriRandNumbers'!O824)))</f>
        <v>19.296673318990909</v>
      </c>
      <c r="P830" s="33">
        <f>IF('5b.TriRandNumbers'!P824&lt;=P$1,P$4+SQRT(P$2*'5b.TriRandNumbers'!P824),P$6-SQRT(P$3*(1-'5b.TriRandNumbers'!P824)))</f>
        <v>9.4816396188977166</v>
      </c>
      <c r="Q830" s="32">
        <f>IF('5b.TriRandNumbers'!Q824&lt;=Q$1,Q$4+SQRT(Q$2*'5b.TriRandNumbers'!Q824),Q$6-SQRT(Q$3*(1-'5b.TriRandNumbers'!Q824)))</f>
        <v>7.7982842074267467</v>
      </c>
      <c r="R830" s="31">
        <f>IF('5b.TriRandNumbers'!R824&lt;=R$1,R$4+SQRT(R$2*'5b.TriRandNumbers'!R824),R$6-SQRT(R$3*(1-'5b.TriRandNumbers'!R824)))</f>
        <v>11.808079782995719</v>
      </c>
      <c r="S830" s="30">
        <f>IF('5b.TriRandNumbers'!S824&lt;=S$1,S$4+SQRT(S$2*'5b.TriRandNumbers'!S824),S$6-SQRT(S$3*(1-'5b.TriRandNumbers'!S824)))</f>
        <v>6.1725545181109762</v>
      </c>
      <c r="T830" s="35">
        <f>IF('5b.TriRandNumbers'!T824&lt;=T$1,T$4+SQRT(T$2*'5b.TriRandNumbers'!T824),T$6-SQRT(T$3*(1-'5b.TriRandNumbers'!T824)))</f>
        <v>13.875725396773383</v>
      </c>
      <c r="U830" s="34">
        <f>IF('5b.TriRandNumbers'!U824&lt;=U$1,U$4+SQRT(U$2*'5b.TriRandNumbers'!U824),U$6-SQRT(U$3*(1-'5b.TriRandNumbers'!U824)))</f>
        <v>17.864434180735351</v>
      </c>
      <c r="V830" s="33">
        <f>IF('5b.TriRandNumbers'!V824&lt;=V$1,V$4+SQRT(V$2*'5b.TriRandNumbers'!V824),V$6-SQRT(V$3*(1-'5b.TriRandNumbers'!V824)))</f>
        <v>8.6648797959572637</v>
      </c>
      <c r="W830" s="32">
        <f>IF('5b.TriRandNumbers'!W824&lt;=W$1,W$4+SQRT(W$2*'5b.TriRandNumbers'!W824),W$6-SQRT(W$3*(1-'5b.TriRandNumbers'!W824)))</f>
        <v>15.217622320188827</v>
      </c>
      <c r="X830" s="31">
        <f>IF('5b.TriRandNumbers'!X824&lt;=X$1,X$4+SQRT(X$2*'5b.TriRandNumbers'!X824),X$6-SQRT(X$3*(1-'5b.TriRandNumbers'!X824)))</f>
        <v>17.890426184648845</v>
      </c>
      <c r="Y830" s="30">
        <f>IF('5b.TriRandNumbers'!Y824&lt;=Y$1,Y$4+SQRT(Y$2*'5b.TriRandNumbers'!Y824),Y$6-SQRT(Y$3*(1-'5b.TriRandNumbers'!Y824)))</f>
        <v>13.028560906830563</v>
      </c>
    </row>
    <row r="831" spans="2:25" hidden="1" x14ac:dyDescent="0.25">
      <c r="B831" s="35">
        <f>IF('5b.TriRandNumbers'!B825&lt;=B$1,B$4+SQRT(B$2*'5b.TriRandNumbers'!B825),B$6-SQRT(B$3*(1-'5b.TriRandNumbers'!B825)))</f>
        <v>3.6483705656899943</v>
      </c>
      <c r="C831" s="34">
        <f>IF('5b.TriRandNumbers'!C825&lt;=C$1,C$4+SQRT(C$2*'5b.TriRandNumbers'!C825),C$6-SQRT(C$3*(1-'5b.TriRandNumbers'!C825)))</f>
        <v>1.1798451935475387</v>
      </c>
      <c r="D831" s="33">
        <f>IF('5b.TriRandNumbers'!D825&lt;=D$1,D$4+SQRT(D$2*'5b.TriRandNumbers'!D825),D$6-SQRT(D$3*(1-'5b.TriRandNumbers'!D825)))</f>
        <v>6.7643012424027349</v>
      </c>
      <c r="E831" s="32">
        <f>IF('5b.TriRandNumbers'!E825&lt;=E$1,E$4+SQRT(E$2*'5b.TriRandNumbers'!E825),E$6-SQRT(E$3*(1-'5b.TriRandNumbers'!E825)))</f>
        <v>3.7886972678130881</v>
      </c>
      <c r="F831" s="31">
        <f>IF('5b.TriRandNumbers'!F825&lt;=F$1,F$4+SQRT(F$2*'5b.TriRandNumbers'!F825),F$6-SQRT(F$3*(1-'5b.TriRandNumbers'!F825)))</f>
        <v>2.5600192514405249</v>
      </c>
      <c r="G831" s="30">
        <f>IF('5b.TriRandNumbers'!G825&lt;=G$1,G$4+SQRT(G$2*'5b.TriRandNumbers'!G825),G$6-SQRT(G$3*(1-'5b.TriRandNumbers'!G825)))</f>
        <v>2.062754624840097</v>
      </c>
      <c r="H831" s="35">
        <f>IF('5b.TriRandNumbers'!H825&lt;=H$1,H$4+SQRT(H$2*'5b.TriRandNumbers'!H825),H$6-SQRT(H$3*(1-'5b.TriRandNumbers'!H825)))</f>
        <v>14.404474446620302</v>
      </c>
      <c r="I831" s="34">
        <f>IF('5b.TriRandNumbers'!I825&lt;=I$1,I$4+SQRT(I$2*'5b.TriRandNumbers'!I825),I$6-SQRT(I$3*(1-'5b.TriRandNumbers'!I825)))</f>
        <v>14.698961424239959</v>
      </c>
      <c r="J831" s="33">
        <f>IF('5b.TriRandNumbers'!J825&lt;=J$1,J$4+SQRT(J$2*'5b.TriRandNumbers'!J825),J$6-SQRT(J$3*(1-'5b.TriRandNumbers'!J825)))</f>
        <v>6.9691022652796164</v>
      </c>
      <c r="K831" s="32">
        <f>IF('5b.TriRandNumbers'!K825&lt;=K$1,K$4+SQRT(K$2*'5b.TriRandNumbers'!K825),K$6-SQRT(K$3*(1-'5b.TriRandNumbers'!K825)))</f>
        <v>8.0082878694807675</v>
      </c>
      <c r="L831" s="31">
        <f>IF('5b.TriRandNumbers'!L825&lt;=L$1,L$4+SQRT(L$2*'5b.TriRandNumbers'!L825),L$6-SQRT(L$3*(1-'5b.TriRandNumbers'!L825)))</f>
        <v>15.477503495626987</v>
      </c>
      <c r="M831" s="30">
        <f>IF('5b.TriRandNumbers'!M825&lt;=M$1,M$4+SQRT(M$2*'5b.TriRandNumbers'!M825),M$6-SQRT(M$3*(1-'5b.TriRandNumbers'!M825)))</f>
        <v>12.438705035596879</v>
      </c>
      <c r="N831" s="35">
        <f>IF('5b.TriRandNumbers'!N825&lt;=N$1,N$4+SQRT(N$2*'5b.TriRandNumbers'!N825),N$6-SQRT(N$3*(1-'5b.TriRandNumbers'!N825)))</f>
        <v>10.636137953575293</v>
      </c>
      <c r="O831" s="34">
        <f>IF('5b.TriRandNumbers'!O825&lt;=O$1,O$4+SQRT(O$2*'5b.TriRandNumbers'!O825),O$6-SQRT(O$3*(1-'5b.TriRandNumbers'!O825)))</f>
        <v>15.82240430313305</v>
      </c>
      <c r="P831" s="33">
        <f>IF('5b.TriRandNumbers'!P825&lt;=P$1,P$4+SQRT(P$2*'5b.TriRandNumbers'!P825),P$6-SQRT(P$3*(1-'5b.TriRandNumbers'!P825)))</f>
        <v>14.19114237780979</v>
      </c>
      <c r="Q831" s="32">
        <f>IF('5b.TriRandNumbers'!Q825&lt;=Q$1,Q$4+SQRT(Q$2*'5b.TriRandNumbers'!Q825),Q$6-SQRT(Q$3*(1-'5b.TriRandNumbers'!Q825)))</f>
        <v>9.5058391917442009</v>
      </c>
      <c r="R831" s="31">
        <f>IF('5b.TriRandNumbers'!R825&lt;=R$1,R$4+SQRT(R$2*'5b.TriRandNumbers'!R825),R$6-SQRT(R$3*(1-'5b.TriRandNumbers'!R825)))</f>
        <v>16.390702184560613</v>
      </c>
      <c r="S831" s="30">
        <f>IF('5b.TriRandNumbers'!S825&lt;=S$1,S$4+SQRT(S$2*'5b.TriRandNumbers'!S825),S$6-SQRT(S$3*(1-'5b.TriRandNumbers'!S825)))</f>
        <v>11.92307749253043</v>
      </c>
      <c r="T831" s="35">
        <f>IF('5b.TriRandNumbers'!T825&lt;=T$1,T$4+SQRT(T$2*'5b.TriRandNumbers'!T825),T$6-SQRT(T$3*(1-'5b.TriRandNumbers'!T825)))</f>
        <v>8.12179287785548</v>
      </c>
      <c r="U831" s="34">
        <f>IF('5b.TriRandNumbers'!U825&lt;=U$1,U$4+SQRT(U$2*'5b.TriRandNumbers'!U825),U$6-SQRT(U$3*(1-'5b.TriRandNumbers'!U825)))</f>
        <v>16.380832864277696</v>
      </c>
      <c r="V831" s="33">
        <f>IF('5b.TriRandNumbers'!V825&lt;=V$1,V$4+SQRT(V$2*'5b.TriRandNumbers'!V825),V$6-SQRT(V$3*(1-'5b.TriRandNumbers'!V825)))</f>
        <v>10.974205092587029</v>
      </c>
      <c r="W831" s="32">
        <f>IF('5b.TriRandNumbers'!W825&lt;=W$1,W$4+SQRT(W$2*'5b.TriRandNumbers'!W825),W$6-SQRT(W$3*(1-'5b.TriRandNumbers'!W825)))</f>
        <v>9.6951633643899982</v>
      </c>
      <c r="X831" s="31">
        <f>IF('5b.TriRandNumbers'!X825&lt;=X$1,X$4+SQRT(X$2*'5b.TriRandNumbers'!X825),X$6-SQRT(X$3*(1-'5b.TriRandNumbers'!X825)))</f>
        <v>17.259969103251045</v>
      </c>
      <c r="Y831" s="30">
        <f>IF('5b.TriRandNumbers'!Y825&lt;=Y$1,Y$4+SQRT(Y$2*'5b.TriRandNumbers'!Y825),Y$6-SQRT(Y$3*(1-'5b.TriRandNumbers'!Y825)))</f>
        <v>12.480315334881681</v>
      </c>
    </row>
    <row r="832" spans="2:25" hidden="1" x14ac:dyDescent="0.25">
      <c r="B832" s="35">
        <f>IF('5b.TriRandNumbers'!B826&lt;=B$1,B$4+SQRT(B$2*'5b.TriRandNumbers'!B826),B$6-SQRT(B$3*(1-'5b.TriRandNumbers'!B826)))</f>
        <v>5.2531804460153841</v>
      </c>
      <c r="C832" s="34">
        <f>IF('5b.TriRandNumbers'!C826&lt;=C$1,C$4+SQRT(C$2*'5b.TriRandNumbers'!C826),C$6-SQRT(C$3*(1-'5b.TriRandNumbers'!C826)))</f>
        <v>1.5463825760848247</v>
      </c>
      <c r="D832" s="33">
        <f>IF('5b.TriRandNumbers'!D826&lt;=D$1,D$4+SQRT(D$2*'5b.TriRandNumbers'!D826),D$6-SQRT(D$3*(1-'5b.TriRandNumbers'!D826)))</f>
        <v>5.9304320308919349</v>
      </c>
      <c r="E832" s="32">
        <f>IF('5b.TriRandNumbers'!E826&lt;=E$1,E$4+SQRT(E$2*'5b.TriRandNumbers'!E826),E$6-SQRT(E$3*(1-'5b.TriRandNumbers'!E826)))</f>
        <v>3.5843052840758896</v>
      </c>
      <c r="F832" s="31">
        <f>IF('5b.TriRandNumbers'!F826&lt;=F$1,F$4+SQRT(F$2*'5b.TriRandNumbers'!F826),F$6-SQRT(F$3*(1-'5b.TriRandNumbers'!F826)))</f>
        <v>1.5696554520966406</v>
      </c>
      <c r="G832" s="30">
        <f>IF('5b.TriRandNumbers'!G826&lt;=G$1,G$4+SQRT(G$2*'5b.TriRandNumbers'!G826),G$6-SQRT(G$3*(1-'5b.TriRandNumbers'!G826)))</f>
        <v>3.4764775338274685</v>
      </c>
      <c r="H832" s="35">
        <f>IF('5b.TriRandNumbers'!H826&lt;=H$1,H$4+SQRT(H$2*'5b.TriRandNumbers'!H826),H$6-SQRT(H$3*(1-'5b.TriRandNumbers'!H826)))</f>
        <v>9.8154862548459576</v>
      </c>
      <c r="I832" s="34">
        <f>IF('5b.TriRandNumbers'!I826&lt;=I$1,I$4+SQRT(I$2*'5b.TriRandNumbers'!I826),I$6-SQRT(I$3*(1-'5b.TriRandNumbers'!I826)))</f>
        <v>9.6268189087505736</v>
      </c>
      <c r="J832" s="33">
        <f>IF('5b.TriRandNumbers'!J826&lt;=J$1,J$4+SQRT(J$2*'5b.TriRandNumbers'!J826),J$6-SQRT(J$3*(1-'5b.TriRandNumbers'!J826)))</f>
        <v>11.721751157493117</v>
      </c>
      <c r="K832" s="32">
        <f>IF('5b.TriRandNumbers'!K826&lt;=K$1,K$4+SQRT(K$2*'5b.TriRandNumbers'!K826),K$6-SQRT(K$3*(1-'5b.TriRandNumbers'!K826)))</f>
        <v>9.1507718913100256</v>
      </c>
      <c r="L832" s="31">
        <f>IF('5b.TriRandNumbers'!L826&lt;=L$1,L$4+SQRT(L$2*'5b.TriRandNumbers'!L826),L$6-SQRT(L$3*(1-'5b.TriRandNumbers'!L826)))</f>
        <v>17.603261215259323</v>
      </c>
      <c r="M832" s="30">
        <f>IF('5b.TriRandNumbers'!M826&lt;=M$1,M$4+SQRT(M$2*'5b.TriRandNumbers'!M826),M$6-SQRT(M$3*(1-'5b.TriRandNumbers'!M826)))</f>
        <v>5.9315518963409763</v>
      </c>
      <c r="N832" s="35">
        <f>IF('5b.TriRandNumbers'!N826&lt;=N$1,N$4+SQRT(N$2*'5b.TriRandNumbers'!N826),N$6-SQRT(N$3*(1-'5b.TriRandNumbers'!N826)))</f>
        <v>13.098627054210521</v>
      </c>
      <c r="O832" s="34">
        <f>IF('5b.TriRandNumbers'!O826&lt;=O$1,O$4+SQRT(O$2*'5b.TriRandNumbers'!O826),O$6-SQRT(O$3*(1-'5b.TriRandNumbers'!O826)))</f>
        <v>15.761644439004439</v>
      </c>
      <c r="P832" s="33">
        <f>IF('5b.TriRandNumbers'!P826&lt;=P$1,P$4+SQRT(P$2*'5b.TriRandNumbers'!P826),P$6-SQRT(P$3*(1-'5b.TriRandNumbers'!P826)))</f>
        <v>13.60338708633482</v>
      </c>
      <c r="Q832" s="32">
        <f>IF('5b.TriRandNumbers'!Q826&lt;=Q$1,Q$4+SQRT(Q$2*'5b.TriRandNumbers'!Q826),Q$6-SQRT(Q$3*(1-'5b.TriRandNumbers'!Q826)))</f>
        <v>16.528797314916879</v>
      </c>
      <c r="R832" s="31">
        <f>IF('5b.TriRandNumbers'!R826&lt;=R$1,R$4+SQRT(R$2*'5b.TriRandNumbers'!R826),R$6-SQRT(R$3*(1-'5b.TriRandNumbers'!R826)))</f>
        <v>8.7424646769391465</v>
      </c>
      <c r="S832" s="30">
        <f>IF('5b.TriRandNumbers'!S826&lt;=S$1,S$4+SQRT(S$2*'5b.TriRandNumbers'!S826),S$6-SQRT(S$3*(1-'5b.TriRandNumbers'!S826)))</f>
        <v>13.163465351161182</v>
      </c>
      <c r="T832" s="35">
        <f>IF('5b.TriRandNumbers'!T826&lt;=T$1,T$4+SQRT(T$2*'5b.TriRandNumbers'!T826),T$6-SQRT(T$3*(1-'5b.TriRandNumbers'!T826)))</f>
        <v>11.629171088468608</v>
      </c>
      <c r="U832" s="34">
        <f>IF('5b.TriRandNumbers'!U826&lt;=U$1,U$4+SQRT(U$2*'5b.TriRandNumbers'!U826),U$6-SQRT(U$3*(1-'5b.TriRandNumbers'!U826)))</f>
        <v>17.211985035940167</v>
      </c>
      <c r="V832" s="33">
        <f>IF('5b.TriRandNumbers'!V826&lt;=V$1,V$4+SQRT(V$2*'5b.TriRandNumbers'!V826),V$6-SQRT(V$3*(1-'5b.TriRandNumbers'!V826)))</f>
        <v>10.675111750024408</v>
      </c>
      <c r="W832" s="32">
        <f>IF('5b.TriRandNumbers'!W826&lt;=W$1,W$4+SQRT(W$2*'5b.TriRandNumbers'!W826),W$6-SQRT(W$3*(1-'5b.TriRandNumbers'!W826)))</f>
        <v>12.514943734977065</v>
      </c>
      <c r="X832" s="31">
        <f>IF('5b.TriRandNumbers'!X826&lt;=X$1,X$4+SQRT(X$2*'5b.TriRandNumbers'!X826),X$6-SQRT(X$3*(1-'5b.TriRandNumbers'!X826)))</f>
        <v>10.419681044829408</v>
      </c>
      <c r="Y832" s="30">
        <f>IF('5b.TriRandNumbers'!Y826&lt;=Y$1,Y$4+SQRT(Y$2*'5b.TriRandNumbers'!Y826),Y$6-SQRT(Y$3*(1-'5b.TriRandNumbers'!Y826)))</f>
        <v>9.1569252771738707</v>
      </c>
    </row>
    <row r="833" spans="2:25" hidden="1" x14ac:dyDescent="0.25">
      <c r="B833" s="35">
        <f>IF('5b.TriRandNumbers'!B827&lt;=B$1,B$4+SQRT(B$2*'5b.TriRandNumbers'!B827),B$6-SQRT(B$3*(1-'5b.TriRandNumbers'!B827)))</f>
        <v>4.0273902537541586</v>
      </c>
      <c r="C833" s="34">
        <f>IF('5b.TriRandNumbers'!C827&lt;=C$1,C$4+SQRT(C$2*'5b.TriRandNumbers'!C827),C$6-SQRT(C$3*(1-'5b.TriRandNumbers'!C827)))</f>
        <v>2.9585030478402667</v>
      </c>
      <c r="D833" s="33">
        <f>IF('5b.TriRandNumbers'!D827&lt;=D$1,D$4+SQRT(D$2*'5b.TriRandNumbers'!D827),D$6-SQRT(D$3*(1-'5b.TriRandNumbers'!D827)))</f>
        <v>5.1062681289536851</v>
      </c>
      <c r="E833" s="32">
        <f>IF('5b.TriRandNumbers'!E827&lt;=E$1,E$4+SQRT(E$2*'5b.TriRandNumbers'!E827),E$6-SQRT(E$3*(1-'5b.TriRandNumbers'!E827)))</f>
        <v>4.3339142095960721</v>
      </c>
      <c r="F833" s="31">
        <f>IF('5b.TriRandNumbers'!F827&lt;=F$1,F$4+SQRT(F$2*'5b.TriRandNumbers'!F827),F$6-SQRT(F$3*(1-'5b.TriRandNumbers'!F827)))</f>
        <v>1.1767337401077371</v>
      </c>
      <c r="G833" s="30">
        <f>IF('5b.TriRandNumbers'!G827&lt;=G$1,G$4+SQRT(G$2*'5b.TriRandNumbers'!G827),G$6-SQRT(G$3*(1-'5b.TriRandNumbers'!G827)))</f>
        <v>3.5307009150855988</v>
      </c>
      <c r="H833" s="35">
        <f>IF('5b.TriRandNumbers'!H827&lt;=H$1,H$4+SQRT(H$2*'5b.TriRandNumbers'!H827),H$6-SQRT(H$3*(1-'5b.TriRandNumbers'!H827)))</f>
        <v>14.388446380755937</v>
      </c>
      <c r="I833" s="34">
        <f>IF('5b.TriRandNumbers'!I827&lt;=I$1,I$4+SQRT(I$2*'5b.TriRandNumbers'!I827),I$6-SQRT(I$3*(1-'5b.TriRandNumbers'!I827)))</f>
        <v>12.612971203773704</v>
      </c>
      <c r="J833" s="33">
        <f>IF('5b.TriRandNumbers'!J827&lt;=J$1,J$4+SQRT(J$2*'5b.TriRandNumbers'!J827),J$6-SQRT(J$3*(1-'5b.TriRandNumbers'!J827)))</f>
        <v>8.9249316750145287</v>
      </c>
      <c r="K833" s="32">
        <f>IF('5b.TriRandNumbers'!K827&lt;=K$1,K$4+SQRT(K$2*'5b.TriRandNumbers'!K827),K$6-SQRT(K$3*(1-'5b.TriRandNumbers'!K827)))</f>
        <v>13.884130226028272</v>
      </c>
      <c r="L833" s="31">
        <f>IF('5b.TriRandNumbers'!L827&lt;=L$1,L$4+SQRT(L$2*'5b.TriRandNumbers'!L827),L$6-SQRT(L$3*(1-'5b.TriRandNumbers'!L827)))</f>
        <v>13.431594224360801</v>
      </c>
      <c r="M833" s="30">
        <f>IF('5b.TriRandNumbers'!M827&lt;=M$1,M$4+SQRT(M$2*'5b.TriRandNumbers'!M827),M$6-SQRT(M$3*(1-'5b.TriRandNumbers'!M827)))</f>
        <v>8.1037090334247672</v>
      </c>
      <c r="N833" s="35">
        <f>IF('5b.TriRandNumbers'!N827&lt;=N$1,N$4+SQRT(N$2*'5b.TriRandNumbers'!N827),N$6-SQRT(N$3*(1-'5b.TriRandNumbers'!N827)))</f>
        <v>10.266997620781908</v>
      </c>
      <c r="O833" s="34">
        <f>IF('5b.TriRandNumbers'!O827&lt;=O$1,O$4+SQRT(O$2*'5b.TriRandNumbers'!O827),O$6-SQRT(O$3*(1-'5b.TriRandNumbers'!O827)))</f>
        <v>5.8522003773277502</v>
      </c>
      <c r="P833" s="33">
        <f>IF('5b.TriRandNumbers'!P827&lt;=P$1,P$4+SQRT(P$2*'5b.TriRandNumbers'!P827),P$6-SQRT(P$3*(1-'5b.TriRandNumbers'!P827)))</f>
        <v>11.27074037903221</v>
      </c>
      <c r="Q833" s="32">
        <f>IF('5b.TriRandNumbers'!Q827&lt;=Q$1,Q$4+SQRT(Q$2*'5b.TriRandNumbers'!Q827),Q$6-SQRT(Q$3*(1-'5b.TriRandNumbers'!Q827)))</f>
        <v>10.384486445219695</v>
      </c>
      <c r="R833" s="31">
        <f>IF('5b.TriRandNumbers'!R827&lt;=R$1,R$4+SQRT(R$2*'5b.TriRandNumbers'!R827),R$6-SQRT(R$3*(1-'5b.TriRandNumbers'!R827)))</f>
        <v>10.009789446920372</v>
      </c>
      <c r="S833" s="30">
        <f>IF('5b.TriRandNumbers'!S827&lt;=S$1,S$4+SQRT(S$2*'5b.TriRandNumbers'!S827),S$6-SQRT(S$3*(1-'5b.TriRandNumbers'!S827)))</f>
        <v>9.0485996959061978</v>
      </c>
      <c r="T833" s="35">
        <f>IF('5b.TriRandNumbers'!T827&lt;=T$1,T$4+SQRT(T$2*'5b.TriRandNumbers'!T827),T$6-SQRT(T$3*(1-'5b.TriRandNumbers'!T827)))</f>
        <v>11.514213234054941</v>
      </c>
      <c r="U833" s="34">
        <f>IF('5b.TriRandNumbers'!U827&lt;=U$1,U$4+SQRT(U$2*'5b.TriRandNumbers'!U827),U$6-SQRT(U$3*(1-'5b.TriRandNumbers'!U827)))</f>
        <v>11.501278308676195</v>
      </c>
      <c r="V833" s="33">
        <f>IF('5b.TriRandNumbers'!V827&lt;=V$1,V$4+SQRT(V$2*'5b.TriRandNumbers'!V827),V$6-SQRT(V$3*(1-'5b.TriRandNumbers'!V827)))</f>
        <v>8.053216727874954</v>
      </c>
      <c r="W833" s="32">
        <f>IF('5b.TriRandNumbers'!W827&lt;=W$1,W$4+SQRT(W$2*'5b.TriRandNumbers'!W827),W$6-SQRT(W$3*(1-'5b.TriRandNumbers'!W827)))</f>
        <v>11.131327649604925</v>
      </c>
      <c r="X833" s="31">
        <f>IF('5b.TriRandNumbers'!X827&lt;=X$1,X$4+SQRT(X$2*'5b.TriRandNumbers'!X827),X$6-SQRT(X$3*(1-'5b.TriRandNumbers'!X827)))</f>
        <v>11.840815208065241</v>
      </c>
      <c r="Y833" s="30">
        <f>IF('5b.TriRandNumbers'!Y827&lt;=Y$1,Y$4+SQRT(Y$2*'5b.TriRandNumbers'!Y827),Y$6-SQRT(Y$3*(1-'5b.TriRandNumbers'!Y827)))</f>
        <v>15.180908658567795</v>
      </c>
    </row>
    <row r="834" spans="2:25" hidden="1" x14ac:dyDescent="0.25">
      <c r="B834" s="35">
        <f>IF('5b.TriRandNumbers'!B828&lt;=B$1,B$4+SQRT(B$2*'5b.TriRandNumbers'!B828),B$6-SQRT(B$3*(1-'5b.TriRandNumbers'!B828)))</f>
        <v>4.564443955962096</v>
      </c>
      <c r="C834" s="34">
        <f>IF('5b.TriRandNumbers'!C828&lt;=C$1,C$4+SQRT(C$2*'5b.TriRandNumbers'!C828),C$6-SQRT(C$3*(1-'5b.TriRandNumbers'!C828)))</f>
        <v>3.3335839960096112</v>
      </c>
      <c r="D834" s="33">
        <f>IF('5b.TriRandNumbers'!D828&lt;=D$1,D$4+SQRT(D$2*'5b.TriRandNumbers'!D828),D$6-SQRT(D$3*(1-'5b.TriRandNumbers'!D828)))</f>
        <v>4.7849102783463495</v>
      </c>
      <c r="E834" s="32">
        <f>IF('5b.TriRandNumbers'!E828&lt;=E$1,E$4+SQRT(E$2*'5b.TriRandNumbers'!E828),E$6-SQRT(E$3*(1-'5b.TriRandNumbers'!E828)))</f>
        <v>4.0605674520978354</v>
      </c>
      <c r="F834" s="31">
        <f>IF('5b.TriRandNumbers'!F828&lt;=F$1,F$4+SQRT(F$2*'5b.TriRandNumbers'!F828),F$6-SQRT(F$3*(1-'5b.TriRandNumbers'!F828)))</f>
        <v>2.370564257698013</v>
      </c>
      <c r="G834" s="30">
        <f>IF('5b.TriRandNumbers'!G828&lt;=G$1,G$4+SQRT(G$2*'5b.TriRandNumbers'!G828),G$6-SQRT(G$3*(1-'5b.TriRandNumbers'!G828)))</f>
        <v>3.1922432140764903</v>
      </c>
      <c r="H834" s="35">
        <f>IF('5b.TriRandNumbers'!H828&lt;=H$1,H$4+SQRT(H$2*'5b.TriRandNumbers'!H828),H$6-SQRT(H$3*(1-'5b.TriRandNumbers'!H828)))</f>
        <v>10.081630309465513</v>
      </c>
      <c r="I834" s="34">
        <f>IF('5b.TriRandNumbers'!I828&lt;=I$1,I$4+SQRT(I$2*'5b.TriRandNumbers'!I828),I$6-SQRT(I$3*(1-'5b.TriRandNumbers'!I828)))</f>
        <v>14.835404048062102</v>
      </c>
      <c r="J834" s="33">
        <f>IF('5b.TriRandNumbers'!J828&lt;=J$1,J$4+SQRT(J$2*'5b.TriRandNumbers'!J828),J$6-SQRT(J$3*(1-'5b.TriRandNumbers'!J828)))</f>
        <v>9.4983529163013962</v>
      </c>
      <c r="K834" s="32">
        <f>IF('5b.TriRandNumbers'!K828&lt;=K$1,K$4+SQRT(K$2*'5b.TriRandNumbers'!K828),K$6-SQRT(K$3*(1-'5b.TriRandNumbers'!K828)))</f>
        <v>13.574158059805125</v>
      </c>
      <c r="L834" s="31">
        <f>IF('5b.TriRandNumbers'!L828&lt;=L$1,L$4+SQRT(L$2*'5b.TriRandNumbers'!L828),L$6-SQRT(L$3*(1-'5b.TriRandNumbers'!L828)))</f>
        <v>8.39520021205748</v>
      </c>
      <c r="M834" s="30">
        <f>IF('5b.TriRandNumbers'!M828&lt;=M$1,M$4+SQRT(M$2*'5b.TriRandNumbers'!M828),M$6-SQRT(M$3*(1-'5b.TriRandNumbers'!M828)))</f>
        <v>18.07466552988539</v>
      </c>
      <c r="N834" s="35">
        <f>IF('5b.TriRandNumbers'!N828&lt;=N$1,N$4+SQRT(N$2*'5b.TriRandNumbers'!N828),N$6-SQRT(N$3*(1-'5b.TriRandNumbers'!N828)))</f>
        <v>10.274211775972004</v>
      </c>
      <c r="O834" s="34">
        <f>IF('5b.TriRandNumbers'!O828&lt;=O$1,O$4+SQRT(O$2*'5b.TriRandNumbers'!O828),O$6-SQRT(O$3*(1-'5b.TriRandNumbers'!O828)))</f>
        <v>16.850897588357451</v>
      </c>
      <c r="P834" s="33">
        <f>IF('5b.TriRandNumbers'!P828&lt;=P$1,P$4+SQRT(P$2*'5b.TriRandNumbers'!P828),P$6-SQRT(P$3*(1-'5b.TriRandNumbers'!P828)))</f>
        <v>9.1314031641481765</v>
      </c>
      <c r="Q834" s="32">
        <f>IF('5b.TriRandNumbers'!Q828&lt;=Q$1,Q$4+SQRT(Q$2*'5b.TriRandNumbers'!Q828),Q$6-SQRT(Q$3*(1-'5b.TriRandNumbers'!Q828)))</f>
        <v>13.733532213694417</v>
      </c>
      <c r="R834" s="31">
        <f>IF('5b.TriRandNumbers'!R828&lt;=R$1,R$4+SQRT(R$2*'5b.TriRandNumbers'!R828),R$6-SQRT(R$3*(1-'5b.TriRandNumbers'!R828)))</f>
        <v>11.169591501877475</v>
      </c>
      <c r="S834" s="30">
        <f>IF('5b.TriRandNumbers'!S828&lt;=S$1,S$4+SQRT(S$2*'5b.TriRandNumbers'!S828),S$6-SQRT(S$3*(1-'5b.TriRandNumbers'!S828)))</f>
        <v>6.2791276715411257</v>
      </c>
      <c r="T834" s="35">
        <f>IF('5b.TriRandNumbers'!T828&lt;=T$1,T$4+SQRT(T$2*'5b.TriRandNumbers'!T828),T$6-SQRT(T$3*(1-'5b.TriRandNumbers'!T828)))</f>
        <v>12.960812455737862</v>
      </c>
      <c r="U834" s="34">
        <f>IF('5b.TriRandNumbers'!U828&lt;=U$1,U$4+SQRT(U$2*'5b.TriRandNumbers'!U828),U$6-SQRT(U$3*(1-'5b.TriRandNumbers'!U828)))</f>
        <v>10.587998653790272</v>
      </c>
      <c r="V834" s="33">
        <f>IF('5b.TriRandNumbers'!V828&lt;=V$1,V$4+SQRT(V$2*'5b.TriRandNumbers'!V828),V$6-SQRT(V$3*(1-'5b.TriRandNumbers'!V828)))</f>
        <v>13.694345308860761</v>
      </c>
      <c r="W834" s="32">
        <f>IF('5b.TriRandNumbers'!W828&lt;=W$1,W$4+SQRT(W$2*'5b.TriRandNumbers'!W828),W$6-SQRT(W$3*(1-'5b.TriRandNumbers'!W828)))</f>
        <v>14.38565152118564</v>
      </c>
      <c r="X834" s="31">
        <f>IF('5b.TriRandNumbers'!X828&lt;=X$1,X$4+SQRT(X$2*'5b.TriRandNumbers'!X828),X$6-SQRT(X$3*(1-'5b.TriRandNumbers'!X828)))</f>
        <v>17.269324963856334</v>
      </c>
      <c r="Y834" s="30">
        <f>IF('5b.TriRandNumbers'!Y828&lt;=Y$1,Y$4+SQRT(Y$2*'5b.TriRandNumbers'!Y828),Y$6-SQRT(Y$3*(1-'5b.TriRandNumbers'!Y828)))</f>
        <v>9.2741640049378731</v>
      </c>
    </row>
    <row r="835" spans="2:25" hidden="1" x14ac:dyDescent="0.25">
      <c r="B835" s="35">
        <f>IF('5b.TriRandNumbers'!B829&lt;=B$1,B$4+SQRT(B$2*'5b.TriRandNumbers'!B829),B$6-SQRT(B$3*(1-'5b.TriRandNumbers'!B829)))</f>
        <v>3.8756660353948393</v>
      </c>
      <c r="C835" s="34">
        <f>IF('5b.TriRandNumbers'!C829&lt;=C$1,C$4+SQRT(C$2*'5b.TriRandNumbers'!C829),C$6-SQRT(C$3*(1-'5b.TriRandNumbers'!C829)))</f>
        <v>1.9441911637522185</v>
      </c>
      <c r="D835" s="33">
        <f>IF('5b.TriRandNumbers'!D829&lt;=D$1,D$4+SQRT(D$2*'5b.TriRandNumbers'!D829),D$6-SQRT(D$3*(1-'5b.TriRandNumbers'!D829)))</f>
        <v>4.9240619586983101</v>
      </c>
      <c r="E835" s="32">
        <f>IF('5b.TriRandNumbers'!E829&lt;=E$1,E$4+SQRT(E$2*'5b.TriRandNumbers'!E829),E$6-SQRT(E$3*(1-'5b.TriRandNumbers'!E829)))</f>
        <v>4.4189421825194604</v>
      </c>
      <c r="F835" s="31">
        <f>IF('5b.TriRandNumbers'!F829&lt;=F$1,F$4+SQRT(F$2*'5b.TriRandNumbers'!F829),F$6-SQRT(F$3*(1-'5b.TriRandNumbers'!F829)))</f>
        <v>2.7089334893880062</v>
      </c>
      <c r="G835" s="30">
        <f>IF('5b.TriRandNumbers'!G829&lt;=G$1,G$4+SQRT(G$2*'5b.TriRandNumbers'!G829),G$6-SQRT(G$3*(1-'5b.TriRandNumbers'!G829)))</f>
        <v>3.0340037434201168</v>
      </c>
      <c r="H835" s="35">
        <f>IF('5b.TriRandNumbers'!H829&lt;=H$1,H$4+SQRT(H$2*'5b.TriRandNumbers'!H829),H$6-SQRT(H$3*(1-'5b.TriRandNumbers'!H829)))</f>
        <v>17.84159976529569</v>
      </c>
      <c r="I835" s="34">
        <f>IF('5b.TriRandNumbers'!I829&lt;=I$1,I$4+SQRT(I$2*'5b.TriRandNumbers'!I829),I$6-SQRT(I$3*(1-'5b.TriRandNumbers'!I829)))</f>
        <v>12.231845642274207</v>
      </c>
      <c r="J835" s="33">
        <f>IF('5b.TriRandNumbers'!J829&lt;=J$1,J$4+SQRT(J$2*'5b.TriRandNumbers'!J829),J$6-SQRT(J$3*(1-'5b.TriRandNumbers'!J829)))</f>
        <v>11.404339787559664</v>
      </c>
      <c r="K835" s="32">
        <f>IF('5b.TriRandNumbers'!K829&lt;=K$1,K$4+SQRT(K$2*'5b.TriRandNumbers'!K829),K$6-SQRT(K$3*(1-'5b.TriRandNumbers'!K829)))</f>
        <v>7.7160393324236454</v>
      </c>
      <c r="L835" s="31">
        <f>IF('5b.TriRandNumbers'!L829&lt;=L$1,L$4+SQRT(L$2*'5b.TriRandNumbers'!L829),L$6-SQRT(L$3*(1-'5b.TriRandNumbers'!L829)))</f>
        <v>7.5747641341170615</v>
      </c>
      <c r="M835" s="30">
        <f>IF('5b.TriRandNumbers'!M829&lt;=M$1,M$4+SQRT(M$2*'5b.TriRandNumbers'!M829),M$6-SQRT(M$3*(1-'5b.TriRandNumbers'!M829)))</f>
        <v>15.02742476036892</v>
      </c>
      <c r="N835" s="35">
        <f>IF('5b.TriRandNumbers'!N829&lt;=N$1,N$4+SQRT(N$2*'5b.TriRandNumbers'!N829),N$6-SQRT(N$3*(1-'5b.TriRandNumbers'!N829)))</f>
        <v>12.616919851362994</v>
      </c>
      <c r="O835" s="34">
        <f>IF('5b.TriRandNumbers'!O829&lt;=O$1,O$4+SQRT(O$2*'5b.TriRandNumbers'!O829),O$6-SQRT(O$3*(1-'5b.TriRandNumbers'!O829)))</f>
        <v>10.629208931256127</v>
      </c>
      <c r="P835" s="33">
        <f>IF('5b.TriRandNumbers'!P829&lt;=P$1,P$4+SQRT(P$2*'5b.TriRandNumbers'!P829),P$6-SQRT(P$3*(1-'5b.TriRandNumbers'!P829)))</f>
        <v>9.922348224670511</v>
      </c>
      <c r="Q835" s="32">
        <f>IF('5b.TriRandNumbers'!Q829&lt;=Q$1,Q$4+SQRT(Q$2*'5b.TriRandNumbers'!Q829),Q$6-SQRT(Q$3*(1-'5b.TriRandNumbers'!Q829)))</f>
        <v>10.928717575862558</v>
      </c>
      <c r="R835" s="31">
        <f>IF('5b.TriRandNumbers'!R829&lt;=R$1,R$4+SQRT(R$2*'5b.TriRandNumbers'!R829),R$6-SQRT(R$3*(1-'5b.TriRandNumbers'!R829)))</f>
        <v>9.9611785719162267</v>
      </c>
      <c r="S835" s="30">
        <f>IF('5b.TriRandNumbers'!S829&lt;=S$1,S$4+SQRT(S$2*'5b.TriRandNumbers'!S829),S$6-SQRT(S$3*(1-'5b.TriRandNumbers'!S829)))</f>
        <v>8.1996033069938932</v>
      </c>
      <c r="T835" s="35">
        <f>IF('5b.TriRandNumbers'!T829&lt;=T$1,T$4+SQRT(T$2*'5b.TriRandNumbers'!T829),T$6-SQRT(T$3*(1-'5b.TriRandNumbers'!T829)))</f>
        <v>9.3798383507867094</v>
      </c>
      <c r="U835" s="34">
        <f>IF('5b.TriRandNumbers'!U829&lt;=U$1,U$4+SQRT(U$2*'5b.TriRandNumbers'!U829),U$6-SQRT(U$3*(1-'5b.TriRandNumbers'!U829)))</f>
        <v>11.745111610254771</v>
      </c>
      <c r="V835" s="33">
        <f>IF('5b.TriRandNumbers'!V829&lt;=V$1,V$4+SQRT(V$2*'5b.TriRandNumbers'!V829),V$6-SQRT(V$3*(1-'5b.TriRandNumbers'!V829)))</f>
        <v>8.568466443997945</v>
      </c>
      <c r="W835" s="32">
        <f>IF('5b.TriRandNumbers'!W829&lt;=W$1,W$4+SQRT(W$2*'5b.TriRandNumbers'!W829),W$6-SQRT(W$3*(1-'5b.TriRandNumbers'!W829)))</f>
        <v>6.0369328566081508</v>
      </c>
      <c r="X835" s="31">
        <f>IF('5b.TriRandNumbers'!X829&lt;=X$1,X$4+SQRT(X$2*'5b.TriRandNumbers'!X829),X$6-SQRT(X$3*(1-'5b.TriRandNumbers'!X829)))</f>
        <v>9.9774841298258714</v>
      </c>
      <c r="Y835" s="30">
        <f>IF('5b.TriRandNumbers'!Y829&lt;=Y$1,Y$4+SQRT(Y$2*'5b.TriRandNumbers'!Y829),Y$6-SQRT(Y$3*(1-'5b.TriRandNumbers'!Y829)))</f>
        <v>10.374574901241775</v>
      </c>
    </row>
    <row r="836" spans="2:25" hidden="1" x14ac:dyDescent="0.25">
      <c r="B836" s="35">
        <f>IF('5b.TriRandNumbers'!B830&lt;=B$1,B$4+SQRT(B$2*'5b.TriRandNumbers'!B830),B$6-SQRT(B$3*(1-'5b.TriRandNumbers'!B830)))</f>
        <v>3.9691034351092589</v>
      </c>
      <c r="C836" s="34">
        <f>IF('5b.TriRandNumbers'!C830&lt;=C$1,C$4+SQRT(C$2*'5b.TriRandNumbers'!C830),C$6-SQRT(C$3*(1-'5b.TriRandNumbers'!C830)))</f>
        <v>4.1641924427976438</v>
      </c>
      <c r="D836" s="33">
        <f>IF('5b.TriRandNumbers'!D830&lt;=D$1,D$4+SQRT(D$2*'5b.TriRandNumbers'!D830),D$6-SQRT(D$3*(1-'5b.TriRandNumbers'!D830)))</f>
        <v>5.9988444425070231</v>
      </c>
      <c r="E836" s="32">
        <f>IF('5b.TriRandNumbers'!E830&lt;=E$1,E$4+SQRT(E$2*'5b.TriRandNumbers'!E830),E$6-SQRT(E$3*(1-'5b.TriRandNumbers'!E830)))</f>
        <v>3.5702701894703961</v>
      </c>
      <c r="F836" s="31">
        <f>IF('5b.TriRandNumbers'!F830&lt;=F$1,F$4+SQRT(F$2*'5b.TriRandNumbers'!F830),F$6-SQRT(F$3*(1-'5b.TriRandNumbers'!F830)))</f>
        <v>1.9148260146853753</v>
      </c>
      <c r="G836" s="30">
        <f>IF('5b.TriRandNumbers'!G830&lt;=G$1,G$4+SQRT(G$2*'5b.TriRandNumbers'!G830),G$6-SQRT(G$3*(1-'5b.TriRandNumbers'!G830)))</f>
        <v>4.1319054214283755</v>
      </c>
      <c r="H836" s="35">
        <f>IF('5b.TriRandNumbers'!H830&lt;=H$1,H$4+SQRT(H$2*'5b.TriRandNumbers'!H830),H$6-SQRT(H$3*(1-'5b.TriRandNumbers'!H830)))</f>
        <v>8.207096182724376</v>
      </c>
      <c r="I836" s="34">
        <f>IF('5b.TriRandNumbers'!I830&lt;=I$1,I$4+SQRT(I$2*'5b.TriRandNumbers'!I830),I$6-SQRT(I$3*(1-'5b.TriRandNumbers'!I830)))</f>
        <v>8.5621972329384199</v>
      </c>
      <c r="J836" s="33">
        <f>IF('5b.TriRandNumbers'!J830&lt;=J$1,J$4+SQRT(J$2*'5b.TriRandNumbers'!J830),J$6-SQRT(J$3*(1-'5b.TriRandNumbers'!J830)))</f>
        <v>12.570948101162749</v>
      </c>
      <c r="K836" s="32">
        <f>IF('5b.TriRandNumbers'!K830&lt;=K$1,K$4+SQRT(K$2*'5b.TriRandNumbers'!K830),K$6-SQRT(K$3*(1-'5b.TriRandNumbers'!K830)))</f>
        <v>13.167404583406363</v>
      </c>
      <c r="L836" s="31">
        <f>IF('5b.TriRandNumbers'!L830&lt;=L$1,L$4+SQRT(L$2*'5b.TriRandNumbers'!L830),L$6-SQRT(L$3*(1-'5b.TriRandNumbers'!L830)))</f>
        <v>9.5079563889756535</v>
      </c>
      <c r="M836" s="30">
        <f>IF('5b.TriRandNumbers'!M830&lt;=M$1,M$4+SQRT(M$2*'5b.TriRandNumbers'!M830),M$6-SQRT(M$3*(1-'5b.TriRandNumbers'!M830)))</f>
        <v>11.00824779029138</v>
      </c>
      <c r="N836" s="35">
        <f>IF('5b.TriRandNumbers'!N830&lt;=N$1,N$4+SQRT(N$2*'5b.TriRandNumbers'!N830),N$6-SQRT(N$3*(1-'5b.TriRandNumbers'!N830)))</f>
        <v>8.766544935591611</v>
      </c>
      <c r="O836" s="34">
        <f>IF('5b.TriRandNumbers'!O830&lt;=O$1,O$4+SQRT(O$2*'5b.TriRandNumbers'!O830),O$6-SQRT(O$3*(1-'5b.TriRandNumbers'!O830)))</f>
        <v>9.9908960142360996</v>
      </c>
      <c r="P836" s="33">
        <f>IF('5b.TriRandNumbers'!P830&lt;=P$1,P$4+SQRT(P$2*'5b.TriRandNumbers'!P830),P$6-SQRT(P$3*(1-'5b.TriRandNumbers'!P830)))</f>
        <v>12.083664902804028</v>
      </c>
      <c r="Q836" s="32">
        <f>IF('5b.TriRandNumbers'!Q830&lt;=Q$1,Q$4+SQRT(Q$2*'5b.TriRandNumbers'!Q830),Q$6-SQRT(Q$3*(1-'5b.TriRandNumbers'!Q830)))</f>
        <v>14.101422896491833</v>
      </c>
      <c r="R836" s="31">
        <f>IF('5b.TriRandNumbers'!R830&lt;=R$1,R$4+SQRT(R$2*'5b.TriRandNumbers'!R830),R$6-SQRT(R$3*(1-'5b.TriRandNumbers'!R830)))</f>
        <v>10.076834996357478</v>
      </c>
      <c r="S836" s="30">
        <f>IF('5b.TriRandNumbers'!S830&lt;=S$1,S$4+SQRT(S$2*'5b.TriRandNumbers'!S830),S$6-SQRT(S$3*(1-'5b.TriRandNumbers'!S830)))</f>
        <v>10.07702006455475</v>
      </c>
      <c r="T836" s="35">
        <f>IF('5b.TriRandNumbers'!T830&lt;=T$1,T$4+SQRT(T$2*'5b.TriRandNumbers'!T830),T$6-SQRT(T$3*(1-'5b.TriRandNumbers'!T830)))</f>
        <v>7.3739786657967015</v>
      </c>
      <c r="U836" s="34">
        <f>IF('5b.TriRandNumbers'!U830&lt;=U$1,U$4+SQRT(U$2*'5b.TriRandNumbers'!U830),U$6-SQRT(U$3*(1-'5b.TriRandNumbers'!U830)))</f>
        <v>11.260241752786065</v>
      </c>
      <c r="V836" s="33">
        <f>IF('5b.TriRandNumbers'!V830&lt;=V$1,V$4+SQRT(V$2*'5b.TriRandNumbers'!V830),V$6-SQRT(V$3*(1-'5b.TriRandNumbers'!V830)))</f>
        <v>15.436198475659547</v>
      </c>
      <c r="W836" s="32">
        <f>IF('5b.TriRandNumbers'!W830&lt;=W$1,W$4+SQRT(W$2*'5b.TriRandNumbers'!W830),W$6-SQRT(W$3*(1-'5b.TriRandNumbers'!W830)))</f>
        <v>16.175163616866421</v>
      </c>
      <c r="X836" s="31">
        <f>IF('5b.TriRandNumbers'!X830&lt;=X$1,X$4+SQRT(X$2*'5b.TriRandNumbers'!X830),X$6-SQRT(X$3*(1-'5b.TriRandNumbers'!X830)))</f>
        <v>8.3822510813819022</v>
      </c>
      <c r="Y836" s="30">
        <f>IF('5b.TriRandNumbers'!Y830&lt;=Y$1,Y$4+SQRT(Y$2*'5b.TriRandNumbers'!Y830),Y$6-SQRT(Y$3*(1-'5b.TriRandNumbers'!Y830)))</f>
        <v>8.391637926863913</v>
      </c>
    </row>
    <row r="837" spans="2:25" hidden="1" x14ac:dyDescent="0.25">
      <c r="B837" s="35">
        <f>IF('5b.TriRandNumbers'!B831&lt;=B$1,B$4+SQRT(B$2*'5b.TriRandNumbers'!B831),B$6-SQRT(B$3*(1-'5b.TriRandNumbers'!B831)))</f>
        <v>3.8059908274992935</v>
      </c>
      <c r="C837" s="34">
        <f>IF('5b.TriRandNumbers'!C831&lt;=C$1,C$4+SQRT(C$2*'5b.TriRandNumbers'!C831),C$6-SQRT(C$3*(1-'5b.TriRandNumbers'!C831)))</f>
        <v>3.7589003065839233</v>
      </c>
      <c r="D837" s="33">
        <f>IF('5b.TriRandNumbers'!D831&lt;=D$1,D$4+SQRT(D$2*'5b.TriRandNumbers'!D831),D$6-SQRT(D$3*(1-'5b.TriRandNumbers'!D831)))</f>
        <v>5.7719948204965821</v>
      </c>
      <c r="E837" s="32">
        <f>IF('5b.TriRandNumbers'!E831&lt;=E$1,E$4+SQRT(E$2*'5b.TriRandNumbers'!E831),E$6-SQRT(E$3*(1-'5b.TriRandNumbers'!E831)))</f>
        <v>3.8847608936105553</v>
      </c>
      <c r="F837" s="31">
        <f>IF('5b.TriRandNumbers'!F831&lt;=F$1,F$4+SQRT(F$2*'5b.TriRandNumbers'!F831),F$6-SQRT(F$3*(1-'5b.TriRandNumbers'!F831)))</f>
        <v>2.100708851689876</v>
      </c>
      <c r="G837" s="30">
        <f>IF('5b.TriRandNumbers'!G831&lt;=G$1,G$4+SQRT(G$2*'5b.TriRandNumbers'!G831),G$6-SQRT(G$3*(1-'5b.TriRandNumbers'!G831)))</f>
        <v>3.2910783027894812</v>
      </c>
      <c r="H837" s="35">
        <f>IF('5b.TriRandNumbers'!H831&lt;=H$1,H$4+SQRT(H$2*'5b.TriRandNumbers'!H831),H$6-SQRT(H$3*(1-'5b.TriRandNumbers'!H831)))</f>
        <v>17.077734226617636</v>
      </c>
      <c r="I837" s="34">
        <f>IF('5b.TriRandNumbers'!I831&lt;=I$1,I$4+SQRT(I$2*'5b.TriRandNumbers'!I831),I$6-SQRT(I$3*(1-'5b.TriRandNumbers'!I831)))</f>
        <v>15.763226263510152</v>
      </c>
      <c r="J837" s="33">
        <f>IF('5b.TriRandNumbers'!J831&lt;=J$1,J$4+SQRT(J$2*'5b.TriRandNumbers'!J831),J$6-SQRT(J$3*(1-'5b.TriRandNumbers'!J831)))</f>
        <v>9.4809956918952629</v>
      </c>
      <c r="K837" s="32">
        <f>IF('5b.TriRandNumbers'!K831&lt;=K$1,K$4+SQRT(K$2*'5b.TriRandNumbers'!K831),K$6-SQRT(K$3*(1-'5b.TriRandNumbers'!K831)))</f>
        <v>14.76139957546723</v>
      </c>
      <c r="L837" s="31">
        <f>IF('5b.TriRandNumbers'!L831&lt;=L$1,L$4+SQRT(L$2*'5b.TriRandNumbers'!L831),L$6-SQRT(L$3*(1-'5b.TriRandNumbers'!L831)))</f>
        <v>8.6819318913542034</v>
      </c>
      <c r="M837" s="30">
        <f>IF('5b.TriRandNumbers'!M831&lt;=M$1,M$4+SQRT(M$2*'5b.TriRandNumbers'!M831),M$6-SQRT(M$3*(1-'5b.TriRandNumbers'!M831)))</f>
        <v>14.058293467170696</v>
      </c>
      <c r="N837" s="35">
        <f>IF('5b.TriRandNumbers'!N831&lt;=N$1,N$4+SQRT(N$2*'5b.TriRandNumbers'!N831),N$6-SQRT(N$3*(1-'5b.TriRandNumbers'!N831)))</f>
        <v>14.508070463414132</v>
      </c>
      <c r="O837" s="34">
        <f>IF('5b.TriRandNumbers'!O831&lt;=O$1,O$4+SQRT(O$2*'5b.TriRandNumbers'!O831),O$6-SQRT(O$3*(1-'5b.TriRandNumbers'!O831)))</f>
        <v>16.258282480846482</v>
      </c>
      <c r="P837" s="33">
        <f>IF('5b.TriRandNumbers'!P831&lt;=P$1,P$4+SQRT(P$2*'5b.TriRandNumbers'!P831),P$6-SQRT(P$3*(1-'5b.TriRandNumbers'!P831)))</f>
        <v>10.476761133719046</v>
      </c>
      <c r="Q837" s="32">
        <f>IF('5b.TriRandNumbers'!Q831&lt;=Q$1,Q$4+SQRT(Q$2*'5b.TriRandNumbers'!Q831),Q$6-SQRT(Q$3*(1-'5b.TriRandNumbers'!Q831)))</f>
        <v>13.281907339192159</v>
      </c>
      <c r="R837" s="31">
        <f>IF('5b.TriRandNumbers'!R831&lt;=R$1,R$4+SQRT(R$2*'5b.TriRandNumbers'!R831),R$6-SQRT(R$3*(1-'5b.TriRandNumbers'!R831)))</f>
        <v>16.256757489742693</v>
      </c>
      <c r="S837" s="30">
        <f>IF('5b.TriRandNumbers'!S831&lt;=S$1,S$4+SQRT(S$2*'5b.TriRandNumbers'!S831),S$6-SQRT(S$3*(1-'5b.TriRandNumbers'!S831)))</f>
        <v>9.9957695435826199</v>
      </c>
      <c r="T837" s="35">
        <f>IF('5b.TriRandNumbers'!T831&lt;=T$1,T$4+SQRT(T$2*'5b.TriRandNumbers'!T831),T$6-SQRT(T$3*(1-'5b.TriRandNumbers'!T831)))</f>
        <v>10.071127504726173</v>
      </c>
      <c r="U837" s="34">
        <f>IF('5b.TriRandNumbers'!U831&lt;=U$1,U$4+SQRT(U$2*'5b.TriRandNumbers'!U831),U$6-SQRT(U$3*(1-'5b.TriRandNumbers'!U831)))</f>
        <v>18.6877074750353</v>
      </c>
      <c r="V837" s="33">
        <f>IF('5b.TriRandNumbers'!V831&lt;=V$1,V$4+SQRT(V$2*'5b.TriRandNumbers'!V831),V$6-SQRT(V$3*(1-'5b.TriRandNumbers'!V831)))</f>
        <v>15.289798247904006</v>
      </c>
      <c r="W837" s="32">
        <f>IF('5b.TriRandNumbers'!W831&lt;=W$1,W$4+SQRT(W$2*'5b.TriRandNumbers'!W831),W$6-SQRT(W$3*(1-'5b.TriRandNumbers'!W831)))</f>
        <v>11.629900439630187</v>
      </c>
      <c r="X837" s="31">
        <f>IF('5b.TriRandNumbers'!X831&lt;=X$1,X$4+SQRT(X$2*'5b.TriRandNumbers'!X831),X$6-SQRT(X$3*(1-'5b.TriRandNumbers'!X831)))</f>
        <v>11.222721258860792</v>
      </c>
      <c r="Y837" s="30">
        <f>IF('5b.TriRandNumbers'!Y831&lt;=Y$1,Y$4+SQRT(Y$2*'5b.TriRandNumbers'!Y831),Y$6-SQRT(Y$3*(1-'5b.TriRandNumbers'!Y831)))</f>
        <v>11.525820331072531</v>
      </c>
    </row>
    <row r="838" spans="2:25" hidden="1" x14ac:dyDescent="0.25">
      <c r="B838" s="35">
        <f>IF('5b.TriRandNumbers'!B832&lt;=B$1,B$4+SQRT(B$2*'5b.TriRandNumbers'!B832),B$6-SQRT(B$3*(1-'5b.TriRandNumbers'!B832)))</f>
        <v>4.719723884764587</v>
      </c>
      <c r="C838" s="34">
        <f>IF('5b.TriRandNumbers'!C832&lt;=C$1,C$4+SQRT(C$2*'5b.TriRandNumbers'!C832),C$6-SQRT(C$3*(1-'5b.TriRandNumbers'!C832)))</f>
        <v>3.8423167743819207</v>
      </c>
      <c r="D838" s="33">
        <f>IF('5b.TriRandNumbers'!D832&lt;=D$1,D$4+SQRT(D$2*'5b.TriRandNumbers'!D832),D$6-SQRT(D$3*(1-'5b.TriRandNumbers'!D832)))</f>
        <v>6.0508019968408853</v>
      </c>
      <c r="E838" s="32">
        <f>IF('5b.TriRandNumbers'!E832&lt;=E$1,E$4+SQRT(E$2*'5b.TriRandNumbers'!E832),E$6-SQRT(E$3*(1-'5b.TriRandNumbers'!E832)))</f>
        <v>4.8588429703413798</v>
      </c>
      <c r="F838" s="31">
        <f>IF('5b.TriRandNumbers'!F832&lt;=F$1,F$4+SQRT(F$2*'5b.TriRandNumbers'!F832),F$6-SQRT(F$3*(1-'5b.TriRandNumbers'!F832)))</f>
        <v>1.8299498500037878</v>
      </c>
      <c r="G838" s="30">
        <f>IF('5b.TriRandNumbers'!G832&lt;=G$1,G$4+SQRT(G$2*'5b.TriRandNumbers'!G832),G$6-SQRT(G$3*(1-'5b.TriRandNumbers'!G832)))</f>
        <v>3.8177349568430055</v>
      </c>
      <c r="H838" s="35">
        <f>IF('5b.TriRandNumbers'!H832&lt;=H$1,H$4+SQRT(H$2*'5b.TriRandNumbers'!H832),H$6-SQRT(H$3*(1-'5b.TriRandNumbers'!H832)))</f>
        <v>17.146516871740573</v>
      </c>
      <c r="I838" s="34">
        <f>IF('5b.TriRandNumbers'!I832&lt;=I$1,I$4+SQRT(I$2*'5b.TriRandNumbers'!I832),I$6-SQRT(I$3*(1-'5b.TriRandNumbers'!I832)))</f>
        <v>12.129521850754955</v>
      </c>
      <c r="J838" s="33">
        <f>IF('5b.TriRandNumbers'!J832&lt;=J$1,J$4+SQRT(J$2*'5b.TriRandNumbers'!J832),J$6-SQRT(J$3*(1-'5b.TriRandNumbers'!J832)))</f>
        <v>14.225512833475427</v>
      </c>
      <c r="K838" s="32">
        <f>IF('5b.TriRandNumbers'!K832&lt;=K$1,K$4+SQRT(K$2*'5b.TriRandNumbers'!K832),K$6-SQRT(K$3*(1-'5b.TriRandNumbers'!K832)))</f>
        <v>13.617446276585412</v>
      </c>
      <c r="L838" s="31">
        <f>IF('5b.TriRandNumbers'!L832&lt;=L$1,L$4+SQRT(L$2*'5b.TriRandNumbers'!L832),L$6-SQRT(L$3*(1-'5b.TriRandNumbers'!L832)))</f>
        <v>10.95025161862341</v>
      </c>
      <c r="M838" s="30">
        <f>IF('5b.TriRandNumbers'!M832&lt;=M$1,M$4+SQRT(M$2*'5b.TriRandNumbers'!M832),M$6-SQRT(M$3*(1-'5b.TriRandNumbers'!M832)))</f>
        <v>12.984058405212265</v>
      </c>
      <c r="N838" s="35">
        <f>IF('5b.TriRandNumbers'!N832&lt;=N$1,N$4+SQRT(N$2*'5b.TriRandNumbers'!N832),N$6-SQRT(N$3*(1-'5b.TriRandNumbers'!N832)))</f>
        <v>9.9287441746450007</v>
      </c>
      <c r="O838" s="34">
        <f>IF('5b.TriRandNumbers'!O832&lt;=O$1,O$4+SQRT(O$2*'5b.TriRandNumbers'!O832),O$6-SQRT(O$3*(1-'5b.TriRandNumbers'!O832)))</f>
        <v>13.627442739495939</v>
      </c>
      <c r="P838" s="33">
        <f>IF('5b.TriRandNumbers'!P832&lt;=P$1,P$4+SQRT(P$2*'5b.TriRandNumbers'!P832),P$6-SQRT(P$3*(1-'5b.TriRandNumbers'!P832)))</f>
        <v>14.39446422218084</v>
      </c>
      <c r="Q838" s="32">
        <f>IF('5b.TriRandNumbers'!Q832&lt;=Q$1,Q$4+SQRT(Q$2*'5b.TriRandNumbers'!Q832),Q$6-SQRT(Q$3*(1-'5b.TriRandNumbers'!Q832)))</f>
        <v>14.836959434066541</v>
      </c>
      <c r="R838" s="31">
        <f>IF('5b.TriRandNumbers'!R832&lt;=R$1,R$4+SQRT(R$2*'5b.TriRandNumbers'!R832),R$6-SQRT(R$3*(1-'5b.TriRandNumbers'!R832)))</f>
        <v>6.8565968261385724</v>
      </c>
      <c r="S838" s="30">
        <f>IF('5b.TriRandNumbers'!S832&lt;=S$1,S$4+SQRT(S$2*'5b.TriRandNumbers'!S832),S$6-SQRT(S$3*(1-'5b.TriRandNumbers'!S832)))</f>
        <v>13.709143112641236</v>
      </c>
      <c r="T838" s="35">
        <f>IF('5b.TriRandNumbers'!T832&lt;=T$1,T$4+SQRT(T$2*'5b.TriRandNumbers'!T832),T$6-SQRT(T$3*(1-'5b.TriRandNumbers'!T832)))</f>
        <v>10.709217548791177</v>
      </c>
      <c r="U838" s="34">
        <f>IF('5b.TriRandNumbers'!U832&lt;=U$1,U$4+SQRT(U$2*'5b.TriRandNumbers'!U832),U$6-SQRT(U$3*(1-'5b.TriRandNumbers'!U832)))</f>
        <v>15.293278550399572</v>
      </c>
      <c r="V838" s="33">
        <f>IF('5b.TriRandNumbers'!V832&lt;=V$1,V$4+SQRT(V$2*'5b.TriRandNumbers'!V832),V$6-SQRT(V$3*(1-'5b.TriRandNumbers'!V832)))</f>
        <v>10.430664663610953</v>
      </c>
      <c r="W838" s="32">
        <f>IF('5b.TriRandNumbers'!W832&lt;=W$1,W$4+SQRT(W$2*'5b.TriRandNumbers'!W832),W$6-SQRT(W$3*(1-'5b.TriRandNumbers'!W832)))</f>
        <v>13.308304094569166</v>
      </c>
      <c r="X838" s="31">
        <f>IF('5b.TriRandNumbers'!X832&lt;=X$1,X$4+SQRT(X$2*'5b.TriRandNumbers'!X832),X$6-SQRT(X$3*(1-'5b.TriRandNumbers'!X832)))</f>
        <v>13.19905263119157</v>
      </c>
      <c r="Y838" s="30">
        <f>IF('5b.TriRandNumbers'!Y832&lt;=Y$1,Y$4+SQRT(Y$2*'5b.TriRandNumbers'!Y832),Y$6-SQRT(Y$3*(1-'5b.TriRandNumbers'!Y832)))</f>
        <v>11.343050842469919</v>
      </c>
    </row>
    <row r="839" spans="2:25" hidden="1" x14ac:dyDescent="0.25">
      <c r="B839" s="35">
        <f>IF('5b.TriRandNumbers'!B833&lt;=B$1,B$4+SQRT(B$2*'5b.TriRandNumbers'!B833),B$6-SQRT(B$3*(1-'5b.TriRandNumbers'!B833)))</f>
        <v>4.78175758355429</v>
      </c>
      <c r="C839" s="34">
        <f>IF('5b.TriRandNumbers'!C833&lt;=C$1,C$4+SQRT(C$2*'5b.TriRandNumbers'!C833),C$6-SQRT(C$3*(1-'5b.TriRandNumbers'!C833)))</f>
        <v>2.9612771659838293</v>
      </c>
      <c r="D839" s="33">
        <f>IF('5b.TriRandNumbers'!D833&lt;=D$1,D$4+SQRT(D$2*'5b.TriRandNumbers'!D833),D$6-SQRT(D$3*(1-'5b.TriRandNumbers'!D833)))</f>
        <v>5.2925676109895736</v>
      </c>
      <c r="E839" s="32">
        <f>IF('5b.TriRandNumbers'!E833&lt;=E$1,E$4+SQRT(E$2*'5b.TriRandNumbers'!E833),E$6-SQRT(E$3*(1-'5b.TriRandNumbers'!E833)))</f>
        <v>3.5385534804508443</v>
      </c>
      <c r="F839" s="31">
        <f>IF('5b.TriRandNumbers'!F833&lt;=F$1,F$4+SQRT(F$2*'5b.TriRandNumbers'!F833),F$6-SQRT(F$3*(1-'5b.TriRandNumbers'!F833)))</f>
        <v>3.4473098990475912</v>
      </c>
      <c r="G839" s="30">
        <f>IF('5b.TriRandNumbers'!G833&lt;=G$1,G$4+SQRT(G$2*'5b.TriRandNumbers'!G833),G$6-SQRT(G$3*(1-'5b.TriRandNumbers'!G833)))</f>
        <v>3.2181855566523128</v>
      </c>
      <c r="H839" s="35">
        <f>IF('5b.TriRandNumbers'!H833&lt;=H$1,H$4+SQRT(H$2*'5b.TriRandNumbers'!H833),H$6-SQRT(H$3*(1-'5b.TriRandNumbers'!H833)))</f>
        <v>12.486089255195726</v>
      </c>
      <c r="I839" s="34">
        <f>IF('5b.TriRandNumbers'!I833&lt;=I$1,I$4+SQRT(I$2*'5b.TriRandNumbers'!I833),I$6-SQRT(I$3*(1-'5b.TriRandNumbers'!I833)))</f>
        <v>8.7093906215924886</v>
      </c>
      <c r="J839" s="33">
        <f>IF('5b.TriRandNumbers'!J833&lt;=J$1,J$4+SQRT(J$2*'5b.TriRandNumbers'!J833),J$6-SQRT(J$3*(1-'5b.TriRandNumbers'!J833)))</f>
        <v>15.64540739811217</v>
      </c>
      <c r="K839" s="32">
        <f>IF('5b.TriRandNumbers'!K833&lt;=K$1,K$4+SQRT(K$2*'5b.TriRandNumbers'!K833),K$6-SQRT(K$3*(1-'5b.TriRandNumbers'!K833)))</f>
        <v>12.738730840771197</v>
      </c>
      <c r="L839" s="31">
        <f>IF('5b.TriRandNumbers'!L833&lt;=L$1,L$4+SQRT(L$2*'5b.TriRandNumbers'!L833),L$6-SQRT(L$3*(1-'5b.TriRandNumbers'!L833)))</f>
        <v>14.497719139340292</v>
      </c>
      <c r="M839" s="30">
        <f>IF('5b.TriRandNumbers'!M833&lt;=M$1,M$4+SQRT(M$2*'5b.TriRandNumbers'!M833),M$6-SQRT(M$3*(1-'5b.TriRandNumbers'!M833)))</f>
        <v>10.310746798896385</v>
      </c>
      <c r="N839" s="35">
        <f>IF('5b.TriRandNumbers'!N833&lt;=N$1,N$4+SQRT(N$2*'5b.TriRandNumbers'!N833),N$6-SQRT(N$3*(1-'5b.TriRandNumbers'!N833)))</f>
        <v>10.918643966125707</v>
      </c>
      <c r="O839" s="34">
        <f>IF('5b.TriRandNumbers'!O833&lt;=O$1,O$4+SQRT(O$2*'5b.TriRandNumbers'!O833),O$6-SQRT(O$3*(1-'5b.TriRandNumbers'!O833)))</f>
        <v>8.0646277656837437</v>
      </c>
      <c r="P839" s="33">
        <f>IF('5b.TriRandNumbers'!P833&lt;=P$1,P$4+SQRT(P$2*'5b.TriRandNumbers'!P833),P$6-SQRT(P$3*(1-'5b.TriRandNumbers'!P833)))</f>
        <v>13.298041639090169</v>
      </c>
      <c r="Q839" s="32">
        <f>IF('5b.TriRandNumbers'!Q833&lt;=Q$1,Q$4+SQRT(Q$2*'5b.TriRandNumbers'!Q833),Q$6-SQRT(Q$3*(1-'5b.TriRandNumbers'!Q833)))</f>
        <v>11.127389633283956</v>
      </c>
      <c r="R839" s="31">
        <f>IF('5b.TriRandNumbers'!R833&lt;=R$1,R$4+SQRT(R$2*'5b.TriRandNumbers'!R833),R$6-SQRT(R$3*(1-'5b.TriRandNumbers'!R833)))</f>
        <v>10.993081305658604</v>
      </c>
      <c r="S839" s="30">
        <f>IF('5b.TriRandNumbers'!S833&lt;=S$1,S$4+SQRT(S$2*'5b.TriRandNumbers'!S833),S$6-SQRT(S$3*(1-'5b.TriRandNumbers'!S833)))</f>
        <v>8.9463388698925517</v>
      </c>
      <c r="T839" s="35">
        <f>IF('5b.TriRandNumbers'!T833&lt;=T$1,T$4+SQRT(T$2*'5b.TriRandNumbers'!T833),T$6-SQRT(T$3*(1-'5b.TriRandNumbers'!T833)))</f>
        <v>16.240668079903941</v>
      </c>
      <c r="U839" s="34">
        <f>IF('5b.TriRandNumbers'!U833&lt;=U$1,U$4+SQRT(U$2*'5b.TriRandNumbers'!U833),U$6-SQRT(U$3*(1-'5b.TriRandNumbers'!U833)))</f>
        <v>12.392667781579931</v>
      </c>
      <c r="V839" s="33">
        <f>IF('5b.TriRandNumbers'!V833&lt;=V$1,V$4+SQRT(V$2*'5b.TriRandNumbers'!V833),V$6-SQRT(V$3*(1-'5b.TriRandNumbers'!V833)))</f>
        <v>13.441293197760722</v>
      </c>
      <c r="W839" s="32">
        <f>IF('5b.TriRandNumbers'!W833&lt;=W$1,W$4+SQRT(W$2*'5b.TriRandNumbers'!W833),W$6-SQRT(W$3*(1-'5b.TriRandNumbers'!W833)))</f>
        <v>10.859574507699492</v>
      </c>
      <c r="X839" s="31">
        <f>IF('5b.TriRandNumbers'!X833&lt;=X$1,X$4+SQRT(X$2*'5b.TriRandNumbers'!X833),X$6-SQRT(X$3*(1-'5b.TriRandNumbers'!X833)))</f>
        <v>15.969873240460553</v>
      </c>
      <c r="Y839" s="30">
        <f>IF('5b.TriRandNumbers'!Y833&lt;=Y$1,Y$4+SQRT(Y$2*'5b.TriRandNumbers'!Y833),Y$6-SQRT(Y$3*(1-'5b.TriRandNumbers'!Y833)))</f>
        <v>17.756717944188196</v>
      </c>
    </row>
    <row r="840" spans="2:25" hidden="1" x14ac:dyDescent="0.25">
      <c r="B840" s="35">
        <f>IF('5b.TriRandNumbers'!B834&lt;=B$1,B$4+SQRT(B$2*'5b.TriRandNumbers'!B834),B$6-SQRT(B$3*(1-'5b.TriRandNumbers'!B834)))</f>
        <v>5.2523948094085435</v>
      </c>
      <c r="C840" s="34">
        <f>IF('5b.TriRandNumbers'!C834&lt;=C$1,C$4+SQRT(C$2*'5b.TriRandNumbers'!C834),C$6-SQRT(C$3*(1-'5b.TriRandNumbers'!C834)))</f>
        <v>2.5224468815404841</v>
      </c>
      <c r="D840" s="33">
        <f>IF('5b.TriRandNumbers'!D834&lt;=D$1,D$4+SQRT(D$2*'5b.TriRandNumbers'!D834),D$6-SQRT(D$3*(1-'5b.TriRandNumbers'!D834)))</f>
        <v>4.9912606820236425</v>
      </c>
      <c r="E840" s="32">
        <f>IF('5b.TriRandNumbers'!E834&lt;=E$1,E$4+SQRT(E$2*'5b.TriRandNumbers'!E834),E$6-SQRT(E$3*(1-'5b.TriRandNumbers'!E834)))</f>
        <v>3.138982649694027</v>
      </c>
      <c r="F840" s="31">
        <f>IF('5b.TriRandNumbers'!F834&lt;=F$1,F$4+SQRT(F$2*'5b.TriRandNumbers'!F834),F$6-SQRT(F$3*(1-'5b.TriRandNumbers'!F834)))</f>
        <v>1.6545085636971524</v>
      </c>
      <c r="G840" s="30">
        <f>IF('5b.TriRandNumbers'!G834&lt;=G$1,G$4+SQRT(G$2*'5b.TriRandNumbers'!G834),G$6-SQRT(G$3*(1-'5b.TriRandNumbers'!G834)))</f>
        <v>4.035346299840632</v>
      </c>
      <c r="H840" s="35">
        <f>IF('5b.TriRandNumbers'!H834&lt;=H$1,H$4+SQRT(H$2*'5b.TriRandNumbers'!H834),H$6-SQRT(H$3*(1-'5b.TriRandNumbers'!H834)))</f>
        <v>11.529178186492421</v>
      </c>
      <c r="I840" s="34">
        <f>IF('5b.TriRandNumbers'!I834&lt;=I$1,I$4+SQRT(I$2*'5b.TriRandNumbers'!I834),I$6-SQRT(I$3*(1-'5b.TriRandNumbers'!I834)))</f>
        <v>10.623919468104033</v>
      </c>
      <c r="J840" s="33">
        <f>IF('5b.TriRandNumbers'!J834&lt;=J$1,J$4+SQRT(J$2*'5b.TriRandNumbers'!J834),J$6-SQRT(J$3*(1-'5b.TriRandNumbers'!J834)))</f>
        <v>12.488875951395881</v>
      </c>
      <c r="K840" s="32">
        <f>IF('5b.TriRandNumbers'!K834&lt;=K$1,K$4+SQRT(K$2*'5b.TriRandNumbers'!K834),K$6-SQRT(K$3*(1-'5b.TriRandNumbers'!K834)))</f>
        <v>8.3271707247077629</v>
      </c>
      <c r="L840" s="31">
        <f>IF('5b.TriRandNumbers'!L834&lt;=L$1,L$4+SQRT(L$2*'5b.TriRandNumbers'!L834),L$6-SQRT(L$3*(1-'5b.TriRandNumbers'!L834)))</f>
        <v>10.753881265856684</v>
      </c>
      <c r="M840" s="30">
        <f>IF('5b.TriRandNumbers'!M834&lt;=M$1,M$4+SQRT(M$2*'5b.TriRandNumbers'!M834),M$6-SQRT(M$3*(1-'5b.TriRandNumbers'!M834)))</f>
        <v>8.2127323896397186</v>
      </c>
      <c r="N840" s="35">
        <f>IF('5b.TriRandNumbers'!N834&lt;=N$1,N$4+SQRT(N$2*'5b.TriRandNumbers'!N834),N$6-SQRT(N$3*(1-'5b.TriRandNumbers'!N834)))</f>
        <v>18.219775745221025</v>
      </c>
      <c r="O840" s="34">
        <f>IF('5b.TriRandNumbers'!O834&lt;=O$1,O$4+SQRT(O$2*'5b.TriRandNumbers'!O834),O$6-SQRT(O$3*(1-'5b.TriRandNumbers'!O834)))</f>
        <v>13.897226079313061</v>
      </c>
      <c r="P840" s="33">
        <f>IF('5b.TriRandNumbers'!P834&lt;=P$1,P$4+SQRT(P$2*'5b.TriRandNumbers'!P834),P$6-SQRT(P$3*(1-'5b.TriRandNumbers'!P834)))</f>
        <v>10.285041788538855</v>
      </c>
      <c r="Q840" s="32">
        <f>IF('5b.TriRandNumbers'!Q834&lt;=Q$1,Q$4+SQRT(Q$2*'5b.TriRandNumbers'!Q834),Q$6-SQRT(Q$3*(1-'5b.TriRandNumbers'!Q834)))</f>
        <v>11.167128505096983</v>
      </c>
      <c r="R840" s="31">
        <f>IF('5b.TriRandNumbers'!R834&lt;=R$1,R$4+SQRT(R$2*'5b.TriRandNumbers'!R834),R$6-SQRT(R$3*(1-'5b.TriRandNumbers'!R834)))</f>
        <v>17.516074132430028</v>
      </c>
      <c r="S840" s="30">
        <f>IF('5b.TriRandNumbers'!S834&lt;=S$1,S$4+SQRT(S$2*'5b.TriRandNumbers'!S834),S$6-SQRT(S$3*(1-'5b.TriRandNumbers'!S834)))</f>
        <v>11.507958108408726</v>
      </c>
      <c r="T840" s="35">
        <f>IF('5b.TriRandNumbers'!T834&lt;=T$1,T$4+SQRT(T$2*'5b.TriRandNumbers'!T834),T$6-SQRT(T$3*(1-'5b.TriRandNumbers'!T834)))</f>
        <v>9.3184003072324018</v>
      </c>
      <c r="U840" s="34">
        <f>IF('5b.TriRandNumbers'!U834&lt;=U$1,U$4+SQRT(U$2*'5b.TriRandNumbers'!U834),U$6-SQRT(U$3*(1-'5b.TriRandNumbers'!U834)))</f>
        <v>15.574459975523983</v>
      </c>
      <c r="V840" s="33">
        <f>IF('5b.TriRandNumbers'!V834&lt;=V$1,V$4+SQRT(V$2*'5b.TriRandNumbers'!V834),V$6-SQRT(V$3*(1-'5b.TriRandNumbers'!V834)))</f>
        <v>10.524175078374032</v>
      </c>
      <c r="W840" s="32">
        <f>IF('5b.TriRandNumbers'!W834&lt;=W$1,W$4+SQRT(W$2*'5b.TriRandNumbers'!W834),W$6-SQRT(W$3*(1-'5b.TriRandNumbers'!W834)))</f>
        <v>11.218728660904295</v>
      </c>
      <c r="X840" s="31">
        <f>IF('5b.TriRandNumbers'!X834&lt;=X$1,X$4+SQRT(X$2*'5b.TriRandNumbers'!X834),X$6-SQRT(X$3*(1-'5b.TriRandNumbers'!X834)))</f>
        <v>14.80499563776057</v>
      </c>
      <c r="Y840" s="30">
        <f>IF('5b.TriRandNumbers'!Y834&lt;=Y$1,Y$4+SQRT(Y$2*'5b.TriRandNumbers'!Y834),Y$6-SQRT(Y$3*(1-'5b.TriRandNumbers'!Y834)))</f>
        <v>12.192275114415903</v>
      </c>
    </row>
    <row r="841" spans="2:25" hidden="1" x14ac:dyDescent="0.25">
      <c r="B841" s="35">
        <f>IF('5b.TriRandNumbers'!B835&lt;=B$1,B$4+SQRT(B$2*'5b.TriRandNumbers'!B835),B$6-SQRT(B$3*(1-'5b.TriRandNumbers'!B835)))</f>
        <v>4.7843308246320086</v>
      </c>
      <c r="C841" s="34">
        <f>IF('5b.TriRandNumbers'!C835&lt;=C$1,C$4+SQRT(C$2*'5b.TriRandNumbers'!C835),C$6-SQRT(C$3*(1-'5b.TriRandNumbers'!C835)))</f>
        <v>3.6747717284077055</v>
      </c>
      <c r="D841" s="33">
        <f>IF('5b.TriRandNumbers'!D835&lt;=D$1,D$4+SQRT(D$2*'5b.TriRandNumbers'!D835),D$6-SQRT(D$3*(1-'5b.TriRandNumbers'!D835)))</f>
        <v>5.8814468167405405</v>
      </c>
      <c r="E841" s="32">
        <f>IF('5b.TriRandNumbers'!E835&lt;=E$1,E$4+SQRT(E$2*'5b.TriRandNumbers'!E835),E$6-SQRT(E$3*(1-'5b.TriRandNumbers'!E835)))</f>
        <v>3.3072843821497306</v>
      </c>
      <c r="F841" s="31">
        <f>IF('5b.TriRandNumbers'!F835&lt;=F$1,F$4+SQRT(F$2*'5b.TriRandNumbers'!F835),F$6-SQRT(F$3*(1-'5b.TriRandNumbers'!F835)))</f>
        <v>2.1764397923276961</v>
      </c>
      <c r="G841" s="30">
        <f>IF('5b.TriRandNumbers'!G835&lt;=G$1,G$4+SQRT(G$2*'5b.TriRandNumbers'!G835),G$6-SQRT(G$3*(1-'5b.TriRandNumbers'!G835)))</f>
        <v>3.3650962169152328</v>
      </c>
      <c r="H841" s="35">
        <f>IF('5b.TriRandNumbers'!H835&lt;=H$1,H$4+SQRT(H$2*'5b.TriRandNumbers'!H835),H$6-SQRT(H$3*(1-'5b.TriRandNumbers'!H835)))</f>
        <v>8.5361992624430822</v>
      </c>
      <c r="I841" s="34">
        <f>IF('5b.TriRandNumbers'!I835&lt;=I$1,I$4+SQRT(I$2*'5b.TriRandNumbers'!I835),I$6-SQRT(I$3*(1-'5b.TriRandNumbers'!I835)))</f>
        <v>11.275020238639017</v>
      </c>
      <c r="J841" s="33">
        <f>IF('5b.TriRandNumbers'!J835&lt;=J$1,J$4+SQRT(J$2*'5b.TriRandNumbers'!J835),J$6-SQRT(J$3*(1-'5b.TriRandNumbers'!J835)))</f>
        <v>11.902566948974076</v>
      </c>
      <c r="K841" s="32">
        <f>IF('5b.TriRandNumbers'!K835&lt;=K$1,K$4+SQRT(K$2*'5b.TriRandNumbers'!K835),K$6-SQRT(K$3*(1-'5b.TriRandNumbers'!K835)))</f>
        <v>14.353685660911053</v>
      </c>
      <c r="L841" s="31">
        <f>IF('5b.TriRandNumbers'!L835&lt;=L$1,L$4+SQRT(L$2*'5b.TriRandNumbers'!L835),L$6-SQRT(L$3*(1-'5b.TriRandNumbers'!L835)))</f>
        <v>9.2652996268149401</v>
      </c>
      <c r="M841" s="30">
        <f>IF('5b.TriRandNumbers'!M835&lt;=M$1,M$4+SQRT(M$2*'5b.TriRandNumbers'!M835),M$6-SQRT(M$3*(1-'5b.TriRandNumbers'!M835)))</f>
        <v>18.689271469012965</v>
      </c>
      <c r="N841" s="35">
        <f>IF('5b.TriRandNumbers'!N835&lt;=N$1,N$4+SQRT(N$2*'5b.TriRandNumbers'!N835),N$6-SQRT(N$3*(1-'5b.TriRandNumbers'!N835)))</f>
        <v>12.909077697764612</v>
      </c>
      <c r="O841" s="34">
        <f>IF('5b.TriRandNumbers'!O835&lt;=O$1,O$4+SQRT(O$2*'5b.TriRandNumbers'!O835),O$6-SQRT(O$3*(1-'5b.TriRandNumbers'!O835)))</f>
        <v>12.0779786699828</v>
      </c>
      <c r="P841" s="33">
        <f>IF('5b.TriRandNumbers'!P835&lt;=P$1,P$4+SQRT(P$2*'5b.TriRandNumbers'!P835),P$6-SQRT(P$3*(1-'5b.TriRandNumbers'!P835)))</f>
        <v>11.3282356340818</v>
      </c>
      <c r="Q841" s="32">
        <f>IF('5b.TriRandNumbers'!Q835&lt;=Q$1,Q$4+SQRT(Q$2*'5b.TriRandNumbers'!Q835),Q$6-SQRT(Q$3*(1-'5b.TriRandNumbers'!Q835)))</f>
        <v>13.940263965759396</v>
      </c>
      <c r="R841" s="31">
        <f>IF('5b.TriRandNumbers'!R835&lt;=R$1,R$4+SQRT(R$2*'5b.TriRandNumbers'!R835),R$6-SQRT(R$3*(1-'5b.TriRandNumbers'!R835)))</f>
        <v>7.6407234336566958</v>
      </c>
      <c r="S841" s="30">
        <f>IF('5b.TriRandNumbers'!S835&lt;=S$1,S$4+SQRT(S$2*'5b.TriRandNumbers'!S835),S$6-SQRT(S$3*(1-'5b.TriRandNumbers'!S835)))</f>
        <v>10.157623776361492</v>
      </c>
      <c r="T841" s="35">
        <f>IF('5b.TriRandNumbers'!T835&lt;=T$1,T$4+SQRT(T$2*'5b.TriRandNumbers'!T835),T$6-SQRT(T$3*(1-'5b.TriRandNumbers'!T835)))</f>
        <v>12.270088380617146</v>
      </c>
      <c r="U841" s="34">
        <f>IF('5b.TriRandNumbers'!U835&lt;=U$1,U$4+SQRT(U$2*'5b.TriRandNumbers'!U835),U$6-SQRT(U$3*(1-'5b.TriRandNumbers'!U835)))</f>
        <v>13.257245395620235</v>
      </c>
      <c r="V841" s="33">
        <f>IF('5b.TriRandNumbers'!V835&lt;=V$1,V$4+SQRT(V$2*'5b.TriRandNumbers'!V835),V$6-SQRT(V$3*(1-'5b.TriRandNumbers'!V835)))</f>
        <v>16.515715565470064</v>
      </c>
      <c r="W841" s="32">
        <f>IF('5b.TriRandNumbers'!W835&lt;=W$1,W$4+SQRT(W$2*'5b.TriRandNumbers'!W835),W$6-SQRT(W$3*(1-'5b.TriRandNumbers'!W835)))</f>
        <v>16.256169512057166</v>
      </c>
      <c r="X841" s="31">
        <f>IF('5b.TriRandNumbers'!X835&lt;=X$1,X$4+SQRT(X$2*'5b.TriRandNumbers'!X835),X$6-SQRT(X$3*(1-'5b.TriRandNumbers'!X835)))</f>
        <v>14.577581859386475</v>
      </c>
      <c r="Y841" s="30">
        <f>IF('5b.TriRandNumbers'!Y835&lt;=Y$1,Y$4+SQRT(Y$2*'5b.TriRandNumbers'!Y835),Y$6-SQRT(Y$3*(1-'5b.TriRandNumbers'!Y835)))</f>
        <v>12.428062656534184</v>
      </c>
    </row>
    <row r="842" spans="2:25" hidden="1" x14ac:dyDescent="0.25">
      <c r="B842" s="35">
        <f>IF('5b.TriRandNumbers'!B836&lt;=B$1,B$4+SQRT(B$2*'5b.TriRandNumbers'!B836),B$6-SQRT(B$3*(1-'5b.TriRandNumbers'!B836)))</f>
        <v>5.2546075646932646</v>
      </c>
      <c r="C842" s="34">
        <f>IF('5b.TriRandNumbers'!C836&lt;=C$1,C$4+SQRT(C$2*'5b.TriRandNumbers'!C836),C$6-SQRT(C$3*(1-'5b.TriRandNumbers'!C836)))</f>
        <v>4.1933226917076603</v>
      </c>
      <c r="D842" s="33">
        <f>IF('5b.TriRandNumbers'!D836&lt;=D$1,D$4+SQRT(D$2*'5b.TriRandNumbers'!D836),D$6-SQRT(D$3*(1-'5b.TriRandNumbers'!D836)))</f>
        <v>5.9593341529949049</v>
      </c>
      <c r="E842" s="32">
        <f>IF('5b.TriRandNumbers'!E836&lt;=E$1,E$4+SQRT(E$2*'5b.TriRandNumbers'!E836),E$6-SQRT(E$3*(1-'5b.TriRandNumbers'!E836)))</f>
        <v>4.1851172049436922</v>
      </c>
      <c r="F842" s="31">
        <f>IF('5b.TriRandNumbers'!F836&lt;=F$1,F$4+SQRT(F$2*'5b.TriRandNumbers'!F836),F$6-SQRT(F$3*(1-'5b.TriRandNumbers'!F836)))</f>
        <v>1.984443243685202</v>
      </c>
      <c r="G842" s="30">
        <f>IF('5b.TriRandNumbers'!G836&lt;=G$1,G$4+SQRT(G$2*'5b.TriRandNumbers'!G836),G$6-SQRT(G$3*(1-'5b.TriRandNumbers'!G836)))</f>
        <v>3.0888279860403944</v>
      </c>
      <c r="H842" s="35">
        <f>IF('5b.TriRandNumbers'!H836&lt;=H$1,H$4+SQRT(H$2*'5b.TriRandNumbers'!H836),H$6-SQRT(H$3*(1-'5b.TriRandNumbers'!H836)))</f>
        <v>10.647620960855297</v>
      </c>
      <c r="I842" s="34">
        <f>IF('5b.TriRandNumbers'!I836&lt;=I$1,I$4+SQRT(I$2*'5b.TriRandNumbers'!I836),I$6-SQRT(I$3*(1-'5b.TriRandNumbers'!I836)))</f>
        <v>14.038356522125135</v>
      </c>
      <c r="J842" s="33">
        <f>IF('5b.TriRandNumbers'!J836&lt;=J$1,J$4+SQRT(J$2*'5b.TriRandNumbers'!J836),J$6-SQRT(J$3*(1-'5b.TriRandNumbers'!J836)))</f>
        <v>10.628457759712568</v>
      </c>
      <c r="K842" s="32">
        <f>IF('5b.TriRandNumbers'!K836&lt;=K$1,K$4+SQRT(K$2*'5b.TriRandNumbers'!K836),K$6-SQRT(K$3*(1-'5b.TriRandNumbers'!K836)))</f>
        <v>14.415263811699663</v>
      </c>
      <c r="L842" s="31">
        <f>IF('5b.TriRandNumbers'!L836&lt;=L$1,L$4+SQRT(L$2*'5b.TriRandNumbers'!L836),L$6-SQRT(L$3*(1-'5b.TriRandNumbers'!L836)))</f>
        <v>12.122303597617002</v>
      </c>
      <c r="M842" s="30">
        <f>IF('5b.TriRandNumbers'!M836&lt;=M$1,M$4+SQRT(M$2*'5b.TriRandNumbers'!M836),M$6-SQRT(M$3*(1-'5b.TriRandNumbers'!M836)))</f>
        <v>6.6286253090697382</v>
      </c>
      <c r="N842" s="35">
        <f>IF('5b.TriRandNumbers'!N836&lt;=N$1,N$4+SQRT(N$2*'5b.TriRandNumbers'!N836),N$6-SQRT(N$3*(1-'5b.TriRandNumbers'!N836)))</f>
        <v>9.8116099075818504</v>
      </c>
      <c r="O842" s="34">
        <f>IF('5b.TriRandNumbers'!O836&lt;=O$1,O$4+SQRT(O$2*'5b.TriRandNumbers'!O836),O$6-SQRT(O$3*(1-'5b.TriRandNumbers'!O836)))</f>
        <v>12.045079787028802</v>
      </c>
      <c r="P842" s="33">
        <f>IF('5b.TriRandNumbers'!P836&lt;=P$1,P$4+SQRT(P$2*'5b.TriRandNumbers'!P836),P$6-SQRT(P$3*(1-'5b.TriRandNumbers'!P836)))</f>
        <v>13.708853256297951</v>
      </c>
      <c r="Q842" s="32">
        <f>IF('5b.TriRandNumbers'!Q836&lt;=Q$1,Q$4+SQRT(Q$2*'5b.TriRandNumbers'!Q836),Q$6-SQRT(Q$3*(1-'5b.TriRandNumbers'!Q836)))</f>
        <v>8.256908267318039</v>
      </c>
      <c r="R842" s="31">
        <f>IF('5b.TriRandNumbers'!R836&lt;=R$1,R$4+SQRT(R$2*'5b.TriRandNumbers'!R836),R$6-SQRT(R$3*(1-'5b.TriRandNumbers'!R836)))</f>
        <v>12.482683258325977</v>
      </c>
      <c r="S842" s="30">
        <f>IF('5b.TriRandNumbers'!S836&lt;=S$1,S$4+SQRT(S$2*'5b.TriRandNumbers'!S836),S$6-SQRT(S$3*(1-'5b.TriRandNumbers'!S836)))</f>
        <v>6.5104204464986104</v>
      </c>
      <c r="T842" s="35">
        <f>IF('5b.TriRandNumbers'!T836&lt;=T$1,T$4+SQRT(T$2*'5b.TriRandNumbers'!T836),T$6-SQRT(T$3*(1-'5b.TriRandNumbers'!T836)))</f>
        <v>11.755635235349759</v>
      </c>
      <c r="U842" s="34">
        <f>IF('5b.TriRandNumbers'!U836&lt;=U$1,U$4+SQRT(U$2*'5b.TriRandNumbers'!U836),U$6-SQRT(U$3*(1-'5b.TriRandNumbers'!U836)))</f>
        <v>10.10937053444499</v>
      </c>
      <c r="V842" s="33">
        <f>IF('5b.TriRandNumbers'!V836&lt;=V$1,V$4+SQRT(V$2*'5b.TriRandNumbers'!V836),V$6-SQRT(V$3*(1-'5b.TriRandNumbers'!V836)))</f>
        <v>8.5270175792039762</v>
      </c>
      <c r="W842" s="32">
        <f>IF('5b.TriRandNumbers'!W836&lt;=W$1,W$4+SQRT(W$2*'5b.TriRandNumbers'!W836),W$6-SQRT(W$3*(1-'5b.TriRandNumbers'!W836)))</f>
        <v>10.263155931188356</v>
      </c>
      <c r="X842" s="31">
        <f>IF('5b.TriRandNumbers'!X836&lt;=X$1,X$4+SQRT(X$2*'5b.TriRandNumbers'!X836),X$6-SQRT(X$3*(1-'5b.TriRandNumbers'!X836)))</f>
        <v>8.8181745028189216</v>
      </c>
      <c r="Y842" s="30">
        <f>IF('5b.TriRandNumbers'!Y836&lt;=Y$1,Y$4+SQRT(Y$2*'5b.TriRandNumbers'!Y836),Y$6-SQRT(Y$3*(1-'5b.TriRandNumbers'!Y836)))</f>
        <v>7.6174262810954492</v>
      </c>
    </row>
    <row r="843" spans="2:25" hidden="1" x14ac:dyDescent="0.25">
      <c r="B843" s="35">
        <f>IF('5b.TriRandNumbers'!B837&lt;=B$1,B$4+SQRT(B$2*'5b.TriRandNumbers'!B837),B$6-SQRT(B$3*(1-'5b.TriRandNumbers'!B837)))</f>
        <v>4.2659248745566813</v>
      </c>
      <c r="C843" s="34">
        <f>IF('5b.TriRandNumbers'!C837&lt;=C$1,C$4+SQRT(C$2*'5b.TriRandNumbers'!C837),C$6-SQRT(C$3*(1-'5b.TriRandNumbers'!C837)))</f>
        <v>2.316046185442592</v>
      </c>
      <c r="D843" s="33">
        <f>IF('5b.TriRandNumbers'!D837&lt;=D$1,D$4+SQRT(D$2*'5b.TriRandNumbers'!D837),D$6-SQRT(D$3*(1-'5b.TriRandNumbers'!D837)))</f>
        <v>5.5544435407017314</v>
      </c>
      <c r="E843" s="32">
        <f>IF('5b.TriRandNumbers'!E837&lt;=E$1,E$4+SQRT(E$2*'5b.TriRandNumbers'!E837),E$6-SQRT(E$3*(1-'5b.TriRandNumbers'!E837)))</f>
        <v>3.8143648530637639</v>
      </c>
      <c r="F843" s="31">
        <f>IF('5b.TriRandNumbers'!F837&lt;=F$1,F$4+SQRT(F$2*'5b.TriRandNumbers'!F837),F$6-SQRT(F$3*(1-'5b.TriRandNumbers'!F837)))</f>
        <v>2.4414051508666486</v>
      </c>
      <c r="G843" s="30">
        <f>IF('5b.TriRandNumbers'!G837&lt;=G$1,G$4+SQRT(G$2*'5b.TriRandNumbers'!G837),G$6-SQRT(G$3*(1-'5b.TriRandNumbers'!G837)))</f>
        <v>3.8357128910523857</v>
      </c>
      <c r="H843" s="35">
        <f>IF('5b.TriRandNumbers'!H837&lt;=H$1,H$4+SQRT(H$2*'5b.TriRandNumbers'!H837),H$6-SQRT(H$3*(1-'5b.TriRandNumbers'!H837)))</f>
        <v>9.9612438102679697</v>
      </c>
      <c r="I843" s="34">
        <f>IF('5b.TriRandNumbers'!I837&lt;=I$1,I$4+SQRT(I$2*'5b.TriRandNumbers'!I837),I$6-SQRT(I$3*(1-'5b.TriRandNumbers'!I837)))</f>
        <v>6.6047504261812424</v>
      </c>
      <c r="J843" s="33">
        <f>IF('5b.TriRandNumbers'!J837&lt;=J$1,J$4+SQRT(J$2*'5b.TriRandNumbers'!J837),J$6-SQRT(J$3*(1-'5b.TriRandNumbers'!J837)))</f>
        <v>12.792593224316665</v>
      </c>
      <c r="K843" s="32">
        <f>IF('5b.TriRandNumbers'!K837&lt;=K$1,K$4+SQRT(K$2*'5b.TriRandNumbers'!K837),K$6-SQRT(K$3*(1-'5b.TriRandNumbers'!K837)))</f>
        <v>15.591707663878445</v>
      </c>
      <c r="L843" s="31">
        <f>IF('5b.TriRandNumbers'!L837&lt;=L$1,L$4+SQRT(L$2*'5b.TriRandNumbers'!L837),L$6-SQRT(L$3*(1-'5b.TriRandNumbers'!L837)))</f>
        <v>16.219710827546511</v>
      </c>
      <c r="M843" s="30">
        <f>IF('5b.TriRandNumbers'!M837&lt;=M$1,M$4+SQRT(M$2*'5b.TriRandNumbers'!M837),M$6-SQRT(M$3*(1-'5b.TriRandNumbers'!M837)))</f>
        <v>16.857411027301566</v>
      </c>
      <c r="N843" s="35">
        <f>IF('5b.TriRandNumbers'!N837&lt;=N$1,N$4+SQRT(N$2*'5b.TriRandNumbers'!N837),N$6-SQRT(N$3*(1-'5b.TriRandNumbers'!N837)))</f>
        <v>11.159205653615686</v>
      </c>
      <c r="O843" s="34">
        <f>IF('5b.TriRandNumbers'!O837&lt;=O$1,O$4+SQRT(O$2*'5b.TriRandNumbers'!O837),O$6-SQRT(O$3*(1-'5b.TriRandNumbers'!O837)))</f>
        <v>6.7153865443046383</v>
      </c>
      <c r="P843" s="33">
        <f>IF('5b.TriRandNumbers'!P837&lt;=P$1,P$4+SQRT(P$2*'5b.TriRandNumbers'!P837),P$6-SQRT(P$3*(1-'5b.TriRandNumbers'!P837)))</f>
        <v>15.118064076441815</v>
      </c>
      <c r="Q843" s="32">
        <f>IF('5b.TriRandNumbers'!Q837&lt;=Q$1,Q$4+SQRT(Q$2*'5b.TriRandNumbers'!Q837),Q$6-SQRT(Q$3*(1-'5b.TriRandNumbers'!Q837)))</f>
        <v>15.767321503806507</v>
      </c>
      <c r="R843" s="31">
        <f>IF('5b.TriRandNumbers'!R837&lt;=R$1,R$4+SQRT(R$2*'5b.TriRandNumbers'!R837),R$6-SQRT(R$3*(1-'5b.TriRandNumbers'!R837)))</f>
        <v>13.359133243134981</v>
      </c>
      <c r="S843" s="30">
        <f>IF('5b.TriRandNumbers'!S837&lt;=S$1,S$4+SQRT(S$2*'5b.TriRandNumbers'!S837),S$6-SQRT(S$3*(1-'5b.TriRandNumbers'!S837)))</f>
        <v>7.5197550178332424</v>
      </c>
      <c r="T843" s="35">
        <f>IF('5b.TriRandNumbers'!T837&lt;=T$1,T$4+SQRT(T$2*'5b.TriRandNumbers'!T837),T$6-SQRT(T$3*(1-'5b.TriRandNumbers'!T837)))</f>
        <v>15.416769430774702</v>
      </c>
      <c r="U843" s="34">
        <f>IF('5b.TriRandNumbers'!U837&lt;=U$1,U$4+SQRT(U$2*'5b.TriRandNumbers'!U837),U$6-SQRT(U$3*(1-'5b.TriRandNumbers'!U837)))</f>
        <v>16.646930816469897</v>
      </c>
      <c r="V843" s="33">
        <f>IF('5b.TriRandNumbers'!V837&lt;=V$1,V$4+SQRT(V$2*'5b.TriRandNumbers'!V837),V$6-SQRT(V$3*(1-'5b.TriRandNumbers'!V837)))</f>
        <v>14.418393388743613</v>
      </c>
      <c r="W843" s="32">
        <f>IF('5b.TriRandNumbers'!W837&lt;=W$1,W$4+SQRT(W$2*'5b.TriRandNumbers'!W837),W$6-SQRT(W$3*(1-'5b.TriRandNumbers'!W837)))</f>
        <v>12.840083526472901</v>
      </c>
      <c r="X843" s="31">
        <f>IF('5b.TriRandNumbers'!X837&lt;=X$1,X$4+SQRT(X$2*'5b.TriRandNumbers'!X837),X$6-SQRT(X$3*(1-'5b.TriRandNumbers'!X837)))</f>
        <v>14.451214576190198</v>
      </c>
      <c r="Y843" s="30">
        <f>IF('5b.TriRandNumbers'!Y837&lt;=Y$1,Y$4+SQRT(Y$2*'5b.TriRandNumbers'!Y837),Y$6-SQRT(Y$3*(1-'5b.TriRandNumbers'!Y837)))</f>
        <v>14.61641729381094</v>
      </c>
    </row>
    <row r="844" spans="2:25" hidden="1" x14ac:dyDescent="0.25">
      <c r="B844" s="35">
        <f>IF('5b.TriRandNumbers'!B838&lt;=B$1,B$4+SQRT(B$2*'5b.TriRandNumbers'!B838),B$6-SQRT(B$3*(1-'5b.TriRandNumbers'!B838)))</f>
        <v>4.7803553292239069</v>
      </c>
      <c r="C844" s="34">
        <f>IF('5b.TriRandNumbers'!C838&lt;=C$1,C$4+SQRT(C$2*'5b.TriRandNumbers'!C838),C$6-SQRT(C$3*(1-'5b.TriRandNumbers'!C838)))</f>
        <v>2.4228464599014088</v>
      </c>
      <c r="D844" s="33">
        <f>IF('5b.TriRandNumbers'!D838&lt;=D$1,D$4+SQRT(D$2*'5b.TriRandNumbers'!D838),D$6-SQRT(D$3*(1-'5b.TriRandNumbers'!D838)))</f>
        <v>6.1978449363825039</v>
      </c>
      <c r="E844" s="32">
        <f>IF('5b.TriRandNumbers'!E838&lt;=E$1,E$4+SQRT(E$2*'5b.TriRandNumbers'!E838),E$6-SQRT(E$3*(1-'5b.TriRandNumbers'!E838)))</f>
        <v>4.3759244353081472</v>
      </c>
      <c r="F844" s="31">
        <f>IF('5b.TriRandNumbers'!F838&lt;=F$1,F$4+SQRT(F$2*'5b.TriRandNumbers'!F838),F$6-SQRT(F$3*(1-'5b.TriRandNumbers'!F838)))</f>
        <v>2.7423254562091</v>
      </c>
      <c r="G844" s="30">
        <f>IF('5b.TriRandNumbers'!G838&lt;=G$1,G$4+SQRT(G$2*'5b.TriRandNumbers'!G838),G$6-SQRT(G$3*(1-'5b.TriRandNumbers'!G838)))</f>
        <v>3.1267187057791732</v>
      </c>
      <c r="H844" s="35">
        <f>IF('5b.TriRandNumbers'!H838&lt;=H$1,H$4+SQRT(H$2*'5b.TriRandNumbers'!H838),H$6-SQRT(H$3*(1-'5b.TriRandNumbers'!H838)))</f>
        <v>15.704978319923015</v>
      </c>
      <c r="I844" s="34">
        <f>IF('5b.TriRandNumbers'!I838&lt;=I$1,I$4+SQRT(I$2*'5b.TriRandNumbers'!I838),I$6-SQRT(I$3*(1-'5b.TriRandNumbers'!I838)))</f>
        <v>12.450029835460054</v>
      </c>
      <c r="J844" s="33">
        <f>IF('5b.TriRandNumbers'!J838&lt;=J$1,J$4+SQRT(J$2*'5b.TriRandNumbers'!J838),J$6-SQRT(J$3*(1-'5b.TriRandNumbers'!J838)))</f>
        <v>10.402310984285354</v>
      </c>
      <c r="K844" s="32">
        <f>IF('5b.TriRandNumbers'!K838&lt;=K$1,K$4+SQRT(K$2*'5b.TriRandNumbers'!K838),K$6-SQRT(K$3*(1-'5b.TriRandNumbers'!K838)))</f>
        <v>8.2556510248567179</v>
      </c>
      <c r="L844" s="31">
        <f>IF('5b.TriRandNumbers'!L838&lt;=L$1,L$4+SQRT(L$2*'5b.TriRandNumbers'!L838),L$6-SQRT(L$3*(1-'5b.TriRandNumbers'!L838)))</f>
        <v>10.263689967338257</v>
      </c>
      <c r="M844" s="30">
        <f>IF('5b.TriRandNumbers'!M838&lt;=M$1,M$4+SQRT(M$2*'5b.TriRandNumbers'!M838),M$6-SQRT(M$3*(1-'5b.TriRandNumbers'!M838)))</f>
        <v>13.970116399265009</v>
      </c>
      <c r="N844" s="35">
        <f>IF('5b.TriRandNumbers'!N838&lt;=N$1,N$4+SQRT(N$2*'5b.TriRandNumbers'!N838),N$6-SQRT(N$3*(1-'5b.TriRandNumbers'!N838)))</f>
        <v>9.7347109942419774</v>
      </c>
      <c r="O844" s="34">
        <f>IF('5b.TriRandNumbers'!O838&lt;=O$1,O$4+SQRT(O$2*'5b.TriRandNumbers'!O838),O$6-SQRT(O$3*(1-'5b.TriRandNumbers'!O838)))</f>
        <v>15.374524591734158</v>
      </c>
      <c r="P844" s="33">
        <f>IF('5b.TriRandNumbers'!P838&lt;=P$1,P$4+SQRT(P$2*'5b.TriRandNumbers'!P838),P$6-SQRT(P$3*(1-'5b.TriRandNumbers'!P838)))</f>
        <v>10.646720969383971</v>
      </c>
      <c r="Q844" s="32">
        <f>IF('5b.TriRandNumbers'!Q838&lt;=Q$1,Q$4+SQRT(Q$2*'5b.TriRandNumbers'!Q838),Q$6-SQRT(Q$3*(1-'5b.TriRandNumbers'!Q838)))</f>
        <v>8.9596235834696092</v>
      </c>
      <c r="R844" s="31">
        <f>IF('5b.TriRandNumbers'!R838&lt;=R$1,R$4+SQRT(R$2*'5b.TriRandNumbers'!R838),R$6-SQRT(R$3*(1-'5b.TriRandNumbers'!R838)))</f>
        <v>8.1937880109565668</v>
      </c>
      <c r="S844" s="30">
        <f>IF('5b.TriRandNumbers'!S838&lt;=S$1,S$4+SQRT(S$2*'5b.TriRandNumbers'!S838),S$6-SQRT(S$3*(1-'5b.TriRandNumbers'!S838)))</f>
        <v>15.582582277835648</v>
      </c>
      <c r="T844" s="35">
        <f>IF('5b.TriRandNumbers'!T838&lt;=T$1,T$4+SQRT(T$2*'5b.TriRandNumbers'!T838),T$6-SQRT(T$3*(1-'5b.TriRandNumbers'!T838)))</f>
        <v>7.5538776843593043</v>
      </c>
      <c r="U844" s="34">
        <f>IF('5b.TriRandNumbers'!U838&lt;=U$1,U$4+SQRT(U$2*'5b.TriRandNumbers'!U838),U$6-SQRT(U$3*(1-'5b.TriRandNumbers'!U838)))</f>
        <v>10.923593607093881</v>
      </c>
      <c r="V844" s="33">
        <f>IF('5b.TriRandNumbers'!V838&lt;=V$1,V$4+SQRT(V$2*'5b.TriRandNumbers'!V838),V$6-SQRT(V$3*(1-'5b.TriRandNumbers'!V838)))</f>
        <v>12.887020458979016</v>
      </c>
      <c r="W844" s="32">
        <f>IF('5b.TriRandNumbers'!W838&lt;=W$1,W$4+SQRT(W$2*'5b.TriRandNumbers'!W838),W$6-SQRT(W$3*(1-'5b.TriRandNumbers'!W838)))</f>
        <v>13.058616222371722</v>
      </c>
      <c r="X844" s="31">
        <f>IF('5b.TriRandNumbers'!X838&lt;=X$1,X$4+SQRT(X$2*'5b.TriRandNumbers'!X838),X$6-SQRT(X$3*(1-'5b.TriRandNumbers'!X838)))</f>
        <v>16.171510130579549</v>
      </c>
      <c r="Y844" s="30">
        <f>IF('5b.TriRandNumbers'!Y838&lt;=Y$1,Y$4+SQRT(Y$2*'5b.TriRandNumbers'!Y838),Y$6-SQRT(Y$3*(1-'5b.TriRandNumbers'!Y838)))</f>
        <v>12.591575077859105</v>
      </c>
    </row>
    <row r="845" spans="2:25" hidden="1" x14ac:dyDescent="0.25">
      <c r="B845" s="35">
        <f>IF('5b.TriRandNumbers'!B839&lt;=B$1,B$4+SQRT(B$2*'5b.TriRandNumbers'!B839),B$6-SQRT(B$3*(1-'5b.TriRandNumbers'!B839)))</f>
        <v>3.8701041673418732</v>
      </c>
      <c r="C845" s="34">
        <f>IF('5b.TriRandNumbers'!C839&lt;=C$1,C$4+SQRT(C$2*'5b.TriRandNumbers'!C839),C$6-SQRT(C$3*(1-'5b.TriRandNumbers'!C839)))</f>
        <v>3.5726310091100162</v>
      </c>
      <c r="D845" s="33">
        <f>IF('5b.TriRandNumbers'!D839&lt;=D$1,D$4+SQRT(D$2*'5b.TriRandNumbers'!D839),D$6-SQRT(D$3*(1-'5b.TriRandNumbers'!D839)))</f>
        <v>5.4922950688371754</v>
      </c>
      <c r="E845" s="32">
        <f>IF('5b.TriRandNumbers'!E839&lt;=E$1,E$4+SQRT(E$2*'5b.TriRandNumbers'!E839),E$6-SQRT(E$3*(1-'5b.TriRandNumbers'!E839)))</f>
        <v>4.6708283380203861</v>
      </c>
      <c r="F845" s="31">
        <f>IF('5b.TriRandNumbers'!F839&lt;=F$1,F$4+SQRT(F$2*'5b.TriRandNumbers'!F839),F$6-SQRT(F$3*(1-'5b.TriRandNumbers'!F839)))</f>
        <v>2.0010008398553603</v>
      </c>
      <c r="G845" s="30">
        <f>IF('5b.TriRandNumbers'!G839&lt;=G$1,G$4+SQRT(G$2*'5b.TriRandNumbers'!G839),G$6-SQRT(G$3*(1-'5b.TriRandNumbers'!G839)))</f>
        <v>4.4914700532322618</v>
      </c>
      <c r="H845" s="35">
        <f>IF('5b.TriRandNumbers'!H839&lt;=H$1,H$4+SQRT(H$2*'5b.TriRandNumbers'!H839),H$6-SQRT(H$3*(1-'5b.TriRandNumbers'!H839)))</f>
        <v>10.891969426143675</v>
      </c>
      <c r="I845" s="34">
        <f>IF('5b.TriRandNumbers'!I839&lt;=I$1,I$4+SQRT(I$2*'5b.TriRandNumbers'!I839),I$6-SQRT(I$3*(1-'5b.TriRandNumbers'!I839)))</f>
        <v>15.61842625592811</v>
      </c>
      <c r="J845" s="33">
        <f>IF('5b.TriRandNumbers'!J839&lt;=J$1,J$4+SQRT(J$2*'5b.TriRandNumbers'!J839),J$6-SQRT(J$3*(1-'5b.TriRandNumbers'!J839)))</f>
        <v>13.09223181518367</v>
      </c>
      <c r="K845" s="32">
        <f>IF('5b.TriRandNumbers'!K839&lt;=K$1,K$4+SQRT(K$2*'5b.TriRandNumbers'!K839),K$6-SQRT(K$3*(1-'5b.TriRandNumbers'!K839)))</f>
        <v>14.265968332223311</v>
      </c>
      <c r="L845" s="31">
        <f>IF('5b.TriRandNumbers'!L839&lt;=L$1,L$4+SQRT(L$2*'5b.TriRandNumbers'!L839),L$6-SQRT(L$3*(1-'5b.TriRandNumbers'!L839)))</f>
        <v>10.964287945768914</v>
      </c>
      <c r="M845" s="30">
        <f>IF('5b.TriRandNumbers'!M839&lt;=M$1,M$4+SQRT(M$2*'5b.TriRandNumbers'!M839),M$6-SQRT(M$3*(1-'5b.TriRandNumbers'!M839)))</f>
        <v>16.923887702008514</v>
      </c>
      <c r="N845" s="35">
        <f>IF('5b.TriRandNumbers'!N839&lt;=N$1,N$4+SQRT(N$2*'5b.TriRandNumbers'!N839),N$6-SQRT(N$3*(1-'5b.TriRandNumbers'!N839)))</f>
        <v>7.8783190567252435</v>
      </c>
      <c r="O845" s="34">
        <f>IF('5b.TriRandNumbers'!O839&lt;=O$1,O$4+SQRT(O$2*'5b.TriRandNumbers'!O839),O$6-SQRT(O$3*(1-'5b.TriRandNumbers'!O839)))</f>
        <v>15.654462680941501</v>
      </c>
      <c r="P845" s="33">
        <f>IF('5b.TriRandNumbers'!P839&lt;=P$1,P$4+SQRT(P$2*'5b.TriRandNumbers'!P839),P$6-SQRT(P$3*(1-'5b.TriRandNumbers'!P839)))</f>
        <v>18.649860447152751</v>
      </c>
      <c r="Q845" s="32">
        <f>IF('5b.TriRandNumbers'!Q839&lt;=Q$1,Q$4+SQRT(Q$2*'5b.TriRandNumbers'!Q839),Q$6-SQRT(Q$3*(1-'5b.TriRandNumbers'!Q839)))</f>
        <v>15.969269774738653</v>
      </c>
      <c r="R845" s="31">
        <f>IF('5b.TriRandNumbers'!R839&lt;=R$1,R$4+SQRT(R$2*'5b.TriRandNumbers'!R839),R$6-SQRT(R$3*(1-'5b.TriRandNumbers'!R839)))</f>
        <v>7.8097285598884554</v>
      </c>
      <c r="S845" s="30">
        <f>IF('5b.TriRandNumbers'!S839&lt;=S$1,S$4+SQRT(S$2*'5b.TriRandNumbers'!S839),S$6-SQRT(S$3*(1-'5b.TriRandNumbers'!S839)))</f>
        <v>17.342549331831925</v>
      </c>
      <c r="T845" s="35">
        <f>IF('5b.TriRandNumbers'!T839&lt;=T$1,T$4+SQRT(T$2*'5b.TriRandNumbers'!T839),T$6-SQRT(T$3*(1-'5b.TriRandNumbers'!T839)))</f>
        <v>14.941672847393178</v>
      </c>
      <c r="U845" s="34">
        <f>IF('5b.TriRandNumbers'!U839&lt;=U$1,U$4+SQRT(U$2*'5b.TriRandNumbers'!U839),U$6-SQRT(U$3*(1-'5b.TriRandNumbers'!U839)))</f>
        <v>5.5528144942052071</v>
      </c>
      <c r="V845" s="33">
        <f>IF('5b.TriRandNumbers'!V839&lt;=V$1,V$4+SQRT(V$2*'5b.TriRandNumbers'!V839),V$6-SQRT(V$3*(1-'5b.TriRandNumbers'!V839)))</f>
        <v>12.202148171021504</v>
      </c>
      <c r="W845" s="32">
        <f>IF('5b.TriRandNumbers'!W839&lt;=W$1,W$4+SQRT(W$2*'5b.TriRandNumbers'!W839),W$6-SQRT(W$3*(1-'5b.TriRandNumbers'!W839)))</f>
        <v>6.3837009829973406</v>
      </c>
      <c r="X845" s="31">
        <f>IF('5b.TriRandNumbers'!X839&lt;=X$1,X$4+SQRT(X$2*'5b.TriRandNumbers'!X839),X$6-SQRT(X$3*(1-'5b.TriRandNumbers'!X839)))</f>
        <v>11.548008488480257</v>
      </c>
      <c r="Y845" s="30">
        <f>IF('5b.TriRandNumbers'!Y839&lt;=Y$1,Y$4+SQRT(Y$2*'5b.TriRandNumbers'!Y839),Y$6-SQRT(Y$3*(1-'5b.TriRandNumbers'!Y839)))</f>
        <v>16.148451156634241</v>
      </c>
    </row>
    <row r="846" spans="2:25" hidden="1" x14ac:dyDescent="0.25">
      <c r="B846" s="35">
        <f>IF('5b.TriRandNumbers'!B840&lt;=B$1,B$4+SQRT(B$2*'5b.TriRandNumbers'!B840),B$6-SQRT(B$3*(1-'5b.TriRandNumbers'!B840)))</f>
        <v>3.7376933231822522</v>
      </c>
      <c r="C846" s="34">
        <f>IF('5b.TriRandNumbers'!C840&lt;=C$1,C$4+SQRT(C$2*'5b.TriRandNumbers'!C840),C$6-SQRT(C$3*(1-'5b.TriRandNumbers'!C840)))</f>
        <v>3.4587056709401214</v>
      </c>
      <c r="D846" s="33">
        <f>IF('5b.TriRandNumbers'!D840&lt;=D$1,D$4+SQRT(D$2*'5b.TriRandNumbers'!D840),D$6-SQRT(D$3*(1-'5b.TriRandNumbers'!D840)))</f>
        <v>5.9637198435950491</v>
      </c>
      <c r="E846" s="32">
        <f>IF('5b.TriRandNumbers'!E840&lt;=E$1,E$4+SQRT(E$2*'5b.TriRandNumbers'!E840),E$6-SQRT(E$3*(1-'5b.TriRandNumbers'!E840)))</f>
        <v>4.0118768778867979</v>
      </c>
      <c r="F846" s="31">
        <f>IF('5b.TriRandNumbers'!F840&lt;=F$1,F$4+SQRT(F$2*'5b.TriRandNumbers'!F840),F$6-SQRT(F$3*(1-'5b.TriRandNumbers'!F840)))</f>
        <v>1.642820315429534</v>
      </c>
      <c r="G846" s="30">
        <f>IF('5b.TriRandNumbers'!G840&lt;=G$1,G$4+SQRT(G$2*'5b.TriRandNumbers'!G840),G$6-SQRT(G$3*(1-'5b.TriRandNumbers'!G840)))</f>
        <v>2.9705861132046563</v>
      </c>
      <c r="H846" s="35">
        <f>IF('5b.TriRandNumbers'!H840&lt;=H$1,H$4+SQRT(H$2*'5b.TriRandNumbers'!H840),H$6-SQRT(H$3*(1-'5b.TriRandNumbers'!H840)))</f>
        <v>12.107652784669913</v>
      </c>
      <c r="I846" s="34">
        <f>IF('5b.TriRandNumbers'!I840&lt;=I$1,I$4+SQRT(I$2*'5b.TriRandNumbers'!I840),I$6-SQRT(I$3*(1-'5b.TriRandNumbers'!I840)))</f>
        <v>13.529316040129054</v>
      </c>
      <c r="J846" s="33">
        <f>IF('5b.TriRandNumbers'!J840&lt;=J$1,J$4+SQRT(J$2*'5b.TriRandNumbers'!J840),J$6-SQRT(J$3*(1-'5b.TriRandNumbers'!J840)))</f>
        <v>9.5231360158537832</v>
      </c>
      <c r="K846" s="32">
        <f>IF('5b.TriRandNumbers'!K840&lt;=K$1,K$4+SQRT(K$2*'5b.TriRandNumbers'!K840),K$6-SQRT(K$3*(1-'5b.TriRandNumbers'!K840)))</f>
        <v>17.872848648339236</v>
      </c>
      <c r="L846" s="31">
        <f>IF('5b.TriRandNumbers'!L840&lt;=L$1,L$4+SQRT(L$2*'5b.TriRandNumbers'!L840),L$6-SQRT(L$3*(1-'5b.TriRandNumbers'!L840)))</f>
        <v>13.399267265816352</v>
      </c>
      <c r="M846" s="30">
        <f>IF('5b.TriRandNumbers'!M840&lt;=M$1,M$4+SQRT(M$2*'5b.TriRandNumbers'!M840),M$6-SQRT(M$3*(1-'5b.TriRandNumbers'!M840)))</f>
        <v>11.027628136647062</v>
      </c>
      <c r="N846" s="35">
        <f>IF('5b.TriRandNumbers'!N840&lt;=N$1,N$4+SQRT(N$2*'5b.TriRandNumbers'!N840),N$6-SQRT(N$3*(1-'5b.TriRandNumbers'!N840)))</f>
        <v>10.365116339850402</v>
      </c>
      <c r="O846" s="34">
        <f>IF('5b.TriRandNumbers'!O840&lt;=O$1,O$4+SQRT(O$2*'5b.TriRandNumbers'!O840),O$6-SQRT(O$3*(1-'5b.TriRandNumbers'!O840)))</f>
        <v>10.122344007029431</v>
      </c>
      <c r="P846" s="33">
        <f>IF('5b.TriRandNumbers'!P840&lt;=P$1,P$4+SQRT(P$2*'5b.TriRandNumbers'!P840),P$6-SQRT(P$3*(1-'5b.TriRandNumbers'!P840)))</f>
        <v>16.898438825617415</v>
      </c>
      <c r="Q846" s="32">
        <f>IF('5b.TriRandNumbers'!Q840&lt;=Q$1,Q$4+SQRT(Q$2*'5b.TriRandNumbers'!Q840),Q$6-SQRT(Q$3*(1-'5b.TriRandNumbers'!Q840)))</f>
        <v>13.250511244065262</v>
      </c>
      <c r="R846" s="31">
        <f>IF('5b.TriRandNumbers'!R840&lt;=R$1,R$4+SQRT(R$2*'5b.TriRandNumbers'!R840),R$6-SQRT(R$3*(1-'5b.TriRandNumbers'!R840)))</f>
        <v>11.325408379836379</v>
      </c>
      <c r="S846" s="30">
        <f>IF('5b.TriRandNumbers'!S840&lt;=S$1,S$4+SQRT(S$2*'5b.TriRandNumbers'!S840),S$6-SQRT(S$3*(1-'5b.TriRandNumbers'!S840)))</f>
        <v>12.841415559151024</v>
      </c>
      <c r="T846" s="35">
        <f>IF('5b.TriRandNumbers'!T840&lt;=T$1,T$4+SQRT(T$2*'5b.TriRandNumbers'!T840),T$6-SQRT(T$3*(1-'5b.TriRandNumbers'!T840)))</f>
        <v>15.174056186406826</v>
      </c>
      <c r="U846" s="34">
        <f>IF('5b.TriRandNumbers'!U840&lt;=U$1,U$4+SQRT(U$2*'5b.TriRandNumbers'!U840),U$6-SQRT(U$3*(1-'5b.TriRandNumbers'!U840)))</f>
        <v>11.630747827281629</v>
      </c>
      <c r="V846" s="33">
        <f>IF('5b.TriRandNumbers'!V840&lt;=V$1,V$4+SQRT(V$2*'5b.TriRandNumbers'!V840),V$6-SQRT(V$3*(1-'5b.TriRandNumbers'!V840)))</f>
        <v>11.799896698489963</v>
      </c>
      <c r="W846" s="32">
        <f>IF('5b.TriRandNumbers'!W840&lt;=W$1,W$4+SQRT(W$2*'5b.TriRandNumbers'!W840),W$6-SQRT(W$3*(1-'5b.TriRandNumbers'!W840)))</f>
        <v>14.26957110296877</v>
      </c>
      <c r="X846" s="31">
        <f>IF('5b.TriRandNumbers'!X840&lt;=X$1,X$4+SQRT(X$2*'5b.TriRandNumbers'!X840),X$6-SQRT(X$3*(1-'5b.TriRandNumbers'!X840)))</f>
        <v>10.477856379331708</v>
      </c>
      <c r="Y846" s="30">
        <f>IF('5b.TriRandNumbers'!Y840&lt;=Y$1,Y$4+SQRT(Y$2*'5b.TriRandNumbers'!Y840),Y$6-SQRT(Y$3*(1-'5b.TriRandNumbers'!Y840)))</f>
        <v>8.7022031576784666</v>
      </c>
    </row>
    <row r="847" spans="2:25" hidden="1" x14ac:dyDescent="0.25">
      <c r="B847" s="35">
        <f>IF('5b.TriRandNumbers'!B841&lt;=B$1,B$4+SQRT(B$2*'5b.TriRandNumbers'!B841),B$6-SQRT(B$3*(1-'5b.TriRandNumbers'!B841)))</f>
        <v>4.6071080365972286</v>
      </c>
      <c r="C847" s="34">
        <f>IF('5b.TriRandNumbers'!C841&lt;=C$1,C$4+SQRT(C$2*'5b.TriRandNumbers'!C841),C$6-SQRT(C$3*(1-'5b.TriRandNumbers'!C841)))</f>
        <v>3.5348778517593997</v>
      </c>
      <c r="D847" s="33">
        <f>IF('5b.TriRandNumbers'!D841&lt;=D$1,D$4+SQRT(D$2*'5b.TriRandNumbers'!D841),D$6-SQRT(D$3*(1-'5b.TriRandNumbers'!D841)))</f>
        <v>6.5110587368933217</v>
      </c>
      <c r="E847" s="32">
        <f>IF('5b.TriRandNumbers'!E841&lt;=E$1,E$4+SQRT(E$2*'5b.TriRandNumbers'!E841),E$6-SQRT(E$3*(1-'5b.TriRandNumbers'!E841)))</f>
        <v>3.3555976405280976</v>
      </c>
      <c r="F847" s="31">
        <f>IF('5b.TriRandNumbers'!F841&lt;=F$1,F$4+SQRT(F$2*'5b.TriRandNumbers'!F841),F$6-SQRT(F$3*(1-'5b.TriRandNumbers'!F841)))</f>
        <v>2.995403742595669</v>
      </c>
      <c r="G847" s="30">
        <f>IF('5b.TriRandNumbers'!G841&lt;=G$1,G$4+SQRT(G$2*'5b.TriRandNumbers'!G841),G$6-SQRT(G$3*(1-'5b.TriRandNumbers'!G841)))</f>
        <v>2.9263178294398555</v>
      </c>
      <c r="H847" s="35">
        <f>IF('5b.TriRandNumbers'!H841&lt;=H$1,H$4+SQRT(H$2*'5b.TriRandNumbers'!H841),H$6-SQRT(H$3*(1-'5b.TriRandNumbers'!H841)))</f>
        <v>15.336097311408576</v>
      </c>
      <c r="I847" s="34">
        <f>IF('5b.TriRandNumbers'!I841&lt;=I$1,I$4+SQRT(I$2*'5b.TriRandNumbers'!I841),I$6-SQRT(I$3*(1-'5b.TriRandNumbers'!I841)))</f>
        <v>12.208243121575947</v>
      </c>
      <c r="J847" s="33">
        <f>IF('5b.TriRandNumbers'!J841&lt;=J$1,J$4+SQRT(J$2*'5b.TriRandNumbers'!J841),J$6-SQRT(J$3*(1-'5b.TriRandNumbers'!J841)))</f>
        <v>18.760839076319368</v>
      </c>
      <c r="K847" s="32">
        <f>IF('5b.TriRandNumbers'!K841&lt;=K$1,K$4+SQRT(K$2*'5b.TriRandNumbers'!K841),K$6-SQRT(K$3*(1-'5b.TriRandNumbers'!K841)))</f>
        <v>8.7701139831137223</v>
      </c>
      <c r="L847" s="31">
        <f>IF('5b.TriRandNumbers'!L841&lt;=L$1,L$4+SQRT(L$2*'5b.TriRandNumbers'!L841),L$6-SQRT(L$3*(1-'5b.TriRandNumbers'!L841)))</f>
        <v>14.009332925082269</v>
      </c>
      <c r="M847" s="30">
        <f>IF('5b.TriRandNumbers'!M841&lt;=M$1,M$4+SQRT(M$2*'5b.TriRandNumbers'!M841),M$6-SQRT(M$3*(1-'5b.TriRandNumbers'!M841)))</f>
        <v>13.45541130774847</v>
      </c>
      <c r="N847" s="35">
        <f>IF('5b.TriRandNumbers'!N841&lt;=N$1,N$4+SQRT(N$2*'5b.TriRandNumbers'!N841),N$6-SQRT(N$3*(1-'5b.TriRandNumbers'!N841)))</f>
        <v>10.879426175594165</v>
      </c>
      <c r="O847" s="34">
        <f>IF('5b.TriRandNumbers'!O841&lt;=O$1,O$4+SQRT(O$2*'5b.TriRandNumbers'!O841),O$6-SQRT(O$3*(1-'5b.TriRandNumbers'!O841)))</f>
        <v>11.93790178494254</v>
      </c>
      <c r="P847" s="33">
        <f>IF('5b.TriRandNumbers'!P841&lt;=P$1,P$4+SQRT(P$2*'5b.TriRandNumbers'!P841),P$6-SQRT(P$3*(1-'5b.TriRandNumbers'!P841)))</f>
        <v>13.696893714516875</v>
      </c>
      <c r="Q847" s="32">
        <f>IF('5b.TriRandNumbers'!Q841&lt;=Q$1,Q$4+SQRT(Q$2*'5b.TriRandNumbers'!Q841),Q$6-SQRT(Q$3*(1-'5b.TriRandNumbers'!Q841)))</f>
        <v>11.688361204510581</v>
      </c>
      <c r="R847" s="31">
        <f>IF('5b.TriRandNumbers'!R841&lt;=R$1,R$4+SQRT(R$2*'5b.TriRandNumbers'!R841),R$6-SQRT(R$3*(1-'5b.TriRandNumbers'!R841)))</f>
        <v>18.773680689199089</v>
      </c>
      <c r="S847" s="30">
        <f>IF('5b.TriRandNumbers'!S841&lt;=S$1,S$4+SQRT(S$2*'5b.TriRandNumbers'!S841),S$6-SQRT(S$3*(1-'5b.TriRandNumbers'!S841)))</f>
        <v>17.630047116169298</v>
      </c>
      <c r="T847" s="35">
        <f>IF('5b.TriRandNumbers'!T841&lt;=T$1,T$4+SQRT(T$2*'5b.TriRandNumbers'!T841),T$6-SQRT(T$3*(1-'5b.TriRandNumbers'!T841)))</f>
        <v>11.364396933942064</v>
      </c>
      <c r="U847" s="34">
        <f>IF('5b.TriRandNumbers'!U841&lt;=U$1,U$4+SQRT(U$2*'5b.TriRandNumbers'!U841),U$6-SQRT(U$3*(1-'5b.TriRandNumbers'!U841)))</f>
        <v>18.2374551420796</v>
      </c>
      <c r="V847" s="33">
        <f>IF('5b.TriRandNumbers'!V841&lt;=V$1,V$4+SQRT(V$2*'5b.TriRandNumbers'!V841),V$6-SQRT(V$3*(1-'5b.TriRandNumbers'!V841)))</f>
        <v>13.188824892355765</v>
      </c>
      <c r="W847" s="32">
        <f>IF('5b.TriRandNumbers'!W841&lt;=W$1,W$4+SQRT(W$2*'5b.TriRandNumbers'!W841),W$6-SQRT(W$3*(1-'5b.TriRandNumbers'!W841)))</f>
        <v>11.34409480775013</v>
      </c>
      <c r="X847" s="31">
        <f>IF('5b.TriRandNumbers'!X841&lt;=X$1,X$4+SQRT(X$2*'5b.TriRandNumbers'!X841),X$6-SQRT(X$3*(1-'5b.TriRandNumbers'!X841)))</f>
        <v>6.7961077818798215</v>
      </c>
      <c r="Y847" s="30">
        <f>IF('5b.TriRandNumbers'!Y841&lt;=Y$1,Y$4+SQRT(Y$2*'5b.TriRandNumbers'!Y841),Y$6-SQRT(Y$3*(1-'5b.TriRandNumbers'!Y841)))</f>
        <v>15.173079385996054</v>
      </c>
    </row>
    <row r="848" spans="2:25" hidden="1" x14ac:dyDescent="0.25">
      <c r="B848" s="35">
        <f>IF('5b.TriRandNumbers'!B842&lt;=B$1,B$4+SQRT(B$2*'5b.TriRandNumbers'!B842),B$6-SQRT(B$3*(1-'5b.TriRandNumbers'!B842)))</f>
        <v>5.4358494250510283</v>
      </c>
      <c r="C848" s="34">
        <f>IF('5b.TriRandNumbers'!C842&lt;=C$1,C$4+SQRT(C$2*'5b.TriRandNumbers'!C842),C$6-SQRT(C$3*(1-'5b.TriRandNumbers'!C842)))</f>
        <v>4.0531860947396048</v>
      </c>
      <c r="D848" s="33">
        <f>IF('5b.TriRandNumbers'!D842&lt;=D$1,D$4+SQRT(D$2*'5b.TriRandNumbers'!D842),D$6-SQRT(D$3*(1-'5b.TriRandNumbers'!D842)))</f>
        <v>6.414262211736375</v>
      </c>
      <c r="E848" s="32">
        <f>IF('5b.TriRandNumbers'!E842&lt;=E$1,E$4+SQRT(E$2*'5b.TriRandNumbers'!E842),E$6-SQRT(E$3*(1-'5b.TriRandNumbers'!E842)))</f>
        <v>3.3767267991799734</v>
      </c>
      <c r="F848" s="31">
        <f>IF('5b.TriRandNumbers'!F842&lt;=F$1,F$4+SQRT(F$2*'5b.TriRandNumbers'!F842),F$6-SQRT(F$3*(1-'5b.TriRandNumbers'!F842)))</f>
        <v>2.3380632751404935</v>
      </c>
      <c r="G848" s="30">
        <f>IF('5b.TriRandNumbers'!G842&lt;=G$1,G$4+SQRT(G$2*'5b.TriRandNumbers'!G842),G$6-SQRT(G$3*(1-'5b.TriRandNumbers'!G842)))</f>
        <v>3.166797215583415</v>
      </c>
      <c r="H848" s="35">
        <f>IF('5b.TriRandNumbers'!H842&lt;=H$1,H$4+SQRT(H$2*'5b.TriRandNumbers'!H842),H$6-SQRT(H$3*(1-'5b.TriRandNumbers'!H842)))</f>
        <v>9.6176802659251219</v>
      </c>
      <c r="I848" s="34">
        <f>IF('5b.TriRandNumbers'!I842&lt;=I$1,I$4+SQRT(I$2*'5b.TriRandNumbers'!I842),I$6-SQRT(I$3*(1-'5b.TriRandNumbers'!I842)))</f>
        <v>16.892595010273531</v>
      </c>
      <c r="J848" s="33">
        <f>IF('5b.TriRandNumbers'!J842&lt;=J$1,J$4+SQRT(J$2*'5b.TriRandNumbers'!J842),J$6-SQRT(J$3*(1-'5b.TriRandNumbers'!J842)))</f>
        <v>8.8907497155618795</v>
      </c>
      <c r="K848" s="32">
        <f>IF('5b.TriRandNumbers'!K842&lt;=K$1,K$4+SQRT(K$2*'5b.TriRandNumbers'!K842),K$6-SQRT(K$3*(1-'5b.TriRandNumbers'!K842)))</f>
        <v>13.146734297912872</v>
      </c>
      <c r="L848" s="31">
        <f>IF('5b.TriRandNumbers'!L842&lt;=L$1,L$4+SQRT(L$2*'5b.TriRandNumbers'!L842),L$6-SQRT(L$3*(1-'5b.TriRandNumbers'!L842)))</f>
        <v>10.372797415536178</v>
      </c>
      <c r="M848" s="30">
        <f>IF('5b.TriRandNumbers'!M842&lt;=M$1,M$4+SQRT(M$2*'5b.TriRandNumbers'!M842),M$6-SQRT(M$3*(1-'5b.TriRandNumbers'!M842)))</f>
        <v>11.362919042706318</v>
      </c>
      <c r="N848" s="35">
        <f>IF('5b.TriRandNumbers'!N842&lt;=N$1,N$4+SQRT(N$2*'5b.TriRandNumbers'!N842),N$6-SQRT(N$3*(1-'5b.TriRandNumbers'!N842)))</f>
        <v>12.809895152306247</v>
      </c>
      <c r="O848" s="34">
        <f>IF('5b.TriRandNumbers'!O842&lt;=O$1,O$4+SQRT(O$2*'5b.TriRandNumbers'!O842),O$6-SQRT(O$3*(1-'5b.TriRandNumbers'!O842)))</f>
        <v>16.353810223357943</v>
      </c>
      <c r="P848" s="33">
        <f>IF('5b.TriRandNumbers'!P842&lt;=P$1,P$4+SQRT(P$2*'5b.TriRandNumbers'!P842),P$6-SQRT(P$3*(1-'5b.TriRandNumbers'!P842)))</f>
        <v>5.866381900349281</v>
      </c>
      <c r="Q848" s="32">
        <f>IF('5b.TriRandNumbers'!Q842&lt;=Q$1,Q$4+SQRT(Q$2*'5b.TriRandNumbers'!Q842),Q$6-SQRT(Q$3*(1-'5b.TriRandNumbers'!Q842)))</f>
        <v>10.233570073454661</v>
      </c>
      <c r="R848" s="31">
        <f>IF('5b.TriRandNumbers'!R842&lt;=R$1,R$4+SQRT(R$2*'5b.TriRandNumbers'!R842),R$6-SQRT(R$3*(1-'5b.TriRandNumbers'!R842)))</f>
        <v>9.5699680435330396</v>
      </c>
      <c r="S848" s="30">
        <f>IF('5b.TriRandNumbers'!S842&lt;=S$1,S$4+SQRT(S$2*'5b.TriRandNumbers'!S842),S$6-SQRT(S$3*(1-'5b.TriRandNumbers'!S842)))</f>
        <v>16.309428487738231</v>
      </c>
      <c r="T848" s="35">
        <f>IF('5b.TriRandNumbers'!T842&lt;=T$1,T$4+SQRT(T$2*'5b.TriRandNumbers'!T842),T$6-SQRT(T$3*(1-'5b.TriRandNumbers'!T842)))</f>
        <v>7.2053835132462556</v>
      </c>
      <c r="U848" s="34">
        <f>IF('5b.TriRandNumbers'!U842&lt;=U$1,U$4+SQRT(U$2*'5b.TriRandNumbers'!U842),U$6-SQRT(U$3*(1-'5b.TriRandNumbers'!U842)))</f>
        <v>9.3036467072116729</v>
      </c>
      <c r="V848" s="33">
        <f>IF('5b.TriRandNumbers'!V842&lt;=V$1,V$4+SQRT(V$2*'5b.TriRandNumbers'!V842),V$6-SQRT(V$3*(1-'5b.TriRandNumbers'!V842)))</f>
        <v>18.125688488203576</v>
      </c>
      <c r="W848" s="32">
        <f>IF('5b.TriRandNumbers'!W842&lt;=W$1,W$4+SQRT(W$2*'5b.TriRandNumbers'!W842),W$6-SQRT(W$3*(1-'5b.TriRandNumbers'!W842)))</f>
        <v>13.107054441588705</v>
      </c>
      <c r="X848" s="31">
        <f>IF('5b.TriRandNumbers'!X842&lt;=X$1,X$4+SQRT(X$2*'5b.TriRandNumbers'!X842),X$6-SQRT(X$3*(1-'5b.TriRandNumbers'!X842)))</f>
        <v>8.3241458165773636</v>
      </c>
      <c r="Y848" s="30">
        <f>IF('5b.TriRandNumbers'!Y842&lt;=Y$1,Y$4+SQRT(Y$2*'5b.TriRandNumbers'!Y842),Y$6-SQRT(Y$3*(1-'5b.TriRandNumbers'!Y842)))</f>
        <v>10.653772419092455</v>
      </c>
    </row>
    <row r="849" spans="2:25" hidden="1" x14ac:dyDescent="0.25">
      <c r="B849" s="35">
        <f>IF('5b.TriRandNumbers'!B843&lt;=B$1,B$4+SQRT(B$2*'5b.TriRandNumbers'!B843),B$6-SQRT(B$3*(1-'5b.TriRandNumbers'!B843)))</f>
        <v>4.254622801677737</v>
      </c>
      <c r="C849" s="34">
        <f>IF('5b.TriRandNumbers'!C843&lt;=C$1,C$4+SQRT(C$2*'5b.TriRandNumbers'!C843),C$6-SQRT(C$3*(1-'5b.TriRandNumbers'!C843)))</f>
        <v>1.5067107861025166</v>
      </c>
      <c r="D849" s="33">
        <f>IF('5b.TriRandNumbers'!D843&lt;=D$1,D$4+SQRT(D$2*'5b.TriRandNumbers'!D843),D$6-SQRT(D$3*(1-'5b.TriRandNumbers'!D843)))</f>
        <v>4.8401799296087891</v>
      </c>
      <c r="E849" s="32">
        <f>IF('5b.TriRandNumbers'!E843&lt;=E$1,E$4+SQRT(E$2*'5b.TriRandNumbers'!E843),E$6-SQRT(E$3*(1-'5b.TriRandNumbers'!E843)))</f>
        <v>4.1611327542218426</v>
      </c>
      <c r="F849" s="31">
        <f>IF('5b.TriRandNumbers'!F843&lt;=F$1,F$4+SQRT(F$2*'5b.TriRandNumbers'!F843),F$6-SQRT(F$3*(1-'5b.TriRandNumbers'!F843)))</f>
        <v>2.6705887640457888</v>
      </c>
      <c r="G849" s="30">
        <f>IF('5b.TriRandNumbers'!G843&lt;=G$1,G$4+SQRT(G$2*'5b.TriRandNumbers'!G843),G$6-SQRT(G$3*(1-'5b.TriRandNumbers'!G843)))</f>
        <v>3.6562622600512329</v>
      </c>
      <c r="H849" s="35">
        <f>IF('5b.TriRandNumbers'!H843&lt;=H$1,H$4+SQRT(H$2*'5b.TriRandNumbers'!H843),H$6-SQRT(H$3*(1-'5b.TriRandNumbers'!H843)))</f>
        <v>12.436891655982956</v>
      </c>
      <c r="I849" s="34">
        <f>IF('5b.TriRandNumbers'!I843&lt;=I$1,I$4+SQRT(I$2*'5b.TriRandNumbers'!I843),I$6-SQRT(I$3*(1-'5b.TriRandNumbers'!I843)))</f>
        <v>9.5339045470440347</v>
      </c>
      <c r="J849" s="33">
        <f>IF('5b.TriRandNumbers'!J843&lt;=J$1,J$4+SQRT(J$2*'5b.TriRandNumbers'!J843),J$6-SQRT(J$3*(1-'5b.TriRandNumbers'!J843)))</f>
        <v>10.227806590102469</v>
      </c>
      <c r="K849" s="32">
        <f>IF('5b.TriRandNumbers'!K843&lt;=K$1,K$4+SQRT(K$2*'5b.TriRandNumbers'!K843),K$6-SQRT(K$3*(1-'5b.TriRandNumbers'!K843)))</f>
        <v>10.061119958671018</v>
      </c>
      <c r="L849" s="31">
        <f>IF('5b.TriRandNumbers'!L843&lt;=L$1,L$4+SQRT(L$2*'5b.TriRandNumbers'!L843),L$6-SQRT(L$3*(1-'5b.TriRandNumbers'!L843)))</f>
        <v>9.0465942026819413</v>
      </c>
      <c r="M849" s="30">
        <f>IF('5b.TriRandNumbers'!M843&lt;=M$1,M$4+SQRT(M$2*'5b.TriRandNumbers'!M843),M$6-SQRT(M$3*(1-'5b.TriRandNumbers'!M843)))</f>
        <v>15.122484305210177</v>
      </c>
      <c r="N849" s="35">
        <f>IF('5b.TriRandNumbers'!N843&lt;=N$1,N$4+SQRT(N$2*'5b.TriRandNumbers'!N843),N$6-SQRT(N$3*(1-'5b.TriRandNumbers'!N843)))</f>
        <v>15.851152709859873</v>
      </c>
      <c r="O849" s="34">
        <f>IF('5b.TriRandNumbers'!O843&lt;=O$1,O$4+SQRT(O$2*'5b.TriRandNumbers'!O843),O$6-SQRT(O$3*(1-'5b.TriRandNumbers'!O843)))</f>
        <v>13.549333817144708</v>
      </c>
      <c r="P849" s="33">
        <f>IF('5b.TriRandNumbers'!P843&lt;=P$1,P$4+SQRT(P$2*'5b.TriRandNumbers'!P843),P$6-SQRT(P$3*(1-'5b.TriRandNumbers'!P843)))</f>
        <v>10.464678460859307</v>
      </c>
      <c r="Q849" s="32">
        <f>IF('5b.TriRandNumbers'!Q843&lt;=Q$1,Q$4+SQRT(Q$2*'5b.TriRandNumbers'!Q843),Q$6-SQRT(Q$3*(1-'5b.TriRandNumbers'!Q843)))</f>
        <v>15.619936324693292</v>
      </c>
      <c r="R849" s="31">
        <f>IF('5b.TriRandNumbers'!R843&lt;=R$1,R$4+SQRT(R$2*'5b.TriRandNumbers'!R843),R$6-SQRT(R$3*(1-'5b.TriRandNumbers'!R843)))</f>
        <v>10.356297184072156</v>
      </c>
      <c r="S849" s="30">
        <f>IF('5b.TriRandNumbers'!S843&lt;=S$1,S$4+SQRT(S$2*'5b.TriRandNumbers'!S843),S$6-SQRT(S$3*(1-'5b.TriRandNumbers'!S843)))</f>
        <v>16.89705095440971</v>
      </c>
      <c r="T849" s="35">
        <f>IF('5b.TriRandNumbers'!T843&lt;=T$1,T$4+SQRT(T$2*'5b.TriRandNumbers'!T843),T$6-SQRT(T$3*(1-'5b.TriRandNumbers'!T843)))</f>
        <v>10.544537868958242</v>
      </c>
      <c r="U849" s="34">
        <f>IF('5b.TriRandNumbers'!U843&lt;=U$1,U$4+SQRT(U$2*'5b.TriRandNumbers'!U843),U$6-SQRT(U$3*(1-'5b.TriRandNumbers'!U843)))</f>
        <v>12.690535666953908</v>
      </c>
      <c r="V849" s="33">
        <f>IF('5b.TriRandNumbers'!V843&lt;=V$1,V$4+SQRT(V$2*'5b.TriRandNumbers'!V843),V$6-SQRT(V$3*(1-'5b.TriRandNumbers'!V843)))</f>
        <v>19.345219519407436</v>
      </c>
      <c r="W849" s="32">
        <f>IF('5b.TriRandNumbers'!W843&lt;=W$1,W$4+SQRT(W$2*'5b.TriRandNumbers'!W843),W$6-SQRT(W$3*(1-'5b.TriRandNumbers'!W843)))</f>
        <v>6.9697026134086455</v>
      </c>
      <c r="X849" s="31">
        <f>IF('5b.TriRandNumbers'!X843&lt;=X$1,X$4+SQRT(X$2*'5b.TriRandNumbers'!X843),X$6-SQRT(X$3*(1-'5b.TriRandNumbers'!X843)))</f>
        <v>14.439300059877922</v>
      </c>
      <c r="Y849" s="30">
        <f>IF('5b.TriRandNumbers'!Y843&lt;=Y$1,Y$4+SQRT(Y$2*'5b.TriRandNumbers'!Y843),Y$6-SQRT(Y$3*(1-'5b.TriRandNumbers'!Y843)))</f>
        <v>13.667323017213711</v>
      </c>
    </row>
    <row r="850" spans="2:25" hidden="1" x14ac:dyDescent="0.25">
      <c r="B850" s="35">
        <f>IF('5b.TriRandNumbers'!B844&lt;=B$1,B$4+SQRT(B$2*'5b.TriRandNumbers'!B844),B$6-SQRT(B$3*(1-'5b.TriRandNumbers'!B844)))</f>
        <v>5.0533762322606401</v>
      </c>
      <c r="C850" s="34">
        <f>IF('5b.TriRandNumbers'!C844&lt;=C$1,C$4+SQRT(C$2*'5b.TriRandNumbers'!C844),C$6-SQRT(C$3*(1-'5b.TriRandNumbers'!C844)))</f>
        <v>3.4089319585226878</v>
      </c>
      <c r="D850" s="33">
        <f>IF('5b.TriRandNumbers'!D844&lt;=D$1,D$4+SQRT(D$2*'5b.TriRandNumbers'!D844),D$6-SQRT(D$3*(1-'5b.TriRandNumbers'!D844)))</f>
        <v>5.855068403027456</v>
      </c>
      <c r="E850" s="32">
        <f>IF('5b.TriRandNumbers'!E844&lt;=E$1,E$4+SQRT(E$2*'5b.TriRandNumbers'!E844),E$6-SQRT(E$3*(1-'5b.TriRandNumbers'!E844)))</f>
        <v>4.2559697695044614</v>
      </c>
      <c r="F850" s="31">
        <f>IF('5b.TriRandNumbers'!F844&lt;=F$1,F$4+SQRT(F$2*'5b.TriRandNumbers'!F844),F$6-SQRT(F$3*(1-'5b.TriRandNumbers'!F844)))</f>
        <v>2.4150220890469107</v>
      </c>
      <c r="G850" s="30">
        <f>IF('5b.TriRandNumbers'!G844&lt;=G$1,G$4+SQRT(G$2*'5b.TriRandNumbers'!G844),G$6-SQRT(G$3*(1-'5b.TriRandNumbers'!G844)))</f>
        <v>3.1470437178419335</v>
      </c>
      <c r="H850" s="35">
        <f>IF('5b.TriRandNumbers'!H844&lt;=H$1,H$4+SQRT(H$2*'5b.TriRandNumbers'!H844),H$6-SQRT(H$3*(1-'5b.TriRandNumbers'!H844)))</f>
        <v>18.190397865388469</v>
      </c>
      <c r="I850" s="34">
        <f>IF('5b.TriRandNumbers'!I844&lt;=I$1,I$4+SQRT(I$2*'5b.TriRandNumbers'!I844),I$6-SQRT(I$3*(1-'5b.TriRandNumbers'!I844)))</f>
        <v>16.929777357486525</v>
      </c>
      <c r="J850" s="33">
        <f>IF('5b.TriRandNumbers'!J844&lt;=J$1,J$4+SQRT(J$2*'5b.TriRandNumbers'!J844),J$6-SQRT(J$3*(1-'5b.TriRandNumbers'!J844)))</f>
        <v>13.259457606818133</v>
      </c>
      <c r="K850" s="32">
        <f>IF('5b.TriRandNumbers'!K844&lt;=K$1,K$4+SQRT(K$2*'5b.TriRandNumbers'!K844),K$6-SQRT(K$3*(1-'5b.TriRandNumbers'!K844)))</f>
        <v>15.686906191103436</v>
      </c>
      <c r="L850" s="31">
        <f>IF('5b.TriRandNumbers'!L844&lt;=L$1,L$4+SQRT(L$2*'5b.TriRandNumbers'!L844),L$6-SQRT(L$3*(1-'5b.TriRandNumbers'!L844)))</f>
        <v>9.9237146340530042</v>
      </c>
      <c r="M850" s="30">
        <f>IF('5b.TriRandNumbers'!M844&lt;=M$1,M$4+SQRT(M$2*'5b.TriRandNumbers'!M844),M$6-SQRT(M$3*(1-'5b.TriRandNumbers'!M844)))</f>
        <v>15.173324831611918</v>
      </c>
      <c r="N850" s="35">
        <f>IF('5b.TriRandNumbers'!N844&lt;=N$1,N$4+SQRT(N$2*'5b.TriRandNumbers'!N844),N$6-SQRT(N$3*(1-'5b.TriRandNumbers'!N844)))</f>
        <v>11.929772706373461</v>
      </c>
      <c r="O850" s="34">
        <f>IF('5b.TriRandNumbers'!O844&lt;=O$1,O$4+SQRT(O$2*'5b.TriRandNumbers'!O844),O$6-SQRT(O$3*(1-'5b.TriRandNumbers'!O844)))</f>
        <v>7.4128694113494067</v>
      </c>
      <c r="P850" s="33">
        <f>IF('5b.TriRandNumbers'!P844&lt;=P$1,P$4+SQRT(P$2*'5b.TriRandNumbers'!P844),P$6-SQRT(P$3*(1-'5b.TriRandNumbers'!P844)))</f>
        <v>11.274615372371537</v>
      </c>
      <c r="Q850" s="32">
        <f>IF('5b.TriRandNumbers'!Q844&lt;=Q$1,Q$4+SQRT(Q$2*'5b.TriRandNumbers'!Q844),Q$6-SQRT(Q$3*(1-'5b.TriRandNumbers'!Q844)))</f>
        <v>9.7044525961474992</v>
      </c>
      <c r="R850" s="31">
        <f>IF('5b.TriRandNumbers'!R844&lt;=R$1,R$4+SQRT(R$2*'5b.TriRandNumbers'!R844),R$6-SQRT(R$3*(1-'5b.TriRandNumbers'!R844)))</f>
        <v>16.648985260975685</v>
      </c>
      <c r="S850" s="30">
        <f>IF('5b.TriRandNumbers'!S844&lt;=S$1,S$4+SQRT(S$2*'5b.TriRandNumbers'!S844),S$6-SQRT(S$3*(1-'5b.TriRandNumbers'!S844)))</f>
        <v>17.38013788634246</v>
      </c>
      <c r="T850" s="35">
        <f>IF('5b.TriRandNumbers'!T844&lt;=T$1,T$4+SQRT(T$2*'5b.TriRandNumbers'!T844),T$6-SQRT(T$3*(1-'5b.TriRandNumbers'!T844)))</f>
        <v>9.1302466960773661</v>
      </c>
      <c r="U850" s="34">
        <f>IF('5b.TriRandNumbers'!U844&lt;=U$1,U$4+SQRT(U$2*'5b.TriRandNumbers'!U844),U$6-SQRT(U$3*(1-'5b.TriRandNumbers'!U844)))</f>
        <v>14.714829207216823</v>
      </c>
      <c r="V850" s="33">
        <f>IF('5b.TriRandNumbers'!V844&lt;=V$1,V$4+SQRT(V$2*'5b.TriRandNumbers'!V844),V$6-SQRT(V$3*(1-'5b.TriRandNumbers'!V844)))</f>
        <v>15.456715608879506</v>
      </c>
      <c r="W850" s="32">
        <f>IF('5b.TriRandNumbers'!W844&lt;=W$1,W$4+SQRT(W$2*'5b.TriRandNumbers'!W844),W$6-SQRT(W$3*(1-'5b.TriRandNumbers'!W844)))</f>
        <v>13.337883669796698</v>
      </c>
      <c r="X850" s="31">
        <f>IF('5b.TriRandNumbers'!X844&lt;=X$1,X$4+SQRT(X$2*'5b.TriRandNumbers'!X844),X$6-SQRT(X$3*(1-'5b.TriRandNumbers'!X844)))</f>
        <v>11.699921947306347</v>
      </c>
      <c r="Y850" s="30">
        <f>IF('5b.TriRandNumbers'!Y844&lt;=Y$1,Y$4+SQRT(Y$2*'5b.TriRandNumbers'!Y844),Y$6-SQRT(Y$3*(1-'5b.TriRandNumbers'!Y844)))</f>
        <v>11.723093742154152</v>
      </c>
    </row>
    <row r="851" spans="2:25" hidden="1" x14ac:dyDescent="0.25">
      <c r="B851" s="35">
        <f>IF('5b.TriRandNumbers'!B845&lt;=B$1,B$4+SQRT(B$2*'5b.TriRandNumbers'!B845),B$6-SQRT(B$3*(1-'5b.TriRandNumbers'!B845)))</f>
        <v>3.9918085294487575</v>
      </c>
      <c r="C851" s="34">
        <f>IF('5b.TriRandNumbers'!C845&lt;=C$1,C$4+SQRT(C$2*'5b.TriRandNumbers'!C845),C$6-SQRT(C$3*(1-'5b.TriRandNumbers'!C845)))</f>
        <v>3.4278219116088184</v>
      </c>
      <c r="D851" s="33">
        <f>IF('5b.TriRandNumbers'!D845&lt;=D$1,D$4+SQRT(D$2*'5b.TriRandNumbers'!D845),D$6-SQRT(D$3*(1-'5b.TriRandNumbers'!D845)))</f>
        <v>6.5203172579333897</v>
      </c>
      <c r="E851" s="32">
        <f>IF('5b.TriRandNumbers'!E845&lt;=E$1,E$4+SQRT(E$2*'5b.TriRandNumbers'!E845),E$6-SQRT(E$3*(1-'5b.TriRandNumbers'!E845)))</f>
        <v>3.9167211283218544</v>
      </c>
      <c r="F851" s="31">
        <f>IF('5b.TriRandNumbers'!F845&lt;=F$1,F$4+SQRT(F$2*'5b.TriRandNumbers'!F845),F$6-SQRT(F$3*(1-'5b.TriRandNumbers'!F845)))</f>
        <v>2.1739628436335061</v>
      </c>
      <c r="G851" s="30">
        <f>IF('5b.TriRandNumbers'!G845&lt;=G$1,G$4+SQRT(G$2*'5b.TriRandNumbers'!G845),G$6-SQRT(G$3*(1-'5b.TriRandNumbers'!G845)))</f>
        <v>3.7487692764526948</v>
      </c>
      <c r="H851" s="35">
        <f>IF('5b.TriRandNumbers'!H845&lt;=H$1,H$4+SQRT(H$2*'5b.TriRandNumbers'!H845),H$6-SQRT(H$3*(1-'5b.TriRandNumbers'!H845)))</f>
        <v>9.4109325002417386</v>
      </c>
      <c r="I851" s="34">
        <f>IF('5b.TriRandNumbers'!I845&lt;=I$1,I$4+SQRT(I$2*'5b.TriRandNumbers'!I845),I$6-SQRT(I$3*(1-'5b.TriRandNumbers'!I845)))</f>
        <v>10.234080318632667</v>
      </c>
      <c r="J851" s="33">
        <f>IF('5b.TriRandNumbers'!J845&lt;=J$1,J$4+SQRT(J$2*'5b.TriRandNumbers'!J845),J$6-SQRT(J$3*(1-'5b.TriRandNumbers'!J845)))</f>
        <v>14.269917912538517</v>
      </c>
      <c r="K851" s="32">
        <f>IF('5b.TriRandNumbers'!K845&lt;=K$1,K$4+SQRT(K$2*'5b.TriRandNumbers'!K845),K$6-SQRT(K$3*(1-'5b.TriRandNumbers'!K845)))</f>
        <v>14.777678935440008</v>
      </c>
      <c r="L851" s="31">
        <f>IF('5b.TriRandNumbers'!L845&lt;=L$1,L$4+SQRT(L$2*'5b.TriRandNumbers'!L845),L$6-SQRT(L$3*(1-'5b.TriRandNumbers'!L845)))</f>
        <v>6.2689032169317063</v>
      </c>
      <c r="M851" s="30">
        <f>IF('5b.TriRandNumbers'!M845&lt;=M$1,M$4+SQRT(M$2*'5b.TriRandNumbers'!M845),M$6-SQRT(M$3*(1-'5b.TriRandNumbers'!M845)))</f>
        <v>15.022828953286105</v>
      </c>
      <c r="N851" s="35">
        <f>IF('5b.TriRandNumbers'!N845&lt;=N$1,N$4+SQRT(N$2*'5b.TriRandNumbers'!N845),N$6-SQRT(N$3*(1-'5b.TriRandNumbers'!N845)))</f>
        <v>12.105297311368631</v>
      </c>
      <c r="O851" s="34">
        <f>IF('5b.TriRandNumbers'!O845&lt;=O$1,O$4+SQRT(O$2*'5b.TriRandNumbers'!O845),O$6-SQRT(O$3*(1-'5b.TriRandNumbers'!O845)))</f>
        <v>8.055880836846864</v>
      </c>
      <c r="P851" s="33">
        <f>IF('5b.TriRandNumbers'!P845&lt;=P$1,P$4+SQRT(P$2*'5b.TriRandNumbers'!P845),P$6-SQRT(P$3*(1-'5b.TriRandNumbers'!P845)))</f>
        <v>13.801747743298034</v>
      </c>
      <c r="Q851" s="32">
        <f>IF('5b.TriRandNumbers'!Q845&lt;=Q$1,Q$4+SQRT(Q$2*'5b.TriRandNumbers'!Q845),Q$6-SQRT(Q$3*(1-'5b.TriRandNumbers'!Q845)))</f>
        <v>10.006025091703652</v>
      </c>
      <c r="R851" s="31">
        <f>IF('5b.TriRandNumbers'!R845&lt;=R$1,R$4+SQRT(R$2*'5b.TriRandNumbers'!R845),R$6-SQRT(R$3*(1-'5b.TriRandNumbers'!R845)))</f>
        <v>14.042125879978117</v>
      </c>
      <c r="S851" s="30">
        <f>IF('5b.TriRandNumbers'!S845&lt;=S$1,S$4+SQRT(S$2*'5b.TriRandNumbers'!S845),S$6-SQRT(S$3*(1-'5b.TriRandNumbers'!S845)))</f>
        <v>11.162413803392919</v>
      </c>
      <c r="T851" s="35">
        <f>IF('5b.TriRandNumbers'!T845&lt;=T$1,T$4+SQRT(T$2*'5b.TriRandNumbers'!T845),T$6-SQRT(T$3*(1-'5b.TriRandNumbers'!T845)))</f>
        <v>12.16452662658412</v>
      </c>
      <c r="U851" s="34">
        <f>IF('5b.TriRandNumbers'!U845&lt;=U$1,U$4+SQRT(U$2*'5b.TriRandNumbers'!U845),U$6-SQRT(U$3*(1-'5b.TriRandNumbers'!U845)))</f>
        <v>11.754514171849067</v>
      </c>
      <c r="V851" s="33">
        <f>IF('5b.TriRandNumbers'!V845&lt;=V$1,V$4+SQRT(V$2*'5b.TriRandNumbers'!V845),V$6-SQRT(V$3*(1-'5b.TriRandNumbers'!V845)))</f>
        <v>15.780557626133739</v>
      </c>
      <c r="W851" s="32">
        <f>IF('5b.TriRandNumbers'!W845&lt;=W$1,W$4+SQRT(W$2*'5b.TriRandNumbers'!W845),W$6-SQRT(W$3*(1-'5b.TriRandNumbers'!W845)))</f>
        <v>12.125223612595466</v>
      </c>
      <c r="X851" s="31">
        <f>IF('5b.TriRandNumbers'!X845&lt;=X$1,X$4+SQRT(X$2*'5b.TriRandNumbers'!X845),X$6-SQRT(X$3*(1-'5b.TriRandNumbers'!X845)))</f>
        <v>8.7073593192659651</v>
      </c>
      <c r="Y851" s="30">
        <f>IF('5b.TriRandNumbers'!Y845&lt;=Y$1,Y$4+SQRT(Y$2*'5b.TriRandNumbers'!Y845),Y$6-SQRT(Y$3*(1-'5b.TriRandNumbers'!Y845)))</f>
        <v>14.000601755124139</v>
      </c>
    </row>
    <row r="852" spans="2:25" hidden="1" x14ac:dyDescent="0.25">
      <c r="B852" s="35">
        <f>IF('5b.TriRandNumbers'!B846&lt;=B$1,B$4+SQRT(B$2*'5b.TriRandNumbers'!B846),B$6-SQRT(B$3*(1-'5b.TriRandNumbers'!B846)))</f>
        <v>4.881472413349063</v>
      </c>
      <c r="C852" s="34">
        <f>IF('5b.TriRandNumbers'!C846&lt;=C$1,C$4+SQRT(C$2*'5b.TriRandNumbers'!C846),C$6-SQRT(C$3*(1-'5b.TriRandNumbers'!C846)))</f>
        <v>2.5531658389723209</v>
      </c>
      <c r="D852" s="33">
        <f>IF('5b.TriRandNumbers'!D846&lt;=D$1,D$4+SQRT(D$2*'5b.TriRandNumbers'!D846),D$6-SQRT(D$3*(1-'5b.TriRandNumbers'!D846)))</f>
        <v>5.6667265532927189</v>
      </c>
      <c r="E852" s="32">
        <f>IF('5b.TriRandNumbers'!E846&lt;=E$1,E$4+SQRT(E$2*'5b.TriRandNumbers'!E846),E$6-SQRT(E$3*(1-'5b.TriRandNumbers'!E846)))</f>
        <v>3.5156139316635673</v>
      </c>
      <c r="F852" s="31">
        <f>IF('5b.TriRandNumbers'!F846&lt;=F$1,F$4+SQRT(F$2*'5b.TriRandNumbers'!F846),F$6-SQRT(F$3*(1-'5b.TriRandNumbers'!F846)))</f>
        <v>1.7242409509275749</v>
      </c>
      <c r="G852" s="30">
        <f>IF('5b.TriRandNumbers'!G846&lt;=G$1,G$4+SQRT(G$2*'5b.TriRandNumbers'!G846),G$6-SQRT(G$3*(1-'5b.TriRandNumbers'!G846)))</f>
        <v>2.2767461252484011</v>
      </c>
      <c r="H852" s="35">
        <f>IF('5b.TriRandNumbers'!H846&lt;=H$1,H$4+SQRT(H$2*'5b.TriRandNumbers'!H846),H$6-SQRT(H$3*(1-'5b.TriRandNumbers'!H846)))</f>
        <v>8.7364323560782591</v>
      </c>
      <c r="I852" s="34">
        <f>IF('5b.TriRandNumbers'!I846&lt;=I$1,I$4+SQRT(I$2*'5b.TriRandNumbers'!I846),I$6-SQRT(I$3*(1-'5b.TriRandNumbers'!I846)))</f>
        <v>9.0753588984547893</v>
      </c>
      <c r="J852" s="33">
        <f>IF('5b.TriRandNumbers'!J846&lt;=J$1,J$4+SQRT(J$2*'5b.TriRandNumbers'!J846),J$6-SQRT(J$3*(1-'5b.TriRandNumbers'!J846)))</f>
        <v>10.374201559558355</v>
      </c>
      <c r="K852" s="32">
        <f>IF('5b.TriRandNumbers'!K846&lt;=K$1,K$4+SQRT(K$2*'5b.TriRandNumbers'!K846),K$6-SQRT(K$3*(1-'5b.TriRandNumbers'!K846)))</f>
        <v>17.673115826187072</v>
      </c>
      <c r="L852" s="31">
        <f>IF('5b.TriRandNumbers'!L846&lt;=L$1,L$4+SQRT(L$2*'5b.TriRandNumbers'!L846),L$6-SQRT(L$3*(1-'5b.TriRandNumbers'!L846)))</f>
        <v>12.842880379612227</v>
      </c>
      <c r="M852" s="30">
        <f>IF('5b.TriRandNumbers'!M846&lt;=M$1,M$4+SQRT(M$2*'5b.TriRandNumbers'!M846),M$6-SQRT(M$3*(1-'5b.TriRandNumbers'!M846)))</f>
        <v>11.419681678625876</v>
      </c>
      <c r="N852" s="35">
        <f>IF('5b.TriRandNumbers'!N846&lt;=N$1,N$4+SQRT(N$2*'5b.TriRandNumbers'!N846),N$6-SQRT(N$3*(1-'5b.TriRandNumbers'!N846)))</f>
        <v>9.9784869288931866</v>
      </c>
      <c r="O852" s="34">
        <f>IF('5b.TriRandNumbers'!O846&lt;=O$1,O$4+SQRT(O$2*'5b.TriRandNumbers'!O846),O$6-SQRT(O$3*(1-'5b.TriRandNumbers'!O846)))</f>
        <v>12.031990756909609</v>
      </c>
      <c r="P852" s="33">
        <f>IF('5b.TriRandNumbers'!P846&lt;=P$1,P$4+SQRT(P$2*'5b.TriRandNumbers'!P846),P$6-SQRT(P$3*(1-'5b.TriRandNumbers'!P846)))</f>
        <v>17.536292336833348</v>
      </c>
      <c r="Q852" s="32">
        <f>IF('5b.TriRandNumbers'!Q846&lt;=Q$1,Q$4+SQRT(Q$2*'5b.TriRandNumbers'!Q846),Q$6-SQRT(Q$3*(1-'5b.TriRandNumbers'!Q846)))</f>
        <v>9.1270316018997271</v>
      </c>
      <c r="R852" s="31">
        <f>IF('5b.TriRandNumbers'!R846&lt;=R$1,R$4+SQRT(R$2*'5b.TriRandNumbers'!R846),R$6-SQRT(R$3*(1-'5b.TriRandNumbers'!R846)))</f>
        <v>16.231325681564808</v>
      </c>
      <c r="S852" s="30">
        <f>IF('5b.TriRandNumbers'!S846&lt;=S$1,S$4+SQRT(S$2*'5b.TriRandNumbers'!S846),S$6-SQRT(S$3*(1-'5b.TriRandNumbers'!S846)))</f>
        <v>10.767338458398685</v>
      </c>
      <c r="T852" s="35">
        <f>IF('5b.TriRandNumbers'!T846&lt;=T$1,T$4+SQRT(T$2*'5b.TriRandNumbers'!T846),T$6-SQRT(T$3*(1-'5b.TriRandNumbers'!T846)))</f>
        <v>13.896264527930677</v>
      </c>
      <c r="U852" s="34">
        <f>IF('5b.TriRandNumbers'!U846&lt;=U$1,U$4+SQRT(U$2*'5b.TriRandNumbers'!U846),U$6-SQRT(U$3*(1-'5b.TriRandNumbers'!U846)))</f>
        <v>10.168841655391967</v>
      </c>
      <c r="V852" s="33">
        <f>IF('5b.TriRandNumbers'!V846&lt;=V$1,V$4+SQRT(V$2*'5b.TriRandNumbers'!V846),V$6-SQRT(V$3*(1-'5b.TriRandNumbers'!V846)))</f>
        <v>9.7631198209407621</v>
      </c>
      <c r="W852" s="32">
        <f>IF('5b.TriRandNumbers'!W846&lt;=W$1,W$4+SQRT(W$2*'5b.TriRandNumbers'!W846),W$6-SQRT(W$3*(1-'5b.TriRandNumbers'!W846)))</f>
        <v>10.376540083057293</v>
      </c>
      <c r="X852" s="31">
        <f>IF('5b.TriRandNumbers'!X846&lt;=X$1,X$4+SQRT(X$2*'5b.TriRandNumbers'!X846),X$6-SQRT(X$3*(1-'5b.TriRandNumbers'!X846)))</f>
        <v>7.0760009490773754</v>
      </c>
      <c r="Y852" s="30">
        <f>IF('5b.TriRandNumbers'!Y846&lt;=Y$1,Y$4+SQRT(Y$2*'5b.TriRandNumbers'!Y846),Y$6-SQRT(Y$3*(1-'5b.TriRandNumbers'!Y846)))</f>
        <v>6.2350694059073595</v>
      </c>
    </row>
    <row r="853" spans="2:25" hidden="1" x14ac:dyDescent="0.25">
      <c r="B853" s="35">
        <f>IF('5b.TriRandNumbers'!B847&lt;=B$1,B$4+SQRT(B$2*'5b.TriRandNumbers'!B847),B$6-SQRT(B$3*(1-'5b.TriRandNumbers'!B847)))</f>
        <v>3.9235646238149586</v>
      </c>
      <c r="C853" s="34">
        <f>IF('5b.TriRandNumbers'!C847&lt;=C$1,C$4+SQRT(C$2*'5b.TriRandNumbers'!C847),C$6-SQRT(C$3*(1-'5b.TriRandNumbers'!C847)))</f>
        <v>3.1348615697770601</v>
      </c>
      <c r="D853" s="33">
        <f>IF('5b.TriRandNumbers'!D847&lt;=D$1,D$4+SQRT(D$2*'5b.TriRandNumbers'!D847),D$6-SQRT(D$3*(1-'5b.TriRandNumbers'!D847)))</f>
        <v>5.8049083286512797</v>
      </c>
      <c r="E853" s="32">
        <f>IF('5b.TriRandNumbers'!E847&lt;=E$1,E$4+SQRT(E$2*'5b.TriRandNumbers'!E847),E$6-SQRT(E$3*(1-'5b.TriRandNumbers'!E847)))</f>
        <v>3.4515741048529445</v>
      </c>
      <c r="F853" s="31">
        <f>IF('5b.TriRandNumbers'!F847&lt;=F$1,F$4+SQRT(F$2*'5b.TriRandNumbers'!F847),F$6-SQRT(F$3*(1-'5b.TriRandNumbers'!F847)))</f>
        <v>2.4728873444475767</v>
      </c>
      <c r="G853" s="30">
        <f>IF('5b.TriRandNumbers'!G847&lt;=G$1,G$4+SQRT(G$2*'5b.TriRandNumbers'!G847),G$6-SQRT(G$3*(1-'5b.TriRandNumbers'!G847)))</f>
        <v>4.5515027169125313</v>
      </c>
      <c r="H853" s="35">
        <f>IF('5b.TriRandNumbers'!H847&lt;=H$1,H$4+SQRT(H$2*'5b.TriRandNumbers'!H847),H$6-SQRT(H$3*(1-'5b.TriRandNumbers'!H847)))</f>
        <v>15.395408321170464</v>
      </c>
      <c r="I853" s="34">
        <f>IF('5b.TriRandNumbers'!I847&lt;=I$1,I$4+SQRT(I$2*'5b.TriRandNumbers'!I847),I$6-SQRT(I$3*(1-'5b.TriRandNumbers'!I847)))</f>
        <v>10.138885454686823</v>
      </c>
      <c r="J853" s="33">
        <f>IF('5b.TriRandNumbers'!J847&lt;=J$1,J$4+SQRT(J$2*'5b.TriRandNumbers'!J847),J$6-SQRT(J$3*(1-'5b.TriRandNumbers'!J847)))</f>
        <v>13.134814407219938</v>
      </c>
      <c r="K853" s="32">
        <f>IF('5b.TriRandNumbers'!K847&lt;=K$1,K$4+SQRT(K$2*'5b.TriRandNumbers'!K847),K$6-SQRT(K$3*(1-'5b.TriRandNumbers'!K847)))</f>
        <v>13.632612813875205</v>
      </c>
      <c r="L853" s="31">
        <f>IF('5b.TriRandNumbers'!L847&lt;=L$1,L$4+SQRT(L$2*'5b.TriRandNumbers'!L847),L$6-SQRT(L$3*(1-'5b.TriRandNumbers'!L847)))</f>
        <v>9.3777649512404313</v>
      </c>
      <c r="M853" s="30">
        <f>IF('5b.TriRandNumbers'!M847&lt;=M$1,M$4+SQRT(M$2*'5b.TriRandNumbers'!M847),M$6-SQRT(M$3*(1-'5b.TriRandNumbers'!M847)))</f>
        <v>16.300085892958176</v>
      </c>
      <c r="N853" s="35">
        <f>IF('5b.TriRandNumbers'!N847&lt;=N$1,N$4+SQRT(N$2*'5b.TriRandNumbers'!N847),N$6-SQRT(N$3*(1-'5b.TriRandNumbers'!N847)))</f>
        <v>10.246980526539465</v>
      </c>
      <c r="O853" s="34">
        <f>IF('5b.TriRandNumbers'!O847&lt;=O$1,O$4+SQRT(O$2*'5b.TriRandNumbers'!O847),O$6-SQRT(O$3*(1-'5b.TriRandNumbers'!O847)))</f>
        <v>8.2461740138482682</v>
      </c>
      <c r="P853" s="33">
        <f>IF('5b.TriRandNumbers'!P847&lt;=P$1,P$4+SQRT(P$2*'5b.TriRandNumbers'!P847),P$6-SQRT(P$3*(1-'5b.TriRandNumbers'!P847)))</f>
        <v>11.398412824940086</v>
      </c>
      <c r="Q853" s="32">
        <f>IF('5b.TriRandNumbers'!Q847&lt;=Q$1,Q$4+SQRT(Q$2*'5b.TriRandNumbers'!Q847),Q$6-SQRT(Q$3*(1-'5b.TriRandNumbers'!Q847)))</f>
        <v>11.869280960658552</v>
      </c>
      <c r="R853" s="31">
        <f>IF('5b.TriRandNumbers'!R847&lt;=R$1,R$4+SQRT(R$2*'5b.TriRandNumbers'!R847),R$6-SQRT(R$3*(1-'5b.TriRandNumbers'!R847)))</f>
        <v>12.46056182347877</v>
      </c>
      <c r="S853" s="30">
        <f>IF('5b.TriRandNumbers'!S847&lt;=S$1,S$4+SQRT(S$2*'5b.TriRandNumbers'!S847),S$6-SQRT(S$3*(1-'5b.TriRandNumbers'!S847)))</f>
        <v>10.430929962516197</v>
      </c>
      <c r="T853" s="35">
        <f>IF('5b.TriRandNumbers'!T847&lt;=T$1,T$4+SQRT(T$2*'5b.TriRandNumbers'!T847),T$6-SQRT(T$3*(1-'5b.TriRandNumbers'!T847)))</f>
        <v>11.930178392247795</v>
      </c>
      <c r="U853" s="34">
        <f>IF('5b.TriRandNumbers'!U847&lt;=U$1,U$4+SQRT(U$2*'5b.TriRandNumbers'!U847),U$6-SQRT(U$3*(1-'5b.TriRandNumbers'!U847)))</f>
        <v>12.412807771707108</v>
      </c>
      <c r="V853" s="33">
        <f>IF('5b.TriRandNumbers'!V847&lt;=V$1,V$4+SQRT(V$2*'5b.TriRandNumbers'!V847),V$6-SQRT(V$3*(1-'5b.TriRandNumbers'!V847)))</f>
        <v>8.8031143496111959</v>
      </c>
      <c r="W853" s="32">
        <f>IF('5b.TriRandNumbers'!W847&lt;=W$1,W$4+SQRT(W$2*'5b.TriRandNumbers'!W847),W$6-SQRT(W$3*(1-'5b.TriRandNumbers'!W847)))</f>
        <v>15.30448763090412</v>
      </c>
      <c r="X853" s="31">
        <f>IF('5b.TriRandNumbers'!X847&lt;=X$1,X$4+SQRT(X$2*'5b.TriRandNumbers'!X847),X$6-SQRT(X$3*(1-'5b.TriRandNumbers'!X847)))</f>
        <v>15.264873280101838</v>
      </c>
      <c r="Y853" s="30">
        <f>IF('5b.TriRandNumbers'!Y847&lt;=Y$1,Y$4+SQRT(Y$2*'5b.TriRandNumbers'!Y847),Y$6-SQRT(Y$3*(1-'5b.TriRandNumbers'!Y847)))</f>
        <v>12.943695802550783</v>
      </c>
    </row>
    <row r="854" spans="2:25" hidden="1" x14ac:dyDescent="0.25">
      <c r="B854" s="35">
        <f>IF('5b.TriRandNumbers'!B848&lt;=B$1,B$4+SQRT(B$2*'5b.TriRandNumbers'!B848),B$6-SQRT(B$3*(1-'5b.TriRandNumbers'!B848)))</f>
        <v>3.9844562964085859</v>
      </c>
      <c r="C854" s="34">
        <f>IF('5b.TriRandNumbers'!C848&lt;=C$1,C$4+SQRT(C$2*'5b.TriRandNumbers'!C848),C$6-SQRT(C$3*(1-'5b.TriRandNumbers'!C848)))</f>
        <v>1.5089148583497543</v>
      </c>
      <c r="D854" s="33">
        <f>IF('5b.TriRandNumbers'!D848&lt;=D$1,D$4+SQRT(D$2*'5b.TriRandNumbers'!D848),D$6-SQRT(D$3*(1-'5b.TriRandNumbers'!D848)))</f>
        <v>6.3466104736273365</v>
      </c>
      <c r="E854" s="32">
        <f>IF('5b.TriRandNumbers'!E848&lt;=E$1,E$4+SQRT(E$2*'5b.TriRandNumbers'!E848),E$6-SQRT(E$3*(1-'5b.TriRandNumbers'!E848)))</f>
        <v>3.5683613322774397</v>
      </c>
      <c r="F854" s="31">
        <f>IF('5b.TriRandNumbers'!F848&lt;=F$1,F$4+SQRT(F$2*'5b.TriRandNumbers'!F848),F$6-SQRT(F$3*(1-'5b.TriRandNumbers'!F848)))</f>
        <v>1.777822624575359</v>
      </c>
      <c r="G854" s="30">
        <f>IF('5b.TriRandNumbers'!G848&lt;=G$1,G$4+SQRT(G$2*'5b.TriRandNumbers'!G848),G$6-SQRT(G$3*(1-'5b.TriRandNumbers'!G848)))</f>
        <v>3.0648286788936061</v>
      </c>
      <c r="H854" s="35">
        <f>IF('5b.TriRandNumbers'!H848&lt;=H$1,H$4+SQRT(H$2*'5b.TriRandNumbers'!H848),H$6-SQRT(H$3*(1-'5b.TriRandNumbers'!H848)))</f>
        <v>13.130243621145153</v>
      </c>
      <c r="I854" s="34">
        <f>IF('5b.TriRandNumbers'!I848&lt;=I$1,I$4+SQRT(I$2*'5b.TriRandNumbers'!I848),I$6-SQRT(I$3*(1-'5b.TriRandNumbers'!I848)))</f>
        <v>5.5339351554109948</v>
      </c>
      <c r="J854" s="33">
        <f>IF('5b.TriRandNumbers'!J848&lt;=J$1,J$4+SQRT(J$2*'5b.TriRandNumbers'!J848),J$6-SQRT(J$3*(1-'5b.TriRandNumbers'!J848)))</f>
        <v>10.830018089577205</v>
      </c>
      <c r="K854" s="32">
        <f>IF('5b.TriRandNumbers'!K848&lt;=K$1,K$4+SQRT(K$2*'5b.TriRandNumbers'!K848),K$6-SQRT(K$3*(1-'5b.TriRandNumbers'!K848)))</f>
        <v>11.519923210705576</v>
      </c>
      <c r="L854" s="31">
        <f>IF('5b.TriRandNumbers'!L848&lt;=L$1,L$4+SQRT(L$2*'5b.TriRandNumbers'!L848),L$6-SQRT(L$3*(1-'5b.TriRandNumbers'!L848)))</f>
        <v>12.67403029508419</v>
      </c>
      <c r="M854" s="30">
        <f>IF('5b.TriRandNumbers'!M848&lt;=M$1,M$4+SQRT(M$2*'5b.TriRandNumbers'!M848),M$6-SQRT(M$3*(1-'5b.TriRandNumbers'!M848)))</f>
        <v>10.305627886284601</v>
      </c>
      <c r="N854" s="35">
        <f>IF('5b.TriRandNumbers'!N848&lt;=N$1,N$4+SQRT(N$2*'5b.TriRandNumbers'!N848),N$6-SQRT(N$3*(1-'5b.TriRandNumbers'!N848)))</f>
        <v>10.432446319701041</v>
      </c>
      <c r="O854" s="34">
        <f>IF('5b.TriRandNumbers'!O848&lt;=O$1,O$4+SQRT(O$2*'5b.TriRandNumbers'!O848),O$6-SQRT(O$3*(1-'5b.TriRandNumbers'!O848)))</f>
        <v>13.378372512414806</v>
      </c>
      <c r="P854" s="33">
        <f>IF('5b.TriRandNumbers'!P848&lt;=P$1,P$4+SQRT(P$2*'5b.TriRandNumbers'!P848),P$6-SQRT(P$3*(1-'5b.TriRandNumbers'!P848)))</f>
        <v>12.980496177124213</v>
      </c>
      <c r="Q854" s="32">
        <f>IF('5b.TriRandNumbers'!Q848&lt;=Q$1,Q$4+SQRT(Q$2*'5b.TriRandNumbers'!Q848),Q$6-SQRT(Q$3*(1-'5b.TriRandNumbers'!Q848)))</f>
        <v>11.124274256225101</v>
      </c>
      <c r="R854" s="31">
        <f>IF('5b.TriRandNumbers'!R848&lt;=R$1,R$4+SQRT(R$2*'5b.TriRandNumbers'!R848),R$6-SQRT(R$3*(1-'5b.TriRandNumbers'!R848)))</f>
        <v>9.916157903937151</v>
      </c>
      <c r="S854" s="30">
        <f>IF('5b.TriRandNumbers'!S848&lt;=S$1,S$4+SQRT(S$2*'5b.TriRandNumbers'!S848),S$6-SQRT(S$3*(1-'5b.TriRandNumbers'!S848)))</f>
        <v>9.6799095759017284</v>
      </c>
      <c r="T854" s="35">
        <f>IF('5b.TriRandNumbers'!T848&lt;=T$1,T$4+SQRT(T$2*'5b.TriRandNumbers'!T848),T$6-SQRT(T$3*(1-'5b.TriRandNumbers'!T848)))</f>
        <v>14.658897257474969</v>
      </c>
      <c r="U854" s="34">
        <f>IF('5b.TriRandNumbers'!U848&lt;=U$1,U$4+SQRT(U$2*'5b.TriRandNumbers'!U848),U$6-SQRT(U$3*(1-'5b.TriRandNumbers'!U848)))</f>
        <v>7.8856239847656413</v>
      </c>
      <c r="V854" s="33">
        <f>IF('5b.TriRandNumbers'!V848&lt;=V$1,V$4+SQRT(V$2*'5b.TriRandNumbers'!V848),V$6-SQRT(V$3*(1-'5b.TriRandNumbers'!V848)))</f>
        <v>13.162496037071371</v>
      </c>
      <c r="W854" s="32">
        <f>IF('5b.TriRandNumbers'!W848&lt;=W$1,W$4+SQRT(W$2*'5b.TriRandNumbers'!W848),W$6-SQRT(W$3*(1-'5b.TriRandNumbers'!W848)))</f>
        <v>10.872010186591339</v>
      </c>
      <c r="X854" s="31">
        <f>IF('5b.TriRandNumbers'!X848&lt;=X$1,X$4+SQRT(X$2*'5b.TriRandNumbers'!X848),X$6-SQRT(X$3*(1-'5b.TriRandNumbers'!X848)))</f>
        <v>16.094467336143246</v>
      </c>
      <c r="Y854" s="30">
        <f>IF('5b.TriRandNumbers'!Y848&lt;=Y$1,Y$4+SQRT(Y$2*'5b.TriRandNumbers'!Y848),Y$6-SQRT(Y$3*(1-'5b.TriRandNumbers'!Y848)))</f>
        <v>16.527234645099455</v>
      </c>
    </row>
    <row r="855" spans="2:25" hidden="1" x14ac:dyDescent="0.25">
      <c r="B855" s="35">
        <f>IF('5b.TriRandNumbers'!B849&lt;=B$1,B$4+SQRT(B$2*'5b.TriRandNumbers'!B849),B$6-SQRT(B$3*(1-'5b.TriRandNumbers'!B849)))</f>
        <v>4.5577089705405829</v>
      </c>
      <c r="C855" s="34">
        <f>IF('5b.TriRandNumbers'!C849&lt;=C$1,C$4+SQRT(C$2*'5b.TriRandNumbers'!C849),C$6-SQRT(C$3*(1-'5b.TriRandNumbers'!C849)))</f>
        <v>3.762730186340514</v>
      </c>
      <c r="D855" s="33">
        <f>IF('5b.TriRandNumbers'!D849&lt;=D$1,D$4+SQRT(D$2*'5b.TriRandNumbers'!D849),D$6-SQRT(D$3*(1-'5b.TriRandNumbers'!D849)))</f>
        <v>6.1367413058024614</v>
      </c>
      <c r="E855" s="32">
        <f>IF('5b.TriRandNumbers'!E849&lt;=E$1,E$4+SQRT(E$2*'5b.TriRandNumbers'!E849),E$6-SQRT(E$3*(1-'5b.TriRandNumbers'!E849)))</f>
        <v>3.8261213077511265</v>
      </c>
      <c r="F855" s="31">
        <f>IF('5b.TriRandNumbers'!F849&lt;=F$1,F$4+SQRT(F$2*'5b.TriRandNumbers'!F849),F$6-SQRT(F$3*(1-'5b.TriRandNumbers'!F849)))</f>
        <v>2.1183756076712488</v>
      </c>
      <c r="G855" s="30">
        <f>IF('5b.TriRandNumbers'!G849&lt;=G$1,G$4+SQRT(G$2*'5b.TriRandNumbers'!G849),G$6-SQRT(G$3*(1-'5b.TriRandNumbers'!G849)))</f>
        <v>2.9308538309723557</v>
      </c>
      <c r="H855" s="35">
        <f>IF('5b.TriRandNumbers'!H849&lt;=H$1,H$4+SQRT(H$2*'5b.TriRandNumbers'!H849),H$6-SQRT(H$3*(1-'5b.TriRandNumbers'!H849)))</f>
        <v>10.385602396583224</v>
      </c>
      <c r="I855" s="34">
        <f>IF('5b.TriRandNumbers'!I849&lt;=I$1,I$4+SQRT(I$2*'5b.TriRandNumbers'!I849),I$6-SQRT(I$3*(1-'5b.TriRandNumbers'!I849)))</f>
        <v>8.4992885171229595</v>
      </c>
      <c r="J855" s="33">
        <f>IF('5b.TriRandNumbers'!J849&lt;=J$1,J$4+SQRT(J$2*'5b.TriRandNumbers'!J849),J$6-SQRT(J$3*(1-'5b.TriRandNumbers'!J849)))</f>
        <v>18.431927614554173</v>
      </c>
      <c r="K855" s="32">
        <f>IF('5b.TriRandNumbers'!K849&lt;=K$1,K$4+SQRT(K$2*'5b.TriRandNumbers'!K849),K$6-SQRT(K$3*(1-'5b.TriRandNumbers'!K849)))</f>
        <v>12.036677236548698</v>
      </c>
      <c r="L855" s="31">
        <f>IF('5b.TriRandNumbers'!L849&lt;=L$1,L$4+SQRT(L$2*'5b.TriRandNumbers'!L849),L$6-SQRT(L$3*(1-'5b.TriRandNumbers'!L849)))</f>
        <v>15.340432246423894</v>
      </c>
      <c r="M855" s="30">
        <f>IF('5b.TriRandNumbers'!M849&lt;=M$1,M$4+SQRT(M$2*'5b.TriRandNumbers'!M849),M$6-SQRT(M$3*(1-'5b.TriRandNumbers'!M849)))</f>
        <v>16.631927369167222</v>
      </c>
      <c r="N855" s="35">
        <f>IF('5b.TriRandNumbers'!N849&lt;=N$1,N$4+SQRT(N$2*'5b.TriRandNumbers'!N849),N$6-SQRT(N$3*(1-'5b.TriRandNumbers'!N849)))</f>
        <v>7.1649517367169633</v>
      </c>
      <c r="O855" s="34">
        <f>IF('5b.TriRandNumbers'!O849&lt;=O$1,O$4+SQRT(O$2*'5b.TriRandNumbers'!O849),O$6-SQRT(O$3*(1-'5b.TriRandNumbers'!O849)))</f>
        <v>8.6550945543502262</v>
      </c>
      <c r="P855" s="33">
        <f>IF('5b.TriRandNumbers'!P849&lt;=P$1,P$4+SQRT(P$2*'5b.TriRandNumbers'!P849),P$6-SQRT(P$3*(1-'5b.TriRandNumbers'!P849)))</f>
        <v>8.1600931791654823</v>
      </c>
      <c r="Q855" s="32">
        <f>IF('5b.TriRandNumbers'!Q849&lt;=Q$1,Q$4+SQRT(Q$2*'5b.TriRandNumbers'!Q849),Q$6-SQRT(Q$3*(1-'5b.TriRandNumbers'!Q849)))</f>
        <v>18.879713368937747</v>
      </c>
      <c r="R855" s="31">
        <f>IF('5b.TriRandNumbers'!R849&lt;=R$1,R$4+SQRT(R$2*'5b.TriRandNumbers'!R849),R$6-SQRT(R$3*(1-'5b.TriRandNumbers'!R849)))</f>
        <v>12.426686475239261</v>
      </c>
      <c r="S855" s="30">
        <f>IF('5b.TriRandNumbers'!S849&lt;=S$1,S$4+SQRT(S$2*'5b.TriRandNumbers'!S849),S$6-SQRT(S$3*(1-'5b.TriRandNumbers'!S849)))</f>
        <v>13.480562861028847</v>
      </c>
      <c r="T855" s="35">
        <f>IF('5b.TriRandNumbers'!T849&lt;=T$1,T$4+SQRT(T$2*'5b.TriRandNumbers'!T849),T$6-SQRT(T$3*(1-'5b.TriRandNumbers'!T849)))</f>
        <v>10.664056995133846</v>
      </c>
      <c r="U855" s="34">
        <f>IF('5b.TriRandNumbers'!U849&lt;=U$1,U$4+SQRT(U$2*'5b.TriRandNumbers'!U849),U$6-SQRT(U$3*(1-'5b.TriRandNumbers'!U849)))</f>
        <v>16.600241369373432</v>
      </c>
      <c r="V855" s="33">
        <f>IF('5b.TriRandNumbers'!V849&lt;=V$1,V$4+SQRT(V$2*'5b.TriRandNumbers'!V849),V$6-SQRT(V$3*(1-'5b.TriRandNumbers'!V849)))</f>
        <v>11.548598894527782</v>
      </c>
      <c r="W855" s="32">
        <f>IF('5b.TriRandNumbers'!W849&lt;=W$1,W$4+SQRT(W$2*'5b.TriRandNumbers'!W849),W$6-SQRT(W$3*(1-'5b.TriRandNumbers'!W849)))</f>
        <v>15.784068843714524</v>
      </c>
      <c r="X855" s="31">
        <f>IF('5b.TriRandNumbers'!X849&lt;=X$1,X$4+SQRT(X$2*'5b.TriRandNumbers'!X849),X$6-SQRT(X$3*(1-'5b.TriRandNumbers'!X849)))</f>
        <v>13.608937627836893</v>
      </c>
      <c r="Y855" s="30">
        <f>IF('5b.TriRandNumbers'!Y849&lt;=Y$1,Y$4+SQRT(Y$2*'5b.TriRandNumbers'!Y849),Y$6-SQRT(Y$3*(1-'5b.TriRandNumbers'!Y849)))</f>
        <v>16.330296589187263</v>
      </c>
    </row>
    <row r="856" spans="2:25" hidden="1" x14ac:dyDescent="0.25">
      <c r="B856" s="35">
        <f>IF('5b.TriRandNumbers'!B850&lt;=B$1,B$4+SQRT(B$2*'5b.TriRandNumbers'!B850),B$6-SQRT(B$3*(1-'5b.TriRandNumbers'!B850)))</f>
        <v>4.5284139262053573</v>
      </c>
      <c r="C856" s="34">
        <f>IF('5b.TriRandNumbers'!C850&lt;=C$1,C$4+SQRT(C$2*'5b.TriRandNumbers'!C850),C$6-SQRT(C$3*(1-'5b.TriRandNumbers'!C850)))</f>
        <v>3.3763365525148776</v>
      </c>
      <c r="D856" s="33">
        <f>IF('5b.TriRandNumbers'!D850&lt;=D$1,D$4+SQRT(D$2*'5b.TriRandNumbers'!D850),D$6-SQRT(D$3*(1-'5b.TriRandNumbers'!D850)))</f>
        <v>5.3932055895350466</v>
      </c>
      <c r="E856" s="32">
        <f>IF('5b.TriRandNumbers'!E850&lt;=E$1,E$4+SQRT(E$2*'5b.TriRandNumbers'!E850),E$6-SQRT(E$3*(1-'5b.TriRandNumbers'!E850)))</f>
        <v>3.7850428821619291</v>
      </c>
      <c r="F856" s="31">
        <f>IF('5b.TriRandNumbers'!F850&lt;=F$1,F$4+SQRT(F$2*'5b.TriRandNumbers'!F850),F$6-SQRT(F$3*(1-'5b.TriRandNumbers'!F850)))</f>
        <v>2.3887453096120028</v>
      </c>
      <c r="G856" s="30">
        <f>IF('5b.TriRandNumbers'!G850&lt;=G$1,G$4+SQRT(G$2*'5b.TriRandNumbers'!G850),G$6-SQRT(G$3*(1-'5b.TriRandNumbers'!G850)))</f>
        <v>3.5263014749282675</v>
      </c>
      <c r="H856" s="35">
        <f>IF('5b.TriRandNumbers'!H850&lt;=H$1,H$4+SQRT(H$2*'5b.TriRandNumbers'!H850),H$6-SQRT(H$3*(1-'5b.TriRandNumbers'!H850)))</f>
        <v>10.934440919559675</v>
      </c>
      <c r="I856" s="34">
        <f>IF('5b.TriRandNumbers'!I850&lt;=I$1,I$4+SQRT(I$2*'5b.TriRandNumbers'!I850),I$6-SQRT(I$3*(1-'5b.TriRandNumbers'!I850)))</f>
        <v>13.492079016455701</v>
      </c>
      <c r="J856" s="33">
        <f>IF('5b.TriRandNumbers'!J850&lt;=J$1,J$4+SQRT(J$2*'5b.TriRandNumbers'!J850),J$6-SQRT(J$3*(1-'5b.TriRandNumbers'!J850)))</f>
        <v>15.270600619316896</v>
      </c>
      <c r="K856" s="32">
        <f>IF('5b.TriRandNumbers'!K850&lt;=K$1,K$4+SQRT(K$2*'5b.TriRandNumbers'!K850),K$6-SQRT(K$3*(1-'5b.TriRandNumbers'!K850)))</f>
        <v>18.354749531509594</v>
      </c>
      <c r="L856" s="31">
        <f>IF('5b.TriRandNumbers'!L850&lt;=L$1,L$4+SQRT(L$2*'5b.TriRandNumbers'!L850),L$6-SQRT(L$3*(1-'5b.TriRandNumbers'!L850)))</f>
        <v>13.783596274247158</v>
      </c>
      <c r="M856" s="30">
        <f>IF('5b.TriRandNumbers'!M850&lt;=M$1,M$4+SQRT(M$2*'5b.TriRandNumbers'!M850),M$6-SQRT(M$3*(1-'5b.TriRandNumbers'!M850)))</f>
        <v>14.58721071774394</v>
      </c>
      <c r="N856" s="35">
        <f>IF('5b.TriRandNumbers'!N850&lt;=N$1,N$4+SQRT(N$2*'5b.TriRandNumbers'!N850),N$6-SQRT(N$3*(1-'5b.TriRandNumbers'!N850)))</f>
        <v>9.7700853836998025</v>
      </c>
      <c r="O856" s="34">
        <f>IF('5b.TriRandNumbers'!O850&lt;=O$1,O$4+SQRT(O$2*'5b.TriRandNumbers'!O850),O$6-SQRT(O$3*(1-'5b.TriRandNumbers'!O850)))</f>
        <v>17.938300669481862</v>
      </c>
      <c r="P856" s="33">
        <f>IF('5b.TriRandNumbers'!P850&lt;=P$1,P$4+SQRT(P$2*'5b.TriRandNumbers'!P850),P$6-SQRT(P$3*(1-'5b.TriRandNumbers'!P850)))</f>
        <v>8.8262757268550729</v>
      </c>
      <c r="Q856" s="32">
        <f>IF('5b.TriRandNumbers'!Q850&lt;=Q$1,Q$4+SQRT(Q$2*'5b.TriRandNumbers'!Q850),Q$6-SQRT(Q$3*(1-'5b.TriRandNumbers'!Q850)))</f>
        <v>8.857232107508116</v>
      </c>
      <c r="R856" s="31">
        <f>IF('5b.TriRandNumbers'!R850&lt;=R$1,R$4+SQRT(R$2*'5b.TriRandNumbers'!R850),R$6-SQRT(R$3*(1-'5b.TriRandNumbers'!R850)))</f>
        <v>12.773650980960177</v>
      </c>
      <c r="S856" s="30">
        <f>IF('5b.TriRandNumbers'!S850&lt;=S$1,S$4+SQRT(S$2*'5b.TriRandNumbers'!S850),S$6-SQRT(S$3*(1-'5b.TriRandNumbers'!S850)))</f>
        <v>11.78868082787678</v>
      </c>
      <c r="T856" s="35">
        <f>IF('5b.TriRandNumbers'!T850&lt;=T$1,T$4+SQRT(T$2*'5b.TriRandNumbers'!T850),T$6-SQRT(T$3*(1-'5b.TriRandNumbers'!T850)))</f>
        <v>14.047605204914191</v>
      </c>
      <c r="U856" s="34">
        <f>IF('5b.TriRandNumbers'!U850&lt;=U$1,U$4+SQRT(U$2*'5b.TriRandNumbers'!U850),U$6-SQRT(U$3*(1-'5b.TriRandNumbers'!U850)))</f>
        <v>11.132918793283448</v>
      </c>
      <c r="V856" s="33">
        <f>IF('5b.TriRandNumbers'!V850&lt;=V$1,V$4+SQRT(V$2*'5b.TriRandNumbers'!V850),V$6-SQRT(V$3*(1-'5b.TriRandNumbers'!V850)))</f>
        <v>12.051312759096142</v>
      </c>
      <c r="W856" s="32">
        <f>IF('5b.TriRandNumbers'!W850&lt;=W$1,W$4+SQRT(W$2*'5b.TriRandNumbers'!W850),W$6-SQRT(W$3*(1-'5b.TriRandNumbers'!W850)))</f>
        <v>8.7282591321267713</v>
      </c>
      <c r="X856" s="31">
        <f>IF('5b.TriRandNumbers'!X850&lt;=X$1,X$4+SQRT(X$2*'5b.TriRandNumbers'!X850),X$6-SQRT(X$3*(1-'5b.TriRandNumbers'!X850)))</f>
        <v>7.8470471714360013</v>
      </c>
      <c r="Y856" s="30">
        <f>IF('5b.TriRandNumbers'!Y850&lt;=Y$1,Y$4+SQRT(Y$2*'5b.TriRandNumbers'!Y850),Y$6-SQRT(Y$3*(1-'5b.TriRandNumbers'!Y850)))</f>
        <v>14.217125010785534</v>
      </c>
    </row>
    <row r="857" spans="2:25" hidden="1" x14ac:dyDescent="0.25">
      <c r="B857" s="35">
        <f>IF('5b.TriRandNumbers'!B851&lt;=B$1,B$4+SQRT(B$2*'5b.TriRandNumbers'!B851),B$6-SQRT(B$3*(1-'5b.TriRandNumbers'!B851)))</f>
        <v>4.8359379686253101</v>
      </c>
      <c r="C857" s="34">
        <f>IF('5b.TriRandNumbers'!C851&lt;=C$1,C$4+SQRT(C$2*'5b.TriRandNumbers'!C851),C$6-SQRT(C$3*(1-'5b.TriRandNumbers'!C851)))</f>
        <v>1.6919179845326431</v>
      </c>
      <c r="D857" s="33">
        <f>IF('5b.TriRandNumbers'!D851&lt;=D$1,D$4+SQRT(D$2*'5b.TriRandNumbers'!D851),D$6-SQRT(D$3*(1-'5b.TriRandNumbers'!D851)))</f>
        <v>6.4026440328658163</v>
      </c>
      <c r="E857" s="32">
        <f>IF('5b.TriRandNumbers'!E851&lt;=E$1,E$4+SQRT(E$2*'5b.TriRandNumbers'!E851),E$6-SQRT(E$3*(1-'5b.TriRandNumbers'!E851)))</f>
        <v>3.9271031112030066</v>
      </c>
      <c r="F857" s="31">
        <f>IF('5b.TriRandNumbers'!F851&lt;=F$1,F$4+SQRT(F$2*'5b.TriRandNumbers'!F851),F$6-SQRT(F$3*(1-'5b.TriRandNumbers'!F851)))</f>
        <v>2.8397478036811776</v>
      </c>
      <c r="G857" s="30">
        <f>IF('5b.TriRandNumbers'!G851&lt;=G$1,G$4+SQRT(G$2*'5b.TriRandNumbers'!G851),G$6-SQRT(G$3*(1-'5b.TriRandNumbers'!G851)))</f>
        <v>2.6418977091536342</v>
      </c>
      <c r="H857" s="35">
        <f>IF('5b.TriRandNumbers'!H851&lt;=H$1,H$4+SQRT(H$2*'5b.TriRandNumbers'!H851),H$6-SQRT(H$3*(1-'5b.TriRandNumbers'!H851)))</f>
        <v>14.823378557601014</v>
      </c>
      <c r="I857" s="34">
        <f>IF('5b.TriRandNumbers'!I851&lt;=I$1,I$4+SQRT(I$2*'5b.TriRandNumbers'!I851),I$6-SQRT(I$3*(1-'5b.TriRandNumbers'!I851)))</f>
        <v>6.8443370442870481</v>
      </c>
      <c r="J857" s="33">
        <f>IF('5b.TriRandNumbers'!J851&lt;=J$1,J$4+SQRT(J$2*'5b.TriRandNumbers'!J851),J$6-SQRT(J$3*(1-'5b.TriRandNumbers'!J851)))</f>
        <v>13.543407544058136</v>
      </c>
      <c r="K857" s="32">
        <f>IF('5b.TriRandNumbers'!K851&lt;=K$1,K$4+SQRT(K$2*'5b.TriRandNumbers'!K851),K$6-SQRT(K$3*(1-'5b.TriRandNumbers'!K851)))</f>
        <v>10.353818876054307</v>
      </c>
      <c r="L857" s="31">
        <f>IF('5b.TriRandNumbers'!L851&lt;=L$1,L$4+SQRT(L$2*'5b.TriRandNumbers'!L851),L$6-SQRT(L$3*(1-'5b.TriRandNumbers'!L851)))</f>
        <v>14.861628772580136</v>
      </c>
      <c r="M857" s="30">
        <f>IF('5b.TriRandNumbers'!M851&lt;=M$1,M$4+SQRT(M$2*'5b.TriRandNumbers'!M851),M$6-SQRT(M$3*(1-'5b.TriRandNumbers'!M851)))</f>
        <v>9.3378213942825248</v>
      </c>
      <c r="N857" s="35">
        <f>IF('5b.TriRandNumbers'!N851&lt;=N$1,N$4+SQRT(N$2*'5b.TriRandNumbers'!N851),N$6-SQRT(N$3*(1-'5b.TriRandNumbers'!N851)))</f>
        <v>10.791137614069648</v>
      </c>
      <c r="O857" s="34">
        <f>IF('5b.TriRandNumbers'!O851&lt;=O$1,O$4+SQRT(O$2*'5b.TriRandNumbers'!O851),O$6-SQRT(O$3*(1-'5b.TriRandNumbers'!O851)))</f>
        <v>9.4241622937101717</v>
      </c>
      <c r="P857" s="33">
        <f>IF('5b.TriRandNumbers'!P851&lt;=P$1,P$4+SQRT(P$2*'5b.TriRandNumbers'!P851),P$6-SQRT(P$3*(1-'5b.TriRandNumbers'!P851)))</f>
        <v>17.04991762811407</v>
      </c>
      <c r="Q857" s="32">
        <f>IF('5b.TriRandNumbers'!Q851&lt;=Q$1,Q$4+SQRT(Q$2*'5b.TriRandNumbers'!Q851),Q$6-SQRT(Q$3*(1-'5b.TriRandNumbers'!Q851)))</f>
        <v>13.277639344753654</v>
      </c>
      <c r="R857" s="31">
        <f>IF('5b.TriRandNumbers'!R851&lt;=R$1,R$4+SQRT(R$2*'5b.TriRandNumbers'!R851),R$6-SQRT(R$3*(1-'5b.TriRandNumbers'!R851)))</f>
        <v>13.126193586795836</v>
      </c>
      <c r="S857" s="30">
        <f>IF('5b.TriRandNumbers'!S851&lt;=S$1,S$4+SQRT(S$2*'5b.TriRandNumbers'!S851),S$6-SQRT(S$3*(1-'5b.TriRandNumbers'!S851)))</f>
        <v>9.0482536861108009</v>
      </c>
      <c r="T857" s="35">
        <f>IF('5b.TriRandNumbers'!T851&lt;=T$1,T$4+SQRT(T$2*'5b.TriRandNumbers'!T851),T$6-SQRT(T$3*(1-'5b.TriRandNumbers'!T851)))</f>
        <v>8.2542573113187157</v>
      </c>
      <c r="U857" s="34">
        <f>IF('5b.TriRandNumbers'!U851&lt;=U$1,U$4+SQRT(U$2*'5b.TriRandNumbers'!U851),U$6-SQRT(U$3*(1-'5b.TriRandNumbers'!U851)))</f>
        <v>12.022426846137257</v>
      </c>
      <c r="V857" s="33">
        <f>IF('5b.TriRandNumbers'!V851&lt;=V$1,V$4+SQRT(V$2*'5b.TriRandNumbers'!V851),V$6-SQRT(V$3*(1-'5b.TriRandNumbers'!V851)))</f>
        <v>12.18053164327468</v>
      </c>
      <c r="W857" s="32">
        <f>IF('5b.TriRandNumbers'!W851&lt;=W$1,W$4+SQRT(W$2*'5b.TriRandNumbers'!W851),W$6-SQRT(W$3*(1-'5b.TriRandNumbers'!W851)))</f>
        <v>10.815891903658386</v>
      </c>
      <c r="X857" s="31">
        <f>IF('5b.TriRandNumbers'!X851&lt;=X$1,X$4+SQRT(X$2*'5b.TriRandNumbers'!X851),X$6-SQRT(X$3*(1-'5b.TriRandNumbers'!X851)))</f>
        <v>16.116570471469693</v>
      </c>
      <c r="Y857" s="30">
        <f>IF('5b.TriRandNumbers'!Y851&lt;=Y$1,Y$4+SQRT(Y$2*'5b.TriRandNumbers'!Y851),Y$6-SQRT(Y$3*(1-'5b.TriRandNumbers'!Y851)))</f>
        <v>13.576651323089397</v>
      </c>
    </row>
    <row r="858" spans="2:25" hidden="1" x14ac:dyDescent="0.25">
      <c r="B858" s="35">
        <f>IF('5b.TriRandNumbers'!B852&lt;=B$1,B$4+SQRT(B$2*'5b.TriRandNumbers'!B852),B$6-SQRT(B$3*(1-'5b.TriRandNumbers'!B852)))</f>
        <v>4.2850926093488519</v>
      </c>
      <c r="C858" s="34">
        <f>IF('5b.TriRandNumbers'!C852&lt;=C$1,C$4+SQRT(C$2*'5b.TriRandNumbers'!C852),C$6-SQRT(C$3*(1-'5b.TriRandNumbers'!C852)))</f>
        <v>3.0631022446149236</v>
      </c>
      <c r="D858" s="33">
        <f>IF('5b.TriRandNumbers'!D852&lt;=D$1,D$4+SQRT(D$2*'5b.TriRandNumbers'!D852),D$6-SQRT(D$3*(1-'5b.TriRandNumbers'!D852)))</f>
        <v>5.6320574736946174</v>
      </c>
      <c r="E858" s="32">
        <f>IF('5b.TriRandNumbers'!E852&lt;=E$1,E$4+SQRT(E$2*'5b.TriRandNumbers'!E852),E$6-SQRT(E$3*(1-'5b.TriRandNumbers'!E852)))</f>
        <v>4.7148580502557795</v>
      </c>
      <c r="F858" s="31">
        <f>IF('5b.TriRandNumbers'!F852&lt;=F$1,F$4+SQRT(F$2*'5b.TriRandNumbers'!F852),F$6-SQRT(F$3*(1-'5b.TriRandNumbers'!F852)))</f>
        <v>1.492801649760721</v>
      </c>
      <c r="G858" s="30">
        <f>IF('5b.TriRandNumbers'!G852&lt;=G$1,G$4+SQRT(G$2*'5b.TriRandNumbers'!G852),G$6-SQRT(G$3*(1-'5b.TriRandNumbers'!G852)))</f>
        <v>3.0315418805228456</v>
      </c>
      <c r="H858" s="35">
        <f>IF('5b.TriRandNumbers'!H852&lt;=H$1,H$4+SQRT(H$2*'5b.TriRandNumbers'!H852),H$6-SQRT(H$3*(1-'5b.TriRandNumbers'!H852)))</f>
        <v>17.35362034526274</v>
      </c>
      <c r="I858" s="34">
        <f>IF('5b.TriRandNumbers'!I852&lt;=I$1,I$4+SQRT(I$2*'5b.TriRandNumbers'!I852),I$6-SQRT(I$3*(1-'5b.TriRandNumbers'!I852)))</f>
        <v>9.6052098399601675</v>
      </c>
      <c r="J858" s="33">
        <f>IF('5b.TriRandNumbers'!J852&lt;=J$1,J$4+SQRT(J$2*'5b.TriRandNumbers'!J852),J$6-SQRT(J$3*(1-'5b.TriRandNumbers'!J852)))</f>
        <v>12.657853303170286</v>
      </c>
      <c r="K858" s="32">
        <f>IF('5b.TriRandNumbers'!K852&lt;=K$1,K$4+SQRT(K$2*'5b.TriRandNumbers'!K852),K$6-SQRT(K$3*(1-'5b.TriRandNumbers'!K852)))</f>
        <v>12.666293035106161</v>
      </c>
      <c r="L858" s="31">
        <f>IF('5b.TriRandNumbers'!L852&lt;=L$1,L$4+SQRT(L$2*'5b.TriRandNumbers'!L852),L$6-SQRT(L$3*(1-'5b.TriRandNumbers'!L852)))</f>
        <v>9.4649215382637291</v>
      </c>
      <c r="M858" s="30">
        <f>IF('5b.TriRandNumbers'!M852&lt;=M$1,M$4+SQRT(M$2*'5b.TriRandNumbers'!M852),M$6-SQRT(M$3*(1-'5b.TriRandNumbers'!M852)))</f>
        <v>7.9376000903097612</v>
      </c>
      <c r="N858" s="35">
        <f>IF('5b.TriRandNumbers'!N852&lt;=N$1,N$4+SQRT(N$2*'5b.TriRandNumbers'!N852),N$6-SQRT(N$3*(1-'5b.TriRandNumbers'!N852)))</f>
        <v>17.787968216687322</v>
      </c>
      <c r="O858" s="34">
        <f>IF('5b.TriRandNumbers'!O852&lt;=O$1,O$4+SQRT(O$2*'5b.TriRandNumbers'!O852),O$6-SQRT(O$3*(1-'5b.TriRandNumbers'!O852)))</f>
        <v>8.9170414356724024</v>
      </c>
      <c r="P858" s="33">
        <f>IF('5b.TriRandNumbers'!P852&lt;=P$1,P$4+SQRT(P$2*'5b.TriRandNumbers'!P852),P$6-SQRT(P$3*(1-'5b.TriRandNumbers'!P852)))</f>
        <v>10.105066350896166</v>
      </c>
      <c r="Q858" s="32">
        <f>IF('5b.TriRandNumbers'!Q852&lt;=Q$1,Q$4+SQRT(Q$2*'5b.TriRandNumbers'!Q852),Q$6-SQRT(Q$3*(1-'5b.TriRandNumbers'!Q852)))</f>
        <v>9.799051798364923</v>
      </c>
      <c r="R858" s="31">
        <f>IF('5b.TriRandNumbers'!R852&lt;=R$1,R$4+SQRT(R$2*'5b.TriRandNumbers'!R852),R$6-SQRT(R$3*(1-'5b.TriRandNumbers'!R852)))</f>
        <v>12.091148732616332</v>
      </c>
      <c r="S858" s="30">
        <f>IF('5b.TriRandNumbers'!S852&lt;=S$1,S$4+SQRT(S$2*'5b.TriRandNumbers'!S852),S$6-SQRT(S$3*(1-'5b.TriRandNumbers'!S852)))</f>
        <v>16.654565936123895</v>
      </c>
      <c r="T858" s="35">
        <f>IF('5b.TriRandNumbers'!T852&lt;=T$1,T$4+SQRT(T$2*'5b.TriRandNumbers'!T852),T$6-SQRT(T$3*(1-'5b.TriRandNumbers'!T852)))</f>
        <v>12.82455906948017</v>
      </c>
      <c r="U858" s="34">
        <f>IF('5b.TriRandNumbers'!U852&lt;=U$1,U$4+SQRT(U$2*'5b.TriRandNumbers'!U852),U$6-SQRT(U$3*(1-'5b.TriRandNumbers'!U852)))</f>
        <v>9.9556514103461744</v>
      </c>
      <c r="V858" s="33">
        <f>IF('5b.TriRandNumbers'!V852&lt;=V$1,V$4+SQRT(V$2*'5b.TriRandNumbers'!V852),V$6-SQRT(V$3*(1-'5b.TriRandNumbers'!V852)))</f>
        <v>16.807143561189022</v>
      </c>
      <c r="W858" s="32">
        <f>IF('5b.TriRandNumbers'!W852&lt;=W$1,W$4+SQRT(W$2*'5b.TriRandNumbers'!W852),W$6-SQRT(W$3*(1-'5b.TriRandNumbers'!W852)))</f>
        <v>16.124398188888673</v>
      </c>
      <c r="X858" s="31">
        <f>IF('5b.TriRandNumbers'!X852&lt;=X$1,X$4+SQRT(X$2*'5b.TriRandNumbers'!X852),X$6-SQRT(X$3*(1-'5b.TriRandNumbers'!X852)))</f>
        <v>10.751008743953436</v>
      </c>
      <c r="Y858" s="30">
        <f>IF('5b.TriRandNumbers'!Y852&lt;=Y$1,Y$4+SQRT(Y$2*'5b.TriRandNumbers'!Y852),Y$6-SQRT(Y$3*(1-'5b.TriRandNumbers'!Y852)))</f>
        <v>10.887454864217137</v>
      </c>
    </row>
    <row r="859" spans="2:25" hidden="1" x14ac:dyDescent="0.25">
      <c r="B859" s="35">
        <f>IF('5b.TriRandNumbers'!B853&lt;=B$1,B$4+SQRT(B$2*'5b.TriRandNumbers'!B853),B$6-SQRT(B$3*(1-'5b.TriRandNumbers'!B853)))</f>
        <v>4.3857882635559085</v>
      </c>
      <c r="C859" s="34">
        <f>IF('5b.TriRandNumbers'!C853&lt;=C$1,C$4+SQRT(C$2*'5b.TriRandNumbers'!C853),C$6-SQRT(C$3*(1-'5b.TriRandNumbers'!C853)))</f>
        <v>3.7318736255838694</v>
      </c>
      <c r="D859" s="33">
        <f>IF('5b.TriRandNumbers'!D853&lt;=D$1,D$4+SQRT(D$2*'5b.TriRandNumbers'!D853),D$6-SQRT(D$3*(1-'5b.TriRandNumbers'!D853)))</f>
        <v>6.2793857304857763</v>
      </c>
      <c r="E859" s="32">
        <f>IF('5b.TriRandNumbers'!E853&lt;=E$1,E$4+SQRT(E$2*'5b.TriRandNumbers'!E853),E$6-SQRT(E$3*(1-'5b.TriRandNumbers'!E853)))</f>
        <v>4.5792696569782159</v>
      </c>
      <c r="F859" s="31">
        <f>IF('5b.TriRandNumbers'!F853&lt;=F$1,F$4+SQRT(F$2*'5b.TriRandNumbers'!F853),F$6-SQRT(F$3*(1-'5b.TriRandNumbers'!F853)))</f>
        <v>1.4970086705226282</v>
      </c>
      <c r="G859" s="30">
        <f>IF('5b.TriRandNumbers'!G853&lt;=G$1,G$4+SQRT(G$2*'5b.TriRandNumbers'!G853),G$6-SQRT(G$3*(1-'5b.TriRandNumbers'!G853)))</f>
        <v>4.9016887113988057</v>
      </c>
      <c r="H859" s="35">
        <f>IF('5b.TriRandNumbers'!H853&lt;=H$1,H$4+SQRT(H$2*'5b.TriRandNumbers'!H853),H$6-SQRT(H$3*(1-'5b.TriRandNumbers'!H853)))</f>
        <v>10.953596476395083</v>
      </c>
      <c r="I859" s="34">
        <f>IF('5b.TriRandNumbers'!I853&lt;=I$1,I$4+SQRT(I$2*'5b.TriRandNumbers'!I853),I$6-SQRT(I$3*(1-'5b.TriRandNumbers'!I853)))</f>
        <v>15.510032762848866</v>
      </c>
      <c r="J859" s="33">
        <f>IF('5b.TriRandNumbers'!J853&lt;=J$1,J$4+SQRT(J$2*'5b.TriRandNumbers'!J853),J$6-SQRT(J$3*(1-'5b.TriRandNumbers'!J853)))</f>
        <v>10.889991618884762</v>
      </c>
      <c r="K859" s="32">
        <f>IF('5b.TriRandNumbers'!K853&lt;=K$1,K$4+SQRT(K$2*'5b.TriRandNumbers'!K853),K$6-SQRT(K$3*(1-'5b.TriRandNumbers'!K853)))</f>
        <v>12.333109358878016</v>
      </c>
      <c r="L859" s="31">
        <f>IF('5b.TriRandNumbers'!L853&lt;=L$1,L$4+SQRT(L$2*'5b.TriRandNumbers'!L853),L$6-SQRT(L$3*(1-'5b.TriRandNumbers'!L853)))</f>
        <v>10.822174841192</v>
      </c>
      <c r="M859" s="30">
        <f>IF('5b.TriRandNumbers'!M853&lt;=M$1,M$4+SQRT(M$2*'5b.TriRandNumbers'!M853),M$6-SQRT(M$3*(1-'5b.TriRandNumbers'!M853)))</f>
        <v>12.824936716463757</v>
      </c>
      <c r="N859" s="35">
        <f>IF('5b.TriRandNumbers'!N853&lt;=N$1,N$4+SQRT(N$2*'5b.TriRandNumbers'!N853),N$6-SQRT(N$3*(1-'5b.TriRandNumbers'!N853)))</f>
        <v>11.149557079419777</v>
      </c>
      <c r="O859" s="34">
        <f>IF('5b.TriRandNumbers'!O853&lt;=O$1,O$4+SQRT(O$2*'5b.TriRandNumbers'!O853),O$6-SQRT(O$3*(1-'5b.TriRandNumbers'!O853)))</f>
        <v>12.427051111484507</v>
      </c>
      <c r="P859" s="33">
        <f>IF('5b.TriRandNumbers'!P853&lt;=P$1,P$4+SQRT(P$2*'5b.TriRandNumbers'!P853),P$6-SQRT(P$3*(1-'5b.TriRandNumbers'!P853)))</f>
        <v>7.8980055669533593</v>
      </c>
      <c r="Q859" s="32">
        <f>IF('5b.TriRandNumbers'!Q853&lt;=Q$1,Q$4+SQRT(Q$2*'5b.TriRandNumbers'!Q853),Q$6-SQRT(Q$3*(1-'5b.TriRandNumbers'!Q853)))</f>
        <v>17.675925271227275</v>
      </c>
      <c r="R859" s="31">
        <f>IF('5b.TriRandNumbers'!R853&lt;=R$1,R$4+SQRT(R$2*'5b.TriRandNumbers'!R853),R$6-SQRT(R$3*(1-'5b.TriRandNumbers'!R853)))</f>
        <v>8.7133287066206417</v>
      </c>
      <c r="S859" s="30">
        <f>IF('5b.TriRandNumbers'!S853&lt;=S$1,S$4+SQRT(S$2*'5b.TriRandNumbers'!S853),S$6-SQRT(S$3*(1-'5b.TriRandNumbers'!S853)))</f>
        <v>14.003987765090624</v>
      </c>
      <c r="T859" s="35">
        <f>IF('5b.TriRandNumbers'!T853&lt;=T$1,T$4+SQRT(T$2*'5b.TriRandNumbers'!T853),T$6-SQRT(T$3*(1-'5b.TriRandNumbers'!T853)))</f>
        <v>14.611271044901372</v>
      </c>
      <c r="U859" s="34">
        <f>IF('5b.TriRandNumbers'!U853&lt;=U$1,U$4+SQRT(U$2*'5b.TriRandNumbers'!U853),U$6-SQRT(U$3*(1-'5b.TriRandNumbers'!U853)))</f>
        <v>9.2267847639829537</v>
      </c>
      <c r="V859" s="33">
        <f>IF('5b.TriRandNumbers'!V853&lt;=V$1,V$4+SQRT(V$2*'5b.TriRandNumbers'!V853),V$6-SQRT(V$3*(1-'5b.TriRandNumbers'!V853)))</f>
        <v>10.315818716604145</v>
      </c>
      <c r="W859" s="32">
        <f>IF('5b.TriRandNumbers'!W853&lt;=W$1,W$4+SQRT(W$2*'5b.TriRandNumbers'!W853),W$6-SQRT(W$3*(1-'5b.TriRandNumbers'!W853)))</f>
        <v>8.2225368650233897</v>
      </c>
      <c r="X859" s="31">
        <f>IF('5b.TriRandNumbers'!X853&lt;=X$1,X$4+SQRT(X$2*'5b.TriRandNumbers'!X853),X$6-SQRT(X$3*(1-'5b.TriRandNumbers'!X853)))</f>
        <v>9.0618588581347126</v>
      </c>
      <c r="Y859" s="30">
        <f>IF('5b.TriRandNumbers'!Y853&lt;=Y$1,Y$4+SQRT(Y$2*'5b.TriRandNumbers'!Y853),Y$6-SQRT(Y$3*(1-'5b.TriRandNumbers'!Y853)))</f>
        <v>10.116590973291773</v>
      </c>
    </row>
    <row r="860" spans="2:25" hidden="1" x14ac:dyDescent="0.25">
      <c r="B860" s="35">
        <f>IF('5b.TriRandNumbers'!B854&lt;=B$1,B$4+SQRT(B$2*'5b.TriRandNumbers'!B854),B$6-SQRT(B$3*(1-'5b.TriRandNumbers'!B854)))</f>
        <v>4.3219465095102372</v>
      </c>
      <c r="C860" s="34">
        <f>IF('5b.TriRandNumbers'!C854&lt;=C$1,C$4+SQRT(C$2*'5b.TriRandNumbers'!C854),C$6-SQRT(C$3*(1-'5b.TriRandNumbers'!C854)))</f>
        <v>2.0430824076222387</v>
      </c>
      <c r="D860" s="33">
        <f>IF('5b.TriRandNumbers'!D854&lt;=D$1,D$4+SQRT(D$2*'5b.TriRandNumbers'!D854),D$6-SQRT(D$3*(1-'5b.TriRandNumbers'!D854)))</f>
        <v>6.1390073263445633</v>
      </c>
      <c r="E860" s="32">
        <f>IF('5b.TriRandNumbers'!E854&lt;=E$1,E$4+SQRT(E$2*'5b.TriRandNumbers'!E854),E$6-SQRT(E$3*(1-'5b.TriRandNumbers'!E854)))</f>
        <v>3.532452907030299</v>
      </c>
      <c r="F860" s="31">
        <f>IF('5b.TriRandNumbers'!F854&lt;=F$1,F$4+SQRT(F$2*'5b.TriRandNumbers'!F854),F$6-SQRT(F$3*(1-'5b.TriRandNumbers'!F854)))</f>
        <v>2.8280005755169411</v>
      </c>
      <c r="G860" s="30">
        <f>IF('5b.TriRandNumbers'!G854&lt;=G$1,G$4+SQRT(G$2*'5b.TriRandNumbers'!G854),G$6-SQRT(G$3*(1-'5b.TriRandNumbers'!G854)))</f>
        <v>2.940240450462364</v>
      </c>
      <c r="H860" s="35">
        <f>IF('5b.TriRandNumbers'!H854&lt;=H$1,H$4+SQRT(H$2*'5b.TriRandNumbers'!H854),H$6-SQRT(H$3*(1-'5b.TriRandNumbers'!H854)))</f>
        <v>11.067298031548365</v>
      </c>
      <c r="I860" s="34">
        <f>IF('5b.TriRandNumbers'!I854&lt;=I$1,I$4+SQRT(I$2*'5b.TriRandNumbers'!I854),I$6-SQRT(I$3*(1-'5b.TriRandNumbers'!I854)))</f>
        <v>7.158265604544054</v>
      </c>
      <c r="J860" s="33">
        <f>IF('5b.TriRandNumbers'!J854&lt;=J$1,J$4+SQRT(J$2*'5b.TriRandNumbers'!J854),J$6-SQRT(J$3*(1-'5b.TriRandNumbers'!J854)))</f>
        <v>9.7436326706514542</v>
      </c>
      <c r="K860" s="32">
        <f>IF('5b.TriRandNumbers'!K854&lt;=K$1,K$4+SQRT(K$2*'5b.TriRandNumbers'!K854),K$6-SQRT(K$3*(1-'5b.TriRandNumbers'!K854)))</f>
        <v>17.049171336360537</v>
      </c>
      <c r="L860" s="31">
        <f>IF('5b.TriRandNumbers'!L854&lt;=L$1,L$4+SQRT(L$2*'5b.TriRandNumbers'!L854),L$6-SQRT(L$3*(1-'5b.TriRandNumbers'!L854)))</f>
        <v>9.5250992490063204</v>
      </c>
      <c r="M860" s="30">
        <f>IF('5b.TriRandNumbers'!M854&lt;=M$1,M$4+SQRT(M$2*'5b.TriRandNumbers'!M854),M$6-SQRT(M$3*(1-'5b.TriRandNumbers'!M854)))</f>
        <v>7.7872458704983396</v>
      </c>
      <c r="N860" s="35">
        <f>IF('5b.TriRandNumbers'!N854&lt;=N$1,N$4+SQRT(N$2*'5b.TriRandNumbers'!N854),N$6-SQRT(N$3*(1-'5b.TriRandNumbers'!N854)))</f>
        <v>6.8704599073493986</v>
      </c>
      <c r="O860" s="34">
        <f>IF('5b.TriRandNumbers'!O854&lt;=O$1,O$4+SQRT(O$2*'5b.TriRandNumbers'!O854),O$6-SQRT(O$3*(1-'5b.TriRandNumbers'!O854)))</f>
        <v>13.670267065925884</v>
      </c>
      <c r="P860" s="33">
        <f>IF('5b.TriRandNumbers'!P854&lt;=P$1,P$4+SQRT(P$2*'5b.TriRandNumbers'!P854),P$6-SQRT(P$3*(1-'5b.TriRandNumbers'!P854)))</f>
        <v>6.9371661300399579</v>
      </c>
      <c r="Q860" s="32">
        <f>IF('5b.TriRandNumbers'!Q854&lt;=Q$1,Q$4+SQRT(Q$2*'5b.TriRandNumbers'!Q854),Q$6-SQRT(Q$3*(1-'5b.TriRandNumbers'!Q854)))</f>
        <v>12.959811368838395</v>
      </c>
      <c r="R860" s="31">
        <f>IF('5b.TriRandNumbers'!R854&lt;=R$1,R$4+SQRT(R$2*'5b.TriRandNumbers'!R854),R$6-SQRT(R$3*(1-'5b.TriRandNumbers'!R854)))</f>
        <v>11.526352944604938</v>
      </c>
      <c r="S860" s="30">
        <f>IF('5b.TriRandNumbers'!S854&lt;=S$1,S$4+SQRT(S$2*'5b.TriRandNumbers'!S854),S$6-SQRT(S$3*(1-'5b.TriRandNumbers'!S854)))</f>
        <v>18.348679082254069</v>
      </c>
      <c r="T860" s="35">
        <f>IF('5b.TriRandNumbers'!T854&lt;=T$1,T$4+SQRT(T$2*'5b.TriRandNumbers'!T854),T$6-SQRT(T$3*(1-'5b.TriRandNumbers'!T854)))</f>
        <v>5.8454279678660308</v>
      </c>
      <c r="U860" s="34">
        <f>IF('5b.TriRandNumbers'!U854&lt;=U$1,U$4+SQRT(U$2*'5b.TriRandNumbers'!U854),U$6-SQRT(U$3*(1-'5b.TriRandNumbers'!U854)))</f>
        <v>8.2969846654151773</v>
      </c>
      <c r="V860" s="33">
        <f>IF('5b.TriRandNumbers'!V854&lt;=V$1,V$4+SQRT(V$2*'5b.TriRandNumbers'!V854),V$6-SQRT(V$3*(1-'5b.TriRandNumbers'!V854)))</f>
        <v>14.584792249748425</v>
      </c>
      <c r="W860" s="32">
        <f>IF('5b.TriRandNumbers'!W854&lt;=W$1,W$4+SQRT(W$2*'5b.TriRandNumbers'!W854),W$6-SQRT(W$3*(1-'5b.TriRandNumbers'!W854)))</f>
        <v>13.267690217981587</v>
      </c>
      <c r="X860" s="31">
        <f>IF('5b.TriRandNumbers'!X854&lt;=X$1,X$4+SQRT(X$2*'5b.TriRandNumbers'!X854),X$6-SQRT(X$3*(1-'5b.TriRandNumbers'!X854)))</f>
        <v>10.71731944464168</v>
      </c>
      <c r="Y860" s="30">
        <f>IF('5b.TriRandNumbers'!Y854&lt;=Y$1,Y$4+SQRT(Y$2*'5b.TriRandNumbers'!Y854),Y$6-SQRT(Y$3*(1-'5b.TriRandNumbers'!Y854)))</f>
        <v>11.099419075873158</v>
      </c>
    </row>
    <row r="861" spans="2:25" hidden="1" x14ac:dyDescent="0.25">
      <c r="B861" s="35">
        <f>IF('5b.TriRandNumbers'!B855&lt;=B$1,B$4+SQRT(B$2*'5b.TriRandNumbers'!B855),B$6-SQRT(B$3*(1-'5b.TriRandNumbers'!B855)))</f>
        <v>3.4820196972077953</v>
      </c>
      <c r="C861" s="34">
        <f>IF('5b.TriRandNumbers'!C855&lt;=C$1,C$4+SQRT(C$2*'5b.TriRandNumbers'!C855),C$6-SQRT(C$3*(1-'5b.TriRandNumbers'!C855)))</f>
        <v>2.2477992451349591</v>
      </c>
      <c r="D861" s="33">
        <f>IF('5b.TriRandNumbers'!D855&lt;=D$1,D$4+SQRT(D$2*'5b.TriRandNumbers'!D855),D$6-SQRT(D$3*(1-'5b.TriRandNumbers'!D855)))</f>
        <v>6.4690200711787442</v>
      </c>
      <c r="E861" s="32">
        <f>IF('5b.TriRandNumbers'!E855&lt;=E$1,E$4+SQRT(E$2*'5b.TriRandNumbers'!E855),E$6-SQRT(E$3*(1-'5b.TriRandNumbers'!E855)))</f>
        <v>4.4679485869036304</v>
      </c>
      <c r="F861" s="31">
        <f>IF('5b.TriRandNumbers'!F855&lt;=F$1,F$4+SQRT(F$2*'5b.TriRandNumbers'!F855),F$6-SQRT(F$3*(1-'5b.TriRandNumbers'!F855)))</f>
        <v>1.7207060188339642</v>
      </c>
      <c r="G861" s="30">
        <f>IF('5b.TriRandNumbers'!G855&lt;=G$1,G$4+SQRT(G$2*'5b.TriRandNumbers'!G855),G$6-SQRT(G$3*(1-'5b.TriRandNumbers'!G855)))</f>
        <v>2.8673983118331909</v>
      </c>
      <c r="H861" s="35">
        <f>IF('5b.TriRandNumbers'!H855&lt;=H$1,H$4+SQRT(H$2*'5b.TriRandNumbers'!H855),H$6-SQRT(H$3*(1-'5b.TriRandNumbers'!H855)))</f>
        <v>10.704069247331848</v>
      </c>
      <c r="I861" s="34">
        <f>IF('5b.TriRandNumbers'!I855&lt;=I$1,I$4+SQRT(I$2*'5b.TriRandNumbers'!I855),I$6-SQRT(I$3*(1-'5b.TriRandNumbers'!I855)))</f>
        <v>11.745537540455866</v>
      </c>
      <c r="J861" s="33">
        <f>IF('5b.TriRandNumbers'!J855&lt;=J$1,J$4+SQRT(J$2*'5b.TriRandNumbers'!J855),J$6-SQRT(J$3*(1-'5b.TriRandNumbers'!J855)))</f>
        <v>12.70511522137658</v>
      </c>
      <c r="K861" s="32">
        <f>IF('5b.TriRandNumbers'!K855&lt;=K$1,K$4+SQRT(K$2*'5b.TriRandNumbers'!K855),K$6-SQRT(K$3*(1-'5b.TriRandNumbers'!K855)))</f>
        <v>9.8343833578321558</v>
      </c>
      <c r="L861" s="31">
        <f>IF('5b.TriRandNumbers'!L855&lt;=L$1,L$4+SQRT(L$2*'5b.TriRandNumbers'!L855),L$6-SQRT(L$3*(1-'5b.TriRandNumbers'!L855)))</f>
        <v>7.793292536679262</v>
      </c>
      <c r="M861" s="30">
        <f>IF('5b.TriRandNumbers'!M855&lt;=M$1,M$4+SQRT(M$2*'5b.TriRandNumbers'!M855),M$6-SQRT(M$3*(1-'5b.TriRandNumbers'!M855)))</f>
        <v>18.413276941507078</v>
      </c>
      <c r="N861" s="35">
        <f>IF('5b.TriRandNumbers'!N855&lt;=N$1,N$4+SQRT(N$2*'5b.TriRandNumbers'!N855),N$6-SQRT(N$3*(1-'5b.TriRandNumbers'!N855)))</f>
        <v>16.438860079050269</v>
      </c>
      <c r="O861" s="34">
        <f>IF('5b.TriRandNumbers'!O855&lt;=O$1,O$4+SQRT(O$2*'5b.TriRandNumbers'!O855),O$6-SQRT(O$3*(1-'5b.TriRandNumbers'!O855)))</f>
        <v>14.715720873158528</v>
      </c>
      <c r="P861" s="33">
        <f>IF('5b.TriRandNumbers'!P855&lt;=P$1,P$4+SQRT(P$2*'5b.TriRandNumbers'!P855),P$6-SQRT(P$3*(1-'5b.TriRandNumbers'!P855)))</f>
        <v>10.202228140093199</v>
      </c>
      <c r="Q861" s="32">
        <f>IF('5b.TriRandNumbers'!Q855&lt;=Q$1,Q$4+SQRT(Q$2*'5b.TriRandNumbers'!Q855),Q$6-SQRT(Q$3*(1-'5b.TriRandNumbers'!Q855)))</f>
        <v>12.309761404567684</v>
      </c>
      <c r="R861" s="31">
        <f>IF('5b.TriRandNumbers'!R855&lt;=R$1,R$4+SQRT(R$2*'5b.TriRandNumbers'!R855),R$6-SQRT(R$3*(1-'5b.TriRandNumbers'!R855)))</f>
        <v>15.382660947893203</v>
      </c>
      <c r="S861" s="30">
        <f>IF('5b.TriRandNumbers'!S855&lt;=S$1,S$4+SQRT(S$2*'5b.TriRandNumbers'!S855),S$6-SQRT(S$3*(1-'5b.TriRandNumbers'!S855)))</f>
        <v>12.543209570303253</v>
      </c>
      <c r="T861" s="35">
        <f>IF('5b.TriRandNumbers'!T855&lt;=T$1,T$4+SQRT(T$2*'5b.TriRandNumbers'!T855),T$6-SQRT(T$3*(1-'5b.TriRandNumbers'!T855)))</f>
        <v>16.493593565228252</v>
      </c>
      <c r="U861" s="34">
        <f>IF('5b.TriRandNumbers'!U855&lt;=U$1,U$4+SQRT(U$2*'5b.TriRandNumbers'!U855),U$6-SQRT(U$3*(1-'5b.TriRandNumbers'!U855)))</f>
        <v>11.438822964457481</v>
      </c>
      <c r="V861" s="33">
        <f>IF('5b.TriRandNumbers'!V855&lt;=V$1,V$4+SQRT(V$2*'5b.TriRandNumbers'!V855),V$6-SQRT(V$3*(1-'5b.TriRandNumbers'!V855)))</f>
        <v>6.3128379169549245</v>
      </c>
      <c r="W861" s="32">
        <f>IF('5b.TriRandNumbers'!W855&lt;=W$1,W$4+SQRT(W$2*'5b.TriRandNumbers'!W855),W$6-SQRT(W$3*(1-'5b.TriRandNumbers'!W855)))</f>
        <v>12.133635966507693</v>
      </c>
      <c r="X861" s="31">
        <f>IF('5b.TriRandNumbers'!X855&lt;=X$1,X$4+SQRT(X$2*'5b.TriRandNumbers'!X855),X$6-SQRT(X$3*(1-'5b.TriRandNumbers'!X855)))</f>
        <v>18.900315748283894</v>
      </c>
      <c r="Y861" s="30">
        <f>IF('5b.TriRandNumbers'!Y855&lt;=Y$1,Y$4+SQRT(Y$2*'5b.TriRandNumbers'!Y855),Y$6-SQRT(Y$3*(1-'5b.TriRandNumbers'!Y855)))</f>
        <v>14.830474338425947</v>
      </c>
    </row>
    <row r="862" spans="2:25" hidden="1" x14ac:dyDescent="0.25">
      <c r="B862" s="35">
        <f>IF('5b.TriRandNumbers'!B856&lt;=B$1,B$4+SQRT(B$2*'5b.TriRandNumbers'!B856),B$6-SQRT(B$3*(1-'5b.TriRandNumbers'!B856)))</f>
        <v>4.7805378301769785</v>
      </c>
      <c r="C862" s="34">
        <f>IF('5b.TriRandNumbers'!C856&lt;=C$1,C$4+SQRT(C$2*'5b.TriRandNumbers'!C856),C$6-SQRT(C$3*(1-'5b.TriRandNumbers'!C856)))</f>
        <v>2.0728915129389027</v>
      </c>
      <c r="D862" s="33">
        <f>IF('5b.TriRandNumbers'!D856&lt;=D$1,D$4+SQRT(D$2*'5b.TriRandNumbers'!D856),D$6-SQRT(D$3*(1-'5b.TriRandNumbers'!D856)))</f>
        <v>5.7058416933168328</v>
      </c>
      <c r="E862" s="32">
        <f>IF('5b.TriRandNumbers'!E856&lt;=E$1,E$4+SQRT(E$2*'5b.TriRandNumbers'!E856),E$6-SQRT(E$3*(1-'5b.TriRandNumbers'!E856)))</f>
        <v>4.6702932761068983</v>
      </c>
      <c r="F862" s="31">
        <f>IF('5b.TriRandNumbers'!F856&lt;=F$1,F$4+SQRT(F$2*'5b.TriRandNumbers'!F856),F$6-SQRT(F$3*(1-'5b.TriRandNumbers'!F856)))</f>
        <v>2.4075432728193089</v>
      </c>
      <c r="G862" s="30">
        <f>IF('5b.TriRandNumbers'!G856&lt;=G$1,G$4+SQRT(G$2*'5b.TriRandNumbers'!G856),G$6-SQRT(G$3*(1-'5b.TriRandNumbers'!G856)))</f>
        <v>2.9726943001817543</v>
      </c>
      <c r="H862" s="35">
        <f>IF('5b.TriRandNumbers'!H856&lt;=H$1,H$4+SQRT(H$2*'5b.TriRandNumbers'!H856),H$6-SQRT(H$3*(1-'5b.TriRandNumbers'!H856)))</f>
        <v>10.389829715253182</v>
      </c>
      <c r="I862" s="34">
        <f>IF('5b.TriRandNumbers'!I856&lt;=I$1,I$4+SQRT(I$2*'5b.TriRandNumbers'!I856),I$6-SQRT(I$3*(1-'5b.TriRandNumbers'!I856)))</f>
        <v>11.334781613694755</v>
      </c>
      <c r="J862" s="33">
        <f>IF('5b.TriRandNumbers'!J856&lt;=J$1,J$4+SQRT(J$2*'5b.TriRandNumbers'!J856),J$6-SQRT(J$3*(1-'5b.TriRandNumbers'!J856)))</f>
        <v>17.305739866174115</v>
      </c>
      <c r="K862" s="32">
        <f>IF('5b.TriRandNumbers'!K856&lt;=K$1,K$4+SQRT(K$2*'5b.TriRandNumbers'!K856),K$6-SQRT(K$3*(1-'5b.TriRandNumbers'!K856)))</f>
        <v>12.188482063633241</v>
      </c>
      <c r="L862" s="31">
        <f>IF('5b.TriRandNumbers'!L856&lt;=L$1,L$4+SQRT(L$2*'5b.TriRandNumbers'!L856),L$6-SQRT(L$3*(1-'5b.TriRandNumbers'!L856)))</f>
        <v>13.259412153811315</v>
      </c>
      <c r="M862" s="30">
        <f>IF('5b.TriRandNumbers'!M856&lt;=M$1,M$4+SQRT(M$2*'5b.TriRandNumbers'!M856),M$6-SQRT(M$3*(1-'5b.TriRandNumbers'!M856)))</f>
        <v>16.913807531247624</v>
      </c>
      <c r="N862" s="35">
        <f>IF('5b.TriRandNumbers'!N856&lt;=N$1,N$4+SQRT(N$2*'5b.TriRandNumbers'!N856),N$6-SQRT(N$3*(1-'5b.TriRandNumbers'!N856)))</f>
        <v>10.107053174310639</v>
      </c>
      <c r="O862" s="34">
        <f>IF('5b.TriRandNumbers'!O856&lt;=O$1,O$4+SQRT(O$2*'5b.TriRandNumbers'!O856),O$6-SQRT(O$3*(1-'5b.TriRandNumbers'!O856)))</f>
        <v>12.181801496396716</v>
      </c>
      <c r="P862" s="33">
        <f>IF('5b.TriRandNumbers'!P856&lt;=P$1,P$4+SQRT(P$2*'5b.TriRandNumbers'!P856),P$6-SQRT(P$3*(1-'5b.TriRandNumbers'!P856)))</f>
        <v>9.4723481151370947</v>
      </c>
      <c r="Q862" s="32">
        <f>IF('5b.TriRandNumbers'!Q856&lt;=Q$1,Q$4+SQRT(Q$2*'5b.TriRandNumbers'!Q856),Q$6-SQRT(Q$3*(1-'5b.TriRandNumbers'!Q856)))</f>
        <v>14.800318276810287</v>
      </c>
      <c r="R862" s="31">
        <f>IF('5b.TriRandNumbers'!R856&lt;=R$1,R$4+SQRT(R$2*'5b.TriRandNumbers'!R856),R$6-SQRT(R$3*(1-'5b.TriRandNumbers'!R856)))</f>
        <v>8.6807238196137639</v>
      </c>
      <c r="S862" s="30">
        <f>IF('5b.TriRandNumbers'!S856&lt;=S$1,S$4+SQRT(S$2*'5b.TriRandNumbers'!S856),S$6-SQRT(S$3*(1-'5b.TriRandNumbers'!S856)))</f>
        <v>8.3583029480222599</v>
      </c>
      <c r="T862" s="35">
        <f>IF('5b.TriRandNumbers'!T856&lt;=T$1,T$4+SQRT(T$2*'5b.TriRandNumbers'!T856),T$6-SQRT(T$3*(1-'5b.TriRandNumbers'!T856)))</f>
        <v>10.090248340496625</v>
      </c>
      <c r="U862" s="34">
        <f>IF('5b.TriRandNumbers'!U856&lt;=U$1,U$4+SQRT(U$2*'5b.TriRandNumbers'!U856),U$6-SQRT(U$3*(1-'5b.TriRandNumbers'!U856)))</f>
        <v>16.43887754837294</v>
      </c>
      <c r="V862" s="33">
        <f>IF('5b.TriRandNumbers'!V856&lt;=V$1,V$4+SQRT(V$2*'5b.TriRandNumbers'!V856),V$6-SQRT(V$3*(1-'5b.TriRandNumbers'!V856)))</f>
        <v>16.637825847476524</v>
      </c>
      <c r="W862" s="32">
        <f>IF('5b.TriRandNumbers'!W856&lt;=W$1,W$4+SQRT(W$2*'5b.TriRandNumbers'!W856),W$6-SQRT(W$3*(1-'5b.TriRandNumbers'!W856)))</f>
        <v>5.3690517929777526</v>
      </c>
      <c r="X862" s="31">
        <f>IF('5b.TriRandNumbers'!X856&lt;=X$1,X$4+SQRT(X$2*'5b.TriRandNumbers'!X856),X$6-SQRT(X$3*(1-'5b.TriRandNumbers'!X856)))</f>
        <v>9.9362314049651204</v>
      </c>
      <c r="Y862" s="30">
        <f>IF('5b.TriRandNumbers'!Y856&lt;=Y$1,Y$4+SQRT(Y$2*'5b.TriRandNumbers'!Y856),Y$6-SQRT(Y$3*(1-'5b.TriRandNumbers'!Y856)))</f>
        <v>10.931118779103274</v>
      </c>
    </row>
    <row r="863" spans="2:25" hidden="1" x14ac:dyDescent="0.25">
      <c r="B863" s="35">
        <f>IF('5b.TriRandNumbers'!B857&lt;=B$1,B$4+SQRT(B$2*'5b.TriRandNumbers'!B857),B$6-SQRT(B$3*(1-'5b.TriRandNumbers'!B857)))</f>
        <v>4.9715035554956266</v>
      </c>
      <c r="C863" s="34">
        <f>IF('5b.TriRandNumbers'!C857&lt;=C$1,C$4+SQRT(C$2*'5b.TriRandNumbers'!C857),C$6-SQRT(C$3*(1-'5b.TriRandNumbers'!C857)))</f>
        <v>4.469801343431846</v>
      </c>
      <c r="D863" s="33">
        <f>IF('5b.TriRandNumbers'!D857&lt;=D$1,D$4+SQRT(D$2*'5b.TriRandNumbers'!D857),D$6-SQRT(D$3*(1-'5b.TriRandNumbers'!D857)))</f>
        <v>6.6263718873069966</v>
      </c>
      <c r="E863" s="32">
        <f>IF('5b.TriRandNumbers'!E857&lt;=E$1,E$4+SQRT(E$2*'5b.TriRandNumbers'!E857),E$6-SQRT(E$3*(1-'5b.TriRandNumbers'!E857)))</f>
        <v>3.8965035807577117</v>
      </c>
      <c r="F863" s="31">
        <f>IF('5b.TriRandNumbers'!F857&lt;=F$1,F$4+SQRT(F$2*'5b.TriRandNumbers'!F857),F$6-SQRT(F$3*(1-'5b.TriRandNumbers'!F857)))</f>
        <v>2.3907950788798416</v>
      </c>
      <c r="G863" s="30">
        <f>IF('5b.TriRandNumbers'!G857&lt;=G$1,G$4+SQRT(G$2*'5b.TriRandNumbers'!G857),G$6-SQRT(G$3*(1-'5b.TriRandNumbers'!G857)))</f>
        <v>3.1983207564602991</v>
      </c>
      <c r="H863" s="35">
        <f>IF('5b.TriRandNumbers'!H857&lt;=H$1,H$4+SQRT(H$2*'5b.TriRandNumbers'!H857),H$6-SQRT(H$3*(1-'5b.TriRandNumbers'!H857)))</f>
        <v>10.093334242087582</v>
      </c>
      <c r="I863" s="34">
        <f>IF('5b.TriRandNumbers'!I857&lt;=I$1,I$4+SQRT(I$2*'5b.TriRandNumbers'!I857),I$6-SQRT(I$3*(1-'5b.TriRandNumbers'!I857)))</f>
        <v>9.1541956104387783</v>
      </c>
      <c r="J863" s="33">
        <f>IF('5b.TriRandNumbers'!J857&lt;=J$1,J$4+SQRT(J$2*'5b.TriRandNumbers'!J857),J$6-SQRT(J$3*(1-'5b.TriRandNumbers'!J857)))</f>
        <v>12.138661085318725</v>
      </c>
      <c r="K863" s="32">
        <f>IF('5b.TriRandNumbers'!K857&lt;=K$1,K$4+SQRT(K$2*'5b.TriRandNumbers'!K857),K$6-SQRT(K$3*(1-'5b.TriRandNumbers'!K857)))</f>
        <v>6.788269033643485</v>
      </c>
      <c r="L863" s="31">
        <f>IF('5b.TriRandNumbers'!L857&lt;=L$1,L$4+SQRT(L$2*'5b.TriRandNumbers'!L857),L$6-SQRT(L$3*(1-'5b.TriRandNumbers'!L857)))</f>
        <v>10.583417836870547</v>
      </c>
      <c r="M863" s="30">
        <f>IF('5b.TriRandNumbers'!M857&lt;=M$1,M$4+SQRT(M$2*'5b.TriRandNumbers'!M857),M$6-SQRT(M$3*(1-'5b.TriRandNumbers'!M857)))</f>
        <v>11.142472372478736</v>
      </c>
      <c r="N863" s="35">
        <f>IF('5b.TriRandNumbers'!N857&lt;=N$1,N$4+SQRT(N$2*'5b.TriRandNumbers'!N857),N$6-SQRT(N$3*(1-'5b.TriRandNumbers'!N857)))</f>
        <v>11.36348298323858</v>
      </c>
      <c r="O863" s="34">
        <f>IF('5b.TriRandNumbers'!O857&lt;=O$1,O$4+SQRT(O$2*'5b.TriRandNumbers'!O857),O$6-SQRT(O$3*(1-'5b.TriRandNumbers'!O857)))</f>
        <v>12.941399220603227</v>
      </c>
      <c r="P863" s="33">
        <f>IF('5b.TriRandNumbers'!P857&lt;=P$1,P$4+SQRT(P$2*'5b.TriRandNumbers'!P857),P$6-SQRT(P$3*(1-'5b.TriRandNumbers'!P857)))</f>
        <v>8.0897449689819023</v>
      </c>
      <c r="Q863" s="32">
        <f>IF('5b.TriRandNumbers'!Q857&lt;=Q$1,Q$4+SQRT(Q$2*'5b.TriRandNumbers'!Q857),Q$6-SQRT(Q$3*(1-'5b.TriRandNumbers'!Q857)))</f>
        <v>10.903838456481008</v>
      </c>
      <c r="R863" s="31">
        <f>IF('5b.TriRandNumbers'!R857&lt;=R$1,R$4+SQRT(R$2*'5b.TriRandNumbers'!R857),R$6-SQRT(R$3*(1-'5b.TriRandNumbers'!R857)))</f>
        <v>9.9407981116404525</v>
      </c>
      <c r="S863" s="30">
        <f>IF('5b.TriRandNumbers'!S857&lt;=S$1,S$4+SQRT(S$2*'5b.TriRandNumbers'!S857),S$6-SQRT(S$3*(1-'5b.TriRandNumbers'!S857)))</f>
        <v>11.488586502407218</v>
      </c>
      <c r="T863" s="35">
        <f>IF('5b.TriRandNumbers'!T857&lt;=T$1,T$4+SQRT(T$2*'5b.TriRandNumbers'!T857),T$6-SQRT(T$3*(1-'5b.TriRandNumbers'!T857)))</f>
        <v>13.100638070475572</v>
      </c>
      <c r="U863" s="34">
        <f>IF('5b.TriRandNumbers'!U857&lt;=U$1,U$4+SQRT(U$2*'5b.TriRandNumbers'!U857),U$6-SQRT(U$3*(1-'5b.TriRandNumbers'!U857)))</f>
        <v>14.788956655281538</v>
      </c>
      <c r="V863" s="33">
        <f>IF('5b.TriRandNumbers'!V857&lt;=V$1,V$4+SQRT(V$2*'5b.TriRandNumbers'!V857),V$6-SQRT(V$3*(1-'5b.TriRandNumbers'!V857)))</f>
        <v>9.3615263473524166</v>
      </c>
      <c r="W863" s="32">
        <f>IF('5b.TriRandNumbers'!W857&lt;=W$1,W$4+SQRT(W$2*'5b.TriRandNumbers'!W857),W$6-SQRT(W$3*(1-'5b.TriRandNumbers'!W857)))</f>
        <v>15.703639508521709</v>
      </c>
      <c r="X863" s="31">
        <f>IF('5b.TriRandNumbers'!X857&lt;=X$1,X$4+SQRT(X$2*'5b.TriRandNumbers'!X857),X$6-SQRT(X$3*(1-'5b.TriRandNumbers'!X857)))</f>
        <v>15.194085081184159</v>
      </c>
      <c r="Y863" s="30">
        <f>IF('5b.TriRandNumbers'!Y857&lt;=Y$1,Y$4+SQRT(Y$2*'5b.TriRandNumbers'!Y857),Y$6-SQRT(Y$3*(1-'5b.TriRandNumbers'!Y857)))</f>
        <v>10.048144166040762</v>
      </c>
    </row>
    <row r="864" spans="2:25" hidden="1" x14ac:dyDescent="0.25">
      <c r="B864" s="35">
        <f>IF('5b.TriRandNumbers'!B858&lt;=B$1,B$4+SQRT(B$2*'5b.TriRandNumbers'!B858),B$6-SQRT(B$3*(1-'5b.TriRandNumbers'!B858)))</f>
        <v>4.0918399385875954</v>
      </c>
      <c r="C864" s="34">
        <f>IF('5b.TriRandNumbers'!C858&lt;=C$1,C$4+SQRT(C$2*'5b.TriRandNumbers'!C858),C$6-SQRT(C$3*(1-'5b.TriRandNumbers'!C858)))</f>
        <v>1.9542882048579273</v>
      </c>
      <c r="D864" s="33">
        <f>IF('5b.TriRandNumbers'!D858&lt;=D$1,D$4+SQRT(D$2*'5b.TriRandNumbers'!D858),D$6-SQRT(D$3*(1-'5b.TriRandNumbers'!D858)))</f>
        <v>6.4048316667499758</v>
      </c>
      <c r="E864" s="32">
        <f>IF('5b.TriRandNumbers'!E858&lt;=E$1,E$4+SQRT(E$2*'5b.TriRandNumbers'!E858),E$6-SQRT(E$3*(1-'5b.TriRandNumbers'!E858)))</f>
        <v>3.8504465542871027</v>
      </c>
      <c r="F864" s="31">
        <f>IF('5b.TriRandNumbers'!F858&lt;=F$1,F$4+SQRT(F$2*'5b.TriRandNumbers'!F858),F$6-SQRT(F$3*(1-'5b.TriRandNumbers'!F858)))</f>
        <v>3.2135645658588734</v>
      </c>
      <c r="G864" s="30">
        <f>IF('5b.TriRandNumbers'!G858&lt;=G$1,G$4+SQRT(G$2*'5b.TriRandNumbers'!G858),G$6-SQRT(G$3*(1-'5b.TriRandNumbers'!G858)))</f>
        <v>2.8576283737294843</v>
      </c>
      <c r="H864" s="35">
        <f>IF('5b.TriRandNumbers'!H858&lt;=H$1,H$4+SQRT(H$2*'5b.TriRandNumbers'!H858),H$6-SQRT(H$3*(1-'5b.TriRandNumbers'!H858)))</f>
        <v>7.0651052328670305</v>
      </c>
      <c r="I864" s="34">
        <f>IF('5b.TriRandNumbers'!I858&lt;=I$1,I$4+SQRT(I$2*'5b.TriRandNumbers'!I858),I$6-SQRT(I$3*(1-'5b.TriRandNumbers'!I858)))</f>
        <v>13.432721299871673</v>
      </c>
      <c r="J864" s="33">
        <f>IF('5b.TriRandNumbers'!J858&lt;=J$1,J$4+SQRT(J$2*'5b.TriRandNumbers'!J858),J$6-SQRT(J$3*(1-'5b.TriRandNumbers'!J858)))</f>
        <v>15.924257378651745</v>
      </c>
      <c r="K864" s="32">
        <f>IF('5b.TriRandNumbers'!K858&lt;=K$1,K$4+SQRT(K$2*'5b.TriRandNumbers'!K858),K$6-SQRT(K$3*(1-'5b.TriRandNumbers'!K858)))</f>
        <v>10.944498443770053</v>
      </c>
      <c r="L864" s="31">
        <f>IF('5b.TriRandNumbers'!L858&lt;=L$1,L$4+SQRT(L$2*'5b.TriRandNumbers'!L858),L$6-SQRT(L$3*(1-'5b.TriRandNumbers'!L858)))</f>
        <v>8.6099553938989999</v>
      </c>
      <c r="M864" s="30">
        <f>IF('5b.TriRandNumbers'!M858&lt;=M$1,M$4+SQRT(M$2*'5b.TriRandNumbers'!M858),M$6-SQRT(M$3*(1-'5b.TriRandNumbers'!M858)))</f>
        <v>10.588424618379038</v>
      </c>
      <c r="N864" s="35">
        <f>IF('5b.TriRandNumbers'!N858&lt;=N$1,N$4+SQRT(N$2*'5b.TriRandNumbers'!N858),N$6-SQRT(N$3*(1-'5b.TriRandNumbers'!N858)))</f>
        <v>6.9161597840867808</v>
      </c>
      <c r="O864" s="34">
        <f>IF('5b.TriRandNumbers'!O858&lt;=O$1,O$4+SQRT(O$2*'5b.TriRandNumbers'!O858),O$6-SQRT(O$3*(1-'5b.TriRandNumbers'!O858)))</f>
        <v>12.849114894018964</v>
      </c>
      <c r="P864" s="33">
        <f>IF('5b.TriRandNumbers'!P858&lt;=P$1,P$4+SQRT(P$2*'5b.TriRandNumbers'!P858),P$6-SQRT(P$3*(1-'5b.TriRandNumbers'!P858)))</f>
        <v>13.15661769873039</v>
      </c>
      <c r="Q864" s="32">
        <f>IF('5b.TriRandNumbers'!Q858&lt;=Q$1,Q$4+SQRT(Q$2*'5b.TriRandNumbers'!Q858),Q$6-SQRT(Q$3*(1-'5b.TriRandNumbers'!Q858)))</f>
        <v>9.9212756063407355</v>
      </c>
      <c r="R864" s="31">
        <f>IF('5b.TriRandNumbers'!R858&lt;=R$1,R$4+SQRT(R$2*'5b.TriRandNumbers'!R858),R$6-SQRT(R$3*(1-'5b.TriRandNumbers'!R858)))</f>
        <v>15.7843218679945</v>
      </c>
      <c r="S864" s="30">
        <f>IF('5b.TriRandNumbers'!S858&lt;=S$1,S$4+SQRT(S$2*'5b.TriRandNumbers'!S858),S$6-SQRT(S$3*(1-'5b.TriRandNumbers'!S858)))</f>
        <v>11.777864619001232</v>
      </c>
      <c r="T864" s="35">
        <f>IF('5b.TriRandNumbers'!T858&lt;=T$1,T$4+SQRT(T$2*'5b.TriRandNumbers'!T858),T$6-SQRT(T$3*(1-'5b.TriRandNumbers'!T858)))</f>
        <v>10.694785792158919</v>
      </c>
      <c r="U864" s="34">
        <f>IF('5b.TriRandNumbers'!U858&lt;=U$1,U$4+SQRT(U$2*'5b.TriRandNumbers'!U858),U$6-SQRT(U$3*(1-'5b.TriRandNumbers'!U858)))</f>
        <v>11.185730235811604</v>
      </c>
      <c r="V864" s="33">
        <f>IF('5b.TriRandNumbers'!V858&lt;=V$1,V$4+SQRT(V$2*'5b.TriRandNumbers'!V858),V$6-SQRT(V$3*(1-'5b.TriRandNumbers'!V858)))</f>
        <v>10.58200874003014</v>
      </c>
      <c r="W864" s="32">
        <f>IF('5b.TriRandNumbers'!W858&lt;=W$1,W$4+SQRT(W$2*'5b.TriRandNumbers'!W858),W$6-SQRT(W$3*(1-'5b.TriRandNumbers'!W858)))</f>
        <v>14.960429198344094</v>
      </c>
      <c r="X864" s="31">
        <f>IF('5b.TriRandNumbers'!X858&lt;=X$1,X$4+SQRT(X$2*'5b.TriRandNumbers'!X858),X$6-SQRT(X$3*(1-'5b.TriRandNumbers'!X858)))</f>
        <v>13.275326418370854</v>
      </c>
      <c r="Y864" s="30">
        <f>IF('5b.TriRandNumbers'!Y858&lt;=Y$1,Y$4+SQRT(Y$2*'5b.TriRandNumbers'!Y858),Y$6-SQRT(Y$3*(1-'5b.TriRandNumbers'!Y858)))</f>
        <v>10.109413409793362</v>
      </c>
    </row>
    <row r="865" spans="2:25" hidden="1" x14ac:dyDescent="0.25">
      <c r="B865" s="35">
        <f>IF('5b.TriRandNumbers'!B859&lt;=B$1,B$4+SQRT(B$2*'5b.TriRandNumbers'!B859),B$6-SQRT(B$3*(1-'5b.TriRandNumbers'!B859)))</f>
        <v>4.5509940390353938</v>
      </c>
      <c r="C865" s="34">
        <f>IF('5b.TriRandNumbers'!C859&lt;=C$1,C$4+SQRT(C$2*'5b.TriRandNumbers'!C859),C$6-SQRT(C$3*(1-'5b.TriRandNumbers'!C859)))</f>
        <v>3.0463706809631796</v>
      </c>
      <c r="D865" s="33">
        <f>IF('5b.TriRandNumbers'!D859&lt;=D$1,D$4+SQRT(D$2*'5b.TriRandNumbers'!D859),D$6-SQRT(D$3*(1-'5b.TriRandNumbers'!D859)))</f>
        <v>5.7367693393017607</v>
      </c>
      <c r="E865" s="32">
        <f>IF('5b.TriRandNumbers'!E859&lt;=E$1,E$4+SQRT(E$2*'5b.TriRandNumbers'!E859),E$6-SQRT(E$3*(1-'5b.TriRandNumbers'!E859)))</f>
        <v>3.813814130631537</v>
      </c>
      <c r="F865" s="31">
        <f>IF('5b.TriRandNumbers'!F859&lt;=F$1,F$4+SQRT(F$2*'5b.TriRandNumbers'!F859),F$6-SQRT(F$3*(1-'5b.TriRandNumbers'!F859)))</f>
        <v>1.8023724075891188</v>
      </c>
      <c r="G865" s="30">
        <f>IF('5b.TriRandNumbers'!G859&lt;=G$1,G$4+SQRT(G$2*'5b.TriRandNumbers'!G859),G$6-SQRT(G$3*(1-'5b.TriRandNumbers'!G859)))</f>
        <v>2.4517324053712346</v>
      </c>
      <c r="H865" s="35">
        <f>IF('5b.TriRandNumbers'!H859&lt;=H$1,H$4+SQRT(H$2*'5b.TriRandNumbers'!H859),H$6-SQRT(H$3*(1-'5b.TriRandNumbers'!H859)))</f>
        <v>8.5571723191467104</v>
      </c>
      <c r="I865" s="34">
        <f>IF('5b.TriRandNumbers'!I859&lt;=I$1,I$4+SQRT(I$2*'5b.TriRandNumbers'!I859),I$6-SQRT(I$3*(1-'5b.TriRandNumbers'!I859)))</f>
        <v>10.663485964133589</v>
      </c>
      <c r="J865" s="33">
        <f>IF('5b.TriRandNumbers'!J859&lt;=J$1,J$4+SQRT(J$2*'5b.TriRandNumbers'!J859),J$6-SQRT(J$3*(1-'5b.TriRandNumbers'!J859)))</f>
        <v>8.6898652909634251</v>
      </c>
      <c r="K865" s="32">
        <f>IF('5b.TriRandNumbers'!K859&lt;=K$1,K$4+SQRT(K$2*'5b.TriRandNumbers'!K859),K$6-SQRT(K$3*(1-'5b.TriRandNumbers'!K859)))</f>
        <v>14.637431345148279</v>
      </c>
      <c r="L865" s="31">
        <f>IF('5b.TriRandNumbers'!L859&lt;=L$1,L$4+SQRT(L$2*'5b.TriRandNumbers'!L859),L$6-SQRT(L$3*(1-'5b.TriRandNumbers'!L859)))</f>
        <v>7.648462485023467</v>
      </c>
      <c r="M865" s="30">
        <f>IF('5b.TriRandNumbers'!M859&lt;=M$1,M$4+SQRT(M$2*'5b.TriRandNumbers'!M859),M$6-SQRT(M$3*(1-'5b.TriRandNumbers'!M859)))</f>
        <v>10.018055489276454</v>
      </c>
      <c r="N865" s="35">
        <f>IF('5b.TriRandNumbers'!N859&lt;=N$1,N$4+SQRT(N$2*'5b.TriRandNumbers'!N859),N$6-SQRT(N$3*(1-'5b.TriRandNumbers'!N859)))</f>
        <v>6.6420032049575566</v>
      </c>
      <c r="O865" s="34">
        <f>IF('5b.TriRandNumbers'!O859&lt;=O$1,O$4+SQRT(O$2*'5b.TriRandNumbers'!O859),O$6-SQRT(O$3*(1-'5b.TriRandNumbers'!O859)))</f>
        <v>5.7142925143581884</v>
      </c>
      <c r="P865" s="33">
        <f>IF('5b.TriRandNumbers'!P859&lt;=P$1,P$4+SQRT(P$2*'5b.TriRandNumbers'!P859),P$6-SQRT(P$3*(1-'5b.TriRandNumbers'!P859)))</f>
        <v>11.340850783573453</v>
      </c>
      <c r="Q865" s="32">
        <f>IF('5b.TriRandNumbers'!Q859&lt;=Q$1,Q$4+SQRT(Q$2*'5b.TriRandNumbers'!Q859),Q$6-SQRT(Q$3*(1-'5b.TriRandNumbers'!Q859)))</f>
        <v>13.61501250388309</v>
      </c>
      <c r="R865" s="31">
        <f>IF('5b.TriRandNumbers'!R859&lt;=R$1,R$4+SQRT(R$2*'5b.TriRandNumbers'!R859),R$6-SQRT(R$3*(1-'5b.TriRandNumbers'!R859)))</f>
        <v>12.239570382661761</v>
      </c>
      <c r="S865" s="30">
        <f>IF('5b.TriRandNumbers'!S859&lt;=S$1,S$4+SQRT(S$2*'5b.TriRandNumbers'!S859),S$6-SQRT(S$3*(1-'5b.TriRandNumbers'!S859)))</f>
        <v>8.9969957697790335</v>
      </c>
      <c r="T865" s="35">
        <f>IF('5b.TriRandNumbers'!T859&lt;=T$1,T$4+SQRT(T$2*'5b.TriRandNumbers'!T859),T$6-SQRT(T$3*(1-'5b.TriRandNumbers'!T859)))</f>
        <v>7.5851482037427171</v>
      </c>
      <c r="U865" s="34">
        <f>IF('5b.TriRandNumbers'!U859&lt;=U$1,U$4+SQRT(U$2*'5b.TriRandNumbers'!U859),U$6-SQRT(U$3*(1-'5b.TriRandNumbers'!U859)))</f>
        <v>13.852578986098255</v>
      </c>
      <c r="V865" s="33">
        <f>IF('5b.TriRandNumbers'!V859&lt;=V$1,V$4+SQRT(V$2*'5b.TriRandNumbers'!V859),V$6-SQRT(V$3*(1-'5b.TriRandNumbers'!V859)))</f>
        <v>6.5483833834850582</v>
      </c>
      <c r="W865" s="32">
        <f>IF('5b.TriRandNumbers'!W859&lt;=W$1,W$4+SQRT(W$2*'5b.TriRandNumbers'!W859),W$6-SQRT(W$3*(1-'5b.TriRandNumbers'!W859)))</f>
        <v>16.78076098416609</v>
      </c>
      <c r="X865" s="31">
        <f>IF('5b.TriRandNumbers'!X859&lt;=X$1,X$4+SQRT(X$2*'5b.TriRandNumbers'!X859),X$6-SQRT(X$3*(1-'5b.TriRandNumbers'!X859)))</f>
        <v>9.0329846751626981</v>
      </c>
      <c r="Y865" s="30">
        <f>IF('5b.TriRandNumbers'!Y859&lt;=Y$1,Y$4+SQRT(Y$2*'5b.TriRandNumbers'!Y859),Y$6-SQRT(Y$3*(1-'5b.TriRandNumbers'!Y859)))</f>
        <v>5.9747920142726754</v>
      </c>
    </row>
    <row r="866" spans="2:25" hidden="1" x14ac:dyDescent="0.25">
      <c r="B866" s="35">
        <f>IF('5b.TriRandNumbers'!B860&lt;=B$1,B$4+SQRT(B$2*'5b.TriRandNumbers'!B860),B$6-SQRT(B$3*(1-'5b.TriRandNumbers'!B860)))</f>
        <v>4.712094752348932</v>
      </c>
      <c r="C866" s="34">
        <f>IF('5b.TriRandNumbers'!C860&lt;=C$1,C$4+SQRT(C$2*'5b.TriRandNumbers'!C860),C$6-SQRT(C$3*(1-'5b.TriRandNumbers'!C860)))</f>
        <v>2.7924969624765588</v>
      </c>
      <c r="D866" s="33">
        <f>IF('5b.TriRandNumbers'!D860&lt;=D$1,D$4+SQRT(D$2*'5b.TriRandNumbers'!D860),D$6-SQRT(D$3*(1-'5b.TriRandNumbers'!D860)))</f>
        <v>5.6141426367951031</v>
      </c>
      <c r="E866" s="32">
        <f>IF('5b.TriRandNumbers'!E860&lt;=E$1,E$4+SQRT(E$2*'5b.TriRandNumbers'!E860),E$6-SQRT(E$3*(1-'5b.TriRandNumbers'!E860)))</f>
        <v>4.1777925451511466</v>
      </c>
      <c r="F866" s="31">
        <f>IF('5b.TriRandNumbers'!F860&lt;=F$1,F$4+SQRT(F$2*'5b.TriRandNumbers'!F860),F$6-SQRT(F$3*(1-'5b.TriRandNumbers'!F860)))</f>
        <v>2.9588895371951134</v>
      </c>
      <c r="G866" s="30">
        <f>IF('5b.TriRandNumbers'!G860&lt;=G$1,G$4+SQRT(G$2*'5b.TriRandNumbers'!G860),G$6-SQRT(G$3*(1-'5b.TriRandNumbers'!G860)))</f>
        <v>2.4342115275681913</v>
      </c>
      <c r="H866" s="35">
        <f>IF('5b.TriRandNumbers'!H860&lt;=H$1,H$4+SQRT(H$2*'5b.TriRandNumbers'!H860),H$6-SQRT(H$3*(1-'5b.TriRandNumbers'!H860)))</f>
        <v>11.349444587700772</v>
      </c>
      <c r="I866" s="34">
        <f>IF('5b.TriRandNumbers'!I860&lt;=I$1,I$4+SQRT(I$2*'5b.TriRandNumbers'!I860),I$6-SQRT(I$3*(1-'5b.TriRandNumbers'!I860)))</f>
        <v>9.7310711512880061</v>
      </c>
      <c r="J866" s="33">
        <f>IF('5b.TriRandNumbers'!J860&lt;=J$1,J$4+SQRT(J$2*'5b.TriRandNumbers'!J860),J$6-SQRT(J$3*(1-'5b.TriRandNumbers'!J860)))</f>
        <v>5.8788761803309102</v>
      </c>
      <c r="K866" s="32">
        <f>IF('5b.TriRandNumbers'!K860&lt;=K$1,K$4+SQRT(K$2*'5b.TriRandNumbers'!K860),K$6-SQRT(K$3*(1-'5b.TriRandNumbers'!K860)))</f>
        <v>11.087486908887804</v>
      </c>
      <c r="L866" s="31">
        <f>IF('5b.TriRandNumbers'!L860&lt;=L$1,L$4+SQRT(L$2*'5b.TriRandNumbers'!L860),L$6-SQRT(L$3*(1-'5b.TriRandNumbers'!L860)))</f>
        <v>11.562536388884009</v>
      </c>
      <c r="M866" s="30">
        <f>IF('5b.TriRandNumbers'!M860&lt;=M$1,M$4+SQRT(M$2*'5b.TriRandNumbers'!M860),M$6-SQRT(M$3*(1-'5b.TriRandNumbers'!M860)))</f>
        <v>8.4679043921902846</v>
      </c>
      <c r="N866" s="35">
        <f>IF('5b.TriRandNumbers'!N860&lt;=N$1,N$4+SQRT(N$2*'5b.TriRandNumbers'!N860),N$6-SQRT(N$3*(1-'5b.TriRandNumbers'!N860)))</f>
        <v>14.214354056516747</v>
      </c>
      <c r="O866" s="34">
        <f>IF('5b.TriRandNumbers'!O860&lt;=O$1,O$4+SQRT(O$2*'5b.TriRandNumbers'!O860),O$6-SQRT(O$3*(1-'5b.TriRandNumbers'!O860)))</f>
        <v>10.934944048461816</v>
      </c>
      <c r="P866" s="33">
        <f>IF('5b.TriRandNumbers'!P860&lt;=P$1,P$4+SQRT(P$2*'5b.TriRandNumbers'!P860),P$6-SQRT(P$3*(1-'5b.TriRandNumbers'!P860)))</f>
        <v>11.020720387741736</v>
      </c>
      <c r="Q866" s="32">
        <f>IF('5b.TriRandNumbers'!Q860&lt;=Q$1,Q$4+SQRT(Q$2*'5b.TriRandNumbers'!Q860),Q$6-SQRT(Q$3*(1-'5b.TriRandNumbers'!Q860)))</f>
        <v>7.5011957126458109</v>
      </c>
      <c r="R866" s="31">
        <f>IF('5b.TriRandNumbers'!R860&lt;=R$1,R$4+SQRT(R$2*'5b.TriRandNumbers'!R860),R$6-SQRT(R$3*(1-'5b.TriRandNumbers'!R860)))</f>
        <v>13.216469067139222</v>
      </c>
      <c r="S866" s="30">
        <f>IF('5b.TriRandNumbers'!S860&lt;=S$1,S$4+SQRT(S$2*'5b.TriRandNumbers'!S860),S$6-SQRT(S$3*(1-'5b.TriRandNumbers'!S860)))</f>
        <v>10.878156107646456</v>
      </c>
      <c r="T866" s="35">
        <f>IF('5b.TriRandNumbers'!T860&lt;=T$1,T$4+SQRT(T$2*'5b.TriRandNumbers'!T860),T$6-SQRT(T$3*(1-'5b.TriRandNumbers'!T860)))</f>
        <v>13.742464408277012</v>
      </c>
      <c r="U866" s="34">
        <f>IF('5b.TriRandNumbers'!U860&lt;=U$1,U$4+SQRT(U$2*'5b.TriRandNumbers'!U860),U$6-SQRT(U$3*(1-'5b.TriRandNumbers'!U860)))</f>
        <v>15.801174041031249</v>
      </c>
      <c r="V866" s="33">
        <f>IF('5b.TriRandNumbers'!V860&lt;=V$1,V$4+SQRT(V$2*'5b.TriRandNumbers'!V860),V$6-SQRT(V$3*(1-'5b.TriRandNumbers'!V860)))</f>
        <v>8.0267476216856295</v>
      </c>
      <c r="W866" s="32">
        <f>IF('5b.TriRandNumbers'!W860&lt;=W$1,W$4+SQRT(W$2*'5b.TriRandNumbers'!W860),W$6-SQRT(W$3*(1-'5b.TriRandNumbers'!W860)))</f>
        <v>12.496036080024608</v>
      </c>
      <c r="X866" s="31">
        <f>IF('5b.TriRandNumbers'!X860&lt;=X$1,X$4+SQRT(X$2*'5b.TriRandNumbers'!X860),X$6-SQRT(X$3*(1-'5b.TriRandNumbers'!X860)))</f>
        <v>10.464383098887213</v>
      </c>
      <c r="Y866" s="30">
        <f>IF('5b.TriRandNumbers'!Y860&lt;=Y$1,Y$4+SQRT(Y$2*'5b.TriRandNumbers'!Y860),Y$6-SQRT(Y$3*(1-'5b.TriRandNumbers'!Y860)))</f>
        <v>13.869069413341215</v>
      </c>
    </row>
    <row r="867" spans="2:25" hidden="1" x14ac:dyDescent="0.25">
      <c r="B867" s="35">
        <f>IF('5b.TriRandNumbers'!B861&lt;=B$1,B$4+SQRT(B$2*'5b.TriRandNumbers'!B861),B$6-SQRT(B$3*(1-'5b.TriRandNumbers'!B861)))</f>
        <v>5.4457714636035348</v>
      </c>
      <c r="C867" s="34">
        <f>IF('5b.TriRandNumbers'!C861&lt;=C$1,C$4+SQRT(C$2*'5b.TriRandNumbers'!C861),C$6-SQRT(C$3*(1-'5b.TriRandNumbers'!C861)))</f>
        <v>4.0351632923628786</v>
      </c>
      <c r="D867" s="33">
        <f>IF('5b.TriRandNumbers'!D861&lt;=D$1,D$4+SQRT(D$2*'5b.TriRandNumbers'!D861),D$6-SQRT(D$3*(1-'5b.TriRandNumbers'!D861)))</f>
        <v>5.1699585088988558</v>
      </c>
      <c r="E867" s="32">
        <f>IF('5b.TriRandNumbers'!E861&lt;=E$1,E$4+SQRT(E$2*'5b.TriRandNumbers'!E861),E$6-SQRT(E$3*(1-'5b.TriRandNumbers'!E861)))</f>
        <v>3.6184418814376205</v>
      </c>
      <c r="F867" s="31">
        <f>IF('5b.TriRandNumbers'!F861&lt;=F$1,F$4+SQRT(F$2*'5b.TriRandNumbers'!F861),F$6-SQRT(F$3*(1-'5b.TriRandNumbers'!F861)))</f>
        <v>3.5237459814839953</v>
      </c>
      <c r="G867" s="30">
        <f>IF('5b.TriRandNumbers'!G861&lt;=G$1,G$4+SQRT(G$2*'5b.TriRandNumbers'!G861),G$6-SQRT(G$3*(1-'5b.TriRandNumbers'!G861)))</f>
        <v>3.6488879410051496</v>
      </c>
      <c r="H867" s="35">
        <f>IF('5b.TriRandNumbers'!H861&lt;=H$1,H$4+SQRT(H$2*'5b.TriRandNumbers'!H861),H$6-SQRT(H$3*(1-'5b.TriRandNumbers'!H861)))</f>
        <v>10.826910567445454</v>
      </c>
      <c r="I867" s="34">
        <f>IF('5b.TriRandNumbers'!I861&lt;=I$1,I$4+SQRT(I$2*'5b.TriRandNumbers'!I861),I$6-SQRT(I$3*(1-'5b.TriRandNumbers'!I861)))</f>
        <v>10.007699101798444</v>
      </c>
      <c r="J867" s="33">
        <f>IF('5b.TriRandNumbers'!J861&lt;=J$1,J$4+SQRT(J$2*'5b.TriRandNumbers'!J861),J$6-SQRT(J$3*(1-'5b.TriRandNumbers'!J861)))</f>
        <v>14.428990506804304</v>
      </c>
      <c r="K867" s="32">
        <f>IF('5b.TriRandNumbers'!K861&lt;=K$1,K$4+SQRT(K$2*'5b.TriRandNumbers'!K861),K$6-SQRT(K$3*(1-'5b.TriRandNumbers'!K861)))</f>
        <v>17.007208379009942</v>
      </c>
      <c r="L867" s="31">
        <f>IF('5b.TriRandNumbers'!L861&lt;=L$1,L$4+SQRT(L$2*'5b.TriRandNumbers'!L861),L$6-SQRT(L$3*(1-'5b.TriRandNumbers'!L861)))</f>
        <v>10.028797841105703</v>
      </c>
      <c r="M867" s="30">
        <f>IF('5b.TriRandNumbers'!M861&lt;=M$1,M$4+SQRT(M$2*'5b.TriRandNumbers'!M861),M$6-SQRT(M$3*(1-'5b.TriRandNumbers'!M861)))</f>
        <v>10.224198684144646</v>
      </c>
      <c r="N867" s="35">
        <f>IF('5b.TriRandNumbers'!N861&lt;=N$1,N$4+SQRT(N$2*'5b.TriRandNumbers'!N861),N$6-SQRT(N$3*(1-'5b.TriRandNumbers'!N861)))</f>
        <v>7.4751407967945349</v>
      </c>
      <c r="O867" s="34">
        <f>IF('5b.TriRandNumbers'!O861&lt;=O$1,O$4+SQRT(O$2*'5b.TriRandNumbers'!O861),O$6-SQRT(O$3*(1-'5b.TriRandNumbers'!O861)))</f>
        <v>14.203033094768927</v>
      </c>
      <c r="P867" s="33">
        <f>IF('5b.TriRandNumbers'!P861&lt;=P$1,P$4+SQRT(P$2*'5b.TriRandNumbers'!P861),P$6-SQRT(P$3*(1-'5b.TriRandNumbers'!P861)))</f>
        <v>12.599284439492365</v>
      </c>
      <c r="Q867" s="32">
        <f>IF('5b.TriRandNumbers'!Q861&lt;=Q$1,Q$4+SQRT(Q$2*'5b.TriRandNumbers'!Q861),Q$6-SQRT(Q$3*(1-'5b.TriRandNumbers'!Q861)))</f>
        <v>13.570768371365789</v>
      </c>
      <c r="R867" s="31">
        <f>IF('5b.TriRandNumbers'!R861&lt;=R$1,R$4+SQRT(R$2*'5b.TriRandNumbers'!R861),R$6-SQRT(R$3*(1-'5b.TriRandNumbers'!R861)))</f>
        <v>14.557787047601058</v>
      </c>
      <c r="S867" s="30">
        <f>IF('5b.TriRandNumbers'!S861&lt;=S$1,S$4+SQRT(S$2*'5b.TriRandNumbers'!S861),S$6-SQRT(S$3*(1-'5b.TriRandNumbers'!S861)))</f>
        <v>15.006220308947732</v>
      </c>
      <c r="T867" s="35">
        <f>IF('5b.TriRandNumbers'!T861&lt;=T$1,T$4+SQRT(T$2*'5b.TriRandNumbers'!T861),T$6-SQRT(T$3*(1-'5b.TriRandNumbers'!T861)))</f>
        <v>6.7151286851280432</v>
      </c>
      <c r="U867" s="34">
        <f>IF('5b.TriRandNumbers'!U861&lt;=U$1,U$4+SQRT(U$2*'5b.TriRandNumbers'!U861),U$6-SQRT(U$3*(1-'5b.TriRandNumbers'!U861)))</f>
        <v>6.0267788785360601</v>
      </c>
      <c r="V867" s="33">
        <f>IF('5b.TriRandNumbers'!V861&lt;=V$1,V$4+SQRT(V$2*'5b.TriRandNumbers'!V861),V$6-SQRT(V$3*(1-'5b.TriRandNumbers'!V861)))</f>
        <v>13.057920542376671</v>
      </c>
      <c r="W867" s="32">
        <f>IF('5b.TriRandNumbers'!W861&lt;=W$1,W$4+SQRT(W$2*'5b.TriRandNumbers'!W861),W$6-SQRT(W$3*(1-'5b.TriRandNumbers'!W861)))</f>
        <v>13.323262307949278</v>
      </c>
      <c r="X867" s="31">
        <f>IF('5b.TriRandNumbers'!X861&lt;=X$1,X$4+SQRT(X$2*'5b.TriRandNumbers'!X861),X$6-SQRT(X$3*(1-'5b.TriRandNumbers'!X861)))</f>
        <v>10.619312776762689</v>
      </c>
      <c r="Y867" s="30">
        <f>IF('5b.TriRandNumbers'!Y861&lt;=Y$1,Y$4+SQRT(Y$2*'5b.TriRandNumbers'!Y861),Y$6-SQRT(Y$3*(1-'5b.TriRandNumbers'!Y861)))</f>
        <v>15.567498031898571</v>
      </c>
    </row>
    <row r="868" spans="2:25" hidden="1" x14ac:dyDescent="0.25">
      <c r="B868" s="35">
        <f>IF('5b.TriRandNumbers'!B862&lt;=B$1,B$4+SQRT(B$2*'5b.TriRandNumbers'!B862),B$6-SQRT(B$3*(1-'5b.TriRandNumbers'!B862)))</f>
        <v>5.0197281745732205</v>
      </c>
      <c r="C868" s="34">
        <f>IF('5b.TriRandNumbers'!C862&lt;=C$1,C$4+SQRT(C$2*'5b.TriRandNumbers'!C862),C$6-SQRT(C$3*(1-'5b.TriRandNumbers'!C862)))</f>
        <v>3.1372398109484072</v>
      </c>
      <c r="D868" s="33">
        <f>IF('5b.TriRandNumbers'!D862&lt;=D$1,D$4+SQRT(D$2*'5b.TriRandNumbers'!D862),D$6-SQRT(D$3*(1-'5b.TriRandNumbers'!D862)))</f>
        <v>5.1011570238942054</v>
      </c>
      <c r="E868" s="32">
        <f>IF('5b.TriRandNumbers'!E862&lt;=E$1,E$4+SQRT(E$2*'5b.TriRandNumbers'!E862),E$6-SQRT(E$3*(1-'5b.TriRandNumbers'!E862)))</f>
        <v>4.6292687603340985</v>
      </c>
      <c r="F868" s="31">
        <f>IF('5b.TriRandNumbers'!F862&lt;=F$1,F$4+SQRT(F$2*'5b.TriRandNumbers'!F862),F$6-SQRT(F$3*(1-'5b.TriRandNumbers'!F862)))</f>
        <v>1.563609795431085</v>
      </c>
      <c r="G868" s="30">
        <f>IF('5b.TriRandNumbers'!G862&lt;=G$1,G$4+SQRT(G$2*'5b.TriRandNumbers'!G862),G$6-SQRT(G$3*(1-'5b.TriRandNumbers'!G862)))</f>
        <v>2.9194472255110906</v>
      </c>
      <c r="H868" s="35">
        <f>IF('5b.TriRandNumbers'!H862&lt;=H$1,H$4+SQRT(H$2*'5b.TriRandNumbers'!H862),H$6-SQRT(H$3*(1-'5b.TriRandNumbers'!H862)))</f>
        <v>18.597526295685487</v>
      </c>
      <c r="I868" s="34">
        <f>IF('5b.TriRandNumbers'!I862&lt;=I$1,I$4+SQRT(I$2*'5b.TriRandNumbers'!I862),I$6-SQRT(I$3*(1-'5b.TriRandNumbers'!I862)))</f>
        <v>12.164750631297942</v>
      </c>
      <c r="J868" s="33">
        <f>IF('5b.TriRandNumbers'!J862&lt;=J$1,J$4+SQRT(J$2*'5b.TriRandNumbers'!J862),J$6-SQRT(J$3*(1-'5b.TriRandNumbers'!J862)))</f>
        <v>14.984862302059581</v>
      </c>
      <c r="K868" s="32">
        <f>IF('5b.TriRandNumbers'!K862&lt;=K$1,K$4+SQRT(K$2*'5b.TriRandNumbers'!K862),K$6-SQRT(K$3*(1-'5b.TriRandNumbers'!K862)))</f>
        <v>12.538359146632258</v>
      </c>
      <c r="L868" s="31">
        <f>IF('5b.TriRandNumbers'!L862&lt;=L$1,L$4+SQRT(L$2*'5b.TriRandNumbers'!L862),L$6-SQRT(L$3*(1-'5b.TriRandNumbers'!L862)))</f>
        <v>7.5881982405972286</v>
      </c>
      <c r="M868" s="30">
        <f>IF('5b.TriRandNumbers'!M862&lt;=M$1,M$4+SQRT(M$2*'5b.TriRandNumbers'!M862),M$6-SQRT(M$3*(1-'5b.TriRandNumbers'!M862)))</f>
        <v>16.87929633945306</v>
      </c>
      <c r="N868" s="35">
        <f>IF('5b.TriRandNumbers'!N862&lt;=N$1,N$4+SQRT(N$2*'5b.TriRandNumbers'!N862),N$6-SQRT(N$3*(1-'5b.TriRandNumbers'!N862)))</f>
        <v>10.101937103827455</v>
      </c>
      <c r="O868" s="34">
        <f>IF('5b.TriRandNumbers'!O862&lt;=O$1,O$4+SQRT(O$2*'5b.TriRandNumbers'!O862),O$6-SQRT(O$3*(1-'5b.TriRandNumbers'!O862)))</f>
        <v>5.8839310318691362</v>
      </c>
      <c r="P868" s="33">
        <f>IF('5b.TriRandNumbers'!P862&lt;=P$1,P$4+SQRT(P$2*'5b.TriRandNumbers'!P862),P$6-SQRT(P$3*(1-'5b.TriRandNumbers'!P862)))</f>
        <v>8.6453002636135299</v>
      </c>
      <c r="Q868" s="32">
        <f>IF('5b.TriRandNumbers'!Q862&lt;=Q$1,Q$4+SQRT(Q$2*'5b.TriRandNumbers'!Q862),Q$6-SQRT(Q$3*(1-'5b.TriRandNumbers'!Q862)))</f>
        <v>10.04405587292838</v>
      </c>
      <c r="R868" s="31">
        <f>IF('5b.TriRandNumbers'!R862&lt;=R$1,R$4+SQRT(R$2*'5b.TriRandNumbers'!R862),R$6-SQRT(R$3*(1-'5b.TriRandNumbers'!R862)))</f>
        <v>13.792419318656084</v>
      </c>
      <c r="S868" s="30">
        <f>IF('5b.TriRandNumbers'!S862&lt;=S$1,S$4+SQRT(S$2*'5b.TriRandNumbers'!S862),S$6-SQRT(S$3*(1-'5b.TriRandNumbers'!S862)))</f>
        <v>12.519817135081681</v>
      </c>
      <c r="T868" s="35">
        <f>IF('5b.TriRandNumbers'!T862&lt;=T$1,T$4+SQRT(T$2*'5b.TriRandNumbers'!T862),T$6-SQRT(T$3*(1-'5b.TriRandNumbers'!T862)))</f>
        <v>10.091119681143137</v>
      </c>
      <c r="U868" s="34">
        <f>IF('5b.TriRandNumbers'!U862&lt;=U$1,U$4+SQRT(U$2*'5b.TriRandNumbers'!U862),U$6-SQRT(U$3*(1-'5b.TriRandNumbers'!U862)))</f>
        <v>18.294646705486606</v>
      </c>
      <c r="V868" s="33">
        <f>IF('5b.TriRandNumbers'!V862&lt;=V$1,V$4+SQRT(V$2*'5b.TriRandNumbers'!V862),V$6-SQRT(V$3*(1-'5b.TriRandNumbers'!V862)))</f>
        <v>10.663210139446969</v>
      </c>
      <c r="W868" s="32">
        <f>IF('5b.TriRandNumbers'!W862&lt;=W$1,W$4+SQRT(W$2*'5b.TriRandNumbers'!W862),W$6-SQRT(W$3*(1-'5b.TriRandNumbers'!W862)))</f>
        <v>18.606586645675222</v>
      </c>
      <c r="X868" s="31">
        <f>IF('5b.TriRandNumbers'!X862&lt;=X$1,X$4+SQRT(X$2*'5b.TriRandNumbers'!X862),X$6-SQRT(X$3*(1-'5b.TriRandNumbers'!X862)))</f>
        <v>9.5475350546514353</v>
      </c>
      <c r="Y868" s="30">
        <f>IF('5b.TriRandNumbers'!Y862&lt;=Y$1,Y$4+SQRT(Y$2*'5b.TriRandNumbers'!Y862),Y$6-SQRT(Y$3*(1-'5b.TriRandNumbers'!Y862)))</f>
        <v>10.26598413324599</v>
      </c>
    </row>
    <row r="869" spans="2:25" hidden="1" x14ac:dyDescent="0.25">
      <c r="B869" s="35">
        <f>IF('5b.TriRandNumbers'!B863&lt;=B$1,B$4+SQRT(B$2*'5b.TriRandNumbers'!B863),B$6-SQRT(B$3*(1-'5b.TriRandNumbers'!B863)))</f>
        <v>5.4848200239304541</v>
      </c>
      <c r="C869" s="34">
        <f>IF('5b.TriRandNumbers'!C863&lt;=C$1,C$4+SQRT(C$2*'5b.TriRandNumbers'!C863),C$6-SQRT(C$3*(1-'5b.TriRandNumbers'!C863)))</f>
        <v>3.9008211983126779</v>
      </c>
      <c r="D869" s="33">
        <f>IF('5b.TriRandNumbers'!D863&lt;=D$1,D$4+SQRT(D$2*'5b.TriRandNumbers'!D863),D$6-SQRT(D$3*(1-'5b.TriRandNumbers'!D863)))</f>
        <v>5.4380895989191647</v>
      </c>
      <c r="E869" s="32">
        <f>IF('5b.TriRandNumbers'!E863&lt;=E$1,E$4+SQRT(E$2*'5b.TriRandNumbers'!E863),E$6-SQRT(E$3*(1-'5b.TriRandNumbers'!E863)))</f>
        <v>4.5730254538657586</v>
      </c>
      <c r="F869" s="31">
        <f>IF('5b.TriRandNumbers'!F863&lt;=F$1,F$4+SQRT(F$2*'5b.TriRandNumbers'!F863),F$6-SQRT(F$3*(1-'5b.TriRandNumbers'!F863)))</f>
        <v>3.5846304947099954</v>
      </c>
      <c r="G869" s="30">
        <f>IF('5b.TriRandNumbers'!G863&lt;=G$1,G$4+SQRT(G$2*'5b.TriRandNumbers'!G863),G$6-SQRT(G$3*(1-'5b.TriRandNumbers'!G863)))</f>
        <v>2.9666120079262166</v>
      </c>
      <c r="H869" s="35">
        <f>IF('5b.TriRandNumbers'!H863&lt;=H$1,H$4+SQRT(H$2*'5b.TriRandNumbers'!H863),H$6-SQRT(H$3*(1-'5b.TriRandNumbers'!H863)))</f>
        <v>10.745302710843209</v>
      </c>
      <c r="I869" s="34">
        <f>IF('5b.TriRandNumbers'!I863&lt;=I$1,I$4+SQRT(I$2*'5b.TriRandNumbers'!I863),I$6-SQRT(I$3*(1-'5b.TriRandNumbers'!I863)))</f>
        <v>9.9913336604658483</v>
      </c>
      <c r="J869" s="33">
        <f>IF('5b.TriRandNumbers'!J863&lt;=J$1,J$4+SQRT(J$2*'5b.TriRandNumbers'!J863),J$6-SQRT(J$3*(1-'5b.TriRandNumbers'!J863)))</f>
        <v>15.873668405148948</v>
      </c>
      <c r="K869" s="32">
        <f>IF('5b.TriRandNumbers'!K863&lt;=K$1,K$4+SQRT(K$2*'5b.TriRandNumbers'!K863),K$6-SQRT(K$3*(1-'5b.TriRandNumbers'!K863)))</f>
        <v>9.8611188125712363</v>
      </c>
      <c r="L869" s="31">
        <f>IF('5b.TriRandNumbers'!L863&lt;=L$1,L$4+SQRT(L$2*'5b.TriRandNumbers'!L863),L$6-SQRT(L$3*(1-'5b.TriRandNumbers'!L863)))</f>
        <v>7.503363738285822</v>
      </c>
      <c r="M869" s="30">
        <f>IF('5b.TriRandNumbers'!M863&lt;=M$1,M$4+SQRT(M$2*'5b.TriRandNumbers'!M863),M$6-SQRT(M$3*(1-'5b.TriRandNumbers'!M863)))</f>
        <v>10.829551140788208</v>
      </c>
      <c r="N869" s="35">
        <f>IF('5b.TriRandNumbers'!N863&lt;=N$1,N$4+SQRT(N$2*'5b.TriRandNumbers'!N863),N$6-SQRT(N$3*(1-'5b.TriRandNumbers'!N863)))</f>
        <v>11.03157391998163</v>
      </c>
      <c r="O869" s="34">
        <f>IF('5b.TriRandNumbers'!O863&lt;=O$1,O$4+SQRT(O$2*'5b.TriRandNumbers'!O863),O$6-SQRT(O$3*(1-'5b.TriRandNumbers'!O863)))</f>
        <v>11.60297111303224</v>
      </c>
      <c r="P869" s="33">
        <f>IF('5b.TriRandNumbers'!P863&lt;=P$1,P$4+SQRT(P$2*'5b.TriRandNumbers'!P863),P$6-SQRT(P$3*(1-'5b.TriRandNumbers'!P863)))</f>
        <v>9.9280776167960703</v>
      </c>
      <c r="Q869" s="32">
        <f>IF('5b.TriRandNumbers'!Q863&lt;=Q$1,Q$4+SQRT(Q$2*'5b.TriRandNumbers'!Q863),Q$6-SQRT(Q$3*(1-'5b.TriRandNumbers'!Q863)))</f>
        <v>17.839291752708466</v>
      </c>
      <c r="R869" s="31">
        <f>IF('5b.TriRandNumbers'!R863&lt;=R$1,R$4+SQRT(R$2*'5b.TriRandNumbers'!R863),R$6-SQRT(R$3*(1-'5b.TriRandNumbers'!R863)))</f>
        <v>11.485870367765678</v>
      </c>
      <c r="S869" s="30">
        <f>IF('5b.TriRandNumbers'!S863&lt;=S$1,S$4+SQRT(S$2*'5b.TriRandNumbers'!S863),S$6-SQRT(S$3*(1-'5b.TriRandNumbers'!S863)))</f>
        <v>8.4585232914740498</v>
      </c>
      <c r="T869" s="35">
        <f>IF('5b.TriRandNumbers'!T863&lt;=T$1,T$4+SQRT(T$2*'5b.TriRandNumbers'!T863),T$6-SQRT(T$3*(1-'5b.TriRandNumbers'!T863)))</f>
        <v>12.288689506045367</v>
      </c>
      <c r="U869" s="34">
        <f>IF('5b.TriRandNumbers'!U863&lt;=U$1,U$4+SQRT(U$2*'5b.TriRandNumbers'!U863),U$6-SQRT(U$3*(1-'5b.TriRandNumbers'!U863)))</f>
        <v>13.362570713382373</v>
      </c>
      <c r="V869" s="33">
        <f>IF('5b.TriRandNumbers'!V863&lt;=V$1,V$4+SQRT(V$2*'5b.TriRandNumbers'!V863),V$6-SQRT(V$3*(1-'5b.TriRandNumbers'!V863)))</f>
        <v>6.4261049131822379</v>
      </c>
      <c r="W869" s="32">
        <f>IF('5b.TriRandNumbers'!W863&lt;=W$1,W$4+SQRT(W$2*'5b.TriRandNumbers'!W863),W$6-SQRT(W$3*(1-'5b.TriRandNumbers'!W863)))</f>
        <v>6.2092308724697816</v>
      </c>
      <c r="X869" s="31">
        <f>IF('5b.TriRandNumbers'!X863&lt;=X$1,X$4+SQRT(X$2*'5b.TriRandNumbers'!X863),X$6-SQRT(X$3*(1-'5b.TriRandNumbers'!X863)))</f>
        <v>9.5689884910662499</v>
      </c>
      <c r="Y869" s="30">
        <f>IF('5b.TriRandNumbers'!Y863&lt;=Y$1,Y$4+SQRT(Y$2*'5b.TriRandNumbers'!Y863),Y$6-SQRT(Y$3*(1-'5b.TriRandNumbers'!Y863)))</f>
        <v>14.312757302405284</v>
      </c>
    </row>
    <row r="870" spans="2:25" hidden="1" x14ac:dyDescent="0.25">
      <c r="B870" s="35">
        <f>IF('5b.TriRandNumbers'!B864&lt;=B$1,B$4+SQRT(B$2*'5b.TriRandNumbers'!B864),B$6-SQRT(B$3*(1-'5b.TriRandNumbers'!B864)))</f>
        <v>4.6695774116867703</v>
      </c>
      <c r="C870" s="34">
        <f>IF('5b.TriRandNumbers'!C864&lt;=C$1,C$4+SQRT(C$2*'5b.TriRandNumbers'!C864),C$6-SQRT(C$3*(1-'5b.TriRandNumbers'!C864)))</f>
        <v>2.1282460555158229</v>
      </c>
      <c r="D870" s="33">
        <f>IF('5b.TriRandNumbers'!D864&lt;=D$1,D$4+SQRT(D$2*'5b.TriRandNumbers'!D864),D$6-SQRT(D$3*(1-'5b.TriRandNumbers'!D864)))</f>
        <v>5.7501695174158742</v>
      </c>
      <c r="E870" s="32">
        <f>IF('5b.TriRandNumbers'!E864&lt;=E$1,E$4+SQRT(E$2*'5b.TriRandNumbers'!E864),E$6-SQRT(E$3*(1-'5b.TriRandNumbers'!E864)))</f>
        <v>3.8752257421581282</v>
      </c>
      <c r="F870" s="31">
        <f>IF('5b.TriRandNumbers'!F864&lt;=F$1,F$4+SQRT(F$2*'5b.TriRandNumbers'!F864),F$6-SQRT(F$3*(1-'5b.TriRandNumbers'!F864)))</f>
        <v>2.979728649636189</v>
      </c>
      <c r="G870" s="30">
        <f>IF('5b.TriRandNumbers'!G864&lt;=G$1,G$4+SQRT(G$2*'5b.TriRandNumbers'!G864),G$6-SQRT(G$3*(1-'5b.TriRandNumbers'!G864)))</f>
        <v>3.5009836747453029</v>
      </c>
      <c r="H870" s="35">
        <f>IF('5b.TriRandNumbers'!H864&lt;=H$1,H$4+SQRT(H$2*'5b.TriRandNumbers'!H864),H$6-SQRT(H$3*(1-'5b.TriRandNumbers'!H864)))</f>
        <v>10.230528032382047</v>
      </c>
      <c r="I870" s="34">
        <f>IF('5b.TriRandNumbers'!I864&lt;=I$1,I$4+SQRT(I$2*'5b.TriRandNumbers'!I864),I$6-SQRT(I$3*(1-'5b.TriRandNumbers'!I864)))</f>
        <v>13.347269054321394</v>
      </c>
      <c r="J870" s="33">
        <f>IF('5b.TriRandNumbers'!J864&lt;=J$1,J$4+SQRT(J$2*'5b.TriRandNumbers'!J864),J$6-SQRT(J$3*(1-'5b.TriRandNumbers'!J864)))</f>
        <v>9.4789531344609301</v>
      </c>
      <c r="K870" s="32">
        <f>IF('5b.TriRandNumbers'!K864&lt;=K$1,K$4+SQRT(K$2*'5b.TriRandNumbers'!K864),K$6-SQRT(K$3*(1-'5b.TriRandNumbers'!K864)))</f>
        <v>17.990986783958235</v>
      </c>
      <c r="L870" s="31">
        <f>IF('5b.TriRandNumbers'!L864&lt;=L$1,L$4+SQRT(L$2*'5b.TriRandNumbers'!L864),L$6-SQRT(L$3*(1-'5b.TriRandNumbers'!L864)))</f>
        <v>16.384745558009893</v>
      </c>
      <c r="M870" s="30">
        <f>IF('5b.TriRandNumbers'!M864&lt;=M$1,M$4+SQRT(M$2*'5b.TriRandNumbers'!M864),M$6-SQRT(M$3*(1-'5b.TriRandNumbers'!M864)))</f>
        <v>19.075147227608642</v>
      </c>
      <c r="N870" s="35">
        <f>IF('5b.TriRandNumbers'!N864&lt;=N$1,N$4+SQRT(N$2*'5b.TriRandNumbers'!N864),N$6-SQRT(N$3*(1-'5b.TriRandNumbers'!N864)))</f>
        <v>17.539631574936731</v>
      </c>
      <c r="O870" s="34">
        <f>IF('5b.TriRandNumbers'!O864&lt;=O$1,O$4+SQRT(O$2*'5b.TriRandNumbers'!O864),O$6-SQRT(O$3*(1-'5b.TriRandNumbers'!O864)))</f>
        <v>10.155208540843763</v>
      </c>
      <c r="P870" s="33">
        <f>IF('5b.TriRandNumbers'!P864&lt;=P$1,P$4+SQRT(P$2*'5b.TriRandNumbers'!P864),P$6-SQRT(P$3*(1-'5b.TriRandNumbers'!P864)))</f>
        <v>8.9843467844026268</v>
      </c>
      <c r="Q870" s="32">
        <f>IF('5b.TriRandNumbers'!Q864&lt;=Q$1,Q$4+SQRT(Q$2*'5b.TriRandNumbers'!Q864),Q$6-SQRT(Q$3*(1-'5b.TriRandNumbers'!Q864)))</f>
        <v>9.9723375792637476</v>
      </c>
      <c r="R870" s="31">
        <f>IF('5b.TriRandNumbers'!R864&lt;=R$1,R$4+SQRT(R$2*'5b.TriRandNumbers'!R864),R$6-SQRT(R$3*(1-'5b.TriRandNumbers'!R864)))</f>
        <v>15.136642409273193</v>
      </c>
      <c r="S870" s="30">
        <f>IF('5b.TriRandNumbers'!S864&lt;=S$1,S$4+SQRT(S$2*'5b.TriRandNumbers'!S864),S$6-SQRT(S$3*(1-'5b.TriRandNumbers'!S864)))</f>
        <v>18.087970223783163</v>
      </c>
      <c r="T870" s="35">
        <f>IF('5b.TriRandNumbers'!T864&lt;=T$1,T$4+SQRT(T$2*'5b.TriRandNumbers'!T864),T$6-SQRT(T$3*(1-'5b.TriRandNumbers'!T864)))</f>
        <v>15.748722556542788</v>
      </c>
      <c r="U870" s="34">
        <f>IF('5b.TriRandNumbers'!U864&lt;=U$1,U$4+SQRT(U$2*'5b.TriRandNumbers'!U864),U$6-SQRT(U$3*(1-'5b.TriRandNumbers'!U864)))</f>
        <v>15.434508754223479</v>
      </c>
      <c r="V870" s="33">
        <f>IF('5b.TriRandNumbers'!V864&lt;=V$1,V$4+SQRT(V$2*'5b.TriRandNumbers'!V864),V$6-SQRT(V$3*(1-'5b.TriRandNumbers'!V864)))</f>
        <v>19.055032815481589</v>
      </c>
      <c r="W870" s="32">
        <f>IF('5b.TriRandNumbers'!W864&lt;=W$1,W$4+SQRT(W$2*'5b.TriRandNumbers'!W864),W$6-SQRT(W$3*(1-'5b.TriRandNumbers'!W864)))</f>
        <v>15.857291729119687</v>
      </c>
      <c r="X870" s="31">
        <f>IF('5b.TriRandNumbers'!X864&lt;=X$1,X$4+SQRT(X$2*'5b.TriRandNumbers'!X864),X$6-SQRT(X$3*(1-'5b.TriRandNumbers'!X864)))</f>
        <v>7.4902937982866851</v>
      </c>
      <c r="Y870" s="30">
        <f>IF('5b.TriRandNumbers'!Y864&lt;=Y$1,Y$4+SQRT(Y$2*'5b.TriRandNumbers'!Y864),Y$6-SQRT(Y$3*(1-'5b.TriRandNumbers'!Y864)))</f>
        <v>13.237865416703691</v>
      </c>
    </row>
    <row r="871" spans="2:25" hidden="1" x14ac:dyDescent="0.25">
      <c r="B871" s="35">
        <f>IF('5b.TriRandNumbers'!B865&lt;=B$1,B$4+SQRT(B$2*'5b.TriRandNumbers'!B865),B$6-SQRT(B$3*(1-'5b.TriRandNumbers'!B865)))</f>
        <v>4.1204021479118254</v>
      </c>
      <c r="C871" s="34">
        <f>IF('5b.TriRandNumbers'!C865&lt;=C$1,C$4+SQRT(C$2*'5b.TriRandNumbers'!C865),C$6-SQRT(C$3*(1-'5b.TriRandNumbers'!C865)))</f>
        <v>3.7052106282963382</v>
      </c>
      <c r="D871" s="33">
        <f>IF('5b.TriRandNumbers'!D865&lt;=D$1,D$4+SQRT(D$2*'5b.TriRandNumbers'!D865),D$6-SQRT(D$3*(1-'5b.TriRandNumbers'!D865)))</f>
        <v>4.6433430218306295</v>
      </c>
      <c r="E871" s="32">
        <f>IF('5b.TriRandNumbers'!E865&lt;=E$1,E$4+SQRT(E$2*'5b.TriRandNumbers'!E865),E$6-SQRT(E$3*(1-'5b.TriRandNumbers'!E865)))</f>
        <v>3.344384204360153</v>
      </c>
      <c r="F871" s="31">
        <f>IF('5b.TriRandNumbers'!F865&lt;=F$1,F$4+SQRT(F$2*'5b.TriRandNumbers'!F865),F$6-SQRT(F$3*(1-'5b.TriRandNumbers'!F865)))</f>
        <v>2.5058963228672901</v>
      </c>
      <c r="G871" s="30">
        <f>IF('5b.TriRandNumbers'!G865&lt;=G$1,G$4+SQRT(G$2*'5b.TriRandNumbers'!G865),G$6-SQRT(G$3*(1-'5b.TriRandNumbers'!G865)))</f>
        <v>2.7641498885791576</v>
      </c>
      <c r="H871" s="35">
        <f>IF('5b.TriRandNumbers'!H865&lt;=H$1,H$4+SQRT(H$2*'5b.TriRandNumbers'!H865),H$6-SQRT(H$3*(1-'5b.TriRandNumbers'!H865)))</f>
        <v>13.042727816765678</v>
      </c>
      <c r="I871" s="34">
        <f>IF('5b.TriRandNumbers'!I865&lt;=I$1,I$4+SQRT(I$2*'5b.TriRandNumbers'!I865),I$6-SQRT(I$3*(1-'5b.TriRandNumbers'!I865)))</f>
        <v>12.539101345764418</v>
      </c>
      <c r="J871" s="33">
        <f>IF('5b.TriRandNumbers'!J865&lt;=J$1,J$4+SQRT(J$2*'5b.TriRandNumbers'!J865),J$6-SQRT(J$3*(1-'5b.TriRandNumbers'!J865)))</f>
        <v>13.817449904978522</v>
      </c>
      <c r="K871" s="32">
        <f>IF('5b.TriRandNumbers'!K865&lt;=K$1,K$4+SQRT(K$2*'5b.TriRandNumbers'!K865),K$6-SQRT(K$3*(1-'5b.TriRandNumbers'!K865)))</f>
        <v>18.480924296517934</v>
      </c>
      <c r="L871" s="31">
        <f>IF('5b.TriRandNumbers'!L865&lt;=L$1,L$4+SQRT(L$2*'5b.TriRandNumbers'!L865),L$6-SQRT(L$3*(1-'5b.TriRandNumbers'!L865)))</f>
        <v>12.780117679983112</v>
      </c>
      <c r="M871" s="30">
        <f>IF('5b.TriRandNumbers'!M865&lt;=M$1,M$4+SQRT(M$2*'5b.TriRandNumbers'!M865),M$6-SQRT(M$3*(1-'5b.TriRandNumbers'!M865)))</f>
        <v>12.477378015181744</v>
      </c>
      <c r="N871" s="35">
        <f>IF('5b.TriRandNumbers'!N865&lt;=N$1,N$4+SQRT(N$2*'5b.TriRandNumbers'!N865),N$6-SQRT(N$3*(1-'5b.TriRandNumbers'!N865)))</f>
        <v>9.4466052316548623</v>
      </c>
      <c r="O871" s="34">
        <f>IF('5b.TriRandNumbers'!O865&lt;=O$1,O$4+SQRT(O$2*'5b.TriRandNumbers'!O865),O$6-SQRT(O$3*(1-'5b.TriRandNumbers'!O865)))</f>
        <v>11.130693194497281</v>
      </c>
      <c r="P871" s="33">
        <f>IF('5b.TriRandNumbers'!P865&lt;=P$1,P$4+SQRT(P$2*'5b.TriRandNumbers'!P865),P$6-SQRT(P$3*(1-'5b.TriRandNumbers'!P865)))</f>
        <v>11.40603581722441</v>
      </c>
      <c r="Q871" s="32">
        <f>IF('5b.TriRandNumbers'!Q865&lt;=Q$1,Q$4+SQRT(Q$2*'5b.TriRandNumbers'!Q865),Q$6-SQRT(Q$3*(1-'5b.TriRandNumbers'!Q865)))</f>
        <v>10.329879887430925</v>
      </c>
      <c r="R871" s="31">
        <f>IF('5b.TriRandNumbers'!R865&lt;=R$1,R$4+SQRT(R$2*'5b.TriRandNumbers'!R865),R$6-SQRT(R$3*(1-'5b.TriRandNumbers'!R865)))</f>
        <v>12.964727043373429</v>
      </c>
      <c r="S871" s="30">
        <f>IF('5b.TriRandNumbers'!S865&lt;=S$1,S$4+SQRT(S$2*'5b.TriRandNumbers'!S865),S$6-SQRT(S$3*(1-'5b.TriRandNumbers'!S865)))</f>
        <v>13.895384906670348</v>
      </c>
      <c r="T871" s="35">
        <f>IF('5b.TriRandNumbers'!T865&lt;=T$1,T$4+SQRT(T$2*'5b.TriRandNumbers'!T865),T$6-SQRT(T$3*(1-'5b.TriRandNumbers'!T865)))</f>
        <v>8.508621725913974</v>
      </c>
      <c r="U871" s="34">
        <f>IF('5b.TriRandNumbers'!U865&lt;=U$1,U$4+SQRT(U$2*'5b.TriRandNumbers'!U865),U$6-SQRT(U$3*(1-'5b.TriRandNumbers'!U865)))</f>
        <v>7.8034643421304732</v>
      </c>
      <c r="V871" s="33">
        <f>IF('5b.TriRandNumbers'!V865&lt;=V$1,V$4+SQRT(V$2*'5b.TriRandNumbers'!V865),V$6-SQRT(V$3*(1-'5b.TriRandNumbers'!V865)))</f>
        <v>13.220104613843105</v>
      </c>
      <c r="W871" s="32">
        <f>IF('5b.TriRandNumbers'!W865&lt;=W$1,W$4+SQRT(W$2*'5b.TriRandNumbers'!W865),W$6-SQRT(W$3*(1-'5b.TriRandNumbers'!W865)))</f>
        <v>14.301669718533597</v>
      </c>
      <c r="X871" s="31">
        <f>IF('5b.TriRandNumbers'!X865&lt;=X$1,X$4+SQRT(X$2*'5b.TriRandNumbers'!X865),X$6-SQRT(X$3*(1-'5b.TriRandNumbers'!X865)))</f>
        <v>9.3279625522864862</v>
      </c>
      <c r="Y871" s="30">
        <f>IF('5b.TriRandNumbers'!Y865&lt;=Y$1,Y$4+SQRT(Y$2*'5b.TriRandNumbers'!Y865),Y$6-SQRT(Y$3*(1-'5b.TriRandNumbers'!Y865)))</f>
        <v>9.7599440327968345</v>
      </c>
    </row>
    <row r="872" spans="2:25" hidden="1" x14ac:dyDescent="0.25">
      <c r="B872" s="35">
        <f>IF('5b.TriRandNumbers'!B866&lt;=B$1,B$4+SQRT(B$2*'5b.TriRandNumbers'!B866),B$6-SQRT(B$3*(1-'5b.TriRandNumbers'!B866)))</f>
        <v>4.1909202453033192</v>
      </c>
      <c r="C872" s="34">
        <f>IF('5b.TriRandNumbers'!C866&lt;=C$1,C$4+SQRT(C$2*'5b.TriRandNumbers'!C866),C$6-SQRT(C$3*(1-'5b.TriRandNumbers'!C866)))</f>
        <v>2.8569084618445073</v>
      </c>
      <c r="D872" s="33">
        <f>IF('5b.TriRandNumbers'!D866&lt;=D$1,D$4+SQRT(D$2*'5b.TriRandNumbers'!D866),D$6-SQRT(D$3*(1-'5b.TriRandNumbers'!D866)))</f>
        <v>6.1824567895915852</v>
      </c>
      <c r="E872" s="32">
        <f>IF('5b.TriRandNumbers'!E866&lt;=E$1,E$4+SQRT(E$2*'5b.TriRandNumbers'!E866),E$6-SQRT(E$3*(1-'5b.TriRandNumbers'!E866)))</f>
        <v>3.7230847452826321</v>
      </c>
      <c r="F872" s="31">
        <f>IF('5b.TriRandNumbers'!F866&lt;=F$1,F$4+SQRT(F$2*'5b.TriRandNumbers'!F866),F$6-SQRT(F$3*(1-'5b.TriRandNumbers'!F866)))</f>
        <v>1.7761116800347074</v>
      </c>
      <c r="G872" s="30">
        <f>IF('5b.TriRandNumbers'!G866&lt;=G$1,G$4+SQRT(G$2*'5b.TriRandNumbers'!G866),G$6-SQRT(G$3*(1-'5b.TriRandNumbers'!G866)))</f>
        <v>3.9011828953144896</v>
      </c>
      <c r="H872" s="35">
        <f>IF('5b.TriRandNumbers'!H866&lt;=H$1,H$4+SQRT(H$2*'5b.TriRandNumbers'!H866),H$6-SQRT(H$3*(1-'5b.TriRandNumbers'!H866)))</f>
        <v>15.041510434290856</v>
      </c>
      <c r="I872" s="34">
        <f>IF('5b.TriRandNumbers'!I866&lt;=I$1,I$4+SQRT(I$2*'5b.TriRandNumbers'!I866),I$6-SQRT(I$3*(1-'5b.TriRandNumbers'!I866)))</f>
        <v>6.7347758385344241</v>
      </c>
      <c r="J872" s="33">
        <f>IF('5b.TriRandNumbers'!J866&lt;=J$1,J$4+SQRT(J$2*'5b.TriRandNumbers'!J866),J$6-SQRT(J$3*(1-'5b.TriRandNumbers'!J866)))</f>
        <v>14.578236272481444</v>
      </c>
      <c r="K872" s="32">
        <f>IF('5b.TriRandNumbers'!K866&lt;=K$1,K$4+SQRT(K$2*'5b.TriRandNumbers'!K866),K$6-SQRT(K$3*(1-'5b.TriRandNumbers'!K866)))</f>
        <v>14.143721689363955</v>
      </c>
      <c r="L872" s="31">
        <f>IF('5b.TriRandNumbers'!L866&lt;=L$1,L$4+SQRT(L$2*'5b.TriRandNumbers'!L866),L$6-SQRT(L$3*(1-'5b.TriRandNumbers'!L866)))</f>
        <v>7.6768128941801326</v>
      </c>
      <c r="M872" s="30">
        <f>IF('5b.TriRandNumbers'!M866&lt;=M$1,M$4+SQRT(M$2*'5b.TriRandNumbers'!M866),M$6-SQRT(M$3*(1-'5b.TriRandNumbers'!M866)))</f>
        <v>13.325242823967928</v>
      </c>
      <c r="N872" s="35">
        <f>IF('5b.TriRandNumbers'!N866&lt;=N$1,N$4+SQRT(N$2*'5b.TriRandNumbers'!N866),N$6-SQRT(N$3*(1-'5b.TriRandNumbers'!N866)))</f>
        <v>11.841866224648957</v>
      </c>
      <c r="O872" s="34">
        <f>IF('5b.TriRandNumbers'!O866&lt;=O$1,O$4+SQRT(O$2*'5b.TriRandNumbers'!O866),O$6-SQRT(O$3*(1-'5b.TriRandNumbers'!O866)))</f>
        <v>7.7009391308854411</v>
      </c>
      <c r="P872" s="33">
        <f>IF('5b.TriRandNumbers'!P866&lt;=P$1,P$4+SQRT(P$2*'5b.TriRandNumbers'!P866),P$6-SQRT(P$3*(1-'5b.TriRandNumbers'!P866)))</f>
        <v>12.162219956764652</v>
      </c>
      <c r="Q872" s="32">
        <f>IF('5b.TriRandNumbers'!Q866&lt;=Q$1,Q$4+SQRT(Q$2*'5b.TriRandNumbers'!Q866),Q$6-SQRT(Q$3*(1-'5b.TriRandNumbers'!Q866)))</f>
        <v>15.93046930110134</v>
      </c>
      <c r="R872" s="31">
        <f>IF('5b.TriRandNumbers'!R866&lt;=R$1,R$4+SQRT(R$2*'5b.TriRandNumbers'!R866),R$6-SQRT(R$3*(1-'5b.TriRandNumbers'!R866)))</f>
        <v>7.8891739867135708</v>
      </c>
      <c r="S872" s="30">
        <f>IF('5b.TriRandNumbers'!S866&lt;=S$1,S$4+SQRT(S$2*'5b.TriRandNumbers'!S866),S$6-SQRT(S$3*(1-'5b.TriRandNumbers'!S866)))</f>
        <v>16.640213410886595</v>
      </c>
      <c r="T872" s="35">
        <f>IF('5b.TriRandNumbers'!T866&lt;=T$1,T$4+SQRT(T$2*'5b.TriRandNumbers'!T866),T$6-SQRT(T$3*(1-'5b.TriRandNumbers'!T866)))</f>
        <v>16.869779895836984</v>
      </c>
      <c r="U872" s="34">
        <f>IF('5b.TriRandNumbers'!U866&lt;=U$1,U$4+SQRT(U$2*'5b.TriRandNumbers'!U866),U$6-SQRT(U$3*(1-'5b.TriRandNumbers'!U866)))</f>
        <v>11.637817560438929</v>
      </c>
      <c r="V872" s="33">
        <f>IF('5b.TriRandNumbers'!V866&lt;=V$1,V$4+SQRT(V$2*'5b.TriRandNumbers'!V866),V$6-SQRT(V$3*(1-'5b.TriRandNumbers'!V866)))</f>
        <v>7.8360367726712434</v>
      </c>
      <c r="W872" s="32">
        <f>IF('5b.TriRandNumbers'!W866&lt;=W$1,W$4+SQRT(W$2*'5b.TriRandNumbers'!W866),W$6-SQRT(W$3*(1-'5b.TriRandNumbers'!W866)))</f>
        <v>10.291923889014154</v>
      </c>
      <c r="X872" s="31">
        <f>IF('5b.TriRandNumbers'!X866&lt;=X$1,X$4+SQRT(X$2*'5b.TriRandNumbers'!X866),X$6-SQRT(X$3*(1-'5b.TriRandNumbers'!X866)))</f>
        <v>11.900659443698656</v>
      </c>
      <c r="Y872" s="30">
        <f>IF('5b.TriRandNumbers'!Y866&lt;=Y$1,Y$4+SQRT(Y$2*'5b.TriRandNumbers'!Y866),Y$6-SQRT(Y$3*(1-'5b.TriRandNumbers'!Y866)))</f>
        <v>11.247445378096401</v>
      </c>
    </row>
    <row r="873" spans="2:25" hidden="1" x14ac:dyDescent="0.25">
      <c r="B873" s="35">
        <f>IF('5b.TriRandNumbers'!B867&lt;=B$1,B$4+SQRT(B$2*'5b.TriRandNumbers'!B867),B$6-SQRT(B$3*(1-'5b.TriRandNumbers'!B867)))</f>
        <v>3.8765814259599471</v>
      </c>
      <c r="C873" s="34">
        <f>IF('5b.TriRandNumbers'!C867&lt;=C$1,C$4+SQRT(C$2*'5b.TriRandNumbers'!C867),C$6-SQRT(C$3*(1-'5b.TriRandNumbers'!C867)))</f>
        <v>3.1970088279836708</v>
      </c>
      <c r="D873" s="33">
        <f>IF('5b.TriRandNumbers'!D867&lt;=D$1,D$4+SQRT(D$2*'5b.TriRandNumbers'!D867),D$6-SQRT(D$3*(1-'5b.TriRandNumbers'!D867)))</f>
        <v>4.6584242509855676</v>
      </c>
      <c r="E873" s="32">
        <f>IF('5b.TriRandNumbers'!E867&lt;=E$1,E$4+SQRT(E$2*'5b.TriRandNumbers'!E867),E$6-SQRT(E$3*(1-'5b.TriRandNumbers'!E867)))</f>
        <v>4.5000129111512956</v>
      </c>
      <c r="F873" s="31">
        <f>IF('5b.TriRandNumbers'!F867&lt;=F$1,F$4+SQRT(F$2*'5b.TriRandNumbers'!F867),F$6-SQRT(F$3*(1-'5b.TriRandNumbers'!F867)))</f>
        <v>2.6134615640192096</v>
      </c>
      <c r="G873" s="30">
        <f>IF('5b.TriRandNumbers'!G867&lt;=G$1,G$4+SQRT(G$2*'5b.TriRandNumbers'!G867),G$6-SQRT(G$3*(1-'5b.TriRandNumbers'!G867)))</f>
        <v>4.0584456329985743</v>
      </c>
      <c r="H873" s="35">
        <f>IF('5b.TriRandNumbers'!H867&lt;=H$1,H$4+SQRT(H$2*'5b.TriRandNumbers'!H867),H$6-SQRT(H$3*(1-'5b.TriRandNumbers'!H867)))</f>
        <v>10.110724177963066</v>
      </c>
      <c r="I873" s="34">
        <f>IF('5b.TriRandNumbers'!I867&lt;=I$1,I$4+SQRT(I$2*'5b.TriRandNumbers'!I867),I$6-SQRT(I$3*(1-'5b.TriRandNumbers'!I867)))</f>
        <v>14.612435365184652</v>
      </c>
      <c r="J873" s="33">
        <f>IF('5b.TriRandNumbers'!J867&lt;=J$1,J$4+SQRT(J$2*'5b.TriRandNumbers'!J867),J$6-SQRT(J$3*(1-'5b.TriRandNumbers'!J867)))</f>
        <v>16.328028965240648</v>
      </c>
      <c r="K873" s="32">
        <f>IF('5b.TriRandNumbers'!K867&lt;=K$1,K$4+SQRT(K$2*'5b.TriRandNumbers'!K867),K$6-SQRT(K$3*(1-'5b.TriRandNumbers'!K867)))</f>
        <v>12.064679167541509</v>
      </c>
      <c r="L873" s="31">
        <f>IF('5b.TriRandNumbers'!L867&lt;=L$1,L$4+SQRT(L$2*'5b.TriRandNumbers'!L867),L$6-SQRT(L$3*(1-'5b.TriRandNumbers'!L867)))</f>
        <v>10.715111551621041</v>
      </c>
      <c r="M873" s="30">
        <f>IF('5b.TriRandNumbers'!M867&lt;=M$1,M$4+SQRT(M$2*'5b.TriRandNumbers'!M867),M$6-SQRT(M$3*(1-'5b.TriRandNumbers'!M867)))</f>
        <v>15.520500445101554</v>
      </c>
      <c r="N873" s="35">
        <f>IF('5b.TriRandNumbers'!N867&lt;=N$1,N$4+SQRT(N$2*'5b.TriRandNumbers'!N867),N$6-SQRT(N$3*(1-'5b.TriRandNumbers'!N867)))</f>
        <v>9.7329668308860882</v>
      </c>
      <c r="O873" s="34">
        <f>IF('5b.TriRandNumbers'!O867&lt;=O$1,O$4+SQRT(O$2*'5b.TriRandNumbers'!O867),O$6-SQRT(O$3*(1-'5b.TriRandNumbers'!O867)))</f>
        <v>13.917710312736045</v>
      </c>
      <c r="P873" s="33">
        <f>IF('5b.TriRandNumbers'!P867&lt;=P$1,P$4+SQRT(P$2*'5b.TriRandNumbers'!P867),P$6-SQRT(P$3*(1-'5b.TriRandNumbers'!P867)))</f>
        <v>10.557571545057767</v>
      </c>
      <c r="Q873" s="32">
        <f>IF('5b.TriRandNumbers'!Q867&lt;=Q$1,Q$4+SQRT(Q$2*'5b.TriRandNumbers'!Q867),Q$6-SQRT(Q$3*(1-'5b.TriRandNumbers'!Q867)))</f>
        <v>10.650889804889502</v>
      </c>
      <c r="R873" s="31">
        <f>IF('5b.TriRandNumbers'!R867&lt;=R$1,R$4+SQRT(R$2*'5b.TriRandNumbers'!R867),R$6-SQRT(R$3*(1-'5b.TriRandNumbers'!R867)))</f>
        <v>6.2499187938709255</v>
      </c>
      <c r="S873" s="30">
        <f>IF('5b.TriRandNumbers'!S867&lt;=S$1,S$4+SQRT(S$2*'5b.TriRandNumbers'!S867),S$6-SQRT(S$3*(1-'5b.TriRandNumbers'!S867)))</f>
        <v>17.436777412245249</v>
      </c>
      <c r="T873" s="35">
        <f>IF('5b.TriRandNumbers'!T867&lt;=T$1,T$4+SQRT(T$2*'5b.TriRandNumbers'!T867),T$6-SQRT(T$3*(1-'5b.TriRandNumbers'!T867)))</f>
        <v>7.7324507594791871</v>
      </c>
      <c r="U873" s="34">
        <f>IF('5b.TriRandNumbers'!U867&lt;=U$1,U$4+SQRT(U$2*'5b.TriRandNumbers'!U867),U$6-SQRT(U$3*(1-'5b.TriRandNumbers'!U867)))</f>
        <v>10.626429681844689</v>
      </c>
      <c r="V873" s="33">
        <f>IF('5b.TriRandNumbers'!V867&lt;=V$1,V$4+SQRT(V$2*'5b.TriRandNumbers'!V867),V$6-SQRT(V$3*(1-'5b.TriRandNumbers'!V867)))</f>
        <v>16.203020799559201</v>
      </c>
      <c r="W873" s="32">
        <f>IF('5b.TriRandNumbers'!W867&lt;=W$1,W$4+SQRT(W$2*'5b.TriRandNumbers'!W867),W$6-SQRT(W$3*(1-'5b.TriRandNumbers'!W867)))</f>
        <v>19.482478608190981</v>
      </c>
      <c r="X873" s="31">
        <f>IF('5b.TriRandNumbers'!X867&lt;=X$1,X$4+SQRT(X$2*'5b.TriRandNumbers'!X867),X$6-SQRT(X$3*(1-'5b.TriRandNumbers'!X867)))</f>
        <v>10.606397979691639</v>
      </c>
      <c r="Y873" s="30">
        <f>IF('5b.TriRandNumbers'!Y867&lt;=Y$1,Y$4+SQRT(Y$2*'5b.TriRandNumbers'!Y867),Y$6-SQRT(Y$3*(1-'5b.TriRandNumbers'!Y867)))</f>
        <v>10.688291232793155</v>
      </c>
    </row>
    <row r="874" spans="2:25" hidden="1" x14ac:dyDescent="0.25">
      <c r="B874" s="35">
        <f>IF('5b.TriRandNumbers'!B868&lt;=B$1,B$4+SQRT(B$2*'5b.TriRandNumbers'!B868),B$6-SQRT(B$3*(1-'5b.TriRandNumbers'!B868)))</f>
        <v>4.0611592821309781</v>
      </c>
      <c r="C874" s="34">
        <f>IF('5b.TriRandNumbers'!C868&lt;=C$1,C$4+SQRT(C$2*'5b.TriRandNumbers'!C868),C$6-SQRT(C$3*(1-'5b.TriRandNumbers'!C868)))</f>
        <v>2.0905692742949071</v>
      </c>
      <c r="D874" s="33">
        <f>IF('5b.TriRandNumbers'!D868&lt;=D$1,D$4+SQRT(D$2*'5b.TriRandNumbers'!D868),D$6-SQRT(D$3*(1-'5b.TriRandNumbers'!D868)))</f>
        <v>6.0427574856328912</v>
      </c>
      <c r="E874" s="32">
        <f>IF('5b.TriRandNumbers'!E868&lt;=E$1,E$4+SQRT(E$2*'5b.TriRandNumbers'!E868),E$6-SQRT(E$3*(1-'5b.TriRandNumbers'!E868)))</f>
        <v>3.8347300562801738</v>
      </c>
      <c r="F874" s="31">
        <f>IF('5b.TriRandNumbers'!F868&lt;=F$1,F$4+SQRT(F$2*'5b.TriRandNumbers'!F868),F$6-SQRT(F$3*(1-'5b.TriRandNumbers'!F868)))</f>
        <v>2.4450604279056272</v>
      </c>
      <c r="G874" s="30">
        <f>IF('5b.TriRandNumbers'!G868&lt;=G$1,G$4+SQRT(G$2*'5b.TriRandNumbers'!G868),G$6-SQRT(G$3*(1-'5b.TriRandNumbers'!G868)))</f>
        <v>3.721369791139332</v>
      </c>
      <c r="H874" s="35">
        <f>IF('5b.TriRandNumbers'!H868&lt;=H$1,H$4+SQRT(H$2*'5b.TriRandNumbers'!H868),H$6-SQRT(H$3*(1-'5b.TriRandNumbers'!H868)))</f>
        <v>11.332110135189248</v>
      </c>
      <c r="I874" s="34">
        <f>IF('5b.TriRandNumbers'!I868&lt;=I$1,I$4+SQRT(I$2*'5b.TriRandNumbers'!I868),I$6-SQRT(I$3*(1-'5b.TriRandNumbers'!I868)))</f>
        <v>9.7537254469269534</v>
      </c>
      <c r="J874" s="33">
        <f>IF('5b.TriRandNumbers'!J868&lt;=J$1,J$4+SQRT(J$2*'5b.TriRandNumbers'!J868),J$6-SQRT(J$3*(1-'5b.TriRandNumbers'!J868)))</f>
        <v>7.9448601811490445</v>
      </c>
      <c r="K874" s="32">
        <f>IF('5b.TriRandNumbers'!K868&lt;=K$1,K$4+SQRT(K$2*'5b.TriRandNumbers'!K868),K$6-SQRT(K$3*(1-'5b.TriRandNumbers'!K868)))</f>
        <v>11.641413338969292</v>
      </c>
      <c r="L874" s="31">
        <f>IF('5b.TriRandNumbers'!L868&lt;=L$1,L$4+SQRT(L$2*'5b.TriRandNumbers'!L868),L$6-SQRT(L$3*(1-'5b.TriRandNumbers'!L868)))</f>
        <v>10.810251593415089</v>
      </c>
      <c r="M874" s="30">
        <f>IF('5b.TriRandNumbers'!M868&lt;=M$1,M$4+SQRT(M$2*'5b.TriRandNumbers'!M868),M$6-SQRT(M$3*(1-'5b.TriRandNumbers'!M868)))</f>
        <v>13.954214133581972</v>
      </c>
      <c r="N874" s="35">
        <f>IF('5b.TriRandNumbers'!N868&lt;=N$1,N$4+SQRT(N$2*'5b.TriRandNumbers'!N868),N$6-SQRT(N$3*(1-'5b.TriRandNumbers'!N868)))</f>
        <v>12.316582630409098</v>
      </c>
      <c r="O874" s="34">
        <f>IF('5b.TriRandNumbers'!O868&lt;=O$1,O$4+SQRT(O$2*'5b.TriRandNumbers'!O868),O$6-SQRT(O$3*(1-'5b.TriRandNumbers'!O868)))</f>
        <v>17.51534677361532</v>
      </c>
      <c r="P874" s="33">
        <f>IF('5b.TriRandNumbers'!P868&lt;=P$1,P$4+SQRT(P$2*'5b.TriRandNumbers'!P868),P$6-SQRT(P$3*(1-'5b.TriRandNumbers'!P868)))</f>
        <v>9.2761346866178886</v>
      </c>
      <c r="Q874" s="32">
        <f>IF('5b.TriRandNumbers'!Q868&lt;=Q$1,Q$4+SQRT(Q$2*'5b.TriRandNumbers'!Q868),Q$6-SQRT(Q$3*(1-'5b.TriRandNumbers'!Q868)))</f>
        <v>14.436928973840748</v>
      </c>
      <c r="R874" s="31">
        <f>IF('5b.TriRandNumbers'!R868&lt;=R$1,R$4+SQRT(R$2*'5b.TriRandNumbers'!R868),R$6-SQRT(R$3*(1-'5b.TriRandNumbers'!R868)))</f>
        <v>8.553941160343097</v>
      </c>
      <c r="S874" s="30">
        <f>IF('5b.TriRandNumbers'!S868&lt;=S$1,S$4+SQRT(S$2*'5b.TriRandNumbers'!S868),S$6-SQRT(S$3*(1-'5b.TriRandNumbers'!S868)))</f>
        <v>11.640659845508091</v>
      </c>
      <c r="T874" s="35">
        <f>IF('5b.TriRandNumbers'!T868&lt;=T$1,T$4+SQRT(T$2*'5b.TriRandNumbers'!T868),T$6-SQRT(T$3*(1-'5b.TriRandNumbers'!T868)))</f>
        <v>10.252925477011472</v>
      </c>
      <c r="U874" s="34">
        <f>IF('5b.TriRandNumbers'!U868&lt;=U$1,U$4+SQRT(U$2*'5b.TriRandNumbers'!U868),U$6-SQRT(U$3*(1-'5b.TriRandNumbers'!U868)))</f>
        <v>7.5987992175271213</v>
      </c>
      <c r="V874" s="33">
        <f>IF('5b.TriRandNumbers'!V868&lt;=V$1,V$4+SQRT(V$2*'5b.TriRandNumbers'!V868),V$6-SQRT(V$3*(1-'5b.TriRandNumbers'!V868)))</f>
        <v>11.015183023036837</v>
      </c>
      <c r="W874" s="32">
        <f>IF('5b.TriRandNumbers'!W868&lt;=W$1,W$4+SQRT(W$2*'5b.TriRandNumbers'!W868),W$6-SQRT(W$3*(1-'5b.TriRandNumbers'!W868)))</f>
        <v>13.972006145405359</v>
      </c>
      <c r="X874" s="31">
        <f>IF('5b.TriRandNumbers'!X868&lt;=X$1,X$4+SQRT(X$2*'5b.TriRandNumbers'!X868),X$6-SQRT(X$3*(1-'5b.TriRandNumbers'!X868)))</f>
        <v>9.1612855306465342</v>
      </c>
      <c r="Y874" s="30">
        <f>IF('5b.TriRandNumbers'!Y868&lt;=Y$1,Y$4+SQRT(Y$2*'5b.TriRandNumbers'!Y868),Y$6-SQRT(Y$3*(1-'5b.TriRandNumbers'!Y868)))</f>
        <v>10.87291201031579</v>
      </c>
    </row>
    <row r="875" spans="2:25" hidden="1" x14ac:dyDescent="0.25">
      <c r="B875" s="35">
        <f>IF('5b.TriRandNumbers'!B869&lt;=B$1,B$4+SQRT(B$2*'5b.TriRandNumbers'!B869),B$6-SQRT(B$3*(1-'5b.TriRandNumbers'!B869)))</f>
        <v>3.6067219528075594</v>
      </c>
      <c r="C875" s="34">
        <f>IF('5b.TriRandNumbers'!C869&lt;=C$1,C$4+SQRT(C$2*'5b.TriRandNumbers'!C869),C$6-SQRT(C$3*(1-'5b.TriRandNumbers'!C869)))</f>
        <v>4.2670126960913652</v>
      </c>
      <c r="D875" s="33">
        <f>IF('5b.TriRandNumbers'!D869&lt;=D$1,D$4+SQRT(D$2*'5b.TriRandNumbers'!D869),D$6-SQRT(D$3*(1-'5b.TriRandNumbers'!D869)))</f>
        <v>5.1109872094564102</v>
      </c>
      <c r="E875" s="32">
        <f>IF('5b.TriRandNumbers'!E869&lt;=E$1,E$4+SQRT(E$2*'5b.TriRandNumbers'!E869),E$6-SQRT(E$3*(1-'5b.TriRandNumbers'!E869)))</f>
        <v>3.9090644859752661</v>
      </c>
      <c r="F875" s="31">
        <f>IF('5b.TriRandNumbers'!F869&lt;=F$1,F$4+SQRT(F$2*'5b.TriRandNumbers'!F869),F$6-SQRT(F$3*(1-'5b.TriRandNumbers'!F869)))</f>
        <v>1.8947120047796102</v>
      </c>
      <c r="G875" s="30">
        <f>IF('5b.TriRandNumbers'!G869&lt;=G$1,G$4+SQRT(G$2*'5b.TriRandNumbers'!G869),G$6-SQRT(G$3*(1-'5b.TriRandNumbers'!G869)))</f>
        <v>3.9701721668385717</v>
      </c>
      <c r="H875" s="35">
        <f>IF('5b.TriRandNumbers'!H869&lt;=H$1,H$4+SQRT(H$2*'5b.TriRandNumbers'!H869),H$6-SQRT(H$3*(1-'5b.TriRandNumbers'!H869)))</f>
        <v>10.97353034761473</v>
      </c>
      <c r="I875" s="34">
        <f>IF('5b.TriRandNumbers'!I869&lt;=I$1,I$4+SQRT(I$2*'5b.TriRandNumbers'!I869),I$6-SQRT(I$3*(1-'5b.TriRandNumbers'!I869)))</f>
        <v>8.6394455979267644</v>
      </c>
      <c r="J875" s="33">
        <f>IF('5b.TriRandNumbers'!J869&lt;=J$1,J$4+SQRT(J$2*'5b.TriRandNumbers'!J869),J$6-SQRT(J$3*(1-'5b.TriRandNumbers'!J869)))</f>
        <v>12.780214022694288</v>
      </c>
      <c r="K875" s="32">
        <f>IF('5b.TriRandNumbers'!K869&lt;=K$1,K$4+SQRT(K$2*'5b.TriRandNumbers'!K869),K$6-SQRT(K$3*(1-'5b.TriRandNumbers'!K869)))</f>
        <v>12.998057250104726</v>
      </c>
      <c r="L875" s="31">
        <f>IF('5b.TriRandNumbers'!L869&lt;=L$1,L$4+SQRT(L$2*'5b.TriRandNumbers'!L869),L$6-SQRT(L$3*(1-'5b.TriRandNumbers'!L869)))</f>
        <v>11.069941479650348</v>
      </c>
      <c r="M875" s="30">
        <f>IF('5b.TriRandNumbers'!M869&lt;=M$1,M$4+SQRT(M$2*'5b.TriRandNumbers'!M869),M$6-SQRT(M$3*(1-'5b.TriRandNumbers'!M869)))</f>
        <v>11.225881445715572</v>
      </c>
      <c r="N875" s="35">
        <f>IF('5b.TriRandNumbers'!N869&lt;=N$1,N$4+SQRT(N$2*'5b.TriRandNumbers'!N869),N$6-SQRT(N$3*(1-'5b.TriRandNumbers'!N869)))</f>
        <v>6.8321935252118084</v>
      </c>
      <c r="O875" s="34">
        <f>IF('5b.TriRandNumbers'!O869&lt;=O$1,O$4+SQRT(O$2*'5b.TriRandNumbers'!O869),O$6-SQRT(O$3*(1-'5b.TriRandNumbers'!O869)))</f>
        <v>9.5481906116566826</v>
      </c>
      <c r="P875" s="33">
        <f>IF('5b.TriRandNumbers'!P869&lt;=P$1,P$4+SQRT(P$2*'5b.TriRandNumbers'!P869),P$6-SQRT(P$3*(1-'5b.TriRandNumbers'!P869)))</f>
        <v>14.565808276785599</v>
      </c>
      <c r="Q875" s="32">
        <f>IF('5b.TriRandNumbers'!Q869&lt;=Q$1,Q$4+SQRT(Q$2*'5b.TriRandNumbers'!Q869),Q$6-SQRT(Q$3*(1-'5b.TriRandNumbers'!Q869)))</f>
        <v>13.241514473734956</v>
      </c>
      <c r="R875" s="31">
        <f>IF('5b.TriRandNumbers'!R869&lt;=R$1,R$4+SQRT(R$2*'5b.TriRandNumbers'!R869),R$6-SQRT(R$3*(1-'5b.TriRandNumbers'!R869)))</f>
        <v>9.2165318147704056</v>
      </c>
      <c r="S875" s="30">
        <f>IF('5b.TriRandNumbers'!S869&lt;=S$1,S$4+SQRT(S$2*'5b.TriRandNumbers'!S869),S$6-SQRT(S$3*(1-'5b.TriRandNumbers'!S869)))</f>
        <v>12.190719314099926</v>
      </c>
      <c r="T875" s="35">
        <f>IF('5b.TriRandNumbers'!T869&lt;=T$1,T$4+SQRT(T$2*'5b.TriRandNumbers'!T869),T$6-SQRT(T$3*(1-'5b.TriRandNumbers'!T869)))</f>
        <v>16.733753799640109</v>
      </c>
      <c r="U875" s="34">
        <f>IF('5b.TriRandNumbers'!U869&lt;=U$1,U$4+SQRT(U$2*'5b.TriRandNumbers'!U869),U$6-SQRT(U$3*(1-'5b.TriRandNumbers'!U869)))</f>
        <v>8.7282453440352938</v>
      </c>
      <c r="V875" s="33">
        <f>IF('5b.TriRandNumbers'!V869&lt;=V$1,V$4+SQRT(V$2*'5b.TriRandNumbers'!V869),V$6-SQRT(V$3*(1-'5b.TriRandNumbers'!V869)))</f>
        <v>11.133870842562558</v>
      </c>
      <c r="W875" s="32">
        <f>IF('5b.TriRandNumbers'!W869&lt;=W$1,W$4+SQRT(W$2*'5b.TriRandNumbers'!W869),W$6-SQRT(W$3*(1-'5b.TriRandNumbers'!W869)))</f>
        <v>8.1143552175846292</v>
      </c>
      <c r="X875" s="31">
        <f>IF('5b.TriRandNumbers'!X869&lt;=X$1,X$4+SQRT(X$2*'5b.TriRandNumbers'!X869),X$6-SQRT(X$3*(1-'5b.TriRandNumbers'!X869)))</f>
        <v>17.448302288623641</v>
      </c>
      <c r="Y875" s="30">
        <f>IF('5b.TriRandNumbers'!Y869&lt;=Y$1,Y$4+SQRT(Y$2*'5b.TriRandNumbers'!Y869),Y$6-SQRT(Y$3*(1-'5b.TriRandNumbers'!Y869)))</f>
        <v>8.0340805310500318</v>
      </c>
    </row>
    <row r="876" spans="2:25" hidden="1" x14ac:dyDescent="0.25">
      <c r="B876" s="35">
        <f>IF('5b.TriRandNumbers'!B870&lt;=B$1,B$4+SQRT(B$2*'5b.TriRandNumbers'!B870),B$6-SQRT(B$3*(1-'5b.TriRandNumbers'!B870)))</f>
        <v>4.3629147031969664</v>
      </c>
      <c r="C876" s="34">
        <f>IF('5b.TriRandNumbers'!C870&lt;=C$1,C$4+SQRT(C$2*'5b.TriRandNumbers'!C870),C$6-SQRT(C$3*(1-'5b.TriRandNumbers'!C870)))</f>
        <v>2.3490749092601408</v>
      </c>
      <c r="D876" s="33">
        <f>IF('5b.TriRandNumbers'!D870&lt;=D$1,D$4+SQRT(D$2*'5b.TriRandNumbers'!D870),D$6-SQRT(D$3*(1-'5b.TriRandNumbers'!D870)))</f>
        <v>4.9405492995954337</v>
      </c>
      <c r="E876" s="32">
        <f>IF('5b.TriRandNumbers'!E870&lt;=E$1,E$4+SQRT(E$2*'5b.TriRandNumbers'!E870),E$6-SQRT(E$3*(1-'5b.TriRandNumbers'!E870)))</f>
        <v>4.1276178410942084</v>
      </c>
      <c r="F876" s="31">
        <f>IF('5b.TriRandNumbers'!F870&lt;=F$1,F$4+SQRT(F$2*'5b.TriRandNumbers'!F870),F$6-SQRT(F$3*(1-'5b.TriRandNumbers'!F870)))</f>
        <v>1.5308319245355175</v>
      </c>
      <c r="G876" s="30">
        <f>IF('5b.TriRandNumbers'!G870&lt;=G$1,G$4+SQRT(G$2*'5b.TriRandNumbers'!G870),G$6-SQRT(G$3*(1-'5b.TriRandNumbers'!G870)))</f>
        <v>3.1138311599665291</v>
      </c>
      <c r="H876" s="35">
        <f>IF('5b.TriRandNumbers'!H870&lt;=H$1,H$4+SQRT(H$2*'5b.TriRandNumbers'!H870),H$6-SQRT(H$3*(1-'5b.TriRandNumbers'!H870)))</f>
        <v>13.555888196648215</v>
      </c>
      <c r="I876" s="34">
        <f>IF('5b.TriRandNumbers'!I870&lt;=I$1,I$4+SQRT(I$2*'5b.TriRandNumbers'!I870),I$6-SQRT(I$3*(1-'5b.TriRandNumbers'!I870)))</f>
        <v>8.8283403726200493</v>
      </c>
      <c r="J876" s="33">
        <f>IF('5b.TriRandNumbers'!J870&lt;=J$1,J$4+SQRT(J$2*'5b.TriRandNumbers'!J870),J$6-SQRT(J$3*(1-'5b.TriRandNumbers'!J870)))</f>
        <v>10.193542572433842</v>
      </c>
      <c r="K876" s="32">
        <f>IF('5b.TriRandNumbers'!K870&lt;=K$1,K$4+SQRT(K$2*'5b.TriRandNumbers'!K870),K$6-SQRT(K$3*(1-'5b.TriRandNumbers'!K870)))</f>
        <v>9.2824077335325281</v>
      </c>
      <c r="L876" s="31">
        <f>IF('5b.TriRandNumbers'!L870&lt;=L$1,L$4+SQRT(L$2*'5b.TriRandNumbers'!L870),L$6-SQRT(L$3*(1-'5b.TriRandNumbers'!L870)))</f>
        <v>9.5199867120880839</v>
      </c>
      <c r="M876" s="30">
        <f>IF('5b.TriRandNumbers'!M870&lt;=M$1,M$4+SQRT(M$2*'5b.TriRandNumbers'!M870),M$6-SQRT(M$3*(1-'5b.TriRandNumbers'!M870)))</f>
        <v>9.9654793965459092</v>
      </c>
      <c r="N876" s="35">
        <f>IF('5b.TriRandNumbers'!N870&lt;=N$1,N$4+SQRT(N$2*'5b.TriRandNumbers'!N870),N$6-SQRT(N$3*(1-'5b.TriRandNumbers'!N870)))</f>
        <v>6.8797389570502165</v>
      </c>
      <c r="O876" s="34">
        <f>IF('5b.TriRandNumbers'!O870&lt;=O$1,O$4+SQRT(O$2*'5b.TriRandNumbers'!O870),O$6-SQRT(O$3*(1-'5b.TriRandNumbers'!O870)))</f>
        <v>16.899317172000885</v>
      </c>
      <c r="P876" s="33">
        <f>IF('5b.TriRandNumbers'!P870&lt;=P$1,P$4+SQRT(P$2*'5b.TriRandNumbers'!P870),P$6-SQRT(P$3*(1-'5b.TriRandNumbers'!P870)))</f>
        <v>15.406333630188989</v>
      </c>
      <c r="Q876" s="32">
        <f>IF('5b.TriRandNumbers'!Q870&lt;=Q$1,Q$4+SQRT(Q$2*'5b.TriRandNumbers'!Q870),Q$6-SQRT(Q$3*(1-'5b.TriRandNumbers'!Q870)))</f>
        <v>9.0529142318222</v>
      </c>
      <c r="R876" s="31">
        <f>IF('5b.TriRandNumbers'!R870&lt;=R$1,R$4+SQRT(R$2*'5b.TriRandNumbers'!R870),R$6-SQRT(R$3*(1-'5b.TriRandNumbers'!R870)))</f>
        <v>10.534265062996253</v>
      </c>
      <c r="S876" s="30">
        <f>IF('5b.TriRandNumbers'!S870&lt;=S$1,S$4+SQRT(S$2*'5b.TriRandNumbers'!S870),S$6-SQRT(S$3*(1-'5b.TriRandNumbers'!S870)))</f>
        <v>16.425148295208256</v>
      </c>
      <c r="T876" s="35">
        <f>IF('5b.TriRandNumbers'!T870&lt;=T$1,T$4+SQRT(T$2*'5b.TriRandNumbers'!T870),T$6-SQRT(T$3*(1-'5b.TriRandNumbers'!T870)))</f>
        <v>11.171034717376928</v>
      </c>
      <c r="U876" s="34">
        <f>IF('5b.TriRandNumbers'!U870&lt;=U$1,U$4+SQRT(U$2*'5b.TriRandNumbers'!U870),U$6-SQRT(U$3*(1-'5b.TriRandNumbers'!U870)))</f>
        <v>13.602902882142118</v>
      </c>
      <c r="V876" s="33">
        <f>IF('5b.TriRandNumbers'!V870&lt;=V$1,V$4+SQRT(V$2*'5b.TriRandNumbers'!V870),V$6-SQRT(V$3*(1-'5b.TriRandNumbers'!V870)))</f>
        <v>15.278468225236942</v>
      </c>
      <c r="W876" s="32">
        <f>IF('5b.TriRandNumbers'!W870&lt;=W$1,W$4+SQRT(W$2*'5b.TriRandNumbers'!W870),W$6-SQRT(W$3*(1-'5b.TriRandNumbers'!W870)))</f>
        <v>7.9681675024776863</v>
      </c>
      <c r="X876" s="31">
        <f>IF('5b.TriRandNumbers'!X870&lt;=X$1,X$4+SQRT(X$2*'5b.TriRandNumbers'!X870),X$6-SQRT(X$3*(1-'5b.TriRandNumbers'!X870)))</f>
        <v>11.510617115106637</v>
      </c>
      <c r="Y876" s="30">
        <f>IF('5b.TriRandNumbers'!Y870&lt;=Y$1,Y$4+SQRT(Y$2*'5b.TriRandNumbers'!Y870),Y$6-SQRT(Y$3*(1-'5b.TriRandNumbers'!Y870)))</f>
        <v>13.082472048846601</v>
      </c>
    </row>
    <row r="877" spans="2:25" hidden="1" x14ac:dyDescent="0.25">
      <c r="B877" s="35">
        <f>IF('5b.TriRandNumbers'!B871&lt;=B$1,B$4+SQRT(B$2*'5b.TriRandNumbers'!B871),B$6-SQRT(B$3*(1-'5b.TriRandNumbers'!B871)))</f>
        <v>4.2237116676508784</v>
      </c>
      <c r="C877" s="34">
        <f>IF('5b.TriRandNumbers'!C871&lt;=C$1,C$4+SQRT(C$2*'5b.TriRandNumbers'!C871),C$6-SQRT(C$3*(1-'5b.TriRandNumbers'!C871)))</f>
        <v>3.8964326373061775</v>
      </c>
      <c r="D877" s="33">
        <f>IF('5b.TriRandNumbers'!D871&lt;=D$1,D$4+SQRT(D$2*'5b.TriRandNumbers'!D871),D$6-SQRT(D$3*(1-'5b.TriRandNumbers'!D871)))</f>
        <v>4.4388346278815476</v>
      </c>
      <c r="E877" s="32">
        <f>IF('5b.TriRandNumbers'!E871&lt;=E$1,E$4+SQRT(E$2*'5b.TriRandNumbers'!E871),E$6-SQRT(E$3*(1-'5b.TriRandNumbers'!E871)))</f>
        <v>4.0380089593514068</v>
      </c>
      <c r="F877" s="31">
        <f>IF('5b.TriRandNumbers'!F871&lt;=F$1,F$4+SQRT(F$2*'5b.TriRandNumbers'!F871),F$6-SQRT(F$3*(1-'5b.TriRandNumbers'!F871)))</f>
        <v>2.8420670588787438</v>
      </c>
      <c r="G877" s="30">
        <f>IF('5b.TriRandNumbers'!G871&lt;=G$1,G$4+SQRT(G$2*'5b.TriRandNumbers'!G871),G$6-SQRT(G$3*(1-'5b.TriRandNumbers'!G871)))</f>
        <v>3.3045240641907263</v>
      </c>
      <c r="H877" s="35">
        <f>IF('5b.TriRandNumbers'!H871&lt;=H$1,H$4+SQRT(H$2*'5b.TriRandNumbers'!H871),H$6-SQRT(H$3*(1-'5b.TriRandNumbers'!H871)))</f>
        <v>12.158947409319284</v>
      </c>
      <c r="I877" s="34">
        <f>IF('5b.TriRandNumbers'!I871&lt;=I$1,I$4+SQRT(I$2*'5b.TriRandNumbers'!I871),I$6-SQRT(I$3*(1-'5b.TriRandNumbers'!I871)))</f>
        <v>11.00270944567961</v>
      </c>
      <c r="J877" s="33">
        <f>IF('5b.TriRandNumbers'!J871&lt;=J$1,J$4+SQRT(J$2*'5b.TriRandNumbers'!J871),J$6-SQRT(J$3*(1-'5b.TriRandNumbers'!J871)))</f>
        <v>10.025309366415492</v>
      </c>
      <c r="K877" s="32">
        <f>IF('5b.TriRandNumbers'!K871&lt;=K$1,K$4+SQRT(K$2*'5b.TriRandNumbers'!K871),K$6-SQRT(K$3*(1-'5b.TriRandNumbers'!K871)))</f>
        <v>17.060655747903443</v>
      </c>
      <c r="L877" s="31">
        <f>IF('5b.TriRandNumbers'!L871&lt;=L$1,L$4+SQRT(L$2*'5b.TriRandNumbers'!L871),L$6-SQRT(L$3*(1-'5b.TriRandNumbers'!L871)))</f>
        <v>10.581705999117805</v>
      </c>
      <c r="M877" s="30">
        <f>IF('5b.TriRandNumbers'!M871&lt;=M$1,M$4+SQRT(M$2*'5b.TriRandNumbers'!M871),M$6-SQRT(M$3*(1-'5b.TriRandNumbers'!M871)))</f>
        <v>8.9393563360495101</v>
      </c>
      <c r="N877" s="35">
        <f>IF('5b.TriRandNumbers'!N871&lt;=N$1,N$4+SQRT(N$2*'5b.TriRandNumbers'!N871),N$6-SQRT(N$3*(1-'5b.TriRandNumbers'!N871)))</f>
        <v>9.1369479684558392</v>
      </c>
      <c r="O877" s="34">
        <f>IF('5b.TriRandNumbers'!O871&lt;=O$1,O$4+SQRT(O$2*'5b.TriRandNumbers'!O871),O$6-SQRT(O$3*(1-'5b.TriRandNumbers'!O871)))</f>
        <v>13.276871935415286</v>
      </c>
      <c r="P877" s="33">
        <f>IF('5b.TriRandNumbers'!P871&lt;=P$1,P$4+SQRT(P$2*'5b.TriRandNumbers'!P871),P$6-SQRT(P$3*(1-'5b.TriRandNumbers'!P871)))</f>
        <v>15.946214136671021</v>
      </c>
      <c r="Q877" s="32">
        <f>IF('5b.TriRandNumbers'!Q871&lt;=Q$1,Q$4+SQRT(Q$2*'5b.TriRandNumbers'!Q871),Q$6-SQRT(Q$3*(1-'5b.TriRandNumbers'!Q871)))</f>
        <v>7.4342571526103125</v>
      </c>
      <c r="R877" s="31">
        <f>IF('5b.TriRandNumbers'!R871&lt;=R$1,R$4+SQRT(R$2*'5b.TriRandNumbers'!R871),R$6-SQRT(R$3*(1-'5b.TriRandNumbers'!R871)))</f>
        <v>14.561503756381285</v>
      </c>
      <c r="S877" s="30">
        <f>IF('5b.TriRandNumbers'!S871&lt;=S$1,S$4+SQRT(S$2*'5b.TriRandNumbers'!S871),S$6-SQRT(S$3*(1-'5b.TriRandNumbers'!S871)))</f>
        <v>14.998819332459149</v>
      </c>
      <c r="T877" s="35">
        <f>IF('5b.TriRandNumbers'!T871&lt;=T$1,T$4+SQRT(T$2*'5b.TriRandNumbers'!T871),T$6-SQRT(T$3*(1-'5b.TriRandNumbers'!T871)))</f>
        <v>9.8443558680392549</v>
      </c>
      <c r="U877" s="34">
        <f>IF('5b.TriRandNumbers'!U871&lt;=U$1,U$4+SQRT(U$2*'5b.TriRandNumbers'!U871),U$6-SQRT(U$3*(1-'5b.TriRandNumbers'!U871)))</f>
        <v>11.352839859931558</v>
      </c>
      <c r="V877" s="33">
        <f>IF('5b.TriRandNumbers'!V871&lt;=V$1,V$4+SQRT(V$2*'5b.TriRandNumbers'!V871),V$6-SQRT(V$3*(1-'5b.TriRandNumbers'!V871)))</f>
        <v>9.9669492411032614</v>
      </c>
      <c r="W877" s="32">
        <f>IF('5b.TriRandNumbers'!W871&lt;=W$1,W$4+SQRT(W$2*'5b.TriRandNumbers'!W871),W$6-SQRT(W$3*(1-'5b.TriRandNumbers'!W871)))</f>
        <v>19.286837312760262</v>
      </c>
      <c r="X877" s="31">
        <f>IF('5b.TriRandNumbers'!X871&lt;=X$1,X$4+SQRT(X$2*'5b.TriRandNumbers'!X871),X$6-SQRT(X$3*(1-'5b.TriRandNumbers'!X871)))</f>
        <v>15.55065304068993</v>
      </c>
      <c r="Y877" s="30">
        <f>IF('5b.TriRandNumbers'!Y871&lt;=Y$1,Y$4+SQRT(Y$2*'5b.TriRandNumbers'!Y871),Y$6-SQRT(Y$3*(1-'5b.TriRandNumbers'!Y871)))</f>
        <v>11.398205938909845</v>
      </c>
    </row>
    <row r="878" spans="2:25" hidden="1" x14ac:dyDescent="0.25">
      <c r="B878" s="35">
        <f>IF('5b.TriRandNumbers'!B872&lt;=B$1,B$4+SQRT(B$2*'5b.TriRandNumbers'!B872),B$6-SQRT(B$3*(1-'5b.TriRandNumbers'!B872)))</f>
        <v>4.4570318830704343</v>
      </c>
      <c r="C878" s="34">
        <f>IF('5b.TriRandNumbers'!C872&lt;=C$1,C$4+SQRT(C$2*'5b.TriRandNumbers'!C872),C$6-SQRT(C$3*(1-'5b.TriRandNumbers'!C872)))</f>
        <v>4.0142822433441774</v>
      </c>
      <c r="D878" s="33">
        <f>IF('5b.TriRandNumbers'!D872&lt;=D$1,D$4+SQRT(D$2*'5b.TriRandNumbers'!D872),D$6-SQRT(D$3*(1-'5b.TriRandNumbers'!D872)))</f>
        <v>5.3140157644800077</v>
      </c>
      <c r="E878" s="32">
        <f>IF('5b.TriRandNumbers'!E872&lt;=E$1,E$4+SQRT(E$2*'5b.TriRandNumbers'!E872),E$6-SQRT(E$3*(1-'5b.TriRandNumbers'!E872)))</f>
        <v>4.6013743037902319</v>
      </c>
      <c r="F878" s="31">
        <f>IF('5b.TriRandNumbers'!F872&lt;=F$1,F$4+SQRT(F$2*'5b.TriRandNumbers'!F872),F$6-SQRT(F$3*(1-'5b.TriRandNumbers'!F872)))</f>
        <v>2.9635305705345654</v>
      </c>
      <c r="G878" s="30">
        <f>IF('5b.TriRandNumbers'!G872&lt;=G$1,G$4+SQRT(G$2*'5b.TriRandNumbers'!G872),G$6-SQRT(G$3*(1-'5b.TriRandNumbers'!G872)))</f>
        <v>3.624007224364048</v>
      </c>
      <c r="H878" s="35">
        <f>IF('5b.TriRandNumbers'!H872&lt;=H$1,H$4+SQRT(H$2*'5b.TriRandNumbers'!H872),H$6-SQRT(H$3*(1-'5b.TriRandNumbers'!H872)))</f>
        <v>8.553284455892447</v>
      </c>
      <c r="I878" s="34">
        <f>IF('5b.TriRandNumbers'!I872&lt;=I$1,I$4+SQRT(I$2*'5b.TriRandNumbers'!I872),I$6-SQRT(I$3*(1-'5b.TriRandNumbers'!I872)))</f>
        <v>11.338574328646438</v>
      </c>
      <c r="J878" s="33">
        <f>IF('5b.TriRandNumbers'!J872&lt;=J$1,J$4+SQRT(J$2*'5b.TriRandNumbers'!J872),J$6-SQRT(J$3*(1-'5b.TriRandNumbers'!J872)))</f>
        <v>12.565741112277369</v>
      </c>
      <c r="K878" s="32">
        <f>IF('5b.TriRandNumbers'!K872&lt;=K$1,K$4+SQRT(K$2*'5b.TriRandNumbers'!K872),K$6-SQRT(K$3*(1-'5b.TriRandNumbers'!K872)))</f>
        <v>13.932547487287922</v>
      </c>
      <c r="L878" s="31">
        <f>IF('5b.TriRandNumbers'!L872&lt;=L$1,L$4+SQRT(L$2*'5b.TriRandNumbers'!L872),L$6-SQRT(L$3*(1-'5b.TriRandNumbers'!L872)))</f>
        <v>13.710943311081843</v>
      </c>
      <c r="M878" s="30">
        <f>IF('5b.TriRandNumbers'!M872&lt;=M$1,M$4+SQRT(M$2*'5b.TriRandNumbers'!M872),M$6-SQRT(M$3*(1-'5b.TriRandNumbers'!M872)))</f>
        <v>9.7592518114736571</v>
      </c>
      <c r="N878" s="35">
        <f>IF('5b.TriRandNumbers'!N872&lt;=N$1,N$4+SQRT(N$2*'5b.TriRandNumbers'!N872),N$6-SQRT(N$3*(1-'5b.TriRandNumbers'!N872)))</f>
        <v>10.856610455403107</v>
      </c>
      <c r="O878" s="34">
        <f>IF('5b.TriRandNumbers'!O872&lt;=O$1,O$4+SQRT(O$2*'5b.TriRandNumbers'!O872),O$6-SQRT(O$3*(1-'5b.TriRandNumbers'!O872)))</f>
        <v>10.909689923393648</v>
      </c>
      <c r="P878" s="33">
        <f>IF('5b.TriRandNumbers'!P872&lt;=P$1,P$4+SQRT(P$2*'5b.TriRandNumbers'!P872),P$6-SQRT(P$3*(1-'5b.TriRandNumbers'!P872)))</f>
        <v>9.6242594544925524</v>
      </c>
      <c r="Q878" s="32">
        <f>IF('5b.TriRandNumbers'!Q872&lt;=Q$1,Q$4+SQRT(Q$2*'5b.TriRandNumbers'!Q872),Q$6-SQRT(Q$3*(1-'5b.TriRandNumbers'!Q872)))</f>
        <v>11.71995430369113</v>
      </c>
      <c r="R878" s="31">
        <f>IF('5b.TriRandNumbers'!R872&lt;=R$1,R$4+SQRT(R$2*'5b.TriRandNumbers'!R872),R$6-SQRT(R$3*(1-'5b.TriRandNumbers'!R872)))</f>
        <v>8.4373103876136817</v>
      </c>
      <c r="S878" s="30">
        <f>IF('5b.TriRandNumbers'!S872&lt;=S$1,S$4+SQRT(S$2*'5b.TriRandNumbers'!S872),S$6-SQRT(S$3*(1-'5b.TriRandNumbers'!S872)))</f>
        <v>11.897369281827979</v>
      </c>
      <c r="T878" s="35">
        <f>IF('5b.TriRandNumbers'!T872&lt;=T$1,T$4+SQRT(T$2*'5b.TriRandNumbers'!T872),T$6-SQRT(T$3*(1-'5b.TriRandNumbers'!T872)))</f>
        <v>9.8892945409378168</v>
      </c>
      <c r="U878" s="34">
        <f>IF('5b.TriRandNumbers'!U872&lt;=U$1,U$4+SQRT(U$2*'5b.TriRandNumbers'!U872),U$6-SQRT(U$3*(1-'5b.TriRandNumbers'!U872)))</f>
        <v>12.201254665603656</v>
      </c>
      <c r="V878" s="33">
        <f>IF('5b.TriRandNumbers'!V872&lt;=V$1,V$4+SQRT(V$2*'5b.TriRandNumbers'!V872),V$6-SQRT(V$3*(1-'5b.TriRandNumbers'!V872)))</f>
        <v>7.9567292792282034</v>
      </c>
      <c r="W878" s="32">
        <f>IF('5b.TriRandNumbers'!W872&lt;=W$1,W$4+SQRT(W$2*'5b.TriRandNumbers'!W872),W$6-SQRT(W$3*(1-'5b.TriRandNumbers'!W872)))</f>
        <v>13.815713985193046</v>
      </c>
      <c r="X878" s="31">
        <f>IF('5b.TriRandNumbers'!X872&lt;=X$1,X$4+SQRT(X$2*'5b.TriRandNumbers'!X872),X$6-SQRT(X$3*(1-'5b.TriRandNumbers'!X872)))</f>
        <v>9.5935383896340394</v>
      </c>
      <c r="Y878" s="30">
        <f>IF('5b.TriRandNumbers'!Y872&lt;=Y$1,Y$4+SQRT(Y$2*'5b.TriRandNumbers'!Y872),Y$6-SQRT(Y$3*(1-'5b.TriRandNumbers'!Y872)))</f>
        <v>11.906004691677143</v>
      </c>
    </row>
    <row r="879" spans="2:25" hidden="1" x14ac:dyDescent="0.25">
      <c r="B879" s="35">
        <f>IF('5b.TriRandNumbers'!B873&lt;=B$1,B$4+SQRT(B$2*'5b.TriRandNumbers'!B873),B$6-SQRT(B$3*(1-'5b.TriRandNumbers'!B873)))</f>
        <v>5.1095790789120592</v>
      </c>
      <c r="C879" s="34">
        <f>IF('5b.TriRandNumbers'!C873&lt;=C$1,C$4+SQRT(C$2*'5b.TriRandNumbers'!C873),C$6-SQRT(C$3*(1-'5b.TriRandNumbers'!C873)))</f>
        <v>3.1252109511677406</v>
      </c>
      <c r="D879" s="33">
        <f>IF('5b.TriRandNumbers'!D873&lt;=D$1,D$4+SQRT(D$2*'5b.TriRandNumbers'!D873),D$6-SQRT(D$3*(1-'5b.TriRandNumbers'!D873)))</f>
        <v>5.8249313502965778</v>
      </c>
      <c r="E879" s="32">
        <f>IF('5b.TriRandNumbers'!E873&lt;=E$1,E$4+SQRT(E$2*'5b.TriRandNumbers'!E873),E$6-SQRT(E$3*(1-'5b.TriRandNumbers'!E873)))</f>
        <v>3.5100412207254834</v>
      </c>
      <c r="F879" s="31">
        <f>IF('5b.TriRandNumbers'!F873&lt;=F$1,F$4+SQRT(F$2*'5b.TriRandNumbers'!F873),F$6-SQRT(F$3*(1-'5b.TriRandNumbers'!F873)))</f>
        <v>2.2578044944767734</v>
      </c>
      <c r="G879" s="30">
        <f>IF('5b.TriRandNumbers'!G873&lt;=G$1,G$4+SQRT(G$2*'5b.TriRandNumbers'!G873),G$6-SQRT(G$3*(1-'5b.TriRandNumbers'!G873)))</f>
        <v>4.4495312541743886</v>
      </c>
      <c r="H879" s="35">
        <f>IF('5b.TriRandNumbers'!H873&lt;=H$1,H$4+SQRT(H$2*'5b.TriRandNumbers'!H873),H$6-SQRT(H$3*(1-'5b.TriRandNumbers'!H873)))</f>
        <v>18.899408383855338</v>
      </c>
      <c r="I879" s="34">
        <f>IF('5b.TriRandNumbers'!I873&lt;=I$1,I$4+SQRT(I$2*'5b.TriRandNumbers'!I873),I$6-SQRT(I$3*(1-'5b.TriRandNumbers'!I873)))</f>
        <v>8.9451595238912844</v>
      </c>
      <c r="J879" s="33">
        <f>IF('5b.TriRandNumbers'!J873&lt;=J$1,J$4+SQRT(J$2*'5b.TriRandNumbers'!J873),J$6-SQRT(J$3*(1-'5b.TriRandNumbers'!J873)))</f>
        <v>18.965920739485011</v>
      </c>
      <c r="K879" s="32">
        <f>IF('5b.TriRandNumbers'!K873&lt;=K$1,K$4+SQRT(K$2*'5b.TriRandNumbers'!K873),K$6-SQRT(K$3*(1-'5b.TriRandNumbers'!K873)))</f>
        <v>8.0513715206246115</v>
      </c>
      <c r="L879" s="31">
        <f>IF('5b.TriRandNumbers'!L873&lt;=L$1,L$4+SQRT(L$2*'5b.TriRandNumbers'!L873),L$6-SQRT(L$3*(1-'5b.TriRandNumbers'!L873)))</f>
        <v>10.59425720810288</v>
      </c>
      <c r="M879" s="30">
        <f>IF('5b.TriRandNumbers'!M873&lt;=M$1,M$4+SQRT(M$2*'5b.TriRandNumbers'!M873),M$6-SQRT(M$3*(1-'5b.TriRandNumbers'!M873)))</f>
        <v>7.882729107999829</v>
      </c>
      <c r="N879" s="35">
        <f>IF('5b.TriRandNumbers'!N873&lt;=N$1,N$4+SQRT(N$2*'5b.TriRandNumbers'!N873),N$6-SQRT(N$3*(1-'5b.TriRandNumbers'!N873)))</f>
        <v>10.288241499785656</v>
      </c>
      <c r="O879" s="34">
        <f>IF('5b.TriRandNumbers'!O873&lt;=O$1,O$4+SQRT(O$2*'5b.TriRandNumbers'!O873),O$6-SQRT(O$3*(1-'5b.TriRandNumbers'!O873)))</f>
        <v>9.4497764856331159</v>
      </c>
      <c r="P879" s="33">
        <f>IF('5b.TriRandNumbers'!P873&lt;=P$1,P$4+SQRT(P$2*'5b.TriRandNumbers'!P873),P$6-SQRT(P$3*(1-'5b.TriRandNumbers'!P873)))</f>
        <v>13.869625863608016</v>
      </c>
      <c r="Q879" s="32">
        <f>IF('5b.TriRandNumbers'!Q873&lt;=Q$1,Q$4+SQRT(Q$2*'5b.TriRandNumbers'!Q873),Q$6-SQRT(Q$3*(1-'5b.TriRandNumbers'!Q873)))</f>
        <v>11.122382996507636</v>
      </c>
      <c r="R879" s="31">
        <f>IF('5b.TriRandNumbers'!R873&lt;=R$1,R$4+SQRT(R$2*'5b.TriRandNumbers'!R873),R$6-SQRT(R$3*(1-'5b.TriRandNumbers'!R873)))</f>
        <v>5.97848591830543</v>
      </c>
      <c r="S879" s="30">
        <f>IF('5b.TriRandNumbers'!S873&lt;=S$1,S$4+SQRT(S$2*'5b.TriRandNumbers'!S873),S$6-SQRT(S$3*(1-'5b.TriRandNumbers'!S873)))</f>
        <v>9.1722721420728206</v>
      </c>
      <c r="T879" s="35">
        <f>IF('5b.TriRandNumbers'!T873&lt;=T$1,T$4+SQRT(T$2*'5b.TriRandNumbers'!T873),T$6-SQRT(T$3*(1-'5b.TriRandNumbers'!T873)))</f>
        <v>12.223567293985237</v>
      </c>
      <c r="U879" s="34">
        <f>IF('5b.TriRandNumbers'!U873&lt;=U$1,U$4+SQRT(U$2*'5b.TriRandNumbers'!U873),U$6-SQRT(U$3*(1-'5b.TriRandNumbers'!U873)))</f>
        <v>8.0312743578868382</v>
      </c>
      <c r="V879" s="33">
        <f>IF('5b.TriRandNumbers'!V873&lt;=V$1,V$4+SQRT(V$2*'5b.TriRandNumbers'!V873),V$6-SQRT(V$3*(1-'5b.TriRandNumbers'!V873)))</f>
        <v>11.458628758329514</v>
      </c>
      <c r="W879" s="32">
        <f>IF('5b.TriRandNumbers'!W873&lt;=W$1,W$4+SQRT(W$2*'5b.TriRandNumbers'!W873),W$6-SQRT(W$3*(1-'5b.TriRandNumbers'!W873)))</f>
        <v>9.3439303614559339</v>
      </c>
      <c r="X879" s="31">
        <f>IF('5b.TriRandNumbers'!X873&lt;=X$1,X$4+SQRT(X$2*'5b.TriRandNumbers'!X873),X$6-SQRT(X$3*(1-'5b.TriRandNumbers'!X873)))</f>
        <v>9.1070267983884747</v>
      </c>
      <c r="Y879" s="30">
        <f>IF('5b.TriRandNumbers'!Y873&lt;=Y$1,Y$4+SQRT(Y$2*'5b.TriRandNumbers'!Y873),Y$6-SQRT(Y$3*(1-'5b.TriRandNumbers'!Y873)))</f>
        <v>15.488997867433643</v>
      </c>
    </row>
    <row r="880" spans="2:25" hidden="1" x14ac:dyDescent="0.25">
      <c r="B880" s="35">
        <f>IF('5b.TriRandNumbers'!B874&lt;=B$1,B$4+SQRT(B$2*'5b.TriRandNumbers'!B874),B$6-SQRT(B$3*(1-'5b.TriRandNumbers'!B874)))</f>
        <v>4.0367039418616857</v>
      </c>
      <c r="C880" s="34">
        <f>IF('5b.TriRandNumbers'!C874&lt;=C$1,C$4+SQRT(C$2*'5b.TriRandNumbers'!C874),C$6-SQRT(C$3*(1-'5b.TriRandNumbers'!C874)))</f>
        <v>1.9537948906188587</v>
      </c>
      <c r="D880" s="33">
        <f>IF('5b.TriRandNumbers'!D874&lt;=D$1,D$4+SQRT(D$2*'5b.TriRandNumbers'!D874),D$6-SQRT(D$3*(1-'5b.TriRandNumbers'!D874)))</f>
        <v>6.3198655817293306</v>
      </c>
      <c r="E880" s="32">
        <f>IF('5b.TriRandNumbers'!E874&lt;=E$1,E$4+SQRT(E$2*'5b.TriRandNumbers'!E874),E$6-SQRT(E$3*(1-'5b.TriRandNumbers'!E874)))</f>
        <v>3.6372586841640739</v>
      </c>
      <c r="F880" s="31">
        <f>IF('5b.TriRandNumbers'!F874&lt;=F$1,F$4+SQRT(F$2*'5b.TriRandNumbers'!F874),F$6-SQRT(F$3*(1-'5b.TriRandNumbers'!F874)))</f>
        <v>2.3938983451097711</v>
      </c>
      <c r="G880" s="30">
        <f>IF('5b.TriRandNumbers'!G874&lt;=G$1,G$4+SQRT(G$2*'5b.TriRandNumbers'!G874),G$6-SQRT(G$3*(1-'5b.TriRandNumbers'!G874)))</f>
        <v>2.8836480122496848</v>
      </c>
      <c r="H880" s="35">
        <f>IF('5b.TriRandNumbers'!H874&lt;=H$1,H$4+SQRT(H$2*'5b.TriRandNumbers'!H874),H$6-SQRT(H$3*(1-'5b.TriRandNumbers'!H874)))</f>
        <v>12.6946929910034</v>
      </c>
      <c r="I880" s="34">
        <f>IF('5b.TriRandNumbers'!I874&lt;=I$1,I$4+SQRT(I$2*'5b.TriRandNumbers'!I874),I$6-SQRT(I$3*(1-'5b.TriRandNumbers'!I874)))</f>
        <v>12.773397869542997</v>
      </c>
      <c r="J880" s="33">
        <f>IF('5b.TriRandNumbers'!J874&lt;=J$1,J$4+SQRT(J$2*'5b.TriRandNumbers'!J874),J$6-SQRT(J$3*(1-'5b.TriRandNumbers'!J874)))</f>
        <v>15.16152481790089</v>
      </c>
      <c r="K880" s="32">
        <f>IF('5b.TriRandNumbers'!K874&lt;=K$1,K$4+SQRT(K$2*'5b.TriRandNumbers'!K874),K$6-SQRT(K$3*(1-'5b.TriRandNumbers'!K874)))</f>
        <v>9.2616318021075301</v>
      </c>
      <c r="L880" s="31">
        <f>IF('5b.TriRandNumbers'!L874&lt;=L$1,L$4+SQRT(L$2*'5b.TriRandNumbers'!L874),L$6-SQRT(L$3*(1-'5b.TriRandNumbers'!L874)))</f>
        <v>12.630899512231043</v>
      </c>
      <c r="M880" s="30">
        <f>IF('5b.TriRandNumbers'!M874&lt;=M$1,M$4+SQRT(M$2*'5b.TriRandNumbers'!M874),M$6-SQRT(M$3*(1-'5b.TriRandNumbers'!M874)))</f>
        <v>14.515254332260081</v>
      </c>
      <c r="N880" s="35">
        <f>IF('5b.TriRandNumbers'!N874&lt;=N$1,N$4+SQRT(N$2*'5b.TriRandNumbers'!N874),N$6-SQRT(N$3*(1-'5b.TriRandNumbers'!N874)))</f>
        <v>11.340630995748239</v>
      </c>
      <c r="O880" s="34">
        <f>IF('5b.TriRandNumbers'!O874&lt;=O$1,O$4+SQRT(O$2*'5b.TriRandNumbers'!O874),O$6-SQRT(O$3*(1-'5b.TriRandNumbers'!O874)))</f>
        <v>12.65140863697577</v>
      </c>
      <c r="P880" s="33">
        <f>IF('5b.TriRandNumbers'!P874&lt;=P$1,P$4+SQRT(P$2*'5b.TriRandNumbers'!P874),P$6-SQRT(P$3*(1-'5b.TriRandNumbers'!P874)))</f>
        <v>9.4275573068073868</v>
      </c>
      <c r="Q880" s="32">
        <f>IF('5b.TriRandNumbers'!Q874&lt;=Q$1,Q$4+SQRT(Q$2*'5b.TriRandNumbers'!Q874),Q$6-SQRT(Q$3*(1-'5b.TriRandNumbers'!Q874)))</f>
        <v>11.509079183932158</v>
      </c>
      <c r="R880" s="31">
        <f>IF('5b.TriRandNumbers'!R874&lt;=R$1,R$4+SQRT(R$2*'5b.TriRandNumbers'!R874),R$6-SQRT(R$3*(1-'5b.TriRandNumbers'!R874)))</f>
        <v>14.217910175448537</v>
      </c>
      <c r="S880" s="30">
        <f>IF('5b.TriRandNumbers'!S874&lt;=S$1,S$4+SQRT(S$2*'5b.TriRandNumbers'!S874),S$6-SQRT(S$3*(1-'5b.TriRandNumbers'!S874)))</f>
        <v>13.596367812935149</v>
      </c>
      <c r="T880" s="35">
        <f>IF('5b.TriRandNumbers'!T874&lt;=T$1,T$4+SQRT(T$2*'5b.TriRandNumbers'!T874),T$6-SQRT(T$3*(1-'5b.TriRandNumbers'!T874)))</f>
        <v>14.752937525587303</v>
      </c>
      <c r="U880" s="34">
        <f>IF('5b.TriRandNumbers'!U874&lt;=U$1,U$4+SQRT(U$2*'5b.TriRandNumbers'!U874),U$6-SQRT(U$3*(1-'5b.TriRandNumbers'!U874)))</f>
        <v>11.458292755021777</v>
      </c>
      <c r="V880" s="33">
        <f>IF('5b.TriRandNumbers'!V874&lt;=V$1,V$4+SQRT(V$2*'5b.TriRandNumbers'!V874),V$6-SQRT(V$3*(1-'5b.TriRandNumbers'!V874)))</f>
        <v>15.458503940236994</v>
      </c>
      <c r="W880" s="32">
        <f>IF('5b.TriRandNumbers'!W874&lt;=W$1,W$4+SQRT(W$2*'5b.TriRandNumbers'!W874),W$6-SQRT(W$3*(1-'5b.TriRandNumbers'!W874)))</f>
        <v>10.137229225718587</v>
      </c>
      <c r="X880" s="31">
        <f>IF('5b.TriRandNumbers'!X874&lt;=X$1,X$4+SQRT(X$2*'5b.TriRandNumbers'!X874),X$6-SQRT(X$3*(1-'5b.TriRandNumbers'!X874)))</f>
        <v>10.543634469477695</v>
      </c>
      <c r="Y880" s="30">
        <f>IF('5b.TriRandNumbers'!Y874&lt;=Y$1,Y$4+SQRT(Y$2*'5b.TriRandNumbers'!Y874),Y$6-SQRT(Y$3*(1-'5b.TriRandNumbers'!Y874)))</f>
        <v>14.226653665525372</v>
      </c>
    </row>
    <row r="881" spans="2:25" hidden="1" x14ac:dyDescent="0.25">
      <c r="B881" s="35">
        <f>IF('5b.TriRandNumbers'!B875&lt;=B$1,B$4+SQRT(B$2*'5b.TriRandNumbers'!B875),B$6-SQRT(B$3*(1-'5b.TriRandNumbers'!B875)))</f>
        <v>4.5160358801551377</v>
      </c>
      <c r="C881" s="34">
        <f>IF('5b.TriRandNumbers'!C875&lt;=C$1,C$4+SQRT(C$2*'5b.TriRandNumbers'!C875),C$6-SQRT(C$3*(1-'5b.TriRandNumbers'!C875)))</f>
        <v>1.6297906896720862</v>
      </c>
      <c r="D881" s="33">
        <f>IF('5b.TriRandNumbers'!D875&lt;=D$1,D$4+SQRT(D$2*'5b.TriRandNumbers'!D875),D$6-SQRT(D$3*(1-'5b.TriRandNumbers'!D875)))</f>
        <v>4.8668632818569293</v>
      </c>
      <c r="E881" s="32">
        <f>IF('5b.TriRandNumbers'!E875&lt;=E$1,E$4+SQRT(E$2*'5b.TriRandNumbers'!E875),E$6-SQRT(E$3*(1-'5b.TriRandNumbers'!E875)))</f>
        <v>3.7808102135568018</v>
      </c>
      <c r="F881" s="31">
        <f>IF('5b.TriRandNumbers'!F875&lt;=F$1,F$4+SQRT(F$2*'5b.TriRandNumbers'!F875),F$6-SQRT(F$3*(1-'5b.TriRandNumbers'!F875)))</f>
        <v>1.2726817670022301</v>
      </c>
      <c r="G881" s="30">
        <f>IF('5b.TriRandNumbers'!G875&lt;=G$1,G$4+SQRT(G$2*'5b.TriRandNumbers'!G875),G$6-SQRT(G$3*(1-'5b.TriRandNumbers'!G875)))</f>
        <v>3.020572909561964</v>
      </c>
      <c r="H881" s="35">
        <f>IF('5b.TriRandNumbers'!H875&lt;=H$1,H$4+SQRT(H$2*'5b.TriRandNumbers'!H875),H$6-SQRT(H$3*(1-'5b.TriRandNumbers'!H875)))</f>
        <v>15.128140798461132</v>
      </c>
      <c r="I881" s="34">
        <f>IF('5b.TriRandNumbers'!I875&lt;=I$1,I$4+SQRT(I$2*'5b.TriRandNumbers'!I875),I$6-SQRT(I$3*(1-'5b.TriRandNumbers'!I875)))</f>
        <v>10.356693784033217</v>
      </c>
      <c r="J881" s="33">
        <f>IF('5b.TriRandNumbers'!J875&lt;=J$1,J$4+SQRT(J$2*'5b.TriRandNumbers'!J875),J$6-SQRT(J$3*(1-'5b.TriRandNumbers'!J875)))</f>
        <v>10.838857142985841</v>
      </c>
      <c r="K881" s="32">
        <f>IF('5b.TriRandNumbers'!K875&lt;=K$1,K$4+SQRT(K$2*'5b.TriRandNumbers'!K875),K$6-SQRT(K$3*(1-'5b.TriRandNumbers'!K875)))</f>
        <v>7.6673696893661027</v>
      </c>
      <c r="L881" s="31">
        <f>IF('5b.TriRandNumbers'!L875&lt;=L$1,L$4+SQRT(L$2*'5b.TriRandNumbers'!L875),L$6-SQRT(L$3*(1-'5b.TriRandNumbers'!L875)))</f>
        <v>14.331328065979314</v>
      </c>
      <c r="M881" s="30">
        <f>IF('5b.TriRandNumbers'!M875&lt;=M$1,M$4+SQRT(M$2*'5b.TriRandNumbers'!M875),M$6-SQRT(M$3*(1-'5b.TriRandNumbers'!M875)))</f>
        <v>14.84981094965114</v>
      </c>
      <c r="N881" s="35">
        <f>IF('5b.TriRandNumbers'!N875&lt;=N$1,N$4+SQRT(N$2*'5b.TriRandNumbers'!N875),N$6-SQRT(N$3*(1-'5b.TriRandNumbers'!N875)))</f>
        <v>19.204405590576272</v>
      </c>
      <c r="O881" s="34">
        <f>IF('5b.TriRandNumbers'!O875&lt;=O$1,O$4+SQRT(O$2*'5b.TriRandNumbers'!O875),O$6-SQRT(O$3*(1-'5b.TriRandNumbers'!O875)))</f>
        <v>11.596445900431101</v>
      </c>
      <c r="P881" s="33">
        <f>IF('5b.TriRandNumbers'!P875&lt;=P$1,P$4+SQRT(P$2*'5b.TriRandNumbers'!P875),P$6-SQRT(P$3*(1-'5b.TriRandNumbers'!P875)))</f>
        <v>11.854289081529934</v>
      </c>
      <c r="Q881" s="32">
        <f>IF('5b.TriRandNumbers'!Q875&lt;=Q$1,Q$4+SQRT(Q$2*'5b.TriRandNumbers'!Q875),Q$6-SQRT(Q$3*(1-'5b.TriRandNumbers'!Q875)))</f>
        <v>9.0914639972296225</v>
      </c>
      <c r="R881" s="31">
        <f>IF('5b.TriRandNumbers'!R875&lt;=R$1,R$4+SQRT(R$2*'5b.TriRandNumbers'!R875),R$6-SQRT(R$3*(1-'5b.TriRandNumbers'!R875)))</f>
        <v>6.3466630942213307</v>
      </c>
      <c r="S881" s="30">
        <f>IF('5b.TriRandNumbers'!S875&lt;=S$1,S$4+SQRT(S$2*'5b.TriRandNumbers'!S875),S$6-SQRT(S$3*(1-'5b.TriRandNumbers'!S875)))</f>
        <v>11.761618030999397</v>
      </c>
      <c r="T881" s="35">
        <f>IF('5b.TriRandNumbers'!T875&lt;=T$1,T$4+SQRT(T$2*'5b.TriRandNumbers'!T875),T$6-SQRT(T$3*(1-'5b.TriRandNumbers'!T875)))</f>
        <v>9.4950016322630155</v>
      </c>
      <c r="U881" s="34">
        <f>IF('5b.TriRandNumbers'!U875&lt;=U$1,U$4+SQRT(U$2*'5b.TriRandNumbers'!U875),U$6-SQRT(U$3*(1-'5b.TriRandNumbers'!U875)))</f>
        <v>17.98250635645153</v>
      </c>
      <c r="V881" s="33">
        <f>IF('5b.TriRandNumbers'!V875&lt;=V$1,V$4+SQRT(V$2*'5b.TriRandNumbers'!V875),V$6-SQRT(V$3*(1-'5b.TriRandNumbers'!V875)))</f>
        <v>9.7861007997569978</v>
      </c>
      <c r="W881" s="32">
        <f>IF('5b.TriRandNumbers'!W875&lt;=W$1,W$4+SQRT(W$2*'5b.TriRandNumbers'!W875),W$6-SQRT(W$3*(1-'5b.TriRandNumbers'!W875)))</f>
        <v>6.9931634539373535</v>
      </c>
      <c r="X881" s="31">
        <f>IF('5b.TriRandNumbers'!X875&lt;=X$1,X$4+SQRT(X$2*'5b.TriRandNumbers'!X875),X$6-SQRT(X$3*(1-'5b.TriRandNumbers'!X875)))</f>
        <v>5.8771709475077536</v>
      </c>
      <c r="Y881" s="30">
        <f>IF('5b.TriRandNumbers'!Y875&lt;=Y$1,Y$4+SQRT(Y$2*'5b.TriRandNumbers'!Y875),Y$6-SQRT(Y$3*(1-'5b.TriRandNumbers'!Y875)))</f>
        <v>15.701049779768921</v>
      </c>
    </row>
    <row r="882" spans="2:25" hidden="1" x14ac:dyDescent="0.25">
      <c r="B882" s="35">
        <f>IF('5b.TriRandNumbers'!B876&lt;=B$1,B$4+SQRT(B$2*'5b.TriRandNumbers'!B876),B$6-SQRT(B$3*(1-'5b.TriRandNumbers'!B876)))</f>
        <v>3.8915190774148147</v>
      </c>
      <c r="C882" s="34">
        <f>IF('5b.TriRandNumbers'!C876&lt;=C$1,C$4+SQRT(C$2*'5b.TriRandNumbers'!C876),C$6-SQRT(C$3*(1-'5b.TriRandNumbers'!C876)))</f>
        <v>4.0000089264227157</v>
      </c>
      <c r="D882" s="33">
        <f>IF('5b.TriRandNumbers'!D876&lt;=D$1,D$4+SQRT(D$2*'5b.TriRandNumbers'!D876),D$6-SQRT(D$3*(1-'5b.TriRandNumbers'!D876)))</f>
        <v>6.5357850252797469</v>
      </c>
      <c r="E882" s="32">
        <f>IF('5b.TriRandNumbers'!E876&lt;=E$1,E$4+SQRT(E$2*'5b.TriRandNumbers'!E876),E$6-SQRT(E$3*(1-'5b.TriRandNumbers'!E876)))</f>
        <v>4.931248453022663</v>
      </c>
      <c r="F882" s="31">
        <f>IF('5b.TriRandNumbers'!F876&lt;=F$1,F$4+SQRT(F$2*'5b.TriRandNumbers'!F876),F$6-SQRT(F$3*(1-'5b.TriRandNumbers'!F876)))</f>
        <v>1.561651557797584</v>
      </c>
      <c r="G882" s="30">
        <f>IF('5b.TriRandNumbers'!G876&lt;=G$1,G$4+SQRT(G$2*'5b.TriRandNumbers'!G876),G$6-SQRT(G$3*(1-'5b.TriRandNumbers'!G876)))</f>
        <v>4.8161983473611212</v>
      </c>
      <c r="H882" s="35">
        <f>IF('5b.TriRandNumbers'!H876&lt;=H$1,H$4+SQRT(H$2*'5b.TriRandNumbers'!H876),H$6-SQRT(H$3*(1-'5b.TriRandNumbers'!H876)))</f>
        <v>9.0373504398105098</v>
      </c>
      <c r="I882" s="34">
        <f>IF('5b.TriRandNumbers'!I876&lt;=I$1,I$4+SQRT(I$2*'5b.TriRandNumbers'!I876),I$6-SQRT(I$3*(1-'5b.TriRandNumbers'!I876)))</f>
        <v>9.9261933228349033</v>
      </c>
      <c r="J882" s="33">
        <f>IF('5b.TriRandNumbers'!J876&lt;=J$1,J$4+SQRT(J$2*'5b.TriRandNumbers'!J876),J$6-SQRT(J$3*(1-'5b.TriRandNumbers'!J876)))</f>
        <v>12.935621973371939</v>
      </c>
      <c r="K882" s="32">
        <f>IF('5b.TriRandNumbers'!K876&lt;=K$1,K$4+SQRT(K$2*'5b.TriRandNumbers'!K876),K$6-SQRT(K$3*(1-'5b.TriRandNumbers'!K876)))</f>
        <v>18.724336008631454</v>
      </c>
      <c r="L882" s="31">
        <f>IF('5b.TriRandNumbers'!L876&lt;=L$1,L$4+SQRT(L$2*'5b.TriRandNumbers'!L876),L$6-SQRT(L$3*(1-'5b.TriRandNumbers'!L876)))</f>
        <v>9.2698948691381684</v>
      </c>
      <c r="M882" s="30">
        <f>IF('5b.TriRandNumbers'!M876&lt;=M$1,M$4+SQRT(M$2*'5b.TriRandNumbers'!M876),M$6-SQRT(M$3*(1-'5b.TriRandNumbers'!M876)))</f>
        <v>5.3806570775277276</v>
      </c>
      <c r="N882" s="35">
        <f>IF('5b.TriRandNumbers'!N876&lt;=N$1,N$4+SQRT(N$2*'5b.TriRandNumbers'!N876),N$6-SQRT(N$3*(1-'5b.TriRandNumbers'!N876)))</f>
        <v>10.851698566286473</v>
      </c>
      <c r="O882" s="34">
        <f>IF('5b.TriRandNumbers'!O876&lt;=O$1,O$4+SQRT(O$2*'5b.TriRandNumbers'!O876),O$6-SQRT(O$3*(1-'5b.TriRandNumbers'!O876)))</f>
        <v>11.409147541940936</v>
      </c>
      <c r="P882" s="33">
        <f>IF('5b.TriRandNumbers'!P876&lt;=P$1,P$4+SQRT(P$2*'5b.TriRandNumbers'!P876),P$6-SQRT(P$3*(1-'5b.TriRandNumbers'!P876)))</f>
        <v>12.107381987812609</v>
      </c>
      <c r="Q882" s="32">
        <f>IF('5b.TriRandNumbers'!Q876&lt;=Q$1,Q$4+SQRT(Q$2*'5b.TriRandNumbers'!Q876),Q$6-SQRT(Q$3*(1-'5b.TriRandNumbers'!Q876)))</f>
        <v>9.2440007738892014</v>
      </c>
      <c r="R882" s="31">
        <f>IF('5b.TriRandNumbers'!R876&lt;=R$1,R$4+SQRT(R$2*'5b.TriRandNumbers'!R876),R$6-SQRT(R$3*(1-'5b.TriRandNumbers'!R876)))</f>
        <v>8.7276616336918256</v>
      </c>
      <c r="S882" s="30">
        <f>IF('5b.TriRandNumbers'!S876&lt;=S$1,S$4+SQRT(S$2*'5b.TriRandNumbers'!S876),S$6-SQRT(S$3*(1-'5b.TriRandNumbers'!S876)))</f>
        <v>15.668273003019745</v>
      </c>
      <c r="T882" s="35">
        <f>IF('5b.TriRandNumbers'!T876&lt;=T$1,T$4+SQRT(T$2*'5b.TriRandNumbers'!T876),T$6-SQRT(T$3*(1-'5b.TriRandNumbers'!T876)))</f>
        <v>12.644921517768308</v>
      </c>
      <c r="U882" s="34">
        <f>IF('5b.TriRandNumbers'!U876&lt;=U$1,U$4+SQRT(U$2*'5b.TriRandNumbers'!U876),U$6-SQRT(U$3*(1-'5b.TriRandNumbers'!U876)))</f>
        <v>13.14060913379474</v>
      </c>
      <c r="V882" s="33">
        <f>IF('5b.TriRandNumbers'!V876&lt;=V$1,V$4+SQRT(V$2*'5b.TriRandNumbers'!V876),V$6-SQRT(V$3*(1-'5b.TriRandNumbers'!V876)))</f>
        <v>11.753463847135675</v>
      </c>
      <c r="W882" s="32">
        <f>IF('5b.TriRandNumbers'!W876&lt;=W$1,W$4+SQRT(W$2*'5b.TriRandNumbers'!W876),W$6-SQRT(W$3*(1-'5b.TriRandNumbers'!W876)))</f>
        <v>10.602991887811562</v>
      </c>
      <c r="X882" s="31">
        <f>IF('5b.TriRandNumbers'!X876&lt;=X$1,X$4+SQRT(X$2*'5b.TriRandNumbers'!X876),X$6-SQRT(X$3*(1-'5b.TriRandNumbers'!X876)))</f>
        <v>8.1693555413227372</v>
      </c>
      <c r="Y882" s="30">
        <f>IF('5b.TriRandNumbers'!Y876&lt;=Y$1,Y$4+SQRT(Y$2*'5b.TriRandNumbers'!Y876),Y$6-SQRT(Y$3*(1-'5b.TriRandNumbers'!Y876)))</f>
        <v>9.4154284171279023</v>
      </c>
    </row>
    <row r="883" spans="2:25" hidden="1" x14ac:dyDescent="0.25">
      <c r="B883" s="35">
        <f>IF('5b.TriRandNumbers'!B877&lt;=B$1,B$4+SQRT(B$2*'5b.TriRandNumbers'!B877),B$6-SQRT(B$3*(1-'5b.TriRandNumbers'!B877)))</f>
        <v>4.9297440251068343</v>
      </c>
      <c r="C883" s="34">
        <f>IF('5b.TriRandNumbers'!C877&lt;=C$1,C$4+SQRT(C$2*'5b.TriRandNumbers'!C877),C$6-SQRT(C$3*(1-'5b.TriRandNumbers'!C877)))</f>
        <v>2.5376326846181154</v>
      </c>
      <c r="D883" s="33">
        <f>IF('5b.TriRandNumbers'!D877&lt;=D$1,D$4+SQRT(D$2*'5b.TriRandNumbers'!D877),D$6-SQRT(D$3*(1-'5b.TriRandNumbers'!D877)))</f>
        <v>5.8785250920798404</v>
      </c>
      <c r="E883" s="32">
        <f>IF('5b.TriRandNumbers'!E877&lt;=E$1,E$4+SQRT(E$2*'5b.TriRandNumbers'!E877),E$6-SQRT(E$3*(1-'5b.TriRandNumbers'!E877)))</f>
        <v>3.6608955476052665</v>
      </c>
      <c r="F883" s="31">
        <f>IF('5b.TriRandNumbers'!F877&lt;=F$1,F$4+SQRT(F$2*'5b.TriRandNumbers'!F877),F$6-SQRT(F$3*(1-'5b.TriRandNumbers'!F877)))</f>
        <v>1.7351771386841917</v>
      </c>
      <c r="G883" s="30">
        <f>IF('5b.TriRandNumbers'!G877&lt;=G$1,G$4+SQRT(G$2*'5b.TriRandNumbers'!G877),G$6-SQRT(G$3*(1-'5b.TriRandNumbers'!G877)))</f>
        <v>3.9428231942706846</v>
      </c>
      <c r="H883" s="35">
        <f>IF('5b.TriRandNumbers'!H877&lt;=H$1,H$4+SQRT(H$2*'5b.TriRandNumbers'!H877),H$6-SQRT(H$3*(1-'5b.TriRandNumbers'!H877)))</f>
        <v>9.141585206842354</v>
      </c>
      <c r="I883" s="34">
        <f>IF('5b.TriRandNumbers'!I877&lt;=I$1,I$4+SQRT(I$2*'5b.TriRandNumbers'!I877),I$6-SQRT(I$3*(1-'5b.TriRandNumbers'!I877)))</f>
        <v>8.9362173598572827</v>
      </c>
      <c r="J883" s="33">
        <f>IF('5b.TriRandNumbers'!J877&lt;=J$1,J$4+SQRT(J$2*'5b.TriRandNumbers'!J877),J$6-SQRT(J$3*(1-'5b.TriRandNumbers'!J877)))</f>
        <v>16.412277807972256</v>
      </c>
      <c r="K883" s="32">
        <f>IF('5b.TriRandNumbers'!K877&lt;=K$1,K$4+SQRT(K$2*'5b.TriRandNumbers'!K877),K$6-SQRT(K$3*(1-'5b.TriRandNumbers'!K877)))</f>
        <v>11.570316917326387</v>
      </c>
      <c r="L883" s="31">
        <f>IF('5b.TriRandNumbers'!L877&lt;=L$1,L$4+SQRT(L$2*'5b.TriRandNumbers'!L877),L$6-SQRT(L$3*(1-'5b.TriRandNumbers'!L877)))</f>
        <v>8.1649900721824853</v>
      </c>
      <c r="M883" s="30">
        <f>IF('5b.TriRandNumbers'!M877&lt;=M$1,M$4+SQRT(M$2*'5b.TriRandNumbers'!M877),M$6-SQRT(M$3*(1-'5b.TriRandNumbers'!M877)))</f>
        <v>8.7593053163750056</v>
      </c>
      <c r="N883" s="35">
        <f>IF('5b.TriRandNumbers'!N877&lt;=N$1,N$4+SQRT(N$2*'5b.TriRandNumbers'!N877),N$6-SQRT(N$3*(1-'5b.TriRandNumbers'!N877)))</f>
        <v>10.089647009141149</v>
      </c>
      <c r="O883" s="34">
        <f>IF('5b.TriRandNumbers'!O877&lt;=O$1,O$4+SQRT(O$2*'5b.TriRandNumbers'!O877),O$6-SQRT(O$3*(1-'5b.TriRandNumbers'!O877)))</f>
        <v>10.703965118902664</v>
      </c>
      <c r="P883" s="33">
        <f>IF('5b.TriRandNumbers'!P877&lt;=P$1,P$4+SQRT(P$2*'5b.TriRandNumbers'!P877),P$6-SQRT(P$3*(1-'5b.TriRandNumbers'!P877)))</f>
        <v>17.598824986950717</v>
      </c>
      <c r="Q883" s="32">
        <f>IF('5b.TriRandNumbers'!Q877&lt;=Q$1,Q$4+SQRT(Q$2*'5b.TriRandNumbers'!Q877),Q$6-SQRT(Q$3*(1-'5b.TriRandNumbers'!Q877)))</f>
        <v>9.786340507634673</v>
      </c>
      <c r="R883" s="31">
        <f>IF('5b.TriRandNumbers'!R877&lt;=R$1,R$4+SQRT(R$2*'5b.TriRandNumbers'!R877),R$6-SQRT(R$3*(1-'5b.TriRandNumbers'!R877)))</f>
        <v>13.473331242247756</v>
      </c>
      <c r="S883" s="30">
        <f>IF('5b.TriRandNumbers'!S877&lt;=S$1,S$4+SQRT(S$2*'5b.TriRandNumbers'!S877),S$6-SQRT(S$3*(1-'5b.TriRandNumbers'!S877)))</f>
        <v>9.2935761660772052</v>
      </c>
      <c r="T883" s="35">
        <f>IF('5b.TriRandNumbers'!T877&lt;=T$1,T$4+SQRT(T$2*'5b.TriRandNumbers'!T877),T$6-SQRT(T$3*(1-'5b.TriRandNumbers'!T877)))</f>
        <v>7.9300959290942368</v>
      </c>
      <c r="U883" s="34">
        <f>IF('5b.TriRandNumbers'!U877&lt;=U$1,U$4+SQRT(U$2*'5b.TriRandNumbers'!U877),U$6-SQRT(U$3*(1-'5b.TriRandNumbers'!U877)))</f>
        <v>10.577243231092426</v>
      </c>
      <c r="V883" s="33">
        <f>IF('5b.TriRandNumbers'!V877&lt;=V$1,V$4+SQRT(V$2*'5b.TriRandNumbers'!V877),V$6-SQRT(V$3*(1-'5b.TriRandNumbers'!V877)))</f>
        <v>8.2587955137280495</v>
      </c>
      <c r="W883" s="32">
        <f>IF('5b.TriRandNumbers'!W877&lt;=W$1,W$4+SQRT(W$2*'5b.TriRandNumbers'!W877),W$6-SQRT(W$3*(1-'5b.TriRandNumbers'!W877)))</f>
        <v>9.9492971736835543</v>
      </c>
      <c r="X883" s="31">
        <f>IF('5b.TriRandNumbers'!X877&lt;=X$1,X$4+SQRT(X$2*'5b.TriRandNumbers'!X877),X$6-SQRT(X$3*(1-'5b.TriRandNumbers'!X877)))</f>
        <v>5.0158613432905454</v>
      </c>
      <c r="Y883" s="30">
        <f>IF('5b.TriRandNumbers'!Y877&lt;=Y$1,Y$4+SQRT(Y$2*'5b.TriRandNumbers'!Y877),Y$6-SQRT(Y$3*(1-'5b.TriRandNumbers'!Y877)))</f>
        <v>8.2011442442616804</v>
      </c>
    </row>
    <row r="884" spans="2:25" hidden="1" x14ac:dyDescent="0.25">
      <c r="B884" s="35">
        <f>IF('5b.TriRandNumbers'!B878&lt;=B$1,B$4+SQRT(B$2*'5b.TriRandNumbers'!B878),B$6-SQRT(B$3*(1-'5b.TriRandNumbers'!B878)))</f>
        <v>4.757587033527245</v>
      </c>
      <c r="C884" s="34">
        <f>IF('5b.TriRandNumbers'!C878&lt;=C$1,C$4+SQRT(C$2*'5b.TriRandNumbers'!C878),C$6-SQRT(C$3*(1-'5b.TriRandNumbers'!C878)))</f>
        <v>1.8766594639549754</v>
      </c>
      <c r="D884" s="33">
        <f>IF('5b.TriRandNumbers'!D878&lt;=D$1,D$4+SQRT(D$2*'5b.TriRandNumbers'!D878),D$6-SQRT(D$3*(1-'5b.TriRandNumbers'!D878)))</f>
        <v>6.0974869417103497</v>
      </c>
      <c r="E884" s="32">
        <f>IF('5b.TriRandNumbers'!E878&lt;=E$1,E$4+SQRT(E$2*'5b.TriRandNumbers'!E878),E$6-SQRT(E$3*(1-'5b.TriRandNumbers'!E878)))</f>
        <v>4.0289784560203765</v>
      </c>
      <c r="F884" s="31">
        <f>IF('5b.TriRandNumbers'!F878&lt;=F$1,F$4+SQRT(F$2*'5b.TriRandNumbers'!F878),F$6-SQRT(F$3*(1-'5b.TriRandNumbers'!F878)))</f>
        <v>1.8455925611175314</v>
      </c>
      <c r="G884" s="30">
        <f>IF('5b.TriRandNumbers'!G878&lt;=G$1,G$4+SQRT(G$2*'5b.TriRandNumbers'!G878),G$6-SQRT(G$3*(1-'5b.TriRandNumbers'!G878)))</f>
        <v>2.614229271727325</v>
      </c>
      <c r="H884" s="35">
        <f>IF('5b.TriRandNumbers'!H878&lt;=H$1,H$4+SQRT(H$2*'5b.TriRandNumbers'!H878),H$6-SQRT(H$3*(1-'5b.TriRandNumbers'!H878)))</f>
        <v>12.521963296441383</v>
      </c>
      <c r="I884" s="34">
        <f>IF('5b.TriRandNumbers'!I878&lt;=I$1,I$4+SQRT(I$2*'5b.TriRandNumbers'!I878),I$6-SQRT(I$3*(1-'5b.TriRandNumbers'!I878)))</f>
        <v>18.636769314736362</v>
      </c>
      <c r="J884" s="33">
        <f>IF('5b.TriRandNumbers'!J878&lt;=J$1,J$4+SQRT(J$2*'5b.TriRandNumbers'!J878),J$6-SQRT(J$3*(1-'5b.TriRandNumbers'!J878)))</f>
        <v>9.3153358272510758</v>
      </c>
      <c r="K884" s="32">
        <f>IF('5b.TriRandNumbers'!K878&lt;=K$1,K$4+SQRT(K$2*'5b.TriRandNumbers'!K878),K$6-SQRT(K$3*(1-'5b.TriRandNumbers'!K878)))</f>
        <v>10.156490618758502</v>
      </c>
      <c r="L884" s="31">
        <f>IF('5b.TriRandNumbers'!L878&lt;=L$1,L$4+SQRT(L$2*'5b.TriRandNumbers'!L878),L$6-SQRT(L$3*(1-'5b.TriRandNumbers'!L878)))</f>
        <v>6.6368128241847817</v>
      </c>
      <c r="M884" s="30">
        <f>IF('5b.TriRandNumbers'!M878&lt;=M$1,M$4+SQRT(M$2*'5b.TriRandNumbers'!M878),M$6-SQRT(M$3*(1-'5b.TriRandNumbers'!M878)))</f>
        <v>13.639921398801897</v>
      </c>
      <c r="N884" s="35">
        <f>IF('5b.TriRandNumbers'!N878&lt;=N$1,N$4+SQRT(N$2*'5b.TriRandNumbers'!N878),N$6-SQRT(N$3*(1-'5b.TriRandNumbers'!N878)))</f>
        <v>10.431225440786431</v>
      </c>
      <c r="O884" s="34">
        <f>IF('5b.TriRandNumbers'!O878&lt;=O$1,O$4+SQRT(O$2*'5b.TriRandNumbers'!O878),O$6-SQRT(O$3*(1-'5b.TriRandNumbers'!O878)))</f>
        <v>12.35540620903587</v>
      </c>
      <c r="P884" s="33">
        <f>IF('5b.TriRandNumbers'!P878&lt;=P$1,P$4+SQRT(P$2*'5b.TriRandNumbers'!P878),P$6-SQRT(P$3*(1-'5b.TriRandNumbers'!P878)))</f>
        <v>17.305966952513629</v>
      </c>
      <c r="Q884" s="32">
        <f>IF('5b.TriRandNumbers'!Q878&lt;=Q$1,Q$4+SQRT(Q$2*'5b.TriRandNumbers'!Q878),Q$6-SQRT(Q$3*(1-'5b.TriRandNumbers'!Q878)))</f>
        <v>10.98326087469634</v>
      </c>
      <c r="R884" s="31">
        <f>IF('5b.TriRandNumbers'!R878&lt;=R$1,R$4+SQRT(R$2*'5b.TriRandNumbers'!R878),R$6-SQRT(R$3*(1-'5b.TriRandNumbers'!R878)))</f>
        <v>18.406529246021019</v>
      </c>
      <c r="S884" s="30">
        <f>IF('5b.TriRandNumbers'!S878&lt;=S$1,S$4+SQRT(S$2*'5b.TriRandNumbers'!S878),S$6-SQRT(S$3*(1-'5b.TriRandNumbers'!S878)))</f>
        <v>14.154508614202026</v>
      </c>
      <c r="T884" s="35">
        <f>IF('5b.TriRandNumbers'!T878&lt;=T$1,T$4+SQRT(T$2*'5b.TriRandNumbers'!T878),T$6-SQRT(T$3*(1-'5b.TriRandNumbers'!T878)))</f>
        <v>12.233747390544966</v>
      </c>
      <c r="U884" s="34">
        <f>IF('5b.TriRandNumbers'!U878&lt;=U$1,U$4+SQRT(U$2*'5b.TriRandNumbers'!U878),U$6-SQRT(U$3*(1-'5b.TriRandNumbers'!U878)))</f>
        <v>10.74518488685773</v>
      </c>
      <c r="V884" s="33">
        <f>IF('5b.TriRandNumbers'!V878&lt;=V$1,V$4+SQRT(V$2*'5b.TriRandNumbers'!V878),V$6-SQRT(V$3*(1-'5b.TriRandNumbers'!V878)))</f>
        <v>9.1684789005464395</v>
      </c>
      <c r="W884" s="32">
        <f>IF('5b.TriRandNumbers'!W878&lt;=W$1,W$4+SQRT(W$2*'5b.TriRandNumbers'!W878),W$6-SQRT(W$3*(1-'5b.TriRandNumbers'!W878)))</f>
        <v>14.442529390619494</v>
      </c>
      <c r="X884" s="31">
        <f>IF('5b.TriRandNumbers'!X878&lt;=X$1,X$4+SQRT(X$2*'5b.TriRandNumbers'!X878),X$6-SQRT(X$3*(1-'5b.TriRandNumbers'!X878)))</f>
        <v>12.414159289146495</v>
      </c>
      <c r="Y884" s="30">
        <f>IF('5b.TriRandNumbers'!Y878&lt;=Y$1,Y$4+SQRT(Y$2*'5b.TriRandNumbers'!Y878),Y$6-SQRT(Y$3*(1-'5b.TriRandNumbers'!Y878)))</f>
        <v>7.6578513259714036</v>
      </c>
    </row>
    <row r="885" spans="2:25" hidden="1" x14ac:dyDescent="0.25">
      <c r="B885" s="35">
        <f>IF('5b.TriRandNumbers'!B879&lt;=B$1,B$4+SQRT(B$2*'5b.TriRandNumbers'!B879),B$6-SQRT(B$3*(1-'5b.TriRandNumbers'!B879)))</f>
        <v>5.3466496019261802</v>
      </c>
      <c r="C885" s="34">
        <f>IF('5b.TriRandNumbers'!C879&lt;=C$1,C$4+SQRT(C$2*'5b.TriRandNumbers'!C879),C$6-SQRT(C$3*(1-'5b.TriRandNumbers'!C879)))</f>
        <v>1.8632660395442748</v>
      </c>
      <c r="D885" s="33">
        <f>IF('5b.TriRandNumbers'!D879&lt;=D$1,D$4+SQRT(D$2*'5b.TriRandNumbers'!D879),D$6-SQRT(D$3*(1-'5b.TriRandNumbers'!D879)))</f>
        <v>4.4706149314950245</v>
      </c>
      <c r="E885" s="32">
        <f>IF('5b.TriRandNumbers'!E879&lt;=E$1,E$4+SQRT(E$2*'5b.TriRandNumbers'!E879),E$6-SQRT(E$3*(1-'5b.TriRandNumbers'!E879)))</f>
        <v>3.6865258077013152</v>
      </c>
      <c r="F885" s="31">
        <f>IF('5b.TriRandNumbers'!F879&lt;=F$1,F$4+SQRT(F$2*'5b.TriRandNumbers'!F879),F$6-SQRT(F$3*(1-'5b.TriRandNumbers'!F879)))</f>
        <v>2.8548746850564872</v>
      </c>
      <c r="G885" s="30">
        <f>IF('5b.TriRandNumbers'!G879&lt;=G$1,G$4+SQRT(G$2*'5b.TriRandNumbers'!G879),G$6-SQRT(G$3*(1-'5b.TriRandNumbers'!G879)))</f>
        <v>2.3446113401445539</v>
      </c>
      <c r="H885" s="35">
        <f>IF('5b.TriRandNumbers'!H879&lt;=H$1,H$4+SQRT(H$2*'5b.TriRandNumbers'!H879),H$6-SQRT(H$3*(1-'5b.TriRandNumbers'!H879)))</f>
        <v>9.2176547757704927</v>
      </c>
      <c r="I885" s="34">
        <f>IF('5b.TriRandNumbers'!I879&lt;=I$1,I$4+SQRT(I$2*'5b.TriRandNumbers'!I879),I$6-SQRT(I$3*(1-'5b.TriRandNumbers'!I879)))</f>
        <v>10.84156334674288</v>
      </c>
      <c r="J885" s="33">
        <f>IF('5b.TriRandNumbers'!J879&lt;=J$1,J$4+SQRT(J$2*'5b.TriRandNumbers'!J879),J$6-SQRT(J$3*(1-'5b.TriRandNumbers'!J879)))</f>
        <v>11.921610175177275</v>
      </c>
      <c r="K885" s="32">
        <f>IF('5b.TriRandNumbers'!K879&lt;=K$1,K$4+SQRT(K$2*'5b.TriRandNumbers'!K879),K$6-SQRT(K$3*(1-'5b.TriRandNumbers'!K879)))</f>
        <v>7.5758539617702656</v>
      </c>
      <c r="L885" s="31">
        <f>IF('5b.TriRandNumbers'!L879&lt;=L$1,L$4+SQRT(L$2*'5b.TriRandNumbers'!L879),L$6-SQRT(L$3*(1-'5b.TriRandNumbers'!L879)))</f>
        <v>8.5396142122717595</v>
      </c>
      <c r="M885" s="30">
        <f>IF('5b.TriRandNumbers'!M879&lt;=M$1,M$4+SQRT(M$2*'5b.TriRandNumbers'!M879),M$6-SQRT(M$3*(1-'5b.TriRandNumbers'!M879)))</f>
        <v>13.508942155262094</v>
      </c>
      <c r="N885" s="35">
        <f>IF('5b.TriRandNumbers'!N879&lt;=N$1,N$4+SQRT(N$2*'5b.TriRandNumbers'!N879),N$6-SQRT(N$3*(1-'5b.TriRandNumbers'!N879)))</f>
        <v>9.9283768474242375</v>
      </c>
      <c r="O885" s="34">
        <f>IF('5b.TriRandNumbers'!O879&lt;=O$1,O$4+SQRT(O$2*'5b.TriRandNumbers'!O879),O$6-SQRT(O$3*(1-'5b.TriRandNumbers'!O879)))</f>
        <v>9.6921063194999721</v>
      </c>
      <c r="P885" s="33">
        <f>IF('5b.TriRandNumbers'!P879&lt;=P$1,P$4+SQRT(P$2*'5b.TriRandNumbers'!P879),P$6-SQRT(P$3*(1-'5b.TriRandNumbers'!P879)))</f>
        <v>6.4915962600802182</v>
      </c>
      <c r="Q885" s="32">
        <f>IF('5b.TriRandNumbers'!Q879&lt;=Q$1,Q$4+SQRT(Q$2*'5b.TriRandNumbers'!Q879),Q$6-SQRT(Q$3*(1-'5b.TriRandNumbers'!Q879)))</f>
        <v>11.809125316090361</v>
      </c>
      <c r="R885" s="31">
        <f>IF('5b.TriRandNumbers'!R879&lt;=R$1,R$4+SQRT(R$2*'5b.TriRandNumbers'!R879),R$6-SQRT(R$3*(1-'5b.TriRandNumbers'!R879)))</f>
        <v>8.9716502564801974</v>
      </c>
      <c r="S885" s="30">
        <f>IF('5b.TriRandNumbers'!S879&lt;=S$1,S$4+SQRT(S$2*'5b.TriRandNumbers'!S879),S$6-SQRT(S$3*(1-'5b.TriRandNumbers'!S879)))</f>
        <v>11.500023225205762</v>
      </c>
      <c r="T885" s="35">
        <f>IF('5b.TriRandNumbers'!T879&lt;=T$1,T$4+SQRT(T$2*'5b.TriRandNumbers'!T879),T$6-SQRT(T$3*(1-'5b.TriRandNumbers'!T879)))</f>
        <v>9.6197150440522545</v>
      </c>
      <c r="U885" s="34">
        <f>IF('5b.TriRandNumbers'!U879&lt;=U$1,U$4+SQRT(U$2*'5b.TriRandNumbers'!U879),U$6-SQRT(U$3*(1-'5b.TriRandNumbers'!U879)))</f>
        <v>11.54650724441125</v>
      </c>
      <c r="V885" s="33">
        <f>IF('5b.TriRandNumbers'!V879&lt;=V$1,V$4+SQRT(V$2*'5b.TriRandNumbers'!V879),V$6-SQRT(V$3*(1-'5b.TriRandNumbers'!V879)))</f>
        <v>10.808021352130956</v>
      </c>
      <c r="W885" s="32">
        <f>IF('5b.TriRandNumbers'!W879&lt;=W$1,W$4+SQRT(W$2*'5b.TriRandNumbers'!W879),W$6-SQRT(W$3*(1-'5b.TriRandNumbers'!W879)))</f>
        <v>10.500952613348614</v>
      </c>
      <c r="X885" s="31">
        <f>IF('5b.TriRandNumbers'!X879&lt;=X$1,X$4+SQRT(X$2*'5b.TriRandNumbers'!X879),X$6-SQRT(X$3*(1-'5b.TriRandNumbers'!X879)))</f>
        <v>10.212712629512083</v>
      </c>
      <c r="Y885" s="30">
        <f>IF('5b.TriRandNumbers'!Y879&lt;=Y$1,Y$4+SQRT(Y$2*'5b.TriRandNumbers'!Y879),Y$6-SQRT(Y$3*(1-'5b.TriRandNumbers'!Y879)))</f>
        <v>9.9871308244380685</v>
      </c>
    </row>
    <row r="886" spans="2:25" hidden="1" x14ac:dyDescent="0.25">
      <c r="B886" s="35">
        <f>IF('5b.TriRandNumbers'!B880&lt;=B$1,B$4+SQRT(B$2*'5b.TriRandNumbers'!B880),B$6-SQRT(B$3*(1-'5b.TriRandNumbers'!B880)))</f>
        <v>4.1222371236479676</v>
      </c>
      <c r="C886" s="34">
        <f>IF('5b.TriRandNumbers'!C880&lt;=C$1,C$4+SQRT(C$2*'5b.TriRandNumbers'!C880),C$6-SQRT(C$3*(1-'5b.TriRandNumbers'!C880)))</f>
        <v>1.5962785102371466</v>
      </c>
      <c r="D886" s="33">
        <f>IF('5b.TriRandNumbers'!D880&lt;=D$1,D$4+SQRT(D$2*'5b.TriRandNumbers'!D880),D$6-SQRT(D$3*(1-'5b.TriRandNumbers'!D880)))</f>
        <v>5.8137030204853923</v>
      </c>
      <c r="E886" s="32">
        <f>IF('5b.TriRandNumbers'!E880&lt;=E$1,E$4+SQRT(E$2*'5b.TriRandNumbers'!E880),E$6-SQRT(E$3*(1-'5b.TriRandNumbers'!E880)))</f>
        <v>3.8355222290231641</v>
      </c>
      <c r="F886" s="31">
        <f>IF('5b.TriRandNumbers'!F880&lt;=F$1,F$4+SQRT(F$2*'5b.TriRandNumbers'!F880),F$6-SQRT(F$3*(1-'5b.TriRandNumbers'!F880)))</f>
        <v>3.1507862728344387</v>
      </c>
      <c r="G886" s="30">
        <f>IF('5b.TriRandNumbers'!G880&lt;=G$1,G$4+SQRT(G$2*'5b.TriRandNumbers'!G880),G$6-SQRT(G$3*(1-'5b.TriRandNumbers'!G880)))</f>
        <v>3.6710955734341395</v>
      </c>
      <c r="H886" s="35">
        <f>IF('5b.TriRandNumbers'!H880&lt;=H$1,H$4+SQRT(H$2*'5b.TriRandNumbers'!H880),H$6-SQRT(H$3*(1-'5b.TriRandNumbers'!H880)))</f>
        <v>7.7989997926748558</v>
      </c>
      <c r="I886" s="34">
        <f>IF('5b.TriRandNumbers'!I880&lt;=I$1,I$4+SQRT(I$2*'5b.TriRandNumbers'!I880),I$6-SQRT(I$3*(1-'5b.TriRandNumbers'!I880)))</f>
        <v>10.796130420008868</v>
      </c>
      <c r="J886" s="33">
        <f>IF('5b.TriRandNumbers'!J880&lt;=J$1,J$4+SQRT(J$2*'5b.TriRandNumbers'!J880),J$6-SQRT(J$3*(1-'5b.TriRandNumbers'!J880)))</f>
        <v>11.590479741827149</v>
      </c>
      <c r="K886" s="32">
        <f>IF('5b.TriRandNumbers'!K880&lt;=K$1,K$4+SQRT(K$2*'5b.TriRandNumbers'!K880),K$6-SQRT(K$3*(1-'5b.TriRandNumbers'!K880)))</f>
        <v>18.136889788788935</v>
      </c>
      <c r="L886" s="31">
        <f>IF('5b.TriRandNumbers'!L880&lt;=L$1,L$4+SQRT(L$2*'5b.TriRandNumbers'!L880),L$6-SQRT(L$3*(1-'5b.TriRandNumbers'!L880)))</f>
        <v>10.159309467581421</v>
      </c>
      <c r="M886" s="30">
        <f>IF('5b.TriRandNumbers'!M880&lt;=M$1,M$4+SQRT(M$2*'5b.TriRandNumbers'!M880),M$6-SQRT(M$3*(1-'5b.TriRandNumbers'!M880)))</f>
        <v>13.799263022493822</v>
      </c>
      <c r="N886" s="35">
        <f>IF('5b.TriRandNumbers'!N880&lt;=N$1,N$4+SQRT(N$2*'5b.TriRandNumbers'!N880),N$6-SQRT(N$3*(1-'5b.TriRandNumbers'!N880)))</f>
        <v>9.3221152925896771</v>
      </c>
      <c r="O886" s="34">
        <f>IF('5b.TriRandNumbers'!O880&lt;=O$1,O$4+SQRT(O$2*'5b.TriRandNumbers'!O880),O$6-SQRT(O$3*(1-'5b.TriRandNumbers'!O880)))</f>
        <v>18.580490242860094</v>
      </c>
      <c r="P886" s="33">
        <f>IF('5b.TriRandNumbers'!P880&lt;=P$1,P$4+SQRT(P$2*'5b.TriRandNumbers'!P880),P$6-SQRT(P$3*(1-'5b.TriRandNumbers'!P880)))</f>
        <v>8.9743300619235846</v>
      </c>
      <c r="Q886" s="32">
        <f>IF('5b.TriRandNumbers'!Q880&lt;=Q$1,Q$4+SQRT(Q$2*'5b.TriRandNumbers'!Q880),Q$6-SQRT(Q$3*(1-'5b.TriRandNumbers'!Q880)))</f>
        <v>10.728288237360688</v>
      </c>
      <c r="R886" s="31">
        <f>IF('5b.TriRandNumbers'!R880&lt;=R$1,R$4+SQRT(R$2*'5b.TriRandNumbers'!R880),R$6-SQRT(R$3*(1-'5b.TriRandNumbers'!R880)))</f>
        <v>13.452687052389923</v>
      </c>
      <c r="S886" s="30">
        <f>IF('5b.TriRandNumbers'!S880&lt;=S$1,S$4+SQRT(S$2*'5b.TriRandNumbers'!S880),S$6-SQRT(S$3*(1-'5b.TriRandNumbers'!S880)))</f>
        <v>8.2376826151205087</v>
      </c>
      <c r="T886" s="35">
        <f>IF('5b.TriRandNumbers'!T880&lt;=T$1,T$4+SQRT(T$2*'5b.TriRandNumbers'!T880),T$6-SQRT(T$3*(1-'5b.TriRandNumbers'!T880)))</f>
        <v>9.4307564183804793</v>
      </c>
      <c r="U886" s="34">
        <f>IF('5b.TriRandNumbers'!U880&lt;=U$1,U$4+SQRT(U$2*'5b.TriRandNumbers'!U880),U$6-SQRT(U$3*(1-'5b.TriRandNumbers'!U880)))</f>
        <v>10.504835963986695</v>
      </c>
      <c r="V886" s="33">
        <f>IF('5b.TriRandNumbers'!V880&lt;=V$1,V$4+SQRT(V$2*'5b.TriRandNumbers'!V880),V$6-SQRT(V$3*(1-'5b.TriRandNumbers'!V880)))</f>
        <v>7.3768712267915593</v>
      </c>
      <c r="W886" s="32">
        <f>IF('5b.TriRandNumbers'!W880&lt;=W$1,W$4+SQRT(W$2*'5b.TriRandNumbers'!W880),W$6-SQRT(W$3*(1-'5b.TriRandNumbers'!W880)))</f>
        <v>12.11488591969762</v>
      </c>
      <c r="X886" s="31">
        <f>IF('5b.TriRandNumbers'!X880&lt;=X$1,X$4+SQRT(X$2*'5b.TriRandNumbers'!X880),X$6-SQRT(X$3*(1-'5b.TriRandNumbers'!X880)))</f>
        <v>10.844269359598661</v>
      </c>
      <c r="Y886" s="30">
        <f>IF('5b.TriRandNumbers'!Y880&lt;=Y$1,Y$4+SQRT(Y$2*'5b.TriRandNumbers'!Y880),Y$6-SQRT(Y$3*(1-'5b.TriRandNumbers'!Y880)))</f>
        <v>13.220246326113667</v>
      </c>
    </row>
    <row r="887" spans="2:25" hidden="1" x14ac:dyDescent="0.25">
      <c r="B887" s="35">
        <f>IF('5b.TriRandNumbers'!B881&lt;=B$1,B$4+SQRT(B$2*'5b.TriRandNumbers'!B881),B$6-SQRT(B$3*(1-'5b.TriRandNumbers'!B881)))</f>
        <v>4.457874684055434</v>
      </c>
      <c r="C887" s="34">
        <f>IF('5b.TriRandNumbers'!C881&lt;=C$1,C$4+SQRT(C$2*'5b.TriRandNumbers'!C881),C$6-SQRT(C$3*(1-'5b.TriRandNumbers'!C881)))</f>
        <v>3.9607365646039328</v>
      </c>
      <c r="D887" s="33">
        <f>IF('5b.TriRandNumbers'!D881&lt;=D$1,D$4+SQRT(D$2*'5b.TriRandNumbers'!D881),D$6-SQRT(D$3*(1-'5b.TriRandNumbers'!D881)))</f>
        <v>5.5840095433050161</v>
      </c>
      <c r="E887" s="32">
        <f>IF('5b.TriRandNumbers'!E881&lt;=E$1,E$4+SQRT(E$2*'5b.TriRandNumbers'!E881),E$6-SQRT(E$3*(1-'5b.TriRandNumbers'!E881)))</f>
        <v>4.0157984005675909</v>
      </c>
      <c r="F887" s="31">
        <f>IF('5b.TriRandNumbers'!F881&lt;=F$1,F$4+SQRT(F$2*'5b.TriRandNumbers'!F881),F$6-SQRT(F$3*(1-'5b.TriRandNumbers'!F881)))</f>
        <v>2.0298925016234408</v>
      </c>
      <c r="G887" s="30">
        <f>IF('5b.TriRandNumbers'!G881&lt;=G$1,G$4+SQRT(G$2*'5b.TriRandNumbers'!G881),G$6-SQRT(G$3*(1-'5b.TriRandNumbers'!G881)))</f>
        <v>2.2419262331536274</v>
      </c>
      <c r="H887" s="35">
        <f>IF('5b.TriRandNumbers'!H881&lt;=H$1,H$4+SQRT(H$2*'5b.TriRandNumbers'!H881),H$6-SQRT(H$3*(1-'5b.TriRandNumbers'!H881)))</f>
        <v>18.894136537872409</v>
      </c>
      <c r="I887" s="34">
        <f>IF('5b.TriRandNumbers'!I881&lt;=I$1,I$4+SQRT(I$2*'5b.TriRandNumbers'!I881),I$6-SQRT(I$3*(1-'5b.TriRandNumbers'!I881)))</f>
        <v>12.038516559033514</v>
      </c>
      <c r="J887" s="33">
        <f>IF('5b.TriRandNumbers'!J881&lt;=J$1,J$4+SQRT(J$2*'5b.TriRandNumbers'!J881),J$6-SQRT(J$3*(1-'5b.TriRandNumbers'!J881)))</f>
        <v>16.2439106947126</v>
      </c>
      <c r="K887" s="32">
        <f>IF('5b.TriRandNumbers'!K881&lt;=K$1,K$4+SQRT(K$2*'5b.TriRandNumbers'!K881),K$6-SQRT(K$3*(1-'5b.TriRandNumbers'!K881)))</f>
        <v>14.362358849645965</v>
      </c>
      <c r="L887" s="31">
        <f>IF('5b.TriRandNumbers'!L881&lt;=L$1,L$4+SQRT(L$2*'5b.TriRandNumbers'!L881),L$6-SQRT(L$3*(1-'5b.TriRandNumbers'!L881)))</f>
        <v>14.749237514416695</v>
      </c>
      <c r="M887" s="30">
        <f>IF('5b.TriRandNumbers'!M881&lt;=M$1,M$4+SQRT(M$2*'5b.TriRandNumbers'!M881),M$6-SQRT(M$3*(1-'5b.TriRandNumbers'!M881)))</f>
        <v>13.35352503981912</v>
      </c>
      <c r="N887" s="35">
        <f>IF('5b.TriRandNumbers'!N881&lt;=N$1,N$4+SQRT(N$2*'5b.TriRandNumbers'!N881),N$6-SQRT(N$3*(1-'5b.TriRandNumbers'!N881)))</f>
        <v>14.324456683149423</v>
      </c>
      <c r="O887" s="34">
        <f>IF('5b.TriRandNumbers'!O881&lt;=O$1,O$4+SQRT(O$2*'5b.TriRandNumbers'!O881),O$6-SQRT(O$3*(1-'5b.TriRandNumbers'!O881)))</f>
        <v>7.0804409478093238</v>
      </c>
      <c r="P887" s="33">
        <f>IF('5b.TriRandNumbers'!P881&lt;=P$1,P$4+SQRT(P$2*'5b.TriRandNumbers'!P881),P$6-SQRT(P$3*(1-'5b.TriRandNumbers'!P881)))</f>
        <v>14.167504170870457</v>
      </c>
      <c r="Q887" s="32">
        <f>IF('5b.TriRandNumbers'!Q881&lt;=Q$1,Q$4+SQRT(Q$2*'5b.TriRandNumbers'!Q881),Q$6-SQRT(Q$3*(1-'5b.TriRandNumbers'!Q881)))</f>
        <v>8.9629475581347187</v>
      </c>
      <c r="R887" s="31">
        <f>IF('5b.TriRandNumbers'!R881&lt;=R$1,R$4+SQRT(R$2*'5b.TriRandNumbers'!R881),R$6-SQRT(R$3*(1-'5b.TriRandNumbers'!R881)))</f>
        <v>8.4007052141782594</v>
      </c>
      <c r="S887" s="30">
        <f>IF('5b.TriRandNumbers'!S881&lt;=S$1,S$4+SQRT(S$2*'5b.TriRandNumbers'!S881),S$6-SQRT(S$3*(1-'5b.TriRandNumbers'!S881)))</f>
        <v>11.701025796887237</v>
      </c>
      <c r="T887" s="35">
        <f>IF('5b.TriRandNumbers'!T881&lt;=T$1,T$4+SQRT(T$2*'5b.TriRandNumbers'!T881),T$6-SQRT(T$3*(1-'5b.TriRandNumbers'!T881)))</f>
        <v>7.2273714858277787</v>
      </c>
      <c r="U887" s="34">
        <f>IF('5b.TriRandNumbers'!U881&lt;=U$1,U$4+SQRT(U$2*'5b.TriRandNumbers'!U881),U$6-SQRT(U$3*(1-'5b.TriRandNumbers'!U881)))</f>
        <v>17.750113820316454</v>
      </c>
      <c r="V887" s="33">
        <f>IF('5b.TriRandNumbers'!V881&lt;=V$1,V$4+SQRT(V$2*'5b.TriRandNumbers'!V881),V$6-SQRT(V$3*(1-'5b.TriRandNumbers'!V881)))</f>
        <v>15.809966171372173</v>
      </c>
      <c r="W887" s="32">
        <f>IF('5b.TriRandNumbers'!W881&lt;=W$1,W$4+SQRT(W$2*'5b.TriRandNumbers'!W881),W$6-SQRT(W$3*(1-'5b.TriRandNumbers'!W881)))</f>
        <v>16.049539099091191</v>
      </c>
      <c r="X887" s="31">
        <f>IF('5b.TriRandNumbers'!X881&lt;=X$1,X$4+SQRT(X$2*'5b.TriRandNumbers'!X881),X$6-SQRT(X$3*(1-'5b.TriRandNumbers'!X881)))</f>
        <v>6.5268665927549865</v>
      </c>
      <c r="Y887" s="30">
        <f>IF('5b.TriRandNumbers'!Y881&lt;=Y$1,Y$4+SQRT(Y$2*'5b.TriRandNumbers'!Y881),Y$6-SQRT(Y$3*(1-'5b.TriRandNumbers'!Y881)))</f>
        <v>8.6979562456363713</v>
      </c>
    </row>
    <row r="888" spans="2:25" hidden="1" x14ac:dyDescent="0.25">
      <c r="B888" s="35">
        <f>IF('5b.TriRandNumbers'!B882&lt;=B$1,B$4+SQRT(B$2*'5b.TriRandNumbers'!B882),B$6-SQRT(B$3*(1-'5b.TriRandNumbers'!B882)))</f>
        <v>3.8259740901989781</v>
      </c>
      <c r="C888" s="34">
        <f>IF('5b.TriRandNumbers'!C882&lt;=C$1,C$4+SQRT(C$2*'5b.TriRandNumbers'!C882),C$6-SQRT(C$3*(1-'5b.TriRandNumbers'!C882)))</f>
        <v>2.470358474618032</v>
      </c>
      <c r="D888" s="33">
        <f>IF('5b.TriRandNumbers'!D882&lt;=D$1,D$4+SQRT(D$2*'5b.TriRandNumbers'!D882),D$6-SQRT(D$3*(1-'5b.TriRandNumbers'!D882)))</f>
        <v>5.2650438221912799</v>
      </c>
      <c r="E888" s="32">
        <f>IF('5b.TriRandNumbers'!E882&lt;=E$1,E$4+SQRT(E$2*'5b.TriRandNumbers'!E882),E$6-SQRT(E$3*(1-'5b.TriRandNumbers'!E882)))</f>
        <v>3.6484919096203896</v>
      </c>
      <c r="F888" s="31">
        <f>IF('5b.TriRandNumbers'!F882&lt;=F$1,F$4+SQRT(F$2*'5b.TriRandNumbers'!F882),F$6-SQRT(F$3*(1-'5b.TriRandNumbers'!F882)))</f>
        <v>1.7616266982475124</v>
      </c>
      <c r="G888" s="30">
        <f>IF('5b.TriRandNumbers'!G882&lt;=G$1,G$4+SQRT(G$2*'5b.TriRandNumbers'!G882),G$6-SQRT(G$3*(1-'5b.TriRandNumbers'!G882)))</f>
        <v>2.6603670382214588</v>
      </c>
      <c r="H888" s="35">
        <f>IF('5b.TriRandNumbers'!H882&lt;=H$1,H$4+SQRT(H$2*'5b.TriRandNumbers'!H882),H$6-SQRT(H$3*(1-'5b.TriRandNumbers'!H882)))</f>
        <v>6.2529599624973793</v>
      </c>
      <c r="I888" s="34">
        <f>IF('5b.TriRandNumbers'!I882&lt;=I$1,I$4+SQRT(I$2*'5b.TriRandNumbers'!I882),I$6-SQRT(I$3*(1-'5b.TriRandNumbers'!I882)))</f>
        <v>15.571617064787493</v>
      </c>
      <c r="J888" s="33">
        <f>IF('5b.TriRandNumbers'!J882&lt;=J$1,J$4+SQRT(J$2*'5b.TriRandNumbers'!J882),J$6-SQRT(J$3*(1-'5b.TriRandNumbers'!J882)))</f>
        <v>6.9929447145611539</v>
      </c>
      <c r="K888" s="32">
        <f>IF('5b.TriRandNumbers'!K882&lt;=K$1,K$4+SQRT(K$2*'5b.TriRandNumbers'!K882),K$6-SQRT(K$3*(1-'5b.TriRandNumbers'!K882)))</f>
        <v>7.4899866082140862</v>
      </c>
      <c r="L888" s="31">
        <f>IF('5b.TriRandNumbers'!L882&lt;=L$1,L$4+SQRT(L$2*'5b.TriRandNumbers'!L882),L$6-SQRT(L$3*(1-'5b.TriRandNumbers'!L882)))</f>
        <v>14.201802122154385</v>
      </c>
      <c r="M888" s="30">
        <f>IF('5b.TriRandNumbers'!M882&lt;=M$1,M$4+SQRT(M$2*'5b.TriRandNumbers'!M882),M$6-SQRT(M$3*(1-'5b.TriRandNumbers'!M882)))</f>
        <v>15.096069111855901</v>
      </c>
      <c r="N888" s="35">
        <f>IF('5b.TriRandNumbers'!N882&lt;=N$1,N$4+SQRT(N$2*'5b.TriRandNumbers'!N882),N$6-SQRT(N$3*(1-'5b.TriRandNumbers'!N882)))</f>
        <v>11.193881286711415</v>
      </c>
      <c r="O888" s="34">
        <f>IF('5b.TriRandNumbers'!O882&lt;=O$1,O$4+SQRT(O$2*'5b.TriRandNumbers'!O882),O$6-SQRT(O$3*(1-'5b.TriRandNumbers'!O882)))</f>
        <v>10.112542408673285</v>
      </c>
      <c r="P888" s="33">
        <f>IF('5b.TriRandNumbers'!P882&lt;=P$1,P$4+SQRT(P$2*'5b.TriRandNumbers'!P882),P$6-SQRT(P$3*(1-'5b.TriRandNumbers'!P882)))</f>
        <v>15.494731061360492</v>
      </c>
      <c r="Q888" s="32">
        <f>IF('5b.TriRandNumbers'!Q882&lt;=Q$1,Q$4+SQRT(Q$2*'5b.TriRandNumbers'!Q882),Q$6-SQRT(Q$3*(1-'5b.TriRandNumbers'!Q882)))</f>
        <v>14.950349356970115</v>
      </c>
      <c r="R888" s="31">
        <f>IF('5b.TriRandNumbers'!R882&lt;=R$1,R$4+SQRT(R$2*'5b.TriRandNumbers'!R882),R$6-SQRT(R$3*(1-'5b.TriRandNumbers'!R882)))</f>
        <v>12.629012431416459</v>
      </c>
      <c r="S888" s="30">
        <f>IF('5b.TriRandNumbers'!S882&lt;=S$1,S$4+SQRT(S$2*'5b.TriRandNumbers'!S882),S$6-SQRT(S$3*(1-'5b.TriRandNumbers'!S882)))</f>
        <v>6.6017927421590787</v>
      </c>
      <c r="T888" s="35">
        <f>IF('5b.TriRandNumbers'!T882&lt;=T$1,T$4+SQRT(T$2*'5b.TriRandNumbers'!T882),T$6-SQRT(T$3*(1-'5b.TriRandNumbers'!T882)))</f>
        <v>18.205052596369381</v>
      </c>
      <c r="U888" s="34">
        <f>IF('5b.TriRandNumbers'!U882&lt;=U$1,U$4+SQRT(U$2*'5b.TriRandNumbers'!U882),U$6-SQRT(U$3*(1-'5b.TriRandNumbers'!U882)))</f>
        <v>7.9939370059017421</v>
      </c>
      <c r="V888" s="33">
        <f>IF('5b.TriRandNumbers'!V882&lt;=V$1,V$4+SQRT(V$2*'5b.TriRandNumbers'!V882),V$6-SQRT(V$3*(1-'5b.TriRandNumbers'!V882)))</f>
        <v>8.0261718693706765</v>
      </c>
      <c r="W888" s="32">
        <f>IF('5b.TriRandNumbers'!W882&lt;=W$1,W$4+SQRT(W$2*'5b.TriRandNumbers'!W882),W$6-SQRT(W$3*(1-'5b.TriRandNumbers'!W882)))</f>
        <v>10.807696116972092</v>
      </c>
      <c r="X888" s="31">
        <f>IF('5b.TriRandNumbers'!X882&lt;=X$1,X$4+SQRT(X$2*'5b.TriRandNumbers'!X882),X$6-SQRT(X$3*(1-'5b.TriRandNumbers'!X882)))</f>
        <v>8.9596539758160372</v>
      </c>
      <c r="Y888" s="30">
        <f>IF('5b.TriRandNumbers'!Y882&lt;=Y$1,Y$4+SQRT(Y$2*'5b.TriRandNumbers'!Y882),Y$6-SQRT(Y$3*(1-'5b.TriRandNumbers'!Y882)))</f>
        <v>9.2475518030756483</v>
      </c>
    </row>
    <row r="889" spans="2:25" hidden="1" x14ac:dyDescent="0.25">
      <c r="B889" s="35">
        <f>IF('5b.TriRandNumbers'!B883&lt;=B$1,B$4+SQRT(B$2*'5b.TriRandNumbers'!B883),B$6-SQRT(B$3*(1-'5b.TriRandNumbers'!B883)))</f>
        <v>4.3814629233661435</v>
      </c>
      <c r="C889" s="34">
        <f>IF('5b.TriRandNumbers'!C883&lt;=C$1,C$4+SQRT(C$2*'5b.TriRandNumbers'!C883),C$6-SQRT(C$3*(1-'5b.TriRandNumbers'!C883)))</f>
        <v>3.5322778083412141</v>
      </c>
      <c r="D889" s="33">
        <f>IF('5b.TriRandNumbers'!D883&lt;=D$1,D$4+SQRT(D$2*'5b.TriRandNumbers'!D883),D$6-SQRT(D$3*(1-'5b.TriRandNumbers'!D883)))</f>
        <v>6.9003473785019276</v>
      </c>
      <c r="E889" s="32">
        <f>IF('5b.TriRandNumbers'!E883&lt;=E$1,E$4+SQRT(E$2*'5b.TriRandNumbers'!E883),E$6-SQRT(E$3*(1-'5b.TriRandNumbers'!E883)))</f>
        <v>3.8639701002811906</v>
      </c>
      <c r="F889" s="31">
        <f>IF('5b.TriRandNumbers'!F883&lt;=F$1,F$4+SQRT(F$2*'5b.TriRandNumbers'!F883),F$6-SQRT(F$3*(1-'5b.TriRandNumbers'!F883)))</f>
        <v>2.2147640951355956</v>
      </c>
      <c r="G889" s="30">
        <f>IF('5b.TriRandNumbers'!G883&lt;=G$1,G$4+SQRT(G$2*'5b.TriRandNumbers'!G883),G$6-SQRT(G$3*(1-'5b.TriRandNumbers'!G883)))</f>
        <v>3.6721010333193949</v>
      </c>
      <c r="H889" s="35">
        <f>IF('5b.TriRandNumbers'!H883&lt;=H$1,H$4+SQRT(H$2*'5b.TriRandNumbers'!H883),H$6-SQRT(H$3*(1-'5b.TriRandNumbers'!H883)))</f>
        <v>16.90693333273725</v>
      </c>
      <c r="I889" s="34">
        <f>IF('5b.TriRandNumbers'!I883&lt;=I$1,I$4+SQRT(I$2*'5b.TriRandNumbers'!I883),I$6-SQRT(I$3*(1-'5b.TriRandNumbers'!I883)))</f>
        <v>13.719740927030323</v>
      </c>
      <c r="J889" s="33">
        <f>IF('5b.TriRandNumbers'!J883&lt;=J$1,J$4+SQRT(J$2*'5b.TriRandNumbers'!J883),J$6-SQRT(J$3*(1-'5b.TriRandNumbers'!J883)))</f>
        <v>19.339662894621743</v>
      </c>
      <c r="K889" s="32">
        <f>IF('5b.TriRandNumbers'!K883&lt;=K$1,K$4+SQRT(K$2*'5b.TriRandNumbers'!K883),K$6-SQRT(K$3*(1-'5b.TriRandNumbers'!K883)))</f>
        <v>16.575856179366589</v>
      </c>
      <c r="L889" s="31">
        <f>IF('5b.TriRandNumbers'!L883&lt;=L$1,L$4+SQRT(L$2*'5b.TriRandNumbers'!L883),L$6-SQRT(L$3*(1-'5b.TriRandNumbers'!L883)))</f>
        <v>11.549969515653428</v>
      </c>
      <c r="M889" s="30">
        <f>IF('5b.TriRandNumbers'!M883&lt;=M$1,M$4+SQRT(M$2*'5b.TriRandNumbers'!M883),M$6-SQRT(M$3*(1-'5b.TriRandNumbers'!M883)))</f>
        <v>15.536202831929876</v>
      </c>
      <c r="N889" s="35">
        <f>IF('5b.TriRandNumbers'!N883&lt;=N$1,N$4+SQRT(N$2*'5b.TriRandNumbers'!N883),N$6-SQRT(N$3*(1-'5b.TriRandNumbers'!N883)))</f>
        <v>11.318517585517752</v>
      </c>
      <c r="O889" s="34">
        <f>IF('5b.TriRandNumbers'!O883&lt;=O$1,O$4+SQRT(O$2*'5b.TriRandNumbers'!O883),O$6-SQRT(O$3*(1-'5b.TriRandNumbers'!O883)))</f>
        <v>17.661302004646625</v>
      </c>
      <c r="P889" s="33">
        <f>IF('5b.TriRandNumbers'!P883&lt;=P$1,P$4+SQRT(P$2*'5b.TriRandNumbers'!P883),P$6-SQRT(P$3*(1-'5b.TriRandNumbers'!P883)))</f>
        <v>14.240072883162016</v>
      </c>
      <c r="Q889" s="32">
        <f>IF('5b.TriRandNumbers'!Q883&lt;=Q$1,Q$4+SQRT(Q$2*'5b.TriRandNumbers'!Q883),Q$6-SQRT(Q$3*(1-'5b.TriRandNumbers'!Q883)))</f>
        <v>9.6805161483885627</v>
      </c>
      <c r="R889" s="31">
        <f>IF('5b.TriRandNumbers'!R883&lt;=R$1,R$4+SQRT(R$2*'5b.TriRandNumbers'!R883),R$6-SQRT(R$3*(1-'5b.TriRandNumbers'!R883)))</f>
        <v>11.51564478884273</v>
      </c>
      <c r="S889" s="30">
        <f>IF('5b.TriRandNumbers'!S883&lt;=S$1,S$4+SQRT(S$2*'5b.TriRandNumbers'!S883),S$6-SQRT(S$3*(1-'5b.TriRandNumbers'!S883)))</f>
        <v>10.101070821060569</v>
      </c>
      <c r="T889" s="35">
        <f>IF('5b.TriRandNumbers'!T883&lt;=T$1,T$4+SQRT(T$2*'5b.TriRandNumbers'!T883),T$6-SQRT(T$3*(1-'5b.TriRandNumbers'!T883)))</f>
        <v>16.094063790230813</v>
      </c>
      <c r="U889" s="34">
        <f>IF('5b.TriRandNumbers'!U883&lt;=U$1,U$4+SQRT(U$2*'5b.TriRandNumbers'!U883),U$6-SQRT(U$3*(1-'5b.TriRandNumbers'!U883)))</f>
        <v>7.8428131184988352</v>
      </c>
      <c r="V889" s="33">
        <f>IF('5b.TriRandNumbers'!V883&lt;=V$1,V$4+SQRT(V$2*'5b.TriRandNumbers'!V883),V$6-SQRT(V$3*(1-'5b.TriRandNumbers'!V883)))</f>
        <v>8.1275493194803552</v>
      </c>
      <c r="W889" s="32">
        <f>IF('5b.TriRandNumbers'!W883&lt;=W$1,W$4+SQRT(W$2*'5b.TriRandNumbers'!W883),W$6-SQRT(W$3*(1-'5b.TriRandNumbers'!W883)))</f>
        <v>9.2145260488716314</v>
      </c>
      <c r="X889" s="31">
        <f>IF('5b.TriRandNumbers'!X883&lt;=X$1,X$4+SQRT(X$2*'5b.TriRandNumbers'!X883),X$6-SQRT(X$3*(1-'5b.TriRandNumbers'!X883)))</f>
        <v>12.758618491243965</v>
      </c>
      <c r="Y889" s="30">
        <f>IF('5b.TriRandNumbers'!Y883&lt;=Y$1,Y$4+SQRT(Y$2*'5b.TriRandNumbers'!Y883),Y$6-SQRT(Y$3*(1-'5b.TriRandNumbers'!Y883)))</f>
        <v>19.082476930288969</v>
      </c>
    </row>
    <row r="890" spans="2:25" hidden="1" x14ac:dyDescent="0.25">
      <c r="B890" s="35">
        <f>IF('5b.TriRandNumbers'!B884&lt;=B$1,B$4+SQRT(B$2*'5b.TriRandNumbers'!B884),B$6-SQRT(B$3*(1-'5b.TriRandNumbers'!B884)))</f>
        <v>3.7177137284948869</v>
      </c>
      <c r="C890" s="34">
        <f>IF('5b.TriRandNumbers'!C884&lt;=C$1,C$4+SQRT(C$2*'5b.TriRandNumbers'!C884),C$6-SQRT(C$3*(1-'5b.TriRandNumbers'!C884)))</f>
        <v>3.0049037661615294</v>
      </c>
      <c r="D890" s="33">
        <f>IF('5b.TriRandNumbers'!D884&lt;=D$1,D$4+SQRT(D$2*'5b.TriRandNumbers'!D884),D$6-SQRT(D$3*(1-'5b.TriRandNumbers'!D884)))</f>
        <v>5.8998170198592774</v>
      </c>
      <c r="E890" s="32">
        <f>IF('5b.TriRandNumbers'!E884&lt;=E$1,E$4+SQRT(E$2*'5b.TriRandNumbers'!E884),E$6-SQRT(E$3*(1-'5b.TriRandNumbers'!E884)))</f>
        <v>4.2825690515396566</v>
      </c>
      <c r="F890" s="31">
        <f>IF('5b.TriRandNumbers'!F884&lt;=F$1,F$4+SQRT(F$2*'5b.TriRandNumbers'!F884),F$6-SQRT(F$3*(1-'5b.TriRandNumbers'!F884)))</f>
        <v>1.8609005002532983</v>
      </c>
      <c r="G890" s="30">
        <f>IF('5b.TriRandNumbers'!G884&lt;=G$1,G$4+SQRT(G$2*'5b.TriRandNumbers'!G884),G$6-SQRT(G$3*(1-'5b.TriRandNumbers'!G884)))</f>
        <v>2.1637231856221253</v>
      </c>
      <c r="H890" s="35">
        <f>IF('5b.TriRandNumbers'!H884&lt;=H$1,H$4+SQRT(H$2*'5b.TriRandNumbers'!H884),H$6-SQRT(H$3*(1-'5b.TriRandNumbers'!H884)))</f>
        <v>9.7542778233172651</v>
      </c>
      <c r="I890" s="34">
        <f>IF('5b.TriRandNumbers'!I884&lt;=I$1,I$4+SQRT(I$2*'5b.TriRandNumbers'!I884),I$6-SQRT(I$3*(1-'5b.TriRandNumbers'!I884)))</f>
        <v>14.496202859355968</v>
      </c>
      <c r="J890" s="33">
        <f>IF('5b.TriRandNumbers'!J884&lt;=J$1,J$4+SQRT(J$2*'5b.TriRandNumbers'!J884),J$6-SQRT(J$3*(1-'5b.TriRandNumbers'!J884)))</f>
        <v>12.89761477077769</v>
      </c>
      <c r="K890" s="32">
        <f>IF('5b.TriRandNumbers'!K884&lt;=K$1,K$4+SQRT(K$2*'5b.TriRandNumbers'!K884),K$6-SQRT(K$3*(1-'5b.TriRandNumbers'!K884)))</f>
        <v>6.4052331258127211</v>
      </c>
      <c r="L890" s="31">
        <f>IF('5b.TriRandNumbers'!L884&lt;=L$1,L$4+SQRT(L$2*'5b.TriRandNumbers'!L884),L$6-SQRT(L$3*(1-'5b.TriRandNumbers'!L884)))</f>
        <v>15.521263240194138</v>
      </c>
      <c r="M890" s="30">
        <f>IF('5b.TriRandNumbers'!M884&lt;=M$1,M$4+SQRT(M$2*'5b.TriRandNumbers'!M884),M$6-SQRT(M$3*(1-'5b.TriRandNumbers'!M884)))</f>
        <v>12.340599106349238</v>
      </c>
      <c r="N890" s="35">
        <f>IF('5b.TriRandNumbers'!N884&lt;=N$1,N$4+SQRT(N$2*'5b.TriRandNumbers'!N884),N$6-SQRT(N$3*(1-'5b.TriRandNumbers'!N884)))</f>
        <v>11.309748098569409</v>
      </c>
      <c r="O890" s="34">
        <f>IF('5b.TriRandNumbers'!O884&lt;=O$1,O$4+SQRT(O$2*'5b.TriRandNumbers'!O884),O$6-SQRT(O$3*(1-'5b.TriRandNumbers'!O884)))</f>
        <v>12.313053539795671</v>
      </c>
      <c r="P890" s="33">
        <f>IF('5b.TriRandNumbers'!P884&lt;=P$1,P$4+SQRT(P$2*'5b.TriRandNumbers'!P884),P$6-SQRT(P$3*(1-'5b.TriRandNumbers'!P884)))</f>
        <v>9.7531370057626496</v>
      </c>
      <c r="Q890" s="32">
        <f>IF('5b.TriRandNumbers'!Q884&lt;=Q$1,Q$4+SQRT(Q$2*'5b.TriRandNumbers'!Q884),Q$6-SQRT(Q$3*(1-'5b.TriRandNumbers'!Q884)))</f>
        <v>8.0280126056477208</v>
      </c>
      <c r="R890" s="31">
        <f>IF('5b.TriRandNumbers'!R884&lt;=R$1,R$4+SQRT(R$2*'5b.TriRandNumbers'!R884),R$6-SQRT(R$3*(1-'5b.TriRandNumbers'!R884)))</f>
        <v>11.896806745328663</v>
      </c>
      <c r="S890" s="30">
        <f>IF('5b.TriRandNumbers'!S884&lt;=S$1,S$4+SQRT(S$2*'5b.TriRandNumbers'!S884),S$6-SQRT(S$3*(1-'5b.TriRandNumbers'!S884)))</f>
        <v>18.182406939578083</v>
      </c>
      <c r="T890" s="35">
        <f>IF('5b.TriRandNumbers'!T884&lt;=T$1,T$4+SQRT(T$2*'5b.TriRandNumbers'!T884),T$6-SQRT(T$3*(1-'5b.TriRandNumbers'!T884)))</f>
        <v>11.860003070535129</v>
      </c>
      <c r="U890" s="34">
        <f>IF('5b.TriRandNumbers'!U884&lt;=U$1,U$4+SQRT(U$2*'5b.TriRandNumbers'!U884),U$6-SQRT(U$3*(1-'5b.TriRandNumbers'!U884)))</f>
        <v>10.239469225935276</v>
      </c>
      <c r="V890" s="33">
        <f>IF('5b.TriRandNumbers'!V884&lt;=V$1,V$4+SQRT(V$2*'5b.TriRandNumbers'!V884),V$6-SQRT(V$3*(1-'5b.TriRandNumbers'!V884)))</f>
        <v>12.785194536079796</v>
      </c>
      <c r="W890" s="32">
        <f>IF('5b.TriRandNumbers'!W884&lt;=W$1,W$4+SQRT(W$2*'5b.TriRandNumbers'!W884),W$6-SQRT(W$3*(1-'5b.TriRandNumbers'!W884)))</f>
        <v>16.849175210507362</v>
      </c>
      <c r="X890" s="31">
        <f>IF('5b.TriRandNumbers'!X884&lt;=X$1,X$4+SQRT(X$2*'5b.TriRandNumbers'!X884),X$6-SQRT(X$3*(1-'5b.TriRandNumbers'!X884)))</f>
        <v>9.8011721687363611</v>
      </c>
      <c r="Y890" s="30">
        <f>IF('5b.TriRandNumbers'!Y884&lt;=Y$1,Y$4+SQRT(Y$2*'5b.TriRandNumbers'!Y884),Y$6-SQRT(Y$3*(1-'5b.TriRandNumbers'!Y884)))</f>
        <v>7.2030132259359769</v>
      </c>
    </row>
    <row r="891" spans="2:25" hidden="1" x14ac:dyDescent="0.25">
      <c r="B891" s="35">
        <f>IF('5b.TriRandNumbers'!B885&lt;=B$1,B$4+SQRT(B$2*'5b.TriRandNumbers'!B885),B$6-SQRT(B$3*(1-'5b.TriRandNumbers'!B885)))</f>
        <v>5.4130480231666303</v>
      </c>
      <c r="C891" s="34">
        <f>IF('5b.TriRandNumbers'!C885&lt;=C$1,C$4+SQRT(C$2*'5b.TriRandNumbers'!C885),C$6-SQRT(C$3*(1-'5b.TriRandNumbers'!C885)))</f>
        <v>2.6476047674291694</v>
      </c>
      <c r="D891" s="33">
        <f>IF('5b.TriRandNumbers'!D885&lt;=D$1,D$4+SQRT(D$2*'5b.TriRandNumbers'!D885),D$6-SQRT(D$3*(1-'5b.TriRandNumbers'!D885)))</f>
        <v>6.0062333500509073</v>
      </c>
      <c r="E891" s="32">
        <f>IF('5b.TriRandNumbers'!E885&lt;=E$1,E$4+SQRT(E$2*'5b.TriRandNumbers'!E885),E$6-SQRT(E$3*(1-'5b.TriRandNumbers'!E885)))</f>
        <v>4.0413559962641008</v>
      </c>
      <c r="F891" s="31">
        <f>IF('5b.TriRandNumbers'!F885&lt;=F$1,F$4+SQRT(F$2*'5b.TriRandNumbers'!F885),F$6-SQRT(F$3*(1-'5b.TriRandNumbers'!F885)))</f>
        <v>2.2835359624871057</v>
      </c>
      <c r="G891" s="30">
        <f>IF('5b.TriRandNumbers'!G885&lt;=G$1,G$4+SQRT(G$2*'5b.TriRandNumbers'!G885),G$6-SQRT(G$3*(1-'5b.TriRandNumbers'!G885)))</f>
        <v>3.1987639019010499</v>
      </c>
      <c r="H891" s="35">
        <f>IF('5b.TriRandNumbers'!H885&lt;=H$1,H$4+SQRT(H$2*'5b.TriRandNumbers'!H885),H$6-SQRT(H$3*(1-'5b.TriRandNumbers'!H885)))</f>
        <v>14.922871060010156</v>
      </c>
      <c r="I891" s="34">
        <f>IF('5b.TriRandNumbers'!I885&lt;=I$1,I$4+SQRT(I$2*'5b.TriRandNumbers'!I885),I$6-SQRT(I$3*(1-'5b.TriRandNumbers'!I885)))</f>
        <v>12.154476797124676</v>
      </c>
      <c r="J891" s="33">
        <f>IF('5b.TriRandNumbers'!J885&lt;=J$1,J$4+SQRT(J$2*'5b.TriRandNumbers'!J885),J$6-SQRT(J$3*(1-'5b.TriRandNumbers'!J885)))</f>
        <v>13.396223932342334</v>
      </c>
      <c r="K891" s="32">
        <f>IF('5b.TriRandNumbers'!K885&lt;=K$1,K$4+SQRT(K$2*'5b.TriRandNumbers'!K885),K$6-SQRT(K$3*(1-'5b.TriRandNumbers'!K885)))</f>
        <v>9.0792589081062243</v>
      </c>
      <c r="L891" s="31">
        <f>IF('5b.TriRandNumbers'!L885&lt;=L$1,L$4+SQRT(L$2*'5b.TriRandNumbers'!L885),L$6-SQRT(L$3*(1-'5b.TriRandNumbers'!L885)))</f>
        <v>9.0387141634873984</v>
      </c>
      <c r="M891" s="30">
        <f>IF('5b.TriRandNumbers'!M885&lt;=M$1,M$4+SQRT(M$2*'5b.TriRandNumbers'!M885),M$6-SQRT(M$3*(1-'5b.TriRandNumbers'!M885)))</f>
        <v>10.806183221468824</v>
      </c>
      <c r="N891" s="35">
        <f>IF('5b.TriRandNumbers'!N885&lt;=N$1,N$4+SQRT(N$2*'5b.TriRandNumbers'!N885),N$6-SQRT(N$3*(1-'5b.TriRandNumbers'!N885)))</f>
        <v>13.683896353158868</v>
      </c>
      <c r="O891" s="34">
        <f>IF('5b.TriRandNumbers'!O885&lt;=O$1,O$4+SQRT(O$2*'5b.TriRandNumbers'!O885),O$6-SQRT(O$3*(1-'5b.TriRandNumbers'!O885)))</f>
        <v>10.394600513478172</v>
      </c>
      <c r="P891" s="33">
        <f>IF('5b.TriRandNumbers'!P885&lt;=P$1,P$4+SQRT(P$2*'5b.TriRandNumbers'!P885),P$6-SQRT(P$3*(1-'5b.TriRandNumbers'!P885)))</f>
        <v>10.896305706809263</v>
      </c>
      <c r="Q891" s="32">
        <f>IF('5b.TriRandNumbers'!Q885&lt;=Q$1,Q$4+SQRT(Q$2*'5b.TriRandNumbers'!Q885),Q$6-SQRT(Q$3*(1-'5b.TriRandNumbers'!Q885)))</f>
        <v>11.221570686543174</v>
      </c>
      <c r="R891" s="31">
        <f>IF('5b.TriRandNumbers'!R885&lt;=R$1,R$4+SQRT(R$2*'5b.TriRandNumbers'!R885),R$6-SQRT(R$3*(1-'5b.TriRandNumbers'!R885)))</f>
        <v>14.147647930558829</v>
      </c>
      <c r="S891" s="30">
        <f>IF('5b.TriRandNumbers'!S885&lt;=S$1,S$4+SQRT(S$2*'5b.TriRandNumbers'!S885),S$6-SQRT(S$3*(1-'5b.TriRandNumbers'!S885)))</f>
        <v>17.095269938739797</v>
      </c>
      <c r="T891" s="35">
        <f>IF('5b.TriRandNumbers'!T885&lt;=T$1,T$4+SQRT(T$2*'5b.TriRandNumbers'!T885),T$6-SQRT(T$3*(1-'5b.TriRandNumbers'!T885)))</f>
        <v>8.9535092766386946</v>
      </c>
      <c r="U891" s="34">
        <f>IF('5b.TriRandNumbers'!U885&lt;=U$1,U$4+SQRT(U$2*'5b.TriRandNumbers'!U885),U$6-SQRT(U$3*(1-'5b.TriRandNumbers'!U885)))</f>
        <v>11.955257195847713</v>
      </c>
      <c r="V891" s="33">
        <f>IF('5b.TriRandNumbers'!V885&lt;=V$1,V$4+SQRT(V$2*'5b.TriRandNumbers'!V885),V$6-SQRT(V$3*(1-'5b.TriRandNumbers'!V885)))</f>
        <v>12.895088908071404</v>
      </c>
      <c r="W891" s="32">
        <f>IF('5b.TriRandNumbers'!W885&lt;=W$1,W$4+SQRT(W$2*'5b.TriRandNumbers'!W885),W$6-SQRT(W$3*(1-'5b.TriRandNumbers'!W885)))</f>
        <v>10.73880522858548</v>
      </c>
      <c r="X891" s="31">
        <f>IF('5b.TriRandNumbers'!X885&lt;=X$1,X$4+SQRT(X$2*'5b.TriRandNumbers'!X885),X$6-SQRT(X$3*(1-'5b.TriRandNumbers'!X885)))</f>
        <v>8.432083354213411</v>
      </c>
      <c r="Y891" s="30">
        <f>IF('5b.TriRandNumbers'!Y885&lt;=Y$1,Y$4+SQRT(Y$2*'5b.TriRandNumbers'!Y885),Y$6-SQRT(Y$3*(1-'5b.TriRandNumbers'!Y885)))</f>
        <v>14.225303163260829</v>
      </c>
    </row>
    <row r="892" spans="2:25" hidden="1" x14ac:dyDescent="0.25">
      <c r="B892" s="35">
        <f>IF('5b.TriRandNumbers'!B886&lt;=B$1,B$4+SQRT(B$2*'5b.TriRandNumbers'!B886),B$6-SQRT(B$3*(1-'5b.TriRandNumbers'!B886)))</f>
        <v>4.0786136310418835</v>
      </c>
      <c r="C892" s="34">
        <f>IF('5b.TriRandNumbers'!C886&lt;=C$1,C$4+SQRT(C$2*'5b.TriRandNumbers'!C886),C$6-SQRT(C$3*(1-'5b.TriRandNumbers'!C886)))</f>
        <v>2.3016293351750798</v>
      </c>
      <c r="D892" s="33">
        <f>IF('5b.TriRandNumbers'!D886&lt;=D$1,D$4+SQRT(D$2*'5b.TriRandNumbers'!D886),D$6-SQRT(D$3*(1-'5b.TriRandNumbers'!D886)))</f>
        <v>6.0295697642060313</v>
      </c>
      <c r="E892" s="32">
        <f>IF('5b.TriRandNumbers'!E886&lt;=E$1,E$4+SQRT(E$2*'5b.TriRandNumbers'!E886),E$6-SQRT(E$3*(1-'5b.TriRandNumbers'!E886)))</f>
        <v>4.4489414334645012</v>
      </c>
      <c r="F892" s="31">
        <f>IF('5b.TriRandNumbers'!F886&lt;=F$1,F$4+SQRT(F$2*'5b.TriRandNumbers'!F886),F$6-SQRT(F$3*(1-'5b.TriRandNumbers'!F886)))</f>
        <v>2.1946038417466869</v>
      </c>
      <c r="G892" s="30">
        <f>IF('5b.TriRandNumbers'!G886&lt;=G$1,G$4+SQRT(G$2*'5b.TriRandNumbers'!G886),G$6-SQRT(G$3*(1-'5b.TriRandNumbers'!G886)))</f>
        <v>3.1398158607709616</v>
      </c>
      <c r="H892" s="35">
        <f>IF('5b.TriRandNumbers'!H886&lt;=H$1,H$4+SQRT(H$2*'5b.TriRandNumbers'!H886),H$6-SQRT(H$3*(1-'5b.TriRandNumbers'!H886)))</f>
        <v>12.128699231219681</v>
      </c>
      <c r="I892" s="34">
        <f>IF('5b.TriRandNumbers'!I886&lt;=I$1,I$4+SQRT(I$2*'5b.TriRandNumbers'!I886),I$6-SQRT(I$3*(1-'5b.TriRandNumbers'!I886)))</f>
        <v>9.6856029592849726</v>
      </c>
      <c r="J892" s="33">
        <f>IF('5b.TriRandNumbers'!J886&lt;=J$1,J$4+SQRT(J$2*'5b.TriRandNumbers'!J886),J$6-SQRT(J$3*(1-'5b.TriRandNumbers'!J886)))</f>
        <v>10.654965577516187</v>
      </c>
      <c r="K892" s="32">
        <f>IF('5b.TriRandNumbers'!K886&lt;=K$1,K$4+SQRT(K$2*'5b.TriRandNumbers'!K886),K$6-SQRT(K$3*(1-'5b.TriRandNumbers'!K886)))</f>
        <v>9.8722889945399608</v>
      </c>
      <c r="L892" s="31">
        <f>IF('5b.TriRandNumbers'!L886&lt;=L$1,L$4+SQRT(L$2*'5b.TriRandNumbers'!L886),L$6-SQRT(L$3*(1-'5b.TriRandNumbers'!L886)))</f>
        <v>12.542511340654642</v>
      </c>
      <c r="M892" s="30">
        <f>IF('5b.TriRandNumbers'!M886&lt;=M$1,M$4+SQRT(M$2*'5b.TriRandNumbers'!M886),M$6-SQRT(M$3*(1-'5b.TriRandNumbers'!M886)))</f>
        <v>6.6744802413777808</v>
      </c>
      <c r="N892" s="35">
        <f>IF('5b.TriRandNumbers'!N886&lt;=N$1,N$4+SQRT(N$2*'5b.TriRandNumbers'!N886),N$6-SQRT(N$3*(1-'5b.TriRandNumbers'!N886)))</f>
        <v>7.6505777171426921</v>
      </c>
      <c r="O892" s="34">
        <f>IF('5b.TriRandNumbers'!O886&lt;=O$1,O$4+SQRT(O$2*'5b.TriRandNumbers'!O886),O$6-SQRT(O$3*(1-'5b.TriRandNumbers'!O886)))</f>
        <v>17.566261766723464</v>
      </c>
      <c r="P892" s="33">
        <f>IF('5b.TriRandNumbers'!P886&lt;=P$1,P$4+SQRT(P$2*'5b.TriRandNumbers'!P886),P$6-SQRT(P$3*(1-'5b.TriRandNumbers'!P886)))</f>
        <v>8.6457016673732863</v>
      </c>
      <c r="Q892" s="32">
        <f>IF('5b.TriRandNumbers'!Q886&lt;=Q$1,Q$4+SQRT(Q$2*'5b.TriRandNumbers'!Q886),Q$6-SQRT(Q$3*(1-'5b.TriRandNumbers'!Q886)))</f>
        <v>10.902539019885229</v>
      </c>
      <c r="R892" s="31">
        <f>IF('5b.TriRandNumbers'!R886&lt;=R$1,R$4+SQRT(R$2*'5b.TriRandNumbers'!R886),R$6-SQRT(R$3*(1-'5b.TriRandNumbers'!R886)))</f>
        <v>12.252302999624266</v>
      </c>
      <c r="S892" s="30">
        <f>IF('5b.TriRandNumbers'!S886&lt;=S$1,S$4+SQRT(S$2*'5b.TriRandNumbers'!S886),S$6-SQRT(S$3*(1-'5b.TriRandNumbers'!S886)))</f>
        <v>9.3982081666678532</v>
      </c>
      <c r="T892" s="35">
        <f>IF('5b.TriRandNumbers'!T886&lt;=T$1,T$4+SQRT(T$2*'5b.TriRandNumbers'!T886),T$6-SQRT(T$3*(1-'5b.TriRandNumbers'!T886)))</f>
        <v>9.4211043159495276</v>
      </c>
      <c r="U892" s="34">
        <f>IF('5b.TriRandNumbers'!U886&lt;=U$1,U$4+SQRT(U$2*'5b.TriRandNumbers'!U886),U$6-SQRT(U$3*(1-'5b.TriRandNumbers'!U886)))</f>
        <v>13.09382781998675</v>
      </c>
      <c r="V892" s="33">
        <f>IF('5b.TriRandNumbers'!V886&lt;=V$1,V$4+SQRT(V$2*'5b.TriRandNumbers'!V886),V$6-SQRT(V$3*(1-'5b.TriRandNumbers'!V886)))</f>
        <v>8.061125689885861</v>
      </c>
      <c r="W892" s="32">
        <f>IF('5b.TriRandNumbers'!W886&lt;=W$1,W$4+SQRT(W$2*'5b.TriRandNumbers'!W886),W$6-SQRT(W$3*(1-'5b.TriRandNumbers'!W886)))</f>
        <v>8.5739065164191111</v>
      </c>
      <c r="X892" s="31">
        <f>IF('5b.TriRandNumbers'!X886&lt;=X$1,X$4+SQRT(X$2*'5b.TriRandNumbers'!X886),X$6-SQRT(X$3*(1-'5b.TriRandNumbers'!X886)))</f>
        <v>5.2248975022276412</v>
      </c>
      <c r="Y892" s="30">
        <f>IF('5b.TriRandNumbers'!Y886&lt;=Y$1,Y$4+SQRT(Y$2*'5b.TriRandNumbers'!Y886),Y$6-SQRT(Y$3*(1-'5b.TriRandNumbers'!Y886)))</f>
        <v>17.625848559382966</v>
      </c>
    </row>
    <row r="893" spans="2:25" hidden="1" x14ac:dyDescent="0.25">
      <c r="B893" s="35">
        <f>IF('5b.TriRandNumbers'!B887&lt;=B$1,B$4+SQRT(B$2*'5b.TriRandNumbers'!B887),B$6-SQRT(B$3*(1-'5b.TriRandNumbers'!B887)))</f>
        <v>3.9402300639475745</v>
      </c>
      <c r="C893" s="34">
        <f>IF('5b.TriRandNumbers'!C887&lt;=C$1,C$4+SQRT(C$2*'5b.TriRandNumbers'!C887),C$6-SQRT(C$3*(1-'5b.TriRandNumbers'!C887)))</f>
        <v>2.5725123957423661</v>
      </c>
      <c r="D893" s="33">
        <f>IF('5b.TriRandNumbers'!D887&lt;=D$1,D$4+SQRT(D$2*'5b.TriRandNumbers'!D887),D$6-SQRT(D$3*(1-'5b.TriRandNumbers'!D887)))</f>
        <v>5.0578986396478074</v>
      </c>
      <c r="E893" s="32">
        <f>IF('5b.TriRandNumbers'!E887&lt;=E$1,E$4+SQRT(E$2*'5b.TriRandNumbers'!E887),E$6-SQRT(E$3*(1-'5b.TriRandNumbers'!E887)))</f>
        <v>3.772300807448882</v>
      </c>
      <c r="F893" s="31">
        <f>IF('5b.TriRandNumbers'!F887&lt;=F$1,F$4+SQRT(F$2*'5b.TriRandNumbers'!F887),F$6-SQRT(F$3*(1-'5b.TriRandNumbers'!F887)))</f>
        <v>3.3374709590995595</v>
      </c>
      <c r="G893" s="30">
        <f>IF('5b.TriRandNumbers'!G887&lt;=G$1,G$4+SQRT(G$2*'5b.TriRandNumbers'!G887),G$6-SQRT(G$3*(1-'5b.TriRandNumbers'!G887)))</f>
        <v>3.4127344841549339</v>
      </c>
      <c r="H893" s="35">
        <f>IF('5b.TriRandNumbers'!H887&lt;=H$1,H$4+SQRT(H$2*'5b.TriRandNumbers'!H887),H$6-SQRT(H$3*(1-'5b.TriRandNumbers'!H887)))</f>
        <v>9.908265619613708</v>
      </c>
      <c r="I893" s="34">
        <f>IF('5b.TriRandNumbers'!I887&lt;=I$1,I$4+SQRT(I$2*'5b.TriRandNumbers'!I887),I$6-SQRT(I$3*(1-'5b.TriRandNumbers'!I887)))</f>
        <v>7.7304578567666553</v>
      </c>
      <c r="J893" s="33">
        <f>IF('5b.TriRandNumbers'!J887&lt;=J$1,J$4+SQRT(J$2*'5b.TriRandNumbers'!J887),J$6-SQRT(J$3*(1-'5b.TriRandNumbers'!J887)))</f>
        <v>7.6469700120574799</v>
      </c>
      <c r="K893" s="32">
        <f>IF('5b.TriRandNumbers'!K887&lt;=K$1,K$4+SQRT(K$2*'5b.TriRandNumbers'!K887),K$6-SQRT(K$3*(1-'5b.TriRandNumbers'!K887)))</f>
        <v>10.325772892200984</v>
      </c>
      <c r="L893" s="31">
        <f>IF('5b.TriRandNumbers'!L887&lt;=L$1,L$4+SQRT(L$2*'5b.TriRandNumbers'!L887),L$6-SQRT(L$3*(1-'5b.TriRandNumbers'!L887)))</f>
        <v>12.831404068682094</v>
      </c>
      <c r="M893" s="30">
        <f>IF('5b.TriRandNumbers'!M887&lt;=M$1,M$4+SQRT(M$2*'5b.TriRandNumbers'!M887),M$6-SQRT(M$3*(1-'5b.TriRandNumbers'!M887)))</f>
        <v>11.510584225981036</v>
      </c>
      <c r="N893" s="35">
        <f>IF('5b.TriRandNumbers'!N887&lt;=N$1,N$4+SQRT(N$2*'5b.TriRandNumbers'!N887),N$6-SQRT(N$3*(1-'5b.TriRandNumbers'!N887)))</f>
        <v>16.72067260402347</v>
      </c>
      <c r="O893" s="34">
        <f>IF('5b.TriRandNumbers'!O887&lt;=O$1,O$4+SQRT(O$2*'5b.TriRandNumbers'!O887),O$6-SQRT(O$3*(1-'5b.TriRandNumbers'!O887)))</f>
        <v>11.104795458783004</v>
      </c>
      <c r="P893" s="33">
        <f>IF('5b.TriRandNumbers'!P887&lt;=P$1,P$4+SQRT(P$2*'5b.TriRandNumbers'!P887),P$6-SQRT(P$3*(1-'5b.TriRandNumbers'!P887)))</f>
        <v>11.424354995412683</v>
      </c>
      <c r="Q893" s="32">
        <f>IF('5b.TriRandNumbers'!Q887&lt;=Q$1,Q$4+SQRT(Q$2*'5b.TriRandNumbers'!Q887),Q$6-SQRT(Q$3*(1-'5b.TriRandNumbers'!Q887)))</f>
        <v>13.364461302731861</v>
      </c>
      <c r="R893" s="31">
        <f>IF('5b.TriRandNumbers'!R887&lt;=R$1,R$4+SQRT(R$2*'5b.TriRandNumbers'!R887),R$6-SQRT(R$3*(1-'5b.TriRandNumbers'!R887)))</f>
        <v>11.445981285073342</v>
      </c>
      <c r="S893" s="30">
        <f>IF('5b.TriRandNumbers'!S887&lt;=S$1,S$4+SQRT(S$2*'5b.TriRandNumbers'!S887),S$6-SQRT(S$3*(1-'5b.TriRandNumbers'!S887)))</f>
        <v>17.041435607181818</v>
      </c>
      <c r="T893" s="35">
        <f>IF('5b.TriRandNumbers'!T887&lt;=T$1,T$4+SQRT(T$2*'5b.TriRandNumbers'!T887),T$6-SQRT(T$3*(1-'5b.TriRandNumbers'!T887)))</f>
        <v>8.8636092827711721</v>
      </c>
      <c r="U893" s="34">
        <f>IF('5b.TriRandNumbers'!U887&lt;=U$1,U$4+SQRT(U$2*'5b.TriRandNumbers'!U887),U$6-SQRT(U$3*(1-'5b.TriRandNumbers'!U887)))</f>
        <v>11.818677568210083</v>
      </c>
      <c r="V893" s="33">
        <f>IF('5b.TriRandNumbers'!V887&lt;=V$1,V$4+SQRT(V$2*'5b.TriRandNumbers'!V887),V$6-SQRT(V$3*(1-'5b.TriRandNumbers'!V887)))</f>
        <v>12.161460868002585</v>
      </c>
      <c r="W893" s="32">
        <f>IF('5b.TriRandNumbers'!W887&lt;=W$1,W$4+SQRT(W$2*'5b.TriRandNumbers'!W887),W$6-SQRT(W$3*(1-'5b.TriRandNumbers'!W887)))</f>
        <v>14.597866167301895</v>
      </c>
      <c r="X893" s="31">
        <f>IF('5b.TriRandNumbers'!X887&lt;=X$1,X$4+SQRT(X$2*'5b.TriRandNumbers'!X887),X$6-SQRT(X$3*(1-'5b.TriRandNumbers'!X887)))</f>
        <v>5.6883157948822909</v>
      </c>
      <c r="Y893" s="30">
        <f>IF('5b.TriRandNumbers'!Y887&lt;=Y$1,Y$4+SQRT(Y$2*'5b.TriRandNumbers'!Y887),Y$6-SQRT(Y$3*(1-'5b.TriRandNumbers'!Y887)))</f>
        <v>13.40659280433605</v>
      </c>
    </row>
    <row r="894" spans="2:25" hidden="1" x14ac:dyDescent="0.25">
      <c r="B894" s="35">
        <f>IF('5b.TriRandNumbers'!B888&lt;=B$1,B$4+SQRT(B$2*'5b.TriRandNumbers'!B888),B$6-SQRT(B$3*(1-'5b.TriRandNumbers'!B888)))</f>
        <v>3.7862180618120962</v>
      </c>
      <c r="C894" s="34">
        <f>IF('5b.TriRandNumbers'!C888&lt;=C$1,C$4+SQRT(C$2*'5b.TriRandNumbers'!C888),C$6-SQRT(C$3*(1-'5b.TriRandNumbers'!C888)))</f>
        <v>3.1740258869739426</v>
      </c>
      <c r="D894" s="33">
        <f>IF('5b.TriRandNumbers'!D888&lt;=D$1,D$4+SQRT(D$2*'5b.TriRandNumbers'!D888),D$6-SQRT(D$3*(1-'5b.TriRandNumbers'!D888)))</f>
        <v>5.0968326343562254</v>
      </c>
      <c r="E894" s="32">
        <f>IF('5b.TriRandNumbers'!E888&lt;=E$1,E$4+SQRT(E$2*'5b.TriRandNumbers'!E888),E$6-SQRT(E$3*(1-'5b.TriRandNumbers'!E888)))</f>
        <v>3.8783874908281732</v>
      </c>
      <c r="F894" s="31">
        <f>IF('5b.TriRandNumbers'!F888&lt;=F$1,F$4+SQRT(F$2*'5b.TriRandNumbers'!F888),F$6-SQRT(F$3*(1-'5b.TriRandNumbers'!F888)))</f>
        <v>2.6876996932183941</v>
      </c>
      <c r="G894" s="30">
        <f>IF('5b.TriRandNumbers'!G888&lt;=G$1,G$4+SQRT(G$2*'5b.TriRandNumbers'!G888),G$6-SQRT(G$3*(1-'5b.TriRandNumbers'!G888)))</f>
        <v>4.2873649582181814</v>
      </c>
      <c r="H894" s="35">
        <f>IF('5b.TriRandNumbers'!H888&lt;=H$1,H$4+SQRT(H$2*'5b.TriRandNumbers'!H888),H$6-SQRT(H$3*(1-'5b.TriRandNumbers'!H888)))</f>
        <v>10.428405745853659</v>
      </c>
      <c r="I894" s="34">
        <f>IF('5b.TriRandNumbers'!I888&lt;=I$1,I$4+SQRT(I$2*'5b.TriRandNumbers'!I888),I$6-SQRT(I$3*(1-'5b.TriRandNumbers'!I888)))</f>
        <v>16.895659133624658</v>
      </c>
      <c r="J894" s="33">
        <f>IF('5b.TriRandNumbers'!J888&lt;=J$1,J$4+SQRT(J$2*'5b.TriRandNumbers'!J888),J$6-SQRT(J$3*(1-'5b.TriRandNumbers'!J888)))</f>
        <v>9.8010026224626614</v>
      </c>
      <c r="K894" s="32">
        <f>IF('5b.TriRandNumbers'!K888&lt;=K$1,K$4+SQRT(K$2*'5b.TriRandNumbers'!K888),K$6-SQRT(K$3*(1-'5b.TriRandNumbers'!K888)))</f>
        <v>10.697462257929065</v>
      </c>
      <c r="L894" s="31">
        <f>IF('5b.TriRandNumbers'!L888&lt;=L$1,L$4+SQRT(L$2*'5b.TriRandNumbers'!L888),L$6-SQRT(L$3*(1-'5b.TriRandNumbers'!L888)))</f>
        <v>13.788505642327756</v>
      </c>
      <c r="M894" s="30">
        <f>IF('5b.TriRandNumbers'!M888&lt;=M$1,M$4+SQRT(M$2*'5b.TriRandNumbers'!M888),M$6-SQRT(M$3*(1-'5b.TriRandNumbers'!M888)))</f>
        <v>12.453452288849439</v>
      </c>
      <c r="N894" s="35">
        <f>IF('5b.TriRandNumbers'!N888&lt;=N$1,N$4+SQRT(N$2*'5b.TriRandNumbers'!N888),N$6-SQRT(N$3*(1-'5b.TriRandNumbers'!N888)))</f>
        <v>15.72357411710772</v>
      </c>
      <c r="O894" s="34">
        <f>IF('5b.TriRandNumbers'!O888&lt;=O$1,O$4+SQRT(O$2*'5b.TriRandNumbers'!O888),O$6-SQRT(O$3*(1-'5b.TriRandNumbers'!O888)))</f>
        <v>11.760042519651034</v>
      </c>
      <c r="P894" s="33">
        <f>IF('5b.TriRandNumbers'!P888&lt;=P$1,P$4+SQRT(P$2*'5b.TriRandNumbers'!P888),P$6-SQRT(P$3*(1-'5b.TriRandNumbers'!P888)))</f>
        <v>12.37229115608999</v>
      </c>
      <c r="Q894" s="32">
        <f>IF('5b.TriRandNumbers'!Q888&lt;=Q$1,Q$4+SQRT(Q$2*'5b.TriRandNumbers'!Q888),Q$6-SQRT(Q$3*(1-'5b.TriRandNumbers'!Q888)))</f>
        <v>15.69775821170828</v>
      </c>
      <c r="R894" s="31">
        <f>IF('5b.TriRandNumbers'!R888&lt;=R$1,R$4+SQRT(R$2*'5b.TriRandNumbers'!R888),R$6-SQRT(R$3*(1-'5b.TriRandNumbers'!R888)))</f>
        <v>13.35625533396513</v>
      </c>
      <c r="S894" s="30">
        <f>IF('5b.TriRandNumbers'!S888&lt;=S$1,S$4+SQRT(S$2*'5b.TriRandNumbers'!S888),S$6-SQRT(S$3*(1-'5b.TriRandNumbers'!S888)))</f>
        <v>13.723493819540742</v>
      </c>
      <c r="T894" s="35">
        <f>IF('5b.TriRandNumbers'!T888&lt;=T$1,T$4+SQRT(T$2*'5b.TriRandNumbers'!T888),T$6-SQRT(T$3*(1-'5b.TriRandNumbers'!T888)))</f>
        <v>18.355559811859809</v>
      </c>
      <c r="U894" s="34">
        <f>IF('5b.TriRandNumbers'!U888&lt;=U$1,U$4+SQRT(U$2*'5b.TriRandNumbers'!U888),U$6-SQRT(U$3*(1-'5b.TriRandNumbers'!U888)))</f>
        <v>14.779547862105517</v>
      </c>
      <c r="V894" s="33">
        <f>IF('5b.TriRandNumbers'!V888&lt;=V$1,V$4+SQRT(V$2*'5b.TriRandNumbers'!V888),V$6-SQRT(V$3*(1-'5b.TriRandNumbers'!V888)))</f>
        <v>12.407519626009655</v>
      </c>
      <c r="W894" s="32">
        <f>IF('5b.TriRandNumbers'!W888&lt;=W$1,W$4+SQRT(W$2*'5b.TriRandNumbers'!W888),W$6-SQRT(W$3*(1-'5b.TriRandNumbers'!W888)))</f>
        <v>13.247803285213763</v>
      </c>
      <c r="X894" s="31">
        <f>IF('5b.TriRandNumbers'!X888&lt;=X$1,X$4+SQRT(X$2*'5b.TriRandNumbers'!X888),X$6-SQRT(X$3*(1-'5b.TriRandNumbers'!X888)))</f>
        <v>13.825278262773352</v>
      </c>
      <c r="Y894" s="30">
        <f>IF('5b.TriRandNumbers'!Y888&lt;=Y$1,Y$4+SQRT(Y$2*'5b.TriRandNumbers'!Y888),Y$6-SQRT(Y$3*(1-'5b.TriRandNumbers'!Y888)))</f>
        <v>17.885479272088993</v>
      </c>
    </row>
    <row r="895" spans="2:25" hidden="1" x14ac:dyDescent="0.25">
      <c r="B895" s="35">
        <f>IF('5b.TriRandNumbers'!B889&lt;=B$1,B$4+SQRT(B$2*'5b.TriRandNumbers'!B889),B$6-SQRT(B$3*(1-'5b.TriRandNumbers'!B889)))</f>
        <v>3.9714318296015629</v>
      </c>
      <c r="C895" s="34">
        <f>IF('5b.TriRandNumbers'!C889&lt;=C$1,C$4+SQRT(C$2*'5b.TriRandNumbers'!C889),C$6-SQRT(C$3*(1-'5b.TriRandNumbers'!C889)))</f>
        <v>4.0198820071706027</v>
      </c>
      <c r="D895" s="33">
        <f>IF('5b.TriRandNumbers'!D889&lt;=D$1,D$4+SQRT(D$2*'5b.TriRandNumbers'!D889),D$6-SQRT(D$3*(1-'5b.TriRandNumbers'!D889)))</f>
        <v>6.5406225026249487</v>
      </c>
      <c r="E895" s="32">
        <f>IF('5b.TriRandNumbers'!E889&lt;=E$1,E$4+SQRT(E$2*'5b.TriRandNumbers'!E889),E$6-SQRT(E$3*(1-'5b.TriRandNumbers'!E889)))</f>
        <v>4.1898738696591877</v>
      </c>
      <c r="F895" s="31">
        <f>IF('5b.TriRandNumbers'!F889&lt;=F$1,F$4+SQRT(F$2*'5b.TriRandNumbers'!F889),F$6-SQRT(F$3*(1-'5b.TriRandNumbers'!F889)))</f>
        <v>1.5348783460826037</v>
      </c>
      <c r="G895" s="30">
        <f>IF('5b.TriRandNumbers'!G889&lt;=G$1,G$4+SQRT(G$2*'5b.TriRandNumbers'!G889),G$6-SQRT(G$3*(1-'5b.TriRandNumbers'!G889)))</f>
        <v>3.168299853642333</v>
      </c>
      <c r="H895" s="35">
        <f>IF('5b.TriRandNumbers'!H889&lt;=H$1,H$4+SQRT(H$2*'5b.TriRandNumbers'!H889),H$6-SQRT(H$3*(1-'5b.TriRandNumbers'!H889)))</f>
        <v>8.9231431118527595</v>
      </c>
      <c r="I895" s="34">
        <f>IF('5b.TriRandNumbers'!I889&lt;=I$1,I$4+SQRT(I$2*'5b.TriRandNumbers'!I889),I$6-SQRT(I$3*(1-'5b.TriRandNumbers'!I889)))</f>
        <v>10.680258427301419</v>
      </c>
      <c r="J895" s="33">
        <f>IF('5b.TriRandNumbers'!J889&lt;=J$1,J$4+SQRT(J$2*'5b.TriRandNumbers'!J889),J$6-SQRT(J$3*(1-'5b.TriRandNumbers'!J889)))</f>
        <v>18.727537842081656</v>
      </c>
      <c r="K895" s="32">
        <f>IF('5b.TriRandNumbers'!K889&lt;=K$1,K$4+SQRT(K$2*'5b.TriRandNumbers'!K889),K$6-SQRT(K$3*(1-'5b.TriRandNumbers'!K889)))</f>
        <v>11.318678012670775</v>
      </c>
      <c r="L895" s="31">
        <f>IF('5b.TriRandNumbers'!L889&lt;=L$1,L$4+SQRT(L$2*'5b.TriRandNumbers'!L889),L$6-SQRT(L$3*(1-'5b.TriRandNumbers'!L889)))</f>
        <v>15.405379517165095</v>
      </c>
      <c r="M895" s="30">
        <f>IF('5b.TriRandNumbers'!M889&lt;=M$1,M$4+SQRT(M$2*'5b.TriRandNumbers'!M889),M$6-SQRT(M$3*(1-'5b.TriRandNumbers'!M889)))</f>
        <v>7.6359208846715489</v>
      </c>
      <c r="N895" s="35">
        <f>IF('5b.TriRandNumbers'!N889&lt;=N$1,N$4+SQRT(N$2*'5b.TriRandNumbers'!N889),N$6-SQRT(N$3*(1-'5b.TriRandNumbers'!N889)))</f>
        <v>11.230789284355829</v>
      </c>
      <c r="O895" s="34">
        <f>IF('5b.TriRandNumbers'!O889&lt;=O$1,O$4+SQRT(O$2*'5b.TriRandNumbers'!O889),O$6-SQRT(O$3*(1-'5b.TriRandNumbers'!O889)))</f>
        <v>15.284133754150655</v>
      </c>
      <c r="P895" s="33">
        <f>IF('5b.TriRandNumbers'!P889&lt;=P$1,P$4+SQRT(P$2*'5b.TriRandNumbers'!P889),P$6-SQRT(P$3*(1-'5b.TriRandNumbers'!P889)))</f>
        <v>18.130781278182372</v>
      </c>
      <c r="Q895" s="32">
        <f>IF('5b.TriRandNumbers'!Q889&lt;=Q$1,Q$4+SQRT(Q$2*'5b.TriRandNumbers'!Q889),Q$6-SQRT(Q$3*(1-'5b.TriRandNumbers'!Q889)))</f>
        <v>10.451951539130883</v>
      </c>
      <c r="R895" s="31">
        <f>IF('5b.TriRandNumbers'!R889&lt;=R$1,R$4+SQRT(R$2*'5b.TriRandNumbers'!R889),R$6-SQRT(R$3*(1-'5b.TriRandNumbers'!R889)))</f>
        <v>13.64767929678462</v>
      </c>
      <c r="S895" s="30">
        <f>IF('5b.TriRandNumbers'!S889&lt;=S$1,S$4+SQRT(S$2*'5b.TriRandNumbers'!S889),S$6-SQRT(S$3*(1-'5b.TriRandNumbers'!S889)))</f>
        <v>10.208066152821566</v>
      </c>
      <c r="T895" s="35">
        <f>IF('5b.TriRandNumbers'!T889&lt;=T$1,T$4+SQRT(T$2*'5b.TriRandNumbers'!T889),T$6-SQRT(T$3*(1-'5b.TriRandNumbers'!T889)))</f>
        <v>11.576033260432977</v>
      </c>
      <c r="U895" s="34">
        <f>IF('5b.TriRandNumbers'!U889&lt;=U$1,U$4+SQRT(U$2*'5b.TriRandNumbers'!U889),U$6-SQRT(U$3*(1-'5b.TriRandNumbers'!U889)))</f>
        <v>11.239434916823257</v>
      </c>
      <c r="V895" s="33">
        <f>IF('5b.TriRandNumbers'!V889&lt;=V$1,V$4+SQRT(V$2*'5b.TriRandNumbers'!V889),V$6-SQRT(V$3*(1-'5b.TriRandNumbers'!V889)))</f>
        <v>7.9833256927124907</v>
      </c>
      <c r="W895" s="32">
        <f>IF('5b.TriRandNumbers'!W889&lt;=W$1,W$4+SQRT(W$2*'5b.TriRandNumbers'!W889),W$6-SQRT(W$3*(1-'5b.TriRandNumbers'!W889)))</f>
        <v>11.420955743352406</v>
      </c>
      <c r="X895" s="31">
        <f>IF('5b.TriRandNumbers'!X889&lt;=X$1,X$4+SQRT(X$2*'5b.TriRandNumbers'!X889),X$6-SQRT(X$3*(1-'5b.TriRandNumbers'!X889)))</f>
        <v>10.190568452375786</v>
      </c>
      <c r="Y895" s="30">
        <f>IF('5b.TriRandNumbers'!Y889&lt;=Y$1,Y$4+SQRT(Y$2*'5b.TriRandNumbers'!Y889),Y$6-SQRT(Y$3*(1-'5b.TriRandNumbers'!Y889)))</f>
        <v>10.995810597485329</v>
      </c>
    </row>
    <row r="896" spans="2:25" hidden="1" x14ac:dyDescent="0.25">
      <c r="B896" s="35">
        <f>IF('5b.TriRandNumbers'!B890&lt;=B$1,B$4+SQRT(B$2*'5b.TriRandNumbers'!B890),B$6-SQRT(B$3*(1-'5b.TriRandNumbers'!B890)))</f>
        <v>4.2384913122737373</v>
      </c>
      <c r="C896" s="34">
        <f>IF('5b.TriRandNumbers'!C890&lt;=C$1,C$4+SQRT(C$2*'5b.TriRandNumbers'!C890),C$6-SQRT(C$3*(1-'5b.TriRandNumbers'!C890)))</f>
        <v>3.0410874568966215</v>
      </c>
      <c r="D896" s="33">
        <f>IF('5b.TriRandNumbers'!D890&lt;=D$1,D$4+SQRT(D$2*'5b.TriRandNumbers'!D890),D$6-SQRT(D$3*(1-'5b.TriRandNumbers'!D890)))</f>
        <v>5.8310177156802885</v>
      </c>
      <c r="E896" s="32">
        <f>IF('5b.TriRandNumbers'!E890&lt;=E$1,E$4+SQRT(E$2*'5b.TriRandNumbers'!E890),E$6-SQRT(E$3*(1-'5b.TriRandNumbers'!E890)))</f>
        <v>4.1369835271980939</v>
      </c>
      <c r="F896" s="31">
        <f>IF('5b.TriRandNumbers'!F890&lt;=F$1,F$4+SQRT(F$2*'5b.TriRandNumbers'!F890),F$6-SQRT(F$3*(1-'5b.TriRandNumbers'!F890)))</f>
        <v>2.0857327258802525</v>
      </c>
      <c r="G896" s="30">
        <f>IF('5b.TriRandNumbers'!G890&lt;=G$1,G$4+SQRT(G$2*'5b.TriRandNumbers'!G890),G$6-SQRT(G$3*(1-'5b.TriRandNumbers'!G890)))</f>
        <v>4.7805136958676968</v>
      </c>
      <c r="H896" s="35">
        <f>IF('5b.TriRandNumbers'!H890&lt;=H$1,H$4+SQRT(H$2*'5b.TriRandNumbers'!H890),H$6-SQRT(H$3*(1-'5b.TriRandNumbers'!H890)))</f>
        <v>14.439387974585319</v>
      </c>
      <c r="I896" s="34">
        <f>IF('5b.TriRandNumbers'!I890&lt;=I$1,I$4+SQRT(I$2*'5b.TriRandNumbers'!I890),I$6-SQRT(I$3*(1-'5b.TriRandNumbers'!I890)))</f>
        <v>19.084493326016091</v>
      </c>
      <c r="J896" s="33">
        <f>IF('5b.TriRandNumbers'!J890&lt;=J$1,J$4+SQRT(J$2*'5b.TriRandNumbers'!J890),J$6-SQRT(J$3*(1-'5b.TriRandNumbers'!J890)))</f>
        <v>8.8216597490556339</v>
      </c>
      <c r="K896" s="32">
        <f>IF('5b.TriRandNumbers'!K890&lt;=K$1,K$4+SQRT(K$2*'5b.TriRandNumbers'!K890),K$6-SQRT(K$3*(1-'5b.TriRandNumbers'!K890)))</f>
        <v>17.11497215791843</v>
      </c>
      <c r="L896" s="31">
        <f>IF('5b.TriRandNumbers'!L890&lt;=L$1,L$4+SQRT(L$2*'5b.TriRandNumbers'!L890),L$6-SQRT(L$3*(1-'5b.TriRandNumbers'!L890)))</f>
        <v>15.638183861553074</v>
      </c>
      <c r="M896" s="30">
        <f>IF('5b.TriRandNumbers'!M890&lt;=M$1,M$4+SQRT(M$2*'5b.TriRandNumbers'!M890),M$6-SQRT(M$3*(1-'5b.TriRandNumbers'!M890)))</f>
        <v>10.482444891666574</v>
      </c>
      <c r="N896" s="35">
        <f>IF('5b.TriRandNumbers'!N890&lt;=N$1,N$4+SQRT(N$2*'5b.TriRandNumbers'!N890),N$6-SQRT(N$3*(1-'5b.TriRandNumbers'!N890)))</f>
        <v>16.685182077456179</v>
      </c>
      <c r="O896" s="34">
        <f>IF('5b.TriRandNumbers'!O890&lt;=O$1,O$4+SQRT(O$2*'5b.TriRandNumbers'!O890),O$6-SQRT(O$3*(1-'5b.TriRandNumbers'!O890)))</f>
        <v>7.499036024196462</v>
      </c>
      <c r="P896" s="33">
        <f>IF('5b.TriRandNumbers'!P890&lt;=P$1,P$4+SQRT(P$2*'5b.TriRandNumbers'!P890),P$6-SQRT(P$3*(1-'5b.TriRandNumbers'!P890)))</f>
        <v>17.148699826616348</v>
      </c>
      <c r="Q896" s="32">
        <f>IF('5b.TriRandNumbers'!Q890&lt;=Q$1,Q$4+SQRT(Q$2*'5b.TriRandNumbers'!Q890),Q$6-SQRT(Q$3*(1-'5b.TriRandNumbers'!Q890)))</f>
        <v>14.174741155741977</v>
      </c>
      <c r="R896" s="31">
        <f>IF('5b.TriRandNumbers'!R890&lt;=R$1,R$4+SQRT(R$2*'5b.TriRandNumbers'!R890),R$6-SQRT(R$3*(1-'5b.TriRandNumbers'!R890)))</f>
        <v>16.665114475810178</v>
      </c>
      <c r="S896" s="30">
        <f>IF('5b.TriRandNumbers'!S890&lt;=S$1,S$4+SQRT(S$2*'5b.TriRandNumbers'!S890),S$6-SQRT(S$3*(1-'5b.TriRandNumbers'!S890)))</f>
        <v>7.3783513352731234</v>
      </c>
      <c r="T896" s="35">
        <f>IF('5b.TriRandNumbers'!T890&lt;=T$1,T$4+SQRT(T$2*'5b.TriRandNumbers'!T890),T$6-SQRT(T$3*(1-'5b.TriRandNumbers'!T890)))</f>
        <v>9.3419817466692248</v>
      </c>
      <c r="U896" s="34">
        <f>IF('5b.TriRandNumbers'!U890&lt;=U$1,U$4+SQRT(U$2*'5b.TriRandNumbers'!U890),U$6-SQRT(U$3*(1-'5b.TriRandNumbers'!U890)))</f>
        <v>12.001346198932886</v>
      </c>
      <c r="V896" s="33">
        <f>IF('5b.TriRandNumbers'!V890&lt;=V$1,V$4+SQRT(V$2*'5b.TriRandNumbers'!V890),V$6-SQRT(V$3*(1-'5b.TriRandNumbers'!V890)))</f>
        <v>9.5215885736443404</v>
      </c>
      <c r="W896" s="32">
        <f>IF('5b.TriRandNumbers'!W890&lt;=W$1,W$4+SQRT(W$2*'5b.TriRandNumbers'!W890),W$6-SQRT(W$3*(1-'5b.TriRandNumbers'!W890)))</f>
        <v>10.784001883232976</v>
      </c>
      <c r="X896" s="31">
        <f>IF('5b.TriRandNumbers'!X890&lt;=X$1,X$4+SQRT(X$2*'5b.TriRandNumbers'!X890),X$6-SQRT(X$3*(1-'5b.TriRandNumbers'!X890)))</f>
        <v>7.9993687491902712</v>
      </c>
      <c r="Y896" s="30">
        <f>IF('5b.TriRandNumbers'!Y890&lt;=Y$1,Y$4+SQRT(Y$2*'5b.TriRandNumbers'!Y890),Y$6-SQRT(Y$3*(1-'5b.TriRandNumbers'!Y890)))</f>
        <v>10.95465050934043</v>
      </c>
    </row>
    <row r="897" spans="2:25" hidden="1" x14ac:dyDescent="0.25">
      <c r="B897" s="35">
        <f>IF('5b.TriRandNumbers'!B891&lt;=B$1,B$4+SQRT(B$2*'5b.TriRandNumbers'!B891),B$6-SQRT(B$3*(1-'5b.TriRandNumbers'!B891)))</f>
        <v>5.2951088634296513</v>
      </c>
      <c r="C897" s="34">
        <f>IF('5b.TriRandNumbers'!C891&lt;=C$1,C$4+SQRT(C$2*'5b.TriRandNumbers'!C891),C$6-SQRT(C$3*(1-'5b.TriRandNumbers'!C891)))</f>
        <v>3.0996493985809224</v>
      </c>
      <c r="D897" s="33">
        <f>IF('5b.TriRandNumbers'!D891&lt;=D$1,D$4+SQRT(D$2*'5b.TriRandNumbers'!D891),D$6-SQRT(D$3*(1-'5b.TriRandNumbers'!D891)))</f>
        <v>5.7193015545762407</v>
      </c>
      <c r="E897" s="32">
        <f>IF('5b.TriRandNumbers'!E891&lt;=E$1,E$4+SQRT(E$2*'5b.TriRandNumbers'!E891),E$6-SQRT(E$3*(1-'5b.TriRandNumbers'!E891)))</f>
        <v>4.2507051641791076</v>
      </c>
      <c r="F897" s="31">
        <f>IF('5b.TriRandNumbers'!F891&lt;=F$1,F$4+SQRT(F$2*'5b.TriRandNumbers'!F891),F$6-SQRT(F$3*(1-'5b.TriRandNumbers'!F891)))</f>
        <v>2.2374858138455522</v>
      </c>
      <c r="G897" s="30">
        <f>IF('5b.TriRandNumbers'!G891&lt;=G$1,G$4+SQRT(G$2*'5b.TriRandNumbers'!G891),G$6-SQRT(G$3*(1-'5b.TriRandNumbers'!G891)))</f>
        <v>3.123373130414183</v>
      </c>
      <c r="H897" s="35">
        <f>IF('5b.TriRandNumbers'!H891&lt;=H$1,H$4+SQRT(H$2*'5b.TriRandNumbers'!H891),H$6-SQRT(H$3*(1-'5b.TriRandNumbers'!H891)))</f>
        <v>15.595721421088758</v>
      </c>
      <c r="I897" s="34">
        <f>IF('5b.TriRandNumbers'!I891&lt;=I$1,I$4+SQRT(I$2*'5b.TriRandNumbers'!I891),I$6-SQRT(I$3*(1-'5b.TriRandNumbers'!I891)))</f>
        <v>8.5503387710170387</v>
      </c>
      <c r="J897" s="33">
        <f>IF('5b.TriRandNumbers'!J891&lt;=J$1,J$4+SQRT(J$2*'5b.TriRandNumbers'!J891),J$6-SQRT(J$3*(1-'5b.TriRandNumbers'!J891)))</f>
        <v>9.2284519471628421</v>
      </c>
      <c r="K897" s="32">
        <f>IF('5b.TriRandNumbers'!K891&lt;=K$1,K$4+SQRT(K$2*'5b.TriRandNumbers'!K891),K$6-SQRT(K$3*(1-'5b.TriRandNumbers'!K891)))</f>
        <v>16.983623558463389</v>
      </c>
      <c r="L897" s="31">
        <f>IF('5b.TriRandNumbers'!L891&lt;=L$1,L$4+SQRT(L$2*'5b.TriRandNumbers'!L891),L$6-SQRT(L$3*(1-'5b.TriRandNumbers'!L891)))</f>
        <v>8.374826963786127</v>
      </c>
      <c r="M897" s="30">
        <f>IF('5b.TriRandNumbers'!M891&lt;=M$1,M$4+SQRT(M$2*'5b.TriRandNumbers'!M891),M$6-SQRT(M$3*(1-'5b.TriRandNumbers'!M891)))</f>
        <v>6.2913394326046674</v>
      </c>
      <c r="N897" s="35">
        <f>IF('5b.TriRandNumbers'!N891&lt;=N$1,N$4+SQRT(N$2*'5b.TriRandNumbers'!N891),N$6-SQRT(N$3*(1-'5b.TriRandNumbers'!N891)))</f>
        <v>12.910457276540559</v>
      </c>
      <c r="O897" s="34">
        <f>IF('5b.TriRandNumbers'!O891&lt;=O$1,O$4+SQRT(O$2*'5b.TriRandNumbers'!O891),O$6-SQRT(O$3*(1-'5b.TriRandNumbers'!O891)))</f>
        <v>9.8359417142188903</v>
      </c>
      <c r="P897" s="33">
        <f>IF('5b.TriRandNumbers'!P891&lt;=P$1,P$4+SQRT(P$2*'5b.TriRandNumbers'!P891),P$6-SQRT(P$3*(1-'5b.TriRandNumbers'!P891)))</f>
        <v>5.713651223673998</v>
      </c>
      <c r="Q897" s="32">
        <f>IF('5b.TriRandNumbers'!Q891&lt;=Q$1,Q$4+SQRT(Q$2*'5b.TriRandNumbers'!Q891),Q$6-SQRT(Q$3*(1-'5b.TriRandNumbers'!Q891)))</f>
        <v>9.6043770018089543</v>
      </c>
      <c r="R897" s="31">
        <f>IF('5b.TriRandNumbers'!R891&lt;=R$1,R$4+SQRT(R$2*'5b.TriRandNumbers'!R891),R$6-SQRT(R$3*(1-'5b.TriRandNumbers'!R891)))</f>
        <v>6.2659831921090889</v>
      </c>
      <c r="S897" s="30">
        <f>IF('5b.TriRandNumbers'!S891&lt;=S$1,S$4+SQRT(S$2*'5b.TriRandNumbers'!S891),S$6-SQRT(S$3*(1-'5b.TriRandNumbers'!S891)))</f>
        <v>14.791509903611777</v>
      </c>
      <c r="T897" s="35">
        <f>IF('5b.TriRandNumbers'!T891&lt;=T$1,T$4+SQRT(T$2*'5b.TriRandNumbers'!T891),T$6-SQRT(T$3*(1-'5b.TriRandNumbers'!T891)))</f>
        <v>9.2241850362128197</v>
      </c>
      <c r="U897" s="34">
        <f>IF('5b.TriRandNumbers'!U891&lt;=U$1,U$4+SQRT(U$2*'5b.TriRandNumbers'!U891),U$6-SQRT(U$3*(1-'5b.TriRandNumbers'!U891)))</f>
        <v>11.405828667948617</v>
      </c>
      <c r="V897" s="33">
        <f>IF('5b.TriRandNumbers'!V891&lt;=V$1,V$4+SQRT(V$2*'5b.TriRandNumbers'!V891),V$6-SQRT(V$3*(1-'5b.TriRandNumbers'!V891)))</f>
        <v>10.189646126836127</v>
      </c>
      <c r="W897" s="32">
        <f>IF('5b.TriRandNumbers'!W891&lt;=W$1,W$4+SQRT(W$2*'5b.TriRandNumbers'!W891),W$6-SQRT(W$3*(1-'5b.TriRandNumbers'!W891)))</f>
        <v>13.692360295344258</v>
      </c>
      <c r="X897" s="31">
        <f>IF('5b.TriRandNumbers'!X891&lt;=X$1,X$4+SQRT(X$2*'5b.TriRandNumbers'!X891),X$6-SQRT(X$3*(1-'5b.TriRandNumbers'!X891)))</f>
        <v>14.192190103057769</v>
      </c>
      <c r="Y897" s="30">
        <f>IF('5b.TriRandNumbers'!Y891&lt;=Y$1,Y$4+SQRT(Y$2*'5b.TriRandNumbers'!Y891),Y$6-SQRT(Y$3*(1-'5b.TriRandNumbers'!Y891)))</f>
        <v>8.4344318405454164</v>
      </c>
    </row>
    <row r="898" spans="2:25" hidden="1" x14ac:dyDescent="0.25">
      <c r="B898" s="35">
        <f>IF('5b.TriRandNumbers'!B892&lt;=B$1,B$4+SQRT(B$2*'5b.TriRandNumbers'!B892),B$6-SQRT(B$3*(1-'5b.TriRandNumbers'!B892)))</f>
        <v>3.971967868314322</v>
      </c>
      <c r="C898" s="34">
        <f>IF('5b.TriRandNumbers'!C892&lt;=C$1,C$4+SQRT(C$2*'5b.TriRandNumbers'!C892),C$6-SQRT(C$3*(1-'5b.TriRandNumbers'!C892)))</f>
        <v>3.6750354189996588</v>
      </c>
      <c r="D898" s="33">
        <f>IF('5b.TriRandNumbers'!D892&lt;=D$1,D$4+SQRT(D$2*'5b.TriRandNumbers'!D892),D$6-SQRT(D$3*(1-'5b.TriRandNumbers'!D892)))</f>
        <v>4.5416835079225129</v>
      </c>
      <c r="E898" s="32">
        <f>IF('5b.TriRandNumbers'!E892&lt;=E$1,E$4+SQRT(E$2*'5b.TriRandNumbers'!E892),E$6-SQRT(E$3*(1-'5b.TriRandNumbers'!E892)))</f>
        <v>3.8884226869310305</v>
      </c>
      <c r="F898" s="31">
        <f>IF('5b.TriRandNumbers'!F892&lt;=F$1,F$4+SQRT(F$2*'5b.TriRandNumbers'!F892),F$6-SQRT(F$3*(1-'5b.TriRandNumbers'!F892)))</f>
        <v>2.7286747323678981</v>
      </c>
      <c r="G898" s="30">
        <f>IF('5b.TriRandNumbers'!G892&lt;=G$1,G$4+SQRT(G$2*'5b.TriRandNumbers'!G892),G$6-SQRT(G$3*(1-'5b.TriRandNumbers'!G892)))</f>
        <v>2.9696713396097296</v>
      </c>
      <c r="H898" s="35">
        <f>IF('5b.TriRandNumbers'!H892&lt;=H$1,H$4+SQRT(H$2*'5b.TriRandNumbers'!H892),H$6-SQRT(H$3*(1-'5b.TriRandNumbers'!H892)))</f>
        <v>12.653798467742909</v>
      </c>
      <c r="I898" s="34">
        <f>IF('5b.TriRandNumbers'!I892&lt;=I$1,I$4+SQRT(I$2*'5b.TriRandNumbers'!I892),I$6-SQRT(I$3*(1-'5b.TriRandNumbers'!I892)))</f>
        <v>10.033657496895412</v>
      </c>
      <c r="J898" s="33">
        <f>IF('5b.TriRandNumbers'!J892&lt;=J$1,J$4+SQRT(J$2*'5b.TriRandNumbers'!J892),J$6-SQRT(J$3*(1-'5b.TriRandNumbers'!J892)))</f>
        <v>11.105923442632397</v>
      </c>
      <c r="K898" s="32">
        <f>IF('5b.TriRandNumbers'!K892&lt;=K$1,K$4+SQRT(K$2*'5b.TriRandNumbers'!K892),K$6-SQRT(K$3*(1-'5b.TriRandNumbers'!K892)))</f>
        <v>13.155828462966369</v>
      </c>
      <c r="L898" s="31">
        <f>IF('5b.TriRandNumbers'!L892&lt;=L$1,L$4+SQRT(L$2*'5b.TriRandNumbers'!L892),L$6-SQRT(L$3*(1-'5b.TriRandNumbers'!L892)))</f>
        <v>8.3573101663086753</v>
      </c>
      <c r="M898" s="30">
        <f>IF('5b.TriRandNumbers'!M892&lt;=M$1,M$4+SQRT(M$2*'5b.TriRandNumbers'!M892),M$6-SQRT(M$3*(1-'5b.TriRandNumbers'!M892)))</f>
        <v>17.860041028760996</v>
      </c>
      <c r="N898" s="35">
        <f>IF('5b.TriRandNumbers'!N892&lt;=N$1,N$4+SQRT(N$2*'5b.TriRandNumbers'!N892),N$6-SQRT(N$3*(1-'5b.TriRandNumbers'!N892)))</f>
        <v>14.675688306605206</v>
      </c>
      <c r="O898" s="34">
        <f>IF('5b.TriRandNumbers'!O892&lt;=O$1,O$4+SQRT(O$2*'5b.TriRandNumbers'!O892),O$6-SQRT(O$3*(1-'5b.TriRandNumbers'!O892)))</f>
        <v>12.197496195473764</v>
      </c>
      <c r="P898" s="33">
        <f>IF('5b.TriRandNumbers'!P892&lt;=P$1,P$4+SQRT(P$2*'5b.TriRandNumbers'!P892),P$6-SQRT(P$3*(1-'5b.TriRandNumbers'!P892)))</f>
        <v>8.5605309739145437</v>
      </c>
      <c r="Q898" s="32">
        <f>IF('5b.TriRandNumbers'!Q892&lt;=Q$1,Q$4+SQRT(Q$2*'5b.TriRandNumbers'!Q892),Q$6-SQRT(Q$3*(1-'5b.TriRandNumbers'!Q892)))</f>
        <v>10.206861361859001</v>
      </c>
      <c r="R898" s="31">
        <f>IF('5b.TriRandNumbers'!R892&lt;=R$1,R$4+SQRT(R$2*'5b.TriRandNumbers'!R892),R$6-SQRT(R$3*(1-'5b.TriRandNumbers'!R892)))</f>
        <v>10.823958217561577</v>
      </c>
      <c r="S898" s="30">
        <f>IF('5b.TriRandNumbers'!S892&lt;=S$1,S$4+SQRT(S$2*'5b.TriRandNumbers'!S892),S$6-SQRT(S$3*(1-'5b.TriRandNumbers'!S892)))</f>
        <v>13.850441536849278</v>
      </c>
      <c r="T898" s="35">
        <f>IF('5b.TriRandNumbers'!T892&lt;=T$1,T$4+SQRT(T$2*'5b.TriRandNumbers'!T892),T$6-SQRT(T$3*(1-'5b.TriRandNumbers'!T892)))</f>
        <v>7.5996756355667117</v>
      </c>
      <c r="U898" s="34">
        <f>IF('5b.TriRandNumbers'!U892&lt;=U$1,U$4+SQRT(U$2*'5b.TriRandNumbers'!U892),U$6-SQRT(U$3*(1-'5b.TriRandNumbers'!U892)))</f>
        <v>9.7093263848968494</v>
      </c>
      <c r="V898" s="33">
        <f>IF('5b.TriRandNumbers'!V892&lt;=V$1,V$4+SQRT(V$2*'5b.TriRandNumbers'!V892),V$6-SQRT(V$3*(1-'5b.TriRandNumbers'!V892)))</f>
        <v>8.7555159377207641</v>
      </c>
      <c r="W898" s="32">
        <f>IF('5b.TriRandNumbers'!W892&lt;=W$1,W$4+SQRT(W$2*'5b.TriRandNumbers'!W892),W$6-SQRT(W$3*(1-'5b.TriRandNumbers'!W892)))</f>
        <v>12.949906620066937</v>
      </c>
      <c r="X898" s="31">
        <f>IF('5b.TriRandNumbers'!X892&lt;=X$1,X$4+SQRT(X$2*'5b.TriRandNumbers'!X892),X$6-SQRT(X$3*(1-'5b.TriRandNumbers'!X892)))</f>
        <v>7.9311910815860207</v>
      </c>
      <c r="Y898" s="30">
        <f>IF('5b.TriRandNumbers'!Y892&lt;=Y$1,Y$4+SQRT(Y$2*'5b.TriRandNumbers'!Y892),Y$6-SQRT(Y$3*(1-'5b.TriRandNumbers'!Y892)))</f>
        <v>8.4520685986675677</v>
      </c>
    </row>
    <row r="899" spans="2:25" hidden="1" x14ac:dyDescent="0.25">
      <c r="B899" s="35">
        <f>IF('5b.TriRandNumbers'!B893&lt;=B$1,B$4+SQRT(B$2*'5b.TriRandNumbers'!B893),B$6-SQRT(B$3*(1-'5b.TriRandNumbers'!B893)))</f>
        <v>4.4796356854101242</v>
      </c>
      <c r="C899" s="34">
        <f>IF('5b.TriRandNumbers'!C893&lt;=C$1,C$4+SQRT(C$2*'5b.TriRandNumbers'!C893),C$6-SQRT(C$3*(1-'5b.TriRandNumbers'!C893)))</f>
        <v>4.0015648135733697</v>
      </c>
      <c r="D899" s="33">
        <f>IF('5b.TriRandNumbers'!D893&lt;=D$1,D$4+SQRT(D$2*'5b.TriRandNumbers'!D893),D$6-SQRT(D$3*(1-'5b.TriRandNumbers'!D893)))</f>
        <v>5.6633984762201841</v>
      </c>
      <c r="E899" s="32">
        <f>IF('5b.TriRandNumbers'!E893&lt;=E$1,E$4+SQRT(E$2*'5b.TriRandNumbers'!E893),E$6-SQRT(E$3*(1-'5b.TriRandNumbers'!E893)))</f>
        <v>4.0581305689953977</v>
      </c>
      <c r="F899" s="31">
        <f>IF('5b.TriRandNumbers'!F893&lt;=F$1,F$4+SQRT(F$2*'5b.TriRandNumbers'!F893),F$6-SQRT(F$3*(1-'5b.TriRandNumbers'!F893)))</f>
        <v>2.6997188804017878</v>
      </c>
      <c r="G899" s="30">
        <f>IF('5b.TriRandNumbers'!G893&lt;=G$1,G$4+SQRT(G$2*'5b.TriRandNumbers'!G893),G$6-SQRT(G$3*(1-'5b.TriRandNumbers'!G893)))</f>
        <v>2.7805241389157445</v>
      </c>
      <c r="H899" s="35">
        <f>IF('5b.TriRandNumbers'!H893&lt;=H$1,H$4+SQRT(H$2*'5b.TriRandNumbers'!H893),H$6-SQRT(H$3*(1-'5b.TriRandNumbers'!H893)))</f>
        <v>9.7163184410870223</v>
      </c>
      <c r="I899" s="34">
        <f>IF('5b.TriRandNumbers'!I893&lt;=I$1,I$4+SQRT(I$2*'5b.TriRandNumbers'!I893),I$6-SQRT(I$3*(1-'5b.TriRandNumbers'!I893)))</f>
        <v>11.719710850157645</v>
      </c>
      <c r="J899" s="33">
        <f>IF('5b.TriRandNumbers'!J893&lt;=J$1,J$4+SQRT(J$2*'5b.TriRandNumbers'!J893),J$6-SQRT(J$3*(1-'5b.TriRandNumbers'!J893)))</f>
        <v>8.7261979232988267</v>
      </c>
      <c r="K899" s="32">
        <f>IF('5b.TriRandNumbers'!K893&lt;=K$1,K$4+SQRT(K$2*'5b.TriRandNumbers'!K893),K$6-SQRT(K$3*(1-'5b.TriRandNumbers'!K893)))</f>
        <v>11.802437927548345</v>
      </c>
      <c r="L899" s="31">
        <f>IF('5b.TriRandNumbers'!L893&lt;=L$1,L$4+SQRT(L$2*'5b.TriRandNumbers'!L893),L$6-SQRT(L$3*(1-'5b.TriRandNumbers'!L893)))</f>
        <v>9.2052917462036579</v>
      </c>
      <c r="M899" s="30">
        <f>IF('5b.TriRandNumbers'!M893&lt;=M$1,M$4+SQRT(M$2*'5b.TriRandNumbers'!M893),M$6-SQRT(M$3*(1-'5b.TriRandNumbers'!M893)))</f>
        <v>14.97608981207701</v>
      </c>
      <c r="N899" s="35">
        <f>IF('5b.TriRandNumbers'!N893&lt;=N$1,N$4+SQRT(N$2*'5b.TriRandNumbers'!N893),N$6-SQRT(N$3*(1-'5b.TriRandNumbers'!N893)))</f>
        <v>15.603615783439974</v>
      </c>
      <c r="O899" s="34">
        <f>IF('5b.TriRandNumbers'!O893&lt;=O$1,O$4+SQRT(O$2*'5b.TriRandNumbers'!O893),O$6-SQRT(O$3*(1-'5b.TriRandNumbers'!O893)))</f>
        <v>12.351154577372004</v>
      </c>
      <c r="P899" s="33">
        <f>IF('5b.TriRandNumbers'!P893&lt;=P$1,P$4+SQRT(P$2*'5b.TriRandNumbers'!P893),P$6-SQRT(P$3*(1-'5b.TriRandNumbers'!P893)))</f>
        <v>12.91590841299543</v>
      </c>
      <c r="Q899" s="32">
        <f>IF('5b.TriRandNumbers'!Q893&lt;=Q$1,Q$4+SQRT(Q$2*'5b.TriRandNumbers'!Q893),Q$6-SQRT(Q$3*(1-'5b.TriRandNumbers'!Q893)))</f>
        <v>8.9085855775762077</v>
      </c>
      <c r="R899" s="31">
        <f>IF('5b.TriRandNumbers'!R893&lt;=R$1,R$4+SQRT(R$2*'5b.TriRandNumbers'!R893),R$6-SQRT(R$3*(1-'5b.TriRandNumbers'!R893)))</f>
        <v>11.616909070082178</v>
      </c>
      <c r="S899" s="30">
        <f>IF('5b.TriRandNumbers'!S893&lt;=S$1,S$4+SQRT(S$2*'5b.TriRandNumbers'!S893),S$6-SQRT(S$3*(1-'5b.TriRandNumbers'!S893)))</f>
        <v>18.15748691853619</v>
      </c>
      <c r="T899" s="35">
        <f>IF('5b.TriRandNumbers'!T893&lt;=T$1,T$4+SQRT(T$2*'5b.TriRandNumbers'!T893),T$6-SQRT(T$3*(1-'5b.TriRandNumbers'!T893)))</f>
        <v>13.855126663550559</v>
      </c>
      <c r="U899" s="34">
        <f>IF('5b.TriRandNumbers'!U893&lt;=U$1,U$4+SQRT(U$2*'5b.TriRandNumbers'!U893),U$6-SQRT(U$3*(1-'5b.TriRandNumbers'!U893)))</f>
        <v>13.155492581412538</v>
      </c>
      <c r="V899" s="33">
        <f>IF('5b.TriRandNumbers'!V893&lt;=V$1,V$4+SQRT(V$2*'5b.TriRandNumbers'!V893),V$6-SQRT(V$3*(1-'5b.TriRandNumbers'!V893)))</f>
        <v>10.940459539209487</v>
      </c>
      <c r="W899" s="32">
        <f>IF('5b.TriRandNumbers'!W893&lt;=W$1,W$4+SQRT(W$2*'5b.TriRandNumbers'!W893),W$6-SQRT(W$3*(1-'5b.TriRandNumbers'!W893)))</f>
        <v>14.646468975099875</v>
      </c>
      <c r="X899" s="31">
        <f>IF('5b.TriRandNumbers'!X893&lt;=X$1,X$4+SQRT(X$2*'5b.TriRandNumbers'!X893),X$6-SQRT(X$3*(1-'5b.TriRandNumbers'!X893)))</f>
        <v>12.0647683168927</v>
      </c>
      <c r="Y899" s="30">
        <f>IF('5b.TriRandNumbers'!Y893&lt;=Y$1,Y$4+SQRT(Y$2*'5b.TriRandNumbers'!Y893),Y$6-SQRT(Y$3*(1-'5b.TriRandNumbers'!Y893)))</f>
        <v>7.3039748589662459</v>
      </c>
    </row>
    <row r="900" spans="2:25" hidden="1" x14ac:dyDescent="0.25">
      <c r="B900" s="35">
        <f>IF('5b.TriRandNumbers'!B894&lt;=B$1,B$4+SQRT(B$2*'5b.TriRandNumbers'!B894),B$6-SQRT(B$3*(1-'5b.TriRandNumbers'!B894)))</f>
        <v>3.6900954227116558</v>
      </c>
      <c r="C900" s="34">
        <f>IF('5b.TriRandNumbers'!C894&lt;=C$1,C$4+SQRT(C$2*'5b.TriRandNumbers'!C894),C$6-SQRT(C$3*(1-'5b.TriRandNumbers'!C894)))</f>
        <v>3.8274915106855554</v>
      </c>
      <c r="D900" s="33">
        <f>IF('5b.TriRandNumbers'!D894&lt;=D$1,D$4+SQRT(D$2*'5b.TriRandNumbers'!D894),D$6-SQRT(D$3*(1-'5b.TriRandNumbers'!D894)))</f>
        <v>6.3437498755504276</v>
      </c>
      <c r="E900" s="32">
        <f>IF('5b.TriRandNumbers'!E894&lt;=E$1,E$4+SQRT(E$2*'5b.TriRandNumbers'!E894),E$6-SQRT(E$3*(1-'5b.TriRandNumbers'!E894)))</f>
        <v>3.5730420328372414</v>
      </c>
      <c r="F900" s="31">
        <f>IF('5b.TriRandNumbers'!F894&lt;=F$1,F$4+SQRT(F$2*'5b.TriRandNumbers'!F894),F$6-SQRT(F$3*(1-'5b.TriRandNumbers'!F894)))</f>
        <v>2.278384443278417</v>
      </c>
      <c r="G900" s="30">
        <f>IF('5b.TriRandNumbers'!G894&lt;=G$1,G$4+SQRT(G$2*'5b.TriRandNumbers'!G894),G$6-SQRT(G$3*(1-'5b.TriRandNumbers'!G894)))</f>
        <v>4.0391669037148663</v>
      </c>
      <c r="H900" s="35">
        <f>IF('5b.TriRandNumbers'!H894&lt;=H$1,H$4+SQRT(H$2*'5b.TriRandNumbers'!H894),H$6-SQRT(H$3*(1-'5b.TriRandNumbers'!H894)))</f>
        <v>11.94752509957271</v>
      </c>
      <c r="I900" s="34">
        <f>IF('5b.TriRandNumbers'!I894&lt;=I$1,I$4+SQRT(I$2*'5b.TriRandNumbers'!I894),I$6-SQRT(I$3*(1-'5b.TriRandNumbers'!I894)))</f>
        <v>6.2182124832993484</v>
      </c>
      <c r="J900" s="33">
        <f>IF('5b.TriRandNumbers'!J894&lt;=J$1,J$4+SQRT(J$2*'5b.TriRandNumbers'!J894),J$6-SQRT(J$3*(1-'5b.TriRandNumbers'!J894)))</f>
        <v>14.567949555388747</v>
      </c>
      <c r="K900" s="32">
        <f>IF('5b.TriRandNumbers'!K894&lt;=K$1,K$4+SQRT(K$2*'5b.TriRandNumbers'!K894),K$6-SQRT(K$3*(1-'5b.TriRandNumbers'!K894)))</f>
        <v>13.212116817811294</v>
      </c>
      <c r="L900" s="31">
        <f>IF('5b.TriRandNumbers'!L894&lt;=L$1,L$4+SQRT(L$2*'5b.TriRandNumbers'!L894),L$6-SQRT(L$3*(1-'5b.TriRandNumbers'!L894)))</f>
        <v>10.630174383654419</v>
      </c>
      <c r="M900" s="30">
        <f>IF('5b.TriRandNumbers'!M894&lt;=M$1,M$4+SQRT(M$2*'5b.TriRandNumbers'!M894),M$6-SQRT(M$3*(1-'5b.TriRandNumbers'!M894)))</f>
        <v>10.366110190265184</v>
      </c>
      <c r="N900" s="35">
        <f>IF('5b.TriRandNumbers'!N894&lt;=N$1,N$4+SQRT(N$2*'5b.TriRandNumbers'!N894),N$6-SQRT(N$3*(1-'5b.TriRandNumbers'!N894)))</f>
        <v>13.527132821885344</v>
      </c>
      <c r="O900" s="34">
        <f>IF('5b.TriRandNumbers'!O894&lt;=O$1,O$4+SQRT(O$2*'5b.TriRandNumbers'!O894),O$6-SQRT(O$3*(1-'5b.TriRandNumbers'!O894)))</f>
        <v>6.0680512066797787</v>
      </c>
      <c r="P900" s="33">
        <f>IF('5b.TriRandNumbers'!P894&lt;=P$1,P$4+SQRT(P$2*'5b.TriRandNumbers'!P894),P$6-SQRT(P$3*(1-'5b.TriRandNumbers'!P894)))</f>
        <v>11.320954043366728</v>
      </c>
      <c r="Q900" s="32">
        <f>IF('5b.TriRandNumbers'!Q894&lt;=Q$1,Q$4+SQRT(Q$2*'5b.TriRandNumbers'!Q894),Q$6-SQRT(Q$3*(1-'5b.TriRandNumbers'!Q894)))</f>
        <v>6.3540013256932362</v>
      </c>
      <c r="R900" s="31">
        <f>IF('5b.TriRandNumbers'!R894&lt;=R$1,R$4+SQRT(R$2*'5b.TriRandNumbers'!R894),R$6-SQRT(R$3*(1-'5b.TriRandNumbers'!R894)))</f>
        <v>8.7462915395070411</v>
      </c>
      <c r="S900" s="30">
        <f>IF('5b.TriRandNumbers'!S894&lt;=S$1,S$4+SQRT(S$2*'5b.TriRandNumbers'!S894),S$6-SQRT(S$3*(1-'5b.TriRandNumbers'!S894)))</f>
        <v>12.168549760813729</v>
      </c>
      <c r="T900" s="35">
        <f>IF('5b.TriRandNumbers'!T894&lt;=T$1,T$4+SQRT(T$2*'5b.TriRandNumbers'!T894),T$6-SQRT(T$3*(1-'5b.TriRandNumbers'!T894)))</f>
        <v>9.826546811090747</v>
      </c>
      <c r="U900" s="34">
        <f>IF('5b.TriRandNumbers'!U894&lt;=U$1,U$4+SQRT(U$2*'5b.TriRandNumbers'!U894),U$6-SQRT(U$3*(1-'5b.TriRandNumbers'!U894)))</f>
        <v>11.318711749356037</v>
      </c>
      <c r="V900" s="33">
        <f>IF('5b.TriRandNumbers'!V894&lt;=V$1,V$4+SQRT(V$2*'5b.TriRandNumbers'!V894),V$6-SQRT(V$3*(1-'5b.TriRandNumbers'!V894)))</f>
        <v>12.459115883073684</v>
      </c>
      <c r="W900" s="32">
        <f>IF('5b.TriRandNumbers'!W894&lt;=W$1,W$4+SQRT(W$2*'5b.TriRandNumbers'!W894),W$6-SQRT(W$3*(1-'5b.TriRandNumbers'!W894)))</f>
        <v>8.8937057813674336</v>
      </c>
      <c r="X900" s="31">
        <f>IF('5b.TriRandNumbers'!X894&lt;=X$1,X$4+SQRT(X$2*'5b.TriRandNumbers'!X894),X$6-SQRT(X$3*(1-'5b.TriRandNumbers'!X894)))</f>
        <v>16.216707828671794</v>
      </c>
      <c r="Y900" s="30">
        <f>IF('5b.TriRandNumbers'!Y894&lt;=Y$1,Y$4+SQRT(Y$2*'5b.TriRandNumbers'!Y894),Y$6-SQRT(Y$3*(1-'5b.TriRandNumbers'!Y894)))</f>
        <v>7.56909870828291</v>
      </c>
    </row>
    <row r="901" spans="2:25" hidden="1" x14ac:dyDescent="0.25">
      <c r="B901" s="35">
        <f>IF('5b.TriRandNumbers'!B895&lt;=B$1,B$4+SQRT(B$2*'5b.TriRandNumbers'!B895),B$6-SQRT(B$3*(1-'5b.TriRandNumbers'!B895)))</f>
        <v>5.1896870389820107</v>
      </c>
      <c r="C901" s="34">
        <f>IF('5b.TriRandNumbers'!C895&lt;=C$1,C$4+SQRT(C$2*'5b.TriRandNumbers'!C895),C$6-SQRT(C$3*(1-'5b.TriRandNumbers'!C895)))</f>
        <v>3.2929701045257178</v>
      </c>
      <c r="D901" s="33">
        <f>IF('5b.TriRandNumbers'!D895&lt;=D$1,D$4+SQRT(D$2*'5b.TriRandNumbers'!D895),D$6-SQRT(D$3*(1-'5b.TriRandNumbers'!D895)))</f>
        <v>6.6224710825257667</v>
      </c>
      <c r="E901" s="32">
        <f>IF('5b.TriRandNumbers'!E895&lt;=E$1,E$4+SQRT(E$2*'5b.TriRandNumbers'!E895),E$6-SQRT(E$3*(1-'5b.TriRandNumbers'!E895)))</f>
        <v>3.4109553476722745</v>
      </c>
      <c r="F901" s="31">
        <f>IF('5b.TriRandNumbers'!F895&lt;=F$1,F$4+SQRT(F$2*'5b.TriRandNumbers'!F895),F$6-SQRT(F$3*(1-'5b.TriRandNumbers'!F895)))</f>
        <v>3.8403283562342381</v>
      </c>
      <c r="G901" s="30">
        <f>IF('5b.TriRandNumbers'!G895&lt;=G$1,G$4+SQRT(G$2*'5b.TriRandNumbers'!G895),G$6-SQRT(G$3*(1-'5b.TriRandNumbers'!G895)))</f>
        <v>2.8259750903037508</v>
      </c>
      <c r="H901" s="35">
        <f>IF('5b.TriRandNumbers'!H895&lt;=H$1,H$4+SQRT(H$2*'5b.TriRandNumbers'!H895),H$6-SQRT(H$3*(1-'5b.TriRandNumbers'!H895)))</f>
        <v>18.138292458017329</v>
      </c>
      <c r="I901" s="34">
        <f>IF('5b.TriRandNumbers'!I895&lt;=I$1,I$4+SQRT(I$2*'5b.TriRandNumbers'!I895),I$6-SQRT(I$3*(1-'5b.TriRandNumbers'!I895)))</f>
        <v>13.435269832894381</v>
      </c>
      <c r="J901" s="33">
        <f>IF('5b.TriRandNumbers'!J895&lt;=J$1,J$4+SQRT(J$2*'5b.TriRandNumbers'!J895),J$6-SQRT(J$3*(1-'5b.TriRandNumbers'!J895)))</f>
        <v>10.876718861074094</v>
      </c>
      <c r="K901" s="32">
        <f>IF('5b.TriRandNumbers'!K895&lt;=K$1,K$4+SQRT(K$2*'5b.TriRandNumbers'!K895),K$6-SQRT(K$3*(1-'5b.TriRandNumbers'!K895)))</f>
        <v>12.67785029546396</v>
      </c>
      <c r="L901" s="31">
        <f>IF('5b.TriRandNumbers'!L895&lt;=L$1,L$4+SQRT(L$2*'5b.TriRandNumbers'!L895),L$6-SQRT(L$3*(1-'5b.TriRandNumbers'!L895)))</f>
        <v>7.0440471670676237</v>
      </c>
      <c r="M901" s="30">
        <f>IF('5b.TriRandNumbers'!M895&lt;=M$1,M$4+SQRT(M$2*'5b.TriRandNumbers'!M895),M$6-SQRT(M$3*(1-'5b.TriRandNumbers'!M895)))</f>
        <v>8.5995205270104158</v>
      </c>
      <c r="N901" s="35">
        <f>IF('5b.TriRandNumbers'!N895&lt;=N$1,N$4+SQRT(N$2*'5b.TriRandNumbers'!N895),N$6-SQRT(N$3*(1-'5b.TriRandNumbers'!N895)))</f>
        <v>9.948292141552086</v>
      </c>
      <c r="O901" s="34">
        <f>IF('5b.TriRandNumbers'!O895&lt;=O$1,O$4+SQRT(O$2*'5b.TriRandNumbers'!O895),O$6-SQRT(O$3*(1-'5b.TriRandNumbers'!O895)))</f>
        <v>10.361641515165438</v>
      </c>
      <c r="P901" s="33">
        <f>IF('5b.TriRandNumbers'!P895&lt;=P$1,P$4+SQRT(P$2*'5b.TriRandNumbers'!P895),P$6-SQRT(P$3*(1-'5b.TriRandNumbers'!P895)))</f>
        <v>12.350900347123364</v>
      </c>
      <c r="Q901" s="32">
        <f>IF('5b.TriRandNumbers'!Q895&lt;=Q$1,Q$4+SQRT(Q$2*'5b.TriRandNumbers'!Q895),Q$6-SQRT(Q$3*(1-'5b.TriRandNumbers'!Q895)))</f>
        <v>10.595912781455594</v>
      </c>
      <c r="R901" s="31">
        <f>IF('5b.TriRandNumbers'!R895&lt;=R$1,R$4+SQRT(R$2*'5b.TriRandNumbers'!R895),R$6-SQRT(R$3*(1-'5b.TriRandNumbers'!R895)))</f>
        <v>10.083463730652978</v>
      </c>
      <c r="S901" s="30">
        <f>IF('5b.TriRandNumbers'!S895&lt;=S$1,S$4+SQRT(S$2*'5b.TriRandNumbers'!S895),S$6-SQRT(S$3*(1-'5b.TriRandNumbers'!S895)))</f>
        <v>6.2771220239357195</v>
      </c>
      <c r="T901" s="35">
        <f>IF('5b.TriRandNumbers'!T895&lt;=T$1,T$4+SQRT(T$2*'5b.TriRandNumbers'!T895),T$6-SQRT(T$3*(1-'5b.TriRandNumbers'!T895)))</f>
        <v>10.592800363879464</v>
      </c>
      <c r="U901" s="34">
        <f>IF('5b.TriRandNumbers'!U895&lt;=U$1,U$4+SQRT(U$2*'5b.TriRandNumbers'!U895),U$6-SQRT(U$3*(1-'5b.TriRandNumbers'!U895)))</f>
        <v>13.126501888685254</v>
      </c>
      <c r="V901" s="33">
        <f>IF('5b.TriRandNumbers'!V895&lt;=V$1,V$4+SQRT(V$2*'5b.TriRandNumbers'!V895),V$6-SQRT(V$3*(1-'5b.TriRandNumbers'!V895)))</f>
        <v>12.480246312004136</v>
      </c>
      <c r="W901" s="32">
        <f>IF('5b.TriRandNumbers'!W895&lt;=W$1,W$4+SQRT(W$2*'5b.TriRandNumbers'!W895),W$6-SQRT(W$3*(1-'5b.TriRandNumbers'!W895)))</f>
        <v>10.834412464748892</v>
      </c>
      <c r="X901" s="31">
        <f>IF('5b.TriRandNumbers'!X895&lt;=X$1,X$4+SQRT(X$2*'5b.TriRandNumbers'!X895),X$6-SQRT(X$3*(1-'5b.TriRandNumbers'!X895)))</f>
        <v>13.357066338310013</v>
      </c>
      <c r="Y901" s="30">
        <f>IF('5b.TriRandNumbers'!Y895&lt;=Y$1,Y$4+SQRT(Y$2*'5b.TriRandNumbers'!Y895),Y$6-SQRT(Y$3*(1-'5b.TriRandNumbers'!Y895)))</f>
        <v>9.0883693855811387</v>
      </c>
    </row>
    <row r="902" spans="2:25" hidden="1" x14ac:dyDescent="0.25">
      <c r="B902" s="35">
        <f>IF('5b.TriRandNumbers'!B896&lt;=B$1,B$4+SQRT(B$2*'5b.TriRandNumbers'!B896),B$6-SQRT(B$3*(1-'5b.TriRandNumbers'!B896)))</f>
        <v>4.1843338677906505</v>
      </c>
      <c r="C902" s="34">
        <f>IF('5b.TriRandNumbers'!C896&lt;=C$1,C$4+SQRT(C$2*'5b.TriRandNumbers'!C896),C$6-SQRT(C$3*(1-'5b.TriRandNumbers'!C896)))</f>
        <v>3.4752348178729617</v>
      </c>
      <c r="D902" s="33">
        <f>IF('5b.TriRandNumbers'!D896&lt;=D$1,D$4+SQRT(D$2*'5b.TriRandNumbers'!D896),D$6-SQRT(D$3*(1-'5b.TriRandNumbers'!D896)))</f>
        <v>4.7079261478157086</v>
      </c>
      <c r="E902" s="32">
        <f>IF('5b.TriRandNumbers'!E896&lt;=E$1,E$4+SQRT(E$2*'5b.TriRandNumbers'!E896),E$6-SQRT(E$3*(1-'5b.TriRandNumbers'!E896)))</f>
        <v>3.88531898683161</v>
      </c>
      <c r="F902" s="31">
        <f>IF('5b.TriRandNumbers'!F896&lt;=F$1,F$4+SQRT(F$2*'5b.TriRandNumbers'!F896),F$6-SQRT(F$3*(1-'5b.TriRandNumbers'!F896)))</f>
        <v>2.2465725856015322</v>
      </c>
      <c r="G902" s="30">
        <f>IF('5b.TriRandNumbers'!G896&lt;=G$1,G$4+SQRT(G$2*'5b.TriRandNumbers'!G896),G$6-SQRT(G$3*(1-'5b.TriRandNumbers'!G896)))</f>
        <v>3.5957542069034494</v>
      </c>
      <c r="H902" s="35">
        <f>IF('5b.TriRandNumbers'!H896&lt;=H$1,H$4+SQRT(H$2*'5b.TriRandNumbers'!H896),H$6-SQRT(H$3*(1-'5b.TriRandNumbers'!H896)))</f>
        <v>15.050593797101772</v>
      </c>
      <c r="I902" s="34">
        <f>IF('5b.TriRandNumbers'!I896&lt;=I$1,I$4+SQRT(I$2*'5b.TriRandNumbers'!I896),I$6-SQRT(I$3*(1-'5b.TriRandNumbers'!I896)))</f>
        <v>16.243151533961225</v>
      </c>
      <c r="J902" s="33">
        <f>IF('5b.TriRandNumbers'!J896&lt;=J$1,J$4+SQRT(J$2*'5b.TriRandNumbers'!J896),J$6-SQRT(J$3*(1-'5b.TriRandNumbers'!J896)))</f>
        <v>9.4521994653306862</v>
      </c>
      <c r="K902" s="32">
        <f>IF('5b.TriRandNumbers'!K896&lt;=K$1,K$4+SQRT(K$2*'5b.TriRandNumbers'!K896),K$6-SQRT(K$3*(1-'5b.TriRandNumbers'!K896)))</f>
        <v>12.512585262693442</v>
      </c>
      <c r="L902" s="31">
        <f>IF('5b.TriRandNumbers'!L896&lt;=L$1,L$4+SQRT(L$2*'5b.TriRandNumbers'!L896),L$6-SQRT(L$3*(1-'5b.TriRandNumbers'!L896)))</f>
        <v>10.703329092951105</v>
      </c>
      <c r="M902" s="30">
        <f>IF('5b.TriRandNumbers'!M896&lt;=M$1,M$4+SQRT(M$2*'5b.TriRandNumbers'!M896),M$6-SQRT(M$3*(1-'5b.TriRandNumbers'!M896)))</f>
        <v>16.784992442859267</v>
      </c>
      <c r="N902" s="35">
        <f>IF('5b.TriRandNumbers'!N896&lt;=N$1,N$4+SQRT(N$2*'5b.TriRandNumbers'!N896),N$6-SQRT(N$3*(1-'5b.TriRandNumbers'!N896)))</f>
        <v>8.6134673014331309</v>
      </c>
      <c r="O902" s="34">
        <f>IF('5b.TriRandNumbers'!O896&lt;=O$1,O$4+SQRT(O$2*'5b.TriRandNumbers'!O896),O$6-SQRT(O$3*(1-'5b.TriRandNumbers'!O896)))</f>
        <v>10.22592085321023</v>
      </c>
      <c r="P902" s="33">
        <f>IF('5b.TriRandNumbers'!P896&lt;=P$1,P$4+SQRT(P$2*'5b.TriRandNumbers'!P896),P$6-SQRT(P$3*(1-'5b.TriRandNumbers'!P896)))</f>
        <v>9.3215895771245947</v>
      </c>
      <c r="Q902" s="32">
        <f>IF('5b.TriRandNumbers'!Q896&lt;=Q$1,Q$4+SQRT(Q$2*'5b.TriRandNumbers'!Q896),Q$6-SQRT(Q$3*(1-'5b.TriRandNumbers'!Q896)))</f>
        <v>8.22051953262579</v>
      </c>
      <c r="R902" s="31">
        <f>IF('5b.TriRandNumbers'!R896&lt;=R$1,R$4+SQRT(R$2*'5b.TriRandNumbers'!R896),R$6-SQRT(R$3*(1-'5b.TriRandNumbers'!R896)))</f>
        <v>18.709988654761805</v>
      </c>
      <c r="S902" s="30">
        <f>IF('5b.TriRandNumbers'!S896&lt;=S$1,S$4+SQRT(S$2*'5b.TriRandNumbers'!S896),S$6-SQRT(S$3*(1-'5b.TriRandNumbers'!S896)))</f>
        <v>11.40083302508731</v>
      </c>
      <c r="T902" s="35">
        <f>IF('5b.TriRandNumbers'!T896&lt;=T$1,T$4+SQRT(T$2*'5b.TriRandNumbers'!T896),T$6-SQRT(T$3*(1-'5b.TriRandNumbers'!T896)))</f>
        <v>7.8266000256307002</v>
      </c>
      <c r="U902" s="34">
        <f>IF('5b.TriRandNumbers'!U896&lt;=U$1,U$4+SQRT(U$2*'5b.TriRandNumbers'!U896),U$6-SQRT(U$3*(1-'5b.TriRandNumbers'!U896)))</f>
        <v>11.655263453556076</v>
      </c>
      <c r="V902" s="33">
        <f>IF('5b.TriRandNumbers'!V896&lt;=V$1,V$4+SQRT(V$2*'5b.TriRandNumbers'!V896),V$6-SQRT(V$3*(1-'5b.TriRandNumbers'!V896)))</f>
        <v>12.739395994625179</v>
      </c>
      <c r="W902" s="32">
        <f>IF('5b.TriRandNumbers'!W896&lt;=W$1,W$4+SQRT(W$2*'5b.TriRandNumbers'!W896),W$6-SQRT(W$3*(1-'5b.TriRandNumbers'!W896)))</f>
        <v>7.7281818626545125</v>
      </c>
      <c r="X902" s="31">
        <f>IF('5b.TriRandNumbers'!X896&lt;=X$1,X$4+SQRT(X$2*'5b.TriRandNumbers'!X896),X$6-SQRT(X$3*(1-'5b.TriRandNumbers'!X896)))</f>
        <v>11.811189027087627</v>
      </c>
      <c r="Y902" s="30">
        <f>IF('5b.TriRandNumbers'!Y896&lt;=Y$1,Y$4+SQRT(Y$2*'5b.TriRandNumbers'!Y896),Y$6-SQRT(Y$3*(1-'5b.TriRandNumbers'!Y896)))</f>
        <v>14.806666397426387</v>
      </c>
    </row>
    <row r="903" spans="2:25" hidden="1" x14ac:dyDescent="0.25">
      <c r="B903" s="35">
        <f>IF('5b.TriRandNumbers'!B897&lt;=B$1,B$4+SQRT(B$2*'5b.TriRandNumbers'!B897),B$6-SQRT(B$3*(1-'5b.TriRandNumbers'!B897)))</f>
        <v>4.1455509639813268</v>
      </c>
      <c r="C903" s="34">
        <f>IF('5b.TriRandNumbers'!C897&lt;=C$1,C$4+SQRT(C$2*'5b.TriRandNumbers'!C897),C$6-SQRT(C$3*(1-'5b.TriRandNumbers'!C897)))</f>
        <v>4.2046653042462303</v>
      </c>
      <c r="D903" s="33">
        <f>IF('5b.TriRandNumbers'!D897&lt;=D$1,D$4+SQRT(D$2*'5b.TriRandNumbers'!D897),D$6-SQRT(D$3*(1-'5b.TriRandNumbers'!D897)))</f>
        <v>6.2605051331867214</v>
      </c>
      <c r="E903" s="32">
        <f>IF('5b.TriRandNumbers'!E897&lt;=E$1,E$4+SQRT(E$2*'5b.TriRandNumbers'!E897),E$6-SQRT(E$3*(1-'5b.TriRandNumbers'!E897)))</f>
        <v>4.2432024907818562</v>
      </c>
      <c r="F903" s="31">
        <f>IF('5b.TriRandNumbers'!F897&lt;=F$1,F$4+SQRT(F$2*'5b.TriRandNumbers'!F897),F$6-SQRT(F$3*(1-'5b.TriRandNumbers'!F897)))</f>
        <v>1.9438662388416574</v>
      </c>
      <c r="G903" s="30">
        <f>IF('5b.TriRandNumbers'!G897&lt;=G$1,G$4+SQRT(G$2*'5b.TriRandNumbers'!G897),G$6-SQRT(G$3*(1-'5b.TriRandNumbers'!G897)))</f>
        <v>3.5721371959038235</v>
      </c>
      <c r="H903" s="35">
        <f>IF('5b.TriRandNumbers'!H897&lt;=H$1,H$4+SQRT(H$2*'5b.TriRandNumbers'!H897),H$6-SQRT(H$3*(1-'5b.TriRandNumbers'!H897)))</f>
        <v>18.59789017608173</v>
      </c>
      <c r="I903" s="34">
        <f>IF('5b.TriRandNumbers'!I897&lt;=I$1,I$4+SQRT(I$2*'5b.TriRandNumbers'!I897),I$6-SQRT(I$3*(1-'5b.TriRandNumbers'!I897)))</f>
        <v>14.178388483686343</v>
      </c>
      <c r="J903" s="33">
        <f>IF('5b.TriRandNumbers'!J897&lt;=J$1,J$4+SQRT(J$2*'5b.TriRandNumbers'!J897),J$6-SQRT(J$3*(1-'5b.TriRandNumbers'!J897)))</f>
        <v>10.081438226185593</v>
      </c>
      <c r="K903" s="32">
        <f>IF('5b.TriRandNumbers'!K897&lt;=K$1,K$4+SQRT(K$2*'5b.TriRandNumbers'!K897),K$6-SQRT(K$3*(1-'5b.TriRandNumbers'!K897)))</f>
        <v>16.20920175600126</v>
      </c>
      <c r="L903" s="31">
        <f>IF('5b.TriRandNumbers'!L897&lt;=L$1,L$4+SQRT(L$2*'5b.TriRandNumbers'!L897),L$6-SQRT(L$3*(1-'5b.TriRandNumbers'!L897)))</f>
        <v>7.6917542490156485</v>
      </c>
      <c r="M903" s="30">
        <f>IF('5b.TriRandNumbers'!M897&lt;=M$1,M$4+SQRT(M$2*'5b.TriRandNumbers'!M897),M$6-SQRT(M$3*(1-'5b.TriRandNumbers'!M897)))</f>
        <v>9.3506326818979772</v>
      </c>
      <c r="N903" s="35">
        <f>IF('5b.TriRandNumbers'!N897&lt;=N$1,N$4+SQRT(N$2*'5b.TriRandNumbers'!N897),N$6-SQRT(N$3*(1-'5b.TriRandNumbers'!N897)))</f>
        <v>10.174856594153601</v>
      </c>
      <c r="O903" s="34">
        <f>IF('5b.TriRandNumbers'!O897&lt;=O$1,O$4+SQRT(O$2*'5b.TriRandNumbers'!O897),O$6-SQRT(O$3*(1-'5b.TriRandNumbers'!O897)))</f>
        <v>10.51905231697482</v>
      </c>
      <c r="P903" s="33">
        <f>IF('5b.TriRandNumbers'!P897&lt;=P$1,P$4+SQRT(P$2*'5b.TriRandNumbers'!P897),P$6-SQRT(P$3*(1-'5b.TriRandNumbers'!P897)))</f>
        <v>6.7925240486565244</v>
      </c>
      <c r="Q903" s="32">
        <f>IF('5b.TriRandNumbers'!Q897&lt;=Q$1,Q$4+SQRT(Q$2*'5b.TriRandNumbers'!Q897),Q$6-SQRT(Q$3*(1-'5b.TriRandNumbers'!Q897)))</f>
        <v>8.4710522544163638</v>
      </c>
      <c r="R903" s="31">
        <f>IF('5b.TriRandNumbers'!R897&lt;=R$1,R$4+SQRT(R$2*'5b.TriRandNumbers'!R897),R$6-SQRT(R$3*(1-'5b.TriRandNumbers'!R897)))</f>
        <v>13.698788813941158</v>
      </c>
      <c r="S903" s="30">
        <f>IF('5b.TriRandNumbers'!S897&lt;=S$1,S$4+SQRT(S$2*'5b.TriRandNumbers'!S897),S$6-SQRT(S$3*(1-'5b.TriRandNumbers'!S897)))</f>
        <v>18.565490107975805</v>
      </c>
      <c r="T903" s="35">
        <f>IF('5b.TriRandNumbers'!T897&lt;=T$1,T$4+SQRT(T$2*'5b.TriRandNumbers'!T897),T$6-SQRT(T$3*(1-'5b.TriRandNumbers'!T897)))</f>
        <v>10.769240318124709</v>
      </c>
      <c r="U903" s="34">
        <f>IF('5b.TriRandNumbers'!U897&lt;=U$1,U$4+SQRT(U$2*'5b.TriRandNumbers'!U897),U$6-SQRT(U$3*(1-'5b.TriRandNumbers'!U897)))</f>
        <v>12.273999385579899</v>
      </c>
      <c r="V903" s="33">
        <f>IF('5b.TriRandNumbers'!V897&lt;=V$1,V$4+SQRT(V$2*'5b.TriRandNumbers'!V897),V$6-SQRT(V$3*(1-'5b.TriRandNumbers'!V897)))</f>
        <v>9.5721450291431829</v>
      </c>
      <c r="W903" s="32">
        <f>IF('5b.TriRandNumbers'!W897&lt;=W$1,W$4+SQRT(W$2*'5b.TriRandNumbers'!W897),W$6-SQRT(W$3*(1-'5b.TriRandNumbers'!W897)))</f>
        <v>15.705241734709178</v>
      </c>
      <c r="X903" s="31">
        <f>IF('5b.TriRandNumbers'!X897&lt;=X$1,X$4+SQRT(X$2*'5b.TriRandNumbers'!X897),X$6-SQRT(X$3*(1-'5b.TriRandNumbers'!X897)))</f>
        <v>11.316022477237389</v>
      </c>
      <c r="Y903" s="30">
        <f>IF('5b.TriRandNumbers'!Y897&lt;=Y$1,Y$4+SQRT(Y$2*'5b.TriRandNumbers'!Y897),Y$6-SQRT(Y$3*(1-'5b.TriRandNumbers'!Y897)))</f>
        <v>9.6433887302065422</v>
      </c>
    </row>
    <row r="904" spans="2:25" hidden="1" x14ac:dyDescent="0.25">
      <c r="B904" s="35">
        <f>IF('5b.TriRandNumbers'!B898&lt;=B$1,B$4+SQRT(B$2*'5b.TriRandNumbers'!B898),B$6-SQRT(B$3*(1-'5b.TriRandNumbers'!B898)))</f>
        <v>4.0000730492223315</v>
      </c>
      <c r="C904" s="34">
        <f>IF('5b.TriRandNumbers'!C898&lt;=C$1,C$4+SQRT(C$2*'5b.TriRandNumbers'!C898),C$6-SQRT(C$3*(1-'5b.TriRandNumbers'!C898)))</f>
        <v>2.9410242003104932</v>
      </c>
      <c r="D904" s="33">
        <f>IF('5b.TriRandNumbers'!D898&lt;=D$1,D$4+SQRT(D$2*'5b.TriRandNumbers'!D898),D$6-SQRT(D$3*(1-'5b.TriRandNumbers'!D898)))</f>
        <v>5.7795209710532545</v>
      </c>
      <c r="E904" s="32">
        <f>IF('5b.TriRandNumbers'!E898&lt;=E$1,E$4+SQRT(E$2*'5b.TriRandNumbers'!E898),E$6-SQRT(E$3*(1-'5b.TriRandNumbers'!E898)))</f>
        <v>4.4974832609192026</v>
      </c>
      <c r="F904" s="31">
        <f>IF('5b.TriRandNumbers'!F898&lt;=F$1,F$4+SQRT(F$2*'5b.TriRandNumbers'!F898),F$6-SQRT(F$3*(1-'5b.TriRandNumbers'!F898)))</f>
        <v>1.5591333477733067</v>
      </c>
      <c r="G904" s="30">
        <f>IF('5b.TriRandNumbers'!G898&lt;=G$1,G$4+SQRT(G$2*'5b.TriRandNumbers'!G898),G$6-SQRT(G$3*(1-'5b.TriRandNumbers'!G898)))</f>
        <v>3.8970894954042175</v>
      </c>
      <c r="H904" s="35">
        <f>IF('5b.TriRandNumbers'!H898&lt;=H$1,H$4+SQRT(H$2*'5b.TriRandNumbers'!H898),H$6-SQRT(H$3*(1-'5b.TriRandNumbers'!H898)))</f>
        <v>10.144971564441192</v>
      </c>
      <c r="I904" s="34">
        <f>IF('5b.TriRandNumbers'!I898&lt;=I$1,I$4+SQRT(I$2*'5b.TriRandNumbers'!I898),I$6-SQRT(I$3*(1-'5b.TriRandNumbers'!I898)))</f>
        <v>11.760086235841303</v>
      </c>
      <c r="J904" s="33">
        <f>IF('5b.TriRandNumbers'!J898&lt;=J$1,J$4+SQRT(J$2*'5b.TriRandNumbers'!J898),J$6-SQRT(J$3*(1-'5b.TriRandNumbers'!J898)))</f>
        <v>19.406487239534226</v>
      </c>
      <c r="K904" s="32">
        <f>IF('5b.TriRandNumbers'!K898&lt;=K$1,K$4+SQRT(K$2*'5b.TriRandNumbers'!K898),K$6-SQRT(K$3*(1-'5b.TriRandNumbers'!K898)))</f>
        <v>12.888868373936386</v>
      </c>
      <c r="L904" s="31">
        <f>IF('5b.TriRandNumbers'!L898&lt;=L$1,L$4+SQRT(L$2*'5b.TriRandNumbers'!L898),L$6-SQRT(L$3*(1-'5b.TriRandNumbers'!L898)))</f>
        <v>15.20633716989942</v>
      </c>
      <c r="M904" s="30">
        <f>IF('5b.TriRandNumbers'!M898&lt;=M$1,M$4+SQRT(M$2*'5b.TriRandNumbers'!M898),M$6-SQRT(M$3*(1-'5b.TriRandNumbers'!M898)))</f>
        <v>9.3404944686034206</v>
      </c>
      <c r="N904" s="35">
        <f>IF('5b.TriRandNumbers'!N898&lt;=N$1,N$4+SQRT(N$2*'5b.TriRandNumbers'!N898),N$6-SQRT(N$3*(1-'5b.TriRandNumbers'!N898)))</f>
        <v>17.631729229149208</v>
      </c>
      <c r="O904" s="34">
        <f>IF('5b.TriRandNumbers'!O898&lt;=O$1,O$4+SQRT(O$2*'5b.TriRandNumbers'!O898),O$6-SQRT(O$3*(1-'5b.TriRandNumbers'!O898)))</f>
        <v>8.9015836035392031</v>
      </c>
      <c r="P904" s="33">
        <f>IF('5b.TriRandNumbers'!P898&lt;=P$1,P$4+SQRT(P$2*'5b.TriRandNumbers'!P898),P$6-SQRT(P$3*(1-'5b.TriRandNumbers'!P898)))</f>
        <v>5.0372790427441858</v>
      </c>
      <c r="Q904" s="32">
        <f>IF('5b.TriRandNumbers'!Q898&lt;=Q$1,Q$4+SQRT(Q$2*'5b.TriRandNumbers'!Q898),Q$6-SQRT(Q$3*(1-'5b.TriRandNumbers'!Q898)))</f>
        <v>9.5070834099412416</v>
      </c>
      <c r="R904" s="31">
        <f>IF('5b.TriRandNumbers'!R898&lt;=R$1,R$4+SQRT(R$2*'5b.TriRandNumbers'!R898),R$6-SQRT(R$3*(1-'5b.TriRandNumbers'!R898)))</f>
        <v>10.029717244969909</v>
      </c>
      <c r="S904" s="30">
        <f>IF('5b.TriRandNumbers'!S898&lt;=S$1,S$4+SQRT(S$2*'5b.TriRandNumbers'!S898),S$6-SQRT(S$3*(1-'5b.TriRandNumbers'!S898)))</f>
        <v>12.269924770515466</v>
      </c>
      <c r="T904" s="35">
        <f>IF('5b.TriRandNumbers'!T898&lt;=T$1,T$4+SQRT(T$2*'5b.TriRandNumbers'!T898),T$6-SQRT(T$3*(1-'5b.TriRandNumbers'!T898)))</f>
        <v>9.8078755575967289</v>
      </c>
      <c r="U904" s="34">
        <f>IF('5b.TriRandNumbers'!U898&lt;=U$1,U$4+SQRT(U$2*'5b.TriRandNumbers'!U898),U$6-SQRT(U$3*(1-'5b.TriRandNumbers'!U898)))</f>
        <v>13.7711983140178</v>
      </c>
      <c r="V904" s="33">
        <f>IF('5b.TriRandNumbers'!V898&lt;=V$1,V$4+SQRT(V$2*'5b.TriRandNumbers'!V898),V$6-SQRT(V$3*(1-'5b.TriRandNumbers'!V898)))</f>
        <v>10.88846668676211</v>
      </c>
      <c r="W904" s="32">
        <f>IF('5b.TriRandNumbers'!W898&lt;=W$1,W$4+SQRT(W$2*'5b.TriRandNumbers'!W898),W$6-SQRT(W$3*(1-'5b.TriRandNumbers'!W898)))</f>
        <v>10.535620186483744</v>
      </c>
      <c r="X904" s="31">
        <f>IF('5b.TriRandNumbers'!X898&lt;=X$1,X$4+SQRT(X$2*'5b.TriRandNumbers'!X898),X$6-SQRT(X$3*(1-'5b.TriRandNumbers'!X898)))</f>
        <v>15.981838771390674</v>
      </c>
      <c r="Y904" s="30">
        <f>IF('5b.TriRandNumbers'!Y898&lt;=Y$1,Y$4+SQRT(Y$2*'5b.TriRandNumbers'!Y898),Y$6-SQRT(Y$3*(1-'5b.TriRandNumbers'!Y898)))</f>
        <v>13.912024351884371</v>
      </c>
    </row>
    <row r="905" spans="2:25" hidden="1" x14ac:dyDescent="0.25">
      <c r="B905" s="35">
        <f>IF('5b.TriRandNumbers'!B899&lt;=B$1,B$4+SQRT(B$2*'5b.TriRandNumbers'!B899),B$6-SQRT(B$3*(1-'5b.TriRandNumbers'!B899)))</f>
        <v>4.7934524721865213</v>
      </c>
      <c r="C905" s="34">
        <f>IF('5b.TriRandNumbers'!C899&lt;=C$1,C$4+SQRT(C$2*'5b.TriRandNumbers'!C899),C$6-SQRT(C$3*(1-'5b.TriRandNumbers'!C899)))</f>
        <v>3.044524902522225</v>
      </c>
      <c r="D905" s="33">
        <f>IF('5b.TriRandNumbers'!D899&lt;=D$1,D$4+SQRT(D$2*'5b.TriRandNumbers'!D899),D$6-SQRT(D$3*(1-'5b.TriRandNumbers'!D899)))</f>
        <v>6.5597198833967498</v>
      </c>
      <c r="E905" s="32">
        <f>IF('5b.TriRandNumbers'!E899&lt;=E$1,E$4+SQRT(E$2*'5b.TriRandNumbers'!E899),E$6-SQRT(E$3*(1-'5b.TriRandNumbers'!E899)))</f>
        <v>3.6456718500825533</v>
      </c>
      <c r="F905" s="31">
        <f>IF('5b.TriRandNumbers'!F899&lt;=F$1,F$4+SQRT(F$2*'5b.TriRandNumbers'!F899),F$6-SQRT(F$3*(1-'5b.TriRandNumbers'!F899)))</f>
        <v>1.9686559851368781</v>
      </c>
      <c r="G905" s="30">
        <f>IF('5b.TriRandNumbers'!G899&lt;=G$1,G$4+SQRT(G$2*'5b.TriRandNumbers'!G899),G$6-SQRT(G$3*(1-'5b.TriRandNumbers'!G899)))</f>
        <v>4.5074674783792394</v>
      </c>
      <c r="H905" s="35">
        <f>IF('5b.TriRandNumbers'!H899&lt;=H$1,H$4+SQRT(H$2*'5b.TriRandNumbers'!H899),H$6-SQRT(H$3*(1-'5b.TriRandNumbers'!H899)))</f>
        <v>11.779325073154293</v>
      </c>
      <c r="I905" s="34">
        <f>IF('5b.TriRandNumbers'!I899&lt;=I$1,I$4+SQRT(I$2*'5b.TriRandNumbers'!I899),I$6-SQRT(I$3*(1-'5b.TriRandNumbers'!I899)))</f>
        <v>7.6291800070117288</v>
      </c>
      <c r="J905" s="33">
        <f>IF('5b.TriRandNumbers'!J899&lt;=J$1,J$4+SQRT(J$2*'5b.TriRandNumbers'!J899),J$6-SQRT(J$3*(1-'5b.TriRandNumbers'!J899)))</f>
        <v>15.894191283096962</v>
      </c>
      <c r="K905" s="32">
        <f>IF('5b.TriRandNumbers'!K899&lt;=K$1,K$4+SQRT(K$2*'5b.TriRandNumbers'!K899),K$6-SQRT(K$3*(1-'5b.TriRandNumbers'!K899)))</f>
        <v>6.1947056847195832</v>
      </c>
      <c r="L905" s="31">
        <f>IF('5b.TriRandNumbers'!L899&lt;=L$1,L$4+SQRT(L$2*'5b.TriRandNumbers'!L899),L$6-SQRT(L$3*(1-'5b.TriRandNumbers'!L899)))</f>
        <v>12.542511697943437</v>
      </c>
      <c r="M905" s="30">
        <f>IF('5b.TriRandNumbers'!M899&lt;=M$1,M$4+SQRT(M$2*'5b.TriRandNumbers'!M899),M$6-SQRT(M$3*(1-'5b.TriRandNumbers'!M899)))</f>
        <v>11.442055711704677</v>
      </c>
      <c r="N905" s="35">
        <f>IF('5b.TriRandNumbers'!N899&lt;=N$1,N$4+SQRT(N$2*'5b.TriRandNumbers'!N899),N$6-SQRT(N$3*(1-'5b.TriRandNumbers'!N899)))</f>
        <v>16.899796041368631</v>
      </c>
      <c r="O905" s="34">
        <f>IF('5b.TriRandNumbers'!O899&lt;=O$1,O$4+SQRT(O$2*'5b.TriRandNumbers'!O899),O$6-SQRT(O$3*(1-'5b.TriRandNumbers'!O899)))</f>
        <v>11.101189479604727</v>
      </c>
      <c r="P905" s="33">
        <f>IF('5b.TriRandNumbers'!P899&lt;=P$1,P$4+SQRT(P$2*'5b.TriRandNumbers'!P899),P$6-SQRT(P$3*(1-'5b.TriRandNumbers'!P899)))</f>
        <v>15.798604501362147</v>
      </c>
      <c r="Q905" s="32">
        <f>IF('5b.TriRandNumbers'!Q899&lt;=Q$1,Q$4+SQRT(Q$2*'5b.TriRandNumbers'!Q899),Q$6-SQRT(Q$3*(1-'5b.TriRandNumbers'!Q899)))</f>
        <v>11.474971627389291</v>
      </c>
      <c r="R905" s="31">
        <f>IF('5b.TriRandNumbers'!R899&lt;=R$1,R$4+SQRT(R$2*'5b.TriRandNumbers'!R899),R$6-SQRT(R$3*(1-'5b.TriRandNumbers'!R899)))</f>
        <v>15.166218562456081</v>
      </c>
      <c r="S905" s="30">
        <f>IF('5b.TriRandNumbers'!S899&lt;=S$1,S$4+SQRT(S$2*'5b.TriRandNumbers'!S899),S$6-SQRT(S$3*(1-'5b.TriRandNumbers'!S899)))</f>
        <v>18.677356378959697</v>
      </c>
      <c r="T905" s="35">
        <f>IF('5b.TriRandNumbers'!T899&lt;=T$1,T$4+SQRT(T$2*'5b.TriRandNumbers'!T899),T$6-SQRT(T$3*(1-'5b.TriRandNumbers'!T899)))</f>
        <v>16.044034638820044</v>
      </c>
      <c r="U905" s="34">
        <f>IF('5b.TriRandNumbers'!U899&lt;=U$1,U$4+SQRT(U$2*'5b.TriRandNumbers'!U899),U$6-SQRT(U$3*(1-'5b.TriRandNumbers'!U899)))</f>
        <v>14.481730171331183</v>
      </c>
      <c r="V905" s="33">
        <f>IF('5b.TriRandNumbers'!V899&lt;=V$1,V$4+SQRT(V$2*'5b.TriRandNumbers'!V899),V$6-SQRT(V$3*(1-'5b.TriRandNumbers'!V899)))</f>
        <v>9.3130039199279402</v>
      </c>
      <c r="W905" s="32">
        <f>IF('5b.TriRandNumbers'!W899&lt;=W$1,W$4+SQRT(W$2*'5b.TriRandNumbers'!W899),W$6-SQRT(W$3*(1-'5b.TriRandNumbers'!W899)))</f>
        <v>5.8914910239749698</v>
      </c>
      <c r="X905" s="31">
        <f>IF('5b.TriRandNumbers'!X899&lt;=X$1,X$4+SQRT(X$2*'5b.TriRandNumbers'!X899),X$6-SQRT(X$3*(1-'5b.TriRandNumbers'!X899)))</f>
        <v>14.434828377888374</v>
      </c>
      <c r="Y905" s="30">
        <f>IF('5b.TriRandNumbers'!Y899&lt;=Y$1,Y$4+SQRT(Y$2*'5b.TriRandNumbers'!Y899),Y$6-SQRT(Y$3*(1-'5b.TriRandNumbers'!Y899)))</f>
        <v>7.7264830207115738</v>
      </c>
    </row>
    <row r="906" spans="2:25" hidden="1" x14ac:dyDescent="0.25">
      <c r="B906" s="35">
        <f>IF('5b.TriRandNumbers'!B900&lt;=B$1,B$4+SQRT(B$2*'5b.TriRandNumbers'!B900),B$6-SQRT(B$3*(1-'5b.TriRandNumbers'!B900)))</f>
        <v>4.335590942829989</v>
      </c>
      <c r="C906" s="34">
        <f>IF('5b.TriRandNumbers'!C900&lt;=C$1,C$4+SQRT(C$2*'5b.TriRandNumbers'!C900),C$6-SQRT(C$3*(1-'5b.TriRandNumbers'!C900)))</f>
        <v>3.6971165672341479</v>
      </c>
      <c r="D906" s="33">
        <f>IF('5b.TriRandNumbers'!D900&lt;=D$1,D$4+SQRT(D$2*'5b.TriRandNumbers'!D900),D$6-SQRT(D$3*(1-'5b.TriRandNumbers'!D900)))</f>
        <v>5.0885503604827624</v>
      </c>
      <c r="E906" s="32">
        <f>IF('5b.TriRandNumbers'!E900&lt;=E$1,E$4+SQRT(E$2*'5b.TriRandNumbers'!E900),E$6-SQRT(E$3*(1-'5b.TriRandNumbers'!E900)))</f>
        <v>4.1947520440960124</v>
      </c>
      <c r="F906" s="31">
        <f>IF('5b.TriRandNumbers'!F900&lt;=F$1,F$4+SQRT(F$2*'5b.TriRandNumbers'!F900),F$6-SQRT(F$3*(1-'5b.TriRandNumbers'!F900)))</f>
        <v>2.0739061496232449</v>
      </c>
      <c r="G906" s="30">
        <f>IF('5b.TriRandNumbers'!G900&lt;=G$1,G$4+SQRT(G$2*'5b.TriRandNumbers'!G900),G$6-SQRT(G$3*(1-'5b.TriRandNumbers'!G900)))</f>
        <v>3.8759187866291049</v>
      </c>
      <c r="H906" s="35">
        <f>IF('5b.TriRandNumbers'!H900&lt;=H$1,H$4+SQRT(H$2*'5b.TriRandNumbers'!H900),H$6-SQRT(H$3*(1-'5b.TriRandNumbers'!H900)))</f>
        <v>13.263107526282571</v>
      </c>
      <c r="I906" s="34">
        <f>IF('5b.TriRandNumbers'!I900&lt;=I$1,I$4+SQRT(I$2*'5b.TriRandNumbers'!I900),I$6-SQRT(I$3*(1-'5b.TriRandNumbers'!I900)))</f>
        <v>12.28797946604883</v>
      </c>
      <c r="J906" s="33">
        <f>IF('5b.TriRandNumbers'!J900&lt;=J$1,J$4+SQRT(J$2*'5b.TriRandNumbers'!J900),J$6-SQRT(J$3*(1-'5b.TriRandNumbers'!J900)))</f>
        <v>13.373165653158914</v>
      </c>
      <c r="K906" s="32">
        <f>IF('5b.TriRandNumbers'!K900&lt;=K$1,K$4+SQRT(K$2*'5b.TriRandNumbers'!K900),K$6-SQRT(K$3*(1-'5b.TriRandNumbers'!K900)))</f>
        <v>8.5137165494250038</v>
      </c>
      <c r="L906" s="31">
        <f>IF('5b.TriRandNumbers'!L900&lt;=L$1,L$4+SQRT(L$2*'5b.TriRandNumbers'!L900),L$6-SQRT(L$3*(1-'5b.TriRandNumbers'!L900)))</f>
        <v>12.946367059324956</v>
      </c>
      <c r="M906" s="30">
        <f>IF('5b.TriRandNumbers'!M900&lt;=M$1,M$4+SQRT(M$2*'5b.TriRandNumbers'!M900),M$6-SQRT(M$3*(1-'5b.TriRandNumbers'!M900)))</f>
        <v>12.470579709895141</v>
      </c>
      <c r="N906" s="35">
        <f>IF('5b.TriRandNumbers'!N900&lt;=N$1,N$4+SQRT(N$2*'5b.TriRandNumbers'!N900),N$6-SQRT(N$3*(1-'5b.TriRandNumbers'!N900)))</f>
        <v>9.7217850018333749</v>
      </c>
      <c r="O906" s="34">
        <f>IF('5b.TriRandNumbers'!O900&lt;=O$1,O$4+SQRT(O$2*'5b.TriRandNumbers'!O900),O$6-SQRT(O$3*(1-'5b.TriRandNumbers'!O900)))</f>
        <v>8.3535749852096259</v>
      </c>
      <c r="P906" s="33">
        <f>IF('5b.TriRandNumbers'!P900&lt;=P$1,P$4+SQRT(P$2*'5b.TriRandNumbers'!P900),P$6-SQRT(P$3*(1-'5b.TriRandNumbers'!P900)))</f>
        <v>8.6405603214953803</v>
      </c>
      <c r="Q906" s="32">
        <f>IF('5b.TriRandNumbers'!Q900&lt;=Q$1,Q$4+SQRT(Q$2*'5b.TriRandNumbers'!Q900),Q$6-SQRT(Q$3*(1-'5b.TriRandNumbers'!Q900)))</f>
        <v>12.14654076271102</v>
      </c>
      <c r="R906" s="31">
        <f>IF('5b.TriRandNumbers'!R900&lt;=R$1,R$4+SQRT(R$2*'5b.TriRandNumbers'!R900),R$6-SQRT(R$3*(1-'5b.TriRandNumbers'!R900)))</f>
        <v>12.816502059082531</v>
      </c>
      <c r="S906" s="30">
        <f>IF('5b.TriRandNumbers'!S900&lt;=S$1,S$4+SQRT(S$2*'5b.TriRandNumbers'!S900),S$6-SQRT(S$3*(1-'5b.TriRandNumbers'!S900)))</f>
        <v>9.8944383544892034</v>
      </c>
      <c r="T906" s="35">
        <f>IF('5b.TriRandNumbers'!T900&lt;=T$1,T$4+SQRT(T$2*'5b.TriRandNumbers'!T900),T$6-SQRT(T$3*(1-'5b.TriRandNumbers'!T900)))</f>
        <v>14.745482548989404</v>
      </c>
      <c r="U906" s="34">
        <f>IF('5b.TriRandNumbers'!U900&lt;=U$1,U$4+SQRT(U$2*'5b.TriRandNumbers'!U900),U$6-SQRT(U$3*(1-'5b.TriRandNumbers'!U900)))</f>
        <v>14.107841380585331</v>
      </c>
      <c r="V906" s="33">
        <f>IF('5b.TriRandNumbers'!V900&lt;=V$1,V$4+SQRT(V$2*'5b.TriRandNumbers'!V900),V$6-SQRT(V$3*(1-'5b.TriRandNumbers'!V900)))</f>
        <v>15.655810892794758</v>
      </c>
      <c r="W906" s="32">
        <f>IF('5b.TriRandNumbers'!W900&lt;=W$1,W$4+SQRT(W$2*'5b.TriRandNumbers'!W900),W$6-SQRT(W$3*(1-'5b.TriRandNumbers'!W900)))</f>
        <v>15.655979686479597</v>
      </c>
      <c r="X906" s="31">
        <f>IF('5b.TriRandNumbers'!X900&lt;=X$1,X$4+SQRT(X$2*'5b.TriRandNumbers'!X900),X$6-SQRT(X$3*(1-'5b.TriRandNumbers'!X900)))</f>
        <v>13.276264128291087</v>
      </c>
      <c r="Y906" s="30">
        <f>IF('5b.TriRandNumbers'!Y900&lt;=Y$1,Y$4+SQRT(Y$2*'5b.TriRandNumbers'!Y900),Y$6-SQRT(Y$3*(1-'5b.TriRandNumbers'!Y900)))</f>
        <v>11.259976518228024</v>
      </c>
    </row>
    <row r="907" spans="2:25" hidden="1" x14ac:dyDescent="0.25">
      <c r="B907" s="35">
        <f>IF('5b.TriRandNumbers'!B901&lt;=B$1,B$4+SQRT(B$2*'5b.TriRandNumbers'!B901),B$6-SQRT(B$3*(1-'5b.TriRandNumbers'!B901)))</f>
        <v>3.641525250981541</v>
      </c>
      <c r="C907" s="34">
        <f>IF('5b.TriRandNumbers'!C901&lt;=C$1,C$4+SQRT(C$2*'5b.TriRandNumbers'!C901),C$6-SQRT(C$3*(1-'5b.TriRandNumbers'!C901)))</f>
        <v>3.3233813607286669</v>
      </c>
      <c r="D907" s="33">
        <f>IF('5b.TriRandNumbers'!D901&lt;=D$1,D$4+SQRT(D$2*'5b.TriRandNumbers'!D901),D$6-SQRT(D$3*(1-'5b.TriRandNumbers'!D901)))</f>
        <v>6.2602352562712937</v>
      </c>
      <c r="E907" s="32">
        <f>IF('5b.TriRandNumbers'!E901&lt;=E$1,E$4+SQRT(E$2*'5b.TriRandNumbers'!E901),E$6-SQRT(E$3*(1-'5b.TriRandNumbers'!E901)))</f>
        <v>4.111204521577128</v>
      </c>
      <c r="F907" s="31">
        <f>IF('5b.TriRandNumbers'!F901&lt;=F$1,F$4+SQRT(F$2*'5b.TriRandNumbers'!F901),F$6-SQRT(F$3*(1-'5b.TriRandNumbers'!F901)))</f>
        <v>2.0421782842512299</v>
      </c>
      <c r="G907" s="30">
        <f>IF('5b.TriRandNumbers'!G901&lt;=G$1,G$4+SQRT(G$2*'5b.TriRandNumbers'!G901),G$6-SQRT(G$3*(1-'5b.TriRandNumbers'!G901)))</f>
        <v>3.1500947046945189</v>
      </c>
      <c r="H907" s="35">
        <f>IF('5b.TriRandNumbers'!H901&lt;=H$1,H$4+SQRT(H$2*'5b.TriRandNumbers'!H901),H$6-SQRT(H$3*(1-'5b.TriRandNumbers'!H901)))</f>
        <v>13.165061509123856</v>
      </c>
      <c r="I907" s="34">
        <f>IF('5b.TriRandNumbers'!I901&lt;=I$1,I$4+SQRT(I$2*'5b.TriRandNumbers'!I901),I$6-SQRT(I$3*(1-'5b.TriRandNumbers'!I901)))</f>
        <v>13.476998547608872</v>
      </c>
      <c r="J907" s="33">
        <f>IF('5b.TriRandNumbers'!J901&lt;=J$1,J$4+SQRT(J$2*'5b.TriRandNumbers'!J901),J$6-SQRT(J$3*(1-'5b.TriRandNumbers'!J901)))</f>
        <v>11.850634297292384</v>
      </c>
      <c r="K907" s="32">
        <f>IF('5b.TriRandNumbers'!K901&lt;=K$1,K$4+SQRT(K$2*'5b.TriRandNumbers'!K901),K$6-SQRT(K$3*(1-'5b.TriRandNumbers'!K901)))</f>
        <v>8.6202942961342952</v>
      </c>
      <c r="L907" s="31">
        <f>IF('5b.TriRandNumbers'!L901&lt;=L$1,L$4+SQRT(L$2*'5b.TriRandNumbers'!L901),L$6-SQRT(L$3*(1-'5b.TriRandNumbers'!L901)))</f>
        <v>8.6533971456292704</v>
      </c>
      <c r="M907" s="30">
        <f>IF('5b.TriRandNumbers'!M901&lt;=M$1,M$4+SQRT(M$2*'5b.TriRandNumbers'!M901),M$6-SQRT(M$3*(1-'5b.TriRandNumbers'!M901)))</f>
        <v>15.919931747863718</v>
      </c>
      <c r="N907" s="35">
        <f>IF('5b.TriRandNumbers'!N901&lt;=N$1,N$4+SQRT(N$2*'5b.TriRandNumbers'!N901),N$6-SQRT(N$3*(1-'5b.TriRandNumbers'!N901)))</f>
        <v>8.894866836056206</v>
      </c>
      <c r="O907" s="34">
        <f>IF('5b.TriRandNumbers'!O901&lt;=O$1,O$4+SQRT(O$2*'5b.TriRandNumbers'!O901),O$6-SQRT(O$3*(1-'5b.TriRandNumbers'!O901)))</f>
        <v>12.293515407809723</v>
      </c>
      <c r="P907" s="33">
        <f>IF('5b.TriRandNumbers'!P901&lt;=P$1,P$4+SQRT(P$2*'5b.TriRandNumbers'!P901),P$6-SQRT(P$3*(1-'5b.TriRandNumbers'!P901)))</f>
        <v>9.9167713451759347</v>
      </c>
      <c r="Q907" s="32">
        <f>IF('5b.TriRandNumbers'!Q901&lt;=Q$1,Q$4+SQRT(Q$2*'5b.TriRandNumbers'!Q901),Q$6-SQRT(Q$3*(1-'5b.TriRandNumbers'!Q901)))</f>
        <v>10.079533013064417</v>
      </c>
      <c r="R907" s="31">
        <f>IF('5b.TriRandNumbers'!R901&lt;=R$1,R$4+SQRT(R$2*'5b.TriRandNumbers'!R901),R$6-SQRT(R$3*(1-'5b.TriRandNumbers'!R901)))</f>
        <v>7.0361760431404079</v>
      </c>
      <c r="S907" s="30">
        <f>IF('5b.TriRandNumbers'!S901&lt;=S$1,S$4+SQRT(S$2*'5b.TriRandNumbers'!S901),S$6-SQRT(S$3*(1-'5b.TriRandNumbers'!S901)))</f>
        <v>12.466125768412169</v>
      </c>
      <c r="T907" s="35">
        <f>IF('5b.TriRandNumbers'!T901&lt;=T$1,T$4+SQRT(T$2*'5b.TriRandNumbers'!T901),T$6-SQRT(T$3*(1-'5b.TriRandNumbers'!T901)))</f>
        <v>10.802094490445016</v>
      </c>
      <c r="U907" s="34">
        <f>IF('5b.TriRandNumbers'!U901&lt;=U$1,U$4+SQRT(U$2*'5b.TriRandNumbers'!U901),U$6-SQRT(U$3*(1-'5b.TriRandNumbers'!U901)))</f>
        <v>7.7859308495019821</v>
      </c>
      <c r="V907" s="33">
        <f>IF('5b.TriRandNumbers'!V901&lt;=V$1,V$4+SQRT(V$2*'5b.TriRandNumbers'!V901),V$6-SQRT(V$3*(1-'5b.TriRandNumbers'!V901)))</f>
        <v>17.876513608609052</v>
      </c>
      <c r="W907" s="32">
        <f>IF('5b.TriRandNumbers'!W901&lt;=W$1,W$4+SQRT(W$2*'5b.TriRandNumbers'!W901),W$6-SQRT(W$3*(1-'5b.TriRandNumbers'!W901)))</f>
        <v>12.177550453461292</v>
      </c>
      <c r="X907" s="31">
        <f>IF('5b.TriRandNumbers'!X901&lt;=X$1,X$4+SQRT(X$2*'5b.TriRandNumbers'!X901),X$6-SQRT(X$3*(1-'5b.TriRandNumbers'!X901)))</f>
        <v>14.470741497305411</v>
      </c>
      <c r="Y907" s="30">
        <f>IF('5b.TriRandNumbers'!Y901&lt;=Y$1,Y$4+SQRT(Y$2*'5b.TriRandNumbers'!Y901),Y$6-SQRT(Y$3*(1-'5b.TriRandNumbers'!Y901)))</f>
        <v>12.788495355670205</v>
      </c>
    </row>
    <row r="908" spans="2:25" hidden="1" x14ac:dyDescent="0.25">
      <c r="B908" s="35">
        <f>IF('5b.TriRandNumbers'!B902&lt;=B$1,B$4+SQRT(B$2*'5b.TriRandNumbers'!B902),B$6-SQRT(B$3*(1-'5b.TriRandNumbers'!B902)))</f>
        <v>5.560441126276757</v>
      </c>
      <c r="C908" s="34">
        <f>IF('5b.TriRandNumbers'!C902&lt;=C$1,C$4+SQRT(C$2*'5b.TriRandNumbers'!C902),C$6-SQRT(C$3*(1-'5b.TriRandNumbers'!C902)))</f>
        <v>2.4328809299356067</v>
      </c>
      <c r="D908" s="33">
        <f>IF('5b.TriRandNumbers'!D902&lt;=D$1,D$4+SQRT(D$2*'5b.TriRandNumbers'!D902),D$6-SQRT(D$3*(1-'5b.TriRandNumbers'!D902)))</f>
        <v>6.0088771954230644</v>
      </c>
      <c r="E908" s="32">
        <f>IF('5b.TriRandNumbers'!E902&lt;=E$1,E$4+SQRT(E$2*'5b.TriRandNumbers'!E902),E$6-SQRT(E$3*(1-'5b.TriRandNumbers'!E902)))</f>
        <v>4.0863729627773369</v>
      </c>
      <c r="F908" s="31">
        <f>IF('5b.TriRandNumbers'!F902&lt;=F$1,F$4+SQRT(F$2*'5b.TriRandNumbers'!F902),F$6-SQRT(F$3*(1-'5b.TriRandNumbers'!F902)))</f>
        <v>2.5882231067120203</v>
      </c>
      <c r="G908" s="30">
        <f>IF('5b.TriRandNumbers'!G902&lt;=G$1,G$4+SQRT(G$2*'5b.TriRandNumbers'!G902),G$6-SQRT(G$3*(1-'5b.TriRandNumbers'!G902)))</f>
        <v>3.1041442640575454</v>
      </c>
      <c r="H908" s="35">
        <f>IF('5b.TriRandNumbers'!H902&lt;=H$1,H$4+SQRT(H$2*'5b.TriRandNumbers'!H902),H$6-SQRT(H$3*(1-'5b.TriRandNumbers'!H902)))</f>
        <v>13.614671794355498</v>
      </c>
      <c r="I908" s="34">
        <f>IF('5b.TriRandNumbers'!I902&lt;=I$1,I$4+SQRT(I$2*'5b.TriRandNumbers'!I902),I$6-SQRT(I$3*(1-'5b.TriRandNumbers'!I902)))</f>
        <v>9.2909728966813816</v>
      </c>
      <c r="J908" s="33">
        <f>IF('5b.TriRandNumbers'!J902&lt;=J$1,J$4+SQRT(J$2*'5b.TriRandNumbers'!J902),J$6-SQRT(J$3*(1-'5b.TriRandNumbers'!J902)))</f>
        <v>14.21571835894895</v>
      </c>
      <c r="K908" s="32">
        <f>IF('5b.TriRandNumbers'!K902&lt;=K$1,K$4+SQRT(K$2*'5b.TriRandNumbers'!K902),K$6-SQRT(K$3*(1-'5b.TriRandNumbers'!K902)))</f>
        <v>10.182745902935551</v>
      </c>
      <c r="L908" s="31">
        <f>IF('5b.TriRandNumbers'!L902&lt;=L$1,L$4+SQRT(L$2*'5b.TriRandNumbers'!L902),L$6-SQRT(L$3*(1-'5b.TriRandNumbers'!L902)))</f>
        <v>10.018337789805518</v>
      </c>
      <c r="M908" s="30">
        <f>IF('5b.TriRandNumbers'!M902&lt;=M$1,M$4+SQRT(M$2*'5b.TriRandNumbers'!M902),M$6-SQRT(M$3*(1-'5b.TriRandNumbers'!M902)))</f>
        <v>15.453871937434119</v>
      </c>
      <c r="N908" s="35">
        <f>IF('5b.TriRandNumbers'!N902&lt;=N$1,N$4+SQRT(N$2*'5b.TriRandNumbers'!N902),N$6-SQRT(N$3*(1-'5b.TriRandNumbers'!N902)))</f>
        <v>8.6463010136707279</v>
      </c>
      <c r="O908" s="34">
        <f>IF('5b.TriRandNumbers'!O902&lt;=O$1,O$4+SQRT(O$2*'5b.TriRandNumbers'!O902),O$6-SQRT(O$3*(1-'5b.TriRandNumbers'!O902)))</f>
        <v>8.2651009102865949</v>
      </c>
      <c r="P908" s="33">
        <f>IF('5b.TriRandNumbers'!P902&lt;=P$1,P$4+SQRT(P$2*'5b.TriRandNumbers'!P902),P$6-SQRT(P$3*(1-'5b.TriRandNumbers'!P902)))</f>
        <v>10.326761797365489</v>
      </c>
      <c r="Q908" s="32">
        <f>IF('5b.TriRandNumbers'!Q902&lt;=Q$1,Q$4+SQRT(Q$2*'5b.TriRandNumbers'!Q902),Q$6-SQRT(Q$3*(1-'5b.TriRandNumbers'!Q902)))</f>
        <v>7.5923243041964108</v>
      </c>
      <c r="R908" s="31">
        <f>IF('5b.TriRandNumbers'!R902&lt;=R$1,R$4+SQRT(R$2*'5b.TriRandNumbers'!R902),R$6-SQRT(R$3*(1-'5b.TriRandNumbers'!R902)))</f>
        <v>14.823307322450452</v>
      </c>
      <c r="S908" s="30">
        <f>IF('5b.TriRandNumbers'!S902&lt;=S$1,S$4+SQRT(S$2*'5b.TriRandNumbers'!S902),S$6-SQRT(S$3*(1-'5b.TriRandNumbers'!S902)))</f>
        <v>12.734072158845928</v>
      </c>
      <c r="T908" s="35">
        <f>IF('5b.TriRandNumbers'!T902&lt;=T$1,T$4+SQRT(T$2*'5b.TriRandNumbers'!T902),T$6-SQRT(T$3*(1-'5b.TriRandNumbers'!T902)))</f>
        <v>9.0117371552685821</v>
      </c>
      <c r="U908" s="34">
        <f>IF('5b.TriRandNumbers'!U902&lt;=U$1,U$4+SQRT(U$2*'5b.TriRandNumbers'!U902),U$6-SQRT(U$3*(1-'5b.TriRandNumbers'!U902)))</f>
        <v>12.059860661340466</v>
      </c>
      <c r="V908" s="33">
        <f>IF('5b.TriRandNumbers'!V902&lt;=V$1,V$4+SQRT(V$2*'5b.TriRandNumbers'!V902),V$6-SQRT(V$3*(1-'5b.TriRandNumbers'!V902)))</f>
        <v>11.161328618889909</v>
      </c>
      <c r="W908" s="32">
        <f>IF('5b.TriRandNumbers'!W902&lt;=W$1,W$4+SQRT(W$2*'5b.TriRandNumbers'!W902),W$6-SQRT(W$3*(1-'5b.TriRandNumbers'!W902)))</f>
        <v>9.4788858026823686</v>
      </c>
      <c r="X908" s="31">
        <f>IF('5b.TriRandNumbers'!X902&lt;=X$1,X$4+SQRT(X$2*'5b.TriRandNumbers'!X902),X$6-SQRT(X$3*(1-'5b.TriRandNumbers'!X902)))</f>
        <v>17.460883111885462</v>
      </c>
      <c r="Y908" s="30">
        <f>IF('5b.TriRandNumbers'!Y902&lt;=Y$1,Y$4+SQRT(Y$2*'5b.TriRandNumbers'!Y902),Y$6-SQRT(Y$3*(1-'5b.TriRandNumbers'!Y902)))</f>
        <v>7.5991015224627363</v>
      </c>
    </row>
    <row r="909" spans="2:25" hidden="1" x14ac:dyDescent="0.25">
      <c r="B909" s="35">
        <f>IF('5b.TriRandNumbers'!B903&lt;=B$1,B$4+SQRT(B$2*'5b.TriRandNumbers'!B903),B$6-SQRT(B$3*(1-'5b.TriRandNumbers'!B903)))</f>
        <v>4.5111908277832491</v>
      </c>
      <c r="C909" s="34">
        <f>IF('5b.TriRandNumbers'!C903&lt;=C$1,C$4+SQRT(C$2*'5b.TriRandNumbers'!C903),C$6-SQRT(C$3*(1-'5b.TriRandNumbers'!C903)))</f>
        <v>4.5124892031042938</v>
      </c>
      <c r="D909" s="33">
        <f>IF('5b.TriRandNumbers'!D903&lt;=D$1,D$4+SQRT(D$2*'5b.TriRandNumbers'!D903),D$6-SQRT(D$3*(1-'5b.TriRandNumbers'!D903)))</f>
        <v>5.9702675329493236</v>
      </c>
      <c r="E909" s="32">
        <f>IF('5b.TriRandNumbers'!E903&lt;=E$1,E$4+SQRT(E$2*'5b.TriRandNumbers'!E903),E$6-SQRT(E$3*(1-'5b.TriRandNumbers'!E903)))</f>
        <v>3.3171414121004288</v>
      </c>
      <c r="F909" s="31">
        <f>IF('5b.TriRandNumbers'!F903&lt;=F$1,F$4+SQRT(F$2*'5b.TriRandNumbers'!F903),F$6-SQRT(F$3*(1-'5b.TriRandNumbers'!F903)))</f>
        <v>1.5744855380860714</v>
      </c>
      <c r="G909" s="30">
        <f>IF('5b.TriRandNumbers'!G903&lt;=G$1,G$4+SQRT(G$2*'5b.TriRandNumbers'!G903),G$6-SQRT(G$3*(1-'5b.TriRandNumbers'!G903)))</f>
        <v>3.7112949401366739</v>
      </c>
      <c r="H909" s="35">
        <f>IF('5b.TriRandNumbers'!H903&lt;=H$1,H$4+SQRT(H$2*'5b.TriRandNumbers'!H903),H$6-SQRT(H$3*(1-'5b.TriRandNumbers'!H903)))</f>
        <v>7.2223357111581272</v>
      </c>
      <c r="I909" s="34">
        <f>IF('5b.TriRandNumbers'!I903&lt;=I$1,I$4+SQRT(I$2*'5b.TriRandNumbers'!I903),I$6-SQRT(I$3*(1-'5b.TriRandNumbers'!I903)))</f>
        <v>11.274907075752417</v>
      </c>
      <c r="J909" s="33">
        <f>IF('5b.TriRandNumbers'!J903&lt;=J$1,J$4+SQRT(J$2*'5b.TriRandNumbers'!J903),J$6-SQRT(J$3*(1-'5b.TriRandNumbers'!J903)))</f>
        <v>8.7305943819437992</v>
      </c>
      <c r="K909" s="32">
        <f>IF('5b.TriRandNumbers'!K903&lt;=K$1,K$4+SQRT(K$2*'5b.TriRandNumbers'!K903),K$6-SQRT(K$3*(1-'5b.TriRandNumbers'!K903)))</f>
        <v>15.745045986484907</v>
      </c>
      <c r="L909" s="31">
        <f>IF('5b.TriRandNumbers'!L903&lt;=L$1,L$4+SQRT(L$2*'5b.TriRandNumbers'!L903),L$6-SQRT(L$3*(1-'5b.TriRandNumbers'!L903)))</f>
        <v>8.1729121600261188</v>
      </c>
      <c r="M909" s="30">
        <f>IF('5b.TriRandNumbers'!M903&lt;=M$1,M$4+SQRT(M$2*'5b.TriRandNumbers'!M903),M$6-SQRT(M$3*(1-'5b.TriRandNumbers'!M903)))</f>
        <v>8.5918068627347051</v>
      </c>
      <c r="N909" s="35">
        <f>IF('5b.TriRandNumbers'!N903&lt;=N$1,N$4+SQRT(N$2*'5b.TriRandNumbers'!N903),N$6-SQRT(N$3*(1-'5b.TriRandNumbers'!N903)))</f>
        <v>13.789056617261576</v>
      </c>
      <c r="O909" s="34">
        <f>IF('5b.TriRandNumbers'!O903&lt;=O$1,O$4+SQRT(O$2*'5b.TriRandNumbers'!O903),O$6-SQRT(O$3*(1-'5b.TriRandNumbers'!O903)))</f>
        <v>8.4359259863551763</v>
      </c>
      <c r="P909" s="33">
        <f>IF('5b.TriRandNumbers'!P903&lt;=P$1,P$4+SQRT(P$2*'5b.TriRandNumbers'!P903),P$6-SQRT(P$3*(1-'5b.TriRandNumbers'!P903)))</f>
        <v>6.1405548756342476</v>
      </c>
      <c r="Q909" s="32">
        <f>IF('5b.TriRandNumbers'!Q903&lt;=Q$1,Q$4+SQRT(Q$2*'5b.TriRandNumbers'!Q903),Q$6-SQRT(Q$3*(1-'5b.TriRandNumbers'!Q903)))</f>
        <v>17.213482627270729</v>
      </c>
      <c r="R909" s="31">
        <f>IF('5b.TriRandNumbers'!R903&lt;=R$1,R$4+SQRT(R$2*'5b.TriRandNumbers'!R903),R$6-SQRT(R$3*(1-'5b.TriRandNumbers'!R903)))</f>
        <v>12.610249626196392</v>
      </c>
      <c r="S909" s="30">
        <f>IF('5b.TriRandNumbers'!S903&lt;=S$1,S$4+SQRT(S$2*'5b.TriRandNumbers'!S903),S$6-SQRT(S$3*(1-'5b.TriRandNumbers'!S903)))</f>
        <v>10.793717074872955</v>
      </c>
      <c r="T909" s="35">
        <f>IF('5b.TriRandNumbers'!T903&lt;=T$1,T$4+SQRT(T$2*'5b.TriRandNumbers'!T903),T$6-SQRT(T$3*(1-'5b.TriRandNumbers'!T903)))</f>
        <v>9.9037360920549666</v>
      </c>
      <c r="U909" s="34">
        <f>IF('5b.TriRandNumbers'!U903&lt;=U$1,U$4+SQRT(U$2*'5b.TriRandNumbers'!U903),U$6-SQRT(U$3*(1-'5b.TriRandNumbers'!U903)))</f>
        <v>8.7468783329174027</v>
      </c>
      <c r="V909" s="33">
        <f>IF('5b.TriRandNumbers'!V903&lt;=V$1,V$4+SQRT(V$2*'5b.TriRandNumbers'!V903),V$6-SQRT(V$3*(1-'5b.TriRandNumbers'!V903)))</f>
        <v>9.7566871025989599</v>
      </c>
      <c r="W909" s="32">
        <f>IF('5b.TriRandNumbers'!W903&lt;=W$1,W$4+SQRT(W$2*'5b.TriRandNumbers'!W903),W$6-SQRT(W$3*(1-'5b.TriRandNumbers'!W903)))</f>
        <v>9.9139788560152198</v>
      </c>
      <c r="X909" s="31">
        <f>IF('5b.TriRandNumbers'!X903&lt;=X$1,X$4+SQRT(X$2*'5b.TriRandNumbers'!X903),X$6-SQRT(X$3*(1-'5b.TriRandNumbers'!X903)))</f>
        <v>13.162075302452067</v>
      </c>
      <c r="Y909" s="30">
        <f>IF('5b.TriRandNumbers'!Y903&lt;=Y$1,Y$4+SQRT(Y$2*'5b.TriRandNumbers'!Y903),Y$6-SQRT(Y$3*(1-'5b.TriRandNumbers'!Y903)))</f>
        <v>13.65550042283785</v>
      </c>
    </row>
    <row r="910" spans="2:25" hidden="1" x14ac:dyDescent="0.25">
      <c r="B910" s="35">
        <f>IF('5b.TriRandNumbers'!B904&lt;=B$1,B$4+SQRT(B$2*'5b.TriRandNumbers'!B904),B$6-SQRT(B$3*(1-'5b.TriRandNumbers'!B904)))</f>
        <v>4.1502841657202918</v>
      </c>
      <c r="C910" s="34">
        <f>IF('5b.TriRandNumbers'!C904&lt;=C$1,C$4+SQRT(C$2*'5b.TriRandNumbers'!C904),C$6-SQRT(C$3*(1-'5b.TriRandNumbers'!C904)))</f>
        <v>4.7706798527262313</v>
      </c>
      <c r="D910" s="33">
        <f>IF('5b.TriRandNumbers'!D904&lt;=D$1,D$4+SQRT(D$2*'5b.TriRandNumbers'!D904),D$6-SQRT(D$3*(1-'5b.TriRandNumbers'!D904)))</f>
        <v>6.5801359582492704</v>
      </c>
      <c r="E910" s="32">
        <f>IF('5b.TriRandNumbers'!E904&lt;=E$1,E$4+SQRT(E$2*'5b.TriRandNumbers'!E904),E$6-SQRT(E$3*(1-'5b.TriRandNumbers'!E904)))</f>
        <v>3.492924000384805</v>
      </c>
      <c r="F910" s="31">
        <f>IF('5b.TriRandNumbers'!F904&lt;=F$1,F$4+SQRT(F$2*'5b.TriRandNumbers'!F904),F$6-SQRT(F$3*(1-'5b.TriRandNumbers'!F904)))</f>
        <v>2.3408181940710513</v>
      </c>
      <c r="G910" s="30">
        <f>IF('5b.TriRandNumbers'!G904&lt;=G$1,G$4+SQRT(G$2*'5b.TriRandNumbers'!G904),G$6-SQRT(G$3*(1-'5b.TriRandNumbers'!G904)))</f>
        <v>3.9747143755172116</v>
      </c>
      <c r="H910" s="35">
        <f>IF('5b.TriRandNumbers'!H904&lt;=H$1,H$4+SQRT(H$2*'5b.TriRandNumbers'!H904),H$6-SQRT(H$3*(1-'5b.TriRandNumbers'!H904)))</f>
        <v>8.9603666552880146</v>
      </c>
      <c r="I910" s="34">
        <f>IF('5b.TriRandNumbers'!I904&lt;=I$1,I$4+SQRT(I$2*'5b.TriRandNumbers'!I904),I$6-SQRT(I$3*(1-'5b.TriRandNumbers'!I904)))</f>
        <v>11.122461010383921</v>
      </c>
      <c r="J910" s="33">
        <f>IF('5b.TriRandNumbers'!J904&lt;=J$1,J$4+SQRT(J$2*'5b.TriRandNumbers'!J904),J$6-SQRT(J$3*(1-'5b.TriRandNumbers'!J904)))</f>
        <v>7.9196539090649978</v>
      </c>
      <c r="K910" s="32">
        <f>IF('5b.TriRandNumbers'!K904&lt;=K$1,K$4+SQRT(K$2*'5b.TriRandNumbers'!K904),K$6-SQRT(K$3*(1-'5b.TriRandNumbers'!K904)))</f>
        <v>11.833502286038629</v>
      </c>
      <c r="L910" s="31">
        <f>IF('5b.TriRandNumbers'!L904&lt;=L$1,L$4+SQRT(L$2*'5b.TriRandNumbers'!L904),L$6-SQRT(L$3*(1-'5b.TriRandNumbers'!L904)))</f>
        <v>16.519070855333961</v>
      </c>
      <c r="M910" s="30">
        <f>IF('5b.TriRandNumbers'!M904&lt;=M$1,M$4+SQRT(M$2*'5b.TriRandNumbers'!M904),M$6-SQRT(M$3*(1-'5b.TriRandNumbers'!M904)))</f>
        <v>19.208056141414353</v>
      </c>
      <c r="N910" s="35">
        <f>IF('5b.TriRandNumbers'!N904&lt;=N$1,N$4+SQRT(N$2*'5b.TriRandNumbers'!N904),N$6-SQRT(N$3*(1-'5b.TriRandNumbers'!N904)))</f>
        <v>10.228334646492462</v>
      </c>
      <c r="O910" s="34">
        <f>IF('5b.TriRandNumbers'!O904&lt;=O$1,O$4+SQRT(O$2*'5b.TriRandNumbers'!O904),O$6-SQRT(O$3*(1-'5b.TriRandNumbers'!O904)))</f>
        <v>11.166264836463965</v>
      </c>
      <c r="P910" s="33">
        <f>IF('5b.TriRandNumbers'!P904&lt;=P$1,P$4+SQRT(P$2*'5b.TriRandNumbers'!P904),P$6-SQRT(P$3*(1-'5b.TriRandNumbers'!P904)))</f>
        <v>18.982001787259023</v>
      </c>
      <c r="Q910" s="32">
        <f>IF('5b.TriRandNumbers'!Q904&lt;=Q$1,Q$4+SQRT(Q$2*'5b.TriRandNumbers'!Q904),Q$6-SQRT(Q$3*(1-'5b.TriRandNumbers'!Q904)))</f>
        <v>10.018814012308502</v>
      </c>
      <c r="R910" s="31">
        <f>IF('5b.TriRandNumbers'!R904&lt;=R$1,R$4+SQRT(R$2*'5b.TriRandNumbers'!R904),R$6-SQRT(R$3*(1-'5b.TriRandNumbers'!R904)))</f>
        <v>9.8244636300545736</v>
      </c>
      <c r="S910" s="30">
        <f>IF('5b.TriRandNumbers'!S904&lt;=S$1,S$4+SQRT(S$2*'5b.TriRandNumbers'!S904),S$6-SQRT(S$3*(1-'5b.TriRandNumbers'!S904)))</f>
        <v>11.852552268704109</v>
      </c>
      <c r="T910" s="35">
        <f>IF('5b.TriRandNumbers'!T904&lt;=T$1,T$4+SQRT(T$2*'5b.TriRandNumbers'!T904),T$6-SQRT(T$3*(1-'5b.TriRandNumbers'!T904)))</f>
        <v>15.256179311140587</v>
      </c>
      <c r="U910" s="34">
        <f>IF('5b.TriRandNumbers'!U904&lt;=U$1,U$4+SQRT(U$2*'5b.TriRandNumbers'!U904),U$6-SQRT(U$3*(1-'5b.TriRandNumbers'!U904)))</f>
        <v>10.172316332794578</v>
      </c>
      <c r="V910" s="33">
        <f>IF('5b.TriRandNumbers'!V904&lt;=V$1,V$4+SQRT(V$2*'5b.TriRandNumbers'!V904),V$6-SQRT(V$3*(1-'5b.TriRandNumbers'!V904)))</f>
        <v>6.5483178488338609</v>
      </c>
      <c r="W910" s="32">
        <f>IF('5b.TriRandNumbers'!W904&lt;=W$1,W$4+SQRT(W$2*'5b.TriRandNumbers'!W904),W$6-SQRT(W$3*(1-'5b.TriRandNumbers'!W904)))</f>
        <v>8.7989458584459115</v>
      </c>
      <c r="X910" s="31">
        <f>IF('5b.TriRandNumbers'!X904&lt;=X$1,X$4+SQRT(X$2*'5b.TriRandNumbers'!X904),X$6-SQRT(X$3*(1-'5b.TriRandNumbers'!X904)))</f>
        <v>9.5197640361440605</v>
      </c>
      <c r="Y910" s="30">
        <f>IF('5b.TriRandNumbers'!Y904&lt;=Y$1,Y$4+SQRT(Y$2*'5b.TriRandNumbers'!Y904),Y$6-SQRT(Y$3*(1-'5b.TriRandNumbers'!Y904)))</f>
        <v>6.6964383495094468</v>
      </c>
    </row>
    <row r="911" spans="2:25" hidden="1" x14ac:dyDescent="0.25">
      <c r="B911" s="35">
        <f>IF('5b.TriRandNumbers'!B905&lt;=B$1,B$4+SQRT(B$2*'5b.TriRandNumbers'!B905),B$6-SQRT(B$3*(1-'5b.TriRandNumbers'!B905)))</f>
        <v>4.6364013328922287</v>
      </c>
      <c r="C911" s="34">
        <f>IF('5b.TriRandNumbers'!C905&lt;=C$1,C$4+SQRT(C$2*'5b.TriRandNumbers'!C905),C$6-SQRT(C$3*(1-'5b.TriRandNumbers'!C905)))</f>
        <v>2.5906646272433527</v>
      </c>
      <c r="D911" s="33">
        <f>IF('5b.TriRandNumbers'!D905&lt;=D$1,D$4+SQRT(D$2*'5b.TriRandNumbers'!D905),D$6-SQRT(D$3*(1-'5b.TriRandNumbers'!D905)))</f>
        <v>6.1790692500584496</v>
      </c>
      <c r="E911" s="32">
        <f>IF('5b.TriRandNumbers'!E905&lt;=E$1,E$4+SQRT(E$2*'5b.TriRandNumbers'!E905),E$6-SQRT(E$3*(1-'5b.TriRandNumbers'!E905)))</f>
        <v>3.9568356716202802</v>
      </c>
      <c r="F911" s="31">
        <f>IF('5b.TriRandNumbers'!F905&lt;=F$1,F$4+SQRT(F$2*'5b.TriRandNumbers'!F905),F$6-SQRT(F$3*(1-'5b.TriRandNumbers'!F905)))</f>
        <v>2.6697955006153555</v>
      </c>
      <c r="G911" s="30">
        <f>IF('5b.TriRandNumbers'!G905&lt;=G$1,G$4+SQRT(G$2*'5b.TriRandNumbers'!G905),G$6-SQRT(G$3*(1-'5b.TriRandNumbers'!G905)))</f>
        <v>3.6709118145363928</v>
      </c>
      <c r="H911" s="35">
        <f>IF('5b.TriRandNumbers'!H905&lt;=H$1,H$4+SQRT(H$2*'5b.TriRandNumbers'!H905),H$6-SQRT(H$3*(1-'5b.TriRandNumbers'!H905)))</f>
        <v>12.894182701292445</v>
      </c>
      <c r="I911" s="34">
        <f>IF('5b.TriRandNumbers'!I905&lt;=I$1,I$4+SQRT(I$2*'5b.TriRandNumbers'!I905),I$6-SQRT(I$3*(1-'5b.TriRandNumbers'!I905)))</f>
        <v>5.2152673026437402</v>
      </c>
      <c r="J911" s="33">
        <f>IF('5b.TriRandNumbers'!J905&lt;=J$1,J$4+SQRT(J$2*'5b.TriRandNumbers'!J905),J$6-SQRT(J$3*(1-'5b.TriRandNumbers'!J905)))</f>
        <v>11.046347823646697</v>
      </c>
      <c r="K911" s="32">
        <f>IF('5b.TriRandNumbers'!K905&lt;=K$1,K$4+SQRT(K$2*'5b.TriRandNumbers'!K905),K$6-SQRT(K$3*(1-'5b.TriRandNumbers'!K905)))</f>
        <v>12.382233909367148</v>
      </c>
      <c r="L911" s="31">
        <f>IF('5b.TriRandNumbers'!L905&lt;=L$1,L$4+SQRT(L$2*'5b.TriRandNumbers'!L905),L$6-SQRT(L$3*(1-'5b.TriRandNumbers'!L905)))</f>
        <v>11.288620368086868</v>
      </c>
      <c r="M911" s="30">
        <f>IF('5b.TriRandNumbers'!M905&lt;=M$1,M$4+SQRT(M$2*'5b.TriRandNumbers'!M905),M$6-SQRT(M$3*(1-'5b.TriRandNumbers'!M905)))</f>
        <v>15.887965346036381</v>
      </c>
      <c r="N911" s="35">
        <f>IF('5b.TriRandNumbers'!N905&lt;=N$1,N$4+SQRT(N$2*'5b.TriRandNumbers'!N905),N$6-SQRT(N$3*(1-'5b.TriRandNumbers'!N905)))</f>
        <v>12.007549359447935</v>
      </c>
      <c r="O911" s="34">
        <f>IF('5b.TriRandNumbers'!O905&lt;=O$1,O$4+SQRT(O$2*'5b.TriRandNumbers'!O905),O$6-SQRT(O$3*(1-'5b.TriRandNumbers'!O905)))</f>
        <v>9.1435276048591234</v>
      </c>
      <c r="P911" s="33">
        <f>IF('5b.TriRandNumbers'!P905&lt;=P$1,P$4+SQRT(P$2*'5b.TriRandNumbers'!P905),P$6-SQRT(P$3*(1-'5b.TriRandNumbers'!P905)))</f>
        <v>13.48800193668683</v>
      </c>
      <c r="Q911" s="32">
        <f>IF('5b.TriRandNumbers'!Q905&lt;=Q$1,Q$4+SQRT(Q$2*'5b.TriRandNumbers'!Q905),Q$6-SQRT(Q$3*(1-'5b.TriRandNumbers'!Q905)))</f>
        <v>7.8511714081950599</v>
      </c>
      <c r="R911" s="31">
        <f>IF('5b.TriRandNumbers'!R905&lt;=R$1,R$4+SQRT(R$2*'5b.TriRandNumbers'!R905),R$6-SQRT(R$3*(1-'5b.TriRandNumbers'!R905)))</f>
        <v>11.165672370712629</v>
      </c>
      <c r="S911" s="30">
        <f>IF('5b.TriRandNumbers'!S905&lt;=S$1,S$4+SQRT(S$2*'5b.TriRandNumbers'!S905),S$6-SQRT(S$3*(1-'5b.TriRandNumbers'!S905)))</f>
        <v>14.623516982855557</v>
      </c>
      <c r="T911" s="35">
        <f>IF('5b.TriRandNumbers'!T905&lt;=T$1,T$4+SQRT(T$2*'5b.TriRandNumbers'!T905),T$6-SQRT(T$3*(1-'5b.TriRandNumbers'!T905)))</f>
        <v>12.27130413858854</v>
      </c>
      <c r="U911" s="34">
        <f>IF('5b.TriRandNumbers'!U905&lt;=U$1,U$4+SQRT(U$2*'5b.TriRandNumbers'!U905),U$6-SQRT(U$3*(1-'5b.TriRandNumbers'!U905)))</f>
        <v>7.8887185810566915</v>
      </c>
      <c r="V911" s="33">
        <f>IF('5b.TriRandNumbers'!V905&lt;=V$1,V$4+SQRT(V$2*'5b.TriRandNumbers'!V905),V$6-SQRT(V$3*(1-'5b.TriRandNumbers'!V905)))</f>
        <v>8.7066157488122808</v>
      </c>
      <c r="W911" s="32">
        <f>IF('5b.TriRandNumbers'!W905&lt;=W$1,W$4+SQRT(W$2*'5b.TriRandNumbers'!W905),W$6-SQRT(W$3*(1-'5b.TriRandNumbers'!W905)))</f>
        <v>8.4505222887075853</v>
      </c>
      <c r="X911" s="31">
        <f>IF('5b.TriRandNumbers'!X905&lt;=X$1,X$4+SQRT(X$2*'5b.TriRandNumbers'!X905),X$6-SQRT(X$3*(1-'5b.TriRandNumbers'!X905)))</f>
        <v>12.575173625383126</v>
      </c>
      <c r="Y911" s="30">
        <f>IF('5b.TriRandNumbers'!Y905&lt;=Y$1,Y$4+SQRT(Y$2*'5b.TriRandNumbers'!Y905),Y$6-SQRT(Y$3*(1-'5b.TriRandNumbers'!Y905)))</f>
        <v>10.984776606679226</v>
      </c>
    </row>
    <row r="912" spans="2:25" hidden="1" x14ac:dyDescent="0.25">
      <c r="B912" s="35">
        <f>IF('5b.TriRandNumbers'!B906&lt;=B$1,B$4+SQRT(B$2*'5b.TriRandNumbers'!B906),B$6-SQRT(B$3*(1-'5b.TriRandNumbers'!B906)))</f>
        <v>4.4462446885780196</v>
      </c>
      <c r="C912" s="34">
        <f>IF('5b.TriRandNumbers'!C906&lt;=C$1,C$4+SQRT(C$2*'5b.TriRandNumbers'!C906),C$6-SQRT(C$3*(1-'5b.TriRandNumbers'!C906)))</f>
        <v>3.9500327088527212</v>
      </c>
      <c r="D912" s="33">
        <f>IF('5b.TriRandNumbers'!D906&lt;=D$1,D$4+SQRT(D$2*'5b.TriRandNumbers'!D906),D$6-SQRT(D$3*(1-'5b.TriRandNumbers'!D906)))</f>
        <v>4.8248666272986602</v>
      </c>
      <c r="E912" s="32">
        <f>IF('5b.TriRandNumbers'!E906&lt;=E$1,E$4+SQRT(E$2*'5b.TriRandNumbers'!E906),E$6-SQRT(E$3*(1-'5b.TriRandNumbers'!E906)))</f>
        <v>3.7601087159562647</v>
      </c>
      <c r="F912" s="31">
        <f>IF('5b.TriRandNumbers'!F906&lt;=F$1,F$4+SQRT(F$2*'5b.TriRandNumbers'!F906),F$6-SQRT(F$3*(1-'5b.TriRandNumbers'!F906)))</f>
        <v>2.1628241564657387</v>
      </c>
      <c r="G912" s="30">
        <f>IF('5b.TriRandNumbers'!G906&lt;=G$1,G$4+SQRT(G$2*'5b.TriRandNumbers'!G906),G$6-SQRT(G$3*(1-'5b.TriRandNumbers'!G906)))</f>
        <v>2.9794114584339688</v>
      </c>
      <c r="H912" s="35">
        <f>IF('5b.TriRandNumbers'!H906&lt;=H$1,H$4+SQRT(H$2*'5b.TriRandNumbers'!H906),H$6-SQRT(H$3*(1-'5b.TriRandNumbers'!H906)))</f>
        <v>10.71487919002938</v>
      </c>
      <c r="I912" s="34">
        <f>IF('5b.TriRandNumbers'!I906&lt;=I$1,I$4+SQRT(I$2*'5b.TriRandNumbers'!I906),I$6-SQRT(I$3*(1-'5b.TriRandNumbers'!I906)))</f>
        <v>17.679317503758455</v>
      </c>
      <c r="J912" s="33">
        <f>IF('5b.TriRandNumbers'!J906&lt;=J$1,J$4+SQRT(J$2*'5b.TriRandNumbers'!J906),J$6-SQRT(J$3*(1-'5b.TriRandNumbers'!J906)))</f>
        <v>13.334675126089902</v>
      </c>
      <c r="K912" s="32">
        <f>IF('5b.TriRandNumbers'!K906&lt;=K$1,K$4+SQRT(K$2*'5b.TriRandNumbers'!K906),K$6-SQRT(K$3*(1-'5b.TriRandNumbers'!K906)))</f>
        <v>9.1764477225648609</v>
      </c>
      <c r="L912" s="31">
        <f>IF('5b.TriRandNumbers'!L906&lt;=L$1,L$4+SQRT(L$2*'5b.TriRandNumbers'!L906),L$6-SQRT(L$3*(1-'5b.TriRandNumbers'!L906)))</f>
        <v>14.313258716300506</v>
      </c>
      <c r="M912" s="30">
        <f>IF('5b.TriRandNumbers'!M906&lt;=M$1,M$4+SQRT(M$2*'5b.TriRandNumbers'!M906),M$6-SQRT(M$3*(1-'5b.TriRandNumbers'!M906)))</f>
        <v>6.8889654721902556</v>
      </c>
      <c r="N912" s="35">
        <f>IF('5b.TriRandNumbers'!N906&lt;=N$1,N$4+SQRT(N$2*'5b.TriRandNumbers'!N906),N$6-SQRT(N$3*(1-'5b.TriRandNumbers'!N906)))</f>
        <v>14.119615866929919</v>
      </c>
      <c r="O912" s="34">
        <f>IF('5b.TriRandNumbers'!O906&lt;=O$1,O$4+SQRT(O$2*'5b.TriRandNumbers'!O906),O$6-SQRT(O$3*(1-'5b.TriRandNumbers'!O906)))</f>
        <v>9.7132841708841156</v>
      </c>
      <c r="P912" s="33">
        <f>IF('5b.TriRandNumbers'!P906&lt;=P$1,P$4+SQRT(P$2*'5b.TriRandNumbers'!P906),P$6-SQRT(P$3*(1-'5b.TriRandNumbers'!P906)))</f>
        <v>10.226165479561676</v>
      </c>
      <c r="Q912" s="32">
        <f>IF('5b.TriRandNumbers'!Q906&lt;=Q$1,Q$4+SQRT(Q$2*'5b.TriRandNumbers'!Q906),Q$6-SQRT(Q$3*(1-'5b.TriRandNumbers'!Q906)))</f>
        <v>10.763109655363408</v>
      </c>
      <c r="R912" s="31">
        <f>IF('5b.TriRandNumbers'!R906&lt;=R$1,R$4+SQRT(R$2*'5b.TriRandNumbers'!R906),R$6-SQRT(R$3*(1-'5b.TriRandNumbers'!R906)))</f>
        <v>13.507110671945751</v>
      </c>
      <c r="S912" s="30">
        <f>IF('5b.TriRandNumbers'!S906&lt;=S$1,S$4+SQRT(S$2*'5b.TriRandNumbers'!S906),S$6-SQRT(S$3*(1-'5b.TriRandNumbers'!S906)))</f>
        <v>8.3536925291220641</v>
      </c>
      <c r="T912" s="35">
        <f>IF('5b.TriRandNumbers'!T906&lt;=T$1,T$4+SQRT(T$2*'5b.TriRandNumbers'!T906),T$6-SQRT(T$3*(1-'5b.TriRandNumbers'!T906)))</f>
        <v>10.900530271599914</v>
      </c>
      <c r="U912" s="34">
        <f>IF('5b.TriRandNumbers'!U906&lt;=U$1,U$4+SQRT(U$2*'5b.TriRandNumbers'!U906),U$6-SQRT(U$3*(1-'5b.TriRandNumbers'!U906)))</f>
        <v>10.470794117419105</v>
      </c>
      <c r="V912" s="33">
        <f>IF('5b.TriRandNumbers'!V906&lt;=V$1,V$4+SQRT(V$2*'5b.TriRandNumbers'!V906),V$6-SQRT(V$3*(1-'5b.TriRandNumbers'!V906)))</f>
        <v>8.7307167391055369</v>
      </c>
      <c r="W912" s="32">
        <f>IF('5b.TriRandNumbers'!W906&lt;=W$1,W$4+SQRT(W$2*'5b.TriRandNumbers'!W906),W$6-SQRT(W$3*(1-'5b.TriRandNumbers'!W906)))</f>
        <v>14.071823535991006</v>
      </c>
      <c r="X912" s="31">
        <f>IF('5b.TriRandNumbers'!X906&lt;=X$1,X$4+SQRT(X$2*'5b.TriRandNumbers'!X906),X$6-SQRT(X$3*(1-'5b.TriRandNumbers'!X906)))</f>
        <v>12.353440950029306</v>
      </c>
      <c r="Y912" s="30">
        <f>IF('5b.TriRandNumbers'!Y906&lt;=Y$1,Y$4+SQRT(Y$2*'5b.TriRandNumbers'!Y906),Y$6-SQRT(Y$3*(1-'5b.TriRandNumbers'!Y906)))</f>
        <v>12.89668643967439</v>
      </c>
    </row>
    <row r="913" spans="2:25" hidden="1" x14ac:dyDescent="0.25">
      <c r="B913" s="35">
        <f>IF('5b.TriRandNumbers'!B907&lt;=B$1,B$4+SQRT(B$2*'5b.TriRandNumbers'!B907),B$6-SQRT(B$3*(1-'5b.TriRandNumbers'!B907)))</f>
        <v>4.110855482524487</v>
      </c>
      <c r="C913" s="34">
        <f>IF('5b.TriRandNumbers'!C907&lt;=C$1,C$4+SQRT(C$2*'5b.TriRandNumbers'!C907),C$6-SQRT(C$3*(1-'5b.TriRandNumbers'!C907)))</f>
        <v>3.0253773102507395</v>
      </c>
      <c r="D913" s="33">
        <f>IF('5b.TriRandNumbers'!D907&lt;=D$1,D$4+SQRT(D$2*'5b.TriRandNumbers'!D907),D$6-SQRT(D$3*(1-'5b.TriRandNumbers'!D907)))</f>
        <v>6.0465478319524122</v>
      </c>
      <c r="E913" s="32">
        <f>IF('5b.TriRandNumbers'!E907&lt;=E$1,E$4+SQRT(E$2*'5b.TriRandNumbers'!E907),E$6-SQRT(E$3*(1-'5b.TriRandNumbers'!E907)))</f>
        <v>3.6643335362811209</v>
      </c>
      <c r="F913" s="31">
        <f>IF('5b.TriRandNumbers'!F907&lt;=F$1,F$4+SQRT(F$2*'5b.TriRandNumbers'!F907),F$6-SQRT(F$3*(1-'5b.TriRandNumbers'!F907)))</f>
        <v>3.2911564990503104</v>
      </c>
      <c r="G913" s="30">
        <f>IF('5b.TriRandNumbers'!G907&lt;=G$1,G$4+SQRT(G$2*'5b.TriRandNumbers'!G907),G$6-SQRT(G$3*(1-'5b.TriRandNumbers'!G907)))</f>
        <v>3.1526345654405041</v>
      </c>
      <c r="H913" s="35">
        <f>IF('5b.TriRandNumbers'!H907&lt;=H$1,H$4+SQRT(H$2*'5b.TriRandNumbers'!H907),H$6-SQRT(H$3*(1-'5b.TriRandNumbers'!H907)))</f>
        <v>9.7950848256106333</v>
      </c>
      <c r="I913" s="34">
        <f>IF('5b.TriRandNumbers'!I907&lt;=I$1,I$4+SQRT(I$2*'5b.TriRandNumbers'!I907),I$6-SQRT(I$3*(1-'5b.TriRandNumbers'!I907)))</f>
        <v>6.4021997094212866</v>
      </c>
      <c r="J913" s="33">
        <f>IF('5b.TriRandNumbers'!J907&lt;=J$1,J$4+SQRT(J$2*'5b.TriRandNumbers'!J907),J$6-SQRT(J$3*(1-'5b.TriRandNumbers'!J907)))</f>
        <v>11.62814363129346</v>
      </c>
      <c r="K913" s="32">
        <f>IF('5b.TriRandNumbers'!K907&lt;=K$1,K$4+SQRT(K$2*'5b.TriRandNumbers'!K907),K$6-SQRT(K$3*(1-'5b.TriRandNumbers'!K907)))</f>
        <v>7.7461170975175726</v>
      </c>
      <c r="L913" s="31">
        <f>IF('5b.TriRandNumbers'!L907&lt;=L$1,L$4+SQRT(L$2*'5b.TriRandNumbers'!L907),L$6-SQRT(L$3*(1-'5b.TriRandNumbers'!L907)))</f>
        <v>6.6954278026536169</v>
      </c>
      <c r="M913" s="30">
        <f>IF('5b.TriRandNumbers'!M907&lt;=M$1,M$4+SQRT(M$2*'5b.TriRandNumbers'!M907),M$6-SQRT(M$3*(1-'5b.TriRandNumbers'!M907)))</f>
        <v>9.7911183230075487</v>
      </c>
      <c r="N913" s="35">
        <f>IF('5b.TriRandNumbers'!N907&lt;=N$1,N$4+SQRT(N$2*'5b.TriRandNumbers'!N907),N$6-SQRT(N$3*(1-'5b.TriRandNumbers'!N907)))</f>
        <v>14.484915891611418</v>
      </c>
      <c r="O913" s="34">
        <f>IF('5b.TriRandNumbers'!O907&lt;=O$1,O$4+SQRT(O$2*'5b.TriRandNumbers'!O907),O$6-SQRT(O$3*(1-'5b.TriRandNumbers'!O907)))</f>
        <v>9.6942767345488132</v>
      </c>
      <c r="P913" s="33">
        <f>IF('5b.TriRandNumbers'!P907&lt;=P$1,P$4+SQRT(P$2*'5b.TriRandNumbers'!P907),P$6-SQRT(P$3*(1-'5b.TriRandNumbers'!P907)))</f>
        <v>8.0520733959405444</v>
      </c>
      <c r="Q913" s="32">
        <f>IF('5b.TriRandNumbers'!Q907&lt;=Q$1,Q$4+SQRT(Q$2*'5b.TriRandNumbers'!Q907),Q$6-SQRT(Q$3*(1-'5b.TriRandNumbers'!Q907)))</f>
        <v>17.66679523018373</v>
      </c>
      <c r="R913" s="31">
        <f>IF('5b.TriRandNumbers'!R907&lt;=R$1,R$4+SQRT(R$2*'5b.TriRandNumbers'!R907),R$6-SQRT(R$3*(1-'5b.TriRandNumbers'!R907)))</f>
        <v>12.801475476334705</v>
      </c>
      <c r="S913" s="30">
        <f>IF('5b.TriRandNumbers'!S907&lt;=S$1,S$4+SQRT(S$2*'5b.TriRandNumbers'!S907),S$6-SQRT(S$3*(1-'5b.TriRandNumbers'!S907)))</f>
        <v>12.193130005155673</v>
      </c>
      <c r="T913" s="35">
        <f>IF('5b.TriRandNumbers'!T907&lt;=T$1,T$4+SQRT(T$2*'5b.TriRandNumbers'!T907),T$6-SQRT(T$3*(1-'5b.TriRandNumbers'!T907)))</f>
        <v>15.614991004246335</v>
      </c>
      <c r="U913" s="34">
        <f>IF('5b.TriRandNumbers'!U907&lt;=U$1,U$4+SQRT(U$2*'5b.TriRandNumbers'!U907),U$6-SQRT(U$3*(1-'5b.TriRandNumbers'!U907)))</f>
        <v>8.2351982429275203</v>
      </c>
      <c r="V913" s="33">
        <f>IF('5b.TriRandNumbers'!V907&lt;=V$1,V$4+SQRT(V$2*'5b.TriRandNumbers'!V907),V$6-SQRT(V$3*(1-'5b.TriRandNumbers'!V907)))</f>
        <v>7.962900462405063</v>
      </c>
      <c r="W913" s="32">
        <f>IF('5b.TriRandNumbers'!W907&lt;=W$1,W$4+SQRT(W$2*'5b.TriRandNumbers'!W907),W$6-SQRT(W$3*(1-'5b.TriRandNumbers'!W907)))</f>
        <v>10.304164198317755</v>
      </c>
      <c r="X913" s="31">
        <f>IF('5b.TriRandNumbers'!X907&lt;=X$1,X$4+SQRT(X$2*'5b.TriRandNumbers'!X907),X$6-SQRT(X$3*(1-'5b.TriRandNumbers'!X907)))</f>
        <v>15.665763600770424</v>
      </c>
      <c r="Y913" s="30">
        <f>IF('5b.TriRandNumbers'!Y907&lt;=Y$1,Y$4+SQRT(Y$2*'5b.TriRandNumbers'!Y907),Y$6-SQRT(Y$3*(1-'5b.TriRandNumbers'!Y907)))</f>
        <v>10.506190001068866</v>
      </c>
    </row>
    <row r="914" spans="2:25" hidden="1" x14ac:dyDescent="0.25">
      <c r="B914" s="35">
        <f>IF('5b.TriRandNumbers'!B908&lt;=B$1,B$4+SQRT(B$2*'5b.TriRandNumbers'!B908),B$6-SQRT(B$3*(1-'5b.TriRandNumbers'!B908)))</f>
        <v>3.2214325587745467</v>
      </c>
      <c r="C914" s="34">
        <f>IF('5b.TriRandNumbers'!C908&lt;=C$1,C$4+SQRT(C$2*'5b.TriRandNumbers'!C908),C$6-SQRT(C$3*(1-'5b.TriRandNumbers'!C908)))</f>
        <v>2.1120328759803262</v>
      </c>
      <c r="D914" s="33">
        <f>IF('5b.TriRandNumbers'!D908&lt;=D$1,D$4+SQRT(D$2*'5b.TriRandNumbers'!D908),D$6-SQRT(D$3*(1-'5b.TriRandNumbers'!D908)))</f>
        <v>4.7190947584533109</v>
      </c>
      <c r="E914" s="32">
        <f>IF('5b.TriRandNumbers'!E908&lt;=E$1,E$4+SQRT(E$2*'5b.TriRandNumbers'!E908),E$6-SQRT(E$3*(1-'5b.TriRandNumbers'!E908)))</f>
        <v>3.9870189111968863</v>
      </c>
      <c r="F914" s="31">
        <f>IF('5b.TriRandNumbers'!F908&lt;=F$1,F$4+SQRT(F$2*'5b.TriRandNumbers'!F908),F$6-SQRT(F$3*(1-'5b.TriRandNumbers'!F908)))</f>
        <v>1.9438750862542586</v>
      </c>
      <c r="G914" s="30">
        <f>IF('5b.TriRandNumbers'!G908&lt;=G$1,G$4+SQRT(G$2*'5b.TriRandNumbers'!G908),G$6-SQRT(G$3*(1-'5b.TriRandNumbers'!G908)))</f>
        <v>2.8440096262100298</v>
      </c>
      <c r="H914" s="35">
        <f>IF('5b.TriRandNumbers'!H908&lt;=H$1,H$4+SQRT(H$2*'5b.TriRandNumbers'!H908),H$6-SQRT(H$3*(1-'5b.TriRandNumbers'!H908)))</f>
        <v>11.916210952244764</v>
      </c>
      <c r="I914" s="34">
        <f>IF('5b.TriRandNumbers'!I908&lt;=I$1,I$4+SQRT(I$2*'5b.TriRandNumbers'!I908),I$6-SQRT(I$3*(1-'5b.TriRandNumbers'!I908)))</f>
        <v>6.8387149793967179</v>
      </c>
      <c r="J914" s="33">
        <f>IF('5b.TriRandNumbers'!J908&lt;=J$1,J$4+SQRT(J$2*'5b.TriRandNumbers'!J908),J$6-SQRT(J$3*(1-'5b.TriRandNumbers'!J908)))</f>
        <v>11.231985298058405</v>
      </c>
      <c r="K914" s="32">
        <f>IF('5b.TriRandNumbers'!K908&lt;=K$1,K$4+SQRT(K$2*'5b.TriRandNumbers'!K908),K$6-SQRT(K$3*(1-'5b.TriRandNumbers'!K908)))</f>
        <v>17.137114781726655</v>
      </c>
      <c r="L914" s="31">
        <f>IF('5b.TriRandNumbers'!L908&lt;=L$1,L$4+SQRT(L$2*'5b.TriRandNumbers'!L908),L$6-SQRT(L$3*(1-'5b.TriRandNumbers'!L908)))</f>
        <v>7.3907851158225437</v>
      </c>
      <c r="M914" s="30">
        <f>IF('5b.TriRandNumbers'!M908&lt;=M$1,M$4+SQRT(M$2*'5b.TriRandNumbers'!M908),M$6-SQRT(M$3*(1-'5b.TriRandNumbers'!M908)))</f>
        <v>16.118040883546975</v>
      </c>
      <c r="N914" s="35">
        <f>IF('5b.TriRandNumbers'!N908&lt;=N$1,N$4+SQRT(N$2*'5b.TriRandNumbers'!N908),N$6-SQRT(N$3*(1-'5b.TriRandNumbers'!N908)))</f>
        <v>12.388026020714207</v>
      </c>
      <c r="O914" s="34">
        <f>IF('5b.TriRandNumbers'!O908&lt;=O$1,O$4+SQRT(O$2*'5b.TriRandNumbers'!O908),O$6-SQRT(O$3*(1-'5b.TriRandNumbers'!O908)))</f>
        <v>16.041190082154227</v>
      </c>
      <c r="P914" s="33">
        <f>IF('5b.TriRandNumbers'!P908&lt;=P$1,P$4+SQRT(P$2*'5b.TriRandNumbers'!P908),P$6-SQRT(P$3*(1-'5b.TriRandNumbers'!P908)))</f>
        <v>14.064679664956484</v>
      </c>
      <c r="Q914" s="32">
        <f>IF('5b.TriRandNumbers'!Q908&lt;=Q$1,Q$4+SQRT(Q$2*'5b.TriRandNumbers'!Q908),Q$6-SQRT(Q$3*(1-'5b.TriRandNumbers'!Q908)))</f>
        <v>8.2637905820052957</v>
      </c>
      <c r="R914" s="31">
        <f>IF('5b.TriRandNumbers'!R908&lt;=R$1,R$4+SQRT(R$2*'5b.TriRandNumbers'!R908),R$6-SQRT(R$3*(1-'5b.TriRandNumbers'!R908)))</f>
        <v>10.851754376020221</v>
      </c>
      <c r="S914" s="30">
        <f>IF('5b.TriRandNumbers'!S908&lt;=S$1,S$4+SQRT(S$2*'5b.TriRandNumbers'!S908),S$6-SQRT(S$3*(1-'5b.TriRandNumbers'!S908)))</f>
        <v>16.24742984748757</v>
      </c>
      <c r="T914" s="35">
        <f>IF('5b.TriRandNumbers'!T908&lt;=T$1,T$4+SQRT(T$2*'5b.TriRandNumbers'!T908),T$6-SQRT(T$3*(1-'5b.TriRandNumbers'!T908)))</f>
        <v>14.754933757314905</v>
      </c>
      <c r="U914" s="34">
        <f>IF('5b.TriRandNumbers'!U908&lt;=U$1,U$4+SQRT(U$2*'5b.TriRandNumbers'!U908),U$6-SQRT(U$3*(1-'5b.TriRandNumbers'!U908)))</f>
        <v>6.1157455616349825</v>
      </c>
      <c r="V914" s="33">
        <f>IF('5b.TriRandNumbers'!V908&lt;=V$1,V$4+SQRT(V$2*'5b.TriRandNumbers'!V908),V$6-SQRT(V$3*(1-'5b.TriRandNumbers'!V908)))</f>
        <v>18.684909265011829</v>
      </c>
      <c r="W914" s="32">
        <f>IF('5b.TriRandNumbers'!W908&lt;=W$1,W$4+SQRT(W$2*'5b.TriRandNumbers'!W908),W$6-SQRT(W$3*(1-'5b.TriRandNumbers'!W908)))</f>
        <v>7.6217621220972092</v>
      </c>
      <c r="X914" s="31">
        <f>IF('5b.TriRandNumbers'!X908&lt;=X$1,X$4+SQRT(X$2*'5b.TriRandNumbers'!X908),X$6-SQRT(X$3*(1-'5b.TriRandNumbers'!X908)))</f>
        <v>11.358678079836841</v>
      </c>
      <c r="Y914" s="30">
        <f>IF('5b.TriRandNumbers'!Y908&lt;=Y$1,Y$4+SQRT(Y$2*'5b.TriRandNumbers'!Y908),Y$6-SQRT(Y$3*(1-'5b.TriRandNumbers'!Y908)))</f>
        <v>15.586875171788055</v>
      </c>
    </row>
    <row r="915" spans="2:25" hidden="1" x14ac:dyDescent="0.25">
      <c r="B915" s="35">
        <f>IF('5b.TriRandNumbers'!B909&lt;=B$1,B$4+SQRT(B$2*'5b.TriRandNumbers'!B909),B$6-SQRT(B$3*(1-'5b.TriRandNumbers'!B909)))</f>
        <v>5.1571227327307412</v>
      </c>
      <c r="C915" s="34">
        <f>IF('5b.TriRandNumbers'!C909&lt;=C$1,C$4+SQRT(C$2*'5b.TriRandNumbers'!C909),C$6-SQRT(C$3*(1-'5b.TriRandNumbers'!C909)))</f>
        <v>4.3402902000071251</v>
      </c>
      <c r="D915" s="33">
        <f>IF('5b.TriRandNumbers'!D909&lt;=D$1,D$4+SQRT(D$2*'5b.TriRandNumbers'!D909),D$6-SQRT(D$3*(1-'5b.TriRandNumbers'!D909)))</f>
        <v>6.8722170296374676</v>
      </c>
      <c r="E915" s="32">
        <f>IF('5b.TriRandNumbers'!E909&lt;=E$1,E$4+SQRT(E$2*'5b.TriRandNumbers'!E909),E$6-SQRT(E$3*(1-'5b.TriRandNumbers'!E909)))</f>
        <v>4.0295804370486126</v>
      </c>
      <c r="F915" s="31">
        <f>IF('5b.TriRandNumbers'!F909&lt;=F$1,F$4+SQRT(F$2*'5b.TriRandNumbers'!F909),F$6-SQRT(F$3*(1-'5b.TriRandNumbers'!F909)))</f>
        <v>2.1919366158398264</v>
      </c>
      <c r="G915" s="30">
        <f>IF('5b.TriRandNumbers'!G909&lt;=G$1,G$4+SQRT(G$2*'5b.TriRandNumbers'!G909),G$6-SQRT(G$3*(1-'5b.TriRandNumbers'!G909)))</f>
        <v>4.1704906041126124</v>
      </c>
      <c r="H915" s="35">
        <f>IF('5b.TriRandNumbers'!H909&lt;=H$1,H$4+SQRT(H$2*'5b.TriRandNumbers'!H909),H$6-SQRT(H$3*(1-'5b.TriRandNumbers'!H909)))</f>
        <v>10.186785877567653</v>
      </c>
      <c r="I915" s="34">
        <f>IF('5b.TriRandNumbers'!I909&lt;=I$1,I$4+SQRT(I$2*'5b.TriRandNumbers'!I909),I$6-SQRT(I$3*(1-'5b.TriRandNumbers'!I909)))</f>
        <v>13.817255484612865</v>
      </c>
      <c r="J915" s="33">
        <f>IF('5b.TriRandNumbers'!J909&lt;=J$1,J$4+SQRT(J$2*'5b.TriRandNumbers'!J909),J$6-SQRT(J$3*(1-'5b.TriRandNumbers'!J909)))</f>
        <v>17.094328670762842</v>
      </c>
      <c r="K915" s="32">
        <f>IF('5b.TriRandNumbers'!K909&lt;=K$1,K$4+SQRT(K$2*'5b.TriRandNumbers'!K909),K$6-SQRT(K$3*(1-'5b.TriRandNumbers'!K909)))</f>
        <v>7.7828075482405588</v>
      </c>
      <c r="L915" s="31">
        <f>IF('5b.TriRandNumbers'!L909&lt;=L$1,L$4+SQRT(L$2*'5b.TriRandNumbers'!L909),L$6-SQRT(L$3*(1-'5b.TriRandNumbers'!L909)))</f>
        <v>10.603000447242096</v>
      </c>
      <c r="M915" s="30">
        <f>IF('5b.TriRandNumbers'!M909&lt;=M$1,M$4+SQRT(M$2*'5b.TriRandNumbers'!M909),M$6-SQRT(M$3*(1-'5b.TriRandNumbers'!M909)))</f>
        <v>14.866432294778647</v>
      </c>
      <c r="N915" s="35">
        <f>IF('5b.TriRandNumbers'!N909&lt;=N$1,N$4+SQRT(N$2*'5b.TriRandNumbers'!N909),N$6-SQRT(N$3*(1-'5b.TriRandNumbers'!N909)))</f>
        <v>7.2536670805764292</v>
      </c>
      <c r="O915" s="34">
        <f>IF('5b.TriRandNumbers'!O909&lt;=O$1,O$4+SQRT(O$2*'5b.TriRandNumbers'!O909),O$6-SQRT(O$3*(1-'5b.TriRandNumbers'!O909)))</f>
        <v>17.405235516317717</v>
      </c>
      <c r="P915" s="33">
        <f>IF('5b.TriRandNumbers'!P909&lt;=P$1,P$4+SQRT(P$2*'5b.TriRandNumbers'!P909),P$6-SQRT(P$3*(1-'5b.TriRandNumbers'!P909)))</f>
        <v>11.552053622899567</v>
      </c>
      <c r="Q915" s="32">
        <f>IF('5b.TriRandNumbers'!Q909&lt;=Q$1,Q$4+SQRT(Q$2*'5b.TriRandNumbers'!Q909),Q$6-SQRT(Q$3*(1-'5b.TriRandNumbers'!Q909)))</f>
        <v>14.714656769601962</v>
      </c>
      <c r="R915" s="31">
        <f>IF('5b.TriRandNumbers'!R909&lt;=R$1,R$4+SQRT(R$2*'5b.TriRandNumbers'!R909),R$6-SQRT(R$3*(1-'5b.TriRandNumbers'!R909)))</f>
        <v>8.613998481140996</v>
      </c>
      <c r="S915" s="30">
        <f>IF('5b.TriRandNumbers'!S909&lt;=S$1,S$4+SQRT(S$2*'5b.TriRandNumbers'!S909),S$6-SQRT(S$3*(1-'5b.TriRandNumbers'!S909)))</f>
        <v>16.018376660436996</v>
      </c>
      <c r="T915" s="35">
        <f>IF('5b.TriRandNumbers'!T909&lt;=T$1,T$4+SQRT(T$2*'5b.TriRandNumbers'!T909),T$6-SQRT(T$3*(1-'5b.TriRandNumbers'!T909)))</f>
        <v>11.922395475142174</v>
      </c>
      <c r="U915" s="34">
        <f>IF('5b.TriRandNumbers'!U909&lt;=U$1,U$4+SQRT(U$2*'5b.TriRandNumbers'!U909),U$6-SQRT(U$3*(1-'5b.TriRandNumbers'!U909)))</f>
        <v>14.983261407717382</v>
      </c>
      <c r="V915" s="33">
        <f>IF('5b.TriRandNumbers'!V909&lt;=V$1,V$4+SQRT(V$2*'5b.TriRandNumbers'!V909),V$6-SQRT(V$3*(1-'5b.TriRandNumbers'!V909)))</f>
        <v>11.908742558547313</v>
      </c>
      <c r="W915" s="32">
        <f>IF('5b.TriRandNumbers'!W909&lt;=W$1,W$4+SQRT(W$2*'5b.TriRandNumbers'!W909),W$6-SQRT(W$3*(1-'5b.TriRandNumbers'!W909)))</f>
        <v>5.9344928083088329</v>
      </c>
      <c r="X915" s="31">
        <f>IF('5b.TriRandNumbers'!X909&lt;=X$1,X$4+SQRT(X$2*'5b.TriRandNumbers'!X909),X$6-SQRT(X$3*(1-'5b.TriRandNumbers'!X909)))</f>
        <v>12.804447190350977</v>
      </c>
      <c r="Y915" s="30">
        <f>IF('5b.TriRandNumbers'!Y909&lt;=Y$1,Y$4+SQRT(Y$2*'5b.TriRandNumbers'!Y909),Y$6-SQRT(Y$3*(1-'5b.TriRandNumbers'!Y909)))</f>
        <v>10.888031297031397</v>
      </c>
    </row>
    <row r="916" spans="2:25" hidden="1" x14ac:dyDescent="0.25">
      <c r="B916" s="35">
        <f>IF('5b.TriRandNumbers'!B910&lt;=B$1,B$4+SQRT(B$2*'5b.TriRandNumbers'!B910),B$6-SQRT(B$3*(1-'5b.TriRandNumbers'!B910)))</f>
        <v>5.1681495087067191</v>
      </c>
      <c r="C916" s="34">
        <f>IF('5b.TriRandNumbers'!C910&lt;=C$1,C$4+SQRT(C$2*'5b.TriRandNumbers'!C910),C$6-SQRT(C$3*(1-'5b.TriRandNumbers'!C910)))</f>
        <v>1.5044914735481676</v>
      </c>
      <c r="D916" s="33">
        <f>IF('5b.TriRandNumbers'!D910&lt;=D$1,D$4+SQRT(D$2*'5b.TriRandNumbers'!D910),D$6-SQRT(D$3*(1-'5b.TriRandNumbers'!D910)))</f>
        <v>6.491054047327224</v>
      </c>
      <c r="E916" s="32">
        <f>IF('5b.TriRandNumbers'!E910&lt;=E$1,E$4+SQRT(E$2*'5b.TriRandNumbers'!E910),E$6-SQRT(E$3*(1-'5b.TriRandNumbers'!E910)))</f>
        <v>4.1894663067979456</v>
      </c>
      <c r="F916" s="31">
        <f>IF('5b.TriRandNumbers'!F910&lt;=F$1,F$4+SQRT(F$2*'5b.TriRandNumbers'!F910),F$6-SQRT(F$3*(1-'5b.TriRandNumbers'!F910)))</f>
        <v>2.4645125508535322</v>
      </c>
      <c r="G916" s="30">
        <f>IF('5b.TriRandNumbers'!G910&lt;=G$1,G$4+SQRT(G$2*'5b.TriRandNumbers'!G910),G$6-SQRT(G$3*(1-'5b.TriRandNumbers'!G910)))</f>
        <v>4.4491119940685309</v>
      </c>
      <c r="H916" s="35">
        <f>IF('5b.TriRandNumbers'!H910&lt;=H$1,H$4+SQRT(H$2*'5b.TriRandNumbers'!H910),H$6-SQRT(H$3*(1-'5b.TriRandNumbers'!H910)))</f>
        <v>11.750884162847193</v>
      </c>
      <c r="I916" s="34">
        <f>IF('5b.TriRandNumbers'!I910&lt;=I$1,I$4+SQRT(I$2*'5b.TriRandNumbers'!I910),I$6-SQRT(I$3*(1-'5b.TriRandNumbers'!I910)))</f>
        <v>7.9551864829142147</v>
      </c>
      <c r="J916" s="33">
        <f>IF('5b.TriRandNumbers'!J910&lt;=J$1,J$4+SQRT(J$2*'5b.TriRandNumbers'!J910),J$6-SQRT(J$3*(1-'5b.TriRandNumbers'!J910)))</f>
        <v>9.6382977465097248</v>
      </c>
      <c r="K916" s="32">
        <f>IF('5b.TriRandNumbers'!K910&lt;=K$1,K$4+SQRT(K$2*'5b.TriRandNumbers'!K910),K$6-SQRT(K$3*(1-'5b.TriRandNumbers'!K910)))</f>
        <v>11.398199155982901</v>
      </c>
      <c r="L916" s="31">
        <f>IF('5b.TriRandNumbers'!L910&lt;=L$1,L$4+SQRT(L$2*'5b.TriRandNumbers'!L910),L$6-SQRT(L$3*(1-'5b.TriRandNumbers'!L910)))</f>
        <v>13.232193835745704</v>
      </c>
      <c r="M916" s="30">
        <f>IF('5b.TriRandNumbers'!M910&lt;=M$1,M$4+SQRT(M$2*'5b.TriRandNumbers'!M910),M$6-SQRT(M$3*(1-'5b.TriRandNumbers'!M910)))</f>
        <v>8.2321407484632889</v>
      </c>
      <c r="N916" s="35">
        <f>IF('5b.TriRandNumbers'!N910&lt;=N$1,N$4+SQRT(N$2*'5b.TriRandNumbers'!N910),N$6-SQRT(N$3*(1-'5b.TriRandNumbers'!N910)))</f>
        <v>16.43612988162554</v>
      </c>
      <c r="O916" s="34">
        <f>IF('5b.TriRandNumbers'!O910&lt;=O$1,O$4+SQRT(O$2*'5b.TriRandNumbers'!O910),O$6-SQRT(O$3*(1-'5b.TriRandNumbers'!O910)))</f>
        <v>5.6034211182200258</v>
      </c>
      <c r="P916" s="33">
        <f>IF('5b.TriRandNumbers'!P910&lt;=P$1,P$4+SQRT(P$2*'5b.TriRandNumbers'!P910),P$6-SQRT(P$3*(1-'5b.TriRandNumbers'!P910)))</f>
        <v>12.474281056186692</v>
      </c>
      <c r="Q916" s="32">
        <f>IF('5b.TriRandNumbers'!Q910&lt;=Q$1,Q$4+SQRT(Q$2*'5b.TriRandNumbers'!Q910),Q$6-SQRT(Q$3*(1-'5b.TriRandNumbers'!Q910)))</f>
        <v>14.448693555138513</v>
      </c>
      <c r="R916" s="31">
        <f>IF('5b.TriRandNumbers'!R910&lt;=R$1,R$4+SQRT(R$2*'5b.TriRandNumbers'!R910),R$6-SQRT(R$3*(1-'5b.TriRandNumbers'!R910)))</f>
        <v>9.0960394741840958</v>
      </c>
      <c r="S916" s="30">
        <f>IF('5b.TriRandNumbers'!S910&lt;=S$1,S$4+SQRT(S$2*'5b.TriRandNumbers'!S910),S$6-SQRT(S$3*(1-'5b.TriRandNumbers'!S910)))</f>
        <v>8.00484732679943</v>
      </c>
      <c r="T916" s="35">
        <f>IF('5b.TriRandNumbers'!T910&lt;=T$1,T$4+SQRT(T$2*'5b.TriRandNumbers'!T910),T$6-SQRT(T$3*(1-'5b.TriRandNumbers'!T910)))</f>
        <v>8.2832424241988001</v>
      </c>
      <c r="U916" s="34">
        <f>IF('5b.TriRandNumbers'!U910&lt;=U$1,U$4+SQRT(U$2*'5b.TriRandNumbers'!U910),U$6-SQRT(U$3*(1-'5b.TriRandNumbers'!U910)))</f>
        <v>10.904994824623893</v>
      </c>
      <c r="V916" s="33">
        <f>IF('5b.TriRandNumbers'!V910&lt;=V$1,V$4+SQRT(V$2*'5b.TriRandNumbers'!V910),V$6-SQRT(V$3*(1-'5b.TriRandNumbers'!V910)))</f>
        <v>13.840860748325261</v>
      </c>
      <c r="W916" s="32">
        <f>IF('5b.TriRandNumbers'!W910&lt;=W$1,W$4+SQRT(W$2*'5b.TriRandNumbers'!W910),W$6-SQRT(W$3*(1-'5b.TriRandNumbers'!W910)))</f>
        <v>7.8201942266107363</v>
      </c>
      <c r="X916" s="31">
        <f>IF('5b.TriRandNumbers'!X910&lt;=X$1,X$4+SQRT(X$2*'5b.TriRandNumbers'!X910),X$6-SQRT(X$3*(1-'5b.TriRandNumbers'!X910)))</f>
        <v>9.1949878949463208</v>
      </c>
      <c r="Y916" s="30">
        <f>IF('5b.TriRandNumbers'!Y910&lt;=Y$1,Y$4+SQRT(Y$2*'5b.TriRandNumbers'!Y910),Y$6-SQRT(Y$3*(1-'5b.TriRandNumbers'!Y910)))</f>
        <v>16.215173866312771</v>
      </c>
    </row>
    <row r="917" spans="2:25" hidden="1" x14ac:dyDescent="0.25">
      <c r="B917" s="35">
        <f>IF('5b.TriRandNumbers'!B911&lt;=B$1,B$4+SQRT(B$2*'5b.TriRandNumbers'!B911),B$6-SQRT(B$3*(1-'5b.TriRandNumbers'!B911)))</f>
        <v>5.1367329386654905</v>
      </c>
      <c r="C917" s="34">
        <f>IF('5b.TriRandNumbers'!C911&lt;=C$1,C$4+SQRT(C$2*'5b.TriRandNumbers'!C911),C$6-SQRT(C$3*(1-'5b.TriRandNumbers'!C911)))</f>
        <v>2.9612841904555114</v>
      </c>
      <c r="D917" s="33">
        <f>IF('5b.TriRandNumbers'!D911&lt;=D$1,D$4+SQRT(D$2*'5b.TriRandNumbers'!D911),D$6-SQRT(D$3*(1-'5b.TriRandNumbers'!D911)))</f>
        <v>5.7498206174119417</v>
      </c>
      <c r="E917" s="32">
        <f>IF('5b.TriRandNumbers'!E911&lt;=E$1,E$4+SQRT(E$2*'5b.TriRandNumbers'!E911),E$6-SQRT(E$3*(1-'5b.TriRandNumbers'!E911)))</f>
        <v>3.835893044057237</v>
      </c>
      <c r="F917" s="31">
        <f>IF('5b.TriRandNumbers'!F911&lt;=F$1,F$4+SQRT(F$2*'5b.TriRandNumbers'!F911),F$6-SQRT(F$3*(1-'5b.TriRandNumbers'!F911)))</f>
        <v>2.5022643195697531</v>
      </c>
      <c r="G917" s="30">
        <f>IF('5b.TriRandNumbers'!G911&lt;=G$1,G$4+SQRT(G$2*'5b.TriRandNumbers'!G911),G$6-SQRT(G$3*(1-'5b.TriRandNumbers'!G911)))</f>
        <v>3.5525856568790504</v>
      </c>
      <c r="H917" s="35">
        <f>IF('5b.TriRandNumbers'!H911&lt;=H$1,H$4+SQRT(H$2*'5b.TriRandNumbers'!H911),H$6-SQRT(H$3*(1-'5b.TriRandNumbers'!H911)))</f>
        <v>14.330560484894999</v>
      </c>
      <c r="I917" s="34">
        <f>IF('5b.TriRandNumbers'!I911&lt;=I$1,I$4+SQRT(I$2*'5b.TriRandNumbers'!I911),I$6-SQRT(I$3*(1-'5b.TriRandNumbers'!I911)))</f>
        <v>8.1363090657430401</v>
      </c>
      <c r="J917" s="33">
        <f>IF('5b.TriRandNumbers'!J911&lt;=J$1,J$4+SQRT(J$2*'5b.TriRandNumbers'!J911),J$6-SQRT(J$3*(1-'5b.TriRandNumbers'!J911)))</f>
        <v>14.083788380258987</v>
      </c>
      <c r="K917" s="32">
        <f>IF('5b.TriRandNumbers'!K911&lt;=K$1,K$4+SQRT(K$2*'5b.TriRandNumbers'!K911),K$6-SQRT(K$3*(1-'5b.TriRandNumbers'!K911)))</f>
        <v>10.041537748770201</v>
      </c>
      <c r="L917" s="31">
        <f>IF('5b.TriRandNumbers'!L911&lt;=L$1,L$4+SQRT(L$2*'5b.TriRandNumbers'!L911),L$6-SQRT(L$3*(1-'5b.TriRandNumbers'!L911)))</f>
        <v>8.7423933640151379</v>
      </c>
      <c r="M917" s="30">
        <f>IF('5b.TriRandNumbers'!M911&lt;=M$1,M$4+SQRT(M$2*'5b.TriRandNumbers'!M911),M$6-SQRT(M$3*(1-'5b.TriRandNumbers'!M911)))</f>
        <v>8.5484956925598361</v>
      </c>
      <c r="N917" s="35">
        <f>IF('5b.TriRandNumbers'!N911&lt;=N$1,N$4+SQRT(N$2*'5b.TriRandNumbers'!N911),N$6-SQRT(N$3*(1-'5b.TriRandNumbers'!N911)))</f>
        <v>12.06773881286894</v>
      </c>
      <c r="O917" s="34">
        <f>IF('5b.TriRandNumbers'!O911&lt;=O$1,O$4+SQRT(O$2*'5b.TriRandNumbers'!O911),O$6-SQRT(O$3*(1-'5b.TriRandNumbers'!O911)))</f>
        <v>7.5878133498758977</v>
      </c>
      <c r="P917" s="33">
        <f>IF('5b.TriRandNumbers'!P911&lt;=P$1,P$4+SQRT(P$2*'5b.TriRandNumbers'!P911),P$6-SQRT(P$3*(1-'5b.TriRandNumbers'!P911)))</f>
        <v>8.9397176341424505</v>
      </c>
      <c r="Q917" s="32">
        <f>IF('5b.TriRandNumbers'!Q911&lt;=Q$1,Q$4+SQRT(Q$2*'5b.TriRandNumbers'!Q911),Q$6-SQRT(Q$3*(1-'5b.TriRandNumbers'!Q911)))</f>
        <v>7.4794766270908246</v>
      </c>
      <c r="R917" s="31">
        <f>IF('5b.TriRandNumbers'!R911&lt;=R$1,R$4+SQRT(R$2*'5b.TriRandNumbers'!R911),R$6-SQRT(R$3*(1-'5b.TriRandNumbers'!R911)))</f>
        <v>10.089140313434497</v>
      </c>
      <c r="S917" s="30">
        <f>IF('5b.TriRandNumbers'!S911&lt;=S$1,S$4+SQRT(S$2*'5b.TriRandNumbers'!S911),S$6-SQRT(S$3*(1-'5b.TriRandNumbers'!S911)))</f>
        <v>8.5026686220113685</v>
      </c>
      <c r="T917" s="35">
        <f>IF('5b.TriRandNumbers'!T911&lt;=T$1,T$4+SQRT(T$2*'5b.TriRandNumbers'!T911),T$6-SQRT(T$3*(1-'5b.TriRandNumbers'!T911)))</f>
        <v>17.961471974467095</v>
      </c>
      <c r="U917" s="34">
        <f>IF('5b.TriRandNumbers'!U911&lt;=U$1,U$4+SQRT(U$2*'5b.TriRandNumbers'!U911),U$6-SQRT(U$3*(1-'5b.TriRandNumbers'!U911)))</f>
        <v>13.345409521688744</v>
      </c>
      <c r="V917" s="33">
        <f>IF('5b.TriRandNumbers'!V911&lt;=V$1,V$4+SQRT(V$2*'5b.TriRandNumbers'!V911),V$6-SQRT(V$3*(1-'5b.TriRandNumbers'!V911)))</f>
        <v>15.593057421081252</v>
      </c>
      <c r="W917" s="32">
        <f>IF('5b.TriRandNumbers'!W911&lt;=W$1,W$4+SQRT(W$2*'5b.TriRandNumbers'!W911),W$6-SQRT(W$3*(1-'5b.TriRandNumbers'!W911)))</f>
        <v>15.149024113436571</v>
      </c>
      <c r="X917" s="31">
        <f>IF('5b.TriRandNumbers'!X911&lt;=X$1,X$4+SQRT(X$2*'5b.TriRandNumbers'!X911),X$6-SQRT(X$3*(1-'5b.TriRandNumbers'!X911)))</f>
        <v>12.738959872940049</v>
      </c>
      <c r="Y917" s="30">
        <f>IF('5b.TriRandNumbers'!Y911&lt;=Y$1,Y$4+SQRT(Y$2*'5b.TriRandNumbers'!Y911),Y$6-SQRT(Y$3*(1-'5b.TriRandNumbers'!Y911)))</f>
        <v>17.41215270220135</v>
      </c>
    </row>
    <row r="918" spans="2:25" hidden="1" x14ac:dyDescent="0.25">
      <c r="B918" s="35">
        <f>IF('5b.TriRandNumbers'!B912&lt;=B$1,B$4+SQRT(B$2*'5b.TriRandNumbers'!B912),B$6-SQRT(B$3*(1-'5b.TriRandNumbers'!B912)))</f>
        <v>5.4571557215828426</v>
      </c>
      <c r="C918" s="34">
        <f>IF('5b.TriRandNumbers'!C912&lt;=C$1,C$4+SQRT(C$2*'5b.TriRandNumbers'!C912),C$6-SQRT(C$3*(1-'5b.TriRandNumbers'!C912)))</f>
        <v>2.9807236937538653</v>
      </c>
      <c r="D918" s="33">
        <f>IF('5b.TriRandNumbers'!D912&lt;=D$1,D$4+SQRT(D$2*'5b.TriRandNumbers'!D912),D$6-SQRT(D$3*(1-'5b.TriRandNumbers'!D912)))</f>
        <v>4.9709774366706814</v>
      </c>
      <c r="E918" s="32">
        <f>IF('5b.TriRandNumbers'!E912&lt;=E$1,E$4+SQRT(E$2*'5b.TriRandNumbers'!E912),E$6-SQRT(E$3*(1-'5b.TriRandNumbers'!E912)))</f>
        <v>3.796055527516244</v>
      </c>
      <c r="F918" s="31">
        <f>IF('5b.TriRandNumbers'!F912&lt;=F$1,F$4+SQRT(F$2*'5b.TriRandNumbers'!F912),F$6-SQRT(F$3*(1-'5b.TriRandNumbers'!F912)))</f>
        <v>2.4614655034213904</v>
      </c>
      <c r="G918" s="30">
        <f>IF('5b.TriRandNumbers'!G912&lt;=G$1,G$4+SQRT(G$2*'5b.TriRandNumbers'!G912),G$6-SQRT(G$3*(1-'5b.TriRandNumbers'!G912)))</f>
        <v>2.0515373204383329</v>
      </c>
      <c r="H918" s="35">
        <f>IF('5b.TriRandNumbers'!H912&lt;=H$1,H$4+SQRT(H$2*'5b.TriRandNumbers'!H912),H$6-SQRT(H$3*(1-'5b.TriRandNumbers'!H912)))</f>
        <v>14.060383679615828</v>
      </c>
      <c r="I918" s="34">
        <f>IF('5b.TriRandNumbers'!I912&lt;=I$1,I$4+SQRT(I$2*'5b.TriRandNumbers'!I912),I$6-SQRT(I$3*(1-'5b.TriRandNumbers'!I912)))</f>
        <v>15.053250485836791</v>
      </c>
      <c r="J918" s="33">
        <f>IF('5b.TriRandNumbers'!J912&lt;=J$1,J$4+SQRT(J$2*'5b.TriRandNumbers'!J912),J$6-SQRT(J$3*(1-'5b.TriRandNumbers'!J912)))</f>
        <v>15.06065450310807</v>
      </c>
      <c r="K918" s="32">
        <f>IF('5b.TriRandNumbers'!K912&lt;=K$1,K$4+SQRT(K$2*'5b.TriRandNumbers'!K912),K$6-SQRT(K$3*(1-'5b.TriRandNumbers'!K912)))</f>
        <v>13.477054436952102</v>
      </c>
      <c r="L918" s="31">
        <f>IF('5b.TriRandNumbers'!L912&lt;=L$1,L$4+SQRT(L$2*'5b.TriRandNumbers'!L912),L$6-SQRT(L$3*(1-'5b.TriRandNumbers'!L912)))</f>
        <v>10.219434847753359</v>
      </c>
      <c r="M918" s="30">
        <f>IF('5b.TriRandNumbers'!M912&lt;=M$1,M$4+SQRT(M$2*'5b.TriRandNumbers'!M912),M$6-SQRT(M$3*(1-'5b.TriRandNumbers'!M912)))</f>
        <v>12.922367621410562</v>
      </c>
      <c r="N918" s="35">
        <f>IF('5b.TriRandNumbers'!N912&lt;=N$1,N$4+SQRT(N$2*'5b.TriRandNumbers'!N912),N$6-SQRT(N$3*(1-'5b.TriRandNumbers'!N912)))</f>
        <v>10.264017988239649</v>
      </c>
      <c r="O918" s="34">
        <f>IF('5b.TriRandNumbers'!O912&lt;=O$1,O$4+SQRT(O$2*'5b.TriRandNumbers'!O912),O$6-SQRT(O$3*(1-'5b.TriRandNumbers'!O912)))</f>
        <v>9.5704798383686533</v>
      </c>
      <c r="P918" s="33">
        <f>IF('5b.TriRandNumbers'!P912&lt;=P$1,P$4+SQRT(P$2*'5b.TriRandNumbers'!P912),P$6-SQRT(P$3*(1-'5b.TriRandNumbers'!P912)))</f>
        <v>8.6590299635623111</v>
      </c>
      <c r="Q918" s="32">
        <f>IF('5b.TriRandNumbers'!Q912&lt;=Q$1,Q$4+SQRT(Q$2*'5b.TriRandNumbers'!Q912),Q$6-SQRT(Q$3*(1-'5b.TriRandNumbers'!Q912)))</f>
        <v>6.1771723983192937</v>
      </c>
      <c r="R918" s="31">
        <f>IF('5b.TriRandNumbers'!R912&lt;=R$1,R$4+SQRT(R$2*'5b.TriRandNumbers'!R912),R$6-SQRT(R$3*(1-'5b.TriRandNumbers'!R912)))</f>
        <v>13.73620523792717</v>
      </c>
      <c r="S918" s="30">
        <f>IF('5b.TriRandNumbers'!S912&lt;=S$1,S$4+SQRT(S$2*'5b.TriRandNumbers'!S912),S$6-SQRT(S$3*(1-'5b.TriRandNumbers'!S912)))</f>
        <v>9.618367315715858</v>
      </c>
      <c r="T918" s="35">
        <f>IF('5b.TriRandNumbers'!T912&lt;=T$1,T$4+SQRT(T$2*'5b.TriRandNumbers'!T912),T$6-SQRT(T$3*(1-'5b.TriRandNumbers'!T912)))</f>
        <v>11.62336587170908</v>
      </c>
      <c r="U918" s="34">
        <f>IF('5b.TriRandNumbers'!U912&lt;=U$1,U$4+SQRT(U$2*'5b.TriRandNumbers'!U912),U$6-SQRT(U$3*(1-'5b.TriRandNumbers'!U912)))</f>
        <v>13.761496535814018</v>
      </c>
      <c r="V918" s="33">
        <f>IF('5b.TriRandNumbers'!V912&lt;=V$1,V$4+SQRT(V$2*'5b.TriRandNumbers'!V912),V$6-SQRT(V$3*(1-'5b.TriRandNumbers'!V912)))</f>
        <v>13.466522560757454</v>
      </c>
      <c r="W918" s="32">
        <f>IF('5b.TriRandNumbers'!W912&lt;=W$1,W$4+SQRT(W$2*'5b.TriRandNumbers'!W912),W$6-SQRT(W$3*(1-'5b.TriRandNumbers'!W912)))</f>
        <v>11.699642518531194</v>
      </c>
      <c r="X918" s="31">
        <f>IF('5b.TriRandNumbers'!X912&lt;=X$1,X$4+SQRT(X$2*'5b.TriRandNumbers'!X912),X$6-SQRT(X$3*(1-'5b.TriRandNumbers'!X912)))</f>
        <v>9.9260196023417357</v>
      </c>
      <c r="Y918" s="30">
        <f>IF('5b.TriRandNumbers'!Y912&lt;=Y$1,Y$4+SQRT(Y$2*'5b.TriRandNumbers'!Y912),Y$6-SQRT(Y$3*(1-'5b.TriRandNumbers'!Y912)))</f>
        <v>9.9657160548533881</v>
      </c>
    </row>
    <row r="919" spans="2:25" hidden="1" x14ac:dyDescent="0.25">
      <c r="B919" s="35">
        <f>IF('5b.TriRandNumbers'!B913&lt;=B$1,B$4+SQRT(B$2*'5b.TriRandNumbers'!B913),B$6-SQRT(B$3*(1-'5b.TriRandNumbers'!B913)))</f>
        <v>5.0102595042668181</v>
      </c>
      <c r="C919" s="34">
        <f>IF('5b.TriRandNumbers'!C913&lt;=C$1,C$4+SQRT(C$2*'5b.TriRandNumbers'!C913),C$6-SQRT(C$3*(1-'5b.TriRandNumbers'!C913)))</f>
        <v>2.457892163001957</v>
      </c>
      <c r="D919" s="33">
        <f>IF('5b.TriRandNumbers'!D913&lt;=D$1,D$4+SQRT(D$2*'5b.TriRandNumbers'!D913),D$6-SQRT(D$3*(1-'5b.TriRandNumbers'!D913)))</f>
        <v>5.1574682472126696</v>
      </c>
      <c r="E919" s="32">
        <f>IF('5b.TriRandNumbers'!E913&lt;=E$1,E$4+SQRT(E$2*'5b.TriRandNumbers'!E913),E$6-SQRT(E$3*(1-'5b.TriRandNumbers'!E913)))</f>
        <v>4.0964098246270257</v>
      </c>
      <c r="F919" s="31">
        <f>IF('5b.TriRandNumbers'!F913&lt;=F$1,F$4+SQRT(F$2*'5b.TriRandNumbers'!F913),F$6-SQRT(F$3*(1-'5b.TriRandNumbers'!F913)))</f>
        <v>3.2608886459322193</v>
      </c>
      <c r="G919" s="30">
        <f>IF('5b.TriRandNumbers'!G913&lt;=G$1,G$4+SQRT(G$2*'5b.TriRandNumbers'!G913),G$6-SQRT(G$3*(1-'5b.TriRandNumbers'!G913)))</f>
        <v>3.1356735738241666</v>
      </c>
      <c r="H919" s="35">
        <f>IF('5b.TriRandNumbers'!H913&lt;=H$1,H$4+SQRT(H$2*'5b.TriRandNumbers'!H913),H$6-SQRT(H$3*(1-'5b.TriRandNumbers'!H913)))</f>
        <v>9.9237053030182913</v>
      </c>
      <c r="I919" s="34">
        <f>IF('5b.TriRandNumbers'!I913&lt;=I$1,I$4+SQRT(I$2*'5b.TriRandNumbers'!I913),I$6-SQRT(I$3*(1-'5b.TriRandNumbers'!I913)))</f>
        <v>9.5364152717450708</v>
      </c>
      <c r="J919" s="33">
        <f>IF('5b.TriRandNumbers'!J913&lt;=J$1,J$4+SQRT(J$2*'5b.TriRandNumbers'!J913),J$6-SQRT(J$3*(1-'5b.TriRandNumbers'!J913)))</f>
        <v>10.683038105717944</v>
      </c>
      <c r="K919" s="32">
        <f>IF('5b.TriRandNumbers'!K913&lt;=K$1,K$4+SQRT(K$2*'5b.TriRandNumbers'!K913),K$6-SQRT(K$3*(1-'5b.TriRandNumbers'!K913)))</f>
        <v>7.4986522087377701</v>
      </c>
      <c r="L919" s="31">
        <f>IF('5b.TriRandNumbers'!L913&lt;=L$1,L$4+SQRT(L$2*'5b.TriRandNumbers'!L913),L$6-SQRT(L$3*(1-'5b.TriRandNumbers'!L913)))</f>
        <v>13.719612611886216</v>
      </c>
      <c r="M919" s="30">
        <f>IF('5b.TriRandNumbers'!M913&lt;=M$1,M$4+SQRT(M$2*'5b.TriRandNumbers'!M913),M$6-SQRT(M$3*(1-'5b.TriRandNumbers'!M913)))</f>
        <v>14.709156984693681</v>
      </c>
      <c r="N919" s="35">
        <f>IF('5b.TriRandNumbers'!N913&lt;=N$1,N$4+SQRT(N$2*'5b.TriRandNumbers'!N913),N$6-SQRT(N$3*(1-'5b.TriRandNumbers'!N913)))</f>
        <v>13.057776356917524</v>
      </c>
      <c r="O919" s="34">
        <f>IF('5b.TriRandNumbers'!O913&lt;=O$1,O$4+SQRT(O$2*'5b.TriRandNumbers'!O913),O$6-SQRT(O$3*(1-'5b.TriRandNumbers'!O913)))</f>
        <v>10.923302606989344</v>
      </c>
      <c r="P919" s="33">
        <f>IF('5b.TriRandNumbers'!P913&lt;=P$1,P$4+SQRT(P$2*'5b.TriRandNumbers'!P913),P$6-SQRT(P$3*(1-'5b.TriRandNumbers'!P913)))</f>
        <v>14.724958784542485</v>
      </c>
      <c r="Q919" s="32">
        <f>IF('5b.TriRandNumbers'!Q913&lt;=Q$1,Q$4+SQRT(Q$2*'5b.TriRandNumbers'!Q913),Q$6-SQRT(Q$3*(1-'5b.TriRandNumbers'!Q913)))</f>
        <v>11.927989706831312</v>
      </c>
      <c r="R919" s="31">
        <f>IF('5b.TriRandNumbers'!R913&lt;=R$1,R$4+SQRT(R$2*'5b.TriRandNumbers'!R913),R$6-SQRT(R$3*(1-'5b.TriRandNumbers'!R913)))</f>
        <v>14.69747319593483</v>
      </c>
      <c r="S919" s="30">
        <f>IF('5b.TriRandNumbers'!S913&lt;=S$1,S$4+SQRT(S$2*'5b.TriRandNumbers'!S913),S$6-SQRT(S$3*(1-'5b.TriRandNumbers'!S913)))</f>
        <v>10.138513102195549</v>
      </c>
      <c r="T919" s="35">
        <f>IF('5b.TriRandNumbers'!T913&lt;=T$1,T$4+SQRT(T$2*'5b.TriRandNumbers'!T913),T$6-SQRT(T$3*(1-'5b.TriRandNumbers'!T913)))</f>
        <v>17.213473636113104</v>
      </c>
      <c r="U919" s="34">
        <f>IF('5b.TriRandNumbers'!U913&lt;=U$1,U$4+SQRT(U$2*'5b.TriRandNumbers'!U913),U$6-SQRT(U$3*(1-'5b.TriRandNumbers'!U913)))</f>
        <v>10.711283587059505</v>
      </c>
      <c r="V919" s="33">
        <f>IF('5b.TriRandNumbers'!V913&lt;=V$1,V$4+SQRT(V$2*'5b.TriRandNumbers'!V913),V$6-SQRT(V$3*(1-'5b.TriRandNumbers'!V913)))</f>
        <v>11.495675573142993</v>
      </c>
      <c r="W919" s="32">
        <f>IF('5b.TriRandNumbers'!W913&lt;=W$1,W$4+SQRT(W$2*'5b.TriRandNumbers'!W913),W$6-SQRT(W$3*(1-'5b.TriRandNumbers'!W913)))</f>
        <v>13.438040331872262</v>
      </c>
      <c r="X919" s="31">
        <f>IF('5b.TriRandNumbers'!X913&lt;=X$1,X$4+SQRT(X$2*'5b.TriRandNumbers'!X913),X$6-SQRT(X$3*(1-'5b.TriRandNumbers'!X913)))</f>
        <v>14.399454602025266</v>
      </c>
      <c r="Y919" s="30">
        <f>IF('5b.TriRandNumbers'!Y913&lt;=Y$1,Y$4+SQRT(Y$2*'5b.TriRandNumbers'!Y913),Y$6-SQRT(Y$3*(1-'5b.TriRandNumbers'!Y913)))</f>
        <v>11.684996913892958</v>
      </c>
    </row>
    <row r="920" spans="2:25" hidden="1" x14ac:dyDescent="0.25">
      <c r="B920" s="35">
        <f>IF('5b.TriRandNumbers'!B914&lt;=B$1,B$4+SQRT(B$2*'5b.TriRandNumbers'!B914),B$6-SQRT(B$3*(1-'5b.TriRandNumbers'!B914)))</f>
        <v>3.9187600042639481</v>
      </c>
      <c r="C920" s="34">
        <f>IF('5b.TriRandNumbers'!C914&lt;=C$1,C$4+SQRT(C$2*'5b.TriRandNumbers'!C914),C$6-SQRT(C$3*(1-'5b.TriRandNumbers'!C914)))</f>
        <v>3.8625090329757463</v>
      </c>
      <c r="D920" s="33">
        <f>IF('5b.TriRandNumbers'!D914&lt;=D$1,D$4+SQRT(D$2*'5b.TriRandNumbers'!D914),D$6-SQRT(D$3*(1-'5b.TriRandNumbers'!D914)))</f>
        <v>6.4058071470412301</v>
      </c>
      <c r="E920" s="32">
        <f>IF('5b.TriRandNumbers'!E914&lt;=E$1,E$4+SQRT(E$2*'5b.TriRandNumbers'!E914),E$6-SQRT(E$3*(1-'5b.TriRandNumbers'!E914)))</f>
        <v>4.0272742138831941</v>
      </c>
      <c r="F920" s="31">
        <f>IF('5b.TriRandNumbers'!F914&lt;=F$1,F$4+SQRT(F$2*'5b.TriRandNumbers'!F914),F$6-SQRT(F$3*(1-'5b.TriRandNumbers'!F914)))</f>
        <v>3.1170252803355938</v>
      </c>
      <c r="G920" s="30">
        <f>IF('5b.TriRandNumbers'!G914&lt;=G$1,G$4+SQRT(G$2*'5b.TriRandNumbers'!G914),G$6-SQRT(G$3*(1-'5b.TriRandNumbers'!G914)))</f>
        <v>3.1784689725370381</v>
      </c>
      <c r="H920" s="35">
        <f>IF('5b.TriRandNumbers'!H914&lt;=H$1,H$4+SQRT(H$2*'5b.TriRandNumbers'!H914),H$6-SQRT(H$3*(1-'5b.TriRandNumbers'!H914)))</f>
        <v>10.720300361524018</v>
      </c>
      <c r="I920" s="34">
        <f>IF('5b.TriRandNumbers'!I914&lt;=I$1,I$4+SQRT(I$2*'5b.TriRandNumbers'!I914),I$6-SQRT(I$3*(1-'5b.TriRandNumbers'!I914)))</f>
        <v>13.238981321545975</v>
      </c>
      <c r="J920" s="33">
        <f>IF('5b.TriRandNumbers'!J914&lt;=J$1,J$4+SQRT(J$2*'5b.TriRandNumbers'!J914),J$6-SQRT(J$3*(1-'5b.TriRandNumbers'!J914)))</f>
        <v>10.256430119737265</v>
      </c>
      <c r="K920" s="32">
        <f>IF('5b.TriRandNumbers'!K914&lt;=K$1,K$4+SQRT(K$2*'5b.TriRandNumbers'!K914),K$6-SQRT(K$3*(1-'5b.TriRandNumbers'!K914)))</f>
        <v>14.689036083496813</v>
      </c>
      <c r="L920" s="31">
        <f>IF('5b.TriRandNumbers'!L914&lt;=L$1,L$4+SQRT(L$2*'5b.TriRandNumbers'!L914),L$6-SQRT(L$3*(1-'5b.TriRandNumbers'!L914)))</f>
        <v>11.867107435353155</v>
      </c>
      <c r="M920" s="30">
        <f>IF('5b.TriRandNumbers'!M914&lt;=M$1,M$4+SQRT(M$2*'5b.TriRandNumbers'!M914),M$6-SQRT(M$3*(1-'5b.TriRandNumbers'!M914)))</f>
        <v>15.845659206922257</v>
      </c>
      <c r="N920" s="35">
        <f>IF('5b.TriRandNumbers'!N914&lt;=N$1,N$4+SQRT(N$2*'5b.TriRandNumbers'!N914),N$6-SQRT(N$3*(1-'5b.TriRandNumbers'!N914)))</f>
        <v>15.155083592155869</v>
      </c>
      <c r="O920" s="34">
        <f>IF('5b.TriRandNumbers'!O914&lt;=O$1,O$4+SQRT(O$2*'5b.TriRandNumbers'!O914),O$6-SQRT(O$3*(1-'5b.TriRandNumbers'!O914)))</f>
        <v>12.292839879679207</v>
      </c>
      <c r="P920" s="33">
        <f>IF('5b.TriRandNumbers'!P914&lt;=P$1,P$4+SQRT(P$2*'5b.TriRandNumbers'!P914),P$6-SQRT(P$3*(1-'5b.TriRandNumbers'!P914)))</f>
        <v>10.381868991415232</v>
      </c>
      <c r="Q920" s="32">
        <f>IF('5b.TriRandNumbers'!Q914&lt;=Q$1,Q$4+SQRT(Q$2*'5b.TriRandNumbers'!Q914),Q$6-SQRT(Q$3*(1-'5b.TriRandNumbers'!Q914)))</f>
        <v>17.389865317410763</v>
      </c>
      <c r="R920" s="31">
        <f>IF('5b.TriRandNumbers'!R914&lt;=R$1,R$4+SQRT(R$2*'5b.TriRandNumbers'!R914),R$6-SQRT(R$3*(1-'5b.TriRandNumbers'!R914)))</f>
        <v>9.6932745432958249</v>
      </c>
      <c r="S920" s="30">
        <f>IF('5b.TriRandNumbers'!S914&lt;=S$1,S$4+SQRT(S$2*'5b.TriRandNumbers'!S914),S$6-SQRT(S$3*(1-'5b.TriRandNumbers'!S914)))</f>
        <v>12.296852190290711</v>
      </c>
      <c r="T920" s="35">
        <f>IF('5b.TriRandNumbers'!T914&lt;=T$1,T$4+SQRT(T$2*'5b.TriRandNumbers'!T914),T$6-SQRT(T$3*(1-'5b.TriRandNumbers'!T914)))</f>
        <v>12.545777671997008</v>
      </c>
      <c r="U920" s="34">
        <f>IF('5b.TriRandNumbers'!U914&lt;=U$1,U$4+SQRT(U$2*'5b.TriRandNumbers'!U914),U$6-SQRT(U$3*(1-'5b.TriRandNumbers'!U914)))</f>
        <v>13.000549911984184</v>
      </c>
      <c r="V920" s="33">
        <f>IF('5b.TriRandNumbers'!V914&lt;=V$1,V$4+SQRT(V$2*'5b.TriRandNumbers'!V914),V$6-SQRT(V$3*(1-'5b.TriRandNumbers'!V914)))</f>
        <v>17.299644130937534</v>
      </c>
      <c r="W920" s="32">
        <f>IF('5b.TriRandNumbers'!W914&lt;=W$1,W$4+SQRT(W$2*'5b.TriRandNumbers'!W914),W$6-SQRT(W$3*(1-'5b.TriRandNumbers'!W914)))</f>
        <v>9.7665075386182441</v>
      </c>
      <c r="X920" s="31">
        <f>IF('5b.TriRandNumbers'!X914&lt;=X$1,X$4+SQRT(X$2*'5b.TriRandNumbers'!X914),X$6-SQRT(X$3*(1-'5b.TriRandNumbers'!X914)))</f>
        <v>10.969310787510175</v>
      </c>
      <c r="Y920" s="30">
        <f>IF('5b.TriRandNumbers'!Y914&lt;=Y$1,Y$4+SQRT(Y$2*'5b.TriRandNumbers'!Y914),Y$6-SQRT(Y$3*(1-'5b.TriRandNumbers'!Y914)))</f>
        <v>17.913447649155749</v>
      </c>
    </row>
    <row r="921" spans="2:25" hidden="1" x14ac:dyDescent="0.25">
      <c r="B921" s="35">
        <f>IF('5b.TriRandNumbers'!B915&lt;=B$1,B$4+SQRT(B$2*'5b.TriRandNumbers'!B915),B$6-SQRT(B$3*(1-'5b.TriRandNumbers'!B915)))</f>
        <v>4.2701364537318884</v>
      </c>
      <c r="C921" s="34">
        <f>IF('5b.TriRandNumbers'!C915&lt;=C$1,C$4+SQRT(C$2*'5b.TriRandNumbers'!C915),C$6-SQRT(C$3*(1-'5b.TriRandNumbers'!C915)))</f>
        <v>3.0859832620117724</v>
      </c>
      <c r="D921" s="33">
        <f>IF('5b.TriRandNumbers'!D915&lt;=D$1,D$4+SQRT(D$2*'5b.TriRandNumbers'!D915),D$6-SQRT(D$3*(1-'5b.TriRandNumbers'!D915)))</f>
        <v>5.6681372468161602</v>
      </c>
      <c r="E921" s="32">
        <f>IF('5b.TriRandNumbers'!E915&lt;=E$1,E$4+SQRT(E$2*'5b.TriRandNumbers'!E915),E$6-SQRT(E$3*(1-'5b.TriRandNumbers'!E915)))</f>
        <v>3.9700624403928684</v>
      </c>
      <c r="F921" s="31">
        <f>IF('5b.TriRandNumbers'!F915&lt;=F$1,F$4+SQRT(F$2*'5b.TriRandNumbers'!F915),F$6-SQRT(F$3*(1-'5b.TriRandNumbers'!F915)))</f>
        <v>3.2499920580547723</v>
      </c>
      <c r="G921" s="30">
        <f>IF('5b.TriRandNumbers'!G915&lt;=G$1,G$4+SQRT(G$2*'5b.TriRandNumbers'!G915),G$6-SQRT(G$3*(1-'5b.TriRandNumbers'!G915)))</f>
        <v>3.461391821253299</v>
      </c>
      <c r="H921" s="35">
        <f>IF('5b.TriRandNumbers'!H915&lt;=H$1,H$4+SQRT(H$2*'5b.TriRandNumbers'!H915),H$6-SQRT(H$3*(1-'5b.TriRandNumbers'!H915)))</f>
        <v>9.1119044902788495</v>
      </c>
      <c r="I921" s="34">
        <f>IF('5b.TriRandNumbers'!I915&lt;=I$1,I$4+SQRT(I$2*'5b.TriRandNumbers'!I915),I$6-SQRT(I$3*(1-'5b.TriRandNumbers'!I915)))</f>
        <v>9.0048737785561155</v>
      </c>
      <c r="J921" s="33">
        <f>IF('5b.TriRandNumbers'!J915&lt;=J$1,J$4+SQRT(J$2*'5b.TriRandNumbers'!J915),J$6-SQRT(J$3*(1-'5b.TriRandNumbers'!J915)))</f>
        <v>11.045009816305779</v>
      </c>
      <c r="K921" s="32">
        <f>IF('5b.TriRandNumbers'!K915&lt;=K$1,K$4+SQRT(K$2*'5b.TriRandNumbers'!K915),K$6-SQRT(K$3*(1-'5b.TriRandNumbers'!K915)))</f>
        <v>13.164347318780708</v>
      </c>
      <c r="L921" s="31">
        <f>IF('5b.TriRandNumbers'!L915&lt;=L$1,L$4+SQRT(L$2*'5b.TriRandNumbers'!L915),L$6-SQRT(L$3*(1-'5b.TriRandNumbers'!L915)))</f>
        <v>10.836773449360431</v>
      </c>
      <c r="M921" s="30">
        <f>IF('5b.TriRandNumbers'!M915&lt;=M$1,M$4+SQRT(M$2*'5b.TriRandNumbers'!M915),M$6-SQRT(M$3*(1-'5b.TriRandNumbers'!M915)))</f>
        <v>17.587982954130247</v>
      </c>
      <c r="N921" s="35">
        <f>IF('5b.TriRandNumbers'!N915&lt;=N$1,N$4+SQRT(N$2*'5b.TriRandNumbers'!N915),N$6-SQRT(N$3*(1-'5b.TriRandNumbers'!N915)))</f>
        <v>14.143205834049846</v>
      </c>
      <c r="O921" s="34">
        <f>IF('5b.TriRandNumbers'!O915&lt;=O$1,O$4+SQRT(O$2*'5b.TriRandNumbers'!O915),O$6-SQRT(O$3*(1-'5b.TriRandNumbers'!O915)))</f>
        <v>13.666831232221774</v>
      </c>
      <c r="P921" s="33">
        <f>IF('5b.TriRandNumbers'!P915&lt;=P$1,P$4+SQRT(P$2*'5b.TriRandNumbers'!P915),P$6-SQRT(P$3*(1-'5b.TriRandNumbers'!P915)))</f>
        <v>10.533439346185343</v>
      </c>
      <c r="Q921" s="32">
        <f>IF('5b.TriRandNumbers'!Q915&lt;=Q$1,Q$4+SQRT(Q$2*'5b.TriRandNumbers'!Q915),Q$6-SQRT(Q$3*(1-'5b.TriRandNumbers'!Q915)))</f>
        <v>12.738229323498668</v>
      </c>
      <c r="R921" s="31">
        <f>IF('5b.TriRandNumbers'!R915&lt;=R$1,R$4+SQRT(R$2*'5b.TriRandNumbers'!R915),R$6-SQRT(R$3*(1-'5b.TriRandNumbers'!R915)))</f>
        <v>15.674670093376337</v>
      </c>
      <c r="S921" s="30">
        <f>IF('5b.TriRandNumbers'!S915&lt;=S$1,S$4+SQRT(S$2*'5b.TriRandNumbers'!S915),S$6-SQRT(S$3*(1-'5b.TriRandNumbers'!S915)))</f>
        <v>14.5115371328252</v>
      </c>
      <c r="T921" s="35">
        <f>IF('5b.TriRandNumbers'!T915&lt;=T$1,T$4+SQRT(T$2*'5b.TriRandNumbers'!T915),T$6-SQRT(T$3*(1-'5b.TriRandNumbers'!T915)))</f>
        <v>10.153652191078354</v>
      </c>
      <c r="U921" s="34">
        <f>IF('5b.TriRandNumbers'!U915&lt;=U$1,U$4+SQRT(U$2*'5b.TriRandNumbers'!U915),U$6-SQRT(U$3*(1-'5b.TriRandNumbers'!U915)))</f>
        <v>8.8493671696585938</v>
      </c>
      <c r="V921" s="33">
        <f>IF('5b.TriRandNumbers'!V915&lt;=V$1,V$4+SQRT(V$2*'5b.TriRandNumbers'!V915),V$6-SQRT(V$3*(1-'5b.TriRandNumbers'!V915)))</f>
        <v>8.4291813273311096</v>
      </c>
      <c r="W921" s="32">
        <f>IF('5b.TriRandNumbers'!W915&lt;=W$1,W$4+SQRT(W$2*'5b.TriRandNumbers'!W915),W$6-SQRT(W$3*(1-'5b.TriRandNumbers'!W915)))</f>
        <v>8.9504746780728937</v>
      </c>
      <c r="X921" s="31">
        <f>IF('5b.TriRandNumbers'!X915&lt;=X$1,X$4+SQRT(X$2*'5b.TriRandNumbers'!X915),X$6-SQRT(X$3*(1-'5b.TriRandNumbers'!X915)))</f>
        <v>13.90366148590917</v>
      </c>
      <c r="Y921" s="30">
        <f>IF('5b.TriRandNumbers'!Y915&lt;=Y$1,Y$4+SQRT(Y$2*'5b.TriRandNumbers'!Y915),Y$6-SQRT(Y$3*(1-'5b.TriRandNumbers'!Y915)))</f>
        <v>12.589840031483021</v>
      </c>
    </row>
    <row r="922" spans="2:25" hidden="1" x14ac:dyDescent="0.25">
      <c r="B922" s="35">
        <f>IF('5b.TriRandNumbers'!B916&lt;=B$1,B$4+SQRT(B$2*'5b.TriRandNumbers'!B916),B$6-SQRT(B$3*(1-'5b.TriRandNumbers'!B916)))</f>
        <v>3.9558975774425353</v>
      </c>
      <c r="C922" s="34">
        <f>IF('5b.TriRandNumbers'!C916&lt;=C$1,C$4+SQRT(C$2*'5b.TriRandNumbers'!C916),C$6-SQRT(C$3*(1-'5b.TriRandNumbers'!C916)))</f>
        <v>2.2707461039466752</v>
      </c>
      <c r="D922" s="33">
        <f>IF('5b.TriRandNumbers'!D916&lt;=D$1,D$4+SQRT(D$2*'5b.TriRandNumbers'!D916),D$6-SQRT(D$3*(1-'5b.TriRandNumbers'!D916)))</f>
        <v>5.986611666723098</v>
      </c>
      <c r="E922" s="32">
        <f>IF('5b.TriRandNumbers'!E916&lt;=E$1,E$4+SQRT(E$2*'5b.TriRandNumbers'!E916),E$6-SQRT(E$3*(1-'5b.TriRandNumbers'!E916)))</f>
        <v>4.3812617418367124</v>
      </c>
      <c r="F922" s="31">
        <f>IF('5b.TriRandNumbers'!F916&lt;=F$1,F$4+SQRT(F$2*'5b.TriRandNumbers'!F916),F$6-SQRT(F$3*(1-'5b.TriRandNumbers'!F916)))</f>
        <v>3.0398997058272039</v>
      </c>
      <c r="G922" s="30">
        <f>IF('5b.TriRandNumbers'!G916&lt;=G$1,G$4+SQRT(G$2*'5b.TriRandNumbers'!G916),G$6-SQRT(G$3*(1-'5b.TriRandNumbers'!G916)))</f>
        <v>3.8853979163855321</v>
      </c>
      <c r="H922" s="35">
        <f>IF('5b.TriRandNumbers'!H916&lt;=H$1,H$4+SQRT(H$2*'5b.TriRandNumbers'!H916),H$6-SQRT(H$3*(1-'5b.TriRandNumbers'!H916)))</f>
        <v>11.962599358748253</v>
      </c>
      <c r="I922" s="34">
        <f>IF('5b.TriRandNumbers'!I916&lt;=I$1,I$4+SQRT(I$2*'5b.TriRandNumbers'!I916),I$6-SQRT(I$3*(1-'5b.TriRandNumbers'!I916)))</f>
        <v>11.27538037256101</v>
      </c>
      <c r="J922" s="33">
        <f>IF('5b.TriRandNumbers'!J916&lt;=J$1,J$4+SQRT(J$2*'5b.TriRandNumbers'!J916),J$6-SQRT(J$3*(1-'5b.TriRandNumbers'!J916)))</f>
        <v>13.656511484150503</v>
      </c>
      <c r="K922" s="32">
        <f>IF('5b.TriRandNumbers'!K916&lt;=K$1,K$4+SQRT(K$2*'5b.TriRandNumbers'!K916),K$6-SQRT(K$3*(1-'5b.TriRandNumbers'!K916)))</f>
        <v>11.655450937972816</v>
      </c>
      <c r="L922" s="31">
        <f>IF('5b.TriRandNumbers'!L916&lt;=L$1,L$4+SQRT(L$2*'5b.TriRandNumbers'!L916),L$6-SQRT(L$3*(1-'5b.TriRandNumbers'!L916)))</f>
        <v>7.6804911402973506</v>
      </c>
      <c r="M922" s="30">
        <f>IF('5b.TriRandNumbers'!M916&lt;=M$1,M$4+SQRT(M$2*'5b.TriRandNumbers'!M916),M$6-SQRT(M$3*(1-'5b.TriRandNumbers'!M916)))</f>
        <v>8.4137584143821691</v>
      </c>
      <c r="N922" s="35">
        <f>IF('5b.TriRandNumbers'!N916&lt;=N$1,N$4+SQRT(N$2*'5b.TriRandNumbers'!N916),N$6-SQRT(N$3*(1-'5b.TriRandNumbers'!N916)))</f>
        <v>9.8195613708715506</v>
      </c>
      <c r="O922" s="34">
        <f>IF('5b.TriRandNumbers'!O916&lt;=O$1,O$4+SQRT(O$2*'5b.TriRandNumbers'!O916),O$6-SQRT(O$3*(1-'5b.TriRandNumbers'!O916)))</f>
        <v>12.515087182352843</v>
      </c>
      <c r="P922" s="33">
        <f>IF('5b.TriRandNumbers'!P916&lt;=P$1,P$4+SQRT(P$2*'5b.TriRandNumbers'!P916),P$6-SQRT(P$3*(1-'5b.TriRandNumbers'!P916)))</f>
        <v>14.268945054010246</v>
      </c>
      <c r="Q922" s="32">
        <f>IF('5b.TriRandNumbers'!Q916&lt;=Q$1,Q$4+SQRT(Q$2*'5b.TriRandNumbers'!Q916),Q$6-SQRT(Q$3*(1-'5b.TriRandNumbers'!Q916)))</f>
        <v>8.7039833086933243</v>
      </c>
      <c r="R922" s="31">
        <f>IF('5b.TriRandNumbers'!R916&lt;=R$1,R$4+SQRT(R$2*'5b.TriRandNumbers'!R916),R$6-SQRT(R$3*(1-'5b.TriRandNumbers'!R916)))</f>
        <v>11.02768958845957</v>
      </c>
      <c r="S922" s="30">
        <f>IF('5b.TriRandNumbers'!S916&lt;=S$1,S$4+SQRT(S$2*'5b.TriRandNumbers'!S916),S$6-SQRT(S$3*(1-'5b.TriRandNumbers'!S916)))</f>
        <v>14.367517585128606</v>
      </c>
      <c r="T922" s="35">
        <f>IF('5b.TriRandNumbers'!T916&lt;=T$1,T$4+SQRT(T$2*'5b.TriRandNumbers'!T916),T$6-SQRT(T$3*(1-'5b.TriRandNumbers'!T916)))</f>
        <v>11.12276379512204</v>
      </c>
      <c r="U922" s="34">
        <f>IF('5b.TriRandNumbers'!U916&lt;=U$1,U$4+SQRT(U$2*'5b.TriRandNumbers'!U916),U$6-SQRT(U$3*(1-'5b.TriRandNumbers'!U916)))</f>
        <v>13.644968860728747</v>
      </c>
      <c r="V922" s="33">
        <f>IF('5b.TriRandNumbers'!V916&lt;=V$1,V$4+SQRT(V$2*'5b.TriRandNumbers'!V916),V$6-SQRT(V$3*(1-'5b.TriRandNumbers'!V916)))</f>
        <v>13.725413892888227</v>
      </c>
      <c r="W922" s="32">
        <f>IF('5b.TriRandNumbers'!W916&lt;=W$1,W$4+SQRT(W$2*'5b.TriRandNumbers'!W916),W$6-SQRT(W$3*(1-'5b.TriRandNumbers'!W916)))</f>
        <v>14.541091294173242</v>
      </c>
      <c r="X922" s="31">
        <f>IF('5b.TriRandNumbers'!X916&lt;=X$1,X$4+SQRT(X$2*'5b.TriRandNumbers'!X916),X$6-SQRT(X$3*(1-'5b.TriRandNumbers'!X916)))</f>
        <v>17.018930102120795</v>
      </c>
      <c r="Y922" s="30">
        <f>IF('5b.TriRandNumbers'!Y916&lt;=Y$1,Y$4+SQRT(Y$2*'5b.TriRandNumbers'!Y916),Y$6-SQRT(Y$3*(1-'5b.TriRandNumbers'!Y916)))</f>
        <v>9.3780978559290418</v>
      </c>
    </row>
    <row r="923" spans="2:25" hidden="1" x14ac:dyDescent="0.25">
      <c r="B923" s="35">
        <f>IF('5b.TriRandNumbers'!B917&lt;=B$1,B$4+SQRT(B$2*'5b.TriRandNumbers'!B917),B$6-SQRT(B$3*(1-'5b.TriRandNumbers'!B917)))</f>
        <v>4.7934274537224768</v>
      </c>
      <c r="C923" s="34">
        <f>IF('5b.TriRandNumbers'!C917&lt;=C$1,C$4+SQRT(C$2*'5b.TriRandNumbers'!C917),C$6-SQRT(C$3*(1-'5b.TriRandNumbers'!C917)))</f>
        <v>1.9916013356253166</v>
      </c>
      <c r="D923" s="33">
        <f>IF('5b.TriRandNumbers'!D917&lt;=D$1,D$4+SQRT(D$2*'5b.TriRandNumbers'!D917),D$6-SQRT(D$3*(1-'5b.TriRandNumbers'!D917)))</f>
        <v>4.4006846105965138</v>
      </c>
      <c r="E923" s="32">
        <f>IF('5b.TriRandNumbers'!E917&lt;=E$1,E$4+SQRT(E$2*'5b.TriRandNumbers'!E917),E$6-SQRT(E$3*(1-'5b.TriRandNumbers'!E917)))</f>
        <v>3.9798024895831787</v>
      </c>
      <c r="F923" s="31">
        <f>IF('5b.TriRandNumbers'!F917&lt;=F$1,F$4+SQRT(F$2*'5b.TriRandNumbers'!F917),F$6-SQRT(F$3*(1-'5b.TriRandNumbers'!F917)))</f>
        <v>3.7125059003204437</v>
      </c>
      <c r="G923" s="30">
        <f>IF('5b.TriRandNumbers'!G917&lt;=G$1,G$4+SQRT(G$2*'5b.TriRandNumbers'!G917),G$6-SQRT(G$3*(1-'5b.TriRandNumbers'!G917)))</f>
        <v>3.6633037811110016</v>
      </c>
      <c r="H923" s="35">
        <f>IF('5b.TriRandNumbers'!H917&lt;=H$1,H$4+SQRT(H$2*'5b.TriRandNumbers'!H917),H$6-SQRT(H$3*(1-'5b.TriRandNumbers'!H917)))</f>
        <v>17.51505916228184</v>
      </c>
      <c r="I923" s="34">
        <f>IF('5b.TriRandNumbers'!I917&lt;=I$1,I$4+SQRT(I$2*'5b.TriRandNumbers'!I917),I$6-SQRT(I$3*(1-'5b.TriRandNumbers'!I917)))</f>
        <v>7.8742945581237986</v>
      </c>
      <c r="J923" s="33">
        <f>IF('5b.TriRandNumbers'!J917&lt;=J$1,J$4+SQRT(J$2*'5b.TriRandNumbers'!J917),J$6-SQRT(J$3*(1-'5b.TriRandNumbers'!J917)))</f>
        <v>6.6712327029581262</v>
      </c>
      <c r="K923" s="32">
        <f>IF('5b.TriRandNumbers'!K917&lt;=K$1,K$4+SQRT(K$2*'5b.TriRandNumbers'!K917),K$6-SQRT(K$3*(1-'5b.TriRandNumbers'!K917)))</f>
        <v>11.085074994088444</v>
      </c>
      <c r="L923" s="31">
        <f>IF('5b.TriRandNumbers'!L917&lt;=L$1,L$4+SQRT(L$2*'5b.TriRandNumbers'!L917),L$6-SQRT(L$3*(1-'5b.TriRandNumbers'!L917)))</f>
        <v>9.8643766617483362</v>
      </c>
      <c r="M923" s="30">
        <f>IF('5b.TriRandNumbers'!M917&lt;=M$1,M$4+SQRT(M$2*'5b.TriRandNumbers'!M917),M$6-SQRT(M$3*(1-'5b.TriRandNumbers'!M917)))</f>
        <v>8.916999589167327</v>
      </c>
      <c r="N923" s="35">
        <f>IF('5b.TriRandNumbers'!N917&lt;=N$1,N$4+SQRT(N$2*'5b.TriRandNumbers'!N917),N$6-SQRT(N$3*(1-'5b.TriRandNumbers'!N917)))</f>
        <v>10.005147812755627</v>
      </c>
      <c r="O923" s="34">
        <f>IF('5b.TriRandNumbers'!O917&lt;=O$1,O$4+SQRT(O$2*'5b.TriRandNumbers'!O917),O$6-SQRT(O$3*(1-'5b.TriRandNumbers'!O917)))</f>
        <v>14.54053456811266</v>
      </c>
      <c r="P923" s="33">
        <f>IF('5b.TriRandNumbers'!P917&lt;=P$1,P$4+SQRT(P$2*'5b.TriRandNumbers'!P917),P$6-SQRT(P$3*(1-'5b.TriRandNumbers'!P917)))</f>
        <v>12.811282307455977</v>
      </c>
      <c r="Q923" s="32">
        <f>IF('5b.TriRandNumbers'!Q917&lt;=Q$1,Q$4+SQRT(Q$2*'5b.TriRandNumbers'!Q917),Q$6-SQRT(Q$3*(1-'5b.TriRandNumbers'!Q917)))</f>
        <v>15.935006696079594</v>
      </c>
      <c r="R923" s="31">
        <f>IF('5b.TriRandNumbers'!R917&lt;=R$1,R$4+SQRT(R$2*'5b.TriRandNumbers'!R917),R$6-SQRT(R$3*(1-'5b.TriRandNumbers'!R917)))</f>
        <v>9.7387569868230539</v>
      </c>
      <c r="S923" s="30">
        <f>IF('5b.TriRandNumbers'!S917&lt;=S$1,S$4+SQRT(S$2*'5b.TriRandNumbers'!S917),S$6-SQRT(S$3*(1-'5b.TriRandNumbers'!S917)))</f>
        <v>17.275366645080847</v>
      </c>
      <c r="T923" s="35">
        <f>IF('5b.TriRandNumbers'!T917&lt;=T$1,T$4+SQRT(T$2*'5b.TriRandNumbers'!T917),T$6-SQRT(T$3*(1-'5b.TriRandNumbers'!T917)))</f>
        <v>15.040184352993784</v>
      </c>
      <c r="U923" s="34">
        <f>IF('5b.TriRandNumbers'!U917&lt;=U$1,U$4+SQRT(U$2*'5b.TriRandNumbers'!U917),U$6-SQRT(U$3*(1-'5b.TriRandNumbers'!U917)))</f>
        <v>13.749568848104317</v>
      </c>
      <c r="V923" s="33">
        <f>IF('5b.TriRandNumbers'!V917&lt;=V$1,V$4+SQRT(V$2*'5b.TriRandNumbers'!V917),V$6-SQRT(V$3*(1-'5b.TriRandNumbers'!V917)))</f>
        <v>16.812226988894086</v>
      </c>
      <c r="W923" s="32">
        <f>IF('5b.TriRandNumbers'!W917&lt;=W$1,W$4+SQRT(W$2*'5b.TriRandNumbers'!W917),W$6-SQRT(W$3*(1-'5b.TriRandNumbers'!W917)))</f>
        <v>9.5281942415383352</v>
      </c>
      <c r="X923" s="31">
        <f>IF('5b.TriRandNumbers'!X917&lt;=X$1,X$4+SQRT(X$2*'5b.TriRandNumbers'!X917),X$6-SQRT(X$3*(1-'5b.TriRandNumbers'!X917)))</f>
        <v>15.39144656425727</v>
      </c>
      <c r="Y923" s="30">
        <f>IF('5b.TriRandNumbers'!Y917&lt;=Y$1,Y$4+SQRT(Y$2*'5b.TriRandNumbers'!Y917),Y$6-SQRT(Y$3*(1-'5b.TriRandNumbers'!Y917)))</f>
        <v>16.574739383062461</v>
      </c>
    </row>
    <row r="924" spans="2:25" hidden="1" x14ac:dyDescent="0.25">
      <c r="B924" s="35">
        <f>IF('5b.TriRandNumbers'!B918&lt;=B$1,B$4+SQRT(B$2*'5b.TriRandNumbers'!B918),B$6-SQRT(B$3*(1-'5b.TriRandNumbers'!B918)))</f>
        <v>4.0327030826205315</v>
      </c>
      <c r="C924" s="34">
        <f>IF('5b.TriRandNumbers'!C918&lt;=C$1,C$4+SQRT(C$2*'5b.TriRandNumbers'!C918),C$6-SQRT(C$3*(1-'5b.TriRandNumbers'!C918)))</f>
        <v>2.6111276497110278</v>
      </c>
      <c r="D924" s="33">
        <f>IF('5b.TriRandNumbers'!D918&lt;=D$1,D$4+SQRT(D$2*'5b.TriRandNumbers'!D918),D$6-SQRT(D$3*(1-'5b.TriRandNumbers'!D918)))</f>
        <v>5.1700001864437173</v>
      </c>
      <c r="E924" s="32">
        <f>IF('5b.TriRandNumbers'!E918&lt;=E$1,E$4+SQRT(E$2*'5b.TriRandNumbers'!E918),E$6-SQRT(E$3*(1-'5b.TriRandNumbers'!E918)))</f>
        <v>4.1543176652550118</v>
      </c>
      <c r="F924" s="31">
        <f>IF('5b.TriRandNumbers'!F918&lt;=F$1,F$4+SQRT(F$2*'5b.TriRandNumbers'!F918),F$6-SQRT(F$3*(1-'5b.TriRandNumbers'!F918)))</f>
        <v>2.3303673739256374</v>
      </c>
      <c r="G924" s="30">
        <f>IF('5b.TriRandNumbers'!G918&lt;=G$1,G$4+SQRT(G$2*'5b.TriRandNumbers'!G918),G$6-SQRT(G$3*(1-'5b.TriRandNumbers'!G918)))</f>
        <v>2.3370086914812958</v>
      </c>
      <c r="H924" s="35">
        <f>IF('5b.TriRandNumbers'!H918&lt;=H$1,H$4+SQRT(H$2*'5b.TriRandNumbers'!H918),H$6-SQRT(H$3*(1-'5b.TriRandNumbers'!H918)))</f>
        <v>7.5592354035041538</v>
      </c>
      <c r="I924" s="34">
        <f>IF('5b.TriRandNumbers'!I918&lt;=I$1,I$4+SQRT(I$2*'5b.TriRandNumbers'!I918),I$6-SQRT(I$3*(1-'5b.TriRandNumbers'!I918)))</f>
        <v>12.543480382524219</v>
      </c>
      <c r="J924" s="33">
        <f>IF('5b.TriRandNumbers'!J918&lt;=J$1,J$4+SQRT(J$2*'5b.TriRandNumbers'!J918),J$6-SQRT(J$3*(1-'5b.TriRandNumbers'!J918)))</f>
        <v>18.833184242737882</v>
      </c>
      <c r="K924" s="32">
        <f>IF('5b.TriRandNumbers'!K918&lt;=K$1,K$4+SQRT(K$2*'5b.TriRandNumbers'!K918),K$6-SQRT(K$3*(1-'5b.TriRandNumbers'!K918)))</f>
        <v>18.251403344886853</v>
      </c>
      <c r="L924" s="31">
        <f>IF('5b.TriRandNumbers'!L918&lt;=L$1,L$4+SQRT(L$2*'5b.TriRandNumbers'!L918),L$6-SQRT(L$3*(1-'5b.TriRandNumbers'!L918)))</f>
        <v>8.5998524098327032</v>
      </c>
      <c r="M924" s="30">
        <f>IF('5b.TriRandNumbers'!M918&lt;=M$1,M$4+SQRT(M$2*'5b.TriRandNumbers'!M918),M$6-SQRT(M$3*(1-'5b.TriRandNumbers'!M918)))</f>
        <v>9.499909851703471</v>
      </c>
      <c r="N924" s="35">
        <f>IF('5b.TriRandNumbers'!N918&lt;=N$1,N$4+SQRT(N$2*'5b.TriRandNumbers'!N918),N$6-SQRT(N$3*(1-'5b.TriRandNumbers'!N918)))</f>
        <v>15.628256682395799</v>
      </c>
      <c r="O924" s="34">
        <f>IF('5b.TriRandNumbers'!O918&lt;=O$1,O$4+SQRT(O$2*'5b.TriRandNumbers'!O918),O$6-SQRT(O$3*(1-'5b.TriRandNumbers'!O918)))</f>
        <v>15.78236914384058</v>
      </c>
      <c r="P924" s="33">
        <f>IF('5b.TriRandNumbers'!P918&lt;=P$1,P$4+SQRT(P$2*'5b.TriRandNumbers'!P918),P$6-SQRT(P$3*(1-'5b.TriRandNumbers'!P918)))</f>
        <v>13.008729500104188</v>
      </c>
      <c r="Q924" s="32">
        <f>IF('5b.TriRandNumbers'!Q918&lt;=Q$1,Q$4+SQRT(Q$2*'5b.TriRandNumbers'!Q918),Q$6-SQRT(Q$3*(1-'5b.TriRandNumbers'!Q918)))</f>
        <v>8.7310489552180677</v>
      </c>
      <c r="R924" s="31">
        <f>IF('5b.TriRandNumbers'!R918&lt;=R$1,R$4+SQRT(R$2*'5b.TriRandNumbers'!R918),R$6-SQRT(R$3*(1-'5b.TriRandNumbers'!R918)))</f>
        <v>12.669089802319697</v>
      </c>
      <c r="S924" s="30">
        <f>IF('5b.TriRandNumbers'!S918&lt;=S$1,S$4+SQRT(S$2*'5b.TriRandNumbers'!S918),S$6-SQRT(S$3*(1-'5b.TriRandNumbers'!S918)))</f>
        <v>11.125590886368723</v>
      </c>
      <c r="T924" s="35">
        <f>IF('5b.TriRandNumbers'!T918&lt;=T$1,T$4+SQRT(T$2*'5b.TriRandNumbers'!T918),T$6-SQRT(T$3*(1-'5b.TriRandNumbers'!T918)))</f>
        <v>11.786115154000299</v>
      </c>
      <c r="U924" s="34">
        <f>IF('5b.TriRandNumbers'!U918&lt;=U$1,U$4+SQRT(U$2*'5b.TriRandNumbers'!U918),U$6-SQRT(U$3*(1-'5b.TriRandNumbers'!U918)))</f>
        <v>16.543969815837873</v>
      </c>
      <c r="V924" s="33">
        <f>IF('5b.TriRandNumbers'!V918&lt;=V$1,V$4+SQRT(V$2*'5b.TriRandNumbers'!V918),V$6-SQRT(V$3*(1-'5b.TriRandNumbers'!V918)))</f>
        <v>10.225093448052597</v>
      </c>
      <c r="W924" s="32">
        <f>IF('5b.TriRandNumbers'!W918&lt;=W$1,W$4+SQRT(W$2*'5b.TriRandNumbers'!W918),W$6-SQRT(W$3*(1-'5b.TriRandNumbers'!W918)))</f>
        <v>11.730385610807346</v>
      </c>
      <c r="X924" s="31">
        <f>IF('5b.TriRandNumbers'!X918&lt;=X$1,X$4+SQRT(X$2*'5b.TriRandNumbers'!X918),X$6-SQRT(X$3*(1-'5b.TriRandNumbers'!X918)))</f>
        <v>6.7493935533463247</v>
      </c>
      <c r="Y924" s="30">
        <f>IF('5b.TriRandNumbers'!Y918&lt;=Y$1,Y$4+SQRT(Y$2*'5b.TriRandNumbers'!Y918),Y$6-SQRT(Y$3*(1-'5b.TriRandNumbers'!Y918)))</f>
        <v>8.4420920638040133</v>
      </c>
    </row>
    <row r="925" spans="2:25" hidden="1" x14ac:dyDescent="0.25">
      <c r="B925" s="35">
        <f>IF('5b.TriRandNumbers'!B919&lt;=B$1,B$4+SQRT(B$2*'5b.TriRandNumbers'!B919),B$6-SQRT(B$3*(1-'5b.TriRandNumbers'!B919)))</f>
        <v>5.6434194065135799</v>
      </c>
      <c r="C925" s="34">
        <f>IF('5b.TriRandNumbers'!C919&lt;=C$1,C$4+SQRT(C$2*'5b.TriRandNumbers'!C919),C$6-SQRT(C$3*(1-'5b.TriRandNumbers'!C919)))</f>
        <v>3.6028421902400085</v>
      </c>
      <c r="D925" s="33">
        <f>IF('5b.TriRandNumbers'!D919&lt;=D$1,D$4+SQRT(D$2*'5b.TriRandNumbers'!D919),D$6-SQRT(D$3*(1-'5b.TriRandNumbers'!D919)))</f>
        <v>4.5709320276822698</v>
      </c>
      <c r="E925" s="32">
        <f>IF('5b.TriRandNumbers'!E919&lt;=E$1,E$4+SQRT(E$2*'5b.TriRandNumbers'!E919),E$6-SQRT(E$3*(1-'5b.TriRandNumbers'!E919)))</f>
        <v>3.77905574557969</v>
      </c>
      <c r="F925" s="31">
        <f>IF('5b.TriRandNumbers'!F919&lt;=F$1,F$4+SQRT(F$2*'5b.TriRandNumbers'!F919),F$6-SQRT(F$3*(1-'5b.TriRandNumbers'!F919)))</f>
        <v>1.8838065118068341</v>
      </c>
      <c r="G925" s="30">
        <f>IF('5b.TriRandNumbers'!G919&lt;=G$1,G$4+SQRT(G$2*'5b.TriRandNumbers'!G919),G$6-SQRT(G$3*(1-'5b.TriRandNumbers'!G919)))</f>
        <v>3.4143304678950219</v>
      </c>
      <c r="H925" s="35">
        <f>IF('5b.TriRandNumbers'!H919&lt;=H$1,H$4+SQRT(H$2*'5b.TriRandNumbers'!H919),H$6-SQRT(H$3*(1-'5b.TriRandNumbers'!H919)))</f>
        <v>7.5748216105685326</v>
      </c>
      <c r="I925" s="34">
        <f>IF('5b.TriRandNumbers'!I919&lt;=I$1,I$4+SQRT(I$2*'5b.TriRandNumbers'!I919),I$6-SQRT(I$3*(1-'5b.TriRandNumbers'!I919)))</f>
        <v>12.275389355623805</v>
      </c>
      <c r="J925" s="33">
        <f>IF('5b.TriRandNumbers'!J919&lt;=J$1,J$4+SQRT(J$2*'5b.TriRandNumbers'!J919),J$6-SQRT(J$3*(1-'5b.TriRandNumbers'!J919)))</f>
        <v>7.7873146689907102</v>
      </c>
      <c r="K925" s="32">
        <f>IF('5b.TriRandNumbers'!K919&lt;=K$1,K$4+SQRT(K$2*'5b.TriRandNumbers'!K919),K$6-SQRT(K$3*(1-'5b.TriRandNumbers'!K919)))</f>
        <v>8.6428749785618777</v>
      </c>
      <c r="L925" s="31">
        <f>IF('5b.TriRandNumbers'!L919&lt;=L$1,L$4+SQRT(L$2*'5b.TriRandNumbers'!L919),L$6-SQRT(L$3*(1-'5b.TriRandNumbers'!L919)))</f>
        <v>13.825623903877229</v>
      </c>
      <c r="M925" s="30">
        <f>IF('5b.TriRandNumbers'!M919&lt;=M$1,M$4+SQRT(M$2*'5b.TriRandNumbers'!M919),M$6-SQRT(M$3*(1-'5b.TriRandNumbers'!M919)))</f>
        <v>19.021991190226636</v>
      </c>
      <c r="N925" s="35">
        <f>IF('5b.TriRandNumbers'!N919&lt;=N$1,N$4+SQRT(N$2*'5b.TriRandNumbers'!N919),N$6-SQRT(N$3*(1-'5b.TriRandNumbers'!N919)))</f>
        <v>9.8058069122581273</v>
      </c>
      <c r="O925" s="34">
        <f>IF('5b.TriRandNumbers'!O919&lt;=O$1,O$4+SQRT(O$2*'5b.TriRandNumbers'!O919),O$6-SQRT(O$3*(1-'5b.TriRandNumbers'!O919)))</f>
        <v>13.44985726684191</v>
      </c>
      <c r="P925" s="33">
        <f>IF('5b.TriRandNumbers'!P919&lt;=P$1,P$4+SQRT(P$2*'5b.TriRandNumbers'!P919),P$6-SQRT(P$3*(1-'5b.TriRandNumbers'!P919)))</f>
        <v>16.149722664602706</v>
      </c>
      <c r="Q925" s="32">
        <f>IF('5b.TriRandNumbers'!Q919&lt;=Q$1,Q$4+SQRT(Q$2*'5b.TriRandNumbers'!Q919),Q$6-SQRT(Q$3*(1-'5b.TriRandNumbers'!Q919)))</f>
        <v>16.368496183212809</v>
      </c>
      <c r="R925" s="31">
        <f>IF('5b.TriRandNumbers'!R919&lt;=R$1,R$4+SQRT(R$2*'5b.TriRandNumbers'!R919),R$6-SQRT(R$3*(1-'5b.TriRandNumbers'!R919)))</f>
        <v>8.4546383074394083</v>
      </c>
      <c r="S925" s="30">
        <f>IF('5b.TriRandNumbers'!S919&lt;=S$1,S$4+SQRT(S$2*'5b.TriRandNumbers'!S919),S$6-SQRT(S$3*(1-'5b.TriRandNumbers'!S919)))</f>
        <v>11.870385477516452</v>
      </c>
      <c r="T925" s="35">
        <f>IF('5b.TriRandNumbers'!T919&lt;=T$1,T$4+SQRT(T$2*'5b.TriRandNumbers'!T919),T$6-SQRT(T$3*(1-'5b.TriRandNumbers'!T919)))</f>
        <v>10.565910985224546</v>
      </c>
      <c r="U925" s="34">
        <f>IF('5b.TriRandNumbers'!U919&lt;=U$1,U$4+SQRT(U$2*'5b.TriRandNumbers'!U919),U$6-SQRT(U$3*(1-'5b.TriRandNumbers'!U919)))</f>
        <v>10.854724996411878</v>
      </c>
      <c r="V925" s="33">
        <f>IF('5b.TriRandNumbers'!V919&lt;=V$1,V$4+SQRT(V$2*'5b.TriRandNumbers'!V919),V$6-SQRT(V$3*(1-'5b.TriRandNumbers'!V919)))</f>
        <v>10.979671755249477</v>
      </c>
      <c r="W925" s="32">
        <f>IF('5b.TriRandNumbers'!W919&lt;=W$1,W$4+SQRT(W$2*'5b.TriRandNumbers'!W919),W$6-SQRT(W$3*(1-'5b.TriRandNumbers'!W919)))</f>
        <v>16.660631998073587</v>
      </c>
      <c r="X925" s="31">
        <f>IF('5b.TriRandNumbers'!X919&lt;=X$1,X$4+SQRT(X$2*'5b.TriRandNumbers'!X919),X$6-SQRT(X$3*(1-'5b.TriRandNumbers'!X919)))</f>
        <v>16.814181361742232</v>
      </c>
      <c r="Y925" s="30">
        <f>IF('5b.TriRandNumbers'!Y919&lt;=Y$1,Y$4+SQRT(Y$2*'5b.TriRandNumbers'!Y919),Y$6-SQRT(Y$3*(1-'5b.TriRandNumbers'!Y919)))</f>
        <v>10.14032848079975</v>
      </c>
    </row>
    <row r="926" spans="2:25" hidden="1" x14ac:dyDescent="0.25">
      <c r="B926" s="35">
        <f>IF('5b.TriRandNumbers'!B920&lt;=B$1,B$4+SQRT(B$2*'5b.TriRandNumbers'!B920),B$6-SQRT(B$3*(1-'5b.TriRandNumbers'!B920)))</f>
        <v>3.7548243106951316</v>
      </c>
      <c r="C926" s="34">
        <f>IF('5b.TriRandNumbers'!C920&lt;=C$1,C$4+SQRT(C$2*'5b.TriRandNumbers'!C920),C$6-SQRT(C$3*(1-'5b.TriRandNumbers'!C920)))</f>
        <v>1.8427389796491114</v>
      </c>
      <c r="D926" s="33">
        <f>IF('5b.TriRandNumbers'!D920&lt;=D$1,D$4+SQRT(D$2*'5b.TriRandNumbers'!D920),D$6-SQRT(D$3*(1-'5b.TriRandNumbers'!D920)))</f>
        <v>5.8428326597280202</v>
      </c>
      <c r="E926" s="32">
        <f>IF('5b.TriRandNumbers'!E920&lt;=E$1,E$4+SQRT(E$2*'5b.TriRandNumbers'!E920),E$6-SQRT(E$3*(1-'5b.TriRandNumbers'!E920)))</f>
        <v>3.9499568395942339</v>
      </c>
      <c r="F926" s="31">
        <f>IF('5b.TriRandNumbers'!F920&lt;=F$1,F$4+SQRT(F$2*'5b.TriRandNumbers'!F920),F$6-SQRT(F$3*(1-'5b.TriRandNumbers'!F920)))</f>
        <v>2.116735825120089</v>
      </c>
      <c r="G926" s="30">
        <f>IF('5b.TriRandNumbers'!G920&lt;=G$1,G$4+SQRT(G$2*'5b.TriRandNumbers'!G920),G$6-SQRT(G$3*(1-'5b.TriRandNumbers'!G920)))</f>
        <v>3.0179745481141107</v>
      </c>
      <c r="H926" s="35">
        <f>IF('5b.TriRandNumbers'!H920&lt;=H$1,H$4+SQRT(H$2*'5b.TriRandNumbers'!H920),H$6-SQRT(H$3*(1-'5b.TriRandNumbers'!H920)))</f>
        <v>12.070022977899775</v>
      </c>
      <c r="I926" s="34">
        <f>IF('5b.TriRandNumbers'!I920&lt;=I$1,I$4+SQRT(I$2*'5b.TriRandNumbers'!I920),I$6-SQRT(I$3*(1-'5b.TriRandNumbers'!I920)))</f>
        <v>6.4937426562258196</v>
      </c>
      <c r="J926" s="33">
        <f>IF('5b.TriRandNumbers'!J920&lt;=J$1,J$4+SQRT(J$2*'5b.TriRandNumbers'!J920),J$6-SQRT(J$3*(1-'5b.TriRandNumbers'!J920)))</f>
        <v>16.242632058457403</v>
      </c>
      <c r="K926" s="32">
        <f>IF('5b.TriRandNumbers'!K920&lt;=K$1,K$4+SQRT(K$2*'5b.TriRandNumbers'!K920),K$6-SQRT(K$3*(1-'5b.TriRandNumbers'!K920)))</f>
        <v>15.272313860047516</v>
      </c>
      <c r="L926" s="31">
        <f>IF('5b.TriRandNumbers'!L920&lt;=L$1,L$4+SQRT(L$2*'5b.TriRandNumbers'!L920),L$6-SQRT(L$3*(1-'5b.TriRandNumbers'!L920)))</f>
        <v>6.2432038894369333</v>
      </c>
      <c r="M926" s="30">
        <f>IF('5b.TriRandNumbers'!M920&lt;=M$1,M$4+SQRT(M$2*'5b.TriRandNumbers'!M920),M$6-SQRT(M$3*(1-'5b.TriRandNumbers'!M920)))</f>
        <v>17.247218987015223</v>
      </c>
      <c r="N926" s="35">
        <f>IF('5b.TriRandNumbers'!N920&lt;=N$1,N$4+SQRT(N$2*'5b.TriRandNumbers'!N920),N$6-SQRT(N$3*(1-'5b.TriRandNumbers'!N920)))</f>
        <v>8.8074964988309628</v>
      </c>
      <c r="O926" s="34">
        <f>IF('5b.TriRandNumbers'!O920&lt;=O$1,O$4+SQRT(O$2*'5b.TriRandNumbers'!O920),O$6-SQRT(O$3*(1-'5b.TriRandNumbers'!O920)))</f>
        <v>10.333352734268054</v>
      </c>
      <c r="P926" s="33">
        <f>IF('5b.TriRandNumbers'!P920&lt;=P$1,P$4+SQRT(P$2*'5b.TriRandNumbers'!P920),P$6-SQRT(P$3*(1-'5b.TriRandNumbers'!P920)))</f>
        <v>9.3829485866037867</v>
      </c>
      <c r="Q926" s="32">
        <f>IF('5b.TriRandNumbers'!Q920&lt;=Q$1,Q$4+SQRT(Q$2*'5b.TriRandNumbers'!Q920),Q$6-SQRT(Q$3*(1-'5b.TriRandNumbers'!Q920)))</f>
        <v>15.397152022871165</v>
      </c>
      <c r="R926" s="31">
        <f>IF('5b.TriRandNumbers'!R920&lt;=R$1,R$4+SQRT(R$2*'5b.TriRandNumbers'!R920),R$6-SQRT(R$3*(1-'5b.TriRandNumbers'!R920)))</f>
        <v>11.105657072646832</v>
      </c>
      <c r="S926" s="30">
        <f>IF('5b.TriRandNumbers'!S920&lt;=S$1,S$4+SQRT(S$2*'5b.TriRandNumbers'!S920),S$6-SQRT(S$3*(1-'5b.TriRandNumbers'!S920)))</f>
        <v>8.1299802798113774</v>
      </c>
      <c r="T926" s="35">
        <f>IF('5b.TriRandNumbers'!T920&lt;=T$1,T$4+SQRT(T$2*'5b.TriRandNumbers'!T920),T$6-SQRT(T$3*(1-'5b.TriRandNumbers'!T920)))</f>
        <v>12.444332423086694</v>
      </c>
      <c r="U926" s="34">
        <f>IF('5b.TriRandNumbers'!U920&lt;=U$1,U$4+SQRT(U$2*'5b.TriRandNumbers'!U920),U$6-SQRT(U$3*(1-'5b.TriRandNumbers'!U920)))</f>
        <v>8.9961844096760242</v>
      </c>
      <c r="V926" s="33">
        <f>IF('5b.TriRandNumbers'!V920&lt;=V$1,V$4+SQRT(V$2*'5b.TriRandNumbers'!V920),V$6-SQRT(V$3*(1-'5b.TriRandNumbers'!V920)))</f>
        <v>13.393088263571851</v>
      </c>
      <c r="W926" s="32">
        <f>IF('5b.TriRandNumbers'!W920&lt;=W$1,W$4+SQRT(W$2*'5b.TriRandNumbers'!W920),W$6-SQRT(W$3*(1-'5b.TriRandNumbers'!W920)))</f>
        <v>9.9786020678386933</v>
      </c>
      <c r="X926" s="31">
        <f>IF('5b.TriRandNumbers'!X920&lt;=X$1,X$4+SQRT(X$2*'5b.TriRandNumbers'!X920),X$6-SQRT(X$3*(1-'5b.TriRandNumbers'!X920)))</f>
        <v>10.413261572034902</v>
      </c>
      <c r="Y926" s="30">
        <f>IF('5b.TriRandNumbers'!Y920&lt;=Y$1,Y$4+SQRT(Y$2*'5b.TriRandNumbers'!Y920),Y$6-SQRT(Y$3*(1-'5b.TriRandNumbers'!Y920)))</f>
        <v>18.20771389036339</v>
      </c>
    </row>
    <row r="927" spans="2:25" hidden="1" x14ac:dyDescent="0.25">
      <c r="B927" s="35">
        <f>IF('5b.TriRandNumbers'!B921&lt;=B$1,B$4+SQRT(B$2*'5b.TriRandNumbers'!B921),B$6-SQRT(B$3*(1-'5b.TriRandNumbers'!B921)))</f>
        <v>4.4955696891981471</v>
      </c>
      <c r="C927" s="34">
        <f>IF('5b.TriRandNumbers'!C921&lt;=C$1,C$4+SQRT(C$2*'5b.TriRandNumbers'!C921),C$6-SQRT(C$3*(1-'5b.TriRandNumbers'!C921)))</f>
        <v>3.140311327872217</v>
      </c>
      <c r="D927" s="33">
        <f>IF('5b.TriRandNumbers'!D921&lt;=D$1,D$4+SQRT(D$2*'5b.TriRandNumbers'!D921),D$6-SQRT(D$3*(1-'5b.TriRandNumbers'!D921)))</f>
        <v>6.7688910244291289</v>
      </c>
      <c r="E927" s="32">
        <f>IF('5b.TriRandNumbers'!E921&lt;=E$1,E$4+SQRT(E$2*'5b.TriRandNumbers'!E921),E$6-SQRT(E$3*(1-'5b.TriRandNumbers'!E921)))</f>
        <v>3.7035858589829598</v>
      </c>
      <c r="F927" s="31">
        <f>IF('5b.TriRandNumbers'!F921&lt;=F$1,F$4+SQRT(F$2*'5b.TriRandNumbers'!F921),F$6-SQRT(F$3*(1-'5b.TriRandNumbers'!F921)))</f>
        <v>1.1686793213835618</v>
      </c>
      <c r="G927" s="30">
        <f>IF('5b.TriRandNumbers'!G921&lt;=G$1,G$4+SQRT(G$2*'5b.TriRandNumbers'!G921),G$6-SQRT(G$3*(1-'5b.TriRandNumbers'!G921)))</f>
        <v>2.3695206012305361</v>
      </c>
      <c r="H927" s="35">
        <f>IF('5b.TriRandNumbers'!H921&lt;=H$1,H$4+SQRT(H$2*'5b.TriRandNumbers'!H921),H$6-SQRT(H$3*(1-'5b.TriRandNumbers'!H921)))</f>
        <v>8.6903609004933919</v>
      </c>
      <c r="I927" s="34">
        <f>IF('5b.TriRandNumbers'!I921&lt;=I$1,I$4+SQRT(I$2*'5b.TriRandNumbers'!I921),I$6-SQRT(I$3*(1-'5b.TriRandNumbers'!I921)))</f>
        <v>9.2984145796335032</v>
      </c>
      <c r="J927" s="33">
        <f>IF('5b.TriRandNumbers'!J921&lt;=J$1,J$4+SQRT(J$2*'5b.TriRandNumbers'!J921),J$6-SQRT(J$3*(1-'5b.TriRandNumbers'!J921)))</f>
        <v>14.16225255276705</v>
      </c>
      <c r="K927" s="32">
        <f>IF('5b.TriRandNumbers'!K921&lt;=K$1,K$4+SQRT(K$2*'5b.TriRandNumbers'!K921),K$6-SQRT(K$3*(1-'5b.TriRandNumbers'!K921)))</f>
        <v>15.285311031066264</v>
      </c>
      <c r="L927" s="31">
        <f>IF('5b.TriRandNumbers'!L921&lt;=L$1,L$4+SQRT(L$2*'5b.TriRandNumbers'!L921),L$6-SQRT(L$3*(1-'5b.TriRandNumbers'!L921)))</f>
        <v>16.943786884711507</v>
      </c>
      <c r="M927" s="30">
        <f>IF('5b.TriRandNumbers'!M921&lt;=M$1,M$4+SQRT(M$2*'5b.TriRandNumbers'!M921),M$6-SQRT(M$3*(1-'5b.TriRandNumbers'!M921)))</f>
        <v>15.230405348496618</v>
      </c>
      <c r="N927" s="35">
        <f>IF('5b.TriRandNumbers'!N921&lt;=N$1,N$4+SQRT(N$2*'5b.TriRandNumbers'!N921),N$6-SQRT(N$3*(1-'5b.TriRandNumbers'!N921)))</f>
        <v>8.1411606858163665</v>
      </c>
      <c r="O927" s="34">
        <f>IF('5b.TriRandNumbers'!O921&lt;=O$1,O$4+SQRT(O$2*'5b.TriRandNumbers'!O921),O$6-SQRT(O$3*(1-'5b.TriRandNumbers'!O921)))</f>
        <v>12.532596079621547</v>
      </c>
      <c r="P927" s="33">
        <f>IF('5b.TriRandNumbers'!P921&lt;=P$1,P$4+SQRT(P$2*'5b.TriRandNumbers'!P921),P$6-SQRT(P$3*(1-'5b.TriRandNumbers'!P921)))</f>
        <v>15.522615719662205</v>
      </c>
      <c r="Q927" s="32">
        <f>IF('5b.TriRandNumbers'!Q921&lt;=Q$1,Q$4+SQRT(Q$2*'5b.TriRandNumbers'!Q921),Q$6-SQRT(Q$3*(1-'5b.TriRandNumbers'!Q921)))</f>
        <v>12.035892590849979</v>
      </c>
      <c r="R927" s="31">
        <f>IF('5b.TriRandNumbers'!R921&lt;=R$1,R$4+SQRT(R$2*'5b.TriRandNumbers'!R921),R$6-SQRT(R$3*(1-'5b.TriRandNumbers'!R921)))</f>
        <v>10.410206357039893</v>
      </c>
      <c r="S927" s="30">
        <f>IF('5b.TriRandNumbers'!S921&lt;=S$1,S$4+SQRT(S$2*'5b.TriRandNumbers'!S921),S$6-SQRT(S$3*(1-'5b.TriRandNumbers'!S921)))</f>
        <v>16.339747927388689</v>
      </c>
      <c r="T927" s="35">
        <f>IF('5b.TriRandNumbers'!T921&lt;=T$1,T$4+SQRT(T$2*'5b.TriRandNumbers'!T921),T$6-SQRT(T$3*(1-'5b.TriRandNumbers'!T921)))</f>
        <v>10.027115654225259</v>
      </c>
      <c r="U927" s="34">
        <f>IF('5b.TriRandNumbers'!U921&lt;=U$1,U$4+SQRT(U$2*'5b.TriRandNumbers'!U921),U$6-SQRT(U$3*(1-'5b.TriRandNumbers'!U921)))</f>
        <v>15.754005093838618</v>
      </c>
      <c r="V927" s="33">
        <f>IF('5b.TriRandNumbers'!V921&lt;=V$1,V$4+SQRT(V$2*'5b.TriRandNumbers'!V921),V$6-SQRT(V$3*(1-'5b.TriRandNumbers'!V921)))</f>
        <v>12.857505204329954</v>
      </c>
      <c r="W927" s="32">
        <f>IF('5b.TriRandNumbers'!W921&lt;=W$1,W$4+SQRT(W$2*'5b.TriRandNumbers'!W921),W$6-SQRT(W$3*(1-'5b.TriRandNumbers'!W921)))</f>
        <v>15.639823083446506</v>
      </c>
      <c r="X927" s="31">
        <f>IF('5b.TriRandNumbers'!X921&lt;=X$1,X$4+SQRT(X$2*'5b.TriRandNumbers'!X921),X$6-SQRT(X$3*(1-'5b.TriRandNumbers'!X921)))</f>
        <v>13.879853160519932</v>
      </c>
      <c r="Y927" s="30">
        <f>IF('5b.TriRandNumbers'!Y921&lt;=Y$1,Y$4+SQRT(Y$2*'5b.TriRandNumbers'!Y921),Y$6-SQRT(Y$3*(1-'5b.TriRandNumbers'!Y921)))</f>
        <v>11.930598961483309</v>
      </c>
    </row>
    <row r="928" spans="2:25" hidden="1" x14ac:dyDescent="0.25">
      <c r="B928" s="35">
        <f>IF('5b.TriRandNumbers'!B922&lt;=B$1,B$4+SQRT(B$2*'5b.TriRandNumbers'!B922),B$6-SQRT(B$3*(1-'5b.TriRandNumbers'!B922)))</f>
        <v>3.2027577772406524</v>
      </c>
      <c r="C928" s="34">
        <f>IF('5b.TriRandNumbers'!C922&lt;=C$1,C$4+SQRT(C$2*'5b.TriRandNumbers'!C922),C$6-SQRT(C$3*(1-'5b.TriRandNumbers'!C922)))</f>
        <v>3.7792890896983922</v>
      </c>
      <c r="D928" s="33">
        <f>IF('5b.TriRandNumbers'!D922&lt;=D$1,D$4+SQRT(D$2*'5b.TriRandNumbers'!D922),D$6-SQRT(D$3*(1-'5b.TriRandNumbers'!D922)))</f>
        <v>5.7707039564564866</v>
      </c>
      <c r="E928" s="32">
        <f>IF('5b.TriRandNumbers'!E922&lt;=E$1,E$4+SQRT(E$2*'5b.TriRandNumbers'!E922),E$6-SQRT(E$3*(1-'5b.TriRandNumbers'!E922)))</f>
        <v>3.5486379161576016</v>
      </c>
      <c r="F928" s="31">
        <f>IF('5b.TriRandNumbers'!F922&lt;=F$1,F$4+SQRT(F$2*'5b.TriRandNumbers'!F922),F$6-SQRT(F$3*(1-'5b.TriRandNumbers'!F922)))</f>
        <v>2.1386848030177275</v>
      </c>
      <c r="G928" s="30">
        <f>IF('5b.TriRandNumbers'!G922&lt;=G$1,G$4+SQRT(G$2*'5b.TriRandNumbers'!G922),G$6-SQRT(G$3*(1-'5b.TriRandNumbers'!G922)))</f>
        <v>4.3575474145392121</v>
      </c>
      <c r="H928" s="35">
        <f>IF('5b.TriRandNumbers'!H922&lt;=H$1,H$4+SQRT(H$2*'5b.TriRandNumbers'!H922),H$6-SQRT(H$3*(1-'5b.TriRandNumbers'!H922)))</f>
        <v>14.142545092947948</v>
      </c>
      <c r="I928" s="34">
        <f>IF('5b.TriRandNumbers'!I922&lt;=I$1,I$4+SQRT(I$2*'5b.TriRandNumbers'!I922),I$6-SQRT(I$3*(1-'5b.TriRandNumbers'!I922)))</f>
        <v>17.914375158100398</v>
      </c>
      <c r="J928" s="33">
        <f>IF('5b.TriRandNumbers'!J922&lt;=J$1,J$4+SQRT(J$2*'5b.TriRandNumbers'!J922),J$6-SQRT(J$3*(1-'5b.TriRandNumbers'!J922)))</f>
        <v>7.7109362776411778</v>
      </c>
      <c r="K928" s="32">
        <f>IF('5b.TriRandNumbers'!K922&lt;=K$1,K$4+SQRT(K$2*'5b.TriRandNumbers'!K922),K$6-SQRT(K$3*(1-'5b.TriRandNumbers'!K922)))</f>
        <v>16.754431553438941</v>
      </c>
      <c r="L928" s="31">
        <f>IF('5b.TriRandNumbers'!L922&lt;=L$1,L$4+SQRT(L$2*'5b.TriRandNumbers'!L922),L$6-SQRT(L$3*(1-'5b.TriRandNumbers'!L922)))</f>
        <v>8.8530040069211609</v>
      </c>
      <c r="M928" s="30">
        <f>IF('5b.TriRandNumbers'!M922&lt;=M$1,M$4+SQRT(M$2*'5b.TriRandNumbers'!M922),M$6-SQRT(M$3*(1-'5b.TriRandNumbers'!M922)))</f>
        <v>8.5719988458785039</v>
      </c>
      <c r="N928" s="35">
        <f>IF('5b.TriRandNumbers'!N922&lt;=N$1,N$4+SQRT(N$2*'5b.TriRandNumbers'!N922),N$6-SQRT(N$3*(1-'5b.TriRandNumbers'!N922)))</f>
        <v>11.139598558615324</v>
      </c>
      <c r="O928" s="34">
        <f>IF('5b.TriRandNumbers'!O922&lt;=O$1,O$4+SQRT(O$2*'5b.TriRandNumbers'!O922),O$6-SQRT(O$3*(1-'5b.TriRandNumbers'!O922)))</f>
        <v>17.411704782272281</v>
      </c>
      <c r="P928" s="33">
        <f>IF('5b.TriRandNumbers'!P922&lt;=P$1,P$4+SQRT(P$2*'5b.TriRandNumbers'!P922),P$6-SQRT(P$3*(1-'5b.TriRandNumbers'!P922)))</f>
        <v>8.813206304500449</v>
      </c>
      <c r="Q928" s="32">
        <f>IF('5b.TriRandNumbers'!Q922&lt;=Q$1,Q$4+SQRT(Q$2*'5b.TriRandNumbers'!Q922),Q$6-SQRT(Q$3*(1-'5b.TriRandNumbers'!Q922)))</f>
        <v>10.175058967732367</v>
      </c>
      <c r="R928" s="31">
        <f>IF('5b.TriRandNumbers'!R922&lt;=R$1,R$4+SQRT(R$2*'5b.TriRandNumbers'!R922),R$6-SQRT(R$3*(1-'5b.TriRandNumbers'!R922)))</f>
        <v>9.9625998113419492</v>
      </c>
      <c r="S928" s="30">
        <f>IF('5b.TriRandNumbers'!S922&lt;=S$1,S$4+SQRT(S$2*'5b.TriRandNumbers'!S922),S$6-SQRT(S$3*(1-'5b.TriRandNumbers'!S922)))</f>
        <v>9.8518550514167771</v>
      </c>
      <c r="T928" s="35">
        <f>IF('5b.TriRandNumbers'!T922&lt;=T$1,T$4+SQRT(T$2*'5b.TriRandNumbers'!T922),T$6-SQRT(T$3*(1-'5b.TriRandNumbers'!T922)))</f>
        <v>12.295582519284633</v>
      </c>
      <c r="U928" s="34">
        <f>IF('5b.TriRandNumbers'!U922&lt;=U$1,U$4+SQRT(U$2*'5b.TriRandNumbers'!U922),U$6-SQRT(U$3*(1-'5b.TriRandNumbers'!U922)))</f>
        <v>12.940069820922261</v>
      </c>
      <c r="V928" s="33">
        <f>IF('5b.TriRandNumbers'!V922&lt;=V$1,V$4+SQRT(V$2*'5b.TriRandNumbers'!V922),V$6-SQRT(V$3*(1-'5b.TriRandNumbers'!V922)))</f>
        <v>11.403030164666093</v>
      </c>
      <c r="W928" s="32">
        <f>IF('5b.TriRandNumbers'!W922&lt;=W$1,W$4+SQRT(W$2*'5b.TriRandNumbers'!W922),W$6-SQRT(W$3*(1-'5b.TriRandNumbers'!W922)))</f>
        <v>12.53853833086497</v>
      </c>
      <c r="X928" s="31">
        <f>IF('5b.TriRandNumbers'!X922&lt;=X$1,X$4+SQRT(X$2*'5b.TriRandNumbers'!X922),X$6-SQRT(X$3*(1-'5b.TriRandNumbers'!X922)))</f>
        <v>10.575972124882821</v>
      </c>
      <c r="Y928" s="30">
        <f>IF('5b.TriRandNumbers'!Y922&lt;=Y$1,Y$4+SQRT(Y$2*'5b.TriRandNumbers'!Y922),Y$6-SQRT(Y$3*(1-'5b.TriRandNumbers'!Y922)))</f>
        <v>16.562699160977154</v>
      </c>
    </row>
    <row r="929" spans="2:25" hidden="1" x14ac:dyDescent="0.25">
      <c r="B929" s="35">
        <f>IF('5b.TriRandNumbers'!B923&lt;=B$1,B$4+SQRT(B$2*'5b.TriRandNumbers'!B923),B$6-SQRT(B$3*(1-'5b.TriRandNumbers'!B923)))</f>
        <v>4.6499768596869933</v>
      </c>
      <c r="C929" s="34">
        <f>IF('5b.TriRandNumbers'!C923&lt;=C$1,C$4+SQRT(C$2*'5b.TriRandNumbers'!C923),C$6-SQRT(C$3*(1-'5b.TriRandNumbers'!C923)))</f>
        <v>3.0694895731146525</v>
      </c>
      <c r="D929" s="33">
        <f>IF('5b.TriRandNumbers'!D923&lt;=D$1,D$4+SQRT(D$2*'5b.TriRandNumbers'!D923),D$6-SQRT(D$3*(1-'5b.TriRandNumbers'!D923)))</f>
        <v>4.1647707575668624</v>
      </c>
      <c r="E929" s="32">
        <f>IF('5b.TriRandNumbers'!E923&lt;=E$1,E$4+SQRT(E$2*'5b.TriRandNumbers'!E923),E$6-SQRT(E$3*(1-'5b.TriRandNumbers'!E923)))</f>
        <v>3.9566552297973212</v>
      </c>
      <c r="F929" s="31">
        <f>IF('5b.TriRandNumbers'!F923&lt;=F$1,F$4+SQRT(F$2*'5b.TriRandNumbers'!F923),F$6-SQRT(F$3*(1-'5b.TriRandNumbers'!F923)))</f>
        <v>1.9564284535597474</v>
      </c>
      <c r="G929" s="30">
        <f>IF('5b.TriRandNumbers'!G923&lt;=G$1,G$4+SQRT(G$2*'5b.TriRandNumbers'!G923),G$6-SQRT(G$3*(1-'5b.TriRandNumbers'!G923)))</f>
        <v>4.2499838392755578</v>
      </c>
      <c r="H929" s="35">
        <f>IF('5b.TriRandNumbers'!H923&lt;=H$1,H$4+SQRT(H$2*'5b.TriRandNumbers'!H923),H$6-SQRT(H$3*(1-'5b.TriRandNumbers'!H923)))</f>
        <v>16.446192389233541</v>
      </c>
      <c r="I929" s="34">
        <f>IF('5b.TriRandNumbers'!I923&lt;=I$1,I$4+SQRT(I$2*'5b.TriRandNumbers'!I923),I$6-SQRT(I$3*(1-'5b.TriRandNumbers'!I923)))</f>
        <v>11.404398855454863</v>
      </c>
      <c r="J929" s="33">
        <f>IF('5b.TriRandNumbers'!J923&lt;=J$1,J$4+SQRT(J$2*'5b.TriRandNumbers'!J923),J$6-SQRT(J$3*(1-'5b.TriRandNumbers'!J923)))</f>
        <v>9.2935719822491212</v>
      </c>
      <c r="K929" s="32">
        <f>IF('5b.TriRandNumbers'!K923&lt;=K$1,K$4+SQRT(K$2*'5b.TriRandNumbers'!K923),K$6-SQRT(K$3*(1-'5b.TriRandNumbers'!K923)))</f>
        <v>9.7449952616922122</v>
      </c>
      <c r="L929" s="31">
        <f>IF('5b.TriRandNumbers'!L923&lt;=L$1,L$4+SQRT(L$2*'5b.TriRandNumbers'!L923),L$6-SQRT(L$3*(1-'5b.TriRandNumbers'!L923)))</f>
        <v>9.1531254721589033</v>
      </c>
      <c r="M929" s="30">
        <f>IF('5b.TriRandNumbers'!M923&lt;=M$1,M$4+SQRT(M$2*'5b.TriRandNumbers'!M923),M$6-SQRT(M$3*(1-'5b.TriRandNumbers'!M923)))</f>
        <v>9.0519577971930225</v>
      </c>
      <c r="N929" s="35">
        <f>IF('5b.TriRandNumbers'!N923&lt;=N$1,N$4+SQRT(N$2*'5b.TriRandNumbers'!N923),N$6-SQRT(N$3*(1-'5b.TriRandNumbers'!N923)))</f>
        <v>11.537313816489934</v>
      </c>
      <c r="O929" s="34">
        <f>IF('5b.TriRandNumbers'!O923&lt;=O$1,O$4+SQRT(O$2*'5b.TriRandNumbers'!O923),O$6-SQRT(O$3*(1-'5b.TriRandNumbers'!O923)))</f>
        <v>12.788396005163502</v>
      </c>
      <c r="P929" s="33">
        <f>IF('5b.TriRandNumbers'!P923&lt;=P$1,P$4+SQRT(P$2*'5b.TriRandNumbers'!P923),P$6-SQRT(P$3*(1-'5b.TriRandNumbers'!P923)))</f>
        <v>16.945931772546352</v>
      </c>
      <c r="Q929" s="32">
        <f>IF('5b.TriRandNumbers'!Q923&lt;=Q$1,Q$4+SQRT(Q$2*'5b.TriRandNumbers'!Q923),Q$6-SQRT(Q$3*(1-'5b.TriRandNumbers'!Q923)))</f>
        <v>12.67387522603849</v>
      </c>
      <c r="R929" s="31">
        <f>IF('5b.TriRandNumbers'!R923&lt;=R$1,R$4+SQRT(R$2*'5b.TriRandNumbers'!R923),R$6-SQRT(R$3*(1-'5b.TriRandNumbers'!R923)))</f>
        <v>17.206215916679692</v>
      </c>
      <c r="S929" s="30">
        <f>IF('5b.TriRandNumbers'!S923&lt;=S$1,S$4+SQRT(S$2*'5b.TriRandNumbers'!S923),S$6-SQRT(S$3*(1-'5b.TriRandNumbers'!S923)))</f>
        <v>7.1619079142442637</v>
      </c>
      <c r="T929" s="35">
        <f>IF('5b.TriRandNumbers'!T923&lt;=T$1,T$4+SQRT(T$2*'5b.TriRandNumbers'!T923),T$6-SQRT(T$3*(1-'5b.TriRandNumbers'!T923)))</f>
        <v>14.141450082027704</v>
      </c>
      <c r="U929" s="34">
        <f>IF('5b.TriRandNumbers'!U923&lt;=U$1,U$4+SQRT(U$2*'5b.TriRandNumbers'!U923),U$6-SQRT(U$3*(1-'5b.TriRandNumbers'!U923)))</f>
        <v>7.4227300729968224</v>
      </c>
      <c r="V929" s="33">
        <f>IF('5b.TriRandNumbers'!V923&lt;=V$1,V$4+SQRT(V$2*'5b.TriRandNumbers'!V923),V$6-SQRT(V$3*(1-'5b.TriRandNumbers'!V923)))</f>
        <v>10.024438610993485</v>
      </c>
      <c r="W929" s="32">
        <f>IF('5b.TriRandNumbers'!W923&lt;=W$1,W$4+SQRT(W$2*'5b.TriRandNumbers'!W923),W$6-SQRT(W$3*(1-'5b.TriRandNumbers'!W923)))</f>
        <v>8.2422599397398084</v>
      </c>
      <c r="X929" s="31">
        <f>IF('5b.TriRandNumbers'!X923&lt;=X$1,X$4+SQRT(X$2*'5b.TriRandNumbers'!X923),X$6-SQRT(X$3*(1-'5b.TriRandNumbers'!X923)))</f>
        <v>8.3856713361156459</v>
      </c>
      <c r="Y929" s="30">
        <f>IF('5b.TriRandNumbers'!Y923&lt;=Y$1,Y$4+SQRT(Y$2*'5b.TriRandNumbers'!Y923),Y$6-SQRT(Y$3*(1-'5b.TriRandNumbers'!Y923)))</f>
        <v>7.9920436348374171</v>
      </c>
    </row>
    <row r="930" spans="2:25" hidden="1" x14ac:dyDescent="0.25">
      <c r="B930" s="35">
        <f>IF('5b.TriRandNumbers'!B924&lt;=B$1,B$4+SQRT(B$2*'5b.TriRandNumbers'!B924),B$6-SQRT(B$3*(1-'5b.TriRandNumbers'!B924)))</f>
        <v>3.532549152703826</v>
      </c>
      <c r="C930" s="34">
        <f>IF('5b.TriRandNumbers'!C924&lt;=C$1,C$4+SQRT(C$2*'5b.TriRandNumbers'!C924),C$6-SQRT(C$3*(1-'5b.TriRandNumbers'!C924)))</f>
        <v>2.8136992062801922</v>
      </c>
      <c r="D930" s="33">
        <f>IF('5b.TriRandNumbers'!D924&lt;=D$1,D$4+SQRT(D$2*'5b.TriRandNumbers'!D924),D$6-SQRT(D$3*(1-'5b.TriRandNumbers'!D924)))</f>
        <v>4.6707605643806875</v>
      </c>
      <c r="E930" s="32">
        <f>IF('5b.TriRandNumbers'!E924&lt;=E$1,E$4+SQRT(E$2*'5b.TriRandNumbers'!E924),E$6-SQRT(E$3*(1-'5b.TriRandNumbers'!E924)))</f>
        <v>4.369907387208281</v>
      </c>
      <c r="F930" s="31">
        <f>IF('5b.TriRandNumbers'!F924&lt;=F$1,F$4+SQRT(F$2*'5b.TriRandNumbers'!F924),F$6-SQRT(F$3*(1-'5b.TriRandNumbers'!F924)))</f>
        <v>2.1201358570095072</v>
      </c>
      <c r="G930" s="30">
        <f>IF('5b.TriRandNumbers'!G924&lt;=G$1,G$4+SQRT(G$2*'5b.TriRandNumbers'!G924),G$6-SQRT(G$3*(1-'5b.TriRandNumbers'!G924)))</f>
        <v>2.9390613919732589</v>
      </c>
      <c r="H930" s="35">
        <f>IF('5b.TriRandNumbers'!H924&lt;=H$1,H$4+SQRT(H$2*'5b.TriRandNumbers'!H924),H$6-SQRT(H$3*(1-'5b.TriRandNumbers'!H924)))</f>
        <v>12.272229660157386</v>
      </c>
      <c r="I930" s="34">
        <f>IF('5b.TriRandNumbers'!I924&lt;=I$1,I$4+SQRT(I$2*'5b.TriRandNumbers'!I924),I$6-SQRT(I$3*(1-'5b.TriRandNumbers'!I924)))</f>
        <v>10.158046016616391</v>
      </c>
      <c r="J930" s="33">
        <f>IF('5b.TriRandNumbers'!J924&lt;=J$1,J$4+SQRT(J$2*'5b.TriRandNumbers'!J924),J$6-SQRT(J$3*(1-'5b.TriRandNumbers'!J924)))</f>
        <v>8.3584202700724717</v>
      </c>
      <c r="K930" s="32">
        <f>IF('5b.TriRandNumbers'!K924&lt;=K$1,K$4+SQRT(K$2*'5b.TriRandNumbers'!K924),K$6-SQRT(K$3*(1-'5b.TriRandNumbers'!K924)))</f>
        <v>13.551215546120851</v>
      </c>
      <c r="L930" s="31">
        <f>IF('5b.TriRandNumbers'!L924&lt;=L$1,L$4+SQRT(L$2*'5b.TriRandNumbers'!L924),L$6-SQRT(L$3*(1-'5b.TriRandNumbers'!L924)))</f>
        <v>11.348520021957027</v>
      </c>
      <c r="M930" s="30">
        <f>IF('5b.TriRandNumbers'!M924&lt;=M$1,M$4+SQRT(M$2*'5b.TriRandNumbers'!M924),M$6-SQRT(M$3*(1-'5b.TriRandNumbers'!M924)))</f>
        <v>8.5845622890772262</v>
      </c>
      <c r="N930" s="35">
        <f>IF('5b.TriRandNumbers'!N924&lt;=N$1,N$4+SQRT(N$2*'5b.TriRandNumbers'!N924),N$6-SQRT(N$3*(1-'5b.TriRandNumbers'!N924)))</f>
        <v>15.201330230583956</v>
      </c>
      <c r="O930" s="34">
        <f>IF('5b.TriRandNumbers'!O924&lt;=O$1,O$4+SQRT(O$2*'5b.TriRandNumbers'!O924),O$6-SQRT(O$3*(1-'5b.TriRandNumbers'!O924)))</f>
        <v>9.9796390694634631</v>
      </c>
      <c r="P930" s="33">
        <f>IF('5b.TriRandNumbers'!P924&lt;=P$1,P$4+SQRT(P$2*'5b.TriRandNumbers'!P924),P$6-SQRT(P$3*(1-'5b.TriRandNumbers'!P924)))</f>
        <v>6.9015758332826085</v>
      </c>
      <c r="Q930" s="32">
        <f>IF('5b.TriRandNumbers'!Q924&lt;=Q$1,Q$4+SQRT(Q$2*'5b.TriRandNumbers'!Q924),Q$6-SQRT(Q$3*(1-'5b.TriRandNumbers'!Q924)))</f>
        <v>10.04375980892023</v>
      </c>
      <c r="R930" s="31">
        <f>IF('5b.TriRandNumbers'!R924&lt;=R$1,R$4+SQRT(R$2*'5b.TriRandNumbers'!R924),R$6-SQRT(R$3*(1-'5b.TriRandNumbers'!R924)))</f>
        <v>13.893316283870403</v>
      </c>
      <c r="S930" s="30">
        <f>IF('5b.TriRandNumbers'!S924&lt;=S$1,S$4+SQRT(S$2*'5b.TriRandNumbers'!S924),S$6-SQRT(S$3*(1-'5b.TriRandNumbers'!S924)))</f>
        <v>7.6819598847802641</v>
      </c>
      <c r="T930" s="35">
        <f>IF('5b.TriRandNumbers'!T924&lt;=T$1,T$4+SQRT(T$2*'5b.TriRandNumbers'!T924),T$6-SQRT(T$3*(1-'5b.TriRandNumbers'!T924)))</f>
        <v>11.460043932062389</v>
      </c>
      <c r="U930" s="34">
        <f>IF('5b.TriRandNumbers'!U924&lt;=U$1,U$4+SQRT(U$2*'5b.TriRandNumbers'!U924),U$6-SQRT(U$3*(1-'5b.TriRandNumbers'!U924)))</f>
        <v>12.747531848219104</v>
      </c>
      <c r="V930" s="33">
        <f>IF('5b.TriRandNumbers'!V924&lt;=V$1,V$4+SQRT(V$2*'5b.TriRandNumbers'!V924),V$6-SQRT(V$3*(1-'5b.TriRandNumbers'!V924)))</f>
        <v>8.9100639146805314</v>
      </c>
      <c r="W930" s="32">
        <f>IF('5b.TriRandNumbers'!W924&lt;=W$1,W$4+SQRT(W$2*'5b.TriRandNumbers'!W924),W$6-SQRT(W$3*(1-'5b.TriRandNumbers'!W924)))</f>
        <v>10.737687589165006</v>
      </c>
      <c r="X930" s="31">
        <f>IF('5b.TriRandNumbers'!X924&lt;=X$1,X$4+SQRT(X$2*'5b.TriRandNumbers'!X924),X$6-SQRT(X$3*(1-'5b.TriRandNumbers'!X924)))</f>
        <v>7.6264067612230289</v>
      </c>
      <c r="Y930" s="30">
        <f>IF('5b.TriRandNumbers'!Y924&lt;=Y$1,Y$4+SQRT(Y$2*'5b.TriRandNumbers'!Y924),Y$6-SQRT(Y$3*(1-'5b.TriRandNumbers'!Y924)))</f>
        <v>6.9919746067810067</v>
      </c>
    </row>
    <row r="931" spans="2:25" hidden="1" x14ac:dyDescent="0.25">
      <c r="B931" s="35">
        <f>IF('5b.TriRandNumbers'!B925&lt;=B$1,B$4+SQRT(B$2*'5b.TriRandNumbers'!B925),B$6-SQRT(B$3*(1-'5b.TriRandNumbers'!B925)))</f>
        <v>5.1444502799949898</v>
      </c>
      <c r="C931" s="34">
        <f>IF('5b.TriRandNumbers'!C925&lt;=C$1,C$4+SQRT(C$2*'5b.TriRandNumbers'!C925),C$6-SQRT(C$3*(1-'5b.TriRandNumbers'!C925)))</f>
        <v>3.144709871774388</v>
      </c>
      <c r="D931" s="33">
        <f>IF('5b.TriRandNumbers'!D925&lt;=D$1,D$4+SQRT(D$2*'5b.TriRandNumbers'!D925),D$6-SQRT(D$3*(1-'5b.TriRandNumbers'!D925)))</f>
        <v>4.8220363031364055</v>
      </c>
      <c r="E931" s="32">
        <f>IF('5b.TriRandNumbers'!E925&lt;=E$1,E$4+SQRT(E$2*'5b.TriRandNumbers'!E925),E$6-SQRT(E$3*(1-'5b.TriRandNumbers'!E925)))</f>
        <v>3.8855847409634361</v>
      </c>
      <c r="F931" s="31">
        <f>IF('5b.TriRandNumbers'!F925&lt;=F$1,F$4+SQRT(F$2*'5b.TriRandNumbers'!F925),F$6-SQRT(F$3*(1-'5b.TriRandNumbers'!F925)))</f>
        <v>3.3610930964394723</v>
      </c>
      <c r="G931" s="30">
        <f>IF('5b.TriRandNumbers'!G925&lt;=G$1,G$4+SQRT(G$2*'5b.TriRandNumbers'!G925),G$6-SQRT(G$3*(1-'5b.TriRandNumbers'!G925)))</f>
        <v>2.3777168035899461</v>
      </c>
      <c r="H931" s="35">
        <f>IF('5b.TriRandNumbers'!H925&lt;=H$1,H$4+SQRT(H$2*'5b.TriRandNumbers'!H925),H$6-SQRT(H$3*(1-'5b.TriRandNumbers'!H925)))</f>
        <v>7.9761115090308286</v>
      </c>
      <c r="I931" s="34">
        <f>IF('5b.TriRandNumbers'!I925&lt;=I$1,I$4+SQRT(I$2*'5b.TriRandNumbers'!I925),I$6-SQRT(I$3*(1-'5b.TriRandNumbers'!I925)))</f>
        <v>18.620269950034839</v>
      </c>
      <c r="J931" s="33">
        <f>IF('5b.TriRandNumbers'!J925&lt;=J$1,J$4+SQRT(J$2*'5b.TriRandNumbers'!J925),J$6-SQRT(J$3*(1-'5b.TriRandNumbers'!J925)))</f>
        <v>14.683931088745016</v>
      </c>
      <c r="K931" s="32">
        <f>IF('5b.TriRandNumbers'!K925&lt;=K$1,K$4+SQRT(K$2*'5b.TriRandNumbers'!K925),K$6-SQRT(K$3*(1-'5b.TriRandNumbers'!K925)))</f>
        <v>11.421179178723998</v>
      </c>
      <c r="L931" s="31">
        <f>IF('5b.TriRandNumbers'!L925&lt;=L$1,L$4+SQRT(L$2*'5b.TriRandNumbers'!L925),L$6-SQRT(L$3*(1-'5b.TriRandNumbers'!L925)))</f>
        <v>16.611138486117152</v>
      </c>
      <c r="M931" s="30">
        <f>IF('5b.TriRandNumbers'!M925&lt;=M$1,M$4+SQRT(M$2*'5b.TriRandNumbers'!M925),M$6-SQRT(M$3*(1-'5b.TriRandNumbers'!M925)))</f>
        <v>10.391879718256774</v>
      </c>
      <c r="N931" s="35">
        <f>IF('5b.TriRandNumbers'!N925&lt;=N$1,N$4+SQRT(N$2*'5b.TriRandNumbers'!N925),N$6-SQRT(N$3*(1-'5b.TriRandNumbers'!N925)))</f>
        <v>6.6279552759343039</v>
      </c>
      <c r="O931" s="34">
        <f>IF('5b.TriRandNumbers'!O925&lt;=O$1,O$4+SQRT(O$2*'5b.TriRandNumbers'!O925),O$6-SQRT(O$3*(1-'5b.TriRandNumbers'!O925)))</f>
        <v>10.523688513071363</v>
      </c>
      <c r="P931" s="33">
        <f>IF('5b.TriRandNumbers'!P925&lt;=P$1,P$4+SQRT(P$2*'5b.TriRandNumbers'!P925),P$6-SQRT(P$3*(1-'5b.TriRandNumbers'!P925)))</f>
        <v>9.0628587061002897</v>
      </c>
      <c r="Q931" s="32">
        <f>IF('5b.TriRandNumbers'!Q925&lt;=Q$1,Q$4+SQRT(Q$2*'5b.TriRandNumbers'!Q925),Q$6-SQRT(Q$3*(1-'5b.TriRandNumbers'!Q925)))</f>
        <v>10.939075833790366</v>
      </c>
      <c r="R931" s="31">
        <f>IF('5b.TriRandNumbers'!R925&lt;=R$1,R$4+SQRT(R$2*'5b.TriRandNumbers'!R925),R$6-SQRT(R$3*(1-'5b.TriRandNumbers'!R925)))</f>
        <v>8.9384817050655982</v>
      </c>
      <c r="S931" s="30">
        <f>IF('5b.TriRandNumbers'!S925&lt;=S$1,S$4+SQRT(S$2*'5b.TriRandNumbers'!S925),S$6-SQRT(S$3*(1-'5b.TriRandNumbers'!S925)))</f>
        <v>8.213057411997374</v>
      </c>
      <c r="T931" s="35">
        <f>IF('5b.TriRandNumbers'!T925&lt;=T$1,T$4+SQRT(T$2*'5b.TriRandNumbers'!T925),T$6-SQRT(T$3*(1-'5b.TriRandNumbers'!T925)))</f>
        <v>6.0549422414091882</v>
      </c>
      <c r="U931" s="34">
        <f>IF('5b.TriRandNumbers'!U925&lt;=U$1,U$4+SQRT(U$2*'5b.TriRandNumbers'!U925),U$6-SQRT(U$3*(1-'5b.TriRandNumbers'!U925)))</f>
        <v>13.960422558916299</v>
      </c>
      <c r="V931" s="33">
        <f>IF('5b.TriRandNumbers'!V925&lt;=V$1,V$4+SQRT(V$2*'5b.TriRandNumbers'!V925),V$6-SQRT(V$3*(1-'5b.TriRandNumbers'!V925)))</f>
        <v>16.557688236922008</v>
      </c>
      <c r="W931" s="32">
        <f>IF('5b.TriRandNumbers'!W925&lt;=W$1,W$4+SQRT(W$2*'5b.TriRandNumbers'!W925),W$6-SQRT(W$3*(1-'5b.TriRandNumbers'!W925)))</f>
        <v>13.191890347910604</v>
      </c>
      <c r="X931" s="31">
        <f>IF('5b.TriRandNumbers'!X925&lt;=X$1,X$4+SQRT(X$2*'5b.TriRandNumbers'!X925),X$6-SQRT(X$3*(1-'5b.TriRandNumbers'!X925)))</f>
        <v>17.04265817390786</v>
      </c>
      <c r="Y931" s="30">
        <f>IF('5b.TriRandNumbers'!Y925&lt;=Y$1,Y$4+SQRT(Y$2*'5b.TriRandNumbers'!Y925),Y$6-SQRT(Y$3*(1-'5b.TriRandNumbers'!Y925)))</f>
        <v>17.421928124157841</v>
      </c>
    </row>
    <row r="932" spans="2:25" hidden="1" x14ac:dyDescent="0.25">
      <c r="B932" s="35">
        <f>IF('5b.TriRandNumbers'!B926&lt;=B$1,B$4+SQRT(B$2*'5b.TriRandNumbers'!B926),B$6-SQRT(B$3*(1-'5b.TriRandNumbers'!B926)))</f>
        <v>5.0957590601921368</v>
      </c>
      <c r="C932" s="34">
        <f>IF('5b.TriRandNumbers'!C926&lt;=C$1,C$4+SQRT(C$2*'5b.TriRandNumbers'!C926),C$6-SQRT(C$3*(1-'5b.TriRandNumbers'!C926)))</f>
        <v>2.5392994672013494</v>
      </c>
      <c r="D932" s="33">
        <f>IF('5b.TriRandNumbers'!D926&lt;=D$1,D$4+SQRT(D$2*'5b.TriRandNumbers'!D926),D$6-SQRT(D$3*(1-'5b.TriRandNumbers'!D926)))</f>
        <v>5.5095960081818394</v>
      </c>
      <c r="E932" s="32">
        <f>IF('5b.TriRandNumbers'!E926&lt;=E$1,E$4+SQRT(E$2*'5b.TriRandNumbers'!E926),E$6-SQRT(E$3*(1-'5b.TriRandNumbers'!E926)))</f>
        <v>4.184697996825145</v>
      </c>
      <c r="F932" s="31">
        <f>IF('5b.TriRandNumbers'!F926&lt;=F$1,F$4+SQRT(F$2*'5b.TriRandNumbers'!F926),F$6-SQRT(F$3*(1-'5b.TriRandNumbers'!F926)))</f>
        <v>1.8300314428674618</v>
      </c>
      <c r="G932" s="30">
        <f>IF('5b.TriRandNumbers'!G926&lt;=G$1,G$4+SQRT(G$2*'5b.TriRandNumbers'!G926),G$6-SQRT(G$3*(1-'5b.TriRandNumbers'!G926)))</f>
        <v>4.0339740777451718</v>
      </c>
      <c r="H932" s="35">
        <f>IF('5b.TriRandNumbers'!H926&lt;=H$1,H$4+SQRT(H$2*'5b.TriRandNumbers'!H926),H$6-SQRT(H$3*(1-'5b.TriRandNumbers'!H926)))</f>
        <v>7.3004675595468331</v>
      </c>
      <c r="I932" s="34">
        <f>IF('5b.TriRandNumbers'!I926&lt;=I$1,I$4+SQRT(I$2*'5b.TriRandNumbers'!I926),I$6-SQRT(I$3*(1-'5b.TriRandNumbers'!I926)))</f>
        <v>17.403972657310323</v>
      </c>
      <c r="J932" s="33">
        <f>IF('5b.TriRandNumbers'!J926&lt;=J$1,J$4+SQRT(J$2*'5b.TriRandNumbers'!J926),J$6-SQRT(J$3*(1-'5b.TriRandNumbers'!J926)))</f>
        <v>12.36331744284373</v>
      </c>
      <c r="K932" s="32">
        <f>IF('5b.TriRandNumbers'!K926&lt;=K$1,K$4+SQRT(K$2*'5b.TriRandNumbers'!K926),K$6-SQRT(K$3*(1-'5b.TriRandNumbers'!K926)))</f>
        <v>15.640323624784363</v>
      </c>
      <c r="L932" s="31">
        <f>IF('5b.TriRandNumbers'!L926&lt;=L$1,L$4+SQRT(L$2*'5b.TriRandNumbers'!L926),L$6-SQRT(L$3*(1-'5b.TriRandNumbers'!L926)))</f>
        <v>7.7633285839260608</v>
      </c>
      <c r="M932" s="30">
        <f>IF('5b.TriRandNumbers'!M926&lt;=M$1,M$4+SQRT(M$2*'5b.TriRandNumbers'!M926),M$6-SQRT(M$3*(1-'5b.TriRandNumbers'!M926)))</f>
        <v>11.522048069696359</v>
      </c>
      <c r="N932" s="35">
        <f>IF('5b.TriRandNumbers'!N926&lt;=N$1,N$4+SQRT(N$2*'5b.TriRandNumbers'!N926),N$6-SQRT(N$3*(1-'5b.TriRandNumbers'!N926)))</f>
        <v>7.3810891247692858</v>
      </c>
      <c r="O932" s="34">
        <f>IF('5b.TriRandNumbers'!O926&lt;=O$1,O$4+SQRT(O$2*'5b.TriRandNumbers'!O926),O$6-SQRT(O$3*(1-'5b.TriRandNumbers'!O926)))</f>
        <v>13.047909288603631</v>
      </c>
      <c r="P932" s="33">
        <f>IF('5b.TriRandNumbers'!P926&lt;=P$1,P$4+SQRT(P$2*'5b.TriRandNumbers'!P926),P$6-SQRT(P$3*(1-'5b.TriRandNumbers'!P926)))</f>
        <v>7.1840839999495341</v>
      </c>
      <c r="Q932" s="32">
        <f>IF('5b.TriRandNumbers'!Q926&lt;=Q$1,Q$4+SQRT(Q$2*'5b.TriRandNumbers'!Q926),Q$6-SQRT(Q$3*(1-'5b.TriRandNumbers'!Q926)))</f>
        <v>9.9041647128755788</v>
      </c>
      <c r="R932" s="31">
        <f>IF('5b.TriRandNumbers'!R926&lt;=R$1,R$4+SQRT(R$2*'5b.TriRandNumbers'!R926),R$6-SQRT(R$3*(1-'5b.TriRandNumbers'!R926)))</f>
        <v>16.349409635181217</v>
      </c>
      <c r="S932" s="30">
        <f>IF('5b.TriRandNumbers'!S926&lt;=S$1,S$4+SQRT(S$2*'5b.TriRandNumbers'!S926),S$6-SQRT(S$3*(1-'5b.TriRandNumbers'!S926)))</f>
        <v>10.957929694678464</v>
      </c>
      <c r="T932" s="35">
        <f>IF('5b.TriRandNumbers'!T926&lt;=T$1,T$4+SQRT(T$2*'5b.TriRandNumbers'!T926),T$6-SQRT(T$3*(1-'5b.TriRandNumbers'!T926)))</f>
        <v>8.2177341782539113</v>
      </c>
      <c r="U932" s="34">
        <f>IF('5b.TriRandNumbers'!U926&lt;=U$1,U$4+SQRT(U$2*'5b.TriRandNumbers'!U926),U$6-SQRT(U$3*(1-'5b.TriRandNumbers'!U926)))</f>
        <v>10.451474659038368</v>
      </c>
      <c r="V932" s="33">
        <f>IF('5b.TriRandNumbers'!V926&lt;=V$1,V$4+SQRT(V$2*'5b.TriRandNumbers'!V926),V$6-SQRT(V$3*(1-'5b.TriRandNumbers'!V926)))</f>
        <v>8.5114942841222394</v>
      </c>
      <c r="W932" s="32">
        <f>IF('5b.TriRandNumbers'!W926&lt;=W$1,W$4+SQRT(W$2*'5b.TriRandNumbers'!W926),W$6-SQRT(W$3*(1-'5b.TriRandNumbers'!W926)))</f>
        <v>12.285986814990146</v>
      </c>
      <c r="X932" s="31">
        <f>IF('5b.TriRandNumbers'!X926&lt;=X$1,X$4+SQRT(X$2*'5b.TriRandNumbers'!X926),X$6-SQRT(X$3*(1-'5b.TriRandNumbers'!X926)))</f>
        <v>8.9739325802995094</v>
      </c>
      <c r="Y932" s="30">
        <f>IF('5b.TriRandNumbers'!Y926&lt;=Y$1,Y$4+SQRT(Y$2*'5b.TriRandNumbers'!Y926),Y$6-SQRT(Y$3*(1-'5b.TriRandNumbers'!Y926)))</f>
        <v>9.986569327342762</v>
      </c>
    </row>
    <row r="933" spans="2:25" hidden="1" x14ac:dyDescent="0.25">
      <c r="B933" s="35">
        <f>IF('5b.TriRandNumbers'!B927&lt;=B$1,B$4+SQRT(B$2*'5b.TriRandNumbers'!B927),B$6-SQRT(B$3*(1-'5b.TriRandNumbers'!B927)))</f>
        <v>4.1922864817292886</v>
      </c>
      <c r="C933" s="34">
        <f>IF('5b.TriRandNumbers'!C927&lt;=C$1,C$4+SQRT(C$2*'5b.TriRandNumbers'!C927),C$6-SQRT(C$3*(1-'5b.TriRandNumbers'!C927)))</f>
        <v>3.8242223757650953</v>
      </c>
      <c r="D933" s="33">
        <f>IF('5b.TriRandNumbers'!D927&lt;=D$1,D$4+SQRT(D$2*'5b.TriRandNumbers'!D927),D$6-SQRT(D$3*(1-'5b.TriRandNumbers'!D927)))</f>
        <v>5.2364091133565349</v>
      </c>
      <c r="E933" s="32">
        <f>IF('5b.TriRandNumbers'!E927&lt;=E$1,E$4+SQRT(E$2*'5b.TriRandNumbers'!E927),E$6-SQRT(E$3*(1-'5b.TriRandNumbers'!E927)))</f>
        <v>3.7598400316375633</v>
      </c>
      <c r="F933" s="31">
        <f>IF('5b.TriRandNumbers'!F927&lt;=F$1,F$4+SQRT(F$2*'5b.TriRandNumbers'!F927),F$6-SQRT(F$3*(1-'5b.TriRandNumbers'!F927)))</f>
        <v>2.716830635591581</v>
      </c>
      <c r="G933" s="30">
        <f>IF('5b.TriRandNumbers'!G927&lt;=G$1,G$4+SQRT(G$2*'5b.TriRandNumbers'!G927),G$6-SQRT(G$3*(1-'5b.TriRandNumbers'!G927)))</f>
        <v>3.8363556029767318</v>
      </c>
      <c r="H933" s="35">
        <f>IF('5b.TriRandNumbers'!H927&lt;=H$1,H$4+SQRT(H$2*'5b.TriRandNumbers'!H927),H$6-SQRT(H$3*(1-'5b.TriRandNumbers'!H927)))</f>
        <v>12.00620240409596</v>
      </c>
      <c r="I933" s="34">
        <f>IF('5b.TriRandNumbers'!I927&lt;=I$1,I$4+SQRT(I$2*'5b.TriRandNumbers'!I927),I$6-SQRT(I$3*(1-'5b.TriRandNumbers'!I927)))</f>
        <v>14.274044570030455</v>
      </c>
      <c r="J933" s="33">
        <f>IF('5b.TriRandNumbers'!J927&lt;=J$1,J$4+SQRT(J$2*'5b.TriRandNumbers'!J927),J$6-SQRT(J$3*(1-'5b.TriRandNumbers'!J927)))</f>
        <v>13.81314357695206</v>
      </c>
      <c r="K933" s="32">
        <f>IF('5b.TriRandNumbers'!K927&lt;=K$1,K$4+SQRT(K$2*'5b.TriRandNumbers'!K927),K$6-SQRT(K$3*(1-'5b.TriRandNumbers'!K927)))</f>
        <v>17.8654306192199</v>
      </c>
      <c r="L933" s="31">
        <f>IF('5b.TriRandNumbers'!L927&lt;=L$1,L$4+SQRT(L$2*'5b.TriRandNumbers'!L927),L$6-SQRT(L$3*(1-'5b.TriRandNumbers'!L927)))</f>
        <v>19.573970390968626</v>
      </c>
      <c r="M933" s="30">
        <f>IF('5b.TriRandNumbers'!M927&lt;=M$1,M$4+SQRT(M$2*'5b.TriRandNumbers'!M927),M$6-SQRT(M$3*(1-'5b.TriRandNumbers'!M927)))</f>
        <v>15.586716128025618</v>
      </c>
      <c r="N933" s="35">
        <f>IF('5b.TriRandNumbers'!N927&lt;=N$1,N$4+SQRT(N$2*'5b.TriRandNumbers'!N927),N$6-SQRT(N$3*(1-'5b.TriRandNumbers'!N927)))</f>
        <v>11.344576602327006</v>
      </c>
      <c r="O933" s="34">
        <f>IF('5b.TriRandNumbers'!O927&lt;=O$1,O$4+SQRT(O$2*'5b.TriRandNumbers'!O927),O$6-SQRT(O$3*(1-'5b.TriRandNumbers'!O927)))</f>
        <v>10.582502185966083</v>
      </c>
      <c r="P933" s="33">
        <f>IF('5b.TriRandNumbers'!P927&lt;=P$1,P$4+SQRT(P$2*'5b.TriRandNumbers'!P927),P$6-SQRT(P$3*(1-'5b.TriRandNumbers'!P927)))</f>
        <v>8.5464900055887565</v>
      </c>
      <c r="Q933" s="32">
        <f>IF('5b.TriRandNumbers'!Q927&lt;=Q$1,Q$4+SQRT(Q$2*'5b.TriRandNumbers'!Q927),Q$6-SQRT(Q$3*(1-'5b.TriRandNumbers'!Q927)))</f>
        <v>17.091299571008253</v>
      </c>
      <c r="R933" s="31">
        <f>IF('5b.TriRandNumbers'!R927&lt;=R$1,R$4+SQRT(R$2*'5b.TriRandNumbers'!R927),R$6-SQRT(R$3*(1-'5b.TriRandNumbers'!R927)))</f>
        <v>18.559617083096629</v>
      </c>
      <c r="S933" s="30">
        <f>IF('5b.TriRandNumbers'!S927&lt;=S$1,S$4+SQRT(S$2*'5b.TriRandNumbers'!S927),S$6-SQRT(S$3*(1-'5b.TriRandNumbers'!S927)))</f>
        <v>12.177681354465584</v>
      </c>
      <c r="T933" s="35">
        <f>IF('5b.TriRandNumbers'!T927&lt;=T$1,T$4+SQRT(T$2*'5b.TriRandNumbers'!T927),T$6-SQRT(T$3*(1-'5b.TriRandNumbers'!T927)))</f>
        <v>9.9979548445407787</v>
      </c>
      <c r="U933" s="34">
        <f>IF('5b.TriRandNumbers'!U927&lt;=U$1,U$4+SQRT(U$2*'5b.TriRandNumbers'!U927),U$6-SQRT(U$3*(1-'5b.TriRandNumbers'!U927)))</f>
        <v>8.882840921786002</v>
      </c>
      <c r="V933" s="33">
        <f>IF('5b.TriRandNumbers'!V927&lt;=V$1,V$4+SQRT(V$2*'5b.TriRandNumbers'!V927),V$6-SQRT(V$3*(1-'5b.TriRandNumbers'!V927)))</f>
        <v>10.701138488661526</v>
      </c>
      <c r="W933" s="32">
        <f>IF('5b.TriRandNumbers'!W927&lt;=W$1,W$4+SQRT(W$2*'5b.TriRandNumbers'!W927),W$6-SQRT(W$3*(1-'5b.TriRandNumbers'!W927)))</f>
        <v>16.527092200040396</v>
      </c>
      <c r="X933" s="31">
        <f>IF('5b.TriRandNumbers'!X927&lt;=X$1,X$4+SQRT(X$2*'5b.TriRandNumbers'!X927),X$6-SQRT(X$3*(1-'5b.TriRandNumbers'!X927)))</f>
        <v>14.386931308566425</v>
      </c>
      <c r="Y933" s="30">
        <f>IF('5b.TriRandNumbers'!Y927&lt;=Y$1,Y$4+SQRT(Y$2*'5b.TriRandNumbers'!Y927),Y$6-SQRT(Y$3*(1-'5b.TriRandNumbers'!Y927)))</f>
        <v>15.07765024758082</v>
      </c>
    </row>
    <row r="934" spans="2:25" hidden="1" x14ac:dyDescent="0.25">
      <c r="B934" s="35">
        <f>IF('5b.TriRandNumbers'!B928&lt;=B$1,B$4+SQRT(B$2*'5b.TriRandNumbers'!B928),B$6-SQRT(B$3*(1-'5b.TriRandNumbers'!B928)))</f>
        <v>4.0459434106904499</v>
      </c>
      <c r="C934" s="34">
        <f>IF('5b.TriRandNumbers'!C928&lt;=C$1,C$4+SQRT(C$2*'5b.TriRandNumbers'!C928),C$6-SQRT(C$3*(1-'5b.TriRandNumbers'!C928)))</f>
        <v>3.4285459686190105</v>
      </c>
      <c r="D934" s="33">
        <f>IF('5b.TriRandNumbers'!D928&lt;=D$1,D$4+SQRT(D$2*'5b.TriRandNumbers'!D928),D$6-SQRT(D$3*(1-'5b.TriRandNumbers'!D928)))</f>
        <v>4.646667052821118</v>
      </c>
      <c r="E934" s="32">
        <f>IF('5b.TriRandNumbers'!E928&lt;=E$1,E$4+SQRT(E$2*'5b.TriRandNumbers'!E928),E$6-SQRT(E$3*(1-'5b.TriRandNumbers'!E928)))</f>
        <v>4.4155388578778778</v>
      </c>
      <c r="F934" s="31">
        <f>IF('5b.TriRandNumbers'!F928&lt;=F$1,F$4+SQRT(F$2*'5b.TriRandNumbers'!F928),F$6-SQRT(F$3*(1-'5b.TriRandNumbers'!F928)))</f>
        <v>1.7913771769617939</v>
      </c>
      <c r="G934" s="30">
        <f>IF('5b.TriRandNumbers'!G928&lt;=G$1,G$4+SQRT(G$2*'5b.TriRandNumbers'!G928),G$6-SQRT(G$3*(1-'5b.TriRandNumbers'!G928)))</f>
        <v>2.9632419147102564</v>
      </c>
      <c r="H934" s="35">
        <f>IF('5b.TriRandNumbers'!H928&lt;=H$1,H$4+SQRT(H$2*'5b.TriRandNumbers'!H928),H$6-SQRT(H$3*(1-'5b.TriRandNumbers'!H928)))</f>
        <v>14.775743372189609</v>
      </c>
      <c r="I934" s="34">
        <f>IF('5b.TriRandNumbers'!I928&lt;=I$1,I$4+SQRT(I$2*'5b.TriRandNumbers'!I928),I$6-SQRT(I$3*(1-'5b.TriRandNumbers'!I928)))</f>
        <v>14.515076549670983</v>
      </c>
      <c r="J934" s="33">
        <f>IF('5b.TriRandNumbers'!J928&lt;=J$1,J$4+SQRT(J$2*'5b.TriRandNumbers'!J928),J$6-SQRT(J$3*(1-'5b.TriRandNumbers'!J928)))</f>
        <v>6.1237589105912473</v>
      </c>
      <c r="K934" s="32">
        <f>IF('5b.TriRandNumbers'!K928&lt;=K$1,K$4+SQRT(K$2*'5b.TriRandNumbers'!K928),K$6-SQRT(K$3*(1-'5b.TriRandNumbers'!K928)))</f>
        <v>12.612952915742719</v>
      </c>
      <c r="L934" s="31">
        <f>IF('5b.TriRandNumbers'!L928&lt;=L$1,L$4+SQRT(L$2*'5b.TriRandNumbers'!L928),L$6-SQRT(L$3*(1-'5b.TriRandNumbers'!L928)))</f>
        <v>11.801745203376894</v>
      </c>
      <c r="M934" s="30">
        <f>IF('5b.TriRandNumbers'!M928&lt;=M$1,M$4+SQRT(M$2*'5b.TriRandNumbers'!M928),M$6-SQRT(M$3*(1-'5b.TriRandNumbers'!M928)))</f>
        <v>16.443679077097869</v>
      </c>
      <c r="N934" s="35">
        <f>IF('5b.TriRandNumbers'!N928&lt;=N$1,N$4+SQRT(N$2*'5b.TriRandNumbers'!N928),N$6-SQRT(N$3*(1-'5b.TriRandNumbers'!N928)))</f>
        <v>17.9105646116064</v>
      </c>
      <c r="O934" s="34">
        <f>IF('5b.TriRandNumbers'!O928&lt;=O$1,O$4+SQRT(O$2*'5b.TriRandNumbers'!O928),O$6-SQRT(O$3*(1-'5b.TriRandNumbers'!O928)))</f>
        <v>15.781067514482341</v>
      </c>
      <c r="P934" s="33">
        <f>IF('5b.TriRandNumbers'!P928&lt;=P$1,P$4+SQRT(P$2*'5b.TriRandNumbers'!P928),P$6-SQRT(P$3*(1-'5b.TriRandNumbers'!P928)))</f>
        <v>7.101203983676478</v>
      </c>
      <c r="Q934" s="32">
        <f>IF('5b.TriRandNumbers'!Q928&lt;=Q$1,Q$4+SQRT(Q$2*'5b.TriRandNumbers'!Q928),Q$6-SQRT(Q$3*(1-'5b.TriRandNumbers'!Q928)))</f>
        <v>10.515303572569938</v>
      </c>
      <c r="R934" s="31">
        <f>IF('5b.TriRandNumbers'!R928&lt;=R$1,R$4+SQRT(R$2*'5b.TriRandNumbers'!R928),R$6-SQRT(R$3*(1-'5b.TriRandNumbers'!R928)))</f>
        <v>15.959343877493005</v>
      </c>
      <c r="S934" s="30">
        <f>IF('5b.TriRandNumbers'!S928&lt;=S$1,S$4+SQRT(S$2*'5b.TriRandNumbers'!S928),S$6-SQRT(S$3*(1-'5b.TriRandNumbers'!S928)))</f>
        <v>12.113452102749683</v>
      </c>
      <c r="T934" s="35">
        <f>IF('5b.TriRandNumbers'!T928&lt;=T$1,T$4+SQRT(T$2*'5b.TriRandNumbers'!T928),T$6-SQRT(T$3*(1-'5b.TriRandNumbers'!T928)))</f>
        <v>11.625876205487755</v>
      </c>
      <c r="U934" s="34">
        <f>IF('5b.TriRandNumbers'!U928&lt;=U$1,U$4+SQRT(U$2*'5b.TriRandNumbers'!U928),U$6-SQRT(U$3*(1-'5b.TriRandNumbers'!U928)))</f>
        <v>8.1674421539207192</v>
      </c>
      <c r="V934" s="33">
        <f>IF('5b.TriRandNumbers'!V928&lt;=V$1,V$4+SQRT(V$2*'5b.TriRandNumbers'!V928),V$6-SQRT(V$3*(1-'5b.TriRandNumbers'!V928)))</f>
        <v>12.387993576707224</v>
      </c>
      <c r="W934" s="32">
        <f>IF('5b.TriRandNumbers'!W928&lt;=W$1,W$4+SQRT(W$2*'5b.TriRandNumbers'!W928),W$6-SQRT(W$3*(1-'5b.TriRandNumbers'!W928)))</f>
        <v>5.8633397682590767</v>
      </c>
      <c r="X934" s="31">
        <f>IF('5b.TriRandNumbers'!X928&lt;=X$1,X$4+SQRT(X$2*'5b.TriRandNumbers'!X928),X$6-SQRT(X$3*(1-'5b.TriRandNumbers'!X928)))</f>
        <v>9.358557232359761</v>
      </c>
      <c r="Y934" s="30">
        <f>IF('5b.TriRandNumbers'!Y928&lt;=Y$1,Y$4+SQRT(Y$2*'5b.TriRandNumbers'!Y928),Y$6-SQRT(Y$3*(1-'5b.TriRandNumbers'!Y928)))</f>
        <v>9.9887855616715449</v>
      </c>
    </row>
    <row r="935" spans="2:25" hidden="1" x14ac:dyDescent="0.25">
      <c r="B935" s="35">
        <f>IF('5b.TriRandNumbers'!B929&lt;=B$1,B$4+SQRT(B$2*'5b.TriRandNumbers'!B929),B$6-SQRT(B$3*(1-'5b.TriRandNumbers'!B929)))</f>
        <v>3.1708688254209805</v>
      </c>
      <c r="C935" s="34">
        <f>IF('5b.TriRandNumbers'!C929&lt;=C$1,C$4+SQRT(C$2*'5b.TriRandNumbers'!C929),C$6-SQRT(C$3*(1-'5b.TriRandNumbers'!C929)))</f>
        <v>2.0096691729361602</v>
      </c>
      <c r="D935" s="33">
        <f>IF('5b.TriRandNumbers'!D929&lt;=D$1,D$4+SQRT(D$2*'5b.TriRandNumbers'!D929),D$6-SQRT(D$3*(1-'5b.TriRandNumbers'!D929)))</f>
        <v>6.1115593393851784</v>
      </c>
      <c r="E935" s="32">
        <f>IF('5b.TriRandNumbers'!E929&lt;=E$1,E$4+SQRT(E$2*'5b.TriRandNumbers'!E929),E$6-SQRT(E$3*(1-'5b.TriRandNumbers'!E929)))</f>
        <v>4.2206602846198402</v>
      </c>
      <c r="F935" s="31">
        <f>IF('5b.TriRandNumbers'!F929&lt;=F$1,F$4+SQRT(F$2*'5b.TriRandNumbers'!F929),F$6-SQRT(F$3*(1-'5b.TriRandNumbers'!F929)))</f>
        <v>1.8506847501360046</v>
      </c>
      <c r="G935" s="30">
        <f>IF('5b.TriRandNumbers'!G929&lt;=G$1,G$4+SQRT(G$2*'5b.TriRandNumbers'!G929),G$6-SQRT(G$3*(1-'5b.TriRandNumbers'!G929)))</f>
        <v>3.0203203791183486</v>
      </c>
      <c r="H935" s="35">
        <f>IF('5b.TriRandNumbers'!H929&lt;=H$1,H$4+SQRT(H$2*'5b.TriRandNumbers'!H929),H$6-SQRT(H$3*(1-'5b.TriRandNumbers'!H929)))</f>
        <v>11.772755200760873</v>
      </c>
      <c r="I935" s="34">
        <f>IF('5b.TriRandNumbers'!I929&lt;=I$1,I$4+SQRT(I$2*'5b.TriRandNumbers'!I929),I$6-SQRT(I$3*(1-'5b.TriRandNumbers'!I929)))</f>
        <v>7.9600538270382373</v>
      </c>
      <c r="J935" s="33">
        <f>IF('5b.TriRandNumbers'!J929&lt;=J$1,J$4+SQRT(J$2*'5b.TriRandNumbers'!J929),J$6-SQRT(J$3*(1-'5b.TriRandNumbers'!J929)))</f>
        <v>13.853010526178094</v>
      </c>
      <c r="K935" s="32">
        <f>IF('5b.TriRandNumbers'!K929&lt;=K$1,K$4+SQRT(K$2*'5b.TriRandNumbers'!K929),K$6-SQRT(K$3*(1-'5b.TriRandNumbers'!K929)))</f>
        <v>12.920919118391744</v>
      </c>
      <c r="L935" s="31">
        <f>IF('5b.TriRandNumbers'!L929&lt;=L$1,L$4+SQRT(L$2*'5b.TriRandNumbers'!L929),L$6-SQRT(L$3*(1-'5b.TriRandNumbers'!L929)))</f>
        <v>17.216194105457451</v>
      </c>
      <c r="M935" s="30">
        <f>IF('5b.TriRandNumbers'!M929&lt;=M$1,M$4+SQRT(M$2*'5b.TriRandNumbers'!M929),M$6-SQRT(M$3*(1-'5b.TriRandNumbers'!M929)))</f>
        <v>11.502864150940615</v>
      </c>
      <c r="N935" s="35">
        <f>IF('5b.TriRandNumbers'!N929&lt;=N$1,N$4+SQRT(N$2*'5b.TriRandNumbers'!N929),N$6-SQRT(N$3*(1-'5b.TriRandNumbers'!N929)))</f>
        <v>11.875830339331356</v>
      </c>
      <c r="O935" s="34">
        <f>IF('5b.TriRandNumbers'!O929&lt;=O$1,O$4+SQRT(O$2*'5b.TriRandNumbers'!O929),O$6-SQRT(O$3*(1-'5b.TriRandNumbers'!O929)))</f>
        <v>7.3646593288427571</v>
      </c>
      <c r="P935" s="33">
        <f>IF('5b.TriRandNumbers'!P929&lt;=P$1,P$4+SQRT(P$2*'5b.TriRandNumbers'!P929),P$6-SQRT(P$3*(1-'5b.TriRandNumbers'!P929)))</f>
        <v>6.9408205556139384</v>
      </c>
      <c r="Q935" s="32">
        <f>IF('5b.TriRandNumbers'!Q929&lt;=Q$1,Q$4+SQRT(Q$2*'5b.TriRandNumbers'!Q929),Q$6-SQRT(Q$3*(1-'5b.TriRandNumbers'!Q929)))</f>
        <v>10.701890300612236</v>
      </c>
      <c r="R935" s="31">
        <f>IF('5b.TriRandNumbers'!R929&lt;=R$1,R$4+SQRT(R$2*'5b.TriRandNumbers'!R929),R$6-SQRT(R$3*(1-'5b.TriRandNumbers'!R929)))</f>
        <v>16.6602225284553</v>
      </c>
      <c r="S935" s="30">
        <f>IF('5b.TriRandNumbers'!S929&lt;=S$1,S$4+SQRT(S$2*'5b.TriRandNumbers'!S929),S$6-SQRT(S$3*(1-'5b.TriRandNumbers'!S929)))</f>
        <v>11.408013291803766</v>
      </c>
      <c r="T935" s="35">
        <f>IF('5b.TriRandNumbers'!T929&lt;=T$1,T$4+SQRT(T$2*'5b.TriRandNumbers'!T929),T$6-SQRT(T$3*(1-'5b.TriRandNumbers'!T929)))</f>
        <v>14.189464608365491</v>
      </c>
      <c r="U935" s="34">
        <f>IF('5b.TriRandNumbers'!U929&lt;=U$1,U$4+SQRT(U$2*'5b.TriRandNumbers'!U929),U$6-SQRT(U$3*(1-'5b.TriRandNumbers'!U929)))</f>
        <v>12.470749987061346</v>
      </c>
      <c r="V935" s="33">
        <f>IF('5b.TriRandNumbers'!V929&lt;=V$1,V$4+SQRT(V$2*'5b.TriRandNumbers'!V929),V$6-SQRT(V$3*(1-'5b.TriRandNumbers'!V929)))</f>
        <v>9.9228845523955407</v>
      </c>
      <c r="W935" s="32">
        <f>IF('5b.TriRandNumbers'!W929&lt;=W$1,W$4+SQRT(W$2*'5b.TriRandNumbers'!W929),W$6-SQRT(W$3*(1-'5b.TriRandNumbers'!W929)))</f>
        <v>17.343933035353899</v>
      </c>
      <c r="X935" s="31">
        <f>IF('5b.TriRandNumbers'!X929&lt;=X$1,X$4+SQRT(X$2*'5b.TriRandNumbers'!X929),X$6-SQRT(X$3*(1-'5b.TriRandNumbers'!X929)))</f>
        <v>18.467645820232885</v>
      </c>
      <c r="Y935" s="30">
        <f>IF('5b.TriRandNumbers'!Y929&lt;=Y$1,Y$4+SQRT(Y$2*'5b.TriRandNumbers'!Y929),Y$6-SQRT(Y$3*(1-'5b.TriRandNumbers'!Y929)))</f>
        <v>14.613468094328162</v>
      </c>
    </row>
    <row r="936" spans="2:25" hidden="1" x14ac:dyDescent="0.25">
      <c r="B936" s="35">
        <f>IF('5b.TriRandNumbers'!B930&lt;=B$1,B$4+SQRT(B$2*'5b.TriRandNumbers'!B930),B$6-SQRT(B$3*(1-'5b.TriRandNumbers'!B930)))</f>
        <v>4.4142464734776539</v>
      </c>
      <c r="C936" s="34">
        <f>IF('5b.TriRandNumbers'!C930&lt;=C$1,C$4+SQRT(C$2*'5b.TriRandNumbers'!C930),C$6-SQRT(C$3*(1-'5b.TriRandNumbers'!C930)))</f>
        <v>1.5743996588965192</v>
      </c>
      <c r="D936" s="33">
        <f>IF('5b.TriRandNumbers'!D930&lt;=D$1,D$4+SQRT(D$2*'5b.TriRandNumbers'!D930),D$6-SQRT(D$3*(1-'5b.TriRandNumbers'!D930)))</f>
        <v>6.057834318358843</v>
      </c>
      <c r="E936" s="32">
        <f>IF('5b.TriRandNumbers'!E930&lt;=E$1,E$4+SQRT(E$2*'5b.TriRandNumbers'!E930),E$6-SQRT(E$3*(1-'5b.TriRandNumbers'!E930)))</f>
        <v>3.3659577515214618</v>
      </c>
      <c r="F936" s="31">
        <f>IF('5b.TriRandNumbers'!F930&lt;=F$1,F$4+SQRT(F$2*'5b.TriRandNumbers'!F930),F$6-SQRT(F$3*(1-'5b.TriRandNumbers'!F930)))</f>
        <v>2.7911639138485258</v>
      </c>
      <c r="G936" s="30">
        <f>IF('5b.TriRandNumbers'!G930&lt;=G$1,G$4+SQRT(G$2*'5b.TriRandNumbers'!G930),G$6-SQRT(G$3*(1-'5b.TriRandNumbers'!G930)))</f>
        <v>4.0058894119224897</v>
      </c>
      <c r="H936" s="35">
        <f>IF('5b.TriRandNumbers'!H930&lt;=H$1,H$4+SQRT(H$2*'5b.TriRandNumbers'!H930),H$6-SQRT(H$3*(1-'5b.TriRandNumbers'!H930)))</f>
        <v>16.113024692012804</v>
      </c>
      <c r="I936" s="34">
        <f>IF('5b.TriRandNumbers'!I930&lt;=I$1,I$4+SQRT(I$2*'5b.TriRandNumbers'!I930),I$6-SQRT(I$3*(1-'5b.TriRandNumbers'!I930)))</f>
        <v>18.191071594542571</v>
      </c>
      <c r="J936" s="33">
        <f>IF('5b.TriRandNumbers'!J930&lt;=J$1,J$4+SQRT(J$2*'5b.TriRandNumbers'!J930),J$6-SQRT(J$3*(1-'5b.TriRandNumbers'!J930)))</f>
        <v>11.065397382504671</v>
      </c>
      <c r="K936" s="32">
        <f>IF('5b.TriRandNumbers'!K930&lt;=K$1,K$4+SQRT(K$2*'5b.TriRandNumbers'!K930),K$6-SQRT(K$3*(1-'5b.TriRandNumbers'!K930)))</f>
        <v>8.9379437313391197</v>
      </c>
      <c r="L936" s="31">
        <f>IF('5b.TriRandNumbers'!L930&lt;=L$1,L$4+SQRT(L$2*'5b.TriRandNumbers'!L930),L$6-SQRT(L$3*(1-'5b.TriRandNumbers'!L930)))</f>
        <v>15.904827382787083</v>
      </c>
      <c r="M936" s="30">
        <f>IF('5b.TriRandNumbers'!M930&lt;=M$1,M$4+SQRT(M$2*'5b.TriRandNumbers'!M930),M$6-SQRT(M$3*(1-'5b.TriRandNumbers'!M930)))</f>
        <v>10.2353168926254</v>
      </c>
      <c r="N936" s="35">
        <f>IF('5b.TriRandNumbers'!N930&lt;=N$1,N$4+SQRT(N$2*'5b.TriRandNumbers'!N930),N$6-SQRT(N$3*(1-'5b.TriRandNumbers'!N930)))</f>
        <v>15.354400102503762</v>
      </c>
      <c r="O936" s="34">
        <f>IF('5b.TriRandNumbers'!O930&lt;=O$1,O$4+SQRT(O$2*'5b.TriRandNumbers'!O930),O$6-SQRT(O$3*(1-'5b.TriRandNumbers'!O930)))</f>
        <v>6.490782899083376</v>
      </c>
      <c r="P936" s="33">
        <f>IF('5b.TriRandNumbers'!P930&lt;=P$1,P$4+SQRT(P$2*'5b.TriRandNumbers'!P930),P$6-SQRT(P$3*(1-'5b.TriRandNumbers'!P930)))</f>
        <v>7.9965113090419226</v>
      </c>
      <c r="Q936" s="32">
        <f>IF('5b.TriRandNumbers'!Q930&lt;=Q$1,Q$4+SQRT(Q$2*'5b.TriRandNumbers'!Q930),Q$6-SQRT(Q$3*(1-'5b.TriRandNumbers'!Q930)))</f>
        <v>9.7930719283610621</v>
      </c>
      <c r="R936" s="31">
        <f>IF('5b.TriRandNumbers'!R930&lt;=R$1,R$4+SQRT(R$2*'5b.TriRandNumbers'!R930),R$6-SQRT(R$3*(1-'5b.TriRandNumbers'!R930)))</f>
        <v>15.36710908833521</v>
      </c>
      <c r="S936" s="30">
        <f>IF('5b.TriRandNumbers'!S930&lt;=S$1,S$4+SQRT(S$2*'5b.TriRandNumbers'!S930),S$6-SQRT(S$3*(1-'5b.TriRandNumbers'!S930)))</f>
        <v>14.441999699862158</v>
      </c>
      <c r="T936" s="35">
        <f>IF('5b.TriRandNumbers'!T930&lt;=T$1,T$4+SQRT(T$2*'5b.TriRandNumbers'!T930),T$6-SQRT(T$3*(1-'5b.TriRandNumbers'!T930)))</f>
        <v>12.154730668475166</v>
      </c>
      <c r="U936" s="34">
        <f>IF('5b.TriRandNumbers'!U930&lt;=U$1,U$4+SQRT(U$2*'5b.TriRandNumbers'!U930),U$6-SQRT(U$3*(1-'5b.TriRandNumbers'!U930)))</f>
        <v>6.0838416364326653</v>
      </c>
      <c r="V936" s="33">
        <f>IF('5b.TriRandNumbers'!V930&lt;=V$1,V$4+SQRT(V$2*'5b.TriRandNumbers'!V930),V$6-SQRT(V$3*(1-'5b.TriRandNumbers'!V930)))</f>
        <v>11.646768439687486</v>
      </c>
      <c r="W936" s="32">
        <f>IF('5b.TriRandNumbers'!W930&lt;=W$1,W$4+SQRT(W$2*'5b.TriRandNumbers'!W930),W$6-SQRT(W$3*(1-'5b.TriRandNumbers'!W930)))</f>
        <v>10.392062617216016</v>
      </c>
      <c r="X936" s="31">
        <f>IF('5b.TriRandNumbers'!X930&lt;=X$1,X$4+SQRT(X$2*'5b.TriRandNumbers'!X930),X$6-SQRT(X$3*(1-'5b.TriRandNumbers'!X930)))</f>
        <v>7.607220404498773</v>
      </c>
      <c r="Y936" s="30">
        <f>IF('5b.TriRandNumbers'!Y930&lt;=Y$1,Y$4+SQRT(Y$2*'5b.TriRandNumbers'!Y930),Y$6-SQRT(Y$3*(1-'5b.TriRandNumbers'!Y930)))</f>
        <v>8.8584460677598411</v>
      </c>
    </row>
    <row r="937" spans="2:25" hidden="1" x14ac:dyDescent="0.25">
      <c r="B937" s="35">
        <f>IF('5b.TriRandNumbers'!B931&lt;=B$1,B$4+SQRT(B$2*'5b.TriRandNumbers'!B931),B$6-SQRT(B$3*(1-'5b.TriRandNumbers'!B931)))</f>
        <v>3.7849151806806445</v>
      </c>
      <c r="C937" s="34">
        <f>IF('5b.TriRandNumbers'!C931&lt;=C$1,C$4+SQRT(C$2*'5b.TriRandNumbers'!C931),C$6-SQRT(C$3*(1-'5b.TriRandNumbers'!C931)))</f>
        <v>2.11836039456692</v>
      </c>
      <c r="D937" s="33">
        <f>IF('5b.TriRandNumbers'!D931&lt;=D$1,D$4+SQRT(D$2*'5b.TriRandNumbers'!D931),D$6-SQRT(D$3*(1-'5b.TriRandNumbers'!D931)))</f>
        <v>6.0398658077687903</v>
      </c>
      <c r="E937" s="32">
        <f>IF('5b.TriRandNumbers'!E931&lt;=E$1,E$4+SQRT(E$2*'5b.TriRandNumbers'!E931),E$6-SQRT(E$3*(1-'5b.TriRandNumbers'!E931)))</f>
        <v>4.8123422711649422</v>
      </c>
      <c r="F937" s="31">
        <f>IF('5b.TriRandNumbers'!F931&lt;=F$1,F$4+SQRT(F$2*'5b.TriRandNumbers'!F931),F$6-SQRT(F$3*(1-'5b.TriRandNumbers'!F931)))</f>
        <v>2.5519001227091818</v>
      </c>
      <c r="G937" s="30">
        <f>IF('5b.TriRandNumbers'!G931&lt;=G$1,G$4+SQRT(G$2*'5b.TriRandNumbers'!G931),G$6-SQRT(G$3*(1-'5b.TriRandNumbers'!G931)))</f>
        <v>2.7296364487389795</v>
      </c>
      <c r="H937" s="35">
        <f>IF('5b.TriRandNumbers'!H931&lt;=H$1,H$4+SQRT(H$2*'5b.TriRandNumbers'!H931),H$6-SQRT(H$3*(1-'5b.TriRandNumbers'!H931)))</f>
        <v>13.392961294039537</v>
      </c>
      <c r="I937" s="34">
        <f>IF('5b.TriRandNumbers'!I931&lt;=I$1,I$4+SQRT(I$2*'5b.TriRandNumbers'!I931),I$6-SQRT(I$3*(1-'5b.TriRandNumbers'!I931)))</f>
        <v>17.196034821930947</v>
      </c>
      <c r="J937" s="33">
        <f>IF('5b.TriRandNumbers'!J931&lt;=J$1,J$4+SQRT(J$2*'5b.TriRandNumbers'!J931),J$6-SQRT(J$3*(1-'5b.TriRandNumbers'!J931)))</f>
        <v>11.882724277178669</v>
      </c>
      <c r="K937" s="32">
        <f>IF('5b.TriRandNumbers'!K931&lt;=K$1,K$4+SQRT(K$2*'5b.TriRandNumbers'!K931),K$6-SQRT(K$3*(1-'5b.TriRandNumbers'!K931)))</f>
        <v>7.378739390278561</v>
      </c>
      <c r="L937" s="31">
        <f>IF('5b.TriRandNumbers'!L931&lt;=L$1,L$4+SQRT(L$2*'5b.TriRandNumbers'!L931),L$6-SQRT(L$3*(1-'5b.TriRandNumbers'!L931)))</f>
        <v>10.94388590952739</v>
      </c>
      <c r="M937" s="30">
        <f>IF('5b.TriRandNumbers'!M931&lt;=M$1,M$4+SQRT(M$2*'5b.TriRandNumbers'!M931),M$6-SQRT(M$3*(1-'5b.TriRandNumbers'!M931)))</f>
        <v>10.383711245901901</v>
      </c>
      <c r="N937" s="35">
        <f>IF('5b.TriRandNumbers'!N931&lt;=N$1,N$4+SQRT(N$2*'5b.TriRandNumbers'!N931),N$6-SQRT(N$3*(1-'5b.TriRandNumbers'!N931)))</f>
        <v>9.6685736630739836</v>
      </c>
      <c r="O937" s="34">
        <f>IF('5b.TriRandNumbers'!O931&lt;=O$1,O$4+SQRT(O$2*'5b.TriRandNumbers'!O931),O$6-SQRT(O$3*(1-'5b.TriRandNumbers'!O931)))</f>
        <v>19.059153501676008</v>
      </c>
      <c r="P937" s="33">
        <f>IF('5b.TriRandNumbers'!P931&lt;=P$1,P$4+SQRT(P$2*'5b.TriRandNumbers'!P931),P$6-SQRT(P$3*(1-'5b.TriRandNumbers'!P931)))</f>
        <v>8.9152819136374895</v>
      </c>
      <c r="Q937" s="32">
        <f>IF('5b.TriRandNumbers'!Q931&lt;=Q$1,Q$4+SQRT(Q$2*'5b.TriRandNumbers'!Q931),Q$6-SQRT(Q$3*(1-'5b.TriRandNumbers'!Q931)))</f>
        <v>12.243862189384815</v>
      </c>
      <c r="R937" s="31">
        <f>IF('5b.TriRandNumbers'!R931&lt;=R$1,R$4+SQRT(R$2*'5b.TriRandNumbers'!R931),R$6-SQRT(R$3*(1-'5b.TriRandNumbers'!R931)))</f>
        <v>11.902140180496945</v>
      </c>
      <c r="S937" s="30">
        <f>IF('5b.TriRandNumbers'!S931&lt;=S$1,S$4+SQRT(S$2*'5b.TriRandNumbers'!S931),S$6-SQRT(S$3*(1-'5b.TriRandNumbers'!S931)))</f>
        <v>11.832515218903767</v>
      </c>
      <c r="T937" s="35">
        <f>IF('5b.TriRandNumbers'!T931&lt;=T$1,T$4+SQRT(T$2*'5b.TriRandNumbers'!T931),T$6-SQRT(T$3*(1-'5b.TriRandNumbers'!T931)))</f>
        <v>7.9637733568871134</v>
      </c>
      <c r="U937" s="34">
        <f>IF('5b.TriRandNumbers'!U931&lt;=U$1,U$4+SQRT(U$2*'5b.TriRandNumbers'!U931),U$6-SQRT(U$3*(1-'5b.TriRandNumbers'!U931)))</f>
        <v>10.634819245843625</v>
      </c>
      <c r="V937" s="33">
        <f>IF('5b.TriRandNumbers'!V931&lt;=V$1,V$4+SQRT(V$2*'5b.TriRandNumbers'!V931),V$6-SQRT(V$3*(1-'5b.TriRandNumbers'!V931)))</f>
        <v>9.4516570899289203</v>
      </c>
      <c r="W937" s="32">
        <f>IF('5b.TriRandNumbers'!W931&lt;=W$1,W$4+SQRT(W$2*'5b.TriRandNumbers'!W931),W$6-SQRT(W$3*(1-'5b.TriRandNumbers'!W931)))</f>
        <v>18.133496940077706</v>
      </c>
      <c r="X937" s="31">
        <f>IF('5b.TriRandNumbers'!X931&lt;=X$1,X$4+SQRT(X$2*'5b.TriRandNumbers'!X931),X$6-SQRT(X$3*(1-'5b.TriRandNumbers'!X931)))</f>
        <v>8.4618763417225225</v>
      </c>
      <c r="Y937" s="30">
        <f>IF('5b.TriRandNumbers'!Y931&lt;=Y$1,Y$4+SQRT(Y$2*'5b.TriRandNumbers'!Y931),Y$6-SQRT(Y$3*(1-'5b.TriRandNumbers'!Y931)))</f>
        <v>17.356471769456409</v>
      </c>
    </row>
    <row r="938" spans="2:25" hidden="1" x14ac:dyDescent="0.25">
      <c r="B938" s="35">
        <f>IF('5b.TriRandNumbers'!B932&lt;=B$1,B$4+SQRT(B$2*'5b.TriRandNumbers'!B932),B$6-SQRT(B$3*(1-'5b.TriRandNumbers'!B932)))</f>
        <v>3.7940809952574654</v>
      </c>
      <c r="C938" s="34">
        <f>IF('5b.TriRandNumbers'!C932&lt;=C$1,C$4+SQRT(C$2*'5b.TriRandNumbers'!C932),C$6-SQRT(C$3*(1-'5b.TriRandNumbers'!C932)))</f>
        <v>1.8434602666030402</v>
      </c>
      <c r="D938" s="33">
        <f>IF('5b.TriRandNumbers'!D932&lt;=D$1,D$4+SQRT(D$2*'5b.TriRandNumbers'!D932),D$6-SQRT(D$3*(1-'5b.TriRandNumbers'!D932)))</f>
        <v>5.9463007618466541</v>
      </c>
      <c r="E938" s="32">
        <f>IF('5b.TriRandNumbers'!E932&lt;=E$1,E$4+SQRT(E$2*'5b.TriRandNumbers'!E932),E$6-SQRT(E$3*(1-'5b.TriRandNumbers'!E932)))</f>
        <v>4.1190530592432948</v>
      </c>
      <c r="F938" s="31">
        <f>IF('5b.TriRandNumbers'!F932&lt;=F$1,F$4+SQRT(F$2*'5b.TriRandNumbers'!F932),F$6-SQRT(F$3*(1-'5b.TriRandNumbers'!F932)))</f>
        <v>2.7896514515067943</v>
      </c>
      <c r="G938" s="30">
        <f>IF('5b.TriRandNumbers'!G932&lt;=G$1,G$4+SQRT(G$2*'5b.TriRandNumbers'!G932),G$6-SQRT(G$3*(1-'5b.TriRandNumbers'!G932)))</f>
        <v>4.1577023437984986</v>
      </c>
      <c r="H938" s="35">
        <f>IF('5b.TriRandNumbers'!H932&lt;=H$1,H$4+SQRT(H$2*'5b.TriRandNumbers'!H932),H$6-SQRT(H$3*(1-'5b.TriRandNumbers'!H932)))</f>
        <v>17.748798616364667</v>
      </c>
      <c r="I938" s="34">
        <f>IF('5b.TriRandNumbers'!I932&lt;=I$1,I$4+SQRT(I$2*'5b.TriRandNumbers'!I932),I$6-SQRT(I$3*(1-'5b.TriRandNumbers'!I932)))</f>
        <v>8.589133990156137</v>
      </c>
      <c r="J938" s="33">
        <f>IF('5b.TriRandNumbers'!J932&lt;=J$1,J$4+SQRT(J$2*'5b.TriRandNumbers'!J932),J$6-SQRT(J$3*(1-'5b.TriRandNumbers'!J932)))</f>
        <v>13.009436665377642</v>
      </c>
      <c r="K938" s="32">
        <f>IF('5b.TriRandNumbers'!K932&lt;=K$1,K$4+SQRT(K$2*'5b.TriRandNumbers'!K932),K$6-SQRT(K$3*(1-'5b.TriRandNumbers'!K932)))</f>
        <v>12.512638644181489</v>
      </c>
      <c r="L938" s="31">
        <f>IF('5b.TriRandNumbers'!L932&lt;=L$1,L$4+SQRT(L$2*'5b.TriRandNumbers'!L932),L$6-SQRT(L$3*(1-'5b.TriRandNumbers'!L932)))</f>
        <v>12.927721982443963</v>
      </c>
      <c r="M938" s="30">
        <f>IF('5b.TriRandNumbers'!M932&lt;=M$1,M$4+SQRT(M$2*'5b.TriRandNumbers'!M932),M$6-SQRT(M$3*(1-'5b.TriRandNumbers'!M932)))</f>
        <v>8.564980109374762</v>
      </c>
      <c r="N938" s="35">
        <f>IF('5b.TriRandNumbers'!N932&lt;=N$1,N$4+SQRT(N$2*'5b.TriRandNumbers'!N932),N$6-SQRT(N$3*(1-'5b.TriRandNumbers'!N932)))</f>
        <v>7.4160176339946133</v>
      </c>
      <c r="O938" s="34">
        <f>IF('5b.TriRandNumbers'!O932&lt;=O$1,O$4+SQRT(O$2*'5b.TriRandNumbers'!O932),O$6-SQRT(O$3*(1-'5b.TriRandNumbers'!O932)))</f>
        <v>7.0976069181167478</v>
      </c>
      <c r="P938" s="33">
        <f>IF('5b.TriRandNumbers'!P932&lt;=P$1,P$4+SQRT(P$2*'5b.TriRandNumbers'!P932),P$6-SQRT(P$3*(1-'5b.TriRandNumbers'!P932)))</f>
        <v>11.661805014636601</v>
      </c>
      <c r="Q938" s="32">
        <f>IF('5b.TriRandNumbers'!Q932&lt;=Q$1,Q$4+SQRT(Q$2*'5b.TriRandNumbers'!Q932),Q$6-SQRT(Q$3*(1-'5b.TriRandNumbers'!Q932)))</f>
        <v>15.343595365326141</v>
      </c>
      <c r="R938" s="31">
        <f>IF('5b.TriRandNumbers'!R932&lt;=R$1,R$4+SQRT(R$2*'5b.TriRandNumbers'!R932),R$6-SQRT(R$3*(1-'5b.TriRandNumbers'!R932)))</f>
        <v>7.1035103256209045</v>
      </c>
      <c r="S938" s="30">
        <f>IF('5b.TriRandNumbers'!S932&lt;=S$1,S$4+SQRT(S$2*'5b.TriRandNumbers'!S932),S$6-SQRT(S$3*(1-'5b.TriRandNumbers'!S932)))</f>
        <v>9.4534020162104149</v>
      </c>
      <c r="T938" s="35">
        <f>IF('5b.TriRandNumbers'!T932&lt;=T$1,T$4+SQRT(T$2*'5b.TriRandNumbers'!T932),T$6-SQRT(T$3*(1-'5b.TriRandNumbers'!T932)))</f>
        <v>7.7940583453688426</v>
      </c>
      <c r="U938" s="34">
        <f>IF('5b.TriRandNumbers'!U932&lt;=U$1,U$4+SQRT(U$2*'5b.TriRandNumbers'!U932),U$6-SQRT(U$3*(1-'5b.TriRandNumbers'!U932)))</f>
        <v>16.652596079925182</v>
      </c>
      <c r="V938" s="33">
        <f>IF('5b.TriRandNumbers'!V932&lt;=V$1,V$4+SQRT(V$2*'5b.TriRandNumbers'!V932),V$6-SQRT(V$3*(1-'5b.TriRandNumbers'!V932)))</f>
        <v>9.7137605513257892</v>
      </c>
      <c r="W938" s="32">
        <f>IF('5b.TriRandNumbers'!W932&lt;=W$1,W$4+SQRT(W$2*'5b.TriRandNumbers'!W932),W$6-SQRT(W$3*(1-'5b.TriRandNumbers'!W932)))</f>
        <v>8.9777005385464612</v>
      </c>
      <c r="X938" s="31">
        <f>IF('5b.TriRandNumbers'!X932&lt;=X$1,X$4+SQRT(X$2*'5b.TriRandNumbers'!X932),X$6-SQRT(X$3*(1-'5b.TriRandNumbers'!X932)))</f>
        <v>9.3400968796150039</v>
      </c>
      <c r="Y938" s="30">
        <f>IF('5b.TriRandNumbers'!Y932&lt;=Y$1,Y$4+SQRT(Y$2*'5b.TriRandNumbers'!Y932),Y$6-SQRT(Y$3*(1-'5b.TriRandNumbers'!Y932)))</f>
        <v>8.6178812164546272</v>
      </c>
    </row>
    <row r="939" spans="2:25" hidden="1" x14ac:dyDescent="0.25">
      <c r="B939" s="35">
        <f>IF('5b.TriRandNumbers'!B933&lt;=B$1,B$4+SQRT(B$2*'5b.TriRandNumbers'!B933),B$6-SQRT(B$3*(1-'5b.TriRandNumbers'!B933)))</f>
        <v>3.4983343410112941</v>
      </c>
      <c r="C939" s="34">
        <f>IF('5b.TriRandNumbers'!C933&lt;=C$1,C$4+SQRT(C$2*'5b.TriRandNumbers'!C933),C$6-SQRT(C$3*(1-'5b.TriRandNumbers'!C933)))</f>
        <v>2.825208268417136</v>
      </c>
      <c r="D939" s="33">
        <f>IF('5b.TriRandNumbers'!D933&lt;=D$1,D$4+SQRT(D$2*'5b.TriRandNumbers'!D933),D$6-SQRT(D$3*(1-'5b.TriRandNumbers'!D933)))</f>
        <v>5.1393554061039453</v>
      </c>
      <c r="E939" s="32">
        <f>IF('5b.TriRandNumbers'!E933&lt;=E$1,E$4+SQRT(E$2*'5b.TriRandNumbers'!E933),E$6-SQRT(E$3*(1-'5b.TriRandNumbers'!E933)))</f>
        <v>4.146554110345269</v>
      </c>
      <c r="F939" s="31">
        <f>IF('5b.TriRandNumbers'!F933&lt;=F$1,F$4+SQRT(F$2*'5b.TriRandNumbers'!F933),F$6-SQRT(F$3*(1-'5b.TriRandNumbers'!F933)))</f>
        <v>1.5156759878343764</v>
      </c>
      <c r="G939" s="30">
        <f>IF('5b.TriRandNumbers'!G933&lt;=G$1,G$4+SQRT(G$2*'5b.TriRandNumbers'!G933),G$6-SQRT(G$3*(1-'5b.TriRandNumbers'!G933)))</f>
        <v>3.6320778095147785</v>
      </c>
      <c r="H939" s="35">
        <f>IF('5b.TriRandNumbers'!H933&lt;=H$1,H$4+SQRT(H$2*'5b.TriRandNumbers'!H933),H$6-SQRT(H$3*(1-'5b.TriRandNumbers'!H933)))</f>
        <v>10.672953371745054</v>
      </c>
      <c r="I939" s="34">
        <f>IF('5b.TriRandNumbers'!I933&lt;=I$1,I$4+SQRT(I$2*'5b.TriRandNumbers'!I933),I$6-SQRT(I$3*(1-'5b.TriRandNumbers'!I933)))</f>
        <v>13.542969696849255</v>
      </c>
      <c r="J939" s="33">
        <f>IF('5b.TriRandNumbers'!J933&lt;=J$1,J$4+SQRT(J$2*'5b.TriRandNumbers'!J933),J$6-SQRT(J$3*(1-'5b.TriRandNumbers'!J933)))</f>
        <v>5.8858039770418795</v>
      </c>
      <c r="K939" s="32">
        <f>IF('5b.TriRandNumbers'!K933&lt;=K$1,K$4+SQRT(K$2*'5b.TriRandNumbers'!K933),K$6-SQRT(K$3*(1-'5b.TriRandNumbers'!K933)))</f>
        <v>10.832402419853867</v>
      </c>
      <c r="L939" s="31">
        <f>IF('5b.TriRandNumbers'!L933&lt;=L$1,L$4+SQRT(L$2*'5b.TriRandNumbers'!L933),L$6-SQRT(L$3*(1-'5b.TriRandNumbers'!L933)))</f>
        <v>15.627230567831653</v>
      </c>
      <c r="M939" s="30">
        <f>IF('5b.TriRandNumbers'!M933&lt;=M$1,M$4+SQRT(M$2*'5b.TriRandNumbers'!M933),M$6-SQRT(M$3*(1-'5b.TriRandNumbers'!M933)))</f>
        <v>10.408625356045588</v>
      </c>
      <c r="N939" s="35">
        <f>IF('5b.TriRandNumbers'!N933&lt;=N$1,N$4+SQRT(N$2*'5b.TriRandNumbers'!N933),N$6-SQRT(N$3*(1-'5b.TriRandNumbers'!N933)))</f>
        <v>14.37954570971208</v>
      </c>
      <c r="O939" s="34">
        <f>IF('5b.TriRandNumbers'!O933&lt;=O$1,O$4+SQRT(O$2*'5b.TriRandNumbers'!O933),O$6-SQRT(O$3*(1-'5b.TriRandNumbers'!O933)))</f>
        <v>12.923663038188614</v>
      </c>
      <c r="P939" s="33">
        <f>IF('5b.TriRandNumbers'!P933&lt;=P$1,P$4+SQRT(P$2*'5b.TriRandNumbers'!P933),P$6-SQRT(P$3*(1-'5b.TriRandNumbers'!P933)))</f>
        <v>12.733822750887898</v>
      </c>
      <c r="Q939" s="32">
        <f>IF('5b.TriRandNumbers'!Q933&lt;=Q$1,Q$4+SQRT(Q$2*'5b.TriRandNumbers'!Q933),Q$6-SQRT(Q$3*(1-'5b.TriRandNumbers'!Q933)))</f>
        <v>15.06044121447562</v>
      </c>
      <c r="R939" s="31">
        <f>IF('5b.TriRandNumbers'!R933&lt;=R$1,R$4+SQRT(R$2*'5b.TriRandNumbers'!R933),R$6-SQRT(R$3*(1-'5b.TriRandNumbers'!R933)))</f>
        <v>13.414054205498232</v>
      </c>
      <c r="S939" s="30">
        <f>IF('5b.TriRandNumbers'!S933&lt;=S$1,S$4+SQRT(S$2*'5b.TriRandNumbers'!S933),S$6-SQRT(S$3*(1-'5b.TriRandNumbers'!S933)))</f>
        <v>12.148749728189623</v>
      </c>
      <c r="T939" s="35">
        <f>IF('5b.TriRandNumbers'!T933&lt;=T$1,T$4+SQRT(T$2*'5b.TriRandNumbers'!T933),T$6-SQRT(T$3*(1-'5b.TriRandNumbers'!T933)))</f>
        <v>7.5314597052293042</v>
      </c>
      <c r="U939" s="34">
        <f>IF('5b.TriRandNumbers'!U933&lt;=U$1,U$4+SQRT(U$2*'5b.TriRandNumbers'!U933),U$6-SQRT(U$3*(1-'5b.TriRandNumbers'!U933)))</f>
        <v>11.734969175765858</v>
      </c>
      <c r="V939" s="33">
        <f>IF('5b.TriRandNumbers'!V933&lt;=V$1,V$4+SQRT(V$2*'5b.TriRandNumbers'!V933),V$6-SQRT(V$3*(1-'5b.TriRandNumbers'!V933)))</f>
        <v>15.033942489228965</v>
      </c>
      <c r="W939" s="32">
        <f>IF('5b.TriRandNumbers'!W933&lt;=W$1,W$4+SQRT(W$2*'5b.TriRandNumbers'!W933),W$6-SQRT(W$3*(1-'5b.TriRandNumbers'!W933)))</f>
        <v>7.956938912797332</v>
      </c>
      <c r="X939" s="31">
        <f>IF('5b.TriRandNumbers'!X933&lt;=X$1,X$4+SQRT(X$2*'5b.TriRandNumbers'!X933),X$6-SQRT(X$3*(1-'5b.TriRandNumbers'!X933)))</f>
        <v>10.746532456347159</v>
      </c>
      <c r="Y939" s="30">
        <f>IF('5b.TriRandNumbers'!Y933&lt;=Y$1,Y$4+SQRT(Y$2*'5b.TriRandNumbers'!Y933),Y$6-SQRT(Y$3*(1-'5b.TriRandNumbers'!Y933)))</f>
        <v>9.3800563023865422</v>
      </c>
    </row>
    <row r="940" spans="2:25" hidden="1" x14ac:dyDescent="0.25">
      <c r="B940" s="35">
        <f>IF('5b.TriRandNumbers'!B934&lt;=B$1,B$4+SQRT(B$2*'5b.TriRandNumbers'!B934),B$6-SQRT(B$3*(1-'5b.TriRandNumbers'!B934)))</f>
        <v>4.1742399046096361</v>
      </c>
      <c r="C940" s="34">
        <f>IF('5b.TriRandNumbers'!C934&lt;=C$1,C$4+SQRT(C$2*'5b.TriRandNumbers'!C934),C$6-SQRT(C$3*(1-'5b.TriRandNumbers'!C934)))</f>
        <v>3.0701717821567236</v>
      </c>
      <c r="D940" s="33">
        <f>IF('5b.TriRandNumbers'!D934&lt;=D$1,D$4+SQRT(D$2*'5b.TriRandNumbers'!D934),D$6-SQRT(D$3*(1-'5b.TriRandNumbers'!D934)))</f>
        <v>6.2005392125270866</v>
      </c>
      <c r="E940" s="32">
        <f>IF('5b.TriRandNumbers'!E934&lt;=E$1,E$4+SQRT(E$2*'5b.TriRandNumbers'!E934),E$6-SQRT(E$3*(1-'5b.TriRandNumbers'!E934)))</f>
        <v>4.6253766645631611</v>
      </c>
      <c r="F940" s="31">
        <f>IF('5b.TriRandNumbers'!F934&lt;=F$1,F$4+SQRT(F$2*'5b.TriRandNumbers'!F934),F$6-SQRT(F$3*(1-'5b.TriRandNumbers'!F934)))</f>
        <v>2.9732072463489359</v>
      </c>
      <c r="G940" s="30">
        <f>IF('5b.TriRandNumbers'!G934&lt;=G$1,G$4+SQRT(G$2*'5b.TriRandNumbers'!G934),G$6-SQRT(G$3*(1-'5b.TriRandNumbers'!G934)))</f>
        <v>2.9189555191694327</v>
      </c>
      <c r="H940" s="35">
        <f>IF('5b.TriRandNumbers'!H934&lt;=H$1,H$4+SQRT(H$2*'5b.TriRandNumbers'!H934),H$6-SQRT(H$3*(1-'5b.TriRandNumbers'!H934)))</f>
        <v>14.572624894665251</v>
      </c>
      <c r="I940" s="34">
        <f>IF('5b.TriRandNumbers'!I934&lt;=I$1,I$4+SQRT(I$2*'5b.TriRandNumbers'!I934),I$6-SQRT(I$3*(1-'5b.TriRandNumbers'!I934)))</f>
        <v>6.9138871539400819</v>
      </c>
      <c r="J940" s="33">
        <f>IF('5b.TriRandNumbers'!J934&lt;=J$1,J$4+SQRT(J$2*'5b.TriRandNumbers'!J934),J$6-SQRT(J$3*(1-'5b.TriRandNumbers'!J934)))</f>
        <v>12.392816941807823</v>
      </c>
      <c r="K940" s="32">
        <f>IF('5b.TriRandNumbers'!K934&lt;=K$1,K$4+SQRT(K$2*'5b.TriRandNumbers'!K934),K$6-SQRT(K$3*(1-'5b.TriRandNumbers'!K934)))</f>
        <v>11.038039499122538</v>
      </c>
      <c r="L940" s="31">
        <f>IF('5b.TriRandNumbers'!L934&lt;=L$1,L$4+SQRT(L$2*'5b.TriRandNumbers'!L934),L$6-SQRT(L$3*(1-'5b.TriRandNumbers'!L934)))</f>
        <v>10.183053307184649</v>
      </c>
      <c r="M940" s="30">
        <f>IF('5b.TriRandNumbers'!M934&lt;=M$1,M$4+SQRT(M$2*'5b.TriRandNumbers'!M934),M$6-SQRT(M$3*(1-'5b.TriRandNumbers'!M934)))</f>
        <v>8.1158452346571703</v>
      </c>
      <c r="N940" s="35">
        <f>IF('5b.TriRandNumbers'!N934&lt;=N$1,N$4+SQRT(N$2*'5b.TriRandNumbers'!N934),N$6-SQRT(N$3*(1-'5b.TriRandNumbers'!N934)))</f>
        <v>14.26384397766515</v>
      </c>
      <c r="O940" s="34">
        <f>IF('5b.TriRandNumbers'!O934&lt;=O$1,O$4+SQRT(O$2*'5b.TriRandNumbers'!O934),O$6-SQRT(O$3*(1-'5b.TriRandNumbers'!O934)))</f>
        <v>10.332042511347252</v>
      </c>
      <c r="P940" s="33">
        <f>IF('5b.TriRandNumbers'!P934&lt;=P$1,P$4+SQRT(P$2*'5b.TriRandNumbers'!P934),P$6-SQRT(P$3*(1-'5b.TriRandNumbers'!P934)))</f>
        <v>8.6086463357137823</v>
      </c>
      <c r="Q940" s="32">
        <f>IF('5b.TriRandNumbers'!Q934&lt;=Q$1,Q$4+SQRT(Q$2*'5b.TriRandNumbers'!Q934),Q$6-SQRT(Q$3*(1-'5b.TriRandNumbers'!Q934)))</f>
        <v>10.8653709346722</v>
      </c>
      <c r="R940" s="31">
        <f>IF('5b.TriRandNumbers'!R934&lt;=R$1,R$4+SQRT(R$2*'5b.TriRandNumbers'!R934),R$6-SQRT(R$3*(1-'5b.TriRandNumbers'!R934)))</f>
        <v>15.201076919646274</v>
      </c>
      <c r="S940" s="30">
        <f>IF('5b.TriRandNumbers'!S934&lt;=S$1,S$4+SQRT(S$2*'5b.TriRandNumbers'!S934),S$6-SQRT(S$3*(1-'5b.TriRandNumbers'!S934)))</f>
        <v>12.046042118867859</v>
      </c>
      <c r="T940" s="35">
        <f>IF('5b.TriRandNumbers'!T934&lt;=T$1,T$4+SQRT(T$2*'5b.TriRandNumbers'!T934),T$6-SQRT(T$3*(1-'5b.TriRandNumbers'!T934)))</f>
        <v>8.1860545870439942</v>
      </c>
      <c r="U940" s="34">
        <f>IF('5b.TriRandNumbers'!U934&lt;=U$1,U$4+SQRT(U$2*'5b.TriRandNumbers'!U934),U$6-SQRT(U$3*(1-'5b.TriRandNumbers'!U934)))</f>
        <v>8.0715731219440947</v>
      </c>
      <c r="V940" s="33">
        <f>IF('5b.TriRandNumbers'!V934&lt;=V$1,V$4+SQRT(V$2*'5b.TriRandNumbers'!V934),V$6-SQRT(V$3*(1-'5b.TriRandNumbers'!V934)))</f>
        <v>11.623086351344174</v>
      </c>
      <c r="W940" s="32">
        <f>IF('5b.TriRandNumbers'!W934&lt;=W$1,W$4+SQRT(W$2*'5b.TriRandNumbers'!W934),W$6-SQRT(W$3*(1-'5b.TriRandNumbers'!W934)))</f>
        <v>12.591730888486424</v>
      </c>
      <c r="X940" s="31">
        <f>IF('5b.TriRandNumbers'!X934&lt;=X$1,X$4+SQRT(X$2*'5b.TriRandNumbers'!X934),X$6-SQRT(X$3*(1-'5b.TriRandNumbers'!X934)))</f>
        <v>10.435823311011585</v>
      </c>
      <c r="Y940" s="30">
        <f>IF('5b.TriRandNumbers'!Y934&lt;=Y$1,Y$4+SQRT(Y$2*'5b.TriRandNumbers'!Y934),Y$6-SQRT(Y$3*(1-'5b.TriRandNumbers'!Y934)))</f>
        <v>15.964762535601801</v>
      </c>
    </row>
    <row r="941" spans="2:25" hidden="1" x14ac:dyDescent="0.25">
      <c r="B941" s="35">
        <f>IF('5b.TriRandNumbers'!B935&lt;=B$1,B$4+SQRT(B$2*'5b.TriRandNumbers'!B935),B$6-SQRT(B$3*(1-'5b.TriRandNumbers'!B935)))</f>
        <v>5.1229595745407899</v>
      </c>
      <c r="C941" s="34">
        <f>IF('5b.TriRandNumbers'!C935&lt;=C$1,C$4+SQRT(C$2*'5b.TriRandNumbers'!C935),C$6-SQRT(C$3*(1-'5b.TriRandNumbers'!C935)))</f>
        <v>3.9816697532183953</v>
      </c>
      <c r="D941" s="33">
        <f>IF('5b.TriRandNumbers'!D935&lt;=D$1,D$4+SQRT(D$2*'5b.TriRandNumbers'!D935),D$6-SQRT(D$3*(1-'5b.TriRandNumbers'!D935)))</f>
        <v>6.4399884571945787</v>
      </c>
      <c r="E941" s="32">
        <f>IF('5b.TriRandNumbers'!E935&lt;=E$1,E$4+SQRT(E$2*'5b.TriRandNumbers'!E935),E$6-SQRT(E$3*(1-'5b.TriRandNumbers'!E935)))</f>
        <v>3.1841592530982425</v>
      </c>
      <c r="F941" s="31">
        <f>IF('5b.TriRandNumbers'!F935&lt;=F$1,F$4+SQRT(F$2*'5b.TriRandNumbers'!F935),F$6-SQRT(F$3*(1-'5b.TriRandNumbers'!F935)))</f>
        <v>3.3248764049203561</v>
      </c>
      <c r="G941" s="30">
        <f>IF('5b.TriRandNumbers'!G935&lt;=G$1,G$4+SQRT(G$2*'5b.TriRandNumbers'!G935),G$6-SQRT(G$3*(1-'5b.TriRandNumbers'!G935)))</f>
        <v>3.0218176329937538</v>
      </c>
      <c r="H941" s="35">
        <f>IF('5b.TriRandNumbers'!H935&lt;=H$1,H$4+SQRT(H$2*'5b.TriRandNumbers'!H935),H$6-SQRT(H$3*(1-'5b.TriRandNumbers'!H935)))</f>
        <v>16.167402397396181</v>
      </c>
      <c r="I941" s="34">
        <f>IF('5b.TriRandNumbers'!I935&lt;=I$1,I$4+SQRT(I$2*'5b.TriRandNumbers'!I935),I$6-SQRT(I$3*(1-'5b.TriRandNumbers'!I935)))</f>
        <v>12.263594840344343</v>
      </c>
      <c r="J941" s="33">
        <f>IF('5b.TriRandNumbers'!J935&lt;=J$1,J$4+SQRT(J$2*'5b.TriRandNumbers'!J935),J$6-SQRT(J$3*(1-'5b.TriRandNumbers'!J935)))</f>
        <v>12.447123226945699</v>
      </c>
      <c r="K941" s="32">
        <f>IF('5b.TriRandNumbers'!K935&lt;=K$1,K$4+SQRT(K$2*'5b.TriRandNumbers'!K935),K$6-SQRT(K$3*(1-'5b.TriRandNumbers'!K935)))</f>
        <v>14.739563757254242</v>
      </c>
      <c r="L941" s="31">
        <f>IF('5b.TriRandNumbers'!L935&lt;=L$1,L$4+SQRT(L$2*'5b.TriRandNumbers'!L935),L$6-SQRT(L$3*(1-'5b.TriRandNumbers'!L935)))</f>
        <v>9.6394980903118359</v>
      </c>
      <c r="M941" s="30">
        <f>IF('5b.TriRandNumbers'!M935&lt;=M$1,M$4+SQRT(M$2*'5b.TriRandNumbers'!M935),M$6-SQRT(M$3*(1-'5b.TriRandNumbers'!M935)))</f>
        <v>10.416850203242975</v>
      </c>
      <c r="N941" s="35">
        <f>IF('5b.TriRandNumbers'!N935&lt;=N$1,N$4+SQRT(N$2*'5b.TriRandNumbers'!N935),N$6-SQRT(N$3*(1-'5b.TriRandNumbers'!N935)))</f>
        <v>13.66811933840958</v>
      </c>
      <c r="O941" s="34">
        <f>IF('5b.TriRandNumbers'!O935&lt;=O$1,O$4+SQRT(O$2*'5b.TriRandNumbers'!O935),O$6-SQRT(O$3*(1-'5b.TriRandNumbers'!O935)))</f>
        <v>12.283802356210433</v>
      </c>
      <c r="P941" s="33">
        <f>IF('5b.TriRandNumbers'!P935&lt;=P$1,P$4+SQRT(P$2*'5b.TriRandNumbers'!P935),P$6-SQRT(P$3*(1-'5b.TriRandNumbers'!P935)))</f>
        <v>10.577531722105528</v>
      </c>
      <c r="Q941" s="32">
        <f>IF('5b.TriRandNumbers'!Q935&lt;=Q$1,Q$4+SQRT(Q$2*'5b.TriRandNumbers'!Q935),Q$6-SQRT(Q$3*(1-'5b.TriRandNumbers'!Q935)))</f>
        <v>9.0042956239541212</v>
      </c>
      <c r="R941" s="31">
        <f>IF('5b.TriRandNumbers'!R935&lt;=R$1,R$4+SQRT(R$2*'5b.TriRandNumbers'!R935),R$6-SQRT(R$3*(1-'5b.TriRandNumbers'!R935)))</f>
        <v>8.2038892778717223</v>
      </c>
      <c r="S941" s="30">
        <f>IF('5b.TriRandNumbers'!S935&lt;=S$1,S$4+SQRT(S$2*'5b.TriRandNumbers'!S935),S$6-SQRT(S$3*(1-'5b.TriRandNumbers'!S935)))</f>
        <v>8.3442122677755233</v>
      </c>
      <c r="T941" s="35">
        <f>IF('5b.TriRandNumbers'!T935&lt;=T$1,T$4+SQRT(T$2*'5b.TriRandNumbers'!T935),T$6-SQRT(T$3*(1-'5b.TriRandNumbers'!T935)))</f>
        <v>9.9460795283390873</v>
      </c>
      <c r="U941" s="34">
        <f>IF('5b.TriRandNumbers'!U935&lt;=U$1,U$4+SQRT(U$2*'5b.TriRandNumbers'!U935),U$6-SQRT(U$3*(1-'5b.TriRandNumbers'!U935)))</f>
        <v>11.537147648187617</v>
      </c>
      <c r="V941" s="33">
        <f>IF('5b.TriRandNumbers'!V935&lt;=V$1,V$4+SQRT(V$2*'5b.TriRandNumbers'!V935),V$6-SQRT(V$3*(1-'5b.TriRandNumbers'!V935)))</f>
        <v>12.100077951663625</v>
      </c>
      <c r="W941" s="32">
        <f>IF('5b.TriRandNumbers'!W935&lt;=W$1,W$4+SQRT(W$2*'5b.TriRandNumbers'!W935),W$6-SQRT(W$3*(1-'5b.TriRandNumbers'!W935)))</f>
        <v>10.423630092535152</v>
      </c>
      <c r="X941" s="31">
        <f>IF('5b.TriRandNumbers'!X935&lt;=X$1,X$4+SQRT(X$2*'5b.TriRandNumbers'!X935),X$6-SQRT(X$3*(1-'5b.TriRandNumbers'!X935)))</f>
        <v>13.026311292836802</v>
      </c>
      <c r="Y941" s="30">
        <f>IF('5b.TriRandNumbers'!Y935&lt;=Y$1,Y$4+SQRT(Y$2*'5b.TriRandNumbers'!Y935),Y$6-SQRT(Y$3*(1-'5b.TriRandNumbers'!Y935)))</f>
        <v>10.73418128414149</v>
      </c>
    </row>
    <row r="942" spans="2:25" hidden="1" x14ac:dyDescent="0.25">
      <c r="B942" s="35">
        <f>IF('5b.TriRandNumbers'!B936&lt;=B$1,B$4+SQRT(B$2*'5b.TriRandNumbers'!B936),B$6-SQRT(B$3*(1-'5b.TriRandNumbers'!B936)))</f>
        <v>3.5065336839157761</v>
      </c>
      <c r="C942" s="34">
        <f>IF('5b.TriRandNumbers'!C936&lt;=C$1,C$4+SQRT(C$2*'5b.TriRandNumbers'!C936),C$6-SQRT(C$3*(1-'5b.TriRandNumbers'!C936)))</f>
        <v>2.8674879622140272</v>
      </c>
      <c r="D942" s="33">
        <f>IF('5b.TriRandNumbers'!D936&lt;=D$1,D$4+SQRT(D$2*'5b.TriRandNumbers'!D936),D$6-SQRT(D$3*(1-'5b.TriRandNumbers'!D936)))</f>
        <v>5.3607983073308718</v>
      </c>
      <c r="E942" s="32">
        <f>IF('5b.TriRandNumbers'!E936&lt;=E$1,E$4+SQRT(E$2*'5b.TriRandNumbers'!E936),E$6-SQRT(E$3*(1-'5b.TriRandNumbers'!E936)))</f>
        <v>3.7214055199185543</v>
      </c>
      <c r="F942" s="31">
        <f>IF('5b.TriRandNumbers'!F936&lt;=F$1,F$4+SQRT(F$2*'5b.TriRandNumbers'!F936),F$6-SQRT(F$3*(1-'5b.TriRandNumbers'!F936)))</f>
        <v>2.5623635669058542</v>
      </c>
      <c r="G942" s="30">
        <f>IF('5b.TriRandNumbers'!G936&lt;=G$1,G$4+SQRT(G$2*'5b.TriRandNumbers'!G936),G$6-SQRT(G$3*(1-'5b.TriRandNumbers'!G936)))</f>
        <v>3.1099738287231773</v>
      </c>
      <c r="H942" s="35">
        <f>IF('5b.TriRandNumbers'!H936&lt;=H$1,H$4+SQRT(H$2*'5b.TriRandNumbers'!H936),H$6-SQRT(H$3*(1-'5b.TriRandNumbers'!H936)))</f>
        <v>9.8063749990927658</v>
      </c>
      <c r="I942" s="34">
        <f>IF('5b.TriRandNumbers'!I936&lt;=I$1,I$4+SQRT(I$2*'5b.TriRandNumbers'!I936),I$6-SQRT(I$3*(1-'5b.TriRandNumbers'!I936)))</f>
        <v>6.5896291556799458</v>
      </c>
      <c r="J942" s="33">
        <f>IF('5b.TriRandNumbers'!J936&lt;=J$1,J$4+SQRT(J$2*'5b.TriRandNumbers'!J936),J$6-SQRT(J$3*(1-'5b.TriRandNumbers'!J936)))</f>
        <v>5.2039981950565517</v>
      </c>
      <c r="K942" s="32">
        <f>IF('5b.TriRandNumbers'!K936&lt;=K$1,K$4+SQRT(K$2*'5b.TriRandNumbers'!K936),K$6-SQRT(K$3*(1-'5b.TriRandNumbers'!K936)))</f>
        <v>10.070154452646921</v>
      </c>
      <c r="L942" s="31">
        <f>IF('5b.TriRandNumbers'!L936&lt;=L$1,L$4+SQRT(L$2*'5b.TriRandNumbers'!L936),L$6-SQRT(L$3*(1-'5b.TriRandNumbers'!L936)))</f>
        <v>11.624370668731734</v>
      </c>
      <c r="M942" s="30">
        <f>IF('5b.TriRandNumbers'!M936&lt;=M$1,M$4+SQRT(M$2*'5b.TriRandNumbers'!M936),M$6-SQRT(M$3*(1-'5b.TriRandNumbers'!M936)))</f>
        <v>16.293145651787693</v>
      </c>
      <c r="N942" s="35">
        <f>IF('5b.TriRandNumbers'!N936&lt;=N$1,N$4+SQRT(N$2*'5b.TriRandNumbers'!N936),N$6-SQRT(N$3*(1-'5b.TriRandNumbers'!N936)))</f>
        <v>10.447847550305617</v>
      </c>
      <c r="O942" s="34">
        <f>IF('5b.TriRandNumbers'!O936&lt;=O$1,O$4+SQRT(O$2*'5b.TriRandNumbers'!O936),O$6-SQRT(O$3*(1-'5b.TriRandNumbers'!O936)))</f>
        <v>5.9230712636910647</v>
      </c>
      <c r="P942" s="33">
        <f>IF('5b.TriRandNumbers'!P936&lt;=P$1,P$4+SQRT(P$2*'5b.TriRandNumbers'!P936),P$6-SQRT(P$3*(1-'5b.TriRandNumbers'!P936)))</f>
        <v>13.645666586533283</v>
      </c>
      <c r="Q942" s="32">
        <f>IF('5b.TriRandNumbers'!Q936&lt;=Q$1,Q$4+SQRT(Q$2*'5b.TriRandNumbers'!Q936),Q$6-SQRT(Q$3*(1-'5b.TriRandNumbers'!Q936)))</f>
        <v>14.820451564516631</v>
      </c>
      <c r="R942" s="31">
        <f>IF('5b.TriRandNumbers'!R936&lt;=R$1,R$4+SQRT(R$2*'5b.TriRandNumbers'!R936),R$6-SQRT(R$3*(1-'5b.TriRandNumbers'!R936)))</f>
        <v>6.4995538542690614</v>
      </c>
      <c r="S942" s="30">
        <f>IF('5b.TriRandNumbers'!S936&lt;=S$1,S$4+SQRT(S$2*'5b.TriRandNumbers'!S936),S$6-SQRT(S$3*(1-'5b.TriRandNumbers'!S936)))</f>
        <v>13.336764120495431</v>
      </c>
      <c r="T942" s="35">
        <f>IF('5b.TriRandNumbers'!T936&lt;=T$1,T$4+SQRT(T$2*'5b.TriRandNumbers'!T936),T$6-SQRT(T$3*(1-'5b.TriRandNumbers'!T936)))</f>
        <v>10.5863050329756</v>
      </c>
      <c r="U942" s="34">
        <f>IF('5b.TriRandNumbers'!U936&lt;=U$1,U$4+SQRT(U$2*'5b.TriRandNumbers'!U936),U$6-SQRT(U$3*(1-'5b.TriRandNumbers'!U936)))</f>
        <v>9.320037350342254</v>
      </c>
      <c r="V942" s="33">
        <f>IF('5b.TriRandNumbers'!V936&lt;=V$1,V$4+SQRT(V$2*'5b.TriRandNumbers'!V936),V$6-SQRT(V$3*(1-'5b.TriRandNumbers'!V936)))</f>
        <v>10.755535742371309</v>
      </c>
      <c r="W942" s="32">
        <f>IF('5b.TriRandNumbers'!W936&lt;=W$1,W$4+SQRT(W$2*'5b.TriRandNumbers'!W936),W$6-SQRT(W$3*(1-'5b.TriRandNumbers'!W936)))</f>
        <v>17.316775361399422</v>
      </c>
      <c r="X942" s="31">
        <f>IF('5b.TriRandNumbers'!X936&lt;=X$1,X$4+SQRT(X$2*'5b.TriRandNumbers'!X936),X$6-SQRT(X$3*(1-'5b.TriRandNumbers'!X936)))</f>
        <v>13.108537142301728</v>
      </c>
      <c r="Y942" s="30">
        <f>IF('5b.TriRandNumbers'!Y936&lt;=Y$1,Y$4+SQRT(Y$2*'5b.TriRandNumbers'!Y936),Y$6-SQRT(Y$3*(1-'5b.TriRandNumbers'!Y936)))</f>
        <v>13.75362462688777</v>
      </c>
    </row>
    <row r="943" spans="2:25" hidden="1" x14ac:dyDescent="0.25">
      <c r="B943" s="35">
        <f>IF('5b.TriRandNumbers'!B937&lt;=B$1,B$4+SQRT(B$2*'5b.TriRandNumbers'!B937),B$6-SQRT(B$3*(1-'5b.TriRandNumbers'!B937)))</f>
        <v>4.6466267905644472</v>
      </c>
      <c r="C943" s="34">
        <f>IF('5b.TriRandNumbers'!C937&lt;=C$1,C$4+SQRT(C$2*'5b.TriRandNumbers'!C937),C$6-SQRT(C$3*(1-'5b.TriRandNumbers'!C937)))</f>
        <v>4.1445900548616166</v>
      </c>
      <c r="D943" s="33">
        <f>IF('5b.TriRandNumbers'!D937&lt;=D$1,D$4+SQRT(D$2*'5b.TriRandNumbers'!D937),D$6-SQRT(D$3*(1-'5b.TriRandNumbers'!D937)))</f>
        <v>6.5093049027170427</v>
      </c>
      <c r="E943" s="32">
        <f>IF('5b.TriRandNumbers'!E937&lt;=E$1,E$4+SQRT(E$2*'5b.TriRandNumbers'!E937),E$6-SQRT(E$3*(1-'5b.TriRandNumbers'!E937)))</f>
        <v>3.5888691547985432</v>
      </c>
      <c r="F943" s="31">
        <f>IF('5b.TriRandNumbers'!F937&lt;=F$1,F$4+SQRT(F$2*'5b.TriRandNumbers'!F937),F$6-SQRT(F$3*(1-'5b.TriRandNumbers'!F937)))</f>
        <v>2.1593195864713017</v>
      </c>
      <c r="G943" s="30">
        <f>IF('5b.TriRandNumbers'!G937&lt;=G$1,G$4+SQRT(G$2*'5b.TriRandNumbers'!G937),G$6-SQRT(G$3*(1-'5b.TriRandNumbers'!G937)))</f>
        <v>3.613221744467626</v>
      </c>
      <c r="H943" s="35">
        <f>IF('5b.TriRandNumbers'!H937&lt;=H$1,H$4+SQRT(H$2*'5b.TriRandNumbers'!H937),H$6-SQRT(H$3*(1-'5b.TriRandNumbers'!H937)))</f>
        <v>9.6995881989790149</v>
      </c>
      <c r="I943" s="34">
        <f>IF('5b.TriRandNumbers'!I937&lt;=I$1,I$4+SQRT(I$2*'5b.TriRandNumbers'!I937),I$6-SQRT(I$3*(1-'5b.TriRandNumbers'!I937)))</f>
        <v>13.995034949763046</v>
      </c>
      <c r="J943" s="33">
        <f>IF('5b.TriRandNumbers'!J937&lt;=J$1,J$4+SQRT(J$2*'5b.TriRandNumbers'!J937),J$6-SQRT(J$3*(1-'5b.TriRandNumbers'!J937)))</f>
        <v>18.807056848267472</v>
      </c>
      <c r="K943" s="32">
        <f>IF('5b.TriRandNumbers'!K937&lt;=K$1,K$4+SQRT(K$2*'5b.TriRandNumbers'!K937),K$6-SQRT(K$3*(1-'5b.TriRandNumbers'!K937)))</f>
        <v>9.901657092131785</v>
      </c>
      <c r="L943" s="31">
        <f>IF('5b.TriRandNumbers'!L937&lt;=L$1,L$4+SQRT(L$2*'5b.TriRandNumbers'!L937),L$6-SQRT(L$3*(1-'5b.TriRandNumbers'!L937)))</f>
        <v>12.896201544088211</v>
      </c>
      <c r="M943" s="30">
        <f>IF('5b.TriRandNumbers'!M937&lt;=M$1,M$4+SQRT(M$2*'5b.TriRandNumbers'!M937),M$6-SQRT(M$3*(1-'5b.TriRandNumbers'!M937)))</f>
        <v>10.937195379034645</v>
      </c>
      <c r="N943" s="35">
        <f>IF('5b.TriRandNumbers'!N937&lt;=N$1,N$4+SQRT(N$2*'5b.TriRandNumbers'!N937),N$6-SQRT(N$3*(1-'5b.TriRandNumbers'!N937)))</f>
        <v>15.020725263642099</v>
      </c>
      <c r="O943" s="34">
        <f>IF('5b.TriRandNumbers'!O937&lt;=O$1,O$4+SQRT(O$2*'5b.TriRandNumbers'!O937),O$6-SQRT(O$3*(1-'5b.TriRandNumbers'!O937)))</f>
        <v>15.627739050280507</v>
      </c>
      <c r="P943" s="33">
        <f>IF('5b.TriRandNumbers'!P937&lt;=P$1,P$4+SQRT(P$2*'5b.TriRandNumbers'!P937),P$6-SQRT(P$3*(1-'5b.TriRandNumbers'!P937)))</f>
        <v>12.11464848931389</v>
      </c>
      <c r="Q943" s="32">
        <f>IF('5b.TriRandNumbers'!Q937&lt;=Q$1,Q$4+SQRT(Q$2*'5b.TriRandNumbers'!Q937),Q$6-SQRT(Q$3*(1-'5b.TriRandNumbers'!Q937)))</f>
        <v>13.809911899550297</v>
      </c>
      <c r="R943" s="31">
        <f>IF('5b.TriRandNumbers'!R937&lt;=R$1,R$4+SQRT(R$2*'5b.TriRandNumbers'!R937),R$6-SQRT(R$3*(1-'5b.TriRandNumbers'!R937)))</f>
        <v>10.302609149308005</v>
      </c>
      <c r="S943" s="30">
        <f>IF('5b.TriRandNumbers'!S937&lt;=S$1,S$4+SQRT(S$2*'5b.TriRandNumbers'!S937),S$6-SQRT(S$3*(1-'5b.TriRandNumbers'!S937)))</f>
        <v>11.964337629921603</v>
      </c>
      <c r="T943" s="35">
        <f>IF('5b.TriRandNumbers'!T937&lt;=T$1,T$4+SQRT(T$2*'5b.TriRandNumbers'!T937),T$6-SQRT(T$3*(1-'5b.TriRandNumbers'!T937)))</f>
        <v>13.82182589383631</v>
      </c>
      <c r="U943" s="34">
        <f>IF('5b.TriRandNumbers'!U937&lt;=U$1,U$4+SQRT(U$2*'5b.TriRandNumbers'!U937),U$6-SQRT(U$3*(1-'5b.TriRandNumbers'!U937)))</f>
        <v>10.743851610536229</v>
      </c>
      <c r="V943" s="33">
        <f>IF('5b.TriRandNumbers'!V937&lt;=V$1,V$4+SQRT(V$2*'5b.TriRandNumbers'!V937),V$6-SQRT(V$3*(1-'5b.TriRandNumbers'!V937)))</f>
        <v>12.485908768624858</v>
      </c>
      <c r="W943" s="32">
        <f>IF('5b.TriRandNumbers'!W937&lt;=W$1,W$4+SQRT(W$2*'5b.TriRandNumbers'!W937),W$6-SQRT(W$3*(1-'5b.TriRandNumbers'!W937)))</f>
        <v>8.0050777604934602</v>
      </c>
      <c r="X943" s="31">
        <f>IF('5b.TriRandNumbers'!X937&lt;=X$1,X$4+SQRT(X$2*'5b.TriRandNumbers'!X937),X$6-SQRT(X$3*(1-'5b.TriRandNumbers'!X937)))</f>
        <v>7.1926111110668476</v>
      </c>
      <c r="Y943" s="30">
        <f>IF('5b.TriRandNumbers'!Y937&lt;=Y$1,Y$4+SQRT(Y$2*'5b.TriRandNumbers'!Y937),Y$6-SQRT(Y$3*(1-'5b.TriRandNumbers'!Y937)))</f>
        <v>6.6921624999762148</v>
      </c>
    </row>
    <row r="944" spans="2:25" hidden="1" x14ac:dyDescent="0.25">
      <c r="B944" s="35">
        <f>IF('5b.TriRandNumbers'!B938&lt;=B$1,B$4+SQRT(B$2*'5b.TriRandNumbers'!B938),B$6-SQRT(B$3*(1-'5b.TriRandNumbers'!B938)))</f>
        <v>4.0468643794420078</v>
      </c>
      <c r="C944" s="34">
        <f>IF('5b.TriRandNumbers'!C938&lt;=C$1,C$4+SQRT(C$2*'5b.TriRandNumbers'!C938),C$6-SQRT(C$3*(1-'5b.TriRandNumbers'!C938)))</f>
        <v>4.7859581720442623</v>
      </c>
      <c r="D944" s="33">
        <f>IF('5b.TriRandNumbers'!D938&lt;=D$1,D$4+SQRT(D$2*'5b.TriRandNumbers'!D938),D$6-SQRT(D$3*(1-'5b.TriRandNumbers'!D938)))</f>
        <v>4.5058650552199193</v>
      </c>
      <c r="E944" s="32">
        <f>IF('5b.TriRandNumbers'!E938&lt;=E$1,E$4+SQRT(E$2*'5b.TriRandNumbers'!E938),E$6-SQRT(E$3*(1-'5b.TriRandNumbers'!E938)))</f>
        <v>3.6560443418689652</v>
      </c>
      <c r="F944" s="31">
        <f>IF('5b.TriRandNumbers'!F938&lt;=F$1,F$4+SQRT(F$2*'5b.TriRandNumbers'!F938),F$6-SQRT(F$3*(1-'5b.TriRandNumbers'!F938)))</f>
        <v>2.9110362150890889</v>
      </c>
      <c r="G944" s="30">
        <f>IF('5b.TriRandNumbers'!G938&lt;=G$1,G$4+SQRT(G$2*'5b.TriRandNumbers'!G938),G$6-SQRT(G$3*(1-'5b.TriRandNumbers'!G938)))</f>
        <v>3.3581226804898332</v>
      </c>
      <c r="H944" s="35">
        <f>IF('5b.TriRandNumbers'!H938&lt;=H$1,H$4+SQRT(H$2*'5b.TriRandNumbers'!H938),H$6-SQRT(H$3*(1-'5b.TriRandNumbers'!H938)))</f>
        <v>10.672879849553327</v>
      </c>
      <c r="I944" s="34">
        <f>IF('5b.TriRandNumbers'!I938&lt;=I$1,I$4+SQRT(I$2*'5b.TriRandNumbers'!I938),I$6-SQRT(I$3*(1-'5b.TriRandNumbers'!I938)))</f>
        <v>8.1656886622142544</v>
      </c>
      <c r="J944" s="33">
        <f>IF('5b.TriRandNumbers'!J938&lt;=J$1,J$4+SQRT(J$2*'5b.TriRandNumbers'!J938),J$6-SQRT(J$3*(1-'5b.TriRandNumbers'!J938)))</f>
        <v>9.1709795073308413</v>
      </c>
      <c r="K944" s="32">
        <f>IF('5b.TriRandNumbers'!K938&lt;=K$1,K$4+SQRT(K$2*'5b.TriRandNumbers'!K938),K$6-SQRT(K$3*(1-'5b.TriRandNumbers'!K938)))</f>
        <v>9.079833345105131</v>
      </c>
      <c r="L944" s="31">
        <f>IF('5b.TriRandNumbers'!L938&lt;=L$1,L$4+SQRT(L$2*'5b.TriRandNumbers'!L938),L$6-SQRT(L$3*(1-'5b.TriRandNumbers'!L938)))</f>
        <v>10.632141132419468</v>
      </c>
      <c r="M944" s="30">
        <f>IF('5b.TriRandNumbers'!M938&lt;=M$1,M$4+SQRT(M$2*'5b.TriRandNumbers'!M938),M$6-SQRT(M$3*(1-'5b.TriRandNumbers'!M938)))</f>
        <v>18.208119579005491</v>
      </c>
      <c r="N944" s="35">
        <f>IF('5b.TriRandNumbers'!N938&lt;=N$1,N$4+SQRT(N$2*'5b.TriRandNumbers'!N938),N$6-SQRT(N$3*(1-'5b.TriRandNumbers'!N938)))</f>
        <v>16.284979351859722</v>
      </c>
      <c r="O944" s="34">
        <f>IF('5b.TriRandNumbers'!O938&lt;=O$1,O$4+SQRT(O$2*'5b.TriRandNumbers'!O938),O$6-SQRT(O$3*(1-'5b.TriRandNumbers'!O938)))</f>
        <v>10.245492928240065</v>
      </c>
      <c r="P944" s="33">
        <f>IF('5b.TriRandNumbers'!P938&lt;=P$1,P$4+SQRT(P$2*'5b.TriRandNumbers'!P938),P$6-SQRT(P$3*(1-'5b.TriRandNumbers'!P938)))</f>
        <v>13.348647342956113</v>
      </c>
      <c r="Q944" s="32">
        <f>IF('5b.TriRandNumbers'!Q938&lt;=Q$1,Q$4+SQRT(Q$2*'5b.TriRandNumbers'!Q938),Q$6-SQRT(Q$3*(1-'5b.TriRandNumbers'!Q938)))</f>
        <v>12.236169611854642</v>
      </c>
      <c r="R944" s="31">
        <f>IF('5b.TriRandNumbers'!R938&lt;=R$1,R$4+SQRT(R$2*'5b.TriRandNumbers'!R938),R$6-SQRT(R$3*(1-'5b.TriRandNumbers'!R938)))</f>
        <v>6.4985315887929183</v>
      </c>
      <c r="S944" s="30">
        <f>IF('5b.TriRandNumbers'!S938&lt;=S$1,S$4+SQRT(S$2*'5b.TriRandNumbers'!S938),S$6-SQRT(S$3*(1-'5b.TriRandNumbers'!S938)))</f>
        <v>9.6388587382924946</v>
      </c>
      <c r="T944" s="35">
        <f>IF('5b.TriRandNumbers'!T938&lt;=T$1,T$4+SQRT(T$2*'5b.TriRandNumbers'!T938),T$6-SQRT(T$3*(1-'5b.TriRandNumbers'!T938)))</f>
        <v>8.1849705231634946</v>
      </c>
      <c r="U944" s="34">
        <f>IF('5b.TriRandNumbers'!U938&lt;=U$1,U$4+SQRT(U$2*'5b.TriRandNumbers'!U938),U$6-SQRT(U$3*(1-'5b.TriRandNumbers'!U938)))</f>
        <v>8.7292538909148067</v>
      </c>
      <c r="V944" s="33">
        <f>IF('5b.TriRandNumbers'!V938&lt;=V$1,V$4+SQRT(V$2*'5b.TriRandNumbers'!V938),V$6-SQRT(V$3*(1-'5b.TriRandNumbers'!V938)))</f>
        <v>6.9185416224499363</v>
      </c>
      <c r="W944" s="32">
        <f>IF('5b.TriRandNumbers'!W938&lt;=W$1,W$4+SQRT(W$2*'5b.TriRandNumbers'!W938),W$6-SQRT(W$3*(1-'5b.TriRandNumbers'!W938)))</f>
        <v>14.478351107065384</v>
      </c>
      <c r="X944" s="31">
        <f>IF('5b.TriRandNumbers'!X938&lt;=X$1,X$4+SQRT(X$2*'5b.TriRandNumbers'!X938),X$6-SQRT(X$3*(1-'5b.TriRandNumbers'!X938)))</f>
        <v>7.2314854189884077</v>
      </c>
      <c r="Y944" s="30">
        <f>IF('5b.TriRandNumbers'!Y938&lt;=Y$1,Y$4+SQRT(Y$2*'5b.TriRandNumbers'!Y938),Y$6-SQRT(Y$3*(1-'5b.TriRandNumbers'!Y938)))</f>
        <v>12.097722999861343</v>
      </c>
    </row>
    <row r="945" spans="2:25" hidden="1" x14ac:dyDescent="0.25">
      <c r="B945" s="35">
        <f>IF('5b.TriRandNumbers'!B939&lt;=B$1,B$4+SQRT(B$2*'5b.TriRandNumbers'!B939),B$6-SQRT(B$3*(1-'5b.TriRandNumbers'!B939)))</f>
        <v>4.1426873582646202</v>
      </c>
      <c r="C945" s="34">
        <f>IF('5b.TriRandNumbers'!C939&lt;=C$1,C$4+SQRT(C$2*'5b.TriRandNumbers'!C939),C$6-SQRT(C$3*(1-'5b.TriRandNumbers'!C939)))</f>
        <v>1.4917170271991371</v>
      </c>
      <c r="D945" s="33">
        <f>IF('5b.TriRandNumbers'!D939&lt;=D$1,D$4+SQRT(D$2*'5b.TriRandNumbers'!D939),D$6-SQRT(D$3*(1-'5b.TriRandNumbers'!D939)))</f>
        <v>5.4792638596089942</v>
      </c>
      <c r="E945" s="32">
        <f>IF('5b.TriRandNumbers'!E939&lt;=E$1,E$4+SQRT(E$2*'5b.TriRandNumbers'!E939),E$6-SQRT(E$3*(1-'5b.TriRandNumbers'!E939)))</f>
        <v>4.1286875189257692</v>
      </c>
      <c r="F945" s="31">
        <f>IF('5b.TriRandNumbers'!F939&lt;=F$1,F$4+SQRT(F$2*'5b.TriRandNumbers'!F939),F$6-SQRT(F$3*(1-'5b.TriRandNumbers'!F939)))</f>
        <v>2.6365059482504991</v>
      </c>
      <c r="G945" s="30">
        <f>IF('5b.TriRandNumbers'!G939&lt;=G$1,G$4+SQRT(G$2*'5b.TriRandNumbers'!G939),G$6-SQRT(G$3*(1-'5b.TriRandNumbers'!G939)))</f>
        <v>4.6015769806814939</v>
      </c>
      <c r="H945" s="35">
        <f>IF('5b.TriRandNumbers'!H939&lt;=H$1,H$4+SQRT(H$2*'5b.TriRandNumbers'!H939),H$6-SQRT(H$3*(1-'5b.TriRandNumbers'!H939)))</f>
        <v>11.319868704926874</v>
      </c>
      <c r="I945" s="34">
        <f>IF('5b.TriRandNumbers'!I939&lt;=I$1,I$4+SQRT(I$2*'5b.TriRandNumbers'!I939),I$6-SQRT(I$3*(1-'5b.TriRandNumbers'!I939)))</f>
        <v>16.834158569166249</v>
      </c>
      <c r="J945" s="33">
        <f>IF('5b.TriRandNumbers'!J939&lt;=J$1,J$4+SQRT(J$2*'5b.TriRandNumbers'!J939),J$6-SQRT(J$3*(1-'5b.TriRandNumbers'!J939)))</f>
        <v>7.9192754831218579</v>
      </c>
      <c r="K945" s="32">
        <f>IF('5b.TriRandNumbers'!K939&lt;=K$1,K$4+SQRT(K$2*'5b.TriRandNumbers'!K939),K$6-SQRT(K$3*(1-'5b.TriRandNumbers'!K939)))</f>
        <v>14.971146212987252</v>
      </c>
      <c r="L945" s="31">
        <f>IF('5b.TriRandNumbers'!L939&lt;=L$1,L$4+SQRT(L$2*'5b.TriRandNumbers'!L939),L$6-SQRT(L$3*(1-'5b.TriRandNumbers'!L939)))</f>
        <v>10.450239945192674</v>
      </c>
      <c r="M945" s="30">
        <f>IF('5b.TriRandNumbers'!M939&lt;=M$1,M$4+SQRT(M$2*'5b.TriRandNumbers'!M939),M$6-SQRT(M$3*(1-'5b.TriRandNumbers'!M939)))</f>
        <v>15.896699268060669</v>
      </c>
      <c r="N945" s="35">
        <f>IF('5b.TriRandNumbers'!N939&lt;=N$1,N$4+SQRT(N$2*'5b.TriRandNumbers'!N939),N$6-SQRT(N$3*(1-'5b.TriRandNumbers'!N939)))</f>
        <v>8.324688882475904</v>
      </c>
      <c r="O945" s="34">
        <f>IF('5b.TriRandNumbers'!O939&lt;=O$1,O$4+SQRT(O$2*'5b.TriRandNumbers'!O939),O$6-SQRT(O$3*(1-'5b.TriRandNumbers'!O939)))</f>
        <v>10.061514354336776</v>
      </c>
      <c r="P945" s="33">
        <f>IF('5b.TriRandNumbers'!P939&lt;=P$1,P$4+SQRT(P$2*'5b.TriRandNumbers'!P939),P$6-SQRT(P$3*(1-'5b.TriRandNumbers'!P939)))</f>
        <v>13.21245471150187</v>
      </c>
      <c r="Q945" s="32">
        <f>IF('5b.TriRandNumbers'!Q939&lt;=Q$1,Q$4+SQRT(Q$2*'5b.TriRandNumbers'!Q939),Q$6-SQRT(Q$3*(1-'5b.TriRandNumbers'!Q939)))</f>
        <v>12.487931281077618</v>
      </c>
      <c r="R945" s="31">
        <f>IF('5b.TriRandNumbers'!R939&lt;=R$1,R$4+SQRT(R$2*'5b.TriRandNumbers'!R939),R$6-SQRT(R$3*(1-'5b.TriRandNumbers'!R939)))</f>
        <v>11.833361532892679</v>
      </c>
      <c r="S945" s="30">
        <f>IF('5b.TriRandNumbers'!S939&lt;=S$1,S$4+SQRT(S$2*'5b.TriRandNumbers'!S939),S$6-SQRT(S$3*(1-'5b.TriRandNumbers'!S939)))</f>
        <v>8.9563501567433281</v>
      </c>
      <c r="T945" s="35">
        <f>IF('5b.TriRandNumbers'!T939&lt;=T$1,T$4+SQRT(T$2*'5b.TriRandNumbers'!T939),T$6-SQRT(T$3*(1-'5b.TriRandNumbers'!T939)))</f>
        <v>13.167815397022867</v>
      </c>
      <c r="U945" s="34">
        <f>IF('5b.TriRandNumbers'!U939&lt;=U$1,U$4+SQRT(U$2*'5b.TriRandNumbers'!U939),U$6-SQRT(U$3*(1-'5b.TriRandNumbers'!U939)))</f>
        <v>7.5538328198446809</v>
      </c>
      <c r="V945" s="33">
        <f>IF('5b.TriRandNumbers'!V939&lt;=V$1,V$4+SQRT(V$2*'5b.TriRandNumbers'!V939),V$6-SQRT(V$3*(1-'5b.TriRandNumbers'!V939)))</f>
        <v>18.92164453662966</v>
      </c>
      <c r="W945" s="32">
        <f>IF('5b.TriRandNumbers'!W939&lt;=W$1,W$4+SQRT(W$2*'5b.TriRandNumbers'!W939),W$6-SQRT(W$3*(1-'5b.TriRandNumbers'!W939)))</f>
        <v>15.395515955949957</v>
      </c>
      <c r="X945" s="31">
        <f>IF('5b.TriRandNumbers'!X939&lt;=X$1,X$4+SQRT(X$2*'5b.TriRandNumbers'!X939),X$6-SQRT(X$3*(1-'5b.TriRandNumbers'!X939)))</f>
        <v>13.723879584195892</v>
      </c>
      <c r="Y945" s="30">
        <f>IF('5b.TriRandNumbers'!Y939&lt;=Y$1,Y$4+SQRT(Y$2*'5b.TriRandNumbers'!Y939),Y$6-SQRT(Y$3*(1-'5b.TriRandNumbers'!Y939)))</f>
        <v>15.243559303605061</v>
      </c>
    </row>
    <row r="946" spans="2:25" hidden="1" x14ac:dyDescent="0.25">
      <c r="B946" s="35">
        <f>IF('5b.TriRandNumbers'!B940&lt;=B$1,B$4+SQRT(B$2*'5b.TriRandNumbers'!B940),B$6-SQRT(B$3*(1-'5b.TriRandNumbers'!B940)))</f>
        <v>3.7494967268525143</v>
      </c>
      <c r="C946" s="34">
        <f>IF('5b.TriRandNumbers'!C940&lt;=C$1,C$4+SQRT(C$2*'5b.TriRandNumbers'!C940),C$6-SQRT(C$3*(1-'5b.TriRandNumbers'!C940)))</f>
        <v>3.0604929327190935</v>
      </c>
      <c r="D946" s="33">
        <f>IF('5b.TriRandNumbers'!D940&lt;=D$1,D$4+SQRT(D$2*'5b.TriRandNumbers'!D940),D$6-SQRT(D$3*(1-'5b.TriRandNumbers'!D940)))</f>
        <v>6.8278957884572877</v>
      </c>
      <c r="E946" s="32">
        <f>IF('5b.TriRandNumbers'!E940&lt;=E$1,E$4+SQRT(E$2*'5b.TriRandNumbers'!E940),E$6-SQRT(E$3*(1-'5b.TriRandNumbers'!E940)))</f>
        <v>3.6529731320570882</v>
      </c>
      <c r="F946" s="31">
        <f>IF('5b.TriRandNumbers'!F940&lt;=F$1,F$4+SQRT(F$2*'5b.TriRandNumbers'!F940),F$6-SQRT(F$3*(1-'5b.TriRandNumbers'!F940)))</f>
        <v>1.9562870482876886</v>
      </c>
      <c r="G946" s="30">
        <f>IF('5b.TriRandNumbers'!G940&lt;=G$1,G$4+SQRT(G$2*'5b.TriRandNumbers'!G940),G$6-SQRT(G$3*(1-'5b.TriRandNumbers'!G940)))</f>
        <v>3.0483665833095168</v>
      </c>
      <c r="H946" s="35">
        <f>IF('5b.TriRandNumbers'!H940&lt;=H$1,H$4+SQRT(H$2*'5b.TriRandNumbers'!H940),H$6-SQRT(H$3*(1-'5b.TriRandNumbers'!H940)))</f>
        <v>10.151311588282439</v>
      </c>
      <c r="I946" s="34">
        <f>IF('5b.TriRandNumbers'!I940&lt;=I$1,I$4+SQRT(I$2*'5b.TriRandNumbers'!I940),I$6-SQRT(I$3*(1-'5b.TriRandNumbers'!I940)))</f>
        <v>7.6937739519609742</v>
      </c>
      <c r="J946" s="33">
        <f>IF('5b.TriRandNumbers'!J940&lt;=J$1,J$4+SQRT(J$2*'5b.TriRandNumbers'!J940),J$6-SQRT(J$3*(1-'5b.TriRandNumbers'!J940)))</f>
        <v>9.6080717682072567</v>
      </c>
      <c r="K946" s="32">
        <f>IF('5b.TriRandNumbers'!K940&lt;=K$1,K$4+SQRT(K$2*'5b.TriRandNumbers'!K940),K$6-SQRT(K$3*(1-'5b.TriRandNumbers'!K940)))</f>
        <v>8.6226079737364536</v>
      </c>
      <c r="L946" s="31">
        <f>IF('5b.TriRandNumbers'!L940&lt;=L$1,L$4+SQRT(L$2*'5b.TriRandNumbers'!L940),L$6-SQRT(L$3*(1-'5b.TriRandNumbers'!L940)))</f>
        <v>12.795428486020342</v>
      </c>
      <c r="M946" s="30">
        <f>IF('5b.TriRandNumbers'!M940&lt;=M$1,M$4+SQRT(M$2*'5b.TriRandNumbers'!M940),M$6-SQRT(M$3*(1-'5b.TriRandNumbers'!M940)))</f>
        <v>18.071141031308056</v>
      </c>
      <c r="N946" s="35">
        <f>IF('5b.TriRandNumbers'!N940&lt;=N$1,N$4+SQRT(N$2*'5b.TriRandNumbers'!N940),N$6-SQRT(N$3*(1-'5b.TriRandNumbers'!N940)))</f>
        <v>8.5080131457011952</v>
      </c>
      <c r="O946" s="34">
        <f>IF('5b.TriRandNumbers'!O940&lt;=O$1,O$4+SQRT(O$2*'5b.TriRandNumbers'!O940),O$6-SQRT(O$3*(1-'5b.TriRandNumbers'!O940)))</f>
        <v>13.867373873921908</v>
      </c>
      <c r="P946" s="33">
        <f>IF('5b.TriRandNumbers'!P940&lt;=P$1,P$4+SQRT(P$2*'5b.TriRandNumbers'!P940),P$6-SQRT(P$3*(1-'5b.TriRandNumbers'!P940)))</f>
        <v>7.2705400926081536</v>
      </c>
      <c r="Q946" s="32">
        <f>IF('5b.TriRandNumbers'!Q940&lt;=Q$1,Q$4+SQRT(Q$2*'5b.TriRandNumbers'!Q940),Q$6-SQRT(Q$3*(1-'5b.TriRandNumbers'!Q940)))</f>
        <v>11.076040810000556</v>
      </c>
      <c r="R946" s="31">
        <f>IF('5b.TriRandNumbers'!R940&lt;=R$1,R$4+SQRT(R$2*'5b.TriRandNumbers'!R940),R$6-SQRT(R$3*(1-'5b.TriRandNumbers'!R940)))</f>
        <v>13.339048670187356</v>
      </c>
      <c r="S946" s="30">
        <f>IF('5b.TriRandNumbers'!S940&lt;=S$1,S$4+SQRT(S$2*'5b.TriRandNumbers'!S940),S$6-SQRT(S$3*(1-'5b.TriRandNumbers'!S940)))</f>
        <v>6.786913889311613</v>
      </c>
      <c r="T946" s="35">
        <f>IF('5b.TriRandNumbers'!T940&lt;=T$1,T$4+SQRT(T$2*'5b.TriRandNumbers'!T940),T$6-SQRT(T$3*(1-'5b.TriRandNumbers'!T940)))</f>
        <v>14.282460695766561</v>
      </c>
      <c r="U946" s="34">
        <f>IF('5b.TriRandNumbers'!U940&lt;=U$1,U$4+SQRT(U$2*'5b.TriRandNumbers'!U940),U$6-SQRT(U$3*(1-'5b.TriRandNumbers'!U940)))</f>
        <v>9.3433848068093326</v>
      </c>
      <c r="V946" s="33">
        <f>IF('5b.TriRandNumbers'!V940&lt;=V$1,V$4+SQRT(V$2*'5b.TriRandNumbers'!V940),V$6-SQRT(V$3*(1-'5b.TriRandNumbers'!V940)))</f>
        <v>10.862998342256558</v>
      </c>
      <c r="W946" s="32">
        <f>IF('5b.TriRandNumbers'!W940&lt;=W$1,W$4+SQRT(W$2*'5b.TriRandNumbers'!W940),W$6-SQRT(W$3*(1-'5b.TriRandNumbers'!W940)))</f>
        <v>7.8968175985296547</v>
      </c>
      <c r="X946" s="31">
        <f>IF('5b.TriRandNumbers'!X940&lt;=X$1,X$4+SQRT(X$2*'5b.TriRandNumbers'!X940),X$6-SQRT(X$3*(1-'5b.TriRandNumbers'!X940)))</f>
        <v>16.574993475359946</v>
      </c>
      <c r="Y946" s="30">
        <f>IF('5b.TriRandNumbers'!Y940&lt;=Y$1,Y$4+SQRT(Y$2*'5b.TriRandNumbers'!Y940),Y$6-SQRT(Y$3*(1-'5b.TriRandNumbers'!Y940)))</f>
        <v>7.9348335482253134</v>
      </c>
    </row>
    <row r="947" spans="2:25" hidden="1" x14ac:dyDescent="0.25">
      <c r="B947" s="35">
        <f>IF('5b.TriRandNumbers'!B941&lt;=B$1,B$4+SQRT(B$2*'5b.TriRandNumbers'!B941),B$6-SQRT(B$3*(1-'5b.TriRandNumbers'!B941)))</f>
        <v>3.3998669267640329</v>
      </c>
      <c r="C947" s="34">
        <f>IF('5b.TriRandNumbers'!C941&lt;=C$1,C$4+SQRT(C$2*'5b.TriRandNumbers'!C941),C$6-SQRT(C$3*(1-'5b.TriRandNumbers'!C941)))</f>
        <v>2.0905283343581615</v>
      </c>
      <c r="D947" s="33">
        <f>IF('5b.TriRandNumbers'!D941&lt;=D$1,D$4+SQRT(D$2*'5b.TriRandNumbers'!D941),D$6-SQRT(D$3*(1-'5b.TriRandNumbers'!D941)))</f>
        <v>6.1467281131936602</v>
      </c>
      <c r="E947" s="32">
        <f>IF('5b.TriRandNumbers'!E941&lt;=E$1,E$4+SQRT(E$2*'5b.TriRandNumbers'!E941),E$6-SQRT(E$3*(1-'5b.TriRandNumbers'!E941)))</f>
        <v>4.8726645365295926</v>
      </c>
      <c r="F947" s="31">
        <f>IF('5b.TriRandNumbers'!F941&lt;=F$1,F$4+SQRT(F$2*'5b.TriRandNumbers'!F941),F$6-SQRT(F$3*(1-'5b.TriRandNumbers'!F941)))</f>
        <v>3.4190935906519955</v>
      </c>
      <c r="G947" s="30">
        <f>IF('5b.TriRandNumbers'!G941&lt;=G$1,G$4+SQRT(G$2*'5b.TriRandNumbers'!G941),G$6-SQRT(G$3*(1-'5b.TriRandNumbers'!G941)))</f>
        <v>3.1887986981339242</v>
      </c>
      <c r="H947" s="35">
        <f>IF('5b.TriRandNumbers'!H941&lt;=H$1,H$4+SQRT(H$2*'5b.TriRandNumbers'!H941),H$6-SQRT(H$3*(1-'5b.TriRandNumbers'!H941)))</f>
        <v>6.9644567333604446</v>
      </c>
      <c r="I947" s="34">
        <f>IF('5b.TriRandNumbers'!I941&lt;=I$1,I$4+SQRT(I$2*'5b.TriRandNumbers'!I941),I$6-SQRT(I$3*(1-'5b.TriRandNumbers'!I941)))</f>
        <v>9.4574040867031357</v>
      </c>
      <c r="J947" s="33">
        <f>IF('5b.TriRandNumbers'!J941&lt;=J$1,J$4+SQRT(J$2*'5b.TriRandNumbers'!J941),J$6-SQRT(J$3*(1-'5b.TriRandNumbers'!J941)))</f>
        <v>7.8719673839508761</v>
      </c>
      <c r="K947" s="32">
        <f>IF('5b.TriRandNumbers'!K941&lt;=K$1,K$4+SQRT(K$2*'5b.TriRandNumbers'!K941),K$6-SQRT(K$3*(1-'5b.TriRandNumbers'!K941)))</f>
        <v>12.32803881842155</v>
      </c>
      <c r="L947" s="31">
        <f>IF('5b.TriRandNumbers'!L941&lt;=L$1,L$4+SQRT(L$2*'5b.TriRandNumbers'!L941),L$6-SQRT(L$3*(1-'5b.TriRandNumbers'!L941)))</f>
        <v>16.502424640249028</v>
      </c>
      <c r="M947" s="30">
        <f>IF('5b.TriRandNumbers'!M941&lt;=M$1,M$4+SQRT(M$2*'5b.TriRandNumbers'!M941),M$6-SQRT(M$3*(1-'5b.TriRandNumbers'!M941)))</f>
        <v>11.364407632422669</v>
      </c>
      <c r="N947" s="35">
        <f>IF('5b.TriRandNumbers'!N941&lt;=N$1,N$4+SQRT(N$2*'5b.TriRandNumbers'!N941),N$6-SQRT(N$3*(1-'5b.TriRandNumbers'!N941)))</f>
        <v>12.324186022793832</v>
      </c>
      <c r="O947" s="34">
        <f>IF('5b.TriRandNumbers'!O941&lt;=O$1,O$4+SQRT(O$2*'5b.TriRandNumbers'!O941),O$6-SQRT(O$3*(1-'5b.TriRandNumbers'!O941)))</f>
        <v>11.279104862310335</v>
      </c>
      <c r="P947" s="33">
        <f>IF('5b.TriRandNumbers'!P941&lt;=P$1,P$4+SQRT(P$2*'5b.TriRandNumbers'!P941),P$6-SQRT(P$3*(1-'5b.TriRandNumbers'!P941)))</f>
        <v>8.730810771263716</v>
      </c>
      <c r="Q947" s="32">
        <f>IF('5b.TriRandNumbers'!Q941&lt;=Q$1,Q$4+SQRT(Q$2*'5b.TriRandNumbers'!Q941),Q$6-SQRT(Q$3*(1-'5b.TriRandNumbers'!Q941)))</f>
        <v>10.899432903934276</v>
      </c>
      <c r="R947" s="31">
        <f>IF('5b.TriRandNumbers'!R941&lt;=R$1,R$4+SQRT(R$2*'5b.TriRandNumbers'!R941),R$6-SQRT(R$3*(1-'5b.TriRandNumbers'!R941)))</f>
        <v>8.8732645970054946</v>
      </c>
      <c r="S947" s="30">
        <f>IF('5b.TriRandNumbers'!S941&lt;=S$1,S$4+SQRT(S$2*'5b.TriRandNumbers'!S941),S$6-SQRT(S$3*(1-'5b.TriRandNumbers'!S941)))</f>
        <v>9.8408154805908978</v>
      </c>
      <c r="T947" s="35">
        <f>IF('5b.TriRandNumbers'!T941&lt;=T$1,T$4+SQRT(T$2*'5b.TriRandNumbers'!T941),T$6-SQRT(T$3*(1-'5b.TriRandNumbers'!T941)))</f>
        <v>6.936941497291464</v>
      </c>
      <c r="U947" s="34">
        <f>IF('5b.TriRandNumbers'!U941&lt;=U$1,U$4+SQRT(U$2*'5b.TriRandNumbers'!U941),U$6-SQRT(U$3*(1-'5b.TriRandNumbers'!U941)))</f>
        <v>9.658638047382393</v>
      </c>
      <c r="V947" s="33">
        <f>IF('5b.TriRandNumbers'!V941&lt;=V$1,V$4+SQRT(V$2*'5b.TriRandNumbers'!V941),V$6-SQRT(V$3*(1-'5b.TriRandNumbers'!V941)))</f>
        <v>11.481731392594375</v>
      </c>
      <c r="W947" s="32">
        <f>IF('5b.TriRandNumbers'!W941&lt;=W$1,W$4+SQRT(W$2*'5b.TriRandNumbers'!W941),W$6-SQRT(W$3*(1-'5b.TriRandNumbers'!W941)))</f>
        <v>15.086520970971893</v>
      </c>
      <c r="X947" s="31">
        <f>IF('5b.TriRandNumbers'!X941&lt;=X$1,X$4+SQRT(X$2*'5b.TriRandNumbers'!X941),X$6-SQRT(X$3*(1-'5b.TriRandNumbers'!X941)))</f>
        <v>14.726197785797766</v>
      </c>
      <c r="Y947" s="30">
        <f>IF('5b.TriRandNumbers'!Y941&lt;=Y$1,Y$4+SQRT(Y$2*'5b.TriRandNumbers'!Y941),Y$6-SQRT(Y$3*(1-'5b.TriRandNumbers'!Y941)))</f>
        <v>5.959123644256743</v>
      </c>
    </row>
    <row r="948" spans="2:25" hidden="1" x14ac:dyDescent="0.25">
      <c r="B948" s="35">
        <f>IF('5b.TriRandNumbers'!B942&lt;=B$1,B$4+SQRT(B$2*'5b.TriRandNumbers'!B942),B$6-SQRT(B$3*(1-'5b.TriRandNumbers'!B942)))</f>
        <v>4.6822083700203709</v>
      </c>
      <c r="C948" s="34">
        <f>IF('5b.TriRandNumbers'!C942&lt;=C$1,C$4+SQRT(C$2*'5b.TriRandNumbers'!C942),C$6-SQRT(C$3*(1-'5b.TriRandNumbers'!C942)))</f>
        <v>3.2576291432943947</v>
      </c>
      <c r="D948" s="33">
        <f>IF('5b.TriRandNumbers'!D942&lt;=D$1,D$4+SQRT(D$2*'5b.TriRandNumbers'!D942),D$6-SQRT(D$3*(1-'5b.TriRandNumbers'!D942)))</f>
        <v>4.4688177529769524</v>
      </c>
      <c r="E948" s="32">
        <f>IF('5b.TriRandNumbers'!E942&lt;=E$1,E$4+SQRT(E$2*'5b.TriRandNumbers'!E942),E$6-SQRT(E$3*(1-'5b.TriRandNumbers'!E942)))</f>
        <v>4.9068648371297749</v>
      </c>
      <c r="F948" s="31">
        <f>IF('5b.TriRandNumbers'!F942&lt;=F$1,F$4+SQRT(F$2*'5b.TriRandNumbers'!F942),F$6-SQRT(F$3*(1-'5b.TriRandNumbers'!F942)))</f>
        <v>1.9824977138559623</v>
      </c>
      <c r="G948" s="30">
        <f>IF('5b.TriRandNumbers'!G942&lt;=G$1,G$4+SQRT(G$2*'5b.TriRandNumbers'!G942),G$6-SQRT(G$3*(1-'5b.TriRandNumbers'!G942)))</f>
        <v>4.0345419578532695</v>
      </c>
      <c r="H948" s="35">
        <f>IF('5b.TriRandNumbers'!H942&lt;=H$1,H$4+SQRT(H$2*'5b.TriRandNumbers'!H942),H$6-SQRT(H$3*(1-'5b.TriRandNumbers'!H942)))</f>
        <v>15.736412819518744</v>
      </c>
      <c r="I948" s="34">
        <f>IF('5b.TriRandNumbers'!I942&lt;=I$1,I$4+SQRT(I$2*'5b.TriRandNumbers'!I942),I$6-SQRT(I$3*(1-'5b.TriRandNumbers'!I942)))</f>
        <v>13.546454785598957</v>
      </c>
      <c r="J948" s="33">
        <f>IF('5b.TriRandNumbers'!J942&lt;=J$1,J$4+SQRT(J$2*'5b.TriRandNumbers'!J942),J$6-SQRT(J$3*(1-'5b.TriRandNumbers'!J942)))</f>
        <v>7.8072663711367074</v>
      </c>
      <c r="K948" s="32">
        <f>IF('5b.TriRandNumbers'!K942&lt;=K$1,K$4+SQRT(K$2*'5b.TriRandNumbers'!K942),K$6-SQRT(K$3*(1-'5b.TriRandNumbers'!K942)))</f>
        <v>7.6722848800103662</v>
      </c>
      <c r="L948" s="31">
        <f>IF('5b.TriRandNumbers'!L942&lt;=L$1,L$4+SQRT(L$2*'5b.TriRandNumbers'!L942),L$6-SQRT(L$3*(1-'5b.TriRandNumbers'!L942)))</f>
        <v>11.818633622603738</v>
      </c>
      <c r="M948" s="30">
        <f>IF('5b.TriRandNumbers'!M942&lt;=M$1,M$4+SQRT(M$2*'5b.TriRandNumbers'!M942),M$6-SQRT(M$3*(1-'5b.TriRandNumbers'!M942)))</f>
        <v>9.8456529953990604</v>
      </c>
      <c r="N948" s="35">
        <f>IF('5b.TriRandNumbers'!N942&lt;=N$1,N$4+SQRT(N$2*'5b.TriRandNumbers'!N942),N$6-SQRT(N$3*(1-'5b.TriRandNumbers'!N942)))</f>
        <v>13.912357116500548</v>
      </c>
      <c r="O948" s="34">
        <f>IF('5b.TriRandNumbers'!O942&lt;=O$1,O$4+SQRT(O$2*'5b.TriRandNumbers'!O942),O$6-SQRT(O$3*(1-'5b.TriRandNumbers'!O942)))</f>
        <v>13.83810498761707</v>
      </c>
      <c r="P948" s="33">
        <f>IF('5b.TriRandNumbers'!P942&lt;=P$1,P$4+SQRT(P$2*'5b.TriRandNumbers'!P942),P$6-SQRT(P$3*(1-'5b.TriRandNumbers'!P942)))</f>
        <v>10.640503565346661</v>
      </c>
      <c r="Q948" s="32">
        <f>IF('5b.TriRandNumbers'!Q942&lt;=Q$1,Q$4+SQRT(Q$2*'5b.TriRandNumbers'!Q942),Q$6-SQRT(Q$3*(1-'5b.TriRandNumbers'!Q942)))</f>
        <v>9.0187167510950239</v>
      </c>
      <c r="R948" s="31">
        <f>IF('5b.TriRandNumbers'!R942&lt;=R$1,R$4+SQRT(R$2*'5b.TriRandNumbers'!R942),R$6-SQRT(R$3*(1-'5b.TriRandNumbers'!R942)))</f>
        <v>9.6974083823420898</v>
      </c>
      <c r="S948" s="30">
        <f>IF('5b.TriRandNumbers'!S942&lt;=S$1,S$4+SQRT(S$2*'5b.TriRandNumbers'!S942),S$6-SQRT(S$3*(1-'5b.TriRandNumbers'!S942)))</f>
        <v>7.3654227743658183</v>
      </c>
      <c r="T948" s="35">
        <f>IF('5b.TriRandNumbers'!T942&lt;=T$1,T$4+SQRT(T$2*'5b.TriRandNumbers'!T942),T$6-SQRT(T$3*(1-'5b.TriRandNumbers'!T942)))</f>
        <v>10.024789564619148</v>
      </c>
      <c r="U948" s="34">
        <f>IF('5b.TriRandNumbers'!U942&lt;=U$1,U$4+SQRT(U$2*'5b.TriRandNumbers'!U942),U$6-SQRT(U$3*(1-'5b.TriRandNumbers'!U942)))</f>
        <v>10.232392350905055</v>
      </c>
      <c r="V948" s="33">
        <f>IF('5b.TriRandNumbers'!V942&lt;=V$1,V$4+SQRT(V$2*'5b.TriRandNumbers'!V942),V$6-SQRT(V$3*(1-'5b.TriRandNumbers'!V942)))</f>
        <v>13.684056658547078</v>
      </c>
      <c r="W948" s="32">
        <f>IF('5b.TriRandNumbers'!W942&lt;=W$1,W$4+SQRT(W$2*'5b.TriRandNumbers'!W942),W$6-SQRT(W$3*(1-'5b.TriRandNumbers'!W942)))</f>
        <v>12.552917568717424</v>
      </c>
      <c r="X948" s="31">
        <f>IF('5b.TriRandNumbers'!X942&lt;=X$1,X$4+SQRT(X$2*'5b.TriRandNumbers'!X942),X$6-SQRT(X$3*(1-'5b.TriRandNumbers'!X942)))</f>
        <v>8.6711988657597807</v>
      </c>
      <c r="Y948" s="30">
        <f>IF('5b.TriRandNumbers'!Y942&lt;=Y$1,Y$4+SQRT(Y$2*'5b.TriRandNumbers'!Y942),Y$6-SQRT(Y$3*(1-'5b.TriRandNumbers'!Y942)))</f>
        <v>10.183635791431961</v>
      </c>
    </row>
    <row r="949" spans="2:25" hidden="1" x14ac:dyDescent="0.25">
      <c r="B949" s="35">
        <f>IF('5b.TriRandNumbers'!B943&lt;=B$1,B$4+SQRT(B$2*'5b.TriRandNumbers'!B943),B$6-SQRT(B$3*(1-'5b.TriRandNumbers'!B943)))</f>
        <v>3.9966432566856769</v>
      </c>
      <c r="C949" s="34">
        <f>IF('5b.TriRandNumbers'!C943&lt;=C$1,C$4+SQRT(C$2*'5b.TriRandNumbers'!C943),C$6-SQRT(C$3*(1-'5b.TriRandNumbers'!C943)))</f>
        <v>3.4698218368036002</v>
      </c>
      <c r="D949" s="33">
        <f>IF('5b.TriRandNumbers'!D943&lt;=D$1,D$4+SQRT(D$2*'5b.TriRandNumbers'!D943),D$6-SQRT(D$3*(1-'5b.TriRandNumbers'!D943)))</f>
        <v>6.2799222027769579</v>
      </c>
      <c r="E949" s="32">
        <f>IF('5b.TriRandNumbers'!E943&lt;=E$1,E$4+SQRT(E$2*'5b.TriRandNumbers'!E943),E$6-SQRT(E$3*(1-'5b.TriRandNumbers'!E943)))</f>
        <v>4.0151671834099512</v>
      </c>
      <c r="F949" s="31">
        <f>IF('5b.TriRandNumbers'!F943&lt;=F$1,F$4+SQRT(F$2*'5b.TriRandNumbers'!F943),F$6-SQRT(F$3*(1-'5b.TriRandNumbers'!F943)))</f>
        <v>2.3675400537153433</v>
      </c>
      <c r="G949" s="30">
        <f>IF('5b.TriRandNumbers'!G943&lt;=G$1,G$4+SQRT(G$2*'5b.TriRandNumbers'!G943),G$6-SQRT(G$3*(1-'5b.TriRandNumbers'!G943)))</f>
        <v>2.8869229536892442</v>
      </c>
      <c r="H949" s="35">
        <f>IF('5b.TriRandNumbers'!H943&lt;=H$1,H$4+SQRT(H$2*'5b.TriRandNumbers'!H943),H$6-SQRT(H$3*(1-'5b.TriRandNumbers'!H943)))</f>
        <v>11.834547208724086</v>
      </c>
      <c r="I949" s="34">
        <f>IF('5b.TriRandNumbers'!I943&lt;=I$1,I$4+SQRT(I$2*'5b.TriRandNumbers'!I943),I$6-SQRT(I$3*(1-'5b.TriRandNumbers'!I943)))</f>
        <v>14.745501169992352</v>
      </c>
      <c r="J949" s="33">
        <f>IF('5b.TriRandNumbers'!J943&lt;=J$1,J$4+SQRT(J$2*'5b.TriRandNumbers'!J943),J$6-SQRT(J$3*(1-'5b.TriRandNumbers'!J943)))</f>
        <v>16.64196780859789</v>
      </c>
      <c r="K949" s="32">
        <f>IF('5b.TriRandNumbers'!K943&lt;=K$1,K$4+SQRT(K$2*'5b.TriRandNumbers'!K943),K$6-SQRT(K$3*(1-'5b.TriRandNumbers'!K943)))</f>
        <v>12.997422195667088</v>
      </c>
      <c r="L949" s="31">
        <f>IF('5b.TriRandNumbers'!L943&lt;=L$1,L$4+SQRT(L$2*'5b.TriRandNumbers'!L943),L$6-SQRT(L$3*(1-'5b.TriRandNumbers'!L943)))</f>
        <v>8.640504119218722</v>
      </c>
      <c r="M949" s="30">
        <f>IF('5b.TriRandNumbers'!M943&lt;=M$1,M$4+SQRT(M$2*'5b.TriRandNumbers'!M943),M$6-SQRT(M$3*(1-'5b.TriRandNumbers'!M943)))</f>
        <v>14.735482584986652</v>
      </c>
      <c r="N949" s="35">
        <f>IF('5b.TriRandNumbers'!N943&lt;=N$1,N$4+SQRT(N$2*'5b.TriRandNumbers'!N943),N$6-SQRT(N$3*(1-'5b.TriRandNumbers'!N943)))</f>
        <v>7.7746535537989665</v>
      </c>
      <c r="O949" s="34">
        <f>IF('5b.TriRandNumbers'!O943&lt;=O$1,O$4+SQRT(O$2*'5b.TriRandNumbers'!O943),O$6-SQRT(O$3*(1-'5b.TriRandNumbers'!O943)))</f>
        <v>9.1947454206455852</v>
      </c>
      <c r="P949" s="33">
        <f>IF('5b.TriRandNumbers'!P943&lt;=P$1,P$4+SQRT(P$2*'5b.TriRandNumbers'!P943),P$6-SQRT(P$3*(1-'5b.TriRandNumbers'!P943)))</f>
        <v>9.2184910710457046</v>
      </c>
      <c r="Q949" s="32">
        <f>IF('5b.TriRandNumbers'!Q943&lt;=Q$1,Q$4+SQRT(Q$2*'5b.TriRandNumbers'!Q943),Q$6-SQRT(Q$3*(1-'5b.TriRandNumbers'!Q943)))</f>
        <v>11.733467185225823</v>
      </c>
      <c r="R949" s="31">
        <f>IF('5b.TriRandNumbers'!R943&lt;=R$1,R$4+SQRT(R$2*'5b.TriRandNumbers'!R943),R$6-SQRT(R$3*(1-'5b.TriRandNumbers'!R943)))</f>
        <v>19.022705638159234</v>
      </c>
      <c r="S949" s="30">
        <f>IF('5b.TriRandNumbers'!S943&lt;=S$1,S$4+SQRT(S$2*'5b.TriRandNumbers'!S943),S$6-SQRT(S$3*(1-'5b.TriRandNumbers'!S943)))</f>
        <v>10.14280313284784</v>
      </c>
      <c r="T949" s="35">
        <f>IF('5b.TriRandNumbers'!T943&lt;=T$1,T$4+SQRT(T$2*'5b.TriRandNumbers'!T943),T$6-SQRT(T$3*(1-'5b.TriRandNumbers'!T943)))</f>
        <v>15.270721146825887</v>
      </c>
      <c r="U949" s="34">
        <f>IF('5b.TriRandNumbers'!U943&lt;=U$1,U$4+SQRT(U$2*'5b.TriRandNumbers'!U943),U$6-SQRT(U$3*(1-'5b.TriRandNumbers'!U943)))</f>
        <v>11.657551786312577</v>
      </c>
      <c r="V949" s="33">
        <f>IF('5b.TriRandNumbers'!V943&lt;=V$1,V$4+SQRT(V$2*'5b.TriRandNumbers'!V943),V$6-SQRT(V$3*(1-'5b.TriRandNumbers'!V943)))</f>
        <v>9.1707533859836232</v>
      </c>
      <c r="W949" s="32">
        <f>IF('5b.TriRandNumbers'!W943&lt;=W$1,W$4+SQRT(W$2*'5b.TriRandNumbers'!W943),W$6-SQRT(W$3*(1-'5b.TriRandNumbers'!W943)))</f>
        <v>8.8409699481020283</v>
      </c>
      <c r="X949" s="31">
        <f>IF('5b.TriRandNumbers'!X943&lt;=X$1,X$4+SQRT(X$2*'5b.TriRandNumbers'!X943),X$6-SQRT(X$3*(1-'5b.TriRandNumbers'!X943)))</f>
        <v>15.770434398603998</v>
      </c>
      <c r="Y949" s="30">
        <f>IF('5b.TriRandNumbers'!Y943&lt;=Y$1,Y$4+SQRT(Y$2*'5b.TriRandNumbers'!Y943),Y$6-SQRT(Y$3*(1-'5b.TriRandNumbers'!Y943)))</f>
        <v>14.792786909517073</v>
      </c>
    </row>
    <row r="950" spans="2:25" hidden="1" x14ac:dyDescent="0.25">
      <c r="B950" s="35">
        <f>IF('5b.TriRandNumbers'!B944&lt;=B$1,B$4+SQRT(B$2*'5b.TriRandNumbers'!B944),B$6-SQRT(B$3*(1-'5b.TriRandNumbers'!B944)))</f>
        <v>5.1707187316174359</v>
      </c>
      <c r="C950" s="34">
        <f>IF('5b.TriRandNumbers'!C944&lt;=C$1,C$4+SQRT(C$2*'5b.TriRandNumbers'!C944),C$6-SQRT(C$3*(1-'5b.TriRandNumbers'!C944)))</f>
        <v>3.2851000239893571</v>
      </c>
      <c r="D950" s="33">
        <f>IF('5b.TriRandNumbers'!D944&lt;=D$1,D$4+SQRT(D$2*'5b.TriRandNumbers'!D944),D$6-SQRT(D$3*(1-'5b.TriRandNumbers'!D944)))</f>
        <v>6.0695137418883931</v>
      </c>
      <c r="E950" s="32">
        <f>IF('5b.TriRandNumbers'!E944&lt;=E$1,E$4+SQRT(E$2*'5b.TriRandNumbers'!E944),E$6-SQRT(E$3*(1-'5b.TriRandNumbers'!E944)))</f>
        <v>3.3649150343320438</v>
      </c>
      <c r="F950" s="31">
        <f>IF('5b.TriRandNumbers'!F944&lt;=F$1,F$4+SQRT(F$2*'5b.TriRandNumbers'!F944),F$6-SQRT(F$3*(1-'5b.TriRandNumbers'!F944)))</f>
        <v>1.5851293779113647</v>
      </c>
      <c r="G950" s="30">
        <f>IF('5b.TriRandNumbers'!G944&lt;=G$1,G$4+SQRT(G$2*'5b.TriRandNumbers'!G944),G$6-SQRT(G$3*(1-'5b.TriRandNumbers'!G944)))</f>
        <v>3.4236106897184397</v>
      </c>
      <c r="H950" s="35">
        <f>IF('5b.TriRandNumbers'!H944&lt;=H$1,H$4+SQRT(H$2*'5b.TriRandNumbers'!H944),H$6-SQRT(H$3*(1-'5b.TriRandNumbers'!H944)))</f>
        <v>14.754931725398205</v>
      </c>
      <c r="I950" s="34">
        <f>IF('5b.TriRandNumbers'!I944&lt;=I$1,I$4+SQRT(I$2*'5b.TriRandNumbers'!I944),I$6-SQRT(I$3*(1-'5b.TriRandNumbers'!I944)))</f>
        <v>15.044506459274192</v>
      </c>
      <c r="J950" s="33">
        <f>IF('5b.TriRandNumbers'!J944&lt;=J$1,J$4+SQRT(J$2*'5b.TriRandNumbers'!J944),J$6-SQRT(J$3*(1-'5b.TriRandNumbers'!J944)))</f>
        <v>11.855572230165443</v>
      </c>
      <c r="K950" s="32">
        <f>IF('5b.TriRandNumbers'!K944&lt;=K$1,K$4+SQRT(K$2*'5b.TriRandNumbers'!K944),K$6-SQRT(K$3*(1-'5b.TriRandNumbers'!K944)))</f>
        <v>10.881071723866905</v>
      </c>
      <c r="L950" s="31">
        <f>IF('5b.TriRandNumbers'!L944&lt;=L$1,L$4+SQRT(L$2*'5b.TriRandNumbers'!L944),L$6-SQRT(L$3*(1-'5b.TriRandNumbers'!L944)))</f>
        <v>12.321798459479915</v>
      </c>
      <c r="M950" s="30">
        <f>IF('5b.TriRandNumbers'!M944&lt;=M$1,M$4+SQRT(M$2*'5b.TriRandNumbers'!M944),M$6-SQRT(M$3*(1-'5b.TriRandNumbers'!M944)))</f>
        <v>7.9308311723195892</v>
      </c>
      <c r="N950" s="35">
        <f>IF('5b.TriRandNumbers'!N944&lt;=N$1,N$4+SQRT(N$2*'5b.TriRandNumbers'!N944),N$6-SQRT(N$3*(1-'5b.TriRandNumbers'!N944)))</f>
        <v>10.286715562883725</v>
      </c>
      <c r="O950" s="34">
        <f>IF('5b.TriRandNumbers'!O944&lt;=O$1,O$4+SQRT(O$2*'5b.TriRandNumbers'!O944),O$6-SQRT(O$3*(1-'5b.TriRandNumbers'!O944)))</f>
        <v>7.3359915133059896</v>
      </c>
      <c r="P950" s="33">
        <f>IF('5b.TriRandNumbers'!P944&lt;=P$1,P$4+SQRT(P$2*'5b.TriRandNumbers'!P944),P$6-SQRT(P$3*(1-'5b.TriRandNumbers'!P944)))</f>
        <v>13.646793480583849</v>
      </c>
      <c r="Q950" s="32">
        <f>IF('5b.TriRandNumbers'!Q944&lt;=Q$1,Q$4+SQRT(Q$2*'5b.TriRandNumbers'!Q944),Q$6-SQRT(Q$3*(1-'5b.TriRandNumbers'!Q944)))</f>
        <v>11.537115086024789</v>
      </c>
      <c r="R950" s="31">
        <f>IF('5b.TriRandNumbers'!R944&lt;=R$1,R$4+SQRT(R$2*'5b.TriRandNumbers'!R944),R$6-SQRT(R$3*(1-'5b.TriRandNumbers'!R944)))</f>
        <v>16.141170450119606</v>
      </c>
      <c r="S950" s="30">
        <f>IF('5b.TriRandNumbers'!S944&lt;=S$1,S$4+SQRT(S$2*'5b.TriRandNumbers'!S944),S$6-SQRT(S$3*(1-'5b.TriRandNumbers'!S944)))</f>
        <v>18.536786072098003</v>
      </c>
      <c r="T950" s="35">
        <f>IF('5b.TriRandNumbers'!T944&lt;=T$1,T$4+SQRT(T$2*'5b.TriRandNumbers'!T944),T$6-SQRT(T$3*(1-'5b.TriRandNumbers'!T944)))</f>
        <v>7.1911476317800966</v>
      </c>
      <c r="U950" s="34">
        <f>IF('5b.TriRandNumbers'!U944&lt;=U$1,U$4+SQRT(U$2*'5b.TriRandNumbers'!U944),U$6-SQRT(U$3*(1-'5b.TriRandNumbers'!U944)))</f>
        <v>14.602493473102104</v>
      </c>
      <c r="V950" s="33">
        <f>IF('5b.TriRandNumbers'!V944&lt;=V$1,V$4+SQRT(V$2*'5b.TriRandNumbers'!V944),V$6-SQRT(V$3*(1-'5b.TriRandNumbers'!V944)))</f>
        <v>7.6587286659754508</v>
      </c>
      <c r="W950" s="32">
        <f>IF('5b.TriRandNumbers'!W944&lt;=W$1,W$4+SQRT(W$2*'5b.TriRandNumbers'!W944),W$6-SQRT(W$3*(1-'5b.TriRandNumbers'!W944)))</f>
        <v>11.082931940763801</v>
      </c>
      <c r="X950" s="31">
        <f>IF('5b.TriRandNumbers'!X944&lt;=X$1,X$4+SQRT(X$2*'5b.TriRandNumbers'!X944),X$6-SQRT(X$3*(1-'5b.TriRandNumbers'!X944)))</f>
        <v>9.9223395700907009</v>
      </c>
      <c r="Y950" s="30">
        <f>IF('5b.TriRandNumbers'!Y944&lt;=Y$1,Y$4+SQRT(Y$2*'5b.TriRandNumbers'!Y944),Y$6-SQRT(Y$3*(1-'5b.TriRandNumbers'!Y944)))</f>
        <v>9.8999301221368512</v>
      </c>
    </row>
    <row r="951" spans="2:25" hidden="1" x14ac:dyDescent="0.25">
      <c r="B951" s="35">
        <f>IF('5b.TriRandNumbers'!B945&lt;=B$1,B$4+SQRT(B$2*'5b.TriRandNumbers'!B945),B$6-SQRT(B$3*(1-'5b.TriRandNumbers'!B945)))</f>
        <v>4.2216765412909583</v>
      </c>
      <c r="C951" s="34">
        <f>IF('5b.TriRandNumbers'!C945&lt;=C$1,C$4+SQRT(C$2*'5b.TriRandNumbers'!C945),C$6-SQRT(C$3*(1-'5b.TriRandNumbers'!C945)))</f>
        <v>3.8361282673618673</v>
      </c>
      <c r="D951" s="33">
        <f>IF('5b.TriRandNumbers'!D945&lt;=D$1,D$4+SQRT(D$2*'5b.TriRandNumbers'!D945),D$6-SQRT(D$3*(1-'5b.TriRandNumbers'!D945)))</f>
        <v>5.4783210448032955</v>
      </c>
      <c r="E951" s="32">
        <f>IF('5b.TriRandNumbers'!E945&lt;=E$1,E$4+SQRT(E$2*'5b.TriRandNumbers'!E945),E$6-SQRT(E$3*(1-'5b.TriRandNumbers'!E945)))</f>
        <v>4.525768701512968</v>
      </c>
      <c r="F951" s="31">
        <f>IF('5b.TriRandNumbers'!F945&lt;=F$1,F$4+SQRT(F$2*'5b.TriRandNumbers'!F945),F$6-SQRT(F$3*(1-'5b.TriRandNumbers'!F945)))</f>
        <v>2.8118788163252431</v>
      </c>
      <c r="G951" s="30">
        <f>IF('5b.TriRandNumbers'!G945&lt;=G$1,G$4+SQRT(G$2*'5b.TriRandNumbers'!G945),G$6-SQRT(G$3*(1-'5b.TriRandNumbers'!G945)))</f>
        <v>3.3667935794440496</v>
      </c>
      <c r="H951" s="35">
        <f>IF('5b.TriRandNumbers'!H945&lt;=H$1,H$4+SQRT(H$2*'5b.TriRandNumbers'!H945),H$6-SQRT(H$3*(1-'5b.TriRandNumbers'!H945)))</f>
        <v>10.921544750173236</v>
      </c>
      <c r="I951" s="34">
        <f>IF('5b.TriRandNumbers'!I945&lt;=I$1,I$4+SQRT(I$2*'5b.TriRandNumbers'!I945),I$6-SQRT(I$3*(1-'5b.TriRandNumbers'!I945)))</f>
        <v>10.733817967708406</v>
      </c>
      <c r="J951" s="33">
        <f>IF('5b.TriRandNumbers'!J945&lt;=J$1,J$4+SQRT(J$2*'5b.TriRandNumbers'!J945),J$6-SQRT(J$3*(1-'5b.TriRandNumbers'!J945)))</f>
        <v>11.244152641048602</v>
      </c>
      <c r="K951" s="32">
        <f>IF('5b.TriRandNumbers'!K945&lt;=K$1,K$4+SQRT(K$2*'5b.TriRandNumbers'!K945),K$6-SQRT(K$3*(1-'5b.TriRandNumbers'!K945)))</f>
        <v>11.458100628404686</v>
      </c>
      <c r="L951" s="31">
        <f>IF('5b.TriRandNumbers'!L945&lt;=L$1,L$4+SQRT(L$2*'5b.TriRandNumbers'!L945),L$6-SQRT(L$3*(1-'5b.TriRandNumbers'!L945)))</f>
        <v>13.803604498743322</v>
      </c>
      <c r="M951" s="30">
        <f>IF('5b.TriRandNumbers'!M945&lt;=M$1,M$4+SQRT(M$2*'5b.TriRandNumbers'!M945),M$6-SQRT(M$3*(1-'5b.TriRandNumbers'!M945)))</f>
        <v>13.614309134788089</v>
      </c>
      <c r="N951" s="35">
        <f>IF('5b.TriRandNumbers'!N945&lt;=N$1,N$4+SQRT(N$2*'5b.TriRandNumbers'!N945),N$6-SQRT(N$3*(1-'5b.TriRandNumbers'!N945)))</f>
        <v>10.981812544828278</v>
      </c>
      <c r="O951" s="34">
        <f>IF('5b.TriRandNumbers'!O945&lt;=O$1,O$4+SQRT(O$2*'5b.TriRandNumbers'!O945),O$6-SQRT(O$3*(1-'5b.TriRandNumbers'!O945)))</f>
        <v>14.896372989789954</v>
      </c>
      <c r="P951" s="33">
        <f>IF('5b.TriRandNumbers'!P945&lt;=P$1,P$4+SQRT(P$2*'5b.TriRandNumbers'!P945),P$6-SQRT(P$3*(1-'5b.TriRandNumbers'!P945)))</f>
        <v>9.9526521231302088</v>
      </c>
      <c r="Q951" s="32">
        <f>IF('5b.TriRandNumbers'!Q945&lt;=Q$1,Q$4+SQRT(Q$2*'5b.TriRandNumbers'!Q945),Q$6-SQRT(Q$3*(1-'5b.TriRandNumbers'!Q945)))</f>
        <v>10.417942935642605</v>
      </c>
      <c r="R951" s="31">
        <f>IF('5b.TriRandNumbers'!R945&lt;=R$1,R$4+SQRT(R$2*'5b.TriRandNumbers'!R945),R$6-SQRT(R$3*(1-'5b.TriRandNumbers'!R945)))</f>
        <v>15.150212694656442</v>
      </c>
      <c r="S951" s="30">
        <f>IF('5b.TriRandNumbers'!S945&lt;=S$1,S$4+SQRT(S$2*'5b.TriRandNumbers'!S945),S$6-SQRT(S$3*(1-'5b.TriRandNumbers'!S945)))</f>
        <v>12.543804719796114</v>
      </c>
      <c r="T951" s="35">
        <f>IF('5b.TriRandNumbers'!T945&lt;=T$1,T$4+SQRT(T$2*'5b.TriRandNumbers'!T945),T$6-SQRT(T$3*(1-'5b.TriRandNumbers'!T945)))</f>
        <v>9.4846250521673312</v>
      </c>
      <c r="U951" s="34">
        <f>IF('5b.TriRandNumbers'!U945&lt;=U$1,U$4+SQRT(U$2*'5b.TriRandNumbers'!U945),U$6-SQRT(U$3*(1-'5b.TriRandNumbers'!U945)))</f>
        <v>10.048450104998919</v>
      </c>
      <c r="V951" s="33">
        <f>IF('5b.TriRandNumbers'!V945&lt;=V$1,V$4+SQRT(V$2*'5b.TriRandNumbers'!V945),V$6-SQRT(V$3*(1-'5b.TriRandNumbers'!V945)))</f>
        <v>10.390816255895389</v>
      </c>
      <c r="W951" s="32">
        <f>IF('5b.TriRandNumbers'!W945&lt;=W$1,W$4+SQRT(W$2*'5b.TriRandNumbers'!W945),W$6-SQRT(W$3*(1-'5b.TriRandNumbers'!W945)))</f>
        <v>12.414471277985051</v>
      </c>
      <c r="X951" s="31">
        <f>IF('5b.TriRandNumbers'!X945&lt;=X$1,X$4+SQRT(X$2*'5b.TriRandNumbers'!X945),X$6-SQRT(X$3*(1-'5b.TriRandNumbers'!X945)))</f>
        <v>10.84506001838484</v>
      </c>
      <c r="Y951" s="30">
        <f>IF('5b.TriRandNumbers'!Y945&lt;=Y$1,Y$4+SQRT(Y$2*'5b.TriRandNumbers'!Y945),Y$6-SQRT(Y$3*(1-'5b.TriRandNumbers'!Y945)))</f>
        <v>8.170242432734355</v>
      </c>
    </row>
    <row r="952" spans="2:25" hidden="1" x14ac:dyDescent="0.25">
      <c r="B952" s="35">
        <f>IF('5b.TriRandNumbers'!B946&lt;=B$1,B$4+SQRT(B$2*'5b.TriRandNumbers'!B946),B$6-SQRT(B$3*(1-'5b.TriRandNumbers'!B946)))</f>
        <v>3.8996492745819133</v>
      </c>
      <c r="C952" s="34">
        <f>IF('5b.TriRandNumbers'!C946&lt;=C$1,C$4+SQRT(C$2*'5b.TriRandNumbers'!C946),C$6-SQRT(C$3*(1-'5b.TriRandNumbers'!C946)))</f>
        <v>1.9009029400409261</v>
      </c>
      <c r="D952" s="33">
        <f>IF('5b.TriRandNumbers'!D946&lt;=D$1,D$4+SQRT(D$2*'5b.TriRandNumbers'!D946),D$6-SQRT(D$3*(1-'5b.TriRandNumbers'!D946)))</f>
        <v>4.6069025551743286</v>
      </c>
      <c r="E952" s="32">
        <f>IF('5b.TriRandNumbers'!E946&lt;=E$1,E$4+SQRT(E$2*'5b.TriRandNumbers'!E946),E$6-SQRT(E$3*(1-'5b.TriRandNumbers'!E946)))</f>
        <v>4.6755596795085612</v>
      </c>
      <c r="F952" s="31">
        <f>IF('5b.TriRandNumbers'!F946&lt;=F$1,F$4+SQRT(F$2*'5b.TriRandNumbers'!F946),F$6-SQRT(F$3*(1-'5b.TriRandNumbers'!F946)))</f>
        <v>2.4231209891695373</v>
      </c>
      <c r="G952" s="30">
        <f>IF('5b.TriRandNumbers'!G946&lt;=G$1,G$4+SQRT(G$2*'5b.TriRandNumbers'!G946),G$6-SQRT(G$3*(1-'5b.TriRandNumbers'!G946)))</f>
        <v>4.4773218264285202</v>
      </c>
      <c r="H952" s="35">
        <f>IF('5b.TriRandNumbers'!H946&lt;=H$1,H$4+SQRT(H$2*'5b.TriRandNumbers'!H946),H$6-SQRT(H$3*(1-'5b.TriRandNumbers'!H946)))</f>
        <v>10.196511466026944</v>
      </c>
      <c r="I952" s="34">
        <f>IF('5b.TriRandNumbers'!I946&lt;=I$1,I$4+SQRT(I$2*'5b.TriRandNumbers'!I946),I$6-SQRT(I$3*(1-'5b.TriRandNumbers'!I946)))</f>
        <v>10.803034011431313</v>
      </c>
      <c r="J952" s="33">
        <f>IF('5b.TriRandNumbers'!J946&lt;=J$1,J$4+SQRT(J$2*'5b.TriRandNumbers'!J946),J$6-SQRT(J$3*(1-'5b.TriRandNumbers'!J946)))</f>
        <v>13.015816030837438</v>
      </c>
      <c r="K952" s="32">
        <f>IF('5b.TriRandNumbers'!K946&lt;=K$1,K$4+SQRT(K$2*'5b.TriRandNumbers'!K946),K$6-SQRT(K$3*(1-'5b.TriRandNumbers'!K946)))</f>
        <v>10.176449884012301</v>
      </c>
      <c r="L952" s="31">
        <f>IF('5b.TriRandNumbers'!L946&lt;=L$1,L$4+SQRT(L$2*'5b.TriRandNumbers'!L946),L$6-SQRT(L$3*(1-'5b.TriRandNumbers'!L946)))</f>
        <v>7.3979956406649574</v>
      </c>
      <c r="M952" s="30">
        <f>IF('5b.TriRandNumbers'!M946&lt;=M$1,M$4+SQRT(M$2*'5b.TriRandNumbers'!M946),M$6-SQRT(M$3*(1-'5b.TriRandNumbers'!M946)))</f>
        <v>14.058897461708526</v>
      </c>
      <c r="N952" s="35">
        <f>IF('5b.TriRandNumbers'!N946&lt;=N$1,N$4+SQRT(N$2*'5b.TriRandNumbers'!N946),N$6-SQRT(N$3*(1-'5b.TriRandNumbers'!N946)))</f>
        <v>16.244082513698235</v>
      </c>
      <c r="O952" s="34">
        <f>IF('5b.TriRandNumbers'!O946&lt;=O$1,O$4+SQRT(O$2*'5b.TriRandNumbers'!O946),O$6-SQRT(O$3*(1-'5b.TriRandNumbers'!O946)))</f>
        <v>13.893676306278238</v>
      </c>
      <c r="P952" s="33">
        <f>IF('5b.TriRandNumbers'!P946&lt;=P$1,P$4+SQRT(P$2*'5b.TriRandNumbers'!P946),P$6-SQRT(P$3*(1-'5b.TriRandNumbers'!P946)))</f>
        <v>13.088516459031066</v>
      </c>
      <c r="Q952" s="32">
        <f>IF('5b.TriRandNumbers'!Q946&lt;=Q$1,Q$4+SQRT(Q$2*'5b.TriRandNumbers'!Q946),Q$6-SQRT(Q$3*(1-'5b.TriRandNumbers'!Q946)))</f>
        <v>11.055235497667642</v>
      </c>
      <c r="R952" s="31">
        <f>IF('5b.TriRandNumbers'!R946&lt;=R$1,R$4+SQRT(R$2*'5b.TriRandNumbers'!R946),R$6-SQRT(R$3*(1-'5b.TriRandNumbers'!R946)))</f>
        <v>14.077098187989487</v>
      </c>
      <c r="S952" s="30">
        <f>IF('5b.TriRandNumbers'!S946&lt;=S$1,S$4+SQRT(S$2*'5b.TriRandNumbers'!S946),S$6-SQRT(S$3*(1-'5b.TriRandNumbers'!S946)))</f>
        <v>10.737607779763351</v>
      </c>
      <c r="T952" s="35">
        <f>IF('5b.TriRandNumbers'!T946&lt;=T$1,T$4+SQRT(T$2*'5b.TriRandNumbers'!T946),T$6-SQRT(T$3*(1-'5b.TriRandNumbers'!T946)))</f>
        <v>18.671704025679684</v>
      </c>
      <c r="U952" s="34">
        <f>IF('5b.TriRandNumbers'!U946&lt;=U$1,U$4+SQRT(U$2*'5b.TriRandNumbers'!U946),U$6-SQRT(U$3*(1-'5b.TriRandNumbers'!U946)))</f>
        <v>13.929357484575425</v>
      </c>
      <c r="V952" s="33">
        <f>IF('5b.TriRandNumbers'!V946&lt;=V$1,V$4+SQRT(V$2*'5b.TriRandNumbers'!V946),V$6-SQRT(V$3*(1-'5b.TriRandNumbers'!V946)))</f>
        <v>12.668497523399129</v>
      </c>
      <c r="W952" s="32">
        <f>IF('5b.TriRandNumbers'!W946&lt;=W$1,W$4+SQRT(W$2*'5b.TriRandNumbers'!W946),W$6-SQRT(W$3*(1-'5b.TriRandNumbers'!W946)))</f>
        <v>10.585202250499625</v>
      </c>
      <c r="X952" s="31">
        <f>IF('5b.TriRandNumbers'!X946&lt;=X$1,X$4+SQRT(X$2*'5b.TriRandNumbers'!X946),X$6-SQRT(X$3*(1-'5b.TriRandNumbers'!X946)))</f>
        <v>11.24079962062422</v>
      </c>
      <c r="Y952" s="30">
        <f>IF('5b.TriRandNumbers'!Y946&lt;=Y$1,Y$4+SQRT(Y$2*'5b.TriRandNumbers'!Y946),Y$6-SQRT(Y$3*(1-'5b.TriRandNumbers'!Y946)))</f>
        <v>12.025569197429657</v>
      </c>
    </row>
    <row r="953" spans="2:25" hidden="1" x14ac:dyDescent="0.25">
      <c r="B953" s="35">
        <f>IF('5b.TriRandNumbers'!B947&lt;=B$1,B$4+SQRT(B$2*'5b.TriRandNumbers'!B947),B$6-SQRT(B$3*(1-'5b.TriRandNumbers'!B947)))</f>
        <v>5.1811145612022669</v>
      </c>
      <c r="C953" s="34">
        <f>IF('5b.TriRandNumbers'!C947&lt;=C$1,C$4+SQRT(C$2*'5b.TriRandNumbers'!C947),C$6-SQRT(C$3*(1-'5b.TriRandNumbers'!C947)))</f>
        <v>3.799146821920945</v>
      </c>
      <c r="D953" s="33">
        <f>IF('5b.TriRandNumbers'!D947&lt;=D$1,D$4+SQRT(D$2*'5b.TriRandNumbers'!D947),D$6-SQRT(D$3*(1-'5b.TriRandNumbers'!D947)))</f>
        <v>4.8085627542796354</v>
      </c>
      <c r="E953" s="32">
        <f>IF('5b.TriRandNumbers'!E947&lt;=E$1,E$4+SQRT(E$2*'5b.TriRandNumbers'!E947),E$6-SQRT(E$3*(1-'5b.TriRandNumbers'!E947)))</f>
        <v>3.5426829416292329</v>
      </c>
      <c r="F953" s="31">
        <f>IF('5b.TriRandNumbers'!F947&lt;=F$1,F$4+SQRT(F$2*'5b.TriRandNumbers'!F947),F$6-SQRT(F$3*(1-'5b.TriRandNumbers'!F947)))</f>
        <v>2.8461072190846073</v>
      </c>
      <c r="G953" s="30">
        <f>IF('5b.TriRandNumbers'!G947&lt;=G$1,G$4+SQRT(G$2*'5b.TriRandNumbers'!G947),G$6-SQRT(G$3*(1-'5b.TriRandNumbers'!G947)))</f>
        <v>3.3741857609121335</v>
      </c>
      <c r="H953" s="35">
        <f>IF('5b.TriRandNumbers'!H947&lt;=H$1,H$4+SQRT(H$2*'5b.TriRandNumbers'!H947),H$6-SQRT(H$3*(1-'5b.TriRandNumbers'!H947)))</f>
        <v>11.109928794913563</v>
      </c>
      <c r="I953" s="34">
        <f>IF('5b.TriRandNumbers'!I947&lt;=I$1,I$4+SQRT(I$2*'5b.TriRandNumbers'!I947),I$6-SQRT(I$3*(1-'5b.TriRandNumbers'!I947)))</f>
        <v>9.6017831643281504</v>
      </c>
      <c r="J953" s="33">
        <f>IF('5b.TriRandNumbers'!J947&lt;=J$1,J$4+SQRT(J$2*'5b.TriRandNumbers'!J947),J$6-SQRT(J$3*(1-'5b.TriRandNumbers'!J947)))</f>
        <v>9.923708916429927</v>
      </c>
      <c r="K953" s="32">
        <f>IF('5b.TriRandNumbers'!K947&lt;=K$1,K$4+SQRT(K$2*'5b.TriRandNumbers'!K947),K$6-SQRT(K$3*(1-'5b.TriRandNumbers'!K947)))</f>
        <v>6.2724037454220589</v>
      </c>
      <c r="L953" s="31">
        <f>IF('5b.TriRandNumbers'!L947&lt;=L$1,L$4+SQRT(L$2*'5b.TriRandNumbers'!L947),L$6-SQRT(L$3*(1-'5b.TriRandNumbers'!L947)))</f>
        <v>11.449515250018063</v>
      </c>
      <c r="M953" s="30">
        <f>IF('5b.TriRandNumbers'!M947&lt;=M$1,M$4+SQRT(M$2*'5b.TriRandNumbers'!M947),M$6-SQRT(M$3*(1-'5b.TriRandNumbers'!M947)))</f>
        <v>10.94973006181605</v>
      </c>
      <c r="N953" s="35">
        <f>IF('5b.TriRandNumbers'!N947&lt;=N$1,N$4+SQRT(N$2*'5b.TriRandNumbers'!N947),N$6-SQRT(N$3*(1-'5b.TriRandNumbers'!N947)))</f>
        <v>9.4767649515635277</v>
      </c>
      <c r="O953" s="34">
        <f>IF('5b.TriRandNumbers'!O947&lt;=O$1,O$4+SQRT(O$2*'5b.TriRandNumbers'!O947),O$6-SQRT(O$3*(1-'5b.TriRandNumbers'!O947)))</f>
        <v>16.168153099107318</v>
      </c>
      <c r="P953" s="33">
        <f>IF('5b.TriRandNumbers'!P947&lt;=P$1,P$4+SQRT(P$2*'5b.TriRandNumbers'!P947),P$6-SQRT(P$3*(1-'5b.TriRandNumbers'!P947)))</f>
        <v>7.6015061531261221</v>
      </c>
      <c r="Q953" s="32">
        <f>IF('5b.TriRandNumbers'!Q947&lt;=Q$1,Q$4+SQRT(Q$2*'5b.TriRandNumbers'!Q947),Q$6-SQRT(Q$3*(1-'5b.TriRandNumbers'!Q947)))</f>
        <v>9.0765146200499291</v>
      </c>
      <c r="R953" s="31">
        <f>IF('5b.TriRandNumbers'!R947&lt;=R$1,R$4+SQRT(R$2*'5b.TriRandNumbers'!R947),R$6-SQRT(R$3*(1-'5b.TriRandNumbers'!R947)))</f>
        <v>12.943705171131578</v>
      </c>
      <c r="S953" s="30">
        <f>IF('5b.TriRandNumbers'!S947&lt;=S$1,S$4+SQRT(S$2*'5b.TriRandNumbers'!S947),S$6-SQRT(S$3*(1-'5b.TriRandNumbers'!S947)))</f>
        <v>8.5824024838875932</v>
      </c>
      <c r="T953" s="35">
        <f>IF('5b.TriRandNumbers'!T947&lt;=T$1,T$4+SQRT(T$2*'5b.TriRandNumbers'!T947),T$6-SQRT(T$3*(1-'5b.TriRandNumbers'!T947)))</f>
        <v>16.630986147617353</v>
      </c>
      <c r="U953" s="34">
        <f>IF('5b.TriRandNumbers'!U947&lt;=U$1,U$4+SQRT(U$2*'5b.TriRandNumbers'!U947),U$6-SQRT(U$3*(1-'5b.TriRandNumbers'!U947)))</f>
        <v>11.775100205728744</v>
      </c>
      <c r="V953" s="33">
        <f>IF('5b.TriRandNumbers'!V947&lt;=V$1,V$4+SQRT(V$2*'5b.TriRandNumbers'!V947),V$6-SQRT(V$3*(1-'5b.TriRandNumbers'!V947)))</f>
        <v>16.190499672497516</v>
      </c>
      <c r="W953" s="32">
        <f>IF('5b.TriRandNumbers'!W947&lt;=W$1,W$4+SQRT(W$2*'5b.TriRandNumbers'!W947),W$6-SQRT(W$3*(1-'5b.TriRandNumbers'!W947)))</f>
        <v>10.002608632751885</v>
      </c>
      <c r="X953" s="31">
        <f>IF('5b.TriRandNumbers'!X947&lt;=X$1,X$4+SQRT(X$2*'5b.TriRandNumbers'!X947),X$6-SQRT(X$3*(1-'5b.TriRandNumbers'!X947)))</f>
        <v>10.282728068002651</v>
      </c>
      <c r="Y953" s="30">
        <f>IF('5b.TriRandNumbers'!Y947&lt;=Y$1,Y$4+SQRT(Y$2*'5b.TriRandNumbers'!Y947),Y$6-SQRT(Y$3*(1-'5b.TriRandNumbers'!Y947)))</f>
        <v>8.4185005190980373</v>
      </c>
    </row>
    <row r="954" spans="2:25" hidden="1" x14ac:dyDescent="0.25">
      <c r="B954" s="35">
        <f>IF('5b.TriRandNumbers'!B948&lt;=B$1,B$4+SQRT(B$2*'5b.TriRandNumbers'!B948),B$6-SQRT(B$3*(1-'5b.TriRandNumbers'!B948)))</f>
        <v>5.57618803391364</v>
      </c>
      <c r="C954" s="34">
        <f>IF('5b.TriRandNumbers'!C948&lt;=C$1,C$4+SQRT(C$2*'5b.TriRandNumbers'!C948),C$6-SQRT(C$3*(1-'5b.TriRandNumbers'!C948)))</f>
        <v>2.3125739150570426</v>
      </c>
      <c r="D954" s="33">
        <f>IF('5b.TriRandNumbers'!D948&lt;=D$1,D$4+SQRT(D$2*'5b.TriRandNumbers'!D948),D$6-SQRT(D$3*(1-'5b.TriRandNumbers'!D948)))</f>
        <v>6.3577444628450186</v>
      </c>
      <c r="E954" s="32">
        <f>IF('5b.TriRandNumbers'!E948&lt;=E$1,E$4+SQRT(E$2*'5b.TriRandNumbers'!E948),E$6-SQRT(E$3*(1-'5b.TriRandNumbers'!E948)))</f>
        <v>3.2459730610068576</v>
      </c>
      <c r="F954" s="31">
        <f>IF('5b.TriRandNumbers'!F948&lt;=F$1,F$4+SQRT(F$2*'5b.TriRandNumbers'!F948),F$6-SQRT(F$3*(1-'5b.TriRandNumbers'!F948)))</f>
        <v>2.7549437197377653</v>
      </c>
      <c r="G954" s="30">
        <f>IF('5b.TriRandNumbers'!G948&lt;=G$1,G$4+SQRT(G$2*'5b.TriRandNumbers'!G948),G$6-SQRT(G$3*(1-'5b.TriRandNumbers'!G948)))</f>
        <v>2.2867609883632412</v>
      </c>
      <c r="H954" s="35">
        <f>IF('5b.TriRandNumbers'!H948&lt;=H$1,H$4+SQRT(H$2*'5b.TriRandNumbers'!H948),H$6-SQRT(H$3*(1-'5b.TriRandNumbers'!H948)))</f>
        <v>9.9878937154817748</v>
      </c>
      <c r="I954" s="34">
        <f>IF('5b.TriRandNumbers'!I948&lt;=I$1,I$4+SQRT(I$2*'5b.TriRandNumbers'!I948),I$6-SQRT(I$3*(1-'5b.TriRandNumbers'!I948)))</f>
        <v>17.989168585106754</v>
      </c>
      <c r="J954" s="33">
        <f>IF('5b.TriRandNumbers'!J948&lt;=J$1,J$4+SQRT(J$2*'5b.TriRandNumbers'!J948),J$6-SQRT(J$3*(1-'5b.TriRandNumbers'!J948)))</f>
        <v>18.665871587186217</v>
      </c>
      <c r="K954" s="32">
        <f>IF('5b.TriRandNumbers'!K948&lt;=K$1,K$4+SQRT(K$2*'5b.TriRandNumbers'!K948),K$6-SQRT(K$3*(1-'5b.TriRandNumbers'!K948)))</f>
        <v>13.691587325052842</v>
      </c>
      <c r="L954" s="31">
        <f>IF('5b.TriRandNumbers'!L948&lt;=L$1,L$4+SQRT(L$2*'5b.TriRandNumbers'!L948),L$6-SQRT(L$3*(1-'5b.TriRandNumbers'!L948)))</f>
        <v>11.04154003458712</v>
      </c>
      <c r="M954" s="30">
        <f>IF('5b.TriRandNumbers'!M948&lt;=M$1,M$4+SQRT(M$2*'5b.TriRandNumbers'!M948),M$6-SQRT(M$3*(1-'5b.TriRandNumbers'!M948)))</f>
        <v>10.312097687922085</v>
      </c>
      <c r="N954" s="35">
        <f>IF('5b.TriRandNumbers'!N948&lt;=N$1,N$4+SQRT(N$2*'5b.TriRandNumbers'!N948),N$6-SQRT(N$3*(1-'5b.TriRandNumbers'!N948)))</f>
        <v>9.044662431280031</v>
      </c>
      <c r="O954" s="34">
        <f>IF('5b.TriRandNumbers'!O948&lt;=O$1,O$4+SQRT(O$2*'5b.TriRandNumbers'!O948),O$6-SQRT(O$3*(1-'5b.TriRandNumbers'!O948)))</f>
        <v>18.479140604503026</v>
      </c>
      <c r="P954" s="33">
        <f>IF('5b.TriRandNumbers'!P948&lt;=P$1,P$4+SQRT(P$2*'5b.TriRandNumbers'!P948),P$6-SQRT(P$3*(1-'5b.TriRandNumbers'!P948)))</f>
        <v>9.7446165448715618</v>
      </c>
      <c r="Q954" s="32">
        <f>IF('5b.TriRandNumbers'!Q948&lt;=Q$1,Q$4+SQRT(Q$2*'5b.TriRandNumbers'!Q948),Q$6-SQRT(Q$3*(1-'5b.TriRandNumbers'!Q948)))</f>
        <v>14.98293341360146</v>
      </c>
      <c r="R954" s="31">
        <f>IF('5b.TriRandNumbers'!R948&lt;=R$1,R$4+SQRT(R$2*'5b.TriRandNumbers'!R948),R$6-SQRT(R$3*(1-'5b.TriRandNumbers'!R948)))</f>
        <v>8.1464142781958291</v>
      </c>
      <c r="S954" s="30">
        <f>IF('5b.TriRandNumbers'!S948&lt;=S$1,S$4+SQRT(S$2*'5b.TriRandNumbers'!S948),S$6-SQRT(S$3*(1-'5b.TriRandNumbers'!S948)))</f>
        <v>10.905344790261591</v>
      </c>
      <c r="T954" s="35">
        <f>IF('5b.TriRandNumbers'!T948&lt;=T$1,T$4+SQRT(T$2*'5b.TriRandNumbers'!T948),T$6-SQRT(T$3*(1-'5b.TriRandNumbers'!T948)))</f>
        <v>11.531668033245662</v>
      </c>
      <c r="U954" s="34">
        <f>IF('5b.TriRandNumbers'!U948&lt;=U$1,U$4+SQRT(U$2*'5b.TriRandNumbers'!U948),U$6-SQRT(U$3*(1-'5b.TriRandNumbers'!U948)))</f>
        <v>10.384672447531702</v>
      </c>
      <c r="V954" s="33">
        <f>IF('5b.TriRandNumbers'!V948&lt;=V$1,V$4+SQRT(V$2*'5b.TriRandNumbers'!V948),V$6-SQRT(V$3*(1-'5b.TriRandNumbers'!V948)))</f>
        <v>7.8817653428003549</v>
      </c>
      <c r="W954" s="32">
        <f>IF('5b.TriRandNumbers'!W948&lt;=W$1,W$4+SQRT(W$2*'5b.TriRandNumbers'!W948),W$6-SQRT(W$3*(1-'5b.TriRandNumbers'!W948)))</f>
        <v>15.589233411426981</v>
      </c>
      <c r="X954" s="31">
        <f>IF('5b.TriRandNumbers'!X948&lt;=X$1,X$4+SQRT(X$2*'5b.TriRandNumbers'!X948),X$6-SQRT(X$3*(1-'5b.TriRandNumbers'!X948)))</f>
        <v>10.367818494791669</v>
      </c>
      <c r="Y954" s="30">
        <f>IF('5b.TriRandNumbers'!Y948&lt;=Y$1,Y$4+SQRT(Y$2*'5b.TriRandNumbers'!Y948),Y$6-SQRT(Y$3*(1-'5b.TriRandNumbers'!Y948)))</f>
        <v>8.1626631420492632</v>
      </c>
    </row>
    <row r="955" spans="2:25" hidden="1" x14ac:dyDescent="0.25">
      <c r="B955" s="35">
        <f>IF('5b.TriRandNumbers'!B949&lt;=B$1,B$4+SQRT(B$2*'5b.TriRandNumbers'!B949),B$6-SQRT(B$3*(1-'5b.TriRandNumbers'!B949)))</f>
        <v>4.2044052819873681</v>
      </c>
      <c r="C955" s="34">
        <f>IF('5b.TriRandNumbers'!C949&lt;=C$1,C$4+SQRT(C$2*'5b.TriRandNumbers'!C949),C$6-SQRT(C$3*(1-'5b.TriRandNumbers'!C949)))</f>
        <v>1.4429557190029487</v>
      </c>
      <c r="D955" s="33">
        <f>IF('5b.TriRandNumbers'!D949&lt;=D$1,D$4+SQRT(D$2*'5b.TriRandNumbers'!D949),D$6-SQRT(D$3*(1-'5b.TriRandNumbers'!D949)))</f>
        <v>6.0075797409961114</v>
      </c>
      <c r="E955" s="32">
        <f>IF('5b.TriRandNumbers'!E949&lt;=E$1,E$4+SQRT(E$2*'5b.TriRandNumbers'!E949),E$6-SQRT(E$3*(1-'5b.TriRandNumbers'!E949)))</f>
        <v>3.8140363213210824</v>
      </c>
      <c r="F955" s="31">
        <f>IF('5b.TriRandNumbers'!F949&lt;=F$1,F$4+SQRT(F$2*'5b.TriRandNumbers'!F949),F$6-SQRT(F$3*(1-'5b.TriRandNumbers'!F949)))</f>
        <v>2.7289516686343873</v>
      </c>
      <c r="G955" s="30">
        <f>IF('5b.TriRandNumbers'!G949&lt;=G$1,G$4+SQRT(G$2*'5b.TriRandNumbers'!G949),G$6-SQRT(G$3*(1-'5b.TriRandNumbers'!G949)))</f>
        <v>3.721735242910861</v>
      </c>
      <c r="H955" s="35">
        <f>IF('5b.TriRandNumbers'!H949&lt;=H$1,H$4+SQRT(H$2*'5b.TriRandNumbers'!H949),H$6-SQRT(H$3*(1-'5b.TriRandNumbers'!H949)))</f>
        <v>8.1560160551452991</v>
      </c>
      <c r="I955" s="34">
        <f>IF('5b.TriRandNumbers'!I949&lt;=I$1,I$4+SQRT(I$2*'5b.TriRandNumbers'!I949),I$6-SQRT(I$3*(1-'5b.TriRandNumbers'!I949)))</f>
        <v>13.252391651146727</v>
      </c>
      <c r="J955" s="33">
        <f>IF('5b.TriRandNumbers'!J949&lt;=J$1,J$4+SQRT(J$2*'5b.TriRandNumbers'!J949),J$6-SQRT(J$3*(1-'5b.TriRandNumbers'!J949)))</f>
        <v>11.149601182286085</v>
      </c>
      <c r="K955" s="32">
        <f>IF('5b.TriRandNumbers'!K949&lt;=K$1,K$4+SQRT(K$2*'5b.TriRandNumbers'!K949),K$6-SQRT(K$3*(1-'5b.TriRandNumbers'!K949)))</f>
        <v>16.339146417959277</v>
      </c>
      <c r="L955" s="31">
        <f>IF('5b.TriRandNumbers'!L949&lt;=L$1,L$4+SQRT(L$2*'5b.TriRandNumbers'!L949),L$6-SQRT(L$3*(1-'5b.TriRandNumbers'!L949)))</f>
        <v>16.832957038535092</v>
      </c>
      <c r="M955" s="30">
        <f>IF('5b.TriRandNumbers'!M949&lt;=M$1,M$4+SQRT(M$2*'5b.TriRandNumbers'!M949),M$6-SQRT(M$3*(1-'5b.TriRandNumbers'!M949)))</f>
        <v>8.2896444579023765</v>
      </c>
      <c r="N955" s="35">
        <f>IF('5b.TriRandNumbers'!N949&lt;=N$1,N$4+SQRT(N$2*'5b.TriRandNumbers'!N949),N$6-SQRT(N$3*(1-'5b.TriRandNumbers'!N949)))</f>
        <v>12.364393525742969</v>
      </c>
      <c r="O955" s="34">
        <f>IF('5b.TriRandNumbers'!O949&lt;=O$1,O$4+SQRT(O$2*'5b.TriRandNumbers'!O949),O$6-SQRT(O$3*(1-'5b.TriRandNumbers'!O949)))</f>
        <v>9.0599196649441858</v>
      </c>
      <c r="P955" s="33">
        <f>IF('5b.TriRandNumbers'!P949&lt;=P$1,P$4+SQRT(P$2*'5b.TriRandNumbers'!P949),P$6-SQRT(P$3*(1-'5b.TriRandNumbers'!P949)))</f>
        <v>11.136626331842713</v>
      </c>
      <c r="Q955" s="32">
        <f>IF('5b.TriRandNumbers'!Q949&lt;=Q$1,Q$4+SQRT(Q$2*'5b.TriRandNumbers'!Q949),Q$6-SQRT(Q$3*(1-'5b.TriRandNumbers'!Q949)))</f>
        <v>9.2799633386587566</v>
      </c>
      <c r="R955" s="31">
        <f>IF('5b.TriRandNumbers'!R949&lt;=R$1,R$4+SQRT(R$2*'5b.TriRandNumbers'!R949),R$6-SQRT(R$3*(1-'5b.TriRandNumbers'!R949)))</f>
        <v>7.8152841676782501</v>
      </c>
      <c r="S955" s="30">
        <f>IF('5b.TriRandNumbers'!S949&lt;=S$1,S$4+SQRT(S$2*'5b.TriRandNumbers'!S949),S$6-SQRT(S$3*(1-'5b.TriRandNumbers'!S949)))</f>
        <v>9.0787037241374797</v>
      </c>
      <c r="T955" s="35">
        <f>IF('5b.TriRandNumbers'!T949&lt;=T$1,T$4+SQRT(T$2*'5b.TriRandNumbers'!T949),T$6-SQRT(T$3*(1-'5b.TriRandNumbers'!T949)))</f>
        <v>13.071593668068417</v>
      </c>
      <c r="U955" s="34">
        <f>IF('5b.TriRandNumbers'!U949&lt;=U$1,U$4+SQRT(U$2*'5b.TriRandNumbers'!U949),U$6-SQRT(U$3*(1-'5b.TriRandNumbers'!U949)))</f>
        <v>6.8408687239636468</v>
      </c>
      <c r="V955" s="33">
        <f>IF('5b.TriRandNumbers'!V949&lt;=V$1,V$4+SQRT(V$2*'5b.TriRandNumbers'!V949),V$6-SQRT(V$3*(1-'5b.TriRandNumbers'!V949)))</f>
        <v>13.268796253408532</v>
      </c>
      <c r="W955" s="32">
        <f>IF('5b.TriRandNumbers'!W949&lt;=W$1,W$4+SQRT(W$2*'5b.TriRandNumbers'!W949),W$6-SQRT(W$3*(1-'5b.TriRandNumbers'!W949)))</f>
        <v>9.7287886093256972</v>
      </c>
      <c r="X955" s="31">
        <f>IF('5b.TriRandNumbers'!X949&lt;=X$1,X$4+SQRT(X$2*'5b.TriRandNumbers'!X949),X$6-SQRT(X$3*(1-'5b.TriRandNumbers'!X949)))</f>
        <v>10.07457530792108</v>
      </c>
      <c r="Y955" s="30">
        <f>IF('5b.TriRandNumbers'!Y949&lt;=Y$1,Y$4+SQRT(Y$2*'5b.TriRandNumbers'!Y949),Y$6-SQRT(Y$3*(1-'5b.TriRandNumbers'!Y949)))</f>
        <v>9.5249407522693339</v>
      </c>
    </row>
    <row r="956" spans="2:25" hidden="1" x14ac:dyDescent="0.25">
      <c r="B956" s="35">
        <f>IF('5b.TriRandNumbers'!B950&lt;=B$1,B$4+SQRT(B$2*'5b.TriRandNumbers'!B950),B$6-SQRT(B$3*(1-'5b.TriRandNumbers'!B950)))</f>
        <v>4.3663889685349293</v>
      </c>
      <c r="C956" s="34">
        <f>IF('5b.TriRandNumbers'!C950&lt;=C$1,C$4+SQRT(C$2*'5b.TriRandNumbers'!C950),C$6-SQRT(C$3*(1-'5b.TriRandNumbers'!C950)))</f>
        <v>1.6371648757635313</v>
      </c>
      <c r="D956" s="33">
        <f>IF('5b.TriRandNumbers'!D950&lt;=D$1,D$4+SQRT(D$2*'5b.TriRandNumbers'!D950),D$6-SQRT(D$3*(1-'5b.TriRandNumbers'!D950)))</f>
        <v>5.9825514793560375</v>
      </c>
      <c r="E956" s="32">
        <f>IF('5b.TriRandNumbers'!E950&lt;=E$1,E$4+SQRT(E$2*'5b.TriRandNumbers'!E950),E$6-SQRT(E$3*(1-'5b.TriRandNumbers'!E950)))</f>
        <v>3.5997596837225205</v>
      </c>
      <c r="F956" s="31">
        <f>IF('5b.TriRandNumbers'!F950&lt;=F$1,F$4+SQRT(F$2*'5b.TriRandNumbers'!F950),F$6-SQRT(F$3*(1-'5b.TriRandNumbers'!F950)))</f>
        <v>2.5055603862222062</v>
      </c>
      <c r="G956" s="30">
        <f>IF('5b.TriRandNumbers'!G950&lt;=G$1,G$4+SQRT(G$2*'5b.TriRandNumbers'!G950),G$6-SQRT(G$3*(1-'5b.TriRandNumbers'!G950)))</f>
        <v>2.6868214624883922</v>
      </c>
      <c r="H956" s="35">
        <f>IF('5b.TriRandNumbers'!H950&lt;=H$1,H$4+SQRT(H$2*'5b.TriRandNumbers'!H950),H$6-SQRT(H$3*(1-'5b.TriRandNumbers'!H950)))</f>
        <v>17.731676309253555</v>
      </c>
      <c r="I956" s="34">
        <f>IF('5b.TriRandNumbers'!I950&lt;=I$1,I$4+SQRT(I$2*'5b.TriRandNumbers'!I950),I$6-SQRT(I$3*(1-'5b.TriRandNumbers'!I950)))</f>
        <v>15.515718201998785</v>
      </c>
      <c r="J956" s="33">
        <f>IF('5b.TriRandNumbers'!J950&lt;=J$1,J$4+SQRT(J$2*'5b.TriRandNumbers'!J950),J$6-SQRT(J$3*(1-'5b.TriRandNumbers'!J950)))</f>
        <v>10.302035770120918</v>
      </c>
      <c r="K956" s="32">
        <f>IF('5b.TriRandNumbers'!K950&lt;=K$1,K$4+SQRT(K$2*'5b.TriRandNumbers'!K950),K$6-SQRT(K$3*(1-'5b.TriRandNumbers'!K950)))</f>
        <v>12.691877794951683</v>
      </c>
      <c r="L956" s="31">
        <f>IF('5b.TriRandNumbers'!L950&lt;=L$1,L$4+SQRT(L$2*'5b.TriRandNumbers'!L950),L$6-SQRT(L$3*(1-'5b.TriRandNumbers'!L950)))</f>
        <v>11.551472129770188</v>
      </c>
      <c r="M956" s="30">
        <f>IF('5b.TriRandNumbers'!M950&lt;=M$1,M$4+SQRT(M$2*'5b.TriRandNumbers'!M950),M$6-SQRT(M$3*(1-'5b.TriRandNumbers'!M950)))</f>
        <v>11.249440857756854</v>
      </c>
      <c r="N956" s="35">
        <f>IF('5b.TriRandNumbers'!N950&lt;=N$1,N$4+SQRT(N$2*'5b.TriRandNumbers'!N950),N$6-SQRT(N$3*(1-'5b.TriRandNumbers'!N950)))</f>
        <v>15.631706731142057</v>
      </c>
      <c r="O956" s="34">
        <f>IF('5b.TriRandNumbers'!O950&lt;=O$1,O$4+SQRT(O$2*'5b.TriRandNumbers'!O950),O$6-SQRT(O$3*(1-'5b.TriRandNumbers'!O950)))</f>
        <v>14.608003702535704</v>
      </c>
      <c r="P956" s="33">
        <f>IF('5b.TriRandNumbers'!P950&lt;=P$1,P$4+SQRT(P$2*'5b.TriRandNumbers'!P950),P$6-SQRT(P$3*(1-'5b.TriRandNumbers'!P950)))</f>
        <v>13.119885817516641</v>
      </c>
      <c r="Q956" s="32">
        <f>IF('5b.TriRandNumbers'!Q950&lt;=Q$1,Q$4+SQRT(Q$2*'5b.TriRandNumbers'!Q950),Q$6-SQRT(Q$3*(1-'5b.TriRandNumbers'!Q950)))</f>
        <v>12.865908234878493</v>
      </c>
      <c r="R956" s="31">
        <f>IF('5b.TriRandNumbers'!R950&lt;=R$1,R$4+SQRT(R$2*'5b.TriRandNumbers'!R950),R$6-SQRT(R$3*(1-'5b.TriRandNumbers'!R950)))</f>
        <v>14.511066836506476</v>
      </c>
      <c r="S956" s="30">
        <f>IF('5b.TriRandNumbers'!S950&lt;=S$1,S$4+SQRT(S$2*'5b.TriRandNumbers'!S950),S$6-SQRT(S$3*(1-'5b.TriRandNumbers'!S950)))</f>
        <v>11.203534053179732</v>
      </c>
      <c r="T956" s="35">
        <f>IF('5b.TriRandNumbers'!T950&lt;=T$1,T$4+SQRT(T$2*'5b.TriRandNumbers'!T950),T$6-SQRT(T$3*(1-'5b.TriRandNumbers'!T950)))</f>
        <v>9.1349656438975124</v>
      </c>
      <c r="U956" s="34">
        <f>IF('5b.TriRandNumbers'!U950&lt;=U$1,U$4+SQRT(U$2*'5b.TriRandNumbers'!U950),U$6-SQRT(U$3*(1-'5b.TriRandNumbers'!U950)))</f>
        <v>14.76950183481188</v>
      </c>
      <c r="V956" s="33">
        <f>IF('5b.TriRandNumbers'!V950&lt;=V$1,V$4+SQRT(V$2*'5b.TriRandNumbers'!V950),V$6-SQRT(V$3*(1-'5b.TriRandNumbers'!V950)))</f>
        <v>9.0476141955341305</v>
      </c>
      <c r="W956" s="32">
        <f>IF('5b.TriRandNumbers'!W950&lt;=W$1,W$4+SQRT(W$2*'5b.TriRandNumbers'!W950),W$6-SQRT(W$3*(1-'5b.TriRandNumbers'!W950)))</f>
        <v>9.89216909240813</v>
      </c>
      <c r="X956" s="31">
        <f>IF('5b.TriRandNumbers'!X950&lt;=X$1,X$4+SQRT(X$2*'5b.TriRandNumbers'!X950),X$6-SQRT(X$3*(1-'5b.TriRandNumbers'!X950)))</f>
        <v>9.9869357186162482</v>
      </c>
      <c r="Y956" s="30">
        <f>IF('5b.TriRandNumbers'!Y950&lt;=Y$1,Y$4+SQRT(Y$2*'5b.TriRandNumbers'!Y950),Y$6-SQRT(Y$3*(1-'5b.TriRandNumbers'!Y950)))</f>
        <v>16.38879294138443</v>
      </c>
    </row>
    <row r="957" spans="2:25" hidden="1" x14ac:dyDescent="0.25">
      <c r="B957" s="35">
        <f>IF('5b.TriRandNumbers'!B951&lt;=B$1,B$4+SQRT(B$2*'5b.TriRandNumbers'!B951),B$6-SQRT(B$3*(1-'5b.TriRandNumbers'!B951)))</f>
        <v>5.8896040230022599</v>
      </c>
      <c r="C957" s="34">
        <f>IF('5b.TriRandNumbers'!C951&lt;=C$1,C$4+SQRT(C$2*'5b.TriRandNumbers'!C951),C$6-SQRT(C$3*(1-'5b.TriRandNumbers'!C951)))</f>
        <v>2.642253764864082</v>
      </c>
      <c r="D957" s="33">
        <f>IF('5b.TriRandNumbers'!D951&lt;=D$1,D$4+SQRT(D$2*'5b.TriRandNumbers'!D951),D$6-SQRT(D$3*(1-'5b.TriRandNumbers'!D951)))</f>
        <v>6.2985783141708724</v>
      </c>
      <c r="E957" s="32">
        <f>IF('5b.TriRandNumbers'!E951&lt;=E$1,E$4+SQRT(E$2*'5b.TriRandNumbers'!E951),E$6-SQRT(E$3*(1-'5b.TriRandNumbers'!E951)))</f>
        <v>4.9084629596932103</v>
      </c>
      <c r="F957" s="31">
        <f>IF('5b.TriRandNumbers'!F951&lt;=F$1,F$4+SQRT(F$2*'5b.TriRandNumbers'!F951),F$6-SQRT(F$3*(1-'5b.TriRandNumbers'!F951)))</f>
        <v>1.4782699681703106</v>
      </c>
      <c r="G957" s="30">
        <f>IF('5b.TriRandNumbers'!G951&lt;=G$1,G$4+SQRT(G$2*'5b.TriRandNumbers'!G951),G$6-SQRT(G$3*(1-'5b.TriRandNumbers'!G951)))</f>
        <v>2.3742660687480845</v>
      </c>
      <c r="H957" s="35">
        <f>IF('5b.TriRandNumbers'!H951&lt;=H$1,H$4+SQRT(H$2*'5b.TriRandNumbers'!H951),H$6-SQRT(H$3*(1-'5b.TriRandNumbers'!H951)))</f>
        <v>13.416359881953019</v>
      </c>
      <c r="I957" s="34">
        <f>IF('5b.TriRandNumbers'!I951&lt;=I$1,I$4+SQRT(I$2*'5b.TriRandNumbers'!I951),I$6-SQRT(I$3*(1-'5b.TriRandNumbers'!I951)))</f>
        <v>17.985953251221158</v>
      </c>
      <c r="J957" s="33">
        <f>IF('5b.TriRandNumbers'!J951&lt;=J$1,J$4+SQRT(J$2*'5b.TriRandNumbers'!J951),J$6-SQRT(J$3*(1-'5b.TriRandNumbers'!J951)))</f>
        <v>9.8769279856362431</v>
      </c>
      <c r="K957" s="32">
        <f>IF('5b.TriRandNumbers'!K951&lt;=K$1,K$4+SQRT(K$2*'5b.TriRandNumbers'!K951),K$6-SQRT(K$3*(1-'5b.TriRandNumbers'!K951)))</f>
        <v>13.891014854988255</v>
      </c>
      <c r="L957" s="31">
        <f>IF('5b.TriRandNumbers'!L951&lt;=L$1,L$4+SQRT(L$2*'5b.TriRandNumbers'!L951),L$6-SQRT(L$3*(1-'5b.TriRandNumbers'!L951)))</f>
        <v>8.1185037408156351</v>
      </c>
      <c r="M957" s="30">
        <f>IF('5b.TriRandNumbers'!M951&lt;=M$1,M$4+SQRT(M$2*'5b.TriRandNumbers'!M951),M$6-SQRT(M$3*(1-'5b.TriRandNumbers'!M951)))</f>
        <v>13.193250751027854</v>
      </c>
      <c r="N957" s="35">
        <f>IF('5b.TriRandNumbers'!N951&lt;=N$1,N$4+SQRT(N$2*'5b.TriRandNumbers'!N951),N$6-SQRT(N$3*(1-'5b.TriRandNumbers'!N951)))</f>
        <v>10.161298885776235</v>
      </c>
      <c r="O957" s="34">
        <f>IF('5b.TriRandNumbers'!O951&lt;=O$1,O$4+SQRT(O$2*'5b.TriRandNumbers'!O951),O$6-SQRT(O$3*(1-'5b.TriRandNumbers'!O951)))</f>
        <v>11.740141161982692</v>
      </c>
      <c r="P957" s="33">
        <f>IF('5b.TriRandNumbers'!P951&lt;=P$1,P$4+SQRT(P$2*'5b.TriRandNumbers'!P951),P$6-SQRT(P$3*(1-'5b.TriRandNumbers'!P951)))</f>
        <v>13.02653727040687</v>
      </c>
      <c r="Q957" s="32">
        <f>IF('5b.TriRandNumbers'!Q951&lt;=Q$1,Q$4+SQRT(Q$2*'5b.TriRandNumbers'!Q951),Q$6-SQRT(Q$3*(1-'5b.TriRandNumbers'!Q951)))</f>
        <v>13.580880702231388</v>
      </c>
      <c r="R957" s="31">
        <f>IF('5b.TriRandNumbers'!R951&lt;=R$1,R$4+SQRT(R$2*'5b.TriRandNumbers'!R951),R$6-SQRT(R$3*(1-'5b.TriRandNumbers'!R951)))</f>
        <v>13.440379773735362</v>
      </c>
      <c r="S957" s="30">
        <f>IF('5b.TriRandNumbers'!S951&lt;=S$1,S$4+SQRT(S$2*'5b.TriRandNumbers'!S951),S$6-SQRT(S$3*(1-'5b.TriRandNumbers'!S951)))</f>
        <v>18.158134010501858</v>
      </c>
      <c r="T957" s="35">
        <f>IF('5b.TriRandNumbers'!T951&lt;=T$1,T$4+SQRT(T$2*'5b.TriRandNumbers'!T951),T$6-SQRT(T$3*(1-'5b.TriRandNumbers'!T951)))</f>
        <v>8.9520237358241275</v>
      </c>
      <c r="U957" s="34">
        <f>IF('5b.TriRandNumbers'!U951&lt;=U$1,U$4+SQRT(U$2*'5b.TriRandNumbers'!U951),U$6-SQRT(U$3*(1-'5b.TriRandNumbers'!U951)))</f>
        <v>7.4145096470149818</v>
      </c>
      <c r="V957" s="33">
        <f>IF('5b.TriRandNumbers'!V951&lt;=V$1,V$4+SQRT(V$2*'5b.TriRandNumbers'!V951),V$6-SQRT(V$3*(1-'5b.TriRandNumbers'!V951)))</f>
        <v>11.465850727303664</v>
      </c>
      <c r="W957" s="32">
        <f>IF('5b.TriRandNumbers'!W951&lt;=W$1,W$4+SQRT(W$2*'5b.TriRandNumbers'!W951),W$6-SQRT(W$3*(1-'5b.TriRandNumbers'!W951)))</f>
        <v>10.250591437274219</v>
      </c>
      <c r="X957" s="31">
        <f>IF('5b.TriRandNumbers'!X951&lt;=X$1,X$4+SQRT(X$2*'5b.TriRandNumbers'!X951),X$6-SQRT(X$3*(1-'5b.TriRandNumbers'!X951)))</f>
        <v>10.2874211520651</v>
      </c>
      <c r="Y957" s="30">
        <f>IF('5b.TriRandNumbers'!Y951&lt;=Y$1,Y$4+SQRT(Y$2*'5b.TriRandNumbers'!Y951),Y$6-SQRT(Y$3*(1-'5b.TriRandNumbers'!Y951)))</f>
        <v>17.609235259051328</v>
      </c>
    </row>
    <row r="958" spans="2:25" hidden="1" x14ac:dyDescent="0.25">
      <c r="B958" s="35">
        <f>IF('5b.TriRandNumbers'!B952&lt;=B$1,B$4+SQRT(B$2*'5b.TriRandNumbers'!B952),B$6-SQRT(B$3*(1-'5b.TriRandNumbers'!B952)))</f>
        <v>3.60900083294089</v>
      </c>
      <c r="C958" s="34">
        <f>IF('5b.TriRandNumbers'!C952&lt;=C$1,C$4+SQRT(C$2*'5b.TriRandNumbers'!C952),C$6-SQRT(C$3*(1-'5b.TriRandNumbers'!C952)))</f>
        <v>2.5101892099176748</v>
      </c>
      <c r="D958" s="33">
        <f>IF('5b.TriRandNumbers'!D952&lt;=D$1,D$4+SQRT(D$2*'5b.TriRandNumbers'!D952),D$6-SQRT(D$3*(1-'5b.TriRandNumbers'!D952)))</f>
        <v>6.1074363405459158</v>
      </c>
      <c r="E958" s="32">
        <f>IF('5b.TriRandNumbers'!E952&lt;=E$1,E$4+SQRT(E$2*'5b.TriRandNumbers'!E952),E$6-SQRT(E$3*(1-'5b.TriRandNumbers'!E952)))</f>
        <v>4.3929423352671906</v>
      </c>
      <c r="F958" s="31">
        <f>IF('5b.TriRandNumbers'!F952&lt;=F$1,F$4+SQRT(F$2*'5b.TriRandNumbers'!F952),F$6-SQRT(F$3*(1-'5b.TriRandNumbers'!F952)))</f>
        <v>3.9784080124912218</v>
      </c>
      <c r="G958" s="30">
        <f>IF('5b.TriRandNumbers'!G952&lt;=G$1,G$4+SQRT(G$2*'5b.TriRandNumbers'!G952),G$6-SQRT(G$3*(1-'5b.TriRandNumbers'!G952)))</f>
        <v>3.6184940091083031</v>
      </c>
      <c r="H958" s="35">
        <f>IF('5b.TriRandNumbers'!H952&lt;=H$1,H$4+SQRT(H$2*'5b.TriRandNumbers'!H952),H$6-SQRT(H$3*(1-'5b.TriRandNumbers'!H952)))</f>
        <v>9.7108861418529315</v>
      </c>
      <c r="I958" s="34">
        <f>IF('5b.TriRandNumbers'!I952&lt;=I$1,I$4+SQRT(I$2*'5b.TriRandNumbers'!I952),I$6-SQRT(I$3*(1-'5b.TriRandNumbers'!I952)))</f>
        <v>11.412806733846747</v>
      </c>
      <c r="J958" s="33">
        <f>IF('5b.TriRandNumbers'!J952&lt;=J$1,J$4+SQRT(J$2*'5b.TriRandNumbers'!J952),J$6-SQRT(J$3*(1-'5b.TriRandNumbers'!J952)))</f>
        <v>10.835072021865347</v>
      </c>
      <c r="K958" s="32">
        <f>IF('5b.TriRandNumbers'!K952&lt;=K$1,K$4+SQRT(K$2*'5b.TriRandNumbers'!K952),K$6-SQRT(K$3*(1-'5b.TriRandNumbers'!K952)))</f>
        <v>9.4556933672305128</v>
      </c>
      <c r="L958" s="31">
        <f>IF('5b.TriRandNumbers'!L952&lt;=L$1,L$4+SQRT(L$2*'5b.TriRandNumbers'!L952),L$6-SQRT(L$3*(1-'5b.TriRandNumbers'!L952)))</f>
        <v>8.0175924150836213</v>
      </c>
      <c r="M958" s="30">
        <f>IF('5b.TriRandNumbers'!M952&lt;=M$1,M$4+SQRT(M$2*'5b.TriRandNumbers'!M952),M$6-SQRT(M$3*(1-'5b.TriRandNumbers'!M952)))</f>
        <v>10.233736640383919</v>
      </c>
      <c r="N958" s="35">
        <f>IF('5b.TriRandNumbers'!N952&lt;=N$1,N$4+SQRT(N$2*'5b.TriRandNumbers'!N952),N$6-SQRT(N$3*(1-'5b.TriRandNumbers'!N952)))</f>
        <v>7.7135052144666787</v>
      </c>
      <c r="O958" s="34">
        <f>IF('5b.TriRandNumbers'!O952&lt;=O$1,O$4+SQRT(O$2*'5b.TriRandNumbers'!O952),O$6-SQRT(O$3*(1-'5b.TriRandNumbers'!O952)))</f>
        <v>13.015271705385269</v>
      </c>
      <c r="P958" s="33">
        <f>IF('5b.TriRandNumbers'!P952&lt;=P$1,P$4+SQRT(P$2*'5b.TriRandNumbers'!P952),P$6-SQRT(P$3*(1-'5b.TriRandNumbers'!P952)))</f>
        <v>11.437501298283852</v>
      </c>
      <c r="Q958" s="32">
        <f>IF('5b.TriRandNumbers'!Q952&lt;=Q$1,Q$4+SQRT(Q$2*'5b.TriRandNumbers'!Q952),Q$6-SQRT(Q$3*(1-'5b.TriRandNumbers'!Q952)))</f>
        <v>8.8860573392599989</v>
      </c>
      <c r="R958" s="31">
        <f>IF('5b.TriRandNumbers'!R952&lt;=R$1,R$4+SQRT(R$2*'5b.TriRandNumbers'!R952),R$6-SQRT(R$3*(1-'5b.TriRandNumbers'!R952)))</f>
        <v>13.311185771214985</v>
      </c>
      <c r="S958" s="30">
        <f>IF('5b.TriRandNumbers'!S952&lt;=S$1,S$4+SQRT(S$2*'5b.TriRandNumbers'!S952),S$6-SQRT(S$3*(1-'5b.TriRandNumbers'!S952)))</f>
        <v>8.7409003000995931</v>
      </c>
      <c r="T958" s="35">
        <f>IF('5b.TriRandNumbers'!T952&lt;=T$1,T$4+SQRT(T$2*'5b.TriRandNumbers'!T952),T$6-SQRT(T$3*(1-'5b.TriRandNumbers'!T952)))</f>
        <v>8.0994130680273777</v>
      </c>
      <c r="U958" s="34">
        <f>IF('5b.TriRandNumbers'!U952&lt;=U$1,U$4+SQRT(U$2*'5b.TriRandNumbers'!U952),U$6-SQRT(U$3*(1-'5b.TriRandNumbers'!U952)))</f>
        <v>11.791756387222046</v>
      </c>
      <c r="V958" s="33">
        <f>IF('5b.TriRandNumbers'!V952&lt;=V$1,V$4+SQRT(V$2*'5b.TriRandNumbers'!V952),V$6-SQRT(V$3*(1-'5b.TriRandNumbers'!V952)))</f>
        <v>5.3387673809335459</v>
      </c>
      <c r="W958" s="32">
        <f>IF('5b.TriRandNumbers'!W952&lt;=W$1,W$4+SQRT(W$2*'5b.TriRandNumbers'!W952),W$6-SQRT(W$3*(1-'5b.TriRandNumbers'!W952)))</f>
        <v>10.929262106105606</v>
      </c>
      <c r="X958" s="31">
        <f>IF('5b.TriRandNumbers'!X952&lt;=X$1,X$4+SQRT(X$2*'5b.TriRandNumbers'!X952),X$6-SQRT(X$3*(1-'5b.TriRandNumbers'!X952)))</f>
        <v>14.194987734098087</v>
      </c>
      <c r="Y958" s="30">
        <f>IF('5b.TriRandNumbers'!Y952&lt;=Y$1,Y$4+SQRT(Y$2*'5b.TriRandNumbers'!Y952),Y$6-SQRT(Y$3*(1-'5b.TriRandNumbers'!Y952)))</f>
        <v>13.095304449139785</v>
      </c>
    </row>
    <row r="959" spans="2:25" hidden="1" x14ac:dyDescent="0.25">
      <c r="B959" s="35">
        <f>IF('5b.TriRandNumbers'!B953&lt;=B$1,B$4+SQRT(B$2*'5b.TriRandNumbers'!B953),B$6-SQRT(B$3*(1-'5b.TriRandNumbers'!B953)))</f>
        <v>4.3958925642751296</v>
      </c>
      <c r="C959" s="34">
        <f>IF('5b.TriRandNumbers'!C953&lt;=C$1,C$4+SQRT(C$2*'5b.TriRandNumbers'!C953),C$6-SQRT(C$3*(1-'5b.TriRandNumbers'!C953)))</f>
        <v>2.2621265752924469</v>
      </c>
      <c r="D959" s="33">
        <f>IF('5b.TriRandNumbers'!D953&lt;=D$1,D$4+SQRT(D$2*'5b.TriRandNumbers'!D953),D$6-SQRT(D$3*(1-'5b.TriRandNumbers'!D953)))</f>
        <v>4.7909801037071302</v>
      </c>
      <c r="E959" s="32">
        <f>IF('5b.TriRandNumbers'!E953&lt;=E$1,E$4+SQRT(E$2*'5b.TriRandNumbers'!E953),E$6-SQRT(E$3*(1-'5b.TriRandNumbers'!E953)))</f>
        <v>4.1332637637680394</v>
      </c>
      <c r="F959" s="31">
        <f>IF('5b.TriRandNumbers'!F953&lt;=F$1,F$4+SQRT(F$2*'5b.TriRandNumbers'!F953),F$6-SQRT(F$3*(1-'5b.TriRandNumbers'!F953)))</f>
        <v>1.8843924643374339</v>
      </c>
      <c r="G959" s="30">
        <f>IF('5b.TriRandNumbers'!G953&lt;=G$1,G$4+SQRT(G$2*'5b.TriRandNumbers'!G953),G$6-SQRT(G$3*(1-'5b.TriRandNumbers'!G953)))</f>
        <v>2.9119907735594834</v>
      </c>
      <c r="H959" s="35">
        <f>IF('5b.TriRandNumbers'!H953&lt;=H$1,H$4+SQRT(H$2*'5b.TriRandNumbers'!H953),H$6-SQRT(H$3*(1-'5b.TriRandNumbers'!H953)))</f>
        <v>9.2032572617299522</v>
      </c>
      <c r="I959" s="34">
        <f>IF('5b.TriRandNumbers'!I953&lt;=I$1,I$4+SQRT(I$2*'5b.TriRandNumbers'!I953),I$6-SQRT(I$3*(1-'5b.TriRandNumbers'!I953)))</f>
        <v>10.056697392979419</v>
      </c>
      <c r="J959" s="33">
        <f>IF('5b.TriRandNumbers'!J953&lt;=J$1,J$4+SQRT(J$2*'5b.TriRandNumbers'!J953),J$6-SQRT(J$3*(1-'5b.TriRandNumbers'!J953)))</f>
        <v>10.32414099976223</v>
      </c>
      <c r="K959" s="32">
        <f>IF('5b.TriRandNumbers'!K953&lt;=K$1,K$4+SQRT(K$2*'5b.TriRandNumbers'!K953),K$6-SQRT(K$3*(1-'5b.TriRandNumbers'!K953)))</f>
        <v>10.633960119247229</v>
      </c>
      <c r="L959" s="31">
        <f>IF('5b.TriRandNumbers'!L953&lt;=L$1,L$4+SQRT(L$2*'5b.TriRandNumbers'!L953),L$6-SQRT(L$3*(1-'5b.TriRandNumbers'!L953)))</f>
        <v>10.501821250059745</v>
      </c>
      <c r="M959" s="30">
        <f>IF('5b.TriRandNumbers'!M953&lt;=M$1,M$4+SQRT(M$2*'5b.TriRandNumbers'!M953),M$6-SQRT(M$3*(1-'5b.TriRandNumbers'!M953)))</f>
        <v>14.182696669799753</v>
      </c>
      <c r="N959" s="35">
        <f>IF('5b.TriRandNumbers'!N953&lt;=N$1,N$4+SQRT(N$2*'5b.TriRandNumbers'!N953),N$6-SQRT(N$3*(1-'5b.TriRandNumbers'!N953)))</f>
        <v>18.713285884766169</v>
      </c>
      <c r="O959" s="34">
        <f>IF('5b.TriRandNumbers'!O953&lt;=O$1,O$4+SQRT(O$2*'5b.TriRandNumbers'!O953),O$6-SQRT(O$3*(1-'5b.TriRandNumbers'!O953)))</f>
        <v>13.287804530222715</v>
      </c>
      <c r="P959" s="33">
        <f>IF('5b.TriRandNumbers'!P953&lt;=P$1,P$4+SQRT(P$2*'5b.TriRandNumbers'!P953),P$6-SQRT(P$3*(1-'5b.TriRandNumbers'!P953)))</f>
        <v>8.5942474272398162</v>
      </c>
      <c r="Q959" s="32">
        <f>IF('5b.TriRandNumbers'!Q953&lt;=Q$1,Q$4+SQRT(Q$2*'5b.TriRandNumbers'!Q953),Q$6-SQRT(Q$3*(1-'5b.TriRandNumbers'!Q953)))</f>
        <v>9.1964574756098507</v>
      </c>
      <c r="R959" s="31">
        <f>IF('5b.TriRandNumbers'!R953&lt;=R$1,R$4+SQRT(R$2*'5b.TriRandNumbers'!R953),R$6-SQRT(R$3*(1-'5b.TriRandNumbers'!R953)))</f>
        <v>8.5627561648850889</v>
      </c>
      <c r="S959" s="30">
        <f>IF('5b.TriRandNumbers'!S953&lt;=S$1,S$4+SQRT(S$2*'5b.TriRandNumbers'!S953),S$6-SQRT(S$3*(1-'5b.TriRandNumbers'!S953)))</f>
        <v>6.3394403100533845</v>
      </c>
      <c r="T959" s="35">
        <f>IF('5b.TriRandNumbers'!T953&lt;=T$1,T$4+SQRT(T$2*'5b.TriRandNumbers'!T953),T$6-SQRT(T$3*(1-'5b.TriRandNumbers'!T953)))</f>
        <v>14.437397289199804</v>
      </c>
      <c r="U959" s="34">
        <f>IF('5b.TriRandNumbers'!U953&lt;=U$1,U$4+SQRT(U$2*'5b.TriRandNumbers'!U953),U$6-SQRT(U$3*(1-'5b.TriRandNumbers'!U953)))</f>
        <v>10.726710171373922</v>
      </c>
      <c r="V959" s="33">
        <f>IF('5b.TriRandNumbers'!V953&lt;=V$1,V$4+SQRT(V$2*'5b.TriRandNumbers'!V953),V$6-SQRT(V$3*(1-'5b.TriRandNumbers'!V953)))</f>
        <v>11.239437430572693</v>
      </c>
      <c r="W959" s="32">
        <f>IF('5b.TriRandNumbers'!W953&lt;=W$1,W$4+SQRT(W$2*'5b.TriRandNumbers'!W953),W$6-SQRT(W$3*(1-'5b.TriRandNumbers'!W953)))</f>
        <v>11.157053968552466</v>
      </c>
      <c r="X959" s="31">
        <f>IF('5b.TriRandNumbers'!X953&lt;=X$1,X$4+SQRT(X$2*'5b.TriRandNumbers'!X953),X$6-SQRT(X$3*(1-'5b.TriRandNumbers'!X953)))</f>
        <v>11.336789776747921</v>
      </c>
      <c r="Y959" s="30">
        <f>IF('5b.TriRandNumbers'!Y953&lt;=Y$1,Y$4+SQRT(Y$2*'5b.TriRandNumbers'!Y953),Y$6-SQRT(Y$3*(1-'5b.TriRandNumbers'!Y953)))</f>
        <v>6.9142798436200472</v>
      </c>
    </row>
    <row r="960" spans="2:25" hidden="1" x14ac:dyDescent="0.25">
      <c r="B960" s="35">
        <f>IF('5b.TriRandNumbers'!B954&lt;=B$1,B$4+SQRT(B$2*'5b.TriRandNumbers'!B954),B$6-SQRT(B$3*(1-'5b.TriRandNumbers'!B954)))</f>
        <v>3.7176031333461403</v>
      </c>
      <c r="C960" s="34">
        <f>IF('5b.TriRandNumbers'!C954&lt;=C$1,C$4+SQRT(C$2*'5b.TriRandNumbers'!C954),C$6-SQRT(C$3*(1-'5b.TriRandNumbers'!C954)))</f>
        <v>2.4774022612981872</v>
      </c>
      <c r="D960" s="33">
        <f>IF('5b.TriRandNumbers'!D954&lt;=D$1,D$4+SQRT(D$2*'5b.TriRandNumbers'!D954),D$6-SQRT(D$3*(1-'5b.TriRandNumbers'!D954)))</f>
        <v>6.1751723227679403</v>
      </c>
      <c r="E960" s="32">
        <f>IF('5b.TriRandNumbers'!E954&lt;=E$1,E$4+SQRT(E$2*'5b.TriRandNumbers'!E954),E$6-SQRT(E$3*(1-'5b.TriRandNumbers'!E954)))</f>
        <v>4.2103666677934379</v>
      </c>
      <c r="F960" s="31">
        <f>IF('5b.TriRandNumbers'!F954&lt;=F$1,F$4+SQRT(F$2*'5b.TriRandNumbers'!F954),F$6-SQRT(F$3*(1-'5b.TriRandNumbers'!F954)))</f>
        <v>2.7186511381118619</v>
      </c>
      <c r="G960" s="30">
        <f>IF('5b.TriRandNumbers'!G954&lt;=G$1,G$4+SQRT(G$2*'5b.TriRandNumbers'!G954),G$6-SQRT(G$3*(1-'5b.TriRandNumbers'!G954)))</f>
        <v>4.1711662978603607</v>
      </c>
      <c r="H960" s="35">
        <f>IF('5b.TriRandNumbers'!H954&lt;=H$1,H$4+SQRT(H$2*'5b.TriRandNumbers'!H954),H$6-SQRT(H$3*(1-'5b.TriRandNumbers'!H954)))</f>
        <v>12.523186713757447</v>
      </c>
      <c r="I960" s="34">
        <f>IF('5b.TriRandNumbers'!I954&lt;=I$1,I$4+SQRT(I$2*'5b.TriRandNumbers'!I954),I$6-SQRT(I$3*(1-'5b.TriRandNumbers'!I954)))</f>
        <v>14.8408006151341</v>
      </c>
      <c r="J960" s="33">
        <f>IF('5b.TriRandNumbers'!J954&lt;=J$1,J$4+SQRT(J$2*'5b.TriRandNumbers'!J954),J$6-SQRT(J$3*(1-'5b.TriRandNumbers'!J954)))</f>
        <v>19.360952414291731</v>
      </c>
      <c r="K960" s="32">
        <f>IF('5b.TriRandNumbers'!K954&lt;=K$1,K$4+SQRT(K$2*'5b.TriRandNumbers'!K954),K$6-SQRT(K$3*(1-'5b.TriRandNumbers'!K954)))</f>
        <v>10.020231636454998</v>
      </c>
      <c r="L960" s="31">
        <f>IF('5b.TriRandNumbers'!L954&lt;=L$1,L$4+SQRT(L$2*'5b.TriRandNumbers'!L954),L$6-SQRT(L$3*(1-'5b.TriRandNumbers'!L954)))</f>
        <v>7.1035107145172498</v>
      </c>
      <c r="M960" s="30">
        <f>IF('5b.TriRandNumbers'!M954&lt;=M$1,M$4+SQRT(M$2*'5b.TriRandNumbers'!M954),M$6-SQRT(M$3*(1-'5b.TriRandNumbers'!M954)))</f>
        <v>9.9209249364309748</v>
      </c>
      <c r="N960" s="35">
        <f>IF('5b.TriRandNumbers'!N954&lt;=N$1,N$4+SQRT(N$2*'5b.TriRandNumbers'!N954),N$6-SQRT(N$3*(1-'5b.TriRandNumbers'!N954)))</f>
        <v>11.346662739801797</v>
      </c>
      <c r="O960" s="34">
        <f>IF('5b.TriRandNumbers'!O954&lt;=O$1,O$4+SQRT(O$2*'5b.TriRandNumbers'!O954),O$6-SQRT(O$3*(1-'5b.TriRandNumbers'!O954)))</f>
        <v>12.734066419639596</v>
      </c>
      <c r="P960" s="33">
        <f>IF('5b.TriRandNumbers'!P954&lt;=P$1,P$4+SQRT(P$2*'5b.TriRandNumbers'!P954),P$6-SQRT(P$3*(1-'5b.TriRandNumbers'!P954)))</f>
        <v>12.797330140026485</v>
      </c>
      <c r="Q960" s="32">
        <f>IF('5b.TriRandNumbers'!Q954&lt;=Q$1,Q$4+SQRT(Q$2*'5b.TriRandNumbers'!Q954),Q$6-SQRT(Q$3*(1-'5b.TriRandNumbers'!Q954)))</f>
        <v>13.807848296568828</v>
      </c>
      <c r="R960" s="31">
        <f>IF('5b.TriRandNumbers'!R954&lt;=R$1,R$4+SQRT(R$2*'5b.TriRandNumbers'!R954),R$6-SQRT(R$3*(1-'5b.TriRandNumbers'!R954)))</f>
        <v>13.181159444171795</v>
      </c>
      <c r="S960" s="30">
        <f>IF('5b.TriRandNumbers'!S954&lt;=S$1,S$4+SQRT(S$2*'5b.TriRandNumbers'!S954),S$6-SQRT(S$3*(1-'5b.TriRandNumbers'!S954)))</f>
        <v>10.066874946107399</v>
      </c>
      <c r="T960" s="35">
        <f>IF('5b.TriRandNumbers'!T954&lt;=T$1,T$4+SQRT(T$2*'5b.TriRandNumbers'!T954),T$6-SQRT(T$3*(1-'5b.TriRandNumbers'!T954)))</f>
        <v>14.656761594323083</v>
      </c>
      <c r="U960" s="34">
        <f>IF('5b.TriRandNumbers'!U954&lt;=U$1,U$4+SQRT(U$2*'5b.TriRandNumbers'!U954),U$6-SQRT(U$3*(1-'5b.TriRandNumbers'!U954)))</f>
        <v>10.769628891055547</v>
      </c>
      <c r="V960" s="33">
        <f>IF('5b.TriRandNumbers'!V954&lt;=V$1,V$4+SQRT(V$2*'5b.TriRandNumbers'!V954),V$6-SQRT(V$3*(1-'5b.TriRandNumbers'!V954)))</f>
        <v>8.383654270515672</v>
      </c>
      <c r="W960" s="32">
        <f>IF('5b.TriRandNumbers'!W954&lt;=W$1,W$4+SQRT(W$2*'5b.TriRandNumbers'!W954),W$6-SQRT(W$3*(1-'5b.TriRandNumbers'!W954)))</f>
        <v>15.046190620594754</v>
      </c>
      <c r="X960" s="31">
        <f>IF('5b.TriRandNumbers'!X954&lt;=X$1,X$4+SQRT(X$2*'5b.TriRandNumbers'!X954),X$6-SQRT(X$3*(1-'5b.TriRandNumbers'!X954)))</f>
        <v>14.953233054308736</v>
      </c>
      <c r="Y960" s="30">
        <f>IF('5b.TriRandNumbers'!Y954&lt;=Y$1,Y$4+SQRT(Y$2*'5b.TriRandNumbers'!Y954),Y$6-SQRT(Y$3*(1-'5b.TriRandNumbers'!Y954)))</f>
        <v>9.4225594831695041</v>
      </c>
    </row>
    <row r="961" spans="2:25" hidden="1" x14ac:dyDescent="0.25">
      <c r="B961" s="35">
        <f>IF('5b.TriRandNumbers'!B955&lt;=B$1,B$4+SQRT(B$2*'5b.TriRandNumbers'!B955),B$6-SQRT(B$3*(1-'5b.TriRandNumbers'!B955)))</f>
        <v>5.6065048265862583</v>
      </c>
      <c r="C961" s="34">
        <f>IF('5b.TriRandNumbers'!C955&lt;=C$1,C$4+SQRT(C$2*'5b.TriRandNumbers'!C955),C$6-SQRT(C$3*(1-'5b.TriRandNumbers'!C955)))</f>
        <v>3.7661739234373042</v>
      </c>
      <c r="D961" s="33">
        <f>IF('5b.TriRandNumbers'!D955&lt;=D$1,D$4+SQRT(D$2*'5b.TriRandNumbers'!D955),D$6-SQRT(D$3*(1-'5b.TriRandNumbers'!D955)))</f>
        <v>4.9845588570686807</v>
      </c>
      <c r="E961" s="32">
        <f>IF('5b.TriRandNumbers'!E955&lt;=E$1,E$4+SQRT(E$2*'5b.TriRandNumbers'!E955),E$6-SQRT(E$3*(1-'5b.TriRandNumbers'!E955)))</f>
        <v>4.5517358679831013</v>
      </c>
      <c r="F961" s="31">
        <f>IF('5b.TriRandNumbers'!F955&lt;=F$1,F$4+SQRT(F$2*'5b.TriRandNumbers'!F955),F$6-SQRT(F$3*(1-'5b.TriRandNumbers'!F955)))</f>
        <v>2.0352284983394622</v>
      </c>
      <c r="G961" s="30">
        <f>IF('5b.TriRandNumbers'!G955&lt;=G$1,G$4+SQRT(G$2*'5b.TriRandNumbers'!G955),G$6-SQRT(G$3*(1-'5b.TriRandNumbers'!G955)))</f>
        <v>2.4135201970013123</v>
      </c>
      <c r="H961" s="35">
        <f>IF('5b.TriRandNumbers'!H955&lt;=H$1,H$4+SQRT(H$2*'5b.TriRandNumbers'!H955),H$6-SQRT(H$3*(1-'5b.TriRandNumbers'!H955)))</f>
        <v>12.621344987464122</v>
      </c>
      <c r="I961" s="34">
        <f>IF('5b.TriRandNumbers'!I955&lt;=I$1,I$4+SQRT(I$2*'5b.TriRandNumbers'!I955),I$6-SQRT(I$3*(1-'5b.TriRandNumbers'!I955)))</f>
        <v>9.0383875985988311</v>
      </c>
      <c r="J961" s="33">
        <f>IF('5b.TriRandNumbers'!J955&lt;=J$1,J$4+SQRT(J$2*'5b.TriRandNumbers'!J955),J$6-SQRT(J$3*(1-'5b.TriRandNumbers'!J955)))</f>
        <v>12.092958124388144</v>
      </c>
      <c r="K961" s="32">
        <f>IF('5b.TriRandNumbers'!K955&lt;=K$1,K$4+SQRT(K$2*'5b.TriRandNumbers'!K955),K$6-SQRT(K$3*(1-'5b.TriRandNumbers'!K955)))</f>
        <v>10.882024236928071</v>
      </c>
      <c r="L961" s="31">
        <f>IF('5b.TriRandNumbers'!L955&lt;=L$1,L$4+SQRT(L$2*'5b.TriRandNumbers'!L955),L$6-SQRT(L$3*(1-'5b.TriRandNumbers'!L955)))</f>
        <v>8.141946893668834</v>
      </c>
      <c r="M961" s="30">
        <f>IF('5b.TriRandNumbers'!M955&lt;=M$1,M$4+SQRT(M$2*'5b.TriRandNumbers'!M955),M$6-SQRT(M$3*(1-'5b.TriRandNumbers'!M955)))</f>
        <v>6.9852771017814064</v>
      </c>
      <c r="N961" s="35">
        <f>IF('5b.TriRandNumbers'!N955&lt;=N$1,N$4+SQRT(N$2*'5b.TriRandNumbers'!N955),N$6-SQRT(N$3*(1-'5b.TriRandNumbers'!N955)))</f>
        <v>8.1649711901037492</v>
      </c>
      <c r="O961" s="34">
        <f>IF('5b.TriRandNumbers'!O955&lt;=O$1,O$4+SQRT(O$2*'5b.TriRandNumbers'!O955),O$6-SQRT(O$3*(1-'5b.TriRandNumbers'!O955)))</f>
        <v>13.485995934060977</v>
      </c>
      <c r="P961" s="33">
        <f>IF('5b.TriRandNumbers'!P955&lt;=P$1,P$4+SQRT(P$2*'5b.TriRandNumbers'!P955),P$6-SQRT(P$3*(1-'5b.TriRandNumbers'!P955)))</f>
        <v>8.0139951264330591</v>
      </c>
      <c r="Q961" s="32">
        <f>IF('5b.TriRandNumbers'!Q955&lt;=Q$1,Q$4+SQRT(Q$2*'5b.TriRandNumbers'!Q955),Q$6-SQRT(Q$3*(1-'5b.TriRandNumbers'!Q955)))</f>
        <v>12.747951377425924</v>
      </c>
      <c r="R961" s="31">
        <f>IF('5b.TriRandNumbers'!R955&lt;=R$1,R$4+SQRT(R$2*'5b.TriRandNumbers'!R955),R$6-SQRT(R$3*(1-'5b.TriRandNumbers'!R955)))</f>
        <v>14.255868331159171</v>
      </c>
      <c r="S961" s="30">
        <f>IF('5b.TriRandNumbers'!S955&lt;=S$1,S$4+SQRT(S$2*'5b.TriRandNumbers'!S955),S$6-SQRT(S$3*(1-'5b.TriRandNumbers'!S955)))</f>
        <v>12.52005087723407</v>
      </c>
      <c r="T961" s="35">
        <f>IF('5b.TriRandNumbers'!T955&lt;=T$1,T$4+SQRT(T$2*'5b.TriRandNumbers'!T955),T$6-SQRT(T$3*(1-'5b.TriRandNumbers'!T955)))</f>
        <v>10.646581178210207</v>
      </c>
      <c r="U961" s="34">
        <f>IF('5b.TriRandNumbers'!U955&lt;=U$1,U$4+SQRT(U$2*'5b.TriRandNumbers'!U955),U$6-SQRT(U$3*(1-'5b.TriRandNumbers'!U955)))</f>
        <v>7.3641300115386095</v>
      </c>
      <c r="V961" s="33">
        <f>IF('5b.TriRandNumbers'!V955&lt;=V$1,V$4+SQRT(V$2*'5b.TriRandNumbers'!V955),V$6-SQRT(V$3*(1-'5b.TriRandNumbers'!V955)))</f>
        <v>13.802997214875376</v>
      </c>
      <c r="W961" s="32">
        <f>IF('5b.TriRandNumbers'!W955&lt;=W$1,W$4+SQRT(W$2*'5b.TriRandNumbers'!W955),W$6-SQRT(W$3*(1-'5b.TriRandNumbers'!W955)))</f>
        <v>9.655056349621141</v>
      </c>
      <c r="X961" s="31">
        <f>IF('5b.TriRandNumbers'!X955&lt;=X$1,X$4+SQRT(X$2*'5b.TriRandNumbers'!X955),X$6-SQRT(X$3*(1-'5b.TriRandNumbers'!X955)))</f>
        <v>10.984915322547904</v>
      </c>
      <c r="Y961" s="30">
        <f>IF('5b.TriRandNumbers'!Y955&lt;=Y$1,Y$4+SQRT(Y$2*'5b.TriRandNumbers'!Y955),Y$6-SQRT(Y$3*(1-'5b.TriRandNumbers'!Y955)))</f>
        <v>12.434086048984973</v>
      </c>
    </row>
    <row r="962" spans="2:25" hidden="1" x14ac:dyDescent="0.25">
      <c r="B962" s="35">
        <f>IF('5b.TriRandNumbers'!B956&lt;=B$1,B$4+SQRT(B$2*'5b.TriRandNumbers'!B956),B$6-SQRT(B$3*(1-'5b.TriRandNumbers'!B956)))</f>
        <v>4.0839637281378858</v>
      </c>
      <c r="C962" s="34">
        <f>IF('5b.TriRandNumbers'!C956&lt;=C$1,C$4+SQRT(C$2*'5b.TriRandNumbers'!C956),C$6-SQRT(C$3*(1-'5b.TriRandNumbers'!C956)))</f>
        <v>3.0926427780993921</v>
      </c>
      <c r="D962" s="33">
        <f>IF('5b.TriRandNumbers'!D956&lt;=D$1,D$4+SQRT(D$2*'5b.TriRandNumbers'!D956),D$6-SQRT(D$3*(1-'5b.TriRandNumbers'!D956)))</f>
        <v>4.8578418192061354</v>
      </c>
      <c r="E962" s="32">
        <f>IF('5b.TriRandNumbers'!E956&lt;=E$1,E$4+SQRT(E$2*'5b.TriRandNumbers'!E956),E$6-SQRT(E$3*(1-'5b.TriRandNumbers'!E956)))</f>
        <v>3.652765704080601</v>
      </c>
      <c r="F962" s="31">
        <f>IF('5b.TriRandNumbers'!F956&lt;=F$1,F$4+SQRT(F$2*'5b.TriRandNumbers'!F956),F$6-SQRT(F$3*(1-'5b.TriRandNumbers'!F956)))</f>
        <v>1.6687563138292343</v>
      </c>
      <c r="G962" s="30">
        <f>IF('5b.TriRandNumbers'!G956&lt;=G$1,G$4+SQRT(G$2*'5b.TriRandNumbers'!G956),G$6-SQRT(G$3*(1-'5b.TriRandNumbers'!G956)))</f>
        <v>2.9855946959772424</v>
      </c>
      <c r="H962" s="35">
        <f>IF('5b.TriRandNumbers'!H956&lt;=H$1,H$4+SQRT(H$2*'5b.TriRandNumbers'!H956),H$6-SQRT(H$3*(1-'5b.TriRandNumbers'!H956)))</f>
        <v>12.67349501972523</v>
      </c>
      <c r="I962" s="34">
        <f>IF('5b.TriRandNumbers'!I956&lt;=I$1,I$4+SQRT(I$2*'5b.TriRandNumbers'!I956),I$6-SQRT(I$3*(1-'5b.TriRandNumbers'!I956)))</f>
        <v>14.003344201932782</v>
      </c>
      <c r="J962" s="33">
        <f>IF('5b.TriRandNumbers'!J956&lt;=J$1,J$4+SQRT(J$2*'5b.TriRandNumbers'!J956),J$6-SQRT(J$3*(1-'5b.TriRandNumbers'!J956)))</f>
        <v>13.469022836414347</v>
      </c>
      <c r="K962" s="32">
        <f>IF('5b.TriRandNumbers'!K956&lt;=K$1,K$4+SQRT(K$2*'5b.TriRandNumbers'!K956),K$6-SQRT(K$3*(1-'5b.TriRandNumbers'!K956)))</f>
        <v>13.626095613649468</v>
      </c>
      <c r="L962" s="31">
        <f>IF('5b.TriRandNumbers'!L956&lt;=L$1,L$4+SQRT(L$2*'5b.TriRandNumbers'!L956),L$6-SQRT(L$3*(1-'5b.TriRandNumbers'!L956)))</f>
        <v>11.405902555529877</v>
      </c>
      <c r="M962" s="30">
        <f>IF('5b.TriRandNumbers'!M956&lt;=M$1,M$4+SQRT(M$2*'5b.TriRandNumbers'!M956),M$6-SQRT(M$3*(1-'5b.TriRandNumbers'!M956)))</f>
        <v>10.794582404745125</v>
      </c>
      <c r="N962" s="35">
        <f>IF('5b.TriRandNumbers'!N956&lt;=N$1,N$4+SQRT(N$2*'5b.TriRandNumbers'!N956),N$6-SQRT(N$3*(1-'5b.TriRandNumbers'!N956)))</f>
        <v>11.473403568879814</v>
      </c>
      <c r="O962" s="34">
        <f>IF('5b.TriRandNumbers'!O956&lt;=O$1,O$4+SQRT(O$2*'5b.TriRandNumbers'!O956),O$6-SQRT(O$3*(1-'5b.TriRandNumbers'!O956)))</f>
        <v>12.883548902206213</v>
      </c>
      <c r="P962" s="33">
        <f>IF('5b.TriRandNumbers'!P956&lt;=P$1,P$4+SQRT(P$2*'5b.TriRandNumbers'!P956),P$6-SQRT(P$3*(1-'5b.TriRandNumbers'!P956)))</f>
        <v>12.126659483936823</v>
      </c>
      <c r="Q962" s="32">
        <f>IF('5b.TriRandNumbers'!Q956&lt;=Q$1,Q$4+SQRT(Q$2*'5b.TriRandNumbers'!Q956),Q$6-SQRT(Q$3*(1-'5b.TriRandNumbers'!Q956)))</f>
        <v>12.67626428556548</v>
      </c>
      <c r="R962" s="31">
        <f>IF('5b.TriRandNumbers'!R956&lt;=R$1,R$4+SQRT(R$2*'5b.TriRandNumbers'!R956),R$6-SQRT(R$3*(1-'5b.TriRandNumbers'!R956)))</f>
        <v>16.236059028676749</v>
      </c>
      <c r="S962" s="30">
        <f>IF('5b.TriRandNumbers'!S956&lt;=S$1,S$4+SQRT(S$2*'5b.TriRandNumbers'!S956),S$6-SQRT(S$3*(1-'5b.TriRandNumbers'!S956)))</f>
        <v>16.78162789477647</v>
      </c>
      <c r="T962" s="35">
        <f>IF('5b.TriRandNumbers'!T956&lt;=T$1,T$4+SQRT(T$2*'5b.TriRandNumbers'!T956),T$6-SQRT(T$3*(1-'5b.TriRandNumbers'!T956)))</f>
        <v>11.517280316976986</v>
      </c>
      <c r="U962" s="34">
        <f>IF('5b.TriRandNumbers'!U956&lt;=U$1,U$4+SQRT(U$2*'5b.TriRandNumbers'!U956),U$6-SQRT(U$3*(1-'5b.TriRandNumbers'!U956)))</f>
        <v>10.906282124564838</v>
      </c>
      <c r="V962" s="33">
        <f>IF('5b.TriRandNumbers'!V956&lt;=V$1,V$4+SQRT(V$2*'5b.TriRandNumbers'!V956),V$6-SQRT(V$3*(1-'5b.TriRandNumbers'!V956)))</f>
        <v>10.689257030805594</v>
      </c>
      <c r="W962" s="32">
        <f>IF('5b.TriRandNumbers'!W956&lt;=W$1,W$4+SQRT(W$2*'5b.TriRandNumbers'!W956),W$6-SQRT(W$3*(1-'5b.TriRandNumbers'!W956)))</f>
        <v>10.930379727461062</v>
      </c>
      <c r="X962" s="31">
        <f>IF('5b.TriRandNumbers'!X956&lt;=X$1,X$4+SQRT(X$2*'5b.TriRandNumbers'!X956),X$6-SQRT(X$3*(1-'5b.TriRandNumbers'!X956)))</f>
        <v>14.446586225930897</v>
      </c>
      <c r="Y962" s="30">
        <f>IF('5b.TriRandNumbers'!Y956&lt;=Y$1,Y$4+SQRT(Y$2*'5b.TriRandNumbers'!Y956),Y$6-SQRT(Y$3*(1-'5b.TriRandNumbers'!Y956)))</f>
        <v>9.7471044605381891</v>
      </c>
    </row>
    <row r="963" spans="2:25" hidden="1" x14ac:dyDescent="0.25">
      <c r="B963" s="35">
        <f>IF('5b.TriRandNumbers'!B957&lt;=B$1,B$4+SQRT(B$2*'5b.TriRandNumbers'!B957),B$6-SQRT(B$3*(1-'5b.TriRandNumbers'!B957)))</f>
        <v>4.51776164504827</v>
      </c>
      <c r="C963" s="34">
        <f>IF('5b.TriRandNumbers'!C957&lt;=C$1,C$4+SQRT(C$2*'5b.TriRandNumbers'!C957),C$6-SQRT(C$3*(1-'5b.TriRandNumbers'!C957)))</f>
        <v>4.3295252627743022</v>
      </c>
      <c r="D963" s="33">
        <f>IF('5b.TriRandNumbers'!D957&lt;=D$1,D$4+SQRT(D$2*'5b.TriRandNumbers'!D957),D$6-SQRT(D$3*(1-'5b.TriRandNumbers'!D957)))</f>
        <v>5.9290671695661246</v>
      </c>
      <c r="E963" s="32">
        <f>IF('5b.TriRandNumbers'!E957&lt;=E$1,E$4+SQRT(E$2*'5b.TriRandNumbers'!E957),E$6-SQRT(E$3*(1-'5b.TriRandNumbers'!E957)))</f>
        <v>4.4971545145575806</v>
      </c>
      <c r="F963" s="31">
        <f>IF('5b.TriRandNumbers'!F957&lt;=F$1,F$4+SQRT(F$2*'5b.TriRandNumbers'!F957),F$6-SQRT(F$3*(1-'5b.TriRandNumbers'!F957)))</f>
        <v>1.7469880491209586</v>
      </c>
      <c r="G963" s="30">
        <f>IF('5b.TriRandNumbers'!G957&lt;=G$1,G$4+SQRT(G$2*'5b.TriRandNumbers'!G957),G$6-SQRT(G$3*(1-'5b.TriRandNumbers'!G957)))</f>
        <v>3.1409673708876937</v>
      </c>
      <c r="H963" s="35">
        <f>IF('5b.TriRandNumbers'!H957&lt;=H$1,H$4+SQRT(H$2*'5b.TriRandNumbers'!H957),H$6-SQRT(H$3*(1-'5b.TriRandNumbers'!H957)))</f>
        <v>11.612731298248223</v>
      </c>
      <c r="I963" s="34">
        <f>IF('5b.TriRandNumbers'!I957&lt;=I$1,I$4+SQRT(I$2*'5b.TriRandNumbers'!I957),I$6-SQRT(I$3*(1-'5b.TriRandNumbers'!I957)))</f>
        <v>15.760586592367439</v>
      </c>
      <c r="J963" s="33">
        <f>IF('5b.TriRandNumbers'!J957&lt;=J$1,J$4+SQRT(J$2*'5b.TriRandNumbers'!J957),J$6-SQRT(J$3*(1-'5b.TriRandNumbers'!J957)))</f>
        <v>18.220476370043173</v>
      </c>
      <c r="K963" s="32">
        <f>IF('5b.TriRandNumbers'!K957&lt;=K$1,K$4+SQRT(K$2*'5b.TriRandNumbers'!K957),K$6-SQRT(K$3*(1-'5b.TriRandNumbers'!K957)))</f>
        <v>11.91261754977214</v>
      </c>
      <c r="L963" s="31">
        <f>IF('5b.TriRandNumbers'!L957&lt;=L$1,L$4+SQRT(L$2*'5b.TriRandNumbers'!L957),L$6-SQRT(L$3*(1-'5b.TriRandNumbers'!L957)))</f>
        <v>8.6189259936218363</v>
      </c>
      <c r="M963" s="30">
        <f>IF('5b.TriRandNumbers'!M957&lt;=M$1,M$4+SQRT(M$2*'5b.TriRandNumbers'!M957),M$6-SQRT(M$3*(1-'5b.TriRandNumbers'!M957)))</f>
        <v>14.842836714405884</v>
      </c>
      <c r="N963" s="35">
        <f>IF('5b.TriRandNumbers'!N957&lt;=N$1,N$4+SQRT(N$2*'5b.TriRandNumbers'!N957),N$6-SQRT(N$3*(1-'5b.TriRandNumbers'!N957)))</f>
        <v>9.1889493872220598</v>
      </c>
      <c r="O963" s="34">
        <f>IF('5b.TriRandNumbers'!O957&lt;=O$1,O$4+SQRT(O$2*'5b.TriRandNumbers'!O957),O$6-SQRT(O$3*(1-'5b.TriRandNumbers'!O957)))</f>
        <v>16.681177053048412</v>
      </c>
      <c r="P963" s="33">
        <f>IF('5b.TriRandNumbers'!P957&lt;=P$1,P$4+SQRT(P$2*'5b.TriRandNumbers'!P957),P$6-SQRT(P$3*(1-'5b.TriRandNumbers'!P957)))</f>
        <v>9.7029176222869964</v>
      </c>
      <c r="Q963" s="32">
        <f>IF('5b.TriRandNumbers'!Q957&lt;=Q$1,Q$4+SQRT(Q$2*'5b.TriRandNumbers'!Q957),Q$6-SQRT(Q$3*(1-'5b.TriRandNumbers'!Q957)))</f>
        <v>6.9275026163622844</v>
      </c>
      <c r="R963" s="31">
        <f>IF('5b.TriRandNumbers'!R957&lt;=R$1,R$4+SQRT(R$2*'5b.TriRandNumbers'!R957),R$6-SQRT(R$3*(1-'5b.TriRandNumbers'!R957)))</f>
        <v>8.3691428310790723</v>
      </c>
      <c r="S963" s="30">
        <f>IF('5b.TriRandNumbers'!S957&lt;=S$1,S$4+SQRT(S$2*'5b.TriRandNumbers'!S957),S$6-SQRT(S$3*(1-'5b.TriRandNumbers'!S957)))</f>
        <v>19.380361959313976</v>
      </c>
      <c r="T963" s="35">
        <f>IF('5b.TriRandNumbers'!T957&lt;=T$1,T$4+SQRT(T$2*'5b.TriRandNumbers'!T957),T$6-SQRT(T$3*(1-'5b.TriRandNumbers'!T957)))</f>
        <v>14.810057005257843</v>
      </c>
      <c r="U963" s="34">
        <f>IF('5b.TriRandNumbers'!U957&lt;=U$1,U$4+SQRT(U$2*'5b.TriRandNumbers'!U957),U$6-SQRT(U$3*(1-'5b.TriRandNumbers'!U957)))</f>
        <v>15.014674190623845</v>
      </c>
      <c r="V963" s="33">
        <f>IF('5b.TriRandNumbers'!V957&lt;=V$1,V$4+SQRT(V$2*'5b.TriRandNumbers'!V957),V$6-SQRT(V$3*(1-'5b.TriRandNumbers'!V957)))</f>
        <v>15.424815260943671</v>
      </c>
      <c r="W963" s="32">
        <f>IF('5b.TriRandNumbers'!W957&lt;=W$1,W$4+SQRT(W$2*'5b.TriRandNumbers'!W957),W$6-SQRT(W$3*(1-'5b.TriRandNumbers'!W957)))</f>
        <v>19.066153475288406</v>
      </c>
      <c r="X963" s="31">
        <f>IF('5b.TriRandNumbers'!X957&lt;=X$1,X$4+SQRT(X$2*'5b.TriRandNumbers'!X957),X$6-SQRT(X$3*(1-'5b.TriRandNumbers'!X957)))</f>
        <v>7.5366116985540543</v>
      </c>
      <c r="Y963" s="30">
        <f>IF('5b.TriRandNumbers'!Y957&lt;=Y$1,Y$4+SQRT(Y$2*'5b.TriRandNumbers'!Y957),Y$6-SQRT(Y$3*(1-'5b.TriRandNumbers'!Y957)))</f>
        <v>11.315633887244521</v>
      </c>
    </row>
    <row r="964" spans="2:25" hidden="1" x14ac:dyDescent="0.25">
      <c r="B964" s="35">
        <f>IF('5b.TriRandNumbers'!B958&lt;=B$1,B$4+SQRT(B$2*'5b.TriRandNumbers'!B958),B$6-SQRT(B$3*(1-'5b.TriRandNumbers'!B958)))</f>
        <v>4.7797848410199668</v>
      </c>
      <c r="C964" s="34">
        <f>IF('5b.TriRandNumbers'!C958&lt;=C$1,C$4+SQRT(C$2*'5b.TriRandNumbers'!C958),C$6-SQRT(C$3*(1-'5b.TriRandNumbers'!C958)))</f>
        <v>4.512795437179828</v>
      </c>
      <c r="D964" s="33">
        <f>IF('5b.TriRandNumbers'!D958&lt;=D$1,D$4+SQRT(D$2*'5b.TriRandNumbers'!D958),D$6-SQRT(D$3*(1-'5b.TriRandNumbers'!D958)))</f>
        <v>4.433079034101028</v>
      </c>
      <c r="E964" s="32">
        <f>IF('5b.TriRandNumbers'!E958&lt;=E$1,E$4+SQRT(E$2*'5b.TriRandNumbers'!E958),E$6-SQRT(E$3*(1-'5b.TriRandNumbers'!E958)))</f>
        <v>3.9073775214889945</v>
      </c>
      <c r="F964" s="31">
        <f>IF('5b.TriRandNumbers'!F958&lt;=F$1,F$4+SQRT(F$2*'5b.TriRandNumbers'!F958),F$6-SQRT(F$3*(1-'5b.TriRandNumbers'!F958)))</f>
        <v>2.0813969291132244</v>
      </c>
      <c r="G964" s="30">
        <f>IF('5b.TriRandNumbers'!G958&lt;=G$1,G$4+SQRT(G$2*'5b.TriRandNumbers'!G958),G$6-SQRT(G$3*(1-'5b.TriRandNumbers'!G958)))</f>
        <v>2.9545817912555585</v>
      </c>
      <c r="H964" s="35">
        <f>IF('5b.TriRandNumbers'!H958&lt;=H$1,H$4+SQRT(H$2*'5b.TriRandNumbers'!H958),H$6-SQRT(H$3*(1-'5b.TriRandNumbers'!H958)))</f>
        <v>9.9670077826539298</v>
      </c>
      <c r="I964" s="34">
        <f>IF('5b.TriRandNumbers'!I958&lt;=I$1,I$4+SQRT(I$2*'5b.TriRandNumbers'!I958),I$6-SQRT(I$3*(1-'5b.TriRandNumbers'!I958)))</f>
        <v>9.2123027002795581</v>
      </c>
      <c r="J964" s="33">
        <f>IF('5b.TriRandNumbers'!J958&lt;=J$1,J$4+SQRT(J$2*'5b.TriRandNumbers'!J958),J$6-SQRT(J$3*(1-'5b.TriRandNumbers'!J958)))</f>
        <v>12.680112251810154</v>
      </c>
      <c r="K964" s="32">
        <f>IF('5b.TriRandNumbers'!K958&lt;=K$1,K$4+SQRT(K$2*'5b.TriRandNumbers'!K958),K$6-SQRT(K$3*(1-'5b.TriRandNumbers'!K958)))</f>
        <v>11.97150127524883</v>
      </c>
      <c r="L964" s="31">
        <f>IF('5b.TriRandNumbers'!L958&lt;=L$1,L$4+SQRT(L$2*'5b.TriRandNumbers'!L958),L$6-SQRT(L$3*(1-'5b.TriRandNumbers'!L958)))</f>
        <v>18.468531319532058</v>
      </c>
      <c r="M964" s="30">
        <f>IF('5b.TriRandNumbers'!M958&lt;=M$1,M$4+SQRT(M$2*'5b.TriRandNumbers'!M958),M$6-SQRT(M$3*(1-'5b.TriRandNumbers'!M958)))</f>
        <v>12.258120609325285</v>
      </c>
      <c r="N964" s="35">
        <f>IF('5b.TriRandNumbers'!N958&lt;=N$1,N$4+SQRT(N$2*'5b.TriRandNumbers'!N958),N$6-SQRT(N$3*(1-'5b.TriRandNumbers'!N958)))</f>
        <v>15.893727747302531</v>
      </c>
      <c r="O964" s="34">
        <f>IF('5b.TriRandNumbers'!O958&lt;=O$1,O$4+SQRT(O$2*'5b.TriRandNumbers'!O958),O$6-SQRT(O$3*(1-'5b.TriRandNumbers'!O958)))</f>
        <v>6.4983864297134932</v>
      </c>
      <c r="P964" s="33">
        <f>IF('5b.TriRandNumbers'!P958&lt;=P$1,P$4+SQRT(P$2*'5b.TriRandNumbers'!P958),P$6-SQRT(P$3*(1-'5b.TriRandNumbers'!P958)))</f>
        <v>6.9327097682145187</v>
      </c>
      <c r="Q964" s="32">
        <f>IF('5b.TriRandNumbers'!Q958&lt;=Q$1,Q$4+SQRT(Q$2*'5b.TriRandNumbers'!Q958),Q$6-SQRT(Q$3*(1-'5b.TriRandNumbers'!Q958)))</f>
        <v>12.928005522187698</v>
      </c>
      <c r="R964" s="31">
        <f>IF('5b.TriRandNumbers'!R958&lt;=R$1,R$4+SQRT(R$2*'5b.TriRandNumbers'!R958),R$6-SQRT(R$3*(1-'5b.TriRandNumbers'!R958)))</f>
        <v>13.017828112453422</v>
      </c>
      <c r="S964" s="30">
        <f>IF('5b.TriRandNumbers'!S958&lt;=S$1,S$4+SQRT(S$2*'5b.TriRandNumbers'!S958),S$6-SQRT(S$3*(1-'5b.TriRandNumbers'!S958)))</f>
        <v>10.580679319431527</v>
      </c>
      <c r="T964" s="35">
        <f>IF('5b.TriRandNumbers'!T958&lt;=T$1,T$4+SQRT(T$2*'5b.TriRandNumbers'!T958),T$6-SQRT(T$3*(1-'5b.TriRandNumbers'!T958)))</f>
        <v>11.660339120328299</v>
      </c>
      <c r="U964" s="34">
        <f>IF('5b.TriRandNumbers'!U958&lt;=U$1,U$4+SQRT(U$2*'5b.TriRandNumbers'!U958),U$6-SQRT(U$3*(1-'5b.TriRandNumbers'!U958)))</f>
        <v>11.605898861225342</v>
      </c>
      <c r="V964" s="33">
        <f>IF('5b.TriRandNumbers'!V958&lt;=V$1,V$4+SQRT(V$2*'5b.TriRandNumbers'!V958),V$6-SQRT(V$3*(1-'5b.TriRandNumbers'!V958)))</f>
        <v>7.1551328250561266</v>
      </c>
      <c r="W964" s="32">
        <f>IF('5b.TriRandNumbers'!W958&lt;=W$1,W$4+SQRT(W$2*'5b.TriRandNumbers'!W958),W$6-SQRT(W$3*(1-'5b.TriRandNumbers'!W958)))</f>
        <v>9.9274144847015258</v>
      </c>
      <c r="X964" s="31">
        <f>IF('5b.TriRandNumbers'!X958&lt;=X$1,X$4+SQRT(X$2*'5b.TriRandNumbers'!X958),X$6-SQRT(X$3*(1-'5b.TriRandNumbers'!X958)))</f>
        <v>13.100571871948777</v>
      </c>
      <c r="Y964" s="30">
        <f>IF('5b.TriRandNumbers'!Y958&lt;=Y$1,Y$4+SQRT(Y$2*'5b.TriRandNumbers'!Y958),Y$6-SQRT(Y$3*(1-'5b.TriRandNumbers'!Y958)))</f>
        <v>15.322318192828634</v>
      </c>
    </row>
    <row r="965" spans="2:25" hidden="1" x14ac:dyDescent="0.25">
      <c r="B965" s="35">
        <f>IF('5b.TriRandNumbers'!B959&lt;=B$1,B$4+SQRT(B$2*'5b.TriRandNumbers'!B959),B$6-SQRT(B$3*(1-'5b.TriRandNumbers'!B959)))</f>
        <v>4.4454524564138662</v>
      </c>
      <c r="C965" s="34">
        <f>IF('5b.TriRandNumbers'!C959&lt;=C$1,C$4+SQRT(C$2*'5b.TriRandNumbers'!C959),C$6-SQRT(C$3*(1-'5b.TriRandNumbers'!C959)))</f>
        <v>3.1855750207255267</v>
      </c>
      <c r="D965" s="33">
        <f>IF('5b.TriRandNumbers'!D959&lt;=D$1,D$4+SQRT(D$2*'5b.TriRandNumbers'!D959),D$6-SQRT(D$3*(1-'5b.TriRandNumbers'!D959)))</f>
        <v>4.5087305473042862</v>
      </c>
      <c r="E965" s="32">
        <f>IF('5b.TriRandNumbers'!E959&lt;=E$1,E$4+SQRT(E$2*'5b.TriRandNumbers'!E959),E$6-SQRT(E$3*(1-'5b.TriRandNumbers'!E959)))</f>
        <v>3.655283918618232</v>
      </c>
      <c r="F965" s="31">
        <f>IF('5b.TriRandNumbers'!F959&lt;=F$1,F$4+SQRT(F$2*'5b.TriRandNumbers'!F959),F$6-SQRT(F$3*(1-'5b.TriRandNumbers'!F959)))</f>
        <v>3.2993564674524247</v>
      </c>
      <c r="G965" s="30">
        <f>IF('5b.TriRandNumbers'!G959&lt;=G$1,G$4+SQRT(G$2*'5b.TriRandNumbers'!G959),G$6-SQRT(G$3*(1-'5b.TriRandNumbers'!G959)))</f>
        <v>2.4453993657807129</v>
      </c>
      <c r="H965" s="35">
        <f>IF('5b.TriRandNumbers'!H959&lt;=H$1,H$4+SQRT(H$2*'5b.TriRandNumbers'!H959),H$6-SQRT(H$3*(1-'5b.TriRandNumbers'!H959)))</f>
        <v>10.173564168607506</v>
      </c>
      <c r="I965" s="34">
        <f>IF('5b.TriRandNumbers'!I959&lt;=I$1,I$4+SQRT(I$2*'5b.TriRandNumbers'!I959),I$6-SQRT(I$3*(1-'5b.TriRandNumbers'!I959)))</f>
        <v>11.270102763975782</v>
      </c>
      <c r="J965" s="33">
        <f>IF('5b.TriRandNumbers'!J959&lt;=J$1,J$4+SQRT(J$2*'5b.TriRandNumbers'!J959),J$6-SQRT(J$3*(1-'5b.TriRandNumbers'!J959)))</f>
        <v>10.491157775523288</v>
      </c>
      <c r="K965" s="32">
        <f>IF('5b.TriRandNumbers'!K959&lt;=K$1,K$4+SQRT(K$2*'5b.TriRandNumbers'!K959),K$6-SQRT(K$3*(1-'5b.TriRandNumbers'!K959)))</f>
        <v>12.689552744229392</v>
      </c>
      <c r="L965" s="31">
        <f>IF('5b.TriRandNumbers'!L959&lt;=L$1,L$4+SQRT(L$2*'5b.TriRandNumbers'!L959),L$6-SQRT(L$3*(1-'5b.TriRandNumbers'!L959)))</f>
        <v>7.4999950641954456</v>
      </c>
      <c r="M965" s="30">
        <f>IF('5b.TriRandNumbers'!M959&lt;=M$1,M$4+SQRT(M$2*'5b.TriRandNumbers'!M959),M$6-SQRT(M$3*(1-'5b.TriRandNumbers'!M959)))</f>
        <v>8.919713937999969</v>
      </c>
      <c r="N965" s="35">
        <f>IF('5b.TriRandNumbers'!N959&lt;=N$1,N$4+SQRT(N$2*'5b.TriRandNumbers'!N959),N$6-SQRT(N$3*(1-'5b.TriRandNumbers'!N959)))</f>
        <v>13.043789944467168</v>
      </c>
      <c r="O965" s="34">
        <f>IF('5b.TriRandNumbers'!O959&lt;=O$1,O$4+SQRT(O$2*'5b.TriRandNumbers'!O959),O$6-SQRT(O$3*(1-'5b.TriRandNumbers'!O959)))</f>
        <v>9.4875269215703621</v>
      </c>
      <c r="P965" s="33">
        <f>IF('5b.TriRandNumbers'!P959&lt;=P$1,P$4+SQRT(P$2*'5b.TriRandNumbers'!P959),P$6-SQRT(P$3*(1-'5b.TriRandNumbers'!P959)))</f>
        <v>18.597368931038737</v>
      </c>
      <c r="Q965" s="32">
        <f>IF('5b.TriRandNumbers'!Q959&lt;=Q$1,Q$4+SQRT(Q$2*'5b.TriRandNumbers'!Q959),Q$6-SQRT(Q$3*(1-'5b.TriRandNumbers'!Q959)))</f>
        <v>7.7440950384145131</v>
      </c>
      <c r="R965" s="31">
        <f>IF('5b.TriRandNumbers'!R959&lt;=R$1,R$4+SQRT(R$2*'5b.TriRandNumbers'!R959),R$6-SQRT(R$3*(1-'5b.TriRandNumbers'!R959)))</f>
        <v>6.3218104290490942</v>
      </c>
      <c r="S965" s="30">
        <f>IF('5b.TriRandNumbers'!S959&lt;=S$1,S$4+SQRT(S$2*'5b.TriRandNumbers'!S959),S$6-SQRT(S$3*(1-'5b.TriRandNumbers'!S959)))</f>
        <v>9.3081763391431558</v>
      </c>
      <c r="T965" s="35">
        <f>IF('5b.TriRandNumbers'!T959&lt;=T$1,T$4+SQRT(T$2*'5b.TriRandNumbers'!T959),T$6-SQRT(T$3*(1-'5b.TriRandNumbers'!T959)))</f>
        <v>17.365823179630709</v>
      </c>
      <c r="U965" s="34">
        <f>IF('5b.TriRandNumbers'!U959&lt;=U$1,U$4+SQRT(U$2*'5b.TriRandNumbers'!U959),U$6-SQRT(U$3*(1-'5b.TriRandNumbers'!U959)))</f>
        <v>12.993193166522882</v>
      </c>
      <c r="V965" s="33">
        <f>IF('5b.TriRandNumbers'!V959&lt;=V$1,V$4+SQRT(V$2*'5b.TriRandNumbers'!V959),V$6-SQRT(V$3*(1-'5b.TriRandNumbers'!V959)))</f>
        <v>19.661931588743716</v>
      </c>
      <c r="W965" s="32">
        <f>IF('5b.TriRandNumbers'!W959&lt;=W$1,W$4+SQRT(W$2*'5b.TriRandNumbers'!W959),W$6-SQRT(W$3*(1-'5b.TriRandNumbers'!W959)))</f>
        <v>13.235989545377789</v>
      </c>
      <c r="X965" s="31">
        <f>IF('5b.TriRandNumbers'!X959&lt;=X$1,X$4+SQRT(X$2*'5b.TriRandNumbers'!X959),X$6-SQRT(X$3*(1-'5b.TriRandNumbers'!X959)))</f>
        <v>11.556860553527217</v>
      </c>
      <c r="Y965" s="30">
        <f>IF('5b.TriRandNumbers'!Y959&lt;=Y$1,Y$4+SQRT(Y$2*'5b.TriRandNumbers'!Y959),Y$6-SQRT(Y$3*(1-'5b.TriRandNumbers'!Y959)))</f>
        <v>13.965119562771669</v>
      </c>
    </row>
    <row r="966" spans="2:25" hidden="1" x14ac:dyDescent="0.25">
      <c r="B966" s="35">
        <f>IF('5b.TriRandNumbers'!B960&lt;=B$1,B$4+SQRT(B$2*'5b.TriRandNumbers'!B960),B$6-SQRT(B$3*(1-'5b.TriRandNumbers'!B960)))</f>
        <v>3.7924311747783488</v>
      </c>
      <c r="C966" s="34">
        <f>IF('5b.TriRandNumbers'!C960&lt;=C$1,C$4+SQRT(C$2*'5b.TriRandNumbers'!C960),C$6-SQRT(C$3*(1-'5b.TriRandNumbers'!C960)))</f>
        <v>2.0059115762461897</v>
      </c>
      <c r="D966" s="33">
        <f>IF('5b.TriRandNumbers'!D960&lt;=D$1,D$4+SQRT(D$2*'5b.TriRandNumbers'!D960),D$6-SQRT(D$3*(1-'5b.TriRandNumbers'!D960)))</f>
        <v>6.1673084242056255</v>
      </c>
      <c r="E966" s="32">
        <f>IF('5b.TriRandNumbers'!E960&lt;=E$1,E$4+SQRT(E$2*'5b.TriRandNumbers'!E960),E$6-SQRT(E$3*(1-'5b.TriRandNumbers'!E960)))</f>
        <v>3.8901974395352288</v>
      </c>
      <c r="F966" s="31">
        <f>IF('5b.TriRandNumbers'!F960&lt;=F$1,F$4+SQRT(F$2*'5b.TriRandNumbers'!F960),F$6-SQRT(F$3*(1-'5b.TriRandNumbers'!F960)))</f>
        <v>1.9868364623520267</v>
      </c>
      <c r="G966" s="30">
        <f>IF('5b.TriRandNumbers'!G960&lt;=G$1,G$4+SQRT(G$2*'5b.TriRandNumbers'!G960),G$6-SQRT(G$3*(1-'5b.TriRandNumbers'!G960)))</f>
        <v>2.3895447089118984</v>
      </c>
      <c r="H966" s="35">
        <f>IF('5b.TriRandNumbers'!H960&lt;=H$1,H$4+SQRT(H$2*'5b.TriRandNumbers'!H960),H$6-SQRT(H$3*(1-'5b.TriRandNumbers'!H960)))</f>
        <v>12.426134665067252</v>
      </c>
      <c r="I966" s="34">
        <f>IF('5b.TriRandNumbers'!I960&lt;=I$1,I$4+SQRT(I$2*'5b.TriRandNumbers'!I960),I$6-SQRT(I$3*(1-'5b.TriRandNumbers'!I960)))</f>
        <v>10.177046076097726</v>
      </c>
      <c r="J966" s="33">
        <f>IF('5b.TriRandNumbers'!J960&lt;=J$1,J$4+SQRT(J$2*'5b.TriRandNumbers'!J960),J$6-SQRT(J$3*(1-'5b.TriRandNumbers'!J960)))</f>
        <v>12.592712386490998</v>
      </c>
      <c r="K966" s="32">
        <f>IF('5b.TriRandNumbers'!K960&lt;=K$1,K$4+SQRT(K$2*'5b.TriRandNumbers'!K960),K$6-SQRT(K$3*(1-'5b.TriRandNumbers'!K960)))</f>
        <v>12.729178546526057</v>
      </c>
      <c r="L966" s="31">
        <f>IF('5b.TriRandNumbers'!L960&lt;=L$1,L$4+SQRT(L$2*'5b.TriRandNumbers'!L960),L$6-SQRT(L$3*(1-'5b.TriRandNumbers'!L960)))</f>
        <v>7.2219629220451296</v>
      </c>
      <c r="M966" s="30">
        <f>IF('5b.TriRandNumbers'!M960&lt;=M$1,M$4+SQRT(M$2*'5b.TriRandNumbers'!M960),M$6-SQRT(M$3*(1-'5b.TriRandNumbers'!M960)))</f>
        <v>12.966872319411625</v>
      </c>
      <c r="N966" s="35">
        <f>IF('5b.TriRandNumbers'!N960&lt;=N$1,N$4+SQRT(N$2*'5b.TriRandNumbers'!N960),N$6-SQRT(N$3*(1-'5b.TriRandNumbers'!N960)))</f>
        <v>12.573444696003357</v>
      </c>
      <c r="O966" s="34">
        <f>IF('5b.TriRandNumbers'!O960&lt;=O$1,O$4+SQRT(O$2*'5b.TriRandNumbers'!O960),O$6-SQRT(O$3*(1-'5b.TriRandNumbers'!O960)))</f>
        <v>7.9980746147430928</v>
      </c>
      <c r="P966" s="33">
        <f>IF('5b.TriRandNumbers'!P960&lt;=P$1,P$4+SQRT(P$2*'5b.TriRandNumbers'!P960),P$6-SQRT(P$3*(1-'5b.TriRandNumbers'!P960)))</f>
        <v>13.78200986897939</v>
      </c>
      <c r="Q966" s="32">
        <f>IF('5b.TriRandNumbers'!Q960&lt;=Q$1,Q$4+SQRT(Q$2*'5b.TriRandNumbers'!Q960),Q$6-SQRT(Q$3*(1-'5b.TriRandNumbers'!Q960)))</f>
        <v>10.079913596011986</v>
      </c>
      <c r="R966" s="31">
        <f>IF('5b.TriRandNumbers'!R960&lt;=R$1,R$4+SQRT(R$2*'5b.TriRandNumbers'!R960),R$6-SQRT(R$3*(1-'5b.TriRandNumbers'!R960)))</f>
        <v>16.478099974002557</v>
      </c>
      <c r="S966" s="30">
        <f>IF('5b.TriRandNumbers'!S960&lt;=S$1,S$4+SQRT(S$2*'5b.TriRandNumbers'!S960),S$6-SQRT(S$3*(1-'5b.TriRandNumbers'!S960)))</f>
        <v>8.2296612961700912</v>
      </c>
      <c r="T966" s="35">
        <f>IF('5b.TriRandNumbers'!T960&lt;=T$1,T$4+SQRT(T$2*'5b.TriRandNumbers'!T960),T$6-SQRT(T$3*(1-'5b.TriRandNumbers'!T960)))</f>
        <v>10.750739910866681</v>
      </c>
      <c r="U966" s="34">
        <f>IF('5b.TriRandNumbers'!U960&lt;=U$1,U$4+SQRT(U$2*'5b.TriRandNumbers'!U960),U$6-SQRT(U$3*(1-'5b.TriRandNumbers'!U960)))</f>
        <v>9.5879511017568291</v>
      </c>
      <c r="V966" s="33">
        <f>IF('5b.TriRandNumbers'!V960&lt;=V$1,V$4+SQRT(V$2*'5b.TriRandNumbers'!V960),V$6-SQRT(V$3*(1-'5b.TriRandNumbers'!V960)))</f>
        <v>8.7310004102483454</v>
      </c>
      <c r="W966" s="32">
        <f>IF('5b.TriRandNumbers'!W960&lt;=W$1,W$4+SQRT(W$2*'5b.TriRandNumbers'!W960),W$6-SQRT(W$3*(1-'5b.TriRandNumbers'!W960)))</f>
        <v>15.110177530570663</v>
      </c>
      <c r="X966" s="31">
        <f>IF('5b.TriRandNumbers'!X960&lt;=X$1,X$4+SQRT(X$2*'5b.TriRandNumbers'!X960),X$6-SQRT(X$3*(1-'5b.TriRandNumbers'!X960)))</f>
        <v>9.7121502909660329</v>
      </c>
      <c r="Y966" s="30">
        <f>IF('5b.TriRandNumbers'!Y960&lt;=Y$1,Y$4+SQRT(Y$2*'5b.TriRandNumbers'!Y960),Y$6-SQRT(Y$3*(1-'5b.TriRandNumbers'!Y960)))</f>
        <v>10.03841017101893</v>
      </c>
    </row>
    <row r="967" spans="2:25" hidden="1" x14ac:dyDescent="0.25">
      <c r="B967" s="35">
        <f>IF('5b.TriRandNumbers'!B961&lt;=B$1,B$4+SQRT(B$2*'5b.TriRandNumbers'!B961),B$6-SQRT(B$3*(1-'5b.TriRandNumbers'!B961)))</f>
        <v>4.7443151143621849</v>
      </c>
      <c r="C967" s="34">
        <f>IF('5b.TriRandNumbers'!C961&lt;=C$1,C$4+SQRT(C$2*'5b.TriRandNumbers'!C961),C$6-SQRT(C$3*(1-'5b.TriRandNumbers'!C961)))</f>
        <v>2.3474696128768224</v>
      </c>
      <c r="D967" s="33">
        <f>IF('5b.TriRandNumbers'!D961&lt;=D$1,D$4+SQRT(D$2*'5b.TriRandNumbers'!D961),D$6-SQRT(D$3*(1-'5b.TriRandNumbers'!D961)))</f>
        <v>6.3492636477034843</v>
      </c>
      <c r="E967" s="32">
        <f>IF('5b.TriRandNumbers'!E961&lt;=E$1,E$4+SQRT(E$2*'5b.TriRandNumbers'!E961),E$6-SQRT(E$3*(1-'5b.TriRandNumbers'!E961)))</f>
        <v>3.8916614015977484</v>
      </c>
      <c r="F967" s="31">
        <f>IF('5b.TriRandNumbers'!F961&lt;=F$1,F$4+SQRT(F$2*'5b.TriRandNumbers'!F961),F$6-SQRT(F$3*(1-'5b.TriRandNumbers'!F961)))</f>
        <v>2.400384901897219</v>
      </c>
      <c r="G967" s="30">
        <f>IF('5b.TriRandNumbers'!G961&lt;=G$1,G$4+SQRT(G$2*'5b.TriRandNumbers'!G961),G$6-SQRT(G$3*(1-'5b.TriRandNumbers'!G961)))</f>
        <v>2.6928128766380093</v>
      </c>
      <c r="H967" s="35">
        <f>IF('5b.TriRandNumbers'!H961&lt;=H$1,H$4+SQRT(H$2*'5b.TriRandNumbers'!H961),H$6-SQRT(H$3*(1-'5b.TriRandNumbers'!H961)))</f>
        <v>11.581744189592817</v>
      </c>
      <c r="I967" s="34">
        <f>IF('5b.TriRandNumbers'!I961&lt;=I$1,I$4+SQRT(I$2*'5b.TriRandNumbers'!I961),I$6-SQRT(I$3*(1-'5b.TriRandNumbers'!I961)))</f>
        <v>15.312087466554569</v>
      </c>
      <c r="J967" s="33">
        <f>IF('5b.TriRandNumbers'!J961&lt;=J$1,J$4+SQRT(J$2*'5b.TriRandNumbers'!J961),J$6-SQRT(J$3*(1-'5b.TriRandNumbers'!J961)))</f>
        <v>14.497090944319591</v>
      </c>
      <c r="K967" s="32">
        <f>IF('5b.TriRandNumbers'!K961&lt;=K$1,K$4+SQRT(K$2*'5b.TriRandNumbers'!K961),K$6-SQRT(K$3*(1-'5b.TriRandNumbers'!K961)))</f>
        <v>10.104896698103371</v>
      </c>
      <c r="L967" s="31">
        <f>IF('5b.TriRandNumbers'!L961&lt;=L$1,L$4+SQRT(L$2*'5b.TriRandNumbers'!L961),L$6-SQRT(L$3*(1-'5b.TriRandNumbers'!L961)))</f>
        <v>9.1023305095460501</v>
      </c>
      <c r="M967" s="30">
        <f>IF('5b.TriRandNumbers'!M961&lt;=M$1,M$4+SQRT(M$2*'5b.TriRandNumbers'!M961),M$6-SQRT(M$3*(1-'5b.TriRandNumbers'!M961)))</f>
        <v>13.482669260042368</v>
      </c>
      <c r="N967" s="35">
        <f>IF('5b.TriRandNumbers'!N961&lt;=N$1,N$4+SQRT(N$2*'5b.TriRandNumbers'!N961),N$6-SQRT(N$3*(1-'5b.TriRandNumbers'!N961)))</f>
        <v>9.7887505077431918</v>
      </c>
      <c r="O967" s="34">
        <f>IF('5b.TriRandNumbers'!O961&lt;=O$1,O$4+SQRT(O$2*'5b.TriRandNumbers'!O961),O$6-SQRT(O$3*(1-'5b.TriRandNumbers'!O961)))</f>
        <v>9.5289277059737678</v>
      </c>
      <c r="P967" s="33">
        <f>IF('5b.TriRandNumbers'!P961&lt;=P$1,P$4+SQRT(P$2*'5b.TriRandNumbers'!P961),P$6-SQRT(P$3*(1-'5b.TriRandNumbers'!P961)))</f>
        <v>8.5000134182899423</v>
      </c>
      <c r="Q967" s="32">
        <f>IF('5b.TriRandNumbers'!Q961&lt;=Q$1,Q$4+SQRT(Q$2*'5b.TriRandNumbers'!Q961),Q$6-SQRT(Q$3*(1-'5b.TriRandNumbers'!Q961)))</f>
        <v>8.7232146519695259</v>
      </c>
      <c r="R967" s="31">
        <f>IF('5b.TriRandNumbers'!R961&lt;=R$1,R$4+SQRT(R$2*'5b.TriRandNumbers'!R961),R$6-SQRT(R$3*(1-'5b.TriRandNumbers'!R961)))</f>
        <v>13.816547528364266</v>
      </c>
      <c r="S967" s="30">
        <f>IF('5b.TriRandNumbers'!S961&lt;=S$1,S$4+SQRT(S$2*'5b.TriRandNumbers'!S961),S$6-SQRT(S$3*(1-'5b.TriRandNumbers'!S961)))</f>
        <v>9.1666639719326284</v>
      </c>
      <c r="T967" s="35">
        <f>IF('5b.TriRandNumbers'!T961&lt;=T$1,T$4+SQRT(T$2*'5b.TriRandNumbers'!T961),T$6-SQRT(T$3*(1-'5b.TriRandNumbers'!T961)))</f>
        <v>12.188568003005244</v>
      </c>
      <c r="U967" s="34">
        <f>IF('5b.TriRandNumbers'!U961&lt;=U$1,U$4+SQRT(U$2*'5b.TriRandNumbers'!U961),U$6-SQRT(U$3*(1-'5b.TriRandNumbers'!U961)))</f>
        <v>11.891484241041066</v>
      </c>
      <c r="V967" s="33">
        <f>IF('5b.TriRandNumbers'!V961&lt;=V$1,V$4+SQRT(V$2*'5b.TriRandNumbers'!V961),V$6-SQRT(V$3*(1-'5b.TriRandNumbers'!V961)))</f>
        <v>13.46873644692813</v>
      </c>
      <c r="W967" s="32">
        <f>IF('5b.TriRandNumbers'!W961&lt;=W$1,W$4+SQRT(W$2*'5b.TriRandNumbers'!W961),W$6-SQRT(W$3*(1-'5b.TriRandNumbers'!W961)))</f>
        <v>6.8255737935413006</v>
      </c>
      <c r="X967" s="31">
        <f>IF('5b.TriRandNumbers'!X961&lt;=X$1,X$4+SQRT(X$2*'5b.TriRandNumbers'!X961),X$6-SQRT(X$3*(1-'5b.TriRandNumbers'!X961)))</f>
        <v>11.384191029892177</v>
      </c>
      <c r="Y967" s="30">
        <f>IF('5b.TriRandNumbers'!Y961&lt;=Y$1,Y$4+SQRT(Y$2*'5b.TriRandNumbers'!Y961),Y$6-SQRT(Y$3*(1-'5b.TriRandNumbers'!Y961)))</f>
        <v>11.043145127231652</v>
      </c>
    </row>
    <row r="968" spans="2:25" hidden="1" x14ac:dyDescent="0.25">
      <c r="B968" s="35">
        <f>IF('5b.TriRandNumbers'!B962&lt;=B$1,B$4+SQRT(B$2*'5b.TriRandNumbers'!B962),B$6-SQRT(B$3*(1-'5b.TriRandNumbers'!B962)))</f>
        <v>4.6673357121316634</v>
      </c>
      <c r="C968" s="34">
        <f>IF('5b.TriRandNumbers'!C962&lt;=C$1,C$4+SQRT(C$2*'5b.TriRandNumbers'!C962),C$6-SQRT(C$3*(1-'5b.TriRandNumbers'!C962)))</f>
        <v>2.1623631190528148</v>
      </c>
      <c r="D968" s="33">
        <f>IF('5b.TriRandNumbers'!D962&lt;=D$1,D$4+SQRT(D$2*'5b.TriRandNumbers'!D962),D$6-SQRT(D$3*(1-'5b.TriRandNumbers'!D962)))</f>
        <v>5.8401461119545202</v>
      </c>
      <c r="E968" s="32">
        <f>IF('5b.TriRandNumbers'!E962&lt;=E$1,E$4+SQRT(E$2*'5b.TriRandNumbers'!E962),E$6-SQRT(E$3*(1-'5b.TriRandNumbers'!E962)))</f>
        <v>4.0813707614994348</v>
      </c>
      <c r="F968" s="31">
        <f>IF('5b.TriRandNumbers'!F962&lt;=F$1,F$4+SQRT(F$2*'5b.TriRandNumbers'!F962),F$6-SQRT(F$3*(1-'5b.TriRandNumbers'!F962)))</f>
        <v>1.4406071572981172</v>
      </c>
      <c r="G968" s="30">
        <f>IF('5b.TriRandNumbers'!G962&lt;=G$1,G$4+SQRT(G$2*'5b.TriRandNumbers'!G962),G$6-SQRT(G$3*(1-'5b.TriRandNumbers'!G962)))</f>
        <v>3.545888920612267</v>
      </c>
      <c r="H968" s="35">
        <f>IF('5b.TriRandNumbers'!H962&lt;=H$1,H$4+SQRT(H$2*'5b.TriRandNumbers'!H962),H$6-SQRT(H$3*(1-'5b.TriRandNumbers'!H962)))</f>
        <v>19.564609496259507</v>
      </c>
      <c r="I968" s="34">
        <f>IF('5b.TriRandNumbers'!I962&lt;=I$1,I$4+SQRT(I$2*'5b.TriRandNumbers'!I962),I$6-SQRT(I$3*(1-'5b.TriRandNumbers'!I962)))</f>
        <v>17.227299988310172</v>
      </c>
      <c r="J968" s="33">
        <f>IF('5b.TriRandNumbers'!J962&lt;=J$1,J$4+SQRT(J$2*'5b.TriRandNumbers'!J962),J$6-SQRT(J$3*(1-'5b.TriRandNumbers'!J962)))</f>
        <v>12.262034289501864</v>
      </c>
      <c r="K968" s="32">
        <f>IF('5b.TriRandNumbers'!K962&lt;=K$1,K$4+SQRT(K$2*'5b.TriRandNumbers'!K962),K$6-SQRT(K$3*(1-'5b.TriRandNumbers'!K962)))</f>
        <v>15.589853873846883</v>
      </c>
      <c r="L968" s="31">
        <f>IF('5b.TriRandNumbers'!L962&lt;=L$1,L$4+SQRT(L$2*'5b.TriRandNumbers'!L962),L$6-SQRT(L$3*(1-'5b.TriRandNumbers'!L962)))</f>
        <v>8.8303760658818646</v>
      </c>
      <c r="M968" s="30">
        <f>IF('5b.TriRandNumbers'!M962&lt;=M$1,M$4+SQRT(M$2*'5b.TriRandNumbers'!M962),M$6-SQRT(M$3*(1-'5b.TriRandNumbers'!M962)))</f>
        <v>12.669707570986903</v>
      </c>
      <c r="N968" s="35">
        <f>IF('5b.TriRandNumbers'!N962&lt;=N$1,N$4+SQRT(N$2*'5b.TriRandNumbers'!N962),N$6-SQRT(N$3*(1-'5b.TriRandNumbers'!N962)))</f>
        <v>13.162451597335089</v>
      </c>
      <c r="O968" s="34">
        <f>IF('5b.TriRandNumbers'!O962&lt;=O$1,O$4+SQRT(O$2*'5b.TriRandNumbers'!O962),O$6-SQRT(O$3*(1-'5b.TriRandNumbers'!O962)))</f>
        <v>14.978895369416225</v>
      </c>
      <c r="P968" s="33">
        <f>IF('5b.TriRandNumbers'!P962&lt;=P$1,P$4+SQRT(P$2*'5b.TriRandNumbers'!P962),P$6-SQRT(P$3*(1-'5b.TriRandNumbers'!P962)))</f>
        <v>14.173230989021189</v>
      </c>
      <c r="Q968" s="32">
        <f>IF('5b.TriRandNumbers'!Q962&lt;=Q$1,Q$4+SQRT(Q$2*'5b.TriRandNumbers'!Q962),Q$6-SQRT(Q$3*(1-'5b.TriRandNumbers'!Q962)))</f>
        <v>15.671643233637084</v>
      </c>
      <c r="R968" s="31">
        <f>IF('5b.TriRandNumbers'!R962&lt;=R$1,R$4+SQRT(R$2*'5b.TriRandNumbers'!R962),R$6-SQRT(R$3*(1-'5b.TriRandNumbers'!R962)))</f>
        <v>12.403928170063597</v>
      </c>
      <c r="S968" s="30">
        <f>IF('5b.TriRandNumbers'!S962&lt;=S$1,S$4+SQRT(S$2*'5b.TriRandNumbers'!S962),S$6-SQRT(S$3*(1-'5b.TriRandNumbers'!S962)))</f>
        <v>12.049048740688555</v>
      </c>
      <c r="T968" s="35">
        <f>IF('5b.TriRandNumbers'!T962&lt;=T$1,T$4+SQRT(T$2*'5b.TriRandNumbers'!T962),T$6-SQRT(T$3*(1-'5b.TriRandNumbers'!T962)))</f>
        <v>14.161025460504783</v>
      </c>
      <c r="U968" s="34">
        <f>IF('5b.TriRandNumbers'!U962&lt;=U$1,U$4+SQRT(U$2*'5b.TriRandNumbers'!U962),U$6-SQRT(U$3*(1-'5b.TriRandNumbers'!U962)))</f>
        <v>13.359938604241844</v>
      </c>
      <c r="V968" s="33">
        <f>IF('5b.TriRandNumbers'!V962&lt;=V$1,V$4+SQRT(V$2*'5b.TriRandNumbers'!V962),V$6-SQRT(V$3*(1-'5b.TriRandNumbers'!V962)))</f>
        <v>15.949060456846382</v>
      </c>
      <c r="W968" s="32">
        <f>IF('5b.TriRandNumbers'!W962&lt;=W$1,W$4+SQRT(W$2*'5b.TriRandNumbers'!W962),W$6-SQRT(W$3*(1-'5b.TriRandNumbers'!W962)))</f>
        <v>9.7730492708189374</v>
      </c>
      <c r="X968" s="31">
        <f>IF('5b.TriRandNumbers'!X962&lt;=X$1,X$4+SQRT(X$2*'5b.TriRandNumbers'!X962),X$6-SQRT(X$3*(1-'5b.TriRandNumbers'!X962)))</f>
        <v>13.132628082969102</v>
      </c>
      <c r="Y968" s="30">
        <f>IF('5b.TriRandNumbers'!Y962&lt;=Y$1,Y$4+SQRT(Y$2*'5b.TriRandNumbers'!Y962),Y$6-SQRT(Y$3*(1-'5b.TriRandNumbers'!Y962)))</f>
        <v>16.631294474707481</v>
      </c>
    </row>
    <row r="969" spans="2:25" hidden="1" x14ac:dyDescent="0.25">
      <c r="B969" s="35">
        <f>IF('5b.TriRandNumbers'!B963&lt;=B$1,B$4+SQRT(B$2*'5b.TriRandNumbers'!B963),B$6-SQRT(B$3*(1-'5b.TriRandNumbers'!B963)))</f>
        <v>3.8719681306278915</v>
      </c>
      <c r="C969" s="34">
        <f>IF('5b.TriRandNumbers'!C963&lt;=C$1,C$4+SQRT(C$2*'5b.TriRandNumbers'!C963),C$6-SQRT(C$3*(1-'5b.TriRandNumbers'!C963)))</f>
        <v>3.2053006964562587</v>
      </c>
      <c r="D969" s="33">
        <f>IF('5b.TriRandNumbers'!D963&lt;=D$1,D$4+SQRT(D$2*'5b.TriRandNumbers'!D963),D$6-SQRT(D$3*(1-'5b.TriRandNumbers'!D963)))</f>
        <v>5.9645967640159228</v>
      </c>
      <c r="E969" s="32">
        <f>IF('5b.TriRandNumbers'!E963&lt;=E$1,E$4+SQRT(E$2*'5b.TriRandNumbers'!E963),E$6-SQRT(E$3*(1-'5b.TriRandNumbers'!E963)))</f>
        <v>4.2025036991693447</v>
      </c>
      <c r="F969" s="31">
        <f>IF('5b.TriRandNumbers'!F963&lt;=F$1,F$4+SQRT(F$2*'5b.TriRandNumbers'!F963),F$6-SQRT(F$3*(1-'5b.TriRandNumbers'!F963)))</f>
        <v>2.2224341563472838</v>
      </c>
      <c r="G969" s="30">
        <f>IF('5b.TriRandNumbers'!G963&lt;=G$1,G$4+SQRT(G$2*'5b.TriRandNumbers'!G963),G$6-SQRT(G$3*(1-'5b.TriRandNumbers'!G963)))</f>
        <v>2.9399475869245721</v>
      </c>
      <c r="H969" s="35">
        <f>IF('5b.TriRandNumbers'!H963&lt;=H$1,H$4+SQRT(H$2*'5b.TriRandNumbers'!H963),H$6-SQRT(H$3*(1-'5b.TriRandNumbers'!H963)))</f>
        <v>7.5869208585928698</v>
      </c>
      <c r="I969" s="34">
        <f>IF('5b.TriRandNumbers'!I963&lt;=I$1,I$4+SQRT(I$2*'5b.TriRandNumbers'!I963),I$6-SQRT(I$3*(1-'5b.TriRandNumbers'!I963)))</f>
        <v>13.395379193814403</v>
      </c>
      <c r="J969" s="33">
        <f>IF('5b.TriRandNumbers'!J963&lt;=J$1,J$4+SQRT(J$2*'5b.TriRandNumbers'!J963),J$6-SQRT(J$3*(1-'5b.TriRandNumbers'!J963)))</f>
        <v>9.3761197472948972</v>
      </c>
      <c r="K969" s="32">
        <f>IF('5b.TriRandNumbers'!K963&lt;=K$1,K$4+SQRT(K$2*'5b.TriRandNumbers'!K963),K$6-SQRT(K$3*(1-'5b.TriRandNumbers'!K963)))</f>
        <v>9.4807536886622437</v>
      </c>
      <c r="L969" s="31">
        <f>IF('5b.TriRandNumbers'!L963&lt;=L$1,L$4+SQRT(L$2*'5b.TriRandNumbers'!L963),L$6-SQRT(L$3*(1-'5b.TriRandNumbers'!L963)))</f>
        <v>8.8016462341214474</v>
      </c>
      <c r="M969" s="30">
        <f>IF('5b.TriRandNumbers'!M963&lt;=M$1,M$4+SQRT(M$2*'5b.TriRandNumbers'!M963),M$6-SQRT(M$3*(1-'5b.TriRandNumbers'!M963)))</f>
        <v>9.956627233170444</v>
      </c>
      <c r="N969" s="35">
        <f>IF('5b.TriRandNumbers'!N963&lt;=N$1,N$4+SQRT(N$2*'5b.TriRandNumbers'!N963),N$6-SQRT(N$3*(1-'5b.TriRandNumbers'!N963)))</f>
        <v>14.682491513613121</v>
      </c>
      <c r="O969" s="34">
        <f>IF('5b.TriRandNumbers'!O963&lt;=O$1,O$4+SQRT(O$2*'5b.TriRandNumbers'!O963),O$6-SQRT(O$3*(1-'5b.TriRandNumbers'!O963)))</f>
        <v>7.7576777314233425</v>
      </c>
      <c r="P969" s="33">
        <f>IF('5b.TriRandNumbers'!P963&lt;=P$1,P$4+SQRT(P$2*'5b.TriRandNumbers'!P963),P$6-SQRT(P$3*(1-'5b.TriRandNumbers'!P963)))</f>
        <v>12.522494922888749</v>
      </c>
      <c r="Q969" s="32">
        <f>IF('5b.TriRandNumbers'!Q963&lt;=Q$1,Q$4+SQRT(Q$2*'5b.TriRandNumbers'!Q963),Q$6-SQRT(Q$3*(1-'5b.TriRandNumbers'!Q963)))</f>
        <v>13.703416600473375</v>
      </c>
      <c r="R969" s="31">
        <f>IF('5b.TriRandNumbers'!R963&lt;=R$1,R$4+SQRT(R$2*'5b.TriRandNumbers'!R963),R$6-SQRT(R$3*(1-'5b.TriRandNumbers'!R963)))</f>
        <v>8.2097892674191506</v>
      </c>
      <c r="S969" s="30">
        <f>IF('5b.TriRandNumbers'!S963&lt;=S$1,S$4+SQRT(S$2*'5b.TriRandNumbers'!S963),S$6-SQRT(S$3*(1-'5b.TriRandNumbers'!S963)))</f>
        <v>11.918076122416219</v>
      </c>
      <c r="T969" s="35">
        <f>IF('5b.TriRandNumbers'!T963&lt;=T$1,T$4+SQRT(T$2*'5b.TriRandNumbers'!T963),T$6-SQRT(T$3*(1-'5b.TriRandNumbers'!T963)))</f>
        <v>7.3708754068732683</v>
      </c>
      <c r="U969" s="34">
        <f>IF('5b.TriRandNumbers'!U963&lt;=U$1,U$4+SQRT(U$2*'5b.TriRandNumbers'!U963),U$6-SQRT(U$3*(1-'5b.TriRandNumbers'!U963)))</f>
        <v>12.328449225196849</v>
      </c>
      <c r="V969" s="33">
        <f>IF('5b.TriRandNumbers'!V963&lt;=V$1,V$4+SQRT(V$2*'5b.TriRandNumbers'!V963),V$6-SQRT(V$3*(1-'5b.TriRandNumbers'!V963)))</f>
        <v>9.7881726179088826</v>
      </c>
      <c r="W969" s="32">
        <f>IF('5b.TriRandNumbers'!W963&lt;=W$1,W$4+SQRT(W$2*'5b.TriRandNumbers'!W963),W$6-SQRT(W$3*(1-'5b.TriRandNumbers'!W963)))</f>
        <v>16.718210426398706</v>
      </c>
      <c r="X969" s="31">
        <f>IF('5b.TriRandNumbers'!X963&lt;=X$1,X$4+SQRT(X$2*'5b.TriRandNumbers'!X963),X$6-SQRT(X$3*(1-'5b.TriRandNumbers'!X963)))</f>
        <v>8.6558869437613168</v>
      </c>
      <c r="Y969" s="30">
        <f>IF('5b.TriRandNumbers'!Y963&lt;=Y$1,Y$4+SQRT(Y$2*'5b.TriRandNumbers'!Y963),Y$6-SQRT(Y$3*(1-'5b.TriRandNumbers'!Y963)))</f>
        <v>12.782716551548152</v>
      </c>
    </row>
    <row r="970" spans="2:25" hidden="1" x14ac:dyDescent="0.25">
      <c r="B970" s="35">
        <f>IF('5b.TriRandNumbers'!B964&lt;=B$1,B$4+SQRT(B$2*'5b.TriRandNumbers'!B964),B$6-SQRT(B$3*(1-'5b.TriRandNumbers'!B964)))</f>
        <v>3.7386164364857253</v>
      </c>
      <c r="C970" s="34">
        <f>IF('5b.TriRandNumbers'!C964&lt;=C$1,C$4+SQRT(C$2*'5b.TriRandNumbers'!C964),C$6-SQRT(C$3*(1-'5b.TriRandNumbers'!C964)))</f>
        <v>3.9202628347694319</v>
      </c>
      <c r="D970" s="33">
        <f>IF('5b.TriRandNumbers'!D964&lt;=D$1,D$4+SQRT(D$2*'5b.TriRandNumbers'!D964),D$6-SQRT(D$3*(1-'5b.TriRandNumbers'!D964)))</f>
        <v>6.8040475109023024</v>
      </c>
      <c r="E970" s="32">
        <f>IF('5b.TriRandNumbers'!E964&lt;=E$1,E$4+SQRT(E$2*'5b.TriRandNumbers'!E964),E$6-SQRT(E$3*(1-'5b.TriRandNumbers'!E964)))</f>
        <v>4.3525647816284376</v>
      </c>
      <c r="F970" s="31">
        <f>IF('5b.TriRandNumbers'!F964&lt;=F$1,F$4+SQRT(F$2*'5b.TriRandNumbers'!F964),F$6-SQRT(F$3*(1-'5b.TriRandNumbers'!F964)))</f>
        <v>3.5350189730902262</v>
      </c>
      <c r="G970" s="30">
        <f>IF('5b.TriRandNumbers'!G964&lt;=G$1,G$4+SQRT(G$2*'5b.TriRandNumbers'!G964),G$6-SQRT(G$3*(1-'5b.TriRandNumbers'!G964)))</f>
        <v>4.4696553758498574</v>
      </c>
      <c r="H970" s="35">
        <f>IF('5b.TriRandNumbers'!H964&lt;=H$1,H$4+SQRT(H$2*'5b.TriRandNumbers'!H964),H$6-SQRT(H$3*(1-'5b.TriRandNumbers'!H964)))</f>
        <v>9.6611593987320532</v>
      </c>
      <c r="I970" s="34">
        <f>IF('5b.TriRandNumbers'!I964&lt;=I$1,I$4+SQRT(I$2*'5b.TriRandNumbers'!I964),I$6-SQRT(I$3*(1-'5b.TriRandNumbers'!I964)))</f>
        <v>11.386599997288574</v>
      </c>
      <c r="J970" s="33">
        <f>IF('5b.TriRandNumbers'!J964&lt;=J$1,J$4+SQRT(J$2*'5b.TriRandNumbers'!J964),J$6-SQRT(J$3*(1-'5b.TriRandNumbers'!J964)))</f>
        <v>16.13948872917371</v>
      </c>
      <c r="K970" s="32">
        <f>IF('5b.TriRandNumbers'!K964&lt;=K$1,K$4+SQRT(K$2*'5b.TriRandNumbers'!K964),K$6-SQRT(K$3*(1-'5b.TriRandNumbers'!K964)))</f>
        <v>12.633466022583203</v>
      </c>
      <c r="L970" s="31">
        <f>IF('5b.TriRandNumbers'!L964&lt;=L$1,L$4+SQRT(L$2*'5b.TriRandNumbers'!L964),L$6-SQRT(L$3*(1-'5b.TriRandNumbers'!L964)))</f>
        <v>7.099018124388552</v>
      </c>
      <c r="M970" s="30">
        <f>IF('5b.TriRandNumbers'!M964&lt;=M$1,M$4+SQRT(M$2*'5b.TriRandNumbers'!M964),M$6-SQRT(M$3*(1-'5b.TriRandNumbers'!M964)))</f>
        <v>9.365199525817113</v>
      </c>
      <c r="N970" s="35">
        <f>IF('5b.TriRandNumbers'!N964&lt;=N$1,N$4+SQRT(N$2*'5b.TriRandNumbers'!N964),N$6-SQRT(N$3*(1-'5b.TriRandNumbers'!N964)))</f>
        <v>12.688383973129465</v>
      </c>
      <c r="O970" s="34">
        <f>IF('5b.TriRandNumbers'!O964&lt;=O$1,O$4+SQRT(O$2*'5b.TriRandNumbers'!O964),O$6-SQRT(O$3*(1-'5b.TriRandNumbers'!O964)))</f>
        <v>13.34441700457335</v>
      </c>
      <c r="P970" s="33">
        <f>IF('5b.TriRandNumbers'!P964&lt;=P$1,P$4+SQRT(P$2*'5b.TriRandNumbers'!P964),P$6-SQRT(P$3*(1-'5b.TriRandNumbers'!P964)))</f>
        <v>8.9587275938390025</v>
      </c>
      <c r="Q970" s="32">
        <f>IF('5b.TriRandNumbers'!Q964&lt;=Q$1,Q$4+SQRT(Q$2*'5b.TriRandNumbers'!Q964),Q$6-SQRT(Q$3*(1-'5b.TriRandNumbers'!Q964)))</f>
        <v>6.8825367916031848</v>
      </c>
      <c r="R970" s="31">
        <f>IF('5b.TriRandNumbers'!R964&lt;=R$1,R$4+SQRT(R$2*'5b.TriRandNumbers'!R964),R$6-SQRT(R$3*(1-'5b.TriRandNumbers'!R964)))</f>
        <v>13.984406214678147</v>
      </c>
      <c r="S970" s="30">
        <f>IF('5b.TriRandNumbers'!S964&lt;=S$1,S$4+SQRT(S$2*'5b.TriRandNumbers'!S964),S$6-SQRT(S$3*(1-'5b.TriRandNumbers'!S964)))</f>
        <v>18.693757281362132</v>
      </c>
      <c r="T970" s="35">
        <f>IF('5b.TriRandNumbers'!T964&lt;=T$1,T$4+SQRT(T$2*'5b.TriRandNumbers'!T964),T$6-SQRT(T$3*(1-'5b.TriRandNumbers'!T964)))</f>
        <v>15.171453969378492</v>
      </c>
      <c r="U970" s="34">
        <f>IF('5b.TriRandNumbers'!U964&lt;=U$1,U$4+SQRT(U$2*'5b.TriRandNumbers'!U964),U$6-SQRT(U$3*(1-'5b.TriRandNumbers'!U964)))</f>
        <v>10.947188367973958</v>
      </c>
      <c r="V970" s="33">
        <f>IF('5b.TriRandNumbers'!V964&lt;=V$1,V$4+SQRT(V$2*'5b.TriRandNumbers'!V964),V$6-SQRT(V$3*(1-'5b.TriRandNumbers'!V964)))</f>
        <v>7.5906509954964196</v>
      </c>
      <c r="W970" s="32">
        <f>IF('5b.TriRandNumbers'!W964&lt;=W$1,W$4+SQRT(W$2*'5b.TriRandNumbers'!W964),W$6-SQRT(W$3*(1-'5b.TriRandNumbers'!W964)))</f>
        <v>10.614830775440458</v>
      </c>
      <c r="X970" s="31">
        <f>IF('5b.TriRandNumbers'!X964&lt;=X$1,X$4+SQRT(X$2*'5b.TriRandNumbers'!X964),X$6-SQRT(X$3*(1-'5b.TriRandNumbers'!X964)))</f>
        <v>10.266072688505167</v>
      </c>
      <c r="Y970" s="30">
        <f>IF('5b.TriRandNumbers'!Y964&lt;=Y$1,Y$4+SQRT(Y$2*'5b.TriRandNumbers'!Y964),Y$6-SQRT(Y$3*(1-'5b.TriRandNumbers'!Y964)))</f>
        <v>7.5282716160999517</v>
      </c>
    </row>
    <row r="971" spans="2:25" hidden="1" x14ac:dyDescent="0.25">
      <c r="B971" s="35">
        <f>IF('5b.TriRandNumbers'!B965&lt;=B$1,B$4+SQRT(B$2*'5b.TriRandNumbers'!B965),B$6-SQRT(B$3*(1-'5b.TriRandNumbers'!B965)))</f>
        <v>4.414831084363616</v>
      </c>
      <c r="C971" s="34">
        <f>IF('5b.TriRandNumbers'!C965&lt;=C$1,C$4+SQRT(C$2*'5b.TriRandNumbers'!C965),C$6-SQRT(C$3*(1-'5b.TriRandNumbers'!C965)))</f>
        <v>3.0015459613037558</v>
      </c>
      <c r="D971" s="33">
        <f>IF('5b.TriRandNumbers'!D965&lt;=D$1,D$4+SQRT(D$2*'5b.TriRandNumbers'!D965),D$6-SQRT(D$3*(1-'5b.TriRandNumbers'!D965)))</f>
        <v>5.605759677932725</v>
      </c>
      <c r="E971" s="32">
        <f>IF('5b.TriRandNumbers'!E965&lt;=E$1,E$4+SQRT(E$2*'5b.TriRandNumbers'!E965),E$6-SQRT(E$3*(1-'5b.TriRandNumbers'!E965)))</f>
        <v>3.0929913136159106</v>
      </c>
      <c r="F971" s="31">
        <f>IF('5b.TriRandNumbers'!F965&lt;=F$1,F$4+SQRT(F$2*'5b.TriRandNumbers'!F965),F$6-SQRT(F$3*(1-'5b.TriRandNumbers'!F965)))</f>
        <v>1.5915662639942167</v>
      </c>
      <c r="G971" s="30">
        <f>IF('5b.TriRandNumbers'!G965&lt;=G$1,G$4+SQRT(G$2*'5b.TriRandNumbers'!G965),G$6-SQRT(G$3*(1-'5b.TriRandNumbers'!G965)))</f>
        <v>2.5743376323327665</v>
      </c>
      <c r="H971" s="35">
        <f>IF('5b.TriRandNumbers'!H965&lt;=H$1,H$4+SQRT(H$2*'5b.TriRandNumbers'!H965),H$6-SQRT(H$3*(1-'5b.TriRandNumbers'!H965)))</f>
        <v>12.467461239566378</v>
      </c>
      <c r="I971" s="34">
        <f>IF('5b.TriRandNumbers'!I965&lt;=I$1,I$4+SQRT(I$2*'5b.TriRandNumbers'!I965),I$6-SQRT(I$3*(1-'5b.TriRandNumbers'!I965)))</f>
        <v>13.265241056014588</v>
      </c>
      <c r="J971" s="33">
        <f>IF('5b.TriRandNumbers'!J965&lt;=J$1,J$4+SQRT(J$2*'5b.TriRandNumbers'!J965),J$6-SQRT(J$3*(1-'5b.TriRandNumbers'!J965)))</f>
        <v>7.2539847233102233</v>
      </c>
      <c r="K971" s="32">
        <f>IF('5b.TriRandNumbers'!K965&lt;=K$1,K$4+SQRT(K$2*'5b.TriRandNumbers'!K965),K$6-SQRT(K$3*(1-'5b.TriRandNumbers'!K965)))</f>
        <v>9.0944368699748779</v>
      </c>
      <c r="L971" s="31">
        <f>IF('5b.TriRandNumbers'!L965&lt;=L$1,L$4+SQRT(L$2*'5b.TriRandNumbers'!L965),L$6-SQRT(L$3*(1-'5b.TriRandNumbers'!L965)))</f>
        <v>10.172515915581661</v>
      </c>
      <c r="M971" s="30">
        <f>IF('5b.TriRandNumbers'!M965&lt;=M$1,M$4+SQRT(M$2*'5b.TriRandNumbers'!M965),M$6-SQRT(M$3*(1-'5b.TriRandNumbers'!M965)))</f>
        <v>12.915428395812341</v>
      </c>
      <c r="N971" s="35">
        <f>IF('5b.TriRandNumbers'!N965&lt;=N$1,N$4+SQRT(N$2*'5b.TriRandNumbers'!N965),N$6-SQRT(N$3*(1-'5b.TriRandNumbers'!N965)))</f>
        <v>15.313929266385887</v>
      </c>
      <c r="O971" s="34">
        <f>IF('5b.TriRandNumbers'!O965&lt;=O$1,O$4+SQRT(O$2*'5b.TriRandNumbers'!O965),O$6-SQRT(O$3*(1-'5b.TriRandNumbers'!O965)))</f>
        <v>10.358709715881504</v>
      </c>
      <c r="P971" s="33">
        <f>IF('5b.TriRandNumbers'!P965&lt;=P$1,P$4+SQRT(P$2*'5b.TriRandNumbers'!P965),P$6-SQRT(P$3*(1-'5b.TriRandNumbers'!P965)))</f>
        <v>11.013538056698998</v>
      </c>
      <c r="Q971" s="32">
        <f>IF('5b.TriRandNumbers'!Q965&lt;=Q$1,Q$4+SQRT(Q$2*'5b.TriRandNumbers'!Q965),Q$6-SQRT(Q$3*(1-'5b.TriRandNumbers'!Q965)))</f>
        <v>12.405253226860413</v>
      </c>
      <c r="R971" s="31">
        <f>IF('5b.TriRandNumbers'!R965&lt;=R$1,R$4+SQRT(R$2*'5b.TriRandNumbers'!R965),R$6-SQRT(R$3*(1-'5b.TriRandNumbers'!R965)))</f>
        <v>8.2832394793132664</v>
      </c>
      <c r="S971" s="30">
        <f>IF('5b.TriRandNumbers'!S965&lt;=S$1,S$4+SQRT(S$2*'5b.TriRandNumbers'!S965),S$6-SQRT(S$3*(1-'5b.TriRandNumbers'!S965)))</f>
        <v>11.663012105046377</v>
      </c>
      <c r="T971" s="35">
        <f>IF('5b.TriRandNumbers'!T965&lt;=T$1,T$4+SQRT(T$2*'5b.TriRandNumbers'!T965),T$6-SQRT(T$3*(1-'5b.TriRandNumbers'!T965)))</f>
        <v>6.974317651174502</v>
      </c>
      <c r="U971" s="34">
        <f>IF('5b.TriRandNumbers'!U965&lt;=U$1,U$4+SQRT(U$2*'5b.TriRandNumbers'!U965),U$6-SQRT(U$3*(1-'5b.TriRandNumbers'!U965)))</f>
        <v>7.4540153858768399</v>
      </c>
      <c r="V971" s="33">
        <f>IF('5b.TriRandNumbers'!V965&lt;=V$1,V$4+SQRT(V$2*'5b.TriRandNumbers'!V965),V$6-SQRT(V$3*(1-'5b.TriRandNumbers'!V965)))</f>
        <v>9.9244873224239392</v>
      </c>
      <c r="W971" s="32">
        <f>IF('5b.TriRandNumbers'!W965&lt;=W$1,W$4+SQRT(W$2*'5b.TriRandNumbers'!W965),W$6-SQRT(W$3*(1-'5b.TriRandNumbers'!W965)))</f>
        <v>10.092893996719193</v>
      </c>
      <c r="X971" s="31">
        <f>IF('5b.TriRandNumbers'!X965&lt;=X$1,X$4+SQRT(X$2*'5b.TriRandNumbers'!X965),X$6-SQRT(X$3*(1-'5b.TriRandNumbers'!X965)))</f>
        <v>8.0945314156327157</v>
      </c>
      <c r="Y971" s="30">
        <f>IF('5b.TriRandNumbers'!Y965&lt;=Y$1,Y$4+SQRT(Y$2*'5b.TriRandNumbers'!Y965),Y$6-SQRT(Y$3*(1-'5b.TriRandNumbers'!Y965)))</f>
        <v>13.075499195723719</v>
      </c>
    </row>
    <row r="972" spans="2:25" hidden="1" x14ac:dyDescent="0.25">
      <c r="B972" s="35">
        <f>IF('5b.TriRandNumbers'!B966&lt;=B$1,B$4+SQRT(B$2*'5b.TriRandNumbers'!B966),B$6-SQRT(B$3*(1-'5b.TriRandNumbers'!B966)))</f>
        <v>4.4919921332661907</v>
      </c>
      <c r="C972" s="34">
        <f>IF('5b.TriRandNumbers'!C966&lt;=C$1,C$4+SQRT(C$2*'5b.TriRandNumbers'!C966),C$6-SQRT(C$3*(1-'5b.TriRandNumbers'!C966)))</f>
        <v>3.7556447017945764</v>
      </c>
      <c r="D972" s="33">
        <f>IF('5b.TriRandNumbers'!D966&lt;=D$1,D$4+SQRT(D$2*'5b.TriRandNumbers'!D966),D$6-SQRT(D$3*(1-'5b.TriRandNumbers'!D966)))</f>
        <v>4.2774552691301304</v>
      </c>
      <c r="E972" s="32">
        <f>IF('5b.TriRandNumbers'!E966&lt;=E$1,E$4+SQRT(E$2*'5b.TriRandNumbers'!E966),E$6-SQRT(E$3*(1-'5b.TriRandNumbers'!E966)))</f>
        <v>3.5843763300182383</v>
      </c>
      <c r="F972" s="31">
        <f>IF('5b.TriRandNumbers'!F966&lt;=F$1,F$4+SQRT(F$2*'5b.TriRandNumbers'!F966),F$6-SQRT(F$3*(1-'5b.TriRandNumbers'!F966)))</f>
        <v>3.4622307210906875</v>
      </c>
      <c r="G972" s="30">
        <f>IF('5b.TriRandNumbers'!G966&lt;=G$1,G$4+SQRT(G$2*'5b.TriRandNumbers'!G966),G$6-SQRT(G$3*(1-'5b.TriRandNumbers'!G966)))</f>
        <v>2.9433525758177033</v>
      </c>
      <c r="H972" s="35">
        <f>IF('5b.TriRandNumbers'!H966&lt;=H$1,H$4+SQRT(H$2*'5b.TriRandNumbers'!H966),H$6-SQRT(H$3*(1-'5b.TriRandNumbers'!H966)))</f>
        <v>7.1845480166889448</v>
      </c>
      <c r="I972" s="34">
        <f>IF('5b.TriRandNumbers'!I966&lt;=I$1,I$4+SQRT(I$2*'5b.TriRandNumbers'!I966),I$6-SQRT(I$3*(1-'5b.TriRandNumbers'!I966)))</f>
        <v>9.6869475283271882</v>
      </c>
      <c r="J972" s="33">
        <f>IF('5b.TriRandNumbers'!J966&lt;=J$1,J$4+SQRT(J$2*'5b.TriRandNumbers'!J966),J$6-SQRT(J$3*(1-'5b.TriRandNumbers'!J966)))</f>
        <v>16.120015780803826</v>
      </c>
      <c r="K972" s="32">
        <f>IF('5b.TriRandNumbers'!K966&lt;=K$1,K$4+SQRT(K$2*'5b.TriRandNumbers'!K966),K$6-SQRT(K$3*(1-'5b.TriRandNumbers'!K966)))</f>
        <v>15.039487932855589</v>
      </c>
      <c r="L972" s="31">
        <f>IF('5b.TriRandNumbers'!L966&lt;=L$1,L$4+SQRT(L$2*'5b.TriRandNumbers'!L966),L$6-SQRT(L$3*(1-'5b.TriRandNumbers'!L966)))</f>
        <v>19.728790589790904</v>
      </c>
      <c r="M972" s="30">
        <f>IF('5b.TriRandNumbers'!M966&lt;=M$1,M$4+SQRT(M$2*'5b.TriRandNumbers'!M966),M$6-SQRT(M$3*(1-'5b.TriRandNumbers'!M966)))</f>
        <v>18.841960968168056</v>
      </c>
      <c r="N972" s="35">
        <f>IF('5b.TriRandNumbers'!N966&lt;=N$1,N$4+SQRT(N$2*'5b.TriRandNumbers'!N966),N$6-SQRT(N$3*(1-'5b.TriRandNumbers'!N966)))</f>
        <v>10.258855929777534</v>
      </c>
      <c r="O972" s="34">
        <f>IF('5b.TriRandNumbers'!O966&lt;=O$1,O$4+SQRT(O$2*'5b.TriRandNumbers'!O966),O$6-SQRT(O$3*(1-'5b.TriRandNumbers'!O966)))</f>
        <v>10.109285531003646</v>
      </c>
      <c r="P972" s="33">
        <f>IF('5b.TriRandNumbers'!P966&lt;=P$1,P$4+SQRT(P$2*'5b.TriRandNumbers'!P966),P$6-SQRT(P$3*(1-'5b.TriRandNumbers'!P966)))</f>
        <v>14.329538696204231</v>
      </c>
      <c r="Q972" s="32">
        <f>IF('5b.TriRandNumbers'!Q966&lt;=Q$1,Q$4+SQRT(Q$2*'5b.TriRandNumbers'!Q966),Q$6-SQRT(Q$3*(1-'5b.TriRandNumbers'!Q966)))</f>
        <v>10.293149769079793</v>
      </c>
      <c r="R972" s="31">
        <f>IF('5b.TriRandNumbers'!R966&lt;=R$1,R$4+SQRT(R$2*'5b.TriRandNumbers'!R966),R$6-SQRT(R$3*(1-'5b.TriRandNumbers'!R966)))</f>
        <v>12.216825604917197</v>
      </c>
      <c r="S972" s="30">
        <f>IF('5b.TriRandNumbers'!S966&lt;=S$1,S$4+SQRT(S$2*'5b.TriRandNumbers'!S966),S$6-SQRT(S$3*(1-'5b.TriRandNumbers'!S966)))</f>
        <v>7.186743081980878</v>
      </c>
      <c r="T972" s="35">
        <f>IF('5b.TriRandNumbers'!T966&lt;=T$1,T$4+SQRT(T$2*'5b.TriRandNumbers'!T966),T$6-SQRT(T$3*(1-'5b.TriRandNumbers'!T966)))</f>
        <v>12.423439654352975</v>
      </c>
      <c r="U972" s="34">
        <f>IF('5b.TriRandNumbers'!U966&lt;=U$1,U$4+SQRT(U$2*'5b.TriRandNumbers'!U966),U$6-SQRT(U$3*(1-'5b.TriRandNumbers'!U966)))</f>
        <v>7.1659938595052122</v>
      </c>
      <c r="V972" s="33">
        <f>IF('5b.TriRandNumbers'!V966&lt;=V$1,V$4+SQRT(V$2*'5b.TriRandNumbers'!V966),V$6-SQRT(V$3*(1-'5b.TriRandNumbers'!V966)))</f>
        <v>13.859481111892162</v>
      </c>
      <c r="W972" s="32">
        <f>IF('5b.TriRandNumbers'!W966&lt;=W$1,W$4+SQRT(W$2*'5b.TriRandNumbers'!W966),W$6-SQRT(W$3*(1-'5b.TriRandNumbers'!W966)))</f>
        <v>10.076065836607533</v>
      </c>
      <c r="X972" s="31">
        <f>IF('5b.TriRandNumbers'!X966&lt;=X$1,X$4+SQRT(X$2*'5b.TriRandNumbers'!X966),X$6-SQRT(X$3*(1-'5b.TriRandNumbers'!X966)))</f>
        <v>6.9078332198775056</v>
      </c>
      <c r="Y972" s="30">
        <f>IF('5b.TriRandNumbers'!Y966&lt;=Y$1,Y$4+SQRT(Y$2*'5b.TriRandNumbers'!Y966),Y$6-SQRT(Y$3*(1-'5b.TriRandNumbers'!Y966)))</f>
        <v>14.013905557350991</v>
      </c>
    </row>
    <row r="973" spans="2:25" hidden="1" x14ac:dyDescent="0.25">
      <c r="B973" s="35">
        <f>IF('5b.TriRandNumbers'!B967&lt;=B$1,B$4+SQRT(B$2*'5b.TriRandNumbers'!B967),B$6-SQRT(B$3*(1-'5b.TriRandNumbers'!B967)))</f>
        <v>3.6341969145627591</v>
      </c>
      <c r="C973" s="34">
        <f>IF('5b.TriRandNumbers'!C967&lt;=C$1,C$4+SQRT(C$2*'5b.TriRandNumbers'!C967),C$6-SQRT(C$3*(1-'5b.TriRandNumbers'!C967)))</f>
        <v>3.174043532828704</v>
      </c>
      <c r="D973" s="33">
        <f>IF('5b.TriRandNumbers'!D967&lt;=D$1,D$4+SQRT(D$2*'5b.TriRandNumbers'!D967),D$6-SQRT(D$3*(1-'5b.TriRandNumbers'!D967)))</f>
        <v>4.5703198862577263</v>
      </c>
      <c r="E973" s="32">
        <f>IF('5b.TriRandNumbers'!E967&lt;=E$1,E$4+SQRT(E$2*'5b.TriRandNumbers'!E967),E$6-SQRT(E$3*(1-'5b.TriRandNumbers'!E967)))</f>
        <v>4.6731568019371483</v>
      </c>
      <c r="F973" s="31">
        <f>IF('5b.TriRandNumbers'!F967&lt;=F$1,F$4+SQRT(F$2*'5b.TriRandNumbers'!F967),F$6-SQRT(F$3*(1-'5b.TriRandNumbers'!F967)))</f>
        <v>1.7434548021156986</v>
      </c>
      <c r="G973" s="30">
        <f>IF('5b.TriRandNumbers'!G967&lt;=G$1,G$4+SQRT(G$2*'5b.TriRandNumbers'!G967),G$6-SQRT(G$3*(1-'5b.TriRandNumbers'!G967)))</f>
        <v>4.4971380314684506</v>
      </c>
      <c r="H973" s="35">
        <f>IF('5b.TriRandNumbers'!H967&lt;=H$1,H$4+SQRT(H$2*'5b.TriRandNumbers'!H967),H$6-SQRT(H$3*(1-'5b.TriRandNumbers'!H967)))</f>
        <v>11.412298511522827</v>
      </c>
      <c r="I973" s="34">
        <f>IF('5b.TriRandNumbers'!I967&lt;=I$1,I$4+SQRT(I$2*'5b.TriRandNumbers'!I967),I$6-SQRT(I$3*(1-'5b.TriRandNumbers'!I967)))</f>
        <v>14.40178299777414</v>
      </c>
      <c r="J973" s="33">
        <f>IF('5b.TriRandNumbers'!J967&lt;=J$1,J$4+SQRT(J$2*'5b.TriRandNumbers'!J967),J$6-SQRT(J$3*(1-'5b.TriRandNumbers'!J967)))</f>
        <v>8.261169866126469</v>
      </c>
      <c r="K973" s="32">
        <f>IF('5b.TriRandNumbers'!K967&lt;=K$1,K$4+SQRT(K$2*'5b.TriRandNumbers'!K967),K$6-SQRT(K$3*(1-'5b.TriRandNumbers'!K967)))</f>
        <v>7.9762474585452257</v>
      </c>
      <c r="L973" s="31">
        <f>IF('5b.TriRandNumbers'!L967&lt;=L$1,L$4+SQRT(L$2*'5b.TriRandNumbers'!L967),L$6-SQRT(L$3*(1-'5b.TriRandNumbers'!L967)))</f>
        <v>11.596285951566989</v>
      </c>
      <c r="M973" s="30">
        <f>IF('5b.TriRandNumbers'!M967&lt;=M$1,M$4+SQRT(M$2*'5b.TriRandNumbers'!M967),M$6-SQRT(M$3*(1-'5b.TriRandNumbers'!M967)))</f>
        <v>12.875141800113038</v>
      </c>
      <c r="N973" s="35">
        <f>IF('5b.TriRandNumbers'!N967&lt;=N$1,N$4+SQRT(N$2*'5b.TriRandNumbers'!N967),N$6-SQRT(N$3*(1-'5b.TriRandNumbers'!N967)))</f>
        <v>8.6418986822631929</v>
      </c>
      <c r="O973" s="34">
        <f>IF('5b.TriRandNumbers'!O967&lt;=O$1,O$4+SQRT(O$2*'5b.TriRandNumbers'!O967),O$6-SQRT(O$3*(1-'5b.TriRandNumbers'!O967)))</f>
        <v>10.300204831133861</v>
      </c>
      <c r="P973" s="33">
        <f>IF('5b.TriRandNumbers'!P967&lt;=P$1,P$4+SQRT(P$2*'5b.TriRandNumbers'!P967),P$6-SQRT(P$3*(1-'5b.TriRandNumbers'!P967)))</f>
        <v>15.985711736963694</v>
      </c>
      <c r="Q973" s="32">
        <f>IF('5b.TriRandNumbers'!Q967&lt;=Q$1,Q$4+SQRT(Q$2*'5b.TriRandNumbers'!Q967),Q$6-SQRT(Q$3*(1-'5b.TriRandNumbers'!Q967)))</f>
        <v>13.150457952114078</v>
      </c>
      <c r="R973" s="31">
        <f>IF('5b.TriRandNumbers'!R967&lt;=R$1,R$4+SQRT(R$2*'5b.TriRandNumbers'!R967),R$6-SQRT(R$3*(1-'5b.TriRandNumbers'!R967)))</f>
        <v>17.444997104055361</v>
      </c>
      <c r="S973" s="30">
        <f>IF('5b.TriRandNumbers'!S967&lt;=S$1,S$4+SQRT(S$2*'5b.TriRandNumbers'!S967),S$6-SQRT(S$3*(1-'5b.TriRandNumbers'!S967)))</f>
        <v>8.3773930664281444</v>
      </c>
      <c r="T973" s="35">
        <f>IF('5b.TriRandNumbers'!T967&lt;=T$1,T$4+SQRT(T$2*'5b.TriRandNumbers'!T967),T$6-SQRT(T$3*(1-'5b.TriRandNumbers'!T967)))</f>
        <v>11.527431392965836</v>
      </c>
      <c r="U973" s="34">
        <f>IF('5b.TriRandNumbers'!U967&lt;=U$1,U$4+SQRT(U$2*'5b.TriRandNumbers'!U967),U$6-SQRT(U$3*(1-'5b.TriRandNumbers'!U967)))</f>
        <v>12.229709742829296</v>
      </c>
      <c r="V973" s="33">
        <f>IF('5b.TriRandNumbers'!V967&lt;=V$1,V$4+SQRT(V$2*'5b.TriRandNumbers'!V967),V$6-SQRT(V$3*(1-'5b.TriRandNumbers'!V967)))</f>
        <v>7.8313940317814073</v>
      </c>
      <c r="W973" s="32">
        <f>IF('5b.TriRandNumbers'!W967&lt;=W$1,W$4+SQRT(W$2*'5b.TriRandNumbers'!W967),W$6-SQRT(W$3*(1-'5b.TriRandNumbers'!W967)))</f>
        <v>11.52773113996088</v>
      </c>
      <c r="X973" s="31">
        <f>IF('5b.TriRandNumbers'!X967&lt;=X$1,X$4+SQRT(X$2*'5b.TriRandNumbers'!X967),X$6-SQRT(X$3*(1-'5b.TriRandNumbers'!X967)))</f>
        <v>7.6270542593165329</v>
      </c>
      <c r="Y973" s="30">
        <f>IF('5b.TriRandNumbers'!Y967&lt;=Y$1,Y$4+SQRT(Y$2*'5b.TriRandNumbers'!Y967),Y$6-SQRT(Y$3*(1-'5b.TriRandNumbers'!Y967)))</f>
        <v>11.265130660921727</v>
      </c>
    </row>
    <row r="974" spans="2:25" hidden="1" x14ac:dyDescent="0.25">
      <c r="B974" s="35">
        <f>IF('5b.TriRandNumbers'!B968&lt;=B$1,B$4+SQRT(B$2*'5b.TriRandNumbers'!B968),B$6-SQRT(B$3*(1-'5b.TriRandNumbers'!B968)))</f>
        <v>3.8510091506555848</v>
      </c>
      <c r="C974" s="34">
        <f>IF('5b.TriRandNumbers'!C968&lt;=C$1,C$4+SQRT(C$2*'5b.TriRandNumbers'!C968),C$6-SQRT(C$3*(1-'5b.TriRandNumbers'!C968)))</f>
        <v>3.2933056243196637</v>
      </c>
      <c r="D974" s="33">
        <f>IF('5b.TriRandNumbers'!D968&lt;=D$1,D$4+SQRT(D$2*'5b.TriRandNumbers'!D968),D$6-SQRT(D$3*(1-'5b.TriRandNumbers'!D968)))</f>
        <v>6.6670080819316331</v>
      </c>
      <c r="E974" s="32">
        <f>IF('5b.TriRandNumbers'!E968&lt;=E$1,E$4+SQRT(E$2*'5b.TriRandNumbers'!E968),E$6-SQRT(E$3*(1-'5b.TriRandNumbers'!E968)))</f>
        <v>3.1007437838477139</v>
      </c>
      <c r="F974" s="31">
        <f>IF('5b.TriRandNumbers'!F968&lt;=F$1,F$4+SQRT(F$2*'5b.TriRandNumbers'!F968),F$6-SQRT(F$3*(1-'5b.TriRandNumbers'!F968)))</f>
        <v>2.4543524353463382</v>
      </c>
      <c r="G974" s="30">
        <f>IF('5b.TriRandNumbers'!G968&lt;=G$1,G$4+SQRT(G$2*'5b.TriRandNumbers'!G968),G$6-SQRT(G$3*(1-'5b.TriRandNumbers'!G968)))</f>
        <v>2.7420608917997131</v>
      </c>
      <c r="H974" s="35">
        <f>IF('5b.TriRandNumbers'!H968&lt;=H$1,H$4+SQRT(H$2*'5b.TriRandNumbers'!H968),H$6-SQRT(H$3*(1-'5b.TriRandNumbers'!H968)))</f>
        <v>10.158010050769651</v>
      </c>
      <c r="I974" s="34">
        <f>IF('5b.TriRandNumbers'!I968&lt;=I$1,I$4+SQRT(I$2*'5b.TriRandNumbers'!I968),I$6-SQRT(I$3*(1-'5b.TriRandNumbers'!I968)))</f>
        <v>17.147435313066559</v>
      </c>
      <c r="J974" s="33">
        <f>IF('5b.TriRandNumbers'!J968&lt;=J$1,J$4+SQRT(J$2*'5b.TriRandNumbers'!J968),J$6-SQRT(J$3*(1-'5b.TriRandNumbers'!J968)))</f>
        <v>8.8910202029490364</v>
      </c>
      <c r="K974" s="32">
        <f>IF('5b.TriRandNumbers'!K968&lt;=K$1,K$4+SQRT(K$2*'5b.TriRandNumbers'!K968),K$6-SQRT(K$3*(1-'5b.TriRandNumbers'!K968)))</f>
        <v>17.785995174651049</v>
      </c>
      <c r="L974" s="31">
        <f>IF('5b.TriRandNumbers'!L968&lt;=L$1,L$4+SQRT(L$2*'5b.TriRandNumbers'!L968),L$6-SQRT(L$3*(1-'5b.TriRandNumbers'!L968)))</f>
        <v>15.009395710467455</v>
      </c>
      <c r="M974" s="30">
        <f>IF('5b.TriRandNumbers'!M968&lt;=M$1,M$4+SQRT(M$2*'5b.TriRandNumbers'!M968),M$6-SQRT(M$3*(1-'5b.TriRandNumbers'!M968)))</f>
        <v>14.044350212926886</v>
      </c>
      <c r="N974" s="35">
        <f>IF('5b.TriRandNumbers'!N968&lt;=N$1,N$4+SQRT(N$2*'5b.TriRandNumbers'!N968),N$6-SQRT(N$3*(1-'5b.TriRandNumbers'!N968)))</f>
        <v>12.056252384525951</v>
      </c>
      <c r="O974" s="34">
        <f>IF('5b.TriRandNumbers'!O968&lt;=O$1,O$4+SQRT(O$2*'5b.TriRandNumbers'!O968),O$6-SQRT(O$3*(1-'5b.TriRandNumbers'!O968)))</f>
        <v>13.154143455332008</v>
      </c>
      <c r="P974" s="33">
        <f>IF('5b.TriRandNumbers'!P968&lt;=P$1,P$4+SQRT(P$2*'5b.TriRandNumbers'!P968),P$6-SQRT(P$3*(1-'5b.TriRandNumbers'!P968)))</f>
        <v>15.20030872992219</v>
      </c>
      <c r="Q974" s="32">
        <f>IF('5b.TriRandNumbers'!Q968&lt;=Q$1,Q$4+SQRT(Q$2*'5b.TriRandNumbers'!Q968),Q$6-SQRT(Q$3*(1-'5b.TriRandNumbers'!Q968)))</f>
        <v>9.0950729070861076</v>
      </c>
      <c r="R974" s="31">
        <f>IF('5b.TriRandNumbers'!R968&lt;=R$1,R$4+SQRT(R$2*'5b.TriRandNumbers'!R968),R$6-SQRT(R$3*(1-'5b.TriRandNumbers'!R968)))</f>
        <v>5.9391030556960898</v>
      </c>
      <c r="S974" s="30">
        <f>IF('5b.TriRandNumbers'!S968&lt;=S$1,S$4+SQRT(S$2*'5b.TriRandNumbers'!S968),S$6-SQRT(S$3*(1-'5b.TriRandNumbers'!S968)))</f>
        <v>15.19889884884083</v>
      </c>
      <c r="T974" s="35">
        <f>IF('5b.TriRandNumbers'!T968&lt;=T$1,T$4+SQRT(T$2*'5b.TriRandNumbers'!T968),T$6-SQRT(T$3*(1-'5b.TriRandNumbers'!T968)))</f>
        <v>7.1750194087764356</v>
      </c>
      <c r="U974" s="34">
        <f>IF('5b.TriRandNumbers'!U968&lt;=U$1,U$4+SQRT(U$2*'5b.TriRandNumbers'!U968),U$6-SQRT(U$3*(1-'5b.TriRandNumbers'!U968)))</f>
        <v>13.328258077976873</v>
      </c>
      <c r="V974" s="33">
        <f>IF('5b.TriRandNumbers'!V968&lt;=V$1,V$4+SQRT(V$2*'5b.TriRandNumbers'!V968),V$6-SQRT(V$3*(1-'5b.TriRandNumbers'!V968)))</f>
        <v>10.383641853665148</v>
      </c>
      <c r="W974" s="32">
        <f>IF('5b.TriRandNumbers'!W968&lt;=W$1,W$4+SQRT(W$2*'5b.TriRandNumbers'!W968),W$6-SQRT(W$3*(1-'5b.TriRandNumbers'!W968)))</f>
        <v>16.257600210924732</v>
      </c>
      <c r="X974" s="31">
        <f>IF('5b.TriRandNumbers'!X968&lt;=X$1,X$4+SQRT(X$2*'5b.TriRandNumbers'!X968),X$6-SQRT(X$3*(1-'5b.TriRandNumbers'!X968)))</f>
        <v>13.754367601969534</v>
      </c>
      <c r="Y974" s="30">
        <f>IF('5b.TriRandNumbers'!Y968&lt;=Y$1,Y$4+SQRT(Y$2*'5b.TriRandNumbers'!Y968),Y$6-SQRT(Y$3*(1-'5b.TriRandNumbers'!Y968)))</f>
        <v>8.2696150760790132</v>
      </c>
    </row>
    <row r="975" spans="2:25" hidden="1" x14ac:dyDescent="0.25">
      <c r="B975" s="35">
        <f>IF('5b.TriRandNumbers'!B969&lt;=B$1,B$4+SQRT(B$2*'5b.TriRandNumbers'!B969),B$6-SQRT(B$3*(1-'5b.TriRandNumbers'!B969)))</f>
        <v>3.3661373409768807</v>
      </c>
      <c r="C975" s="34">
        <f>IF('5b.TriRandNumbers'!C969&lt;=C$1,C$4+SQRT(C$2*'5b.TriRandNumbers'!C969),C$6-SQRT(C$3*(1-'5b.TriRandNumbers'!C969)))</f>
        <v>1.8410963082294596</v>
      </c>
      <c r="D975" s="33">
        <f>IF('5b.TriRandNumbers'!D969&lt;=D$1,D$4+SQRT(D$2*'5b.TriRandNumbers'!D969),D$6-SQRT(D$3*(1-'5b.TriRandNumbers'!D969)))</f>
        <v>6.2359425714743253</v>
      </c>
      <c r="E975" s="32">
        <f>IF('5b.TriRandNumbers'!E969&lt;=E$1,E$4+SQRT(E$2*'5b.TriRandNumbers'!E969),E$6-SQRT(E$3*(1-'5b.TriRandNumbers'!E969)))</f>
        <v>4.7221347856703977</v>
      </c>
      <c r="F975" s="31">
        <f>IF('5b.TriRandNumbers'!F969&lt;=F$1,F$4+SQRT(F$2*'5b.TriRandNumbers'!F969),F$6-SQRT(F$3*(1-'5b.TriRandNumbers'!F969)))</f>
        <v>2.4951698707472083</v>
      </c>
      <c r="G975" s="30">
        <f>IF('5b.TriRandNumbers'!G969&lt;=G$1,G$4+SQRT(G$2*'5b.TriRandNumbers'!G969),G$6-SQRT(G$3*(1-'5b.TriRandNumbers'!G969)))</f>
        <v>2.7751161100777124</v>
      </c>
      <c r="H975" s="35">
        <f>IF('5b.TriRandNumbers'!H969&lt;=H$1,H$4+SQRT(H$2*'5b.TriRandNumbers'!H969),H$6-SQRT(H$3*(1-'5b.TriRandNumbers'!H969)))</f>
        <v>16.9266396319018</v>
      </c>
      <c r="I975" s="34">
        <f>IF('5b.TriRandNumbers'!I969&lt;=I$1,I$4+SQRT(I$2*'5b.TriRandNumbers'!I969),I$6-SQRT(I$3*(1-'5b.TriRandNumbers'!I969)))</f>
        <v>7.3115724822866826</v>
      </c>
      <c r="J975" s="33">
        <f>IF('5b.TriRandNumbers'!J969&lt;=J$1,J$4+SQRT(J$2*'5b.TriRandNumbers'!J969),J$6-SQRT(J$3*(1-'5b.TriRandNumbers'!J969)))</f>
        <v>13.94854739956163</v>
      </c>
      <c r="K975" s="32">
        <f>IF('5b.TriRandNumbers'!K969&lt;=K$1,K$4+SQRT(K$2*'5b.TriRandNumbers'!K969),K$6-SQRT(K$3*(1-'5b.TriRandNumbers'!K969)))</f>
        <v>7.8373319852576575</v>
      </c>
      <c r="L975" s="31">
        <f>IF('5b.TriRandNumbers'!L969&lt;=L$1,L$4+SQRT(L$2*'5b.TriRandNumbers'!L969),L$6-SQRT(L$3*(1-'5b.TriRandNumbers'!L969)))</f>
        <v>11.358962811140509</v>
      </c>
      <c r="M975" s="30">
        <f>IF('5b.TriRandNumbers'!M969&lt;=M$1,M$4+SQRT(M$2*'5b.TriRandNumbers'!M969),M$6-SQRT(M$3*(1-'5b.TriRandNumbers'!M969)))</f>
        <v>12.791688554710969</v>
      </c>
      <c r="N975" s="35">
        <f>IF('5b.TriRandNumbers'!N969&lt;=N$1,N$4+SQRT(N$2*'5b.TriRandNumbers'!N969),N$6-SQRT(N$3*(1-'5b.TriRandNumbers'!N969)))</f>
        <v>12.003758607589553</v>
      </c>
      <c r="O975" s="34">
        <f>IF('5b.TriRandNumbers'!O969&lt;=O$1,O$4+SQRT(O$2*'5b.TriRandNumbers'!O969),O$6-SQRT(O$3*(1-'5b.TriRandNumbers'!O969)))</f>
        <v>13.727566648145942</v>
      </c>
      <c r="P975" s="33">
        <f>IF('5b.TriRandNumbers'!P969&lt;=P$1,P$4+SQRT(P$2*'5b.TriRandNumbers'!P969),P$6-SQRT(P$3*(1-'5b.TriRandNumbers'!P969)))</f>
        <v>9.8837088261703627</v>
      </c>
      <c r="Q975" s="32">
        <f>IF('5b.TriRandNumbers'!Q969&lt;=Q$1,Q$4+SQRT(Q$2*'5b.TriRandNumbers'!Q969),Q$6-SQRT(Q$3*(1-'5b.TriRandNumbers'!Q969)))</f>
        <v>12.613861755940533</v>
      </c>
      <c r="R975" s="31">
        <f>IF('5b.TriRandNumbers'!R969&lt;=R$1,R$4+SQRT(R$2*'5b.TriRandNumbers'!R969),R$6-SQRT(R$3*(1-'5b.TriRandNumbers'!R969)))</f>
        <v>11.594042018939577</v>
      </c>
      <c r="S975" s="30">
        <f>IF('5b.TriRandNumbers'!S969&lt;=S$1,S$4+SQRT(S$2*'5b.TriRandNumbers'!S969),S$6-SQRT(S$3*(1-'5b.TriRandNumbers'!S969)))</f>
        <v>18.544601619361202</v>
      </c>
      <c r="T975" s="35">
        <f>IF('5b.TriRandNumbers'!T969&lt;=T$1,T$4+SQRT(T$2*'5b.TriRandNumbers'!T969),T$6-SQRT(T$3*(1-'5b.TriRandNumbers'!T969)))</f>
        <v>15.040425434397669</v>
      </c>
      <c r="U975" s="34">
        <f>IF('5b.TriRandNumbers'!U969&lt;=U$1,U$4+SQRT(U$2*'5b.TriRandNumbers'!U969),U$6-SQRT(U$3*(1-'5b.TriRandNumbers'!U969)))</f>
        <v>11.061645492332129</v>
      </c>
      <c r="V975" s="33">
        <f>IF('5b.TriRandNumbers'!V969&lt;=V$1,V$4+SQRT(V$2*'5b.TriRandNumbers'!V969),V$6-SQRT(V$3*(1-'5b.TriRandNumbers'!V969)))</f>
        <v>11.385545213937959</v>
      </c>
      <c r="W975" s="32">
        <f>IF('5b.TriRandNumbers'!W969&lt;=W$1,W$4+SQRT(W$2*'5b.TriRandNumbers'!W969),W$6-SQRT(W$3*(1-'5b.TriRandNumbers'!W969)))</f>
        <v>11.757453357417099</v>
      </c>
      <c r="X975" s="31">
        <f>IF('5b.TriRandNumbers'!X969&lt;=X$1,X$4+SQRT(X$2*'5b.TriRandNumbers'!X969),X$6-SQRT(X$3*(1-'5b.TriRandNumbers'!X969)))</f>
        <v>7.8234879648983657</v>
      </c>
      <c r="Y975" s="30">
        <f>IF('5b.TriRandNumbers'!Y969&lt;=Y$1,Y$4+SQRT(Y$2*'5b.TriRandNumbers'!Y969),Y$6-SQRT(Y$3*(1-'5b.TriRandNumbers'!Y969)))</f>
        <v>15.662612838529011</v>
      </c>
    </row>
    <row r="976" spans="2:25" hidden="1" x14ac:dyDescent="0.25">
      <c r="B976" s="35">
        <f>IF('5b.TriRandNumbers'!B970&lt;=B$1,B$4+SQRT(B$2*'5b.TriRandNumbers'!B970),B$6-SQRT(B$3*(1-'5b.TriRandNumbers'!B970)))</f>
        <v>4.1052893392257692</v>
      </c>
      <c r="C976" s="34">
        <f>IF('5b.TriRandNumbers'!C970&lt;=C$1,C$4+SQRT(C$2*'5b.TriRandNumbers'!C970),C$6-SQRT(C$3*(1-'5b.TriRandNumbers'!C970)))</f>
        <v>2.4479939142020672</v>
      </c>
      <c r="D976" s="33">
        <f>IF('5b.TriRandNumbers'!D970&lt;=D$1,D$4+SQRT(D$2*'5b.TriRandNumbers'!D970),D$6-SQRT(D$3*(1-'5b.TriRandNumbers'!D970)))</f>
        <v>4.0259907731939855</v>
      </c>
      <c r="E976" s="32">
        <f>IF('5b.TriRandNumbers'!E970&lt;=E$1,E$4+SQRT(E$2*'5b.TriRandNumbers'!E970),E$6-SQRT(E$3*(1-'5b.TriRandNumbers'!E970)))</f>
        <v>3.5972713178716598</v>
      </c>
      <c r="F976" s="31">
        <f>IF('5b.TriRandNumbers'!F970&lt;=F$1,F$4+SQRT(F$2*'5b.TriRandNumbers'!F970),F$6-SQRT(F$3*(1-'5b.TriRandNumbers'!F970)))</f>
        <v>2.3588237335496065</v>
      </c>
      <c r="G976" s="30">
        <f>IF('5b.TriRandNumbers'!G970&lt;=G$1,G$4+SQRT(G$2*'5b.TriRandNumbers'!G970),G$6-SQRT(G$3*(1-'5b.TriRandNumbers'!G970)))</f>
        <v>3.6591568050896641</v>
      </c>
      <c r="H976" s="35">
        <f>IF('5b.TriRandNumbers'!H970&lt;=H$1,H$4+SQRT(H$2*'5b.TriRandNumbers'!H970),H$6-SQRT(H$3*(1-'5b.TriRandNumbers'!H970)))</f>
        <v>9.8039625639713144</v>
      </c>
      <c r="I976" s="34">
        <f>IF('5b.TriRandNumbers'!I970&lt;=I$1,I$4+SQRT(I$2*'5b.TriRandNumbers'!I970),I$6-SQRT(I$3*(1-'5b.TriRandNumbers'!I970)))</f>
        <v>7.9137659597615908</v>
      </c>
      <c r="J976" s="33">
        <f>IF('5b.TriRandNumbers'!J970&lt;=J$1,J$4+SQRT(J$2*'5b.TriRandNumbers'!J970),J$6-SQRT(J$3*(1-'5b.TriRandNumbers'!J970)))</f>
        <v>16.208815417560128</v>
      </c>
      <c r="K976" s="32">
        <f>IF('5b.TriRandNumbers'!K970&lt;=K$1,K$4+SQRT(K$2*'5b.TriRandNumbers'!K970),K$6-SQRT(K$3*(1-'5b.TriRandNumbers'!K970)))</f>
        <v>11.111191697089712</v>
      </c>
      <c r="L976" s="31">
        <f>IF('5b.TriRandNumbers'!L970&lt;=L$1,L$4+SQRT(L$2*'5b.TriRandNumbers'!L970),L$6-SQRT(L$3*(1-'5b.TriRandNumbers'!L970)))</f>
        <v>7.1497304997543605</v>
      </c>
      <c r="M976" s="30">
        <f>IF('5b.TriRandNumbers'!M970&lt;=M$1,M$4+SQRT(M$2*'5b.TriRandNumbers'!M970),M$6-SQRT(M$3*(1-'5b.TriRandNumbers'!M970)))</f>
        <v>9.7385334554051255</v>
      </c>
      <c r="N976" s="35">
        <f>IF('5b.TriRandNumbers'!N970&lt;=N$1,N$4+SQRT(N$2*'5b.TriRandNumbers'!N970),N$6-SQRT(N$3*(1-'5b.TriRandNumbers'!N970)))</f>
        <v>12.872955728855839</v>
      </c>
      <c r="O976" s="34">
        <f>IF('5b.TriRandNumbers'!O970&lt;=O$1,O$4+SQRT(O$2*'5b.TriRandNumbers'!O970),O$6-SQRT(O$3*(1-'5b.TriRandNumbers'!O970)))</f>
        <v>9.0403997241566927</v>
      </c>
      <c r="P976" s="33">
        <f>IF('5b.TriRandNumbers'!P970&lt;=P$1,P$4+SQRT(P$2*'5b.TriRandNumbers'!P970),P$6-SQRT(P$3*(1-'5b.TriRandNumbers'!P970)))</f>
        <v>12.897693194346342</v>
      </c>
      <c r="Q976" s="32">
        <f>IF('5b.TriRandNumbers'!Q970&lt;=Q$1,Q$4+SQRT(Q$2*'5b.TriRandNumbers'!Q970),Q$6-SQRT(Q$3*(1-'5b.TriRandNumbers'!Q970)))</f>
        <v>9.2893945054266993</v>
      </c>
      <c r="R976" s="31">
        <f>IF('5b.TriRandNumbers'!R970&lt;=R$1,R$4+SQRT(R$2*'5b.TriRandNumbers'!R970),R$6-SQRT(R$3*(1-'5b.TriRandNumbers'!R970)))</f>
        <v>11.091814616183033</v>
      </c>
      <c r="S976" s="30">
        <f>IF('5b.TriRandNumbers'!S970&lt;=S$1,S$4+SQRT(S$2*'5b.TriRandNumbers'!S970),S$6-SQRT(S$3*(1-'5b.TriRandNumbers'!S970)))</f>
        <v>10.424010065100846</v>
      </c>
      <c r="T976" s="35">
        <f>IF('5b.TriRandNumbers'!T970&lt;=T$1,T$4+SQRT(T$2*'5b.TriRandNumbers'!T970),T$6-SQRT(T$3*(1-'5b.TriRandNumbers'!T970)))</f>
        <v>11.921311130309794</v>
      </c>
      <c r="U976" s="34">
        <f>IF('5b.TriRandNumbers'!U970&lt;=U$1,U$4+SQRT(U$2*'5b.TriRandNumbers'!U970),U$6-SQRT(U$3*(1-'5b.TriRandNumbers'!U970)))</f>
        <v>9.708606490195903</v>
      </c>
      <c r="V976" s="33">
        <f>IF('5b.TriRandNumbers'!V970&lt;=V$1,V$4+SQRT(V$2*'5b.TriRandNumbers'!V970),V$6-SQRT(V$3*(1-'5b.TriRandNumbers'!V970)))</f>
        <v>7.2209063586433793</v>
      </c>
      <c r="W976" s="32">
        <f>IF('5b.TriRandNumbers'!W970&lt;=W$1,W$4+SQRT(W$2*'5b.TriRandNumbers'!W970),W$6-SQRT(W$3*(1-'5b.TriRandNumbers'!W970)))</f>
        <v>17.93097599868608</v>
      </c>
      <c r="X976" s="31">
        <f>IF('5b.TriRandNumbers'!X970&lt;=X$1,X$4+SQRT(X$2*'5b.TriRandNumbers'!X970),X$6-SQRT(X$3*(1-'5b.TriRandNumbers'!X970)))</f>
        <v>10.05006506484699</v>
      </c>
      <c r="Y976" s="30">
        <f>IF('5b.TriRandNumbers'!Y970&lt;=Y$1,Y$4+SQRT(Y$2*'5b.TriRandNumbers'!Y970),Y$6-SQRT(Y$3*(1-'5b.TriRandNumbers'!Y970)))</f>
        <v>14.725255481158598</v>
      </c>
    </row>
    <row r="977" spans="2:25" hidden="1" x14ac:dyDescent="0.25">
      <c r="B977" s="35">
        <f>IF('5b.TriRandNumbers'!B971&lt;=B$1,B$4+SQRT(B$2*'5b.TriRandNumbers'!B971),B$6-SQRT(B$3*(1-'5b.TriRandNumbers'!B971)))</f>
        <v>4.7575967144064526</v>
      </c>
      <c r="C977" s="34">
        <f>IF('5b.TriRandNumbers'!C971&lt;=C$1,C$4+SQRT(C$2*'5b.TriRandNumbers'!C971),C$6-SQRT(C$3*(1-'5b.TriRandNumbers'!C971)))</f>
        <v>3.1868113210437148</v>
      </c>
      <c r="D977" s="33">
        <f>IF('5b.TriRandNumbers'!D971&lt;=D$1,D$4+SQRT(D$2*'5b.TriRandNumbers'!D971),D$6-SQRT(D$3*(1-'5b.TriRandNumbers'!D971)))</f>
        <v>5.4125443844379753</v>
      </c>
      <c r="E977" s="32">
        <f>IF('5b.TriRandNumbers'!E971&lt;=E$1,E$4+SQRT(E$2*'5b.TriRandNumbers'!E971),E$6-SQRT(E$3*(1-'5b.TriRandNumbers'!E971)))</f>
        <v>3.9850991073840518</v>
      </c>
      <c r="F977" s="31">
        <f>IF('5b.TriRandNumbers'!F971&lt;=F$1,F$4+SQRT(F$2*'5b.TriRandNumbers'!F971),F$6-SQRT(F$3*(1-'5b.TriRandNumbers'!F971)))</f>
        <v>2.4888881297729091</v>
      </c>
      <c r="G977" s="30">
        <f>IF('5b.TriRandNumbers'!G971&lt;=G$1,G$4+SQRT(G$2*'5b.TriRandNumbers'!G971),G$6-SQRT(G$3*(1-'5b.TriRandNumbers'!G971)))</f>
        <v>3.537364275192004</v>
      </c>
      <c r="H977" s="35">
        <f>IF('5b.TriRandNumbers'!H971&lt;=H$1,H$4+SQRT(H$2*'5b.TriRandNumbers'!H971),H$6-SQRT(H$3*(1-'5b.TriRandNumbers'!H971)))</f>
        <v>7.103304091243567</v>
      </c>
      <c r="I977" s="34">
        <f>IF('5b.TriRandNumbers'!I971&lt;=I$1,I$4+SQRT(I$2*'5b.TriRandNumbers'!I971),I$6-SQRT(I$3*(1-'5b.TriRandNumbers'!I971)))</f>
        <v>12.969703277325468</v>
      </c>
      <c r="J977" s="33">
        <f>IF('5b.TriRandNumbers'!J971&lt;=J$1,J$4+SQRT(J$2*'5b.TriRandNumbers'!J971),J$6-SQRT(J$3*(1-'5b.TriRandNumbers'!J971)))</f>
        <v>9.2023902932180484</v>
      </c>
      <c r="K977" s="32">
        <f>IF('5b.TriRandNumbers'!K971&lt;=K$1,K$4+SQRT(K$2*'5b.TriRandNumbers'!K971),K$6-SQRT(K$3*(1-'5b.TriRandNumbers'!K971)))</f>
        <v>12.708783669214348</v>
      </c>
      <c r="L977" s="31">
        <f>IF('5b.TriRandNumbers'!L971&lt;=L$1,L$4+SQRT(L$2*'5b.TriRandNumbers'!L971),L$6-SQRT(L$3*(1-'5b.TriRandNumbers'!L971)))</f>
        <v>7.4910719525693867</v>
      </c>
      <c r="M977" s="30">
        <f>IF('5b.TriRandNumbers'!M971&lt;=M$1,M$4+SQRT(M$2*'5b.TriRandNumbers'!M971),M$6-SQRT(M$3*(1-'5b.TriRandNumbers'!M971)))</f>
        <v>7.5709042239922821</v>
      </c>
      <c r="N977" s="35">
        <f>IF('5b.TriRandNumbers'!N971&lt;=N$1,N$4+SQRT(N$2*'5b.TriRandNumbers'!N971),N$6-SQRT(N$3*(1-'5b.TriRandNumbers'!N971)))</f>
        <v>15.715213621509314</v>
      </c>
      <c r="O977" s="34">
        <f>IF('5b.TriRandNumbers'!O971&lt;=O$1,O$4+SQRT(O$2*'5b.TriRandNumbers'!O971),O$6-SQRT(O$3*(1-'5b.TriRandNumbers'!O971)))</f>
        <v>16.270480474535159</v>
      </c>
      <c r="P977" s="33">
        <f>IF('5b.TriRandNumbers'!P971&lt;=P$1,P$4+SQRT(P$2*'5b.TriRandNumbers'!P971),P$6-SQRT(P$3*(1-'5b.TriRandNumbers'!P971)))</f>
        <v>9.7290900906784934</v>
      </c>
      <c r="Q977" s="32">
        <f>IF('5b.TriRandNumbers'!Q971&lt;=Q$1,Q$4+SQRT(Q$2*'5b.TriRandNumbers'!Q971),Q$6-SQRT(Q$3*(1-'5b.TriRandNumbers'!Q971)))</f>
        <v>8.6005481370828925</v>
      </c>
      <c r="R977" s="31">
        <f>IF('5b.TriRandNumbers'!R971&lt;=R$1,R$4+SQRT(R$2*'5b.TriRandNumbers'!R971),R$6-SQRT(R$3*(1-'5b.TriRandNumbers'!R971)))</f>
        <v>13.498222974362061</v>
      </c>
      <c r="S977" s="30">
        <f>IF('5b.TriRandNumbers'!S971&lt;=S$1,S$4+SQRT(S$2*'5b.TriRandNumbers'!S971),S$6-SQRT(S$3*(1-'5b.TriRandNumbers'!S971)))</f>
        <v>7.3775732570154506</v>
      </c>
      <c r="T977" s="35">
        <f>IF('5b.TriRandNumbers'!T971&lt;=T$1,T$4+SQRT(T$2*'5b.TriRandNumbers'!T971),T$6-SQRT(T$3*(1-'5b.TriRandNumbers'!T971)))</f>
        <v>17.766277830578236</v>
      </c>
      <c r="U977" s="34">
        <f>IF('5b.TriRandNumbers'!U971&lt;=U$1,U$4+SQRT(U$2*'5b.TriRandNumbers'!U971),U$6-SQRT(U$3*(1-'5b.TriRandNumbers'!U971)))</f>
        <v>16.255821524921217</v>
      </c>
      <c r="V977" s="33">
        <f>IF('5b.TriRandNumbers'!V971&lt;=V$1,V$4+SQRT(V$2*'5b.TriRandNumbers'!V971),V$6-SQRT(V$3*(1-'5b.TriRandNumbers'!V971)))</f>
        <v>13.792795290439603</v>
      </c>
      <c r="W977" s="32">
        <f>IF('5b.TriRandNumbers'!W971&lt;=W$1,W$4+SQRT(W$2*'5b.TriRandNumbers'!W971),W$6-SQRT(W$3*(1-'5b.TriRandNumbers'!W971)))</f>
        <v>15.284740212638784</v>
      </c>
      <c r="X977" s="31">
        <f>IF('5b.TriRandNumbers'!X971&lt;=X$1,X$4+SQRT(X$2*'5b.TriRandNumbers'!X971),X$6-SQRT(X$3*(1-'5b.TriRandNumbers'!X971)))</f>
        <v>14.829399129935876</v>
      </c>
      <c r="Y977" s="30">
        <f>IF('5b.TriRandNumbers'!Y971&lt;=Y$1,Y$4+SQRT(Y$2*'5b.TriRandNumbers'!Y971),Y$6-SQRT(Y$3*(1-'5b.TriRandNumbers'!Y971)))</f>
        <v>18.722691202919922</v>
      </c>
    </row>
    <row r="978" spans="2:25" hidden="1" x14ac:dyDescent="0.25">
      <c r="B978" s="35">
        <f>IF('5b.TriRandNumbers'!B972&lt;=B$1,B$4+SQRT(B$2*'5b.TriRandNumbers'!B972),B$6-SQRT(B$3*(1-'5b.TriRandNumbers'!B972)))</f>
        <v>4.0944384269024416</v>
      </c>
      <c r="C978" s="34">
        <f>IF('5b.TriRandNumbers'!C972&lt;=C$1,C$4+SQRT(C$2*'5b.TriRandNumbers'!C972),C$6-SQRT(C$3*(1-'5b.TriRandNumbers'!C972)))</f>
        <v>2.8421765994591972</v>
      </c>
      <c r="D978" s="33">
        <f>IF('5b.TriRandNumbers'!D972&lt;=D$1,D$4+SQRT(D$2*'5b.TriRandNumbers'!D972),D$6-SQRT(D$3*(1-'5b.TriRandNumbers'!D972)))</f>
        <v>6.6374116310593205</v>
      </c>
      <c r="E978" s="32">
        <f>IF('5b.TriRandNumbers'!E972&lt;=E$1,E$4+SQRT(E$2*'5b.TriRandNumbers'!E972),E$6-SQRT(E$3*(1-'5b.TriRandNumbers'!E972)))</f>
        <v>4.3361208369335902</v>
      </c>
      <c r="F978" s="31">
        <f>IF('5b.TriRandNumbers'!F972&lt;=F$1,F$4+SQRT(F$2*'5b.TriRandNumbers'!F972),F$6-SQRT(F$3*(1-'5b.TriRandNumbers'!F972)))</f>
        <v>2.2673103239365675</v>
      </c>
      <c r="G978" s="30">
        <f>IF('5b.TriRandNumbers'!G972&lt;=G$1,G$4+SQRT(G$2*'5b.TriRandNumbers'!G972),G$6-SQRT(G$3*(1-'5b.TriRandNumbers'!G972)))</f>
        <v>3.1448550360733583</v>
      </c>
      <c r="H978" s="35">
        <f>IF('5b.TriRandNumbers'!H972&lt;=H$1,H$4+SQRT(H$2*'5b.TriRandNumbers'!H972),H$6-SQRT(H$3*(1-'5b.TriRandNumbers'!H972)))</f>
        <v>16.614190238205243</v>
      </c>
      <c r="I978" s="34">
        <f>IF('5b.TriRandNumbers'!I972&lt;=I$1,I$4+SQRT(I$2*'5b.TriRandNumbers'!I972),I$6-SQRT(I$3*(1-'5b.TriRandNumbers'!I972)))</f>
        <v>6.7895931963637306</v>
      </c>
      <c r="J978" s="33">
        <f>IF('5b.TriRandNumbers'!J972&lt;=J$1,J$4+SQRT(J$2*'5b.TriRandNumbers'!J972),J$6-SQRT(J$3*(1-'5b.TriRandNumbers'!J972)))</f>
        <v>13.193507632391071</v>
      </c>
      <c r="K978" s="32">
        <f>IF('5b.TriRandNumbers'!K972&lt;=K$1,K$4+SQRT(K$2*'5b.TriRandNumbers'!K972),K$6-SQRT(K$3*(1-'5b.TriRandNumbers'!K972)))</f>
        <v>13.986942716505954</v>
      </c>
      <c r="L978" s="31">
        <f>IF('5b.TriRandNumbers'!L972&lt;=L$1,L$4+SQRT(L$2*'5b.TriRandNumbers'!L972),L$6-SQRT(L$3*(1-'5b.TriRandNumbers'!L972)))</f>
        <v>10.511966264587507</v>
      </c>
      <c r="M978" s="30">
        <f>IF('5b.TriRandNumbers'!M972&lt;=M$1,M$4+SQRT(M$2*'5b.TriRandNumbers'!M972),M$6-SQRT(M$3*(1-'5b.TriRandNumbers'!M972)))</f>
        <v>8.9798365765461075</v>
      </c>
      <c r="N978" s="35">
        <f>IF('5b.TriRandNumbers'!N972&lt;=N$1,N$4+SQRT(N$2*'5b.TriRandNumbers'!N972),N$6-SQRT(N$3*(1-'5b.TriRandNumbers'!N972)))</f>
        <v>9.2610180028464626</v>
      </c>
      <c r="O978" s="34">
        <f>IF('5b.TriRandNumbers'!O972&lt;=O$1,O$4+SQRT(O$2*'5b.TriRandNumbers'!O972),O$6-SQRT(O$3*(1-'5b.TriRandNumbers'!O972)))</f>
        <v>16.717536727184214</v>
      </c>
      <c r="P978" s="33">
        <f>IF('5b.TriRandNumbers'!P972&lt;=P$1,P$4+SQRT(P$2*'5b.TriRandNumbers'!P972),P$6-SQRT(P$3*(1-'5b.TriRandNumbers'!P972)))</f>
        <v>11.533843504920286</v>
      </c>
      <c r="Q978" s="32">
        <f>IF('5b.TriRandNumbers'!Q972&lt;=Q$1,Q$4+SQRT(Q$2*'5b.TriRandNumbers'!Q972),Q$6-SQRT(Q$3*(1-'5b.TriRandNumbers'!Q972)))</f>
        <v>11.169934636810634</v>
      </c>
      <c r="R978" s="31">
        <f>IF('5b.TriRandNumbers'!R972&lt;=R$1,R$4+SQRT(R$2*'5b.TriRandNumbers'!R972),R$6-SQRT(R$3*(1-'5b.TriRandNumbers'!R972)))</f>
        <v>15.854410667626542</v>
      </c>
      <c r="S978" s="30">
        <f>IF('5b.TriRandNumbers'!S972&lt;=S$1,S$4+SQRT(S$2*'5b.TriRandNumbers'!S972),S$6-SQRT(S$3*(1-'5b.TriRandNumbers'!S972)))</f>
        <v>10.401987104184329</v>
      </c>
      <c r="T978" s="35">
        <f>IF('5b.TriRandNumbers'!T972&lt;=T$1,T$4+SQRT(T$2*'5b.TriRandNumbers'!T972),T$6-SQRT(T$3*(1-'5b.TriRandNumbers'!T972)))</f>
        <v>11.559213349881844</v>
      </c>
      <c r="U978" s="34">
        <f>IF('5b.TriRandNumbers'!U972&lt;=U$1,U$4+SQRT(U$2*'5b.TriRandNumbers'!U972),U$6-SQRT(U$3*(1-'5b.TriRandNumbers'!U972)))</f>
        <v>8.812713913129361</v>
      </c>
      <c r="V978" s="33">
        <f>IF('5b.TriRandNumbers'!V972&lt;=V$1,V$4+SQRT(V$2*'5b.TriRandNumbers'!V972),V$6-SQRT(V$3*(1-'5b.TriRandNumbers'!V972)))</f>
        <v>13.474054606982843</v>
      </c>
      <c r="W978" s="32">
        <f>IF('5b.TriRandNumbers'!W972&lt;=W$1,W$4+SQRT(W$2*'5b.TriRandNumbers'!W972),W$6-SQRT(W$3*(1-'5b.TriRandNumbers'!W972)))</f>
        <v>11.54231025093066</v>
      </c>
      <c r="X978" s="31">
        <f>IF('5b.TriRandNumbers'!X972&lt;=X$1,X$4+SQRT(X$2*'5b.TriRandNumbers'!X972),X$6-SQRT(X$3*(1-'5b.TriRandNumbers'!X972)))</f>
        <v>7.1565558595952456</v>
      </c>
      <c r="Y978" s="30">
        <f>IF('5b.TriRandNumbers'!Y972&lt;=Y$1,Y$4+SQRT(Y$2*'5b.TriRandNumbers'!Y972),Y$6-SQRT(Y$3*(1-'5b.TriRandNumbers'!Y972)))</f>
        <v>17.132363854804819</v>
      </c>
    </row>
    <row r="979" spans="2:25" hidden="1" x14ac:dyDescent="0.25">
      <c r="B979" s="35">
        <f>IF('5b.TriRandNumbers'!B973&lt;=B$1,B$4+SQRT(B$2*'5b.TriRandNumbers'!B973),B$6-SQRT(B$3*(1-'5b.TriRandNumbers'!B973)))</f>
        <v>4.1920071013808506</v>
      </c>
      <c r="C979" s="34">
        <f>IF('5b.TriRandNumbers'!C973&lt;=C$1,C$4+SQRT(C$2*'5b.TriRandNumbers'!C973),C$6-SQRT(C$3*(1-'5b.TriRandNumbers'!C973)))</f>
        <v>1.5771720738789745</v>
      </c>
      <c r="D979" s="33">
        <f>IF('5b.TriRandNumbers'!D973&lt;=D$1,D$4+SQRT(D$2*'5b.TriRandNumbers'!D973),D$6-SQRT(D$3*(1-'5b.TriRandNumbers'!D973)))</f>
        <v>5.9623139977972386</v>
      </c>
      <c r="E979" s="32">
        <f>IF('5b.TriRandNumbers'!E973&lt;=E$1,E$4+SQRT(E$2*'5b.TriRandNumbers'!E973),E$6-SQRT(E$3*(1-'5b.TriRandNumbers'!E973)))</f>
        <v>3.4698480058575982</v>
      </c>
      <c r="F979" s="31">
        <f>IF('5b.TriRandNumbers'!F973&lt;=F$1,F$4+SQRT(F$2*'5b.TriRandNumbers'!F973),F$6-SQRT(F$3*(1-'5b.TriRandNumbers'!F973)))</f>
        <v>2.6284916950016441</v>
      </c>
      <c r="G979" s="30">
        <f>IF('5b.TriRandNumbers'!G973&lt;=G$1,G$4+SQRT(G$2*'5b.TriRandNumbers'!G973),G$6-SQRT(G$3*(1-'5b.TriRandNumbers'!G973)))</f>
        <v>2.8944670817635818</v>
      </c>
      <c r="H979" s="35">
        <f>IF('5b.TriRandNumbers'!H973&lt;=H$1,H$4+SQRT(H$2*'5b.TriRandNumbers'!H973),H$6-SQRT(H$3*(1-'5b.TriRandNumbers'!H973)))</f>
        <v>6.5756491766887564</v>
      </c>
      <c r="I979" s="34">
        <f>IF('5b.TriRandNumbers'!I973&lt;=I$1,I$4+SQRT(I$2*'5b.TriRandNumbers'!I973),I$6-SQRT(I$3*(1-'5b.TriRandNumbers'!I973)))</f>
        <v>8.8443221736823823</v>
      </c>
      <c r="J979" s="33">
        <f>IF('5b.TriRandNumbers'!J973&lt;=J$1,J$4+SQRT(J$2*'5b.TriRandNumbers'!J973),J$6-SQRT(J$3*(1-'5b.TriRandNumbers'!J973)))</f>
        <v>9.4885393452121995</v>
      </c>
      <c r="K979" s="32">
        <f>IF('5b.TriRandNumbers'!K973&lt;=K$1,K$4+SQRT(K$2*'5b.TriRandNumbers'!K973),K$6-SQRT(K$3*(1-'5b.TriRandNumbers'!K973)))</f>
        <v>19.78735745196207</v>
      </c>
      <c r="L979" s="31">
        <f>IF('5b.TriRandNumbers'!L973&lt;=L$1,L$4+SQRT(L$2*'5b.TriRandNumbers'!L973),L$6-SQRT(L$3*(1-'5b.TriRandNumbers'!L973)))</f>
        <v>16.395360169364807</v>
      </c>
      <c r="M979" s="30">
        <f>IF('5b.TriRandNumbers'!M973&lt;=M$1,M$4+SQRT(M$2*'5b.TriRandNumbers'!M973),M$6-SQRT(M$3*(1-'5b.TriRandNumbers'!M973)))</f>
        <v>11.401601955680068</v>
      </c>
      <c r="N979" s="35">
        <f>IF('5b.TriRandNumbers'!N973&lt;=N$1,N$4+SQRT(N$2*'5b.TriRandNumbers'!N973),N$6-SQRT(N$3*(1-'5b.TriRandNumbers'!N973)))</f>
        <v>8.2136565863023101</v>
      </c>
      <c r="O979" s="34">
        <f>IF('5b.TriRandNumbers'!O973&lt;=O$1,O$4+SQRT(O$2*'5b.TriRandNumbers'!O973),O$6-SQRT(O$3*(1-'5b.TriRandNumbers'!O973)))</f>
        <v>7.0680396579127756</v>
      </c>
      <c r="P979" s="33">
        <f>IF('5b.TriRandNumbers'!P973&lt;=P$1,P$4+SQRT(P$2*'5b.TriRandNumbers'!P973),P$6-SQRT(P$3*(1-'5b.TriRandNumbers'!P973)))</f>
        <v>10.524469759162576</v>
      </c>
      <c r="Q979" s="32">
        <f>IF('5b.TriRandNumbers'!Q973&lt;=Q$1,Q$4+SQRT(Q$2*'5b.TriRandNumbers'!Q973),Q$6-SQRT(Q$3*(1-'5b.TriRandNumbers'!Q973)))</f>
        <v>12.542644002414839</v>
      </c>
      <c r="R979" s="31">
        <f>IF('5b.TriRandNumbers'!R973&lt;=R$1,R$4+SQRT(R$2*'5b.TriRandNumbers'!R973),R$6-SQRT(R$3*(1-'5b.TriRandNumbers'!R973)))</f>
        <v>9.0185529349459586</v>
      </c>
      <c r="S979" s="30">
        <f>IF('5b.TriRandNumbers'!S973&lt;=S$1,S$4+SQRT(S$2*'5b.TriRandNumbers'!S973),S$6-SQRT(S$3*(1-'5b.TriRandNumbers'!S973)))</f>
        <v>7.5395626453299389</v>
      </c>
      <c r="T979" s="35">
        <f>IF('5b.TriRandNumbers'!T973&lt;=T$1,T$4+SQRT(T$2*'5b.TriRandNumbers'!T973),T$6-SQRT(T$3*(1-'5b.TriRandNumbers'!T973)))</f>
        <v>9.9790643374575545</v>
      </c>
      <c r="U979" s="34">
        <f>IF('5b.TriRandNumbers'!U973&lt;=U$1,U$4+SQRT(U$2*'5b.TriRandNumbers'!U973),U$6-SQRT(U$3*(1-'5b.TriRandNumbers'!U973)))</f>
        <v>12.590807685777813</v>
      </c>
      <c r="V979" s="33">
        <f>IF('5b.TriRandNumbers'!V973&lt;=V$1,V$4+SQRT(V$2*'5b.TriRandNumbers'!V973),V$6-SQRT(V$3*(1-'5b.TriRandNumbers'!V973)))</f>
        <v>10.873358596457333</v>
      </c>
      <c r="W979" s="32">
        <f>IF('5b.TriRandNumbers'!W973&lt;=W$1,W$4+SQRT(W$2*'5b.TriRandNumbers'!W973),W$6-SQRT(W$3*(1-'5b.TriRandNumbers'!W973)))</f>
        <v>12.850705480033955</v>
      </c>
      <c r="X979" s="31">
        <f>IF('5b.TriRandNumbers'!X973&lt;=X$1,X$4+SQRT(X$2*'5b.TriRandNumbers'!X973),X$6-SQRT(X$3*(1-'5b.TriRandNumbers'!X973)))</f>
        <v>16.925485627700937</v>
      </c>
      <c r="Y979" s="30">
        <f>IF('5b.TriRandNumbers'!Y973&lt;=Y$1,Y$4+SQRT(Y$2*'5b.TriRandNumbers'!Y973),Y$6-SQRT(Y$3*(1-'5b.TriRandNumbers'!Y973)))</f>
        <v>9.84357263378676</v>
      </c>
    </row>
    <row r="980" spans="2:25" hidden="1" x14ac:dyDescent="0.25">
      <c r="B980" s="35">
        <f>IF('5b.TriRandNumbers'!B974&lt;=B$1,B$4+SQRT(B$2*'5b.TriRandNumbers'!B974),B$6-SQRT(B$3*(1-'5b.TriRandNumbers'!B974)))</f>
        <v>4.2416311758793181</v>
      </c>
      <c r="C980" s="34">
        <f>IF('5b.TriRandNumbers'!C974&lt;=C$1,C$4+SQRT(C$2*'5b.TriRandNumbers'!C974),C$6-SQRT(C$3*(1-'5b.TriRandNumbers'!C974)))</f>
        <v>2.3408610036775048</v>
      </c>
      <c r="D980" s="33">
        <f>IF('5b.TriRandNumbers'!D974&lt;=D$1,D$4+SQRT(D$2*'5b.TriRandNumbers'!D974),D$6-SQRT(D$3*(1-'5b.TriRandNumbers'!D974)))</f>
        <v>5.1701542622729013</v>
      </c>
      <c r="E980" s="32">
        <f>IF('5b.TriRandNumbers'!E974&lt;=E$1,E$4+SQRT(E$2*'5b.TriRandNumbers'!E974),E$6-SQRT(E$3*(1-'5b.TriRandNumbers'!E974)))</f>
        <v>3.5314547912748671</v>
      </c>
      <c r="F980" s="31">
        <f>IF('5b.TriRandNumbers'!F974&lt;=F$1,F$4+SQRT(F$2*'5b.TriRandNumbers'!F974),F$6-SQRT(F$3*(1-'5b.TriRandNumbers'!F974)))</f>
        <v>2.3285927864465297</v>
      </c>
      <c r="G980" s="30">
        <f>IF('5b.TriRandNumbers'!G974&lt;=G$1,G$4+SQRT(G$2*'5b.TriRandNumbers'!G974),G$6-SQRT(G$3*(1-'5b.TriRandNumbers'!G974)))</f>
        <v>2.8980973920103201</v>
      </c>
      <c r="H980" s="35">
        <f>IF('5b.TriRandNumbers'!H974&lt;=H$1,H$4+SQRT(H$2*'5b.TriRandNumbers'!H974),H$6-SQRT(H$3*(1-'5b.TriRandNumbers'!H974)))</f>
        <v>9.6679450736669708</v>
      </c>
      <c r="I980" s="34">
        <f>IF('5b.TriRandNumbers'!I974&lt;=I$1,I$4+SQRT(I$2*'5b.TriRandNumbers'!I974),I$6-SQRT(I$3*(1-'5b.TriRandNumbers'!I974)))</f>
        <v>11.536161299925727</v>
      </c>
      <c r="J980" s="33">
        <f>IF('5b.TriRandNumbers'!J974&lt;=J$1,J$4+SQRT(J$2*'5b.TriRandNumbers'!J974),J$6-SQRT(J$3*(1-'5b.TriRandNumbers'!J974)))</f>
        <v>12.933313130567051</v>
      </c>
      <c r="K980" s="32">
        <f>IF('5b.TriRandNumbers'!K974&lt;=K$1,K$4+SQRT(K$2*'5b.TriRandNumbers'!K974),K$6-SQRT(K$3*(1-'5b.TriRandNumbers'!K974)))</f>
        <v>10.313983726475609</v>
      </c>
      <c r="L980" s="31">
        <f>IF('5b.TriRandNumbers'!L974&lt;=L$1,L$4+SQRT(L$2*'5b.TriRandNumbers'!L974),L$6-SQRT(L$3*(1-'5b.TriRandNumbers'!L974)))</f>
        <v>11.157838934866776</v>
      </c>
      <c r="M980" s="30">
        <f>IF('5b.TriRandNumbers'!M974&lt;=M$1,M$4+SQRT(M$2*'5b.TriRandNumbers'!M974),M$6-SQRT(M$3*(1-'5b.TriRandNumbers'!M974)))</f>
        <v>11.028142049204593</v>
      </c>
      <c r="N980" s="35">
        <f>IF('5b.TriRandNumbers'!N974&lt;=N$1,N$4+SQRT(N$2*'5b.TriRandNumbers'!N974),N$6-SQRT(N$3*(1-'5b.TriRandNumbers'!N974)))</f>
        <v>12.220523679837251</v>
      </c>
      <c r="O980" s="34">
        <f>IF('5b.TriRandNumbers'!O974&lt;=O$1,O$4+SQRT(O$2*'5b.TriRandNumbers'!O974),O$6-SQRT(O$3*(1-'5b.TriRandNumbers'!O974)))</f>
        <v>8.7288184145406102</v>
      </c>
      <c r="P980" s="33">
        <f>IF('5b.TriRandNumbers'!P974&lt;=P$1,P$4+SQRT(P$2*'5b.TriRandNumbers'!P974),P$6-SQRT(P$3*(1-'5b.TriRandNumbers'!P974)))</f>
        <v>6.976329141912041</v>
      </c>
      <c r="Q980" s="32">
        <f>IF('5b.TriRandNumbers'!Q974&lt;=Q$1,Q$4+SQRT(Q$2*'5b.TriRandNumbers'!Q974),Q$6-SQRT(Q$3*(1-'5b.TriRandNumbers'!Q974)))</f>
        <v>8.3111458175360919</v>
      </c>
      <c r="R980" s="31">
        <f>IF('5b.TriRandNumbers'!R974&lt;=R$1,R$4+SQRT(R$2*'5b.TriRandNumbers'!R974),R$6-SQRT(R$3*(1-'5b.TriRandNumbers'!R974)))</f>
        <v>14.849806866976937</v>
      </c>
      <c r="S980" s="30">
        <f>IF('5b.TriRandNumbers'!S974&lt;=S$1,S$4+SQRT(S$2*'5b.TriRandNumbers'!S974),S$6-SQRT(S$3*(1-'5b.TriRandNumbers'!S974)))</f>
        <v>6.1713544188885656</v>
      </c>
      <c r="T980" s="35">
        <f>IF('5b.TriRandNumbers'!T974&lt;=T$1,T$4+SQRT(T$2*'5b.TriRandNumbers'!T974),T$6-SQRT(T$3*(1-'5b.TriRandNumbers'!T974)))</f>
        <v>7.4266110937605658</v>
      </c>
      <c r="U980" s="34">
        <f>IF('5b.TriRandNumbers'!U974&lt;=U$1,U$4+SQRT(U$2*'5b.TriRandNumbers'!U974),U$6-SQRT(U$3*(1-'5b.TriRandNumbers'!U974)))</f>
        <v>15.107441619339994</v>
      </c>
      <c r="V980" s="33">
        <f>IF('5b.TriRandNumbers'!V974&lt;=V$1,V$4+SQRT(V$2*'5b.TriRandNumbers'!V974),V$6-SQRT(V$3*(1-'5b.TriRandNumbers'!V974)))</f>
        <v>13.350641662764669</v>
      </c>
      <c r="W980" s="32">
        <f>IF('5b.TriRandNumbers'!W974&lt;=W$1,W$4+SQRT(W$2*'5b.TriRandNumbers'!W974),W$6-SQRT(W$3*(1-'5b.TriRandNumbers'!W974)))</f>
        <v>10.419457280257891</v>
      </c>
      <c r="X980" s="31">
        <f>IF('5b.TriRandNumbers'!X974&lt;=X$1,X$4+SQRT(X$2*'5b.TriRandNumbers'!X974),X$6-SQRT(X$3*(1-'5b.TriRandNumbers'!X974)))</f>
        <v>6.5810542177579965</v>
      </c>
      <c r="Y980" s="30">
        <f>IF('5b.TriRandNumbers'!Y974&lt;=Y$1,Y$4+SQRT(Y$2*'5b.TriRandNumbers'!Y974),Y$6-SQRT(Y$3*(1-'5b.TriRandNumbers'!Y974)))</f>
        <v>11.250594094144812</v>
      </c>
    </row>
    <row r="981" spans="2:25" hidden="1" x14ac:dyDescent="0.25">
      <c r="B981" s="35">
        <f>IF('5b.TriRandNumbers'!B975&lt;=B$1,B$4+SQRT(B$2*'5b.TriRandNumbers'!B975),B$6-SQRT(B$3*(1-'5b.TriRandNumbers'!B975)))</f>
        <v>3.8453181569867092</v>
      </c>
      <c r="C981" s="34">
        <f>IF('5b.TriRandNumbers'!C975&lt;=C$1,C$4+SQRT(C$2*'5b.TriRandNumbers'!C975),C$6-SQRT(C$3*(1-'5b.TriRandNumbers'!C975)))</f>
        <v>2.8493929166345828</v>
      </c>
      <c r="D981" s="33">
        <f>IF('5b.TriRandNumbers'!D975&lt;=D$1,D$4+SQRT(D$2*'5b.TriRandNumbers'!D975),D$6-SQRT(D$3*(1-'5b.TriRandNumbers'!D975)))</f>
        <v>4.475267478915641</v>
      </c>
      <c r="E981" s="32">
        <f>IF('5b.TriRandNumbers'!E975&lt;=E$1,E$4+SQRT(E$2*'5b.TriRandNumbers'!E975),E$6-SQRT(E$3*(1-'5b.TriRandNumbers'!E975)))</f>
        <v>4.4914878718757523</v>
      </c>
      <c r="F981" s="31">
        <f>IF('5b.TriRandNumbers'!F975&lt;=F$1,F$4+SQRT(F$2*'5b.TriRandNumbers'!F975),F$6-SQRT(F$3*(1-'5b.TriRandNumbers'!F975)))</f>
        <v>1.3709553276259956</v>
      </c>
      <c r="G981" s="30">
        <f>IF('5b.TriRandNumbers'!G975&lt;=G$1,G$4+SQRT(G$2*'5b.TriRandNumbers'!G975),G$6-SQRT(G$3*(1-'5b.TriRandNumbers'!G975)))</f>
        <v>3.7734556779266155</v>
      </c>
      <c r="H981" s="35">
        <f>IF('5b.TriRandNumbers'!H975&lt;=H$1,H$4+SQRT(H$2*'5b.TriRandNumbers'!H975),H$6-SQRT(H$3*(1-'5b.TriRandNumbers'!H975)))</f>
        <v>6.3844634840925281</v>
      </c>
      <c r="I981" s="34">
        <f>IF('5b.TriRandNumbers'!I975&lt;=I$1,I$4+SQRT(I$2*'5b.TriRandNumbers'!I975),I$6-SQRT(I$3*(1-'5b.TriRandNumbers'!I975)))</f>
        <v>14.996910599334827</v>
      </c>
      <c r="J981" s="33">
        <f>IF('5b.TriRandNumbers'!J975&lt;=J$1,J$4+SQRT(J$2*'5b.TriRandNumbers'!J975),J$6-SQRT(J$3*(1-'5b.TriRandNumbers'!J975)))</f>
        <v>13.880096467813413</v>
      </c>
      <c r="K981" s="32">
        <f>IF('5b.TriRandNumbers'!K975&lt;=K$1,K$4+SQRT(K$2*'5b.TriRandNumbers'!K975),K$6-SQRT(K$3*(1-'5b.TriRandNumbers'!K975)))</f>
        <v>13.708839633572506</v>
      </c>
      <c r="L981" s="31">
        <f>IF('5b.TriRandNumbers'!L975&lt;=L$1,L$4+SQRT(L$2*'5b.TriRandNumbers'!L975),L$6-SQRT(L$3*(1-'5b.TriRandNumbers'!L975)))</f>
        <v>6.4040733285924123</v>
      </c>
      <c r="M981" s="30">
        <f>IF('5b.TriRandNumbers'!M975&lt;=M$1,M$4+SQRT(M$2*'5b.TriRandNumbers'!M975),M$6-SQRT(M$3*(1-'5b.TriRandNumbers'!M975)))</f>
        <v>18.270616941305878</v>
      </c>
      <c r="N981" s="35">
        <f>IF('5b.TriRandNumbers'!N975&lt;=N$1,N$4+SQRT(N$2*'5b.TriRandNumbers'!N975),N$6-SQRT(N$3*(1-'5b.TriRandNumbers'!N975)))</f>
        <v>14.754688586079684</v>
      </c>
      <c r="O981" s="34">
        <f>IF('5b.TriRandNumbers'!O975&lt;=O$1,O$4+SQRT(O$2*'5b.TriRandNumbers'!O975),O$6-SQRT(O$3*(1-'5b.TriRandNumbers'!O975)))</f>
        <v>7.0283861306154449</v>
      </c>
      <c r="P981" s="33">
        <f>IF('5b.TriRandNumbers'!P975&lt;=P$1,P$4+SQRT(P$2*'5b.TriRandNumbers'!P975),P$6-SQRT(P$3*(1-'5b.TriRandNumbers'!P975)))</f>
        <v>8.4657945544576183</v>
      </c>
      <c r="Q981" s="32">
        <f>IF('5b.TriRandNumbers'!Q975&lt;=Q$1,Q$4+SQRT(Q$2*'5b.TriRandNumbers'!Q975),Q$6-SQRT(Q$3*(1-'5b.TriRandNumbers'!Q975)))</f>
        <v>10.059715160205458</v>
      </c>
      <c r="R981" s="31">
        <f>IF('5b.TriRandNumbers'!R975&lt;=R$1,R$4+SQRT(R$2*'5b.TriRandNumbers'!R975),R$6-SQRT(R$3*(1-'5b.TriRandNumbers'!R975)))</f>
        <v>8.421676969140055</v>
      </c>
      <c r="S981" s="30">
        <f>IF('5b.TriRandNumbers'!S975&lt;=S$1,S$4+SQRT(S$2*'5b.TriRandNumbers'!S975),S$6-SQRT(S$3*(1-'5b.TriRandNumbers'!S975)))</f>
        <v>10.632791905925574</v>
      </c>
      <c r="T981" s="35">
        <f>IF('5b.TriRandNumbers'!T975&lt;=T$1,T$4+SQRT(T$2*'5b.TriRandNumbers'!T975),T$6-SQRT(T$3*(1-'5b.TriRandNumbers'!T975)))</f>
        <v>14.137034927067276</v>
      </c>
      <c r="U981" s="34">
        <f>IF('5b.TriRandNumbers'!U975&lt;=U$1,U$4+SQRT(U$2*'5b.TriRandNumbers'!U975),U$6-SQRT(U$3*(1-'5b.TriRandNumbers'!U975)))</f>
        <v>13.667141201677222</v>
      </c>
      <c r="V981" s="33">
        <f>IF('5b.TriRandNumbers'!V975&lt;=V$1,V$4+SQRT(V$2*'5b.TriRandNumbers'!V975),V$6-SQRT(V$3*(1-'5b.TriRandNumbers'!V975)))</f>
        <v>8.3651756259456196</v>
      </c>
      <c r="W981" s="32">
        <f>IF('5b.TriRandNumbers'!W975&lt;=W$1,W$4+SQRT(W$2*'5b.TriRandNumbers'!W975),W$6-SQRT(W$3*(1-'5b.TriRandNumbers'!W975)))</f>
        <v>16.96435547335939</v>
      </c>
      <c r="X981" s="31">
        <f>IF('5b.TriRandNumbers'!X975&lt;=X$1,X$4+SQRT(X$2*'5b.TriRandNumbers'!X975),X$6-SQRT(X$3*(1-'5b.TriRandNumbers'!X975)))</f>
        <v>13.259135766237687</v>
      </c>
      <c r="Y981" s="30">
        <f>IF('5b.TriRandNumbers'!Y975&lt;=Y$1,Y$4+SQRT(Y$2*'5b.TriRandNumbers'!Y975),Y$6-SQRT(Y$3*(1-'5b.TriRandNumbers'!Y975)))</f>
        <v>11.278566060774052</v>
      </c>
    </row>
    <row r="982" spans="2:25" hidden="1" x14ac:dyDescent="0.25">
      <c r="B982" s="35">
        <f>IF('5b.TriRandNumbers'!B976&lt;=B$1,B$4+SQRT(B$2*'5b.TriRandNumbers'!B976),B$6-SQRT(B$3*(1-'5b.TriRandNumbers'!B976)))</f>
        <v>5.2082914416123431</v>
      </c>
      <c r="C982" s="34">
        <f>IF('5b.TriRandNumbers'!C976&lt;=C$1,C$4+SQRT(C$2*'5b.TriRandNumbers'!C976),C$6-SQRT(C$3*(1-'5b.TriRandNumbers'!C976)))</f>
        <v>1.7494509247700649</v>
      </c>
      <c r="D982" s="33">
        <f>IF('5b.TriRandNumbers'!D976&lt;=D$1,D$4+SQRT(D$2*'5b.TriRandNumbers'!D976),D$6-SQRT(D$3*(1-'5b.TriRandNumbers'!D976)))</f>
        <v>5.830674612454267</v>
      </c>
      <c r="E982" s="32">
        <f>IF('5b.TriRandNumbers'!E976&lt;=E$1,E$4+SQRT(E$2*'5b.TriRandNumbers'!E976),E$6-SQRT(E$3*(1-'5b.TriRandNumbers'!E976)))</f>
        <v>3.5124260079781053</v>
      </c>
      <c r="F982" s="31">
        <f>IF('5b.TriRandNumbers'!F976&lt;=F$1,F$4+SQRT(F$2*'5b.TriRandNumbers'!F976),F$6-SQRT(F$3*(1-'5b.TriRandNumbers'!F976)))</f>
        <v>2.772954560683476</v>
      </c>
      <c r="G982" s="30">
        <f>IF('5b.TriRandNumbers'!G976&lt;=G$1,G$4+SQRT(G$2*'5b.TriRandNumbers'!G976),G$6-SQRT(G$3*(1-'5b.TriRandNumbers'!G976)))</f>
        <v>3.6252162586105996</v>
      </c>
      <c r="H982" s="35">
        <f>IF('5b.TriRandNumbers'!H976&lt;=H$1,H$4+SQRT(H$2*'5b.TriRandNumbers'!H976),H$6-SQRT(H$3*(1-'5b.TriRandNumbers'!H976)))</f>
        <v>5.5978309136033477</v>
      </c>
      <c r="I982" s="34">
        <f>IF('5b.TriRandNumbers'!I976&lt;=I$1,I$4+SQRT(I$2*'5b.TriRandNumbers'!I976),I$6-SQRT(I$3*(1-'5b.TriRandNumbers'!I976)))</f>
        <v>11.476865789649164</v>
      </c>
      <c r="J982" s="33">
        <f>IF('5b.TriRandNumbers'!J976&lt;=J$1,J$4+SQRT(J$2*'5b.TriRandNumbers'!J976),J$6-SQRT(J$3*(1-'5b.TriRandNumbers'!J976)))</f>
        <v>10.24135623300363</v>
      </c>
      <c r="K982" s="32">
        <f>IF('5b.TriRandNumbers'!K976&lt;=K$1,K$4+SQRT(K$2*'5b.TriRandNumbers'!K976),K$6-SQRT(K$3*(1-'5b.TriRandNumbers'!K976)))</f>
        <v>10.253400757021</v>
      </c>
      <c r="L982" s="31">
        <f>IF('5b.TriRandNumbers'!L976&lt;=L$1,L$4+SQRT(L$2*'5b.TriRandNumbers'!L976),L$6-SQRT(L$3*(1-'5b.TriRandNumbers'!L976)))</f>
        <v>7.010998846185835</v>
      </c>
      <c r="M982" s="30">
        <f>IF('5b.TriRandNumbers'!M976&lt;=M$1,M$4+SQRT(M$2*'5b.TriRandNumbers'!M976),M$6-SQRT(M$3*(1-'5b.TriRandNumbers'!M976)))</f>
        <v>7.119150466254907</v>
      </c>
      <c r="N982" s="35">
        <f>IF('5b.TriRandNumbers'!N976&lt;=N$1,N$4+SQRT(N$2*'5b.TriRandNumbers'!N976),N$6-SQRT(N$3*(1-'5b.TriRandNumbers'!N976)))</f>
        <v>11.964133505128922</v>
      </c>
      <c r="O982" s="34">
        <f>IF('5b.TriRandNumbers'!O976&lt;=O$1,O$4+SQRT(O$2*'5b.TriRandNumbers'!O976),O$6-SQRT(O$3*(1-'5b.TriRandNumbers'!O976)))</f>
        <v>14.758535123668629</v>
      </c>
      <c r="P982" s="33">
        <f>IF('5b.TriRandNumbers'!P976&lt;=P$1,P$4+SQRT(P$2*'5b.TriRandNumbers'!P976),P$6-SQRT(P$3*(1-'5b.TriRandNumbers'!P976)))</f>
        <v>11.198360097081006</v>
      </c>
      <c r="Q982" s="32">
        <f>IF('5b.TriRandNumbers'!Q976&lt;=Q$1,Q$4+SQRT(Q$2*'5b.TriRandNumbers'!Q976),Q$6-SQRT(Q$3*(1-'5b.TriRandNumbers'!Q976)))</f>
        <v>12.210322933941068</v>
      </c>
      <c r="R982" s="31">
        <f>IF('5b.TriRandNumbers'!R976&lt;=R$1,R$4+SQRT(R$2*'5b.TriRandNumbers'!R976),R$6-SQRT(R$3*(1-'5b.TriRandNumbers'!R976)))</f>
        <v>9.9702950063846636</v>
      </c>
      <c r="S982" s="30">
        <f>IF('5b.TriRandNumbers'!S976&lt;=S$1,S$4+SQRT(S$2*'5b.TriRandNumbers'!S976),S$6-SQRT(S$3*(1-'5b.TriRandNumbers'!S976)))</f>
        <v>18.486127437569447</v>
      </c>
      <c r="T982" s="35">
        <f>IF('5b.TriRandNumbers'!T976&lt;=T$1,T$4+SQRT(T$2*'5b.TriRandNumbers'!T976),T$6-SQRT(T$3*(1-'5b.TriRandNumbers'!T976)))</f>
        <v>10.849159581843693</v>
      </c>
      <c r="U982" s="34">
        <f>IF('5b.TriRandNumbers'!U976&lt;=U$1,U$4+SQRT(U$2*'5b.TriRandNumbers'!U976),U$6-SQRT(U$3*(1-'5b.TriRandNumbers'!U976)))</f>
        <v>9.6343170650085312</v>
      </c>
      <c r="V982" s="33">
        <f>IF('5b.TriRandNumbers'!V976&lt;=V$1,V$4+SQRT(V$2*'5b.TriRandNumbers'!V976),V$6-SQRT(V$3*(1-'5b.TriRandNumbers'!V976)))</f>
        <v>18.30900192121182</v>
      </c>
      <c r="W982" s="32">
        <f>IF('5b.TriRandNumbers'!W976&lt;=W$1,W$4+SQRT(W$2*'5b.TriRandNumbers'!W976),W$6-SQRT(W$3*(1-'5b.TriRandNumbers'!W976)))</f>
        <v>12.899160703875548</v>
      </c>
      <c r="X982" s="31">
        <f>IF('5b.TriRandNumbers'!X976&lt;=X$1,X$4+SQRT(X$2*'5b.TriRandNumbers'!X976),X$6-SQRT(X$3*(1-'5b.TriRandNumbers'!X976)))</f>
        <v>9.1938809405436395</v>
      </c>
      <c r="Y982" s="30">
        <f>IF('5b.TriRandNumbers'!Y976&lt;=Y$1,Y$4+SQRT(Y$2*'5b.TriRandNumbers'!Y976),Y$6-SQRT(Y$3*(1-'5b.TriRandNumbers'!Y976)))</f>
        <v>15.729277673666354</v>
      </c>
    </row>
    <row r="983" spans="2:25" hidden="1" x14ac:dyDescent="0.25">
      <c r="B983" s="35">
        <f>IF('5b.TriRandNumbers'!B977&lt;=B$1,B$4+SQRT(B$2*'5b.TriRandNumbers'!B977),B$6-SQRT(B$3*(1-'5b.TriRandNumbers'!B977)))</f>
        <v>5.3801363053465376</v>
      </c>
      <c r="C983" s="34">
        <f>IF('5b.TriRandNumbers'!C977&lt;=C$1,C$4+SQRT(C$2*'5b.TriRandNumbers'!C977),C$6-SQRT(C$3*(1-'5b.TriRandNumbers'!C977)))</f>
        <v>3.8281618239791877</v>
      </c>
      <c r="D983" s="33">
        <f>IF('5b.TriRandNumbers'!D977&lt;=D$1,D$4+SQRT(D$2*'5b.TriRandNumbers'!D977),D$6-SQRT(D$3*(1-'5b.TriRandNumbers'!D977)))</f>
        <v>5.4540430636026462</v>
      </c>
      <c r="E983" s="32">
        <f>IF('5b.TriRandNumbers'!E977&lt;=E$1,E$4+SQRT(E$2*'5b.TriRandNumbers'!E977),E$6-SQRT(E$3*(1-'5b.TriRandNumbers'!E977)))</f>
        <v>3.9557891703083357</v>
      </c>
      <c r="F983" s="31">
        <f>IF('5b.TriRandNumbers'!F977&lt;=F$1,F$4+SQRT(F$2*'5b.TriRandNumbers'!F977),F$6-SQRT(F$3*(1-'5b.TriRandNumbers'!F977)))</f>
        <v>1.9916995668430295</v>
      </c>
      <c r="G983" s="30">
        <f>IF('5b.TriRandNumbers'!G977&lt;=G$1,G$4+SQRT(G$2*'5b.TriRandNumbers'!G977),G$6-SQRT(G$3*(1-'5b.TriRandNumbers'!G977)))</f>
        <v>4.3668070599738726</v>
      </c>
      <c r="H983" s="35">
        <f>IF('5b.TriRandNumbers'!H977&lt;=H$1,H$4+SQRT(H$2*'5b.TriRandNumbers'!H977),H$6-SQRT(H$3*(1-'5b.TriRandNumbers'!H977)))</f>
        <v>17.203502049890997</v>
      </c>
      <c r="I983" s="34">
        <f>IF('5b.TriRandNumbers'!I977&lt;=I$1,I$4+SQRT(I$2*'5b.TriRandNumbers'!I977),I$6-SQRT(I$3*(1-'5b.TriRandNumbers'!I977)))</f>
        <v>12.96857979852409</v>
      </c>
      <c r="J983" s="33">
        <f>IF('5b.TriRandNumbers'!J977&lt;=J$1,J$4+SQRT(J$2*'5b.TriRandNumbers'!J977),J$6-SQRT(J$3*(1-'5b.TriRandNumbers'!J977)))</f>
        <v>9.776199122978479</v>
      </c>
      <c r="K983" s="32">
        <f>IF('5b.TriRandNumbers'!K977&lt;=K$1,K$4+SQRT(K$2*'5b.TriRandNumbers'!K977),K$6-SQRT(K$3*(1-'5b.TriRandNumbers'!K977)))</f>
        <v>8.7000309387775054</v>
      </c>
      <c r="L983" s="31">
        <f>IF('5b.TriRandNumbers'!L977&lt;=L$1,L$4+SQRT(L$2*'5b.TriRandNumbers'!L977),L$6-SQRT(L$3*(1-'5b.TriRandNumbers'!L977)))</f>
        <v>12.430944948150831</v>
      </c>
      <c r="M983" s="30">
        <f>IF('5b.TriRandNumbers'!M977&lt;=M$1,M$4+SQRT(M$2*'5b.TriRandNumbers'!M977),M$6-SQRT(M$3*(1-'5b.TriRandNumbers'!M977)))</f>
        <v>13.893372221870301</v>
      </c>
      <c r="N983" s="35">
        <f>IF('5b.TriRandNumbers'!N977&lt;=N$1,N$4+SQRT(N$2*'5b.TriRandNumbers'!N977),N$6-SQRT(N$3*(1-'5b.TriRandNumbers'!N977)))</f>
        <v>15.876883014646648</v>
      </c>
      <c r="O983" s="34">
        <f>IF('5b.TriRandNumbers'!O977&lt;=O$1,O$4+SQRT(O$2*'5b.TriRandNumbers'!O977),O$6-SQRT(O$3*(1-'5b.TriRandNumbers'!O977)))</f>
        <v>10.966289618846737</v>
      </c>
      <c r="P983" s="33">
        <f>IF('5b.TriRandNumbers'!P977&lt;=P$1,P$4+SQRT(P$2*'5b.TriRandNumbers'!P977),P$6-SQRT(P$3*(1-'5b.TriRandNumbers'!P977)))</f>
        <v>11.797891244898629</v>
      </c>
      <c r="Q983" s="32">
        <f>IF('5b.TriRandNumbers'!Q977&lt;=Q$1,Q$4+SQRT(Q$2*'5b.TriRandNumbers'!Q977),Q$6-SQRT(Q$3*(1-'5b.TriRandNumbers'!Q977)))</f>
        <v>8.9642015592788873</v>
      </c>
      <c r="R983" s="31">
        <f>IF('5b.TriRandNumbers'!R977&lt;=R$1,R$4+SQRT(R$2*'5b.TriRandNumbers'!R977),R$6-SQRT(R$3*(1-'5b.TriRandNumbers'!R977)))</f>
        <v>12.182121139780911</v>
      </c>
      <c r="S983" s="30">
        <f>IF('5b.TriRandNumbers'!S977&lt;=S$1,S$4+SQRT(S$2*'5b.TriRandNumbers'!S977),S$6-SQRT(S$3*(1-'5b.TriRandNumbers'!S977)))</f>
        <v>11.591091803537799</v>
      </c>
      <c r="T983" s="35">
        <f>IF('5b.TriRandNumbers'!T977&lt;=T$1,T$4+SQRT(T$2*'5b.TriRandNumbers'!T977),T$6-SQRT(T$3*(1-'5b.TriRandNumbers'!T977)))</f>
        <v>15.620663995419282</v>
      </c>
      <c r="U983" s="34">
        <f>IF('5b.TriRandNumbers'!U977&lt;=U$1,U$4+SQRT(U$2*'5b.TriRandNumbers'!U977),U$6-SQRT(U$3*(1-'5b.TriRandNumbers'!U977)))</f>
        <v>10.839761223447628</v>
      </c>
      <c r="V983" s="33">
        <f>IF('5b.TriRandNumbers'!V977&lt;=V$1,V$4+SQRT(V$2*'5b.TriRandNumbers'!V977),V$6-SQRT(V$3*(1-'5b.TriRandNumbers'!V977)))</f>
        <v>11.158755424740969</v>
      </c>
      <c r="W983" s="32">
        <f>IF('5b.TriRandNumbers'!W977&lt;=W$1,W$4+SQRT(W$2*'5b.TriRandNumbers'!W977),W$6-SQRT(W$3*(1-'5b.TriRandNumbers'!W977)))</f>
        <v>14.699503451336716</v>
      </c>
      <c r="X983" s="31">
        <f>IF('5b.TriRandNumbers'!X977&lt;=X$1,X$4+SQRT(X$2*'5b.TriRandNumbers'!X977),X$6-SQRT(X$3*(1-'5b.TriRandNumbers'!X977)))</f>
        <v>16.640730234603211</v>
      </c>
      <c r="Y983" s="30">
        <f>IF('5b.TriRandNumbers'!Y977&lt;=Y$1,Y$4+SQRT(Y$2*'5b.TriRandNumbers'!Y977),Y$6-SQRT(Y$3*(1-'5b.TriRandNumbers'!Y977)))</f>
        <v>7.4519505160992328</v>
      </c>
    </row>
    <row r="984" spans="2:25" hidden="1" x14ac:dyDescent="0.25">
      <c r="B984" s="35">
        <f>IF('5b.TriRandNumbers'!B978&lt;=B$1,B$4+SQRT(B$2*'5b.TriRandNumbers'!B978),B$6-SQRT(B$3*(1-'5b.TriRandNumbers'!B978)))</f>
        <v>5.0977206284330672</v>
      </c>
      <c r="C984" s="34">
        <f>IF('5b.TriRandNumbers'!C978&lt;=C$1,C$4+SQRT(C$2*'5b.TriRandNumbers'!C978),C$6-SQRT(C$3*(1-'5b.TriRandNumbers'!C978)))</f>
        <v>4.6085058982150464</v>
      </c>
      <c r="D984" s="33">
        <f>IF('5b.TriRandNumbers'!D978&lt;=D$1,D$4+SQRT(D$2*'5b.TriRandNumbers'!D978),D$6-SQRT(D$3*(1-'5b.TriRandNumbers'!D978)))</f>
        <v>4.9218918647942154</v>
      </c>
      <c r="E984" s="32">
        <f>IF('5b.TriRandNumbers'!E978&lt;=E$1,E$4+SQRT(E$2*'5b.TriRandNumbers'!E978),E$6-SQRT(E$3*(1-'5b.TriRandNumbers'!E978)))</f>
        <v>3.6645505855164275</v>
      </c>
      <c r="F984" s="31">
        <f>IF('5b.TriRandNumbers'!F978&lt;=F$1,F$4+SQRT(F$2*'5b.TriRandNumbers'!F978),F$6-SQRT(F$3*(1-'5b.TriRandNumbers'!F978)))</f>
        <v>1.7644374788417041</v>
      </c>
      <c r="G984" s="30">
        <f>IF('5b.TriRandNumbers'!G978&lt;=G$1,G$4+SQRT(G$2*'5b.TriRandNumbers'!G978),G$6-SQRT(G$3*(1-'5b.TriRandNumbers'!G978)))</f>
        <v>4.8181355630910394</v>
      </c>
      <c r="H984" s="35">
        <f>IF('5b.TriRandNumbers'!H978&lt;=H$1,H$4+SQRT(H$2*'5b.TriRandNumbers'!H978),H$6-SQRT(H$3*(1-'5b.TriRandNumbers'!H978)))</f>
        <v>13.432148957396844</v>
      </c>
      <c r="I984" s="34">
        <f>IF('5b.TriRandNumbers'!I978&lt;=I$1,I$4+SQRT(I$2*'5b.TriRandNumbers'!I978),I$6-SQRT(I$3*(1-'5b.TriRandNumbers'!I978)))</f>
        <v>6.1192892426373549</v>
      </c>
      <c r="J984" s="33">
        <f>IF('5b.TriRandNumbers'!J978&lt;=J$1,J$4+SQRT(J$2*'5b.TriRandNumbers'!J978),J$6-SQRT(J$3*(1-'5b.TriRandNumbers'!J978)))</f>
        <v>9.5010872759198719</v>
      </c>
      <c r="K984" s="32">
        <f>IF('5b.TriRandNumbers'!K978&lt;=K$1,K$4+SQRT(K$2*'5b.TriRandNumbers'!K978),K$6-SQRT(K$3*(1-'5b.TriRandNumbers'!K978)))</f>
        <v>7.3364654677282042</v>
      </c>
      <c r="L984" s="31">
        <f>IF('5b.TriRandNumbers'!L978&lt;=L$1,L$4+SQRT(L$2*'5b.TriRandNumbers'!L978),L$6-SQRT(L$3*(1-'5b.TriRandNumbers'!L978)))</f>
        <v>18.11346425199779</v>
      </c>
      <c r="M984" s="30">
        <f>IF('5b.TriRandNumbers'!M978&lt;=M$1,M$4+SQRT(M$2*'5b.TriRandNumbers'!M978),M$6-SQRT(M$3*(1-'5b.TriRandNumbers'!M978)))</f>
        <v>10.906714305116076</v>
      </c>
      <c r="N984" s="35">
        <f>IF('5b.TriRandNumbers'!N978&lt;=N$1,N$4+SQRT(N$2*'5b.TriRandNumbers'!N978),N$6-SQRT(N$3*(1-'5b.TriRandNumbers'!N978)))</f>
        <v>10.556168302727446</v>
      </c>
      <c r="O984" s="34">
        <f>IF('5b.TriRandNumbers'!O978&lt;=O$1,O$4+SQRT(O$2*'5b.TriRandNumbers'!O978),O$6-SQRT(O$3*(1-'5b.TriRandNumbers'!O978)))</f>
        <v>14.555031857647933</v>
      </c>
      <c r="P984" s="33">
        <f>IF('5b.TriRandNumbers'!P978&lt;=P$1,P$4+SQRT(P$2*'5b.TriRandNumbers'!P978),P$6-SQRT(P$3*(1-'5b.TriRandNumbers'!P978)))</f>
        <v>5.2423954105976369</v>
      </c>
      <c r="Q984" s="32">
        <f>IF('5b.TriRandNumbers'!Q978&lt;=Q$1,Q$4+SQRT(Q$2*'5b.TriRandNumbers'!Q978),Q$6-SQRT(Q$3*(1-'5b.TriRandNumbers'!Q978)))</f>
        <v>10.783973231931059</v>
      </c>
      <c r="R984" s="31">
        <f>IF('5b.TriRandNumbers'!R978&lt;=R$1,R$4+SQRT(R$2*'5b.TriRandNumbers'!R978),R$6-SQRT(R$3*(1-'5b.TriRandNumbers'!R978)))</f>
        <v>13.667042463995649</v>
      </c>
      <c r="S984" s="30">
        <f>IF('5b.TriRandNumbers'!S978&lt;=S$1,S$4+SQRT(S$2*'5b.TriRandNumbers'!S978),S$6-SQRT(S$3*(1-'5b.TriRandNumbers'!S978)))</f>
        <v>11.514746237283614</v>
      </c>
      <c r="T984" s="35">
        <f>IF('5b.TriRandNumbers'!T978&lt;=T$1,T$4+SQRT(T$2*'5b.TriRandNumbers'!T978),T$6-SQRT(T$3*(1-'5b.TriRandNumbers'!T978)))</f>
        <v>15.62065629348219</v>
      </c>
      <c r="U984" s="34">
        <f>IF('5b.TriRandNumbers'!U978&lt;=U$1,U$4+SQRT(U$2*'5b.TriRandNumbers'!U978),U$6-SQRT(U$3*(1-'5b.TriRandNumbers'!U978)))</f>
        <v>14.260305588844981</v>
      </c>
      <c r="V984" s="33">
        <f>IF('5b.TriRandNumbers'!V978&lt;=V$1,V$4+SQRT(V$2*'5b.TriRandNumbers'!V978),V$6-SQRT(V$3*(1-'5b.TriRandNumbers'!V978)))</f>
        <v>10.662302556435948</v>
      </c>
      <c r="W984" s="32">
        <f>IF('5b.TriRandNumbers'!W978&lt;=W$1,W$4+SQRT(W$2*'5b.TriRandNumbers'!W978),W$6-SQRT(W$3*(1-'5b.TriRandNumbers'!W978)))</f>
        <v>13.375238046946668</v>
      </c>
      <c r="X984" s="31">
        <f>IF('5b.TriRandNumbers'!X978&lt;=X$1,X$4+SQRT(X$2*'5b.TriRandNumbers'!X978),X$6-SQRT(X$3*(1-'5b.TriRandNumbers'!X978)))</f>
        <v>9.2881763557235804</v>
      </c>
      <c r="Y984" s="30">
        <f>IF('5b.TriRandNumbers'!Y978&lt;=Y$1,Y$4+SQRT(Y$2*'5b.TriRandNumbers'!Y978),Y$6-SQRT(Y$3*(1-'5b.TriRandNumbers'!Y978)))</f>
        <v>7.4401091741322354</v>
      </c>
    </row>
    <row r="985" spans="2:25" hidden="1" x14ac:dyDescent="0.25">
      <c r="B985" s="35">
        <f>IF('5b.TriRandNumbers'!B979&lt;=B$1,B$4+SQRT(B$2*'5b.TriRandNumbers'!B979),B$6-SQRT(B$3*(1-'5b.TriRandNumbers'!B979)))</f>
        <v>4.1121639572962687</v>
      </c>
      <c r="C985" s="34">
        <f>IF('5b.TriRandNumbers'!C979&lt;=C$1,C$4+SQRT(C$2*'5b.TriRandNumbers'!C979),C$6-SQRT(C$3*(1-'5b.TriRandNumbers'!C979)))</f>
        <v>2.1427656535628241</v>
      </c>
      <c r="D985" s="33">
        <f>IF('5b.TriRandNumbers'!D979&lt;=D$1,D$4+SQRT(D$2*'5b.TriRandNumbers'!D979),D$6-SQRT(D$3*(1-'5b.TriRandNumbers'!D979)))</f>
        <v>6.1733194047711111</v>
      </c>
      <c r="E985" s="32">
        <f>IF('5b.TriRandNumbers'!E979&lt;=E$1,E$4+SQRT(E$2*'5b.TriRandNumbers'!E979),E$6-SQRT(E$3*(1-'5b.TriRandNumbers'!E979)))</f>
        <v>4.1461357877494729</v>
      </c>
      <c r="F985" s="31">
        <f>IF('5b.TriRandNumbers'!F979&lt;=F$1,F$4+SQRT(F$2*'5b.TriRandNumbers'!F979),F$6-SQRT(F$3*(1-'5b.TriRandNumbers'!F979)))</f>
        <v>3.6449179918015369</v>
      </c>
      <c r="G985" s="30">
        <f>IF('5b.TriRandNumbers'!G979&lt;=G$1,G$4+SQRT(G$2*'5b.TriRandNumbers'!G979),G$6-SQRT(G$3*(1-'5b.TriRandNumbers'!G979)))</f>
        <v>4.3135710736664361</v>
      </c>
      <c r="H985" s="35">
        <f>IF('5b.TriRandNumbers'!H979&lt;=H$1,H$4+SQRT(H$2*'5b.TriRandNumbers'!H979),H$6-SQRT(H$3*(1-'5b.TriRandNumbers'!H979)))</f>
        <v>6.121174017012855</v>
      </c>
      <c r="I985" s="34">
        <f>IF('5b.TriRandNumbers'!I979&lt;=I$1,I$4+SQRT(I$2*'5b.TriRandNumbers'!I979),I$6-SQRT(I$3*(1-'5b.TriRandNumbers'!I979)))</f>
        <v>9.5915033498941682</v>
      </c>
      <c r="J985" s="33">
        <f>IF('5b.TriRandNumbers'!J979&lt;=J$1,J$4+SQRT(J$2*'5b.TriRandNumbers'!J979),J$6-SQRT(J$3*(1-'5b.TriRandNumbers'!J979)))</f>
        <v>9.118390424747485</v>
      </c>
      <c r="K985" s="32">
        <f>IF('5b.TriRandNumbers'!K979&lt;=K$1,K$4+SQRT(K$2*'5b.TriRandNumbers'!K979),K$6-SQRT(K$3*(1-'5b.TriRandNumbers'!K979)))</f>
        <v>14.800221541432199</v>
      </c>
      <c r="L985" s="31">
        <f>IF('5b.TriRandNumbers'!L979&lt;=L$1,L$4+SQRT(L$2*'5b.TriRandNumbers'!L979),L$6-SQRT(L$3*(1-'5b.TriRandNumbers'!L979)))</f>
        <v>10.511869578532407</v>
      </c>
      <c r="M985" s="30">
        <f>IF('5b.TriRandNumbers'!M979&lt;=M$1,M$4+SQRT(M$2*'5b.TriRandNumbers'!M979),M$6-SQRT(M$3*(1-'5b.TriRandNumbers'!M979)))</f>
        <v>7.2260944319947269</v>
      </c>
      <c r="N985" s="35">
        <f>IF('5b.TriRandNumbers'!N979&lt;=N$1,N$4+SQRT(N$2*'5b.TriRandNumbers'!N979),N$6-SQRT(N$3*(1-'5b.TriRandNumbers'!N979)))</f>
        <v>6.5971159113356705</v>
      </c>
      <c r="O985" s="34">
        <f>IF('5b.TriRandNumbers'!O979&lt;=O$1,O$4+SQRT(O$2*'5b.TriRandNumbers'!O979),O$6-SQRT(O$3*(1-'5b.TriRandNumbers'!O979)))</f>
        <v>13.413102438002305</v>
      </c>
      <c r="P985" s="33">
        <f>IF('5b.TriRandNumbers'!P979&lt;=P$1,P$4+SQRT(P$2*'5b.TriRandNumbers'!P979),P$6-SQRT(P$3*(1-'5b.TriRandNumbers'!P979)))</f>
        <v>8.4001832285936135</v>
      </c>
      <c r="Q985" s="32">
        <f>IF('5b.TriRandNumbers'!Q979&lt;=Q$1,Q$4+SQRT(Q$2*'5b.TriRandNumbers'!Q979),Q$6-SQRT(Q$3*(1-'5b.TriRandNumbers'!Q979)))</f>
        <v>8.5189402321017376</v>
      </c>
      <c r="R985" s="31">
        <f>IF('5b.TriRandNumbers'!R979&lt;=R$1,R$4+SQRT(R$2*'5b.TriRandNumbers'!R979),R$6-SQRT(R$3*(1-'5b.TriRandNumbers'!R979)))</f>
        <v>13.350629601104369</v>
      </c>
      <c r="S985" s="30">
        <f>IF('5b.TriRandNumbers'!S979&lt;=S$1,S$4+SQRT(S$2*'5b.TriRandNumbers'!S979),S$6-SQRT(S$3*(1-'5b.TriRandNumbers'!S979)))</f>
        <v>8.869885611105877</v>
      </c>
      <c r="T985" s="35">
        <f>IF('5b.TriRandNumbers'!T979&lt;=T$1,T$4+SQRT(T$2*'5b.TriRandNumbers'!T979),T$6-SQRT(T$3*(1-'5b.TriRandNumbers'!T979)))</f>
        <v>8.4730571496904865</v>
      </c>
      <c r="U985" s="34">
        <f>IF('5b.TriRandNumbers'!U979&lt;=U$1,U$4+SQRT(U$2*'5b.TriRandNumbers'!U979),U$6-SQRT(U$3*(1-'5b.TriRandNumbers'!U979)))</f>
        <v>15.657985050709611</v>
      </c>
      <c r="V985" s="33">
        <f>IF('5b.TriRandNumbers'!V979&lt;=V$1,V$4+SQRT(V$2*'5b.TriRandNumbers'!V979),V$6-SQRT(V$3*(1-'5b.TriRandNumbers'!V979)))</f>
        <v>15.016207373701086</v>
      </c>
      <c r="W985" s="32">
        <f>IF('5b.TriRandNumbers'!W979&lt;=W$1,W$4+SQRT(W$2*'5b.TriRandNumbers'!W979),W$6-SQRT(W$3*(1-'5b.TriRandNumbers'!W979)))</f>
        <v>12.799247598883118</v>
      </c>
      <c r="X985" s="31">
        <f>IF('5b.TriRandNumbers'!X979&lt;=X$1,X$4+SQRT(X$2*'5b.TriRandNumbers'!X979),X$6-SQRT(X$3*(1-'5b.TriRandNumbers'!X979)))</f>
        <v>9.1006829559558504</v>
      </c>
      <c r="Y985" s="30">
        <f>IF('5b.TriRandNumbers'!Y979&lt;=Y$1,Y$4+SQRT(Y$2*'5b.TriRandNumbers'!Y979),Y$6-SQRT(Y$3*(1-'5b.TriRandNumbers'!Y979)))</f>
        <v>11.893953672059979</v>
      </c>
    </row>
    <row r="986" spans="2:25" hidden="1" x14ac:dyDescent="0.25">
      <c r="B986" s="35">
        <f>IF('5b.TriRandNumbers'!B980&lt;=B$1,B$4+SQRT(B$2*'5b.TriRandNumbers'!B980),B$6-SQRT(B$3*(1-'5b.TriRandNumbers'!B980)))</f>
        <v>4.040796086323537</v>
      </c>
      <c r="C986" s="34">
        <f>IF('5b.TriRandNumbers'!C980&lt;=C$1,C$4+SQRT(C$2*'5b.TriRandNumbers'!C980),C$6-SQRT(C$3*(1-'5b.TriRandNumbers'!C980)))</f>
        <v>3.1637329027230896</v>
      </c>
      <c r="D986" s="33">
        <f>IF('5b.TriRandNumbers'!D980&lt;=D$1,D$4+SQRT(D$2*'5b.TriRandNumbers'!D980),D$6-SQRT(D$3*(1-'5b.TriRandNumbers'!D980)))</f>
        <v>6.0739276797163715</v>
      </c>
      <c r="E986" s="32">
        <f>IF('5b.TriRandNumbers'!E980&lt;=E$1,E$4+SQRT(E$2*'5b.TriRandNumbers'!E980),E$6-SQRT(E$3*(1-'5b.TriRandNumbers'!E980)))</f>
        <v>4.1500176664521851</v>
      </c>
      <c r="F986" s="31">
        <f>IF('5b.TriRandNumbers'!F980&lt;=F$1,F$4+SQRT(F$2*'5b.TriRandNumbers'!F980),F$6-SQRT(F$3*(1-'5b.TriRandNumbers'!F980)))</f>
        <v>3.1645782449356958</v>
      </c>
      <c r="G986" s="30">
        <f>IF('5b.TriRandNumbers'!G980&lt;=G$1,G$4+SQRT(G$2*'5b.TriRandNumbers'!G980),G$6-SQRT(G$3*(1-'5b.TriRandNumbers'!G980)))</f>
        <v>3.4090450409172446</v>
      </c>
      <c r="H986" s="35">
        <f>IF('5b.TriRandNumbers'!H980&lt;=H$1,H$4+SQRT(H$2*'5b.TriRandNumbers'!H980),H$6-SQRT(H$3*(1-'5b.TriRandNumbers'!H980)))</f>
        <v>13.996168127214725</v>
      </c>
      <c r="I986" s="34">
        <f>IF('5b.TriRandNumbers'!I980&lt;=I$1,I$4+SQRT(I$2*'5b.TriRandNumbers'!I980),I$6-SQRT(I$3*(1-'5b.TriRandNumbers'!I980)))</f>
        <v>7.48212965233333</v>
      </c>
      <c r="J986" s="33">
        <f>IF('5b.TriRandNumbers'!J980&lt;=J$1,J$4+SQRT(J$2*'5b.TriRandNumbers'!J980),J$6-SQRT(J$3*(1-'5b.TriRandNumbers'!J980)))</f>
        <v>10.137261322325131</v>
      </c>
      <c r="K986" s="32">
        <f>IF('5b.TriRandNumbers'!K980&lt;=K$1,K$4+SQRT(K$2*'5b.TriRandNumbers'!K980),K$6-SQRT(K$3*(1-'5b.TriRandNumbers'!K980)))</f>
        <v>15.320221463854178</v>
      </c>
      <c r="L986" s="31">
        <f>IF('5b.TriRandNumbers'!L980&lt;=L$1,L$4+SQRT(L$2*'5b.TriRandNumbers'!L980),L$6-SQRT(L$3*(1-'5b.TriRandNumbers'!L980)))</f>
        <v>10.803711049431454</v>
      </c>
      <c r="M986" s="30">
        <f>IF('5b.TriRandNumbers'!M980&lt;=M$1,M$4+SQRT(M$2*'5b.TriRandNumbers'!M980),M$6-SQRT(M$3*(1-'5b.TriRandNumbers'!M980)))</f>
        <v>9.8421520762816215</v>
      </c>
      <c r="N986" s="35">
        <f>IF('5b.TriRandNumbers'!N980&lt;=N$1,N$4+SQRT(N$2*'5b.TriRandNumbers'!N980),N$6-SQRT(N$3*(1-'5b.TriRandNumbers'!N980)))</f>
        <v>7.449623108718967</v>
      </c>
      <c r="O986" s="34">
        <f>IF('5b.TriRandNumbers'!O980&lt;=O$1,O$4+SQRT(O$2*'5b.TriRandNumbers'!O980),O$6-SQRT(O$3*(1-'5b.TriRandNumbers'!O980)))</f>
        <v>11.227804092674535</v>
      </c>
      <c r="P986" s="33">
        <f>IF('5b.TriRandNumbers'!P980&lt;=P$1,P$4+SQRT(P$2*'5b.TriRandNumbers'!P980),P$6-SQRT(P$3*(1-'5b.TriRandNumbers'!P980)))</f>
        <v>10.8274255211028</v>
      </c>
      <c r="Q986" s="32">
        <f>IF('5b.TriRandNumbers'!Q980&lt;=Q$1,Q$4+SQRT(Q$2*'5b.TriRandNumbers'!Q980),Q$6-SQRT(Q$3*(1-'5b.TriRandNumbers'!Q980)))</f>
        <v>8.2490002531970283</v>
      </c>
      <c r="R986" s="31">
        <f>IF('5b.TriRandNumbers'!R980&lt;=R$1,R$4+SQRT(R$2*'5b.TriRandNumbers'!R980),R$6-SQRT(R$3*(1-'5b.TriRandNumbers'!R980)))</f>
        <v>12.641821254806537</v>
      </c>
      <c r="S986" s="30">
        <f>IF('5b.TriRandNumbers'!S980&lt;=S$1,S$4+SQRT(S$2*'5b.TriRandNumbers'!S980),S$6-SQRT(S$3*(1-'5b.TriRandNumbers'!S980)))</f>
        <v>13.991843398800475</v>
      </c>
      <c r="T986" s="35">
        <f>IF('5b.TriRandNumbers'!T980&lt;=T$1,T$4+SQRT(T$2*'5b.TriRandNumbers'!T980),T$6-SQRT(T$3*(1-'5b.TriRandNumbers'!T980)))</f>
        <v>16.78401380057954</v>
      </c>
      <c r="U986" s="34">
        <f>IF('5b.TriRandNumbers'!U980&lt;=U$1,U$4+SQRT(U$2*'5b.TriRandNumbers'!U980),U$6-SQRT(U$3*(1-'5b.TriRandNumbers'!U980)))</f>
        <v>12.003760623130542</v>
      </c>
      <c r="V986" s="33">
        <f>IF('5b.TriRandNumbers'!V980&lt;=V$1,V$4+SQRT(V$2*'5b.TriRandNumbers'!V980),V$6-SQRT(V$3*(1-'5b.TriRandNumbers'!V980)))</f>
        <v>14.800766423167545</v>
      </c>
      <c r="W986" s="32">
        <f>IF('5b.TriRandNumbers'!W980&lt;=W$1,W$4+SQRT(W$2*'5b.TriRandNumbers'!W980),W$6-SQRT(W$3*(1-'5b.TriRandNumbers'!W980)))</f>
        <v>19.262958021629778</v>
      </c>
      <c r="X986" s="31">
        <f>IF('5b.TriRandNumbers'!X980&lt;=X$1,X$4+SQRT(X$2*'5b.TriRandNumbers'!X980),X$6-SQRT(X$3*(1-'5b.TriRandNumbers'!X980)))</f>
        <v>16.313109567199824</v>
      </c>
      <c r="Y986" s="30">
        <f>IF('5b.TriRandNumbers'!Y980&lt;=Y$1,Y$4+SQRT(Y$2*'5b.TriRandNumbers'!Y980),Y$6-SQRT(Y$3*(1-'5b.TriRandNumbers'!Y980)))</f>
        <v>8.3209650298841815</v>
      </c>
    </row>
    <row r="987" spans="2:25" hidden="1" x14ac:dyDescent="0.25">
      <c r="B987" s="35">
        <f>IF('5b.TriRandNumbers'!B981&lt;=B$1,B$4+SQRT(B$2*'5b.TriRandNumbers'!B981),B$6-SQRT(B$3*(1-'5b.TriRandNumbers'!B981)))</f>
        <v>4.2407030700769521</v>
      </c>
      <c r="C987" s="34">
        <f>IF('5b.TriRandNumbers'!C981&lt;=C$1,C$4+SQRT(C$2*'5b.TriRandNumbers'!C981),C$6-SQRT(C$3*(1-'5b.TriRandNumbers'!C981)))</f>
        <v>2.5334807307722551</v>
      </c>
      <c r="D987" s="33">
        <f>IF('5b.TriRandNumbers'!D981&lt;=D$1,D$4+SQRT(D$2*'5b.TriRandNumbers'!D981),D$6-SQRT(D$3*(1-'5b.TriRandNumbers'!D981)))</f>
        <v>5.3406516343043124</v>
      </c>
      <c r="E987" s="32">
        <f>IF('5b.TriRandNumbers'!E981&lt;=E$1,E$4+SQRT(E$2*'5b.TriRandNumbers'!E981),E$6-SQRT(E$3*(1-'5b.TriRandNumbers'!E981)))</f>
        <v>3.3288186905389985</v>
      </c>
      <c r="F987" s="31">
        <f>IF('5b.TriRandNumbers'!F981&lt;=F$1,F$4+SQRT(F$2*'5b.TriRandNumbers'!F981),F$6-SQRT(F$3*(1-'5b.TriRandNumbers'!F981)))</f>
        <v>2.8839552296316535</v>
      </c>
      <c r="G987" s="30">
        <f>IF('5b.TriRandNumbers'!G981&lt;=G$1,G$4+SQRT(G$2*'5b.TriRandNumbers'!G981),G$6-SQRT(G$3*(1-'5b.TriRandNumbers'!G981)))</f>
        <v>3.926989244774262</v>
      </c>
      <c r="H987" s="35">
        <f>IF('5b.TriRandNumbers'!H981&lt;=H$1,H$4+SQRT(H$2*'5b.TriRandNumbers'!H981),H$6-SQRT(H$3*(1-'5b.TriRandNumbers'!H981)))</f>
        <v>9.0407863693562174</v>
      </c>
      <c r="I987" s="34">
        <f>IF('5b.TriRandNumbers'!I981&lt;=I$1,I$4+SQRT(I$2*'5b.TriRandNumbers'!I981),I$6-SQRT(I$3*(1-'5b.TriRandNumbers'!I981)))</f>
        <v>18.084521745510912</v>
      </c>
      <c r="J987" s="33">
        <f>IF('5b.TriRandNumbers'!J981&lt;=J$1,J$4+SQRT(J$2*'5b.TriRandNumbers'!J981),J$6-SQRT(J$3*(1-'5b.TriRandNumbers'!J981)))</f>
        <v>8.2771417181382141</v>
      </c>
      <c r="K987" s="32">
        <f>IF('5b.TriRandNumbers'!K981&lt;=K$1,K$4+SQRT(K$2*'5b.TriRandNumbers'!K981),K$6-SQRT(K$3*(1-'5b.TriRandNumbers'!K981)))</f>
        <v>7.7356967249623532</v>
      </c>
      <c r="L987" s="31">
        <f>IF('5b.TriRandNumbers'!L981&lt;=L$1,L$4+SQRT(L$2*'5b.TriRandNumbers'!L981),L$6-SQRT(L$3*(1-'5b.TriRandNumbers'!L981)))</f>
        <v>9.2011009316017649</v>
      </c>
      <c r="M987" s="30">
        <f>IF('5b.TriRandNumbers'!M981&lt;=M$1,M$4+SQRT(M$2*'5b.TriRandNumbers'!M981),M$6-SQRT(M$3*(1-'5b.TriRandNumbers'!M981)))</f>
        <v>12.387442658898269</v>
      </c>
      <c r="N987" s="35">
        <f>IF('5b.TriRandNumbers'!N981&lt;=N$1,N$4+SQRT(N$2*'5b.TriRandNumbers'!N981),N$6-SQRT(N$3*(1-'5b.TriRandNumbers'!N981)))</f>
        <v>12.737711999743253</v>
      </c>
      <c r="O987" s="34">
        <f>IF('5b.TriRandNumbers'!O981&lt;=O$1,O$4+SQRT(O$2*'5b.TriRandNumbers'!O981),O$6-SQRT(O$3*(1-'5b.TriRandNumbers'!O981)))</f>
        <v>10.404903516942152</v>
      </c>
      <c r="P987" s="33">
        <f>IF('5b.TriRandNumbers'!P981&lt;=P$1,P$4+SQRT(P$2*'5b.TriRandNumbers'!P981),P$6-SQRT(P$3*(1-'5b.TriRandNumbers'!P981)))</f>
        <v>10.48892558654652</v>
      </c>
      <c r="Q987" s="32">
        <f>IF('5b.TriRandNumbers'!Q981&lt;=Q$1,Q$4+SQRT(Q$2*'5b.TriRandNumbers'!Q981),Q$6-SQRT(Q$3*(1-'5b.TriRandNumbers'!Q981)))</f>
        <v>11.564727584498147</v>
      </c>
      <c r="R987" s="31">
        <f>IF('5b.TriRandNumbers'!R981&lt;=R$1,R$4+SQRT(R$2*'5b.TriRandNumbers'!R981),R$6-SQRT(R$3*(1-'5b.TriRandNumbers'!R981)))</f>
        <v>16.338465184630092</v>
      </c>
      <c r="S987" s="30">
        <f>IF('5b.TriRandNumbers'!S981&lt;=S$1,S$4+SQRT(S$2*'5b.TriRandNumbers'!S981),S$6-SQRT(S$3*(1-'5b.TriRandNumbers'!S981)))</f>
        <v>12.055228326468665</v>
      </c>
      <c r="T987" s="35">
        <f>IF('5b.TriRandNumbers'!T981&lt;=T$1,T$4+SQRT(T$2*'5b.TriRandNumbers'!T981),T$6-SQRT(T$3*(1-'5b.TriRandNumbers'!T981)))</f>
        <v>17.399737508014429</v>
      </c>
      <c r="U987" s="34">
        <f>IF('5b.TriRandNumbers'!U981&lt;=U$1,U$4+SQRT(U$2*'5b.TriRandNumbers'!U981),U$6-SQRT(U$3*(1-'5b.TriRandNumbers'!U981)))</f>
        <v>8.5000550065802365</v>
      </c>
      <c r="V987" s="33">
        <f>IF('5b.TriRandNumbers'!V981&lt;=V$1,V$4+SQRT(V$2*'5b.TriRandNumbers'!V981),V$6-SQRT(V$3*(1-'5b.TriRandNumbers'!V981)))</f>
        <v>8.8721664802120426</v>
      </c>
      <c r="W987" s="32">
        <f>IF('5b.TriRandNumbers'!W981&lt;=W$1,W$4+SQRT(W$2*'5b.TriRandNumbers'!W981),W$6-SQRT(W$3*(1-'5b.TriRandNumbers'!W981)))</f>
        <v>8.6214224408060502</v>
      </c>
      <c r="X987" s="31">
        <f>IF('5b.TriRandNumbers'!X981&lt;=X$1,X$4+SQRT(X$2*'5b.TriRandNumbers'!X981),X$6-SQRT(X$3*(1-'5b.TriRandNumbers'!X981)))</f>
        <v>12.618344405121714</v>
      </c>
      <c r="Y987" s="30">
        <f>IF('5b.TriRandNumbers'!Y981&lt;=Y$1,Y$4+SQRT(Y$2*'5b.TriRandNumbers'!Y981),Y$6-SQRT(Y$3*(1-'5b.TriRandNumbers'!Y981)))</f>
        <v>7.6947203782378715</v>
      </c>
    </row>
    <row r="988" spans="2:25" hidden="1" x14ac:dyDescent="0.25">
      <c r="B988" s="35">
        <f>IF('5b.TriRandNumbers'!B982&lt;=B$1,B$4+SQRT(B$2*'5b.TriRandNumbers'!B982),B$6-SQRT(B$3*(1-'5b.TriRandNumbers'!B982)))</f>
        <v>3.9905154234901019</v>
      </c>
      <c r="C988" s="34">
        <f>IF('5b.TriRandNumbers'!C982&lt;=C$1,C$4+SQRT(C$2*'5b.TriRandNumbers'!C982),C$6-SQRT(C$3*(1-'5b.TriRandNumbers'!C982)))</f>
        <v>2.3842544414891367</v>
      </c>
      <c r="D988" s="33">
        <f>IF('5b.TriRandNumbers'!D982&lt;=D$1,D$4+SQRT(D$2*'5b.TriRandNumbers'!D982),D$6-SQRT(D$3*(1-'5b.TriRandNumbers'!D982)))</f>
        <v>4.1025166429045239</v>
      </c>
      <c r="E988" s="32">
        <f>IF('5b.TriRandNumbers'!E982&lt;=E$1,E$4+SQRT(E$2*'5b.TriRandNumbers'!E982),E$6-SQRT(E$3*(1-'5b.TriRandNumbers'!E982)))</f>
        <v>4.0732048452012224</v>
      </c>
      <c r="F988" s="31">
        <f>IF('5b.TriRandNumbers'!F982&lt;=F$1,F$4+SQRT(F$2*'5b.TriRandNumbers'!F982),F$6-SQRT(F$3*(1-'5b.TriRandNumbers'!F982)))</f>
        <v>1.3092784656136076</v>
      </c>
      <c r="G988" s="30">
        <f>IF('5b.TriRandNumbers'!G982&lt;=G$1,G$4+SQRT(G$2*'5b.TriRandNumbers'!G982),G$6-SQRT(G$3*(1-'5b.TriRandNumbers'!G982)))</f>
        <v>3.7849448053228048</v>
      </c>
      <c r="H988" s="35">
        <f>IF('5b.TriRandNumbers'!H982&lt;=H$1,H$4+SQRT(H$2*'5b.TriRandNumbers'!H982),H$6-SQRT(H$3*(1-'5b.TriRandNumbers'!H982)))</f>
        <v>6.6892467046421684</v>
      </c>
      <c r="I988" s="34">
        <f>IF('5b.TriRandNumbers'!I982&lt;=I$1,I$4+SQRT(I$2*'5b.TriRandNumbers'!I982),I$6-SQRT(I$3*(1-'5b.TriRandNumbers'!I982)))</f>
        <v>12.981692886700291</v>
      </c>
      <c r="J988" s="33">
        <f>IF('5b.TriRandNumbers'!J982&lt;=J$1,J$4+SQRT(J$2*'5b.TriRandNumbers'!J982),J$6-SQRT(J$3*(1-'5b.TriRandNumbers'!J982)))</f>
        <v>13.428983063837242</v>
      </c>
      <c r="K988" s="32">
        <f>IF('5b.TriRandNumbers'!K982&lt;=K$1,K$4+SQRT(K$2*'5b.TriRandNumbers'!K982),K$6-SQRT(K$3*(1-'5b.TriRandNumbers'!K982)))</f>
        <v>11.589571736193296</v>
      </c>
      <c r="L988" s="31">
        <f>IF('5b.TriRandNumbers'!L982&lt;=L$1,L$4+SQRT(L$2*'5b.TriRandNumbers'!L982),L$6-SQRT(L$3*(1-'5b.TriRandNumbers'!L982)))</f>
        <v>8.0643349472928794</v>
      </c>
      <c r="M988" s="30">
        <f>IF('5b.TriRandNumbers'!M982&lt;=M$1,M$4+SQRT(M$2*'5b.TriRandNumbers'!M982),M$6-SQRT(M$3*(1-'5b.TriRandNumbers'!M982)))</f>
        <v>10.307122534288231</v>
      </c>
      <c r="N988" s="35">
        <f>IF('5b.TriRandNumbers'!N982&lt;=N$1,N$4+SQRT(N$2*'5b.TriRandNumbers'!N982),N$6-SQRT(N$3*(1-'5b.TriRandNumbers'!N982)))</f>
        <v>6.6122163097873443</v>
      </c>
      <c r="O988" s="34">
        <f>IF('5b.TriRandNumbers'!O982&lt;=O$1,O$4+SQRT(O$2*'5b.TriRandNumbers'!O982),O$6-SQRT(O$3*(1-'5b.TriRandNumbers'!O982)))</f>
        <v>11.763020090628425</v>
      </c>
      <c r="P988" s="33">
        <f>IF('5b.TriRandNumbers'!P982&lt;=P$1,P$4+SQRT(P$2*'5b.TriRandNumbers'!P982),P$6-SQRT(P$3*(1-'5b.TriRandNumbers'!P982)))</f>
        <v>14.474276420425724</v>
      </c>
      <c r="Q988" s="32">
        <f>IF('5b.TriRandNumbers'!Q982&lt;=Q$1,Q$4+SQRT(Q$2*'5b.TriRandNumbers'!Q982),Q$6-SQRT(Q$3*(1-'5b.TriRandNumbers'!Q982)))</f>
        <v>11.678274114932165</v>
      </c>
      <c r="R988" s="31">
        <f>IF('5b.TriRandNumbers'!R982&lt;=R$1,R$4+SQRT(R$2*'5b.TriRandNumbers'!R982),R$6-SQRT(R$3*(1-'5b.TriRandNumbers'!R982)))</f>
        <v>18.530381850108405</v>
      </c>
      <c r="S988" s="30">
        <f>IF('5b.TriRandNumbers'!S982&lt;=S$1,S$4+SQRT(S$2*'5b.TriRandNumbers'!S982),S$6-SQRT(S$3*(1-'5b.TriRandNumbers'!S982)))</f>
        <v>7.2908888446401114</v>
      </c>
      <c r="T988" s="35">
        <f>IF('5b.TriRandNumbers'!T982&lt;=T$1,T$4+SQRT(T$2*'5b.TriRandNumbers'!T982),T$6-SQRT(T$3*(1-'5b.TriRandNumbers'!T982)))</f>
        <v>15.270807739437188</v>
      </c>
      <c r="U988" s="34">
        <f>IF('5b.TriRandNumbers'!U982&lt;=U$1,U$4+SQRT(U$2*'5b.TriRandNumbers'!U982),U$6-SQRT(U$3*(1-'5b.TriRandNumbers'!U982)))</f>
        <v>8.8955497013899691</v>
      </c>
      <c r="V988" s="33">
        <f>IF('5b.TriRandNumbers'!V982&lt;=V$1,V$4+SQRT(V$2*'5b.TriRandNumbers'!V982),V$6-SQRT(V$3*(1-'5b.TriRandNumbers'!V982)))</f>
        <v>5.7669178574460327</v>
      </c>
      <c r="W988" s="32">
        <f>IF('5b.TriRandNumbers'!W982&lt;=W$1,W$4+SQRT(W$2*'5b.TriRandNumbers'!W982),W$6-SQRT(W$3*(1-'5b.TriRandNumbers'!W982)))</f>
        <v>15.118334628112592</v>
      </c>
      <c r="X988" s="31">
        <f>IF('5b.TriRandNumbers'!X982&lt;=X$1,X$4+SQRT(X$2*'5b.TriRandNumbers'!X982),X$6-SQRT(X$3*(1-'5b.TriRandNumbers'!X982)))</f>
        <v>10.378578155558168</v>
      </c>
      <c r="Y988" s="30">
        <f>IF('5b.TriRandNumbers'!Y982&lt;=Y$1,Y$4+SQRT(Y$2*'5b.TriRandNumbers'!Y982),Y$6-SQRT(Y$3*(1-'5b.TriRandNumbers'!Y982)))</f>
        <v>5.8243950202530232</v>
      </c>
    </row>
    <row r="989" spans="2:25" hidden="1" x14ac:dyDescent="0.25">
      <c r="B989" s="35">
        <f>IF('5b.TriRandNumbers'!B983&lt;=B$1,B$4+SQRT(B$2*'5b.TriRandNumbers'!B983),B$6-SQRT(B$3*(1-'5b.TriRandNumbers'!B983)))</f>
        <v>4.8884105398799118</v>
      </c>
      <c r="C989" s="34">
        <f>IF('5b.TriRandNumbers'!C983&lt;=C$1,C$4+SQRT(C$2*'5b.TriRandNumbers'!C983),C$6-SQRT(C$3*(1-'5b.TriRandNumbers'!C983)))</f>
        <v>1.972283330811939</v>
      </c>
      <c r="D989" s="33">
        <f>IF('5b.TriRandNumbers'!D983&lt;=D$1,D$4+SQRT(D$2*'5b.TriRandNumbers'!D983),D$6-SQRT(D$3*(1-'5b.TriRandNumbers'!D983)))</f>
        <v>4.6506676148347097</v>
      </c>
      <c r="E989" s="32">
        <f>IF('5b.TriRandNumbers'!E983&lt;=E$1,E$4+SQRT(E$2*'5b.TriRandNumbers'!E983),E$6-SQRT(E$3*(1-'5b.TriRandNumbers'!E983)))</f>
        <v>4.7204944292026658</v>
      </c>
      <c r="F989" s="31">
        <f>IF('5b.TriRandNumbers'!F983&lt;=F$1,F$4+SQRT(F$2*'5b.TriRandNumbers'!F983),F$6-SQRT(F$3*(1-'5b.TriRandNumbers'!F983)))</f>
        <v>2.767574385207805</v>
      </c>
      <c r="G989" s="30">
        <f>IF('5b.TriRandNumbers'!G983&lt;=G$1,G$4+SQRT(G$2*'5b.TriRandNumbers'!G983),G$6-SQRT(G$3*(1-'5b.TriRandNumbers'!G983)))</f>
        <v>3.4631756685217194</v>
      </c>
      <c r="H989" s="35">
        <f>IF('5b.TriRandNumbers'!H983&lt;=H$1,H$4+SQRT(H$2*'5b.TriRandNumbers'!H983),H$6-SQRT(H$3*(1-'5b.TriRandNumbers'!H983)))</f>
        <v>17.418568465144755</v>
      </c>
      <c r="I989" s="34">
        <f>IF('5b.TriRandNumbers'!I983&lt;=I$1,I$4+SQRT(I$2*'5b.TriRandNumbers'!I983),I$6-SQRT(I$3*(1-'5b.TriRandNumbers'!I983)))</f>
        <v>11.841243920314406</v>
      </c>
      <c r="J989" s="33">
        <f>IF('5b.TriRandNumbers'!J983&lt;=J$1,J$4+SQRT(J$2*'5b.TriRandNumbers'!J983),J$6-SQRT(J$3*(1-'5b.TriRandNumbers'!J983)))</f>
        <v>14.184573431333952</v>
      </c>
      <c r="K989" s="32">
        <f>IF('5b.TriRandNumbers'!K983&lt;=K$1,K$4+SQRT(K$2*'5b.TriRandNumbers'!K983),K$6-SQRT(K$3*(1-'5b.TriRandNumbers'!K983)))</f>
        <v>9.7656707473496063</v>
      </c>
      <c r="L989" s="31">
        <f>IF('5b.TriRandNumbers'!L983&lt;=L$1,L$4+SQRT(L$2*'5b.TriRandNumbers'!L983),L$6-SQRT(L$3*(1-'5b.TriRandNumbers'!L983)))</f>
        <v>15.889026374294478</v>
      </c>
      <c r="M989" s="30">
        <f>IF('5b.TriRandNumbers'!M983&lt;=M$1,M$4+SQRT(M$2*'5b.TriRandNumbers'!M983),M$6-SQRT(M$3*(1-'5b.TriRandNumbers'!M983)))</f>
        <v>10.862411731817117</v>
      </c>
      <c r="N989" s="35">
        <f>IF('5b.TriRandNumbers'!N983&lt;=N$1,N$4+SQRT(N$2*'5b.TriRandNumbers'!N983),N$6-SQRT(N$3*(1-'5b.TriRandNumbers'!N983)))</f>
        <v>14.381692996732967</v>
      </c>
      <c r="O989" s="34">
        <f>IF('5b.TriRandNumbers'!O983&lt;=O$1,O$4+SQRT(O$2*'5b.TriRandNumbers'!O983),O$6-SQRT(O$3*(1-'5b.TriRandNumbers'!O983)))</f>
        <v>15.34495550622694</v>
      </c>
      <c r="P989" s="33">
        <f>IF('5b.TriRandNumbers'!P983&lt;=P$1,P$4+SQRT(P$2*'5b.TriRandNumbers'!P983),P$6-SQRT(P$3*(1-'5b.TriRandNumbers'!P983)))</f>
        <v>15.336203721801359</v>
      </c>
      <c r="Q989" s="32">
        <f>IF('5b.TriRandNumbers'!Q983&lt;=Q$1,Q$4+SQRT(Q$2*'5b.TriRandNumbers'!Q983),Q$6-SQRT(Q$3*(1-'5b.TriRandNumbers'!Q983)))</f>
        <v>9.065937611349856</v>
      </c>
      <c r="R989" s="31">
        <f>IF('5b.TriRandNumbers'!R983&lt;=R$1,R$4+SQRT(R$2*'5b.TriRandNumbers'!R983),R$6-SQRT(R$3*(1-'5b.TriRandNumbers'!R983)))</f>
        <v>6.8740851928147437</v>
      </c>
      <c r="S989" s="30">
        <f>IF('5b.TriRandNumbers'!S983&lt;=S$1,S$4+SQRT(S$2*'5b.TriRandNumbers'!S983),S$6-SQRT(S$3*(1-'5b.TriRandNumbers'!S983)))</f>
        <v>10.447389869692449</v>
      </c>
      <c r="T989" s="35">
        <f>IF('5b.TriRandNumbers'!T983&lt;=T$1,T$4+SQRT(T$2*'5b.TriRandNumbers'!T983),T$6-SQRT(T$3*(1-'5b.TriRandNumbers'!T983)))</f>
        <v>13.323887760575751</v>
      </c>
      <c r="U989" s="34">
        <f>IF('5b.TriRandNumbers'!U983&lt;=U$1,U$4+SQRT(U$2*'5b.TriRandNumbers'!U983),U$6-SQRT(U$3*(1-'5b.TriRandNumbers'!U983)))</f>
        <v>12.95418631158012</v>
      </c>
      <c r="V989" s="33">
        <f>IF('5b.TriRandNumbers'!V983&lt;=V$1,V$4+SQRT(V$2*'5b.TriRandNumbers'!V983),V$6-SQRT(V$3*(1-'5b.TriRandNumbers'!V983)))</f>
        <v>10.110543299375722</v>
      </c>
      <c r="W989" s="32">
        <f>IF('5b.TriRandNumbers'!W983&lt;=W$1,W$4+SQRT(W$2*'5b.TriRandNumbers'!W983),W$6-SQRT(W$3*(1-'5b.TriRandNumbers'!W983)))</f>
        <v>9.9386490814974415</v>
      </c>
      <c r="X989" s="31">
        <f>IF('5b.TriRandNumbers'!X983&lt;=X$1,X$4+SQRT(X$2*'5b.TriRandNumbers'!X983),X$6-SQRT(X$3*(1-'5b.TriRandNumbers'!X983)))</f>
        <v>9.4790994172049317</v>
      </c>
      <c r="Y989" s="30">
        <f>IF('5b.TriRandNumbers'!Y983&lt;=Y$1,Y$4+SQRT(Y$2*'5b.TriRandNumbers'!Y983),Y$6-SQRT(Y$3*(1-'5b.TriRandNumbers'!Y983)))</f>
        <v>12.136308712628905</v>
      </c>
    </row>
    <row r="990" spans="2:25" hidden="1" x14ac:dyDescent="0.25">
      <c r="B990" s="35">
        <f>IF('5b.TriRandNumbers'!B984&lt;=B$1,B$4+SQRT(B$2*'5b.TriRandNumbers'!B984),B$6-SQRT(B$3*(1-'5b.TriRandNumbers'!B984)))</f>
        <v>3.6999348398895147</v>
      </c>
      <c r="C990" s="34">
        <f>IF('5b.TriRandNumbers'!C984&lt;=C$1,C$4+SQRT(C$2*'5b.TriRandNumbers'!C984),C$6-SQRT(C$3*(1-'5b.TriRandNumbers'!C984)))</f>
        <v>4.4230471100915683</v>
      </c>
      <c r="D990" s="33">
        <f>IF('5b.TriRandNumbers'!D984&lt;=D$1,D$4+SQRT(D$2*'5b.TriRandNumbers'!D984),D$6-SQRT(D$3*(1-'5b.TriRandNumbers'!D984)))</f>
        <v>5.1617518288812718</v>
      </c>
      <c r="E990" s="32">
        <f>IF('5b.TriRandNumbers'!E984&lt;=E$1,E$4+SQRT(E$2*'5b.TriRandNumbers'!E984),E$6-SQRT(E$3*(1-'5b.TriRandNumbers'!E984)))</f>
        <v>4.715653955566852</v>
      </c>
      <c r="F990" s="31">
        <f>IF('5b.TriRandNumbers'!F984&lt;=F$1,F$4+SQRT(F$2*'5b.TriRandNumbers'!F984),F$6-SQRT(F$3*(1-'5b.TriRandNumbers'!F984)))</f>
        <v>2.9546356235749562</v>
      </c>
      <c r="G990" s="30">
        <f>IF('5b.TriRandNumbers'!G984&lt;=G$1,G$4+SQRT(G$2*'5b.TriRandNumbers'!G984),G$6-SQRT(G$3*(1-'5b.TriRandNumbers'!G984)))</f>
        <v>2.9314500320972052</v>
      </c>
      <c r="H990" s="35">
        <f>IF('5b.TriRandNumbers'!H984&lt;=H$1,H$4+SQRT(H$2*'5b.TriRandNumbers'!H984),H$6-SQRT(H$3*(1-'5b.TriRandNumbers'!H984)))</f>
        <v>7.3289924729366831</v>
      </c>
      <c r="I990" s="34">
        <f>IF('5b.TriRandNumbers'!I984&lt;=I$1,I$4+SQRT(I$2*'5b.TriRandNumbers'!I984),I$6-SQRT(I$3*(1-'5b.TriRandNumbers'!I984)))</f>
        <v>9.1965096731184381</v>
      </c>
      <c r="J990" s="33">
        <f>IF('5b.TriRandNumbers'!J984&lt;=J$1,J$4+SQRT(J$2*'5b.TriRandNumbers'!J984),J$6-SQRT(J$3*(1-'5b.TriRandNumbers'!J984)))</f>
        <v>10.205448181182577</v>
      </c>
      <c r="K990" s="32">
        <f>IF('5b.TriRandNumbers'!K984&lt;=K$1,K$4+SQRT(K$2*'5b.TriRandNumbers'!K984),K$6-SQRT(K$3*(1-'5b.TriRandNumbers'!K984)))</f>
        <v>14.717391861342799</v>
      </c>
      <c r="L990" s="31">
        <f>IF('5b.TriRandNumbers'!L984&lt;=L$1,L$4+SQRT(L$2*'5b.TriRandNumbers'!L984),L$6-SQRT(L$3*(1-'5b.TriRandNumbers'!L984)))</f>
        <v>7.143966762293477</v>
      </c>
      <c r="M990" s="30">
        <f>IF('5b.TriRandNumbers'!M984&lt;=M$1,M$4+SQRT(M$2*'5b.TriRandNumbers'!M984),M$6-SQRT(M$3*(1-'5b.TriRandNumbers'!M984)))</f>
        <v>9.0850481171460284</v>
      </c>
      <c r="N990" s="35">
        <f>IF('5b.TriRandNumbers'!N984&lt;=N$1,N$4+SQRT(N$2*'5b.TriRandNumbers'!N984),N$6-SQRT(N$3*(1-'5b.TriRandNumbers'!N984)))</f>
        <v>13.464673628865139</v>
      </c>
      <c r="O990" s="34">
        <f>IF('5b.TriRandNumbers'!O984&lt;=O$1,O$4+SQRT(O$2*'5b.TriRandNumbers'!O984),O$6-SQRT(O$3*(1-'5b.TriRandNumbers'!O984)))</f>
        <v>18.132923494662261</v>
      </c>
      <c r="P990" s="33">
        <f>IF('5b.TriRandNumbers'!P984&lt;=P$1,P$4+SQRT(P$2*'5b.TriRandNumbers'!P984),P$6-SQRT(P$3*(1-'5b.TriRandNumbers'!P984)))</f>
        <v>12.999393216472466</v>
      </c>
      <c r="Q990" s="32">
        <f>IF('5b.TriRandNumbers'!Q984&lt;=Q$1,Q$4+SQRT(Q$2*'5b.TriRandNumbers'!Q984),Q$6-SQRT(Q$3*(1-'5b.TriRandNumbers'!Q984)))</f>
        <v>12.045500870283217</v>
      </c>
      <c r="R990" s="31">
        <f>IF('5b.TriRandNumbers'!R984&lt;=R$1,R$4+SQRT(R$2*'5b.TriRandNumbers'!R984),R$6-SQRT(R$3*(1-'5b.TriRandNumbers'!R984)))</f>
        <v>9.2852509093155362</v>
      </c>
      <c r="S990" s="30">
        <f>IF('5b.TriRandNumbers'!S984&lt;=S$1,S$4+SQRT(S$2*'5b.TriRandNumbers'!S984),S$6-SQRT(S$3*(1-'5b.TriRandNumbers'!S984)))</f>
        <v>16.906093598627855</v>
      </c>
      <c r="T990" s="35">
        <f>IF('5b.TriRandNumbers'!T984&lt;=T$1,T$4+SQRT(T$2*'5b.TriRandNumbers'!T984),T$6-SQRT(T$3*(1-'5b.TriRandNumbers'!T984)))</f>
        <v>11.613945728024994</v>
      </c>
      <c r="U990" s="34">
        <f>IF('5b.TriRandNumbers'!U984&lt;=U$1,U$4+SQRT(U$2*'5b.TriRandNumbers'!U984),U$6-SQRT(U$3*(1-'5b.TriRandNumbers'!U984)))</f>
        <v>12.770202779223707</v>
      </c>
      <c r="V990" s="33">
        <f>IF('5b.TriRandNumbers'!V984&lt;=V$1,V$4+SQRT(V$2*'5b.TriRandNumbers'!V984),V$6-SQRT(V$3*(1-'5b.TriRandNumbers'!V984)))</f>
        <v>9.7555171713662538</v>
      </c>
      <c r="W990" s="32">
        <f>IF('5b.TriRandNumbers'!W984&lt;=W$1,W$4+SQRT(W$2*'5b.TriRandNumbers'!W984),W$6-SQRT(W$3*(1-'5b.TriRandNumbers'!W984)))</f>
        <v>7.4380392359446006</v>
      </c>
      <c r="X990" s="31">
        <f>IF('5b.TriRandNumbers'!X984&lt;=X$1,X$4+SQRT(X$2*'5b.TriRandNumbers'!X984),X$6-SQRT(X$3*(1-'5b.TriRandNumbers'!X984)))</f>
        <v>11.987947493735492</v>
      </c>
      <c r="Y990" s="30">
        <f>IF('5b.TriRandNumbers'!Y984&lt;=Y$1,Y$4+SQRT(Y$2*'5b.TriRandNumbers'!Y984),Y$6-SQRT(Y$3*(1-'5b.TriRandNumbers'!Y984)))</f>
        <v>7.0387271340741568</v>
      </c>
    </row>
    <row r="991" spans="2:25" hidden="1" x14ac:dyDescent="0.25">
      <c r="B991" s="35">
        <f>IF('5b.TriRandNumbers'!B985&lt;=B$1,B$4+SQRT(B$2*'5b.TriRandNumbers'!B985),B$6-SQRT(B$3*(1-'5b.TriRandNumbers'!B985)))</f>
        <v>4.0758005501731294</v>
      </c>
      <c r="C991" s="34">
        <f>IF('5b.TriRandNumbers'!C985&lt;=C$1,C$4+SQRT(C$2*'5b.TriRandNumbers'!C985),C$6-SQRT(C$3*(1-'5b.TriRandNumbers'!C985)))</f>
        <v>4.2849467364738221</v>
      </c>
      <c r="D991" s="33">
        <f>IF('5b.TriRandNumbers'!D985&lt;=D$1,D$4+SQRT(D$2*'5b.TriRandNumbers'!D985),D$6-SQRT(D$3*(1-'5b.TriRandNumbers'!D985)))</f>
        <v>5.1711969706898469</v>
      </c>
      <c r="E991" s="32">
        <f>IF('5b.TriRandNumbers'!E985&lt;=E$1,E$4+SQRT(E$2*'5b.TriRandNumbers'!E985),E$6-SQRT(E$3*(1-'5b.TriRandNumbers'!E985)))</f>
        <v>3.8337334273486361</v>
      </c>
      <c r="F991" s="31">
        <f>IF('5b.TriRandNumbers'!F985&lt;=F$1,F$4+SQRT(F$2*'5b.TriRandNumbers'!F985),F$6-SQRT(F$3*(1-'5b.TriRandNumbers'!F985)))</f>
        <v>1.4491787097041158</v>
      </c>
      <c r="G991" s="30">
        <f>IF('5b.TriRandNumbers'!G985&lt;=G$1,G$4+SQRT(G$2*'5b.TriRandNumbers'!G985),G$6-SQRT(G$3*(1-'5b.TriRandNumbers'!G985)))</f>
        <v>2.964966385698709</v>
      </c>
      <c r="H991" s="35">
        <f>IF('5b.TriRandNumbers'!H985&lt;=H$1,H$4+SQRT(H$2*'5b.TriRandNumbers'!H985),H$6-SQRT(H$3*(1-'5b.TriRandNumbers'!H985)))</f>
        <v>13.713185520091518</v>
      </c>
      <c r="I991" s="34">
        <f>IF('5b.TriRandNumbers'!I985&lt;=I$1,I$4+SQRT(I$2*'5b.TriRandNumbers'!I985),I$6-SQRT(I$3*(1-'5b.TriRandNumbers'!I985)))</f>
        <v>9.8366399511492961</v>
      </c>
      <c r="J991" s="33">
        <f>IF('5b.TriRandNumbers'!J985&lt;=J$1,J$4+SQRT(J$2*'5b.TriRandNumbers'!J985),J$6-SQRT(J$3*(1-'5b.TriRandNumbers'!J985)))</f>
        <v>9.8564066663413605</v>
      </c>
      <c r="K991" s="32">
        <f>IF('5b.TriRandNumbers'!K985&lt;=K$1,K$4+SQRT(K$2*'5b.TriRandNumbers'!K985),K$6-SQRT(K$3*(1-'5b.TriRandNumbers'!K985)))</f>
        <v>9.2667613940193494</v>
      </c>
      <c r="L991" s="31">
        <f>IF('5b.TriRandNumbers'!L985&lt;=L$1,L$4+SQRT(L$2*'5b.TriRandNumbers'!L985),L$6-SQRT(L$3*(1-'5b.TriRandNumbers'!L985)))</f>
        <v>11.56536205690956</v>
      </c>
      <c r="M991" s="30">
        <f>IF('5b.TriRandNumbers'!M985&lt;=M$1,M$4+SQRT(M$2*'5b.TriRandNumbers'!M985),M$6-SQRT(M$3*(1-'5b.TriRandNumbers'!M985)))</f>
        <v>18.324597433516686</v>
      </c>
      <c r="N991" s="35">
        <f>IF('5b.TriRandNumbers'!N985&lt;=N$1,N$4+SQRT(N$2*'5b.TriRandNumbers'!N985),N$6-SQRT(N$3*(1-'5b.TriRandNumbers'!N985)))</f>
        <v>9.861958997791211</v>
      </c>
      <c r="O991" s="34">
        <f>IF('5b.TriRandNumbers'!O985&lt;=O$1,O$4+SQRT(O$2*'5b.TriRandNumbers'!O985),O$6-SQRT(O$3*(1-'5b.TriRandNumbers'!O985)))</f>
        <v>8.9702625579582751</v>
      </c>
      <c r="P991" s="33">
        <f>IF('5b.TriRandNumbers'!P985&lt;=P$1,P$4+SQRT(P$2*'5b.TriRandNumbers'!P985),P$6-SQRT(P$3*(1-'5b.TriRandNumbers'!P985)))</f>
        <v>11.947472921497212</v>
      </c>
      <c r="Q991" s="32">
        <f>IF('5b.TriRandNumbers'!Q985&lt;=Q$1,Q$4+SQRT(Q$2*'5b.TriRandNumbers'!Q985),Q$6-SQRT(Q$3*(1-'5b.TriRandNumbers'!Q985)))</f>
        <v>12.007812124664408</v>
      </c>
      <c r="R991" s="31">
        <f>IF('5b.TriRandNumbers'!R985&lt;=R$1,R$4+SQRT(R$2*'5b.TriRandNumbers'!R985),R$6-SQRT(R$3*(1-'5b.TriRandNumbers'!R985)))</f>
        <v>7.4231559167629539</v>
      </c>
      <c r="S991" s="30">
        <f>IF('5b.TriRandNumbers'!S985&lt;=S$1,S$4+SQRT(S$2*'5b.TriRandNumbers'!S985),S$6-SQRT(S$3*(1-'5b.TriRandNumbers'!S985)))</f>
        <v>10.831702769233321</v>
      </c>
      <c r="T991" s="35">
        <f>IF('5b.TriRandNumbers'!T985&lt;=T$1,T$4+SQRT(T$2*'5b.TriRandNumbers'!T985),T$6-SQRT(T$3*(1-'5b.TriRandNumbers'!T985)))</f>
        <v>9.945628948207613</v>
      </c>
      <c r="U991" s="34">
        <f>IF('5b.TriRandNumbers'!U985&lt;=U$1,U$4+SQRT(U$2*'5b.TriRandNumbers'!U985),U$6-SQRT(U$3*(1-'5b.TriRandNumbers'!U985)))</f>
        <v>7.5641724695159578</v>
      </c>
      <c r="V991" s="33">
        <f>IF('5b.TriRandNumbers'!V985&lt;=V$1,V$4+SQRT(V$2*'5b.TriRandNumbers'!V985),V$6-SQRT(V$3*(1-'5b.TriRandNumbers'!V985)))</f>
        <v>8.0483735916604271</v>
      </c>
      <c r="W991" s="32">
        <f>IF('5b.TriRandNumbers'!W985&lt;=W$1,W$4+SQRT(W$2*'5b.TriRandNumbers'!W985),W$6-SQRT(W$3*(1-'5b.TriRandNumbers'!W985)))</f>
        <v>9.0746990593915697</v>
      </c>
      <c r="X991" s="31">
        <f>IF('5b.TriRandNumbers'!X985&lt;=X$1,X$4+SQRT(X$2*'5b.TriRandNumbers'!X985),X$6-SQRT(X$3*(1-'5b.TriRandNumbers'!X985)))</f>
        <v>8.1867567580132832</v>
      </c>
      <c r="Y991" s="30">
        <f>IF('5b.TriRandNumbers'!Y985&lt;=Y$1,Y$4+SQRT(Y$2*'5b.TriRandNumbers'!Y985),Y$6-SQRT(Y$3*(1-'5b.TriRandNumbers'!Y985)))</f>
        <v>9.1739147671994221</v>
      </c>
    </row>
    <row r="992" spans="2:25" hidden="1" x14ac:dyDescent="0.25">
      <c r="B992" s="35">
        <f>IF('5b.TriRandNumbers'!B986&lt;=B$1,B$4+SQRT(B$2*'5b.TriRandNumbers'!B986),B$6-SQRT(B$3*(1-'5b.TriRandNumbers'!B986)))</f>
        <v>5.2970767745460003</v>
      </c>
      <c r="C992" s="34">
        <f>IF('5b.TriRandNumbers'!C986&lt;=C$1,C$4+SQRT(C$2*'5b.TriRandNumbers'!C986),C$6-SQRT(C$3*(1-'5b.TriRandNumbers'!C986)))</f>
        <v>4.5537395488891148</v>
      </c>
      <c r="D992" s="33">
        <f>IF('5b.TriRandNumbers'!D986&lt;=D$1,D$4+SQRT(D$2*'5b.TriRandNumbers'!D986),D$6-SQRT(D$3*(1-'5b.TriRandNumbers'!D986)))</f>
        <v>4.8643479753884096</v>
      </c>
      <c r="E992" s="32">
        <f>IF('5b.TriRandNumbers'!E986&lt;=E$1,E$4+SQRT(E$2*'5b.TriRandNumbers'!E986),E$6-SQRT(E$3*(1-'5b.TriRandNumbers'!E986)))</f>
        <v>3.6812691820028629</v>
      </c>
      <c r="F992" s="31">
        <f>IF('5b.TriRandNumbers'!F986&lt;=F$1,F$4+SQRT(F$2*'5b.TriRandNumbers'!F986),F$6-SQRT(F$3*(1-'5b.TriRandNumbers'!F986)))</f>
        <v>1.3503905222170813</v>
      </c>
      <c r="G992" s="30">
        <f>IF('5b.TriRandNumbers'!G986&lt;=G$1,G$4+SQRT(G$2*'5b.TriRandNumbers'!G986),G$6-SQRT(G$3*(1-'5b.TriRandNumbers'!G986)))</f>
        <v>2.9947131280132133</v>
      </c>
      <c r="H992" s="35">
        <f>IF('5b.TriRandNumbers'!H986&lt;=H$1,H$4+SQRT(H$2*'5b.TriRandNumbers'!H986),H$6-SQRT(H$3*(1-'5b.TriRandNumbers'!H986)))</f>
        <v>17.095448673313303</v>
      </c>
      <c r="I992" s="34">
        <f>IF('5b.TriRandNumbers'!I986&lt;=I$1,I$4+SQRT(I$2*'5b.TriRandNumbers'!I986),I$6-SQRT(I$3*(1-'5b.TriRandNumbers'!I986)))</f>
        <v>12.182144618934649</v>
      </c>
      <c r="J992" s="33">
        <f>IF('5b.TriRandNumbers'!J986&lt;=J$1,J$4+SQRT(J$2*'5b.TriRandNumbers'!J986),J$6-SQRT(J$3*(1-'5b.TriRandNumbers'!J986)))</f>
        <v>11.403985196378578</v>
      </c>
      <c r="K992" s="32">
        <f>IF('5b.TriRandNumbers'!K986&lt;=K$1,K$4+SQRT(K$2*'5b.TriRandNumbers'!K986),K$6-SQRT(K$3*(1-'5b.TriRandNumbers'!K986)))</f>
        <v>16.038750054380234</v>
      </c>
      <c r="L992" s="31">
        <f>IF('5b.TriRandNumbers'!L986&lt;=L$1,L$4+SQRT(L$2*'5b.TriRandNumbers'!L986),L$6-SQRT(L$3*(1-'5b.TriRandNumbers'!L986)))</f>
        <v>7.503519003863893</v>
      </c>
      <c r="M992" s="30">
        <f>IF('5b.TriRandNumbers'!M986&lt;=M$1,M$4+SQRT(M$2*'5b.TriRandNumbers'!M986),M$6-SQRT(M$3*(1-'5b.TriRandNumbers'!M986)))</f>
        <v>9.6204424198890486</v>
      </c>
      <c r="N992" s="35">
        <f>IF('5b.TriRandNumbers'!N986&lt;=N$1,N$4+SQRT(N$2*'5b.TriRandNumbers'!N986),N$6-SQRT(N$3*(1-'5b.TriRandNumbers'!N986)))</f>
        <v>7.7618950593877472</v>
      </c>
      <c r="O992" s="34">
        <f>IF('5b.TriRandNumbers'!O986&lt;=O$1,O$4+SQRT(O$2*'5b.TriRandNumbers'!O986),O$6-SQRT(O$3*(1-'5b.TriRandNumbers'!O986)))</f>
        <v>9.9231392828422127</v>
      </c>
      <c r="P992" s="33">
        <f>IF('5b.TriRandNumbers'!P986&lt;=P$1,P$4+SQRT(P$2*'5b.TriRandNumbers'!P986),P$6-SQRT(P$3*(1-'5b.TriRandNumbers'!P986)))</f>
        <v>8.3361699216583549</v>
      </c>
      <c r="Q992" s="32">
        <f>IF('5b.TriRandNumbers'!Q986&lt;=Q$1,Q$4+SQRT(Q$2*'5b.TriRandNumbers'!Q986),Q$6-SQRT(Q$3*(1-'5b.TriRandNumbers'!Q986)))</f>
        <v>9.0279192919814939</v>
      </c>
      <c r="R992" s="31">
        <f>IF('5b.TriRandNumbers'!R986&lt;=R$1,R$4+SQRT(R$2*'5b.TriRandNumbers'!R986),R$6-SQRT(R$3*(1-'5b.TriRandNumbers'!R986)))</f>
        <v>6.0167400644813309</v>
      </c>
      <c r="S992" s="30">
        <f>IF('5b.TriRandNumbers'!S986&lt;=S$1,S$4+SQRT(S$2*'5b.TriRandNumbers'!S986),S$6-SQRT(S$3*(1-'5b.TriRandNumbers'!S986)))</f>
        <v>7.982793098549231</v>
      </c>
      <c r="T992" s="35">
        <f>IF('5b.TriRandNumbers'!T986&lt;=T$1,T$4+SQRT(T$2*'5b.TriRandNumbers'!T986),T$6-SQRT(T$3*(1-'5b.TriRandNumbers'!T986)))</f>
        <v>17.008671375821699</v>
      </c>
      <c r="U992" s="34">
        <f>IF('5b.TriRandNumbers'!U986&lt;=U$1,U$4+SQRT(U$2*'5b.TriRandNumbers'!U986),U$6-SQRT(U$3*(1-'5b.TriRandNumbers'!U986)))</f>
        <v>9.0745355543834361</v>
      </c>
      <c r="V992" s="33">
        <f>IF('5b.TriRandNumbers'!V986&lt;=V$1,V$4+SQRT(V$2*'5b.TriRandNumbers'!V986),V$6-SQRT(V$3*(1-'5b.TriRandNumbers'!V986)))</f>
        <v>14.080737067148508</v>
      </c>
      <c r="W992" s="32">
        <f>IF('5b.TriRandNumbers'!W986&lt;=W$1,W$4+SQRT(W$2*'5b.TriRandNumbers'!W986),W$6-SQRT(W$3*(1-'5b.TriRandNumbers'!W986)))</f>
        <v>8.3454924892978912</v>
      </c>
      <c r="X992" s="31">
        <f>IF('5b.TriRandNumbers'!X986&lt;=X$1,X$4+SQRT(X$2*'5b.TriRandNumbers'!X986),X$6-SQRT(X$3*(1-'5b.TriRandNumbers'!X986)))</f>
        <v>7.7246360542453658</v>
      </c>
      <c r="Y992" s="30">
        <f>IF('5b.TriRandNumbers'!Y986&lt;=Y$1,Y$4+SQRT(Y$2*'5b.TriRandNumbers'!Y986),Y$6-SQRT(Y$3*(1-'5b.TriRandNumbers'!Y986)))</f>
        <v>7.6624344887864364</v>
      </c>
    </row>
    <row r="993" spans="2:25" hidden="1" x14ac:dyDescent="0.25">
      <c r="B993" s="35">
        <f>IF('5b.TriRandNumbers'!B987&lt;=B$1,B$4+SQRT(B$2*'5b.TriRandNumbers'!B987),B$6-SQRT(B$3*(1-'5b.TriRandNumbers'!B987)))</f>
        <v>3.8409661685012226</v>
      </c>
      <c r="C993" s="34">
        <f>IF('5b.TriRandNumbers'!C987&lt;=C$1,C$4+SQRT(C$2*'5b.TriRandNumbers'!C987),C$6-SQRT(C$3*(1-'5b.TriRandNumbers'!C987)))</f>
        <v>3.6657067448841465</v>
      </c>
      <c r="D993" s="33">
        <f>IF('5b.TriRandNumbers'!D987&lt;=D$1,D$4+SQRT(D$2*'5b.TriRandNumbers'!D987),D$6-SQRT(D$3*(1-'5b.TriRandNumbers'!D987)))</f>
        <v>5.8465131742444516</v>
      </c>
      <c r="E993" s="32">
        <f>IF('5b.TriRandNumbers'!E987&lt;=E$1,E$4+SQRT(E$2*'5b.TriRandNumbers'!E987),E$6-SQRT(E$3*(1-'5b.TriRandNumbers'!E987)))</f>
        <v>3.9217651422578803</v>
      </c>
      <c r="F993" s="31">
        <f>IF('5b.TriRandNumbers'!F987&lt;=F$1,F$4+SQRT(F$2*'5b.TriRandNumbers'!F987),F$6-SQRT(F$3*(1-'5b.TriRandNumbers'!F987)))</f>
        <v>2.4555972034947278</v>
      </c>
      <c r="G993" s="30">
        <f>IF('5b.TriRandNumbers'!G987&lt;=G$1,G$4+SQRT(G$2*'5b.TriRandNumbers'!G987),G$6-SQRT(G$3*(1-'5b.TriRandNumbers'!G987)))</f>
        <v>3.1306217289927796</v>
      </c>
      <c r="H993" s="35">
        <f>IF('5b.TriRandNumbers'!H987&lt;=H$1,H$4+SQRT(H$2*'5b.TriRandNumbers'!H987),H$6-SQRT(H$3*(1-'5b.TriRandNumbers'!H987)))</f>
        <v>13.523971045011258</v>
      </c>
      <c r="I993" s="34">
        <f>IF('5b.TriRandNumbers'!I987&lt;=I$1,I$4+SQRT(I$2*'5b.TriRandNumbers'!I987),I$6-SQRT(I$3*(1-'5b.TriRandNumbers'!I987)))</f>
        <v>6.5313931555101252</v>
      </c>
      <c r="J993" s="33">
        <f>IF('5b.TriRandNumbers'!J987&lt;=J$1,J$4+SQRT(J$2*'5b.TriRandNumbers'!J987),J$6-SQRT(J$3*(1-'5b.TriRandNumbers'!J987)))</f>
        <v>13.169996098071344</v>
      </c>
      <c r="K993" s="32">
        <f>IF('5b.TriRandNumbers'!K987&lt;=K$1,K$4+SQRT(K$2*'5b.TriRandNumbers'!K987),K$6-SQRT(K$3*(1-'5b.TriRandNumbers'!K987)))</f>
        <v>8.2005786415810125</v>
      </c>
      <c r="L993" s="31">
        <f>IF('5b.TriRandNumbers'!L987&lt;=L$1,L$4+SQRT(L$2*'5b.TriRandNumbers'!L987),L$6-SQRT(L$3*(1-'5b.TriRandNumbers'!L987)))</f>
        <v>12.466347261138344</v>
      </c>
      <c r="M993" s="30">
        <f>IF('5b.TriRandNumbers'!M987&lt;=M$1,M$4+SQRT(M$2*'5b.TriRandNumbers'!M987),M$6-SQRT(M$3*(1-'5b.TriRandNumbers'!M987)))</f>
        <v>15.679452587608626</v>
      </c>
      <c r="N993" s="35">
        <f>IF('5b.TriRandNumbers'!N987&lt;=N$1,N$4+SQRT(N$2*'5b.TriRandNumbers'!N987),N$6-SQRT(N$3*(1-'5b.TriRandNumbers'!N987)))</f>
        <v>6.907051358551211</v>
      </c>
      <c r="O993" s="34">
        <f>IF('5b.TriRandNumbers'!O987&lt;=O$1,O$4+SQRT(O$2*'5b.TriRandNumbers'!O987),O$6-SQRT(O$3*(1-'5b.TriRandNumbers'!O987)))</f>
        <v>11.208677636186605</v>
      </c>
      <c r="P993" s="33">
        <f>IF('5b.TriRandNumbers'!P987&lt;=P$1,P$4+SQRT(P$2*'5b.TriRandNumbers'!P987),P$6-SQRT(P$3*(1-'5b.TriRandNumbers'!P987)))</f>
        <v>11.109658708722474</v>
      </c>
      <c r="Q993" s="32">
        <f>IF('5b.TriRandNumbers'!Q987&lt;=Q$1,Q$4+SQRT(Q$2*'5b.TriRandNumbers'!Q987),Q$6-SQRT(Q$3*(1-'5b.TriRandNumbers'!Q987)))</f>
        <v>8.8965062553596361</v>
      </c>
      <c r="R993" s="31">
        <f>IF('5b.TriRandNumbers'!R987&lt;=R$1,R$4+SQRT(R$2*'5b.TriRandNumbers'!R987),R$6-SQRT(R$3*(1-'5b.TriRandNumbers'!R987)))</f>
        <v>19.63257627413325</v>
      </c>
      <c r="S993" s="30">
        <f>IF('5b.TriRandNumbers'!S987&lt;=S$1,S$4+SQRT(S$2*'5b.TriRandNumbers'!S987),S$6-SQRT(S$3*(1-'5b.TriRandNumbers'!S987)))</f>
        <v>15.640948719409572</v>
      </c>
      <c r="T993" s="35">
        <f>IF('5b.TriRandNumbers'!T987&lt;=T$1,T$4+SQRT(T$2*'5b.TriRandNumbers'!T987),T$6-SQRT(T$3*(1-'5b.TriRandNumbers'!T987)))</f>
        <v>15.664302613877311</v>
      </c>
      <c r="U993" s="34">
        <f>IF('5b.TriRandNumbers'!U987&lt;=U$1,U$4+SQRT(U$2*'5b.TriRandNumbers'!U987),U$6-SQRT(U$3*(1-'5b.TriRandNumbers'!U987)))</f>
        <v>11.324445195124888</v>
      </c>
      <c r="V993" s="33">
        <f>IF('5b.TriRandNumbers'!V987&lt;=V$1,V$4+SQRT(V$2*'5b.TriRandNumbers'!V987),V$6-SQRT(V$3*(1-'5b.TriRandNumbers'!V987)))</f>
        <v>7.8083140162569595</v>
      </c>
      <c r="W993" s="32">
        <f>IF('5b.TriRandNumbers'!W987&lt;=W$1,W$4+SQRT(W$2*'5b.TriRandNumbers'!W987),W$6-SQRT(W$3*(1-'5b.TriRandNumbers'!W987)))</f>
        <v>9.3876802210527348</v>
      </c>
      <c r="X993" s="31">
        <f>IF('5b.TriRandNumbers'!X987&lt;=X$1,X$4+SQRT(X$2*'5b.TriRandNumbers'!X987),X$6-SQRT(X$3*(1-'5b.TriRandNumbers'!X987)))</f>
        <v>17.267484548441793</v>
      </c>
      <c r="Y993" s="30">
        <f>IF('5b.TriRandNumbers'!Y987&lt;=Y$1,Y$4+SQRT(Y$2*'5b.TriRandNumbers'!Y987),Y$6-SQRT(Y$3*(1-'5b.TriRandNumbers'!Y987)))</f>
        <v>15.460513085719278</v>
      </c>
    </row>
    <row r="994" spans="2:25" hidden="1" x14ac:dyDescent="0.25">
      <c r="B994" s="35">
        <f>IF('5b.TriRandNumbers'!B988&lt;=B$1,B$4+SQRT(B$2*'5b.TriRandNumbers'!B988),B$6-SQRT(B$3*(1-'5b.TriRandNumbers'!B988)))</f>
        <v>3.7232543223224335</v>
      </c>
      <c r="C994" s="34">
        <f>IF('5b.TriRandNumbers'!C988&lt;=C$1,C$4+SQRT(C$2*'5b.TriRandNumbers'!C988),C$6-SQRT(C$3*(1-'5b.TriRandNumbers'!C988)))</f>
        <v>1.5995822529930477</v>
      </c>
      <c r="D994" s="33">
        <f>IF('5b.TriRandNumbers'!D988&lt;=D$1,D$4+SQRT(D$2*'5b.TriRandNumbers'!D988),D$6-SQRT(D$3*(1-'5b.TriRandNumbers'!D988)))</f>
        <v>5.7118686751267376</v>
      </c>
      <c r="E994" s="32">
        <f>IF('5b.TriRandNumbers'!E988&lt;=E$1,E$4+SQRT(E$2*'5b.TriRandNumbers'!E988),E$6-SQRT(E$3*(1-'5b.TriRandNumbers'!E988)))</f>
        <v>4.1039328240381172</v>
      </c>
      <c r="F994" s="31">
        <f>IF('5b.TriRandNumbers'!F988&lt;=F$1,F$4+SQRT(F$2*'5b.TriRandNumbers'!F988),F$6-SQRT(F$3*(1-'5b.TriRandNumbers'!F988)))</f>
        <v>2.7587657872194775</v>
      </c>
      <c r="G994" s="30">
        <f>IF('5b.TriRandNumbers'!G988&lt;=G$1,G$4+SQRT(G$2*'5b.TriRandNumbers'!G988),G$6-SQRT(G$3*(1-'5b.TriRandNumbers'!G988)))</f>
        <v>3.3304645322301409</v>
      </c>
      <c r="H994" s="35">
        <f>IF('5b.TriRandNumbers'!H988&lt;=H$1,H$4+SQRT(H$2*'5b.TriRandNumbers'!H988),H$6-SQRT(H$3*(1-'5b.TriRandNumbers'!H988)))</f>
        <v>9.44348216479192</v>
      </c>
      <c r="I994" s="34">
        <f>IF('5b.TriRandNumbers'!I988&lt;=I$1,I$4+SQRT(I$2*'5b.TriRandNumbers'!I988),I$6-SQRT(I$3*(1-'5b.TriRandNumbers'!I988)))</f>
        <v>7.5001319253623437</v>
      </c>
      <c r="J994" s="33">
        <f>IF('5b.TriRandNumbers'!J988&lt;=J$1,J$4+SQRT(J$2*'5b.TriRandNumbers'!J988),J$6-SQRT(J$3*(1-'5b.TriRandNumbers'!J988)))</f>
        <v>15.728546205373476</v>
      </c>
      <c r="K994" s="32">
        <f>IF('5b.TriRandNumbers'!K988&lt;=K$1,K$4+SQRT(K$2*'5b.TriRandNumbers'!K988),K$6-SQRT(K$3*(1-'5b.TriRandNumbers'!K988)))</f>
        <v>16.904810237236767</v>
      </c>
      <c r="L994" s="31">
        <f>IF('5b.TriRandNumbers'!L988&lt;=L$1,L$4+SQRT(L$2*'5b.TriRandNumbers'!L988),L$6-SQRT(L$3*(1-'5b.TriRandNumbers'!L988)))</f>
        <v>15.508880597200426</v>
      </c>
      <c r="M994" s="30">
        <f>IF('5b.TriRandNumbers'!M988&lt;=M$1,M$4+SQRT(M$2*'5b.TriRandNumbers'!M988),M$6-SQRT(M$3*(1-'5b.TriRandNumbers'!M988)))</f>
        <v>12.461193306479085</v>
      </c>
      <c r="N994" s="35">
        <f>IF('5b.TriRandNumbers'!N988&lt;=N$1,N$4+SQRT(N$2*'5b.TriRandNumbers'!N988),N$6-SQRT(N$3*(1-'5b.TriRandNumbers'!N988)))</f>
        <v>14.244227665589577</v>
      </c>
      <c r="O994" s="34">
        <f>IF('5b.TriRandNumbers'!O988&lt;=O$1,O$4+SQRT(O$2*'5b.TriRandNumbers'!O988),O$6-SQRT(O$3*(1-'5b.TriRandNumbers'!O988)))</f>
        <v>8.3681982431972077</v>
      </c>
      <c r="P994" s="33">
        <f>IF('5b.TriRandNumbers'!P988&lt;=P$1,P$4+SQRT(P$2*'5b.TriRandNumbers'!P988),P$6-SQRT(P$3*(1-'5b.TriRandNumbers'!P988)))</f>
        <v>9.6427427779803612</v>
      </c>
      <c r="Q994" s="32">
        <f>IF('5b.TriRandNumbers'!Q988&lt;=Q$1,Q$4+SQRT(Q$2*'5b.TriRandNumbers'!Q988),Q$6-SQRT(Q$3*(1-'5b.TriRandNumbers'!Q988)))</f>
        <v>10.662610005465549</v>
      </c>
      <c r="R994" s="31">
        <f>IF('5b.TriRandNumbers'!R988&lt;=R$1,R$4+SQRT(R$2*'5b.TriRandNumbers'!R988),R$6-SQRT(R$3*(1-'5b.TriRandNumbers'!R988)))</f>
        <v>9.4858745130786275</v>
      </c>
      <c r="S994" s="30">
        <f>IF('5b.TriRandNumbers'!S988&lt;=S$1,S$4+SQRT(S$2*'5b.TriRandNumbers'!S988),S$6-SQRT(S$3*(1-'5b.TriRandNumbers'!S988)))</f>
        <v>7.1736665437379994</v>
      </c>
      <c r="T994" s="35">
        <f>IF('5b.TriRandNumbers'!T988&lt;=T$1,T$4+SQRT(T$2*'5b.TriRandNumbers'!T988),T$6-SQRT(T$3*(1-'5b.TriRandNumbers'!T988)))</f>
        <v>14.031520673245527</v>
      </c>
      <c r="U994" s="34">
        <f>IF('5b.TriRandNumbers'!U988&lt;=U$1,U$4+SQRT(U$2*'5b.TriRandNumbers'!U988),U$6-SQRT(U$3*(1-'5b.TriRandNumbers'!U988)))</f>
        <v>16.934878371010466</v>
      </c>
      <c r="V994" s="33">
        <f>IF('5b.TriRandNumbers'!V988&lt;=V$1,V$4+SQRT(V$2*'5b.TriRandNumbers'!V988),V$6-SQRT(V$3*(1-'5b.TriRandNumbers'!V988)))</f>
        <v>11.082226641037854</v>
      </c>
      <c r="W994" s="32">
        <f>IF('5b.TriRandNumbers'!W988&lt;=W$1,W$4+SQRT(W$2*'5b.TriRandNumbers'!W988),W$6-SQRT(W$3*(1-'5b.TriRandNumbers'!W988)))</f>
        <v>7.5029003495467137</v>
      </c>
      <c r="X994" s="31">
        <f>IF('5b.TriRandNumbers'!X988&lt;=X$1,X$4+SQRT(X$2*'5b.TriRandNumbers'!X988),X$6-SQRT(X$3*(1-'5b.TriRandNumbers'!X988)))</f>
        <v>15.072429950122451</v>
      </c>
      <c r="Y994" s="30">
        <f>IF('5b.TriRandNumbers'!Y988&lt;=Y$1,Y$4+SQRT(Y$2*'5b.TriRandNumbers'!Y988),Y$6-SQRT(Y$3*(1-'5b.TriRandNumbers'!Y988)))</f>
        <v>12.083126987812602</v>
      </c>
    </row>
    <row r="995" spans="2:25" hidden="1" x14ac:dyDescent="0.25">
      <c r="B995" s="35">
        <f>IF('5b.TriRandNumbers'!B989&lt;=B$1,B$4+SQRT(B$2*'5b.TriRandNumbers'!B989),B$6-SQRT(B$3*(1-'5b.TriRandNumbers'!B989)))</f>
        <v>5.5810293151772727</v>
      </c>
      <c r="C995" s="34">
        <f>IF('5b.TriRandNumbers'!C989&lt;=C$1,C$4+SQRT(C$2*'5b.TriRandNumbers'!C989),C$6-SQRT(C$3*(1-'5b.TriRandNumbers'!C989)))</f>
        <v>3.6751557459076571</v>
      </c>
      <c r="D995" s="33">
        <f>IF('5b.TriRandNumbers'!D989&lt;=D$1,D$4+SQRT(D$2*'5b.TriRandNumbers'!D989),D$6-SQRT(D$3*(1-'5b.TriRandNumbers'!D989)))</f>
        <v>6.9487413330790302</v>
      </c>
      <c r="E995" s="32">
        <f>IF('5b.TriRandNumbers'!E989&lt;=E$1,E$4+SQRT(E$2*'5b.TriRandNumbers'!E989),E$6-SQRT(E$3*(1-'5b.TriRandNumbers'!E989)))</f>
        <v>3.4790786613860796</v>
      </c>
      <c r="F995" s="31">
        <f>IF('5b.TriRandNumbers'!F989&lt;=F$1,F$4+SQRT(F$2*'5b.TriRandNumbers'!F989),F$6-SQRT(F$3*(1-'5b.TriRandNumbers'!F989)))</f>
        <v>1.9392354812512018</v>
      </c>
      <c r="G995" s="30">
        <f>IF('5b.TriRandNumbers'!G989&lt;=G$1,G$4+SQRT(G$2*'5b.TriRandNumbers'!G989),G$6-SQRT(G$3*(1-'5b.TriRandNumbers'!G989)))</f>
        <v>2.8910798270792073</v>
      </c>
      <c r="H995" s="35">
        <f>IF('5b.TriRandNumbers'!H989&lt;=H$1,H$4+SQRT(H$2*'5b.TriRandNumbers'!H989),H$6-SQRT(H$3*(1-'5b.TriRandNumbers'!H989)))</f>
        <v>10.164359649719277</v>
      </c>
      <c r="I995" s="34">
        <f>IF('5b.TriRandNumbers'!I989&lt;=I$1,I$4+SQRT(I$2*'5b.TriRandNumbers'!I989),I$6-SQRT(I$3*(1-'5b.TriRandNumbers'!I989)))</f>
        <v>17.630906347963521</v>
      </c>
      <c r="J995" s="33">
        <f>IF('5b.TriRandNumbers'!J989&lt;=J$1,J$4+SQRT(J$2*'5b.TriRandNumbers'!J989),J$6-SQRT(J$3*(1-'5b.TriRandNumbers'!J989)))</f>
        <v>13.719598359030174</v>
      </c>
      <c r="K995" s="32">
        <f>IF('5b.TriRandNumbers'!K989&lt;=K$1,K$4+SQRT(K$2*'5b.TriRandNumbers'!K989),K$6-SQRT(K$3*(1-'5b.TriRandNumbers'!K989)))</f>
        <v>11.655291955694713</v>
      </c>
      <c r="L995" s="31">
        <f>IF('5b.TriRandNumbers'!L989&lt;=L$1,L$4+SQRT(L$2*'5b.TriRandNumbers'!L989),L$6-SQRT(L$3*(1-'5b.TriRandNumbers'!L989)))</f>
        <v>14.46594174952477</v>
      </c>
      <c r="M995" s="30">
        <f>IF('5b.TriRandNumbers'!M989&lt;=M$1,M$4+SQRT(M$2*'5b.TriRandNumbers'!M989),M$6-SQRT(M$3*(1-'5b.TriRandNumbers'!M989)))</f>
        <v>6.5595811124480621</v>
      </c>
      <c r="N995" s="35">
        <f>IF('5b.TriRandNumbers'!N989&lt;=N$1,N$4+SQRT(N$2*'5b.TriRandNumbers'!N989),N$6-SQRT(N$3*(1-'5b.TriRandNumbers'!N989)))</f>
        <v>10.360068119565588</v>
      </c>
      <c r="O995" s="34">
        <f>IF('5b.TriRandNumbers'!O989&lt;=O$1,O$4+SQRT(O$2*'5b.TriRandNumbers'!O989),O$6-SQRT(O$3*(1-'5b.TriRandNumbers'!O989)))</f>
        <v>15.709141993272359</v>
      </c>
      <c r="P995" s="33">
        <f>IF('5b.TriRandNumbers'!P989&lt;=P$1,P$4+SQRT(P$2*'5b.TriRandNumbers'!P989),P$6-SQRT(P$3*(1-'5b.TriRandNumbers'!P989)))</f>
        <v>14.369433240079363</v>
      </c>
      <c r="Q995" s="32">
        <f>IF('5b.TriRandNumbers'!Q989&lt;=Q$1,Q$4+SQRT(Q$2*'5b.TriRandNumbers'!Q989),Q$6-SQRT(Q$3*(1-'5b.TriRandNumbers'!Q989)))</f>
        <v>14.288015394226663</v>
      </c>
      <c r="R995" s="31">
        <f>IF('5b.TriRandNumbers'!R989&lt;=R$1,R$4+SQRT(R$2*'5b.TriRandNumbers'!R989),R$6-SQRT(R$3*(1-'5b.TriRandNumbers'!R989)))</f>
        <v>14.969919190789359</v>
      </c>
      <c r="S995" s="30">
        <f>IF('5b.TriRandNumbers'!S989&lt;=S$1,S$4+SQRT(S$2*'5b.TriRandNumbers'!S989),S$6-SQRT(S$3*(1-'5b.TriRandNumbers'!S989)))</f>
        <v>14.072232775601083</v>
      </c>
      <c r="T995" s="35">
        <f>IF('5b.TriRandNumbers'!T989&lt;=T$1,T$4+SQRT(T$2*'5b.TriRandNumbers'!T989),T$6-SQRT(T$3*(1-'5b.TriRandNumbers'!T989)))</f>
        <v>12.684977316502628</v>
      </c>
      <c r="U995" s="34">
        <f>IF('5b.TriRandNumbers'!U989&lt;=U$1,U$4+SQRT(U$2*'5b.TriRandNumbers'!U989),U$6-SQRT(U$3*(1-'5b.TriRandNumbers'!U989)))</f>
        <v>8.5333870100670737</v>
      </c>
      <c r="V995" s="33">
        <f>IF('5b.TriRandNumbers'!V989&lt;=V$1,V$4+SQRT(V$2*'5b.TriRandNumbers'!V989),V$6-SQRT(V$3*(1-'5b.TriRandNumbers'!V989)))</f>
        <v>6.6669848646857925</v>
      </c>
      <c r="W995" s="32">
        <f>IF('5b.TriRandNumbers'!W989&lt;=W$1,W$4+SQRT(W$2*'5b.TriRandNumbers'!W989),W$6-SQRT(W$3*(1-'5b.TriRandNumbers'!W989)))</f>
        <v>15.240474077433515</v>
      </c>
      <c r="X995" s="31">
        <f>IF('5b.TriRandNumbers'!X989&lt;=X$1,X$4+SQRT(X$2*'5b.TriRandNumbers'!X989),X$6-SQRT(X$3*(1-'5b.TriRandNumbers'!X989)))</f>
        <v>7.7647436881923833</v>
      </c>
      <c r="Y995" s="30">
        <f>IF('5b.TriRandNumbers'!Y989&lt;=Y$1,Y$4+SQRT(Y$2*'5b.TriRandNumbers'!Y989),Y$6-SQRT(Y$3*(1-'5b.TriRandNumbers'!Y989)))</f>
        <v>11.865307257262506</v>
      </c>
    </row>
    <row r="996" spans="2:25" hidden="1" x14ac:dyDescent="0.25">
      <c r="B996" s="35">
        <f>IF('5b.TriRandNumbers'!B990&lt;=B$1,B$4+SQRT(B$2*'5b.TriRandNumbers'!B990),B$6-SQRT(B$3*(1-'5b.TriRandNumbers'!B990)))</f>
        <v>4.4753133431601926</v>
      </c>
      <c r="C996" s="34">
        <f>IF('5b.TriRandNumbers'!C990&lt;=C$1,C$4+SQRT(C$2*'5b.TriRandNumbers'!C990),C$6-SQRT(C$3*(1-'5b.TriRandNumbers'!C990)))</f>
        <v>3.0315994462916054</v>
      </c>
      <c r="D996" s="33">
        <f>IF('5b.TriRandNumbers'!D990&lt;=D$1,D$4+SQRT(D$2*'5b.TriRandNumbers'!D990),D$6-SQRT(D$3*(1-'5b.TriRandNumbers'!D990)))</f>
        <v>6.6885671751818947</v>
      </c>
      <c r="E996" s="32">
        <f>IF('5b.TriRandNumbers'!E990&lt;=E$1,E$4+SQRT(E$2*'5b.TriRandNumbers'!E990),E$6-SQRT(E$3*(1-'5b.TriRandNumbers'!E990)))</f>
        <v>3.8760762207489212</v>
      </c>
      <c r="F996" s="31">
        <f>IF('5b.TriRandNumbers'!F990&lt;=F$1,F$4+SQRT(F$2*'5b.TriRandNumbers'!F990),F$6-SQRT(F$3*(1-'5b.TriRandNumbers'!F990)))</f>
        <v>2.7446876696485552</v>
      </c>
      <c r="G996" s="30">
        <f>IF('5b.TriRandNumbers'!G990&lt;=G$1,G$4+SQRT(G$2*'5b.TriRandNumbers'!G990),G$6-SQRT(G$3*(1-'5b.TriRandNumbers'!G990)))</f>
        <v>2.3809524466065106</v>
      </c>
      <c r="H996" s="35">
        <f>IF('5b.TriRandNumbers'!H990&lt;=H$1,H$4+SQRT(H$2*'5b.TriRandNumbers'!H990),H$6-SQRT(H$3*(1-'5b.TriRandNumbers'!H990)))</f>
        <v>7.8386248399387668</v>
      </c>
      <c r="I996" s="34">
        <f>IF('5b.TriRandNumbers'!I990&lt;=I$1,I$4+SQRT(I$2*'5b.TriRandNumbers'!I990),I$6-SQRT(I$3*(1-'5b.TriRandNumbers'!I990)))</f>
        <v>11.040618400280712</v>
      </c>
      <c r="J996" s="33">
        <f>IF('5b.TriRandNumbers'!J990&lt;=J$1,J$4+SQRT(J$2*'5b.TriRandNumbers'!J990),J$6-SQRT(J$3*(1-'5b.TriRandNumbers'!J990)))</f>
        <v>11.869998643797782</v>
      </c>
      <c r="K996" s="32">
        <f>IF('5b.TriRandNumbers'!K990&lt;=K$1,K$4+SQRT(K$2*'5b.TriRandNumbers'!K990),K$6-SQRT(K$3*(1-'5b.TriRandNumbers'!K990)))</f>
        <v>14.172244252420391</v>
      </c>
      <c r="L996" s="31">
        <f>IF('5b.TriRandNumbers'!L990&lt;=L$1,L$4+SQRT(L$2*'5b.TriRandNumbers'!L990),L$6-SQRT(L$3*(1-'5b.TriRandNumbers'!L990)))</f>
        <v>6.4682966611349926</v>
      </c>
      <c r="M996" s="30">
        <f>IF('5b.TriRandNumbers'!M990&lt;=M$1,M$4+SQRT(M$2*'5b.TriRandNumbers'!M990),M$6-SQRT(M$3*(1-'5b.TriRandNumbers'!M990)))</f>
        <v>8.991524635244696</v>
      </c>
      <c r="N996" s="35">
        <f>IF('5b.TriRandNumbers'!N990&lt;=N$1,N$4+SQRT(N$2*'5b.TriRandNumbers'!N990),N$6-SQRT(N$3*(1-'5b.TriRandNumbers'!N990)))</f>
        <v>16.607749862326681</v>
      </c>
      <c r="O996" s="34">
        <f>IF('5b.TriRandNumbers'!O990&lt;=O$1,O$4+SQRT(O$2*'5b.TriRandNumbers'!O990),O$6-SQRT(O$3*(1-'5b.TriRandNumbers'!O990)))</f>
        <v>16.030940159355197</v>
      </c>
      <c r="P996" s="33">
        <f>IF('5b.TriRandNumbers'!P990&lt;=P$1,P$4+SQRT(P$2*'5b.TriRandNumbers'!P990),P$6-SQRT(P$3*(1-'5b.TriRandNumbers'!P990)))</f>
        <v>11.987532520535805</v>
      </c>
      <c r="Q996" s="32">
        <f>IF('5b.TriRandNumbers'!Q990&lt;=Q$1,Q$4+SQRT(Q$2*'5b.TriRandNumbers'!Q990),Q$6-SQRT(Q$3*(1-'5b.TriRandNumbers'!Q990)))</f>
        <v>8.7155465971632857</v>
      </c>
      <c r="R996" s="31">
        <f>IF('5b.TriRandNumbers'!R990&lt;=R$1,R$4+SQRT(R$2*'5b.TriRandNumbers'!R990),R$6-SQRT(R$3*(1-'5b.TriRandNumbers'!R990)))</f>
        <v>6.3041092592252959</v>
      </c>
      <c r="S996" s="30">
        <f>IF('5b.TriRandNumbers'!S990&lt;=S$1,S$4+SQRT(S$2*'5b.TriRandNumbers'!S990),S$6-SQRT(S$3*(1-'5b.TriRandNumbers'!S990)))</f>
        <v>11.103225052785637</v>
      </c>
      <c r="T996" s="35">
        <f>IF('5b.TriRandNumbers'!T990&lt;=T$1,T$4+SQRT(T$2*'5b.TriRandNumbers'!T990),T$6-SQRT(T$3*(1-'5b.TriRandNumbers'!T990)))</f>
        <v>12.312973411963929</v>
      </c>
      <c r="U996" s="34">
        <f>IF('5b.TriRandNumbers'!U990&lt;=U$1,U$4+SQRT(U$2*'5b.TriRandNumbers'!U990),U$6-SQRT(U$3*(1-'5b.TriRandNumbers'!U990)))</f>
        <v>10.890469947487773</v>
      </c>
      <c r="V996" s="33">
        <f>IF('5b.TriRandNumbers'!V990&lt;=V$1,V$4+SQRT(V$2*'5b.TriRandNumbers'!V990),V$6-SQRT(V$3*(1-'5b.TriRandNumbers'!V990)))</f>
        <v>9.9351512145085046</v>
      </c>
      <c r="W996" s="32">
        <f>IF('5b.TriRandNumbers'!W990&lt;=W$1,W$4+SQRT(W$2*'5b.TriRandNumbers'!W990),W$6-SQRT(W$3*(1-'5b.TriRandNumbers'!W990)))</f>
        <v>11.319246061124161</v>
      </c>
      <c r="X996" s="31">
        <f>IF('5b.TriRandNumbers'!X990&lt;=X$1,X$4+SQRT(X$2*'5b.TriRandNumbers'!X990),X$6-SQRT(X$3*(1-'5b.TriRandNumbers'!X990)))</f>
        <v>10.216251769302211</v>
      </c>
      <c r="Y996" s="30">
        <f>IF('5b.TriRandNumbers'!Y990&lt;=Y$1,Y$4+SQRT(Y$2*'5b.TriRandNumbers'!Y990),Y$6-SQRT(Y$3*(1-'5b.TriRandNumbers'!Y990)))</f>
        <v>13.386675827847032</v>
      </c>
    </row>
    <row r="997" spans="2:25" hidden="1" x14ac:dyDescent="0.25">
      <c r="B997" s="35">
        <f>IF('5b.TriRandNumbers'!B991&lt;=B$1,B$4+SQRT(B$2*'5b.TriRandNumbers'!B991),B$6-SQRT(B$3*(1-'5b.TriRandNumbers'!B991)))</f>
        <v>4.3424765433089902</v>
      </c>
      <c r="C997" s="34">
        <f>IF('5b.TriRandNumbers'!C991&lt;=C$1,C$4+SQRT(C$2*'5b.TriRandNumbers'!C991),C$6-SQRT(C$3*(1-'5b.TriRandNumbers'!C991)))</f>
        <v>2.3982006666361935</v>
      </c>
      <c r="D997" s="33">
        <f>IF('5b.TriRandNumbers'!D991&lt;=D$1,D$4+SQRT(D$2*'5b.TriRandNumbers'!D991),D$6-SQRT(D$3*(1-'5b.TriRandNumbers'!D991)))</f>
        <v>6.3012699002455737</v>
      </c>
      <c r="E997" s="32">
        <f>IF('5b.TriRandNumbers'!E991&lt;=E$1,E$4+SQRT(E$2*'5b.TriRandNumbers'!E991),E$6-SQRT(E$3*(1-'5b.TriRandNumbers'!E991)))</f>
        <v>4.249831958642603</v>
      </c>
      <c r="F997" s="31">
        <f>IF('5b.TriRandNumbers'!F991&lt;=F$1,F$4+SQRT(F$2*'5b.TriRandNumbers'!F991),F$6-SQRT(F$3*(1-'5b.TriRandNumbers'!F991)))</f>
        <v>1.6859791798847608</v>
      </c>
      <c r="G997" s="30">
        <f>IF('5b.TriRandNumbers'!G991&lt;=G$1,G$4+SQRT(G$2*'5b.TriRandNumbers'!G991),G$6-SQRT(G$3*(1-'5b.TriRandNumbers'!G991)))</f>
        <v>3.4404813524165649</v>
      </c>
      <c r="H997" s="35">
        <f>IF('5b.TriRandNumbers'!H991&lt;=H$1,H$4+SQRT(H$2*'5b.TriRandNumbers'!H991),H$6-SQRT(H$3*(1-'5b.TriRandNumbers'!H991)))</f>
        <v>12.118104786507649</v>
      </c>
      <c r="I997" s="34">
        <f>IF('5b.TriRandNumbers'!I991&lt;=I$1,I$4+SQRT(I$2*'5b.TriRandNumbers'!I991),I$6-SQRT(I$3*(1-'5b.TriRandNumbers'!I991)))</f>
        <v>16.620467538677463</v>
      </c>
      <c r="J997" s="33">
        <f>IF('5b.TriRandNumbers'!J991&lt;=J$1,J$4+SQRT(J$2*'5b.TriRandNumbers'!J991),J$6-SQRT(J$3*(1-'5b.TriRandNumbers'!J991)))</f>
        <v>10.92649126295329</v>
      </c>
      <c r="K997" s="32">
        <f>IF('5b.TriRandNumbers'!K991&lt;=K$1,K$4+SQRT(K$2*'5b.TriRandNumbers'!K991),K$6-SQRT(K$3*(1-'5b.TriRandNumbers'!K991)))</f>
        <v>15.164797172543917</v>
      </c>
      <c r="L997" s="31">
        <f>IF('5b.TriRandNumbers'!L991&lt;=L$1,L$4+SQRT(L$2*'5b.TriRandNumbers'!L991),L$6-SQRT(L$3*(1-'5b.TriRandNumbers'!L991)))</f>
        <v>13.138600049807597</v>
      </c>
      <c r="M997" s="30">
        <f>IF('5b.TriRandNumbers'!M991&lt;=M$1,M$4+SQRT(M$2*'5b.TriRandNumbers'!M991),M$6-SQRT(M$3*(1-'5b.TriRandNumbers'!M991)))</f>
        <v>10.154055886092836</v>
      </c>
      <c r="N997" s="35">
        <f>IF('5b.TriRandNumbers'!N991&lt;=N$1,N$4+SQRT(N$2*'5b.TriRandNumbers'!N991),N$6-SQRT(N$3*(1-'5b.TriRandNumbers'!N991)))</f>
        <v>9.9056170722130652</v>
      </c>
      <c r="O997" s="34">
        <f>IF('5b.TriRandNumbers'!O991&lt;=O$1,O$4+SQRT(O$2*'5b.TriRandNumbers'!O991),O$6-SQRT(O$3*(1-'5b.TriRandNumbers'!O991)))</f>
        <v>14.729787953028318</v>
      </c>
      <c r="P997" s="33">
        <f>IF('5b.TriRandNumbers'!P991&lt;=P$1,P$4+SQRT(P$2*'5b.TriRandNumbers'!P991),P$6-SQRT(P$3*(1-'5b.TriRandNumbers'!P991)))</f>
        <v>10.964893320296175</v>
      </c>
      <c r="Q997" s="32">
        <f>IF('5b.TriRandNumbers'!Q991&lt;=Q$1,Q$4+SQRT(Q$2*'5b.TriRandNumbers'!Q991),Q$6-SQRT(Q$3*(1-'5b.TriRandNumbers'!Q991)))</f>
        <v>11.717047675281281</v>
      </c>
      <c r="R997" s="31">
        <f>IF('5b.TriRandNumbers'!R991&lt;=R$1,R$4+SQRT(R$2*'5b.TriRandNumbers'!R991),R$6-SQRT(R$3*(1-'5b.TriRandNumbers'!R991)))</f>
        <v>15.638267376762506</v>
      </c>
      <c r="S997" s="30">
        <f>IF('5b.TriRandNumbers'!S991&lt;=S$1,S$4+SQRT(S$2*'5b.TriRandNumbers'!S991),S$6-SQRT(S$3*(1-'5b.TriRandNumbers'!S991)))</f>
        <v>12.931203771360416</v>
      </c>
      <c r="T997" s="35">
        <f>IF('5b.TriRandNumbers'!T991&lt;=T$1,T$4+SQRT(T$2*'5b.TriRandNumbers'!T991),T$6-SQRT(T$3*(1-'5b.TriRandNumbers'!T991)))</f>
        <v>18.558959969246917</v>
      </c>
      <c r="U997" s="34">
        <f>IF('5b.TriRandNumbers'!U991&lt;=U$1,U$4+SQRT(U$2*'5b.TriRandNumbers'!U991),U$6-SQRT(U$3*(1-'5b.TriRandNumbers'!U991)))</f>
        <v>17.111073810588245</v>
      </c>
      <c r="V997" s="33">
        <f>IF('5b.TriRandNumbers'!V991&lt;=V$1,V$4+SQRT(V$2*'5b.TriRandNumbers'!V991),V$6-SQRT(V$3*(1-'5b.TriRandNumbers'!V991)))</f>
        <v>13.362906083928543</v>
      </c>
      <c r="W997" s="32">
        <f>IF('5b.TriRandNumbers'!W991&lt;=W$1,W$4+SQRT(W$2*'5b.TriRandNumbers'!W991),W$6-SQRT(W$3*(1-'5b.TriRandNumbers'!W991)))</f>
        <v>10.084051335235655</v>
      </c>
      <c r="X997" s="31">
        <f>IF('5b.TriRandNumbers'!X991&lt;=X$1,X$4+SQRT(X$2*'5b.TriRandNumbers'!X991),X$6-SQRT(X$3*(1-'5b.TriRandNumbers'!X991)))</f>
        <v>16.799720980234568</v>
      </c>
      <c r="Y997" s="30">
        <f>IF('5b.TriRandNumbers'!Y991&lt;=Y$1,Y$4+SQRT(Y$2*'5b.TriRandNumbers'!Y991),Y$6-SQRT(Y$3*(1-'5b.TriRandNumbers'!Y991)))</f>
        <v>13.025863222507619</v>
      </c>
    </row>
    <row r="998" spans="2:25" hidden="1" x14ac:dyDescent="0.25">
      <c r="B998" s="35">
        <f>IF('5b.TriRandNumbers'!B992&lt;=B$1,B$4+SQRT(B$2*'5b.TriRandNumbers'!B992),B$6-SQRT(B$3*(1-'5b.TriRandNumbers'!B992)))</f>
        <v>4.3393486389074249</v>
      </c>
      <c r="C998" s="34">
        <f>IF('5b.TriRandNumbers'!C992&lt;=C$1,C$4+SQRT(C$2*'5b.TriRandNumbers'!C992),C$6-SQRT(C$3*(1-'5b.TriRandNumbers'!C992)))</f>
        <v>4.6794481783277009</v>
      </c>
      <c r="D998" s="33">
        <f>IF('5b.TriRandNumbers'!D992&lt;=D$1,D$4+SQRT(D$2*'5b.TriRandNumbers'!D992),D$6-SQRT(D$3*(1-'5b.TriRandNumbers'!D992)))</f>
        <v>6.4079820356559614</v>
      </c>
      <c r="E998" s="32">
        <f>IF('5b.TriRandNumbers'!E992&lt;=E$1,E$4+SQRT(E$2*'5b.TriRandNumbers'!E992),E$6-SQRT(E$3*(1-'5b.TriRandNumbers'!E992)))</f>
        <v>3.5322045299435265</v>
      </c>
      <c r="F998" s="31">
        <f>IF('5b.TriRandNumbers'!F992&lt;=F$1,F$4+SQRT(F$2*'5b.TriRandNumbers'!F992),F$6-SQRT(F$3*(1-'5b.TriRandNumbers'!F992)))</f>
        <v>2.1824355333101337</v>
      </c>
      <c r="G998" s="30">
        <f>IF('5b.TriRandNumbers'!G992&lt;=G$1,G$4+SQRT(G$2*'5b.TriRandNumbers'!G992),G$6-SQRT(G$3*(1-'5b.TriRandNumbers'!G992)))</f>
        <v>2.7913397096148045</v>
      </c>
      <c r="H998" s="35">
        <f>IF('5b.TriRandNumbers'!H992&lt;=H$1,H$4+SQRT(H$2*'5b.TriRandNumbers'!H992),H$6-SQRT(H$3*(1-'5b.TriRandNumbers'!H992)))</f>
        <v>11.057508353967993</v>
      </c>
      <c r="I998" s="34">
        <f>IF('5b.TriRandNumbers'!I992&lt;=I$1,I$4+SQRT(I$2*'5b.TriRandNumbers'!I992),I$6-SQRT(I$3*(1-'5b.TriRandNumbers'!I992)))</f>
        <v>9.1602483257158056</v>
      </c>
      <c r="J998" s="33">
        <f>IF('5b.TriRandNumbers'!J992&lt;=J$1,J$4+SQRT(J$2*'5b.TriRandNumbers'!J992),J$6-SQRT(J$3*(1-'5b.TriRandNumbers'!J992)))</f>
        <v>8.4004716809149489</v>
      </c>
      <c r="K998" s="32">
        <f>IF('5b.TriRandNumbers'!K992&lt;=K$1,K$4+SQRT(K$2*'5b.TriRandNumbers'!K992),K$6-SQRT(K$3*(1-'5b.TriRandNumbers'!K992)))</f>
        <v>13.947958935510783</v>
      </c>
      <c r="L998" s="31">
        <f>IF('5b.TriRandNumbers'!L992&lt;=L$1,L$4+SQRT(L$2*'5b.TriRandNumbers'!L992),L$6-SQRT(L$3*(1-'5b.TriRandNumbers'!L992)))</f>
        <v>7.2962695830524265</v>
      </c>
      <c r="M998" s="30">
        <f>IF('5b.TriRandNumbers'!M992&lt;=M$1,M$4+SQRT(M$2*'5b.TriRandNumbers'!M992),M$6-SQRT(M$3*(1-'5b.TriRandNumbers'!M992)))</f>
        <v>12.054900518195776</v>
      </c>
      <c r="N998" s="35">
        <f>IF('5b.TriRandNumbers'!N992&lt;=N$1,N$4+SQRT(N$2*'5b.TriRandNumbers'!N992),N$6-SQRT(N$3*(1-'5b.TriRandNumbers'!N992)))</f>
        <v>14.487137175545657</v>
      </c>
      <c r="O998" s="34">
        <f>IF('5b.TriRandNumbers'!O992&lt;=O$1,O$4+SQRT(O$2*'5b.TriRandNumbers'!O992),O$6-SQRT(O$3*(1-'5b.TriRandNumbers'!O992)))</f>
        <v>13.9333064354127</v>
      </c>
      <c r="P998" s="33">
        <f>IF('5b.TriRandNumbers'!P992&lt;=P$1,P$4+SQRT(P$2*'5b.TriRandNumbers'!P992),P$6-SQRT(P$3*(1-'5b.TriRandNumbers'!P992)))</f>
        <v>10.257217867346769</v>
      </c>
      <c r="Q998" s="32">
        <f>IF('5b.TriRandNumbers'!Q992&lt;=Q$1,Q$4+SQRT(Q$2*'5b.TriRandNumbers'!Q992),Q$6-SQRT(Q$3*(1-'5b.TriRandNumbers'!Q992)))</f>
        <v>17.076601742742366</v>
      </c>
      <c r="R998" s="31">
        <f>IF('5b.TriRandNumbers'!R992&lt;=R$1,R$4+SQRT(R$2*'5b.TriRandNumbers'!R992),R$6-SQRT(R$3*(1-'5b.TriRandNumbers'!R992)))</f>
        <v>10.868358883368982</v>
      </c>
      <c r="S998" s="30">
        <f>IF('5b.TriRandNumbers'!S992&lt;=S$1,S$4+SQRT(S$2*'5b.TriRandNumbers'!S992),S$6-SQRT(S$3*(1-'5b.TriRandNumbers'!S992)))</f>
        <v>6.6537894934818897</v>
      </c>
      <c r="T998" s="35">
        <f>IF('5b.TriRandNumbers'!T992&lt;=T$1,T$4+SQRT(T$2*'5b.TriRandNumbers'!T992),T$6-SQRT(T$3*(1-'5b.TriRandNumbers'!T992)))</f>
        <v>16.474329192397754</v>
      </c>
      <c r="U998" s="34">
        <f>IF('5b.TriRandNumbers'!U992&lt;=U$1,U$4+SQRT(U$2*'5b.TriRandNumbers'!U992),U$6-SQRT(U$3*(1-'5b.TriRandNumbers'!U992)))</f>
        <v>10.221850727814548</v>
      </c>
      <c r="V998" s="33">
        <f>IF('5b.TriRandNumbers'!V992&lt;=V$1,V$4+SQRT(V$2*'5b.TriRandNumbers'!V992),V$6-SQRT(V$3*(1-'5b.TriRandNumbers'!V992)))</f>
        <v>8.2778698849389869</v>
      </c>
      <c r="W998" s="32">
        <f>IF('5b.TriRandNumbers'!W992&lt;=W$1,W$4+SQRT(W$2*'5b.TriRandNumbers'!W992),W$6-SQRT(W$3*(1-'5b.TriRandNumbers'!W992)))</f>
        <v>11.122814115338617</v>
      </c>
      <c r="X998" s="31">
        <f>IF('5b.TriRandNumbers'!X992&lt;=X$1,X$4+SQRT(X$2*'5b.TriRandNumbers'!X992),X$6-SQRT(X$3*(1-'5b.TriRandNumbers'!X992)))</f>
        <v>13.064205702665245</v>
      </c>
      <c r="Y998" s="30">
        <f>IF('5b.TriRandNumbers'!Y992&lt;=Y$1,Y$4+SQRT(Y$2*'5b.TriRandNumbers'!Y992),Y$6-SQRT(Y$3*(1-'5b.TriRandNumbers'!Y992)))</f>
        <v>12.541176418739347</v>
      </c>
    </row>
    <row r="999" spans="2:25" hidden="1" x14ac:dyDescent="0.25">
      <c r="B999" s="35">
        <f>IF('5b.TriRandNumbers'!B993&lt;=B$1,B$4+SQRT(B$2*'5b.TriRandNumbers'!B993),B$6-SQRT(B$3*(1-'5b.TriRandNumbers'!B993)))</f>
        <v>4.0113914248325528</v>
      </c>
      <c r="C999" s="34">
        <f>IF('5b.TriRandNumbers'!C993&lt;=C$1,C$4+SQRT(C$2*'5b.TriRandNumbers'!C993),C$6-SQRT(C$3*(1-'5b.TriRandNumbers'!C993)))</f>
        <v>3.1805166304350423</v>
      </c>
      <c r="D999" s="33">
        <f>IF('5b.TriRandNumbers'!D993&lt;=D$1,D$4+SQRT(D$2*'5b.TriRandNumbers'!D993),D$6-SQRT(D$3*(1-'5b.TriRandNumbers'!D993)))</f>
        <v>4.9497175023369655</v>
      </c>
      <c r="E999" s="32">
        <f>IF('5b.TriRandNumbers'!E993&lt;=E$1,E$4+SQRT(E$2*'5b.TriRandNumbers'!E993),E$6-SQRT(E$3*(1-'5b.TriRandNumbers'!E993)))</f>
        <v>4.5478346064761386</v>
      </c>
      <c r="F999" s="31">
        <f>IF('5b.TriRandNumbers'!F993&lt;=F$1,F$4+SQRT(F$2*'5b.TriRandNumbers'!F993),F$6-SQRT(F$3*(1-'5b.TriRandNumbers'!F993)))</f>
        <v>2.220850460516842</v>
      </c>
      <c r="G999" s="30">
        <f>IF('5b.TriRandNumbers'!G993&lt;=G$1,G$4+SQRT(G$2*'5b.TriRandNumbers'!G993),G$6-SQRT(G$3*(1-'5b.TriRandNumbers'!G993)))</f>
        <v>4.0136604249261945</v>
      </c>
      <c r="H999" s="35">
        <f>IF('5b.TriRandNumbers'!H993&lt;=H$1,H$4+SQRT(H$2*'5b.TriRandNumbers'!H993),H$6-SQRT(H$3*(1-'5b.TriRandNumbers'!H993)))</f>
        <v>9.4803095631612049</v>
      </c>
      <c r="I999" s="34">
        <f>IF('5b.TriRandNumbers'!I993&lt;=I$1,I$4+SQRT(I$2*'5b.TriRandNumbers'!I993),I$6-SQRT(I$3*(1-'5b.TriRandNumbers'!I993)))</f>
        <v>17.345493817570347</v>
      </c>
      <c r="J999" s="33">
        <f>IF('5b.TriRandNumbers'!J993&lt;=J$1,J$4+SQRT(J$2*'5b.TriRandNumbers'!J993),J$6-SQRT(J$3*(1-'5b.TriRandNumbers'!J993)))</f>
        <v>10.623745719747719</v>
      </c>
      <c r="K999" s="32">
        <f>IF('5b.TriRandNumbers'!K993&lt;=K$1,K$4+SQRT(K$2*'5b.TriRandNumbers'!K993),K$6-SQRT(K$3*(1-'5b.TriRandNumbers'!K993)))</f>
        <v>9.5135138450128753</v>
      </c>
      <c r="L999" s="31">
        <f>IF('5b.TriRandNumbers'!L993&lt;=L$1,L$4+SQRT(L$2*'5b.TriRandNumbers'!L993),L$6-SQRT(L$3*(1-'5b.TriRandNumbers'!L993)))</f>
        <v>12.746743329712622</v>
      </c>
      <c r="M999" s="30">
        <f>IF('5b.TriRandNumbers'!M993&lt;=M$1,M$4+SQRT(M$2*'5b.TriRandNumbers'!M993),M$6-SQRT(M$3*(1-'5b.TriRandNumbers'!M993)))</f>
        <v>8.5228888351911838</v>
      </c>
      <c r="N999" s="35">
        <f>IF('5b.TriRandNumbers'!N993&lt;=N$1,N$4+SQRT(N$2*'5b.TriRandNumbers'!N993),N$6-SQRT(N$3*(1-'5b.TriRandNumbers'!N993)))</f>
        <v>8.9713566805376352</v>
      </c>
      <c r="O999" s="34">
        <f>IF('5b.TriRandNumbers'!O993&lt;=O$1,O$4+SQRT(O$2*'5b.TriRandNumbers'!O993),O$6-SQRT(O$3*(1-'5b.TriRandNumbers'!O993)))</f>
        <v>15.193165325969213</v>
      </c>
      <c r="P999" s="33">
        <f>IF('5b.TriRandNumbers'!P993&lt;=P$1,P$4+SQRT(P$2*'5b.TriRandNumbers'!P993),P$6-SQRT(P$3*(1-'5b.TriRandNumbers'!P993)))</f>
        <v>13.614126259838677</v>
      </c>
      <c r="Q999" s="32">
        <f>IF('5b.TriRandNumbers'!Q993&lt;=Q$1,Q$4+SQRT(Q$2*'5b.TriRandNumbers'!Q993),Q$6-SQRT(Q$3*(1-'5b.TriRandNumbers'!Q993)))</f>
        <v>17.746170166609186</v>
      </c>
      <c r="R999" s="31">
        <f>IF('5b.TriRandNumbers'!R993&lt;=R$1,R$4+SQRT(R$2*'5b.TriRandNumbers'!R993),R$6-SQRT(R$3*(1-'5b.TriRandNumbers'!R993)))</f>
        <v>6.2640930845216154</v>
      </c>
      <c r="S999" s="30">
        <f>IF('5b.TriRandNumbers'!S993&lt;=S$1,S$4+SQRT(S$2*'5b.TriRandNumbers'!S993),S$6-SQRT(S$3*(1-'5b.TriRandNumbers'!S993)))</f>
        <v>8.9780964972584218</v>
      </c>
      <c r="T999" s="35">
        <f>IF('5b.TriRandNumbers'!T993&lt;=T$1,T$4+SQRT(T$2*'5b.TriRandNumbers'!T993),T$6-SQRT(T$3*(1-'5b.TriRandNumbers'!T993)))</f>
        <v>5.5889149929446749</v>
      </c>
      <c r="U999" s="34">
        <f>IF('5b.TriRandNumbers'!U993&lt;=U$1,U$4+SQRT(U$2*'5b.TriRandNumbers'!U993),U$6-SQRT(U$3*(1-'5b.TriRandNumbers'!U993)))</f>
        <v>14.168077073626081</v>
      </c>
      <c r="V999" s="33">
        <f>IF('5b.TriRandNumbers'!V993&lt;=V$1,V$4+SQRT(V$2*'5b.TriRandNumbers'!V993),V$6-SQRT(V$3*(1-'5b.TriRandNumbers'!V993)))</f>
        <v>9.6342800204734846</v>
      </c>
      <c r="W999" s="32">
        <f>IF('5b.TriRandNumbers'!W993&lt;=W$1,W$4+SQRT(W$2*'5b.TriRandNumbers'!W993),W$6-SQRT(W$3*(1-'5b.TriRandNumbers'!W993)))</f>
        <v>12.18615056064424</v>
      </c>
      <c r="X999" s="31">
        <f>IF('5b.TriRandNumbers'!X993&lt;=X$1,X$4+SQRT(X$2*'5b.TriRandNumbers'!X993),X$6-SQRT(X$3*(1-'5b.TriRandNumbers'!X993)))</f>
        <v>18.768451354786084</v>
      </c>
      <c r="Y999" s="30">
        <f>IF('5b.TriRandNumbers'!Y993&lt;=Y$1,Y$4+SQRT(Y$2*'5b.TriRandNumbers'!Y993),Y$6-SQRT(Y$3*(1-'5b.TriRandNumbers'!Y993)))</f>
        <v>7.7893378634830963</v>
      </c>
    </row>
    <row r="1000" spans="2:25" hidden="1" x14ac:dyDescent="0.25">
      <c r="B1000" s="35">
        <f>IF('5b.TriRandNumbers'!B994&lt;=B$1,B$4+SQRT(B$2*'5b.TriRandNumbers'!B994),B$6-SQRT(B$3*(1-'5b.TriRandNumbers'!B994)))</f>
        <v>4.3970409013994018</v>
      </c>
      <c r="C1000" s="34">
        <f>IF('5b.TriRandNumbers'!C994&lt;=C$1,C$4+SQRT(C$2*'5b.TriRandNumbers'!C994),C$6-SQRT(C$3*(1-'5b.TriRandNumbers'!C994)))</f>
        <v>3.3465922306414937</v>
      </c>
      <c r="D1000" s="33">
        <f>IF('5b.TriRandNumbers'!D994&lt;=D$1,D$4+SQRT(D$2*'5b.TriRandNumbers'!D994),D$6-SQRT(D$3*(1-'5b.TriRandNumbers'!D994)))</f>
        <v>5.434879163218616</v>
      </c>
      <c r="E1000" s="32">
        <f>IF('5b.TriRandNumbers'!E994&lt;=E$1,E$4+SQRT(E$2*'5b.TriRandNumbers'!E994),E$6-SQRT(E$3*(1-'5b.TriRandNumbers'!E994)))</f>
        <v>4.028509280197766</v>
      </c>
      <c r="F1000" s="31">
        <f>IF('5b.TriRandNumbers'!F994&lt;=F$1,F$4+SQRT(F$2*'5b.TriRandNumbers'!F994),F$6-SQRT(F$3*(1-'5b.TriRandNumbers'!F994)))</f>
        <v>2.4400076929062529</v>
      </c>
      <c r="G1000" s="30">
        <f>IF('5b.TriRandNumbers'!G994&lt;=G$1,G$4+SQRT(G$2*'5b.TriRandNumbers'!G994),G$6-SQRT(G$3*(1-'5b.TriRandNumbers'!G994)))</f>
        <v>3.6401018721953387</v>
      </c>
      <c r="H1000" s="35">
        <f>IF('5b.TriRandNumbers'!H994&lt;=H$1,H$4+SQRT(H$2*'5b.TriRandNumbers'!H994),H$6-SQRT(H$3*(1-'5b.TriRandNumbers'!H994)))</f>
        <v>10.939649358349321</v>
      </c>
      <c r="I1000" s="34">
        <f>IF('5b.TriRandNumbers'!I994&lt;=I$1,I$4+SQRT(I$2*'5b.TriRandNumbers'!I994),I$6-SQRT(I$3*(1-'5b.TriRandNumbers'!I994)))</f>
        <v>5.8866092855165029</v>
      </c>
      <c r="J1000" s="33">
        <f>IF('5b.TriRandNumbers'!J994&lt;=J$1,J$4+SQRT(J$2*'5b.TriRandNumbers'!J994),J$6-SQRT(J$3*(1-'5b.TriRandNumbers'!J994)))</f>
        <v>12.982708128009101</v>
      </c>
      <c r="K1000" s="32">
        <f>IF('5b.TriRandNumbers'!K994&lt;=K$1,K$4+SQRT(K$2*'5b.TriRandNumbers'!K994),K$6-SQRT(K$3*(1-'5b.TriRandNumbers'!K994)))</f>
        <v>6.8189822358211609</v>
      </c>
      <c r="L1000" s="31">
        <f>IF('5b.TriRandNumbers'!L994&lt;=L$1,L$4+SQRT(L$2*'5b.TriRandNumbers'!L994),L$6-SQRT(L$3*(1-'5b.TriRandNumbers'!L994)))</f>
        <v>7.0883522192109059</v>
      </c>
      <c r="M1000" s="30">
        <f>IF('5b.TriRandNumbers'!M994&lt;=M$1,M$4+SQRT(M$2*'5b.TriRandNumbers'!M994),M$6-SQRT(M$3*(1-'5b.TriRandNumbers'!M994)))</f>
        <v>17.67783558410185</v>
      </c>
      <c r="N1000" s="35">
        <f>IF('5b.TriRandNumbers'!N994&lt;=N$1,N$4+SQRT(N$2*'5b.TriRandNumbers'!N994),N$6-SQRT(N$3*(1-'5b.TriRandNumbers'!N994)))</f>
        <v>9.137733588849958</v>
      </c>
      <c r="O1000" s="34">
        <f>IF('5b.TriRandNumbers'!O994&lt;=O$1,O$4+SQRT(O$2*'5b.TriRandNumbers'!O994),O$6-SQRT(O$3*(1-'5b.TriRandNumbers'!O994)))</f>
        <v>11.793992242112099</v>
      </c>
      <c r="P1000" s="33">
        <f>IF('5b.TriRandNumbers'!P994&lt;=P$1,P$4+SQRT(P$2*'5b.TriRandNumbers'!P994),P$6-SQRT(P$3*(1-'5b.TriRandNumbers'!P994)))</f>
        <v>10.964937988641378</v>
      </c>
      <c r="Q1000" s="32">
        <f>IF('5b.TriRandNumbers'!Q994&lt;=Q$1,Q$4+SQRT(Q$2*'5b.TriRandNumbers'!Q994),Q$6-SQRT(Q$3*(1-'5b.TriRandNumbers'!Q994)))</f>
        <v>13.183656478099667</v>
      </c>
      <c r="R1000" s="31">
        <f>IF('5b.TriRandNumbers'!R994&lt;=R$1,R$4+SQRT(R$2*'5b.TriRandNumbers'!R994),R$6-SQRT(R$3*(1-'5b.TriRandNumbers'!R994)))</f>
        <v>7.5869932414005463</v>
      </c>
      <c r="S1000" s="30">
        <f>IF('5b.TriRandNumbers'!S994&lt;=S$1,S$4+SQRT(S$2*'5b.TriRandNumbers'!S994),S$6-SQRT(S$3*(1-'5b.TriRandNumbers'!S994)))</f>
        <v>11.787789642564773</v>
      </c>
      <c r="T1000" s="35">
        <f>IF('5b.TriRandNumbers'!T994&lt;=T$1,T$4+SQRT(T$2*'5b.TriRandNumbers'!T994),T$6-SQRT(T$3*(1-'5b.TriRandNumbers'!T994)))</f>
        <v>11.553292470766893</v>
      </c>
      <c r="U1000" s="34">
        <f>IF('5b.TriRandNumbers'!U994&lt;=U$1,U$4+SQRT(U$2*'5b.TriRandNumbers'!U994),U$6-SQRT(U$3*(1-'5b.TriRandNumbers'!U994)))</f>
        <v>17.544569259103671</v>
      </c>
      <c r="V1000" s="33">
        <f>IF('5b.TriRandNumbers'!V994&lt;=V$1,V$4+SQRT(V$2*'5b.TriRandNumbers'!V994),V$6-SQRT(V$3*(1-'5b.TriRandNumbers'!V994)))</f>
        <v>8.9275714606156065</v>
      </c>
      <c r="W1000" s="32">
        <f>IF('5b.TriRandNumbers'!W994&lt;=W$1,W$4+SQRT(W$2*'5b.TriRandNumbers'!W994),W$6-SQRT(W$3*(1-'5b.TriRandNumbers'!W994)))</f>
        <v>10.003505823931093</v>
      </c>
      <c r="X1000" s="31">
        <f>IF('5b.TriRandNumbers'!X994&lt;=X$1,X$4+SQRT(X$2*'5b.TriRandNumbers'!X994),X$6-SQRT(X$3*(1-'5b.TriRandNumbers'!X994)))</f>
        <v>8.956205501323117</v>
      </c>
      <c r="Y1000" s="30">
        <f>IF('5b.TriRandNumbers'!Y994&lt;=Y$1,Y$4+SQRT(Y$2*'5b.TriRandNumbers'!Y994),Y$6-SQRT(Y$3*(1-'5b.TriRandNumbers'!Y994)))</f>
        <v>12.266581784886249</v>
      </c>
    </row>
    <row r="1001" spans="2:25" hidden="1" x14ac:dyDescent="0.25">
      <c r="B1001" s="35">
        <f>IF('5b.TriRandNumbers'!B995&lt;=B$1,B$4+SQRT(B$2*'5b.TriRandNumbers'!B995),B$6-SQRT(B$3*(1-'5b.TriRandNumbers'!B995)))</f>
        <v>3.845584606914469</v>
      </c>
      <c r="C1001" s="34">
        <f>IF('5b.TriRandNumbers'!C995&lt;=C$1,C$4+SQRT(C$2*'5b.TriRandNumbers'!C995),C$6-SQRT(C$3*(1-'5b.TriRandNumbers'!C995)))</f>
        <v>3.4719960952334472</v>
      </c>
      <c r="D1001" s="33">
        <f>IF('5b.TriRandNumbers'!D995&lt;=D$1,D$4+SQRT(D$2*'5b.TriRandNumbers'!D995),D$6-SQRT(D$3*(1-'5b.TriRandNumbers'!D995)))</f>
        <v>5.5201575191861671</v>
      </c>
      <c r="E1001" s="32">
        <f>IF('5b.TriRandNumbers'!E995&lt;=E$1,E$4+SQRT(E$2*'5b.TriRandNumbers'!E995),E$6-SQRT(E$3*(1-'5b.TriRandNumbers'!E995)))</f>
        <v>4.3099637046070605</v>
      </c>
      <c r="F1001" s="31">
        <f>IF('5b.TriRandNumbers'!F995&lt;=F$1,F$4+SQRT(F$2*'5b.TriRandNumbers'!F995),F$6-SQRT(F$3*(1-'5b.TriRandNumbers'!F995)))</f>
        <v>3.0519044344092814</v>
      </c>
      <c r="G1001" s="30">
        <f>IF('5b.TriRandNumbers'!G995&lt;=G$1,G$4+SQRT(G$2*'5b.TriRandNumbers'!G995),G$6-SQRT(G$3*(1-'5b.TriRandNumbers'!G995)))</f>
        <v>3.3976207528204383</v>
      </c>
      <c r="H1001" s="35">
        <f>IF('5b.TriRandNumbers'!H995&lt;=H$1,H$4+SQRT(H$2*'5b.TriRandNumbers'!H995),H$6-SQRT(H$3*(1-'5b.TriRandNumbers'!H995)))</f>
        <v>7.0462310024238786</v>
      </c>
      <c r="I1001" s="34">
        <f>IF('5b.TriRandNumbers'!I995&lt;=I$1,I$4+SQRT(I$2*'5b.TriRandNumbers'!I995),I$6-SQRT(I$3*(1-'5b.TriRandNumbers'!I995)))</f>
        <v>14.83756923822197</v>
      </c>
      <c r="J1001" s="33">
        <f>IF('5b.TriRandNumbers'!J995&lt;=J$1,J$4+SQRT(J$2*'5b.TriRandNumbers'!J995),J$6-SQRT(J$3*(1-'5b.TriRandNumbers'!J995)))</f>
        <v>7.6721366352914178</v>
      </c>
      <c r="K1001" s="32">
        <f>IF('5b.TriRandNumbers'!K995&lt;=K$1,K$4+SQRT(K$2*'5b.TriRandNumbers'!K995),K$6-SQRT(K$3*(1-'5b.TriRandNumbers'!K995)))</f>
        <v>12.902118798368338</v>
      </c>
      <c r="L1001" s="31">
        <f>IF('5b.TriRandNumbers'!L995&lt;=L$1,L$4+SQRT(L$2*'5b.TriRandNumbers'!L995),L$6-SQRT(L$3*(1-'5b.TriRandNumbers'!L995)))</f>
        <v>10.705329187723315</v>
      </c>
      <c r="M1001" s="30">
        <f>IF('5b.TriRandNumbers'!M995&lt;=M$1,M$4+SQRT(M$2*'5b.TriRandNumbers'!M995),M$6-SQRT(M$3*(1-'5b.TriRandNumbers'!M995)))</f>
        <v>15.097609654994812</v>
      </c>
      <c r="N1001" s="35">
        <f>IF('5b.TriRandNumbers'!N995&lt;=N$1,N$4+SQRT(N$2*'5b.TriRandNumbers'!N995),N$6-SQRT(N$3*(1-'5b.TriRandNumbers'!N995)))</f>
        <v>14.907240574696303</v>
      </c>
      <c r="O1001" s="34">
        <f>IF('5b.TriRandNumbers'!O995&lt;=O$1,O$4+SQRT(O$2*'5b.TriRandNumbers'!O995),O$6-SQRT(O$3*(1-'5b.TriRandNumbers'!O995)))</f>
        <v>9.9875679970146685</v>
      </c>
      <c r="P1001" s="33">
        <f>IF('5b.TriRandNumbers'!P995&lt;=P$1,P$4+SQRT(P$2*'5b.TriRandNumbers'!P995),P$6-SQRT(P$3*(1-'5b.TriRandNumbers'!P995)))</f>
        <v>15.217462848320029</v>
      </c>
      <c r="Q1001" s="32">
        <f>IF('5b.TriRandNumbers'!Q995&lt;=Q$1,Q$4+SQRT(Q$2*'5b.TriRandNumbers'!Q995),Q$6-SQRT(Q$3*(1-'5b.TriRandNumbers'!Q995)))</f>
        <v>12.056542406250387</v>
      </c>
      <c r="R1001" s="31">
        <f>IF('5b.TriRandNumbers'!R995&lt;=R$1,R$4+SQRT(R$2*'5b.TriRandNumbers'!R995),R$6-SQRT(R$3*(1-'5b.TriRandNumbers'!R995)))</f>
        <v>12.56257197529149</v>
      </c>
      <c r="S1001" s="30">
        <f>IF('5b.TriRandNumbers'!S995&lt;=S$1,S$4+SQRT(S$2*'5b.TriRandNumbers'!S995),S$6-SQRT(S$3*(1-'5b.TriRandNumbers'!S995)))</f>
        <v>7.5948204918303404</v>
      </c>
      <c r="T1001" s="35">
        <f>IF('5b.TriRandNumbers'!T995&lt;=T$1,T$4+SQRT(T$2*'5b.TriRandNumbers'!T995),T$6-SQRT(T$3*(1-'5b.TriRandNumbers'!T995)))</f>
        <v>10.119853011375032</v>
      </c>
      <c r="U1001" s="34">
        <f>IF('5b.TriRandNumbers'!U995&lt;=U$1,U$4+SQRT(U$2*'5b.TriRandNumbers'!U995),U$6-SQRT(U$3*(1-'5b.TriRandNumbers'!U995)))</f>
        <v>12.581314994446409</v>
      </c>
      <c r="V1001" s="33">
        <f>IF('5b.TriRandNumbers'!V995&lt;=V$1,V$4+SQRT(V$2*'5b.TriRandNumbers'!V995),V$6-SQRT(V$3*(1-'5b.TriRandNumbers'!V995)))</f>
        <v>8.2234261599108915</v>
      </c>
      <c r="W1001" s="32">
        <f>IF('5b.TriRandNumbers'!W995&lt;=W$1,W$4+SQRT(W$2*'5b.TriRandNumbers'!W995),W$6-SQRT(W$3*(1-'5b.TriRandNumbers'!W995)))</f>
        <v>7.873327975599711</v>
      </c>
      <c r="X1001" s="31">
        <f>IF('5b.TriRandNumbers'!X995&lt;=X$1,X$4+SQRT(X$2*'5b.TriRandNumbers'!X995),X$6-SQRT(X$3*(1-'5b.TriRandNumbers'!X995)))</f>
        <v>17.856865181152585</v>
      </c>
      <c r="Y1001" s="30">
        <f>IF('5b.TriRandNumbers'!Y995&lt;=Y$1,Y$4+SQRT(Y$2*'5b.TriRandNumbers'!Y995),Y$6-SQRT(Y$3*(1-'5b.TriRandNumbers'!Y995)))</f>
        <v>7.3104871964486424</v>
      </c>
    </row>
    <row r="1002" spans="2:25" hidden="1" x14ac:dyDescent="0.25">
      <c r="B1002" s="35">
        <f>IF('5b.TriRandNumbers'!B996&lt;=B$1,B$4+SQRT(B$2*'5b.TriRandNumbers'!B996),B$6-SQRT(B$3*(1-'5b.TriRandNumbers'!B996)))</f>
        <v>4.6373058826969817</v>
      </c>
      <c r="C1002" s="34">
        <f>IF('5b.TriRandNumbers'!C996&lt;=C$1,C$4+SQRT(C$2*'5b.TriRandNumbers'!C996),C$6-SQRT(C$3*(1-'5b.TriRandNumbers'!C996)))</f>
        <v>2.1049067734768552</v>
      </c>
      <c r="D1002" s="33">
        <f>IF('5b.TriRandNumbers'!D996&lt;=D$1,D$4+SQRT(D$2*'5b.TriRandNumbers'!D996),D$6-SQRT(D$3*(1-'5b.TriRandNumbers'!D996)))</f>
        <v>6.7789993628398895</v>
      </c>
      <c r="E1002" s="32">
        <f>IF('5b.TriRandNumbers'!E996&lt;=E$1,E$4+SQRT(E$2*'5b.TriRandNumbers'!E996),E$6-SQRT(E$3*(1-'5b.TriRandNumbers'!E996)))</f>
        <v>4.1330238626694786</v>
      </c>
      <c r="F1002" s="31">
        <f>IF('5b.TriRandNumbers'!F996&lt;=F$1,F$4+SQRT(F$2*'5b.TriRandNumbers'!F996),F$6-SQRT(F$3*(1-'5b.TriRandNumbers'!F996)))</f>
        <v>3.1652734350223746</v>
      </c>
      <c r="G1002" s="30">
        <f>IF('5b.TriRandNumbers'!G996&lt;=G$1,G$4+SQRT(G$2*'5b.TriRandNumbers'!G996),G$6-SQRT(G$3*(1-'5b.TriRandNumbers'!G996)))</f>
        <v>2.8956230141945656</v>
      </c>
      <c r="H1002" s="35">
        <f>IF('5b.TriRandNumbers'!H996&lt;=H$1,H$4+SQRT(H$2*'5b.TriRandNumbers'!H996),H$6-SQRT(H$3*(1-'5b.TriRandNumbers'!H996)))</f>
        <v>10.297959041895211</v>
      </c>
      <c r="I1002" s="34">
        <f>IF('5b.TriRandNumbers'!I996&lt;=I$1,I$4+SQRT(I$2*'5b.TriRandNumbers'!I996),I$6-SQRT(I$3*(1-'5b.TriRandNumbers'!I996)))</f>
        <v>15.919908554150433</v>
      </c>
      <c r="J1002" s="33">
        <f>IF('5b.TriRandNumbers'!J996&lt;=J$1,J$4+SQRT(J$2*'5b.TriRandNumbers'!J996),J$6-SQRT(J$3*(1-'5b.TriRandNumbers'!J996)))</f>
        <v>7.1063676039379526</v>
      </c>
      <c r="K1002" s="32">
        <f>IF('5b.TriRandNumbers'!K996&lt;=K$1,K$4+SQRT(K$2*'5b.TriRandNumbers'!K996),K$6-SQRT(K$3*(1-'5b.TriRandNumbers'!K996)))</f>
        <v>15.241858437578996</v>
      </c>
      <c r="L1002" s="31">
        <f>IF('5b.TriRandNumbers'!L996&lt;=L$1,L$4+SQRT(L$2*'5b.TriRandNumbers'!L996),L$6-SQRT(L$3*(1-'5b.TriRandNumbers'!L996)))</f>
        <v>9.5965079990658957</v>
      </c>
      <c r="M1002" s="30">
        <f>IF('5b.TriRandNumbers'!M996&lt;=M$1,M$4+SQRT(M$2*'5b.TriRandNumbers'!M996),M$6-SQRT(M$3*(1-'5b.TriRandNumbers'!M996)))</f>
        <v>9.6240658575307894</v>
      </c>
      <c r="N1002" s="35">
        <f>IF('5b.TriRandNumbers'!N996&lt;=N$1,N$4+SQRT(N$2*'5b.TriRandNumbers'!N996),N$6-SQRT(N$3*(1-'5b.TriRandNumbers'!N996)))</f>
        <v>7.2499758012658084</v>
      </c>
      <c r="O1002" s="34">
        <f>IF('5b.TriRandNumbers'!O996&lt;=O$1,O$4+SQRT(O$2*'5b.TriRandNumbers'!O996),O$6-SQRT(O$3*(1-'5b.TriRandNumbers'!O996)))</f>
        <v>7.7942881666156261</v>
      </c>
      <c r="P1002" s="33">
        <f>IF('5b.TriRandNumbers'!P996&lt;=P$1,P$4+SQRT(P$2*'5b.TriRandNumbers'!P996),P$6-SQRT(P$3*(1-'5b.TriRandNumbers'!P996)))</f>
        <v>10.710465764899546</v>
      </c>
      <c r="Q1002" s="32">
        <f>IF('5b.TriRandNumbers'!Q996&lt;=Q$1,Q$4+SQRT(Q$2*'5b.TriRandNumbers'!Q996),Q$6-SQRT(Q$3*(1-'5b.TriRandNumbers'!Q996)))</f>
        <v>9.9163796306851673</v>
      </c>
      <c r="R1002" s="31">
        <f>IF('5b.TriRandNumbers'!R996&lt;=R$1,R$4+SQRT(R$2*'5b.TriRandNumbers'!R996),R$6-SQRT(R$3*(1-'5b.TriRandNumbers'!R996)))</f>
        <v>8.9088407673066694</v>
      </c>
      <c r="S1002" s="30">
        <f>IF('5b.TriRandNumbers'!S996&lt;=S$1,S$4+SQRT(S$2*'5b.TriRandNumbers'!S996),S$6-SQRT(S$3*(1-'5b.TriRandNumbers'!S996)))</f>
        <v>7.1714311743363091</v>
      </c>
      <c r="T1002" s="35">
        <f>IF('5b.TriRandNumbers'!T996&lt;=T$1,T$4+SQRT(T$2*'5b.TriRandNumbers'!T996),T$6-SQRT(T$3*(1-'5b.TriRandNumbers'!T996)))</f>
        <v>15.033856320002684</v>
      </c>
      <c r="U1002" s="34">
        <f>IF('5b.TriRandNumbers'!U996&lt;=U$1,U$4+SQRT(U$2*'5b.TriRandNumbers'!U996),U$6-SQRT(U$3*(1-'5b.TriRandNumbers'!U996)))</f>
        <v>14.676597985332602</v>
      </c>
      <c r="V1002" s="33">
        <f>IF('5b.TriRandNumbers'!V996&lt;=V$1,V$4+SQRT(V$2*'5b.TriRandNumbers'!V996),V$6-SQRT(V$3*(1-'5b.TriRandNumbers'!V996)))</f>
        <v>7.963832487181838</v>
      </c>
      <c r="W1002" s="32">
        <f>IF('5b.TriRandNumbers'!W996&lt;=W$1,W$4+SQRT(W$2*'5b.TriRandNumbers'!W996),W$6-SQRT(W$3*(1-'5b.TriRandNumbers'!W996)))</f>
        <v>9.2212959862240282</v>
      </c>
      <c r="X1002" s="31">
        <f>IF('5b.TriRandNumbers'!X996&lt;=X$1,X$4+SQRT(X$2*'5b.TriRandNumbers'!X996),X$6-SQRT(X$3*(1-'5b.TriRandNumbers'!X996)))</f>
        <v>6.1761154693108224</v>
      </c>
      <c r="Y1002" s="30">
        <f>IF('5b.TriRandNumbers'!Y996&lt;=Y$1,Y$4+SQRT(Y$2*'5b.TriRandNumbers'!Y996),Y$6-SQRT(Y$3*(1-'5b.TriRandNumbers'!Y996)))</f>
        <v>8.0706443929645388</v>
      </c>
    </row>
    <row r="1003" spans="2:25" hidden="1" x14ac:dyDescent="0.25">
      <c r="B1003" s="35">
        <f>IF('5b.TriRandNumbers'!B997&lt;=B$1,B$4+SQRT(B$2*'5b.TriRandNumbers'!B997),B$6-SQRT(B$3*(1-'5b.TriRandNumbers'!B997)))</f>
        <v>5.2882517938761096</v>
      </c>
      <c r="C1003" s="34">
        <f>IF('5b.TriRandNumbers'!C997&lt;=C$1,C$4+SQRT(C$2*'5b.TriRandNumbers'!C997),C$6-SQRT(C$3*(1-'5b.TriRandNumbers'!C997)))</f>
        <v>2.8860725940076959</v>
      </c>
      <c r="D1003" s="33">
        <f>IF('5b.TriRandNumbers'!D997&lt;=D$1,D$4+SQRT(D$2*'5b.TriRandNumbers'!D997),D$6-SQRT(D$3*(1-'5b.TriRandNumbers'!D997)))</f>
        <v>5.1877356669761197</v>
      </c>
      <c r="E1003" s="32">
        <f>IF('5b.TriRandNumbers'!E997&lt;=E$1,E$4+SQRT(E$2*'5b.TriRandNumbers'!E997),E$6-SQRT(E$3*(1-'5b.TriRandNumbers'!E997)))</f>
        <v>4.0109440069141051</v>
      </c>
      <c r="F1003" s="31">
        <f>IF('5b.TriRandNumbers'!F997&lt;=F$1,F$4+SQRT(F$2*'5b.TriRandNumbers'!F997),F$6-SQRT(F$3*(1-'5b.TriRandNumbers'!F997)))</f>
        <v>2.1722254895439423</v>
      </c>
      <c r="G1003" s="30">
        <f>IF('5b.TriRandNumbers'!G997&lt;=G$1,G$4+SQRT(G$2*'5b.TriRandNumbers'!G997),G$6-SQRT(G$3*(1-'5b.TriRandNumbers'!G997)))</f>
        <v>3.2031596831910116</v>
      </c>
      <c r="H1003" s="35">
        <f>IF('5b.TriRandNumbers'!H997&lt;=H$1,H$4+SQRT(H$2*'5b.TriRandNumbers'!H997),H$6-SQRT(H$3*(1-'5b.TriRandNumbers'!H997)))</f>
        <v>10.067389659578007</v>
      </c>
      <c r="I1003" s="34">
        <f>IF('5b.TriRandNumbers'!I997&lt;=I$1,I$4+SQRT(I$2*'5b.TriRandNumbers'!I997),I$6-SQRT(I$3*(1-'5b.TriRandNumbers'!I997)))</f>
        <v>13.015942102649984</v>
      </c>
      <c r="J1003" s="33">
        <f>IF('5b.TriRandNumbers'!J997&lt;=J$1,J$4+SQRT(J$2*'5b.TriRandNumbers'!J997),J$6-SQRT(J$3*(1-'5b.TriRandNumbers'!J997)))</f>
        <v>10.268596733696658</v>
      </c>
      <c r="K1003" s="32">
        <f>IF('5b.TriRandNumbers'!K997&lt;=K$1,K$4+SQRT(K$2*'5b.TriRandNumbers'!K997),K$6-SQRT(K$3*(1-'5b.TriRandNumbers'!K997)))</f>
        <v>10.893331754288493</v>
      </c>
      <c r="L1003" s="31">
        <f>IF('5b.TriRandNumbers'!L997&lt;=L$1,L$4+SQRT(L$2*'5b.TriRandNumbers'!L997),L$6-SQRT(L$3*(1-'5b.TriRandNumbers'!L997)))</f>
        <v>14.180990086622284</v>
      </c>
      <c r="M1003" s="30">
        <f>IF('5b.TriRandNumbers'!M997&lt;=M$1,M$4+SQRT(M$2*'5b.TriRandNumbers'!M997),M$6-SQRT(M$3*(1-'5b.TriRandNumbers'!M997)))</f>
        <v>9.7099376827293966</v>
      </c>
      <c r="N1003" s="35">
        <f>IF('5b.TriRandNumbers'!N997&lt;=N$1,N$4+SQRT(N$2*'5b.TriRandNumbers'!N997),N$6-SQRT(N$3*(1-'5b.TriRandNumbers'!N997)))</f>
        <v>10.510647242238587</v>
      </c>
      <c r="O1003" s="34">
        <f>IF('5b.TriRandNumbers'!O997&lt;=O$1,O$4+SQRT(O$2*'5b.TriRandNumbers'!O997),O$6-SQRT(O$3*(1-'5b.TriRandNumbers'!O997)))</f>
        <v>12.516334261169812</v>
      </c>
      <c r="P1003" s="33">
        <f>IF('5b.TriRandNumbers'!P997&lt;=P$1,P$4+SQRT(P$2*'5b.TriRandNumbers'!P997),P$6-SQRT(P$3*(1-'5b.TriRandNumbers'!P997)))</f>
        <v>10.417947748985236</v>
      </c>
      <c r="Q1003" s="32">
        <f>IF('5b.TriRandNumbers'!Q997&lt;=Q$1,Q$4+SQRT(Q$2*'5b.TriRandNumbers'!Q997),Q$6-SQRT(Q$3*(1-'5b.TriRandNumbers'!Q997)))</f>
        <v>15.553757662934867</v>
      </c>
      <c r="R1003" s="31">
        <f>IF('5b.TriRandNumbers'!R997&lt;=R$1,R$4+SQRT(R$2*'5b.TriRandNumbers'!R997),R$6-SQRT(R$3*(1-'5b.TriRandNumbers'!R997)))</f>
        <v>9.1988488317729686</v>
      </c>
      <c r="S1003" s="30">
        <f>IF('5b.TriRandNumbers'!S997&lt;=S$1,S$4+SQRT(S$2*'5b.TriRandNumbers'!S997),S$6-SQRT(S$3*(1-'5b.TriRandNumbers'!S997)))</f>
        <v>14.049068751480435</v>
      </c>
      <c r="T1003" s="35">
        <f>IF('5b.TriRandNumbers'!T997&lt;=T$1,T$4+SQRT(T$2*'5b.TriRandNumbers'!T997),T$6-SQRT(T$3*(1-'5b.TriRandNumbers'!T997)))</f>
        <v>9.1314187630634045</v>
      </c>
      <c r="U1003" s="34">
        <f>IF('5b.TriRandNumbers'!U997&lt;=U$1,U$4+SQRT(U$2*'5b.TriRandNumbers'!U997),U$6-SQRT(U$3*(1-'5b.TriRandNumbers'!U997)))</f>
        <v>10.086823618676016</v>
      </c>
      <c r="V1003" s="33">
        <f>IF('5b.TriRandNumbers'!V997&lt;=V$1,V$4+SQRT(V$2*'5b.TriRandNumbers'!V997),V$6-SQRT(V$3*(1-'5b.TriRandNumbers'!V997)))</f>
        <v>8.2471654731468949</v>
      </c>
      <c r="W1003" s="32">
        <f>IF('5b.TriRandNumbers'!W997&lt;=W$1,W$4+SQRT(W$2*'5b.TriRandNumbers'!W997),W$6-SQRT(W$3*(1-'5b.TriRandNumbers'!W997)))</f>
        <v>13.563973686484509</v>
      </c>
      <c r="X1003" s="31">
        <f>IF('5b.TriRandNumbers'!X997&lt;=X$1,X$4+SQRT(X$2*'5b.TriRandNumbers'!X997),X$6-SQRT(X$3*(1-'5b.TriRandNumbers'!X997)))</f>
        <v>6.7754399615223022</v>
      </c>
      <c r="Y1003" s="30">
        <f>IF('5b.TriRandNumbers'!Y997&lt;=Y$1,Y$4+SQRT(Y$2*'5b.TriRandNumbers'!Y997),Y$6-SQRT(Y$3*(1-'5b.TriRandNumbers'!Y997)))</f>
        <v>15.826589684457367</v>
      </c>
    </row>
    <row r="1004" spans="2:25" hidden="1" x14ac:dyDescent="0.25">
      <c r="B1004" s="35">
        <f>IF('5b.TriRandNumbers'!B998&lt;=B$1,B$4+SQRT(B$2*'5b.TriRandNumbers'!B998),B$6-SQRT(B$3*(1-'5b.TriRandNumbers'!B998)))</f>
        <v>3.6092998410246451</v>
      </c>
      <c r="C1004" s="34">
        <f>IF('5b.TriRandNumbers'!C998&lt;=C$1,C$4+SQRT(C$2*'5b.TriRandNumbers'!C998),C$6-SQRT(C$3*(1-'5b.TriRandNumbers'!C998)))</f>
        <v>2.262309079072387</v>
      </c>
      <c r="D1004" s="33">
        <f>IF('5b.TriRandNumbers'!D998&lt;=D$1,D$4+SQRT(D$2*'5b.TriRandNumbers'!D998),D$6-SQRT(D$3*(1-'5b.TriRandNumbers'!D998)))</f>
        <v>5.330972446962523</v>
      </c>
      <c r="E1004" s="32">
        <f>IF('5b.TriRandNumbers'!E998&lt;=E$1,E$4+SQRT(E$2*'5b.TriRandNumbers'!E998),E$6-SQRT(E$3*(1-'5b.TriRandNumbers'!E998)))</f>
        <v>4.5150140100520364</v>
      </c>
      <c r="F1004" s="31">
        <f>IF('5b.TriRandNumbers'!F998&lt;=F$1,F$4+SQRT(F$2*'5b.TriRandNumbers'!F998),F$6-SQRT(F$3*(1-'5b.TriRandNumbers'!F998)))</f>
        <v>2.5850323798071773</v>
      </c>
      <c r="G1004" s="30">
        <f>IF('5b.TriRandNumbers'!G998&lt;=G$1,G$4+SQRT(G$2*'5b.TriRandNumbers'!G998),G$6-SQRT(G$3*(1-'5b.TriRandNumbers'!G998)))</f>
        <v>2.8326016683122477</v>
      </c>
      <c r="H1004" s="35">
        <f>IF('5b.TriRandNumbers'!H998&lt;=H$1,H$4+SQRT(H$2*'5b.TriRandNumbers'!H998),H$6-SQRT(H$3*(1-'5b.TriRandNumbers'!H998)))</f>
        <v>9.6513046621590242</v>
      </c>
      <c r="I1004" s="34">
        <f>IF('5b.TriRandNumbers'!I998&lt;=I$1,I$4+SQRT(I$2*'5b.TriRandNumbers'!I998),I$6-SQRT(I$3*(1-'5b.TriRandNumbers'!I998)))</f>
        <v>16.165410852118534</v>
      </c>
      <c r="J1004" s="33">
        <f>IF('5b.TriRandNumbers'!J998&lt;=J$1,J$4+SQRT(J$2*'5b.TriRandNumbers'!J998),J$6-SQRT(J$3*(1-'5b.TriRandNumbers'!J998)))</f>
        <v>12.110023917559896</v>
      </c>
      <c r="K1004" s="32">
        <f>IF('5b.TriRandNumbers'!K998&lt;=K$1,K$4+SQRT(K$2*'5b.TriRandNumbers'!K998),K$6-SQRT(K$3*(1-'5b.TriRandNumbers'!K998)))</f>
        <v>13.768978831828226</v>
      </c>
      <c r="L1004" s="31">
        <f>IF('5b.TriRandNumbers'!L998&lt;=L$1,L$4+SQRT(L$2*'5b.TriRandNumbers'!L998),L$6-SQRT(L$3*(1-'5b.TriRandNumbers'!L998)))</f>
        <v>11.295603387847198</v>
      </c>
      <c r="M1004" s="30">
        <f>IF('5b.TriRandNumbers'!M998&lt;=M$1,M$4+SQRT(M$2*'5b.TriRandNumbers'!M998),M$6-SQRT(M$3*(1-'5b.TriRandNumbers'!M998)))</f>
        <v>7.5350390139428818</v>
      </c>
      <c r="N1004" s="35">
        <f>IF('5b.TriRandNumbers'!N998&lt;=N$1,N$4+SQRT(N$2*'5b.TriRandNumbers'!N998),N$6-SQRT(N$3*(1-'5b.TriRandNumbers'!N998)))</f>
        <v>14.426268935318822</v>
      </c>
      <c r="O1004" s="34">
        <f>IF('5b.TriRandNumbers'!O998&lt;=O$1,O$4+SQRT(O$2*'5b.TriRandNumbers'!O998),O$6-SQRT(O$3*(1-'5b.TriRandNumbers'!O998)))</f>
        <v>8.3209404925246169</v>
      </c>
      <c r="P1004" s="33">
        <f>IF('5b.TriRandNumbers'!P998&lt;=P$1,P$4+SQRT(P$2*'5b.TriRandNumbers'!P998),P$6-SQRT(P$3*(1-'5b.TriRandNumbers'!P998)))</f>
        <v>10.335833780082504</v>
      </c>
      <c r="Q1004" s="32">
        <f>IF('5b.TriRandNumbers'!Q998&lt;=Q$1,Q$4+SQRT(Q$2*'5b.TriRandNumbers'!Q998),Q$6-SQRT(Q$3*(1-'5b.TriRandNumbers'!Q998)))</f>
        <v>5.5909194267128086</v>
      </c>
      <c r="R1004" s="31">
        <f>IF('5b.TriRandNumbers'!R998&lt;=R$1,R$4+SQRT(R$2*'5b.TriRandNumbers'!R998),R$6-SQRT(R$3*(1-'5b.TriRandNumbers'!R998)))</f>
        <v>14.647418286286626</v>
      </c>
      <c r="S1004" s="30">
        <f>IF('5b.TriRandNumbers'!S998&lt;=S$1,S$4+SQRT(S$2*'5b.TriRandNumbers'!S998),S$6-SQRT(S$3*(1-'5b.TriRandNumbers'!S998)))</f>
        <v>12.806077966524343</v>
      </c>
      <c r="T1004" s="35">
        <f>IF('5b.TriRandNumbers'!T998&lt;=T$1,T$4+SQRT(T$2*'5b.TriRandNumbers'!T998),T$6-SQRT(T$3*(1-'5b.TriRandNumbers'!T998)))</f>
        <v>16.072991341347734</v>
      </c>
      <c r="U1004" s="34">
        <f>IF('5b.TriRandNumbers'!U998&lt;=U$1,U$4+SQRT(U$2*'5b.TriRandNumbers'!U998),U$6-SQRT(U$3*(1-'5b.TriRandNumbers'!U998)))</f>
        <v>13.606285226774107</v>
      </c>
      <c r="V1004" s="33">
        <f>IF('5b.TriRandNumbers'!V998&lt;=V$1,V$4+SQRT(V$2*'5b.TriRandNumbers'!V998),V$6-SQRT(V$3*(1-'5b.TriRandNumbers'!V998)))</f>
        <v>12.6796939494526</v>
      </c>
      <c r="W1004" s="32">
        <f>IF('5b.TriRandNumbers'!W998&lt;=W$1,W$4+SQRT(W$2*'5b.TriRandNumbers'!W998),W$6-SQRT(W$3*(1-'5b.TriRandNumbers'!W998)))</f>
        <v>15.672849229916006</v>
      </c>
      <c r="X1004" s="31">
        <f>IF('5b.TriRandNumbers'!X998&lt;=X$1,X$4+SQRT(X$2*'5b.TriRandNumbers'!X998),X$6-SQRT(X$3*(1-'5b.TriRandNumbers'!X998)))</f>
        <v>10.248710223453958</v>
      </c>
      <c r="Y1004" s="30">
        <f>IF('5b.TriRandNumbers'!Y998&lt;=Y$1,Y$4+SQRT(Y$2*'5b.TriRandNumbers'!Y998),Y$6-SQRT(Y$3*(1-'5b.TriRandNumbers'!Y998)))</f>
        <v>12.13022677684673</v>
      </c>
    </row>
    <row r="1005" spans="2:25" x14ac:dyDescent="0.25">
      <c r="B1005" s="35">
        <f>IF('5b.TriRandNumbers'!B999&lt;=B$1,B$4+SQRT(B$2*'5b.TriRandNumbers'!B999),B$6-SQRT(B$3*(1-'5b.TriRandNumbers'!B999)))</f>
        <v>5.132121842093345</v>
      </c>
      <c r="C1005" s="34">
        <f>IF('5b.TriRandNumbers'!C999&lt;=C$1,C$4+SQRT(C$2*'5b.TriRandNumbers'!C999),C$6-SQRT(C$3*(1-'5b.TriRandNumbers'!C999)))</f>
        <v>2.1523504209277862</v>
      </c>
      <c r="D1005" s="33">
        <f>IF('5b.TriRandNumbers'!D999&lt;=D$1,D$4+SQRT(D$2*'5b.TriRandNumbers'!D999),D$6-SQRT(D$3*(1-'5b.TriRandNumbers'!D999)))</f>
        <v>6.055110873269772</v>
      </c>
      <c r="E1005" s="32">
        <f>IF('5b.TriRandNumbers'!E999&lt;=E$1,E$4+SQRT(E$2*'5b.TriRandNumbers'!E999),E$6-SQRT(E$3*(1-'5b.TriRandNumbers'!E999)))</f>
        <v>3.7275952914014576</v>
      </c>
      <c r="F1005" s="31">
        <f>IF('5b.TriRandNumbers'!F999&lt;=F$1,F$4+SQRT(F$2*'5b.TriRandNumbers'!F999),F$6-SQRT(F$3*(1-'5b.TriRandNumbers'!F999)))</f>
        <v>2.5733671462566106</v>
      </c>
      <c r="G1005" s="30">
        <f>IF('5b.TriRandNumbers'!G999&lt;=G$1,G$4+SQRT(G$2*'5b.TriRandNumbers'!G999),G$6-SQRT(G$3*(1-'5b.TriRandNumbers'!G999)))</f>
        <v>2.5687899986597467</v>
      </c>
      <c r="H1005" s="35">
        <f>IF('5b.TriRandNumbers'!H999&lt;=H$1,H$4+SQRT(H$2*'5b.TriRandNumbers'!H999),H$6-SQRT(H$3*(1-'5b.TriRandNumbers'!H999)))</f>
        <v>13.446786828904472</v>
      </c>
      <c r="I1005" s="34">
        <f>IF('5b.TriRandNumbers'!I999&lt;=I$1,I$4+SQRT(I$2*'5b.TriRandNumbers'!I999),I$6-SQRT(I$3*(1-'5b.TriRandNumbers'!I999)))</f>
        <v>6.9895098168924896</v>
      </c>
      <c r="J1005" s="33">
        <f>IF('5b.TriRandNumbers'!J999&lt;=J$1,J$4+SQRT(J$2*'5b.TriRandNumbers'!J999),J$6-SQRT(J$3*(1-'5b.TriRandNumbers'!J999)))</f>
        <v>18.42453791325801</v>
      </c>
      <c r="K1005" s="32">
        <f>IF('5b.TriRandNumbers'!K999&lt;=K$1,K$4+SQRT(K$2*'5b.TriRandNumbers'!K999),K$6-SQRT(K$3*(1-'5b.TriRandNumbers'!K999)))</f>
        <v>13.540107208089548</v>
      </c>
      <c r="L1005" s="31">
        <f>IF('5b.TriRandNumbers'!L999&lt;=L$1,L$4+SQRT(L$2*'5b.TriRandNumbers'!L999),L$6-SQRT(L$3*(1-'5b.TriRandNumbers'!L999)))</f>
        <v>14.34883622939107</v>
      </c>
      <c r="M1005" s="30">
        <f>IF('5b.TriRandNumbers'!M999&lt;=M$1,M$4+SQRT(M$2*'5b.TriRandNumbers'!M999),M$6-SQRT(M$3*(1-'5b.TriRandNumbers'!M999)))</f>
        <v>9.4643733596476416</v>
      </c>
      <c r="N1005" s="35">
        <f>IF('5b.TriRandNumbers'!N999&lt;=N$1,N$4+SQRT(N$2*'5b.TriRandNumbers'!N999),N$6-SQRT(N$3*(1-'5b.TriRandNumbers'!N999)))</f>
        <v>12.032545794348533</v>
      </c>
      <c r="O1005" s="34">
        <f>IF('5b.TriRandNumbers'!O999&lt;=O$1,O$4+SQRT(O$2*'5b.TriRandNumbers'!O999),O$6-SQRT(O$3*(1-'5b.TriRandNumbers'!O999)))</f>
        <v>15.859699940966452</v>
      </c>
      <c r="P1005" s="33">
        <f>IF('5b.TriRandNumbers'!P999&lt;=P$1,P$4+SQRT(P$2*'5b.TriRandNumbers'!P999),P$6-SQRT(P$3*(1-'5b.TriRandNumbers'!P999)))</f>
        <v>10.95751267043007</v>
      </c>
      <c r="Q1005" s="32">
        <f>IF('5b.TriRandNumbers'!Q999&lt;=Q$1,Q$4+SQRT(Q$2*'5b.TriRandNumbers'!Q999),Q$6-SQRT(Q$3*(1-'5b.TriRandNumbers'!Q999)))</f>
        <v>12.126964801753282</v>
      </c>
      <c r="R1005" s="31">
        <f>IF('5b.TriRandNumbers'!R999&lt;=R$1,R$4+SQRT(R$2*'5b.TriRandNumbers'!R999),R$6-SQRT(R$3*(1-'5b.TriRandNumbers'!R999)))</f>
        <v>10.122041610020007</v>
      </c>
      <c r="S1005" s="30">
        <f>IF('5b.TriRandNumbers'!S999&lt;=S$1,S$4+SQRT(S$2*'5b.TriRandNumbers'!S999),S$6-SQRT(S$3*(1-'5b.TriRandNumbers'!S999)))</f>
        <v>10.938791452737792</v>
      </c>
      <c r="T1005" s="35">
        <f>IF('5b.TriRandNumbers'!T999&lt;=T$1,T$4+SQRT(T$2*'5b.TriRandNumbers'!T999),T$6-SQRT(T$3*(1-'5b.TriRandNumbers'!T999)))</f>
        <v>10.778317032653172</v>
      </c>
      <c r="U1005" s="34">
        <f>IF('5b.TriRandNumbers'!U999&lt;=U$1,U$4+SQRT(U$2*'5b.TriRandNumbers'!U999),U$6-SQRT(U$3*(1-'5b.TriRandNumbers'!U999)))</f>
        <v>18.789191906064982</v>
      </c>
      <c r="V1005" s="33">
        <f>IF('5b.TriRandNumbers'!V999&lt;=V$1,V$4+SQRT(V$2*'5b.TriRandNumbers'!V999),V$6-SQRT(V$3*(1-'5b.TriRandNumbers'!V999)))</f>
        <v>10.196653659431432</v>
      </c>
      <c r="W1005" s="32">
        <f>IF('5b.TriRandNumbers'!W999&lt;=W$1,W$4+SQRT(W$2*'5b.TriRandNumbers'!W999),W$6-SQRT(W$3*(1-'5b.TriRandNumbers'!W999)))</f>
        <v>16.852955949836616</v>
      </c>
      <c r="X1005" s="31">
        <f>IF('5b.TriRandNumbers'!X999&lt;=X$1,X$4+SQRT(X$2*'5b.TriRandNumbers'!X999),X$6-SQRT(X$3*(1-'5b.TriRandNumbers'!X999)))</f>
        <v>14.496300760592927</v>
      </c>
      <c r="Y1005" s="30">
        <f>IF('5b.TriRandNumbers'!Y999&lt;=Y$1,Y$4+SQRT(Y$2*'5b.TriRandNumbers'!Y999),Y$6-SQRT(Y$3*(1-'5b.TriRandNumbers'!Y999)))</f>
        <v>14.062813969302169</v>
      </c>
    </row>
    <row r="1006" spans="2:25" x14ac:dyDescent="0.25">
      <c r="B1006" s="35">
        <f>IF('5b.TriRandNumbers'!B1000&lt;=B$1,B$4+SQRT(B$2*'5b.TriRandNumbers'!B1000),B$6-SQRT(B$3*(1-'5b.TriRandNumbers'!B1000)))</f>
        <v>4.7140931621216593</v>
      </c>
      <c r="C1006" s="34">
        <f>IF('5b.TriRandNumbers'!C1000&lt;=C$1,C$4+SQRT(C$2*'5b.TriRandNumbers'!C1000),C$6-SQRT(C$3*(1-'5b.TriRandNumbers'!C1000)))</f>
        <v>2.3918582693831985</v>
      </c>
      <c r="D1006" s="33">
        <f>IF('5b.TriRandNumbers'!D1000&lt;=D$1,D$4+SQRT(D$2*'5b.TriRandNumbers'!D1000),D$6-SQRT(D$3*(1-'5b.TriRandNumbers'!D1000)))</f>
        <v>5.1750176781029342</v>
      </c>
      <c r="E1006" s="32">
        <f>IF('5b.TriRandNumbers'!E1000&lt;=E$1,E$4+SQRT(E$2*'5b.TriRandNumbers'!E1000),E$6-SQRT(E$3*(1-'5b.TriRandNumbers'!E1000)))</f>
        <v>4.4019911974951462</v>
      </c>
      <c r="F1006" s="31">
        <f>IF('5b.TriRandNumbers'!F1000&lt;=F$1,F$4+SQRT(F$2*'5b.TriRandNumbers'!F1000),F$6-SQRT(F$3*(1-'5b.TriRandNumbers'!F1000)))</f>
        <v>1.9846360164237267</v>
      </c>
      <c r="G1006" s="30">
        <f>IF('5b.TriRandNumbers'!G1000&lt;=G$1,G$4+SQRT(G$2*'5b.TriRandNumbers'!G1000),G$6-SQRT(G$3*(1-'5b.TriRandNumbers'!G1000)))</f>
        <v>2.9334417174944667</v>
      </c>
      <c r="H1006" s="35">
        <f>IF('5b.TriRandNumbers'!H1000&lt;=H$1,H$4+SQRT(H$2*'5b.TriRandNumbers'!H1000),H$6-SQRT(H$3*(1-'5b.TriRandNumbers'!H1000)))</f>
        <v>11.974283834725723</v>
      </c>
      <c r="I1006" s="34">
        <f>IF('5b.TriRandNumbers'!I1000&lt;=I$1,I$4+SQRT(I$2*'5b.TriRandNumbers'!I1000),I$6-SQRT(I$3*(1-'5b.TriRandNumbers'!I1000)))</f>
        <v>18.560410946350419</v>
      </c>
      <c r="J1006" s="33">
        <f>IF('5b.TriRandNumbers'!J1000&lt;=J$1,J$4+SQRT(J$2*'5b.TriRandNumbers'!J1000),J$6-SQRT(J$3*(1-'5b.TriRandNumbers'!J1000)))</f>
        <v>17.363612673153622</v>
      </c>
      <c r="K1006" s="32">
        <f>IF('5b.TriRandNumbers'!K1000&lt;=K$1,K$4+SQRT(K$2*'5b.TriRandNumbers'!K1000),K$6-SQRT(K$3*(1-'5b.TriRandNumbers'!K1000)))</f>
        <v>11.323999530473913</v>
      </c>
      <c r="L1006" s="31">
        <f>IF('5b.TriRandNumbers'!L1000&lt;=L$1,L$4+SQRT(L$2*'5b.TriRandNumbers'!L1000),L$6-SQRT(L$3*(1-'5b.TriRandNumbers'!L1000)))</f>
        <v>9.3622722877572784</v>
      </c>
      <c r="M1006" s="30">
        <f>IF('5b.TriRandNumbers'!M1000&lt;=M$1,M$4+SQRT(M$2*'5b.TriRandNumbers'!M1000),M$6-SQRT(M$3*(1-'5b.TriRandNumbers'!M1000)))</f>
        <v>12.107166362041614</v>
      </c>
      <c r="N1006" s="35">
        <f>IF('5b.TriRandNumbers'!N1000&lt;=N$1,N$4+SQRT(N$2*'5b.TriRandNumbers'!N1000),N$6-SQRT(N$3*(1-'5b.TriRandNumbers'!N1000)))</f>
        <v>10.259907463160058</v>
      </c>
      <c r="O1006" s="34">
        <f>IF('5b.TriRandNumbers'!O1000&lt;=O$1,O$4+SQRT(O$2*'5b.TriRandNumbers'!O1000),O$6-SQRT(O$3*(1-'5b.TriRandNumbers'!O1000)))</f>
        <v>8.200851720260502</v>
      </c>
      <c r="P1006" s="33">
        <f>IF('5b.TriRandNumbers'!P1000&lt;=P$1,P$4+SQRT(P$2*'5b.TriRandNumbers'!P1000),P$6-SQRT(P$3*(1-'5b.TriRandNumbers'!P1000)))</f>
        <v>12.643677896965263</v>
      </c>
      <c r="Q1006" s="32">
        <f>IF('5b.TriRandNumbers'!Q1000&lt;=Q$1,Q$4+SQRT(Q$2*'5b.TriRandNumbers'!Q1000),Q$6-SQRT(Q$3*(1-'5b.TriRandNumbers'!Q1000)))</f>
        <v>5.9795212686640218</v>
      </c>
      <c r="R1006" s="31">
        <f>IF('5b.TriRandNumbers'!R1000&lt;=R$1,R$4+SQRT(R$2*'5b.TriRandNumbers'!R1000),R$6-SQRT(R$3*(1-'5b.TriRandNumbers'!R1000)))</f>
        <v>7.975120140408718</v>
      </c>
      <c r="S1006" s="30">
        <f>IF('5b.TriRandNumbers'!S1000&lt;=S$1,S$4+SQRT(S$2*'5b.TriRandNumbers'!S1000),S$6-SQRT(S$3*(1-'5b.TriRandNumbers'!S1000)))</f>
        <v>11.025445804545438</v>
      </c>
      <c r="T1006" s="35">
        <f>IF('5b.TriRandNumbers'!T1000&lt;=T$1,T$4+SQRT(T$2*'5b.TriRandNumbers'!T1000),T$6-SQRT(T$3*(1-'5b.TriRandNumbers'!T1000)))</f>
        <v>12.143963621194018</v>
      </c>
      <c r="U1006" s="34">
        <f>IF('5b.TriRandNumbers'!U1000&lt;=U$1,U$4+SQRT(U$2*'5b.TriRandNumbers'!U1000),U$6-SQRT(U$3*(1-'5b.TriRandNumbers'!U1000)))</f>
        <v>9.9734969799703244</v>
      </c>
      <c r="V1006" s="33">
        <f>IF('5b.TriRandNumbers'!V1000&lt;=V$1,V$4+SQRT(V$2*'5b.TriRandNumbers'!V1000),V$6-SQRT(V$3*(1-'5b.TriRandNumbers'!V1000)))</f>
        <v>12.764560041514128</v>
      </c>
      <c r="W1006" s="32">
        <f>IF('5b.TriRandNumbers'!W1000&lt;=W$1,W$4+SQRT(W$2*'5b.TriRandNumbers'!W1000),W$6-SQRT(W$3*(1-'5b.TriRandNumbers'!W1000)))</f>
        <v>14.443049224244028</v>
      </c>
      <c r="X1006" s="31">
        <f>IF('5b.TriRandNumbers'!X1000&lt;=X$1,X$4+SQRT(X$2*'5b.TriRandNumbers'!X1000),X$6-SQRT(X$3*(1-'5b.TriRandNumbers'!X1000)))</f>
        <v>10.181817634762323</v>
      </c>
      <c r="Y1006" s="30">
        <f>IF('5b.TriRandNumbers'!Y1000&lt;=Y$1,Y$4+SQRT(Y$2*'5b.TriRandNumbers'!Y1000),Y$6-SQRT(Y$3*(1-'5b.TriRandNumbers'!Y1000)))</f>
        <v>10.191048835759764</v>
      </c>
    </row>
    <row r="1007" spans="2:25" ht="15.75" thickBot="1" x14ac:dyDescent="0.3">
      <c r="B1007" s="29">
        <f>IF('5b.TriRandNumbers'!B1001&lt;=B$1,B$4+SQRT(B$2*'5b.TriRandNumbers'!B1001),B$6-SQRT(B$3*(1-'5b.TriRandNumbers'!B1001)))</f>
        <v>4.0570934338343214</v>
      </c>
      <c r="C1007" s="28">
        <f>IF('5b.TriRandNumbers'!C1001&lt;=C$1,C$4+SQRT(C$2*'5b.TriRandNumbers'!C1001),C$6-SQRT(C$3*(1-'5b.TriRandNumbers'!C1001)))</f>
        <v>4.2202393199700889</v>
      </c>
      <c r="D1007" s="27">
        <f>IF('5b.TriRandNumbers'!D1001&lt;=D$1,D$4+SQRT(D$2*'5b.TriRandNumbers'!D1001),D$6-SQRT(D$3*(1-'5b.TriRandNumbers'!D1001)))</f>
        <v>4.5940357407510755</v>
      </c>
      <c r="E1007" s="26">
        <f>IF('5b.TriRandNumbers'!E1001&lt;=E$1,E$4+SQRT(E$2*'5b.TriRandNumbers'!E1001),E$6-SQRT(E$3*(1-'5b.TriRandNumbers'!E1001)))</f>
        <v>3.8777281793971374</v>
      </c>
      <c r="F1007" s="25">
        <f>IF('5b.TriRandNumbers'!F1001&lt;=F$1,F$4+SQRT(F$2*'5b.TriRandNumbers'!F1001),F$6-SQRT(F$3*(1-'5b.TriRandNumbers'!F1001)))</f>
        <v>1.8935766019383276</v>
      </c>
      <c r="G1007" s="24">
        <f>IF('5b.TriRandNumbers'!G1001&lt;=G$1,G$4+SQRT(G$2*'5b.TriRandNumbers'!G1001),G$6-SQRT(G$3*(1-'5b.TriRandNumbers'!G1001)))</f>
        <v>3.6158462348923308</v>
      </c>
      <c r="H1007" s="29">
        <f>IF('5b.TriRandNumbers'!H1001&lt;=H$1,H$4+SQRT(H$2*'5b.TriRandNumbers'!H1001),H$6-SQRT(H$3*(1-'5b.TriRandNumbers'!H1001)))</f>
        <v>10.594567219677511</v>
      </c>
      <c r="I1007" s="28">
        <f>IF('5b.TriRandNumbers'!I1001&lt;=I$1,I$4+SQRT(I$2*'5b.TriRandNumbers'!I1001),I$6-SQRT(I$3*(1-'5b.TriRandNumbers'!I1001)))</f>
        <v>9.1354845501229711</v>
      </c>
      <c r="J1007" s="27">
        <f>IF('5b.TriRandNumbers'!J1001&lt;=J$1,J$4+SQRT(J$2*'5b.TriRandNumbers'!J1001),J$6-SQRT(J$3*(1-'5b.TriRandNumbers'!J1001)))</f>
        <v>8.3512477687365738</v>
      </c>
      <c r="K1007" s="26">
        <f>IF('5b.TriRandNumbers'!K1001&lt;=K$1,K$4+SQRT(K$2*'5b.TriRandNumbers'!K1001),K$6-SQRT(K$3*(1-'5b.TriRandNumbers'!K1001)))</f>
        <v>10.402200809745789</v>
      </c>
      <c r="L1007" s="25">
        <f>IF('5b.TriRandNumbers'!L1001&lt;=L$1,L$4+SQRT(L$2*'5b.TriRandNumbers'!L1001),L$6-SQRT(L$3*(1-'5b.TriRandNumbers'!L1001)))</f>
        <v>16.040550940933368</v>
      </c>
      <c r="M1007" s="24">
        <f>IF('5b.TriRandNumbers'!M1001&lt;=M$1,M$4+SQRT(M$2*'5b.TriRandNumbers'!M1001),M$6-SQRT(M$3*(1-'5b.TriRandNumbers'!M1001)))</f>
        <v>11.428596292307525</v>
      </c>
      <c r="N1007" s="29">
        <f>IF('5b.TriRandNumbers'!N1001&lt;=N$1,N$4+SQRT(N$2*'5b.TriRandNumbers'!N1001),N$6-SQRT(N$3*(1-'5b.TriRandNumbers'!N1001)))</f>
        <v>16.023004928708669</v>
      </c>
      <c r="O1007" s="28">
        <f>IF('5b.TriRandNumbers'!O1001&lt;=O$1,O$4+SQRT(O$2*'5b.TriRandNumbers'!O1001),O$6-SQRT(O$3*(1-'5b.TriRandNumbers'!O1001)))</f>
        <v>11.844354426633609</v>
      </c>
      <c r="P1007" s="27">
        <f>IF('5b.TriRandNumbers'!P1001&lt;=P$1,P$4+SQRT(P$2*'5b.TriRandNumbers'!P1001),P$6-SQRT(P$3*(1-'5b.TriRandNumbers'!P1001)))</f>
        <v>11.626044360782112</v>
      </c>
      <c r="Q1007" s="26">
        <f>IF('5b.TriRandNumbers'!Q1001&lt;=Q$1,Q$4+SQRT(Q$2*'5b.TriRandNumbers'!Q1001),Q$6-SQRT(Q$3*(1-'5b.TriRandNumbers'!Q1001)))</f>
        <v>15.314306208645668</v>
      </c>
      <c r="R1007" s="25">
        <f>IF('5b.TriRandNumbers'!R1001&lt;=R$1,R$4+SQRT(R$2*'5b.TriRandNumbers'!R1001),R$6-SQRT(R$3*(1-'5b.TriRandNumbers'!R1001)))</f>
        <v>8.7820949137816804</v>
      </c>
      <c r="S1007" s="24">
        <f>IF('5b.TriRandNumbers'!S1001&lt;=S$1,S$4+SQRT(S$2*'5b.TriRandNumbers'!S1001),S$6-SQRT(S$3*(1-'5b.TriRandNumbers'!S1001)))</f>
        <v>9.4707191701683211</v>
      </c>
      <c r="T1007" s="29">
        <f>IF('5b.TriRandNumbers'!T1001&lt;=T$1,T$4+SQRT(T$2*'5b.TriRandNumbers'!T1001),T$6-SQRT(T$3*(1-'5b.TriRandNumbers'!T1001)))</f>
        <v>17.777054450486666</v>
      </c>
      <c r="U1007" s="28">
        <f>IF('5b.TriRandNumbers'!U1001&lt;=U$1,U$4+SQRT(U$2*'5b.TriRandNumbers'!U1001),U$6-SQRT(U$3*(1-'5b.TriRandNumbers'!U1001)))</f>
        <v>9.2676043932499805</v>
      </c>
      <c r="V1007" s="27">
        <f>IF('5b.TriRandNumbers'!V1001&lt;=V$1,V$4+SQRT(V$2*'5b.TriRandNumbers'!V1001),V$6-SQRT(V$3*(1-'5b.TriRandNumbers'!V1001)))</f>
        <v>12.00214485303934</v>
      </c>
      <c r="W1007" s="26">
        <f>IF('5b.TriRandNumbers'!W1001&lt;=W$1,W$4+SQRT(W$2*'5b.TriRandNumbers'!W1001),W$6-SQRT(W$3*(1-'5b.TriRandNumbers'!W1001)))</f>
        <v>8.4320869556425233</v>
      </c>
      <c r="X1007" s="25">
        <f>IF('5b.TriRandNumbers'!X1001&lt;=X$1,X$4+SQRT(X$2*'5b.TriRandNumbers'!X1001),X$6-SQRT(X$3*(1-'5b.TriRandNumbers'!X1001)))</f>
        <v>9.8964800216698183</v>
      </c>
      <c r="Y1007" s="24">
        <f>IF('5b.TriRandNumbers'!Y1001&lt;=Y$1,Y$4+SQRT(Y$2*'5b.TriRandNumbers'!Y1001),Y$6-SQRT(Y$3*(1-'5b.TriRandNumbers'!Y1001)))</f>
        <v>10.003632354896341</v>
      </c>
    </row>
    <row r="1009" spans="1:25" x14ac:dyDescent="0.25">
      <c r="A1009" t="s">
        <v>44</v>
      </c>
      <c r="B1009" s="1">
        <f t="shared" ref="B1009:Y1009" si="3">MIN(B$8:B$1007)</f>
        <v>3.0594868446258956</v>
      </c>
      <c r="C1009" s="1">
        <f t="shared" si="3"/>
        <v>1.0283204697840018</v>
      </c>
      <c r="D1009" s="1">
        <f t="shared" si="3"/>
        <v>4.0259907731939855</v>
      </c>
      <c r="E1009" s="1">
        <f t="shared" si="3"/>
        <v>3.0523096354125978</v>
      </c>
      <c r="F1009" s="1">
        <f t="shared" si="3"/>
        <v>1.0227900255522551</v>
      </c>
      <c r="G1009" s="1">
        <f t="shared" si="3"/>
        <v>2.0114871011983642</v>
      </c>
      <c r="H1009" s="1">
        <f t="shared" si="3"/>
        <v>5.5978309136033477</v>
      </c>
      <c r="I1009" s="1">
        <f t="shared" si="3"/>
        <v>5.2152673026437402</v>
      </c>
      <c r="J1009" s="1">
        <f t="shared" si="3"/>
        <v>5.2039981950565517</v>
      </c>
      <c r="K1009" s="1">
        <f t="shared" si="3"/>
        <v>5.1105270942938557</v>
      </c>
      <c r="L1009" s="1">
        <f t="shared" si="3"/>
        <v>5.2840919919339973</v>
      </c>
      <c r="M1009" s="1">
        <f t="shared" si="3"/>
        <v>5.3162516794377312</v>
      </c>
      <c r="N1009" s="1">
        <f t="shared" si="3"/>
        <v>5.2281172703633443</v>
      </c>
      <c r="O1009" s="1">
        <f t="shared" si="3"/>
        <v>5.4210710319905475</v>
      </c>
      <c r="P1009" s="1">
        <f t="shared" si="3"/>
        <v>5.0372790427441858</v>
      </c>
      <c r="Q1009" s="1">
        <f t="shared" si="3"/>
        <v>5.1569720089096496</v>
      </c>
      <c r="R1009" s="1">
        <f t="shared" si="3"/>
        <v>5.1201236873755569</v>
      </c>
      <c r="S1009" s="1">
        <f t="shared" si="3"/>
        <v>5.4120428858083685</v>
      </c>
      <c r="T1009" s="1">
        <f t="shared" si="3"/>
        <v>5.2529807746378472</v>
      </c>
      <c r="U1009" s="1">
        <f t="shared" si="3"/>
        <v>5.0420685865234249</v>
      </c>
      <c r="V1009" s="1">
        <f t="shared" si="3"/>
        <v>5.3387673809335459</v>
      </c>
      <c r="W1009" s="1">
        <f t="shared" si="3"/>
        <v>5.2063345842921667</v>
      </c>
      <c r="X1009" s="1">
        <f t="shared" si="3"/>
        <v>5.0158613432905454</v>
      </c>
      <c r="Y1009" s="1">
        <f t="shared" si="3"/>
        <v>5.2900778585871313</v>
      </c>
    </row>
    <row r="1010" spans="1:25" x14ac:dyDescent="0.25">
      <c r="A1010" t="s">
        <v>17</v>
      </c>
      <c r="B1010" s="1">
        <f t="shared" ref="B1010:Y1010" si="4">AVERAGE(B$8:B$1007)</f>
        <v>4.3448574264448423</v>
      </c>
      <c r="C1010" s="1">
        <f t="shared" si="4"/>
        <v>3.028210800072896</v>
      </c>
      <c r="D1010" s="1">
        <f t="shared" si="4"/>
        <v>5.6833415352711478</v>
      </c>
      <c r="E1010" s="1">
        <f t="shared" si="4"/>
        <v>4.0309953379987826</v>
      </c>
      <c r="F1010" s="1">
        <f t="shared" si="4"/>
        <v>2.3639713683768688</v>
      </c>
      <c r="G1010" s="1">
        <f t="shared" si="4"/>
        <v>3.3180692784267882</v>
      </c>
      <c r="H1010" s="1">
        <f t="shared" si="4"/>
        <v>11.731905436142384</v>
      </c>
      <c r="I1010" s="1">
        <f t="shared" si="4"/>
        <v>11.627547857203966</v>
      </c>
      <c r="J1010" s="1">
        <f t="shared" si="4"/>
        <v>11.701599420731474</v>
      </c>
      <c r="K1010" s="1">
        <f t="shared" si="4"/>
        <v>11.738444273784019</v>
      </c>
      <c r="L1010" s="1">
        <f t="shared" si="4"/>
        <v>11.574579360457298</v>
      </c>
      <c r="M1010" s="1">
        <f t="shared" si="4"/>
        <v>11.785103997839929</v>
      </c>
      <c r="N1010" s="1">
        <f t="shared" si="4"/>
        <v>11.61495439967697</v>
      </c>
      <c r="O1010" s="1">
        <f t="shared" si="4"/>
        <v>11.740512555348156</v>
      </c>
      <c r="P1010" s="1">
        <f t="shared" si="4"/>
        <v>11.627111929420826</v>
      </c>
      <c r="Q1010" s="1">
        <f t="shared" si="4"/>
        <v>11.743284440768036</v>
      </c>
      <c r="R1010" s="1">
        <f t="shared" si="4"/>
        <v>11.647096853862603</v>
      </c>
      <c r="S1010" s="1">
        <f t="shared" si="4"/>
        <v>11.608825017183699</v>
      </c>
      <c r="T1010" s="1">
        <f t="shared" si="4"/>
        <v>11.562375685548156</v>
      </c>
      <c r="U1010" s="1">
        <f t="shared" si="4"/>
        <v>11.823681417646254</v>
      </c>
      <c r="V1010" s="1">
        <f t="shared" si="4"/>
        <v>11.588962461203963</v>
      </c>
      <c r="W1010" s="1">
        <f t="shared" si="4"/>
        <v>11.784727818657244</v>
      </c>
      <c r="X1010" s="1">
        <f t="shared" si="4"/>
        <v>11.41010128129445</v>
      </c>
      <c r="Y1010" s="1">
        <f t="shared" si="4"/>
        <v>11.802904802989065</v>
      </c>
    </row>
    <row r="1011" spans="1:25" x14ac:dyDescent="0.25">
      <c r="A1011" t="s">
        <v>43</v>
      </c>
      <c r="B1011" s="1">
        <f t="shared" ref="B1011:Y1011" si="5">MAX(B$8:B$1007)</f>
        <v>5.9172390712665752</v>
      </c>
      <c r="C1011" s="1">
        <f t="shared" si="5"/>
        <v>4.911886763507038</v>
      </c>
      <c r="D1011" s="1">
        <f t="shared" si="5"/>
        <v>6.9487413330790302</v>
      </c>
      <c r="E1011" s="1">
        <f t="shared" si="5"/>
        <v>4.9615398381122926</v>
      </c>
      <c r="F1011" s="1">
        <f t="shared" si="5"/>
        <v>3.9784080124912218</v>
      </c>
      <c r="G1011" s="1">
        <f t="shared" si="5"/>
        <v>4.9223681454367112</v>
      </c>
      <c r="H1011" s="1">
        <f t="shared" si="5"/>
        <v>19.671930447635685</v>
      </c>
      <c r="I1011" s="1">
        <f t="shared" si="5"/>
        <v>19.861514151844926</v>
      </c>
      <c r="J1011" s="1">
        <f t="shared" si="5"/>
        <v>19.782250547948113</v>
      </c>
      <c r="K1011" s="1">
        <f t="shared" si="5"/>
        <v>19.78735745196207</v>
      </c>
      <c r="L1011" s="1">
        <f t="shared" si="5"/>
        <v>19.728790589790904</v>
      </c>
      <c r="M1011" s="1">
        <f t="shared" si="5"/>
        <v>19.840673288015768</v>
      </c>
      <c r="N1011" s="1">
        <f t="shared" si="5"/>
        <v>19.596537649675561</v>
      </c>
      <c r="O1011" s="1">
        <f t="shared" si="5"/>
        <v>19.52236436175701</v>
      </c>
      <c r="P1011" s="1">
        <f t="shared" si="5"/>
        <v>19.639025500372412</v>
      </c>
      <c r="Q1011" s="1">
        <f t="shared" si="5"/>
        <v>19.837210718409271</v>
      </c>
      <c r="R1011" s="1">
        <f t="shared" si="5"/>
        <v>19.63257627413325</v>
      </c>
      <c r="S1011" s="1">
        <f t="shared" si="5"/>
        <v>19.569992104251693</v>
      </c>
      <c r="T1011" s="1">
        <f t="shared" si="5"/>
        <v>19.166719450580867</v>
      </c>
      <c r="U1011" s="1">
        <f t="shared" si="5"/>
        <v>19.835361237255249</v>
      </c>
      <c r="V1011" s="1">
        <f t="shared" si="5"/>
        <v>19.743736189159126</v>
      </c>
      <c r="W1011" s="1">
        <f t="shared" si="5"/>
        <v>19.796194987740751</v>
      </c>
      <c r="X1011" s="1">
        <f t="shared" si="5"/>
        <v>19.581464692047408</v>
      </c>
      <c r="Y1011" s="1">
        <f t="shared" si="5"/>
        <v>19.65321348880623</v>
      </c>
    </row>
  </sheetData>
  <pageMargins left="0.7" right="0.7" top="0.75" bottom="0.75" header="0.3" footer="0.3"/>
  <pageSetup orientation="portrait" horizontalDpi="200" verticalDpi="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1013"/>
  <sheetViews>
    <sheetView workbookViewId="0">
      <selection activeCell="B2" sqref="B2"/>
    </sheetView>
  </sheetViews>
  <sheetFormatPr defaultRowHeight="15" x14ac:dyDescent="0.25"/>
  <cols>
    <col min="1" max="6" width="4.5703125" bestFit="1" customWidth="1"/>
    <col min="7" max="10" width="5.5703125" bestFit="1" customWidth="1"/>
    <col min="12" max="13" width="4" bestFit="1" customWidth="1"/>
    <col min="14" max="14" width="3" bestFit="1" customWidth="1"/>
    <col min="15" max="15" width="4" bestFit="1" customWidth="1"/>
    <col min="16" max="16" width="2" bestFit="1" customWidth="1"/>
    <col min="17" max="17" width="4" bestFit="1" customWidth="1"/>
    <col min="18" max="18" width="3.42578125" bestFit="1" customWidth="1"/>
    <col min="19" max="19" width="5.42578125" customWidth="1"/>
    <col min="20" max="20" width="5.28515625" customWidth="1"/>
    <col min="21" max="21" width="8.42578125" bestFit="1" customWidth="1"/>
    <col min="22" max="22" width="9.85546875" customWidth="1"/>
    <col min="23" max="23" width="6" customWidth="1"/>
    <col min="24" max="24" width="6" bestFit="1" customWidth="1"/>
  </cols>
  <sheetData>
    <row r="1" spans="1:21" x14ac:dyDescent="0.25">
      <c r="A1" s="56" t="s">
        <v>2</v>
      </c>
      <c r="B1" s="56" t="s">
        <v>1</v>
      </c>
      <c r="C1" s="56" t="s">
        <v>6</v>
      </c>
      <c r="D1" s="56" t="s">
        <v>5</v>
      </c>
      <c r="E1" s="56" t="s">
        <v>7</v>
      </c>
      <c r="F1" s="56" t="s">
        <v>63</v>
      </c>
      <c r="G1" s="55" t="s">
        <v>72</v>
      </c>
      <c r="H1" s="54" t="s">
        <v>71</v>
      </c>
      <c r="I1" s="53" t="s">
        <v>70</v>
      </c>
      <c r="L1" s="56" t="s">
        <v>2</v>
      </c>
      <c r="M1" s="56" t="s">
        <v>1</v>
      </c>
      <c r="N1" s="56" t="s">
        <v>6</v>
      </c>
      <c r="O1" s="56" t="s">
        <v>5</v>
      </c>
      <c r="P1" s="56" t="s">
        <v>7</v>
      </c>
      <c r="Q1" s="56" t="s">
        <v>63</v>
      </c>
      <c r="R1" s="55" t="s">
        <v>72</v>
      </c>
      <c r="S1" s="54" t="s">
        <v>71</v>
      </c>
      <c r="T1" s="53" t="s">
        <v>70</v>
      </c>
      <c r="U1" s="53"/>
    </row>
    <row r="2" spans="1:21" x14ac:dyDescent="0.25">
      <c r="A2" s="52">
        <f>'6aTRaiangProjExample'!B8</f>
        <v>3.2950205278616771</v>
      </c>
      <c r="B2" s="52">
        <f>'6aTRaiangProjExample'!C8</f>
        <v>3.4137576674271823</v>
      </c>
      <c r="C2" s="52">
        <f>'6aTRaiangProjExample'!D8</f>
        <v>5.846485795421648</v>
      </c>
      <c r="D2" s="52">
        <f>'6aTRaiangProjExample'!E8</f>
        <v>4.1143408306227744</v>
      </c>
      <c r="E2" s="52">
        <f>'6aTRaiangProjExample'!F8</f>
        <v>2.1247457484591892</v>
      </c>
      <c r="F2" s="52">
        <f>'6aTRaiangProjExample'!G8</f>
        <v>3.1970550598469063</v>
      </c>
      <c r="G2" s="51">
        <f t="shared" ref="G2:G65" si="0">A2+C2</f>
        <v>9.1415063232833251</v>
      </c>
      <c r="H2" s="50">
        <f t="shared" ref="H2:H65" si="1">A2+D2+F2</f>
        <v>10.606416418331358</v>
      </c>
      <c r="I2" s="49">
        <f t="shared" ref="I2:I65" si="2">B2+E2+F2</f>
        <v>8.7355584757332778</v>
      </c>
      <c r="J2" s="6">
        <f t="shared" ref="J2:J65" si="3">MAX(G2:I2)</f>
        <v>10.606416418331358</v>
      </c>
      <c r="L2" s="7">
        <f t="shared" ref="L2:L65" si="4">IF(OR(G2=$J2,H2=$J2),1,"")</f>
        <v>1</v>
      </c>
      <c r="M2" s="7" t="str">
        <f t="shared" ref="M2:M65" si="5">IF(I2=$J2,1,"")</f>
        <v/>
      </c>
      <c r="N2" s="7" t="str">
        <f t="shared" ref="N2:N65" si="6">IF(G2=$J2,1,"")</f>
        <v/>
      </c>
      <c r="O2" s="7">
        <f t="shared" ref="O2:O65" si="7">IF(H2=$J2,1,"")</f>
        <v>1</v>
      </c>
      <c r="P2" s="7" t="str">
        <f t="shared" ref="P2:P65" si="8">IF(I2=$J2,1,"")</f>
        <v/>
      </c>
      <c r="Q2" s="7">
        <f t="shared" ref="Q2:Q65" si="9">IF(OR(H2=$J2,I2=J2),1,"")</f>
        <v>1</v>
      </c>
      <c r="R2" s="7" t="str">
        <f t="shared" ref="R2:R65" si="10">IF(G2=$J2,1,"")</f>
        <v/>
      </c>
      <c r="S2" s="7">
        <f t="shared" ref="S2:S65" si="11">IF(H2=$J2,1,"")</f>
        <v>1</v>
      </c>
      <c r="T2" s="7" t="str">
        <f t="shared" ref="T2:T65" si="12">IF(I2=$J2,1,"")</f>
        <v/>
      </c>
      <c r="U2" s="7"/>
    </row>
    <row r="3" spans="1:21" x14ac:dyDescent="0.25">
      <c r="A3" s="52">
        <f>'6aTRaiangProjExample'!B9</f>
        <v>4.5923911775497697</v>
      </c>
      <c r="B3" s="52">
        <f>'6aTRaiangProjExample'!C9</f>
        <v>3.567039779557319</v>
      </c>
      <c r="C3" s="52">
        <f>'6aTRaiangProjExample'!D9</f>
        <v>6.2229545056877091</v>
      </c>
      <c r="D3" s="52">
        <f>'6aTRaiangProjExample'!E9</f>
        <v>3.8539220053919454</v>
      </c>
      <c r="E3" s="52">
        <f>'6aTRaiangProjExample'!F9</f>
        <v>2.1831923112144849</v>
      </c>
      <c r="F3" s="52">
        <f>'6aTRaiangProjExample'!G9</f>
        <v>3.270436386461673</v>
      </c>
      <c r="G3" s="51">
        <f t="shared" si="0"/>
        <v>10.815345683237478</v>
      </c>
      <c r="H3" s="50">
        <f t="shared" si="1"/>
        <v>11.716749569403389</v>
      </c>
      <c r="I3" s="49">
        <f t="shared" si="2"/>
        <v>9.0206684772334764</v>
      </c>
      <c r="J3" s="6">
        <f t="shared" si="3"/>
        <v>11.716749569403389</v>
      </c>
      <c r="L3" s="7">
        <f t="shared" si="4"/>
        <v>1</v>
      </c>
      <c r="M3" s="7" t="str">
        <f t="shared" si="5"/>
        <v/>
      </c>
      <c r="N3" s="7" t="str">
        <f t="shared" si="6"/>
        <v/>
      </c>
      <c r="O3" s="7">
        <f t="shared" si="7"/>
        <v>1</v>
      </c>
      <c r="P3" s="7" t="str">
        <f t="shared" si="8"/>
        <v/>
      </c>
      <c r="Q3" s="7">
        <f t="shared" si="9"/>
        <v>1</v>
      </c>
      <c r="R3" s="7" t="str">
        <f t="shared" si="10"/>
        <v/>
      </c>
      <c r="S3" s="7">
        <f t="shared" si="11"/>
        <v>1</v>
      </c>
      <c r="T3" s="7" t="str">
        <f t="shared" si="12"/>
        <v/>
      </c>
      <c r="U3" s="7"/>
    </row>
    <row r="4" spans="1:21" x14ac:dyDescent="0.25">
      <c r="A4" s="52">
        <f>'6aTRaiangProjExample'!B10</f>
        <v>4.8232075195062114</v>
      </c>
      <c r="B4" s="52">
        <f>'6aTRaiangProjExample'!C10</f>
        <v>3.6511960234661314</v>
      </c>
      <c r="C4" s="52">
        <f>'6aTRaiangProjExample'!D10</f>
        <v>5.5280694419466059</v>
      </c>
      <c r="D4" s="52">
        <f>'6aTRaiangProjExample'!E10</f>
        <v>3.8860605315675203</v>
      </c>
      <c r="E4" s="52">
        <f>'6aTRaiangProjExample'!F10</f>
        <v>3.5993735256718509</v>
      </c>
      <c r="F4" s="52">
        <f>'6aTRaiangProjExample'!G10</f>
        <v>2.9216200083605059</v>
      </c>
      <c r="G4" s="51">
        <f t="shared" si="0"/>
        <v>10.351276961452818</v>
      </c>
      <c r="H4" s="50">
        <f t="shared" si="1"/>
        <v>11.630888059434238</v>
      </c>
      <c r="I4" s="49">
        <f t="shared" si="2"/>
        <v>10.172189557498488</v>
      </c>
      <c r="J4" s="6">
        <f t="shared" si="3"/>
        <v>11.630888059434238</v>
      </c>
      <c r="L4" s="7">
        <f t="shared" si="4"/>
        <v>1</v>
      </c>
      <c r="M4" s="7" t="str">
        <f t="shared" si="5"/>
        <v/>
      </c>
      <c r="N4" s="7" t="str">
        <f t="shared" si="6"/>
        <v/>
      </c>
      <c r="O4" s="7">
        <f t="shared" si="7"/>
        <v>1</v>
      </c>
      <c r="P4" s="7" t="str">
        <f t="shared" si="8"/>
        <v/>
      </c>
      <c r="Q4" s="7">
        <f t="shared" si="9"/>
        <v>1</v>
      </c>
      <c r="R4" s="7" t="str">
        <f t="shared" si="10"/>
        <v/>
      </c>
      <c r="S4" s="7">
        <f t="shared" si="11"/>
        <v>1</v>
      </c>
      <c r="T4" s="7" t="str">
        <f t="shared" si="12"/>
        <v/>
      </c>
      <c r="U4" s="7"/>
    </row>
    <row r="5" spans="1:21" x14ac:dyDescent="0.25">
      <c r="A5" s="52">
        <f>'6aTRaiangProjExample'!B11</f>
        <v>5.6880897996146045</v>
      </c>
      <c r="B5" s="52">
        <f>'6aTRaiangProjExample'!C11</f>
        <v>3.8570339159879583</v>
      </c>
      <c r="C5" s="52">
        <f>'6aTRaiangProjExample'!D11</f>
        <v>5.9248384837462291</v>
      </c>
      <c r="D5" s="52">
        <f>'6aTRaiangProjExample'!E11</f>
        <v>3.4376122615424221</v>
      </c>
      <c r="E5" s="52">
        <f>'6aTRaiangProjExample'!F11</f>
        <v>3.1441228683756508</v>
      </c>
      <c r="F5" s="52">
        <f>'6aTRaiangProjExample'!G11</f>
        <v>3.8025372105293385</v>
      </c>
      <c r="G5" s="51">
        <f t="shared" si="0"/>
        <v>11.612928283360834</v>
      </c>
      <c r="H5" s="50">
        <f t="shared" si="1"/>
        <v>12.928239271686365</v>
      </c>
      <c r="I5" s="49">
        <f t="shared" si="2"/>
        <v>10.803693994892948</v>
      </c>
      <c r="J5" s="6">
        <f t="shared" si="3"/>
        <v>12.928239271686365</v>
      </c>
      <c r="L5" s="7">
        <f t="shared" si="4"/>
        <v>1</v>
      </c>
      <c r="M5" s="7" t="str">
        <f t="shared" si="5"/>
        <v/>
      </c>
      <c r="N5" s="7" t="str">
        <f t="shared" si="6"/>
        <v/>
      </c>
      <c r="O5" s="7">
        <f t="shared" si="7"/>
        <v>1</v>
      </c>
      <c r="P5" s="7" t="str">
        <f t="shared" si="8"/>
        <v/>
      </c>
      <c r="Q5" s="7">
        <f t="shared" si="9"/>
        <v>1</v>
      </c>
      <c r="R5" s="7" t="str">
        <f t="shared" si="10"/>
        <v/>
      </c>
      <c r="S5" s="7">
        <f t="shared" si="11"/>
        <v>1</v>
      </c>
      <c r="T5" s="7" t="str">
        <f t="shared" si="12"/>
        <v/>
      </c>
      <c r="U5" s="7"/>
    </row>
    <row r="6" spans="1:21" hidden="1" x14ac:dyDescent="0.25">
      <c r="A6" s="52">
        <f>'6aTRaiangProjExample'!B12</f>
        <v>3.1862758810032816</v>
      </c>
      <c r="B6" s="52">
        <f>'6aTRaiangProjExample'!C12</f>
        <v>3.5805268751993991</v>
      </c>
      <c r="C6" s="52">
        <f>'6aTRaiangProjExample'!D12</f>
        <v>6.2074744898520908</v>
      </c>
      <c r="D6" s="52">
        <f>'6aTRaiangProjExample'!E12</f>
        <v>3.6382629991667352</v>
      </c>
      <c r="E6" s="52">
        <f>'6aTRaiangProjExample'!F12</f>
        <v>2.9098914323808098</v>
      </c>
      <c r="F6" s="52">
        <f>'6aTRaiangProjExample'!G12</f>
        <v>2.944245810167426</v>
      </c>
      <c r="G6" s="51">
        <f t="shared" si="0"/>
        <v>9.393750370855372</v>
      </c>
      <c r="H6" s="50">
        <f t="shared" si="1"/>
        <v>9.7687846903374442</v>
      </c>
      <c r="I6" s="49">
        <f t="shared" si="2"/>
        <v>9.4346641177476336</v>
      </c>
      <c r="J6" s="6">
        <f t="shared" si="3"/>
        <v>9.7687846903374442</v>
      </c>
      <c r="L6" s="7">
        <f t="shared" si="4"/>
        <v>1</v>
      </c>
      <c r="M6" s="7" t="str">
        <f t="shared" si="5"/>
        <v/>
      </c>
      <c r="N6" s="7" t="str">
        <f t="shared" si="6"/>
        <v/>
      </c>
      <c r="O6" s="7">
        <f t="shared" si="7"/>
        <v>1</v>
      </c>
      <c r="P6" s="7" t="str">
        <f t="shared" si="8"/>
        <v/>
      </c>
      <c r="Q6" s="7">
        <f t="shared" si="9"/>
        <v>1</v>
      </c>
      <c r="R6" s="7" t="str">
        <f t="shared" si="10"/>
        <v/>
      </c>
      <c r="S6" s="7">
        <f t="shared" si="11"/>
        <v>1</v>
      </c>
      <c r="T6" s="7" t="str">
        <f t="shared" si="12"/>
        <v/>
      </c>
      <c r="U6" s="7"/>
    </row>
    <row r="7" spans="1:21" hidden="1" x14ac:dyDescent="0.25">
      <c r="A7" s="52">
        <f>'6aTRaiangProjExample'!B13</f>
        <v>3.9149827483500568</v>
      </c>
      <c r="B7" s="52">
        <f>'6aTRaiangProjExample'!C13</f>
        <v>3.8194909299039388</v>
      </c>
      <c r="C7" s="52">
        <f>'6aTRaiangProjExample'!D13</f>
        <v>5.997316818652993</v>
      </c>
      <c r="D7" s="52">
        <f>'6aTRaiangProjExample'!E13</f>
        <v>4.3740662938449546</v>
      </c>
      <c r="E7" s="52">
        <f>'6aTRaiangProjExample'!F13</f>
        <v>2.6319695460267516</v>
      </c>
      <c r="F7" s="52">
        <f>'6aTRaiangProjExample'!G13</f>
        <v>3.0947866968995363</v>
      </c>
      <c r="G7" s="51">
        <f t="shared" si="0"/>
        <v>9.9122995670030498</v>
      </c>
      <c r="H7" s="50">
        <f t="shared" si="1"/>
        <v>11.383835739094547</v>
      </c>
      <c r="I7" s="49">
        <f t="shared" si="2"/>
        <v>9.5462471728302276</v>
      </c>
      <c r="J7" s="6">
        <f t="shared" si="3"/>
        <v>11.383835739094547</v>
      </c>
      <c r="L7" s="7">
        <f t="shared" si="4"/>
        <v>1</v>
      </c>
      <c r="M7" s="7" t="str">
        <f t="shared" si="5"/>
        <v/>
      </c>
      <c r="N7" s="7" t="str">
        <f t="shared" si="6"/>
        <v/>
      </c>
      <c r="O7" s="7">
        <f t="shared" si="7"/>
        <v>1</v>
      </c>
      <c r="P7" s="7" t="str">
        <f t="shared" si="8"/>
        <v/>
      </c>
      <c r="Q7" s="7">
        <f t="shared" si="9"/>
        <v>1</v>
      </c>
      <c r="R7" s="7" t="str">
        <f t="shared" si="10"/>
        <v/>
      </c>
      <c r="S7" s="7">
        <f t="shared" si="11"/>
        <v>1</v>
      </c>
      <c r="T7" s="7" t="str">
        <f t="shared" si="12"/>
        <v/>
      </c>
      <c r="U7" s="7"/>
    </row>
    <row r="8" spans="1:21" hidden="1" x14ac:dyDescent="0.25">
      <c r="A8" s="52">
        <f>'6aTRaiangProjExample'!B14</f>
        <v>3.4286207834031641</v>
      </c>
      <c r="B8" s="52">
        <f>'6aTRaiangProjExample'!C14</f>
        <v>3.0108037192562955</v>
      </c>
      <c r="C8" s="52">
        <f>'6aTRaiangProjExample'!D14</f>
        <v>5.644662695145457</v>
      </c>
      <c r="D8" s="52">
        <f>'6aTRaiangProjExample'!E14</f>
        <v>4.3515821486526134</v>
      </c>
      <c r="E8" s="52">
        <f>'6aTRaiangProjExample'!F14</f>
        <v>2.3159736866757417</v>
      </c>
      <c r="F8" s="52">
        <f>'6aTRaiangProjExample'!G14</f>
        <v>4.7367753041745475</v>
      </c>
      <c r="G8" s="51">
        <f t="shared" si="0"/>
        <v>9.0732834785486212</v>
      </c>
      <c r="H8" s="50">
        <f t="shared" si="1"/>
        <v>12.516978236230326</v>
      </c>
      <c r="I8" s="49">
        <f t="shared" si="2"/>
        <v>10.063552710106585</v>
      </c>
      <c r="J8" s="6">
        <f t="shared" si="3"/>
        <v>12.516978236230326</v>
      </c>
      <c r="L8" s="7">
        <f t="shared" si="4"/>
        <v>1</v>
      </c>
      <c r="M8" s="7" t="str">
        <f t="shared" si="5"/>
        <v/>
      </c>
      <c r="N8" s="7" t="str">
        <f t="shared" si="6"/>
        <v/>
      </c>
      <c r="O8" s="7">
        <f t="shared" si="7"/>
        <v>1</v>
      </c>
      <c r="P8" s="7" t="str">
        <f t="shared" si="8"/>
        <v/>
      </c>
      <c r="Q8" s="7">
        <f t="shared" si="9"/>
        <v>1</v>
      </c>
      <c r="R8" s="7" t="str">
        <f t="shared" si="10"/>
        <v/>
      </c>
      <c r="S8" s="7">
        <f t="shared" si="11"/>
        <v>1</v>
      </c>
      <c r="T8" s="7" t="str">
        <f t="shared" si="12"/>
        <v/>
      </c>
      <c r="U8" s="7"/>
    </row>
    <row r="9" spans="1:21" hidden="1" x14ac:dyDescent="0.25">
      <c r="A9" s="52">
        <f>'6aTRaiangProjExample'!B15</f>
        <v>4.6541225053001041</v>
      </c>
      <c r="B9" s="52">
        <f>'6aTRaiangProjExample'!C15</f>
        <v>3.5791478848369112</v>
      </c>
      <c r="C9" s="52">
        <f>'6aTRaiangProjExample'!D15</f>
        <v>5.8905694841799994</v>
      </c>
      <c r="D9" s="52">
        <f>'6aTRaiangProjExample'!E15</f>
        <v>4.7862041960117843</v>
      </c>
      <c r="E9" s="52">
        <f>'6aTRaiangProjExample'!F15</f>
        <v>1.6043319532354223</v>
      </c>
      <c r="F9" s="52">
        <f>'6aTRaiangProjExample'!G15</f>
        <v>2.4400588710288207</v>
      </c>
      <c r="G9" s="51">
        <f t="shared" si="0"/>
        <v>10.544691989480103</v>
      </c>
      <c r="H9" s="50">
        <f t="shared" si="1"/>
        <v>11.88038557234071</v>
      </c>
      <c r="I9" s="49">
        <f t="shared" si="2"/>
        <v>7.6235387091011546</v>
      </c>
      <c r="J9" s="6">
        <f t="shared" si="3"/>
        <v>11.88038557234071</v>
      </c>
      <c r="L9" s="7">
        <f t="shared" si="4"/>
        <v>1</v>
      </c>
      <c r="M9" s="7" t="str">
        <f t="shared" si="5"/>
        <v/>
      </c>
      <c r="N9" s="7" t="str">
        <f t="shared" si="6"/>
        <v/>
      </c>
      <c r="O9" s="7">
        <f t="shared" si="7"/>
        <v>1</v>
      </c>
      <c r="P9" s="7" t="str">
        <f t="shared" si="8"/>
        <v/>
      </c>
      <c r="Q9" s="7">
        <f t="shared" si="9"/>
        <v>1</v>
      </c>
      <c r="R9" s="7" t="str">
        <f t="shared" si="10"/>
        <v/>
      </c>
      <c r="S9" s="7">
        <f t="shared" si="11"/>
        <v>1</v>
      </c>
      <c r="T9" s="7" t="str">
        <f t="shared" si="12"/>
        <v/>
      </c>
      <c r="U9" s="7"/>
    </row>
    <row r="10" spans="1:21" hidden="1" x14ac:dyDescent="0.25">
      <c r="A10" s="52">
        <f>'6aTRaiangProjExample'!B16</f>
        <v>4.048215895527095</v>
      </c>
      <c r="B10" s="52">
        <f>'6aTRaiangProjExample'!C16</f>
        <v>3.8801338504335678</v>
      </c>
      <c r="C10" s="52">
        <f>'6aTRaiangProjExample'!D16</f>
        <v>4.8408292230428289</v>
      </c>
      <c r="D10" s="52">
        <f>'6aTRaiangProjExample'!E16</f>
        <v>4.6513246899979759</v>
      </c>
      <c r="E10" s="52">
        <f>'6aTRaiangProjExample'!F16</f>
        <v>1.949271662401681</v>
      </c>
      <c r="F10" s="52">
        <f>'6aTRaiangProjExample'!G16</f>
        <v>2.8371871690866821</v>
      </c>
      <c r="G10" s="51">
        <f t="shared" si="0"/>
        <v>8.8890451185699249</v>
      </c>
      <c r="H10" s="50">
        <f t="shared" si="1"/>
        <v>11.536727754611753</v>
      </c>
      <c r="I10" s="49">
        <f t="shared" si="2"/>
        <v>8.6665926819219319</v>
      </c>
      <c r="J10" s="6">
        <f t="shared" si="3"/>
        <v>11.536727754611753</v>
      </c>
      <c r="L10" s="7">
        <f t="shared" si="4"/>
        <v>1</v>
      </c>
      <c r="M10" s="7" t="str">
        <f t="shared" si="5"/>
        <v/>
      </c>
      <c r="N10" s="7" t="str">
        <f t="shared" si="6"/>
        <v/>
      </c>
      <c r="O10" s="7">
        <f t="shared" si="7"/>
        <v>1</v>
      </c>
      <c r="P10" s="7" t="str">
        <f t="shared" si="8"/>
        <v/>
      </c>
      <c r="Q10" s="7">
        <f t="shared" si="9"/>
        <v>1</v>
      </c>
      <c r="R10" s="7" t="str">
        <f t="shared" si="10"/>
        <v/>
      </c>
      <c r="S10" s="7">
        <f t="shared" si="11"/>
        <v>1</v>
      </c>
      <c r="T10" s="7" t="str">
        <f t="shared" si="12"/>
        <v/>
      </c>
      <c r="U10" s="7"/>
    </row>
    <row r="11" spans="1:21" hidden="1" x14ac:dyDescent="0.25">
      <c r="A11" s="52">
        <f>'6aTRaiangProjExample'!B17</f>
        <v>3.9773855988170874</v>
      </c>
      <c r="B11" s="52">
        <f>'6aTRaiangProjExample'!C17</f>
        <v>3.280601065429269</v>
      </c>
      <c r="C11" s="52">
        <f>'6aTRaiangProjExample'!D17</f>
        <v>6.8114551163663464</v>
      </c>
      <c r="D11" s="52">
        <f>'6aTRaiangProjExample'!E17</f>
        <v>3.5906717879673136</v>
      </c>
      <c r="E11" s="52">
        <f>'6aTRaiangProjExample'!F17</f>
        <v>2.4106746823344443</v>
      </c>
      <c r="F11" s="52">
        <f>'6aTRaiangProjExample'!G17</f>
        <v>3.5559506741425726</v>
      </c>
      <c r="G11" s="51">
        <f t="shared" si="0"/>
        <v>10.788840715183433</v>
      </c>
      <c r="H11" s="50">
        <f t="shared" si="1"/>
        <v>11.124008060926974</v>
      </c>
      <c r="I11" s="49">
        <f t="shared" si="2"/>
        <v>9.2472264219062854</v>
      </c>
      <c r="J11" s="6">
        <f t="shared" si="3"/>
        <v>11.124008060926974</v>
      </c>
      <c r="L11" s="7">
        <f t="shared" si="4"/>
        <v>1</v>
      </c>
      <c r="M11" s="7" t="str">
        <f t="shared" si="5"/>
        <v/>
      </c>
      <c r="N11" s="7" t="str">
        <f t="shared" si="6"/>
        <v/>
      </c>
      <c r="O11" s="7">
        <f t="shared" si="7"/>
        <v>1</v>
      </c>
      <c r="P11" s="7" t="str">
        <f t="shared" si="8"/>
        <v/>
      </c>
      <c r="Q11" s="7">
        <f t="shared" si="9"/>
        <v>1</v>
      </c>
      <c r="R11" s="7" t="str">
        <f t="shared" si="10"/>
        <v/>
      </c>
      <c r="S11" s="7">
        <f t="shared" si="11"/>
        <v>1</v>
      </c>
      <c r="T11" s="7" t="str">
        <f t="shared" si="12"/>
        <v/>
      </c>
      <c r="U11" s="7"/>
    </row>
    <row r="12" spans="1:21" hidden="1" x14ac:dyDescent="0.25">
      <c r="A12" s="52">
        <f>'6aTRaiangProjExample'!B18</f>
        <v>4.7864531183160199</v>
      </c>
      <c r="B12" s="52">
        <f>'6aTRaiangProjExample'!C18</f>
        <v>3.1996462312990301</v>
      </c>
      <c r="C12" s="52">
        <f>'6aTRaiangProjExample'!D18</f>
        <v>6.0520093186188024</v>
      </c>
      <c r="D12" s="52">
        <f>'6aTRaiangProjExample'!E18</f>
        <v>4.0223505411988754</v>
      </c>
      <c r="E12" s="52">
        <f>'6aTRaiangProjExample'!F18</f>
        <v>3.3921131491687944</v>
      </c>
      <c r="F12" s="52">
        <f>'6aTRaiangProjExample'!G18</f>
        <v>2.9657007159071025</v>
      </c>
      <c r="G12" s="51">
        <f t="shared" si="0"/>
        <v>10.838462436934822</v>
      </c>
      <c r="H12" s="50">
        <f t="shared" si="1"/>
        <v>11.774504375421998</v>
      </c>
      <c r="I12" s="49">
        <f t="shared" si="2"/>
        <v>9.5574600963749266</v>
      </c>
      <c r="J12" s="6">
        <f t="shared" si="3"/>
        <v>11.774504375421998</v>
      </c>
      <c r="L12" s="7">
        <f t="shared" si="4"/>
        <v>1</v>
      </c>
      <c r="M12" s="7" t="str">
        <f t="shared" si="5"/>
        <v/>
      </c>
      <c r="N12" s="7" t="str">
        <f t="shared" si="6"/>
        <v/>
      </c>
      <c r="O12" s="7">
        <f t="shared" si="7"/>
        <v>1</v>
      </c>
      <c r="P12" s="7" t="str">
        <f t="shared" si="8"/>
        <v/>
      </c>
      <c r="Q12" s="7">
        <f t="shared" si="9"/>
        <v>1</v>
      </c>
      <c r="R12" s="7" t="str">
        <f t="shared" si="10"/>
        <v/>
      </c>
      <c r="S12" s="7">
        <f t="shared" si="11"/>
        <v>1</v>
      </c>
      <c r="T12" s="7" t="str">
        <f t="shared" si="12"/>
        <v/>
      </c>
      <c r="U12" s="7"/>
    </row>
    <row r="13" spans="1:21" hidden="1" x14ac:dyDescent="0.25">
      <c r="A13" s="52">
        <f>'6aTRaiangProjExample'!B19</f>
        <v>4.3627238560625337</v>
      </c>
      <c r="B13" s="52">
        <f>'6aTRaiangProjExample'!C19</f>
        <v>3.2432532531379614</v>
      </c>
      <c r="C13" s="52">
        <f>'6aTRaiangProjExample'!D19</f>
        <v>6.1785971253651999</v>
      </c>
      <c r="D13" s="52">
        <f>'6aTRaiangProjExample'!E19</f>
        <v>4.6061224848087257</v>
      </c>
      <c r="E13" s="52">
        <f>'6aTRaiangProjExample'!F19</f>
        <v>2.3404089542642019</v>
      </c>
      <c r="F13" s="52">
        <f>'6aTRaiangProjExample'!G19</f>
        <v>2.8052428217361971</v>
      </c>
      <c r="G13" s="51">
        <f t="shared" si="0"/>
        <v>10.541320981427734</v>
      </c>
      <c r="H13" s="50">
        <f t="shared" si="1"/>
        <v>11.774089162607456</v>
      </c>
      <c r="I13" s="49">
        <f t="shared" si="2"/>
        <v>8.3889050291383604</v>
      </c>
      <c r="J13" s="6">
        <f t="shared" si="3"/>
        <v>11.774089162607456</v>
      </c>
      <c r="L13" s="7">
        <f t="shared" si="4"/>
        <v>1</v>
      </c>
      <c r="M13" s="7" t="str">
        <f t="shared" si="5"/>
        <v/>
      </c>
      <c r="N13" s="7" t="str">
        <f t="shared" si="6"/>
        <v/>
      </c>
      <c r="O13" s="7">
        <f t="shared" si="7"/>
        <v>1</v>
      </c>
      <c r="P13" s="7" t="str">
        <f t="shared" si="8"/>
        <v/>
      </c>
      <c r="Q13" s="7">
        <f t="shared" si="9"/>
        <v>1</v>
      </c>
      <c r="R13" s="7" t="str">
        <f t="shared" si="10"/>
        <v/>
      </c>
      <c r="S13" s="7">
        <f t="shared" si="11"/>
        <v>1</v>
      </c>
      <c r="T13" s="7" t="str">
        <f t="shared" si="12"/>
        <v/>
      </c>
      <c r="U13" s="7"/>
    </row>
    <row r="14" spans="1:21" hidden="1" x14ac:dyDescent="0.25">
      <c r="A14" s="52">
        <f>'6aTRaiangProjExample'!B20</f>
        <v>5.6578794783188942</v>
      </c>
      <c r="B14" s="52">
        <f>'6aTRaiangProjExample'!C20</f>
        <v>2.2732046389172922</v>
      </c>
      <c r="C14" s="52">
        <f>'6aTRaiangProjExample'!D20</f>
        <v>5.1571880890269153</v>
      </c>
      <c r="D14" s="52">
        <f>'6aTRaiangProjExample'!E20</f>
        <v>3.7732797334431991</v>
      </c>
      <c r="E14" s="52">
        <f>'6aTRaiangProjExample'!F20</f>
        <v>2.234085554455862</v>
      </c>
      <c r="F14" s="52">
        <f>'6aTRaiangProjExample'!G20</f>
        <v>3.5454956139172418</v>
      </c>
      <c r="G14" s="51">
        <f t="shared" si="0"/>
        <v>10.81506756734581</v>
      </c>
      <c r="H14" s="50">
        <f t="shared" si="1"/>
        <v>12.976654825679335</v>
      </c>
      <c r="I14" s="49">
        <f t="shared" si="2"/>
        <v>8.0527858072903964</v>
      </c>
      <c r="J14" s="6">
        <f t="shared" si="3"/>
        <v>12.976654825679335</v>
      </c>
      <c r="L14" s="7">
        <f t="shared" si="4"/>
        <v>1</v>
      </c>
      <c r="M14" s="7" t="str">
        <f t="shared" si="5"/>
        <v/>
      </c>
      <c r="N14" s="7" t="str">
        <f t="shared" si="6"/>
        <v/>
      </c>
      <c r="O14" s="7">
        <f t="shared" si="7"/>
        <v>1</v>
      </c>
      <c r="P14" s="7" t="str">
        <f t="shared" si="8"/>
        <v/>
      </c>
      <c r="Q14" s="7">
        <f t="shared" si="9"/>
        <v>1</v>
      </c>
      <c r="R14" s="7" t="str">
        <f t="shared" si="10"/>
        <v/>
      </c>
      <c r="S14" s="7">
        <f t="shared" si="11"/>
        <v>1</v>
      </c>
      <c r="T14" s="7" t="str">
        <f t="shared" si="12"/>
        <v/>
      </c>
      <c r="U14" s="7"/>
    </row>
    <row r="15" spans="1:21" hidden="1" x14ac:dyDescent="0.25">
      <c r="A15" s="52">
        <f>'6aTRaiangProjExample'!B21</f>
        <v>3.5600869172348575</v>
      </c>
      <c r="B15" s="52">
        <f>'6aTRaiangProjExample'!C21</f>
        <v>4.6228110775847675</v>
      </c>
      <c r="C15" s="52">
        <f>'6aTRaiangProjExample'!D21</f>
        <v>5.884201753789541</v>
      </c>
      <c r="D15" s="52">
        <f>'6aTRaiangProjExample'!E21</f>
        <v>4.5870776933475801</v>
      </c>
      <c r="E15" s="52">
        <f>'6aTRaiangProjExample'!F21</f>
        <v>1.8238367933028978</v>
      </c>
      <c r="F15" s="52">
        <f>'6aTRaiangProjExample'!G21</f>
        <v>3.7972934320299365</v>
      </c>
      <c r="G15" s="51">
        <f t="shared" si="0"/>
        <v>9.444288671024399</v>
      </c>
      <c r="H15" s="50">
        <f t="shared" si="1"/>
        <v>11.944458042612375</v>
      </c>
      <c r="I15" s="49">
        <f t="shared" si="2"/>
        <v>10.243941302917602</v>
      </c>
      <c r="J15" s="6">
        <f t="shared" si="3"/>
        <v>11.944458042612375</v>
      </c>
      <c r="L15" s="7">
        <f t="shared" si="4"/>
        <v>1</v>
      </c>
      <c r="M15" s="7" t="str">
        <f t="shared" si="5"/>
        <v/>
      </c>
      <c r="N15" s="7" t="str">
        <f t="shared" si="6"/>
        <v/>
      </c>
      <c r="O15" s="7">
        <f t="shared" si="7"/>
        <v>1</v>
      </c>
      <c r="P15" s="7" t="str">
        <f t="shared" si="8"/>
        <v/>
      </c>
      <c r="Q15" s="7">
        <f t="shared" si="9"/>
        <v>1</v>
      </c>
      <c r="R15" s="7" t="str">
        <f t="shared" si="10"/>
        <v/>
      </c>
      <c r="S15" s="7">
        <f t="shared" si="11"/>
        <v>1</v>
      </c>
      <c r="T15" s="7" t="str">
        <f t="shared" si="12"/>
        <v/>
      </c>
      <c r="U15" s="7"/>
    </row>
    <row r="16" spans="1:21" hidden="1" x14ac:dyDescent="0.25">
      <c r="A16" s="52">
        <f>'6aTRaiangProjExample'!B22</f>
        <v>5.042761812602552</v>
      </c>
      <c r="B16" s="52">
        <f>'6aTRaiangProjExample'!C22</f>
        <v>4.2102257279288011</v>
      </c>
      <c r="C16" s="52">
        <f>'6aTRaiangProjExample'!D22</f>
        <v>5.5402678509011718</v>
      </c>
      <c r="D16" s="52">
        <f>'6aTRaiangProjExample'!E22</f>
        <v>3.6453239917518392</v>
      </c>
      <c r="E16" s="52">
        <f>'6aTRaiangProjExample'!F22</f>
        <v>3.1195628753274622</v>
      </c>
      <c r="F16" s="52">
        <f>'6aTRaiangProjExample'!G22</f>
        <v>3.0085084317461668</v>
      </c>
      <c r="G16" s="51">
        <f t="shared" si="0"/>
        <v>10.583029663503723</v>
      </c>
      <c r="H16" s="50">
        <f t="shared" si="1"/>
        <v>11.696594236100557</v>
      </c>
      <c r="I16" s="49">
        <f t="shared" si="2"/>
        <v>10.33829703500243</v>
      </c>
      <c r="J16" s="6">
        <f t="shared" si="3"/>
        <v>11.696594236100557</v>
      </c>
      <c r="L16" s="7">
        <f t="shared" si="4"/>
        <v>1</v>
      </c>
      <c r="M16" s="7" t="str">
        <f t="shared" si="5"/>
        <v/>
      </c>
      <c r="N16" s="7" t="str">
        <f t="shared" si="6"/>
        <v/>
      </c>
      <c r="O16" s="7">
        <f t="shared" si="7"/>
        <v>1</v>
      </c>
      <c r="P16" s="7" t="str">
        <f t="shared" si="8"/>
        <v/>
      </c>
      <c r="Q16" s="7">
        <f t="shared" si="9"/>
        <v>1</v>
      </c>
      <c r="R16" s="7" t="str">
        <f t="shared" si="10"/>
        <v/>
      </c>
      <c r="S16" s="7">
        <f t="shared" si="11"/>
        <v>1</v>
      </c>
      <c r="T16" s="7" t="str">
        <f t="shared" si="12"/>
        <v/>
      </c>
      <c r="U16" s="7"/>
    </row>
    <row r="17" spans="1:21" hidden="1" x14ac:dyDescent="0.25">
      <c r="A17" s="52">
        <f>'6aTRaiangProjExample'!B23</f>
        <v>3.8362461434549013</v>
      </c>
      <c r="B17" s="52">
        <f>'6aTRaiangProjExample'!C23</f>
        <v>2.8349381979800543</v>
      </c>
      <c r="C17" s="52">
        <f>'6aTRaiangProjExample'!D23</f>
        <v>6.4400035084802711</v>
      </c>
      <c r="D17" s="52">
        <f>'6aTRaiangProjExample'!E23</f>
        <v>4.2412305611859127</v>
      </c>
      <c r="E17" s="52">
        <f>'6aTRaiangProjExample'!F23</f>
        <v>1.3150893611569967</v>
      </c>
      <c r="F17" s="52">
        <f>'6aTRaiangProjExample'!G23</f>
        <v>4.0706677224091541</v>
      </c>
      <c r="G17" s="51">
        <f t="shared" si="0"/>
        <v>10.276249651935172</v>
      </c>
      <c r="H17" s="50">
        <f t="shared" si="1"/>
        <v>12.148144427049967</v>
      </c>
      <c r="I17" s="49">
        <f t="shared" si="2"/>
        <v>8.220695281546206</v>
      </c>
      <c r="J17" s="6">
        <f t="shared" si="3"/>
        <v>12.148144427049967</v>
      </c>
      <c r="L17" s="7">
        <f t="shared" si="4"/>
        <v>1</v>
      </c>
      <c r="M17" s="7" t="str">
        <f t="shared" si="5"/>
        <v/>
      </c>
      <c r="N17" s="7" t="str">
        <f t="shared" si="6"/>
        <v/>
      </c>
      <c r="O17" s="7">
        <f t="shared" si="7"/>
        <v>1</v>
      </c>
      <c r="P17" s="7" t="str">
        <f t="shared" si="8"/>
        <v/>
      </c>
      <c r="Q17" s="7">
        <f t="shared" si="9"/>
        <v>1</v>
      </c>
      <c r="R17" s="7" t="str">
        <f t="shared" si="10"/>
        <v/>
      </c>
      <c r="S17" s="7">
        <f t="shared" si="11"/>
        <v>1</v>
      </c>
      <c r="T17" s="7" t="str">
        <f t="shared" si="12"/>
        <v/>
      </c>
      <c r="U17" s="7"/>
    </row>
    <row r="18" spans="1:21" hidden="1" x14ac:dyDescent="0.25">
      <c r="A18" s="52">
        <f>'6aTRaiangProjExample'!B24</f>
        <v>4.7242454976907373</v>
      </c>
      <c r="B18" s="52">
        <f>'6aTRaiangProjExample'!C24</f>
        <v>3.1492253086984761</v>
      </c>
      <c r="C18" s="52">
        <f>'6aTRaiangProjExample'!D24</f>
        <v>4.6916202274422716</v>
      </c>
      <c r="D18" s="52">
        <f>'6aTRaiangProjExample'!E24</f>
        <v>4.4396165135864321</v>
      </c>
      <c r="E18" s="52">
        <f>'6aTRaiangProjExample'!F24</f>
        <v>1.8726499748666221</v>
      </c>
      <c r="F18" s="52">
        <f>'6aTRaiangProjExample'!G24</f>
        <v>3.1209272618520139</v>
      </c>
      <c r="G18" s="51">
        <f t="shared" si="0"/>
        <v>9.4158657251330098</v>
      </c>
      <c r="H18" s="50">
        <f t="shared" si="1"/>
        <v>12.284789273129183</v>
      </c>
      <c r="I18" s="49">
        <f t="shared" si="2"/>
        <v>8.142802545417112</v>
      </c>
      <c r="J18" s="6">
        <f t="shared" si="3"/>
        <v>12.284789273129183</v>
      </c>
      <c r="L18" s="7">
        <f t="shared" si="4"/>
        <v>1</v>
      </c>
      <c r="M18" s="7" t="str">
        <f t="shared" si="5"/>
        <v/>
      </c>
      <c r="N18" s="7" t="str">
        <f t="shared" si="6"/>
        <v/>
      </c>
      <c r="O18" s="7">
        <f t="shared" si="7"/>
        <v>1</v>
      </c>
      <c r="P18" s="7" t="str">
        <f t="shared" si="8"/>
        <v/>
      </c>
      <c r="Q18" s="7">
        <f t="shared" si="9"/>
        <v>1</v>
      </c>
      <c r="R18" s="7" t="str">
        <f t="shared" si="10"/>
        <v/>
      </c>
      <c r="S18" s="7">
        <f t="shared" si="11"/>
        <v>1</v>
      </c>
      <c r="T18" s="7" t="str">
        <f t="shared" si="12"/>
        <v/>
      </c>
      <c r="U18" s="7"/>
    </row>
    <row r="19" spans="1:21" hidden="1" x14ac:dyDescent="0.25">
      <c r="A19" s="52">
        <f>'6aTRaiangProjExample'!B25</f>
        <v>5.1670422113893038</v>
      </c>
      <c r="B19" s="52">
        <f>'6aTRaiangProjExample'!C25</f>
        <v>4.5293914013033891</v>
      </c>
      <c r="C19" s="52">
        <f>'6aTRaiangProjExample'!D25</f>
        <v>5.142762599791304</v>
      </c>
      <c r="D19" s="52">
        <f>'6aTRaiangProjExample'!E25</f>
        <v>4.1045582338727886</v>
      </c>
      <c r="E19" s="52">
        <f>'6aTRaiangProjExample'!F25</f>
        <v>2.0163322553613838</v>
      </c>
      <c r="F19" s="52">
        <f>'6aTRaiangProjExample'!G25</f>
        <v>3.3772879819032036</v>
      </c>
      <c r="G19" s="51">
        <f t="shared" si="0"/>
        <v>10.309804811180609</v>
      </c>
      <c r="H19" s="50">
        <f t="shared" si="1"/>
        <v>12.648888427165295</v>
      </c>
      <c r="I19" s="49">
        <f t="shared" si="2"/>
        <v>9.9230116385679761</v>
      </c>
      <c r="J19" s="6">
        <f t="shared" si="3"/>
        <v>12.648888427165295</v>
      </c>
      <c r="L19" s="7">
        <f t="shared" si="4"/>
        <v>1</v>
      </c>
      <c r="M19" s="7" t="str">
        <f t="shared" si="5"/>
        <v/>
      </c>
      <c r="N19" s="7" t="str">
        <f t="shared" si="6"/>
        <v/>
      </c>
      <c r="O19" s="7">
        <f t="shared" si="7"/>
        <v>1</v>
      </c>
      <c r="P19" s="7" t="str">
        <f t="shared" si="8"/>
        <v/>
      </c>
      <c r="Q19" s="7">
        <f t="shared" si="9"/>
        <v>1</v>
      </c>
      <c r="R19" s="7" t="str">
        <f t="shared" si="10"/>
        <v/>
      </c>
      <c r="S19" s="7">
        <f t="shared" si="11"/>
        <v>1</v>
      </c>
      <c r="T19" s="7" t="str">
        <f t="shared" si="12"/>
        <v/>
      </c>
      <c r="U19" s="7"/>
    </row>
    <row r="20" spans="1:21" hidden="1" x14ac:dyDescent="0.25">
      <c r="A20" s="52">
        <f>'6aTRaiangProjExample'!B26</f>
        <v>5.3421684312752777</v>
      </c>
      <c r="B20" s="52">
        <f>'6aTRaiangProjExample'!C26</f>
        <v>2.4009114785324321</v>
      </c>
      <c r="C20" s="52">
        <f>'6aTRaiangProjExample'!D26</f>
        <v>6.2982877862939315</v>
      </c>
      <c r="D20" s="52">
        <f>'6aTRaiangProjExample'!E26</f>
        <v>4.0159815223708986</v>
      </c>
      <c r="E20" s="52">
        <f>'6aTRaiangProjExample'!F26</f>
        <v>1.2682735384003463</v>
      </c>
      <c r="F20" s="52">
        <f>'6aTRaiangProjExample'!G26</f>
        <v>2.9361187205218418</v>
      </c>
      <c r="G20" s="51">
        <f t="shared" si="0"/>
        <v>11.640456217569209</v>
      </c>
      <c r="H20" s="50">
        <f t="shared" si="1"/>
        <v>12.294268674168018</v>
      </c>
      <c r="I20" s="49">
        <f t="shared" si="2"/>
        <v>6.6053037374546202</v>
      </c>
      <c r="J20" s="6">
        <f t="shared" si="3"/>
        <v>12.294268674168018</v>
      </c>
      <c r="L20" s="7">
        <f t="shared" si="4"/>
        <v>1</v>
      </c>
      <c r="M20" s="7" t="str">
        <f t="shared" si="5"/>
        <v/>
      </c>
      <c r="N20" s="7" t="str">
        <f t="shared" si="6"/>
        <v/>
      </c>
      <c r="O20" s="7">
        <f t="shared" si="7"/>
        <v>1</v>
      </c>
      <c r="P20" s="7" t="str">
        <f t="shared" si="8"/>
        <v/>
      </c>
      <c r="Q20" s="7">
        <f t="shared" si="9"/>
        <v>1</v>
      </c>
      <c r="R20" s="7" t="str">
        <f t="shared" si="10"/>
        <v/>
      </c>
      <c r="S20" s="7">
        <f t="shared" si="11"/>
        <v>1</v>
      </c>
      <c r="T20" s="7" t="str">
        <f t="shared" si="12"/>
        <v/>
      </c>
      <c r="U20" s="7"/>
    </row>
    <row r="21" spans="1:21" hidden="1" x14ac:dyDescent="0.25">
      <c r="A21" s="52">
        <f>'6aTRaiangProjExample'!B27</f>
        <v>3.8783987940939642</v>
      </c>
      <c r="B21" s="52">
        <f>'6aTRaiangProjExample'!C27</f>
        <v>4.1528494839760057</v>
      </c>
      <c r="C21" s="52">
        <f>'6aTRaiangProjExample'!D27</f>
        <v>4.2245644817535384</v>
      </c>
      <c r="D21" s="52">
        <f>'6aTRaiangProjExample'!E27</f>
        <v>3.5639358407544606</v>
      </c>
      <c r="E21" s="52">
        <f>'6aTRaiangProjExample'!F27</f>
        <v>3.8592261633061851</v>
      </c>
      <c r="F21" s="52">
        <f>'6aTRaiangProjExample'!G27</f>
        <v>2.4458301933277551</v>
      </c>
      <c r="G21" s="51">
        <f t="shared" si="0"/>
        <v>8.1029632758475021</v>
      </c>
      <c r="H21" s="50">
        <f t="shared" si="1"/>
        <v>9.8881648281761798</v>
      </c>
      <c r="I21" s="49">
        <f t="shared" si="2"/>
        <v>10.457905840609946</v>
      </c>
      <c r="J21" s="6">
        <f t="shared" si="3"/>
        <v>10.457905840609946</v>
      </c>
      <c r="L21" s="7" t="str">
        <f t="shared" si="4"/>
        <v/>
      </c>
      <c r="M21" s="7">
        <f t="shared" si="5"/>
        <v>1</v>
      </c>
      <c r="N21" s="7" t="str">
        <f t="shared" si="6"/>
        <v/>
      </c>
      <c r="O21" s="7" t="str">
        <f t="shared" si="7"/>
        <v/>
      </c>
      <c r="P21" s="7">
        <f t="shared" si="8"/>
        <v>1</v>
      </c>
      <c r="Q21" s="7">
        <f t="shared" si="9"/>
        <v>1</v>
      </c>
      <c r="R21" s="7" t="str">
        <f t="shared" si="10"/>
        <v/>
      </c>
      <c r="S21" s="7" t="str">
        <f t="shared" si="11"/>
        <v/>
      </c>
      <c r="T21" s="7">
        <f t="shared" si="12"/>
        <v>1</v>
      </c>
      <c r="U21" s="7"/>
    </row>
    <row r="22" spans="1:21" hidden="1" x14ac:dyDescent="0.25">
      <c r="A22" s="52">
        <f>'6aTRaiangProjExample'!B28</f>
        <v>4.475934541788579</v>
      </c>
      <c r="B22" s="52">
        <f>'6aTRaiangProjExample'!C28</f>
        <v>2.1447526665088725</v>
      </c>
      <c r="C22" s="52">
        <f>'6aTRaiangProjExample'!D28</f>
        <v>6.2692444146033068</v>
      </c>
      <c r="D22" s="52">
        <f>'6aTRaiangProjExample'!E28</f>
        <v>4.6189082220352171</v>
      </c>
      <c r="E22" s="52">
        <f>'6aTRaiangProjExample'!F28</f>
        <v>3.0431837200731331</v>
      </c>
      <c r="F22" s="52">
        <f>'6aTRaiangProjExample'!G28</f>
        <v>2.5489873933937672</v>
      </c>
      <c r="G22" s="51">
        <f t="shared" si="0"/>
        <v>10.745178956391886</v>
      </c>
      <c r="H22" s="50">
        <f t="shared" si="1"/>
        <v>11.643830157217563</v>
      </c>
      <c r="I22" s="49">
        <f t="shared" si="2"/>
        <v>7.7369237799757737</v>
      </c>
      <c r="J22" s="6">
        <f t="shared" si="3"/>
        <v>11.643830157217563</v>
      </c>
      <c r="L22" s="7">
        <f t="shared" si="4"/>
        <v>1</v>
      </c>
      <c r="M22" s="7" t="str">
        <f t="shared" si="5"/>
        <v/>
      </c>
      <c r="N22" s="7" t="str">
        <f t="shared" si="6"/>
        <v/>
      </c>
      <c r="O22" s="7">
        <f t="shared" si="7"/>
        <v>1</v>
      </c>
      <c r="P22" s="7" t="str">
        <f t="shared" si="8"/>
        <v/>
      </c>
      <c r="Q22" s="7">
        <f t="shared" si="9"/>
        <v>1</v>
      </c>
      <c r="R22" s="7" t="str">
        <f t="shared" si="10"/>
        <v/>
      </c>
      <c r="S22" s="7">
        <f t="shared" si="11"/>
        <v>1</v>
      </c>
      <c r="T22" s="7" t="str">
        <f t="shared" si="12"/>
        <v/>
      </c>
      <c r="U22" s="7"/>
    </row>
    <row r="23" spans="1:21" hidden="1" x14ac:dyDescent="0.25">
      <c r="A23" s="52">
        <f>'6aTRaiangProjExample'!B29</f>
        <v>5.2082010864533803</v>
      </c>
      <c r="B23" s="52">
        <f>'6aTRaiangProjExample'!C29</f>
        <v>2.5969418302572036</v>
      </c>
      <c r="C23" s="52">
        <f>'6aTRaiangProjExample'!D29</f>
        <v>5.3087019884997417</v>
      </c>
      <c r="D23" s="52">
        <f>'6aTRaiangProjExample'!E29</f>
        <v>3.7470448660163025</v>
      </c>
      <c r="E23" s="52">
        <f>'6aTRaiangProjExample'!F29</f>
        <v>2.5998862726068097</v>
      </c>
      <c r="F23" s="52">
        <f>'6aTRaiangProjExample'!G29</f>
        <v>2.6195877021736873</v>
      </c>
      <c r="G23" s="51">
        <f t="shared" si="0"/>
        <v>10.516903074953122</v>
      </c>
      <c r="H23" s="50">
        <f t="shared" si="1"/>
        <v>11.574833654643371</v>
      </c>
      <c r="I23" s="49">
        <f t="shared" si="2"/>
        <v>7.8164158050377006</v>
      </c>
      <c r="J23" s="6">
        <f t="shared" si="3"/>
        <v>11.574833654643371</v>
      </c>
      <c r="L23" s="7">
        <f t="shared" si="4"/>
        <v>1</v>
      </c>
      <c r="M23" s="7" t="str">
        <f t="shared" si="5"/>
        <v/>
      </c>
      <c r="N23" s="7" t="str">
        <f t="shared" si="6"/>
        <v/>
      </c>
      <c r="O23" s="7">
        <f t="shared" si="7"/>
        <v>1</v>
      </c>
      <c r="P23" s="7" t="str">
        <f t="shared" si="8"/>
        <v/>
      </c>
      <c r="Q23" s="7">
        <f t="shared" si="9"/>
        <v>1</v>
      </c>
      <c r="R23" s="7" t="str">
        <f t="shared" si="10"/>
        <v/>
      </c>
      <c r="S23" s="7">
        <f t="shared" si="11"/>
        <v>1</v>
      </c>
      <c r="T23" s="7" t="str">
        <f t="shared" si="12"/>
        <v/>
      </c>
      <c r="U23" s="7"/>
    </row>
    <row r="24" spans="1:21" hidden="1" x14ac:dyDescent="0.25">
      <c r="A24" s="52">
        <f>'6aTRaiangProjExample'!B30</f>
        <v>5.4030991161213988</v>
      </c>
      <c r="B24" s="52">
        <f>'6aTRaiangProjExample'!C30</f>
        <v>2.504673291736736</v>
      </c>
      <c r="C24" s="52">
        <f>'6aTRaiangProjExample'!D30</f>
        <v>6.3587165914129855</v>
      </c>
      <c r="D24" s="52">
        <f>'6aTRaiangProjExample'!E30</f>
        <v>3.8227908373968278</v>
      </c>
      <c r="E24" s="52">
        <f>'6aTRaiangProjExample'!F30</f>
        <v>2.6580576826946993</v>
      </c>
      <c r="F24" s="52">
        <f>'6aTRaiangProjExample'!G30</f>
        <v>4.1122511945113276</v>
      </c>
      <c r="G24" s="51">
        <f t="shared" si="0"/>
        <v>11.761815707534385</v>
      </c>
      <c r="H24" s="50">
        <f t="shared" si="1"/>
        <v>13.338141148029553</v>
      </c>
      <c r="I24" s="49">
        <f t="shared" si="2"/>
        <v>9.2749821689427634</v>
      </c>
      <c r="J24" s="6">
        <f t="shared" si="3"/>
        <v>13.338141148029553</v>
      </c>
      <c r="L24" s="7">
        <f t="shared" si="4"/>
        <v>1</v>
      </c>
      <c r="M24" s="7" t="str">
        <f t="shared" si="5"/>
        <v/>
      </c>
      <c r="N24" s="7" t="str">
        <f t="shared" si="6"/>
        <v/>
      </c>
      <c r="O24" s="7">
        <f t="shared" si="7"/>
        <v>1</v>
      </c>
      <c r="P24" s="7" t="str">
        <f t="shared" si="8"/>
        <v/>
      </c>
      <c r="Q24" s="7">
        <f t="shared" si="9"/>
        <v>1</v>
      </c>
      <c r="R24" s="7" t="str">
        <f t="shared" si="10"/>
        <v/>
      </c>
      <c r="S24" s="7">
        <f t="shared" si="11"/>
        <v>1</v>
      </c>
      <c r="T24" s="7" t="str">
        <f t="shared" si="12"/>
        <v/>
      </c>
      <c r="U24" s="7"/>
    </row>
    <row r="25" spans="1:21" hidden="1" x14ac:dyDescent="0.25">
      <c r="A25" s="52">
        <f>'6aTRaiangProjExample'!B31</f>
        <v>4.2484634073086678</v>
      </c>
      <c r="B25" s="52">
        <f>'6aTRaiangProjExample'!C31</f>
        <v>3.0940978488073867</v>
      </c>
      <c r="C25" s="52">
        <f>'6aTRaiangProjExample'!D31</f>
        <v>5.0528897224747453</v>
      </c>
      <c r="D25" s="52">
        <f>'6aTRaiangProjExample'!E31</f>
        <v>4.1192369549483461</v>
      </c>
      <c r="E25" s="52">
        <f>'6aTRaiangProjExample'!F31</f>
        <v>2.2111966390813684</v>
      </c>
      <c r="F25" s="52">
        <f>'6aTRaiangProjExample'!G31</f>
        <v>2.8778370534955426</v>
      </c>
      <c r="G25" s="51">
        <f t="shared" si="0"/>
        <v>9.3013531297834131</v>
      </c>
      <c r="H25" s="50">
        <f t="shared" si="1"/>
        <v>11.245537415752558</v>
      </c>
      <c r="I25" s="49">
        <f t="shared" si="2"/>
        <v>8.1831315413842987</v>
      </c>
      <c r="J25" s="6">
        <f t="shared" si="3"/>
        <v>11.245537415752558</v>
      </c>
      <c r="L25" s="7">
        <f t="shared" si="4"/>
        <v>1</v>
      </c>
      <c r="M25" s="7" t="str">
        <f t="shared" si="5"/>
        <v/>
      </c>
      <c r="N25" s="7" t="str">
        <f t="shared" si="6"/>
        <v/>
      </c>
      <c r="O25" s="7">
        <f t="shared" si="7"/>
        <v>1</v>
      </c>
      <c r="P25" s="7" t="str">
        <f t="shared" si="8"/>
        <v/>
      </c>
      <c r="Q25" s="7">
        <f t="shared" si="9"/>
        <v>1</v>
      </c>
      <c r="R25" s="7" t="str">
        <f t="shared" si="10"/>
        <v/>
      </c>
      <c r="S25" s="7">
        <f t="shared" si="11"/>
        <v>1</v>
      </c>
      <c r="T25" s="7" t="str">
        <f t="shared" si="12"/>
        <v/>
      </c>
      <c r="U25" s="7"/>
    </row>
    <row r="26" spans="1:21" hidden="1" x14ac:dyDescent="0.25">
      <c r="A26" s="52">
        <f>'6aTRaiangProjExample'!B32</f>
        <v>3.6403560062211651</v>
      </c>
      <c r="B26" s="52">
        <f>'6aTRaiangProjExample'!C32</f>
        <v>3.7110071232472226</v>
      </c>
      <c r="C26" s="52">
        <f>'6aTRaiangProjExample'!D32</f>
        <v>6.081871215972396</v>
      </c>
      <c r="D26" s="52">
        <f>'6aTRaiangProjExample'!E32</f>
        <v>3.7030551314489726</v>
      </c>
      <c r="E26" s="52">
        <f>'6aTRaiangProjExample'!F32</f>
        <v>1.8830191929966305</v>
      </c>
      <c r="F26" s="52">
        <f>'6aTRaiangProjExample'!G32</f>
        <v>4.0172882805302912</v>
      </c>
      <c r="G26" s="51">
        <f t="shared" si="0"/>
        <v>9.7222272221935615</v>
      </c>
      <c r="H26" s="50">
        <f t="shared" si="1"/>
        <v>11.360699418200429</v>
      </c>
      <c r="I26" s="49">
        <f t="shared" si="2"/>
        <v>9.6113145967741431</v>
      </c>
      <c r="J26" s="6">
        <f t="shared" si="3"/>
        <v>11.360699418200429</v>
      </c>
      <c r="L26" s="7">
        <f t="shared" si="4"/>
        <v>1</v>
      </c>
      <c r="M26" s="7" t="str">
        <f t="shared" si="5"/>
        <v/>
      </c>
      <c r="N26" s="7" t="str">
        <f t="shared" si="6"/>
        <v/>
      </c>
      <c r="O26" s="7">
        <f t="shared" si="7"/>
        <v>1</v>
      </c>
      <c r="P26" s="7" t="str">
        <f t="shared" si="8"/>
        <v/>
      </c>
      <c r="Q26" s="7">
        <f t="shared" si="9"/>
        <v>1</v>
      </c>
      <c r="R26" s="7" t="str">
        <f t="shared" si="10"/>
        <v/>
      </c>
      <c r="S26" s="7">
        <f t="shared" si="11"/>
        <v>1</v>
      </c>
      <c r="T26" s="7" t="str">
        <f t="shared" si="12"/>
        <v/>
      </c>
      <c r="U26" s="7"/>
    </row>
    <row r="27" spans="1:21" hidden="1" x14ac:dyDescent="0.25">
      <c r="A27" s="52">
        <f>'6aTRaiangProjExample'!B33</f>
        <v>4.9221653205550426</v>
      </c>
      <c r="B27" s="52">
        <f>'6aTRaiangProjExample'!C33</f>
        <v>2.9397016221153702</v>
      </c>
      <c r="C27" s="52">
        <f>'6aTRaiangProjExample'!D33</f>
        <v>5.4419484521624097</v>
      </c>
      <c r="D27" s="52">
        <f>'6aTRaiangProjExample'!E33</f>
        <v>3.9670704713897873</v>
      </c>
      <c r="E27" s="52">
        <f>'6aTRaiangProjExample'!F33</f>
        <v>2.9026325408781286</v>
      </c>
      <c r="F27" s="52">
        <f>'6aTRaiangProjExample'!G33</f>
        <v>2.3030695493561422</v>
      </c>
      <c r="G27" s="51">
        <f t="shared" si="0"/>
        <v>10.364113772717452</v>
      </c>
      <c r="H27" s="50">
        <f t="shared" si="1"/>
        <v>11.192305341300973</v>
      </c>
      <c r="I27" s="49">
        <f t="shared" si="2"/>
        <v>8.1454037123496406</v>
      </c>
      <c r="J27" s="6">
        <f t="shared" si="3"/>
        <v>11.192305341300973</v>
      </c>
      <c r="L27" s="7">
        <f t="shared" si="4"/>
        <v>1</v>
      </c>
      <c r="M27" s="7" t="str">
        <f t="shared" si="5"/>
        <v/>
      </c>
      <c r="N27" s="7" t="str">
        <f t="shared" si="6"/>
        <v/>
      </c>
      <c r="O27" s="7">
        <f t="shared" si="7"/>
        <v>1</v>
      </c>
      <c r="P27" s="7" t="str">
        <f t="shared" si="8"/>
        <v/>
      </c>
      <c r="Q27" s="7">
        <f t="shared" si="9"/>
        <v>1</v>
      </c>
      <c r="R27" s="7" t="str">
        <f t="shared" si="10"/>
        <v/>
      </c>
      <c r="S27" s="7">
        <f t="shared" si="11"/>
        <v>1</v>
      </c>
      <c r="T27" s="7" t="str">
        <f t="shared" si="12"/>
        <v/>
      </c>
      <c r="U27" s="7"/>
    </row>
    <row r="28" spans="1:21" hidden="1" x14ac:dyDescent="0.25">
      <c r="A28" s="52">
        <f>'6aTRaiangProjExample'!B34</f>
        <v>4.56043851953015</v>
      </c>
      <c r="B28" s="52">
        <f>'6aTRaiangProjExample'!C34</f>
        <v>2.8511176238024749</v>
      </c>
      <c r="C28" s="52">
        <f>'6aTRaiangProjExample'!D34</f>
        <v>6.1109078566787147</v>
      </c>
      <c r="D28" s="52">
        <f>'6aTRaiangProjExample'!E34</f>
        <v>3.6602846234305964</v>
      </c>
      <c r="E28" s="52">
        <f>'6aTRaiangProjExample'!F34</f>
        <v>2.663584059829097</v>
      </c>
      <c r="F28" s="52">
        <f>'6aTRaiangProjExample'!G34</f>
        <v>3.8125031535684353</v>
      </c>
      <c r="G28" s="51">
        <f t="shared" si="0"/>
        <v>10.671346376208865</v>
      </c>
      <c r="H28" s="50">
        <f t="shared" si="1"/>
        <v>12.033226296529183</v>
      </c>
      <c r="I28" s="49">
        <f t="shared" si="2"/>
        <v>9.3272048372000071</v>
      </c>
      <c r="J28" s="6">
        <f t="shared" si="3"/>
        <v>12.033226296529183</v>
      </c>
      <c r="L28" s="7">
        <f t="shared" si="4"/>
        <v>1</v>
      </c>
      <c r="M28" s="7" t="str">
        <f t="shared" si="5"/>
        <v/>
      </c>
      <c r="N28" s="7" t="str">
        <f t="shared" si="6"/>
        <v/>
      </c>
      <c r="O28" s="7">
        <f t="shared" si="7"/>
        <v>1</v>
      </c>
      <c r="P28" s="7" t="str">
        <f t="shared" si="8"/>
        <v/>
      </c>
      <c r="Q28" s="7">
        <f t="shared" si="9"/>
        <v>1</v>
      </c>
      <c r="R28" s="7" t="str">
        <f t="shared" si="10"/>
        <v/>
      </c>
      <c r="S28" s="7">
        <f t="shared" si="11"/>
        <v>1</v>
      </c>
      <c r="T28" s="7" t="str">
        <f t="shared" si="12"/>
        <v/>
      </c>
      <c r="U28" s="7"/>
    </row>
    <row r="29" spans="1:21" hidden="1" x14ac:dyDescent="0.25">
      <c r="A29" s="52">
        <f>'6aTRaiangProjExample'!B35</f>
        <v>3.5552916946058728</v>
      </c>
      <c r="B29" s="52">
        <f>'6aTRaiangProjExample'!C35</f>
        <v>4.2565604010789357</v>
      </c>
      <c r="C29" s="52">
        <f>'6aTRaiangProjExample'!D35</f>
        <v>5.7192009295984114</v>
      </c>
      <c r="D29" s="52">
        <f>'6aTRaiangProjExample'!E35</f>
        <v>3.1883035502593127</v>
      </c>
      <c r="E29" s="52">
        <f>'6aTRaiangProjExample'!F35</f>
        <v>1.8036542063844647</v>
      </c>
      <c r="F29" s="52">
        <f>'6aTRaiangProjExample'!G35</f>
        <v>3.9717143432063322</v>
      </c>
      <c r="G29" s="51">
        <f t="shared" si="0"/>
        <v>9.2744926242042851</v>
      </c>
      <c r="H29" s="50">
        <f t="shared" si="1"/>
        <v>10.715309588071516</v>
      </c>
      <c r="I29" s="49">
        <f t="shared" si="2"/>
        <v>10.031928950669734</v>
      </c>
      <c r="J29" s="6">
        <f t="shared" si="3"/>
        <v>10.715309588071516</v>
      </c>
      <c r="L29" s="7">
        <f t="shared" si="4"/>
        <v>1</v>
      </c>
      <c r="M29" s="7" t="str">
        <f t="shared" si="5"/>
        <v/>
      </c>
      <c r="N29" s="7" t="str">
        <f t="shared" si="6"/>
        <v/>
      </c>
      <c r="O29" s="7">
        <f t="shared" si="7"/>
        <v>1</v>
      </c>
      <c r="P29" s="7" t="str">
        <f t="shared" si="8"/>
        <v/>
      </c>
      <c r="Q29" s="7">
        <f t="shared" si="9"/>
        <v>1</v>
      </c>
      <c r="R29" s="7" t="str">
        <f t="shared" si="10"/>
        <v/>
      </c>
      <c r="S29" s="7">
        <f t="shared" si="11"/>
        <v>1</v>
      </c>
      <c r="T29" s="7" t="str">
        <f t="shared" si="12"/>
        <v/>
      </c>
      <c r="U29" s="7"/>
    </row>
    <row r="30" spans="1:21" hidden="1" x14ac:dyDescent="0.25">
      <c r="A30" s="52">
        <f>'6aTRaiangProjExample'!B36</f>
        <v>4.7468189010020048</v>
      </c>
      <c r="B30" s="52">
        <f>'6aTRaiangProjExample'!C36</f>
        <v>2.1821989066383396</v>
      </c>
      <c r="C30" s="52">
        <f>'6aTRaiangProjExample'!D36</f>
        <v>6.4224411743298209</v>
      </c>
      <c r="D30" s="52">
        <f>'6aTRaiangProjExample'!E36</f>
        <v>4.7499203085559127</v>
      </c>
      <c r="E30" s="52">
        <f>'6aTRaiangProjExample'!F36</f>
        <v>1.8330920106098698</v>
      </c>
      <c r="F30" s="52">
        <f>'6aTRaiangProjExample'!G36</f>
        <v>2.5402124253060419</v>
      </c>
      <c r="G30" s="51">
        <f t="shared" si="0"/>
        <v>11.169260075331826</v>
      </c>
      <c r="H30" s="50">
        <f t="shared" si="1"/>
        <v>12.036951634863959</v>
      </c>
      <c r="I30" s="49">
        <f t="shared" si="2"/>
        <v>6.5555033425542515</v>
      </c>
      <c r="J30" s="6">
        <f t="shared" si="3"/>
        <v>12.036951634863959</v>
      </c>
      <c r="L30" s="7">
        <f t="shared" si="4"/>
        <v>1</v>
      </c>
      <c r="M30" s="7" t="str">
        <f t="shared" si="5"/>
        <v/>
      </c>
      <c r="N30" s="7" t="str">
        <f t="shared" si="6"/>
        <v/>
      </c>
      <c r="O30" s="7">
        <f t="shared" si="7"/>
        <v>1</v>
      </c>
      <c r="P30" s="7" t="str">
        <f t="shared" si="8"/>
        <v/>
      </c>
      <c r="Q30" s="7">
        <f t="shared" si="9"/>
        <v>1</v>
      </c>
      <c r="R30" s="7" t="str">
        <f t="shared" si="10"/>
        <v/>
      </c>
      <c r="S30" s="7">
        <f t="shared" si="11"/>
        <v>1</v>
      </c>
      <c r="T30" s="7" t="str">
        <f t="shared" si="12"/>
        <v/>
      </c>
      <c r="U30" s="7"/>
    </row>
    <row r="31" spans="1:21" hidden="1" x14ac:dyDescent="0.25">
      <c r="A31" s="52">
        <f>'6aTRaiangProjExample'!B37</f>
        <v>4.8584925846998166</v>
      </c>
      <c r="B31" s="52">
        <f>'6aTRaiangProjExample'!C37</f>
        <v>4.4639841217555167</v>
      </c>
      <c r="C31" s="52">
        <f>'6aTRaiangProjExample'!D37</f>
        <v>5.5875587652975378</v>
      </c>
      <c r="D31" s="52">
        <f>'6aTRaiangProjExample'!E37</f>
        <v>3.8500346276301802</v>
      </c>
      <c r="E31" s="52">
        <f>'6aTRaiangProjExample'!F37</f>
        <v>2.5704286984532301</v>
      </c>
      <c r="F31" s="52">
        <f>'6aTRaiangProjExample'!G37</f>
        <v>4.0835138471183843</v>
      </c>
      <c r="G31" s="51">
        <f t="shared" si="0"/>
        <v>10.446051349997354</v>
      </c>
      <c r="H31" s="50">
        <f t="shared" si="1"/>
        <v>12.792041059448382</v>
      </c>
      <c r="I31" s="49">
        <f t="shared" si="2"/>
        <v>11.117926667327131</v>
      </c>
      <c r="J31" s="6">
        <f t="shared" si="3"/>
        <v>12.792041059448382</v>
      </c>
      <c r="L31" s="7">
        <f t="shared" si="4"/>
        <v>1</v>
      </c>
      <c r="M31" s="7" t="str">
        <f t="shared" si="5"/>
        <v/>
      </c>
      <c r="N31" s="7" t="str">
        <f t="shared" si="6"/>
        <v/>
      </c>
      <c r="O31" s="7">
        <f t="shared" si="7"/>
        <v>1</v>
      </c>
      <c r="P31" s="7" t="str">
        <f t="shared" si="8"/>
        <v/>
      </c>
      <c r="Q31" s="7">
        <f t="shared" si="9"/>
        <v>1</v>
      </c>
      <c r="R31" s="7" t="str">
        <f t="shared" si="10"/>
        <v/>
      </c>
      <c r="S31" s="7">
        <f t="shared" si="11"/>
        <v>1</v>
      </c>
      <c r="T31" s="7" t="str">
        <f t="shared" si="12"/>
        <v/>
      </c>
      <c r="U31" s="7"/>
    </row>
    <row r="32" spans="1:21" hidden="1" x14ac:dyDescent="0.25">
      <c r="A32" s="52">
        <f>'6aTRaiangProjExample'!B38</f>
        <v>4.5343838068618423</v>
      </c>
      <c r="B32" s="52">
        <f>'6aTRaiangProjExample'!C38</f>
        <v>4.2764694362474138</v>
      </c>
      <c r="C32" s="52">
        <f>'6aTRaiangProjExample'!D38</f>
        <v>4.1660287008938379</v>
      </c>
      <c r="D32" s="52">
        <f>'6aTRaiangProjExample'!E38</f>
        <v>3.3375904301888597</v>
      </c>
      <c r="E32" s="52">
        <f>'6aTRaiangProjExample'!F38</f>
        <v>2.1944241309148174</v>
      </c>
      <c r="F32" s="52">
        <f>'6aTRaiangProjExample'!G38</f>
        <v>4.3160606052435488</v>
      </c>
      <c r="G32" s="51">
        <f t="shared" si="0"/>
        <v>8.7004125077556793</v>
      </c>
      <c r="H32" s="50">
        <f t="shared" si="1"/>
        <v>12.18803484229425</v>
      </c>
      <c r="I32" s="49">
        <f t="shared" si="2"/>
        <v>10.78695417240578</v>
      </c>
      <c r="J32" s="6">
        <f t="shared" si="3"/>
        <v>12.18803484229425</v>
      </c>
      <c r="L32" s="7">
        <f t="shared" si="4"/>
        <v>1</v>
      </c>
      <c r="M32" s="7" t="str">
        <f t="shared" si="5"/>
        <v/>
      </c>
      <c r="N32" s="7" t="str">
        <f t="shared" si="6"/>
        <v/>
      </c>
      <c r="O32" s="7">
        <f t="shared" si="7"/>
        <v>1</v>
      </c>
      <c r="P32" s="7" t="str">
        <f t="shared" si="8"/>
        <v/>
      </c>
      <c r="Q32" s="7">
        <f t="shared" si="9"/>
        <v>1</v>
      </c>
      <c r="R32" s="7" t="str">
        <f t="shared" si="10"/>
        <v/>
      </c>
      <c r="S32" s="7">
        <f t="shared" si="11"/>
        <v>1</v>
      </c>
      <c r="T32" s="7" t="str">
        <f t="shared" si="12"/>
        <v/>
      </c>
      <c r="U32" s="7"/>
    </row>
    <row r="33" spans="1:21" hidden="1" x14ac:dyDescent="0.25">
      <c r="A33" s="52">
        <f>'6aTRaiangProjExample'!B39</f>
        <v>3.6908571397089527</v>
      </c>
      <c r="B33" s="52">
        <f>'6aTRaiangProjExample'!C39</f>
        <v>2.8682457696317556</v>
      </c>
      <c r="C33" s="52">
        <f>'6aTRaiangProjExample'!D39</f>
        <v>6.7191124324791769</v>
      </c>
      <c r="D33" s="52">
        <f>'6aTRaiangProjExample'!E39</f>
        <v>4.8808369480314626</v>
      </c>
      <c r="E33" s="52">
        <f>'6aTRaiangProjExample'!F39</f>
        <v>1.7411448983853433</v>
      </c>
      <c r="F33" s="52">
        <f>'6aTRaiangProjExample'!G39</f>
        <v>3.2203801590281707</v>
      </c>
      <c r="G33" s="51">
        <f t="shared" si="0"/>
        <v>10.40996957218813</v>
      </c>
      <c r="H33" s="50">
        <f t="shared" si="1"/>
        <v>11.792074246768586</v>
      </c>
      <c r="I33" s="49">
        <f t="shared" si="2"/>
        <v>7.8297708270452695</v>
      </c>
      <c r="J33" s="6">
        <f t="shared" si="3"/>
        <v>11.792074246768586</v>
      </c>
      <c r="L33" s="7">
        <f t="shared" si="4"/>
        <v>1</v>
      </c>
      <c r="M33" s="7" t="str">
        <f t="shared" si="5"/>
        <v/>
      </c>
      <c r="N33" s="7" t="str">
        <f t="shared" si="6"/>
        <v/>
      </c>
      <c r="O33" s="7">
        <f t="shared" si="7"/>
        <v>1</v>
      </c>
      <c r="P33" s="7" t="str">
        <f t="shared" si="8"/>
        <v/>
      </c>
      <c r="Q33" s="7">
        <f t="shared" si="9"/>
        <v>1</v>
      </c>
      <c r="R33" s="7" t="str">
        <f t="shared" si="10"/>
        <v/>
      </c>
      <c r="S33" s="7">
        <f t="shared" si="11"/>
        <v>1</v>
      </c>
      <c r="T33" s="7" t="str">
        <f t="shared" si="12"/>
        <v/>
      </c>
      <c r="U33" s="7"/>
    </row>
    <row r="34" spans="1:21" hidden="1" x14ac:dyDescent="0.25">
      <c r="A34" s="52">
        <f>'6aTRaiangProjExample'!B40</f>
        <v>4.4362436225194815</v>
      </c>
      <c r="B34" s="52">
        <f>'6aTRaiangProjExample'!C40</f>
        <v>2.9436990236592808</v>
      </c>
      <c r="C34" s="52">
        <f>'6aTRaiangProjExample'!D40</f>
        <v>5.8130964897322261</v>
      </c>
      <c r="D34" s="52">
        <f>'6aTRaiangProjExample'!E40</f>
        <v>4.1229386848980667</v>
      </c>
      <c r="E34" s="52">
        <f>'6aTRaiangProjExample'!F40</f>
        <v>1.5573958942639197</v>
      </c>
      <c r="F34" s="52">
        <f>'6aTRaiangProjExample'!G40</f>
        <v>2.2160776130453277</v>
      </c>
      <c r="G34" s="51">
        <f t="shared" si="0"/>
        <v>10.249340112251708</v>
      </c>
      <c r="H34" s="50">
        <f t="shared" si="1"/>
        <v>10.775259920462876</v>
      </c>
      <c r="I34" s="49">
        <f t="shared" si="2"/>
        <v>6.7171725309685284</v>
      </c>
      <c r="J34" s="6">
        <f t="shared" si="3"/>
        <v>10.775259920462876</v>
      </c>
      <c r="L34" s="7">
        <f t="shared" si="4"/>
        <v>1</v>
      </c>
      <c r="M34" s="7" t="str">
        <f t="shared" si="5"/>
        <v/>
      </c>
      <c r="N34" s="7" t="str">
        <f t="shared" si="6"/>
        <v/>
      </c>
      <c r="O34" s="7">
        <f t="shared" si="7"/>
        <v>1</v>
      </c>
      <c r="P34" s="7" t="str">
        <f t="shared" si="8"/>
        <v/>
      </c>
      <c r="Q34" s="7">
        <f t="shared" si="9"/>
        <v>1</v>
      </c>
      <c r="R34" s="7" t="str">
        <f t="shared" si="10"/>
        <v/>
      </c>
      <c r="S34" s="7">
        <f t="shared" si="11"/>
        <v>1</v>
      </c>
      <c r="T34" s="7" t="str">
        <f t="shared" si="12"/>
        <v/>
      </c>
      <c r="U34" s="7"/>
    </row>
    <row r="35" spans="1:21" hidden="1" x14ac:dyDescent="0.25">
      <c r="A35" s="52">
        <f>'6aTRaiangProjExample'!B41</f>
        <v>4.740344495446049</v>
      </c>
      <c r="B35" s="52">
        <f>'6aTRaiangProjExample'!C41</f>
        <v>2.8585157187464256</v>
      </c>
      <c r="C35" s="52">
        <f>'6aTRaiangProjExample'!D41</f>
        <v>6.5944342803896481</v>
      </c>
      <c r="D35" s="52">
        <f>'6aTRaiangProjExample'!E41</f>
        <v>4.1982256050576803</v>
      </c>
      <c r="E35" s="52">
        <f>'6aTRaiangProjExample'!F41</f>
        <v>1.8403882650133263</v>
      </c>
      <c r="F35" s="52">
        <f>'6aTRaiangProjExample'!G41</f>
        <v>2.5407134140089882</v>
      </c>
      <c r="G35" s="51">
        <f t="shared" si="0"/>
        <v>11.334778775835698</v>
      </c>
      <c r="H35" s="50">
        <f t="shared" si="1"/>
        <v>11.479283514512716</v>
      </c>
      <c r="I35" s="49">
        <f t="shared" si="2"/>
        <v>7.2396173977687406</v>
      </c>
      <c r="J35" s="6">
        <f t="shared" si="3"/>
        <v>11.479283514512716</v>
      </c>
      <c r="L35" s="7">
        <f t="shared" si="4"/>
        <v>1</v>
      </c>
      <c r="M35" s="7" t="str">
        <f t="shared" si="5"/>
        <v/>
      </c>
      <c r="N35" s="7" t="str">
        <f t="shared" si="6"/>
        <v/>
      </c>
      <c r="O35" s="7">
        <f t="shared" si="7"/>
        <v>1</v>
      </c>
      <c r="P35" s="7" t="str">
        <f t="shared" si="8"/>
        <v/>
      </c>
      <c r="Q35" s="7">
        <f t="shared" si="9"/>
        <v>1</v>
      </c>
      <c r="R35" s="7" t="str">
        <f t="shared" si="10"/>
        <v/>
      </c>
      <c r="S35" s="7">
        <f t="shared" si="11"/>
        <v>1</v>
      </c>
      <c r="T35" s="7" t="str">
        <f t="shared" si="12"/>
        <v/>
      </c>
      <c r="U35" s="7"/>
    </row>
    <row r="36" spans="1:21" hidden="1" x14ac:dyDescent="0.25">
      <c r="A36" s="52">
        <f>'6aTRaiangProjExample'!B42</f>
        <v>3.64324297645891</v>
      </c>
      <c r="B36" s="52">
        <f>'6aTRaiangProjExample'!C42</f>
        <v>2.7030459450845146</v>
      </c>
      <c r="C36" s="52">
        <f>'6aTRaiangProjExample'!D42</f>
        <v>4.2899993460740475</v>
      </c>
      <c r="D36" s="52">
        <f>'6aTRaiangProjExample'!E42</f>
        <v>3.7963338167894012</v>
      </c>
      <c r="E36" s="52">
        <f>'6aTRaiangProjExample'!F42</f>
        <v>1.4507624959985297</v>
      </c>
      <c r="F36" s="52">
        <f>'6aTRaiangProjExample'!G42</f>
        <v>4.2275691606025738</v>
      </c>
      <c r="G36" s="51">
        <f t="shared" si="0"/>
        <v>7.9332423225329576</v>
      </c>
      <c r="H36" s="50">
        <f t="shared" si="1"/>
        <v>11.667145953850884</v>
      </c>
      <c r="I36" s="49">
        <f t="shared" si="2"/>
        <v>8.3813776016856174</v>
      </c>
      <c r="J36" s="6">
        <f t="shared" si="3"/>
        <v>11.667145953850884</v>
      </c>
      <c r="L36" s="7">
        <f t="shared" si="4"/>
        <v>1</v>
      </c>
      <c r="M36" s="7" t="str">
        <f t="shared" si="5"/>
        <v/>
      </c>
      <c r="N36" s="7" t="str">
        <f t="shared" si="6"/>
        <v/>
      </c>
      <c r="O36" s="7">
        <f t="shared" si="7"/>
        <v>1</v>
      </c>
      <c r="P36" s="7" t="str">
        <f t="shared" si="8"/>
        <v/>
      </c>
      <c r="Q36" s="7">
        <f t="shared" si="9"/>
        <v>1</v>
      </c>
      <c r="R36" s="7" t="str">
        <f t="shared" si="10"/>
        <v/>
      </c>
      <c r="S36" s="7">
        <f t="shared" si="11"/>
        <v>1</v>
      </c>
      <c r="T36" s="7" t="str">
        <f t="shared" si="12"/>
        <v/>
      </c>
      <c r="U36" s="7"/>
    </row>
    <row r="37" spans="1:21" hidden="1" x14ac:dyDescent="0.25">
      <c r="A37" s="52">
        <f>'6aTRaiangProjExample'!B43</f>
        <v>3.2636620797396128</v>
      </c>
      <c r="B37" s="52">
        <f>'6aTRaiangProjExample'!C43</f>
        <v>2.4333666395505889</v>
      </c>
      <c r="C37" s="52">
        <f>'6aTRaiangProjExample'!D43</f>
        <v>5.725533354274507</v>
      </c>
      <c r="D37" s="52">
        <f>'6aTRaiangProjExample'!E43</f>
        <v>4.2847000319125614</v>
      </c>
      <c r="E37" s="52">
        <f>'6aTRaiangProjExample'!F43</f>
        <v>1.8171984563891646</v>
      </c>
      <c r="F37" s="52">
        <f>'6aTRaiangProjExample'!G43</f>
        <v>3.1932627670397888</v>
      </c>
      <c r="G37" s="51">
        <f t="shared" si="0"/>
        <v>8.9891954340141194</v>
      </c>
      <c r="H37" s="50">
        <f t="shared" si="1"/>
        <v>10.741624878691963</v>
      </c>
      <c r="I37" s="49">
        <f t="shared" si="2"/>
        <v>7.4438278629795427</v>
      </c>
      <c r="J37" s="6">
        <f t="shared" si="3"/>
        <v>10.741624878691963</v>
      </c>
      <c r="L37" s="7">
        <f t="shared" si="4"/>
        <v>1</v>
      </c>
      <c r="M37" s="7" t="str">
        <f t="shared" si="5"/>
        <v/>
      </c>
      <c r="N37" s="7" t="str">
        <f t="shared" si="6"/>
        <v/>
      </c>
      <c r="O37" s="7">
        <f t="shared" si="7"/>
        <v>1</v>
      </c>
      <c r="P37" s="7" t="str">
        <f t="shared" si="8"/>
        <v/>
      </c>
      <c r="Q37" s="7">
        <f t="shared" si="9"/>
        <v>1</v>
      </c>
      <c r="R37" s="7" t="str">
        <f t="shared" si="10"/>
        <v/>
      </c>
      <c r="S37" s="7">
        <f t="shared" si="11"/>
        <v>1</v>
      </c>
      <c r="T37" s="7" t="str">
        <f t="shared" si="12"/>
        <v/>
      </c>
      <c r="U37" s="7"/>
    </row>
    <row r="38" spans="1:21" hidden="1" x14ac:dyDescent="0.25">
      <c r="A38" s="52">
        <f>'6aTRaiangProjExample'!B44</f>
        <v>4.1588444284239152</v>
      </c>
      <c r="B38" s="52">
        <f>'6aTRaiangProjExample'!C44</f>
        <v>3.8165739249403758</v>
      </c>
      <c r="C38" s="52">
        <f>'6aTRaiangProjExample'!D44</f>
        <v>6.2504663411389281</v>
      </c>
      <c r="D38" s="52">
        <f>'6aTRaiangProjExample'!E44</f>
        <v>3.9413133660845117</v>
      </c>
      <c r="E38" s="52">
        <f>'6aTRaiangProjExample'!F44</f>
        <v>2.2754798400387033</v>
      </c>
      <c r="F38" s="52">
        <f>'6aTRaiangProjExample'!G44</f>
        <v>2.489127788309367</v>
      </c>
      <c r="G38" s="51">
        <f t="shared" si="0"/>
        <v>10.409310769562843</v>
      </c>
      <c r="H38" s="50">
        <f t="shared" si="1"/>
        <v>10.589285582817794</v>
      </c>
      <c r="I38" s="49">
        <f t="shared" si="2"/>
        <v>8.5811815532884452</v>
      </c>
      <c r="J38" s="6">
        <f t="shared" si="3"/>
        <v>10.589285582817794</v>
      </c>
      <c r="L38" s="7">
        <f t="shared" si="4"/>
        <v>1</v>
      </c>
      <c r="M38" s="7" t="str">
        <f t="shared" si="5"/>
        <v/>
      </c>
      <c r="N38" s="7" t="str">
        <f t="shared" si="6"/>
        <v/>
      </c>
      <c r="O38" s="7">
        <f t="shared" si="7"/>
        <v>1</v>
      </c>
      <c r="P38" s="7" t="str">
        <f t="shared" si="8"/>
        <v/>
      </c>
      <c r="Q38" s="7">
        <f t="shared" si="9"/>
        <v>1</v>
      </c>
      <c r="R38" s="7" t="str">
        <f t="shared" si="10"/>
        <v/>
      </c>
      <c r="S38" s="7">
        <f t="shared" si="11"/>
        <v>1</v>
      </c>
      <c r="T38" s="7" t="str">
        <f t="shared" si="12"/>
        <v/>
      </c>
      <c r="U38" s="7"/>
    </row>
    <row r="39" spans="1:21" hidden="1" x14ac:dyDescent="0.25">
      <c r="A39" s="52">
        <f>'6aTRaiangProjExample'!B45</f>
        <v>5.4522851380061397</v>
      </c>
      <c r="B39" s="52">
        <f>'6aTRaiangProjExample'!C45</f>
        <v>1.4860608142381131</v>
      </c>
      <c r="C39" s="52">
        <f>'6aTRaiangProjExample'!D45</f>
        <v>6.4517988796858141</v>
      </c>
      <c r="D39" s="52">
        <f>'6aTRaiangProjExample'!E45</f>
        <v>3.636626480792442</v>
      </c>
      <c r="E39" s="52">
        <f>'6aTRaiangProjExample'!F45</f>
        <v>2.5668930784230763</v>
      </c>
      <c r="F39" s="52">
        <f>'6aTRaiangProjExample'!G45</f>
        <v>2.7622702678379083</v>
      </c>
      <c r="G39" s="51">
        <f t="shared" si="0"/>
        <v>11.904084017691954</v>
      </c>
      <c r="H39" s="50">
        <f t="shared" si="1"/>
        <v>11.851181886636489</v>
      </c>
      <c r="I39" s="49">
        <f t="shared" si="2"/>
        <v>6.8152241604990982</v>
      </c>
      <c r="J39" s="6">
        <f t="shared" si="3"/>
        <v>11.904084017691954</v>
      </c>
      <c r="L39" s="7">
        <f t="shared" si="4"/>
        <v>1</v>
      </c>
      <c r="M39" s="7" t="str">
        <f t="shared" si="5"/>
        <v/>
      </c>
      <c r="N39" s="7">
        <f t="shared" si="6"/>
        <v>1</v>
      </c>
      <c r="O39" s="7" t="str">
        <f t="shared" si="7"/>
        <v/>
      </c>
      <c r="P39" s="7" t="str">
        <f t="shared" si="8"/>
        <v/>
      </c>
      <c r="Q39" s="7" t="str">
        <f t="shared" si="9"/>
        <v/>
      </c>
      <c r="R39" s="7">
        <f t="shared" si="10"/>
        <v>1</v>
      </c>
      <c r="S39" s="7" t="str">
        <f t="shared" si="11"/>
        <v/>
      </c>
      <c r="T39" s="7" t="str">
        <f t="shared" si="12"/>
        <v/>
      </c>
      <c r="U39" s="7"/>
    </row>
    <row r="40" spans="1:21" hidden="1" x14ac:dyDescent="0.25">
      <c r="A40" s="52">
        <f>'6aTRaiangProjExample'!B46</f>
        <v>4.7461059486949262</v>
      </c>
      <c r="B40" s="52">
        <f>'6aTRaiangProjExample'!C46</f>
        <v>3.3643622865625482</v>
      </c>
      <c r="C40" s="52">
        <f>'6aTRaiangProjExample'!D46</f>
        <v>4.1215827934955964</v>
      </c>
      <c r="D40" s="52">
        <f>'6aTRaiangProjExample'!E46</f>
        <v>3.6659593891674001</v>
      </c>
      <c r="E40" s="52">
        <f>'6aTRaiangProjExample'!F46</f>
        <v>1.0631171353730693</v>
      </c>
      <c r="F40" s="52">
        <f>'6aTRaiangProjExample'!G46</f>
        <v>3.4876538766043481</v>
      </c>
      <c r="G40" s="51">
        <f t="shared" si="0"/>
        <v>8.8676887421905235</v>
      </c>
      <c r="H40" s="50">
        <f t="shared" si="1"/>
        <v>11.899719214466675</v>
      </c>
      <c r="I40" s="49">
        <f t="shared" si="2"/>
        <v>7.9151332985399652</v>
      </c>
      <c r="J40" s="6">
        <f t="shared" si="3"/>
        <v>11.899719214466675</v>
      </c>
      <c r="L40" s="7">
        <f t="shared" si="4"/>
        <v>1</v>
      </c>
      <c r="M40" s="7" t="str">
        <f t="shared" si="5"/>
        <v/>
      </c>
      <c r="N40" s="7" t="str">
        <f t="shared" si="6"/>
        <v/>
      </c>
      <c r="O40" s="7">
        <f t="shared" si="7"/>
        <v>1</v>
      </c>
      <c r="P40" s="7" t="str">
        <f t="shared" si="8"/>
        <v/>
      </c>
      <c r="Q40" s="7">
        <f t="shared" si="9"/>
        <v>1</v>
      </c>
      <c r="R40" s="7" t="str">
        <f t="shared" si="10"/>
        <v/>
      </c>
      <c r="S40" s="7">
        <f t="shared" si="11"/>
        <v>1</v>
      </c>
      <c r="T40" s="7" t="str">
        <f t="shared" si="12"/>
        <v/>
      </c>
      <c r="U40" s="7"/>
    </row>
    <row r="41" spans="1:21" hidden="1" x14ac:dyDescent="0.25">
      <c r="A41" s="52">
        <f>'6aTRaiangProjExample'!B47</f>
        <v>4.6667308624965402</v>
      </c>
      <c r="B41" s="52">
        <f>'6aTRaiangProjExample'!C47</f>
        <v>1.4999836313795247</v>
      </c>
      <c r="C41" s="52">
        <f>'6aTRaiangProjExample'!D47</f>
        <v>6.6235147980926223</v>
      </c>
      <c r="D41" s="52">
        <f>'6aTRaiangProjExample'!E47</f>
        <v>4.7566637690703235</v>
      </c>
      <c r="E41" s="52">
        <f>'6aTRaiangProjExample'!F47</f>
        <v>3.2928624945779217</v>
      </c>
      <c r="F41" s="52">
        <f>'6aTRaiangProjExample'!G47</f>
        <v>2.8444906904420169</v>
      </c>
      <c r="G41" s="51">
        <f t="shared" si="0"/>
        <v>11.290245660589163</v>
      </c>
      <c r="H41" s="50">
        <f t="shared" si="1"/>
        <v>12.267885322008881</v>
      </c>
      <c r="I41" s="49">
        <f t="shared" si="2"/>
        <v>7.637336816399463</v>
      </c>
      <c r="J41" s="6">
        <f t="shared" si="3"/>
        <v>12.267885322008881</v>
      </c>
      <c r="L41" s="7">
        <f t="shared" si="4"/>
        <v>1</v>
      </c>
      <c r="M41" s="7" t="str">
        <f t="shared" si="5"/>
        <v/>
      </c>
      <c r="N41" s="7" t="str">
        <f t="shared" si="6"/>
        <v/>
      </c>
      <c r="O41" s="7">
        <f t="shared" si="7"/>
        <v>1</v>
      </c>
      <c r="P41" s="7" t="str">
        <f t="shared" si="8"/>
        <v/>
      </c>
      <c r="Q41" s="7">
        <f t="shared" si="9"/>
        <v>1</v>
      </c>
      <c r="R41" s="7" t="str">
        <f t="shared" si="10"/>
        <v/>
      </c>
      <c r="S41" s="7">
        <f t="shared" si="11"/>
        <v>1</v>
      </c>
      <c r="T41" s="7" t="str">
        <f t="shared" si="12"/>
        <v/>
      </c>
      <c r="U41" s="7"/>
    </row>
    <row r="42" spans="1:21" hidden="1" x14ac:dyDescent="0.25">
      <c r="A42" s="52">
        <f>'6aTRaiangProjExample'!B48</f>
        <v>3.9345571360304339</v>
      </c>
      <c r="B42" s="52">
        <f>'6aTRaiangProjExample'!C48</f>
        <v>2.4869932074556682</v>
      </c>
      <c r="C42" s="52">
        <f>'6aTRaiangProjExample'!D48</f>
        <v>6.2040130138224967</v>
      </c>
      <c r="D42" s="52">
        <f>'6aTRaiangProjExample'!E48</f>
        <v>4.2822547596771141</v>
      </c>
      <c r="E42" s="52">
        <f>'6aTRaiangProjExample'!F48</f>
        <v>2.0843004911516223</v>
      </c>
      <c r="F42" s="52">
        <f>'6aTRaiangProjExample'!G48</f>
        <v>2.3647081805413235</v>
      </c>
      <c r="G42" s="51">
        <f t="shared" si="0"/>
        <v>10.138570149852931</v>
      </c>
      <c r="H42" s="50">
        <f t="shared" si="1"/>
        <v>10.581520076248871</v>
      </c>
      <c r="I42" s="49">
        <f t="shared" si="2"/>
        <v>6.9360018791486135</v>
      </c>
      <c r="J42" s="6">
        <f t="shared" si="3"/>
        <v>10.581520076248871</v>
      </c>
      <c r="L42" s="7">
        <f t="shared" si="4"/>
        <v>1</v>
      </c>
      <c r="M42" s="7" t="str">
        <f t="shared" si="5"/>
        <v/>
      </c>
      <c r="N42" s="7" t="str">
        <f t="shared" si="6"/>
        <v/>
      </c>
      <c r="O42" s="7">
        <f t="shared" si="7"/>
        <v>1</v>
      </c>
      <c r="P42" s="7" t="str">
        <f t="shared" si="8"/>
        <v/>
      </c>
      <c r="Q42" s="7">
        <f t="shared" si="9"/>
        <v>1</v>
      </c>
      <c r="R42" s="7" t="str">
        <f t="shared" si="10"/>
        <v/>
      </c>
      <c r="S42" s="7">
        <f t="shared" si="11"/>
        <v>1</v>
      </c>
      <c r="T42" s="7" t="str">
        <f t="shared" si="12"/>
        <v/>
      </c>
      <c r="U42" s="7"/>
    </row>
    <row r="43" spans="1:21" hidden="1" x14ac:dyDescent="0.25">
      <c r="A43" s="52">
        <f>'6aTRaiangProjExample'!B49</f>
        <v>3.4231462049751737</v>
      </c>
      <c r="B43" s="52">
        <f>'6aTRaiangProjExample'!C49</f>
        <v>3.050430961564782</v>
      </c>
      <c r="C43" s="52">
        <f>'6aTRaiangProjExample'!D49</f>
        <v>4.5686527800925507</v>
      </c>
      <c r="D43" s="52">
        <f>'6aTRaiangProjExample'!E49</f>
        <v>4.113638617251695</v>
      </c>
      <c r="E43" s="52">
        <f>'6aTRaiangProjExample'!F49</f>
        <v>2.0833319896728399</v>
      </c>
      <c r="F43" s="52">
        <f>'6aTRaiangProjExample'!G49</f>
        <v>2.6211177090672093</v>
      </c>
      <c r="G43" s="51">
        <f t="shared" si="0"/>
        <v>7.9917989850677245</v>
      </c>
      <c r="H43" s="50">
        <f t="shared" si="1"/>
        <v>10.157902531294077</v>
      </c>
      <c r="I43" s="49">
        <f t="shared" si="2"/>
        <v>7.7548806603048313</v>
      </c>
      <c r="J43" s="6">
        <f t="shared" si="3"/>
        <v>10.157902531294077</v>
      </c>
      <c r="L43" s="7">
        <f t="shared" si="4"/>
        <v>1</v>
      </c>
      <c r="M43" s="7" t="str">
        <f t="shared" si="5"/>
        <v/>
      </c>
      <c r="N43" s="7" t="str">
        <f t="shared" si="6"/>
        <v/>
      </c>
      <c r="O43" s="7">
        <f t="shared" si="7"/>
        <v>1</v>
      </c>
      <c r="P43" s="7" t="str">
        <f t="shared" si="8"/>
        <v/>
      </c>
      <c r="Q43" s="7">
        <f t="shared" si="9"/>
        <v>1</v>
      </c>
      <c r="R43" s="7" t="str">
        <f t="shared" si="10"/>
        <v/>
      </c>
      <c r="S43" s="7">
        <f t="shared" si="11"/>
        <v>1</v>
      </c>
      <c r="T43" s="7" t="str">
        <f t="shared" si="12"/>
        <v/>
      </c>
      <c r="U43" s="7"/>
    </row>
    <row r="44" spans="1:21" hidden="1" x14ac:dyDescent="0.25">
      <c r="A44" s="52">
        <f>'6aTRaiangProjExample'!B50</f>
        <v>3.8948197818245882</v>
      </c>
      <c r="B44" s="52">
        <f>'6aTRaiangProjExample'!C50</f>
        <v>3.8860308052052743</v>
      </c>
      <c r="C44" s="52">
        <f>'6aTRaiangProjExample'!D50</f>
        <v>5.8832980490844307</v>
      </c>
      <c r="D44" s="52">
        <f>'6aTRaiangProjExample'!E50</f>
        <v>3.6910105973034879</v>
      </c>
      <c r="E44" s="52">
        <f>'6aTRaiangProjExample'!F50</f>
        <v>2.5372834467462715</v>
      </c>
      <c r="F44" s="52">
        <f>'6aTRaiangProjExample'!G50</f>
        <v>3.4980773548863926</v>
      </c>
      <c r="G44" s="51">
        <f t="shared" si="0"/>
        <v>9.778117830909018</v>
      </c>
      <c r="H44" s="50">
        <f t="shared" si="1"/>
        <v>11.083907734014469</v>
      </c>
      <c r="I44" s="49">
        <f t="shared" si="2"/>
        <v>9.921391606837938</v>
      </c>
      <c r="J44" s="6">
        <f t="shared" si="3"/>
        <v>11.083907734014469</v>
      </c>
      <c r="L44" s="7">
        <f t="shared" si="4"/>
        <v>1</v>
      </c>
      <c r="M44" s="7" t="str">
        <f t="shared" si="5"/>
        <v/>
      </c>
      <c r="N44" s="7" t="str">
        <f t="shared" si="6"/>
        <v/>
      </c>
      <c r="O44" s="7">
        <f t="shared" si="7"/>
        <v>1</v>
      </c>
      <c r="P44" s="7" t="str">
        <f t="shared" si="8"/>
        <v/>
      </c>
      <c r="Q44" s="7">
        <f t="shared" si="9"/>
        <v>1</v>
      </c>
      <c r="R44" s="7" t="str">
        <f t="shared" si="10"/>
        <v/>
      </c>
      <c r="S44" s="7">
        <f t="shared" si="11"/>
        <v>1</v>
      </c>
      <c r="T44" s="7" t="str">
        <f t="shared" si="12"/>
        <v/>
      </c>
      <c r="U44" s="7"/>
    </row>
    <row r="45" spans="1:21" hidden="1" x14ac:dyDescent="0.25">
      <c r="A45" s="52">
        <f>'6aTRaiangProjExample'!B51</f>
        <v>3.9613236890442298</v>
      </c>
      <c r="B45" s="52">
        <f>'6aTRaiangProjExample'!C51</f>
        <v>1.1522486811925863</v>
      </c>
      <c r="C45" s="52">
        <f>'6aTRaiangProjExample'!D51</f>
        <v>6.1179190857476318</v>
      </c>
      <c r="D45" s="52">
        <f>'6aTRaiangProjExample'!E51</f>
        <v>3.9065558800703029</v>
      </c>
      <c r="E45" s="52">
        <f>'6aTRaiangProjExample'!F51</f>
        <v>2.9619348154133314</v>
      </c>
      <c r="F45" s="52">
        <f>'6aTRaiangProjExample'!G51</f>
        <v>3.332586499397701</v>
      </c>
      <c r="G45" s="51">
        <f t="shared" si="0"/>
        <v>10.079242774791862</v>
      </c>
      <c r="H45" s="50">
        <f t="shared" si="1"/>
        <v>11.200466068512235</v>
      </c>
      <c r="I45" s="49">
        <f t="shared" si="2"/>
        <v>7.4467699960036189</v>
      </c>
      <c r="J45" s="6">
        <f t="shared" si="3"/>
        <v>11.200466068512235</v>
      </c>
      <c r="L45" s="7">
        <f t="shared" si="4"/>
        <v>1</v>
      </c>
      <c r="M45" s="7" t="str">
        <f t="shared" si="5"/>
        <v/>
      </c>
      <c r="N45" s="7" t="str">
        <f t="shared" si="6"/>
        <v/>
      </c>
      <c r="O45" s="7">
        <f t="shared" si="7"/>
        <v>1</v>
      </c>
      <c r="P45" s="7" t="str">
        <f t="shared" si="8"/>
        <v/>
      </c>
      <c r="Q45" s="7">
        <f t="shared" si="9"/>
        <v>1</v>
      </c>
      <c r="R45" s="7" t="str">
        <f t="shared" si="10"/>
        <v/>
      </c>
      <c r="S45" s="7">
        <f t="shared" si="11"/>
        <v>1</v>
      </c>
      <c r="T45" s="7" t="str">
        <f t="shared" si="12"/>
        <v/>
      </c>
      <c r="U45" s="7"/>
    </row>
    <row r="46" spans="1:21" hidden="1" x14ac:dyDescent="0.25">
      <c r="A46" s="52">
        <f>'6aTRaiangProjExample'!B52</f>
        <v>3.9721052921209332</v>
      </c>
      <c r="B46" s="52">
        <f>'6aTRaiangProjExample'!C52</f>
        <v>3.8501664277628533</v>
      </c>
      <c r="C46" s="52">
        <f>'6aTRaiangProjExample'!D52</f>
        <v>6.6665228194198347</v>
      </c>
      <c r="D46" s="52">
        <f>'6aTRaiangProjExample'!E52</f>
        <v>3.9683513834713389</v>
      </c>
      <c r="E46" s="52">
        <f>'6aTRaiangProjExample'!F52</f>
        <v>1.9694373601067454</v>
      </c>
      <c r="F46" s="52">
        <f>'6aTRaiangProjExample'!G52</f>
        <v>2.912423108087054</v>
      </c>
      <c r="G46" s="51">
        <f t="shared" si="0"/>
        <v>10.638628111540768</v>
      </c>
      <c r="H46" s="50">
        <f t="shared" si="1"/>
        <v>10.852879783679326</v>
      </c>
      <c r="I46" s="49">
        <f t="shared" si="2"/>
        <v>8.7320268959566523</v>
      </c>
      <c r="J46" s="6">
        <f t="shared" si="3"/>
        <v>10.852879783679326</v>
      </c>
      <c r="L46" s="7">
        <f t="shared" si="4"/>
        <v>1</v>
      </c>
      <c r="M46" s="7" t="str">
        <f t="shared" si="5"/>
        <v/>
      </c>
      <c r="N46" s="7" t="str">
        <f t="shared" si="6"/>
        <v/>
      </c>
      <c r="O46" s="7">
        <f t="shared" si="7"/>
        <v>1</v>
      </c>
      <c r="P46" s="7" t="str">
        <f t="shared" si="8"/>
        <v/>
      </c>
      <c r="Q46" s="7">
        <f t="shared" si="9"/>
        <v>1</v>
      </c>
      <c r="R46" s="7" t="str">
        <f t="shared" si="10"/>
        <v/>
      </c>
      <c r="S46" s="7">
        <f t="shared" si="11"/>
        <v>1</v>
      </c>
      <c r="T46" s="7" t="str">
        <f t="shared" si="12"/>
        <v/>
      </c>
      <c r="U46" s="7"/>
    </row>
    <row r="47" spans="1:21" hidden="1" x14ac:dyDescent="0.25">
      <c r="A47" s="52">
        <f>'6aTRaiangProjExample'!B53</f>
        <v>3.9673097881410087</v>
      </c>
      <c r="B47" s="52">
        <f>'6aTRaiangProjExample'!C53</f>
        <v>3.5718806802765788</v>
      </c>
      <c r="C47" s="52">
        <f>'6aTRaiangProjExample'!D53</f>
        <v>5.8276736891147189</v>
      </c>
      <c r="D47" s="52">
        <f>'6aTRaiangProjExample'!E53</f>
        <v>3.9120513542813646</v>
      </c>
      <c r="E47" s="52">
        <f>'6aTRaiangProjExample'!F53</f>
        <v>1.736489242965807</v>
      </c>
      <c r="F47" s="52">
        <f>'6aTRaiangProjExample'!G53</f>
        <v>3.0796717247007122</v>
      </c>
      <c r="G47" s="51">
        <f t="shared" si="0"/>
        <v>9.7949834772557267</v>
      </c>
      <c r="H47" s="50">
        <f t="shared" si="1"/>
        <v>10.959032867123085</v>
      </c>
      <c r="I47" s="49">
        <f t="shared" si="2"/>
        <v>8.3880416479430977</v>
      </c>
      <c r="J47" s="6">
        <f t="shared" si="3"/>
        <v>10.959032867123085</v>
      </c>
      <c r="L47" s="7">
        <f t="shared" si="4"/>
        <v>1</v>
      </c>
      <c r="M47" s="7" t="str">
        <f t="shared" si="5"/>
        <v/>
      </c>
      <c r="N47" s="7" t="str">
        <f t="shared" si="6"/>
        <v/>
      </c>
      <c r="O47" s="7">
        <f t="shared" si="7"/>
        <v>1</v>
      </c>
      <c r="P47" s="7" t="str">
        <f t="shared" si="8"/>
        <v/>
      </c>
      <c r="Q47" s="7">
        <f t="shared" si="9"/>
        <v>1</v>
      </c>
      <c r="R47" s="7" t="str">
        <f t="shared" si="10"/>
        <v/>
      </c>
      <c r="S47" s="7">
        <f t="shared" si="11"/>
        <v>1</v>
      </c>
      <c r="T47" s="7" t="str">
        <f t="shared" si="12"/>
        <v/>
      </c>
      <c r="U47" s="7"/>
    </row>
    <row r="48" spans="1:21" hidden="1" x14ac:dyDescent="0.25">
      <c r="A48" s="52">
        <f>'6aTRaiangProjExample'!B54</f>
        <v>4.2099161811006329</v>
      </c>
      <c r="B48" s="52">
        <f>'6aTRaiangProjExample'!C54</f>
        <v>2.6164510823963498</v>
      </c>
      <c r="C48" s="52">
        <f>'6aTRaiangProjExample'!D54</f>
        <v>5.1408942421387662</v>
      </c>
      <c r="D48" s="52">
        <f>'6aTRaiangProjExample'!E54</f>
        <v>3.8538038946007926</v>
      </c>
      <c r="E48" s="52">
        <f>'6aTRaiangProjExample'!F54</f>
        <v>1.9715745143223189</v>
      </c>
      <c r="F48" s="52">
        <f>'6aTRaiangProjExample'!G54</f>
        <v>4.5515624980754978</v>
      </c>
      <c r="G48" s="51">
        <f t="shared" si="0"/>
        <v>9.3508104232393983</v>
      </c>
      <c r="H48" s="50">
        <f t="shared" si="1"/>
        <v>12.615282573776923</v>
      </c>
      <c r="I48" s="49">
        <f t="shared" si="2"/>
        <v>9.139588094794167</v>
      </c>
      <c r="J48" s="6">
        <f t="shared" si="3"/>
        <v>12.615282573776923</v>
      </c>
      <c r="L48" s="7">
        <f t="shared" si="4"/>
        <v>1</v>
      </c>
      <c r="M48" s="7" t="str">
        <f t="shared" si="5"/>
        <v/>
      </c>
      <c r="N48" s="7" t="str">
        <f t="shared" si="6"/>
        <v/>
      </c>
      <c r="O48" s="7">
        <f t="shared" si="7"/>
        <v>1</v>
      </c>
      <c r="P48" s="7" t="str">
        <f t="shared" si="8"/>
        <v/>
      </c>
      <c r="Q48" s="7">
        <f t="shared" si="9"/>
        <v>1</v>
      </c>
      <c r="R48" s="7" t="str">
        <f t="shared" si="10"/>
        <v/>
      </c>
      <c r="S48" s="7">
        <f t="shared" si="11"/>
        <v>1</v>
      </c>
      <c r="T48" s="7" t="str">
        <f t="shared" si="12"/>
        <v/>
      </c>
      <c r="U48" s="7"/>
    </row>
    <row r="49" spans="1:21" hidden="1" x14ac:dyDescent="0.25">
      <c r="A49" s="52">
        <f>'6aTRaiangProjExample'!B55</f>
        <v>5.3326308810684742</v>
      </c>
      <c r="B49" s="52">
        <f>'6aTRaiangProjExample'!C55</f>
        <v>4.276887499059816</v>
      </c>
      <c r="C49" s="52">
        <f>'6aTRaiangProjExample'!D55</f>
        <v>6.1561182686369413</v>
      </c>
      <c r="D49" s="52">
        <f>'6aTRaiangProjExample'!E55</f>
        <v>4.3071529416434178</v>
      </c>
      <c r="E49" s="52">
        <f>'6aTRaiangProjExample'!F55</f>
        <v>2.2391826160993125</v>
      </c>
      <c r="F49" s="52">
        <f>'6aTRaiangProjExample'!G55</f>
        <v>2.6551962783552856</v>
      </c>
      <c r="G49" s="51">
        <f t="shared" si="0"/>
        <v>11.488749149705416</v>
      </c>
      <c r="H49" s="50">
        <f t="shared" si="1"/>
        <v>12.294980101067177</v>
      </c>
      <c r="I49" s="49">
        <f t="shared" si="2"/>
        <v>9.171266393514415</v>
      </c>
      <c r="J49" s="6">
        <f t="shared" si="3"/>
        <v>12.294980101067177</v>
      </c>
      <c r="L49" s="7">
        <f t="shared" si="4"/>
        <v>1</v>
      </c>
      <c r="M49" s="7" t="str">
        <f t="shared" si="5"/>
        <v/>
      </c>
      <c r="N49" s="7" t="str">
        <f t="shared" si="6"/>
        <v/>
      </c>
      <c r="O49" s="7">
        <f t="shared" si="7"/>
        <v>1</v>
      </c>
      <c r="P49" s="7" t="str">
        <f t="shared" si="8"/>
        <v/>
      </c>
      <c r="Q49" s="7">
        <f t="shared" si="9"/>
        <v>1</v>
      </c>
      <c r="R49" s="7" t="str">
        <f t="shared" si="10"/>
        <v/>
      </c>
      <c r="S49" s="7">
        <f t="shared" si="11"/>
        <v>1</v>
      </c>
      <c r="T49" s="7" t="str">
        <f t="shared" si="12"/>
        <v/>
      </c>
      <c r="U49" s="7"/>
    </row>
    <row r="50" spans="1:21" hidden="1" x14ac:dyDescent="0.25">
      <c r="A50" s="52">
        <f>'6aTRaiangProjExample'!B56</f>
        <v>4.2403470559607808</v>
      </c>
      <c r="B50" s="52">
        <f>'6aTRaiangProjExample'!C56</f>
        <v>1.6286131185135639</v>
      </c>
      <c r="C50" s="52">
        <f>'6aTRaiangProjExample'!D56</f>
        <v>5.8532148396432238</v>
      </c>
      <c r="D50" s="52">
        <f>'6aTRaiangProjExample'!E56</f>
        <v>4.745949039356713</v>
      </c>
      <c r="E50" s="52">
        <f>'6aTRaiangProjExample'!F56</f>
        <v>2.8997216556448455</v>
      </c>
      <c r="F50" s="52">
        <f>'6aTRaiangProjExample'!G56</f>
        <v>3.4909076892172193</v>
      </c>
      <c r="G50" s="51">
        <f t="shared" si="0"/>
        <v>10.093561895604005</v>
      </c>
      <c r="H50" s="50">
        <f t="shared" si="1"/>
        <v>12.477203784534712</v>
      </c>
      <c r="I50" s="49">
        <f t="shared" si="2"/>
        <v>8.0192424633756296</v>
      </c>
      <c r="J50" s="6">
        <f t="shared" si="3"/>
        <v>12.477203784534712</v>
      </c>
      <c r="L50" s="7">
        <f t="shared" si="4"/>
        <v>1</v>
      </c>
      <c r="M50" s="7" t="str">
        <f t="shared" si="5"/>
        <v/>
      </c>
      <c r="N50" s="7" t="str">
        <f t="shared" si="6"/>
        <v/>
      </c>
      <c r="O50" s="7">
        <f t="shared" si="7"/>
        <v>1</v>
      </c>
      <c r="P50" s="7" t="str">
        <f t="shared" si="8"/>
        <v/>
      </c>
      <c r="Q50" s="7">
        <f t="shared" si="9"/>
        <v>1</v>
      </c>
      <c r="R50" s="7" t="str">
        <f t="shared" si="10"/>
        <v/>
      </c>
      <c r="S50" s="7">
        <f t="shared" si="11"/>
        <v>1</v>
      </c>
      <c r="T50" s="7" t="str">
        <f t="shared" si="12"/>
        <v/>
      </c>
      <c r="U50" s="7"/>
    </row>
    <row r="51" spans="1:21" hidden="1" x14ac:dyDescent="0.25">
      <c r="A51" s="52">
        <f>'6aTRaiangProjExample'!B57</f>
        <v>4.2791226150085748</v>
      </c>
      <c r="B51" s="52">
        <f>'6aTRaiangProjExample'!C57</f>
        <v>2.7256213736147634</v>
      </c>
      <c r="C51" s="52">
        <f>'6aTRaiangProjExample'!D57</f>
        <v>4.3998893383827875</v>
      </c>
      <c r="D51" s="52">
        <f>'6aTRaiangProjExample'!E57</f>
        <v>4.7650512065223243</v>
      </c>
      <c r="E51" s="52">
        <f>'6aTRaiangProjExample'!F57</f>
        <v>2.2266397986454942</v>
      </c>
      <c r="F51" s="52">
        <f>'6aTRaiangProjExample'!G57</f>
        <v>2.9872920232803706</v>
      </c>
      <c r="G51" s="51">
        <f t="shared" si="0"/>
        <v>8.6790119533913632</v>
      </c>
      <c r="H51" s="50">
        <f t="shared" si="1"/>
        <v>12.031465844811269</v>
      </c>
      <c r="I51" s="49">
        <f t="shared" si="2"/>
        <v>7.9395531955406282</v>
      </c>
      <c r="J51" s="6">
        <f t="shared" si="3"/>
        <v>12.031465844811269</v>
      </c>
      <c r="L51" s="7">
        <f t="shared" si="4"/>
        <v>1</v>
      </c>
      <c r="M51" s="7" t="str">
        <f t="shared" si="5"/>
        <v/>
      </c>
      <c r="N51" s="7" t="str">
        <f t="shared" si="6"/>
        <v/>
      </c>
      <c r="O51" s="7">
        <f t="shared" si="7"/>
        <v>1</v>
      </c>
      <c r="P51" s="7" t="str">
        <f t="shared" si="8"/>
        <v/>
      </c>
      <c r="Q51" s="7">
        <f t="shared" si="9"/>
        <v>1</v>
      </c>
      <c r="R51" s="7" t="str">
        <f t="shared" si="10"/>
        <v/>
      </c>
      <c r="S51" s="7">
        <f t="shared" si="11"/>
        <v>1</v>
      </c>
      <c r="T51" s="7" t="str">
        <f t="shared" si="12"/>
        <v/>
      </c>
      <c r="U51" s="7"/>
    </row>
    <row r="52" spans="1:21" hidden="1" x14ac:dyDescent="0.25">
      <c r="A52" s="52">
        <f>'6aTRaiangProjExample'!B58</f>
        <v>3.8886918016774121</v>
      </c>
      <c r="B52" s="52">
        <f>'6aTRaiangProjExample'!C58</f>
        <v>2.6245968154004706</v>
      </c>
      <c r="C52" s="52">
        <f>'6aTRaiangProjExample'!D58</f>
        <v>6.0511959924588492</v>
      </c>
      <c r="D52" s="52">
        <f>'6aTRaiangProjExample'!E58</f>
        <v>4.3062547158545694</v>
      </c>
      <c r="E52" s="52">
        <f>'6aTRaiangProjExample'!F58</f>
        <v>2.7466888968285068</v>
      </c>
      <c r="F52" s="52">
        <f>'6aTRaiangProjExample'!G58</f>
        <v>4.3401627592259473</v>
      </c>
      <c r="G52" s="51">
        <f t="shared" si="0"/>
        <v>9.9398877941362613</v>
      </c>
      <c r="H52" s="50">
        <f t="shared" si="1"/>
        <v>12.535109276757929</v>
      </c>
      <c r="I52" s="49">
        <f t="shared" si="2"/>
        <v>9.7114484714549256</v>
      </c>
      <c r="J52" s="6">
        <f t="shared" si="3"/>
        <v>12.535109276757929</v>
      </c>
      <c r="L52" s="7">
        <f t="shared" si="4"/>
        <v>1</v>
      </c>
      <c r="M52" s="7" t="str">
        <f t="shared" si="5"/>
        <v/>
      </c>
      <c r="N52" s="7" t="str">
        <f t="shared" si="6"/>
        <v/>
      </c>
      <c r="O52" s="7">
        <f t="shared" si="7"/>
        <v>1</v>
      </c>
      <c r="P52" s="7" t="str">
        <f t="shared" si="8"/>
        <v/>
      </c>
      <c r="Q52" s="7">
        <f t="shared" si="9"/>
        <v>1</v>
      </c>
      <c r="R52" s="7" t="str">
        <f t="shared" si="10"/>
        <v/>
      </c>
      <c r="S52" s="7">
        <f t="shared" si="11"/>
        <v>1</v>
      </c>
      <c r="T52" s="7" t="str">
        <f t="shared" si="12"/>
        <v/>
      </c>
      <c r="U52" s="7"/>
    </row>
    <row r="53" spans="1:21" hidden="1" x14ac:dyDescent="0.25">
      <c r="A53" s="52">
        <f>'6aTRaiangProjExample'!B59</f>
        <v>3.9444251792218954</v>
      </c>
      <c r="B53" s="52">
        <f>'6aTRaiangProjExample'!C59</f>
        <v>4.1477871065726468</v>
      </c>
      <c r="C53" s="52">
        <f>'6aTRaiangProjExample'!D59</f>
        <v>5.2406707250722864</v>
      </c>
      <c r="D53" s="52">
        <f>'6aTRaiangProjExample'!E59</f>
        <v>3.6213765306054855</v>
      </c>
      <c r="E53" s="52">
        <f>'6aTRaiangProjExample'!F59</f>
        <v>2.6510705586907419</v>
      </c>
      <c r="F53" s="52">
        <f>'6aTRaiangProjExample'!G59</f>
        <v>3.2965801001987378</v>
      </c>
      <c r="G53" s="51">
        <f t="shared" si="0"/>
        <v>9.1850959042941813</v>
      </c>
      <c r="H53" s="50">
        <f t="shared" si="1"/>
        <v>10.862381810026118</v>
      </c>
      <c r="I53" s="49">
        <f t="shared" si="2"/>
        <v>10.095437765462126</v>
      </c>
      <c r="J53" s="6">
        <f t="shared" si="3"/>
        <v>10.862381810026118</v>
      </c>
      <c r="L53" s="7">
        <f t="shared" si="4"/>
        <v>1</v>
      </c>
      <c r="M53" s="7" t="str">
        <f t="shared" si="5"/>
        <v/>
      </c>
      <c r="N53" s="7" t="str">
        <f t="shared" si="6"/>
        <v/>
      </c>
      <c r="O53" s="7">
        <f t="shared" si="7"/>
        <v>1</v>
      </c>
      <c r="P53" s="7" t="str">
        <f t="shared" si="8"/>
        <v/>
      </c>
      <c r="Q53" s="7">
        <f t="shared" si="9"/>
        <v>1</v>
      </c>
      <c r="R53" s="7" t="str">
        <f t="shared" si="10"/>
        <v/>
      </c>
      <c r="S53" s="7">
        <f t="shared" si="11"/>
        <v>1</v>
      </c>
      <c r="T53" s="7" t="str">
        <f t="shared" si="12"/>
        <v/>
      </c>
      <c r="U53" s="7"/>
    </row>
    <row r="54" spans="1:21" hidden="1" x14ac:dyDescent="0.25">
      <c r="A54" s="52">
        <f>'6aTRaiangProjExample'!B60</f>
        <v>3.1277644043121411</v>
      </c>
      <c r="B54" s="52">
        <f>'6aTRaiangProjExample'!C60</f>
        <v>2.2002094988112728</v>
      </c>
      <c r="C54" s="52">
        <f>'6aTRaiangProjExample'!D60</f>
        <v>5.1890695091029286</v>
      </c>
      <c r="D54" s="52">
        <f>'6aTRaiangProjExample'!E60</f>
        <v>3.9788259094419622</v>
      </c>
      <c r="E54" s="52">
        <f>'6aTRaiangProjExample'!F60</f>
        <v>3.3765348966105613</v>
      </c>
      <c r="F54" s="52">
        <f>'6aTRaiangProjExample'!G60</f>
        <v>3.3247951753329512</v>
      </c>
      <c r="G54" s="51">
        <f t="shared" si="0"/>
        <v>8.3168339134150706</v>
      </c>
      <c r="H54" s="50">
        <f t="shared" si="1"/>
        <v>10.431385489087054</v>
      </c>
      <c r="I54" s="49">
        <f t="shared" si="2"/>
        <v>8.9015395707547853</v>
      </c>
      <c r="J54" s="6">
        <f t="shared" si="3"/>
        <v>10.431385489087054</v>
      </c>
      <c r="L54" s="7">
        <f t="shared" si="4"/>
        <v>1</v>
      </c>
      <c r="M54" s="7" t="str">
        <f t="shared" si="5"/>
        <v/>
      </c>
      <c r="N54" s="7" t="str">
        <f t="shared" si="6"/>
        <v/>
      </c>
      <c r="O54" s="7">
        <f t="shared" si="7"/>
        <v>1</v>
      </c>
      <c r="P54" s="7" t="str">
        <f t="shared" si="8"/>
        <v/>
      </c>
      <c r="Q54" s="7">
        <f t="shared" si="9"/>
        <v>1</v>
      </c>
      <c r="R54" s="7" t="str">
        <f t="shared" si="10"/>
        <v/>
      </c>
      <c r="S54" s="7">
        <f t="shared" si="11"/>
        <v>1</v>
      </c>
      <c r="T54" s="7" t="str">
        <f t="shared" si="12"/>
        <v/>
      </c>
      <c r="U54" s="7"/>
    </row>
    <row r="55" spans="1:21" hidden="1" x14ac:dyDescent="0.25">
      <c r="A55" s="52">
        <f>'6aTRaiangProjExample'!B61</f>
        <v>4.6711824238805733</v>
      </c>
      <c r="B55" s="52">
        <f>'6aTRaiangProjExample'!C61</f>
        <v>3.8952299755242348</v>
      </c>
      <c r="C55" s="52">
        <f>'6aTRaiangProjExample'!D61</f>
        <v>6.5117761220757506</v>
      </c>
      <c r="D55" s="52">
        <f>'6aTRaiangProjExample'!E61</f>
        <v>4.9615398381122926</v>
      </c>
      <c r="E55" s="52">
        <f>'6aTRaiangProjExample'!F61</f>
        <v>3.0878730542788597</v>
      </c>
      <c r="F55" s="52">
        <f>'6aTRaiangProjExample'!G61</f>
        <v>3.0043088981009234</v>
      </c>
      <c r="G55" s="51">
        <f t="shared" si="0"/>
        <v>11.182958545956325</v>
      </c>
      <c r="H55" s="50">
        <f t="shared" si="1"/>
        <v>12.637031160093789</v>
      </c>
      <c r="I55" s="49">
        <f t="shared" si="2"/>
        <v>9.9874119279040183</v>
      </c>
      <c r="J55" s="6">
        <f t="shared" si="3"/>
        <v>12.637031160093789</v>
      </c>
      <c r="L55" s="7">
        <f t="shared" si="4"/>
        <v>1</v>
      </c>
      <c r="M55" s="7" t="str">
        <f t="shared" si="5"/>
        <v/>
      </c>
      <c r="N55" s="7" t="str">
        <f t="shared" si="6"/>
        <v/>
      </c>
      <c r="O55" s="7">
        <f t="shared" si="7"/>
        <v>1</v>
      </c>
      <c r="P55" s="7" t="str">
        <f t="shared" si="8"/>
        <v/>
      </c>
      <c r="Q55" s="7">
        <f t="shared" si="9"/>
        <v>1</v>
      </c>
      <c r="R55" s="7" t="str">
        <f t="shared" si="10"/>
        <v/>
      </c>
      <c r="S55" s="7">
        <f t="shared" si="11"/>
        <v>1</v>
      </c>
      <c r="T55" s="7" t="str">
        <f t="shared" si="12"/>
        <v/>
      </c>
      <c r="U55" s="7"/>
    </row>
    <row r="56" spans="1:21" hidden="1" x14ac:dyDescent="0.25">
      <c r="A56" s="52">
        <f>'6aTRaiangProjExample'!B62</f>
        <v>3.6304663499714431</v>
      </c>
      <c r="B56" s="52">
        <f>'6aTRaiangProjExample'!C62</f>
        <v>1.4458328384436125</v>
      </c>
      <c r="C56" s="52">
        <f>'6aTRaiangProjExample'!D62</f>
        <v>5.2339602743505882</v>
      </c>
      <c r="D56" s="52">
        <f>'6aTRaiangProjExample'!E62</f>
        <v>4.5843877489144162</v>
      </c>
      <c r="E56" s="52">
        <f>'6aTRaiangProjExample'!F62</f>
        <v>2.3502093027814999</v>
      </c>
      <c r="F56" s="52">
        <f>'6aTRaiangProjExample'!G62</f>
        <v>3.3904548351904147</v>
      </c>
      <c r="G56" s="51">
        <f t="shared" si="0"/>
        <v>8.8644266243220322</v>
      </c>
      <c r="H56" s="50">
        <f t="shared" si="1"/>
        <v>11.605308934076273</v>
      </c>
      <c r="I56" s="49">
        <f t="shared" si="2"/>
        <v>7.1864969764155271</v>
      </c>
      <c r="J56" s="6">
        <f t="shared" si="3"/>
        <v>11.605308934076273</v>
      </c>
      <c r="L56" s="7">
        <f t="shared" si="4"/>
        <v>1</v>
      </c>
      <c r="M56" s="7" t="str">
        <f t="shared" si="5"/>
        <v/>
      </c>
      <c r="N56" s="7" t="str">
        <f t="shared" si="6"/>
        <v/>
      </c>
      <c r="O56" s="7">
        <f t="shared" si="7"/>
        <v>1</v>
      </c>
      <c r="P56" s="7" t="str">
        <f t="shared" si="8"/>
        <v/>
      </c>
      <c r="Q56" s="7">
        <f t="shared" si="9"/>
        <v>1</v>
      </c>
      <c r="R56" s="7" t="str">
        <f t="shared" si="10"/>
        <v/>
      </c>
      <c r="S56" s="7">
        <f t="shared" si="11"/>
        <v>1</v>
      </c>
      <c r="T56" s="7" t="str">
        <f t="shared" si="12"/>
        <v/>
      </c>
      <c r="U56" s="7"/>
    </row>
    <row r="57" spans="1:21" hidden="1" x14ac:dyDescent="0.25">
      <c r="A57" s="52">
        <f>'6aTRaiangProjExample'!B63</f>
        <v>4.8495017124063597</v>
      </c>
      <c r="B57" s="52">
        <f>'6aTRaiangProjExample'!C63</f>
        <v>2.6203573959459447</v>
      </c>
      <c r="C57" s="52">
        <f>'6aTRaiangProjExample'!D63</f>
        <v>5.6299146742948727</v>
      </c>
      <c r="D57" s="52">
        <f>'6aTRaiangProjExample'!E63</f>
        <v>4.247599457070212</v>
      </c>
      <c r="E57" s="52">
        <f>'6aTRaiangProjExample'!F63</f>
        <v>3.2857493597485004</v>
      </c>
      <c r="F57" s="52">
        <f>'6aTRaiangProjExample'!G63</f>
        <v>3.4270845326059463</v>
      </c>
      <c r="G57" s="51">
        <f t="shared" si="0"/>
        <v>10.479416386701232</v>
      </c>
      <c r="H57" s="50">
        <f t="shared" si="1"/>
        <v>12.524185702082518</v>
      </c>
      <c r="I57" s="49">
        <f t="shared" si="2"/>
        <v>9.3331912883003909</v>
      </c>
      <c r="J57" s="6">
        <f t="shared" si="3"/>
        <v>12.524185702082518</v>
      </c>
      <c r="L57" s="7">
        <f t="shared" si="4"/>
        <v>1</v>
      </c>
      <c r="M57" s="7" t="str">
        <f t="shared" si="5"/>
        <v/>
      </c>
      <c r="N57" s="7" t="str">
        <f t="shared" si="6"/>
        <v/>
      </c>
      <c r="O57" s="7">
        <f t="shared" si="7"/>
        <v>1</v>
      </c>
      <c r="P57" s="7" t="str">
        <f t="shared" si="8"/>
        <v/>
      </c>
      <c r="Q57" s="7">
        <f t="shared" si="9"/>
        <v>1</v>
      </c>
      <c r="R57" s="7" t="str">
        <f t="shared" si="10"/>
        <v/>
      </c>
      <c r="S57" s="7">
        <f t="shared" si="11"/>
        <v>1</v>
      </c>
      <c r="T57" s="7" t="str">
        <f t="shared" si="12"/>
        <v/>
      </c>
      <c r="U57" s="7"/>
    </row>
    <row r="58" spans="1:21" hidden="1" x14ac:dyDescent="0.25">
      <c r="A58" s="52">
        <f>'6aTRaiangProjExample'!B64</f>
        <v>3.1842732293202642</v>
      </c>
      <c r="B58" s="52">
        <f>'6aTRaiangProjExample'!C64</f>
        <v>1.6465630384703136</v>
      </c>
      <c r="C58" s="52">
        <f>'6aTRaiangProjExample'!D64</f>
        <v>5.0327502779475788</v>
      </c>
      <c r="D58" s="52">
        <f>'6aTRaiangProjExample'!E64</f>
        <v>4.3954599238354009</v>
      </c>
      <c r="E58" s="52">
        <f>'6aTRaiangProjExample'!F64</f>
        <v>1.3915776004933147</v>
      </c>
      <c r="F58" s="52">
        <f>'6aTRaiangProjExample'!G64</f>
        <v>2.4643599368818792</v>
      </c>
      <c r="G58" s="51">
        <f t="shared" si="0"/>
        <v>8.217023507267843</v>
      </c>
      <c r="H58" s="50">
        <f t="shared" si="1"/>
        <v>10.044093090037544</v>
      </c>
      <c r="I58" s="49">
        <f t="shared" si="2"/>
        <v>5.5025005758455077</v>
      </c>
      <c r="J58" s="6">
        <f t="shared" si="3"/>
        <v>10.044093090037544</v>
      </c>
      <c r="L58" s="7">
        <f t="shared" si="4"/>
        <v>1</v>
      </c>
      <c r="M58" s="7" t="str">
        <f t="shared" si="5"/>
        <v/>
      </c>
      <c r="N58" s="7" t="str">
        <f t="shared" si="6"/>
        <v/>
      </c>
      <c r="O58" s="7">
        <f t="shared" si="7"/>
        <v>1</v>
      </c>
      <c r="P58" s="7" t="str">
        <f t="shared" si="8"/>
        <v/>
      </c>
      <c r="Q58" s="7">
        <f t="shared" si="9"/>
        <v>1</v>
      </c>
      <c r="R58" s="7" t="str">
        <f t="shared" si="10"/>
        <v/>
      </c>
      <c r="S58" s="7">
        <f t="shared" si="11"/>
        <v>1</v>
      </c>
      <c r="T58" s="7" t="str">
        <f t="shared" si="12"/>
        <v/>
      </c>
      <c r="U58" s="7"/>
    </row>
    <row r="59" spans="1:21" hidden="1" x14ac:dyDescent="0.25">
      <c r="A59" s="52">
        <f>'6aTRaiangProjExample'!B65</f>
        <v>4.7440078635173917</v>
      </c>
      <c r="B59" s="52">
        <f>'6aTRaiangProjExample'!C65</f>
        <v>2.4408038975621116</v>
      </c>
      <c r="C59" s="52">
        <f>'6aTRaiangProjExample'!D65</f>
        <v>6.3091327727199156</v>
      </c>
      <c r="D59" s="52">
        <f>'6aTRaiangProjExample'!E65</f>
        <v>4.778263913191835</v>
      </c>
      <c r="E59" s="52">
        <f>'6aTRaiangProjExample'!F65</f>
        <v>2.9997142316412839</v>
      </c>
      <c r="F59" s="52">
        <f>'6aTRaiangProjExample'!G65</f>
        <v>3.1535173314585476</v>
      </c>
      <c r="G59" s="51">
        <f t="shared" si="0"/>
        <v>11.053140636237307</v>
      </c>
      <c r="H59" s="50">
        <f t="shared" si="1"/>
        <v>12.675789108167773</v>
      </c>
      <c r="I59" s="49">
        <f t="shared" si="2"/>
        <v>8.5940354606619422</v>
      </c>
      <c r="J59" s="6">
        <f t="shared" si="3"/>
        <v>12.675789108167773</v>
      </c>
      <c r="L59" s="7">
        <f t="shared" si="4"/>
        <v>1</v>
      </c>
      <c r="M59" s="7" t="str">
        <f t="shared" si="5"/>
        <v/>
      </c>
      <c r="N59" s="7" t="str">
        <f t="shared" si="6"/>
        <v/>
      </c>
      <c r="O59" s="7">
        <f t="shared" si="7"/>
        <v>1</v>
      </c>
      <c r="P59" s="7" t="str">
        <f t="shared" si="8"/>
        <v/>
      </c>
      <c r="Q59" s="7">
        <f t="shared" si="9"/>
        <v>1</v>
      </c>
      <c r="R59" s="7" t="str">
        <f t="shared" si="10"/>
        <v/>
      </c>
      <c r="S59" s="7">
        <f t="shared" si="11"/>
        <v>1</v>
      </c>
      <c r="T59" s="7" t="str">
        <f t="shared" si="12"/>
        <v/>
      </c>
      <c r="U59" s="7"/>
    </row>
    <row r="60" spans="1:21" hidden="1" x14ac:dyDescent="0.25">
      <c r="A60" s="52">
        <f>'6aTRaiangProjExample'!B66</f>
        <v>3.8409847799882391</v>
      </c>
      <c r="B60" s="52">
        <f>'6aTRaiangProjExample'!C66</f>
        <v>2.4203658479227554</v>
      </c>
      <c r="C60" s="52">
        <f>'6aTRaiangProjExample'!D66</f>
        <v>5.48997135679274</v>
      </c>
      <c r="D60" s="52">
        <f>'6aTRaiangProjExample'!E66</f>
        <v>4.2631787221304798</v>
      </c>
      <c r="E60" s="52">
        <f>'6aTRaiangProjExample'!F66</f>
        <v>1.6946865345472681</v>
      </c>
      <c r="F60" s="52">
        <f>'6aTRaiangProjExample'!G66</f>
        <v>2.2720926194821698</v>
      </c>
      <c r="G60" s="51">
        <f t="shared" si="0"/>
        <v>9.3309561367809799</v>
      </c>
      <c r="H60" s="50">
        <f t="shared" si="1"/>
        <v>10.376256121600889</v>
      </c>
      <c r="I60" s="49">
        <f t="shared" si="2"/>
        <v>6.3871450019521934</v>
      </c>
      <c r="J60" s="6">
        <f t="shared" si="3"/>
        <v>10.376256121600889</v>
      </c>
      <c r="L60" s="7">
        <f t="shared" si="4"/>
        <v>1</v>
      </c>
      <c r="M60" s="7" t="str">
        <f t="shared" si="5"/>
        <v/>
      </c>
      <c r="N60" s="7" t="str">
        <f t="shared" si="6"/>
        <v/>
      </c>
      <c r="O60" s="7">
        <f t="shared" si="7"/>
        <v>1</v>
      </c>
      <c r="P60" s="7" t="str">
        <f t="shared" si="8"/>
        <v/>
      </c>
      <c r="Q60" s="7">
        <f t="shared" si="9"/>
        <v>1</v>
      </c>
      <c r="R60" s="7" t="str">
        <f t="shared" si="10"/>
        <v/>
      </c>
      <c r="S60" s="7">
        <f t="shared" si="11"/>
        <v>1</v>
      </c>
      <c r="T60" s="7" t="str">
        <f t="shared" si="12"/>
        <v/>
      </c>
      <c r="U60" s="7"/>
    </row>
    <row r="61" spans="1:21" hidden="1" x14ac:dyDescent="0.25">
      <c r="A61" s="52">
        <f>'6aTRaiangProjExample'!B67</f>
        <v>4.7417692470993371</v>
      </c>
      <c r="B61" s="52">
        <f>'6aTRaiangProjExample'!C67</f>
        <v>3.2833809891605181</v>
      </c>
      <c r="C61" s="52">
        <f>'6aTRaiangProjExample'!D67</f>
        <v>5.9357928817860204</v>
      </c>
      <c r="D61" s="52">
        <f>'6aTRaiangProjExample'!E67</f>
        <v>4.6003940633604072</v>
      </c>
      <c r="E61" s="52">
        <f>'6aTRaiangProjExample'!F67</f>
        <v>3.8524692545883923</v>
      </c>
      <c r="F61" s="52">
        <f>'6aTRaiangProjExample'!G67</f>
        <v>2.6960263323109657</v>
      </c>
      <c r="G61" s="51">
        <f t="shared" si="0"/>
        <v>10.677562128885357</v>
      </c>
      <c r="H61" s="50">
        <f t="shared" si="1"/>
        <v>12.03818964277071</v>
      </c>
      <c r="I61" s="49">
        <f t="shared" si="2"/>
        <v>9.8318765760598765</v>
      </c>
      <c r="J61" s="6">
        <f t="shared" si="3"/>
        <v>12.03818964277071</v>
      </c>
      <c r="L61" s="7">
        <f t="shared" si="4"/>
        <v>1</v>
      </c>
      <c r="M61" s="7" t="str">
        <f t="shared" si="5"/>
        <v/>
      </c>
      <c r="N61" s="7" t="str">
        <f t="shared" si="6"/>
        <v/>
      </c>
      <c r="O61" s="7">
        <f t="shared" si="7"/>
        <v>1</v>
      </c>
      <c r="P61" s="7" t="str">
        <f t="shared" si="8"/>
        <v/>
      </c>
      <c r="Q61" s="7">
        <f t="shared" si="9"/>
        <v>1</v>
      </c>
      <c r="R61" s="7" t="str">
        <f t="shared" si="10"/>
        <v/>
      </c>
      <c r="S61" s="7">
        <f t="shared" si="11"/>
        <v>1</v>
      </c>
      <c r="T61" s="7" t="str">
        <f t="shared" si="12"/>
        <v/>
      </c>
      <c r="U61" s="7"/>
    </row>
    <row r="62" spans="1:21" hidden="1" x14ac:dyDescent="0.25">
      <c r="A62" s="52">
        <f>'6aTRaiangProjExample'!B68</f>
        <v>3.873289629901612</v>
      </c>
      <c r="B62" s="52">
        <f>'6aTRaiangProjExample'!C68</f>
        <v>3.1843345783727139</v>
      </c>
      <c r="C62" s="52">
        <f>'6aTRaiangProjExample'!D68</f>
        <v>5.6373589461676126</v>
      </c>
      <c r="D62" s="52">
        <f>'6aTRaiangProjExample'!E68</f>
        <v>4.2404850659918374</v>
      </c>
      <c r="E62" s="52">
        <f>'6aTRaiangProjExample'!F68</f>
        <v>1.8697933150742951</v>
      </c>
      <c r="F62" s="52">
        <f>'6aTRaiangProjExample'!G68</f>
        <v>3.464995772944921</v>
      </c>
      <c r="G62" s="51">
        <f t="shared" si="0"/>
        <v>9.5106485760692241</v>
      </c>
      <c r="H62" s="50">
        <f t="shared" si="1"/>
        <v>11.578770468838369</v>
      </c>
      <c r="I62" s="49">
        <f t="shared" si="2"/>
        <v>8.5191236663919305</v>
      </c>
      <c r="J62" s="6">
        <f t="shared" si="3"/>
        <v>11.578770468838369</v>
      </c>
      <c r="L62" s="7">
        <f t="shared" si="4"/>
        <v>1</v>
      </c>
      <c r="M62" s="7" t="str">
        <f t="shared" si="5"/>
        <v/>
      </c>
      <c r="N62" s="7" t="str">
        <f t="shared" si="6"/>
        <v/>
      </c>
      <c r="O62" s="7">
        <f t="shared" si="7"/>
        <v>1</v>
      </c>
      <c r="P62" s="7" t="str">
        <f t="shared" si="8"/>
        <v/>
      </c>
      <c r="Q62" s="7">
        <f t="shared" si="9"/>
        <v>1</v>
      </c>
      <c r="R62" s="7" t="str">
        <f t="shared" si="10"/>
        <v/>
      </c>
      <c r="S62" s="7">
        <f t="shared" si="11"/>
        <v>1</v>
      </c>
      <c r="T62" s="7" t="str">
        <f t="shared" si="12"/>
        <v/>
      </c>
      <c r="U62" s="7"/>
    </row>
    <row r="63" spans="1:21" hidden="1" x14ac:dyDescent="0.25">
      <c r="A63" s="52">
        <f>'6aTRaiangProjExample'!B69</f>
        <v>5.5567326421975221</v>
      </c>
      <c r="B63" s="52">
        <f>'6aTRaiangProjExample'!C69</f>
        <v>4.3800050007935365</v>
      </c>
      <c r="C63" s="52">
        <f>'6aTRaiangProjExample'!D69</f>
        <v>6.0599197464807704</v>
      </c>
      <c r="D63" s="52">
        <f>'6aTRaiangProjExample'!E69</f>
        <v>3.3518333696044382</v>
      </c>
      <c r="E63" s="52">
        <f>'6aTRaiangProjExample'!F69</f>
        <v>2.4190027936110834</v>
      </c>
      <c r="F63" s="52">
        <f>'6aTRaiangProjExample'!G69</f>
        <v>3.1119485995957117</v>
      </c>
      <c r="G63" s="51">
        <f t="shared" si="0"/>
        <v>11.616652388678293</v>
      </c>
      <c r="H63" s="50">
        <f t="shared" si="1"/>
        <v>12.020514611397672</v>
      </c>
      <c r="I63" s="49">
        <f t="shared" si="2"/>
        <v>9.9109563940003316</v>
      </c>
      <c r="J63" s="6">
        <f t="shared" si="3"/>
        <v>12.020514611397672</v>
      </c>
      <c r="L63" s="7">
        <f t="shared" si="4"/>
        <v>1</v>
      </c>
      <c r="M63" s="7" t="str">
        <f t="shared" si="5"/>
        <v/>
      </c>
      <c r="N63" s="7" t="str">
        <f t="shared" si="6"/>
        <v/>
      </c>
      <c r="O63" s="7">
        <f t="shared" si="7"/>
        <v>1</v>
      </c>
      <c r="P63" s="7" t="str">
        <f t="shared" si="8"/>
        <v/>
      </c>
      <c r="Q63" s="7">
        <f t="shared" si="9"/>
        <v>1</v>
      </c>
      <c r="R63" s="7" t="str">
        <f t="shared" si="10"/>
        <v/>
      </c>
      <c r="S63" s="7">
        <f t="shared" si="11"/>
        <v>1</v>
      </c>
      <c r="T63" s="7" t="str">
        <f t="shared" si="12"/>
        <v/>
      </c>
      <c r="U63" s="7"/>
    </row>
    <row r="64" spans="1:21" hidden="1" x14ac:dyDescent="0.25">
      <c r="A64" s="52">
        <f>'6aTRaiangProjExample'!B70</f>
        <v>5.2069679527060773</v>
      </c>
      <c r="B64" s="52">
        <f>'6aTRaiangProjExample'!C70</f>
        <v>3.0500246647443241</v>
      </c>
      <c r="C64" s="52">
        <f>'6aTRaiangProjExample'!D70</f>
        <v>6.6758625529430198</v>
      </c>
      <c r="D64" s="52">
        <f>'6aTRaiangProjExample'!E70</f>
        <v>3.7095243335724506</v>
      </c>
      <c r="E64" s="52">
        <f>'6aTRaiangProjExample'!F70</f>
        <v>3.3313910917923035</v>
      </c>
      <c r="F64" s="52">
        <f>'6aTRaiangProjExample'!G70</f>
        <v>3.0404892396800247</v>
      </c>
      <c r="G64" s="51">
        <f t="shared" si="0"/>
        <v>11.882830505649096</v>
      </c>
      <c r="H64" s="50">
        <f t="shared" si="1"/>
        <v>11.956981525958552</v>
      </c>
      <c r="I64" s="49">
        <f t="shared" si="2"/>
        <v>9.4219049962166519</v>
      </c>
      <c r="J64" s="6">
        <f t="shared" si="3"/>
        <v>11.956981525958552</v>
      </c>
      <c r="L64" s="7">
        <f t="shared" si="4"/>
        <v>1</v>
      </c>
      <c r="M64" s="7" t="str">
        <f t="shared" si="5"/>
        <v/>
      </c>
      <c r="N64" s="7" t="str">
        <f t="shared" si="6"/>
        <v/>
      </c>
      <c r="O64" s="7">
        <f t="shared" si="7"/>
        <v>1</v>
      </c>
      <c r="P64" s="7" t="str">
        <f t="shared" si="8"/>
        <v/>
      </c>
      <c r="Q64" s="7">
        <f t="shared" si="9"/>
        <v>1</v>
      </c>
      <c r="R64" s="7" t="str">
        <f t="shared" si="10"/>
        <v/>
      </c>
      <c r="S64" s="7">
        <f t="shared" si="11"/>
        <v>1</v>
      </c>
      <c r="T64" s="7" t="str">
        <f t="shared" si="12"/>
        <v/>
      </c>
      <c r="U64" s="7"/>
    </row>
    <row r="65" spans="1:21" hidden="1" x14ac:dyDescent="0.25">
      <c r="A65" s="52">
        <f>'6aTRaiangProjExample'!B71</f>
        <v>4.2805737426622423</v>
      </c>
      <c r="B65" s="52">
        <f>'6aTRaiangProjExample'!C71</f>
        <v>2.6692790088736658</v>
      </c>
      <c r="C65" s="52">
        <f>'6aTRaiangProjExample'!D71</f>
        <v>6.3247486924745902</v>
      </c>
      <c r="D65" s="52">
        <f>'6aTRaiangProjExample'!E71</f>
        <v>4.2388399151725533</v>
      </c>
      <c r="E65" s="52">
        <f>'6aTRaiangProjExample'!F71</f>
        <v>1.5304318388501992</v>
      </c>
      <c r="F65" s="52">
        <f>'6aTRaiangProjExample'!G71</f>
        <v>3.9773939166323533</v>
      </c>
      <c r="G65" s="51">
        <f t="shared" si="0"/>
        <v>10.605322435136832</v>
      </c>
      <c r="H65" s="50">
        <f t="shared" si="1"/>
        <v>12.49680757446715</v>
      </c>
      <c r="I65" s="49">
        <f t="shared" si="2"/>
        <v>8.1771047643562191</v>
      </c>
      <c r="J65" s="6">
        <f t="shared" si="3"/>
        <v>12.49680757446715</v>
      </c>
      <c r="L65" s="7">
        <f t="shared" si="4"/>
        <v>1</v>
      </c>
      <c r="M65" s="7" t="str">
        <f t="shared" si="5"/>
        <v/>
      </c>
      <c r="N65" s="7" t="str">
        <f t="shared" si="6"/>
        <v/>
      </c>
      <c r="O65" s="7">
        <f t="shared" si="7"/>
        <v>1</v>
      </c>
      <c r="P65" s="7" t="str">
        <f t="shared" si="8"/>
        <v/>
      </c>
      <c r="Q65" s="7">
        <f t="shared" si="9"/>
        <v>1</v>
      </c>
      <c r="R65" s="7" t="str">
        <f t="shared" si="10"/>
        <v/>
      </c>
      <c r="S65" s="7">
        <f t="shared" si="11"/>
        <v>1</v>
      </c>
      <c r="T65" s="7" t="str">
        <f t="shared" si="12"/>
        <v/>
      </c>
      <c r="U65" s="7"/>
    </row>
    <row r="66" spans="1:21" hidden="1" x14ac:dyDescent="0.25">
      <c r="A66" s="52">
        <f>'6aTRaiangProjExample'!B72</f>
        <v>5.107054562389548</v>
      </c>
      <c r="B66" s="52">
        <f>'6aTRaiangProjExample'!C72</f>
        <v>3.6475861010493587</v>
      </c>
      <c r="C66" s="52">
        <f>'6aTRaiangProjExample'!D72</f>
        <v>6.3190198422504178</v>
      </c>
      <c r="D66" s="52">
        <f>'6aTRaiangProjExample'!E72</f>
        <v>3.9155287056307575</v>
      </c>
      <c r="E66" s="52">
        <f>'6aTRaiangProjExample'!F72</f>
        <v>2.0125203468522521</v>
      </c>
      <c r="F66" s="52">
        <f>'6aTRaiangProjExample'!G72</f>
        <v>3.4314622266469694</v>
      </c>
      <c r="G66" s="51">
        <f t="shared" ref="G66:G129" si="13">A66+C66</f>
        <v>11.426074404639966</v>
      </c>
      <c r="H66" s="50">
        <f t="shared" ref="H66:H129" si="14">A66+D66+F66</f>
        <v>12.454045494667275</v>
      </c>
      <c r="I66" s="49">
        <f t="shared" ref="I66:I129" si="15">B66+E66+F66</f>
        <v>9.0915686745485793</v>
      </c>
      <c r="J66" s="6">
        <f t="shared" ref="J66:J129" si="16">MAX(G66:I66)</f>
        <v>12.454045494667275</v>
      </c>
      <c r="L66" s="7">
        <f t="shared" ref="L66:L129" si="17">IF(OR(G66=$J66,H66=$J66),1,"")</f>
        <v>1</v>
      </c>
      <c r="M66" s="7" t="str">
        <f t="shared" ref="M66:M129" si="18">IF(I66=$J66,1,"")</f>
        <v/>
      </c>
      <c r="N66" s="7" t="str">
        <f t="shared" ref="N66:N129" si="19">IF(G66=$J66,1,"")</f>
        <v/>
      </c>
      <c r="O66" s="7">
        <f t="shared" ref="O66:O129" si="20">IF(H66=$J66,1,"")</f>
        <v>1</v>
      </c>
      <c r="P66" s="7" t="str">
        <f t="shared" ref="P66:P129" si="21">IF(I66=$J66,1,"")</f>
        <v/>
      </c>
      <c r="Q66" s="7">
        <f t="shared" ref="Q66:Q129" si="22">IF(OR(H66=$J66,I66=J66),1,"")</f>
        <v>1</v>
      </c>
      <c r="R66" s="7" t="str">
        <f t="shared" ref="R66:R129" si="23">IF(G66=$J66,1,"")</f>
        <v/>
      </c>
      <c r="S66" s="7">
        <f t="shared" ref="S66:S129" si="24">IF(H66=$J66,1,"")</f>
        <v>1</v>
      </c>
      <c r="T66" s="7" t="str">
        <f t="shared" ref="T66:T129" si="25">IF(I66=$J66,1,"")</f>
        <v/>
      </c>
      <c r="U66" s="7"/>
    </row>
    <row r="67" spans="1:21" hidden="1" x14ac:dyDescent="0.25">
      <c r="A67" s="52">
        <f>'6aTRaiangProjExample'!B73</f>
        <v>3.700580790164357</v>
      </c>
      <c r="B67" s="52">
        <f>'6aTRaiangProjExample'!C73</f>
        <v>4.0327199714513595</v>
      </c>
      <c r="C67" s="52">
        <f>'6aTRaiangProjExample'!D73</f>
        <v>4.7482031103732476</v>
      </c>
      <c r="D67" s="52">
        <f>'6aTRaiangProjExample'!E73</f>
        <v>4.5691196572852126</v>
      </c>
      <c r="E67" s="52">
        <f>'6aTRaiangProjExample'!F73</f>
        <v>3.0759803890618196</v>
      </c>
      <c r="F67" s="52">
        <f>'6aTRaiangProjExample'!G73</f>
        <v>3.4843360925789151</v>
      </c>
      <c r="G67" s="51">
        <f t="shared" si="13"/>
        <v>8.4487839005376042</v>
      </c>
      <c r="H67" s="50">
        <f t="shared" si="14"/>
        <v>11.754036540028483</v>
      </c>
      <c r="I67" s="49">
        <f t="shared" si="15"/>
        <v>10.593036453092093</v>
      </c>
      <c r="J67" s="6">
        <f t="shared" si="16"/>
        <v>11.754036540028483</v>
      </c>
      <c r="L67" s="7">
        <f t="shared" si="17"/>
        <v>1</v>
      </c>
      <c r="M67" s="7" t="str">
        <f t="shared" si="18"/>
        <v/>
      </c>
      <c r="N67" s="7" t="str">
        <f t="shared" si="19"/>
        <v/>
      </c>
      <c r="O67" s="7">
        <f t="shared" si="20"/>
        <v>1</v>
      </c>
      <c r="P67" s="7" t="str">
        <f t="shared" si="21"/>
        <v/>
      </c>
      <c r="Q67" s="7">
        <f t="shared" si="22"/>
        <v>1</v>
      </c>
      <c r="R67" s="7" t="str">
        <f t="shared" si="23"/>
        <v/>
      </c>
      <c r="S67" s="7">
        <f t="shared" si="24"/>
        <v>1</v>
      </c>
      <c r="T67" s="7" t="str">
        <f t="shared" si="25"/>
        <v/>
      </c>
      <c r="U67" s="7"/>
    </row>
    <row r="68" spans="1:21" hidden="1" x14ac:dyDescent="0.25">
      <c r="A68" s="52">
        <f>'6aTRaiangProjExample'!B74</f>
        <v>4.1052594628790162</v>
      </c>
      <c r="B68" s="52">
        <f>'6aTRaiangProjExample'!C74</f>
        <v>3.6818776254704515</v>
      </c>
      <c r="C68" s="52">
        <f>'6aTRaiangProjExample'!D74</f>
        <v>5.6292884417305444</v>
      </c>
      <c r="D68" s="52">
        <f>'6aTRaiangProjExample'!E74</f>
        <v>3.8864951796896938</v>
      </c>
      <c r="E68" s="52">
        <f>'6aTRaiangProjExample'!F74</f>
        <v>2.478333155702809</v>
      </c>
      <c r="F68" s="52">
        <f>'6aTRaiangProjExample'!G74</f>
        <v>2.4779797076592969</v>
      </c>
      <c r="G68" s="51">
        <f t="shared" si="13"/>
        <v>9.7345479046095598</v>
      </c>
      <c r="H68" s="50">
        <f t="shared" si="14"/>
        <v>10.469734350228006</v>
      </c>
      <c r="I68" s="49">
        <f t="shared" si="15"/>
        <v>8.6381904888325565</v>
      </c>
      <c r="J68" s="6">
        <f t="shared" si="16"/>
        <v>10.469734350228006</v>
      </c>
      <c r="L68" s="7">
        <f t="shared" si="17"/>
        <v>1</v>
      </c>
      <c r="M68" s="7" t="str">
        <f t="shared" si="18"/>
        <v/>
      </c>
      <c r="N68" s="7" t="str">
        <f t="shared" si="19"/>
        <v/>
      </c>
      <c r="O68" s="7">
        <f t="shared" si="20"/>
        <v>1</v>
      </c>
      <c r="P68" s="7" t="str">
        <f t="shared" si="21"/>
        <v/>
      </c>
      <c r="Q68" s="7">
        <f t="shared" si="22"/>
        <v>1</v>
      </c>
      <c r="R68" s="7" t="str">
        <f t="shared" si="23"/>
        <v/>
      </c>
      <c r="S68" s="7">
        <f t="shared" si="24"/>
        <v>1</v>
      </c>
      <c r="T68" s="7" t="str">
        <f t="shared" si="25"/>
        <v/>
      </c>
      <c r="U68" s="7"/>
    </row>
    <row r="69" spans="1:21" hidden="1" x14ac:dyDescent="0.25">
      <c r="A69" s="52">
        <f>'6aTRaiangProjExample'!B75</f>
        <v>4.2795437417085562</v>
      </c>
      <c r="B69" s="52">
        <f>'6aTRaiangProjExample'!C75</f>
        <v>2.5412079673439658</v>
      </c>
      <c r="C69" s="52">
        <f>'6aTRaiangProjExample'!D75</f>
        <v>6.7023710498456595</v>
      </c>
      <c r="D69" s="52">
        <f>'6aTRaiangProjExample'!E75</f>
        <v>3.8264656267309718</v>
      </c>
      <c r="E69" s="52">
        <f>'6aTRaiangProjExample'!F75</f>
        <v>2.6762210831131279</v>
      </c>
      <c r="F69" s="52">
        <f>'6aTRaiangProjExample'!G75</f>
        <v>3.1742838227398362</v>
      </c>
      <c r="G69" s="51">
        <f t="shared" si="13"/>
        <v>10.981914791554216</v>
      </c>
      <c r="H69" s="50">
        <f t="shared" si="14"/>
        <v>11.280293191179364</v>
      </c>
      <c r="I69" s="49">
        <f t="shared" si="15"/>
        <v>8.3917128731969299</v>
      </c>
      <c r="J69" s="6">
        <f t="shared" si="16"/>
        <v>11.280293191179364</v>
      </c>
      <c r="L69" s="7">
        <f t="shared" si="17"/>
        <v>1</v>
      </c>
      <c r="M69" s="7" t="str">
        <f t="shared" si="18"/>
        <v/>
      </c>
      <c r="N69" s="7" t="str">
        <f t="shared" si="19"/>
        <v/>
      </c>
      <c r="O69" s="7">
        <f t="shared" si="20"/>
        <v>1</v>
      </c>
      <c r="P69" s="7" t="str">
        <f t="shared" si="21"/>
        <v/>
      </c>
      <c r="Q69" s="7">
        <f t="shared" si="22"/>
        <v>1</v>
      </c>
      <c r="R69" s="7" t="str">
        <f t="shared" si="23"/>
        <v/>
      </c>
      <c r="S69" s="7">
        <f t="shared" si="24"/>
        <v>1</v>
      </c>
      <c r="T69" s="7" t="str">
        <f t="shared" si="25"/>
        <v/>
      </c>
      <c r="U69" s="7"/>
    </row>
    <row r="70" spans="1:21" hidden="1" x14ac:dyDescent="0.25">
      <c r="A70" s="52">
        <f>'6aTRaiangProjExample'!B76</f>
        <v>3.7296573291603239</v>
      </c>
      <c r="B70" s="52">
        <f>'6aTRaiangProjExample'!C76</f>
        <v>2.8025641464052757</v>
      </c>
      <c r="C70" s="52">
        <f>'6aTRaiangProjExample'!D76</f>
        <v>5.2977792031561144</v>
      </c>
      <c r="D70" s="52">
        <f>'6aTRaiangProjExample'!E76</f>
        <v>4.3715215379670136</v>
      </c>
      <c r="E70" s="52">
        <f>'6aTRaiangProjExample'!F76</f>
        <v>1.6736476156640612</v>
      </c>
      <c r="F70" s="52">
        <f>'6aTRaiangProjExample'!G76</f>
        <v>3.2679601877846278</v>
      </c>
      <c r="G70" s="51">
        <f t="shared" si="13"/>
        <v>9.0274365323164378</v>
      </c>
      <c r="H70" s="50">
        <f t="shared" si="14"/>
        <v>11.369139054911965</v>
      </c>
      <c r="I70" s="49">
        <f t="shared" si="15"/>
        <v>7.7441719498539641</v>
      </c>
      <c r="J70" s="6">
        <f t="shared" si="16"/>
        <v>11.369139054911965</v>
      </c>
      <c r="L70" s="7">
        <f t="shared" si="17"/>
        <v>1</v>
      </c>
      <c r="M70" s="7" t="str">
        <f t="shared" si="18"/>
        <v/>
      </c>
      <c r="N70" s="7" t="str">
        <f t="shared" si="19"/>
        <v/>
      </c>
      <c r="O70" s="7">
        <f t="shared" si="20"/>
        <v>1</v>
      </c>
      <c r="P70" s="7" t="str">
        <f t="shared" si="21"/>
        <v/>
      </c>
      <c r="Q70" s="7">
        <f t="shared" si="22"/>
        <v>1</v>
      </c>
      <c r="R70" s="7" t="str">
        <f t="shared" si="23"/>
        <v/>
      </c>
      <c r="S70" s="7">
        <f t="shared" si="24"/>
        <v>1</v>
      </c>
      <c r="T70" s="7" t="str">
        <f t="shared" si="25"/>
        <v/>
      </c>
      <c r="U70" s="7"/>
    </row>
    <row r="71" spans="1:21" hidden="1" x14ac:dyDescent="0.25">
      <c r="A71" s="52">
        <f>'6aTRaiangProjExample'!B77</f>
        <v>3.9121438271206674</v>
      </c>
      <c r="B71" s="52">
        <f>'6aTRaiangProjExample'!C77</f>
        <v>3.7905324957511235</v>
      </c>
      <c r="C71" s="52">
        <f>'6aTRaiangProjExample'!D77</f>
        <v>4.8964320622680004</v>
      </c>
      <c r="D71" s="52">
        <f>'6aTRaiangProjExample'!E77</f>
        <v>4.2107251064548503</v>
      </c>
      <c r="E71" s="52">
        <f>'6aTRaiangProjExample'!F77</f>
        <v>2.5591091385173046</v>
      </c>
      <c r="F71" s="52">
        <f>'6aTRaiangProjExample'!G77</f>
        <v>3.7311363748594601</v>
      </c>
      <c r="G71" s="51">
        <f t="shared" si="13"/>
        <v>8.808575889388667</v>
      </c>
      <c r="H71" s="50">
        <f t="shared" si="14"/>
        <v>11.854005308434978</v>
      </c>
      <c r="I71" s="49">
        <f t="shared" si="15"/>
        <v>10.080778009127888</v>
      </c>
      <c r="J71" s="6">
        <f t="shared" si="16"/>
        <v>11.854005308434978</v>
      </c>
      <c r="L71" s="7">
        <f t="shared" si="17"/>
        <v>1</v>
      </c>
      <c r="M71" s="7" t="str">
        <f t="shared" si="18"/>
        <v/>
      </c>
      <c r="N71" s="7" t="str">
        <f t="shared" si="19"/>
        <v/>
      </c>
      <c r="O71" s="7">
        <f t="shared" si="20"/>
        <v>1</v>
      </c>
      <c r="P71" s="7" t="str">
        <f t="shared" si="21"/>
        <v/>
      </c>
      <c r="Q71" s="7">
        <f t="shared" si="22"/>
        <v>1</v>
      </c>
      <c r="R71" s="7" t="str">
        <f t="shared" si="23"/>
        <v/>
      </c>
      <c r="S71" s="7">
        <f t="shared" si="24"/>
        <v>1</v>
      </c>
      <c r="T71" s="7" t="str">
        <f t="shared" si="25"/>
        <v/>
      </c>
      <c r="U71" s="7"/>
    </row>
    <row r="72" spans="1:21" hidden="1" x14ac:dyDescent="0.25">
      <c r="A72" s="52">
        <f>'6aTRaiangProjExample'!B78</f>
        <v>4.8439561264105908</v>
      </c>
      <c r="B72" s="52">
        <f>'6aTRaiangProjExample'!C78</f>
        <v>3.0572324020766497</v>
      </c>
      <c r="C72" s="52">
        <f>'6aTRaiangProjExample'!D78</f>
        <v>6.6940588969709474</v>
      </c>
      <c r="D72" s="52">
        <f>'6aTRaiangProjExample'!E78</f>
        <v>4.4018704647790861</v>
      </c>
      <c r="E72" s="52">
        <f>'6aTRaiangProjExample'!F78</f>
        <v>1.7542347184847671</v>
      </c>
      <c r="F72" s="52">
        <f>'6aTRaiangProjExample'!G78</f>
        <v>2.6530446125851386</v>
      </c>
      <c r="G72" s="51">
        <f t="shared" si="13"/>
        <v>11.538015023381538</v>
      </c>
      <c r="H72" s="50">
        <f t="shared" si="14"/>
        <v>11.898871203774814</v>
      </c>
      <c r="I72" s="49">
        <f t="shared" si="15"/>
        <v>7.4645117331465558</v>
      </c>
      <c r="J72" s="6">
        <f t="shared" si="16"/>
        <v>11.898871203774814</v>
      </c>
      <c r="L72" s="7">
        <f t="shared" si="17"/>
        <v>1</v>
      </c>
      <c r="M72" s="7" t="str">
        <f t="shared" si="18"/>
        <v/>
      </c>
      <c r="N72" s="7" t="str">
        <f t="shared" si="19"/>
        <v/>
      </c>
      <c r="O72" s="7">
        <f t="shared" si="20"/>
        <v>1</v>
      </c>
      <c r="P72" s="7" t="str">
        <f t="shared" si="21"/>
        <v/>
      </c>
      <c r="Q72" s="7">
        <f t="shared" si="22"/>
        <v>1</v>
      </c>
      <c r="R72" s="7" t="str">
        <f t="shared" si="23"/>
        <v/>
      </c>
      <c r="S72" s="7">
        <f t="shared" si="24"/>
        <v>1</v>
      </c>
      <c r="T72" s="7" t="str">
        <f t="shared" si="25"/>
        <v/>
      </c>
      <c r="U72" s="7"/>
    </row>
    <row r="73" spans="1:21" hidden="1" x14ac:dyDescent="0.25">
      <c r="A73" s="52">
        <f>'6aTRaiangProjExample'!B79</f>
        <v>3.7157246901719541</v>
      </c>
      <c r="B73" s="52">
        <f>'6aTRaiangProjExample'!C79</f>
        <v>3.9200433220816708</v>
      </c>
      <c r="C73" s="52">
        <f>'6aTRaiangProjExample'!D79</f>
        <v>4.4798580478521401</v>
      </c>
      <c r="D73" s="52">
        <f>'6aTRaiangProjExample'!E79</f>
        <v>4.8225106240973865</v>
      </c>
      <c r="E73" s="52">
        <f>'6aTRaiangProjExample'!F79</f>
        <v>2.7306746208281574</v>
      </c>
      <c r="F73" s="52">
        <f>'6aTRaiangProjExample'!G79</f>
        <v>4.5566594031424215</v>
      </c>
      <c r="G73" s="51">
        <f t="shared" si="13"/>
        <v>8.1955827380240933</v>
      </c>
      <c r="H73" s="50">
        <f t="shared" si="14"/>
        <v>13.094894717411762</v>
      </c>
      <c r="I73" s="49">
        <f t="shared" si="15"/>
        <v>11.207377346052251</v>
      </c>
      <c r="J73" s="6">
        <f t="shared" si="16"/>
        <v>13.094894717411762</v>
      </c>
      <c r="L73" s="7">
        <f t="shared" si="17"/>
        <v>1</v>
      </c>
      <c r="M73" s="7" t="str">
        <f t="shared" si="18"/>
        <v/>
      </c>
      <c r="N73" s="7" t="str">
        <f t="shared" si="19"/>
        <v/>
      </c>
      <c r="O73" s="7">
        <f t="shared" si="20"/>
        <v>1</v>
      </c>
      <c r="P73" s="7" t="str">
        <f t="shared" si="21"/>
        <v/>
      </c>
      <c r="Q73" s="7">
        <f t="shared" si="22"/>
        <v>1</v>
      </c>
      <c r="R73" s="7" t="str">
        <f t="shared" si="23"/>
        <v/>
      </c>
      <c r="S73" s="7">
        <f t="shared" si="24"/>
        <v>1</v>
      </c>
      <c r="T73" s="7" t="str">
        <f t="shared" si="25"/>
        <v/>
      </c>
      <c r="U73" s="7"/>
    </row>
    <row r="74" spans="1:21" hidden="1" x14ac:dyDescent="0.25">
      <c r="A74" s="52">
        <f>'6aTRaiangProjExample'!B80</f>
        <v>4.9763739454225862</v>
      </c>
      <c r="B74" s="52">
        <f>'6aTRaiangProjExample'!C80</f>
        <v>1.5628820913470389</v>
      </c>
      <c r="C74" s="52">
        <f>'6aTRaiangProjExample'!D80</f>
        <v>5.5868726651545071</v>
      </c>
      <c r="D74" s="52">
        <f>'6aTRaiangProjExample'!E80</f>
        <v>4.0597574467588382</v>
      </c>
      <c r="E74" s="52">
        <f>'6aTRaiangProjExample'!F80</f>
        <v>2.5456602202158045</v>
      </c>
      <c r="F74" s="52">
        <f>'6aTRaiangProjExample'!G80</f>
        <v>3.4673180126789496</v>
      </c>
      <c r="G74" s="51">
        <f t="shared" si="13"/>
        <v>10.563246610577092</v>
      </c>
      <c r="H74" s="50">
        <f t="shared" si="14"/>
        <v>12.503449404860374</v>
      </c>
      <c r="I74" s="49">
        <f t="shared" si="15"/>
        <v>7.575860324241793</v>
      </c>
      <c r="J74" s="6">
        <f t="shared" si="16"/>
        <v>12.503449404860374</v>
      </c>
      <c r="L74" s="7">
        <f t="shared" si="17"/>
        <v>1</v>
      </c>
      <c r="M74" s="7" t="str">
        <f t="shared" si="18"/>
        <v/>
      </c>
      <c r="N74" s="7" t="str">
        <f t="shared" si="19"/>
        <v/>
      </c>
      <c r="O74" s="7">
        <f t="shared" si="20"/>
        <v>1</v>
      </c>
      <c r="P74" s="7" t="str">
        <f t="shared" si="21"/>
        <v/>
      </c>
      <c r="Q74" s="7">
        <f t="shared" si="22"/>
        <v>1</v>
      </c>
      <c r="R74" s="7" t="str">
        <f t="shared" si="23"/>
        <v/>
      </c>
      <c r="S74" s="7">
        <f t="shared" si="24"/>
        <v>1</v>
      </c>
      <c r="T74" s="7" t="str">
        <f t="shared" si="25"/>
        <v/>
      </c>
      <c r="U74" s="7"/>
    </row>
    <row r="75" spans="1:21" hidden="1" x14ac:dyDescent="0.25">
      <c r="A75" s="52">
        <f>'6aTRaiangProjExample'!B81</f>
        <v>4.9762134708323291</v>
      </c>
      <c r="B75" s="52">
        <f>'6aTRaiangProjExample'!C81</f>
        <v>1.1446617077021668</v>
      </c>
      <c r="C75" s="52">
        <f>'6aTRaiangProjExample'!D81</f>
        <v>5.3183578676074266</v>
      </c>
      <c r="D75" s="52">
        <f>'6aTRaiangProjExample'!E81</f>
        <v>3.9044682199173941</v>
      </c>
      <c r="E75" s="52">
        <f>'6aTRaiangProjExample'!F81</f>
        <v>2.1432662803503408</v>
      </c>
      <c r="F75" s="52">
        <f>'6aTRaiangProjExample'!G81</f>
        <v>3.6478326399726386</v>
      </c>
      <c r="G75" s="51">
        <f t="shared" si="13"/>
        <v>10.294571338439756</v>
      </c>
      <c r="H75" s="50">
        <f t="shared" si="14"/>
        <v>12.528514330722363</v>
      </c>
      <c r="I75" s="49">
        <f t="shared" si="15"/>
        <v>6.9357606280251467</v>
      </c>
      <c r="J75" s="6">
        <f t="shared" si="16"/>
        <v>12.528514330722363</v>
      </c>
      <c r="L75" s="7">
        <f t="shared" si="17"/>
        <v>1</v>
      </c>
      <c r="M75" s="7" t="str">
        <f t="shared" si="18"/>
        <v/>
      </c>
      <c r="N75" s="7" t="str">
        <f t="shared" si="19"/>
        <v/>
      </c>
      <c r="O75" s="7">
        <f t="shared" si="20"/>
        <v>1</v>
      </c>
      <c r="P75" s="7" t="str">
        <f t="shared" si="21"/>
        <v/>
      </c>
      <c r="Q75" s="7">
        <f t="shared" si="22"/>
        <v>1</v>
      </c>
      <c r="R75" s="7" t="str">
        <f t="shared" si="23"/>
        <v/>
      </c>
      <c r="S75" s="7">
        <f t="shared" si="24"/>
        <v>1</v>
      </c>
      <c r="T75" s="7" t="str">
        <f t="shared" si="25"/>
        <v/>
      </c>
      <c r="U75" s="7"/>
    </row>
    <row r="76" spans="1:21" hidden="1" x14ac:dyDescent="0.25">
      <c r="A76" s="52">
        <f>'6aTRaiangProjExample'!B82</f>
        <v>3.7110767467083026</v>
      </c>
      <c r="B76" s="52">
        <f>'6aTRaiangProjExample'!C82</f>
        <v>3.2106058677460103</v>
      </c>
      <c r="C76" s="52">
        <f>'6aTRaiangProjExample'!D82</f>
        <v>6.6655638540396485</v>
      </c>
      <c r="D76" s="52">
        <f>'6aTRaiangProjExample'!E82</f>
        <v>3.9959314717779817</v>
      </c>
      <c r="E76" s="52">
        <f>'6aTRaiangProjExample'!F82</f>
        <v>1.9082318425179254</v>
      </c>
      <c r="F76" s="52">
        <f>'6aTRaiangProjExample'!G82</f>
        <v>3.0443771435463667</v>
      </c>
      <c r="G76" s="51">
        <f t="shared" si="13"/>
        <v>10.376640600747951</v>
      </c>
      <c r="H76" s="50">
        <f t="shared" si="14"/>
        <v>10.75138536203265</v>
      </c>
      <c r="I76" s="49">
        <f t="shared" si="15"/>
        <v>8.1632148538103024</v>
      </c>
      <c r="J76" s="6">
        <f t="shared" si="16"/>
        <v>10.75138536203265</v>
      </c>
      <c r="L76" s="7">
        <f t="shared" si="17"/>
        <v>1</v>
      </c>
      <c r="M76" s="7" t="str">
        <f t="shared" si="18"/>
        <v/>
      </c>
      <c r="N76" s="7" t="str">
        <f t="shared" si="19"/>
        <v/>
      </c>
      <c r="O76" s="7">
        <f t="shared" si="20"/>
        <v>1</v>
      </c>
      <c r="P76" s="7" t="str">
        <f t="shared" si="21"/>
        <v/>
      </c>
      <c r="Q76" s="7">
        <f t="shared" si="22"/>
        <v>1</v>
      </c>
      <c r="R76" s="7" t="str">
        <f t="shared" si="23"/>
        <v/>
      </c>
      <c r="S76" s="7">
        <f t="shared" si="24"/>
        <v>1</v>
      </c>
      <c r="T76" s="7" t="str">
        <f t="shared" si="25"/>
        <v/>
      </c>
      <c r="U76" s="7"/>
    </row>
    <row r="77" spans="1:21" hidden="1" x14ac:dyDescent="0.25">
      <c r="A77" s="52">
        <f>'6aTRaiangProjExample'!B83</f>
        <v>4.6871101084354461</v>
      </c>
      <c r="B77" s="52">
        <f>'6aTRaiangProjExample'!C83</f>
        <v>2.6240977419497913</v>
      </c>
      <c r="C77" s="52">
        <f>'6aTRaiangProjExample'!D83</f>
        <v>5.6592688506994264</v>
      </c>
      <c r="D77" s="52">
        <f>'6aTRaiangProjExample'!E83</f>
        <v>4.1588510590110923</v>
      </c>
      <c r="E77" s="52">
        <f>'6aTRaiangProjExample'!F83</f>
        <v>2.3720363459019094</v>
      </c>
      <c r="F77" s="52">
        <f>'6aTRaiangProjExample'!G83</f>
        <v>3.8838420075132225</v>
      </c>
      <c r="G77" s="51">
        <f t="shared" si="13"/>
        <v>10.346378959134872</v>
      </c>
      <c r="H77" s="50">
        <f t="shared" si="14"/>
        <v>12.729803174959763</v>
      </c>
      <c r="I77" s="49">
        <f t="shared" si="15"/>
        <v>8.879976095364924</v>
      </c>
      <c r="J77" s="6">
        <f t="shared" si="16"/>
        <v>12.729803174959763</v>
      </c>
      <c r="L77" s="7">
        <f t="shared" si="17"/>
        <v>1</v>
      </c>
      <c r="M77" s="7" t="str">
        <f t="shared" si="18"/>
        <v/>
      </c>
      <c r="N77" s="7" t="str">
        <f t="shared" si="19"/>
        <v/>
      </c>
      <c r="O77" s="7">
        <f t="shared" si="20"/>
        <v>1</v>
      </c>
      <c r="P77" s="7" t="str">
        <f t="shared" si="21"/>
        <v/>
      </c>
      <c r="Q77" s="7">
        <f t="shared" si="22"/>
        <v>1</v>
      </c>
      <c r="R77" s="7" t="str">
        <f t="shared" si="23"/>
        <v/>
      </c>
      <c r="S77" s="7">
        <f t="shared" si="24"/>
        <v>1</v>
      </c>
      <c r="T77" s="7" t="str">
        <f t="shared" si="25"/>
        <v/>
      </c>
      <c r="U77" s="7"/>
    </row>
    <row r="78" spans="1:21" hidden="1" x14ac:dyDescent="0.25">
      <c r="A78" s="52">
        <f>'6aTRaiangProjExample'!B84</f>
        <v>3.8491334001990118</v>
      </c>
      <c r="B78" s="52">
        <f>'6aTRaiangProjExample'!C84</f>
        <v>4.8403798796816346</v>
      </c>
      <c r="C78" s="52">
        <f>'6aTRaiangProjExample'!D84</f>
        <v>4.9560196686518738</v>
      </c>
      <c r="D78" s="52">
        <f>'6aTRaiangProjExample'!E84</f>
        <v>3.5064937530309996</v>
      </c>
      <c r="E78" s="52">
        <f>'6aTRaiangProjExample'!F84</f>
        <v>1.0628351561276124</v>
      </c>
      <c r="F78" s="52">
        <f>'6aTRaiangProjExample'!G84</f>
        <v>4.5863504403027591</v>
      </c>
      <c r="G78" s="51">
        <f t="shared" si="13"/>
        <v>8.8051530688508848</v>
      </c>
      <c r="H78" s="50">
        <f t="shared" si="14"/>
        <v>11.941977593532771</v>
      </c>
      <c r="I78" s="49">
        <f t="shared" si="15"/>
        <v>10.489565476112006</v>
      </c>
      <c r="J78" s="6">
        <f t="shared" si="16"/>
        <v>11.941977593532771</v>
      </c>
      <c r="L78" s="7">
        <f t="shared" si="17"/>
        <v>1</v>
      </c>
      <c r="M78" s="7" t="str">
        <f t="shared" si="18"/>
        <v/>
      </c>
      <c r="N78" s="7" t="str">
        <f t="shared" si="19"/>
        <v/>
      </c>
      <c r="O78" s="7">
        <f t="shared" si="20"/>
        <v>1</v>
      </c>
      <c r="P78" s="7" t="str">
        <f t="shared" si="21"/>
        <v/>
      </c>
      <c r="Q78" s="7">
        <f t="shared" si="22"/>
        <v>1</v>
      </c>
      <c r="R78" s="7" t="str">
        <f t="shared" si="23"/>
        <v/>
      </c>
      <c r="S78" s="7">
        <f t="shared" si="24"/>
        <v>1</v>
      </c>
      <c r="T78" s="7" t="str">
        <f t="shared" si="25"/>
        <v/>
      </c>
      <c r="U78" s="7"/>
    </row>
    <row r="79" spans="1:21" hidden="1" x14ac:dyDescent="0.25">
      <c r="A79" s="52">
        <f>'6aTRaiangProjExample'!B85</f>
        <v>3.991646872625696</v>
      </c>
      <c r="B79" s="52">
        <f>'6aTRaiangProjExample'!C85</f>
        <v>3.9480868620860186</v>
      </c>
      <c r="C79" s="52">
        <f>'6aTRaiangProjExample'!D85</f>
        <v>5.9874896100216093</v>
      </c>
      <c r="D79" s="52">
        <f>'6aTRaiangProjExample'!E85</f>
        <v>4.2654090173036803</v>
      </c>
      <c r="E79" s="52">
        <f>'6aTRaiangProjExample'!F85</f>
        <v>2.0559232980635622</v>
      </c>
      <c r="F79" s="52">
        <f>'6aTRaiangProjExample'!G85</f>
        <v>2.6431775423662969</v>
      </c>
      <c r="G79" s="51">
        <f t="shared" si="13"/>
        <v>9.9791364826473057</v>
      </c>
      <c r="H79" s="50">
        <f t="shared" si="14"/>
        <v>10.900233432295673</v>
      </c>
      <c r="I79" s="49">
        <f t="shared" si="15"/>
        <v>8.6471877025158772</v>
      </c>
      <c r="J79" s="6">
        <f t="shared" si="16"/>
        <v>10.900233432295673</v>
      </c>
      <c r="L79" s="7">
        <f t="shared" si="17"/>
        <v>1</v>
      </c>
      <c r="M79" s="7" t="str">
        <f t="shared" si="18"/>
        <v/>
      </c>
      <c r="N79" s="7" t="str">
        <f t="shared" si="19"/>
        <v/>
      </c>
      <c r="O79" s="7">
        <f t="shared" si="20"/>
        <v>1</v>
      </c>
      <c r="P79" s="7" t="str">
        <f t="shared" si="21"/>
        <v/>
      </c>
      <c r="Q79" s="7">
        <f t="shared" si="22"/>
        <v>1</v>
      </c>
      <c r="R79" s="7" t="str">
        <f t="shared" si="23"/>
        <v/>
      </c>
      <c r="S79" s="7">
        <f t="shared" si="24"/>
        <v>1</v>
      </c>
      <c r="T79" s="7" t="str">
        <f t="shared" si="25"/>
        <v/>
      </c>
      <c r="U79" s="7"/>
    </row>
    <row r="80" spans="1:21" hidden="1" x14ac:dyDescent="0.25">
      <c r="A80" s="52">
        <f>'6aTRaiangProjExample'!B86</f>
        <v>4.1510355388225131</v>
      </c>
      <c r="B80" s="52">
        <f>'6aTRaiangProjExample'!C86</f>
        <v>4.7846130506231024</v>
      </c>
      <c r="C80" s="52">
        <f>'6aTRaiangProjExample'!D86</f>
        <v>6.2976770455670179</v>
      </c>
      <c r="D80" s="52">
        <f>'6aTRaiangProjExample'!E86</f>
        <v>4.373945245680761</v>
      </c>
      <c r="E80" s="52">
        <f>'6aTRaiangProjExample'!F86</f>
        <v>2.0663418902662709</v>
      </c>
      <c r="F80" s="52">
        <f>'6aTRaiangProjExample'!G86</f>
        <v>2.6310043367209137</v>
      </c>
      <c r="G80" s="51">
        <f t="shared" si="13"/>
        <v>10.448712584389531</v>
      </c>
      <c r="H80" s="50">
        <f t="shared" si="14"/>
        <v>11.155985121224187</v>
      </c>
      <c r="I80" s="49">
        <f t="shared" si="15"/>
        <v>9.4819592776102866</v>
      </c>
      <c r="J80" s="6">
        <f t="shared" si="16"/>
        <v>11.155985121224187</v>
      </c>
      <c r="L80" s="7">
        <f t="shared" si="17"/>
        <v>1</v>
      </c>
      <c r="M80" s="7" t="str">
        <f t="shared" si="18"/>
        <v/>
      </c>
      <c r="N80" s="7" t="str">
        <f t="shared" si="19"/>
        <v/>
      </c>
      <c r="O80" s="7">
        <f t="shared" si="20"/>
        <v>1</v>
      </c>
      <c r="P80" s="7" t="str">
        <f t="shared" si="21"/>
        <v/>
      </c>
      <c r="Q80" s="7">
        <f t="shared" si="22"/>
        <v>1</v>
      </c>
      <c r="R80" s="7" t="str">
        <f t="shared" si="23"/>
        <v/>
      </c>
      <c r="S80" s="7">
        <f t="shared" si="24"/>
        <v>1</v>
      </c>
      <c r="T80" s="7" t="str">
        <f t="shared" si="25"/>
        <v/>
      </c>
      <c r="U80" s="7"/>
    </row>
    <row r="81" spans="1:21" hidden="1" x14ac:dyDescent="0.25">
      <c r="A81" s="52">
        <f>'6aTRaiangProjExample'!B87</f>
        <v>4.3985200838742742</v>
      </c>
      <c r="B81" s="52">
        <f>'6aTRaiangProjExample'!C87</f>
        <v>2.6858245275454928</v>
      </c>
      <c r="C81" s="52">
        <f>'6aTRaiangProjExample'!D87</f>
        <v>6.3383554723940883</v>
      </c>
      <c r="D81" s="52">
        <f>'6aTRaiangProjExample'!E87</f>
        <v>4.7923105680578413</v>
      </c>
      <c r="E81" s="52">
        <f>'6aTRaiangProjExample'!F87</f>
        <v>1.4792110719862275</v>
      </c>
      <c r="F81" s="52">
        <f>'6aTRaiangProjExample'!G87</f>
        <v>3.482162229919934</v>
      </c>
      <c r="G81" s="51">
        <f t="shared" si="13"/>
        <v>10.736875556268362</v>
      </c>
      <c r="H81" s="50">
        <f t="shared" si="14"/>
        <v>12.67299288185205</v>
      </c>
      <c r="I81" s="49">
        <f t="shared" si="15"/>
        <v>7.6471978294516543</v>
      </c>
      <c r="J81" s="6">
        <f t="shared" si="16"/>
        <v>12.67299288185205</v>
      </c>
      <c r="L81" s="7">
        <f t="shared" si="17"/>
        <v>1</v>
      </c>
      <c r="M81" s="7" t="str">
        <f t="shared" si="18"/>
        <v/>
      </c>
      <c r="N81" s="7" t="str">
        <f t="shared" si="19"/>
        <v/>
      </c>
      <c r="O81" s="7">
        <f t="shared" si="20"/>
        <v>1</v>
      </c>
      <c r="P81" s="7" t="str">
        <f t="shared" si="21"/>
        <v/>
      </c>
      <c r="Q81" s="7">
        <f t="shared" si="22"/>
        <v>1</v>
      </c>
      <c r="R81" s="7" t="str">
        <f t="shared" si="23"/>
        <v/>
      </c>
      <c r="S81" s="7">
        <f t="shared" si="24"/>
        <v>1</v>
      </c>
      <c r="T81" s="7" t="str">
        <f t="shared" si="25"/>
        <v/>
      </c>
      <c r="U81" s="7"/>
    </row>
    <row r="82" spans="1:21" hidden="1" x14ac:dyDescent="0.25">
      <c r="A82" s="52">
        <f>'6aTRaiangProjExample'!B88</f>
        <v>4.4455854527922209</v>
      </c>
      <c r="B82" s="52">
        <f>'6aTRaiangProjExample'!C88</f>
        <v>3.2453099794957962</v>
      </c>
      <c r="C82" s="52">
        <f>'6aTRaiangProjExample'!D88</f>
        <v>6.2308922320780251</v>
      </c>
      <c r="D82" s="52">
        <f>'6aTRaiangProjExample'!E88</f>
        <v>4.0231611757420165</v>
      </c>
      <c r="E82" s="52">
        <f>'6aTRaiangProjExample'!F88</f>
        <v>2.5534554738265065</v>
      </c>
      <c r="F82" s="52">
        <f>'6aTRaiangProjExample'!G88</f>
        <v>3.2636449946158788</v>
      </c>
      <c r="G82" s="51">
        <f t="shared" si="13"/>
        <v>10.676477684870246</v>
      </c>
      <c r="H82" s="50">
        <f t="shared" si="14"/>
        <v>11.732391623150116</v>
      </c>
      <c r="I82" s="49">
        <f t="shared" si="15"/>
        <v>9.0624104479381806</v>
      </c>
      <c r="J82" s="6">
        <f t="shared" si="16"/>
        <v>11.732391623150116</v>
      </c>
      <c r="L82" s="7">
        <f t="shared" si="17"/>
        <v>1</v>
      </c>
      <c r="M82" s="7" t="str">
        <f t="shared" si="18"/>
        <v/>
      </c>
      <c r="N82" s="7" t="str">
        <f t="shared" si="19"/>
        <v/>
      </c>
      <c r="O82" s="7">
        <f t="shared" si="20"/>
        <v>1</v>
      </c>
      <c r="P82" s="7" t="str">
        <f t="shared" si="21"/>
        <v/>
      </c>
      <c r="Q82" s="7">
        <f t="shared" si="22"/>
        <v>1</v>
      </c>
      <c r="R82" s="7" t="str">
        <f t="shared" si="23"/>
        <v/>
      </c>
      <c r="S82" s="7">
        <f t="shared" si="24"/>
        <v>1</v>
      </c>
      <c r="T82" s="7" t="str">
        <f t="shared" si="25"/>
        <v/>
      </c>
      <c r="U82" s="7"/>
    </row>
    <row r="83" spans="1:21" hidden="1" x14ac:dyDescent="0.25">
      <c r="A83" s="52">
        <f>'6aTRaiangProjExample'!B89</f>
        <v>4.1884993824884891</v>
      </c>
      <c r="B83" s="52">
        <f>'6aTRaiangProjExample'!C89</f>
        <v>4.564420186058082</v>
      </c>
      <c r="C83" s="52">
        <f>'6aTRaiangProjExample'!D89</f>
        <v>6.2514271620811064</v>
      </c>
      <c r="D83" s="52">
        <f>'6aTRaiangProjExample'!E89</f>
        <v>4.3539154882622819</v>
      </c>
      <c r="E83" s="52">
        <f>'6aTRaiangProjExample'!F89</f>
        <v>2.5506928502619211</v>
      </c>
      <c r="F83" s="52">
        <f>'6aTRaiangProjExample'!G89</f>
        <v>3.1338201748093879</v>
      </c>
      <c r="G83" s="51">
        <f t="shared" si="13"/>
        <v>10.439926544569595</v>
      </c>
      <c r="H83" s="50">
        <f t="shared" si="14"/>
        <v>11.67623504556016</v>
      </c>
      <c r="I83" s="49">
        <f t="shared" si="15"/>
        <v>10.24893321112939</v>
      </c>
      <c r="J83" s="6">
        <f t="shared" si="16"/>
        <v>11.67623504556016</v>
      </c>
      <c r="L83" s="7">
        <f t="shared" si="17"/>
        <v>1</v>
      </c>
      <c r="M83" s="7" t="str">
        <f t="shared" si="18"/>
        <v/>
      </c>
      <c r="N83" s="7" t="str">
        <f t="shared" si="19"/>
        <v/>
      </c>
      <c r="O83" s="7">
        <f t="shared" si="20"/>
        <v>1</v>
      </c>
      <c r="P83" s="7" t="str">
        <f t="shared" si="21"/>
        <v/>
      </c>
      <c r="Q83" s="7">
        <f t="shared" si="22"/>
        <v>1</v>
      </c>
      <c r="R83" s="7" t="str">
        <f t="shared" si="23"/>
        <v/>
      </c>
      <c r="S83" s="7">
        <f t="shared" si="24"/>
        <v>1</v>
      </c>
      <c r="T83" s="7" t="str">
        <f t="shared" si="25"/>
        <v/>
      </c>
      <c r="U83" s="7"/>
    </row>
    <row r="84" spans="1:21" hidden="1" x14ac:dyDescent="0.25">
      <c r="A84" s="52">
        <f>'6aTRaiangProjExample'!B90</f>
        <v>4.9955819262867935</v>
      </c>
      <c r="B84" s="52">
        <f>'6aTRaiangProjExample'!C90</f>
        <v>3.0792729650807931</v>
      </c>
      <c r="C84" s="52">
        <f>'6aTRaiangProjExample'!D90</f>
        <v>5.934567897128689</v>
      </c>
      <c r="D84" s="52">
        <f>'6aTRaiangProjExample'!E90</f>
        <v>4.02768557959127</v>
      </c>
      <c r="E84" s="52">
        <f>'6aTRaiangProjExample'!F90</f>
        <v>2.1021520420488784</v>
      </c>
      <c r="F84" s="52">
        <f>'6aTRaiangProjExample'!G90</f>
        <v>2.6735756371606221</v>
      </c>
      <c r="G84" s="51">
        <f t="shared" si="13"/>
        <v>10.930149823415483</v>
      </c>
      <c r="H84" s="50">
        <f t="shared" si="14"/>
        <v>11.696843143038686</v>
      </c>
      <c r="I84" s="49">
        <f t="shared" si="15"/>
        <v>7.8550006442902944</v>
      </c>
      <c r="J84" s="6">
        <f t="shared" si="16"/>
        <v>11.696843143038686</v>
      </c>
      <c r="L84" s="7">
        <f t="shared" si="17"/>
        <v>1</v>
      </c>
      <c r="M84" s="7" t="str">
        <f t="shared" si="18"/>
        <v/>
      </c>
      <c r="N84" s="7" t="str">
        <f t="shared" si="19"/>
        <v/>
      </c>
      <c r="O84" s="7">
        <f t="shared" si="20"/>
        <v>1</v>
      </c>
      <c r="P84" s="7" t="str">
        <f t="shared" si="21"/>
        <v/>
      </c>
      <c r="Q84" s="7">
        <f t="shared" si="22"/>
        <v>1</v>
      </c>
      <c r="R84" s="7" t="str">
        <f t="shared" si="23"/>
        <v/>
      </c>
      <c r="S84" s="7">
        <f t="shared" si="24"/>
        <v>1</v>
      </c>
      <c r="T84" s="7" t="str">
        <f t="shared" si="25"/>
        <v/>
      </c>
      <c r="U84" s="7"/>
    </row>
    <row r="85" spans="1:21" hidden="1" x14ac:dyDescent="0.25">
      <c r="A85" s="52">
        <f>'6aTRaiangProjExample'!B91</f>
        <v>5.4431574200146828</v>
      </c>
      <c r="B85" s="52">
        <f>'6aTRaiangProjExample'!C91</f>
        <v>3.5220321749942807</v>
      </c>
      <c r="C85" s="52">
        <f>'6aTRaiangProjExample'!D91</f>
        <v>5.3892539129696839</v>
      </c>
      <c r="D85" s="52">
        <f>'6aTRaiangProjExample'!E91</f>
        <v>4.7404157818398271</v>
      </c>
      <c r="E85" s="52">
        <f>'6aTRaiangProjExample'!F91</f>
        <v>1.832384644315475</v>
      </c>
      <c r="F85" s="52">
        <f>'6aTRaiangProjExample'!G91</f>
        <v>3.9249998877179646</v>
      </c>
      <c r="G85" s="51">
        <f t="shared" si="13"/>
        <v>10.832411332984368</v>
      </c>
      <c r="H85" s="50">
        <f t="shared" si="14"/>
        <v>14.108573089572475</v>
      </c>
      <c r="I85" s="49">
        <f t="shared" si="15"/>
        <v>9.2794167070277211</v>
      </c>
      <c r="J85" s="6">
        <f t="shared" si="16"/>
        <v>14.108573089572475</v>
      </c>
      <c r="L85" s="7">
        <f t="shared" si="17"/>
        <v>1</v>
      </c>
      <c r="M85" s="7" t="str">
        <f t="shared" si="18"/>
        <v/>
      </c>
      <c r="N85" s="7" t="str">
        <f t="shared" si="19"/>
        <v/>
      </c>
      <c r="O85" s="7">
        <f t="shared" si="20"/>
        <v>1</v>
      </c>
      <c r="P85" s="7" t="str">
        <f t="shared" si="21"/>
        <v/>
      </c>
      <c r="Q85" s="7">
        <f t="shared" si="22"/>
        <v>1</v>
      </c>
      <c r="R85" s="7" t="str">
        <f t="shared" si="23"/>
        <v/>
      </c>
      <c r="S85" s="7">
        <f t="shared" si="24"/>
        <v>1</v>
      </c>
      <c r="T85" s="7" t="str">
        <f t="shared" si="25"/>
        <v/>
      </c>
      <c r="U85" s="7"/>
    </row>
    <row r="86" spans="1:21" hidden="1" x14ac:dyDescent="0.25">
      <c r="A86" s="52">
        <f>'6aTRaiangProjExample'!B92</f>
        <v>4.08964747628798</v>
      </c>
      <c r="B86" s="52">
        <f>'6aTRaiangProjExample'!C92</f>
        <v>4.4087715913586853</v>
      </c>
      <c r="C86" s="52">
        <f>'6aTRaiangProjExample'!D92</f>
        <v>6.7815268651456453</v>
      </c>
      <c r="D86" s="52">
        <f>'6aTRaiangProjExample'!E92</f>
        <v>3.6495756230591776</v>
      </c>
      <c r="E86" s="52">
        <f>'6aTRaiangProjExample'!F92</f>
        <v>1.9482991783321433</v>
      </c>
      <c r="F86" s="52">
        <f>'6aTRaiangProjExample'!G92</f>
        <v>2.4738634983672707</v>
      </c>
      <c r="G86" s="51">
        <f t="shared" si="13"/>
        <v>10.871174341433626</v>
      </c>
      <c r="H86" s="50">
        <f t="shared" si="14"/>
        <v>10.213086597714428</v>
      </c>
      <c r="I86" s="49">
        <f t="shared" si="15"/>
        <v>8.8309342680580993</v>
      </c>
      <c r="J86" s="6">
        <f t="shared" si="16"/>
        <v>10.871174341433626</v>
      </c>
      <c r="L86" s="7">
        <f t="shared" si="17"/>
        <v>1</v>
      </c>
      <c r="M86" s="7" t="str">
        <f t="shared" si="18"/>
        <v/>
      </c>
      <c r="N86" s="7">
        <f t="shared" si="19"/>
        <v>1</v>
      </c>
      <c r="O86" s="7" t="str">
        <f t="shared" si="20"/>
        <v/>
      </c>
      <c r="P86" s="7" t="str">
        <f t="shared" si="21"/>
        <v/>
      </c>
      <c r="Q86" s="7" t="str">
        <f t="shared" si="22"/>
        <v/>
      </c>
      <c r="R86" s="7">
        <f t="shared" si="23"/>
        <v>1</v>
      </c>
      <c r="S86" s="7" t="str">
        <f t="shared" si="24"/>
        <v/>
      </c>
      <c r="T86" s="7" t="str">
        <f t="shared" si="25"/>
        <v/>
      </c>
      <c r="U86" s="7"/>
    </row>
    <row r="87" spans="1:21" hidden="1" x14ac:dyDescent="0.25">
      <c r="A87" s="52">
        <f>'6aTRaiangProjExample'!B93</f>
        <v>4.6568110463264372</v>
      </c>
      <c r="B87" s="52">
        <f>'6aTRaiangProjExample'!C93</f>
        <v>2.9437818186446498</v>
      </c>
      <c r="C87" s="52">
        <f>'6aTRaiangProjExample'!D93</f>
        <v>6.1148441520063068</v>
      </c>
      <c r="D87" s="52">
        <f>'6aTRaiangProjExample'!E93</f>
        <v>3.6005966178668545</v>
      </c>
      <c r="E87" s="52">
        <f>'6aTRaiangProjExample'!F93</f>
        <v>2.4060014462958446</v>
      </c>
      <c r="F87" s="52">
        <f>'6aTRaiangProjExample'!G93</f>
        <v>3.6108945161217623</v>
      </c>
      <c r="G87" s="51">
        <f t="shared" si="13"/>
        <v>10.771655198332745</v>
      </c>
      <c r="H87" s="50">
        <f t="shared" si="14"/>
        <v>11.868302180315053</v>
      </c>
      <c r="I87" s="49">
        <f t="shared" si="15"/>
        <v>8.9606777810622571</v>
      </c>
      <c r="J87" s="6">
        <f t="shared" si="16"/>
        <v>11.868302180315053</v>
      </c>
      <c r="L87" s="7">
        <f t="shared" si="17"/>
        <v>1</v>
      </c>
      <c r="M87" s="7" t="str">
        <f t="shared" si="18"/>
        <v/>
      </c>
      <c r="N87" s="7" t="str">
        <f t="shared" si="19"/>
        <v/>
      </c>
      <c r="O87" s="7">
        <f t="shared" si="20"/>
        <v>1</v>
      </c>
      <c r="P87" s="7" t="str">
        <f t="shared" si="21"/>
        <v/>
      </c>
      <c r="Q87" s="7">
        <f t="shared" si="22"/>
        <v>1</v>
      </c>
      <c r="R87" s="7" t="str">
        <f t="shared" si="23"/>
        <v/>
      </c>
      <c r="S87" s="7">
        <f t="shared" si="24"/>
        <v>1</v>
      </c>
      <c r="T87" s="7" t="str">
        <f t="shared" si="25"/>
        <v/>
      </c>
      <c r="U87" s="7"/>
    </row>
    <row r="88" spans="1:21" hidden="1" x14ac:dyDescent="0.25">
      <c r="A88" s="52">
        <f>'6aTRaiangProjExample'!B94</f>
        <v>3.9665657027773999</v>
      </c>
      <c r="B88" s="52">
        <f>'6aTRaiangProjExample'!C94</f>
        <v>3.9273791496545907</v>
      </c>
      <c r="C88" s="52">
        <f>'6aTRaiangProjExample'!D94</f>
        <v>5.7831416901604724</v>
      </c>
      <c r="D88" s="52">
        <f>'6aTRaiangProjExample'!E94</f>
        <v>4.0942397895024918</v>
      </c>
      <c r="E88" s="52">
        <f>'6aTRaiangProjExample'!F94</f>
        <v>3.2258638323957909</v>
      </c>
      <c r="F88" s="52">
        <f>'6aTRaiangProjExample'!G94</f>
        <v>4.0285581551100442</v>
      </c>
      <c r="G88" s="51">
        <f t="shared" si="13"/>
        <v>9.7497073929378715</v>
      </c>
      <c r="H88" s="50">
        <f t="shared" si="14"/>
        <v>12.089363647389936</v>
      </c>
      <c r="I88" s="49">
        <f t="shared" si="15"/>
        <v>11.181801137160425</v>
      </c>
      <c r="J88" s="6">
        <f t="shared" si="16"/>
        <v>12.089363647389936</v>
      </c>
      <c r="L88" s="7">
        <f t="shared" si="17"/>
        <v>1</v>
      </c>
      <c r="M88" s="7" t="str">
        <f t="shared" si="18"/>
        <v/>
      </c>
      <c r="N88" s="7" t="str">
        <f t="shared" si="19"/>
        <v/>
      </c>
      <c r="O88" s="7">
        <f t="shared" si="20"/>
        <v>1</v>
      </c>
      <c r="P88" s="7" t="str">
        <f t="shared" si="21"/>
        <v/>
      </c>
      <c r="Q88" s="7">
        <f t="shared" si="22"/>
        <v>1</v>
      </c>
      <c r="R88" s="7" t="str">
        <f t="shared" si="23"/>
        <v/>
      </c>
      <c r="S88" s="7">
        <f t="shared" si="24"/>
        <v>1</v>
      </c>
      <c r="T88" s="7" t="str">
        <f t="shared" si="25"/>
        <v/>
      </c>
      <c r="U88" s="7"/>
    </row>
    <row r="89" spans="1:21" hidden="1" x14ac:dyDescent="0.25">
      <c r="A89" s="52">
        <f>'6aTRaiangProjExample'!B95</f>
        <v>3.8019425841373002</v>
      </c>
      <c r="B89" s="52">
        <f>'6aTRaiangProjExample'!C95</f>
        <v>2.5926616764289787</v>
      </c>
      <c r="C89" s="52">
        <f>'6aTRaiangProjExample'!D95</f>
        <v>5.8875676992118695</v>
      </c>
      <c r="D89" s="52">
        <f>'6aTRaiangProjExample'!E95</f>
        <v>4.5006998577103241</v>
      </c>
      <c r="E89" s="52">
        <f>'6aTRaiangProjExample'!F95</f>
        <v>3.3259518304013573</v>
      </c>
      <c r="F89" s="52">
        <f>'6aTRaiangProjExample'!G95</f>
        <v>2.5502042531675473</v>
      </c>
      <c r="G89" s="51">
        <f t="shared" si="13"/>
        <v>9.6895102833491702</v>
      </c>
      <c r="H89" s="50">
        <f t="shared" si="14"/>
        <v>10.85284669501517</v>
      </c>
      <c r="I89" s="49">
        <f t="shared" si="15"/>
        <v>8.4688177599978829</v>
      </c>
      <c r="J89" s="6">
        <f t="shared" si="16"/>
        <v>10.85284669501517</v>
      </c>
      <c r="L89" s="7">
        <f t="shared" si="17"/>
        <v>1</v>
      </c>
      <c r="M89" s="7" t="str">
        <f t="shared" si="18"/>
        <v/>
      </c>
      <c r="N89" s="7" t="str">
        <f t="shared" si="19"/>
        <v/>
      </c>
      <c r="O89" s="7">
        <f t="shared" si="20"/>
        <v>1</v>
      </c>
      <c r="P89" s="7" t="str">
        <f t="shared" si="21"/>
        <v/>
      </c>
      <c r="Q89" s="7">
        <f t="shared" si="22"/>
        <v>1</v>
      </c>
      <c r="R89" s="7" t="str">
        <f t="shared" si="23"/>
        <v/>
      </c>
      <c r="S89" s="7">
        <f t="shared" si="24"/>
        <v>1</v>
      </c>
      <c r="T89" s="7" t="str">
        <f t="shared" si="25"/>
        <v/>
      </c>
      <c r="U89" s="7"/>
    </row>
    <row r="90" spans="1:21" hidden="1" x14ac:dyDescent="0.25">
      <c r="A90" s="52">
        <f>'6aTRaiangProjExample'!B96</f>
        <v>4.4211404673592991</v>
      </c>
      <c r="B90" s="52">
        <f>'6aTRaiangProjExample'!C96</f>
        <v>3.4734530312570122</v>
      </c>
      <c r="C90" s="52">
        <f>'6aTRaiangProjExample'!D96</f>
        <v>5.3913125209184285</v>
      </c>
      <c r="D90" s="52">
        <f>'6aTRaiangProjExample'!E96</f>
        <v>4.7071453635875331</v>
      </c>
      <c r="E90" s="52">
        <f>'6aTRaiangProjExample'!F96</f>
        <v>1.777039160466539</v>
      </c>
      <c r="F90" s="52">
        <f>'6aTRaiangProjExample'!G96</f>
        <v>4.3381730334853268</v>
      </c>
      <c r="G90" s="51">
        <f t="shared" si="13"/>
        <v>9.8124529882777267</v>
      </c>
      <c r="H90" s="50">
        <f t="shared" si="14"/>
        <v>13.466458864432159</v>
      </c>
      <c r="I90" s="49">
        <f t="shared" si="15"/>
        <v>9.588665225208878</v>
      </c>
      <c r="J90" s="6">
        <f t="shared" si="16"/>
        <v>13.466458864432159</v>
      </c>
      <c r="L90" s="7">
        <f t="shared" si="17"/>
        <v>1</v>
      </c>
      <c r="M90" s="7" t="str">
        <f t="shared" si="18"/>
        <v/>
      </c>
      <c r="N90" s="7" t="str">
        <f t="shared" si="19"/>
        <v/>
      </c>
      <c r="O90" s="7">
        <f t="shared" si="20"/>
        <v>1</v>
      </c>
      <c r="P90" s="7" t="str">
        <f t="shared" si="21"/>
        <v/>
      </c>
      <c r="Q90" s="7">
        <f t="shared" si="22"/>
        <v>1</v>
      </c>
      <c r="R90" s="7" t="str">
        <f t="shared" si="23"/>
        <v/>
      </c>
      <c r="S90" s="7">
        <f t="shared" si="24"/>
        <v>1</v>
      </c>
      <c r="T90" s="7" t="str">
        <f t="shared" si="25"/>
        <v/>
      </c>
      <c r="U90" s="7"/>
    </row>
    <row r="91" spans="1:21" hidden="1" x14ac:dyDescent="0.25">
      <c r="A91" s="52">
        <f>'6aTRaiangProjExample'!B97</f>
        <v>5.5500715862972543</v>
      </c>
      <c r="B91" s="52">
        <f>'6aTRaiangProjExample'!C97</f>
        <v>2.371245560455296</v>
      </c>
      <c r="C91" s="52">
        <f>'6aTRaiangProjExample'!D97</f>
        <v>5.9351238315670267</v>
      </c>
      <c r="D91" s="52">
        <f>'6aTRaiangProjExample'!E97</f>
        <v>4.1590225115196215</v>
      </c>
      <c r="E91" s="52">
        <f>'6aTRaiangProjExample'!F97</f>
        <v>1.1783152694836252</v>
      </c>
      <c r="F91" s="52">
        <f>'6aTRaiangProjExample'!G97</f>
        <v>3.5301112084941879</v>
      </c>
      <c r="G91" s="51">
        <f t="shared" si="13"/>
        <v>11.485195417864281</v>
      </c>
      <c r="H91" s="50">
        <f t="shared" si="14"/>
        <v>13.239205306311064</v>
      </c>
      <c r="I91" s="49">
        <f t="shared" si="15"/>
        <v>7.0796720384331095</v>
      </c>
      <c r="J91" s="6">
        <f t="shared" si="16"/>
        <v>13.239205306311064</v>
      </c>
      <c r="L91" s="7">
        <f t="shared" si="17"/>
        <v>1</v>
      </c>
      <c r="M91" s="7" t="str">
        <f t="shared" si="18"/>
        <v/>
      </c>
      <c r="N91" s="7" t="str">
        <f t="shared" si="19"/>
        <v/>
      </c>
      <c r="O91" s="7">
        <f t="shared" si="20"/>
        <v>1</v>
      </c>
      <c r="P91" s="7" t="str">
        <f t="shared" si="21"/>
        <v/>
      </c>
      <c r="Q91" s="7">
        <f t="shared" si="22"/>
        <v>1</v>
      </c>
      <c r="R91" s="7" t="str">
        <f t="shared" si="23"/>
        <v/>
      </c>
      <c r="S91" s="7">
        <f t="shared" si="24"/>
        <v>1</v>
      </c>
      <c r="T91" s="7" t="str">
        <f t="shared" si="25"/>
        <v/>
      </c>
      <c r="U91" s="7"/>
    </row>
    <row r="92" spans="1:21" hidden="1" x14ac:dyDescent="0.25">
      <c r="A92" s="52">
        <f>'6aTRaiangProjExample'!B98</f>
        <v>4.566157131746821</v>
      </c>
      <c r="B92" s="52">
        <f>'6aTRaiangProjExample'!C98</f>
        <v>3.5640171385467254</v>
      </c>
      <c r="C92" s="52">
        <f>'6aTRaiangProjExample'!D98</f>
        <v>6.4021161831985411</v>
      </c>
      <c r="D92" s="52">
        <f>'6aTRaiangProjExample'!E98</f>
        <v>4.4956392971534642</v>
      </c>
      <c r="E92" s="52">
        <f>'6aTRaiangProjExample'!F98</f>
        <v>3.6917634941296376</v>
      </c>
      <c r="F92" s="52">
        <f>'6aTRaiangProjExample'!G98</f>
        <v>2.7716360465387924</v>
      </c>
      <c r="G92" s="51">
        <f t="shared" si="13"/>
        <v>10.968273314945362</v>
      </c>
      <c r="H92" s="50">
        <f t="shared" si="14"/>
        <v>11.833432475439079</v>
      </c>
      <c r="I92" s="49">
        <f t="shared" si="15"/>
        <v>10.027416679215154</v>
      </c>
      <c r="J92" s="6">
        <f t="shared" si="16"/>
        <v>11.833432475439079</v>
      </c>
      <c r="L92" s="7">
        <f t="shared" si="17"/>
        <v>1</v>
      </c>
      <c r="M92" s="7" t="str">
        <f t="shared" si="18"/>
        <v/>
      </c>
      <c r="N92" s="7" t="str">
        <f t="shared" si="19"/>
        <v/>
      </c>
      <c r="O92" s="7">
        <f t="shared" si="20"/>
        <v>1</v>
      </c>
      <c r="P92" s="7" t="str">
        <f t="shared" si="21"/>
        <v/>
      </c>
      <c r="Q92" s="7">
        <f t="shared" si="22"/>
        <v>1</v>
      </c>
      <c r="R92" s="7" t="str">
        <f t="shared" si="23"/>
        <v/>
      </c>
      <c r="S92" s="7">
        <f t="shared" si="24"/>
        <v>1</v>
      </c>
      <c r="T92" s="7" t="str">
        <f t="shared" si="25"/>
        <v/>
      </c>
      <c r="U92" s="7"/>
    </row>
    <row r="93" spans="1:21" hidden="1" x14ac:dyDescent="0.25">
      <c r="A93" s="52">
        <f>'6aTRaiangProjExample'!B99</f>
        <v>3.2422598719619971</v>
      </c>
      <c r="B93" s="52">
        <f>'6aTRaiangProjExample'!C99</f>
        <v>3.0739211028720455</v>
      </c>
      <c r="C93" s="52">
        <f>'6aTRaiangProjExample'!D99</f>
        <v>6.2159268232016185</v>
      </c>
      <c r="D93" s="52">
        <f>'6aTRaiangProjExample'!E99</f>
        <v>3.5775695201373869</v>
      </c>
      <c r="E93" s="52">
        <f>'6aTRaiangProjExample'!F99</f>
        <v>2.0474171577346176</v>
      </c>
      <c r="F93" s="52">
        <f>'6aTRaiangProjExample'!G99</f>
        <v>2.6126764993552811</v>
      </c>
      <c r="G93" s="51">
        <f t="shared" si="13"/>
        <v>9.4581866951636151</v>
      </c>
      <c r="H93" s="50">
        <f t="shared" si="14"/>
        <v>9.4325058914546656</v>
      </c>
      <c r="I93" s="49">
        <f t="shared" si="15"/>
        <v>7.7340147599619442</v>
      </c>
      <c r="J93" s="6">
        <f t="shared" si="16"/>
        <v>9.4581866951636151</v>
      </c>
      <c r="L93" s="7">
        <f t="shared" si="17"/>
        <v>1</v>
      </c>
      <c r="M93" s="7" t="str">
        <f t="shared" si="18"/>
        <v/>
      </c>
      <c r="N93" s="7">
        <f t="shared" si="19"/>
        <v>1</v>
      </c>
      <c r="O93" s="7" t="str">
        <f t="shared" si="20"/>
        <v/>
      </c>
      <c r="P93" s="7" t="str">
        <f t="shared" si="21"/>
        <v/>
      </c>
      <c r="Q93" s="7" t="str">
        <f t="shared" si="22"/>
        <v/>
      </c>
      <c r="R93" s="7">
        <f t="shared" si="23"/>
        <v>1</v>
      </c>
      <c r="S93" s="7" t="str">
        <f t="shared" si="24"/>
        <v/>
      </c>
      <c r="T93" s="7" t="str">
        <f t="shared" si="25"/>
        <v/>
      </c>
      <c r="U93" s="7"/>
    </row>
    <row r="94" spans="1:21" hidden="1" x14ac:dyDescent="0.25">
      <c r="A94" s="52">
        <f>'6aTRaiangProjExample'!B100</f>
        <v>3.2306069429308688</v>
      </c>
      <c r="B94" s="52">
        <f>'6aTRaiangProjExample'!C100</f>
        <v>1.9298854594352617</v>
      </c>
      <c r="C94" s="52">
        <f>'6aTRaiangProjExample'!D100</f>
        <v>4.4938743052517829</v>
      </c>
      <c r="D94" s="52">
        <f>'6aTRaiangProjExample'!E100</f>
        <v>4.2410380539188743</v>
      </c>
      <c r="E94" s="52">
        <f>'6aTRaiangProjExample'!F100</f>
        <v>2.0209180672454359</v>
      </c>
      <c r="F94" s="52">
        <f>'6aTRaiangProjExample'!G100</f>
        <v>3.3964423568756112</v>
      </c>
      <c r="G94" s="51">
        <f t="shared" si="13"/>
        <v>7.7244812481826521</v>
      </c>
      <c r="H94" s="50">
        <f t="shared" si="14"/>
        <v>10.868087353725354</v>
      </c>
      <c r="I94" s="49">
        <f t="shared" si="15"/>
        <v>7.347245883556309</v>
      </c>
      <c r="J94" s="6">
        <f t="shared" si="16"/>
        <v>10.868087353725354</v>
      </c>
      <c r="L94" s="7">
        <f t="shared" si="17"/>
        <v>1</v>
      </c>
      <c r="M94" s="7" t="str">
        <f t="shared" si="18"/>
        <v/>
      </c>
      <c r="N94" s="7" t="str">
        <f t="shared" si="19"/>
        <v/>
      </c>
      <c r="O94" s="7">
        <f t="shared" si="20"/>
        <v>1</v>
      </c>
      <c r="P94" s="7" t="str">
        <f t="shared" si="21"/>
        <v/>
      </c>
      <c r="Q94" s="7">
        <f t="shared" si="22"/>
        <v>1</v>
      </c>
      <c r="R94" s="7" t="str">
        <f t="shared" si="23"/>
        <v/>
      </c>
      <c r="S94" s="7">
        <f t="shared" si="24"/>
        <v>1</v>
      </c>
      <c r="T94" s="7" t="str">
        <f t="shared" si="25"/>
        <v/>
      </c>
      <c r="U94" s="7"/>
    </row>
    <row r="95" spans="1:21" hidden="1" x14ac:dyDescent="0.25">
      <c r="A95" s="52">
        <f>'6aTRaiangProjExample'!B101</f>
        <v>3.9588926957187267</v>
      </c>
      <c r="B95" s="52">
        <f>'6aTRaiangProjExample'!C101</f>
        <v>3.7700803175821855</v>
      </c>
      <c r="C95" s="52">
        <f>'6aTRaiangProjExample'!D101</f>
        <v>4.9613207389208931</v>
      </c>
      <c r="D95" s="52">
        <f>'6aTRaiangProjExample'!E101</f>
        <v>3.8643307431835194</v>
      </c>
      <c r="E95" s="52">
        <f>'6aTRaiangProjExample'!F101</f>
        <v>1.6085836222844572</v>
      </c>
      <c r="F95" s="52">
        <f>'6aTRaiangProjExample'!G101</f>
        <v>3.2302562725286799</v>
      </c>
      <c r="G95" s="51">
        <f t="shared" si="13"/>
        <v>8.9202134346396207</v>
      </c>
      <c r="H95" s="50">
        <f t="shared" si="14"/>
        <v>11.053479711430926</v>
      </c>
      <c r="I95" s="49">
        <f t="shared" si="15"/>
        <v>8.6089202123953221</v>
      </c>
      <c r="J95" s="6">
        <f t="shared" si="16"/>
        <v>11.053479711430926</v>
      </c>
      <c r="L95" s="7">
        <f t="shared" si="17"/>
        <v>1</v>
      </c>
      <c r="M95" s="7" t="str">
        <f t="shared" si="18"/>
        <v/>
      </c>
      <c r="N95" s="7" t="str">
        <f t="shared" si="19"/>
        <v/>
      </c>
      <c r="O95" s="7">
        <f t="shared" si="20"/>
        <v>1</v>
      </c>
      <c r="P95" s="7" t="str">
        <f t="shared" si="21"/>
        <v/>
      </c>
      <c r="Q95" s="7">
        <f t="shared" si="22"/>
        <v>1</v>
      </c>
      <c r="R95" s="7" t="str">
        <f t="shared" si="23"/>
        <v/>
      </c>
      <c r="S95" s="7">
        <f t="shared" si="24"/>
        <v>1</v>
      </c>
      <c r="T95" s="7" t="str">
        <f t="shared" si="25"/>
        <v/>
      </c>
      <c r="U95" s="7"/>
    </row>
    <row r="96" spans="1:21" hidden="1" x14ac:dyDescent="0.25">
      <c r="A96" s="52">
        <f>'6aTRaiangProjExample'!B102</f>
        <v>3.8853522819245363</v>
      </c>
      <c r="B96" s="52">
        <f>'6aTRaiangProjExample'!C102</f>
        <v>2.7524092246328138</v>
      </c>
      <c r="C96" s="52">
        <f>'6aTRaiangProjExample'!D102</f>
        <v>6.3092063681098107</v>
      </c>
      <c r="D96" s="52">
        <f>'6aTRaiangProjExample'!E102</f>
        <v>4.4318562121850347</v>
      </c>
      <c r="E96" s="52">
        <f>'6aTRaiangProjExample'!F102</f>
        <v>2.6155656543151382</v>
      </c>
      <c r="F96" s="52">
        <f>'6aTRaiangProjExample'!G102</f>
        <v>3.9658184055124304</v>
      </c>
      <c r="G96" s="51">
        <f t="shared" si="13"/>
        <v>10.194558650034347</v>
      </c>
      <c r="H96" s="50">
        <f t="shared" si="14"/>
        <v>12.283026899622001</v>
      </c>
      <c r="I96" s="49">
        <f t="shared" si="15"/>
        <v>9.3337932844603824</v>
      </c>
      <c r="J96" s="6">
        <f t="shared" si="16"/>
        <v>12.283026899622001</v>
      </c>
      <c r="L96" s="7">
        <f t="shared" si="17"/>
        <v>1</v>
      </c>
      <c r="M96" s="7" t="str">
        <f t="shared" si="18"/>
        <v/>
      </c>
      <c r="N96" s="7" t="str">
        <f t="shared" si="19"/>
        <v/>
      </c>
      <c r="O96" s="7">
        <f t="shared" si="20"/>
        <v>1</v>
      </c>
      <c r="P96" s="7" t="str">
        <f t="shared" si="21"/>
        <v/>
      </c>
      <c r="Q96" s="7">
        <f t="shared" si="22"/>
        <v>1</v>
      </c>
      <c r="R96" s="7" t="str">
        <f t="shared" si="23"/>
        <v/>
      </c>
      <c r="S96" s="7">
        <f t="shared" si="24"/>
        <v>1</v>
      </c>
      <c r="T96" s="7" t="str">
        <f t="shared" si="25"/>
        <v/>
      </c>
      <c r="U96" s="7"/>
    </row>
    <row r="97" spans="1:21" hidden="1" x14ac:dyDescent="0.25">
      <c r="A97" s="52">
        <f>'6aTRaiangProjExample'!B103</f>
        <v>3.6980727268304077</v>
      </c>
      <c r="B97" s="52">
        <f>'6aTRaiangProjExample'!C103</f>
        <v>2.1649348274726536</v>
      </c>
      <c r="C97" s="52">
        <f>'6aTRaiangProjExample'!D103</f>
        <v>5.522520878817593</v>
      </c>
      <c r="D97" s="52">
        <f>'6aTRaiangProjExample'!E103</f>
        <v>4.1463698727531355</v>
      </c>
      <c r="E97" s="52">
        <f>'6aTRaiangProjExample'!F103</f>
        <v>2.5570207367834947</v>
      </c>
      <c r="F97" s="52">
        <f>'6aTRaiangProjExample'!G103</f>
        <v>3.629961498921809</v>
      </c>
      <c r="G97" s="51">
        <f t="shared" si="13"/>
        <v>9.2205936056480002</v>
      </c>
      <c r="H97" s="50">
        <f t="shared" si="14"/>
        <v>11.474404098505351</v>
      </c>
      <c r="I97" s="49">
        <f t="shared" si="15"/>
        <v>8.3519170631779573</v>
      </c>
      <c r="J97" s="6">
        <f t="shared" si="16"/>
        <v>11.474404098505351</v>
      </c>
      <c r="L97" s="7">
        <f t="shared" si="17"/>
        <v>1</v>
      </c>
      <c r="M97" s="7" t="str">
        <f t="shared" si="18"/>
        <v/>
      </c>
      <c r="N97" s="7" t="str">
        <f t="shared" si="19"/>
        <v/>
      </c>
      <c r="O97" s="7">
        <f t="shared" si="20"/>
        <v>1</v>
      </c>
      <c r="P97" s="7" t="str">
        <f t="shared" si="21"/>
        <v/>
      </c>
      <c r="Q97" s="7">
        <f t="shared" si="22"/>
        <v>1</v>
      </c>
      <c r="R97" s="7" t="str">
        <f t="shared" si="23"/>
        <v/>
      </c>
      <c r="S97" s="7">
        <f t="shared" si="24"/>
        <v>1</v>
      </c>
      <c r="T97" s="7" t="str">
        <f t="shared" si="25"/>
        <v/>
      </c>
      <c r="U97" s="7"/>
    </row>
    <row r="98" spans="1:21" hidden="1" x14ac:dyDescent="0.25">
      <c r="A98" s="52">
        <f>'6aTRaiangProjExample'!B104</f>
        <v>3.7698696722943277</v>
      </c>
      <c r="B98" s="52">
        <f>'6aTRaiangProjExample'!C104</f>
        <v>2.7200582445575856</v>
      </c>
      <c r="C98" s="52">
        <f>'6aTRaiangProjExample'!D104</f>
        <v>6.6452565416535441</v>
      </c>
      <c r="D98" s="52">
        <f>'6aTRaiangProjExample'!E104</f>
        <v>3.4030182911791638</v>
      </c>
      <c r="E98" s="52">
        <f>'6aTRaiangProjExample'!F104</f>
        <v>1.5762222512886552</v>
      </c>
      <c r="F98" s="52">
        <f>'6aTRaiangProjExample'!G104</f>
        <v>2.8096447697204971</v>
      </c>
      <c r="G98" s="51">
        <f t="shared" si="13"/>
        <v>10.415126213947872</v>
      </c>
      <c r="H98" s="50">
        <f t="shared" si="14"/>
        <v>9.9825327331939882</v>
      </c>
      <c r="I98" s="49">
        <f t="shared" si="15"/>
        <v>7.1059252655667375</v>
      </c>
      <c r="J98" s="6">
        <f t="shared" si="16"/>
        <v>10.415126213947872</v>
      </c>
      <c r="L98" s="7">
        <f t="shared" si="17"/>
        <v>1</v>
      </c>
      <c r="M98" s="7" t="str">
        <f t="shared" si="18"/>
        <v/>
      </c>
      <c r="N98" s="7">
        <f t="shared" si="19"/>
        <v>1</v>
      </c>
      <c r="O98" s="7" t="str">
        <f t="shared" si="20"/>
        <v/>
      </c>
      <c r="P98" s="7" t="str">
        <f t="shared" si="21"/>
        <v/>
      </c>
      <c r="Q98" s="7" t="str">
        <f t="shared" si="22"/>
        <v/>
      </c>
      <c r="R98" s="7">
        <f t="shared" si="23"/>
        <v>1</v>
      </c>
      <c r="S98" s="7" t="str">
        <f t="shared" si="24"/>
        <v/>
      </c>
      <c r="T98" s="7" t="str">
        <f t="shared" si="25"/>
        <v/>
      </c>
      <c r="U98" s="7"/>
    </row>
    <row r="99" spans="1:21" hidden="1" x14ac:dyDescent="0.25">
      <c r="A99" s="52">
        <f>'6aTRaiangProjExample'!B105</f>
        <v>4.8960632357522726</v>
      </c>
      <c r="B99" s="52">
        <f>'6aTRaiangProjExample'!C105</f>
        <v>2.2832073723397039</v>
      </c>
      <c r="C99" s="52">
        <f>'6aTRaiangProjExample'!D105</f>
        <v>5.0885861748574497</v>
      </c>
      <c r="D99" s="52">
        <f>'6aTRaiangProjExample'!E105</f>
        <v>3.6322587031280746</v>
      </c>
      <c r="E99" s="52">
        <f>'6aTRaiangProjExample'!F105</f>
        <v>1.9837139204992131</v>
      </c>
      <c r="F99" s="52">
        <f>'6aTRaiangProjExample'!G105</f>
        <v>4.1973096589523244</v>
      </c>
      <c r="G99" s="51">
        <f t="shared" si="13"/>
        <v>9.9846494106097232</v>
      </c>
      <c r="H99" s="50">
        <f t="shared" si="14"/>
        <v>12.725631597832672</v>
      </c>
      <c r="I99" s="49">
        <f t="shared" si="15"/>
        <v>8.464230951791242</v>
      </c>
      <c r="J99" s="6">
        <f t="shared" si="16"/>
        <v>12.725631597832672</v>
      </c>
      <c r="L99" s="7">
        <f t="shared" si="17"/>
        <v>1</v>
      </c>
      <c r="M99" s="7" t="str">
        <f t="shared" si="18"/>
        <v/>
      </c>
      <c r="N99" s="7" t="str">
        <f t="shared" si="19"/>
        <v/>
      </c>
      <c r="O99" s="7">
        <f t="shared" si="20"/>
        <v>1</v>
      </c>
      <c r="P99" s="7" t="str">
        <f t="shared" si="21"/>
        <v/>
      </c>
      <c r="Q99" s="7">
        <f t="shared" si="22"/>
        <v>1</v>
      </c>
      <c r="R99" s="7" t="str">
        <f t="shared" si="23"/>
        <v/>
      </c>
      <c r="S99" s="7">
        <f t="shared" si="24"/>
        <v>1</v>
      </c>
      <c r="T99" s="7" t="str">
        <f t="shared" si="25"/>
        <v/>
      </c>
      <c r="U99" s="7"/>
    </row>
    <row r="100" spans="1:21" hidden="1" x14ac:dyDescent="0.25">
      <c r="A100" s="52">
        <f>'6aTRaiangProjExample'!B106</f>
        <v>3.7791059053102254</v>
      </c>
      <c r="B100" s="52">
        <f>'6aTRaiangProjExample'!C106</f>
        <v>3.2263673200442318</v>
      </c>
      <c r="C100" s="52">
        <f>'6aTRaiangProjExample'!D106</f>
        <v>6.485906822648694</v>
      </c>
      <c r="D100" s="52">
        <f>'6aTRaiangProjExample'!E106</f>
        <v>4.0049486388217268</v>
      </c>
      <c r="E100" s="52">
        <f>'6aTRaiangProjExample'!F106</f>
        <v>1.6567926339260108</v>
      </c>
      <c r="F100" s="52">
        <f>'6aTRaiangProjExample'!G106</f>
        <v>4.0034332634757233</v>
      </c>
      <c r="G100" s="51">
        <f t="shared" si="13"/>
        <v>10.265012727958919</v>
      </c>
      <c r="H100" s="50">
        <f t="shared" si="14"/>
        <v>11.787487807607675</v>
      </c>
      <c r="I100" s="49">
        <f t="shared" si="15"/>
        <v>8.8865932174459665</v>
      </c>
      <c r="J100" s="6">
        <f t="shared" si="16"/>
        <v>11.787487807607675</v>
      </c>
      <c r="L100" s="7">
        <f t="shared" si="17"/>
        <v>1</v>
      </c>
      <c r="M100" s="7" t="str">
        <f t="shared" si="18"/>
        <v/>
      </c>
      <c r="N100" s="7" t="str">
        <f t="shared" si="19"/>
        <v/>
      </c>
      <c r="O100" s="7">
        <f t="shared" si="20"/>
        <v>1</v>
      </c>
      <c r="P100" s="7" t="str">
        <f t="shared" si="21"/>
        <v/>
      </c>
      <c r="Q100" s="7">
        <f t="shared" si="22"/>
        <v>1</v>
      </c>
      <c r="R100" s="7" t="str">
        <f t="shared" si="23"/>
        <v/>
      </c>
      <c r="S100" s="7">
        <f t="shared" si="24"/>
        <v>1</v>
      </c>
      <c r="T100" s="7" t="str">
        <f t="shared" si="25"/>
        <v/>
      </c>
      <c r="U100" s="7"/>
    </row>
    <row r="101" spans="1:21" hidden="1" x14ac:dyDescent="0.25">
      <c r="A101" s="52">
        <f>'6aTRaiangProjExample'!B107</f>
        <v>3.7806235742304097</v>
      </c>
      <c r="B101" s="52">
        <f>'6aTRaiangProjExample'!C107</f>
        <v>1.6274287774634004</v>
      </c>
      <c r="C101" s="52">
        <f>'6aTRaiangProjExample'!D107</f>
        <v>5.7698201650129919</v>
      </c>
      <c r="D101" s="52">
        <f>'6aTRaiangProjExample'!E107</f>
        <v>4.4173627517666265</v>
      </c>
      <c r="E101" s="52">
        <f>'6aTRaiangProjExample'!F107</f>
        <v>1.2994900721367788</v>
      </c>
      <c r="F101" s="52">
        <f>'6aTRaiangProjExample'!G107</f>
        <v>3.2103656210456109</v>
      </c>
      <c r="G101" s="51">
        <f t="shared" si="13"/>
        <v>9.5504437392434021</v>
      </c>
      <c r="H101" s="50">
        <f t="shared" si="14"/>
        <v>11.408351947042647</v>
      </c>
      <c r="I101" s="49">
        <f t="shared" si="15"/>
        <v>6.1372844706457901</v>
      </c>
      <c r="J101" s="6">
        <f t="shared" si="16"/>
        <v>11.408351947042647</v>
      </c>
      <c r="L101" s="7">
        <f t="shared" si="17"/>
        <v>1</v>
      </c>
      <c r="M101" s="7" t="str">
        <f t="shared" si="18"/>
        <v/>
      </c>
      <c r="N101" s="7" t="str">
        <f t="shared" si="19"/>
        <v/>
      </c>
      <c r="O101" s="7">
        <f t="shared" si="20"/>
        <v>1</v>
      </c>
      <c r="P101" s="7" t="str">
        <f t="shared" si="21"/>
        <v/>
      </c>
      <c r="Q101" s="7">
        <f t="shared" si="22"/>
        <v>1</v>
      </c>
      <c r="R101" s="7" t="str">
        <f t="shared" si="23"/>
        <v/>
      </c>
      <c r="S101" s="7">
        <f t="shared" si="24"/>
        <v>1</v>
      </c>
      <c r="T101" s="7" t="str">
        <f t="shared" si="25"/>
        <v/>
      </c>
      <c r="U101" s="7"/>
    </row>
    <row r="102" spans="1:21" hidden="1" x14ac:dyDescent="0.25">
      <c r="A102" s="52">
        <f>'6aTRaiangProjExample'!B108</f>
        <v>3.526000147033078</v>
      </c>
      <c r="B102" s="52">
        <f>'6aTRaiangProjExample'!C108</f>
        <v>1.6871915895456884</v>
      </c>
      <c r="C102" s="52">
        <f>'6aTRaiangProjExample'!D108</f>
        <v>5.042789108134162</v>
      </c>
      <c r="D102" s="52">
        <f>'6aTRaiangProjExample'!E108</f>
        <v>3.2519758063181121</v>
      </c>
      <c r="E102" s="52">
        <f>'6aTRaiangProjExample'!F108</f>
        <v>1.8653307970010133</v>
      </c>
      <c r="F102" s="52">
        <f>'6aTRaiangProjExample'!G108</f>
        <v>3.6337690205776836</v>
      </c>
      <c r="G102" s="51">
        <f t="shared" si="13"/>
        <v>8.5687892551672391</v>
      </c>
      <c r="H102" s="50">
        <f t="shared" si="14"/>
        <v>10.411744973928872</v>
      </c>
      <c r="I102" s="49">
        <f t="shared" si="15"/>
        <v>7.1862914071243855</v>
      </c>
      <c r="J102" s="6">
        <f t="shared" si="16"/>
        <v>10.411744973928872</v>
      </c>
      <c r="L102" s="7">
        <f t="shared" si="17"/>
        <v>1</v>
      </c>
      <c r="M102" s="7" t="str">
        <f t="shared" si="18"/>
        <v/>
      </c>
      <c r="N102" s="7" t="str">
        <f t="shared" si="19"/>
        <v/>
      </c>
      <c r="O102" s="7">
        <f t="shared" si="20"/>
        <v>1</v>
      </c>
      <c r="P102" s="7" t="str">
        <f t="shared" si="21"/>
        <v/>
      </c>
      <c r="Q102" s="7">
        <f t="shared" si="22"/>
        <v>1</v>
      </c>
      <c r="R102" s="7" t="str">
        <f t="shared" si="23"/>
        <v/>
      </c>
      <c r="S102" s="7">
        <f t="shared" si="24"/>
        <v>1</v>
      </c>
      <c r="T102" s="7" t="str">
        <f t="shared" si="25"/>
        <v/>
      </c>
      <c r="U102" s="7"/>
    </row>
    <row r="103" spans="1:21" hidden="1" x14ac:dyDescent="0.25">
      <c r="A103" s="52">
        <f>'6aTRaiangProjExample'!B109</f>
        <v>4.829419894781922</v>
      </c>
      <c r="B103" s="52">
        <f>'6aTRaiangProjExample'!C109</f>
        <v>3.6929812335539545</v>
      </c>
      <c r="C103" s="52">
        <f>'6aTRaiangProjExample'!D109</f>
        <v>6.668509071589293</v>
      </c>
      <c r="D103" s="52">
        <f>'6aTRaiangProjExample'!E109</f>
        <v>4.0894123279876995</v>
      </c>
      <c r="E103" s="52">
        <f>'6aTRaiangProjExample'!F109</f>
        <v>2.4996701313886609</v>
      </c>
      <c r="F103" s="52">
        <f>'6aTRaiangProjExample'!G109</f>
        <v>4.688493386626984</v>
      </c>
      <c r="G103" s="51">
        <f t="shared" si="13"/>
        <v>11.497928966371216</v>
      </c>
      <c r="H103" s="50">
        <f t="shared" si="14"/>
        <v>13.607325609396606</v>
      </c>
      <c r="I103" s="49">
        <f t="shared" si="15"/>
        <v>10.8811447515696</v>
      </c>
      <c r="J103" s="6">
        <f t="shared" si="16"/>
        <v>13.607325609396606</v>
      </c>
      <c r="L103" s="7">
        <f t="shared" si="17"/>
        <v>1</v>
      </c>
      <c r="M103" s="7" t="str">
        <f t="shared" si="18"/>
        <v/>
      </c>
      <c r="N103" s="7" t="str">
        <f t="shared" si="19"/>
        <v/>
      </c>
      <c r="O103" s="7">
        <f t="shared" si="20"/>
        <v>1</v>
      </c>
      <c r="P103" s="7" t="str">
        <f t="shared" si="21"/>
        <v/>
      </c>
      <c r="Q103" s="7">
        <f t="shared" si="22"/>
        <v>1</v>
      </c>
      <c r="R103" s="7" t="str">
        <f t="shared" si="23"/>
        <v/>
      </c>
      <c r="S103" s="7">
        <f t="shared" si="24"/>
        <v>1</v>
      </c>
      <c r="T103" s="7" t="str">
        <f t="shared" si="25"/>
        <v/>
      </c>
      <c r="U103" s="7"/>
    </row>
    <row r="104" spans="1:21" hidden="1" x14ac:dyDescent="0.25">
      <c r="A104" s="52">
        <f>'6aTRaiangProjExample'!B110</f>
        <v>4.6972799741609634</v>
      </c>
      <c r="B104" s="52">
        <f>'6aTRaiangProjExample'!C110</f>
        <v>2.7084678813738394</v>
      </c>
      <c r="C104" s="52">
        <f>'6aTRaiangProjExample'!D110</f>
        <v>6.3679124501684532</v>
      </c>
      <c r="D104" s="52">
        <f>'6aTRaiangProjExample'!E110</f>
        <v>3.4961700578253017</v>
      </c>
      <c r="E104" s="52">
        <f>'6aTRaiangProjExample'!F110</f>
        <v>1.7621042032142744</v>
      </c>
      <c r="F104" s="52">
        <f>'6aTRaiangProjExample'!G110</f>
        <v>3.0499248627704847</v>
      </c>
      <c r="G104" s="51">
        <f t="shared" si="13"/>
        <v>11.065192424329418</v>
      </c>
      <c r="H104" s="50">
        <f t="shared" si="14"/>
        <v>11.24337489475675</v>
      </c>
      <c r="I104" s="49">
        <f t="shared" si="15"/>
        <v>7.5204969473585983</v>
      </c>
      <c r="J104" s="6">
        <f t="shared" si="16"/>
        <v>11.24337489475675</v>
      </c>
      <c r="L104" s="7">
        <f t="shared" si="17"/>
        <v>1</v>
      </c>
      <c r="M104" s="7" t="str">
        <f t="shared" si="18"/>
        <v/>
      </c>
      <c r="N104" s="7" t="str">
        <f t="shared" si="19"/>
        <v/>
      </c>
      <c r="O104" s="7">
        <f t="shared" si="20"/>
        <v>1</v>
      </c>
      <c r="P104" s="7" t="str">
        <f t="shared" si="21"/>
        <v/>
      </c>
      <c r="Q104" s="7">
        <f t="shared" si="22"/>
        <v>1</v>
      </c>
      <c r="R104" s="7" t="str">
        <f t="shared" si="23"/>
        <v/>
      </c>
      <c r="S104" s="7">
        <f t="shared" si="24"/>
        <v>1</v>
      </c>
      <c r="T104" s="7" t="str">
        <f t="shared" si="25"/>
        <v/>
      </c>
      <c r="U104" s="7"/>
    </row>
    <row r="105" spans="1:21" hidden="1" x14ac:dyDescent="0.25">
      <c r="A105" s="52">
        <f>'6aTRaiangProjExample'!B111</f>
        <v>4.6203286871008995</v>
      </c>
      <c r="B105" s="52">
        <f>'6aTRaiangProjExample'!C111</f>
        <v>3.7346282632126764</v>
      </c>
      <c r="C105" s="52">
        <f>'6aTRaiangProjExample'!D111</f>
        <v>5.6224774107603768</v>
      </c>
      <c r="D105" s="52">
        <f>'6aTRaiangProjExample'!E111</f>
        <v>3.22617776447973</v>
      </c>
      <c r="E105" s="52">
        <f>'6aTRaiangProjExample'!F111</f>
        <v>1.9585445466840543</v>
      </c>
      <c r="F105" s="52">
        <f>'6aTRaiangProjExample'!G111</f>
        <v>3.1351329094255966</v>
      </c>
      <c r="G105" s="51">
        <f t="shared" si="13"/>
        <v>10.242806097861276</v>
      </c>
      <c r="H105" s="50">
        <f t="shared" si="14"/>
        <v>10.981639361006227</v>
      </c>
      <c r="I105" s="49">
        <f t="shared" si="15"/>
        <v>8.8283057193223264</v>
      </c>
      <c r="J105" s="6">
        <f t="shared" si="16"/>
        <v>10.981639361006227</v>
      </c>
      <c r="L105" s="7">
        <f t="shared" si="17"/>
        <v>1</v>
      </c>
      <c r="M105" s="7" t="str">
        <f t="shared" si="18"/>
        <v/>
      </c>
      <c r="N105" s="7" t="str">
        <f t="shared" si="19"/>
        <v/>
      </c>
      <c r="O105" s="7">
        <f t="shared" si="20"/>
        <v>1</v>
      </c>
      <c r="P105" s="7" t="str">
        <f t="shared" si="21"/>
        <v/>
      </c>
      <c r="Q105" s="7">
        <f t="shared" si="22"/>
        <v>1</v>
      </c>
      <c r="R105" s="7" t="str">
        <f t="shared" si="23"/>
        <v/>
      </c>
      <c r="S105" s="7">
        <f t="shared" si="24"/>
        <v>1</v>
      </c>
      <c r="T105" s="7" t="str">
        <f t="shared" si="25"/>
        <v/>
      </c>
      <c r="U105" s="7"/>
    </row>
    <row r="106" spans="1:21" hidden="1" x14ac:dyDescent="0.25">
      <c r="A106" s="52">
        <f>'6aTRaiangProjExample'!B112</f>
        <v>3.7636832962296776</v>
      </c>
      <c r="B106" s="52">
        <f>'6aTRaiangProjExample'!C112</f>
        <v>4.0758231836237169</v>
      </c>
      <c r="C106" s="52">
        <f>'6aTRaiangProjExample'!D112</f>
        <v>4.9553935086450807</v>
      </c>
      <c r="D106" s="52">
        <f>'6aTRaiangProjExample'!E112</f>
        <v>4.2634261576810042</v>
      </c>
      <c r="E106" s="52">
        <f>'6aTRaiangProjExample'!F112</f>
        <v>2.9465329994786393</v>
      </c>
      <c r="F106" s="52">
        <f>'6aTRaiangProjExample'!G112</f>
        <v>4.6071854195321436</v>
      </c>
      <c r="G106" s="51">
        <f t="shared" si="13"/>
        <v>8.7190768048747582</v>
      </c>
      <c r="H106" s="50">
        <f t="shared" si="14"/>
        <v>12.634294873442826</v>
      </c>
      <c r="I106" s="49">
        <f t="shared" si="15"/>
        <v>11.6295416026345</v>
      </c>
      <c r="J106" s="6">
        <f t="shared" si="16"/>
        <v>12.634294873442826</v>
      </c>
      <c r="L106" s="7">
        <f t="shared" si="17"/>
        <v>1</v>
      </c>
      <c r="M106" s="7" t="str">
        <f t="shared" si="18"/>
        <v/>
      </c>
      <c r="N106" s="7" t="str">
        <f t="shared" si="19"/>
        <v/>
      </c>
      <c r="O106" s="7">
        <f t="shared" si="20"/>
        <v>1</v>
      </c>
      <c r="P106" s="7" t="str">
        <f t="shared" si="21"/>
        <v/>
      </c>
      <c r="Q106" s="7">
        <f t="shared" si="22"/>
        <v>1</v>
      </c>
      <c r="R106" s="7" t="str">
        <f t="shared" si="23"/>
        <v/>
      </c>
      <c r="S106" s="7">
        <f t="shared" si="24"/>
        <v>1</v>
      </c>
      <c r="T106" s="7" t="str">
        <f t="shared" si="25"/>
        <v/>
      </c>
      <c r="U106" s="7"/>
    </row>
    <row r="107" spans="1:21" hidden="1" x14ac:dyDescent="0.25">
      <c r="A107" s="52">
        <f>'6aTRaiangProjExample'!B113</f>
        <v>4.0227834280113841</v>
      </c>
      <c r="B107" s="52">
        <f>'6aTRaiangProjExample'!C113</f>
        <v>3.3795400028043696</v>
      </c>
      <c r="C107" s="52">
        <f>'6aTRaiangProjExample'!D113</f>
        <v>5.3504290351811266</v>
      </c>
      <c r="D107" s="52">
        <f>'6aTRaiangProjExample'!E113</f>
        <v>4.1449311947809946</v>
      </c>
      <c r="E107" s="52">
        <f>'6aTRaiangProjExample'!F113</f>
        <v>1.4194273741627406</v>
      </c>
      <c r="F107" s="52">
        <f>'6aTRaiangProjExample'!G113</f>
        <v>3.1300978278389078</v>
      </c>
      <c r="G107" s="51">
        <f t="shared" si="13"/>
        <v>9.3732124631925107</v>
      </c>
      <c r="H107" s="50">
        <f t="shared" si="14"/>
        <v>11.297812450631286</v>
      </c>
      <c r="I107" s="49">
        <f t="shared" si="15"/>
        <v>7.929065204806018</v>
      </c>
      <c r="J107" s="6">
        <f t="shared" si="16"/>
        <v>11.297812450631286</v>
      </c>
      <c r="L107" s="7">
        <f t="shared" si="17"/>
        <v>1</v>
      </c>
      <c r="M107" s="7" t="str">
        <f t="shared" si="18"/>
        <v/>
      </c>
      <c r="N107" s="7" t="str">
        <f t="shared" si="19"/>
        <v/>
      </c>
      <c r="O107" s="7">
        <f t="shared" si="20"/>
        <v>1</v>
      </c>
      <c r="P107" s="7" t="str">
        <f t="shared" si="21"/>
        <v/>
      </c>
      <c r="Q107" s="7">
        <f t="shared" si="22"/>
        <v>1</v>
      </c>
      <c r="R107" s="7" t="str">
        <f t="shared" si="23"/>
        <v/>
      </c>
      <c r="S107" s="7">
        <f t="shared" si="24"/>
        <v>1</v>
      </c>
      <c r="T107" s="7" t="str">
        <f t="shared" si="25"/>
        <v/>
      </c>
      <c r="U107" s="7"/>
    </row>
    <row r="108" spans="1:21" hidden="1" x14ac:dyDescent="0.25">
      <c r="A108" s="52">
        <f>'6aTRaiangProjExample'!B114</f>
        <v>4.9777084102000133</v>
      </c>
      <c r="B108" s="52">
        <f>'6aTRaiangProjExample'!C114</f>
        <v>2.8923317730614091</v>
      </c>
      <c r="C108" s="52">
        <f>'6aTRaiangProjExample'!D114</f>
        <v>5.8114903470659005</v>
      </c>
      <c r="D108" s="52">
        <f>'6aTRaiangProjExample'!E114</f>
        <v>3.7649513918682453</v>
      </c>
      <c r="E108" s="52">
        <f>'6aTRaiangProjExample'!F114</f>
        <v>1.9964164771572999</v>
      </c>
      <c r="F108" s="52">
        <f>'6aTRaiangProjExample'!G114</f>
        <v>3.1615271853933424</v>
      </c>
      <c r="G108" s="51">
        <f t="shared" si="13"/>
        <v>10.789198757265915</v>
      </c>
      <c r="H108" s="50">
        <f t="shared" si="14"/>
        <v>11.904186987461602</v>
      </c>
      <c r="I108" s="49">
        <f t="shared" si="15"/>
        <v>8.0502754356120523</v>
      </c>
      <c r="J108" s="6">
        <f t="shared" si="16"/>
        <v>11.904186987461602</v>
      </c>
      <c r="L108" s="7">
        <f t="shared" si="17"/>
        <v>1</v>
      </c>
      <c r="M108" s="7" t="str">
        <f t="shared" si="18"/>
        <v/>
      </c>
      <c r="N108" s="7" t="str">
        <f t="shared" si="19"/>
        <v/>
      </c>
      <c r="O108" s="7">
        <f t="shared" si="20"/>
        <v>1</v>
      </c>
      <c r="P108" s="7" t="str">
        <f t="shared" si="21"/>
        <v/>
      </c>
      <c r="Q108" s="7">
        <f t="shared" si="22"/>
        <v>1</v>
      </c>
      <c r="R108" s="7" t="str">
        <f t="shared" si="23"/>
        <v/>
      </c>
      <c r="S108" s="7">
        <f t="shared" si="24"/>
        <v>1</v>
      </c>
      <c r="T108" s="7" t="str">
        <f t="shared" si="25"/>
        <v/>
      </c>
      <c r="U108" s="7"/>
    </row>
    <row r="109" spans="1:21" hidden="1" x14ac:dyDescent="0.25">
      <c r="A109" s="52">
        <f>'6aTRaiangProjExample'!B115</f>
        <v>4.285765405454864</v>
      </c>
      <c r="B109" s="52">
        <f>'6aTRaiangProjExample'!C115</f>
        <v>1.7188850460409122</v>
      </c>
      <c r="C109" s="52">
        <f>'6aTRaiangProjExample'!D115</f>
        <v>5.4646100553654975</v>
      </c>
      <c r="D109" s="52">
        <f>'6aTRaiangProjExample'!E115</f>
        <v>4.1793130629558659</v>
      </c>
      <c r="E109" s="52">
        <f>'6aTRaiangProjExample'!F115</f>
        <v>2.0986312343601696</v>
      </c>
      <c r="F109" s="52">
        <f>'6aTRaiangProjExample'!G115</f>
        <v>3.0089394151631756</v>
      </c>
      <c r="G109" s="51">
        <f t="shared" si="13"/>
        <v>9.7503754608203614</v>
      </c>
      <c r="H109" s="50">
        <f t="shared" si="14"/>
        <v>11.474017883573907</v>
      </c>
      <c r="I109" s="49">
        <f t="shared" si="15"/>
        <v>6.8264556955642579</v>
      </c>
      <c r="J109" s="6">
        <f t="shared" si="16"/>
        <v>11.474017883573907</v>
      </c>
      <c r="L109" s="7">
        <f t="shared" si="17"/>
        <v>1</v>
      </c>
      <c r="M109" s="7" t="str">
        <f t="shared" si="18"/>
        <v/>
      </c>
      <c r="N109" s="7" t="str">
        <f t="shared" si="19"/>
        <v/>
      </c>
      <c r="O109" s="7">
        <f t="shared" si="20"/>
        <v>1</v>
      </c>
      <c r="P109" s="7" t="str">
        <f t="shared" si="21"/>
        <v/>
      </c>
      <c r="Q109" s="7">
        <f t="shared" si="22"/>
        <v>1</v>
      </c>
      <c r="R109" s="7" t="str">
        <f t="shared" si="23"/>
        <v/>
      </c>
      <c r="S109" s="7">
        <f t="shared" si="24"/>
        <v>1</v>
      </c>
      <c r="T109" s="7" t="str">
        <f t="shared" si="25"/>
        <v/>
      </c>
      <c r="U109" s="7"/>
    </row>
    <row r="110" spans="1:21" hidden="1" x14ac:dyDescent="0.25">
      <c r="A110" s="52">
        <f>'6aTRaiangProjExample'!B116</f>
        <v>3.7237559106399969</v>
      </c>
      <c r="B110" s="52">
        <f>'6aTRaiangProjExample'!C116</f>
        <v>3.4906343122372734</v>
      </c>
      <c r="C110" s="52">
        <f>'6aTRaiangProjExample'!D116</f>
        <v>6.3795133689108994</v>
      </c>
      <c r="D110" s="52">
        <f>'6aTRaiangProjExample'!E116</f>
        <v>4.1890323956545927</v>
      </c>
      <c r="E110" s="52">
        <f>'6aTRaiangProjExample'!F116</f>
        <v>2.8241156296959238</v>
      </c>
      <c r="F110" s="52">
        <f>'6aTRaiangProjExample'!G116</f>
        <v>2.6302686635004484</v>
      </c>
      <c r="G110" s="51">
        <f t="shared" si="13"/>
        <v>10.103269279550897</v>
      </c>
      <c r="H110" s="50">
        <f t="shared" si="14"/>
        <v>10.543056969795039</v>
      </c>
      <c r="I110" s="49">
        <f t="shared" si="15"/>
        <v>8.9450186054336456</v>
      </c>
      <c r="J110" s="6">
        <f t="shared" si="16"/>
        <v>10.543056969795039</v>
      </c>
      <c r="L110" s="7">
        <f t="shared" si="17"/>
        <v>1</v>
      </c>
      <c r="M110" s="7" t="str">
        <f t="shared" si="18"/>
        <v/>
      </c>
      <c r="N110" s="7" t="str">
        <f t="shared" si="19"/>
        <v/>
      </c>
      <c r="O110" s="7">
        <f t="shared" si="20"/>
        <v>1</v>
      </c>
      <c r="P110" s="7" t="str">
        <f t="shared" si="21"/>
        <v/>
      </c>
      <c r="Q110" s="7">
        <f t="shared" si="22"/>
        <v>1</v>
      </c>
      <c r="R110" s="7" t="str">
        <f t="shared" si="23"/>
        <v/>
      </c>
      <c r="S110" s="7">
        <f t="shared" si="24"/>
        <v>1</v>
      </c>
      <c r="T110" s="7" t="str">
        <f t="shared" si="25"/>
        <v/>
      </c>
      <c r="U110" s="7"/>
    </row>
    <row r="111" spans="1:21" hidden="1" x14ac:dyDescent="0.25">
      <c r="A111" s="52">
        <f>'6aTRaiangProjExample'!B117</f>
        <v>4.6747098065364323</v>
      </c>
      <c r="B111" s="52">
        <f>'6aTRaiangProjExample'!C117</f>
        <v>3.3553722836688058</v>
      </c>
      <c r="C111" s="52">
        <f>'6aTRaiangProjExample'!D117</f>
        <v>4.7692846944353287</v>
      </c>
      <c r="D111" s="52">
        <f>'6aTRaiangProjExample'!E117</f>
        <v>3.8699317466297409</v>
      </c>
      <c r="E111" s="52">
        <f>'6aTRaiangProjExample'!F117</f>
        <v>3.1741432951266741</v>
      </c>
      <c r="F111" s="52">
        <f>'6aTRaiangProjExample'!G117</f>
        <v>3.8762075250032026</v>
      </c>
      <c r="G111" s="51">
        <f t="shared" si="13"/>
        <v>9.4439945009717619</v>
      </c>
      <c r="H111" s="50">
        <f t="shared" si="14"/>
        <v>12.420849078169375</v>
      </c>
      <c r="I111" s="49">
        <f t="shared" si="15"/>
        <v>10.405723103798682</v>
      </c>
      <c r="J111" s="6">
        <f t="shared" si="16"/>
        <v>12.420849078169375</v>
      </c>
      <c r="L111" s="7">
        <f t="shared" si="17"/>
        <v>1</v>
      </c>
      <c r="M111" s="7" t="str">
        <f t="shared" si="18"/>
        <v/>
      </c>
      <c r="N111" s="7" t="str">
        <f t="shared" si="19"/>
        <v/>
      </c>
      <c r="O111" s="7">
        <f t="shared" si="20"/>
        <v>1</v>
      </c>
      <c r="P111" s="7" t="str">
        <f t="shared" si="21"/>
        <v/>
      </c>
      <c r="Q111" s="7">
        <f t="shared" si="22"/>
        <v>1</v>
      </c>
      <c r="R111" s="7" t="str">
        <f t="shared" si="23"/>
        <v/>
      </c>
      <c r="S111" s="7">
        <f t="shared" si="24"/>
        <v>1</v>
      </c>
      <c r="T111" s="7" t="str">
        <f t="shared" si="25"/>
        <v/>
      </c>
      <c r="U111" s="7"/>
    </row>
    <row r="112" spans="1:21" hidden="1" x14ac:dyDescent="0.25">
      <c r="A112" s="52">
        <f>'6aTRaiangProjExample'!B118</f>
        <v>4.1438486475595973</v>
      </c>
      <c r="B112" s="52">
        <f>'6aTRaiangProjExample'!C118</f>
        <v>4.0602475751191012</v>
      </c>
      <c r="C112" s="52">
        <f>'6aTRaiangProjExample'!D118</f>
        <v>6.458657047002581</v>
      </c>
      <c r="D112" s="52">
        <f>'6aTRaiangProjExample'!E118</f>
        <v>3.6015122826319201</v>
      </c>
      <c r="E112" s="52">
        <f>'6aTRaiangProjExample'!F118</f>
        <v>2.8389148010966592</v>
      </c>
      <c r="F112" s="52">
        <f>'6aTRaiangProjExample'!G118</f>
        <v>3.5352505589553722</v>
      </c>
      <c r="G112" s="51">
        <f t="shared" si="13"/>
        <v>10.602505694562179</v>
      </c>
      <c r="H112" s="50">
        <f t="shared" si="14"/>
        <v>11.280611489146889</v>
      </c>
      <c r="I112" s="49">
        <f t="shared" si="15"/>
        <v>10.434412935171132</v>
      </c>
      <c r="J112" s="6">
        <f t="shared" si="16"/>
        <v>11.280611489146889</v>
      </c>
      <c r="L112" s="7">
        <f t="shared" si="17"/>
        <v>1</v>
      </c>
      <c r="M112" s="7" t="str">
        <f t="shared" si="18"/>
        <v/>
      </c>
      <c r="N112" s="7" t="str">
        <f t="shared" si="19"/>
        <v/>
      </c>
      <c r="O112" s="7">
        <f t="shared" si="20"/>
        <v>1</v>
      </c>
      <c r="P112" s="7" t="str">
        <f t="shared" si="21"/>
        <v/>
      </c>
      <c r="Q112" s="7">
        <f t="shared" si="22"/>
        <v>1</v>
      </c>
      <c r="R112" s="7" t="str">
        <f t="shared" si="23"/>
        <v/>
      </c>
      <c r="S112" s="7">
        <f t="shared" si="24"/>
        <v>1</v>
      </c>
      <c r="T112" s="7" t="str">
        <f t="shared" si="25"/>
        <v/>
      </c>
      <c r="U112" s="7"/>
    </row>
    <row r="113" spans="1:21" hidden="1" x14ac:dyDescent="0.25">
      <c r="A113" s="52">
        <f>'6aTRaiangProjExample'!B119</f>
        <v>4.7102245920851482</v>
      </c>
      <c r="B113" s="52">
        <f>'6aTRaiangProjExample'!C119</f>
        <v>2.7705016758636738</v>
      </c>
      <c r="C113" s="52">
        <f>'6aTRaiangProjExample'!D119</f>
        <v>6.2207473014023185</v>
      </c>
      <c r="D113" s="52">
        <f>'6aTRaiangProjExample'!E119</f>
        <v>3.8371949772725822</v>
      </c>
      <c r="E113" s="52">
        <f>'6aTRaiangProjExample'!F119</f>
        <v>1.7377613907985032</v>
      </c>
      <c r="F113" s="52">
        <f>'6aTRaiangProjExample'!G119</f>
        <v>4.0054308816748909</v>
      </c>
      <c r="G113" s="51">
        <f t="shared" si="13"/>
        <v>10.930971893487467</v>
      </c>
      <c r="H113" s="50">
        <f t="shared" si="14"/>
        <v>12.552850451032622</v>
      </c>
      <c r="I113" s="49">
        <f t="shared" si="15"/>
        <v>8.5136939483370675</v>
      </c>
      <c r="J113" s="6">
        <f t="shared" si="16"/>
        <v>12.552850451032622</v>
      </c>
      <c r="L113" s="7">
        <f t="shared" si="17"/>
        <v>1</v>
      </c>
      <c r="M113" s="7" t="str">
        <f t="shared" si="18"/>
        <v/>
      </c>
      <c r="N113" s="7" t="str">
        <f t="shared" si="19"/>
        <v/>
      </c>
      <c r="O113" s="7">
        <f t="shared" si="20"/>
        <v>1</v>
      </c>
      <c r="P113" s="7" t="str">
        <f t="shared" si="21"/>
        <v/>
      </c>
      <c r="Q113" s="7">
        <f t="shared" si="22"/>
        <v>1</v>
      </c>
      <c r="R113" s="7" t="str">
        <f t="shared" si="23"/>
        <v/>
      </c>
      <c r="S113" s="7">
        <f t="shared" si="24"/>
        <v>1</v>
      </c>
      <c r="T113" s="7" t="str">
        <f t="shared" si="25"/>
        <v/>
      </c>
      <c r="U113" s="7"/>
    </row>
    <row r="114" spans="1:21" hidden="1" x14ac:dyDescent="0.25">
      <c r="A114" s="52">
        <f>'6aTRaiangProjExample'!B120</f>
        <v>4.016923300526801</v>
      </c>
      <c r="B114" s="52">
        <f>'6aTRaiangProjExample'!C120</f>
        <v>2.4322879572247178</v>
      </c>
      <c r="C114" s="52">
        <f>'6aTRaiangProjExample'!D120</f>
        <v>5.5346546179055078</v>
      </c>
      <c r="D114" s="52">
        <f>'6aTRaiangProjExample'!E120</f>
        <v>3.7738514829586958</v>
      </c>
      <c r="E114" s="52">
        <f>'6aTRaiangProjExample'!F120</f>
        <v>3.055426196148832</v>
      </c>
      <c r="F114" s="52">
        <f>'6aTRaiangProjExample'!G120</f>
        <v>2.5448450947767873</v>
      </c>
      <c r="G114" s="51">
        <f t="shared" si="13"/>
        <v>9.551577918432308</v>
      </c>
      <c r="H114" s="50">
        <f t="shared" si="14"/>
        <v>10.335619878262284</v>
      </c>
      <c r="I114" s="49">
        <f t="shared" si="15"/>
        <v>8.0325592481503367</v>
      </c>
      <c r="J114" s="6">
        <f t="shared" si="16"/>
        <v>10.335619878262284</v>
      </c>
      <c r="L114" s="7">
        <f t="shared" si="17"/>
        <v>1</v>
      </c>
      <c r="M114" s="7" t="str">
        <f t="shared" si="18"/>
        <v/>
      </c>
      <c r="N114" s="7" t="str">
        <f t="shared" si="19"/>
        <v/>
      </c>
      <c r="O114" s="7">
        <f t="shared" si="20"/>
        <v>1</v>
      </c>
      <c r="P114" s="7" t="str">
        <f t="shared" si="21"/>
        <v/>
      </c>
      <c r="Q114" s="7">
        <f t="shared" si="22"/>
        <v>1</v>
      </c>
      <c r="R114" s="7" t="str">
        <f t="shared" si="23"/>
        <v/>
      </c>
      <c r="S114" s="7">
        <f t="shared" si="24"/>
        <v>1</v>
      </c>
      <c r="T114" s="7" t="str">
        <f t="shared" si="25"/>
        <v/>
      </c>
      <c r="U114" s="7"/>
    </row>
    <row r="115" spans="1:21" hidden="1" x14ac:dyDescent="0.25">
      <c r="A115" s="52">
        <f>'6aTRaiangProjExample'!B121</f>
        <v>4.008988627239976</v>
      </c>
      <c r="B115" s="52">
        <f>'6aTRaiangProjExample'!C121</f>
        <v>3.7148468101356711</v>
      </c>
      <c r="C115" s="52">
        <f>'6aTRaiangProjExample'!D121</f>
        <v>5.1523325070812023</v>
      </c>
      <c r="D115" s="52">
        <f>'6aTRaiangProjExample'!E121</f>
        <v>4.0449597908249864</v>
      </c>
      <c r="E115" s="52">
        <f>'6aTRaiangProjExample'!F121</f>
        <v>2.0685920937520708</v>
      </c>
      <c r="F115" s="52">
        <f>'6aTRaiangProjExample'!G121</f>
        <v>4.6622397626020193</v>
      </c>
      <c r="G115" s="51">
        <f t="shared" si="13"/>
        <v>9.1613211343211773</v>
      </c>
      <c r="H115" s="50">
        <f t="shared" si="14"/>
        <v>12.716188180666983</v>
      </c>
      <c r="I115" s="49">
        <f t="shared" si="15"/>
        <v>10.445678666489762</v>
      </c>
      <c r="J115" s="6">
        <f t="shared" si="16"/>
        <v>12.716188180666983</v>
      </c>
      <c r="L115" s="7">
        <f t="shared" si="17"/>
        <v>1</v>
      </c>
      <c r="M115" s="7" t="str">
        <f t="shared" si="18"/>
        <v/>
      </c>
      <c r="N115" s="7" t="str">
        <f t="shared" si="19"/>
        <v/>
      </c>
      <c r="O115" s="7">
        <f t="shared" si="20"/>
        <v>1</v>
      </c>
      <c r="P115" s="7" t="str">
        <f t="shared" si="21"/>
        <v/>
      </c>
      <c r="Q115" s="7">
        <f t="shared" si="22"/>
        <v>1</v>
      </c>
      <c r="R115" s="7" t="str">
        <f t="shared" si="23"/>
        <v/>
      </c>
      <c r="S115" s="7">
        <f t="shared" si="24"/>
        <v>1</v>
      </c>
      <c r="T115" s="7" t="str">
        <f t="shared" si="25"/>
        <v/>
      </c>
      <c r="U115" s="7"/>
    </row>
    <row r="116" spans="1:21" hidden="1" x14ac:dyDescent="0.25">
      <c r="A116" s="52">
        <f>'6aTRaiangProjExample'!B122</f>
        <v>3.8393317902618591</v>
      </c>
      <c r="B116" s="52">
        <f>'6aTRaiangProjExample'!C122</f>
        <v>2.4108706070788219</v>
      </c>
      <c r="C116" s="52">
        <f>'6aTRaiangProjExample'!D122</f>
        <v>6.1783155209905827</v>
      </c>
      <c r="D116" s="52">
        <f>'6aTRaiangProjExample'!E122</f>
        <v>4.1103328529455592</v>
      </c>
      <c r="E116" s="52">
        <f>'6aTRaiangProjExample'!F122</f>
        <v>3.21629702158602</v>
      </c>
      <c r="F116" s="52">
        <f>'6aTRaiangProjExample'!G122</f>
        <v>3.2058413335481641</v>
      </c>
      <c r="G116" s="51">
        <f t="shared" si="13"/>
        <v>10.017647311252443</v>
      </c>
      <c r="H116" s="50">
        <f t="shared" si="14"/>
        <v>11.155505976755583</v>
      </c>
      <c r="I116" s="49">
        <f t="shared" si="15"/>
        <v>8.8330089622130057</v>
      </c>
      <c r="J116" s="6">
        <f t="shared" si="16"/>
        <v>11.155505976755583</v>
      </c>
      <c r="L116" s="7">
        <f t="shared" si="17"/>
        <v>1</v>
      </c>
      <c r="M116" s="7" t="str">
        <f t="shared" si="18"/>
        <v/>
      </c>
      <c r="N116" s="7" t="str">
        <f t="shared" si="19"/>
        <v/>
      </c>
      <c r="O116" s="7">
        <f t="shared" si="20"/>
        <v>1</v>
      </c>
      <c r="P116" s="7" t="str">
        <f t="shared" si="21"/>
        <v/>
      </c>
      <c r="Q116" s="7">
        <f t="shared" si="22"/>
        <v>1</v>
      </c>
      <c r="R116" s="7" t="str">
        <f t="shared" si="23"/>
        <v/>
      </c>
      <c r="S116" s="7">
        <f t="shared" si="24"/>
        <v>1</v>
      </c>
      <c r="T116" s="7" t="str">
        <f t="shared" si="25"/>
        <v/>
      </c>
      <c r="U116" s="7"/>
    </row>
    <row r="117" spans="1:21" hidden="1" x14ac:dyDescent="0.25">
      <c r="A117" s="52">
        <f>'6aTRaiangProjExample'!B123</f>
        <v>4.618578008326268</v>
      </c>
      <c r="B117" s="52">
        <f>'6aTRaiangProjExample'!C123</f>
        <v>4.0143101769282836</v>
      </c>
      <c r="C117" s="52">
        <f>'6aTRaiangProjExample'!D123</f>
        <v>6.0247681523829657</v>
      </c>
      <c r="D117" s="52">
        <f>'6aTRaiangProjExample'!E123</f>
        <v>3.5895609185289947</v>
      </c>
      <c r="E117" s="52">
        <f>'6aTRaiangProjExample'!F123</f>
        <v>1.7765455852605032</v>
      </c>
      <c r="F117" s="52">
        <f>'6aTRaiangProjExample'!G123</f>
        <v>3.5113496790248693</v>
      </c>
      <c r="G117" s="51">
        <f t="shared" si="13"/>
        <v>10.643346160709234</v>
      </c>
      <c r="H117" s="50">
        <f t="shared" si="14"/>
        <v>11.719488605880132</v>
      </c>
      <c r="I117" s="49">
        <f t="shared" si="15"/>
        <v>9.3022054412136566</v>
      </c>
      <c r="J117" s="6">
        <f t="shared" si="16"/>
        <v>11.719488605880132</v>
      </c>
      <c r="L117" s="7">
        <f t="shared" si="17"/>
        <v>1</v>
      </c>
      <c r="M117" s="7" t="str">
        <f t="shared" si="18"/>
        <v/>
      </c>
      <c r="N117" s="7" t="str">
        <f t="shared" si="19"/>
        <v/>
      </c>
      <c r="O117" s="7">
        <f t="shared" si="20"/>
        <v>1</v>
      </c>
      <c r="P117" s="7" t="str">
        <f t="shared" si="21"/>
        <v/>
      </c>
      <c r="Q117" s="7">
        <f t="shared" si="22"/>
        <v>1</v>
      </c>
      <c r="R117" s="7" t="str">
        <f t="shared" si="23"/>
        <v/>
      </c>
      <c r="S117" s="7">
        <f t="shared" si="24"/>
        <v>1</v>
      </c>
      <c r="T117" s="7" t="str">
        <f t="shared" si="25"/>
        <v/>
      </c>
      <c r="U117" s="7"/>
    </row>
    <row r="118" spans="1:21" hidden="1" x14ac:dyDescent="0.25">
      <c r="A118" s="52">
        <f>'6aTRaiangProjExample'!B124</f>
        <v>4.1906677087548925</v>
      </c>
      <c r="B118" s="52">
        <f>'6aTRaiangProjExample'!C124</f>
        <v>2.4909971693361825</v>
      </c>
      <c r="C118" s="52">
        <f>'6aTRaiangProjExample'!D124</f>
        <v>5.7881684964611271</v>
      </c>
      <c r="D118" s="52">
        <f>'6aTRaiangProjExample'!E124</f>
        <v>4.1337851031891173</v>
      </c>
      <c r="E118" s="52">
        <f>'6aTRaiangProjExample'!F124</f>
        <v>1.7267837588942061</v>
      </c>
      <c r="F118" s="52">
        <f>'6aTRaiangProjExample'!G124</f>
        <v>3.8103767358264475</v>
      </c>
      <c r="G118" s="51">
        <f t="shared" si="13"/>
        <v>9.9788362052160196</v>
      </c>
      <c r="H118" s="50">
        <f t="shared" si="14"/>
        <v>12.134829547770458</v>
      </c>
      <c r="I118" s="49">
        <f t="shared" si="15"/>
        <v>8.0281576640568364</v>
      </c>
      <c r="J118" s="6">
        <f t="shared" si="16"/>
        <v>12.134829547770458</v>
      </c>
      <c r="L118" s="7">
        <f t="shared" si="17"/>
        <v>1</v>
      </c>
      <c r="M118" s="7" t="str">
        <f t="shared" si="18"/>
        <v/>
      </c>
      <c r="N118" s="7" t="str">
        <f t="shared" si="19"/>
        <v/>
      </c>
      <c r="O118" s="7">
        <f t="shared" si="20"/>
        <v>1</v>
      </c>
      <c r="P118" s="7" t="str">
        <f t="shared" si="21"/>
        <v/>
      </c>
      <c r="Q118" s="7">
        <f t="shared" si="22"/>
        <v>1</v>
      </c>
      <c r="R118" s="7" t="str">
        <f t="shared" si="23"/>
        <v/>
      </c>
      <c r="S118" s="7">
        <f t="shared" si="24"/>
        <v>1</v>
      </c>
      <c r="T118" s="7" t="str">
        <f t="shared" si="25"/>
        <v/>
      </c>
      <c r="U118" s="7"/>
    </row>
    <row r="119" spans="1:21" hidden="1" x14ac:dyDescent="0.25">
      <c r="A119" s="52">
        <f>'6aTRaiangProjExample'!B125</f>
        <v>3.8025874470093504</v>
      </c>
      <c r="B119" s="52">
        <f>'6aTRaiangProjExample'!C125</f>
        <v>2.7239580091435629</v>
      </c>
      <c r="C119" s="52">
        <f>'6aTRaiangProjExample'!D125</f>
        <v>4.6617950464873177</v>
      </c>
      <c r="D119" s="52">
        <f>'6aTRaiangProjExample'!E125</f>
        <v>4.3119621495983429</v>
      </c>
      <c r="E119" s="52">
        <f>'6aTRaiangProjExample'!F125</f>
        <v>2.4599340103910512</v>
      </c>
      <c r="F119" s="52">
        <f>'6aTRaiangProjExample'!G125</f>
        <v>3.0939612893739667</v>
      </c>
      <c r="G119" s="51">
        <f t="shared" si="13"/>
        <v>8.464382493496668</v>
      </c>
      <c r="H119" s="50">
        <f t="shared" si="14"/>
        <v>11.20851088598166</v>
      </c>
      <c r="I119" s="49">
        <f t="shared" si="15"/>
        <v>8.2778533089085808</v>
      </c>
      <c r="J119" s="6">
        <f t="shared" si="16"/>
        <v>11.20851088598166</v>
      </c>
      <c r="L119" s="7">
        <f t="shared" si="17"/>
        <v>1</v>
      </c>
      <c r="M119" s="7" t="str">
        <f t="shared" si="18"/>
        <v/>
      </c>
      <c r="N119" s="7" t="str">
        <f t="shared" si="19"/>
        <v/>
      </c>
      <c r="O119" s="7">
        <f t="shared" si="20"/>
        <v>1</v>
      </c>
      <c r="P119" s="7" t="str">
        <f t="shared" si="21"/>
        <v/>
      </c>
      <c r="Q119" s="7">
        <f t="shared" si="22"/>
        <v>1</v>
      </c>
      <c r="R119" s="7" t="str">
        <f t="shared" si="23"/>
        <v/>
      </c>
      <c r="S119" s="7">
        <f t="shared" si="24"/>
        <v>1</v>
      </c>
      <c r="T119" s="7" t="str">
        <f t="shared" si="25"/>
        <v/>
      </c>
      <c r="U119" s="7"/>
    </row>
    <row r="120" spans="1:21" hidden="1" x14ac:dyDescent="0.25">
      <c r="A120" s="52">
        <f>'6aTRaiangProjExample'!B126</f>
        <v>4.4618920880705231</v>
      </c>
      <c r="B120" s="52">
        <f>'6aTRaiangProjExample'!C126</f>
        <v>4.1973584904507293</v>
      </c>
      <c r="C120" s="52">
        <f>'6aTRaiangProjExample'!D126</f>
        <v>6.4397103488203014</v>
      </c>
      <c r="D120" s="52">
        <f>'6aTRaiangProjExample'!E126</f>
        <v>4.3516996911956607</v>
      </c>
      <c r="E120" s="52">
        <f>'6aTRaiangProjExample'!F126</f>
        <v>1.9567878791593902</v>
      </c>
      <c r="F120" s="52">
        <f>'6aTRaiangProjExample'!G126</f>
        <v>3.7741836477341444</v>
      </c>
      <c r="G120" s="51">
        <f t="shared" si="13"/>
        <v>10.901602436890824</v>
      </c>
      <c r="H120" s="50">
        <f t="shared" si="14"/>
        <v>12.587775427000327</v>
      </c>
      <c r="I120" s="49">
        <f t="shared" si="15"/>
        <v>9.9283300173442637</v>
      </c>
      <c r="J120" s="6">
        <f t="shared" si="16"/>
        <v>12.587775427000327</v>
      </c>
      <c r="L120" s="7">
        <f t="shared" si="17"/>
        <v>1</v>
      </c>
      <c r="M120" s="7" t="str">
        <f t="shared" si="18"/>
        <v/>
      </c>
      <c r="N120" s="7" t="str">
        <f t="shared" si="19"/>
        <v/>
      </c>
      <c r="O120" s="7">
        <f t="shared" si="20"/>
        <v>1</v>
      </c>
      <c r="P120" s="7" t="str">
        <f t="shared" si="21"/>
        <v/>
      </c>
      <c r="Q120" s="7">
        <f t="shared" si="22"/>
        <v>1</v>
      </c>
      <c r="R120" s="7" t="str">
        <f t="shared" si="23"/>
        <v/>
      </c>
      <c r="S120" s="7">
        <f t="shared" si="24"/>
        <v>1</v>
      </c>
      <c r="T120" s="7" t="str">
        <f t="shared" si="25"/>
        <v/>
      </c>
      <c r="U120" s="7"/>
    </row>
    <row r="121" spans="1:21" hidden="1" x14ac:dyDescent="0.25">
      <c r="A121" s="52">
        <f>'6aTRaiangProjExample'!B127</f>
        <v>4.3186077371954994</v>
      </c>
      <c r="B121" s="52">
        <f>'6aTRaiangProjExample'!C127</f>
        <v>3.206279563244141</v>
      </c>
      <c r="C121" s="52">
        <f>'6aTRaiangProjExample'!D127</f>
        <v>4.8029223090865036</v>
      </c>
      <c r="D121" s="52">
        <f>'6aTRaiangProjExample'!E127</f>
        <v>4.5988471090634189</v>
      </c>
      <c r="E121" s="52">
        <f>'6aTRaiangProjExample'!F127</f>
        <v>2.5346046357548317</v>
      </c>
      <c r="F121" s="52">
        <f>'6aTRaiangProjExample'!G127</f>
        <v>2.3795793625392641</v>
      </c>
      <c r="G121" s="51">
        <f t="shared" si="13"/>
        <v>9.1215300462820039</v>
      </c>
      <c r="H121" s="50">
        <f t="shared" si="14"/>
        <v>11.297034208798182</v>
      </c>
      <c r="I121" s="49">
        <f t="shared" si="15"/>
        <v>8.1204635615382372</v>
      </c>
      <c r="J121" s="6">
        <f t="shared" si="16"/>
        <v>11.297034208798182</v>
      </c>
      <c r="L121" s="7">
        <f t="shared" si="17"/>
        <v>1</v>
      </c>
      <c r="M121" s="7" t="str">
        <f t="shared" si="18"/>
        <v/>
      </c>
      <c r="N121" s="7" t="str">
        <f t="shared" si="19"/>
        <v/>
      </c>
      <c r="O121" s="7">
        <f t="shared" si="20"/>
        <v>1</v>
      </c>
      <c r="P121" s="7" t="str">
        <f t="shared" si="21"/>
        <v/>
      </c>
      <c r="Q121" s="7">
        <f t="shared" si="22"/>
        <v>1</v>
      </c>
      <c r="R121" s="7" t="str">
        <f t="shared" si="23"/>
        <v/>
      </c>
      <c r="S121" s="7">
        <f t="shared" si="24"/>
        <v>1</v>
      </c>
      <c r="T121" s="7" t="str">
        <f t="shared" si="25"/>
        <v/>
      </c>
      <c r="U121" s="7"/>
    </row>
    <row r="122" spans="1:21" hidden="1" x14ac:dyDescent="0.25">
      <c r="A122" s="52">
        <f>'6aTRaiangProjExample'!B128</f>
        <v>3.2786009812909152</v>
      </c>
      <c r="B122" s="52">
        <f>'6aTRaiangProjExample'!C128</f>
        <v>2.8943397993762243</v>
      </c>
      <c r="C122" s="52">
        <f>'6aTRaiangProjExample'!D128</f>
        <v>6.0261731892368777</v>
      </c>
      <c r="D122" s="52">
        <f>'6aTRaiangProjExample'!E128</f>
        <v>4.1467702320919999</v>
      </c>
      <c r="E122" s="52">
        <f>'6aTRaiangProjExample'!F128</f>
        <v>2.1517072400690811</v>
      </c>
      <c r="F122" s="52">
        <f>'6aTRaiangProjExample'!G128</f>
        <v>2.6352893016519499</v>
      </c>
      <c r="G122" s="51">
        <f t="shared" si="13"/>
        <v>9.3047741705277929</v>
      </c>
      <c r="H122" s="50">
        <f t="shared" si="14"/>
        <v>10.060660515034865</v>
      </c>
      <c r="I122" s="49">
        <f t="shared" si="15"/>
        <v>7.6813363410972553</v>
      </c>
      <c r="J122" s="6">
        <f t="shared" si="16"/>
        <v>10.060660515034865</v>
      </c>
      <c r="L122" s="7">
        <f t="shared" si="17"/>
        <v>1</v>
      </c>
      <c r="M122" s="7" t="str">
        <f t="shared" si="18"/>
        <v/>
      </c>
      <c r="N122" s="7" t="str">
        <f t="shared" si="19"/>
        <v/>
      </c>
      <c r="O122" s="7">
        <f t="shared" si="20"/>
        <v>1</v>
      </c>
      <c r="P122" s="7" t="str">
        <f t="shared" si="21"/>
        <v/>
      </c>
      <c r="Q122" s="7">
        <f t="shared" si="22"/>
        <v>1</v>
      </c>
      <c r="R122" s="7" t="str">
        <f t="shared" si="23"/>
        <v/>
      </c>
      <c r="S122" s="7">
        <f t="shared" si="24"/>
        <v>1</v>
      </c>
      <c r="T122" s="7" t="str">
        <f t="shared" si="25"/>
        <v/>
      </c>
      <c r="U122" s="7"/>
    </row>
    <row r="123" spans="1:21" hidden="1" x14ac:dyDescent="0.25">
      <c r="A123" s="52">
        <f>'6aTRaiangProjExample'!B129</f>
        <v>4.8351659109142835</v>
      </c>
      <c r="B123" s="52">
        <f>'6aTRaiangProjExample'!C129</f>
        <v>4.2780478615358799</v>
      </c>
      <c r="C123" s="52">
        <f>'6aTRaiangProjExample'!D129</f>
        <v>4.6382919853314997</v>
      </c>
      <c r="D123" s="52">
        <f>'6aTRaiangProjExample'!E129</f>
        <v>3.7272561014942367</v>
      </c>
      <c r="E123" s="52">
        <f>'6aTRaiangProjExample'!F129</f>
        <v>2.3198877667556634</v>
      </c>
      <c r="F123" s="52">
        <f>'6aTRaiangProjExample'!G129</f>
        <v>2.5124043201098907</v>
      </c>
      <c r="G123" s="51">
        <f t="shared" si="13"/>
        <v>9.4734578962457832</v>
      </c>
      <c r="H123" s="50">
        <f t="shared" si="14"/>
        <v>11.074826332518411</v>
      </c>
      <c r="I123" s="49">
        <f t="shared" si="15"/>
        <v>9.1103399484014336</v>
      </c>
      <c r="J123" s="6">
        <f t="shared" si="16"/>
        <v>11.074826332518411</v>
      </c>
      <c r="L123" s="7">
        <f t="shared" si="17"/>
        <v>1</v>
      </c>
      <c r="M123" s="7" t="str">
        <f t="shared" si="18"/>
        <v/>
      </c>
      <c r="N123" s="7" t="str">
        <f t="shared" si="19"/>
        <v/>
      </c>
      <c r="O123" s="7">
        <f t="shared" si="20"/>
        <v>1</v>
      </c>
      <c r="P123" s="7" t="str">
        <f t="shared" si="21"/>
        <v/>
      </c>
      <c r="Q123" s="7">
        <f t="shared" si="22"/>
        <v>1</v>
      </c>
      <c r="R123" s="7" t="str">
        <f t="shared" si="23"/>
        <v/>
      </c>
      <c r="S123" s="7">
        <f t="shared" si="24"/>
        <v>1</v>
      </c>
      <c r="T123" s="7" t="str">
        <f t="shared" si="25"/>
        <v/>
      </c>
      <c r="U123" s="7"/>
    </row>
    <row r="124" spans="1:21" hidden="1" x14ac:dyDescent="0.25">
      <c r="A124" s="52">
        <f>'6aTRaiangProjExample'!B130</f>
        <v>3.86469245687623</v>
      </c>
      <c r="B124" s="52">
        <f>'6aTRaiangProjExample'!C130</f>
        <v>2.973788092340758</v>
      </c>
      <c r="C124" s="52">
        <f>'6aTRaiangProjExample'!D130</f>
        <v>5.4963154378109369</v>
      </c>
      <c r="D124" s="52">
        <f>'6aTRaiangProjExample'!E130</f>
        <v>4.5276868241426849</v>
      </c>
      <c r="E124" s="52">
        <f>'6aTRaiangProjExample'!F130</f>
        <v>3.3798864526627419</v>
      </c>
      <c r="F124" s="52">
        <f>'6aTRaiangProjExample'!G130</f>
        <v>2.2736856254486524</v>
      </c>
      <c r="G124" s="51">
        <f t="shared" si="13"/>
        <v>9.361007894687166</v>
      </c>
      <c r="H124" s="50">
        <f t="shared" si="14"/>
        <v>10.666064906467568</v>
      </c>
      <c r="I124" s="49">
        <f t="shared" si="15"/>
        <v>8.6273601704521532</v>
      </c>
      <c r="J124" s="6">
        <f t="shared" si="16"/>
        <v>10.666064906467568</v>
      </c>
      <c r="L124" s="7">
        <f t="shared" si="17"/>
        <v>1</v>
      </c>
      <c r="M124" s="7" t="str">
        <f t="shared" si="18"/>
        <v/>
      </c>
      <c r="N124" s="7" t="str">
        <f t="shared" si="19"/>
        <v/>
      </c>
      <c r="O124" s="7">
        <f t="shared" si="20"/>
        <v>1</v>
      </c>
      <c r="P124" s="7" t="str">
        <f t="shared" si="21"/>
        <v/>
      </c>
      <c r="Q124" s="7">
        <f t="shared" si="22"/>
        <v>1</v>
      </c>
      <c r="R124" s="7" t="str">
        <f t="shared" si="23"/>
        <v/>
      </c>
      <c r="S124" s="7">
        <f t="shared" si="24"/>
        <v>1</v>
      </c>
      <c r="T124" s="7" t="str">
        <f t="shared" si="25"/>
        <v/>
      </c>
      <c r="U124" s="7"/>
    </row>
    <row r="125" spans="1:21" hidden="1" x14ac:dyDescent="0.25">
      <c r="A125" s="52">
        <f>'6aTRaiangProjExample'!B131</f>
        <v>5.2008356120559149</v>
      </c>
      <c r="B125" s="52">
        <f>'6aTRaiangProjExample'!C131</f>
        <v>3.5722900043144099</v>
      </c>
      <c r="C125" s="52">
        <f>'6aTRaiangProjExample'!D131</f>
        <v>5.9111354373647034</v>
      </c>
      <c r="D125" s="52">
        <f>'6aTRaiangProjExample'!E131</f>
        <v>3.8263751924572067</v>
      </c>
      <c r="E125" s="52">
        <f>'6aTRaiangProjExample'!F131</f>
        <v>1.7594142128647678</v>
      </c>
      <c r="F125" s="52">
        <f>'6aTRaiangProjExample'!G131</f>
        <v>4.3807076711182482</v>
      </c>
      <c r="G125" s="51">
        <f t="shared" si="13"/>
        <v>11.111971049420617</v>
      </c>
      <c r="H125" s="50">
        <f t="shared" si="14"/>
        <v>13.407918475631369</v>
      </c>
      <c r="I125" s="49">
        <f t="shared" si="15"/>
        <v>9.7124118882974262</v>
      </c>
      <c r="J125" s="6">
        <f t="shared" si="16"/>
        <v>13.407918475631369</v>
      </c>
      <c r="L125" s="7">
        <f t="shared" si="17"/>
        <v>1</v>
      </c>
      <c r="M125" s="7" t="str">
        <f t="shared" si="18"/>
        <v/>
      </c>
      <c r="N125" s="7" t="str">
        <f t="shared" si="19"/>
        <v/>
      </c>
      <c r="O125" s="7">
        <f t="shared" si="20"/>
        <v>1</v>
      </c>
      <c r="P125" s="7" t="str">
        <f t="shared" si="21"/>
        <v/>
      </c>
      <c r="Q125" s="7">
        <f t="shared" si="22"/>
        <v>1</v>
      </c>
      <c r="R125" s="7" t="str">
        <f t="shared" si="23"/>
        <v/>
      </c>
      <c r="S125" s="7">
        <f t="shared" si="24"/>
        <v>1</v>
      </c>
      <c r="T125" s="7" t="str">
        <f t="shared" si="25"/>
        <v/>
      </c>
      <c r="U125" s="7"/>
    </row>
    <row r="126" spans="1:21" hidden="1" x14ac:dyDescent="0.25">
      <c r="A126" s="52">
        <f>'6aTRaiangProjExample'!B132</f>
        <v>3.9071015596772778</v>
      </c>
      <c r="B126" s="52">
        <f>'6aTRaiangProjExample'!C132</f>
        <v>2.0303719196498875</v>
      </c>
      <c r="C126" s="52">
        <f>'6aTRaiangProjExample'!D132</f>
        <v>6.5764104185514993</v>
      </c>
      <c r="D126" s="52">
        <f>'6aTRaiangProjExample'!E132</f>
        <v>4.5769541561316718</v>
      </c>
      <c r="E126" s="52">
        <f>'6aTRaiangProjExample'!F132</f>
        <v>2.4257596876613974</v>
      </c>
      <c r="F126" s="52">
        <f>'6aTRaiangProjExample'!G132</f>
        <v>3.2846401712213966</v>
      </c>
      <c r="G126" s="51">
        <f t="shared" si="13"/>
        <v>10.483511978228776</v>
      </c>
      <c r="H126" s="50">
        <f t="shared" si="14"/>
        <v>11.768695887030347</v>
      </c>
      <c r="I126" s="49">
        <f t="shared" si="15"/>
        <v>7.7407717785326815</v>
      </c>
      <c r="J126" s="6">
        <f t="shared" si="16"/>
        <v>11.768695887030347</v>
      </c>
      <c r="L126" s="7">
        <f t="shared" si="17"/>
        <v>1</v>
      </c>
      <c r="M126" s="7" t="str">
        <f t="shared" si="18"/>
        <v/>
      </c>
      <c r="N126" s="7" t="str">
        <f t="shared" si="19"/>
        <v/>
      </c>
      <c r="O126" s="7">
        <f t="shared" si="20"/>
        <v>1</v>
      </c>
      <c r="P126" s="7" t="str">
        <f t="shared" si="21"/>
        <v/>
      </c>
      <c r="Q126" s="7">
        <f t="shared" si="22"/>
        <v>1</v>
      </c>
      <c r="R126" s="7" t="str">
        <f t="shared" si="23"/>
        <v/>
      </c>
      <c r="S126" s="7">
        <f t="shared" si="24"/>
        <v>1</v>
      </c>
      <c r="T126" s="7" t="str">
        <f t="shared" si="25"/>
        <v/>
      </c>
      <c r="U126" s="7"/>
    </row>
    <row r="127" spans="1:21" hidden="1" x14ac:dyDescent="0.25">
      <c r="A127" s="52">
        <f>'6aTRaiangProjExample'!B133</f>
        <v>3.6555159229463925</v>
      </c>
      <c r="B127" s="52">
        <f>'6aTRaiangProjExample'!C133</f>
        <v>2.8206465303369148</v>
      </c>
      <c r="C127" s="52">
        <f>'6aTRaiangProjExample'!D133</f>
        <v>4.9790039571766611</v>
      </c>
      <c r="D127" s="52">
        <f>'6aTRaiangProjExample'!E133</f>
        <v>3.7828760367609857</v>
      </c>
      <c r="E127" s="52">
        <f>'6aTRaiangProjExample'!F133</f>
        <v>1.8187313965925034</v>
      </c>
      <c r="F127" s="52">
        <f>'6aTRaiangProjExample'!G133</f>
        <v>4.224872218350022</v>
      </c>
      <c r="G127" s="51">
        <f t="shared" si="13"/>
        <v>8.6345198801230545</v>
      </c>
      <c r="H127" s="50">
        <f t="shared" si="14"/>
        <v>11.6632641780574</v>
      </c>
      <c r="I127" s="49">
        <f t="shared" si="15"/>
        <v>8.8642501452794402</v>
      </c>
      <c r="J127" s="6">
        <f t="shared" si="16"/>
        <v>11.6632641780574</v>
      </c>
      <c r="L127" s="7">
        <f t="shared" si="17"/>
        <v>1</v>
      </c>
      <c r="M127" s="7" t="str">
        <f t="shared" si="18"/>
        <v/>
      </c>
      <c r="N127" s="7" t="str">
        <f t="shared" si="19"/>
        <v/>
      </c>
      <c r="O127" s="7">
        <f t="shared" si="20"/>
        <v>1</v>
      </c>
      <c r="P127" s="7" t="str">
        <f t="shared" si="21"/>
        <v/>
      </c>
      <c r="Q127" s="7">
        <f t="shared" si="22"/>
        <v>1</v>
      </c>
      <c r="R127" s="7" t="str">
        <f t="shared" si="23"/>
        <v/>
      </c>
      <c r="S127" s="7">
        <f t="shared" si="24"/>
        <v>1</v>
      </c>
      <c r="T127" s="7" t="str">
        <f t="shared" si="25"/>
        <v/>
      </c>
      <c r="U127" s="7"/>
    </row>
    <row r="128" spans="1:21" hidden="1" x14ac:dyDescent="0.25">
      <c r="A128" s="52">
        <f>'6aTRaiangProjExample'!B134</f>
        <v>4.9194174387354046</v>
      </c>
      <c r="B128" s="52">
        <f>'6aTRaiangProjExample'!C134</f>
        <v>4.0245515115163695</v>
      </c>
      <c r="C128" s="52">
        <f>'6aTRaiangProjExample'!D134</f>
        <v>5.5672635121914009</v>
      </c>
      <c r="D128" s="52">
        <f>'6aTRaiangProjExample'!E134</f>
        <v>4.244330299552896</v>
      </c>
      <c r="E128" s="52">
        <f>'6aTRaiangProjExample'!F134</f>
        <v>2.3607537642788516</v>
      </c>
      <c r="F128" s="52">
        <f>'6aTRaiangProjExample'!G134</f>
        <v>3.7613962592722601</v>
      </c>
      <c r="G128" s="51">
        <f t="shared" si="13"/>
        <v>10.486680950926806</v>
      </c>
      <c r="H128" s="50">
        <f t="shared" si="14"/>
        <v>12.925143997560561</v>
      </c>
      <c r="I128" s="49">
        <f t="shared" si="15"/>
        <v>10.146701535067482</v>
      </c>
      <c r="J128" s="6">
        <f t="shared" si="16"/>
        <v>12.925143997560561</v>
      </c>
      <c r="L128" s="7">
        <f t="shared" si="17"/>
        <v>1</v>
      </c>
      <c r="M128" s="7" t="str">
        <f t="shared" si="18"/>
        <v/>
      </c>
      <c r="N128" s="7" t="str">
        <f t="shared" si="19"/>
        <v/>
      </c>
      <c r="O128" s="7">
        <f t="shared" si="20"/>
        <v>1</v>
      </c>
      <c r="P128" s="7" t="str">
        <f t="shared" si="21"/>
        <v/>
      </c>
      <c r="Q128" s="7">
        <f t="shared" si="22"/>
        <v>1</v>
      </c>
      <c r="R128" s="7" t="str">
        <f t="shared" si="23"/>
        <v/>
      </c>
      <c r="S128" s="7">
        <f t="shared" si="24"/>
        <v>1</v>
      </c>
      <c r="T128" s="7" t="str">
        <f t="shared" si="25"/>
        <v/>
      </c>
      <c r="U128" s="7"/>
    </row>
    <row r="129" spans="1:21" hidden="1" x14ac:dyDescent="0.25">
      <c r="A129" s="52">
        <f>'6aTRaiangProjExample'!B135</f>
        <v>4.7452714898290029</v>
      </c>
      <c r="B129" s="52">
        <f>'6aTRaiangProjExample'!C135</f>
        <v>4.187208864916272</v>
      </c>
      <c r="C129" s="52">
        <f>'6aTRaiangProjExample'!D135</f>
        <v>6.4275029860659121</v>
      </c>
      <c r="D129" s="52">
        <f>'6aTRaiangProjExample'!E135</f>
        <v>4.4552007683431318</v>
      </c>
      <c r="E129" s="52">
        <f>'6aTRaiangProjExample'!F135</f>
        <v>3.2074523901271941</v>
      </c>
      <c r="F129" s="52">
        <f>'6aTRaiangProjExample'!G135</f>
        <v>3.3107341589022199</v>
      </c>
      <c r="G129" s="51">
        <f t="shared" si="13"/>
        <v>11.172774475894915</v>
      </c>
      <c r="H129" s="50">
        <f t="shared" si="14"/>
        <v>12.511206417074353</v>
      </c>
      <c r="I129" s="49">
        <f t="shared" si="15"/>
        <v>10.705395413945686</v>
      </c>
      <c r="J129" s="6">
        <f t="shared" si="16"/>
        <v>12.511206417074353</v>
      </c>
      <c r="L129" s="7">
        <f t="shared" si="17"/>
        <v>1</v>
      </c>
      <c r="M129" s="7" t="str">
        <f t="shared" si="18"/>
        <v/>
      </c>
      <c r="N129" s="7" t="str">
        <f t="shared" si="19"/>
        <v/>
      </c>
      <c r="O129" s="7">
        <f t="shared" si="20"/>
        <v>1</v>
      </c>
      <c r="P129" s="7" t="str">
        <f t="shared" si="21"/>
        <v/>
      </c>
      <c r="Q129" s="7">
        <f t="shared" si="22"/>
        <v>1</v>
      </c>
      <c r="R129" s="7" t="str">
        <f t="shared" si="23"/>
        <v/>
      </c>
      <c r="S129" s="7">
        <f t="shared" si="24"/>
        <v>1</v>
      </c>
      <c r="T129" s="7" t="str">
        <f t="shared" si="25"/>
        <v/>
      </c>
      <c r="U129" s="7"/>
    </row>
    <row r="130" spans="1:21" hidden="1" x14ac:dyDescent="0.25">
      <c r="A130" s="52">
        <f>'6aTRaiangProjExample'!B136</f>
        <v>3.3759521746219754</v>
      </c>
      <c r="B130" s="52">
        <f>'6aTRaiangProjExample'!C136</f>
        <v>3.1980634411206985</v>
      </c>
      <c r="C130" s="52">
        <f>'6aTRaiangProjExample'!D136</f>
        <v>6.0789120101289171</v>
      </c>
      <c r="D130" s="52">
        <f>'6aTRaiangProjExample'!E136</f>
        <v>3.8578804244933202</v>
      </c>
      <c r="E130" s="52">
        <f>'6aTRaiangProjExample'!F136</f>
        <v>2.9720881397984122</v>
      </c>
      <c r="F130" s="52">
        <f>'6aTRaiangProjExample'!G136</f>
        <v>2.8587851214940549</v>
      </c>
      <c r="G130" s="51">
        <f t="shared" ref="G130:G193" si="26">A130+C130</f>
        <v>9.4548641847508925</v>
      </c>
      <c r="H130" s="50">
        <f t="shared" ref="H130:H193" si="27">A130+D130+F130</f>
        <v>10.092617720609351</v>
      </c>
      <c r="I130" s="49">
        <f t="shared" ref="I130:I193" si="28">B130+E130+F130</f>
        <v>9.0289367024131657</v>
      </c>
      <c r="J130" s="6">
        <f t="shared" ref="J130:J193" si="29">MAX(G130:I130)</f>
        <v>10.092617720609351</v>
      </c>
      <c r="L130" s="7">
        <f t="shared" ref="L130:L193" si="30">IF(OR(G130=$J130,H130=$J130),1,"")</f>
        <v>1</v>
      </c>
      <c r="M130" s="7" t="str">
        <f t="shared" ref="M130:M193" si="31">IF(I130=$J130,1,"")</f>
        <v/>
      </c>
      <c r="N130" s="7" t="str">
        <f t="shared" ref="N130:N193" si="32">IF(G130=$J130,1,"")</f>
        <v/>
      </c>
      <c r="O130" s="7">
        <f t="shared" ref="O130:O193" si="33">IF(H130=$J130,1,"")</f>
        <v>1</v>
      </c>
      <c r="P130" s="7" t="str">
        <f t="shared" ref="P130:P193" si="34">IF(I130=$J130,1,"")</f>
        <v/>
      </c>
      <c r="Q130" s="7">
        <f t="shared" ref="Q130:Q193" si="35">IF(OR(H130=$J130,I130=J130),1,"")</f>
        <v>1</v>
      </c>
      <c r="R130" s="7" t="str">
        <f t="shared" ref="R130:R193" si="36">IF(G130=$J130,1,"")</f>
        <v/>
      </c>
      <c r="S130" s="7">
        <f t="shared" ref="S130:S193" si="37">IF(H130=$J130,1,"")</f>
        <v>1</v>
      </c>
      <c r="T130" s="7" t="str">
        <f t="shared" ref="T130:T193" si="38">IF(I130=$J130,1,"")</f>
        <v/>
      </c>
      <c r="U130" s="7"/>
    </row>
    <row r="131" spans="1:21" hidden="1" x14ac:dyDescent="0.25">
      <c r="A131" s="52">
        <f>'6aTRaiangProjExample'!B137</f>
        <v>3.8701679735648655</v>
      </c>
      <c r="B131" s="52">
        <f>'6aTRaiangProjExample'!C137</f>
        <v>2.3316566645054069</v>
      </c>
      <c r="C131" s="52">
        <f>'6aTRaiangProjExample'!D137</f>
        <v>5.1089570136393139</v>
      </c>
      <c r="D131" s="52">
        <f>'6aTRaiangProjExample'!E137</f>
        <v>4.7769491461361593</v>
      </c>
      <c r="E131" s="52">
        <f>'6aTRaiangProjExample'!F137</f>
        <v>2.1273851922732039</v>
      </c>
      <c r="F131" s="52">
        <f>'6aTRaiangProjExample'!G137</f>
        <v>2.6765796330301588</v>
      </c>
      <c r="G131" s="51">
        <f t="shared" si="26"/>
        <v>8.9791249872041803</v>
      </c>
      <c r="H131" s="50">
        <f t="shared" si="27"/>
        <v>11.323696752731184</v>
      </c>
      <c r="I131" s="49">
        <f t="shared" si="28"/>
        <v>7.13562148980877</v>
      </c>
      <c r="J131" s="6">
        <f t="shared" si="29"/>
        <v>11.323696752731184</v>
      </c>
      <c r="L131" s="7">
        <f t="shared" si="30"/>
        <v>1</v>
      </c>
      <c r="M131" s="7" t="str">
        <f t="shared" si="31"/>
        <v/>
      </c>
      <c r="N131" s="7" t="str">
        <f t="shared" si="32"/>
        <v/>
      </c>
      <c r="O131" s="7">
        <f t="shared" si="33"/>
        <v>1</v>
      </c>
      <c r="P131" s="7" t="str">
        <f t="shared" si="34"/>
        <v/>
      </c>
      <c r="Q131" s="7">
        <f t="shared" si="35"/>
        <v>1</v>
      </c>
      <c r="R131" s="7" t="str">
        <f t="shared" si="36"/>
        <v/>
      </c>
      <c r="S131" s="7">
        <f t="shared" si="37"/>
        <v>1</v>
      </c>
      <c r="T131" s="7" t="str">
        <f t="shared" si="38"/>
        <v/>
      </c>
      <c r="U131" s="7"/>
    </row>
    <row r="132" spans="1:21" hidden="1" x14ac:dyDescent="0.25">
      <c r="A132" s="52">
        <f>'6aTRaiangProjExample'!B138</f>
        <v>4.9923640165634966</v>
      </c>
      <c r="B132" s="52">
        <f>'6aTRaiangProjExample'!C138</f>
        <v>2.9577320556592466</v>
      </c>
      <c r="C132" s="52">
        <f>'6aTRaiangProjExample'!D138</f>
        <v>5.9858735596994022</v>
      </c>
      <c r="D132" s="52">
        <f>'6aTRaiangProjExample'!E138</f>
        <v>4.0593244547577685</v>
      </c>
      <c r="E132" s="52">
        <f>'6aTRaiangProjExample'!F138</f>
        <v>2.9816181380260049</v>
      </c>
      <c r="F132" s="52">
        <f>'6aTRaiangProjExample'!G138</f>
        <v>4.1565380224178909</v>
      </c>
      <c r="G132" s="51">
        <f t="shared" si="26"/>
        <v>10.978237576262899</v>
      </c>
      <c r="H132" s="50">
        <f t="shared" si="27"/>
        <v>13.208226493739156</v>
      </c>
      <c r="I132" s="49">
        <f t="shared" si="28"/>
        <v>10.095888216103143</v>
      </c>
      <c r="J132" s="6">
        <f t="shared" si="29"/>
        <v>13.208226493739156</v>
      </c>
      <c r="L132" s="7">
        <f t="shared" si="30"/>
        <v>1</v>
      </c>
      <c r="M132" s="7" t="str">
        <f t="shared" si="31"/>
        <v/>
      </c>
      <c r="N132" s="7" t="str">
        <f t="shared" si="32"/>
        <v/>
      </c>
      <c r="O132" s="7">
        <f t="shared" si="33"/>
        <v>1</v>
      </c>
      <c r="P132" s="7" t="str">
        <f t="shared" si="34"/>
        <v/>
      </c>
      <c r="Q132" s="7">
        <f t="shared" si="35"/>
        <v>1</v>
      </c>
      <c r="R132" s="7" t="str">
        <f t="shared" si="36"/>
        <v/>
      </c>
      <c r="S132" s="7">
        <f t="shared" si="37"/>
        <v>1</v>
      </c>
      <c r="T132" s="7" t="str">
        <f t="shared" si="38"/>
        <v/>
      </c>
      <c r="U132" s="7"/>
    </row>
    <row r="133" spans="1:21" hidden="1" x14ac:dyDescent="0.25">
      <c r="A133" s="52">
        <f>'6aTRaiangProjExample'!B139</f>
        <v>4.0476219875242814</v>
      </c>
      <c r="B133" s="52">
        <f>'6aTRaiangProjExample'!C139</f>
        <v>2.6008615080605733</v>
      </c>
      <c r="C133" s="52">
        <f>'6aTRaiangProjExample'!D139</f>
        <v>6.2644556859232887</v>
      </c>
      <c r="D133" s="52">
        <f>'6aTRaiangProjExample'!E139</f>
        <v>4.1974989082152794</v>
      </c>
      <c r="E133" s="52">
        <f>'6aTRaiangProjExample'!F139</f>
        <v>1.976667497706265</v>
      </c>
      <c r="F133" s="52">
        <f>'6aTRaiangProjExample'!G139</f>
        <v>3.0249606784683518</v>
      </c>
      <c r="G133" s="51">
        <f t="shared" si="26"/>
        <v>10.31207767344757</v>
      </c>
      <c r="H133" s="50">
        <f t="shared" si="27"/>
        <v>11.270081574207913</v>
      </c>
      <c r="I133" s="49">
        <f t="shared" si="28"/>
        <v>7.6024896842351897</v>
      </c>
      <c r="J133" s="6">
        <f t="shared" si="29"/>
        <v>11.270081574207913</v>
      </c>
      <c r="L133" s="7">
        <f t="shared" si="30"/>
        <v>1</v>
      </c>
      <c r="M133" s="7" t="str">
        <f t="shared" si="31"/>
        <v/>
      </c>
      <c r="N133" s="7" t="str">
        <f t="shared" si="32"/>
        <v/>
      </c>
      <c r="O133" s="7">
        <f t="shared" si="33"/>
        <v>1</v>
      </c>
      <c r="P133" s="7" t="str">
        <f t="shared" si="34"/>
        <v/>
      </c>
      <c r="Q133" s="7">
        <f t="shared" si="35"/>
        <v>1</v>
      </c>
      <c r="R133" s="7" t="str">
        <f t="shared" si="36"/>
        <v/>
      </c>
      <c r="S133" s="7">
        <f t="shared" si="37"/>
        <v>1</v>
      </c>
      <c r="T133" s="7" t="str">
        <f t="shared" si="38"/>
        <v/>
      </c>
      <c r="U133" s="7"/>
    </row>
    <row r="134" spans="1:21" hidden="1" x14ac:dyDescent="0.25">
      <c r="A134" s="52">
        <f>'6aTRaiangProjExample'!B140</f>
        <v>4.9714037652930338</v>
      </c>
      <c r="B134" s="52">
        <f>'6aTRaiangProjExample'!C140</f>
        <v>3.8696078391017199</v>
      </c>
      <c r="C134" s="52">
        <f>'6aTRaiangProjExample'!D140</f>
        <v>5.9597326005111144</v>
      </c>
      <c r="D134" s="52">
        <f>'6aTRaiangProjExample'!E140</f>
        <v>4.3196987354360381</v>
      </c>
      <c r="E134" s="52">
        <f>'6aTRaiangProjExample'!F140</f>
        <v>2.1939733561033687</v>
      </c>
      <c r="F134" s="52">
        <f>'6aTRaiangProjExample'!G140</f>
        <v>4.4373000798152624</v>
      </c>
      <c r="G134" s="51">
        <f t="shared" si="26"/>
        <v>10.931136365804148</v>
      </c>
      <c r="H134" s="50">
        <f t="shared" si="27"/>
        <v>13.728402580544333</v>
      </c>
      <c r="I134" s="49">
        <f t="shared" si="28"/>
        <v>10.500881275020351</v>
      </c>
      <c r="J134" s="6">
        <f t="shared" si="29"/>
        <v>13.728402580544333</v>
      </c>
      <c r="L134" s="7">
        <f t="shared" si="30"/>
        <v>1</v>
      </c>
      <c r="M134" s="7" t="str">
        <f t="shared" si="31"/>
        <v/>
      </c>
      <c r="N134" s="7" t="str">
        <f t="shared" si="32"/>
        <v/>
      </c>
      <c r="O134" s="7">
        <f t="shared" si="33"/>
        <v>1</v>
      </c>
      <c r="P134" s="7" t="str">
        <f t="shared" si="34"/>
        <v/>
      </c>
      <c r="Q134" s="7">
        <f t="shared" si="35"/>
        <v>1</v>
      </c>
      <c r="R134" s="7" t="str">
        <f t="shared" si="36"/>
        <v/>
      </c>
      <c r="S134" s="7">
        <f t="shared" si="37"/>
        <v>1</v>
      </c>
      <c r="T134" s="7" t="str">
        <f t="shared" si="38"/>
        <v/>
      </c>
      <c r="U134" s="7"/>
    </row>
    <row r="135" spans="1:21" hidden="1" x14ac:dyDescent="0.25">
      <c r="A135" s="52">
        <f>'6aTRaiangProjExample'!B141</f>
        <v>5.592824574721174</v>
      </c>
      <c r="B135" s="52">
        <f>'6aTRaiangProjExample'!C141</f>
        <v>2.1042746992755732</v>
      </c>
      <c r="C135" s="52">
        <f>'6aTRaiangProjExample'!D141</f>
        <v>5.254342205132585</v>
      </c>
      <c r="D135" s="52">
        <f>'6aTRaiangProjExample'!E141</f>
        <v>4.3020010640807005</v>
      </c>
      <c r="E135" s="52">
        <f>'6aTRaiangProjExample'!F141</f>
        <v>1.5363075767507839</v>
      </c>
      <c r="F135" s="52">
        <f>'6aTRaiangProjExample'!G141</f>
        <v>2.6291831740678435</v>
      </c>
      <c r="G135" s="51">
        <f t="shared" si="26"/>
        <v>10.847166779853758</v>
      </c>
      <c r="H135" s="50">
        <f t="shared" si="27"/>
        <v>12.524008812869718</v>
      </c>
      <c r="I135" s="49">
        <f t="shared" si="28"/>
        <v>6.2697654500942006</v>
      </c>
      <c r="J135" s="6">
        <f t="shared" si="29"/>
        <v>12.524008812869718</v>
      </c>
      <c r="L135" s="7">
        <f t="shared" si="30"/>
        <v>1</v>
      </c>
      <c r="M135" s="7" t="str">
        <f t="shared" si="31"/>
        <v/>
      </c>
      <c r="N135" s="7" t="str">
        <f t="shared" si="32"/>
        <v/>
      </c>
      <c r="O135" s="7">
        <f t="shared" si="33"/>
        <v>1</v>
      </c>
      <c r="P135" s="7" t="str">
        <f t="shared" si="34"/>
        <v/>
      </c>
      <c r="Q135" s="7">
        <f t="shared" si="35"/>
        <v>1</v>
      </c>
      <c r="R135" s="7" t="str">
        <f t="shared" si="36"/>
        <v/>
      </c>
      <c r="S135" s="7">
        <f t="shared" si="37"/>
        <v>1</v>
      </c>
      <c r="T135" s="7" t="str">
        <f t="shared" si="38"/>
        <v/>
      </c>
      <c r="U135" s="7"/>
    </row>
    <row r="136" spans="1:21" hidden="1" x14ac:dyDescent="0.25">
      <c r="A136" s="52">
        <f>'6aTRaiangProjExample'!B142</f>
        <v>4.1112270729056055</v>
      </c>
      <c r="B136" s="52">
        <f>'6aTRaiangProjExample'!C142</f>
        <v>3.5159731120846707</v>
      </c>
      <c r="C136" s="52">
        <f>'6aTRaiangProjExample'!D142</f>
        <v>5.7753376004736108</v>
      </c>
      <c r="D136" s="52">
        <f>'6aTRaiangProjExample'!E142</f>
        <v>3.2263748513054598</v>
      </c>
      <c r="E136" s="52">
        <f>'6aTRaiangProjExample'!F142</f>
        <v>1.9876631633530244</v>
      </c>
      <c r="F136" s="52">
        <f>'6aTRaiangProjExample'!G142</f>
        <v>2.5459911310011796</v>
      </c>
      <c r="G136" s="51">
        <f t="shared" si="26"/>
        <v>9.8865646733792154</v>
      </c>
      <c r="H136" s="50">
        <f t="shared" si="27"/>
        <v>9.8835930552122448</v>
      </c>
      <c r="I136" s="49">
        <f t="shared" si="28"/>
        <v>8.0496274064388746</v>
      </c>
      <c r="J136" s="6">
        <f t="shared" si="29"/>
        <v>9.8865646733792154</v>
      </c>
      <c r="L136" s="7">
        <f t="shared" si="30"/>
        <v>1</v>
      </c>
      <c r="M136" s="7" t="str">
        <f t="shared" si="31"/>
        <v/>
      </c>
      <c r="N136" s="7">
        <f t="shared" si="32"/>
        <v>1</v>
      </c>
      <c r="O136" s="7" t="str">
        <f t="shared" si="33"/>
        <v/>
      </c>
      <c r="P136" s="7" t="str">
        <f t="shared" si="34"/>
        <v/>
      </c>
      <c r="Q136" s="7" t="str">
        <f t="shared" si="35"/>
        <v/>
      </c>
      <c r="R136" s="7">
        <f t="shared" si="36"/>
        <v>1</v>
      </c>
      <c r="S136" s="7" t="str">
        <f t="shared" si="37"/>
        <v/>
      </c>
      <c r="T136" s="7" t="str">
        <f t="shared" si="38"/>
        <v/>
      </c>
      <c r="U136" s="7"/>
    </row>
    <row r="137" spans="1:21" hidden="1" x14ac:dyDescent="0.25">
      <c r="A137" s="52">
        <f>'6aTRaiangProjExample'!B143</f>
        <v>3.0784475988476045</v>
      </c>
      <c r="B137" s="52">
        <f>'6aTRaiangProjExample'!C143</f>
        <v>2.4627410938908296</v>
      </c>
      <c r="C137" s="52">
        <f>'6aTRaiangProjExample'!D143</f>
        <v>5.5885099253029971</v>
      </c>
      <c r="D137" s="52">
        <f>'6aTRaiangProjExample'!E143</f>
        <v>4.5079203670725017</v>
      </c>
      <c r="E137" s="52">
        <f>'6aTRaiangProjExample'!F143</f>
        <v>1.871179587379419</v>
      </c>
      <c r="F137" s="52">
        <f>'6aTRaiangProjExample'!G143</f>
        <v>2.4744859848199687</v>
      </c>
      <c r="G137" s="51">
        <f t="shared" si="26"/>
        <v>8.6669575241506021</v>
      </c>
      <c r="H137" s="50">
        <f t="shared" si="27"/>
        <v>10.060853950740075</v>
      </c>
      <c r="I137" s="49">
        <f t="shared" si="28"/>
        <v>6.8084066660902174</v>
      </c>
      <c r="J137" s="6">
        <f t="shared" si="29"/>
        <v>10.060853950740075</v>
      </c>
      <c r="L137" s="7">
        <f t="shared" si="30"/>
        <v>1</v>
      </c>
      <c r="M137" s="7" t="str">
        <f t="shared" si="31"/>
        <v/>
      </c>
      <c r="N137" s="7" t="str">
        <f t="shared" si="32"/>
        <v/>
      </c>
      <c r="O137" s="7">
        <f t="shared" si="33"/>
        <v>1</v>
      </c>
      <c r="P137" s="7" t="str">
        <f t="shared" si="34"/>
        <v/>
      </c>
      <c r="Q137" s="7">
        <f t="shared" si="35"/>
        <v>1</v>
      </c>
      <c r="R137" s="7" t="str">
        <f t="shared" si="36"/>
        <v/>
      </c>
      <c r="S137" s="7">
        <f t="shared" si="37"/>
        <v>1</v>
      </c>
      <c r="T137" s="7" t="str">
        <f t="shared" si="38"/>
        <v/>
      </c>
      <c r="U137" s="7"/>
    </row>
    <row r="138" spans="1:21" hidden="1" x14ac:dyDescent="0.25">
      <c r="A138" s="52">
        <f>'6aTRaiangProjExample'!B144</f>
        <v>4.9157090943690074</v>
      </c>
      <c r="B138" s="52">
        <f>'6aTRaiangProjExample'!C144</f>
        <v>3.1228921697079635</v>
      </c>
      <c r="C138" s="52">
        <f>'6aTRaiangProjExample'!D144</f>
        <v>6.1671961539458167</v>
      </c>
      <c r="D138" s="52">
        <f>'6aTRaiangProjExample'!E144</f>
        <v>4.7974562242972931</v>
      </c>
      <c r="E138" s="52">
        <f>'6aTRaiangProjExample'!F144</f>
        <v>2.1679886801641803</v>
      </c>
      <c r="F138" s="52">
        <f>'6aTRaiangProjExample'!G144</f>
        <v>3.3393225371884574</v>
      </c>
      <c r="G138" s="51">
        <f t="shared" si="26"/>
        <v>11.082905248314823</v>
      </c>
      <c r="H138" s="50">
        <f t="shared" si="27"/>
        <v>13.052487855854757</v>
      </c>
      <c r="I138" s="49">
        <f t="shared" si="28"/>
        <v>8.6302033870606003</v>
      </c>
      <c r="J138" s="6">
        <f t="shared" si="29"/>
        <v>13.052487855854757</v>
      </c>
      <c r="L138" s="7">
        <f t="shared" si="30"/>
        <v>1</v>
      </c>
      <c r="M138" s="7" t="str">
        <f t="shared" si="31"/>
        <v/>
      </c>
      <c r="N138" s="7" t="str">
        <f t="shared" si="32"/>
        <v/>
      </c>
      <c r="O138" s="7">
        <f t="shared" si="33"/>
        <v>1</v>
      </c>
      <c r="P138" s="7" t="str">
        <f t="shared" si="34"/>
        <v/>
      </c>
      <c r="Q138" s="7">
        <f t="shared" si="35"/>
        <v>1</v>
      </c>
      <c r="R138" s="7" t="str">
        <f t="shared" si="36"/>
        <v/>
      </c>
      <c r="S138" s="7">
        <f t="shared" si="37"/>
        <v>1</v>
      </c>
      <c r="T138" s="7" t="str">
        <f t="shared" si="38"/>
        <v/>
      </c>
      <c r="U138" s="7"/>
    </row>
    <row r="139" spans="1:21" hidden="1" x14ac:dyDescent="0.25">
      <c r="A139" s="52">
        <f>'6aTRaiangProjExample'!B145</f>
        <v>4.946402212875542</v>
      </c>
      <c r="B139" s="52">
        <f>'6aTRaiangProjExample'!C145</f>
        <v>1.4642730611194918</v>
      </c>
      <c r="C139" s="52">
        <f>'6aTRaiangProjExample'!D145</f>
        <v>6.054798833483293</v>
      </c>
      <c r="D139" s="52">
        <f>'6aTRaiangProjExample'!E145</f>
        <v>3.1163668090765984</v>
      </c>
      <c r="E139" s="52">
        <f>'6aTRaiangProjExample'!F145</f>
        <v>1.8177122421385601</v>
      </c>
      <c r="F139" s="52">
        <f>'6aTRaiangProjExample'!G145</f>
        <v>4.1026192918730064</v>
      </c>
      <c r="G139" s="51">
        <f t="shared" si="26"/>
        <v>11.001201046358835</v>
      </c>
      <c r="H139" s="50">
        <f t="shared" si="27"/>
        <v>12.165388313825147</v>
      </c>
      <c r="I139" s="49">
        <f t="shared" si="28"/>
        <v>7.3846045951310586</v>
      </c>
      <c r="J139" s="6">
        <f t="shared" si="29"/>
        <v>12.165388313825147</v>
      </c>
      <c r="L139" s="7">
        <f t="shared" si="30"/>
        <v>1</v>
      </c>
      <c r="M139" s="7" t="str">
        <f t="shared" si="31"/>
        <v/>
      </c>
      <c r="N139" s="7" t="str">
        <f t="shared" si="32"/>
        <v/>
      </c>
      <c r="O139" s="7">
        <f t="shared" si="33"/>
        <v>1</v>
      </c>
      <c r="P139" s="7" t="str">
        <f t="shared" si="34"/>
        <v/>
      </c>
      <c r="Q139" s="7">
        <f t="shared" si="35"/>
        <v>1</v>
      </c>
      <c r="R139" s="7" t="str">
        <f t="shared" si="36"/>
        <v/>
      </c>
      <c r="S139" s="7">
        <f t="shared" si="37"/>
        <v>1</v>
      </c>
      <c r="T139" s="7" t="str">
        <f t="shared" si="38"/>
        <v/>
      </c>
      <c r="U139" s="7"/>
    </row>
    <row r="140" spans="1:21" hidden="1" x14ac:dyDescent="0.25">
      <c r="A140" s="52">
        <f>'6aTRaiangProjExample'!B146</f>
        <v>5.5499483331803461</v>
      </c>
      <c r="B140" s="52">
        <f>'6aTRaiangProjExample'!C146</f>
        <v>3.339608021524719</v>
      </c>
      <c r="C140" s="52">
        <f>'6aTRaiangProjExample'!D146</f>
        <v>5.2249310493009515</v>
      </c>
      <c r="D140" s="52">
        <f>'6aTRaiangProjExample'!E146</f>
        <v>3.7960650976838259</v>
      </c>
      <c r="E140" s="52">
        <f>'6aTRaiangProjExample'!F146</f>
        <v>2.26413771681653</v>
      </c>
      <c r="F140" s="52">
        <f>'6aTRaiangProjExample'!G146</f>
        <v>2.4067194692520131</v>
      </c>
      <c r="G140" s="51">
        <f t="shared" si="26"/>
        <v>10.774879382481299</v>
      </c>
      <c r="H140" s="50">
        <f t="shared" si="27"/>
        <v>11.752732900116186</v>
      </c>
      <c r="I140" s="49">
        <f t="shared" si="28"/>
        <v>8.0104652075932634</v>
      </c>
      <c r="J140" s="6">
        <f t="shared" si="29"/>
        <v>11.752732900116186</v>
      </c>
      <c r="L140" s="7">
        <f t="shared" si="30"/>
        <v>1</v>
      </c>
      <c r="M140" s="7" t="str">
        <f t="shared" si="31"/>
        <v/>
      </c>
      <c r="N140" s="7" t="str">
        <f t="shared" si="32"/>
        <v/>
      </c>
      <c r="O140" s="7">
        <f t="shared" si="33"/>
        <v>1</v>
      </c>
      <c r="P140" s="7" t="str">
        <f t="shared" si="34"/>
        <v/>
      </c>
      <c r="Q140" s="7">
        <f t="shared" si="35"/>
        <v>1</v>
      </c>
      <c r="R140" s="7" t="str">
        <f t="shared" si="36"/>
        <v/>
      </c>
      <c r="S140" s="7">
        <f t="shared" si="37"/>
        <v>1</v>
      </c>
      <c r="T140" s="7" t="str">
        <f t="shared" si="38"/>
        <v/>
      </c>
      <c r="U140" s="7"/>
    </row>
    <row r="141" spans="1:21" hidden="1" x14ac:dyDescent="0.25">
      <c r="A141" s="52">
        <f>'6aTRaiangProjExample'!B147</f>
        <v>3.8153380555545464</v>
      </c>
      <c r="B141" s="52">
        <f>'6aTRaiangProjExample'!C147</f>
        <v>2.4414857047525329</v>
      </c>
      <c r="C141" s="52">
        <f>'6aTRaiangProjExample'!D147</f>
        <v>5.4465094941918881</v>
      </c>
      <c r="D141" s="52">
        <f>'6aTRaiangProjExample'!E147</f>
        <v>4.0169501965355989</v>
      </c>
      <c r="E141" s="52">
        <f>'6aTRaiangProjExample'!F147</f>
        <v>2.8559209303749724</v>
      </c>
      <c r="F141" s="52">
        <f>'6aTRaiangProjExample'!G147</f>
        <v>3.4350126993571068</v>
      </c>
      <c r="G141" s="51">
        <f t="shared" si="26"/>
        <v>9.2618475497464345</v>
      </c>
      <c r="H141" s="50">
        <f t="shared" si="27"/>
        <v>11.267300951447252</v>
      </c>
      <c r="I141" s="49">
        <f t="shared" si="28"/>
        <v>8.7324193344846108</v>
      </c>
      <c r="J141" s="6">
        <f t="shared" si="29"/>
        <v>11.267300951447252</v>
      </c>
      <c r="L141" s="7">
        <f t="shared" si="30"/>
        <v>1</v>
      </c>
      <c r="M141" s="7" t="str">
        <f t="shared" si="31"/>
        <v/>
      </c>
      <c r="N141" s="7" t="str">
        <f t="shared" si="32"/>
        <v/>
      </c>
      <c r="O141" s="7">
        <f t="shared" si="33"/>
        <v>1</v>
      </c>
      <c r="P141" s="7" t="str">
        <f t="shared" si="34"/>
        <v/>
      </c>
      <c r="Q141" s="7">
        <f t="shared" si="35"/>
        <v>1</v>
      </c>
      <c r="R141" s="7" t="str">
        <f t="shared" si="36"/>
        <v/>
      </c>
      <c r="S141" s="7">
        <f t="shared" si="37"/>
        <v>1</v>
      </c>
      <c r="T141" s="7" t="str">
        <f t="shared" si="38"/>
        <v/>
      </c>
      <c r="U141" s="7"/>
    </row>
    <row r="142" spans="1:21" hidden="1" x14ac:dyDescent="0.25">
      <c r="A142" s="52">
        <f>'6aTRaiangProjExample'!B148</f>
        <v>4.5100193259759482</v>
      </c>
      <c r="B142" s="52">
        <f>'6aTRaiangProjExample'!C148</f>
        <v>2.7175506420659934</v>
      </c>
      <c r="C142" s="52">
        <f>'6aTRaiangProjExample'!D148</f>
        <v>6.0221862427346116</v>
      </c>
      <c r="D142" s="52">
        <f>'6aTRaiangProjExample'!E148</f>
        <v>4.1236144643164661</v>
      </c>
      <c r="E142" s="52">
        <f>'6aTRaiangProjExample'!F148</f>
        <v>2.834328515725121</v>
      </c>
      <c r="F142" s="52">
        <f>'6aTRaiangProjExample'!G148</f>
        <v>3.8827916326651071</v>
      </c>
      <c r="G142" s="51">
        <f t="shared" si="26"/>
        <v>10.532205568710559</v>
      </c>
      <c r="H142" s="50">
        <f t="shared" si="27"/>
        <v>12.516425422957521</v>
      </c>
      <c r="I142" s="49">
        <f t="shared" si="28"/>
        <v>9.4346707904562219</v>
      </c>
      <c r="J142" s="6">
        <f t="shared" si="29"/>
        <v>12.516425422957521</v>
      </c>
      <c r="L142" s="7">
        <f t="shared" si="30"/>
        <v>1</v>
      </c>
      <c r="M142" s="7" t="str">
        <f t="shared" si="31"/>
        <v/>
      </c>
      <c r="N142" s="7" t="str">
        <f t="shared" si="32"/>
        <v/>
      </c>
      <c r="O142" s="7">
        <f t="shared" si="33"/>
        <v>1</v>
      </c>
      <c r="P142" s="7" t="str">
        <f t="shared" si="34"/>
        <v/>
      </c>
      <c r="Q142" s="7">
        <f t="shared" si="35"/>
        <v>1</v>
      </c>
      <c r="R142" s="7" t="str">
        <f t="shared" si="36"/>
        <v/>
      </c>
      <c r="S142" s="7">
        <f t="shared" si="37"/>
        <v>1</v>
      </c>
      <c r="T142" s="7" t="str">
        <f t="shared" si="38"/>
        <v/>
      </c>
      <c r="U142" s="7"/>
    </row>
    <row r="143" spans="1:21" hidden="1" x14ac:dyDescent="0.25">
      <c r="A143" s="52">
        <f>'6aTRaiangProjExample'!B149</f>
        <v>4.3350255608040342</v>
      </c>
      <c r="B143" s="52">
        <f>'6aTRaiangProjExample'!C149</f>
        <v>1.6394877790302753</v>
      </c>
      <c r="C143" s="52">
        <f>'6aTRaiangProjExample'!D149</f>
        <v>5.9224966296337884</v>
      </c>
      <c r="D143" s="52">
        <f>'6aTRaiangProjExample'!E149</f>
        <v>4.4419693583542541</v>
      </c>
      <c r="E143" s="52">
        <f>'6aTRaiangProjExample'!F149</f>
        <v>2.16140434813921</v>
      </c>
      <c r="F143" s="52">
        <f>'6aTRaiangProjExample'!G149</f>
        <v>2.7813573102354123</v>
      </c>
      <c r="G143" s="51">
        <f t="shared" si="26"/>
        <v>10.257522190437822</v>
      </c>
      <c r="H143" s="50">
        <f t="shared" si="27"/>
        <v>11.5583522293937</v>
      </c>
      <c r="I143" s="49">
        <f t="shared" si="28"/>
        <v>6.5822494374048972</v>
      </c>
      <c r="J143" s="6">
        <f t="shared" si="29"/>
        <v>11.5583522293937</v>
      </c>
      <c r="L143" s="7">
        <f t="shared" si="30"/>
        <v>1</v>
      </c>
      <c r="M143" s="7" t="str">
        <f t="shared" si="31"/>
        <v/>
      </c>
      <c r="N143" s="7" t="str">
        <f t="shared" si="32"/>
        <v/>
      </c>
      <c r="O143" s="7">
        <f t="shared" si="33"/>
        <v>1</v>
      </c>
      <c r="P143" s="7" t="str">
        <f t="shared" si="34"/>
        <v/>
      </c>
      <c r="Q143" s="7">
        <f t="shared" si="35"/>
        <v>1</v>
      </c>
      <c r="R143" s="7" t="str">
        <f t="shared" si="36"/>
        <v/>
      </c>
      <c r="S143" s="7">
        <f t="shared" si="37"/>
        <v>1</v>
      </c>
      <c r="T143" s="7" t="str">
        <f t="shared" si="38"/>
        <v/>
      </c>
      <c r="U143" s="7"/>
    </row>
    <row r="144" spans="1:21" hidden="1" x14ac:dyDescent="0.25">
      <c r="A144" s="52">
        <f>'6aTRaiangProjExample'!B150</f>
        <v>3.467978482772148</v>
      </c>
      <c r="B144" s="52">
        <f>'6aTRaiangProjExample'!C150</f>
        <v>2.2155391462593359</v>
      </c>
      <c r="C144" s="52">
        <f>'6aTRaiangProjExample'!D150</f>
        <v>5.7536338193775682</v>
      </c>
      <c r="D144" s="52">
        <f>'6aTRaiangProjExample'!E150</f>
        <v>3.8265405158132899</v>
      </c>
      <c r="E144" s="52">
        <f>'6aTRaiangProjExample'!F150</f>
        <v>2.8028773885752676</v>
      </c>
      <c r="F144" s="52">
        <f>'6aTRaiangProjExample'!G150</f>
        <v>3.5685338523274872</v>
      </c>
      <c r="G144" s="51">
        <f t="shared" si="26"/>
        <v>9.2216123021497154</v>
      </c>
      <c r="H144" s="50">
        <f t="shared" si="27"/>
        <v>10.863052850912926</v>
      </c>
      <c r="I144" s="49">
        <f t="shared" si="28"/>
        <v>8.5869503871620907</v>
      </c>
      <c r="J144" s="6">
        <f t="shared" si="29"/>
        <v>10.863052850912926</v>
      </c>
      <c r="L144" s="7">
        <f t="shared" si="30"/>
        <v>1</v>
      </c>
      <c r="M144" s="7" t="str">
        <f t="shared" si="31"/>
        <v/>
      </c>
      <c r="N144" s="7" t="str">
        <f t="shared" si="32"/>
        <v/>
      </c>
      <c r="O144" s="7">
        <f t="shared" si="33"/>
        <v>1</v>
      </c>
      <c r="P144" s="7" t="str">
        <f t="shared" si="34"/>
        <v/>
      </c>
      <c r="Q144" s="7">
        <f t="shared" si="35"/>
        <v>1</v>
      </c>
      <c r="R144" s="7" t="str">
        <f t="shared" si="36"/>
        <v/>
      </c>
      <c r="S144" s="7">
        <f t="shared" si="37"/>
        <v>1</v>
      </c>
      <c r="T144" s="7" t="str">
        <f t="shared" si="38"/>
        <v/>
      </c>
      <c r="U144" s="7"/>
    </row>
    <row r="145" spans="1:21" hidden="1" x14ac:dyDescent="0.25">
      <c r="A145" s="52">
        <f>'6aTRaiangProjExample'!B151</f>
        <v>4.9633098705766843</v>
      </c>
      <c r="B145" s="52">
        <f>'6aTRaiangProjExample'!C151</f>
        <v>2.2453502879922906</v>
      </c>
      <c r="C145" s="52">
        <f>'6aTRaiangProjExample'!D151</f>
        <v>6.3268734064222025</v>
      </c>
      <c r="D145" s="52">
        <f>'6aTRaiangProjExample'!E151</f>
        <v>4.0460675753176192</v>
      </c>
      <c r="E145" s="52">
        <f>'6aTRaiangProjExample'!F151</f>
        <v>1.9194422205869088</v>
      </c>
      <c r="F145" s="52">
        <f>'6aTRaiangProjExample'!G151</f>
        <v>3.2301963397951718</v>
      </c>
      <c r="G145" s="51">
        <f t="shared" si="26"/>
        <v>11.290183276998887</v>
      </c>
      <c r="H145" s="50">
        <f t="shared" si="27"/>
        <v>12.239573785689476</v>
      </c>
      <c r="I145" s="49">
        <f t="shared" si="28"/>
        <v>7.3949888483743713</v>
      </c>
      <c r="J145" s="6">
        <f t="shared" si="29"/>
        <v>12.239573785689476</v>
      </c>
      <c r="L145" s="7">
        <f t="shared" si="30"/>
        <v>1</v>
      </c>
      <c r="M145" s="7" t="str">
        <f t="shared" si="31"/>
        <v/>
      </c>
      <c r="N145" s="7" t="str">
        <f t="shared" si="32"/>
        <v/>
      </c>
      <c r="O145" s="7">
        <f t="shared" si="33"/>
        <v>1</v>
      </c>
      <c r="P145" s="7" t="str">
        <f t="shared" si="34"/>
        <v/>
      </c>
      <c r="Q145" s="7">
        <f t="shared" si="35"/>
        <v>1</v>
      </c>
      <c r="R145" s="7" t="str">
        <f t="shared" si="36"/>
        <v/>
      </c>
      <c r="S145" s="7">
        <f t="shared" si="37"/>
        <v>1</v>
      </c>
      <c r="T145" s="7" t="str">
        <f t="shared" si="38"/>
        <v/>
      </c>
      <c r="U145" s="7"/>
    </row>
    <row r="146" spans="1:21" hidden="1" x14ac:dyDescent="0.25">
      <c r="A146" s="52">
        <f>'6aTRaiangProjExample'!B152</f>
        <v>5.3640140828374641</v>
      </c>
      <c r="B146" s="52">
        <f>'6aTRaiangProjExample'!C152</f>
        <v>3.0767585565441458</v>
      </c>
      <c r="C146" s="52">
        <f>'6aTRaiangProjExample'!D152</f>
        <v>6.6688102668609393</v>
      </c>
      <c r="D146" s="52">
        <f>'6aTRaiangProjExample'!E152</f>
        <v>3.3212245523268447</v>
      </c>
      <c r="E146" s="52">
        <f>'6aTRaiangProjExample'!F152</f>
        <v>3.5949781524266746</v>
      </c>
      <c r="F146" s="52">
        <f>'6aTRaiangProjExample'!G152</f>
        <v>2.9534138164890775</v>
      </c>
      <c r="G146" s="51">
        <f t="shared" si="26"/>
        <v>12.032824349698403</v>
      </c>
      <c r="H146" s="50">
        <f t="shared" si="27"/>
        <v>11.638652451653385</v>
      </c>
      <c r="I146" s="49">
        <f t="shared" si="28"/>
        <v>9.6251505254598975</v>
      </c>
      <c r="J146" s="6">
        <f t="shared" si="29"/>
        <v>12.032824349698403</v>
      </c>
      <c r="L146" s="7">
        <f t="shared" si="30"/>
        <v>1</v>
      </c>
      <c r="M146" s="7" t="str">
        <f t="shared" si="31"/>
        <v/>
      </c>
      <c r="N146" s="7">
        <f t="shared" si="32"/>
        <v>1</v>
      </c>
      <c r="O146" s="7" t="str">
        <f t="shared" si="33"/>
        <v/>
      </c>
      <c r="P146" s="7" t="str">
        <f t="shared" si="34"/>
        <v/>
      </c>
      <c r="Q146" s="7" t="str">
        <f t="shared" si="35"/>
        <v/>
      </c>
      <c r="R146" s="7">
        <f t="shared" si="36"/>
        <v>1</v>
      </c>
      <c r="S146" s="7" t="str">
        <f t="shared" si="37"/>
        <v/>
      </c>
      <c r="T146" s="7" t="str">
        <f t="shared" si="38"/>
        <v/>
      </c>
      <c r="U146" s="7"/>
    </row>
    <row r="147" spans="1:21" hidden="1" x14ac:dyDescent="0.25">
      <c r="A147" s="52">
        <f>'6aTRaiangProjExample'!B153</f>
        <v>4.3349011236753006</v>
      </c>
      <c r="B147" s="52">
        <f>'6aTRaiangProjExample'!C153</f>
        <v>4.4821584714676224</v>
      </c>
      <c r="C147" s="52">
        <f>'6aTRaiangProjExample'!D153</f>
        <v>6.1479664458246548</v>
      </c>
      <c r="D147" s="52">
        <f>'6aTRaiangProjExample'!E153</f>
        <v>4.1578889474737624</v>
      </c>
      <c r="E147" s="52">
        <f>'6aTRaiangProjExample'!F153</f>
        <v>2.2437219809607232</v>
      </c>
      <c r="F147" s="52">
        <f>'6aTRaiangProjExample'!G153</f>
        <v>3.178126681997183</v>
      </c>
      <c r="G147" s="51">
        <f t="shared" si="26"/>
        <v>10.482867569499955</v>
      </c>
      <c r="H147" s="50">
        <f t="shared" si="27"/>
        <v>11.670916753146246</v>
      </c>
      <c r="I147" s="49">
        <f t="shared" si="28"/>
        <v>9.9040071344255285</v>
      </c>
      <c r="J147" s="6">
        <f t="shared" si="29"/>
        <v>11.670916753146246</v>
      </c>
      <c r="L147" s="7">
        <f t="shared" si="30"/>
        <v>1</v>
      </c>
      <c r="M147" s="7" t="str">
        <f t="shared" si="31"/>
        <v/>
      </c>
      <c r="N147" s="7" t="str">
        <f t="shared" si="32"/>
        <v/>
      </c>
      <c r="O147" s="7">
        <f t="shared" si="33"/>
        <v>1</v>
      </c>
      <c r="P147" s="7" t="str">
        <f t="shared" si="34"/>
        <v/>
      </c>
      <c r="Q147" s="7">
        <f t="shared" si="35"/>
        <v>1</v>
      </c>
      <c r="R147" s="7" t="str">
        <f t="shared" si="36"/>
        <v/>
      </c>
      <c r="S147" s="7">
        <f t="shared" si="37"/>
        <v>1</v>
      </c>
      <c r="T147" s="7" t="str">
        <f t="shared" si="38"/>
        <v/>
      </c>
      <c r="U147" s="7"/>
    </row>
    <row r="148" spans="1:21" hidden="1" x14ac:dyDescent="0.25">
      <c r="A148" s="52">
        <f>'6aTRaiangProjExample'!B154</f>
        <v>4.6431475683466017</v>
      </c>
      <c r="B148" s="52">
        <f>'6aTRaiangProjExample'!C154</f>
        <v>2.8448057337507064</v>
      </c>
      <c r="C148" s="52">
        <f>'6aTRaiangProjExample'!D154</f>
        <v>6.1489568536368102</v>
      </c>
      <c r="D148" s="52">
        <f>'6aTRaiangProjExample'!E154</f>
        <v>4.2420662434612426</v>
      </c>
      <c r="E148" s="52">
        <f>'6aTRaiangProjExample'!F154</f>
        <v>2.0241315571028924</v>
      </c>
      <c r="F148" s="52">
        <f>'6aTRaiangProjExample'!G154</f>
        <v>2.0114871011983642</v>
      </c>
      <c r="G148" s="51">
        <f t="shared" si="26"/>
        <v>10.792104421983412</v>
      </c>
      <c r="H148" s="50">
        <f t="shared" si="27"/>
        <v>10.896700913006208</v>
      </c>
      <c r="I148" s="49">
        <f t="shared" si="28"/>
        <v>6.880424392051963</v>
      </c>
      <c r="J148" s="6">
        <f t="shared" si="29"/>
        <v>10.896700913006208</v>
      </c>
      <c r="L148" s="7">
        <f t="shared" si="30"/>
        <v>1</v>
      </c>
      <c r="M148" s="7" t="str">
        <f t="shared" si="31"/>
        <v/>
      </c>
      <c r="N148" s="7" t="str">
        <f t="shared" si="32"/>
        <v/>
      </c>
      <c r="O148" s="7">
        <f t="shared" si="33"/>
        <v>1</v>
      </c>
      <c r="P148" s="7" t="str">
        <f t="shared" si="34"/>
        <v/>
      </c>
      <c r="Q148" s="7">
        <f t="shared" si="35"/>
        <v>1</v>
      </c>
      <c r="R148" s="7" t="str">
        <f t="shared" si="36"/>
        <v/>
      </c>
      <c r="S148" s="7">
        <f t="shared" si="37"/>
        <v>1</v>
      </c>
      <c r="T148" s="7" t="str">
        <f t="shared" si="38"/>
        <v/>
      </c>
      <c r="U148" s="7"/>
    </row>
    <row r="149" spans="1:21" hidden="1" x14ac:dyDescent="0.25">
      <c r="A149" s="52">
        <f>'6aTRaiangProjExample'!B155</f>
        <v>3.741837976470344</v>
      </c>
      <c r="B149" s="52">
        <f>'6aTRaiangProjExample'!C155</f>
        <v>3.576882061173535</v>
      </c>
      <c r="C149" s="52">
        <f>'6aTRaiangProjExample'!D155</f>
        <v>5.4277773006843457</v>
      </c>
      <c r="D149" s="52">
        <f>'6aTRaiangProjExample'!E155</f>
        <v>3.6340231518742518</v>
      </c>
      <c r="E149" s="52">
        <f>'6aTRaiangProjExample'!F155</f>
        <v>3.1619822556720245</v>
      </c>
      <c r="F149" s="52">
        <f>'6aTRaiangProjExample'!G155</f>
        <v>2.6424262006231496</v>
      </c>
      <c r="G149" s="51">
        <f t="shared" si="26"/>
        <v>9.1696152771546906</v>
      </c>
      <c r="H149" s="50">
        <f t="shared" si="27"/>
        <v>10.018287328967745</v>
      </c>
      <c r="I149" s="49">
        <f t="shared" si="28"/>
        <v>9.3812905174687096</v>
      </c>
      <c r="J149" s="6">
        <f t="shared" si="29"/>
        <v>10.018287328967745</v>
      </c>
      <c r="L149" s="7">
        <f t="shared" si="30"/>
        <v>1</v>
      </c>
      <c r="M149" s="7" t="str">
        <f t="shared" si="31"/>
        <v/>
      </c>
      <c r="N149" s="7" t="str">
        <f t="shared" si="32"/>
        <v/>
      </c>
      <c r="O149" s="7">
        <f t="shared" si="33"/>
        <v>1</v>
      </c>
      <c r="P149" s="7" t="str">
        <f t="shared" si="34"/>
        <v/>
      </c>
      <c r="Q149" s="7">
        <f t="shared" si="35"/>
        <v>1</v>
      </c>
      <c r="R149" s="7" t="str">
        <f t="shared" si="36"/>
        <v/>
      </c>
      <c r="S149" s="7">
        <f t="shared" si="37"/>
        <v>1</v>
      </c>
      <c r="T149" s="7" t="str">
        <f t="shared" si="38"/>
        <v/>
      </c>
      <c r="U149" s="7"/>
    </row>
    <row r="150" spans="1:21" hidden="1" x14ac:dyDescent="0.25">
      <c r="A150" s="52">
        <f>'6aTRaiangProjExample'!B156</f>
        <v>4.7818463427276416</v>
      </c>
      <c r="B150" s="52">
        <f>'6aTRaiangProjExample'!C156</f>
        <v>2.0468395343607315</v>
      </c>
      <c r="C150" s="52">
        <f>'6aTRaiangProjExample'!D156</f>
        <v>4.8914851364166427</v>
      </c>
      <c r="D150" s="52">
        <f>'6aTRaiangProjExample'!E156</f>
        <v>4.582250674586037</v>
      </c>
      <c r="E150" s="52">
        <f>'6aTRaiangProjExample'!F156</f>
        <v>2.1066268290874692</v>
      </c>
      <c r="F150" s="52">
        <f>'6aTRaiangProjExample'!G156</f>
        <v>3.1545532728604324</v>
      </c>
      <c r="G150" s="51">
        <f t="shared" si="26"/>
        <v>9.6733314791442844</v>
      </c>
      <c r="H150" s="50">
        <f t="shared" si="27"/>
        <v>12.518650290174111</v>
      </c>
      <c r="I150" s="49">
        <f t="shared" si="28"/>
        <v>7.308019636308634</v>
      </c>
      <c r="J150" s="6">
        <f t="shared" si="29"/>
        <v>12.518650290174111</v>
      </c>
      <c r="L150" s="7">
        <f t="shared" si="30"/>
        <v>1</v>
      </c>
      <c r="M150" s="7" t="str">
        <f t="shared" si="31"/>
        <v/>
      </c>
      <c r="N150" s="7" t="str">
        <f t="shared" si="32"/>
        <v/>
      </c>
      <c r="O150" s="7">
        <f t="shared" si="33"/>
        <v>1</v>
      </c>
      <c r="P150" s="7" t="str">
        <f t="shared" si="34"/>
        <v/>
      </c>
      <c r="Q150" s="7">
        <f t="shared" si="35"/>
        <v>1</v>
      </c>
      <c r="R150" s="7" t="str">
        <f t="shared" si="36"/>
        <v/>
      </c>
      <c r="S150" s="7">
        <f t="shared" si="37"/>
        <v>1</v>
      </c>
      <c r="T150" s="7" t="str">
        <f t="shared" si="38"/>
        <v/>
      </c>
      <c r="U150" s="7"/>
    </row>
    <row r="151" spans="1:21" hidden="1" x14ac:dyDescent="0.25">
      <c r="A151" s="52">
        <f>'6aTRaiangProjExample'!B157</f>
        <v>5.4456529438531129</v>
      </c>
      <c r="B151" s="52">
        <f>'6aTRaiangProjExample'!C157</f>
        <v>2.6648971299240078</v>
      </c>
      <c r="C151" s="52">
        <f>'6aTRaiangProjExample'!D157</f>
        <v>5.5918744575078847</v>
      </c>
      <c r="D151" s="52">
        <f>'6aTRaiangProjExample'!E157</f>
        <v>3.5613409712170498</v>
      </c>
      <c r="E151" s="52">
        <f>'6aTRaiangProjExample'!F157</f>
        <v>1.8614619029298001</v>
      </c>
      <c r="F151" s="52">
        <f>'6aTRaiangProjExample'!G157</f>
        <v>2.8526875652353536</v>
      </c>
      <c r="G151" s="51">
        <f t="shared" si="26"/>
        <v>11.037527401360997</v>
      </c>
      <c r="H151" s="50">
        <f t="shared" si="27"/>
        <v>11.859681480305516</v>
      </c>
      <c r="I151" s="49">
        <f t="shared" si="28"/>
        <v>7.3790465980891611</v>
      </c>
      <c r="J151" s="6">
        <f t="shared" si="29"/>
        <v>11.859681480305516</v>
      </c>
      <c r="L151" s="7">
        <f t="shared" si="30"/>
        <v>1</v>
      </c>
      <c r="M151" s="7" t="str">
        <f t="shared" si="31"/>
        <v/>
      </c>
      <c r="N151" s="7" t="str">
        <f t="shared" si="32"/>
        <v/>
      </c>
      <c r="O151" s="7">
        <f t="shared" si="33"/>
        <v>1</v>
      </c>
      <c r="P151" s="7" t="str">
        <f t="shared" si="34"/>
        <v/>
      </c>
      <c r="Q151" s="7">
        <f t="shared" si="35"/>
        <v>1</v>
      </c>
      <c r="R151" s="7" t="str">
        <f t="shared" si="36"/>
        <v/>
      </c>
      <c r="S151" s="7">
        <f t="shared" si="37"/>
        <v>1</v>
      </c>
      <c r="T151" s="7" t="str">
        <f t="shared" si="38"/>
        <v/>
      </c>
      <c r="U151" s="7"/>
    </row>
    <row r="152" spans="1:21" hidden="1" x14ac:dyDescent="0.25">
      <c r="A152" s="52">
        <f>'6aTRaiangProjExample'!B158</f>
        <v>3.9610872870066007</v>
      </c>
      <c r="B152" s="52">
        <f>'6aTRaiangProjExample'!C158</f>
        <v>3.4169545591534454</v>
      </c>
      <c r="C152" s="52">
        <f>'6aTRaiangProjExample'!D158</f>
        <v>5.5349809015252145</v>
      </c>
      <c r="D152" s="52">
        <f>'6aTRaiangProjExample'!E158</f>
        <v>3.9838128792381946</v>
      </c>
      <c r="E152" s="52">
        <f>'6aTRaiangProjExample'!F158</f>
        <v>1.9558469428026632</v>
      </c>
      <c r="F152" s="52">
        <f>'6aTRaiangProjExample'!G158</f>
        <v>3.3358327950260236</v>
      </c>
      <c r="G152" s="51">
        <f t="shared" si="26"/>
        <v>9.4960681885318152</v>
      </c>
      <c r="H152" s="50">
        <f t="shared" si="27"/>
        <v>11.280732961270818</v>
      </c>
      <c r="I152" s="49">
        <f t="shared" si="28"/>
        <v>8.7086342969821331</v>
      </c>
      <c r="J152" s="6">
        <f t="shared" si="29"/>
        <v>11.280732961270818</v>
      </c>
      <c r="L152" s="7">
        <f t="shared" si="30"/>
        <v>1</v>
      </c>
      <c r="M152" s="7" t="str">
        <f t="shared" si="31"/>
        <v/>
      </c>
      <c r="N152" s="7" t="str">
        <f t="shared" si="32"/>
        <v/>
      </c>
      <c r="O152" s="7">
        <f t="shared" si="33"/>
        <v>1</v>
      </c>
      <c r="P152" s="7" t="str">
        <f t="shared" si="34"/>
        <v/>
      </c>
      <c r="Q152" s="7">
        <f t="shared" si="35"/>
        <v>1</v>
      </c>
      <c r="R152" s="7" t="str">
        <f t="shared" si="36"/>
        <v/>
      </c>
      <c r="S152" s="7">
        <f t="shared" si="37"/>
        <v>1</v>
      </c>
      <c r="T152" s="7" t="str">
        <f t="shared" si="38"/>
        <v/>
      </c>
      <c r="U152" s="7"/>
    </row>
    <row r="153" spans="1:21" hidden="1" x14ac:dyDescent="0.25">
      <c r="A153" s="52">
        <f>'6aTRaiangProjExample'!B159</f>
        <v>4.0909921862090881</v>
      </c>
      <c r="B153" s="52">
        <f>'6aTRaiangProjExample'!C159</f>
        <v>3.3332363245649734</v>
      </c>
      <c r="C153" s="52">
        <f>'6aTRaiangProjExample'!D159</f>
        <v>6.2355459771984822</v>
      </c>
      <c r="D153" s="52">
        <f>'6aTRaiangProjExample'!E159</f>
        <v>4.2345664788871975</v>
      </c>
      <c r="E153" s="52">
        <f>'6aTRaiangProjExample'!F159</f>
        <v>1.9789017810179774</v>
      </c>
      <c r="F153" s="52">
        <f>'6aTRaiangProjExample'!G159</f>
        <v>3.9376766149163873</v>
      </c>
      <c r="G153" s="51">
        <f t="shared" si="26"/>
        <v>10.326538163407569</v>
      </c>
      <c r="H153" s="50">
        <f t="shared" si="27"/>
        <v>12.263235280012672</v>
      </c>
      <c r="I153" s="49">
        <f t="shared" si="28"/>
        <v>9.2498147204993391</v>
      </c>
      <c r="J153" s="6">
        <f t="shared" si="29"/>
        <v>12.263235280012672</v>
      </c>
      <c r="L153" s="7">
        <f t="shared" si="30"/>
        <v>1</v>
      </c>
      <c r="M153" s="7" t="str">
        <f t="shared" si="31"/>
        <v/>
      </c>
      <c r="N153" s="7" t="str">
        <f t="shared" si="32"/>
        <v/>
      </c>
      <c r="O153" s="7">
        <f t="shared" si="33"/>
        <v>1</v>
      </c>
      <c r="P153" s="7" t="str">
        <f t="shared" si="34"/>
        <v/>
      </c>
      <c r="Q153" s="7">
        <f t="shared" si="35"/>
        <v>1</v>
      </c>
      <c r="R153" s="7" t="str">
        <f t="shared" si="36"/>
        <v/>
      </c>
      <c r="S153" s="7">
        <f t="shared" si="37"/>
        <v>1</v>
      </c>
      <c r="T153" s="7" t="str">
        <f t="shared" si="38"/>
        <v/>
      </c>
      <c r="U153" s="7"/>
    </row>
    <row r="154" spans="1:21" hidden="1" x14ac:dyDescent="0.25">
      <c r="A154" s="52">
        <f>'6aTRaiangProjExample'!B160</f>
        <v>3.9591001110495458</v>
      </c>
      <c r="B154" s="52">
        <f>'6aTRaiangProjExample'!C160</f>
        <v>2.9194661870554022</v>
      </c>
      <c r="C154" s="52">
        <f>'6aTRaiangProjExample'!D160</f>
        <v>5.6439120172179491</v>
      </c>
      <c r="D154" s="52">
        <f>'6aTRaiangProjExample'!E160</f>
        <v>3.7863979419869089</v>
      </c>
      <c r="E154" s="52">
        <f>'6aTRaiangProjExample'!F160</f>
        <v>3.0560917825341654</v>
      </c>
      <c r="F154" s="52">
        <f>'6aTRaiangProjExample'!G160</f>
        <v>3.8212166829047902</v>
      </c>
      <c r="G154" s="51">
        <f t="shared" si="26"/>
        <v>9.6030121282674941</v>
      </c>
      <c r="H154" s="50">
        <f t="shared" si="27"/>
        <v>11.566714735941245</v>
      </c>
      <c r="I154" s="49">
        <f t="shared" si="28"/>
        <v>9.7967746524943582</v>
      </c>
      <c r="J154" s="6">
        <f t="shared" si="29"/>
        <v>11.566714735941245</v>
      </c>
      <c r="L154" s="7">
        <f t="shared" si="30"/>
        <v>1</v>
      </c>
      <c r="M154" s="7" t="str">
        <f t="shared" si="31"/>
        <v/>
      </c>
      <c r="N154" s="7" t="str">
        <f t="shared" si="32"/>
        <v/>
      </c>
      <c r="O154" s="7">
        <f t="shared" si="33"/>
        <v>1</v>
      </c>
      <c r="P154" s="7" t="str">
        <f t="shared" si="34"/>
        <v/>
      </c>
      <c r="Q154" s="7">
        <f t="shared" si="35"/>
        <v>1</v>
      </c>
      <c r="R154" s="7" t="str">
        <f t="shared" si="36"/>
        <v/>
      </c>
      <c r="S154" s="7">
        <f t="shared" si="37"/>
        <v>1</v>
      </c>
      <c r="T154" s="7" t="str">
        <f t="shared" si="38"/>
        <v/>
      </c>
      <c r="U154" s="7"/>
    </row>
    <row r="155" spans="1:21" hidden="1" x14ac:dyDescent="0.25">
      <c r="A155" s="52">
        <f>'6aTRaiangProjExample'!B161</f>
        <v>4.0043567212303373</v>
      </c>
      <c r="B155" s="52">
        <f>'6aTRaiangProjExample'!C161</f>
        <v>3.3931485103241528</v>
      </c>
      <c r="C155" s="52">
        <f>'6aTRaiangProjExample'!D161</f>
        <v>5.7584683562433874</v>
      </c>
      <c r="D155" s="52">
        <f>'6aTRaiangProjExample'!E161</f>
        <v>4.0805416852845537</v>
      </c>
      <c r="E155" s="52">
        <f>'6aTRaiangProjExample'!F161</f>
        <v>2.4714962963214795</v>
      </c>
      <c r="F155" s="52">
        <f>'6aTRaiangProjExample'!G161</f>
        <v>3.6239111867624132</v>
      </c>
      <c r="G155" s="51">
        <f t="shared" si="26"/>
        <v>9.7628250774737246</v>
      </c>
      <c r="H155" s="50">
        <f t="shared" si="27"/>
        <v>11.708809593277305</v>
      </c>
      <c r="I155" s="49">
        <f t="shared" si="28"/>
        <v>9.4885559934080455</v>
      </c>
      <c r="J155" s="6">
        <f t="shared" si="29"/>
        <v>11.708809593277305</v>
      </c>
      <c r="L155" s="7">
        <f t="shared" si="30"/>
        <v>1</v>
      </c>
      <c r="M155" s="7" t="str">
        <f t="shared" si="31"/>
        <v/>
      </c>
      <c r="N155" s="7" t="str">
        <f t="shared" si="32"/>
        <v/>
      </c>
      <c r="O155" s="7">
        <f t="shared" si="33"/>
        <v>1</v>
      </c>
      <c r="P155" s="7" t="str">
        <f t="shared" si="34"/>
        <v/>
      </c>
      <c r="Q155" s="7">
        <f t="shared" si="35"/>
        <v>1</v>
      </c>
      <c r="R155" s="7" t="str">
        <f t="shared" si="36"/>
        <v/>
      </c>
      <c r="S155" s="7">
        <f t="shared" si="37"/>
        <v>1</v>
      </c>
      <c r="T155" s="7" t="str">
        <f t="shared" si="38"/>
        <v/>
      </c>
      <c r="U155" s="7"/>
    </row>
    <row r="156" spans="1:21" hidden="1" x14ac:dyDescent="0.25">
      <c r="A156" s="52">
        <f>'6aTRaiangProjExample'!B162</f>
        <v>4.5000279489953066</v>
      </c>
      <c r="B156" s="52">
        <f>'6aTRaiangProjExample'!C162</f>
        <v>3.0371185805704322</v>
      </c>
      <c r="C156" s="52">
        <f>'6aTRaiangProjExample'!D162</f>
        <v>4.1206282292438621</v>
      </c>
      <c r="D156" s="52">
        <f>'6aTRaiangProjExample'!E162</f>
        <v>4.0321512800194528</v>
      </c>
      <c r="E156" s="52">
        <f>'6aTRaiangProjExample'!F162</f>
        <v>1.4084757470428939</v>
      </c>
      <c r="F156" s="52">
        <f>'6aTRaiangProjExample'!G162</f>
        <v>4.403442557271017</v>
      </c>
      <c r="G156" s="51">
        <f t="shared" si="26"/>
        <v>8.6206561782391695</v>
      </c>
      <c r="H156" s="50">
        <f t="shared" si="27"/>
        <v>12.935621786285775</v>
      </c>
      <c r="I156" s="49">
        <f t="shared" si="28"/>
        <v>8.8490368848843435</v>
      </c>
      <c r="J156" s="6">
        <f t="shared" si="29"/>
        <v>12.935621786285775</v>
      </c>
      <c r="L156" s="7">
        <f t="shared" si="30"/>
        <v>1</v>
      </c>
      <c r="M156" s="7" t="str">
        <f t="shared" si="31"/>
        <v/>
      </c>
      <c r="N156" s="7" t="str">
        <f t="shared" si="32"/>
        <v/>
      </c>
      <c r="O156" s="7">
        <f t="shared" si="33"/>
        <v>1</v>
      </c>
      <c r="P156" s="7" t="str">
        <f t="shared" si="34"/>
        <v/>
      </c>
      <c r="Q156" s="7">
        <f t="shared" si="35"/>
        <v>1</v>
      </c>
      <c r="R156" s="7" t="str">
        <f t="shared" si="36"/>
        <v/>
      </c>
      <c r="S156" s="7">
        <f t="shared" si="37"/>
        <v>1</v>
      </c>
      <c r="T156" s="7" t="str">
        <f t="shared" si="38"/>
        <v/>
      </c>
      <c r="U156" s="7"/>
    </row>
    <row r="157" spans="1:21" hidden="1" x14ac:dyDescent="0.25">
      <c r="A157" s="52">
        <f>'6aTRaiangProjExample'!B163</f>
        <v>5.107845287980008</v>
      </c>
      <c r="B157" s="52">
        <f>'6aTRaiangProjExample'!C163</f>
        <v>2.2080223137647694</v>
      </c>
      <c r="C157" s="52">
        <f>'6aTRaiangProjExample'!D163</f>
        <v>6.1657487184593371</v>
      </c>
      <c r="D157" s="52">
        <f>'6aTRaiangProjExample'!E163</f>
        <v>3.541588941929581</v>
      </c>
      <c r="E157" s="52">
        <f>'6aTRaiangProjExample'!F163</f>
        <v>2.1684621127250634</v>
      </c>
      <c r="F157" s="52">
        <f>'6aTRaiangProjExample'!G163</f>
        <v>2.2659121886733224</v>
      </c>
      <c r="G157" s="51">
        <f t="shared" si="26"/>
        <v>11.273594006439346</v>
      </c>
      <c r="H157" s="50">
        <f t="shared" si="27"/>
        <v>10.915346418582912</v>
      </c>
      <c r="I157" s="49">
        <f t="shared" si="28"/>
        <v>6.6423966151631557</v>
      </c>
      <c r="J157" s="6">
        <f t="shared" si="29"/>
        <v>11.273594006439346</v>
      </c>
      <c r="L157" s="7">
        <f t="shared" si="30"/>
        <v>1</v>
      </c>
      <c r="M157" s="7" t="str">
        <f t="shared" si="31"/>
        <v/>
      </c>
      <c r="N157" s="7">
        <f t="shared" si="32"/>
        <v>1</v>
      </c>
      <c r="O157" s="7" t="str">
        <f t="shared" si="33"/>
        <v/>
      </c>
      <c r="P157" s="7" t="str">
        <f t="shared" si="34"/>
        <v/>
      </c>
      <c r="Q157" s="7" t="str">
        <f t="shared" si="35"/>
        <v/>
      </c>
      <c r="R157" s="7">
        <f t="shared" si="36"/>
        <v>1</v>
      </c>
      <c r="S157" s="7" t="str">
        <f t="shared" si="37"/>
        <v/>
      </c>
      <c r="T157" s="7" t="str">
        <f t="shared" si="38"/>
        <v/>
      </c>
      <c r="U157" s="7"/>
    </row>
    <row r="158" spans="1:21" hidden="1" x14ac:dyDescent="0.25">
      <c r="A158" s="52">
        <f>'6aTRaiangProjExample'!B164</f>
        <v>4.0917325545018954</v>
      </c>
      <c r="B158" s="52">
        <f>'6aTRaiangProjExample'!C164</f>
        <v>2.2189914277568361</v>
      </c>
      <c r="C158" s="52">
        <f>'6aTRaiangProjExample'!D164</f>
        <v>5.637530904134378</v>
      </c>
      <c r="D158" s="52">
        <f>'6aTRaiangProjExample'!E164</f>
        <v>3.4600654139994611</v>
      </c>
      <c r="E158" s="52">
        <f>'6aTRaiangProjExample'!F164</f>
        <v>2.5471290134662472</v>
      </c>
      <c r="F158" s="52">
        <f>'6aTRaiangProjExample'!G164</f>
        <v>3.7036804519527231</v>
      </c>
      <c r="G158" s="51">
        <f t="shared" si="26"/>
        <v>9.7292634586362734</v>
      </c>
      <c r="H158" s="50">
        <f t="shared" si="27"/>
        <v>11.255478420454079</v>
      </c>
      <c r="I158" s="49">
        <f t="shared" si="28"/>
        <v>8.4698008931758064</v>
      </c>
      <c r="J158" s="6">
        <f t="shared" si="29"/>
        <v>11.255478420454079</v>
      </c>
      <c r="L158" s="7">
        <f t="shared" si="30"/>
        <v>1</v>
      </c>
      <c r="M158" s="7" t="str">
        <f t="shared" si="31"/>
        <v/>
      </c>
      <c r="N158" s="7" t="str">
        <f t="shared" si="32"/>
        <v/>
      </c>
      <c r="O158" s="7">
        <f t="shared" si="33"/>
        <v>1</v>
      </c>
      <c r="P158" s="7" t="str">
        <f t="shared" si="34"/>
        <v/>
      </c>
      <c r="Q158" s="7">
        <f t="shared" si="35"/>
        <v>1</v>
      </c>
      <c r="R158" s="7" t="str">
        <f t="shared" si="36"/>
        <v/>
      </c>
      <c r="S158" s="7">
        <f t="shared" si="37"/>
        <v>1</v>
      </c>
      <c r="T158" s="7" t="str">
        <f t="shared" si="38"/>
        <v/>
      </c>
      <c r="U158" s="7"/>
    </row>
    <row r="159" spans="1:21" hidden="1" x14ac:dyDescent="0.25">
      <c r="A159" s="52">
        <f>'6aTRaiangProjExample'!B165</f>
        <v>5.2664302535159031</v>
      </c>
      <c r="B159" s="52">
        <f>'6aTRaiangProjExample'!C165</f>
        <v>2.1289322882299673</v>
      </c>
      <c r="C159" s="52">
        <f>'6aTRaiangProjExample'!D165</f>
        <v>5.9048378406641415</v>
      </c>
      <c r="D159" s="52">
        <f>'6aTRaiangProjExample'!E165</f>
        <v>3.9177603326465773</v>
      </c>
      <c r="E159" s="52">
        <f>'6aTRaiangProjExample'!F165</f>
        <v>1.9679399706189371</v>
      </c>
      <c r="F159" s="52">
        <f>'6aTRaiangProjExample'!G165</f>
        <v>4.4367908282084345</v>
      </c>
      <c r="G159" s="51">
        <f t="shared" si="26"/>
        <v>11.171268094180045</v>
      </c>
      <c r="H159" s="50">
        <f t="shared" si="27"/>
        <v>13.620981414370913</v>
      </c>
      <c r="I159" s="49">
        <f t="shared" si="28"/>
        <v>8.533663087057338</v>
      </c>
      <c r="J159" s="6">
        <f t="shared" si="29"/>
        <v>13.620981414370913</v>
      </c>
      <c r="L159" s="7">
        <f t="shared" si="30"/>
        <v>1</v>
      </c>
      <c r="M159" s="7" t="str">
        <f t="shared" si="31"/>
        <v/>
      </c>
      <c r="N159" s="7" t="str">
        <f t="shared" si="32"/>
        <v/>
      </c>
      <c r="O159" s="7">
        <f t="shared" si="33"/>
        <v>1</v>
      </c>
      <c r="P159" s="7" t="str">
        <f t="shared" si="34"/>
        <v/>
      </c>
      <c r="Q159" s="7">
        <f t="shared" si="35"/>
        <v>1</v>
      </c>
      <c r="R159" s="7" t="str">
        <f t="shared" si="36"/>
        <v/>
      </c>
      <c r="S159" s="7">
        <f t="shared" si="37"/>
        <v>1</v>
      </c>
      <c r="T159" s="7" t="str">
        <f t="shared" si="38"/>
        <v/>
      </c>
      <c r="U159" s="7"/>
    </row>
    <row r="160" spans="1:21" hidden="1" x14ac:dyDescent="0.25">
      <c r="A160" s="52">
        <f>'6aTRaiangProjExample'!B166</f>
        <v>4.8434628642944233</v>
      </c>
      <c r="B160" s="52">
        <f>'6aTRaiangProjExample'!C166</f>
        <v>4.3623832666897746</v>
      </c>
      <c r="C160" s="52">
        <f>'6aTRaiangProjExample'!D166</f>
        <v>5.9801464398234234</v>
      </c>
      <c r="D160" s="52">
        <f>'6aTRaiangProjExample'!E166</f>
        <v>4.4465600793217321</v>
      </c>
      <c r="E160" s="52">
        <f>'6aTRaiangProjExample'!F166</f>
        <v>1.8673552898782479</v>
      </c>
      <c r="F160" s="52">
        <f>'6aTRaiangProjExample'!G166</f>
        <v>2.5164686120085644</v>
      </c>
      <c r="G160" s="51">
        <f t="shared" si="26"/>
        <v>10.823609304117847</v>
      </c>
      <c r="H160" s="50">
        <f t="shared" si="27"/>
        <v>11.806491555624719</v>
      </c>
      <c r="I160" s="49">
        <f t="shared" si="28"/>
        <v>8.7462071685765874</v>
      </c>
      <c r="J160" s="6">
        <f t="shared" si="29"/>
        <v>11.806491555624719</v>
      </c>
      <c r="L160" s="7">
        <f t="shared" si="30"/>
        <v>1</v>
      </c>
      <c r="M160" s="7" t="str">
        <f t="shared" si="31"/>
        <v/>
      </c>
      <c r="N160" s="7" t="str">
        <f t="shared" si="32"/>
        <v/>
      </c>
      <c r="O160" s="7">
        <f t="shared" si="33"/>
        <v>1</v>
      </c>
      <c r="P160" s="7" t="str">
        <f t="shared" si="34"/>
        <v/>
      </c>
      <c r="Q160" s="7">
        <f t="shared" si="35"/>
        <v>1</v>
      </c>
      <c r="R160" s="7" t="str">
        <f t="shared" si="36"/>
        <v/>
      </c>
      <c r="S160" s="7">
        <f t="shared" si="37"/>
        <v>1</v>
      </c>
      <c r="T160" s="7" t="str">
        <f t="shared" si="38"/>
        <v/>
      </c>
      <c r="U160" s="7"/>
    </row>
    <row r="161" spans="1:21" hidden="1" x14ac:dyDescent="0.25">
      <c r="A161" s="52">
        <f>'6aTRaiangProjExample'!B167</f>
        <v>4.0487660513027537</v>
      </c>
      <c r="B161" s="52">
        <f>'6aTRaiangProjExample'!C167</f>
        <v>3.6713401646055894</v>
      </c>
      <c r="C161" s="52">
        <f>'6aTRaiangProjExample'!D167</f>
        <v>5.4580085265376672</v>
      </c>
      <c r="D161" s="52">
        <f>'6aTRaiangProjExample'!E167</f>
        <v>3.3597417209439486</v>
      </c>
      <c r="E161" s="52">
        <f>'6aTRaiangProjExample'!F167</f>
        <v>3.2591183316006833</v>
      </c>
      <c r="F161" s="52">
        <f>'6aTRaiangProjExample'!G167</f>
        <v>2.532987360744583</v>
      </c>
      <c r="G161" s="51">
        <f t="shared" si="26"/>
        <v>9.5067745778404209</v>
      </c>
      <c r="H161" s="50">
        <f t="shared" si="27"/>
        <v>9.9414951329912853</v>
      </c>
      <c r="I161" s="49">
        <f t="shared" si="28"/>
        <v>9.4634458569508553</v>
      </c>
      <c r="J161" s="6">
        <f t="shared" si="29"/>
        <v>9.9414951329912853</v>
      </c>
      <c r="L161" s="7">
        <f t="shared" si="30"/>
        <v>1</v>
      </c>
      <c r="M161" s="7" t="str">
        <f t="shared" si="31"/>
        <v/>
      </c>
      <c r="N161" s="7" t="str">
        <f t="shared" si="32"/>
        <v/>
      </c>
      <c r="O161" s="7">
        <f t="shared" si="33"/>
        <v>1</v>
      </c>
      <c r="P161" s="7" t="str">
        <f t="shared" si="34"/>
        <v/>
      </c>
      <c r="Q161" s="7">
        <f t="shared" si="35"/>
        <v>1</v>
      </c>
      <c r="R161" s="7" t="str">
        <f t="shared" si="36"/>
        <v/>
      </c>
      <c r="S161" s="7">
        <f t="shared" si="37"/>
        <v>1</v>
      </c>
      <c r="T161" s="7" t="str">
        <f t="shared" si="38"/>
        <v/>
      </c>
      <c r="U161" s="7"/>
    </row>
    <row r="162" spans="1:21" hidden="1" x14ac:dyDescent="0.25">
      <c r="A162" s="52">
        <f>'6aTRaiangProjExample'!B168</f>
        <v>4.8989872139521706</v>
      </c>
      <c r="B162" s="52">
        <f>'6aTRaiangProjExample'!C168</f>
        <v>3.8385367998869215</v>
      </c>
      <c r="C162" s="52">
        <f>'6aTRaiangProjExample'!D168</f>
        <v>4.6179780577170497</v>
      </c>
      <c r="D162" s="52">
        <f>'6aTRaiangProjExample'!E168</f>
        <v>4.2862781732957034</v>
      </c>
      <c r="E162" s="52">
        <f>'6aTRaiangProjExample'!F168</f>
        <v>1.7142062813915167</v>
      </c>
      <c r="F162" s="52">
        <f>'6aTRaiangProjExample'!G168</f>
        <v>3.0853137719081949</v>
      </c>
      <c r="G162" s="51">
        <f t="shared" si="26"/>
        <v>9.5169652716692212</v>
      </c>
      <c r="H162" s="50">
        <f t="shared" si="27"/>
        <v>12.270579159156069</v>
      </c>
      <c r="I162" s="49">
        <f t="shared" si="28"/>
        <v>8.6380568531866331</v>
      </c>
      <c r="J162" s="6">
        <f t="shared" si="29"/>
        <v>12.270579159156069</v>
      </c>
      <c r="L162" s="7">
        <f t="shared" si="30"/>
        <v>1</v>
      </c>
      <c r="M162" s="7" t="str">
        <f t="shared" si="31"/>
        <v/>
      </c>
      <c r="N162" s="7" t="str">
        <f t="shared" si="32"/>
        <v/>
      </c>
      <c r="O162" s="7">
        <f t="shared" si="33"/>
        <v>1</v>
      </c>
      <c r="P162" s="7" t="str">
        <f t="shared" si="34"/>
        <v/>
      </c>
      <c r="Q162" s="7">
        <f t="shared" si="35"/>
        <v>1</v>
      </c>
      <c r="R162" s="7" t="str">
        <f t="shared" si="36"/>
        <v/>
      </c>
      <c r="S162" s="7">
        <f t="shared" si="37"/>
        <v>1</v>
      </c>
      <c r="T162" s="7" t="str">
        <f t="shared" si="38"/>
        <v/>
      </c>
      <c r="U162" s="7"/>
    </row>
    <row r="163" spans="1:21" hidden="1" x14ac:dyDescent="0.25">
      <c r="A163" s="52">
        <f>'6aTRaiangProjExample'!B169</f>
        <v>3.3072662287222174</v>
      </c>
      <c r="B163" s="52">
        <f>'6aTRaiangProjExample'!C169</f>
        <v>3.3890148677894185</v>
      </c>
      <c r="C163" s="52">
        <f>'6aTRaiangProjExample'!D169</f>
        <v>5.7233325820505367</v>
      </c>
      <c r="D163" s="52">
        <f>'6aTRaiangProjExample'!E169</f>
        <v>4.5917335173589295</v>
      </c>
      <c r="E163" s="52">
        <f>'6aTRaiangProjExample'!F169</f>
        <v>1.8262224356780239</v>
      </c>
      <c r="F163" s="52">
        <f>'6aTRaiangProjExample'!G169</f>
        <v>3.3575733263854382</v>
      </c>
      <c r="G163" s="51">
        <f t="shared" si="26"/>
        <v>9.0305988107727551</v>
      </c>
      <c r="H163" s="50">
        <f t="shared" si="27"/>
        <v>11.256573072466585</v>
      </c>
      <c r="I163" s="49">
        <f t="shared" si="28"/>
        <v>8.5728106298528814</v>
      </c>
      <c r="J163" s="6">
        <f t="shared" si="29"/>
        <v>11.256573072466585</v>
      </c>
      <c r="L163" s="7">
        <f t="shared" si="30"/>
        <v>1</v>
      </c>
      <c r="M163" s="7" t="str">
        <f t="shared" si="31"/>
        <v/>
      </c>
      <c r="N163" s="7" t="str">
        <f t="shared" si="32"/>
        <v/>
      </c>
      <c r="O163" s="7">
        <f t="shared" si="33"/>
        <v>1</v>
      </c>
      <c r="P163" s="7" t="str">
        <f t="shared" si="34"/>
        <v/>
      </c>
      <c r="Q163" s="7">
        <f t="shared" si="35"/>
        <v>1</v>
      </c>
      <c r="R163" s="7" t="str">
        <f t="shared" si="36"/>
        <v/>
      </c>
      <c r="S163" s="7">
        <f t="shared" si="37"/>
        <v>1</v>
      </c>
      <c r="T163" s="7" t="str">
        <f t="shared" si="38"/>
        <v/>
      </c>
      <c r="U163" s="7"/>
    </row>
    <row r="164" spans="1:21" hidden="1" x14ac:dyDescent="0.25">
      <c r="A164" s="52">
        <f>'6aTRaiangProjExample'!B170</f>
        <v>5.3287470448026166</v>
      </c>
      <c r="B164" s="52">
        <f>'6aTRaiangProjExample'!C170</f>
        <v>4.7087568582637722</v>
      </c>
      <c r="C164" s="52">
        <f>'6aTRaiangProjExample'!D170</f>
        <v>4.8858394718546245</v>
      </c>
      <c r="D164" s="52">
        <f>'6aTRaiangProjExample'!E170</f>
        <v>3.7382493716148399</v>
      </c>
      <c r="E164" s="52">
        <f>'6aTRaiangProjExample'!F170</f>
        <v>2.0096550121273178</v>
      </c>
      <c r="F164" s="52">
        <f>'6aTRaiangProjExample'!G170</f>
        <v>2.8718396421223025</v>
      </c>
      <c r="G164" s="51">
        <f t="shared" si="26"/>
        <v>10.214586516657242</v>
      </c>
      <c r="H164" s="50">
        <f t="shared" si="27"/>
        <v>11.93883605853976</v>
      </c>
      <c r="I164" s="49">
        <f t="shared" si="28"/>
        <v>9.5902515125133938</v>
      </c>
      <c r="J164" s="6">
        <f t="shared" si="29"/>
        <v>11.93883605853976</v>
      </c>
      <c r="L164" s="7">
        <f t="shared" si="30"/>
        <v>1</v>
      </c>
      <c r="M164" s="7" t="str">
        <f t="shared" si="31"/>
        <v/>
      </c>
      <c r="N164" s="7" t="str">
        <f t="shared" si="32"/>
        <v/>
      </c>
      <c r="O164" s="7">
        <f t="shared" si="33"/>
        <v>1</v>
      </c>
      <c r="P164" s="7" t="str">
        <f t="shared" si="34"/>
        <v/>
      </c>
      <c r="Q164" s="7">
        <f t="shared" si="35"/>
        <v>1</v>
      </c>
      <c r="R164" s="7" t="str">
        <f t="shared" si="36"/>
        <v/>
      </c>
      <c r="S164" s="7">
        <f t="shared" si="37"/>
        <v>1</v>
      </c>
      <c r="T164" s="7" t="str">
        <f t="shared" si="38"/>
        <v/>
      </c>
      <c r="U164" s="7"/>
    </row>
    <row r="165" spans="1:21" hidden="1" x14ac:dyDescent="0.25">
      <c r="A165" s="52">
        <f>'6aTRaiangProjExample'!B171</f>
        <v>4.6761183227362917</v>
      </c>
      <c r="B165" s="52">
        <f>'6aTRaiangProjExample'!C171</f>
        <v>3.7106269646258649</v>
      </c>
      <c r="C165" s="52">
        <f>'6aTRaiangProjExample'!D171</f>
        <v>5.6967992124726585</v>
      </c>
      <c r="D165" s="52">
        <f>'6aTRaiangProjExample'!E171</f>
        <v>4.0642659538253083</v>
      </c>
      <c r="E165" s="52">
        <f>'6aTRaiangProjExample'!F171</f>
        <v>3.3202884073608026</v>
      </c>
      <c r="F165" s="52">
        <f>'6aTRaiangProjExample'!G171</f>
        <v>2.8347217290912168</v>
      </c>
      <c r="G165" s="51">
        <f t="shared" si="26"/>
        <v>10.37291753520895</v>
      </c>
      <c r="H165" s="50">
        <f t="shared" si="27"/>
        <v>11.575106005652817</v>
      </c>
      <c r="I165" s="49">
        <f t="shared" si="28"/>
        <v>9.8656371010778834</v>
      </c>
      <c r="J165" s="6">
        <f t="shared" si="29"/>
        <v>11.575106005652817</v>
      </c>
      <c r="L165" s="7">
        <f t="shared" si="30"/>
        <v>1</v>
      </c>
      <c r="M165" s="7" t="str">
        <f t="shared" si="31"/>
        <v/>
      </c>
      <c r="N165" s="7" t="str">
        <f t="shared" si="32"/>
        <v/>
      </c>
      <c r="O165" s="7">
        <f t="shared" si="33"/>
        <v>1</v>
      </c>
      <c r="P165" s="7" t="str">
        <f t="shared" si="34"/>
        <v/>
      </c>
      <c r="Q165" s="7">
        <f t="shared" si="35"/>
        <v>1</v>
      </c>
      <c r="R165" s="7" t="str">
        <f t="shared" si="36"/>
        <v/>
      </c>
      <c r="S165" s="7">
        <f t="shared" si="37"/>
        <v>1</v>
      </c>
      <c r="T165" s="7" t="str">
        <f t="shared" si="38"/>
        <v/>
      </c>
      <c r="U165" s="7"/>
    </row>
    <row r="166" spans="1:21" hidden="1" x14ac:dyDescent="0.25">
      <c r="A166" s="52">
        <f>'6aTRaiangProjExample'!B172</f>
        <v>4.6367766007473215</v>
      </c>
      <c r="B166" s="52">
        <f>'6aTRaiangProjExample'!C172</f>
        <v>3.0527631028336577</v>
      </c>
      <c r="C166" s="52">
        <f>'6aTRaiangProjExample'!D172</f>
        <v>6.3758219034928985</v>
      </c>
      <c r="D166" s="52">
        <f>'6aTRaiangProjExample'!E172</f>
        <v>3.9262342708533975</v>
      </c>
      <c r="E166" s="52">
        <f>'6aTRaiangProjExample'!F172</f>
        <v>1.8214530792438743</v>
      </c>
      <c r="F166" s="52">
        <f>'6aTRaiangProjExample'!G172</f>
        <v>2.9171606208741867</v>
      </c>
      <c r="G166" s="51">
        <f t="shared" si="26"/>
        <v>11.01259850424022</v>
      </c>
      <c r="H166" s="50">
        <f t="shared" si="27"/>
        <v>11.480171492474906</v>
      </c>
      <c r="I166" s="49">
        <f t="shared" si="28"/>
        <v>7.791376802951719</v>
      </c>
      <c r="J166" s="6">
        <f t="shared" si="29"/>
        <v>11.480171492474906</v>
      </c>
      <c r="L166" s="7">
        <f t="shared" si="30"/>
        <v>1</v>
      </c>
      <c r="M166" s="7" t="str">
        <f t="shared" si="31"/>
        <v/>
      </c>
      <c r="N166" s="7" t="str">
        <f t="shared" si="32"/>
        <v/>
      </c>
      <c r="O166" s="7">
        <f t="shared" si="33"/>
        <v>1</v>
      </c>
      <c r="P166" s="7" t="str">
        <f t="shared" si="34"/>
        <v/>
      </c>
      <c r="Q166" s="7">
        <f t="shared" si="35"/>
        <v>1</v>
      </c>
      <c r="R166" s="7" t="str">
        <f t="shared" si="36"/>
        <v/>
      </c>
      <c r="S166" s="7">
        <f t="shared" si="37"/>
        <v>1</v>
      </c>
      <c r="T166" s="7" t="str">
        <f t="shared" si="38"/>
        <v/>
      </c>
      <c r="U166" s="7"/>
    </row>
    <row r="167" spans="1:21" hidden="1" x14ac:dyDescent="0.25">
      <c r="A167" s="52">
        <f>'6aTRaiangProjExample'!B173</f>
        <v>3.7306341614077496</v>
      </c>
      <c r="B167" s="52">
        <f>'6aTRaiangProjExample'!C173</f>
        <v>3.1429268244521635</v>
      </c>
      <c r="C167" s="52">
        <f>'6aTRaiangProjExample'!D173</f>
        <v>5.966939824554415</v>
      </c>
      <c r="D167" s="52">
        <f>'6aTRaiangProjExample'!E173</f>
        <v>4.6999379415141771</v>
      </c>
      <c r="E167" s="52">
        <f>'6aTRaiangProjExample'!F173</f>
        <v>2.1431749291900664</v>
      </c>
      <c r="F167" s="52">
        <f>'6aTRaiangProjExample'!G173</f>
        <v>3.8411942883944414</v>
      </c>
      <c r="G167" s="51">
        <f t="shared" si="26"/>
        <v>9.6975739859621655</v>
      </c>
      <c r="H167" s="50">
        <f t="shared" si="27"/>
        <v>12.271766391316369</v>
      </c>
      <c r="I167" s="49">
        <f t="shared" si="28"/>
        <v>9.1272960420366722</v>
      </c>
      <c r="J167" s="6">
        <f t="shared" si="29"/>
        <v>12.271766391316369</v>
      </c>
      <c r="L167" s="7">
        <f t="shared" si="30"/>
        <v>1</v>
      </c>
      <c r="M167" s="7" t="str">
        <f t="shared" si="31"/>
        <v/>
      </c>
      <c r="N167" s="7" t="str">
        <f t="shared" si="32"/>
        <v/>
      </c>
      <c r="O167" s="7">
        <f t="shared" si="33"/>
        <v>1</v>
      </c>
      <c r="P167" s="7" t="str">
        <f t="shared" si="34"/>
        <v/>
      </c>
      <c r="Q167" s="7">
        <f t="shared" si="35"/>
        <v>1</v>
      </c>
      <c r="R167" s="7" t="str">
        <f t="shared" si="36"/>
        <v/>
      </c>
      <c r="S167" s="7">
        <f t="shared" si="37"/>
        <v>1</v>
      </c>
      <c r="T167" s="7" t="str">
        <f t="shared" si="38"/>
        <v/>
      </c>
      <c r="U167" s="7"/>
    </row>
    <row r="168" spans="1:21" hidden="1" x14ac:dyDescent="0.25">
      <c r="A168" s="52">
        <f>'6aTRaiangProjExample'!B174</f>
        <v>4.5968159640685098</v>
      </c>
      <c r="B168" s="52">
        <f>'6aTRaiangProjExample'!C174</f>
        <v>4.0396683825183448</v>
      </c>
      <c r="C168" s="52">
        <f>'6aTRaiangProjExample'!D174</f>
        <v>6.2194764466309058</v>
      </c>
      <c r="D168" s="52">
        <f>'6aTRaiangProjExample'!E174</f>
        <v>4.1613861283228148</v>
      </c>
      <c r="E168" s="52">
        <f>'6aTRaiangProjExample'!F174</f>
        <v>3.0131165704686107</v>
      </c>
      <c r="F168" s="52">
        <f>'6aTRaiangProjExample'!G174</f>
        <v>2.5124304124626518</v>
      </c>
      <c r="G168" s="51">
        <f t="shared" si="26"/>
        <v>10.816292410699415</v>
      </c>
      <c r="H168" s="50">
        <f t="shared" si="27"/>
        <v>11.270632504853978</v>
      </c>
      <c r="I168" s="49">
        <f t="shared" si="28"/>
        <v>9.5652153654496068</v>
      </c>
      <c r="J168" s="6">
        <f t="shared" si="29"/>
        <v>11.270632504853978</v>
      </c>
      <c r="L168" s="7">
        <f t="shared" si="30"/>
        <v>1</v>
      </c>
      <c r="M168" s="7" t="str">
        <f t="shared" si="31"/>
        <v/>
      </c>
      <c r="N168" s="7" t="str">
        <f t="shared" si="32"/>
        <v/>
      </c>
      <c r="O168" s="7">
        <f t="shared" si="33"/>
        <v>1</v>
      </c>
      <c r="P168" s="7" t="str">
        <f t="shared" si="34"/>
        <v/>
      </c>
      <c r="Q168" s="7">
        <f t="shared" si="35"/>
        <v>1</v>
      </c>
      <c r="R168" s="7" t="str">
        <f t="shared" si="36"/>
        <v/>
      </c>
      <c r="S168" s="7">
        <f t="shared" si="37"/>
        <v>1</v>
      </c>
      <c r="T168" s="7" t="str">
        <f t="shared" si="38"/>
        <v/>
      </c>
      <c r="U168" s="7"/>
    </row>
    <row r="169" spans="1:21" hidden="1" x14ac:dyDescent="0.25">
      <c r="A169" s="52">
        <f>'6aTRaiangProjExample'!B175</f>
        <v>4.8869447656751461</v>
      </c>
      <c r="B169" s="52">
        <f>'6aTRaiangProjExample'!C175</f>
        <v>2.9580659378355056</v>
      </c>
      <c r="C169" s="52">
        <f>'6aTRaiangProjExample'!D175</f>
        <v>6.4446967821346126</v>
      </c>
      <c r="D169" s="52">
        <f>'6aTRaiangProjExample'!E175</f>
        <v>3.8167857892599493</v>
      </c>
      <c r="E169" s="52">
        <f>'6aTRaiangProjExample'!F175</f>
        <v>2.8100053767144084</v>
      </c>
      <c r="F169" s="52">
        <f>'6aTRaiangProjExample'!G175</f>
        <v>3.8228421819908962</v>
      </c>
      <c r="G169" s="51">
        <f t="shared" si="26"/>
        <v>11.33164154780976</v>
      </c>
      <c r="H169" s="50">
        <f t="shared" si="27"/>
        <v>12.526572736925992</v>
      </c>
      <c r="I169" s="49">
        <f t="shared" si="28"/>
        <v>9.5909134965408107</v>
      </c>
      <c r="J169" s="6">
        <f t="shared" si="29"/>
        <v>12.526572736925992</v>
      </c>
      <c r="L169" s="7">
        <f t="shared" si="30"/>
        <v>1</v>
      </c>
      <c r="M169" s="7" t="str">
        <f t="shared" si="31"/>
        <v/>
      </c>
      <c r="N169" s="7" t="str">
        <f t="shared" si="32"/>
        <v/>
      </c>
      <c r="O169" s="7">
        <f t="shared" si="33"/>
        <v>1</v>
      </c>
      <c r="P169" s="7" t="str">
        <f t="shared" si="34"/>
        <v/>
      </c>
      <c r="Q169" s="7">
        <f t="shared" si="35"/>
        <v>1</v>
      </c>
      <c r="R169" s="7" t="str">
        <f t="shared" si="36"/>
        <v/>
      </c>
      <c r="S169" s="7">
        <f t="shared" si="37"/>
        <v>1</v>
      </c>
      <c r="T169" s="7" t="str">
        <f t="shared" si="38"/>
        <v/>
      </c>
      <c r="U169" s="7"/>
    </row>
    <row r="170" spans="1:21" hidden="1" x14ac:dyDescent="0.25">
      <c r="A170" s="52">
        <f>'6aTRaiangProjExample'!B176</f>
        <v>4.3646040023306121</v>
      </c>
      <c r="B170" s="52">
        <f>'6aTRaiangProjExample'!C176</f>
        <v>2.1601671218851104</v>
      </c>
      <c r="C170" s="52">
        <f>'6aTRaiangProjExample'!D176</f>
        <v>5.6599552089429288</v>
      </c>
      <c r="D170" s="52">
        <f>'6aTRaiangProjExample'!E176</f>
        <v>3.7837660834473286</v>
      </c>
      <c r="E170" s="52">
        <f>'6aTRaiangProjExample'!F176</f>
        <v>2.3607522276461288</v>
      </c>
      <c r="F170" s="52">
        <f>'6aTRaiangProjExample'!G176</f>
        <v>3.512472597817454</v>
      </c>
      <c r="G170" s="51">
        <f t="shared" si="26"/>
        <v>10.024559211273541</v>
      </c>
      <c r="H170" s="50">
        <f t="shared" si="27"/>
        <v>11.660842683595394</v>
      </c>
      <c r="I170" s="49">
        <f t="shared" si="28"/>
        <v>8.0333919473486937</v>
      </c>
      <c r="J170" s="6">
        <f t="shared" si="29"/>
        <v>11.660842683595394</v>
      </c>
      <c r="L170" s="7">
        <f t="shared" si="30"/>
        <v>1</v>
      </c>
      <c r="M170" s="7" t="str">
        <f t="shared" si="31"/>
        <v/>
      </c>
      <c r="N170" s="7" t="str">
        <f t="shared" si="32"/>
        <v/>
      </c>
      <c r="O170" s="7">
        <f t="shared" si="33"/>
        <v>1</v>
      </c>
      <c r="P170" s="7" t="str">
        <f t="shared" si="34"/>
        <v/>
      </c>
      <c r="Q170" s="7">
        <f t="shared" si="35"/>
        <v>1</v>
      </c>
      <c r="R170" s="7" t="str">
        <f t="shared" si="36"/>
        <v/>
      </c>
      <c r="S170" s="7">
        <f t="shared" si="37"/>
        <v>1</v>
      </c>
      <c r="T170" s="7" t="str">
        <f t="shared" si="38"/>
        <v/>
      </c>
      <c r="U170" s="7"/>
    </row>
    <row r="171" spans="1:21" hidden="1" x14ac:dyDescent="0.25">
      <c r="A171" s="52">
        <f>'6aTRaiangProjExample'!B177</f>
        <v>5.2939999160223534</v>
      </c>
      <c r="B171" s="52">
        <f>'6aTRaiangProjExample'!C177</f>
        <v>3.1369053143099834</v>
      </c>
      <c r="C171" s="52">
        <f>'6aTRaiangProjExample'!D177</f>
        <v>6.3240751817031891</v>
      </c>
      <c r="D171" s="52">
        <f>'6aTRaiangProjExample'!E177</f>
        <v>3.8436945917166856</v>
      </c>
      <c r="E171" s="52">
        <f>'6aTRaiangProjExample'!F177</f>
        <v>1.9293675531468024</v>
      </c>
      <c r="F171" s="52">
        <f>'6aTRaiangProjExample'!G177</f>
        <v>4.6473445887499913</v>
      </c>
      <c r="G171" s="51">
        <f t="shared" si="26"/>
        <v>11.618075097725542</v>
      </c>
      <c r="H171" s="50">
        <f t="shared" si="27"/>
        <v>13.785039096489029</v>
      </c>
      <c r="I171" s="49">
        <f t="shared" si="28"/>
        <v>9.7136174562067765</v>
      </c>
      <c r="J171" s="6">
        <f t="shared" si="29"/>
        <v>13.785039096489029</v>
      </c>
      <c r="L171" s="7">
        <f t="shared" si="30"/>
        <v>1</v>
      </c>
      <c r="M171" s="7" t="str">
        <f t="shared" si="31"/>
        <v/>
      </c>
      <c r="N171" s="7" t="str">
        <f t="shared" si="32"/>
        <v/>
      </c>
      <c r="O171" s="7">
        <f t="shared" si="33"/>
        <v>1</v>
      </c>
      <c r="P171" s="7" t="str">
        <f t="shared" si="34"/>
        <v/>
      </c>
      <c r="Q171" s="7">
        <f t="shared" si="35"/>
        <v>1</v>
      </c>
      <c r="R171" s="7" t="str">
        <f t="shared" si="36"/>
        <v/>
      </c>
      <c r="S171" s="7">
        <f t="shared" si="37"/>
        <v>1</v>
      </c>
      <c r="T171" s="7" t="str">
        <f t="shared" si="38"/>
        <v/>
      </c>
      <c r="U171" s="7"/>
    </row>
    <row r="172" spans="1:21" hidden="1" x14ac:dyDescent="0.25">
      <c r="A172" s="52">
        <f>'6aTRaiangProjExample'!B178</f>
        <v>4.3374158749226073</v>
      </c>
      <c r="B172" s="52">
        <f>'6aTRaiangProjExample'!C178</f>
        <v>1.1845414339296545</v>
      </c>
      <c r="C172" s="52">
        <f>'6aTRaiangProjExample'!D178</f>
        <v>6.3627708325863166</v>
      </c>
      <c r="D172" s="52">
        <f>'6aTRaiangProjExample'!E178</f>
        <v>4.1240739586039394</v>
      </c>
      <c r="E172" s="52">
        <f>'6aTRaiangProjExample'!F178</f>
        <v>1.9641381565043345</v>
      </c>
      <c r="F172" s="52">
        <f>'6aTRaiangProjExample'!G178</f>
        <v>4.3669186226985479</v>
      </c>
      <c r="G172" s="51">
        <f t="shared" si="26"/>
        <v>10.700186707508923</v>
      </c>
      <c r="H172" s="50">
        <f t="shared" si="27"/>
        <v>12.828408456225095</v>
      </c>
      <c r="I172" s="49">
        <f t="shared" si="28"/>
        <v>7.5155982131325372</v>
      </c>
      <c r="J172" s="6">
        <f t="shared" si="29"/>
        <v>12.828408456225095</v>
      </c>
      <c r="L172" s="7">
        <f t="shared" si="30"/>
        <v>1</v>
      </c>
      <c r="M172" s="7" t="str">
        <f t="shared" si="31"/>
        <v/>
      </c>
      <c r="N172" s="7" t="str">
        <f t="shared" si="32"/>
        <v/>
      </c>
      <c r="O172" s="7">
        <f t="shared" si="33"/>
        <v>1</v>
      </c>
      <c r="P172" s="7" t="str">
        <f t="shared" si="34"/>
        <v/>
      </c>
      <c r="Q172" s="7">
        <f t="shared" si="35"/>
        <v>1</v>
      </c>
      <c r="R172" s="7" t="str">
        <f t="shared" si="36"/>
        <v/>
      </c>
      <c r="S172" s="7">
        <f t="shared" si="37"/>
        <v>1</v>
      </c>
      <c r="T172" s="7" t="str">
        <f t="shared" si="38"/>
        <v/>
      </c>
      <c r="U172" s="7"/>
    </row>
    <row r="173" spans="1:21" hidden="1" x14ac:dyDescent="0.25">
      <c r="A173" s="52">
        <f>'6aTRaiangProjExample'!B179</f>
        <v>5.2354359151863425</v>
      </c>
      <c r="B173" s="52">
        <f>'6aTRaiangProjExample'!C179</f>
        <v>3.206326988147322</v>
      </c>
      <c r="C173" s="52">
        <f>'6aTRaiangProjExample'!D179</f>
        <v>5.5758298369345143</v>
      </c>
      <c r="D173" s="52">
        <f>'6aTRaiangProjExample'!E179</f>
        <v>3.6765670059184803</v>
      </c>
      <c r="E173" s="52">
        <f>'6aTRaiangProjExample'!F179</f>
        <v>2.0144620497118475</v>
      </c>
      <c r="F173" s="52">
        <f>'6aTRaiangProjExample'!G179</f>
        <v>4.7248607809449741</v>
      </c>
      <c r="G173" s="51">
        <f t="shared" si="26"/>
        <v>10.811265752120857</v>
      </c>
      <c r="H173" s="50">
        <f t="shared" si="27"/>
        <v>13.636863702049796</v>
      </c>
      <c r="I173" s="49">
        <f t="shared" si="28"/>
        <v>9.945649818804144</v>
      </c>
      <c r="J173" s="6">
        <f t="shared" si="29"/>
        <v>13.636863702049796</v>
      </c>
      <c r="L173" s="7">
        <f t="shared" si="30"/>
        <v>1</v>
      </c>
      <c r="M173" s="7" t="str">
        <f t="shared" si="31"/>
        <v/>
      </c>
      <c r="N173" s="7" t="str">
        <f t="shared" si="32"/>
        <v/>
      </c>
      <c r="O173" s="7">
        <f t="shared" si="33"/>
        <v>1</v>
      </c>
      <c r="P173" s="7" t="str">
        <f t="shared" si="34"/>
        <v/>
      </c>
      <c r="Q173" s="7">
        <f t="shared" si="35"/>
        <v>1</v>
      </c>
      <c r="R173" s="7" t="str">
        <f t="shared" si="36"/>
        <v/>
      </c>
      <c r="S173" s="7">
        <f t="shared" si="37"/>
        <v>1</v>
      </c>
      <c r="T173" s="7" t="str">
        <f t="shared" si="38"/>
        <v/>
      </c>
      <c r="U173" s="7"/>
    </row>
    <row r="174" spans="1:21" hidden="1" x14ac:dyDescent="0.25">
      <c r="A174" s="52">
        <f>'6aTRaiangProjExample'!B180</f>
        <v>4.9290878695729834</v>
      </c>
      <c r="B174" s="52">
        <f>'6aTRaiangProjExample'!C180</f>
        <v>2.8342105233211123</v>
      </c>
      <c r="C174" s="52">
        <f>'6aTRaiangProjExample'!D180</f>
        <v>5.4551765109655959</v>
      </c>
      <c r="D174" s="52">
        <f>'6aTRaiangProjExample'!E180</f>
        <v>3.2293841328824859</v>
      </c>
      <c r="E174" s="52">
        <f>'6aTRaiangProjExample'!F180</f>
        <v>2.1804221254563654</v>
      </c>
      <c r="F174" s="52">
        <f>'6aTRaiangProjExample'!G180</f>
        <v>3.9586277248119854</v>
      </c>
      <c r="G174" s="51">
        <f t="shared" si="26"/>
        <v>10.384264380538578</v>
      </c>
      <c r="H174" s="50">
        <f t="shared" si="27"/>
        <v>12.117099727267455</v>
      </c>
      <c r="I174" s="49">
        <f t="shared" si="28"/>
        <v>8.9732603735894632</v>
      </c>
      <c r="J174" s="6">
        <f t="shared" si="29"/>
        <v>12.117099727267455</v>
      </c>
      <c r="L174" s="7">
        <f t="shared" si="30"/>
        <v>1</v>
      </c>
      <c r="M174" s="7" t="str">
        <f t="shared" si="31"/>
        <v/>
      </c>
      <c r="N174" s="7" t="str">
        <f t="shared" si="32"/>
        <v/>
      </c>
      <c r="O174" s="7">
        <f t="shared" si="33"/>
        <v>1</v>
      </c>
      <c r="P174" s="7" t="str">
        <f t="shared" si="34"/>
        <v/>
      </c>
      <c r="Q174" s="7">
        <f t="shared" si="35"/>
        <v>1</v>
      </c>
      <c r="R174" s="7" t="str">
        <f t="shared" si="36"/>
        <v/>
      </c>
      <c r="S174" s="7">
        <f t="shared" si="37"/>
        <v>1</v>
      </c>
      <c r="T174" s="7" t="str">
        <f t="shared" si="38"/>
        <v/>
      </c>
      <c r="U174" s="7"/>
    </row>
    <row r="175" spans="1:21" hidden="1" x14ac:dyDescent="0.25">
      <c r="A175" s="52">
        <f>'6aTRaiangProjExample'!B181</f>
        <v>4.0559720568147322</v>
      </c>
      <c r="B175" s="52">
        <f>'6aTRaiangProjExample'!C181</f>
        <v>1.9048546019301615</v>
      </c>
      <c r="C175" s="52">
        <f>'6aTRaiangProjExample'!D181</f>
        <v>5.221634854116509</v>
      </c>
      <c r="D175" s="52">
        <f>'6aTRaiangProjExample'!E181</f>
        <v>4.3742008066139277</v>
      </c>
      <c r="E175" s="52">
        <f>'6aTRaiangProjExample'!F181</f>
        <v>3.1462692096173379</v>
      </c>
      <c r="F175" s="52">
        <f>'6aTRaiangProjExample'!G181</f>
        <v>3.1905539173361781</v>
      </c>
      <c r="G175" s="51">
        <f t="shared" si="26"/>
        <v>9.2776069109312402</v>
      </c>
      <c r="H175" s="50">
        <f t="shared" si="27"/>
        <v>11.620726780764837</v>
      </c>
      <c r="I175" s="49">
        <f t="shared" si="28"/>
        <v>8.241677728883678</v>
      </c>
      <c r="J175" s="6">
        <f t="shared" si="29"/>
        <v>11.620726780764837</v>
      </c>
      <c r="L175" s="7">
        <f t="shared" si="30"/>
        <v>1</v>
      </c>
      <c r="M175" s="7" t="str">
        <f t="shared" si="31"/>
        <v/>
      </c>
      <c r="N175" s="7" t="str">
        <f t="shared" si="32"/>
        <v/>
      </c>
      <c r="O175" s="7">
        <f t="shared" si="33"/>
        <v>1</v>
      </c>
      <c r="P175" s="7" t="str">
        <f t="shared" si="34"/>
        <v/>
      </c>
      <c r="Q175" s="7">
        <f t="shared" si="35"/>
        <v>1</v>
      </c>
      <c r="R175" s="7" t="str">
        <f t="shared" si="36"/>
        <v/>
      </c>
      <c r="S175" s="7">
        <f t="shared" si="37"/>
        <v>1</v>
      </c>
      <c r="T175" s="7" t="str">
        <f t="shared" si="38"/>
        <v/>
      </c>
      <c r="U175" s="7"/>
    </row>
    <row r="176" spans="1:21" hidden="1" x14ac:dyDescent="0.25">
      <c r="A176" s="52">
        <f>'6aTRaiangProjExample'!B182</f>
        <v>4.5973114739712626</v>
      </c>
      <c r="B176" s="52">
        <f>'6aTRaiangProjExample'!C182</f>
        <v>2.9752169357107947</v>
      </c>
      <c r="C176" s="52">
        <f>'6aTRaiangProjExample'!D182</f>
        <v>5.6653473193666883</v>
      </c>
      <c r="D176" s="52">
        <f>'6aTRaiangProjExample'!E182</f>
        <v>3.5758673897609774</v>
      </c>
      <c r="E176" s="52">
        <f>'6aTRaiangProjExample'!F182</f>
        <v>1.6859260437287555</v>
      </c>
      <c r="F176" s="52">
        <f>'6aTRaiangProjExample'!G182</f>
        <v>3.112805569033529</v>
      </c>
      <c r="G176" s="51">
        <f t="shared" si="26"/>
        <v>10.262658793337952</v>
      </c>
      <c r="H176" s="50">
        <f t="shared" si="27"/>
        <v>11.285984432765769</v>
      </c>
      <c r="I176" s="49">
        <f t="shared" si="28"/>
        <v>7.7739485484730793</v>
      </c>
      <c r="J176" s="6">
        <f t="shared" si="29"/>
        <v>11.285984432765769</v>
      </c>
      <c r="L176" s="7">
        <f t="shared" si="30"/>
        <v>1</v>
      </c>
      <c r="M176" s="7" t="str">
        <f t="shared" si="31"/>
        <v/>
      </c>
      <c r="N176" s="7" t="str">
        <f t="shared" si="32"/>
        <v/>
      </c>
      <c r="O176" s="7">
        <f t="shared" si="33"/>
        <v>1</v>
      </c>
      <c r="P176" s="7" t="str">
        <f t="shared" si="34"/>
        <v/>
      </c>
      <c r="Q176" s="7">
        <f t="shared" si="35"/>
        <v>1</v>
      </c>
      <c r="R176" s="7" t="str">
        <f t="shared" si="36"/>
        <v/>
      </c>
      <c r="S176" s="7">
        <f t="shared" si="37"/>
        <v>1</v>
      </c>
      <c r="T176" s="7" t="str">
        <f t="shared" si="38"/>
        <v/>
      </c>
      <c r="U176" s="7"/>
    </row>
    <row r="177" spans="1:21" hidden="1" x14ac:dyDescent="0.25">
      <c r="A177" s="52">
        <f>'6aTRaiangProjExample'!B183</f>
        <v>3.5203735586261486</v>
      </c>
      <c r="B177" s="52">
        <f>'6aTRaiangProjExample'!C183</f>
        <v>4.7508040758861574</v>
      </c>
      <c r="C177" s="52">
        <f>'6aTRaiangProjExample'!D183</f>
        <v>4.8436786617682293</v>
      </c>
      <c r="D177" s="52">
        <f>'6aTRaiangProjExample'!E183</f>
        <v>4.2751030635672809</v>
      </c>
      <c r="E177" s="52">
        <f>'6aTRaiangProjExample'!F183</f>
        <v>2.8072706965525409</v>
      </c>
      <c r="F177" s="52">
        <f>'6aTRaiangProjExample'!G183</f>
        <v>3.662533969115298</v>
      </c>
      <c r="G177" s="51">
        <f t="shared" si="26"/>
        <v>8.3640522203943775</v>
      </c>
      <c r="H177" s="50">
        <f t="shared" si="27"/>
        <v>11.458010591308728</v>
      </c>
      <c r="I177" s="49">
        <f t="shared" si="28"/>
        <v>11.220608741553995</v>
      </c>
      <c r="J177" s="6">
        <f t="shared" si="29"/>
        <v>11.458010591308728</v>
      </c>
      <c r="L177" s="7">
        <f t="shared" si="30"/>
        <v>1</v>
      </c>
      <c r="M177" s="7" t="str">
        <f t="shared" si="31"/>
        <v/>
      </c>
      <c r="N177" s="7" t="str">
        <f t="shared" si="32"/>
        <v/>
      </c>
      <c r="O177" s="7">
        <f t="shared" si="33"/>
        <v>1</v>
      </c>
      <c r="P177" s="7" t="str">
        <f t="shared" si="34"/>
        <v/>
      </c>
      <c r="Q177" s="7">
        <f t="shared" si="35"/>
        <v>1</v>
      </c>
      <c r="R177" s="7" t="str">
        <f t="shared" si="36"/>
        <v/>
      </c>
      <c r="S177" s="7">
        <f t="shared" si="37"/>
        <v>1</v>
      </c>
      <c r="T177" s="7" t="str">
        <f t="shared" si="38"/>
        <v/>
      </c>
      <c r="U177" s="7"/>
    </row>
    <row r="178" spans="1:21" hidden="1" x14ac:dyDescent="0.25">
      <c r="A178" s="52">
        <f>'6aTRaiangProjExample'!B184</f>
        <v>4.3231108773515396</v>
      </c>
      <c r="B178" s="52">
        <f>'6aTRaiangProjExample'!C184</f>
        <v>4.0398974080751362</v>
      </c>
      <c r="C178" s="52">
        <f>'6aTRaiangProjExample'!D184</f>
        <v>6.0574305300937921</v>
      </c>
      <c r="D178" s="52">
        <f>'6aTRaiangProjExample'!E184</f>
        <v>3.8429729637962389</v>
      </c>
      <c r="E178" s="52">
        <f>'6aTRaiangProjExample'!F184</f>
        <v>1.3340092870803377</v>
      </c>
      <c r="F178" s="52">
        <f>'6aTRaiangProjExample'!G184</f>
        <v>2.1830159133954612</v>
      </c>
      <c r="G178" s="51">
        <f t="shared" si="26"/>
        <v>10.380541407445332</v>
      </c>
      <c r="H178" s="50">
        <f t="shared" si="27"/>
        <v>10.349099754543239</v>
      </c>
      <c r="I178" s="49">
        <f t="shared" si="28"/>
        <v>7.556922608550936</v>
      </c>
      <c r="J178" s="6">
        <f t="shared" si="29"/>
        <v>10.380541407445332</v>
      </c>
      <c r="L178" s="7">
        <f t="shared" si="30"/>
        <v>1</v>
      </c>
      <c r="M178" s="7" t="str">
        <f t="shared" si="31"/>
        <v/>
      </c>
      <c r="N178" s="7">
        <f t="shared" si="32"/>
        <v>1</v>
      </c>
      <c r="O178" s="7" t="str">
        <f t="shared" si="33"/>
        <v/>
      </c>
      <c r="P178" s="7" t="str">
        <f t="shared" si="34"/>
        <v/>
      </c>
      <c r="Q178" s="7" t="str">
        <f t="shared" si="35"/>
        <v/>
      </c>
      <c r="R178" s="7">
        <f t="shared" si="36"/>
        <v>1</v>
      </c>
      <c r="S178" s="7" t="str">
        <f t="shared" si="37"/>
        <v/>
      </c>
      <c r="T178" s="7" t="str">
        <f t="shared" si="38"/>
        <v/>
      </c>
      <c r="U178" s="7"/>
    </row>
    <row r="179" spans="1:21" hidden="1" x14ac:dyDescent="0.25">
      <c r="A179" s="52">
        <f>'6aTRaiangProjExample'!B185</f>
        <v>4.2057756964923083</v>
      </c>
      <c r="B179" s="52">
        <f>'6aTRaiangProjExample'!C185</f>
        <v>2.5595468161508288</v>
      </c>
      <c r="C179" s="52">
        <f>'6aTRaiangProjExample'!D185</f>
        <v>5.9402375402202807</v>
      </c>
      <c r="D179" s="52">
        <f>'6aTRaiangProjExample'!E185</f>
        <v>3.4741969451182011</v>
      </c>
      <c r="E179" s="52">
        <f>'6aTRaiangProjExample'!F185</f>
        <v>3.1974542418811134</v>
      </c>
      <c r="F179" s="52">
        <f>'6aTRaiangProjExample'!G185</f>
        <v>3.9274474345337471</v>
      </c>
      <c r="G179" s="51">
        <f t="shared" si="26"/>
        <v>10.146013236712589</v>
      </c>
      <c r="H179" s="50">
        <f t="shared" si="27"/>
        <v>11.607420076144257</v>
      </c>
      <c r="I179" s="49">
        <f t="shared" si="28"/>
        <v>9.6844484925656893</v>
      </c>
      <c r="J179" s="6">
        <f t="shared" si="29"/>
        <v>11.607420076144257</v>
      </c>
      <c r="L179" s="7">
        <f t="shared" si="30"/>
        <v>1</v>
      </c>
      <c r="M179" s="7" t="str">
        <f t="shared" si="31"/>
        <v/>
      </c>
      <c r="N179" s="7" t="str">
        <f t="shared" si="32"/>
        <v/>
      </c>
      <c r="O179" s="7">
        <f t="shared" si="33"/>
        <v>1</v>
      </c>
      <c r="P179" s="7" t="str">
        <f t="shared" si="34"/>
        <v/>
      </c>
      <c r="Q179" s="7">
        <f t="shared" si="35"/>
        <v>1</v>
      </c>
      <c r="R179" s="7" t="str">
        <f t="shared" si="36"/>
        <v/>
      </c>
      <c r="S179" s="7">
        <f t="shared" si="37"/>
        <v>1</v>
      </c>
      <c r="T179" s="7" t="str">
        <f t="shared" si="38"/>
        <v/>
      </c>
      <c r="U179" s="7"/>
    </row>
    <row r="180" spans="1:21" hidden="1" x14ac:dyDescent="0.25">
      <c r="A180" s="52">
        <f>'6aTRaiangProjExample'!B186</f>
        <v>4.4879284600793836</v>
      </c>
      <c r="B180" s="52">
        <f>'6aTRaiangProjExample'!C186</f>
        <v>3.9280908936987866</v>
      </c>
      <c r="C180" s="52">
        <f>'6aTRaiangProjExample'!D186</f>
        <v>5.2387263059283269</v>
      </c>
      <c r="D180" s="52">
        <f>'6aTRaiangProjExample'!E186</f>
        <v>3.3586678788303099</v>
      </c>
      <c r="E180" s="52">
        <f>'6aTRaiangProjExample'!F186</f>
        <v>1.8824581348887468</v>
      </c>
      <c r="F180" s="52">
        <f>'6aTRaiangProjExample'!G186</f>
        <v>3.1877073535010139</v>
      </c>
      <c r="G180" s="51">
        <f t="shared" si="26"/>
        <v>9.7266547660077105</v>
      </c>
      <c r="H180" s="50">
        <f t="shared" si="27"/>
        <v>11.034303692410706</v>
      </c>
      <c r="I180" s="49">
        <f t="shared" si="28"/>
        <v>8.9982563820885471</v>
      </c>
      <c r="J180" s="6">
        <f t="shared" si="29"/>
        <v>11.034303692410706</v>
      </c>
      <c r="L180" s="7">
        <f t="shared" si="30"/>
        <v>1</v>
      </c>
      <c r="M180" s="7" t="str">
        <f t="shared" si="31"/>
        <v/>
      </c>
      <c r="N180" s="7" t="str">
        <f t="shared" si="32"/>
        <v/>
      </c>
      <c r="O180" s="7">
        <f t="shared" si="33"/>
        <v>1</v>
      </c>
      <c r="P180" s="7" t="str">
        <f t="shared" si="34"/>
        <v/>
      </c>
      <c r="Q180" s="7">
        <f t="shared" si="35"/>
        <v>1</v>
      </c>
      <c r="R180" s="7" t="str">
        <f t="shared" si="36"/>
        <v/>
      </c>
      <c r="S180" s="7">
        <f t="shared" si="37"/>
        <v>1</v>
      </c>
      <c r="T180" s="7" t="str">
        <f t="shared" si="38"/>
        <v/>
      </c>
      <c r="U180" s="7"/>
    </row>
    <row r="181" spans="1:21" hidden="1" x14ac:dyDescent="0.25">
      <c r="A181" s="52">
        <f>'6aTRaiangProjExample'!B187</f>
        <v>3.8181841489427755</v>
      </c>
      <c r="B181" s="52">
        <f>'6aTRaiangProjExample'!C187</f>
        <v>3.2092931210076898</v>
      </c>
      <c r="C181" s="52">
        <f>'6aTRaiangProjExample'!D187</f>
        <v>6.2811208607212219</v>
      </c>
      <c r="D181" s="52">
        <f>'6aTRaiangProjExample'!E187</f>
        <v>4.5434229064584821</v>
      </c>
      <c r="E181" s="52">
        <f>'6aTRaiangProjExample'!F187</f>
        <v>3.4845208010562603</v>
      </c>
      <c r="F181" s="52">
        <f>'6aTRaiangProjExample'!G187</f>
        <v>2.663575908088089</v>
      </c>
      <c r="G181" s="51">
        <f t="shared" si="26"/>
        <v>10.099305009663997</v>
      </c>
      <c r="H181" s="50">
        <f t="shared" si="27"/>
        <v>11.025182963489346</v>
      </c>
      <c r="I181" s="49">
        <f t="shared" si="28"/>
        <v>9.3573898301520391</v>
      </c>
      <c r="J181" s="6">
        <f t="shared" si="29"/>
        <v>11.025182963489346</v>
      </c>
      <c r="L181" s="7">
        <f t="shared" si="30"/>
        <v>1</v>
      </c>
      <c r="M181" s="7" t="str">
        <f t="shared" si="31"/>
        <v/>
      </c>
      <c r="N181" s="7" t="str">
        <f t="shared" si="32"/>
        <v/>
      </c>
      <c r="O181" s="7">
        <f t="shared" si="33"/>
        <v>1</v>
      </c>
      <c r="P181" s="7" t="str">
        <f t="shared" si="34"/>
        <v/>
      </c>
      <c r="Q181" s="7">
        <f t="shared" si="35"/>
        <v>1</v>
      </c>
      <c r="R181" s="7" t="str">
        <f t="shared" si="36"/>
        <v/>
      </c>
      <c r="S181" s="7">
        <f t="shared" si="37"/>
        <v>1</v>
      </c>
      <c r="T181" s="7" t="str">
        <f t="shared" si="38"/>
        <v/>
      </c>
      <c r="U181" s="7"/>
    </row>
    <row r="182" spans="1:21" hidden="1" x14ac:dyDescent="0.25">
      <c r="A182" s="52">
        <f>'6aTRaiangProjExample'!B188</f>
        <v>5.1363244965232955</v>
      </c>
      <c r="B182" s="52">
        <f>'6aTRaiangProjExample'!C188</f>
        <v>3.4944198978323722</v>
      </c>
      <c r="C182" s="52">
        <f>'6aTRaiangProjExample'!D188</f>
        <v>5.824203379029484</v>
      </c>
      <c r="D182" s="52">
        <f>'6aTRaiangProjExample'!E188</f>
        <v>4.4198016063288232</v>
      </c>
      <c r="E182" s="52">
        <f>'6aTRaiangProjExample'!F188</f>
        <v>3.3285971855343881</v>
      </c>
      <c r="F182" s="52">
        <f>'6aTRaiangProjExample'!G188</f>
        <v>3.4154757641755884</v>
      </c>
      <c r="G182" s="51">
        <f t="shared" si="26"/>
        <v>10.96052787555278</v>
      </c>
      <c r="H182" s="50">
        <f t="shared" si="27"/>
        <v>12.971601867027708</v>
      </c>
      <c r="I182" s="49">
        <f t="shared" si="28"/>
        <v>10.23849284754235</v>
      </c>
      <c r="J182" s="6">
        <f t="shared" si="29"/>
        <v>12.971601867027708</v>
      </c>
      <c r="L182" s="7">
        <f t="shared" si="30"/>
        <v>1</v>
      </c>
      <c r="M182" s="7" t="str">
        <f t="shared" si="31"/>
        <v/>
      </c>
      <c r="N182" s="7" t="str">
        <f t="shared" si="32"/>
        <v/>
      </c>
      <c r="O182" s="7">
        <f t="shared" si="33"/>
        <v>1</v>
      </c>
      <c r="P182" s="7" t="str">
        <f t="shared" si="34"/>
        <v/>
      </c>
      <c r="Q182" s="7">
        <f t="shared" si="35"/>
        <v>1</v>
      </c>
      <c r="R182" s="7" t="str">
        <f t="shared" si="36"/>
        <v/>
      </c>
      <c r="S182" s="7">
        <f t="shared" si="37"/>
        <v>1</v>
      </c>
      <c r="T182" s="7" t="str">
        <f t="shared" si="38"/>
        <v/>
      </c>
      <c r="U182" s="7"/>
    </row>
    <row r="183" spans="1:21" hidden="1" x14ac:dyDescent="0.25">
      <c r="A183" s="52">
        <f>'6aTRaiangProjExample'!B189</f>
        <v>3.8524731824587444</v>
      </c>
      <c r="B183" s="52">
        <f>'6aTRaiangProjExample'!C189</f>
        <v>3.9158935431304194</v>
      </c>
      <c r="C183" s="52">
        <f>'6aTRaiangProjExample'!D189</f>
        <v>6.5607976085084223</v>
      </c>
      <c r="D183" s="52">
        <f>'6aTRaiangProjExample'!E189</f>
        <v>4.2690406314479556</v>
      </c>
      <c r="E183" s="52">
        <f>'6aTRaiangProjExample'!F189</f>
        <v>1.4655804759496747</v>
      </c>
      <c r="F183" s="52">
        <f>'6aTRaiangProjExample'!G189</f>
        <v>4.3337207590377362</v>
      </c>
      <c r="G183" s="51">
        <f t="shared" si="26"/>
        <v>10.413270790967166</v>
      </c>
      <c r="H183" s="50">
        <f t="shared" si="27"/>
        <v>12.455234572944438</v>
      </c>
      <c r="I183" s="49">
        <f t="shared" si="28"/>
        <v>9.7151947781178301</v>
      </c>
      <c r="J183" s="6">
        <f t="shared" si="29"/>
        <v>12.455234572944438</v>
      </c>
      <c r="L183" s="7">
        <f t="shared" si="30"/>
        <v>1</v>
      </c>
      <c r="M183" s="7" t="str">
        <f t="shared" si="31"/>
        <v/>
      </c>
      <c r="N183" s="7" t="str">
        <f t="shared" si="32"/>
        <v/>
      </c>
      <c r="O183" s="7">
        <f t="shared" si="33"/>
        <v>1</v>
      </c>
      <c r="P183" s="7" t="str">
        <f t="shared" si="34"/>
        <v/>
      </c>
      <c r="Q183" s="7">
        <f t="shared" si="35"/>
        <v>1</v>
      </c>
      <c r="R183" s="7" t="str">
        <f t="shared" si="36"/>
        <v/>
      </c>
      <c r="S183" s="7">
        <f t="shared" si="37"/>
        <v>1</v>
      </c>
      <c r="T183" s="7" t="str">
        <f t="shared" si="38"/>
        <v/>
      </c>
      <c r="U183" s="7"/>
    </row>
    <row r="184" spans="1:21" hidden="1" x14ac:dyDescent="0.25">
      <c r="A184" s="52">
        <f>'6aTRaiangProjExample'!B190</f>
        <v>4.176897212706705</v>
      </c>
      <c r="B184" s="52">
        <f>'6aTRaiangProjExample'!C190</f>
        <v>4.2294583574575979</v>
      </c>
      <c r="C184" s="52">
        <f>'6aTRaiangProjExample'!D190</f>
        <v>5.1843570281301954</v>
      </c>
      <c r="D184" s="52">
        <f>'6aTRaiangProjExample'!E190</f>
        <v>4.5050838839594176</v>
      </c>
      <c r="E184" s="52">
        <f>'6aTRaiangProjExample'!F190</f>
        <v>3.3052515978855594</v>
      </c>
      <c r="F184" s="52">
        <f>'6aTRaiangProjExample'!G190</f>
        <v>2.6220685865521007</v>
      </c>
      <c r="G184" s="51">
        <f t="shared" si="26"/>
        <v>9.3612542408368995</v>
      </c>
      <c r="H184" s="50">
        <f t="shared" si="27"/>
        <v>11.304049683218224</v>
      </c>
      <c r="I184" s="49">
        <f t="shared" si="28"/>
        <v>10.156778541895257</v>
      </c>
      <c r="J184" s="6">
        <f t="shared" si="29"/>
        <v>11.304049683218224</v>
      </c>
      <c r="L184" s="7">
        <f t="shared" si="30"/>
        <v>1</v>
      </c>
      <c r="M184" s="7" t="str">
        <f t="shared" si="31"/>
        <v/>
      </c>
      <c r="N184" s="7" t="str">
        <f t="shared" si="32"/>
        <v/>
      </c>
      <c r="O184" s="7">
        <f t="shared" si="33"/>
        <v>1</v>
      </c>
      <c r="P184" s="7" t="str">
        <f t="shared" si="34"/>
        <v/>
      </c>
      <c r="Q184" s="7">
        <f t="shared" si="35"/>
        <v>1</v>
      </c>
      <c r="R184" s="7" t="str">
        <f t="shared" si="36"/>
        <v/>
      </c>
      <c r="S184" s="7">
        <f t="shared" si="37"/>
        <v>1</v>
      </c>
      <c r="T184" s="7" t="str">
        <f t="shared" si="38"/>
        <v/>
      </c>
      <c r="U184" s="7"/>
    </row>
    <row r="185" spans="1:21" hidden="1" x14ac:dyDescent="0.25">
      <c r="A185" s="52">
        <f>'6aTRaiangProjExample'!B191</f>
        <v>4.6096997289484039</v>
      </c>
      <c r="B185" s="52">
        <f>'6aTRaiangProjExample'!C191</f>
        <v>2.9543138790579544</v>
      </c>
      <c r="C185" s="52">
        <f>'6aTRaiangProjExample'!D191</f>
        <v>5.1258480691781445</v>
      </c>
      <c r="D185" s="52">
        <f>'6aTRaiangProjExample'!E191</f>
        <v>4.5379969337486674</v>
      </c>
      <c r="E185" s="52">
        <f>'6aTRaiangProjExample'!F191</f>
        <v>2.3216925621288045</v>
      </c>
      <c r="F185" s="52">
        <f>'6aTRaiangProjExample'!G191</f>
        <v>2.7959227221090202</v>
      </c>
      <c r="G185" s="51">
        <f t="shared" si="26"/>
        <v>9.7355477981265484</v>
      </c>
      <c r="H185" s="50">
        <f t="shared" si="27"/>
        <v>11.943619384806093</v>
      </c>
      <c r="I185" s="49">
        <f t="shared" si="28"/>
        <v>8.0719291632957795</v>
      </c>
      <c r="J185" s="6">
        <f t="shared" si="29"/>
        <v>11.943619384806093</v>
      </c>
      <c r="L185" s="7">
        <f t="shared" si="30"/>
        <v>1</v>
      </c>
      <c r="M185" s="7" t="str">
        <f t="shared" si="31"/>
        <v/>
      </c>
      <c r="N185" s="7" t="str">
        <f t="shared" si="32"/>
        <v/>
      </c>
      <c r="O185" s="7">
        <f t="shared" si="33"/>
        <v>1</v>
      </c>
      <c r="P185" s="7" t="str">
        <f t="shared" si="34"/>
        <v/>
      </c>
      <c r="Q185" s="7">
        <f t="shared" si="35"/>
        <v>1</v>
      </c>
      <c r="R185" s="7" t="str">
        <f t="shared" si="36"/>
        <v/>
      </c>
      <c r="S185" s="7">
        <f t="shared" si="37"/>
        <v>1</v>
      </c>
      <c r="T185" s="7" t="str">
        <f t="shared" si="38"/>
        <v/>
      </c>
      <c r="U185" s="7"/>
    </row>
    <row r="186" spans="1:21" hidden="1" x14ac:dyDescent="0.25">
      <c r="A186" s="52">
        <f>'6aTRaiangProjExample'!B192</f>
        <v>3.5341244190544705</v>
      </c>
      <c r="B186" s="52">
        <f>'6aTRaiangProjExample'!C192</f>
        <v>4.3149817417943224</v>
      </c>
      <c r="C186" s="52">
        <f>'6aTRaiangProjExample'!D192</f>
        <v>6.5008625855723041</v>
      </c>
      <c r="D186" s="52">
        <f>'6aTRaiangProjExample'!E192</f>
        <v>4.1908202757860398</v>
      </c>
      <c r="E186" s="52">
        <f>'6aTRaiangProjExample'!F192</f>
        <v>2.5873657424767753</v>
      </c>
      <c r="F186" s="52">
        <f>'6aTRaiangProjExample'!G192</f>
        <v>2.8968504955567336</v>
      </c>
      <c r="G186" s="51">
        <f t="shared" si="26"/>
        <v>10.034987004626775</v>
      </c>
      <c r="H186" s="50">
        <f t="shared" si="27"/>
        <v>10.621795190397243</v>
      </c>
      <c r="I186" s="49">
        <f t="shared" si="28"/>
        <v>9.7991979798278308</v>
      </c>
      <c r="J186" s="6">
        <f t="shared" si="29"/>
        <v>10.621795190397243</v>
      </c>
      <c r="L186" s="7">
        <f t="shared" si="30"/>
        <v>1</v>
      </c>
      <c r="M186" s="7" t="str">
        <f t="shared" si="31"/>
        <v/>
      </c>
      <c r="N186" s="7" t="str">
        <f t="shared" si="32"/>
        <v/>
      </c>
      <c r="O186" s="7">
        <f t="shared" si="33"/>
        <v>1</v>
      </c>
      <c r="P186" s="7" t="str">
        <f t="shared" si="34"/>
        <v/>
      </c>
      <c r="Q186" s="7">
        <f t="shared" si="35"/>
        <v>1</v>
      </c>
      <c r="R186" s="7" t="str">
        <f t="shared" si="36"/>
        <v/>
      </c>
      <c r="S186" s="7">
        <f t="shared" si="37"/>
        <v>1</v>
      </c>
      <c r="T186" s="7" t="str">
        <f t="shared" si="38"/>
        <v/>
      </c>
      <c r="U186" s="7"/>
    </row>
    <row r="187" spans="1:21" hidden="1" x14ac:dyDescent="0.25">
      <c r="A187" s="52">
        <f>'6aTRaiangProjExample'!B193</f>
        <v>4.2972981385152389</v>
      </c>
      <c r="B187" s="52">
        <f>'6aTRaiangProjExample'!C193</f>
        <v>3.6217622492911623</v>
      </c>
      <c r="C187" s="52">
        <f>'6aTRaiangProjExample'!D193</f>
        <v>5.8816358219072304</v>
      </c>
      <c r="D187" s="52">
        <f>'6aTRaiangProjExample'!E193</f>
        <v>4.1196319244604336</v>
      </c>
      <c r="E187" s="52">
        <f>'6aTRaiangProjExample'!F193</f>
        <v>1.8471952856098395</v>
      </c>
      <c r="F187" s="52">
        <f>'6aTRaiangProjExample'!G193</f>
        <v>3.7896851597775587</v>
      </c>
      <c r="G187" s="51">
        <f t="shared" si="26"/>
        <v>10.178933960422469</v>
      </c>
      <c r="H187" s="50">
        <f t="shared" si="27"/>
        <v>12.206615222753232</v>
      </c>
      <c r="I187" s="49">
        <f t="shared" si="28"/>
        <v>9.25864269467856</v>
      </c>
      <c r="J187" s="6">
        <f t="shared" si="29"/>
        <v>12.206615222753232</v>
      </c>
      <c r="L187" s="7">
        <f t="shared" si="30"/>
        <v>1</v>
      </c>
      <c r="M187" s="7" t="str">
        <f t="shared" si="31"/>
        <v/>
      </c>
      <c r="N187" s="7" t="str">
        <f t="shared" si="32"/>
        <v/>
      </c>
      <c r="O187" s="7">
        <f t="shared" si="33"/>
        <v>1</v>
      </c>
      <c r="P187" s="7" t="str">
        <f t="shared" si="34"/>
        <v/>
      </c>
      <c r="Q187" s="7">
        <f t="shared" si="35"/>
        <v>1</v>
      </c>
      <c r="R187" s="7" t="str">
        <f t="shared" si="36"/>
        <v/>
      </c>
      <c r="S187" s="7">
        <f t="shared" si="37"/>
        <v>1</v>
      </c>
      <c r="T187" s="7" t="str">
        <f t="shared" si="38"/>
        <v/>
      </c>
      <c r="U187" s="7"/>
    </row>
    <row r="188" spans="1:21" hidden="1" x14ac:dyDescent="0.25">
      <c r="A188" s="52">
        <f>'6aTRaiangProjExample'!B194</f>
        <v>3.5726466078852037</v>
      </c>
      <c r="B188" s="52">
        <f>'6aTRaiangProjExample'!C194</f>
        <v>3.0976620142020135</v>
      </c>
      <c r="C188" s="52">
        <f>'6aTRaiangProjExample'!D194</f>
        <v>6.084898053619316</v>
      </c>
      <c r="D188" s="52">
        <f>'6aTRaiangProjExample'!E194</f>
        <v>4.2575442649279154</v>
      </c>
      <c r="E188" s="52">
        <f>'6aTRaiangProjExample'!F194</f>
        <v>2.4153055229644611</v>
      </c>
      <c r="F188" s="52">
        <f>'6aTRaiangProjExample'!G194</f>
        <v>3.2977690891868434</v>
      </c>
      <c r="G188" s="51">
        <f t="shared" si="26"/>
        <v>9.6575446615045202</v>
      </c>
      <c r="H188" s="50">
        <f t="shared" si="27"/>
        <v>11.127959961999963</v>
      </c>
      <c r="I188" s="49">
        <f t="shared" si="28"/>
        <v>8.810736626353318</v>
      </c>
      <c r="J188" s="6">
        <f t="shared" si="29"/>
        <v>11.127959961999963</v>
      </c>
      <c r="L188" s="7">
        <f t="shared" si="30"/>
        <v>1</v>
      </c>
      <c r="M188" s="7" t="str">
        <f t="shared" si="31"/>
        <v/>
      </c>
      <c r="N188" s="7" t="str">
        <f t="shared" si="32"/>
        <v/>
      </c>
      <c r="O188" s="7">
        <f t="shared" si="33"/>
        <v>1</v>
      </c>
      <c r="P188" s="7" t="str">
        <f t="shared" si="34"/>
        <v/>
      </c>
      <c r="Q188" s="7">
        <f t="shared" si="35"/>
        <v>1</v>
      </c>
      <c r="R188" s="7" t="str">
        <f t="shared" si="36"/>
        <v/>
      </c>
      <c r="S188" s="7">
        <f t="shared" si="37"/>
        <v>1</v>
      </c>
      <c r="T188" s="7" t="str">
        <f t="shared" si="38"/>
        <v/>
      </c>
      <c r="U188" s="7"/>
    </row>
    <row r="189" spans="1:21" hidden="1" x14ac:dyDescent="0.25">
      <c r="A189" s="52">
        <f>'6aTRaiangProjExample'!B195</f>
        <v>3.2290553869433589</v>
      </c>
      <c r="B189" s="52">
        <f>'6aTRaiangProjExample'!C195</f>
        <v>2.0265706878486287</v>
      </c>
      <c r="C189" s="52">
        <f>'6aTRaiangProjExample'!D195</f>
        <v>5.7547116651514543</v>
      </c>
      <c r="D189" s="52">
        <f>'6aTRaiangProjExample'!E195</f>
        <v>4.4140825262964229</v>
      </c>
      <c r="E189" s="52">
        <f>'6aTRaiangProjExample'!F195</f>
        <v>2.7147995631351294</v>
      </c>
      <c r="F189" s="52">
        <f>'6aTRaiangProjExample'!G195</f>
        <v>3.7010039848588852</v>
      </c>
      <c r="G189" s="51">
        <f t="shared" si="26"/>
        <v>8.9837670520948123</v>
      </c>
      <c r="H189" s="50">
        <f t="shared" si="27"/>
        <v>11.344141898098666</v>
      </c>
      <c r="I189" s="49">
        <f t="shared" si="28"/>
        <v>8.4423742358426423</v>
      </c>
      <c r="J189" s="6">
        <f t="shared" si="29"/>
        <v>11.344141898098666</v>
      </c>
      <c r="L189" s="7">
        <f t="shared" si="30"/>
        <v>1</v>
      </c>
      <c r="M189" s="7" t="str">
        <f t="shared" si="31"/>
        <v/>
      </c>
      <c r="N189" s="7" t="str">
        <f t="shared" si="32"/>
        <v/>
      </c>
      <c r="O189" s="7">
        <f t="shared" si="33"/>
        <v>1</v>
      </c>
      <c r="P189" s="7" t="str">
        <f t="shared" si="34"/>
        <v/>
      </c>
      <c r="Q189" s="7">
        <f t="shared" si="35"/>
        <v>1</v>
      </c>
      <c r="R189" s="7" t="str">
        <f t="shared" si="36"/>
        <v/>
      </c>
      <c r="S189" s="7">
        <f t="shared" si="37"/>
        <v>1</v>
      </c>
      <c r="T189" s="7" t="str">
        <f t="shared" si="38"/>
        <v/>
      </c>
      <c r="U189" s="7"/>
    </row>
    <row r="190" spans="1:21" hidden="1" x14ac:dyDescent="0.25">
      <c r="A190" s="52">
        <f>'6aTRaiangProjExample'!B196</f>
        <v>3.8436052931568008</v>
      </c>
      <c r="B190" s="52">
        <f>'6aTRaiangProjExample'!C196</f>
        <v>1.8807216668297211</v>
      </c>
      <c r="C190" s="52">
        <f>'6aTRaiangProjExample'!D196</f>
        <v>6.1714661555192958</v>
      </c>
      <c r="D190" s="52">
        <f>'6aTRaiangProjExample'!E196</f>
        <v>3.2317189082086943</v>
      </c>
      <c r="E190" s="52">
        <f>'6aTRaiangProjExample'!F196</f>
        <v>2.1865956035251193</v>
      </c>
      <c r="F190" s="52">
        <f>'6aTRaiangProjExample'!G196</f>
        <v>4.9089978652667687</v>
      </c>
      <c r="G190" s="51">
        <f t="shared" si="26"/>
        <v>10.015071448676096</v>
      </c>
      <c r="H190" s="50">
        <f t="shared" si="27"/>
        <v>11.984322066632263</v>
      </c>
      <c r="I190" s="49">
        <f t="shared" si="28"/>
        <v>8.9763151356216078</v>
      </c>
      <c r="J190" s="6">
        <f t="shared" si="29"/>
        <v>11.984322066632263</v>
      </c>
      <c r="L190" s="7">
        <f t="shared" si="30"/>
        <v>1</v>
      </c>
      <c r="M190" s="7" t="str">
        <f t="shared" si="31"/>
        <v/>
      </c>
      <c r="N190" s="7" t="str">
        <f t="shared" si="32"/>
        <v/>
      </c>
      <c r="O190" s="7">
        <f t="shared" si="33"/>
        <v>1</v>
      </c>
      <c r="P190" s="7" t="str">
        <f t="shared" si="34"/>
        <v/>
      </c>
      <c r="Q190" s="7">
        <f t="shared" si="35"/>
        <v>1</v>
      </c>
      <c r="R190" s="7" t="str">
        <f t="shared" si="36"/>
        <v/>
      </c>
      <c r="S190" s="7">
        <f t="shared" si="37"/>
        <v>1</v>
      </c>
      <c r="T190" s="7" t="str">
        <f t="shared" si="38"/>
        <v/>
      </c>
      <c r="U190" s="7"/>
    </row>
    <row r="191" spans="1:21" hidden="1" x14ac:dyDescent="0.25">
      <c r="A191" s="52">
        <f>'6aTRaiangProjExample'!B197</f>
        <v>3.7057155578576246</v>
      </c>
      <c r="B191" s="52">
        <f>'6aTRaiangProjExample'!C197</f>
        <v>3.341097103689477</v>
      </c>
      <c r="C191" s="52">
        <f>'6aTRaiangProjExample'!D197</f>
        <v>6.0124121512557256</v>
      </c>
      <c r="D191" s="52">
        <f>'6aTRaiangProjExample'!E197</f>
        <v>3.8167798629246699</v>
      </c>
      <c r="E191" s="52">
        <f>'6aTRaiangProjExample'!F197</f>
        <v>2.5236566254618924</v>
      </c>
      <c r="F191" s="52">
        <f>'6aTRaiangProjExample'!G197</f>
        <v>2.3886940649669777</v>
      </c>
      <c r="G191" s="51">
        <f t="shared" si="26"/>
        <v>9.7181277091133502</v>
      </c>
      <c r="H191" s="50">
        <f t="shared" si="27"/>
        <v>9.9111894857492722</v>
      </c>
      <c r="I191" s="49">
        <f t="shared" si="28"/>
        <v>8.2534477941183475</v>
      </c>
      <c r="J191" s="6">
        <f t="shared" si="29"/>
        <v>9.9111894857492722</v>
      </c>
      <c r="L191" s="7">
        <f t="shared" si="30"/>
        <v>1</v>
      </c>
      <c r="M191" s="7" t="str">
        <f t="shared" si="31"/>
        <v/>
      </c>
      <c r="N191" s="7" t="str">
        <f t="shared" si="32"/>
        <v/>
      </c>
      <c r="O191" s="7">
        <f t="shared" si="33"/>
        <v>1</v>
      </c>
      <c r="P191" s="7" t="str">
        <f t="shared" si="34"/>
        <v/>
      </c>
      <c r="Q191" s="7">
        <f t="shared" si="35"/>
        <v>1</v>
      </c>
      <c r="R191" s="7" t="str">
        <f t="shared" si="36"/>
        <v/>
      </c>
      <c r="S191" s="7">
        <f t="shared" si="37"/>
        <v>1</v>
      </c>
      <c r="T191" s="7" t="str">
        <f t="shared" si="38"/>
        <v/>
      </c>
      <c r="U191" s="7"/>
    </row>
    <row r="192" spans="1:21" hidden="1" x14ac:dyDescent="0.25">
      <c r="A192" s="52">
        <f>'6aTRaiangProjExample'!B198</f>
        <v>3.9277366478252738</v>
      </c>
      <c r="B192" s="52">
        <f>'6aTRaiangProjExample'!C198</f>
        <v>1.5794401635156876</v>
      </c>
      <c r="C192" s="52">
        <f>'6aTRaiangProjExample'!D198</f>
        <v>6.0877109225579193</v>
      </c>
      <c r="D192" s="52">
        <f>'6aTRaiangProjExample'!E198</f>
        <v>4.5122483193036356</v>
      </c>
      <c r="E192" s="52">
        <f>'6aTRaiangProjExample'!F198</f>
        <v>1.4355510581313549</v>
      </c>
      <c r="F192" s="52">
        <f>'6aTRaiangProjExample'!G198</f>
        <v>3.5178179310461406</v>
      </c>
      <c r="G192" s="51">
        <f t="shared" si="26"/>
        <v>10.015447570383193</v>
      </c>
      <c r="H192" s="50">
        <f t="shared" si="27"/>
        <v>11.95780289817505</v>
      </c>
      <c r="I192" s="49">
        <f t="shared" si="28"/>
        <v>6.5328091526931829</v>
      </c>
      <c r="J192" s="6">
        <f t="shared" si="29"/>
        <v>11.95780289817505</v>
      </c>
      <c r="L192" s="7">
        <f t="shared" si="30"/>
        <v>1</v>
      </c>
      <c r="M192" s="7" t="str">
        <f t="shared" si="31"/>
        <v/>
      </c>
      <c r="N192" s="7" t="str">
        <f t="shared" si="32"/>
        <v/>
      </c>
      <c r="O192" s="7">
        <f t="shared" si="33"/>
        <v>1</v>
      </c>
      <c r="P192" s="7" t="str">
        <f t="shared" si="34"/>
        <v/>
      </c>
      <c r="Q192" s="7">
        <f t="shared" si="35"/>
        <v>1</v>
      </c>
      <c r="R192" s="7" t="str">
        <f t="shared" si="36"/>
        <v/>
      </c>
      <c r="S192" s="7">
        <f t="shared" si="37"/>
        <v>1</v>
      </c>
      <c r="T192" s="7" t="str">
        <f t="shared" si="38"/>
        <v/>
      </c>
      <c r="U192" s="7"/>
    </row>
    <row r="193" spans="1:21" hidden="1" x14ac:dyDescent="0.25">
      <c r="A193" s="52">
        <f>'6aTRaiangProjExample'!B199</f>
        <v>5.2582850377486601</v>
      </c>
      <c r="B193" s="52">
        <f>'6aTRaiangProjExample'!C199</f>
        <v>3.3102858037945331</v>
      </c>
      <c r="C193" s="52">
        <f>'6aTRaiangProjExample'!D199</f>
        <v>6.2675673459367403</v>
      </c>
      <c r="D193" s="52">
        <f>'6aTRaiangProjExample'!E199</f>
        <v>3.561800337586329</v>
      </c>
      <c r="E193" s="52">
        <f>'6aTRaiangProjExample'!F199</f>
        <v>1.9112063156687547</v>
      </c>
      <c r="F193" s="52">
        <f>'6aTRaiangProjExample'!G199</f>
        <v>2.8933574964106255</v>
      </c>
      <c r="G193" s="51">
        <f t="shared" si="26"/>
        <v>11.5258523836854</v>
      </c>
      <c r="H193" s="50">
        <f t="shared" si="27"/>
        <v>11.713442871745613</v>
      </c>
      <c r="I193" s="49">
        <f t="shared" si="28"/>
        <v>8.1148496158739132</v>
      </c>
      <c r="J193" s="6">
        <f t="shared" si="29"/>
        <v>11.713442871745613</v>
      </c>
      <c r="L193" s="7">
        <f t="shared" si="30"/>
        <v>1</v>
      </c>
      <c r="M193" s="7" t="str">
        <f t="shared" si="31"/>
        <v/>
      </c>
      <c r="N193" s="7" t="str">
        <f t="shared" si="32"/>
        <v/>
      </c>
      <c r="O193" s="7">
        <f t="shared" si="33"/>
        <v>1</v>
      </c>
      <c r="P193" s="7" t="str">
        <f t="shared" si="34"/>
        <v/>
      </c>
      <c r="Q193" s="7">
        <f t="shared" si="35"/>
        <v>1</v>
      </c>
      <c r="R193" s="7" t="str">
        <f t="shared" si="36"/>
        <v/>
      </c>
      <c r="S193" s="7">
        <f t="shared" si="37"/>
        <v>1</v>
      </c>
      <c r="T193" s="7" t="str">
        <f t="shared" si="38"/>
        <v/>
      </c>
      <c r="U193" s="7"/>
    </row>
    <row r="194" spans="1:21" hidden="1" x14ac:dyDescent="0.25">
      <c r="A194" s="52">
        <f>'6aTRaiangProjExample'!B200</f>
        <v>4.3219376014950877</v>
      </c>
      <c r="B194" s="52">
        <f>'6aTRaiangProjExample'!C200</f>
        <v>3.5220530665373007</v>
      </c>
      <c r="C194" s="52">
        <f>'6aTRaiangProjExample'!D200</f>
        <v>4.2126548538143389</v>
      </c>
      <c r="D194" s="52">
        <f>'6aTRaiangProjExample'!E200</f>
        <v>4.3020923363194772</v>
      </c>
      <c r="E194" s="52">
        <f>'6aTRaiangProjExample'!F200</f>
        <v>3.7007311840883776</v>
      </c>
      <c r="F194" s="52">
        <f>'6aTRaiangProjExample'!G200</f>
        <v>4.1074613621218141</v>
      </c>
      <c r="G194" s="51">
        <f t="shared" ref="G194:G257" si="39">A194+C194</f>
        <v>8.5345924553094257</v>
      </c>
      <c r="H194" s="50">
        <f t="shared" ref="H194:H257" si="40">A194+D194+F194</f>
        <v>12.73149129993638</v>
      </c>
      <c r="I194" s="49">
        <f t="shared" ref="I194:I257" si="41">B194+E194+F194</f>
        <v>11.330245612747493</v>
      </c>
      <c r="J194" s="6">
        <f t="shared" ref="J194:J257" si="42">MAX(G194:I194)</f>
        <v>12.73149129993638</v>
      </c>
      <c r="L194" s="7">
        <f t="shared" ref="L194:L257" si="43">IF(OR(G194=$J194,H194=$J194),1,"")</f>
        <v>1</v>
      </c>
      <c r="M194" s="7" t="str">
        <f t="shared" ref="M194:M257" si="44">IF(I194=$J194,1,"")</f>
        <v/>
      </c>
      <c r="N194" s="7" t="str">
        <f t="shared" ref="N194:N257" si="45">IF(G194=$J194,1,"")</f>
        <v/>
      </c>
      <c r="O194" s="7">
        <f t="shared" ref="O194:O257" si="46">IF(H194=$J194,1,"")</f>
        <v>1</v>
      </c>
      <c r="P194" s="7" t="str">
        <f t="shared" ref="P194:P257" si="47">IF(I194=$J194,1,"")</f>
        <v/>
      </c>
      <c r="Q194" s="7">
        <f t="shared" ref="Q194:Q257" si="48">IF(OR(H194=$J194,I194=J194),1,"")</f>
        <v>1</v>
      </c>
      <c r="R194" s="7" t="str">
        <f t="shared" ref="R194:R257" si="49">IF(G194=$J194,1,"")</f>
        <v/>
      </c>
      <c r="S194" s="7">
        <f t="shared" ref="S194:S257" si="50">IF(H194=$J194,1,"")</f>
        <v>1</v>
      </c>
      <c r="T194" s="7" t="str">
        <f t="shared" ref="T194:T257" si="51">IF(I194=$J194,1,"")</f>
        <v/>
      </c>
      <c r="U194" s="7"/>
    </row>
    <row r="195" spans="1:21" hidden="1" x14ac:dyDescent="0.25">
      <c r="A195" s="52">
        <f>'6aTRaiangProjExample'!B201</f>
        <v>4.8068905134523288</v>
      </c>
      <c r="B195" s="52">
        <f>'6aTRaiangProjExample'!C201</f>
        <v>1.9562602864715253</v>
      </c>
      <c r="C195" s="52">
        <f>'6aTRaiangProjExample'!D201</f>
        <v>5.477945468091745</v>
      </c>
      <c r="D195" s="52">
        <f>'6aTRaiangProjExample'!E201</f>
        <v>4.4936392856449974</v>
      </c>
      <c r="E195" s="52">
        <f>'6aTRaiangProjExample'!F201</f>
        <v>2.9693914435794238</v>
      </c>
      <c r="F195" s="52">
        <f>'6aTRaiangProjExample'!G201</f>
        <v>4.5545186048642341</v>
      </c>
      <c r="G195" s="51">
        <f t="shared" si="39"/>
        <v>10.284835981544074</v>
      </c>
      <c r="H195" s="50">
        <f t="shared" si="40"/>
        <v>13.855048403961561</v>
      </c>
      <c r="I195" s="49">
        <f t="shared" si="41"/>
        <v>9.4801703349151829</v>
      </c>
      <c r="J195" s="6">
        <f t="shared" si="42"/>
        <v>13.855048403961561</v>
      </c>
      <c r="L195" s="7">
        <f t="shared" si="43"/>
        <v>1</v>
      </c>
      <c r="M195" s="7" t="str">
        <f t="shared" si="44"/>
        <v/>
      </c>
      <c r="N195" s="7" t="str">
        <f t="shared" si="45"/>
        <v/>
      </c>
      <c r="O195" s="7">
        <f t="shared" si="46"/>
        <v>1</v>
      </c>
      <c r="P195" s="7" t="str">
        <f t="shared" si="47"/>
        <v/>
      </c>
      <c r="Q195" s="7">
        <f t="shared" si="48"/>
        <v>1</v>
      </c>
      <c r="R195" s="7" t="str">
        <f t="shared" si="49"/>
        <v/>
      </c>
      <c r="S195" s="7">
        <f t="shared" si="50"/>
        <v>1</v>
      </c>
      <c r="T195" s="7" t="str">
        <f t="shared" si="51"/>
        <v/>
      </c>
      <c r="U195" s="7"/>
    </row>
    <row r="196" spans="1:21" hidden="1" x14ac:dyDescent="0.25">
      <c r="A196" s="52">
        <f>'6aTRaiangProjExample'!B202</f>
        <v>4.6017940206141166</v>
      </c>
      <c r="B196" s="52">
        <f>'6aTRaiangProjExample'!C202</f>
        <v>1.8171373539395259</v>
      </c>
      <c r="C196" s="52">
        <f>'6aTRaiangProjExample'!D202</f>
        <v>6.3782995917324588</v>
      </c>
      <c r="D196" s="52">
        <f>'6aTRaiangProjExample'!E202</f>
        <v>4.8587574270391469</v>
      </c>
      <c r="E196" s="52">
        <f>'6aTRaiangProjExample'!F202</f>
        <v>2.4226929862292401</v>
      </c>
      <c r="F196" s="52">
        <f>'6aTRaiangProjExample'!G202</f>
        <v>3.1961708895646703</v>
      </c>
      <c r="G196" s="51">
        <f t="shared" si="39"/>
        <v>10.980093612346575</v>
      </c>
      <c r="H196" s="50">
        <f t="shared" si="40"/>
        <v>12.656722337217932</v>
      </c>
      <c r="I196" s="49">
        <f t="shared" si="41"/>
        <v>7.4360012297334359</v>
      </c>
      <c r="J196" s="6">
        <f t="shared" si="42"/>
        <v>12.656722337217932</v>
      </c>
      <c r="L196" s="7">
        <f t="shared" si="43"/>
        <v>1</v>
      </c>
      <c r="M196" s="7" t="str">
        <f t="shared" si="44"/>
        <v/>
      </c>
      <c r="N196" s="7" t="str">
        <f t="shared" si="45"/>
        <v/>
      </c>
      <c r="O196" s="7">
        <f t="shared" si="46"/>
        <v>1</v>
      </c>
      <c r="P196" s="7" t="str">
        <f t="shared" si="47"/>
        <v/>
      </c>
      <c r="Q196" s="7">
        <f t="shared" si="48"/>
        <v>1</v>
      </c>
      <c r="R196" s="7" t="str">
        <f t="shared" si="49"/>
        <v/>
      </c>
      <c r="S196" s="7">
        <f t="shared" si="50"/>
        <v>1</v>
      </c>
      <c r="T196" s="7" t="str">
        <f t="shared" si="51"/>
        <v/>
      </c>
      <c r="U196" s="7"/>
    </row>
    <row r="197" spans="1:21" hidden="1" x14ac:dyDescent="0.25">
      <c r="A197" s="52">
        <f>'6aTRaiangProjExample'!B203</f>
        <v>3.8176957740862032</v>
      </c>
      <c r="B197" s="52">
        <f>'6aTRaiangProjExample'!C203</f>
        <v>3.6135666999522655</v>
      </c>
      <c r="C197" s="52">
        <f>'6aTRaiangProjExample'!D203</f>
        <v>5.9267605030543837</v>
      </c>
      <c r="D197" s="52">
        <f>'6aTRaiangProjExample'!E203</f>
        <v>3.8557217255962195</v>
      </c>
      <c r="E197" s="52">
        <f>'6aTRaiangProjExample'!F203</f>
        <v>2.5730840138860622</v>
      </c>
      <c r="F197" s="52">
        <f>'6aTRaiangProjExample'!G203</f>
        <v>3.4115632296971783</v>
      </c>
      <c r="G197" s="51">
        <f t="shared" si="39"/>
        <v>9.7444562771405874</v>
      </c>
      <c r="H197" s="50">
        <f t="shared" si="40"/>
        <v>11.0849807293796</v>
      </c>
      <c r="I197" s="49">
        <f t="shared" si="41"/>
        <v>9.5982139435355052</v>
      </c>
      <c r="J197" s="6">
        <f t="shared" si="42"/>
        <v>11.0849807293796</v>
      </c>
      <c r="L197" s="7">
        <f t="shared" si="43"/>
        <v>1</v>
      </c>
      <c r="M197" s="7" t="str">
        <f t="shared" si="44"/>
        <v/>
      </c>
      <c r="N197" s="7" t="str">
        <f t="shared" si="45"/>
        <v/>
      </c>
      <c r="O197" s="7">
        <f t="shared" si="46"/>
        <v>1</v>
      </c>
      <c r="P197" s="7" t="str">
        <f t="shared" si="47"/>
        <v/>
      </c>
      <c r="Q197" s="7">
        <f t="shared" si="48"/>
        <v>1</v>
      </c>
      <c r="R197" s="7" t="str">
        <f t="shared" si="49"/>
        <v/>
      </c>
      <c r="S197" s="7">
        <f t="shared" si="50"/>
        <v>1</v>
      </c>
      <c r="T197" s="7" t="str">
        <f t="shared" si="51"/>
        <v/>
      </c>
      <c r="U197" s="7"/>
    </row>
    <row r="198" spans="1:21" hidden="1" x14ac:dyDescent="0.25">
      <c r="A198" s="52">
        <f>'6aTRaiangProjExample'!B204</f>
        <v>3.7450046120228389</v>
      </c>
      <c r="B198" s="52">
        <f>'6aTRaiangProjExample'!C204</f>
        <v>4.0352551376079058</v>
      </c>
      <c r="C198" s="52">
        <f>'6aTRaiangProjExample'!D204</f>
        <v>6.5709510293476701</v>
      </c>
      <c r="D198" s="52">
        <f>'6aTRaiangProjExample'!E204</f>
        <v>4.7729537980840089</v>
      </c>
      <c r="E198" s="52">
        <f>'6aTRaiangProjExample'!F204</f>
        <v>3.001741141488699</v>
      </c>
      <c r="F198" s="52">
        <f>'6aTRaiangProjExample'!G204</f>
        <v>3.2026820130542486</v>
      </c>
      <c r="G198" s="51">
        <f t="shared" si="39"/>
        <v>10.315955641370509</v>
      </c>
      <c r="H198" s="50">
        <f t="shared" si="40"/>
        <v>11.720640423161097</v>
      </c>
      <c r="I198" s="49">
        <f t="shared" si="41"/>
        <v>10.239678292150852</v>
      </c>
      <c r="J198" s="6">
        <f t="shared" si="42"/>
        <v>11.720640423161097</v>
      </c>
      <c r="L198" s="7">
        <f t="shared" si="43"/>
        <v>1</v>
      </c>
      <c r="M198" s="7" t="str">
        <f t="shared" si="44"/>
        <v/>
      </c>
      <c r="N198" s="7" t="str">
        <f t="shared" si="45"/>
        <v/>
      </c>
      <c r="O198" s="7">
        <f t="shared" si="46"/>
        <v>1</v>
      </c>
      <c r="P198" s="7" t="str">
        <f t="shared" si="47"/>
        <v/>
      </c>
      <c r="Q198" s="7">
        <f t="shared" si="48"/>
        <v>1</v>
      </c>
      <c r="R198" s="7" t="str">
        <f t="shared" si="49"/>
        <v/>
      </c>
      <c r="S198" s="7">
        <f t="shared" si="50"/>
        <v>1</v>
      </c>
      <c r="T198" s="7" t="str">
        <f t="shared" si="51"/>
        <v/>
      </c>
      <c r="U198" s="7"/>
    </row>
    <row r="199" spans="1:21" hidden="1" x14ac:dyDescent="0.25">
      <c r="A199" s="52">
        <f>'6aTRaiangProjExample'!B205</f>
        <v>5.0475089207089159</v>
      </c>
      <c r="B199" s="52">
        <f>'6aTRaiangProjExample'!C205</f>
        <v>3.4455994881070962</v>
      </c>
      <c r="C199" s="52">
        <f>'6aTRaiangProjExample'!D205</f>
        <v>5.9291213902343269</v>
      </c>
      <c r="D199" s="52">
        <f>'6aTRaiangProjExample'!E205</f>
        <v>3.6409026617306064</v>
      </c>
      <c r="E199" s="52">
        <f>'6aTRaiangProjExample'!F205</f>
        <v>1.4208166292683249</v>
      </c>
      <c r="F199" s="52">
        <f>'6aTRaiangProjExample'!G205</f>
        <v>2.5275964232446579</v>
      </c>
      <c r="G199" s="51">
        <f t="shared" si="39"/>
        <v>10.976630310943243</v>
      </c>
      <c r="H199" s="50">
        <f t="shared" si="40"/>
        <v>11.216008005684181</v>
      </c>
      <c r="I199" s="49">
        <f t="shared" si="41"/>
        <v>7.3940125406200785</v>
      </c>
      <c r="J199" s="6">
        <f t="shared" si="42"/>
        <v>11.216008005684181</v>
      </c>
      <c r="L199" s="7">
        <f t="shared" si="43"/>
        <v>1</v>
      </c>
      <c r="M199" s="7" t="str">
        <f t="shared" si="44"/>
        <v/>
      </c>
      <c r="N199" s="7" t="str">
        <f t="shared" si="45"/>
        <v/>
      </c>
      <c r="O199" s="7">
        <f t="shared" si="46"/>
        <v>1</v>
      </c>
      <c r="P199" s="7" t="str">
        <f t="shared" si="47"/>
        <v/>
      </c>
      <c r="Q199" s="7">
        <f t="shared" si="48"/>
        <v>1</v>
      </c>
      <c r="R199" s="7" t="str">
        <f t="shared" si="49"/>
        <v/>
      </c>
      <c r="S199" s="7">
        <f t="shared" si="50"/>
        <v>1</v>
      </c>
      <c r="T199" s="7" t="str">
        <f t="shared" si="51"/>
        <v/>
      </c>
      <c r="U199" s="7"/>
    </row>
    <row r="200" spans="1:21" hidden="1" x14ac:dyDescent="0.25">
      <c r="A200" s="52">
        <f>'6aTRaiangProjExample'!B206</f>
        <v>3.4080776029538793</v>
      </c>
      <c r="B200" s="52">
        <f>'6aTRaiangProjExample'!C206</f>
        <v>3.3747511251679985</v>
      </c>
      <c r="C200" s="52">
        <f>'6aTRaiangProjExample'!D206</f>
        <v>5.5760857292439203</v>
      </c>
      <c r="D200" s="52">
        <f>'6aTRaiangProjExample'!E206</f>
        <v>4.2009438097638956</v>
      </c>
      <c r="E200" s="52">
        <f>'6aTRaiangProjExample'!F206</f>
        <v>1.3303512192907718</v>
      </c>
      <c r="F200" s="52">
        <f>'6aTRaiangProjExample'!G206</f>
        <v>3.8667755534614567</v>
      </c>
      <c r="G200" s="51">
        <f t="shared" si="39"/>
        <v>8.9841633321977987</v>
      </c>
      <c r="H200" s="50">
        <f t="shared" si="40"/>
        <v>11.475796966179232</v>
      </c>
      <c r="I200" s="49">
        <f t="shared" si="41"/>
        <v>8.5718778979202277</v>
      </c>
      <c r="J200" s="6">
        <f t="shared" si="42"/>
        <v>11.475796966179232</v>
      </c>
      <c r="L200" s="7">
        <f t="shared" si="43"/>
        <v>1</v>
      </c>
      <c r="M200" s="7" t="str">
        <f t="shared" si="44"/>
        <v/>
      </c>
      <c r="N200" s="7" t="str">
        <f t="shared" si="45"/>
        <v/>
      </c>
      <c r="O200" s="7">
        <f t="shared" si="46"/>
        <v>1</v>
      </c>
      <c r="P200" s="7" t="str">
        <f t="shared" si="47"/>
        <v/>
      </c>
      <c r="Q200" s="7">
        <f t="shared" si="48"/>
        <v>1</v>
      </c>
      <c r="R200" s="7" t="str">
        <f t="shared" si="49"/>
        <v/>
      </c>
      <c r="S200" s="7">
        <f t="shared" si="50"/>
        <v>1</v>
      </c>
      <c r="T200" s="7" t="str">
        <f t="shared" si="51"/>
        <v/>
      </c>
      <c r="U200" s="7"/>
    </row>
    <row r="201" spans="1:21" hidden="1" x14ac:dyDescent="0.25">
      <c r="A201" s="52">
        <f>'6aTRaiangProjExample'!B207</f>
        <v>4.8044039674477137</v>
      </c>
      <c r="B201" s="52">
        <f>'6aTRaiangProjExample'!C207</f>
        <v>3.2201960157105245</v>
      </c>
      <c r="C201" s="52">
        <f>'6aTRaiangProjExample'!D207</f>
        <v>5.3831137935124751</v>
      </c>
      <c r="D201" s="52">
        <f>'6aTRaiangProjExample'!E207</f>
        <v>4.5058431122432578</v>
      </c>
      <c r="E201" s="52">
        <f>'6aTRaiangProjExample'!F207</f>
        <v>2.6291686722785217</v>
      </c>
      <c r="F201" s="52">
        <f>'6aTRaiangProjExample'!G207</f>
        <v>3.6541342000180088</v>
      </c>
      <c r="G201" s="51">
        <f t="shared" si="39"/>
        <v>10.187517760960189</v>
      </c>
      <c r="H201" s="50">
        <f t="shared" si="40"/>
        <v>12.964381279708979</v>
      </c>
      <c r="I201" s="49">
        <f t="shared" si="41"/>
        <v>9.503498888007055</v>
      </c>
      <c r="J201" s="6">
        <f t="shared" si="42"/>
        <v>12.964381279708979</v>
      </c>
      <c r="L201" s="7">
        <f t="shared" si="43"/>
        <v>1</v>
      </c>
      <c r="M201" s="7" t="str">
        <f t="shared" si="44"/>
        <v/>
      </c>
      <c r="N201" s="7" t="str">
        <f t="shared" si="45"/>
        <v/>
      </c>
      <c r="O201" s="7">
        <f t="shared" si="46"/>
        <v>1</v>
      </c>
      <c r="P201" s="7" t="str">
        <f t="shared" si="47"/>
        <v/>
      </c>
      <c r="Q201" s="7">
        <f t="shared" si="48"/>
        <v>1</v>
      </c>
      <c r="R201" s="7" t="str">
        <f t="shared" si="49"/>
        <v/>
      </c>
      <c r="S201" s="7">
        <f t="shared" si="50"/>
        <v>1</v>
      </c>
      <c r="T201" s="7" t="str">
        <f t="shared" si="51"/>
        <v/>
      </c>
      <c r="U201" s="7"/>
    </row>
    <row r="202" spans="1:21" hidden="1" x14ac:dyDescent="0.25">
      <c r="A202" s="52">
        <f>'6aTRaiangProjExample'!B208</f>
        <v>4.0747562478965165</v>
      </c>
      <c r="B202" s="52">
        <f>'6aTRaiangProjExample'!C208</f>
        <v>1.8684982652389728</v>
      </c>
      <c r="C202" s="52">
        <f>'6aTRaiangProjExample'!D208</f>
        <v>6.0003807696060081</v>
      </c>
      <c r="D202" s="52">
        <f>'6aTRaiangProjExample'!E208</f>
        <v>3.8370655120890871</v>
      </c>
      <c r="E202" s="52">
        <f>'6aTRaiangProjExample'!F208</f>
        <v>2.3980908053751717</v>
      </c>
      <c r="F202" s="52">
        <f>'6aTRaiangProjExample'!G208</f>
        <v>3.6661444001422758</v>
      </c>
      <c r="G202" s="51">
        <f t="shared" si="39"/>
        <v>10.075137017502524</v>
      </c>
      <c r="H202" s="50">
        <f t="shared" si="40"/>
        <v>11.577966160127879</v>
      </c>
      <c r="I202" s="49">
        <f t="shared" si="41"/>
        <v>7.9327334707564203</v>
      </c>
      <c r="J202" s="6">
        <f t="shared" si="42"/>
        <v>11.577966160127879</v>
      </c>
      <c r="L202" s="7">
        <f t="shared" si="43"/>
        <v>1</v>
      </c>
      <c r="M202" s="7" t="str">
        <f t="shared" si="44"/>
        <v/>
      </c>
      <c r="N202" s="7" t="str">
        <f t="shared" si="45"/>
        <v/>
      </c>
      <c r="O202" s="7">
        <f t="shared" si="46"/>
        <v>1</v>
      </c>
      <c r="P202" s="7" t="str">
        <f t="shared" si="47"/>
        <v/>
      </c>
      <c r="Q202" s="7">
        <f t="shared" si="48"/>
        <v>1</v>
      </c>
      <c r="R202" s="7" t="str">
        <f t="shared" si="49"/>
        <v/>
      </c>
      <c r="S202" s="7">
        <f t="shared" si="50"/>
        <v>1</v>
      </c>
      <c r="T202" s="7" t="str">
        <f t="shared" si="51"/>
        <v/>
      </c>
      <c r="U202" s="7"/>
    </row>
    <row r="203" spans="1:21" hidden="1" x14ac:dyDescent="0.25">
      <c r="A203" s="52">
        <f>'6aTRaiangProjExample'!B209</f>
        <v>4.1953088848431301</v>
      </c>
      <c r="B203" s="52">
        <f>'6aTRaiangProjExample'!C209</f>
        <v>3.5417530181442696</v>
      </c>
      <c r="C203" s="52">
        <f>'6aTRaiangProjExample'!D209</f>
        <v>4.4530714411659567</v>
      </c>
      <c r="D203" s="52">
        <f>'6aTRaiangProjExample'!E209</f>
        <v>3.4626764100806748</v>
      </c>
      <c r="E203" s="52">
        <f>'6aTRaiangProjExample'!F209</f>
        <v>2.6691802732798284</v>
      </c>
      <c r="F203" s="52">
        <f>'6aTRaiangProjExample'!G209</f>
        <v>3.7153002541370141</v>
      </c>
      <c r="G203" s="51">
        <f t="shared" si="39"/>
        <v>8.6483803260090859</v>
      </c>
      <c r="H203" s="50">
        <f t="shared" si="40"/>
        <v>11.373285549060819</v>
      </c>
      <c r="I203" s="49">
        <f t="shared" si="41"/>
        <v>9.9262335455611126</v>
      </c>
      <c r="J203" s="6">
        <f t="shared" si="42"/>
        <v>11.373285549060819</v>
      </c>
      <c r="L203" s="7">
        <f t="shared" si="43"/>
        <v>1</v>
      </c>
      <c r="M203" s="7" t="str">
        <f t="shared" si="44"/>
        <v/>
      </c>
      <c r="N203" s="7" t="str">
        <f t="shared" si="45"/>
        <v/>
      </c>
      <c r="O203" s="7">
        <f t="shared" si="46"/>
        <v>1</v>
      </c>
      <c r="P203" s="7" t="str">
        <f t="shared" si="47"/>
        <v/>
      </c>
      <c r="Q203" s="7">
        <f t="shared" si="48"/>
        <v>1</v>
      </c>
      <c r="R203" s="7" t="str">
        <f t="shared" si="49"/>
        <v/>
      </c>
      <c r="S203" s="7">
        <f t="shared" si="50"/>
        <v>1</v>
      </c>
      <c r="T203" s="7" t="str">
        <f t="shared" si="51"/>
        <v/>
      </c>
      <c r="U203" s="7"/>
    </row>
    <row r="204" spans="1:21" hidden="1" x14ac:dyDescent="0.25">
      <c r="A204" s="52">
        <f>'6aTRaiangProjExample'!B210</f>
        <v>4.489190595310605</v>
      </c>
      <c r="B204" s="52">
        <f>'6aTRaiangProjExample'!C210</f>
        <v>2.0351918708545291</v>
      </c>
      <c r="C204" s="52">
        <f>'6aTRaiangProjExample'!D210</f>
        <v>5.0403029232962844</v>
      </c>
      <c r="D204" s="52">
        <f>'6aTRaiangProjExample'!E210</f>
        <v>4.0701781086853757</v>
      </c>
      <c r="E204" s="52">
        <f>'6aTRaiangProjExample'!F210</f>
        <v>2.7645588039131104</v>
      </c>
      <c r="F204" s="52">
        <f>'6aTRaiangProjExample'!G210</f>
        <v>3.5034962768484075</v>
      </c>
      <c r="G204" s="51">
        <f t="shared" si="39"/>
        <v>9.5294935186068894</v>
      </c>
      <c r="H204" s="50">
        <f t="shared" si="40"/>
        <v>12.062864980844388</v>
      </c>
      <c r="I204" s="49">
        <f t="shared" si="41"/>
        <v>8.3032469516160461</v>
      </c>
      <c r="J204" s="6">
        <f t="shared" si="42"/>
        <v>12.062864980844388</v>
      </c>
      <c r="L204" s="7">
        <f t="shared" si="43"/>
        <v>1</v>
      </c>
      <c r="M204" s="7" t="str">
        <f t="shared" si="44"/>
        <v/>
      </c>
      <c r="N204" s="7" t="str">
        <f t="shared" si="45"/>
        <v/>
      </c>
      <c r="O204" s="7">
        <f t="shared" si="46"/>
        <v>1</v>
      </c>
      <c r="P204" s="7" t="str">
        <f t="shared" si="47"/>
        <v/>
      </c>
      <c r="Q204" s="7">
        <f t="shared" si="48"/>
        <v>1</v>
      </c>
      <c r="R204" s="7" t="str">
        <f t="shared" si="49"/>
        <v/>
      </c>
      <c r="S204" s="7">
        <f t="shared" si="50"/>
        <v>1</v>
      </c>
      <c r="T204" s="7" t="str">
        <f t="shared" si="51"/>
        <v/>
      </c>
      <c r="U204" s="7"/>
    </row>
    <row r="205" spans="1:21" hidden="1" x14ac:dyDescent="0.25">
      <c r="A205" s="52">
        <f>'6aTRaiangProjExample'!B211</f>
        <v>4.1695203295525376</v>
      </c>
      <c r="B205" s="52">
        <f>'6aTRaiangProjExample'!C211</f>
        <v>2.5604633278815747</v>
      </c>
      <c r="C205" s="52">
        <f>'6aTRaiangProjExample'!D211</f>
        <v>5.6825931180767357</v>
      </c>
      <c r="D205" s="52">
        <f>'6aTRaiangProjExample'!E211</f>
        <v>3.7749809957647096</v>
      </c>
      <c r="E205" s="52">
        <f>'6aTRaiangProjExample'!F211</f>
        <v>2.4228567618088777</v>
      </c>
      <c r="F205" s="52">
        <f>'6aTRaiangProjExample'!G211</f>
        <v>2.9166199715124792</v>
      </c>
      <c r="G205" s="51">
        <f t="shared" si="39"/>
        <v>9.8521134476292733</v>
      </c>
      <c r="H205" s="50">
        <f t="shared" si="40"/>
        <v>10.861121296829726</v>
      </c>
      <c r="I205" s="49">
        <f t="shared" si="41"/>
        <v>7.8999400612029316</v>
      </c>
      <c r="J205" s="6">
        <f t="shared" si="42"/>
        <v>10.861121296829726</v>
      </c>
      <c r="L205" s="7">
        <f t="shared" si="43"/>
        <v>1</v>
      </c>
      <c r="M205" s="7" t="str">
        <f t="shared" si="44"/>
        <v/>
      </c>
      <c r="N205" s="7" t="str">
        <f t="shared" si="45"/>
        <v/>
      </c>
      <c r="O205" s="7">
        <f t="shared" si="46"/>
        <v>1</v>
      </c>
      <c r="P205" s="7" t="str">
        <f t="shared" si="47"/>
        <v/>
      </c>
      <c r="Q205" s="7">
        <f t="shared" si="48"/>
        <v>1</v>
      </c>
      <c r="R205" s="7" t="str">
        <f t="shared" si="49"/>
        <v/>
      </c>
      <c r="S205" s="7">
        <f t="shared" si="50"/>
        <v>1</v>
      </c>
      <c r="T205" s="7" t="str">
        <f t="shared" si="51"/>
        <v/>
      </c>
      <c r="U205" s="7"/>
    </row>
    <row r="206" spans="1:21" hidden="1" x14ac:dyDescent="0.25">
      <c r="A206" s="52">
        <f>'6aTRaiangProjExample'!B212</f>
        <v>4.0398381918475605</v>
      </c>
      <c r="B206" s="52">
        <f>'6aTRaiangProjExample'!C212</f>
        <v>3.6878566231609202</v>
      </c>
      <c r="C206" s="52">
        <f>'6aTRaiangProjExample'!D212</f>
        <v>5.6206406121289358</v>
      </c>
      <c r="D206" s="52">
        <f>'6aTRaiangProjExample'!E212</f>
        <v>3.0523096354125978</v>
      </c>
      <c r="E206" s="52">
        <f>'6aTRaiangProjExample'!F212</f>
        <v>2.9854414565978802</v>
      </c>
      <c r="F206" s="52">
        <f>'6aTRaiangProjExample'!G212</f>
        <v>2.6843784447954508</v>
      </c>
      <c r="G206" s="51">
        <f t="shared" si="39"/>
        <v>9.6604788039764955</v>
      </c>
      <c r="H206" s="50">
        <f t="shared" si="40"/>
        <v>9.7765262720556088</v>
      </c>
      <c r="I206" s="49">
        <f t="shared" si="41"/>
        <v>9.3576765245542504</v>
      </c>
      <c r="J206" s="6">
        <f t="shared" si="42"/>
        <v>9.7765262720556088</v>
      </c>
      <c r="L206" s="7">
        <f t="shared" si="43"/>
        <v>1</v>
      </c>
      <c r="M206" s="7" t="str">
        <f t="shared" si="44"/>
        <v/>
      </c>
      <c r="N206" s="7" t="str">
        <f t="shared" si="45"/>
        <v/>
      </c>
      <c r="O206" s="7">
        <f t="shared" si="46"/>
        <v>1</v>
      </c>
      <c r="P206" s="7" t="str">
        <f t="shared" si="47"/>
        <v/>
      </c>
      <c r="Q206" s="7">
        <f t="shared" si="48"/>
        <v>1</v>
      </c>
      <c r="R206" s="7" t="str">
        <f t="shared" si="49"/>
        <v/>
      </c>
      <c r="S206" s="7">
        <f t="shared" si="50"/>
        <v>1</v>
      </c>
      <c r="T206" s="7" t="str">
        <f t="shared" si="51"/>
        <v/>
      </c>
      <c r="U206" s="7"/>
    </row>
    <row r="207" spans="1:21" hidden="1" x14ac:dyDescent="0.25">
      <c r="A207" s="52">
        <f>'6aTRaiangProjExample'!B213</f>
        <v>4.5998359780858742</v>
      </c>
      <c r="B207" s="52">
        <f>'6aTRaiangProjExample'!C213</f>
        <v>2.9157111562565881</v>
      </c>
      <c r="C207" s="52">
        <f>'6aTRaiangProjExample'!D213</f>
        <v>6.4494722029935714</v>
      </c>
      <c r="D207" s="52">
        <f>'6aTRaiangProjExample'!E213</f>
        <v>4.0242177446715797</v>
      </c>
      <c r="E207" s="52">
        <f>'6aTRaiangProjExample'!F213</f>
        <v>1.4084088800519661</v>
      </c>
      <c r="F207" s="52">
        <f>'6aTRaiangProjExample'!G213</f>
        <v>3.6685569470902015</v>
      </c>
      <c r="G207" s="51">
        <f t="shared" si="39"/>
        <v>11.049308181079446</v>
      </c>
      <c r="H207" s="50">
        <f t="shared" si="40"/>
        <v>12.292610669847654</v>
      </c>
      <c r="I207" s="49">
        <f t="shared" si="41"/>
        <v>7.9926769833987557</v>
      </c>
      <c r="J207" s="6">
        <f t="shared" si="42"/>
        <v>12.292610669847654</v>
      </c>
      <c r="L207" s="7">
        <f t="shared" si="43"/>
        <v>1</v>
      </c>
      <c r="M207" s="7" t="str">
        <f t="shared" si="44"/>
        <v/>
      </c>
      <c r="N207" s="7" t="str">
        <f t="shared" si="45"/>
        <v/>
      </c>
      <c r="O207" s="7">
        <f t="shared" si="46"/>
        <v>1</v>
      </c>
      <c r="P207" s="7" t="str">
        <f t="shared" si="47"/>
        <v/>
      </c>
      <c r="Q207" s="7">
        <f t="shared" si="48"/>
        <v>1</v>
      </c>
      <c r="R207" s="7" t="str">
        <f t="shared" si="49"/>
        <v/>
      </c>
      <c r="S207" s="7">
        <f t="shared" si="50"/>
        <v>1</v>
      </c>
      <c r="T207" s="7" t="str">
        <f t="shared" si="51"/>
        <v/>
      </c>
      <c r="U207" s="7"/>
    </row>
    <row r="208" spans="1:21" hidden="1" x14ac:dyDescent="0.25">
      <c r="A208" s="52">
        <f>'6aTRaiangProjExample'!B214</f>
        <v>3.2365698569389858</v>
      </c>
      <c r="B208" s="52">
        <f>'6aTRaiangProjExample'!C214</f>
        <v>2.0575206043374394</v>
      </c>
      <c r="C208" s="52">
        <f>'6aTRaiangProjExample'!D214</f>
        <v>6.0684298984732106</v>
      </c>
      <c r="D208" s="52">
        <f>'6aTRaiangProjExample'!E214</f>
        <v>4.0219117413852228</v>
      </c>
      <c r="E208" s="52">
        <f>'6aTRaiangProjExample'!F214</f>
        <v>1.8480432804700611</v>
      </c>
      <c r="F208" s="52">
        <f>'6aTRaiangProjExample'!G214</f>
        <v>3.8097450257089678</v>
      </c>
      <c r="G208" s="51">
        <f t="shared" si="39"/>
        <v>9.3049997554121973</v>
      </c>
      <c r="H208" s="50">
        <f t="shared" si="40"/>
        <v>11.068226624033176</v>
      </c>
      <c r="I208" s="49">
        <f t="shared" si="41"/>
        <v>7.7153089105164678</v>
      </c>
      <c r="J208" s="6">
        <f t="shared" si="42"/>
        <v>11.068226624033176</v>
      </c>
      <c r="L208" s="7">
        <f t="shared" si="43"/>
        <v>1</v>
      </c>
      <c r="M208" s="7" t="str">
        <f t="shared" si="44"/>
        <v/>
      </c>
      <c r="N208" s="7" t="str">
        <f t="shared" si="45"/>
        <v/>
      </c>
      <c r="O208" s="7">
        <f t="shared" si="46"/>
        <v>1</v>
      </c>
      <c r="P208" s="7" t="str">
        <f t="shared" si="47"/>
        <v/>
      </c>
      <c r="Q208" s="7">
        <f t="shared" si="48"/>
        <v>1</v>
      </c>
      <c r="R208" s="7" t="str">
        <f t="shared" si="49"/>
        <v/>
      </c>
      <c r="S208" s="7">
        <f t="shared" si="50"/>
        <v>1</v>
      </c>
      <c r="T208" s="7" t="str">
        <f t="shared" si="51"/>
        <v/>
      </c>
      <c r="U208" s="7"/>
    </row>
    <row r="209" spans="1:21" hidden="1" x14ac:dyDescent="0.25">
      <c r="A209" s="52">
        <f>'6aTRaiangProjExample'!B215</f>
        <v>5.1715717143412432</v>
      </c>
      <c r="B209" s="52">
        <f>'6aTRaiangProjExample'!C215</f>
        <v>4.523483931863435</v>
      </c>
      <c r="C209" s="52">
        <f>'6aTRaiangProjExample'!D215</f>
        <v>6.3359315543744605</v>
      </c>
      <c r="D209" s="52">
        <f>'6aTRaiangProjExample'!E215</f>
        <v>3.7531702281931194</v>
      </c>
      <c r="E209" s="52">
        <f>'6aTRaiangProjExample'!F215</f>
        <v>2.3065881998440507</v>
      </c>
      <c r="F209" s="52">
        <f>'6aTRaiangProjExample'!G215</f>
        <v>3.1322170293103104</v>
      </c>
      <c r="G209" s="51">
        <f t="shared" si="39"/>
        <v>11.507503268715704</v>
      </c>
      <c r="H209" s="50">
        <f t="shared" si="40"/>
        <v>12.056958971844672</v>
      </c>
      <c r="I209" s="49">
        <f t="shared" si="41"/>
        <v>9.9622891610177966</v>
      </c>
      <c r="J209" s="6">
        <f t="shared" si="42"/>
        <v>12.056958971844672</v>
      </c>
      <c r="L209" s="7">
        <f t="shared" si="43"/>
        <v>1</v>
      </c>
      <c r="M209" s="7" t="str">
        <f t="shared" si="44"/>
        <v/>
      </c>
      <c r="N209" s="7" t="str">
        <f t="shared" si="45"/>
        <v/>
      </c>
      <c r="O209" s="7">
        <f t="shared" si="46"/>
        <v>1</v>
      </c>
      <c r="P209" s="7" t="str">
        <f t="shared" si="47"/>
        <v/>
      </c>
      <c r="Q209" s="7">
        <f t="shared" si="48"/>
        <v>1</v>
      </c>
      <c r="R209" s="7" t="str">
        <f t="shared" si="49"/>
        <v/>
      </c>
      <c r="S209" s="7">
        <f t="shared" si="50"/>
        <v>1</v>
      </c>
      <c r="T209" s="7" t="str">
        <f t="shared" si="51"/>
        <v/>
      </c>
      <c r="U209" s="7"/>
    </row>
    <row r="210" spans="1:21" hidden="1" x14ac:dyDescent="0.25">
      <c r="A210" s="52">
        <f>'6aTRaiangProjExample'!B216</f>
        <v>4.0168978139850928</v>
      </c>
      <c r="B210" s="52">
        <f>'6aTRaiangProjExample'!C216</f>
        <v>2.9086744465934284</v>
      </c>
      <c r="C210" s="52">
        <f>'6aTRaiangProjExample'!D216</f>
        <v>5.9721437249382401</v>
      </c>
      <c r="D210" s="52">
        <f>'6aTRaiangProjExample'!E216</f>
        <v>4.1589330144919465</v>
      </c>
      <c r="E210" s="52">
        <f>'6aTRaiangProjExample'!F216</f>
        <v>3.1654140138933275</v>
      </c>
      <c r="F210" s="52">
        <f>'6aTRaiangProjExample'!G216</f>
        <v>4.3666225428111591</v>
      </c>
      <c r="G210" s="51">
        <f t="shared" si="39"/>
        <v>9.9890415389233329</v>
      </c>
      <c r="H210" s="50">
        <f t="shared" si="40"/>
        <v>12.542453371288198</v>
      </c>
      <c r="I210" s="49">
        <f t="shared" si="41"/>
        <v>10.440711003297915</v>
      </c>
      <c r="J210" s="6">
        <f t="shared" si="42"/>
        <v>12.542453371288198</v>
      </c>
      <c r="L210" s="7">
        <f t="shared" si="43"/>
        <v>1</v>
      </c>
      <c r="M210" s="7" t="str">
        <f t="shared" si="44"/>
        <v/>
      </c>
      <c r="N210" s="7" t="str">
        <f t="shared" si="45"/>
        <v/>
      </c>
      <c r="O210" s="7">
        <f t="shared" si="46"/>
        <v>1</v>
      </c>
      <c r="P210" s="7" t="str">
        <f t="shared" si="47"/>
        <v/>
      </c>
      <c r="Q210" s="7">
        <f t="shared" si="48"/>
        <v>1</v>
      </c>
      <c r="R210" s="7" t="str">
        <f t="shared" si="49"/>
        <v/>
      </c>
      <c r="S210" s="7">
        <f t="shared" si="50"/>
        <v>1</v>
      </c>
      <c r="T210" s="7" t="str">
        <f t="shared" si="51"/>
        <v/>
      </c>
      <c r="U210" s="7"/>
    </row>
    <row r="211" spans="1:21" hidden="1" x14ac:dyDescent="0.25">
      <c r="A211" s="52">
        <f>'6aTRaiangProjExample'!B217</f>
        <v>4.2477838981241751</v>
      </c>
      <c r="B211" s="52">
        <f>'6aTRaiangProjExample'!C217</f>
        <v>3.9265761159861974</v>
      </c>
      <c r="C211" s="52">
        <f>'6aTRaiangProjExample'!D217</f>
        <v>5.0486229069646393</v>
      </c>
      <c r="D211" s="52">
        <f>'6aTRaiangProjExample'!E217</f>
        <v>4.4253476259813684</v>
      </c>
      <c r="E211" s="52">
        <f>'6aTRaiangProjExample'!F217</f>
        <v>1.9637073598401069</v>
      </c>
      <c r="F211" s="52">
        <f>'6aTRaiangProjExample'!G217</f>
        <v>3.4710903237125055</v>
      </c>
      <c r="G211" s="51">
        <f t="shared" si="39"/>
        <v>9.2964068050888145</v>
      </c>
      <c r="H211" s="50">
        <f t="shared" si="40"/>
        <v>12.144221847818049</v>
      </c>
      <c r="I211" s="49">
        <f t="shared" si="41"/>
        <v>9.3613737995388107</v>
      </c>
      <c r="J211" s="6">
        <f t="shared" si="42"/>
        <v>12.144221847818049</v>
      </c>
      <c r="L211" s="7">
        <f t="shared" si="43"/>
        <v>1</v>
      </c>
      <c r="M211" s="7" t="str">
        <f t="shared" si="44"/>
        <v/>
      </c>
      <c r="N211" s="7" t="str">
        <f t="shared" si="45"/>
        <v/>
      </c>
      <c r="O211" s="7">
        <f t="shared" si="46"/>
        <v>1</v>
      </c>
      <c r="P211" s="7" t="str">
        <f t="shared" si="47"/>
        <v/>
      </c>
      <c r="Q211" s="7">
        <f t="shared" si="48"/>
        <v>1</v>
      </c>
      <c r="R211" s="7" t="str">
        <f t="shared" si="49"/>
        <v/>
      </c>
      <c r="S211" s="7">
        <f t="shared" si="50"/>
        <v>1</v>
      </c>
      <c r="T211" s="7" t="str">
        <f t="shared" si="51"/>
        <v/>
      </c>
      <c r="U211" s="7"/>
    </row>
    <row r="212" spans="1:21" hidden="1" x14ac:dyDescent="0.25">
      <c r="A212" s="52">
        <f>'6aTRaiangProjExample'!B218</f>
        <v>4.4784816046997955</v>
      </c>
      <c r="B212" s="52">
        <f>'6aTRaiangProjExample'!C218</f>
        <v>3.1179761459182811</v>
      </c>
      <c r="C212" s="52">
        <f>'6aTRaiangProjExample'!D218</f>
        <v>5.6038047869568812</v>
      </c>
      <c r="D212" s="52">
        <f>'6aTRaiangProjExample'!E218</f>
        <v>3.9983030625891391</v>
      </c>
      <c r="E212" s="52">
        <f>'6aTRaiangProjExample'!F218</f>
        <v>2.3815752863754165</v>
      </c>
      <c r="F212" s="52">
        <f>'6aTRaiangProjExample'!G218</f>
        <v>4.1355027650261436</v>
      </c>
      <c r="G212" s="51">
        <f t="shared" si="39"/>
        <v>10.082286391656677</v>
      </c>
      <c r="H212" s="50">
        <f t="shared" si="40"/>
        <v>12.612287432315078</v>
      </c>
      <c r="I212" s="49">
        <f t="shared" si="41"/>
        <v>9.6350541973198425</v>
      </c>
      <c r="J212" s="6">
        <f t="shared" si="42"/>
        <v>12.612287432315078</v>
      </c>
      <c r="L212" s="7">
        <f t="shared" si="43"/>
        <v>1</v>
      </c>
      <c r="M212" s="7" t="str">
        <f t="shared" si="44"/>
        <v/>
      </c>
      <c r="N212" s="7" t="str">
        <f t="shared" si="45"/>
        <v/>
      </c>
      <c r="O212" s="7">
        <f t="shared" si="46"/>
        <v>1</v>
      </c>
      <c r="P212" s="7" t="str">
        <f t="shared" si="47"/>
        <v/>
      </c>
      <c r="Q212" s="7">
        <f t="shared" si="48"/>
        <v>1</v>
      </c>
      <c r="R212" s="7" t="str">
        <f t="shared" si="49"/>
        <v/>
      </c>
      <c r="S212" s="7">
        <f t="shared" si="50"/>
        <v>1</v>
      </c>
      <c r="T212" s="7" t="str">
        <f t="shared" si="51"/>
        <v/>
      </c>
      <c r="U212" s="7"/>
    </row>
    <row r="213" spans="1:21" hidden="1" x14ac:dyDescent="0.25">
      <c r="A213" s="52">
        <f>'6aTRaiangProjExample'!B219</f>
        <v>4.1738022529005709</v>
      </c>
      <c r="B213" s="52">
        <f>'6aTRaiangProjExample'!C219</f>
        <v>1.6398282239790822</v>
      </c>
      <c r="C213" s="52">
        <f>'6aTRaiangProjExample'!D219</f>
        <v>5.9166111268767558</v>
      </c>
      <c r="D213" s="52">
        <f>'6aTRaiangProjExample'!E219</f>
        <v>3.9661992369620975</v>
      </c>
      <c r="E213" s="52">
        <f>'6aTRaiangProjExample'!F219</f>
        <v>1.161532781714451</v>
      </c>
      <c r="F213" s="52">
        <f>'6aTRaiangProjExample'!G219</f>
        <v>3.3585513558084705</v>
      </c>
      <c r="G213" s="51">
        <f t="shared" si="39"/>
        <v>10.090413379777328</v>
      </c>
      <c r="H213" s="50">
        <f t="shared" si="40"/>
        <v>11.49855284567114</v>
      </c>
      <c r="I213" s="49">
        <f t="shared" si="41"/>
        <v>6.1599123615020037</v>
      </c>
      <c r="J213" s="6">
        <f t="shared" si="42"/>
        <v>11.49855284567114</v>
      </c>
      <c r="L213" s="7">
        <f t="shared" si="43"/>
        <v>1</v>
      </c>
      <c r="M213" s="7" t="str">
        <f t="shared" si="44"/>
        <v/>
      </c>
      <c r="N213" s="7" t="str">
        <f t="shared" si="45"/>
        <v/>
      </c>
      <c r="O213" s="7">
        <f t="shared" si="46"/>
        <v>1</v>
      </c>
      <c r="P213" s="7" t="str">
        <f t="shared" si="47"/>
        <v/>
      </c>
      <c r="Q213" s="7">
        <f t="shared" si="48"/>
        <v>1</v>
      </c>
      <c r="R213" s="7" t="str">
        <f t="shared" si="49"/>
        <v/>
      </c>
      <c r="S213" s="7">
        <f t="shared" si="50"/>
        <v>1</v>
      </c>
      <c r="T213" s="7" t="str">
        <f t="shared" si="51"/>
        <v/>
      </c>
      <c r="U213" s="7"/>
    </row>
    <row r="214" spans="1:21" hidden="1" x14ac:dyDescent="0.25">
      <c r="A214" s="52">
        <f>'6aTRaiangProjExample'!B220</f>
        <v>4.0745163580557939</v>
      </c>
      <c r="B214" s="52">
        <f>'6aTRaiangProjExample'!C220</f>
        <v>3.7053002733225044</v>
      </c>
      <c r="C214" s="52">
        <f>'6aTRaiangProjExample'!D220</f>
        <v>5.3835380700969093</v>
      </c>
      <c r="D214" s="52">
        <f>'6aTRaiangProjExample'!E220</f>
        <v>4.8592551586840198</v>
      </c>
      <c r="E214" s="52">
        <f>'6aTRaiangProjExample'!F220</f>
        <v>1.9612794778140268</v>
      </c>
      <c r="F214" s="52">
        <f>'6aTRaiangProjExample'!G220</f>
        <v>3.1809320992245138</v>
      </c>
      <c r="G214" s="51">
        <f t="shared" si="39"/>
        <v>9.4580544281527033</v>
      </c>
      <c r="H214" s="50">
        <f t="shared" si="40"/>
        <v>12.114703615964327</v>
      </c>
      <c r="I214" s="49">
        <f t="shared" si="41"/>
        <v>8.8475118503610446</v>
      </c>
      <c r="J214" s="6">
        <f t="shared" si="42"/>
        <v>12.114703615964327</v>
      </c>
      <c r="L214" s="7">
        <f t="shared" si="43"/>
        <v>1</v>
      </c>
      <c r="M214" s="7" t="str">
        <f t="shared" si="44"/>
        <v/>
      </c>
      <c r="N214" s="7" t="str">
        <f t="shared" si="45"/>
        <v/>
      </c>
      <c r="O214" s="7">
        <f t="shared" si="46"/>
        <v>1</v>
      </c>
      <c r="P214" s="7" t="str">
        <f t="shared" si="47"/>
        <v/>
      </c>
      <c r="Q214" s="7">
        <f t="shared" si="48"/>
        <v>1</v>
      </c>
      <c r="R214" s="7" t="str">
        <f t="shared" si="49"/>
        <v/>
      </c>
      <c r="S214" s="7">
        <f t="shared" si="50"/>
        <v>1</v>
      </c>
      <c r="T214" s="7" t="str">
        <f t="shared" si="51"/>
        <v/>
      </c>
      <c r="U214" s="7"/>
    </row>
    <row r="215" spans="1:21" hidden="1" x14ac:dyDescent="0.25">
      <c r="A215" s="52">
        <f>'6aTRaiangProjExample'!B221</f>
        <v>4.2396518350790648</v>
      </c>
      <c r="B215" s="52">
        <f>'6aTRaiangProjExample'!C221</f>
        <v>2.9500386438521655</v>
      </c>
      <c r="C215" s="52">
        <f>'6aTRaiangProjExample'!D221</f>
        <v>6.4075072840845859</v>
      </c>
      <c r="D215" s="52">
        <f>'6aTRaiangProjExample'!E221</f>
        <v>3.3960111805835584</v>
      </c>
      <c r="E215" s="52">
        <f>'6aTRaiangProjExample'!F221</f>
        <v>3.1392630753447079</v>
      </c>
      <c r="F215" s="52">
        <f>'6aTRaiangProjExample'!G221</f>
        <v>2.7359770887610129</v>
      </c>
      <c r="G215" s="51">
        <f t="shared" si="39"/>
        <v>10.64715911916365</v>
      </c>
      <c r="H215" s="50">
        <f t="shared" si="40"/>
        <v>10.371640104423637</v>
      </c>
      <c r="I215" s="49">
        <f t="shared" si="41"/>
        <v>8.8252788079578863</v>
      </c>
      <c r="J215" s="6">
        <f t="shared" si="42"/>
        <v>10.64715911916365</v>
      </c>
      <c r="L215" s="7">
        <f t="shared" si="43"/>
        <v>1</v>
      </c>
      <c r="M215" s="7" t="str">
        <f t="shared" si="44"/>
        <v/>
      </c>
      <c r="N215" s="7">
        <f t="shared" si="45"/>
        <v>1</v>
      </c>
      <c r="O215" s="7" t="str">
        <f t="shared" si="46"/>
        <v/>
      </c>
      <c r="P215" s="7" t="str">
        <f t="shared" si="47"/>
        <v/>
      </c>
      <c r="Q215" s="7" t="str">
        <f t="shared" si="48"/>
        <v/>
      </c>
      <c r="R215" s="7">
        <f t="shared" si="49"/>
        <v>1</v>
      </c>
      <c r="S215" s="7" t="str">
        <f t="shared" si="50"/>
        <v/>
      </c>
      <c r="T215" s="7" t="str">
        <f t="shared" si="51"/>
        <v/>
      </c>
      <c r="U215" s="7"/>
    </row>
    <row r="216" spans="1:21" hidden="1" x14ac:dyDescent="0.25">
      <c r="A216" s="52">
        <f>'6aTRaiangProjExample'!B222</f>
        <v>4.5535117696454748</v>
      </c>
      <c r="B216" s="52">
        <f>'6aTRaiangProjExample'!C222</f>
        <v>4.400414951321288</v>
      </c>
      <c r="C216" s="52">
        <f>'6aTRaiangProjExample'!D222</f>
        <v>4.4452163646922678</v>
      </c>
      <c r="D216" s="52">
        <f>'6aTRaiangProjExample'!E222</f>
        <v>4.5997943772527341</v>
      </c>
      <c r="E216" s="52">
        <f>'6aTRaiangProjExample'!F222</f>
        <v>1.8905857607439309</v>
      </c>
      <c r="F216" s="52">
        <f>'6aTRaiangProjExample'!G222</f>
        <v>3.0884177834388096</v>
      </c>
      <c r="G216" s="51">
        <f t="shared" si="39"/>
        <v>8.9987281343377425</v>
      </c>
      <c r="H216" s="50">
        <f t="shared" si="40"/>
        <v>12.24172393033702</v>
      </c>
      <c r="I216" s="49">
        <f t="shared" si="41"/>
        <v>9.3794184955040283</v>
      </c>
      <c r="J216" s="6">
        <f t="shared" si="42"/>
        <v>12.24172393033702</v>
      </c>
      <c r="L216" s="7">
        <f t="shared" si="43"/>
        <v>1</v>
      </c>
      <c r="M216" s="7" t="str">
        <f t="shared" si="44"/>
        <v/>
      </c>
      <c r="N216" s="7" t="str">
        <f t="shared" si="45"/>
        <v/>
      </c>
      <c r="O216" s="7">
        <f t="shared" si="46"/>
        <v>1</v>
      </c>
      <c r="P216" s="7" t="str">
        <f t="shared" si="47"/>
        <v/>
      </c>
      <c r="Q216" s="7">
        <f t="shared" si="48"/>
        <v>1</v>
      </c>
      <c r="R216" s="7" t="str">
        <f t="shared" si="49"/>
        <v/>
      </c>
      <c r="S216" s="7">
        <f t="shared" si="50"/>
        <v>1</v>
      </c>
      <c r="T216" s="7" t="str">
        <f t="shared" si="51"/>
        <v/>
      </c>
      <c r="U216" s="7"/>
    </row>
    <row r="217" spans="1:21" hidden="1" x14ac:dyDescent="0.25">
      <c r="A217" s="52">
        <f>'6aTRaiangProjExample'!B223</f>
        <v>3.5216122931703984</v>
      </c>
      <c r="B217" s="52">
        <f>'6aTRaiangProjExample'!C223</f>
        <v>2.6564214070996988</v>
      </c>
      <c r="C217" s="52">
        <f>'6aTRaiangProjExample'!D223</f>
        <v>6.5658429101924725</v>
      </c>
      <c r="D217" s="52">
        <f>'6aTRaiangProjExample'!E223</f>
        <v>3.3650809530332064</v>
      </c>
      <c r="E217" s="52">
        <f>'6aTRaiangProjExample'!F223</f>
        <v>2.1016517873565359</v>
      </c>
      <c r="F217" s="52">
        <f>'6aTRaiangProjExample'!G223</f>
        <v>4.1138329787023507</v>
      </c>
      <c r="G217" s="51">
        <f t="shared" si="39"/>
        <v>10.087455203362872</v>
      </c>
      <c r="H217" s="50">
        <f t="shared" si="40"/>
        <v>11.000526224905954</v>
      </c>
      <c r="I217" s="49">
        <f t="shared" si="41"/>
        <v>8.8719061731585853</v>
      </c>
      <c r="J217" s="6">
        <f t="shared" si="42"/>
        <v>11.000526224905954</v>
      </c>
      <c r="L217" s="7">
        <f t="shared" si="43"/>
        <v>1</v>
      </c>
      <c r="M217" s="7" t="str">
        <f t="shared" si="44"/>
        <v/>
      </c>
      <c r="N217" s="7" t="str">
        <f t="shared" si="45"/>
        <v/>
      </c>
      <c r="O217" s="7">
        <f t="shared" si="46"/>
        <v>1</v>
      </c>
      <c r="P217" s="7" t="str">
        <f t="shared" si="47"/>
        <v/>
      </c>
      <c r="Q217" s="7">
        <f t="shared" si="48"/>
        <v>1</v>
      </c>
      <c r="R217" s="7" t="str">
        <f t="shared" si="49"/>
        <v/>
      </c>
      <c r="S217" s="7">
        <f t="shared" si="50"/>
        <v>1</v>
      </c>
      <c r="T217" s="7" t="str">
        <f t="shared" si="51"/>
        <v/>
      </c>
      <c r="U217" s="7"/>
    </row>
    <row r="218" spans="1:21" hidden="1" x14ac:dyDescent="0.25">
      <c r="A218" s="52">
        <f>'6aTRaiangProjExample'!B224</f>
        <v>4.9125142996217619</v>
      </c>
      <c r="B218" s="52">
        <f>'6aTRaiangProjExample'!C224</f>
        <v>3.3866189497326378</v>
      </c>
      <c r="C218" s="52">
        <f>'6aTRaiangProjExample'!D224</f>
        <v>6.5026114977405811</v>
      </c>
      <c r="D218" s="52">
        <f>'6aTRaiangProjExample'!E224</f>
        <v>3.7643648441864936</v>
      </c>
      <c r="E218" s="52">
        <f>'6aTRaiangProjExample'!F224</f>
        <v>2.8087494548850929</v>
      </c>
      <c r="F218" s="52">
        <f>'6aTRaiangProjExample'!G224</f>
        <v>2.3625659350549357</v>
      </c>
      <c r="G218" s="51">
        <f t="shared" si="39"/>
        <v>11.415125797362343</v>
      </c>
      <c r="H218" s="50">
        <f t="shared" si="40"/>
        <v>11.039445078863192</v>
      </c>
      <c r="I218" s="49">
        <f t="shared" si="41"/>
        <v>8.5579343396726664</v>
      </c>
      <c r="J218" s="6">
        <f t="shared" si="42"/>
        <v>11.415125797362343</v>
      </c>
      <c r="L218" s="7">
        <f t="shared" si="43"/>
        <v>1</v>
      </c>
      <c r="M218" s="7" t="str">
        <f t="shared" si="44"/>
        <v/>
      </c>
      <c r="N218" s="7">
        <f t="shared" si="45"/>
        <v>1</v>
      </c>
      <c r="O218" s="7" t="str">
        <f t="shared" si="46"/>
        <v/>
      </c>
      <c r="P218" s="7" t="str">
        <f t="shared" si="47"/>
        <v/>
      </c>
      <c r="Q218" s="7" t="str">
        <f t="shared" si="48"/>
        <v/>
      </c>
      <c r="R218" s="7">
        <f t="shared" si="49"/>
        <v>1</v>
      </c>
      <c r="S218" s="7" t="str">
        <f t="shared" si="50"/>
        <v/>
      </c>
      <c r="T218" s="7" t="str">
        <f t="shared" si="51"/>
        <v/>
      </c>
      <c r="U218" s="7"/>
    </row>
    <row r="219" spans="1:21" hidden="1" x14ac:dyDescent="0.25">
      <c r="A219" s="52">
        <f>'6aTRaiangProjExample'!B225</f>
        <v>4.7815346681726592</v>
      </c>
      <c r="B219" s="52">
        <f>'6aTRaiangProjExample'!C225</f>
        <v>4.0617284173093493</v>
      </c>
      <c r="C219" s="52">
        <f>'6aTRaiangProjExample'!D225</f>
        <v>5.992023406343904</v>
      </c>
      <c r="D219" s="52">
        <f>'6aTRaiangProjExample'!E225</f>
        <v>4.1479892420257851</v>
      </c>
      <c r="E219" s="52">
        <f>'6aTRaiangProjExample'!F225</f>
        <v>2.3487109061001021</v>
      </c>
      <c r="F219" s="52">
        <f>'6aTRaiangProjExample'!G225</f>
        <v>3.1211606245237151</v>
      </c>
      <c r="G219" s="51">
        <f t="shared" si="39"/>
        <v>10.773558074516563</v>
      </c>
      <c r="H219" s="50">
        <f t="shared" si="40"/>
        <v>12.050684534722159</v>
      </c>
      <c r="I219" s="49">
        <f t="shared" si="41"/>
        <v>9.5315999479331666</v>
      </c>
      <c r="J219" s="6">
        <f t="shared" si="42"/>
        <v>12.050684534722159</v>
      </c>
      <c r="L219" s="7">
        <f t="shared" si="43"/>
        <v>1</v>
      </c>
      <c r="M219" s="7" t="str">
        <f t="shared" si="44"/>
        <v/>
      </c>
      <c r="N219" s="7" t="str">
        <f t="shared" si="45"/>
        <v/>
      </c>
      <c r="O219" s="7">
        <f t="shared" si="46"/>
        <v>1</v>
      </c>
      <c r="P219" s="7" t="str">
        <f t="shared" si="47"/>
        <v/>
      </c>
      <c r="Q219" s="7">
        <f t="shared" si="48"/>
        <v>1</v>
      </c>
      <c r="R219" s="7" t="str">
        <f t="shared" si="49"/>
        <v/>
      </c>
      <c r="S219" s="7">
        <f t="shared" si="50"/>
        <v>1</v>
      </c>
      <c r="T219" s="7" t="str">
        <f t="shared" si="51"/>
        <v/>
      </c>
      <c r="U219" s="7"/>
    </row>
    <row r="220" spans="1:21" hidden="1" x14ac:dyDescent="0.25">
      <c r="A220" s="52">
        <f>'6aTRaiangProjExample'!B226</f>
        <v>4.4232070529079301</v>
      </c>
      <c r="B220" s="52">
        <f>'6aTRaiangProjExample'!C226</f>
        <v>3.4372765302883792</v>
      </c>
      <c r="C220" s="52">
        <f>'6aTRaiangProjExample'!D226</f>
        <v>6.3676929139014478</v>
      </c>
      <c r="D220" s="52">
        <f>'6aTRaiangProjExample'!E226</f>
        <v>4.0261464276740986</v>
      </c>
      <c r="E220" s="52">
        <f>'6aTRaiangProjExample'!F226</f>
        <v>2.8296469353928106</v>
      </c>
      <c r="F220" s="52">
        <f>'6aTRaiangProjExample'!G226</f>
        <v>2.8091896417715372</v>
      </c>
      <c r="G220" s="51">
        <f t="shared" si="39"/>
        <v>10.790899966809377</v>
      </c>
      <c r="H220" s="50">
        <f t="shared" si="40"/>
        <v>11.258543122353567</v>
      </c>
      <c r="I220" s="49">
        <f t="shared" si="41"/>
        <v>9.076113107452727</v>
      </c>
      <c r="J220" s="6">
        <f t="shared" si="42"/>
        <v>11.258543122353567</v>
      </c>
      <c r="L220" s="7">
        <f t="shared" si="43"/>
        <v>1</v>
      </c>
      <c r="M220" s="7" t="str">
        <f t="shared" si="44"/>
        <v/>
      </c>
      <c r="N220" s="7" t="str">
        <f t="shared" si="45"/>
        <v/>
      </c>
      <c r="O220" s="7">
        <f t="shared" si="46"/>
        <v>1</v>
      </c>
      <c r="P220" s="7" t="str">
        <f t="shared" si="47"/>
        <v/>
      </c>
      <c r="Q220" s="7">
        <f t="shared" si="48"/>
        <v>1</v>
      </c>
      <c r="R220" s="7" t="str">
        <f t="shared" si="49"/>
        <v/>
      </c>
      <c r="S220" s="7">
        <f t="shared" si="50"/>
        <v>1</v>
      </c>
      <c r="T220" s="7" t="str">
        <f t="shared" si="51"/>
        <v/>
      </c>
      <c r="U220" s="7"/>
    </row>
    <row r="221" spans="1:21" hidden="1" x14ac:dyDescent="0.25">
      <c r="A221" s="52">
        <f>'6aTRaiangProjExample'!B227</f>
        <v>5.7235229474444775</v>
      </c>
      <c r="B221" s="52">
        <f>'6aTRaiangProjExample'!C227</f>
        <v>4.3736760558131458</v>
      </c>
      <c r="C221" s="52">
        <f>'6aTRaiangProjExample'!D227</f>
        <v>5.2469088464452298</v>
      </c>
      <c r="D221" s="52">
        <f>'6aTRaiangProjExample'!E227</f>
        <v>4.1989392815133098</v>
      </c>
      <c r="E221" s="52">
        <f>'6aTRaiangProjExample'!F227</f>
        <v>2.1665620255191538</v>
      </c>
      <c r="F221" s="52">
        <f>'6aTRaiangProjExample'!G227</f>
        <v>2.3859216790634208</v>
      </c>
      <c r="G221" s="51">
        <f t="shared" si="39"/>
        <v>10.970431793889707</v>
      </c>
      <c r="H221" s="50">
        <f t="shared" si="40"/>
        <v>12.308383908021208</v>
      </c>
      <c r="I221" s="49">
        <f t="shared" si="41"/>
        <v>8.9261597603957199</v>
      </c>
      <c r="J221" s="6">
        <f t="shared" si="42"/>
        <v>12.308383908021208</v>
      </c>
      <c r="L221" s="7">
        <f t="shared" si="43"/>
        <v>1</v>
      </c>
      <c r="M221" s="7" t="str">
        <f t="shared" si="44"/>
        <v/>
      </c>
      <c r="N221" s="7" t="str">
        <f t="shared" si="45"/>
        <v/>
      </c>
      <c r="O221" s="7">
        <f t="shared" si="46"/>
        <v>1</v>
      </c>
      <c r="P221" s="7" t="str">
        <f t="shared" si="47"/>
        <v/>
      </c>
      <c r="Q221" s="7">
        <f t="shared" si="48"/>
        <v>1</v>
      </c>
      <c r="R221" s="7" t="str">
        <f t="shared" si="49"/>
        <v/>
      </c>
      <c r="S221" s="7">
        <f t="shared" si="50"/>
        <v>1</v>
      </c>
      <c r="T221" s="7" t="str">
        <f t="shared" si="51"/>
        <v/>
      </c>
      <c r="U221" s="7"/>
    </row>
    <row r="222" spans="1:21" hidden="1" x14ac:dyDescent="0.25">
      <c r="A222" s="52">
        <f>'6aTRaiangProjExample'!B228</f>
        <v>3.9952502849136868</v>
      </c>
      <c r="B222" s="52">
        <f>'6aTRaiangProjExample'!C228</f>
        <v>2.5872821979274723</v>
      </c>
      <c r="C222" s="52">
        <f>'6aTRaiangProjExample'!D228</f>
        <v>5.0625800721976821</v>
      </c>
      <c r="D222" s="52">
        <f>'6aTRaiangProjExample'!E228</f>
        <v>4.1170747683916353</v>
      </c>
      <c r="E222" s="52">
        <f>'6aTRaiangProjExample'!F228</f>
        <v>2.952833616936406</v>
      </c>
      <c r="F222" s="52">
        <f>'6aTRaiangProjExample'!G228</f>
        <v>3.224919776492817</v>
      </c>
      <c r="G222" s="51">
        <f t="shared" si="39"/>
        <v>9.057830357111369</v>
      </c>
      <c r="H222" s="50">
        <f t="shared" si="40"/>
        <v>11.33724482979814</v>
      </c>
      <c r="I222" s="49">
        <f t="shared" si="41"/>
        <v>8.7650355913566944</v>
      </c>
      <c r="J222" s="6">
        <f t="shared" si="42"/>
        <v>11.33724482979814</v>
      </c>
      <c r="L222" s="7">
        <f t="shared" si="43"/>
        <v>1</v>
      </c>
      <c r="M222" s="7" t="str">
        <f t="shared" si="44"/>
        <v/>
      </c>
      <c r="N222" s="7" t="str">
        <f t="shared" si="45"/>
        <v/>
      </c>
      <c r="O222" s="7">
        <f t="shared" si="46"/>
        <v>1</v>
      </c>
      <c r="P222" s="7" t="str">
        <f t="shared" si="47"/>
        <v/>
      </c>
      <c r="Q222" s="7">
        <f t="shared" si="48"/>
        <v>1</v>
      </c>
      <c r="R222" s="7" t="str">
        <f t="shared" si="49"/>
        <v/>
      </c>
      <c r="S222" s="7">
        <f t="shared" si="50"/>
        <v>1</v>
      </c>
      <c r="T222" s="7" t="str">
        <f t="shared" si="51"/>
        <v/>
      </c>
      <c r="U222" s="7"/>
    </row>
    <row r="223" spans="1:21" hidden="1" x14ac:dyDescent="0.25">
      <c r="A223" s="52">
        <f>'6aTRaiangProjExample'!B229</f>
        <v>3.7241692627691632</v>
      </c>
      <c r="B223" s="52">
        <f>'6aTRaiangProjExample'!C229</f>
        <v>1.5022034701329179</v>
      </c>
      <c r="C223" s="52">
        <f>'6aTRaiangProjExample'!D229</f>
        <v>6.1369830606611355</v>
      </c>
      <c r="D223" s="52">
        <f>'6aTRaiangProjExample'!E229</f>
        <v>4.4645294327922374</v>
      </c>
      <c r="E223" s="52">
        <f>'6aTRaiangProjExample'!F229</f>
        <v>2.3911290873881201</v>
      </c>
      <c r="F223" s="52">
        <f>'6aTRaiangProjExample'!G229</f>
        <v>3.1653122431421599</v>
      </c>
      <c r="G223" s="51">
        <f t="shared" si="39"/>
        <v>9.8611523234302982</v>
      </c>
      <c r="H223" s="50">
        <f t="shared" si="40"/>
        <v>11.35401093870356</v>
      </c>
      <c r="I223" s="49">
        <f t="shared" si="41"/>
        <v>7.0586448006631981</v>
      </c>
      <c r="J223" s="6">
        <f t="shared" si="42"/>
        <v>11.35401093870356</v>
      </c>
      <c r="L223" s="7">
        <f t="shared" si="43"/>
        <v>1</v>
      </c>
      <c r="M223" s="7" t="str">
        <f t="shared" si="44"/>
        <v/>
      </c>
      <c r="N223" s="7" t="str">
        <f t="shared" si="45"/>
        <v/>
      </c>
      <c r="O223" s="7">
        <f t="shared" si="46"/>
        <v>1</v>
      </c>
      <c r="P223" s="7" t="str">
        <f t="shared" si="47"/>
        <v/>
      </c>
      <c r="Q223" s="7">
        <f t="shared" si="48"/>
        <v>1</v>
      </c>
      <c r="R223" s="7" t="str">
        <f t="shared" si="49"/>
        <v/>
      </c>
      <c r="S223" s="7">
        <f t="shared" si="50"/>
        <v>1</v>
      </c>
      <c r="T223" s="7" t="str">
        <f t="shared" si="51"/>
        <v/>
      </c>
      <c r="U223" s="7"/>
    </row>
    <row r="224" spans="1:21" hidden="1" x14ac:dyDescent="0.25">
      <c r="A224" s="52">
        <f>'6aTRaiangProjExample'!B230</f>
        <v>5.1826355109593649</v>
      </c>
      <c r="B224" s="52">
        <f>'6aTRaiangProjExample'!C230</f>
        <v>2.5028400914814313</v>
      </c>
      <c r="C224" s="52">
        <f>'6aTRaiangProjExample'!D230</f>
        <v>6.1298260621027509</v>
      </c>
      <c r="D224" s="52">
        <f>'6aTRaiangProjExample'!E230</f>
        <v>4.7837043807434201</v>
      </c>
      <c r="E224" s="52">
        <f>'6aTRaiangProjExample'!F230</f>
        <v>2.6605991888891145</v>
      </c>
      <c r="F224" s="52">
        <f>'6aTRaiangProjExample'!G230</f>
        <v>2.7217339947596662</v>
      </c>
      <c r="G224" s="51">
        <f t="shared" si="39"/>
        <v>11.312461573062116</v>
      </c>
      <c r="H224" s="50">
        <f t="shared" si="40"/>
        <v>12.688073886462451</v>
      </c>
      <c r="I224" s="49">
        <f t="shared" si="41"/>
        <v>7.8851732751302119</v>
      </c>
      <c r="J224" s="6">
        <f t="shared" si="42"/>
        <v>12.688073886462451</v>
      </c>
      <c r="L224" s="7">
        <f t="shared" si="43"/>
        <v>1</v>
      </c>
      <c r="M224" s="7" t="str">
        <f t="shared" si="44"/>
        <v/>
      </c>
      <c r="N224" s="7" t="str">
        <f t="shared" si="45"/>
        <v/>
      </c>
      <c r="O224" s="7">
        <f t="shared" si="46"/>
        <v>1</v>
      </c>
      <c r="P224" s="7" t="str">
        <f t="shared" si="47"/>
        <v/>
      </c>
      <c r="Q224" s="7">
        <f t="shared" si="48"/>
        <v>1</v>
      </c>
      <c r="R224" s="7" t="str">
        <f t="shared" si="49"/>
        <v/>
      </c>
      <c r="S224" s="7">
        <f t="shared" si="50"/>
        <v>1</v>
      </c>
      <c r="T224" s="7" t="str">
        <f t="shared" si="51"/>
        <v/>
      </c>
      <c r="U224" s="7"/>
    </row>
    <row r="225" spans="1:21" hidden="1" x14ac:dyDescent="0.25">
      <c r="A225" s="52">
        <f>'6aTRaiangProjExample'!B231</f>
        <v>4.2281392037313985</v>
      </c>
      <c r="B225" s="52">
        <f>'6aTRaiangProjExample'!C231</f>
        <v>2.6403603020758615</v>
      </c>
      <c r="C225" s="52">
        <f>'6aTRaiangProjExample'!D231</f>
        <v>6.1025036007217635</v>
      </c>
      <c r="D225" s="52">
        <f>'6aTRaiangProjExample'!E231</f>
        <v>3.8830645577248242</v>
      </c>
      <c r="E225" s="52">
        <f>'6aTRaiangProjExample'!F231</f>
        <v>2.7328765442988945</v>
      </c>
      <c r="F225" s="52">
        <f>'6aTRaiangProjExample'!G231</f>
        <v>3.1271362580585951</v>
      </c>
      <c r="G225" s="51">
        <f t="shared" si="39"/>
        <v>10.330642804453163</v>
      </c>
      <c r="H225" s="50">
        <f t="shared" si="40"/>
        <v>11.238340019514817</v>
      </c>
      <c r="I225" s="49">
        <f t="shared" si="41"/>
        <v>8.5003731044333506</v>
      </c>
      <c r="J225" s="6">
        <f t="shared" si="42"/>
        <v>11.238340019514817</v>
      </c>
      <c r="L225" s="7">
        <f t="shared" si="43"/>
        <v>1</v>
      </c>
      <c r="M225" s="7" t="str">
        <f t="shared" si="44"/>
        <v/>
      </c>
      <c r="N225" s="7" t="str">
        <f t="shared" si="45"/>
        <v/>
      </c>
      <c r="O225" s="7">
        <f t="shared" si="46"/>
        <v>1</v>
      </c>
      <c r="P225" s="7" t="str">
        <f t="shared" si="47"/>
        <v/>
      </c>
      <c r="Q225" s="7">
        <f t="shared" si="48"/>
        <v>1</v>
      </c>
      <c r="R225" s="7" t="str">
        <f t="shared" si="49"/>
        <v/>
      </c>
      <c r="S225" s="7">
        <f t="shared" si="50"/>
        <v>1</v>
      </c>
      <c r="T225" s="7" t="str">
        <f t="shared" si="51"/>
        <v/>
      </c>
      <c r="U225" s="7"/>
    </row>
    <row r="226" spans="1:21" hidden="1" x14ac:dyDescent="0.25">
      <c r="A226" s="52">
        <f>'6aTRaiangProjExample'!B232</f>
        <v>4.9559160219593545</v>
      </c>
      <c r="B226" s="52">
        <f>'6aTRaiangProjExample'!C232</f>
        <v>3.0383838079571923</v>
      </c>
      <c r="C226" s="52">
        <f>'6aTRaiangProjExample'!D232</f>
        <v>4.6278716977238501</v>
      </c>
      <c r="D226" s="52">
        <f>'6aTRaiangProjExample'!E232</f>
        <v>4.418800224994313</v>
      </c>
      <c r="E226" s="52">
        <f>'6aTRaiangProjExample'!F232</f>
        <v>2.2373908267754459</v>
      </c>
      <c r="F226" s="52">
        <f>'6aTRaiangProjExample'!G232</f>
        <v>4.1918685739622781</v>
      </c>
      <c r="G226" s="51">
        <f t="shared" si="39"/>
        <v>9.5837877196832046</v>
      </c>
      <c r="H226" s="50">
        <f t="shared" si="40"/>
        <v>13.566584820915946</v>
      </c>
      <c r="I226" s="49">
        <f t="shared" si="41"/>
        <v>9.4676432086949163</v>
      </c>
      <c r="J226" s="6">
        <f t="shared" si="42"/>
        <v>13.566584820915946</v>
      </c>
      <c r="L226" s="7">
        <f t="shared" si="43"/>
        <v>1</v>
      </c>
      <c r="M226" s="7" t="str">
        <f t="shared" si="44"/>
        <v/>
      </c>
      <c r="N226" s="7" t="str">
        <f t="shared" si="45"/>
        <v/>
      </c>
      <c r="O226" s="7">
        <f t="shared" si="46"/>
        <v>1</v>
      </c>
      <c r="P226" s="7" t="str">
        <f t="shared" si="47"/>
        <v/>
      </c>
      <c r="Q226" s="7">
        <f t="shared" si="48"/>
        <v>1</v>
      </c>
      <c r="R226" s="7" t="str">
        <f t="shared" si="49"/>
        <v/>
      </c>
      <c r="S226" s="7">
        <f t="shared" si="50"/>
        <v>1</v>
      </c>
      <c r="T226" s="7" t="str">
        <f t="shared" si="51"/>
        <v/>
      </c>
      <c r="U226" s="7"/>
    </row>
    <row r="227" spans="1:21" hidden="1" x14ac:dyDescent="0.25">
      <c r="A227" s="52">
        <f>'6aTRaiangProjExample'!B233</f>
        <v>3.8249656772756673</v>
      </c>
      <c r="B227" s="52">
        <f>'6aTRaiangProjExample'!C233</f>
        <v>3.5407484687981281</v>
      </c>
      <c r="C227" s="52">
        <f>'6aTRaiangProjExample'!D233</f>
        <v>5.5547642360241873</v>
      </c>
      <c r="D227" s="52">
        <f>'6aTRaiangProjExample'!E233</f>
        <v>3.8092444329352708</v>
      </c>
      <c r="E227" s="52">
        <f>'6aTRaiangProjExample'!F233</f>
        <v>2.2523752248747604</v>
      </c>
      <c r="F227" s="52">
        <f>'6aTRaiangProjExample'!G233</f>
        <v>3.5530253649838177</v>
      </c>
      <c r="G227" s="51">
        <f t="shared" si="39"/>
        <v>9.3797299132998546</v>
      </c>
      <c r="H227" s="50">
        <f t="shared" si="40"/>
        <v>11.187235475194756</v>
      </c>
      <c r="I227" s="49">
        <f t="shared" si="41"/>
        <v>9.3461490586567066</v>
      </c>
      <c r="J227" s="6">
        <f t="shared" si="42"/>
        <v>11.187235475194756</v>
      </c>
      <c r="L227" s="7">
        <f t="shared" si="43"/>
        <v>1</v>
      </c>
      <c r="M227" s="7" t="str">
        <f t="shared" si="44"/>
        <v/>
      </c>
      <c r="N227" s="7" t="str">
        <f t="shared" si="45"/>
        <v/>
      </c>
      <c r="O227" s="7">
        <f t="shared" si="46"/>
        <v>1</v>
      </c>
      <c r="P227" s="7" t="str">
        <f t="shared" si="47"/>
        <v/>
      </c>
      <c r="Q227" s="7">
        <f t="shared" si="48"/>
        <v>1</v>
      </c>
      <c r="R227" s="7" t="str">
        <f t="shared" si="49"/>
        <v/>
      </c>
      <c r="S227" s="7">
        <f t="shared" si="50"/>
        <v>1</v>
      </c>
      <c r="T227" s="7" t="str">
        <f t="shared" si="51"/>
        <v/>
      </c>
      <c r="U227" s="7"/>
    </row>
    <row r="228" spans="1:21" hidden="1" x14ac:dyDescent="0.25">
      <c r="A228" s="52">
        <f>'6aTRaiangProjExample'!B234</f>
        <v>4.9948097060066861</v>
      </c>
      <c r="B228" s="52">
        <f>'6aTRaiangProjExample'!C234</f>
        <v>2.4431434958851082</v>
      </c>
      <c r="C228" s="52">
        <f>'6aTRaiangProjExample'!D234</f>
        <v>5.534508769388597</v>
      </c>
      <c r="D228" s="52">
        <f>'6aTRaiangProjExample'!E234</f>
        <v>3.6007842099801852</v>
      </c>
      <c r="E228" s="52">
        <f>'6aTRaiangProjExample'!F234</f>
        <v>2.0577537568346145</v>
      </c>
      <c r="F228" s="52">
        <f>'6aTRaiangProjExample'!G234</f>
        <v>2.8084089816739803</v>
      </c>
      <c r="G228" s="51">
        <f t="shared" si="39"/>
        <v>10.529318475395282</v>
      </c>
      <c r="H228" s="50">
        <f t="shared" si="40"/>
        <v>11.404002897660853</v>
      </c>
      <c r="I228" s="49">
        <f t="shared" si="41"/>
        <v>7.309306234393703</v>
      </c>
      <c r="J228" s="6">
        <f t="shared" si="42"/>
        <v>11.404002897660853</v>
      </c>
      <c r="L228" s="7">
        <f t="shared" si="43"/>
        <v>1</v>
      </c>
      <c r="M228" s="7" t="str">
        <f t="shared" si="44"/>
        <v/>
      </c>
      <c r="N228" s="7" t="str">
        <f t="shared" si="45"/>
        <v/>
      </c>
      <c r="O228" s="7">
        <f t="shared" si="46"/>
        <v>1</v>
      </c>
      <c r="P228" s="7" t="str">
        <f t="shared" si="47"/>
        <v/>
      </c>
      <c r="Q228" s="7">
        <f t="shared" si="48"/>
        <v>1</v>
      </c>
      <c r="R228" s="7" t="str">
        <f t="shared" si="49"/>
        <v/>
      </c>
      <c r="S228" s="7">
        <f t="shared" si="50"/>
        <v>1</v>
      </c>
      <c r="T228" s="7" t="str">
        <f t="shared" si="51"/>
        <v/>
      </c>
      <c r="U228" s="7"/>
    </row>
    <row r="229" spans="1:21" hidden="1" x14ac:dyDescent="0.25">
      <c r="A229" s="52">
        <f>'6aTRaiangProjExample'!B235</f>
        <v>3.6282879642226566</v>
      </c>
      <c r="B229" s="52">
        <f>'6aTRaiangProjExample'!C235</f>
        <v>3.5993115014060297</v>
      </c>
      <c r="C229" s="52">
        <f>'6aTRaiangProjExample'!D235</f>
        <v>5.1935594890328645</v>
      </c>
      <c r="D229" s="52">
        <f>'6aTRaiangProjExample'!E235</f>
        <v>4.8159107667166943</v>
      </c>
      <c r="E229" s="52">
        <f>'6aTRaiangProjExample'!F235</f>
        <v>2.4960998978399478</v>
      </c>
      <c r="F229" s="52">
        <f>'6aTRaiangProjExample'!G235</f>
        <v>3.1122216279698662</v>
      </c>
      <c r="G229" s="51">
        <f t="shared" si="39"/>
        <v>8.821847453255522</v>
      </c>
      <c r="H229" s="50">
        <f t="shared" si="40"/>
        <v>11.556420358909218</v>
      </c>
      <c r="I229" s="49">
        <f t="shared" si="41"/>
        <v>9.2076330272158433</v>
      </c>
      <c r="J229" s="6">
        <f t="shared" si="42"/>
        <v>11.556420358909218</v>
      </c>
      <c r="L229" s="7">
        <f t="shared" si="43"/>
        <v>1</v>
      </c>
      <c r="M229" s="7" t="str">
        <f t="shared" si="44"/>
        <v/>
      </c>
      <c r="N229" s="7" t="str">
        <f t="shared" si="45"/>
        <v/>
      </c>
      <c r="O229" s="7">
        <f t="shared" si="46"/>
        <v>1</v>
      </c>
      <c r="P229" s="7" t="str">
        <f t="shared" si="47"/>
        <v/>
      </c>
      <c r="Q229" s="7">
        <f t="shared" si="48"/>
        <v>1</v>
      </c>
      <c r="R229" s="7" t="str">
        <f t="shared" si="49"/>
        <v/>
      </c>
      <c r="S229" s="7">
        <f t="shared" si="50"/>
        <v>1</v>
      </c>
      <c r="T229" s="7" t="str">
        <f t="shared" si="51"/>
        <v/>
      </c>
      <c r="U229" s="7"/>
    </row>
    <row r="230" spans="1:21" hidden="1" x14ac:dyDescent="0.25">
      <c r="A230" s="52">
        <f>'6aTRaiangProjExample'!B236</f>
        <v>4.1637029648443731</v>
      </c>
      <c r="B230" s="52">
        <f>'6aTRaiangProjExample'!C236</f>
        <v>3.4328792900231635</v>
      </c>
      <c r="C230" s="52">
        <f>'6aTRaiangProjExample'!D236</f>
        <v>4.9499811688461808</v>
      </c>
      <c r="D230" s="52">
        <f>'6aTRaiangProjExample'!E236</f>
        <v>4.1737664000594084</v>
      </c>
      <c r="E230" s="52">
        <f>'6aTRaiangProjExample'!F236</f>
        <v>2.8233985003130959</v>
      </c>
      <c r="F230" s="52">
        <f>'6aTRaiangProjExample'!G236</f>
        <v>2.8698983898913002</v>
      </c>
      <c r="G230" s="51">
        <f t="shared" si="39"/>
        <v>9.1136841336905547</v>
      </c>
      <c r="H230" s="50">
        <f t="shared" si="40"/>
        <v>11.207367754795083</v>
      </c>
      <c r="I230" s="49">
        <f t="shared" si="41"/>
        <v>9.1261761802275601</v>
      </c>
      <c r="J230" s="6">
        <f t="shared" si="42"/>
        <v>11.207367754795083</v>
      </c>
      <c r="L230" s="7">
        <f t="shared" si="43"/>
        <v>1</v>
      </c>
      <c r="M230" s="7" t="str">
        <f t="shared" si="44"/>
        <v/>
      </c>
      <c r="N230" s="7" t="str">
        <f t="shared" si="45"/>
        <v/>
      </c>
      <c r="O230" s="7">
        <f t="shared" si="46"/>
        <v>1</v>
      </c>
      <c r="P230" s="7" t="str">
        <f t="shared" si="47"/>
        <v/>
      </c>
      <c r="Q230" s="7">
        <f t="shared" si="48"/>
        <v>1</v>
      </c>
      <c r="R230" s="7" t="str">
        <f t="shared" si="49"/>
        <v/>
      </c>
      <c r="S230" s="7">
        <f t="shared" si="50"/>
        <v>1</v>
      </c>
      <c r="T230" s="7" t="str">
        <f t="shared" si="51"/>
        <v/>
      </c>
      <c r="U230" s="7"/>
    </row>
    <row r="231" spans="1:21" hidden="1" x14ac:dyDescent="0.25">
      <c r="A231" s="52">
        <f>'6aTRaiangProjExample'!B237</f>
        <v>4.8933893761149836</v>
      </c>
      <c r="B231" s="52">
        <f>'6aTRaiangProjExample'!C237</f>
        <v>2.2129357535691465</v>
      </c>
      <c r="C231" s="52">
        <f>'6aTRaiangProjExample'!D237</f>
        <v>5.5579116487268179</v>
      </c>
      <c r="D231" s="52">
        <f>'6aTRaiangProjExample'!E237</f>
        <v>4.296406113443032</v>
      </c>
      <c r="E231" s="52">
        <f>'6aTRaiangProjExample'!F237</f>
        <v>2.3496394218966583</v>
      </c>
      <c r="F231" s="52">
        <f>'6aTRaiangProjExample'!G237</f>
        <v>3.5241187399757936</v>
      </c>
      <c r="G231" s="51">
        <f t="shared" si="39"/>
        <v>10.451301024841801</v>
      </c>
      <c r="H231" s="50">
        <f t="shared" si="40"/>
        <v>12.71391422953381</v>
      </c>
      <c r="I231" s="49">
        <f t="shared" si="41"/>
        <v>8.0866939154415984</v>
      </c>
      <c r="J231" s="6">
        <f t="shared" si="42"/>
        <v>12.71391422953381</v>
      </c>
      <c r="L231" s="7">
        <f t="shared" si="43"/>
        <v>1</v>
      </c>
      <c r="M231" s="7" t="str">
        <f t="shared" si="44"/>
        <v/>
      </c>
      <c r="N231" s="7" t="str">
        <f t="shared" si="45"/>
        <v/>
      </c>
      <c r="O231" s="7">
        <f t="shared" si="46"/>
        <v>1</v>
      </c>
      <c r="P231" s="7" t="str">
        <f t="shared" si="47"/>
        <v/>
      </c>
      <c r="Q231" s="7">
        <f t="shared" si="48"/>
        <v>1</v>
      </c>
      <c r="R231" s="7" t="str">
        <f t="shared" si="49"/>
        <v/>
      </c>
      <c r="S231" s="7">
        <f t="shared" si="50"/>
        <v>1</v>
      </c>
      <c r="T231" s="7" t="str">
        <f t="shared" si="51"/>
        <v/>
      </c>
      <c r="U231" s="7"/>
    </row>
    <row r="232" spans="1:21" hidden="1" x14ac:dyDescent="0.25">
      <c r="A232" s="52">
        <f>'6aTRaiangProjExample'!B238</f>
        <v>5.0987681854918039</v>
      </c>
      <c r="B232" s="52">
        <f>'6aTRaiangProjExample'!C238</f>
        <v>2.39983573072662</v>
      </c>
      <c r="C232" s="52">
        <f>'6aTRaiangProjExample'!D238</f>
        <v>6.2954547816036222</v>
      </c>
      <c r="D232" s="52">
        <f>'6aTRaiangProjExample'!E238</f>
        <v>4.1482288672145549</v>
      </c>
      <c r="E232" s="52">
        <f>'6aTRaiangProjExample'!F238</f>
        <v>1.9330515720104917</v>
      </c>
      <c r="F232" s="52">
        <f>'6aTRaiangProjExample'!G238</f>
        <v>3.160719578091058</v>
      </c>
      <c r="G232" s="51">
        <f t="shared" si="39"/>
        <v>11.394222967095427</v>
      </c>
      <c r="H232" s="50">
        <f t="shared" si="40"/>
        <v>12.407716630797417</v>
      </c>
      <c r="I232" s="49">
        <f t="shared" si="41"/>
        <v>7.4936068808281693</v>
      </c>
      <c r="J232" s="6">
        <f t="shared" si="42"/>
        <v>12.407716630797417</v>
      </c>
      <c r="L232" s="7">
        <f t="shared" si="43"/>
        <v>1</v>
      </c>
      <c r="M232" s="7" t="str">
        <f t="shared" si="44"/>
        <v/>
      </c>
      <c r="N232" s="7" t="str">
        <f t="shared" si="45"/>
        <v/>
      </c>
      <c r="O232" s="7">
        <f t="shared" si="46"/>
        <v>1</v>
      </c>
      <c r="P232" s="7" t="str">
        <f t="shared" si="47"/>
        <v/>
      </c>
      <c r="Q232" s="7">
        <f t="shared" si="48"/>
        <v>1</v>
      </c>
      <c r="R232" s="7" t="str">
        <f t="shared" si="49"/>
        <v/>
      </c>
      <c r="S232" s="7">
        <f t="shared" si="50"/>
        <v>1</v>
      </c>
      <c r="T232" s="7" t="str">
        <f t="shared" si="51"/>
        <v/>
      </c>
      <c r="U232" s="7"/>
    </row>
    <row r="233" spans="1:21" hidden="1" x14ac:dyDescent="0.25">
      <c r="A233" s="52">
        <f>'6aTRaiangProjExample'!B239</f>
        <v>4.2332267153299501</v>
      </c>
      <c r="B233" s="52">
        <f>'6aTRaiangProjExample'!C239</f>
        <v>3.3313153024261553</v>
      </c>
      <c r="C233" s="52">
        <f>'6aTRaiangProjExample'!D239</f>
        <v>4.6532078670639185</v>
      </c>
      <c r="D233" s="52">
        <f>'6aTRaiangProjExample'!E239</f>
        <v>3.6759555921161908</v>
      </c>
      <c r="E233" s="52">
        <f>'6aTRaiangProjExample'!F239</f>
        <v>3.3825316619121493</v>
      </c>
      <c r="F233" s="52">
        <f>'6aTRaiangProjExample'!G239</f>
        <v>3.4395824117875184</v>
      </c>
      <c r="G233" s="51">
        <f t="shared" si="39"/>
        <v>8.8864345823938677</v>
      </c>
      <c r="H233" s="50">
        <f t="shared" si="40"/>
        <v>11.34876471923366</v>
      </c>
      <c r="I233" s="49">
        <f t="shared" si="41"/>
        <v>10.153429376125823</v>
      </c>
      <c r="J233" s="6">
        <f t="shared" si="42"/>
        <v>11.34876471923366</v>
      </c>
      <c r="L233" s="7">
        <f t="shared" si="43"/>
        <v>1</v>
      </c>
      <c r="M233" s="7" t="str">
        <f t="shared" si="44"/>
        <v/>
      </c>
      <c r="N233" s="7" t="str">
        <f t="shared" si="45"/>
        <v/>
      </c>
      <c r="O233" s="7">
        <f t="shared" si="46"/>
        <v>1</v>
      </c>
      <c r="P233" s="7" t="str">
        <f t="shared" si="47"/>
        <v/>
      </c>
      <c r="Q233" s="7">
        <f t="shared" si="48"/>
        <v>1</v>
      </c>
      <c r="R233" s="7" t="str">
        <f t="shared" si="49"/>
        <v/>
      </c>
      <c r="S233" s="7">
        <f t="shared" si="50"/>
        <v>1</v>
      </c>
      <c r="T233" s="7" t="str">
        <f t="shared" si="51"/>
        <v/>
      </c>
      <c r="U233" s="7"/>
    </row>
    <row r="234" spans="1:21" hidden="1" x14ac:dyDescent="0.25">
      <c r="A234" s="52">
        <f>'6aTRaiangProjExample'!B240</f>
        <v>3.6028124538812256</v>
      </c>
      <c r="B234" s="52">
        <f>'6aTRaiangProjExample'!C240</f>
        <v>3.5759313509374646</v>
      </c>
      <c r="C234" s="52">
        <f>'6aTRaiangProjExample'!D240</f>
        <v>6.741943698521462</v>
      </c>
      <c r="D234" s="52">
        <f>'6aTRaiangProjExample'!E240</f>
        <v>4.058119987987423</v>
      </c>
      <c r="E234" s="52">
        <f>'6aTRaiangProjExample'!F240</f>
        <v>1.5197014408137033</v>
      </c>
      <c r="F234" s="52">
        <f>'6aTRaiangProjExample'!G240</f>
        <v>2.5268975762089512</v>
      </c>
      <c r="G234" s="51">
        <f t="shared" si="39"/>
        <v>10.344756152402688</v>
      </c>
      <c r="H234" s="50">
        <f t="shared" si="40"/>
        <v>10.1878300180776</v>
      </c>
      <c r="I234" s="49">
        <f t="shared" si="41"/>
        <v>7.6225303679601186</v>
      </c>
      <c r="J234" s="6">
        <f t="shared" si="42"/>
        <v>10.344756152402688</v>
      </c>
      <c r="L234" s="7">
        <f t="shared" si="43"/>
        <v>1</v>
      </c>
      <c r="M234" s="7" t="str">
        <f t="shared" si="44"/>
        <v/>
      </c>
      <c r="N234" s="7">
        <f t="shared" si="45"/>
        <v>1</v>
      </c>
      <c r="O234" s="7" t="str">
        <f t="shared" si="46"/>
        <v/>
      </c>
      <c r="P234" s="7" t="str">
        <f t="shared" si="47"/>
        <v/>
      </c>
      <c r="Q234" s="7" t="str">
        <f t="shared" si="48"/>
        <v/>
      </c>
      <c r="R234" s="7">
        <f t="shared" si="49"/>
        <v>1</v>
      </c>
      <c r="S234" s="7" t="str">
        <f t="shared" si="50"/>
        <v/>
      </c>
      <c r="T234" s="7" t="str">
        <f t="shared" si="51"/>
        <v/>
      </c>
      <c r="U234" s="7"/>
    </row>
    <row r="235" spans="1:21" hidden="1" x14ac:dyDescent="0.25">
      <c r="A235" s="52">
        <f>'6aTRaiangProjExample'!B241</f>
        <v>5.4304425309301072</v>
      </c>
      <c r="B235" s="52">
        <f>'6aTRaiangProjExample'!C241</f>
        <v>2.7318341444995666</v>
      </c>
      <c r="C235" s="52">
        <f>'6aTRaiangProjExample'!D241</f>
        <v>5.728129398591463</v>
      </c>
      <c r="D235" s="52">
        <f>'6aTRaiangProjExample'!E241</f>
        <v>4.1033052914540189</v>
      </c>
      <c r="E235" s="52">
        <f>'6aTRaiangProjExample'!F241</f>
        <v>3.5831897033217897</v>
      </c>
      <c r="F235" s="52">
        <f>'6aTRaiangProjExample'!G241</f>
        <v>2.4638923805813033</v>
      </c>
      <c r="G235" s="51">
        <f t="shared" si="39"/>
        <v>11.158571929521571</v>
      </c>
      <c r="H235" s="50">
        <f t="shared" si="40"/>
        <v>11.997640202965428</v>
      </c>
      <c r="I235" s="49">
        <f t="shared" si="41"/>
        <v>8.7789162284026592</v>
      </c>
      <c r="J235" s="6">
        <f t="shared" si="42"/>
        <v>11.997640202965428</v>
      </c>
      <c r="L235" s="7">
        <f t="shared" si="43"/>
        <v>1</v>
      </c>
      <c r="M235" s="7" t="str">
        <f t="shared" si="44"/>
        <v/>
      </c>
      <c r="N235" s="7" t="str">
        <f t="shared" si="45"/>
        <v/>
      </c>
      <c r="O235" s="7">
        <f t="shared" si="46"/>
        <v>1</v>
      </c>
      <c r="P235" s="7" t="str">
        <f t="shared" si="47"/>
        <v/>
      </c>
      <c r="Q235" s="7">
        <f t="shared" si="48"/>
        <v>1</v>
      </c>
      <c r="R235" s="7" t="str">
        <f t="shared" si="49"/>
        <v/>
      </c>
      <c r="S235" s="7">
        <f t="shared" si="50"/>
        <v>1</v>
      </c>
      <c r="T235" s="7" t="str">
        <f t="shared" si="51"/>
        <v/>
      </c>
      <c r="U235" s="7"/>
    </row>
    <row r="236" spans="1:21" hidden="1" x14ac:dyDescent="0.25">
      <c r="A236" s="52">
        <f>'6aTRaiangProjExample'!B242</f>
        <v>4.1654159896889311</v>
      </c>
      <c r="B236" s="52">
        <f>'6aTRaiangProjExample'!C242</f>
        <v>3.0069921619254423</v>
      </c>
      <c r="C236" s="52">
        <f>'6aTRaiangProjExample'!D242</f>
        <v>6.0824444431836122</v>
      </c>
      <c r="D236" s="52">
        <f>'6aTRaiangProjExample'!E242</f>
        <v>4.0108706074735139</v>
      </c>
      <c r="E236" s="52">
        <f>'6aTRaiangProjExample'!F242</f>
        <v>2.9812040770379951</v>
      </c>
      <c r="F236" s="52">
        <f>'6aTRaiangProjExample'!G242</f>
        <v>3.1708545361624743</v>
      </c>
      <c r="G236" s="51">
        <f t="shared" si="39"/>
        <v>10.247860432872542</v>
      </c>
      <c r="H236" s="50">
        <f t="shared" si="40"/>
        <v>11.34714113332492</v>
      </c>
      <c r="I236" s="49">
        <f t="shared" si="41"/>
        <v>9.1590507751259125</v>
      </c>
      <c r="J236" s="6">
        <f t="shared" si="42"/>
        <v>11.34714113332492</v>
      </c>
      <c r="L236" s="7">
        <f t="shared" si="43"/>
        <v>1</v>
      </c>
      <c r="M236" s="7" t="str">
        <f t="shared" si="44"/>
        <v/>
      </c>
      <c r="N236" s="7" t="str">
        <f t="shared" si="45"/>
        <v/>
      </c>
      <c r="O236" s="7">
        <f t="shared" si="46"/>
        <v>1</v>
      </c>
      <c r="P236" s="7" t="str">
        <f t="shared" si="47"/>
        <v/>
      </c>
      <c r="Q236" s="7">
        <f t="shared" si="48"/>
        <v>1</v>
      </c>
      <c r="R236" s="7" t="str">
        <f t="shared" si="49"/>
        <v/>
      </c>
      <c r="S236" s="7">
        <f t="shared" si="50"/>
        <v>1</v>
      </c>
      <c r="T236" s="7" t="str">
        <f t="shared" si="51"/>
        <v/>
      </c>
      <c r="U236" s="7"/>
    </row>
    <row r="237" spans="1:21" hidden="1" x14ac:dyDescent="0.25">
      <c r="A237" s="52">
        <f>'6aTRaiangProjExample'!B243</f>
        <v>4.1313787506695263</v>
      </c>
      <c r="B237" s="52">
        <f>'6aTRaiangProjExample'!C243</f>
        <v>3.7715586125694296</v>
      </c>
      <c r="C237" s="52">
        <f>'6aTRaiangProjExample'!D243</f>
        <v>5.8335080750061232</v>
      </c>
      <c r="D237" s="52">
        <f>'6aTRaiangProjExample'!E243</f>
        <v>4.5464282195996635</v>
      </c>
      <c r="E237" s="52">
        <f>'6aTRaiangProjExample'!F243</f>
        <v>1.5678792384442977</v>
      </c>
      <c r="F237" s="52">
        <f>'6aTRaiangProjExample'!G243</f>
        <v>2.8133056892521315</v>
      </c>
      <c r="G237" s="51">
        <f t="shared" si="39"/>
        <v>9.9648868256756487</v>
      </c>
      <c r="H237" s="50">
        <f t="shared" si="40"/>
        <v>11.49111265952132</v>
      </c>
      <c r="I237" s="49">
        <f t="shared" si="41"/>
        <v>8.1527435402658597</v>
      </c>
      <c r="J237" s="6">
        <f t="shared" si="42"/>
        <v>11.49111265952132</v>
      </c>
      <c r="L237" s="7">
        <f t="shared" si="43"/>
        <v>1</v>
      </c>
      <c r="M237" s="7" t="str">
        <f t="shared" si="44"/>
        <v/>
      </c>
      <c r="N237" s="7" t="str">
        <f t="shared" si="45"/>
        <v/>
      </c>
      <c r="O237" s="7">
        <f t="shared" si="46"/>
        <v>1</v>
      </c>
      <c r="P237" s="7" t="str">
        <f t="shared" si="47"/>
        <v/>
      </c>
      <c r="Q237" s="7">
        <f t="shared" si="48"/>
        <v>1</v>
      </c>
      <c r="R237" s="7" t="str">
        <f t="shared" si="49"/>
        <v/>
      </c>
      <c r="S237" s="7">
        <f t="shared" si="50"/>
        <v>1</v>
      </c>
      <c r="T237" s="7" t="str">
        <f t="shared" si="51"/>
        <v/>
      </c>
      <c r="U237" s="7"/>
    </row>
    <row r="238" spans="1:21" hidden="1" x14ac:dyDescent="0.25">
      <c r="A238" s="52">
        <f>'6aTRaiangProjExample'!B244</f>
        <v>4.6988203840423486</v>
      </c>
      <c r="B238" s="52">
        <f>'6aTRaiangProjExample'!C244</f>
        <v>2.8999126140625151</v>
      </c>
      <c r="C238" s="52">
        <f>'6aTRaiangProjExample'!D244</f>
        <v>6.3039913046275</v>
      </c>
      <c r="D238" s="52">
        <f>'6aTRaiangProjExample'!E244</f>
        <v>4.7621773310139464</v>
      </c>
      <c r="E238" s="52">
        <f>'6aTRaiangProjExample'!F244</f>
        <v>1.9650470942141398</v>
      </c>
      <c r="F238" s="52">
        <f>'6aTRaiangProjExample'!G244</f>
        <v>2.1728761640287981</v>
      </c>
      <c r="G238" s="51">
        <f t="shared" si="39"/>
        <v>11.002811688669848</v>
      </c>
      <c r="H238" s="50">
        <f t="shared" si="40"/>
        <v>11.633873879085092</v>
      </c>
      <c r="I238" s="49">
        <f t="shared" si="41"/>
        <v>7.037835872305453</v>
      </c>
      <c r="J238" s="6">
        <f t="shared" si="42"/>
        <v>11.633873879085092</v>
      </c>
      <c r="L238" s="7">
        <f t="shared" si="43"/>
        <v>1</v>
      </c>
      <c r="M238" s="7" t="str">
        <f t="shared" si="44"/>
        <v/>
      </c>
      <c r="N238" s="7" t="str">
        <f t="shared" si="45"/>
        <v/>
      </c>
      <c r="O238" s="7">
        <f t="shared" si="46"/>
        <v>1</v>
      </c>
      <c r="P238" s="7" t="str">
        <f t="shared" si="47"/>
        <v/>
      </c>
      <c r="Q238" s="7">
        <f t="shared" si="48"/>
        <v>1</v>
      </c>
      <c r="R238" s="7" t="str">
        <f t="shared" si="49"/>
        <v/>
      </c>
      <c r="S238" s="7">
        <f t="shared" si="50"/>
        <v>1</v>
      </c>
      <c r="T238" s="7" t="str">
        <f t="shared" si="51"/>
        <v/>
      </c>
      <c r="U238" s="7"/>
    </row>
    <row r="239" spans="1:21" hidden="1" x14ac:dyDescent="0.25">
      <c r="A239" s="52">
        <f>'6aTRaiangProjExample'!B245</f>
        <v>5.8854318560654688</v>
      </c>
      <c r="B239" s="52">
        <f>'6aTRaiangProjExample'!C245</f>
        <v>3.9000314595292389</v>
      </c>
      <c r="C239" s="52">
        <f>'6aTRaiangProjExample'!D245</f>
        <v>6.0651542449557923</v>
      </c>
      <c r="D239" s="52">
        <f>'6aTRaiangProjExample'!E245</f>
        <v>3.8174704477707047</v>
      </c>
      <c r="E239" s="52">
        <f>'6aTRaiangProjExample'!F245</f>
        <v>2.8845567362454663</v>
      </c>
      <c r="F239" s="52">
        <f>'6aTRaiangProjExample'!G245</f>
        <v>4.2289101136825629</v>
      </c>
      <c r="G239" s="51">
        <f t="shared" si="39"/>
        <v>11.950586101021262</v>
      </c>
      <c r="H239" s="50">
        <f t="shared" si="40"/>
        <v>13.931812417518737</v>
      </c>
      <c r="I239" s="49">
        <f t="shared" si="41"/>
        <v>11.013498309457269</v>
      </c>
      <c r="J239" s="6">
        <f t="shared" si="42"/>
        <v>13.931812417518737</v>
      </c>
      <c r="L239" s="7">
        <f t="shared" si="43"/>
        <v>1</v>
      </c>
      <c r="M239" s="7" t="str">
        <f t="shared" si="44"/>
        <v/>
      </c>
      <c r="N239" s="7" t="str">
        <f t="shared" si="45"/>
        <v/>
      </c>
      <c r="O239" s="7">
        <f t="shared" si="46"/>
        <v>1</v>
      </c>
      <c r="P239" s="7" t="str">
        <f t="shared" si="47"/>
        <v/>
      </c>
      <c r="Q239" s="7">
        <f t="shared" si="48"/>
        <v>1</v>
      </c>
      <c r="R239" s="7" t="str">
        <f t="shared" si="49"/>
        <v/>
      </c>
      <c r="S239" s="7">
        <f t="shared" si="50"/>
        <v>1</v>
      </c>
      <c r="T239" s="7" t="str">
        <f t="shared" si="51"/>
        <v/>
      </c>
      <c r="U239" s="7"/>
    </row>
    <row r="240" spans="1:21" hidden="1" x14ac:dyDescent="0.25">
      <c r="A240" s="52">
        <f>'6aTRaiangProjExample'!B246</f>
        <v>4.6724792480865762</v>
      </c>
      <c r="B240" s="52">
        <f>'6aTRaiangProjExample'!C246</f>
        <v>1.6213018327088315</v>
      </c>
      <c r="C240" s="52">
        <f>'6aTRaiangProjExample'!D246</f>
        <v>6.1356756165368616</v>
      </c>
      <c r="D240" s="52">
        <f>'6aTRaiangProjExample'!E246</f>
        <v>3.9480802952877001</v>
      </c>
      <c r="E240" s="52">
        <f>'6aTRaiangProjExample'!F246</f>
        <v>3.2103990122188693</v>
      </c>
      <c r="F240" s="52">
        <f>'6aTRaiangProjExample'!G246</f>
        <v>3.1686435626128775</v>
      </c>
      <c r="G240" s="51">
        <f t="shared" si="39"/>
        <v>10.808154864623438</v>
      </c>
      <c r="H240" s="50">
        <f t="shared" si="40"/>
        <v>11.789203105987156</v>
      </c>
      <c r="I240" s="49">
        <f t="shared" si="41"/>
        <v>8.0003444075405774</v>
      </c>
      <c r="J240" s="6">
        <f t="shared" si="42"/>
        <v>11.789203105987156</v>
      </c>
      <c r="L240" s="7">
        <f t="shared" si="43"/>
        <v>1</v>
      </c>
      <c r="M240" s="7" t="str">
        <f t="shared" si="44"/>
        <v/>
      </c>
      <c r="N240" s="7" t="str">
        <f t="shared" si="45"/>
        <v/>
      </c>
      <c r="O240" s="7">
        <f t="shared" si="46"/>
        <v>1</v>
      </c>
      <c r="P240" s="7" t="str">
        <f t="shared" si="47"/>
        <v/>
      </c>
      <c r="Q240" s="7">
        <f t="shared" si="48"/>
        <v>1</v>
      </c>
      <c r="R240" s="7" t="str">
        <f t="shared" si="49"/>
        <v/>
      </c>
      <c r="S240" s="7">
        <f t="shared" si="50"/>
        <v>1</v>
      </c>
      <c r="T240" s="7" t="str">
        <f t="shared" si="51"/>
        <v/>
      </c>
      <c r="U240" s="7"/>
    </row>
    <row r="241" spans="1:21" hidden="1" x14ac:dyDescent="0.25">
      <c r="A241" s="52">
        <f>'6aTRaiangProjExample'!B247</f>
        <v>5.1741152973740983</v>
      </c>
      <c r="B241" s="52">
        <f>'6aTRaiangProjExample'!C247</f>
        <v>3.9740493686076306</v>
      </c>
      <c r="C241" s="52">
        <f>'6aTRaiangProjExample'!D247</f>
        <v>5.5251404387582683</v>
      </c>
      <c r="D241" s="52">
        <f>'6aTRaiangProjExample'!E247</f>
        <v>4.0691821513876922</v>
      </c>
      <c r="E241" s="52">
        <f>'6aTRaiangProjExample'!F247</f>
        <v>3.3540811446613756</v>
      </c>
      <c r="F241" s="52">
        <f>'6aTRaiangProjExample'!G247</f>
        <v>3.5306885277535947</v>
      </c>
      <c r="G241" s="51">
        <f t="shared" si="39"/>
        <v>10.699255736132367</v>
      </c>
      <c r="H241" s="50">
        <f t="shared" si="40"/>
        <v>12.773985976515386</v>
      </c>
      <c r="I241" s="49">
        <f t="shared" si="41"/>
        <v>10.858819041022601</v>
      </c>
      <c r="J241" s="6">
        <f t="shared" si="42"/>
        <v>12.773985976515386</v>
      </c>
      <c r="L241" s="7">
        <f t="shared" si="43"/>
        <v>1</v>
      </c>
      <c r="M241" s="7" t="str">
        <f t="shared" si="44"/>
        <v/>
      </c>
      <c r="N241" s="7" t="str">
        <f t="shared" si="45"/>
        <v/>
      </c>
      <c r="O241" s="7">
        <f t="shared" si="46"/>
        <v>1</v>
      </c>
      <c r="P241" s="7" t="str">
        <f t="shared" si="47"/>
        <v/>
      </c>
      <c r="Q241" s="7">
        <f t="shared" si="48"/>
        <v>1</v>
      </c>
      <c r="R241" s="7" t="str">
        <f t="shared" si="49"/>
        <v/>
      </c>
      <c r="S241" s="7">
        <f t="shared" si="50"/>
        <v>1</v>
      </c>
      <c r="T241" s="7" t="str">
        <f t="shared" si="51"/>
        <v/>
      </c>
      <c r="U241" s="7"/>
    </row>
    <row r="242" spans="1:21" hidden="1" x14ac:dyDescent="0.25">
      <c r="A242" s="52">
        <f>'6aTRaiangProjExample'!B248</f>
        <v>4.0944118438984347</v>
      </c>
      <c r="B242" s="52">
        <f>'6aTRaiangProjExample'!C248</f>
        <v>2.0718391838005923</v>
      </c>
      <c r="C242" s="52">
        <f>'6aTRaiangProjExample'!D248</f>
        <v>4.7061640687333375</v>
      </c>
      <c r="D242" s="52">
        <f>'6aTRaiangProjExample'!E248</f>
        <v>3.8710885572021962</v>
      </c>
      <c r="E242" s="52">
        <f>'6aTRaiangProjExample'!F248</f>
        <v>2.0973051094450255</v>
      </c>
      <c r="F242" s="52">
        <f>'6aTRaiangProjExample'!G248</f>
        <v>3.4836480493677398</v>
      </c>
      <c r="G242" s="51">
        <f t="shared" si="39"/>
        <v>8.8005759126317713</v>
      </c>
      <c r="H242" s="50">
        <f t="shared" si="40"/>
        <v>11.449148450468371</v>
      </c>
      <c r="I242" s="49">
        <f t="shared" si="41"/>
        <v>7.6527923426133571</v>
      </c>
      <c r="J242" s="6">
        <f t="shared" si="42"/>
        <v>11.449148450468371</v>
      </c>
      <c r="L242" s="7">
        <f t="shared" si="43"/>
        <v>1</v>
      </c>
      <c r="M242" s="7" t="str">
        <f t="shared" si="44"/>
        <v/>
      </c>
      <c r="N242" s="7" t="str">
        <f t="shared" si="45"/>
        <v/>
      </c>
      <c r="O242" s="7">
        <f t="shared" si="46"/>
        <v>1</v>
      </c>
      <c r="P242" s="7" t="str">
        <f t="shared" si="47"/>
        <v/>
      </c>
      <c r="Q242" s="7">
        <f t="shared" si="48"/>
        <v>1</v>
      </c>
      <c r="R242" s="7" t="str">
        <f t="shared" si="49"/>
        <v/>
      </c>
      <c r="S242" s="7">
        <f t="shared" si="50"/>
        <v>1</v>
      </c>
      <c r="T242" s="7" t="str">
        <f t="shared" si="51"/>
        <v/>
      </c>
      <c r="U242" s="7"/>
    </row>
    <row r="243" spans="1:21" hidden="1" x14ac:dyDescent="0.25">
      <c r="A243" s="52">
        <f>'6aTRaiangProjExample'!B249</f>
        <v>4.7560665741050698</v>
      </c>
      <c r="B243" s="52">
        <f>'6aTRaiangProjExample'!C249</f>
        <v>4.0861972311019388</v>
      </c>
      <c r="C243" s="52">
        <f>'6aTRaiangProjExample'!D249</f>
        <v>5.9282713934083278</v>
      </c>
      <c r="D243" s="52">
        <f>'6aTRaiangProjExample'!E249</f>
        <v>3.6163284643966538</v>
      </c>
      <c r="E243" s="52">
        <f>'6aTRaiangProjExample'!F249</f>
        <v>3.0883079371534752</v>
      </c>
      <c r="F243" s="52">
        <f>'6aTRaiangProjExample'!G249</f>
        <v>3.7027773799088877</v>
      </c>
      <c r="G243" s="51">
        <f t="shared" si="39"/>
        <v>10.684337967513397</v>
      </c>
      <c r="H243" s="50">
        <f t="shared" si="40"/>
        <v>12.075172418410611</v>
      </c>
      <c r="I243" s="49">
        <f t="shared" si="41"/>
        <v>10.877282548164303</v>
      </c>
      <c r="J243" s="6">
        <f t="shared" si="42"/>
        <v>12.075172418410611</v>
      </c>
      <c r="L243" s="7">
        <f t="shared" si="43"/>
        <v>1</v>
      </c>
      <c r="M243" s="7" t="str">
        <f t="shared" si="44"/>
        <v/>
      </c>
      <c r="N243" s="7" t="str">
        <f t="shared" si="45"/>
        <v/>
      </c>
      <c r="O243" s="7">
        <f t="shared" si="46"/>
        <v>1</v>
      </c>
      <c r="P243" s="7" t="str">
        <f t="shared" si="47"/>
        <v/>
      </c>
      <c r="Q243" s="7">
        <f t="shared" si="48"/>
        <v>1</v>
      </c>
      <c r="R243" s="7" t="str">
        <f t="shared" si="49"/>
        <v/>
      </c>
      <c r="S243" s="7">
        <f t="shared" si="50"/>
        <v>1</v>
      </c>
      <c r="T243" s="7" t="str">
        <f t="shared" si="51"/>
        <v/>
      </c>
      <c r="U243" s="7"/>
    </row>
    <row r="244" spans="1:21" hidden="1" x14ac:dyDescent="0.25">
      <c r="A244" s="52">
        <f>'6aTRaiangProjExample'!B250</f>
        <v>3.6145680207131954</v>
      </c>
      <c r="B244" s="52">
        <f>'6aTRaiangProjExample'!C250</f>
        <v>2.5846757583253925</v>
      </c>
      <c r="C244" s="52">
        <f>'6aTRaiangProjExample'!D250</f>
        <v>6.0421306194001074</v>
      </c>
      <c r="D244" s="52">
        <f>'6aTRaiangProjExample'!E250</f>
        <v>3.7346416023212727</v>
      </c>
      <c r="E244" s="52">
        <f>'6aTRaiangProjExample'!F250</f>
        <v>2.3720446520057927</v>
      </c>
      <c r="F244" s="52">
        <f>'6aTRaiangProjExample'!G250</f>
        <v>2.4699556244061975</v>
      </c>
      <c r="G244" s="51">
        <f t="shared" si="39"/>
        <v>9.6566986401133033</v>
      </c>
      <c r="H244" s="50">
        <f t="shared" si="40"/>
        <v>9.8191652474406652</v>
      </c>
      <c r="I244" s="49">
        <f t="shared" si="41"/>
        <v>7.4266760347373824</v>
      </c>
      <c r="J244" s="6">
        <f t="shared" si="42"/>
        <v>9.8191652474406652</v>
      </c>
      <c r="L244" s="7">
        <f t="shared" si="43"/>
        <v>1</v>
      </c>
      <c r="M244" s="7" t="str">
        <f t="shared" si="44"/>
        <v/>
      </c>
      <c r="N244" s="7" t="str">
        <f t="shared" si="45"/>
        <v/>
      </c>
      <c r="O244" s="7">
        <f t="shared" si="46"/>
        <v>1</v>
      </c>
      <c r="P244" s="7" t="str">
        <f t="shared" si="47"/>
        <v/>
      </c>
      <c r="Q244" s="7">
        <f t="shared" si="48"/>
        <v>1</v>
      </c>
      <c r="R244" s="7" t="str">
        <f t="shared" si="49"/>
        <v/>
      </c>
      <c r="S244" s="7">
        <f t="shared" si="50"/>
        <v>1</v>
      </c>
      <c r="T244" s="7" t="str">
        <f t="shared" si="51"/>
        <v/>
      </c>
      <c r="U244" s="7"/>
    </row>
    <row r="245" spans="1:21" hidden="1" x14ac:dyDescent="0.25">
      <c r="A245" s="52">
        <f>'6aTRaiangProjExample'!B251</f>
        <v>4.2078142192458827</v>
      </c>
      <c r="B245" s="52">
        <f>'6aTRaiangProjExample'!C251</f>
        <v>3.2568365496044818</v>
      </c>
      <c r="C245" s="52">
        <f>'6aTRaiangProjExample'!D251</f>
        <v>5.2200007951564888</v>
      </c>
      <c r="D245" s="52">
        <f>'6aTRaiangProjExample'!E251</f>
        <v>4.2682489307104801</v>
      </c>
      <c r="E245" s="52">
        <f>'6aTRaiangProjExample'!F251</f>
        <v>3.0713489329879957</v>
      </c>
      <c r="F245" s="52">
        <f>'6aTRaiangProjExample'!G251</f>
        <v>3.0091094532913547</v>
      </c>
      <c r="G245" s="51">
        <f t="shared" si="39"/>
        <v>9.4278150144023716</v>
      </c>
      <c r="H245" s="50">
        <f t="shared" si="40"/>
        <v>11.485172603247719</v>
      </c>
      <c r="I245" s="49">
        <f t="shared" si="41"/>
        <v>9.3372949358838326</v>
      </c>
      <c r="J245" s="6">
        <f t="shared" si="42"/>
        <v>11.485172603247719</v>
      </c>
      <c r="L245" s="7">
        <f t="shared" si="43"/>
        <v>1</v>
      </c>
      <c r="M245" s="7" t="str">
        <f t="shared" si="44"/>
        <v/>
      </c>
      <c r="N245" s="7" t="str">
        <f t="shared" si="45"/>
        <v/>
      </c>
      <c r="O245" s="7">
        <f t="shared" si="46"/>
        <v>1</v>
      </c>
      <c r="P245" s="7" t="str">
        <f t="shared" si="47"/>
        <v/>
      </c>
      <c r="Q245" s="7">
        <f t="shared" si="48"/>
        <v>1</v>
      </c>
      <c r="R245" s="7" t="str">
        <f t="shared" si="49"/>
        <v/>
      </c>
      <c r="S245" s="7">
        <f t="shared" si="50"/>
        <v>1</v>
      </c>
      <c r="T245" s="7" t="str">
        <f t="shared" si="51"/>
        <v/>
      </c>
      <c r="U245" s="7"/>
    </row>
    <row r="246" spans="1:21" hidden="1" x14ac:dyDescent="0.25">
      <c r="A246" s="52">
        <f>'6aTRaiangProjExample'!B252</f>
        <v>5.7504618358135238</v>
      </c>
      <c r="B246" s="52">
        <f>'6aTRaiangProjExample'!C252</f>
        <v>3.2514930261771173</v>
      </c>
      <c r="C246" s="52">
        <f>'6aTRaiangProjExample'!D252</f>
        <v>5.6982051246024294</v>
      </c>
      <c r="D246" s="52">
        <f>'6aTRaiangProjExample'!E252</f>
        <v>3.6829945116189782</v>
      </c>
      <c r="E246" s="52">
        <f>'6aTRaiangProjExample'!F252</f>
        <v>2.2732462600497971</v>
      </c>
      <c r="F246" s="52">
        <f>'6aTRaiangProjExample'!G252</f>
        <v>2.6282186374764427</v>
      </c>
      <c r="G246" s="51">
        <f t="shared" si="39"/>
        <v>11.448666960415952</v>
      </c>
      <c r="H246" s="50">
        <f t="shared" si="40"/>
        <v>12.061674984908944</v>
      </c>
      <c r="I246" s="49">
        <f t="shared" si="41"/>
        <v>8.152957923703358</v>
      </c>
      <c r="J246" s="6">
        <f t="shared" si="42"/>
        <v>12.061674984908944</v>
      </c>
      <c r="L246" s="7">
        <f t="shared" si="43"/>
        <v>1</v>
      </c>
      <c r="M246" s="7" t="str">
        <f t="shared" si="44"/>
        <v/>
      </c>
      <c r="N246" s="7" t="str">
        <f t="shared" si="45"/>
        <v/>
      </c>
      <c r="O246" s="7">
        <f t="shared" si="46"/>
        <v>1</v>
      </c>
      <c r="P246" s="7" t="str">
        <f t="shared" si="47"/>
        <v/>
      </c>
      <c r="Q246" s="7">
        <f t="shared" si="48"/>
        <v>1</v>
      </c>
      <c r="R246" s="7" t="str">
        <f t="shared" si="49"/>
        <v/>
      </c>
      <c r="S246" s="7">
        <f t="shared" si="50"/>
        <v>1</v>
      </c>
      <c r="T246" s="7" t="str">
        <f t="shared" si="51"/>
        <v/>
      </c>
      <c r="U246" s="7"/>
    </row>
    <row r="247" spans="1:21" hidden="1" x14ac:dyDescent="0.25">
      <c r="A247" s="52">
        <f>'6aTRaiangProjExample'!B253</f>
        <v>4.8903146755202496</v>
      </c>
      <c r="B247" s="52">
        <f>'6aTRaiangProjExample'!C253</f>
        <v>3.3242344607999206</v>
      </c>
      <c r="C247" s="52">
        <f>'6aTRaiangProjExample'!D253</f>
        <v>4.5296417557689246</v>
      </c>
      <c r="D247" s="52">
        <f>'6aTRaiangProjExample'!E253</f>
        <v>4.1076332650641101</v>
      </c>
      <c r="E247" s="52">
        <f>'6aTRaiangProjExample'!F253</f>
        <v>2.8248188661043652</v>
      </c>
      <c r="F247" s="52">
        <f>'6aTRaiangProjExample'!G253</f>
        <v>3.6213552948202978</v>
      </c>
      <c r="G247" s="51">
        <f t="shared" si="39"/>
        <v>9.4199564312891741</v>
      </c>
      <c r="H247" s="50">
        <f t="shared" si="40"/>
        <v>12.619303235404658</v>
      </c>
      <c r="I247" s="49">
        <f t="shared" si="41"/>
        <v>9.7704086217245827</v>
      </c>
      <c r="J247" s="6">
        <f t="shared" si="42"/>
        <v>12.619303235404658</v>
      </c>
      <c r="L247" s="7">
        <f t="shared" si="43"/>
        <v>1</v>
      </c>
      <c r="M247" s="7" t="str">
        <f t="shared" si="44"/>
        <v/>
      </c>
      <c r="N247" s="7" t="str">
        <f t="shared" si="45"/>
        <v/>
      </c>
      <c r="O247" s="7">
        <f t="shared" si="46"/>
        <v>1</v>
      </c>
      <c r="P247" s="7" t="str">
        <f t="shared" si="47"/>
        <v/>
      </c>
      <c r="Q247" s="7">
        <f t="shared" si="48"/>
        <v>1</v>
      </c>
      <c r="R247" s="7" t="str">
        <f t="shared" si="49"/>
        <v/>
      </c>
      <c r="S247" s="7">
        <f t="shared" si="50"/>
        <v>1</v>
      </c>
      <c r="T247" s="7" t="str">
        <f t="shared" si="51"/>
        <v/>
      </c>
      <c r="U247" s="7"/>
    </row>
    <row r="248" spans="1:21" hidden="1" x14ac:dyDescent="0.25">
      <c r="A248" s="52">
        <f>'6aTRaiangProjExample'!B254</f>
        <v>3.4261894428446702</v>
      </c>
      <c r="B248" s="52">
        <f>'6aTRaiangProjExample'!C254</f>
        <v>2.1504364240386931</v>
      </c>
      <c r="C248" s="52">
        <f>'6aTRaiangProjExample'!D254</f>
        <v>5.6809519085392113</v>
      </c>
      <c r="D248" s="52">
        <f>'6aTRaiangProjExample'!E254</f>
        <v>3.1707364148083954</v>
      </c>
      <c r="E248" s="52">
        <f>'6aTRaiangProjExample'!F254</f>
        <v>2.5296358126932894</v>
      </c>
      <c r="F248" s="52">
        <f>'6aTRaiangProjExample'!G254</f>
        <v>3.0281090216362498</v>
      </c>
      <c r="G248" s="51">
        <f t="shared" si="39"/>
        <v>9.1071413513838806</v>
      </c>
      <c r="H248" s="50">
        <f t="shared" si="40"/>
        <v>9.6250348792893163</v>
      </c>
      <c r="I248" s="49">
        <f t="shared" si="41"/>
        <v>7.7081812583682323</v>
      </c>
      <c r="J248" s="6">
        <f t="shared" si="42"/>
        <v>9.6250348792893163</v>
      </c>
      <c r="L248" s="7">
        <f t="shared" si="43"/>
        <v>1</v>
      </c>
      <c r="M248" s="7" t="str">
        <f t="shared" si="44"/>
        <v/>
      </c>
      <c r="N248" s="7" t="str">
        <f t="shared" si="45"/>
        <v/>
      </c>
      <c r="O248" s="7">
        <f t="shared" si="46"/>
        <v>1</v>
      </c>
      <c r="P248" s="7" t="str">
        <f t="shared" si="47"/>
        <v/>
      </c>
      <c r="Q248" s="7">
        <f t="shared" si="48"/>
        <v>1</v>
      </c>
      <c r="R248" s="7" t="str">
        <f t="shared" si="49"/>
        <v/>
      </c>
      <c r="S248" s="7">
        <f t="shared" si="50"/>
        <v>1</v>
      </c>
      <c r="T248" s="7" t="str">
        <f t="shared" si="51"/>
        <v/>
      </c>
      <c r="U248" s="7"/>
    </row>
    <row r="249" spans="1:21" hidden="1" x14ac:dyDescent="0.25">
      <c r="A249" s="52">
        <f>'6aTRaiangProjExample'!B255</f>
        <v>3.4760121496416474</v>
      </c>
      <c r="B249" s="52">
        <f>'6aTRaiangProjExample'!C255</f>
        <v>2.1558909123474681</v>
      </c>
      <c r="C249" s="52">
        <f>'6aTRaiangProjExample'!D255</f>
        <v>5.3941847083648824</v>
      </c>
      <c r="D249" s="52">
        <f>'6aTRaiangProjExample'!E255</f>
        <v>4.4933986505524448</v>
      </c>
      <c r="E249" s="52">
        <f>'6aTRaiangProjExample'!F255</f>
        <v>2.6801563080472679</v>
      </c>
      <c r="F249" s="52">
        <f>'6aTRaiangProjExample'!G255</f>
        <v>3.0214987762636936</v>
      </c>
      <c r="G249" s="51">
        <f t="shared" si="39"/>
        <v>8.8701968580065298</v>
      </c>
      <c r="H249" s="50">
        <f t="shared" si="40"/>
        <v>10.990909576457785</v>
      </c>
      <c r="I249" s="49">
        <f t="shared" si="41"/>
        <v>7.8575459966584296</v>
      </c>
      <c r="J249" s="6">
        <f t="shared" si="42"/>
        <v>10.990909576457785</v>
      </c>
      <c r="L249" s="7">
        <f t="shared" si="43"/>
        <v>1</v>
      </c>
      <c r="M249" s="7" t="str">
        <f t="shared" si="44"/>
        <v/>
      </c>
      <c r="N249" s="7" t="str">
        <f t="shared" si="45"/>
        <v/>
      </c>
      <c r="O249" s="7">
        <f t="shared" si="46"/>
        <v>1</v>
      </c>
      <c r="P249" s="7" t="str">
        <f t="shared" si="47"/>
        <v/>
      </c>
      <c r="Q249" s="7">
        <f t="shared" si="48"/>
        <v>1</v>
      </c>
      <c r="R249" s="7" t="str">
        <f t="shared" si="49"/>
        <v/>
      </c>
      <c r="S249" s="7">
        <f t="shared" si="50"/>
        <v>1</v>
      </c>
      <c r="T249" s="7" t="str">
        <f t="shared" si="51"/>
        <v/>
      </c>
      <c r="U249" s="7"/>
    </row>
    <row r="250" spans="1:21" hidden="1" x14ac:dyDescent="0.25">
      <c r="A250" s="52">
        <f>'6aTRaiangProjExample'!B256</f>
        <v>4.2726196109670331</v>
      </c>
      <c r="B250" s="52">
        <f>'6aTRaiangProjExample'!C256</f>
        <v>2.9111559189452363</v>
      </c>
      <c r="C250" s="52">
        <f>'6aTRaiangProjExample'!D256</f>
        <v>6.1553051115178734</v>
      </c>
      <c r="D250" s="52">
        <f>'6aTRaiangProjExample'!E256</f>
        <v>3.6080965678995831</v>
      </c>
      <c r="E250" s="52">
        <f>'6aTRaiangProjExample'!F256</f>
        <v>1.872329713414979</v>
      </c>
      <c r="F250" s="52">
        <f>'6aTRaiangProjExample'!G256</f>
        <v>2.359626348234078</v>
      </c>
      <c r="G250" s="51">
        <f t="shared" si="39"/>
        <v>10.427924722484907</v>
      </c>
      <c r="H250" s="50">
        <f t="shared" si="40"/>
        <v>10.240342527100694</v>
      </c>
      <c r="I250" s="49">
        <f t="shared" si="41"/>
        <v>7.1431119805942931</v>
      </c>
      <c r="J250" s="6">
        <f t="shared" si="42"/>
        <v>10.427924722484907</v>
      </c>
      <c r="L250" s="7">
        <f t="shared" si="43"/>
        <v>1</v>
      </c>
      <c r="M250" s="7" t="str">
        <f t="shared" si="44"/>
        <v/>
      </c>
      <c r="N250" s="7">
        <f t="shared" si="45"/>
        <v>1</v>
      </c>
      <c r="O250" s="7" t="str">
        <f t="shared" si="46"/>
        <v/>
      </c>
      <c r="P250" s="7" t="str">
        <f t="shared" si="47"/>
        <v/>
      </c>
      <c r="Q250" s="7" t="str">
        <f t="shared" si="48"/>
        <v/>
      </c>
      <c r="R250" s="7">
        <f t="shared" si="49"/>
        <v>1</v>
      </c>
      <c r="S250" s="7" t="str">
        <f t="shared" si="50"/>
        <v/>
      </c>
      <c r="T250" s="7" t="str">
        <f t="shared" si="51"/>
        <v/>
      </c>
      <c r="U250" s="7"/>
    </row>
    <row r="251" spans="1:21" hidden="1" x14ac:dyDescent="0.25">
      <c r="A251" s="52">
        <f>'6aTRaiangProjExample'!B257</f>
        <v>3.7132485846190493</v>
      </c>
      <c r="B251" s="52">
        <f>'6aTRaiangProjExample'!C257</f>
        <v>3.195055175964721</v>
      </c>
      <c r="C251" s="52">
        <f>'6aTRaiangProjExample'!D257</f>
        <v>5.8661286793588134</v>
      </c>
      <c r="D251" s="52">
        <f>'6aTRaiangProjExample'!E257</f>
        <v>4.0829447083174824</v>
      </c>
      <c r="E251" s="52">
        <f>'6aTRaiangProjExample'!F257</f>
        <v>2.1824370686549077</v>
      </c>
      <c r="F251" s="52">
        <f>'6aTRaiangProjExample'!G257</f>
        <v>2.796828182525787</v>
      </c>
      <c r="G251" s="51">
        <f t="shared" si="39"/>
        <v>9.5793772639778627</v>
      </c>
      <c r="H251" s="50">
        <f t="shared" si="40"/>
        <v>10.593021475462319</v>
      </c>
      <c r="I251" s="49">
        <f t="shared" si="41"/>
        <v>8.1743204271454157</v>
      </c>
      <c r="J251" s="6">
        <f t="shared" si="42"/>
        <v>10.593021475462319</v>
      </c>
      <c r="L251" s="7">
        <f t="shared" si="43"/>
        <v>1</v>
      </c>
      <c r="M251" s="7" t="str">
        <f t="shared" si="44"/>
        <v/>
      </c>
      <c r="N251" s="7" t="str">
        <f t="shared" si="45"/>
        <v/>
      </c>
      <c r="O251" s="7">
        <f t="shared" si="46"/>
        <v>1</v>
      </c>
      <c r="P251" s="7" t="str">
        <f t="shared" si="47"/>
        <v/>
      </c>
      <c r="Q251" s="7">
        <f t="shared" si="48"/>
        <v>1</v>
      </c>
      <c r="R251" s="7" t="str">
        <f t="shared" si="49"/>
        <v/>
      </c>
      <c r="S251" s="7">
        <f t="shared" si="50"/>
        <v>1</v>
      </c>
      <c r="T251" s="7" t="str">
        <f t="shared" si="51"/>
        <v/>
      </c>
      <c r="U251" s="7"/>
    </row>
    <row r="252" spans="1:21" hidden="1" x14ac:dyDescent="0.25">
      <c r="A252" s="52">
        <f>'6aTRaiangProjExample'!B258</f>
        <v>4.7158480689580671</v>
      </c>
      <c r="B252" s="52">
        <f>'6aTRaiangProjExample'!C258</f>
        <v>3.3155372780005354</v>
      </c>
      <c r="C252" s="52">
        <f>'6aTRaiangProjExample'!D258</f>
        <v>6.6269244080176124</v>
      </c>
      <c r="D252" s="52">
        <f>'6aTRaiangProjExample'!E258</f>
        <v>3.8233326024053111</v>
      </c>
      <c r="E252" s="52">
        <f>'6aTRaiangProjExample'!F258</f>
        <v>3.632167909953484</v>
      </c>
      <c r="F252" s="52">
        <f>'6aTRaiangProjExample'!G258</f>
        <v>3.0742703266768956</v>
      </c>
      <c r="G252" s="51">
        <f t="shared" si="39"/>
        <v>11.342772476975679</v>
      </c>
      <c r="H252" s="50">
        <f t="shared" si="40"/>
        <v>11.613450998040275</v>
      </c>
      <c r="I252" s="49">
        <f t="shared" si="41"/>
        <v>10.021975514630915</v>
      </c>
      <c r="J252" s="6">
        <f t="shared" si="42"/>
        <v>11.613450998040275</v>
      </c>
      <c r="L252" s="7">
        <f t="shared" si="43"/>
        <v>1</v>
      </c>
      <c r="M252" s="7" t="str">
        <f t="shared" si="44"/>
        <v/>
      </c>
      <c r="N252" s="7" t="str">
        <f t="shared" si="45"/>
        <v/>
      </c>
      <c r="O252" s="7">
        <f t="shared" si="46"/>
        <v>1</v>
      </c>
      <c r="P252" s="7" t="str">
        <f t="shared" si="47"/>
        <v/>
      </c>
      <c r="Q252" s="7">
        <f t="shared" si="48"/>
        <v>1</v>
      </c>
      <c r="R252" s="7" t="str">
        <f t="shared" si="49"/>
        <v/>
      </c>
      <c r="S252" s="7">
        <f t="shared" si="50"/>
        <v>1</v>
      </c>
      <c r="T252" s="7" t="str">
        <f t="shared" si="51"/>
        <v/>
      </c>
      <c r="U252" s="7"/>
    </row>
    <row r="253" spans="1:21" hidden="1" x14ac:dyDescent="0.25">
      <c r="A253" s="52">
        <f>'6aTRaiangProjExample'!B259</f>
        <v>4.1048365517371934</v>
      </c>
      <c r="B253" s="52">
        <f>'6aTRaiangProjExample'!C259</f>
        <v>3.6104023412934425</v>
      </c>
      <c r="C253" s="52">
        <f>'6aTRaiangProjExample'!D259</f>
        <v>5.3474329908292439</v>
      </c>
      <c r="D253" s="52">
        <f>'6aTRaiangProjExample'!E259</f>
        <v>3.8455929443014032</v>
      </c>
      <c r="E253" s="52">
        <f>'6aTRaiangProjExample'!F259</f>
        <v>2.4114978752821461</v>
      </c>
      <c r="F253" s="52">
        <f>'6aTRaiangProjExample'!G259</f>
        <v>3.1982741925736713</v>
      </c>
      <c r="G253" s="51">
        <f t="shared" si="39"/>
        <v>9.4522695425664374</v>
      </c>
      <c r="H253" s="50">
        <f t="shared" si="40"/>
        <v>11.148703688612269</v>
      </c>
      <c r="I253" s="49">
        <f t="shared" si="41"/>
        <v>9.2201744091492586</v>
      </c>
      <c r="J253" s="6">
        <f t="shared" si="42"/>
        <v>11.148703688612269</v>
      </c>
      <c r="L253" s="7">
        <f t="shared" si="43"/>
        <v>1</v>
      </c>
      <c r="M253" s="7" t="str">
        <f t="shared" si="44"/>
        <v/>
      </c>
      <c r="N253" s="7" t="str">
        <f t="shared" si="45"/>
        <v/>
      </c>
      <c r="O253" s="7">
        <f t="shared" si="46"/>
        <v>1</v>
      </c>
      <c r="P253" s="7" t="str">
        <f t="shared" si="47"/>
        <v/>
      </c>
      <c r="Q253" s="7">
        <f t="shared" si="48"/>
        <v>1</v>
      </c>
      <c r="R253" s="7" t="str">
        <f t="shared" si="49"/>
        <v/>
      </c>
      <c r="S253" s="7">
        <f t="shared" si="50"/>
        <v>1</v>
      </c>
      <c r="T253" s="7" t="str">
        <f t="shared" si="51"/>
        <v/>
      </c>
      <c r="U253" s="7"/>
    </row>
    <row r="254" spans="1:21" hidden="1" x14ac:dyDescent="0.25">
      <c r="A254" s="52">
        <f>'6aTRaiangProjExample'!B260</f>
        <v>4.9909028186653899</v>
      </c>
      <c r="B254" s="52">
        <f>'6aTRaiangProjExample'!C260</f>
        <v>1.3014411716764758</v>
      </c>
      <c r="C254" s="52">
        <f>'6aTRaiangProjExample'!D260</f>
        <v>4.8801548140045812</v>
      </c>
      <c r="D254" s="52">
        <f>'6aTRaiangProjExample'!E260</f>
        <v>3.8629083740934975</v>
      </c>
      <c r="E254" s="52">
        <f>'6aTRaiangProjExample'!F260</f>
        <v>2.5526484298936589</v>
      </c>
      <c r="F254" s="52">
        <f>'6aTRaiangProjExample'!G260</f>
        <v>3.7025316463820142</v>
      </c>
      <c r="G254" s="51">
        <f t="shared" si="39"/>
        <v>9.8710576326699702</v>
      </c>
      <c r="H254" s="50">
        <f t="shared" si="40"/>
        <v>12.5563428391409</v>
      </c>
      <c r="I254" s="49">
        <f t="shared" si="41"/>
        <v>7.5566212479521493</v>
      </c>
      <c r="J254" s="6">
        <f t="shared" si="42"/>
        <v>12.5563428391409</v>
      </c>
      <c r="L254" s="7">
        <f t="shared" si="43"/>
        <v>1</v>
      </c>
      <c r="M254" s="7" t="str">
        <f t="shared" si="44"/>
        <v/>
      </c>
      <c r="N254" s="7" t="str">
        <f t="shared" si="45"/>
        <v/>
      </c>
      <c r="O254" s="7">
        <f t="shared" si="46"/>
        <v>1</v>
      </c>
      <c r="P254" s="7" t="str">
        <f t="shared" si="47"/>
        <v/>
      </c>
      <c r="Q254" s="7">
        <f t="shared" si="48"/>
        <v>1</v>
      </c>
      <c r="R254" s="7" t="str">
        <f t="shared" si="49"/>
        <v/>
      </c>
      <c r="S254" s="7">
        <f t="shared" si="50"/>
        <v>1</v>
      </c>
      <c r="T254" s="7" t="str">
        <f t="shared" si="51"/>
        <v/>
      </c>
      <c r="U254" s="7"/>
    </row>
    <row r="255" spans="1:21" hidden="1" x14ac:dyDescent="0.25">
      <c r="A255" s="52">
        <f>'6aTRaiangProjExample'!B261</f>
        <v>5.4679264290885587</v>
      </c>
      <c r="B255" s="52">
        <f>'6aTRaiangProjExample'!C261</f>
        <v>4.3193687794681184</v>
      </c>
      <c r="C255" s="52">
        <f>'6aTRaiangProjExample'!D261</f>
        <v>4.8021264728599808</v>
      </c>
      <c r="D255" s="52">
        <f>'6aTRaiangProjExample'!E261</f>
        <v>4.1780029991926391</v>
      </c>
      <c r="E255" s="52">
        <f>'6aTRaiangProjExample'!F261</f>
        <v>1.273366143204619</v>
      </c>
      <c r="F255" s="52">
        <f>'6aTRaiangProjExample'!G261</f>
        <v>3.7214099073206492</v>
      </c>
      <c r="G255" s="51">
        <f t="shared" si="39"/>
        <v>10.270052901948539</v>
      </c>
      <c r="H255" s="50">
        <f t="shared" si="40"/>
        <v>13.367339335601848</v>
      </c>
      <c r="I255" s="49">
        <f t="shared" si="41"/>
        <v>9.3141448299933867</v>
      </c>
      <c r="J255" s="6">
        <f t="shared" si="42"/>
        <v>13.367339335601848</v>
      </c>
      <c r="L255" s="7">
        <f t="shared" si="43"/>
        <v>1</v>
      </c>
      <c r="M255" s="7" t="str">
        <f t="shared" si="44"/>
        <v/>
      </c>
      <c r="N255" s="7" t="str">
        <f t="shared" si="45"/>
        <v/>
      </c>
      <c r="O255" s="7">
        <f t="shared" si="46"/>
        <v>1</v>
      </c>
      <c r="P255" s="7" t="str">
        <f t="shared" si="47"/>
        <v/>
      </c>
      <c r="Q255" s="7">
        <f t="shared" si="48"/>
        <v>1</v>
      </c>
      <c r="R255" s="7" t="str">
        <f t="shared" si="49"/>
        <v/>
      </c>
      <c r="S255" s="7">
        <f t="shared" si="50"/>
        <v>1</v>
      </c>
      <c r="T255" s="7" t="str">
        <f t="shared" si="51"/>
        <v/>
      </c>
      <c r="U255" s="7"/>
    </row>
    <row r="256" spans="1:21" hidden="1" x14ac:dyDescent="0.25">
      <c r="A256" s="52">
        <f>'6aTRaiangProjExample'!B262</f>
        <v>4.4598571644322478</v>
      </c>
      <c r="B256" s="52">
        <f>'6aTRaiangProjExample'!C262</f>
        <v>3.3980882367160508</v>
      </c>
      <c r="C256" s="52">
        <f>'6aTRaiangProjExample'!D262</f>
        <v>5.5584933389837037</v>
      </c>
      <c r="D256" s="52">
        <f>'6aTRaiangProjExample'!E262</f>
        <v>4.1498165741546984</v>
      </c>
      <c r="E256" s="52">
        <f>'6aTRaiangProjExample'!F262</f>
        <v>3.1649776280385442</v>
      </c>
      <c r="F256" s="52">
        <f>'6aTRaiangProjExample'!G262</f>
        <v>2.7252684285679227</v>
      </c>
      <c r="G256" s="51">
        <f t="shared" si="39"/>
        <v>10.018350503415952</v>
      </c>
      <c r="H256" s="50">
        <f t="shared" si="40"/>
        <v>11.334942167154868</v>
      </c>
      <c r="I256" s="49">
        <f t="shared" si="41"/>
        <v>9.2883342933225173</v>
      </c>
      <c r="J256" s="6">
        <f t="shared" si="42"/>
        <v>11.334942167154868</v>
      </c>
      <c r="L256" s="7">
        <f t="shared" si="43"/>
        <v>1</v>
      </c>
      <c r="M256" s="7" t="str">
        <f t="shared" si="44"/>
        <v/>
      </c>
      <c r="N256" s="7" t="str">
        <f t="shared" si="45"/>
        <v/>
      </c>
      <c r="O256" s="7">
        <f t="shared" si="46"/>
        <v>1</v>
      </c>
      <c r="P256" s="7" t="str">
        <f t="shared" si="47"/>
        <v/>
      </c>
      <c r="Q256" s="7">
        <f t="shared" si="48"/>
        <v>1</v>
      </c>
      <c r="R256" s="7" t="str">
        <f t="shared" si="49"/>
        <v/>
      </c>
      <c r="S256" s="7">
        <f t="shared" si="50"/>
        <v>1</v>
      </c>
      <c r="T256" s="7" t="str">
        <f t="shared" si="51"/>
        <v/>
      </c>
      <c r="U256" s="7"/>
    </row>
    <row r="257" spans="1:21" hidden="1" x14ac:dyDescent="0.25">
      <c r="A257" s="52">
        <f>'6aTRaiangProjExample'!B263</f>
        <v>4.0128027172530345</v>
      </c>
      <c r="B257" s="52">
        <f>'6aTRaiangProjExample'!C263</f>
        <v>3.0875936419255257</v>
      </c>
      <c r="C257" s="52">
        <f>'6aTRaiangProjExample'!D263</f>
        <v>5.439238242168166</v>
      </c>
      <c r="D257" s="52">
        <f>'6aTRaiangProjExample'!E263</f>
        <v>3.9278873970384396</v>
      </c>
      <c r="E257" s="52">
        <f>'6aTRaiangProjExample'!F263</f>
        <v>1.4023077561051114</v>
      </c>
      <c r="F257" s="52">
        <f>'6aTRaiangProjExample'!G263</f>
        <v>3.9207480037959579</v>
      </c>
      <c r="G257" s="51">
        <f t="shared" si="39"/>
        <v>9.4520409594212005</v>
      </c>
      <c r="H257" s="50">
        <f t="shared" si="40"/>
        <v>11.861438118087431</v>
      </c>
      <c r="I257" s="49">
        <f t="shared" si="41"/>
        <v>8.4106494018265963</v>
      </c>
      <c r="J257" s="6">
        <f t="shared" si="42"/>
        <v>11.861438118087431</v>
      </c>
      <c r="L257" s="7">
        <f t="shared" si="43"/>
        <v>1</v>
      </c>
      <c r="M257" s="7" t="str">
        <f t="shared" si="44"/>
        <v/>
      </c>
      <c r="N257" s="7" t="str">
        <f t="shared" si="45"/>
        <v/>
      </c>
      <c r="O257" s="7">
        <f t="shared" si="46"/>
        <v>1</v>
      </c>
      <c r="P257" s="7" t="str">
        <f t="shared" si="47"/>
        <v/>
      </c>
      <c r="Q257" s="7">
        <f t="shared" si="48"/>
        <v>1</v>
      </c>
      <c r="R257" s="7" t="str">
        <f t="shared" si="49"/>
        <v/>
      </c>
      <c r="S257" s="7">
        <f t="shared" si="50"/>
        <v>1</v>
      </c>
      <c r="T257" s="7" t="str">
        <f t="shared" si="51"/>
        <v/>
      </c>
      <c r="U257" s="7"/>
    </row>
    <row r="258" spans="1:21" hidden="1" x14ac:dyDescent="0.25">
      <c r="A258" s="52">
        <f>'6aTRaiangProjExample'!B264</f>
        <v>4.0282903236627705</v>
      </c>
      <c r="B258" s="52">
        <f>'6aTRaiangProjExample'!C264</f>
        <v>4.0715270124316207</v>
      </c>
      <c r="C258" s="52">
        <f>'6aTRaiangProjExample'!D264</f>
        <v>5.1179676736639399</v>
      </c>
      <c r="D258" s="52">
        <f>'6aTRaiangProjExample'!E264</f>
        <v>4.2019620308736627</v>
      </c>
      <c r="E258" s="52">
        <f>'6aTRaiangProjExample'!F264</f>
        <v>2.1741347196489089</v>
      </c>
      <c r="F258" s="52">
        <f>'6aTRaiangProjExample'!G264</f>
        <v>3.1017817791177356</v>
      </c>
      <c r="G258" s="51">
        <f t="shared" ref="G258:G321" si="52">A258+C258</f>
        <v>9.1462579973267104</v>
      </c>
      <c r="H258" s="50">
        <f t="shared" ref="H258:H321" si="53">A258+D258+F258</f>
        <v>11.332034133654169</v>
      </c>
      <c r="I258" s="49">
        <f t="shared" ref="I258:I321" si="54">B258+E258+F258</f>
        <v>9.3474435111982643</v>
      </c>
      <c r="J258" s="6">
        <f t="shared" ref="J258:J321" si="55">MAX(G258:I258)</f>
        <v>11.332034133654169</v>
      </c>
      <c r="L258" s="7">
        <f t="shared" ref="L258:L321" si="56">IF(OR(G258=$J258,H258=$J258),1,"")</f>
        <v>1</v>
      </c>
      <c r="M258" s="7" t="str">
        <f t="shared" ref="M258:M321" si="57">IF(I258=$J258,1,"")</f>
        <v/>
      </c>
      <c r="N258" s="7" t="str">
        <f t="shared" ref="N258:N321" si="58">IF(G258=$J258,1,"")</f>
        <v/>
      </c>
      <c r="O258" s="7">
        <f t="shared" ref="O258:O321" si="59">IF(H258=$J258,1,"")</f>
        <v>1</v>
      </c>
      <c r="P258" s="7" t="str">
        <f t="shared" ref="P258:P321" si="60">IF(I258=$J258,1,"")</f>
        <v/>
      </c>
      <c r="Q258" s="7">
        <f t="shared" ref="Q258:Q321" si="61">IF(OR(H258=$J258,I258=J258),1,"")</f>
        <v>1</v>
      </c>
      <c r="R258" s="7" t="str">
        <f t="shared" ref="R258:R321" si="62">IF(G258=$J258,1,"")</f>
        <v/>
      </c>
      <c r="S258" s="7">
        <f t="shared" ref="S258:S321" si="63">IF(H258=$J258,1,"")</f>
        <v>1</v>
      </c>
      <c r="T258" s="7" t="str">
        <f t="shared" ref="T258:T321" si="64">IF(I258=$J258,1,"")</f>
        <v/>
      </c>
      <c r="U258" s="7"/>
    </row>
    <row r="259" spans="1:21" hidden="1" x14ac:dyDescent="0.25">
      <c r="A259" s="52">
        <f>'6aTRaiangProjExample'!B265</f>
        <v>3.5110759356405237</v>
      </c>
      <c r="B259" s="52">
        <f>'6aTRaiangProjExample'!C265</f>
        <v>2.781030564663185</v>
      </c>
      <c r="C259" s="52">
        <f>'6aTRaiangProjExample'!D265</f>
        <v>4.4021402538157037</v>
      </c>
      <c r="D259" s="52">
        <f>'6aTRaiangProjExample'!E265</f>
        <v>4.4636446494531192</v>
      </c>
      <c r="E259" s="52">
        <f>'6aTRaiangProjExample'!F265</f>
        <v>2.6844746580319541</v>
      </c>
      <c r="F259" s="52">
        <f>'6aTRaiangProjExample'!G265</f>
        <v>2.8484240997717176</v>
      </c>
      <c r="G259" s="51">
        <f t="shared" si="52"/>
        <v>7.913216189456227</v>
      </c>
      <c r="H259" s="50">
        <f t="shared" si="53"/>
        <v>10.82314468486536</v>
      </c>
      <c r="I259" s="49">
        <f t="shared" si="54"/>
        <v>8.3139293224668567</v>
      </c>
      <c r="J259" s="6">
        <f t="shared" si="55"/>
        <v>10.82314468486536</v>
      </c>
      <c r="L259" s="7">
        <f t="shared" si="56"/>
        <v>1</v>
      </c>
      <c r="M259" s="7" t="str">
        <f t="shared" si="57"/>
        <v/>
      </c>
      <c r="N259" s="7" t="str">
        <f t="shared" si="58"/>
        <v/>
      </c>
      <c r="O259" s="7">
        <f t="shared" si="59"/>
        <v>1</v>
      </c>
      <c r="P259" s="7" t="str">
        <f t="shared" si="60"/>
        <v/>
      </c>
      <c r="Q259" s="7">
        <f t="shared" si="61"/>
        <v>1</v>
      </c>
      <c r="R259" s="7" t="str">
        <f t="shared" si="62"/>
        <v/>
      </c>
      <c r="S259" s="7">
        <f t="shared" si="63"/>
        <v>1</v>
      </c>
      <c r="T259" s="7" t="str">
        <f t="shared" si="64"/>
        <v/>
      </c>
      <c r="U259" s="7"/>
    </row>
    <row r="260" spans="1:21" hidden="1" x14ac:dyDescent="0.25">
      <c r="A260" s="52">
        <f>'6aTRaiangProjExample'!B266</f>
        <v>4.0554569131623897</v>
      </c>
      <c r="B260" s="52">
        <f>'6aTRaiangProjExample'!C266</f>
        <v>2.19354420997748</v>
      </c>
      <c r="C260" s="52">
        <f>'6aTRaiangProjExample'!D266</f>
        <v>6.6895273399246653</v>
      </c>
      <c r="D260" s="52">
        <f>'6aTRaiangProjExample'!E266</f>
        <v>4.0721396051845442</v>
      </c>
      <c r="E260" s="52">
        <f>'6aTRaiangProjExample'!F266</f>
        <v>3.3390326064216769</v>
      </c>
      <c r="F260" s="52">
        <f>'6aTRaiangProjExample'!G266</f>
        <v>3.2221807775442981</v>
      </c>
      <c r="G260" s="51">
        <f t="shared" si="52"/>
        <v>10.744984253087054</v>
      </c>
      <c r="H260" s="50">
        <f t="shared" si="53"/>
        <v>11.349777295891233</v>
      </c>
      <c r="I260" s="49">
        <f t="shared" si="54"/>
        <v>8.7547575939434559</v>
      </c>
      <c r="J260" s="6">
        <f t="shared" si="55"/>
        <v>11.349777295891233</v>
      </c>
      <c r="L260" s="7">
        <f t="shared" si="56"/>
        <v>1</v>
      </c>
      <c r="M260" s="7" t="str">
        <f t="shared" si="57"/>
        <v/>
      </c>
      <c r="N260" s="7" t="str">
        <f t="shared" si="58"/>
        <v/>
      </c>
      <c r="O260" s="7">
        <f t="shared" si="59"/>
        <v>1</v>
      </c>
      <c r="P260" s="7" t="str">
        <f t="shared" si="60"/>
        <v/>
      </c>
      <c r="Q260" s="7">
        <f t="shared" si="61"/>
        <v>1</v>
      </c>
      <c r="R260" s="7" t="str">
        <f t="shared" si="62"/>
        <v/>
      </c>
      <c r="S260" s="7">
        <f t="shared" si="63"/>
        <v>1</v>
      </c>
      <c r="T260" s="7" t="str">
        <f t="shared" si="64"/>
        <v/>
      </c>
      <c r="U260" s="7"/>
    </row>
    <row r="261" spans="1:21" hidden="1" x14ac:dyDescent="0.25">
      <c r="A261" s="52">
        <f>'6aTRaiangProjExample'!B267</f>
        <v>3.8522967187517994</v>
      </c>
      <c r="B261" s="52">
        <f>'6aTRaiangProjExample'!C267</f>
        <v>2.4369450928161309</v>
      </c>
      <c r="C261" s="52">
        <f>'6aTRaiangProjExample'!D267</f>
        <v>6.6667442524164402</v>
      </c>
      <c r="D261" s="52">
        <f>'6aTRaiangProjExample'!E267</f>
        <v>4.4445768309383711</v>
      </c>
      <c r="E261" s="52">
        <f>'6aTRaiangProjExample'!F267</f>
        <v>1.1407235365043351</v>
      </c>
      <c r="F261" s="52">
        <f>'6aTRaiangProjExample'!G267</f>
        <v>3.0422571877277509</v>
      </c>
      <c r="G261" s="51">
        <f t="shared" si="52"/>
        <v>10.51904097116824</v>
      </c>
      <c r="H261" s="50">
        <f t="shared" si="53"/>
        <v>11.339130737417921</v>
      </c>
      <c r="I261" s="49">
        <f t="shared" si="54"/>
        <v>6.6199258170482169</v>
      </c>
      <c r="J261" s="6">
        <f t="shared" si="55"/>
        <v>11.339130737417921</v>
      </c>
      <c r="L261" s="7">
        <f t="shared" si="56"/>
        <v>1</v>
      </c>
      <c r="M261" s="7" t="str">
        <f t="shared" si="57"/>
        <v/>
      </c>
      <c r="N261" s="7" t="str">
        <f t="shared" si="58"/>
        <v/>
      </c>
      <c r="O261" s="7">
        <f t="shared" si="59"/>
        <v>1</v>
      </c>
      <c r="P261" s="7" t="str">
        <f t="shared" si="60"/>
        <v/>
      </c>
      <c r="Q261" s="7">
        <f t="shared" si="61"/>
        <v>1</v>
      </c>
      <c r="R261" s="7" t="str">
        <f t="shared" si="62"/>
        <v/>
      </c>
      <c r="S261" s="7">
        <f t="shared" si="63"/>
        <v>1</v>
      </c>
      <c r="T261" s="7" t="str">
        <f t="shared" si="64"/>
        <v/>
      </c>
      <c r="U261" s="7"/>
    </row>
    <row r="262" spans="1:21" hidden="1" x14ac:dyDescent="0.25">
      <c r="A262" s="52">
        <f>'6aTRaiangProjExample'!B268</f>
        <v>3.9756799636809044</v>
      </c>
      <c r="B262" s="52">
        <f>'6aTRaiangProjExample'!C268</f>
        <v>3.343141770945151</v>
      </c>
      <c r="C262" s="52">
        <f>'6aTRaiangProjExample'!D268</f>
        <v>6.6820439780693741</v>
      </c>
      <c r="D262" s="52">
        <f>'6aTRaiangProjExample'!E268</f>
        <v>4.6520432194376218</v>
      </c>
      <c r="E262" s="52">
        <f>'6aTRaiangProjExample'!F268</f>
        <v>2.043414490744039</v>
      </c>
      <c r="F262" s="52">
        <f>'6aTRaiangProjExample'!G268</f>
        <v>3.1710230821194125</v>
      </c>
      <c r="G262" s="51">
        <f t="shared" si="52"/>
        <v>10.657723941750278</v>
      </c>
      <c r="H262" s="50">
        <f t="shared" si="53"/>
        <v>11.798746265237938</v>
      </c>
      <c r="I262" s="49">
        <f t="shared" si="54"/>
        <v>8.5575793438086016</v>
      </c>
      <c r="J262" s="6">
        <f t="shared" si="55"/>
        <v>11.798746265237938</v>
      </c>
      <c r="L262" s="7">
        <f t="shared" si="56"/>
        <v>1</v>
      </c>
      <c r="M262" s="7" t="str">
        <f t="shared" si="57"/>
        <v/>
      </c>
      <c r="N262" s="7" t="str">
        <f t="shared" si="58"/>
        <v/>
      </c>
      <c r="O262" s="7">
        <f t="shared" si="59"/>
        <v>1</v>
      </c>
      <c r="P262" s="7" t="str">
        <f t="shared" si="60"/>
        <v/>
      </c>
      <c r="Q262" s="7">
        <f t="shared" si="61"/>
        <v>1</v>
      </c>
      <c r="R262" s="7" t="str">
        <f t="shared" si="62"/>
        <v/>
      </c>
      <c r="S262" s="7">
        <f t="shared" si="63"/>
        <v>1</v>
      </c>
      <c r="T262" s="7" t="str">
        <f t="shared" si="64"/>
        <v/>
      </c>
      <c r="U262" s="7"/>
    </row>
    <row r="263" spans="1:21" hidden="1" x14ac:dyDescent="0.25">
      <c r="A263" s="52">
        <f>'6aTRaiangProjExample'!B269</f>
        <v>4.3394248198629848</v>
      </c>
      <c r="B263" s="52">
        <f>'6aTRaiangProjExample'!C269</f>
        <v>2.8145549030613712</v>
      </c>
      <c r="C263" s="52">
        <f>'6aTRaiangProjExample'!D269</f>
        <v>5.2821548520638695</v>
      </c>
      <c r="D263" s="52">
        <f>'6aTRaiangProjExample'!E269</f>
        <v>4.0915837078831148</v>
      </c>
      <c r="E263" s="52">
        <f>'6aTRaiangProjExample'!F269</f>
        <v>2.5193911894934073</v>
      </c>
      <c r="F263" s="52">
        <f>'6aTRaiangProjExample'!G269</f>
        <v>4.1474334982720116</v>
      </c>
      <c r="G263" s="51">
        <f t="shared" si="52"/>
        <v>9.6215796719268543</v>
      </c>
      <c r="H263" s="50">
        <f t="shared" si="53"/>
        <v>12.578442026018111</v>
      </c>
      <c r="I263" s="49">
        <f t="shared" si="54"/>
        <v>9.4813795908267906</v>
      </c>
      <c r="J263" s="6">
        <f t="shared" si="55"/>
        <v>12.578442026018111</v>
      </c>
      <c r="L263" s="7">
        <f t="shared" si="56"/>
        <v>1</v>
      </c>
      <c r="M263" s="7" t="str">
        <f t="shared" si="57"/>
        <v/>
      </c>
      <c r="N263" s="7" t="str">
        <f t="shared" si="58"/>
        <v/>
      </c>
      <c r="O263" s="7">
        <f t="shared" si="59"/>
        <v>1</v>
      </c>
      <c r="P263" s="7" t="str">
        <f t="shared" si="60"/>
        <v/>
      </c>
      <c r="Q263" s="7">
        <f t="shared" si="61"/>
        <v>1</v>
      </c>
      <c r="R263" s="7" t="str">
        <f t="shared" si="62"/>
        <v/>
      </c>
      <c r="S263" s="7">
        <f t="shared" si="63"/>
        <v>1</v>
      </c>
      <c r="T263" s="7" t="str">
        <f t="shared" si="64"/>
        <v/>
      </c>
      <c r="U263" s="7"/>
    </row>
    <row r="264" spans="1:21" hidden="1" x14ac:dyDescent="0.25">
      <c r="A264" s="52">
        <f>'6aTRaiangProjExample'!B270</f>
        <v>5.080269279628463</v>
      </c>
      <c r="B264" s="52">
        <f>'6aTRaiangProjExample'!C270</f>
        <v>4.1405900621873828</v>
      </c>
      <c r="C264" s="52">
        <f>'6aTRaiangProjExample'!D270</f>
        <v>5.2492580366077579</v>
      </c>
      <c r="D264" s="52">
        <f>'6aTRaiangProjExample'!E270</f>
        <v>4.3086023468482395</v>
      </c>
      <c r="E264" s="52">
        <f>'6aTRaiangProjExample'!F270</f>
        <v>2.2060558664493524</v>
      </c>
      <c r="F264" s="52">
        <f>'6aTRaiangProjExample'!G270</f>
        <v>4.7126942041553903</v>
      </c>
      <c r="G264" s="51">
        <f t="shared" si="52"/>
        <v>10.32952731623622</v>
      </c>
      <c r="H264" s="50">
        <f t="shared" si="53"/>
        <v>14.101565830632094</v>
      </c>
      <c r="I264" s="49">
        <f t="shared" si="54"/>
        <v>11.059340132792126</v>
      </c>
      <c r="J264" s="6">
        <f t="shared" si="55"/>
        <v>14.101565830632094</v>
      </c>
      <c r="L264" s="7">
        <f t="shared" si="56"/>
        <v>1</v>
      </c>
      <c r="M264" s="7" t="str">
        <f t="shared" si="57"/>
        <v/>
      </c>
      <c r="N264" s="7" t="str">
        <f t="shared" si="58"/>
        <v/>
      </c>
      <c r="O264" s="7">
        <f t="shared" si="59"/>
        <v>1</v>
      </c>
      <c r="P264" s="7" t="str">
        <f t="shared" si="60"/>
        <v/>
      </c>
      <c r="Q264" s="7">
        <f t="shared" si="61"/>
        <v>1</v>
      </c>
      <c r="R264" s="7" t="str">
        <f t="shared" si="62"/>
        <v/>
      </c>
      <c r="S264" s="7">
        <f t="shared" si="63"/>
        <v>1</v>
      </c>
      <c r="T264" s="7" t="str">
        <f t="shared" si="64"/>
        <v/>
      </c>
      <c r="U264" s="7"/>
    </row>
    <row r="265" spans="1:21" hidden="1" x14ac:dyDescent="0.25">
      <c r="A265" s="52">
        <f>'6aTRaiangProjExample'!B271</f>
        <v>4.7336579605138969</v>
      </c>
      <c r="B265" s="52">
        <f>'6aTRaiangProjExample'!C271</f>
        <v>4.1846101992331981</v>
      </c>
      <c r="C265" s="52">
        <f>'6aTRaiangProjExample'!D271</f>
        <v>5.7372295796635147</v>
      </c>
      <c r="D265" s="52">
        <f>'6aTRaiangProjExample'!E271</f>
        <v>3.6896012148338424</v>
      </c>
      <c r="E265" s="52">
        <f>'6aTRaiangProjExample'!F271</f>
        <v>2.6812711762078481</v>
      </c>
      <c r="F265" s="52">
        <f>'6aTRaiangProjExample'!G271</f>
        <v>3.6847544385742279</v>
      </c>
      <c r="G265" s="51">
        <f t="shared" si="52"/>
        <v>10.470887540177412</v>
      </c>
      <c r="H265" s="50">
        <f t="shared" si="53"/>
        <v>12.108013613921967</v>
      </c>
      <c r="I265" s="49">
        <f t="shared" si="54"/>
        <v>10.550635814015275</v>
      </c>
      <c r="J265" s="6">
        <f t="shared" si="55"/>
        <v>12.108013613921967</v>
      </c>
      <c r="L265" s="7">
        <f t="shared" si="56"/>
        <v>1</v>
      </c>
      <c r="M265" s="7" t="str">
        <f t="shared" si="57"/>
        <v/>
      </c>
      <c r="N265" s="7" t="str">
        <f t="shared" si="58"/>
        <v/>
      </c>
      <c r="O265" s="7">
        <f t="shared" si="59"/>
        <v>1</v>
      </c>
      <c r="P265" s="7" t="str">
        <f t="shared" si="60"/>
        <v/>
      </c>
      <c r="Q265" s="7">
        <f t="shared" si="61"/>
        <v>1</v>
      </c>
      <c r="R265" s="7" t="str">
        <f t="shared" si="62"/>
        <v/>
      </c>
      <c r="S265" s="7">
        <f t="shared" si="63"/>
        <v>1</v>
      </c>
      <c r="T265" s="7" t="str">
        <f t="shared" si="64"/>
        <v/>
      </c>
      <c r="U265" s="7"/>
    </row>
    <row r="266" spans="1:21" hidden="1" x14ac:dyDescent="0.25">
      <c r="A266" s="52">
        <f>'6aTRaiangProjExample'!B272</f>
        <v>5.3489618799715437</v>
      </c>
      <c r="B266" s="52">
        <f>'6aTRaiangProjExample'!C272</f>
        <v>2.4310199830397101</v>
      </c>
      <c r="C266" s="52">
        <f>'6aTRaiangProjExample'!D272</f>
        <v>6.7120690170349437</v>
      </c>
      <c r="D266" s="52">
        <f>'6aTRaiangProjExample'!E272</f>
        <v>3.677750012426765</v>
      </c>
      <c r="E266" s="52">
        <f>'6aTRaiangProjExample'!F272</f>
        <v>2.1279280493510377</v>
      </c>
      <c r="F266" s="52">
        <f>'6aTRaiangProjExample'!G272</f>
        <v>3.1158854242824061</v>
      </c>
      <c r="G266" s="51">
        <f t="shared" si="52"/>
        <v>12.061030897006487</v>
      </c>
      <c r="H266" s="50">
        <f t="shared" si="53"/>
        <v>12.142597316680714</v>
      </c>
      <c r="I266" s="49">
        <f t="shared" si="54"/>
        <v>7.674833456673154</v>
      </c>
      <c r="J266" s="6">
        <f t="shared" si="55"/>
        <v>12.142597316680714</v>
      </c>
      <c r="L266" s="7">
        <f t="shared" si="56"/>
        <v>1</v>
      </c>
      <c r="M266" s="7" t="str">
        <f t="shared" si="57"/>
        <v/>
      </c>
      <c r="N266" s="7" t="str">
        <f t="shared" si="58"/>
        <v/>
      </c>
      <c r="O266" s="7">
        <f t="shared" si="59"/>
        <v>1</v>
      </c>
      <c r="P266" s="7" t="str">
        <f t="shared" si="60"/>
        <v/>
      </c>
      <c r="Q266" s="7">
        <f t="shared" si="61"/>
        <v>1</v>
      </c>
      <c r="R266" s="7" t="str">
        <f t="shared" si="62"/>
        <v/>
      </c>
      <c r="S266" s="7">
        <f t="shared" si="63"/>
        <v>1</v>
      </c>
      <c r="T266" s="7" t="str">
        <f t="shared" si="64"/>
        <v/>
      </c>
      <c r="U266" s="7"/>
    </row>
    <row r="267" spans="1:21" hidden="1" x14ac:dyDescent="0.25">
      <c r="A267" s="52">
        <f>'6aTRaiangProjExample'!B273</f>
        <v>3.9318879357511833</v>
      </c>
      <c r="B267" s="52">
        <f>'6aTRaiangProjExample'!C273</f>
        <v>1.6086672809517513</v>
      </c>
      <c r="C267" s="52">
        <f>'6aTRaiangProjExample'!D273</f>
        <v>6.5665096097919893</v>
      </c>
      <c r="D267" s="52">
        <f>'6aTRaiangProjExample'!E273</f>
        <v>4.2588644750037803</v>
      </c>
      <c r="E267" s="52">
        <f>'6aTRaiangProjExample'!F273</f>
        <v>2.8442554731227849</v>
      </c>
      <c r="F267" s="52">
        <f>'6aTRaiangProjExample'!G273</f>
        <v>3.391924226585763</v>
      </c>
      <c r="G267" s="51">
        <f t="shared" si="52"/>
        <v>10.498397545543172</v>
      </c>
      <c r="H267" s="50">
        <f t="shared" si="53"/>
        <v>11.582676637340727</v>
      </c>
      <c r="I267" s="49">
        <f t="shared" si="54"/>
        <v>7.8448469806602992</v>
      </c>
      <c r="J267" s="6">
        <f t="shared" si="55"/>
        <v>11.582676637340727</v>
      </c>
      <c r="L267" s="7">
        <f t="shared" si="56"/>
        <v>1</v>
      </c>
      <c r="M267" s="7" t="str">
        <f t="shared" si="57"/>
        <v/>
      </c>
      <c r="N267" s="7" t="str">
        <f t="shared" si="58"/>
        <v/>
      </c>
      <c r="O267" s="7">
        <f t="shared" si="59"/>
        <v>1</v>
      </c>
      <c r="P267" s="7" t="str">
        <f t="shared" si="60"/>
        <v/>
      </c>
      <c r="Q267" s="7">
        <f t="shared" si="61"/>
        <v>1</v>
      </c>
      <c r="R267" s="7" t="str">
        <f t="shared" si="62"/>
        <v/>
      </c>
      <c r="S267" s="7">
        <f t="shared" si="63"/>
        <v>1</v>
      </c>
      <c r="T267" s="7" t="str">
        <f t="shared" si="64"/>
        <v/>
      </c>
      <c r="U267" s="7"/>
    </row>
    <row r="268" spans="1:21" hidden="1" x14ac:dyDescent="0.25">
      <c r="A268" s="52">
        <f>'6aTRaiangProjExample'!B274</f>
        <v>3.7014168823262139</v>
      </c>
      <c r="B268" s="52">
        <f>'6aTRaiangProjExample'!C274</f>
        <v>2.3490436099818739</v>
      </c>
      <c r="C268" s="52">
        <f>'6aTRaiangProjExample'!D274</f>
        <v>4.723860482347872</v>
      </c>
      <c r="D268" s="52">
        <f>'6aTRaiangProjExample'!E274</f>
        <v>4.1366953298895535</v>
      </c>
      <c r="E268" s="52">
        <f>'6aTRaiangProjExample'!F274</f>
        <v>2.5328569042676294</v>
      </c>
      <c r="F268" s="52">
        <f>'6aTRaiangProjExample'!G274</f>
        <v>3.1856317189830263</v>
      </c>
      <c r="G268" s="51">
        <f t="shared" si="52"/>
        <v>8.4252773646740859</v>
      </c>
      <c r="H268" s="50">
        <f t="shared" si="53"/>
        <v>11.023743931198794</v>
      </c>
      <c r="I268" s="49">
        <f t="shared" si="54"/>
        <v>8.0675322332325301</v>
      </c>
      <c r="J268" s="6">
        <f t="shared" si="55"/>
        <v>11.023743931198794</v>
      </c>
      <c r="L268" s="7">
        <f t="shared" si="56"/>
        <v>1</v>
      </c>
      <c r="M268" s="7" t="str">
        <f t="shared" si="57"/>
        <v/>
      </c>
      <c r="N268" s="7" t="str">
        <f t="shared" si="58"/>
        <v/>
      </c>
      <c r="O268" s="7">
        <f t="shared" si="59"/>
        <v>1</v>
      </c>
      <c r="P268" s="7" t="str">
        <f t="shared" si="60"/>
        <v/>
      </c>
      <c r="Q268" s="7">
        <f t="shared" si="61"/>
        <v>1</v>
      </c>
      <c r="R268" s="7" t="str">
        <f t="shared" si="62"/>
        <v/>
      </c>
      <c r="S268" s="7">
        <f t="shared" si="63"/>
        <v>1</v>
      </c>
      <c r="T268" s="7" t="str">
        <f t="shared" si="64"/>
        <v/>
      </c>
      <c r="U268" s="7"/>
    </row>
    <row r="269" spans="1:21" hidden="1" x14ac:dyDescent="0.25">
      <c r="A269" s="52">
        <f>'6aTRaiangProjExample'!B275</f>
        <v>3.1365095575893029</v>
      </c>
      <c r="B269" s="52">
        <f>'6aTRaiangProjExample'!C275</f>
        <v>3.3956299567518728</v>
      </c>
      <c r="C269" s="52">
        <f>'6aTRaiangProjExample'!D275</f>
        <v>5.8618473811072507</v>
      </c>
      <c r="D269" s="52">
        <f>'6aTRaiangProjExample'!E275</f>
        <v>4.3816415700096698</v>
      </c>
      <c r="E269" s="52">
        <f>'6aTRaiangProjExample'!F275</f>
        <v>3.6767856786090194</v>
      </c>
      <c r="F269" s="52">
        <f>'6aTRaiangProjExample'!G275</f>
        <v>2.976069833565627</v>
      </c>
      <c r="G269" s="51">
        <f t="shared" si="52"/>
        <v>8.9983569386965527</v>
      </c>
      <c r="H269" s="50">
        <f t="shared" si="53"/>
        <v>10.494220961164601</v>
      </c>
      <c r="I269" s="49">
        <f t="shared" si="54"/>
        <v>10.048485468926518</v>
      </c>
      <c r="J269" s="6">
        <f t="shared" si="55"/>
        <v>10.494220961164601</v>
      </c>
      <c r="L269" s="7">
        <f t="shared" si="56"/>
        <v>1</v>
      </c>
      <c r="M269" s="7" t="str">
        <f t="shared" si="57"/>
        <v/>
      </c>
      <c r="N269" s="7" t="str">
        <f t="shared" si="58"/>
        <v/>
      </c>
      <c r="O269" s="7">
        <f t="shared" si="59"/>
        <v>1</v>
      </c>
      <c r="P269" s="7" t="str">
        <f t="shared" si="60"/>
        <v/>
      </c>
      <c r="Q269" s="7">
        <f t="shared" si="61"/>
        <v>1</v>
      </c>
      <c r="R269" s="7" t="str">
        <f t="shared" si="62"/>
        <v/>
      </c>
      <c r="S269" s="7">
        <f t="shared" si="63"/>
        <v>1</v>
      </c>
      <c r="T269" s="7" t="str">
        <f t="shared" si="64"/>
        <v/>
      </c>
      <c r="U269" s="7"/>
    </row>
    <row r="270" spans="1:21" hidden="1" x14ac:dyDescent="0.25">
      <c r="A270" s="52">
        <f>'6aTRaiangProjExample'!B276</f>
        <v>3.3112874286652532</v>
      </c>
      <c r="B270" s="52">
        <f>'6aTRaiangProjExample'!C276</f>
        <v>1.3713134184132172</v>
      </c>
      <c r="C270" s="52">
        <f>'6aTRaiangProjExample'!D276</f>
        <v>5.3088363990187153</v>
      </c>
      <c r="D270" s="52">
        <f>'6aTRaiangProjExample'!E276</f>
        <v>3.7598584527871566</v>
      </c>
      <c r="E270" s="52">
        <f>'6aTRaiangProjExample'!F276</f>
        <v>1.8449730887478941</v>
      </c>
      <c r="F270" s="52">
        <f>'6aTRaiangProjExample'!G276</f>
        <v>3.1810708714182683</v>
      </c>
      <c r="G270" s="51">
        <f t="shared" si="52"/>
        <v>8.6201238276839689</v>
      </c>
      <c r="H270" s="50">
        <f t="shared" si="53"/>
        <v>10.252216752870677</v>
      </c>
      <c r="I270" s="49">
        <f t="shared" si="54"/>
        <v>6.3973573785793798</v>
      </c>
      <c r="J270" s="6">
        <f t="shared" si="55"/>
        <v>10.252216752870677</v>
      </c>
      <c r="L270" s="7">
        <f t="shared" si="56"/>
        <v>1</v>
      </c>
      <c r="M270" s="7" t="str">
        <f t="shared" si="57"/>
        <v/>
      </c>
      <c r="N270" s="7" t="str">
        <f t="shared" si="58"/>
        <v/>
      </c>
      <c r="O270" s="7">
        <f t="shared" si="59"/>
        <v>1</v>
      </c>
      <c r="P270" s="7" t="str">
        <f t="shared" si="60"/>
        <v/>
      </c>
      <c r="Q270" s="7">
        <f t="shared" si="61"/>
        <v>1</v>
      </c>
      <c r="R270" s="7" t="str">
        <f t="shared" si="62"/>
        <v/>
      </c>
      <c r="S270" s="7">
        <f t="shared" si="63"/>
        <v>1</v>
      </c>
      <c r="T270" s="7" t="str">
        <f t="shared" si="64"/>
        <v/>
      </c>
      <c r="U270" s="7"/>
    </row>
    <row r="271" spans="1:21" hidden="1" x14ac:dyDescent="0.25">
      <c r="A271" s="52">
        <f>'6aTRaiangProjExample'!B277</f>
        <v>4.452081449683611</v>
      </c>
      <c r="B271" s="52">
        <f>'6aTRaiangProjExample'!C277</f>
        <v>3.9645861876802146</v>
      </c>
      <c r="C271" s="52">
        <f>'6aTRaiangProjExample'!D277</f>
        <v>6.3059547904902828</v>
      </c>
      <c r="D271" s="52">
        <f>'6aTRaiangProjExample'!E277</f>
        <v>3.5884028127126029</v>
      </c>
      <c r="E271" s="52">
        <f>'6aTRaiangProjExample'!F277</f>
        <v>3.5604962080030926</v>
      </c>
      <c r="F271" s="52">
        <f>'6aTRaiangProjExample'!G277</f>
        <v>2.6131527593616095</v>
      </c>
      <c r="G271" s="51">
        <f t="shared" si="52"/>
        <v>10.758036240173894</v>
      </c>
      <c r="H271" s="50">
        <f t="shared" si="53"/>
        <v>10.653637021757824</v>
      </c>
      <c r="I271" s="49">
        <f t="shared" si="54"/>
        <v>10.138235155044917</v>
      </c>
      <c r="J271" s="6">
        <f t="shared" si="55"/>
        <v>10.758036240173894</v>
      </c>
      <c r="L271" s="7">
        <f t="shared" si="56"/>
        <v>1</v>
      </c>
      <c r="M271" s="7" t="str">
        <f t="shared" si="57"/>
        <v/>
      </c>
      <c r="N271" s="7">
        <f t="shared" si="58"/>
        <v>1</v>
      </c>
      <c r="O271" s="7" t="str">
        <f t="shared" si="59"/>
        <v/>
      </c>
      <c r="P271" s="7" t="str">
        <f t="shared" si="60"/>
        <v/>
      </c>
      <c r="Q271" s="7" t="str">
        <f t="shared" si="61"/>
        <v/>
      </c>
      <c r="R271" s="7">
        <f t="shared" si="62"/>
        <v>1</v>
      </c>
      <c r="S271" s="7" t="str">
        <f t="shared" si="63"/>
        <v/>
      </c>
      <c r="T271" s="7" t="str">
        <f t="shared" si="64"/>
        <v/>
      </c>
      <c r="U271" s="7"/>
    </row>
    <row r="272" spans="1:21" hidden="1" x14ac:dyDescent="0.25">
      <c r="A272" s="52">
        <f>'6aTRaiangProjExample'!B278</f>
        <v>4.5508909625696488</v>
      </c>
      <c r="B272" s="52">
        <f>'6aTRaiangProjExample'!C278</f>
        <v>2.5923201551376844</v>
      </c>
      <c r="C272" s="52">
        <f>'6aTRaiangProjExample'!D278</f>
        <v>6.2135725481505615</v>
      </c>
      <c r="D272" s="52">
        <f>'6aTRaiangProjExample'!E278</f>
        <v>4.2942008172203723</v>
      </c>
      <c r="E272" s="52">
        <f>'6aTRaiangProjExample'!F278</f>
        <v>2.2498259710098951</v>
      </c>
      <c r="F272" s="52">
        <f>'6aTRaiangProjExample'!G278</f>
        <v>2.3043913219522203</v>
      </c>
      <c r="G272" s="51">
        <f t="shared" si="52"/>
        <v>10.76446351072021</v>
      </c>
      <c r="H272" s="50">
        <f t="shared" si="53"/>
        <v>11.149483101742241</v>
      </c>
      <c r="I272" s="49">
        <f t="shared" si="54"/>
        <v>7.1465374480997994</v>
      </c>
      <c r="J272" s="6">
        <f t="shared" si="55"/>
        <v>11.149483101742241</v>
      </c>
      <c r="L272" s="7">
        <f t="shared" si="56"/>
        <v>1</v>
      </c>
      <c r="M272" s="7" t="str">
        <f t="shared" si="57"/>
        <v/>
      </c>
      <c r="N272" s="7" t="str">
        <f t="shared" si="58"/>
        <v/>
      </c>
      <c r="O272" s="7">
        <f t="shared" si="59"/>
        <v>1</v>
      </c>
      <c r="P272" s="7" t="str">
        <f t="shared" si="60"/>
        <v/>
      </c>
      <c r="Q272" s="7">
        <f t="shared" si="61"/>
        <v>1</v>
      </c>
      <c r="R272" s="7" t="str">
        <f t="shared" si="62"/>
        <v/>
      </c>
      <c r="S272" s="7">
        <f t="shared" si="63"/>
        <v>1</v>
      </c>
      <c r="T272" s="7" t="str">
        <f t="shared" si="64"/>
        <v/>
      </c>
      <c r="U272" s="7"/>
    </row>
    <row r="273" spans="1:21" hidden="1" x14ac:dyDescent="0.25">
      <c r="A273" s="52">
        <f>'6aTRaiangProjExample'!B279</f>
        <v>4.1808884794727268</v>
      </c>
      <c r="B273" s="52">
        <f>'6aTRaiangProjExample'!C279</f>
        <v>3.1556039896560626</v>
      </c>
      <c r="C273" s="52">
        <f>'6aTRaiangProjExample'!D279</f>
        <v>5.4023079244692118</v>
      </c>
      <c r="D273" s="52">
        <f>'6aTRaiangProjExample'!E279</f>
        <v>3.8960863561561836</v>
      </c>
      <c r="E273" s="52">
        <f>'6aTRaiangProjExample'!F279</f>
        <v>2.9450459383873868</v>
      </c>
      <c r="F273" s="52">
        <f>'6aTRaiangProjExample'!G279</f>
        <v>3.9080742105898567</v>
      </c>
      <c r="G273" s="51">
        <f t="shared" si="52"/>
        <v>9.5831964039419386</v>
      </c>
      <c r="H273" s="50">
        <f t="shared" si="53"/>
        <v>11.985049046218766</v>
      </c>
      <c r="I273" s="49">
        <f t="shared" si="54"/>
        <v>10.008724138633305</v>
      </c>
      <c r="J273" s="6">
        <f t="shared" si="55"/>
        <v>11.985049046218766</v>
      </c>
      <c r="L273" s="7">
        <f t="shared" si="56"/>
        <v>1</v>
      </c>
      <c r="M273" s="7" t="str">
        <f t="shared" si="57"/>
        <v/>
      </c>
      <c r="N273" s="7" t="str">
        <f t="shared" si="58"/>
        <v/>
      </c>
      <c r="O273" s="7">
        <f t="shared" si="59"/>
        <v>1</v>
      </c>
      <c r="P273" s="7" t="str">
        <f t="shared" si="60"/>
        <v/>
      </c>
      <c r="Q273" s="7">
        <f t="shared" si="61"/>
        <v>1</v>
      </c>
      <c r="R273" s="7" t="str">
        <f t="shared" si="62"/>
        <v/>
      </c>
      <c r="S273" s="7">
        <f t="shared" si="63"/>
        <v>1</v>
      </c>
      <c r="T273" s="7" t="str">
        <f t="shared" si="64"/>
        <v/>
      </c>
      <c r="U273" s="7"/>
    </row>
    <row r="274" spans="1:21" hidden="1" x14ac:dyDescent="0.25">
      <c r="A274" s="52">
        <f>'6aTRaiangProjExample'!B280</f>
        <v>4.8737922617990161</v>
      </c>
      <c r="B274" s="52">
        <f>'6aTRaiangProjExample'!C280</f>
        <v>2.5144886965762883</v>
      </c>
      <c r="C274" s="52">
        <f>'6aTRaiangProjExample'!D280</f>
        <v>5.5474219624699144</v>
      </c>
      <c r="D274" s="52">
        <f>'6aTRaiangProjExample'!E280</f>
        <v>3.7617095981552073</v>
      </c>
      <c r="E274" s="52">
        <f>'6aTRaiangProjExample'!F280</f>
        <v>1.9300814795716166</v>
      </c>
      <c r="F274" s="52">
        <f>'6aTRaiangProjExample'!G280</f>
        <v>4.8631432723325245</v>
      </c>
      <c r="G274" s="51">
        <f t="shared" si="52"/>
        <v>10.42121422426893</v>
      </c>
      <c r="H274" s="50">
        <f t="shared" si="53"/>
        <v>13.498645132286747</v>
      </c>
      <c r="I274" s="49">
        <f t="shared" si="54"/>
        <v>9.3077134484804294</v>
      </c>
      <c r="J274" s="6">
        <f t="shared" si="55"/>
        <v>13.498645132286747</v>
      </c>
      <c r="L274" s="7">
        <f t="shared" si="56"/>
        <v>1</v>
      </c>
      <c r="M274" s="7" t="str">
        <f t="shared" si="57"/>
        <v/>
      </c>
      <c r="N274" s="7" t="str">
        <f t="shared" si="58"/>
        <v/>
      </c>
      <c r="O274" s="7">
        <f t="shared" si="59"/>
        <v>1</v>
      </c>
      <c r="P274" s="7" t="str">
        <f t="shared" si="60"/>
        <v/>
      </c>
      <c r="Q274" s="7">
        <f t="shared" si="61"/>
        <v>1</v>
      </c>
      <c r="R274" s="7" t="str">
        <f t="shared" si="62"/>
        <v/>
      </c>
      <c r="S274" s="7">
        <f t="shared" si="63"/>
        <v>1</v>
      </c>
      <c r="T274" s="7" t="str">
        <f t="shared" si="64"/>
        <v/>
      </c>
      <c r="U274" s="7"/>
    </row>
    <row r="275" spans="1:21" hidden="1" x14ac:dyDescent="0.25">
      <c r="A275" s="52">
        <f>'6aTRaiangProjExample'!B281</f>
        <v>3.9808421753882293</v>
      </c>
      <c r="B275" s="52">
        <f>'6aTRaiangProjExample'!C281</f>
        <v>3.0591860758932268</v>
      </c>
      <c r="C275" s="52">
        <f>'6aTRaiangProjExample'!D281</f>
        <v>6.3681475732276969</v>
      </c>
      <c r="D275" s="52">
        <f>'6aTRaiangProjExample'!E281</f>
        <v>4.0380272512044266</v>
      </c>
      <c r="E275" s="52">
        <f>'6aTRaiangProjExample'!F281</f>
        <v>3.5606448559232868</v>
      </c>
      <c r="F275" s="52">
        <f>'6aTRaiangProjExample'!G281</f>
        <v>4.5729417057204955</v>
      </c>
      <c r="G275" s="51">
        <f t="shared" si="52"/>
        <v>10.348989748615926</v>
      </c>
      <c r="H275" s="50">
        <f t="shared" si="53"/>
        <v>12.591811132313151</v>
      </c>
      <c r="I275" s="49">
        <f t="shared" si="54"/>
        <v>11.19277263753701</v>
      </c>
      <c r="J275" s="6">
        <f t="shared" si="55"/>
        <v>12.591811132313151</v>
      </c>
      <c r="L275" s="7">
        <f t="shared" si="56"/>
        <v>1</v>
      </c>
      <c r="M275" s="7" t="str">
        <f t="shared" si="57"/>
        <v/>
      </c>
      <c r="N275" s="7" t="str">
        <f t="shared" si="58"/>
        <v/>
      </c>
      <c r="O275" s="7">
        <f t="shared" si="59"/>
        <v>1</v>
      </c>
      <c r="P275" s="7" t="str">
        <f t="shared" si="60"/>
        <v/>
      </c>
      <c r="Q275" s="7">
        <f t="shared" si="61"/>
        <v>1</v>
      </c>
      <c r="R275" s="7" t="str">
        <f t="shared" si="62"/>
        <v/>
      </c>
      <c r="S275" s="7">
        <f t="shared" si="63"/>
        <v>1</v>
      </c>
      <c r="T275" s="7" t="str">
        <f t="shared" si="64"/>
        <v/>
      </c>
      <c r="U275" s="7"/>
    </row>
    <row r="276" spans="1:21" hidden="1" x14ac:dyDescent="0.25">
      <c r="A276" s="52">
        <f>'6aTRaiangProjExample'!B282</f>
        <v>4.7660742152744051</v>
      </c>
      <c r="B276" s="52">
        <f>'6aTRaiangProjExample'!C282</f>
        <v>2.2921286464630999</v>
      </c>
      <c r="C276" s="52">
        <f>'6aTRaiangProjExample'!D282</f>
        <v>5.0248716908709721</v>
      </c>
      <c r="D276" s="52">
        <f>'6aTRaiangProjExample'!E282</f>
        <v>3.7771301593957394</v>
      </c>
      <c r="E276" s="52">
        <f>'6aTRaiangProjExample'!F282</f>
        <v>1.2907966390372954</v>
      </c>
      <c r="F276" s="52">
        <f>'6aTRaiangProjExample'!G282</f>
        <v>2.9288359375563306</v>
      </c>
      <c r="G276" s="51">
        <f t="shared" si="52"/>
        <v>9.7909459061453781</v>
      </c>
      <c r="H276" s="50">
        <f t="shared" si="53"/>
        <v>11.472040312226476</v>
      </c>
      <c r="I276" s="49">
        <f t="shared" si="54"/>
        <v>6.5117612230567259</v>
      </c>
      <c r="J276" s="6">
        <f t="shared" si="55"/>
        <v>11.472040312226476</v>
      </c>
      <c r="L276" s="7">
        <f t="shared" si="56"/>
        <v>1</v>
      </c>
      <c r="M276" s="7" t="str">
        <f t="shared" si="57"/>
        <v/>
      </c>
      <c r="N276" s="7" t="str">
        <f t="shared" si="58"/>
        <v/>
      </c>
      <c r="O276" s="7">
        <f t="shared" si="59"/>
        <v>1</v>
      </c>
      <c r="P276" s="7" t="str">
        <f t="shared" si="60"/>
        <v/>
      </c>
      <c r="Q276" s="7">
        <f t="shared" si="61"/>
        <v>1</v>
      </c>
      <c r="R276" s="7" t="str">
        <f t="shared" si="62"/>
        <v/>
      </c>
      <c r="S276" s="7">
        <f t="shared" si="63"/>
        <v>1</v>
      </c>
      <c r="T276" s="7" t="str">
        <f t="shared" si="64"/>
        <v/>
      </c>
      <c r="U276" s="7"/>
    </row>
    <row r="277" spans="1:21" hidden="1" x14ac:dyDescent="0.25">
      <c r="A277" s="52">
        <f>'6aTRaiangProjExample'!B283</f>
        <v>3.8745193867927661</v>
      </c>
      <c r="B277" s="52">
        <f>'6aTRaiangProjExample'!C283</f>
        <v>3.9595906434022137</v>
      </c>
      <c r="C277" s="52">
        <f>'6aTRaiangProjExample'!D283</f>
        <v>6.1941663238498492</v>
      </c>
      <c r="D277" s="52">
        <f>'6aTRaiangProjExample'!E283</f>
        <v>4.1741342125107117</v>
      </c>
      <c r="E277" s="52">
        <f>'6aTRaiangProjExample'!F283</f>
        <v>1.7739218925355091</v>
      </c>
      <c r="F277" s="52">
        <f>'6aTRaiangProjExample'!G283</f>
        <v>2.4344597713487426</v>
      </c>
      <c r="G277" s="51">
        <f t="shared" si="52"/>
        <v>10.068685710642615</v>
      </c>
      <c r="H277" s="50">
        <f t="shared" si="53"/>
        <v>10.483113370652219</v>
      </c>
      <c r="I277" s="49">
        <f t="shared" si="54"/>
        <v>8.1679723072864654</v>
      </c>
      <c r="J277" s="6">
        <f t="shared" si="55"/>
        <v>10.483113370652219</v>
      </c>
      <c r="L277" s="7">
        <f t="shared" si="56"/>
        <v>1</v>
      </c>
      <c r="M277" s="7" t="str">
        <f t="shared" si="57"/>
        <v/>
      </c>
      <c r="N277" s="7" t="str">
        <f t="shared" si="58"/>
        <v/>
      </c>
      <c r="O277" s="7">
        <f t="shared" si="59"/>
        <v>1</v>
      </c>
      <c r="P277" s="7" t="str">
        <f t="shared" si="60"/>
        <v/>
      </c>
      <c r="Q277" s="7">
        <f t="shared" si="61"/>
        <v>1</v>
      </c>
      <c r="R277" s="7" t="str">
        <f t="shared" si="62"/>
        <v/>
      </c>
      <c r="S277" s="7">
        <f t="shared" si="63"/>
        <v>1</v>
      </c>
      <c r="T277" s="7" t="str">
        <f t="shared" si="64"/>
        <v/>
      </c>
      <c r="U277" s="7"/>
    </row>
    <row r="278" spans="1:21" hidden="1" x14ac:dyDescent="0.25">
      <c r="A278" s="52">
        <f>'6aTRaiangProjExample'!B284</f>
        <v>3.8942517599029167</v>
      </c>
      <c r="B278" s="52">
        <f>'6aTRaiangProjExample'!C284</f>
        <v>4.1699051712045545</v>
      </c>
      <c r="C278" s="52">
        <f>'6aTRaiangProjExample'!D284</f>
        <v>5.6504476542662996</v>
      </c>
      <c r="D278" s="52">
        <f>'6aTRaiangProjExample'!E284</f>
        <v>4.5200223208264738</v>
      </c>
      <c r="E278" s="52">
        <f>'6aTRaiangProjExample'!F284</f>
        <v>2.0539952394940659</v>
      </c>
      <c r="F278" s="52">
        <f>'6aTRaiangProjExample'!G284</f>
        <v>2.3721033793888924</v>
      </c>
      <c r="G278" s="51">
        <f t="shared" si="52"/>
        <v>9.5446994141692159</v>
      </c>
      <c r="H278" s="50">
        <f t="shared" si="53"/>
        <v>10.786377460118283</v>
      </c>
      <c r="I278" s="49">
        <f t="shared" si="54"/>
        <v>8.5960037900875133</v>
      </c>
      <c r="J278" s="6">
        <f t="shared" si="55"/>
        <v>10.786377460118283</v>
      </c>
      <c r="L278" s="7">
        <f t="shared" si="56"/>
        <v>1</v>
      </c>
      <c r="M278" s="7" t="str">
        <f t="shared" si="57"/>
        <v/>
      </c>
      <c r="N278" s="7" t="str">
        <f t="shared" si="58"/>
        <v/>
      </c>
      <c r="O278" s="7">
        <f t="shared" si="59"/>
        <v>1</v>
      </c>
      <c r="P278" s="7" t="str">
        <f t="shared" si="60"/>
        <v/>
      </c>
      <c r="Q278" s="7">
        <f t="shared" si="61"/>
        <v>1</v>
      </c>
      <c r="R278" s="7" t="str">
        <f t="shared" si="62"/>
        <v/>
      </c>
      <c r="S278" s="7">
        <f t="shared" si="63"/>
        <v>1</v>
      </c>
      <c r="T278" s="7" t="str">
        <f t="shared" si="64"/>
        <v/>
      </c>
      <c r="U278" s="7"/>
    </row>
    <row r="279" spans="1:21" hidden="1" x14ac:dyDescent="0.25">
      <c r="A279" s="52">
        <f>'6aTRaiangProjExample'!B285</f>
        <v>3.9955273159572249</v>
      </c>
      <c r="B279" s="52">
        <f>'6aTRaiangProjExample'!C285</f>
        <v>2.8278474627902037</v>
      </c>
      <c r="C279" s="52">
        <f>'6aTRaiangProjExample'!D285</f>
        <v>6.2230949773779436</v>
      </c>
      <c r="D279" s="52">
        <f>'6aTRaiangProjExample'!E285</f>
        <v>4.0242849566875822</v>
      </c>
      <c r="E279" s="52">
        <f>'6aTRaiangProjExample'!F285</f>
        <v>3.220725752009955</v>
      </c>
      <c r="F279" s="52">
        <f>'6aTRaiangProjExample'!G285</f>
        <v>3.0770136035995534</v>
      </c>
      <c r="G279" s="51">
        <f t="shared" si="52"/>
        <v>10.218622293335169</v>
      </c>
      <c r="H279" s="50">
        <f t="shared" si="53"/>
        <v>11.09682587624436</v>
      </c>
      <c r="I279" s="49">
        <f t="shared" si="54"/>
        <v>9.1255868183997126</v>
      </c>
      <c r="J279" s="6">
        <f t="shared" si="55"/>
        <v>11.09682587624436</v>
      </c>
      <c r="L279" s="7">
        <f t="shared" si="56"/>
        <v>1</v>
      </c>
      <c r="M279" s="7" t="str">
        <f t="shared" si="57"/>
        <v/>
      </c>
      <c r="N279" s="7" t="str">
        <f t="shared" si="58"/>
        <v/>
      </c>
      <c r="O279" s="7">
        <f t="shared" si="59"/>
        <v>1</v>
      </c>
      <c r="P279" s="7" t="str">
        <f t="shared" si="60"/>
        <v/>
      </c>
      <c r="Q279" s="7">
        <f t="shared" si="61"/>
        <v>1</v>
      </c>
      <c r="R279" s="7" t="str">
        <f t="shared" si="62"/>
        <v/>
      </c>
      <c r="S279" s="7">
        <f t="shared" si="63"/>
        <v>1</v>
      </c>
      <c r="T279" s="7" t="str">
        <f t="shared" si="64"/>
        <v/>
      </c>
      <c r="U279" s="7"/>
    </row>
    <row r="280" spans="1:21" hidden="1" x14ac:dyDescent="0.25">
      <c r="A280" s="52">
        <f>'6aTRaiangProjExample'!B286</f>
        <v>3.8439262610991682</v>
      </c>
      <c r="B280" s="52">
        <f>'6aTRaiangProjExample'!C286</f>
        <v>2.2686949309402622</v>
      </c>
      <c r="C280" s="52">
        <f>'6aTRaiangProjExample'!D286</f>
        <v>4.9119093024283602</v>
      </c>
      <c r="D280" s="52">
        <f>'6aTRaiangProjExample'!E286</f>
        <v>4.4308250370600852</v>
      </c>
      <c r="E280" s="52">
        <f>'6aTRaiangProjExample'!F286</f>
        <v>2.4523239159827321</v>
      </c>
      <c r="F280" s="52">
        <f>'6aTRaiangProjExample'!G286</f>
        <v>3.8330498716724501</v>
      </c>
      <c r="G280" s="51">
        <f t="shared" si="52"/>
        <v>8.755835563527528</v>
      </c>
      <c r="H280" s="50">
        <f t="shared" si="53"/>
        <v>12.107801169831705</v>
      </c>
      <c r="I280" s="49">
        <f t="shared" si="54"/>
        <v>8.5540687185954454</v>
      </c>
      <c r="J280" s="6">
        <f t="shared" si="55"/>
        <v>12.107801169831705</v>
      </c>
      <c r="L280" s="7">
        <f t="shared" si="56"/>
        <v>1</v>
      </c>
      <c r="M280" s="7" t="str">
        <f t="shared" si="57"/>
        <v/>
      </c>
      <c r="N280" s="7" t="str">
        <f t="shared" si="58"/>
        <v/>
      </c>
      <c r="O280" s="7">
        <f t="shared" si="59"/>
        <v>1</v>
      </c>
      <c r="P280" s="7" t="str">
        <f t="shared" si="60"/>
        <v/>
      </c>
      <c r="Q280" s="7">
        <f t="shared" si="61"/>
        <v>1</v>
      </c>
      <c r="R280" s="7" t="str">
        <f t="shared" si="62"/>
        <v/>
      </c>
      <c r="S280" s="7">
        <f t="shared" si="63"/>
        <v>1</v>
      </c>
      <c r="T280" s="7" t="str">
        <f t="shared" si="64"/>
        <v/>
      </c>
      <c r="U280" s="7"/>
    </row>
    <row r="281" spans="1:21" hidden="1" x14ac:dyDescent="0.25">
      <c r="A281" s="52">
        <f>'6aTRaiangProjExample'!B287</f>
        <v>4.5734787245681332</v>
      </c>
      <c r="B281" s="52">
        <f>'6aTRaiangProjExample'!C287</f>
        <v>2.2202325544390349</v>
      </c>
      <c r="C281" s="52">
        <f>'6aTRaiangProjExample'!D287</f>
        <v>6.0893651857034952</v>
      </c>
      <c r="D281" s="52">
        <f>'6aTRaiangProjExample'!E287</f>
        <v>3.4474250942750979</v>
      </c>
      <c r="E281" s="52">
        <f>'6aTRaiangProjExample'!F287</f>
        <v>1.5331306042982003</v>
      </c>
      <c r="F281" s="52">
        <f>'6aTRaiangProjExample'!G287</f>
        <v>2.8425248831051939</v>
      </c>
      <c r="G281" s="51">
        <f t="shared" si="52"/>
        <v>10.662843910271629</v>
      </c>
      <c r="H281" s="50">
        <f t="shared" si="53"/>
        <v>10.863428701948424</v>
      </c>
      <c r="I281" s="49">
        <f t="shared" si="54"/>
        <v>6.5958880418424286</v>
      </c>
      <c r="J281" s="6">
        <f t="shared" si="55"/>
        <v>10.863428701948424</v>
      </c>
      <c r="L281" s="7">
        <f t="shared" si="56"/>
        <v>1</v>
      </c>
      <c r="M281" s="7" t="str">
        <f t="shared" si="57"/>
        <v/>
      </c>
      <c r="N281" s="7" t="str">
        <f t="shared" si="58"/>
        <v/>
      </c>
      <c r="O281" s="7">
        <f t="shared" si="59"/>
        <v>1</v>
      </c>
      <c r="P281" s="7" t="str">
        <f t="shared" si="60"/>
        <v/>
      </c>
      <c r="Q281" s="7">
        <f t="shared" si="61"/>
        <v>1</v>
      </c>
      <c r="R281" s="7" t="str">
        <f t="shared" si="62"/>
        <v/>
      </c>
      <c r="S281" s="7">
        <f t="shared" si="63"/>
        <v>1</v>
      </c>
      <c r="T281" s="7" t="str">
        <f t="shared" si="64"/>
        <v/>
      </c>
      <c r="U281" s="7"/>
    </row>
    <row r="282" spans="1:21" hidden="1" x14ac:dyDescent="0.25">
      <c r="A282" s="52">
        <f>'6aTRaiangProjExample'!B288</f>
        <v>3.8946661422247479</v>
      </c>
      <c r="B282" s="52">
        <f>'6aTRaiangProjExample'!C288</f>
        <v>2.8291429666726255</v>
      </c>
      <c r="C282" s="52">
        <f>'6aTRaiangProjExample'!D288</f>
        <v>6.1050543475359635</v>
      </c>
      <c r="D282" s="52">
        <f>'6aTRaiangProjExample'!E288</f>
        <v>3.9784089297653806</v>
      </c>
      <c r="E282" s="52">
        <f>'6aTRaiangProjExample'!F288</f>
        <v>2.0432058926497803</v>
      </c>
      <c r="F282" s="52">
        <f>'6aTRaiangProjExample'!G288</f>
        <v>3.2062734991819442</v>
      </c>
      <c r="G282" s="51">
        <f t="shared" si="52"/>
        <v>9.9997204897607119</v>
      </c>
      <c r="H282" s="50">
        <f t="shared" si="53"/>
        <v>11.079348571172073</v>
      </c>
      <c r="I282" s="49">
        <f t="shared" si="54"/>
        <v>8.0786223585043508</v>
      </c>
      <c r="J282" s="6">
        <f t="shared" si="55"/>
        <v>11.079348571172073</v>
      </c>
      <c r="L282" s="7">
        <f t="shared" si="56"/>
        <v>1</v>
      </c>
      <c r="M282" s="7" t="str">
        <f t="shared" si="57"/>
        <v/>
      </c>
      <c r="N282" s="7" t="str">
        <f t="shared" si="58"/>
        <v/>
      </c>
      <c r="O282" s="7">
        <f t="shared" si="59"/>
        <v>1</v>
      </c>
      <c r="P282" s="7" t="str">
        <f t="shared" si="60"/>
        <v/>
      </c>
      <c r="Q282" s="7">
        <f t="shared" si="61"/>
        <v>1</v>
      </c>
      <c r="R282" s="7" t="str">
        <f t="shared" si="62"/>
        <v/>
      </c>
      <c r="S282" s="7">
        <f t="shared" si="63"/>
        <v>1</v>
      </c>
      <c r="T282" s="7" t="str">
        <f t="shared" si="64"/>
        <v/>
      </c>
      <c r="U282" s="7"/>
    </row>
    <row r="283" spans="1:21" hidden="1" x14ac:dyDescent="0.25">
      <c r="A283" s="52">
        <f>'6aTRaiangProjExample'!B289</f>
        <v>3.8605442358240873</v>
      </c>
      <c r="B283" s="52">
        <f>'6aTRaiangProjExample'!C289</f>
        <v>3.0046397842016015</v>
      </c>
      <c r="C283" s="52">
        <f>'6aTRaiangProjExample'!D289</f>
        <v>5.0757848849194156</v>
      </c>
      <c r="D283" s="52">
        <f>'6aTRaiangProjExample'!E289</f>
        <v>4.4603181427177274</v>
      </c>
      <c r="E283" s="52">
        <f>'6aTRaiangProjExample'!F289</f>
        <v>1.9957192475599255</v>
      </c>
      <c r="F283" s="52">
        <f>'6aTRaiangProjExample'!G289</f>
        <v>3.0632359962798326</v>
      </c>
      <c r="G283" s="51">
        <f t="shared" si="52"/>
        <v>8.9363291207435029</v>
      </c>
      <c r="H283" s="50">
        <f t="shared" si="53"/>
        <v>11.384098374821647</v>
      </c>
      <c r="I283" s="49">
        <f t="shared" si="54"/>
        <v>8.0635950280413589</v>
      </c>
      <c r="J283" s="6">
        <f t="shared" si="55"/>
        <v>11.384098374821647</v>
      </c>
      <c r="L283" s="7">
        <f t="shared" si="56"/>
        <v>1</v>
      </c>
      <c r="M283" s="7" t="str">
        <f t="shared" si="57"/>
        <v/>
      </c>
      <c r="N283" s="7" t="str">
        <f t="shared" si="58"/>
        <v/>
      </c>
      <c r="O283" s="7">
        <f t="shared" si="59"/>
        <v>1</v>
      </c>
      <c r="P283" s="7" t="str">
        <f t="shared" si="60"/>
        <v/>
      </c>
      <c r="Q283" s="7">
        <f t="shared" si="61"/>
        <v>1</v>
      </c>
      <c r="R283" s="7" t="str">
        <f t="shared" si="62"/>
        <v/>
      </c>
      <c r="S283" s="7">
        <f t="shared" si="63"/>
        <v>1</v>
      </c>
      <c r="T283" s="7" t="str">
        <f t="shared" si="64"/>
        <v/>
      </c>
      <c r="U283" s="7"/>
    </row>
    <row r="284" spans="1:21" hidden="1" x14ac:dyDescent="0.25">
      <c r="A284" s="52">
        <f>'6aTRaiangProjExample'!B290</f>
        <v>5.1477621696444649</v>
      </c>
      <c r="B284" s="52">
        <f>'6aTRaiangProjExample'!C290</f>
        <v>2.2221093342377545</v>
      </c>
      <c r="C284" s="52">
        <f>'6aTRaiangProjExample'!D290</f>
        <v>4.3768876131903074</v>
      </c>
      <c r="D284" s="52">
        <f>'6aTRaiangProjExample'!E290</f>
        <v>4.0357243156177409</v>
      </c>
      <c r="E284" s="52">
        <f>'6aTRaiangProjExample'!F290</f>
        <v>2.1157012001265594</v>
      </c>
      <c r="F284" s="52">
        <f>'6aTRaiangProjExample'!G290</f>
        <v>3.8921152636349086</v>
      </c>
      <c r="G284" s="51">
        <f t="shared" si="52"/>
        <v>9.5246497828347714</v>
      </c>
      <c r="H284" s="50">
        <f t="shared" si="53"/>
        <v>13.075601748897114</v>
      </c>
      <c r="I284" s="49">
        <f t="shared" si="54"/>
        <v>8.229925797999222</v>
      </c>
      <c r="J284" s="6">
        <f t="shared" si="55"/>
        <v>13.075601748897114</v>
      </c>
      <c r="L284" s="7">
        <f t="shared" si="56"/>
        <v>1</v>
      </c>
      <c r="M284" s="7" t="str">
        <f t="shared" si="57"/>
        <v/>
      </c>
      <c r="N284" s="7" t="str">
        <f t="shared" si="58"/>
        <v/>
      </c>
      <c r="O284" s="7">
        <f t="shared" si="59"/>
        <v>1</v>
      </c>
      <c r="P284" s="7" t="str">
        <f t="shared" si="60"/>
        <v/>
      </c>
      <c r="Q284" s="7">
        <f t="shared" si="61"/>
        <v>1</v>
      </c>
      <c r="R284" s="7" t="str">
        <f t="shared" si="62"/>
        <v/>
      </c>
      <c r="S284" s="7">
        <f t="shared" si="63"/>
        <v>1</v>
      </c>
      <c r="T284" s="7" t="str">
        <f t="shared" si="64"/>
        <v/>
      </c>
      <c r="U284" s="7"/>
    </row>
    <row r="285" spans="1:21" hidden="1" x14ac:dyDescent="0.25">
      <c r="A285" s="52">
        <f>'6aTRaiangProjExample'!B291</f>
        <v>3.6272319800942951</v>
      </c>
      <c r="B285" s="52">
        <f>'6aTRaiangProjExample'!C291</f>
        <v>3.68427021772795</v>
      </c>
      <c r="C285" s="52">
        <f>'6aTRaiangProjExample'!D291</f>
        <v>6.2167553179036883</v>
      </c>
      <c r="D285" s="52">
        <f>'6aTRaiangProjExample'!E291</f>
        <v>4.10239663396335</v>
      </c>
      <c r="E285" s="52">
        <f>'6aTRaiangProjExample'!F291</f>
        <v>2.4398059860783565</v>
      </c>
      <c r="F285" s="52">
        <f>'6aTRaiangProjExample'!G291</f>
        <v>3.2237358590698055</v>
      </c>
      <c r="G285" s="51">
        <f t="shared" si="52"/>
        <v>9.8439872979979839</v>
      </c>
      <c r="H285" s="50">
        <f t="shared" si="53"/>
        <v>10.953364473127451</v>
      </c>
      <c r="I285" s="49">
        <f t="shared" si="54"/>
        <v>9.3478120628761125</v>
      </c>
      <c r="J285" s="6">
        <f t="shared" si="55"/>
        <v>10.953364473127451</v>
      </c>
      <c r="L285" s="7">
        <f t="shared" si="56"/>
        <v>1</v>
      </c>
      <c r="M285" s="7" t="str">
        <f t="shared" si="57"/>
        <v/>
      </c>
      <c r="N285" s="7" t="str">
        <f t="shared" si="58"/>
        <v/>
      </c>
      <c r="O285" s="7">
        <f t="shared" si="59"/>
        <v>1</v>
      </c>
      <c r="P285" s="7" t="str">
        <f t="shared" si="60"/>
        <v/>
      </c>
      <c r="Q285" s="7">
        <f t="shared" si="61"/>
        <v>1</v>
      </c>
      <c r="R285" s="7" t="str">
        <f t="shared" si="62"/>
        <v/>
      </c>
      <c r="S285" s="7">
        <f t="shared" si="63"/>
        <v>1</v>
      </c>
      <c r="T285" s="7" t="str">
        <f t="shared" si="64"/>
        <v/>
      </c>
      <c r="U285" s="7"/>
    </row>
    <row r="286" spans="1:21" hidden="1" x14ac:dyDescent="0.25">
      <c r="A286" s="52">
        <f>'6aTRaiangProjExample'!B292</f>
        <v>3.9974671885574238</v>
      </c>
      <c r="B286" s="52">
        <f>'6aTRaiangProjExample'!C292</f>
        <v>2.4260103053414568</v>
      </c>
      <c r="C286" s="52">
        <f>'6aTRaiangProjExample'!D292</f>
        <v>6.3587044282880303</v>
      </c>
      <c r="D286" s="52">
        <f>'6aTRaiangProjExample'!E292</f>
        <v>4.1980200683782467</v>
      </c>
      <c r="E286" s="52">
        <f>'6aTRaiangProjExample'!F292</f>
        <v>1.9585525211755557</v>
      </c>
      <c r="F286" s="52">
        <f>'6aTRaiangProjExample'!G292</f>
        <v>2.5658674240310106</v>
      </c>
      <c r="G286" s="51">
        <f t="shared" si="52"/>
        <v>10.356171616845455</v>
      </c>
      <c r="H286" s="50">
        <f t="shared" si="53"/>
        <v>10.761354680966681</v>
      </c>
      <c r="I286" s="49">
        <f t="shared" si="54"/>
        <v>6.9504302505480222</v>
      </c>
      <c r="J286" s="6">
        <f t="shared" si="55"/>
        <v>10.761354680966681</v>
      </c>
      <c r="L286" s="7">
        <f t="shared" si="56"/>
        <v>1</v>
      </c>
      <c r="M286" s="7" t="str">
        <f t="shared" si="57"/>
        <v/>
      </c>
      <c r="N286" s="7" t="str">
        <f t="shared" si="58"/>
        <v/>
      </c>
      <c r="O286" s="7">
        <f t="shared" si="59"/>
        <v>1</v>
      </c>
      <c r="P286" s="7" t="str">
        <f t="shared" si="60"/>
        <v/>
      </c>
      <c r="Q286" s="7">
        <f t="shared" si="61"/>
        <v>1</v>
      </c>
      <c r="R286" s="7" t="str">
        <f t="shared" si="62"/>
        <v/>
      </c>
      <c r="S286" s="7">
        <f t="shared" si="63"/>
        <v>1</v>
      </c>
      <c r="T286" s="7" t="str">
        <f t="shared" si="64"/>
        <v/>
      </c>
      <c r="U286" s="7"/>
    </row>
    <row r="287" spans="1:21" hidden="1" x14ac:dyDescent="0.25">
      <c r="A287" s="52">
        <f>'6aTRaiangProjExample'!B293</f>
        <v>5.1477182555827126</v>
      </c>
      <c r="B287" s="52">
        <f>'6aTRaiangProjExample'!C293</f>
        <v>3.1843635968939563</v>
      </c>
      <c r="C287" s="52">
        <f>'6aTRaiangProjExample'!D293</f>
        <v>5.9510665102767515</v>
      </c>
      <c r="D287" s="52">
        <f>'6aTRaiangProjExample'!E293</f>
        <v>4.0000354679176331</v>
      </c>
      <c r="E287" s="52">
        <f>'6aTRaiangProjExample'!F293</f>
        <v>1.455958700657862</v>
      </c>
      <c r="F287" s="52">
        <f>'6aTRaiangProjExample'!G293</f>
        <v>3.899107010082469</v>
      </c>
      <c r="G287" s="51">
        <f t="shared" si="52"/>
        <v>11.098784765859463</v>
      </c>
      <c r="H287" s="50">
        <f t="shared" si="53"/>
        <v>13.046860733582815</v>
      </c>
      <c r="I287" s="49">
        <f t="shared" si="54"/>
        <v>8.5394293076342862</v>
      </c>
      <c r="J287" s="6">
        <f t="shared" si="55"/>
        <v>13.046860733582815</v>
      </c>
      <c r="L287" s="7">
        <f t="shared" si="56"/>
        <v>1</v>
      </c>
      <c r="M287" s="7" t="str">
        <f t="shared" si="57"/>
        <v/>
      </c>
      <c r="N287" s="7" t="str">
        <f t="shared" si="58"/>
        <v/>
      </c>
      <c r="O287" s="7">
        <f t="shared" si="59"/>
        <v>1</v>
      </c>
      <c r="P287" s="7" t="str">
        <f t="shared" si="60"/>
        <v/>
      </c>
      <c r="Q287" s="7">
        <f t="shared" si="61"/>
        <v>1</v>
      </c>
      <c r="R287" s="7" t="str">
        <f t="shared" si="62"/>
        <v/>
      </c>
      <c r="S287" s="7">
        <f t="shared" si="63"/>
        <v>1</v>
      </c>
      <c r="T287" s="7" t="str">
        <f t="shared" si="64"/>
        <v/>
      </c>
      <c r="U287" s="7"/>
    </row>
    <row r="288" spans="1:21" hidden="1" x14ac:dyDescent="0.25">
      <c r="A288" s="52">
        <f>'6aTRaiangProjExample'!B294</f>
        <v>4.0061479154892341</v>
      </c>
      <c r="B288" s="52">
        <f>'6aTRaiangProjExample'!C294</f>
        <v>2.3227630648305526</v>
      </c>
      <c r="C288" s="52">
        <f>'6aTRaiangProjExample'!D294</f>
        <v>4.9087741279549206</v>
      </c>
      <c r="D288" s="52">
        <f>'6aTRaiangProjExample'!E294</f>
        <v>3.2107461105077308</v>
      </c>
      <c r="E288" s="52">
        <f>'6aTRaiangProjExample'!F294</f>
        <v>1.8507234415458802</v>
      </c>
      <c r="F288" s="52">
        <f>'6aTRaiangProjExample'!G294</f>
        <v>3.02802942854527</v>
      </c>
      <c r="G288" s="51">
        <f t="shared" si="52"/>
        <v>8.9149220434441538</v>
      </c>
      <c r="H288" s="50">
        <f t="shared" si="53"/>
        <v>10.244923454542235</v>
      </c>
      <c r="I288" s="49">
        <f t="shared" si="54"/>
        <v>7.2015159349217033</v>
      </c>
      <c r="J288" s="6">
        <f t="shared" si="55"/>
        <v>10.244923454542235</v>
      </c>
      <c r="L288" s="7">
        <f t="shared" si="56"/>
        <v>1</v>
      </c>
      <c r="M288" s="7" t="str">
        <f t="shared" si="57"/>
        <v/>
      </c>
      <c r="N288" s="7" t="str">
        <f t="shared" si="58"/>
        <v/>
      </c>
      <c r="O288" s="7">
        <f t="shared" si="59"/>
        <v>1</v>
      </c>
      <c r="P288" s="7" t="str">
        <f t="shared" si="60"/>
        <v/>
      </c>
      <c r="Q288" s="7">
        <f t="shared" si="61"/>
        <v>1</v>
      </c>
      <c r="R288" s="7" t="str">
        <f t="shared" si="62"/>
        <v/>
      </c>
      <c r="S288" s="7">
        <f t="shared" si="63"/>
        <v>1</v>
      </c>
      <c r="T288" s="7" t="str">
        <f t="shared" si="64"/>
        <v/>
      </c>
      <c r="U288" s="7"/>
    </row>
    <row r="289" spans="1:21" hidden="1" x14ac:dyDescent="0.25">
      <c r="A289" s="52">
        <f>'6aTRaiangProjExample'!B295</f>
        <v>4.1217270537170707</v>
      </c>
      <c r="B289" s="52">
        <f>'6aTRaiangProjExample'!C295</f>
        <v>2.8731813841589662</v>
      </c>
      <c r="C289" s="52">
        <f>'6aTRaiangProjExample'!D295</f>
        <v>6.3222813837847847</v>
      </c>
      <c r="D289" s="52">
        <f>'6aTRaiangProjExample'!E295</f>
        <v>3.8521230529234751</v>
      </c>
      <c r="E289" s="52">
        <f>'6aTRaiangProjExample'!F295</f>
        <v>3.0189296663795346</v>
      </c>
      <c r="F289" s="52">
        <f>'6aTRaiangProjExample'!G295</f>
        <v>3.7467603033770986</v>
      </c>
      <c r="G289" s="51">
        <f t="shared" si="52"/>
        <v>10.444008437501855</v>
      </c>
      <c r="H289" s="50">
        <f t="shared" si="53"/>
        <v>11.720610410017645</v>
      </c>
      <c r="I289" s="49">
        <f t="shared" si="54"/>
        <v>9.6388713539156008</v>
      </c>
      <c r="J289" s="6">
        <f t="shared" si="55"/>
        <v>11.720610410017645</v>
      </c>
      <c r="L289" s="7">
        <f t="shared" si="56"/>
        <v>1</v>
      </c>
      <c r="M289" s="7" t="str">
        <f t="shared" si="57"/>
        <v/>
      </c>
      <c r="N289" s="7" t="str">
        <f t="shared" si="58"/>
        <v/>
      </c>
      <c r="O289" s="7">
        <f t="shared" si="59"/>
        <v>1</v>
      </c>
      <c r="P289" s="7" t="str">
        <f t="shared" si="60"/>
        <v/>
      </c>
      <c r="Q289" s="7">
        <f t="shared" si="61"/>
        <v>1</v>
      </c>
      <c r="R289" s="7" t="str">
        <f t="shared" si="62"/>
        <v/>
      </c>
      <c r="S289" s="7">
        <f t="shared" si="63"/>
        <v>1</v>
      </c>
      <c r="T289" s="7" t="str">
        <f t="shared" si="64"/>
        <v/>
      </c>
      <c r="U289" s="7"/>
    </row>
    <row r="290" spans="1:21" hidden="1" x14ac:dyDescent="0.25">
      <c r="A290" s="52">
        <f>'6aTRaiangProjExample'!B296</f>
        <v>4.0635205301176258</v>
      </c>
      <c r="B290" s="52">
        <f>'6aTRaiangProjExample'!C296</f>
        <v>3.5532952291177518</v>
      </c>
      <c r="C290" s="52">
        <f>'6aTRaiangProjExample'!D296</f>
        <v>5.890328226592886</v>
      </c>
      <c r="D290" s="52">
        <f>'6aTRaiangProjExample'!E296</f>
        <v>3.7552221966638539</v>
      </c>
      <c r="E290" s="52">
        <f>'6aTRaiangProjExample'!F296</f>
        <v>1.7414712314181011</v>
      </c>
      <c r="F290" s="52">
        <f>'6aTRaiangProjExample'!G296</f>
        <v>4.1323757073142167</v>
      </c>
      <c r="G290" s="51">
        <f t="shared" si="52"/>
        <v>9.9538487567105118</v>
      </c>
      <c r="H290" s="50">
        <f t="shared" si="53"/>
        <v>11.951118434095697</v>
      </c>
      <c r="I290" s="49">
        <f t="shared" si="54"/>
        <v>9.4271421678500698</v>
      </c>
      <c r="J290" s="6">
        <f t="shared" si="55"/>
        <v>11.951118434095697</v>
      </c>
      <c r="L290" s="7">
        <f t="shared" si="56"/>
        <v>1</v>
      </c>
      <c r="M290" s="7" t="str">
        <f t="shared" si="57"/>
        <v/>
      </c>
      <c r="N290" s="7" t="str">
        <f t="shared" si="58"/>
        <v/>
      </c>
      <c r="O290" s="7">
        <f t="shared" si="59"/>
        <v>1</v>
      </c>
      <c r="P290" s="7" t="str">
        <f t="shared" si="60"/>
        <v/>
      </c>
      <c r="Q290" s="7">
        <f t="shared" si="61"/>
        <v>1</v>
      </c>
      <c r="R290" s="7" t="str">
        <f t="shared" si="62"/>
        <v/>
      </c>
      <c r="S290" s="7">
        <f t="shared" si="63"/>
        <v>1</v>
      </c>
      <c r="T290" s="7" t="str">
        <f t="shared" si="64"/>
        <v/>
      </c>
      <c r="U290" s="7"/>
    </row>
    <row r="291" spans="1:21" hidden="1" x14ac:dyDescent="0.25">
      <c r="A291" s="52">
        <f>'6aTRaiangProjExample'!B297</f>
        <v>4.5493952637250299</v>
      </c>
      <c r="B291" s="52">
        <f>'6aTRaiangProjExample'!C297</f>
        <v>2.863282348885408</v>
      </c>
      <c r="C291" s="52">
        <f>'6aTRaiangProjExample'!D297</f>
        <v>6.0620034574907997</v>
      </c>
      <c r="D291" s="52">
        <f>'6aTRaiangProjExample'!E297</f>
        <v>3.6013899040865858</v>
      </c>
      <c r="E291" s="52">
        <f>'6aTRaiangProjExample'!F297</f>
        <v>3.1208060484490892</v>
      </c>
      <c r="F291" s="52">
        <f>'6aTRaiangProjExample'!G297</f>
        <v>3.4042876346286297</v>
      </c>
      <c r="G291" s="51">
        <f t="shared" si="52"/>
        <v>10.61139872121583</v>
      </c>
      <c r="H291" s="50">
        <f t="shared" si="53"/>
        <v>11.555072802440247</v>
      </c>
      <c r="I291" s="49">
        <f t="shared" si="54"/>
        <v>9.3883760319631264</v>
      </c>
      <c r="J291" s="6">
        <f t="shared" si="55"/>
        <v>11.555072802440247</v>
      </c>
      <c r="L291" s="7">
        <f t="shared" si="56"/>
        <v>1</v>
      </c>
      <c r="M291" s="7" t="str">
        <f t="shared" si="57"/>
        <v/>
      </c>
      <c r="N291" s="7" t="str">
        <f t="shared" si="58"/>
        <v/>
      </c>
      <c r="O291" s="7">
        <f t="shared" si="59"/>
        <v>1</v>
      </c>
      <c r="P291" s="7" t="str">
        <f t="shared" si="60"/>
        <v/>
      </c>
      <c r="Q291" s="7">
        <f t="shared" si="61"/>
        <v>1</v>
      </c>
      <c r="R291" s="7" t="str">
        <f t="shared" si="62"/>
        <v/>
      </c>
      <c r="S291" s="7">
        <f t="shared" si="63"/>
        <v>1</v>
      </c>
      <c r="T291" s="7" t="str">
        <f t="shared" si="64"/>
        <v/>
      </c>
      <c r="U291" s="7"/>
    </row>
    <row r="292" spans="1:21" hidden="1" x14ac:dyDescent="0.25">
      <c r="A292" s="52">
        <f>'6aTRaiangProjExample'!B298</f>
        <v>4.9026353067439068</v>
      </c>
      <c r="B292" s="52">
        <f>'6aTRaiangProjExample'!C298</f>
        <v>1.832336778230593</v>
      </c>
      <c r="C292" s="52">
        <f>'6aTRaiangProjExample'!D298</f>
        <v>4.9374564293652767</v>
      </c>
      <c r="D292" s="52">
        <f>'6aTRaiangProjExample'!E298</f>
        <v>4.5380631004522884</v>
      </c>
      <c r="E292" s="52">
        <f>'6aTRaiangProjExample'!F298</f>
        <v>3.1494583282930595</v>
      </c>
      <c r="F292" s="52">
        <f>'6aTRaiangProjExample'!G298</f>
        <v>2.3096408975588667</v>
      </c>
      <c r="G292" s="51">
        <f t="shared" si="52"/>
        <v>9.8400917361091835</v>
      </c>
      <c r="H292" s="50">
        <f t="shared" si="53"/>
        <v>11.750339304755061</v>
      </c>
      <c r="I292" s="49">
        <f t="shared" si="54"/>
        <v>7.2914360040825184</v>
      </c>
      <c r="J292" s="6">
        <f t="shared" si="55"/>
        <v>11.750339304755061</v>
      </c>
      <c r="L292" s="7">
        <f t="shared" si="56"/>
        <v>1</v>
      </c>
      <c r="M292" s="7" t="str">
        <f t="shared" si="57"/>
        <v/>
      </c>
      <c r="N292" s="7" t="str">
        <f t="shared" si="58"/>
        <v/>
      </c>
      <c r="O292" s="7">
        <f t="shared" si="59"/>
        <v>1</v>
      </c>
      <c r="P292" s="7" t="str">
        <f t="shared" si="60"/>
        <v/>
      </c>
      <c r="Q292" s="7">
        <f t="shared" si="61"/>
        <v>1</v>
      </c>
      <c r="R292" s="7" t="str">
        <f t="shared" si="62"/>
        <v/>
      </c>
      <c r="S292" s="7">
        <f t="shared" si="63"/>
        <v>1</v>
      </c>
      <c r="T292" s="7" t="str">
        <f t="shared" si="64"/>
        <v/>
      </c>
      <c r="U292" s="7"/>
    </row>
    <row r="293" spans="1:21" hidden="1" x14ac:dyDescent="0.25">
      <c r="A293" s="52">
        <f>'6aTRaiangProjExample'!B299</f>
        <v>4.2610214944286078</v>
      </c>
      <c r="B293" s="52">
        <f>'6aTRaiangProjExample'!C299</f>
        <v>4.4191680761757315</v>
      </c>
      <c r="C293" s="52">
        <f>'6aTRaiangProjExample'!D299</f>
        <v>5.9299717076018448</v>
      </c>
      <c r="D293" s="52">
        <f>'6aTRaiangProjExample'!E299</f>
        <v>4.0018529575690129</v>
      </c>
      <c r="E293" s="52">
        <f>'6aTRaiangProjExample'!F299</f>
        <v>1.2941572220528903</v>
      </c>
      <c r="F293" s="52">
        <f>'6aTRaiangProjExample'!G299</f>
        <v>2.7281016861333875</v>
      </c>
      <c r="G293" s="51">
        <f t="shared" si="52"/>
        <v>10.190993202030452</v>
      </c>
      <c r="H293" s="50">
        <f t="shared" si="53"/>
        <v>10.990976138131009</v>
      </c>
      <c r="I293" s="49">
        <f t="shared" si="54"/>
        <v>8.4414269843620087</v>
      </c>
      <c r="J293" s="6">
        <f t="shared" si="55"/>
        <v>10.990976138131009</v>
      </c>
      <c r="L293" s="7">
        <f t="shared" si="56"/>
        <v>1</v>
      </c>
      <c r="M293" s="7" t="str">
        <f t="shared" si="57"/>
        <v/>
      </c>
      <c r="N293" s="7" t="str">
        <f t="shared" si="58"/>
        <v/>
      </c>
      <c r="O293" s="7">
        <f t="shared" si="59"/>
        <v>1</v>
      </c>
      <c r="P293" s="7" t="str">
        <f t="shared" si="60"/>
        <v/>
      </c>
      <c r="Q293" s="7">
        <f t="shared" si="61"/>
        <v>1</v>
      </c>
      <c r="R293" s="7" t="str">
        <f t="shared" si="62"/>
        <v/>
      </c>
      <c r="S293" s="7">
        <f t="shared" si="63"/>
        <v>1</v>
      </c>
      <c r="T293" s="7" t="str">
        <f t="shared" si="64"/>
        <v/>
      </c>
      <c r="U293" s="7"/>
    </row>
    <row r="294" spans="1:21" hidden="1" x14ac:dyDescent="0.25">
      <c r="A294" s="52">
        <f>'6aTRaiangProjExample'!B300</f>
        <v>3.4328922443296568</v>
      </c>
      <c r="B294" s="52">
        <f>'6aTRaiangProjExample'!C300</f>
        <v>4.3550021747756666</v>
      </c>
      <c r="C294" s="52">
        <f>'6aTRaiangProjExample'!D300</f>
        <v>5.3214786797030964</v>
      </c>
      <c r="D294" s="52">
        <f>'6aTRaiangProjExample'!E300</f>
        <v>3.9089454851255372</v>
      </c>
      <c r="E294" s="52">
        <f>'6aTRaiangProjExample'!F300</f>
        <v>2.2874023929960128</v>
      </c>
      <c r="F294" s="52">
        <f>'6aTRaiangProjExample'!G300</f>
        <v>3.6828446369562755</v>
      </c>
      <c r="G294" s="51">
        <f t="shared" si="52"/>
        <v>8.7543709240327523</v>
      </c>
      <c r="H294" s="50">
        <f t="shared" si="53"/>
        <v>11.024682366411469</v>
      </c>
      <c r="I294" s="49">
        <f t="shared" si="54"/>
        <v>10.325249204727955</v>
      </c>
      <c r="J294" s="6">
        <f t="shared" si="55"/>
        <v>11.024682366411469</v>
      </c>
      <c r="L294" s="7">
        <f t="shared" si="56"/>
        <v>1</v>
      </c>
      <c r="M294" s="7" t="str">
        <f t="shared" si="57"/>
        <v/>
      </c>
      <c r="N294" s="7" t="str">
        <f t="shared" si="58"/>
        <v/>
      </c>
      <c r="O294" s="7">
        <f t="shared" si="59"/>
        <v>1</v>
      </c>
      <c r="P294" s="7" t="str">
        <f t="shared" si="60"/>
        <v/>
      </c>
      <c r="Q294" s="7">
        <f t="shared" si="61"/>
        <v>1</v>
      </c>
      <c r="R294" s="7" t="str">
        <f t="shared" si="62"/>
        <v/>
      </c>
      <c r="S294" s="7">
        <f t="shared" si="63"/>
        <v>1</v>
      </c>
      <c r="T294" s="7" t="str">
        <f t="shared" si="64"/>
        <v/>
      </c>
      <c r="U294" s="7"/>
    </row>
    <row r="295" spans="1:21" hidden="1" x14ac:dyDescent="0.25">
      <c r="A295" s="52">
        <f>'6aTRaiangProjExample'!B301</f>
        <v>5.0735257302334169</v>
      </c>
      <c r="B295" s="52">
        <f>'6aTRaiangProjExample'!C301</f>
        <v>4.4126240603522735</v>
      </c>
      <c r="C295" s="52">
        <f>'6aTRaiangProjExample'!D301</f>
        <v>4.3175830966589128</v>
      </c>
      <c r="D295" s="52">
        <f>'6aTRaiangProjExample'!E301</f>
        <v>4.0196566339731046</v>
      </c>
      <c r="E295" s="52">
        <f>'6aTRaiangProjExample'!F301</f>
        <v>1.8749564315290321</v>
      </c>
      <c r="F295" s="52">
        <f>'6aTRaiangProjExample'!G301</f>
        <v>3.9222159603965863</v>
      </c>
      <c r="G295" s="51">
        <f t="shared" si="52"/>
        <v>9.3911088268923297</v>
      </c>
      <c r="H295" s="50">
        <f t="shared" si="53"/>
        <v>13.015398324603108</v>
      </c>
      <c r="I295" s="49">
        <f t="shared" si="54"/>
        <v>10.209796452277892</v>
      </c>
      <c r="J295" s="6">
        <f t="shared" si="55"/>
        <v>13.015398324603108</v>
      </c>
      <c r="L295" s="7">
        <f t="shared" si="56"/>
        <v>1</v>
      </c>
      <c r="M295" s="7" t="str">
        <f t="shared" si="57"/>
        <v/>
      </c>
      <c r="N295" s="7" t="str">
        <f t="shared" si="58"/>
        <v/>
      </c>
      <c r="O295" s="7">
        <f t="shared" si="59"/>
        <v>1</v>
      </c>
      <c r="P295" s="7" t="str">
        <f t="shared" si="60"/>
        <v/>
      </c>
      <c r="Q295" s="7">
        <f t="shared" si="61"/>
        <v>1</v>
      </c>
      <c r="R295" s="7" t="str">
        <f t="shared" si="62"/>
        <v/>
      </c>
      <c r="S295" s="7">
        <f t="shared" si="63"/>
        <v>1</v>
      </c>
      <c r="T295" s="7" t="str">
        <f t="shared" si="64"/>
        <v/>
      </c>
      <c r="U295" s="7"/>
    </row>
    <row r="296" spans="1:21" hidden="1" x14ac:dyDescent="0.25">
      <c r="A296" s="52">
        <f>'6aTRaiangProjExample'!B302</f>
        <v>4.7911104274773413</v>
      </c>
      <c r="B296" s="52">
        <f>'6aTRaiangProjExample'!C302</f>
        <v>4.5964961950572016</v>
      </c>
      <c r="C296" s="52">
        <f>'6aTRaiangProjExample'!D302</f>
        <v>5.4046344926664851</v>
      </c>
      <c r="D296" s="52">
        <f>'6aTRaiangProjExample'!E302</f>
        <v>4.2522155277511171</v>
      </c>
      <c r="E296" s="52">
        <f>'6aTRaiangProjExample'!F302</f>
        <v>3.3813696826125423</v>
      </c>
      <c r="F296" s="52">
        <f>'6aTRaiangProjExample'!G302</f>
        <v>3.5626890708542298</v>
      </c>
      <c r="G296" s="51">
        <f t="shared" si="52"/>
        <v>10.195744920143827</v>
      </c>
      <c r="H296" s="50">
        <f t="shared" si="53"/>
        <v>12.606015026082687</v>
      </c>
      <c r="I296" s="49">
        <f t="shared" si="54"/>
        <v>11.540554948523974</v>
      </c>
      <c r="J296" s="6">
        <f t="shared" si="55"/>
        <v>12.606015026082687</v>
      </c>
      <c r="L296" s="7">
        <f t="shared" si="56"/>
        <v>1</v>
      </c>
      <c r="M296" s="7" t="str">
        <f t="shared" si="57"/>
        <v/>
      </c>
      <c r="N296" s="7" t="str">
        <f t="shared" si="58"/>
        <v/>
      </c>
      <c r="O296" s="7">
        <f t="shared" si="59"/>
        <v>1</v>
      </c>
      <c r="P296" s="7" t="str">
        <f t="shared" si="60"/>
        <v/>
      </c>
      <c r="Q296" s="7">
        <f t="shared" si="61"/>
        <v>1</v>
      </c>
      <c r="R296" s="7" t="str">
        <f t="shared" si="62"/>
        <v/>
      </c>
      <c r="S296" s="7">
        <f t="shared" si="63"/>
        <v>1</v>
      </c>
      <c r="T296" s="7" t="str">
        <f t="shared" si="64"/>
        <v/>
      </c>
      <c r="U296" s="7"/>
    </row>
    <row r="297" spans="1:21" hidden="1" x14ac:dyDescent="0.25">
      <c r="A297" s="52">
        <f>'6aTRaiangProjExample'!B303</f>
        <v>5.5979591901150103</v>
      </c>
      <c r="B297" s="52">
        <f>'6aTRaiangProjExample'!C303</f>
        <v>4.6326739298630866</v>
      </c>
      <c r="C297" s="52">
        <f>'6aTRaiangProjExample'!D303</f>
        <v>4.9593488899679485</v>
      </c>
      <c r="D297" s="52">
        <f>'6aTRaiangProjExample'!E303</f>
        <v>4.2116351708481821</v>
      </c>
      <c r="E297" s="52">
        <f>'6aTRaiangProjExample'!F303</f>
        <v>2.1756778859083008</v>
      </c>
      <c r="F297" s="52">
        <f>'6aTRaiangProjExample'!G303</f>
        <v>3.0701365686080684</v>
      </c>
      <c r="G297" s="51">
        <f t="shared" si="52"/>
        <v>10.557308080082958</v>
      </c>
      <c r="H297" s="50">
        <f t="shared" si="53"/>
        <v>12.879730929571261</v>
      </c>
      <c r="I297" s="49">
        <f t="shared" si="54"/>
        <v>9.8784883843794553</v>
      </c>
      <c r="J297" s="6">
        <f t="shared" si="55"/>
        <v>12.879730929571261</v>
      </c>
      <c r="L297" s="7">
        <f t="shared" si="56"/>
        <v>1</v>
      </c>
      <c r="M297" s="7" t="str">
        <f t="shared" si="57"/>
        <v/>
      </c>
      <c r="N297" s="7" t="str">
        <f t="shared" si="58"/>
        <v/>
      </c>
      <c r="O297" s="7">
        <f t="shared" si="59"/>
        <v>1</v>
      </c>
      <c r="P297" s="7" t="str">
        <f t="shared" si="60"/>
        <v/>
      </c>
      <c r="Q297" s="7">
        <f t="shared" si="61"/>
        <v>1</v>
      </c>
      <c r="R297" s="7" t="str">
        <f t="shared" si="62"/>
        <v/>
      </c>
      <c r="S297" s="7">
        <f t="shared" si="63"/>
        <v>1</v>
      </c>
      <c r="T297" s="7" t="str">
        <f t="shared" si="64"/>
        <v/>
      </c>
      <c r="U297" s="7"/>
    </row>
    <row r="298" spans="1:21" hidden="1" x14ac:dyDescent="0.25">
      <c r="A298" s="52">
        <f>'6aTRaiangProjExample'!B304</f>
        <v>4.2202652851656683</v>
      </c>
      <c r="B298" s="52">
        <f>'6aTRaiangProjExample'!C304</f>
        <v>3.5321488269561017</v>
      </c>
      <c r="C298" s="52">
        <f>'6aTRaiangProjExample'!D304</f>
        <v>6.8770285115459835</v>
      </c>
      <c r="D298" s="52">
        <f>'6aTRaiangProjExample'!E304</f>
        <v>4.0581864356832256</v>
      </c>
      <c r="E298" s="52">
        <f>'6aTRaiangProjExample'!F304</f>
        <v>3.2534571228415645</v>
      </c>
      <c r="F298" s="52">
        <f>'6aTRaiangProjExample'!G304</f>
        <v>3.497181846448548</v>
      </c>
      <c r="G298" s="51">
        <f t="shared" si="52"/>
        <v>11.097293796711652</v>
      </c>
      <c r="H298" s="50">
        <f t="shared" si="53"/>
        <v>11.775633567297442</v>
      </c>
      <c r="I298" s="49">
        <f t="shared" si="54"/>
        <v>10.282787796246215</v>
      </c>
      <c r="J298" s="6">
        <f t="shared" si="55"/>
        <v>11.775633567297442</v>
      </c>
      <c r="L298" s="7">
        <f t="shared" si="56"/>
        <v>1</v>
      </c>
      <c r="M298" s="7" t="str">
        <f t="shared" si="57"/>
        <v/>
      </c>
      <c r="N298" s="7" t="str">
        <f t="shared" si="58"/>
        <v/>
      </c>
      <c r="O298" s="7">
        <f t="shared" si="59"/>
        <v>1</v>
      </c>
      <c r="P298" s="7" t="str">
        <f t="shared" si="60"/>
        <v/>
      </c>
      <c r="Q298" s="7">
        <f t="shared" si="61"/>
        <v>1</v>
      </c>
      <c r="R298" s="7" t="str">
        <f t="shared" si="62"/>
        <v/>
      </c>
      <c r="S298" s="7">
        <f t="shared" si="63"/>
        <v>1</v>
      </c>
      <c r="T298" s="7" t="str">
        <f t="shared" si="64"/>
        <v/>
      </c>
      <c r="U298" s="7"/>
    </row>
    <row r="299" spans="1:21" hidden="1" x14ac:dyDescent="0.25">
      <c r="A299" s="52">
        <f>'6aTRaiangProjExample'!B305</f>
        <v>5.2638560150794147</v>
      </c>
      <c r="B299" s="52">
        <f>'6aTRaiangProjExample'!C305</f>
        <v>4.6039939453970602</v>
      </c>
      <c r="C299" s="52">
        <f>'6aTRaiangProjExample'!D305</f>
        <v>5.7092704838146862</v>
      </c>
      <c r="D299" s="52">
        <f>'6aTRaiangProjExample'!E305</f>
        <v>4.3747033196133822</v>
      </c>
      <c r="E299" s="52">
        <f>'6aTRaiangProjExample'!F305</f>
        <v>1.9319306973934212</v>
      </c>
      <c r="F299" s="52">
        <f>'6aTRaiangProjExample'!G305</f>
        <v>3.5336488556809051</v>
      </c>
      <c r="G299" s="51">
        <f t="shared" si="52"/>
        <v>10.9731264988941</v>
      </c>
      <c r="H299" s="50">
        <f t="shared" si="53"/>
        <v>13.172208190373702</v>
      </c>
      <c r="I299" s="49">
        <f t="shared" si="54"/>
        <v>10.069573498471387</v>
      </c>
      <c r="J299" s="6">
        <f t="shared" si="55"/>
        <v>13.172208190373702</v>
      </c>
      <c r="L299" s="7">
        <f t="shared" si="56"/>
        <v>1</v>
      </c>
      <c r="M299" s="7" t="str">
        <f t="shared" si="57"/>
        <v/>
      </c>
      <c r="N299" s="7" t="str">
        <f t="shared" si="58"/>
        <v/>
      </c>
      <c r="O299" s="7">
        <f t="shared" si="59"/>
        <v>1</v>
      </c>
      <c r="P299" s="7" t="str">
        <f t="shared" si="60"/>
        <v/>
      </c>
      <c r="Q299" s="7">
        <f t="shared" si="61"/>
        <v>1</v>
      </c>
      <c r="R299" s="7" t="str">
        <f t="shared" si="62"/>
        <v/>
      </c>
      <c r="S299" s="7">
        <f t="shared" si="63"/>
        <v>1</v>
      </c>
      <c r="T299" s="7" t="str">
        <f t="shared" si="64"/>
        <v/>
      </c>
      <c r="U299" s="7"/>
    </row>
    <row r="300" spans="1:21" hidden="1" x14ac:dyDescent="0.25">
      <c r="A300" s="52">
        <f>'6aTRaiangProjExample'!B306</f>
        <v>4.1364469194450484</v>
      </c>
      <c r="B300" s="52">
        <f>'6aTRaiangProjExample'!C306</f>
        <v>2.7940167127961071</v>
      </c>
      <c r="C300" s="52">
        <f>'6aTRaiangProjExample'!D306</f>
        <v>5.1495153491438881</v>
      </c>
      <c r="D300" s="52">
        <f>'6aTRaiangProjExample'!E306</f>
        <v>3.9748785605937291</v>
      </c>
      <c r="E300" s="52">
        <f>'6aTRaiangProjExample'!F306</f>
        <v>3.2863268338877525</v>
      </c>
      <c r="F300" s="52">
        <f>'6aTRaiangProjExample'!G306</f>
        <v>4.352239466138613</v>
      </c>
      <c r="G300" s="51">
        <f t="shared" si="52"/>
        <v>9.2859622685889356</v>
      </c>
      <c r="H300" s="50">
        <f t="shared" si="53"/>
        <v>12.463564946177391</v>
      </c>
      <c r="I300" s="49">
        <f t="shared" si="54"/>
        <v>10.432583012822473</v>
      </c>
      <c r="J300" s="6">
        <f t="shared" si="55"/>
        <v>12.463564946177391</v>
      </c>
      <c r="L300" s="7">
        <f t="shared" si="56"/>
        <v>1</v>
      </c>
      <c r="M300" s="7" t="str">
        <f t="shared" si="57"/>
        <v/>
      </c>
      <c r="N300" s="7" t="str">
        <f t="shared" si="58"/>
        <v/>
      </c>
      <c r="O300" s="7">
        <f t="shared" si="59"/>
        <v>1</v>
      </c>
      <c r="P300" s="7" t="str">
        <f t="shared" si="60"/>
        <v/>
      </c>
      <c r="Q300" s="7">
        <f t="shared" si="61"/>
        <v>1</v>
      </c>
      <c r="R300" s="7" t="str">
        <f t="shared" si="62"/>
        <v/>
      </c>
      <c r="S300" s="7">
        <f t="shared" si="63"/>
        <v>1</v>
      </c>
      <c r="T300" s="7" t="str">
        <f t="shared" si="64"/>
        <v/>
      </c>
      <c r="U300" s="7"/>
    </row>
    <row r="301" spans="1:21" hidden="1" x14ac:dyDescent="0.25">
      <c r="A301" s="52">
        <f>'6aTRaiangProjExample'!B307</f>
        <v>3.4436883059471928</v>
      </c>
      <c r="B301" s="52">
        <f>'6aTRaiangProjExample'!C307</f>
        <v>4.1230338158358428</v>
      </c>
      <c r="C301" s="52">
        <f>'6aTRaiangProjExample'!D307</f>
        <v>5.6812303088069838</v>
      </c>
      <c r="D301" s="52">
        <f>'6aTRaiangProjExample'!E307</f>
        <v>3.7338076962448747</v>
      </c>
      <c r="E301" s="52">
        <f>'6aTRaiangProjExample'!F307</f>
        <v>1.9811651994353405</v>
      </c>
      <c r="F301" s="52">
        <f>'6aTRaiangProjExample'!G307</f>
        <v>2.8485002514665916</v>
      </c>
      <c r="G301" s="51">
        <f t="shared" si="52"/>
        <v>9.1249186147541756</v>
      </c>
      <c r="H301" s="50">
        <f t="shared" si="53"/>
        <v>10.02599625365866</v>
      </c>
      <c r="I301" s="49">
        <f t="shared" si="54"/>
        <v>8.9526992667377741</v>
      </c>
      <c r="J301" s="6">
        <f t="shared" si="55"/>
        <v>10.02599625365866</v>
      </c>
      <c r="L301" s="7">
        <f t="shared" si="56"/>
        <v>1</v>
      </c>
      <c r="M301" s="7" t="str">
        <f t="shared" si="57"/>
        <v/>
      </c>
      <c r="N301" s="7" t="str">
        <f t="shared" si="58"/>
        <v/>
      </c>
      <c r="O301" s="7">
        <f t="shared" si="59"/>
        <v>1</v>
      </c>
      <c r="P301" s="7" t="str">
        <f t="shared" si="60"/>
        <v/>
      </c>
      <c r="Q301" s="7">
        <f t="shared" si="61"/>
        <v>1</v>
      </c>
      <c r="R301" s="7" t="str">
        <f t="shared" si="62"/>
        <v/>
      </c>
      <c r="S301" s="7">
        <f t="shared" si="63"/>
        <v>1</v>
      </c>
      <c r="T301" s="7" t="str">
        <f t="shared" si="64"/>
        <v/>
      </c>
      <c r="U301" s="7"/>
    </row>
    <row r="302" spans="1:21" hidden="1" x14ac:dyDescent="0.25">
      <c r="A302" s="52">
        <f>'6aTRaiangProjExample'!B308</f>
        <v>4.1161391738899411</v>
      </c>
      <c r="B302" s="52">
        <f>'6aTRaiangProjExample'!C308</f>
        <v>3.1213942256595333</v>
      </c>
      <c r="C302" s="52">
        <f>'6aTRaiangProjExample'!D308</f>
        <v>5.2971005510714022</v>
      </c>
      <c r="D302" s="52">
        <f>'6aTRaiangProjExample'!E308</f>
        <v>3.9124788029862683</v>
      </c>
      <c r="E302" s="52">
        <f>'6aTRaiangProjExample'!F308</f>
        <v>2.1204934699379474</v>
      </c>
      <c r="F302" s="52">
        <f>'6aTRaiangProjExample'!G308</f>
        <v>4.4158216200680869</v>
      </c>
      <c r="G302" s="51">
        <f t="shared" si="52"/>
        <v>9.4132397249613433</v>
      </c>
      <c r="H302" s="50">
        <f t="shared" si="53"/>
        <v>12.444439596944296</v>
      </c>
      <c r="I302" s="49">
        <f t="shared" si="54"/>
        <v>9.6577093156655671</v>
      </c>
      <c r="J302" s="6">
        <f t="shared" si="55"/>
        <v>12.444439596944296</v>
      </c>
      <c r="L302" s="7">
        <f t="shared" si="56"/>
        <v>1</v>
      </c>
      <c r="M302" s="7" t="str">
        <f t="shared" si="57"/>
        <v/>
      </c>
      <c r="N302" s="7" t="str">
        <f t="shared" si="58"/>
        <v/>
      </c>
      <c r="O302" s="7">
        <f t="shared" si="59"/>
        <v>1</v>
      </c>
      <c r="P302" s="7" t="str">
        <f t="shared" si="60"/>
        <v/>
      </c>
      <c r="Q302" s="7">
        <f t="shared" si="61"/>
        <v>1</v>
      </c>
      <c r="R302" s="7" t="str">
        <f t="shared" si="62"/>
        <v/>
      </c>
      <c r="S302" s="7">
        <f t="shared" si="63"/>
        <v>1</v>
      </c>
      <c r="T302" s="7" t="str">
        <f t="shared" si="64"/>
        <v/>
      </c>
      <c r="U302" s="7"/>
    </row>
    <row r="303" spans="1:21" hidden="1" x14ac:dyDescent="0.25">
      <c r="A303" s="52">
        <f>'6aTRaiangProjExample'!B309</f>
        <v>4.4317155237031649</v>
      </c>
      <c r="B303" s="52">
        <f>'6aTRaiangProjExample'!C309</f>
        <v>4.911886763507038</v>
      </c>
      <c r="C303" s="52">
        <f>'6aTRaiangProjExample'!D309</f>
        <v>6.5393626332168058</v>
      </c>
      <c r="D303" s="52">
        <f>'6aTRaiangProjExample'!E309</f>
        <v>4.8249790799146091</v>
      </c>
      <c r="E303" s="52">
        <f>'6aTRaiangProjExample'!F309</f>
        <v>1.4222429024274041</v>
      </c>
      <c r="F303" s="52">
        <f>'6aTRaiangProjExample'!G309</f>
        <v>2.8746763507954021</v>
      </c>
      <c r="G303" s="51">
        <f t="shared" si="52"/>
        <v>10.971078156919971</v>
      </c>
      <c r="H303" s="50">
        <f t="shared" si="53"/>
        <v>12.131370954413176</v>
      </c>
      <c r="I303" s="49">
        <f t="shared" si="54"/>
        <v>9.2088060167298451</v>
      </c>
      <c r="J303" s="6">
        <f t="shared" si="55"/>
        <v>12.131370954413176</v>
      </c>
      <c r="L303" s="7">
        <f t="shared" si="56"/>
        <v>1</v>
      </c>
      <c r="M303" s="7" t="str">
        <f t="shared" si="57"/>
        <v/>
      </c>
      <c r="N303" s="7" t="str">
        <f t="shared" si="58"/>
        <v/>
      </c>
      <c r="O303" s="7">
        <f t="shared" si="59"/>
        <v>1</v>
      </c>
      <c r="P303" s="7" t="str">
        <f t="shared" si="60"/>
        <v/>
      </c>
      <c r="Q303" s="7">
        <f t="shared" si="61"/>
        <v>1</v>
      </c>
      <c r="R303" s="7" t="str">
        <f t="shared" si="62"/>
        <v/>
      </c>
      <c r="S303" s="7">
        <f t="shared" si="63"/>
        <v>1</v>
      </c>
      <c r="T303" s="7" t="str">
        <f t="shared" si="64"/>
        <v/>
      </c>
      <c r="U303" s="7"/>
    </row>
    <row r="304" spans="1:21" hidden="1" x14ac:dyDescent="0.25">
      <c r="A304" s="52">
        <f>'6aTRaiangProjExample'!B310</f>
        <v>3.6472959871216868</v>
      </c>
      <c r="B304" s="52">
        <f>'6aTRaiangProjExample'!C310</f>
        <v>3.4491157835951389</v>
      </c>
      <c r="C304" s="52">
        <f>'6aTRaiangProjExample'!D310</f>
        <v>4.9826179553036525</v>
      </c>
      <c r="D304" s="52">
        <f>'6aTRaiangProjExample'!E310</f>
        <v>3.8805067641710553</v>
      </c>
      <c r="E304" s="52">
        <f>'6aTRaiangProjExample'!F310</f>
        <v>2.8160896467247349</v>
      </c>
      <c r="F304" s="52">
        <f>'6aTRaiangProjExample'!G310</f>
        <v>3.9326132182140157</v>
      </c>
      <c r="G304" s="51">
        <f t="shared" si="52"/>
        <v>8.6299139424253397</v>
      </c>
      <c r="H304" s="50">
        <f t="shared" si="53"/>
        <v>11.460415969506759</v>
      </c>
      <c r="I304" s="49">
        <f t="shared" si="54"/>
        <v>10.19781864853389</v>
      </c>
      <c r="J304" s="6">
        <f t="shared" si="55"/>
        <v>11.460415969506759</v>
      </c>
      <c r="L304" s="7">
        <f t="shared" si="56"/>
        <v>1</v>
      </c>
      <c r="M304" s="7" t="str">
        <f t="shared" si="57"/>
        <v/>
      </c>
      <c r="N304" s="7" t="str">
        <f t="shared" si="58"/>
        <v/>
      </c>
      <c r="O304" s="7">
        <f t="shared" si="59"/>
        <v>1</v>
      </c>
      <c r="P304" s="7" t="str">
        <f t="shared" si="60"/>
        <v/>
      </c>
      <c r="Q304" s="7">
        <f t="shared" si="61"/>
        <v>1</v>
      </c>
      <c r="R304" s="7" t="str">
        <f t="shared" si="62"/>
        <v/>
      </c>
      <c r="S304" s="7">
        <f t="shared" si="63"/>
        <v>1</v>
      </c>
      <c r="T304" s="7" t="str">
        <f t="shared" si="64"/>
        <v/>
      </c>
      <c r="U304" s="7"/>
    </row>
    <row r="305" spans="1:21" hidden="1" x14ac:dyDescent="0.25">
      <c r="A305" s="52">
        <f>'6aTRaiangProjExample'!B311</f>
        <v>4.3486918298980903</v>
      </c>
      <c r="B305" s="52">
        <f>'6aTRaiangProjExample'!C311</f>
        <v>3.2812170105072629</v>
      </c>
      <c r="C305" s="52">
        <f>'6aTRaiangProjExample'!D311</f>
        <v>5.9757739465330886</v>
      </c>
      <c r="D305" s="52">
        <f>'6aTRaiangProjExample'!E311</f>
        <v>3.7228196668220077</v>
      </c>
      <c r="E305" s="52">
        <f>'6aTRaiangProjExample'!F311</f>
        <v>2.1743490811326716</v>
      </c>
      <c r="F305" s="52">
        <f>'6aTRaiangProjExample'!G311</f>
        <v>2.9803144381428845</v>
      </c>
      <c r="G305" s="51">
        <f t="shared" si="52"/>
        <v>10.324465776431179</v>
      </c>
      <c r="H305" s="50">
        <f t="shared" si="53"/>
        <v>11.051825934862983</v>
      </c>
      <c r="I305" s="49">
        <f t="shared" si="54"/>
        <v>8.4358805297828177</v>
      </c>
      <c r="J305" s="6">
        <f t="shared" si="55"/>
        <v>11.051825934862983</v>
      </c>
      <c r="L305" s="7">
        <f t="shared" si="56"/>
        <v>1</v>
      </c>
      <c r="M305" s="7" t="str">
        <f t="shared" si="57"/>
        <v/>
      </c>
      <c r="N305" s="7" t="str">
        <f t="shared" si="58"/>
        <v/>
      </c>
      <c r="O305" s="7">
        <f t="shared" si="59"/>
        <v>1</v>
      </c>
      <c r="P305" s="7" t="str">
        <f t="shared" si="60"/>
        <v/>
      </c>
      <c r="Q305" s="7">
        <f t="shared" si="61"/>
        <v>1</v>
      </c>
      <c r="R305" s="7" t="str">
        <f t="shared" si="62"/>
        <v/>
      </c>
      <c r="S305" s="7">
        <f t="shared" si="63"/>
        <v>1</v>
      </c>
      <c r="T305" s="7" t="str">
        <f t="shared" si="64"/>
        <v/>
      </c>
      <c r="U305" s="7"/>
    </row>
    <row r="306" spans="1:21" hidden="1" x14ac:dyDescent="0.25">
      <c r="A306" s="52">
        <f>'6aTRaiangProjExample'!B312</f>
        <v>3.1695775936584822</v>
      </c>
      <c r="B306" s="52">
        <f>'6aTRaiangProjExample'!C312</f>
        <v>3.0164919443241267</v>
      </c>
      <c r="C306" s="52">
        <f>'6aTRaiangProjExample'!D312</f>
        <v>6.108150948060362</v>
      </c>
      <c r="D306" s="52">
        <f>'6aTRaiangProjExample'!E312</f>
        <v>4.2774024002159221</v>
      </c>
      <c r="E306" s="52">
        <f>'6aTRaiangProjExample'!F312</f>
        <v>2.0618576322318791</v>
      </c>
      <c r="F306" s="52">
        <f>'6aTRaiangProjExample'!G312</f>
        <v>3.1599843119638327</v>
      </c>
      <c r="G306" s="51">
        <f t="shared" si="52"/>
        <v>9.2777285417188438</v>
      </c>
      <c r="H306" s="50">
        <f t="shared" si="53"/>
        <v>10.606964305838236</v>
      </c>
      <c r="I306" s="49">
        <f t="shared" si="54"/>
        <v>8.2383338885198381</v>
      </c>
      <c r="J306" s="6">
        <f t="shared" si="55"/>
        <v>10.606964305838236</v>
      </c>
      <c r="L306" s="7">
        <f t="shared" si="56"/>
        <v>1</v>
      </c>
      <c r="M306" s="7" t="str">
        <f t="shared" si="57"/>
        <v/>
      </c>
      <c r="N306" s="7" t="str">
        <f t="shared" si="58"/>
        <v/>
      </c>
      <c r="O306" s="7">
        <f t="shared" si="59"/>
        <v>1</v>
      </c>
      <c r="P306" s="7" t="str">
        <f t="shared" si="60"/>
        <v/>
      </c>
      <c r="Q306" s="7">
        <f t="shared" si="61"/>
        <v>1</v>
      </c>
      <c r="R306" s="7" t="str">
        <f t="shared" si="62"/>
        <v/>
      </c>
      <c r="S306" s="7">
        <f t="shared" si="63"/>
        <v>1</v>
      </c>
      <c r="T306" s="7" t="str">
        <f t="shared" si="64"/>
        <v/>
      </c>
      <c r="U306" s="7"/>
    </row>
    <row r="307" spans="1:21" hidden="1" x14ac:dyDescent="0.25">
      <c r="A307" s="52">
        <f>'6aTRaiangProjExample'!B313</f>
        <v>5.1276307939718562</v>
      </c>
      <c r="B307" s="52">
        <f>'6aTRaiangProjExample'!C313</f>
        <v>1.906384749477549</v>
      </c>
      <c r="C307" s="52">
        <f>'6aTRaiangProjExample'!D313</f>
        <v>5.5197437294602256</v>
      </c>
      <c r="D307" s="52">
        <f>'6aTRaiangProjExample'!E313</f>
        <v>3.6346917873158038</v>
      </c>
      <c r="E307" s="52">
        <f>'6aTRaiangProjExample'!F313</f>
        <v>1.6957790876269692</v>
      </c>
      <c r="F307" s="52">
        <f>'6aTRaiangProjExample'!G313</f>
        <v>4.3585248096867115</v>
      </c>
      <c r="G307" s="51">
        <f t="shared" si="52"/>
        <v>10.647374523432081</v>
      </c>
      <c r="H307" s="50">
        <f t="shared" si="53"/>
        <v>13.120847390974371</v>
      </c>
      <c r="I307" s="49">
        <f t="shared" si="54"/>
        <v>7.9606886467912297</v>
      </c>
      <c r="J307" s="6">
        <f t="shared" si="55"/>
        <v>13.120847390974371</v>
      </c>
      <c r="L307" s="7">
        <f t="shared" si="56"/>
        <v>1</v>
      </c>
      <c r="M307" s="7" t="str">
        <f t="shared" si="57"/>
        <v/>
      </c>
      <c r="N307" s="7" t="str">
        <f t="shared" si="58"/>
        <v/>
      </c>
      <c r="O307" s="7">
        <f t="shared" si="59"/>
        <v>1</v>
      </c>
      <c r="P307" s="7" t="str">
        <f t="shared" si="60"/>
        <v/>
      </c>
      <c r="Q307" s="7">
        <f t="shared" si="61"/>
        <v>1</v>
      </c>
      <c r="R307" s="7" t="str">
        <f t="shared" si="62"/>
        <v/>
      </c>
      <c r="S307" s="7">
        <f t="shared" si="63"/>
        <v>1</v>
      </c>
      <c r="T307" s="7" t="str">
        <f t="shared" si="64"/>
        <v/>
      </c>
      <c r="U307" s="7"/>
    </row>
    <row r="308" spans="1:21" hidden="1" x14ac:dyDescent="0.25">
      <c r="A308" s="52">
        <f>'6aTRaiangProjExample'!B314</f>
        <v>4.8981252946012219</v>
      </c>
      <c r="B308" s="52">
        <f>'6aTRaiangProjExample'!C314</f>
        <v>3.0273498977025186</v>
      </c>
      <c r="C308" s="52">
        <f>'6aTRaiangProjExample'!D314</f>
        <v>6.685861611881756</v>
      </c>
      <c r="D308" s="52">
        <f>'6aTRaiangProjExample'!E314</f>
        <v>4.3110712997140421</v>
      </c>
      <c r="E308" s="52">
        <f>'6aTRaiangProjExample'!F314</f>
        <v>1.9338857751058285</v>
      </c>
      <c r="F308" s="52">
        <f>'6aTRaiangProjExample'!G314</f>
        <v>2.8877775741044296</v>
      </c>
      <c r="G308" s="51">
        <f t="shared" si="52"/>
        <v>11.583986906482977</v>
      </c>
      <c r="H308" s="50">
        <f t="shared" si="53"/>
        <v>12.096974168419694</v>
      </c>
      <c r="I308" s="49">
        <f t="shared" si="54"/>
        <v>7.8490132469127767</v>
      </c>
      <c r="J308" s="6">
        <f t="shared" si="55"/>
        <v>12.096974168419694</v>
      </c>
      <c r="L308" s="7">
        <f t="shared" si="56"/>
        <v>1</v>
      </c>
      <c r="M308" s="7" t="str">
        <f t="shared" si="57"/>
        <v/>
      </c>
      <c r="N308" s="7" t="str">
        <f t="shared" si="58"/>
        <v/>
      </c>
      <c r="O308" s="7">
        <f t="shared" si="59"/>
        <v>1</v>
      </c>
      <c r="P308" s="7" t="str">
        <f t="shared" si="60"/>
        <v/>
      </c>
      <c r="Q308" s="7">
        <f t="shared" si="61"/>
        <v>1</v>
      </c>
      <c r="R308" s="7" t="str">
        <f t="shared" si="62"/>
        <v/>
      </c>
      <c r="S308" s="7">
        <f t="shared" si="63"/>
        <v>1</v>
      </c>
      <c r="T308" s="7" t="str">
        <f t="shared" si="64"/>
        <v/>
      </c>
      <c r="U308" s="7"/>
    </row>
    <row r="309" spans="1:21" hidden="1" x14ac:dyDescent="0.25">
      <c r="A309" s="52">
        <f>'6aTRaiangProjExample'!B315</f>
        <v>3.9497637110904433</v>
      </c>
      <c r="B309" s="52">
        <f>'6aTRaiangProjExample'!C315</f>
        <v>2.8924286514551381</v>
      </c>
      <c r="C309" s="52">
        <f>'6aTRaiangProjExample'!D315</f>
        <v>5.896000585235349</v>
      </c>
      <c r="D309" s="52">
        <f>'6aTRaiangProjExample'!E315</f>
        <v>3.3262021739426499</v>
      </c>
      <c r="E309" s="52">
        <f>'6aTRaiangProjExample'!F315</f>
        <v>2.8785012546294038</v>
      </c>
      <c r="F309" s="52">
        <f>'6aTRaiangProjExample'!G315</f>
        <v>2.610521760948314</v>
      </c>
      <c r="G309" s="51">
        <f t="shared" si="52"/>
        <v>9.8457642963257932</v>
      </c>
      <c r="H309" s="50">
        <f t="shared" si="53"/>
        <v>9.8864876459814077</v>
      </c>
      <c r="I309" s="49">
        <f t="shared" si="54"/>
        <v>8.3814516670328558</v>
      </c>
      <c r="J309" s="6">
        <f t="shared" si="55"/>
        <v>9.8864876459814077</v>
      </c>
      <c r="L309" s="7">
        <f t="shared" si="56"/>
        <v>1</v>
      </c>
      <c r="M309" s="7" t="str">
        <f t="shared" si="57"/>
        <v/>
      </c>
      <c r="N309" s="7" t="str">
        <f t="shared" si="58"/>
        <v/>
      </c>
      <c r="O309" s="7">
        <f t="shared" si="59"/>
        <v>1</v>
      </c>
      <c r="P309" s="7" t="str">
        <f t="shared" si="60"/>
        <v/>
      </c>
      <c r="Q309" s="7">
        <f t="shared" si="61"/>
        <v>1</v>
      </c>
      <c r="R309" s="7" t="str">
        <f t="shared" si="62"/>
        <v/>
      </c>
      <c r="S309" s="7">
        <f t="shared" si="63"/>
        <v>1</v>
      </c>
      <c r="T309" s="7" t="str">
        <f t="shared" si="64"/>
        <v/>
      </c>
      <c r="U309" s="7"/>
    </row>
    <row r="310" spans="1:21" hidden="1" x14ac:dyDescent="0.25">
      <c r="A310" s="52">
        <f>'6aTRaiangProjExample'!B316</f>
        <v>3.3014898706673663</v>
      </c>
      <c r="B310" s="52">
        <f>'6aTRaiangProjExample'!C316</f>
        <v>3.9698705497683262</v>
      </c>
      <c r="C310" s="52">
        <f>'6aTRaiangProjExample'!D316</f>
        <v>5.5746891057195356</v>
      </c>
      <c r="D310" s="52">
        <f>'6aTRaiangProjExample'!E316</f>
        <v>4.1007517173741315</v>
      </c>
      <c r="E310" s="52">
        <f>'6aTRaiangProjExample'!F316</f>
        <v>3.602985880362215</v>
      </c>
      <c r="F310" s="52">
        <f>'6aTRaiangProjExample'!G316</f>
        <v>3.1893642158741975</v>
      </c>
      <c r="G310" s="51">
        <f t="shared" si="52"/>
        <v>8.8761789763869015</v>
      </c>
      <c r="H310" s="50">
        <f t="shared" si="53"/>
        <v>10.591605803915696</v>
      </c>
      <c r="I310" s="49">
        <f t="shared" si="54"/>
        <v>10.762220646004739</v>
      </c>
      <c r="J310" s="6">
        <f t="shared" si="55"/>
        <v>10.762220646004739</v>
      </c>
      <c r="L310" s="7" t="str">
        <f t="shared" si="56"/>
        <v/>
      </c>
      <c r="M310" s="7">
        <f t="shared" si="57"/>
        <v>1</v>
      </c>
      <c r="N310" s="7" t="str">
        <f t="shared" si="58"/>
        <v/>
      </c>
      <c r="O310" s="7" t="str">
        <f t="shared" si="59"/>
        <v/>
      </c>
      <c r="P310" s="7">
        <f t="shared" si="60"/>
        <v>1</v>
      </c>
      <c r="Q310" s="7">
        <f t="shared" si="61"/>
        <v>1</v>
      </c>
      <c r="R310" s="7" t="str">
        <f t="shared" si="62"/>
        <v/>
      </c>
      <c r="S310" s="7" t="str">
        <f t="shared" si="63"/>
        <v/>
      </c>
      <c r="T310" s="7">
        <f t="shared" si="64"/>
        <v>1</v>
      </c>
      <c r="U310" s="7"/>
    </row>
    <row r="311" spans="1:21" hidden="1" x14ac:dyDescent="0.25">
      <c r="A311" s="52">
        <f>'6aTRaiangProjExample'!B317</f>
        <v>3.5079383360924208</v>
      </c>
      <c r="B311" s="52">
        <f>'6aTRaiangProjExample'!C317</f>
        <v>1.7880300100098947</v>
      </c>
      <c r="C311" s="52">
        <f>'6aTRaiangProjExample'!D317</f>
        <v>5.7339329220552715</v>
      </c>
      <c r="D311" s="52">
        <f>'6aTRaiangProjExample'!E317</f>
        <v>4.073174333854559</v>
      </c>
      <c r="E311" s="52">
        <f>'6aTRaiangProjExample'!F317</f>
        <v>1.4204189765532849</v>
      </c>
      <c r="F311" s="52">
        <f>'6aTRaiangProjExample'!G317</f>
        <v>2.4112222279286062</v>
      </c>
      <c r="G311" s="51">
        <f t="shared" si="52"/>
        <v>9.2418712581476932</v>
      </c>
      <c r="H311" s="50">
        <f t="shared" si="53"/>
        <v>9.9923348978755868</v>
      </c>
      <c r="I311" s="49">
        <f t="shared" si="54"/>
        <v>5.6196712144917855</v>
      </c>
      <c r="J311" s="6">
        <f t="shared" si="55"/>
        <v>9.9923348978755868</v>
      </c>
      <c r="L311" s="7">
        <f t="shared" si="56"/>
        <v>1</v>
      </c>
      <c r="M311" s="7" t="str">
        <f t="shared" si="57"/>
        <v/>
      </c>
      <c r="N311" s="7" t="str">
        <f t="shared" si="58"/>
        <v/>
      </c>
      <c r="O311" s="7">
        <f t="shared" si="59"/>
        <v>1</v>
      </c>
      <c r="P311" s="7" t="str">
        <f t="shared" si="60"/>
        <v/>
      </c>
      <c r="Q311" s="7">
        <f t="shared" si="61"/>
        <v>1</v>
      </c>
      <c r="R311" s="7" t="str">
        <f t="shared" si="62"/>
        <v/>
      </c>
      <c r="S311" s="7">
        <f t="shared" si="63"/>
        <v>1</v>
      </c>
      <c r="T311" s="7" t="str">
        <f t="shared" si="64"/>
        <v/>
      </c>
      <c r="U311" s="7"/>
    </row>
    <row r="312" spans="1:21" hidden="1" x14ac:dyDescent="0.25">
      <c r="A312" s="52">
        <f>'6aTRaiangProjExample'!B318</f>
        <v>4.092005852733557</v>
      </c>
      <c r="B312" s="52">
        <f>'6aTRaiangProjExample'!C318</f>
        <v>3.4469213321922663</v>
      </c>
      <c r="C312" s="52">
        <f>'6aTRaiangProjExample'!D318</f>
        <v>5.3120026618200784</v>
      </c>
      <c r="D312" s="52">
        <f>'6aTRaiangProjExample'!E318</f>
        <v>4.2621141528260713</v>
      </c>
      <c r="E312" s="52">
        <f>'6aTRaiangProjExample'!F318</f>
        <v>2.4038048929081235</v>
      </c>
      <c r="F312" s="52">
        <f>'6aTRaiangProjExample'!G318</f>
        <v>3.448923536275025</v>
      </c>
      <c r="G312" s="51">
        <f t="shared" si="52"/>
        <v>9.4040085145536345</v>
      </c>
      <c r="H312" s="50">
        <f t="shared" si="53"/>
        <v>11.803043541834654</v>
      </c>
      <c r="I312" s="49">
        <f t="shared" si="54"/>
        <v>9.2996497613754148</v>
      </c>
      <c r="J312" s="6">
        <f t="shared" si="55"/>
        <v>11.803043541834654</v>
      </c>
      <c r="L312" s="7">
        <f t="shared" si="56"/>
        <v>1</v>
      </c>
      <c r="M312" s="7" t="str">
        <f t="shared" si="57"/>
        <v/>
      </c>
      <c r="N312" s="7" t="str">
        <f t="shared" si="58"/>
        <v/>
      </c>
      <c r="O312" s="7">
        <f t="shared" si="59"/>
        <v>1</v>
      </c>
      <c r="P312" s="7" t="str">
        <f t="shared" si="60"/>
        <v/>
      </c>
      <c r="Q312" s="7">
        <f t="shared" si="61"/>
        <v>1</v>
      </c>
      <c r="R312" s="7" t="str">
        <f t="shared" si="62"/>
        <v/>
      </c>
      <c r="S312" s="7">
        <f t="shared" si="63"/>
        <v>1</v>
      </c>
      <c r="T312" s="7" t="str">
        <f t="shared" si="64"/>
        <v/>
      </c>
      <c r="U312" s="7"/>
    </row>
    <row r="313" spans="1:21" hidden="1" x14ac:dyDescent="0.25">
      <c r="A313" s="52">
        <f>'6aTRaiangProjExample'!B319</f>
        <v>3.7252218202794953</v>
      </c>
      <c r="B313" s="52">
        <f>'6aTRaiangProjExample'!C319</f>
        <v>3.4451373885826895</v>
      </c>
      <c r="C313" s="52">
        <f>'6aTRaiangProjExample'!D319</f>
        <v>6.3734510542821496</v>
      </c>
      <c r="D313" s="52">
        <f>'6aTRaiangProjExample'!E319</f>
        <v>4.3199440680960075</v>
      </c>
      <c r="E313" s="52">
        <f>'6aTRaiangProjExample'!F319</f>
        <v>2.2205716431411924</v>
      </c>
      <c r="F313" s="52">
        <f>'6aTRaiangProjExample'!G319</f>
        <v>3.5363245099781699</v>
      </c>
      <c r="G313" s="51">
        <f t="shared" si="52"/>
        <v>10.098672874561645</v>
      </c>
      <c r="H313" s="50">
        <f t="shared" si="53"/>
        <v>11.581490398353674</v>
      </c>
      <c r="I313" s="49">
        <f t="shared" si="54"/>
        <v>9.2020335417020522</v>
      </c>
      <c r="J313" s="6">
        <f t="shared" si="55"/>
        <v>11.581490398353674</v>
      </c>
      <c r="L313" s="7">
        <f t="shared" si="56"/>
        <v>1</v>
      </c>
      <c r="M313" s="7" t="str">
        <f t="shared" si="57"/>
        <v/>
      </c>
      <c r="N313" s="7" t="str">
        <f t="shared" si="58"/>
        <v/>
      </c>
      <c r="O313" s="7">
        <f t="shared" si="59"/>
        <v>1</v>
      </c>
      <c r="P313" s="7" t="str">
        <f t="shared" si="60"/>
        <v/>
      </c>
      <c r="Q313" s="7">
        <f t="shared" si="61"/>
        <v>1</v>
      </c>
      <c r="R313" s="7" t="str">
        <f t="shared" si="62"/>
        <v/>
      </c>
      <c r="S313" s="7">
        <f t="shared" si="63"/>
        <v>1</v>
      </c>
      <c r="T313" s="7" t="str">
        <f t="shared" si="64"/>
        <v/>
      </c>
      <c r="U313" s="7"/>
    </row>
    <row r="314" spans="1:21" hidden="1" x14ac:dyDescent="0.25">
      <c r="A314" s="52">
        <f>'6aTRaiangProjExample'!B320</f>
        <v>4.3953102234588108</v>
      </c>
      <c r="B314" s="52">
        <f>'6aTRaiangProjExample'!C320</f>
        <v>2.2060843645050214</v>
      </c>
      <c r="C314" s="52">
        <f>'6aTRaiangProjExample'!D320</f>
        <v>5.9790661973787946</v>
      </c>
      <c r="D314" s="52">
        <f>'6aTRaiangProjExample'!E320</f>
        <v>3.9121051262304896</v>
      </c>
      <c r="E314" s="52">
        <f>'6aTRaiangProjExample'!F320</f>
        <v>2.6227975321374464</v>
      </c>
      <c r="F314" s="52">
        <f>'6aTRaiangProjExample'!G320</f>
        <v>3.1109517471761068</v>
      </c>
      <c r="G314" s="51">
        <f t="shared" si="52"/>
        <v>10.374376420837606</v>
      </c>
      <c r="H314" s="50">
        <f t="shared" si="53"/>
        <v>11.418367096865406</v>
      </c>
      <c r="I314" s="49">
        <f t="shared" si="54"/>
        <v>7.9398336438185746</v>
      </c>
      <c r="J314" s="6">
        <f t="shared" si="55"/>
        <v>11.418367096865406</v>
      </c>
      <c r="L314" s="7">
        <f t="shared" si="56"/>
        <v>1</v>
      </c>
      <c r="M314" s="7" t="str">
        <f t="shared" si="57"/>
        <v/>
      </c>
      <c r="N314" s="7" t="str">
        <f t="shared" si="58"/>
        <v/>
      </c>
      <c r="O314" s="7">
        <f t="shared" si="59"/>
        <v>1</v>
      </c>
      <c r="P314" s="7" t="str">
        <f t="shared" si="60"/>
        <v/>
      </c>
      <c r="Q314" s="7">
        <f t="shared" si="61"/>
        <v>1</v>
      </c>
      <c r="R314" s="7" t="str">
        <f t="shared" si="62"/>
        <v/>
      </c>
      <c r="S314" s="7">
        <f t="shared" si="63"/>
        <v>1</v>
      </c>
      <c r="T314" s="7" t="str">
        <f t="shared" si="64"/>
        <v/>
      </c>
      <c r="U314" s="7"/>
    </row>
    <row r="315" spans="1:21" hidden="1" x14ac:dyDescent="0.25">
      <c r="A315" s="52">
        <f>'6aTRaiangProjExample'!B321</f>
        <v>4.5288232073667185</v>
      </c>
      <c r="B315" s="52">
        <f>'6aTRaiangProjExample'!C321</f>
        <v>4.0761720911142456</v>
      </c>
      <c r="C315" s="52">
        <f>'6aTRaiangProjExample'!D321</f>
        <v>6.0999450636149932</v>
      </c>
      <c r="D315" s="52">
        <f>'6aTRaiangProjExample'!E321</f>
        <v>4.0403295969410928</v>
      </c>
      <c r="E315" s="52">
        <f>'6aTRaiangProjExample'!F321</f>
        <v>2.0853174969173534</v>
      </c>
      <c r="F315" s="52">
        <f>'6aTRaiangProjExample'!G321</f>
        <v>2.6294357126110608</v>
      </c>
      <c r="G315" s="51">
        <f t="shared" si="52"/>
        <v>10.628768270981713</v>
      </c>
      <c r="H315" s="50">
        <f t="shared" si="53"/>
        <v>11.198588516918873</v>
      </c>
      <c r="I315" s="49">
        <f t="shared" si="54"/>
        <v>8.7909253006426589</v>
      </c>
      <c r="J315" s="6">
        <f t="shared" si="55"/>
        <v>11.198588516918873</v>
      </c>
      <c r="L315" s="7">
        <f t="shared" si="56"/>
        <v>1</v>
      </c>
      <c r="M315" s="7" t="str">
        <f t="shared" si="57"/>
        <v/>
      </c>
      <c r="N315" s="7" t="str">
        <f t="shared" si="58"/>
        <v/>
      </c>
      <c r="O315" s="7">
        <f t="shared" si="59"/>
        <v>1</v>
      </c>
      <c r="P315" s="7" t="str">
        <f t="shared" si="60"/>
        <v/>
      </c>
      <c r="Q315" s="7">
        <f t="shared" si="61"/>
        <v>1</v>
      </c>
      <c r="R315" s="7" t="str">
        <f t="shared" si="62"/>
        <v/>
      </c>
      <c r="S315" s="7">
        <f t="shared" si="63"/>
        <v>1</v>
      </c>
      <c r="T315" s="7" t="str">
        <f t="shared" si="64"/>
        <v/>
      </c>
      <c r="U315" s="7"/>
    </row>
    <row r="316" spans="1:21" hidden="1" x14ac:dyDescent="0.25">
      <c r="A316" s="52">
        <f>'6aTRaiangProjExample'!B322</f>
        <v>3.768660405223025</v>
      </c>
      <c r="B316" s="52">
        <f>'6aTRaiangProjExample'!C322</f>
        <v>3.4810794902607407</v>
      </c>
      <c r="C316" s="52">
        <f>'6aTRaiangProjExample'!D322</f>
        <v>5.1426239142479133</v>
      </c>
      <c r="D316" s="52">
        <f>'6aTRaiangProjExample'!E322</f>
        <v>4.0097559259663651</v>
      </c>
      <c r="E316" s="52">
        <f>'6aTRaiangProjExample'!F322</f>
        <v>1.5173908375148184</v>
      </c>
      <c r="F316" s="52">
        <f>'6aTRaiangProjExample'!G322</f>
        <v>4.0021275030975332</v>
      </c>
      <c r="G316" s="51">
        <f t="shared" si="52"/>
        <v>8.9112843194709388</v>
      </c>
      <c r="H316" s="50">
        <f t="shared" si="53"/>
        <v>11.780543834286924</v>
      </c>
      <c r="I316" s="49">
        <f t="shared" si="54"/>
        <v>9.0005978308730921</v>
      </c>
      <c r="J316" s="6">
        <f t="shared" si="55"/>
        <v>11.780543834286924</v>
      </c>
      <c r="L316" s="7">
        <f t="shared" si="56"/>
        <v>1</v>
      </c>
      <c r="M316" s="7" t="str">
        <f t="shared" si="57"/>
        <v/>
      </c>
      <c r="N316" s="7" t="str">
        <f t="shared" si="58"/>
        <v/>
      </c>
      <c r="O316" s="7">
        <f t="shared" si="59"/>
        <v>1</v>
      </c>
      <c r="P316" s="7" t="str">
        <f t="shared" si="60"/>
        <v/>
      </c>
      <c r="Q316" s="7">
        <f t="shared" si="61"/>
        <v>1</v>
      </c>
      <c r="R316" s="7" t="str">
        <f t="shared" si="62"/>
        <v/>
      </c>
      <c r="S316" s="7">
        <f t="shared" si="63"/>
        <v>1</v>
      </c>
      <c r="T316" s="7" t="str">
        <f t="shared" si="64"/>
        <v/>
      </c>
      <c r="U316" s="7"/>
    </row>
    <row r="317" spans="1:21" hidden="1" x14ac:dyDescent="0.25">
      <c r="A317" s="52">
        <f>'6aTRaiangProjExample'!B323</f>
        <v>5.1220536409447153</v>
      </c>
      <c r="B317" s="52">
        <f>'6aTRaiangProjExample'!C323</f>
        <v>4.524978340551491</v>
      </c>
      <c r="C317" s="52">
        <f>'6aTRaiangProjExample'!D323</f>
        <v>5.9552908388956922</v>
      </c>
      <c r="D317" s="52">
        <f>'6aTRaiangProjExample'!E323</f>
        <v>4.1491238353056294</v>
      </c>
      <c r="E317" s="52">
        <f>'6aTRaiangProjExample'!F323</f>
        <v>1.9608910592633626</v>
      </c>
      <c r="F317" s="52">
        <f>'6aTRaiangProjExample'!G323</f>
        <v>3.7710303386005171</v>
      </c>
      <c r="G317" s="51">
        <f t="shared" si="52"/>
        <v>11.077344479840407</v>
      </c>
      <c r="H317" s="50">
        <f t="shared" si="53"/>
        <v>13.042207814850862</v>
      </c>
      <c r="I317" s="49">
        <f t="shared" si="54"/>
        <v>10.25689973841537</v>
      </c>
      <c r="J317" s="6">
        <f t="shared" si="55"/>
        <v>13.042207814850862</v>
      </c>
      <c r="L317" s="7">
        <f t="shared" si="56"/>
        <v>1</v>
      </c>
      <c r="M317" s="7" t="str">
        <f t="shared" si="57"/>
        <v/>
      </c>
      <c r="N317" s="7" t="str">
        <f t="shared" si="58"/>
        <v/>
      </c>
      <c r="O317" s="7">
        <f t="shared" si="59"/>
        <v>1</v>
      </c>
      <c r="P317" s="7" t="str">
        <f t="shared" si="60"/>
        <v/>
      </c>
      <c r="Q317" s="7">
        <f t="shared" si="61"/>
        <v>1</v>
      </c>
      <c r="R317" s="7" t="str">
        <f t="shared" si="62"/>
        <v/>
      </c>
      <c r="S317" s="7">
        <f t="shared" si="63"/>
        <v>1</v>
      </c>
      <c r="T317" s="7" t="str">
        <f t="shared" si="64"/>
        <v/>
      </c>
      <c r="U317" s="7"/>
    </row>
    <row r="318" spans="1:21" hidden="1" x14ac:dyDescent="0.25">
      <c r="A318" s="52">
        <f>'6aTRaiangProjExample'!B324</f>
        <v>4.0019330687335035</v>
      </c>
      <c r="B318" s="52">
        <f>'6aTRaiangProjExample'!C324</f>
        <v>4.6555935953105694</v>
      </c>
      <c r="C318" s="52">
        <f>'6aTRaiangProjExample'!D324</f>
        <v>5.9578114519387135</v>
      </c>
      <c r="D318" s="52">
        <f>'6aTRaiangProjExample'!E324</f>
        <v>3.6977032239986531</v>
      </c>
      <c r="E318" s="52">
        <f>'6aTRaiangProjExample'!F324</f>
        <v>1.5352371193069045</v>
      </c>
      <c r="F318" s="52">
        <f>'6aTRaiangProjExample'!G324</f>
        <v>3.2201586244721301</v>
      </c>
      <c r="G318" s="51">
        <f t="shared" si="52"/>
        <v>9.959744520672217</v>
      </c>
      <c r="H318" s="50">
        <f t="shared" si="53"/>
        <v>10.919794917204287</v>
      </c>
      <c r="I318" s="49">
        <f t="shared" si="54"/>
        <v>9.4109893390896033</v>
      </c>
      <c r="J318" s="6">
        <f t="shared" si="55"/>
        <v>10.919794917204287</v>
      </c>
      <c r="L318" s="7">
        <f t="shared" si="56"/>
        <v>1</v>
      </c>
      <c r="M318" s="7" t="str">
        <f t="shared" si="57"/>
        <v/>
      </c>
      <c r="N318" s="7" t="str">
        <f t="shared" si="58"/>
        <v/>
      </c>
      <c r="O318" s="7">
        <f t="shared" si="59"/>
        <v>1</v>
      </c>
      <c r="P318" s="7" t="str">
        <f t="shared" si="60"/>
        <v/>
      </c>
      <c r="Q318" s="7">
        <f t="shared" si="61"/>
        <v>1</v>
      </c>
      <c r="R318" s="7" t="str">
        <f t="shared" si="62"/>
        <v/>
      </c>
      <c r="S318" s="7">
        <f t="shared" si="63"/>
        <v>1</v>
      </c>
      <c r="T318" s="7" t="str">
        <f t="shared" si="64"/>
        <v/>
      </c>
      <c r="U318" s="7"/>
    </row>
    <row r="319" spans="1:21" hidden="1" x14ac:dyDescent="0.25">
      <c r="A319" s="52">
        <f>'6aTRaiangProjExample'!B325</f>
        <v>4.4075985670915685</v>
      </c>
      <c r="B319" s="52">
        <f>'6aTRaiangProjExample'!C325</f>
        <v>1.3692695973040141</v>
      </c>
      <c r="C319" s="52">
        <f>'6aTRaiangProjExample'!D325</f>
        <v>6.0254532766388618</v>
      </c>
      <c r="D319" s="52">
        <f>'6aTRaiangProjExample'!E325</f>
        <v>3.7949603499952973</v>
      </c>
      <c r="E319" s="52">
        <f>'6aTRaiangProjExample'!F325</f>
        <v>1.2639005222798152</v>
      </c>
      <c r="F319" s="52">
        <f>'6aTRaiangProjExample'!G325</f>
        <v>3.6466953465076282</v>
      </c>
      <c r="G319" s="51">
        <f t="shared" si="52"/>
        <v>10.43305184373043</v>
      </c>
      <c r="H319" s="50">
        <f t="shared" si="53"/>
        <v>11.849254263594492</v>
      </c>
      <c r="I319" s="49">
        <f t="shared" si="54"/>
        <v>6.2798654660914579</v>
      </c>
      <c r="J319" s="6">
        <f t="shared" si="55"/>
        <v>11.849254263594492</v>
      </c>
      <c r="L319" s="7">
        <f t="shared" si="56"/>
        <v>1</v>
      </c>
      <c r="M319" s="7" t="str">
        <f t="shared" si="57"/>
        <v/>
      </c>
      <c r="N319" s="7" t="str">
        <f t="shared" si="58"/>
        <v/>
      </c>
      <c r="O319" s="7">
        <f t="shared" si="59"/>
        <v>1</v>
      </c>
      <c r="P319" s="7" t="str">
        <f t="shared" si="60"/>
        <v/>
      </c>
      <c r="Q319" s="7">
        <f t="shared" si="61"/>
        <v>1</v>
      </c>
      <c r="R319" s="7" t="str">
        <f t="shared" si="62"/>
        <v/>
      </c>
      <c r="S319" s="7">
        <f t="shared" si="63"/>
        <v>1</v>
      </c>
      <c r="T319" s="7" t="str">
        <f t="shared" si="64"/>
        <v/>
      </c>
      <c r="U319" s="7"/>
    </row>
    <row r="320" spans="1:21" hidden="1" x14ac:dyDescent="0.25">
      <c r="A320" s="52">
        <f>'6aTRaiangProjExample'!B326</f>
        <v>3.6745220204417528</v>
      </c>
      <c r="B320" s="52">
        <f>'6aTRaiangProjExample'!C326</f>
        <v>3.3068170908921792</v>
      </c>
      <c r="C320" s="52">
        <f>'6aTRaiangProjExample'!D326</f>
        <v>5.946975402166375</v>
      </c>
      <c r="D320" s="52">
        <f>'6aTRaiangProjExample'!E326</f>
        <v>4.4425436982561672</v>
      </c>
      <c r="E320" s="52">
        <f>'6aTRaiangProjExample'!F326</f>
        <v>2.0672711635220575</v>
      </c>
      <c r="F320" s="52">
        <f>'6aTRaiangProjExample'!G326</f>
        <v>3.2535444280719474</v>
      </c>
      <c r="G320" s="51">
        <f t="shared" si="52"/>
        <v>9.6214974226081278</v>
      </c>
      <c r="H320" s="50">
        <f t="shared" si="53"/>
        <v>11.370610146769867</v>
      </c>
      <c r="I320" s="49">
        <f t="shared" si="54"/>
        <v>8.6276326824861833</v>
      </c>
      <c r="J320" s="6">
        <f t="shared" si="55"/>
        <v>11.370610146769867</v>
      </c>
      <c r="L320" s="7">
        <f t="shared" si="56"/>
        <v>1</v>
      </c>
      <c r="M320" s="7" t="str">
        <f t="shared" si="57"/>
        <v/>
      </c>
      <c r="N320" s="7" t="str">
        <f t="shared" si="58"/>
        <v/>
      </c>
      <c r="O320" s="7">
        <f t="shared" si="59"/>
        <v>1</v>
      </c>
      <c r="P320" s="7" t="str">
        <f t="shared" si="60"/>
        <v/>
      </c>
      <c r="Q320" s="7">
        <f t="shared" si="61"/>
        <v>1</v>
      </c>
      <c r="R320" s="7" t="str">
        <f t="shared" si="62"/>
        <v/>
      </c>
      <c r="S320" s="7">
        <f t="shared" si="63"/>
        <v>1</v>
      </c>
      <c r="T320" s="7" t="str">
        <f t="shared" si="64"/>
        <v/>
      </c>
      <c r="U320" s="7"/>
    </row>
    <row r="321" spans="1:21" hidden="1" x14ac:dyDescent="0.25">
      <c r="A321" s="52">
        <f>'6aTRaiangProjExample'!B327</f>
        <v>3.7065324113048974</v>
      </c>
      <c r="B321" s="52">
        <f>'6aTRaiangProjExample'!C327</f>
        <v>2.6613934622612212</v>
      </c>
      <c r="C321" s="52">
        <f>'6aTRaiangProjExample'!D327</f>
        <v>6.3165056253138268</v>
      </c>
      <c r="D321" s="52">
        <f>'6aTRaiangProjExample'!E327</f>
        <v>3.9674369301713788</v>
      </c>
      <c r="E321" s="52">
        <f>'6aTRaiangProjExample'!F327</f>
        <v>2.554910056186547</v>
      </c>
      <c r="F321" s="52">
        <f>'6aTRaiangProjExample'!G327</f>
        <v>3.7925530205821021</v>
      </c>
      <c r="G321" s="51">
        <f t="shared" si="52"/>
        <v>10.023038036618724</v>
      </c>
      <c r="H321" s="50">
        <f t="shared" si="53"/>
        <v>11.466522362058377</v>
      </c>
      <c r="I321" s="49">
        <f t="shared" si="54"/>
        <v>9.0088565390298712</v>
      </c>
      <c r="J321" s="6">
        <f t="shared" si="55"/>
        <v>11.466522362058377</v>
      </c>
      <c r="L321" s="7">
        <f t="shared" si="56"/>
        <v>1</v>
      </c>
      <c r="M321" s="7" t="str">
        <f t="shared" si="57"/>
        <v/>
      </c>
      <c r="N321" s="7" t="str">
        <f t="shared" si="58"/>
        <v/>
      </c>
      <c r="O321" s="7">
        <f t="shared" si="59"/>
        <v>1</v>
      </c>
      <c r="P321" s="7" t="str">
        <f t="shared" si="60"/>
        <v/>
      </c>
      <c r="Q321" s="7">
        <f t="shared" si="61"/>
        <v>1</v>
      </c>
      <c r="R321" s="7" t="str">
        <f t="shared" si="62"/>
        <v/>
      </c>
      <c r="S321" s="7">
        <f t="shared" si="63"/>
        <v>1</v>
      </c>
      <c r="T321" s="7" t="str">
        <f t="shared" si="64"/>
        <v/>
      </c>
      <c r="U321" s="7"/>
    </row>
    <row r="322" spans="1:21" hidden="1" x14ac:dyDescent="0.25">
      <c r="A322" s="52">
        <f>'6aTRaiangProjExample'!B328</f>
        <v>4.65559550037303</v>
      </c>
      <c r="B322" s="52">
        <f>'6aTRaiangProjExample'!C328</f>
        <v>3.379828849508316</v>
      </c>
      <c r="C322" s="52">
        <f>'6aTRaiangProjExample'!D328</f>
        <v>5.7640143165493649</v>
      </c>
      <c r="D322" s="52">
        <f>'6aTRaiangProjExample'!E328</f>
        <v>3.9539143957010663</v>
      </c>
      <c r="E322" s="52">
        <f>'6aTRaiangProjExample'!F328</f>
        <v>2.1583477562338889</v>
      </c>
      <c r="F322" s="52">
        <f>'6aTRaiangProjExample'!G328</f>
        <v>2.329457377021587</v>
      </c>
      <c r="G322" s="51">
        <f t="shared" ref="G322:G385" si="65">A322+C322</f>
        <v>10.419609816922396</v>
      </c>
      <c r="H322" s="50">
        <f t="shared" ref="H322:H385" si="66">A322+D322+F322</f>
        <v>10.938967273095683</v>
      </c>
      <c r="I322" s="49">
        <f t="shared" ref="I322:I385" si="67">B322+E322+F322</f>
        <v>7.8676339827637918</v>
      </c>
      <c r="J322" s="6">
        <f t="shared" ref="J322:J385" si="68">MAX(G322:I322)</f>
        <v>10.938967273095683</v>
      </c>
      <c r="L322" s="7">
        <f t="shared" ref="L322:L385" si="69">IF(OR(G322=$J322,H322=$J322),1,"")</f>
        <v>1</v>
      </c>
      <c r="M322" s="7" t="str">
        <f t="shared" ref="M322:M385" si="70">IF(I322=$J322,1,"")</f>
        <v/>
      </c>
      <c r="N322" s="7" t="str">
        <f t="shared" ref="N322:N385" si="71">IF(G322=$J322,1,"")</f>
        <v/>
      </c>
      <c r="O322" s="7">
        <f t="shared" ref="O322:O385" si="72">IF(H322=$J322,1,"")</f>
        <v>1</v>
      </c>
      <c r="P322" s="7" t="str">
        <f t="shared" ref="P322:P385" si="73">IF(I322=$J322,1,"")</f>
        <v/>
      </c>
      <c r="Q322" s="7">
        <f t="shared" ref="Q322:Q385" si="74">IF(OR(H322=$J322,I322=J322),1,"")</f>
        <v>1</v>
      </c>
      <c r="R322" s="7" t="str">
        <f t="shared" ref="R322:R385" si="75">IF(G322=$J322,1,"")</f>
        <v/>
      </c>
      <c r="S322" s="7">
        <f t="shared" ref="S322:S385" si="76">IF(H322=$J322,1,"")</f>
        <v>1</v>
      </c>
      <c r="T322" s="7" t="str">
        <f t="shared" ref="T322:T385" si="77">IF(I322=$J322,1,"")</f>
        <v/>
      </c>
      <c r="U322" s="7"/>
    </row>
    <row r="323" spans="1:21" hidden="1" x14ac:dyDescent="0.25">
      <c r="A323" s="52">
        <f>'6aTRaiangProjExample'!B329</f>
        <v>4.9570069218954202</v>
      </c>
      <c r="B323" s="52">
        <f>'6aTRaiangProjExample'!C329</f>
        <v>4.1815450615863927</v>
      </c>
      <c r="C323" s="52">
        <f>'6aTRaiangProjExample'!D329</f>
        <v>5.7509816936590337</v>
      </c>
      <c r="D323" s="52">
        <f>'6aTRaiangProjExample'!E329</f>
        <v>4.6266096409744204</v>
      </c>
      <c r="E323" s="52">
        <f>'6aTRaiangProjExample'!F329</f>
        <v>1.8189869586577627</v>
      </c>
      <c r="F323" s="52">
        <f>'6aTRaiangProjExample'!G329</f>
        <v>2.2892934082121523</v>
      </c>
      <c r="G323" s="51">
        <f t="shared" si="65"/>
        <v>10.707988615554454</v>
      </c>
      <c r="H323" s="50">
        <f t="shared" si="66"/>
        <v>11.872909971081993</v>
      </c>
      <c r="I323" s="49">
        <f t="shared" si="67"/>
        <v>8.2898254284563073</v>
      </c>
      <c r="J323" s="6">
        <f t="shared" si="68"/>
        <v>11.872909971081993</v>
      </c>
      <c r="L323" s="7">
        <f t="shared" si="69"/>
        <v>1</v>
      </c>
      <c r="M323" s="7" t="str">
        <f t="shared" si="70"/>
        <v/>
      </c>
      <c r="N323" s="7" t="str">
        <f t="shared" si="71"/>
        <v/>
      </c>
      <c r="O323" s="7">
        <f t="shared" si="72"/>
        <v>1</v>
      </c>
      <c r="P323" s="7" t="str">
        <f t="shared" si="73"/>
        <v/>
      </c>
      <c r="Q323" s="7">
        <f t="shared" si="74"/>
        <v>1</v>
      </c>
      <c r="R323" s="7" t="str">
        <f t="shared" si="75"/>
        <v/>
      </c>
      <c r="S323" s="7">
        <f t="shared" si="76"/>
        <v>1</v>
      </c>
      <c r="T323" s="7" t="str">
        <f t="shared" si="77"/>
        <v/>
      </c>
      <c r="U323" s="7"/>
    </row>
    <row r="324" spans="1:21" hidden="1" x14ac:dyDescent="0.25">
      <c r="A324" s="52">
        <f>'6aTRaiangProjExample'!B330</f>
        <v>4.7158736564456909</v>
      </c>
      <c r="B324" s="52">
        <f>'6aTRaiangProjExample'!C330</f>
        <v>3.0961316988675307</v>
      </c>
      <c r="C324" s="52">
        <f>'6aTRaiangProjExample'!D330</f>
        <v>6.4976745118709269</v>
      </c>
      <c r="D324" s="52">
        <f>'6aTRaiangProjExample'!E330</f>
        <v>4.5492630153837315</v>
      </c>
      <c r="E324" s="52">
        <f>'6aTRaiangProjExample'!F330</f>
        <v>2.5984734390878277</v>
      </c>
      <c r="F324" s="52">
        <f>'6aTRaiangProjExample'!G330</f>
        <v>3.1011411220801328</v>
      </c>
      <c r="G324" s="51">
        <f t="shared" si="65"/>
        <v>11.213548168316617</v>
      </c>
      <c r="H324" s="50">
        <f t="shared" si="66"/>
        <v>12.366277793909555</v>
      </c>
      <c r="I324" s="49">
        <f t="shared" si="67"/>
        <v>8.7957462600354912</v>
      </c>
      <c r="J324" s="6">
        <f t="shared" si="68"/>
        <v>12.366277793909555</v>
      </c>
      <c r="L324" s="7">
        <f t="shared" si="69"/>
        <v>1</v>
      </c>
      <c r="M324" s="7" t="str">
        <f t="shared" si="70"/>
        <v/>
      </c>
      <c r="N324" s="7" t="str">
        <f t="shared" si="71"/>
        <v/>
      </c>
      <c r="O324" s="7">
        <f t="shared" si="72"/>
        <v>1</v>
      </c>
      <c r="P324" s="7" t="str">
        <f t="shared" si="73"/>
        <v/>
      </c>
      <c r="Q324" s="7">
        <f t="shared" si="74"/>
        <v>1</v>
      </c>
      <c r="R324" s="7" t="str">
        <f t="shared" si="75"/>
        <v/>
      </c>
      <c r="S324" s="7">
        <f t="shared" si="76"/>
        <v>1</v>
      </c>
      <c r="T324" s="7" t="str">
        <f t="shared" si="77"/>
        <v/>
      </c>
      <c r="U324" s="7"/>
    </row>
    <row r="325" spans="1:21" hidden="1" x14ac:dyDescent="0.25">
      <c r="A325" s="52">
        <f>'6aTRaiangProjExample'!B331</f>
        <v>3.9911417332025407</v>
      </c>
      <c r="B325" s="52">
        <f>'6aTRaiangProjExample'!C331</f>
        <v>3.2628855791744478</v>
      </c>
      <c r="C325" s="52">
        <f>'6aTRaiangProjExample'!D331</f>
        <v>5.9901914018699935</v>
      </c>
      <c r="D325" s="52">
        <f>'6aTRaiangProjExample'!E331</f>
        <v>3.9778402457505209</v>
      </c>
      <c r="E325" s="52">
        <f>'6aTRaiangProjExample'!F331</f>
        <v>1.8928390995116382</v>
      </c>
      <c r="F325" s="52">
        <f>'6aTRaiangProjExample'!G331</f>
        <v>3.8995631426045669</v>
      </c>
      <c r="G325" s="51">
        <f t="shared" si="65"/>
        <v>9.9813331350725338</v>
      </c>
      <c r="H325" s="50">
        <f t="shared" si="66"/>
        <v>11.868545121557629</v>
      </c>
      <c r="I325" s="49">
        <f t="shared" si="67"/>
        <v>9.0552878212906531</v>
      </c>
      <c r="J325" s="6">
        <f t="shared" si="68"/>
        <v>11.868545121557629</v>
      </c>
      <c r="L325" s="7">
        <f t="shared" si="69"/>
        <v>1</v>
      </c>
      <c r="M325" s="7" t="str">
        <f t="shared" si="70"/>
        <v/>
      </c>
      <c r="N325" s="7" t="str">
        <f t="shared" si="71"/>
        <v/>
      </c>
      <c r="O325" s="7">
        <f t="shared" si="72"/>
        <v>1</v>
      </c>
      <c r="P325" s="7" t="str">
        <f t="shared" si="73"/>
        <v/>
      </c>
      <c r="Q325" s="7">
        <f t="shared" si="74"/>
        <v>1</v>
      </c>
      <c r="R325" s="7" t="str">
        <f t="shared" si="75"/>
        <v/>
      </c>
      <c r="S325" s="7">
        <f t="shared" si="76"/>
        <v>1</v>
      </c>
      <c r="T325" s="7" t="str">
        <f t="shared" si="77"/>
        <v/>
      </c>
      <c r="U325" s="7"/>
    </row>
    <row r="326" spans="1:21" hidden="1" x14ac:dyDescent="0.25">
      <c r="A326" s="52">
        <f>'6aTRaiangProjExample'!B332</f>
        <v>4.3331402738151823</v>
      </c>
      <c r="B326" s="52">
        <f>'6aTRaiangProjExample'!C332</f>
        <v>3.1292572576276463</v>
      </c>
      <c r="C326" s="52">
        <f>'6aTRaiangProjExample'!D332</f>
        <v>5.8744825664882896</v>
      </c>
      <c r="D326" s="52">
        <f>'6aTRaiangProjExample'!E332</f>
        <v>3.6704394842617454</v>
      </c>
      <c r="E326" s="52">
        <f>'6aTRaiangProjExample'!F332</f>
        <v>2.4802912874914211</v>
      </c>
      <c r="F326" s="52">
        <f>'6aTRaiangProjExample'!G332</f>
        <v>3.1993451401283837</v>
      </c>
      <c r="G326" s="51">
        <f t="shared" si="65"/>
        <v>10.207622840303472</v>
      </c>
      <c r="H326" s="50">
        <f t="shared" si="66"/>
        <v>11.20292489820531</v>
      </c>
      <c r="I326" s="49">
        <f t="shared" si="67"/>
        <v>8.8088936852474511</v>
      </c>
      <c r="J326" s="6">
        <f t="shared" si="68"/>
        <v>11.20292489820531</v>
      </c>
      <c r="L326" s="7">
        <f t="shared" si="69"/>
        <v>1</v>
      </c>
      <c r="M326" s="7" t="str">
        <f t="shared" si="70"/>
        <v/>
      </c>
      <c r="N326" s="7" t="str">
        <f t="shared" si="71"/>
        <v/>
      </c>
      <c r="O326" s="7">
        <f t="shared" si="72"/>
        <v>1</v>
      </c>
      <c r="P326" s="7" t="str">
        <f t="shared" si="73"/>
        <v/>
      </c>
      <c r="Q326" s="7">
        <f t="shared" si="74"/>
        <v>1</v>
      </c>
      <c r="R326" s="7" t="str">
        <f t="shared" si="75"/>
        <v/>
      </c>
      <c r="S326" s="7">
        <f t="shared" si="76"/>
        <v>1</v>
      </c>
      <c r="T326" s="7" t="str">
        <f t="shared" si="77"/>
        <v/>
      </c>
      <c r="U326" s="7"/>
    </row>
    <row r="327" spans="1:21" hidden="1" x14ac:dyDescent="0.25">
      <c r="A327" s="52">
        <f>'6aTRaiangProjExample'!B333</f>
        <v>5.2010976428647018</v>
      </c>
      <c r="B327" s="52">
        <f>'6aTRaiangProjExample'!C333</f>
        <v>2.5906498044206288</v>
      </c>
      <c r="C327" s="52">
        <f>'6aTRaiangProjExample'!D333</f>
        <v>6.7541424035253677</v>
      </c>
      <c r="D327" s="52">
        <f>'6aTRaiangProjExample'!E333</f>
        <v>4.0439934710211958</v>
      </c>
      <c r="E327" s="52">
        <f>'6aTRaiangProjExample'!F333</f>
        <v>2.66663258740933</v>
      </c>
      <c r="F327" s="52">
        <f>'6aTRaiangProjExample'!G333</f>
        <v>3.3421681917817212</v>
      </c>
      <c r="G327" s="51">
        <f t="shared" si="65"/>
        <v>11.95524004639007</v>
      </c>
      <c r="H327" s="50">
        <f t="shared" si="66"/>
        <v>12.587259305667619</v>
      </c>
      <c r="I327" s="49">
        <f t="shared" si="67"/>
        <v>8.5994505836116808</v>
      </c>
      <c r="J327" s="6">
        <f t="shared" si="68"/>
        <v>12.587259305667619</v>
      </c>
      <c r="L327" s="7">
        <f t="shared" si="69"/>
        <v>1</v>
      </c>
      <c r="M327" s="7" t="str">
        <f t="shared" si="70"/>
        <v/>
      </c>
      <c r="N327" s="7" t="str">
        <f t="shared" si="71"/>
        <v/>
      </c>
      <c r="O327" s="7">
        <f t="shared" si="72"/>
        <v>1</v>
      </c>
      <c r="P327" s="7" t="str">
        <f t="shared" si="73"/>
        <v/>
      </c>
      <c r="Q327" s="7">
        <f t="shared" si="74"/>
        <v>1</v>
      </c>
      <c r="R327" s="7" t="str">
        <f t="shared" si="75"/>
        <v/>
      </c>
      <c r="S327" s="7">
        <f t="shared" si="76"/>
        <v>1</v>
      </c>
      <c r="T327" s="7" t="str">
        <f t="shared" si="77"/>
        <v/>
      </c>
      <c r="U327" s="7"/>
    </row>
    <row r="328" spans="1:21" hidden="1" x14ac:dyDescent="0.25">
      <c r="A328" s="52">
        <f>'6aTRaiangProjExample'!B334</f>
        <v>4.2285489129803402</v>
      </c>
      <c r="B328" s="52">
        <f>'6aTRaiangProjExample'!C334</f>
        <v>3.0420394595898843</v>
      </c>
      <c r="C328" s="52">
        <f>'6aTRaiangProjExample'!D334</f>
        <v>5.7173347348229431</v>
      </c>
      <c r="D328" s="52">
        <f>'6aTRaiangProjExample'!E334</f>
        <v>4.8271282473486767</v>
      </c>
      <c r="E328" s="52">
        <f>'6aTRaiangProjExample'!F334</f>
        <v>2.4333599270378787</v>
      </c>
      <c r="F328" s="52">
        <f>'6aTRaiangProjExample'!G334</f>
        <v>4.1023802769229958</v>
      </c>
      <c r="G328" s="51">
        <f t="shared" si="65"/>
        <v>9.9458836478032833</v>
      </c>
      <c r="H328" s="50">
        <f t="shared" si="66"/>
        <v>13.158057437252012</v>
      </c>
      <c r="I328" s="49">
        <f t="shared" si="67"/>
        <v>9.5777796635507588</v>
      </c>
      <c r="J328" s="6">
        <f t="shared" si="68"/>
        <v>13.158057437252012</v>
      </c>
      <c r="L328" s="7">
        <f t="shared" si="69"/>
        <v>1</v>
      </c>
      <c r="M328" s="7" t="str">
        <f t="shared" si="70"/>
        <v/>
      </c>
      <c r="N328" s="7" t="str">
        <f t="shared" si="71"/>
        <v/>
      </c>
      <c r="O328" s="7">
        <f t="shared" si="72"/>
        <v>1</v>
      </c>
      <c r="P328" s="7" t="str">
        <f t="shared" si="73"/>
        <v/>
      </c>
      <c r="Q328" s="7">
        <f t="shared" si="74"/>
        <v>1</v>
      </c>
      <c r="R328" s="7" t="str">
        <f t="shared" si="75"/>
        <v/>
      </c>
      <c r="S328" s="7">
        <f t="shared" si="76"/>
        <v>1</v>
      </c>
      <c r="T328" s="7" t="str">
        <f t="shared" si="77"/>
        <v/>
      </c>
      <c r="U328" s="7"/>
    </row>
    <row r="329" spans="1:21" hidden="1" x14ac:dyDescent="0.25">
      <c r="A329" s="52">
        <f>'6aTRaiangProjExample'!B335</f>
        <v>4.2538167315606463</v>
      </c>
      <c r="B329" s="52">
        <f>'6aTRaiangProjExample'!C335</f>
        <v>4.0238008236253808</v>
      </c>
      <c r="C329" s="52">
        <f>'6aTRaiangProjExample'!D335</f>
        <v>4.699451676154367</v>
      </c>
      <c r="D329" s="52">
        <f>'6aTRaiangProjExample'!E335</f>
        <v>3.9666417942725634</v>
      </c>
      <c r="E329" s="52">
        <f>'6aTRaiangProjExample'!F335</f>
        <v>1.6085350068435365</v>
      </c>
      <c r="F329" s="52">
        <f>'6aTRaiangProjExample'!G335</f>
        <v>2.2187674400350472</v>
      </c>
      <c r="G329" s="51">
        <f t="shared" si="65"/>
        <v>8.9532684077150133</v>
      </c>
      <c r="H329" s="50">
        <f t="shared" si="66"/>
        <v>10.439225965868257</v>
      </c>
      <c r="I329" s="49">
        <f t="shared" si="67"/>
        <v>7.8511032705039643</v>
      </c>
      <c r="J329" s="6">
        <f t="shared" si="68"/>
        <v>10.439225965868257</v>
      </c>
      <c r="L329" s="7">
        <f t="shared" si="69"/>
        <v>1</v>
      </c>
      <c r="M329" s="7" t="str">
        <f t="shared" si="70"/>
        <v/>
      </c>
      <c r="N329" s="7" t="str">
        <f t="shared" si="71"/>
        <v/>
      </c>
      <c r="O329" s="7">
        <f t="shared" si="72"/>
        <v>1</v>
      </c>
      <c r="P329" s="7" t="str">
        <f t="shared" si="73"/>
        <v/>
      </c>
      <c r="Q329" s="7">
        <f t="shared" si="74"/>
        <v>1</v>
      </c>
      <c r="R329" s="7" t="str">
        <f t="shared" si="75"/>
        <v/>
      </c>
      <c r="S329" s="7">
        <f t="shared" si="76"/>
        <v>1</v>
      </c>
      <c r="T329" s="7" t="str">
        <f t="shared" si="77"/>
        <v/>
      </c>
      <c r="U329" s="7"/>
    </row>
    <row r="330" spans="1:21" hidden="1" x14ac:dyDescent="0.25">
      <c r="A330" s="52">
        <f>'6aTRaiangProjExample'!B336</f>
        <v>5.2506389040223311</v>
      </c>
      <c r="B330" s="52">
        <f>'6aTRaiangProjExample'!C336</f>
        <v>3.5260136940303868</v>
      </c>
      <c r="C330" s="52">
        <f>'6aTRaiangProjExample'!D336</f>
        <v>6.2898572915579347</v>
      </c>
      <c r="D330" s="52">
        <f>'6aTRaiangProjExample'!E336</f>
        <v>3.8702417047148541</v>
      </c>
      <c r="E330" s="52">
        <f>'6aTRaiangProjExample'!F336</f>
        <v>1.4870491245157014</v>
      </c>
      <c r="F330" s="52">
        <f>'6aTRaiangProjExample'!G336</f>
        <v>2.3110887385382917</v>
      </c>
      <c r="G330" s="51">
        <f t="shared" si="65"/>
        <v>11.540496195580266</v>
      </c>
      <c r="H330" s="50">
        <f t="shared" si="66"/>
        <v>11.431969347275476</v>
      </c>
      <c r="I330" s="49">
        <f t="shared" si="67"/>
        <v>7.32415155708438</v>
      </c>
      <c r="J330" s="6">
        <f t="shared" si="68"/>
        <v>11.540496195580266</v>
      </c>
      <c r="L330" s="7">
        <f t="shared" si="69"/>
        <v>1</v>
      </c>
      <c r="M330" s="7" t="str">
        <f t="shared" si="70"/>
        <v/>
      </c>
      <c r="N330" s="7">
        <f t="shared" si="71"/>
        <v>1</v>
      </c>
      <c r="O330" s="7" t="str">
        <f t="shared" si="72"/>
        <v/>
      </c>
      <c r="P330" s="7" t="str">
        <f t="shared" si="73"/>
        <v/>
      </c>
      <c r="Q330" s="7" t="str">
        <f t="shared" si="74"/>
        <v/>
      </c>
      <c r="R330" s="7">
        <f t="shared" si="75"/>
        <v>1</v>
      </c>
      <c r="S330" s="7" t="str">
        <f t="shared" si="76"/>
        <v/>
      </c>
      <c r="T330" s="7" t="str">
        <f t="shared" si="77"/>
        <v/>
      </c>
      <c r="U330" s="7"/>
    </row>
    <row r="331" spans="1:21" hidden="1" x14ac:dyDescent="0.25">
      <c r="A331" s="52">
        <f>'6aTRaiangProjExample'!B337</f>
        <v>3.6842868469765895</v>
      </c>
      <c r="B331" s="52">
        <f>'6aTRaiangProjExample'!C337</f>
        <v>1.2980840813833616</v>
      </c>
      <c r="C331" s="52">
        <f>'6aTRaiangProjExample'!D337</f>
        <v>5.5215216210388629</v>
      </c>
      <c r="D331" s="52">
        <f>'6aTRaiangProjExample'!E337</f>
        <v>3.3860371458765912</v>
      </c>
      <c r="E331" s="52">
        <f>'6aTRaiangProjExample'!F337</f>
        <v>1.3076924327007755</v>
      </c>
      <c r="F331" s="52">
        <f>'6aTRaiangProjExample'!G337</f>
        <v>3.4346898139278901</v>
      </c>
      <c r="G331" s="51">
        <f t="shared" si="65"/>
        <v>9.2058084680154515</v>
      </c>
      <c r="H331" s="50">
        <f t="shared" si="66"/>
        <v>10.505013806781072</v>
      </c>
      <c r="I331" s="49">
        <f t="shared" si="67"/>
        <v>6.0404663280120268</v>
      </c>
      <c r="J331" s="6">
        <f t="shared" si="68"/>
        <v>10.505013806781072</v>
      </c>
      <c r="L331" s="7">
        <f t="shared" si="69"/>
        <v>1</v>
      </c>
      <c r="M331" s="7" t="str">
        <f t="shared" si="70"/>
        <v/>
      </c>
      <c r="N331" s="7" t="str">
        <f t="shared" si="71"/>
        <v/>
      </c>
      <c r="O331" s="7">
        <f t="shared" si="72"/>
        <v>1</v>
      </c>
      <c r="P331" s="7" t="str">
        <f t="shared" si="73"/>
        <v/>
      </c>
      <c r="Q331" s="7">
        <f t="shared" si="74"/>
        <v>1</v>
      </c>
      <c r="R331" s="7" t="str">
        <f t="shared" si="75"/>
        <v/>
      </c>
      <c r="S331" s="7">
        <f t="shared" si="76"/>
        <v>1</v>
      </c>
      <c r="T331" s="7" t="str">
        <f t="shared" si="77"/>
        <v/>
      </c>
      <c r="U331" s="7"/>
    </row>
    <row r="332" spans="1:21" hidden="1" x14ac:dyDescent="0.25">
      <c r="A332" s="52">
        <f>'6aTRaiangProjExample'!B338</f>
        <v>5.8728427316524323</v>
      </c>
      <c r="B332" s="52">
        <f>'6aTRaiangProjExample'!C338</f>
        <v>1.9136850732679802</v>
      </c>
      <c r="C332" s="52">
        <f>'6aTRaiangProjExample'!D338</f>
        <v>5.7677439556694887</v>
      </c>
      <c r="D332" s="52">
        <f>'6aTRaiangProjExample'!E338</f>
        <v>3.9061988408901844</v>
      </c>
      <c r="E332" s="52">
        <f>'6aTRaiangProjExample'!F338</f>
        <v>3.0653394735530237</v>
      </c>
      <c r="F332" s="52">
        <f>'6aTRaiangProjExample'!G338</f>
        <v>3.2451304968319361</v>
      </c>
      <c r="G332" s="51">
        <f t="shared" si="65"/>
        <v>11.640586687321921</v>
      </c>
      <c r="H332" s="50">
        <f t="shared" si="66"/>
        <v>13.024172069374554</v>
      </c>
      <c r="I332" s="49">
        <f t="shared" si="67"/>
        <v>8.2241550436529387</v>
      </c>
      <c r="J332" s="6">
        <f t="shared" si="68"/>
        <v>13.024172069374554</v>
      </c>
      <c r="L332" s="7">
        <f t="shared" si="69"/>
        <v>1</v>
      </c>
      <c r="M332" s="7" t="str">
        <f t="shared" si="70"/>
        <v/>
      </c>
      <c r="N332" s="7" t="str">
        <f t="shared" si="71"/>
        <v/>
      </c>
      <c r="O332" s="7">
        <f t="shared" si="72"/>
        <v>1</v>
      </c>
      <c r="P332" s="7" t="str">
        <f t="shared" si="73"/>
        <v/>
      </c>
      <c r="Q332" s="7">
        <f t="shared" si="74"/>
        <v>1</v>
      </c>
      <c r="R332" s="7" t="str">
        <f t="shared" si="75"/>
        <v/>
      </c>
      <c r="S332" s="7">
        <f t="shared" si="76"/>
        <v>1</v>
      </c>
      <c r="T332" s="7" t="str">
        <f t="shared" si="77"/>
        <v/>
      </c>
      <c r="U332" s="7"/>
    </row>
    <row r="333" spans="1:21" hidden="1" x14ac:dyDescent="0.25">
      <c r="A333" s="52">
        <f>'6aTRaiangProjExample'!B339</f>
        <v>3.5424369046803101</v>
      </c>
      <c r="B333" s="52">
        <f>'6aTRaiangProjExample'!C339</f>
        <v>2.0740046796139686</v>
      </c>
      <c r="C333" s="52">
        <f>'6aTRaiangProjExample'!D339</f>
        <v>6.7329433632187072</v>
      </c>
      <c r="D333" s="52">
        <f>'6aTRaiangProjExample'!E339</f>
        <v>4.31454526142904</v>
      </c>
      <c r="E333" s="52">
        <f>'6aTRaiangProjExample'!F339</f>
        <v>2.3547705879474226</v>
      </c>
      <c r="F333" s="52">
        <f>'6aTRaiangProjExample'!G339</f>
        <v>2.8621223676739298</v>
      </c>
      <c r="G333" s="51">
        <f t="shared" si="65"/>
        <v>10.275380267899017</v>
      </c>
      <c r="H333" s="50">
        <f t="shared" si="66"/>
        <v>10.71910453378328</v>
      </c>
      <c r="I333" s="49">
        <f t="shared" si="67"/>
        <v>7.2908976352353214</v>
      </c>
      <c r="J333" s="6">
        <f t="shared" si="68"/>
        <v>10.71910453378328</v>
      </c>
      <c r="L333" s="7">
        <f t="shared" si="69"/>
        <v>1</v>
      </c>
      <c r="M333" s="7" t="str">
        <f t="shared" si="70"/>
        <v/>
      </c>
      <c r="N333" s="7" t="str">
        <f t="shared" si="71"/>
        <v/>
      </c>
      <c r="O333" s="7">
        <f t="shared" si="72"/>
        <v>1</v>
      </c>
      <c r="P333" s="7" t="str">
        <f t="shared" si="73"/>
        <v/>
      </c>
      <c r="Q333" s="7">
        <f t="shared" si="74"/>
        <v>1</v>
      </c>
      <c r="R333" s="7" t="str">
        <f t="shared" si="75"/>
        <v/>
      </c>
      <c r="S333" s="7">
        <f t="shared" si="76"/>
        <v>1</v>
      </c>
      <c r="T333" s="7" t="str">
        <f t="shared" si="77"/>
        <v/>
      </c>
      <c r="U333" s="7"/>
    </row>
    <row r="334" spans="1:21" hidden="1" x14ac:dyDescent="0.25">
      <c r="A334" s="52">
        <f>'6aTRaiangProjExample'!B340</f>
        <v>4.6899450896186057</v>
      </c>
      <c r="B334" s="52">
        <f>'6aTRaiangProjExample'!C340</f>
        <v>2.2314912470739383</v>
      </c>
      <c r="C334" s="52">
        <f>'6aTRaiangProjExample'!D340</f>
        <v>4.5763535139822267</v>
      </c>
      <c r="D334" s="52">
        <f>'6aTRaiangProjExample'!E340</f>
        <v>4.3843839902347987</v>
      </c>
      <c r="E334" s="52">
        <f>'6aTRaiangProjExample'!F340</f>
        <v>3.4700939410712328</v>
      </c>
      <c r="F334" s="52">
        <f>'6aTRaiangProjExample'!G340</f>
        <v>3.9401966955874332</v>
      </c>
      <c r="G334" s="51">
        <f t="shared" si="65"/>
        <v>9.2662986036008324</v>
      </c>
      <c r="H334" s="50">
        <f t="shared" si="66"/>
        <v>13.014525775440838</v>
      </c>
      <c r="I334" s="49">
        <f t="shared" si="67"/>
        <v>9.6417818837326053</v>
      </c>
      <c r="J334" s="6">
        <f t="shared" si="68"/>
        <v>13.014525775440838</v>
      </c>
      <c r="L334" s="7">
        <f t="shared" si="69"/>
        <v>1</v>
      </c>
      <c r="M334" s="7" t="str">
        <f t="shared" si="70"/>
        <v/>
      </c>
      <c r="N334" s="7" t="str">
        <f t="shared" si="71"/>
        <v/>
      </c>
      <c r="O334" s="7">
        <f t="shared" si="72"/>
        <v>1</v>
      </c>
      <c r="P334" s="7" t="str">
        <f t="shared" si="73"/>
        <v/>
      </c>
      <c r="Q334" s="7">
        <f t="shared" si="74"/>
        <v>1</v>
      </c>
      <c r="R334" s="7" t="str">
        <f t="shared" si="75"/>
        <v/>
      </c>
      <c r="S334" s="7">
        <f t="shared" si="76"/>
        <v>1</v>
      </c>
      <c r="T334" s="7" t="str">
        <f t="shared" si="77"/>
        <v/>
      </c>
      <c r="U334" s="7"/>
    </row>
    <row r="335" spans="1:21" hidden="1" x14ac:dyDescent="0.25">
      <c r="A335" s="52">
        <f>'6aTRaiangProjExample'!B341</f>
        <v>4.6638151606365597</v>
      </c>
      <c r="B335" s="52">
        <f>'6aTRaiangProjExample'!C341</f>
        <v>2.7736473421916044</v>
      </c>
      <c r="C335" s="52">
        <f>'6aTRaiangProjExample'!D341</f>
        <v>4.7641481315968424</v>
      </c>
      <c r="D335" s="52">
        <f>'6aTRaiangProjExample'!E341</f>
        <v>4.0614036284782049</v>
      </c>
      <c r="E335" s="52">
        <f>'6aTRaiangProjExample'!F341</f>
        <v>2.6996550869651821</v>
      </c>
      <c r="F335" s="52">
        <f>'6aTRaiangProjExample'!G341</f>
        <v>3.1698452061380236</v>
      </c>
      <c r="G335" s="51">
        <f t="shared" si="65"/>
        <v>9.427963292233402</v>
      </c>
      <c r="H335" s="50">
        <f t="shared" si="66"/>
        <v>11.895063995252787</v>
      </c>
      <c r="I335" s="49">
        <f t="shared" si="67"/>
        <v>8.6431476352948096</v>
      </c>
      <c r="J335" s="6">
        <f t="shared" si="68"/>
        <v>11.895063995252787</v>
      </c>
      <c r="L335" s="7">
        <f t="shared" si="69"/>
        <v>1</v>
      </c>
      <c r="M335" s="7" t="str">
        <f t="shared" si="70"/>
        <v/>
      </c>
      <c r="N335" s="7" t="str">
        <f t="shared" si="71"/>
        <v/>
      </c>
      <c r="O335" s="7">
        <f t="shared" si="72"/>
        <v>1</v>
      </c>
      <c r="P335" s="7" t="str">
        <f t="shared" si="73"/>
        <v/>
      </c>
      <c r="Q335" s="7">
        <f t="shared" si="74"/>
        <v>1</v>
      </c>
      <c r="R335" s="7" t="str">
        <f t="shared" si="75"/>
        <v/>
      </c>
      <c r="S335" s="7">
        <f t="shared" si="76"/>
        <v>1</v>
      </c>
      <c r="T335" s="7" t="str">
        <f t="shared" si="77"/>
        <v/>
      </c>
      <c r="U335" s="7"/>
    </row>
    <row r="336" spans="1:21" hidden="1" x14ac:dyDescent="0.25">
      <c r="A336" s="52">
        <f>'6aTRaiangProjExample'!B342</f>
        <v>4.3969612568769953</v>
      </c>
      <c r="B336" s="52">
        <f>'6aTRaiangProjExample'!C342</f>
        <v>1.818024098610405</v>
      </c>
      <c r="C336" s="52">
        <f>'6aTRaiangProjExample'!D342</f>
        <v>6.3225404133772045</v>
      </c>
      <c r="D336" s="52">
        <f>'6aTRaiangProjExample'!E342</f>
        <v>4.1059293126173433</v>
      </c>
      <c r="E336" s="52">
        <f>'6aTRaiangProjExample'!F342</f>
        <v>1.7628405613846168</v>
      </c>
      <c r="F336" s="52">
        <f>'6aTRaiangProjExample'!G342</f>
        <v>4.2471012972293343</v>
      </c>
      <c r="G336" s="51">
        <f t="shared" si="65"/>
        <v>10.7195016702542</v>
      </c>
      <c r="H336" s="50">
        <f t="shared" si="66"/>
        <v>12.749991866723672</v>
      </c>
      <c r="I336" s="49">
        <f t="shared" si="67"/>
        <v>7.8279659572243556</v>
      </c>
      <c r="J336" s="6">
        <f t="shared" si="68"/>
        <v>12.749991866723672</v>
      </c>
      <c r="L336" s="7">
        <f t="shared" si="69"/>
        <v>1</v>
      </c>
      <c r="M336" s="7" t="str">
        <f t="shared" si="70"/>
        <v/>
      </c>
      <c r="N336" s="7" t="str">
        <f t="shared" si="71"/>
        <v/>
      </c>
      <c r="O336" s="7">
        <f t="shared" si="72"/>
        <v>1</v>
      </c>
      <c r="P336" s="7" t="str">
        <f t="shared" si="73"/>
        <v/>
      </c>
      <c r="Q336" s="7">
        <f t="shared" si="74"/>
        <v>1</v>
      </c>
      <c r="R336" s="7" t="str">
        <f t="shared" si="75"/>
        <v/>
      </c>
      <c r="S336" s="7">
        <f t="shared" si="76"/>
        <v>1</v>
      </c>
      <c r="T336" s="7" t="str">
        <f t="shared" si="77"/>
        <v/>
      </c>
      <c r="U336" s="7"/>
    </row>
    <row r="337" spans="1:21" hidden="1" x14ac:dyDescent="0.25">
      <c r="A337" s="52">
        <f>'6aTRaiangProjExample'!B343</f>
        <v>4.929638964037216</v>
      </c>
      <c r="B337" s="52">
        <f>'6aTRaiangProjExample'!C343</f>
        <v>2.2248315798158673</v>
      </c>
      <c r="C337" s="52">
        <f>'6aTRaiangProjExample'!D343</f>
        <v>6.6225143015238803</v>
      </c>
      <c r="D337" s="52">
        <f>'6aTRaiangProjExample'!E343</f>
        <v>4.0956041318804584</v>
      </c>
      <c r="E337" s="52">
        <f>'6aTRaiangProjExample'!F343</f>
        <v>2.0999038205716483</v>
      </c>
      <c r="F337" s="52">
        <f>'6aTRaiangProjExample'!G343</f>
        <v>3.623004383026899</v>
      </c>
      <c r="G337" s="51">
        <f t="shared" si="65"/>
        <v>11.552153265561095</v>
      </c>
      <c r="H337" s="50">
        <f t="shared" si="66"/>
        <v>12.648247478944572</v>
      </c>
      <c r="I337" s="49">
        <f t="shared" si="67"/>
        <v>7.9477397834144146</v>
      </c>
      <c r="J337" s="6">
        <f t="shared" si="68"/>
        <v>12.648247478944572</v>
      </c>
      <c r="L337" s="7">
        <f t="shared" si="69"/>
        <v>1</v>
      </c>
      <c r="M337" s="7" t="str">
        <f t="shared" si="70"/>
        <v/>
      </c>
      <c r="N337" s="7" t="str">
        <f t="shared" si="71"/>
        <v/>
      </c>
      <c r="O337" s="7">
        <f t="shared" si="72"/>
        <v>1</v>
      </c>
      <c r="P337" s="7" t="str">
        <f t="shared" si="73"/>
        <v/>
      </c>
      <c r="Q337" s="7">
        <f t="shared" si="74"/>
        <v>1</v>
      </c>
      <c r="R337" s="7" t="str">
        <f t="shared" si="75"/>
        <v/>
      </c>
      <c r="S337" s="7">
        <f t="shared" si="76"/>
        <v>1</v>
      </c>
      <c r="T337" s="7" t="str">
        <f t="shared" si="77"/>
        <v/>
      </c>
      <c r="U337" s="7"/>
    </row>
    <row r="338" spans="1:21" hidden="1" x14ac:dyDescent="0.25">
      <c r="A338" s="52">
        <f>'6aTRaiangProjExample'!B344</f>
        <v>3.7732450315097381</v>
      </c>
      <c r="B338" s="52">
        <f>'6aTRaiangProjExample'!C344</f>
        <v>4.3991245437289725</v>
      </c>
      <c r="C338" s="52">
        <f>'6aTRaiangProjExample'!D344</f>
        <v>6.1131908196624698</v>
      </c>
      <c r="D338" s="52">
        <f>'6aTRaiangProjExample'!E344</f>
        <v>4.0269590932351544</v>
      </c>
      <c r="E338" s="52">
        <f>'6aTRaiangProjExample'!F344</f>
        <v>2.6589800812995863</v>
      </c>
      <c r="F338" s="52">
        <f>'6aTRaiangProjExample'!G344</f>
        <v>4.0838127768383892</v>
      </c>
      <c r="G338" s="51">
        <f t="shared" si="65"/>
        <v>9.8864358511722088</v>
      </c>
      <c r="H338" s="50">
        <f t="shared" si="66"/>
        <v>11.884016901583282</v>
      </c>
      <c r="I338" s="49">
        <f t="shared" si="67"/>
        <v>11.141917401866948</v>
      </c>
      <c r="J338" s="6">
        <f t="shared" si="68"/>
        <v>11.884016901583282</v>
      </c>
      <c r="L338" s="7">
        <f t="shared" si="69"/>
        <v>1</v>
      </c>
      <c r="M338" s="7" t="str">
        <f t="shared" si="70"/>
        <v/>
      </c>
      <c r="N338" s="7" t="str">
        <f t="shared" si="71"/>
        <v/>
      </c>
      <c r="O338" s="7">
        <f t="shared" si="72"/>
        <v>1</v>
      </c>
      <c r="P338" s="7" t="str">
        <f t="shared" si="73"/>
        <v/>
      </c>
      <c r="Q338" s="7">
        <f t="shared" si="74"/>
        <v>1</v>
      </c>
      <c r="R338" s="7" t="str">
        <f t="shared" si="75"/>
        <v/>
      </c>
      <c r="S338" s="7">
        <f t="shared" si="76"/>
        <v>1</v>
      </c>
      <c r="T338" s="7" t="str">
        <f t="shared" si="77"/>
        <v/>
      </c>
      <c r="U338" s="7"/>
    </row>
    <row r="339" spans="1:21" hidden="1" x14ac:dyDescent="0.25">
      <c r="A339" s="52">
        <f>'6aTRaiangProjExample'!B345</f>
        <v>5.9172390712665752</v>
      </c>
      <c r="B339" s="52">
        <f>'6aTRaiangProjExample'!C345</f>
        <v>3.0288402342893024</v>
      </c>
      <c r="C339" s="52">
        <f>'6aTRaiangProjExample'!D345</f>
        <v>6.0969156762719949</v>
      </c>
      <c r="D339" s="52">
        <f>'6aTRaiangProjExample'!E345</f>
        <v>3.7172475172444486</v>
      </c>
      <c r="E339" s="52">
        <f>'6aTRaiangProjExample'!F345</f>
        <v>2.1215069376259175</v>
      </c>
      <c r="F339" s="52">
        <f>'6aTRaiangProjExample'!G345</f>
        <v>3.391886987044852</v>
      </c>
      <c r="G339" s="51">
        <f t="shared" si="65"/>
        <v>12.014154747538569</v>
      </c>
      <c r="H339" s="50">
        <f t="shared" si="66"/>
        <v>13.026373575555876</v>
      </c>
      <c r="I339" s="49">
        <f t="shared" si="67"/>
        <v>8.5422341589600723</v>
      </c>
      <c r="J339" s="6">
        <f t="shared" si="68"/>
        <v>13.026373575555876</v>
      </c>
      <c r="L339" s="7">
        <f t="shared" si="69"/>
        <v>1</v>
      </c>
      <c r="M339" s="7" t="str">
        <f t="shared" si="70"/>
        <v/>
      </c>
      <c r="N339" s="7" t="str">
        <f t="shared" si="71"/>
        <v/>
      </c>
      <c r="O339" s="7">
        <f t="shared" si="72"/>
        <v>1</v>
      </c>
      <c r="P339" s="7" t="str">
        <f t="shared" si="73"/>
        <v/>
      </c>
      <c r="Q339" s="7">
        <f t="shared" si="74"/>
        <v>1</v>
      </c>
      <c r="R339" s="7" t="str">
        <f t="shared" si="75"/>
        <v/>
      </c>
      <c r="S339" s="7">
        <f t="shared" si="76"/>
        <v>1</v>
      </c>
      <c r="T339" s="7" t="str">
        <f t="shared" si="77"/>
        <v/>
      </c>
      <c r="U339" s="7"/>
    </row>
    <row r="340" spans="1:21" hidden="1" x14ac:dyDescent="0.25">
      <c r="A340" s="52">
        <f>'6aTRaiangProjExample'!B346</f>
        <v>4.0717064487804739</v>
      </c>
      <c r="B340" s="52">
        <f>'6aTRaiangProjExample'!C346</f>
        <v>2.9196190521094656</v>
      </c>
      <c r="C340" s="52">
        <f>'6aTRaiangProjExample'!D346</f>
        <v>6.5643328527277651</v>
      </c>
      <c r="D340" s="52">
        <f>'6aTRaiangProjExample'!E346</f>
        <v>3.7324199467956016</v>
      </c>
      <c r="E340" s="52">
        <f>'6aTRaiangProjExample'!F346</f>
        <v>2.1579162292455814</v>
      </c>
      <c r="F340" s="52">
        <f>'6aTRaiangProjExample'!G346</f>
        <v>2.5752349790977993</v>
      </c>
      <c r="G340" s="51">
        <f t="shared" si="65"/>
        <v>10.636039301508239</v>
      </c>
      <c r="H340" s="50">
        <f t="shared" si="66"/>
        <v>10.379361374673874</v>
      </c>
      <c r="I340" s="49">
        <f t="shared" si="67"/>
        <v>7.6527702604528463</v>
      </c>
      <c r="J340" s="6">
        <f t="shared" si="68"/>
        <v>10.636039301508239</v>
      </c>
      <c r="L340" s="7">
        <f t="shared" si="69"/>
        <v>1</v>
      </c>
      <c r="M340" s="7" t="str">
        <f t="shared" si="70"/>
        <v/>
      </c>
      <c r="N340" s="7">
        <f t="shared" si="71"/>
        <v>1</v>
      </c>
      <c r="O340" s="7" t="str">
        <f t="shared" si="72"/>
        <v/>
      </c>
      <c r="P340" s="7" t="str">
        <f t="shared" si="73"/>
        <v/>
      </c>
      <c r="Q340" s="7" t="str">
        <f t="shared" si="74"/>
        <v/>
      </c>
      <c r="R340" s="7">
        <f t="shared" si="75"/>
        <v>1</v>
      </c>
      <c r="S340" s="7" t="str">
        <f t="shared" si="76"/>
        <v/>
      </c>
      <c r="T340" s="7" t="str">
        <f t="shared" si="77"/>
        <v/>
      </c>
      <c r="U340" s="7"/>
    </row>
    <row r="341" spans="1:21" hidden="1" x14ac:dyDescent="0.25">
      <c r="A341" s="52">
        <f>'6aTRaiangProjExample'!B347</f>
        <v>3.457011079281938</v>
      </c>
      <c r="B341" s="52">
        <f>'6aTRaiangProjExample'!C347</f>
        <v>2.5206448053780663</v>
      </c>
      <c r="C341" s="52">
        <f>'6aTRaiangProjExample'!D347</f>
        <v>6.1525032519750784</v>
      </c>
      <c r="D341" s="52">
        <f>'6aTRaiangProjExample'!E347</f>
        <v>3.8986459927002186</v>
      </c>
      <c r="E341" s="52">
        <f>'6aTRaiangProjExample'!F347</f>
        <v>2.1547356224676246</v>
      </c>
      <c r="F341" s="52">
        <f>'6aTRaiangProjExample'!G347</f>
        <v>3.5640663754434714</v>
      </c>
      <c r="G341" s="51">
        <f t="shared" si="65"/>
        <v>9.6095143312570173</v>
      </c>
      <c r="H341" s="50">
        <f t="shared" si="66"/>
        <v>10.919723447425628</v>
      </c>
      <c r="I341" s="49">
        <f t="shared" si="67"/>
        <v>8.2394468032891623</v>
      </c>
      <c r="J341" s="6">
        <f t="shared" si="68"/>
        <v>10.919723447425628</v>
      </c>
      <c r="L341" s="7">
        <f t="shared" si="69"/>
        <v>1</v>
      </c>
      <c r="M341" s="7" t="str">
        <f t="shared" si="70"/>
        <v/>
      </c>
      <c r="N341" s="7" t="str">
        <f t="shared" si="71"/>
        <v/>
      </c>
      <c r="O341" s="7">
        <f t="shared" si="72"/>
        <v>1</v>
      </c>
      <c r="P341" s="7" t="str">
        <f t="shared" si="73"/>
        <v/>
      </c>
      <c r="Q341" s="7">
        <f t="shared" si="74"/>
        <v>1</v>
      </c>
      <c r="R341" s="7" t="str">
        <f t="shared" si="75"/>
        <v/>
      </c>
      <c r="S341" s="7">
        <f t="shared" si="76"/>
        <v>1</v>
      </c>
      <c r="T341" s="7" t="str">
        <f t="shared" si="77"/>
        <v/>
      </c>
      <c r="U341" s="7"/>
    </row>
    <row r="342" spans="1:21" hidden="1" x14ac:dyDescent="0.25">
      <c r="A342" s="52">
        <f>'6aTRaiangProjExample'!B348</f>
        <v>3.8591433676255309</v>
      </c>
      <c r="B342" s="52">
        <f>'6aTRaiangProjExample'!C348</f>
        <v>2.6659202535076774</v>
      </c>
      <c r="C342" s="52">
        <f>'6aTRaiangProjExample'!D348</f>
        <v>5.7723612448579784</v>
      </c>
      <c r="D342" s="52">
        <f>'6aTRaiangProjExample'!E348</f>
        <v>4.6859598336031567</v>
      </c>
      <c r="E342" s="52">
        <f>'6aTRaiangProjExample'!F348</f>
        <v>3.1571223105242914</v>
      </c>
      <c r="F342" s="52">
        <f>'6aTRaiangProjExample'!G348</f>
        <v>3.0661429746619833</v>
      </c>
      <c r="G342" s="51">
        <f t="shared" si="65"/>
        <v>9.6315046124835089</v>
      </c>
      <c r="H342" s="50">
        <f t="shared" si="66"/>
        <v>11.61124617589067</v>
      </c>
      <c r="I342" s="49">
        <f t="shared" si="67"/>
        <v>8.8891855386939511</v>
      </c>
      <c r="J342" s="6">
        <f t="shared" si="68"/>
        <v>11.61124617589067</v>
      </c>
      <c r="L342" s="7">
        <f t="shared" si="69"/>
        <v>1</v>
      </c>
      <c r="M342" s="7" t="str">
        <f t="shared" si="70"/>
        <v/>
      </c>
      <c r="N342" s="7" t="str">
        <f t="shared" si="71"/>
        <v/>
      </c>
      <c r="O342" s="7">
        <f t="shared" si="72"/>
        <v>1</v>
      </c>
      <c r="P342" s="7" t="str">
        <f t="shared" si="73"/>
        <v/>
      </c>
      <c r="Q342" s="7">
        <f t="shared" si="74"/>
        <v>1</v>
      </c>
      <c r="R342" s="7" t="str">
        <f t="shared" si="75"/>
        <v/>
      </c>
      <c r="S342" s="7">
        <f t="shared" si="76"/>
        <v>1</v>
      </c>
      <c r="T342" s="7" t="str">
        <f t="shared" si="77"/>
        <v/>
      </c>
      <c r="U342" s="7"/>
    </row>
    <row r="343" spans="1:21" hidden="1" x14ac:dyDescent="0.25">
      <c r="A343" s="52">
        <f>'6aTRaiangProjExample'!B349</f>
        <v>4.3230430144252692</v>
      </c>
      <c r="B343" s="52">
        <f>'6aTRaiangProjExample'!C349</f>
        <v>1.7603489249628397</v>
      </c>
      <c r="C343" s="52">
        <f>'6aTRaiangProjExample'!D349</f>
        <v>6.3158123128758499</v>
      </c>
      <c r="D343" s="52">
        <f>'6aTRaiangProjExample'!E349</f>
        <v>3.9963111894684276</v>
      </c>
      <c r="E343" s="52">
        <f>'6aTRaiangProjExample'!F349</f>
        <v>3.0756067074569096</v>
      </c>
      <c r="F343" s="52">
        <f>'6aTRaiangProjExample'!G349</f>
        <v>2.7141243560889841</v>
      </c>
      <c r="G343" s="51">
        <f t="shared" si="65"/>
        <v>10.638855327301119</v>
      </c>
      <c r="H343" s="50">
        <f t="shared" si="66"/>
        <v>11.033478559982681</v>
      </c>
      <c r="I343" s="49">
        <f t="shared" si="67"/>
        <v>7.5500799885087329</v>
      </c>
      <c r="J343" s="6">
        <f t="shared" si="68"/>
        <v>11.033478559982681</v>
      </c>
      <c r="L343" s="7">
        <f t="shared" si="69"/>
        <v>1</v>
      </c>
      <c r="M343" s="7" t="str">
        <f t="shared" si="70"/>
        <v/>
      </c>
      <c r="N343" s="7" t="str">
        <f t="shared" si="71"/>
        <v/>
      </c>
      <c r="O343" s="7">
        <f t="shared" si="72"/>
        <v>1</v>
      </c>
      <c r="P343" s="7" t="str">
        <f t="shared" si="73"/>
        <v/>
      </c>
      <c r="Q343" s="7">
        <f t="shared" si="74"/>
        <v>1</v>
      </c>
      <c r="R343" s="7" t="str">
        <f t="shared" si="75"/>
        <v/>
      </c>
      <c r="S343" s="7">
        <f t="shared" si="76"/>
        <v>1</v>
      </c>
      <c r="T343" s="7" t="str">
        <f t="shared" si="77"/>
        <v/>
      </c>
      <c r="U343" s="7"/>
    </row>
    <row r="344" spans="1:21" hidden="1" x14ac:dyDescent="0.25">
      <c r="A344" s="52">
        <f>'6aTRaiangProjExample'!B350</f>
        <v>5.3137566844634732</v>
      </c>
      <c r="B344" s="52">
        <f>'6aTRaiangProjExample'!C350</f>
        <v>2.8663391186093552</v>
      </c>
      <c r="C344" s="52">
        <f>'6aTRaiangProjExample'!D350</f>
        <v>5.5297371055579987</v>
      </c>
      <c r="D344" s="52">
        <f>'6aTRaiangProjExample'!E350</f>
        <v>3.8651672702941227</v>
      </c>
      <c r="E344" s="52">
        <f>'6aTRaiangProjExample'!F350</f>
        <v>2.5549853317075408</v>
      </c>
      <c r="F344" s="52">
        <f>'6aTRaiangProjExample'!G350</f>
        <v>4.0806920477270294</v>
      </c>
      <c r="G344" s="51">
        <f t="shared" si="65"/>
        <v>10.843493790021473</v>
      </c>
      <c r="H344" s="50">
        <f t="shared" si="66"/>
        <v>13.259616002484627</v>
      </c>
      <c r="I344" s="49">
        <f t="shared" si="67"/>
        <v>9.5020164980439255</v>
      </c>
      <c r="J344" s="6">
        <f t="shared" si="68"/>
        <v>13.259616002484627</v>
      </c>
      <c r="L344" s="7">
        <f t="shared" si="69"/>
        <v>1</v>
      </c>
      <c r="M344" s="7" t="str">
        <f t="shared" si="70"/>
        <v/>
      </c>
      <c r="N344" s="7" t="str">
        <f t="shared" si="71"/>
        <v/>
      </c>
      <c r="O344" s="7">
        <f t="shared" si="72"/>
        <v>1</v>
      </c>
      <c r="P344" s="7" t="str">
        <f t="shared" si="73"/>
        <v/>
      </c>
      <c r="Q344" s="7">
        <f t="shared" si="74"/>
        <v>1</v>
      </c>
      <c r="R344" s="7" t="str">
        <f t="shared" si="75"/>
        <v/>
      </c>
      <c r="S344" s="7">
        <f t="shared" si="76"/>
        <v>1</v>
      </c>
      <c r="T344" s="7" t="str">
        <f t="shared" si="77"/>
        <v/>
      </c>
      <c r="U344" s="7"/>
    </row>
    <row r="345" spans="1:21" hidden="1" x14ac:dyDescent="0.25">
      <c r="A345" s="52">
        <f>'6aTRaiangProjExample'!B351</f>
        <v>4.6879545630720312</v>
      </c>
      <c r="B345" s="52">
        <f>'6aTRaiangProjExample'!C351</f>
        <v>2.6049196216129444</v>
      </c>
      <c r="C345" s="52">
        <f>'6aTRaiangProjExample'!D351</f>
        <v>6.4575073593393091</v>
      </c>
      <c r="D345" s="52">
        <f>'6aTRaiangProjExample'!E351</f>
        <v>3.943912992703309</v>
      </c>
      <c r="E345" s="52">
        <f>'6aTRaiangProjExample'!F351</f>
        <v>3.5041506340615207</v>
      </c>
      <c r="F345" s="52">
        <f>'6aTRaiangProjExample'!G351</f>
        <v>4.2204633916402248</v>
      </c>
      <c r="G345" s="51">
        <f t="shared" si="65"/>
        <v>11.145461922411339</v>
      </c>
      <c r="H345" s="50">
        <f t="shared" si="66"/>
        <v>12.852330947415565</v>
      </c>
      <c r="I345" s="49">
        <f t="shared" si="67"/>
        <v>10.32953364731469</v>
      </c>
      <c r="J345" s="6">
        <f t="shared" si="68"/>
        <v>12.852330947415565</v>
      </c>
      <c r="L345" s="7">
        <f t="shared" si="69"/>
        <v>1</v>
      </c>
      <c r="M345" s="7" t="str">
        <f t="shared" si="70"/>
        <v/>
      </c>
      <c r="N345" s="7" t="str">
        <f t="shared" si="71"/>
        <v/>
      </c>
      <c r="O345" s="7">
        <f t="shared" si="72"/>
        <v>1</v>
      </c>
      <c r="P345" s="7" t="str">
        <f t="shared" si="73"/>
        <v/>
      </c>
      <c r="Q345" s="7">
        <f t="shared" si="74"/>
        <v>1</v>
      </c>
      <c r="R345" s="7" t="str">
        <f t="shared" si="75"/>
        <v/>
      </c>
      <c r="S345" s="7">
        <f t="shared" si="76"/>
        <v>1</v>
      </c>
      <c r="T345" s="7" t="str">
        <f t="shared" si="77"/>
        <v/>
      </c>
      <c r="U345" s="7"/>
    </row>
    <row r="346" spans="1:21" hidden="1" x14ac:dyDescent="0.25">
      <c r="A346" s="52">
        <f>'6aTRaiangProjExample'!B352</f>
        <v>4.0040342185324356</v>
      </c>
      <c r="B346" s="52">
        <f>'6aTRaiangProjExample'!C352</f>
        <v>4.2359896429589154</v>
      </c>
      <c r="C346" s="52">
        <f>'6aTRaiangProjExample'!D352</f>
        <v>6.1985066983326638</v>
      </c>
      <c r="D346" s="52">
        <f>'6aTRaiangProjExample'!E352</f>
        <v>4.0319587067961651</v>
      </c>
      <c r="E346" s="52">
        <f>'6aTRaiangProjExample'!F352</f>
        <v>3.5985047230350586</v>
      </c>
      <c r="F346" s="52">
        <f>'6aTRaiangProjExample'!G352</f>
        <v>2.9878671504064265</v>
      </c>
      <c r="G346" s="51">
        <f t="shared" si="65"/>
        <v>10.2025409168651</v>
      </c>
      <c r="H346" s="50">
        <f t="shared" si="66"/>
        <v>11.023860075735026</v>
      </c>
      <c r="I346" s="49">
        <f t="shared" si="67"/>
        <v>10.822361516400401</v>
      </c>
      <c r="J346" s="6">
        <f t="shared" si="68"/>
        <v>11.023860075735026</v>
      </c>
      <c r="L346" s="7">
        <f t="shared" si="69"/>
        <v>1</v>
      </c>
      <c r="M346" s="7" t="str">
        <f t="shared" si="70"/>
        <v/>
      </c>
      <c r="N346" s="7" t="str">
        <f t="shared" si="71"/>
        <v/>
      </c>
      <c r="O346" s="7">
        <f t="shared" si="72"/>
        <v>1</v>
      </c>
      <c r="P346" s="7" t="str">
        <f t="shared" si="73"/>
        <v/>
      </c>
      <c r="Q346" s="7">
        <f t="shared" si="74"/>
        <v>1</v>
      </c>
      <c r="R346" s="7" t="str">
        <f t="shared" si="75"/>
        <v/>
      </c>
      <c r="S346" s="7">
        <f t="shared" si="76"/>
        <v>1</v>
      </c>
      <c r="T346" s="7" t="str">
        <f t="shared" si="77"/>
        <v/>
      </c>
      <c r="U346" s="7"/>
    </row>
    <row r="347" spans="1:21" hidden="1" x14ac:dyDescent="0.25">
      <c r="A347" s="52">
        <f>'6aTRaiangProjExample'!B353</f>
        <v>3.5975958878162437</v>
      </c>
      <c r="B347" s="52">
        <f>'6aTRaiangProjExample'!C353</f>
        <v>2.87688715867914</v>
      </c>
      <c r="C347" s="52">
        <f>'6aTRaiangProjExample'!D353</f>
        <v>6.1989506996720252</v>
      </c>
      <c r="D347" s="52">
        <f>'6aTRaiangProjExample'!E353</f>
        <v>4.3773447346444394</v>
      </c>
      <c r="E347" s="52">
        <f>'6aTRaiangProjExample'!F353</f>
        <v>2.3688779133235207</v>
      </c>
      <c r="F347" s="52">
        <f>'6aTRaiangProjExample'!G353</f>
        <v>2.7428937198678711</v>
      </c>
      <c r="G347" s="51">
        <f t="shared" si="65"/>
        <v>9.7965465874882689</v>
      </c>
      <c r="H347" s="50">
        <f t="shared" si="66"/>
        <v>10.717834342328555</v>
      </c>
      <c r="I347" s="49">
        <f t="shared" si="67"/>
        <v>7.988658791870531</v>
      </c>
      <c r="J347" s="6">
        <f t="shared" si="68"/>
        <v>10.717834342328555</v>
      </c>
      <c r="L347" s="7">
        <f t="shared" si="69"/>
        <v>1</v>
      </c>
      <c r="M347" s="7" t="str">
        <f t="shared" si="70"/>
        <v/>
      </c>
      <c r="N347" s="7" t="str">
        <f t="shared" si="71"/>
        <v/>
      </c>
      <c r="O347" s="7">
        <f t="shared" si="72"/>
        <v>1</v>
      </c>
      <c r="P347" s="7" t="str">
        <f t="shared" si="73"/>
        <v/>
      </c>
      <c r="Q347" s="7">
        <f t="shared" si="74"/>
        <v>1</v>
      </c>
      <c r="R347" s="7" t="str">
        <f t="shared" si="75"/>
        <v/>
      </c>
      <c r="S347" s="7">
        <f t="shared" si="76"/>
        <v>1</v>
      </c>
      <c r="T347" s="7" t="str">
        <f t="shared" si="77"/>
        <v/>
      </c>
      <c r="U347" s="7"/>
    </row>
    <row r="348" spans="1:21" hidden="1" x14ac:dyDescent="0.25">
      <c r="A348" s="52">
        <f>'6aTRaiangProjExample'!B354</f>
        <v>4.2035894373713738</v>
      </c>
      <c r="B348" s="52">
        <f>'6aTRaiangProjExample'!C354</f>
        <v>2.9513618190985129</v>
      </c>
      <c r="C348" s="52">
        <f>'6aTRaiangProjExample'!D354</f>
        <v>6.8090349571817672</v>
      </c>
      <c r="D348" s="52">
        <f>'6aTRaiangProjExample'!E354</f>
        <v>3.4932850222593825</v>
      </c>
      <c r="E348" s="52">
        <f>'6aTRaiangProjExample'!F354</f>
        <v>1.0302076430874936</v>
      </c>
      <c r="F348" s="52">
        <f>'6aTRaiangProjExample'!G354</f>
        <v>2.3676758488424161</v>
      </c>
      <c r="G348" s="51">
        <f t="shared" si="65"/>
        <v>11.012624394553141</v>
      </c>
      <c r="H348" s="50">
        <f t="shared" si="66"/>
        <v>10.064550308473173</v>
      </c>
      <c r="I348" s="49">
        <f t="shared" si="67"/>
        <v>6.3492453110284224</v>
      </c>
      <c r="J348" s="6">
        <f t="shared" si="68"/>
        <v>11.012624394553141</v>
      </c>
      <c r="L348" s="7">
        <f t="shared" si="69"/>
        <v>1</v>
      </c>
      <c r="M348" s="7" t="str">
        <f t="shared" si="70"/>
        <v/>
      </c>
      <c r="N348" s="7">
        <f t="shared" si="71"/>
        <v>1</v>
      </c>
      <c r="O348" s="7" t="str">
        <f t="shared" si="72"/>
        <v/>
      </c>
      <c r="P348" s="7" t="str">
        <f t="shared" si="73"/>
        <v/>
      </c>
      <c r="Q348" s="7" t="str">
        <f t="shared" si="74"/>
        <v/>
      </c>
      <c r="R348" s="7">
        <f t="shared" si="75"/>
        <v>1</v>
      </c>
      <c r="S348" s="7" t="str">
        <f t="shared" si="76"/>
        <v/>
      </c>
      <c r="T348" s="7" t="str">
        <f t="shared" si="77"/>
        <v/>
      </c>
      <c r="U348" s="7"/>
    </row>
    <row r="349" spans="1:21" hidden="1" x14ac:dyDescent="0.25">
      <c r="A349" s="52">
        <f>'6aTRaiangProjExample'!B355</f>
        <v>4.1966871420780052</v>
      </c>
      <c r="B349" s="52">
        <f>'6aTRaiangProjExample'!C355</f>
        <v>1.6902644949886487</v>
      </c>
      <c r="C349" s="52">
        <f>'6aTRaiangProjExample'!D355</f>
        <v>5.0821984889023799</v>
      </c>
      <c r="D349" s="52">
        <f>'6aTRaiangProjExample'!E355</f>
        <v>3.8420089471668937</v>
      </c>
      <c r="E349" s="52">
        <f>'6aTRaiangProjExample'!F355</f>
        <v>2.6039459399271241</v>
      </c>
      <c r="F349" s="52">
        <f>'6aTRaiangProjExample'!G355</f>
        <v>4.1888620821851328</v>
      </c>
      <c r="G349" s="51">
        <f t="shared" si="65"/>
        <v>9.2788856309803851</v>
      </c>
      <c r="H349" s="50">
        <f t="shared" si="66"/>
        <v>12.227558171430033</v>
      </c>
      <c r="I349" s="49">
        <f t="shared" si="67"/>
        <v>8.4830725171009043</v>
      </c>
      <c r="J349" s="6">
        <f t="shared" si="68"/>
        <v>12.227558171430033</v>
      </c>
      <c r="L349" s="7">
        <f t="shared" si="69"/>
        <v>1</v>
      </c>
      <c r="M349" s="7" t="str">
        <f t="shared" si="70"/>
        <v/>
      </c>
      <c r="N349" s="7" t="str">
        <f t="shared" si="71"/>
        <v/>
      </c>
      <c r="O349" s="7">
        <f t="shared" si="72"/>
        <v>1</v>
      </c>
      <c r="P349" s="7" t="str">
        <f t="shared" si="73"/>
        <v/>
      </c>
      <c r="Q349" s="7">
        <f t="shared" si="74"/>
        <v>1</v>
      </c>
      <c r="R349" s="7" t="str">
        <f t="shared" si="75"/>
        <v/>
      </c>
      <c r="S349" s="7">
        <f t="shared" si="76"/>
        <v>1</v>
      </c>
      <c r="T349" s="7" t="str">
        <f t="shared" si="77"/>
        <v/>
      </c>
      <c r="U349" s="7"/>
    </row>
    <row r="350" spans="1:21" hidden="1" x14ac:dyDescent="0.25">
      <c r="A350" s="52">
        <f>'6aTRaiangProjExample'!B356</f>
        <v>5.1653558422542902</v>
      </c>
      <c r="B350" s="52">
        <f>'6aTRaiangProjExample'!C356</f>
        <v>1.6846239040626683</v>
      </c>
      <c r="C350" s="52">
        <f>'6aTRaiangProjExample'!D356</f>
        <v>6.1204752757668706</v>
      </c>
      <c r="D350" s="52">
        <f>'6aTRaiangProjExample'!E356</f>
        <v>4.2827141025576552</v>
      </c>
      <c r="E350" s="52">
        <f>'6aTRaiangProjExample'!F356</f>
        <v>3.0217083644928895</v>
      </c>
      <c r="F350" s="52">
        <f>'6aTRaiangProjExample'!G356</f>
        <v>2.6810614346506143</v>
      </c>
      <c r="G350" s="51">
        <f t="shared" si="65"/>
        <v>11.285831118021161</v>
      </c>
      <c r="H350" s="50">
        <f t="shared" si="66"/>
        <v>12.129131379462558</v>
      </c>
      <c r="I350" s="49">
        <f t="shared" si="67"/>
        <v>7.3873937032061718</v>
      </c>
      <c r="J350" s="6">
        <f t="shared" si="68"/>
        <v>12.129131379462558</v>
      </c>
      <c r="L350" s="7">
        <f t="shared" si="69"/>
        <v>1</v>
      </c>
      <c r="M350" s="7" t="str">
        <f t="shared" si="70"/>
        <v/>
      </c>
      <c r="N350" s="7" t="str">
        <f t="shared" si="71"/>
        <v/>
      </c>
      <c r="O350" s="7">
        <f t="shared" si="72"/>
        <v>1</v>
      </c>
      <c r="P350" s="7" t="str">
        <f t="shared" si="73"/>
        <v/>
      </c>
      <c r="Q350" s="7">
        <f t="shared" si="74"/>
        <v>1</v>
      </c>
      <c r="R350" s="7" t="str">
        <f t="shared" si="75"/>
        <v/>
      </c>
      <c r="S350" s="7">
        <f t="shared" si="76"/>
        <v>1</v>
      </c>
      <c r="T350" s="7" t="str">
        <f t="shared" si="77"/>
        <v/>
      </c>
      <c r="U350" s="7"/>
    </row>
    <row r="351" spans="1:21" hidden="1" x14ac:dyDescent="0.25">
      <c r="A351" s="52">
        <f>'6aTRaiangProjExample'!B357</f>
        <v>4.1517478440348965</v>
      </c>
      <c r="B351" s="52">
        <f>'6aTRaiangProjExample'!C357</f>
        <v>2.1922304023183887</v>
      </c>
      <c r="C351" s="52">
        <f>'6aTRaiangProjExample'!D357</f>
        <v>5.2530054674914801</v>
      </c>
      <c r="D351" s="52">
        <f>'6aTRaiangProjExample'!E357</f>
        <v>4.5601262461464716</v>
      </c>
      <c r="E351" s="52">
        <f>'6aTRaiangProjExample'!F357</f>
        <v>2.3904298857928774</v>
      </c>
      <c r="F351" s="52">
        <f>'6aTRaiangProjExample'!G357</f>
        <v>4.0910318894414912</v>
      </c>
      <c r="G351" s="51">
        <f t="shared" si="65"/>
        <v>9.4047533115263775</v>
      </c>
      <c r="H351" s="50">
        <f t="shared" si="66"/>
        <v>12.80290597962286</v>
      </c>
      <c r="I351" s="49">
        <f t="shared" si="67"/>
        <v>8.6736921775527573</v>
      </c>
      <c r="J351" s="6">
        <f t="shared" si="68"/>
        <v>12.80290597962286</v>
      </c>
      <c r="L351" s="7">
        <f t="shared" si="69"/>
        <v>1</v>
      </c>
      <c r="M351" s="7" t="str">
        <f t="shared" si="70"/>
        <v/>
      </c>
      <c r="N351" s="7" t="str">
        <f t="shared" si="71"/>
        <v/>
      </c>
      <c r="O351" s="7">
        <f t="shared" si="72"/>
        <v>1</v>
      </c>
      <c r="P351" s="7" t="str">
        <f t="shared" si="73"/>
        <v/>
      </c>
      <c r="Q351" s="7">
        <f t="shared" si="74"/>
        <v>1</v>
      </c>
      <c r="R351" s="7" t="str">
        <f t="shared" si="75"/>
        <v/>
      </c>
      <c r="S351" s="7">
        <f t="shared" si="76"/>
        <v>1</v>
      </c>
      <c r="T351" s="7" t="str">
        <f t="shared" si="77"/>
        <v/>
      </c>
      <c r="U351" s="7"/>
    </row>
    <row r="352" spans="1:21" hidden="1" x14ac:dyDescent="0.25">
      <c r="A352" s="52">
        <f>'6aTRaiangProjExample'!B358</f>
        <v>4.655236962385648</v>
      </c>
      <c r="B352" s="52">
        <f>'6aTRaiangProjExample'!C358</f>
        <v>2.9069031247097543</v>
      </c>
      <c r="C352" s="52">
        <f>'6aTRaiangProjExample'!D358</f>
        <v>4.2953852909150703</v>
      </c>
      <c r="D352" s="52">
        <f>'6aTRaiangProjExample'!E358</f>
        <v>4.4264202348624151</v>
      </c>
      <c r="E352" s="52">
        <f>'6aTRaiangProjExample'!F358</f>
        <v>1.9898430299577861</v>
      </c>
      <c r="F352" s="52">
        <f>'6aTRaiangProjExample'!G358</f>
        <v>2.654198479352452</v>
      </c>
      <c r="G352" s="51">
        <f t="shared" si="65"/>
        <v>8.9506222533007183</v>
      </c>
      <c r="H352" s="50">
        <f t="shared" si="66"/>
        <v>11.735855676600515</v>
      </c>
      <c r="I352" s="49">
        <f t="shared" si="67"/>
        <v>7.5509446340199924</v>
      </c>
      <c r="J352" s="6">
        <f t="shared" si="68"/>
        <v>11.735855676600515</v>
      </c>
      <c r="L352" s="7">
        <f t="shared" si="69"/>
        <v>1</v>
      </c>
      <c r="M352" s="7" t="str">
        <f t="shared" si="70"/>
        <v/>
      </c>
      <c r="N352" s="7" t="str">
        <f t="shared" si="71"/>
        <v/>
      </c>
      <c r="O352" s="7">
        <f t="shared" si="72"/>
        <v>1</v>
      </c>
      <c r="P352" s="7" t="str">
        <f t="shared" si="73"/>
        <v/>
      </c>
      <c r="Q352" s="7">
        <f t="shared" si="74"/>
        <v>1</v>
      </c>
      <c r="R352" s="7" t="str">
        <f t="shared" si="75"/>
        <v/>
      </c>
      <c r="S352" s="7">
        <f t="shared" si="76"/>
        <v>1</v>
      </c>
      <c r="T352" s="7" t="str">
        <f t="shared" si="77"/>
        <v/>
      </c>
      <c r="U352" s="7"/>
    </row>
    <row r="353" spans="1:21" hidden="1" x14ac:dyDescent="0.25">
      <c r="A353" s="52">
        <f>'6aTRaiangProjExample'!B359</f>
        <v>4.7660408940513292</v>
      </c>
      <c r="B353" s="52">
        <f>'6aTRaiangProjExample'!C359</f>
        <v>2.4271684376565279</v>
      </c>
      <c r="C353" s="52">
        <f>'6aTRaiangProjExample'!D359</f>
        <v>5.4568932261097327</v>
      </c>
      <c r="D353" s="52">
        <f>'6aTRaiangProjExample'!E359</f>
        <v>3.7735447609003674</v>
      </c>
      <c r="E353" s="52">
        <f>'6aTRaiangProjExample'!F359</f>
        <v>2.6112495703858007</v>
      </c>
      <c r="F353" s="52">
        <f>'6aTRaiangProjExample'!G359</f>
        <v>4.5396820621815213</v>
      </c>
      <c r="G353" s="51">
        <f t="shared" si="65"/>
        <v>10.222934120161062</v>
      </c>
      <c r="H353" s="50">
        <f t="shared" si="66"/>
        <v>13.079267717133218</v>
      </c>
      <c r="I353" s="49">
        <f t="shared" si="67"/>
        <v>9.5781000702238508</v>
      </c>
      <c r="J353" s="6">
        <f t="shared" si="68"/>
        <v>13.079267717133218</v>
      </c>
      <c r="L353" s="7">
        <f t="shared" si="69"/>
        <v>1</v>
      </c>
      <c r="M353" s="7" t="str">
        <f t="shared" si="70"/>
        <v/>
      </c>
      <c r="N353" s="7" t="str">
        <f t="shared" si="71"/>
        <v/>
      </c>
      <c r="O353" s="7">
        <f t="shared" si="72"/>
        <v>1</v>
      </c>
      <c r="P353" s="7" t="str">
        <f t="shared" si="73"/>
        <v/>
      </c>
      <c r="Q353" s="7">
        <f t="shared" si="74"/>
        <v>1</v>
      </c>
      <c r="R353" s="7" t="str">
        <f t="shared" si="75"/>
        <v/>
      </c>
      <c r="S353" s="7">
        <f t="shared" si="76"/>
        <v>1</v>
      </c>
      <c r="T353" s="7" t="str">
        <f t="shared" si="77"/>
        <v/>
      </c>
      <c r="U353" s="7"/>
    </row>
    <row r="354" spans="1:21" hidden="1" x14ac:dyDescent="0.25">
      <c r="A354" s="52">
        <f>'6aTRaiangProjExample'!B360</f>
        <v>4.3295595600648804</v>
      </c>
      <c r="B354" s="52">
        <f>'6aTRaiangProjExample'!C360</f>
        <v>3.8363755108137347</v>
      </c>
      <c r="C354" s="52">
        <f>'6aTRaiangProjExample'!D360</f>
        <v>5.5817749281163049</v>
      </c>
      <c r="D354" s="52">
        <f>'6aTRaiangProjExample'!E360</f>
        <v>4.2064085375568734</v>
      </c>
      <c r="E354" s="52">
        <f>'6aTRaiangProjExample'!F360</f>
        <v>1.7629445645106088</v>
      </c>
      <c r="F354" s="52">
        <f>'6aTRaiangProjExample'!G360</f>
        <v>3.1031288576632052</v>
      </c>
      <c r="G354" s="51">
        <f t="shared" si="65"/>
        <v>9.9113344881811862</v>
      </c>
      <c r="H354" s="50">
        <f t="shared" si="66"/>
        <v>11.639096955284959</v>
      </c>
      <c r="I354" s="49">
        <f t="shared" si="67"/>
        <v>8.702448932987549</v>
      </c>
      <c r="J354" s="6">
        <f t="shared" si="68"/>
        <v>11.639096955284959</v>
      </c>
      <c r="L354" s="7">
        <f t="shared" si="69"/>
        <v>1</v>
      </c>
      <c r="M354" s="7" t="str">
        <f t="shared" si="70"/>
        <v/>
      </c>
      <c r="N354" s="7" t="str">
        <f t="shared" si="71"/>
        <v/>
      </c>
      <c r="O354" s="7">
        <f t="shared" si="72"/>
        <v>1</v>
      </c>
      <c r="P354" s="7" t="str">
        <f t="shared" si="73"/>
        <v/>
      </c>
      <c r="Q354" s="7">
        <f t="shared" si="74"/>
        <v>1</v>
      </c>
      <c r="R354" s="7" t="str">
        <f t="shared" si="75"/>
        <v/>
      </c>
      <c r="S354" s="7">
        <f t="shared" si="76"/>
        <v>1</v>
      </c>
      <c r="T354" s="7" t="str">
        <f t="shared" si="77"/>
        <v/>
      </c>
      <c r="U354" s="7"/>
    </row>
    <row r="355" spans="1:21" hidden="1" x14ac:dyDescent="0.25">
      <c r="A355" s="52">
        <f>'6aTRaiangProjExample'!B361</f>
        <v>3.7173628336156064</v>
      </c>
      <c r="B355" s="52">
        <f>'6aTRaiangProjExample'!C361</f>
        <v>1.0283204697840018</v>
      </c>
      <c r="C355" s="52">
        <f>'6aTRaiangProjExample'!D361</f>
        <v>6.2384101578397058</v>
      </c>
      <c r="D355" s="52">
        <f>'6aTRaiangProjExample'!E361</f>
        <v>3.6388551417521722</v>
      </c>
      <c r="E355" s="52">
        <f>'6aTRaiangProjExample'!F361</f>
        <v>1.5720281642521323</v>
      </c>
      <c r="F355" s="52">
        <f>'6aTRaiangProjExample'!G361</f>
        <v>3.0345419539611731</v>
      </c>
      <c r="G355" s="51">
        <f t="shared" si="65"/>
        <v>9.9557729914553121</v>
      </c>
      <c r="H355" s="50">
        <f t="shared" si="66"/>
        <v>10.390759929328951</v>
      </c>
      <c r="I355" s="49">
        <f t="shared" si="67"/>
        <v>5.6348905879973072</v>
      </c>
      <c r="J355" s="6">
        <f t="shared" si="68"/>
        <v>10.390759929328951</v>
      </c>
      <c r="L355" s="7">
        <f t="shared" si="69"/>
        <v>1</v>
      </c>
      <c r="M355" s="7" t="str">
        <f t="shared" si="70"/>
        <v/>
      </c>
      <c r="N355" s="7" t="str">
        <f t="shared" si="71"/>
        <v/>
      </c>
      <c r="O355" s="7">
        <f t="shared" si="72"/>
        <v>1</v>
      </c>
      <c r="P355" s="7" t="str">
        <f t="shared" si="73"/>
        <v/>
      </c>
      <c r="Q355" s="7">
        <f t="shared" si="74"/>
        <v>1</v>
      </c>
      <c r="R355" s="7" t="str">
        <f t="shared" si="75"/>
        <v/>
      </c>
      <c r="S355" s="7">
        <f t="shared" si="76"/>
        <v>1</v>
      </c>
      <c r="T355" s="7" t="str">
        <f t="shared" si="77"/>
        <v/>
      </c>
      <c r="U355" s="7"/>
    </row>
    <row r="356" spans="1:21" hidden="1" x14ac:dyDescent="0.25">
      <c r="A356" s="52">
        <f>'6aTRaiangProjExample'!B362</f>
        <v>4.8328001348722598</v>
      </c>
      <c r="B356" s="52">
        <f>'6aTRaiangProjExample'!C362</f>
        <v>3.9594719732379531</v>
      </c>
      <c r="C356" s="52">
        <f>'6aTRaiangProjExample'!D362</f>
        <v>6.3212713726613829</v>
      </c>
      <c r="D356" s="52">
        <f>'6aTRaiangProjExample'!E362</f>
        <v>4.6715590036387402</v>
      </c>
      <c r="E356" s="52">
        <f>'6aTRaiangProjExample'!F362</f>
        <v>2.3741211940270182</v>
      </c>
      <c r="F356" s="52">
        <f>'6aTRaiangProjExample'!G362</f>
        <v>4.9223681454367112</v>
      </c>
      <c r="G356" s="51">
        <f t="shared" si="65"/>
        <v>11.154071507533644</v>
      </c>
      <c r="H356" s="50">
        <f t="shared" si="66"/>
        <v>14.426727283947709</v>
      </c>
      <c r="I356" s="49">
        <f t="shared" si="67"/>
        <v>11.255961312701682</v>
      </c>
      <c r="J356" s="6">
        <f t="shared" si="68"/>
        <v>14.426727283947709</v>
      </c>
      <c r="L356" s="7">
        <f t="shared" si="69"/>
        <v>1</v>
      </c>
      <c r="M356" s="7" t="str">
        <f t="shared" si="70"/>
        <v/>
      </c>
      <c r="N356" s="7" t="str">
        <f t="shared" si="71"/>
        <v/>
      </c>
      <c r="O356" s="7">
        <f t="shared" si="72"/>
        <v>1</v>
      </c>
      <c r="P356" s="7" t="str">
        <f t="shared" si="73"/>
        <v/>
      </c>
      <c r="Q356" s="7">
        <f t="shared" si="74"/>
        <v>1</v>
      </c>
      <c r="R356" s="7" t="str">
        <f t="shared" si="75"/>
        <v/>
      </c>
      <c r="S356" s="7">
        <f t="shared" si="76"/>
        <v>1</v>
      </c>
      <c r="T356" s="7" t="str">
        <f t="shared" si="77"/>
        <v/>
      </c>
      <c r="U356" s="7"/>
    </row>
    <row r="357" spans="1:21" hidden="1" x14ac:dyDescent="0.25">
      <c r="A357" s="52">
        <f>'6aTRaiangProjExample'!B363</f>
        <v>4.1246612637504105</v>
      </c>
      <c r="B357" s="52">
        <f>'6aTRaiangProjExample'!C363</f>
        <v>4.3449138827434481</v>
      </c>
      <c r="C357" s="52">
        <f>'6aTRaiangProjExample'!D363</f>
        <v>6.0386755593649681</v>
      </c>
      <c r="D357" s="52">
        <f>'6aTRaiangProjExample'!E363</f>
        <v>3.9485528227706137</v>
      </c>
      <c r="E357" s="52">
        <f>'6aTRaiangProjExample'!F363</f>
        <v>2.6263982775906785</v>
      </c>
      <c r="F357" s="52">
        <f>'6aTRaiangProjExample'!G363</f>
        <v>3.2969101164599723</v>
      </c>
      <c r="G357" s="51">
        <f t="shared" si="65"/>
        <v>10.16333682311538</v>
      </c>
      <c r="H357" s="50">
        <f t="shared" si="66"/>
        <v>11.370124202980996</v>
      </c>
      <c r="I357" s="49">
        <f t="shared" si="67"/>
        <v>10.268222276794098</v>
      </c>
      <c r="J357" s="6">
        <f t="shared" si="68"/>
        <v>11.370124202980996</v>
      </c>
      <c r="L357" s="7">
        <f t="shared" si="69"/>
        <v>1</v>
      </c>
      <c r="M357" s="7" t="str">
        <f t="shared" si="70"/>
        <v/>
      </c>
      <c r="N357" s="7" t="str">
        <f t="shared" si="71"/>
        <v/>
      </c>
      <c r="O357" s="7">
        <f t="shared" si="72"/>
        <v>1</v>
      </c>
      <c r="P357" s="7" t="str">
        <f t="shared" si="73"/>
        <v/>
      </c>
      <c r="Q357" s="7">
        <f t="shared" si="74"/>
        <v>1</v>
      </c>
      <c r="R357" s="7" t="str">
        <f t="shared" si="75"/>
        <v/>
      </c>
      <c r="S357" s="7">
        <f t="shared" si="76"/>
        <v>1</v>
      </c>
      <c r="T357" s="7" t="str">
        <f t="shared" si="77"/>
        <v/>
      </c>
      <c r="U357" s="7"/>
    </row>
    <row r="358" spans="1:21" hidden="1" x14ac:dyDescent="0.25">
      <c r="A358" s="52">
        <f>'6aTRaiangProjExample'!B364</f>
        <v>4.1314035339601078</v>
      </c>
      <c r="B358" s="52">
        <f>'6aTRaiangProjExample'!C364</f>
        <v>2.5389363763110113</v>
      </c>
      <c r="C358" s="52">
        <f>'6aTRaiangProjExample'!D364</f>
        <v>5.2865675402574768</v>
      </c>
      <c r="D358" s="52">
        <f>'6aTRaiangProjExample'!E364</f>
        <v>3.7804502444912451</v>
      </c>
      <c r="E358" s="52">
        <f>'6aTRaiangProjExample'!F364</f>
        <v>3.4245083852827407</v>
      </c>
      <c r="F358" s="52">
        <f>'6aTRaiangProjExample'!G364</f>
        <v>2.6687052605399173</v>
      </c>
      <c r="G358" s="51">
        <f t="shared" si="65"/>
        <v>9.4179710742175846</v>
      </c>
      <c r="H358" s="50">
        <f t="shared" si="66"/>
        <v>10.58055903899127</v>
      </c>
      <c r="I358" s="49">
        <f t="shared" si="67"/>
        <v>8.6321500221336702</v>
      </c>
      <c r="J358" s="6">
        <f t="shared" si="68"/>
        <v>10.58055903899127</v>
      </c>
      <c r="L358" s="7">
        <f t="shared" si="69"/>
        <v>1</v>
      </c>
      <c r="M358" s="7" t="str">
        <f t="shared" si="70"/>
        <v/>
      </c>
      <c r="N358" s="7" t="str">
        <f t="shared" si="71"/>
        <v/>
      </c>
      <c r="O358" s="7">
        <f t="shared" si="72"/>
        <v>1</v>
      </c>
      <c r="P358" s="7" t="str">
        <f t="shared" si="73"/>
        <v/>
      </c>
      <c r="Q358" s="7">
        <f t="shared" si="74"/>
        <v>1</v>
      </c>
      <c r="R358" s="7" t="str">
        <f t="shared" si="75"/>
        <v/>
      </c>
      <c r="S358" s="7">
        <f t="shared" si="76"/>
        <v>1</v>
      </c>
      <c r="T358" s="7" t="str">
        <f t="shared" si="77"/>
        <v/>
      </c>
      <c r="U358" s="7"/>
    </row>
    <row r="359" spans="1:21" hidden="1" x14ac:dyDescent="0.25">
      <c r="A359" s="52">
        <f>'6aTRaiangProjExample'!B365</f>
        <v>4.3669998141133126</v>
      </c>
      <c r="B359" s="52">
        <f>'6aTRaiangProjExample'!C365</f>
        <v>2.6657203603099111</v>
      </c>
      <c r="C359" s="52">
        <f>'6aTRaiangProjExample'!D365</f>
        <v>6.1501144290963516</v>
      </c>
      <c r="D359" s="52">
        <f>'6aTRaiangProjExample'!E365</f>
        <v>3.1335349443499676</v>
      </c>
      <c r="E359" s="52">
        <f>'6aTRaiangProjExample'!F365</f>
        <v>2.7285938204978271</v>
      </c>
      <c r="F359" s="52">
        <f>'6aTRaiangProjExample'!G365</f>
        <v>3.3876696465269349</v>
      </c>
      <c r="G359" s="51">
        <f t="shared" si="65"/>
        <v>10.517114243209665</v>
      </c>
      <c r="H359" s="50">
        <f t="shared" si="66"/>
        <v>10.888204404990216</v>
      </c>
      <c r="I359" s="49">
        <f t="shared" si="67"/>
        <v>8.781983827334674</v>
      </c>
      <c r="J359" s="6">
        <f t="shared" si="68"/>
        <v>10.888204404990216</v>
      </c>
      <c r="L359" s="7">
        <f t="shared" si="69"/>
        <v>1</v>
      </c>
      <c r="M359" s="7" t="str">
        <f t="shared" si="70"/>
        <v/>
      </c>
      <c r="N359" s="7" t="str">
        <f t="shared" si="71"/>
        <v/>
      </c>
      <c r="O359" s="7">
        <f t="shared" si="72"/>
        <v>1</v>
      </c>
      <c r="P359" s="7" t="str">
        <f t="shared" si="73"/>
        <v/>
      </c>
      <c r="Q359" s="7">
        <f t="shared" si="74"/>
        <v>1</v>
      </c>
      <c r="R359" s="7" t="str">
        <f t="shared" si="75"/>
        <v/>
      </c>
      <c r="S359" s="7">
        <f t="shared" si="76"/>
        <v>1</v>
      </c>
      <c r="T359" s="7" t="str">
        <f t="shared" si="77"/>
        <v/>
      </c>
      <c r="U359" s="7"/>
    </row>
    <row r="360" spans="1:21" hidden="1" x14ac:dyDescent="0.25">
      <c r="A360" s="52">
        <f>'6aTRaiangProjExample'!B366</f>
        <v>5.0600744101131028</v>
      </c>
      <c r="B360" s="52">
        <f>'6aTRaiangProjExample'!C366</f>
        <v>2.6964770193706613</v>
      </c>
      <c r="C360" s="52">
        <f>'6aTRaiangProjExample'!D366</f>
        <v>4.4741575516234651</v>
      </c>
      <c r="D360" s="52">
        <f>'6aTRaiangProjExample'!E366</f>
        <v>4.3549815286094882</v>
      </c>
      <c r="E360" s="52">
        <f>'6aTRaiangProjExample'!F366</f>
        <v>2.0363218213761138</v>
      </c>
      <c r="F360" s="52">
        <f>'6aTRaiangProjExample'!G366</f>
        <v>2.9192672582085968</v>
      </c>
      <c r="G360" s="51">
        <f t="shared" si="65"/>
        <v>9.5342319617365678</v>
      </c>
      <c r="H360" s="50">
        <f t="shared" si="66"/>
        <v>12.334323196931189</v>
      </c>
      <c r="I360" s="49">
        <f t="shared" si="67"/>
        <v>7.6520660989553715</v>
      </c>
      <c r="J360" s="6">
        <f t="shared" si="68"/>
        <v>12.334323196931189</v>
      </c>
      <c r="L360" s="7">
        <f t="shared" si="69"/>
        <v>1</v>
      </c>
      <c r="M360" s="7" t="str">
        <f t="shared" si="70"/>
        <v/>
      </c>
      <c r="N360" s="7" t="str">
        <f t="shared" si="71"/>
        <v/>
      </c>
      <c r="O360" s="7">
        <f t="shared" si="72"/>
        <v>1</v>
      </c>
      <c r="P360" s="7" t="str">
        <f t="shared" si="73"/>
        <v/>
      </c>
      <c r="Q360" s="7">
        <f t="shared" si="74"/>
        <v>1</v>
      </c>
      <c r="R360" s="7" t="str">
        <f t="shared" si="75"/>
        <v/>
      </c>
      <c r="S360" s="7">
        <f t="shared" si="76"/>
        <v>1</v>
      </c>
      <c r="T360" s="7" t="str">
        <f t="shared" si="77"/>
        <v/>
      </c>
      <c r="U360" s="7"/>
    </row>
    <row r="361" spans="1:21" hidden="1" x14ac:dyDescent="0.25">
      <c r="A361" s="52">
        <f>'6aTRaiangProjExample'!B367</f>
        <v>4.7436671295232617</v>
      </c>
      <c r="B361" s="52">
        <f>'6aTRaiangProjExample'!C367</f>
        <v>2.2885418205376649</v>
      </c>
      <c r="C361" s="52">
        <f>'6aTRaiangProjExample'!D367</f>
        <v>6.7241364460556605</v>
      </c>
      <c r="D361" s="52">
        <f>'6aTRaiangProjExample'!E367</f>
        <v>4.7366136601478317</v>
      </c>
      <c r="E361" s="52">
        <f>'6aTRaiangProjExample'!F367</f>
        <v>2.609320712426666</v>
      </c>
      <c r="F361" s="52">
        <f>'6aTRaiangProjExample'!G367</f>
        <v>3.2919253886980995</v>
      </c>
      <c r="G361" s="51">
        <f t="shared" si="65"/>
        <v>11.467803575578923</v>
      </c>
      <c r="H361" s="50">
        <f t="shared" si="66"/>
        <v>12.772206178369192</v>
      </c>
      <c r="I361" s="49">
        <f t="shared" si="67"/>
        <v>8.189787921662429</v>
      </c>
      <c r="J361" s="6">
        <f t="shared" si="68"/>
        <v>12.772206178369192</v>
      </c>
      <c r="L361" s="7">
        <f t="shared" si="69"/>
        <v>1</v>
      </c>
      <c r="M361" s="7" t="str">
        <f t="shared" si="70"/>
        <v/>
      </c>
      <c r="N361" s="7" t="str">
        <f t="shared" si="71"/>
        <v/>
      </c>
      <c r="O361" s="7">
        <f t="shared" si="72"/>
        <v>1</v>
      </c>
      <c r="P361" s="7" t="str">
        <f t="shared" si="73"/>
        <v/>
      </c>
      <c r="Q361" s="7">
        <f t="shared" si="74"/>
        <v>1</v>
      </c>
      <c r="R361" s="7" t="str">
        <f t="shared" si="75"/>
        <v/>
      </c>
      <c r="S361" s="7">
        <f t="shared" si="76"/>
        <v>1</v>
      </c>
      <c r="T361" s="7" t="str">
        <f t="shared" si="77"/>
        <v/>
      </c>
      <c r="U361" s="7"/>
    </row>
    <row r="362" spans="1:21" hidden="1" x14ac:dyDescent="0.25">
      <c r="A362" s="52">
        <f>'6aTRaiangProjExample'!B368</f>
        <v>4.1508921218027375</v>
      </c>
      <c r="B362" s="52">
        <f>'6aTRaiangProjExample'!C368</f>
        <v>3.4083859891055104</v>
      </c>
      <c r="C362" s="52">
        <f>'6aTRaiangProjExample'!D368</f>
        <v>5.6518834379990341</v>
      </c>
      <c r="D362" s="52">
        <f>'6aTRaiangProjExample'!E368</f>
        <v>3.4463460440334663</v>
      </c>
      <c r="E362" s="52">
        <f>'6aTRaiangProjExample'!F368</f>
        <v>1.8509579244827157</v>
      </c>
      <c r="F362" s="52">
        <f>'6aTRaiangProjExample'!G368</f>
        <v>3.2388778862929737</v>
      </c>
      <c r="G362" s="51">
        <f t="shared" si="65"/>
        <v>9.8027755598017716</v>
      </c>
      <c r="H362" s="50">
        <f t="shared" si="66"/>
        <v>10.836116052129178</v>
      </c>
      <c r="I362" s="49">
        <f t="shared" si="67"/>
        <v>8.4982217998812004</v>
      </c>
      <c r="J362" s="6">
        <f t="shared" si="68"/>
        <v>10.836116052129178</v>
      </c>
      <c r="L362" s="7">
        <f t="shared" si="69"/>
        <v>1</v>
      </c>
      <c r="M362" s="7" t="str">
        <f t="shared" si="70"/>
        <v/>
      </c>
      <c r="N362" s="7" t="str">
        <f t="shared" si="71"/>
        <v/>
      </c>
      <c r="O362" s="7">
        <f t="shared" si="72"/>
        <v>1</v>
      </c>
      <c r="P362" s="7" t="str">
        <f t="shared" si="73"/>
        <v/>
      </c>
      <c r="Q362" s="7">
        <f t="shared" si="74"/>
        <v>1</v>
      </c>
      <c r="R362" s="7" t="str">
        <f t="shared" si="75"/>
        <v/>
      </c>
      <c r="S362" s="7">
        <f t="shared" si="76"/>
        <v>1</v>
      </c>
      <c r="T362" s="7" t="str">
        <f t="shared" si="77"/>
        <v/>
      </c>
      <c r="U362" s="7"/>
    </row>
    <row r="363" spans="1:21" hidden="1" x14ac:dyDescent="0.25">
      <c r="A363" s="52">
        <f>'6aTRaiangProjExample'!B369</f>
        <v>5.6393821859997431</v>
      </c>
      <c r="B363" s="52">
        <f>'6aTRaiangProjExample'!C369</f>
        <v>3.4284742513423394</v>
      </c>
      <c r="C363" s="52">
        <f>'6aTRaiangProjExample'!D369</f>
        <v>6.0597437623595667</v>
      </c>
      <c r="D363" s="52">
        <f>'6aTRaiangProjExample'!E369</f>
        <v>3.6579478063267077</v>
      </c>
      <c r="E363" s="52">
        <f>'6aTRaiangProjExample'!F369</f>
        <v>3.4442920322261914</v>
      </c>
      <c r="F363" s="52">
        <f>'6aTRaiangProjExample'!G369</f>
        <v>3.784644033460363</v>
      </c>
      <c r="G363" s="51">
        <f t="shared" si="65"/>
        <v>11.69912594835931</v>
      </c>
      <c r="H363" s="50">
        <f t="shared" si="66"/>
        <v>13.081974025786813</v>
      </c>
      <c r="I363" s="49">
        <f t="shared" si="67"/>
        <v>10.657410317028894</v>
      </c>
      <c r="J363" s="6">
        <f t="shared" si="68"/>
        <v>13.081974025786813</v>
      </c>
      <c r="L363" s="7">
        <f t="shared" si="69"/>
        <v>1</v>
      </c>
      <c r="M363" s="7" t="str">
        <f t="shared" si="70"/>
        <v/>
      </c>
      <c r="N363" s="7" t="str">
        <f t="shared" si="71"/>
        <v/>
      </c>
      <c r="O363" s="7">
        <f t="shared" si="72"/>
        <v>1</v>
      </c>
      <c r="P363" s="7" t="str">
        <f t="shared" si="73"/>
        <v/>
      </c>
      <c r="Q363" s="7">
        <f t="shared" si="74"/>
        <v>1</v>
      </c>
      <c r="R363" s="7" t="str">
        <f t="shared" si="75"/>
        <v/>
      </c>
      <c r="S363" s="7">
        <f t="shared" si="76"/>
        <v>1</v>
      </c>
      <c r="T363" s="7" t="str">
        <f t="shared" si="77"/>
        <v/>
      </c>
      <c r="U363" s="7"/>
    </row>
    <row r="364" spans="1:21" hidden="1" x14ac:dyDescent="0.25">
      <c r="A364" s="52">
        <f>'6aTRaiangProjExample'!B370</f>
        <v>4.7855820147872938</v>
      </c>
      <c r="B364" s="52">
        <f>'6aTRaiangProjExample'!C370</f>
        <v>4.8494751175286313</v>
      </c>
      <c r="C364" s="52">
        <f>'6aTRaiangProjExample'!D370</f>
        <v>5.5569881391368234</v>
      </c>
      <c r="D364" s="52">
        <f>'6aTRaiangProjExample'!E370</f>
        <v>4.0171637223497472</v>
      </c>
      <c r="E364" s="52">
        <f>'6aTRaiangProjExample'!F370</f>
        <v>2.7025908340835523</v>
      </c>
      <c r="F364" s="52">
        <f>'6aTRaiangProjExample'!G370</f>
        <v>2.802412690365514</v>
      </c>
      <c r="G364" s="51">
        <f t="shared" si="65"/>
        <v>10.342570153924118</v>
      </c>
      <c r="H364" s="50">
        <f t="shared" si="66"/>
        <v>11.605158427502555</v>
      </c>
      <c r="I364" s="49">
        <f t="shared" si="67"/>
        <v>10.354478641977698</v>
      </c>
      <c r="J364" s="6">
        <f t="shared" si="68"/>
        <v>11.605158427502555</v>
      </c>
      <c r="L364" s="7">
        <f t="shared" si="69"/>
        <v>1</v>
      </c>
      <c r="M364" s="7" t="str">
        <f t="shared" si="70"/>
        <v/>
      </c>
      <c r="N364" s="7" t="str">
        <f t="shared" si="71"/>
        <v/>
      </c>
      <c r="O364" s="7">
        <f t="shared" si="72"/>
        <v>1</v>
      </c>
      <c r="P364" s="7" t="str">
        <f t="shared" si="73"/>
        <v/>
      </c>
      <c r="Q364" s="7">
        <f t="shared" si="74"/>
        <v>1</v>
      </c>
      <c r="R364" s="7" t="str">
        <f t="shared" si="75"/>
        <v/>
      </c>
      <c r="S364" s="7">
        <f t="shared" si="76"/>
        <v>1</v>
      </c>
      <c r="T364" s="7" t="str">
        <f t="shared" si="77"/>
        <v/>
      </c>
      <c r="U364" s="7"/>
    </row>
    <row r="365" spans="1:21" hidden="1" x14ac:dyDescent="0.25">
      <c r="A365" s="52">
        <f>'6aTRaiangProjExample'!B371</f>
        <v>4.0712154563653264</v>
      </c>
      <c r="B365" s="52">
        <f>'6aTRaiangProjExample'!C371</f>
        <v>2.3446534625234614</v>
      </c>
      <c r="C365" s="52">
        <f>'6aTRaiangProjExample'!D371</f>
        <v>5.175806702373225</v>
      </c>
      <c r="D365" s="52">
        <f>'6aTRaiangProjExample'!E371</f>
        <v>3.3196583883942501</v>
      </c>
      <c r="E365" s="52">
        <f>'6aTRaiangProjExample'!F371</f>
        <v>2.3205777746832799</v>
      </c>
      <c r="F365" s="52">
        <f>'6aTRaiangProjExample'!G371</f>
        <v>3.1777550229077471</v>
      </c>
      <c r="G365" s="51">
        <f t="shared" si="65"/>
        <v>9.2470221587385524</v>
      </c>
      <c r="H365" s="50">
        <f t="shared" si="66"/>
        <v>10.568628867667325</v>
      </c>
      <c r="I365" s="49">
        <f t="shared" si="67"/>
        <v>7.8429862601144889</v>
      </c>
      <c r="J365" s="6">
        <f t="shared" si="68"/>
        <v>10.568628867667325</v>
      </c>
      <c r="L365" s="7">
        <f t="shared" si="69"/>
        <v>1</v>
      </c>
      <c r="M365" s="7" t="str">
        <f t="shared" si="70"/>
        <v/>
      </c>
      <c r="N365" s="7" t="str">
        <f t="shared" si="71"/>
        <v/>
      </c>
      <c r="O365" s="7">
        <f t="shared" si="72"/>
        <v>1</v>
      </c>
      <c r="P365" s="7" t="str">
        <f t="shared" si="73"/>
        <v/>
      </c>
      <c r="Q365" s="7">
        <f t="shared" si="74"/>
        <v>1</v>
      </c>
      <c r="R365" s="7" t="str">
        <f t="shared" si="75"/>
        <v/>
      </c>
      <c r="S365" s="7">
        <f t="shared" si="76"/>
        <v>1</v>
      </c>
      <c r="T365" s="7" t="str">
        <f t="shared" si="77"/>
        <v/>
      </c>
      <c r="U365" s="7"/>
    </row>
    <row r="366" spans="1:21" hidden="1" x14ac:dyDescent="0.25">
      <c r="A366" s="52">
        <f>'6aTRaiangProjExample'!B372</f>
        <v>4.4302802757973563</v>
      </c>
      <c r="B366" s="52">
        <f>'6aTRaiangProjExample'!C372</f>
        <v>3.4205385237494044</v>
      </c>
      <c r="C366" s="52">
        <f>'6aTRaiangProjExample'!D372</f>
        <v>5.4943291315852907</v>
      </c>
      <c r="D366" s="52">
        <f>'6aTRaiangProjExample'!E372</f>
        <v>3.6009554554993053</v>
      </c>
      <c r="E366" s="52">
        <f>'6aTRaiangProjExample'!F372</f>
        <v>1.5535284555102433</v>
      </c>
      <c r="F366" s="52">
        <f>'6aTRaiangProjExample'!G372</f>
        <v>2.8522424739508425</v>
      </c>
      <c r="G366" s="51">
        <f t="shared" si="65"/>
        <v>9.924609407382647</v>
      </c>
      <c r="H366" s="50">
        <f t="shared" si="66"/>
        <v>10.883478205247503</v>
      </c>
      <c r="I366" s="49">
        <f t="shared" si="67"/>
        <v>7.8263094532104907</v>
      </c>
      <c r="J366" s="6">
        <f t="shared" si="68"/>
        <v>10.883478205247503</v>
      </c>
      <c r="L366" s="7">
        <f t="shared" si="69"/>
        <v>1</v>
      </c>
      <c r="M366" s="7" t="str">
        <f t="shared" si="70"/>
        <v/>
      </c>
      <c r="N366" s="7" t="str">
        <f t="shared" si="71"/>
        <v/>
      </c>
      <c r="O366" s="7">
        <f t="shared" si="72"/>
        <v>1</v>
      </c>
      <c r="P366" s="7" t="str">
        <f t="shared" si="73"/>
        <v/>
      </c>
      <c r="Q366" s="7">
        <f t="shared" si="74"/>
        <v>1</v>
      </c>
      <c r="R366" s="7" t="str">
        <f t="shared" si="75"/>
        <v/>
      </c>
      <c r="S366" s="7">
        <f t="shared" si="76"/>
        <v>1</v>
      </c>
      <c r="T366" s="7" t="str">
        <f t="shared" si="77"/>
        <v/>
      </c>
      <c r="U366" s="7"/>
    </row>
    <row r="367" spans="1:21" hidden="1" x14ac:dyDescent="0.25">
      <c r="A367" s="52">
        <f>'6aTRaiangProjExample'!B373</f>
        <v>5.0471136929482121</v>
      </c>
      <c r="B367" s="52">
        <f>'6aTRaiangProjExample'!C373</f>
        <v>1.5518349276971646</v>
      </c>
      <c r="C367" s="52">
        <f>'6aTRaiangProjExample'!D373</f>
        <v>5.8636658129743875</v>
      </c>
      <c r="D367" s="52">
        <f>'6aTRaiangProjExample'!E373</f>
        <v>4.3513528873129603</v>
      </c>
      <c r="E367" s="52">
        <f>'6aTRaiangProjExample'!F373</f>
        <v>1.5557703696926704</v>
      </c>
      <c r="F367" s="52">
        <f>'6aTRaiangProjExample'!G373</f>
        <v>3.5613800378479734</v>
      </c>
      <c r="G367" s="51">
        <f t="shared" si="65"/>
        <v>10.9107795059226</v>
      </c>
      <c r="H367" s="50">
        <f t="shared" si="66"/>
        <v>12.959846618109145</v>
      </c>
      <c r="I367" s="49">
        <f t="shared" si="67"/>
        <v>6.6689853352378083</v>
      </c>
      <c r="J367" s="6">
        <f t="shared" si="68"/>
        <v>12.959846618109145</v>
      </c>
      <c r="L367" s="7">
        <f t="shared" si="69"/>
        <v>1</v>
      </c>
      <c r="M367" s="7" t="str">
        <f t="shared" si="70"/>
        <v/>
      </c>
      <c r="N367" s="7" t="str">
        <f t="shared" si="71"/>
        <v/>
      </c>
      <c r="O367" s="7">
        <f t="shared" si="72"/>
        <v>1</v>
      </c>
      <c r="P367" s="7" t="str">
        <f t="shared" si="73"/>
        <v/>
      </c>
      <c r="Q367" s="7">
        <f t="shared" si="74"/>
        <v>1</v>
      </c>
      <c r="R367" s="7" t="str">
        <f t="shared" si="75"/>
        <v/>
      </c>
      <c r="S367" s="7">
        <f t="shared" si="76"/>
        <v>1</v>
      </c>
      <c r="T367" s="7" t="str">
        <f t="shared" si="77"/>
        <v/>
      </c>
      <c r="U367" s="7"/>
    </row>
    <row r="368" spans="1:21" hidden="1" x14ac:dyDescent="0.25">
      <c r="A368" s="52">
        <f>'6aTRaiangProjExample'!B374</f>
        <v>3.5420315245365912</v>
      </c>
      <c r="B368" s="52">
        <f>'6aTRaiangProjExample'!C374</f>
        <v>3.2800387709406711</v>
      </c>
      <c r="C368" s="52">
        <f>'6aTRaiangProjExample'!D374</f>
        <v>5.4713542967015227</v>
      </c>
      <c r="D368" s="52">
        <f>'6aTRaiangProjExample'!E374</f>
        <v>3.7821176749850749</v>
      </c>
      <c r="E368" s="52">
        <f>'6aTRaiangProjExample'!F374</f>
        <v>1.5944946975046925</v>
      </c>
      <c r="F368" s="52">
        <f>'6aTRaiangProjExample'!G374</f>
        <v>2.8048602884443485</v>
      </c>
      <c r="G368" s="51">
        <f t="shared" si="65"/>
        <v>9.0133858212381135</v>
      </c>
      <c r="H368" s="50">
        <f t="shared" si="66"/>
        <v>10.129009487966014</v>
      </c>
      <c r="I368" s="49">
        <f t="shared" si="67"/>
        <v>7.6793937568897128</v>
      </c>
      <c r="J368" s="6">
        <f t="shared" si="68"/>
        <v>10.129009487966014</v>
      </c>
      <c r="L368" s="7">
        <f t="shared" si="69"/>
        <v>1</v>
      </c>
      <c r="M368" s="7" t="str">
        <f t="shared" si="70"/>
        <v/>
      </c>
      <c r="N368" s="7" t="str">
        <f t="shared" si="71"/>
        <v/>
      </c>
      <c r="O368" s="7">
        <f t="shared" si="72"/>
        <v>1</v>
      </c>
      <c r="P368" s="7" t="str">
        <f t="shared" si="73"/>
        <v/>
      </c>
      <c r="Q368" s="7">
        <f t="shared" si="74"/>
        <v>1</v>
      </c>
      <c r="R368" s="7" t="str">
        <f t="shared" si="75"/>
        <v/>
      </c>
      <c r="S368" s="7">
        <f t="shared" si="76"/>
        <v>1</v>
      </c>
      <c r="T368" s="7" t="str">
        <f t="shared" si="77"/>
        <v/>
      </c>
      <c r="U368" s="7"/>
    </row>
    <row r="369" spans="1:21" hidden="1" x14ac:dyDescent="0.25">
      <c r="A369" s="52">
        <f>'6aTRaiangProjExample'!B375</f>
        <v>4.0137623816619197</v>
      </c>
      <c r="B369" s="52">
        <f>'6aTRaiangProjExample'!C375</f>
        <v>4.0661784039118887</v>
      </c>
      <c r="C369" s="52">
        <f>'6aTRaiangProjExample'!D375</f>
        <v>5.0787089978441831</v>
      </c>
      <c r="D369" s="52">
        <f>'6aTRaiangProjExample'!E375</f>
        <v>3.4049931989410065</v>
      </c>
      <c r="E369" s="52">
        <f>'6aTRaiangProjExample'!F375</f>
        <v>2.2253180796872414</v>
      </c>
      <c r="F369" s="52">
        <f>'6aTRaiangProjExample'!G375</f>
        <v>3.2505823914157363</v>
      </c>
      <c r="G369" s="51">
        <f t="shared" si="65"/>
        <v>9.0924713795061027</v>
      </c>
      <c r="H369" s="50">
        <f t="shared" si="66"/>
        <v>10.669337972018663</v>
      </c>
      <c r="I369" s="49">
        <f t="shared" si="67"/>
        <v>9.542078875014866</v>
      </c>
      <c r="J369" s="6">
        <f t="shared" si="68"/>
        <v>10.669337972018663</v>
      </c>
      <c r="L369" s="7">
        <f t="shared" si="69"/>
        <v>1</v>
      </c>
      <c r="M369" s="7" t="str">
        <f t="shared" si="70"/>
        <v/>
      </c>
      <c r="N369" s="7" t="str">
        <f t="shared" si="71"/>
        <v/>
      </c>
      <c r="O369" s="7">
        <f t="shared" si="72"/>
        <v>1</v>
      </c>
      <c r="P369" s="7" t="str">
        <f t="shared" si="73"/>
        <v/>
      </c>
      <c r="Q369" s="7">
        <f t="shared" si="74"/>
        <v>1</v>
      </c>
      <c r="R369" s="7" t="str">
        <f t="shared" si="75"/>
        <v/>
      </c>
      <c r="S369" s="7">
        <f t="shared" si="76"/>
        <v>1</v>
      </c>
      <c r="T369" s="7" t="str">
        <f t="shared" si="77"/>
        <v/>
      </c>
      <c r="U369" s="7"/>
    </row>
    <row r="370" spans="1:21" hidden="1" x14ac:dyDescent="0.25">
      <c r="A370" s="52">
        <f>'6aTRaiangProjExample'!B376</f>
        <v>5.1124560643471506</v>
      </c>
      <c r="B370" s="52">
        <f>'6aTRaiangProjExample'!C376</f>
        <v>1.7730673282202087</v>
      </c>
      <c r="C370" s="52">
        <f>'6aTRaiangProjExample'!D376</f>
        <v>5.59480690113676</v>
      </c>
      <c r="D370" s="52">
        <f>'6aTRaiangProjExample'!E376</f>
        <v>4.2906277464339535</v>
      </c>
      <c r="E370" s="52">
        <f>'6aTRaiangProjExample'!F376</f>
        <v>2.1384670412796867</v>
      </c>
      <c r="F370" s="52">
        <f>'6aTRaiangProjExample'!G376</f>
        <v>2.980709443566028</v>
      </c>
      <c r="G370" s="51">
        <f t="shared" si="65"/>
        <v>10.70726296548391</v>
      </c>
      <c r="H370" s="50">
        <f t="shared" si="66"/>
        <v>12.383793254347133</v>
      </c>
      <c r="I370" s="49">
        <f t="shared" si="67"/>
        <v>6.8922438130659227</v>
      </c>
      <c r="J370" s="6">
        <f t="shared" si="68"/>
        <v>12.383793254347133</v>
      </c>
      <c r="L370" s="7">
        <f t="shared" si="69"/>
        <v>1</v>
      </c>
      <c r="M370" s="7" t="str">
        <f t="shared" si="70"/>
        <v/>
      </c>
      <c r="N370" s="7" t="str">
        <f t="shared" si="71"/>
        <v/>
      </c>
      <c r="O370" s="7">
        <f t="shared" si="72"/>
        <v>1</v>
      </c>
      <c r="P370" s="7" t="str">
        <f t="shared" si="73"/>
        <v/>
      </c>
      <c r="Q370" s="7">
        <f t="shared" si="74"/>
        <v>1</v>
      </c>
      <c r="R370" s="7" t="str">
        <f t="shared" si="75"/>
        <v/>
      </c>
      <c r="S370" s="7">
        <f t="shared" si="76"/>
        <v>1</v>
      </c>
      <c r="T370" s="7" t="str">
        <f t="shared" si="77"/>
        <v/>
      </c>
      <c r="U370" s="7"/>
    </row>
    <row r="371" spans="1:21" hidden="1" x14ac:dyDescent="0.25">
      <c r="A371" s="52">
        <f>'6aTRaiangProjExample'!B377</f>
        <v>4.1875706602792047</v>
      </c>
      <c r="B371" s="52">
        <f>'6aTRaiangProjExample'!C377</f>
        <v>4.5650997640730537</v>
      </c>
      <c r="C371" s="52">
        <f>'6aTRaiangProjExample'!D377</f>
        <v>5.5719060032354664</v>
      </c>
      <c r="D371" s="52">
        <f>'6aTRaiangProjExample'!E377</f>
        <v>4.6097927366337501</v>
      </c>
      <c r="E371" s="52">
        <f>'6aTRaiangProjExample'!F377</f>
        <v>3.3801328544567073</v>
      </c>
      <c r="F371" s="52">
        <f>'6aTRaiangProjExample'!G377</f>
        <v>3.7963282928294682</v>
      </c>
      <c r="G371" s="51">
        <f t="shared" si="65"/>
        <v>9.7594766635146719</v>
      </c>
      <c r="H371" s="50">
        <f t="shared" si="66"/>
        <v>12.593691689742423</v>
      </c>
      <c r="I371" s="49">
        <f t="shared" si="67"/>
        <v>11.74156091135923</v>
      </c>
      <c r="J371" s="6">
        <f t="shared" si="68"/>
        <v>12.593691689742423</v>
      </c>
      <c r="L371" s="7">
        <f t="shared" si="69"/>
        <v>1</v>
      </c>
      <c r="M371" s="7" t="str">
        <f t="shared" si="70"/>
        <v/>
      </c>
      <c r="N371" s="7" t="str">
        <f t="shared" si="71"/>
        <v/>
      </c>
      <c r="O371" s="7">
        <f t="shared" si="72"/>
        <v>1</v>
      </c>
      <c r="P371" s="7" t="str">
        <f t="shared" si="73"/>
        <v/>
      </c>
      <c r="Q371" s="7">
        <f t="shared" si="74"/>
        <v>1</v>
      </c>
      <c r="R371" s="7" t="str">
        <f t="shared" si="75"/>
        <v/>
      </c>
      <c r="S371" s="7">
        <f t="shared" si="76"/>
        <v>1</v>
      </c>
      <c r="T371" s="7" t="str">
        <f t="shared" si="77"/>
        <v/>
      </c>
      <c r="U371" s="7"/>
    </row>
    <row r="372" spans="1:21" hidden="1" x14ac:dyDescent="0.25">
      <c r="A372" s="52">
        <f>'6aTRaiangProjExample'!B378</f>
        <v>4.1984353247896689</v>
      </c>
      <c r="B372" s="52">
        <f>'6aTRaiangProjExample'!C378</f>
        <v>1.4781219020406442</v>
      </c>
      <c r="C372" s="52">
        <f>'6aTRaiangProjExample'!D378</f>
        <v>5.1572023529446431</v>
      </c>
      <c r="D372" s="52">
        <f>'6aTRaiangProjExample'!E378</f>
        <v>4.4223019457967272</v>
      </c>
      <c r="E372" s="52">
        <f>'6aTRaiangProjExample'!F378</f>
        <v>2.7882790847078081</v>
      </c>
      <c r="F372" s="52">
        <f>'6aTRaiangProjExample'!G378</f>
        <v>4.4933037424873943</v>
      </c>
      <c r="G372" s="51">
        <f t="shared" si="65"/>
        <v>9.3556376777343111</v>
      </c>
      <c r="H372" s="50">
        <f t="shared" si="66"/>
        <v>13.114041013073791</v>
      </c>
      <c r="I372" s="49">
        <f t="shared" si="67"/>
        <v>8.7597047292358461</v>
      </c>
      <c r="J372" s="6">
        <f t="shared" si="68"/>
        <v>13.114041013073791</v>
      </c>
      <c r="L372" s="7">
        <f t="shared" si="69"/>
        <v>1</v>
      </c>
      <c r="M372" s="7" t="str">
        <f t="shared" si="70"/>
        <v/>
      </c>
      <c r="N372" s="7" t="str">
        <f t="shared" si="71"/>
        <v/>
      </c>
      <c r="O372" s="7">
        <f t="shared" si="72"/>
        <v>1</v>
      </c>
      <c r="P372" s="7" t="str">
        <f t="shared" si="73"/>
        <v/>
      </c>
      <c r="Q372" s="7">
        <f t="shared" si="74"/>
        <v>1</v>
      </c>
      <c r="R372" s="7" t="str">
        <f t="shared" si="75"/>
        <v/>
      </c>
      <c r="S372" s="7">
        <f t="shared" si="76"/>
        <v>1</v>
      </c>
      <c r="T372" s="7" t="str">
        <f t="shared" si="77"/>
        <v/>
      </c>
      <c r="U372" s="7"/>
    </row>
    <row r="373" spans="1:21" hidden="1" x14ac:dyDescent="0.25">
      <c r="A373" s="52">
        <f>'6aTRaiangProjExample'!B379</f>
        <v>4.0955676262201255</v>
      </c>
      <c r="B373" s="52">
        <f>'6aTRaiangProjExample'!C379</f>
        <v>3.1422225971778439</v>
      </c>
      <c r="C373" s="52">
        <f>'6aTRaiangProjExample'!D379</f>
        <v>5.2509398712661302</v>
      </c>
      <c r="D373" s="52">
        <f>'6aTRaiangProjExample'!E379</f>
        <v>4.1279746473365728</v>
      </c>
      <c r="E373" s="52">
        <f>'6aTRaiangProjExample'!F379</f>
        <v>3.4316265891667754</v>
      </c>
      <c r="F373" s="52">
        <f>'6aTRaiangProjExample'!G379</f>
        <v>3.4662373441691132</v>
      </c>
      <c r="G373" s="51">
        <f t="shared" si="65"/>
        <v>9.3465074974862556</v>
      </c>
      <c r="H373" s="50">
        <f t="shared" si="66"/>
        <v>11.689779617725812</v>
      </c>
      <c r="I373" s="49">
        <f t="shared" si="67"/>
        <v>10.040086530513733</v>
      </c>
      <c r="J373" s="6">
        <f t="shared" si="68"/>
        <v>11.689779617725812</v>
      </c>
      <c r="L373" s="7">
        <f t="shared" si="69"/>
        <v>1</v>
      </c>
      <c r="M373" s="7" t="str">
        <f t="shared" si="70"/>
        <v/>
      </c>
      <c r="N373" s="7" t="str">
        <f t="shared" si="71"/>
        <v/>
      </c>
      <c r="O373" s="7">
        <f t="shared" si="72"/>
        <v>1</v>
      </c>
      <c r="P373" s="7" t="str">
        <f t="shared" si="73"/>
        <v/>
      </c>
      <c r="Q373" s="7">
        <f t="shared" si="74"/>
        <v>1</v>
      </c>
      <c r="R373" s="7" t="str">
        <f t="shared" si="75"/>
        <v/>
      </c>
      <c r="S373" s="7">
        <f t="shared" si="76"/>
        <v>1</v>
      </c>
      <c r="T373" s="7" t="str">
        <f t="shared" si="77"/>
        <v/>
      </c>
      <c r="U373" s="7"/>
    </row>
    <row r="374" spans="1:21" hidden="1" x14ac:dyDescent="0.25">
      <c r="A374" s="52">
        <f>'6aTRaiangProjExample'!B380</f>
        <v>5.0795913291501833</v>
      </c>
      <c r="B374" s="52">
        <f>'6aTRaiangProjExample'!C380</f>
        <v>2.9151939538164431</v>
      </c>
      <c r="C374" s="52">
        <f>'6aTRaiangProjExample'!D380</f>
        <v>5.5551212977717963</v>
      </c>
      <c r="D374" s="52">
        <f>'6aTRaiangProjExample'!E380</f>
        <v>3.8649717313378078</v>
      </c>
      <c r="E374" s="52">
        <f>'6aTRaiangProjExample'!F380</f>
        <v>3.4346714104909548</v>
      </c>
      <c r="F374" s="52">
        <f>'6aTRaiangProjExample'!G380</f>
        <v>3.3496407030340198</v>
      </c>
      <c r="G374" s="51">
        <f t="shared" si="65"/>
        <v>10.63471262692198</v>
      </c>
      <c r="H374" s="50">
        <f t="shared" si="66"/>
        <v>12.29420376352201</v>
      </c>
      <c r="I374" s="49">
        <f t="shared" si="67"/>
        <v>9.6995060673414173</v>
      </c>
      <c r="J374" s="6">
        <f t="shared" si="68"/>
        <v>12.29420376352201</v>
      </c>
      <c r="L374" s="7">
        <f t="shared" si="69"/>
        <v>1</v>
      </c>
      <c r="M374" s="7" t="str">
        <f t="shared" si="70"/>
        <v/>
      </c>
      <c r="N374" s="7" t="str">
        <f t="shared" si="71"/>
        <v/>
      </c>
      <c r="O374" s="7">
        <f t="shared" si="72"/>
        <v>1</v>
      </c>
      <c r="P374" s="7" t="str">
        <f t="shared" si="73"/>
        <v/>
      </c>
      <c r="Q374" s="7">
        <f t="shared" si="74"/>
        <v>1</v>
      </c>
      <c r="R374" s="7" t="str">
        <f t="shared" si="75"/>
        <v/>
      </c>
      <c r="S374" s="7">
        <f t="shared" si="76"/>
        <v>1</v>
      </c>
      <c r="T374" s="7" t="str">
        <f t="shared" si="77"/>
        <v/>
      </c>
      <c r="U374" s="7"/>
    </row>
    <row r="375" spans="1:21" hidden="1" x14ac:dyDescent="0.25">
      <c r="A375" s="52">
        <f>'6aTRaiangProjExample'!B381</f>
        <v>4.4422405388925679</v>
      </c>
      <c r="B375" s="52">
        <f>'6aTRaiangProjExample'!C381</f>
        <v>3.1699946843913533</v>
      </c>
      <c r="C375" s="52">
        <f>'6aTRaiangProjExample'!D381</f>
        <v>4.9328578168570001</v>
      </c>
      <c r="D375" s="52">
        <f>'6aTRaiangProjExample'!E381</f>
        <v>3.2817478222420471</v>
      </c>
      <c r="E375" s="52">
        <f>'6aTRaiangProjExample'!F381</f>
        <v>2.1196505850127476</v>
      </c>
      <c r="F375" s="52">
        <f>'6aTRaiangProjExample'!G381</f>
        <v>2.8313655146977763</v>
      </c>
      <c r="G375" s="51">
        <f t="shared" si="65"/>
        <v>9.375098355749568</v>
      </c>
      <c r="H375" s="50">
        <f t="shared" si="66"/>
        <v>10.555353875832392</v>
      </c>
      <c r="I375" s="49">
        <f t="shared" si="67"/>
        <v>8.1210107841018768</v>
      </c>
      <c r="J375" s="6">
        <f t="shared" si="68"/>
        <v>10.555353875832392</v>
      </c>
      <c r="L375" s="7">
        <f t="shared" si="69"/>
        <v>1</v>
      </c>
      <c r="M375" s="7" t="str">
        <f t="shared" si="70"/>
        <v/>
      </c>
      <c r="N375" s="7" t="str">
        <f t="shared" si="71"/>
        <v/>
      </c>
      <c r="O375" s="7">
        <f t="shared" si="72"/>
        <v>1</v>
      </c>
      <c r="P375" s="7" t="str">
        <f t="shared" si="73"/>
        <v/>
      </c>
      <c r="Q375" s="7">
        <f t="shared" si="74"/>
        <v>1</v>
      </c>
      <c r="R375" s="7" t="str">
        <f t="shared" si="75"/>
        <v/>
      </c>
      <c r="S375" s="7">
        <f t="shared" si="76"/>
        <v>1</v>
      </c>
      <c r="T375" s="7" t="str">
        <f t="shared" si="77"/>
        <v/>
      </c>
      <c r="U375" s="7"/>
    </row>
    <row r="376" spans="1:21" hidden="1" x14ac:dyDescent="0.25">
      <c r="A376" s="52">
        <f>'6aTRaiangProjExample'!B382</f>
        <v>3.8354442408639575</v>
      </c>
      <c r="B376" s="52">
        <f>'6aTRaiangProjExample'!C382</f>
        <v>3.8416172418663748</v>
      </c>
      <c r="C376" s="52">
        <f>'6aTRaiangProjExample'!D382</f>
        <v>5.8907011798983904</v>
      </c>
      <c r="D376" s="52">
        <f>'6aTRaiangProjExample'!E382</f>
        <v>4.2795007415747497</v>
      </c>
      <c r="E376" s="52">
        <f>'6aTRaiangProjExample'!F382</f>
        <v>1.408854127834013</v>
      </c>
      <c r="F376" s="52">
        <f>'6aTRaiangProjExample'!G382</f>
        <v>3.1570509519170025</v>
      </c>
      <c r="G376" s="51">
        <f t="shared" si="65"/>
        <v>9.7261454207623483</v>
      </c>
      <c r="H376" s="50">
        <f t="shared" si="66"/>
        <v>11.27199593435571</v>
      </c>
      <c r="I376" s="49">
        <f t="shared" si="67"/>
        <v>8.4075223216173907</v>
      </c>
      <c r="J376" s="6">
        <f t="shared" si="68"/>
        <v>11.27199593435571</v>
      </c>
      <c r="L376" s="7">
        <f t="shared" si="69"/>
        <v>1</v>
      </c>
      <c r="M376" s="7" t="str">
        <f t="shared" si="70"/>
        <v/>
      </c>
      <c r="N376" s="7" t="str">
        <f t="shared" si="71"/>
        <v/>
      </c>
      <c r="O376" s="7">
        <f t="shared" si="72"/>
        <v>1</v>
      </c>
      <c r="P376" s="7" t="str">
        <f t="shared" si="73"/>
        <v/>
      </c>
      <c r="Q376" s="7">
        <f t="shared" si="74"/>
        <v>1</v>
      </c>
      <c r="R376" s="7" t="str">
        <f t="shared" si="75"/>
        <v/>
      </c>
      <c r="S376" s="7">
        <f t="shared" si="76"/>
        <v>1</v>
      </c>
      <c r="T376" s="7" t="str">
        <f t="shared" si="77"/>
        <v/>
      </c>
      <c r="U376" s="7"/>
    </row>
    <row r="377" spans="1:21" hidden="1" x14ac:dyDescent="0.25">
      <c r="A377" s="52">
        <f>'6aTRaiangProjExample'!B383</f>
        <v>3.4124581107004652</v>
      </c>
      <c r="B377" s="52">
        <f>'6aTRaiangProjExample'!C383</f>
        <v>2.5821818803641405</v>
      </c>
      <c r="C377" s="52">
        <f>'6aTRaiangProjExample'!D383</f>
        <v>5.2119482302988001</v>
      </c>
      <c r="D377" s="52">
        <f>'6aTRaiangProjExample'!E383</f>
        <v>3.3605718626040888</v>
      </c>
      <c r="E377" s="52">
        <f>'6aTRaiangProjExample'!F383</f>
        <v>2.7352260664969563</v>
      </c>
      <c r="F377" s="52">
        <f>'6aTRaiangProjExample'!G383</f>
        <v>3.8023828634255894</v>
      </c>
      <c r="G377" s="51">
        <f t="shared" si="65"/>
        <v>8.6244063409992648</v>
      </c>
      <c r="H377" s="50">
        <f t="shared" si="66"/>
        <v>10.575412836730145</v>
      </c>
      <c r="I377" s="49">
        <f t="shared" si="67"/>
        <v>9.1197908102866876</v>
      </c>
      <c r="J377" s="6">
        <f t="shared" si="68"/>
        <v>10.575412836730145</v>
      </c>
      <c r="L377" s="7">
        <f t="shared" si="69"/>
        <v>1</v>
      </c>
      <c r="M377" s="7" t="str">
        <f t="shared" si="70"/>
        <v/>
      </c>
      <c r="N377" s="7" t="str">
        <f t="shared" si="71"/>
        <v/>
      </c>
      <c r="O377" s="7">
        <f t="shared" si="72"/>
        <v>1</v>
      </c>
      <c r="P377" s="7" t="str">
        <f t="shared" si="73"/>
        <v/>
      </c>
      <c r="Q377" s="7">
        <f t="shared" si="74"/>
        <v>1</v>
      </c>
      <c r="R377" s="7" t="str">
        <f t="shared" si="75"/>
        <v/>
      </c>
      <c r="S377" s="7">
        <f t="shared" si="76"/>
        <v>1</v>
      </c>
      <c r="T377" s="7" t="str">
        <f t="shared" si="77"/>
        <v/>
      </c>
      <c r="U377" s="7"/>
    </row>
    <row r="378" spans="1:21" hidden="1" x14ac:dyDescent="0.25">
      <c r="A378" s="52">
        <f>'6aTRaiangProjExample'!B384</f>
        <v>3.7849110884528088</v>
      </c>
      <c r="B378" s="52">
        <f>'6aTRaiangProjExample'!C384</f>
        <v>2.0432311558329137</v>
      </c>
      <c r="C378" s="52">
        <f>'6aTRaiangProjExample'!D384</f>
        <v>4.6355995985500789</v>
      </c>
      <c r="D378" s="52">
        <f>'6aTRaiangProjExample'!E384</f>
        <v>3.7486302521846446</v>
      </c>
      <c r="E378" s="52">
        <f>'6aTRaiangProjExample'!F384</f>
        <v>3.2077250768010801</v>
      </c>
      <c r="F378" s="52">
        <f>'6aTRaiangProjExample'!G384</f>
        <v>3.1786831244884608</v>
      </c>
      <c r="G378" s="51">
        <f t="shared" si="65"/>
        <v>8.4205106870028885</v>
      </c>
      <c r="H378" s="50">
        <f t="shared" si="66"/>
        <v>10.712224465125914</v>
      </c>
      <c r="I378" s="49">
        <f t="shared" si="67"/>
        <v>8.4296393571224542</v>
      </c>
      <c r="J378" s="6">
        <f t="shared" si="68"/>
        <v>10.712224465125914</v>
      </c>
      <c r="L378" s="7">
        <f t="shared" si="69"/>
        <v>1</v>
      </c>
      <c r="M378" s="7" t="str">
        <f t="shared" si="70"/>
        <v/>
      </c>
      <c r="N378" s="7" t="str">
        <f t="shared" si="71"/>
        <v/>
      </c>
      <c r="O378" s="7">
        <f t="shared" si="72"/>
        <v>1</v>
      </c>
      <c r="P378" s="7" t="str">
        <f t="shared" si="73"/>
        <v/>
      </c>
      <c r="Q378" s="7">
        <f t="shared" si="74"/>
        <v>1</v>
      </c>
      <c r="R378" s="7" t="str">
        <f t="shared" si="75"/>
        <v/>
      </c>
      <c r="S378" s="7">
        <f t="shared" si="76"/>
        <v>1</v>
      </c>
      <c r="T378" s="7" t="str">
        <f t="shared" si="77"/>
        <v/>
      </c>
      <c r="U378" s="7"/>
    </row>
    <row r="379" spans="1:21" hidden="1" x14ac:dyDescent="0.25">
      <c r="A379" s="52">
        <f>'6aTRaiangProjExample'!B385</f>
        <v>4.5445981366342814</v>
      </c>
      <c r="B379" s="52">
        <f>'6aTRaiangProjExample'!C385</f>
        <v>2.9634267948786031</v>
      </c>
      <c r="C379" s="52">
        <f>'6aTRaiangProjExample'!D385</f>
        <v>6.5143262541508689</v>
      </c>
      <c r="D379" s="52">
        <f>'6aTRaiangProjExample'!E385</f>
        <v>3.9158842283293334</v>
      </c>
      <c r="E379" s="52">
        <f>'6aTRaiangProjExample'!F385</f>
        <v>2.4601178415941902</v>
      </c>
      <c r="F379" s="52">
        <f>'6aTRaiangProjExample'!G385</f>
        <v>3.3395769647189688</v>
      </c>
      <c r="G379" s="51">
        <f t="shared" si="65"/>
        <v>11.058924390785151</v>
      </c>
      <c r="H379" s="50">
        <f t="shared" si="66"/>
        <v>11.800059329682583</v>
      </c>
      <c r="I379" s="49">
        <f t="shared" si="67"/>
        <v>8.763121601191763</v>
      </c>
      <c r="J379" s="6">
        <f t="shared" si="68"/>
        <v>11.800059329682583</v>
      </c>
      <c r="L379" s="7">
        <f t="shared" si="69"/>
        <v>1</v>
      </c>
      <c r="M379" s="7" t="str">
        <f t="shared" si="70"/>
        <v/>
      </c>
      <c r="N379" s="7" t="str">
        <f t="shared" si="71"/>
        <v/>
      </c>
      <c r="O379" s="7">
        <f t="shared" si="72"/>
        <v>1</v>
      </c>
      <c r="P379" s="7" t="str">
        <f t="shared" si="73"/>
        <v/>
      </c>
      <c r="Q379" s="7">
        <f t="shared" si="74"/>
        <v>1</v>
      </c>
      <c r="R379" s="7" t="str">
        <f t="shared" si="75"/>
        <v/>
      </c>
      <c r="S379" s="7">
        <f t="shared" si="76"/>
        <v>1</v>
      </c>
      <c r="T379" s="7" t="str">
        <f t="shared" si="77"/>
        <v/>
      </c>
      <c r="U379" s="7"/>
    </row>
    <row r="380" spans="1:21" hidden="1" x14ac:dyDescent="0.25">
      <c r="A380" s="52">
        <f>'6aTRaiangProjExample'!B386</f>
        <v>4.7462175670527254</v>
      </c>
      <c r="B380" s="52">
        <f>'6aTRaiangProjExample'!C386</f>
        <v>4.0521209276808223</v>
      </c>
      <c r="C380" s="52">
        <f>'6aTRaiangProjExample'!D386</f>
        <v>6.075630610090923</v>
      </c>
      <c r="D380" s="52">
        <f>'6aTRaiangProjExample'!E386</f>
        <v>4.2257022907898101</v>
      </c>
      <c r="E380" s="52">
        <f>'6aTRaiangProjExample'!F386</f>
        <v>2.2599972992023361</v>
      </c>
      <c r="F380" s="52">
        <f>'6aTRaiangProjExample'!G386</f>
        <v>3.3251508095466171</v>
      </c>
      <c r="G380" s="51">
        <f t="shared" si="65"/>
        <v>10.821848177143648</v>
      </c>
      <c r="H380" s="50">
        <f t="shared" si="66"/>
        <v>12.297070667389153</v>
      </c>
      <c r="I380" s="49">
        <f t="shared" si="67"/>
        <v>9.6372690364297746</v>
      </c>
      <c r="J380" s="6">
        <f t="shared" si="68"/>
        <v>12.297070667389153</v>
      </c>
      <c r="L380" s="7">
        <f t="shared" si="69"/>
        <v>1</v>
      </c>
      <c r="M380" s="7" t="str">
        <f t="shared" si="70"/>
        <v/>
      </c>
      <c r="N380" s="7" t="str">
        <f t="shared" si="71"/>
        <v/>
      </c>
      <c r="O380" s="7">
        <f t="shared" si="72"/>
        <v>1</v>
      </c>
      <c r="P380" s="7" t="str">
        <f t="shared" si="73"/>
        <v/>
      </c>
      <c r="Q380" s="7">
        <f t="shared" si="74"/>
        <v>1</v>
      </c>
      <c r="R380" s="7" t="str">
        <f t="shared" si="75"/>
        <v/>
      </c>
      <c r="S380" s="7">
        <f t="shared" si="76"/>
        <v>1</v>
      </c>
      <c r="T380" s="7" t="str">
        <f t="shared" si="77"/>
        <v/>
      </c>
      <c r="U380" s="7"/>
    </row>
    <row r="381" spans="1:21" hidden="1" x14ac:dyDescent="0.25">
      <c r="A381" s="52">
        <f>'6aTRaiangProjExample'!B387</f>
        <v>4.1389741135322362</v>
      </c>
      <c r="B381" s="52">
        <f>'6aTRaiangProjExample'!C387</f>
        <v>2.3708376763662486</v>
      </c>
      <c r="C381" s="52">
        <f>'6aTRaiangProjExample'!D387</f>
        <v>4.8367347023239571</v>
      </c>
      <c r="D381" s="52">
        <f>'6aTRaiangProjExample'!E387</f>
        <v>3.4782075849473268</v>
      </c>
      <c r="E381" s="52">
        <f>'6aTRaiangProjExample'!F387</f>
        <v>3.1023645845530492</v>
      </c>
      <c r="F381" s="52">
        <f>'6aTRaiangProjExample'!G387</f>
        <v>3.3934171663158796</v>
      </c>
      <c r="G381" s="51">
        <f t="shared" si="65"/>
        <v>8.9757088158561942</v>
      </c>
      <c r="H381" s="50">
        <f t="shared" si="66"/>
        <v>11.010598864795442</v>
      </c>
      <c r="I381" s="49">
        <f t="shared" si="67"/>
        <v>8.866619427235177</v>
      </c>
      <c r="J381" s="6">
        <f t="shared" si="68"/>
        <v>11.010598864795442</v>
      </c>
      <c r="L381" s="7">
        <f t="shared" si="69"/>
        <v>1</v>
      </c>
      <c r="M381" s="7" t="str">
        <f t="shared" si="70"/>
        <v/>
      </c>
      <c r="N381" s="7" t="str">
        <f t="shared" si="71"/>
        <v/>
      </c>
      <c r="O381" s="7">
        <f t="shared" si="72"/>
        <v>1</v>
      </c>
      <c r="P381" s="7" t="str">
        <f t="shared" si="73"/>
        <v/>
      </c>
      <c r="Q381" s="7">
        <f t="shared" si="74"/>
        <v>1</v>
      </c>
      <c r="R381" s="7" t="str">
        <f t="shared" si="75"/>
        <v/>
      </c>
      <c r="S381" s="7">
        <f t="shared" si="76"/>
        <v>1</v>
      </c>
      <c r="T381" s="7" t="str">
        <f t="shared" si="77"/>
        <v/>
      </c>
      <c r="U381" s="7"/>
    </row>
    <row r="382" spans="1:21" hidden="1" x14ac:dyDescent="0.25">
      <c r="A382" s="52">
        <f>'6aTRaiangProjExample'!B388</f>
        <v>5.6015866843117808</v>
      </c>
      <c r="B382" s="52">
        <f>'6aTRaiangProjExample'!C388</f>
        <v>2.8095691561725831</v>
      </c>
      <c r="C382" s="52">
        <f>'6aTRaiangProjExample'!D388</f>
        <v>5.9197252493295549</v>
      </c>
      <c r="D382" s="52">
        <f>'6aTRaiangProjExample'!E388</f>
        <v>3.6742825780181629</v>
      </c>
      <c r="E382" s="52">
        <f>'6aTRaiangProjExample'!F388</f>
        <v>3.266484394736656</v>
      </c>
      <c r="F382" s="52">
        <f>'6aTRaiangProjExample'!G388</f>
        <v>3.8227750393156077</v>
      </c>
      <c r="G382" s="51">
        <f t="shared" si="65"/>
        <v>11.521311933641336</v>
      </c>
      <c r="H382" s="50">
        <f t="shared" si="66"/>
        <v>13.098644301645553</v>
      </c>
      <c r="I382" s="49">
        <f t="shared" si="67"/>
        <v>9.8988285902248467</v>
      </c>
      <c r="J382" s="6">
        <f t="shared" si="68"/>
        <v>13.098644301645553</v>
      </c>
      <c r="L382" s="7">
        <f t="shared" si="69"/>
        <v>1</v>
      </c>
      <c r="M382" s="7" t="str">
        <f t="shared" si="70"/>
        <v/>
      </c>
      <c r="N382" s="7" t="str">
        <f t="shared" si="71"/>
        <v/>
      </c>
      <c r="O382" s="7">
        <f t="shared" si="72"/>
        <v>1</v>
      </c>
      <c r="P382" s="7" t="str">
        <f t="shared" si="73"/>
        <v/>
      </c>
      <c r="Q382" s="7">
        <f t="shared" si="74"/>
        <v>1</v>
      </c>
      <c r="R382" s="7" t="str">
        <f t="shared" si="75"/>
        <v/>
      </c>
      <c r="S382" s="7">
        <f t="shared" si="76"/>
        <v>1</v>
      </c>
      <c r="T382" s="7" t="str">
        <f t="shared" si="77"/>
        <v/>
      </c>
      <c r="U382" s="7"/>
    </row>
    <row r="383" spans="1:21" hidden="1" x14ac:dyDescent="0.25">
      <c r="A383" s="52">
        <f>'6aTRaiangProjExample'!B389</f>
        <v>4.2983355594649924</v>
      </c>
      <c r="B383" s="52">
        <f>'6aTRaiangProjExample'!C389</f>
        <v>3.6398199074413631</v>
      </c>
      <c r="C383" s="52">
        <f>'6aTRaiangProjExample'!D389</f>
        <v>6.1590241307444664</v>
      </c>
      <c r="D383" s="52">
        <f>'6aTRaiangProjExample'!E389</f>
        <v>4.3711148970229994</v>
      </c>
      <c r="E383" s="52">
        <f>'6aTRaiangProjExample'!F389</f>
        <v>1.3558986852221926</v>
      </c>
      <c r="F383" s="52">
        <f>'6aTRaiangProjExample'!G389</f>
        <v>3.4295231255732528</v>
      </c>
      <c r="G383" s="51">
        <f t="shared" si="65"/>
        <v>10.457359690209458</v>
      </c>
      <c r="H383" s="50">
        <f t="shared" si="66"/>
        <v>12.098973582061245</v>
      </c>
      <c r="I383" s="49">
        <f t="shared" si="67"/>
        <v>8.4252417182368085</v>
      </c>
      <c r="J383" s="6">
        <f t="shared" si="68"/>
        <v>12.098973582061245</v>
      </c>
      <c r="L383" s="7">
        <f t="shared" si="69"/>
        <v>1</v>
      </c>
      <c r="M383" s="7" t="str">
        <f t="shared" si="70"/>
        <v/>
      </c>
      <c r="N383" s="7" t="str">
        <f t="shared" si="71"/>
        <v/>
      </c>
      <c r="O383" s="7">
        <f t="shared" si="72"/>
        <v>1</v>
      </c>
      <c r="P383" s="7" t="str">
        <f t="shared" si="73"/>
        <v/>
      </c>
      <c r="Q383" s="7">
        <f t="shared" si="74"/>
        <v>1</v>
      </c>
      <c r="R383" s="7" t="str">
        <f t="shared" si="75"/>
        <v/>
      </c>
      <c r="S383" s="7">
        <f t="shared" si="76"/>
        <v>1</v>
      </c>
      <c r="T383" s="7" t="str">
        <f t="shared" si="77"/>
        <v/>
      </c>
      <c r="U383" s="7"/>
    </row>
    <row r="384" spans="1:21" hidden="1" x14ac:dyDescent="0.25">
      <c r="A384" s="52">
        <f>'6aTRaiangProjExample'!B390</f>
        <v>4.993815494601562</v>
      </c>
      <c r="B384" s="52">
        <f>'6aTRaiangProjExample'!C390</f>
        <v>3.0757681038671834</v>
      </c>
      <c r="C384" s="52">
        <f>'6aTRaiangProjExample'!D390</f>
        <v>5.6954619820687151</v>
      </c>
      <c r="D384" s="52">
        <f>'6aTRaiangProjExample'!E390</f>
        <v>3.3869661477942041</v>
      </c>
      <c r="E384" s="52">
        <f>'6aTRaiangProjExample'!F390</f>
        <v>1.19543704675271</v>
      </c>
      <c r="F384" s="52">
        <f>'6aTRaiangProjExample'!G390</f>
        <v>3.6184387010525114</v>
      </c>
      <c r="G384" s="51">
        <f t="shared" si="65"/>
        <v>10.689277476670277</v>
      </c>
      <c r="H384" s="50">
        <f t="shared" si="66"/>
        <v>11.999220343448277</v>
      </c>
      <c r="I384" s="49">
        <f t="shared" si="67"/>
        <v>7.889643851672405</v>
      </c>
      <c r="J384" s="6">
        <f t="shared" si="68"/>
        <v>11.999220343448277</v>
      </c>
      <c r="L384" s="7">
        <f t="shared" si="69"/>
        <v>1</v>
      </c>
      <c r="M384" s="7" t="str">
        <f t="shared" si="70"/>
        <v/>
      </c>
      <c r="N384" s="7" t="str">
        <f t="shared" si="71"/>
        <v/>
      </c>
      <c r="O384" s="7">
        <f t="shared" si="72"/>
        <v>1</v>
      </c>
      <c r="P384" s="7" t="str">
        <f t="shared" si="73"/>
        <v/>
      </c>
      <c r="Q384" s="7">
        <f t="shared" si="74"/>
        <v>1</v>
      </c>
      <c r="R384" s="7" t="str">
        <f t="shared" si="75"/>
        <v/>
      </c>
      <c r="S384" s="7">
        <f t="shared" si="76"/>
        <v>1</v>
      </c>
      <c r="T384" s="7" t="str">
        <f t="shared" si="77"/>
        <v/>
      </c>
      <c r="U384" s="7"/>
    </row>
    <row r="385" spans="1:21" hidden="1" x14ac:dyDescent="0.25">
      <c r="A385" s="52">
        <f>'6aTRaiangProjExample'!B391</f>
        <v>5.3110808778256597</v>
      </c>
      <c r="B385" s="52">
        <f>'6aTRaiangProjExample'!C391</f>
        <v>2.8818783272161177</v>
      </c>
      <c r="C385" s="52">
        <f>'6aTRaiangProjExample'!D391</f>
        <v>6.0672153507464168</v>
      </c>
      <c r="D385" s="52">
        <f>'6aTRaiangProjExample'!E391</f>
        <v>3.9481766612758786</v>
      </c>
      <c r="E385" s="52">
        <f>'6aTRaiangProjExample'!F391</f>
        <v>2.1065315013025607</v>
      </c>
      <c r="F385" s="52">
        <f>'6aTRaiangProjExample'!G391</f>
        <v>3.6335066682247645</v>
      </c>
      <c r="G385" s="51">
        <f t="shared" si="65"/>
        <v>11.378296228572076</v>
      </c>
      <c r="H385" s="50">
        <f t="shared" si="66"/>
        <v>12.892764207326303</v>
      </c>
      <c r="I385" s="49">
        <f t="shared" si="67"/>
        <v>8.6219164967434434</v>
      </c>
      <c r="J385" s="6">
        <f t="shared" si="68"/>
        <v>12.892764207326303</v>
      </c>
      <c r="L385" s="7">
        <f t="shared" si="69"/>
        <v>1</v>
      </c>
      <c r="M385" s="7" t="str">
        <f t="shared" si="70"/>
        <v/>
      </c>
      <c r="N385" s="7" t="str">
        <f t="shared" si="71"/>
        <v/>
      </c>
      <c r="O385" s="7">
        <f t="shared" si="72"/>
        <v>1</v>
      </c>
      <c r="P385" s="7" t="str">
        <f t="shared" si="73"/>
        <v/>
      </c>
      <c r="Q385" s="7">
        <f t="shared" si="74"/>
        <v>1</v>
      </c>
      <c r="R385" s="7" t="str">
        <f t="shared" si="75"/>
        <v/>
      </c>
      <c r="S385" s="7">
        <f t="shared" si="76"/>
        <v>1</v>
      </c>
      <c r="T385" s="7" t="str">
        <f t="shared" si="77"/>
        <v/>
      </c>
      <c r="U385" s="7"/>
    </row>
    <row r="386" spans="1:21" hidden="1" x14ac:dyDescent="0.25">
      <c r="A386" s="52">
        <f>'6aTRaiangProjExample'!B392</f>
        <v>3.8223714959391906</v>
      </c>
      <c r="B386" s="52">
        <f>'6aTRaiangProjExample'!C392</f>
        <v>2.1476271674277241</v>
      </c>
      <c r="C386" s="52">
        <f>'6aTRaiangProjExample'!D392</f>
        <v>5.4079165199966361</v>
      </c>
      <c r="D386" s="52">
        <f>'6aTRaiangProjExample'!E392</f>
        <v>4.3055976626996761</v>
      </c>
      <c r="E386" s="52">
        <f>'6aTRaiangProjExample'!F392</f>
        <v>2.7121999933676086</v>
      </c>
      <c r="F386" s="52">
        <f>'6aTRaiangProjExample'!G392</f>
        <v>3.3872406355669673</v>
      </c>
      <c r="G386" s="51">
        <f t="shared" ref="G386:G449" si="78">A386+C386</f>
        <v>9.2302880159358267</v>
      </c>
      <c r="H386" s="50">
        <f t="shared" ref="H386:H449" si="79">A386+D386+F386</f>
        <v>11.515209794205834</v>
      </c>
      <c r="I386" s="49">
        <f t="shared" ref="I386:I449" si="80">B386+E386+F386</f>
        <v>8.2470677963623</v>
      </c>
      <c r="J386" s="6">
        <f t="shared" ref="J386:J449" si="81">MAX(G386:I386)</f>
        <v>11.515209794205834</v>
      </c>
      <c r="L386" s="7">
        <f t="shared" ref="L386:L449" si="82">IF(OR(G386=$J386,H386=$J386),1,"")</f>
        <v>1</v>
      </c>
      <c r="M386" s="7" t="str">
        <f t="shared" ref="M386:M449" si="83">IF(I386=$J386,1,"")</f>
        <v/>
      </c>
      <c r="N386" s="7" t="str">
        <f t="shared" ref="N386:N449" si="84">IF(G386=$J386,1,"")</f>
        <v/>
      </c>
      <c r="O386" s="7">
        <f t="shared" ref="O386:O449" si="85">IF(H386=$J386,1,"")</f>
        <v>1</v>
      </c>
      <c r="P386" s="7" t="str">
        <f t="shared" ref="P386:P449" si="86">IF(I386=$J386,1,"")</f>
        <v/>
      </c>
      <c r="Q386" s="7">
        <f t="shared" ref="Q386:Q449" si="87">IF(OR(H386=$J386,I386=J386),1,"")</f>
        <v>1</v>
      </c>
      <c r="R386" s="7" t="str">
        <f t="shared" ref="R386:R449" si="88">IF(G386=$J386,1,"")</f>
        <v/>
      </c>
      <c r="S386" s="7">
        <f t="shared" ref="S386:S449" si="89">IF(H386=$J386,1,"")</f>
        <v>1</v>
      </c>
      <c r="T386" s="7" t="str">
        <f t="shared" ref="T386:T449" si="90">IF(I386=$J386,1,"")</f>
        <v/>
      </c>
      <c r="U386" s="7"/>
    </row>
    <row r="387" spans="1:21" hidden="1" x14ac:dyDescent="0.25">
      <c r="A387" s="52">
        <f>'6aTRaiangProjExample'!B393</f>
        <v>3.7390059149911279</v>
      </c>
      <c r="B387" s="52">
        <f>'6aTRaiangProjExample'!C393</f>
        <v>3.4289281996535665</v>
      </c>
      <c r="C387" s="52">
        <f>'6aTRaiangProjExample'!D393</f>
        <v>6.2886183915273799</v>
      </c>
      <c r="D387" s="52">
        <f>'6aTRaiangProjExample'!E393</f>
        <v>3.991649971235713</v>
      </c>
      <c r="E387" s="52">
        <f>'6aTRaiangProjExample'!F393</f>
        <v>2.836750645885779</v>
      </c>
      <c r="F387" s="52">
        <f>'6aTRaiangProjExample'!G393</f>
        <v>2.1165704534783378</v>
      </c>
      <c r="G387" s="51">
        <f t="shared" si="78"/>
        <v>10.027624306518508</v>
      </c>
      <c r="H387" s="50">
        <f t="shared" si="79"/>
        <v>9.8472263397051787</v>
      </c>
      <c r="I387" s="49">
        <f t="shared" si="80"/>
        <v>8.3822492990176833</v>
      </c>
      <c r="J387" s="6">
        <f t="shared" si="81"/>
        <v>10.027624306518508</v>
      </c>
      <c r="L387" s="7">
        <f t="shared" si="82"/>
        <v>1</v>
      </c>
      <c r="M387" s="7" t="str">
        <f t="shared" si="83"/>
        <v/>
      </c>
      <c r="N387" s="7">
        <f t="shared" si="84"/>
        <v>1</v>
      </c>
      <c r="O387" s="7" t="str">
        <f t="shared" si="85"/>
        <v/>
      </c>
      <c r="P387" s="7" t="str">
        <f t="shared" si="86"/>
        <v/>
      </c>
      <c r="Q387" s="7" t="str">
        <f t="shared" si="87"/>
        <v/>
      </c>
      <c r="R387" s="7">
        <f t="shared" si="88"/>
        <v>1</v>
      </c>
      <c r="S387" s="7" t="str">
        <f t="shared" si="89"/>
        <v/>
      </c>
      <c r="T387" s="7" t="str">
        <f t="shared" si="90"/>
        <v/>
      </c>
      <c r="U387" s="7"/>
    </row>
    <row r="388" spans="1:21" hidden="1" x14ac:dyDescent="0.25">
      <c r="A388" s="52">
        <f>'6aTRaiangProjExample'!B394</f>
        <v>5.3654650768565872</v>
      </c>
      <c r="B388" s="52">
        <f>'6aTRaiangProjExample'!C394</f>
        <v>2.6626405591057276</v>
      </c>
      <c r="C388" s="52">
        <f>'6aTRaiangProjExample'!D394</f>
        <v>5.4002959400475365</v>
      </c>
      <c r="D388" s="52">
        <f>'6aTRaiangProjExample'!E394</f>
        <v>4.5741669213079232</v>
      </c>
      <c r="E388" s="52">
        <f>'6aTRaiangProjExample'!F394</f>
        <v>2.1453291230598257</v>
      </c>
      <c r="F388" s="52">
        <f>'6aTRaiangProjExample'!G394</f>
        <v>2.8842352156929834</v>
      </c>
      <c r="G388" s="51">
        <f t="shared" si="78"/>
        <v>10.765761016904124</v>
      </c>
      <c r="H388" s="50">
        <f t="shared" si="79"/>
        <v>12.823867213857495</v>
      </c>
      <c r="I388" s="49">
        <f t="shared" si="80"/>
        <v>7.6922048978585362</v>
      </c>
      <c r="J388" s="6">
        <f t="shared" si="81"/>
        <v>12.823867213857495</v>
      </c>
      <c r="L388" s="7">
        <f t="shared" si="82"/>
        <v>1</v>
      </c>
      <c r="M388" s="7" t="str">
        <f t="shared" si="83"/>
        <v/>
      </c>
      <c r="N388" s="7" t="str">
        <f t="shared" si="84"/>
        <v/>
      </c>
      <c r="O388" s="7">
        <f t="shared" si="85"/>
        <v>1</v>
      </c>
      <c r="P388" s="7" t="str">
        <f t="shared" si="86"/>
        <v/>
      </c>
      <c r="Q388" s="7">
        <f t="shared" si="87"/>
        <v>1</v>
      </c>
      <c r="R388" s="7" t="str">
        <f t="shared" si="88"/>
        <v/>
      </c>
      <c r="S388" s="7">
        <f t="shared" si="89"/>
        <v>1</v>
      </c>
      <c r="T388" s="7" t="str">
        <f t="shared" si="90"/>
        <v/>
      </c>
      <c r="U388" s="7"/>
    </row>
    <row r="389" spans="1:21" hidden="1" x14ac:dyDescent="0.25">
      <c r="A389" s="52">
        <f>'6aTRaiangProjExample'!B395</f>
        <v>4.0012359348479132</v>
      </c>
      <c r="B389" s="52">
        <f>'6aTRaiangProjExample'!C395</f>
        <v>2.9811846096761268</v>
      </c>
      <c r="C389" s="52">
        <f>'6aTRaiangProjExample'!D395</f>
        <v>6.0393771353054166</v>
      </c>
      <c r="D389" s="52">
        <f>'6aTRaiangProjExample'!E395</f>
        <v>4.4283081385074183</v>
      </c>
      <c r="E389" s="52">
        <f>'6aTRaiangProjExample'!F395</f>
        <v>2.406735819512515</v>
      </c>
      <c r="F389" s="52">
        <f>'6aTRaiangProjExample'!G395</f>
        <v>2.7637914459596207</v>
      </c>
      <c r="G389" s="51">
        <f t="shared" si="78"/>
        <v>10.040613070153331</v>
      </c>
      <c r="H389" s="50">
        <f t="shared" si="79"/>
        <v>11.193335519314951</v>
      </c>
      <c r="I389" s="49">
        <f t="shared" si="80"/>
        <v>8.151711875148262</v>
      </c>
      <c r="J389" s="6">
        <f t="shared" si="81"/>
        <v>11.193335519314951</v>
      </c>
      <c r="L389" s="7">
        <f t="shared" si="82"/>
        <v>1</v>
      </c>
      <c r="M389" s="7" t="str">
        <f t="shared" si="83"/>
        <v/>
      </c>
      <c r="N389" s="7" t="str">
        <f t="shared" si="84"/>
        <v/>
      </c>
      <c r="O389" s="7">
        <f t="shared" si="85"/>
        <v>1</v>
      </c>
      <c r="P389" s="7" t="str">
        <f t="shared" si="86"/>
        <v/>
      </c>
      <c r="Q389" s="7">
        <f t="shared" si="87"/>
        <v>1</v>
      </c>
      <c r="R389" s="7" t="str">
        <f t="shared" si="88"/>
        <v/>
      </c>
      <c r="S389" s="7">
        <f t="shared" si="89"/>
        <v>1</v>
      </c>
      <c r="T389" s="7" t="str">
        <f t="shared" si="90"/>
        <v/>
      </c>
      <c r="U389" s="7"/>
    </row>
    <row r="390" spans="1:21" hidden="1" x14ac:dyDescent="0.25">
      <c r="A390" s="52">
        <f>'6aTRaiangProjExample'!B396</f>
        <v>4.6751009340972249</v>
      </c>
      <c r="B390" s="52">
        <f>'6aTRaiangProjExample'!C396</f>
        <v>3.7615911206310066</v>
      </c>
      <c r="C390" s="52">
        <f>'6aTRaiangProjExample'!D396</f>
        <v>5.7239666966610052</v>
      </c>
      <c r="D390" s="52">
        <f>'6aTRaiangProjExample'!E396</f>
        <v>3.9852166181431219</v>
      </c>
      <c r="E390" s="52">
        <f>'6aTRaiangProjExample'!F396</f>
        <v>1.8250713234321123</v>
      </c>
      <c r="F390" s="52">
        <f>'6aTRaiangProjExample'!G396</f>
        <v>3.5229998967001732</v>
      </c>
      <c r="G390" s="51">
        <f t="shared" si="78"/>
        <v>10.39906763075823</v>
      </c>
      <c r="H390" s="50">
        <f t="shared" si="79"/>
        <v>12.183317448940521</v>
      </c>
      <c r="I390" s="49">
        <f t="shared" si="80"/>
        <v>9.1096623407632933</v>
      </c>
      <c r="J390" s="6">
        <f t="shared" si="81"/>
        <v>12.183317448940521</v>
      </c>
      <c r="L390" s="7">
        <f t="shared" si="82"/>
        <v>1</v>
      </c>
      <c r="M390" s="7" t="str">
        <f t="shared" si="83"/>
        <v/>
      </c>
      <c r="N390" s="7" t="str">
        <f t="shared" si="84"/>
        <v/>
      </c>
      <c r="O390" s="7">
        <f t="shared" si="85"/>
        <v>1</v>
      </c>
      <c r="P390" s="7" t="str">
        <f t="shared" si="86"/>
        <v/>
      </c>
      <c r="Q390" s="7">
        <f t="shared" si="87"/>
        <v>1</v>
      </c>
      <c r="R390" s="7" t="str">
        <f t="shared" si="88"/>
        <v/>
      </c>
      <c r="S390" s="7">
        <f t="shared" si="89"/>
        <v>1</v>
      </c>
      <c r="T390" s="7" t="str">
        <f t="shared" si="90"/>
        <v/>
      </c>
      <c r="U390" s="7"/>
    </row>
    <row r="391" spans="1:21" hidden="1" x14ac:dyDescent="0.25">
      <c r="A391" s="52">
        <f>'6aTRaiangProjExample'!B397</f>
        <v>3.7525834492829344</v>
      </c>
      <c r="B391" s="52">
        <f>'6aTRaiangProjExample'!C397</f>
        <v>2.1851235364942942</v>
      </c>
      <c r="C391" s="52">
        <f>'6aTRaiangProjExample'!D397</f>
        <v>4.8865829216803558</v>
      </c>
      <c r="D391" s="52">
        <f>'6aTRaiangProjExample'!E397</f>
        <v>3.3824732162877216</v>
      </c>
      <c r="E391" s="52">
        <f>'6aTRaiangProjExample'!F397</f>
        <v>1.7366593022002172</v>
      </c>
      <c r="F391" s="52">
        <f>'6aTRaiangProjExample'!G397</f>
        <v>3.2255208831262374</v>
      </c>
      <c r="G391" s="51">
        <f t="shared" si="78"/>
        <v>8.6391663709632898</v>
      </c>
      <c r="H391" s="50">
        <f t="shared" si="79"/>
        <v>10.360577548696893</v>
      </c>
      <c r="I391" s="49">
        <f t="shared" si="80"/>
        <v>7.1473037218207489</v>
      </c>
      <c r="J391" s="6">
        <f t="shared" si="81"/>
        <v>10.360577548696893</v>
      </c>
      <c r="L391" s="7">
        <f t="shared" si="82"/>
        <v>1</v>
      </c>
      <c r="M391" s="7" t="str">
        <f t="shared" si="83"/>
        <v/>
      </c>
      <c r="N391" s="7" t="str">
        <f t="shared" si="84"/>
        <v/>
      </c>
      <c r="O391" s="7">
        <f t="shared" si="85"/>
        <v>1</v>
      </c>
      <c r="P391" s="7" t="str">
        <f t="shared" si="86"/>
        <v/>
      </c>
      <c r="Q391" s="7">
        <f t="shared" si="87"/>
        <v>1</v>
      </c>
      <c r="R391" s="7" t="str">
        <f t="shared" si="88"/>
        <v/>
      </c>
      <c r="S391" s="7">
        <f t="shared" si="89"/>
        <v>1</v>
      </c>
      <c r="T391" s="7" t="str">
        <f t="shared" si="90"/>
        <v/>
      </c>
      <c r="U391" s="7"/>
    </row>
    <row r="392" spans="1:21" hidden="1" x14ac:dyDescent="0.25">
      <c r="A392" s="52">
        <f>'6aTRaiangProjExample'!B398</f>
        <v>5.2693679674791047</v>
      </c>
      <c r="B392" s="52">
        <f>'6aTRaiangProjExample'!C398</f>
        <v>3.1049188211594223</v>
      </c>
      <c r="C392" s="52">
        <f>'6aTRaiangProjExample'!D398</f>
        <v>6.3697450324613882</v>
      </c>
      <c r="D392" s="52">
        <f>'6aTRaiangProjExample'!E398</f>
        <v>4.3392856175060066</v>
      </c>
      <c r="E392" s="52">
        <f>'6aTRaiangProjExample'!F398</f>
        <v>3.2665901036088218</v>
      </c>
      <c r="F392" s="52">
        <f>'6aTRaiangProjExample'!G398</f>
        <v>2.9652448668725997</v>
      </c>
      <c r="G392" s="51">
        <f t="shared" si="78"/>
        <v>11.639112999940494</v>
      </c>
      <c r="H392" s="50">
        <f t="shared" si="79"/>
        <v>12.573898451857712</v>
      </c>
      <c r="I392" s="49">
        <f t="shared" si="80"/>
        <v>9.3367537916408452</v>
      </c>
      <c r="J392" s="6">
        <f t="shared" si="81"/>
        <v>12.573898451857712</v>
      </c>
      <c r="L392" s="7">
        <f t="shared" si="82"/>
        <v>1</v>
      </c>
      <c r="M392" s="7" t="str">
        <f t="shared" si="83"/>
        <v/>
      </c>
      <c r="N392" s="7" t="str">
        <f t="shared" si="84"/>
        <v/>
      </c>
      <c r="O392" s="7">
        <f t="shared" si="85"/>
        <v>1</v>
      </c>
      <c r="P392" s="7" t="str">
        <f t="shared" si="86"/>
        <v/>
      </c>
      <c r="Q392" s="7">
        <f t="shared" si="87"/>
        <v>1</v>
      </c>
      <c r="R392" s="7" t="str">
        <f t="shared" si="88"/>
        <v/>
      </c>
      <c r="S392" s="7">
        <f t="shared" si="89"/>
        <v>1</v>
      </c>
      <c r="T392" s="7" t="str">
        <f t="shared" si="90"/>
        <v/>
      </c>
      <c r="U392" s="7"/>
    </row>
    <row r="393" spans="1:21" hidden="1" x14ac:dyDescent="0.25">
      <c r="A393" s="52">
        <f>'6aTRaiangProjExample'!B399</f>
        <v>5.0038596045042709</v>
      </c>
      <c r="B393" s="52">
        <f>'6aTRaiangProjExample'!C399</f>
        <v>2.7812236142992828</v>
      </c>
      <c r="C393" s="52">
        <f>'6aTRaiangProjExample'!D399</f>
        <v>5.6268145541448007</v>
      </c>
      <c r="D393" s="52">
        <f>'6aTRaiangProjExample'!E399</f>
        <v>3.8198536523412043</v>
      </c>
      <c r="E393" s="52">
        <f>'6aTRaiangProjExample'!F399</f>
        <v>1.5518697084067385</v>
      </c>
      <c r="F393" s="52">
        <f>'6aTRaiangProjExample'!G399</f>
        <v>2.1638610375936791</v>
      </c>
      <c r="G393" s="51">
        <f t="shared" si="78"/>
        <v>10.630674158649072</v>
      </c>
      <c r="H393" s="50">
        <f t="shared" si="79"/>
        <v>10.987574294439156</v>
      </c>
      <c r="I393" s="49">
        <f t="shared" si="80"/>
        <v>6.4969543602997009</v>
      </c>
      <c r="J393" s="6">
        <f t="shared" si="81"/>
        <v>10.987574294439156</v>
      </c>
      <c r="L393" s="7">
        <f t="shared" si="82"/>
        <v>1</v>
      </c>
      <c r="M393" s="7" t="str">
        <f t="shared" si="83"/>
        <v/>
      </c>
      <c r="N393" s="7" t="str">
        <f t="shared" si="84"/>
        <v/>
      </c>
      <c r="O393" s="7">
        <f t="shared" si="85"/>
        <v>1</v>
      </c>
      <c r="P393" s="7" t="str">
        <f t="shared" si="86"/>
        <v/>
      </c>
      <c r="Q393" s="7">
        <f t="shared" si="87"/>
        <v>1</v>
      </c>
      <c r="R393" s="7" t="str">
        <f t="shared" si="88"/>
        <v/>
      </c>
      <c r="S393" s="7">
        <f t="shared" si="89"/>
        <v>1</v>
      </c>
      <c r="T393" s="7" t="str">
        <f t="shared" si="90"/>
        <v/>
      </c>
      <c r="U393" s="7"/>
    </row>
    <row r="394" spans="1:21" hidden="1" x14ac:dyDescent="0.25">
      <c r="A394" s="52">
        <f>'6aTRaiangProjExample'!B400</f>
        <v>4.0435495226174289</v>
      </c>
      <c r="B394" s="52">
        <f>'6aTRaiangProjExample'!C400</f>
        <v>3.3341582961597678</v>
      </c>
      <c r="C394" s="52">
        <f>'6aTRaiangProjExample'!D400</f>
        <v>4.8633142122469026</v>
      </c>
      <c r="D394" s="52">
        <f>'6aTRaiangProjExample'!E400</f>
        <v>4.1981541052322537</v>
      </c>
      <c r="E394" s="52">
        <f>'6aTRaiangProjExample'!F400</f>
        <v>3.5692309288247688</v>
      </c>
      <c r="F394" s="52">
        <f>'6aTRaiangProjExample'!G400</f>
        <v>3.3275666949443456</v>
      </c>
      <c r="G394" s="51">
        <f t="shared" si="78"/>
        <v>8.9068637348643307</v>
      </c>
      <c r="H394" s="50">
        <f t="shared" si="79"/>
        <v>11.569270322794029</v>
      </c>
      <c r="I394" s="49">
        <f t="shared" si="80"/>
        <v>10.230955919928881</v>
      </c>
      <c r="J394" s="6">
        <f t="shared" si="81"/>
        <v>11.569270322794029</v>
      </c>
      <c r="L394" s="7">
        <f t="shared" si="82"/>
        <v>1</v>
      </c>
      <c r="M394" s="7" t="str">
        <f t="shared" si="83"/>
        <v/>
      </c>
      <c r="N394" s="7" t="str">
        <f t="shared" si="84"/>
        <v/>
      </c>
      <c r="O394" s="7">
        <f t="shared" si="85"/>
        <v>1</v>
      </c>
      <c r="P394" s="7" t="str">
        <f t="shared" si="86"/>
        <v/>
      </c>
      <c r="Q394" s="7">
        <f t="shared" si="87"/>
        <v>1</v>
      </c>
      <c r="R394" s="7" t="str">
        <f t="shared" si="88"/>
        <v/>
      </c>
      <c r="S394" s="7">
        <f t="shared" si="89"/>
        <v>1</v>
      </c>
      <c r="T394" s="7" t="str">
        <f t="shared" si="90"/>
        <v/>
      </c>
      <c r="U394" s="7"/>
    </row>
    <row r="395" spans="1:21" hidden="1" x14ac:dyDescent="0.25">
      <c r="A395" s="52">
        <f>'6aTRaiangProjExample'!B401</f>
        <v>4.2575357870837847</v>
      </c>
      <c r="B395" s="52">
        <f>'6aTRaiangProjExample'!C401</f>
        <v>2.2982000326752825</v>
      </c>
      <c r="C395" s="52">
        <f>'6aTRaiangProjExample'!D401</f>
        <v>6.1905992242562959</v>
      </c>
      <c r="D395" s="52">
        <f>'6aTRaiangProjExample'!E401</f>
        <v>3.9567001909052597</v>
      </c>
      <c r="E395" s="52">
        <f>'6aTRaiangProjExample'!F401</f>
        <v>1.8859508473214819</v>
      </c>
      <c r="F395" s="52">
        <f>'6aTRaiangProjExample'!G401</f>
        <v>2.6710686651464357</v>
      </c>
      <c r="G395" s="51">
        <f t="shared" si="78"/>
        <v>10.448135011340081</v>
      </c>
      <c r="H395" s="50">
        <f t="shared" si="79"/>
        <v>10.885304643135481</v>
      </c>
      <c r="I395" s="49">
        <f t="shared" si="80"/>
        <v>6.8552195451431999</v>
      </c>
      <c r="J395" s="6">
        <f t="shared" si="81"/>
        <v>10.885304643135481</v>
      </c>
      <c r="L395" s="7">
        <f t="shared" si="82"/>
        <v>1</v>
      </c>
      <c r="M395" s="7" t="str">
        <f t="shared" si="83"/>
        <v/>
      </c>
      <c r="N395" s="7" t="str">
        <f t="shared" si="84"/>
        <v/>
      </c>
      <c r="O395" s="7">
        <f t="shared" si="85"/>
        <v>1</v>
      </c>
      <c r="P395" s="7" t="str">
        <f t="shared" si="86"/>
        <v/>
      </c>
      <c r="Q395" s="7">
        <f t="shared" si="87"/>
        <v>1</v>
      </c>
      <c r="R395" s="7" t="str">
        <f t="shared" si="88"/>
        <v/>
      </c>
      <c r="S395" s="7">
        <f t="shared" si="89"/>
        <v>1</v>
      </c>
      <c r="T395" s="7" t="str">
        <f t="shared" si="90"/>
        <v/>
      </c>
      <c r="U395" s="7"/>
    </row>
    <row r="396" spans="1:21" hidden="1" x14ac:dyDescent="0.25">
      <c r="A396" s="52">
        <f>'6aTRaiangProjExample'!B402</f>
        <v>4.3163680016748938</v>
      </c>
      <c r="B396" s="52">
        <f>'6aTRaiangProjExample'!C402</f>
        <v>2.4160421998422761</v>
      </c>
      <c r="C396" s="52">
        <f>'6aTRaiangProjExample'!D402</f>
        <v>5.9550474109052693</v>
      </c>
      <c r="D396" s="52">
        <f>'6aTRaiangProjExample'!E402</f>
        <v>3.6676502554998729</v>
      </c>
      <c r="E396" s="52">
        <f>'6aTRaiangProjExample'!F402</f>
        <v>2.7291174120412585</v>
      </c>
      <c r="F396" s="52">
        <f>'6aTRaiangProjExample'!G402</f>
        <v>3.6259014144133399</v>
      </c>
      <c r="G396" s="51">
        <f t="shared" si="78"/>
        <v>10.271415412580163</v>
      </c>
      <c r="H396" s="50">
        <f t="shared" si="79"/>
        <v>11.609919671588106</v>
      </c>
      <c r="I396" s="49">
        <f t="shared" si="80"/>
        <v>8.7710610262968736</v>
      </c>
      <c r="J396" s="6">
        <f t="shared" si="81"/>
        <v>11.609919671588106</v>
      </c>
      <c r="L396" s="7">
        <f t="shared" si="82"/>
        <v>1</v>
      </c>
      <c r="M396" s="7" t="str">
        <f t="shared" si="83"/>
        <v/>
      </c>
      <c r="N396" s="7" t="str">
        <f t="shared" si="84"/>
        <v/>
      </c>
      <c r="O396" s="7">
        <f t="shared" si="85"/>
        <v>1</v>
      </c>
      <c r="P396" s="7" t="str">
        <f t="shared" si="86"/>
        <v/>
      </c>
      <c r="Q396" s="7">
        <f t="shared" si="87"/>
        <v>1</v>
      </c>
      <c r="R396" s="7" t="str">
        <f t="shared" si="88"/>
        <v/>
      </c>
      <c r="S396" s="7">
        <f t="shared" si="89"/>
        <v>1</v>
      </c>
      <c r="T396" s="7" t="str">
        <f t="shared" si="90"/>
        <v/>
      </c>
      <c r="U396" s="7"/>
    </row>
    <row r="397" spans="1:21" hidden="1" x14ac:dyDescent="0.25">
      <c r="A397" s="52">
        <f>'6aTRaiangProjExample'!B403</f>
        <v>3.985394127065303</v>
      </c>
      <c r="B397" s="52">
        <f>'6aTRaiangProjExample'!C403</f>
        <v>3.2839797875306642</v>
      </c>
      <c r="C397" s="52">
        <f>'6aTRaiangProjExample'!D403</f>
        <v>6.3389049991598636</v>
      </c>
      <c r="D397" s="52">
        <f>'6aTRaiangProjExample'!E403</f>
        <v>4.5575915839566479</v>
      </c>
      <c r="E397" s="52">
        <f>'6aTRaiangProjExample'!F403</f>
        <v>1.9704815488634071</v>
      </c>
      <c r="F397" s="52">
        <f>'6aTRaiangProjExample'!G403</f>
        <v>4.1295302501882967</v>
      </c>
      <c r="G397" s="51">
        <f t="shared" si="78"/>
        <v>10.324299126225167</v>
      </c>
      <c r="H397" s="50">
        <f t="shared" si="79"/>
        <v>12.672515961210248</v>
      </c>
      <c r="I397" s="49">
        <f t="shared" si="80"/>
        <v>9.3839915865823684</v>
      </c>
      <c r="J397" s="6">
        <f t="shared" si="81"/>
        <v>12.672515961210248</v>
      </c>
      <c r="L397" s="7">
        <f t="shared" si="82"/>
        <v>1</v>
      </c>
      <c r="M397" s="7" t="str">
        <f t="shared" si="83"/>
        <v/>
      </c>
      <c r="N397" s="7" t="str">
        <f t="shared" si="84"/>
        <v/>
      </c>
      <c r="O397" s="7">
        <f t="shared" si="85"/>
        <v>1</v>
      </c>
      <c r="P397" s="7" t="str">
        <f t="shared" si="86"/>
        <v/>
      </c>
      <c r="Q397" s="7">
        <f t="shared" si="87"/>
        <v>1</v>
      </c>
      <c r="R397" s="7" t="str">
        <f t="shared" si="88"/>
        <v/>
      </c>
      <c r="S397" s="7">
        <f t="shared" si="89"/>
        <v>1</v>
      </c>
      <c r="T397" s="7" t="str">
        <f t="shared" si="90"/>
        <v/>
      </c>
      <c r="U397" s="7"/>
    </row>
    <row r="398" spans="1:21" hidden="1" x14ac:dyDescent="0.25">
      <c r="A398" s="52">
        <f>'6aTRaiangProjExample'!B404</f>
        <v>4.6609471539884471</v>
      </c>
      <c r="B398" s="52">
        <f>'6aTRaiangProjExample'!C404</f>
        <v>2.3085960868295223</v>
      </c>
      <c r="C398" s="52">
        <f>'6aTRaiangProjExample'!D404</f>
        <v>5.0675235019118858</v>
      </c>
      <c r="D398" s="52">
        <f>'6aTRaiangProjExample'!E404</f>
        <v>3.7605244637440398</v>
      </c>
      <c r="E398" s="52">
        <f>'6aTRaiangProjExample'!F404</f>
        <v>2.4027528613429712</v>
      </c>
      <c r="F398" s="52">
        <f>'6aTRaiangProjExample'!G404</f>
        <v>3.7770781777793254</v>
      </c>
      <c r="G398" s="51">
        <f t="shared" si="78"/>
        <v>9.7284706559003329</v>
      </c>
      <c r="H398" s="50">
        <f t="shared" si="79"/>
        <v>12.198549795511811</v>
      </c>
      <c r="I398" s="49">
        <f t="shared" si="80"/>
        <v>8.4884271259518194</v>
      </c>
      <c r="J398" s="6">
        <f t="shared" si="81"/>
        <v>12.198549795511811</v>
      </c>
      <c r="L398" s="7">
        <f t="shared" si="82"/>
        <v>1</v>
      </c>
      <c r="M398" s="7" t="str">
        <f t="shared" si="83"/>
        <v/>
      </c>
      <c r="N398" s="7" t="str">
        <f t="shared" si="84"/>
        <v/>
      </c>
      <c r="O398" s="7">
        <f t="shared" si="85"/>
        <v>1</v>
      </c>
      <c r="P398" s="7" t="str">
        <f t="shared" si="86"/>
        <v/>
      </c>
      <c r="Q398" s="7">
        <f t="shared" si="87"/>
        <v>1</v>
      </c>
      <c r="R398" s="7" t="str">
        <f t="shared" si="88"/>
        <v/>
      </c>
      <c r="S398" s="7">
        <f t="shared" si="89"/>
        <v>1</v>
      </c>
      <c r="T398" s="7" t="str">
        <f t="shared" si="90"/>
        <v/>
      </c>
      <c r="U398" s="7"/>
    </row>
    <row r="399" spans="1:21" hidden="1" x14ac:dyDescent="0.25">
      <c r="A399" s="52">
        <f>'6aTRaiangProjExample'!B405</f>
        <v>3.7431885736204187</v>
      </c>
      <c r="B399" s="52">
        <f>'6aTRaiangProjExample'!C405</f>
        <v>1.7612595926462085</v>
      </c>
      <c r="C399" s="52">
        <f>'6aTRaiangProjExample'!D405</f>
        <v>5.3864894376852828</v>
      </c>
      <c r="D399" s="52">
        <f>'6aTRaiangProjExample'!E405</f>
        <v>4.1309722962022954</v>
      </c>
      <c r="E399" s="52">
        <f>'6aTRaiangProjExample'!F405</f>
        <v>2.6444336757841009</v>
      </c>
      <c r="F399" s="52">
        <f>'6aTRaiangProjExample'!G405</f>
        <v>3.2669683643191516</v>
      </c>
      <c r="G399" s="51">
        <f t="shared" si="78"/>
        <v>9.1296780113057014</v>
      </c>
      <c r="H399" s="50">
        <f t="shared" si="79"/>
        <v>11.141129234141866</v>
      </c>
      <c r="I399" s="49">
        <f t="shared" si="80"/>
        <v>7.6726616327494614</v>
      </c>
      <c r="J399" s="6">
        <f t="shared" si="81"/>
        <v>11.141129234141866</v>
      </c>
      <c r="L399" s="7">
        <f t="shared" si="82"/>
        <v>1</v>
      </c>
      <c r="M399" s="7" t="str">
        <f t="shared" si="83"/>
        <v/>
      </c>
      <c r="N399" s="7" t="str">
        <f t="shared" si="84"/>
        <v/>
      </c>
      <c r="O399" s="7">
        <f t="shared" si="85"/>
        <v>1</v>
      </c>
      <c r="P399" s="7" t="str">
        <f t="shared" si="86"/>
        <v/>
      </c>
      <c r="Q399" s="7">
        <f t="shared" si="87"/>
        <v>1</v>
      </c>
      <c r="R399" s="7" t="str">
        <f t="shared" si="88"/>
        <v/>
      </c>
      <c r="S399" s="7">
        <f t="shared" si="89"/>
        <v>1</v>
      </c>
      <c r="T399" s="7" t="str">
        <f t="shared" si="90"/>
        <v/>
      </c>
      <c r="U399" s="7"/>
    </row>
    <row r="400" spans="1:21" hidden="1" x14ac:dyDescent="0.25">
      <c r="A400" s="52">
        <f>'6aTRaiangProjExample'!B406</f>
        <v>4.5622266138769678</v>
      </c>
      <c r="B400" s="52">
        <f>'6aTRaiangProjExample'!C406</f>
        <v>2.7236955066534514</v>
      </c>
      <c r="C400" s="52">
        <f>'6aTRaiangProjExample'!D406</f>
        <v>5.9022661128062417</v>
      </c>
      <c r="D400" s="52">
        <f>'6aTRaiangProjExample'!E406</f>
        <v>3.3846874138743139</v>
      </c>
      <c r="E400" s="52">
        <f>'6aTRaiangProjExample'!F406</f>
        <v>2.7830853866379774</v>
      </c>
      <c r="F400" s="52">
        <f>'6aTRaiangProjExample'!G406</f>
        <v>2.4689650985259655</v>
      </c>
      <c r="G400" s="51">
        <f t="shared" si="78"/>
        <v>10.46449272668321</v>
      </c>
      <c r="H400" s="50">
        <f t="shared" si="79"/>
        <v>10.415879126277247</v>
      </c>
      <c r="I400" s="49">
        <f t="shared" si="80"/>
        <v>7.9757459918173943</v>
      </c>
      <c r="J400" s="6">
        <f t="shared" si="81"/>
        <v>10.46449272668321</v>
      </c>
      <c r="L400" s="7">
        <f t="shared" si="82"/>
        <v>1</v>
      </c>
      <c r="M400" s="7" t="str">
        <f t="shared" si="83"/>
        <v/>
      </c>
      <c r="N400" s="7">
        <f t="shared" si="84"/>
        <v>1</v>
      </c>
      <c r="O400" s="7" t="str">
        <f t="shared" si="85"/>
        <v/>
      </c>
      <c r="P400" s="7" t="str">
        <f t="shared" si="86"/>
        <v/>
      </c>
      <c r="Q400" s="7" t="str">
        <f t="shared" si="87"/>
        <v/>
      </c>
      <c r="R400" s="7">
        <f t="shared" si="88"/>
        <v>1</v>
      </c>
      <c r="S400" s="7" t="str">
        <f t="shared" si="89"/>
        <v/>
      </c>
      <c r="T400" s="7" t="str">
        <f t="shared" si="90"/>
        <v/>
      </c>
      <c r="U400" s="7"/>
    </row>
    <row r="401" spans="1:21" hidden="1" x14ac:dyDescent="0.25">
      <c r="A401" s="52">
        <f>'6aTRaiangProjExample'!B407</f>
        <v>3.8327214659330311</v>
      </c>
      <c r="B401" s="52">
        <f>'6aTRaiangProjExample'!C407</f>
        <v>3.766543114807464</v>
      </c>
      <c r="C401" s="52">
        <f>'6aTRaiangProjExample'!D407</f>
        <v>6.1615588669211716</v>
      </c>
      <c r="D401" s="52">
        <f>'6aTRaiangProjExample'!E407</f>
        <v>3.9491000028875498</v>
      </c>
      <c r="E401" s="52">
        <f>'6aTRaiangProjExample'!F407</f>
        <v>2.0855553669645559</v>
      </c>
      <c r="F401" s="52">
        <f>'6aTRaiangProjExample'!G407</f>
        <v>3.09960256095634</v>
      </c>
      <c r="G401" s="51">
        <f t="shared" si="78"/>
        <v>9.9942803328542027</v>
      </c>
      <c r="H401" s="50">
        <f t="shared" si="79"/>
        <v>10.881424029776921</v>
      </c>
      <c r="I401" s="49">
        <f t="shared" si="80"/>
        <v>8.9517010427283594</v>
      </c>
      <c r="J401" s="6">
        <f t="shared" si="81"/>
        <v>10.881424029776921</v>
      </c>
      <c r="L401" s="7">
        <f t="shared" si="82"/>
        <v>1</v>
      </c>
      <c r="M401" s="7" t="str">
        <f t="shared" si="83"/>
        <v/>
      </c>
      <c r="N401" s="7" t="str">
        <f t="shared" si="84"/>
        <v/>
      </c>
      <c r="O401" s="7">
        <f t="shared" si="85"/>
        <v>1</v>
      </c>
      <c r="P401" s="7" t="str">
        <f t="shared" si="86"/>
        <v/>
      </c>
      <c r="Q401" s="7">
        <f t="shared" si="87"/>
        <v>1</v>
      </c>
      <c r="R401" s="7" t="str">
        <f t="shared" si="88"/>
        <v/>
      </c>
      <c r="S401" s="7">
        <f t="shared" si="89"/>
        <v>1</v>
      </c>
      <c r="T401" s="7" t="str">
        <f t="shared" si="90"/>
        <v/>
      </c>
      <c r="U401" s="7"/>
    </row>
    <row r="402" spans="1:21" hidden="1" x14ac:dyDescent="0.25">
      <c r="A402" s="52">
        <f>'6aTRaiangProjExample'!B408</f>
        <v>5.2780041330044369</v>
      </c>
      <c r="B402" s="52">
        <f>'6aTRaiangProjExample'!C408</f>
        <v>2.2392741637169467</v>
      </c>
      <c r="C402" s="52">
        <f>'6aTRaiangProjExample'!D408</f>
        <v>5.4797730041637829</v>
      </c>
      <c r="D402" s="52">
        <f>'6aTRaiangProjExample'!E408</f>
        <v>3.5746449787405457</v>
      </c>
      <c r="E402" s="52">
        <f>'6aTRaiangProjExample'!F408</f>
        <v>2.505522819424292</v>
      </c>
      <c r="F402" s="52">
        <f>'6aTRaiangProjExample'!G408</f>
        <v>2.4883736924399811</v>
      </c>
      <c r="G402" s="51">
        <f t="shared" si="78"/>
        <v>10.757777137168219</v>
      </c>
      <c r="H402" s="50">
        <f t="shared" si="79"/>
        <v>11.341022804184963</v>
      </c>
      <c r="I402" s="49">
        <f t="shared" si="80"/>
        <v>7.2331706755812197</v>
      </c>
      <c r="J402" s="6">
        <f t="shared" si="81"/>
        <v>11.341022804184963</v>
      </c>
      <c r="L402" s="7">
        <f t="shared" si="82"/>
        <v>1</v>
      </c>
      <c r="M402" s="7" t="str">
        <f t="shared" si="83"/>
        <v/>
      </c>
      <c r="N402" s="7" t="str">
        <f t="shared" si="84"/>
        <v/>
      </c>
      <c r="O402" s="7">
        <f t="shared" si="85"/>
        <v>1</v>
      </c>
      <c r="P402" s="7" t="str">
        <f t="shared" si="86"/>
        <v/>
      </c>
      <c r="Q402" s="7">
        <f t="shared" si="87"/>
        <v>1</v>
      </c>
      <c r="R402" s="7" t="str">
        <f t="shared" si="88"/>
        <v/>
      </c>
      <c r="S402" s="7">
        <f t="shared" si="89"/>
        <v>1</v>
      </c>
      <c r="T402" s="7" t="str">
        <f t="shared" si="90"/>
        <v/>
      </c>
      <c r="U402" s="7"/>
    </row>
    <row r="403" spans="1:21" hidden="1" x14ac:dyDescent="0.25">
      <c r="A403" s="52">
        <f>'6aTRaiangProjExample'!B409</f>
        <v>3.6298968898325619</v>
      </c>
      <c r="B403" s="52">
        <f>'6aTRaiangProjExample'!C409</f>
        <v>1.7655261176696411</v>
      </c>
      <c r="C403" s="52">
        <f>'6aTRaiangProjExample'!D409</f>
        <v>6.1332063842520856</v>
      </c>
      <c r="D403" s="52">
        <f>'6aTRaiangProjExample'!E409</f>
        <v>3.863965843813316</v>
      </c>
      <c r="E403" s="52">
        <f>'6aTRaiangProjExample'!F409</f>
        <v>2.388820575743138</v>
      </c>
      <c r="F403" s="52">
        <f>'6aTRaiangProjExample'!G409</f>
        <v>2.6441172347365871</v>
      </c>
      <c r="G403" s="51">
        <f t="shared" si="78"/>
        <v>9.7631032740846475</v>
      </c>
      <c r="H403" s="50">
        <f t="shared" si="79"/>
        <v>10.137979968382465</v>
      </c>
      <c r="I403" s="49">
        <f t="shared" si="80"/>
        <v>6.7984639281493662</v>
      </c>
      <c r="J403" s="6">
        <f t="shared" si="81"/>
        <v>10.137979968382465</v>
      </c>
      <c r="L403" s="7">
        <f t="shared" si="82"/>
        <v>1</v>
      </c>
      <c r="M403" s="7" t="str">
        <f t="shared" si="83"/>
        <v/>
      </c>
      <c r="N403" s="7" t="str">
        <f t="shared" si="84"/>
        <v/>
      </c>
      <c r="O403" s="7">
        <f t="shared" si="85"/>
        <v>1</v>
      </c>
      <c r="P403" s="7" t="str">
        <f t="shared" si="86"/>
        <v/>
      </c>
      <c r="Q403" s="7">
        <f t="shared" si="87"/>
        <v>1</v>
      </c>
      <c r="R403" s="7" t="str">
        <f t="shared" si="88"/>
        <v/>
      </c>
      <c r="S403" s="7">
        <f t="shared" si="89"/>
        <v>1</v>
      </c>
      <c r="T403" s="7" t="str">
        <f t="shared" si="90"/>
        <v/>
      </c>
      <c r="U403" s="7"/>
    </row>
    <row r="404" spans="1:21" hidden="1" x14ac:dyDescent="0.25">
      <c r="A404" s="52">
        <f>'6aTRaiangProjExample'!B410</f>
        <v>4.6359118652913782</v>
      </c>
      <c r="B404" s="52">
        <f>'6aTRaiangProjExample'!C410</f>
        <v>3.4759218648398615</v>
      </c>
      <c r="C404" s="52">
        <f>'6aTRaiangProjExample'!D410</f>
        <v>5.0976127857696705</v>
      </c>
      <c r="D404" s="52">
        <f>'6aTRaiangProjExample'!E410</f>
        <v>3.73878359795208</v>
      </c>
      <c r="E404" s="52">
        <f>'6aTRaiangProjExample'!F410</f>
        <v>3.4582389225133081</v>
      </c>
      <c r="F404" s="52">
        <f>'6aTRaiangProjExample'!G410</f>
        <v>4.2576722453039721</v>
      </c>
      <c r="G404" s="51">
        <f t="shared" si="78"/>
        <v>9.7335246510610496</v>
      </c>
      <c r="H404" s="50">
        <f t="shared" si="79"/>
        <v>12.632367708547431</v>
      </c>
      <c r="I404" s="49">
        <f t="shared" si="80"/>
        <v>11.191833032657142</v>
      </c>
      <c r="J404" s="6">
        <f t="shared" si="81"/>
        <v>12.632367708547431</v>
      </c>
      <c r="L404" s="7">
        <f t="shared" si="82"/>
        <v>1</v>
      </c>
      <c r="M404" s="7" t="str">
        <f t="shared" si="83"/>
        <v/>
      </c>
      <c r="N404" s="7" t="str">
        <f t="shared" si="84"/>
        <v/>
      </c>
      <c r="O404" s="7">
        <f t="shared" si="85"/>
        <v>1</v>
      </c>
      <c r="P404" s="7" t="str">
        <f t="shared" si="86"/>
        <v/>
      </c>
      <c r="Q404" s="7">
        <f t="shared" si="87"/>
        <v>1</v>
      </c>
      <c r="R404" s="7" t="str">
        <f t="shared" si="88"/>
        <v/>
      </c>
      <c r="S404" s="7">
        <f t="shared" si="89"/>
        <v>1</v>
      </c>
      <c r="T404" s="7" t="str">
        <f t="shared" si="90"/>
        <v/>
      </c>
      <c r="U404" s="7"/>
    </row>
    <row r="405" spans="1:21" hidden="1" x14ac:dyDescent="0.25">
      <c r="A405" s="52">
        <f>'6aTRaiangProjExample'!B411</f>
        <v>4.4225328697927084</v>
      </c>
      <c r="B405" s="52">
        <f>'6aTRaiangProjExample'!C411</f>
        <v>2.5988874034725602</v>
      </c>
      <c r="C405" s="52">
        <f>'6aTRaiangProjExample'!D411</f>
        <v>5.13134075459363</v>
      </c>
      <c r="D405" s="52">
        <f>'6aTRaiangProjExample'!E411</f>
        <v>4.5329065746004265</v>
      </c>
      <c r="E405" s="52">
        <f>'6aTRaiangProjExample'!F411</f>
        <v>1.2471648789586172</v>
      </c>
      <c r="F405" s="52">
        <f>'6aTRaiangProjExample'!G411</f>
        <v>4.1844435877280315</v>
      </c>
      <c r="G405" s="51">
        <f t="shared" si="78"/>
        <v>9.5538736243863376</v>
      </c>
      <c r="H405" s="50">
        <f t="shared" si="79"/>
        <v>13.139883032121167</v>
      </c>
      <c r="I405" s="49">
        <f t="shared" si="80"/>
        <v>8.0304958701592088</v>
      </c>
      <c r="J405" s="6">
        <f t="shared" si="81"/>
        <v>13.139883032121167</v>
      </c>
      <c r="L405" s="7">
        <f t="shared" si="82"/>
        <v>1</v>
      </c>
      <c r="M405" s="7" t="str">
        <f t="shared" si="83"/>
        <v/>
      </c>
      <c r="N405" s="7" t="str">
        <f t="shared" si="84"/>
        <v/>
      </c>
      <c r="O405" s="7">
        <f t="shared" si="85"/>
        <v>1</v>
      </c>
      <c r="P405" s="7" t="str">
        <f t="shared" si="86"/>
        <v/>
      </c>
      <c r="Q405" s="7">
        <f t="shared" si="87"/>
        <v>1</v>
      </c>
      <c r="R405" s="7" t="str">
        <f t="shared" si="88"/>
        <v/>
      </c>
      <c r="S405" s="7">
        <f t="shared" si="89"/>
        <v>1</v>
      </c>
      <c r="T405" s="7" t="str">
        <f t="shared" si="90"/>
        <v/>
      </c>
      <c r="U405" s="7"/>
    </row>
    <row r="406" spans="1:21" hidden="1" x14ac:dyDescent="0.25">
      <c r="A406" s="52">
        <f>'6aTRaiangProjExample'!B412</f>
        <v>4.7683898819322419</v>
      </c>
      <c r="B406" s="52">
        <f>'6aTRaiangProjExample'!C412</f>
        <v>2.6571403434334142</v>
      </c>
      <c r="C406" s="52">
        <f>'6aTRaiangProjExample'!D412</f>
        <v>4.8306858073877965</v>
      </c>
      <c r="D406" s="52">
        <f>'6aTRaiangProjExample'!E412</f>
        <v>3.9358451352690871</v>
      </c>
      <c r="E406" s="52">
        <f>'6aTRaiangProjExample'!F412</f>
        <v>2.659019014178992</v>
      </c>
      <c r="F406" s="52">
        <f>'6aTRaiangProjExample'!G412</f>
        <v>2.3655749463615461</v>
      </c>
      <c r="G406" s="51">
        <f t="shared" si="78"/>
        <v>9.5990756893200384</v>
      </c>
      <c r="H406" s="50">
        <f t="shared" si="79"/>
        <v>11.069809963562875</v>
      </c>
      <c r="I406" s="49">
        <f t="shared" si="80"/>
        <v>7.6817343039739523</v>
      </c>
      <c r="J406" s="6">
        <f t="shared" si="81"/>
        <v>11.069809963562875</v>
      </c>
      <c r="L406" s="7">
        <f t="shared" si="82"/>
        <v>1</v>
      </c>
      <c r="M406" s="7" t="str">
        <f t="shared" si="83"/>
        <v/>
      </c>
      <c r="N406" s="7" t="str">
        <f t="shared" si="84"/>
        <v/>
      </c>
      <c r="O406" s="7">
        <f t="shared" si="85"/>
        <v>1</v>
      </c>
      <c r="P406" s="7" t="str">
        <f t="shared" si="86"/>
        <v/>
      </c>
      <c r="Q406" s="7">
        <f t="shared" si="87"/>
        <v>1</v>
      </c>
      <c r="R406" s="7" t="str">
        <f t="shared" si="88"/>
        <v/>
      </c>
      <c r="S406" s="7">
        <f t="shared" si="89"/>
        <v>1</v>
      </c>
      <c r="T406" s="7" t="str">
        <f t="shared" si="90"/>
        <v/>
      </c>
      <c r="U406" s="7"/>
    </row>
    <row r="407" spans="1:21" hidden="1" x14ac:dyDescent="0.25">
      <c r="A407" s="52">
        <f>'6aTRaiangProjExample'!B413</f>
        <v>3.6672387397050796</v>
      </c>
      <c r="B407" s="52">
        <f>'6aTRaiangProjExample'!C413</f>
        <v>2.8872544843302195</v>
      </c>
      <c r="C407" s="52">
        <f>'6aTRaiangProjExample'!D413</f>
        <v>5.6539351906618238</v>
      </c>
      <c r="D407" s="52">
        <f>'6aTRaiangProjExample'!E413</f>
        <v>3.5676059861373917</v>
      </c>
      <c r="E407" s="52">
        <f>'6aTRaiangProjExample'!F413</f>
        <v>2.9452791894340331</v>
      </c>
      <c r="F407" s="52">
        <f>'6aTRaiangProjExample'!G413</f>
        <v>3.0403274349656888</v>
      </c>
      <c r="G407" s="51">
        <f t="shared" si="78"/>
        <v>9.3211739303669034</v>
      </c>
      <c r="H407" s="50">
        <f t="shared" si="79"/>
        <v>10.275172160808161</v>
      </c>
      <c r="I407" s="49">
        <f t="shared" si="80"/>
        <v>8.8728611087299427</v>
      </c>
      <c r="J407" s="6">
        <f t="shared" si="81"/>
        <v>10.275172160808161</v>
      </c>
      <c r="L407" s="7">
        <f t="shared" si="82"/>
        <v>1</v>
      </c>
      <c r="M407" s="7" t="str">
        <f t="shared" si="83"/>
        <v/>
      </c>
      <c r="N407" s="7" t="str">
        <f t="shared" si="84"/>
        <v/>
      </c>
      <c r="O407" s="7">
        <f t="shared" si="85"/>
        <v>1</v>
      </c>
      <c r="P407" s="7" t="str">
        <f t="shared" si="86"/>
        <v/>
      </c>
      <c r="Q407" s="7">
        <f t="shared" si="87"/>
        <v>1</v>
      </c>
      <c r="R407" s="7" t="str">
        <f t="shared" si="88"/>
        <v/>
      </c>
      <c r="S407" s="7">
        <f t="shared" si="89"/>
        <v>1</v>
      </c>
      <c r="T407" s="7" t="str">
        <f t="shared" si="90"/>
        <v/>
      </c>
      <c r="U407" s="7"/>
    </row>
    <row r="408" spans="1:21" hidden="1" x14ac:dyDescent="0.25">
      <c r="A408" s="52">
        <f>'6aTRaiangProjExample'!B414</f>
        <v>5.3183218360081419</v>
      </c>
      <c r="B408" s="52">
        <f>'6aTRaiangProjExample'!C414</f>
        <v>3.6432564241649095</v>
      </c>
      <c r="C408" s="52">
        <f>'6aTRaiangProjExample'!D414</f>
        <v>5.1068096392289446</v>
      </c>
      <c r="D408" s="52">
        <f>'6aTRaiangProjExample'!E414</f>
        <v>3.8661748358395136</v>
      </c>
      <c r="E408" s="52">
        <f>'6aTRaiangProjExample'!F414</f>
        <v>3.2714379008299144</v>
      </c>
      <c r="F408" s="52">
        <f>'6aTRaiangProjExample'!G414</f>
        <v>3.182779370384325</v>
      </c>
      <c r="G408" s="51">
        <f t="shared" si="78"/>
        <v>10.425131475237087</v>
      </c>
      <c r="H408" s="50">
        <f t="shared" si="79"/>
        <v>12.367276042231982</v>
      </c>
      <c r="I408" s="49">
        <f t="shared" si="80"/>
        <v>10.097473695379149</v>
      </c>
      <c r="J408" s="6">
        <f t="shared" si="81"/>
        <v>12.367276042231982</v>
      </c>
      <c r="L408" s="7">
        <f t="shared" si="82"/>
        <v>1</v>
      </c>
      <c r="M408" s="7" t="str">
        <f t="shared" si="83"/>
        <v/>
      </c>
      <c r="N408" s="7" t="str">
        <f t="shared" si="84"/>
        <v/>
      </c>
      <c r="O408" s="7">
        <f t="shared" si="85"/>
        <v>1</v>
      </c>
      <c r="P408" s="7" t="str">
        <f t="shared" si="86"/>
        <v/>
      </c>
      <c r="Q408" s="7">
        <f t="shared" si="87"/>
        <v>1</v>
      </c>
      <c r="R408" s="7" t="str">
        <f t="shared" si="88"/>
        <v/>
      </c>
      <c r="S408" s="7">
        <f t="shared" si="89"/>
        <v>1</v>
      </c>
      <c r="T408" s="7" t="str">
        <f t="shared" si="90"/>
        <v/>
      </c>
      <c r="U408" s="7"/>
    </row>
    <row r="409" spans="1:21" hidden="1" x14ac:dyDescent="0.25">
      <c r="A409" s="52">
        <f>'6aTRaiangProjExample'!B415</f>
        <v>4.704311487372312</v>
      </c>
      <c r="B409" s="52">
        <f>'6aTRaiangProjExample'!C415</f>
        <v>3.5659966690952722</v>
      </c>
      <c r="C409" s="52">
        <f>'6aTRaiangProjExample'!D415</f>
        <v>5.0249264140081431</v>
      </c>
      <c r="D409" s="52">
        <f>'6aTRaiangProjExample'!E415</f>
        <v>4.7472537839795219</v>
      </c>
      <c r="E409" s="52">
        <f>'6aTRaiangProjExample'!F415</f>
        <v>1.4391492371220436</v>
      </c>
      <c r="F409" s="52">
        <f>'6aTRaiangProjExample'!G415</f>
        <v>2.7088255316645489</v>
      </c>
      <c r="G409" s="51">
        <f t="shared" si="78"/>
        <v>9.7292379013804542</v>
      </c>
      <c r="H409" s="50">
        <f t="shared" si="79"/>
        <v>12.160390803016384</v>
      </c>
      <c r="I409" s="49">
        <f t="shared" si="80"/>
        <v>7.7139714378818649</v>
      </c>
      <c r="J409" s="6">
        <f t="shared" si="81"/>
        <v>12.160390803016384</v>
      </c>
      <c r="L409" s="7">
        <f t="shared" si="82"/>
        <v>1</v>
      </c>
      <c r="M409" s="7" t="str">
        <f t="shared" si="83"/>
        <v/>
      </c>
      <c r="N409" s="7" t="str">
        <f t="shared" si="84"/>
        <v/>
      </c>
      <c r="O409" s="7">
        <f t="shared" si="85"/>
        <v>1</v>
      </c>
      <c r="P409" s="7" t="str">
        <f t="shared" si="86"/>
        <v/>
      </c>
      <c r="Q409" s="7">
        <f t="shared" si="87"/>
        <v>1</v>
      </c>
      <c r="R409" s="7" t="str">
        <f t="shared" si="88"/>
        <v/>
      </c>
      <c r="S409" s="7">
        <f t="shared" si="89"/>
        <v>1</v>
      </c>
      <c r="T409" s="7" t="str">
        <f t="shared" si="90"/>
        <v/>
      </c>
      <c r="U409" s="7"/>
    </row>
    <row r="410" spans="1:21" hidden="1" x14ac:dyDescent="0.25">
      <c r="A410" s="52">
        <f>'6aTRaiangProjExample'!B416</f>
        <v>3.9076969166243285</v>
      </c>
      <c r="B410" s="52">
        <f>'6aTRaiangProjExample'!C416</f>
        <v>2.0691462470248068</v>
      </c>
      <c r="C410" s="52">
        <f>'6aTRaiangProjExample'!D416</f>
        <v>5.3439120294599212</v>
      </c>
      <c r="D410" s="52">
        <f>'6aTRaiangProjExample'!E416</f>
        <v>3.8329616755636358</v>
      </c>
      <c r="E410" s="52">
        <f>'6aTRaiangProjExample'!F416</f>
        <v>1.9717204301661391</v>
      </c>
      <c r="F410" s="52">
        <f>'6aTRaiangProjExample'!G416</f>
        <v>3.025743601881254</v>
      </c>
      <c r="G410" s="51">
        <f t="shared" si="78"/>
        <v>9.2516089460842501</v>
      </c>
      <c r="H410" s="50">
        <f t="shared" si="79"/>
        <v>10.766402194069219</v>
      </c>
      <c r="I410" s="49">
        <f t="shared" si="80"/>
        <v>7.0666102790722007</v>
      </c>
      <c r="J410" s="6">
        <f t="shared" si="81"/>
        <v>10.766402194069219</v>
      </c>
      <c r="L410" s="7">
        <f t="shared" si="82"/>
        <v>1</v>
      </c>
      <c r="M410" s="7" t="str">
        <f t="shared" si="83"/>
        <v/>
      </c>
      <c r="N410" s="7" t="str">
        <f t="shared" si="84"/>
        <v/>
      </c>
      <c r="O410" s="7">
        <f t="shared" si="85"/>
        <v>1</v>
      </c>
      <c r="P410" s="7" t="str">
        <f t="shared" si="86"/>
        <v/>
      </c>
      <c r="Q410" s="7">
        <f t="shared" si="87"/>
        <v>1</v>
      </c>
      <c r="R410" s="7" t="str">
        <f t="shared" si="88"/>
        <v/>
      </c>
      <c r="S410" s="7">
        <f t="shared" si="89"/>
        <v>1</v>
      </c>
      <c r="T410" s="7" t="str">
        <f t="shared" si="90"/>
        <v/>
      </c>
      <c r="U410" s="7"/>
    </row>
    <row r="411" spans="1:21" hidden="1" x14ac:dyDescent="0.25">
      <c r="A411" s="52">
        <f>'6aTRaiangProjExample'!B417</f>
        <v>5.3267404438212669</v>
      </c>
      <c r="B411" s="52">
        <f>'6aTRaiangProjExample'!C417</f>
        <v>3.5711523844380126</v>
      </c>
      <c r="C411" s="52">
        <f>'6aTRaiangProjExample'!D417</f>
        <v>6.1802658191552791</v>
      </c>
      <c r="D411" s="52">
        <f>'6aTRaiangProjExample'!E417</f>
        <v>4.1010874896335743</v>
      </c>
      <c r="E411" s="52">
        <f>'6aTRaiangProjExample'!F417</f>
        <v>3.3675457450479565</v>
      </c>
      <c r="F411" s="52">
        <f>'6aTRaiangProjExample'!G417</f>
        <v>4.6228643428534903</v>
      </c>
      <c r="G411" s="51">
        <f t="shared" si="78"/>
        <v>11.507006262976546</v>
      </c>
      <c r="H411" s="50">
        <f t="shared" si="79"/>
        <v>14.050692276308332</v>
      </c>
      <c r="I411" s="49">
        <f t="shared" si="80"/>
        <v>11.56156247233946</v>
      </c>
      <c r="J411" s="6">
        <f t="shared" si="81"/>
        <v>14.050692276308332</v>
      </c>
      <c r="L411" s="7">
        <f t="shared" si="82"/>
        <v>1</v>
      </c>
      <c r="M411" s="7" t="str">
        <f t="shared" si="83"/>
        <v/>
      </c>
      <c r="N411" s="7" t="str">
        <f t="shared" si="84"/>
        <v/>
      </c>
      <c r="O411" s="7">
        <f t="shared" si="85"/>
        <v>1</v>
      </c>
      <c r="P411" s="7" t="str">
        <f t="shared" si="86"/>
        <v/>
      </c>
      <c r="Q411" s="7">
        <f t="shared" si="87"/>
        <v>1</v>
      </c>
      <c r="R411" s="7" t="str">
        <f t="shared" si="88"/>
        <v/>
      </c>
      <c r="S411" s="7">
        <f t="shared" si="89"/>
        <v>1</v>
      </c>
      <c r="T411" s="7" t="str">
        <f t="shared" si="90"/>
        <v/>
      </c>
      <c r="U411" s="7"/>
    </row>
    <row r="412" spans="1:21" hidden="1" x14ac:dyDescent="0.25">
      <c r="A412" s="52">
        <f>'6aTRaiangProjExample'!B418</f>
        <v>4.9857082818765122</v>
      </c>
      <c r="B412" s="52">
        <f>'6aTRaiangProjExample'!C418</f>
        <v>2.1680217347600892</v>
      </c>
      <c r="C412" s="52">
        <f>'6aTRaiangProjExample'!D418</f>
        <v>4.879275722162931</v>
      </c>
      <c r="D412" s="52">
        <f>'6aTRaiangProjExample'!E418</f>
        <v>3.8424215629253302</v>
      </c>
      <c r="E412" s="52">
        <f>'6aTRaiangProjExample'!F418</f>
        <v>2.5624529870896282</v>
      </c>
      <c r="F412" s="52">
        <f>'6aTRaiangProjExample'!G418</f>
        <v>2.9348021866745437</v>
      </c>
      <c r="G412" s="51">
        <f t="shared" si="78"/>
        <v>9.8649840040394423</v>
      </c>
      <c r="H412" s="50">
        <f t="shared" si="79"/>
        <v>11.762932031476387</v>
      </c>
      <c r="I412" s="49">
        <f t="shared" si="80"/>
        <v>7.6652769085242607</v>
      </c>
      <c r="J412" s="6">
        <f t="shared" si="81"/>
        <v>11.762932031476387</v>
      </c>
      <c r="L412" s="7">
        <f t="shared" si="82"/>
        <v>1</v>
      </c>
      <c r="M412" s="7" t="str">
        <f t="shared" si="83"/>
        <v/>
      </c>
      <c r="N412" s="7" t="str">
        <f t="shared" si="84"/>
        <v/>
      </c>
      <c r="O412" s="7">
        <f t="shared" si="85"/>
        <v>1</v>
      </c>
      <c r="P412" s="7" t="str">
        <f t="shared" si="86"/>
        <v/>
      </c>
      <c r="Q412" s="7">
        <f t="shared" si="87"/>
        <v>1</v>
      </c>
      <c r="R412" s="7" t="str">
        <f t="shared" si="88"/>
        <v/>
      </c>
      <c r="S412" s="7">
        <f t="shared" si="89"/>
        <v>1</v>
      </c>
      <c r="T412" s="7" t="str">
        <f t="shared" si="90"/>
        <v/>
      </c>
      <c r="U412" s="7"/>
    </row>
    <row r="413" spans="1:21" hidden="1" x14ac:dyDescent="0.25">
      <c r="A413" s="52">
        <f>'6aTRaiangProjExample'!B419</f>
        <v>4.4731425132982139</v>
      </c>
      <c r="B413" s="52">
        <f>'6aTRaiangProjExample'!C419</f>
        <v>1.927540339962265</v>
      </c>
      <c r="C413" s="52">
        <f>'6aTRaiangProjExample'!D419</f>
        <v>5.9225273234327318</v>
      </c>
      <c r="D413" s="52">
        <f>'6aTRaiangProjExample'!E419</f>
        <v>3.8053116428680935</v>
      </c>
      <c r="E413" s="52">
        <f>'6aTRaiangProjExample'!F419</f>
        <v>3.4490334281884958</v>
      </c>
      <c r="F413" s="52">
        <f>'6aTRaiangProjExample'!G419</f>
        <v>3.1971935457431746</v>
      </c>
      <c r="G413" s="51">
        <f t="shared" si="78"/>
        <v>10.395669836730946</v>
      </c>
      <c r="H413" s="50">
        <f t="shared" si="79"/>
        <v>11.475647701909484</v>
      </c>
      <c r="I413" s="49">
        <f t="shared" si="80"/>
        <v>8.573767313893935</v>
      </c>
      <c r="J413" s="6">
        <f t="shared" si="81"/>
        <v>11.475647701909484</v>
      </c>
      <c r="L413" s="7">
        <f t="shared" si="82"/>
        <v>1</v>
      </c>
      <c r="M413" s="7" t="str">
        <f t="shared" si="83"/>
        <v/>
      </c>
      <c r="N413" s="7" t="str">
        <f t="shared" si="84"/>
        <v/>
      </c>
      <c r="O413" s="7">
        <f t="shared" si="85"/>
        <v>1</v>
      </c>
      <c r="P413" s="7" t="str">
        <f t="shared" si="86"/>
        <v/>
      </c>
      <c r="Q413" s="7">
        <f t="shared" si="87"/>
        <v>1</v>
      </c>
      <c r="R413" s="7" t="str">
        <f t="shared" si="88"/>
        <v/>
      </c>
      <c r="S413" s="7">
        <f t="shared" si="89"/>
        <v>1</v>
      </c>
      <c r="T413" s="7" t="str">
        <f t="shared" si="90"/>
        <v/>
      </c>
      <c r="U413" s="7"/>
    </row>
    <row r="414" spans="1:21" hidden="1" x14ac:dyDescent="0.25">
      <c r="A414" s="52">
        <f>'6aTRaiangProjExample'!B420</f>
        <v>5.5968022872646648</v>
      </c>
      <c r="B414" s="52">
        <f>'6aTRaiangProjExample'!C420</f>
        <v>2.7880939356131931</v>
      </c>
      <c r="C414" s="52">
        <f>'6aTRaiangProjExample'!D420</f>
        <v>5.6864615035746926</v>
      </c>
      <c r="D414" s="52">
        <f>'6aTRaiangProjExample'!E420</f>
        <v>3.8873574353324081</v>
      </c>
      <c r="E414" s="52">
        <f>'6aTRaiangProjExample'!F420</f>
        <v>3.7204623887378472</v>
      </c>
      <c r="F414" s="52">
        <f>'6aTRaiangProjExample'!G420</f>
        <v>4.1182059671340214</v>
      </c>
      <c r="G414" s="51">
        <f t="shared" si="78"/>
        <v>11.283263790839356</v>
      </c>
      <c r="H414" s="50">
        <f t="shared" si="79"/>
        <v>13.602365689731094</v>
      </c>
      <c r="I414" s="49">
        <f t="shared" si="80"/>
        <v>10.626762291485061</v>
      </c>
      <c r="J414" s="6">
        <f t="shared" si="81"/>
        <v>13.602365689731094</v>
      </c>
      <c r="L414" s="7">
        <f t="shared" si="82"/>
        <v>1</v>
      </c>
      <c r="M414" s="7" t="str">
        <f t="shared" si="83"/>
        <v/>
      </c>
      <c r="N414" s="7" t="str">
        <f t="shared" si="84"/>
        <v/>
      </c>
      <c r="O414" s="7">
        <f t="shared" si="85"/>
        <v>1</v>
      </c>
      <c r="P414" s="7" t="str">
        <f t="shared" si="86"/>
        <v/>
      </c>
      <c r="Q414" s="7">
        <f t="shared" si="87"/>
        <v>1</v>
      </c>
      <c r="R414" s="7" t="str">
        <f t="shared" si="88"/>
        <v/>
      </c>
      <c r="S414" s="7">
        <f t="shared" si="89"/>
        <v>1</v>
      </c>
      <c r="T414" s="7" t="str">
        <f t="shared" si="90"/>
        <v/>
      </c>
      <c r="U414" s="7"/>
    </row>
    <row r="415" spans="1:21" hidden="1" x14ac:dyDescent="0.25">
      <c r="A415" s="52">
        <f>'6aTRaiangProjExample'!B421</f>
        <v>4.1868587338365204</v>
      </c>
      <c r="B415" s="52">
        <f>'6aTRaiangProjExample'!C421</f>
        <v>2.5580775170527317</v>
      </c>
      <c r="C415" s="52">
        <f>'6aTRaiangProjExample'!D421</f>
        <v>5.9400612646934476</v>
      </c>
      <c r="D415" s="52">
        <f>'6aTRaiangProjExample'!E421</f>
        <v>4.7086937293075364</v>
      </c>
      <c r="E415" s="52">
        <f>'6aTRaiangProjExample'!F421</f>
        <v>1.7459440768780303</v>
      </c>
      <c r="F415" s="52">
        <f>'6aTRaiangProjExample'!G421</f>
        <v>2.6979684193281086</v>
      </c>
      <c r="G415" s="51">
        <f t="shared" si="78"/>
        <v>10.126919998529967</v>
      </c>
      <c r="H415" s="50">
        <f t="shared" si="79"/>
        <v>11.593520882472166</v>
      </c>
      <c r="I415" s="49">
        <f t="shared" si="80"/>
        <v>7.0019900132588706</v>
      </c>
      <c r="J415" s="6">
        <f t="shared" si="81"/>
        <v>11.593520882472166</v>
      </c>
      <c r="L415" s="7">
        <f t="shared" si="82"/>
        <v>1</v>
      </c>
      <c r="M415" s="7" t="str">
        <f t="shared" si="83"/>
        <v/>
      </c>
      <c r="N415" s="7" t="str">
        <f t="shared" si="84"/>
        <v/>
      </c>
      <c r="O415" s="7">
        <f t="shared" si="85"/>
        <v>1</v>
      </c>
      <c r="P415" s="7" t="str">
        <f t="shared" si="86"/>
        <v/>
      </c>
      <c r="Q415" s="7">
        <f t="shared" si="87"/>
        <v>1</v>
      </c>
      <c r="R415" s="7" t="str">
        <f t="shared" si="88"/>
        <v/>
      </c>
      <c r="S415" s="7">
        <f t="shared" si="89"/>
        <v>1</v>
      </c>
      <c r="T415" s="7" t="str">
        <f t="shared" si="90"/>
        <v/>
      </c>
      <c r="U415" s="7"/>
    </row>
    <row r="416" spans="1:21" hidden="1" x14ac:dyDescent="0.25">
      <c r="A416" s="52">
        <f>'6aTRaiangProjExample'!B422</f>
        <v>4.046428258499609</v>
      </c>
      <c r="B416" s="52">
        <f>'6aTRaiangProjExample'!C422</f>
        <v>3.3137688284579268</v>
      </c>
      <c r="C416" s="52">
        <f>'6aTRaiangProjExample'!D422</f>
        <v>6.3899846602062773</v>
      </c>
      <c r="D416" s="52">
        <f>'6aTRaiangProjExample'!E422</f>
        <v>3.7474697723809163</v>
      </c>
      <c r="E416" s="52">
        <f>'6aTRaiangProjExample'!F422</f>
        <v>2.8227119855901663</v>
      </c>
      <c r="F416" s="52">
        <f>'6aTRaiangProjExample'!G422</f>
        <v>3.2817770276970082</v>
      </c>
      <c r="G416" s="51">
        <f t="shared" si="78"/>
        <v>10.436412918705887</v>
      </c>
      <c r="H416" s="50">
        <f t="shared" si="79"/>
        <v>11.075675058577534</v>
      </c>
      <c r="I416" s="49">
        <f t="shared" si="80"/>
        <v>9.4182578417451026</v>
      </c>
      <c r="J416" s="6">
        <f t="shared" si="81"/>
        <v>11.075675058577534</v>
      </c>
      <c r="L416" s="7">
        <f t="shared" si="82"/>
        <v>1</v>
      </c>
      <c r="M416" s="7" t="str">
        <f t="shared" si="83"/>
        <v/>
      </c>
      <c r="N416" s="7" t="str">
        <f t="shared" si="84"/>
        <v/>
      </c>
      <c r="O416" s="7">
        <f t="shared" si="85"/>
        <v>1</v>
      </c>
      <c r="P416" s="7" t="str">
        <f t="shared" si="86"/>
        <v/>
      </c>
      <c r="Q416" s="7">
        <f t="shared" si="87"/>
        <v>1</v>
      </c>
      <c r="R416" s="7" t="str">
        <f t="shared" si="88"/>
        <v/>
      </c>
      <c r="S416" s="7">
        <f t="shared" si="89"/>
        <v>1</v>
      </c>
      <c r="T416" s="7" t="str">
        <f t="shared" si="90"/>
        <v/>
      </c>
      <c r="U416" s="7"/>
    </row>
    <row r="417" spans="1:21" hidden="1" x14ac:dyDescent="0.25">
      <c r="A417" s="52">
        <f>'6aTRaiangProjExample'!B423</f>
        <v>3.8463396452939835</v>
      </c>
      <c r="B417" s="52">
        <f>'6aTRaiangProjExample'!C423</f>
        <v>3.515778036867915</v>
      </c>
      <c r="C417" s="52">
        <f>'6aTRaiangProjExample'!D423</f>
        <v>5.5731457077544571</v>
      </c>
      <c r="D417" s="52">
        <f>'6aTRaiangProjExample'!E423</f>
        <v>3.6649854259574823</v>
      </c>
      <c r="E417" s="52">
        <f>'6aTRaiangProjExample'!F423</f>
        <v>2.5369151291228551</v>
      </c>
      <c r="F417" s="52">
        <f>'6aTRaiangProjExample'!G423</f>
        <v>2.8803817491496102</v>
      </c>
      <c r="G417" s="51">
        <f t="shared" si="78"/>
        <v>9.4194853530484401</v>
      </c>
      <c r="H417" s="50">
        <f t="shared" si="79"/>
        <v>10.391706820401076</v>
      </c>
      <c r="I417" s="49">
        <f t="shared" si="80"/>
        <v>8.9330749151403808</v>
      </c>
      <c r="J417" s="6">
        <f t="shared" si="81"/>
        <v>10.391706820401076</v>
      </c>
      <c r="L417" s="7">
        <f t="shared" si="82"/>
        <v>1</v>
      </c>
      <c r="M417" s="7" t="str">
        <f t="shared" si="83"/>
        <v/>
      </c>
      <c r="N417" s="7" t="str">
        <f t="shared" si="84"/>
        <v/>
      </c>
      <c r="O417" s="7">
        <f t="shared" si="85"/>
        <v>1</v>
      </c>
      <c r="P417" s="7" t="str">
        <f t="shared" si="86"/>
        <v/>
      </c>
      <c r="Q417" s="7">
        <f t="shared" si="87"/>
        <v>1</v>
      </c>
      <c r="R417" s="7" t="str">
        <f t="shared" si="88"/>
        <v/>
      </c>
      <c r="S417" s="7">
        <f t="shared" si="89"/>
        <v>1</v>
      </c>
      <c r="T417" s="7" t="str">
        <f t="shared" si="90"/>
        <v/>
      </c>
      <c r="U417" s="7"/>
    </row>
    <row r="418" spans="1:21" hidden="1" x14ac:dyDescent="0.25">
      <c r="A418" s="52">
        <f>'6aTRaiangProjExample'!B424</f>
        <v>3.8270655249836079</v>
      </c>
      <c r="B418" s="52">
        <f>'6aTRaiangProjExample'!C424</f>
        <v>2.3448711691498372</v>
      </c>
      <c r="C418" s="52">
        <f>'6aTRaiangProjExample'!D424</f>
        <v>6.0611102685775293</v>
      </c>
      <c r="D418" s="52">
        <f>'6aTRaiangProjExample'!E424</f>
        <v>3.6730871145970658</v>
      </c>
      <c r="E418" s="52">
        <f>'6aTRaiangProjExample'!F424</f>
        <v>1.7301562042287348</v>
      </c>
      <c r="F418" s="52">
        <f>'6aTRaiangProjExample'!G424</f>
        <v>3.455712668201615</v>
      </c>
      <c r="G418" s="51">
        <f t="shared" si="78"/>
        <v>9.8881757935611372</v>
      </c>
      <c r="H418" s="50">
        <f t="shared" si="79"/>
        <v>10.95586530778229</v>
      </c>
      <c r="I418" s="49">
        <f t="shared" si="80"/>
        <v>7.5307400415801871</v>
      </c>
      <c r="J418" s="6">
        <f t="shared" si="81"/>
        <v>10.95586530778229</v>
      </c>
      <c r="L418" s="7">
        <f t="shared" si="82"/>
        <v>1</v>
      </c>
      <c r="M418" s="7" t="str">
        <f t="shared" si="83"/>
        <v/>
      </c>
      <c r="N418" s="7" t="str">
        <f t="shared" si="84"/>
        <v/>
      </c>
      <c r="O418" s="7">
        <f t="shared" si="85"/>
        <v>1</v>
      </c>
      <c r="P418" s="7" t="str">
        <f t="shared" si="86"/>
        <v/>
      </c>
      <c r="Q418" s="7">
        <f t="shared" si="87"/>
        <v>1</v>
      </c>
      <c r="R418" s="7" t="str">
        <f t="shared" si="88"/>
        <v/>
      </c>
      <c r="S418" s="7">
        <f t="shared" si="89"/>
        <v>1</v>
      </c>
      <c r="T418" s="7" t="str">
        <f t="shared" si="90"/>
        <v/>
      </c>
      <c r="U418" s="7"/>
    </row>
    <row r="419" spans="1:21" hidden="1" x14ac:dyDescent="0.25">
      <c r="A419" s="52">
        <f>'6aTRaiangProjExample'!B425</f>
        <v>4.3909980728225033</v>
      </c>
      <c r="B419" s="52">
        <f>'6aTRaiangProjExample'!C425</f>
        <v>1.9682441265844828</v>
      </c>
      <c r="C419" s="52">
        <f>'6aTRaiangProjExample'!D425</f>
        <v>6.0433912576794038</v>
      </c>
      <c r="D419" s="52">
        <f>'6aTRaiangProjExample'!E425</f>
        <v>4.2729964389807442</v>
      </c>
      <c r="E419" s="52">
        <f>'6aTRaiangProjExample'!F425</f>
        <v>2.2189053612400236</v>
      </c>
      <c r="F419" s="52">
        <f>'6aTRaiangProjExample'!G425</f>
        <v>2.7108227582785336</v>
      </c>
      <c r="G419" s="51">
        <f t="shared" si="78"/>
        <v>10.434389330501908</v>
      </c>
      <c r="H419" s="50">
        <f t="shared" si="79"/>
        <v>11.374817270081781</v>
      </c>
      <c r="I419" s="49">
        <f t="shared" si="80"/>
        <v>6.8979722461030395</v>
      </c>
      <c r="J419" s="6">
        <f t="shared" si="81"/>
        <v>11.374817270081781</v>
      </c>
      <c r="L419" s="7">
        <f t="shared" si="82"/>
        <v>1</v>
      </c>
      <c r="M419" s="7" t="str">
        <f t="shared" si="83"/>
        <v/>
      </c>
      <c r="N419" s="7" t="str">
        <f t="shared" si="84"/>
        <v/>
      </c>
      <c r="O419" s="7">
        <f t="shared" si="85"/>
        <v>1</v>
      </c>
      <c r="P419" s="7" t="str">
        <f t="shared" si="86"/>
        <v/>
      </c>
      <c r="Q419" s="7">
        <f t="shared" si="87"/>
        <v>1</v>
      </c>
      <c r="R419" s="7" t="str">
        <f t="shared" si="88"/>
        <v/>
      </c>
      <c r="S419" s="7">
        <f t="shared" si="89"/>
        <v>1</v>
      </c>
      <c r="T419" s="7" t="str">
        <f t="shared" si="90"/>
        <v/>
      </c>
      <c r="U419" s="7"/>
    </row>
    <row r="420" spans="1:21" hidden="1" x14ac:dyDescent="0.25">
      <c r="A420" s="52">
        <f>'6aTRaiangProjExample'!B426</f>
        <v>3.6459065372705073</v>
      </c>
      <c r="B420" s="52">
        <f>'6aTRaiangProjExample'!C426</f>
        <v>3.2940944635737934</v>
      </c>
      <c r="C420" s="52">
        <f>'6aTRaiangProjExample'!D426</f>
        <v>5.8219134856743926</v>
      </c>
      <c r="D420" s="52">
        <f>'6aTRaiangProjExample'!E426</f>
        <v>4.2624043180499731</v>
      </c>
      <c r="E420" s="52">
        <f>'6aTRaiangProjExample'!F426</f>
        <v>2.2742526455211856</v>
      </c>
      <c r="F420" s="52">
        <f>'6aTRaiangProjExample'!G426</f>
        <v>2.8535835045663944</v>
      </c>
      <c r="G420" s="51">
        <f t="shared" si="78"/>
        <v>9.467820022944899</v>
      </c>
      <c r="H420" s="50">
        <f t="shared" si="79"/>
        <v>10.761894359886874</v>
      </c>
      <c r="I420" s="49">
        <f t="shared" si="80"/>
        <v>8.4219306136613739</v>
      </c>
      <c r="J420" s="6">
        <f t="shared" si="81"/>
        <v>10.761894359886874</v>
      </c>
      <c r="L420" s="7">
        <f t="shared" si="82"/>
        <v>1</v>
      </c>
      <c r="M420" s="7" t="str">
        <f t="shared" si="83"/>
        <v/>
      </c>
      <c r="N420" s="7" t="str">
        <f t="shared" si="84"/>
        <v/>
      </c>
      <c r="O420" s="7">
        <f t="shared" si="85"/>
        <v>1</v>
      </c>
      <c r="P420" s="7" t="str">
        <f t="shared" si="86"/>
        <v/>
      </c>
      <c r="Q420" s="7">
        <f t="shared" si="87"/>
        <v>1</v>
      </c>
      <c r="R420" s="7" t="str">
        <f t="shared" si="88"/>
        <v/>
      </c>
      <c r="S420" s="7">
        <f t="shared" si="89"/>
        <v>1</v>
      </c>
      <c r="T420" s="7" t="str">
        <f t="shared" si="90"/>
        <v/>
      </c>
      <c r="U420" s="7"/>
    </row>
    <row r="421" spans="1:21" hidden="1" x14ac:dyDescent="0.25">
      <c r="A421" s="52">
        <f>'6aTRaiangProjExample'!B427</f>
        <v>3.9000325803766835</v>
      </c>
      <c r="B421" s="52">
        <f>'6aTRaiangProjExample'!C427</f>
        <v>3.1380724117348917</v>
      </c>
      <c r="C421" s="52">
        <f>'6aTRaiangProjExample'!D427</f>
        <v>6.5536556090268849</v>
      </c>
      <c r="D421" s="52">
        <f>'6aTRaiangProjExample'!E427</f>
        <v>3.9013941059815034</v>
      </c>
      <c r="E421" s="52">
        <f>'6aTRaiangProjExample'!F427</f>
        <v>2.1101818082748975</v>
      </c>
      <c r="F421" s="52">
        <f>'6aTRaiangProjExample'!G427</f>
        <v>2.6118569573491</v>
      </c>
      <c r="G421" s="51">
        <f t="shared" si="78"/>
        <v>10.453688189403568</v>
      </c>
      <c r="H421" s="50">
        <f t="shared" si="79"/>
        <v>10.413283643707288</v>
      </c>
      <c r="I421" s="49">
        <f t="shared" si="80"/>
        <v>7.8601111773588892</v>
      </c>
      <c r="J421" s="6">
        <f t="shared" si="81"/>
        <v>10.453688189403568</v>
      </c>
      <c r="L421" s="7">
        <f t="shared" si="82"/>
        <v>1</v>
      </c>
      <c r="M421" s="7" t="str">
        <f t="shared" si="83"/>
        <v/>
      </c>
      <c r="N421" s="7">
        <f t="shared" si="84"/>
        <v>1</v>
      </c>
      <c r="O421" s="7" t="str">
        <f t="shared" si="85"/>
        <v/>
      </c>
      <c r="P421" s="7" t="str">
        <f t="shared" si="86"/>
        <v/>
      </c>
      <c r="Q421" s="7" t="str">
        <f t="shared" si="87"/>
        <v/>
      </c>
      <c r="R421" s="7">
        <f t="shared" si="88"/>
        <v>1</v>
      </c>
      <c r="S421" s="7" t="str">
        <f t="shared" si="89"/>
        <v/>
      </c>
      <c r="T421" s="7" t="str">
        <f t="shared" si="90"/>
        <v/>
      </c>
      <c r="U421" s="7"/>
    </row>
    <row r="422" spans="1:21" hidden="1" x14ac:dyDescent="0.25">
      <c r="A422" s="52">
        <f>'6aTRaiangProjExample'!B428</f>
        <v>3.9220181773756595</v>
      </c>
      <c r="B422" s="52">
        <f>'6aTRaiangProjExample'!C428</f>
        <v>3.6446747920099907</v>
      </c>
      <c r="C422" s="52">
        <f>'6aTRaiangProjExample'!D428</f>
        <v>4.4317567631865522</v>
      </c>
      <c r="D422" s="52">
        <f>'6aTRaiangProjExample'!E428</f>
        <v>3.3853570147811234</v>
      </c>
      <c r="E422" s="52">
        <f>'6aTRaiangProjExample'!F428</f>
        <v>1.8945795971154835</v>
      </c>
      <c r="F422" s="52">
        <f>'6aTRaiangProjExample'!G428</f>
        <v>3.3391264068900721</v>
      </c>
      <c r="G422" s="51">
        <f t="shared" si="78"/>
        <v>8.3537749405622108</v>
      </c>
      <c r="H422" s="50">
        <f t="shared" si="79"/>
        <v>10.646501599046855</v>
      </c>
      <c r="I422" s="49">
        <f t="shared" si="80"/>
        <v>8.8783807960155467</v>
      </c>
      <c r="J422" s="6">
        <f t="shared" si="81"/>
        <v>10.646501599046855</v>
      </c>
      <c r="L422" s="7">
        <f t="shared" si="82"/>
        <v>1</v>
      </c>
      <c r="M422" s="7" t="str">
        <f t="shared" si="83"/>
        <v/>
      </c>
      <c r="N422" s="7" t="str">
        <f t="shared" si="84"/>
        <v/>
      </c>
      <c r="O422" s="7">
        <f t="shared" si="85"/>
        <v>1</v>
      </c>
      <c r="P422" s="7" t="str">
        <f t="shared" si="86"/>
        <v/>
      </c>
      <c r="Q422" s="7">
        <f t="shared" si="87"/>
        <v>1</v>
      </c>
      <c r="R422" s="7" t="str">
        <f t="shared" si="88"/>
        <v/>
      </c>
      <c r="S422" s="7">
        <f t="shared" si="89"/>
        <v>1</v>
      </c>
      <c r="T422" s="7" t="str">
        <f t="shared" si="90"/>
        <v/>
      </c>
      <c r="U422" s="7"/>
    </row>
    <row r="423" spans="1:21" hidden="1" x14ac:dyDescent="0.25">
      <c r="A423" s="52">
        <f>'6aTRaiangProjExample'!B429</f>
        <v>3.1710220368244482</v>
      </c>
      <c r="B423" s="52">
        <f>'6aTRaiangProjExample'!C429</f>
        <v>3.8295113413901665</v>
      </c>
      <c r="C423" s="52">
        <f>'6aTRaiangProjExample'!D429</f>
        <v>6.2750482350203898</v>
      </c>
      <c r="D423" s="52">
        <f>'6aTRaiangProjExample'!E429</f>
        <v>3.83595338715336</v>
      </c>
      <c r="E423" s="52">
        <f>'6aTRaiangProjExample'!F429</f>
        <v>2.8766038443517568</v>
      </c>
      <c r="F423" s="52">
        <f>'6aTRaiangProjExample'!G429</f>
        <v>3.4448157712520362</v>
      </c>
      <c r="G423" s="51">
        <f t="shared" si="78"/>
        <v>9.4460702718448388</v>
      </c>
      <c r="H423" s="50">
        <f t="shared" si="79"/>
        <v>10.451791195229845</v>
      </c>
      <c r="I423" s="49">
        <f t="shared" si="80"/>
        <v>10.15093095699396</v>
      </c>
      <c r="J423" s="6">
        <f t="shared" si="81"/>
        <v>10.451791195229845</v>
      </c>
      <c r="L423" s="7">
        <f t="shared" si="82"/>
        <v>1</v>
      </c>
      <c r="M423" s="7" t="str">
        <f t="shared" si="83"/>
        <v/>
      </c>
      <c r="N423" s="7" t="str">
        <f t="shared" si="84"/>
        <v/>
      </c>
      <c r="O423" s="7">
        <f t="shared" si="85"/>
        <v>1</v>
      </c>
      <c r="P423" s="7" t="str">
        <f t="shared" si="86"/>
        <v/>
      </c>
      <c r="Q423" s="7">
        <f t="shared" si="87"/>
        <v>1</v>
      </c>
      <c r="R423" s="7" t="str">
        <f t="shared" si="88"/>
        <v/>
      </c>
      <c r="S423" s="7">
        <f t="shared" si="89"/>
        <v>1</v>
      </c>
      <c r="T423" s="7" t="str">
        <f t="shared" si="90"/>
        <v/>
      </c>
      <c r="U423" s="7"/>
    </row>
    <row r="424" spans="1:21" hidden="1" x14ac:dyDescent="0.25">
      <c r="A424" s="52">
        <f>'6aTRaiangProjExample'!B430</f>
        <v>3.9014739239788563</v>
      </c>
      <c r="B424" s="52">
        <f>'6aTRaiangProjExample'!C430</f>
        <v>3.6875803951272417</v>
      </c>
      <c r="C424" s="52">
        <f>'6aTRaiangProjExample'!D430</f>
        <v>5.5805833865213437</v>
      </c>
      <c r="D424" s="52">
        <f>'6aTRaiangProjExample'!E430</f>
        <v>4.4590553443444394</v>
      </c>
      <c r="E424" s="52">
        <f>'6aTRaiangProjExample'!F430</f>
        <v>2.4214117206180816</v>
      </c>
      <c r="F424" s="52">
        <f>'6aTRaiangProjExample'!G430</f>
        <v>3.4772718557862818</v>
      </c>
      <c r="G424" s="51">
        <f t="shared" si="78"/>
        <v>9.4820573105001991</v>
      </c>
      <c r="H424" s="50">
        <f t="shared" si="79"/>
        <v>11.837801124109578</v>
      </c>
      <c r="I424" s="49">
        <f t="shared" si="80"/>
        <v>9.5862639715316043</v>
      </c>
      <c r="J424" s="6">
        <f t="shared" si="81"/>
        <v>11.837801124109578</v>
      </c>
      <c r="L424" s="7">
        <f t="shared" si="82"/>
        <v>1</v>
      </c>
      <c r="M424" s="7" t="str">
        <f t="shared" si="83"/>
        <v/>
      </c>
      <c r="N424" s="7" t="str">
        <f t="shared" si="84"/>
        <v/>
      </c>
      <c r="O424" s="7">
        <f t="shared" si="85"/>
        <v>1</v>
      </c>
      <c r="P424" s="7" t="str">
        <f t="shared" si="86"/>
        <v/>
      </c>
      <c r="Q424" s="7">
        <f t="shared" si="87"/>
        <v>1</v>
      </c>
      <c r="R424" s="7" t="str">
        <f t="shared" si="88"/>
        <v/>
      </c>
      <c r="S424" s="7">
        <f t="shared" si="89"/>
        <v>1</v>
      </c>
      <c r="T424" s="7" t="str">
        <f t="shared" si="90"/>
        <v/>
      </c>
      <c r="U424" s="7"/>
    </row>
    <row r="425" spans="1:21" hidden="1" x14ac:dyDescent="0.25">
      <c r="A425" s="52">
        <f>'6aTRaiangProjExample'!B431</f>
        <v>4.4333425892058749</v>
      </c>
      <c r="B425" s="52">
        <f>'6aTRaiangProjExample'!C431</f>
        <v>3.243402293345329</v>
      </c>
      <c r="C425" s="52">
        <f>'6aTRaiangProjExample'!D431</f>
        <v>5.565050088740584</v>
      </c>
      <c r="D425" s="52">
        <f>'6aTRaiangProjExample'!E431</f>
        <v>4.3876940489775897</v>
      </c>
      <c r="E425" s="52">
        <f>'6aTRaiangProjExample'!F431</f>
        <v>2.061379083305829</v>
      </c>
      <c r="F425" s="52">
        <f>'6aTRaiangProjExample'!G431</f>
        <v>2.9738916667160469</v>
      </c>
      <c r="G425" s="51">
        <f t="shared" si="78"/>
        <v>9.9983926779464589</v>
      </c>
      <c r="H425" s="50">
        <f t="shared" si="79"/>
        <v>11.794928304899511</v>
      </c>
      <c r="I425" s="49">
        <f t="shared" si="80"/>
        <v>8.2786730433672062</v>
      </c>
      <c r="J425" s="6">
        <f t="shared" si="81"/>
        <v>11.794928304899511</v>
      </c>
      <c r="L425" s="7">
        <f t="shared" si="82"/>
        <v>1</v>
      </c>
      <c r="M425" s="7" t="str">
        <f t="shared" si="83"/>
        <v/>
      </c>
      <c r="N425" s="7" t="str">
        <f t="shared" si="84"/>
        <v/>
      </c>
      <c r="O425" s="7">
        <f t="shared" si="85"/>
        <v>1</v>
      </c>
      <c r="P425" s="7" t="str">
        <f t="shared" si="86"/>
        <v/>
      </c>
      <c r="Q425" s="7">
        <f t="shared" si="87"/>
        <v>1</v>
      </c>
      <c r="R425" s="7" t="str">
        <f t="shared" si="88"/>
        <v/>
      </c>
      <c r="S425" s="7">
        <f t="shared" si="89"/>
        <v>1</v>
      </c>
      <c r="T425" s="7" t="str">
        <f t="shared" si="90"/>
        <v/>
      </c>
      <c r="U425" s="7"/>
    </row>
    <row r="426" spans="1:21" hidden="1" x14ac:dyDescent="0.25">
      <c r="A426" s="52">
        <f>'6aTRaiangProjExample'!B432</f>
        <v>4.2862611932671175</v>
      </c>
      <c r="B426" s="52">
        <f>'6aTRaiangProjExample'!C432</f>
        <v>3.2326882799660002</v>
      </c>
      <c r="C426" s="52">
        <f>'6aTRaiangProjExample'!D432</f>
        <v>5.7687464588434612</v>
      </c>
      <c r="D426" s="52">
        <f>'6aTRaiangProjExample'!E432</f>
        <v>3.7029618835851852</v>
      </c>
      <c r="E426" s="52">
        <f>'6aTRaiangProjExample'!F432</f>
        <v>2.9059073598402456</v>
      </c>
      <c r="F426" s="52">
        <f>'6aTRaiangProjExample'!G432</f>
        <v>2.5327772998746401</v>
      </c>
      <c r="G426" s="51">
        <f t="shared" si="78"/>
        <v>10.055007652110579</v>
      </c>
      <c r="H426" s="50">
        <f t="shared" si="79"/>
        <v>10.522000376726943</v>
      </c>
      <c r="I426" s="49">
        <f t="shared" si="80"/>
        <v>8.6713729396808858</v>
      </c>
      <c r="J426" s="6">
        <f t="shared" si="81"/>
        <v>10.522000376726943</v>
      </c>
      <c r="L426" s="7">
        <f t="shared" si="82"/>
        <v>1</v>
      </c>
      <c r="M426" s="7" t="str">
        <f t="shared" si="83"/>
        <v/>
      </c>
      <c r="N426" s="7" t="str">
        <f t="shared" si="84"/>
        <v/>
      </c>
      <c r="O426" s="7">
        <f t="shared" si="85"/>
        <v>1</v>
      </c>
      <c r="P426" s="7" t="str">
        <f t="shared" si="86"/>
        <v/>
      </c>
      <c r="Q426" s="7">
        <f t="shared" si="87"/>
        <v>1</v>
      </c>
      <c r="R426" s="7" t="str">
        <f t="shared" si="88"/>
        <v/>
      </c>
      <c r="S426" s="7">
        <f t="shared" si="89"/>
        <v>1</v>
      </c>
      <c r="T426" s="7" t="str">
        <f t="shared" si="90"/>
        <v/>
      </c>
      <c r="U426" s="7"/>
    </row>
    <row r="427" spans="1:21" hidden="1" x14ac:dyDescent="0.25">
      <c r="A427" s="52">
        <f>'6aTRaiangProjExample'!B433</f>
        <v>4.3107671315659575</v>
      </c>
      <c r="B427" s="52">
        <f>'6aTRaiangProjExample'!C433</f>
        <v>4.4281912675447774</v>
      </c>
      <c r="C427" s="52">
        <f>'6aTRaiangProjExample'!D433</f>
        <v>5.6083187275189985</v>
      </c>
      <c r="D427" s="52">
        <f>'6aTRaiangProjExample'!E433</f>
        <v>4.2303016433965999</v>
      </c>
      <c r="E427" s="52">
        <f>'6aTRaiangProjExample'!F433</f>
        <v>2.5980662842313715</v>
      </c>
      <c r="F427" s="52">
        <f>'6aTRaiangProjExample'!G433</f>
        <v>4.3952197875452095</v>
      </c>
      <c r="G427" s="51">
        <f t="shared" si="78"/>
        <v>9.9190858590849551</v>
      </c>
      <c r="H427" s="50">
        <f t="shared" si="79"/>
        <v>12.936288562507766</v>
      </c>
      <c r="I427" s="49">
        <f t="shared" si="80"/>
        <v>11.42147733932136</v>
      </c>
      <c r="J427" s="6">
        <f t="shared" si="81"/>
        <v>12.936288562507766</v>
      </c>
      <c r="L427" s="7">
        <f t="shared" si="82"/>
        <v>1</v>
      </c>
      <c r="M427" s="7" t="str">
        <f t="shared" si="83"/>
        <v/>
      </c>
      <c r="N427" s="7" t="str">
        <f t="shared" si="84"/>
        <v/>
      </c>
      <c r="O427" s="7">
        <f t="shared" si="85"/>
        <v>1</v>
      </c>
      <c r="P427" s="7" t="str">
        <f t="shared" si="86"/>
        <v/>
      </c>
      <c r="Q427" s="7">
        <f t="shared" si="87"/>
        <v>1</v>
      </c>
      <c r="R427" s="7" t="str">
        <f t="shared" si="88"/>
        <v/>
      </c>
      <c r="S427" s="7">
        <f t="shared" si="89"/>
        <v>1</v>
      </c>
      <c r="T427" s="7" t="str">
        <f t="shared" si="90"/>
        <v/>
      </c>
      <c r="U427" s="7"/>
    </row>
    <row r="428" spans="1:21" hidden="1" x14ac:dyDescent="0.25">
      <c r="A428" s="52">
        <f>'6aTRaiangProjExample'!B434</f>
        <v>3.2836150100644308</v>
      </c>
      <c r="B428" s="52">
        <f>'6aTRaiangProjExample'!C434</f>
        <v>3.4219785379712526</v>
      </c>
      <c r="C428" s="52">
        <f>'6aTRaiangProjExample'!D434</f>
        <v>6.9127037310928765</v>
      </c>
      <c r="D428" s="52">
        <f>'6aTRaiangProjExample'!E434</f>
        <v>3.6293957996074022</v>
      </c>
      <c r="E428" s="52">
        <f>'6aTRaiangProjExample'!F434</f>
        <v>2.1401605875378977</v>
      </c>
      <c r="F428" s="52">
        <f>'6aTRaiangProjExample'!G434</f>
        <v>3.1255066055747402</v>
      </c>
      <c r="G428" s="51">
        <f t="shared" si="78"/>
        <v>10.196318741157308</v>
      </c>
      <c r="H428" s="50">
        <f t="shared" si="79"/>
        <v>10.038517415246574</v>
      </c>
      <c r="I428" s="49">
        <f t="shared" si="80"/>
        <v>8.6876457310838902</v>
      </c>
      <c r="J428" s="6">
        <f t="shared" si="81"/>
        <v>10.196318741157308</v>
      </c>
      <c r="L428" s="7">
        <f t="shared" si="82"/>
        <v>1</v>
      </c>
      <c r="M428" s="7" t="str">
        <f t="shared" si="83"/>
        <v/>
      </c>
      <c r="N428" s="7">
        <f t="shared" si="84"/>
        <v>1</v>
      </c>
      <c r="O428" s="7" t="str">
        <f t="shared" si="85"/>
        <v/>
      </c>
      <c r="P428" s="7" t="str">
        <f t="shared" si="86"/>
        <v/>
      </c>
      <c r="Q428" s="7" t="str">
        <f t="shared" si="87"/>
        <v/>
      </c>
      <c r="R428" s="7">
        <f t="shared" si="88"/>
        <v>1</v>
      </c>
      <c r="S428" s="7" t="str">
        <f t="shared" si="89"/>
        <v/>
      </c>
      <c r="T428" s="7" t="str">
        <f t="shared" si="90"/>
        <v/>
      </c>
      <c r="U428" s="7"/>
    </row>
    <row r="429" spans="1:21" hidden="1" x14ac:dyDescent="0.25">
      <c r="A429" s="52">
        <f>'6aTRaiangProjExample'!B435</f>
        <v>5.3210848453183148</v>
      </c>
      <c r="B429" s="52">
        <f>'6aTRaiangProjExample'!C435</f>
        <v>2.6560844463286095</v>
      </c>
      <c r="C429" s="52">
        <f>'6aTRaiangProjExample'!D435</f>
        <v>5.4978004317280655</v>
      </c>
      <c r="D429" s="52">
        <f>'6aTRaiangProjExample'!E435</f>
        <v>4.8432725570236368</v>
      </c>
      <c r="E429" s="52">
        <f>'6aTRaiangProjExample'!F435</f>
        <v>1.5955065529067993</v>
      </c>
      <c r="F429" s="52">
        <f>'6aTRaiangProjExample'!G435</f>
        <v>2.1585544907311798</v>
      </c>
      <c r="G429" s="51">
        <f t="shared" si="78"/>
        <v>10.81888527704638</v>
      </c>
      <c r="H429" s="50">
        <f t="shared" si="79"/>
        <v>12.322911893073133</v>
      </c>
      <c r="I429" s="49">
        <f t="shared" si="80"/>
        <v>6.4101454899665891</v>
      </c>
      <c r="J429" s="6">
        <f t="shared" si="81"/>
        <v>12.322911893073133</v>
      </c>
      <c r="L429" s="7">
        <f t="shared" si="82"/>
        <v>1</v>
      </c>
      <c r="M429" s="7" t="str">
        <f t="shared" si="83"/>
        <v/>
      </c>
      <c r="N429" s="7" t="str">
        <f t="shared" si="84"/>
        <v/>
      </c>
      <c r="O429" s="7">
        <f t="shared" si="85"/>
        <v>1</v>
      </c>
      <c r="P429" s="7" t="str">
        <f t="shared" si="86"/>
        <v/>
      </c>
      <c r="Q429" s="7">
        <f t="shared" si="87"/>
        <v>1</v>
      </c>
      <c r="R429" s="7" t="str">
        <f t="shared" si="88"/>
        <v/>
      </c>
      <c r="S429" s="7">
        <f t="shared" si="89"/>
        <v>1</v>
      </c>
      <c r="T429" s="7" t="str">
        <f t="shared" si="90"/>
        <v/>
      </c>
      <c r="U429" s="7"/>
    </row>
    <row r="430" spans="1:21" hidden="1" x14ac:dyDescent="0.25">
      <c r="A430" s="52">
        <f>'6aTRaiangProjExample'!B436</f>
        <v>4.4491518757169874</v>
      </c>
      <c r="B430" s="52">
        <f>'6aTRaiangProjExample'!C436</f>
        <v>3.8482956639116335</v>
      </c>
      <c r="C430" s="52">
        <f>'6aTRaiangProjExample'!D436</f>
        <v>6.2132679849704626</v>
      </c>
      <c r="D430" s="52">
        <f>'6aTRaiangProjExample'!E436</f>
        <v>3.8969301108869092</v>
      </c>
      <c r="E430" s="52">
        <f>'6aTRaiangProjExample'!F436</f>
        <v>3.6248727032857286</v>
      </c>
      <c r="F430" s="52">
        <f>'6aTRaiangProjExample'!G436</f>
        <v>4.1023016942193422</v>
      </c>
      <c r="G430" s="51">
        <f t="shared" si="78"/>
        <v>10.66241986068745</v>
      </c>
      <c r="H430" s="50">
        <f t="shared" si="79"/>
        <v>12.448383680823239</v>
      </c>
      <c r="I430" s="49">
        <f t="shared" si="80"/>
        <v>11.575470061416704</v>
      </c>
      <c r="J430" s="6">
        <f t="shared" si="81"/>
        <v>12.448383680823239</v>
      </c>
      <c r="L430" s="7">
        <f t="shared" si="82"/>
        <v>1</v>
      </c>
      <c r="M430" s="7" t="str">
        <f t="shared" si="83"/>
        <v/>
      </c>
      <c r="N430" s="7" t="str">
        <f t="shared" si="84"/>
        <v/>
      </c>
      <c r="O430" s="7">
        <f t="shared" si="85"/>
        <v>1</v>
      </c>
      <c r="P430" s="7" t="str">
        <f t="shared" si="86"/>
        <v/>
      </c>
      <c r="Q430" s="7">
        <f t="shared" si="87"/>
        <v>1</v>
      </c>
      <c r="R430" s="7" t="str">
        <f t="shared" si="88"/>
        <v/>
      </c>
      <c r="S430" s="7">
        <f t="shared" si="89"/>
        <v>1</v>
      </c>
      <c r="T430" s="7" t="str">
        <f t="shared" si="90"/>
        <v/>
      </c>
      <c r="U430" s="7"/>
    </row>
    <row r="431" spans="1:21" hidden="1" x14ac:dyDescent="0.25">
      <c r="A431" s="52">
        <f>'6aTRaiangProjExample'!B437</f>
        <v>3.9901960639821121</v>
      </c>
      <c r="B431" s="52">
        <f>'6aTRaiangProjExample'!C437</f>
        <v>2.2548062571751193</v>
      </c>
      <c r="C431" s="52">
        <f>'6aTRaiangProjExample'!D437</f>
        <v>4.4460344582579516</v>
      </c>
      <c r="D431" s="52">
        <f>'6aTRaiangProjExample'!E437</f>
        <v>4.1578423910283533</v>
      </c>
      <c r="E431" s="52">
        <f>'6aTRaiangProjExample'!F437</f>
        <v>1.4237768276591973</v>
      </c>
      <c r="F431" s="52">
        <f>'6aTRaiangProjExample'!G437</f>
        <v>2.4865979054097886</v>
      </c>
      <c r="G431" s="51">
        <f t="shared" si="78"/>
        <v>8.4362305222400629</v>
      </c>
      <c r="H431" s="50">
        <f t="shared" si="79"/>
        <v>10.634636360420252</v>
      </c>
      <c r="I431" s="49">
        <f t="shared" si="80"/>
        <v>6.1651809902441048</v>
      </c>
      <c r="J431" s="6">
        <f t="shared" si="81"/>
        <v>10.634636360420252</v>
      </c>
      <c r="L431" s="7">
        <f t="shared" si="82"/>
        <v>1</v>
      </c>
      <c r="M431" s="7" t="str">
        <f t="shared" si="83"/>
        <v/>
      </c>
      <c r="N431" s="7" t="str">
        <f t="shared" si="84"/>
        <v/>
      </c>
      <c r="O431" s="7">
        <f t="shared" si="85"/>
        <v>1</v>
      </c>
      <c r="P431" s="7" t="str">
        <f t="shared" si="86"/>
        <v/>
      </c>
      <c r="Q431" s="7">
        <f t="shared" si="87"/>
        <v>1</v>
      </c>
      <c r="R431" s="7" t="str">
        <f t="shared" si="88"/>
        <v/>
      </c>
      <c r="S431" s="7">
        <f t="shared" si="89"/>
        <v>1</v>
      </c>
      <c r="T431" s="7" t="str">
        <f t="shared" si="90"/>
        <v/>
      </c>
      <c r="U431" s="7"/>
    </row>
    <row r="432" spans="1:21" hidden="1" x14ac:dyDescent="0.25">
      <c r="A432" s="52">
        <f>'6aTRaiangProjExample'!B438</f>
        <v>3.6830294260950538</v>
      </c>
      <c r="B432" s="52">
        <f>'6aTRaiangProjExample'!C438</f>
        <v>1.5289888669627263</v>
      </c>
      <c r="C432" s="52">
        <f>'6aTRaiangProjExample'!D438</f>
        <v>5.0878944318525825</v>
      </c>
      <c r="D432" s="52">
        <f>'6aTRaiangProjExample'!E438</f>
        <v>4.6396382518219585</v>
      </c>
      <c r="E432" s="52">
        <f>'6aTRaiangProjExample'!F438</f>
        <v>1.8119936792932654</v>
      </c>
      <c r="F432" s="52">
        <f>'6aTRaiangProjExample'!G438</f>
        <v>2.9593855783188019</v>
      </c>
      <c r="G432" s="51">
        <f t="shared" si="78"/>
        <v>8.7709238579476363</v>
      </c>
      <c r="H432" s="50">
        <f t="shared" si="79"/>
        <v>11.282053256235814</v>
      </c>
      <c r="I432" s="49">
        <f t="shared" si="80"/>
        <v>6.3003681245747938</v>
      </c>
      <c r="J432" s="6">
        <f t="shared" si="81"/>
        <v>11.282053256235814</v>
      </c>
      <c r="L432" s="7">
        <f t="shared" si="82"/>
        <v>1</v>
      </c>
      <c r="M432" s="7" t="str">
        <f t="shared" si="83"/>
        <v/>
      </c>
      <c r="N432" s="7" t="str">
        <f t="shared" si="84"/>
        <v/>
      </c>
      <c r="O432" s="7">
        <f t="shared" si="85"/>
        <v>1</v>
      </c>
      <c r="P432" s="7" t="str">
        <f t="shared" si="86"/>
        <v/>
      </c>
      <c r="Q432" s="7">
        <f t="shared" si="87"/>
        <v>1</v>
      </c>
      <c r="R432" s="7" t="str">
        <f t="shared" si="88"/>
        <v/>
      </c>
      <c r="S432" s="7">
        <f t="shared" si="89"/>
        <v>1</v>
      </c>
      <c r="T432" s="7" t="str">
        <f t="shared" si="90"/>
        <v/>
      </c>
      <c r="U432" s="7"/>
    </row>
    <row r="433" spans="1:21" hidden="1" x14ac:dyDescent="0.25">
      <c r="A433" s="52">
        <f>'6aTRaiangProjExample'!B439</f>
        <v>5.1868516387684318</v>
      </c>
      <c r="B433" s="52">
        <f>'6aTRaiangProjExample'!C439</f>
        <v>1.5499496146637219</v>
      </c>
      <c r="C433" s="52">
        <f>'6aTRaiangProjExample'!D439</f>
        <v>4.7002183156944897</v>
      </c>
      <c r="D433" s="52">
        <f>'6aTRaiangProjExample'!E439</f>
        <v>3.1578277719175363</v>
      </c>
      <c r="E433" s="52">
        <f>'6aTRaiangProjExample'!F439</f>
        <v>2.9334154093613001</v>
      </c>
      <c r="F433" s="52">
        <f>'6aTRaiangProjExample'!G439</f>
        <v>2.4737450479625593</v>
      </c>
      <c r="G433" s="51">
        <f t="shared" si="78"/>
        <v>9.8870699544629215</v>
      </c>
      <c r="H433" s="50">
        <f t="shared" si="79"/>
        <v>10.818424458648527</v>
      </c>
      <c r="I433" s="49">
        <f t="shared" si="80"/>
        <v>6.9571100719875814</v>
      </c>
      <c r="J433" s="6">
        <f t="shared" si="81"/>
        <v>10.818424458648527</v>
      </c>
      <c r="L433" s="7">
        <f t="shared" si="82"/>
        <v>1</v>
      </c>
      <c r="M433" s="7" t="str">
        <f t="shared" si="83"/>
        <v/>
      </c>
      <c r="N433" s="7" t="str">
        <f t="shared" si="84"/>
        <v/>
      </c>
      <c r="O433" s="7">
        <f t="shared" si="85"/>
        <v>1</v>
      </c>
      <c r="P433" s="7" t="str">
        <f t="shared" si="86"/>
        <v/>
      </c>
      <c r="Q433" s="7">
        <f t="shared" si="87"/>
        <v>1</v>
      </c>
      <c r="R433" s="7" t="str">
        <f t="shared" si="88"/>
        <v/>
      </c>
      <c r="S433" s="7">
        <f t="shared" si="89"/>
        <v>1</v>
      </c>
      <c r="T433" s="7" t="str">
        <f t="shared" si="90"/>
        <v/>
      </c>
      <c r="U433" s="7"/>
    </row>
    <row r="434" spans="1:21" hidden="1" x14ac:dyDescent="0.25">
      <c r="A434" s="52">
        <f>'6aTRaiangProjExample'!B440</f>
        <v>4.5385999058186055</v>
      </c>
      <c r="B434" s="52">
        <f>'6aTRaiangProjExample'!C440</f>
        <v>4.0051878447677023</v>
      </c>
      <c r="C434" s="52">
        <f>'6aTRaiangProjExample'!D440</f>
        <v>5.8918230213747016</v>
      </c>
      <c r="D434" s="52">
        <f>'6aTRaiangProjExample'!E440</f>
        <v>3.7255015443117019</v>
      </c>
      <c r="E434" s="52">
        <f>'6aTRaiangProjExample'!F440</f>
        <v>2.093166109716083</v>
      </c>
      <c r="F434" s="52">
        <f>'6aTRaiangProjExample'!G440</f>
        <v>3.4142148934781784</v>
      </c>
      <c r="G434" s="51">
        <f t="shared" si="78"/>
        <v>10.430422927193307</v>
      </c>
      <c r="H434" s="50">
        <f t="shared" si="79"/>
        <v>11.678316343608486</v>
      </c>
      <c r="I434" s="49">
        <f t="shared" si="80"/>
        <v>9.5125688479619637</v>
      </c>
      <c r="J434" s="6">
        <f t="shared" si="81"/>
        <v>11.678316343608486</v>
      </c>
      <c r="L434" s="7">
        <f t="shared" si="82"/>
        <v>1</v>
      </c>
      <c r="M434" s="7" t="str">
        <f t="shared" si="83"/>
        <v/>
      </c>
      <c r="N434" s="7" t="str">
        <f t="shared" si="84"/>
        <v/>
      </c>
      <c r="O434" s="7">
        <f t="shared" si="85"/>
        <v>1</v>
      </c>
      <c r="P434" s="7" t="str">
        <f t="shared" si="86"/>
        <v/>
      </c>
      <c r="Q434" s="7">
        <f t="shared" si="87"/>
        <v>1</v>
      </c>
      <c r="R434" s="7" t="str">
        <f t="shared" si="88"/>
        <v/>
      </c>
      <c r="S434" s="7">
        <f t="shared" si="89"/>
        <v>1</v>
      </c>
      <c r="T434" s="7" t="str">
        <f t="shared" si="90"/>
        <v/>
      </c>
      <c r="U434" s="7"/>
    </row>
    <row r="435" spans="1:21" hidden="1" x14ac:dyDescent="0.25">
      <c r="A435" s="52">
        <f>'6aTRaiangProjExample'!B441</f>
        <v>4.0751121235906407</v>
      </c>
      <c r="B435" s="52">
        <f>'6aTRaiangProjExample'!C441</f>
        <v>3.2784736643582053</v>
      </c>
      <c r="C435" s="52">
        <f>'6aTRaiangProjExample'!D441</f>
        <v>4.9386337910541425</v>
      </c>
      <c r="D435" s="52">
        <f>'6aTRaiangProjExample'!E441</f>
        <v>3.7418539066910865</v>
      </c>
      <c r="E435" s="52">
        <f>'6aTRaiangProjExample'!F441</f>
        <v>2.7775820440392929</v>
      </c>
      <c r="F435" s="52">
        <f>'6aTRaiangProjExample'!G441</f>
        <v>3.7859842602394789</v>
      </c>
      <c r="G435" s="51">
        <f t="shared" si="78"/>
        <v>9.0137459146447831</v>
      </c>
      <c r="H435" s="50">
        <f t="shared" si="79"/>
        <v>11.602950290521207</v>
      </c>
      <c r="I435" s="49">
        <f t="shared" si="80"/>
        <v>9.8420399686369766</v>
      </c>
      <c r="J435" s="6">
        <f t="shared" si="81"/>
        <v>11.602950290521207</v>
      </c>
      <c r="L435" s="7">
        <f t="shared" si="82"/>
        <v>1</v>
      </c>
      <c r="M435" s="7" t="str">
        <f t="shared" si="83"/>
        <v/>
      </c>
      <c r="N435" s="7" t="str">
        <f t="shared" si="84"/>
        <v/>
      </c>
      <c r="O435" s="7">
        <f t="shared" si="85"/>
        <v>1</v>
      </c>
      <c r="P435" s="7" t="str">
        <f t="shared" si="86"/>
        <v/>
      </c>
      <c r="Q435" s="7">
        <f t="shared" si="87"/>
        <v>1</v>
      </c>
      <c r="R435" s="7" t="str">
        <f t="shared" si="88"/>
        <v/>
      </c>
      <c r="S435" s="7">
        <f t="shared" si="89"/>
        <v>1</v>
      </c>
      <c r="T435" s="7" t="str">
        <f t="shared" si="90"/>
        <v/>
      </c>
      <c r="U435" s="7"/>
    </row>
    <row r="436" spans="1:21" hidden="1" x14ac:dyDescent="0.25">
      <c r="A436" s="52">
        <f>'6aTRaiangProjExample'!B442</f>
        <v>4.6365010686827492</v>
      </c>
      <c r="B436" s="52">
        <f>'6aTRaiangProjExample'!C442</f>
        <v>2.6711693168204054</v>
      </c>
      <c r="C436" s="52">
        <f>'6aTRaiangProjExample'!D442</f>
        <v>4.452204921832184</v>
      </c>
      <c r="D436" s="52">
        <f>'6aTRaiangProjExample'!E442</f>
        <v>4.3988392692254834</v>
      </c>
      <c r="E436" s="52">
        <f>'6aTRaiangProjExample'!F442</f>
        <v>2.1593336919271628</v>
      </c>
      <c r="F436" s="52">
        <f>'6aTRaiangProjExample'!G442</f>
        <v>2.3165698090128046</v>
      </c>
      <c r="G436" s="51">
        <f t="shared" si="78"/>
        <v>9.0887059905149332</v>
      </c>
      <c r="H436" s="50">
        <f t="shared" si="79"/>
        <v>11.351910146921037</v>
      </c>
      <c r="I436" s="49">
        <f t="shared" si="80"/>
        <v>7.1470728177603728</v>
      </c>
      <c r="J436" s="6">
        <f t="shared" si="81"/>
        <v>11.351910146921037</v>
      </c>
      <c r="L436" s="7">
        <f t="shared" si="82"/>
        <v>1</v>
      </c>
      <c r="M436" s="7" t="str">
        <f t="shared" si="83"/>
        <v/>
      </c>
      <c r="N436" s="7" t="str">
        <f t="shared" si="84"/>
        <v/>
      </c>
      <c r="O436" s="7">
        <f t="shared" si="85"/>
        <v>1</v>
      </c>
      <c r="P436" s="7" t="str">
        <f t="shared" si="86"/>
        <v/>
      </c>
      <c r="Q436" s="7">
        <f t="shared" si="87"/>
        <v>1</v>
      </c>
      <c r="R436" s="7" t="str">
        <f t="shared" si="88"/>
        <v/>
      </c>
      <c r="S436" s="7">
        <f t="shared" si="89"/>
        <v>1</v>
      </c>
      <c r="T436" s="7" t="str">
        <f t="shared" si="90"/>
        <v/>
      </c>
      <c r="U436" s="7"/>
    </row>
    <row r="437" spans="1:21" hidden="1" x14ac:dyDescent="0.25">
      <c r="A437" s="52">
        <f>'6aTRaiangProjExample'!B443</f>
        <v>4.0197224007384076</v>
      </c>
      <c r="B437" s="52">
        <f>'6aTRaiangProjExample'!C443</f>
        <v>2.7625580484259977</v>
      </c>
      <c r="C437" s="52">
        <f>'6aTRaiangProjExample'!D443</f>
        <v>4.9601074349173402</v>
      </c>
      <c r="D437" s="52">
        <f>'6aTRaiangProjExample'!E443</f>
        <v>4.3776924864265006</v>
      </c>
      <c r="E437" s="52">
        <f>'6aTRaiangProjExample'!F443</f>
        <v>1.7357241047029133</v>
      </c>
      <c r="F437" s="52">
        <f>'6aTRaiangProjExample'!G443</f>
        <v>3.5681416785153068</v>
      </c>
      <c r="G437" s="51">
        <f t="shared" si="78"/>
        <v>8.9798298356557478</v>
      </c>
      <c r="H437" s="50">
        <f t="shared" si="79"/>
        <v>11.965556565680215</v>
      </c>
      <c r="I437" s="49">
        <f t="shared" si="80"/>
        <v>8.0664238316442187</v>
      </c>
      <c r="J437" s="6">
        <f t="shared" si="81"/>
        <v>11.965556565680215</v>
      </c>
      <c r="L437" s="7">
        <f t="shared" si="82"/>
        <v>1</v>
      </c>
      <c r="M437" s="7" t="str">
        <f t="shared" si="83"/>
        <v/>
      </c>
      <c r="N437" s="7" t="str">
        <f t="shared" si="84"/>
        <v/>
      </c>
      <c r="O437" s="7">
        <f t="shared" si="85"/>
        <v>1</v>
      </c>
      <c r="P437" s="7" t="str">
        <f t="shared" si="86"/>
        <v/>
      </c>
      <c r="Q437" s="7">
        <f t="shared" si="87"/>
        <v>1</v>
      </c>
      <c r="R437" s="7" t="str">
        <f t="shared" si="88"/>
        <v/>
      </c>
      <c r="S437" s="7">
        <f t="shared" si="89"/>
        <v>1</v>
      </c>
      <c r="T437" s="7" t="str">
        <f t="shared" si="90"/>
        <v/>
      </c>
      <c r="U437" s="7"/>
    </row>
    <row r="438" spans="1:21" hidden="1" x14ac:dyDescent="0.25">
      <c r="A438" s="52">
        <f>'6aTRaiangProjExample'!B444</f>
        <v>4.5622504331635927</v>
      </c>
      <c r="B438" s="52">
        <f>'6aTRaiangProjExample'!C444</f>
        <v>2.8810411537024474</v>
      </c>
      <c r="C438" s="52">
        <f>'6aTRaiangProjExample'!D444</f>
        <v>4.8259921796715135</v>
      </c>
      <c r="D438" s="52">
        <f>'6aTRaiangProjExample'!E444</f>
        <v>3.8437200703420582</v>
      </c>
      <c r="E438" s="52">
        <f>'6aTRaiangProjExample'!F444</f>
        <v>3.3001767369484685</v>
      </c>
      <c r="F438" s="52">
        <f>'6aTRaiangProjExample'!G444</f>
        <v>3.352445049652113</v>
      </c>
      <c r="G438" s="51">
        <f t="shared" si="78"/>
        <v>9.3882426128351071</v>
      </c>
      <c r="H438" s="50">
        <f t="shared" si="79"/>
        <v>11.758415553157764</v>
      </c>
      <c r="I438" s="49">
        <f t="shared" si="80"/>
        <v>9.533662940303028</v>
      </c>
      <c r="J438" s="6">
        <f t="shared" si="81"/>
        <v>11.758415553157764</v>
      </c>
      <c r="L438" s="7">
        <f t="shared" si="82"/>
        <v>1</v>
      </c>
      <c r="M438" s="7" t="str">
        <f t="shared" si="83"/>
        <v/>
      </c>
      <c r="N438" s="7" t="str">
        <f t="shared" si="84"/>
        <v/>
      </c>
      <c r="O438" s="7">
        <f t="shared" si="85"/>
        <v>1</v>
      </c>
      <c r="P438" s="7" t="str">
        <f t="shared" si="86"/>
        <v/>
      </c>
      <c r="Q438" s="7">
        <f t="shared" si="87"/>
        <v>1</v>
      </c>
      <c r="R438" s="7" t="str">
        <f t="shared" si="88"/>
        <v/>
      </c>
      <c r="S438" s="7">
        <f t="shared" si="89"/>
        <v>1</v>
      </c>
      <c r="T438" s="7" t="str">
        <f t="shared" si="90"/>
        <v/>
      </c>
      <c r="U438" s="7"/>
    </row>
    <row r="439" spans="1:21" hidden="1" x14ac:dyDescent="0.25">
      <c r="A439" s="52">
        <f>'6aTRaiangProjExample'!B445</f>
        <v>3.4149327468934274</v>
      </c>
      <c r="B439" s="52">
        <f>'6aTRaiangProjExample'!C445</f>
        <v>3.330821470567237</v>
      </c>
      <c r="C439" s="52">
        <f>'6aTRaiangProjExample'!D445</f>
        <v>5.1365942003101264</v>
      </c>
      <c r="D439" s="52">
        <f>'6aTRaiangProjExample'!E445</f>
        <v>4.5883547568206238</v>
      </c>
      <c r="E439" s="52">
        <f>'6aTRaiangProjExample'!F445</f>
        <v>3.0508972470345168</v>
      </c>
      <c r="F439" s="52">
        <f>'6aTRaiangProjExample'!G445</f>
        <v>4.1888894947067383</v>
      </c>
      <c r="G439" s="51">
        <f t="shared" si="78"/>
        <v>8.5515269472035538</v>
      </c>
      <c r="H439" s="50">
        <f t="shared" si="79"/>
        <v>12.192176998420791</v>
      </c>
      <c r="I439" s="49">
        <f t="shared" si="80"/>
        <v>10.570608212308493</v>
      </c>
      <c r="J439" s="6">
        <f t="shared" si="81"/>
        <v>12.192176998420791</v>
      </c>
      <c r="L439" s="7">
        <f t="shared" si="82"/>
        <v>1</v>
      </c>
      <c r="M439" s="7" t="str">
        <f t="shared" si="83"/>
        <v/>
      </c>
      <c r="N439" s="7" t="str">
        <f t="shared" si="84"/>
        <v/>
      </c>
      <c r="O439" s="7">
        <f t="shared" si="85"/>
        <v>1</v>
      </c>
      <c r="P439" s="7" t="str">
        <f t="shared" si="86"/>
        <v/>
      </c>
      <c r="Q439" s="7">
        <f t="shared" si="87"/>
        <v>1</v>
      </c>
      <c r="R439" s="7" t="str">
        <f t="shared" si="88"/>
        <v/>
      </c>
      <c r="S439" s="7">
        <f t="shared" si="89"/>
        <v>1</v>
      </c>
      <c r="T439" s="7" t="str">
        <f t="shared" si="90"/>
        <v/>
      </c>
      <c r="U439" s="7"/>
    </row>
    <row r="440" spans="1:21" hidden="1" x14ac:dyDescent="0.25">
      <c r="A440" s="52">
        <f>'6aTRaiangProjExample'!B446</f>
        <v>5.3332871399607287</v>
      </c>
      <c r="B440" s="52">
        <f>'6aTRaiangProjExample'!C446</f>
        <v>3.9763517715474084</v>
      </c>
      <c r="C440" s="52">
        <f>'6aTRaiangProjExample'!D446</f>
        <v>5.4988687403845491</v>
      </c>
      <c r="D440" s="52">
        <f>'6aTRaiangProjExample'!E446</f>
        <v>4.1318855812049167</v>
      </c>
      <c r="E440" s="52">
        <f>'6aTRaiangProjExample'!F446</f>
        <v>1.8291897295272472</v>
      </c>
      <c r="F440" s="52">
        <f>'6aTRaiangProjExample'!G446</f>
        <v>2.3282966925231645</v>
      </c>
      <c r="G440" s="51">
        <f t="shared" si="78"/>
        <v>10.832155880345278</v>
      </c>
      <c r="H440" s="50">
        <f t="shared" si="79"/>
        <v>11.793469413688809</v>
      </c>
      <c r="I440" s="49">
        <f t="shared" si="80"/>
        <v>8.1338381935978195</v>
      </c>
      <c r="J440" s="6">
        <f t="shared" si="81"/>
        <v>11.793469413688809</v>
      </c>
      <c r="L440" s="7">
        <f t="shared" si="82"/>
        <v>1</v>
      </c>
      <c r="M440" s="7" t="str">
        <f t="shared" si="83"/>
        <v/>
      </c>
      <c r="N440" s="7" t="str">
        <f t="shared" si="84"/>
        <v/>
      </c>
      <c r="O440" s="7">
        <f t="shared" si="85"/>
        <v>1</v>
      </c>
      <c r="P440" s="7" t="str">
        <f t="shared" si="86"/>
        <v/>
      </c>
      <c r="Q440" s="7">
        <f t="shared" si="87"/>
        <v>1</v>
      </c>
      <c r="R440" s="7" t="str">
        <f t="shared" si="88"/>
        <v/>
      </c>
      <c r="S440" s="7">
        <f t="shared" si="89"/>
        <v>1</v>
      </c>
      <c r="T440" s="7" t="str">
        <f t="shared" si="90"/>
        <v/>
      </c>
      <c r="U440" s="7"/>
    </row>
    <row r="441" spans="1:21" hidden="1" x14ac:dyDescent="0.25">
      <c r="A441" s="52">
        <f>'6aTRaiangProjExample'!B447</f>
        <v>4.9562544151891572</v>
      </c>
      <c r="B441" s="52">
        <f>'6aTRaiangProjExample'!C447</f>
        <v>2.1801899700629424</v>
      </c>
      <c r="C441" s="52">
        <f>'6aTRaiangProjExample'!D447</f>
        <v>6.4593854888965669</v>
      </c>
      <c r="D441" s="52">
        <f>'6aTRaiangProjExample'!E447</f>
        <v>4.1825596723644374</v>
      </c>
      <c r="E441" s="52">
        <f>'6aTRaiangProjExample'!F447</f>
        <v>2.4439015922712821</v>
      </c>
      <c r="F441" s="52">
        <f>'6aTRaiangProjExample'!G447</f>
        <v>3.0452193446585119</v>
      </c>
      <c r="G441" s="51">
        <f t="shared" si="78"/>
        <v>11.415639904085724</v>
      </c>
      <c r="H441" s="50">
        <f t="shared" si="79"/>
        <v>12.184033432212107</v>
      </c>
      <c r="I441" s="49">
        <f t="shared" si="80"/>
        <v>7.6693109069927363</v>
      </c>
      <c r="J441" s="6">
        <f t="shared" si="81"/>
        <v>12.184033432212107</v>
      </c>
      <c r="L441" s="7">
        <f t="shared" si="82"/>
        <v>1</v>
      </c>
      <c r="M441" s="7" t="str">
        <f t="shared" si="83"/>
        <v/>
      </c>
      <c r="N441" s="7" t="str">
        <f t="shared" si="84"/>
        <v/>
      </c>
      <c r="O441" s="7">
        <f t="shared" si="85"/>
        <v>1</v>
      </c>
      <c r="P441" s="7" t="str">
        <f t="shared" si="86"/>
        <v/>
      </c>
      <c r="Q441" s="7">
        <f t="shared" si="87"/>
        <v>1</v>
      </c>
      <c r="R441" s="7" t="str">
        <f t="shared" si="88"/>
        <v/>
      </c>
      <c r="S441" s="7">
        <f t="shared" si="89"/>
        <v>1</v>
      </c>
      <c r="T441" s="7" t="str">
        <f t="shared" si="90"/>
        <v/>
      </c>
      <c r="U441" s="7"/>
    </row>
    <row r="442" spans="1:21" hidden="1" x14ac:dyDescent="0.25">
      <c r="A442" s="52">
        <f>'6aTRaiangProjExample'!B448</f>
        <v>4.4790754796661911</v>
      </c>
      <c r="B442" s="52">
        <f>'6aTRaiangProjExample'!C448</f>
        <v>3.3597300137191124</v>
      </c>
      <c r="C442" s="52">
        <f>'6aTRaiangProjExample'!D448</f>
        <v>6.1655291850454814</v>
      </c>
      <c r="D442" s="52">
        <f>'6aTRaiangProjExample'!E448</f>
        <v>3.7531811005060325</v>
      </c>
      <c r="E442" s="52">
        <f>'6aTRaiangProjExample'!F448</f>
        <v>3.4523329073021514</v>
      </c>
      <c r="F442" s="52">
        <f>'6aTRaiangProjExample'!G448</f>
        <v>2.5992666492123222</v>
      </c>
      <c r="G442" s="51">
        <f t="shared" si="78"/>
        <v>10.644604664711672</v>
      </c>
      <c r="H442" s="50">
        <f t="shared" si="79"/>
        <v>10.831523229384544</v>
      </c>
      <c r="I442" s="49">
        <f t="shared" si="80"/>
        <v>9.4113295702335868</v>
      </c>
      <c r="J442" s="6">
        <f t="shared" si="81"/>
        <v>10.831523229384544</v>
      </c>
      <c r="L442" s="7">
        <f t="shared" si="82"/>
        <v>1</v>
      </c>
      <c r="M442" s="7" t="str">
        <f t="shared" si="83"/>
        <v/>
      </c>
      <c r="N442" s="7" t="str">
        <f t="shared" si="84"/>
        <v/>
      </c>
      <c r="O442" s="7">
        <f t="shared" si="85"/>
        <v>1</v>
      </c>
      <c r="P442" s="7" t="str">
        <f t="shared" si="86"/>
        <v/>
      </c>
      <c r="Q442" s="7">
        <f t="shared" si="87"/>
        <v>1</v>
      </c>
      <c r="R442" s="7" t="str">
        <f t="shared" si="88"/>
        <v/>
      </c>
      <c r="S442" s="7">
        <f t="shared" si="89"/>
        <v>1</v>
      </c>
      <c r="T442" s="7" t="str">
        <f t="shared" si="90"/>
        <v/>
      </c>
      <c r="U442" s="7"/>
    </row>
    <row r="443" spans="1:21" hidden="1" x14ac:dyDescent="0.25">
      <c r="A443" s="52">
        <f>'6aTRaiangProjExample'!B449</f>
        <v>4.611925707928541</v>
      </c>
      <c r="B443" s="52">
        <f>'6aTRaiangProjExample'!C449</f>
        <v>1.1960429545512383</v>
      </c>
      <c r="C443" s="52">
        <f>'6aTRaiangProjExample'!D449</f>
        <v>6.0784059260419383</v>
      </c>
      <c r="D443" s="52">
        <f>'6aTRaiangProjExample'!E449</f>
        <v>3.2477835031155697</v>
      </c>
      <c r="E443" s="52">
        <f>'6aTRaiangProjExample'!F449</f>
        <v>2.7364265192383437</v>
      </c>
      <c r="F443" s="52">
        <f>'6aTRaiangProjExample'!G449</f>
        <v>2.9309116633084211</v>
      </c>
      <c r="G443" s="51">
        <f t="shared" si="78"/>
        <v>10.69033163397048</v>
      </c>
      <c r="H443" s="50">
        <f t="shared" si="79"/>
        <v>10.790620874352532</v>
      </c>
      <c r="I443" s="49">
        <f t="shared" si="80"/>
        <v>6.8633811370980027</v>
      </c>
      <c r="J443" s="6">
        <f t="shared" si="81"/>
        <v>10.790620874352532</v>
      </c>
      <c r="L443" s="7">
        <f t="shared" si="82"/>
        <v>1</v>
      </c>
      <c r="M443" s="7" t="str">
        <f t="shared" si="83"/>
        <v/>
      </c>
      <c r="N443" s="7" t="str">
        <f t="shared" si="84"/>
        <v/>
      </c>
      <c r="O443" s="7">
        <f t="shared" si="85"/>
        <v>1</v>
      </c>
      <c r="P443" s="7" t="str">
        <f t="shared" si="86"/>
        <v/>
      </c>
      <c r="Q443" s="7">
        <f t="shared" si="87"/>
        <v>1</v>
      </c>
      <c r="R443" s="7" t="str">
        <f t="shared" si="88"/>
        <v/>
      </c>
      <c r="S443" s="7">
        <f t="shared" si="89"/>
        <v>1</v>
      </c>
      <c r="T443" s="7" t="str">
        <f t="shared" si="90"/>
        <v/>
      </c>
      <c r="U443" s="7"/>
    </row>
    <row r="444" spans="1:21" hidden="1" x14ac:dyDescent="0.25">
      <c r="A444" s="52">
        <f>'6aTRaiangProjExample'!B450</f>
        <v>4.9954398607291211</v>
      </c>
      <c r="B444" s="52">
        <f>'6aTRaiangProjExample'!C450</f>
        <v>2.3791225617360161</v>
      </c>
      <c r="C444" s="52">
        <f>'6aTRaiangProjExample'!D450</f>
        <v>4.8966616875140785</v>
      </c>
      <c r="D444" s="52">
        <f>'6aTRaiangProjExample'!E450</f>
        <v>4.8767634404838587</v>
      </c>
      <c r="E444" s="52">
        <f>'6aTRaiangProjExample'!F450</f>
        <v>2.7323544049761717</v>
      </c>
      <c r="F444" s="52">
        <f>'6aTRaiangProjExample'!G450</f>
        <v>4.259153535774912</v>
      </c>
      <c r="G444" s="51">
        <f t="shared" si="78"/>
        <v>9.8921015482432004</v>
      </c>
      <c r="H444" s="50">
        <f t="shared" si="79"/>
        <v>14.131356836987893</v>
      </c>
      <c r="I444" s="49">
        <f t="shared" si="80"/>
        <v>9.3706305024870993</v>
      </c>
      <c r="J444" s="6">
        <f t="shared" si="81"/>
        <v>14.131356836987893</v>
      </c>
      <c r="L444" s="7">
        <f t="shared" si="82"/>
        <v>1</v>
      </c>
      <c r="M444" s="7" t="str">
        <f t="shared" si="83"/>
        <v/>
      </c>
      <c r="N444" s="7" t="str">
        <f t="shared" si="84"/>
        <v/>
      </c>
      <c r="O444" s="7">
        <f t="shared" si="85"/>
        <v>1</v>
      </c>
      <c r="P444" s="7" t="str">
        <f t="shared" si="86"/>
        <v/>
      </c>
      <c r="Q444" s="7">
        <f t="shared" si="87"/>
        <v>1</v>
      </c>
      <c r="R444" s="7" t="str">
        <f t="shared" si="88"/>
        <v/>
      </c>
      <c r="S444" s="7">
        <f t="shared" si="89"/>
        <v>1</v>
      </c>
      <c r="T444" s="7" t="str">
        <f t="shared" si="90"/>
        <v/>
      </c>
      <c r="U444" s="7"/>
    </row>
    <row r="445" spans="1:21" hidden="1" x14ac:dyDescent="0.25">
      <c r="A445" s="52">
        <f>'6aTRaiangProjExample'!B451</f>
        <v>4.9154863411402019</v>
      </c>
      <c r="B445" s="52">
        <f>'6aTRaiangProjExample'!C451</f>
        <v>3.0057009390767506</v>
      </c>
      <c r="C445" s="52">
        <f>'6aTRaiangProjExample'!D451</f>
        <v>5.7412229887416295</v>
      </c>
      <c r="D445" s="52">
        <f>'6aTRaiangProjExample'!E451</f>
        <v>4.1096936892081812</v>
      </c>
      <c r="E445" s="52">
        <f>'6aTRaiangProjExample'!F451</f>
        <v>2.2562949391685994</v>
      </c>
      <c r="F445" s="52">
        <f>'6aTRaiangProjExample'!G451</f>
        <v>3.0351071625997634</v>
      </c>
      <c r="G445" s="51">
        <f t="shared" si="78"/>
        <v>10.656709329881831</v>
      </c>
      <c r="H445" s="50">
        <f t="shared" si="79"/>
        <v>12.060287192948147</v>
      </c>
      <c r="I445" s="49">
        <f t="shared" si="80"/>
        <v>8.2971030408451139</v>
      </c>
      <c r="J445" s="6">
        <f t="shared" si="81"/>
        <v>12.060287192948147</v>
      </c>
      <c r="L445" s="7">
        <f t="shared" si="82"/>
        <v>1</v>
      </c>
      <c r="M445" s="7" t="str">
        <f t="shared" si="83"/>
        <v/>
      </c>
      <c r="N445" s="7" t="str">
        <f t="shared" si="84"/>
        <v/>
      </c>
      <c r="O445" s="7">
        <f t="shared" si="85"/>
        <v>1</v>
      </c>
      <c r="P445" s="7" t="str">
        <f t="shared" si="86"/>
        <v/>
      </c>
      <c r="Q445" s="7">
        <f t="shared" si="87"/>
        <v>1</v>
      </c>
      <c r="R445" s="7" t="str">
        <f t="shared" si="88"/>
        <v/>
      </c>
      <c r="S445" s="7">
        <f t="shared" si="89"/>
        <v>1</v>
      </c>
      <c r="T445" s="7" t="str">
        <f t="shared" si="90"/>
        <v/>
      </c>
      <c r="U445" s="7"/>
    </row>
    <row r="446" spans="1:21" hidden="1" x14ac:dyDescent="0.25">
      <c r="A446" s="52">
        <f>'6aTRaiangProjExample'!B452</f>
        <v>4.3182161051023336</v>
      </c>
      <c r="B446" s="52">
        <f>'6aTRaiangProjExample'!C452</f>
        <v>3.2774528063378296</v>
      </c>
      <c r="C446" s="52">
        <f>'6aTRaiangProjExample'!D452</f>
        <v>4.8231941152199962</v>
      </c>
      <c r="D446" s="52">
        <f>'6aTRaiangProjExample'!E452</f>
        <v>4.0797058169264302</v>
      </c>
      <c r="E446" s="52">
        <f>'6aTRaiangProjExample'!F452</f>
        <v>1.8625097950135343</v>
      </c>
      <c r="F446" s="52">
        <f>'6aTRaiangProjExample'!G452</f>
        <v>3.7282800620152812</v>
      </c>
      <c r="G446" s="51">
        <f t="shared" si="78"/>
        <v>9.1414102203223297</v>
      </c>
      <c r="H446" s="50">
        <f t="shared" si="79"/>
        <v>12.126201984044046</v>
      </c>
      <c r="I446" s="49">
        <f t="shared" si="80"/>
        <v>8.8682426633666456</v>
      </c>
      <c r="J446" s="6">
        <f t="shared" si="81"/>
        <v>12.126201984044046</v>
      </c>
      <c r="L446" s="7">
        <f t="shared" si="82"/>
        <v>1</v>
      </c>
      <c r="M446" s="7" t="str">
        <f t="shared" si="83"/>
        <v/>
      </c>
      <c r="N446" s="7" t="str">
        <f t="shared" si="84"/>
        <v/>
      </c>
      <c r="O446" s="7">
        <f t="shared" si="85"/>
        <v>1</v>
      </c>
      <c r="P446" s="7" t="str">
        <f t="shared" si="86"/>
        <v/>
      </c>
      <c r="Q446" s="7">
        <f t="shared" si="87"/>
        <v>1</v>
      </c>
      <c r="R446" s="7" t="str">
        <f t="shared" si="88"/>
        <v/>
      </c>
      <c r="S446" s="7">
        <f t="shared" si="89"/>
        <v>1</v>
      </c>
      <c r="T446" s="7" t="str">
        <f t="shared" si="90"/>
        <v/>
      </c>
      <c r="U446" s="7"/>
    </row>
    <row r="447" spans="1:21" hidden="1" x14ac:dyDescent="0.25">
      <c r="A447" s="52">
        <f>'6aTRaiangProjExample'!B453</f>
        <v>4.5455661986724385</v>
      </c>
      <c r="B447" s="52">
        <f>'6aTRaiangProjExample'!C453</f>
        <v>2.7713158802227396</v>
      </c>
      <c r="C447" s="52">
        <f>'6aTRaiangProjExample'!D453</f>
        <v>5.6553630934473631</v>
      </c>
      <c r="D447" s="52">
        <f>'6aTRaiangProjExample'!E453</f>
        <v>3.3000576888323634</v>
      </c>
      <c r="E447" s="52">
        <f>'6aTRaiangProjExample'!F453</f>
        <v>2.3218971325639131</v>
      </c>
      <c r="F447" s="52">
        <f>'6aTRaiangProjExample'!G453</f>
        <v>3.7215955565742398</v>
      </c>
      <c r="G447" s="51">
        <f t="shared" si="78"/>
        <v>10.200929292119802</v>
      </c>
      <c r="H447" s="50">
        <f t="shared" si="79"/>
        <v>11.567219444079042</v>
      </c>
      <c r="I447" s="49">
        <f t="shared" si="80"/>
        <v>8.814808569360892</v>
      </c>
      <c r="J447" s="6">
        <f t="shared" si="81"/>
        <v>11.567219444079042</v>
      </c>
      <c r="L447" s="7">
        <f t="shared" si="82"/>
        <v>1</v>
      </c>
      <c r="M447" s="7" t="str">
        <f t="shared" si="83"/>
        <v/>
      </c>
      <c r="N447" s="7" t="str">
        <f t="shared" si="84"/>
        <v/>
      </c>
      <c r="O447" s="7">
        <f t="shared" si="85"/>
        <v>1</v>
      </c>
      <c r="P447" s="7" t="str">
        <f t="shared" si="86"/>
        <v/>
      </c>
      <c r="Q447" s="7">
        <f t="shared" si="87"/>
        <v>1</v>
      </c>
      <c r="R447" s="7" t="str">
        <f t="shared" si="88"/>
        <v/>
      </c>
      <c r="S447" s="7">
        <f t="shared" si="89"/>
        <v>1</v>
      </c>
      <c r="T447" s="7" t="str">
        <f t="shared" si="90"/>
        <v/>
      </c>
      <c r="U447" s="7"/>
    </row>
    <row r="448" spans="1:21" hidden="1" x14ac:dyDescent="0.25">
      <c r="A448" s="52">
        <f>'6aTRaiangProjExample'!B454</f>
        <v>3.9854778862483915</v>
      </c>
      <c r="B448" s="52">
        <f>'6aTRaiangProjExample'!C454</f>
        <v>2.7166515980106691</v>
      </c>
      <c r="C448" s="52">
        <f>'6aTRaiangProjExample'!D454</f>
        <v>6.45981362891676</v>
      </c>
      <c r="D448" s="52">
        <f>'6aTRaiangProjExample'!E454</f>
        <v>3.8403221408601214</v>
      </c>
      <c r="E448" s="52">
        <f>'6aTRaiangProjExample'!F454</f>
        <v>2.7461235598946807</v>
      </c>
      <c r="F448" s="52">
        <f>'6aTRaiangProjExample'!G454</f>
        <v>3.6470020949097659</v>
      </c>
      <c r="G448" s="51">
        <f t="shared" si="78"/>
        <v>10.445291515165152</v>
      </c>
      <c r="H448" s="50">
        <f t="shared" si="79"/>
        <v>11.47280212201828</v>
      </c>
      <c r="I448" s="49">
        <f t="shared" si="80"/>
        <v>9.1097772528151157</v>
      </c>
      <c r="J448" s="6">
        <f t="shared" si="81"/>
        <v>11.47280212201828</v>
      </c>
      <c r="L448" s="7">
        <f t="shared" si="82"/>
        <v>1</v>
      </c>
      <c r="M448" s="7" t="str">
        <f t="shared" si="83"/>
        <v/>
      </c>
      <c r="N448" s="7" t="str">
        <f t="shared" si="84"/>
        <v/>
      </c>
      <c r="O448" s="7">
        <f t="shared" si="85"/>
        <v>1</v>
      </c>
      <c r="P448" s="7" t="str">
        <f t="shared" si="86"/>
        <v/>
      </c>
      <c r="Q448" s="7">
        <f t="shared" si="87"/>
        <v>1</v>
      </c>
      <c r="R448" s="7" t="str">
        <f t="shared" si="88"/>
        <v/>
      </c>
      <c r="S448" s="7">
        <f t="shared" si="89"/>
        <v>1</v>
      </c>
      <c r="T448" s="7" t="str">
        <f t="shared" si="90"/>
        <v/>
      </c>
      <c r="U448" s="7"/>
    </row>
    <row r="449" spans="1:21" hidden="1" x14ac:dyDescent="0.25">
      <c r="A449" s="52">
        <f>'6aTRaiangProjExample'!B455</f>
        <v>3.4683005317710118</v>
      </c>
      <c r="B449" s="52">
        <f>'6aTRaiangProjExample'!C455</f>
        <v>1.8908678217319106</v>
      </c>
      <c r="C449" s="52">
        <f>'6aTRaiangProjExample'!D455</f>
        <v>4.9932045536082068</v>
      </c>
      <c r="D449" s="52">
        <f>'6aTRaiangProjExample'!E455</f>
        <v>3.9573622728340192</v>
      </c>
      <c r="E449" s="52">
        <f>'6aTRaiangProjExample'!F455</f>
        <v>1.8187850231173672</v>
      </c>
      <c r="F449" s="52">
        <f>'6aTRaiangProjExample'!G455</f>
        <v>3.6219109634290971</v>
      </c>
      <c r="G449" s="51">
        <f t="shared" si="78"/>
        <v>8.4615050853792191</v>
      </c>
      <c r="H449" s="50">
        <f t="shared" si="79"/>
        <v>11.047573768034127</v>
      </c>
      <c r="I449" s="49">
        <f t="shared" si="80"/>
        <v>7.3315638082783749</v>
      </c>
      <c r="J449" s="6">
        <f t="shared" si="81"/>
        <v>11.047573768034127</v>
      </c>
      <c r="L449" s="7">
        <f t="shared" si="82"/>
        <v>1</v>
      </c>
      <c r="M449" s="7" t="str">
        <f t="shared" si="83"/>
        <v/>
      </c>
      <c r="N449" s="7" t="str">
        <f t="shared" si="84"/>
        <v/>
      </c>
      <c r="O449" s="7">
        <f t="shared" si="85"/>
        <v>1</v>
      </c>
      <c r="P449" s="7" t="str">
        <f t="shared" si="86"/>
        <v/>
      </c>
      <c r="Q449" s="7">
        <f t="shared" si="87"/>
        <v>1</v>
      </c>
      <c r="R449" s="7" t="str">
        <f t="shared" si="88"/>
        <v/>
      </c>
      <c r="S449" s="7">
        <f t="shared" si="89"/>
        <v>1</v>
      </c>
      <c r="T449" s="7" t="str">
        <f t="shared" si="90"/>
        <v/>
      </c>
      <c r="U449" s="7"/>
    </row>
    <row r="450" spans="1:21" hidden="1" x14ac:dyDescent="0.25">
      <c r="A450" s="52">
        <f>'6aTRaiangProjExample'!B456</f>
        <v>4.6468523211241912</v>
      </c>
      <c r="B450" s="52">
        <f>'6aTRaiangProjExample'!C456</f>
        <v>3.1931903208959547</v>
      </c>
      <c r="C450" s="52">
        <f>'6aTRaiangProjExample'!D456</f>
        <v>5.8430455458418731</v>
      </c>
      <c r="D450" s="52">
        <f>'6aTRaiangProjExample'!E456</f>
        <v>3.9344047379739093</v>
      </c>
      <c r="E450" s="52">
        <f>'6aTRaiangProjExample'!F456</f>
        <v>3.7452898952086828</v>
      </c>
      <c r="F450" s="52">
        <f>'6aTRaiangProjExample'!G456</f>
        <v>3.3422780902082261</v>
      </c>
      <c r="G450" s="51">
        <f t="shared" ref="G450:G513" si="91">A450+C450</f>
        <v>10.489897866966064</v>
      </c>
      <c r="H450" s="50">
        <f t="shared" ref="H450:H513" si="92">A450+D450+F450</f>
        <v>11.923535149306325</v>
      </c>
      <c r="I450" s="49">
        <f t="shared" ref="I450:I513" si="93">B450+E450+F450</f>
        <v>10.280758306312864</v>
      </c>
      <c r="J450" s="6">
        <f t="shared" ref="J450:J513" si="94">MAX(G450:I450)</f>
        <v>11.923535149306325</v>
      </c>
      <c r="L450" s="7">
        <f t="shared" ref="L450:L513" si="95">IF(OR(G450=$J450,H450=$J450),1,"")</f>
        <v>1</v>
      </c>
      <c r="M450" s="7" t="str">
        <f t="shared" ref="M450:M513" si="96">IF(I450=$J450,1,"")</f>
        <v/>
      </c>
      <c r="N450" s="7" t="str">
        <f t="shared" ref="N450:N513" si="97">IF(G450=$J450,1,"")</f>
        <v/>
      </c>
      <c r="O450" s="7">
        <f t="shared" ref="O450:O513" si="98">IF(H450=$J450,1,"")</f>
        <v>1</v>
      </c>
      <c r="P450" s="7" t="str">
        <f t="shared" ref="P450:P513" si="99">IF(I450=$J450,1,"")</f>
        <v/>
      </c>
      <c r="Q450" s="7">
        <f t="shared" ref="Q450:Q513" si="100">IF(OR(H450=$J450,I450=J450),1,"")</f>
        <v>1</v>
      </c>
      <c r="R450" s="7" t="str">
        <f t="shared" ref="R450:R513" si="101">IF(G450=$J450,1,"")</f>
        <v/>
      </c>
      <c r="S450" s="7">
        <f t="shared" ref="S450:S513" si="102">IF(H450=$J450,1,"")</f>
        <v>1</v>
      </c>
      <c r="T450" s="7" t="str">
        <f t="shared" ref="T450:T513" si="103">IF(I450=$J450,1,"")</f>
        <v/>
      </c>
      <c r="U450" s="7"/>
    </row>
    <row r="451" spans="1:21" hidden="1" x14ac:dyDescent="0.25">
      <c r="A451" s="52">
        <f>'6aTRaiangProjExample'!B457</f>
        <v>4.010097325555531</v>
      </c>
      <c r="B451" s="52">
        <f>'6aTRaiangProjExample'!C457</f>
        <v>3.4646885488820227</v>
      </c>
      <c r="C451" s="52">
        <f>'6aTRaiangProjExample'!D457</f>
        <v>6.4148897970256762</v>
      </c>
      <c r="D451" s="52">
        <f>'6aTRaiangProjExample'!E457</f>
        <v>4.0689174509673025</v>
      </c>
      <c r="E451" s="52">
        <f>'6aTRaiangProjExample'!F457</f>
        <v>2.1814557215482777</v>
      </c>
      <c r="F451" s="52">
        <f>'6aTRaiangProjExample'!G457</f>
        <v>3.87828894079089</v>
      </c>
      <c r="G451" s="51">
        <f t="shared" si="91"/>
        <v>10.424987122581207</v>
      </c>
      <c r="H451" s="50">
        <f t="shared" si="92"/>
        <v>11.957303717313723</v>
      </c>
      <c r="I451" s="49">
        <f t="shared" si="93"/>
        <v>9.52443321122119</v>
      </c>
      <c r="J451" s="6">
        <f t="shared" si="94"/>
        <v>11.957303717313723</v>
      </c>
      <c r="L451" s="7">
        <f t="shared" si="95"/>
        <v>1</v>
      </c>
      <c r="M451" s="7" t="str">
        <f t="shared" si="96"/>
        <v/>
      </c>
      <c r="N451" s="7" t="str">
        <f t="shared" si="97"/>
        <v/>
      </c>
      <c r="O451" s="7">
        <f t="shared" si="98"/>
        <v>1</v>
      </c>
      <c r="P451" s="7" t="str">
        <f t="shared" si="99"/>
        <v/>
      </c>
      <c r="Q451" s="7">
        <f t="shared" si="100"/>
        <v>1</v>
      </c>
      <c r="R451" s="7" t="str">
        <f t="shared" si="101"/>
        <v/>
      </c>
      <c r="S451" s="7">
        <f t="shared" si="102"/>
        <v>1</v>
      </c>
      <c r="T451" s="7" t="str">
        <f t="shared" si="103"/>
        <v/>
      </c>
      <c r="U451" s="7"/>
    </row>
    <row r="452" spans="1:21" hidden="1" x14ac:dyDescent="0.25">
      <c r="A452" s="52">
        <f>'6aTRaiangProjExample'!B458</f>
        <v>4.680668652134969</v>
      </c>
      <c r="B452" s="52">
        <f>'6aTRaiangProjExample'!C458</f>
        <v>2.7513083017531219</v>
      </c>
      <c r="C452" s="52">
        <f>'6aTRaiangProjExample'!D458</f>
        <v>5.1668425414588945</v>
      </c>
      <c r="D452" s="52">
        <f>'6aTRaiangProjExample'!E458</f>
        <v>3.2769761027912043</v>
      </c>
      <c r="E452" s="52">
        <f>'6aTRaiangProjExample'!F458</f>
        <v>1.9443329250383463</v>
      </c>
      <c r="F452" s="52">
        <f>'6aTRaiangProjExample'!G458</f>
        <v>2.7464240810758236</v>
      </c>
      <c r="G452" s="51">
        <f t="shared" si="91"/>
        <v>9.8475111935938635</v>
      </c>
      <c r="H452" s="50">
        <f t="shared" si="92"/>
        <v>10.704068836001998</v>
      </c>
      <c r="I452" s="49">
        <f t="shared" si="93"/>
        <v>7.442065307867292</v>
      </c>
      <c r="J452" s="6">
        <f t="shared" si="94"/>
        <v>10.704068836001998</v>
      </c>
      <c r="L452" s="7">
        <f t="shared" si="95"/>
        <v>1</v>
      </c>
      <c r="M452" s="7" t="str">
        <f t="shared" si="96"/>
        <v/>
      </c>
      <c r="N452" s="7" t="str">
        <f t="shared" si="97"/>
        <v/>
      </c>
      <c r="O452" s="7">
        <f t="shared" si="98"/>
        <v>1</v>
      </c>
      <c r="P452" s="7" t="str">
        <f t="shared" si="99"/>
        <v/>
      </c>
      <c r="Q452" s="7">
        <f t="shared" si="100"/>
        <v>1</v>
      </c>
      <c r="R452" s="7" t="str">
        <f t="shared" si="101"/>
        <v/>
      </c>
      <c r="S452" s="7">
        <f t="shared" si="102"/>
        <v>1</v>
      </c>
      <c r="T452" s="7" t="str">
        <f t="shared" si="103"/>
        <v/>
      </c>
      <c r="U452" s="7"/>
    </row>
    <row r="453" spans="1:21" hidden="1" x14ac:dyDescent="0.25">
      <c r="A453" s="52">
        <f>'6aTRaiangProjExample'!B459</f>
        <v>4.1974950556211024</v>
      </c>
      <c r="B453" s="52">
        <f>'6aTRaiangProjExample'!C459</f>
        <v>2.9254530852933551</v>
      </c>
      <c r="C453" s="52">
        <f>'6aTRaiangProjExample'!D459</f>
        <v>4.7986765212021849</v>
      </c>
      <c r="D453" s="52">
        <f>'6aTRaiangProjExample'!E459</f>
        <v>3.6858996895191405</v>
      </c>
      <c r="E453" s="52">
        <f>'6aTRaiangProjExample'!F459</f>
        <v>1.7130419368315279</v>
      </c>
      <c r="F453" s="52">
        <f>'6aTRaiangProjExample'!G459</f>
        <v>2.5951059370011298</v>
      </c>
      <c r="G453" s="51">
        <f t="shared" si="91"/>
        <v>8.9961715768232864</v>
      </c>
      <c r="H453" s="50">
        <f t="shared" si="92"/>
        <v>10.478500682141373</v>
      </c>
      <c r="I453" s="49">
        <f t="shared" si="93"/>
        <v>7.2336009591260133</v>
      </c>
      <c r="J453" s="6">
        <f t="shared" si="94"/>
        <v>10.478500682141373</v>
      </c>
      <c r="L453" s="7">
        <f t="shared" si="95"/>
        <v>1</v>
      </c>
      <c r="M453" s="7" t="str">
        <f t="shared" si="96"/>
        <v/>
      </c>
      <c r="N453" s="7" t="str">
        <f t="shared" si="97"/>
        <v/>
      </c>
      <c r="O453" s="7">
        <f t="shared" si="98"/>
        <v>1</v>
      </c>
      <c r="P453" s="7" t="str">
        <f t="shared" si="99"/>
        <v/>
      </c>
      <c r="Q453" s="7">
        <f t="shared" si="100"/>
        <v>1</v>
      </c>
      <c r="R453" s="7" t="str">
        <f t="shared" si="101"/>
        <v/>
      </c>
      <c r="S453" s="7">
        <f t="shared" si="102"/>
        <v>1</v>
      </c>
      <c r="T453" s="7" t="str">
        <f t="shared" si="103"/>
        <v/>
      </c>
      <c r="U453" s="7"/>
    </row>
    <row r="454" spans="1:21" hidden="1" x14ac:dyDescent="0.25">
      <c r="A454" s="52">
        <f>'6aTRaiangProjExample'!B460</f>
        <v>3.7807901310772882</v>
      </c>
      <c r="B454" s="52">
        <f>'6aTRaiangProjExample'!C460</f>
        <v>3.265751144932346</v>
      </c>
      <c r="C454" s="52">
        <f>'6aTRaiangProjExample'!D460</f>
        <v>5.8103803416353044</v>
      </c>
      <c r="D454" s="52">
        <f>'6aTRaiangProjExample'!E460</f>
        <v>4.1200552050354879</v>
      </c>
      <c r="E454" s="52">
        <f>'6aTRaiangProjExample'!F460</f>
        <v>2.2652466897639525</v>
      </c>
      <c r="F454" s="52">
        <f>'6aTRaiangProjExample'!G460</f>
        <v>3.3314808347934664</v>
      </c>
      <c r="G454" s="51">
        <f t="shared" si="91"/>
        <v>9.5911704727125926</v>
      </c>
      <c r="H454" s="50">
        <f t="shared" si="92"/>
        <v>11.232326170906243</v>
      </c>
      <c r="I454" s="49">
        <f t="shared" si="93"/>
        <v>8.8624786694897644</v>
      </c>
      <c r="J454" s="6">
        <f t="shared" si="94"/>
        <v>11.232326170906243</v>
      </c>
      <c r="L454" s="7">
        <f t="shared" si="95"/>
        <v>1</v>
      </c>
      <c r="M454" s="7" t="str">
        <f t="shared" si="96"/>
        <v/>
      </c>
      <c r="N454" s="7" t="str">
        <f t="shared" si="97"/>
        <v/>
      </c>
      <c r="O454" s="7">
        <f t="shared" si="98"/>
        <v>1</v>
      </c>
      <c r="P454" s="7" t="str">
        <f t="shared" si="99"/>
        <v/>
      </c>
      <c r="Q454" s="7">
        <f t="shared" si="100"/>
        <v>1</v>
      </c>
      <c r="R454" s="7" t="str">
        <f t="shared" si="101"/>
        <v/>
      </c>
      <c r="S454" s="7">
        <f t="shared" si="102"/>
        <v>1</v>
      </c>
      <c r="T454" s="7" t="str">
        <f t="shared" si="103"/>
        <v/>
      </c>
      <c r="U454" s="7"/>
    </row>
    <row r="455" spans="1:21" hidden="1" x14ac:dyDescent="0.25">
      <c r="A455" s="52">
        <f>'6aTRaiangProjExample'!B461</f>
        <v>4.4595016020296683</v>
      </c>
      <c r="B455" s="52">
        <f>'6aTRaiangProjExample'!C461</f>
        <v>1.8047356361167468</v>
      </c>
      <c r="C455" s="52">
        <f>'6aTRaiangProjExample'!D461</f>
        <v>6.5710378098947748</v>
      </c>
      <c r="D455" s="52">
        <f>'6aTRaiangProjExample'!E461</f>
        <v>3.3181668749668547</v>
      </c>
      <c r="E455" s="52">
        <f>'6aTRaiangProjExample'!F461</f>
        <v>3.5804729192687894</v>
      </c>
      <c r="F455" s="52">
        <f>'6aTRaiangProjExample'!G461</f>
        <v>4.1199601810255437</v>
      </c>
      <c r="G455" s="51">
        <f t="shared" si="91"/>
        <v>11.030539411924444</v>
      </c>
      <c r="H455" s="50">
        <f t="shared" si="92"/>
        <v>11.897628658022066</v>
      </c>
      <c r="I455" s="49">
        <f t="shared" si="93"/>
        <v>9.5051687364110791</v>
      </c>
      <c r="J455" s="6">
        <f t="shared" si="94"/>
        <v>11.897628658022066</v>
      </c>
      <c r="L455" s="7">
        <f t="shared" si="95"/>
        <v>1</v>
      </c>
      <c r="M455" s="7" t="str">
        <f t="shared" si="96"/>
        <v/>
      </c>
      <c r="N455" s="7" t="str">
        <f t="shared" si="97"/>
        <v/>
      </c>
      <c r="O455" s="7">
        <f t="shared" si="98"/>
        <v>1</v>
      </c>
      <c r="P455" s="7" t="str">
        <f t="shared" si="99"/>
        <v/>
      </c>
      <c r="Q455" s="7">
        <f t="shared" si="100"/>
        <v>1</v>
      </c>
      <c r="R455" s="7" t="str">
        <f t="shared" si="101"/>
        <v/>
      </c>
      <c r="S455" s="7">
        <f t="shared" si="102"/>
        <v>1</v>
      </c>
      <c r="T455" s="7" t="str">
        <f t="shared" si="103"/>
        <v/>
      </c>
      <c r="U455" s="7"/>
    </row>
    <row r="456" spans="1:21" hidden="1" x14ac:dyDescent="0.25">
      <c r="A456" s="52">
        <f>'6aTRaiangProjExample'!B462</f>
        <v>3.5913274929314638</v>
      </c>
      <c r="B456" s="52">
        <f>'6aTRaiangProjExample'!C462</f>
        <v>1.9931288963141229</v>
      </c>
      <c r="C456" s="52">
        <f>'6aTRaiangProjExample'!D462</f>
        <v>6.2043410607308234</v>
      </c>
      <c r="D456" s="52">
        <f>'6aTRaiangProjExample'!E462</f>
        <v>3.7064901401503079</v>
      </c>
      <c r="E456" s="52">
        <f>'6aTRaiangProjExample'!F462</f>
        <v>3.2504068983012866</v>
      </c>
      <c r="F456" s="52">
        <f>'6aTRaiangProjExample'!G462</f>
        <v>3.7594987792686902</v>
      </c>
      <c r="G456" s="51">
        <f t="shared" si="91"/>
        <v>9.7956685536622867</v>
      </c>
      <c r="H456" s="50">
        <f t="shared" si="92"/>
        <v>11.057316412350463</v>
      </c>
      <c r="I456" s="49">
        <f t="shared" si="93"/>
        <v>9.0030345738841007</v>
      </c>
      <c r="J456" s="6">
        <f t="shared" si="94"/>
        <v>11.057316412350463</v>
      </c>
      <c r="L456" s="7">
        <f t="shared" si="95"/>
        <v>1</v>
      </c>
      <c r="M456" s="7" t="str">
        <f t="shared" si="96"/>
        <v/>
      </c>
      <c r="N456" s="7" t="str">
        <f t="shared" si="97"/>
        <v/>
      </c>
      <c r="O456" s="7">
        <f t="shared" si="98"/>
        <v>1</v>
      </c>
      <c r="P456" s="7" t="str">
        <f t="shared" si="99"/>
        <v/>
      </c>
      <c r="Q456" s="7">
        <f t="shared" si="100"/>
        <v>1</v>
      </c>
      <c r="R456" s="7" t="str">
        <f t="shared" si="101"/>
        <v/>
      </c>
      <c r="S456" s="7">
        <f t="shared" si="102"/>
        <v>1</v>
      </c>
      <c r="T456" s="7" t="str">
        <f t="shared" si="103"/>
        <v/>
      </c>
      <c r="U456" s="7"/>
    </row>
    <row r="457" spans="1:21" hidden="1" x14ac:dyDescent="0.25">
      <c r="A457" s="52">
        <f>'6aTRaiangProjExample'!B463</f>
        <v>3.500829966536827</v>
      </c>
      <c r="B457" s="52">
        <f>'6aTRaiangProjExample'!C463</f>
        <v>1.8598067781703183</v>
      </c>
      <c r="C457" s="52">
        <f>'6aTRaiangProjExample'!D463</f>
        <v>5.5683012344095113</v>
      </c>
      <c r="D457" s="52">
        <f>'6aTRaiangProjExample'!E463</f>
        <v>4.2437288868699641</v>
      </c>
      <c r="E457" s="52">
        <f>'6aTRaiangProjExample'!F463</f>
        <v>1.5247890626777525</v>
      </c>
      <c r="F457" s="52">
        <f>'6aTRaiangProjExample'!G463</f>
        <v>3.5887616319272877</v>
      </c>
      <c r="G457" s="51">
        <f t="shared" si="91"/>
        <v>9.0691312009463374</v>
      </c>
      <c r="H457" s="50">
        <f t="shared" si="92"/>
        <v>11.333320485334079</v>
      </c>
      <c r="I457" s="49">
        <f t="shared" si="93"/>
        <v>6.9733574727753584</v>
      </c>
      <c r="J457" s="6">
        <f t="shared" si="94"/>
        <v>11.333320485334079</v>
      </c>
      <c r="L457" s="7">
        <f t="shared" si="95"/>
        <v>1</v>
      </c>
      <c r="M457" s="7" t="str">
        <f t="shared" si="96"/>
        <v/>
      </c>
      <c r="N457" s="7" t="str">
        <f t="shared" si="97"/>
        <v/>
      </c>
      <c r="O457" s="7">
        <f t="shared" si="98"/>
        <v>1</v>
      </c>
      <c r="P457" s="7" t="str">
        <f t="shared" si="99"/>
        <v/>
      </c>
      <c r="Q457" s="7">
        <f t="shared" si="100"/>
        <v>1</v>
      </c>
      <c r="R457" s="7" t="str">
        <f t="shared" si="101"/>
        <v/>
      </c>
      <c r="S457" s="7">
        <f t="shared" si="102"/>
        <v>1</v>
      </c>
      <c r="T457" s="7" t="str">
        <f t="shared" si="103"/>
        <v/>
      </c>
      <c r="U457" s="7"/>
    </row>
    <row r="458" spans="1:21" hidden="1" x14ac:dyDescent="0.25">
      <c r="A458" s="52">
        <f>'6aTRaiangProjExample'!B464</f>
        <v>5.2011844564662528</v>
      </c>
      <c r="B458" s="52">
        <f>'6aTRaiangProjExample'!C464</f>
        <v>1.124885348908357</v>
      </c>
      <c r="C458" s="52">
        <f>'6aTRaiangProjExample'!D464</f>
        <v>4.6121208495007542</v>
      </c>
      <c r="D458" s="52">
        <f>'6aTRaiangProjExample'!E464</f>
        <v>4.2443462575847137</v>
      </c>
      <c r="E458" s="52">
        <f>'6aTRaiangProjExample'!F464</f>
        <v>2.6253418546595135</v>
      </c>
      <c r="F458" s="52">
        <f>'6aTRaiangProjExample'!G464</f>
        <v>2.9177445052107736</v>
      </c>
      <c r="G458" s="51">
        <f t="shared" si="91"/>
        <v>9.8133053059670061</v>
      </c>
      <c r="H458" s="50">
        <f t="shared" si="92"/>
        <v>12.363275219261741</v>
      </c>
      <c r="I458" s="49">
        <f t="shared" si="93"/>
        <v>6.6679717087786443</v>
      </c>
      <c r="J458" s="6">
        <f t="shared" si="94"/>
        <v>12.363275219261741</v>
      </c>
      <c r="L458" s="7">
        <f t="shared" si="95"/>
        <v>1</v>
      </c>
      <c r="M458" s="7" t="str">
        <f t="shared" si="96"/>
        <v/>
      </c>
      <c r="N458" s="7" t="str">
        <f t="shared" si="97"/>
        <v/>
      </c>
      <c r="O458" s="7">
        <f t="shared" si="98"/>
        <v>1</v>
      </c>
      <c r="P458" s="7" t="str">
        <f t="shared" si="99"/>
        <v/>
      </c>
      <c r="Q458" s="7">
        <f t="shared" si="100"/>
        <v>1</v>
      </c>
      <c r="R458" s="7" t="str">
        <f t="shared" si="101"/>
        <v/>
      </c>
      <c r="S458" s="7">
        <f t="shared" si="102"/>
        <v>1</v>
      </c>
      <c r="T458" s="7" t="str">
        <f t="shared" si="103"/>
        <v/>
      </c>
      <c r="U458" s="7"/>
    </row>
    <row r="459" spans="1:21" hidden="1" x14ac:dyDescent="0.25">
      <c r="A459" s="52">
        <f>'6aTRaiangProjExample'!B465</f>
        <v>4.6315212461000312</v>
      </c>
      <c r="B459" s="52">
        <f>'6aTRaiangProjExample'!C465</f>
        <v>4.6050348470204341</v>
      </c>
      <c r="C459" s="52">
        <f>'6aTRaiangProjExample'!D465</f>
        <v>6.2980407884963423</v>
      </c>
      <c r="D459" s="52">
        <f>'6aTRaiangProjExample'!E465</f>
        <v>4.429814495135405</v>
      </c>
      <c r="E459" s="52">
        <f>'6aTRaiangProjExample'!F465</f>
        <v>1.3531852339026504</v>
      </c>
      <c r="F459" s="52">
        <f>'6aTRaiangProjExample'!G465</f>
        <v>2.6822953136133889</v>
      </c>
      <c r="G459" s="51">
        <f t="shared" si="91"/>
        <v>10.929562034596373</v>
      </c>
      <c r="H459" s="50">
        <f t="shared" si="92"/>
        <v>11.743631054848825</v>
      </c>
      <c r="I459" s="49">
        <f t="shared" si="93"/>
        <v>8.6405153945364734</v>
      </c>
      <c r="J459" s="6">
        <f t="shared" si="94"/>
        <v>11.743631054848825</v>
      </c>
      <c r="L459" s="7">
        <f t="shared" si="95"/>
        <v>1</v>
      </c>
      <c r="M459" s="7" t="str">
        <f t="shared" si="96"/>
        <v/>
      </c>
      <c r="N459" s="7" t="str">
        <f t="shared" si="97"/>
        <v/>
      </c>
      <c r="O459" s="7">
        <f t="shared" si="98"/>
        <v>1</v>
      </c>
      <c r="P459" s="7" t="str">
        <f t="shared" si="99"/>
        <v/>
      </c>
      <c r="Q459" s="7">
        <f t="shared" si="100"/>
        <v>1</v>
      </c>
      <c r="R459" s="7" t="str">
        <f t="shared" si="101"/>
        <v/>
      </c>
      <c r="S459" s="7">
        <f t="shared" si="102"/>
        <v>1</v>
      </c>
      <c r="T459" s="7" t="str">
        <f t="shared" si="103"/>
        <v/>
      </c>
      <c r="U459" s="7"/>
    </row>
    <row r="460" spans="1:21" hidden="1" x14ac:dyDescent="0.25">
      <c r="A460" s="52">
        <f>'6aTRaiangProjExample'!B466</f>
        <v>4.3326481634956453</v>
      </c>
      <c r="B460" s="52">
        <f>'6aTRaiangProjExample'!C466</f>
        <v>1.689864592725058</v>
      </c>
      <c r="C460" s="52">
        <f>'6aTRaiangProjExample'!D466</f>
        <v>5.9039399102365824</v>
      </c>
      <c r="D460" s="52">
        <f>'6aTRaiangProjExample'!E466</f>
        <v>4.787952767264624</v>
      </c>
      <c r="E460" s="52">
        <f>'6aTRaiangProjExample'!F466</f>
        <v>1.7414794817636763</v>
      </c>
      <c r="F460" s="52">
        <f>'6aTRaiangProjExample'!G466</f>
        <v>2.6003035842630462</v>
      </c>
      <c r="G460" s="51">
        <f t="shared" si="91"/>
        <v>10.236588073732229</v>
      </c>
      <c r="H460" s="50">
        <f t="shared" si="92"/>
        <v>11.720904515023314</v>
      </c>
      <c r="I460" s="49">
        <f t="shared" si="93"/>
        <v>6.0316476587517807</v>
      </c>
      <c r="J460" s="6">
        <f t="shared" si="94"/>
        <v>11.720904515023314</v>
      </c>
      <c r="L460" s="7">
        <f t="shared" si="95"/>
        <v>1</v>
      </c>
      <c r="M460" s="7" t="str">
        <f t="shared" si="96"/>
        <v/>
      </c>
      <c r="N460" s="7" t="str">
        <f t="shared" si="97"/>
        <v/>
      </c>
      <c r="O460" s="7">
        <f t="shared" si="98"/>
        <v>1</v>
      </c>
      <c r="P460" s="7" t="str">
        <f t="shared" si="99"/>
        <v/>
      </c>
      <c r="Q460" s="7">
        <f t="shared" si="100"/>
        <v>1</v>
      </c>
      <c r="R460" s="7" t="str">
        <f t="shared" si="101"/>
        <v/>
      </c>
      <c r="S460" s="7">
        <f t="shared" si="102"/>
        <v>1</v>
      </c>
      <c r="T460" s="7" t="str">
        <f t="shared" si="103"/>
        <v/>
      </c>
      <c r="U460" s="7"/>
    </row>
    <row r="461" spans="1:21" hidden="1" x14ac:dyDescent="0.25">
      <c r="A461" s="52">
        <f>'6aTRaiangProjExample'!B467</f>
        <v>5.1117591908831246</v>
      </c>
      <c r="B461" s="52">
        <f>'6aTRaiangProjExample'!C467</f>
        <v>4.0243777677448644</v>
      </c>
      <c r="C461" s="52">
        <f>'6aTRaiangProjExample'!D467</f>
        <v>5.8692527566960733</v>
      </c>
      <c r="D461" s="52">
        <f>'6aTRaiangProjExample'!E467</f>
        <v>4.297031581173127</v>
      </c>
      <c r="E461" s="52">
        <f>'6aTRaiangProjExample'!F467</f>
        <v>1.2689200757642716</v>
      </c>
      <c r="F461" s="52">
        <f>'6aTRaiangProjExample'!G467</f>
        <v>3.0062986121813804</v>
      </c>
      <c r="G461" s="51">
        <f t="shared" si="91"/>
        <v>10.981011947579198</v>
      </c>
      <c r="H461" s="50">
        <f t="shared" si="92"/>
        <v>12.415089384237632</v>
      </c>
      <c r="I461" s="49">
        <f t="shared" si="93"/>
        <v>8.2995964556905157</v>
      </c>
      <c r="J461" s="6">
        <f t="shared" si="94"/>
        <v>12.415089384237632</v>
      </c>
      <c r="L461" s="7">
        <f t="shared" si="95"/>
        <v>1</v>
      </c>
      <c r="M461" s="7" t="str">
        <f t="shared" si="96"/>
        <v/>
      </c>
      <c r="N461" s="7" t="str">
        <f t="shared" si="97"/>
        <v/>
      </c>
      <c r="O461" s="7">
        <f t="shared" si="98"/>
        <v>1</v>
      </c>
      <c r="P461" s="7" t="str">
        <f t="shared" si="99"/>
        <v/>
      </c>
      <c r="Q461" s="7">
        <f t="shared" si="100"/>
        <v>1</v>
      </c>
      <c r="R461" s="7" t="str">
        <f t="shared" si="101"/>
        <v/>
      </c>
      <c r="S461" s="7">
        <f t="shared" si="102"/>
        <v>1</v>
      </c>
      <c r="T461" s="7" t="str">
        <f t="shared" si="103"/>
        <v/>
      </c>
      <c r="U461" s="7"/>
    </row>
    <row r="462" spans="1:21" hidden="1" x14ac:dyDescent="0.25">
      <c r="A462" s="52">
        <f>'6aTRaiangProjExample'!B468</f>
        <v>3.7199358006742487</v>
      </c>
      <c r="B462" s="52">
        <f>'6aTRaiangProjExample'!C468</f>
        <v>3.0034925285684455</v>
      </c>
      <c r="C462" s="52">
        <f>'6aTRaiangProjExample'!D468</f>
        <v>6.0421832486819138</v>
      </c>
      <c r="D462" s="52">
        <f>'6aTRaiangProjExample'!E468</f>
        <v>3.5252513504530176</v>
      </c>
      <c r="E462" s="52">
        <f>'6aTRaiangProjExample'!F468</f>
        <v>2.0812504887318459</v>
      </c>
      <c r="F462" s="52">
        <f>'6aTRaiangProjExample'!G468</f>
        <v>2.953899765591451</v>
      </c>
      <c r="G462" s="51">
        <f t="shared" si="91"/>
        <v>9.762119049356162</v>
      </c>
      <c r="H462" s="50">
        <f t="shared" si="92"/>
        <v>10.199086916718718</v>
      </c>
      <c r="I462" s="49">
        <f t="shared" si="93"/>
        <v>8.0386427828917419</v>
      </c>
      <c r="J462" s="6">
        <f t="shared" si="94"/>
        <v>10.199086916718718</v>
      </c>
      <c r="L462" s="7">
        <f t="shared" si="95"/>
        <v>1</v>
      </c>
      <c r="M462" s="7" t="str">
        <f t="shared" si="96"/>
        <v/>
      </c>
      <c r="N462" s="7" t="str">
        <f t="shared" si="97"/>
        <v/>
      </c>
      <c r="O462" s="7">
        <f t="shared" si="98"/>
        <v>1</v>
      </c>
      <c r="P462" s="7" t="str">
        <f t="shared" si="99"/>
        <v/>
      </c>
      <c r="Q462" s="7">
        <f t="shared" si="100"/>
        <v>1</v>
      </c>
      <c r="R462" s="7" t="str">
        <f t="shared" si="101"/>
        <v/>
      </c>
      <c r="S462" s="7">
        <f t="shared" si="102"/>
        <v>1</v>
      </c>
      <c r="T462" s="7" t="str">
        <f t="shared" si="103"/>
        <v/>
      </c>
      <c r="U462" s="7"/>
    </row>
    <row r="463" spans="1:21" hidden="1" x14ac:dyDescent="0.25">
      <c r="A463" s="52">
        <f>'6aTRaiangProjExample'!B469</f>
        <v>3.7288716400375153</v>
      </c>
      <c r="B463" s="52">
        <f>'6aTRaiangProjExample'!C469</f>
        <v>4.7484741038613203</v>
      </c>
      <c r="C463" s="52">
        <f>'6aTRaiangProjExample'!D469</f>
        <v>5.5081441604649912</v>
      </c>
      <c r="D463" s="52">
        <f>'6aTRaiangProjExample'!E469</f>
        <v>4.4510189233674868</v>
      </c>
      <c r="E463" s="52">
        <f>'6aTRaiangProjExample'!F469</f>
        <v>2.733141701688325</v>
      </c>
      <c r="F463" s="52">
        <f>'6aTRaiangProjExample'!G469</f>
        <v>2.6799313757264307</v>
      </c>
      <c r="G463" s="51">
        <f t="shared" si="91"/>
        <v>9.2370158005025065</v>
      </c>
      <c r="H463" s="50">
        <f t="shared" si="92"/>
        <v>10.859821939131434</v>
      </c>
      <c r="I463" s="49">
        <f t="shared" si="93"/>
        <v>10.161547181276076</v>
      </c>
      <c r="J463" s="6">
        <f t="shared" si="94"/>
        <v>10.859821939131434</v>
      </c>
      <c r="L463" s="7">
        <f t="shared" si="95"/>
        <v>1</v>
      </c>
      <c r="M463" s="7" t="str">
        <f t="shared" si="96"/>
        <v/>
      </c>
      <c r="N463" s="7" t="str">
        <f t="shared" si="97"/>
        <v/>
      </c>
      <c r="O463" s="7">
        <f t="shared" si="98"/>
        <v>1</v>
      </c>
      <c r="P463" s="7" t="str">
        <f t="shared" si="99"/>
        <v/>
      </c>
      <c r="Q463" s="7">
        <f t="shared" si="100"/>
        <v>1</v>
      </c>
      <c r="R463" s="7" t="str">
        <f t="shared" si="101"/>
        <v/>
      </c>
      <c r="S463" s="7">
        <f t="shared" si="102"/>
        <v>1</v>
      </c>
      <c r="T463" s="7" t="str">
        <f t="shared" si="103"/>
        <v/>
      </c>
      <c r="U463" s="7"/>
    </row>
    <row r="464" spans="1:21" hidden="1" x14ac:dyDescent="0.25">
      <c r="A464" s="52">
        <f>'6aTRaiangProjExample'!B470</f>
        <v>4.9002089280569248</v>
      </c>
      <c r="B464" s="52">
        <f>'6aTRaiangProjExample'!C470</f>
        <v>2.4499844615358972</v>
      </c>
      <c r="C464" s="52">
        <f>'6aTRaiangProjExample'!D470</f>
        <v>6.0423215048789007</v>
      </c>
      <c r="D464" s="52">
        <f>'6aTRaiangProjExample'!E470</f>
        <v>4.6106248751869146</v>
      </c>
      <c r="E464" s="52">
        <f>'6aTRaiangProjExample'!F470</f>
        <v>2.3901440437797534</v>
      </c>
      <c r="F464" s="52">
        <f>'6aTRaiangProjExample'!G470</f>
        <v>3.7150439160037645</v>
      </c>
      <c r="G464" s="51">
        <f t="shared" si="91"/>
        <v>10.942530432935826</v>
      </c>
      <c r="H464" s="50">
        <f t="shared" si="92"/>
        <v>13.225877719247604</v>
      </c>
      <c r="I464" s="49">
        <f t="shared" si="93"/>
        <v>8.5551724213194156</v>
      </c>
      <c r="J464" s="6">
        <f t="shared" si="94"/>
        <v>13.225877719247604</v>
      </c>
      <c r="L464" s="7">
        <f t="shared" si="95"/>
        <v>1</v>
      </c>
      <c r="M464" s="7" t="str">
        <f t="shared" si="96"/>
        <v/>
      </c>
      <c r="N464" s="7" t="str">
        <f t="shared" si="97"/>
        <v/>
      </c>
      <c r="O464" s="7">
        <f t="shared" si="98"/>
        <v>1</v>
      </c>
      <c r="P464" s="7" t="str">
        <f t="shared" si="99"/>
        <v/>
      </c>
      <c r="Q464" s="7">
        <f t="shared" si="100"/>
        <v>1</v>
      </c>
      <c r="R464" s="7" t="str">
        <f t="shared" si="101"/>
        <v/>
      </c>
      <c r="S464" s="7">
        <f t="shared" si="102"/>
        <v>1</v>
      </c>
      <c r="T464" s="7" t="str">
        <f t="shared" si="103"/>
        <v/>
      </c>
      <c r="U464" s="7"/>
    </row>
    <row r="465" spans="1:21" hidden="1" x14ac:dyDescent="0.25">
      <c r="A465" s="52">
        <f>'6aTRaiangProjExample'!B471</f>
        <v>3.7841917578425512</v>
      </c>
      <c r="B465" s="52">
        <f>'6aTRaiangProjExample'!C471</f>
        <v>3.2833597921484232</v>
      </c>
      <c r="C465" s="52">
        <f>'6aTRaiangProjExample'!D471</f>
        <v>4.6654646695750328</v>
      </c>
      <c r="D465" s="52">
        <f>'6aTRaiangProjExample'!E471</f>
        <v>4.4257069521359673</v>
      </c>
      <c r="E465" s="52">
        <f>'6aTRaiangProjExample'!F471</f>
        <v>3.2678617723972367</v>
      </c>
      <c r="F465" s="52">
        <f>'6aTRaiangProjExample'!G471</f>
        <v>2.9490022724243308</v>
      </c>
      <c r="G465" s="51">
        <f t="shared" si="91"/>
        <v>8.4496564274175832</v>
      </c>
      <c r="H465" s="50">
        <f t="shared" si="92"/>
        <v>11.158900982402848</v>
      </c>
      <c r="I465" s="49">
        <f t="shared" si="93"/>
        <v>9.5002238369699903</v>
      </c>
      <c r="J465" s="6">
        <f t="shared" si="94"/>
        <v>11.158900982402848</v>
      </c>
      <c r="L465" s="7">
        <f t="shared" si="95"/>
        <v>1</v>
      </c>
      <c r="M465" s="7" t="str">
        <f t="shared" si="96"/>
        <v/>
      </c>
      <c r="N465" s="7" t="str">
        <f t="shared" si="97"/>
        <v/>
      </c>
      <c r="O465" s="7">
        <f t="shared" si="98"/>
        <v>1</v>
      </c>
      <c r="P465" s="7" t="str">
        <f t="shared" si="99"/>
        <v/>
      </c>
      <c r="Q465" s="7">
        <f t="shared" si="100"/>
        <v>1</v>
      </c>
      <c r="R465" s="7" t="str">
        <f t="shared" si="101"/>
        <v/>
      </c>
      <c r="S465" s="7">
        <f t="shared" si="102"/>
        <v>1</v>
      </c>
      <c r="T465" s="7" t="str">
        <f t="shared" si="103"/>
        <v/>
      </c>
      <c r="U465" s="7"/>
    </row>
    <row r="466" spans="1:21" hidden="1" x14ac:dyDescent="0.25">
      <c r="A466" s="52">
        <f>'6aTRaiangProjExample'!B472</f>
        <v>4.8343027213168295</v>
      </c>
      <c r="B466" s="52">
        <f>'6aTRaiangProjExample'!C472</f>
        <v>1.8802905103648149</v>
      </c>
      <c r="C466" s="52">
        <f>'6aTRaiangProjExample'!D472</f>
        <v>5.8692083139751734</v>
      </c>
      <c r="D466" s="52">
        <f>'6aTRaiangProjExample'!E472</f>
        <v>3.8825014138412359</v>
      </c>
      <c r="E466" s="52">
        <f>'6aTRaiangProjExample'!F472</f>
        <v>2.9026454718343455</v>
      </c>
      <c r="F466" s="52">
        <f>'6aTRaiangProjExample'!G472</f>
        <v>3.4245012869127547</v>
      </c>
      <c r="G466" s="51">
        <f t="shared" si="91"/>
        <v>10.703511035292003</v>
      </c>
      <c r="H466" s="50">
        <f t="shared" si="92"/>
        <v>12.14130542207082</v>
      </c>
      <c r="I466" s="49">
        <f t="shared" si="93"/>
        <v>8.2074372691119155</v>
      </c>
      <c r="J466" s="6">
        <f t="shared" si="94"/>
        <v>12.14130542207082</v>
      </c>
      <c r="L466" s="7">
        <f t="shared" si="95"/>
        <v>1</v>
      </c>
      <c r="M466" s="7" t="str">
        <f t="shared" si="96"/>
        <v/>
      </c>
      <c r="N466" s="7" t="str">
        <f t="shared" si="97"/>
        <v/>
      </c>
      <c r="O466" s="7">
        <f t="shared" si="98"/>
        <v>1</v>
      </c>
      <c r="P466" s="7" t="str">
        <f t="shared" si="99"/>
        <v/>
      </c>
      <c r="Q466" s="7">
        <f t="shared" si="100"/>
        <v>1</v>
      </c>
      <c r="R466" s="7" t="str">
        <f t="shared" si="101"/>
        <v/>
      </c>
      <c r="S466" s="7">
        <f t="shared" si="102"/>
        <v>1</v>
      </c>
      <c r="T466" s="7" t="str">
        <f t="shared" si="103"/>
        <v/>
      </c>
      <c r="U466" s="7"/>
    </row>
    <row r="467" spans="1:21" hidden="1" x14ac:dyDescent="0.25">
      <c r="A467" s="52">
        <f>'6aTRaiangProjExample'!B473</f>
        <v>4.0877593460982071</v>
      </c>
      <c r="B467" s="52">
        <f>'6aTRaiangProjExample'!C473</f>
        <v>1.4976933988876249</v>
      </c>
      <c r="C467" s="52">
        <f>'6aTRaiangProjExample'!D473</f>
        <v>6.6061560115500617</v>
      </c>
      <c r="D467" s="52">
        <f>'6aTRaiangProjExample'!E473</f>
        <v>3.8718097584622821</v>
      </c>
      <c r="E467" s="52">
        <f>'6aTRaiangProjExample'!F473</f>
        <v>2.1780392577250085</v>
      </c>
      <c r="F467" s="52">
        <f>'6aTRaiangProjExample'!G473</f>
        <v>3.6593151309925309</v>
      </c>
      <c r="G467" s="51">
        <f t="shared" si="91"/>
        <v>10.693915357648269</v>
      </c>
      <c r="H467" s="50">
        <f t="shared" si="92"/>
        <v>11.61888423555302</v>
      </c>
      <c r="I467" s="49">
        <f t="shared" si="93"/>
        <v>7.3350477876051645</v>
      </c>
      <c r="J467" s="6">
        <f t="shared" si="94"/>
        <v>11.61888423555302</v>
      </c>
      <c r="L467" s="7">
        <f t="shared" si="95"/>
        <v>1</v>
      </c>
      <c r="M467" s="7" t="str">
        <f t="shared" si="96"/>
        <v/>
      </c>
      <c r="N467" s="7" t="str">
        <f t="shared" si="97"/>
        <v/>
      </c>
      <c r="O467" s="7">
        <f t="shared" si="98"/>
        <v>1</v>
      </c>
      <c r="P467" s="7" t="str">
        <f t="shared" si="99"/>
        <v/>
      </c>
      <c r="Q467" s="7">
        <f t="shared" si="100"/>
        <v>1</v>
      </c>
      <c r="R467" s="7" t="str">
        <f t="shared" si="101"/>
        <v/>
      </c>
      <c r="S467" s="7">
        <f t="shared" si="102"/>
        <v>1</v>
      </c>
      <c r="T467" s="7" t="str">
        <f t="shared" si="103"/>
        <v/>
      </c>
      <c r="U467" s="7"/>
    </row>
    <row r="468" spans="1:21" hidden="1" x14ac:dyDescent="0.25">
      <c r="A468" s="52">
        <f>'6aTRaiangProjExample'!B474</f>
        <v>3.6575661163064801</v>
      </c>
      <c r="B468" s="52">
        <f>'6aTRaiangProjExample'!C474</f>
        <v>3.2784487785741301</v>
      </c>
      <c r="C468" s="52">
        <f>'6aTRaiangProjExample'!D474</f>
        <v>5.0710637037828983</v>
      </c>
      <c r="D468" s="52">
        <f>'6aTRaiangProjExample'!E474</f>
        <v>3.9325652465920542</v>
      </c>
      <c r="E468" s="52">
        <f>'6aTRaiangProjExample'!F474</f>
        <v>1.5376272115912935</v>
      </c>
      <c r="F468" s="52">
        <f>'6aTRaiangProjExample'!G474</f>
        <v>4.8156334976633959</v>
      </c>
      <c r="G468" s="51">
        <f t="shared" si="91"/>
        <v>8.7286298200893775</v>
      </c>
      <c r="H468" s="50">
        <f t="shared" si="92"/>
        <v>12.405764860561931</v>
      </c>
      <c r="I468" s="49">
        <f t="shared" si="93"/>
        <v>9.6317094878288181</v>
      </c>
      <c r="J468" s="6">
        <f t="shared" si="94"/>
        <v>12.405764860561931</v>
      </c>
      <c r="L468" s="7">
        <f t="shared" si="95"/>
        <v>1</v>
      </c>
      <c r="M468" s="7" t="str">
        <f t="shared" si="96"/>
        <v/>
      </c>
      <c r="N468" s="7" t="str">
        <f t="shared" si="97"/>
        <v/>
      </c>
      <c r="O468" s="7">
        <f t="shared" si="98"/>
        <v>1</v>
      </c>
      <c r="P468" s="7" t="str">
        <f t="shared" si="99"/>
        <v/>
      </c>
      <c r="Q468" s="7">
        <f t="shared" si="100"/>
        <v>1</v>
      </c>
      <c r="R468" s="7" t="str">
        <f t="shared" si="101"/>
        <v/>
      </c>
      <c r="S468" s="7">
        <f t="shared" si="102"/>
        <v>1</v>
      </c>
      <c r="T468" s="7" t="str">
        <f t="shared" si="103"/>
        <v/>
      </c>
      <c r="U468" s="7"/>
    </row>
    <row r="469" spans="1:21" hidden="1" x14ac:dyDescent="0.25">
      <c r="A469" s="52">
        <f>'6aTRaiangProjExample'!B475</f>
        <v>4.4949177352707448</v>
      </c>
      <c r="B469" s="52">
        <f>'6aTRaiangProjExample'!C475</f>
        <v>2.6534198251884544</v>
      </c>
      <c r="C469" s="52">
        <f>'6aTRaiangProjExample'!D475</f>
        <v>5.3488865510154344</v>
      </c>
      <c r="D469" s="52">
        <f>'6aTRaiangProjExample'!E475</f>
        <v>3.9069139004963329</v>
      </c>
      <c r="E469" s="52">
        <f>'6aTRaiangProjExample'!F475</f>
        <v>2.1526006634335433</v>
      </c>
      <c r="F469" s="52">
        <f>'6aTRaiangProjExample'!G475</f>
        <v>3.0249744472276507</v>
      </c>
      <c r="G469" s="51">
        <f t="shared" si="91"/>
        <v>9.8438042862861792</v>
      </c>
      <c r="H469" s="50">
        <f t="shared" si="92"/>
        <v>11.426806082994728</v>
      </c>
      <c r="I469" s="49">
        <f t="shared" si="93"/>
        <v>7.8309949358496489</v>
      </c>
      <c r="J469" s="6">
        <f t="shared" si="94"/>
        <v>11.426806082994728</v>
      </c>
      <c r="L469" s="7">
        <f t="shared" si="95"/>
        <v>1</v>
      </c>
      <c r="M469" s="7" t="str">
        <f t="shared" si="96"/>
        <v/>
      </c>
      <c r="N469" s="7" t="str">
        <f t="shared" si="97"/>
        <v/>
      </c>
      <c r="O469" s="7">
        <f t="shared" si="98"/>
        <v>1</v>
      </c>
      <c r="P469" s="7" t="str">
        <f t="shared" si="99"/>
        <v/>
      </c>
      <c r="Q469" s="7">
        <f t="shared" si="100"/>
        <v>1</v>
      </c>
      <c r="R469" s="7" t="str">
        <f t="shared" si="101"/>
        <v/>
      </c>
      <c r="S469" s="7">
        <f t="shared" si="102"/>
        <v>1</v>
      </c>
      <c r="T469" s="7" t="str">
        <f t="shared" si="103"/>
        <v/>
      </c>
      <c r="U469" s="7"/>
    </row>
    <row r="470" spans="1:21" hidden="1" x14ac:dyDescent="0.25">
      <c r="A470" s="52">
        <f>'6aTRaiangProjExample'!B476</f>
        <v>5.1754058897077444</v>
      </c>
      <c r="B470" s="52">
        <f>'6aTRaiangProjExample'!C476</f>
        <v>2.8995025173125324</v>
      </c>
      <c r="C470" s="52">
        <f>'6aTRaiangProjExample'!D476</f>
        <v>5.7437805398956314</v>
      </c>
      <c r="D470" s="52">
        <f>'6aTRaiangProjExample'!E476</f>
        <v>4.0569723726835374</v>
      </c>
      <c r="E470" s="52">
        <f>'6aTRaiangProjExample'!F476</f>
        <v>3.2144054050619912</v>
      </c>
      <c r="F470" s="52">
        <f>'6aTRaiangProjExample'!G476</f>
        <v>4.401621253820406</v>
      </c>
      <c r="G470" s="51">
        <f t="shared" si="91"/>
        <v>10.919186429603375</v>
      </c>
      <c r="H470" s="50">
        <f t="shared" si="92"/>
        <v>13.633999516211688</v>
      </c>
      <c r="I470" s="49">
        <f t="shared" si="93"/>
        <v>10.51552917619493</v>
      </c>
      <c r="J470" s="6">
        <f t="shared" si="94"/>
        <v>13.633999516211688</v>
      </c>
      <c r="L470" s="7">
        <f t="shared" si="95"/>
        <v>1</v>
      </c>
      <c r="M470" s="7" t="str">
        <f t="shared" si="96"/>
        <v/>
      </c>
      <c r="N470" s="7" t="str">
        <f t="shared" si="97"/>
        <v/>
      </c>
      <c r="O470" s="7">
        <f t="shared" si="98"/>
        <v>1</v>
      </c>
      <c r="P470" s="7" t="str">
        <f t="shared" si="99"/>
        <v/>
      </c>
      <c r="Q470" s="7">
        <f t="shared" si="100"/>
        <v>1</v>
      </c>
      <c r="R470" s="7" t="str">
        <f t="shared" si="101"/>
        <v/>
      </c>
      <c r="S470" s="7">
        <f t="shared" si="102"/>
        <v>1</v>
      </c>
      <c r="T470" s="7" t="str">
        <f t="shared" si="103"/>
        <v/>
      </c>
      <c r="U470" s="7"/>
    </row>
    <row r="471" spans="1:21" hidden="1" x14ac:dyDescent="0.25">
      <c r="A471" s="52">
        <f>'6aTRaiangProjExample'!B477</f>
        <v>5.1393881053338255</v>
      </c>
      <c r="B471" s="52">
        <f>'6aTRaiangProjExample'!C477</f>
        <v>2.5802521817221602</v>
      </c>
      <c r="C471" s="52">
        <f>'6aTRaiangProjExample'!D477</f>
        <v>4.6000577571964651</v>
      </c>
      <c r="D471" s="52">
        <f>'6aTRaiangProjExample'!E477</f>
        <v>3.6760276048793141</v>
      </c>
      <c r="E471" s="52">
        <f>'6aTRaiangProjExample'!F477</f>
        <v>1.9435317656943436</v>
      </c>
      <c r="F471" s="52">
        <f>'6aTRaiangProjExample'!G477</f>
        <v>4.0482244490786305</v>
      </c>
      <c r="G471" s="51">
        <f t="shared" si="91"/>
        <v>9.7394458625302907</v>
      </c>
      <c r="H471" s="50">
        <f t="shared" si="92"/>
        <v>12.863640159291769</v>
      </c>
      <c r="I471" s="49">
        <f t="shared" si="93"/>
        <v>8.5720083964951357</v>
      </c>
      <c r="J471" s="6">
        <f t="shared" si="94"/>
        <v>12.863640159291769</v>
      </c>
      <c r="L471" s="7">
        <f t="shared" si="95"/>
        <v>1</v>
      </c>
      <c r="M471" s="7" t="str">
        <f t="shared" si="96"/>
        <v/>
      </c>
      <c r="N471" s="7" t="str">
        <f t="shared" si="97"/>
        <v/>
      </c>
      <c r="O471" s="7">
        <f t="shared" si="98"/>
        <v>1</v>
      </c>
      <c r="P471" s="7" t="str">
        <f t="shared" si="99"/>
        <v/>
      </c>
      <c r="Q471" s="7">
        <f t="shared" si="100"/>
        <v>1</v>
      </c>
      <c r="R471" s="7" t="str">
        <f t="shared" si="101"/>
        <v/>
      </c>
      <c r="S471" s="7">
        <f t="shared" si="102"/>
        <v>1</v>
      </c>
      <c r="T471" s="7" t="str">
        <f t="shared" si="103"/>
        <v/>
      </c>
      <c r="U471" s="7"/>
    </row>
    <row r="472" spans="1:21" hidden="1" x14ac:dyDescent="0.25">
      <c r="A472" s="52">
        <f>'6aTRaiangProjExample'!B478</f>
        <v>3.8845521991095548</v>
      </c>
      <c r="B472" s="52">
        <f>'6aTRaiangProjExample'!C478</f>
        <v>3.2161772489442484</v>
      </c>
      <c r="C472" s="52">
        <f>'6aTRaiangProjExample'!D478</f>
        <v>5.3548586331940484</v>
      </c>
      <c r="D472" s="52">
        <f>'6aTRaiangProjExample'!E478</f>
        <v>3.4715547917031229</v>
      </c>
      <c r="E472" s="52">
        <f>'6aTRaiangProjExample'!F478</f>
        <v>2.1505480735929998</v>
      </c>
      <c r="F472" s="52">
        <f>'6aTRaiangProjExample'!G478</f>
        <v>2.7952754737248902</v>
      </c>
      <c r="G472" s="51">
        <f t="shared" si="91"/>
        <v>9.2394108323036033</v>
      </c>
      <c r="H472" s="50">
        <f t="shared" si="92"/>
        <v>10.151382464537567</v>
      </c>
      <c r="I472" s="49">
        <f t="shared" si="93"/>
        <v>8.1620007962621379</v>
      </c>
      <c r="J472" s="6">
        <f t="shared" si="94"/>
        <v>10.151382464537567</v>
      </c>
      <c r="L472" s="7">
        <f t="shared" si="95"/>
        <v>1</v>
      </c>
      <c r="M472" s="7" t="str">
        <f t="shared" si="96"/>
        <v/>
      </c>
      <c r="N472" s="7" t="str">
        <f t="shared" si="97"/>
        <v/>
      </c>
      <c r="O472" s="7">
        <f t="shared" si="98"/>
        <v>1</v>
      </c>
      <c r="P472" s="7" t="str">
        <f t="shared" si="99"/>
        <v/>
      </c>
      <c r="Q472" s="7">
        <f t="shared" si="100"/>
        <v>1</v>
      </c>
      <c r="R472" s="7" t="str">
        <f t="shared" si="101"/>
        <v/>
      </c>
      <c r="S472" s="7">
        <f t="shared" si="102"/>
        <v>1</v>
      </c>
      <c r="T472" s="7" t="str">
        <f t="shared" si="103"/>
        <v/>
      </c>
      <c r="U472" s="7"/>
    </row>
    <row r="473" spans="1:21" hidden="1" x14ac:dyDescent="0.25">
      <c r="A473" s="52">
        <f>'6aTRaiangProjExample'!B479</f>
        <v>4.7204976359719346</v>
      </c>
      <c r="B473" s="52">
        <f>'6aTRaiangProjExample'!C479</f>
        <v>2.3928137766303301</v>
      </c>
      <c r="C473" s="52">
        <f>'6aTRaiangProjExample'!D479</f>
        <v>5.5130479253229918</v>
      </c>
      <c r="D473" s="52">
        <f>'6aTRaiangProjExample'!E479</f>
        <v>3.9691841842081881</v>
      </c>
      <c r="E473" s="52">
        <f>'6aTRaiangProjExample'!F479</f>
        <v>2.2820443879379329</v>
      </c>
      <c r="F473" s="52">
        <f>'6aTRaiangProjExample'!G479</f>
        <v>2.902287221546398</v>
      </c>
      <c r="G473" s="51">
        <f t="shared" si="91"/>
        <v>10.233545561294926</v>
      </c>
      <c r="H473" s="50">
        <f t="shared" si="92"/>
        <v>11.591969041726522</v>
      </c>
      <c r="I473" s="49">
        <f t="shared" si="93"/>
        <v>7.5771453861146618</v>
      </c>
      <c r="J473" s="6">
        <f t="shared" si="94"/>
        <v>11.591969041726522</v>
      </c>
      <c r="L473" s="7">
        <f t="shared" si="95"/>
        <v>1</v>
      </c>
      <c r="M473" s="7" t="str">
        <f t="shared" si="96"/>
        <v/>
      </c>
      <c r="N473" s="7" t="str">
        <f t="shared" si="97"/>
        <v/>
      </c>
      <c r="O473" s="7">
        <f t="shared" si="98"/>
        <v>1</v>
      </c>
      <c r="P473" s="7" t="str">
        <f t="shared" si="99"/>
        <v/>
      </c>
      <c r="Q473" s="7">
        <f t="shared" si="100"/>
        <v>1</v>
      </c>
      <c r="R473" s="7" t="str">
        <f t="shared" si="101"/>
        <v/>
      </c>
      <c r="S473" s="7">
        <f t="shared" si="102"/>
        <v>1</v>
      </c>
      <c r="T473" s="7" t="str">
        <f t="shared" si="103"/>
        <v/>
      </c>
      <c r="U473" s="7"/>
    </row>
    <row r="474" spans="1:21" hidden="1" x14ac:dyDescent="0.25">
      <c r="A474" s="52">
        <f>'6aTRaiangProjExample'!B480</f>
        <v>3.8687110980728239</v>
      </c>
      <c r="B474" s="52">
        <f>'6aTRaiangProjExample'!C480</f>
        <v>1.9403773764506127</v>
      </c>
      <c r="C474" s="52">
        <f>'6aTRaiangProjExample'!D480</f>
        <v>4.5329693563058946</v>
      </c>
      <c r="D474" s="52">
        <f>'6aTRaiangProjExample'!E480</f>
        <v>4.5911230526691318</v>
      </c>
      <c r="E474" s="52">
        <f>'6aTRaiangProjExample'!F480</f>
        <v>1.9672358746983027</v>
      </c>
      <c r="F474" s="52">
        <f>'6aTRaiangProjExample'!G480</f>
        <v>2.9091514285445381</v>
      </c>
      <c r="G474" s="51">
        <f t="shared" si="91"/>
        <v>8.4016804543787185</v>
      </c>
      <c r="H474" s="50">
        <f t="shared" si="92"/>
        <v>11.368985579286493</v>
      </c>
      <c r="I474" s="49">
        <f t="shared" si="93"/>
        <v>6.8167646796934536</v>
      </c>
      <c r="J474" s="6">
        <f t="shared" si="94"/>
        <v>11.368985579286493</v>
      </c>
      <c r="L474" s="7">
        <f t="shared" si="95"/>
        <v>1</v>
      </c>
      <c r="M474" s="7" t="str">
        <f t="shared" si="96"/>
        <v/>
      </c>
      <c r="N474" s="7" t="str">
        <f t="shared" si="97"/>
        <v/>
      </c>
      <c r="O474" s="7">
        <f t="shared" si="98"/>
        <v>1</v>
      </c>
      <c r="P474" s="7" t="str">
        <f t="shared" si="99"/>
        <v/>
      </c>
      <c r="Q474" s="7">
        <f t="shared" si="100"/>
        <v>1</v>
      </c>
      <c r="R474" s="7" t="str">
        <f t="shared" si="101"/>
        <v/>
      </c>
      <c r="S474" s="7">
        <f t="shared" si="102"/>
        <v>1</v>
      </c>
      <c r="T474" s="7" t="str">
        <f t="shared" si="103"/>
        <v/>
      </c>
      <c r="U474" s="7"/>
    </row>
    <row r="475" spans="1:21" hidden="1" x14ac:dyDescent="0.25">
      <c r="A475" s="52">
        <f>'6aTRaiangProjExample'!B481</f>
        <v>5.6627422107268766</v>
      </c>
      <c r="B475" s="52">
        <f>'6aTRaiangProjExample'!C481</f>
        <v>3.516606724891262</v>
      </c>
      <c r="C475" s="52">
        <f>'6aTRaiangProjExample'!D481</f>
        <v>6.6728036068373591</v>
      </c>
      <c r="D475" s="52">
        <f>'6aTRaiangProjExample'!E481</f>
        <v>4.0783624757509216</v>
      </c>
      <c r="E475" s="52">
        <f>'6aTRaiangProjExample'!F481</f>
        <v>1.9401849680746865</v>
      </c>
      <c r="F475" s="52">
        <f>'6aTRaiangProjExample'!G481</f>
        <v>2.9927999728872399</v>
      </c>
      <c r="G475" s="51">
        <f t="shared" si="91"/>
        <v>12.335545817564235</v>
      </c>
      <c r="H475" s="50">
        <f t="shared" si="92"/>
        <v>12.733904659365038</v>
      </c>
      <c r="I475" s="49">
        <f t="shared" si="93"/>
        <v>8.4495916658531875</v>
      </c>
      <c r="J475" s="6">
        <f t="shared" si="94"/>
        <v>12.733904659365038</v>
      </c>
      <c r="L475" s="7">
        <f t="shared" si="95"/>
        <v>1</v>
      </c>
      <c r="M475" s="7" t="str">
        <f t="shared" si="96"/>
        <v/>
      </c>
      <c r="N475" s="7" t="str">
        <f t="shared" si="97"/>
        <v/>
      </c>
      <c r="O475" s="7">
        <f t="shared" si="98"/>
        <v>1</v>
      </c>
      <c r="P475" s="7" t="str">
        <f t="shared" si="99"/>
        <v/>
      </c>
      <c r="Q475" s="7">
        <f t="shared" si="100"/>
        <v>1</v>
      </c>
      <c r="R475" s="7" t="str">
        <f t="shared" si="101"/>
        <v/>
      </c>
      <c r="S475" s="7">
        <f t="shared" si="102"/>
        <v>1</v>
      </c>
      <c r="T475" s="7" t="str">
        <f t="shared" si="103"/>
        <v/>
      </c>
      <c r="U475" s="7"/>
    </row>
    <row r="476" spans="1:21" hidden="1" x14ac:dyDescent="0.25">
      <c r="A476" s="52">
        <f>'6aTRaiangProjExample'!B482</f>
        <v>4.4429378297561701</v>
      </c>
      <c r="B476" s="52">
        <f>'6aTRaiangProjExample'!C482</f>
        <v>1.8127431859719203</v>
      </c>
      <c r="C476" s="52">
        <f>'6aTRaiangProjExample'!D482</f>
        <v>6.6501925308514762</v>
      </c>
      <c r="D476" s="52">
        <f>'6aTRaiangProjExample'!E482</f>
        <v>4.0627227604231102</v>
      </c>
      <c r="E476" s="52">
        <f>'6aTRaiangProjExample'!F482</f>
        <v>3.3470276032040478</v>
      </c>
      <c r="F476" s="52">
        <f>'6aTRaiangProjExample'!G482</f>
        <v>3.4061811548800032</v>
      </c>
      <c r="G476" s="51">
        <f t="shared" si="91"/>
        <v>11.093130360607645</v>
      </c>
      <c r="H476" s="50">
        <f t="shared" si="92"/>
        <v>11.911841745059284</v>
      </c>
      <c r="I476" s="49">
        <f t="shared" si="93"/>
        <v>8.5659519440559713</v>
      </c>
      <c r="J476" s="6">
        <f t="shared" si="94"/>
        <v>11.911841745059284</v>
      </c>
      <c r="L476" s="7">
        <f t="shared" si="95"/>
        <v>1</v>
      </c>
      <c r="M476" s="7" t="str">
        <f t="shared" si="96"/>
        <v/>
      </c>
      <c r="N476" s="7" t="str">
        <f t="shared" si="97"/>
        <v/>
      </c>
      <c r="O476" s="7">
        <f t="shared" si="98"/>
        <v>1</v>
      </c>
      <c r="P476" s="7" t="str">
        <f t="shared" si="99"/>
        <v/>
      </c>
      <c r="Q476" s="7">
        <f t="shared" si="100"/>
        <v>1</v>
      </c>
      <c r="R476" s="7" t="str">
        <f t="shared" si="101"/>
        <v/>
      </c>
      <c r="S476" s="7">
        <f t="shared" si="102"/>
        <v>1</v>
      </c>
      <c r="T476" s="7" t="str">
        <f t="shared" si="103"/>
        <v/>
      </c>
      <c r="U476" s="7"/>
    </row>
    <row r="477" spans="1:21" hidden="1" x14ac:dyDescent="0.25">
      <c r="A477" s="52">
        <f>'6aTRaiangProjExample'!B483</f>
        <v>3.8256652953689509</v>
      </c>
      <c r="B477" s="52">
        <f>'6aTRaiangProjExample'!C483</f>
        <v>2.157974903814627</v>
      </c>
      <c r="C477" s="52">
        <f>'6aTRaiangProjExample'!D483</f>
        <v>4.9949757689799972</v>
      </c>
      <c r="D477" s="52">
        <f>'6aTRaiangProjExample'!E483</f>
        <v>3.8034328097288483</v>
      </c>
      <c r="E477" s="52">
        <f>'6aTRaiangProjExample'!F483</f>
        <v>1.7784306662266418</v>
      </c>
      <c r="F477" s="52">
        <f>'6aTRaiangProjExample'!G483</f>
        <v>3.8010353583460041</v>
      </c>
      <c r="G477" s="51">
        <f t="shared" si="91"/>
        <v>8.8206410643489477</v>
      </c>
      <c r="H477" s="50">
        <f t="shared" si="92"/>
        <v>11.430133463443804</v>
      </c>
      <c r="I477" s="49">
        <f t="shared" si="93"/>
        <v>7.7374409283872732</v>
      </c>
      <c r="J477" s="6">
        <f t="shared" si="94"/>
        <v>11.430133463443804</v>
      </c>
      <c r="L477" s="7">
        <f t="shared" si="95"/>
        <v>1</v>
      </c>
      <c r="M477" s="7" t="str">
        <f t="shared" si="96"/>
        <v/>
      </c>
      <c r="N477" s="7" t="str">
        <f t="shared" si="97"/>
        <v/>
      </c>
      <c r="O477" s="7">
        <f t="shared" si="98"/>
        <v>1</v>
      </c>
      <c r="P477" s="7" t="str">
        <f t="shared" si="99"/>
        <v/>
      </c>
      <c r="Q477" s="7">
        <f t="shared" si="100"/>
        <v>1</v>
      </c>
      <c r="R477" s="7" t="str">
        <f t="shared" si="101"/>
        <v/>
      </c>
      <c r="S477" s="7">
        <f t="shared" si="102"/>
        <v>1</v>
      </c>
      <c r="T477" s="7" t="str">
        <f t="shared" si="103"/>
        <v/>
      </c>
      <c r="U477" s="7"/>
    </row>
    <row r="478" spans="1:21" hidden="1" x14ac:dyDescent="0.25">
      <c r="A478" s="52">
        <f>'6aTRaiangProjExample'!B484</f>
        <v>3.4653984659395922</v>
      </c>
      <c r="B478" s="52">
        <f>'6aTRaiangProjExample'!C484</f>
        <v>3.9623679746314462</v>
      </c>
      <c r="C478" s="52">
        <f>'6aTRaiangProjExample'!D484</f>
        <v>5.4296317689836249</v>
      </c>
      <c r="D478" s="52">
        <f>'6aTRaiangProjExample'!E484</f>
        <v>3.1102365425148255</v>
      </c>
      <c r="E478" s="52">
        <f>'6aTRaiangProjExample'!F484</f>
        <v>2.6018889540300161</v>
      </c>
      <c r="F478" s="52">
        <f>'6aTRaiangProjExample'!G484</f>
        <v>3.1529143425240216</v>
      </c>
      <c r="G478" s="51">
        <f t="shared" si="91"/>
        <v>8.8950302349232171</v>
      </c>
      <c r="H478" s="50">
        <f t="shared" si="92"/>
        <v>9.7285493509784402</v>
      </c>
      <c r="I478" s="49">
        <f t="shared" si="93"/>
        <v>9.7171712711854852</v>
      </c>
      <c r="J478" s="6">
        <f t="shared" si="94"/>
        <v>9.7285493509784402</v>
      </c>
      <c r="L478" s="7">
        <f t="shared" si="95"/>
        <v>1</v>
      </c>
      <c r="M478" s="7" t="str">
        <f t="shared" si="96"/>
        <v/>
      </c>
      <c r="N478" s="7" t="str">
        <f t="shared" si="97"/>
        <v/>
      </c>
      <c r="O478" s="7">
        <f t="shared" si="98"/>
        <v>1</v>
      </c>
      <c r="P478" s="7" t="str">
        <f t="shared" si="99"/>
        <v/>
      </c>
      <c r="Q478" s="7">
        <f t="shared" si="100"/>
        <v>1</v>
      </c>
      <c r="R478" s="7" t="str">
        <f t="shared" si="101"/>
        <v/>
      </c>
      <c r="S478" s="7">
        <f t="shared" si="102"/>
        <v>1</v>
      </c>
      <c r="T478" s="7" t="str">
        <f t="shared" si="103"/>
        <v/>
      </c>
      <c r="U478" s="7"/>
    </row>
    <row r="479" spans="1:21" hidden="1" x14ac:dyDescent="0.25">
      <c r="A479" s="52">
        <f>'6aTRaiangProjExample'!B485</f>
        <v>4.7814037916728056</v>
      </c>
      <c r="B479" s="52">
        <f>'6aTRaiangProjExample'!C485</f>
        <v>3.4745063439131672</v>
      </c>
      <c r="C479" s="52">
        <f>'6aTRaiangProjExample'!D485</f>
        <v>4.3888760155557156</v>
      </c>
      <c r="D479" s="52">
        <f>'6aTRaiangProjExample'!E485</f>
        <v>3.7973275919453462</v>
      </c>
      <c r="E479" s="52">
        <f>'6aTRaiangProjExample'!F485</f>
        <v>3.074104505054124</v>
      </c>
      <c r="F479" s="52">
        <f>'6aTRaiangProjExample'!G485</f>
        <v>3.4823137816249621</v>
      </c>
      <c r="G479" s="51">
        <f t="shared" si="91"/>
        <v>9.1702798072285212</v>
      </c>
      <c r="H479" s="50">
        <f t="shared" si="92"/>
        <v>12.061045165243113</v>
      </c>
      <c r="I479" s="49">
        <f t="shared" si="93"/>
        <v>10.030924630592253</v>
      </c>
      <c r="J479" s="6">
        <f t="shared" si="94"/>
        <v>12.061045165243113</v>
      </c>
      <c r="L479" s="7">
        <f t="shared" si="95"/>
        <v>1</v>
      </c>
      <c r="M479" s="7" t="str">
        <f t="shared" si="96"/>
        <v/>
      </c>
      <c r="N479" s="7" t="str">
        <f t="shared" si="97"/>
        <v/>
      </c>
      <c r="O479" s="7">
        <f t="shared" si="98"/>
        <v>1</v>
      </c>
      <c r="P479" s="7" t="str">
        <f t="shared" si="99"/>
        <v/>
      </c>
      <c r="Q479" s="7">
        <f t="shared" si="100"/>
        <v>1</v>
      </c>
      <c r="R479" s="7" t="str">
        <f t="shared" si="101"/>
        <v/>
      </c>
      <c r="S479" s="7">
        <f t="shared" si="102"/>
        <v>1</v>
      </c>
      <c r="T479" s="7" t="str">
        <f t="shared" si="103"/>
        <v/>
      </c>
      <c r="U479" s="7"/>
    </row>
    <row r="480" spans="1:21" hidden="1" x14ac:dyDescent="0.25">
      <c r="A480" s="52">
        <f>'6aTRaiangProjExample'!B486</f>
        <v>4.1040411120949098</v>
      </c>
      <c r="B480" s="52">
        <f>'6aTRaiangProjExample'!C486</f>
        <v>3.6105693069364997</v>
      </c>
      <c r="C480" s="52">
        <f>'6aTRaiangProjExample'!D486</f>
        <v>6.646254988874154</v>
      </c>
      <c r="D480" s="52">
        <f>'6aTRaiangProjExample'!E486</f>
        <v>3.7926938076383063</v>
      </c>
      <c r="E480" s="52">
        <f>'6aTRaiangProjExample'!F486</f>
        <v>2.6719280026474101</v>
      </c>
      <c r="F480" s="52">
        <f>'6aTRaiangProjExample'!G486</f>
        <v>2.7041997527204846</v>
      </c>
      <c r="G480" s="51">
        <f t="shared" si="91"/>
        <v>10.750296100969063</v>
      </c>
      <c r="H480" s="50">
        <f t="shared" si="92"/>
        <v>10.6009346724537</v>
      </c>
      <c r="I480" s="49">
        <f t="shared" si="93"/>
        <v>8.986697062304394</v>
      </c>
      <c r="J480" s="6">
        <f t="shared" si="94"/>
        <v>10.750296100969063</v>
      </c>
      <c r="L480" s="7">
        <f t="shared" si="95"/>
        <v>1</v>
      </c>
      <c r="M480" s="7" t="str">
        <f t="shared" si="96"/>
        <v/>
      </c>
      <c r="N480" s="7">
        <f t="shared" si="97"/>
        <v>1</v>
      </c>
      <c r="O480" s="7" t="str">
        <f t="shared" si="98"/>
        <v/>
      </c>
      <c r="P480" s="7" t="str">
        <f t="shared" si="99"/>
        <v/>
      </c>
      <c r="Q480" s="7" t="str">
        <f t="shared" si="100"/>
        <v/>
      </c>
      <c r="R480" s="7">
        <f t="shared" si="101"/>
        <v>1</v>
      </c>
      <c r="S480" s="7" t="str">
        <f t="shared" si="102"/>
        <v/>
      </c>
      <c r="T480" s="7" t="str">
        <f t="shared" si="103"/>
        <v/>
      </c>
      <c r="U480" s="7"/>
    </row>
    <row r="481" spans="1:21" hidden="1" x14ac:dyDescent="0.25">
      <c r="A481" s="52">
        <f>'6aTRaiangProjExample'!B487</f>
        <v>3.7449854602406014</v>
      </c>
      <c r="B481" s="52">
        <f>'6aTRaiangProjExample'!C487</f>
        <v>2.2011823486714679</v>
      </c>
      <c r="C481" s="52">
        <f>'6aTRaiangProjExample'!D487</f>
        <v>5.182846403403004</v>
      </c>
      <c r="D481" s="52">
        <f>'6aTRaiangProjExample'!E487</f>
        <v>4.136629020292216</v>
      </c>
      <c r="E481" s="52">
        <f>'6aTRaiangProjExample'!F487</f>
        <v>2.0730692375031898</v>
      </c>
      <c r="F481" s="52">
        <f>'6aTRaiangProjExample'!G487</f>
        <v>2.4535782758290905</v>
      </c>
      <c r="G481" s="51">
        <f t="shared" si="91"/>
        <v>8.9278318636436058</v>
      </c>
      <c r="H481" s="50">
        <f t="shared" si="92"/>
        <v>10.335192756361909</v>
      </c>
      <c r="I481" s="49">
        <f t="shared" si="93"/>
        <v>6.7278298620037482</v>
      </c>
      <c r="J481" s="6">
        <f t="shared" si="94"/>
        <v>10.335192756361909</v>
      </c>
      <c r="L481" s="7">
        <f t="shared" si="95"/>
        <v>1</v>
      </c>
      <c r="M481" s="7" t="str">
        <f t="shared" si="96"/>
        <v/>
      </c>
      <c r="N481" s="7" t="str">
        <f t="shared" si="97"/>
        <v/>
      </c>
      <c r="O481" s="7">
        <f t="shared" si="98"/>
        <v>1</v>
      </c>
      <c r="P481" s="7" t="str">
        <f t="shared" si="99"/>
        <v/>
      </c>
      <c r="Q481" s="7">
        <f t="shared" si="100"/>
        <v>1</v>
      </c>
      <c r="R481" s="7" t="str">
        <f t="shared" si="101"/>
        <v/>
      </c>
      <c r="S481" s="7">
        <f t="shared" si="102"/>
        <v>1</v>
      </c>
      <c r="T481" s="7" t="str">
        <f t="shared" si="103"/>
        <v/>
      </c>
      <c r="U481" s="7"/>
    </row>
    <row r="482" spans="1:21" hidden="1" x14ac:dyDescent="0.25">
      <c r="A482" s="52">
        <f>'6aTRaiangProjExample'!B488</f>
        <v>3.405596957833172</v>
      </c>
      <c r="B482" s="52">
        <f>'6aTRaiangProjExample'!C488</f>
        <v>1.6548300086586909</v>
      </c>
      <c r="C482" s="52">
        <f>'6aTRaiangProjExample'!D488</f>
        <v>6.3019283321583313</v>
      </c>
      <c r="D482" s="52">
        <f>'6aTRaiangProjExample'!E488</f>
        <v>4.2536731134763972</v>
      </c>
      <c r="E482" s="52">
        <f>'6aTRaiangProjExample'!F488</f>
        <v>1.2094955452847853</v>
      </c>
      <c r="F482" s="52">
        <f>'6aTRaiangProjExample'!G488</f>
        <v>2.8125922728002735</v>
      </c>
      <c r="G482" s="51">
        <f t="shared" si="91"/>
        <v>9.7075252899915032</v>
      </c>
      <c r="H482" s="50">
        <f t="shared" si="92"/>
        <v>10.471862344109843</v>
      </c>
      <c r="I482" s="49">
        <f t="shared" si="93"/>
        <v>5.6769178267437495</v>
      </c>
      <c r="J482" s="6">
        <f t="shared" si="94"/>
        <v>10.471862344109843</v>
      </c>
      <c r="L482" s="7">
        <f t="shared" si="95"/>
        <v>1</v>
      </c>
      <c r="M482" s="7" t="str">
        <f t="shared" si="96"/>
        <v/>
      </c>
      <c r="N482" s="7" t="str">
        <f t="shared" si="97"/>
        <v/>
      </c>
      <c r="O482" s="7">
        <f t="shared" si="98"/>
        <v>1</v>
      </c>
      <c r="P482" s="7" t="str">
        <f t="shared" si="99"/>
        <v/>
      </c>
      <c r="Q482" s="7">
        <f t="shared" si="100"/>
        <v>1</v>
      </c>
      <c r="R482" s="7" t="str">
        <f t="shared" si="101"/>
        <v/>
      </c>
      <c r="S482" s="7">
        <f t="shared" si="102"/>
        <v>1</v>
      </c>
      <c r="T482" s="7" t="str">
        <f t="shared" si="103"/>
        <v/>
      </c>
      <c r="U482" s="7"/>
    </row>
    <row r="483" spans="1:21" hidden="1" x14ac:dyDescent="0.25">
      <c r="A483" s="52">
        <f>'6aTRaiangProjExample'!B489</f>
        <v>3.9105690987230552</v>
      </c>
      <c r="B483" s="52">
        <f>'6aTRaiangProjExample'!C489</f>
        <v>3.1694089847607936</v>
      </c>
      <c r="C483" s="52">
        <f>'6aTRaiangProjExample'!D489</f>
        <v>5.464113767117678</v>
      </c>
      <c r="D483" s="52">
        <f>'6aTRaiangProjExample'!E489</f>
        <v>4.0190783252835143</v>
      </c>
      <c r="E483" s="52">
        <f>'6aTRaiangProjExample'!F489</f>
        <v>1.4536702776399779</v>
      </c>
      <c r="F483" s="52">
        <f>'6aTRaiangProjExample'!G489</f>
        <v>2.6802277349281427</v>
      </c>
      <c r="G483" s="51">
        <f t="shared" si="91"/>
        <v>9.3746828658407324</v>
      </c>
      <c r="H483" s="50">
        <f t="shared" si="92"/>
        <v>10.609875158934713</v>
      </c>
      <c r="I483" s="49">
        <f t="shared" si="93"/>
        <v>7.3033069973289146</v>
      </c>
      <c r="J483" s="6">
        <f t="shared" si="94"/>
        <v>10.609875158934713</v>
      </c>
      <c r="L483" s="7">
        <f t="shared" si="95"/>
        <v>1</v>
      </c>
      <c r="M483" s="7" t="str">
        <f t="shared" si="96"/>
        <v/>
      </c>
      <c r="N483" s="7" t="str">
        <f t="shared" si="97"/>
        <v/>
      </c>
      <c r="O483" s="7">
        <f t="shared" si="98"/>
        <v>1</v>
      </c>
      <c r="P483" s="7" t="str">
        <f t="shared" si="99"/>
        <v/>
      </c>
      <c r="Q483" s="7">
        <f t="shared" si="100"/>
        <v>1</v>
      </c>
      <c r="R483" s="7" t="str">
        <f t="shared" si="101"/>
        <v/>
      </c>
      <c r="S483" s="7">
        <f t="shared" si="102"/>
        <v>1</v>
      </c>
      <c r="T483" s="7" t="str">
        <f t="shared" si="103"/>
        <v/>
      </c>
      <c r="U483" s="7"/>
    </row>
    <row r="484" spans="1:21" hidden="1" x14ac:dyDescent="0.25">
      <c r="A484" s="52">
        <f>'6aTRaiangProjExample'!B490</f>
        <v>5.252341058388037</v>
      </c>
      <c r="B484" s="52">
        <f>'6aTRaiangProjExample'!C490</f>
        <v>3.1546919092617394</v>
      </c>
      <c r="C484" s="52">
        <f>'6aTRaiangProjExample'!D490</f>
        <v>4.8793699033762783</v>
      </c>
      <c r="D484" s="52">
        <f>'6aTRaiangProjExample'!E490</f>
        <v>4.0222910291295957</v>
      </c>
      <c r="E484" s="52">
        <f>'6aTRaiangProjExample'!F490</f>
        <v>2.1337693457910492</v>
      </c>
      <c r="F484" s="52">
        <f>'6aTRaiangProjExample'!G490</f>
        <v>2.9628774315554174</v>
      </c>
      <c r="G484" s="51">
        <f t="shared" si="91"/>
        <v>10.131710961764316</v>
      </c>
      <c r="H484" s="50">
        <f t="shared" si="92"/>
        <v>12.237509519073051</v>
      </c>
      <c r="I484" s="49">
        <f t="shared" si="93"/>
        <v>8.2513386866082055</v>
      </c>
      <c r="J484" s="6">
        <f t="shared" si="94"/>
        <v>12.237509519073051</v>
      </c>
      <c r="L484" s="7">
        <f t="shared" si="95"/>
        <v>1</v>
      </c>
      <c r="M484" s="7" t="str">
        <f t="shared" si="96"/>
        <v/>
      </c>
      <c r="N484" s="7" t="str">
        <f t="shared" si="97"/>
        <v/>
      </c>
      <c r="O484" s="7">
        <f t="shared" si="98"/>
        <v>1</v>
      </c>
      <c r="P484" s="7" t="str">
        <f t="shared" si="99"/>
        <v/>
      </c>
      <c r="Q484" s="7">
        <f t="shared" si="100"/>
        <v>1</v>
      </c>
      <c r="R484" s="7" t="str">
        <f t="shared" si="101"/>
        <v/>
      </c>
      <c r="S484" s="7">
        <f t="shared" si="102"/>
        <v>1</v>
      </c>
      <c r="T484" s="7" t="str">
        <f t="shared" si="103"/>
        <v/>
      </c>
      <c r="U484" s="7"/>
    </row>
    <row r="485" spans="1:21" hidden="1" x14ac:dyDescent="0.25">
      <c r="A485" s="52">
        <f>'6aTRaiangProjExample'!B491</f>
        <v>5.1484210756787432</v>
      </c>
      <c r="B485" s="52">
        <f>'6aTRaiangProjExample'!C491</f>
        <v>4.2460718858962263</v>
      </c>
      <c r="C485" s="52">
        <f>'6aTRaiangProjExample'!D491</f>
        <v>5.6826915163224729</v>
      </c>
      <c r="D485" s="52">
        <f>'6aTRaiangProjExample'!E491</f>
        <v>3.9324288627973036</v>
      </c>
      <c r="E485" s="52">
        <f>'6aTRaiangProjExample'!F491</f>
        <v>1.9757207807449868</v>
      </c>
      <c r="F485" s="52">
        <f>'6aTRaiangProjExample'!G491</f>
        <v>2.8409685606890216</v>
      </c>
      <c r="G485" s="51">
        <f t="shared" si="91"/>
        <v>10.831112592001215</v>
      </c>
      <c r="H485" s="50">
        <f t="shared" si="92"/>
        <v>11.921818499165067</v>
      </c>
      <c r="I485" s="49">
        <f t="shared" si="93"/>
        <v>9.0627612273302347</v>
      </c>
      <c r="J485" s="6">
        <f t="shared" si="94"/>
        <v>11.921818499165067</v>
      </c>
      <c r="L485" s="7">
        <f t="shared" si="95"/>
        <v>1</v>
      </c>
      <c r="M485" s="7" t="str">
        <f t="shared" si="96"/>
        <v/>
      </c>
      <c r="N485" s="7" t="str">
        <f t="shared" si="97"/>
        <v/>
      </c>
      <c r="O485" s="7">
        <f t="shared" si="98"/>
        <v>1</v>
      </c>
      <c r="P485" s="7" t="str">
        <f t="shared" si="99"/>
        <v/>
      </c>
      <c r="Q485" s="7">
        <f t="shared" si="100"/>
        <v>1</v>
      </c>
      <c r="R485" s="7" t="str">
        <f t="shared" si="101"/>
        <v/>
      </c>
      <c r="S485" s="7">
        <f t="shared" si="102"/>
        <v>1</v>
      </c>
      <c r="T485" s="7" t="str">
        <f t="shared" si="103"/>
        <v/>
      </c>
      <c r="U485" s="7"/>
    </row>
    <row r="486" spans="1:21" hidden="1" x14ac:dyDescent="0.25">
      <c r="A486" s="52">
        <f>'6aTRaiangProjExample'!B492</f>
        <v>5.5476469331863294</v>
      </c>
      <c r="B486" s="52">
        <f>'6aTRaiangProjExample'!C492</f>
        <v>3.5421958141438359</v>
      </c>
      <c r="C486" s="52">
        <f>'6aTRaiangProjExample'!D492</f>
        <v>6.1209134178871327</v>
      </c>
      <c r="D486" s="52">
        <f>'6aTRaiangProjExample'!E492</f>
        <v>3.9555754398496008</v>
      </c>
      <c r="E486" s="52">
        <f>'6aTRaiangProjExample'!F492</f>
        <v>2.0969069570280139</v>
      </c>
      <c r="F486" s="52">
        <f>'6aTRaiangProjExample'!G492</f>
        <v>2.5547395887636779</v>
      </c>
      <c r="G486" s="51">
        <f t="shared" si="91"/>
        <v>11.668560351073463</v>
      </c>
      <c r="H486" s="50">
        <f t="shared" si="92"/>
        <v>12.057961961799608</v>
      </c>
      <c r="I486" s="49">
        <f t="shared" si="93"/>
        <v>8.1938423599355268</v>
      </c>
      <c r="J486" s="6">
        <f t="shared" si="94"/>
        <v>12.057961961799608</v>
      </c>
      <c r="L486" s="7">
        <f t="shared" si="95"/>
        <v>1</v>
      </c>
      <c r="M486" s="7" t="str">
        <f t="shared" si="96"/>
        <v/>
      </c>
      <c r="N486" s="7" t="str">
        <f t="shared" si="97"/>
        <v/>
      </c>
      <c r="O486" s="7">
        <f t="shared" si="98"/>
        <v>1</v>
      </c>
      <c r="P486" s="7" t="str">
        <f t="shared" si="99"/>
        <v/>
      </c>
      <c r="Q486" s="7">
        <f t="shared" si="100"/>
        <v>1</v>
      </c>
      <c r="R486" s="7" t="str">
        <f t="shared" si="101"/>
        <v/>
      </c>
      <c r="S486" s="7">
        <f t="shared" si="102"/>
        <v>1</v>
      </c>
      <c r="T486" s="7" t="str">
        <f t="shared" si="103"/>
        <v/>
      </c>
      <c r="U486" s="7"/>
    </row>
    <row r="487" spans="1:21" hidden="1" x14ac:dyDescent="0.25">
      <c r="A487" s="52">
        <f>'6aTRaiangProjExample'!B493</f>
        <v>3.9812825456585923</v>
      </c>
      <c r="B487" s="52">
        <f>'6aTRaiangProjExample'!C493</f>
        <v>2.8079484995828707</v>
      </c>
      <c r="C487" s="52">
        <f>'6aTRaiangProjExample'!D493</f>
        <v>5.8286290858204355</v>
      </c>
      <c r="D487" s="52">
        <f>'6aTRaiangProjExample'!E493</f>
        <v>4.6474737558824888</v>
      </c>
      <c r="E487" s="52">
        <f>'6aTRaiangProjExample'!F493</f>
        <v>1.6321488005148017</v>
      </c>
      <c r="F487" s="52">
        <f>'6aTRaiangProjExample'!G493</f>
        <v>3.3408436983557932</v>
      </c>
      <c r="G487" s="51">
        <f t="shared" si="91"/>
        <v>9.8099116314790287</v>
      </c>
      <c r="H487" s="50">
        <f t="shared" si="92"/>
        <v>11.969599999896875</v>
      </c>
      <c r="I487" s="49">
        <f t="shared" si="93"/>
        <v>7.7809409984534659</v>
      </c>
      <c r="J487" s="6">
        <f t="shared" si="94"/>
        <v>11.969599999896875</v>
      </c>
      <c r="L487" s="7">
        <f t="shared" si="95"/>
        <v>1</v>
      </c>
      <c r="M487" s="7" t="str">
        <f t="shared" si="96"/>
        <v/>
      </c>
      <c r="N487" s="7" t="str">
        <f t="shared" si="97"/>
        <v/>
      </c>
      <c r="O487" s="7">
        <f t="shared" si="98"/>
        <v>1</v>
      </c>
      <c r="P487" s="7" t="str">
        <f t="shared" si="99"/>
        <v/>
      </c>
      <c r="Q487" s="7">
        <f t="shared" si="100"/>
        <v>1</v>
      </c>
      <c r="R487" s="7" t="str">
        <f t="shared" si="101"/>
        <v/>
      </c>
      <c r="S487" s="7">
        <f t="shared" si="102"/>
        <v>1</v>
      </c>
      <c r="T487" s="7" t="str">
        <f t="shared" si="103"/>
        <v/>
      </c>
      <c r="U487" s="7"/>
    </row>
    <row r="488" spans="1:21" hidden="1" x14ac:dyDescent="0.25">
      <c r="A488" s="52">
        <f>'6aTRaiangProjExample'!B494</f>
        <v>5.2092469587409775</v>
      </c>
      <c r="B488" s="52">
        <f>'6aTRaiangProjExample'!C494</f>
        <v>3.4474106736630974</v>
      </c>
      <c r="C488" s="52">
        <f>'6aTRaiangProjExample'!D494</f>
        <v>5.3559025864495435</v>
      </c>
      <c r="D488" s="52">
        <f>'6aTRaiangProjExample'!E494</f>
        <v>4.223888817464073</v>
      </c>
      <c r="E488" s="52">
        <f>'6aTRaiangProjExample'!F494</f>
        <v>1.3969194341828057</v>
      </c>
      <c r="F488" s="52">
        <f>'6aTRaiangProjExample'!G494</f>
        <v>2.9381448308370937</v>
      </c>
      <c r="G488" s="51">
        <f t="shared" si="91"/>
        <v>10.565149545190522</v>
      </c>
      <c r="H488" s="50">
        <f t="shared" si="92"/>
        <v>12.371280607042145</v>
      </c>
      <c r="I488" s="49">
        <f t="shared" si="93"/>
        <v>7.7824749386829968</v>
      </c>
      <c r="J488" s="6">
        <f t="shared" si="94"/>
        <v>12.371280607042145</v>
      </c>
      <c r="L488" s="7">
        <f t="shared" si="95"/>
        <v>1</v>
      </c>
      <c r="M488" s="7" t="str">
        <f t="shared" si="96"/>
        <v/>
      </c>
      <c r="N488" s="7" t="str">
        <f t="shared" si="97"/>
        <v/>
      </c>
      <c r="O488" s="7">
        <f t="shared" si="98"/>
        <v>1</v>
      </c>
      <c r="P488" s="7" t="str">
        <f t="shared" si="99"/>
        <v/>
      </c>
      <c r="Q488" s="7">
        <f t="shared" si="100"/>
        <v>1</v>
      </c>
      <c r="R488" s="7" t="str">
        <f t="shared" si="101"/>
        <v/>
      </c>
      <c r="S488" s="7">
        <f t="shared" si="102"/>
        <v>1</v>
      </c>
      <c r="T488" s="7" t="str">
        <f t="shared" si="103"/>
        <v/>
      </c>
      <c r="U488" s="7"/>
    </row>
    <row r="489" spans="1:21" hidden="1" x14ac:dyDescent="0.25">
      <c r="A489" s="52">
        <f>'6aTRaiangProjExample'!B495</f>
        <v>4.9659157451157867</v>
      </c>
      <c r="B489" s="52">
        <f>'6aTRaiangProjExample'!C495</f>
        <v>1.5336167852453824</v>
      </c>
      <c r="C489" s="52">
        <f>'6aTRaiangProjExample'!D495</f>
        <v>5.0817986940650535</v>
      </c>
      <c r="D489" s="52">
        <f>'6aTRaiangProjExample'!E495</f>
        <v>3.3614162440603002</v>
      </c>
      <c r="E489" s="52">
        <f>'6aTRaiangProjExample'!F495</f>
        <v>2.5447708924188319</v>
      </c>
      <c r="F489" s="52">
        <f>'6aTRaiangProjExample'!G495</f>
        <v>3.6729851500130124</v>
      </c>
      <c r="G489" s="51">
        <f t="shared" si="91"/>
        <v>10.04771443918084</v>
      </c>
      <c r="H489" s="50">
        <f t="shared" si="92"/>
        <v>12.0003171391891</v>
      </c>
      <c r="I489" s="49">
        <f t="shared" si="93"/>
        <v>7.7513728276772262</v>
      </c>
      <c r="J489" s="6">
        <f t="shared" si="94"/>
        <v>12.0003171391891</v>
      </c>
      <c r="L489" s="7">
        <f t="shared" si="95"/>
        <v>1</v>
      </c>
      <c r="M489" s="7" t="str">
        <f t="shared" si="96"/>
        <v/>
      </c>
      <c r="N489" s="7" t="str">
        <f t="shared" si="97"/>
        <v/>
      </c>
      <c r="O489" s="7">
        <f t="shared" si="98"/>
        <v>1</v>
      </c>
      <c r="P489" s="7" t="str">
        <f t="shared" si="99"/>
        <v/>
      </c>
      <c r="Q489" s="7">
        <f t="shared" si="100"/>
        <v>1</v>
      </c>
      <c r="R489" s="7" t="str">
        <f t="shared" si="101"/>
        <v/>
      </c>
      <c r="S489" s="7">
        <f t="shared" si="102"/>
        <v>1</v>
      </c>
      <c r="T489" s="7" t="str">
        <f t="shared" si="103"/>
        <v/>
      </c>
      <c r="U489" s="7"/>
    </row>
    <row r="490" spans="1:21" hidden="1" x14ac:dyDescent="0.25">
      <c r="A490" s="52">
        <f>'6aTRaiangProjExample'!B496</f>
        <v>4.1143278070000555</v>
      </c>
      <c r="B490" s="52">
        <f>'6aTRaiangProjExample'!C496</f>
        <v>3.3079917226742008</v>
      </c>
      <c r="C490" s="52">
        <f>'6aTRaiangProjExample'!D496</f>
        <v>5.0590240477179336</v>
      </c>
      <c r="D490" s="52">
        <f>'6aTRaiangProjExample'!E496</f>
        <v>3.5429224242658557</v>
      </c>
      <c r="E490" s="52">
        <f>'6aTRaiangProjExample'!F496</f>
        <v>1.3659256805813889</v>
      </c>
      <c r="F490" s="52">
        <f>'6aTRaiangProjExample'!G496</f>
        <v>4.6546596017490067</v>
      </c>
      <c r="G490" s="51">
        <f t="shared" si="91"/>
        <v>9.1733518547179891</v>
      </c>
      <c r="H490" s="50">
        <f t="shared" si="92"/>
        <v>12.311909833014917</v>
      </c>
      <c r="I490" s="49">
        <f t="shared" si="93"/>
        <v>9.3285770050045969</v>
      </c>
      <c r="J490" s="6">
        <f t="shared" si="94"/>
        <v>12.311909833014917</v>
      </c>
      <c r="L490" s="7">
        <f t="shared" si="95"/>
        <v>1</v>
      </c>
      <c r="M490" s="7" t="str">
        <f t="shared" si="96"/>
        <v/>
      </c>
      <c r="N490" s="7" t="str">
        <f t="shared" si="97"/>
        <v/>
      </c>
      <c r="O490" s="7">
        <f t="shared" si="98"/>
        <v>1</v>
      </c>
      <c r="P490" s="7" t="str">
        <f t="shared" si="99"/>
        <v/>
      </c>
      <c r="Q490" s="7">
        <f t="shared" si="100"/>
        <v>1</v>
      </c>
      <c r="R490" s="7" t="str">
        <f t="shared" si="101"/>
        <v/>
      </c>
      <c r="S490" s="7">
        <f t="shared" si="102"/>
        <v>1</v>
      </c>
      <c r="T490" s="7" t="str">
        <f t="shared" si="103"/>
        <v/>
      </c>
      <c r="U490" s="7"/>
    </row>
    <row r="491" spans="1:21" hidden="1" x14ac:dyDescent="0.25">
      <c r="A491" s="52">
        <f>'6aTRaiangProjExample'!B497</f>
        <v>4.2404040108769596</v>
      </c>
      <c r="B491" s="52">
        <f>'6aTRaiangProjExample'!C497</f>
        <v>3.6924072488486899</v>
      </c>
      <c r="C491" s="52">
        <f>'6aTRaiangProjExample'!D497</f>
        <v>5.2535670530887764</v>
      </c>
      <c r="D491" s="52">
        <f>'6aTRaiangProjExample'!E497</f>
        <v>3.2071868214430519</v>
      </c>
      <c r="E491" s="52">
        <f>'6aTRaiangProjExample'!F497</f>
        <v>1.4472601868362485</v>
      </c>
      <c r="F491" s="52">
        <f>'6aTRaiangProjExample'!G497</f>
        <v>3.9116484702516141</v>
      </c>
      <c r="G491" s="51">
        <f t="shared" si="91"/>
        <v>9.493971063965736</v>
      </c>
      <c r="H491" s="50">
        <f t="shared" si="92"/>
        <v>11.359239302571627</v>
      </c>
      <c r="I491" s="49">
        <f t="shared" si="93"/>
        <v>9.0513159059365513</v>
      </c>
      <c r="J491" s="6">
        <f t="shared" si="94"/>
        <v>11.359239302571627</v>
      </c>
      <c r="L491" s="7">
        <f t="shared" si="95"/>
        <v>1</v>
      </c>
      <c r="M491" s="7" t="str">
        <f t="shared" si="96"/>
        <v/>
      </c>
      <c r="N491" s="7" t="str">
        <f t="shared" si="97"/>
        <v/>
      </c>
      <c r="O491" s="7">
        <f t="shared" si="98"/>
        <v>1</v>
      </c>
      <c r="P491" s="7" t="str">
        <f t="shared" si="99"/>
        <v/>
      </c>
      <c r="Q491" s="7">
        <f t="shared" si="100"/>
        <v>1</v>
      </c>
      <c r="R491" s="7" t="str">
        <f t="shared" si="101"/>
        <v/>
      </c>
      <c r="S491" s="7">
        <f t="shared" si="102"/>
        <v>1</v>
      </c>
      <c r="T491" s="7" t="str">
        <f t="shared" si="103"/>
        <v/>
      </c>
      <c r="U491" s="7"/>
    </row>
    <row r="492" spans="1:21" hidden="1" x14ac:dyDescent="0.25">
      <c r="A492" s="52">
        <f>'6aTRaiangProjExample'!B498</f>
        <v>4.8117522534590025</v>
      </c>
      <c r="B492" s="52">
        <f>'6aTRaiangProjExample'!C498</f>
        <v>3.7446626747422158</v>
      </c>
      <c r="C492" s="52">
        <f>'6aTRaiangProjExample'!D498</f>
        <v>6.2321331797416111</v>
      </c>
      <c r="D492" s="52">
        <f>'6aTRaiangProjExample'!E498</f>
        <v>3.2550213197939737</v>
      </c>
      <c r="E492" s="52">
        <f>'6aTRaiangProjExample'!F498</f>
        <v>1.9373543427547486</v>
      </c>
      <c r="F492" s="52">
        <f>'6aTRaiangProjExample'!G498</f>
        <v>2.7377735495463629</v>
      </c>
      <c r="G492" s="51">
        <f t="shared" si="91"/>
        <v>11.043885433200614</v>
      </c>
      <c r="H492" s="50">
        <f t="shared" si="92"/>
        <v>10.80454712279934</v>
      </c>
      <c r="I492" s="49">
        <f t="shared" si="93"/>
        <v>8.4197905670433268</v>
      </c>
      <c r="J492" s="6">
        <f t="shared" si="94"/>
        <v>11.043885433200614</v>
      </c>
      <c r="L492" s="7">
        <f t="shared" si="95"/>
        <v>1</v>
      </c>
      <c r="M492" s="7" t="str">
        <f t="shared" si="96"/>
        <v/>
      </c>
      <c r="N492" s="7">
        <f t="shared" si="97"/>
        <v>1</v>
      </c>
      <c r="O492" s="7" t="str">
        <f t="shared" si="98"/>
        <v/>
      </c>
      <c r="P492" s="7" t="str">
        <f t="shared" si="99"/>
        <v/>
      </c>
      <c r="Q492" s="7" t="str">
        <f t="shared" si="100"/>
        <v/>
      </c>
      <c r="R492" s="7">
        <f t="shared" si="101"/>
        <v>1</v>
      </c>
      <c r="S492" s="7" t="str">
        <f t="shared" si="102"/>
        <v/>
      </c>
      <c r="T492" s="7" t="str">
        <f t="shared" si="103"/>
        <v/>
      </c>
      <c r="U492" s="7"/>
    </row>
    <row r="493" spans="1:21" hidden="1" x14ac:dyDescent="0.25">
      <c r="A493" s="52">
        <f>'6aTRaiangProjExample'!B499</f>
        <v>4.2876304753658419</v>
      </c>
      <c r="B493" s="52">
        <f>'6aTRaiangProjExample'!C499</f>
        <v>2.6077686154705093</v>
      </c>
      <c r="C493" s="52">
        <f>'6aTRaiangProjExample'!D499</f>
        <v>6.7817528031550696</v>
      </c>
      <c r="D493" s="52">
        <f>'6aTRaiangProjExample'!E499</f>
        <v>3.3269504659028097</v>
      </c>
      <c r="E493" s="52">
        <f>'6aTRaiangProjExample'!F499</f>
        <v>2.1384148874164168</v>
      </c>
      <c r="F493" s="52">
        <f>'6aTRaiangProjExample'!G499</f>
        <v>3.2453943015916522</v>
      </c>
      <c r="G493" s="51">
        <f t="shared" si="91"/>
        <v>11.069383278520911</v>
      </c>
      <c r="H493" s="50">
        <f t="shared" si="92"/>
        <v>10.859975242860305</v>
      </c>
      <c r="I493" s="49">
        <f t="shared" si="93"/>
        <v>7.9915778044785784</v>
      </c>
      <c r="J493" s="6">
        <f t="shared" si="94"/>
        <v>11.069383278520911</v>
      </c>
      <c r="L493" s="7">
        <f t="shared" si="95"/>
        <v>1</v>
      </c>
      <c r="M493" s="7" t="str">
        <f t="shared" si="96"/>
        <v/>
      </c>
      <c r="N493" s="7">
        <f t="shared" si="97"/>
        <v>1</v>
      </c>
      <c r="O493" s="7" t="str">
        <f t="shared" si="98"/>
        <v/>
      </c>
      <c r="P493" s="7" t="str">
        <f t="shared" si="99"/>
        <v/>
      </c>
      <c r="Q493" s="7" t="str">
        <f t="shared" si="100"/>
        <v/>
      </c>
      <c r="R493" s="7">
        <f t="shared" si="101"/>
        <v>1</v>
      </c>
      <c r="S493" s="7" t="str">
        <f t="shared" si="102"/>
        <v/>
      </c>
      <c r="T493" s="7" t="str">
        <f t="shared" si="103"/>
        <v/>
      </c>
      <c r="U493" s="7"/>
    </row>
    <row r="494" spans="1:21" hidden="1" x14ac:dyDescent="0.25">
      <c r="A494" s="52">
        <f>'6aTRaiangProjExample'!B500</f>
        <v>5.4034613115707302</v>
      </c>
      <c r="B494" s="52">
        <f>'6aTRaiangProjExample'!C500</f>
        <v>1.7811849736246641</v>
      </c>
      <c r="C494" s="52">
        <f>'6aTRaiangProjExample'!D500</f>
        <v>4.9469276464984056</v>
      </c>
      <c r="D494" s="52">
        <f>'6aTRaiangProjExample'!E500</f>
        <v>3.8568913821842536</v>
      </c>
      <c r="E494" s="52">
        <f>'6aTRaiangProjExample'!F500</f>
        <v>3.2603661513551625</v>
      </c>
      <c r="F494" s="52">
        <f>'6aTRaiangProjExample'!G500</f>
        <v>4.0817447625770509</v>
      </c>
      <c r="G494" s="51">
        <f t="shared" si="91"/>
        <v>10.350388958069136</v>
      </c>
      <c r="H494" s="50">
        <f t="shared" si="92"/>
        <v>13.342097456332034</v>
      </c>
      <c r="I494" s="49">
        <f t="shared" si="93"/>
        <v>9.1232958875568784</v>
      </c>
      <c r="J494" s="6">
        <f t="shared" si="94"/>
        <v>13.342097456332034</v>
      </c>
      <c r="L494" s="7">
        <f t="shared" si="95"/>
        <v>1</v>
      </c>
      <c r="M494" s="7" t="str">
        <f t="shared" si="96"/>
        <v/>
      </c>
      <c r="N494" s="7" t="str">
        <f t="shared" si="97"/>
        <v/>
      </c>
      <c r="O494" s="7">
        <f t="shared" si="98"/>
        <v>1</v>
      </c>
      <c r="P494" s="7" t="str">
        <f t="shared" si="99"/>
        <v/>
      </c>
      <c r="Q494" s="7">
        <f t="shared" si="100"/>
        <v>1</v>
      </c>
      <c r="R494" s="7" t="str">
        <f t="shared" si="101"/>
        <v/>
      </c>
      <c r="S494" s="7">
        <f t="shared" si="102"/>
        <v>1</v>
      </c>
      <c r="T494" s="7" t="str">
        <f t="shared" si="103"/>
        <v/>
      </c>
      <c r="U494" s="7"/>
    </row>
    <row r="495" spans="1:21" hidden="1" x14ac:dyDescent="0.25">
      <c r="A495" s="52">
        <f>'6aTRaiangProjExample'!B501</f>
        <v>3.7746353979129492</v>
      </c>
      <c r="B495" s="52">
        <f>'6aTRaiangProjExample'!C501</f>
        <v>3.1575780500962631</v>
      </c>
      <c r="C495" s="52">
        <f>'6aTRaiangProjExample'!D501</f>
        <v>5.447677993221161</v>
      </c>
      <c r="D495" s="52">
        <f>'6aTRaiangProjExample'!E501</f>
        <v>4.2664760832574098</v>
      </c>
      <c r="E495" s="52">
        <f>'6aTRaiangProjExample'!F501</f>
        <v>2.3179942751501592</v>
      </c>
      <c r="F495" s="52">
        <f>'6aTRaiangProjExample'!G501</f>
        <v>3.1144951123686053</v>
      </c>
      <c r="G495" s="51">
        <f t="shared" si="91"/>
        <v>9.2223133911341098</v>
      </c>
      <c r="H495" s="50">
        <f t="shared" si="92"/>
        <v>11.155606593538964</v>
      </c>
      <c r="I495" s="49">
        <f t="shared" si="93"/>
        <v>8.5900674376150281</v>
      </c>
      <c r="J495" s="6">
        <f t="shared" si="94"/>
        <v>11.155606593538964</v>
      </c>
      <c r="L495" s="7">
        <f t="shared" si="95"/>
        <v>1</v>
      </c>
      <c r="M495" s="7" t="str">
        <f t="shared" si="96"/>
        <v/>
      </c>
      <c r="N495" s="7" t="str">
        <f t="shared" si="97"/>
        <v/>
      </c>
      <c r="O495" s="7">
        <f t="shared" si="98"/>
        <v>1</v>
      </c>
      <c r="P495" s="7" t="str">
        <f t="shared" si="99"/>
        <v/>
      </c>
      <c r="Q495" s="7">
        <f t="shared" si="100"/>
        <v>1</v>
      </c>
      <c r="R495" s="7" t="str">
        <f t="shared" si="101"/>
        <v/>
      </c>
      <c r="S495" s="7">
        <f t="shared" si="102"/>
        <v>1</v>
      </c>
      <c r="T495" s="7" t="str">
        <f t="shared" si="103"/>
        <v/>
      </c>
      <c r="U495" s="7"/>
    </row>
    <row r="496" spans="1:21" hidden="1" x14ac:dyDescent="0.25">
      <c r="A496" s="52">
        <f>'6aTRaiangProjExample'!B502</f>
        <v>4.0207695632867937</v>
      </c>
      <c r="B496" s="52">
        <f>'6aTRaiangProjExample'!C502</f>
        <v>3.5274870801126066</v>
      </c>
      <c r="C496" s="52">
        <f>'6aTRaiangProjExample'!D502</f>
        <v>5.8765563572481003</v>
      </c>
      <c r="D496" s="52">
        <f>'6aTRaiangProjExample'!E502</f>
        <v>4.8492832793204776</v>
      </c>
      <c r="E496" s="52">
        <f>'6aTRaiangProjExample'!F502</f>
        <v>3.1111730911120188</v>
      </c>
      <c r="F496" s="52">
        <f>'6aTRaiangProjExample'!G502</f>
        <v>4.0505205004010127</v>
      </c>
      <c r="G496" s="51">
        <f t="shared" si="91"/>
        <v>9.8973259205348931</v>
      </c>
      <c r="H496" s="50">
        <f t="shared" si="92"/>
        <v>12.920573343008286</v>
      </c>
      <c r="I496" s="49">
        <f t="shared" si="93"/>
        <v>10.689180671625639</v>
      </c>
      <c r="J496" s="6">
        <f t="shared" si="94"/>
        <v>12.920573343008286</v>
      </c>
      <c r="L496" s="7">
        <f t="shared" si="95"/>
        <v>1</v>
      </c>
      <c r="M496" s="7" t="str">
        <f t="shared" si="96"/>
        <v/>
      </c>
      <c r="N496" s="7" t="str">
        <f t="shared" si="97"/>
        <v/>
      </c>
      <c r="O496" s="7">
        <f t="shared" si="98"/>
        <v>1</v>
      </c>
      <c r="P496" s="7" t="str">
        <f t="shared" si="99"/>
        <v/>
      </c>
      <c r="Q496" s="7">
        <f t="shared" si="100"/>
        <v>1</v>
      </c>
      <c r="R496" s="7" t="str">
        <f t="shared" si="101"/>
        <v/>
      </c>
      <c r="S496" s="7">
        <f t="shared" si="102"/>
        <v>1</v>
      </c>
      <c r="T496" s="7" t="str">
        <f t="shared" si="103"/>
        <v/>
      </c>
      <c r="U496" s="7"/>
    </row>
    <row r="497" spans="1:21" hidden="1" x14ac:dyDescent="0.25">
      <c r="A497" s="52">
        <f>'6aTRaiangProjExample'!B503</f>
        <v>4.7492132307406205</v>
      </c>
      <c r="B497" s="52">
        <f>'6aTRaiangProjExample'!C503</f>
        <v>3.0905718686655113</v>
      </c>
      <c r="C497" s="52">
        <f>'6aTRaiangProjExample'!D503</f>
        <v>6.2091106468416202</v>
      </c>
      <c r="D497" s="52">
        <f>'6aTRaiangProjExample'!E503</f>
        <v>3.9057993472328185</v>
      </c>
      <c r="E497" s="52">
        <f>'6aTRaiangProjExample'!F503</f>
        <v>1.6603669409831603</v>
      </c>
      <c r="F497" s="52">
        <f>'6aTRaiangProjExample'!G503</f>
        <v>3.0074116827576072</v>
      </c>
      <c r="G497" s="51">
        <f t="shared" si="91"/>
        <v>10.958323877582242</v>
      </c>
      <c r="H497" s="50">
        <f t="shared" si="92"/>
        <v>11.662424260731047</v>
      </c>
      <c r="I497" s="49">
        <f t="shared" si="93"/>
        <v>7.7583504924062785</v>
      </c>
      <c r="J497" s="6">
        <f t="shared" si="94"/>
        <v>11.662424260731047</v>
      </c>
      <c r="L497" s="7">
        <f t="shared" si="95"/>
        <v>1</v>
      </c>
      <c r="M497" s="7" t="str">
        <f t="shared" si="96"/>
        <v/>
      </c>
      <c r="N497" s="7" t="str">
        <f t="shared" si="97"/>
        <v/>
      </c>
      <c r="O497" s="7">
        <f t="shared" si="98"/>
        <v>1</v>
      </c>
      <c r="P497" s="7" t="str">
        <f t="shared" si="99"/>
        <v/>
      </c>
      <c r="Q497" s="7">
        <f t="shared" si="100"/>
        <v>1</v>
      </c>
      <c r="R497" s="7" t="str">
        <f t="shared" si="101"/>
        <v/>
      </c>
      <c r="S497" s="7">
        <f t="shared" si="102"/>
        <v>1</v>
      </c>
      <c r="T497" s="7" t="str">
        <f t="shared" si="103"/>
        <v/>
      </c>
      <c r="U497" s="7"/>
    </row>
    <row r="498" spans="1:21" hidden="1" x14ac:dyDescent="0.25">
      <c r="A498" s="52">
        <f>'6aTRaiangProjExample'!B504</f>
        <v>3.8004647338229445</v>
      </c>
      <c r="B498" s="52">
        <f>'6aTRaiangProjExample'!C504</f>
        <v>3.0290163178779048</v>
      </c>
      <c r="C498" s="52">
        <f>'6aTRaiangProjExample'!D504</f>
        <v>5.2737033910901632</v>
      </c>
      <c r="D498" s="52">
        <f>'6aTRaiangProjExample'!E504</f>
        <v>3.4808129713304847</v>
      </c>
      <c r="E498" s="52">
        <f>'6aTRaiangProjExample'!F504</f>
        <v>2.7839555302054024</v>
      </c>
      <c r="F498" s="52">
        <f>'6aTRaiangProjExample'!G504</f>
        <v>3.3153213222601607</v>
      </c>
      <c r="G498" s="51">
        <f t="shared" si="91"/>
        <v>9.0741681249131076</v>
      </c>
      <c r="H498" s="50">
        <f t="shared" si="92"/>
        <v>10.596599027413589</v>
      </c>
      <c r="I498" s="49">
        <f t="shared" si="93"/>
        <v>9.1282931703434684</v>
      </c>
      <c r="J498" s="6">
        <f t="shared" si="94"/>
        <v>10.596599027413589</v>
      </c>
      <c r="L498" s="7">
        <f t="shared" si="95"/>
        <v>1</v>
      </c>
      <c r="M498" s="7" t="str">
        <f t="shared" si="96"/>
        <v/>
      </c>
      <c r="N498" s="7" t="str">
        <f t="shared" si="97"/>
        <v/>
      </c>
      <c r="O498" s="7">
        <f t="shared" si="98"/>
        <v>1</v>
      </c>
      <c r="P498" s="7" t="str">
        <f t="shared" si="99"/>
        <v/>
      </c>
      <c r="Q498" s="7">
        <f t="shared" si="100"/>
        <v>1</v>
      </c>
      <c r="R498" s="7" t="str">
        <f t="shared" si="101"/>
        <v/>
      </c>
      <c r="S498" s="7">
        <f t="shared" si="102"/>
        <v>1</v>
      </c>
      <c r="T498" s="7" t="str">
        <f t="shared" si="103"/>
        <v/>
      </c>
      <c r="U498" s="7"/>
    </row>
    <row r="499" spans="1:21" hidden="1" x14ac:dyDescent="0.25">
      <c r="A499" s="52">
        <f>'6aTRaiangProjExample'!B505</f>
        <v>3.73087163024368</v>
      </c>
      <c r="B499" s="52">
        <f>'6aTRaiangProjExample'!C505</f>
        <v>3.7817233642919268</v>
      </c>
      <c r="C499" s="52">
        <f>'6aTRaiangProjExample'!D505</f>
        <v>6.4984793664432203</v>
      </c>
      <c r="D499" s="52">
        <f>'6aTRaiangProjExample'!E505</f>
        <v>4.7946702286340139</v>
      </c>
      <c r="E499" s="52">
        <f>'6aTRaiangProjExample'!F505</f>
        <v>1.3566867948156025</v>
      </c>
      <c r="F499" s="52">
        <f>'6aTRaiangProjExample'!G505</f>
        <v>3.6087638438233638</v>
      </c>
      <c r="G499" s="51">
        <f t="shared" si="91"/>
        <v>10.2293509966869</v>
      </c>
      <c r="H499" s="50">
        <f t="shared" si="92"/>
        <v>12.134305702701059</v>
      </c>
      <c r="I499" s="49">
        <f t="shared" si="93"/>
        <v>8.747174002930894</v>
      </c>
      <c r="J499" s="6">
        <f t="shared" si="94"/>
        <v>12.134305702701059</v>
      </c>
      <c r="L499" s="7">
        <f t="shared" si="95"/>
        <v>1</v>
      </c>
      <c r="M499" s="7" t="str">
        <f t="shared" si="96"/>
        <v/>
      </c>
      <c r="N499" s="7" t="str">
        <f t="shared" si="97"/>
        <v/>
      </c>
      <c r="O499" s="7">
        <f t="shared" si="98"/>
        <v>1</v>
      </c>
      <c r="P499" s="7" t="str">
        <f t="shared" si="99"/>
        <v/>
      </c>
      <c r="Q499" s="7">
        <f t="shared" si="100"/>
        <v>1</v>
      </c>
      <c r="R499" s="7" t="str">
        <f t="shared" si="101"/>
        <v/>
      </c>
      <c r="S499" s="7">
        <f t="shared" si="102"/>
        <v>1</v>
      </c>
      <c r="T499" s="7" t="str">
        <f t="shared" si="103"/>
        <v/>
      </c>
      <c r="U499" s="7"/>
    </row>
    <row r="500" spans="1:21" hidden="1" x14ac:dyDescent="0.25">
      <c r="A500" s="52">
        <f>'6aTRaiangProjExample'!B506</f>
        <v>4.3557986187002591</v>
      </c>
      <c r="B500" s="52">
        <f>'6aTRaiangProjExample'!C506</f>
        <v>4.1127591571748319</v>
      </c>
      <c r="C500" s="52">
        <f>'6aTRaiangProjExample'!D506</f>
        <v>5.2444016033082486</v>
      </c>
      <c r="D500" s="52">
        <f>'6aTRaiangProjExample'!E506</f>
        <v>4.8470577026285797</v>
      </c>
      <c r="E500" s="52">
        <f>'6aTRaiangProjExample'!F506</f>
        <v>2.0180628175303532</v>
      </c>
      <c r="F500" s="52">
        <f>'6aTRaiangProjExample'!G506</f>
        <v>2.4596615890733586</v>
      </c>
      <c r="G500" s="51">
        <f t="shared" si="91"/>
        <v>9.6002002220085068</v>
      </c>
      <c r="H500" s="50">
        <f t="shared" si="92"/>
        <v>11.662517910402197</v>
      </c>
      <c r="I500" s="49">
        <f t="shared" si="93"/>
        <v>8.5904835637785446</v>
      </c>
      <c r="J500" s="6">
        <f t="shared" si="94"/>
        <v>11.662517910402197</v>
      </c>
      <c r="L500" s="7">
        <f t="shared" si="95"/>
        <v>1</v>
      </c>
      <c r="M500" s="7" t="str">
        <f t="shared" si="96"/>
        <v/>
      </c>
      <c r="N500" s="7" t="str">
        <f t="shared" si="97"/>
        <v/>
      </c>
      <c r="O500" s="7">
        <f t="shared" si="98"/>
        <v>1</v>
      </c>
      <c r="P500" s="7" t="str">
        <f t="shared" si="99"/>
        <v/>
      </c>
      <c r="Q500" s="7">
        <f t="shared" si="100"/>
        <v>1</v>
      </c>
      <c r="R500" s="7" t="str">
        <f t="shared" si="101"/>
        <v/>
      </c>
      <c r="S500" s="7">
        <f t="shared" si="102"/>
        <v>1</v>
      </c>
      <c r="T500" s="7" t="str">
        <f t="shared" si="103"/>
        <v/>
      </c>
      <c r="U500" s="7"/>
    </row>
    <row r="501" spans="1:21" hidden="1" x14ac:dyDescent="0.25">
      <c r="A501" s="52">
        <f>'6aTRaiangProjExample'!B507</f>
        <v>3.6614283755878816</v>
      </c>
      <c r="B501" s="52">
        <f>'6aTRaiangProjExample'!C507</f>
        <v>4.0147764911356942</v>
      </c>
      <c r="C501" s="52">
        <f>'6aTRaiangProjExample'!D507</f>
        <v>5.3921257754409382</v>
      </c>
      <c r="D501" s="52">
        <f>'6aTRaiangProjExample'!E507</f>
        <v>4.3765966063625719</v>
      </c>
      <c r="E501" s="52">
        <f>'6aTRaiangProjExample'!F507</f>
        <v>1.5433380525164999</v>
      </c>
      <c r="F501" s="52">
        <f>'6aTRaiangProjExample'!G507</f>
        <v>4.1867459003657039</v>
      </c>
      <c r="G501" s="51">
        <f t="shared" si="91"/>
        <v>9.0535541510288198</v>
      </c>
      <c r="H501" s="50">
        <f t="shared" si="92"/>
        <v>12.224770882316157</v>
      </c>
      <c r="I501" s="49">
        <f t="shared" si="93"/>
        <v>9.744860444017899</v>
      </c>
      <c r="J501" s="6">
        <f t="shared" si="94"/>
        <v>12.224770882316157</v>
      </c>
      <c r="L501" s="7">
        <f t="shared" si="95"/>
        <v>1</v>
      </c>
      <c r="M501" s="7" t="str">
        <f t="shared" si="96"/>
        <v/>
      </c>
      <c r="N501" s="7" t="str">
        <f t="shared" si="97"/>
        <v/>
      </c>
      <c r="O501" s="7">
        <f t="shared" si="98"/>
        <v>1</v>
      </c>
      <c r="P501" s="7" t="str">
        <f t="shared" si="99"/>
        <v/>
      </c>
      <c r="Q501" s="7">
        <f t="shared" si="100"/>
        <v>1</v>
      </c>
      <c r="R501" s="7" t="str">
        <f t="shared" si="101"/>
        <v/>
      </c>
      <c r="S501" s="7">
        <f t="shared" si="102"/>
        <v>1</v>
      </c>
      <c r="T501" s="7" t="str">
        <f t="shared" si="103"/>
        <v/>
      </c>
      <c r="U501" s="7"/>
    </row>
    <row r="502" spans="1:21" hidden="1" x14ac:dyDescent="0.25">
      <c r="A502" s="52">
        <f>'6aTRaiangProjExample'!B508</f>
        <v>3.9078075025194545</v>
      </c>
      <c r="B502" s="52">
        <f>'6aTRaiangProjExample'!C508</f>
        <v>2.6992276701323501</v>
      </c>
      <c r="C502" s="52">
        <f>'6aTRaiangProjExample'!D508</f>
        <v>6.361809246952169</v>
      </c>
      <c r="D502" s="52">
        <f>'6aTRaiangProjExample'!E508</f>
        <v>4.3196973694569003</v>
      </c>
      <c r="E502" s="52">
        <f>'6aTRaiangProjExample'!F508</f>
        <v>2.3935496799166902</v>
      </c>
      <c r="F502" s="52">
        <f>'6aTRaiangProjExample'!G508</f>
        <v>2.2260647943926362</v>
      </c>
      <c r="G502" s="51">
        <f t="shared" si="91"/>
        <v>10.269616749471624</v>
      </c>
      <c r="H502" s="50">
        <f t="shared" si="92"/>
        <v>10.45356966636899</v>
      </c>
      <c r="I502" s="49">
        <f t="shared" si="93"/>
        <v>7.3188421444416765</v>
      </c>
      <c r="J502" s="6">
        <f t="shared" si="94"/>
        <v>10.45356966636899</v>
      </c>
      <c r="L502" s="7">
        <f t="shared" si="95"/>
        <v>1</v>
      </c>
      <c r="M502" s="7" t="str">
        <f t="shared" si="96"/>
        <v/>
      </c>
      <c r="N502" s="7" t="str">
        <f t="shared" si="97"/>
        <v/>
      </c>
      <c r="O502" s="7">
        <f t="shared" si="98"/>
        <v>1</v>
      </c>
      <c r="P502" s="7" t="str">
        <f t="shared" si="99"/>
        <v/>
      </c>
      <c r="Q502" s="7">
        <f t="shared" si="100"/>
        <v>1</v>
      </c>
      <c r="R502" s="7" t="str">
        <f t="shared" si="101"/>
        <v/>
      </c>
      <c r="S502" s="7">
        <f t="shared" si="102"/>
        <v>1</v>
      </c>
      <c r="T502" s="7" t="str">
        <f t="shared" si="103"/>
        <v/>
      </c>
      <c r="U502" s="7"/>
    </row>
    <row r="503" spans="1:21" hidden="1" x14ac:dyDescent="0.25">
      <c r="A503" s="52">
        <f>'6aTRaiangProjExample'!B509</f>
        <v>3.9355050539834098</v>
      </c>
      <c r="B503" s="52">
        <f>'6aTRaiangProjExample'!C509</f>
        <v>2.5601823132426507</v>
      </c>
      <c r="C503" s="52">
        <f>'6aTRaiangProjExample'!D509</f>
        <v>5.0279607444443748</v>
      </c>
      <c r="D503" s="52">
        <f>'6aTRaiangProjExample'!E509</f>
        <v>3.9047911153038397</v>
      </c>
      <c r="E503" s="52">
        <f>'6aTRaiangProjExample'!F509</f>
        <v>2.5649648411128365</v>
      </c>
      <c r="F503" s="52">
        <f>'6aTRaiangProjExample'!G509</f>
        <v>3.5593016128014545</v>
      </c>
      <c r="G503" s="51">
        <f t="shared" si="91"/>
        <v>8.9634657984277837</v>
      </c>
      <c r="H503" s="50">
        <f t="shared" si="92"/>
        <v>11.399597782088705</v>
      </c>
      <c r="I503" s="49">
        <f t="shared" si="93"/>
        <v>8.6844487671569404</v>
      </c>
      <c r="J503" s="6">
        <f t="shared" si="94"/>
        <v>11.399597782088705</v>
      </c>
      <c r="L503" s="7">
        <f t="shared" si="95"/>
        <v>1</v>
      </c>
      <c r="M503" s="7" t="str">
        <f t="shared" si="96"/>
        <v/>
      </c>
      <c r="N503" s="7" t="str">
        <f t="shared" si="97"/>
        <v/>
      </c>
      <c r="O503" s="7">
        <f t="shared" si="98"/>
        <v>1</v>
      </c>
      <c r="P503" s="7" t="str">
        <f t="shared" si="99"/>
        <v/>
      </c>
      <c r="Q503" s="7">
        <f t="shared" si="100"/>
        <v>1</v>
      </c>
      <c r="R503" s="7" t="str">
        <f t="shared" si="101"/>
        <v/>
      </c>
      <c r="S503" s="7">
        <f t="shared" si="102"/>
        <v>1</v>
      </c>
      <c r="T503" s="7" t="str">
        <f t="shared" si="103"/>
        <v/>
      </c>
      <c r="U503" s="7"/>
    </row>
    <row r="504" spans="1:21" hidden="1" x14ac:dyDescent="0.25">
      <c r="A504" s="52">
        <f>'6aTRaiangProjExample'!B510</f>
        <v>4.1611824213496718</v>
      </c>
      <c r="B504" s="52">
        <f>'6aTRaiangProjExample'!C510</f>
        <v>2.2094850358991396</v>
      </c>
      <c r="C504" s="52">
        <f>'6aTRaiangProjExample'!D510</f>
        <v>6.342034853401568</v>
      </c>
      <c r="D504" s="52">
        <f>'6aTRaiangProjExample'!E510</f>
        <v>4.1841399715571042</v>
      </c>
      <c r="E504" s="52">
        <f>'6aTRaiangProjExample'!F510</f>
        <v>2.6463053467738922</v>
      </c>
      <c r="F504" s="52">
        <f>'6aTRaiangProjExample'!G510</f>
        <v>4.2929792764688859</v>
      </c>
      <c r="G504" s="51">
        <f t="shared" si="91"/>
        <v>10.50321727475124</v>
      </c>
      <c r="H504" s="50">
        <f t="shared" si="92"/>
        <v>12.638301669375663</v>
      </c>
      <c r="I504" s="49">
        <f t="shared" si="93"/>
        <v>9.1487696591419176</v>
      </c>
      <c r="J504" s="6">
        <f t="shared" si="94"/>
        <v>12.638301669375663</v>
      </c>
      <c r="L504" s="7">
        <f t="shared" si="95"/>
        <v>1</v>
      </c>
      <c r="M504" s="7" t="str">
        <f t="shared" si="96"/>
        <v/>
      </c>
      <c r="N504" s="7" t="str">
        <f t="shared" si="97"/>
        <v/>
      </c>
      <c r="O504" s="7">
        <f t="shared" si="98"/>
        <v>1</v>
      </c>
      <c r="P504" s="7" t="str">
        <f t="shared" si="99"/>
        <v/>
      </c>
      <c r="Q504" s="7">
        <f t="shared" si="100"/>
        <v>1</v>
      </c>
      <c r="R504" s="7" t="str">
        <f t="shared" si="101"/>
        <v/>
      </c>
      <c r="S504" s="7">
        <f t="shared" si="102"/>
        <v>1</v>
      </c>
      <c r="T504" s="7" t="str">
        <f t="shared" si="103"/>
        <v/>
      </c>
      <c r="U504" s="7"/>
    </row>
    <row r="505" spans="1:21" hidden="1" x14ac:dyDescent="0.25">
      <c r="A505" s="52">
        <f>'6aTRaiangProjExample'!B511</f>
        <v>3.9580556112062624</v>
      </c>
      <c r="B505" s="52">
        <f>'6aTRaiangProjExample'!C511</f>
        <v>3.2513880040882714</v>
      </c>
      <c r="C505" s="52">
        <f>'6aTRaiangProjExample'!D511</f>
        <v>6.5491567832382982</v>
      </c>
      <c r="D505" s="52">
        <f>'6aTRaiangProjExample'!E511</f>
        <v>3.9097320009375678</v>
      </c>
      <c r="E505" s="52">
        <f>'6aTRaiangProjExample'!F511</f>
        <v>2.0209975692852966</v>
      </c>
      <c r="F505" s="52">
        <f>'6aTRaiangProjExample'!G511</f>
        <v>3.8457207788045489</v>
      </c>
      <c r="G505" s="51">
        <f t="shared" si="91"/>
        <v>10.507212394444561</v>
      </c>
      <c r="H505" s="50">
        <f t="shared" si="92"/>
        <v>11.71350839094838</v>
      </c>
      <c r="I505" s="49">
        <f t="shared" si="93"/>
        <v>9.1181063521781169</v>
      </c>
      <c r="J505" s="6">
        <f t="shared" si="94"/>
        <v>11.71350839094838</v>
      </c>
      <c r="L505" s="7">
        <f t="shared" si="95"/>
        <v>1</v>
      </c>
      <c r="M505" s="7" t="str">
        <f t="shared" si="96"/>
        <v/>
      </c>
      <c r="N505" s="7" t="str">
        <f t="shared" si="97"/>
        <v/>
      </c>
      <c r="O505" s="7">
        <f t="shared" si="98"/>
        <v>1</v>
      </c>
      <c r="P505" s="7" t="str">
        <f t="shared" si="99"/>
        <v/>
      </c>
      <c r="Q505" s="7">
        <f t="shared" si="100"/>
        <v>1</v>
      </c>
      <c r="R505" s="7" t="str">
        <f t="shared" si="101"/>
        <v/>
      </c>
      <c r="S505" s="7">
        <f t="shared" si="102"/>
        <v>1</v>
      </c>
      <c r="T505" s="7" t="str">
        <f t="shared" si="103"/>
        <v/>
      </c>
      <c r="U505" s="7"/>
    </row>
    <row r="506" spans="1:21" hidden="1" x14ac:dyDescent="0.25">
      <c r="A506" s="52">
        <f>'6aTRaiangProjExample'!B512</f>
        <v>4.482014336797393</v>
      </c>
      <c r="B506" s="52">
        <f>'6aTRaiangProjExample'!C512</f>
        <v>4.5543545895522701</v>
      </c>
      <c r="C506" s="52">
        <f>'6aTRaiangProjExample'!D512</f>
        <v>5.6255802023680692</v>
      </c>
      <c r="D506" s="52">
        <f>'6aTRaiangProjExample'!E512</f>
        <v>4.3123980251600438</v>
      </c>
      <c r="E506" s="52">
        <f>'6aTRaiangProjExample'!F512</f>
        <v>2.3826719336610833</v>
      </c>
      <c r="F506" s="52">
        <f>'6aTRaiangProjExample'!G512</f>
        <v>3.4853769344697358</v>
      </c>
      <c r="G506" s="51">
        <f t="shared" si="91"/>
        <v>10.107594539165461</v>
      </c>
      <c r="H506" s="50">
        <f t="shared" si="92"/>
        <v>12.279789296427174</v>
      </c>
      <c r="I506" s="49">
        <f t="shared" si="93"/>
        <v>10.422403457683089</v>
      </c>
      <c r="J506" s="6">
        <f t="shared" si="94"/>
        <v>12.279789296427174</v>
      </c>
      <c r="L506" s="7">
        <f t="shared" si="95"/>
        <v>1</v>
      </c>
      <c r="M506" s="7" t="str">
        <f t="shared" si="96"/>
        <v/>
      </c>
      <c r="N506" s="7" t="str">
        <f t="shared" si="97"/>
        <v/>
      </c>
      <c r="O506" s="7">
        <f t="shared" si="98"/>
        <v>1</v>
      </c>
      <c r="P506" s="7" t="str">
        <f t="shared" si="99"/>
        <v/>
      </c>
      <c r="Q506" s="7">
        <f t="shared" si="100"/>
        <v>1</v>
      </c>
      <c r="R506" s="7" t="str">
        <f t="shared" si="101"/>
        <v/>
      </c>
      <c r="S506" s="7">
        <f t="shared" si="102"/>
        <v>1</v>
      </c>
      <c r="T506" s="7" t="str">
        <f t="shared" si="103"/>
        <v/>
      </c>
      <c r="U506" s="7"/>
    </row>
    <row r="507" spans="1:21" hidden="1" x14ac:dyDescent="0.25">
      <c r="A507" s="52">
        <f>'6aTRaiangProjExample'!B513</f>
        <v>3.4536754441739914</v>
      </c>
      <c r="B507" s="52">
        <f>'6aTRaiangProjExample'!C513</f>
        <v>3.2485921495014649</v>
      </c>
      <c r="C507" s="52">
        <f>'6aTRaiangProjExample'!D513</f>
        <v>5.5707299672736053</v>
      </c>
      <c r="D507" s="52">
        <f>'6aTRaiangProjExample'!E513</f>
        <v>4.7203886827100972</v>
      </c>
      <c r="E507" s="52">
        <f>'6aTRaiangProjExample'!F513</f>
        <v>2.7042693896887213</v>
      </c>
      <c r="F507" s="52">
        <f>'6aTRaiangProjExample'!G513</f>
        <v>3.4825701182519078</v>
      </c>
      <c r="G507" s="51">
        <f t="shared" si="91"/>
        <v>9.0244054114475958</v>
      </c>
      <c r="H507" s="50">
        <f t="shared" si="92"/>
        <v>11.656634245135997</v>
      </c>
      <c r="I507" s="49">
        <f t="shared" si="93"/>
        <v>9.4354316574420949</v>
      </c>
      <c r="J507" s="6">
        <f t="shared" si="94"/>
        <v>11.656634245135997</v>
      </c>
      <c r="L507" s="7">
        <f t="shared" si="95"/>
        <v>1</v>
      </c>
      <c r="M507" s="7" t="str">
        <f t="shared" si="96"/>
        <v/>
      </c>
      <c r="N507" s="7" t="str">
        <f t="shared" si="97"/>
        <v/>
      </c>
      <c r="O507" s="7">
        <f t="shared" si="98"/>
        <v>1</v>
      </c>
      <c r="P507" s="7" t="str">
        <f t="shared" si="99"/>
        <v/>
      </c>
      <c r="Q507" s="7">
        <f t="shared" si="100"/>
        <v>1</v>
      </c>
      <c r="R507" s="7" t="str">
        <f t="shared" si="101"/>
        <v/>
      </c>
      <c r="S507" s="7">
        <f t="shared" si="102"/>
        <v>1</v>
      </c>
      <c r="T507" s="7" t="str">
        <f t="shared" si="103"/>
        <v/>
      </c>
      <c r="U507" s="7"/>
    </row>
    <row r="508" spans="1:21" hidden="1" x14ac:dyDescent="0.25">
      <c r="A508" s="52">
        <f>'6aTRaiangProjExample'!B514</f>
        <v>3.7662694408962736</v>
      </c>
      <c r="B508" s="52">
        <f>'6aTRaiangProjExample'!C514</f>
        <v>2.4276739291768505</v>
      </c>
      <c r="C508" s="52">
        <f>'6aTRaiangProjExample'!D514</f>
        <v>6.2843663705730464</v>
      </c>
      <c r="D508" s="52">
        <f>'6aTRaiangProjExample'!E514</f>
        <v>3.293787729631525</v>
      </c>
      <c r="E508" s="52">
        <f>'6aTRaiangProjExample'!F514</f>
        <v>3.1750183334304172</v>
      </c>
      <c r="F508" s="52">
        <f>'6aTRaiangProjExample'!G514</f>
        <v>2.7281107138217009</v>
      </c>
      <c r="G508" s="51">
        <f t="shared" si="91"/>
        <v>10.05063581146932</v>
      </c>
      <c r="H508" s="50">
        <f t="shared" si="92"/>
        <v>9.7881678843494999</v>
      </c>
      <c r="I508" s="49">
        <f t="shared" si="93"/>
        <v>8.3308029764289682</v>
      </c>
      <c r="J508" s="6">
        <f t="shared" si="94"/>
        <v>10.05063581146932</v>
      </c>
      <c r="L508" s="7">
        <f t="shared" si="95"/>
        <v>1</v>
      </c>
      <c r="M508" s="7" t="str">
        <f t="shared" si="96"/>
        <v/>
      </c>
      <c r="N508" s="7">
        <f t="shared" si="97"/>
        <v>1</v>
      </c>
      <c r="O508" s="7" t="str">
        <f t="shared" si="98"/>
        <v/>
      </c>
      <c r="P508" s="7" t="str">
        <f t="shared" si="99"/>
        <v/>
      </c>
      <c r="Q508" s="7" t="str">
        <f t="shared" si="100"/>
        <v/>
      </c>
      <c r="R508" s="7">
        <f t="shared" si="101"/>
        <v>1</v>
      </c>
      <c r="S508" s="7" t="str">
        <f t="shared" si="102"/>
        <v/>
      </c>
      <c r="T508" s="7" t="str">
        <f t="shared" si="103"/>
        <v/>
      </c>
      <c r="U508" s="7"/>
    </row>
    <row r="509" spans="1:21" hidden="1" x14ac:dyDescent="0.25">
      <c r="A509" s="52">
        <f>'6aTRaiangProjExample'!B515</f>
        <v>3.8396995980649069</v>
      </c>
      <c r="B509" s="52">
        <f>'6aTRaiangProjExample'!C515</f>
        <v>2.8383823524020961</v>
      </c>
      <c r="C509" s="52">
        <f>'6aTRaiangProjExample'!D515</f>
        <v>6.080973330071302</v>
      </c>
      <c r="D509" s="52">
        <f>'6aTRaiangProjExample'!E515</f>
        <v>4.1198878717208665</v>
      </c>
      <c r="E509" s="52">
        <f>'6aTRaiangProjExample'!F515</f>
        <v>3.462707339385203</v>
      </c>
      <c r="F509" s="52">
        <f>'6aTRaiangProjExample'!G515</f>
        <v>3.0916694205523538</v>
      </c>
      <c r="G509" s="51">
        <f t="shared" si="91"/>
        <v>9.9206729281362094</v>
      </c>
      <c r="H509" s="50">
        <f t="shared" si="92"/>
        <v>11.051256890338127</v>
      </c>
      <c r="I509" s="49">
        <f t="shared" si="93"/>
        <v>9.3927591123396521</v>
      </c>
      <c r="J509" s="6">
        <f t="shared" si="94"/>
        <v>11.051256890338127</v>
      </c>
      <c r="L509" s="7">
        <f t="shared" si="95"/>
        <v>1</v>
      </c>
      <c r="M509" s="7" t="str">
        <f t="shared" si="96"/>
        <v/>
      </c>
      <c r="N509" s="7" t="str">
        <f t="shared" si="97"/>
        <v/>
      </c>
      <c r="O509" s="7">
        <f t="shared" si="98"/>
        <v>1</v>
      </c>
      <c r="P509" s="7" t="str">
        <f t="shared" si="99"/>
        <v/>
      </c>
      <c r="Q509" s="7">
        <f t="shared" si="100"/>
        <v>1</v>
      </c>
      <c r="R509" s="7" t="str">
        <f t="shared" si="101"/>
        <v/>
      </c>
      <c r="S509" s="7">
        <f t="shared" si="102"/>
        <v>1</v>
      </c>
      <c r="T509" s="7" t="str">
        <f t="shared" si="103"/>
        <v/>
      </c>
      <c r="U509" s="7"/>
    </row>
    <row r="510" spans="1:21" hidden="1" x14ac:dyDescent="0.25">
      <c r="A510" s="52">
        <f>'6aTRaiangProjExample'!B516</f>
        <v>4.3403684790420529</v>
      </c>
      <c r="B510" s="52">
        <f>'6aTRaiangProjExample'!C516</f>
        <v>3.9638322920782039</v>
      </c>
      <c r="C510" s="52">
        <f>'6aTRaiangProjExample'!D516</f>
        <v>6.1979482234720518</v>
      </c>
      <c r="D510" s="52">
        <f>'6aTRaiangProjExample'!E516</f>
        <v>3.8604277084296923</v>
      </c>
      <c r="E510" s="52">
        <f>'6aTRaiangProjExample'!F516</f>
        <v>2.0963965292831372</v>
      </c>
      <c r="F510" s="52">
        <f>'6aTRaiangProjExample'!G516</f>
        <v>2.7296098752649591</v>
      </c>
      <c r="G510" s="51">
        <f t="shared" si="91"/>
        <v>10.538316702514106</v>
      </c>
      <c r="H510" s="50">
        <f t="shared" si="92"/>
        <v>10.930406062736704</v>
      </c>
      <c r="I510" s="49">
        <f t="shared" si="93"/>
        <v>8.7898386966263011</v>
      </c>
      <c r="J510" s="6">
        <f t="shared" si="94"/>
        <v>10.930406062736704</v>
      </c>
      <c r="L510" s="7">
        <f t="shared" si="95"/>
        <v>1</v>
      </c>
      <c r="M510" s="7" t="str">
        <f t="shared" si="96"/>
        <v/>
      </c>
      <c r="N510" s="7" t="str">
        <f t="shared" si="97"/>
        <v/>
      </c>
      <c r="O510" s="7">
        <f t="shared" si="98"/>
        <v>1</v>
      </c>
      <c r="P510" s="7" t="str">
        <f t="shared" si="99"/>
        <v/>
      </c>
      <c r="Q510" s="7">
        <f t="shared" si="100"/>
        <v>1</v>
      </c>
      <c r="R510" s="7" t="str">
        <f t="shared" si="101"/>
        <v/>
      </c>
      <c r="S510" s="7">
        <f t="shared" si="102"/>
        <v>1</v>
      </c>
      <c r="T510" s="7" t="str">
        <f t="shared" si="103"/>
        <v/>
      </c>
      <c r="U510" s="7"/>
    </row>
    <row r="511" spans="1:21" hidden="1" x14ac:dyDescent="0.25">
      <c r="A511" s="52">
        <f>'6aTRaiangProjExample'!B517</f>
        <v>4.2340625432631134</v>
      </c>
      <c r="B511" s="52">
        <f>'6aTRaiangProjExample'!C517</f>
        <v>3.239142397948171</v>
      </c>
      <c r="C511" s="52">
        <f>'6aTRaiangProjExample'!D517</f>
        <v>4.316806014225631</v>
      </c>
      <c r="D511" s="52">
        <f>'6aTRaiangProjExample'!E517</f>
        <v>3.8923880844131045</v>
      </c>
      <c r="E511" s="52">
        <f>'6aTRaiangProjExample'!F517</f>
        <v>2.6813573763734948</v>
      </c>
      <c r="F511" s="52">
        <f>'6aTRaiangProjExample'!G517</f>
        <v>4.8970097692092267</v>
      </c>
      <c r="G511" s="51">
        <f t="shared" si="91"/>
        <v>8.5508685574887444</v>
      </c>
      <c r="H511" s="50">
        <f t="shared" si="92"/>
        <v>13.023460396885444</v>
      </c>
      <c r="I511" s="49">
        <f t="shared" si="93"/>
        <v>10.817509543530893</v>
      </c>
      <c r="J511" s="6">
        <f t="shared" si="94"/>
        <v>13.023460396885444</v>
      </c>
      <c r="L511" s="7">
        <f t="shared" si="95"/>
        <v>1</v>
      </c>
      <c r="M511" s="7" t="str">
        <f t="shared" si="96"/>
        <v/>
      </c>
      <c r="N511" s="7" t="str">
        <f t="shared" si="97"/>
        <v/>
      </c>
      <c r="O511" s="7">
        <f t="shared" si="98"/>
        <v>1</v>
      </c>
      <c r="P511" s="7" t="str">
        <f t="shared" si="99"/>
        <v/>
      </c>
      <c r="Q511" s="7">
        <f t="shared" si="100"/>
        <v>1</v>
      </c>
      <c r="R511" s="7" t="str">
        <f t="shared" si="101"/>
        <v/>
      </c>
      <c r="S511" s="7">
        <f t="shared" si="102"/>
        <v>1</v>
      </c>
      <c r="T511" s="7" t="str">
        <f t="shared" si="103"/>
        <v/>
      </c>
      <c r="U511" s="7"/>
    </row>
    <row r="512" spans="1:21" hidden="1" x14ac:dyDescent="0.25">
      <c r="A512" s="52">
        <f>'6aTRaiangProjExample'!B518</f>
        <v>4.7635706792770591</v>
      </c>
      <c r="B512" s="52">
        <f>'6aTRaiangProjExample'!C518</f>
        <v>2.826409186441964</v>
      </c>
      <c r="C512" s="52">
        <f>'6aTRaiangProjExample'!D518</f>
        <v>5.8933977615894104</v>
      </c>
      <c r="D512" s="52">
        <f>'6aTRaiangProjExample'!E518</f>
        <v>4.0883739666681</v>
      </c>
      <c r="E512" s="52">
        <f>'6aTRaiangProjExample'!F518</f>
        <v>2.1036768941537423</v>
      </c>
      <c r="F512" s="52">
        <f>'6aTRaiangProjExample'!G518</f>
        <v>2.9006490402264444</v>
      </c>
      <c r="G512" s="51">
        <f t="shared" si="91"/>
        <v>10.65696844086647</v>
      </c>
      <c r="H512" s="50">
        <f t="shared" si="92"/>
        <v>11.752593686171604</v>
      </c>
      <c r="I512" s="49">
        <f t="shared" si="93"/>
        <v>7.8307351208221512</v>
      </c>
      <c r="J512" s="6">
        <f t="shared" si="94"/>
        <v>11.752593686171604</v>
      </c>
      <c r="L512" s="7">
        <f t="shared" si="95"/>
        <v>1</v>
      </c>
      <c r="M512" s="7" t="str">
        <f t="shared" si="96"/>
        <v/>
      </c>
      <c r="N512" s="7" t="str">
        <f t="shared" si="97"/>
        <v/>
      </c>
      <c r="O512" s="7">
        <f t="shared" si="98"/>
        <v>1</v>
      </c>
      <c r="P512" s="7" t="str">
        <f t="shared" si="99"/>
        <v/>
      </c>
      <c r="Q512" s="7">
        <f t="shared" si="100"/>
        <v>1</v>
      </c>
      <c r="R512" s="7" t="str">
        <f t="shared" si="101"/>
        <v/>
      </c>
      <c r="S512" s="7">
        <f t="shared" si="102"/>
        <v>1</v>
      </c>
      <c r="T512" s="7" t="str">
        <f t="shared" si="103"/>
        <v/>
      </c>
      <c r="U512" s="7"/>
    </row>
    <row r="513" spans="1:21" hidden="1" x14ac:dyDescent="0.25">
      <c r="A513" s="52">
        <f>'6aTRaiangProjExample'!B519</f>
        <v>3.2941404767278506</v>
      </c>
      <c r="B513" s="52">
        <f>'6aTRaiangProjExample'!C519</f>
        <v>4.0084886985442854</v>
      </c>
      <c r="C513" s="52">
        <f>'6aTRaiangProjExample'!D519</f>
        <v>6.8152891028866494</v>
      </c>
      <c r="D513" s="52">
        <f>'6aTRaiangProjExample'!E519</f>
        <v>4.4897552471448998</v>
      </c>
      <c r="E513" s="52">
        <f>'6aTRaiangProjExample'!F519</f>
        <v>3.0447771086794972</v>
      </c>
      <c r="F513" s="52">
        <f>'6aTRaiangProjExample'!G519</f>
        <v>3.1383864862919801</v>
      </c>
      <c r="G513" s="51">
        <f t="shared" si="91"/>
        <v>10.109429579614499</v>
      </c>
      <c r="H513" s="50">
        <f t="shared" si="92"/>
        <v>10.922282210164731</v>
      </c>
      <c r="I513" s="49">
        <f t="shared" si="93"/>
        <v>10.191652293515762</v>
      </c>
      <c r="J513" s="6">
        <f t="shared" si="94"/>
        <v>10.922282210164731</v>
      </c>
      <c r="L513" s="7">
        <f t="shared" si="95"/>
        <v>1</v>
      </c>
      <c r="M513" s="7" t="str">
        <f t="shared" si="96"/>
        <v/>
      </c>
      <c r="N513" s="7" t="str">
        <f t="shared" si="97"/>
        <v/>
      </c>
      <c r="O513" s="7">
        <f t="shared" si="98"/>
        <v>1</v>
      </c>
      <c r="P513" s="7" t="str">
        <f t="shared" si="99"/>
        <v/>
      </c>
      <c r="Q513" s="7">
        <f t="shared" si="100"/>
        <v>1</v>
      </c>
      <c r="R513" s="7" t="str">
        <f t="shared" si="101"/>
        <v/>
      </c>
      <c r="S513" s="7">
        <f t="shared" si="102"/>
        <v>1</v>
      </c>
      <c r="T513" s="7" t="str">
        <f t="shared" si="103"/>
        <v/>
      </c>
      <c r="U513" s="7"/>
    </row>
    <row r="514" spans="1:21" hidden="1" x14ac:dyDescent="0.25">
      <c r="A514" s="52">
        <f>'6aTRaiangProjExample'!B520</f>
        <v>4.6553669280190517</v>
      </c>
      <c r="B514" s="52">
        <f>'6aTRaiangProjExample'!C520</f>
        <v>3.1792373128209128</v>
      </c>
      <c r="C514" s="52">
        <f>'6aTRaiangProjExample'!D520</f>
        <v>5.8675071518513136</v>
      </c>
      <c r="D514" s="52">
        <f>'6aTRaiangProjExample'!E520</f>
        <v>3.7794711748749306</v>
      </c>
      <c r="E514" s="52">
        <f>'6aTRaiangProjExample'!F520</f>
        <v>2.6036285171511278</v>
      </c>
      <c r="F514" s="52">
        <f>'6aTRaiangProjExample'!G520</f>
        <v>2.7067729329546015</v>
      </c>
      <c r="G514" s="51">
        <f t="shared" ref="G514:G577" si="104">A514+C514</f>
        <v>10.522874079870366</v>
      </c>
      <c r="H514" s="50">
        <f t="shared" ref="H514:H577" si="105">A514+D514+F514</f>
        <v>11.141611035848584</v>
      </c>
      <c r="I514" s="49">
        <f t="shared" ref="I514:I577" si="106">B514+E514+F514</f>
        <v>8.4896387629266421</v>
      </c>
      <c r="J514" s="6">
        <f t="shared" ref="J514:J577" si="107">MAX(G514:I514)</f>
        <v>11.141611035848584</v>
      </c>
      <c r="L514" s="7">
        <f t="shared" ref="L514:L577" si="108">IF(OR(G514=$J514,H514=$J514),1,"")</f>
        <v>1</v>
      </c>
      <c r="M514" s="7" t="str">
        <f t="shared" ref="M514:M577" si="109">IF(I514=$J514,1,"")</f>
        <v/>
      </c>
      <c r="N514" s="7" t="str">
        <f t="shared" ref="N514:N577" si="110">IF(G514=$J514,1,"")</f>
        <v/>
      </c>
      <c r="O514" s="7">
        <f t="shared" ref="O514:O577" si="111">IF(H514=$J514,1,"")</f>
        <v>1</v>
      </c>
      <c r="P514" s="7" t="str">
        <f t="shared" ref="P514:P577" si="112">IF(I514=$J514,1,"")</f>
        <v/>
      </c>
      <c r="Q514" s="7">
        <f t="shared" ref="Q514:Q577" si="113">IF(OR(H514=$J514,I514=J514),1,"")</f>
        <v>1</v>
      </c>
      <c r="R514" s="7" t="str">
        <f t="shared" ref="R514:R577" si="114">IF(G514=$J514,1,"")</f>
        <v/>
      </c>
      <c r="S514" s="7">
        <f t="shared" ref="S514:S577" si="115">IF(H514=$J514,1,"")</f>
        <v>1</v>
      </c>
      <c r="T514" s="7" t="str">
        <f t="shared" ref="T514:T577" si="116">IF(I514=$J514,1,"")</f>
        <v/>
      </c>
      <c r="U514" s="7"/>
    </row>
    <row r="515" spans="1:21" hidden="1" x14ac:dyDescent="0.25">
      <c r="A515" s="52">
        <f>'6aTRaiangProjExample'!B521</f>
        <v>3.9689625415688639</v>
      </c>
      <c r="B515" s="52">
        <f>'6aTRaiangProjExample'!C521</f>
        <v>2.7294332941564261</v>
      </c>
      <c r="C515" s="52">
        <f>'6aTRaiangProjExample'!D521</f>
        <v>4.7150534478333785</v>
      </c>
      <c r="D515" s="52">
        <f>'6aTRaiangProjExample'!E521</f>
        <v>3.9544433287539009</v>
      </c>
      <c r="E515" s="52">
        <f>'6aTRaiangProjExample'!F521</f>
        <v>3.0587631565722311</v>
      </c>
      <c r="F515" s="52">
        <f>'6aTRaiangProjExample'!G521</f>
        <v>3.1248332971602899</v>
      </c>
      <c r="G515" s="51">
        <f t="shared" si="104"/>
        <v>8.6840159894022424</v>
      </c>
      <c r="H515" s="50">
        <f t="shared" si="105"/>
        <v>11.048239167483054</v>
      </c>
      <c r="I515" s="49">
        <f t="shared" si="106"/>
        <v>8.9130297478889471</v>
      </c>
      <c r="J515" s="6">
        <f t="shared" si="107"/>
        <v>11.048239167483054</v>
      </c>
      <c r="L515" s="7">
        <f t="shared" si="108"/>
        <v>1</v>
      </c>
      <c r="M515" s="7" t="str">
        <f t="shared" si="109"/>
        <v/>
      </c>
      <c r="N515" s="7" t="str">
        <f t="shared" si="110"/>
        <v/>
      </c>
      <c r="O515" s="7">
        <f t="shared" si="111"/>
        <v>1</v>
      </c>
      <c r="P515" s="7" t="str">
        <f t="shared" si="112"/>
        <v/>
      </c>
      <c r="Q515" s="7">
        <f t="shared" si="113"/>
        <v>1</v>
      </c>
      <c r="R515" s="7" t="str">
        <f t="shared" si="114"/>
        <v/>
      </c>
      <c r="S515" s="7">
        <f t="shared" si="115"/>
        <v>1</v>
      </c>
      <c r="T515" s="7" t="str">
        <f t="shared" si="116"/>
        <v/>
      </c>
      <c r="U515" s="7"/>
    </row>
    <row r="516" spans="1:21" hidden="1" x14ac:dyDescent="0.25">
      <c r="A516" s="52">
        <f>'6aTRaiangProjExample'!B522</f>
        <v>4.0429890759877543</v>
      </c>
      <c r="B516" s="52">
        <f>'6aTRaiangProjExample'!C522</f>
        <v>3.7286181621101697</v>
      </c>
      <c r="C516" s="52">
        <f>'6aTRaiangProjExample'!D522</f>
        <v>5.2469725576158828</v>
      </c>
      <c r="D516" s="52">
        <f>'6aTRaiangProjExample'!E522</f>
        <v>4.2391024095574803</v>
      </c>
      <c r="E516" s="52">
        <f>'6aTRaiangProjExample'!F522</f>
        <v>1.7713566741261428</v>
      </c>
      <c r="F516" s="52">
        <f>'6aTRaiangProjExample'!G522</f>
        <v>2.9232547890481242</v>
      </c>
      <c r="G516" s="51">
        <f t="shared" si="104"/>
        <v>9.289961633603637</v>
      </c>
      <c r="H516" s="50">
        <f t="shared" si="105"/>
        <v>11.205346274593358</v>
      </c>
      <c r="I516" s="49">
        <f t="shared" si="106"/>
        <v>8.4232296252844368</v>
      </c>
      <c r="J516" s="6">
        <f t="shared" si="107"/>
        <v>11.205346274593358</v>
      </c>
      <c r="L516" s="7">
        <f t="shared" si="108"/>
        <v>1</v>
      </c>
      <c r="M516" s="7" t="str">
        <f t="shared" si="109"/>
        <v/>
      </c>
      <c r="N516" s="7" t="str">
        <f t="shared" si="110"/>
        <v/>
      </c>
      <c r="O516" s="7">
        <f t="shared" si="111"/>
        <v>1</v>
      </c>
      <c r="P516" s="7" t="str">
        <f t="shared" si="112"/>
        <v/>
      </c>
      <c r="Q516" s="7">
        <f t="shared" si="113"/>
        <v>1</v>
      </c>
      <c r="R516" s="7" t="str">
        <f t="shared" si="114"/>
        <v/>
      </c>
      <c r="S516" s="7">
        <f t="shared" si="115"/>
        <v>1</v>
      </c>
      <c r="T516" s="7" t="str">
        <f t="shared" si="116"/>
        <v/>
      </c>
      <c r="U516" s="7"/>
    </row>
    <row r="517" spans="1:21" hidden="1" x14ac:dyDescent="0.25">
      <c r="A517" s="52">
        <f>'6aTRaiangProjExample'!B523</f>
        <v>4.7552827539831384</v>
      </c>
      <c r="B517" s="52">
        <f>'6aTRaiangProjExample'!C523</f>
        <v>2.5149793376145828</v>
      </c>
      <c r="C517" s="52">
        <f>'6aTRaiangProjExample'!D523</f>
        <v>5.8572633720252645</v>
      </c>
      <c r="D517" s="52">
        <f>'6aTRaiangProjExample'!E523</f>
        <v>4.5099798442076473</v>
      </c>
      <c r="E517" s="52">
        <f>'6aTRaiangProjExample'!F523</f>
        <v>2.5998386434321556</v>
      </c>
      <c r="F517" s="52">
        <f>'6aTRaiangProjExample'!G523</f>
        <v>3.5916056173460795</v>
      </c>
      <c r="G517" s="51">
        <f t="shared" si="104"/>
        <v>10.612546126008404</v>
      </c>
      <c r="H517" s="50">
        <f t="shared" si="105"/>
        <v>12.856868215536865</v>
      </c>
      <c r="I517" s="49">
        <f t="shared" si="106"/>
        <v>8.7064235983928171</v>
      </c>
      <c r="J517" s="6">
        <f t="shared" si="107"/>
        <v>12.856868215536865</v>
      </c>
      <c r="L517" s="7">
        <f t="shared" si="108"/>
        <v>1</v>
      </c>
      <c r="M517" s="7" t="str">
        <f t="shared" si="109"/>
        <v/>
      </c>
      <c r="N517" s="7" t="str">
        <f t="shared" si="110"/>
        <v/>
      </c>
      <c r="O517" s="7">
        <f t="shared" si="111"/>
        <v>1</v>
      </c>
      <c r="P517" s="7" t="str">
        <f t="shared" si="112"/>
        <v/>
      </c>
      <c r="Q517" s="7">
        <f t="shared" si="113"/>
        <v>1</v>
      </c>
      <c r="R517" s="7" t="str">
        <f t="shared" si="114"/>
        <v/>
      </c>
      <c r="S517" s="7">
        <f t="shared" si="115"/>
        <v>1</v>
      </c>
      <c r="T517" s="7" t="str">
        <f t="shared" si="116"/>
        <v/>
      </c>
      <c r="U517" s="7"/>
    </row>
    <row r="518" spans="1:21" hidden="1" x14ac:dyDescent="0.25">
      <c r="A518" s="52">
        <f>'6aTRaiangProjExample'!B524</f>
        <v>5.1357463529747944</v>
      </c>
      <c r="B518" s="52">
        <f>'6aTRaiangProjExample'!C524</f>
        <v>2.6622144673274653</v>
      </c>
      <c r="C518" s="52">
        <f>'6aTRaiangProjExample'!D524</f>
        <v>6.5745165556083602</v>
      </c>
      <c r="D518" s="52">
        <f>'6aTRaiangProjExample'!E524</f>
        <v>3.9912016258452461</v>
      </c>
      <c r="E518" s="52">
        <f>'6aTRaiangProjExample'!F524</f>
        <v>2.4621299843629227</v>
      </c>
      <c r="F518" s="52">
        <f>'6aTRaiangProjExample'!G524</f>
        <v>2.8131743190084868</v>
      </c>
      <c r="G518" s="51">
        <f t="shared" si="104"/>
        <v>11.710262908583154</v>
      </c>
      <c r="H518" s="50">
        <f t="shared" si="105"/>
        <v>11.940122297828529</v>
      </c>
      <c r="I518" s="49">
        <f t="shared" si="106"/>
        <v>7.9375187706988743</v>
      </c>
      <c r="J518" s="6">
        <f t="shared" si="107"/>
        <v>11.940122297828529</v>
      </c>
      <c r="L518" s="7">
        <f t="shared" si="108"/>
        <v>1</v>
      </c>
      <c r="M518" s="7" t="str">
        <f t="shared" si="109"/>
        <v/>
      </c>
      <c r="N518" s="7" t="str">
        <f t="shared" si="110"/>
        <v/>
      </c>
      <c r="O518" s="7">
        <f t="shared" si="111"/>
        <v>1</v>
      </c>
      <c r="P518" s="7" t="str">
        <f t="shared" si="112"/>
        <v/>
      </c>
      <c r="Q518" s="7">
        <f t="shared" si="113"/>
        <v>1</v>
      </c>
      <c r="R518" s="7" t="str">
        <f t="shared" si="114"/>
        <v/>
      </c>
      <c r="S518" s="7">
        <f t="shared" si="115"/>
        <v>1</v>
      </c>
      <c r="T518" s="7" t="str">
        <f t="shared" si="116"/>
        <v/>
      </c>
      <c r="U518" s="7"/>
    </row>
    <row r="519" spans="1:21" hidden="1" x14ac:dyDescent="0.25">
      <c r="A519" s="52">
        <f>'6aTRaiangProjExample'!B525</f>
        <v>3.5406526878603963</v>
      </c>
      <c r="B519" s="52">
        <f>'6aTRaiangProjExample'!C525</f>
        <v>4.371474427926656</v>
      </c>
      <c r="C519" s="52">
        <f>'6aTRaiangProjExample'!D525</f>
        <v>6.2663178739095677</v>
      </c>
      <c r="D519" s="52">
        <f>'6aTRaiangProjExample'!E525</f>
        <v>4.4135326257397827</v>
      </c>
      <c r="E519" s="52">
        <f>'6aTRaiangProjExample'!F525</f>
        <v>3.0495756767070898</v>
      </c>
      <c r="F519" s="52">
        <f>'6aTRaiangProjExample'!G525</f>
        <v>2.6186117244570966</v>
      </c>
      <c r="G519" s="51">
        <f t="shared" si="104"/>
        <v>9.8069705617699636</v>
      </c>
      <c r="H519" s="50">
        <f t="shared" si="105"/>
        <v>10.572797038057276</v>
      </c>
      <c r="I519" s="49">
        <f t="shared" si="106"/>
        <v>10.039661829090843</v>
      </c>
      <c r="J519" s="6">
        <f t="shared" si="107"/>
        <v>10.572797038057276</v>
      </c>
      <c r="L519" s="7">
        <f t="shared" si="108"/>
        <v>1</v>
      </c>
      <c r="M519" s="7" t="str">
        <f t="shared" si="109"/>
        <v/>
      </c>
      <c r="N519" s="7" t="str">
        <f t="shared" si="110"/>
        <v/>
      </c>
      <c r="O519" s="7">
        <f t="shared" si="111"/>
        <v>1</v>
      </c>
      <c r="P519" s="7" t="str">
        <f t="shared" si="112"/>
        <v/>
      </c>
      <c r="Q519" s="7">
        <f t="shared" si="113"/>
        <v>1</v>
      </c>
      <c r="R519" s="7" t="str">
        <f t="shared" si="114"/>
        <v/>
      </c>
      <c r="S519" s="7">
        <f t="shared" si="115"/>
        <v>1</v>
      </c>
      <c r="T519" s="7" t="str">
        <f t="shared" si="116"/>
        <v/>
      </c>
      <c r="U519" s="7"/>
    </row>
    <row r="520" spans="1:21" hidden="1" x14ac:dyDescent="0.25">
      <c r="A520" s="52">
        <f>'6aTRaiangProjExample'!B526</f>
        <v>4.7453465356616755</v>
      </c>
      <c r="B520" s="52">
        <f>'6aTRaiangProjExample'!C526</f>
        <v>2.6859690755880958</v>
      </c>
      <c r="C520" s="52">
        <f>'6aTRaiangProjExample'!D526</f>
        <v>5.3227746697277576</v>
      </c>
      <c r="D520" s="52">
        <f>'6aTRaiangProjExample'!E526</f>
        <v>4.0068106483846453</v>
      </c>
      <c r="E520" s="52">
        <f>'6aTRaiangProjExample'!F526</f>
        <v>2.4010832788040819</v>
      </c>
      <c r="F520" s="52">
        <f>'6aTRaiangProjExample'!G526</f>
        <v>4.7698775042818626</v>
      </c>
      <c r="G520" s="51">
        <f t="shared" si="104"/>
        <v>10.068121205389433</v>
      </c>
      <c r="H520" s="50">
        <f t="shared" si="105"/>
        <v>13.522034688328183</v>
      </c>
      <c r="I520" s="49">
        <f t="shared" si="106"/>
        <v>9.8569298586740395</v>
      </c>
      <c r="J520" s="6">
        <f t="shared" si="107"/>
        <v>13.522034688328183</v>
      </c>
      <c r="L520" s="7">
        <f t="shared" si="108"/>
        <v>1</v>
      </c>
      <c r="M520" s="7" t="str">
        <f t="shared" si="109"/>
        <v/>
      </c>
      <c r="N520" s="7" t="str">
        <f t="shared" si="110"/>
        <v/>
      </c>
      <c r="O520" s="7">
        <f t="shared" si="111"/>
        <v>1</v>
      </c>
      <c r="P520" s="7" t="str">
        <f t="shared" si="112"/>
        <v/>
      </c>
      <c r="Q520" s="7">
        <f t="shared" si="113"/>
        <v>1</v>
      </c>
      <c r="R520" s="7" t="str">
        <f t="shared" si="114"/>
        <v/>
      </c>
      <c r="S520" s="7">
        <f t="shared" si="115"/>
        <v>1</v>
      </c>
      <c r="T520" s="7" t="str">
        <f t="shared" si="116"/>
        <v/>
      </c>
      <c r="U520" s="7"/>
    </row>
    <row r="521" spans="1:21" hidden="1" x14ac:dyDescent="0.25">
      <c r="A521" s="52">
        <f>'6aTRaiangProjExample'!B527</f>
        <v>4.276314098062544</v>
      </c>
      <c r="B521" s="52">
        <f>'6aTRaiangProjExample'!C527</f>
        <v>3.4792334132264848</v>
      </c>
      <c r="C521" s="52">
        <f>'6aTRaiangProjExample'!D527</f>
        <v>4.1795944597898176</v>
      </c>
      <c r="D521" s="52">
        <f>'6aTRaiangProjExample'!E527</f>
        <v>3.602857987219684</v>
      </c>
      <c r="E521" s="52">
        <f>'6aTRaiangProjExample'!F527</f>
        <v>2.3988481232752807</v>
      </c>
      <c r="F521" s="52">
        <f>'6aTRaiangProjExample'!G527</f>
        <v>3.1308682886015742</v>
      </c>
      <c r="G521" s="51">
        <f t="shared" si="104"/>
        <v>8.4559085578523607</v>
      </c>
      <c r="H521" s="50">
        <f t="shared" si="105"/>
        <v>11.010040373883802</v>
      </c>
      <c r="I521" s="49">
        <f t="shared" si="106"/>
        <v>9.0089498251033397</v>
      </c>
      <c r="J521" s="6">
        <f t="shared" si="107"/>
        <v>11.010040373883802</v>
      </c>
      <c r="L521" s="7">
        <f t="shared" si="108"/>
        <v>1</v>
      </c>
      <c r="M521" s="7" t="str">
        <f t="shared" si="109"/>
        <v/>
      </c>
      <c r="N521" s="7" t="str">
        <f t="shared" si="110"/>
        <v/>
      </c>
      <c r="O521" s="7">
        <f t="shared" si="111"/>
        <v>1</v>
      </c>
      <c r="P521" s="7" t="str">
        <f t="shared" si="112"/>
        <v/>
      </c>
      <c r="Q521" s="7">
        <f t="shared" si="113"/>
        <v>1</v>
      </c>
      <c r="R521" s="7" t="str">
        <f t="shared" si="114"/>
        <v/>
      </c>
      <c r="S521" s="7">
        <f t="shared" si="115"/>
        <v>1</v>
      </c>
      <c r="T521" s="7" t="str">
        <f t="shared" si="116"/>
        <v/>
      </c>
      <c r="U521" s="7"/>
    </row>
    <row r="522" spans="1:21" hidden="1" x14ac:dyDescent="0.25">
      <c r="A522" s="52">
        <f>'6aTRaiangProjExample'!B528</f>
        <v>4.5238434667444363</v>
      </c>
      <c r="B522" s="52">
        <f>'6aTRaiangProjExample'!C528</f>
        <v>3.006976147833389</v>
      </c>
      <c r="C522" s="52">
        <f>'6aTRaiangProjExample'!D528</f>
        <v>6.2415787963499936</v>
      </c>
      <c r="D522" s="52">
        <f>'6aTRaiangProjExample'!E528</f>
        <v>3.7408766255490296</v>
      </c>
      <c r="E522" s="52">
        <f>'6aTRaiangProjExample'!F528</f>
        <v>3.5348270115301381</v>
      </c>
      <c r="F522" s="52">
        <f>'6aTRaiangProjExample'!G528</f>
        <v>4.0393118410950386</v>
      </c>
      <c r="G522" s="51">
        <f t="shared" si="104"/>
        <v>10.765422263094429</v>
      </c>
      <c r="H522" s="50">
        <f t="shared" si="105"/>
        <v>12.304031933388504</v>
      </c>
      <c r="I522" s="49">
        <f t="shared" si="106"/>
        <v>10.581115000458565</v>
      </c>
      <c r="J522" s="6">
        <f t="shared" si="107"/>
        <v>12.304031933388504</v>
      </c>
      <c r="L522" s="7">
        <f t="shared" si="108"/>
        <v>1</v>
      </c>
      <c r="M522" s="7" t="str">
        <f t="shared" si="109"/>
        <v/>
      </c>
      <c r="N522" s="7" t="str">
        <f t="shared" si="110"/>
        <v/>
      </c>
      <c r="O522" s="7">
        <f t="shared" si="111"/>
        <v>1</v>
      </c>
      <c r="P522" s="7" t="str">
        <f t="shared" si="112"/>
        <v/>
      </c>
      <c r="Q522" s="7">
        <f t="shared" si="113"/>
        <v>1</v>
      </c>
      <c r="R522" s="7" t="str">
        <f t="shared" si="114"/>
        <v/>
      </c>
      <c r="S522" s="7">
        <f t="shared" si="115"/>
        <v>1</v>
      </c>
      <c r="T522" s="7" t="str">
        <f t="shared" si="116"/>
        <v/>
      </c>
      <c r="U522" s="7"/>
    </row>
    <row r="523" spans="1:21" hidden="1" x14ac:dyDescent="0.25">
      <c r="A523" s="52">
        <f>'6aTRaiangProjExample'!B529</f>
        <v>3.8835879870197143</v>
      </c>
      <c r="B523" s="52">
        <f>'6aTRaiangProjExample'!C529</f>
        <v>4.2739466596361009</v>
      </c>
      <c r="C523" s="52">
        <f>'6aTRaiangProjExample'!D529</f>
        <v>5.9989946735748978</v>
      </c>
      <c r="D523" s="52">
        <f>'6aTRaiangProjExample'!E529</f>
        <v>4.2291977913072794</v>
      </c>
      <c r="E523" s="52">
        <f>'6aTRaiangProjExample'!F529</f>
        <v>2.2137296129793125</v>
      </c>
      <c r="F523" s="52">
        <f>'6aTRaiangProjExample'!G529</f>
        <v>4.0961930696893551</v>
      </c>
      <c r="G523" s="51">
        <f t="shared" si="104"/>
        <v>9.8825826605946112</v>
      </c>
      <c r="H523" s="50">
        <f t="shared" si="105"/>
        <v>12.208978848016351</v>
      </c>
      <c r="I523" s="49">
        <f t="shared" si="106"/>
        <v>10.583869342304769</v>
      </c>
      <c r="J523" s="6">
        <f t="shared" si="107"/>
        <v>12.208978848016351</v>
      </c>
      <c r="L523" s="7">
        <f t="shared" si="108"/>
        <v>1</v>
      </c>
      <c r="M523" s="7" t="str">
        <f t="shared" si="109"/>
        <v/>
      </c>
      <c r="N523" s="7" t="str">
        <f t="shared" si="110"/>
        <v/>
      </c>
      <c r="O523" s="7">
        <f t="shared" si="111"/>
        <v>1</v>
      </c>
      <c r="P523" s="7" t="str">
        <f t="shared" si="112"/>
        <v/>
      </c>
      <c r="Q523" s="7">
        <f t="shared" si="113"/>
        <v>1</v>
      </c>
      <c r="R523" s="7" t="str">
        <f t="shared" si="114"/>
        <v/>
      </c>
      <c r="S523" s="7">
        <f t="shared" si="115"/>
        <v>1</v>
      </c>
      <c r="T523" s="7" t="str">
        <f t="shared" si="116"/>
        <v/>
      </c>
      <c r="U523" s="7"/>
    </row>
    <row r="524" spans="1:21" hidden="1" x14ac:dyDescent="0.25">
      <c r="A524" s="52">
        <f>'6aTRaiangProjExample'!B530</f>
        <v>3.7702646293408959</v>
      </c>
      <c r="B524" s="52">
        <f>'6aTRaiangProjExample'!C530</f>
        <v>3.426967818555164</v>
      </c>
      <c r="C524" s="52">
        <f>'6aTRaiangProjExample'!D530</f>
        <v>5.0919315406844348</v>
      </c>
      <c r="D524" s="52">
        <f>'6aTRaiangProjExample'!E530</f>
        <v>3.6288140309302701</v>
      </c>
      <c r="E524" s="52">
        <f>'6aTRaiangProjExample'!F530</f>
        <v>3.1927352107566609</v>
      </c>
      <c r="F524" s="52">
        <f>'6aTRaiangProjExample'!G530</f>
        <v>2.3786187309744795</v>
      </c>
      <c r="G524" s="51">
        <f t="shared" si="104"/>
        <v>8.8621961700253316</v>
      </c>
      <c r="H524" s="50">
        <f t="shared" si="105"/>
        <v>9.7776973912456455</v>
      </c>
      <c r="I524" s="49">
        <f t="shared" si="106"/>
        <v>8.9983217602863057</v>
      </c>
      <c r="J524" s="6">
        <f t="shared" si="107"/>
        <v>9.7776973912456455</v>
      </c>
      <c r="L524" s="7">
        <f t="shared" si="108"/>
        <v>1</v>
      </c>
      <c r="M524" s="7" t="str">
        <f t="shared" si="109"/>
        <v/>
      </c>
      <c r="N524" s="7" t="str">
        <f t="shared" si="110"/>
        <v/>
      </c>
      <c r="O524" s="7">
        <f t="shared" si="111"/>
        <v>1</v>
      </c>
      <c r="P524" s="7" t="str">
        <f t="shared" si="112"/>
        <v/>
      </c>
      <c r="Q524" s="7">
        <f t="shared" si="113"/>
        <v>1</v>
      </c>
      <c r="R524" s="7" t="str">
        <f t="shared" si="114"/>
        <v/>
      </c>
      <c r="S524" s="7">
        <f t="shared" si="115"/>
        <v>1</v>
      </c>
      <c r="T524" s="7" t="str">
        <f t="shared" si="116"/>
        <v/>
      </c>
      <c r="U524" s="7"/>
    </row>
    <row r="525" spans="1:21" hidden="1" x14ac:dyDescent="0.25">
      <c r="A525" s="52">
        <f>'6aTRaiangProjExample'!B531</f>
        <v>5.770245778215048</v>
      </c>
      <c r="B525" s="52">
        <f>'6aTRaiangProjExample'!C531</f>
        <v>3.4866766560508422</v>
      </c>
      <c r="C525" s="52">
        <f>'6aTRaiangProjExample'!D531</f>
        <v>4.3951007407310811</v>
      </c>
      <c r="D525" s="52">
        <f>'6aTRaiangProjExample'!E531</f>
        <v>3.4826440677983901</v>
      </c>
      <c r="E525" s="52">
        <f>'6aTRaiangProjExample'!F531</f>
        <v>2.0668997328500467</v>
      </c>
      <c r="F525" s="52">
        <f>'6aTRaiangProjExample'!G531</f>
        <v>3.2860001797359129</v>
      </c>
      <c r="G525" s="51">
        <f t="shared" si="104"/>
        <v>10.16534651894613</v>
      </c>
      <c r="H525" s="50">
        <f t="shared" si="105"/>
        <v>12.538890025749351</v>
      </c>
      <c r="I525" s="49">
        <f t="shared" si="106"/>
        <v>8.8395765686368009</v>
      </c>
      <c r="J525" s="6">
        <f t="shared" si="107"/>
        <v>12.538890025749351</v>
      </c>
      <c r="L525" s="7">
        <f t="shared" si="108"/>
        <v>1</v>
      </c>
      <c r="M525" s="7" t="str">
        <f t="shared" si="109"/>
        <v/>
      </c>
      <c r="N525" s="7" t="str">
        <f t="shared" si="110"/>
        <v/>
      </c>
      <c r="O525" s="7">
        <f t="shared" si="111"/>
        <v>1</v>
      </c>
      <c r="P525" s="7" t="str">
        <f t="shared" si="112"/>
        <v/>
      </c>
      <c r="Q525" s="7">
        <f t="shared" si="113"/>
        <v>1</v>
      </c>
      <c r="R525" s="7" t="str">
        <f t="shared" si="114"/>
        <v/>
      </c>
      <c r="S525" s="7">
        <f t="shared" si="115"/>
        <v>1</v>
      </c>
      <c r="T525" s="7" t="str">
        <f t="shared" si="116"/>
        <v/>
      </c>
      <c r="U525" s="7"/>
    </row>
    <row r="526" spans="1:21" hidden="1" x14ac:dyDescent="0.25">
      <c r="A526" s="52">
        <f>'6aTRaiangProjExample'!B532</f>
        <v>4.0003727923102286</v>
      </c>
      <c r="B526" s="52">
        <f>'6aTRaiangProjExample'!C532</f>
        <v>3.1410823490744724</v>
      </c>
      <c r="C526" s="52">
        <f>'6aTRaiangProjExample'!D532</f>
        <v>6.0052144803532643</v>
      </c>
      <c r="D526" s="52">
        <f>'6aTRaiangProjExample'!E532</f>
        <v>3.6804048985896021</v>
      </c>
      <c r="E526" s="52">
        <f>'6aTRaiangProjExample'!F532</f>
        <v>3.1380988430125192</v>
      </c>
      <c r="F526" s="52">
        <f>'6aTRaiangProjExample'!G532</f>
        <v>2.5823602255303273</v>
      </c>
      <c r="G526" s="51">
        <f t="shared" si="104"/>
        <v>10.005587272663494</v>
      </c>
      <c r="H526" s="50">
        <f t="shared" si="105"/>
        <v>10.263137916430157</v>
      </c>
      <c r="I526" s="49">
        <f t="shared" si="106"/>
        <v>8.8615414176173175</v>
      </c>
      <c r="J526" s="6">
        <f t="shared" si="107"/>
        <v>10.263137916430157</v>
      </c>
      <c r="L526" s="7">
        <f t="shared" si="108"/>
        <v>1</v>
      </c>
      <c r="M526" s="7" t="str">
        <f t="shared" si="109"/>
        <v/>
      </c>
      <c r="N526" s="7" t="str">
        <f t="shared" si="110"/>
        <v/>
      </c>
      <c r="O526" s="7">
        <f t="shared" si="111"/>
        <v>1</v>
      </c>
      <c r="P526" s="7" t="str">
        <f t="shared" si="112"/>
        <v/>
      </c>
      <c r="Q526" s="7">
        <f t="shared" si="113"/>
        <v>1</v>
      </c>
      <c r="R526" s="7" t="str">
        <f t="shared" si="114"/>
        <v/>
      </c>
      <c r="S526" s="7">
        <f t="shared" si="115"/>
        <v>1</v>
      </c>
      <c r="T526" s="7" t="str">
        <f t="shared" si="116"/>
        <v/>
      </c>
      <c r="U526" s="7"/>
    </row>
    <row r="527" spans="1:21" hidden="1" x14ac:dyDescent="0.25">
      <c r="A527" s="52">
        <f>'6aTRaiangProjExample'!B533</f>
        <v>4.4109745250273615</v>
      </c>
      <c r="B527" s="52">
        <f>'6aTRaiangProjExample'!C533</f>
        <v>1.8727326798379273</v>
      </c>
      <c r="C527" s="52">
        <f>'6aTRaiangProjExample'!D533</f>
        <v>6.0756961577545701</v>
      </c>
      <c r="D527" s="52">
        <f>'6aTRaiangProjExample'!E533</f>
        <v>3.7009557434852813</v>
      </c>
      <c r="E527" s="52">
        <f>'6aTRaiangProjExample'!F533</f>
        <v>3.1751114817861597</v>
      </c>
      <c r="F527" s="52">
        <f>'6aTRaiangProjExample'!G533</f>
        <v>2.4626782112415455</v>
      </c>
      <c r="G527" s="51">
        <f t="shared" si="104"/>
        <v>10.486670682781931</v>
      </c>
      <c r="H527" s="50">
        <f t="shared" si="105"/>
        <v>10.574608479754188</v>
      </c>
      <c r="I527" s="49">
        <f t="shared" si="106"/>
        <v>7.5105223728656325</v>
      </c>
      <c r="J527" s="6">
        <f t="shared" si="107"/>
        <v>10.574608479754188</v>
      </c>
      <c r="L527" s="7">
        <f t="shared" si="108"/>
        <v>1</v>
      </c>
      <c r="M527" s="7" t="str">
        <f t="shared" si="109"/>
        <v/>
      </c>
      <c r="N527" s="7" t="str">
        <f t="shared" si="110"/>
        <v/>
      </c>
      <c r="O527" s="7">
        <f t="shared" si="111"/>
        <v>1</v>
      </c>
      <c r="P527" s="7" t="str">
        <f t="shared" si="112"/>
        <v/>
      </c>
      <c r="Q527" s="7">
        <f t="shared" si="113"/>
        <v>1</v>
      </c>
      <c r="R527" s="7" t="str">
        <f t="shared" si="114"/>
        <v/>
      </c>
      <c r="S527" s="7">
        <f t="shared" si="115"/>
        <v>1</v>
      </c>
      <c r="T527" s="7" t="str">
        <f t="shared" si="116"/>
        <v/>
      </c>
      <c r="U527" s="7"/>
    </row>
    <row r="528" spans="1:21" hidden="1" x14ac:dyDescent="0.25">
      <c r="A528" s="52">
        <f>'6aTRaiangProjExample'!B534</f>
        <v>5.2986384230289056</v>
      </c>
      <c r="B528" s="52">
        <f>'6aTRaiangProjExample'!C534</f>
        <v>2.7208745829031891</v>
      </c>
      <c r="C528" s="52">
        <f>'6aTRaiangProjExample'!D534</f>
        <v>5.9480758074119722</v>
      </c>
      <c r="D528" s="52">
        <f>'6aTRaiangProjExample'!E534</f>
        <v>3.8268282261979554</v>
      </c>
      <c r="E528" s="52">
        <f>'6aTRaiangProjExample'!F534</f>
        <v>2.0030530279621921</v>
      </c>
      <c r="F528" s="52">
        <f>'6aTRaiangProjExample'!G534</f>
        <v>3.8837763736989226</v>
      </c>
      <c r="G528" s="51">
        <f t="shared" si="104"/>
        <v>11.246714230440878</v>
      </c>
      <c r="H528" s="50">
        <f t="shared" si="105"/>
        <v>13.009243022925784</v>
      </c>
      <c r="I528" s="49">
        <f t="shared" si="106"/>
        <v>8.6077039845643029</v>
      </c>
      <c r="J528" s="6">
        <f t="shared" si="107"/>
        <v>13.009243022925784</v>
      </c>
      <c r="L528" s="7">
        <f t="shared" si="108"/>
        <v>1</v>
      </c>
      <c r="M528" s="7" t="str">
        <f t="shared" si="109"/>
        <v/>
      </c>
      <c r="N528" s="7" t="str">
        <f t="shared" si="110"/>
        <v/>
      </c>
      <c r="O528" s="7">
        <f t="shared" si="111"/>
        <v>1</v>
      </c>
      <c r="P528" s="7" t="str">
        <f t="shared" si="112"/>
        <v/>
      </c>
      <c r="Q528" s="7">
        <f t="shared" si="113"/>
        <v>1</v>
      </c>
      <c r="R528" s="7" t="str">
        <f t="shared" si="114"/>
        <v/>
      </c>
      <c r="S528" s="7">
        <f t="shared" si="115"/>
        <v>1</v>
      </c>
      <c r="T528" s="7" t="str">
        <f t="shared" si="116"/>
        <v/>
      </c>
      <c r="U528" s="7"/>
    </row>
    <row r="529" spans="1:21" hidden="1" x14ac:dyDescent="0.25">
      <c r="A529" s="52">
        <f>'6aTRaiangProjExample'!B535</f>
        <v>4.5164011557049752</v>
      </c>
      <c r="B529" s="52">
        <f>'6aTRaiangProjExample'!C535</f>
        <v>3.2255590204681113</v>
      </c>
      <c r="C529" s="52">
        <f>'6aTRaiangProjExample'!D535</f>
        <v>5.9815163613584152</v>
      </c>
      <c r="D529" s="52">
        <f>'6aTRaiangProjExample'!E535</f>
        <v>3.4678167568618061</v>
      </c>
      <c r="E529" s="52">
        <f>'6aTRaiangProjExample'!F535</f>
        <v>1.9325691851358442</v>
      </c>
      <c r="F529" s="52">
        <f>'6aTRaiangProjExample'!G535</f>
        <v>3.7924099723576763</v>
      </c>
      <c r="G529" s="51">
        <f t="shared" si="104"/>
        <v>10.49791751706339</v>
      </c>
      <c r="H529" s="50">
        <f t="shared" si="105"/>
        <v>11.776627884924459</v>
      </c>
      <c r="I529" s="49">
        <f t="shared" si="106"/>
        <v>8.9505381779616329</v>
      </c>
      <c r="J529" s="6">
        <f t="shared" si="107"/>
        <v>11.776627884924459</v>
      </c>
      <c r="L529" s="7">
        <f t="shared" si="108"/>
        <v>1</v>
      </c>
      <c r="M529" s="7" t="str">
        <f t="shared" si="109"/>
        <v/>
      </c>
      <c r="N529" s="7" t="str">
        <f t="shared" si="110"/>
        <v/>
      </c>
      <c r="O529" s="7">
        <f t="shared" si="111"/>
        <v>1</v>
      </c>
      <c r="P529" s="7" t="str">
        <f t="shared" si="112"/>
        <v/>
      </c>
      <c r="Q529" s="7">
        <f t="shared" si="113"/>
        <v>1</v>
      </c>
      <c r="R529" s="7" t="str">
        <f t="shared" si="114"/>
        <v/>
      </c>
      <c r="S529" s="7">
        <f t="shared" si="115"/>
        <v>1</v>
      </c>
      <c r="T529" s="7" t="str">
        <f t="shared" si="116"/>
        <v/>
      </c>
      <c r="U529" s="7"/>
    </row>
    <row r="530" spans="1:21" hidden="1" x14ac:dyDescent="0.25">
      <c r="A530" s="52">
        <f>'6aTRaiangProjExample'!B536</f>
        <v>3.5786946757519846</v>
      </c>
      <c r="B530" s="52">
        <f>'6aTRaiangProjExample'!C536</f>
        <v>1.5322837270500322</v>
      </c>
      <c r="C530" s="52">
        <f>'6aTRaiangProjExample'!D536</f>
        <v>6.1976659011265189</v>
      </c>
      <c r="D530" s="52">
        <f>'6aTRaiangProjExample'!E536</f>
        <v>4.682350209967165</v>
      </c>
      <c r="E530" s="52">
        <f>'6aTRaiangProjExample'!F536</f>
        <v>1.0556399867937698</v>
      </c>
      <c r="F530" s="52">
        <f>'6aTRaiangProjExample'!G536</f>
        <v>3.0373815654688214</v>
      </c>
      <c r="G530" s="51">
        <f t="shared" si="104"/>
        <v>9.7763605768785027</v>
      </c>
      <c r="H530" s="50">
        <f t="shared" si="105"/>
        <v>11.298426451187972</v>
      </c>
      <c r="I530" s="49">
        <f t="shared" si="106"/>
        <v>5.6253052793126237</v>
      </c>
      <c r="J530" s="6">
        <f t="shared" si="107"/>
        <v>11.298426451187972</v>
      </c>
      <c r="L530" s="7">
        <f t="shared" si="108"/>
        <v>1</v>
      </c>
      <c r="M530" s="7" t="str">
        <f t="shared" si="109"/>
        <v/>
      </c>
      <c r="N530" s="7" t="str">
        <f t="shared" si="110"/>
        <v/>
      </c>
      <c r="O530" s="7">
        <f t="shared" si="111"/>
        <v>1</v>
      </c>
      <c r="P530" s="7" t="str">
        <f t="shared" si="112"/>
        <v/>
      </c>
      <c r="Q530" s="7">
        <f t="shared" si="113"/>
        <v>1</v>
      </c>
      <c r="R530" s="7" t="str">
        <f t="shared" si="114"/>
        <v/>
      </c>
      <c r="S530" s="7">
        <f t="shared" si="115"/>
        <v>1</v>
      </c>
      <c r="T530" s="7" t="str">
        <f t="shared" si="116"/>
        <v/>
      </c>
      <c r="U530" s="7"/>
    </row>
    <row r="531" spans="1:21" hidden="1" x14ac:dyDescent="0.25">
      <c r="A531" s="52">
        <f>'6aTRaiangProjExample'!B537</f>
        <v>4.0292724135095348</v>
      </c>
      <c r="B531" s="52">
        <f>'6aTRaiangProjExample'!C537</f>
        <v>3.7098476331735641</v>
      </c>
      <c r="C531" s="52">
        <f>'6aTRaiangProjExample'!D537</f>
        <v>4.9890579170064004</v>
      </c>
      <c r="D531" s="52">
        <f>'6aTRaiangProjExample'!E537</f>
        <v>3.9904260055287457</v>
      </c>
      <c r="E531" s="52">
        <f>'6aTRaiangProjExample'!F537</f>
        <v>2.5919022620947727</v>
      </c>
      <c r="F531" s="52">
        <f>'6aTRaiangProjExample'!G537</f>
        <v>2.7426187870168643</v>
      </c>
      <c r="G531" s="51">
        <f t="shared" si="104"/>
        <v>9.0183303305159352</v>
      </c>
      <c r="H531" s="50">
        <f t="shared" si="105"/>
        <v>10.762317206055146</v>
      </c>
      <c r="I531" s="49">
        <f t="shared" si="106"/>
        <v>9.0443686822852012</v>
      </c>
      <c r="J531" s="6">
        <f t="shared" si="107"/>
        <v>10.762317206055146</v>
      </c>
      <c r="L531" s="7">
        <f t="shared" si="108"/>
        <v>1</v>
      </c>
      <c r="M531" s="7" t="str">
        <f t="shared" si="109"/>
        <v/>
      </c>
      <c r="N531" s="7" t="str">
        <f t="shared" si="110"/>
        <v/>
      </c>
      <c r="O531" s="7">
        <f t="shared" si="111"/>
        <v>1</v>
      </c>
      <c r="P531" s="7" t="str">
        <f t="shared" si="112"/>
        <v/>
      </c>
      <c r="Q531" s="7">
        <f t="shared" si="113"/>
        <v>1</v>
      </c>
      <c r="R531" s="7" t="str">
        <f t="shared" si="114"/>
        <v/>
      </c>
      <c r="S531" s="7">
        <f t="shared" si="115"/>
        <v>1</v>
      </c>
      <c r="T531" s="7" t="str">
        <f t="shared" si="116"/>
        <v/>
      </c>
      <c r="U531" s="7"/>
    </row>
    <row r="532" spans="1:21" hidden="1" x14ac:dyDescent="0.25">
      <c r="A532" s="52">
        <f>'6aTRaiangProjExample'!B538</f>
        <v>4.2872490976749944</v>
      </c>
      <c r="B532" s="52">
        <f>'6aTRaiangProjExample'!C538</f>
        <v>2.4604942350451777</v>
      </c>
      <c r="C532" s="52">
        <f>'6aTRaiangProjExample'!D538</f>
        <v>4.8031086393294045</v>
      </c>
      <c r="D532" s="52">
        <f>'6aTRaiangProjExample'!E538</f>
        <v>3.733526164701904</v>
      </c>
      <c r="E532" s="52">
        <f>'6aTRaiangProjExample'!F538</f>
        <v>3.5791847212057295</v>
      </c>
      <c r="F532" s="52">
        <f>'6aTRaiangProjExample'!G538</f>
        <v>2.809525613081155</v>
      </c>
      <c r="G532" s="51">
        <f t="shared" si="104"/>
        <v>9.0903577370043998</v>
      </c>
      <c r="H532" s="50">
        <f t="shared" si="105"/>
        <v>10.830300875458052</v>
      </c>
      <c r="I532" s="49">
        <f t="shared" si="106"/>
        <v>8.8492045693320627</v>
      </c>
      <c r="J532" s="6">
        <f t="shared" si="107"/>
        <v>10.830300875458052</v>
      </c>
      <c r="L532" s="7">
        <f t="shared" si="108"/>
        <v>1</v>
      </c>
      <c r="M532" s="7" t="str">
        <f t="shared" si="109"/>
        <v/>
      </c>
      <c r="N532" s="7" t="str">
        <f t="shared" si="110"/>
        <v/>
      </c>
      <c r="O532" s="7">
        <f t="shared" si="111"/>
        <v>1</v>
      </c>
      <c r="P532" s="7" t="str">
        <f t="shared" si="112"/>
        <v/>
      </c>
      <c r="Q532" s="7">
        <f t="shared" si="113"/>
        <v>1</v>
      </c>
      <c r="R532" s="7" t="str">
        <f t="shared" si="114"/>
        <v/>
      </c>
      <c r="S532" s="7">
        <f t="shared" si="115"/>
        <v>1</v>
      </c>
      <c r="T532" s="7" t="str">
        <f t="shared" si="116"/>
        <v/>
      </c>
      <c r="U532" s="7"/>
    </row>
    <row r="533" spans="1:21" hidden="1" x14ac:dyDescent="0.25">
      <c r="A533" s="52">
        <f>'6aTRaiangProjExample'!B539</f>
        <v>4.2047636060757005</v>
      </c>
      <c r="B533" s="52">
        <f>'6aTRaiangProjExample'!C539</f>
        <v>2.4556519188125376</v>
      </c>
      <c r="C533" s="52">
        <f>'6aTRaiangProjExample'!D539</f>
        <v>5.3958412347539308</v>
      </c>
      <c r="D533" s="52">
        <f>'6aTRaiangProjExample'!E539</f>
        <v>4.7966229792605279</v>
      </c>
      <c r="E533" s="52">
        <f>'6aTRaiangProjExample'!F539</f>
        <v>2.0250873410086219</v>
      </c>
      <c r="F533" s="52">
        <f>'6aTRaiangProjExample'!G539</f>
        <v>3.6452081284626532</v>
      </c>
      <c r="G533" s="51">
        <f t="shared" si="104"/>
        <v>9.6006048408296323</v>
      </c>
      <c r="H533" s="50">
        <f t="shared" si="105"/>
        <v>12.64659471379888</v>
      </c>
      <c r="I533" s="49">
        <f t="shared" si="106"/>
        <v>8.1259473882838122</v>
      </c>
      <c r="J533" s="6">
        <f t="shared" si="107"/>
        <v>12.64659471379888</v>
      </c>
      <c r="L533" s="7">
        <f t="shared" si="108"/>
        <v>1</v>
      </c>
      <c r="M533" s="7" t="str">
        <f t="shared" si="109"/>
        <v/>
      </c>
      <c r="N533" s="7" t="str">
        <f t="shared" si="110"/>
        <v/>
      </c>
      <c r="O533" s="7">
        <f t="shared" si="111"/>
        <v>1</v>
      </c>
      <c r="P533" s="7" t="str">
        <f t="shared" si="112"/>
        <v/>
      </c>
      <c r="Q533" s="7">
        <f t="shared" si="113"/>
        <v>1</v>
      </c>
      <c r="R533" s="7" t="str">
        <f t="shared" si="114"/>
        <v/>
      </c>
      <c r="S533" s="7">
        <f t="shared" si="115"/>
        <v>1</v>
      </c>
      <c r="T533" s="7" t="str">
        <f t="shared" si="116"/>
        <v/>
      </c>
      <c r="U533" s="7"/>
    </row>
    <row r="534" spans="1:21" hidden="1" x14ac:dyDescent="0.25">
      <c r="A534" s="52">
        <f>'6aTRaiangProjExample'!B540</f>
        <v>4.3103473926480085</v>
      </c>
      <c r="B534" s="52">
        <f>'6aTRaiangProjExample'!C540</f>
        <v>4.0849341546255049</v>
      </c>
      <c r="C534" s="52">
        <f>'6aTRaiangProjExample'!D540</f>
        <v>5.1647401400108652</v>
      </c>
      <c r="D534" s="52">
        <f>'6aTRaiangProjExample'!E540</f>
        <v>3.8242910603562841</v>
      </c>
      <c r="E534" s="52">
        <f>'6aTRaiangProjExample'!F540</f>
        <v>1.3658866997171315</v>
      </c>
      <c r="F534" s="52">
        <f>'6aTRaiangProjExample'!G540</f>
        <v>3.0890412143571657</v>
      </c>
      <c r="G534" s="51">
        <f t="shared" si="104"/>
        <v>9.4750875326588737</v>
      </c>
      <c r="H534" s="50">
        <f t="shared" si="105"/>
        <v>11.223679667361459</v>
      </c>
      <c r="I534" s="49">
        <f t="shared" si="106"/>
        <v>8.5398620686998008</v>
      </c>
      <c r="J534" s="6">
        <f t="shared" si="107"/>
        <v>11.223679667361459</v>
      </c>
      <c r="L534" s="7">
        <f t="shared" si="108"/>
        <v>1</v>
      </c>
      <c r="M534" s="7" t="str">
        <f t="shared" si="109"/>
        <v/>
      </c>
      <c r="N534" s="7" t="str">
        <f t="shared" si="110"/>
        <v/>
      </c>
      <c r="O534" s="7">
        <f t="shared" si="111"/>
        <v>1</v>
      </c>
      <c r="P534" s="7" t="str">
        <f t="shared" si="112"/>
        <v/>
      </c>
      <c r="Q534" s="7">
        <f t="shared" si="113"/>
        <v>1</v>
      </c>
      <c r="R534" s="7" t="str">
        <f t="shared" si="114"/>
        <v/>
      </c>
      <c r="S534" s="7">
        <f t="shared" si="115"/>
        <v>1</v>
      </c>
      <c r="T534" s="7" t="str">
        <f t="shared" si="116"/>
        <v/>
      </c>
      <c r="U534" s="7"/>
    </row>
    <row r="535" spans="1:21" hidden="1" x14ac:dyDescent="0.25">
      <c r="A535" s="52">
        <f>'6aTRaiangProjExample'!B541</f>
        <v>4.5144671589710184</v>
      </c>
      <c r="B535" s="52">
        <f>'6aTRaiangProjExample'!C541</f>
        <v>3.533024226878406</v>
      </c>
      <c r="C535" s="52">
        <f>'6aTRaiangProjExample'!D541</f>
        <v>6.3026583617268317</v>
      </c>
      <c r="D535" s="52">
        <f>'6aTRaiangProjExample'!E541</f>
        <v>4.0446994916238435</v>
      </c>
      <c r="E535" s="52">
        <f>'6aTRaiangProjExample'!F541</f>
        <v>1.7564746482265088</v>
      </c>
      <c r="F535" s="52">
        <f>'6aTRaiangProjExample'!G541</f>
        <v>2.9035502999803766</v>
      </c>
      <c r="G535" s="51">
        <f t="shared" si="104"/>
        <v>10.81712552069785</v>
      </c>
      <c r="H535" s="50">
        <f t="shared" si="105"/>
        <v>11.462716950575238</v>
      </c>
      <c r="I535" s="49">
        <f t="shared" si="106"/>
        <v>8.1930491750852923</v>
      </c>
      <c r="J535" s="6">
        <f t="shared" si="107"/>
        <v>11.462716950575238</v>
      </c>
      <c r="L535" s="7">
        <f t="shared" si="108"/>
        <v>1</v>
      </c>
      <c r="M535" s="7" t="str">
        <f t="shared" si="109"/>
        <v/>
      </c>
      <c r="N535" s="7" t="str">
        <f t="shared" si="110"/>
        <v/>
      </c>
      <c r="O535" s="7">
        <f t="shared" si="111"/>
        <v>1</v>
      </c>
      <c r="P535" s="7" t="str">
        <f t="shared" si="112"/>
        <v/>
      </c>
      <c r="Q535" s="7">
        <f t="shared" si="113"/>
        <v>1</v>
      </c>
      <c r="R535" s="7" t="str">
        <f t="shared" si="114"/>
        <v/>
      </c>
      <c r="S535" s="7">
        <f t="shared" si="115"/>
        <v>1</v>
      </c>
      <c r="T535" s="7" t="str">
        <f t="shared" si="116"/>
        <v/>
      </c>
      <c r="U535" s="7"/>
    </row>
    <row r="536" spans="1:21" hidden="1" x14ac:dyDescent="0.25">
      <c r="A536" s="52">
        <f>'6aTRaiangProjExample'!B542</f>
        <v>3.5677415146349274</v>
      </c>
      <c r="B536" s="52">
        <f>'6aTRaiangProjExample'!C542</f>
        <v>3.3343773291943428</v>
      </c>
      <c r="C536" s="52">
        <f>'6aTRaiangProjExample'!D542</f>
        <v>6.4459927269481492</v>
      </c>
      <c r="D536" s="52">
        <f>'6aTRaiangProjExample'!E542</f>
        <v>3.9474293414193253</v>
      </c>
      <c r="E536" s="52">
        <f>'6aTRaiangProjExample'!F542</f>
        <v>2.3196309697019464</v>
      </c>
      <c r="F536" s="52">
        <f>'6aTRaiangProjExample'!G542</f>
        <v>2.4027236046630609</v>
      </c>
      <c r="G536" s="51">
        <f t="shared" si="104"/>
        <v>10.013734241583077</v>
      </c>
      <c r="H536" s="50">
        <f t="shared" si="105"/>
        <v>9.9178944607173136</v>
      </c>
      <c r="I536" s="49">
        <f t="shared" si="106"/>
        <v>8.0567319035593492</v>
      </c>
      <c r="J536" s="6">
        <f t="shared" si="107"/>
        <v>10.013734241583077</v>
      </c>
      <c r="L536" s="7">
        <f t="shared" si="108"/>
        <v>1</v>
      </c>
      <c r="M536" s="7" t="str">
        <f t="shared" si="109"/>
        <v/>
      </c>
      <c r="N536" s="7">
        <f t="shared" si="110"/>
        <v>1</v>
      </c>
      <c r="O536" s="7" t="str">
        <f t="shared" si="111"/>
        <v/>
      </c>
      <c r="P536" s="7" t="str">
        <f t="shared" si="112"/>
        <v/>
      </c>
      <c r="Q536" s="7" t="str">
        <f t="shared" si="113"/>
        <v/>
      </c>
      <c r="R536" s="7">
        <f t="shared" si="114"/>
        <v>1</v>
      </c>
      <c r="S536" s="7" t="str">
        <f t="shared" si="115"/>
        <v/>
      </c>
      <c r="T536" s="7" t="str">
        <f t="shared" si="116"/>
        <v/>
      </c>
      <c r="U536" s="7"/>
    </row>
    <row r="537" spans="1:21" hidden="1" x14ac:dyDescent="0.25">
      <c r="A537" s="52">
        <f>'6aTRaiangProjExample'!B543</f>
        <v>3.8306807859381107</v>
      </c>
      <c r="B537" s="52">
        <f>'6aTRaiangProjExample'!C543</f>
        <v>2.3152989223942719</v>
      </c>
      <c r="C537" s="52">
        <f>'6aTRaiangProjExample'!D543</f>
        <v>4.9536783898684407</v>
      </c>
      <c r="D537" s="52">
        <f>'6aTRaiangProjExample'!E543</f>
        <v>4.5249567046140919</v>
      </c>
      <c r="E537" s="52">
        <f>'6aTRaiangProjExample'!F543</f>
        <v>2.7041494104119614</v>
      </c>
      <c r="F537" s="52">
        <f>'6aTRaiangProjExample'!G543</f>
        <v>3.282084334631973</v>
      </c>
      <c r="G537" s="51">
        <f t="shared" si="104"/>
        <v>8.7843591758065518</v>
      </c>
      <c r="H537" s="50">
        <f t="shared" si="105"/>
        <v>11.637721825184176</v>
      </c>
      <c r="I537" s="49">
        <f t="shared" si="106"/>
        <v>8.3015326674382059</v>
      </c>
      <c r="J537" s="6">
        <f t="shared" si="107"/>
        <v>11.637721825184176</v>
      </c>
      <c r="L537" s="7">
        <f t="shared" si="108"/>
        <v>1</v>
      </c>
      <c r="M537" s="7" t="str">
        <f t="shared" si="109"/>
        <v/>
      </c>
      <c r="N537" s="7" t="str">
        <f t="shared" si="110"/>
        <v/>
      </c>
      <c r="O537" s="7">
        <f t="shared" si="111"/>
        <v>1</v>
      </c>
      <c r="P537" s="7" t="str">
        <f t="shared" si="112"/>
        <v/>
      </c>
      <c r="Q537" s="7">
        <f t="shared" si="113"/>
        <v>1</v>
      </c>
      <c r="R537" s="7" t="str">
        <f t="shared" si="114"/>
        <v/>
      </c>
      <c r="S537" s="7">
        <f t="shared" si="115"/>
        <v>1</v>
      </c>
      <c r="T537" s="7" t="str">
        <f t="shared" si="116"/>
        <v/>
      </c>
      <c r="U537" s="7"/>
    </row>
    <row r="538" spans="1:21" hidden="1" x14ac:dyDescent="0.25">
      <c r="A538" s="52">
        <f>'6aTRaiangProjExample'!B544</f>
        <v>4.2412087528239981</v>
      </c>
      <c r="B538" s="52">
        <f>'6aTRaiangProjExample'!C544</f>
        <v>2.5106316369864929</v>
      </c>
      <c r="C538" s="52">
        <f>'6aTRaiangProjExample'!D544</f>
        <v>5.6957689220420562</v>
      </c>
      <c r="D538" s="52">
        <f>'6aTRaiangProjExample'!E544</f>
        <v>4.1438130821067487</v>
      </c>
      <c r="E538" s="52">
        <f>'6aTRaiangProjExample'!F544</f>
        <v>1.8628382028952588</v>
      </c>
      <c r="F538" s="52">
        <f>'6aTRaiangProjExample'!G544</f>
        <v>2.6546457156307088</v>
      </c>
      <c r="G538" s="51">
        <f t="shared" si="104"/>
        <v>9.9369776748660534</v>
      </c>
      <c r="H538" s="50">
        <f t="shared" si="105"/>
        <v>11.039667550561456</v>
      </c>
      <c r="I538" s="49">
        <f t="shared" si="106"/>
        <v>7.0281155555124606</v>
      </c>
      <c r="J538" s="6">
        <f t="shared" si="107"/>
        <v>11.039667550561456</v>
      </c>
      <c r="L538" s="7">
        <f t="shared" si="108"/>
        <v>1</v>
      </c>
      <c r="M538" s="7" t="str">
        <f t="shared" si="109"/>
        <v/>
      </c>
      <c r="N538" s="7" t="str">
        <f t="shared" si="110"/>
        <v/>
      </c>
      <c r="O538" s="7">
        <f t="shared" si="111"/>
        <v>1</v>
      </c>
      <c r="P538" s="7" t="str">
        <f t="shared" si="112"/>
        <v/>
      </c>
      <c r="Q538" s="7">
        <f t="shared" si="113"/>
        <v>1</v>
      </c>
      <c r="R538" s="7" t="str">
        <f t="shared" si="114"/>
        <v/>
      </c>
      <c r="S538" s="7">
        <f t="shared" si="115"/>
        <v>1</v>
      </c>
      <c r="T538" s="7" t="str">
        <f t="shared" si="116"/>
        <v/>
      </c>
      <c r="U538" s="7"/>
    </row>
    <row r="539" spans="1:21" hidden="1" x14ac:dyDescent="0.25">
      <c r="A539" s="52">
        <f>'6aTRaiangProjExample'!B545</f>
        <v>4.387173170238035</v>
      </c>
      <c r="B539" s="52">
        <f>'6aTRaiangProjExample'!C545</f>
        <v>2.3843975413222069</v>
      </c>
      <c r="C539" s="52">
        <f>'6aTRaiangProjExample'!D545</f>
        <v>5.1488654968422969</v>
      </c>
      <c r="D539" s="52">
        <f>'6aTRaiangProjExample'!E545</f>
        <v>3.5035162318655382</v>
      </c>
      <c r="E539" s="52">
        <f>'6aTRaiangProjExample'!F545</f>
        <v>1.5543108418075438</v>
      </c>
      <c r="F539" s="52">
        <f>'6aTRaiangProjExample'!G545</f>
        <v>4.2451652513688138</v>
      </c>
      <c r="G539" s="51">
        <f t="shared" si="104"/>
        <v>9.5360386670803319</v>
      </c>
      <c r="H539" s="50">
        <f t="shared" si="105"/>
        <v>12.135854653472387</v>
      </c>
      <c r="I539" s="49">
        <f t="shared" si="106"/>
        <v>8.1838736344985641</v>
      </c>
      <c r="J539" s="6">
        <f t="shared" si="107"/>
        <v>12.135854653472387</v>
      </c>
      <c r="L539" s="7">
        <f t="shared" si="108"/>
        <v>1</v>
      </c>
      <c r="M539" s="7" t="str">
        <f t="shared" si="109"/>
        <v/>
      </c>
      <c r="N539" s="7" t="str">
        <f t="shared" si="110"/>
        <v/>
      </c>
      <c r="O539" s="7">
        <f t="shared" si="111"/>
        <v>1</v>
      </c>
      <c r="P539" s="7" t="str">
        <f t="shared" si="112"/>
        <v/>
      </c>
      <c r="Q539" s="7">
        <f t="shared" si="113"/>
        <v>1</v>
      </c>
      <c r="R539" s="7" t="str">
        <f t="shared" si="114"/>
        <v/>
      </c>
      <c r="S539" s="7">
        <f t="shared" si="115"/>
        <v>1</v>
      </c>
      <c r="T539" s="7" t="str">
        <f t="shared" si="116"/>
        <v/>
      </c>
      <c r="U539" s="7"/>
    </row>
    <row r="540" spans="1:21" hidden="1" x14ac:dyDescent="0.25">
      <c r="A540" s="52">
        <f>'6aTRaiangProjExample'!B546</f>
        <v>4.5490688637761041</v>
      </c>
      <c r="B540" s="52">
        <f>'6aTRaiangProjExample'!C546</f>
        <v>3.3879173555428332</v>
      </c>
      <c r="C540" s="52">
        <f>'6aTRaiangProjExample'!D546</f>
        <v>5.7076335397649967</v>
      </c>
      <c r="D540" s="52">
        <f>'6aTRaiangProjExample'!E546</f>
        <v>4.4399320934052078</v>
      </c>
      <c r="E540" s="52">
        <f>'6aTRaiangProjExample'!F546</f>
        <v>3.004336771586412</v>
      </c>
      <c r="F540" s="52">
        <f>'6aTRaiangProjExample'!G546</f>
        <v>2.813723617938654</v>
      </c>
      <c r="G540" s="51">
        <f t="shared" si="104"/>
        <v>10.256702403541102</v>
      </c>
      <c r="H540" s="50">
        <f t="shared" si="105"/>
        <v>11.802724575119965</v>
      </c>
      <c r="I540" s="49">
        <f t="shared" si="106"/>
        <v>9.2059777450678997</v>
      </c>
      <c r="J540" s="6">
        <f t="shared" si="107"/>
        <v>11.802724575119965</v>
      </c>
      <c r="L540" s="7">
        <f t="shared" si="108"/>
        <v>1</v>
      </c>
      <c r="M540" s="7" t="str">
        <f t="shared" si="109"/>
        <v/>
      </c>
      <c r="N540" s="7" t="str">
        <f t="shared" si="110"/>
        <v/>
      </c>
      <c r="O540" s="7">
        <f t="shared" si="111"/>
        <v>1</v>
      </c>
      <c r="P540" s="7" t="str">
        <f t="shared" si="112"/>
        <v/>
      </c>
      <c r="Q540" s="7">
        <f t="shared" si="113"/>
        <v>1</v>
      </c>
      <c r="R540" s="7" t="str">
        <f t="shared" si="114"/>
        <v/>
      </c>
      <c r="S540" s="7">
        <f t="shared" si="115"/>
        <v>1</v>
      </c>
      <c r="T540" s="7" t="str">
        <f t="shared" si="116"/>
        <v/>
      </c>
      <c r="U540" s="7"/>
    </row>
    <row r="541" spans="1:21" hidden="1" x14ac:dyDescent="0.25">
      <c r="A541" s="52">
        <f>'6aTRaiangProjExample'!B547</f>
        <v>3.7365147522029072</v>
      </c>
      <c r="B541" s="52">
        <f>'6aTRaiangProjExample'!C547</f>
        <v>4.4161347492275009</v>
      </c>
      <c r="C541" s="52">
        <f>'6aTRaiangProjExample'!D547</f>
        <v>5.2030269329712198</v>
      </c>
      <c r="D541" s="52">
        <f>'6aTRaiangProjExample'!E547</f>
        <v>3.7461415975897392</v>
      </c>
      <c r="E541" s="52">
        <f>'6aTRaiangProjExample'!F547</f>
        <v>3.535677747424482</v>
      </c>
      <c r="F541" s="52">
        <f>'6aTRaiangProjExample'!G547</f>
        <v>4.7904895727014933</v>
      </c>
      <c r="G541" s="51">
        <f t="shared" si="104"/>
        <v>8.9395416851741274</v>
      </c>
      <c r="H541" s="50">
        <f t="shared" si="105"/>
        <v>12.273145922494141</v>
      </c>
      <c r="I541" s="49">
        <f t="shared" si="106"/>
        <v>12.742302069353476</v>
      </c>
      <c r="J541" s="6">
        <f t="shared" si="107"/>
        <v>12.742302069353476</v>
      </c>
      <c r="L541" s="7" t="str">
        <f t="shared" si="108"/>
        <v/>
      </c>
      <c r="M541" s="7">
        <f t="shared" si="109"/>
        <v>1</v>
      </c>
      <c r="N541" s="7" t="str">
        <f t="shared" si="110"/>
        <v/>
      </c>
      <c r="O541" s="7" t="str">
        <f t="shared" si="111"/>
        <v/>
      </c>
      <c r="P541" s="7">
        <f t="shared" si="112"/>
        <v>1</v>
      </c>
      <c r="Q541" s="7">
        <f t="shared" si="113"/>
        <v>1</v>
      </c>
      <c r="R541" s="7" t="str">
        <f t="shared" si="114"/>
        <v/>
      </c>
      <c r="S541" s="7" t="str">
        <f t="shared" si="115"/>
        <v/>
      </c>
      <c r="T541" s="7">
        <f t="shared" si="116"/>
        <v>1</v>
      </c>
      <c r="U541" s="7"/>
    </row>
    <row r="542" spans="1:21" hidden="1" x14ac:dyDescent="0.25">
      <c r="A542" s="52">
        <f>'6aTRaiangProjExample'!B548</f>
        <v>5.4972564836977931</v>
      </c>
      <c r="B542" s="52">
        <f>'6aTRaiangProjExample'!C548</f>
        <v>2.0945278220425463</v>
      </c>
      <c r="C542" s="52">
        <f>'6aTRaiangProjExample'!D548</f>
        <v>5.2647613202111074</v>
      </c>
      <c r="D542" s="52">
        <f>'6aTRaiangProjExample'!E548</f>
        <v>3.9661146993092049</v>
      </c>
      <c r="E542" s="52">
        <f>'6aTRaiangProjExample'!F548</f>
        <v>2.3866324880178635</v>
      </c>
      <c r="F542" s="52">
        <f>'6aTRaiangProjExample'!G548</f>
        <v>3.1131803854700166</v>
      </c>
      <c r="G542" s="51">
        <f t="shared" si="104"/>
        <v>10.762017803908901</v>
      </c>
      <c r="H542" s="50">
        <f t="shared" si="105"/>
        <v>12.576551568477015</v>
      </c>
      <c r="I542" s="49">
        <f t="shared" si="106"/>
        <v>7.5943406955304269</v>
      </c>
      <c r="J542" s="6">
        <f t="shared" si="107"/>
        <v>12.576551568477015</v>
      </c>
      <c r="L542" s="7">
        <f t="shared" si="108"/>
        <v>1</v>
      </c>
      <c r="M542" s="7" t="str">
        <f t="shared" si="109"/>
        <v/>
      </c>
      <c r="N542" s="7" t="str">
        <f t="shared" si="110"/>
        <v/>
      </c>
      <c r="O542" s="7">
        <f t="shared" si="111"/>
        <v>1</v>
      </c>
      <c r="P542" s="7" t="str">
        <f t="shared" si="112"/>
        <v/>
      </c>
      <c r="Q542" s="7">
        <f t="shared" si="113"/>
        <v>1</v>
      </c>
      <c r="R542" s="7" t="str">
        <f t="shared" si="114"/>
        <v/>
      </c>
      <c r="S542" s="7">
        <f t="shared" si="115"/>
        <v>1</v>
      </c>
      <c r="T542" s="7" t="str">
        <f t="shared" si="116"/>
        <v/>
      </c>
      <c r="U542" s="7"/>
    </row>
    <row r="543" spans="1:21" hidden="1" x14ac:dyDescent="0.25">
      <c r="A543" s="52">
        <f>'6aTRaiangProjExample'!B549</f>
        <v>3.879411026414199</v>
      </c>
      <c r="B543" s="52">
        <f>'6aTRaiangProjExample'!C549</f>
        <v>3.5002953471720808</v>
      </c>
      <c r="C543" s="52">
        <f>'6aTRaiangProjExample'!D549</f>
        <v>6.2219588574027229</v>
      </c>
      <c r="D543" s="52">
        <f>'6aTRaiangProjExample'!E549</f>
        <v>3.6552183317256119</v>
      </c>
      <c r="E543" s="52">
        <f>'6aTRaiangProjExample'!F549</f>
        <v>1.8190453955373931</v>
      </c>
      <c r="F543" s="52">
        <f>'6aTRaiangProjExample'!G549</f>
        <v>3.2675987851424102</v>
      </c>
      <c r="G543" s="51">
        <f t="shared" si="104"/>
        <v>10.101369883816922</v>
      </c>
      <c r="H543" s="50">
        <f t="shared" si="105"/>
        <v>10.802228143282221</v>
      </c>
      <c r="I543" s="49">
        <f t="shared" si="106"/>
        <v>8.5869395278518841</v>
      </c>
      <c r="J543" s="6">
        <f t="shared" si="107"/>
        <v>10.802228143282221</v>
      </c>
      <c r="L543" s="7">
        <f t="shared" si="108"/>
        <v>1</v>
      </c>
      <c r="M543" s="7" t="str">
        <f t="shared" si="109"/>
        <v/>
      </c>
      <c r="N543" s="7" t="str">
        <f t="shared" si="110"/>
        <v/>
      </c>
      <c r="O543" s="7">
        <f t="shared" si="111"/>
        <v>1</v>
      </c>
      <c r="P543" s="7" t="str">
        <f t="shared" si="112"/>
        <v/>
      </c>
      <c r="Q543" s="7">
        <f t="shared" si="113"/>
        <v>1</v>
      </c>
      <c r="R543" s="7" t="str">
        <f t="shared" si="114"/>
        <v/>
      </c>
      <c r="S543" s="7">
        <f t="shared" si="115"/>
        <v>1</v>
      </c>
      <c r="T543" s="7" t="str">
        <f t="shared" si="116"/>
        <v/>
      </c>
      <c r="U543" s="7"/>
    </row>
    <row r="544" spans="1:21" hidden="1" x14ac:dyDescent="0.25">
      <c r="A544" s="52">
        <f>'6aTRaiangProjExample'!B550</f>
        <v>4.7525782523121674</v>
      </c>
      <c r="B544" s="52">
        <f>'6aTRaiangProjExample'!C550</f>
        <v>2.3567565399484307</v>
      </c>
      <c r="C544" s="52">
        <f>'6aTRaiangProjExample'!D550</f>
        <v>5.5414763896574737</v>
      </c>
      <c r="D544" s="52">
        <f>'6aTRaiangProjExample'!E550</f>
        <v>3.2779791629853787</v>
      </c>
      <c r="E544" s="52">
        <f>'6aTRaiangProjExample'!F550</f>
        <v>1.6922143602615796</v>
      </c>
      <c r="F544" s="52">
        <f>'6aTRaiangProjExample'!G550</f>
        <v>3.0565644065634743</v>
      </c>
      <c r="G544" s="51">
        <f t="shared" si="104"/>
        <v>10.294054641969641</v>
      </c>
      <c r="H544" s="50">
        <f t="shared" si="105"/>
        <v>11.08712182186102</v>
      </c>
      <c r="I544" s="49">
        <f t="shared" si="106"/>
        <v>7.1055353067734845</v>
      </c>
      <c r="J544" s="6">
        <f t="shared" si="107"/>
        <v>11.08712182186102</v>
      </c>
      <c r="L544" s="7">
        <f t="shared" si="108"/>
        <v>1</v>
      </c>
      <c r="M544" s="7" t="str">
        <f t="shared" si="109"/>
        <v/>
      </c>
      <c r="N544" s="7" t="str">
        <f t="shared" si="110"/>
        <v/>
      </c>
      <c r="O544" s="7">
        <f t="shared" si="111"/>
        <v>1</v>
      </c>
      <c r="P544" s="7" t="str">
        <f t="shared" si="112"/>
        <v/>
      </c>
      <c r="Q544" s="7">
        <f t="shared" si="113"/>
        <v>1</v>
      </c>
      <c r="R544" s="7" t="str">
        <f t="shared" si="114"/>
        <v/>
      </c>
      <c r="S544" s="7">
        <f t="shared" si="115"/>
        <v>1</v>
      </c>
      <c r="T544" s="7" t="str">
        <f t="shared" si="116"/>
        <v/>
      </c>
      <c r="U544" s="7"/>
    </row>
    <row r="545" spans="1:21" hidden="1" x14ac:dyDescent="0.25">
      <c r="A545" s="52">
        <f>'6aTRaiangProjExample'!B551</f>
        <v>4.1702020226141947</v>
      </c>
      <c r="B545" s="52">
        <f>'6aTRaiangProjExample'!C551</f>
        <v>3.8227977991330917</v>
      </c>
      <c r="C545" s="52">
        <f>'6aTRaiangProjExample'!D551</f>
        <v>4.9219294858285894</v>
      </c>
      <c r="D545" s="52">
        <f>'6aTRaiangProjExample'!E551</f>
        <v>3.6853109089777805</v>
      </c>
      <c r="E545" s="52">
        <f>'6aTRaiangProjExample'!F551</f>
        <v>2.8086527838151323</v>
      </c>
      <c r="F545" s="52">
        <f>'6aTRaiangProjExample'!G551</f>
        <v>2.8371198752114033</v>
      </c>
      <c r="G545" s="51">
        <f t="shared" si="104"/>
        <v>9.0921315084427832</v>
      </c>
      <c r="H545" s="50">
        <f t="shared" si="105"/>
        <v>10.692632806803378</v>
      </c>
      <c r="I545" s="49">
        <f t="shared" si="106"/>
        <v>9.4685704581596273</v>
      </c>
      <c r="J545" s="6">
        <f t="shared" si="107"/>
        <v>10.692632806803378</v>
      </c>
      <c r="L545" s="7">
        <f t="shared" si="108"/>
        <v>1</v>
      </c>
      <c r="M545" s="7" t="str">
        <f t="shared" si="109"/>
        <v/>
      </c>
      <c r="N545" s="7" t="str">
        <f t="shared" si="110"/>
        <v/>
      </c>
      <c r="O545" s="7">
        <f t="shared" si="111"/>
        <v>1</v>
      </c>
      <c r="P545" s="7" t="str">
        <f t="shared" si="112"/>
        <v/>
      </c>
      <c r="Q545" s="7">
        <f t="shared" si="113"/>
        <v>1</v>
      </c>
      <c r="R545" s="7" t="str">
        <f t="shared" si="114"/>
        <v/>
      </c>
      <c r="S545" s="7">
        <f t="shared" si="115"/>
        <v>1</v>
      </c>
      <c r="T545" s="7" t="str">
        <f t="shared" si="116"/>
        <v/>
      </c>
      <c r="U545" s="7"/>
    </row>
    <row r="546" spans="1:21" hidden="1" x14ac:dyDescent="0.25">
      <c r="A546" s="52">
        <f>'6aTRaiangProjExample'!B552</f>
        <v>4.3089000577140952</v>
      </c>
      <c r="B546" s="52">
        <f>'6aTRaiangProjExample'!C552</f>
        <v>2.809104593961516</v>
      </c>
      <c r="C546" s="52">
        <f>'6aTRaiangProjExample'!D552</f>
        <v>5.3665952585652974</v>
      </c>
      <c r="D546" s="52">
        <f>'6aTRaiangProjExample'!E552</f>
        <v>3.8053087666068883</v>
      </c>
      <c r="E546" s="52">
        <f>'6aTRaiangProjExample'!F552</f>
        <v>2.4402175283176288</v>
      </c>
      <c r="F546" s="52">
        <f>'6aTRaiangProjExample'!G552</f>
        <v>2.2805153981011559</v>
      </c>
      <c r="G546" s="51">
        <f t="shared" si="104"/>
        <v>9.6754953162793917</v>
      </c>
      <c r="H546" s="50">
        <f t="shared" si="105"/>
        <v>10.394724222422138</v>
      </c>
      <c r="I546" s="49">
        <f t="shared" si="106"/>
        <v>7.5298375203803003</v>
      </c>
      <c r="J546" s="6">
        <f t="shared" si="107"/>
        <v>10.394724222422138</v>
      </c>
      <c r="L546" s="7">
        <f t="shared" si="108"/>
        <v>1</v>
      </c>
      <c r="M546" s="7" t="str">
        <f t="shared" si="109"/>
        <v/>
      </c>
      <c r="N546" s="7" t="str">
        <f t="shared" si="110"/>
        <v/>
      </c>
      <c r="O546" s="7">
        <f t="shared" si="111"/>
        <v>1</v>
      </c>
      <c r="P546" s="7" t="str">
        <f t="shared" si="112"/>
        <v/>
      </c>
      <c r="Q546" s="7">
        <f t="shared" si="113"/>
        <v>1</v>
      </c>
      <c r="R546" s="7" t="str">
        <f t="shared" si="114"/>
        <v/>
      </c>
      <c r="S546" s="7">
        <f t="shared" si="115"/>
        <v>1</v>
      </c>
      <c r="T546" s="7" t="str">
        <f t="shared" si="116"/>
        <v/>
      </c>
      <c r="U546" s="7"/>
    </row>
    <row r="547" spans="1:21" hidden="1" x14ac:dyDescent="0.25">
      <c r="A547" s="52">
        <f>'6aTRaiangProjExample'!B553</f>
        <v>3.6119029601464119</v>
      </c>
      <c r="B547" s="52">
        <f>'6aTRaiangProjExample'!C553</f>
        <v>3.3494435869386958</v>
      </c>
      <c r="C547" s="52">
        <f>'6aTRaiangProjExample'!D553</f>
        <v>4.7478997023453058</v>
      </c>
      <c r="D547" s="52">
        <f>'6aTRaiangProjExample'!E553</f>
        <v>3.7511853547166849</v>
      </c>
      <c r="E547" s="52">
        <f>'6aTRaiangProjExample'!F553</f>
        <v>2.9388321517291707</v>
      </c>
      <c r="F547" s="52">
        <f>'6aTRaiangProjExample'!G553</f>
        <v>3.9789252699430047</v>
      </c>
      <c r="G547" s="51">
        <f t="shared" si="104"/>
        <v>8.3598026624917168</v>
      </c>
      <c r="H547" s="50">
        <f t="shared" si="105"/>
        <v>11.342013584806102</v>
      </c>
      <c r="I547" s="49">
        <f t="shared" si="106"/>
        <v>10.267201008610872</v>
      </c>
      <c r="J547" s="6">
        <f t="shared" si="107"/>
        <v>11.342013584806102</v>
      </c>
      <c r="L547" s="7">
        <f t="shared" si="108"/>
        <v>1</v>
      </c>
      <c r="M547" s="7" t="str">
        <f t="shared" si="109"/>
        <v/>
      </c>
      <c r="N547" s="7" t="str">
        <f t="shared" si="110"/>
        <v/>
      </c>
      <c r="O547" s="7">
        <f t="shared" si="111"/>
        <v>1</v>
      </c>
      <c r="P547" s="7" t="str">
        <f t="shared" si="112"/>
        <v/>
      </c>
      <c r="Q547" s="7">
        <f t="shared" si="113"/>
        <v>1</v>
      </c>
      <c r="R547" s="7" t="str">
        <f t="shared" si="114"/>
        <v/>
      </c>
      <c r="S547" s="7">
        <f t="shared" si="115"/>
        <v>1</v>
      </c>
      <c r="T547" s="7" t="str">
        <f t="shared" si="116"/>
        <v/>
      </c>
      <c r="U547" s="7"/>
    </row>
    <row r="548" spans="1:21" hidden="1" x14ac:dyDescent="0.25">
      <c r="A548" s="52">
        <f>'6aTRaiangProjExample'!B554</f>
        <v>5.5293369742885021</v>
      </c>
      <c r="B548" s="52">
        <f>'6aTRaiangProjExample'!C554</f>
        <v>2.8656012342333734</v>
      </c>
      <c r="C548" s="52">
        <f>'6aTRaiangProjExample'!D554</f>
        <v>6.0005594428288642</v>
      </c>
      <c r="D548" s="52">
        <f>'6aTRaiangProjExample'!E554</f>
        <v>4.9610865105677231</v>
      </c>
      <c r="E548" s="52">
        <f>'6aTRaiangProjExample'!F554</f>
        <v>3.1741141234014556</v>
      </c>
      <c r="F548" s="52">
        <f>'6aTRaiangProjExample'!G554</f>
        <v>3.4768057656050306</v>
      </c>
      <c r="G548" s="51">
        <f t="shared" si="104"/>
        <v>11.529896417117367</v>
      </c>
      <c r="H548" s="50">
        <f t="shared" si="105"/>
        <v>13.967229250461257</v>
      </c>
      <c r="I548" s="49">
        <f t="shared" si="106"/>
        <v>9.5165211232398601</v>
      </c>
      <c r="J548" s="6">
        <f t="shared" si="107"/>
        <v>13.967229250461257</v>
      </c>
      <c r="L548" s="7">
        <f t="shared" si="108"/>
        <v>1</v>
      </c>
      <c r="M548" s="7" t="str">
        <f t="shared" si="109"/>
        <v/>
      </c>
      <c r="N548" s="7" t="str">
        <f t="shared" si="110"/>
        <v/>
      </c>
      <c r="O548" s="7">
        <f t="shared" si="111"/>
        <v>1</v>
      </c>
      <c r="P548" s="7" t="str">
        <f t="shared" si="112"/>
        <v/>
      </c>
      <c r="Q548" s="7">
        <f t="shared" si="113"/>
        <v>1</v>
      </c>
      <c r="R548" s="7" t="str">
        <f t="shared" si="114"/>
        <v/>
      </c>
      <c r="S548" s="7">
        <f t="shared" si="115"/>
        <v>1</v>
      </c>
      <c r="T548" s="7" t="str">
        <f t="shared" si="116"/>
        <v/>
      </c>
      <c r="U548" s="7"/>
    </row>
    <row r="549" spans="1:21" hidden="1" x14ac:dyDescent="0.25">
      <c r="A549" s="52">
        <f>'6aTRaiangProjExample'!B555</f>
        <v>5.3019178083399039</v>
      </c>
      <c r="B549" s="52">
        <f>'6aTRaiangProjExample'!C555</f>
        <v>3.6116694196553412</v>
      </c>
      <c r="C549" s="52">
        <f>'6aTRaiangProjExample'!D555</f>
        <v>5.8242908472212278</v>
      </c>
      <c r="D549" s="52">
        <f>'6aTRaiangProjExample'!E555</f>
        <v>4.3604129257911914</v>
      </c>
      <c r="E549" s="52">
        <f>'6aTRaiangProjExample'!F555</f>
        <v>2.256634577638577</v>
      </c>
      <c r="F549" s="52">
        <f>'6aTRaiangProjExample'!G555</f>
        <v>4.2708121647068609</v>
      </c>
      <c r="G549" s="51">
        <f t="shared" si="104"/>
        <v>11.126208655561133</v>
      </c>
      <c r="H549" s="50">
        <f t="shared" si="105"/>
        <v>13.933142898837957</v>
      </c>
      <c r="I549" s="49">
        <f t="shared" si="106"/>
        <v>10.139116162000779</v>
      </c>
      <c r="J549" s="6">
        <f t="shared" si="107"/>
        <v>13.933142898837957</v>
      </c>
      <c r="L549" s="7">
        <f t="shared" si="108"/>
        <v>1</v>
      </c>
      <c r="M549" s="7" t="str">
        <f t="shared" si="109"/>
        <v/>
      </c>
      <c r="N549" s="7" t="str">
        <f t="shared" si="110"/>
        <v/>
      </c>
      <c r="O549" s="7">
        <f t="shared" si="111"/>
        <v>1</v>
      </c>
      <c r="P549" s="7" t="str">
        <f t="shared" si="112"/>
        <v/>
      </c>
      <c r="Q549" s="7">
        <f t="shared" si="113"/>
        <v>1</v>
      </c>
      <c r="R549" s="7" t="str">
        <f t="shared" si="114"/>
        <v/>
      </c>
      <c r="S549" s="7">
        <f t="shared" si="115"/>
        <v>1</v>
      </c>
      <c r="T549" s="7" t="str">
        <f t="shared" si="116"/>
        <v/>
      </c>
      <c r="U549" s="7"/>
    </row>
    <row r="550" spans="1:21" hidden="1" x14ac:dyDescent="0.25">
      <c r="A550" s="52">
        <f>'6aTRaiangProjExample'!B556</f>
        <v>5.2024829735723346</v>
      </c>
      <c r="B550" s="52">
        <f>'6aTRaiangProjExample'!C556</f>
        <v>3.3207861813912523</v>
      </c>
      <c r="C550" s="52">
        <f>'6aTRaiangProjExample'!D556</f>
        <v>5.3148196306897137</v>
      </c>
      <c r="D550" s="52">
        <f>'6aTRaiangProjExample'!E556</f>
        <v>3.8146356129920194</v>
      </c>
      <c r="E550" s="52">
        <f>'6aTRaiangProjExample'!F556</f>
        <v>1.9642050295005253</v>
      </c>
      <c r="F550" s="52">
        <f>'6aTRaiangProjExample'!G556</f>
        <v>3.1951766428943857</v>
      </c>
      <c r="G550" s="51">
        <f t="shared" si="104"/>
        <v>10.517302604262049</v>
      </c>
      <c r="H550" s="50">
        <f t="shared" si="105"/>
        <v>12.212295229458739</v>
      </c>
      <c r="I550" s="49">
        <f t="shared" si="106"/>
        <v>8.4801678537861633</v>
      </c>
      <c r="J550" s="6">
        <f t="shared" si="107"/>
        <v>12.212295229458739</v>
      </c>
      <c r="L550" s="7">
        <f t="shared" si="108"/>
        <v>1</v>
      </c>
      <c r="M550" s="7" t="str">
        <f t="shared" si="109"/>
        <v/>
      </c>
      <c r="N550" s="7" t="str">
        <f t="shared" si="110"/>
        <v/>
      </c>
      <c r="O550" s="7">
        <f t="shared" si="111"/>
        <v>1</v>
      </c>
      <c r="P550" s="7" t="str">
        <f t="shared" si="112"/>
        <v/>
      </c>
      <c r="Q550" s="7">
        <f t="shared" si="113"/>
        <v>1</v>
      </c>
      <c r="R550" s="7" t="str">
        <f t="shared" si="114"/>
        <v/>
      </c>
      <c r="S550" s="7">
        <f t="shared" si="115"/>
        <v>1</v>
      </c>
      <c r="T550" s="7" t="str">
        <f t="shared" si="116"/>
        <v/>
      </c>
      <c r="U550" s="7"/>
    </row>
    <row r="551" spans="1:21" hidden="1" x14ac:dyDescent="0.25">
      <c r="A551" s="52">
        <f>'6aTRaiangProjExample'!B557</f>
        <v>4.0167035207391644</v>
      </c>
      <c r="B551" s="52">
        <f>'6aTRaiangProjExample'!C557</f>
        <v>3.265698258591982</v>
      </c>
      <c r="C551" s="52">
        <f>'6aTRaiangProjExample'!D557</f>
        <v>5.7673318499121811</v>
      </c>
      <c r="D551" s="52">
        <f>'6aTRaiangProjExample'!E557</f>
        <v>3.9109679103422899</v>
      </c>
      <c r="E551" s="52">
        <f>'6aTRaiangProjExample'!F557</f>
        <v>1.420485649674557</v>
      </c>
      <c r="F551" s="52">
        <f>'6aTRaiangProjExample'!G557</f>
        <v>2.540029785860098</v>
      </c>
      <c r="G551" s="51">
        <f t="shared" si="104"/>
        <v>9.7840353706513454</v>
      </c>
      <c r="H551" s="50">
        <f t="shared" si="105"/>
        <v>10.467701216941553</v>
      </c>
      <c r="I551" s="49">
        <f t="shared" si="106"/>
        <v>7.2262136941266366</v>
      </c>
      <c r="J551" s="6">
        <f t="shared" si="107"/>
        <v>10.467701216941553</v>
      </c>
      <c r="L551" s="7">
        <f t="shared" si="108"/>
        <v>1</v>
      </c>
      <c r="M551" s="7" t="str">
        <f t="shared" si="109"/>
        <v/>
      </c>
      <c r="N551" s="7" t="str">
        <f t="shared" si="110"/>
        <v/>
      </c>
      <c r="O551" s="7">
        <f t="shared" si="111"/>
        <v>1</v>
      </c>
      <c r="P551" s="7" t="str">
        <f t="shared" si="112"/>
        <v/>
      </c>
      <c r="Q551" s="7">
        <f t="shared" si="113"/>
        <v>1</v>
      </c>
      <c r="R551" s="7" t="str">
        <f t="shared" si="114"/>
        <v/>
      </c>
      <c r="S551" s="7">
        <f t="shared" si="115"/>
        <v>1</v>
      </c>
      <c r="T551" s="7" t="str">
        <f t="shared" si="116"/>
        <v/>
      </c>
      <c r="U551" s="7"/>
    </row>
    <row r="552" spans="1:21" hidden="1" x14ac:dyDescent="0.25">
      <c r="A552" s="52">
        <f>'6aTRaiangProjExample'!B558</f>
        <v>3.6762435370038933</v>
      </c>
      <c r="B552" s="52">
        <f>'6aTRaiangProjExample'!C558</f>
        <v>3.1121237488639109</v>
      </c>
      <c r="C552" s="52">
        <f>'6aTRaiangProjExample'!D558</f>
        <v>6.1647832647512537</v>
      </c>
      <c r="D552" s="52">
        <f>'6aTRaiangProjExample'!E558</f>
        <v>4.6343556457816266</v>
      </c>
      <c r="E552" s="52">
        <f>'6aTRaiangProjExample'!F558</f>
        <v>1.8473241698345393</v>
      </c>
      <c r="F552" s="52">
        <f>'6aTRaiangProjExample'!G558</f>
        <v>2.9897143304282059</v>
      </c>
      <c r="G552" s="51">
        <f t="shared" si="104"/>
        <v>9.841026801755147</v>
      </c>
      <c r="H552" s="50">
        <f t="shared" si="105"/>
        <v>11.300313513213727</v>
      </c>
      <c r="I552" s="49">
        <f t="shared" si="106"/>
        <v>7.9491622491266556</v>
      </c>
      <c r="J552" s="6">
        <f t="shared" si="107"/>
        <v>11.300313513213727</v>
      </c>
      <c r="L552" s="7">
        <f t="shared" si="108"/>
        <v>1</v>
      </c>
      <c r="M552" s="7" t="str">
        <f t="shared" si="109"/>
        <v/>
      </c>
      <c r="N552" s="7" t="str">
        <f t="shared" si="110"/>
        <v/>
      </c>
      <c r="O552" s="7">
        <f t="shared" si="111"/>
        <v>1</v>
      </c>
      <c r="P552" s="7" t="str">
        <f t="shared" si="112"/>
        <v/>
      </c>
      <c r="Q552" s="7">
        <f t="shared" si="113"/>
        <v>1</v>
      </c>
      <c r="R552" s="7" t="str">
        <f t="shared" si="114"/>
        <v/>
      </c>
      <c r="S552" s="7">
        <f t="shared" si="115"/>
        <v>1</v>
      </c>
      <c r="T552" s="7" t="str">
        <f t="shared" si="116"/>
        <v/>
      </c>
      <c r="U552" s="7"/>
    </row>
    <row r="553" spans="1:21" hidden="1" x14ac:dyDescent="0.25">
      <c r="A553" s="52">
        <f>'6aTRaiangProjExample'!B559</f>
        <v>3.870818885956802</v>
      </c>
      <c r="B553" s="52">
        <f>'6aTRaiangProjExample'!C559</f>
        <v>4.6905726798426643</v>
      </c>
      <c r="C553" s="52">
        <f>'6aTRaiangProjExample'!D559</f>
        <v>6.1803669631070042</v>
      </c>
      <c r="D553" s="52">
        <f>'6aTRaiangProjExample'!E559</f>
        <v>3.0863927840399206</v>
      </c>
      <c r="E553" s="52">
        <f>'6aTRaiangProjExample'!F559</f>
        <v>2.1348057450775828</v>
      </c>
      <c r="F553" s="52">
        <f>'6aTRaiangProjExample'!G559</f>
        <v>3.1672058662803693</v>
      </c>
      <c r="G553" s="51">
        <f t="shared" si="104"/>
        <v>10.051185849063806</v>
      </c>
      <c r="H553" s="50">
        <f t="shared" si="105"/>
        <v>10.124417536277091</v>
      </c>
      <c r="I553" s="49">
        <f t="shared" si="106"/>
        <v>9.9925842912006164</v>
      </c>
      <c r="J553" s="6">
        <f t="shared" si="107"/>
        <v>10.124417536277091</v>
      </c>
      <c r="L553" s="7">
        <f t="shared" si="108"/>
        <v>1</v>
      </c>
      <c r="M553" s="7" t="str">
        <f t="shared" si="109"/>
        <v/>
      </c>
      <c r="N553" s="7" t="str">
        <f t="shared" si="110"/>
        <v/>
      </c>
      <c r="O553" s="7">
        <f t="shared" si="111"/>
        <v>1</v>
      </c>
      <c r="P553" s="7" t="str">
        <f t="shared" si="112"/>
        <v/>
      </c>
      <c r="Q553" s="7">
        <f t="shared" si="113"/>
        <v>1</v>
      </c>
      <c r="R553" s="7" t="str">
        <f t="shared" si="114"/>
        <v/>
      </c>
      <c r="S553" s="7">
        <f t="shared" si="115"/>
        <v>1</v>
      </c>
      <c r="T553" s="7" t="str">
        <f t="shared" si="116"/>
        <v/>
      </c>
      <c r="U553" s="7"/>
    </row>
    <row r="554" spans="1:21" hidden="1" x14ac:dyDescent="0.25">
      <c r="A554" s="52">
        <f>'6aTRaiangProjExample'!B560</f>
        <v>5.0465598219525356</v>
      </c>
      <c r="B554" s="52">
        <f>'6aTRaiangProjExample'!C560</f>
        <v>3.1094449881726303</v>
      </c>
      <c r="C554" s="52">
        <f>'6aTRaiangProjExample'!D560</f>
        <v>4.9409889027113216</v>
      </c>
      <c r="D554" s="52">
        <f>'6aTRaiangProjExample'!E560</f>
        <v>3.5744320469794735</v>
      </c>
      <c r="E554" s="52">
        <f>'6aTRaiangProjExample'!F560</f>
        <v>1.8290815052197051</v>
      </c>
      <c r="F554" s="52">
        <f>'6aTRaiangProjExample'!G560</f>
        <v>4.484155144656607</v>
      </c>
      <c r="G554" s="51">
        <f t="shared" si="104"/>
        <v>9.9875487246638563</v>
      </c>
      <c r="H554" s="50">
        <f t="shared" si="105"/>
        <v>13.105147013588617</v>
      </c>
      <c r="I554" s="49">
        <f t="shared" si="106"/>
        <v>9.4226816380489424</v>
      </c>
      <c r="J554" s="6">
        <f t="shared" si="107"/>
        <v>13.105147013588617</v>
      </c>
      <c r="L554" s="7">
        <f t="shared" si="108"/>
        <v>1</v>
      </c>
      <c r="M554" s="7" t="str">
        <f t="shared" si="109"/>
        <v/>
      </c>
      <c r="N554" s="7" t="str">
        <f t="shared" si="110"/>
        <v/>
      </c>
      <c r="O554" s="7">
        <f t="shared" si="111"/>
        <v>1</v>
      </c>
      <c r="P554" s="7" t="str">
        <f t="shared" si="112"/>
        <v/>
      </c>
      <c r="Q554" s="7">
        <f t="shared" si="113"/>
        <v>1</v>
      </c>
      <c r="R554" s="7" t="str">
        <f t="shared" si="114"/>
        <v/>
      </c>
      <c r="S554" s="7">
        <f t="shared" si="115"/>
        <v>1</v>
      </c>
      <c r="T554" s="7" t="str">
        <f t="shared" si="116"/>
        <v/>
      </c>
      <c r="U554" s="7"/>
    </row>
    <row r="555" spans="1:21" hidden="1" x14ac:dyDescent="0.25">
      <c r="A555" s="52">
        <f>'6aTRaiangProjExample'!B561</f>
        <v>3.4305586108734851</v>
      </c>
      <c r="B555" s="52">
        <f>'6aTRaiangProjExample'!C561</f>
        <v>1.622378047056666</v>
      </c>
      <c r="C555" s="52">
        <f>'6aTRaiangProjExample'!D561</f>
        <v>5.8084460617684357</v>
      </c>
      <c r="D555" s="52">
        <f>'6aTRaiangProjExample'!E561</f>
        <v>4.3918478844282802</v>
      </c>
      <c r="E555" s="52">
        <f>'6aTRaiangProjExample'!F561</f>
        <v>2.9370070228414642</v>
      </c>
      <c r="F555" s="52">
        <f>'6aTRaiangProjExample'!G561</f>
        <v>4.3587319842996806</v>
      </c>
      <c r="G555" s="51">
        <f t="shared" si="104"/>
        <v>9.2390046726419204</v>
      </c>
      <c r="H555" s="50">
        <f t="shared" si="105"/>
        <v>12.181138479601445</v>
      </c>
      <c r="I555" s="49">
        <f t="shared" si="106"/>
        <v>8.9181170541978112</v>
      </c>
      <c r="J555" s="6">
        <f t="shared" si="107"/>
        <v>12.181138479601445</v>
      </c>
      <c r="L555" s="7">
        <f t="shared" si="108"/>
        <v>1</v>
      </c>
      <c r="M555" s="7" t="str">
        <f t="shared" si="109"/>
        <v/>
      </c>
      <c r="N555" s="7" t="str">
        <f t="shared" si="110"/>
        <v/>
      </c>
      <c r="O555" s="7">
        <f t="shared" si="111"/>
        <v>1</v>
      </c>
      <c r="P555" s="7" t="str">
        <f t="shared" si="112"/>
        <v/>
      </c>
      <c r="Q555" s="7">
        <f t="shared" si="113"/>
        <v>1</v>
      </c>
      <c r="R555" s="7" t="str">
        <f t="shared" si="114"/>
        <v/>
      </c>
      <c r="S555" s="7">
        <f t="shared" si="115"/>
        <v>1</v>
      </c>
      <c r="T555" s="7" t="str">
        <f t="shared" si="116"/>
        <v/>
      </c>
      <c r="U555" s="7"/>
    </row>
    <row r="556" spans="1:21" hidden="1" x14ac:dyDescent="0.25">
      <c r="A556" s="52">
        <f>'6aTRaiangProjExample'!B562</f>
        <v>4.621647661393494</v>
      </c>
      <c r="B556" s="52">
        <f>'6aTRaiangProjExample'!C562</f>
        <v>2.5597903079719337</v>
      </c>
      <c r="C556" s="52">
        <f>'6aTRaiangProjExample'!D562</f>
        <v>5.3433296386794078</v>
      </c>
      <c r="D556" s="52">
        <f>'6aTRaiangProjExample'!E562</f>
        <v>4.6083638416314896</v>
      </c>
      <c r="E556" s="52">
        <f>'6aTRaiangProjExample'!F562</f>
        <v>2.5373130764347946</v>
      </c>
      <c r="F556" s="52">
        <f>'6aTRaiangProjExample'!G562</f>
        <v>4.1784086149267488</v>
      </c>
      <c r="G556" s="51">
        <f t="shared" si="104"/>
        <v>9.9649773000729027</v>
      </c>
      <c r="H556" s="50">
        <f t="shared" si="105"/>
        <v>13.408420117951731</v>
      </c>
      <c r="I556" s="49">
        <f t="shared" si="106"/>
        <v>9.275511999333478</v>
      </c>
      <c r="J556" s="6">
        <f t="shared" si="107"/>
        <v>13.408420117951731</v>
      </c>
      <c r="L556" s="7">
        <f t="shared" si="108"/>
        <v>1</v>
      </c>
      <c r="M556" s="7" t="str">
        <f t="shared" si="109"/>
        <v/>
      </c>
      <c r="N556" s="7" t="str">
        <f t="shared" si="110"/>
        <v/>
      </c>
      <c r="O556" s="7">
        <f t="shared" si="111"/>
        <v>1</v>
      </c>
      <c r="P556" s="7" t="str">
        <f t="shared" si="112"/>
        <v/>
      </c>
      <c r="Q556" s="7">
        <f t="shared" si="113"/>
        <v>1</v>
      </c>
      <c r="R556" s="7" t="str">
        <f t="shared" si="114"/>
        <v/>
      </c>
      <c r="S556" s="7">
        <f t="shared" si="115"/>
        <v>1</v>
      </c>
      <c r="T556" s="7" t="str">
        <f t="shared" si="116"/>
        <v/>
      </c>
      <c r="U556" s="7"/>
    </row>
    <row r="557" spans="1:21" hidden="1" x14ac:dyDescent="0.25">
      <c r="A557" s="52">
        <f>'6aTRaiangProjExample'!B563</f>
        <v>5.234229948053029</v>
      </c>
      <c r="B557" s="52">
        <f>'6aTRaiangProjExample'!C563</f>
        <v>4.1574534926132554</v>
      </c>
      <c r="C557" s="52">
        <f>'6aTRaiangProjExample'!D563</f>
        <v>6.7975147768951834</v>
      </c>
      <c r="D557" s="52">
        <f>'6aTRaiangProjExample'!E563</f>
        <v>4.891739472112449</v>
      </c>
      <c r="E557" s="52">
        <f>'6aTRaiangProjExample'!F563</f>
        <v>2.1591767018693675</v>
      </c>
      <c r="F557" s="52">
        <f>'6aTRaiangProjExample'!G563</f>
        <v>4.003759072480074</v>
      </c>
      <c r="G557" s="51">
        <f t="shared" si="104"/>
        <v>12.031744724948211</v>
      </c>
      <c r="H557" s="50">
        <f t="shared" si="105"/>
        <v>14.129728492645553</v>
      </c>
      <c r="I557" s="49">
        <f t="shared" si="106"/>
        <v>10.320389266962696</v>
      </c>
      <c r="J557" s="6">
        <f t="shared" si="107"/>
        <v>14.129728492645553</v>
      </c>
      <c r="L557" s="7">
        <f t="shared" si="108"/>
        <v>1</v>
      </c>
      <c r="M557" s="7" t="str">
        <f t="shared" si="109"/>
        <v/>
      </c>
      <c r="N557" s="7" t="str">
        <f t="shared" si="110"/>
        <v/>
      </c>
      <c r="O557" s="7">
        <f t="shared" si="111"/>
        <v>1</v>
      </c>
      <c r="P557" s="7" t="str">
        <f t="shared" si="112"/>
        <v/>
      </c>
      <c r="Q557" s="7">
        <f t="shared" si="113"/>
        <v>1</v>
      </c>
      <c r="R557" s="7" t="str">
        <f t="shared" si="114"/>
        <v/>
      </c>
      <c r="S557" s="7">
        <f t="shared" si="115"/>
        <v>1</v>
      </c>
      <c r="T557" s="7" t="str">
        <f t="shared" si="116"/>
        <v/>
      </c>
      <c r="U557" s="7"/>
    </row>
    <row r="558" spans="1:21" hidden="1" x14ac:dyDescent="0.25">
      <c r="A558" s="52">
        <f>'6aTRaiangProjExample'!B564</f>
        <v>4.4625217148916976</v>
      </c>
      <c r="B558" s="52">
        <f>'6aTRaiangProjExample'!C564</f>
        <v>3.2895761973146325</v>
      </c>
      <c r="C558" s="52">
        <f>'6aTRaiangProjExample'!D564</f>
        <v>5.8484456833639138</v>
      </c>
      <c r="D558" s="52">
        <f>'6aTRaiangProjExample'!E564</f>
        <v>4.6238791785214088</v>
      </c>
      <c r="E558" s="52">
        <f>'6aTRaiangProjExample'!F564</f>
        <v>3.1969440421334334</v>
      </c>
      <c r="F558" s="52">
        <f>'6aTRaiangProjExample'!G564</f>
        <v>3.0176640227665148</v>
      </c>
      <c r="G558" s="51">
        <f t="shared" si="104"/>
        <v>10.310967398255611</v>
      </c>
      <c r="H558" s="50">
        <f t="shared" si="105"/>
        <v>12.10406491617962</v>
      </c>
      <c r="I558" s="49">
        <f t="shared" si="106"/>
        <v>9.5041842622145793</v>
      </c>
      <c r="J558" s="6">
        <f t="shared" si="107"/>
        <v>12.10406491617962</v>
      </c>
      <c r="L558" s="7">
        <f t="shared" si="108"/>
        <v>1</v>
      </c>
      <c r="M558" s="7" t="str">
        <f t="shared" si="109"/>
        <v/>
      </c>
      <c r="N558" s="7" t="str">
        <f t="shared" si="110"/>
        <v/>
      </c>
      <c r="O558" s="7">
        <f t="shared" si="111"/>
        <v>1</v>
      </c>
      <c r="P558" s="7" t="str">
        <f t="shared" si="112"/>
        <v/>
      </c>
      <c r="Q558" s="7">
        <f t="shared" si="113"/>
        <v>1</v>
      </c>
      <c r="R558" s="7" t="str">
        <f t="shared" si="114"/>
        <v/>
      </c>
      <c r="S558" s="7">
        <f t="shared" si="115"/>
        <v>1</v>
      </c>
      <c r="T558" s="7" t="str">
        <f t="shared" si="116"/>
        <v/>
      </c>
      <c r="U558" s="7"/>
    </row>
    <row r="559" spans="1:21" hidden="1" x14ac:dyDescent="0.25">
      <c r="A559" s="52">
        <f>'6aTRaiangProjExample'!B565</f>
        <v>4.7053465862869057</v>
      </c>
      <c r="B559" s="52">
        <f>'6aTRaiangProjExample'!C565</f>
        <v>2.717987268504845</v>
      </c>
      <c r="C559" s="52">
        <f>'6aTRaiangProjExample'!D565</f>
        <v>5.5856341279880333</v>
      </c>
      <c r="D559" s="52">
        <f>'6aTRaiangProjExample'!E565</f>
        <v>3.8946738723724774</v>
      </c>
      <c r="E559" s="52">
        <f>'6aTRaiangProjExample'!F565</f>
        <v>2.910891519609224</v>
      </c>
      <c r="F559" s="52">
        <f>'6aTRaiangProjExample'!G565</f>
        <v>3.5324834576492847</v>
      </c>
      <c r="G559" s="51">
        <f t="shared" si="104"/>
        <v>10.290980714274939</v>
      </c>
      <c r="H559" s="50">
        <f t="shared" si="105"/>
        <v>12.132503916308668</v>
      </c>
      <c r="I559" s="49">
        <f t="shared" si="106"/>
        <v>9.1613622457633532</v>
      </c>
      <c r="J559" s="6">
        <f t="shared" si="107"/>
        <v>12.132503916308668</v>
      </c>
      <c r="L559" s="7">
        <f t="shared" si="108"/>
        <v>1</v>
      </c>
      <c r="M559" s="7" t="str">
        <f t="shared" si="109"/>
        <v/>
      </c>
      <c r="N559" s="7" t="str">
        <f t="shared" si="110"/>
        <v/>
      </c>
      <c r="O559" s="7">
        <f t="shared" si="111"/>
        <v>1</v>
      </c>
      <c r="P559" s="7" t="str">
        <f t="shared" si="112"/>
        <v/>
      </c>
      <c r="Q559" s="7">
        <f t="shared" si="113"/>
        <v>1</v>
      </c>
      <c r="R559" s="7" t="str">
        <f t="shared" si="114"/>
        <v/>
      </c>
      <c r="S559" s="7">
        <f t="shared" si="115"/>
        <v>1</v>
      </c>
      <c r="T559" s="7" t="str">
        <f t="shared" si="116"/>
        <v/>
      </c>
      <c r="U559" s="7"/>
    </row>
    <row r="560" spans="1:21" hidden="1" x14ac:dyDescent="0.25">
      <c r="A560" s="52">
        <f>'6aTRaiangProjExample'!B566</f>
        <v>3.9523097588878038</v>
      </c>
      <c r="B560" s="52">
        <f>'6aTRaiangProjExample'!C566</f>
        <v>2.1531737849186685</v>
      </c>
      <c r="C560" s="52">
        <f>'6aTRaiangProjExample'!D566</f>
        <v>5.4203322707220938</v>
      </c>
      <c r="D560" s="52">
        <f>'6aTRaiangProjExample'!E566</f>
        <v>4.154743062778925</v>
      </c>
      <c r="E560" s="52">
        <f>'6aTRaiangProjExample'!F566</f>
        <v>1.7166412186101485</v>
      </c>
      <c r="F560" s="52">
        <f>'6aTRaiangProjExample'!G566</f>
        <v>3.767334219933363</v>
      </c>
      <c r="G560" s="51">
        <f t="shared" si="104"/>
        <v>9.3726420296098976</v>
      </c>
      <c r="H560" s="50">
        <f t="shared" si="105"/>
        <v>11.874387041600091</v>
      </c>
      <c r="I560" s="49">
        <f t="shared" si="106"/>
        <v>7.6371492234621803</v>
      </c>
      <c r="J560" s="6">
        <f t="shared" si="107"/>
        <v>11.874387041600091</v>
      </c>
      <c r="L560" s="7">
        <f t="shared" si="108"/>
        <v>1</v>
      </c>
      <c r="M560" s="7" t="str">
        <f t="shared" si="109"/>
        <v/>
      </c>
      <c r="N560" s="7" t="str">
        <f t="shared" si="110"/>
        <v/>
      </c>
      <c r="O560" s="7">
        <f t="shared" si="111"/>
        <v>1</v>
      </c>
      <c r="P560" s="7" t="str">
        <f t="shared" si="112"/>
        <v/>
      </c>
      <c r="Q560" s="7">
        <f t="shared" si="113"/>
        <v>1</v>
      </c>
      <c r="R560" s="7" t="str">
        <f t="shared" si="114"/>
        <v/>
      </c>
      <c r="S560" s="7">
        <f t="shared" si="115"/>
        <v>1</v>
      </c>
      <c r="T560" s="7" t="str">
        <f t="shared" si="116"/>
        <v/>
      </c>
      <c r="U560" s="7"/>
    </row>
    <row r="561" spans="1:21" hidden="1" x14ac:dyDescent="0.25">
      <c r="A561" s="52">
        <f>'6aTRaiangProjExample'!B567</f>
        <v>3.7086187585876296</v>
      </c>
      <c r="B561" s="52">
        <f>'6aTRaiangProjExample'!C567</f>
        <v>2.5493837421310452</v>
      </c>
      <c r="C561" s="52">
        <f>'6aTRaiangProjExample'!D567</f>
        <v>6.4678169869475539</v>
      </c>
      <c r="D561" s="52">
        <f>'6aTRaiangProjExample'!E567</f>
        <v>4.1778619544423945</v>
      </c>
      <c r="E561" s="52">
        <f>'6aTRaiangProjExample'!F567</f>
        <v>2.2936582161940295</v>
      </c>
      <c r="F561" s="52">
        <f>'6aTRaiangProjExample'!G567</f>
        <v>3.4406880437272704</v>
      </c>
      <c r="G561" s="51">
        <f t="shared" si="104"/>
        <v>10.176435745535183</v>
      </c>
      <c r="H561" s="50">
        <f t="shared" si="105"/>
        <v>11.327168756757295</v>
      </c>
      <c r="I561" s="49">
        <f t="shared" si="106"/>
        <v>8.2837300020523443</v>
      </c>
      <c r="J561" s="6">
        <f t="shared" si="107"/>
        <v>11.327168756757295</v>
      </c>
      <c r="L561" s="7">
        <f t="shared" si="108"/>
        <v>1</v>
      </c>
      <c r="M561" s="7" t="str">
        <f t="shared" si="109"/>
        <v/>
      </c>
      <c r="N561" s="7" t="str">
        <f t="shared" si="110"/>
        <v/>
      </c>
      <c r="O561" s="7">
        <f t="shared" si="111"/>
        <v>1</v>
      </c>
      <c r="P561" s="7" t="str">
        <f t="shared" si="112"/>
        <v/>
      </c>
      <c r="Q561" s="7">
        <f t="shared" si="113"/>
        <v>1</v>
      </c>
      <c r="R561" s="7" t="str">
        <f t="shared" si="114"/>
        <v/>
      </c>
      <c r="S561" s="7">
        <f t="shared" si="115"/>
        <v>1</v>
      </c>
      <c r="T561" s="7" t="str">
        <f t="shared" si="116"/>
        <v/>
      </c>
      <c r="U561" s="7"/>
    </row>
    <row r="562" spans="1:21" hidden="1" x14ac:dyDescent="0.25">
      <c r="A562" s="52">
        <f>'6aTRaiangProjExample'!B568</f>
        <v>5.2784370535260967</v>
      </c>
      <c r="B562" s="52">
        <f>'6aTRaiangProjExample'!C568</f>
        <v>3.2577101067335654</v>
      </c>
      <c r="C562" s="52">
        <f>'6aTRaiangProjExample'!D568</f>
        <v>4.567576246612469</v>
      </c>
      <c r="D562" s="52">
        <f>'6aTRaiangProjExample'!E568</f>
        <v>4.6239584052377021</v>
      </c>
      <c r="E562" s="52">
        <f>'6aTRaiangProjExample'!F568</f>
        <v>3.2790073279389147</v>
      </c>
      <c r="F562" s="52">
        <f>'6aTRaiangProjExample'!G568</f>
        <v>2.7391868097602274</v>
      </c>
      <c r="G562" s="51">
        <f t="shared" si="104"/>
        <v>9.8460133001385657</v>
      </c>
      <c r="H562" s="50">
        <f t="shared" si="105"/>
        <v>12.641582268524026</v>
      </c>
      <c r="I562" s="49">
        <f t="shared" si="106"/>
        <v>9.2759042444327076</v>
      </c>
      <c r="J562" s="6">
        <f t="shared" si="107"/>
        <v>12.641582268524026</v>
      </c>
      <c r="L562" s="7">
        <f t="shared" si="108"/>
        <v>1</v>
      </c>
      <c r="M562" s="7" t="str">
        <f t="shared" si="109"/>
        <v/>
      </c>
      <c r="N562" s="7" t="str">
        <f t="shared" si="110"/>
        <v/>
      </c>
      <c r="O562" s="7">
        <f t="shared" si="111"/>
        <v>1</v>
      </c>
      <c r="P562" s="7" t="str">
        <f t="shared" si="112"/>
        <v/>
      </c>
      <c r="Q562" s="7">
        <f t="shared" si="113"/>
        <v>1</v>
      </c>
      <c r="R562" s="7" t="str">
        <f t="shared" si="114"/>
        <v/>
      </c>
      <c r="S562" s="7">
        <f t="shared" si="115"/>
        <v>1</v>
      </c>
      <c r="T562" s="7" t="str">
        <f t="shared" si="116"/>
        <v/>
      </c>
      <c r="U562" s="7"/>
    </row>
    <row r="563" spans="1:21" hidden="1" x14ac:dyDescent="0.25">
      <c r="A563" s="52">
        <f>'6aTRaiangProjExample'!B569</f>
        <v>3.9508178905608977</v>
      </c>
      <c r="B563" s="52">
        <f>'6aTRaiangProjExample'!C569</f>
        <v>3.4643030394291277</v>
      </c>
      <c r="C563" s="52">
        <f>'6aTRaiangProjExample'!D569</f>
        <v>6.7525860430831486</v>
      </c>
      <c r="D563" s="52">
        <f>'6aTRaiangProjExample'!E569</f>
        <v>4.2096667125510763</v>
      </c>
      <c r="E563" s="52">
        <f>'6aTRaiangProjExample'!F569</f>
        <v>2.1122175394491056</v>
      </c>
      <c r="F563" s="52">
        <f>'6aTRaiangProjExample'!G569</f>
        <v>4.6549995856036261</v>
      </c>
      <c r="G563" s="51">
        <f t="shared" si="104"/>
        <v>10.703403933644047</v>
      </c>
      <c r="H563" s="50">
        <f t="shared" si="105"/>
        <v>12.815484188715601</v>
      </c>
      <c r="I563" s="49">
        <f t="shared" si="106"/>
        <v>10.231520164481859</v>
      </c>
      <c r="J563" s="6">
        <f t="shared" si="107"/>
        <v>12.815484188715601</v>
      </c>
      <c r="L563" s="7">
        <f t="shared" si="108"/>
        <v>1</v>
      </c>
      <c r="M563" s="7" t="str">
        <f t="shared" si="109"/>
        <v/>
      </c>
      <c r="N563" s="7" t="str">
        <f t="shared" si="110"/>
        <v/>
      </c>
      <c r="O563" s="7">
        <f t="shared" si="111"/>
        <v>1</v>
      </c>
      <c r="P563" s="7" t="str">
        <f t="shared" si="112"/>
        <v/>
      </c>
      <c r="Q563" s="7">
        <f t="shared" si="113"/>
        <v>1</v>
      </c>
      <c r="R563" s="7" t="str">
        <f t="shared" si="114"/>
        <v/>
      </c>
      <c r="S563" s="7">
        <f t="shared" si="115"/>
        <v>1</v>
      </c>
      <c r="T563" s="7" t="str">
        <f t="shared" si="116"/>
        <v/>
      </c>
      <c r="U563" s="7"/>
    </row>
    <row r="564" spans="1:21" hidden="1" x14ac:dyDescent="0.25">
      <c r="A564" s="52">
        <f>'6aTRaiangProjExample'!B570</f>
        <v>4.8405979946196087</v>
      </c>
      <c r="B564" s="52">
        <f>'6aTRaiangProjExample'!C570</f>
        <v>1.8317716268328477</v>
      </c>
      <c r="C564" s="52">
        <f>'6aTRaiangProjExample'!D570</f>
        <v>5.2277870746960531</v>
      </c>
      <c r="D564" s="52">
        <f>'6aTRaiangProjExample'!E570</f>
        <v>4.1955388728589229</v>
      </c>
      <c r="E564" s="52">
        <f>'6aTRaiangProjExample'!F570</f>
        <v>1.4927989859187092</v>
      </c>
      <c r="F564" s="52">
        <f>'6aTRaiangProjExample'!G570</f>
        <v>3.2823169505035841</v>
      </c>
      <c r="G564" s="51">
        <f t="shared" si="104"/>
        <v>10.068385069315662</v>
      </c>
      <c r="H564" s="50">
        <f t="shared" si="105"/>
        <v>12.318453817982117</v>
      </c>
      <c r="I564" s="49">
        <f t="shared" si="106"/>
        <v>6.6068875632551407</v>
      </c>
      <c r="J564" s="6">
        <f t="shared" si="107"/>
        <v>12.318453817982117</v>
      </c>
      <c r="L564" s="7">
        <f t="shared" si="108"/>
        <v>1</v>
      </c>
      <c r="M564" s="7" t="str">
        <f t="shared" si="109"/>
        <v/>
      </c>
      <c r="N564" s="7" t="str">
        <f t="shared" si="110"/>
        <v/>
      </c>
      <c r="O564" s="7">
        <f t="shared" si="111"/>
        <v>1</v>
      </c>
      <c r="P564" s="7" t="str">
        <f t="shared" si="112"/>
        <v/>
      </c>
      <c r="Q564" s="7">
        <f t="shared" si="113"/>
        <v>1</v>
      </c>
      <c r="R564" s="7" t="str">
        <f t="shared" si="114"/>
        <v/>
      </c>
      <c r="S564" s="7">
        <f t="shared" si="115"/>
        <v>1</v>
      </c>
      <c r="T564" s="7" t="str">
        <f t="shared" si="116"/>
        <v/>
      </c>
      <c r="U564" s="7"/>
    </row>
    <row r="565" spans="1:21" hidden="1" x14ac:dyDescent="0.25">
      <c r="A565" s="52">
        <f>'6aTRaiangProjExample'!B571</f>
        <v>3.7918194275199766</v>
      </c>
      <c r="B565" s="52">
        <f>'6aTRaiangProjExample'!C571</f>
        <v>4.1710691658922068</v>
      </c>
      <c r="C565" s="52">
        <f>'6aTRaiangProjExample'!D571</f>
        <v>6.5537589020333114</v>
      </c>
      <c r="D565" s="52">
        <f>'6aTRaiangProjExample'!E571</f>
        <v>4.8038095721881007</v>
      </c>
      <c r="E565" s="52">
        <f>'6aTRaiangProjExample'!F571</f>
        <v>2.4798489670589507</v>
      </c>
      <c r="F565" s="52">
        <f>'6aTRaiangProjExample'!G571</f>
        <v>4.7285039935967728</v>
      </c>
      <c r="G565" s="51">
        <f t="shared" si="104"/>
        <v>10.345578329553287</v>
      </c>
      <c r="H565" s="50">
        <f t="shared" si="105"/>
        <v>13.32413299330485</v>
      </c>
      <c r="I565" s="49">
        <f t="shared" si="106"/>
        <v>11.379422126547929</v>
      </c>
      <c r="J565" s="6">
        <f t="shared" si="107"/>
        <v>13.32413299330485</v>
      </c>
      <c r="L565" s="7">
        <f t="shared" si="108"/>
        <v>1</v>
      </c>
      <c r="M565" s="7" t="str">
        <f t="shared" si="109"/>
        <v/>
      </c>
      <c r="N565" s="7" t="str">
        <f t="shared" si="110"/>
        <v/>
      </c>
      <c r="O565" s="7">
        <f t="shared" si="111"/>
        <v>1</v>
      </c>
      <c r="P565" s="7" t="str">
        <f t="shared" si="112"/>
        <v/>
      </c>
      <c r="Q565" s="7">
        <f t="shared" si="113"/>
        <v>1</v>
      </c>
      <c r="R565" s="7" t="str">
        <f t="shared" si="114"/>
        <v/>
      </c>
      <c r="S565" s="7">
        <f t="shared" si="115"/>
        <v>1</v>
      </c>
      <c r="T565" s="7" t="str">
        <f t="shared" si="116"/>
        <v/>
      </c>
      <c r="U565" s="7"/>
    </row>
    <row r="566" spans="1:21" hidden="1" x14ac:dyDescent="0.25">
      <c r="A566" s="52">
        <f>'6aTRaiangProjExample'!B572</f>
        <v>3.7660624520582369</v>
      </c>
      <c r="B566" s="52">
        <f>'6aTRaiangProjExample'!C572</f>
        <v>3.8168229219530865</v>
      </c>
      <c r="C566" s="52">
        <f>'6aTRaiangProjExample'!D572</f>
        <v>5.8008787895197944</v>
      </c>
      <c r="D566" s="52">
        <f>'6aTRaiangProjExample'!E572</f>
        <v>3.9332635782903624</v>
      </c>
      <c r="E566" s="52">
        <f>'6aTRaiangProjExample'!F572</f>
        <v>3.0836003490820607</v>
      </c>
      <c r="F566" s="52">
        <f>'6aTRaiangProjExample'!G572</f>
        <v>3.3704007970106091</v>
      </c>
      <c r="G566" s="51">
        <f t="shared" si="104"/>
        <v>9.5669412415780322</v>
      </c>
      <c r="H566" s="50">
        <f t="shared" si="105"/>
        <v>11.069726827359208</v>
      </c>
      <c r="I566" s="49">
        <f t="shared" si="106"/>
        <v>10.270824068045757</v>
      </c>
      <c r="J566" s="6">
        <f t="shared" si="107"/>
        <v>11.069726827359208</v>
      </c>
      <c r="L566" s="7">
        <f t="shared" si="108"/>
        <v>1</v>
      </c>
      <c r="M566" s="7" t="str">
        <f t="shared" si="109"/>
        <v/>
      </c>
      <c r="N566" s="7" t="str">
        <f t="shared" si="110"/>
        <v/>
      </c>
      <c r="O566" s="7">
        <f t="shared" si="111"/>
        <v>1</v>
      </c>
      <c r="P566" s="7" t="str">
        <f t="shared" si="112"/>
        <v/>
      </c>
      <c r="Q566" s="7">
        <f t="shared" si="113"/>
        <v>1</v>
      </c>
      <c r="R566" s="7" t="str">
        <f t="shared" si="114"/>
        <v/>
      </c>
      <c r="S566" s="7">
        <f t="shared" si="115"/>
        <v>1</v>
      </c>
      <c r="T566" s="7" t="str">
        <f t="shared" si="116"/>
        <v/>
      </c>
      <c r="U566" s="7"/>
    </row>
    <row r="567" spans="1:21" hidden="1" x14ac:dyDescent="0.25">
      <c r="A567" s="52">
        <f>'6aTRaiangProjExample'!B573</f>
        <v>4.0678793081316051</v>
      </c>
      <c r="B567" s="52">
        <f>'6aTRaiangProjExample'!C573</f>
        <v>2.2455797685156722</v>
      </c>
      <c r="C567" s="52">
        <f>'6aTRaiangProjExample'!D573</f>
        <v>5.6866738869978812</v>
      </c>
      <c r="D567" s="52">
        <f>'6aTRaiangProjExample'!E573</f>
        <v>4.6872763699871056</v>
      </c>
      <c r="E567" s="52">
        <f>'6aTRaiangProjExample'!F573</f>
        <v>1.1483103263334893</v>
      </c>
      <c r="F567" s="52">
        <f>'6aTRaiangProjExample'!G573</f>
        <v>3.7203296591900794</v>
      </c>
      <c r="G567" s="51">
        <f t="shared" si="104"/>
        <v>9.7545531951294855</v>
      </c>
      <c r="H567" s="50">
        <f t="shared" si="105"/>
        <v>12.475485337308792</v>
      </c>
      <c r="I567" s="49">
        <f t="shared" si="106"/>
        <v>7.1142197540392402</v>
      </c>
      <c r="J567" s="6">
        <f t="shared" si="107"/>
        <v>12.475485337308792</v>
      </c>
      <c r="L567" s="7">
        <f t="shared" si="108"/>
        <v>1</v>
      </c>
      <c r="M567" s="7" t="str">
        <f t="shared" si="109"/>
        <v/>
      </c>
      <c r="N567" s="7" t="str">
        <f t="shared" si="110"/>
        <v/>
      </c>
      <c r="O567" s="7">
        <f t="shared" si="111"/>
        <v>1</v>
      </c>
      <c r="P567" s="7" t="str">
        <f t="shared" si="112"/>
        <v/>
      </c>
      <c r="Q567" s="7">
        <f t="shared" si="113"/>
        <v>1</v>
      </c>
      <c r="R567" s="7" t="str">
        <f t="shared" si="114"/>
        <v/>
      </c>
      <c r="S567" s="7">
        <f t="shared" si="115"/>
        <v>1</v>
      </c>
      <c r="T567" s="7" t="str">
        <f t="shared" si="116"/>
        <v/>
      </c>
      <c r="U567" s="7"/>
    </row>
    <row r="568" spans="1:21" hidden="1" x14ac:dyDescent="0.25">
      <c r="A568" s="52">
        <f>'6aTRaiangProjExample'!B574</f>
        <v>5.1459347949667862</v>
      </c>
      <c r="B568" s="52">
        <f>'6aTRaiangProjExample'!C574</f>
        <v>4.710377289084831</v>
      </c>
      <c r="C568" s="52">
        <f>'6aTRaiangProjExample'!D574</f>
        <v>5.3893674942660814</v>
      </c>
      <c r="D568" s="52">
        <f>'6aTRaiangProjExample'!E574</f>
        <v>4.3024924825484474</v>
      </c>
      <c r="E568" s="52">
        <f>'6aTRaiangProjExample'!F574</f>
        <v>2.3580377466776152</v>
      </c>
      <c r="F568" s="52">
        <f>'6aTRaiangProjExample'!G574</f>
        <v>4.4674534635135785</v>
      </c>
      <c r="G568" s="51">
        <f t="shared" si="104"/>
        <v>10.535302289232867</v>
      </c>
      <c r="H568" s="50">
        <f t="shared" si="105"/>
        <v>13.915880741028811</v>
      </c>
      <c r="I568" s="49">
        <f t="shared" si="106"/>
        <v>11.535868499276024</v>
      </c>
      <c r="J568" s="6">
        <f t="shared" si="107"/>
        <v>13.915880741028811</v>
      </c>
      <c r="L568" s="7">
        <f t="shared" si="108"/>
        <v>1</v>
      </c>
      <c r="M568" s="7" t="str">
        <f t="shared" si="109"/>
        <v/>
      </c>
      <c r="N568" s="7" t="str">
        <f t="shared" si="110"/>
        <v/>
      </c>
      <c r="O568" s="7">
        <f t="shared" si="111"/>
        <v>1</v>
      </c>
      <c r="P568" s="7" t="str">
        <f t="shared" si="112"/>
        <v/>
      </c>
      <c r="Q568" s="7">
        <f t="shared" si="113"/>
        <v>1</v>
      </c>
      <c r="R568" s="7" t="str">
        <f t="shared" si="114"/>
        <v/>
      </c>
      <c r="S568" s="7">
        <f t="shared" si="115"/>
        <v>1</v>
      </c>
      <c r="T568" s="7" t="str">
        <f t="shared" si="116"/>
        <v/>
      </c>
      <c r="U568" s="7"/>
    </row>
    <row r="569" spans="1:21" hidden="1" x14ac:dyDescent="0.25">
      <c r="A569" s="52">
        <f>'6aTRaiangProjExample'!B575</f>
        <v>4.4219866284066409</v>
      </c>
      <c r="B569" s="52">
        <f>'6aTRaiangProjExample'!C575</f>
        <v>1.4202028401596081</v>
      </c>
      <c r="C569" s="52">
        <f>'6aTRaiangProjExample'!D575</f>
        <v>5.8802160127379164</v>
      </c>
      <c r="D569" s="52">
        <f>'6aTRaiangProjExample'!E575</f>
        <v>3.88466527450562</v>
      </c>
      <c r="E569" s="52">
        <f>'6aTRaiangProjExample'!F575</f>
        <v>2.6226140977417876</v>
      </c>
      <c r="F569" s="52">
        <f>'6aTRaiangProjExample'!G575</f>
        <v>4.3741324790867111</v>
      </c>
      <c r="G569" s="51">
        <f t="shared" si="104"/>
        <v>10.302202641144557</v>
      </c>
      <c r="H569" s="50">
        <f t="shared" si="105"/>
        <v>12.680784381998972</v>
      </c>
      <c r="I569" s="49">
        <f t="shared" si="106"/>
        <v>8.4169494169881069</v>
      </c>
      <c r="J569" s="6">
        <f t="shared" si="107"/>
        <v>12.680784381998972</v>
      </c>
      <c r="L569" s="7">
        <f t="shared" si="108"/>
        <v>1</v>
      </c>
      <c r="M569" s="7" t="str">
        <f t="shared" si="109"/>
        <v/>
      </c>
      <c r="N569" s="7" t="str">
        <f t="shared" si="110"/>
        <v/>
      </c>
      <c r="O569" s="7">
        <f t="shared" si="111"/>
        <v>1</v>
      </c>
      <c r="P569" s="7" t="str">
        <f t="shared" si="112"/>
        <v/>
      </c>
      <c r="Q569" s="7">
        <f t="shared" si="113"/>
        <v>1</v>
      </c>
      <c r="R569" s="7" t="str">
        <f t="shared" si="114"/>
        <v/>
      </c>
      <c r="S569" s="7">
        <f t="shared" si="115"/>
        <v>1</v>
      </c>
      <c r="T569" s="7" t="str">
        <f t="shared" si="116"/>
        <v/>
      </c>
      <c r="U569" s="7"/>
    </row>
    <row r="570" spans="1:21" hidden="1" x14ac:dyDescent="0.25">
      <c r="A570" s="52">
        <f>'6aTRaiangProjExample'!B576</f>
        <v>4.0930134336406798</v>
      </c>
      <c r="B570" s="52">
        <f>'6aTRaiangProjExample'!C576</f>
        <v>3.3489063761594089</v>
      </c>
      <c r="C570" s="52">
        <f>'6aTRaiangProjExample'!D576</f>
        <v>6.1168398053008861</v>
      </c>
      <c r="D570" s="52">
        <f>'6aTRaiangProjExample'!E576</f>
        <v>3.3906297483962686</v>
      </c>
      <c r="E570" s="52">
        <f>'6aTRaiangProjExample'!F576</f>
        <v>2.445476896070029</v>
      </c>
      <c r="F570" s="52">
        <f>'6aTRaiangProjExample'!G576</f>
        <v>2.3978706865578587</v>
      </c>
      <c r="G570" s="51">
        <f t="shared" si="104"/>
        <v>10.209853238941566</v>
      </c>
      <c r="H570" s="50">
        <f t="shared" si="105"/>
        <v>9.8815138685948067</v>
      </c>
      <c r="I570" s="49">
        <f t="shared" si="106"/>
        <v>8.1922539587872976</v>
      </c>
      <c r="J570" s="6">
        <f t="shared" si="107"/>
        <v>10.209853238941566</v>
      </c>
      <c r="L570" s="7">
        <f t="shared" si="108"/>
        <v>1</v>
      </c>
      <c r="M570" s="7" t="str">
        <f t="shared" si="109"/>
        <v/>
      </c>
      <c r="N570" s="7">
        <f t="shared" si="110"/>
        <v>1</v>
      </c>
      <c r="O570" s="7" t="str">
        <f t="shared" si="111"/>
        <v/>
      </c>
      <c r="P570" s="7" t="str">
        <f t="shared" si="112"/>
        <v/>
      </c>
      <c r="Q570" s="7" t="str">
        <f t="shared" si="113"/>
        <v/>
      </c>
      <c r="R570" s="7">
        <f t="shared" si="114"/>
        <v>1</v>
      </c>
      <c r="S570" s="7" t="str">
        <f t="shared" si="115"/>
        <v/>
      </c>
      <c r="T570" s="7" t="str">
        <f t="shared" si="116"/>
        <v/>
      </c>
      <c r="U570" s="7"/>
    </row>
    <row r="571" spans="1:21" hidden="1" x14ac:dyDescent="0.25">
      <c r="A571" s="52">
        <f>'6aTRaiangProjExample'!B577</f>
        <v>3.9827321877537902</v>
      </c>
      <c r="B571" s="52">
        <f>'6aTRaiangProjExample'!C577</f>
        <v>3.7832855780733063</v>
      </c>
      <c r="C571" s="52">
        <f>'6aTRaiangProjExample'!D577</f>
        <v>5.9952031887485289</v>
      </c>
      <c r="D571" s="52">
        <f>'6aTRaiangProjExample'!E577</f>
        <v>4.1311338983072901</v>
      </c>
      <c r="E571" s="52">
        <f>'6aTRaiangProjExample'!F577</f>
        <v>2.67781221773186</v>
      </c>
      <c r="F571" s="52">
        <f>'6aTRaiangProjExample'!G577</f>
        <v>3.6333466871772444</v>
      </c>
      <c r="G571" s="51">
        <f t="shared" si="104"/>
        <v>9.9779353765023195</v>
      </c>
      <c r="H571" s="50">
        <f t="shared" si="105"/>
        <v>11.747212773238324</v>
      </c>
      <c r="I571" s="49">
        <f t="shared" si="106"/>
        <v>10.094444482982411</v>
      </c>
      <c r="J571" s="6">
        <f t="shared" si="107"/>
        <v>11.747212773238324</v>
      </c>
      <c r="L571" s="7">
        <f t="shared" si="108"/>
        <v>1</v>
      </c>
      <c r="M571" s="7" t="str">
        <f t="shared" si="109"/>
        <v/>
      </c>
      <c r="N571" s="7" t="str">
        <f t="shared" si="110"/>
        <v/>
      </c>
      <c r="O571" s="7">
        <f t="shared" si="111"/>
        <v>1</v>
      </c>
      <c r="P571" s="7" t="str">
        <f t="shared" si="112"/>
        <v/>
      </c>
      <c r="Q571" s="7">
        <f t="shared" si="113"/>
        <v>1</v>
      </c>
      <c r="R571" s="7" t="str">
        <f t="shared" si="114"/>
        <v/>
      </c>
      <c r="S571" s="7">
        <f t="shared" si="115"/>
        <v>1</v>
      </c>
      <c r="T571" s="7" t="str">
        <f t="shared" si="116"/>
        <v/>
      </c>
      <c r="U571" s="7"/>
    </row>
    <row r="572" spans="1:21" hidden="1" x14ac:dyDescent="0.25">
      <c r="A572" s="52">
        <f>'6aTRaiangProjExample'!B578</f>
        <v>3.5392936451391659</v>
      </c>
      <c r="B572" s="52">
        <f>'6aTRaiangProjExample'!C578</f>
        <v>2.0948530447349736</v>
      </c>
      <c r="C572" s="52">
        <f>'6aTRaiangProjExample'!D578</f>
        <v>6.2403347927410815</v>
      </c>
      <c r="D572" s="52">
        <f>'6aTRaiangProjExample'!E578</f>
        <v>4.2574516613264981</v>
      </c>
      <c r="E572" s="52">
        <f>'6aTRaiangProjExample'!F578</f>
        <v>2.295024204631825</v>
      </c>
      <c r="F572" s="52">
        <f>'6aTRaiangProjExample'!G578</f>
        <v>3.1936248691538403</v>
      </c>
      <c r="G572" s="51">
        <f t="shared" si="104"/>
        <v>9.7796284378802483</v>
      </c>
      <c r="H572" s="50">
        <f t="shared" si="105"/>
        <v>10.990370175619503</v>
      </c>
      <c r="I572" s="49">
        <f t="shared" si="106"/>
        <v>7.5835021185206388</v>
      </c>
      <c r="J572" s="6">
        <f t="shared" si="107"/>
        <v>10.990370175619503</v>
      </c>
      <c r="L572" s="7">
        <f t="shared" si="108"/>
        <v>1</v>
      </c>
      <c r="M572" s="7" t="str">
        <f t="shared" si="109"/>
        <v/>
      </c>
      <c r="N572" s="7" t="str">
        <f t="shared" si="110"/>
        <v/>
      </c>
      <c r="O572" s="7">
        <f t="shared" si="111"/>
        <v>1</v>
      </c>
      <c r="P572" s="7" t="str">
        <f t="shared" si="112"/>
        <v/>
      </c>
      <c r="Q572" s="7">
        <f t="shared" si="113"/>
        <v>1</v>
      </c>
      <c r="R572" s="7" t="str">
        <f t="shared" si="114"/>
        <v/>
      </c>
      <c r="S572" s="7">
        <f t="shared" si="115"/>
        <v>1</v>
      </c>
      <c r="T572" s="7" t="str">
        <f t="shared" si="116"/>
        <v/>
      </c>
      <c r="U572" s="7"/>
    </row>
    <row r="573" spans="1:21" hidden="1" x14ac:dyDescent="0.25">
      <c r="A573" s="52">
        <f>'6aTRaiangProjExample'!B579</f>
        <v>4.3545779236330402</v>
      </c>
      <c r="B573" s="52">
        <f>'6aTRaiangProjExample'!C579</f>
        <v>1.9622182118329987</v>
      </c>
      <c r="C573" s="52">
        <f>'6aTRaiangProjExample'!D579</f>
        <v>4.8293703746062011</v>
      </c>
      <c r="D573" s="52">
        <f>'6aTRaiangProjExample'!E579</f>
        <v>3.9591741735256405</v>
      </c>
      <c r="E573" s="52">
        <f>'6aTRaiangProjExample'!F579</f>
        <v>2.153524168389934</v>
      </c>
      <c r="F573" s="52">
        <f>'6aTRaiangProjExample'!G579</f>
        <v>3.8003612975404177</v>
      </c>
      <c r="G573" s="51">
        <f t="shared" si="104"/>
        <v>9.1839482982392404</v>
      </c>
      <c r="H573" s="50">
        <f t="shared" si="105"/>
        <v>12.114113394699098</v>
      </c>
      <c r="I573" s="49">
        <f t="shared" si="106"/>
        <v>7.9161036777633509</v>
      </c>
      <c r="J573" s="6">
        <f t="shared" si="107"/>
        <v>12.114113394699098</v>
      </c>
      <c r="L573" s="7">
        <f t="shared" si="108"/>
        <v>1</v>
      </c>
      <c r="M573" s="7" t="str">
        <f t="shared" si="109"/>
        <v/>
      </c>
      <c r="N573" s="7" t="str">
        <f t="shared" si="110"/>
        <v/>
      </c>
      <c r="O573" s="7">
        <f t="shared" si="111"/>
        <v>1</v>
      </c>
      <c r="P573" s="7" t="str">
        <f t="shared" si="112"/>
        <v/>
      </c>
      <c r="Q573" s="7">
        <f t="shared" si="113"/>
        <v>1</v>
      </c>
      <c r="R573" s="7" t="str">
        <f t="shared" si="114"/>
        <v/>
      </c>
      <c r="S573" s="7">
        <f t="shared" si="115"/>
        <v>1</v>
      </c>
      <c r="T573" s="7" t="str">
        <f t="shared" si="116"/>
        <v/>
      </c>
      <c r="U573" s="7"/>
    </row>
    <row r="574" spans="1:21" hidden="1" x14ac:dyDescent="0.25">
      <c r="A574" s="52">
        <f>'6aTRaiangProjExample'!B580</f>
        <v>5.8386255163662097</v>
      </c>
      <c r="B574" s="52">
        <f>'6aTRaiangProjExample'!C580</f>
        <v>2.8727608621539673</v>
      </c>
      <c r="C574" s="52">
        <f>'6aTRaiangProjExample'!D580</f>
        <v>5.905985781454925</v>
      </c>
      <c r="D574" s="52">
        <f>'6aTRaiangProjExample'!E580</f>
        <v>3.6079106867273669</v>
      </c>
      <c r="E574" s="52">
        <f>'6aTRaiangProjExample'!F580</f>
        <v>3.061374898792856</v>
      </c>
      <c r="F574" s="52">
        <f>'6aTRaiangProjExample'!G580</f>
        <v>2.2347121700072146</v>
      </c>
      <c r="G574" s="51">
        <f t="shared" si="104"/>
        <v>11.744611297821134</v>
      </c>
      <c r="H574" s="50">
        <f t="shared" si="105"/>
        <v>11.681248373100789</v>
      </c>
      <c r="I574" s="49">
        <f t="shared" si="106"/>
        <v>8.1688479309540369</v>
      </c>
      <c r="J574" s="6">
        <f t="shared" si="107"/>
        <v>11.744611297821134</v>
      </c>
      <c r="L574" s="7">
        <f t="shared" si="108"/>
        <v>1</v>
      </c>
      <c r="M574" s="7" t="str">
        <f t="shared" si="109"/>
        <v/>
      </c>
      <c r="N574" s="7">
        <f t="shared" si="110"/>
        <v>1</v>
      </c>
      <c r="O574" s="7" t="str">
        <f t="shared" si="111"/>
        <v/>
      </c>
      <c r="P574" s="7" t="str">
        <f t="shared" si="112"/>
        <v/>
      </c>
      <c r="Q574" s="7" t="str">
        <f t="shared" si="113"/>
        <v/>
      </c>
      <c r="R574" s="7">
        <f t="shared" si="114"/>
        <v>1</v>
      </c>
      <c r="S574" s="7" t="str">
        <f t="shared" si="115"/>
        <v/>
      </c>
      <c r="T574" s="7" t="str">
        <f t="shared" si="116"/>
        <v/>
      </c>
      <c r="U574" s="7"/>
    </row>
    <row r="575" spans="1:21" hidden="1" x14ac:dyDescent="0.25">
      <c r="A575" s="52">
        <f>'6aTRaiangProjExample'!B581</f>
        <v>3.4477126138469645</v>
      </c>
      <c r="B575" s="52">
        <f>'6aTRaiangProjExample'!C581</f>
        <v>2.3025115116275989</v>
      </c>
      <c r="C575" s="52">
        <f>'6aTRaiangProjExample'!D581</f>
        <v>5.721481641495954</v>
      </c>
      <c r="D575" s="52">
        <f>'6aTRaiangProjExample'!E581</f>
        <v>4.2232648274208264</v>
      </c>
      <c r="E575" s="52">
        <f>'6aTRaiangProjExample'!F581</f>
        <v>3.2493901045382385</v>
      </c>
      <c r="F575" s="52">
        <f>'6aTRaiangProjExample'!G581</f>
        <v>2.7065917634067636</v>
      </c>
      <c r="G575" s="51">
        <f t="shared" si="104"/>
        <v>9.1691942553429193</v>
      </c>
      <c r="H575" s="50">
        <f t="shared" si="105"/>
        <v>10.377569204674554</v>
      </c>
      <c r="I575" s="49">
        <f t="shared" si="106"/>
        <v>8.2584933795726005</v>
      </c>
      <c r="J575" s="6">
        <f t="shared" si="107"/>
        <v>10.377569204674554</v>
      </c>
      <c r="L575" s="7">
        <f t="shared" si="108"/>
        <v>1</v>
      </c>
      <c r="M575" s="7" t="str">
        <f t="shared" si="109"/>
        <v/>
      </c>
      <c r="N575" s="7" t="str">
        <f t="shared" si="110"/>
        <v/>
      </c>
      <c r="O575" s="7">
        <f t="shared" si="111"/>
        <v>1</v>
      </c>
      <c r="P575" s="7" t="str">
        <f t="shared" si="112"/>
        <v/>
      </c>
      <c r="Q575" s="7">
        <f t="shared" si="113"/>
        <v>1</v>
      </c>
      <c r="R575" s="7" t="str">
        <f t="shared" si="114"/>
        <v/>
      </c>
      <c r="S575" s="7">
        <f t="shared" si="115"/>
        <v>1</v>
      </c>
      <c r="T575" s="7" t="str">
        <f t="shared" si="116"/>
        <v/>
      </c>
      <c r="U575" s="7"/>
    </row>
    <row r="576" spans="1:21" hidden="1" x14ac:dyDescent="0.25">
      <c r="A576" s="52">
        <f>'6aTRaiangProjExample'!B582</f>
        <v>4.0683485344716583</v>
      </c>
      <c r="B576" s="52">
        <f>'6aTRaiangProjExample'!C582</f>
        <v>3.0775169662028601</v>
      </c>
      <c r="C576" s="52">
        <f>'6aTRaiangProjExample'!D582</f>
        <v>5.7970604697652703</v>
      </c>
      <c r="D576" s="52">
        <f>'6aTRaiangProjExample'!E582</f>
        <v>3.8581914118434018</v>
      </c>
      <c r="E576" s="52">
        <f>'6aTRaiangProjExample'!F582</f>
        <v>2.910683193590125</v>
      </c>
      <c r="F576" s="52">
        <f>'6aTRaiangProjExample'!G582</f>
        <v>2.7671506136012964</v>
      </c>
      <c r="G576" s="51">
        <f t="shared" si="104"/>
        <v>9.8654090042369287</v>
      </c>
      <c r="H576" s="50">
        <f t="shared" si="105"/>
        <v>10.693690559916357</v>
      </c>
      <c r="I576" s="49">
        <f t="shared" si="106"/>
        <v>8.7553507733942819</v>
      </c>
      <c r="J576" s="6">
        <f t="shared" si="107"/>
        <v>10.693690559916357</v>
      </c>
      <c r="L576" s="7">
        <f t="shared" si="108"/>
        <v>1</v>
      </c>
      <c r="M576" s="7" t="str">
        <f t="shared" si="109"/>
        <v/>
      </c>
      <c r="N576" s="7" t="str">
        <f t="shared" si="110"/>
        <v/>
      </c>
      <c r="O576" s="7">
        <f t="shared" si="111"/>
        <v>1</v>
      </c>
      <c r="P576" s="7" t="str">
        <f t="shared" si="112"/>
        <v/>
      </c>
      <c r="Q576" s="7">
        <f t="shared" si="113"/>
        <v>1</v>
      </c>
      <c r="R576" s="7" t="str">
        <f t="shared" si="114"/>
        <v/>
      </c>
      <c r="S576" s="7">
        <f t="shared" si="115"/>
        <v>1</v>
      </c>
      <c r="T576" s="7" t="str">
        <f t="shared" si="116"/>
        <v/>
      </c>
      <c r="U576" s="7"/>
    </row>
    <row r="577" spans="1:21" hidden="1" x14ac:dyDescent="0.25">
      <c r="A577" s="52">
        <f>'6aTRaiangProjExample'!B583</f>
        <v>4.1009797622108115</v>
      </c>
      <c r="B577" s="52">
        <f>'6aTRaiangProjExample'!C583</f>
        <v>3.054192575909048</v>
      </c>
      <c r="C577" s="52">
        <f>'6aTRaiangProjExample'!D583</f>
        <v>6.0779774171238978</v>
      </c>
      <c r="D577" s="52">
        <f>'6aTRaiangProjExample'!E583</f>
        <v>4.0077905122420683</v>
      </c>
      <c r="E577" s="52">
        <f>'6aTRaiangProjExample'!F583</f>
        <v>2.3598224051935208</v>
      </c>
      <c r="F577" s="52">
        <f>'6aTRaiangProjExample'!G583</f>
        <v>3.7221229443765127</v>
      </c>
      <c r="G577" s="51">
        <f t="shared" si="104"/>
        <v>10.178957179334709</v>
      </c>
      <c r="H577" s="50">
        <f t="shared" si="105"/>
        <v>11.830893218829392</v>
      </c>
      <c r="I577" s="49">
        <f t="shared" si="106"/>
        <v>9.1361379254790815</v>
      </c>
      <c r="J577" s="6">
        <f t="shared" si="107"/>
        <v>11.830893218829392</v>
      </c>
      <c r="L577" s="7">
        <f t="shared" si="108"/>
        <v>1</v>
      </c>
      <c r="M577" s="7" t="str">
        <f t="shared" si="109"/>
        <v/>
      </c>
      <c r="N577" s="7" t="str">
        <f t="shared" si="110"/>
        <v/>
      </c>
      <c r="O577" s="7">
        <f t="shared" si="111"/>
        <v>1</v>
      </c>
      <c r="P577" s="7" t="str">
        <f t="shared" si="112"/>
        <v/>
      </c>
      <c r="Q577" s="7">
        <f t="shared" si="113"/>
        <v>1</v>
      </c>
      <c r="R577" s="7" t="str">
        <f t="shared" si="114"/>
        <v/>
      </c>
      <c r="S577" s="7">
        <f t="shared" si="115"/>
        <v>1</v>
      </c>
      <c r="T577" s="7" t="str">
        <f t="shared" si="116"/>
        <v/>
      </c>
      <c r="U577" s="7"/>
    </row>
    <row r="578" spans="1:21" hidden="1" x14ac:dyDescent="0.25">
      <c r="A578" s="52">
        <f>'6aTRaiangProjExample'!B584</f>
        <v>4.1091483677461262</v>
      </c>
      <c r="B578" s="52">
        <f>'6aTRaiangProjExample'!C584</f>
        <v>3.8405785618828832</v>
      </c>
      <c r="C578" s="52">
        <f>'6aTRaiangProjExample'!D584</f>
        <v>5.8459461913817456</v>
      </c>
      <c r="D578" s="52">
        <f>'6aTRaiangProjExample'!E584</f>
        <v>3.9541986675896137</v>
      </c>
      <c r="E578" s="52">
        <f>'6aTRaiangProjExample'!F584</f>
        <v>1.7831025951283404</v>
      </c>
      <c r="F578" s="52">
        <f>'6aTRaiangProjExample'!G584</f>
        <v>3.2371096792489489</v>
      </c>
      <c r="G578" s="51">
        <f t="shared" ref="G578:G641" si="117">A578+C578</f>
        <v>9.9550945591278719</v>
      </c>
      <c r="H578" s="50">
        <f t="shared" ref="H578:H641" si="118">A578+D578+F578</f>
        <v>11.300456714584689</v>
      </c>
      <c r="I578" s="49">
        <f t="shared" ref="I578:I641" si="119">B578+E578+F578</f>
        <v>8.8607908362601719</v>
      </c>
      <c r="J578" s="6">
        <f t="shared" ref="J578:J641" si="120">MAX(G578:I578)</f>
        <v>11.300456714584689</v>
      </c>
      <c r="L578" s="7">
        <f t="shared" ref="L578:L641" si="121">IF(OR(G578=$J578,H578=$J578),1,"")</f>
        <v>1</v>
      </c>
      <c r="M578" s="7" t="str">
        <f t="shared" ref="M578:M641" si="122">IF(I578=$J578,1,"")</f>
        <v/>
      </c>
      <c r="N578" s="7" t="str">
        <f t="shared" ref="N578:N641" si="123">IF(G578=$J578,1,"")</f>
        <v/>
      </c>
      <c r="O578" s="7">
        <f t="shared" ref="O578:O641" si="124">IF(H578=$J578,1,"")</f>
        <v>1</v>
      </c>
      <c r="P578" s="7" t="str">
        <f t="shared" ref="P578:P641" si="125">IF(I578=$J578,1,"")</f>
        <v/>
      </c>
      <c r="Q578" s="7">
        <f t="shared" ref="Q578:Q641" si="126">IF(OR(H578=$J578,I578=J578),1,"")</f>
        <v>1</v>
      </c>
      <c r="R578" s="7" t="str">
        <f t="shared" ref="R578:R641" si="127">IF(G578=$J578,1,"")</f>
        <v/>
      </c>
      <c r="S578" s="7">
        <f t="shared" ref="S578:S641" si="128">IF(H578=$J578,1,"")</f>
        <v>1</v>
      </c>
      <c r="T578" s="7" t="str">
        <f t="shared" ref="T578:T641" si="129">IF(I578=$J578,1,"")</f>
        <v/>
      </c>
      <c r="U578" s="7"/>
    </row>
    <row r="579" spans="1:21" hidden="1" x14ac:dyDescent="0.25">
      <c r="A579" s="52">
        <f>'6aTRaiangProjExample'!B585</f>
        <v>3.0594868446258956</v>
      </c>
      <c r="B579" s="52">
        <f>'6aTRaiangProjExample'!C585</f>
        <v>3.8440953869475507</v>
      </c>
      <c r="C579" s="52">
        <f>'6aTRaiangProjExample'!D585</f>
        <v>6.3342077779374453</v>
      </c>
      <c r="D579" s="52">
        <f>'6aTRaiangProjExample'!E585</f>
        <v>3.4722563764791179</v>
      </c>
      <c r="E579" s="52">
        <f>'6aTRaiangProjExample'!F585</f>
        <v>1.7354175370611422</v>
      </c>
      <c r="F579" s="52">
        <f>'6aTRaiangProjExample'!G585</f>
        <v>2.8600854367746025</v>
      </c>
      <c r="G579" s="51">
        <f t="shared" si="117"/>
        <v>9.3936946225633413</v>
      </c>
      <c r="H579" s="50">
        <f t="shared" si="118"/>
        <v>9.391828657879616</v>
      </c>
      <c r="I579" s="49">
        <f t="shared" si="119"/>
        <v>8.439598360783295</v>
      </c>
      <c r="J579" s="6">
        <f t="shared" si="120"/>
        <v>9.3936946225633413</v>
      </c>
      <c r="L579" s="7">
        <f t="shared" si="121"/>
        <v>1</v>
      </c>
      <c r="M579" s="7" t="str">
        <f t="shared" si="122"/>
        <v/>
      </c>
      <c r="N579" s="7">
        <f t="shared" si="123"/>
        <v>1</v>
      </c>
      <c r="O579" s="7" t="str">
        <f t="shared" si="124"/>
        <v/>
      </c>
      <c r="P579" s="7" t="str">
        <f t="shared" si="125"/>
        <v/>
      </c>
      <c r="Q579" s="7" t="str">
        <f t="shared" si="126"/>
        <v/>
      </c>
      <c r="R579" s="7">
        <f t="shared" si="127"/>
        <v>1</v>
      </c>
      <c r="S579" s="7" t="str">
        <f t="shared" si="128"/>
        <v/>
      </c>
      <c r="T579" s="7" t="str">
        <f t="shared" si="129"/>
        <v/>
      </c>
      <c r="U579" s="7"/>
    </row>
    <row r="580" spans="1:21" hidden="1" x14ac:dyDescent="0.25">
      <c r="A580" s="52">
        <f>'6aTRaiangProjExample'!B586</f>
        <v>3.4538811268557605</v>
      </c>
      <c r="B580" s="52">
        <f>'6aTRaiangProjExample'!C586</f>
        <v>1.8339801435776821</v>
      </c>
      <c r="C580" s="52">
        <f>'6aTRaiangProjExample'!D586</f>
        <v>5.4304814461474447</v>
      </c>
      <c r="D580" s="52">
        <f>'6aTRaiangProjExample'!E586</f>
        <v>3.3117458392498453</v>
      </c>
      <c r="E580" s="52">
        <f>'6aTRaiangProjExample'!F586</f>
        <v>2.4561598102097459</v>
      </c>
      <c r="F580" s="52">
        <f>'6aTRaiangProjExample'!G586</f>
        <v>2.7347011463081712</v>
      </c>
      <c r="G580" s="51">
        <f t="shared" si="117"/>
        <v>8.8843625730032052</v>
      </c>
      <c r="H580" s="50">
        <f t="shared" si="118"/>
        <v>9.5003281124137757</v>
      </c>
      <c r="I580" s="49">
        <f t="shared" si="119"/>
        <v>7.0248411000955988</v>
      </c>
      <c r="J580" s="6">
        <f t="shared" si="120"/>
        <v>9.5003281124137757</v>
      </c>
      <c r="L580" s="7">
        <f t="shared" si="121"/>
        <v>1</v>
      </c>
      <c r="M580" s="7" t="str">
        <f t="shared" si="122"/>
        <v/>
      </c>
      <c r="N580" s="7" t="str">
        <f t="shared" si="123"/>
        <v/>
      </c>
      <c r="O580" s="7">
        <f t="shared" si="124"/>
        <v>1</v>
      </c>
      <c r="P580" s="7" t="str">
        <f t="shared" si="125"/>
        <v/>
      </c>
      <c r="Q580" s="7">
        <f t="shared" si="126"/>
        <v>1</v>
      </c>
      <c r="R580" s="7" t="str">
        <f t="shared" si="127"/>
        <v/>
      </c>
      <c r="S580" s="7">
        <f t="shared" si="128"/>
        <v>1</v>
      </c>
      <c r="T580" s="7" t="str">
        <f t="shared" si="129"/>
        <v/>
      </c>
      <c r="U580" s="7"/>
    </row>
    <row r="581" spans="1:21" hidden="1" x14ac:dyDescent="0.25">
      <c r="A581" s="52">
        <f>'6aTRaiangProjExample'!B587</f>
        <v>4.1912873913431596</v>
      </c>
      <c r="B581" s="52">
        <f>'6aTRaiangProjExample'!C587</f>
        <v>2.9205703684629425</v>
      </c>
      <c r="C581" s="52">
        <f>'6aTRaiangProjExample'!D587</f>
        <v>5.9689218695643689</v>
      </c>
      <c r="D581" s="52">
        <f>'6aTRaiangProjExample'!E587</f>
        <v>3.6879815938711014</v>
      </c>
      <c r="E581" s="52">
        <f>'6aTRaiangProjExample'!F587</f>
        <v>2.9506273198699411</v>
      </c>
      <c r="F581" s="52">
        <f>'6aTRaiangProjExample'!G587</f>
        <v>2.8558684857609906</v>
      </c>
      <c r="G581" s="51">
        <f t="shared" si="117"/>
        <v>10.160209260907529</v>
      </c>
      <c r="H581" s="50">
        <f t="shared" si="118"/>
        <v>10.735137470975252</v>
      </c>
      <c r="I581" s="49">
        <f t="shared" si="119"/>
        <v>8.7270661740938742</v>
      </c>
      <c r="J581" s="6">
        <f t="shared" si="120"/>
        <v>10.735137470975252</v>
      </c>
      <c r="L581" s="7">
        <f t="shared" si="121"/>
        <v>1</v>
      </c>
      <c r="M581" s="7" t="str">
        <f t="shared" si="122"/>
        <v/>
      </c>
      <c r="N581" s="7" t="str">
        <f t="shared" si="123"/>
        <v/>
      </c>
      <c r="O581" s="7">
        <f t="shared" si="124"/>
        <v>1</v>
      </c>
      <c r="P581" s="7" t="str">
        <f t="shared" si="125"/>
        <v/>
      </c>
      <c r="Q581" s="7">
        <f t="shared" si="126"/>
        <v>1</v>
      </c>
      <c r="R581" s="7" t="str">
        <f t="shared" si="127"/>
        <v/>
      </c>
      <c r="S581" s="7">
        <f t="shared" si="128"/>
        <v>1</v>
      </c>
      <c r="T581" s="7" t="str">
        <f t="shared" si="129"/>
        <v/>
      </c>
      <c r="U581" s="7"/>
    </row>
    <row r="582" spans="1:21" hidden="1" x14ac:dyDescent="0.25">
      <c r="A582" s="52">
        <f>'6aTRaiangProjExample'!B588</f>
        <v>3.5609032729619554</v>
      </c>
      <c r="B582" s="52">
        <f>'6aTRaiangProjExample'!C588</f>
        <v>3.1556720049527227</v>
      </c>
      <c r="C582" s="52">
        <f>'6aTRaiangProjExample'!D588</f>
        <v>6.7787019426196586</v>
      </c>
      <c r="D582" s="52">
        <f>'6aTRaiangProjExample'!E588</f>
        <v>3.8654225519117302</v>
      </c>
      <c r="E582" s="52">
        <f>'6aTRaiangProjExample'!F588</f>
        <v>1.8133749969602175</v>
      </c>
      <c r="F582" s="52">
        <f>'6aTRaiangProjExample'!G588</f>
        <v>3.9741394927331921</v>
      </c>
      <c r="G582" s="51">
        <f t="shared" si="117"/>
        <v>10.339605215581614</v>
      </c>
      <c r="H582" s="50">
        <f t="shared" si="118"/>
        <v>11.400465317606878</v>
      </c>
      <c r="I582" s="49">
        <f t="shared" si="119"/>
        <v>8.9431864946461328</v>
      </c>
      <c r="J582" s="6">
        <f t="shared" si="120"/>
        <v>11.400465317606878</v>
      </c>
      <c r="L582" s="7">
        <f t="shared" si="121"/>
        <v>1</v>
      </c>
      <c r="M582" s="7" t="str">
        <f t="shared" si="122"/>
        <v/>
      </c>
      <c r="N582" s="7" t="str">
        <f t="shared" si="123"/>
        <v/>
      </c>
      <c r="O582" s="7">
        <f t="shared" si="124"/>
        <v>1</v>
      </c>
      <c r="P582" s="7" t="str">
        <f t="shared" si="125"/>
        <v/>
      </c>
      <c r="Q582" s="7">
        <f t="shared" si="126"/>
        <v>1</v>
      </c>
      <c r="R582" s="7" t="str">
        <f t="shared" si="127"/>
        <v/>
      </c>
      <c r="S582" s="7">
        <f t="shared" si="128"/>
        <v>1</v>
      </c>
      <c r="T582" s="7" t="str">
        <f t="shared" si="129"/>
        <v/>
      </c>
      <c r="U582" s="7"/>
    </row>
    <row r="583" spans="1:21" hidden="1" x14ac:dyDescent="0.25">
      <c r="A583" s="52">
        <f>'6aTRaiangProjExample'!B589</f>
        <v>4.4463657811371453</v>
      </c>
      <c r="B583" s="52">
        <f>'6aTRaiangProjExample'!C589</f>
        <v>3.1420250675463675</v>
      </c>
      <c r="C583" s="52">
        <f>'6aTRaiangProjExample'!D589</f>
        <v>6.7576624890386778</v>
      </c>
      <c r="D583" s="52">
        <f>'6aTRaiangProjExample'!E589</f>
        <v>4.1202352766787511</v>
      </c>
      <c r="E583" s="52">
        <f>'6aTRaiangProjExample'!F589</f>
        <v>2.5717136377606287</v>
      </c>
      <c r="F583" s="52">
        <f>'6aTRaiangProjExample'!G589</f>
        <v>2.4505042836606248</v>
      </c>
      <c r="G583" s="51">
        <f t="shared" si="117"/>
        <v>11.204028270175822</v>
      </c>
      <c r="H583" s="50">
        <f t="shared" si="118"/>
        <v>11.017105341476521</v>
      </c>
      <c r="I583" s="49">
        <f t="shared" si="119"/>
        <v>8.1642429889676205</v>
      </c>
      <c r="J583" s="6">
        <f t="shared" si="120"/>
        <v>11.204028270175822</v>
      </c>
      <c r="L583" s="7">
        <f t="shared" si="121"/>
        <v>1</v>
      </c>
      <c r="M583" s="7" t="str">
        <f t="shared" si="122"/>
        <v/>
      </c>
      <c r="N583" s="7">
        <f t="shared" si="123"/>
        <v>1</v>
      </c>
      <c r="O583" s="7" t="str">
        <f t="shared" si="124"/>
        <v/>
      </c>
      <c r="P583" s="7" t="str">
        <f t="shared" si="125"/>
        <v/>
      </c>
      <c r="Q583" s="7" t="str">
        <f t="shared" si="126"/>
        <v/>
      </c>
      <c r="R583" s="7">
        <f t="shared" si="127"/>
        <v>1</v>
      </c>
      <c r="S583" s="7" t="str">
        <f t="shared" si="128"/>
        <v/>
      </c>
      <c r="T583" s="7" t="str">
        <f t="shared" si="129"/>
        <v/>
      </c>
      <c r="U583" s="7"/>
    </row>
    <row r="584" spans="1:21" hidden="1" x14ac:dyDescent="0.25">
      <c r="A584" s="52">
        <f>'6aTRaiangProjExample'!B590</f>
        <v>3.7883519524587124</v>
      </c>
      <c r="B584" s="52">
        <f>'6aTRaiangProjExample'!C590</f>
        <v>3.0154539555523838</v>
      </c>
      <c r="C584" s="52">
        <f>'6aTRaiangProjExample'!D590</f>
        <v>6.1746734881227985</v>
      </c>
      <c r="D584" s="52">
        <f>'6aTRaiangProjExample'!E590</f>
        <v>3.4871642425820348</v>
      </c>
      <c r="E584" s="52">
        <f>'6aTRaiangProjExample'!F590</f>
        <v>1.4469144426524594</v>
      </c>
      <c r="F584" s="52">
        <f>'6aTRaiangProjExample'!G590</f>
        <v>3.6235161877738835</v>
      </c>
      <c r="G584" s="51">
        <f t="shared" si="117"/>
        <v>9.9630254405815108</v>
      </c>
      <c r="H584" s="50">
        <f t="shared" si="118"/>
        <v>10.899032382814632</v>
      </c>
      <c r="I584" s="49">
        <f t="shared" si="119"/>
        <v>8.0858845859787269</v>
      </c>
      <c r="J584" s="6">
        <f t="shared" si="120"/>
        <v>10.899032382814632</v>
      </c>
      <c r="L584" s="7">
        <f t="shared" si="121"/>
        <v>1</v>
      </c>
      <c r="M584" s="7" t="str">
        <f t="shared" si="122"/>
        <v/>
      </c>
      <c r="N584" s="7" t="str">
        <f t="shared" si="123"/>
        <v/>
      </c>
      <c r="O584" s="7">
        <f t="shared" si="124"/>
        <v>1</v>
      </c>
      <c r="P584" s="7" t="str">
        <f t="shared" si="125"/>
        <v/>
      </c>
      <c r="Q584" s="7">
        <f t="shared" si="126"/>
        <v>1</v>
      </c>
      <c r="R584" s="7" t="str">
        <f t="shared" si="127"/>
        <v/>
      </c>
      <c r="S584" s="7">
        <f t="shared" si="128"/>
        <v>1</v>
      </c>
      <c r="T584" s="7" t="str">
        <f t="shared" si="129"/>
        <v/>
      </c>
      <c r="U584" s="7"/>
    </row>
    <row r="585" spans="1:21" hidden="1" x14ac:dyDescent="0.25">
      <c r="A585" s="52">
        <f>'6aTRaiangProjExample'!B591</f>
        <v>3.6031086503477106</v>
      </c>
      <c r="B585" s="52">
        <f>'6aTRaiangProjExample'!C591</f>
        <v>2.4640985113186948</v>
      </c>
      <c r="C585" s="52">
        <f>'6aTRaiangProjExample'!D591</f>
        <v>4.6446405378268807</v>
      </c>
      <c r="D585" s="52">
        <f>'6aTRaiangProjExample'!E591</f>
        <v>4.3959929284146098</v>
      </c>
      <c r="E585" s="52">
        <f>'6aTRaiangProjExample'!F591</f>
        <v>2.8844552013777509</v>
      </c>
      <c r="F585" s="52">
        <f>'6aTRaiangProjExample'!G591</f>
        <v>4.5300462592335258</v>
      </c>
      <c r="G585" s="51">
        <f t="shared" si="117"/>
        <v>8.2477491881745912</v>
      </c>
      <c r="H585" s="50">
        <f t="shared" si="118"/>
        <v>12.529147837995847</v>
      </c>
      <c r="I585" s="49">
        <f t="shared" si="119"/>
        <v>9.8785999719299724</v>
      </c>
      <c r="J585" s="6">
        <f t="shared" si="120"/>
        <v>12.529147837995847</v>
      </c>
      <c r="L585" s="7">
        <f t="shared" si="121"/>
        <v>1</v>
      </c>
      <c r="M585" s="7" t="str">
        <f t="shared" si="122"/>
        <v/>
      </c>
      <c r="N585" s="7" t="str">
        <f t="shared" si="123"/>
        <v/>
      </c>
      <c r="O585" s="7">
        <f t="shared" si="124"/>
        <v>1</v>
      </c>
      <c r="P585" s="7" t="str">
        <f t="shared" si="125"/>
        <v/>
      </c>
      <c r="Q585" s="7">
        <f t="shared" si="126"/>
        <v>1</v>
      </c>
      <c r="R585" s="7" t="str">
        <f t="shared" si="127"/>
        <v/>
      </c>
      <c r="S585" s="7">
        <f t="shared" si="128"/>
        <v>1</v>
      </c>
      <c r="T585" s="7" t="str">
        <f t="shared" si="129"/>
        <v/>
      </c>
      <c r="U585" s="7"/>
    </row>
    <row r="586" spans="1:21" hidden="1" x14ac:dyDescent="0.25">
      <c r="A586" s="52">
        <f>'6aTRaiangProjExample'!B592</f>
        <v>5.072126847696607</v>
      </c>
      <c r="B586" s="52">
        <f>'6aTRaiangProjExample'!C592</f>
        <v>3.1309339695388712</v>
      </c>
      <c r="C586" s="52">
        <f>'6aTRaiangProjExample'!D592</f>
        <v>5.4130572025340573</v>
      </c>
      <c r="D586" s="52">
        <f>'6aTRaiangProjExample'!E592</f>
        <v>3.6782595514132659</v>
      </c>
      <c r="E586" s="52">
        <f>'6aTRaiangProjExample'!F592</f>
        <v>2.0965393982500693</v>
      </c>
      <c r="F586" s="52">
        <f>'6aTRaiangProjExample'!G592</f>
        <v>2.84225990679003</v>
      </c>
      <c r="G586" s="51">
        <f t="shared" si="117"/>
        <v>10.485184050230664</v>
      </c>
      <c r="H586" s="50">
        <f t="shared" si="118"/>
        <v>11.592646305899903</v>
      </c>
      <c r="I586" s="49">
        <f t="shared" si="119"/>
        <v>8.0697332745789705</v>
      </c>
      <c r="J586" s="6">
        <f t="shared" si="120"/>
        <v>11.592646305899903</v>
      </c>
      <c r="L586" s="7">
        <f t="shared" si="121"/>
        <v>1</v>
      </c>
      <c r="M586" s="7" t="str">
        <f t="shared" si="122"/>
        <v/>
      </c>
      <c r="N586" s="7" t="str">
        <f t="shared" si="123"/>
        <v/>
      </c>
      <c r="O586" s="7">
        <f t="shared" si="124"/>
        <v>1</v>
      </c>
      <c r="P586" s="7" t="str">
        <f t="shared" si="125"/>
        <v/>
      </c>
      <c r="Q586" s="7">
        <f t="shared" si="126"/>
        <v>1</v>
      </c>
      <c r="R586" s="7" t="str">
        <f t="shared" si="127"/>
        <v/>
      </c>
      <c r="S586" s="7">
        <f t="shared" si="128"/>
        <v>1</v>
      </c>
      <c r="T586" s="7" t="str">
        <f t="shared" si="129"/>
        <v/>
      </c>
      <c r="U586" s="7"/>
    </row>
    <row r="587" spans="1:21" hidden="1" x14ac:dyDescent="0.25">
      <c r="A587" s="52">
        <f>'6aTRaiangProjExample'!B593</f>
        <v>3.9010997458404311</v>
      </c>
      <c r="B587" s="52">
        <f>'6aTRaiangProjExample'!C593</f>
        <v>1.2872495063874216</v>
      </c>
      <c r="C587" s="52">
        <f>'6aTRaiangProjExample'!D593</f>
        <v>5.9271926883824566</v>
      </c>
      <c r="D587" s="52">
        <f>'6aTRaiangProjExample'!E593</f>
        <v>4.3091753456914477</v>
      </c>
      <c r="E587" s="52">
        <f>'6aTRaiangProjExample'!F593</f>
        <v>1.7658339224175836</v>
      </c>
      <c r="F587" s="52">
        <f>'6aTRaiangProjExample'!G593</f>
        <v>3.0288598648655878</v>
      </c>
      <c r="G587" s="51">
        <f t="shared" si="117"/>
        <v>9.8282924342228881</v>
      </c>
      <c r="H587" s="50">
        <f t="shared" si="118"/>
        <v>11.239134956397466</v>
      </c>
      <c r="I587" s="49">
        <f t="shared" si="119"/>
        <v>6.0819432936705926</v>
      </c>
      <c r="J587" s="6">
        <f t="shared" si="120"/>
        <v>11.239134956397466</v>
      </c>
      <c r="L587" s="7">
        <f t="shared" si="121"/>
        <v>1</v>
      </c>
      <c r="M587" s="7" t="str">
        <f t="shared" si="122"/>
        <v/>
      </c>
      <c r="N587" s="7" t="str">
        <f t="shared" si="123"/>
        <v/>
      </c>
      <c r="O587" s="7">
        <f t="shared" si="124"/>
        <v>1</v>
      </c>
      <c r="P587" s="7" t="str">
        <f t="shared" si="125"/>
        <v/>
      </c>
      <c r="Q587" s="7">
        <f t="shared" si="126"/>
        <v>1</v>
      </c>
      <c r="R587" s="7" t="str">
        <f t="shared" si="127"/>
        <v/>
      </c>
      <c r="S587" s="7">
        <f t="shared" si="128"/>
        <v>1</v>
      </c>
      <c r="T587" s="7" t="str">
        <f t="shared" si="129"/>
        <v/>
      </c>
      <c r="U587" s="7"/>
    </row>
    <row r="588" spans="1:21" hidden="1" x14ac:dyDescent="0.25">
      <c r="A588" s="52">
        <f>'6aTRaiangProjExample'!B594</f>
        <v>4.7357824917136062</v>
      </c>
      <c r="B588" s="52">
        <f>'6aTRaiangProjExample'!C594</f>
        <v>2.983592888948075</v>
      </c>
      <c r="C588" s="52">
        <f>'6aTRaiangProjExample'!D594</f>
        <v>5.3082788099207772</v>
      </c>
      <c r="D588" s="52">
        <f>'6aTRaiangProjExample'!E594</f>
        <v>3.772110512978617</v>
      </c>
      <c r="E588" s="52">
        <f>'6aTRaiangProjExample'!F594</f>
        <v>1.5826640134188896</v>
      </c>
      <c r="F588" s="52">
        <f>'6aTRaiangProjExample'!G594</f>
        <v>3.5917873543284706</v>
      </c>
      <c r="G588" s="51">
        <f t="shared" si="117"/>
        <v>10.044061301634382</v>
      </c>
      <c r="H588" s="50">
        <f t="shared" si="118"/>
        <v>12.099680359020693</v>
      </c>
      <c r="I588" s="49">
        <f t="shared" si="119"/>
        <v>8.158044256695435</v>
      </c>
      <c r="J588" s="6">
        <f t="shared" si="120"/>
        <v>12.099680359020693</v>
      </c>
      <c r="L588" s="7">
        <f t="shared" si="121"/>
        <v>1</v>
      </c>
      <c r="M588" s="7" t="str">
        <f t="shared" si="122"/>
        <v/>
      </c>
      <c r="N588" s="7" t="str">
        <f t="shared" si="123"/>
        <v/>
      </c>
      <c r="O588" s="7">
        <f t="shared" si="124"/>
        <v>1</v>
      </c>
      <c r="P588" s="7" t="str">
        <f t="shared" si="125"/>
        <v/>
      </c>
      <c r="Q588" s="7">
        <f t="shared" si="126"/>
        <v>1</v>
      </c>
      <c r="R588" s="7" t="str">
        <f t="shared" si="127"/>
        <v/>
      </c>
      <c r="S588" s="7">
        <f t="shared" si="128"/>
        <v>1</v>
      </c>
      <c r="T588" s="7" t="str">
        <f t="shared" si="129"/>
        <v/>
      </c>
      <c r="U588" s="7"/>
    </row>
    <row r="589" spans="1:21" hidden="1" x14ac:dyDescent="0.25">
      <c r="A589" s="52">
        <f>'6aTRaiangProjExample'!B595</f>
        <v>3.8217928689201734</v>
      </c>
      <c r="B589" s="52">
        <f>'6aTRaiangProjExample'!C595</f>
        <v>3.9199334292627719</v>
      </c>
      <c r="C589" s="52">
        <f>'6aTRaiangProjExample'!D595</f>
        <v>4.1939991310758646</v>
      </c>
      <c r="D589" s="52">
        <f>'6aTRaiangProjExample'!E595</f>
        <v>4.4889477133132765</v>
      </c>
      <c r="E589" s="52">
        <f>'6aTRaiangProjExample'!F595</f>
        <v>2.2050649516510497</v>
      </c>
      <c r="F589" s="52">
        <f>'6aTRaiangProjExample'!G595</f>
        <v>3.2225605640329329</v>
      </c>
      <c r="G589" s="51">
        <f t="shared" si="117"/>
        <v>8.0157919999960381</v>
      </c>
      <c r="H589" s="50">
        <f t="shared" si="118"/>
        <v>11.533301146266382</v>
      </c>
      <c r="I589" s="49">
        <f t="shared" si="119"/>
        <v>9.3475589449467549</v>
      </c>
      <c r="J589" s="6">
        <f t="shared" si="120"/>
        <v>11.533301146266382</v>
      </c>
      <c r="L589" s="7">
        <f t="shared" si="121"/>
        <v>1</v>
      </c>
      <c r="M589" s="7" t="str">
        <f t="shared" si="122"/>
        <v/>
      </c>
      <c r="N589" s="7" t="str">
        <f t="shared" si="123"/>
        <v/>
      </c>
      <c r="O589" s="7">
        <f t="shared" si="124"/>
        <v>1</v>
      </c>
      <c r="P589" s="7" t="str">
        <f t="shared" si="125"/>
        <v/>
      </c>
      <c r="Q589" s="7">
        <f t="shared" si="126"/>
        <v>1</v>
      </c>
      <c r="R589" s="7" t="str">
        <f t="shared" si="127"/>
        <v/>
      </c>
      <c r="S589" s="7">
        <f t="shared" si="128"/>
        <v>1</v>
      </c>
      <c r="T589" s="7" t="str">
        <f t="shared" si="129"/>
        <v/>
      </c>
      <c r="U589" s="7"/>
    </row>
    <row r="590" spans="1:21" hidden="1" x14ac:dyDescent="0.25">
      <c r="A590" s="52">
        <f>'6aTRaiangProjExample'!B596</f>
        <v>3.4748104861041855</v>
      </c>
      <c r="B590" s="52">
        <f>'6aTRaiangProjExample'!C596</f>
        <v>3.164800958222556</v>
      </c>
      <c r="C590" s="52">
        <f>'6aTRaiangProjExample'!D596</f>
        <v>5.0785204862831987</v>
      </c>
      <c r="D590" s="52">
        <f>'6aTRaiangProjExample'!E596</f>
        <v>4.3532242532584782</v>
      </c>
      <c r="E590" s="52">
        <f>'6aTRaiangProjExample'!F596</f>
        <v>1.859954878847051</v>
      </c>
      <c r="F590" s="52">
        <f>'6aTRaiangProjExample'!G596</f>
        <v>3.5285512222916582</v>
      </c>
      <c r="G590" s="51">
        <f t="shared" si="117"/>
        <v>8.5533309723873838</v>
      </c>
      <c r="H590" s="50">
        <f t="shared" si="118"/>
        <v>11.356585961654321</v>
      </c>
      <c r="I590" s="49">
        <f t="shared" si="119"/>
        <v>8.5533070593612663</v>
      </c>
      <c r="J590" s="6">
        <f t="shared" si="120"/>
        <v>11.356585961654321</v>
      </c>
      <c r="L590" s="7">
        <f t="shared" si="121"/>
        <v>1</v>
      </c>
      <c r="M590" s="7" t="str">
        <f t="shared" si="122"/>
        <v/>
      </c>
      <c r="N590" s="7" t="str">
        <f t="shared" si="123"/>
        <v/>
      </c>
      <c r="O590" s="7">
        <f t="shared" si="124"/>
        <v>1</v>
      </c>
      <c r="P590" s="7" t="str">
        <f t="shared" si="125"/>
        <v/>
      </c>
      <c r="Q590" s="7">
        <f t="shared" si="126"/>
        <v>1</v>
      </c>
      <c r="R590" s="7" t="str">
        <f t="shared" si="127"/>
        <v/>
      </c>
      <c r="S590" s="7">
        <f t="shared" si="128"/>
        <v>1</v>
      </c>
      <c r="T590" s="7" t="str">
        <f t="shared" si="129"/>
        <v/>
      </c>
      <c r="U590" s="7"/>
    </row>
    <row r="591" spans="1:21" hidden="1" x14ac:dyDescent="0.25">
      <c r="A591" s="52">
        <f>'6aTRaiangProjExample'!B597</f>
        <v>4.6942783742943011</v>
      </c>
      <c r="B591" s="52">
        <f>'6aTRaiangProjExample'!C597</f>
        <v>2.9424528836522672</v>
      </c>
      <c r="C591" s="52">
        <f>'6aTRaiangProjExample'!D597</f>
        <v>4.9513292399730195</v>
      </c>
      <c r="D591" s="52">
        <f>'6aTRaiangProjExample'!E597</f>
        <v>4.0724732420282486</v>
      </c>
      <c r="E591" s="52">
        <f>'6aTRaiangProjExample'!F597</f>
        <v>2.0655434597739761</v>
      </c>
      <c r="F591" s="52">
        <f>'6aTRaiangProjExample'!G597</f>
        <v>3.2924295655917568</v>
      </c>
      <c r="G591" s="51">
        <f t="shared" si="117"/>
        <v>9.6456076142673197</v>
      </c>
      <c r="H591" s="50">
        <f t="shared" si="118"/>
        <v>12.059181181914306</v>
      </c>
      <c r="I591" s="49">
        <f t="shared" si="119"/>
        <v>8.3004259090179993</v>
      </c>
      <c r="J591" s="6">
        <f t="shared" si="120"/>
        <v>12.059181181914306</v>
      </c>
      <c r="L591" s="7">
        <f t="shared" si="121"/>
        <v>1</v>
      </c>
      <c r="M591" s="7" t="str">
        <f t="shared" si="122"/>
        <v/>
      </c>
      <c r="N591" s="7" t="str">
        <f t="shared" si="123"/>
        <v/>
      </c>
      <c r="O591" s="7">
        <f t="shared" si="124"/>
        <v>1</v>
      </c>
      <c r="P591" s="7" t="str">
        <f t="shared" si="125"/>
        <v/>
      </c>
      <c r="Q591" s="7">
        <f t="shared" si="126"/>
        <v>1</v>
      </c>
      <c r="R591" s="7" t="str">
        <f t="shared" si="127"/>
        <v/>
      </c>
      <c r="S591" s="7">
        <f t="shared" si="128"/>
        <v>1</v>
      </c>
      <c r="T591" s="7" t="str">
        <f t="shared" si="129"/>
        <v/>
      </c>
      <c r="U591" s="7"/>
    </row>
    <row r="592" spans="1:21" hidden="1" x14ac:dyDescent="0.25">
      <c r="A592" s="52">
        <f>'6aTRaiangProjExample'!B598</f>
        <v>5.2884615829608297</v>
      </c>
      <c r="B592" s="52">
        <f>'6aTRaiangProjExample'!C598</f>
        <v>3.6945496169439735</v>
      </c>
      <c r="C592" s="52">
        <f>'6aTRaiangProjExample'!D598</f>
        <v>5.040843142609992</v>
      </c>
      <c r="D592" s="52">
        <f>'6aTRaiangProjExample'!E598</f>
        <v>3.7228856562608628</v>
      </c>
      <c r="E592" s="52">
        <f>'6aTRaiangProjExample'!F598</f>
        <v>1.6372799268634959</v>
      </c>
      <c r="F592" s="52">
        <f>'6aTRaiangProjExample'!G598</f>
        <v>2.4145957536207829</v>
      </c>
      <c r="G592" s="51">
        <f t="shared" si="117"/>
        <v>10.329304725570822</v>
      </c>
      <c r="H592" s="50">
        <f t="shared" si="118"/>
        <v>11.425942992842476</v>
      </c>
      <c r="I592" s="49">
        <f t="shared" si="119"/>
        <v>7.7464252974282521</v>
      </c>
      <c r="J592" s="6">
        <f t="shared" si="120"/>
        <v>11.425942992842476</v>
      </c>
      <c r="L592" s="7">
        <f t="shared" si="121"/>
        <v>1</v>
      </c>
      <c r="M592" s="7" t="str">
        <f t="shared" si="122"/>
        <v/>
      </c>
      <c r="N592" s="7" t="str">
        <f t="shared" si="123"/>
        <v/>
      </c>
      <c r="O592" s="7">
        <f t="shared" si="124"/>
        <v>1</v>
      </c>
      <c r="P592" s="7" t="str">
        <f t="shared" si="125"/>
        <v/>
      </c>
      <c r="Q592" s="7">
        <f t="shared" si="126"/>
        <v>1</v>
      </c>
      <c r="R592" s="7" t="str">
        <f t="shared" si="127"/>
        <v/>
      </c>
      <c r="S592" s="7">
        <f t="shared" si="128"/>
        <v>1</v>
      </c>
      <c r="T592" s="7" t="str">
        <f t="shared" si="129"/>
        <v/>
      </c>
      <c r="U592" s="7"/>
    </row>
    <row r="593" spans="1:21" hidden="1" x14ac:dyDescent="0.25">
      <c r="A593" s="52">
        <f>'6aTRaiangProjExample'!B599</f>
        <v>4.3182227887927853</v>
      </c>
      <c r="B593" s="52">
        <f>'6aTRaiangProjExample'!C599</f>
        <v>2.6309085978761795</v>
      </c>
      <c r="C593" s="52">
        <f>'6aTRaiangProjExample'!D599</f>
        <v>5.363796213208154</v>
      </c>
      <c r="D593" s="52">
        <f>'6aTRaiangProjExample'!E599</f>
        <v>4.3736533872423387</v>
      </c>
      <c r="E593" s="52">
        <f>'6aTRaiangProjExample'!F599</f>
        <v>2.2516450081563413</v>
      </c>
      <c r="F593" s="52">
        <f>'6aTRaiangProjExample'!G599</f>
        <v>3.0640694269480666</v>
      </c>
      <c r="G593" s="51">
        <f t="shared" si="117"/>
        <v>9.6820190020009385</v>
      </c>
      <c r="H593" s="50">
        <f t="shared" si="118"/>
        <v>11.755945602983189</v>
      </c>
      <c r="I593" s="49">
        <f t="shared" si="119"/>
        <v>7.9466230329805878</v>
      </c>
      <c r="J593" s="6">
        <f t="shared" si="120"/>
        <v>11.755945602983189</v>
      </c>
      <c r="L593" s="7">
        <f t="shared" si="121"/>
        <v>1</v>
      </c>
      <c r="M593" s="7" t="str">
        <f t="shared" si="122"/>
        <v/>
      </c>
      <c r="N593" s="7" t="str">
        <f t="shared" si="123"/>
        <v/>
      </c>
      <c r="O593" s="7">
        <f t="shared" si="124"/>
        <v>1</v>
      </c>
      <c r="P593" s="7" t="str">
        <f t="shared" si="125"/>
        <v/>
      </c>
      <c r="Q593" s="7">
        <f t="shared" si="126"/>
        <v>1</v>
      </c>
      <c r="R593" s="7" t="str">
        <f t="shared" si="127"/>
        <v/>
      </c>
      <c r="S593" s="7">
        <f t="shared" si="128"/>
        <v>1</v>
      </c>
      <c r="T593" s="7" t="str">
        <f t="shared" si="129"/>
        <v/>
      </c>
      <c r="U593" s="7"/>
    </row>
    <row r="594" spans="1:21" hidden="1" x14ac:dyDescent="0.25">
      <c r="A594" s="52">
        <f>'6aTRaiangProjExample'!B600</f>
        <v>5.0695929675877887</v>
      </c>
      <c r="B594" s="52">
        <f>'6aTRaiangProjExample'!C600</f>
        <v>3.632649553267842</v>
      </c>
      <c r="C594" s="52">
        <f>'6aTRaiangProjExample'!D600</f>
        <v>5.9542872197901389</v>
      </c>
      <c r="D594" s="52">
        <f>'6aTRaiangProjExample'!E600</f>
        <v>4.814507612710452</v>
      </c>
      <c r="E594" s="52">
        <f>'6aTRaiangProjExample'!F600</f>
        <v>1.6367852763668091</v>
      </c>
      <c r="F594" s="52">
        <f>'6aTRaiangProjExample'!G600</f>
        <v>3.323342473429626</v>
      </c>
      <c r="G594" s="51">
        <f t="shared" si="117"/>
        <v>11.023880187377927</v>
      </c>
      <c r="H594" s="50">
        <f t="shared" si="118"/>
        <v>13.207443053727868</v>
      </c>
      <c r="I594" s="49">
        <f t="shared" si="119"/>
        <v>8.5927773030642776</v>
      </c>
      <c r="J594" s="6">
        <f t="shared" si="120"/>
        <v>13.207443053727868</v>
      </c>
      <c r="L594" s="7">
        <f t="shared" si="121"/>
        <v>1</v>
      </c>
      <c r="M594" s="7" t="str">
        <f t="shared" si="122"/>
        <v/>
      </c>
      <c r="N594" s="7" t="str">
        <f t="shared" si="123"/>
        <v/>
      </c>
      <c r="O594" s="7">
        <f t="shared" si="124"/>
        <v>1</v>
      </c>
      <c r="P594" s="7" t="str">
        <f t="shared" si="125"/>
        <v/>
      </c>
      <c r="Q594" s="7">
        <f t="shared" si="126"/>
        <v>1</v>
      </c>
      <c r="R594" s="7" t="str">
        <f t="shared" si="127"/>
        <v/>
      </c>
      <c r="S594" s="7">
        <f t="shared" si="128"/>
        <v>1</v>
      </c>
      <c r="T594" s="7" t="str">
        <f t="shared" si="129"/>
        <v/>
      </c>
      <c r="U594" s="7"/>
    </row>
    <row r="595" spans="1:21" hidden="1" x14ac:dyDescent="0.25">
      <c r="A595" s="52">
        <f>'6aTRaiangProjExample'!B601</f>
        <v>4.6020585808115611</v>
      </c>
      <c r="B595" s="52">
        <f>'6aTRaiangProjExample'!C601</f>
        <v>2.4547649859779268</v>
      </c>
      <c r="C595" s="52">
        <f>'6aTRaiangProjExample'!D601</f>
        <v>4.641422104640883</v>
      </c>
      <c r="D595" s="52">
        <f>'6aTRaiangProjExample'!E601</f>
        <v>4.2865257352375643</v>
      </c>
      <c r="E595" s="52">
        <f>'6aTRaiangProjExample'!F601</f>
        <v>2.1196746369567965</v>
      </c>
      <c r="F595" s="52">
        <f>'6aTRaiangProjExample'!G601</f>
        <v>2.8798647908549495</v>
      </c>
      <c r="G595" s="51">
        <f t="shared" si="117"/>
        <v>9.2434806854524432</v>
      </c>
      <c r="H595" s="50">
        <f t="shared" si="118"/>
        <v>11.768449106904075</v>
      </c>
      <c r="I595" s="49">
        <f t="shared" si="119"/>
        <v>7.4543044137896732</v>
      </c>
      <c r="J595" s="6">
        <f t="shared" si="120"/>
        <v>11.768449106904075</v>
      </c>
      <c r="L595" s="7">
        <f t="shared" si="121"/>
        <v>1</v>
      </c>
      <c r="M595" s="7" t="str">
        <f t="shared" si="122"/>
        <v/>
      </c>
      <c r="N595" s="7" t="str">
        <f t="shared" si="123"/>
        <v/>
      </c>
      <c r="O595" s="7">
        <f t="shared" si="124"/>
        <v>1</v>
      </c>
      <c r="P595" s="7" t="str">
        <f t="shared" si="125"/>
        <v/>
      </c>
      <c r="Q595" s="7">
        <f t="shared" si="126"/>
        <v>1</v>
      </c>
      <c r="R595" s="7" t="str">
        <f t="shared" si="127"/>
        <v/>
      </c>
      <c r="S595" s="7">
        <f t="shared" si="128"/>
        <v>1</v>
      </c>
      <c r="T595" s="7" t="str">
        <f t="shared" si="129"/>
        <v/>
      </c>
      <c r="U595" s="7"/>
    </row>
    <row r="596" spans="1:21" hidden="1" x14ac:dyDescent="0.25">
      <c r="A596" s="52">
        <f>'6aTRaiangProjExample'!B602</f>
        <v>4.4384875983273746</v>
      </c>
      <c r="B596" s="52">
        <f>'6aTRaiangProjExample'!C602</f>
        <v>3.9527223006853065</v>
      </c>
      <c r="C596" s="52">
        <f>'6aTRaiangProjExample'!D602</f>
        <v>5.6609031864058377</v>
      </c>
      <c r="D596" s="52">
        <f>'6aTRaiangProjExample'!E602</f>
        <v>3.3953008400953175</v>
      </c>
      <c r="E596" s="52">
        <f>'6aTRaiangProjExample'!F602</f>
        <v>2.1405660818680583</v>
      </c>
      <c r="F596" s="52">
        <f>'6aTRaiangProjExample'!G602</f>
        <v>3.2943662639920581</v>
      </c>
      <c r="G596" s="51">
        <f t="shared" si="117"/>
        <v>10.099390784733213</v>
      </c>
      <c r="H596" s="50">
        <f t="shared" si="118"/>
        <v>11.128154702414751</v>
      </c>
      <c r="I596" s="49">
        <f t="shared" si="119"/>
        <v>9.3876546465454229</v>
      </c>
      <c r="J596" s="6">
        <f t="shared" si="120"/>
        <v>11.128154702414751</v>
      </c>
      <c r="L596" s="7">
        <f t="shared" si="121"/>
        <v>1</v>
      </c>
      <c r="M596" s="7" t="str">
        <f t="shared" si="122"/>
        <v/>
      </c>
      <c r="N596" s="7" t="str">
        <f t="shared" si="123"/>
        <v/>
      </c>
      <c r="O596" s="7">
        <f t="shared" si="124"/>
        <v>1</v>
      </c>
      <c r="P596" s="7" t="str">
        <f t="shared" si="125"/>
        <v/>
      </c>
      <c r="Q596" s="7">
        <f t="shared" si="126"/>
        <v>1</v>
      </c>
      <c r="R596" s="7" t="str">
        <f t="shared" si="127"/>
        <v/>
      </c>
      <c r="S596" s="7">
        <f t="shared" si="128"/>
        <v>1</v>
      </c>
      <c r="T596" s="7" t="str">
        <f t="shared" si="129"/>
        <v/>
      </c>
      <c r="U596" s="7"/>
    </row>
    <row r="597" spans="1:21" hidden="1" x14ac:dyDescent="0.25">
      <c r="A597" s="52">
        <f>'6aTRaiangProjExample'!B603</f>
        <v>3.2421516777566906</v>
      </c>
      <c r="B597" s="52">
        <f>'6aTRaiangProjExample'!C603</f>
        <v>2.4452744354777289</v>
      </c>
      <c r="C597" s="52">
        <f>'6aTRaiangProjExample'!D603</f>
        <v>6.3129801872737827</v>
      </c>
      <c r="D597" s="52">
        <f>'6aTRaiangProjExample'!E603</f>
        <v>3.5421119009458337</v>
      </c>
      <c r="E597" s="52">
        <f>'6aTRaiangProjExample'!F603</f>
        <v>1.8382574197673947</v>
      </c>
      <c r="F597" s="52">
        <f>'6aTRaiangProjExample'!G603</f>
        <v>4.1897962990451072</v>
      </c>
      <c r="G597" s="51">
        <f t="shared" si="117"/>
        <v>9.5551318650304733</v>
      </c>
      <c r="H597" s="50">
        <f t="shared" si="118"/>
        <v>10.974059877747631</v>
      </c>
      <c r="I597" s="49">
        <f t="shared" si="119"/>
        <v>8.4733281542902308</v>
      </c>
      <c r="J597" s="6">
        <f t="shared" si="120"/>
        <v>10.974059877747631</v>
      </c>
      <c r="L597" s="7">
        <f t="shared" si="121"/>
        <v>1</v>
      </c>
      <c r="M597" s="7" t="str">
        <f t="shared" si="122"/>
        <v/>
      </c>
      <c r="N597" s="7" t="str">
        <f t="shared" si="123"/>
        <v/>
      </c>
      <c r="O597" s="7">
        <f t="shared" si="124"/>
        <v>1</v>
      </c>
      <c r="P597" s="7" t="str">
        <f t="shared" si="125"/>
        <v/>
      </c>
      <c r="Q597" s="7">
        <f t="shared" si="126"/>
        <v>1</v>
      </c>
      <c r="R597" s="7" t="str">
        <f t="shared" si="127"/>
        <v/>
      </c>
      <c r="S597" s="7">
        <f t="shared" si="128"/>
        <v>1</v>
      </c>
      <c r="T597" s="7" t="str">
        <f t="shared" si="129"/>
        <v/>
      </c>
      <c r="U597" s="7"/>
    </row>
    <row r="598" spans="1:21" hidden="1" x14ac:dyDescent="0.25">
      <c r="A598" s="52">
        <f>'6aTRaiangProjExample'!B604</f>
        <v>4.6627271739641447</v>
      </c>
      <c r="B598" s="52">
        <f>'6aTRaiangProjExample'!C604</f>
        <v>1.3595588946532555</v>
      </c>
      <c r="C598" s="52">
        <f>'6aTRaiangProjExample'!D604</f>
        <v>6.1680845301494163</v>
      </c>
      <c r="D598" s="52">
        <f>'6aTRaiangProjExample'!E604</f>
        <v>4.3478309622710807</v>
      </c>
      <c r="E598" s="52">
        <f>'6aTRaiangProjExample'!F604</f>
        <v>1.5179311111708271</v>
      </c>
      <c r="F598" s="52">
        <f>'6aTRaiangProjExample'!G604</f>
        <v>3.1197123919103777</v>
      </c>
      <c r="G598" s="51">
        <f t="shared" si="117"/>
        <v>10.830811704113561</v>
      </c>
      <c r="H598" s="50">
        <f t="shared" si="118"/>
        <v>12.130270528145603</v>
      </c>
      <c r="I598" s="49">
        <f t="shared" si="119"/>
        <v>5.9972023977344602</v>
      </c>
      <c r="J598" s="6">
        <f t="shared" si="120"/>
        <v>12.130270528145603</v>
      </c>
      <c r="L598" s="7">
        <f t="shared" si="121"/>
        <v>1</v>
      </c>
      <c r="M598" s="7" t="str">
        <f t="shared" si="122"/>
        <v/>
      </c>
      <c r="N598" s="7" t="str">
        <f t="shared" si="123"/>
        <v/>
      </c>
      <c r="O598" s="7">
        <f t="shared" si="124"/>
        <v>1</v>
      </c>
      <c r="P598" s="7" t="str">
        <f t="shared" si="125"/>
        <v/>
      </c>
      <c r="Q598" s="7">
        <f t="shared" si="126"/>
        <v>1</v>
      </c>
      <c r="R598" s="7" t="str">
        <f t="shared" si="127"/>
        <v/>
      </c>
      <c r="S598" s="7">
        <f t="shared" si="128"/>
        <v>1</v>
      </c>
      <c r="T598" s="7" t="str">
        <f t="shared" si="129"/>
        <v/>
      </c>
      <c r="U598" s="7"/>
    </row>
    <row r="599" spans="1:21" hidden="1" x14ac:dyDescent="0.25">
      <c r="A599" s="52">
        <f>'6aTRaiangProjExample'!B605</f>
        <v>4.4624939327439677</v>
      </c>
      <c r="B599" s="52">
        <f>'6aTRaiangProjExample'!C605</f>
        <v>3.1373266981876284</v>
      </c>
      <c r="C599" s="52">
        <f>'6aTRaiangProjExample'!D605</f>
        <v>4.6583574944850099</v>
      </c>
      <c r="D599" s="52">
        <f>'6aTRaiangProjExample'!E605</f>
        <v>4.1917656156691594</v>
      </c>
      <c r="E599" s="52">
        <f>'6aTRaiangProjExample'!F605</f>
        <v>2.1642002042381017</v>
      </c>
      <c r="F599" s="52">
        <f>'6aTRaiangProjExample'!G605</f>
        <v>3.0206346220873024</v>
      </c>
      <c r="G599" s="51">
        <f t="shared" si="117"/>
        <v>9.1208514272289776</v>
      </c>
      <c r="H599" s="50">
        <f t="shared" si="118"/>
        <v>11.674894170500428</v>
      </c>
      <c r="I599" s="49">
        <f t="shared" si="119"/>
        <v>8.3221615245130316</v>
      </c>
      <c r="J599" s="6">
        <f t="shared" si="120"/>
        <v>11.674894170500428</v>
      </c>
      <c r="L599" s="7">
        <f t="shared" si="121"/>
        <v>1</v>
      </c>
      <c r="M599" s="7" t="str">
        <f t="shared" si="122"/>
        <v/>
      </c>
      <c r="N599" s="7" t="str">
        <f t="shared" si="123"/>
        <v/>
      </c>
      <c r="O599" s="7">
        <f t="shared" si="124"/>
        <v>1</v>
      </c>
      <c r="P599" s="7" t="str">
        <f t="shared" si="125"/>
        <v/>
      </c>
      <c r="Q599" s="7">
        <f t="shared" si="126"/>
        <v>1</v>
      </c>
      <c r="R599" s="7" t="str">
        <f t="shared" si="127"/>
        <v/>
      </c>
      <c r="S599" s="7">
        <f t="shared" si="128"/>
        <v>1</v>
      </c>
      <c r="T599" s="7" t="str">
        <f t="shared" si="129"/>
        <v/>
      </c>
      <c r="U599" s="7"/>
    </row>
    <row r="600" spans="1:21" hidden="1" x14ac:dyDescent="0.25">
      <c r="A600" s="52">
        <f>'6aTRaiangProjExample'!B606</f>
        <v>4.0743131683474756</v>
      </c>
      <c r="B600" s="52">
        <f>'6aTRaiangProjExample'!C606</f>
        <v>2.389626736408498</v>
      </c>
      <c r="C600" s="52">
        <f>'6aTRaiangProjExample'!D606</f>
        <v>4.380263016434629</v>
      </c>
      <c r="D600" s="52">
        <f>'6aTRaiangProjExample'!E606</f>
        <v>3.7755102215414507</v>
      </c>
      <c r="E600" s="52">
        <f>'6aTRaiangProjExample'!F606</f>
        <v>2.0080634735749747</v>
      </c>
      <c r="F600" s="52">
        <f>'6aTRaiangProjExample'!G606</f>
        <v>4.1788259853879044</v>
      </c>
      <c r="G600" s="51">
        <f t="shared" si="117"/>
        <v>8.4545761847821055</v>
      </c>
      <c r="H600" s="50">
        <f t="shared" si="118"/>
        <v>12.028649375276832</v>
      </c>
      <c r="I600" s="49">
        <f t="shared" si="119"/>
        <v>8.5765161953713775</v>
      </c>
      <c r="J600" s="6">
        <f t="shared" si="120"/>
        <v>12.028649375276832</v>
      </c>
      <c r="L600" s="7">
        <f t="shared" si="121"/>
        <v>1</v>
      </c>
      <c r="M600" s="7" t="str">
        <f t="shared" si="122"/>
        <v/>
      </c>
      <c r="N600" s="7" t="str">
        <f t="shared" si="123"/>
        <v/>
      </c>
      <c r="O600" s="7">
        <f t="shared" si="124"/>
        <v>1</v>
      </c>
      <c r="P600" s="7" t="str">
        <f t="shared" si="125"/>
        <v/>
      </c>
      <c r="Q600" s="7">
        <f t="shared" si="126"/>
        <v>1</v>
      </c>
      <c r="R600" s="7" t="str">
        <f t="shared" si="127"/>
        <v/>
      </c>
      <c r="S600" s="7">
        <f t="shared" si="128"/>
        <v>1</v>
      </c>
      <c r="T600" s="7" t="str">
        <f t="shared" si="129"/>
        <v/>
      </c>
      <c r="U600" s="7"/>
    </row>
    <row r="601" spans="1:21" hidden="1" x14ac:dyDescent="0.25">
      <c r="A601" s="52">
        <f>'6aTRaiangProjExample'!B607</f>
        <v>3.2807115200253545</v>
      </c>
      <c r="B601" s="52">
        <f>'6aTRaiangProjExample'!C607</f>
        <v>3.3997867980926868</v>
      </c>
      <c r="C601" s="52">
        <f>'6aTRaiangProjExample'!D607</f>
        <v>4.9624365058044475</v>
      </c>
      <c r="D601" s="52">
        <f>'6aTRaiangProjExample'!E607</f>
        <v>4.1702717146056631</v>
      </c>
      <c r="E601" s="52">
        <f>'6aTRaiangProjExample'!F607</f>
        <v>2.2084620198585663</v>
      </c>
      <c r="F601" s="52">
        <f>'6aTRaiangProjExample'!G607</f>
        <v>3.4249859428546108</v>
      </c>
      <c r="G601" s="51">
        <f t="shared" si="117"/>
        <v>8.243148025829802</v>
      </c>
      <c r="H601" s="50">
        <f t="shared" si="118"/>
        <v>10.875969177485629</v>
      </c>
      <c r="I601" s="49">
        <f t="shared" si="119"/>
        <v>9.0332347608058647</v>
      </c>
      <c r="J601" s="6">
        <f t="shared" si="120"/>
        <v>10.875969177485629</v>
      </c>
      <c r="L601" s="7">
        <f t="shared" si="121"/>
        <v>1</v>
      </c>
      <c r="M601" s="7" t="str">
        <f t="shared" si="122"/>
        <v/>
      </c>
      <c r="N601" s="7" t="str">
        <f t="shared" si="123"/>
        <v/>
      </c>
      <c r="O601" s="7">
        <f t="shared" si="124"/>
        <v>1</v>
      </c>
      <c r="P601" s="7" t="str">
        <f t="shared" si="125"/>
        <v/>
      </c>
      <c r="Q601" s="7">
        <f t="shared" si="126"/>
        <v>1</v>
      </c>
      <c r="R601" s="7" t="str">
        <f t="shared" si="127"/>
        <v/>
      </c>
      <c r="S601" s="7">
        <f t="shared" si="128"/>
        <v>1</v>
      </c>
      <c r="T601" s="7" t="str">
        <f t="shared" si="129"/>
        <v/>
      </c>
      <c r="U601" s="7"/>
    </row>
    <row r="602" spans="1:21" hidden="1" x14ac:dyDescent="0.25">
      <c r="A602" s="52">
        <f>'6aTRaiangProjExample'!B608</f>
        <v>4.1842375558835405</v>
      </c>
      <c r="B602" s="52">
        <f>'6aTRaiangProjExample'!C608</f>
        <v>1.9443633004561787</v>
      </c>
      <c r="C602" s="52">
        <f>'6aTRaiangProjExample'!D608</f>
        <v>6.6259970947519662</v>
      </c>
      <c r="D602" s="52">
        <f>'6aTRaiangProjExample'!E608</f>
        <v>4.0528105384185187</v>
      </c>
      <c r="E602" s="52">
        <f>'6aTRaiangProjExample'!F608</f>
        <v>3.573321299128458</v>
      </c>
      <c r="F602" s="52">
        <f>'6aTRaiangProjExample'!G608</f>
        <v>2.9514506925709019</v>
      </c>
      <c r="G602" s="51">
        <f t="shared" si="117"/>
        <v>10.810234650635508</v>
      </c>
      <c r="H602" s="50">
        <f t="shared" si="118"/>
        <v>11.188498786872961</v>
      </c>
      <c r="I602" s="49">
        <f t="shared" si="119"/>
        <v>8.4691352921555385</v>
      </c>
      <c r="J602" s="6">
        <f t="shared" si="120"/>
        <v>11.188498786872961</v>
      </c>
      <c r="L602" s="7">
        <f t="shared" si="121"/>
        <v>1</v>
      </c>
      <c r="M602" s="7" t="str">
        <f t="shared" si="122"/>
        <v/>
      </c>
      <c r="N602" s="7" t="str">
        <f t="shared" si="123"/>
        <v/>
      </c>
      <c r="O602" s="7">
        <f t="shared" si="124"/>
        <v>1</v>
      </c>
      <c r="P602" s="7" t="str">
        <f t="shared" si="125"/>
        <v/>
      </c>
      <c r="Q602" s="7">
        <f t="shared" si="126"/>
        <v>1</v>
      </c>
      <c r="R602" s="7" t="str">
        <f t="shared" si="127"/>
        <v/>
      </c>
      <c r="S602" s="7">
        <f t="shared" si="128"/>
        <v>1</v>
      </c>
      <c r="T602" s="7" t="str">
        <f t="shared" si="129"/>
        <v/>
      </c>
      <c r="U602" s="7"/>
    </row>
    <row r="603" spans="1:21" hidden="1" x14ac:dyDescent="0.25">
      <c r="A603" s="52">
        <f>'6aTRaiangProjExample'!B609</f>
        <v>4.346856371292553</v>
      </c>
      <c r="B603" s="52">
        <f>'6aTRaiangProjExample'!C609</f>
        <v>1.9794939348609786</v>
      </c>
      <c r="C603" s="52">
        <f>'6aTRaiangProjExample'!D609</f>
        <v>6.3761730631615245</v>
      </c>
      <c r="D603" s="52">
        <f>'6aTRaiangProjExample'!E609</f>
        <v>4.6002084047462768</v>
      </c>
      <c r="E603" s="52">
        <f>'6aTRaiangProjExample'!F609</f>
        <v>2.1740378423281648</v>
      </c>
      <c r="F603" s="52">
        <f>'6aTRaiangProjExample'!G609</f>
        <v>3.5183644347436225</v>
      </c>
      <c r="G603" s="51">
        <f t="shared" si="117"/>
        <v>10.723029434454077</v>
      </c>
      <c r="H603" s="50">
        <f t="shared" si="118"/>
        <v>12.465429210782451</v>
      </c>
      <c r="I603" s="49">
        <f t="shared" si="119"/>
        <v>7.6718962119327658</v>
      </c>
      <c r="J603" s="6">
        <f t="shared" si="120"/>
        <v>12.465429210782451</v>
      </c>
      <c r="L603" s="7">
        <f t="shared" si="121"/>
        <v>1</v>
      </c>
      <c r="M603" s="7" t="str">
        <f t="shared" si="122"/>
        <v/>
      </c>
      <c r="N603" s="7" t="str">
        <f t="shared" si="123"/>
        <v/>
      </c>
      <c r="O603" s="7">
        <f t="shared" si="124"/>
        <v>1</v>
      </c>
      <c r="P603" s="7" t="str">
        <f t="shared" si="125"/>
        <v/>
      </c>
      <c r="Q603" s="7">
        <f t="shared" si="126"/>
        <v>1</v>
      </c>
      <c r="R603" s="7" t="str">
        <f t="shared" si="127"/>
        <v/>
      </c>
      <c r="S603" s="7">
        <f t="shared" si="128"/>
        <v>1</v>
      </c>
      <c r="T603" s="7" t="str">
        <f t="shared" si="129"/>
        <v/>
      </c>
      <c r="U603" s="7"/>
    </row>
    <row r="604" spans="1:21" hidden="1" x14ac:dyDescent="0.25">
      <c r="A604" s="52">
        <f>'6aTRaiangProjExample'!B610</f>
        <v>4.5381078499781191</v>
      </c>
      <c r="B604" s="52">
        <f>'6aTRaiangProjExample'!C610</f>
        <v>2.4649536025448073</v>
      </c>
      <c r="C604" s="52">
        <f>'6aTRaiangProjExample'!D610</f>
        <v>4.8566986526539466</v>
      </c>
      <c r="D604" s="52">
        <f>'6aTRaiangProjExample'!E610</f>
        <v>3.4603456564898498</v>
      </c>
      <c r="E604" s="52">
        <f>'6aTRaiangProjExample'!F610</f>
        <v>2.9813026477217344</v>
      </c>
      <c r="F604" s="52">
        <f>'6aTRaiangProjExample'!G610</f>
        <v>2.7383389863749796</v>
      </c>
      <c r="G604" s="51">
        <f t="shared" si="117"/>
        <v>9.3948065026320648</v>
      </c>
      <c r="H604" s="50">
        <f t="shared" si="118"/>
        <v>10.736792492842948</v>
      </c>
      <c r="I604" s="49">
        <f t="shared" si="119"/>
        <v>8.1845952366415204</v>
      </c>
      <c r="J604" s="6">
        <f t="shared" si="120"/>
        <v>10.736792492842948</v>
      </c>
      <c r="L604" s="7">
        <f t="shared" si="121"/>
        <v>1</v>
      </c>
      <c r="M604" s="7" t="str">
        <f t="shared" si="122"/>
        <v/>
      </c>
      <c r="N604" s="7" t="str">
        <f t="shared" si="123"/>
        <v/>
      </c>
      <c r="O604" s="7">
        <f t="shared" si="124"/>
        <v>1</v>
      </c>
      <c r="P604" s="7" t="str">
        <f t="shared" si="125"/>
        <v/>
      </c>
      <c r="Q604" s="7">
        <f t="shared" si="126"/>
        <v>1</v>
      </c>
      <c r="R604" s="7" t="str">
        <f t="shared" si="127"/>
        <v/>
      </c>
      <c r="S604" s="7">
        <f t="shared" si="128"/>
        <v>1</v>
      </c>
      <c r="T604" s="7" t="str">
        <f t="shared" si="129"/>
        <v/>
      </c>
      <c r="U604" s="7"/>
    </row>
    <row r="605" spans="1:21" hidden="1" x14ac:dyDescent="0.25">
      <c r="A605" s="52">
        <f>'6aTRaiangProjExample'!B611</f>
        <v>5.1854822448149589</v>
      </c>
      <c r="B605" s="52">
        <f>'6aTRaiangProjExample'!C611</f>
        <v>4.1199570584159817</v>
      </c>
      <c r="C605" s="52">
        <f>'6aTRaiangProjExample'!D611</f>
        <v>5.9333928103950306</v>
      </c>
      <c r="D605" s="52">
        <f>'6aTRaiangProjExample'!E611</f>
        <v>4.0747218097369613</v>
      </c>
      <c r="E605" s="52">
        <f>'6aTRaiangProjExample'!F611</f>
        <v>1.4083918736307834</v>
      </c>
      <c r="F605" s="52">
        <f>'6aTRaiangProjExample'!G611</f>
        <v>4.0412860741130165</v>
      </c>
      <c r="G605" s="51">
        <f t="shared" si="117"/>
        <v>11.11887505520999</v>
      </c>
      <c r="H605" s="50">
        <f t="shared" si="118"/>
        <v>13.301490128664938</v>
      </c>
      <c r="I605" s="49">
        <f t="shared" si="119"/>
        <v>9.5696350061597819</v>
      </c>
      <c r="J605" s="6">
        <f t="shared" si="120"/>
        <v>13.301490128664938</v>
      </c>
      <c r="L605" s="7">
        <f t="shared" si="121"/>
        <v>1</v>
      </c>
      <c r="M605" s="7" t="str">
        <f t="shared" si="122"/>
        <v/>
      </c>
      <c r="N605" s="7" t="str">
        <f t="shared" si="123"/>
        <v/>
      </c>
      <c r="O605" s="7">
        <f t="shared" si="124"/>
        <v>1</v>
      </c>
      <c r="P605" s="7" t="str">
        <f t="shared" si="125"/>
        <v/>
      </c>
      <c r="Q605" s="7">
        <f t="shared" si="126"/>
        <v>1</v>
      </c>
      <c r="R605" s="7" t="str">
        <f t="shared" si="127"/>
        <v/>
      </c>
      <c r="S605" s="7">
        <f t="shared" si="128"/>
        <v>1</v>
      </c>
      <c r="T605" s="7" t="str">
        <f t="shared" si="129"/>
        <v/>
      </c>
      <c r="U605" s="7"/>
    </row>
    <row r="606" spans="1:21" hidden="1" x14ac:dyDescent="0.25">
      <c r="A606" s="52">
        <f>'6aTRaiangProjExample'!B612</f>
        <v>4.0763905926714372</v>
      </c>
      <c r="B606" s="52">
        <f>'6aTRaiangProjExample'!C612</f>
        <v>2.5106757508191717</v>
      </c>
      <c r="C606" s="52">
        <f>'6aTRaiangProjExample'!D612</f>
        <v>6.6464504185725453</v>
      </c>
      <c r="D606" s="52">
        <f>'6aTRaiangProjExample'!E612</f>
        <v>4.1741328452700319</v>
      </c>
      <c r="E606" s="52">
        <f>'6aTRaiangProjExample'!F612</f>
        <v>3.665914165313116</v>
      </c>
      <c r="F606" s="52">
        <f>'6aTRaiangProjExample'!G612</f>
        <v>3.3231236595381874</v>
      </c>
      <c r="G606" s="51">
        <f t="shared" si="117"/>
        <v>10.722841011243982</v>
      </c>
      <c r="H606" s="50">
        <f t="shared" si="118"/>
        <v>11.573647097479657</v>
      </c>
      <c r="I606" s="49">
        <f t="shared" si="119"/>
        <v>9.4997135756704765</v>
      </c>
      <c r="J606" s="6">
        <f t="shared" si="120"/>
        <v>11.573647097479657</v>
      </c>
      <c r="L606" s="7">
        <f t="shared" si="121"/>
        <v>1</v>
      </c>
      <c r="M606" s="7" t="str">
        <f t="shared" si="122"/>
        <v/>
      </c>
      <c r="N606" s="7" t="str">
        <f t="shared" si="123"/>
        <v/>
      </c>
      <c r="O606" s="7">
        <f t="shared" si="124"/>
        <v>1</v>
      </c>
      <c r="P606" s="7" t="str">
        <f t="shared" si="125"/>
        <v/>
      </c>
      <c r="Q606" s="7">
        <f t="shared" si="126"/>
        <v>1</v>
      </c>
      <c r="R606" s="7" t="str">
        <f t="shared" si="127"/>
        <v/>
      </c>
      <c r="S606" s="7">
        <f t="shared" si="128"/>
        <v>1</v>
      </c>
      <c r="T606" s="7" t="str">
        <f t="shared" si="129"/>
        <v/>
      </c>
      <c r="U606" s="7"/>
    </row>
    <row r="607" spans="1:21" hidden="1" x14ac:dyDescent="0.25">
      <c r="A607" s="52">
        <f>'6aTRaiangProjExample'!B613</f>
        <v>5.4355824007375269</v>
      </c>
      <c r="B607" s="52">
        <f>'6aTRaiangProjExample'!C613</f>
        <v>4.4155557600107533</v>
      </c>
      <c r="C607" s="52">
        <f>'6aTRaiangProjExample'!D613</f>
        <v>5.1935452197393515</v>
      </c>
      <c r="D607" s="52">
        <f>'6aTRaiangProjExample'!E613</f>
        <v>4.0958280759360468</v>
      </c>
      <c r="E607" s="52">
        <f>'6aTRaiangProjExample'!F613</f>
        <v>2.5116454654172351</v>
      </c>
      <c r="F607" s="52">
        <f>'6aTRaiangProjExample'!G613</f>
        <v>3.4542392971393641</v>
      </c>
      <c r="G607" s="51">
        <f t="shared" si="117"/>
        <v>10.629127620476879</v>
      </c>
      <c r="H607" s="50">
        <f t="shared" si="118"/>
        <v>12.985649773812938</v>
      </c>
      <c r="I607" s="49">
        <f t="shared" si="119"/>
        <v>10.381440522567353</v>
      </c>
      <c r="J607" s="6">
        <f t="shared" si="120"/>
        <v>12.985649773812938</v>
      </c>
      <c r="L607" s="7">
        <f t="shared" si="121"/>
        <v>1</v>
      </c>
      <c r="M607" s="7" t="str">
        <f t="shared" si="122"/>
        <v/>
      </c>
      <c r="N607" s="7" t="str">
        <f t="shared" si="123"/>
        <v/>
      </c>
      <c r="O607" s="7">
        <f t="shared" si="124"/>
        <v>1</v>
      </c>
      <c r="P607" s="7" t="str">
        <f t="shared" si="125"/>
        <v/>
      </c>
      <c r="Q607" s="7">
        <f t="shared" si="126"/>
        <v>1</v>
      </c>
      <c r="R607" s="7" t="str">
        <f t="shared" si="127"/>
        <v/>
      </c>
      <c r="S607" s="7">
        <f t="shared" si="128"/>
        <v>1</v>
      </c>
      <c r="T607" s="7" t="str">
        <f t="shared" si="129"/>
        <v/>
      </c>
      <c r="U607" s="7"/>
    </row>
    <row r="608" spans="1:21" hidden="1" x14ac:dyDescent="0.25">
      <c r="A608" s="52">
        <f>'6aTRaiangProjExample'!B614</f>
        <v>4.4974094352651086</v>
      </c>
      <c r="B608" s="52">
        <f>'6aTRaiangProjExample'!C614</f>
        <v>4.7827676303799311</v>
      </c>
      <c r="C608" s="52">
        <f>'6aTRaiangProjExample'!D614</f>
        <v>6.0714329406541072</v>
      </c>
      <c r="D608" s="52">
        <f>'6aTRaiangProjExample'!E614</f>
        <v>3.7030006973557206</v>
      </c>
      <c r="E608" s="52">
        <f>'6aTRaiangProjExample'!F614</f>
        <v>1.503242954962976</v>
      </c>
      <c r="F608" s="52">
        <f>'6aTRaiangProjExample'!G614</f>
        <v>3.3779343888790594</v>
      </c>
      <c r="G608" s="51">
        <f t="shared" si="117"/>
        <v>10.568842375919216</v>
      </c>
      <c r="H608" s="50">
        <f t="shared" si="118"/>
        <v>11.57834452149989</v>
      </c>
      <c r="I608" s="49">
        <f t="shared" si="119"/>
        <v>9.6639449742219661</v>
      </c>
      <c r="J608" s="6">
        <f t="shared" si="120"/>
        <v>11.57834452149989</v>
      </c>
      <c r="L608" s="7">
        <f t="shared" si="121"/>
        <v>1</v>
      </c>
      <c r="M608" s="7" t="str">
        <f t="shared" si="122"/>
        <v/>
      </c>
      <c r="N608" s="7" t="str">
        <f t="shared" si="123"/>
        <v/>
      </c>
      <c r="O608" s="7">
        <f t="shared" si="124"/>
        <v>1</v>
      </c>
      <c r="P608" s="7" t="str">
        <f t="shared" si="125"/>
        <v/>
      </c>
      <c r="Q608" s="7">
        <f t="shared" si="126"/>
        <v>1</v>
      </c>
      <c r="R608" s="7" t="str">
        <f t="shared" si="127"/>
        <v/>
      </c>
      <c r="S608" s="7">
        <f t="shared" si="128"/>
        <v>1</v>
      </c>
      <c r="T608" s="7" t="str">
        <f t="shared" si="129"/>
        <v/>
      </c>
      <c r="U608" s="7"/>
    </row>
    <row r="609" spans="1:21" hidden="1" x14ac:dyDescent="0.25">
      <c r="A609" s="52">
        <f>'6aTRaiangProjExample'!B615</f>
        <v>5.6297003829905972</v>
      </c>
      <c r="B609" s="52">
        <f>'6aTRaiangProjExample'!C615</f>
        <v>1.4329063968811653</v>
      </c>
      <c r="C609" s="52">
        <f>'6aTRaiangProjExample'!D615</f>
        <v>5.6799201351153599</v>
      </c>
      <c r="D609" s="52">
        <f>'6aTRaiangProjExample'!E615</f>
        <v>4.7771279390062888</v>
      </c>
      <c r="E609" s="52">
        <f>'6aTRaiangProjExample'!F615</f>
        <v>3.4804741762288236</v>
      </c>
      <c r="F609" s="52">
        <f>'6aTRaiangProjExample'!G615</f>
        <v>3.4999659129550142</v>
      </c>
      <c r="G609" s="51">
        <f t="shared" si="117"/>
        <v>11.309620518105957</v>
      </c>
      <c r="H609" s="50">
        <f t="shared" si="118"/>
        <v>13.906794234951901</v>
      </c>
      <c r="I609" s="49">
        <f t="shared" si="119"/>
        <v>8.4133464860650022</v>
      </c>
      <c r="J609" s="6">
        <f t="shared" si="120"/>
        <v>13.906794234951901</v>
      </c>
      <c r="L609" s="7">
        <f t="shared" si="121"/>
        <v>1</v>
      </c>
      <c r="M609" s="7" t="str">
        <f t="shared" si="122"/>
        <v/>
      </c>
      <c r="N609" s="7" t="str">
        <f t="shared" si="123"/>
        <v/>
      </c>
      <c r="O609" s="7">
        <f t="shared" si="124"/>
        <v>1</v>
      </c>
      <c r="P609" s="7" t="str">
        <f t="shared" si="125"/>
        <v/>
      </c>
      <c r="Q609" s="7">
        <f t="shared" si="126"/>
        <v>1</v>
      </c>
      <c r="R609" s="7" t="str">
        <f t="shared" si="127"/>
        <v/>
      </c>
      <c r="S609" s="7">
        <f t="shared" si="128"/>
        <v>1</v>
      </c>
      <c r="T609" s="7" t="str">
        <f t="shared" si="129"/>
        <v/>
      </c>
      <c r="U609" s="7"/>
    </row>
    <row r="610" spans="1:21" hidden="1" x14ac:dyDescent="0.25">
      <c r="A610" s="52">
        <f>'6aTRaiangProjExample'!B616</f>
        <v>3.4700991790938605</v>
      </c>
      <c r="B610" s="52">
        <f>'6aTRaiangProjExample'!C616</f>
        <v>2.537801636671869</v>
      </c>
      <c r="C610" s="52">
        <f>'6aTRaiangProjExample'!D616</f>
        <v>4.965043403447881</v>
      </c>
      <c r="D610" s="52">
        <f>'6aTRaiangProjExample'!E616</f>
        <v>4.1516477007304777</v>
      </c>
      <c r="E610" s="52">
        <f>'6aTRaiangProjExample'!F616</f>
        <v>2.0445620487755569</v>
      </c>
      <c r="F610" s="52">
        <f>'6aTRaiangProjExample'!G616</f>
        <v>2.9781299278852895</v>
      </c>
      <c r="G610" s="51">
        <f t="shared" si="117"/>
        <v>8.4351425825417419</v>
      </c>
      <c r="H610" s="50">
        <f t="shared" si="118"/>
        <v>10.599876807709627</v>
      </c>
      <c r="I610" s="49">
        <f t="shared" si="119"/>
        <v>7.5604936133327154</v>
      </c>
      <c r="J610" s="6">
        <f t="shared" si="120"/>
        <v>10.599876807709627</v>
      </c>
      <c r="L610" s="7">
        <f t="shared" si="121"/>
        <v>1</v>
      </c>
      <c r="M610" s="7" t="str">
        <f t="shared" si="122"/>
        <v/>
      </c>
      <c r="N610" s="7" t="str">
        <f t="shared" si="123"/>
        <v/>
      </c>
      <c r="O610" s="7">
        <f t="shared" si="124"/>
        <v>1</v>
      </c>
      <c r="P610" s="7" t="str">
        <f t="shared" si="125"/>
        <v/>
      </c>
      <c r="Q610" s="7">
        <f t="shared" si="126"/>
        <v>1</v>
      </c>
      <c r="R610" s="7" t="str">
        <f t="shared" si="127"/>
        <v/>
      </c>
      <c r="S610" s="7">
        <f t="shared" si="128"/>
        <v>1</v>
      </c>
      <c r="T610" s="7" t="str">
        <f t="shared" si="129"/>
        <v/>
      </c>
      <c r="U610" s="7"/>
    </row>
    <row r="611" spans="1:21" hidden="1" x14ac:dyDescent="0.25">
      <c r="A611" s="52">
        <f>'6aTRaiangProjExample'!B617</f>
        <v>5.3130341386180113</v>
      </c>
      <c r="B611" s="52">
        <f>'6aTRaiangProjExample'!C617</f>
        <v>2.0171831106002776</v>
      </c>
      <c r="C611" s="52">
        <f>'6aTRaiangProjExample'!D617</f>
        <v>6.1002382056218618</v>
      </c>
      <c r="D611" s="52">
        <f>'6aTRaiangProjExample'!E617</f>
        <v>3.9050132316260333</v>
      </c>
      <c r="E611" s="52">
        <f>'6aTRaiangProjExample'!F617</f>
        <v>2.1095726078207671</v>
      </c>
      <c r="F611" s="52">
        <f>'6aTRaiangProjExample'!G617</f>
        <v>2.8865024057188129</v>
      </c>
      <c r="G611" s="51">
        <f t="shared" si="117"/>
        <v>11.413272344239873</v>
      </c>
      <c r="H611" s="50">
        <f t="shared" si="118"/>
        <v>12.104549775962857</v>
      </c>
      <c r="I611" s="49">
        <f t="shared" si="119"/>
        <v>7.0132581241398579</v>
      </c>
      <c r="J611" s="6">
        <f t="shared" si="120"/>
        <v>12.104549775962857</v>
      </c>
      <c r="L611" s="7">
        <f t="shared" si="121"/>
        <v>1</v>
      </c>
      <c r="M611" s="7" t="str">
        <f t="shared" si="122"/>
        <v/>
      </c>
      <c r="N611" s="7" t="str">
        <f t="shared" si="123"/>
        <v/>
      </c>
      <c r="O611" s="7">
        <f t="shared" si="124"/>
        <v>1</v>
      </c>
      <c r="P611" s="7" t="str">
        <f t="shared" si="125"/>
        <v/>
      </c>
      <c r="Q611" s="7">
        <f t="shared" si="126"/>
        <v>1</v>
      </c>
      <c r="R611" s="7" t="str">
        <f t="shared" si="127"/>
        <v/>
      </c>
      <c r="S611" s="7">
        <f t="shared" si="128"/>
        <v>1</v>
      </c>
      <c r="T611" s="7" t="str">
        <f t="shared" si="129"/>
        <v/>
      </c>
      <c r="U611" s="7"/>
    </row>
    <row r="612" spans="1:21" hidden="1" x14ac:dyDescent="0.25">
      <c r="A612" s="52">
        <f>'6aTRaiangProjExample'!B618</f>
        <v>4.645143721432059</v>
      </c>
      <c r="B612" s="52">
        <f>'6aTRaiangProjExample'!C618</f>
        <v>1.4681815086435599</v>
      </c>
      <c r="C612" s="52">
        <f>'6aTRaiangProjExample'!D618</f>
        <v>4.8222945009133538</v>
      </c>
      <c r="D612" s="52">
        <f>'6aTRaiangProjExample'!E618</f>
        <v>4.3444716863890882</v>
      </c>
      <c r="E612" s="52">
        <f>'6aTRaiangProjExample'!F618</f>
        <v>1.3784881817733066</v>
      </c>
      <c r="F612" s="52">
        <f>'6aTRaiangProjExample'!G618</f>
        <v>2.6069917432112213</v>
      </c>
      <c r="G612" s="51">
        <f t="shared" si="117"/>
        <v>9.4674382223454128</v>
      </c>
      <c r="H612" s="50">
        <f t="shared" si="118"/>
        <v>11.596607151032369</v>
      </c>
      <c r="I612" s="49">
        <f t="shared" si="119"/>
        <v>5.4536614336280875</v>
      </c>
      <c r="J612" s="6">
        <f t="shared" si="120"/>
        <v>11.596607151032369</v>
      </c>
      <c r="L612" s="7">
        <f t="shared" si="121"/>
        <v>1</v>
      </c>
      <c r="M612" s="7" t="str">
        <f t="shared" si="122"/>
        <v/>
      </c>
      <c r="N612" s="7" t="str">
        <f t="shared" si="123"/>
        <v/>
      </c>
      <c r="O612" s="7">
        <f t="shared" si="124"/>
        <v>1</v>
      </c>
      <c r="P612" s="7" t="str">
        <f t="shared" si="125"/>
        <v/>
      </c>
      <c r="Q612" s="7">
        <f t="shared" si="126"/>
        <v>1</v>
      </c>
      <c r="R612" s="7" t="str">
        <f t="shared" si="127"/>
        <v/>
      </c>
      <c r="S612" s="7">
        <f t="shared" si="128"/>
        <v>1</v>
      </c>
      <c r="T612" s="7" t="str">
        <f t="shared" si="129"/>
        <v/>
      </c>
      <c r="U612" s="7"/>
    </row>
    <row r="613" spans="1:21" hidden="1" x14ac:dyDescent="0.25">
      <c r="A613" s="52">
        <f>'6aTRaiangProjExample'!B619</f>
        <v>3.9741516640320205</v>
      </c>
      <c r="B613" s="52">
        <f>'6aTRaiangProjExample'!C619</f>
        <v>4.2915084165388384</v>
      </c>
      <c r="C613" s="52">
        <f>'6aTRaiangProjExample'!D619</f>
        <v>6.0224641263783232</v>
      </c>
      <c r="D613" s="52">
        <f>'6aTRaiangProjExample'!E619</f>
        <v>4.5441304667419269</v>
      </c>
      <c r="E613" s="52">
        <f>'6aTRaiangProjExample'!F619</f>
        <v>1.8078421831629157</v>
      </c>
      <c r="F613" s="52">
        <f>'6aTRaiangProjExample'!G619</f>
        <v>3.1454449525991981</v>
      </c>
      <c r="G613" s="51">
        <f t="shared" si="117"/>
        <v>9.9966157904103436</v>
      </c>
      <c r="H613" s="50">
        <f t="shared" si="118"/>
        <v>11.663727083373146</v>
      </c>
      <c r="I613" s="49">
        <f t="shared" si="119"/>
        <v>9.2447955523009533</v>
      </c>
      <c r="J613" s="6">
        <f t="shared" si="120"/>
        <v>11.663727083373146</v>
      </c>
      <c r="L613" s="7">
        <f t="shared" si="121"/>
        <v>1</v>
      </c>
      <c r="M613" s="7" t="str">
        <f t="shared" si="122"/>
        <v/>
      </c>
      <c r="N613" s="7" t="str">
        <f t="shared" si="123"/>
        <v/>
      </c>
      <c r="O613" s="7">
        <f t="shared" si="124"/>
        <v>1</v>
      </c>
      <c r="P613" s="7" t="str">
        <f t="shared" si="125"/>
        <v/>
      </c>
      <c r="Q613" s="7">
        <f t="shared" si="126"/>
        <v>1</v>
      </c>
      <c r="R613" s="7" t="str">
        <f t="shared" si="127"/>
        <v/>
      </c>
      <c r="S613" s="7">
        <f t="shared" si="128"/>
        <v>1</v>
      </c>
      <c r="T613" s="7" t="str">
        <f t="shared" si="129"/>
        <v/>
      </c>
      <c r="U613" s="7"/>
    </row>
    <row r="614" spans="1:21" hidden="1" x14ac:dyDescent="0.25">
      <c r="A614" s="52">
        <f>'6aTRaiangProjExample'!B620</f>
        <v>3.9072403362174639</v>
      </c>
      <c r="B614" s="52">
        <f>'6aTRaiangProjExample'!C620</f>
        <v>2.6973113410748386</v>
      </c>
      <c r="C614" s="52">
        <f>'6aTRaiangProjExample'!D620</f>
        <v>5.6449786019203607</v>
      </c>
      <c r="D614" s="52">
        <f>'6aTRaiangProjExample'!E620</f>
        <v>3.3259350387566511</v>
      </c>
      <c r="E614" s="52">
        <f>'6aTRaiangProjExample'!F620</f>
        <v>1.463901291103378</v>
      </c>
      <c r="F614" s="52">
        <f>'6aTRaiangProjExample'!G620</f>
        <v>3.6080748042930031</v>
      </c>
      <c r="G614" s="51">
        <f t="shared" si="117"/>
        <v>9.5522189381378251</v>
      </c>
      <c r="H614" s="50">
        <f t="shared" si="118"/>
        <v>10.841250179267117</v>
      </c>
      <c r="I614" s="49">
        <f t="shared" si="119"/>
        <v>7.7692874364712194</v>
      </c>
      <c r="J614" s="6">
        <f t="shared" si="120"/>
        <v>10.841250179267117</v>
      </c>
      <c r="L614" s="7">
        <f t="shared" si="121"/>
        <v>1</v>
      </c>
      <c r="M614" s="7" t="str">
        <f t="shared" si="122"/>
        <v/>
      </c>
      <c r="N614" s="7" t="str">
        <f t="shared" si="123"/>
        <v/>
      </c>
      <c r="O614" s="7">
        <f t="shared" si="124"/>
        <v>1</v>
      </c>
      <c r="P614" s="7" t="str">
        <f t="shared" si="125"/>
        <v/>
      </c>
      <c r="Q614" s="7">
        <f t="shared" si="126"/>
        <v>1</v>
      </c>
      <c r="R614" s="7" t="str">
        <f t="shared" si="127"/>
        <v/>
      </c>
      <c r="S614" s="7">
        <f t="shared" si="128"/>
        <v>1</v>
      </c>
      <c r="T614" s="7" t="str">
        <f t="shared" si="129"/>
        <v/>
      </c>
      <c r="U614" s="7"/>
    </row>
    <row r="615" spans="1:21" hidden="1" x14ac:dyDescent="0.25">
      <c r="A615" s="52">
        <f>'6aTRaiangProjExample'!B621</f>
        <v>3.9269774216076536</v>
      </c>
      <c r="B615" s="52">
        <f>'6aTRaiangProjExample'!C621</f>
        <v>3.6364314004511771</v>
      </c>
      <c r="C615" s="52">
        <f>'6aTRaiangProjExample'!D621</f>
        <v>6.4561643751965727</v>
      </c>
      <c r="D615" s="52">
        <f>'6aTRaiangProjExample'!E621</f>
        <v>3.9063632447248282</v>
      </c>
      <c r="E615" s="52">
        <f>'6aTRaiangProjExample'!F621</f>
        <v>1.8443270310205742</v>
      </c>
      <c r="F615" s="52">
        <f>'6aTRaiangProjExample'!G621</f>
        <v>4.4520173514267087</v>
      </c>
      <c r="G615" s="51">
        <f t="shared" si="117"/>
        <v>10.383141796804226</v>
      </c>
      <c r="H615" s="50">
        <f t="shared" si="118"/>
        <v>12.28535801775919</v>
      </c>
      <c r="I615" s="49">
        <f t="shared" si="119"/>
        <v>9.9327757828984602</v>
      </c>
      <c r="J615" s="6">
        <f t="shared" si="120"/>
        <v>12.28535801775919</v>
      </c>
      <c r="L615" s="7">
        <f t="shared" si="121"/>
        <v>1</v>
      </c>
      <c r="M615" s="7" t="str">
        <f t="shared" si="122"/>
        <v/>
      </c>
      <c r="N615" s="7" t="str">
        <f t="shared" si="123"/>
        <v/>
      </c>
      <c r="O615" s="7">
        <f t="shared" si="124"/>
        <v>1</v>
      </c>
      <c r="P615" s="7" t="str">
        <f t="shared" si="125"/>
        <v/>
      </c>
      <c r="Q615" s="7">
        <f t="shared" si="126"/>
        <v>1</v>
      </c>
      <c r="R615" s="7" t="str">
        <f t="shared" si="127"/>
        <v/>
      </c>
      <c r="S615" s="7">
        <f t="shared" si="128"/>
        <v>1</v>
      </c>
      <c r="T615" s="7" t="str">
        <f t="shared" si="129"/>
        <v/>
      </c>
      <c r="U615" s="7"/>
    </row>
    <row r="616" spans="1:21" hidden="1" x14ac:dyDescent="0.25">
      <c r="A616" s="52">
        <f>'6aTRaiangProjExample'!B622</f>
        <v>3.7944432245490991</v>
      </c>
      <c r="B616" s="52">
        <f>'6aTRaiangProjExample'!C622</f>
        <v>2.8571959781601368</v>
      </c>
      <c r="C616" s="52">
        <f>'6aTRaiangProjExample'!D622</f>
        <v>6.0223697641677001</v>
      </c>
      <c r="D616" s="52">
        <f>'6aTRaiangProjExample'!E622</f>
        <v>3.9107130010707367</v>
      </c>
      <c r="E616" s="52">
        <f>'6aTRaiangProjExample'!F622</f>
        <v>1.5280015055877347</v>
      </c>
      <c r="F616" s="52">
        <f>'6aTRaiangProjExample'!G622</f>
        <v>3.5914052567156127</v>
      </c>
      <c r="G616" s="51">
        <f t="shared" si="117"/>
        <v>9.8168129887167996</v>
      </c>
      <c r="H616" s="50">
        <f t="shared" si="118"/>
        <v>11.296561482335449</v>
      </c>
      <c r="I616" s="49">
        <f t="shared" si="119"/>
        <v>7.9766027404634841</v>
      </c>
      <c r="J616" s="6">
        <f t="shared" si="120"/>
        <v>11.296561482335449</v>
      </c>
      <c r="L616" s="7">
        <f t="shared" si="121"/>
        <v>1</v>
      </c>
      <c r="M616" s="7" t="str">
        <f t="shared" si="122"/>
        <v/>
      </c>
      <c r="N616" s="7" t="str">
        <f t="shared" si="123"/>
        <v/>
      </c>
      <c r="O616" s="7">
        <f t="shared" si="124"/>
        <v>1</v>
      </c>
      <c r="P616" s="7" t="str">
        <f t="shared" si="125"/>
        <v/>
      </c>
      <c r="Q616" s="7">
        <f t="shared" si="126"/>
        <v>1</v>
      </c>
      <c r="R616" s="7" t="str">
        <f t="shared" si="127"/>
        <v/>
      </c>
      <c r="S616" s="7">
        <f t="shared" si="128"/>
        <v>1</v>
      </c>
      <c r="T616" s="7" t="str">
        <f t="shared" si="129"/>
        <v/>
      </c>
      <c r="U616" s="7"/>
    </row>
    <row r="617" spans="1:21" hidden="1" x14ac:dyDescent="0.25">
      <c r="A617" s="52">
        <f>'6aTRaiangProjExample'!B623</f>
        <v>4.7149334142033705</v>
      </c>
      <c r="B617" s="52">
        <f>'6aTRaiangProjExample'!C623</f>
        <v>2.9140433268062171</v>
      </c>
      <c r="C617" s="52">
        <f>'6aTRaiangProjExample'!D623</f>
        <v>6.0801753323566423</v>
      </c>
      <c r="D617" s="52">
        <f>'6aTRaiangProjExample'!E623</f>
        <v>4.3377254096246682</v>
      </c>
      <c r="E617" s="52">
        <f>'6aTRaiangProjExample'!F623</f>
        <v>2.8007465942141736</v>
      </c>
      <c r="F617" s="52">
        <f>'6aTRaiangProjExample'!G623</f>
        <v>2.2915154853670305</v>
      </c>
      <c r="G617" s="51">
        <f t="shared" si="117"/>
        <v>10.795108746560013</v>
      </c>
      <c r="H617" s="50">
        <f t="shared" si="118"/>
        <v>11.34417430919507</v>
      </c>
      <c r="I617" s="49">
        <f t="shared" si="119"/>
        <v>8.0063054063874208</v>
      </c>
      <c r="J617" s="6">
        <f t="shared" si="120"/>
        <v>11.34417430919507</v>
      </c>
      <c r="L617" s="7">
        <f t="shared" si="121"/>
        <v>1</v>
      </c>
      <c r="M617" s="7" t="str">
        <f t="shared" si="122"/>
        <v/>
      </c>
      <c r="N617" s="7" t="str">
        <f t="shared" si="123"/>
        <v/>
      </c>
      <c r="O617" s="7">
        <f t="shared" si="124"/>
        <v>1</v>
      </c>
      <c r="P617" s="7" t="str">
        <f t="shared" si="125"/>
        <v/>
      </c>
      <c r="Q617" s="7">
        <f t="shared" si="126"/>
        <v>1</v>
      </c>
      <c r="R617" s="7" t="str">
        <f t="shared" si="127"/>
        <v/>
      </c>
      <c r="S617" s="7">
        <f t="shared" si="128"/>
        <v>1</v>
      </c>
      <c r="T617" s="7" t="str">
        <f t="shared" si="129"/>
        <v/>
      </c>
      <c r="U617" s="7"/>
    </row>
    <row r="618" spans="1:21" hidden="1" x14ac:dyDescent="0.25">
      <c r="A618" s="52">
        <f>'6aTRaiangProjExample'!B624</f>
        <v>3.9273957289191528</v>
      </c>
      <c r="B618" s="52">
        <f>'6aTRaiangProjExample'!C624</f>
        <v>2.8693666149141741</v>
      </c>
      <c r="C618" s="52">
        <f>'6aTRaiangProjExample'!D624</f>
        <v>5.3998217512141355</v>
      </c>
      <c r="D618" s="52">
        <f>'6aTRaiangProjExample'!E624</f>
        <v>4.808949855793208</v>
      </c>
      <c r="E618" s="52">
        <f>'6aTRaiangProjExample'!F624</f>
        <v>3.739405077136102</v>
      </c>
      <c r="F618" s="52">
        <f>'6aTRaiangProjExample'!G624</f>
        <v>3.0605027712769619</v>
      </c>
      <c r="G618" s="51">
        <f t="shared" si="117"/>
        <v>9.3272174801332888</v>
      </c>
      <c r="H618" s="50">
        <f t="shared" si="118"/>
        <v>11.796848355989322</v>
      </c>
      <c r="I618" s="49">
        <f t="shared" si="119"/>
        <v>9.6692744633272376</v>
      </c>
      <c r="J618" s="6">
        <f t="shared" si="120"/>
        <v>11.796848355989322</v>
      </c>
      <c r="L618" s="7">
        <f t="shared" si="121"/>
        <v>1</v>
      </c>
      <c r="M618" s="7" t="str">
        <f t="shared" si="122"/>
        <v/>
      </c>
      <c r="N618" s="7" t="str">
        <f t="shared" si="123"/>
        <v/>
      </c>
      <c r="O618" s="7">
        <f t="shared" si="124"/>
        <v>1</v>
      </c>
      <c r="P618" s="7" t="str">
        <f t="shared" si="125"/>
        <v/>
      </c>
      <c r="Q618" s="7">
        <f t="shared" si="126"/>
        <v>1</v>
      </c>
      <c r="R618" s="7" t="str">
        <f t="shared" si="127"/>
        <v/>
      </c>
      <c r="S618" s="7">
        <f t="shared" si="128"/>
        <v>1</v>
      </c>
      <c r="T618" s="7" t="str">
        <f t="shared" si="129"/>
        <v/>
      </c>
      <c r="U618" s="7"/>
    </row>
    <row r="619" spans="1:21" hidden="1" x14ac:dyDescent="0.25">
      <c r="A619" s="52">
        <f>'6aTRaiangProjExample'!B625</f>
        <v>4.2826615180573206</v>
      </c>
      <c r="B619" s="52">
        <f>'6aTRaiangProjExample'!C625</f>
        <v>1.3540031778169057</v>
      </c>
      <c r="C619" s="52">
        <f>'6aTRaiangProjExample'!D625</f>
        <v>6.1513604489258347</v>
      </c>
      <c r="D619" s="52">
        <f>'6aTRaiangProjExample'!E625</f>
        <v>4.1437312273343654</v>
      </c>
      <c r="E619" s="52">
        <f>'6aTRaiangProjExample'!F625</f>
        <v>2.371670723039311</v>
      </c>
      <c r="F619" s="52">
        <f>'6aTRaiangProjExample'!G625</f>
        <v>4.503896328947194</v>
      </c>
      <c r="G619" s="51">
        <f t="shared" si="117"/>
        <v>10.434021966983156</v>
      </c>
      <c r="H619" s="50">
        <f t="shared" si="118"/>
        <v>12.93028907433888</v>
      </c>
      <c r="I619" s="49">
        <f t="shared" si="119"/>
        <v>8.2295702298034108</v>
      </c>
      <c r="J619" s="6">
        <f t="shared" si="120"/>
        <v>12.93028907433888</v>
      </c>
      <c r="L619" s="7">
        <f t="shared" si="121"/>
        <v>1</v>
      </c>
      <c r="M619" s="7" t="str">
        <f t="shared" si="122"/>
        <v/>
      </c>
      <c r="N619" s="7" t="str">
        <f t="shared" si="123"/>
        <v/>
      </c>
      <c r="O619" s="7">
        <f t="shared" si="124"/>
        <v>1</v>
      </c>
      <c r="P619" s="7" t="str">
        <f t="shared" si="125"/>
        <v/>
      </c>
      <c r="Q619" s="7">
        <f t="shared" si="126"/>
        <v>1</v>
      </c>
      <c r="R619" s="7" t="str">
        <f t="shared" si="127"/>
        <v/>
      </c>
      <c r="S619" s="7">
        <f t="shared" si="128"/>
        <v>1</v>
      </c>
      <c r="T619" s="7" t="str">
        <f t="shared" si="129"/>
        <v/>
      </c>
      <c r="U619" s="7"/>
    </row>
    <row r="620" spans="1:21" hidden="1" x14ac:dyDescent="0.25">
      <c r="A620" s="52">
        <f>'6aTRaiangProjExample'!B626</f>
        <v>3.9157383223380728</v>
      </c>
      <c r="B620" s="52">
        <f>'6aTRaiangProjExample'!C626</f>
        <v>3.1137675180079434</v>
      </c>
      <c r="C620" s="52">
        <f>'6aTRaiangProjExample'!D626</f>
        <v>5.2082035076351012</v>
      </c>
      <c r="D620" s="52">
        <f>'6aTRaiangProjExample'!E626</f>
        <v>4.0106579819287127</v>
      </c>
      <c r="E620" s="52">
        <f>'6aTRaiangProjExample'!F626</f>
        <v>2.2025636442734884</v>
      </c>
      <c r="F620" s="52">
        <f>'6aTRaiangProjExample'!G626</f>
        <v>4.5189806599377782</v>
      </c>
      <c r="G620" s="51">
        <f t="shared" si="117"/>
        <v>9.1239418299731732</v>
      </c>
      <c r="H620" s="50">
        <f t="shared" si="118"/>
        <v>12.445376964204563</v>
      </c>
      <c r="I620" s="49">
        <f t="shared" si="119"/>
        <v>9.8353118222192109</v>
      </c>
      <c r="J620" s="6">
        <f t="shared" si="120"/>
        <v>12.445376964204563</v>
      </c>
      <c r="L620" s="7">
        <f t="shared" si="121"/>
        <v>1</v>
      </c>
      <c r="M620" s="7" t="str">
        <f t="shared" si="122"/>
        <v/>
      </c>
      <c r="N620" s="7" t="str">
        <f t="shared" si="123"/>
        <v/>
      </c>
      <c r="O620" s="7">
        <f t="shared" si="124"/>
        <v>1</v>
      </c>
      <c r="P620" s="7" t="str">
        <f t="shared" si="125"/>
        <v/>
      </c>
      <c r="Q620" s="7">
        <f t="shared" si="126"/>
        <v>1</v>
      </c>
      <c r="R620" s="7" t="str">
        <f t="shared" si="127"/>
        <v/>
      </c>
      <c r="S620" s="7">
        <f t="shared" si="128"/>
        <v>1</v>
      </c>
      <c r="T620" s="7" t="str">
        <f t="shared" si="129"/>
        <v/>
      </c>
      <c r="U620" s="7"/>
    </row>
    <row r="621" spans="1:21" hidden="1" x14ac:dyDescent="0.25">
      <c r="A621" s="52">
        <f>'6aTRaiangProjExample'!B627</f>
        <v>4.2366460854554608</v>
      </c>
      <c r="B621" s="52">
        <f>'6aTRaiangProjExample'!C627</f>
        <v>2.8641137331934612</v>
      </c>
      <c r="C621" s="52">
        <f>'6aTRaiangProjExample'!D627</f>
        <v>5.1517747187199312</v>
      </c>
      <c r="D621" s="52">
        <f>'6aTRaiangProjExample'!E627</f>
        <v>4.0963289599817223</v>
      </c>
      <c r="E621" s="52">
        <f>'6aTRaiangProjExample'!F627</f>
        <v>1.5163547083572746</v>
      </c>
      <c r="F621" s="52">
        <f>'6aTRaiangProjExample'!G627</f>
        <v>2.5532282287267343</v>
      </c>
      <c r="G621" s="51">
        <f t="shared" si="117"/>
        <v>9.3884208041753929</v>
      </c>
      <c r="H621" s="50">
        <f t="shared" si="118"/>
        <v>10.886203274163918</v>
      </c>
      <c r="I621" s="49">
        <f t="shared" si="119"/>
        <v>6.9336966702774703</v>
      </c>
      <c r="J621" s="6">
        <f t="shared" si="120"/>
        <v>10.886203274163918</v>
      </c>
      <c r="L621" s="7">
        <f t="shared" si="121"/>
        <v>1</v>
      </c>
      <c r="M621" s="7" t="str">
        <f t="shared" si="122"/>
        <v/>
      </c>
      <c r="N621" s="7" t="str">
        <f t="shared" si="123"/>
        <v/>
      </c>
      <c r="O621" s="7">
        <f t="shared" si="124"/>
        <v>1</v>
      </c>
      <c r="P621" s="7" t="str">
        <f t="shared" si="125"/>
        <v/>
      </c>
      <c r="Q621" s="7">
        <f t="shared" si="126"/>
        <v>1</v>
      </c>
      <c r="R621" s="7" t="str">
        <f t="shared" si="127"/>
        <v/>
      </c>
      <c r="S621" s="7">
        <f t="shared" si="128"/>
        <v>1</v>
      </c>
      <c r="T621" s="7" t="str">
        <f t="shared" si="129"/>
        <v/>
      </c>
      <c r="U621" s="7"/>
    </row>
    <row r="622" spans="1:21" hidden="1" x14ac:dyDescent="0.25">
      <c r="A622" s="52">
        <f>'6aTRaiangProjExample'!B628</f>
        <v>4.6059274135253903</v>
      </c>
      <c r="B622" s="52">
        <f>'6aTRaiangProjExample'!C628</f>
        <v>3.0875275107136506</v>
      </c>
      <c r="C622" s="52">
        <f>'6aTRaiangProjExample'!D628</f>
        <v>5.3542732282262602</v>
      </c>
      <c r="D622" s="52">
        <f>'6aTRaiangProjExample'!E628</f>
        <v>4.1264245662817904</v>
      </c>
      <c r="E622" s="52">
        <f>'6aTRaiangProjExample'!F628</f>
        <v>2.4404675525600972</v>
      </c>
      <c r="F622" s="52">
        <f>'6aTRaiangProjExample'!G628</f>
        <v>2.9371507643316321</v>
      </c>
      <c r="G622" s="51">
        <f t="shared" si="117"/>
        <v>9.9602006417516513</v>
      </c>
      <c r="H622" s="50">
        <f t="shared" si="118"/>
        <v>11.669502744138812</v>
      </c>
      <c r="I622" s="49">
        <f t="shared" si="119"/>
        <v>8.4651458276053795</v>
      </c>
      <c r="J622" s="6">
        <f t="shared" si="120"/>
        <v>11.669502744138812</v>
      </c>
      <c r="L622" s="7">
        <f t="shared" si="121"/>
        <v>1</v>
      </c>
      <c r="M622" s="7" t="str">
        <f t="shared" si="122"/>
        <v/>
      </c>
      <c r="N622" s="7" t="str">
        <f t="shared" si="123"/>
        <v/>
      </c>
      <c r="O622" s="7">
        <f t="shared" si="124"/>
        <v>1</v>
      </c>
      <c r="P622" s="7" t="str">
        <f t="shared" si="125"/>
        <v/>
      </c>
      <c r="Q622" s="7">
        <f t="shared" si="126"/>
        <v>1</v>
      </c>
      <c r="R622" s="7" t="str">
        <f t="shared" si="127"/>
        <v/>
      </c>
      <c r="S622" s="7">
        <f t="shared" si="128"/>
        <v>1</v>
      </c>
      <c r="T622" s="7" t="str">
        <f t="shared" si="129"/>
        <v/>
      </c>
      <c r="U622" s="7"/>
    </row>
    <row r="623" spans="1:21" hidden="1" x14ac:dyDescent="0.25">
      <c r="A623" s="52">
        <f>'6aTRaiangProjExample'!B629</f>
        <v>3.2534659173535521</v>
      </c>
      <c r="B623" s="52">
        <f>'6aTRaiangProjExample'!C629</f>
        <v>2.2243260476027102</v>
      </c>
      <c r="C623" s="52">
        <f>'6aTRaiangProjExample'!D629</f>
        <v>5.3771236380450818</v>
      </c>
      <c r="D623" s="52">
        <f>'6aTRaiangProjExample'!E629</f>
        <v>3.2858743815213094</v>
      </c>
      <c r="E623" s="52">
        <f>'6aTRaiangProjExample'!F629</f>
        <v>1.696557153923119</v>
      </c>
      <c r="F623" s="52">
        <f>'6aTRaiangProjExample'!G629</f>
        <v>2.8909747961160708</v>
      </c>
      <c r="G623" s="51">
        <f t="shared" si="117"/>
        <v>8.6305895553986343</v>
      </c>
      <c r="H623" s="50">
        <f t="shared" si="118"/>
        <v>9.4303150949909327</v>
      </c>
      <c r="I623" s="49">
        <f t="shared" si="119"/>
        <v>6.8118579976418996</v>
      </c>
      <c r="J623" s="6">
        <f t="shared" si="120"/>
        <v>9.4303150949909327</v>
      </c>
      <c r="L623" s="7">
        <f t="shared" si="121"/>
        <v>1</v>
      </c>
      <c r="M623" s="7" t="str">
        <f t="shared" si="122"/>
        <v/>
      </c>
      <c r="N623" s="7" t="str">
        <f t="shared" si="123"/>
        <v/>
      </c>
      <c r="O623" s="7">
        <f t="shared" si="124"/>
        <v>1</v>
      </c>
      <c r="P623" s="7" t="str">
        <f t="shared" si="125"/>
        <v/>
      </c>
      <c r="Q623" s="7">
        <f t="shared" si="126"/>
        <v>1</v>
      </c>
      <c r="R623" s="7" t="str">
        <f t="shared" si="127"/>
        <v/>
      </c>
      <c r="S623" s="7">
        <f t="shared" si="128"/>
        <v>1</v>
      </c>
      <c r="T623" s="7" t="str">
        <f t="shared" si="129"/>
        <v/>
      </c>
      <c r="U623" s="7"/>
    </row>
    <row r="624" spans="1:21" hidden="1" x14ac:dyDescent="0.25">
      <c r="A624" s="52">
        <f>'6aTRaiangProjExample'!B630</f>
        <v>5.574839965676496</v>
      </c>
      <c r="B624" s="52">
        <f>'6aTRaiangProjExample'!C630</f>
        <v>4.0070121684351978</v>
      </c>
      <c r="C624" s="52">
        <f>'6aTRaiangProjExample'!D630</f>
        <v>5.2579730436491712</v>
      </c>
      <c r="D624" s="52">
        <f>'6aTRaiangProjExample'!E630</f>
        <v>4.4912382538009092</v>
      </c>
      <c r="E624" s="52">
        <f>'6aTRaiangProjExample'!F630</f>
        <v>1.6587817306557078</v>
      </c>
      <c r="F624" s="52">
        <f>'6aTRaiangProjExample'!G630</f>
        <v>2.9732065117730069</v>
      </c>
      <c r="G624" s="51">
        <f t="shared" si="117"/>
        <v>10.832813009325667</v>
      </c>
      <c r="H624" s="50">
        <f t="shared" si="118"/>
        <v>13.039284731250412</v>
      </c>
      <c r="I624" s="49">
        <f t="shared" si="119"/>
        <v>8.6390004108639129</v>
      </c>
      <c r="J624" s="6">
        <f t="shared" si="120"/>
        <v>13.039284731250412</v>
      </c>
      <c r="L624" s="7">
        <f t="shared" si="121"/>
        <v>1</v>
      </c>
      <c r="M624" s="7" t="str">
        <f t="shared" si="122"/>
        <v/>
      </c>
      <c r="N624" s="7" t="str">
        <f t="shared" si="123"/>
        <v/>
      </c>
      <c r="O624" s="7">
        <f t="shared" si="124"/>
        <v>1</v>
      </c>
      <c r="P624" s="7" t="str">
        <f t="shared" si="125"/>
        <v/>
      </c>
      <c r="Q624" s="7">
        <f t="shared" si="126"/>
        <v>1</v>
      </c>
      <c r="R624" s="7" t="str">
        <f t="shared" si="127"/>
        <v/>
      </c>
      <c r="S624" s="7">
        <f t="shared" si="128"/>
        <v>1</v>
      </c>
      <c r="T624" s="7" t="str">
        <f t="shared" si="129"/>
        <v/>
      </c>
      <c r="U624" s="7"/>
    </row>
    <row r="625" spans="1:21" hidden="1" x14ac:dyDescent="0.25">
      <c r="A625" s="52">
        <f>'6aTRaiangProjExample'!B631</f>
        <v>4.5606861532612006</v>
      </c>
      <c r="B625" s="52">
        <f>'6aTRaiangProjExample'!C631</f>
        <v>4.178480295666084</v>
      </c>
      <c r="C625" s="52">
        <f>'6aTRaiangProjExample'!D631</f>
        <v>4.4167488980628455</v>
      </c>
      <c r="D625" s="52">
        <f>'6aTRaiangProjExample'!E631</f>
        <v>3.7487650624226889</v>
      </c>
      <c r="E625" s="52">
        <f>'6aTRaiangProjExample'!F631</f>
        <v>1.3654245467219717</v>
      </c>
      <c r="F625" s="52">
        <f>'6aTRaiangProjExample'!G631</f>
        <v>2.6646997645006447</v>
      </c>
      <c r="G625" s="51">
        <f t="shared" si="117"/>
        <v>8.9774350513240471</v>
      </c>
      <c r="H625" s="50">
        <f t="shared" si="118"/>
        <v>10.974150980184534</v>
      </c>
      <c r="I625" s="49">
        <f t="shared" si="119"/>
        <v>8.2086046068887004</v>
      </c>
      <c r="J625" s="6">
        <f t="shared" si="120"/>
        <v>10.974150980184534</v>
      </c>
      <c r="L625" s="7">
        <f t="shared" si="121"/>
        <v>1</v>
      </c>
      <c r="M625" s="7" t="str">
        <f t="shared" si="122"/>
        <v/>
      </c>
      <c r="N625" s="7" t="str">
        <f t="shared" si="123"/>
        <v/>
      </c>
      <c r="O625" s="7">
        <f t="shared" si="124"/>
        <v>1</v>
      </c>
      <c r="P625" s="7" t="str">
        <f t="shared" si="125"/>
        <v/>
      </c>
      <c r="Q625" s="7">
        <f t="shared" si="126"/>
        <v>1</v>
      </c>
      <c r="R625" s="7" t="str">
        <f t="shared" si="127"/>
        <v/>
      </c>
      <c r="S625" s="7">
        <f t="shared" si="128"/>
        <v>1</v>
      </c>
      <c r="T625" s="7" t="str">
        <f t="shared" si="129"/>
        <v/>
      </c>
      <c r="U625" s="7"/>
    </row>
    <row r="626" spans="1:21" hidden="1" x14ac:dyDescent="0.25">
      <c r="A626" s="52">
        <f>'6aTRaiangProjExample'!B632</f>
        <v>5.3852659665203024</v>
      </c>
      <c r="B626" s="52">
        <f>'6aTRaiangProjExample'!C632</f>
        <v>3.1424246997647347</v>
      </c>
      <c r="C626" s="52">
        <f>'6aTRaiangProjExample'!D632</f>
        <v>5.9673231408526384</v>
      </c>
      <c r="D626" s="52">
        <f>'6aTRaiangProjExample'!E632</f>
        <v>4.0067901885795898</v>
      </c>
      <c r="E626" s="52">
        <f>'6aTRaiangProjExample'!F632</f>
        <v>3.2633111430700783</v>
      </c>
      <c r="F626" s="52">
        <f>'6aTRaiangProjExample'!G632</f>
        <v>2.5676618916248701</v>
      </c>
      <c r="G626" s="51">
        <f t="shared" si="117"/>
        <v>11.352589107372941</v>
      </c>
      <c r="H626" s="50">
        <f t="shared" si="118"/>
        <v>11.959718046724763</v>
      </c>
      <c r="I626" s="49">
        <f t="shared" si="119"/>
        <v>8.9733977344596845</v>
      </c>
      <c r="J626" s="6">
        <f t="shared" si="120"/>
        <v>11.959718046724763</v>
      </c>
      <c r="L626" s="7">
        <f t="shared" si="121"/>
        <v>1</v>
      </c>
      <c r="M626" s="7" t="str">
        <f t="shared" si="122"/>
        <v/>
      </c>
      <c r="N626" s="7" t="str">
        <f t="shared" si="123"/>
        <v/>
      </c>
      <c r="O626" s="7">
        <f t="shared" si="124"/>
        <v>1</v>
      </c>
      <c r="P626" s="7" t="str">
        <f t="shared" si="125"/>
        <v/>
      </c>
      <c r="Q626" s="7">
        <f t="shared" si="126"/>
        <v>1</v>
      </c>
      <c r="R626" s="7" t="str">
        <f t="shared" si="127"/>
        <v/>
      </c>
      <c r="S626" s="7">
        <f t="shared" si="128"/>
        <v>1</v>
      </c>
      <c r="T626" s="7" t="str">
        <f t="shared" si="129"/>
        <v/>
      </c>
      <c r="U626" s="7"/>
    </row>
    <row r="627" spans="1:21" hidden="1" x14ac:dyDescent="0.25">
      <c r="A627" s="52">
        <f>'6aTRaiangProjExample'!B633</f>
        <v>4.2202080198494851</v>
      </c>
      <c r="B627" s="52">
        <f>'6aTRaiangProjExample'!C633</f>
        <v>2.5243249362551365</v>
      </c>
      <c r="C627" s="52">
        <f>'6aTRaiangProjExample'!D633</f>
        <v>5.9289798112389693</v>
      </c>
      <c r="D627" s="52">
        <f>'6aTRaiangProjExample'!E633</f>
        <v>3.9556250635824313</v>
      </c>
      <c r="E627" s="52">
        <f>'6aTRaiangProjExample'!F633</f>
        <v>2.3243048875100691</v>
      </c>
      <c r="F627" s="52">
        <f>'6aTRaiangProjExample'!G633</f>
        <v>2.8538294327683875</v>
      </c>
      <c r="G627" s="51">
        <f t="shared" si="117"/>
        <v>10.149187831088454</v>
      </c>
      <c r="H627" s="50">
        <f t="shared" si="118"/>
        <v>11.029662516200304</v>
      </c>
      <c r="I627" s="49">
        <f t="shared" si="119"/>
        <v>7.7024592565335936</v>
      </c>
      <c r="J627" s="6">
        <f t="shared" si="120"/>
        <v>11.029662516200304</v>
      </c>
      <c r="L627" s="7">
        <f t="shared" si="121"/>
        <v>1</v>
      </c>
      <c r="M627" s="7" t="str">
        <f t="shared" si="122"/>
        <v/>
      </c>
      <c r="N627" s="7" t="str">
        <f t="shared" si="123"/>
        <v/>
      </c>
      <c r="O627" s="7">
        <f t="shared" si="124"/>
        <v>1</v>
      </c>
      <c r="P627" s="7" t="str">
        <f t="shared" si="125"/>
        <v/>
      </c>
      <c r="Q627" s="7">
        <f t="shared" si="126"/>
        <v>1</v>
      </c>
      <c r="R627" s="7" t="str">
        <f t="shared" si="127"/>
        <v/>
      </c>
      <c r="S627" s="7">
        <f t="shared" si="128"/>
        <v>1</v>
      </c>
      <c r="T627" s="7" t="str">
        <f t="shared" si="129"/>
        <v/>
      </c>
      <c r="U627" s="7"/>
    </row>
    <row r="628" spans="1:21" hidden="1" x14ac:dyDescent="0.25">
      <c r="A628" s="52">
        <f>'6aTRaiangProjExample'!B634</f>
        <v>3.8613870382230941</v>
      </c>
      <c r="B628" s="52">
        <f>'6aTRaiangProjExample'!C634</f>
        <v>2.2212270670772583</v>
      </c>
      <c r="C628" s="52">
        <f>'6aTRaiangProjExample'!D634</f>
        <v>5.3561792593190916</v>
      </c>
      <c r="D628" s="52">
        <f>'6aTRaiangProjExample'!E634</f>
        <v>3.9971765162648953</v>
      </c>
      <c r="E628" s="52">
        <f>'6aTRaiangProjExample'!F634</f>
        <v>2.0793945186560681</v>
      </c>
      <c r="F628" s="52">
        <f>'6aTRaiangProjExample'!G634</f>
        <v>3.0073798239106839</v>
      </c>
      <c r="G628" s="51">
        <f t="shared" si="117"/>
        <v>9.2175662975421861</v>
      </c>
      <c r="H628" s="50">
        <f t="shared" si="118"/>
        <v>10.865943378398674</v>
      </c>
      <c r="I628" s="49">
        <f t="shared" si="119"/>
        <v>7.3080014096440102</v>
      </c>
      <c r="J628" s="6">
        <f t="shared" si="120"/>
        <v>10.865943378398674</v>
      </c>
      <c r="L628" s="7">
        <f t="shared" si="121"/>
        <v>1</v>
      </c>
      <c r="M628" s="7" t="str">
        <f t="shared" si="122"/>
        <v/>
      </c>
      <c r="N628" s="7" t="str">
        <f t="shared" si="123"/>
        <v/>
      </c>
      <c r="O628" s="7">
        <f t="shared" si="124"/>
        <v>1</v>
      </c>
      <c r="P628" s="7" t="str">
        <f t="shared" si="125"/>
        <v/>
      </c>
      <c r="Q628" s="7">
        <f t="shared" si="126"/>
        <v>1</v>
      </c>
      <c r="R628" s="7" t="str">
        <f t="shared" si="127"/>
        <v/>
      </c>
      <c r="S628" s="7">
        <f t="shared" si="128"/>
        <v>1</v>
      </c>
      <c r="T628" s="7" t="str">
        <f t="shared" si="129"/>
        <v/>
      </c>
      <c r="U628" s="7"/>
    </row>
    <row r="629" spans="1:21" hidden="1" x14ac:dyDescent="0.25">
      <c r="A629" s="52">
        <f>'6aTRaiangProjExample'!B635</f>
        <v>4.3144287666630525</v>
      </c>
      <c r="B629" s="52">
        <f>'6aTRaiangProjExample'!C635</f>
        <v>2.848578451003088</v>
      </c>
      <c r="C629" s="52">
        <f>'6aTRaiangProjExample'!D635</f>
        <v>6.5007417712192641</v>
      </c>
      <c r="D629" s="52">
        <f>'6aTRaiangProjExample'!E635</f>
        <v>4.3404754469112445</v>
      </c>
      <c r="E629" s="52">
        <f>'6aTRaiangProjExample'!F635</f>
        <v>2.9116560056523992</v>
      </c>
      <c r="F629" s="52">
        <f>'6aTRaiangProjExample'!G635</f>
        <v>2.5330227687869677</v>
      </c>
      <c r="G629" s="51">
        <f t="shared" si="117"/>
        <v>10.815170537882317</v>
      </c>
      <c r="H629" s="50">
        <f t="shared" si="118"/>
        <v>11.187926982361265</v>
      </c>
      <c r="I629" s="49">
        <f t="shared" si="119"/>
        <v>8.2932572254424546</v>
      </c>
      <c r="J629" s="6">
        <f t="shared" si="120"/>
        <v>11.187926982361265</v>
      </c>
      <c r="L629" s="7">
        <f t="shared" si="121"/>
        <v>1</v>
      </c>
      <c r="M629" s="7" t="str">
        <f t="shared" si="122"/>
        <v/>
      </c>
      <c r="N629" s="7" t="str">
        <f t="shared" si="123"/>
        <v/>
      </c>
      <c r="O629" s="7">
        <f t="shared" si="124"/>
        <v>1</v>
      </c>
      <c r="P629" s="7" t="str">
        <f t="shared" si="125"/>
        <v/>
      </c>
      <c r="Q629" s="7">
        <f t="shared" si="126"/>
        <v>1</v>
      </c>
      <c r="R629" s="7" t="str">
        <f t="shared" si="127"/>
        <v/>
      </c>
      <c r="S629" s="7">
        <f t="shared" si="128"/>
        <v>1</v>
      </c>
      <c r="T629" s="7" t="str">
        <f t="shared" si="129"/>
        <v/>
      </c>
      <c r="U629" s="7"/>
    </row>
    <row r="630" spans="1:21" hidden="1" x14ac:dyDescent="0.25">
      <c r="A630" s="52">
        <f>'6aTRaiangProjExample'!B636</f>
        <v>3.1253688993172193</v>
      </c>
      <c r="B630" s="52">
        <f>'6aTRaiangProjExample'!C636</f>
        <v>3.8674067838114405</v>
      </c>
      <c r="C630" s="52">
        <f>'6aTRaiangProjExample'!D636</f>
        <v>6.2194229900218883</v>
      </c>
      <c r="D630" s="52">
        <f>'6aTRaiangProjExample'!E636</f>
        <v>4.8696263659851899</v>
      </c>
      <c r="E630" s="52">
        <f>'6aTRaiangProjExample'!F636</f>
        <v>2.1399706009893764</v>
      </c>
      <c r="F630" s="52">
        <f>'6aTRaiangProjExample'!G636</f>
        <v>3.9514383114336473</v>
      </c>
      <c r="G630" s="51">
        <f t="shared" si="117"/>
        <v>9.344791889339108</v>
      </c>
      <c r="H630" s="50">
        <f t="shared" si="118"/>
        <v>11.946433576736055</v>
      </c>
      <c r="I630" s="49">
        <f t="shared" si="119"/>
        <v>9.9588156962344634</v>
      </c>
      <c r="J630" s="6">
        <f t="shared" si="120"/>
        <v>11.946433576736055</v>
      </c>
      <c r="L630" s="7">
        <f t="shared" si="121"/>
        <v>1</v>
      </c>
      <c r="M630" s="7" t="str">
        <f t="shared" si="122"/>
        <v/>
      </c>
      <c r="N630" s="7" t="str">
        <f t="shared" si="123"/>
        <v/>
      </c>
      <c r="O630" s="7">
        <f t="shared" si="124"/>
        <v>1</v>
      </c>
      <c r="P630" s="7" t="str">
        <f t="shared" si="125"/>
        <v/>
      </c>
      <c r="Q630" s="7">
        <f t="shared" si="126"/>
        <v>1</v>
      </c>
      <c r="R630" s="7" t="str">
        <f t="shared" si="127"/>
        <v/>
      </c>
      <c r="S630" s="7">
        <f t="shared" si="128"/>
        <v>1</v>
      </c>
      <c r="T630" s="7" t="str">
        <f t="shared" si="129"/>
        <v/>
      </c>
      <c r="U630" s="7"/>
    </row>
    <row r="631" spans="1:21" hidden="1" x14ac:dyDescent="0.25">
      <c r="A631" s="52">
        <f>'6aTRaiangProjExample'!B637</f>
        <v>4.570168044620198</v>
      </c>
      <c r="B631" s="52">
        <f>'6aTRaiangProjExample'!C637</f>
        <v>2.8611503107516292</v>
      </c>
      <c r="C631" s="52">
        <f>'6aTRaiangProjExample'!D637</f>
        <v>5.5192957510895759</v>
      </c>
      <c r="D631" s="52">
        <f>'6aTRaiangProjExample'!E637</f>
        <v>4.8235999094117616</v>
      </c>
      <c r="E631" s="52">
        <f>'6aTRaiangProjExample'!F637</f>
        <v>2.4701318200376479</v>
      </c>
      <c r="F631" s="52">
        <f>'6aTRaiangProjExample'!G637</f>
        <v>3.0220218709783206</v>
      </c>
      <c r="G631" s="51">
        <f t="shared" si="117"/>
        <v>10.089463795709774</v>
      </c>
      <c r="H631" s="50">
        <f t="shared" si="118"/>
        <v>12.415789825010281</v>
      </c>
      <c r="I631" s="49">
        <f t="shared" si="119"/>
        <v>8.3533040017675972</v>
      </c>
      <c r="J631" s="6">
        <f t="shared" si="120"/>
        <v>12.415789825010281</v>
      </c>
      <c r="L631" s="7">
        <f t="shared" si="121"/>
        <v>1</v>
      </c>
      <c r="M631" s="7" t="str">
        <f t="shared" si="122"/>
        <v/>
      </c>
      <c r="N631" s="7" t="str">
        <f t="shared" si="123"/>
        <v/>
      </c>
      <c r="O631" s="7">
        <f t="shared" si="124"/>
        <v>1</v>
      </c>
      <c r="P631" s="7" t="str">
        <f t="shared" si="125"/>
        <v/>
      </c>
      <c r="Q631" s="7">
        <f t="shared" si="126"/>
        <v>1</v>
      </c>
      <c r="R631" s="7" t="str">
        <f t="shared" si="127"/>
        <v/>
      </c>
      <c r="S631" s="7">
        <f t="shared" si="128"/>
        <v>1</v>
      </c>
      <c r="T631" s="7" t="str">
        <f t="shared" si="129"/>
        <v/>
      </c>
      <c r="U631" s="7"/>
    </row>
    <row r="632" spans="1:21" hidden="1" x14ac:dyDescent="0.25">
      <c r="A632" s="52">
        <f>'6aTRaiangProjExample'!B638</f>
        <v>3.598283336391396</v>
      </c>
      <c r="B632" s="52">
        <f>'6aTRaiangProjExample'!C638</f>
        <v>3.0092868276199356</v>
      </c>
      <c r="C632" s="52">
        <f>'6aTRaiangProjExample'!D638</f>
        <v>4.6718839387060713</v>
      </c>
      <c r="D632" s="52">
        <f>'6aTRaiangProjExample'!E638</f>
        <v>4.3630411098161561</v>
      </c>
      <c r="E632" s="52">
        <f>'6aTRaiangProjExample'!F638</f>
        <v>1.8630778416792553</v>
      </c>
      <c r="F632" s="52">
        <f>'6aTRaiangProjExample'!G638</f>
        <v>3.9082565240315161</v>
      </c>
      <c r="G632" s="51">
        <f t="shared" si="117"/>
        <v>8.2701672750974673</v>
      </c>
      <c r="H632" s="50">
        <f t="shared" si="118"/>
        <v>11.869580970239069</v>
      </c>
      <c r="I632" s="49">
        <f t="shared" si="119"/>
        <v>8.7806211933307079</v>
      </c>
      <c r="J632" s="6">
        <f t="shared" si="120"/>
        <v>11.869580970239069</v>
      </c>
      <c r="L632" s="7">
        <f t="shared" si="121"/>
        <v>1</v>
      </c>
      <c r="M632" s="7" t="str">
        <f t="shared" si="122"/>
        <v/>
      </c>
      <c r="N632" s="7" t="str">
        <f t="shared" si="123"/>
        <v/>
      </c>
      <c r="O632" s="7">
        <f t="shared" si="124"/>
        <v>1</v>
      </c>
      <c r="P632" s="7" t="str">
        <f t="shared" si="125"/>
        <v/>
      </c>
      <c r="Q632" s="7">
        <f t="shared" si="126"/>
        <v>1</v>
      </c>
      <c r="R632" s="7" t="str">
        <f t="shared" si="127"/>
        <v/>
      </c>
      <c r="S632" s="7">
        <f t="shared" si="128"/>
        <v>1</v>
      </c>
      <c r="T632" s="7" t="str">
        <f t="shared" si="129"/>
        <v/>
      </c>
      <c r="U632" s="7"/>
    </row>
    <row r="633" spans="1:21" hidden="1" x14ac:dyDescent="0.25">
      <c r="A633" s="52">
        <f>'6aTRaiangProjExample'!B639</f>
        <v>5.0430777955482604</v>
      </c>
      <c r="B633" s="52">
        <f>'6aTRaiangProjExample'!C639</f>
        <v>2.5074297638240273</v>
      </c>
      <c r="C633" s="52">
        <f>'6aTRaiangProjExample'!D639</f>
        <v>5.9592063810150711</v>
      </c>
      <c r="D633" s="52">
        <f>'6aTRaiangProjExample'!E639</f>
        <v>3.628543681563082</v>
      </c>
      <c r="E633" s="52">
        <f>'6aTRaiangProjExample'!F639</f>
        <v>2.4747564975956085</v>
      </c>
      <c r="F633" s="52">
        <f>'6aTRaiangProjExample'!G639</f>
        <v>2.4109510098379299</v>
      </c>
      <c r="G633" s="51">
        <f t="shared" si="117"/>
        <v>11.002284176563332</v>
      </c>
      <c r="H633" s="50">
        <f t="shared" si="118"/>
        <v>11.082572486949273</v>
      </c>
      <c r="I633" s="49">
        <f t="shared" si="119"/>
        <v>7.3931372712575651</v>
      </c>
      <c r="J633" s="6">
        <f t="shared" si="120"/>
        <v>11.082572486949273</v>
      </c>
      <c r="L633" s="7">
        <f t="shared" si="121"/>
        <v>1</v>
      </c>
      <c r="M633" s="7" t="str">
        <f t="shared" si="122"/>
        <v/>
      </c>
      <c r="N633" s="7" t="str">
        <f t="shared" si="123"/>
        <v/>
      </c>
      <c r="O633" s="7">
        <f t="shared" si="124"/>
        <v>1</v>
      </c>
      <c r="P633" s="7" t="str">
        <f t="shared" si="125"/>
        <v/>
      </c>
      <c r="Q633" s="7">
        <f t="shared" si="126"/>
        <v>1</v>
      </c>
      <c r="R633" s="7" t="str">
        <f t="shared" si="127"/>
        <v/>
      </c>
      <c r="S633" s="7">
        <f t="shared" si="128"/>
        <v>1</v>
      </c>
      <c r="T633" s="7" t="str">
        <f t="shared" si="129"/>
        <v/>
      </c>
      <c r="U633" s="7"/>
    </row>
    <row r="634" spans="1:21" hidden="1" x14ac:dyDescent="0.25">
      <c r="A634" s="52">
        <f>'6aTRaiangProjExample'!B640</f>
        <v>4.2534547410705894</v>
      </c>
      <c r="B634" s="52">
        <f>'6aTRaiangProjExample'!C640</f>
        <v>2.7868863940730693</v>
      </c>
      <c r="C634" s="52">
        <f>'6aTRaiangProjExample'!D640</f>
        <v>5.8047860278220327</v>
      </c>
      <c r="D634" s="52">
        <f>'6aTRaiangProjExample'!E640</f>
        <v>4.4443727665462758</v>
      </c>
      <c r="E634" s="52">
        <f>'6aTRaiangProjExample'!F640</f>
        <v>2.6371724464382975</v>
      </c>
      <c r="F634" s="52">
        <f>'6aTRaiangProjExample'!G640</f>
        <v>4.564530988964064</v>
      </c>
      <c r="G634" s="51">
        <f t="shared" si="117"/>
        <v>10.058240768892622</v>
      </c>
      <c r="H634" s="50">
        <f t="shared" si="118"/>
        <v>13.262358496580928</v>
      </c>
      <c r="I634" s="49">
        <f t="shared" si="119"/>
        <v>9.9885898294754298</v>
      </c>
      <c r="J634" s="6">
        <f t="shared" si="120"/>
        <v>13.262358496580928</v>
      </c>
      <c r="L634" s="7">
        <f t="shared" si="121"/>
        <v>1</v>
      </c>
      <c r="M634" s="7" t="str">
        <f t="shared" si="122"/>
        <v/>
      </c>
      <c r="N634" s="7" t="str">
        <f t="shared" si="123"/>
        <v/>
      </c>
      <c r="O634" s="7">
        <f t="shared" si="124"/>
        <v>1</v>
      </c>
      <c r="P634" s="7" t="str">
        <f t="shared" si="125"/>
        <v/>
      </c>
      <c r="Q634" s="7">
        <f t="shared" si="126"/>
        <v>1</v>
      </c>
      <c r="R634" s="7" t="str">
        <f t="shared" si="127"/>
        <v/>
      </c>
      <c r="S634" s="7">
        <f t="shared" si="128"/>
        <v>1</v>
      </c>
      <c r="T634" s="7" t="str">
        <f t="shared" si="129"/>
        <v/>
      </c>
      <c r="U634" s="7"/>
    </row>
    <row r="635" spans="1:21" hidden="1" x14ac:dyDescent="0.25">
      <c r="A635" s="52">
        <f>'6aTRaiangProjExample'!B641</f>
        <v>4.0646791151905592</v>
      </c>
      <c r="B635" s="52">
        <f>'6aTRaiangProjExample'!C641</f>
        <v>3.8593970840083416</v>
      </c>
      <c r="C635" s="52">
        <f>'6aTRaiangProjExample'!D641</f>
        <v>5.6348426741186266</v>
      </c>
      <c r="D635" s="52">
        <f>'6aTRaiangProjExample'!E641</f>
        <v>4.2168163533231198</v>
      </c>
      <c r="E635" s="52">
        <f>'6aTRaiangProjExample'!F641</f>
        <v>1.6972512621113702</v>
      </c>
      <c r="F635" s="52">
        <f>'6aTRaiangProjExample'!G641</f>
        <v>2.927545242888927</v>
      </c>
      <c r="G635" s="51">
        <f t="shared" si="117"/>
        <v>9.6995217893091858</v>
      </c>
      <c r="H635" s="50">
        <f t="shared" si="118"/>
        <v>11.209040711402606</v>
      </c>
      <c r="I635" s="49">
        <f t="shared" si="119"/>
        <v>8.4841935890086386</v>
      </c>
      <c r="J635" s="6">
        <f t="shared" si="120"/>
        <v>11.209040711402606</v>
      </c>
      <c r="L635" s="7">
        <f t="shared" si="121"/>
        <v>1</v>
      </c>
      <c r="M635" s="7" t="str">
        <f t="shared" si="122"/>
        <v/>
      </c>
      <c r="N635" s="7" t="str">
        <f t="shared" si="123"/>
        <v/>
      </c>
      <c r="O635" s="7">
        <f t="shared" si="124"/>
        <v>1</v>
      </c>
      <c r="P635" s="7" t="str">
        <f t="shared" si="125"/>
        <v/>
      </c>
      <c r="Q635" s="7">
        <f t="shared" si="126"/>
        <v>1</v>
      </c>
      <c r="R635" s="7" t="str">
        <f t="shared" si="127"/>
        <v/>
      </c>
      <c r="S635" s="7">
        <f t="shared" si="128"/>
        <v>1</v>
      </c>
      <c r="T635" s="7" t="str">
        <f t="shared" si="129"/>
        <v/>
      </c>
      <c r="U635" s="7"/>
    </row>
    <row r="636" spans="1:21" hidden="1" x14ac:dyDescent="0.25">
      <c r="A636" s="52">
        <f>'6aTRaiangProjExample'!B642</f>
        <v>4.9075478877991214</v>
      </c>
      <c r="B636" s="52">
        <f>'6aTRaiangProjExample'!C642</f>
        <v>1.8636636116825951</v>
      </c>
      <c r="C636" s="52">
        <f>'6aTRaiangProjExample'!D642</f>
        <v>5.1875587396924852</v>
      </c>
      <c r="D636" s="52">
        <f>'6aTRaiangProjExample'!E642</f>
        <v>4.0137810877057989</v>
      </c>
      <c r="E636" s="52">
        <f>'6aTRaiangProjExample'!F642</f>
        <v>2.2481747474771412</v>
      </c>
      <c r="F636" s="52">
        <f>'6aTRaiangProjExample'!G642</f>
        <v>3.5927860696734051</v>
      </c>
      <c r="G636" s="51">
        <f t="shared" si="117"/>
        <v>10.095106627491607</v>
      </c>
      <c r="H636" s="50">
        <f t="shared" si="118"/>
        <v>12.514115045178325</v>
      </c>
      <c r="I636" s="49">
        <f t="shared" si="119"/>
        <v>7.7046244288331414</v>
      </c>
      <c r="J636" s="6">
        <f t="shared" si="120"/>
        <v>12.514115045178325</v>
      </c>
      <c r="L636" s="7">
        <f t="shared" si="121"/>
        <v>1</v>
      </c>
      <c r="M636" s="7" t="str">
        <f t="shared" si="122"/>
        <v/>
      </c>
      <c r="N636" s="7" t="str">
        <f t="shared" si="123"/>
        <v/>
      </c>
      <c r="O636" s="7">
        <f t="shared" si="124"/>
        <v>1</v>
      </c>
      <c r="P636" s="7" t="str">
        <f t="shared" si="125"/>
        <v/>
      </c>
      <c r="Q636" s="7">
        <f t="shared" si="126"/>
        <v>1</v>
      </c>
      <c r="R636" s="7" t="str">
        <f t="shared" si="127"/>
        <v/>
      </c>
      <c r="S636" s="7">
        <f t="shared" si="128"/>
        <v>1</v>
      </c>
      <c r="T636" s="7" t="str">
        <f t="shared" si="129"/>
        <v/>
      </c>
      <c r="U636" s="7"/>
    </row>
    <row r="637" spans="1:21" hidden="1" x14ac:dyDescent="0.25">
      <c r="A637" s="52">
        <f>'6aTRaiangProjExample'!B643</f>
        <v>4.3880242512623449</v>
      </c>
      <c r="B637" s="52">
        <f>'6aTRaiangProjExample'!C643</f>
        <v>3.3222238495169094</v>
      </c>
      <c r="C637" s="52">
        <f>'6aTRaiangProjExample'!D643</f>
        <v>4.6383389405710309</v>
      </c>
      <c r="D637" s="52">
        <f>'6aTRaiangProjExample'!E643</f>
        <v>4.5312249824669442</v>
      </c>
      <c r="E637" s="52">
        <f>'6aTRaiangProjExample'!F643</f>
        <v>2.3191505807580977</v>
      </c>
      <c r="F637" s="52">
        <f>'6aTRaiangProjExample'!G643</f>
        <v>4.4493020637781369</v>
      </c>
      <c r="G637" s="51">
        <f t="shared" si="117"/>
        <v>9.0263631918333758</v>
      </c>
      <c r="H637" s="50">
        <f t="shared" si="118"/>
        <v>13.368551297507427</v>
      </c>
      <c r="I637" s="49">
        <f t="shared" si="119"/>
        <v>10.090676494053145</v>
      </c>
      <c r="J637" s="6">
        <f t="shared" si="120"/>
        <v>13.368551297507427</v>
      </c>
      <c r="L637" s="7">
        <f t="shared" si="121"/>
        <v>1</v>
      </c>
      <c r="M637" s="7" t="str">
        <f t="shared" si="122"/>
        <v/>
      </c>
      <c r="N637" s="7" t="str">
        <f t="shared" si="123"/>
        <v/>
      </c>
      <c r="O637" s="7">
        <f t="shared" si="124"/>
        <v>1</v>
      </c>
      <c r="P637" s="7" t="str">
        <f t="shared" si="125"/>
        <v/>
      </c>
      <c r="Q637" s="7">
        <f t="shared" si="126"/>
        <v>1</v>
      </c>
      <c r="R637" s="7" t="str">
        <f t="shared" si="127"/>
        <v/>
      </c>
      <c r="S637" s="7">
        <f t="shared" si="128"/>
        <v>1</v>
      </c>
      <c r="T637" s="7" t="str">
        <f t="shared" si="129"/>
        <v/>
      </c>
      <c r="U637" s="7"/>
    </row>
    <row r="638" spans="1:21" hidden="1" x14ac:dyDescent="0.25">
      <c r="A638" s="52">
        <f>'6aTRaiangProjExample'!B644</f>
        <v>4.2638254456694495</v>
      </c>
      <c r="B638" s="52">
        <f>'6aTRaiangProjExample'!C644</f>
        <v>1.8097856056724324</v>
      </c>
      <c r="C638" s="52">
        <f>'6aTRaiangProjExample'!D644</f>
        <v>6.2310730375220045</v>
      </c>
      <c r="D638" s="52">
        <f>'6aTRaiangProjExample'!E644</f>
        <v>3.7661779574930341</v>
      </c>
      <c r="E638" s="52">
        <f>'6aTRaiangProjExample'!F644</f>
        <v>2.5990192347076664</v>
      </c>
      <c r="F638" s="52">
        <f>'6aTRaiangProjExample'!G644</f>
        <v>2.2804119690588136</v>
      </c>
      <c r="G638" s="51">
        <f t="shared" si="117"/>
        <v>10.494898483191454</v>
      </c>
      <c r="H638" s="50">
        <f t="shared" si="118"/>
        <v>10.310415372221296</v>
      </c>
      <c r="I638" s="49">
        <f t="shared" si="119"/>
        <v>6.6892168094389124</v>
      </c>
      <c r="J638" s="6">
        <f t="shared" si="120"/>
        <v>10.494898483191454</v>
      </c>
      <c r="L638" s="7">
        <f t="shared" si="121"/>
        <v>1</v>
      </c>
      <c r="M638" s="7" t="str">
        <f t="shared" si="122"/>
        <v/>
      </c>
      <c r="N638" s="7">
        <f t="shared" si="123"/>
        <v>1</v>
      </c>
      <c r="O638" s="7" t="str">
        <f t="shared" si="124"/>
        <v/>
      </c>
      <c r="P638" s="7" t="str">
        <f t="shared" si="125"/>
        <v/>
      </c>
      <c r="Q638" s="7" t="str">
        <f t="shared" si="126"/>
        <v/>
      </c>
      <c r="R638" s="7">
        <f t="shared" si="127"/>
        <v>1</v>
      </c>
      <c r="S638" s="7" t="str">
        <f t="shared" si="128"/>
        <v/>
      </c>
      <c r="T638" s="7" t="str">
        <f t="shared" si="129"/>
        <v/>
      </c>
      <c r="U638" s="7"/>
    </row>
    <row r="639" spans="1:21" hidden="1" x14ac:dyDescent="0.25">
      <c r="A639" s="52">
        <f>'6aTRaiangProjExample'!B645</f>
        <v>4.6844361396677616</v>
      </c>
      <c r="B639" s="52">
        <f>'6aTRaiangProjExample'!C645</f>
        <v>1.4605744223479094</v>
      </c>
      <c r="C639" s="52">
        <f>'6aTRaiangProjExample'!D645</f>
        <v>6.5619020663265113</v>
      </c>
      <c r="D639" s="52">
        <f>'6aTRaiangProjExample'!E645</f>
        <v>3.896224903716869</v>
      </c>
      <c r="E639" s="52">
        <f>'6aTRaiangProjExample'!F645</f>
        <v>1.8840672762336821</v>
      </c>
      <c r="F639" s="52">
        <f>'6aTRaiangProjExample'!G645</f>
        <v>2.7836012939360564</v>
      </c>
      <c r="G639" s="51">
        <f t="shared" si="117"/>
        <v>11.246338205994274</v>
      </c>
      <c r="H639" s="50">
        <f t="shared" si="118"/>
        <v>11.364262337320687</v>
      </c>
      <c r="I639" s="49">
        <f t="shared" si="119"/>
        <v>6.1282429925176478</v>
      </c>
      <c r="J639" s="6">
        <f t="shared" si="120"/>
        <v>11.364262337320687</v>
      </c>
      <c r="L639" s="7">
        <f t="shared" si="121"/>
        <v>1</v>
      </c>
      <c r="M639" s="7" t="str">
        <f t="shared" si="122"/>
        <v/>
      </c>
      <c r="N639" s="7" t="str">
        <f t="shared" si="123"/>
        <v/>
      </c>
      <c r="O639" s="7">
        <f t="shared" si="124"/>
        <v>1</v>
      </c>
      <c r="P639" s="7" t="str">
        <f t="shared" si="125"/>
        <v/>
      </c>
      <c r="Q639" s="7">
        <f t="shared" si="126"/>
        <v>1</v>
      </c>
      <c r="R639" s="7" t="str">
        <f t="shared" si="127"/>
        <v/>
      </c>
      <c r="S639" s="7">
        <f t="shared" si="128"/>
        <v>1</v>
      </c>
      <c r="T639" s="7" t="str">
        <f t="shared" si="129"/>
        <v/>
      </c>
      <c r="U639" s="7"/>
    </row>
    <row r="640" spans="1:21" hidden="1" x14ac:dyDescent="0.25">
      <c r="A640" s="52">
        <f>'6aTRaiangProjExample'!B646</f>
        <v>5.375299051408243</v>
      </c>
      <c r="B640" s="52">
        <f>'6aTRaiangProjExample'!C646</f>
        <v>3.4044288980278568</v>
      </c>
      <c r="C640" s="52">
        <f>'6aTRaiangProjExample'!D646</f>
        <v>6.1330232941675478</v>
      </c>
      <c r="D640" s="52">
        <f>'6aTRaiangProjExample'!E646</f>
        <v>3.6074692932590784</v>
      </c>
      <c r="E640" s="52">
        <f>'6aTRaiangProjExample'!F646</f>
        <v>3.5633877911119005</v>
      </c>
      <c r="F640" s="52">
        <f>'6aTRaiangProjExample'!G646</f>
        <v>3.1718779157101977</v>
      </c>
      <c r="G640" s="51">
        <f t="shared" si="117"/>
        <v>11.508322345575792</v>
      </c>
      <c r="H640" s="50">
        <f t="shared" si="118"/>
        <v>12.154646260377518</v>
      </c>
      <c r="I640" s="49">
        <f t="shared" si="119"/>
        <v>10.139694604849955</v>
      </c>
      <c r="J640" s="6">
        <f t="shared" si="120"/>
        <v>12.154646260377518</v>
      </c>
      <c r="L640" s="7">
        <f t="shared" si="121"/>
        <v>1</v>
      </c>
      <c r="M640" s="7" t="str">
        <f t="shared" si="122"/>
        <v/>
      </c>
      <c r="N640" s="7" t="str">
        <f t="shared" si="123"/>
        <v/>
      </c>
      <c r="O640" s="7">
        <f t="shared" si="124"/>
        <v>1</v>
      </c>
      <c r="P640" s="7" t="str">
        <f t="shared" si="125"/>
        <v/>
      </c>
      <c r="Q640" s="7">
        <f t="shared" si="126"/>
        <v>1</v>
      </c>
      <c r="R640" s="7" t="str">
        <f t="shared" si="127"/>
        <v/>
      </c>
      <c r="S640" s="7">
        <f t="shared" si="128"/>
        <v>1</v>
      </c>
      <c r="T640" s="7" t="str">
        <f t="shared" si="129"/>
        <v/>
      </c>
      <c r="U640" s="7"/>
    </row>
    <row r="641" spans="1:21" hidden="1" x14ac:dyDescent="0.25">
      <c r="A641" s="52">
        <f>'6aTRaiangProjExample'!B647</f>
        <v>5.8655410010205458</v>
      </c>
      <c r="B641" s="52">
        <f>'6aTRaiangProjExample'!C647</f>
        <v>4.4431360478428914</v>
      </c>
      <c r="C641" s="52">
        <f>'6aTRaiangProjExample'!D647</f>
        <v>5.7161879173444277</v>
      </c>
      <c r="D641" s="52">
        <f>'6aTRaiangProjExample'!E647</f>
        <v>4.8784108380401321</v>
      </c>
      <c r="E641" s="52">
        <f>'6aTRaiangProjExample'!F647</f>
        <v>2.1800918101417026</v>
      </c>
      <c r="F641" s="52">
        <f>'6aTRaiangProjExample'!G647</f>
        <v>4.3595734892907414</v>
      </c>
      <c r="G641" s="51">
        <f t="shared" si="117"/>
        <v>11.581728918364973</v>
      </c>
      <c r="H641" s="50">
        <f t="shared" si="118"/>
        <v>15.10352532835142</v>
      </c>
      <c r="I641" s="49">
        <f t="shared" si="119"/>
        <v>10.982801347275334</v>
      </c>
      <c r="J641" s="6">
        <f t="shared" si="120"/>
        <v>15.10352532835142</v>
      </c>
      <c r="L641" s="7">
        <f t="shared" si="121"/>
        <v>1</v>
      </c>
      <c r="M641" s="7" t="str">
        <f t="shared" si="122"/>
        <v/>
      </c>
      <c r="N641" s="7" t="str">
        <f t="shared" si="123"/>
        <v/>
      </c>
      <c r="O641" s="7">
        <f t="shared" si="124"/>
        <v>1</v>
      </c>
      <c r="P641" s="7" t="str">
        <f t="shared" si="125"/>
        <v/>
      </c>
      <c r="Q641" s="7">
        <f t="shared" si="126"/>
        <v>1</v>
      </c>
      <c r="R641" s="7" t="str">
        <f t="shared" si="127"/>
        <v/>
      </c>
      <c r="S641" s="7">
        <f t="shared" si="128"/>
        <v>1</v>
      </c>
      <c r="T641" s="7" t="str">
        <f t="shared" si="129"/>
        <v/>
      </c>
      <c r="U641" s="7"/>
    </row>
    <row r="642" spans="1:21" hidden="1" x14ac:dyDescent="0.25">
      <c r="A642" s="52">
        <f>'6aTRaiangProjExample'!B648</f>
        <v>4.9358028078484608</v>
      </c>
      <c r="B642" s="52">
        <f>'6aTRaiangProjExample'!C648</f>
        <v>2.9134237382337131</v>
      </c>
      <c r="C642" s="52">
        <f>'6aTRaiangProjExample'!D648</f>
        <v>5.5933696694035246</v>
      </c>
      <c r="D642" s="52">
        <f>'6aTRaiangProjExample'!E648</f>
        <v>3.7557429567257703</v>
      </c>
      <c r="E642" s="52">
        <f>'6aTRaiangProjExample'!F648</f>
        <v>1.1914737773643393</v>
      </c>
      <c r="F642" s="52">
        <f>'6aTRaiangProjExample'!G648</f>
        <v>2.6094887870841847</v>
      </c>
      <c r="G642" s="51">
        <f t="shared" ref="G642:G705" si="130">A642+C642</f>
        <v>10.529172477251986</v>
      </c>
      <c r="H642" s="50">
        <f t="shared" ref="H642:H705" si="131">A642+D642+F642</f>
        <v>11.301034551658416</v>
      </c>
      <c r="I642" s="49">
        <f t="shared" ref="I642:I705" si="132">B642+E642+F642</f>
        <v>6.7143863026822377</v>
      </c>
      <c r="J642" s="6">
        <f t="shared" ref="J642:J705" si="133">MAX(G642:I642)</f>
        <v>11.301034551658416</v>
      </c>
      <c r="L642" s="7">
        <f t="shared" ref="L642:L705" si="134">IF(OR(G642=$J642,H642=$J642),1,"")</f>
        <v>1</v>
      </c>
      <c r="M642" s="7" t="str">
        <f t="shared" ref="M642:M705" si="135">IF(I642=$J642,1,"")</f>
        <v/>
      </c>
      <c r="N642" s="7" t="str">
        <f t="shared" ref="N642:N705" si="136">IF(G642=$J642,1,"")</f>
        <v/>
      </c>
      <c r="O642" s="7">
        <f t="shared" ref="O642:O705" si="137">IF(H642=$J642,1,"")</f>
        <v>1</v>
      </c>
      <c r="P642" s="7" t="str">
        <f t="shared" ref="P642:P705" si="138">IF(I642=$J642,1,"")</f>
        <v/>
      </c>
      <c r="Q642" s="7">
        <f t="shared" ref="Q642:Q705" si="139">IF(OR(H642=$J642,I642=J642),1,"")</f>
        <v>1</v>
      </c>
      <c r="R642" s="7" t="str">
        <f t="shared" ref="R642:R705" si="140">IF(G642=$J642,1,"")</f>
        <v/>
      </c>
      <c r="S642" s="7">
        <f t="shared" ref="S642:S705" si="141">IF(H642=$J642,1,"")</f>
        <v>1</v>
      </c>
      <c r="T642" s="7" t="str">
        <f t="shared" ref="T642:T705" si="142">IF(I642=$J642,1,"")</f>
        <v/>
      </c>
      <c r="U642" s="7"/>
    </row>
    <row r="643" spans="1:21" hidden="1" x14ac:dyDescent="0.25">
      <c r="A643" s="52">
        <f>'6aTRaiangProjExample'!B649</f>
        <v>5.392102988736359</v>
      </c>
      <c r="B643" s="52">
        <f>'6aTRaiangProjExample'!C649</f>
        <v>2.8598030931831628</v>
      </c>
      <c r="C643" s="52">
        <f>'6aTRaiangProjExample'!D649</f>
        <v>4.9979452939607398</v>
      </c>
      <c r="D643" s="52">
        <f>'6aTRaiangProjExample'!E649</f>
        <v>3.6233425577747909</v>
      </c>
      <c r="E643" s="52">
        <f>'6aTRaiangProjExample'!F649</f>
        <v>2.3580462133240379</v>
      </c>
      <c r="F643" s="52">
        <f>'6aTRaiangProjExample'!G649</f>
        <v>4.2466257081492671</v>
      </c>
      <c r="G643" s="51">
        <f t="shared" si="130"/>
        <v>10.390048282697098</v>
      </c>
      <c r="H643" s="50">
        <f t="shared" si="131"/>
        <v>13.262071254660416</v>
      </c>
      <c r="I643" s="49">
        <f t="shared" si="132"/>
        <v>9.4644750146564682</v>
      </c>
      <c r="J643" s="6">
        <f t="shared" si="133"/>
        <v>13.262071254660416</v>
      </c>
      <c r="L643" s="7">
        <f t="shared" si="134"/>
        <v>1</v>
      </c>
      <c r="M643" s="7" t="str">
        <f t="shared" si="135"/>
        <v/>
      </c>
      <c r="N643" s="7" t="str">
        <f t="shared" si="136"/>
        <v/>
      </c>
      <c r="O643" s="7">
        <f t="shared" si="137"/>
        <v>1</v>
      </c>
      <c r="P643" s="7" t="str">
        <f t="shared" si="138"/>
        <v/>
      </c>
      <c r="Q643" s="7">
        <f t="shared" si="139"/>
        <v>1</v>
      </c>
      <c r="R643" s="7" t="str">
        <f t="shared" si="140"/>
        <v/>
      </c>
      <c r="S643" s="7">
        <f t="shared" si="141"/>
        <v>1</v>
      </c>
      <c r="T643" s="7" t="str">
        <f t="shared" si="142"/>
        <v/>
      </c>
      <c r="U643" s="7"/>
    </row>
    <row r="644" spans="1:21" hidden="1" x14ac:dyDescent="0.25">
      <c r="A644" s="52">
        <f>'6aTRaiangProjExample'!B650</f>
        <v>3.6018004216260802</v>
      </c>
      <c r="B644" s="52">
        <f>'6aTRaiangProjExample'!C650</f>
        <v>3.375031017032819</v>
      </c>
      <c r="C644" s="52">
        <f>'6aTRaiangProjExample'!D650</f>
        <v>5.5739682897784837</v>
      </c>
      <c r="D644" s="52">
        <f>'6aTRaiangProjExample'!E650</f>
        <v>4.0855517550528377</v>
      </c>
      <c r="E644" s="52">
        <f>'6aTRaiangProjExample'!F650</f>
        <v>1.9686930386101174</v>
      </c>
      <c r="F644" s="52">
        <f>'6aTRaiangProjExample'!G650</f>
        <v>3.0317895808791007</v>
      </c>
      <c r="G644" s="51">
        <f t="shared" si="130"/>
        <v>9.1757687114045634</v>
      </c>
      <c r="H644" s="50">
        <f t="shared" si="131"/>
        <v>10.719141757558019</v>
      </c>
      <c r="I644" s="49">
        <f t="shared" si="132"/>
        <v>8.3755136365220366</v>
      </c>
      <c r="J644" s="6">
        <f t="shared" si="133"/>
        <v>10.719141757558019</v>
      </c>
      <c r="L644" s="7">
        <f t="shared" si="134"/>
        <v>1</v>
      </c>
      <c r="M644" s="7" t="str">
        <f t="shared" si="135"/>
        <v/>
      </c>
      <c r="N644" s="7" t="str">
        <f t="shared" si="136"/>
        <v/>
      </c>
      <c r="O644" s="7">
        <f t="shared" si="137"/>
        <v>1</v>
      </c>
      <c r="P644" s="7" t="str">
        <f t="shared" si="138"/>
        <v/>
      </c>
      <c r="Q644" s="7">
        <f t="shared" si="139"/>
        <v>1</v>
      </c>
      <c r="R644" s="7" t="str">
        <f t="shared" si="140"/>
        <v/>
      </c>
      <c r="S644" s="7">
        <f t="shared" si="141"/>
        <v>1</v>
      </c>
      <c r="T644" s="7" t="str">
        <f t="shared" si="142"/>
        <v/>
      </c>
      <c r="U644" s="7"/>
    </row>
    <row r="645" spans="1:21" hidden="1" x14ac:dyDescent="0.25">
      <c r="A645" s="52">
        <f>'6aTRaiangProjExample'!B651</f>
        <v>4.4770229162211832</v>
      </c>
      <c r="B645" s="52">
        <f>'6aTRaiangProjExample'!C651</f>
        <v>4.5587142187079834</v>
      </c>
      <c r="C645" s="52">
        <f>'6aTRaiangProjExample'!D651</f>
        <v>5.5856240294488844</v>
      </c>
      <c r="D645" s="52">
        <f>'6aTRaiangProjExample'!E651</f>
        <v>4.7942206981050628</v>
      </c>
      <c r="E645" s="52">
        <f>'6aTRaiangProjExample'!F651</f>
        <v>2.8386634454651496</v>
      </c>
      <c r="F645" s="52">
        <f>'6aTRaiangProjExample'!G651</f>
        <v>2.8668372292355193</v>
      </c>
      <c r="G645" s="51">
        <f t="shared" si="130"/>
        <v>10.062646945670068</v>
      </c>
      <c r="H645" s="50">
        <f t="shared" si="131"/>
        <v>12.138080843561765</v>
      </c>
      <c r="I645" s="49">
        <f t="shared" si="132"/>
        <v>10.264214893408653</v>
      </c>
      <c r="J645" s="6">
        <f t="shared" si="133"/>
        <v>12.138080843561765</v>
      </c>
      <c r="L645" s="7">
        <f t="shared" si="134"/>
        <v>1</v>
      </c>
      <c r="M645" s="7" t="str">
        <f t="shared" si="135"/>
        <v/>
      </c>
      <c r="N645" s="7" t="str">
        <f t="shared" si="136"/>
        <v/>
      </c>
      <c r="O645" s="7">
        <f t="shared" si="137"/>
        <v>1</v>
      </c>
      <c r="P645" s="7" t="str">
        <f t="shared" si="138"/>
        <v/>
      </c>
      <c r="Q645" s="7">
        <f t="shared" si="139"/>
        <v>1</v>
      </c>
      <c r="R645" s="7" t="str">
        <f t="shared" si="140"/>
        <v/>
      </c>
      <c r="S645" s="7">
        <f t="shared" si="141"/>
        <v>1</v>
      </c>
      <c r="T645" s="7" t="str">
        <f t="shared" si="142"/>
        <v/>
      </c>
      <c r="U645" s="7"/>
    </row>
    <row r="646" spans="1:21" hidden="1" x14ac:dyDescent="0.25">
      <c r="A646" s="52">
        <f>'6aTRaiangProjExample'!B652</f>
        <v>4.1168872705535193</v>
      </c>
      <c r="B646" s="52">
        <f>'6aTRaiangProjExample'!C652</f>
        <v>1.4197702451239629</v>
      </c>
      <c r="C646" s="52">
        <f>'6aTRaiangProjExample'!D652</f>
        <v>5.1831243667308886</v>
      </c>
      <c r="D646" s="52">
        <f>'6aTRaiangProjExample'!E652</f>
        <v>4.0503135400083288</v>
      </c>
      <c r="E646" s="52">
        <f>'6aTRaiangProjExample'!F652</f>
        <v>3.0795977316165759</v>
      </c>
      <c r="F646" s="52">
        <f>'6aTRaiangProjExample'!G652</f>
        <v>2.5901818328619584</v>
      </c>
      <c r="G646" s="51">
        <f t="shared" si="130"/>
        <v>9.3000116372844079</v>
      </c>
      <c r="H646" s="50">
        <f t="shared" si="131"/>
        <v>10.757382643423806</v>
      </c>
      <c r="I646" s="49">
        <f t="shared" si="132"/>
        <v>7.0895498096024969</v>
      </c>
      <c r="J646" s="6">
        <f t="shared" si="133"/>
        <v>10.757382643423806</v>
      </c>
      <c r="L646" s="7">
        <f t="shared" si="134"/>
        <v>1</v>
      </c>
      <c r="M646" s="7" t="str">
        <f t="shared" si="135"/>
        <v/>
      </c>
      <c r="N646" s="7" t="str">
        <f t="shared" si="136"/>
        <v/>
      </c>
      <c r="O646" s="7">
        <f t="shared" si="137"/>
        <v>1</v>
      </c>
      <c r="P646" s="7" t="str">
        <f t="shared" si="138"/>
        <v/>
      </c>
      <c r="Q646" s="7">
        <f t="shared" si="139"/>
        <v>1</v>
      </c>
      <c r="R646" s="7" t="str">
        <f t="shared" si="140"/>
        <v/>
      </c>
      <c r="S646" s="7">
        <f t="shared" si="141"/>
        <v>1</v>
      </c>
      <c r="T646" s="7" t="str">
        <f t="shared" si="142"/>
        <v/>
      </c>
      <c r="U646" s="7"/>
    </row>
    <row r="647" spans="1:21" hidden="1" x14ac:dyDescent="0.25">
      <c r="A647" s="52">
        <f>'6aTRaiangProjExample'!B653</f>
        <v>3.6465543314229159</v>
      </c>
      <c r="B647" s="52">
        <f>'6aTRaiangProjExample'!C653</f>
        <v>4.5442151553068326</v>
      </c>
      <c r="C647" s="52">
        <f>'6aTRaiangProjExample'!D653</f>
        <v>6.1268664470448959</v>
      </c>
      <c r="D647" s="52">
        <f>'6aTRaiangProjExample'!E653</f>
        <v>4.0478524055654788</v>
      </c>
      <c r="E647" s="52">
        <f>'6aTRaiangProjExample'!F653</f>
        <v>3.0383364835248567</v>
      </c>
      <c r="F647" s="52">
        <f>'6aTRaiangProjExample'!G653</f>
        <v>2.5478567357108242</v>
      </c>
      <c r="G647" s="51">
        <f t="shared" si="130"/>
        <v>9.7734207784678127</v>
      </c>
      <c r="H647" s="50">
        <f t="shared" si="131"/>
        <v>10.242263472699218</v>
      </c>
      <c r="I647" s="49">
        <f t="shared" si="132"/>
        <v>10.130408374542514</v>
      </c>
      <c r="J647" s="6">
        <f t="shared" si="133"/>
        <v>10.242263472699218</v>
      </c>
      <c r="L647" s="7">
        <f t="shared" si="134"/>
        <v>1</v>
      </c>
      <c r="M647" s="7" t="str">
        <f t="shared" si="135"/>
        <v/>
      </c>
      <c r="N647" s="7" t="str">
        <f t="shared" si="136"/>
        <v/>
      </c>
      <c r="O647" s="7">
        <f t="shared" si="137"/>
        <v>1</v>
      </c>
      <c r="P647" s="7" t="str">
        <f t="shared" si="138"/>
        <v/>
      </c>
      <c r="Q647" s="7">
        <f t="shared" si="139"/>
        <v>1</v>
      </c>
      <c r="R647" s="7" t="str">
        <f t="shared" si="140"/>
        <v/>
      </c>
      <c r="S647" s="7">
        <f t="shared" si="141"/>
        <v>1</v>
      </c>
      <c r="T647" s="7" t="str">
        <f t="shared" si="142"/>
        <v/>
      </c>
      <c r="U647" s="7"/>
    </row>
    <row r="648" spans="1:21" hidden="1" x14ac:dyDescent="0.25">
      <c r="A648" s="52">
        <f>'6aTRaiangProjExample'!B654</f>
        <v>3.9341045113156849</v>
      </c>
      <c r="B648" s="52">
        <f>'6aTRaiangProjExample'!C654</f>
        <v>2.8431423866007899</v>
      </c>
      <c r="C648" s="52">
        <f>'6aTRaiangProjExample'!D654</f>
        <v>4.5129747959003215</v>
      </c>
      <c r="D648" s="52">
        <f>'6aTRaiangProjExample'!E654</f>
        <v>4.5172648009523462</v>
      </c>
      <c r="E648" s="52">
        <f>'6aTRaiangProjExample'!F654</f>
        <v>3.6863895411294245</v>
      </c>
      <c r="F648" s="52">
        <f>'6aTRaiangProjExample'!G654</f>
        <v>4.5507311869153648</v>
      </c>
      <c r="G648" s="51">
        <f t="shared" si="130"/>
        <v>8.447079307216006</v>
      </c>
      <c r="H648" s="50">
        <f t="shared" si="131"/>
        <v>13.002100499183395</v>
      </c>
      <c r="I648" s="49">
        <f t="shared" si="132"/>
        <v>11.080263114645579</v>
      </c>
      <c r="J648" s="6">
        <f t="shared" si="133"/>
        <v>13.002100499183395</v>
      </c>
      <c r="L648" s="7">
        <f t="shared" si="134"/>
        <v>1</v>
      </c>
      <c r="M648" s="7" t="str">
        <f t="shared" si="135"/>
        <v/>
      </c>
      <c r="N648" s="7" t="str">
        <f t="shared" si="136"/>
        <v/>
      </c>
      <c r="O648" s="7">
        <f t="shared" si="137"/>
        <v>1</v>
      </c>
      <c r="P648" s="7" t="str">
        <f t="shared" si="138"/>
        <v/>
      </c>
      <c r="Q648" s="7">
        <f t="shared" si="139"/>
        <v>1</v>
      </c>
      <c r="R648" s="7" t="str">
        <f t="shared" si="140"/>
        <v/>
      </c>
      <c r="S648" s="7">
        <f t="shared" si="141"/>
        <v>1</v>
      </c>
      <c r="T648" s="7" t="str">
        <f t="shared" si="142"/>
        <v/>
      </c>
      <c r="U648" s="7"/>
    </row>
    <row r="649" spans="1:21" hidden="1" x14ac:dyDescent="0.25">
      <c r="A649" s="52">
        <f>'6aTRaiangProjExample'!B655</f>
        <v>5.5666370451987621</v>
      </c>
      <c r="B649" s="52">
        <f>'6aTRaiangProjExample'!C655</f>
        <v>4.6527907693100312</v>
      </c>
      <c r="C649" s="52">
        <f>'6aTRaiangProjExample'!D655</f>
        <v>4.8960078334998345</v>
      </c>
      <c r="D649" s="52">
        <f>'6aTRaiangProjExample'!E655</f>
        <v>3.9950139460185303</v>
      </c>
      <c r="E649" s="52">
        <f>'6aTRaiangProjExample'!F655</f>
        <v>1.2386793364706177</v>
      </c>
      <c r="F649" s="52">
        <f>'6aTRaiangProjExample'!G655</f>
        <v>2.9121899133485796</v>
      </c>
      <c r="G649" s="51">
        <f t="shared" si="130"/>
        <v>10.462644878698597</v>
      </c>
      <c r="H649" s="50">
        <f t="shared" si="131"/>
        <v>12.473840904565872</v>
      </c>
      <c r="I649" s="49">
        <f t="shared" si="132"/>
        <v>8.8036600191292287</v>
      </c>
      <c r="J649" s="6">
        <f t="shared" si="133"/>
        <v>12.473840904565872</v>
      </c>
      <c r="L649" s="7">
        <f t="shared" si="134"/>
        <v>1</v>
      </c>
      <c r="M649" s="7" t="str">
        <f t="shared" si="135"/>
        <v/>
      </c>
      <c r="N649" s="7" t="str">
        <f t="shared" si="136"/>
        <v/>
      </c>
      <c r="O649" s="7">
        <f t="shared" si="137"/>
        <v>1</v>
      </c>
      <c r="P649" s="7" t="str">
        <f t="shared" si="138"/>
        <v/>
      </c>
      <c r="Q649" s="7">
        <f t="shared" si="139"/>
        <v>1</v>
      </c>
      <c r="R649" s="7" t="str">
        <f t="shared" si="140"/>
        <v/>
      </c>
      <c r="S649" s="7">
        <f t="shared" si="141"/>
        <v>1</v>
      </c>
      <c r="T649" s="7" t="str">
        <f t="shared" si="142"/>
        <v/>
      </c>
      <c r="U649" s="7"/>
    </row>
    <row r="650" spans="1:21" hidden="1" x14ac:dyDescent="0.25">
      <c r="A650" s="52">
        <f>'6aTRaiangProjExample'!B656</f>
        <v>4.9801306832725736</v>
      </c>
      <c r="B650" s="52">
        <f>'6aTRaiangProjExample'!C656</f>
        <v>3.1871470954429797</v>
      </c>
      <c r="C650" s="52">
        <f>'6aTRaiangProjExample'!D656</f>
        <v>5.4485220332491258</v>
      </c>
      <c r="D650" s="52">
        <f>'6aTRaiangProjExample'!E656</f>
        <v>4.184895641757806</v>
      </c>
      <c r="E650" s="52">
        <f>'6aTRaiangProjExample'!F656</f>
        <v>1.5552286966497175</v>
      </c>
      <c r="F650" s="52">
        <f>'6aTRaiangProjExample'!G656</f>
        <v>3.1906248597384215</v>
      </c>
      <c r="G650" s="51">
        <f t="shared" si="130"/>
        <v>10.4286527165217</v>
      </c>
      <c r="H650" s="50">
        <f t="shared" si="131"/>
        <v>12.355651184768799</v>
      </c>
      <c r="I650" s="49">
        <f t="shared" si="132"/>
        <v>7.9330006518311187</v>
      </c>
      <c r="J650" s="6">
        <f t="shared" si="133"/>
        <v>12.355651184768799</v>
      </c>
      <c r="L650" s="7">
        <f t="shared" si="134"/>
        <v>1</v>
      </c>
      <c r="M650" s="7" t="str">
        <f t="shared" si="135"/>
        <v/>
      </c>
      <c r="N650" s="7" t="str">
        <f t="shared" si="136"/>
        <v/>
      </c>
      <c r="O650" s="7">
        <f t="shared" si="137"/>
        <v>1</v>
      </c>
      <c r="P650" s="7" t="str">
        <f t="shared" si="138"/>
        <v/>
      </c>
      <c r="Q650" s="7">
        <f t="shared" si="139"/>
        <v>1</v>
      </c>
      <c r="R650" s="7" t="str">
        <f t="shared" si="140"/>
        <v/>
      </c>
      <c r="S650" s="7">
        <f t="shared" si="141"/>
        <v>1</v>
      </c>
      <c r="T650" s="7" t="str">
        <f t="shared" si="142"/>
        <v/>
      </c>
      <c r="U650" s="7"/>
    </row>
    <row r="651" spans="1:21" hidden="1" x14ac:dyDescent="0.25">
      <c r="A651" s="52">
        <f>'6aTRaiangProjExample'!B657</f>
        <v>4.2630876245469844</v>
      </c>
      <c r="B651" s="52">
        <f>'6aTRaiangProjExample'!C657</f>
        <v>3.2484556790977299</v>
      </c>
      <c r="C651" s="52">
        <f>'6aTRaiangProjExample'!D657</f>
        <v>6.5946543105103546</v>
      </c>
      <c r="D651" s="52">
        <f>'6aTRaiangProjExample'!E657</f>
        <v>3.8806158642834028</v>
      </c>
      <c r="E651" s="52">
        <f>'6aTRaiangProjExample'!F657</f>
        <v>1.7091356390764489</v>
      </c>
      <c r="F651" s="52">
        <f>'6aTRaiangProjExample'!G657</f>
        <v>4.1840155768559759</v>
      </c>
      <c r="G651" s="51">
        <f t="shared" si="130"/>
        <v>10.857741935057339</v>
      </c>
      <c r="H651" s="50">
        <f t="shared" si="131"/>
        <v>12.327719065686363</v>
      </c>
      <c r="I651" s="49">
        <f t="shared" si="132"/>
        <v>9.1416068950301543</v>
      </c>
      <c r="J651" s="6">
        <f t="shared" si="133"/>
        <v>12.327719065686363</v>
      </c>
      <c r="L651" s="7">
        <f t="shared" si="134"/>
        <v>1</v>
      </c>
      <c r="M651" s="7" t="str">
        <f t="shared" si="135"/>
        <v/>
      </c>
      <c r="N651" s="7" t="str">
        <f t="shared" si="136"/>
        <v/>
      </c>
      <c r="O651" s="7">
        <f t="shared" si="137"/>
        <v>1</v>
      </c>
      <c r="P651" s="7" t="str">
        <f t="shared" si="138"/>
        <v/>
      </c>
      <c r="Q651" s="7">
        <f t="shared" si="139"/>
        <v>1</v>
      </c>
      <c r="R651" s="7" t="str">
        <f t="shared" si="140"/>
        <v/>
      </c>
      <c r="S651" s="7">
        <f t="shared" si="141"/>
        <v>1</v>
      </c>
      <c r="T651" s="7" t="str">
        <f t="shared" si="142"/>
        <v/>
      </c>
      <c r="U651" s="7"/>
    </row>
    <row r="652" spans="1:21" hidden="1" x14ac:dyDescent="0.25">
      <c r="A652" s="52">
        <f>'6aTRaiangProjExample'!B658</f>
        <v>4.6683801605666826</v>
      </c>
      <c r="B652" s="52">
        <f>'6aTRaiangProjExample'!C658</f>
        <v>3.6775760788128937</v>
      </c>
      <c r="C652" s="52">
        <f>'6aTRaiangProjExample'!D658</f>
        <v>5.426118386612921</v>
      </c>
      <c r="D652" s="52">
        <f>'6aTRaiangProjExample'!E658</f>
        <v>4.81100249477592</v>
      </c>
      <c r="E652" s="52">
        <f>'6aTRaiangProjExample'!F658</f>
        <v>2.2580069894332553</v>
      </c>
      <c r="F652" s="52">
        <f>'6aTRaiangProjExample'!G658</f>
        <v>3.0998760595286017</v>
      </c>
      <c r="G652" s="51">
        <f t="shared" si="130"/>
        <v>10.094498547179604</v>
      </c>
      <c r="H652" s="50">
        <f t="shared" si="131"/>
        <v>12.579258714871205</v>
      </c>
      <c r="I652" s="49">
        <f t="shared" si="132"/>
        <v>9.0354591277747502</v>
      </c>
      <c r="J652" s="6">
        <f t="shared" si="133"/>
        <v>12.579258714871205</v>
      </c>
      <c r="L652" s="7">
        <f t="shared" si="134"/>
        <v>1</v>
      </c>
      <c r="M652" s="7" t="str">
        <f t="shared" si="135"/>
        <v/>
      </c>
      <c r="N652" s="7" t="str">
        <f t="shared" si="136"/>
        <v/>
      </c>
      <c r="O652" s="7">
        <f t="shared" si="137"/>
        <v>1</v>
      </c>
      <c r="P652" s="7" t="str">
        <f t="shared" si="138"/>
        <v/>
      </c>
      <c r="Q652" s="7">
        <f t="shared" si="139"/>
        <v>1</v>
      </c>
      <c r="R652" s="7" t="str">
        <f t="shared" si="140"/>
        <v/>
      </c>
      <c r="S652" s="7">
        <f t="shared" si="141"/>
        <v>1</v>
      </c>
      <c r="T652" s="7" t="str">
        <f t="shared" si="142"/>
        <v/>
      </c>
      <c r="U652" s="7"/>
    </row>
    <row r="653" spans="1:21" hidden="1" x14ac:dyDescent="0.25">
      <c r="A653" s="52">
        <f>'6aTRaiangProjExample'!B659</f>
        <v>4.2187826623558724</v>
      </c>
      <c r="B653" s="52">
        <f>'6aTRaiangProjExample'!C659</f>
        <v>2.9577703102821005</v>
      </c>
      <c r="C653" s="52">
        <f>'6aTRaiangProjExample'!D659</f>
        <v>4.9846437384696021</v>
      </c>
      <c r="D653" s="52">
        <f>'6aTRaiangProjExample'!E659</f>
        <v>3.8602371872536505</v>
      </c>
      <c r="E653" s="52">
        <f>'6aTRaiangProjExample'!F659</f>
        <v>2.3243061318900056</v>
      </c>
      <c r="F653" s="52">
        <f>'6aTRaiangProjExample'!G659</f>
        <v>4.2246645164811243</v>
      </c>
      <c r="G653" s="51">
        <f t="shared" si="130"/>
        <v>9.2034264008254745</v>
      </c>
      <c r="H653" s="50">
        <f t="shared" si="131"/>
        <v>12.303684366090646</v>
      </c>
      <c r="I653" s="49">
        <f t="shared" si="132"/>
        <v>9.5067409586532303</v>
      </c>
      <c r="J653" s="6">
        <f t="shared" si="133"/>
        <v>12.303684366090646</v>
      </c>
      <c r="L653" s="7">
        <f t="shared" si="134"/>
        <v>1</v>
      </c>
      <c r="M653" s="7" t="str">
        <f t="shared" si="135"/>
        <v/>
      </c>
      <c r="N653" s="7" t="str">
        <f t="shared" si="136"/>
        <v/>
      </c>
      <c r="O653" s="7">
        <f t="shared" si="137"/>
        <v>1</v>
      </c>
      <c r="P653" s="7" t="str">
        <f t="shared" si="138"/>
        <v/>
      </c>
      <c r="Q653" s="7">
        <f t="shared" si="139"/>
        <v>1</v>
      </c>
      <c r="R653" s="7" t="str">
        <f t="shared" si="140"/>
        <v/>
      </c>
      <c r="S653" s="7">
        <f t="shared" si="141"/>
        <v>1</v>
      </c>
      <c r="T653" s="7" t="str">
        <f t="shared" si="142"/>
        <v/>
      </c>
      <c r="U653" s="7"/>
    </row>
    <row r="654" spans="1:21" hidden="1" x14ac:dyDescent="0.25">
      <c r="A654" s="52">
        <f>'6aTRaiangProjExample'!B660</f>
        <v>4.5713935727239647</v>
      </c>
      <c r="B654" s="52">
        <f>'6aTRaiangProjExample'!C660</f>
        <v>3.5016511026932235</v>
      </c>
      <c r="C654" s="52">
        <f>'6aTRaiangProjExample'!D660</f>
        <v>5.5324759175401068</v>
      </c>
      <c r="D654" s="52">
        <f>'6aTRaiangProjExample'!E660</f>
        <v>3.3353526530827078</v>
      </c>
      <c r="E654" s="52">
        <f>'6aTRaiangProjExample'!F660</f>
        <v>2.1295292247285422</v>
      </c>
      <c r="F654" s="52">
        <f>'6aTRaiangProjExample'!G660</f>
        <v>3.5747416324534527</v>
      </c>
      <c r="G654" s="51">
        <f t="shared" si="130"/>
        <v>10.103869490264071</v>
      </c>
      <c r="H654" s="50">
        <f t="shared" si="131"/>
        <v>11.481487858260126</v>
      </c>
      <c r="I654" s="49">
        <f t="shared" si="132"/>
        <v>9.2059219598752193</v>
      </c>
      <c r="J654" s="6">
        <f t="shared" si="133"/>
        <v>11.481487858260126</v>
      </c>
      <c r="L654" s="7">
        <f t="shared" si="134"/>
        <v>1</v>
      </c>
      <c r="M654" s="7" t="str">
        <f t="shared" si="135"/>
        <v/>
      </c>
      <c r="N654" s="7" t="str">
        <f t="shared" si="136"/>
        <v/>
      </c>
      <c r="O654" s="7">
        <f t="shared" si="137"/>
        <v>1</v>
      </c>
      <c r="P654" s="7" t="str">
        <f t="shared" si="138"/>
        <v/>
      </c>
      <c r="Q654" s="7">
        <f t="shared" si="139"/>
        <v>1</v>
      </c>
      <c r="R654" s="7" t="str">
        <f t="shared" si="140"/>
        <v/>
      </c>
      <c r="S654" s="7">
        <f t="shared" si="141"/>
        <v>1</v>
      </c>
      <c r="T654" s="7" t="str">
        <f t="shared" si="142"/>
        <v/>
      </c>
      <c r="U654" s="7"/>
    </row>
    <row r="655" spans="1:21" hidden="1" x14ac:dyDescent="0.25">
      <c r="A655" s="52">
        <f>'6aTRaiangProjExample'!B661</f>
        <v>4.448122071494093</v>
      </c>
      <c r="B655" s="52">
        <f>'6aTRaiangProjExample'!C661</f>
        <v>3.8643957464407528</v>
      </c>
      <c r="C655" s="52">
        <f>'6aTRaiangProjExample'!D661</f>
        <v>5.9357458065826947</v>
      </c>
      <c r="D655" s="52">
        <f>'6aTRaiangProjExample'!E661</f>
        <v>4.2359761121717829</v>
      </c>
      <c r="E655" s="52">
        <f>'6aTRaiangProjExample'!F661</f>
        <v>2.4093295301503455</v>
      </c>
      <c r="F655" s="52">
        <f>'6aTRaiangProjExample'!G661</f>
        <v>3.3356612548815558</v>
      </c>
      <c r="G655" s="51">
        <f t="shared" si="130"/>
        <v>10.383867878076789</v>
      </c>
      <c r="H655" s="50">
        <f t="shared" si="131"/>
        <v>12.019759438547432</v>
      </c>
      <c r="I655" s="49">
        <f t="shared" si="132"/>
        <v>9.609386531472655</v>
      </c>
      <c r="J655" s="6">
        <f t="shared" si="133"/>
        <v>12.019759438547432</v>
      </c>
      <c r="L655" s="7">
        <f t="shared" si="134"/>
        <v>1</v>
      </c>
      <c r="M655" s="7" t="str">
        <f t="shared" si="135"/>
        <v/>
      </c>
      <c r="N655" s="7" t="str">
        <f t="shared" si="136"/>
        <v/>
      </c>
      <c r="O655" s="7">
        <f t="shared" si="137"/>
        <v>1</v>
      </c>
      <c r="P655" s="7" t="str">
        <f t="shared" si="138"/>
        <v/>
      </c>
      <c r="Q655" s="7">
        <f t="shared" si="139"/>
        <v>1</v>
      </c>
      <c r="R655" s="7" t="str">
        <f t="shared" si="140"/>
        <v/>
      </c>
      <c r="S655" s="7">
        <f t="shared" si="141"/>
        <v>1</v>
      </c>
      <c r="T655" s="7" t="str">
        <f t="shared" si="142"/>
        <v/>
      </c>
      <c r="U655" s="7"/>
    </row>
    <row r="656" spans="1:21" hidden="1" x14ac:dyDescent="0.25">
      <c r="A656" s="52">
        <f>'6aTRaiangProjExample'!B662</f>
        <v>4.9396977936715603</v>
      </c>
      <c r="B656" s="52">
        <f>'6aTRaiangProjExample'!C662</f>
        <v>3.259021821433135</v>
      </c>
      <c r="C656" s="52">
        <f>'6aTRaiangProjExample'!D662</f>
        <v>5.2433749497010265</v>
      </c>
      <c r="D656" s="52">
        <f>'6aTRaiangProjExample'!E662</f>
        <v>4.6979577872571721</v>
      </c>
      <c r="E656" s="52">
        <f>'6aTRaiangProjExample'!F662</f>
        <v>1.7887259761450032</v>
      </c>
      <c r="F656" s="52">
        <f>'6aTRaiangProjExample'!G662</f>
        <v>3.9428992669027942</v>
      </c>
      <c r="G656" s="51">
        <f t="shared" si="130"/>
        <v>10.183072743372588</v>
      </c>
      <c r="H656" s="50">
        <f t="shared" si="131"/>
        <v>13.580554847831527</v>
      </c>
      <c r="I656" s="49">
        <f t="shared" si="132"/>
        <v>8.9906470644809318</v>
      </c>
      <c r="J656" s="6">
        <f t="shared" si="133"/>
        <v>13.580554847831527</v>
      </c>
      <c r="L656" s="7">
        <f t="shared" si="134"/>
        <v>1</v>
      </c>
      <c r="M656" s="7" t="str">
        <f t="shared" si="135"/>
        <v/>
      </c>
      <c r="N656" s="7" t="str">
        <f t="shared" si="136"/>
        <v/>
      </c>
      <c r="O656" s="7">
        <f t="shared" si="137"/>
        <v>1</v>
      </c>
      <c r="P656" s="7" t="str">
        <f t="shared" si="138"/>
        <v/>
      </c>
      <c r="Q656" s="7">
        <f t="shared" si="139"/>
        <v>1</v>
      </c>
      <c r="R656" s="7" t="str">
        <f t="shared" si="140"/>
        <v/>
      </c>
      <c r="S656" s="7">
        <f t="shared" si="141"/>
        <v>1</v>
      </c>
      <c r="T656" s="7" t="str">
        <f t="shared" si="142"/>
        <v/>
      </c>
      <c r="U656" s="7"/>
    </row>
    <row r="657" spans="1:21" hidden="1" x14ac:dyDescent="0.25">
      <c r="A657" s="52">
        <f>'6aTRaiangProjExample'!B663</f>
        <v>5.5480302145335063</v>
      </c>
      <c r="B657" s="52">
        <f>'6aTRaiangProjExample'!C663</f>
        <v>2.9501433385751632</v>
      </c>
      <c r="C657" s="52">
        <f>'6aTRaiangProjExample'!D663</f>
        <v>5.7528975853951962</v>
      </c>
      <c r="D657" s="52">
        <f>'6aTRaiangProjExample'!E663</f>
        <v>3.6415357052662438</v>
      </c>
      <c r="E657" s="52">
        <f>'6aTRaiangProjExample'!F663</f>
        <v>2.7217693827758023</v>
      </c>
      <c r="F657" s="52">
        <f>'6aTRaiangProjExample'!G663</f>
        <v>3.2777581779989289</v>
      </c>
      <c r="G657" s="51">
        <f t="shared" si="130"/>
        <v>11.300927799928703</v>
      </c>
      <c r="H657" s="50">
        <f t="shared" si="131"/>
        <v>12.467324097798681</v>
      </c>
      <c r="I657" s="49">
        <f t="shared" si="132"/>
        <v>8.9496708993498935</v>
      </c>
      <c r="J657" s="6">
        <f t="shared" si="133"/>
        <v>12.467324097798681</v>
      </c>
      <c r="L657" s="7">
        <f t="shared" si="134"/>
        <v>1</v>
      </c>
      <c r="M657" s="7" t="str">
        <f t="shared" si="135"/>
        <v/>
      </c>
      <c r="N657" s="7" t="str">
        <f t="shared" si="136"/>
        <v/>
      </c>
      <c r="O657" s="7">
        <f t="shared" si="137"/>
        <v>1</v>
      </c>
      <c r="P657" s="7" t="str">
        <f t="shared" si="138"/>
        <v/>
      </c>
      <c r="Q657" s="7">
        <f t="shared" si="139"/>
        <v>1</v>
      </c>
      <c r="R657" s="7" t="str">
        <f t="shared" si="140"/>
        <v/>
      </c>
      <c r="S657" s="7">
        <f t="shared" si="141"/>
        <v>1</v>
      </c>
      <c r="T657" s="7" t="str">
        <f t="shared" si="142"/>
        <v/>
      </c>
      <c r="U657" s="7"/>
    </row>
    <row r="658" spans="1:21" hidden="1" x14ac:dyDescent="0.25">
      <c r="A658" s="52">
        <f>'6aTRaiangProjExample'!B664</f>
        <v>3.2316102232846275</v>
      </c>
      <c r="B658" s="52">
        <f>'6aTRaiangProjExample'!C664</f>
        <v>2.2924991721201939</v>
      </c>
      <c r="C658" s="52">
        <f>'6aTRaiangProjExample'!D664</f>
        <v>4.7059481712241036</v>
      </c>
      <c r="D658" s="52">
        <f>'6aTRaiangProjExample'!E664</f>
        <v>4.3663388742050611</v>
      </c>
      <c r="E658" s="52">
        <f>'6aTRaiangProjExample'!F664</f>
        <v>1.6877733919509228</v>
      </c>
      <c r="F658" s="52">
        <f>'6aTRaiangProjExample'!G664</f>
        <v>2.6351839458056991</v>
      </c>
      <c r="G658" s="51">
        <f t="shared" si="130"/>
        <v>7.9375583945087307</v>
      </c>
      <c r="H658" s="50">
        <f t="shared" si="131"/>
        <v>10.233133043295389</v>
      </c>
      <c r="I658" s="49">
        <f t="shared" si="132"/>
        <v>6.6154565098768163</v>
      </c>
      <c r="J658" s="6">
        <f t="shared" si="133"/>
        <v>10.233133043295389</v>
      </c>
      <c r="L658" s="7">
        <f t="shared" si="134"/>
        <v>1</v>
      </c>
      <c r="M658" s="7" t="str">
        <f t="shared" si="135"/>
        <v/>
      </c>
      <c r="N658" s="7" t="str">
        <f t="shared" si="136"/>
        <v/>
      </c>
      <c r="O658" s="7">
        <f t="shared" si="137"/>
        <v>1</v>
      </c>
      <c r="P658" s="7" t="str">
        <f t="shared" si="138"/>
        <v/>
      </c>
      <c r="Q658" s="7">
        <f t="shared" si="139"/>
        <v>1</v>
      </c>
      <c r="R658" s="7" t="str">
        <f t="shared" si="140"/>
        <v/>
      </c>
      <c r="S658" s="7">
        <f t="shared" si="141"/>
        <v>1</v>
      </c>
      <c r="T658" s="7" t="str">
        <f t="shared" si="142"/>
        <v/>
      </c>
      <c r="U658" s="7"/>
    </row>
    <row r="659" spans="1:21" hidden="1" x14ac:dyDescent="0.25">
      <c r="A659" s="52">
        <f>'6aTRaiangProjExample'!B665</f>
        <v>4.0812332021046025</v>
      </c>
      <c r="B659" s="52">
        <f>'6aTRaiangProjExample'!C665</f>
        <v>4.3394521836796143</v>
      </c>
      <c r="C659" s="52">
        <f>'6aTRaiangProjExample'!D665</f>
        <v>5.8258620153731631</v>
      </c>
      <c r="D659" s="52">
        <f>'6aTRaiangProjExample'!E665</f>
        <v>4.0472737636303391</v>
      </c>
      <c r="E659" s="52">
        <f>'6aTRaiangProjExample'!F665</f>
        <v>1.4282325655346721</v>
      </c>
      <c r="F659" s="52">
        <f>'6aTRaiangProjExample'!G665</f>
        <v>4.172508223880218</v>
      </c>
      <c r="G659" s="51">
        <f t="shared" si="130"/>
        <v>9.9070952174777656</v>
      </c>
      <c r="H659" s="50">
        <f t="shared" si="131"/>
        <v>12.30101518961516</v>
      </c>
      <c r="I659" s="49">
        <f t="shared" si="132"/>
        <v>9.9401929730945042</v>
      </c>
      <c r="J659" s="6">
        <f t="shared" si="133"/>
        <v>12.30101518961516</v>
      </c>
      <c r="L659" s="7">
        <f t="shared" si="134"/>
        <v>1</v>
      </c>
      <c r="M659" s="7" t="str">
        <f t="shared" si="135"/>
        <v/>
      </c>
      <c r="N659" s="7" t="str">
        <f t="shared" si="136"/>
        <v/>
      </c>
      <c r="O659" s="7">
        <f t="shared" si="137"/>
        <v>1</v>
      </c>
      <c r="P659" s="7" t="str">
        <f t="shared" si="138"/>
        <v/>
      </c>
      <c r="Q659" s="7">
        <f t="shared" si="139"/>
        <v>1</v>
      </c>
      <c r="R659" s="7" t="str">
        <f t="shared" si="140"/>
        <v/>
      </c>
      <c r="S659" s="7">
        <f t="shared" si="141"/>
        <v>1</v>
      </c>
      <c r="T659" s="7" t="str">
        <f t="shared" si="142"/>
        <v/>
      </c>
      <c r="U659" s="7"/>
    </row>
    <row r="660" spans="1:21" hidden="1" x14ac:dyDescent="0.25">
      <c r="A660" s="52">
        <f>'6aTRaiangProjExample'!B666</f>
        <v>4.9684499305337724</v>
      </c>
      <c r="B660" s="52">
        <f>'6aTRaiangProjExample'!C666</f>
        <v>2.4990867985712524</v>
      </c>
      <c r="C660" s="52">
        <f>'6aTRaiangProjExample'!D666</f>
        <v>4.7841179307612975</v>
      </c>
      <c r="D660" s="52">
        <f>'6aTRaiangProjExample'!E666</f>
        <v>3.929075935778215</v>
      </c>
      <c r="E660" s="52">
        <f>'6aTRaiangProjExample'!F666</f>
        <v>3.2942569691242913</v>
      </c>
      <c r="F660" s="52">
        <f>'6aTRaiangProjExample'!G666</f>
        <v>3.6912732432575082</v>
      </c>
      <c r="G660" s="51">
        <f t="shared" si="130"/>
        <v>9.7525678612950699</v>
      </c>
      <c r="H660" s="50">
        <f t="shared" si="131"/>
        <v>12.588799109569496</v>
      </c>
      <c r="I660" s="49">
        <f t="shared" si="132"/>
        <v>9.4846170109530519</v>
      </c>
      <c r="J660" s="6">
        <f t="shared" si="133"/>
        <v>12.588799109569496</v>
      </c>
      <c r="L660" s="7">
        <f t="shared" si="134"/>
        <v>1</v>
      </c>
      <c r="M660" s="7" t="str">
        <f t="shared" si="135"/>
        <v/>
      </c>
      <c r="N660" s="7" t="str">
        <f t="shared" si="136"/>
        <v/>
      </c>
      <c r="O660" s="7">
        <f t="shared" si="137"/>
        <v>1</v>
      </c>
      <c r="P660" s="7" t="str">
        <f t="shared" si="138"/>
        <v/>
      </c>
      <c r="Q660" s="7">
        <f t="shared" si="139"/>
        <v>1</v>
      </c>
      <c r="R660" s="7" t="str">
        <f t="shared" si="140"/>
        <v/>
      </c>
      <c r="S660" s="7">
        <f t="shared" si="141"/>
        <v>1</v>
      </c>
      <c r="T660" s="7" t="str">
        <f t="shared" si="142"/>
        <v/>
      </c>
      <c r="U660" s="7"/>
    </row>
    <row r="661" spans="1:21" hidden="1" x14ac:dyDescent="0.25">
      <c r="A661" s="52">
        <f>'6aTRaiangProjExample'!B667</f>
        <v>3.7671518770481827</v>
      </c>
      <c r="B661" s="52">
        <f>'6aTRaiangProjExample'!C667</f>
        <v>3.6117920263783705</v>
      </c>
      <c r="C661" s="52">
        <f>'6aTRaiangProjExample'!D667</f>
        <v>4.7520246651849423</v>
      </c>
      <c r="D661" s="52">
        <f>'6aTRaiangProjExample'!E667</f>
        <v>4.7946839750968788</v>
      </c>
      <c r="E661" s="52">
        <f>'6aTRaiangProjExample'!F667</f>
        <v>1.9911535874649375</v>
      </c>
      <c r="F661" s="52">
        <f>'6aTRaiangProjExample'!G667</f>
        <v>2.1560990542232785</v>
      </c>
      <c r="G661" s="51">
        <f t="shared" si="130"/>
        <v>8.5191765422331258</v>
      </c>
      <c r="H661" s="50">
        <f t="shared" si="131"/>
        <v>10.717934906368342</v>
      </c>
      <c r="I661" s="49">
        <f t="shared" si="132"/>
        <v>7.7590446680665863</v>
      </c>
      <c r="J661" s="6">
        <f t="shared" si="133"/>
        <v>10.717934906368342</v>
      </c>
      <c r="L661" s="7">
        <f t="shared" si="134"/>
        <v>1</v>
      </c>
      <c r="M661" s="7" t="str">
        <f t="shared" si="135"/>
        <v/>
      </c>
      <c r="N661" s="7" t="str">
        <f t="shared" si="136"/>
        <v/>
      </c>
      <c r="O661" s="7">
        <f t="shared" si="137"/>
        <v>1</v>
      </c>
      <c r="P661" s="7" t="str">
        <f t="shared" si="138"/>
        <v/>
      </c>
      <c r="Q661" s="7">
        <f t="shared" si="139"/>
        <v>1</v>
      </c>
      <c r="R661" s="7" t="str">
        <f t="shared" si="140"/>
        <v/>
      </c>
      <c r="S661" s="7">
        <f t="shared" si="141"/>
        <v>1</v>
      </c>
      <c r="T661" s="7" t="str">
        <f t="shared" si="142"/>
        <v/>
      </c>
      <c r="U661" s="7"/>
    </row>
    <row r="662" spans="1:21" hidden="1" x14ac:dyDescent="0.25">
      <c r="A662" s="52">
        <f>'6aTRaiangProjExample'!B668</f>
        <v>4.9039542262819333</v>
      </c>
      <c r="B662" s="52">
        <f>'6aTRaiangProjExample'!C668</f>
        <v>1.1496180558921956</v>
      </c>
      <c r="C662" s="52">
        <f>'6aTRaiangProjExample'!D668</f>
        <v>5.2041179761099396</v>
      </c>
      <c r="D662" s="52">
        <f>'6aTRaiangProjExample'!E668</f>
        <v>4.5764760638923132</v>
      </c>
      <c r="E662" s="52">
        <f>'6aTRaiangProjExample'!F668</f>
        <v>2.559765715629859</v>
      </c>
      <c r="F662" s="52">
        <f>'6aTRaiangProjExample'!G668</f>
        <v>3.7368476095325169</v>
      </c>
      <c r="G662" s="51">
        <f t="shared" si="130"/>
        <v>10.108072202391874</v>
      </c>
      <c r="H662" s="50">
        <f t="shared" si="131"/>
        <v>13.217277899706765</v>
      </c>
      <c r="I662" s="49">
        <f t="shared" si="132"/>
        <v>7.4462313810545719</v>
      </c>
      <c r="J662" s="6">
        <f t="shared" si="133"/>
        <v>13.217277899706765</v>
      </c>
      <c r="L662" s="7">
        <f t="shared" si="134"/>
        <v>1</v>
      </c>
      <c r="M662" s="7" t="str">
        <f t="shared" si="135"/>
        <v/>
      </c>
      <c r="N662" s="7" t="str">
        <f t="shared" si="136"/>
        <v/>
      </c>
      <c r="O662" s="7">
        <f t="shared" si="137"/>
        <v>1</v>
      </c>
      <c r="P662" s="7" t="str">
        <f t="shared" si="138"/>
        <v/>
      </c>
      <c r="Q662" s="7">
        <f t="shared" si="139"/>
        <v>1</v>
      </c>
      <c r="R662" s="7" t="str">
        <f t="shared" si="140"/>
        <v/>
      </c>
      <c r="S662" s="7">
        <f t="shared" si="141"/>
        <v>1</v>
      </c>
      <c r="T662" s="7" t="str">
        <f t="shared" si="142"/>
        <v/>
      </c>
      <c r="U662" s="7"/>
    </row>
    <row r="663" spans="1:21" hidden="1" x14ac:dyDescent="0.25">
      <c r="A663" s="52">
        <f>'6aTRaiangProjExample'!B669</f>
        <v>5.5612022790611935</v>
      </c>
      <c r="B663" s="52">
        <f>'6aTRaiangProjExample'!C669</f>
        <v>2.3968549911536705</v>
      </c>
      <c r="C663" s="52">
        <f>'6aTRaiangProjExample'!D669</f>
        <v>5.4027550639661648</v>
      </c>
      <c r="D663" s="52">
        <f>'6aTRaiangProjExample'!E669</f>
        <v>3.6940892877319929</v>
      </c>
      <c r="E663" s="52">
        <f>'6aTRaiangProjExample'!F669</f>
        <v>2.3289446073386051</v>
      </c>
      <c r="F663" s="52">
        <f>'6aTRaiangProjExample'!G669</f>
        <v>3.9758611905626537</v>
      </c>
      <c r="G663" s="51">
        <f t="shared" si="130"/>
        <v>10.963957343027358</v>
      </c>
      <c r="H663" s="50">
        <f t="shared" si="131"/>
        <v>13.23115275735584</v>
      </c>
      <c r="I663" s="49">
        <f t="shared" si="132"/>
        <v>8.7016607890549302</v>
      </c>
      <c r="J663" s="6">
        <f t="shared" si="133"/>
        <v>13.23115275735584</v>
      </c>
      <c r="L663" s="7">
        <f t="shared" si="134"/>
        <v>1</v>
      </c>
      <c r="M663" s="7" t="str">
        <f t="shared" si="135"/>
        <v/>
      </c>
      <c r="N663" s="7" t="str">
        <f t="shared" si="136"/>
        <v/>
      </c>
      <c r="O663" s="7">
        <f t="shared" si="137"/>
        <v>1</v>
      </c>
      <c r="P663" s="7" t="str">
        <f t="shared" si="138"/>
        <v/>
      </c>
      <c r="Q663" s="7">
        <f t="shared" si="139"/>
        <v>1</v>
      </c>
      <c r="R663" s="7" t="str">
        <f t="shared" si="140"/>
        <v/>
      </c>
      <c r="S663" s="7">
        <f t="shared" si="141"/>
        <v>1</v>
      </c>
      <c r="T663" s="7" t="str">
        <f t="shared" si="142"/>
        <v/>
      </c>
      <c r="U663" s="7"/>
    </row>
    <row r="664" spans="1:21" hidden="1" x14ac:dyDescent="0.25">
      <c r="A664" s="52">
        <f>'6aTRaiangProjExample'!B670</f>
        <v>4.1393940797574347</v>
      </c>
      <c r="B664" s="52">
        <f>'6aTRaiangProjExample'!C670</f>
        <v>4.7601775109413786</v>
      </c>
      <c r="C664" s="52">
        <f>'6aTRaiangProjExample'!D670</f>
        <v>6.098612619308712</v>
      </c>
      <c r="D664" s="52">
        <f>'6aTRaiangProjExample'!E670</f>
        <v>4.183568527478795</v>
      </c>
      <c r="E664" s="52">
        <f>'6aTRaiangProjExample'!F670</f>
        <v>2.4078393458501242</v>
      </c>
      <c r="F664" s="52">
        <f>'6aTRaiangProjExample'!G670</f>
        <v>3.0366364163478829</v>
      </c>
      <c r="G664" s="51">
        <f t="shared" si="130"/>
        <v>10.238006699066148</v>
      </c>
      <c r="H664" s="50">
        <f t="shared" si="131"/>
        <v>11.359599023584114</v>
      </c>
      <c r="I664" s="49">
        <f t="shared" si="132"/>
        <v>10.204653273139385</v>
      </c>
      <c r="J664" s="6">
        <f t="shared" si="133"/>
        <v>11.359599023584114</v>
      </c>
      <c r="L664" s="7">
        <f t="shared" si="134"/>
        <v>1</v>
      </c>
      <c r="M664" s="7" t="str">
        <f t="shared" si="135"/>
        <v/>
      </c>
      <c r="N664" s="7" t="str">
        <f t="shared" si="136"/>
        <v/>
      </c>
      <c r="O664" s="7">
        <f t="shared" si="137"/>
        <v>1</v>
      </c>
      <c r="P664" s="7" t="str">
        <f t="shared" si="138"/>
        <v/>
      </c>
      <c r="Q664" s="7">
        <f t="shared" si="139"/>
        <v>1</v>
      </c>
      <c r="R664" s="7" t="str">
        <f t="shared" si="140"/>
        <v/>
      </c>
      <c r="S664" s="7">
        <f t="shared" si="141"/>
        <v>1</v>
      </c>
      <c r="T664" s="7" t="str">
        <f t="shared" si="142"/>
        <v/>
      </c>
      <c r="U664" s="7"/>
    </row>
    <row r="665" spans="1:21" hidden="1" x14ac:dyDescent="0.25">
      <c r="A665" s="52">
        <f>'6aTRaiangProjExample'!B671</f>
        <v>3.2680300034492427</v>
      </c>
      <c r="B665" s="52">
        <f>'6aTRaiangProjExample'!C671</f>
        <v>2.2848847217657822</v>
      </c>
      <c r="C665" s="52">
        <f>'6aTRaiangProjExample'!D671</f>
        <v>6.3550331751072262</v>
      </c>
      <c r="D665" s="52">
        <f>'6aTRaiangProjExample'!E671</f>
        <v>4.3945455995917992</v>
      </c>
      <c r="E665" s="52">
        <f>'6aTRaiangProjExample'!F671</f>
        <v>3.2020698255550935</v>
      </c>
      <c r="F665" s="52">
        <f>'6aTRaiangProjExample'!G671</f>
        <v>2.3736781640166402</v>
      </c>
      <c r="G665" s="51">
        <f t="shared" si="130"/>
        <v>9.6230631785564693</v>
      </c>
      <c r="H665" s="50">
        <f t="shared" si="131"/>
        <v>10.036253767057682</v>
      </c>
      <c r="I665" s="49">
        <f t="shared" si="132"/>
        <v>7.8606327113375158</v>
      </c>
      <c r="J665" s="6">
        <f t="shared" si="133"/>
        <v>10.036253767057682</v>
      </c>
      <c r="L665" s="7">
        <f t="shared" si="134"/>
        <v>1</v>
      </c>
      <c r="M665" s="7" t="str">
        <f t="shared" si="135"/>
        <v/>
      </c>
      <c r="N665" s="7" t="str">
        <f t="shared" si="136"/>
        <v/>
      </c>
      <c r="O665" s="7">
        <f t="shared" si="137"/>
        <v>1</v>
      </c>
      <c r="P665" s="7" t="str">
        <f t="shared" si="138"/>
        <v/>
      </c>
      <c r="Q665" s="7">
        <f t="shared" si="139"/>
        <v>1</v>
      </c>
      <c r="R665" s="7" t="str">
        <f t="shared" si="140"/>
        <v/>
      </c>
      <c r="S665" s="7">
        <f t="shared" si="141"/>
        <v>1</v>
      </c>
      <c r="T665" s="7" t="str">
        <f t="shared" si="142"/>
        <v/>
      </c>
      <c r="U665" s="7"/>
    </row>
    <row r="666" spans="1:21" hidden="1" x14ac:dyDescent="0.25">
      <c r="A666" s="52">
        <f>'6aTRaiangProjExample'!B672</f>
        <v>4.2620551801321334</v>
      </c>
      <c r="B666" s="52">
        <f>'6aTRaiangProjExample'!C672</f>
        <v>2.6815906456009913</v>
      </c>
      <c r="C666" s="52">
        <f>'6aTRaiangProjExample'!D672</f>
        <v>5.087125376527788</v>
      </c>
      <c r="D666" s="52">
        <f>'6aTRaiangProjExample'!E672</f>
        <v>4.323507754769679</v>
      </c>
      <c r="E666" s="52">
        <f>'6aTRaiangProjExample'!F672</f>
        <v>3.7292333982224353</v>
      </c>
      <c r="F666" s="52">
        <f>'6aTRaiangProjExample'!G672</f>
        <v>3.332422477081479</v>
      </c>
      <c r="G666" s="51">
        <f t="shared" si="130"/>
        <v>9.3491805566599204</v>
      </c>
      <c r="H666" s="50">
        <f t="shared" si="131"/>
        <v>11.917985411983292</v>
      </c>
      <c r="I666" s="49">
        <f t="shared" si="132"/>
        <v>9.7432465209049059</v>
      </c>
      <c r="J666" s="6">
        <f t="shared" si="133"/>
        <v>11.917985411983292</v>
      </c>
      <c r="L666" s="7">
        <f t="shared" si="134"/>
        <v>1</v>
      </c>
      <c r="M666" s="7" t="str">
        <f t="shared" si="135"/>
        <v/>
      </c>
      <c r="N666" s="7" t="str">
        <f t="shared" si="136"/>
        <v/>
      </c>
      <c r="O666" s="7">
        <f t="shared" si="137"/>
        <v>1</v>
      </c>
      <c r="P666" s="7" t="str">
        <f t="shared" si="138"/>
        <v/>
      </c>
      <c r="Q666" s="7">
        <f t="shared" si="139"/>
        <v>1</v>
      </c>
      <c r="R666" s="7" t="str">
        <f t="shared" si="140"/>
        <v/>
      </c>
      <c r="S666" s="7">
        <f t="shared" si="141"/>
        <v>1</v>
      </c>
      <c r="T666" s="7" t="str">
        <f t="shared" si="142"/>
        <v/>
      </c>
      <c r="U666" s="7"/>
    </row>
    <row r="667" spans="1:21" hidden="1" x14ac:dyDescent="0.25">
      <c r="A667" s="52">
        <f>'6aTRaiangProjExample'!B673</f>
        <v>4.5818236039522153</v>
      </c>
      <c r="B667" s="52">
        <f>'6aTRaiangProjExample'!C673</f>
        <v>3.299664670847009</v>
      </c>
      <c r="C667" s="52">
        <f>'6aTRaiangProjExample'!D673</f>
        <v>5.6419588284682352</v>
      </c>
      <c r="D667" s="52">
        <f>'6aTRaiangProjExample'!E673</f>
        <v>4.5907326401744353</v>
      </c>
      <c r="E667" s="52">
        <f>'6aTRaiangProjExample'!F673</f>
        <v>1.8540346371995209</v>
      </c>
      <c r="F667" s="52">
        <f>'6aTRaiangProjExample'!G673</f>
        <v>4.4957644029573709</v>
      </c>
      <c r="G667" s="51">
        <f t="shared" si="130"/>
        <v>10.22378243242045</v>
      </c>
      <c r="H667" s="50">
        <f t="shared" si="131"/>
        <v>13.66832064708402</v>
      </c>
      <c r="I667" s="49">
        <f t="shared" si="132"/>
        <v>9.6494637110039001</v>
      </c>
      <c r="J667" s="6">
        <f t="shared" si="133"/>
        <v>13.66832064708402</v>
      </c>
      <c r="L667" s="7">
        <f t="shared" si="134"/>
        <v>1</v>
      </c>
      <c r="M667" s="7" t="str">
        <f t="shared" si="135"/>
        <v/>
      </c>
      <c r="N667" s="7" t="str">
        <f t="shared" si="136"/>
        <v/>
      </c>
      <c r="O667" s="7">
        <f t="shared" si="137"/>
        <v>1</v>
      </c>
      <c r="P667" s="7" t="str">
        <f t="shared" si="138"/>
        <v/>
      </c>
      <c r="Q667" s="7">
        <f t="shared" si="139"/>
        <v>1</v>
      </c>
      <c r="R667" s="7" t="str">
        <f t="shared" si="140"/>
        <v/>
      </c>
      <c r="S667" s="7">
        <f t="shared" si="141"/>
        <v>1</v>
      </c>
      <c r="T667" s="7" t="str">
        <f t="shared" si="142"/>
        <v/>
      </c>
      <c r="U667" s="7"/>
    </row>
    <row r="668" spans="1:21" hidden="1" x14ac:dyDescent="0.25">
      <c r="A668" s="52">
        <f>'6aTRaiangProjExample'!B674</f>
        <v>4.0375189819292778</v>
      </c>
      <c r="B668" s="52">
        <f>'6aTRaiangProjExample'!C674</f>
        <v>1.5610230695426424</v>
      </c>
      <c r="C668" s="52">
        <f>'6aTRaiangProjExample'!D674</f>
        <v>6.8800662591698369</v>
      </c>
      <c r="D668" s="52">
        <f>'6aTRaiangProjExample'!E674</f>
        <v>3.6003437013040722</v>
      </c>
      <c r="E668" s="52">
        <f>'6aTRaiangProjExample'!F674</f>
        <v>3.5019268695135986</v>
      </c>
      <c r="F668" s="52">
        <f>'6aTRaiangProjExample'!G674</f>
        <v>3.4003417043744477</v>
      </c>
      <c r="G668" s="51">
        <f t="shared" si="130"/>
        <v>10.917585241099115</v>
      </c>
      <c r="H668" s="50">
        <f t="shared" si="131"/>
        <v>11.038204387607799</v>
      </c>
      <c r="I668" s="49">
        <f t="shared" si="132"/>
        <v>8.4632916434306882</v>
      </c>
      <c r="J668" s="6">
        <f t="shared" si="133"/>
        <v>11.038204387607799</v>
      </c>
      <c r="L668" s="7">
        <f t="shared" si="134"/>
        <v>1</v>
      </c>
      <c r="M668" s="7" t="str">
        <f t="shared" si="135"/>
        <v/>
      </c>
      <c r="N668" s="7" t="str">
        <f t="shared" si="136"/>
        <v/>
      </c>
      <c r="O668" s="7">
        <f t="shared" si="137"/>
        <v>1</v>
      </c>
      <c r="P668" s="7" t="str">
        <f t="shared" si="138"/>
        <v/>
      </c>
      <c r="Q668" s="7">
        <f t="shared" si="139"/>
        <v>1</v>
      </c>
      <c r="R668" s="7" t="str">
        <f t="shared" si="140"/>
        <v/>
      </c>
      <c r="S668" s="7">
        <f t="shared" si="141"/>
        <v>1</v>
      </c>
      <c r="T668" s="7" t="str">
        <f t="shared" si="142"/>
        <v/>
      </c>
      <c r="U668" s="7"/>
    </row>
    <row r="669" spans="1:21" hidden="1" x14ac:dyDescent="0.25">
      <c r="A669" s="52">
        <f>'6aTRaiangProjExample'!B675</f>
        <v>4.9605212113327406</v>
      </c>
      <c r="B669" s="52">
        <f>'6aTRaiangProjExample'!C675</f>
        <v>1.5162659712146394</v>
      </c>
      <c r="C669" s="52">
        <f>'6aTRaiangProjExample'!D675</f>
        <v>4.6895980872822705</v>
      </c>
      <c r="D669" s="52">
        <f>'6aTRaiangProjExample'!E675</f>
        <v>3.7749203305687518</v>
      </c>
      <c r="E669" s="52">
        <f>'6aTRaiangProjExample'!F675</f>
        <v>3.4946181813204644</v>
      </c>
      <c r="F669" s="52">
        <f>'6aTRaiangProjExample'!G675</f>
        <v>4.2412544481925405</v>
      </c>
      <c r="G669" s="51">
        <f t="shared" si="130"/>
        <v>9.6501192986150102</v>
      </c>
      <c r="H669" s="50">
        <f t="shared" si="131"/>
        <v>12.976695990094033</v>
      </c>
      <c r="I669" s="49">
        <f t="shared" si="132"/>
        <v>9.252138600727644</v>
      </c>
      <c r="J669" s="6">
        <f t="shared" si="133"/>
        <v>12.976695990094033</v>
      </c>
      <c r="L669" s="7">
        <f t="shared" si="134"/>
        <v>1</v>
      </c>
      <c r="M669" s="7" t="str">
        <f t="shared" si="135"/>
        <v/>
      </c>
      <c r="N669" s="7" t="str">
        <f t="shared" si="136"/>
        <v/>
      </c>
      <c r="O669" s="7">
        <f t="shared" si="137"/>
        <v>1</v>
      </c>
      <c r="P669" s="7" t="str">
        <f t="shared" si="138"/>
        <v/>
      </c>
      <c r="Q669" s="7">
        <f t="shared" si="139"/>
        <v>1</v>
      </c>
      <c r="R669" s="7" t="str">
        <f t="shared" si="140"/>
        <v/>
      </c>
      <c r="S669" s="7">
        <f t="shared" si="141"/>
        <v>1</v>
      </c>
      <c r="T669" s="7" t="str">
        <f t="shared" si="142"/>
        <v/>
      </c>
      <c r="U669" s="7"/>
    </row>
    <row r="670" spans="1:21" hidden="1" x14ac:dyDescent="0.25">
      <c r="A670" s="52">
        <f>'6aTRaiangProjExample'!B676</f>
        <v>3.6219892512985967</v>
      </c>
      <c r="B670" s="52">
        <f>'6aTRaiangProjExample'!C676</f>
        <v>2.8721157549778411</v>
      </c>
      <c r="C670" s="52">
        <f>'6aTRaiangProjExample'!D676</f>
        <v>6.5969919136279653</v>
      </c>
      <c r="D670" s="52">
        <f>'6aTRaiangProjExample'!E676</f>
        <v>4.2045389762943532</v>
      </c>
      <c r="E670" s="52">
        <f>'6aTRaiangProjExample'!F676</f>
        <v>2.4972508965093057</v>
      </c>
      <c r="F670" s="52">
        <f>'6aTRaiangProjExample'!G676</f>
        <v>2.9812225507510499</v>
      </c>
      <c r="G670" s="51">
        <f t="shared" si="130"/>
        <v>10.218981164926562</v>
      </c>
      <c r="H670" s="50">
        <f t="shared" si="131"/>
        <v>10.807750778344001</v>
      </c>
      <c r="I670" s="49">
        <f t="shared" si="132"/>
        <v>8.3505892022381971</v>
      </c>
      <c r="J670" s="6">
        <f t="shared" si="133"/>
        <v>10.807750778344001</v>
      </c>
      <c r="L670" s="7">
        <f t="shared" si="134"/>
        <v>1</v>
      </c>
      <c r="M670" s="7" t="str">
        <f t="shared" si="135"/>
        <v/>
      </c>
      <c r="N670" s="7" t="str">
        <f t="shared" si="136"/>
        <v/>
      </c>
      <c r="O670" s="7">
        <f t="shared" si="137"/>
        <v>1</v>
      </c>
      <c r="P670" s="7" t="str">
        <f t="shared" si="138"/>
        <v/>
      </c>
      <c r="Q670" s="7">
        <f t="shared" si="139"/>
        <v>1</v>
      </c>
      <c r="R670" s="7" t="str">
        <f t="shared" si="140"/>
        <v/>
      </c>
      <c r="S670" s="7">
        <f t="shared" si="141"/>
        <v>1</v>
      </c>
      <c r="T670" s="7" t="str">
        <f t="shared" si="142"/>
        <v/>
      </c>
      <c r="U670" s="7"/>
    </row>
    <row r="671" spans="1:21" hidden="1" x14ac:dyDescent="0.25">
      <c r="A671" s="52">
        <f>'6aTRaiangProjExample'!B677</f>
        <v>5.3184459872797785</v>
      </c>
      <c r="B671" s="52">
        <f>'6aTRaiangProjExample'!C677</f>
        <v>4.2194249303225453</v>
      </c>
      <c r="C671" s="52">
        <f>'6aTRaiangProjExample'!D677</f>
        <v>5.1162314897040524</v>
      </c>
      <c r="D671" s="52">
        <f>'6aTRaiangProjExample'!E677</f>
        <v>4.1584756166581762</v>
      </c>
      <c r="E671" s="52">
        <f>'6aTRaiangProjExample'!F677</f>
        <v>1.8819646863985322</v>
      </c>
      <c r="F671" s="52">
        <f>'6aTRaiangProjExample'!G677</f>
        <v>3.6704249020547461</v>
      </c>
      <c r="G671" s="51">
        <f t="shared" si="130"/>
        <v>10.434677476983831</v>
      </c>
      <c r="H671" s="50">
        <f t="shared" si="131"/>
        <v>13.147346505992701</v>
      </c>
      <c r="I671" s="49">
        <f t="shared" si="132"/>
        <v>9.7718145187758232</v>
      </c>
      <c r="J671" s="6">
        <f t="shared" si="133"/>
        <v>13.147346505992701</v>
      </c>
      <c r="L671" s="7">
        <f t="shared" si="134"/>
        <v>1</v>
      </c>
      <c r="M671" s="7" t="str">
        <f t="shared" si="135"/>
        <v/>
      </c>
      <c r="N671" s="7" t="str">
        <f t="shared" si="136"/>
        <v/>
      </c>
      <c r="O671" s="7">
        <f t="shared" si="137"/>
        <v>1</v>
      </c>
      <c r="P671" s="7" t="str">
        <f t="shared" si="138"/>
        <v/>
      </c>
      <c r="Q671" s="7">
        <f t="shared" si="139"/>
        <v>1</v>
      </c>
      <c r="R671" s="7" t="str">
        <f t="shared" si="140"/>
        <v/>
      </c>
      <c r="S671" s="7">
        <f t="shared" si="141"/>
        <v>1</v>
      </c>
      <c r="T671" s="7" t="str">
        <f t="shared" si="142"/>
        <v/>
      </c>
      <c r="U671" s="7"/>
    </row>
    <row r="672" spans="1:21" hidden="1" x14ac:dyDescent="0.25">
      <c r="A672" s="52">
        <f>'6aTRaiangProjExample'!B678</f>
        <v>4.2136686986325707</v>
      </c>
      <c r="B672" s="52">
        <f>'6aTRaiangProjExample'!C678</f>
        <v>2.8008230169241326</v>
      </c>
      <c r="C672" s="52">
        <f>'6aTRaiangProjExample'!D678</f>
        <v>5.3526830976176658</v>
      </c>
      <c r="D672" s="52">
        <f>'6aTRaiangProjExample'!E678</f>
        <v>4.4562988918116266</v>
      </c>
      <c r="E672" s="52">
        <f>'6aTRaiangProjExample'!F678</f>
        <v>2.1311010058448554</v>
      </c>
      <c r="F672" s="52">
        <f>'6aTRaiangProjExample'!G678</f>
        <v>3.1211954493215019</v>
      </c>
      <c r="G672" s="51">
        <f t="shared" si="130"/>
        <v>9.5663517962502365</v>
      </c>
      <c r="H672" s="50">
        <f t="shared" si="131"/>
        <v>11.791163039765699</v>
      </c>
      <c r="I672" s="49">
        <f t="shared" si="132"/>
        <v>8.0531194720904899</v>
      </c>
      <c r="J672" s="6">
        <f t="shared" si="133"/>
        <v>11.791163039765699</v>
      </c>
      <c r="L672" s="7">
        <f t="shared" si="134"/>
        <v>1</v>
      </c>
      <c r="M672" s="7" t="str">
        <f t="shared" si="135"/>
        <v/>
      </c>
      <c r="N672" s="7" t="str">
        <f t="shared" si="136"/>
        <v/>
      </c>
      <c r="O672" s="7">
        <f t="shared" si="137"/>
        <v>1</v>
      </c>
      <c r="P672" s="7" t="str">
        <f t="shared" si="138"/>
        <v/>
      </c>
      <c r="Q672" s="7">
        <f t="shared" si="139"/>
        <v>1</v>
      </c>
      <c r="R672" s="7" t="str">
        <f t="shared" si="140"/>
        <v/>
      </c>
      <c r="S672" s="7">
        <f t="shared" si="141"/>
        <v>1</v>
      </c>
      <c r="T672" s="7" t="str">
        <f t="shared" si="142"/>
        <v/>
      </c>
      <c r="U672" s="7"/>
    </row>
    <row r="673" spans="1:21" hidden="1" x14ac:dyDescent="0.25">
      <c r="A673" s="52">
        <f>'6aTRaiangProjExample'!B679</f>
        <v>3.7500130009752675</v>
      </c>
      <c r="B673" s="52">
        <f>'6aTRaiangProjExample'!C679</f>
        <v>4.4807317067001655</v>
      </c>
      <c r="C673" s="52">
        <f>'6aTRaiangProjExample'!D679</f>
        <v>6.3064090046763139</v>
      </c>
      <c r="D673" s="52">
        <f>'6aTRaiangProjExample'!E679</f>
        <v>3.7352153893206204</v>
      </c>
      <c r="E673" s="52">
        <f>'6aTRaiangProjExample'!F679</f>
        <v>2.1651119175889786</v>
      </c>
      <c r="F673" s="52">
        <f>'6aTRaiangProjExample'!G679</f>
        <v>3.3791606357426143</v>
      </c>
      <c r="G673" s="51">
        <f t="shared" si="130"/>
        <v>10.056422005651582</v>
      </c>
      <c r="H673" s="50">
        <f t="shared" si="131"/>
        <v>10.864389026038502</v>
      </c>
      <c r="I673" s="49">
        <f t="shared" si="132"/>
        <v>10.025004260031759</v>
      </c>
      <c r="J673" s="6">
        <f t="shared" si="133"/>
        <v>10.864389026038502</v>
      </c>
      <c r="L673" s="7">
        <f t="shared" si="134"/>
        <v>1</v>
      </c>
      <c r="M673" s="7" t="str">
        <f t="shared" si="135"/>
        <v/>
      </c>
      <c r="N673" s="7" t="str">
        <f t="shared" si="136"/>
        <v/>
      </c>
      <c r="O673" s="7">
        <f t="shared" si="137"/>
        <v>1</v>
      </c>
      <c r="P673" s="7" t="str">
        <f t="shared" si="138"/>
        <v/>
      </c>
      <c r="Q673" s="7">
        <f t="shared" si="139"/>
        <v>1</v>
      </c>
      <c r="R673" s="7" t="str">
        <f t="shared" si="140"/>
        <v/>
      </c>
      <c r="S673" s="7">
        <f t="shared" si="141"/>
        <v>1</v>
      </c>
      <c r="T673" s="7" t="str">
        <f t="shared" si="142"/>
        <v/>
      </c>
      <c r="U673" s="7"/>
    </row>
    <row r="674" spans="1:21" hidden="1" x14ac:dyDescent="0.25">
      <c r="A674" s="52">
        <f>'6aTRaiangProjExample'!B680</f>
        <v>4.1198958786224944</v>
      </c>
      <c r="B674" s="52">
        <f>'6aTRaiangProjExample'!C680</f>
        <v>2.9608767530966391</v>
      </c>
      <c r="C674" s="52">
        <f>'6aTRaiangProjExample'!D680</f>
        <v>5.0548217214818845</v>
      </c>
      <c r="D674" s="52">
        <f>'6aTRaiangProjExample'!E680</f>
        <v>4.5946070381203699</v>
      </c>
      <c r="E674" s="52">
        <f>'6aTRaiangProjExample'!F680</f>
        <v>3.0212747700456051</v>
      </c>
      <c r="F674" s="52">
        <f>'6aTRaiangProjExample'!G680</f>
        <v>2.8897208102735998</v>
      </c>
      <c r="G674" s="51">
        <f t="shared" si="130"/>
        <v>9.1747176001043798</v>
      </c>
      <c r="H674" s="50">
        <f t="shared" si="131"/>
        <v>11.604223727016464</v>
      </c>
      <c r="I674" s="49">
        <f t="shared" si="132"/>
        <v>8.871872333415844</v>
      </c>
      <c r="J674" s="6">
        <f t="shared" si="133"/>
        <v>11.604223727016464</v>
      </c>
      <c r="L674" s="7">
        <f t="shared" si="134"/>
        <v>1</v>
      </c>
      <c r="M674" s="7" t="str">
        <f t="shared" si="135"/>
        <v/>
      </c>
      <c r="N674" s="7" t="str">
        <f t="shared" si="136"/>
        <v/>
      </c>
      <c r="O674" s="7">
        <f t="shared" si="137"/>
        <v>1</v>
      </c>
      <c r="P674" s="7" t="str">
        <f t="shared" si="138"/>
        <v/>
      </c>
      <c r="Q674" s="7">
        <f t="shared" si="139"/>
        <v>1</v>
      </c>
      <c r="R674" s="7" t="str">
        <f t="shared" si="140"/>
        <v/>
      </c>
      <c r="S674" s="7">
        <f t="shared" si="141"/>
        <v>1</v>
      </c>
      <c r="T674" s="7" t="str">
        <f t="shared" si="142"/>
        <v/>
      </c>
      <c r="U674" s="7"/>
    </row>
    <row r="675" spans="1:21" hidden="1" x14ac:dyDescent="0.25">
      <c r="A675" s="52">
        <f>'6aTRaiangProjExample'!B681</f>
        <v>4.8823072078616541</v>
      </c>
      <c r="B675" s="52">
        <f>'6aTRaiangProjExample'!C681</f>
        <v>4.1567404183035084</v>
      </c>
      <c r="C675" s="52">
        <f>'6aTRaiangProjExample'!D681</f>
        <v>5.7950931169198405</v>
      </c>
      <c r="D675" s="52">
        <f>'6aTRaiangProjExample'!E681</f>
        <v>3.8769222273961299</v>
      </c>
      <c r="E675" s="52">
        <f>'6aTRaiangProjExample'!F681</f>
        <v>1.4538167986067545</v>
      </c>
      <c r="F675" s="52">
        <f>'6aTRaiangProjExample'!G681</f>
        <v>2.6499559775004062</v>
      </c>
      <c r="G675" s="51">
        <f t="shared" si="130"/>
        <v>10.677400324781495</v>
      </c>
      <c r="H675" s="50">
        <f t="shared" si="131"/>
        <v>11.409185412758189</v>
      </c>
      <c r="I675" s="49">
        <f t="shared" si="132"/>
        <v>8.2605131944106702</v>
      </c>
      <c r="J675" s="6">
        <f t="shared" si="133"/>
        <v>11.409185412758189</v>
      </c>
      <c r="L675" s="7">
        <f t="shared" si="134"/>
        <v>1</v>
      </c>
      <c r="M675" s="7" t="str">
        <f t="shared" si="135"/>
        <v/>
      </c>
      <c r="N675" s="7" t="str">
        <f t="shared" si="136"/>
        <v/>
      </c>
      <c r="O675" s="7">
        <f t="shared" si="137"/>
        <v>1</v>
      </c>
      <c r="P675" s="7" t="str">
        <f t="shared" si="138"/>
        <v/>
      </c>
      <c r="Q675" s="7">
        <f t="shared" si="139"/>
        <v>1</v>
      </c>
      <c r="R675" s="7" t="str">
        <f t="shared" si="140"/>
        <v/>
      </c>
      <c r="S675" s="7">
        <f t="shared" si="141"/>
        <v>1</v>
      </c>
      <c r="T675" s="7" t="str">
        <f t="shared" si="142"/>
        <v/>
      </c>
      <c r="U675" s="7"/>
    </row>
    <row r="676" spans="1:21" hidden="1" x14ac:dyDescent="0.25">
      <c r="A676" s="52">
        <f>'6aTRaiangProjExample'!B682</f>
        <v>4.4205990646790818</v>
      </c>
      <c r="B676" s="52">
        <f>'6aTRaiangProjExample'!C682</f>
        <v>4.5188611250104822</v>
      </c>
      <c r="C676" s="52">
        <f>'6aTRaiangProjExample'!D682</f>
        <v>6.3198961904957223</v>
      </c>
      <c r="D676" s="52">
        <f>'6aTRaiangProjExample'!E682</f>
        <v>4.3889880646366013</v>
      </c>
      <c r="E676" s="52">
        <f>'6aTRaiangProjExample'!F682</f>
        <v>2.9701835967613999</v>
      </c>
      <c r="F676" s="52">
        <f>'6aTRaiangProjExample'!G682</f>
        <v>2.7111306244571822</v>
      </c>
      <c r="G676" s="51">
        <f t="shared" si="130"/>
        <v>10.740495255174803</v>
      </c>
      <c r="H676" s="50">
        <f t="shared" si="131"/>
        <v>11.520717753772866</v>
      </c>
      <c r="I676" s="49">
        <f t="shared" si="132"/>
        <v>10.200175346229065</v>
      </c>
      <c r="J676" s="6">
        <f t="shared" si="133"/>
        <v>11.520717753772866</v>
      </c>
      <c r="L676" s="7">
        <f t="shared" si="134"/>
        <v>1</v>
      </c>
      <c r="M676" s="7" t="str">
        <f t="shared" si="135"/>
        <v/>
      </c>
      <c r="N676" s="7" t="str">
        <f t="shared" si="136"/>
        <v/>
      </c>
      <c r="O676" s="7">
        <f t="shared" si="137"/>
        <v>1</v>
      </c>
      <c r="P676" s="7" t="str">
        <f t="shared" si="138"/>
        <v/>
      </c>
      <c r="Q676" s="7">
        <f t="shared" si="139"/>
        <v>1</v>
      </c>
      <c r="R676" s="7" t="str">
        <f t="shared" si="140"/>
        <v/>
      </c>
      <c r="S676" s="7">
        <f t="shared" si="141"/>
        <v>1</v>
      </c>
      <c r="T676" s="7" t="str">
        <f t="shared" si="142"/>
        <v/>
      </c>
      <c r="U676" s="7"/>
    </row>
    <row r="677" spans="1:21" hidden="1" x14ac:dyDescent="0.25">
      <c r="A677" s="52">
        <f>'6aTRaiangProjExample'!B683</f>
        <v>3.4920140040973258</v>
      </c>
      <c r="B677" s="52">
        <f>'6aTRaiangProjExample'!C683</f>
        <v>2.6794512202317238</v>
      </c>
      <c r="C677" s="52">
        <f>'6aTRaiangProjExample'!D683</f>
        <v>4.8720683401839695</v>
      </c>
      <c r="D677" s="52">
        <f>'6aTRaiangProjExample'!E683</f>
        <v>4.0064331597406007</v>
      </c>
      <c r="E677" s="52">
        <f>'6aTRaiangProjExample'!F683</f>
        <v>2.8032521922198441</v>
      </c>
      <c r="F677" s="52">
        <f>'6aTRaiangProjExample'!G683</f>
        <v>3.4151919171158518</v>
      </c>
      <c r="G677" s="51">
        <f t="shared" si="130"/>
        <v>8.3640823442812948</v>
      </c>
      <c r="H677" s="50">
        <f t="shared" si="131"/>
        <v>10.913639080953779</v>
      </c>
      <c r="I677" s="49">
        <f t="shared" si="132"/>
        <v>8.8978953295674188</v>
      </c>
      <c r="J677" s="6">
        <f t="shared" si="133"/>
        <v>10.913639080953779</v>
      </c>
      <c r="L677" s="7">
        <f t="shared" si="134"/>
        <v>1</v>
      </c>
      <c r="M677" s="7" t="str">
        <f t="shared" si="135"/>
        <v/>
      </c>
      <c r="N677" s="7" t="str">
        <f t="shared" si="136"/>
        <v/>
      </c>
      <c r="O677" s="7">
        <f t="shared" si="137"/>
        <v>1</v>
      </c>
      <c r="P677" s="7" t="str">
        <f t="shared" si="138"/>
        <v/>
      </c>
      <c r="Q677" s="7">
        <f t="shared" si="139"/>
        <v>1</v>
      </c>
      <c r="R677" s="7" t="str">
        <f t="shared" si="140"/>
        <v/>
      </c>
      <c r="S677" s="7">
        <f t="shared" si="141"/>
        <v>1</v>
      </c>
      <c r="T677" s="7" t="str">
        <f t="shared" si="142"/>
        <v/>
      </c>
      <c r="U677" s="7"/>
    </row>
    <row r="678" spans="1:21" hidden="1" x14ac:dyDescent="0.25">
      <c r="A678" s="52">
        <f>'6aTRaiangProjExample'!B684</f>
        <v>4.0320364050181787</v>
      </c>
      <c r="B678" s="52">
        <f>'6aTRaiangProjExample'!C684</f>
        <v>3.6609963549455484</v>
      </c>
      <c r="C678" s="52">
        <f>'6aTRaiangProjExample'!D684</f>
        <v>4.5889761087712566</v>
      </c>
      <c r="D678" s="52">
        <f>'6aTRaiangProjExample'!E684</f>
        <v>4.4710668682812829</v>
      </c>
      <c r="E678" s="52">
        <f>'6aTRaiangProjExample'!F684</f>
        <v>1.6661911960423554</v>
      </c>
      <c r="F678" s="52">
        <f>'6aTRaiangProjExample'!G684</f>
        <v>4.3770957293549762</v>
      </c>
      <c r="G678" s="51">
        <f t="shared" si="130"/>
        <v>8.6210125137894345</v>
      </c>
      <c r="H678" s="50">
        <f t="shared" si="131"/>
        <v>12.88019900265444</v>
      </c>
      <c r="I678" s="49">
        <f t="shared" si="132"/>
        <v>9.7042832803428798</v>
      </c>
      <c r="J678" s="6">
        <f t="shared" si="133"/>
        <v>12.88019900265444</v>
      </c>
      <c r="L678" s="7">
        <f t="shared" si="134"/>
        <v>1</v>
      </c>
      <c r="M678" s="7" t="str">
        <f t="shared" si="135"/>
        <v/>
      </c>
      <c r="N678" s="7" t="str">
        <f t="shared" si="136"/>
        <v/>
      </c>
      <c r="O678" s="7">
        <f t="shared" si="137"/>
        <v>1</v>
      </c>
      <c r="P678" s="7" t="str">
        <f t="shared" si="138"/>
        <v/>
      </c>
      <c r="Q678" s="7">
        <f t="shared" si="139"/>
        <v>1</v>
      </c>
      <c r="R678" s="7" t="str">
        <f t="shared" si="140"/>
        <v/>
      </c>
      <c r="S678" s="7">
        <f t="shared" si="141"/>
        <v>1</v>
      </c>
      <c r="T678" s="7" t="str">
        <f t="shared" si="142"/>
        <v/>
      </c>
      <c r="U678" s="7"/>
    </row>
    <row r="679" spans="1:21" hidden="1" x14ac:dyDescent="0.25">
      <c r="A679" s="52">
        <f>'6aTRaiangProjExample'!B685</f>
        <v>3.5491141883392308</v>
      </c>
      <c r="B679" s="52">
        <f>'6aTRaiangProjExample'!C685</f>
        <v>2.8760893218390855</v>
      </c>
      <c r="C679" s="52">
        <f>'6aTRaiangProjExample'!D685</f>
        <v>6.530077119731029</v>
      </c>
      <c r="D679" s="52">
        <f>'6aTRaiangProjExample'!E685</f>
        <v>3.6371204337964302</v>
      </c>
      <c r="E679" s="52">
        <f>'6aTRaiangProjExample'!F685</f>
        <v>3.1522433608058273</v>
      </c>
      <c r="F679" s="52">
        <f>'6aTRaiangProjExample'!G685</f>
        <v>2.8852462374330217</v>
      </c>
      <c r="G679" s="51">
        <f t="shared" si="130"/>
        <v>10.079191308070261</v>
      </c>
      <c r="H679" s="50">
        <f t="shared" si="131"/>
        <v>10.071480859568682</v>
      </c>
      <c r="I679" s="49">
        <f t="shared" si="132"/>
        <v>8.913578920077935</v>
      </c>
      <c r="J679" s="6">
        <f t="shared" si="133"/>
        <v>10.079191308070261</v>
      </c>
      <c r="L679" s="7">
        <f t="shared" si="134"/>
        <v>1</v>
      </c>
      <c r="M679" s="7" t="str">
        <f t="shared" si="135"/>
        <v/>
      </c>
      <c r="N679" s="7">
        <f t="shared" si="136"/>
        <v>1</v>
      </c>
      <c r="O679" s="7" t="str">
        <f t="shared" si="137"/>
        <v/>
      </c>
      <c r="P679" s="7" t="str">
        <f t="shared" si="138"/>
        <v/>
      </c>
      <c r="Q679" s="7" t="str">
        <f t="shared" si="139"/>
        <v/>
      </c>
      <c r="R679" s="7">
        <f t="shared" si="140"/>
        <v>1</v>
      </c>
      <c r="S679" s="7" t="str">
        <f t="shared" si="141"/>
        <v/>
      </c>
      <c r="T679" s="7" t="str">
        <f t="shared" si="142"/>
        <v/>
      </c>
      <c r="U679" s="7"/>
    </row>
    <row r="680" spans="1:21" hidden="1" x14ac:dyDescent="0.25">
      <c r="A680" s="52">
        <f>'6aTRaiangProjExample'!B686</f>
        <v>3.8526089555661813</v>
      </c>
      <c r="B680" s="52">
        <f>'6aTRaiangProjExample'!C686</f>
        <v>1.6303439096437349</v>
      </c>
      <c r="C680" s="52">
        <f>'6aTRaiangProjExample'!D686</f>
        <v>5.6206235225686711</v>
      </c>
      <c r="D680" s="52">
        <f>'6aTRaiangProjExample'!E686</f>
        <v>3.6816109775537038</v>
      </c>
      <c r="E680" s="52">
        <f>'6aTRaiangProjExample'!F686</f>
        <v>1.6684395653131674</v>
      </c>
      <c r="F680" s="52">
        <f>'6aTRaiangProjExample'!G686</f>
        <v>3.4590824669128315</v>
      </c>
      <c r="G680" s="51">
        <f t="shared" si="130"/>
        <v>9.473232478134852</v>
      </c>
      <c r="H680" s="50">
        <f t="shared" si="131"/>
        <v>10.993302400032718</v>
      </c>
      <c r="I680" s="49">
        <f t="shared" si="132"/>
        <v>6.757865941869734</v>
      </c>
      <c r="J680" s="6">
        <f t="shared" si="133"/>
        <v>10.993302400032718</v>
      </c>
      <c r="L680" s="7">
        <f t="shared" si="134"/>
        <v>1</v>
      </c>
      <c r="M680" s="7" t="str">
        <f t="shared" si="135"/>
        <v/>
      </c>
      <c r="N680" s="7" t="str">
        <f t="shared" si="136"/>
        <v/>
      </c>
      <c r="O680" s="7">
        <f t="shared" si="137"/>
        <v>1</v>
      </c>
      <c r="P680" s="7" t="str">
        <f t="shared" si="138"/>
        <v/>
      </c>
      <c r="Q680" s="7">
        <f t="shared" si="139"/>
        <v>1</v>
      </c>
      <c r="R680" s="7" t="str">
        <f t="shared" si="140"/>
        <v/>
      </c>
      <c r="S680" s="7">
        <f t="shared" si="141"/>
        <v>1</v>
      </c>
      <c r="T680" s="7" t="str">
        <f t="shared" si="142"/>
        <v/>
      </c>
      <c r="U680" s="7"/>
    </row>
    <row r="681" spans="1:21" hidden="1" x14ac:dyDescent="0.25">
      <c r="A681" s="52">
        <f>'6aTRaiangProjExample'!B687</f>
        <v>3.9121653722196061</v>
      </c>
      <c r="B681" s="52">
        <f>'6aTRaiangProjExample'!C687</f>
        <v>3.1964602123340784</v>
      </c>
      <c r="C681" s="52">
        <f>'6aTRaiangProjExample'!D687</f>
        <v>6.1750277374654576</v>
      </c>
      <c r="D681" s="52">
        <f>'6aTRaiangProjExample'!E687</f>
        <v>4.2249993313151872</v>
      </c>
      <c r="E681" s="52">
        <f>'6aTRaiangProjExample'!F687</f>
        <v>2.5580628162959318</v>
      </c>
      <c r="F681" s="52">
        <f>'6aTRaiangProjExample'!G687</f>
        <v>3.4443691317004301</v>
      </c>
      <c r="G681" s="51">
        <f t="shared" si="130"/>
        <v>10.087193109685064</v>
      </c>
      <c r="H681" s="50">
        <f t="shared" si="131"/>
        <v>11.581533835235224</v>
      </c>
      <c r="I681" s="49">
        <f t="shared" si="132"/>
        <v>9.1988921603304412</v>
      </c>
      <c r="J681" s="6">
        <f t="shared" si="133"/>
        <v>11.581533835235224</v>
      </c>
      <c r="L681" s="7">
        <f t="shared" si="134"/>
        <v>1</v>
      </c>
      <c r="M681" s="7" t="str">
        <f t="shared" si="135"/>
        <v/>
      </c>
      <c r="N681" s="7" t="str">
        <f t="shared" si="136"/>
        <v/>
      </c>
      <c r="O681" s="7">
        <f t="shared" si="137"/>
        <v>1</v>
      </c>
      <c r="P681" s="7" t="str">
        <f t="shared" si="138"/>
        <v/>
      </c>
      <c r="Q681" s="7">
        <f t="shared" si="139"/>
        <v>1</v>
      </c>
      <c r="R681" s="7" t="str">
        <f t="shared" si="140"/>
        <v/>
      </c>
      <c r="S681" s="7">
        <f t="shared" si="141"/>
        <v>1</v>
      </c>
      <c r="T681" s="7" t="str">
        <f t="shared" si="142"/>
        <v/>
      </c>
      <c r="U681" s="7"/>
    </row>
    <row r="682" spans="1:21" hidden="1" x14ac:dyDescent="0.25">
      <c r="A682" s="52">
        <f>'6aTRaiangProjExample'!B688</f>
        <v>5.2786202058773055</v>
      </c>
      <c r="B682" s="52">
        <f>'6aTRaiangProjExample'!C688</f>
        <v>1.4849684689122298</v>
      </c>
      <c r="C682" s="52">
        <f>'6aTRaiangProjExample'!D688</f>
        <v>5.3079164610619278</v>
      </c>
      <c r="D682" s="52">
        <f>'6aTRaiangProjExample'!E688</f>
        <v>4.2408880016097674</v>
      </c>
      <c r="E682" s="52">
        <f>'6aTRaiangProjExample'!F688</f>
        <v>2.1316314671782015</v>
      </c>
      <c r="F682" s="52">
        <f>'6aTRaiangProjExample'!G688</f>
        <v>4.5925916929012676</v>
      </c>
      <c r="G682" s="51">
        <f t="shared" si="130"/>
        <v>10.586536666939233</v>
      </c>
      <c r="H682" s="50">
        <f t="shared" si="131"/>
        <v>14.112099900388341</v>
      </c>
      <c r="I682" s="49">
        <f t="shared" si="132"/>
        <v>8.2091916289916984</v>
      </c>
      <c r="J682" s="6">
        <f t="shared" si="133"/>
        <v>14.112099900388341</v>
      </c>
      <c r="L682" s="7">
        <f t="shared" si="134"/>
        <v>1</v>
      </c>
      <c r="M682" s="7" t="str">
        <f t="shared" si="135"/>
        <v/>
      </c>
      <c r="N682" s="7" t="str">
        <f t="shared" si="136"/>
        <v/>
      </c>
      <c r="O682" s="7">
        <f t="shared" si="137"/>
        <v>1</v>
      </c>
      <c r="P682" s="7" t="str">
        <f t="shared" si="138"/>
        <v/>
      </c>
      <c r="Q682" s="7">
        <f t="shared" si="139"/>
        <v>1</v>
      </c>
      <c r="R682" s="7" t="str">
        <f t="shared" si="140"/>
        <v/>
      </c>
      <c r="S682" s="7">
        <f t="shared" si="141"/>
        <v>1</v>
      </c>
      <c r="T682" s="7" t="str">
        <f t="shared" si="142"/>
        <v/>
      </c>
      <c r="U682" s="7"/>
    </row>
    <row r="683" spans="1:21" hidden="1" x14ac:dyDescent="0.25">
      <c r="A683" s="52">
        <f>'6aTRaiangProjExample'!B689</f>
        <v>3.8759170310889361</v>
      </c>
      <c r="B683" s="52">
        <f>'6aTRaiangProjExample'!C689</f>
        <v>3.3487449943467475</v>
      </c>
      <c r="C683" s="52">
        <f>'6aTRaiangProjExample'!D689</f>
        <v>5.5339463819042596</v>
      </c>
      <c r="D683" s="52">
        <f>'6aTRaiangProjExample'!E689</f>
        <v>4.0003743245824337</v>
      </c>
      <c r="E683" s="52">
        <f>'6aTRaiangProjExample'!F689</f>
        <v>2.2292768979809212</v>
      </c>
      <c r="F683" s="52">
        <f>'6aTRaiangProjExample'!G689</f>
        <v>3.3936928350525921</v>
      </c>
      <c r="G683" s="51">
        <f t="shared" si="130"/>
        <v>9.4098634129931966</v>
      </c>
      <c r="H683" s="50">
        <f t="shared" si="131"/>
        <v>11.269984190723962</v>
      </c>
      <c r="I683" s="49">
        <f t="shared" si="132"/>
        <v>8.9717147273802613</v>
      </c>
      <c r="J683" s="6">
        <f t="shared" si="133"/>
        <v>11.269984190723962</v>
      </c>
      <c r="L683" s="7">
        <f t="shared" si="134"/>
        <v>1</v>
      </c>
      <c r="M683" s="7" t="str">
        <f t="shared" si="135"/>
        <v/>
      </c>
      <c r="N683" s="7" t="str">
        <f t="shared" si="136"/>
        <v/>
      </c>
      <c r="O683" s="7">
        <f t="shared" si="137"/>
        <v>1</v>
      </c>
      <c r="P683" s="7" t="str">
        <f t="shared" si="138"/>
        <v/>
      </c>
      <c r="Q683" s="7">
        <f t="shared" si="139"/>
        <v>1</v>
      </c>
      <c r="R683" s="7" t="str">
        <f t="shared" si="140"/>
        <v/>
      </c>
      <c r="S683" s="7">
        <f t="shared" si="141"/>
        <v>1</v>
      </c>
      <c r="T683" s="7" t="str">
        <f t="shared" si="142"/>
        <v/>
      </c>
      <c r="U683" s="7"/>
    </row>
    <row r="684" spans="1:21" hidden="1" x14ac:dyDescent="0.25">
      <c r="A684" s="52">
        <f>'6aTRaiangProjExample'!B690</f>
        <v>4.2172532746317035</v>
      </c>
      <c r="B684" s="52">
        <f>'6aTRaiangProjExample'!C690</f>
        <v>3.2647491589695177</v>
      </c>
      <c r="C684" s="52">
        <f>'6aTRaiangProjExample'!D690</f>
        <v>5.9060525382133138</v>
      </c>
      <c r="D684" s="52">
        <f>'6aTRaiangProjExample'!E690</f>
        <v>4.8043376547967789</v>
      </c>
      <c r="E684" s="52">
        <f>'6aTRaiangProjExample'!F690</f>
        <v>2.5237889860379044</v>
      </c>
      <c r="F684" s="52">
        <f>'6aTRaiangProjExample'!G690</f>
        <v>3.772928999707863</v>
      </c>
      <c r="G684" s="51">
        <f t="shared" si="130"/>
        <v>10.123305812845018</v>
      </c>
      <c r="H684" s="50">
        <f t="shared" si="131"/>
        <v>12.794519929136346</v>
      </c>
      <c r="I684" s="49">
        <f t="shared" si="132"/>
        <v>9.5614671447152855</v>
      </c>
      <c r="J684" s="6">
        <f t="shared" si="133"/>
        <v>12.794519929136346</v>
      </c>
      <c r="L684" s="7">
        <f t="shared" si="134"/>
        <v>1</v>
      </c>
      <c r="M684" s="7" t="str">
        <f t="shared" si="135"/>
        <v/>
      </c>
      <c r="N684" s="7" t="str">
        <f t="shared" si="136"/>
        <v/>
      </c>
      <c r="O684" s="7">
        <f t="shared" si="137"/>
        <v>1</v>
      </c>
      <c r="P684" s="7" t="str">
        <f t="shared" si="138"/>
        <v/>
      </c>
      <c r="Q684" s="7">
        <f t="shared" si="139"/>
        <v>1</v>
      </c>
      <c r="R684" s="7" t="str">
        <f t="shared" si="140"/>
        <v/>
      </c>
      <c r="S684" s="7">
        <f t="shared" si="141"/>
        <v>1</v>
      </c>
      <c r="T684" s="7" t="str">
        <f t="shared" si="142"/>
        <v/>
      </c>
      <c r="U684" s="7"/>
    </row>
    <row r="685" spans="1:21" hidden="1" x14ac:dyDescent="0.25">
      <c r="A685" s="52">
        <f>'6aTRaiangProjExample'!B691</f>
        <v>4.4912373524757569</v>
      </c>
      <c r="B685" s="52">
        <f>'6aTRaiangProjExample'!C691</f>
        <v>2.3707754355949522</v>
      </c>
      <c r="C685" s="52">
        <f>'6aTRaiangProjExample'!D691</f>
        <v>6.3289983709316822</v>
      </c>
      <c r="D685" s="52">
        <f>'6aTRaiangProjExample'!E691</f>
        <v>3.8144909301537213</v>
      </c>
      <c r="E685" s="52">
        <f>'6aTRaiangProjExample'!F691</f>
        <v>2.3332540884463837</v>
      </c>
      <c r="F685" s="52">
        <f>'6aTRaiangProjExample'!G691</f>
        <v>3.0306553616535945</v>
      </c>
      <c r="G685" s="51">
        <f t="shared" si="130"/>
        <v>10.820235723407439</v>
      </c>
      <c r="H685" s="50">
        <f t="shared" si="131"/>
        <v>11.336383644283071</v>
      </c>
      <c r="I685" s="49">
        <f t="shared" si="132"/>
        <v>7.7346848856949304</v>
      </c>
      <c r="J685" s="6">
        <f t="shared" si="133"/>
        <v>11.336383644283071</v>
      </c>
      <c r="L685" s="7">
        <f t="shared" si="134"/>
        <v>1</v>
      </c>
      <c r="M685" s="7" t="str">
        <f t="shared" si="135"/>
        <v/>
      </c>
      <c r="N685" s="7" t="str">
        <f t="shared" si="136"/>
        <v/>
      </c>
      <c r="O685" s="7">
        <f t="shared" si="137"/>
        <v>1</v>
      </c>
      <c r="P685" s="7" t="str">
        <f t="shared" si="138"/>
        <v/>
      </c>
      <c r="Q685" s="7">
        <f t="shared" si="139"/>
        <v>1</v>
      </c>
      <c r="R685" s="7" t="str">
        <f t="shared" si="140"/>
        <v/>
      </c>
      <c r="S685" s="7">
        <f t="shared" si="141"/>
        <v>1</v>
      </c>
      <c r="T685" s="7" t="str">
        <f t="shared" si="142"/>
        <v/>
      </c>
      <c r="U685" s="7"/>
    </row>
    <row r="686" spans="1:21" hidden="1" x14ac:dyDescent="0.25">
      <c r="A686" s="52">
        <f>'6aTRaiangProjExample'!B692</f>
        <v>4.7776980336495196</v>
      </c>
      <c r="B686" s="52">
        <f>'6aTRaiangProjExample'!C692</f>
        <v>2.3819135863107839</v>
      </c>
      <c r="C686" s="52">
        <f>'6aTRaiangProjExample'!D692</f>
        <v>5.4157950241380437</v>
      </c>
      <c r="D686" s="52">
        <f>'6aTRaiangProjExample'!E692</f>
        <v>4.1161128723802243</v>
      </c>
      <c r="E686" s="52">
        <f>'6aTRaiangProjExample'!F692</f>
        <v>2.220307349177205</v>
      </c>
      <c r="F686" s="52">
        <f>'6aTRaiangProjExample'!G692</f>
        <v>3.5289851378323194</v>
      </c>
      <c r="G686" s="51">
        <f t="shared" si="130"/>
        <v>10.193493057787563</v>
      </c>
      <c r="H686" s="50">
        <f t="shared" si="131"/>
        <v>12.422796043862064</v>
      </c>
      <c r="I686" s="49">
        <f t="shared" si="132"/>
        <v>8.1312060733203069</v>
      </c>
      <c r="J686" s="6">
        <f t="shared" si="133"/>
        <v>12.422796043862064</v>
      </c>
      <c r="L686" s="7">
        <f t="shared" si="134"/>
        <v>1</v>
      </c>
      <c r="M686" s="7" t="str">
        <f t="shared" si="135"/>
        <v/>
      </c>
      <c r="N686" s="7" t="str">
        <f t="shared" si="136"/>
        <v/>
      </c>
      <c r="O686" s="7">
        <f t="shared" si="137"/>
        <v>1</v>
      </c>
      <c r="P686" s="7" t="str">
        <f t="shared" si="138"/>
        <v/>
      </c>
      <c r="Q686" s="7">
        <f t="shared" si="139"/>
        <v>1</v>
      </c>
      <c r="R686" s="7" t="str">
        <f t="shared" si="140"/>
        <v/>
      </c>
      <c r="S686" s="7">
        <f t="shared" si="141"/>
        <v>1</v>
      </c>
      <c r="T686" s="7" t="str">
        <f t="shared" si="142"/>
        <v/>
      </c>
      <c r="U686" s="7"/>
    </row>
    <row r="687" spans="1:21" hidden="1" x14ac:dyDescent="0.25">
      <c r="A687" s="52">
        <f>'6aTRaiangProjExample'!B693</f>
        <v>3.5403178633132888</v>
      </c>
      <c r="B687" s="52">
        <f>'6aTRaiangProjExample'!C693</f>
        <v>2.5499597768127709</v>
      </c>
      <c r="C687" s="52">
        <f>'6aTRaiangProjExample'!D693</f>
        <v>4.9176312176336978</v>
      </c>
      <c r="D687" s="52">
        <f>'6aTRaiangProjExample'!E693</f>
        <v>4.5543459520336711</v>
      </c>
      <c r="E687" s="52">
        <f>'6aTRaiangProjExample'!F693</f>
        <v>3.0707771668127166</v>
      </c>
      <c r="F687" s="52">
        <f>'6aTRaiangProjExample'!G693</f>
        <v>3.0947201577669019</v>
      </c>
      <c r="G687" s="51">
        <f t="shared" si="130"/>
        <v>8.4579490809469871</v>
      </c>
      <c r="H687" s="50">
        <f t="shared" si="131"/>
        <v>11.189383973113863</v>
      </c>
      <c r="I687" s="49">
        <f t="shared" si="132"/>
        <v>8.7154571013923903</v>
      </c>
      <c r="J687" s="6">
        <f t="shared" si="133"/>
        <v>11.189383973113863</v>
      </c>
      <c r="L687" s="7">
        <f t="shared" si="134"/>
        <v>1</v>
      </c>
      <c r="M687" s="7" t="str">
        <f t="shared" si="135"/>
        <v/>
      </c>
      <c r="N687" s="7" t="str">
        <f t="shared" si="136"/>
        <v/>
      </c>
      <c r="O687" s="7">
        <f t="shared" si="137"/>
        <v>1</v>
      </c>
      <c r="P687" s="7" t="str">
        <f t="shared" si="138"/>
        <v/>
      </c>
      <c r="Q687" s="7">
        <f t="shared" si="139"/>
        <v>1</v>
      </c>
      <c r="R687" s="7" t="str">
        <f t="shared" si="140"/>
        <v/>
      </c>
      <c r="S687" s="7">
        <f t="shared" si="141"/>
        <v>1</v>
      </c>
      <c r="T687" s="7" t="str">
        <f t="shared" si="142"/>
        <v/>
      </c>
      <c r="U687" s="7"/>
    </row>
    <row r="688" spans="1:21" hidden="1" x14ac:dyDescent="0.25">
      <c r="A688" s="52">
        <f>'6aTRaiangProjExample'!B694</f>
        <v>4.2133789180349401</v>
      </c>
      <c r="B688" s="52">
        <f>'6aTRaiangProjExample'!C694</f>
        <v>1.9867246900532889</v>
      </c>
      <c r="C688" s="52">
        <f>'6aTRaiangProjExample'!D694</f>
        <v>6.2626608904254955</v>
      </c>
      <c r="D688" s="52">
        <f>'6aTRaiangProjExample'!E694</f>
        <v>3.5578647159257359</v>
      </c>
      <c r="E688" s="52">
        <f>'6aTRaiangProjExample'!F694</f>
        <v>2.2837063973656528</v>
      </c>
      <c r="F688" s="52">
        <f>'6aTRaiangProjExample'!G694</f>
        <v>2.7854943242066774</v>
      </c>
      <c r="G688" s="51">
        <f t="shared" si="130"/>
        <v>10.476039808460435</v>
      </c>
      <c r="H688" s="50">
        <f t="shared" si="131"/>
        <v>10.556737958167353</v>
      </c>
      <c r="I688" s="49">
        <f t="shared" si="132"/>
        <v>7.0559254116256191</v>
      </c>
      <c r="J688" s="6">
        <f t="shared" si="133"/>
        <v>10.556737958167353</v>
      </c>
      <c r="L688" s="7">
        <f t="shared" si="134"/>
        <v>1</v>
      </c>
      <c r="M688" s="7" t="str">
        <f t="shared" si="135"/>
        <v/>
      </c>
      <c r="N688" s="7" t="str">
        <f t="shared" si="136"/>
        <v/>
      </c>
      <c r="O688" s="7">
        <f t="shared" si="137"/>
        <v>1</v>
      </c>
      <c r="P688" s="7" t="str">
        <f t="shared" si="138"/>
        <v/>
      </c>
      <c r="Q688" s="7">
        <f t="shared" si="139"/>
        <v>1</v>
      </c>
      <c r="R688" s="7" t="str">
        <f t="shared" si="140"/>
        <v/>
      </c>
      <c r="S688" s="7">
        <f t="shared" si="141"/>
        <v>1</v>
      </c>
      <c r="T688" s="7" t="str">
        <f t="shared" si="142"/>
        <v/>
      </c>
      <c r="U688" s="7"/>
    </row>
    <row r="689" spans="1:21" hidden="1" x14ac:dyDescent="0.25">
      <c r="A689" s="52">
        <f>'6aTRaiangProjExample'!B695</f>
        <v>3.3528991611624281</v>
      </c>
      <c r="B689" s="52">
        <f>'6aTRaiangProjExample'!C695</f>
        <v>3.7518183735297397</v>
      </c>
      <c r="C689" s="52">
        <f>'6aTRaiangProjExample'!D695</f>
        <v>5.2863187865139993</v>
      </c>
      <c r="D689" s="52">
        <f>'6aTRaiangProjExample'!E695</f>
        <v>3.9065712421536762</v>
      </c>
      <c r="E689" s="52">
        <f>'6aTRaiangProjExample'!F695</f>
        <v>2.4943406950723306</v>
      </c>
      <c r="F689" s="52">
        <f>'6aTRaiangProjExample'!G695</f>
        <v>3.3006387149139602</v>
      </c>
      <c r="G689" s="51">
        <f t="shared" si="130"/>
        <v>8.6392179476764284</v>
      </c>
      <c r="H689" s="50">
        <f t="shared" si="131"/>
        <v>10.560109118230065</v>
      </c>
      <c r="I689" s="49">
        <f t="shared" si="132"/>
        <v>9.5467977835160305</v>
      </c>
      <c r="J689" s="6">
        <f t="shared" si="133"/>
        <v>10.560109118230065</v>
      </c>
      <c r="L689" s="7">
        <f t="shared" si="134"/>
        <v>1</v>
      </c>
      <c r="M689" s="7" t="str">
        <f t="shared" si="135"/>
        <v/>
      </c>
      <c r="N689" s="7" t="str">
        <f t="shared" si="136"/>
        <v/>
      </c>
      <c r="O689" s="7">
        <f t="shared" si="137"/>
        <v>1</v>
      </c>
      <c r="P689" s="7" t="str">
        <f t="shared" si="138"/>
        <v/>
      </c>
      <c r="Q689" s="7">
        <f t="shared" si="139"/>
        <v>1</v>
      </c>
      <c r="R689" s="7" t="str">
        <f t="shared" si="140"/>
        <v/>
      </c>
      <c r="S689" s="7">
        <f t="shared" si="141"/>
        <v>1</v>
      </c>
      <c r="T689" s="7" t="str">
        <f t="shared" si="142"/>
        <v/>
      </c>
      <c r="U689" s="7"/>
    </row>
    <row r="690" spans="1:21" hidden="1" x14ac:dyDescent="0.25">
      <c r="A690" s="52">
        <f>'6aTRaiangProjExample'!B696</f>
        <v>4.0683711959308884</v>
      </c>
      <c r="B690" s="52">
        <f>'6aTRaiangProjExample'!C696</f>
        <v>3.1906677494299367</v>
      </c>
      <c r="C690" s="52">
        <f>'6aTRaiangProjExample'!D696</f>
        <v>6.0275698297390621</v>
      </c>
      <c r="D690" s="52">
        <f>'6aTRaiangProjExample'!E696</f>
        <v>3.7360256697370469</v>
      </c>
      <c r="E690" s="52">
        <f>'6aTRaiangProjExample'!F696</f>
        <v>1.8553694183672407</v>
      </c>
      <c r="F690" s="52">
        <f>'6aTRaiangProjExample'!G696</f>
        <v>3.7723365113762597</v>
      </c>
      <c r="G690" s="51">
        <f t="shared" si="130"/>
        <v>10.095941025669951</v>
      </c>
      <c r="H690" s="50">
        <f t="shared" si="131"/>
        <v>11.576733377044196</v>
      </c>
      <c r="I690" s="49">
        <f t="shared" si="132"/>
        <v>8.8183736791734368</v>
      </c>
      <c r="J690" s="6">
        <f t="shared" si="133"/>
        <v>11.576733377044196</v>
      </c>
      <c r="L690" s="7">
        <f t="shared" si="134"/>
        <v>1</v>
      </c>
      <c r="M690" s="7" t="str">
        <f t="shared" si="135"/>
        <v/>
      </c>
      <c r="N690" s="7" t="str">
        <f t="shared" si="136"/>
        <v/>
      </c>
      <c r="O690" s="7">
        <f t="shared" si="137"/>
        <v>1</v>
      </c>
      <c r="P690" s="7" t="str">
        <f t="shared" si="138"/>
        <v/>
      </c>
      <c r="Q690" s="7">
        <f t="shared" si="139"/>
        <v>1</v>
      </c>
      <c r="R690" s="7" t="str">
        <f t="shared" si="140"/>
        <v/>
      </c>
      <c r="S690" s="7">
        <f t="shared" si="141"/>
        <v>1</v>
      </c>
      <c r="T690" s="7" t="str">
        <f t="shared" si="142"/>
        <v/>
      </c>
      <c r="U690" s="7"/>
    </row>
    <row r="691" spans="1:21" hidden="1" x14ac:dyDescent="0.25">
      <c r="A691" s="52">
        <f>'6aTRaiangProjExample'!B697</f>
        <v>5.0678284897778587</v>
      </c>
      <c r="B691" s="52">
        <f>'6aTRaiangProjExample'!C697</f>
        <v>2.7834549745821171</v>
      </c>
      <c r="C691" s="52">
        <f>'6aTRaiangProjExample'!D697</f>
        <v>5.4211156603637418</v>
      </c>
      <c r="D691" s="52">
        <f>'6aTRaiangProjExample'!E697</f>
        <v>4.0689847125297112</v>
      </c>
      <c r="E691" s="52">
        <f>'6aTRaiangProjExample'!F697</f>
        <v>1.6793398265625348</v>
      </c>
      <c r="F691" s="52">
        <f>'6aTRaiangProjExample'!G697</f>
        <v>4.6986326672350343</v>
      </c>
      <c r="G691" s="51">
        <f t="shared" si="130"/>
        <v>10.488944150141601</v>
      </c>
      <c r="H691" s="50">
        <f t="shared" si="131"/>
        <v>13.835445869542603</v>
      </c>
      <c r="I691" s="49">
        <f t="shared" si="132"/>
        <v>9.161427468379685</v>
      </c>
      <c r="J691" s="6">
        <f t="shared" si="133"/>
        <v>13.835445869542603</v>
      </c>
      <c r="L691" s="7">
        <f t="shared" si="134"/>
        <v>1</v>
      </c>
      <c r="M691" s="7" t="str">
        <f t="shared" si="135"/>
        <v/>
      </c>
      <c r="N691" s="7" t="str">
        <f t="shared" si="136"/>
        <v/>
      </c>
      <c r="O691" s="7">
        <f t="shared" si="137"/>
        <v>1</v>
      </c>
      <c r="P691" s="7" t="str">
        <f t="shared" si="138"/>
        <v/>
      </c>
      <c r="Q691" s="7">
        <f t="shared" si="139"/>
        <v>1</v>
      </c>
      <c r="R691" s="7" t="str">
        <f t="shared" si="140"/>
        <v/>
      </c>
      <c r="S691" s="7">
        <f t="shared" si="141"/>
        <v>1</v>
      </c>
      <c r="T691" s="7" t="str">
        <f t="shared" si="142"/>
        <v/>
      </c>
      <c r="U691" s="7"/>
    </row>
    <row r="692" spans="1:21" hidden="1" x14ac:dyDescent="0.25">
      <c r="A692" s="52">
        <f>'6aTRaiangProjExample'!B698</f>
        <v>4.7077921073529589</v>
      </c>
      <c r="B692" s="52">
        <f>'6aTRaiangProjExample'!C698</f>
        <v>4.1669612778165472</v>
      </c>
      <c r="C692" s="52">
        <f>'6aTRaiangProjExample'!D698</f>
        <v>5.7675091173984061</v>
      </c>
      <c r="D692" s="52">
        <f>'6aTRaiangProjExample'!E698</f>
        <v>3.8717736173927535</v>
      </c>
      <c r="E692" s="52">
        <f>'6aTRaiangProjExample'!F698</f>
        <v>1.6279798179952265</v>
      </c>
      <c r="F692" s="52">
        <f>'6aTRaiangProjExample'!G698</f>
        <v>3.8472117314814245</v>
      </c>
      <c r="G692" s="51">
        <f t="shared" si="130"/>
        <v>10.475301224751366</v>
      </c>
      <c r="H692" s="50">
        <f t="shared" si="131"/>
        <v>12.426777456227137</v>
      </c>
      <c r="I692" s="49">
        <f t="shared" si="132"/>
        <v>9.6421528272931987</v>
      </c>
      <c r="J692" s="6">
        <f t="shared" si="133"/>
        <v>12.426777456227137</v>
      </c>
      <c r="L692" s="7">
        <f t="shared" si="134"/>
        <v>1</v>
      </c>
      <c r="M692" s="7" t="str">
        <f t="shared" si="135"/>
        <v/>
      </c>
      <c r="N692" s="7" t="str">
        <f t="shared" si="136"/>
        <v/>
      </c>
      <c r="O692" s="7">
        <f t="shared" si="137"/>
        <v>1</v>
      </c>
      <c r="P692" s="7" t="str">
        <f t="shared" si="138"/>
        <v/>
      </c>
      <c r="Q692" s="7">
        <f t="shared" si="139"/>
        <v>1</v>
      </c>
      <c r="R692" s="7" t="str">
        <f t="shared" si="140"/>
        <v/>
      </c>
      <c r="S692" s="7">
        <f t="shared" si="141"/>
        <v>1</v>
      </c>
      <c r="T692" s="7" t="str">
        <f t="shared" si="142"/>
        <v/>
      </c>
      <c r="U692" s="7"/>
    </row>
    <row r="693" spans="1:21" hidden="1" x14ac:dyDescent="0.25">
      <c r="A693" s="52">
        <f>'6aTRaiangProjExample'!B699</f>
        <v>3.8220200732464495</v>
      </c>
      <c r="B693" s="52">
        <f>'6aTRaiangProjExample'!C699</f>
        <v>2.889634069576263</v>
      </c>
      <c r="C693" s="52">
        <f>'6aTRaiangProjExample'!D699</f>
        <v>5.9562125732734481</v>
      </c>
      <c r="D693" s="52">
        <f>'6aTRaiangProjExample'!E699</f>
        <v>3.6891546542595117</v>
      </c>
      <c r="E693" s="52">
        <f>'6aTRaiangProjExample'!F699</f>
        <v>2.8454411972505973</v>
      </c>
      <c r="F693" s="52">
        <f>'6aTRaiangProjExample'!G699</f>
        <v>3.8445900828987853</v>
      </c>
      <c r="G693" s="51">
        <f t="shared" si="130"/>
        <v>9.7782326465198981</v>
      </c>
      <c r="H693" s="50">
        <f t="shared" si="131"/>
        <v>11.355764810404747</v>
      </c>
      <c r="I693" s="49">
        <f t="shared" si="132"/>
        <v>9.5796653497256461</v>
      </c>
      <c r="J693" s="6">
        <f t="shared" si="133"/>
        <v>11.355764810404747</v>
      </c>
      <c r="L693" s="7">
        <f t="shared" si="134"/>
        <v>1</v>
      </c>
      <c r="M693" s="7" t="str">
        <f t="shared" si="135"/>
        <v/>
      </c>
      <c r="N693" s="7" t="str">
        <f t="shared" si="136"/>
        <v/>
      </c>
      <c r="O693" s="7">
        <f t="shared" si="137"/>
        <v>1</v>
      </c>
      <c r="P693" s="7" t="str">
        <f t="shared" si="138"/>
        <v/>
      </c>
      <c r="Q693" s="7">
        <f t="shared" si="139"/>
        <v>1</v>
      </c>
      <c r="R693" s="7" t="str">
        <f t="shared" si="140"/>
        <v/>
      </c>
      <c r="S693" s="7">
        <f t="shared" si="141"/>
        <v>1</v>
      </c>
      <c r="T693" s="7" t="str">
        <f t="shared" si="142"/>
        <v/>
      </c>
      <c r="U693" s="7"/>
    </row>
    <row r="694" spans="1:21" hidden="1" x14ac:dyDescent="0.25">
      <c r="A694" s="52">
        <f>'6aTRaiangProjExample'!B700</f>
        <v>3.7011887090100011</v>
      </c>
      <c r="B694" s="52">
        <f>'6aTRaiangProjExample'!C700</f>
        <v>3.7609185660659183</v>
      </c>
      <c r="C694" s="52">
        <f>'6aTRaiangProjExample'!D700</f>
        <v>5.3281039549638374</v>
      </c>
      <c r="D694" s="52">
        <f>'6aTRaiangProjExample'!E700</f>
        <v>4.4550508290262449</v>
      </c>
      <c r="E694" s="52">
        <f>'6aTRaiangProjExample'!F700</f>
        <v>2.0450703777574875</v>
      </c>
      <c r="F694" s="52">
        <f>'6aTRaiangProjExample'!G700</f>
        <v>4.1570304054927698</v>
      </c>
      <c r="G694" s="51">
        <f t="shared" si="130"/>
        <v>9.0292926639738376</v>
      </c>
      <c r="H694" s="50">
        <f t="shared" si="131"/>
        <v>12.313269943529015</v>
      </c>
      <c r="I694" s="49">
        <f t="shared" si="132"/>
        <v>9.9630193493161769</v>
      </c>
      <c r="J694" s="6">
        <f t="shared" si="133"/>
        <v>12.313269943529015</v>
      </c>
      <c r="L694" s="7">
        <f t="shared" si="134"/>
        <v>1</v>
      </c>
      <c r="M694" s="7" t="str">
        <f t="shared" si="135"/>
        <v/>
      </c>
      <c r="N694" s="7" t="str">
        <f t="shared" si="136"/>
        <v/>
      </c>
      <c r="O694" s="7">
        <f t="shared" si="137"/>
        <v>1</v>
      </c>
      <c r="P694" s="7" t="str">
        <f t="shared" si="138"/>
        <v/>
      </c>
      <c r="Q694" s="7">
        <f t="shared" si="139"/>
        <v>1</v>
      </c>
      <c r="R694" s="7" t="str">
        <f t="shared" si="140"/>
        <v/>
      </c>
      <c r="S694" s="7">
        <f t="shared" si="141"/>
        <v>1</v>
      </c>
      <c r="T694" s="7" t="str">
        <f t="shared" si="142"/>
        <v/>
      </c>
      <c r="U694" s="7"/>
    </row>
    <row r="695" spans="1:21" hidden="1" x14ac:dyDescent="0.25">
      <c r="A695" s="52">
        <f>'6aTRaiangProjExample'!B701</f>
        <v>3.8834898275594267</v>
      </c>
      <c r="B695" s="52">
        <f>'6aTRaiangProjExample'!C701</f>
        <v>4.1951421813869052</v>
      </c>
      <c r="C695" s="52">
        <f>'6aTRaiangProjExample'!D701</f>
        <v>5.033302150019149</v>
      </c>
      <c r="D695" s="52">
        <f>'6aTRaiangProjExample'!E701</f>
        <v>3.854371702383212</v>
      </c>
      <c r="E695" s="52">
        <f>'6aTRaiangProjExample'!F701</f>
        <v>3.0075378998302003</v>
      </c>
      <c r="F695" s="52">
        <f>'6aTRaiangProjExample'!G701</f>
        <v>3.9959712236011784</v>
      </c>
      <c r="G695" s="51">
        <f t="shared" si="130"/>
        <v>8.9167919775785762</v>
      </c>
      <c r="H695" s="50">
        <f t="shared" si="131"/>
        <v>11.733832753543817</v>
      </c>
      <c r="I695" s="49">
        <f t="shared" si="132"/>
        <v>11.198651304818284</v>
      </c>
      <c r="J695" s="6">
        <f t="shared" si="133"/>
        <v>11.733832753543817</v>
      </c>
      <c r="L695" s="7">
        <f t="shared" si="134"/>
        <v>1</v>
      </c>
      <c r="M695" s="7" t="str">
        <f t="shared" si="135"/>
        <v/>
      </c>
      <c r="N695" s="7" t="str">
        <f t="shared" si="136"/>
        <v/>
      </c>
      <c r="O695" s="7">
        <f t="shared" si="137"/>
        <v>1</v>
      </c>
      <c r="P695" s="7" t="str">
        <f t="shared" si="138"/>
        <v/>
      </c>
      <c r="Q695" s="7">
        <f t="shared" si="139"/>
        <v>1</v>
      </c>
      <c r="R695" s="7" t="str">
        <f t="shared" si="140"/>
        <v/>
      </c>
      <c r="S695" s="7">
        <f t="shared" si="141"/>
        <v>1</v>
      </c>
      <c r="T695" s="7" t="str">
        <f t="shared" si="142"/>
        <v/>
      </c>
      <c r="U695" s="7"/>
    </row>
    <row r="696" spans="1:21" hidden="1" x14ac:dyDescent="0.25">
      <c r="A696" s="52">
        <f>'6aTRaiangProjExample'!B702</f>
        <v>3.5111663013513228</v>
      </c>
      <c r="B696" s="52">
        <f>'6aTRaiangProjExample'!C702</f>
        <v>4.0746347117418935</v>
      </c>
      <c r="C696" s="52">
        <f>'6aTRaiangProjExample'!D702</f>
        <v>6.350704386143847</v>
      </c>
      <c r="D696" s="52">
        <f>'6aTRaiangProjExample'!E702</f>
        <v>3.9881707240072437</v>
      </c>
      <c r="E696" s="52">
        <f>'6aTRaiangProjExample'!F702</f>
        <v>1.9163897037575319</v>
      </c>
      <c r="F696" s="52">
        <f>'6aTRaiangProjExample'!G702</f>
        <v>4.104432004566271</v>
      </c>
      <c r="G696" s="51">
        <f t="shared" si="130"/>
        <v>9.8618706874951698</v>
      </c>
      <c r="H696" s="50">
        <f t="shared" si="131"/>
        <v>11.603769029924837</v>
      </c>
      <c r="I696" s="49">
        <f t="shared" si="132"/>
        <v>10.095456420065696</v>
      </c>
      <c r="J696" s="6">
        <f t="shared" si="133"/>
        <v>11.603769029924837</v>
      </c>
      <c r="L696" s="7">
        <f t="shared" si="134"/>
        <v>1</v>
      </c>
      <c r="M696" s="7" t="str">
        <f t="shared" si="135"/>
        <v/>
      </c>
      <c r="N696" s="7" t="str">
        <f t="shared" si="136"/>
        <v/>
      </c>
      <c r="O696" s="7">
        <f t="shared" si="137"/>
        <v>1</v>
      </c>
      <c r="P696" s="7" t="str">
        <f t="shared" si="138"/>
        <v/>
      </c>
      <c r="Q696" s="7">
        <f t="shared" si="139"/>
        <v>1</v>
      </c>
      <c r="R696" s="7" t="str">
        <f t="shared" si="140"/>
        <v/>
      </c>
      <c r="S696" s="7">
        <f t="shared" si="141"/>
        <v>1</v>
      </c>
      <c r="T696" s="7" t="str">
        <f t="shared" si="142"/>
        <v/>
      </c>
      <c r="U696" s="7"/>
    </row>
    <row r="697" spans="1:21" hidden="1" x14ac:dyDescent="0.25">
      <c r="A697" s="52">
        <f>'6aTRaiangProjExample'!B703</f>
        <v>4.7234834754085027</v>
      </c>
      <c r="B697" s="52">
        <f>'6aTRaiangProjExample'!C703</f>
        <v>2.1375593303674068</v>
      </c>
      <c r="C697" s="52">
        <f>'6aTRaiangProjExample'!D703</f>
        <v>6.417648137515557</v>
      </c>
      <c r="D697" s="52">
        <f>'6aTRaiangProjExample'!E703</f>
        <v>4.3510418524897281</v>
      </c>
      <c r="E697" s="52">
        <f>'6aTRaiangProjExample'!F703</f>
        <v>1.9019526047564717</v>
      </c>
      <c r="F697" s="52">
        <f>'6aTRaiangProjExample'!G703</f>
        <v>3.5867385796875513</v>
      </c>
      <c r="G697" s="51">
        <f t="shared" si="130"/>
        <v>11.14113161292406</v>
      </c>
      <c r="H697" s="50">
        <f t="shared" si="131"/>
        <v>12.661263907585782</v>
      </c>
      <c r="I697" s="49">
        <f t="shared" si="132"/>
        <v>7.6262505148114297</v>
      </c>
      <c r="J697" s="6">
        <f t="shared" si="133"/>
        <v>12.661263907585782</v>
      </c>
      <c r="L697" s="7">
        <f t="shared" si="134"/>
        <v>1</v>
      </c>
      <c r="M697" s="7" t="str">
        <f t="shared" si="135"/>
        <v/>
      </c>
      <c r="N697" s="7" t="str">
        <f t="shared" si="136"/>
        <v/>
      </c>
      <c r="O697" s="7">
        <f t="shared" si="137"/>
        <v>1</v>
      </c>
      <c r="P697" s="7" t="str">
        <f t="shared" si="138"/>
        <v/>
      </c>
      <c r="Q697" s="7">
        <f t="shared" si="139"/>
        <v>1</v>
      </c>
      <c r="R697" s="7" t="str">
        <f t="shared" si="140"/>
        <v/>
      </c>
      <c r="S697" s="7">
        <f t="shared" si="141"/>
        <v>1</v>
      </c>
      <c r="T697" s="7" t="str">
        <f t="shared" si="142"/>
        <v/>
      </c>
      <c r="U697" s="7"/>
    </row>
    <row r="698" spans="1:21" hidden="1" x14ac:dyDescent="0.25">
      <c r="A698" s="52">
        <f>'6aTRaiangProjExample'!B704</f>
        <v>3.9556149683036685</v>
      </c>
      <c r="B698" s="52">
        <f>'6aTRaiangProjExample'!C704</f>
        <v>2.2380411959126958</v>
      </c>
      <c r="C698" s="52">
        <f>'6aTRaiangProjExample'!D704</f>
        <v>6.5373898520082605</v>
      </c>
      <c r="D698" s="52">
        <f>'6aTRaiangProjExample'!E704</f>
        <v>4.4191557613297308</v>
      </c>
      <c r="E698" s="52">
        <f>'6aTRaiangProjExample'!F704</f>
        <v>3.1495620045721653</v>
      </c>
      <c r="F698" s="52">
        <f>'6aTRaiangProjExample'!G704</f>
        <v>2.7197380054495262</v>
      </c>
      <c r="G698" s="51">
        <f t="shared" si="130"/>
        <v>10.493004820311929</v>
      </c>
      <c r="H698" s="50">
        <f t="shared" si="131"/>
        <v>11.094508735082925</v>
      </c>
      <c r="I698" s="49">
        <f t="shared" si="132"/>
        <v>8.1073412059343877</v>
      </c>
      <c r="J698" s="6">
        <f t="shared" si="133"/>
        <v>11.094508735082925</v>
      </c>
      <c r="L698" s="7">
        <f t="shared" si="134"/>
        <v>1</v>
      </c>
      <c r="M698" s="7" t="str">
        <f t="shared" si="135"/>
        <v/>
      </c>
      <c r="N698" s="7" t="str">
        <f t="shared" si="136"/>
        <v/>
      </c>
      <c r="O698" s="7">
        <f t="shared" si="137"/>
        <v>1</v>
      </c>
      <c r="P698" s="7" t="str">
        <f t="shared" si="138"/>
        <v/>
      </c>
      <c r="Q698" s="7">
        <f t="shared" si="139"/>
        <v>1</v>
      </c>
      <c r="R698" s="7" t="str">
        <f t="shared" si="140"/>
        <v/>
      </c>
      <c r="S698" s="7">
        <f t="shared" si="141"/>
        <v>1</v>
      </c>
      <c r="T698" s="7" t="str">
        <f t="shared" si="142"/>
        <v/>
      </c>
      <c r="U698" s="7"/>
    </row>
    <row r="699" spans="1:21" hidden="1" x14ac:dyDescent="0.25">
      <c r="A699" s="52">
        <f>'6aTRaiangProjExample'!B705</f>
        <v>3.4538176564760072</v>
      </c>
      <c r="B699" s="52">
        <f>'6aTRaiangProjExample'!C705</f>
        <v>3.6029601247269865</v>
      </c>
      <c r="C699" s="52">
        <f>'6aTRaiangProjExample'!D705</f>
        <v>4.4862186632744221</v>
      </c>
      <c r="D699" s="52">
        <f>'6aTRaiangProjExample'!E705</f>
        <v>4.4361936292583808</v>
      </c>
      <c r="E699" s="52">
        <f>'6aTRaiangProjExample'!F705</f>
        <v>1.6369684541084517</v>
      </c>
      <c r="F699" s="52">
        <f>'6aTRaiangProjExample'!G705</f>
        <v>3.5530983324550562</v>
      </c>
      <c r="G699" s="51">
        <f t="shared" si="130"/>
        <v>7.9400363197504298</v>
      </c>
      <c r="H699" s="50">
        <f t="shared" si="131"/>
        <v>11.443109618189444</v>
      </c>
      <c r="I699" s="49">
        <f t="shared" si="132"/>
        <v>8.7930269112904949</v>
      </c>
      <c r="J699" s="6">
        <f t="shared" si="133"/>
        <v>11.443109618189444</v>
      </c>
      <c r="L699" s="7">
        <f t="shared" si="134"/>
        <v>1</v>
      </c>
      <c r="M699" s="7" t="str">
        <f t="shared" si="135"/>
        <v/>
      </c>
      <c r="N699" s="7" t="str">
        <f t="shared" si="136"/>
        <v/>
      </c>
      <c r="O699" s="7">
        <f t="shared" si="137"/>
        <v>1</v>
      </c>
      <c r="P699" s="7" t="str">
        <f t="shared" si="138"/>
        <v/>
      </c>
      <c r="Q699" s="7">
        <f t="shared" si="139"/>
        <v>1</v>
      </c>
      <c r="R699" s="7" t="str">
        <f t="shared" si="140"/>
        <v/>
      </c>
      <c r="S699" s="7">
        <f t="shared" si="141"/>
        <v>1</v>
      </c>
      <c r="T699" s="7" t="str">
        <f t="shared" si="142"/>
        <v/>
      </c>
      <c r="U699" s="7"/>
    </row>
    <row r="700" spans="1:21" hidden="1" x14ac:dyDescent="0.25">
      <c r="A700" s="52">
        <f>'6aTRaiangProjExample'!B706</f>
        <v>3.9822765428578366</v>
      </c>
      <c r="B700" s="52">
        <f>'6aTRaiangProjExample'!C706</f>
        <v>2.2317469099762484</v>
      </c>
      <c r="C700" s="52">
        <f>'6aTRaiangProjExample'!D706</f>
        <v>6.6207765182549965</v>
      </c>
      <c r="D700" s="52">
        <f>'6aTRaiangProjExample'!E706</f>
        <v>3.6968578482304757</v>
      </c>
      <c r="E700" s="52">
        <f>'6aTRaiangProjExample'!F706</f>
        <v>2.5960395658437836</v>
      </c>
      <c r="F700" s="52">
        <f>'6aTRaiangProjExample'!G706</f>
        <v>2.5088523567618419</v>
      </c>
      <c r="G700" s="51">
        <f t="shared" si="130"/>
        <v>10.603053061112833</v>
      </c>
      <c r="H700" s="50">
        <f t="shared" si="131"/>
        <v>10.187986747850154</v>
      </c>
      <c r="I700" s="49">
        <f t="shared" si="132"/>
        <v>7.3366388325818743</v>
      </c>
      <c r="J700" s="6">
        <f t="shared" si="133"/>
        <v>10.603053061112833</v>
      </c>
      <c r="L700" s="7">
        <f t="shared" si="134"/>
        <v>1</v>
      </c>
      <c r="M700" s="7" t="str">
        <f t="shared" si="135"/>
        <v/>
      </c>
      <c r="N700" s="7">
        <f t="shared" si="136"/>
        <v>1</v>
      </c>
      <c r="O700" s="7" t="str">
        <f t="shared" si="137"/>
        <v/>
      </c>
      <c r="P700" s="7" t="str">
        <f t="shared" si="138"/>
        <v/>
      </c>
      <c r="Q700" s="7" t="str">
        <f t="shared" si="139"/>
        <v/>
      </c>
      <c r="R700" s="7">
        <f t="shared" si="140"/>
        <v>1</v>
      </c>
      <c r="S700" s="7" t="str">
        <f t="shared" si="141"/>
        <v/>
      </c>
      <c r="T700" s="7" t="str">
        <f t="shared" si="142"/>
        <v/>
      </c>
      <c r="U700" s="7"/>
    </row>
    <row r="701" spans="1:21" hidden="1" x14ac:dyDescent="0.25">
      <c r="A701" s="52">
        <f>'6aTRaiangProjExample'!B707</f>
        <v>5.0495836670051277</v>
      </c>
      <c r="B701" s="52">
        <f>'6aTRaiangProjExample'!C707</f>
        <v>3.2572449841985325</v>
      </c>
      <c r="C701" s="52">
        <f>'6aTRaiangProjExample'!D707</f>
        <v>5.8948525300157169</v>
      </c>
      <c r="D701" s="52">
        <f>'6aTRaiangProjExample'!E707</f>
        <v>4.5160203755729889</v>
      </c>
      <c r="E701" s="52">
        <f>'6aTRaiangProjExample'!F707</f>
        <v>1.8625077976925086</v>
      </c>
      <c r="F701" s="52">
        <f>'6aTRaiangProjExample'!G707</f>
        <v>3.5527920114825773</v>
      </c>
      <c r="G701" s="51">
        <f t="shared" si="130"/>
        <v>10.944436197020845</v>
      </c>
      <c r="H701" s="50">
        <f t="shared" si="131"/>
        <v>13.118396054060693</v>
      </c>
      <c r="I701" s="49">
        <f t="shared" si="132"/>
        <v>8.6725447933736177</v>
      </c>
      <c r="J701" s="6">
        <f t="shared" si="133"/>
        <v>13.118396054060693</v>
      </c>
      <c r="L701" s="7">
        <f t="shared" si="134"/>
        <v>1</v>
      </c>
      <c r="M701" s="7" t="str">
        <f t="shared" si="135"/>
        <v/>
      </c>
      <c r="N701" s="7" t="str">
        <f t="shared" si="136"/>
        <v/>
      </c>
      <c r="O701" s="7">
        <f t="shared" si="137"/>
        <v>1</v>
      </c>
      <c r="P701" s="7" t="str">
        <f t="shared" si="138"/>
        <v/>
      </c>
      <c r="Q701" s="7">
        <f t="shared" si="139"/>
        <v>1</v>
      </c>
      <c r="R701" s="7" t="str">
        <f t="shared" si="140"/>
        <v/>
      </c>
      <c r="S701" s="7">
        <f t="shared" si="141"/>
        <v>1</v>
      </c>
      <c r="T701" s="7" t="str">
        <f t="shared" si="142"/>
        <v/>
      </c>
      <c r="U701" s="7"/>
    </row>
    <row r="702" spans="1:21" hidden="1" x14ac:dyDescent="0.25">
      <c r="A702" s="52">
        <f>'6aTRaiangProjExample'!B708</f>
        <v>3.7480357711823098</v>
      </c>
      <c r="B702" s="52">
        <f>'6aTRaiangProjExample'!C708</f>
        <v>2.5261516100749892</v>
      </c>
      <c r="C702" s="52">
        <f>'6aTRaiangProjExample'!D708</f>
        <v>6.0425228698583258</v>
      </c>
      <c r="D702" s="52">
        <f>'6aTRaiangProjExample'!E708</f>
        <v>4.4081996155401209</v>
      </c>
      <c r="E702" s="52">
        <f>'6aTRaiangProjExample'!F708</f>
        <v>3.532471704684049</v>
      </c>
      <c r="F702" s="52">
        <f>'6aTRaiangProjExample'!G708</f>
        <v>2.9997750932003555</v>
      </c>
      <c r="G702" s="51">
        <f t="shared" si="130"/>
        <v>9.7905586410406364</v>
      </c>
      <c r="H702" s="50">
        <f t="shared" si="131"/>
        <v>11.156010479922786</v>
      </c>
      <c r="I702" s="49">
        <f t="shared" si="132"/>
        <v>9.0583984079593947</v>
      </c>
      <c r="J702" s="6">
        <f t="shared" si="133"/>
        <v>11.156010479922786</v>
      </c>
      <c r="L702" s="7">
        <f t="shared" si="134"/>
        <v>1</v>
      </c>
      <c r="M702" s="7" t="str">
        <f t="shared" si="135"/>
        <v/>
      </c>
      <c r="N702" s="7" t="str">
        <f t="shared" si="136"/>
        <v/>
      </c>
      <c r="O702" s="7">
        <f t="shared" si="137"/>
        <v>1</v>
      </c>
      <c r="P702" s="7" t="str">
        <f t="shared" si="138"/>
        <v/>
      </c>
      <c r="Q702" s="7">
        <f t="shared" si="139"/>
        <v>1</v>
      </c>
      <c r="R702" s="7" t="str">
        <f t="shared" si="140"/>
        <v/>
      </c>
      <c r="S702" s="7">
        <f t="shared" si="141"/>
        <v>1</v>
      </c>
      <c r="T702" s="7" t="str">
        <f t="shared" si="142"/>
        <v/>
      </c>
      <c r="U702" s="7"/>
    </row>
    <row r="703" spans="1:21" hidden="1" x14ac:dyDescent="0.25">
      <c r="A703" s="52">
        <f>'6aTRaiangProjExample'!B709</f>
        <v>4.3628882868896142</v>
      </c>
      <c r="B703" s="52">
        <f>'6aTRaiangProjExample'!C709</f>
        <v>2.9892568552104368</v>
      </c>
      <c r="C703" s="52">
        <f>'6aTRaiangProjExample'!D709</f>
        <v>5.3919313558169479</v>
      </c>
      <c r="D703" s="52">
        <f>'6aTRaiangProjExample'!E709</f>
        <v>3.6059372407525792</v>
      </c>
      <c r="E703" s="52">
        <f>'6aTRaiangProjExample'!F709</f>
        <v>2.3370209907338566</v>
      </c>
      <c r="F703" s="52">
        <f>'6aTRaiangProjExample'!G709</f>
        <v>3.0490450720972264</v>
      </c>
      <c r="G703" s="51">
        <f t="shared" si="130"/>
        <v>9.7548196427065612</v>
      </c>
      <c r="H703" s="50">
        <f t="shared" si="131"/>
        <v>11.017870599739421</v>
      </c>
      <c r="I703" s="49">
        <f t="shared" si="132"/>
        <v>8.375322918041519</v>
      </c>
      <c r="J703" s="6">
        <f t="shared" si="133"/>
        <v>11.017870599739421</v>
      </c>
      <c r="L703" s="7">
        <f t="shared" si="134"/>
        <v>1</v>
      </c>
      <c r="M703" s="7" t="str">
        <f t="shared" si="135"/>
        <v/>
      </c>
      <c r="N703" s="7" t="str">
        <f t="shared" si="136"/>
        <v/>
      </c>
      <c r="O703" s="7">
        <f t="shared" si="137"/>
        <v>1</v>
      </c>
      <c r="P703" s="7" t="str">
        <f t="shared" si="138"/>
        <v/>
      </c>
      <c r="Q703" s="7">
        <f t="shared" si="139"/>
        <v>1</v>
      </c>
      <c r="R703" s="7" t="str">
        <f t="shared" si="140"/>
        <v/>
      </c>
      <c r="S703" s="7">
        <f t="shared" si="141"/>
        <v>1</v>
      </c>
      <c r="T703" s="7" t="str">
        <f t="shared" si="142"/>
        <v/>
      </c>
      <c r="U703" s="7"/>
    </row>
    <row r="704" spans="1:21" hidden="1" x14ac:dyDescent="0.25">
      <c r="A704" s="52">
        <f>'6aTRaiangProjExample'!B710</f>
        <v>4.4012762200855811</v>
      </c>
      <c r="B704" s="52">
        <f>'6aTRaiangProjExample'!C710</f>
        <v>2.9214477320955901</v>
      </c>
      <c r="C704" s="52">
        <f>'6aTRaiangProjExample'!D710</f>
        <v>6.0494749930266778</v>
      </c>
      <c r="D704" s="52">
        <f>'6aTRaiangProjExample'!E710</f>
        <v>3.5862543289192717</v>
      </c>
      <c r="E704" s="52">
        <f>'6aTRaiangProjExample'!F710</f>
        <v>2.0335540344739829</v>
      </c>
      <c r="F704" s="52">
        <f>'6aTRaiangProjExample'!G710</f>
        <v>3.0447405982547875</v>
      </c>
      <c r="G704" s="51">
        <f t="shared" si="130"/>
        <v>10.450751213112259</v>
      </c>
      <c r="H704" s="50">
        <f t="shared" si="131"/>
        <v>11.032271147259641</v>
      </c>
      <c r="I704" s="49">
        <f t="shared" si="132"/>
        <v>7.9997423648243604</v>
      </c>
      <c r="J704" s="6">
        <f t="shared" si="133"/>
        <v>11.032271147259641</v>
      </c>
      <c r="L704" s="7">
        <f t="shared" si="134"/>
        <v>1</v>
      </c>
      <c r="M704" s="7" t="str">
        <f t="shared" si="135"/>
        <v/>
      </c>
      <c r="N704" s="7" t="str">
        <f t="shared" si="136"/>
        <v/>
      </c>
      <c r="O704" s="7">
        <f t="shared" si="137"/>
        <v>1</v>
      </c>
      <c r="P704" s="7" t="str">
        <f t="shared" si="138"/>
        <v/>
      </c>
      <c r="Q704" s="7">
        <f t="shared" si="139"/>
        <v>1</v>
      </c>
      <c r="R704" s="7" t="str">
        <f t="shared" si="140"/>
        <v/>
      </c>
      <c r="S704" s="7">
        <f t="shared" si="141"/>
        <v>1</v>
      </c>
      <c r="T704" s="7" t="str">
        <f t="shared" si="142"/>
        <v/>
      </c>
      <c r="U704" s="7"/>
    </row>
    <row r="705" spans="1:21" hidden="1" x14ac:dyDescent="0.25">
      <c r="A705" s="52">
        <f>'6aTRaiangProjExample'!B711</f>
        <v>3.9187059145858472</v>
      </c>
      <c r="B705" s="52">
        <f>'6aTRaiangProjExample'!C711</f>
        <v>4.544335632956221</v>
      </c>
      <c r="C705" s="52">
        <f>'6aTRaiangProjExample'!D711</f>
        <v>5.8256786388551154</v>
      </c>
      <c r="D705" s="52">
        <f>'6aTRaiangProjExample'!E711</f>
        <v>4.0877089933041306</v>
      </c>
      <c r="E705" s="52">
        <f>'6aTRaiangProjExample'!F711</f>
        <v>3.0848311555147503</v>
      </c>
      <c r="F705" s="52">
        <f>'6aTRaiangProjExample'!G711</f>
        <v>3.6305550914206104</v>
      </c>
      <c r="G705" s="51">
        <f t="shared" si="130"/>
        <v>9.7443845534409625</v>
      </c>
      <c r="H705" s="50">
        <f t="shared" si="131"/>
        <v>11.636969999310589</v>
      </c>
      <c r="I705" s="49">
        <f t="shared" si="132"/>
        <v>11.259721879891583</v>
      </c>
      <c r="J705" s="6">
        <f t="shared" si="133"/>
        <v>11.636969999310589</v>
      </c>
      <c r="L705" s="7">
        <f t="shared" si="134"/>
        <v>1</v>
      </c>
      <c r="M705" s="7" t="str">
        <f t="shared" si="135"/>
        <v/>
      </c>
      <c r="N705" s="7" t="str">
        <f t="shared" si="136"/>
        <v/>
      </c>
      <c r="O705" s="7">
        <f t="shared" si="137"/>
        <v>1</v>
      </c>
      <c r="P705" s="7" t="str">
        <f t="shared" si="138"/>
        <v/>
      </c>
      <c r="Q705" s="7">
        <f t="shared" si="139"/>
        <v>1</v>
      </c>
      <c r="R705" s="7" t="str">
        <f t="shared" si="140"/>
        <v/>
      </c>
      <c r="S705" s="7">
        <f t="shared" si="141"/>
        <v>1</v>
      </c>
      <c r="T705" s="7" t="str">
        <f t="shared" si="142"/>
        <v/>
      </c>
      <c r="U705" s="7"/>
    </row>
    <row r="706" spans="1:21" hidden="1" x14ac:dyDescent="0.25">
      <c r="A706" s="52">
        <f>'6aTRaiangProjExample'!B712</f>
        <v>3.7860548895007784</v>
      </c>
      <c r="B706" s="52">
        <f>'6aTRaiangProjExample'!C712</f>
        <v>3.357129887401511</v>
      </c>
      <c r="C706" s="52">
        <f>'6aTRaiangProjExample'!D712</f>
        <v>5.8143771343929513</v>
      </c>
      <c r="D706" s="52">
        <f>'6aTRaiangProjExample'!E712</f>
        <v>3.7764116319736698</v>
      </c>
      <c r="E706" s="52">
        <f>'6aTRaiangProjExample'!F712</f>
        <v>2.9832481294968911</v>
      </c>
      <c r="F706" s="52">
        <f>'6aTRaiangProjExample'!G712</f>
        <v>3.9832470467475813</v>
      </c>
      <c r="G706" s="51">
        <f t="shared" ref="G706:G769" si="143">A706+C706</f>
        <v>9.6004320238937293</v>
      </c>
      <c r="H706" s="50">
        <f t="shared" ref="H706:H769" si="144">A706+D706+F706</f>
        <v>11.54571356822203</v>
      </c>
      <c r="I706" s="49">
        <f t="shared" ref="I706:I769" si="145">B706+E706+F706</f>
        <v>10.323625063645984</v>
      </c>
      <c r="J706" s="6">
        <f t="shared" ref="J706:J769" si="146">MAX(G706:I706)</f>
        <v>11.54571356822203</v>
      </c>
      <c r="L706" s="7">
        <f t="shared" ref="L706:L769" si="147">IF(OR(G706=$J706,H706=$J706),1,"")</f>
        <v>1</v>
      </c>
      <c r="M706" s="7" t="str">
        <f t="shared" ref="M706:M769" si="148">IF(I706=$J706,1,"")</f>
        <v/>
      </c>
      <c r="N706" s="7" t="str">
        <f t="shared" ref="N706:N769" si="149">IF(G706=$J706,1,"")</f>
        <v/>
      </c>
      <c r="O706" s="7">
        <f t="shared" ref="O706:O769" si="150">IF(H706=$J706,1,"")</f>
        <v>1</v>
      </c>
      <c r="P706" s="7" t="str">
        <f t="shared" ref="P706:P769" si="151">IF(I706=$J706,1,"")</f>
        <v/>
      </c>
      <c r="Q706" s="7">
        <f t="shared" ref="Q706:Q769" si="152">IF(OR(H706=$J706,I706=J706),1,"")</f>
        <v>1</v>
      </c>
      <c r="R706" s="7" t="str">
        <f t="shared" ref="R706:R769" si="153">IF(G706=$J706,1,"")</f>
        <v/>
      </c>
      <c r="S706" s="7">
        <f t="shared" ref="S706:S769" si="154">IF(H706=$J706,1,"")</f>
        <v>1</v>
      </c>
      <c r="T706" s="7" t="str">
        <f t="shared" ref="T706:T769" si="155">IF(I706=$J706,1,"")</f>
        <v/>
      </c>
      <c r="U706" s="7"/>
    </row>
    <row r="707" spans="1:21" hidden="1" x14ac:dyDescent="0.25">
      <c r="A707" s="52">
        <f>'6aTRaiangProjExample'!B713</f>
        <v>3.9481757300133897</v>
      </c>
      <c r="B707" s="52">
        <f>'6aTRaiangProjExample'!C713</f>
        <v>3.2350618510991933</v>
      </c>
      <c r="C707" s="52">
        <f>'6aTRaiangProjExample'!D713</f>
        <v>5.8212151786174084</v>
      </c>
      <c r="D707" s="52">
        <f>'6aTRaiangProjExample'!E713</f>
        <v>3.2761399730835112</v>
      </c>
      <c r="E707" s="52">
        <f>'6aTRaiangProjExample'!F713</f>
        <v>2.7125257301350563</v>
      </c>
      <c r="F707" s="52">
        <f>'6aTRaiangProjExample'!G713</f>
        <v>3.0303709165383883</v>
      </c>
      <c r="G707" s="51">
        <f t="shared" si="143"/>
        <v>9.7693909086307986</v>
      </c>
      <c r="H707" s="50">
        <f t="shared" si="144"/>
        <v>10.254686619635288</v>
      </c>
      <c r="I707" s="49">
        <f t="shared" si="145"/>
        <v>8.9779584977726383</v>
      </c>
      <c r="J707" s="6">
        <f t="shared" si="146"/>
        <v>10.254686619635288</v>
      </c>
      <c r="L707" s="7">
        <f t="shared" si="147"/>
        <v>1</v>
      </c>
      <c r="M707" s="7" t="str">
        <f t="shared" si="148"/>
        <v/>
      </c>
      <c r="N707" s="7" t="str">
        <f t="shared" si="149"/>
        <v/>
      </c>
      <c r="O707" s="7">
        <f t="shared" si="150"/>
        <v>1</v>
      </c>
      <c r="P707" s="7" t="str">
        <f t="shared" si="151"/>
        <v/>
      </c>
      <c r="Q707" s="7">
        <f t="shared" si="152"/>
        <v>1</v>
      </c>
      <c r="R707" s="7" t="str">
        <f t="shared" si="153"/>
        <v/>
      </c>
      <c r="S707" s="7">
        <f t="shared" si="154"/>
        <v>1</v>
      </c>
      <c r="T707" s="7" t="str">
        <f t="shared" si="155"/>
        <v/>
      </c>
      <c r="U707" s="7"/>
    </row>
    <row r="708" spans="1:21" hidden="1" x14ac:dyDescent="0.25">
      <c r="A708" s="52">
        <f>'6aTRaiangProjExample'!B714</f>
        <v>4.1690513103564966</v>
      </c>
      <c r="B708" s="52">
        <f>'6aTRaiangProjExample'!C714</f>
        <v>2.8077066307262299</v>
      </c>
      <c r="C708" s="52">
        <f>'6aTRaiangProjExample'!D714</f>
        <v>4.1926187167666322</v>
      </c>
      <c r="D708" s="52">
        <f>'6aTRaiangProjExample'!E714</f>
        <v>3.4127870882170868</v>
      </c>
      <c r="E708" s="52">
        <f>'6aTRaiangProjExample'!F714</f>
        <v>1.3388902477088067</v>
      </c>
      <c r="F708" s="52">
        <f>'6aTRaiangProjExample'!G714</f>
        <v>2.6019167451337406</v>
      </c>
      <c r="G708" s="51">
        <f t="shared" si="143"/>
        <v>8.3616700271231288</v>
      </c>
      <c r="H708" s="50">
        <f t="shared" si="144"/>
        <v>10.183755143707323</v>
      </c>
      <c r="I708" s="49">
        <f t="shared" si="145"/>
        <v>6.748513623568777</v>
      </c>
      <c r="J708" s="6">
        <f t="shared" si="146"/>
        <v>10.183755143707323</v>
      </c>
      <c r="L708" s="7">
        <f t="shared" si="147"/>
        <v>1</v>
      </c>
      <c r="M708" s="7" t="str">
        <f t="shared" si="148"/>
        <v/>
      </c>
      <c r="N708" s="7" t="str">
        <f t="shared" si="149"/>
        <v/>
      </c>
      <c r="O708" s="7">
        <f t="shared" si="150"/>
        <v>1</v>
      </c>
      <c r="P708" s="7" t="str">
        <f t="shared" si="151"/>
        <v/>
      </c>
      <c r="Q708" s="7">
        <f t="shared" si="152"/>
        <v>1</v>
      </c>
      <c r="R708" s="7" t="str">
        <f t="shared" si="153"/>
        <v/>
      </c>
      <c r="S708" s="7">
        <f t="shared" si="154"/>
        <v>1</v>
      </c>
      <c r="T708" s="7" t="str">
        <f t="shared" si="155"/>
        <v/>
      </c>
      <c r="U708" s="7"/>
    </row>
    <row r="709" spans="1:21" hidden="1" x14ac:dyDescent="0.25">
      <c r="A709" s="52">
        <f>'6aTRaiangProjExample'!B715</f>
        <v>4.6626028748260335</v>
      </c>
      <c r="B709" s="52">
        <f>'6aTRaiangProjExample'!C715</f>
        <v>2.9696106169014587</v>
      </c>
      <c r="C709" s="52">
        <f>'6aTRaiangProjExample'!D715</f>
        <v>4.8995368488292712</v>
      </c>
      <c r="D709" s="52">
        <f>'6aTRaiangProjExample'!E715</f>
        <v>4.5498544856469643</v>
      </c>
      <c r="E709" s="52">
        <f>'6aTRaiangProjExample'!F715</f>
        <v>3.2325910082921414</v>
      </c>
      <c r="F709" s="52">
        <f>'6aTRaiangProjExample'!G715</f>
        <v>4.406134690375838</v>
      </c>
      <c r="G709" s="51">
        <f t="shared" si="143"/>
        <v>9.5621397236553047</v>
      </c>
      <c r="H709" s="50">
        <f t="shared" si="144"/>
        <v>13.618592050848836</v>
      </c>
      <c r="I709" s="49">
        <f t="shared" si="145"/>
        <v>10.608336315569439</v>
      </c>
      <c r="J709" s="6">
        <f t="shared" si="146"/>
        <v>13.618592050848836</v>
      </c>
      <c r="L709" s="7">
        <f t="shared" si="147"/>
        <v>1</v>
      </c>
      <c r="M709" s="7" t="str">
        <f t="shared" si="148"/>
        <v/>
      </c>
      <c r="N709" s="7" t="str">
        <f t="shared" si="149"/>
        <v/>
      </c>
      <c r="O709" s="7">
        <f t="shared" si="150"/>
        <v>1</v>
      </c>
      <c r="P709" s="7" t="str">
        <f t="shared" si="151"/>
        <v/>
      </c>
      <c r="Q709" s="7">
        <f t="shared" si="152"/>
        <v>1</v>
      </c>
      <c r="R709" s="7" t="str">
        <f t="shared" si="153"/>
        <v/>
      </c>
      <c r="S709" s="7">
        <f t="shared" si="154"/>
        <v>1</v>
      </c>
      <c r="T709" s="7" t="str">
        <f t="shared" si="155"/>
        <v/>
      </c>
      <c r="U709" s="7"/>
    </row>
    <row r="710" spans="1:21" hidden="1" x14ac:dyDescent="0.25">
      <c r="A710" s="52">
        <f>'6aTRaiangProjExample'!B716</f>
        <v>3.9771809469416457</v>
      </c>
      <c r="B710" s="52">
        <f>'6aTRaiangProjExample'!C716</f>
        <v>2.6846227209012206</v>
      </c>
      <c r="C710" s="52">
        <f>'6aTRaiangProjExample'!D716</f>
        <v>5.3930873857592907</v>
      </c>
      <c r="D710" s="52">
        <f>'6aTRaiangProjExample'!E716</f>
        <v>3.4128405617114659</v>
      </c>
      <c r="E710" s="52">
        <f>'6aTRaiangProjExample'!F716</f>
        <v>1.6280119919009892</v>
      </c>
      <c r="F710" s="52">
        <f>'6aTRaiangProjExample'!G716</f>
        <v>4.2719658743043434</v>
      </c>
      <c r="G710" s="51">
        <f t="shared" si="143"/>
        <v>9.3702683327009364</v>
      </c>
      <c r="H710" s="50">
        <f t="shared" si="144"/>
        <v>11.661987382957456</v>
      </c>
      <c r="I710" s="49">
        <f t="shared" si="145"/>
        <v>8.5846005871065536</v>
      </c>
      <c r="J710" s="6">
        <f t="shared" si="146"/>
        <v>11.661987382957456</v>
      </c>
      <c r="L710" s="7">
        <f t="shared" si="147"/>
        <v>1</v>
      </c>
      <c r="M710" s="7" t="str">
        <f t="shared" si="148"/>
        <v/>
      </c>
      <c r="N710" s="7" t="str">
        <f t="shared" si="149"/>
        <v/>
      </c>
      <c r="O710" s="7">
        <f t="shared" si="150"/>
        <v>1</v>
      </c>
      <c r="P710" s="7" t="str">
        <f t="shared" si="151"/>
        <v/>
      </c>
      <c r="Q710" s="7">
        <f t="shared" si="152"/>
        <v>1</v>
      </c>
      <c r="R710" s="7" t="str">
        <f t="shared" si="153"/>
        <v/>
      </c>
      <c r="S710" s="7">
        <f t="shared" si="154"/>
        <v>1</v>
      </c>
      <c r="T710" s="7" t="str">
        <f t="shared" si="155"/>
        <v/>
      </c>
      <c r="U710" s="7"/>
    </row>
    <row r="711" spans="1:21" hidden="1" x14ac:dyDescent="0.25">
      <c r="A711" s="52">
        <f>'6aTRaiangProjExample'!B717</f>
        <v>4.0346328128232312</v>
      </c>
      <c r="B711" s="52">
        <f>'6aTRaiangProjExample'!C717</f>
        <v>3.1006868030102472</v>
      </c>
      <c r="C711" s="52">
        <f>'6aTRaiangProjExample'!D717</f>
        <v>5.3198511362787357</v>
      </c>
      <c r="D711" s="52">
        <f>'6aTRaiangProjExample'!E717</f>
        <v>3.744959327103369</v>
      </c>
      <c r="E711" s="52">
        <f>'6aTRaiangProjExample'!F717</f>
        <v>3.3811061537521301</v>
      </c>
      <c r="F711" s="52">
        <f>'6aTRaiangProjExample'!G717</f>
        <v>2.0918659940516564</v>
      </c>
      <c r="G711" s="51">
        <f t="shared" si="143"/>
        <v>9.3544839491019669</v>
      </c>
      <c r="H711" s="50">
        <f t="shared" si="144"/>
        <v>9.8714581339782566</v>
      </c>
      <c r="I711" s="49">
        <f t="shared" si="145"/>
        <v>8.5736589508140337</v>
      </c>
      <c r="J711" s="6">
        <f t="shared" si="146"/>
        <v>9.8714581339782566</v>
      </c>
      <c r="L711" s="7">
        <f t="shared" si="147"/>
        <v>1</v>
      </c>
      <c r="M711" s="7" t="str">
        <f t="shared" si="148"/>
        <v/>
      </c>
      <c r="N711" s="7" t="str">
        <f t="shared" si="149"/>
        <v/>
      </c>
      <c r="O711" s="7">
        <f t="shared" si="150"/>
        <v>1</v>
      </c>
      <c r="P711" s="7" t="str">
        <f t="shared" si="151"/>
        <v/>
      </c>
      <c r="Q711" s="7">
        <f t="shared" si="152"/>
        <v>1</v>
      </c>
      <c r="R711" s="7" t="str">
        <f t="shared" si="153"/>
        <v/>
      </c>
      <c r="S711" s="7">
        <f t="shared" si="154"/>
        <v>1</v>
      </c>
      <c r="T711" s="7" t="str">
        <f t="shared" si="155"/>
        <v/>
      </c>
      <c r="U711" s="7"/>
    </row>
    <row r="712" spans="1:21" hidden="1" x14ac:dyDescent="0.25">
      <c r="A712" s="52">
        <f>'6aTRaiangProjExample'!B718</f>
        <v>4.6366108671284874</v>
      </c>
      <c r="B712" s="52">
        <f>'6aTRaiangProjExample'!C718</f>
        <v>2.4069502406904375</v>
      </c>
      <c r="C712" s="52">
        <f>'6aTRaiangProjExample'!D718</f>
        <v>5.9111736326173965</v>
      </c>
      <c r="D712" s="52">
        <f>'6aTRaiangProjExample'!E718</f>
        <v>3.955497289795892</v>
      </c>
      <c r="E712" s="52">
        <f>'6aTRaiangProjExample'!F718</f>
        <v>2.3882134864350295</v>
      </c>
      <c r="F712" s="52">
        <f>'6aTRaiangProjExample'!G718</f>
        <v>3.5083685370301341</v>
      </c>
      <c r="G712" s="51">
        <f t="shared" si="143"/>
        <v>10.547784499745884</v>
      </c>
      <c r="H712" s="50">
        <f t="shared" si="144"/>
        <v>12.100476693954512</v>
      </c>
      <c r="I712" s="49">
        <f t="shared" si="145"/>
        <v>8.3035322641556011</v>
      </c>
      <c r="J712" s="6">
        <f t="shared" si="146"/>
        <v>12.100476693954512</v>
      </c>
      <c r="L712" s="7">
        <f t="shared" si="147"/>
        <v>1</v>
      </c>
      <c r="M712" s="7" t="str">
        <f t="shared" si="148"/>
        <v/>
      </c>
      <c r="N712" s="7" t="str">
        <f t="shared" si="149"/>
        <v/>
      </c>
      <c r="O712" s="7">
        <f t="shared" si="150"/>
        <v>1</v>
      </c>
      <c r="P712" s="7" t="str">
        <f t="shared" si="151"/>
        <v/>
      </c>
      <c r="Q712" s="7">
        <f t="shared" si="152"/>
        <v>1</v>
      </c>
      <c r="R712" s="7" t="str">
        <f t="shared" si="153"/>
        <v/>
      </c>
      <c r="S712" s="7">
        <f t="shared" si="154"/>
        <v>1</v>
      </c>
      <c r="T712" s="7" t="str">
        <f t="shared" si="155"/>
        <v/>
      </c>
      <c r="U712" s="7"/>
    </row>
    <row r="713" spans="1:21" hidden="1" x14ac:dyDescent="0.25">
      <c r="A713" s="52">
        <f>'6aTRaiangProjExample'!B719</f>
        <v>3.5508097980506386</v>
      </c>
      <c r="B713" s="52">
        <f>'6aTRaiangProjExample'!C719</f>
        <v>3.1057676213787437</v>
      </c>
      <c r="C713" s="52">
        <f>'6aTRaiangProjExample'!D719</f>
        <v>6.3556829521281006</v>
      </c>
      <c r="D713" s="52">
        <f>'6aTRaiangProjExample'!E719</f>
        <v>3.68316051522438</v>
      </c>
      <c r="E713" s="52">
        <f>'6aTRaiangProjExample'!F719</f>
        <v>1.8590617750762704</v>
      </c>
      <c r="F713" s="52">
        <f>'6aTRaiangProjExample'!G719</f>
        <v>3.0240235097507746</v>
      </c>
      <c r="G713" s="51">
        <f t="shared" si="143"/>
        <v>9.9064927501787388</v>
      </c>
      <c r="H713" s="50">
        <f t="shared" si="144"/>
        <v>10.257993823025792</v>
      </c>
      <c r="I713" s="49">
        <f t="shared" si="145"/>
        <v>7.9888529062057891</v>
      </c>
      <c r="J713" s="6">
        <f t="shared" si="146"/>
        <v>10.257993823025792</v>
      </c>
      <c r="L713" s="7">
        <f t="shared" si="147"/>
        <v>1</v>
      </c>
      <c r="M713" s="7" t="str">
        <f t="shared" si="148"/>
        <v/>
      </c>
      <c r="N713" s="7" t="str">
        <f t="shared" si="149"/>
        <v/>
      </c>
      <c r="O713" s="7">
        <f t="shared" si="150"/>
        <v>1</v>
      </c>
      <c r="P713" s="7" t="str">
        <f t="shared" si="151"/>
        <v/>
      </c>
      <c r="Q713" s="7">
        <f t="shared" si="152"/>
        <v>1</v>
      </c>
      <c r="R713" s="7" t="str">
        <f t="shared" si="153"/>
        <v/>
      </c>
      <c r="S713" s="7">
        <f t="shared" si="154"/>
        <v>1</v>
      </c>
      <c r="T713" s="7" t="str">
        <f t="shared" si="155"/>
        <v/>
      </c>
      <c r="U713" s="7"/>
    </row>
    <row r="714" spans="1:21" hidden="1" x14ac:dyDescent="0.25">
      <c r="A714" s="52">
        <f>'6aTRaiangProjExample'!B720</f>
        <v>4.54036181776251</v>
      </c>
      <c r="B714" s="52">
        <f>'6aTRaiangProjExample'!C720</f>
        <v>2.5127341498000053</v>
      </c>
      <c r="C714" s="52">
        <f>'6aTRaiangProjExample'!D720</f>
        <v>5.2810264477312518</v>
      </c>
      <c r="D714" s="52">
        <f>'6aTRaiangProjExample'!E720</f>
        <v>3.8895967255597381</v>
      </c>
      <c r="E714" s="52">
        <f>'6aTRaiangProjExample'!F720</f>
        <v>2.640495874286175</v>
      </c>
      <c r="F714" s="52">
        <f>'6aTRaiangProjExample'!G720</f>
        <v>4.4241996079133363</v>
      </c>
      <c r="G714" s="51">
        <f t="shared" si="143"/>
        <v>9.8213882654937628</v>
      </c>
      <c r="H714" s="50">
        <f t="shared" si="144"/>
        <v>12.854158151235584</v>
      </c>
      <c r="I714" s="49">
        <f t="shared" si="145"/>
        <v>9.577429631999518</v>
      </c>
      <c r="J714" s="6">
        <f t="shared" si="146"/>
        <v>12.854158151235584</v>
      </c>
      <c r="L714" s="7">
        <f t="shared" si="147"/>
        <v>1</v>
      </c>
      <c r="M714" s="7" t="str">
        <f t="shared" si="148"/>
        <v/>
      </c>
      <c r="N714" s="7" t="str">
        <f t="shared" si="149"/>
        <v/>
      </c>
      <c r="O714" s="7">
        <f t="shared" si="150"/>
        <v>1</v>
      </c>
      <c r="P714" s="7" t="str">
        <f t="shared" si="151"/>
        <v/>
      </c>
      <c r="Q714" s="7">
        <f t="shared" si="152"/>
        <v>1</v>
      </c>
      <c r="R714" s="7" t="str">
        <f t="shared" si="153"/>
        <v/>
      </c>
      <c r="S714" s="7">
        <f t="shared" si="154"/>
        <v>1</v>
      </c>
      <c r="T714" s="7" t="str">
        <f t="shared" si="155"/>
        <v/>
      </c>
      <c r="U714" s="7"/>
    </row>
    <row r="715" spans="1:21" hidden="1" x14ac:dyDescent="0.25">
      <c r="A715" s="52">
        <f>'6aTRaiangProjExample'!B721</f>
        <v>3.8556703983567591</v>
      </c>
      <c r="B715" s="52">
        <f>'6aTRaiangProjExample'!C721</f>
        <v>3.0433232517300324</v>
      </c>
      <c r="C715" s="52">
        <f>'6aTRaiangProjExample'!D721</f>
        <v>6.0780202731641699</v>
      </c>
      <c r="D715" s="52">
        <f>'6aTRaiangProjExample'!E721</f>
        <v>4.2430105719737519</v>
      </c>
      <c r="E715" s="52">
        <f>'6aTRaiangProjExample'!F721</f>
        <v>2.2937773560991781</v>
      </c>
      <c r="F715" s="52">
        <f>'6aTRaiangProjExample'!G721</f>
        <v>2.456491446733144</v>
      </c>
      <c r="G715" s="51">
        <f t="shared" si="143"/>
        <v>9.9336906715209281</v>
      </c>
      <c r="H715" s="50">
        <f t="shared" si="144"/>
        <v>10.555172417063655</v>
      </c>
      <c r="I715" s="49">
        <f t="shared" si="145"/>
        <v>7.7935920545623549</v>
      </c>
      <c r="J715" s="6">
        <f t="shared" si="146"/>
        <v>10.555172417063655</v>
      </c>
      <c r="L715" s="7">
        <f t="shared" si="147"/>
        <v>1</v>
      </c>
      <c r="M715" s="7" t="str">
        <f t="shared" si="148"/>
        <v/>
      </c>
      <c r="N715" s="7" t="str">
        <f t="shared" si="149"/>
        <v/>
      </c>
      <c r="O715" s="7">
        <f t="shared" si="150"/>
        <v>1</v>
      </c>
      <c r="P715" s="7" t="str">
        <f t="shared" si="151"/>
        <v/>
      </c>
      <c r="Q715" s="7">
        <f t="shared" si="152"/>
        <v>1</v>
      </c>
      <c r="R715" s="7" t="str">
        <f t="shared" si="153"/>
        <v/>
      </c>
      <c r="S715" s="7">
        <f t="shared" si="154"/>
        <v>1</v>
      </c>
      <c r="T715" s="7" t="str">
        <f t="shared" si="155"/>
        <v/>
      </c>
      <c r="U715" s="7"/>
    </row>
    <row r="716" spans="1:21" hidden="1" x14ac:dyDescent="0.25">
      <c r="A716" s="52">
        <f>'6aTRaiangProjExample'!B722</f>
        <v>4.6954587622289079</v>
      </c>
      <c r="B716" s="52">
        <f>'6aTRaiangProjExample'!C722</f>
        <v>1.2267897205876166</v>
      </c>
      <c r="C716" s="52">
        <f>'6aTRaiangProjExample'!D722</f>
        <v>5.6966554413995949</v>
      </c>
      <c r="D716" s="52">
        <f>'6aTRaiangProjExample'!E722</f>
        <v>4.2483884662249976</v>
      </c>
      <c r="E716" s="52">
        <f>'6aTRaiangProjExample'!F722</f>
        <v>2.7274449250869539</v>
      </c>
      <c r="F716" s="52">
        <f>'6aTRaiangProjExample'!G722</f>
        <v>2.1828394822161825</v>
      </c>
      <c r="G716" s="51">
        <f t="shared" si="143"/>
        <v>10.392114203628502</v>
      </c>
      <c r="H716" s="50">
        <f t="shared" si="144"/>
        <v>11.126686710670088</v>
      </c>
      <c r="I716" s="49">
        <f t="shared" si="145"/>
        <v>6.1370741278907524</v>
      </c>
      <c r="J716" s="6">
        <f t="shared" si="146"/>
        <v>11.126686710670088</v>
      </c>
      <c r="L716" s="7">
        <f t="shared" si="147"/>
        <v>1</v>
      </c>
      <c r="M716" s="7" t="str">
        <f t="shared" si="148"/>
        <v/>
      </c>
      <c r="N716" s="7" t="str">
        <f t="shared" si="149"/>
        <v/>
      </c>
      <c r="O716" s="7">
        <f t="shared" si="150"/>
        <v>1</v>
      </c>
      <c r="P716" s="7" t="str">
        <f t="shared" si="151"/>
        <v/>
      </c>
      <c r="Q716" s="7">
        <f t="shared" si="152"/>
        <v>1</v>
      </c>
      <c r="R716" s="7" t="str">
        <f t="shared" si="153"/>
        <v/>
      </c>
      <c r="S716" s="7">
        <f t="shared" si="154"/>
        <v>1</v>
      </c>
      <c r="T716" s="7" t="str">
        <f t="shared" si="155"/>
        <v/>
      </c>
      <c r="U716" s="7"/>
    </row>
    <row r="717" spans="1:21" hidden="1" x14ac:dyDescent="0.25">
      <c r="A717" s="52">
        <f>'6aTRaiangProjExample'!B723</f>
        <v>3.4831423957872456</v>
      </c>
      <c r="B717" s="52">
        <f>'6aTRaiangProjExample'!C723</f>
        <v>3.5289809951601074</v>
      </c>
      <c r="C717" s="52">
        <f>'6aTRaiangProjExample'!D723</f>
        <v>6.8111341766612679</v>
      </c>
      <c r="D717" s="52">
        <f>'6aTRaiangProjExample'!E723</f>
        <v>4.0180474281076561</v>
      </c>
      <c r="E717" s="52">
        <f>'6aTRaiangProjExample'!F723</f>
        <v>1.5943586855164553</v>
      </c>
      <c r="F717" s="52">
        <f>'6aTRaiangProjExample'!G723</f>
        <v>2.5510382371177558</v>
      </c>
      <c r="G717" s="51">
        <f t="shared" si="143"/>
        <v>10.294276572448513</v>
      </c>
      <c r="H717" s="50">
        <f t="shared" si="144"/>
        <v>10.052228061012658</v>
      </c>
      <c r="I717" s="49">
        <f t="shared" si="145"/>
        <v>7.6743779177943185</v>
      </c>
      <c r="J717" s="6">
        <f t="shared" si="146"/>
        <v>10.294276572448513</v>
      </c>
      <c r="L717" s="7">
        <f t="shared" si="147"/>
        <v>1</v>
      </c>
      <c r="M717" s="7" t="str">
        <f t="shared" si="148"/>
        <v/>
      </c>
      <c r="N717" s="7">
        <f t="shared" si="149"/>
        <v>1</v>
      </c>
      <c r="O717" s="7" t="str">
        <f t="shared" si="150"/>
        <v/>
      </c>
      <c r="P717" s="7" t="str">
        <f t="shared" si="151"/>
        <v/>
      </c>
      <c r="Q717" s="7" t="str">
        <f t="shared" si="152"/>
        <v/>
      </c>
      <c r="R717" s="7">
        <f t="shared" si="153"/>
        <v>1</v>
      </c>
      <c r="S717" s="7" t="str">
        <f t="shared" si="154"/>
        <v/>
      </c>
      <c r="T717" s="7" t="str">
        <f t="shared" si="155"/>
        <v/>
      </c>
      <c r="U717" s="7"/>
    </row>
    <row r="718" spans="1:21" hidden="1" x14ac:dyDescent="0.25">
      <c r="A718" s="52">
        <f>'6aTRaiangProjExample'!B724</f>
        <v>3.7870926432513992</v>
      </c>
      <c r="B718" s="52">
        <f>'6aTRaiangProjExample'!C724</f>
        <v>3.1122657124782478</v>
      </c>
      <c r="C718" s="52">
        <f>'6aTRaiangProjExample'!D724</f>
        <v>5.9335367068679705</v>
      </c>
      <c r="D718" s="52">
        <f>'6aTRaiangProjExample'!E724</f>
        <v>4.3454794172778053</v>
      </c>
      <c r="E718" s="52">
        <f>'6aTRaiangProjExample'!F724</f>
        <v>2.6365992076256886</v>
      </c>
      <c r="F718" s="52">
        <f>'6aTRaiangProjExample'!G724</f>
        <v>3.8763289395808735</v>
      </c>
      <c r="G718" s="51">
        <f t="shared" si="143"/>
        <v>9.7206293501193706</v>
      </c>
      <c r="H718" s="50">
        <f t="shared" si="144"/>
        <v>12.008901000110079</v>
      </c>
      <c r="I718" s="49">
        <f t="shared" si="145"/>
        <v>9.6251938596848099</v>
      </c>
      <c r="J718" s="6">
        <f t="shared" si="146"/>
        <v>12.008901000110079</v>
      </c>
      <c r="L718" s="7">
        <f t="shared" si="147"/>
        <v>1</v>
      </c>
      <c r="M718" s="7" t="str">
        <f t="shared" si="148"/>
        <v/>
      </c>
      <c r="N718" s="7" t="str">
        <f t="shared" si="149"/>
        <v/>
      </c>
      <c r="O718" s="7">
        <f t="shared" si="150"/>
        <v>1</v>
      </c>
      <c r="P718" s="7" t="str">
        <f t="shared" si="151"/>
        <v/>
      </c>
      <c r="Q718" s="7">
        <f t="shared" si="152"/>
        <v>1</v>
      </c>
      <c r="R718" s="7" t="str">
        <f t="shared" si="153"/>
        <v/>
      </c>
      <c r="S718" s="7">
        <f t="shared" si="154"/>
        <v>1</v>
      </c>
      <c r="T718" s="7" t="str">
        <f t="shared" si="155"/>
        <v/>
      </c>
      <c r="U718" s="7"/>
    </row>
    <row r="719" spans="1:21" hidden="1" x14ac:dyDescent="0.25">
      <c r="A719" s="52">
        <f>'6aTRaiangProjExample'!B725</f>
        <v>4.7799315326073675</v>
      </c>
      <c r="B719" s="52">
        <f>'6aTRaiangProjExample'!C725</f>
        <v>3.7412279394389025</v>
      </c>
      <c r="C719" s="52">
        <f>'6aTRaiangProjExample'!D725</f>
        <v>6.2529851577070144</v>
      </c>
      <c r="D719" s="52">
        <f>'6aTRaiangProjExample'!E725</f>
        <v>3.223084392559469</v>
      </c>
      <c r="E719" s="52">
        <f>'6aTRaiangProjExample'!F725</f>
        <v>2.4966569394812916</v>
      </c>
      <c r="F719" s="52">
        <f>'6aTRaiangProjExample'!G725</f>
        <v>4.3219098156300255</v>
      </c>
      <c r="G719" s="51">
        <f t="shared" si="143"/>
        <v>11.032916690314382</v>
      </c>
      <c r="H719" s="50">
        <f t="shared" si="144"/>
        <v>12.324925740796862</v>
      </c>
      <c r="I719" s="49">
        <f t="shared" si="145"/>
        <v>10.55979469455022</v>
      </c>
      <c r="J719" s="6">
        <f t="shared" si="146"/>
        <v>12.324925740796862</v>
      </c>
      <c r="L719" s="7">
        <f t="shared" si="147"/>
        <v>1</v>
      </c>
      <c r="M719" s="7" t="str">
        <f t="shared" si="148"/>
        <v/>
      </c>
      <c r="N719" s="7" t="str">
        <f t="shared" si="149"/>
        <v/>
      </c>
      <c r="O719" s="7">
        <f t="shared" si="150"/>
        <v>1</v>
      </c>
      <c r="P719" s="7" t="str">
        <f t="shared" si="151"/>
        <v/>
      </c>
      <c r="Q719" s="7">
        <f t="shared" si="152"/>
        <v>1</v>
      </c>
      <c r="R719" s="7" t="str">
        <f t="shared" si="153"/>
        <v/>
      </c>
      <c r="S719" s="7">
        <f t="shared" si="154"/>
        <v>1</v>
      </c>
      <c r="T719" s="7" t="str">
        <f t="shared" si="155"/>
        <v/>
      </c>
      <c r="U719" s="7"/>
    </row>
    <row r="720" spans="1:21" hidden="1" x14ac:dyDescent="0.25">
      <c r="A720" s="52">
        <f>'6aTRaiangProjExample'!B726</f>
        <v>4.9133473268886974</v>
      </c>
      <c r="B720" s="52">
        <f>'6aTRaiangProjExample'!C726</f>
        <v>3.6385436784189933</v>
      </c>
      <c r="C720" s="52">
        <f>'6aTRaiangProjExample'!D726</f>
        <v>5.8533668886691483</v>
      </c>
      <c r="D720" s="52">
        <f>'6aTRaiangProjExample'!E726</f>
        <v>3.6291167265279478</v>
      </c>
      <c r="E720" s="52">
        <f>'6aTRaiangProjExample'!F726</f>
        <v>1.9609488582602013</v>
      </c>
      <c r="F720" s="52">
        <f>'6aTRaiangProjExample'!G726</f>
        <v>2.7413747797307124</v>
      </c>
      <c r="G720" s="51">
        <f t="shared" si="143"/>
        <v>10.766714215557846</v>
      </c>
      <c r="H720" s="50">
        <f t="shared" si="144"/>
        <v>11.283838833147357</v>
      </c>
      <c r="I720" s="49">
        <f t="shared" si="145"/>
        <v>8.3408673164099074</v>
      </c>
      <c r="J720" s="6">
        <f t="shared" si="146"/>
        <v>11.283838833147357</v>
      </c>
      <c r="L720" s="7">
        <f t="shared" si="147"/>
        <v>1</v>
      </c>
      <c r="M720" s="7" t="str">
        <f t="shared" si="148"/>
        <v/>
      </c>
      <c r="N720" s="7" t="str">
        <f t="shared" si="149"/>
        <v/>
      </c>
      <c r="O720" s="7">
        <f t="shared" si="150"/>
        <v>1</v>
      </c>
      <c r="P720" s="7" t="str">
        <f t="shared" si="151"/>
        <v/>
      </c>
      <c r="Q720" s="7">
        <f t="shared" si="152"/>
        <v>1</v>
      </c>
      <c r="R720" s="7" t="str">
        <f t="shared" si="153"/>
        <v/>
      </c>
      <c r="S720" s="7">
        <f t="shared" si="154"/>
        <v>1</v>
      </c>
      <c r="T720" s="7" t="str">
        <f t="shared" si="155"/>
        <v/>
      </c>
      <c r="U720" s="7"/>
    </row>
    <row r="721" spans="1:21" hidden="1" x14ac:dyDescent="0.25">
      <c r="A721" s="52">
        <f>'6aTRaiangProjExample'!B727</f>
        <v>4.1005258688476962</v>
      </c>
      <c r="B721" s="52">
        <f>'6aTRaiangProjExample'!C727</f>
        <v>2.8402475270299972</v>
      </c>
      <c r="C721" s="52">
        <f>'6aTRaiangProjExample'!D727</f>
        <v>4.6122104770213967</v>
      </c>
      <c r="D721" s="52">
        <f>'6aTRaiangProjExample'!E727</f>
        <v>3.2443486482028763</v>
      </c>
      <c r="E721" s="52">
        <f>'6aTRaiangProjExample'!F727</f>
        <v>3.4875811910081462</v>
      </c>
      <c r="F721" s="52">
        <f>'6aTRaiangProjExample'!G727</f>
        <v>4.537809030631208</v>
      </c>
      <c r="G721" s="51">
        <f t="shared" si="143"/>
        <v>8.712736345869093</v>
      </c>
      <c r="H721" s="50">
        <f t="shared" si="144"/>
        <v>11.882683547681779</v>
      </c>
      <c r="I721" s="49">
        <f t="shared" si="145"/>
        <v>10.86563774866935</v>
      </c>
      <c r="J721" s="6">
        <f t="shared" si="146"/>
        <v>11.882683547681779</v>
      </c>
      <c r="L721" s="7">
        <f t="shared" si="147"/>
        <v>1</v>
      </c>
      <c r="M721" s="7" t="str">
        <f t="shared" si="148"/>
        <v/>
      </c>
      <c r="N721" s="7" t="str">
        <f t="shared" si="149"/>
        <v/>
      </c>
      <c r="O721" s="7">
        <f t="shared" si="150"/>
        <v>1</v>
      </c>
      <c r="P721" s="7" t="str">
        <f t="shared" si="151"/>
        <v/>
      </c>
      <c r="Q721" s="7">
        <f t="shared" si="152"/>
        <v>1</v>
      </c>
      <c r="R721" s="7" t="str">
        <f t="shared" si="153"/>
        <v/>
      </c>
      <c r="S721" s="7">
        <f t="shared" si="154"/>
        <v>1</v>
      </c>
      <c r="T721" s="7" t="str">
        <f t="shared" si="155"/>
        <v/>
      </c>
      <c r="U721" s="7"/>
    </row>
    <row r="722" spans="1:21" hidden="1" x14ac:dyDescent="0.25">
      <c r="A722" s="52">
        <f>'6aTRaiangProjExample'!B728</f>
        <v>4.5191305518564393</v>
      </c>
      <c r="B722" s="52">
        <f>'6aTRaiangProjExample'!C728</f>
        <v>2.2949336938517408</v>
      </c>
      <c r="C722" s="52">
        <f>'6aTRaiangProjExample'!D728</f>
        <v>4.1400216281149689</v>
      </c>
      <c r="D722" s="52">
        <f>'6aTRaiangProjExample'!E728</f>
        <v>4.7345967407844274</v>
      </c>
      <c r="E722" s="52">
        <f>'6aTRaiangProjExample'!F728</f>
        <v>2.7674480474454946</v>
      </c>
      <c r="F722" s="52">
        <f>'6aTRaiangProjExample'!G728</f>
        <v>3.9627290084253239</v>
      </c>
      <c r="G722" s="51">
        <f t="shared" si="143"/>
        <v>8.6591521799714073</v>
      </c>
      <c r="H722" s="50">
        <f t="shared" si="144"/>
        <v>13.216456301066192</v>
      </c>
      <c r="I722" s="49">
        <f t="shared" si="145"/>
        <v>9.0251107497225593</v>
      </c>
      <c r="J722" s="6">
        <f t="shared" si="146"/>
        <v>13.216456301066192</v>
      </c>
      <c r="L722" s="7">
        <f t="shared" si="147"/>
        <v>1</v>
      </c>
      <c r="M722" s="7" t="str">
        <f t="shared" si="148"/>
        <v/>
      </c>
      <c r="N722" s="7" t="str">
        <f t="shared" si="149"/>
        <v/>
      </c>
      <c r="O722" s="7">
        <f t="shared" si="150"/>
        <v>1</v>
      </c>
      <c r="P722" s="7" t="str">
        <f t="shared" si="151"/>
        <v/>
      </c>
      <c r="Q722" s="7">
        <f t="shared" si="152"/>
        <v>1</v>
      </c>
      <c r="R722" s="7" t="str">
        <f t="shared" si="153"/>
        <v/>
      </c>
      <c r="S722" s="7">
        <f t="shared" si="154"/>
        <v>1</v>
      </c>
      <c r="T722" s="7" t="str">
        <f t="shared" si="155"/>
        <v/>
      </c>
      <c r="U722" s="7"/>
    </row>
    <row r="723" spans="1:21" hidden="1" x14ac:dyDescent="0.25">
      <c r="A723" s="52">
        <f>'6aTRaiangProjExample'!B729</f>
        <v>4.5204640340686648</v>
      </c>
      <c r="B723" s="52">
        <f>'6aTRaiangProjExample'!C729</f>
        <v>2.4297820137624391</v>
      </c>
      <c r="C723" s="52">
        <f>'6aTRaiangProjExample'!D729</f>
        <v>6.6508950616274811</v>
      </c>
      <c r="D723" s="52">
        <f>'6aTRaiangProjExample'!E729</f>
        <v>3.9068236022653373</v>
      </c>
      <c r="E723" s="52">
        <f>'6aTRaiangProjExample'!F729</f>
        <v>1.8113614771223716</v>
      </c>
      <c r="F723" s="52">
        <f>'6aTRaiangProjExample'!G729</f>
        <v>3.7625467708598821</v>
      </c>
      <c r="G723" s="51">
        <f t="shared" si="143"/>
        <v>11.171359095696147</v>
      </c>
      <c r="H723" s="50">
        <f t="shared" si="144"/>
        <v>12.189834407193885</v>
      </c>
      <c r="I723" s="49">
        <f t="shared" si="145"/>
        <v>8.0036902617446941</v>
      </c>
      <c r="J723" s="6">
        <f t="shared" si="146"/>
        <v>12.189834407193885</v>
      </c>
      <c r="L723" s="7">
        <f t="shared" si="147"/>
        <v>1</v>
      </c>
      <c r="M723" s="7" t="str">
        <f t="shared" si="148"/>
        <v/>
      </c>
      <c r="N723" s="7" t="str">
        <f t="shared" si="149"/>
        <v/>
      </c>
      <c r="O723" s="7">
        <f t="shared" si="150"/>
        <v>1</v>
      </c>
      <c r="P723" s="7" t="str">
        <f t="shared" si="151"/>
        <v/>
      </c>
      <c r="Q723" s="7">
        <f t="shared" si="152"/>
        <v>1</v>
      </c>
      <c r="R723" s="7" t="str">
        <f t="shared" si="153"/>
        <v/>
      </c>
      <c r="S723" s="7">
        <f t="shared" si="154"/>
        <v>1</v>
      </c>
      <c r="T723" s="7" t="str">
        <f t="shared" si="155"/>
        <v/>
      </c>
      <c r="U723" s="7"/>
    </row>
    <row r="724" spans="1:21" hidden="1" x14ac:dyDescent="0.25">
      <c r="A724" s="52">
        <f>'6aTRaiangProjExample'!B730</f>
        <v>3.5534305876502552</v>
      </c>
      <c r="B724" s="52">
        <f>'6aTRaiangProjExample'!C730</f>
        <v>3.9826464177660754</v>
      </c>
      <c r="C724" s="52">
        <f>'6aTRaiangProjExample'!D730</f>
        <v>6.2886960264837892</v>
      </c>
      <c r="D724" s="52">
        <f>'6aTRaiangProjExample'!E730</f>
        <v>4.2205682256394281</v>
      </c>
      <c r="E724" s="52">
        <f>'6aTRaiangProjExample'!F730</f>
        <v>2.8333063462497874</v>
      </c>
      <c r="F724" s="52">
        <f>'6aTRaiangProjExample'!G730</f>
        <v>3.4755173328987388</v>
      </c>
      <c r="G724" s="51">
        <f t="shared" si="143"/>
        <v>9.8421266141340453</v>
      </c>
      <c r="H724" s="50">
        <f t="shared" si="144"/>
        <v>11.249516146188423</v>
      </c>
      <c r="I724" s="49">
        <f t="shared" si="145"/>
        <v>10.291470096914601</v>
      </c>
      <c r="J724" s="6">
        <f t="shared" si="146"/>
        <v>11.249516146188423</v>
      </c>
      <c r="L724" s="7">
        <f t="shared" si="147"/>
        <v>1</v>
      </c>
      <c r="M724" s="7" t="str">
        <f t="shared" si="148"/>
        <v/>
      </c>
      <c r="N724" s="7" t="str">
        <f t="shared" si="149"/>
        <v/>
      </c>
      <c r="O724" s="7">
        <f t="shared" si="150"/>
        <v>1</v>
      </c>
      <c r="P724" s="7" t="str">
        <f t="shared" si="151"/>
        <v/>
      </c>
      <c r="Q724" s="7">
        <f t="shared" si="152"/>
        <v>1</v>
      </c>
      <c r="R724" s="7" t="str">
        <f t="shared" si="153"/>
        <v/>
      </c>
      <c r="S724" s="7">
        <f t="shared" si="154"/>
        <v>1</v>
      </c>
      <c r="T724" s="7" t="str">
        <f t="shared" si="155"/>
        <v/>
      </c>
      <c r="U724" s="7"/>
    </row>
    <row r="725" spans="1:21" hidden="1" x14ac:dyDescent="0.25">
      <c r="A725" s="52">
        <f>'6aTRaiangProjExample'!B731</f>
        <v>4.0344954878834178</v>
      </c>
      <c r="B725" s="52">
        <f>'6aTRaiangProjExample'!C731</f>
        <v>2.922053527729723</v>
      </c>
      <c r="C725" s="52">
        <f>'6aTRaiangProjExample'!D731</f>
        <v>6.1183216115493773</v>
      </c>
      <c r="D725" s="52">
        <f>'6aTRaiangProjExample'!E731</f>
        <v>3.8945783258971929</v>
      </c>
      <c r="E725" s="52">
        <f>'6aTRaiangProjExample'!F731</f>
        <v>1.786998410222346</v>
      </c>
      <c r="F725" s="52">
        <f>'6aTRaiangProjExample'!G731</f>
        <v>3.2321158360697178</v>
      </c>
      <c r="G725" s="51">
        <f t="shared" si="143"/>
        <v>10.152817099432795</v>
      </c>
      <c r="H725" s="50">
        <f t="shared" si="144"/>
        <v>11.161189649850328</v>
      </c>
      <c r="I725" s="49">
        <f t="shared" si="145"/>
        <v>7.9411677740217863</v>
      </c>
      <c r="J725" s="6">
        <f t="shared" si="146"/>
        <v>11.161189649850328</v>
      </c>
      <c r="L725" s="7">
        <f t="shared" si="147"/>
        <v>1</v>
      </c>
      <c r="M725" s="7" t="str">
        <f t="shared" si="148"/>
        <v/>
      </c>
      <c r="N725" s="7" t="str">
        <f t="shared" si="149"/>
        <v/>
      </c>
      <c r="O725" s="7">
        <f t="shared" si="150"/>
        <v>1</v>
      </c>
      <c r="P725" s="7" t="str">
        <f t="shared" si="151"/>
        <v/>
      </c>
      <c r="Q725" s="7">
        <f t="shared" si="152"/>
        <v>1</v>
      </c>
      <c r="R725" s="7" t="str">
        <f t="shared" si="153"/>
        <v/>
      </c>
      <c r="S725" s="7">
        <f t="shared" si="154"/>
        <v>1</v>
      </c>
      <c r="T725" s="7" t="str">
        <f t="shared" si="155"/>
        <v/>
      </c>
      <c r="U725" s="7"/>
    </row>
    <row r="726" spans="1:21" hidden="1" x14ac:dyDescent="0.25">
      <c r="A726" s="52">
        <f>'6aTRaiangProjExample'!B732</f>
        <v>4.0779377242398773</v>
      </c>
      <c r="B726" s="52">
        <f>'6aTRaiangProjExample'!C732</f>
        <v>3.1171078007171884</v>
      </c>
      <c r="C726" s="52">
        <f>'6aTRaiangProjExample'!D732</f>
        <v>6.6088929612199001</v>
      </c>
      <c r="D726" s="52">
        <f>'6aTRaiangProjExample'!E732</f>
        <v>4.7263540991277706</v>
      </c>
      <c r="E726" s="52">
        <f>'6aTRaiangProjExample'!F732</f>
        <v>1.3241775279100025</v>
      </c>
      <c r="F726" s="52">
        <f>'6aTRaiangProjExample'!G732</f>
        <v>3.747611901774607</v>
      </c>
      <c r="G726" s="51">
        <f t="shared" si="143"/>
        <v>10.686830685459778</v>
      </c>
      <c r="H726" s="50">
        <f t="shared" si="144"/>
        <v>12.551903725142257</v>
      </c>
      <c r="I726" s="49">
        <f t="shared" si="145"/>
        <v>8.188897230401798</v>
      </c>
      <c r="J726" s="6">
        <f t="shared" si="146"/>
        <v>12.551903725142257</v>
      </c>
      <c r="L726" s="7">
        <f t="shared" si="147"/>
        <v>1</v>
      </c>
      <c r="M726" s="7" t="str">
        <f t="shared" si="148"/>
        <v/>
      </c>
      <c r="N726" s="7" t="str">
        <f t="shared" si="149"/>
        <v/>
      </c>
      <c r="O726" s="7">
        <f t="shared" si="150"/>
        <v>1</v>
      </c>
      <c r="P726" s="7" t="str">
        <f t="shared" si="151"/>
        <v/>
      </c>
      <c r="Q726" s="7">
        <f t="shared" si="152"/>
        <v>1</v>
      </c>
      <c r="R726" s="7" t="str">
        <f t="shared" si="153"/>
        <v/>
      </c>
      <c r="S726" s="7">
        <f t="shared" si="154"/>
        <v>1</v>
      </c>
      <c r="T726" s="7" t="str">
        <f t="shared" si="155"/>
        <v/>
      </c>
      <c r="U726" s="7"/>
    </row>
    <row r="727" spans="1:21" hidden="1" x14ac:dyDescent="0.25">
      <c r="A727" s="52">
        <f>'6aTRaiangProjExample'!B733</f>
        <v>5.4614621627680107</v>
      </c>
      <c r="B727" s="52">
        <f>'6aTRaiangProjExample'!C733</f>
        <v>3.5364012937591678</v>
      </c>
      <c r="C727" s="52">
        <f>'6aTRaiangProjExample'!D733</f>
        <v>6.6491288475730439</v>
      </c>
      <c r="D727" s="52">
        <f>'6aTRaiangProjExample'!E733</f>
        <v>3.7545645458513284</v>
      </c>
      <c r="E727" s="52">
        <f>'6aTRaiangProjExample'!F733</f>
        <v>2.0989131622334161</v>
      </c>
      <c r="F727" s="52">
        <f>'6aTRaiangProjExample'!G733</f>
        <v>3.2316440928172199</v>
      </c>
      <c r="G727" s="51">
        <f t="shared" si="143"/>
        <v>12.110591010341054</v>
      </c>
      <c r="H727" s="50">
        <f t="shared" si="144"/>
        <v>12.447670801436558</v>
      </c>
      <c r="I727" s="49">
        <f t="shared" si="145"/>
        <v>8.8669585488098033</v>
      </c>
      <c r="J727" s="6">
        <f t="shared" si="146"/>
        <v>12.447670801436558</v>
      </c>
      <c r="L727" s="7">
        <f t="shared" si="147"/>
        <v>1</v>
      </c>
      <c r="M727" s="7" t="str">
        <f t="shared" si="148"/>
        <v/>
      </c>
      <c r="N727" s="7" t="str">
        <f t="shared" si="149"/>
        <v/>
      </c>
      <c r="O727" s="7">
        <f t="shared" si="150"/>
        <v>1</v>
      </c>
      <c r="P727" s="7" t="str">
        <f t="shared" si="151"/>
        <v/>
      </c>
      <c r="Q727" s="7">
        <f t="shared" si="152"/>
        <v>1</v>
      </c>
      <c r="R727" s="7" t="str">
        <f t="shared" si="153"/>
        <v/>
      </c>
      <c r="S727" s="7">
        <f t="shared" si="154"/>
        <v>1</v>
      </c>
      <c r="T727" s="7" t="str">
        <f t="shared" si="155"/>
        <v/>
      </c>
      <c r="U727" s="7"/>
    </row>
    <row r="728" spans="1:21" hidden="1" x14ac:dyDescent="0.25">
      <c r="A728" s="52">
        <f>'6aTRaiangProjExample'!B734</f>
        <v>3.9890770762387771</v>
      </c>
      <c r="B728" s="52">
        <f>'6aTRaiangProjExample'!C734</f>
        <v>2.9209653325221794</v>
      </c>
      <c r="C728" s="52">
        <f>'6aTRaiangProjExample'!D734</f>
        <v>6.5936550121585844</v>
      </c>
      <c r="D728" s="52">
        <f>'6aTRaiangProjExample'!E734</f>
        <v>3.7800164564260612</v>
      </c>
      <c r="E728" s="52">
        <f>'6aTRaiangProjExample'!F734</f>
        <v>1.0227900255522551</v>
      </c>
      <c r="F728" s="52">
        <f>'6aTRaiangProjExample'!G734</f>
        <v>4.2352221736257762</v>
      </c>
      <c r="G728" s="51">
        <f t="shared" si="143"/>
        <v>10.582732088397361</v>
      </c>
      <c r="H728" s="50">
        <f t="shared" si="144"/>
        <v>12.004315706290615</v>
      </c>
      <c r="I728" s="49">
        <f t="shared" si="145"/>
        <v>8.1789775317002107</v>
      </c>
      <c r="J728" s="6">
        <f t="shared" si="146"/>
        <v>12.004315706290615</v>
      </c>
      <c r="L728" s="7">
        <f t="shared" si="147"/>
        <v>1</v>
      </c>
      <c r="M728" s="7" t="str">
        <f t="shared" si="148"/>
        <v/>
      </c>
      <c r="N728" s="7" t="str">
        <f t="shared" si="149"/>
        <v/>
      </c>
      <c r="O728" s="7">
        <f t="shared" si="150"/>
        <v>1</v>
      </c>
      <c r="P728" s="7" t="str">
        <f t="shared" si="151"/>
        <v/>
      </c>
      <c r="Q728" s="7">
        <f t="shared" si="152"/>
        <v>1</v>
      </c>
      <c r="R728" s="7" t="str">
        <f t="shared" si="153"/>
        <v/>
      </c>
      <c r="S728" s="7">
        <f t="shared" si="154"/>
        <v>1</v>
      </c>
      <c r="T728" s="7" t="str">
        <f t="shared" si="155"/>
        <v/>
      </c>
      <c r="U728" s="7"/>
    </row>
    <row r="729" spans="1:21" hidden="1" x14ac:dyDescent="0.25">
      <c r="A729" s="52">
        <f>'6aTRaiangProjExample'!B735</f>
        <v>4.7363392855224271</v>
      </c>
      <c r="B729" s="52">
        <f>'6aTRaiangProjExample'!C735</f>
        <v>2.1257550152645335</v>
      </c>
      <c r="C729" s="52">
        <f>'6aTRaiangProjExample'!D735</f>
        <v>5.1181443678067922</v>
      </c>
      <c r="D729" s="52">
        <f>'6aTRaiangProjExample'!E735</f>
        <v>3.9928974838844682</v>
      </c>
      <c r="E729" s="52">
        <f>'6aTRaiangProjExample'!F735</f>
        <v>3.0139732471979723</v>
      </c>
      <c r="F729" s="52">
        <f>'6aTRaiangProjExample'!G735</f>
        <v>2.6955941193949902</v>
      </c>
      <c r="G729" s="51">
        <f t="shared" si="143"/>
        <v>9.8544836533292184</v>
      </c>
      <c r="H729" s="50">
        <f t="shared" si="144"/>
        <v>11.424830888801885</v>
      </c>
      <c r="I729" s="49">
        <f t="shared" si="145"/>
        <v>7.8353223818574964</v>
      </c>
      <c r="J729" s="6">
        <f t="shared" si="146"/>
        <v>11.424830888801885</v>
      </c>
      <c r="L729" s="7">
        <f t="shared" si="147"/>
        <v>1</v>
      </c>
      <c r="M729" s="7" t="str">
        <f t="shared" si="148"/>
        <v/>
      </c>
      <c r="N729" s="7" t="str">
        <f t="shared" si="149"/>
        <v/>
      </c>
      <c r="O729" s="7">
        <f t="shared" si="150"/>
        <v>1</v>
      </c>
      <c r="P729" s="7" t="str">
        <f t="shared" si="151"/>
        <v/>
      </c>
      <c r="Q729" s="7">
        <f t="shared" si="152"/>
        <v>1</v>
      </c>
      <c r="R729" s="7" t="str">
        <f t="shared" si="153"/>
        <v/>
      </c>
      <c r="S729" s="7">
        <f t="shared" si="154"/>
        <v>1</v>
      </c>
      <c r="T729" s="7" t="str">
        <f t="shared" si="155"/>
        <v/>
      </c>
      <c r="U729" s="7"/>
    </row>
    <row r="730" spans="1:21" hidden="1" x14ac:dyDescent="0.25">
      <c r="A730" s="52">
        <f>'6aTRaiangProjExample'!B736</f>
        <v>3.2618702744544139</v>
      </c>
      <c r="B730" s="52">
        <f>'6aTRaiangProjExample'!C736</f>
        <v>2.2762170113960547</v>
      </c>
      <c r="C730" s="52">
        <f>'6aTRaiangProjExample'!D736</f>
        <v>4.9770692934933773</v>
      </c>
      <c r="D730" s="52">
        <f>'6aTRaiangProjExample'!E736</f>
        <v>4.1596768301431002</v>
      </c>
      <c r="E730" s="52">
        <f>'6aTRaiangProjExample'!F736</f>
        <v>2.8453374521110062</v>
      </c>
      <c r="F730" s="52">
        <f>'6aTRaiangProjExample'!G736</f>
        <v>3.1459521744247319</v>
      </c>
      <c r="G730" s="51">
        <f t="shared" si="143"/>
        <v>8.2389395679477921</v>
      </c>
      <c r="H730" s="50">
        <f t="shared" si="144"/>
        <v>10.567499279022247</v>
      </c>
      <c r="I730" s="49">
        <f t="shared" si="145"/>
        <v>8.2675066379317919</v>
      </c>
      <c r="J730" s="6">
        <f t="shared" si="146"/>
        <v>10.567499279022247</v>
      </c>
      <c r="L730" s="7">
        <f t="shared" si="147"/>
        <v>1</v>
      </c>
      <c r="M730" s="7" t="str">
        <f t="shared" si="148"/>
        <v/>
      </c>
      <c r="N730" s="7" t="str">
        <f t="shared" si="149"/>
        <v/>
      </c>
      <c r="O730" s="7">
        <f t="shared" si="150"/>
        <v>1</v>
      </c>
      <c r="P730" s="7" t="str">
        <f t="shared" si="151"/>
        <v/>
      </c>
      <c r="Q730" s="7">
        <f t="shared" si="152"/>
        <v>1</v>
      </c>
      <c r="R730" s="7" t="str">
        <f t="shared" si="153"/>
        <v/>
      </c>
      <c r="S730" s="7">
        <f t="shared" si="154"/>
        <v>1</v>
      </c>
      <c r="T730" s="7" t="str">
        <f t="shared" si="155"/>
        <v/>
      </c>
      <c r="U730" s="7"/>
    </row>
    <row r="731" spans="1:21" hidden="1" x14ac:dyDescent="0.25">
      <c r="A731" s="52">
        <f>'6aTRaiangProjExample'!B737</f>
        <v>3.8961136936343252</v>
      </c>
      <c r="B731" s="52">
        <f>'6aTRaiangProjExample'!C737</f>
        <v>2.1839853605743613</v>
      </c>
      <c r="C731" s="52">
        <f>'6aTRaiangProjExample'!D737</f>
        <v>5.2402011094069838</v>
      </c>
      <c r="D731" s="52">
        <f>'6aTRaiangProjExample'!E737</f>
        <v>3.7570960750680218</v>
      </c>
      <c r="E731" s="52">
        <f>'6aTRaiangProjExample'!F737</f>
        <v>1.8525593867277004</v>
      </c>
      <c r="F731" s="52">
        <f>'6aTRaiangProjExample'!G737</f>
        <v>4.4730056737638701</v>
      </c>
      <c r="G731" s="51">
        <f t="shared" si="143"/>
        <v>9.1363148030413086</v>
      </c>
      <c r="H731" s="50">
        <f t="shared" si="144"/>
        <v>12.126215442466217</v>
      </c>
      <c r="I731" s="49">
        <f t="shared" si="145"/>
        <v>8.5095504210659314</v>
      </c>
      <c r="J731" s="6">
        <f t="shared" si="146"/>
        <v>12.126215442466217</v>
      </c>
      <c r="L731" s="7">
        <f t="shared" si="147"/>
        <v>1</v>
      </c>
      <c r="M731" s="7" t="str">
        <f t="shared" si="148"/>
        <v/>
      </c>
      <c r="N731" s="7" t="str">
        <f t="shared" si="149"/>
        <v/>
      </c>
      <c r="O731" s="7">
        <f t="shared" si="150"/>
        <v>1</v>
      </c>
      <c r="P731" s="7" t="str">
        <f t="shared" si="151"/>
        <v/>
      </c>
      <c r="Q731" s="7">
        <f t="shared" si="152"/>
        <v>1</v>
      </c>
      <c r="R731" s="7" t="str">
        <f t="shared" si="153"/>
        <v/>
      </c>
      <c r="S731" s="7">
        <f t="shared" si="154"/>
        <v>1</v>
      </c>
      <c r="T731" s="7" t="str">
        <f t="shared" si="155"/>
        <v/>
      </c>
      <c r="U731" s="7"/>
    </row>
    <row r="732" spans="1:21" hidden="1" x14ac:dyDescent="0.25">
      <c r="A732" s="52">
        <f>'6aTRaiangProjExample'!B738</f>
        <v>3.6631461583566578</v>
      </c>
      <c r="B732" s="52">
        <f>'6aTRaiangProjExample'!C738</f>
        <v>2.4723640530600806</v>
      </c>
      <c r="C732" s="52">
        <f>'6aTRaiangProjExample'!D738</f>
        <v>6.1246616333239956</v>
      </c>
      <c r="D732" s="52">
        <f>'6aTRaiangProjExample'!E738</f>
        <v>3.9807057495256952</v>
      </c>
      <c r="E732" s="52">
        <f>'6aTRaiangProjExample'!F738</f>
        <v>1.4703861044753004</v>
      </c>
      <c r="F732" s="52">
        <f>'6aTRaiangProjExample'!G738</f>
        <v>3.7209101679637939</v>
      </c>
      <c r="G732" s="51">
        <f t="shared" si="143"/>
        <v>9.7878077916806525</v>
      </c>
      <c r="H732" s="50">
        <f t="shared" si="144"/>
        <v>11.364762075846148</v>
      </c>
      <c r="I732" s="49">
        <f t="shared" si="145"/>
        <v>7.6636603254991744</v>
      </c>
      <c r="J732" s="6">
        <f t="shared" si="146"/>
        <v>11.364762075846148</v>
      </c>
      <c r="L732" s="7">
        <f t="shared" si="147"/>
        <v>1</v>
      </c>
      <c r="M732" s="7" t="str">
        <f t="shared" si="148"/>
        <v/>
      </c>
      <c r="N732" s="7" t="str">
        <f t="shared" si="149"/>
        <v/>
      </c>
      <c r="O732" s="7">
        <f t="shared" si="150"/>
        <v>1</v>
      </c>
      <c r="P732" s="7" t="str">
        <f t="shared" si="151"/>
        <v/>
      </c>
      <c r="Q732" s="7">
        <f t="shared" si="152"/>
        <v>1</v>
      </c>
      <c r="R732" s="7" t="str">
        <f t="shared" si="153"/>
        <v/>
      </c>
      <c r="S732" s="7">
        <f t="shared" si="154"/>
        <v>1</v>
      </c>
      <c r="T732" s="7" t="str">
        <f t="shared" si="155"/>
        <v/>
      </c>
      <c r="U732" s="7"/>
    </row>
    <row r="733" spans="1:21" hidden="1" x14ac:dyDescent="0.25">
      <c r="A733" s="52">
        <f>'6aTRaiangProjExample'!B739</f>
        <v>4.5539261284464931</v>
      </c>
      <c r="B733" s="52">
        <f>'6aTRaiangProjExample'!C739</f>
        <v>2.0665907281803468</v>
      </c>
      <c r="C733" s="52">
        <f>'6aTRaiangProjExample'!D739</f>
        <v>6.5754496227869002</v>
      </c>
      <c r="D733" s="52">
        <f>'6aTRaiangProjExample'!E739</f>
        <v>3.9691390992896496</v>
      </c>
      <c r="E733" s="52">
        <f>'6aTRaiangProjExample'!F739</f>
        <v>2.2729512888187342</v>
      </c>
      <c r="F733" s="52">
        <f>'6aTRaiangProjExample'!G739</f>
        <v>4.0662814561098717</v>
      </c>
      <c r="G733" s="51">
        <f t="shared" si="143"/>
        <v>11.129375751233393</v>
      </c>
      <c r="H733" s="50">
        <f t="shared" si="144"/>
        <v>12.589346683846015</v>
      </c>
      <c r="I733" s="49">
        <f t="shared" si="145"/>
        <v>8.4058234731089527</v>
      </c>
      <c r="J733" s="6">
        <f t="shared" si="146"/>
        <v>12.589346683846015</v>
      </c>
      <c r="L733" s="7">
        <f t="shared" si="147"/>
        <v>1</v>
      </c>
      <c r="M733" s="7" t="str">
        <f t="shared" si="148"/>
        <v/>
      </c>
      <c r="N733" s="7" t="str">
        <f t="shared" si="149"/>
        <v/>
      </c>
      <c r="O733" s="7">
        <f t="shared" si="150"/>
        <v>1</v>
      </c>
      <c r="P733" s="7" t="str">
        <f t="shared" si="151"/>
        <v/>
      </c>
      <c r="Q733" s="7">
        <f t="shared" si="152"/>
        <v>1</v>
      </c>
      <c r="R733" s="7" t="str">
        <f t="shared" si="153"/>
        <v/>
      </c>
      <c r="S733" s="7">
        <f t="shared" si="154"/>
        <v>1</v>
      </c>
      <c r="T733" s="7" t="str">
        <f t="shared" si="155"/>
        <v/>
      </c>
      <c r="U733" s="7"/>
    </row>
    <row r="734" spans="1:21" hidden="1" x14ac:dyDescent="0.25">
      <c r="A734" s="52">
        <f>'6aTRaiangProjExample'!B740</f>
        <v>3.8244128690404406</v>
      </c>
      <c r="B734" s="52">
        <f>'6aTRaiangProjExample'!C740</f>
        <v>2.840545328971011</v>
      </c>
      <c r="C734" s="52">
        <f>'6aTRaiangProjExample'!D740</f>
        <v>5.3216305472705692</v>
      </c>
      <c r="D734" s="52">
        <f>'6aTRaiangProjExample'!E740</f>
        <v>3.581468446041371</v>
      </c>
      <c r="E734" s="52">
        <f>'6aTRaiangProjExample'!F740</f>
        <v>3.5090931310733278</v>
      </c>
      <c r="F734" s="52">
        <f>'6aTRaiangProjExample'!G740</f>
        <v>2.6645164786541988</v>
      </c>
      <c r="G734" s="51">
        <f t="shared" si="143"/>
        <v>9.1460434163110094</v>
      </c>
      <c r="H734" s="50">
        <f t="shared" si="144"/>
        <v>10.07039779373601</v>
      </c>
      <c r="I734" s="49">
        <f t="shared" si="145"/>
        <v>9.0141549386985389</v>
      </c>
      <c r="J734" s="6">
        <f t="shared" si="146"/>
        <v>10.07039779373601</v>
      </c>
      <c r="L734" s="7">
        <f t="shared" si="147"/>
        <v>1</v>
      </c>
      <c r="M734" s="7" t="str">
        <f t="shared" si="148"/>
        <v/>
      </c>
      <c r="N734" s="7" t="str">
        <f t="shared" si="149"/>
        <v/>
      </c>
      <c r="O734" s="7">
        <f t="shared" si="150"/>
        <v>1</v>
      </c>
      <c r="P734" s="7" t="str">
        <f t="shared" si="151"/>
        <v/>
      </c>
      <c r="Q734" s="7">
        <f t="shared" si="152"/>
        <v>1</v>
      </c>
      <c r="R734" s="7" t="str">
        <f t="shared" si="153"/>
        <v/>
      </c>
      <c r="S734" s="7">
        <f t="shared" si="154"/>
        <v>1</v>
      </c>
      <c r="T734" s="7" t="str">
        <f t="shared" si="155"/>
        <v/>
      </c>
      <c r="U734" s="7"/>
    </row>
    <row r="735" spans="1:21" hidden="1" x14ac:dyDescent="0.25">
      <c r="A735" s="52">
        <f>'6aTRaiangProjExample'!B741</f>
        <v>4.1143797261590285</v>
      </c>
      <c r="B735" s="52">
        <f>'6aTRaiangProjExample'!C741</f>
        <v>3.8621829756807058</v>
      </c>
      <c r="C735" s="52">
        <f>'6aTRaiangProjExample'!D741</f>
        <v>5.489658146692137</v>
      </c>
      <c r="D735" s="52">
        <f>'6aTRaiangProjExample'!E741</f>
        <v>4.3898702992168257</v>
      </c>
      <c r="E735" s="52">
        <f>'6aTRaiangProjExample'!F741</f>
        <v>1.2751982015389927</v>
      </c>
      <c r="F735" s="52">
        <f>'6aTRaiangProjExample'!G741</f>
        <v>3.4207373212972239</v>
      </c>
      <c r="G735" s="51">
        <f t="shared" si="143"/>
        <v>9.6040378728511655</v>
      </c>
      <c r="H735" s="50">
        <f t="shared" si="144"/>
        <v>11.924987346673078</v>
      </c>
      <c r="I735" s="49">
        <f t="shared" si="145"/>
        <v>8.5581184985169223</v>
      </c>
      <c r="J735" s="6">
        <f t="shared" si="146"/>
        <v>11.924987346673078</v>
      </c>
      <c r="L735" s="7">
        <f t="shared" si="147"/>
        <v>1</v>
      </c>
      <c r="M735" s="7" t="str">
        <f t="shared" si="148"/>
        <v/>
      </c>
      <c r="N735" s="7" t="str">
        <f t="shared" si="149"/>
        <v/>
      </c>
      <c r="O735" s="7">
        <f t="shared" si="150"/>
        <v>1</v>
      </c>
      <c r="P735" s="7" t="str">
        <f t="shared" si="151"/>
        <v/>
      </c>
      <c r="Q735" s="7">
        <f t="shared" si="152"/>
        <v>1</v>
      </c>
      <c r="R735" s="7" t="str">
        <f t="shared" si="153"/>
        <v/>
      </c>
      <c r="S735" s="7">
        <f t="shared" si="154"/>
        <v>1</v>
      </c>
      <c r="T735" s="7" t="str">
        <f t="shared" si="155"/>
        <v/>
      </c>
      <c r="U735" s="7"/>
    </row>
    <row r="736" spans="1:21" hidden="1" x14ac:dyDescent="0.25">
      <c r="A736" s="52">
        <f>'6aTRaiangProjExample'!B742</f>
        <v>4.3830268566125525</v>
      </c>
      <c r="B736" s="52">
        <f>'6aTRaiangProjExample'!C742</f>
        <v>3.818276298135078</v>
      </c>
      <c r="C736" s="52">
        <f>'6aTRaiangProjExample'!D742</f>
        <v>5.0098401501352203</v>
      </c>
      <c r="D736" s="52">
        <f>'6aTRaiangProjExample'!E742</f>
        <v>3.4305373681767102</v>
      </c>
      <c r="E736" s="52">
        <f>'6aTRaiangProjExample'!F742</f>
        <v>1.9682255131422193</v>
      </c>
      <c r="F736" s="52">
        <f>'6aTRaiangProjExample'!G742</f>
        <v>3.3386497150508454</v>
      </c>
      <c r="G736" s="51">
        <f t="shared" si="143"/>
        <v>9.3928670067477729</v>
      </c>
      <c r="H736" s="50">
        <f t="shared" si="144"/>
        <v>11.152213939840108</v>
      </c>
      <c r="I736" s="49">
        <f t="shared" si="145"/>
        <v>9.1251515263281426</v>
      </c>
      <c r="J736" s="6">
        <f t="shared" si="146"/>
        <v>11.152213939840108</v>
      </c>
      <c r="L736" s="7">
        <f t="shared" si="147"/>
        <v>1</v>
      </c>
      <c r="M736" s="7" t="str">
        <f t="shared" si="148"/>
        <v/>
      </c>
      <c r="N736" s="7" t="str">
        <f t="shared" si="149"/>
        <v/>
      </c>
      <c r="O736" s="7">
        <f t="shared" si="150"/>
        <v>1</v>
      </c>
      <c r="P736" s="7" t="str">
        <f t="shared" si="151"/>
        <v/>
      </c>
      <c r="Q736" s="7">
        <f t="shared" si="152"/>
        <v>1</v>
      </c>
      <c r="R736" s="7" t="str">
        <f t="shared" si="153"/>
        <v/>
      </c>
      <c r="S736" s="7">
        <f t="shared" si="154"/>
        <v>1</v>
      </c>
      <c r="T736" s="7" t="str">
        <f t="shared" si="155"/>
        <v/>
      </c>
      <c r="U736" s="7"/>
    </row>
    <row r="737" spans="1:21" hidden="1" x14ac:dyDescent="0.25">
      <c r="A737" s="52">
        <f>'6aTRaiangProjExample'!B743</f>
        <v>3.9530955714203575</v>
      </c>
      <c r="B737" s="52">
        <f>'6aTRaiangProjExample'!C743</f>
        <v>4.6953100806467161</v>
      </c>
      <c r="C737" s="52">
        <f>'6aTRaiangProjExample'!D743</f>
        <v>6.3587678798472593</v>
      </c>
      <c r="D737" s="52">
        <f>'6aTRaiangProjExample'!E743</f>
        <v>4.1204345802246749</v>
      </c>
      <c r="E737" s="52">
        <f>'6aTRaiangProjExample'!F743</f>
        <v>2.4123650149887585</v>
      </c>
      <c r="F737" s="52">
        <f>'6aTRaiangProjExample'!G743</f>
        <v>3.1715018607962011</v>
      </c>
      <c r="G737" s="51">
        <f t="shared" si="143"/>
        <v>10.311863451267616</v>
      </c>
      <c r="H737" s="50">
        <f t="shared" si="144"/>
        <v>11.245032012441234</v>
      </c>
      <c r="I737" s="49">
        <f t="shared" si="145"/>
        <v>10.279176956431677</v>
      </c>
      <c r="J737" s="6">
        <f t="shared" si="146"/>
        <v>11.245032012441234</v>
      </c>
      <c r="L737" s="7">
        <f t="shared" si="147"/>
        <v>1</v>
      </c>
      <c r="M737" s="7" t="str">
        <f t="shared" si="148"/>
        <v/>
      </c>
      <c r="N737" s="7" t="str">
        <f t="shared" si="149"/>
        <v/>
      </c>
      <c r="O737" s="7">
        <f t="shared" si="150"/>
        <v>1</v>
      </c>
      <c r="P737" s="7" t="str">
        <f t="shared" si="151"/>
        <v/>
      </c>
      <c r="Q737" s="7">
        <f t="shared" si="152"/>
        <v>1</v>
      </c>
      <c r="R737" s="7" t="str">
        <f t="shared" si="153"/>
        <v/>
      </c>
      <c r="S737" s="7">
        <f t="shared" si="154"/>
        <v>1</v>
      </c>
      <c r="T737" s="7" t="str">
        <f t="shared" si="155"/>
        <v/>
      </c>
      <c r="U737" s="7"/>
    </row>
    <row r="738" spans="1:21" hidden="1" x14ac:dyDescent="0.25">
      <c r="A738" s="52">
        <f>'6aTRaiangProjExample'!B744</f>
        <v>4.4818313383938211</v>
      </c>
      <c r="B738" s="52">
        <f>'6aTRaiangProjExample'!C744</f>
        <v>4.5869679729821389</v>
      </c>
      <c r="C738" s="52">
        <f>'6aTRaiangProjExample'!D744</f>
        <v>5.5419819277954456</v>
      </c>
      <c r="D738" s="52">
        <f>'6aTRaiangProjExample'!E744</f>
        <v>4.1313629295543057</v>
      </c>
      <c r="E738" s="52">
        <f>'6aTRaiangProjExample'!F744</f>
        <v>2.6443235874196063</v>
      </c>
      <c r="F738" s="52">
        <f>'6aTRaiangProjExample'!G744</f>
        <v>2.257797796328064</v>
      </c>
      <c r="G738" s="51">
        <f t="shared" si="143"/>
        <v>10.023813266189267</v>
      </c>
      <c r="H738" s="50">
        <f t="shared" si="144"/>
        <v>10.870992064276191</v>
      </c>
      <c r="I738" s="49">
        <f t="shared" si="145"/>
        <v>9.48908935672981</v>
      </c>
      <c r="J738" s="6">
        <f t="shared" si="146"/>
        <v>10.870992064276191</v>
      </c>
      <c r="L738" s="7">
        <f t="shared" si="147"/>
        <v>1</v>
      </c>
      <c r="M738" s="7" t="str">
        <f t="shared" si="148"/>
        <v/>
      </c>
      <c r="N738" s="7" t="str">
        <f t="shared" si="149"/>
        <v/>
      </c>
      <c r="O738" s="7">
        <f t="shared" si="150"/>
        <v>1</v>
      </c>
      <c r="P738" s="7" t="str">
        <f t="shared" si="151"/>
        <v/>
      </c>
      <c r="Q738" s="7">
        <f t="shared" si="152"/>
        <v>1</v>
      </c>
      <c r="R738" s="7" t="str">
        <f t="shared" si="153"/>
        <v/>
      </c>
      <c r="S738" s="7">
        <f t="shared" si="154"/>
        <v>1</v>
      </c>
      <c r="T738" s="7" t="str">
        <f t="shared" si="155"/>
        <v/>
      </c>
      <c r="U738" s="7"/>
    </row>
    <row r="739" spans="1:21" hidden="1" x14ac:dyDescent="0.25">
      <c r="A739" s="52">
        <f>'6aTRaiangProjExample'!B745</f>
        <v>4.6200445577183435</v>
      </c>
      <c r="B739" s="52">
        <f>'6aTRaiangProjExample'!C745</f>
        <v>3.7722253748699721</v>
      </c>
      <c r="C739" s="52">
        <f>'6aTRaiangProjExample'!D745</f>
        <v>4.9187535872177808</v>
      </c>
      <c r="D739" s="52">
        <f>'6aTRaiangProjExample'!E745</f>
        <v>3.865583495732257</v>
      </c>
      <c r="E739" s="52">
        <f>'6aTRaiangProjExample'!F745</f>
        <v>2.7415261325088665</v>
      </c>
      <c r="F739" s="52">
        <f>'6aTRaiangProjExample'!G745</f>
        <v>4.8229419962972067</v>
      </c>
      <c r="G739" s="51">
        <f t="shared" si="143"/>
        <v>9.5387981449361234</v>
      </c>
      <c r="H739" s="50">
        <f t="shared" si="144"/>
        <v>13.308570049747807</v>
      </c>
      <c r="I739" s="49">
        <f t="shared" si="145"/>
        <v>11.336693503676045</v>
      </c>
      <c r="J739" s="6">
        <f t="shared" si="146"/>
        <v>13.308570049747807</v>
      </c>
      <c r="L739" s="7">
        <f t="shared" si="147"/>
        <v>1</v>
      </c>
      <c r="M739" s="7" t="str">
        <f t="shared" si="148"/>
        <v/>
      </c>
      <c r="N739" s="7" t="str">
        <f t="shared" si="149"/>
        <v/>
      </c>
      <c r="O739" s="7">
        <f t="shared" si="150"/>
        <v>1</v>
      </c>
      <c r="P739" s="7" t="str">
        <f t="shared" si="151"/>
        <v/>
      </c>
      <c r="Q739" s="7">
        <f t="shared" si="152"/>
        <v>1</v>
      </c>
      <c r="R739" s="7" t="str">
        <f t="shared" si="153"/>
        <v/>
      </c>
      <c r="S739" s="7">
        <f t="shared" si="154"/>
        <v>1</v>
      </c>
      <c r="T739" s="7" t="str">
        <f t="shared" si="155"/>
        <v/>
      </c>
      <c r="U739" s="7"/>
    </row>
    <row r="740" spans="1:21" hidden="1" x14ac:dyDescent="0.25">
      <c r="A740" s="52">
        <f>'6aTRaiangProjExample'!B746</f>
        <v>5.2079387668322514</v>
      </c>
      <c r="B740" s="52">
        <f>'6aTRaiangProjExample'!C746</f>
        <v>3.6572585906840986</v>
      </c>
      <c r="C740" s="52">
        <f>'6aTRaiangProjExample'!D746</f>
        <v>4.9113783245341294</v>
      </c>
      <c r="D740" s="52">
        <f>'6aTRaiangProjExample'!E746</f>
        <v>3.9415625942190404</v>
      </c>
      <c r="E740" s="52">
        <f>'6aTRaiangProjExample'!F746</f>
        <v>3.3212625083180551</v>
      </c>
      <c r="F740" s="52">
        <f>'6aTRaiangProjExample'!G746</f>
        <v>2.8614004659682166</v>
      </c>
      <c r="G740" s="51">
        <f t="shared" si="143"/>
        <v>10.11931709136638</v>
      </c>
      <c r="H740" s="50">
        <f t="shared" si="144"/>
        <v>12.010901827019509</v>
      </c>
      <c r="I740" s="49">
        <f t="shared" si="145"/>
        <v>9.8399215649703713</v>
      </c>
      <c r="J740" s="6">
        <f t="shared" si="146"/>
        <v>12.010901827019509</v>
      </c>
      <c r="L740" s="7">
        <f t="shared" si="147"/>
        <v>1</v>
      </c>
      <c r="M740" s="7" t="str">
        <f t="shared" si="148"/>
        <v/>
      </c>
      <c r="N740" s="7" t="str">
        <f t="shared" si="149"/>
        <v/>
      </c>
      <c r="O740" s="7">
        <f t="shared" si="150"/>
        <v>1</v>
      </c>
      <c r="P740" s="7" t="str">
        <f t="shared" si="151"/>
        <v/>
      </c>
      <c r="Q740" s="7">
        <f t="shared" si="152"/>
        <v>1</v>
      </c>
      <c r="R740" s="7" t="str">
        <f t="shared" si="153"/>
        <v/>
      </c>
      <c r="S740" s="7">
        <f t="shared" si="154"/>
        <v>1</v>
      </c>
      <c r="T740" s="7" t="str">
        <f t="shared" si="155"/>
        <v/>
      </c>
      <c r="U740" s="7"/>
    </row>
    <row r="741" spans="1:21" hidden="1" x14ac:dyDescent="0.25">
      <c r="A741" s="52">
        <f>'6aTRaiangProjExample'!B747</f>
        <v>4.8559868514476294</v>
      </c>
      <c r="B741" s="52">
        <f>'6aTRaiangProjExample'!C747</f>
        <v>3.7606120262184195</v>
      </c>
      <c r="C741" s="52">
        <f>'6aTRaiangProjExample'!D747</f>
        <v>6.8222321485818496</v>
      </c>
      <c r="D741" s="52">
        <f>'6aTRaiangProjExample'!E747</f>
        <v>3.5299422627396226</v>
      </c>
      <c r="E741" s="52">
        <f>'6aTRaiangProjExample'!F747</f>
        <v>1.807992083691452</v>
      </c>
      <c r="F741" s="52">
        <f>'6aTRaiangProjExample'!G747</f>
        <v>4.0827865769822358</v>
      </c>
      <c r="G741" s="51">
        <f t="shared" si="143"/>
        <v>11.678219000029479</v>
      </c>
      <c r="H741" s="50">
        <f t="shared" si="144"/>
        <v>12.468715691169489</v>
      </c>
      <c r="I741" s="49">
        <f t="shared" si="145"/>
        <v>9.6513906868921069</v>
      </c>
      <c r="J741" s="6">
        <f t="shared" si="146"/>
        <v>12.468715691169489</v>
      </c>
      <c r="L741" s="7">
        <f t="shared" si="147"/>
        <v>1</v>
      </c>
      <c r="M741" s="7" t="str">
        <f t="shared" si="148"/>
        <v/>
      </c>
      <c r="N741" s="7" t="str">
        <f t="shared" si="149"/>
        <v/>
      </c>
      <c r="O741" s="7">
        <f t="shared" si="150"/>
        <v>1</v>
      </c>
      <c r="P741" s="7" t="str">
        <f t="shared" si="151"/>
        <v/>
      </c>
      <c r="Q741" s="7">
        <f t="shared" si="152"/>
        <v>1</v>
      </c>
      <c r="R741" s="7" t="str">
        <f t="shared" si="153"/>
        <v/>
      </c>
      <c r="S741" s="7">
        <f t="shared" si="154"/>
        <v>1</v>
      </c>
      <c r="T741" s="7" t="str">
        <f t="shared" si="155"/>
        <v/>
      </c>
      <c r="U741" s="7"/>
    </row>
    <row r="742" spans="1:21" hidden="1" x14ac:dyDescent="0.25">
      <c r="A742" s="52">
        <f>'6aTRaiangProjExample'!B748</f>
        <v>3.4499776635177</v>
      </c>
      <c r="B742" s="52">
        <f>'6aTRaiangProjExample'!C748</f>
        <v>1.9507203693322863</v>
      </c>
      <c r="C742" s="52">
        <f>'6aTRaiangProjExample'!D748</f>
        <v>6.16988652691981</v>
      </c>
      <c r="D742" s="52">
        <f>'6aTRaiangProjExample'!E748</f>
        <v>3.5431891330485548</v>
      </c>
      <c r="E742" s="52">
        <f>'6aTRaiangProjExample'!F748</f>
        <v>2.3653722108912092</v>
      </c>
      <c r="F742" s="52">
        <f>'6aTRaiangProjExample'!G748</f>
        <v>3.4459720377700416</v>
      </c>
      <c r="G742" s="51">
        <f t="shared" si="143"/>
        <v>9.6198641904375108</v>
      </c>
      <c r="H742" s="50">
        <f t="shared" si="144"/>
        <v>10.439138834336298</v>
      </c>
      <c r="I742" s="49">
        <f t="shared" si="145"/>
        <v>7.7620646179935369</v>
      </c>
      <c r="J742" s="6">
        <f t="shared" si="146"/>
        <v>10.439138834336298</v>
      </c>
      <c r="L742" s="7">
        <f t="shared" si="147"/>
        <v>1</v>
      </c>
      <c r="M742" s="7" t="str">
        <f t="shared" si="148"/>
        <v/>
      </c>
      <c r="N742" s="7" t="str">
        <f t="shared" si="149"/>
        <v/>
      </c>
      <c r="O742" s="7">
        <f t="shared" si="150"/>
        <v>1</v>
      </c>
      <c r="P742" s="7" t="str">
        <f t="shared" si="151"/>
        <v/>
      </c>
      <c r="Q742" s="7">
        <f t="shared" si="152"/>
        <v>1</v>
      </c>
      <c r="R742" s="7" t="str">
        <f t="shared" si="153"/>
        <v/>
      </c>
      <c r="S742" s="7">
        <f t="shared" si="154"/>
        <v>1</v>
      </c>
      <c r="T742" s="7" t="str">
        <f t="shared" si="155"/>
        <v/>
      </c>
      <c r="U742" s="7"/>
    </row>
    <row r="743" spans="1:21" hidden="1" x14ac:dyDescent="0.25">
      <c r="A743" s="52">
        <f>'6aTRaiangProjExample'!B749</f>
        <v>4.9802083654747378</v>
      </c>
      <c r="B743" s="52">
        <f>'6aTRaiangProjExample'!C749</f>
        <v>4.5220747768694336</v>
      </c>
      <c r="C743" s="52">
        <f>'6aTRaiangProjExample'!D749</f>
        <v>5.6542230671537776</v>
      </c>
      <c r="D743" s="52">
        <f>'6aTRaiangProjExample'!E749</f>
        <v>3.9829428350102689</v>
      </c>
      <c r="E743" s="52">
        <f>'6aTRaiangProjExample'!F749</f>
        <v>2.4100099075247754</v>
      </c>
      <c r="F743" s="52">
        <f>'6aTRaiangProjExample'!G749</f>
        <v>4.1807962869230728</v>
      </c>
      <c r="G743" s="51">
        <f t="shared" si="143"/>
        <v>10.634431432628515</v>
      </c>
      <c r="H743" s="50">
        <f t="shared" si="144"/>
        <v>13.143947487408079</v>
      </c>
      <c r="I743" s="49">
        <f t="shared" si="145"/>
        <v>11.112880971317281</v>
      </c>
      <c r="J743" s="6">
        <f t="shared" si="146"/>
        <v>13.143947487408079</v>
      </c>
      <c r="L743" s="7">
        <f t="shared" si="147"/>
        <v>1</v>
      </c>
      <c r="M743" s="7" t="str">
        <f t="shared" si="148"/>
        <v/>
      </c>
      <c r="N743" s="7" t="str">
        <f t="shared" si="149"/>
        <v/>
      </c>
      <c r="O743" s="7">
        <f t="shared" si="150"/>
        <v>1</v>
      </c>
      <c r="P743" s="7" t="str">
        <f t="shared" si="151"/>
        <v/>
      </c>
      <c r="Q743" s="7">
        <f t="shared" si="152"/>
        <v>1</v>
      </c>
      <c r="R743" s="7" t="str">
        <f t="shared" si="153"/>
        <v/>
      </c>
      <c r="S743" s="7">
        <f t="shared" si="154"/>
        <v>1</v>
      </c>
      <c r="T743" s="7" t="str">
        <f t="shared" si="155"/>
        <v/>
      </c>
      <c r="U743" s="7"/>
    </row>
    <row r="744" spans="1:21" hidden="1" x14ac:dyDescent="0.25">
      <c r="A744" s="52">
        <f>'6aTRaiangProjExample'!B750</f>
        <v>5.0227283943222618</v>
      </c>
      <c r="B744" s="52">
        <f>'6aTRaiangProjExample'!C750</f>
        <v>4.5918991673254732</v>
      </c>
      <c r="C744" s="52">
        <f>'6aTRaiangProjExample'!D750</f>
        <v>5.654061889109423</v>
      </c>
      <c r="D744" s="52">
        <f>'6aTRaiangProjExample'!E750</f>
        <v>3.6135770192101297</v>
      </c>
      <c r="E744" s="52">
        <f>'6aTRaiangProjExample'!F750</f>
        <v>2.8514024597048166</v>
      </c>
      <c r="F744" s="52">
        <f>'6aTRaiangProjExample'!G750</f>
        <v>2.6006828693171249</v>
      </c>
      <c r="G744" s="51">
        <f t="shared" si="143"/>
        <v>10.676790283431686</v>
      </c>
      <c r="H744" s="50">
        <f t="shared" si="144"/>
        <v>11.236988282849516</v>
      </c>
      <c r="I744" s="49">
        <f t="shared" si="145"/>
        <v>10.043984496347415</v>
      </c>
      <c r="J744" s="6">
        <f t="shared" si="146"/>
        <v>11.236988282849516</v>
      </c>
      <c r="L744" s="7">
        <f t="shared" si="147"/>
        <v>1</v>
      </c>
      <c r="M744" s="7" t="str">
        <f t="shared" si="148"/>
        <v/>
      </c>
      <c r="N744" s="7" t="str">
        <f t="shared" si="149"/>
        <v/>
      </c>
      <c r="O744" s="7">
        <f t="shared" si="150"/>
        <v>1</v>
      </c>
      <c r="P744" s="7" t="str">
        <f t="shared" si="151"/>
        <v/>
      </c>
      <c r="Q744" s="7">
        <f t="shared" si="152"/>
        <v>1</v>
      </c>
      <c r="R744" s="7" t="str">
        <f t="shared" si="153"/>
        <v/>
      </c>
      <c r="S744" s="7">
        <f t="shared" si="154"/>
        <v>1</v>
      </c>
      <c r="T744" s="7" t="str">
        <f t="shared" si="155"/>
        <v/>
      </c>
      <c r="U744" s="7"/>
    </row>
    <row r="745" spans="1:21" hidden="1" x14ac:dyDescent="0.25">
      <c r="A745" s="52">
        <f>'6aTRaiangProjExample'!B751</f>
        <v>4.3022865732430269</v>
      </c>
      <c r="B745" s="52">
        <f>'6aTRaiangProjExample'!C751</f>
        <v>3.3309164479347686</v>
      </c>
      <c r="C745" s="52">
        <f>'6aTRaiangProjExample'!D751</f>
        <v>6.1128487630312538</v>
      </c>
      <c r="D745" s="52">
        <f>'6aTRaiangProjExample'!E751</f>
        <v>4.8172802786273881</v>
      </c>
      <c r="E745" s="52">
        <f>'6aTRaiangProjExample'!F751</f>
        <v>3.7418209395640036</v>
      </c>
      <c r="F745" s="52">
        <f>'6aTRaiangProjExample'!G751</f>
        <v>3.4699958906803241</v>
      </c>
      <c r="G745" s="51">
        <f t="shared" si="143"/>
        <v>10.415135336274281</v>
      </c>
      <c r="H745" s="50">
        <f t="shared" si="144"/>
        <v>12.58956274255074</v>
      </c>
      <c r="I745" s="49">
        <f t="shared" si="145"/>
        <v>10.542733278179096</v>
      </c>
      <c r="J745" s="6">
        <f t="shared" si="146"/>
        <v>12.58956274255074</v>
      </c>
      <c r="L745" s="7">
        <f t="shared" si="147"/>
        <v>1</v>
      </c>
      <c r="M745" s="7" t="str">
        <f t="shared" si="148"/>
        <v/>
      </c>
      <c r="N745" s="7" t="str">
        <f t="shared" si="149"/>
        <v/>
      </c>
      <c r="O745" s="7">
        <f t="shared" si="150"/>
        <v>1</v>
      </c>
      <c r="P745" s="7" t="str">
        <f t="shared" si="151"/>
        <v/>
      </c>
      <c r="Q745" s="7">
        <f t="shared" si="152"/>
        <v>1</v>
      </c>
      <c r="R745" s="7" t="str">
        <f t="shared" si="153"/>
        <v/>
      </c>
      <c r="S745" s="7">
        <f t="shared" si="154"/>
        <v>1</v>
      </c>
      <c r="T745" s="7" t="str">
        <f t="shared" si="155"/>
        <v/>
      </c>
      <c r="U745" s="7"/>
    </row>
    <row r="746" spans="1:21" hidden="1" x14ac:dyDescent="0.25">
      <c r="A746" s="52">
        <f>'6aTRaiangProjExample'!B752</f>
        <v>5.8157127624303797</v>
      </c>
      <c r="B746" s="52">
        <f>'6aTRaiangProjExample'!C752</f>
        <v>3.4363945062990489</v>
      </c>
      <c r="C746" s="52">
        <f>'6aTRaiangProjExample'!D752</f>
        <v>5.7255337528251822</v>
      </c>
      <c r="D746" s="52">
        <f>'6aTRaiangProjExample'!E752</f>
        <v>3.5574764920350939</v>
      </c>
      <c r="E746" s="52">
        <f>'6aTRaiangProjExample'!F752</f>
        <v>2.6696651427943978</v>
      </c>
      <c r="F746" s="52">
        <f>'6aTRaiangProjExample'!G752</f>
        <v>3.4859413538786139</v>
      </c>
      <c r="G746" s="51">
        <f t="shared" si="143"/>
        <v>11.541246515255562</v>
      </c>
      <c r="H746" s="50">
        <f t="shared" si="144"/>
        <v>12.859130608344087</v>
      </c>
      <c r="I746" s="49">
        <f t="shared" si="145"/>
        <v>9.5920010029720615</v>
      </c>
      <c r="J746" s="6">
        <f t="shared" si="146"/>
        <v>12.859130608344087</v>
      </c>
      <c r="L746" s="7">
        <f t="shared" si="147"/>
        <v>1</v>
      </c>
      <c r="M746" s="7" t="str">
        <f t="shared" si="148"/>
        <v/>
      </c>
      <c r="N746" s="7" t="str">
        <f t="shared" si="149"/>
        <v/>
      </c>
      <c r="O746" s="7">
        <f t="shared" si="150"/>
        <v>1</v>
      </c>
      <c r="P746" s="7" t="str">
        <f t="shared" si="151"/>
        <v/>
      </c>
      <c r="Q746" s="7">
        <f t="shared" si="152"/>
        <v>1</v>
      </c>
      <c r="R746" s="7" t="str">
        <f t="shared" si="153"/>
        <v/>
      </c>
      <c r="S746" s="7">
        <f t="shared" si="154"/>
        <v>1</v>
      </c>
      <c r="T746" s="7" t="str">
        <f t="shared" si="155"/>
        <v/>
      </c>
      <c r="U746" s="7"/>
    </row>
    <row r="747" spans="1:21" hidden="1" x14ac:dyDescent="0.25">
      <c r="A747" s="52">
        <f>'6aTRaiangProjExample'!B753</f>
        <v>3.4289611577336574</v>
      </c>
      <c r="B747" s="52">
        <f>'6aTRaiangProjExample'!C753</f>
        <v>1.7920605613660145</v>
      </c>
      <c r="C747" s="52">
        <f>'6aTRaiangProjExample'!D753</f>
        <v>5.0941905860502583</v>
      </c>
      <c r="D747" s="52">
        <f>'6aTRaiangProjExample'!E753</f>
        <v>4.1770579518799984</v>
      </c>
      <c r="E747" s="52">
        <f>'6aTRaiangProjExample'!F753</f>
        <v>3.2760401664705663</v>
      </c>
      <c r="F747" s="52">
        <f>'6aTRaiangProjExample'!G753</f>
        <v>2.6279922166510143</v>
      </c>
      <c r="G747" s="51">
        <f t="shared" si="143"/>
        <v>8.5231517437839166</v>
      </c>
      <c r="H747" s="50">
        <f t="shared" si="144"/>
        <v>10.234011326264671</v>
      </c>
      <c r="I747" s="49">
        <f t="shared" si="145"/>
        <v>7.696092944487595</v>
      </c>
      <c r="J747" s="6">
        <f t="shared" si="146"/>
        <v>10.234011326264671</v>
      </c>
      <c r="L747" s="7">
        <f t="shared" si="147"/>
        <v>1</v>
      </c>
      <c r="M747" s="7" t="str">
        <f t="shared" si="148"/>
        <v/>
      </c>
      <c r="N747" s="7" t="str">
        <f t="shared" si="149"/>
        <v/>
      </c>
      <c r="O747" s="7">
        <f t="shared" si="150"/>
        <v>1</v>
      </c>
      <c r="P747" s="7" t="str">
        <f t="shared" si="151"/>
        <v/>
      </c>
      <c r="Q747" s="7">
        <f t="shared" si="152"/>
        <v>1</v>
      </c>
      <c r="R747" s="7" t="str">
        <f t="shared" si="153"/>
        <v/>
      </c>
      <c r="S747" s="7">
        <f t="shared" si="154"/>
        <v>1</v>
      </c>
      <c r="T747" s="7" t="str">
        <f t="shared" si="155"/>
        <v/>
      </c>
      <c r="U747" s="7"/>
    </row>
    <row r="748" spans="1:21" hidden="1" x14ac:dyDescent="0.25">
      <c r="A748" s="52">
        <f>'6aTRaiangProjExample'!B754</f>
        <v>5.147944056221113</v>
      </c>
      <c r="B748" s="52">
        <f>'6aTRaiangProjExample'!C754</f>
        <v>4.7997397344307267</v>
      </c>
      <c r="C748" s="52">
        <f>'6aTRaiangProjExample'!D754</f>
        <v>6.0208122569540246</v>
      </c>
      <c r="D748" s="52">
        <f>'6aTRaiangProjExample'!E754</f>
        <v>3.822838698256791</v>
      </c>
      <c r="E748" s="52">
        <f>'6aTRaiangProjExample'!F754</f>
        <v>2.2796173024123023</v>
      </c>
      <c r="F748" s="52">
        <f>'6aTRaiangProjExample'!G754</f>
        <v>3.296547652349112</v>
      </c>
      <c r="G748" s="51">
        <f t="shared" si="143"/>
        <v>11.168756313175138</v>
      </c>
      <c r="H748" s="50">
        <f t="shared" si="144"/>
        <v>12.267330406827016</v>
      </c>
      <c r="I748" s="49">
        <f t="shared" si="145"/>
        <v>10.37590468919214</v>
      </c>
      <c r="J748" s="6">
        <f t="shared" si="146"/>
        <v>12.267330406827016</v>
      </c>
      <c r="L748" s="7">
        <f t="shared" si="147"/>
        <v>1</v>
      </c>
      <c r="M748" s="7" t="str">
        <f t="shared" si="148"/>
        <v/>
      </c>
      <c r="N748" s="7" t="str">
        <f t="shared" si="149"/>
        <v/>
      </c>
      <c r="O748" s="7">
        <f t="shared" si="150"/>
        <v>1</v>
      </c>
      <c r="P748" s="7" t="str">
        <f t="shared" si="151"/>
        <v/>
      </c>
      <c r="Q748" s="7">
        <f t="shared" si="152"/>
        <v>1</v>
      </c>
      <c r="R748" s="7" t="str">
        <f t="shared" si="153"/>
        <v/>
      </c>
      <c r="S748" s="7">
        <f t="shared" si="154"/>
        <v>1</v>
      </c>
      <c r="T748" s="7" t="str">
        <f t="shared" si="155"/>
        <v/>
      </c>
      <c r="U748" s="7"/>
    </row>
    <row r="749" spans="1:21" hidden="1" x14ac:dyDescent="0.25">
      <c r="A749" s="52">
        <f>'6aTRaiangProjExample'!B755</f>
        <v>4.8248117968241546</v>
      </c>
      <c r="B749" s="52">
        <f>'6aTRaiangProjExample'!C755</f>
        <v>3.9766690325101286</v>
      </c>
      <c r="C749" s="52">
        <f>'6aTRaiangProjExample'!D755</f>
        <v>6.030262244533068</v>
      </c>
      <c r="D749" s="52">
        <f>'6aTRaiangProjExample'!E755</f>
        <v>4.4159969172364057</v>
      </c>
      <c r="E749" s="52">
        <f>'6aTRaiangProjExample'!F755</f>
        <v>2.4759923116724005</v>
      </c>
      <c r="F749" s="52">
        <f>'6aTRaiangProjExample'!G755</f>
        <v>4.2653105876895498</v>
      </c>
      <c r="G749" s="51">
        <f t="shared" si="143"/>
        <v>10.855074041357224</v>
      </c>
      <c r="H749" s="50">
        <f t="shared" si="144"/>
        <v>13.506119301750109</v>
      </c>
      <c r="I749" s="49">
        <f t="shared" si="145"/>
        <v>10.717971931872079</v>
      </c>
      <c r="J749" s="6">
        <f t="shared" si="146"/>
        <v>13.506119301750109</v>
      </c>
      <c r="L749" s="7">
        <f t="shared" si="147"/>
        <v>1</v>
      </c>
      <c r="M749" s="7" t="str">
        <f t="shared" si="148"/>
        <v/>
      </c>
      <c r="N749" s="7" t="str">
        <f t="shared" si="149"/>
        <v/>
      </c>
      <c r="O749" s="7">
        <f t="shared" si="150"/>
        <v>1</v>
      </c>
      <c r="P749" s="7" t="str">
        <f t="shared" si="151"/>
        <v/>
      </c>
      <c r="Q749" s="7">
        <f t="shared" si="152"/>
        <v>1</v>
      </c>
      <c r="R749" s="7" t="str">
        <f t="shared" si="153"/>
        <v/>
      </c>
      <c r="S749" s="7">
        <f t="shared" si="154"/>
        <v>1</v>
      </c>
      <c r="T749" s="7" t="str">
        <f t="shared" si="155"/>
        <v/>
      </c>
      <c r="U749" s="7"/>
    </row>
    <row r="750" spans="1:21" hidden="1" x14ac:dyDescent="0.25">
      <c r="A750" s="52">
        <f>'6aTRaiangProjExample'!B756</f>
        <v>4.0094774172539349</v>
      </c>
      <c r="B750" s="52">
        <f>'6aTRaiangProjExample'!C756</f>
        <v>2.6346019066256945</v>
      </c>
      <c r="C750" s="52">
        <f>'6aTRaiangProjExample'!D756</f>
        <v>5.4492765631474223</v>
      </c>
      <c r="D750" s="52">
        <f>'6aTRaiangProjExample'!E756</f>
        <v>3.9606274529610519</v>
      </c>
      <c r="E750" s="52">
        <f>'6aTRaiangProjExample'!F756</f>
        <v>2.6034404092948846</v>
      </c>
      <c r="F750" s="52">
        <f>'6aTRaiangProjExample'!G756</f>
        <v>3.1636782709557183</v>
      </c>
      <c r="G750" s="51">
        <f t="shared" si="143"/>
        <v>9.4587539804013581</v>
      </c>
      <c r="H750" s="50">
        <f t="shared" si="144"/>
        <v>11.133783141170706</v>
      </c>
      <c r="I750" s="49">
        <f t="shared" si="145"/>
        <v>8.4017205868762979</v>
      </c>
      <c r="J750" s="6">
        <f t="shared" si="146"/>
        <v>11.133783141170706</v>
      </c>
      <c r="L750" s="7">
        <f t="shared" si="147"/>
        <v>1</v>
      </c>
      <c r="M750" s="7" t="str">
        <f t="shared" si="148"/>
        <v/>
      </c>
      <c r="N750" s="7" t="str">
        <f t="shared" si="149"/>
        <v/>
      </c>
      <c r="O750" s="7">
        <f t="shared" si="150"/>
        <v>1</v>
      </c>
      <c r="P750" s="7" t="str">
        <f t="shared" si="151"/>
        <v/>
      </c>
      <c r="Q750" s="7">
        <f t="shared" si="152"/>
        <v>1</v>
      </c>
      <c r="R750" s="7" t="str">
        <f t="shared" si="153"/>
        <v/>
      </c>
      <c r="S750" s="7">
        <f t="shared" si="154"/>
        <v>1</v>
      </c>
      <c r="T750" s="7" t="str">
        <f t="shared" si="155"/>
        <v/>
      </c>
      <c r="U750" s="7"/>
    </row>
    <row r="751" spans="1:21" hidden="1" x14ac:dyDescent="0.25">
      <c r="A751" s="52">
        <f>'6aTRaiangProjExample'!B757</f>
        <v>4.2624566338592436</v>
      </c>
      <c r="B751" s="52">
        <f>'6aTRaiangProjExample'!C757</f>
        <v>3.3063294069369036</v>
      </c>
      <c r="C751" s="52">
        <f>'6aTRaiangProjExample'!D757</f>
        <v>5.8237048993952953</v>
      </c>
      <c r="D751" s="52">
        <f>'6aTRaiangProjExample'!E757</f>
        <v>3.5584278819891715</v>
      </c>
      <c r="E751" s="52">
        <f>'6aTRaiangProjExample'!F757</f>
        <v>2.9573272452671211</v>
      </c>
      <c r="F751" s="52">
        <f>'6aTRaiangProjExample'!G757</f>
        <v>3.2707018476809377</v>
      </c>
      <c r="G751" s="51">
        <f t="shared" si="143"/>
        <v>10.08616153325454</v>
      </c>
      <c r="H751" s="50">
        <f t="shared" si="144"/>
        <v>11.091586363529352</v>
      </c>
      <c r="I751" s="49">
        <f t="shared" si="145"/>
        <v>9.5343584998849629</v>
      </c>
      <c r="J751" s="6">
        <f t="shared" si="146"/>
        <v>11.091586363529352</v>
      </c>
      <c r="L751" s="7">
        <f t="shared" si="147"/>
        <v>1</v>
      </c>
      <c r="M751" s="7" t="str">
        <f t="shared" si="148"/>
        <v/>
      </c>
      <c r="N751" s="7" t="str">
        <f t="shared" si="149"/>
        <v/>
      </c>
      <c r="O751" s="7">
        <f t="shared" si="150"/>
        <v>1</v>
      </c>
      <c r="P751" s="7" t="str">
        <f t="shared" si="151"/>
        <v/>
      </c>
      <c r="Q751" s="7">
        <f t="shared" si="152"/>
        <v>1</v>
      </c>
      <c r="R751" s="7" t="str">
        <f t="shared" si="153"/>
        <v/>
      </c>
      <c r="S751" s="7">
        <f t="shared" si="154"/>
        <v>1</v>
      </c>
      <c r="T751" s="7" t="str">
        <f t="shared" si="155"/>
        <v/>
      </c>
      <c r="U751" s="7"/>
    </row>
    <row r="752" spans="1:21" hidden="1" x14ac:dyDescent="0.25">
      <c r="A752" s="52">
        <f>'6aTRaiangProjExample'!B758</f>
        <v>3.555811427181399</v>
      </c>
      <c r="B752" s="52">
        <f>'6aTRaiangProjExample'!C758</f>
        <v>2.3078607628262109</v>
      </c>
      <c r="C752" s="52">
        <f>'6aTRaiangProjExample'!D758</f>
        <v>5.992129534668714</v>
      </c>
      <c r="D752" s="52">
        <f>'6aTRaiangProjExample'!E758</f>
        <v>4.7474492666933612</v>
      </c>
      <c r="E752" s="52">
        <f>'6aTRaiangProjExample'!F758</f>
        <v>1.8737362730823151</v>
      </c>
      <c r="F752" s="52">
        <f>'6aTRaiangProjExample'!G758</f>
        <v>2.5875724068080079</v>
      </c>
      <c r="G752" s="51">
        <f t="shared" si="143"/>
        <v>9.547940961850113</v>
      </c>
      <c r="H752" s="50">
        <f t="shared" si="144"/>
        <v>10.890833100682768</v>
      </c>
      <c r="I752" s="49">
        <f t="shared" si="145"/>
        <v>6.7691694427165334</v>
      </c>
      <c r="J752" s="6">
        <f t="shared" si="146"/>
        <v>10.890833100682768</v>
      </c>
      <c r="L752" s="7">
        <f t="shared" si="147"/>
        <v>1</v>
      </c>
      <c r="M752" s="7" t="str">
        <f t="shared" si="148"/>
        <v/>
      </c>
      <c r="N752" s="7" t="str">
        <f t="shared" si="149"/>
        <v/>
      </c>
      <c r="O752" s="7">
        <f t="shared" si="150"/>
        <v>1</v>
      </c>
      <c r="P752" s="7" t="str">
        <f t="shared" si="151"/>
        <v/>
      </c>
      <c r="Q752" s="7">
        <f t="shared" si="152"/>
        <v>1</v>
      </c>
      <c r="R752" s="7" t="str">
        <f t="shared" si="153"/>
        <v/>
      </c>
      <c r="S752" s="7">
        <f t="shared" si="154"/>
        <v>1</v>
      </c>
      <c r="T752" s="7" t="str">
        <f t="shared" si="155"/>
        <v/>
      </c>
      <c r="U752" s="7"/>
    </row>
    <row r="753" spans="1:21" hidden="1" x14ac:dyDescent="0.25">
      <c r="A753" s="52">
        <f>'6aTRaiangProjExample'!B759</f>
        <v>3.5297573625161411</v>
      </c>
      <c r="B753" s="52">
        <f>'6aTRaiangProjExample'!C759</f>
        <v>2.7537958672949348</v>
      </c>
      <c r="C753" s="52">
        <f>'6aTRaiangProjExample'!D759</f>
        <v>5.1441775054535972</v>
      </c>
      <c r="D753" s="52">
        <f>'6aTRaiangProjExample'!E759</f>
        <v>3.772951966893042</v>
      </c>
      <c r="E753" s="52">
        <f>'6aTRaiangProjExample'!F759</f>
        <v>3.3150710247972062</v>
      </c>
      <c r="F753" s="52">
        <f>'6aTRaiangProjExample'!G759</f>
        <v>4.1808922983937089</v>
      </c>
      <c r="G753" s="51">
        <f t="shared" si="143"/>
        <v>8.6739348679697379</v>
      </c>
      <c r="H753" s="50">
        <f t="shared" si="144"/>
        <v>11.483601627802891</v>
      </c>
      <c r="I753" s="49">
        <f t="shared" si="145"/>
        <v>10.24975919048585</v>
      </c>
      <c r="J753" s="6">
        <f t="shared" si="146"/>
        <v>11.483601627802891</v>
      </c>
      <c r="L753" s="7">
        <f t="shared" si="147"/>
        <v>1</v>
      </c>
      <c r="M753" s="7" t="str">
        <f t="shared" si="148"/>
        <v/>
      </c>
      <c r="N753" s="7" t="str">
        <f t="shared" si="149"/>
        <v/>
      </c>
      <c r="O753" s="7">
        <f t="shared" si="150"/>
        <v>1</v>
      </c>
      <c r="P753" s="7" t="str">
        <f t="shared" si="151"/>
        <v/>
      </c>
      <c r="Q753" s="7">
        <f t="shared" si="152"/>
        <v>1</v>
      </c>
      <c r="R753" s="7" t="str">
        <f t="shared" si="153"/>
        <v/>
      </c>
      <c r="S753" s="7">
        <f t="shared" si="154"/>
        <v>1</v>
      </c>
      <c r="T753" s="7" t="str">
        <f t="shared" si="155"/>
        <v/>
      </c>
      <c r="U753" s="7"/>
    </row>
    <row r="754" spans="1:21" hidden="1" x14ac:dyDescent="0.25">
      <c r="A754" s="52">
        <f>'6aTRaiangProjExample'!B760</f>
        <v>4.3051745587493881</v>
      </c>
      <c r="B754" s="52">
        <f>'6aTRaiangProjExample'!C760</f>
        <v>2.127979779375007</v>
      </c>
      <c r="C754" s="52">
        <f>'6aTRaiangProjExample'!D760</f>
        <v>6.38220979553736</v>
      </c>
      <c r="D754" s="52">
        <f>'6aTRaiangProjExample'!E760</f>
        <v>3.5987890876043149</v>
      </c>
      <c r="E754" s="52">
        <f>'6aTRaiangProjExample'!F760</f>
        <v>3.0646714694668704</v>
      </c>
      <c r="F754" s="52">
        <f>'6aTRaiangProjExample'!G760</f>
        <v>3.2301565416955258</v>
      </c>
      <c r="G754" s="51">
        <f t="shared" si="143"/>
        <v>10.687384354286749</v>
      </c>
      <c r="H754" s="50">
        <f t="shared" si="144"/>
        <v>11.134120188049229</v>
      </c>
      <c r="I754" s="49">
        <f t="shared" si="145"/>
        <v>8.4228077905374032</v>
      </c>
      <c r="J754" s="6">
        <f t="shared" si="146"/>
        <v>11.134120188049229</v>
      </c>
      <c r="L754" s="7">
        <f t="shared" si="147"/>
        <v>1</v>
      </c>
      <c r="M754" s="7" t="str">
        <f t="shared" si="148"/>
        <v/>
      </c>
      <c r="N754" s="7" t="str">
        <f t="shared" si="149"/>
        <v/>
      </c>
      <c r="O754" s="7">
        <f t="shared" si="150"/>
        <v>1</v>
      </c>
      <c r="P754" s="7" t="str">
        <f t="shared" si="151"/>
        <v/>
      </c>
      <c r="Q754" s="7">
        <f t="shared" si="152"/>
        <v>1</v>
      </c>
      <c r="R754" s="7" t="str">
        <f t="shared" si="153"/>
        <v/>
      </c>
      <c r="S754" s="7">
        <f t="shared" si="154"/>
        <v>1</v>
      </c>
      <c r="T754" s="7" t="str">
        <f t="shared" si="155"/>
        <v/>
      </c>
      <c r="U754" s="7"/>
    </row>
    <row r="755" spans="1:21" hidden="1" x14ac:dyDescent="0.25">
      <c r="A755" s="52">
        <f>'6aTRaiangProjExample'!B761</f>
        <v>3.9256330504990027</v>
      </c>
      <c r="B755" s="52">
        <f>'6aTRaiangProjExample'!C761</f>
        <v>2.4818559510148752</v>
      </c>
      <c r="C755" s="52">
        <f>'6aTRaiangProjExample'!D761</f>
        <v>6.1942828774371081</v>
      </c>
      <c r="D755" s="52">
        <f>'6aTRaiangProjExample'!E761</f>
        <v>4.6013732965998146</v>
      </c>
      <c r="E755" s="52">
        <f>'6aTRaiangProjExample'!F761</f>
        <v>2.8753740870933795</v>
      </c>
      <c r="F755" s="52">
        <f>'6aTRaiangProjExample'!G761</f>
        <v>3.1171889850646184</v>
      </c>
      <c r="G755" s="51">
        <f t="shared" si="143"/>
        <v>10.119915927936111</v>
      </c>
      <c r="H755" s="50">
        <f t="shared" si="144"/>
        <v>11.644195332163436</v>
      </c>
      <c r="I755" s="49">
        <f t="shared" si="145"/>
        <v>8.4744190231728727</v>
      </c>
      <c r="J755" s="6">
        <f t="shared" si="146"/>
        <v>11.644195332163436</v>
      </c>
      <c r="L755" s="7">
        <f t="shared" si="147"/>
        <v>1</v>
      </c>
      <c r="M755" s="7" t="str">
        <f t="shared" si="148"/>
        <v/>
      </c>
      <c r="N755" s="7" t="str">
        <f t="shared" si="149"/>
        <v/>
      </c>
      <c r="O755" s="7">
        <f t="shared" si="150"/>
        <v>1</v>
      </c>
      <c r="P755" s="7" t="str">
        <f t="shared" si="151"/>
        <v/>
      </c>
      <c r="Q755" s="7">
        <f t="shared" si="152"/>
        <v>1</v>
      </c>
      <c r="R755" s="7" t="str">
        <f t="shared" si="153"/>
        <v/>
      </c>
      <c r="S755" s="7">
        <f t="shared" si="154"/>
        <v>1</v>
      </c>
      <c r="T755" s="7" t="str">
        <f t="shared" si="155"/>
        <v/>
      </c>
      <c r="U755" s="7"/>
    </row>
    <row r="756" spans="1:21" hidden="1" x14ac:dyDescent="0.25">
      <c r="A756" s="52">
        <f>'6aTRaiangProjExample'!B762</f>
        <v>4.1428282495397282</v>
      </c>
      <c r="B756" s="52">
        <f>'6aTRaiangProjExample'!C762</f>
        <v>1.6533378849759939</v>
      </c>
      <c r="C756" s="52">
        <f>'6aTRaiangProjExample'!D762</f>
        <v>4.9667873365233373</v>
      </c>
      <c r="D756" s="52">
        <f>'6aTRaiangProjExample'!E762</f>
        <v>3.1923525469648242</v>
      </c>
      <c r="E756" s="52">
        <f>'6aTRaiangProjExample'!F762</f>
        <v>1.9570844909579341</v>
      </c>
      <c r="F756" s="52">
        <f>'6aTRaiangProjExample'!G762</f>
        <v>3.251508053329609</v>
      </c>
      <c r="G756" s="51">
        <f t="shared" si="143"/>
        <v>9.1096155860630645</v>
      </c>
      <c r="H756" s="50">
        <f t="shared" si="144"/>
        <v>10.586688849834161</v>
      </c>
      <c r="I756" s="49">
        <f t="shared" si="145"/>
        <v>6.8619304292635377</v>
      </c>
      <c r="J756" s="6">
        <f t="shared" si="146"/>
        <v>10.586688849834161</v>
      </c>
      <c r="L756" s="7">
        <f t="shared" si="147"/>
        <v>1</v>
      </c>
      <c r="M756" s="7" t="str">
        <f t="shared" si="148"/>
        <v/>
      </c>
      <c r="N756" s="7" t="str">
        <f t="shared" si="149"/>
        <v/>
      </c>
      <c r="O756" s="7">
        <f t="shared" si="150"/>
        <v>1</v>
      </c>
      <c r="P756" s="7" t="str">
        <f t="shared" si="151"/>
        <v/>
      </c>
      <c r="Q756" s="7">
        <f t="shared" si="152"/>
        <v>1</v>
      </c>
      <c r="R756" s="7" t="str">
        <f t="shared" si="153"/>
        <v/>
      </c>
      <c r="S756" s="7">
        <f t="shared" si="154"/>
        <v>1</v>
      </c>
      <c r="T756" s="7" t="str">
        <f t="shared" si="155"/>
        <v/>
      </c>
      <c r="U756" s="7"/>
    </row>
    <row r="757" spans="1:21" hidden="1" x14ac:dyDescent="0.25">
      <c r="A757" s="52">
        <f>'6aTRaiangProjExample'!B763</f>
        <v>4.231664570861839</v>
      </c>
      <c r="B757" s="52">
        <f>'6aTRaiangProjExample'!C763</f>
        <v>3.5023015372904167</v>
      </c>
      <c r="C757" s="52">
        <f>'6aTRaiangProjExample'!D763</f>
        <v>5.628005177998781</v>
      </c>
      <c r="D757" s="52">
        <f>'6aTRaiangProjExample'!E763</f>
        <v>3.2363463993964623</v>
      </c>
      <c r="E757" s="52">
        <f>'6aTRaiangProjExample'!F763</f>
        <v>2.3741700208994021</v>
      </c>
      <c r="F757" s="52">
        <f>'6aTRaiangProjExample'!G763</f>
        <v>3.0076924154157818</v>
      </c>
      <c r="G757" s="51">
        <f t="shared" si="143"/>
        <v>9.85966974886062</v>
      </c>
      <c r="H757" s="50">
        <f t="shared" si="144"/>
        <v>10.475703385674084</v>
      </c>
      <c r="I757" s="49">
        <f t="shared" si="145"/>
        <v>8.8841639736056006</v>
      </c>
      <c r="J757" s="6">
        <f t="shared" si="146"/>
        <v>10.475703385674084</v>
      </c>
      <c r="L757" s="7">
        <f t="shared" si="147"/>
        <v>1</v>
      </c>
      <c r="M757" s="7" t="str">
        <f t="shared" si="148"/>
        <v/>
      </c>
      <c r="N757" s="7" t="str">
        <f t="shared" si="149"/>
        <v/>
      </c>
      <c r="O757" s="7">
        <f t="shared" si="150"/>
        <v>1</v>
      </c>
      <c r="P757" s="7" t="str">
        <f t="shared" si="151"/>
        <v/>
      </c>
      <c r="Q757" s="7">
        <f t="shared" si="152"/>
        <v>1</v>
      </c>
      <c r="R757" s="7" t="str">
        <f t="shared" si="153"/>
        <v/>
      </c>
      <c r="S757" s="7">
        <f t="shared" si="154"/>
        <v>1</v>
      </c>
      <c r="T757" s="7" t="str">
        <f t="shared" si="155"/>
        <v/>
      </c>
      <c r="U757" s="7"/>
    </row>
    <row r="758" spans="1:21" hidden="1" x14ac:dyDescent="0.25">
      <c r="A758" s="52">
        <f>'6aTRaiangProjExample'!B764</f>
        <v>4.9679434999824679</v>
      </c>
      <c r="B758" s="52">
        <f>'6aTRaiangProjExample'!C764</f>
        <v>2.6500557693695903</v>
      </c>
      <c r="C758" s="52">
        <f>'6aTRaiangProjExample'!D764</f>
        <v>6.1661519243311282</v>
      </c>
      <c r="D758" s="52">
        <f>'6aTRaiangProjExample'!E764</f>
        <v>4.2475649497753754</v>
      </c>
      <c r="E758" s="52">
        <f>'6aTRaiangProjExample'!F764</f>
        <v>1.6215899623032817</v>
      </c>
      <c r="F758" s="52">
        <f>'6aTRaiangProjExample'!G764</f>
        <v>2.6041470521636598</v>
      </c>
      <c r="G758" s="51">
        <f t="shared" si="143"/>
        <v>11.134095424313596</v>
      </c>
      <c r="H758" s="50">
        <f t="shared" si="144"/>
        <v>11.819655501921503</v>
      </c>
      <c r="I758" s="49">
        <f t="shared" si="145"/>
        <v>6.8757927838365323</v>
      </c>
      <c r="J758" s="6">
        <f t="shared" si="146"/>
        <v>11.819655501921503</v>
      </c>
      <c r="L758" s="7">
        <f t="shared" si="147"/>
        <v>1</v>
      </c>
      <c r="M758" s="7" t="str">
        <f t="shared" si="148"/>
        <v/>
      </c>
      <c r="N758" s="7" t="str">
        <f t="shared" si="149"/>
        <v/>
      </c>
      <c r="O758" s="7">
        <f t="shared" si="150"/>
        <v>1</v>
      </c>
      <c r="P758" s="7" t="str">
        <f t="shared" si="151"/>
        <v/>
      </c>
      <c r="Q758" s="7">
        <f t="shared" si="152"/>
        <v>1</v>
      </c>
      <c r="R758" s="7" t="str">
        <f t="shared" si="153"/>
        <v/>
      </c>
      <c r="S758" s="7">
        <f t="shared" si="154"/>
        <v>1</v>
      </c>
      <c r="T758" s="7" t="str">
        <f t="shared" si="155"/>
        <v/>
      </c>
      <c r="U758" s="7"/>
    </row>
    <row r="759" spans="1:21" hidden="1" x14ac:dyDescent="0.25">
      <c r="A759" s="52">
        <f>'6aTRaiangProjExample'!B765</f>
        <v>4.4045263381715616</v>
      </c>
      <c r="B759" s="52">
        <f>'6aTRaiangProjExample'!C765</f>
        <v>4.4379350184637145</v>
      </c>
      <c r="C759" s="52">
        <f>'6aTRaiangProjExample'!D765</f>
        <v>6.5357323924624557</v>
      </c>
      <c r="D759" s="52">
        <f>'6aTRaiangProjExample'!E765</f>
        <v>4.2217003711958467</v>
      </c>
      <c r="E759" s="52">
        <f>'6aTRaiangProjExample'!F765</f>
        <v>1.8453312504959429</v>
      </c>
      <c r="F759" s="52">
        <f>'6aTRaiangProjExample'!G765</f>
        <v>3.2843169057258956</v>
      </c>
      <c r="G759" s="51">
        <f t="shared" si="143"/>
        <v>10.940258730634017</v>
      </c>
      <c r="H759" s="50">
        <f t="shared" si="144"/>
        <v>11.910543615093303</v>
      </c>
      <c r="I759" s="49">
        <f t="shared" si="145"/>
        <v>9.5675831746855522</v>
      </c>
      <c r="J759" s="6">
        <f t="shared" si="146"/>
        <v>11.910543615093303</v>
      </c>
      <c r="L759" s="7">
        <f t="shared" si="147"/>
        <v>1</v>
      </c>
      <c r="M759" s="7" t="str">
        <f t="shared" si="148"/>
        <v/>
      </c>
      <c r="N759" s="7" t="str">
        <f t="shared" si="149"/>
        <v/>
      </c>
      <c r="O759" s="7">
        <f t="shared" si="150"/>
        <v>1</v>
      </c>
      <c r="P759" s="7" t="str">
        <f t="shared" si="151"/>
        <v/>
      </c>
      <c r="Q759" s="7">
        <f t="shared" si="152"/>
        <v>1</v>
      </c>
      <c r="R759" s="7" t="str">
        <f t="shared" si="153"/>
        <v/>
      </c>
      <c r="S759" s="7">
        <f t="shared" si="154"/>
        <v>1</v>
      </c>
      <c r="T759" s="7" t="str">
        <f t="shared" si="155"/>
        <v/>
      </c>
      <c r="U759" s="7"/>
    </row>
    <row r="760" spans="1:21" hidden="1" x14ac:dyDescent="0.25">
      <c r="A760" s="52">
        <f>'6aTRaiangProjExample'!B766</f>
        <v>4.6998623491882201</v>
      </c>
      <c r="B760" s="52">
        <f>'6aTRaiangProjExample'!C766</f>
        <v>3.1133496246093548</v>
      </c>
      <c r="C760" s="52">
        <f>'6aTRaiangProjExample'!D766</f>
        <v>4.3775285611657457</v>
      </c>
      <c r="D760" s="52">
        <f>'6aTRaiangProjExample'!E766</f>
        <v>3.73035133940625</v>
      </c>
      <c r="E760" s="52">
        <f>'6aTRaiangProjExample'!F766</f>
        <v>2.0775459476334674</v>
      </c>
      <c r="F760" s="52">
        <f>'6aTRaiangProjExample'!G766</f>
        <v>2.9210047288480072</v>
      </c>
      <c r="G760" s="51">
        <f t="shared" si="143"/>
        <v>9.0773909103539658</v>
      </c>
      <c r="H760" s="50">
        <f t="shared" si="144"/>
        <v>11.351218417442478</v>
      </c>
      <c r="I760" s="49">
        <f t="shared" si="145"/>
        <v>8.111900301090829</v>
      </c>
      <c r="J760" s="6">
        <f t="shared" si="146"/>
        <v>11.351218417442478</v>
      </c>
      <c r="L760" s="7">
        <f t="shared" si="147"/>
        <v>1</v>
      </c>
      <c r="M760" s="7" t="str">
        <f t="shared" si="148"/>
        <v/>
      </c>
      <c r="N760" s="7" t="str">
        <f t="shared" si="149"/>
        <v/>
      </c>
      <c r="O760" s="7">
        <f t="shared" si="150"/>
        <v>1</v>
      </c>
      <c r="P760" s="7" t="str">
        <f t="shared" si="151"/>
        <v/>
      </c>
      <c r="Q760" s="7">
        <f t="shared" si="152"/>
        <v>1</v>
      </c>
      <c r="R760" s="7" t="str">
        <f t="shared" si="153"/>
        <v/>
      </c>
      <c r="S760" s="7">
        <f t="shared" si="154"/>
        <v>1</v>
      </c>
      <c r="T760" s="7" t="str">
        <f t="shared" si="155"/>
        <v/>
      </c>
      <c r="U760" s="7"/>
    </row>
    <row r="761" spans="1:21" hidden="1" x14ac:dyDescent="0.25">
      <c r="A761" s="52">
        <f>'6aTRaiangProjExample'!B767</f>
        <v>3.3074157560983619</v>
      </c>
      <c r="B761" s="52">
        <f>'6aTRaiangProjExample'!C767</f>
        <v>3.5722955480231797</v>
      </c>
      <c r="C761" s="52">
        <f>'6aTRaiangProjExample'!D767</f>
        <v>6.2825942830015356</v>
      </c>
      <c r="D761" s="52">
        <f>'6aTRaiangProjExample'!E767</f>
        <v>4.1181404503068419</v>
      </c>
      <c r="E761" s="52">
        <f>'6aTRaiangProjExample'!F767</f>
        <v>2.8403600186717326</v>
      </c>
      <c r="F761" s="52">
        <f>'6aTRaiangProjExample'!G767</f>
        <v>3.5475100646676565</v>
      </c>
      <c r="G761" s="51">
        <f t="shared" si="143"/>
        <v>9.5900100390998979</v>
      </c>
      <c r="H761" s="50">
        <f t="shared" si="144"/>
        <v>10.973066271072861</v>
      </c>
      <c r="I761" s="49">
        <f t="shared" si="145"/>
        <v>9.9601656313625693</v>
      </c>
      <c r="J761" s="6">
        <f t="shared" si="146"/>
        <v>10.973066271072861</v>
      </c>
      <c r="L761" s="7">
        <f t="shared" si="147"/>
        <v>1</v>
      </c>
      <c r="M761" s="7" t="str">
        <f t="shared" si="148"/>
        <v/>
      </c>
      <c r="N761" s="7" t="str">
        <f t="shared" si="149"/>
        <v/>
      </c>
      <c r="O761" s="7">
        <f t="shared" si="150"/>
        <v>1</v>
      </c>
      <c r="P761" s="7" t="str">
        <f t="shared" si="151"/>
        <v/>
      </c>
      <c r="Q761" s="7">
        <f t="shared" si="152"/>
        <v>1</v>
      </c>
      <c r="R761" s="7" t="str">
        <f t="shared" si="153"/>
        <v/>
      </c>
      <c r="S761" s="7">
        <f t="shared" si="154"/>
        <v>1</v>
      </c>
      <c r="T761" s="7" t="str">
        <f t="shared" si="155"/>
        <v/>
      </c>
      <c r="U761" s="7"/>
    </row>
    <row r="762" spans="1:21" hidden="1" x14ac:dyDescent="0.25">
      <c r="A762" s="52">
        <f>'6aTRaiangProjExample'!B768</f>
        <v>4.4343663402514588</v>
      </c>
      <c r="B762" s="52">
        <f>'6aTRaiangProjExample'!C768</f>
        <v>3.2930965273002348</v>
      </c>
      <c r="C762" s="52">
        <f>'6aTRaiangProjExample'!D768</f>
        <v>4.7710720952678791</v>
      </c>
      <c r="D762" s="52">
        <f>'6aTRaiangProjExample'!E768</f>
        <v>4.2293762487777915</v>
      </c>
      <c r="E762" s="52">
        <f>'6aTRaiangProjExample'!F768</f>
        <v>3.6463115545797407</v>
      </c>
      <c r="F762" s="52">
        <f>'6aTRaiangProjExample'!G768</f>
        <v>3.3022823999512125</v>
      </c>
      <c r="G762" s="51">
        <f t="shared" si="143"/>
        <v>9.205438435519337</v>
      </c>
      <c r="H762" s="50">
        <f t="shared" si="144"/>
        <v>11.966024988980465</v>
      </c>
      <c r="I762" s="49">
        <f t="shared" si="145"/>
        <v>10.241690481831188</v>
      </c>
      <c r="J762" s="6">
        <f t="shared" si="146"/>
        <v>11.966024988980465</v>
      </c>
      <c r="L762" s="7">
        <f t="shared" si="147"/>
        <v>1</v>
      </c>
      <c r="M762" s="7" t="str">
        <f t="shared" si="148"/>
        <v/>
      </c>
      <c r="N762" s="7" t="str">
        <f t="shared" si="149"/>
        <v/>
      </c>
      <c r="O762" s="7">
        <f t="shared" si="150"/>
        <v>1</v>
      </c>
      <c r="P762" s="7" t="str">
        <f t="shared" si="151"/>
        <v/>
      </c>
      <c r="Q762" s="7">
        <f t="shared" si="152"/>
        <v>1</v>
      </c>
      <c r="R762" s="7" t="str">
        <f t="shared" si="153"/>
        <v/>
      </c>
      <c r="S762" s="7">
        <f t="shared" si="154"/>
        <v>1</v>
      </c>
      <c r="T762" s="7" t="str">
        <f t="shared" si="155"/>
        <v/>
      </c>
      <c r="U762" s="7"/>
    </row>
    <row r="763" spans="1:21" hidden="1" x14ac:dyDescent="0.25">
      <c r="A763" s="52">
        <f>'6aTRaiangProjExample'!B769</f>
        <v>3.1842508104923111</v>
      </c>
      <c r="B763" s="52">
        <f>'6aTRaiangProjExample'!C769</f>
        <v>3.221838751198399</v>
      </c>
      <c r="C763" s="52">
        <f>'6aTRaiangProjExample'!D769</f>
        <v>6.0976946844282853</v>
      </c>
      <c r="D763" s="52">
        <f>'6aTRaiangProjExample'!E769</f>
        <v>3.7861328167864348</v>
      </c>
      <c r="E763" s="52">
        <f>'6aTRaiangProjExample'!F769</f>
        <v>2.1269081189092005</v>
      </c>
      <c r="F763" s="52">
        <f>'6aTRaiangProjExample'!G769</f>
        <v>3.0388057689180412</v>
      </c>
      <c r="G763" s="51">
        <f t="shared" si="143"/>
        <v>9.2819454949205955</v>
      </c>
      <c r="H763" s="50">
        <f t="shared" si="144"/>
        <v>10.009189396196788</v>
      </c>
      <c r="I763" s="49">
        <f t="shared" si="145"/>
        <v>8.3875526390256407</v>
      </c>
      <c r="J763" s="6">
        <f t="shared" si="146"/>
        <v>10.009189396196788</v>
      </c>
      <c r="L763" s="7">
        <f t="shared" si="147"/>
        <v>1</v>
      </c>
      <c r="M763" s="7" t="str">
        <f t="shared" si="148"/>
        <v/>
      </c>
      <c r="N763" s="7" t="str">
        <f t="shared" si="149"/>
        <v/>
      </c>
      <c r="O763" s="7">
        <f t="shared" si="150"/>
        <v>1</v>
      </c>
      <c r="P763" s="7" t="str">
        <f t="shared" si="151"/>
        <v/>
      </c>
      <c r="Q763" s="7">
        <f t="shared" si="152"/>
        <v>1</v>
      </c>
      <c r="R763" s="7" t="str">
        <f t="shared" si="153"/>
        <v/>
      </c>
      <c r="S763" s="7">
        <f t="shared" si="154"/>
        <v>1</v>
      </c>
      <c r="T763" s="7" t="str">
        <f t="shared" si="155"/>
        <v/>
      </c>
      <c r="U763" s="7"/>
    </row>
    <row r="764" spans="1:21" hidden="1" x14ac:dyDescent="0.25">
      <c r="A764" s="52">
        <f>'6aTRaiangProjExample'!B770</f>
        <v>4.2748310421284827</v>
      </c>
      <c r="B764" s="52">
        <f>'6aTRaiangProjExample'!C770</f>
        <v>1.479673659241505</v>
      </c>
      <c r="C764" s="52">
        <f>'6aTRaiangProjExample'!D770</f>
        <v>6.4355767147956033</v>
      </c>
      <c r="D764" s="52">
        <f>'6aTRaiangProjExample'!E770</f>
        <v>4.1722922903230275</v>
      </c>
      <c r="E764" s="52">
        <f>'6aTRaiangProjExample'!F770</f>
        <v>2.7112092334949249</v>
      </c>
      <c r="F764" s="52">
        <f>'6aTRaiangProjExample'!G770</f>
        <v>3.7197728099739287</v>
      </c>
      <c r="G764" s="51">
        <f t="shared" si="143"/>
        <v>10.710407756924086</v>
      </c>
      <c r="H764" s="50">
        <f t="shared" si="144"/>
        <v>12.16689614242544</v>
      </c>
      <c r="I764" s="49">
        <f t="shared" si="145"/>
        <v>7.9106557027103586</v>
      </c>
      <c r="J764" s="6">
        <f t="shared" si="146"/>
        <v>12.16689614242544</v>
      </c>
      <c r="L764" s="7">
        <f t="shared" si="147"/>
        <v>1</v>
      </c>
      <c r="M764" s="7" t="str">
        <f t="shared" si="148"/>
        <v/>
      </c>
      <c r="N764" s="7" t="str">
        <f t="shared" si="149"/>
        <v/>
      </c>
      <c r="O764" s="7">
        <f t="shared" si="150"/>
        <v>1</v>
      </c>
      <c r="P764" s="7" t="str">
        <f t="shared" si="151"/>
        <v/>
      </c>
      <c r="Q764" s="7">
        <f t="shared" si="152"/>
        <v>1</v>
      </c>
      <c r="R764" s="7" t="str">
        <f t="shared" si="153"/>
        <v/>
      </c>
      <c r="S764" s="7">
        <f t="shared" si="154"/>
        <v>1</v>
      </c>
      <c r="T764" s="7" t="str">
        <f t="shared" si="155"/>
        <v/>
      </c>
      <c r="U764" s="7"/>
    </row>
    <row r="765" spans="1:21" hidden="1" x14ac:dyDescent="0.25">
      <c r="A765" s="52">
        <f>'6aTRaiangProjExample'!B771</f>
        <v>4.5534454570406178</v>
      </c>
      <c r="B765" s="52">
        <f>'6aTRaiangProjExample'!C771</f>
        <v>1.7160105468140348</v>
      </c>
      <c r="C765" s="52">
        <f>'6aTRaiangProjExample'!D771</f>
        <v>4.3996820324368118</v>
      </c>
      <c r="D765" s="52">
        <f>'6aTRaiangProjExample'!E771</f>
        <v>4.4993356251234591</v>
      </c>
      <c r="E765" s="52">
        <f>'6aTRaiangProjExample'!F771</f>
        <v>1.7529220474461653</v>
      </c>
      <c r="F765" s="52">
        <f>'6aTRaiangProjExample'!G771</f>
        <v>2.8638692538228199</v>
      </c>
      <c r="G765" s="51">
        <f t="shared" si="143"/>
        <v>8.9531274894774295</v>
      </c>
      <c r="H765" s="50">
        <f t="shared" si="144"/>
        <v>11.916650335986898</v>
      </c>
      <c r="I765" s="49">
        <f t="shared" si="145"/>
        <v>6.3328018480830197</v>
      </c>
      <c r="J765" s="6">
        <f t="shared" si="146"/>
        <v>11.916650335986898</v>
      </c>
      <c r="L765" s="7">
        <f t="shared" si="147"/>
        <v>1</v>
      </c>
      <c r="M765" s="7" t="str">
        <f t="shared" si="148"/>
        <v/>
      </c>
      <c r="N765" s="7" t="str">
        <f t="shared" si="149"/>
        <v/>
      </c>
      <c r="O765" s="7">
        <f t="shared" si="150"/>
        <v>1</v>
      </c>
      <c r="P765" s="7" t="str">
        <f t="shared" si="151"/>
        <v/>
      </c>
      <c r="Q765" s="7">
        <f t="shared" si="152"/>
        <v>1</v>
      </c>
      <c r="R765" s="7" t="str">
        <f t="shared" si="153"/>
        <v/>
      </c>
      <c r="S765" s="7">
        <f t="shared" si="154"/>
        <v>1</v>
      </c>
      <c r="T765" s="7" t="str">
        <f t="shared" si="155"/>
        <v/>
      </c>
      <c r="U765" s="7"/>
    </row>
    <row r="766" spans="1:21" hidden="1" x14ac:dyDescent="0.25">
      <c r="A766" s="52">
        <f>'6aTRaiangProjExample'!B772</f>
        <v>4.2294628541132706</v>
      </c>
      <c r="B766" s="52">
        <f>'6aTRaiangProjExample'!C772</f>
        <v>4.1548464736042074</v>
      </c>
      <c r="C766" s="52">
        <f>'6aTRaiangProjExample'!D772</f>
        <v>5.5049604298329919</v>
      </c>
      <c r="D766" s="52">
        <f>'6aTRaiangProjExample'!E772</f>
        <v>4.3931433964554172</v>
      </c>
      <c r="E766" s="52">
        <f>'6aTRaiangProjExample'!F772</f>
        <v>2.0077404744625995</v>
      </c>
      <c r="F766" s="52">
        <f>'6aTRaiangProjExample'!G772</f>
        <v>3.4692886444799296</v>
      </c>
      <c r="G766" s="51">
        <f t="shared" si="143"/>
        <v>9.7344232839462634</v>
      </c>
      <c r="H766" s="50">
        <f t="shared" si="144"/>
        <v>12.091894895048616</v>
      </c>
      <c r="I766" s="49">
        <f t="shared" si="145"/>
        <v>9.6318755925467361</v>
      </c>
      <c r="J766" s="6">
        <f t="shared" si="146"/>
        <v>12.091894895048616</v>
      </c>
      <c r="L766" s="7">
        <f t="shared" si="147"/>
        <v>1</v>
      </c>
      <c r="M766" s="7" t="str">
        <f t="shared" si="148"/>
        <v/>
      </c>
      <c r="N766" s="7" t="str">
        <f t="shared" si="149"/>
        <v/>
      </c>
      <c r="O766" s="7">
        <f t="shared" si="150"/>
        <v>1</v>
      </c>
      <c r="P766" s="7" t="str">
        <f t="shared" si="151"/>
        <v/>
      </c>
      <c r="Q766" s="7">
        <f t="shared" si="152"/>
        <v>1</v>
      </c>
      <c r="R766" s="7" t="str">
        <f t="shared" si="153"/>
        <v/>
      </c>
      <c r="S766" s="7">
        <f t="shared" si="154"/>
        <v>1</v>
      </c>
      <c r="T766" s="7" t="str">
        <f t="shared" si="155"/>
        <v/>
      </c>
      <c r="U766" s="7"/>
    </row>
    <row r="767" spans="1:21" hidden="1" x14ac:dyDescent="0.25">
      <c r="A767" s="52">
        <f>'6aTRaiangProjExample'!B773</f>
        <v>4.0138666517111048</v>
      </c>
      <c r="B767" s="52">
        <f>'6aTRaiangProjExample'!C773</f>
        <v>2.6265053784322774</v>
      </c>
      <c r="C767" s="52">
        <f>'6aTRaiangProjExample'!D773</f>
        <v>5.8890689208866069</v>
      </c>
      <c r="D767" s="52">
        <f>'6aTRaiangProjExample'!E773</f>
        <v>4.1671826677303931</v>
      </c>
      <c r="E767" s="52">
        <f>'6aTRaiangProjExample'!F773</f>
        <v>2.3087445782920533</v>
      </c>
      <c r="F767" s="52">
        <f>'6aTRaiangProjExample'!G773</f>
        <v>4.592777520526889</v>
      </c>
      <c r="G767" s="51">
        <f t="shared" si="143"/>
        <v>9.9029355725977126</v>
      </c>
      <c r="H767" s="50">
        <f t="shared" si="144"/>
        <v>12.773826839968388</v>
      </c>
      <c r="I767" s="49">
        <f t="shared" si="145"/>
        <v>9.5280274772512197</v>
      </c>
      <c r="J767" s="6">
        <f t="shared" si="146"/>
        <v>12.773826839968388</v>
      </c>
      <c r="L767" s="7">
        <f t="shared" si="147"/>
        <v>1</v>
      </c>
      <c r="M767" s="7" t="str">
        <f t="shared" si="148"/>
        <v/>
      </c>
      <c r="N767" s="7" t="str">
        <f t="shared" si="149"/>
        <v/>
      </c>
      <c r="O767" s="7">
        <f t="shared" si="150"/>
        <v>1</v>
      </c>
      <c r="P767" s="7" t="str">
        <f t="shared" si="151"/>
        <v/>
      </c>
      <c r="Q767" s="7">
        <f t="shared" si="152"/>
        <v>1</v>
      </c>
      <c r="R767" s="7" t="str">
        <f t="shared" si="153"/>
        <v/>
      </c>
      <c r="S767" s="7">
        <f t="shared" si="154"/>
        <v>1</v>
      </c>
      <c r="T767" s="7" t="str">
        <f t="shared" si="155"/>
        <v/>
      </c>
      <c r="U767" s="7"/>
    </row>
    <row r="768" spans="1:21" hidden="1" x14ac:dyDescent="0.25">
      <c r="A768" s="52">
        <f>'6aTRaiangProjExample'!B774</f>
        <v>3.5266085862549108</v>
      </c>
      <c r="B768" s="52">
        <f>'6aTRaiangProjExample'!C774</f>
        <v>3.0308441462197222</v>
      </c>
      <c r="C768" s="52">
        <f>'6aTRaiangProjExample'!D774</f>
        <v>5.4249960488112245</v>
      </c>
      <c r="D768" s="52">
        <f>'6aTRaiangProjExample'!E774</f>
        <v>3.6912411103882796</v>
      </c>
      <c r="E768" s="52">
        <f>'6aTRaiangProjExample'!F774</f>
        <v>3.3840286237295634</v>
      </c>
      <c r="F768" s="52">
        <f>'6aTRaiangProjExample'!G774</f>
        <v>2.9028414661926778</v>
      </c>
      <c r="G768" s="51">
        <f t="shared" si="143"/>
        <v>8.9516046350661362</v>
      </c>
      <c r="H768" s="50">
        <f t="shared" si="144"/>
        <v>10.120691162835868</v>
      </c>
      <c r="I768" s="49">
        <f t="shared" si="145"/>
        <v>9.3177142361419634</v>
      </c>
      <c r="J768" s="6">
        <f t="shared" si="146"/>
        <v>10.120691162835868</v>
      </c>
      <c r="L768" s="7">
        <f t="shared" si="147"/>
        <v>1</v>
      </c>
      <c r="M768" s="7" t="str">
        <f t="shared" si="148"/>
        <v/>
      </c>
      <c r="N768" s="7" t="str">
        <f t="shared" si="149"/>
        <v/>
      </c>
      <c r="O768" s="7">
        <f t="shared" si="150"/>
        <v>1</v>
      </c>
      <c r="P768" s="7" t="str">
        <f t="shared" si="151"/>
        <v/>
      </c>
      <c r="Q768" s="7">
        <f t="shared" si="152"/>
        <v>1</v>
      </c>
      <c r="R768" s="7" t="str">
        <f t="shared" si="153"/>
        <v/>
      </c>
      <c r="S768" s="7">
        <f t="shared" si="154"/>
        <v>1</v>
      </c>
      <c r="T768" s="7" t="str">
        <f t="shared" si="155"/>
        <v/>
      </c>
      <c r="U768" s="7"/>
    </row>
    <row r="769" spans="1:21" hidden="1" x14ac:dyDescent="0.25">
      <c r="A769" s="52">
        <f>'6aTRaiangProjExample'!B775</f>
        <v>5.7600761161956759</v>
      </c>
      <c r="B769" s="52">
        <f>'6aTRaiangProjExample'!C775</f>
        <v>3.4675666005021588</v>
      </c>
      <c r="C769" s="52">
        <f>'6aTRaiangProjExample'!D775</f>
        <v>5.3752878103934041</v>
      </c>
      <c r="D769" s="52">
        <f>'6aTRaiangProjExample'!E775</f>
        <v>4.5352525346493788</v>
      </c>
      <c r="E769" s="52">
        <f>'6aTRaiangProjExample'!F775</f>
        <v>1.8702555027250607</v>
      </c>
      <c r="F769" s="52">
        <f>'6aTRaiangProjExample'!G775</f>
        <v>3.3210992257454652</v>
      </c>
      <c r="G769" s="51">
        <f t="shared" si="143"/>
        <v>11.135363926589079</v>
      </c>
      <c r="H769" s="50">
        <f t="shared" si="144"/>
        <v>13.616427876590519</v>
      </c>
      <c r="I769" s="49">
        <f t="shared" si="145"/>
        <v>8.658921328972685</v>
      </c>
      <c r="J769" s="6">
        <f t="shared" si="146"/>
        <v>13.616427876590519</v>
      </c>
      <c r="L769" s="7">
        <f t="shared" si="147"/>
        <v>1</v>
      </c>
      <c r="M769" s="7" t="str">
        <f t="shared" si="148"/>
        <v/>
      </c>
      <c r="N769" s="7" t="str">
        <f t="shared" si="149"/>
        <v/>
      </c>
      <c r="O769" s="7">
        <f t="shared" si="150"/>
        <v>1</v>
      </c>
      <c r="P769" s="7" t="str">
        <f t="shared" si="151"/>
        <v/>
      </c>
      <c r="Q769" s="7">
        <f t="shared" si="152"/>
        <v>1</v>
      </c>
      <c r="R769" s="7" t="str">
        <f t="shared" si="153"/>
        <v/>
      </c>
      <c r="S769" s="7">
        <f t="shared" si="154"/>
        <v>1</v>
      </c>
      <c r="T769" s="7" t="str">
        <f t="shared" si="155"/>
        <v/>
      </c>
      <c r="U769" s="7"/>
    </row>
    <row r="770" spans="1:21" hidden="1" x14ac:dyDescent="0.25">
      <c r="A770" s="52">
        <f>'6aTRaiangProjExample'!B776</f>
        <v>3.5314273972498773</v>
      </c>
      <c r="B770" s="52">
        <f>'6aTRaiangProjExample'!C776</f>
        <v>1.5248374742608077</v>
      </c>
      <c r="C770" s="52">
        <f>'6aTRaiangProjExample'!D776</f>
        <v>5.3160462542713436</v>
      </c>
      <c r="D770" s="52">
        <f>'6aTRaiangProjExample'!E776</f>
        <v>4.0046078696699272</v>
      </c>
      <c r="E770" s="52">
        <f>'6aTRaiangProjExample'!F776</f>
        <v>2.4981423275253349</v>
      </c>
      <c r="F770" s="52">
        <f>'6aTRaiangProjExample'!G776</f>
        <v>3.1527182807375582</v>
      </c>
      <c r="G770" s="51">
        <f t="shared" ref="G770:G833" si="156">A770+C770</f>
        <v>8.84747365152122</v>
      </c>
      <c r="H770" s="50">
        <f t="shared" ref="H770:H833" si="157">A770+D770+F770</f>
        <v>10.688753547657363</v>
      </c>
      <c r="I770" s="49">
        <f t="shared" ref="I770:I833" si="158">B770+E770+F770</f>
        <v>7.1756980825237004</v>
      </c>
      <c r="J770" s="6">
        <f t="shared" ref="J770:J833" si="159">MAX(G770:I770)</f>
        <v>10.688753547657363</v>
      </c>
      <c r="L770" s="7">
        <f t="shared" ref="L770:L833" si="160">IF(OR(G770=$J770,H770=$J770),1,"")</f>
        <v>1</v>
      </c>
      <c r="M770" s="7" t="str">
        <f t="shared" ref="M770:M833" si="161">IF(I770=$J770,1,"")</f>
        <v/>
      </c>
      <c r="N770" s="7" t="str">
        <f t="shared" ref="N770:N833" si="162">IF(G770=$J770,1,"")</f>
        <v/>
      </c>
      <c r="O770" s="7">
        <f t="shared" ref="O770:O833" si="163">IF(H770=$J770,1,"")</f>
        <v>1</v>
      </c>
      <c r="P770" s="7" t="str">
        <f t="shared" ref="P770:P833" si="164">IF(I770=$J770,1,"")</f>
        <v/>
      </c>
      <c r="Q770" s="7">
        <f t="shared" ref="Q770:Q833" si="165">IF(OR(H770=$J770,I770=J770),1,"")</f>
        <v>1</v>
      </c>
      <c r="R770" s="7" t="str">
        <f t="shared" ref="R770:R833" si="166">IF(G770=$J770,1,"")</f>
        <v/>
      </c>
      <c r="S770" s="7">
        <f t="shared" ref="S770:S833" si="167">IF(H770=$J770,1,"")</f>
        <v>1</v>
      </c>
      <c r="T770" s="7" t="str">
        <f t="shared" ref="T770:T833" si="168">IF(I770=$J770,1,"")</f>
        <v/>
      </c>
      <c r="U770" s="7"/>
    </row>
    <row r="771" spans="1:21" hidden="1" x14ac:dyDescent="0.25">
      <c r="A771" s="52">
        <f>'6aTRaiangProjExample'!B777</f>
        <v>5.3539923435471728</v>
      </c>
      <c r="B771" s="52">
        <f>'6aTRaiangProjExample'!C777</f>
        <v>4.0132839818580273</v>
      </c>
      <c r="C771" s="52">
        <f>'6aTRaiangProjExample'!D777</f>
        <v>4.9466105293813589</v>
      </c>
      <c r="D771" s="52">
        <f>'6aTRaiangProjExample'!E777</f>
        <v>4.2644382355382016</v>
      </c>
      <c r="E771" s="52">
        <f>'6aTRaiangProjExample'!F777</f>
        <v>1.7331275457836819</v>
      </c>
      <c r="F771" s="52">
        <f>'6aTRaiangProjExample'!G777</f>
        <v>3.4198089590463505</v>
      </c>
      <c r="G771" s="51">
        <f t="shared" si="156"/>
        <v>10.300602872928533</v>
      </c>
      <c r="H771" s="50">
        <f t="shared" si="157"/>
        <v>13.038239538131723</v>
      </c>
      <c r="I771" s="49">
        <f t="shared" si="158"/>
        <v>9.1662204866880597</v>
      </c>
      <c r="J771" s="6">
        <f t="shared" si="159"/>
        <v>13.038239538131723</v>
      </c>
      <c r="L771" s="7">
        <f t="shared" si="160"/>
        <v>1</v>
      </c>
      <c r="M771" s="7" t="str">
        <f t="shared" si="161"/>
        <v/>
      </c>
      <c r="N771" s="7" t="str">
        <f t="shared" si="162"/>
        <v/>
      </c>
      <c r="O771" s="7">
        <f t="shared" si="163"/>
        <v>1</v>
      </c>
      <c r="P771" s="7" t="str">
        <f t="shared" si="164"/>
        <v/>
      </c>
      <c r="Q771" s="7">
        <f t="shared" si="165"/>
        <v>1</v>
      </c>
      <c r="R771" s="7" t="str">
        <f t="shared" si="166"/>
        <v/>
      </c>
      <c r="S771" s="7">
        <f t="shared" si="167"/>
        <v>1</v>
      </c>
      <c r="T771" s="7" t="str">
        <f t="shared" si="168"/>
        <v/>
      </c>
      <c r="U771" s="7"/>
    </row>
    <row r="772" spans="1:21" hidden="1" x14ac:dyDescent="0.25">
      <c r="A772" s="52">
        <f>'6aTRaiangProjExample'!B778</f>
        <v>3.8703108103221746</v>
      </c>
      <c r="B772" s="52">
        <f>'6aTRaiangProjExample'!C778</f>
        <v>2.305479396437808</v>
      </c>
      <c r="C772" s="52">
        <f>'6aTRaiangProjExample'!D778</f>
        <v>5.9332694702570619</v>
      </c>
      <c r="D772" s="52">
        <f>'6aTRaiangProjExample'!E778</f>
        <v>3.5142932355418499</v>
      </c>
      <c r="E772" s="52">
        <f>'6aTRaiangProjExample'!F778</f>
        <v>2.0331745923187996</v>
      </c>
      <c r="F772" s="52">
        <f>'6aTRaiangProjExample'!G778</f>
        <v>2.6692712809782178</v>
      </c>
      <c r="G772" s="51">
        <f t="shared" si="156"/>
        <v>9.8035802805792365</v>
      </c>
      <c r="H772" s="50">
        <f t="shared" si="157"/>
        <v>10.053875326842242</v>
      </c>
      <c r="I772" s="49">
        <f t="shared" si="158"/>
        <v>7.0079252697348258</v>
      </c>
      <c r="J772" s="6">
        <f t="shared" si="159"/>
        <v>10.053875326842242</v>
      </c>
      <c r="L772" s="7">
        <f t="shared" si="160"/>
        <v>1</v>
      </c>
      <c r="M772" s="7" t="str">
        <f t="shared" si="161"/>
        <v/>
      </c>
      <c r="N772" s="7" t="str">
        <f t="shared" si="162"/>
        <v/>
      </c>
      <c r="O772" s="7">
        <f t="shared" si="163"/>
        <v>1</v>
      </c>
      <c r="P772" s="7" t="str">
        <f t="shared" si="164"/>
        <v/>
      </c>
      <c r="Q772" s="7">
        <f t="shared" si="165"/>
        <v>1</v>
      </c>
      <c r="R772" s="7" t="str">
        <f t="shared" si="166"/>
        <v/>
      </c>
      <c r="S772" s="7">
        <f t="shared" si="167"/>
        <v>1</v>
      </c>
      <c r="T772" s="7" t="str">
        <f t="shared" si="168"/>
        <v/>
      </c>
      <c r="U772" s="7"/>
    </row>
    <row r="773" spans="1:21" hidden="1" x14ac:dyDescent="0.25">
      <c r="A773" s="52">
        <f>'6aTRaiangProjExample'!B779</f>
        <v>3.5239047672266004</v>
      </c>
      <c r="B773" s="52">
        <f>'6aTRaiangProjExample'!C779</f>
        <v>4.053820114802452</v>
      </c>
      <c r="C773" s="52">
        <f>'6aTRaiangProjExample'!D779</f>
        <v>4.3574779663500314</v>
      </c>
      <c r="D773" s="52">
        <f>'6aTRaiangProjExample'!E779</f>
        <v>4.5712945998639603</v>
      </c>
      <c r="E773" s="52">
        <f>'6aTRaiangProjExample'!F779</f>
        <v>2.4015764767322176</v>
      </c>
      <c r="F773" s="52">
        <f>'6aTRaiangProjExample'!G779</f>
        <v>4.0813329845148711</v>
      </c>
      <c r="G773" s="51">
        <f t="shared" si="156"/>
        <v>7.8813827335766318</v>
      </c>
      <c r="H773" s="50">
        <f t="shared" si="157"/>
        <v>12.176532351605433</v>
      </c>
      <c r="I773" s="49">
        <f t="shared" si="158"/>
        <v>10.536729576049542</v>
      </c>
      <c r="J773" s="6">
        <f t="shared" si="159"/>
        <v>12.176532351605433</v>
      </c>
      <c r="L773" s="7">
        <f t="shared" si="160"/>
        <v>1</v>
      </c>
      <c r="M773" s="7" t="str">
        <f t="shared" si="161"/>
        <v/>
      </c>
      <c r="N773" s="7" t="str">
        <f t="shared" si="162"/>
        <v/>
      </c>
      <c r="O773" s="7">
        <f t="shared" si="163"/>
        <v>1</v>
      </c>
      <c r="P773" s="7" t="str">
        <f t="shared" si="164"/>
        <v/>
      </c>
      <c r="Q773" s="7">
        <f t="shared" si="165"/>
        <v>1</v>
      </c>
      <c r="R773" s="7" t="str">
        <f t="shared" si="166"/>
        <v/>
      </c>
      <c r="S773" s="7">
        <f t="shared" si="167"/>
        <v>1</v>
      </c>
      <c r="T773" s="7" t="str">
        <f t="shared" si="168"/>
        <v/>
      </c>
      <c r="U773" s="7"/>
    </row>
    <row r="774" spans="1:21" hidden="1" x14ac:dyDescent="0.25">
      <c r="A774" s="52">
        <f>'6aTRaiangProjExample'!B780</f>
        <v>5.2523129471712808</v>
      </c>
      <c r="B774" s="52">
        <f>'6aTRaiangProjExample'!C780</f>
        <v>2.9153483512911045</v>
      </c>
      <c r="C774" s="52">
        <f>'6aTRaiangProjExample'!D780</f>
        <v>6.0798485729266112</v>
      </c>
      <c r="D774" s="52">
        <f>'6aTRaiangProjExample'!E780</f>
        <v>3.7344257299852273</v>
      </c>
      <c r="E774" s="52">
        <f>'6aTRaiangProjExample'!F780</f>
        <v>2.8277273896586066</v>
      </c>
      <c r="F774" s="52">
        <f>'6aTRaiangProjExample'!G780</f>
        <v>3.8792585169556952</v>
      </c>
      <c r="G774" s="51">
        <f t="shared" si="156"/>
        <v>11.332161520097891</v>
      </c>
      <c r="H774" s="50">
        <f t="shared" si="157"/>
        <v>12.865997194112204</v>
      </c>
      <c r="I774" s="49">
        <f t="shared" si="158"/>
        <v>9.6223342579054076</v>
      </c>
      <c r="J774" s="6">
        <f t="shared" si="159"/>
        <v>12.865997194112204</v>
      </c>
      <c r="L774" s="7">
        <f t="shared" si="160"/>
        <v>1</v>
      </c>
      <c r="M774" s="7" t="str">
        <f t="shared" si="161"/>
        <v/>
      </c>
      <c r="N774" s="7" t="str">
        <f t="shared" si="162"/>
        <v/>
      </c>
      <c r="O774" s="7">
        <f t="shared" si="163"/>
        <v>1</v>
      </c>
      <c r="P774" s="7" t="str">
        <f t="shared" si="164"/>
        <v/>
      </c>
      <c r="Q774" s="7">
        <f t="shared" si="165"/>
        <v>1</v>
      </c>
      <c r="R774" s="7" t="str">
        <f t="shared" si="166"/>
        <v/>
      </c>
      <c r="S774" s="7">
        <f t="shared" si="167"/>
        <v>1</v>
      </c>
      <c r="T774" s="7" t="str">
        <f t="shared" si="168"/>
        <v/>
      </c>
      <c r="U774" s="7"/>
    </row>
    <row r="775" spans="1:21" hidden="1" x14ac:dyDescent="0.25">
      <c r="A775" s="52">
        <f>'6aTRaiangProjExample'!B781</f>
        <v>3.8443442361715672</v>
      </c>
      <c r="B775" s="52">
        <f>'6aTRaiangProjExample'!C781</f>
        <v>3.1175548442374472</v>
      </c>
      <c r="C775" s="52">
        <f>'6aTRaiangProjExample'!D781</f>
        <v>5.580567645752792</v>
      </c>
      <c r="D775" s="52">
        <f>'6aTRaiangProjExample'!E781</f>
        <v>4.0837272892510317</v>
      </c>
      <c r="E775" s="52">
        <f>'6aTRaiangProjExample'!F781</f>
        <v>1.6773890519143144</v>
      </c>
      <c r="F775" s="52">
        <f>'6aTRaiangProjExample'!G781</f>
        <v>4.4806141210076582</v>
      </c>
      <c r="G775" s="51">
        <f t="shared" si="156"/>
        <v>9.4249118819243591</v>
      </c>
      <c r="H775" s="50">
        <f t="shared" si="157"/>
        <v>12.408685646430257</v>
      </c>
      <c r="I775" s="49">
        <f t="shared" si="158"/>
        <v>9.275558017159419</v>
      </c>
      <c r="J775" s="6">
        <f t="shared" si="159"/>
        <v>12.408685646430257</v>
      </c>
      <c r="L775" s="7">
        <f t="shared" si="160"/>
        <v>1</v>
      </c>
      <c r="M775" s="7" t="str">
        <f t="shared" si="161"/>
        <v/>
      </c>
      <c r="N775" s="7" t="str">
        <f t="shared" si="162"/>
        <v/>
      </c>
      <c r="O775" s="7">
        <f t="shared" si="163"/>
        <v>1</v>
      </c>
      <c r="P775" s="7" t="str">
        <f t="shared" si="164"/>
        <v/>
      </c>
      <c r="Q775" s="7">
        <f t="shared" si="165"/>
        <v>1</v>
      </c>
      <c r="R775" s="7" t="str">
        <f t="shared" si="166"/>
        <v/>
      </c>
      <c r="S775" s="7">
        <f t="shared" si="167"/>
        <v>1</v>
      </c>
      <c r="T775" s="7" t="str">
        <f t="shared" si="168"/>
        <v/>
      </c>
      <c r="U775" s="7"/>
    </row>
    <row r="776" spans="1:21" hidden="1" x14ac:dyDescent="0.25">
      <c r="A776" s="52">
        <f>'6aTRaiangProjExample'!B782</f>
        <v>5.2652834283836167</v>
      </c>
      <c r="B776" s="52">
        <f>'6aTRaiangProjExample'!C782</f>
        <v>3.7543911176639124</v>
      </c>
      <c r="C776" s="52">
        <f>'6aTRaiangProjExample'!D782</f>
        <v>5.1841080384406357</v>
      </c>
      <c r="D776" s="52">
        <f>'6aTRaiangProjExample'!E782</f>
        <v>4.0229858554714149</v>
      </c>
      <c r="E776" s="52">
        <f>'6aTRaiangProjExample'!F782</f>
        <v>2.8866083805093661</v>
      </c>
      <c r="F776" s="52">
        <f>'6aTRaiangProjExample'!G782</f>
        <v>3.9591077474966134</v>
      </c>
      <c r="G776" s="51">
        <f t="shared" si="156"/>
        <v>10.449391466824252</v>
      </c>
      <c r="H776" s="50">
        <f t="shared" si="157"/>
        <v>13.247377031351645</v>
      </c>
      <c r="I776" s="49">
        <f t="shared" si="158"/>
        <v>10.600107245669893</v>
      </c>
      <c r="J776" s="6">
        <f t="shared" si="159"/>
        <v>13.247377031351645</v>
      </c>
      <c r="L776" s="7">
        <f t="shared" si="160"/>
        <v>1</v>
      </c>
      <c r="M776" s="7" t="str">
        <f t="shared" si="161"/>
        <v/>
      </c>
      <c r="N776" s="7" t="str">
        <f t="shared" si="162"/>
        <v/>
      </c>
      <c r="O776" s="7">
        <f t="shared" si="163"/>
        <v>1</v>
      </c>
      <c r="P776" s="7" t="str">
        <f t="shared" si="164"/>
        <v/>
      </c>
      <c r="Q776" s="7">
        <f t="shared" si="165"/>
        <v>1</v>
      </c>
      <c r="R776" s="7" t="str">
        <f t="shared" si="166"/>
        <v/>
      </c>
      <c r="S776" s="7">
        <f t="shared" si="167"/>
        <v>1</v>
      </c>
      <c r="T776" s="7" t="str">
        <f t="shared" si="168"/>
        <v/>
      </c>
      <c r="U776" s="7"/>
    </row>
    <row r="777" spans="1:21" hidden="1" x14ac:dyDescent="0.25">
      <c r="A777" s="52">
        <f>'6aTRaiangProjExample'!B783</f>
        <v>3.5911945729722428</v>
      </c>
      <c r="B777" s="52">
        <f>'6aTRaiangProjExample'!C783</f>
        <v>3.38728309110172</v>
      </c>
      <c r="C777" s="52">
        <f>'6aTRaiangProjExample'!D783</f>
        <v>4.037328316766768</v>
      </c>
      <c r="D777" s="52">
        <f>'6aTRaiangProjExample'!E783</f>
        <v>3.8913729284566161</v>
      </c>
      <c r="E777" s="52">
        <f>'6aTRaiangProjExample'!F783</f>
        <v>1.5377189588237397</v>
      </c>
      <c r="F777" s="52">
        <f>'6aTRaiangProjExample'!G783</f>
        <v>3.1368551269581113</v>
      </c>
      <c r="G777" s="51">
        <f t="shared" si="156"/>
        <v>7.6285228897390107</v>
      </c>
      <c r="H777" s="50">
        <f t="shared" si="157"/>
        <v>10.619422628386971</v>
      </c>
      <c r="I777" s="49">
        <f t="shared" si="158"/>
        <v>8.0618571768835707</v>
      </c>
      <c r="J777" s="6">
        <f t="shared" si="159"/>
        <v>10.619422628386971</v>
      </c>
      <c r="L777" s="7">
        <f t="shared" si="160"/>
        <v>1</v>
      </c>
      <c r="M777" s="7" t="str">
        <f t="shared" si="161"/>
        <v/>
      </c>
      <c r="N777" s="7" t="str">
        <f t="shared" si="162"/>
        <v/>
      </c>
      <c r="O777" s="7">
        <f t="shared" si="163"/>
        <v>1</v>
      </c>
      <c r="P777" s="7" t="str">
        <f t="shared" si="164"/>
        <v/>
      </c>
      <c r="Q777" s="7">
        <f t="shared" si="165"/>
        <v>1</v>
      </c>
      <c r="R777" s="7" t="str">
        <f t="shared" si="166"/>
        <v/>
      </c>
      <c r="S777" s="7">
        <f t="shared" si="167"/>
        <v>1</v>
      </c>
      <c r="T777" s="7" t="str">
        <f t="shared" si="168"/>
        <v/>
      </c>
      <c r="U777" s="7"/>
    </row>
    <row r="778" spans="1:21" hidden="1" x14ac:dyDescent="0.25">
      <c r="A778" s="52">
        <f>'6aTRaiangProjExample'!B784</f>
        <v>3.769079035603859</v>
      </c>
      <c r="B778" s="52">
        <f>'6aTRaiangProjExample'!C784</f>
        <v>2.9195247370410375</v>
      </c>
      <c r="C778" s="52">
        <f>'6aTRaiangProjExample'!D784</f>
        <v>6.4381990064476735</v>
      </c>
      <c r="D778" s="52">
        <f>'6aTRaiangProjExample'!E784</f>
        <v>4.4218690630872421</v>
      </c>
      <c r="E778" s="52">
        <f>'6aTRaiangProjExample'!F784</f>
        <v>3.7212720674493669</v>
      </c>
      <c r="F778" s="52">
        <f>'6aTRaiangProjExample'!G784</f>
        <v>3.4531374574776263</v>
      </c>
      <c r="G778" s="51">
        <f t="shared" si="156"/>
        <v>10.207278042051533</v>
      </c>
      <c r="H778" s="50">
        <f t="shared" si="157"/>
        <v>11.644085556168729</v>
      </c>
      <c r="I778" s="49">
        <f t="shared" si="158"/>
        <v>10.09393426196803</v>
      </c>
      <c r="J778" s="6">
        <f t="shared" si="159"/>
        <v>11.644085556168729</v>
      </c>
      <c r="L778" s="7">
        <f t="shared" si="160"/>
        <v>1</v>
      </c>
      <c r="M778" s="7" t="str">
        <f t="shared" si="161"/>
        <v/>
      </c>
      <c r="N778" s="7" t="str">
        <f t="shared" si="162"/>
        <v/>
      </c>
      <c r="O778" s="7">
        <f t="shared" si="163"/>
        <v>1</v>
      </c>
      <c r="P778" s="7" t="str">
        <f t="shared" si="164"/>
        <v/>
      </c>
      <c r="Q778" s="7">
        <f t="shared" si="165"/>
        <v>1</v>
      </c>
      <c r="R778" s="7" t="str">
        <f t="shared" si="166"/>
        <v/>
      </c>
      <c r="S778" s="7">
        <f t="shared" si="167"/>
        <v>1</v>
      </c>
      <c r="T778" s="7" t="str">
        <f t="shared" si="168"/>
        <v/>
      </c>
      <c r="U778" s="7"/>
    </row>
    <row r="779" spans="1:21" hidden="1" x14ac:dyDescent="0.25">
      <c r="A779" s="52">
        <f>'6aTRaiangProjExample'!B785</f>
        <v>3.994655274739928</v>
      </c>
      <c r="B779" s="52">
        <f>'6aTRaiangProjExample'!C785</f>
        <v>2.940412720877922</v>
      </c>
      <c r="C779" s="52">
        <f>'6aTRaiangProjExample'!D785</f>
        <v>5.3130435609196729</v>
      </c>
      <c r="D779" s="52">
        <f>'6aTRaiangProjExample'!E785</f>
        <v>3.7323065138060505</v>
      </c>
      <c r="E779" s="52">
        <f>'6aTRaiangProjExample'!F785</f>
        <v>2.5247808295702505</v>
      </c>
      <c r="F779" s="52">
        <f>'6aTRaiangProjExample'!G785</f>
        <v>4.3210808580718085</v>
      </c>
      <c r="G779" s="51">
        <f t="shared" si="156"/>
        <v>9.3076988356596004</v>
      </c>
      <c r="H779" s="50">
        <f t="shared" si="157"/>
        <v>12.048042646617787</v>
      </c>
      <c r="I779" s="49">
        <f t="shared" si="158"/>
        <v>9.7862744085199811</v>
      </c>
      <c r="J779" s="6">
        <f t="shared" si="159"/>
        <v>12.048042646617787</v>
      </c>
      <c r="L779" s="7">
        <f t="shared" si="160"/>
        <v>1</v>
      </c>
      <c r="M779" s="7" t="str">
        <f t="shared" si="161"/>
        <v/>
      </c>
      <c r="N779" s="7" t="str">
        <f t="shared" si="162"/>
        <v/>
      </c>
      <c r="O779" s="7">
        <f t="shared" si="163"/>
        <v>1</v>
      </c>
      <c r="P779" s="7" t="str">
        <f t="shared" si="164"/>
        <v/>
      </c>
      <c r="Q779" s="7">
        <f t="shared" si="165"/>
        <v>1</v>
      </c>
      <c r="R779" s="7" t="str">
        <f t="shared" si="166"/>
        <v/>
      </c>
      <c r="S779" s="7">
        <f t="shared" si="167"/>
        <v>1</v>
      </c>
      <c r="T779" s="7" t="str">
        <f t="shared" si="168"/>
        <v/>
      </c>
      <c r="U779" s="7"/>
    </row>
    <row r="780" spans="1:21" hidden="1" x14ac:dyDescent="0.25">
      <c r="A780" s="52">
        <f>'6aTRaiangProjExample'!B786</f>
        <v>3.7171413497369126</v>
      </c>
      <c r="B780" s="52">
        <f>'6aTRaiangProjExample'!C786</f>
        <v>3.0147708632305221</v>
      </c>
      <c r="C780" s="52">
        <f>'6aTRaiangProjExample'!D786</f>
        <v>4.474135831611739</v>
      </c>
      <c r="D780" s="52">
        <f>'6aTRaiangProjExample'!E786</f>
        <v>4.1559014203529783</v>
      </c>
      <c r="E780" s="52">
        <f>'6aTRaiangProjExample'!F786</f>
        <v>1.8179669360998107</v>
      </c>
      <c r="F780" s="52">
        <f>'6aTRaiangProjExample'!G786</f>
        <v>3.6003132541601199</v>
      </c>
      <c r="G780" s="51">
        <f t="shared" si="156"/>
        <v>8.1912771813486511</v>
      </c>
      <c r="H780" s="50">
        <f t="shared" si="157"/>
        <v>11.473356024250011</v>
      </c>
      <c r="I780" s="49">
        <f t="shared" si="158"/>
        <v>8.4330510534904537</v>
      </c>
      <c r="J780" s="6">
        <f t="shared" si="159"/>
        <v>11.473356024250011</v>
      </c>
      <c r="L780" s="7">
        <f t="shared" si="160"/>
        <v>1</v>
      </c>
      <c r="M780" s="7" t="str">
        <f t="shared" si="161"/>
        <v/>
      </c>
      <c r="N780" s="7" t="str">
        <f t="shared" si="162"/>
        <v/>
      </c>
      <c r="O780" s="7">
        <f t="shared" si="163"/>
        <v>1</v>
      </c>
      <c r="P780" s="7" t="str">
        <f t="shared" si="164"/>
        <v/>
      </c>
      <c r="Q780" s="7">
        <f t="shared" si="165"/>
        <v>1</v>
      </c>
      <c r="R780" s="7" t="str">
        <f t="shared" si="166"/>
        <v/>
      </c>
      <c r="S780" s="7">
        <f t="shared" si="167"/>
        <v>1</v>
      </c>
      <c r="T780" s="7" t="str">
        <f t="shared" si="168"/>
        <v/>
      </c>
      <c r="U780" s="7"/>
    </row>
    <row r="781" spans="1:21" hidden="1" x14ac:dyDescent="0.25">
      <c r="A781" s="52">
        <f>'6aTRaiangProjExample'!B787</f>
        <v>4.9536994069136728</v>
      </c>
      <c r="B781" s="52">
        <f>'6aTRaiangProjExample'!C787</f>
        <v>3.2430252902877799</v>
      </c>
      <c r="C781" s="52">
        <f>'6aTRaiangProjExample'!D787</f>
        <v>6.2507196270852976</v>
      </c>
      <c r="D781" s="52">
        <f>'6aTRaiangProjExample'!E787</f>
        <v>3.2256240426110296</v>
      </c>
      <c r="E781" s="52">
        <f>'6aTRaiangProjExample'!F787</f>
        <v>3.1563021720054376</v>
      </c>
      <c r="F781" s="52">
        <f>'6aTRaiangProjExample'!G787</f>
        <v>3.7652716974444753</v>
      </c>
      <c r="G781" s="51">
        <f t="shared" si="156"/>
        <v>11.20441903399897</v>
      </c>
      <c r="H781" s="50">
        <f t="shared" si="157"/>
        <v>11.944595146969178</v>
      </c>
      <c r="I781" s="49">
        <f t="shared" si="158"/>
        <v>10.164599159737692</v>
      </c>
      <c r="J781" s="6">
        <f t="shared" si="159"/>
        <v>11.944595146969178</v>
      </c>
      <c r="L781" s="7">
        <f t="shared" si="160"/>
        <v>1</v>
      </c>
      <c r="M781" s="7" t="str">
        <f t="shared" si="161"/>
        <v/>
      </c>
      <c r="N781" s="7" t="str">
        <f t="shared" si="162"/>
        <v/>
      </c>
      <c r="O781" s="7">
        <f t="shared" si="163"/>
        <v>1</v>
      </c>
      <c r="P781" s="7" t="str">
        <f t="shared" si="164"/>
        <v/>
      </c>
      <c r="Q781" s="7">
        <f t="shared" si="165"/>
        <v>1</v>
      </c>
      <c r="R781" s="7" t="str">
        <f t="shared" si="166"/>
        <v/>
      </c>
      <c r="S781" s="7">
        <f t="shared" si="167"/>
        <v>1</v>
      </c>
      <c r="T781" s="7" t="str">
        <f t="shared" si="168"/>
        <v/>
      </c>
      <c r="U781" s="7"/>
    </row>
    <row r="782" spans="1:21" hidden="1" x14ac:dyDescent="0.25">
      <c r="A782" s="52">
        <f>'6aTRaiangProjExample'!B788</f>
        <v>4.0607385674705405</v>
      </c>
      <c r="B782" s="52">
        <f>'6aTRaiangProjExample'!C788</f>
        <v>1.6887425820315536</v>
      </c>
      <c r="C782" s="52">
        <f>'6aTRaiangProjExample'!D788</f>
        <v>4.6328007969949532</v>
      </c>
      <c r="D782" s="52">
        <f>'6aTRaiangProjExample'!E788</f>
        <v>4.7026566308870503</v>
      </c>
      <c r="E782" s="52">
        <f>'6aTRaiangProjExample'!F788</f>
        <v>3.1561995879977709</v>
      </c>
      <c r="F782" s="52">
        <f>'6aTRaiangProjExample'!G788</f>
        <v>2.4422052285791067</v>
      </c>
      <c r="G782" s="51">
        <f t="shared" si="156"/>
        <v>8.6935393644654937</v>
      </c>
      <c r="H782" s="50">
        <f t="shared" si="157"/>
        <v>11.205600426936698</v>
      </c>
      <c r="I782" s="49">
        <f t="shared" si="158"/>
        <v>7.2871473986084307</v>
      </c>
      <c r="J782" s="6">
        <f t="shared" si="159"/>
        <v>11.205600426936698</v>
      </c>
      <c r="L782" s="7">
        <f t="shared" si="160"/>
        <v>1</v>
      </c>
      <c r="M782" s="7" t="str">
        <f t="shared" si="161"/>
        <v/>
      </c>
      <c r="N782" s="7" t="str">
        <f t="shared" si="162"/>
        <v/>
      </c>
      <c r="O782" s="7">
        <f t="shared" si="163"/>
        <v>1</v>
      </c>
      <c r="P782" s="7" t="str">
        <f t="shared" si="164"/>
        <v/>
      </c>
      <c r="Q782" s="7">
        <f t="shared" si="165"/>
        <v>1</v>
      </c>
      <c r="R782" s="7" t="str">
        <f t="shared" si="166"/>
        <v/>
      </c>
      <c r="S782" s="7">
        <f t="shared" si="167"/>
        <v>1</v>
      </c>
      <c r="T782" s="7" t="str">
        <f t="shared" si="168"/>
        <v/>
      </c>
      <c r="U782" s="7"/>
    </row>
    <row r="783" spans="1:21" hidden="1" x14ac:dyDescent="0.25">
      <c r="A783" s="52">
        <f>'6aTRaiangProjExample'!B789</f>
        <v>4.3315679267046887</v>
      </c>
      <c r="B783" s="52">
        <f>'6aTRaiangProjExample'!C789</f>
        <v>4.527779114505015</v>
      </c>
      <c r="C783" s="52">
        <f>'6aTRaiangProjExample'!D789</f>
        <v>6.5030630397969169</v>
      </c>
      <c r="D783" s="52">
        <f>'6aTRaiangProjExample'!E789</f>
        <v>4.8623354815096187</v>
      </c>
      <c r="E783" s="52">
        <f>'6aTRaiangProjExample'!F789</f>
        <v>2.8678813097262799</v>
      </c>
      <c r="F783" s="52">
        <f>'6aTRaiangProjExample'!G789</f>
        <v>2.4787089890194167</v>
      </c>
      <c r="G783" s="51">
        <f t="shared" si="156"/>
        <v>10.834630966501607</v>
      </c>
      <c r="H783" s="50">
        <f t="shared" si="157"/>
        <v>11.672612397233724</v>
      </c>
      <c r="I783" s="49">
        <f t="shared" si="158"/>
        <v>9.8743694132507116</v>
      </c>
      <c r="J783" s="6">
        <f t="shared" si="159"/>
        <v>11.672612397233724</v>
      </c>
      <c r="L783" s="7">
        <f t="shared" si="160"/>
        <v>1</v>
      </c>
      <c r="M783" s="7" t="str">
        <f t="shared" si="161"/>
        <v/>
      </c>
      <c r="N783" s="7" t="str">
        <f t="shared" si="162"/>
        <v/>
      </c>
      <c r="O783" s="7">
        <f t="shared" si="163"/>
        <v>1</v>
      </c>
      <c r="P783" s="7" t="str">
        <f t="shared" si="164"/>
        <v/>
      </c>
      <c r="Q783" s="7">
        <f t="shared" si="165"/>
        <v>1</v>
      </c>
      <c r="R783" s="7" t="str">
        <f t="shared" si="166"/>
        <v/>
      </c>
      <c r="S783" s="7">
        <f t="shared" si="167"/>
        <v>1</v>
      </c>
      <c r="T783" s="7" t="str">
        <f t="shared" si="168"/>
        <v/>
      </c>
      <c r="U783" s="7"/>
    </row>
    <row r="784" spans="1:21" hidden="1" x14ac:dyDescent="0.25">
      <c r="A784" s="52">
        <f>'6aTRaiangProjExample'!B790</f>
        <v>4.5223627999315248</v>
      </c>
      <c r="B784" s="52">
        <f>'6aTRaiangProjExample'!C790</f>
        <v>3.831009656274099</v>
      </c>
      <c r="C784" s="52">
        <f>'6aTRaiangProjExample'!D790</f>
        <v>5.1599604434428112</v>
      </c>
      <c r="D784" s="52">
        <f>'6aTRaiangProjExample'!E790</f>
        <v>3.5761091984892515</v>
      </c>
      <c r="E784" s="52">
        <f>'6aTRaiangProjExample'!F790</f>
        <v>3.0805724070527765</v>
      </c>
      <c r="F784" s="52">
        <f>'6aTRaiangProjExample'!G790</f>
        <v>3.5952319906786205</v>
      </c>
      <c r="G784" s="51">
        <f t="shared" si="156"/>
        <v>9.682323243374336</v>
      </c>
      <c r="H784" s="50">
        <f t="shared" si="157"/>
        <v>11.693703989099397</v>
      </c>
      <c r="I784" s="49">
        <f t="shared" si="158"/>
        <v>10.506814054005496</v>
      </c>
      <c r="J784" s="6">
        <f t="shared" si="159"/>
        <v>11.693703989099397</v>
      </c>
      <c r="L784" s="7">
        <f t="shared" si="160"/>
        <v>1</v>
      </c>
      <c r="M784" s="7" t="str">
        <f t="shared" si="161"/>
        <v/>
      </c>
      <c r="N784" s="7" t="str">
        <f t="shared" si="162"/>
        <v/>
      </c>
      <c r="O784" s="7">
        <f t="shared" si="163"/>
        <v>1</v>
      </c>
      <c r="P784" s="7" t="str">
        <f t="shared" si="164"/>
        <v/>
      </c>
      <c r="Q784" s="7">
        <f t="shared" si="165"/>
        <v>1</v>
      </c>
      <c r="R784" s="7" t="str">
        <f t="shared" si="166"/>
        <v/>
      </c>
      <c r="S784" s="7">
        <f t="shared" si="167"/>
        <v>1</v>
      </c>
      <c r="T784" s="7" t="str">
        <f t="shared" si="168"/>
        <v/>
      </c>
      <c r="U784" s="7"/>
    </row>
    <row r="785" spans="1:21" hidden="1" x14ac:dyDescent="0.25">
      <c r="A785" s="52">
        <f>'6aTRaiangProjExample'!B791</f>
        <v>4.1236948918645808</v>
      </c>
      <c r="B785" s="52">
        <f>'6aTRaiangProjExample'!C791</f>
        <v>4.2513333247724159</v>
      </c>
      <c r="C785" s="52">
        <f>'6aTRaiangProjExample'!D791</f>
        <v>5.3413863775692541</v>
      </c>
      <c r="D785" s="52">
        <f>'6aTRaiangProjExample'!E791</f>
        <v>3.9749478850106286</v>
      </c>
      <c r="E785" s="52">
        <f>'6aTRaiangProjExample'!F791</f>
        <v>3.0513533604545131</v>
      </c>
      <c r="F785" s="52">
        <f>'6aTRaiangProjExample'!G791</f>
        <v>2.9264022852296412</v>
      </c>
      <c r="G785" s="51">
        <f t="shared" si="156"/>
        <v>9.4650812694338349</v>
      </c>
      <c r="H785" s="50">
        <f t="shared" si="157"/>
        <v>11.025045062104851</v>
      </c>
      <c r="I785" s="49">
        <f t="shared" si="158"/>
        <v>10.229088970456569</v>
      </c>
      <c r="J785" s="6">
        <f t="shared" si="159"/>
        <v>11.025045062104851</v>
      </c>
      <c r="L785" s="7">
        <f t="shared" si="160"/>
        <v>1</v>
      </c>
      <c r="M785" s="7" t="str">
        <f t="shared" si="161"/>
        <v/>
      </c>
      <c r="N785" s="7" t="str">
        <f t="shared" si="162"/>
        <v/>
      </c>
      <c r="O785" s="7">
        <f t="shared" si="163"/>
        <v>1</v>
      </c>
      <c r="P785" s="7" t="str">
        <f t="shared" si="164"/>
        <v/>
      </c>
      <c r="Q785" s="7">
        <f t="shared" si="165"/>
        <v>1</v>
      </c>
      <c r="R785" s="7" t="str">
        <f t="shared" si="166"/>
        <v/>
      </c>
      <c r="S785" s="7">
        <f t="shared" si="167"/>
        <v>1</v>
      </c>
      <c r="T785" s="7" t="str">
        <f t="shared" si="168"/>
        <v/>
      </c>
      <c r="U785" s="7"/>
    </row>
    <row r="786" spans="1:21" hidden="1" x14ac:dyDescent="0.25">
      <c r="A786" s="52">
        <f>'6aTRaiangProjExample'!B792</f>
        <v>5.8895350222892695</v>
      </c>
      <c r="B786" s="52">
        <f>'6aTRaiangProjExample'!C792</f>
        <v>3.1183311133202691</v>
      </c>
      <c r="C786" s="52">
        <f>'6aTRaiangProjExample'!D792</f>
        <v>4.7510322702712164</v>
      </c>
      <c r="D786" s="52">
        <f>'6aTRaiangProjExample'!E792</f>
        <v>4.3288089544843533</v>
      </c>
      <c r="E786" s="52">
        <f>'6aTRaiangProjExample'!F792</f>
        <v>3.4910134607899455</v>
      </c>
      <c r="F786" s="52">
        <f>'6aTRaiangProjExample'!G792</f>
        <v>4.2293410332984482</v>
      </c>
      <c r="G786" s="51">
        <f t="shared" si="156"/>
        <v>10.640567292560487</v>
      </c>
      <c r="H786" s="50">
        <f t="shared" si="157"/>
        <v>14.447685010072071</v>
      </c>
      <c r="I786" s="49">
        <f t="shared" si="158"/>
        <v>10.838685607408664</v>
      </c>
      <c r="J786" s="6">
        <f t="shared" si="159"/>
        <v>14.447685010072071</v>
      </c>
      <c r="L786" s="7">
        <f t="shared" si="160"/>
        <v>1</v>
      </c>
      <c r="M786" s="7" t="str">
        <f t="shared" si="161"/>
        <v/>
      </c>
      <c r="N786" s="7" t="str">
        <f t="shared" si="162"/>
        <v/>
      </c>
      <c r="O786" s="7">
        <f t="shared" si="163"/>
        <v>1</v>
      </c>
      <c r="P786" s="7" t="str">
        <f t="shared" si="164"/>
        <v/>
      </c>
      <c r="Q786" s="7">
        <f t="shared" si="165"/>
        <v>1</v>
      </c>
      <c r="R786" s="7" t="str">
        <f t="shared" si="166"/>
        <v/>
      </c>
      <c r="S786" s="7">
        <f t="shared" si="167"/>
        <v>1</v>
      </c>
      <c r="T786" s="7" t="str">
        <f t="shared" si="168"/>
        <v/>
      </c>
      <c r="U786" s="7"/>
    </row>
    <row r="787" spans="1:21" hidden="1" x14ac:dyDescent="0.25">
      <c r="A787" s="52">
        <f>'6aTRaiangProjExample'!B793</f>
        <v>5.3626635894915005</v>
      </c>
      <c r="B787" s="52">
        <f>'6aTRaiangProjExample'!C793</f>
        <v>4.3443447531843358</v>
      </c>
      <c r="C787" s="52">
        <f>'6aTRaiangProjExample'!D793</f>
        <v>6.6424286120361113</v>
      </c>
      <c r="D787" s="52">
        <f>'6aTRaiangProjExample'!E793</f>
        <v>3.4869238005471095</v>
      </c>
      <c r="E787" s="52">
        <f>'6aTRaiangProjExample'!F793</f>
        <v>3.1493843607148921</v>
      </c>
      <c r="F787" s="52">
        <f>'6aTRaiangProjExample'!G793</f>
        <v>2.9124910283494159</v>
      </c>
      <c r="G787" s="51">
        <f t="shared" si="156"/>
        <v>12.005092201527612</v>
      </c>
      <c r="H787" s="50">
        <f t="shared" si="157"/>
        <v>11.762078418388027</v>
      </c>
      <c r="I787" s="49">
        <f t="shared" si="158"/>
        <v>10.406220142248644</v>
      </c>
      <c r="J787" s="6">
        <f t="shared" si="159"/>
        <v>12.005092201527612</v>
      </c>
      <c r="L787" s="7">
        <f t="shared" si="160"/>
        <v>1</v>
      </c>
      <c r="M787" s="7" t="str">
        <f t="shared" si="161"/>
        <v/>
      </c>
      <c r="N787" s="7">
        <f t="shared" si="162"/>
        <v>1</v>
      </c>
      <c r="O787" s="7" t="str">
        <f t="shared" si="163"/>
        <v/>
      </c>
      <c r="P787" s="7" t="str">
        <f t="shared" si="164"/>
        <v/>
      </c>
      <c r="Q787" s="7" t="str">
        <f t="shared" si="165"/>
        <v/>
      </c>
      <c r="R787" s="7">
        <f t="shared" si="166"/>
        <v>1</v>
      </c>
      <c r="S787" s="7" t="str">
        <f t="shared" si="167"/>
        <v/>
      </c>
      <c r="T787" s="7" t="str">
        <f t="shared" si="168"/>
        <v/>
      </c>
      <c r="U787" s="7"/>
    </row>
    <row r="788" spans="1:21" hidden="1" x14ac:dyDescent="0.25">
      <c r="A788" s="52">
        <f>'6aTRaiangProjExample'!B794</f>
        <v>5.0570962951298126</v>
      </c>
      <c r="B788" s="52">
        <f>'6aTRaiangProjExample'!C794</f>
        <v>2.2608976135265948</v>
      </c>
      <c r="C788" s="52">
        <f>'6aTRaiangProjExample'!D794</f>
        <v>4.0798759719935793</v>
      </c>
      <c r="D788" s="52">
        <f>'6aTRaiangProjExample'!E794</f>
        <v>3.6656533950399157</v>
      </c>
      <c r="E788" s="52">
        <f>'6aTRaiangProjExample'!F794</f>
        <v>2.1460672095674611</v>
      </c>
      <c r="F788" s="52">
        <f>'6aTRaiangProjExample'!G794</f>
        <v>3.6593827117090418</v>
      </c>
      <c r="G788" s="51">
        <f t="shared" si="156"/>
        <v>9.1369722671233919</v>
      </c>
      <c r="H788" s="50">
        <f t="shared" si="157"/>
        <v>12.382132401878771</v>
      </c>
      <c r="I788" s="49">
        <f t="shared" si="158"/>
        <v>8.0663475348030964</v>
      </c>
      <c r="J788" s="6">
        <f t="shared" si="159"/>
        <v>12.382132401878771</v>
      </c>
      <c r="L788" s="7">
        <f t="shared" si="160"/>
        <v>1</v>
      </c>
      <c r="M788" s="7" t="str">
        <f t="shared" si="161"/>
        <v/>
      </c>
      <c r="N788" s="7" t="str">
        <f t="shared" si="162"/>
        <v/>
      </c>
      <c r="O788" s="7">
        <f t="shared" si="163"/>
        <v>1</v>
      </c>
      <c r="P788" s="7" t="str">
        <f t="shared" si="164"/>
        <v/>
      </c>
      <c r="Q788" s="7">
        <f t="shared" si="165"/>
        <v>1</v>
      </c>
      <c r="R788" s="7" t="str">
        <f t="shared" si="166"/>
        <v/>
      </c>
      <c r="S788" s="7">
        <f t="shared" si="167"/>
        <v>1</v>
      </c>
      <c r="T788" s="7" t="str">
        <f t="shared" si="168"/>
        <v/>
      </c>
      <c r="U788" s="7"/>
    </row>
    <row r="789" spans="1:21" hidden="1" x14ac:dyDescent="0.25">
      <c r="A789" s="52">
        <f>'6aTRaiangProjExample'!B795</f>
        <v>3.5850408960433633</v>
      </c>
      <c r="B789" s="52">
        <f>'6aTRaiangProjExample'!C795</f>
        <v>3.5604377333846928</v>
      </c>
      <c r="C789" s="52">
        <f>'6aTRaiangProjExample'!D795</f>
        <v>6.1804832302762112</v>
      </c>
      <c r="D789" s="52">
        <f>'6aTRaiangProjExample'!E795</f>
        <v>4.6517649808296406</v>
      </c>
      <c r="E789" s="52">
        <f>'6aTRaiangProjExample'!F795</f>
        <v>2.3944465218840918</v>
      </c>
      <c r="F789" s="52">
        <f>'6aTRaiangProjExample'!G795</f>
        <v>2.7159271635364295</v>
      </c>
      <c r="G789" s="51">
        <f t="shared" si="156"/>
        <v>9.7655241263195744</v>
      </c>
      <c r="H789" s="50">
        <f t="shared" si="157"/>
        <v>10.952733040409433</v>
      </c>
      <c r="I789" s="49">
        <f t="shared" si="158"/>
        <v>8.670811418805215</v>
      </c>
      <c r="J789" s="6">
        <f t="shared" si="159"/>
        <v>10.952733040409433</v>
      </c>
      <c r="L789" s="7">
        <f t="shared" si="160"/>
        <v>1</v>
      </c>
      <c r="M789" s="7" t="str">
        <f t="shared" si="161"/>
        <v/>
      </c>
      <c r="N789" s="7" t="str">
        <f t="shared" si="162"/>
        <v/>
      </c>
      <c r="O789" s="7">
        <f t="shared" si="163"/>
        <v>1</v>
      </c>
      <c r="P789" s="7" t="str">
        <f t="shared" si="164"/>
        <v/>
      </c>
      <c r="Q789" s="7">
        <f t="shared" si="165"/>
        <v>1</v>
      </c>
      <c r="R789" s="7" t="str">
        <f t="shared" si="166"/>
        <v/>
      </c>
      <c r="S789" s="7">
        <f t="shared" si="167"/>
        <v>1</v>
      </c>
      <c r="T789" s="7" t="str">
        <f t="shared" si="168"/>
        <v/>
      </c>
      <c r="U789" s="7"/>
    </row>
    <row r="790" spans="1:21" hidden="1" x14ac:dyDescent="0.25">
      <c r="A790" s="52">
        <f>'6aTRaiangProjExample'!B796</f>
        <v>5.2034813700175011</v>
      </c>
      <c r="B790" s="52">
        <f>'6aTRaiangProjExample'!C796</f>
        <v>3.1744696295030153</v>
      </c>
      <c r="C790" s="52">
        <f>'6aTRaiangProjExample'!D796</f>
        <v>5.1801932829551189</v>
      </c>
      <c r="D790" s="52">
        <f>'6aTRaiangProjExample'!E796</f>
        <v>4.4343507744601771</v>
      </c>
      <c r="E790" s="52">
        <f>'6aTRaiangProjExample'!F796</f>
        <v>1.7080989982969668</v>
      </c>
      <c r="F790" s="52">
        <f>'6aTRaiangProjExample'!G796</f>
        <v>3.7710548098649443</v>
      </c>
      <c r="G790" s="51">
        <f t="shared" si="156"/>
        <v>10.383674652972619</v>
      </c>
      <c r="H790" s="50">
        <f t="shared" si="157"/>
        <v>13.408886954342622</v>
      </c>
      <c r="I790" s="49">
        <f t="shared" si="158"/>
        <v>8.6536234376649261</v>
      </c>
      <c r="J790" s="6">
        <f t="shared" si="159"/>
        <v>13.408886954342622</v>
      </c>
      <c r="L790" s="7">
        <f t="shared" si="160"/>
        <v>1</v>
      </c>
      <c r="M790" s="7" t="str">
        <f t="shared" si="161"/>
        <v/>
      </c>
      <c r="N790" s="7" t="str">
        <f t="shared" si="162"/>
        <v/>
      </c>
      <c r="O790" s="7">
        <f t="shared" si="163"/>
        <v>1</v>
      </c>
      <c r="P790" s="7" t="str">
        <f t="shared" si="164"/>
        <v/>
      </c>
      <c r="Q790" s="7">
        <f t="shared" si="165"/>
        <v>1</v>
      </c>
      <c r="R790" s="7" t="str">
        <f t="shared" si="166"/>
        <v/>
      </c>
      <c r="S790" s="7">
        <f t="shared" si="167"/>
        <v>1</v>
      </c>
      <c r="T790" s="7" t="str">
        <f t="shared" si="168"/>
        <v/>
      </c>
      <c r="U790" s="7"/>
    </row>
    <row r="791" spans="1:21" hidden="1" x14ac:dyDescent="0.25">
      <c r="A791" s="52">
        <f>'6aTRaiangProjExample'!B797</f>
        <v>4.5491167235074315</v>
      </c>
      <c r="B791" s="52">
        <f>'6aTRaiangProjExample'!C797</f>
        <v>3.6426775316397917</v>
      </c>
      <c r="C791" s="52">
        <f>'6aTRaiangProjExample'!D797</f>
        <v>5.1906877186096274</v>
      </c>
      <c r="D791" s="52">
        <f>'6aTRaiangProjExample'!E797</f>
        <v>3.9679064072350094</v>
      </c>
      <c r="E791" s="52">
        <f>'6aTRaiangProjExample'!F797</f>
        <v>2.8336448733867874</v>
      </c>
      <c r="F791" s="52">
        <f>'6aTRaiangProjExample'!G797</f>
        <v>2.9599476183060212</v>
      </c>
      <c r="G791" s="51">
        <f t="shared" si="156"/>
        <v>9.7398044421170589</v>
      </c>
      <c r="H791" s="50">
        <f t="shared" si="157"/>
        <v>11.476970749048462</v>
      </c>
      <c r="I791" s="49">
        <f t="shared" si="158"/>
        <v>9.4362700233326002</v>
      </c>
      <c r="J791" s="6">
        <f t="shared" si="159"/>
        <v>11.476970749048462</v>
      </c>
      <c r="L791" s="7">
        <f t="shared" si="160"/>
        <v>1</v>
      </c>
      <c r="M791" s="7" t="str">
        <f t="shared" si="161"/>
        <v/>
      </c>
      <c r="N791" s="7" t="str">
        <f t="shared" si="162"/>
        <v/>
      </c>
      <c r="O791" s="7">
        <f t="shared" si="163"/>
        <v>1</v>
      </c>
      <c r="P791" s="7" t="str">
        <f t="shared" si="164"/>
        <v/>
      </c>
      <c r="Q791" s="7">
        <f t="shared" si="165"/>
        <v>1</v>
      </c>
      <c r="R791" s="7" t="str">
        <f t="shared" si="166"/>
        <v/>
      </c>
      <c r="S791" s="7">
        <f t="shared" si="167"/>
        <v>1</v>
      </c>
      <c r="T791" s="7" t="str">
        <f t="shared" si="168"/>
        <v/>
      </c>
      <c r="U791" s="7"/>
    </row>
    <row r="792" spans="1:21" hidden="1" x14ac:dyDescent="0.25">
      <c r="A792" s="52">
        <f>'6aTRaiangProjExample'!B798</f>
        <v>3.4409336084901043</v>
      </c>
      <c r="B792" s="52">
        <f>'6aTRaiangProjExample'!C798</f>
        <v>1.8569653146318021</v>
      </c>
      <c r="C792" s="52">
        <f>'6aTRaiangProjExample'!D798</f>
        <v>5.0582760542326195</v>
      </c>
      <c r="D792" s="52">
        <f>'6aTRaiangProjExample'!E798</f>
        <v>4.6876340525304023</v>
      </c>
      <c r="E792" s="52">
        <f>'6aTRaiangProjExample'!F798</f>
        <v>2.3217414923959185</v>
      </c>
      <c r="F792" s="52">
        <f>'6aTRaiangProjExample'!G798</f>
        <v>3.4924087963661554</v>
      </c>
      <c r="G792" s="51">
        <f t="shared" si="156"/>
        <v>8.4992096627227234</v>
      </c>
      <c r="H792" s="50">
        <f t="shared" si="157"/>
        <v>11.620976457386661</v>
      </c>
      <c r="I792" s="49">
        <f t="shared" si="158"/>
        <v>7.6711156033938765</v>
      </c>
      <c r="J792" s="6">
        <f t="shared" si="159"/>
        <v>11.620976457386661</v>
      </c>
      <c r="L792" s="7">
        <f t="shared" si="160"/>
        <v>1</v>
      </c>
      <c r="M792" s="7" t="str">
        <f t="shared" si="161"/>
        <v/>
      </c>
      <c r="N792" s="7" t="str">
        <f t="shared" si="162"/>
        <v/>
      </c>
      <c r="O792" s="7">
        <f t="shared" si="163"/>
        <v>1</v>
      </c>
      <c r="P792" s="7" t="str">
        <f t="shared" si="164"/>
        <v/>
      </c>
      <c r="Q792" s="7">
        <f t="shared" si="165"/>
        <v>1</v>
      </c>
      <c r="R792" s="7" t="str">
        <f t="shared" si="166"/>
        <v/>
      </c>
      <c r="S792" s="7">
        <f t="shared" si="167"/>
        <v>1</v>
      </c>
      <c r="T792" s="7" t="str">
        <f t="shared" si="168"/>
        <v/>
      </c>
      <c r="U792" s="7"/>
    </row>
    <row r="793" spans="1:21" hidden="1" x14ac:dyDescent="0.25">
      <c r="A793" s="52">
        <f>'6aTRaiangProjExample'!B799</f>
        <v>4.4772091786645403</v>
      </c>
      <c r="B793" s="52">
        <f>'6aTRaiangProjExample'!C799</f>
        <v>2.34083819932565</v>
      </c>
      <c r="C793" s="52">
        <f>'6aTRaiangProjExample'!D799</f>
        <v>6.7303839639828302</v>
      </c>
      <c r="D793" s="52">
        <f>'6aTRaiangProjExample'!E799</f>
        <v>4.3538842093739891</v>
      </c>
      <c r="E793" s="52">
        <f>'6aTRaiangProjExample'!F799</f>
        <v>2.222219126711761</v>
      </c>
      <c r="F793" s="52">
        <f>'6aTRaiangProjExample'!G799</f>
        <v>2.5500803941609353</v>
      </c>
      <c r="G793" s="51">
        <f t="shared" si="156"/>
        <v>11.20759314264737</v>
      </c>
      <c r="H793" s="50">
        <f t="shared" si="157"/>
        <v>11.381173782199465</v>
      </c>
      <c r="I793" s="49">
        <f t="shared" si="158"/>
        <v>7.1131377201983463</v>
      </c>
      <c r="J793" s="6">
        <f t="shared" si="159"/>
        <v>11.381173782199465</v>
      </c>
      <c r="L793" s="7">
        <f t="shared" si="160"/>
        <v>1</v>
      </c>
      <c r="M793" s="7" t="str">
        <f t="shared" si="161"/>
        <v/>
      </c>
      <c r="N793" s="7" t="str">
        <f t="shared" si="162"/>
        <v/>
      </c>
      <c r="O793" s="7">
        <f t="shared" si="163"/>
        <v>1</v>
      </c>
      <c r="P793" s="7" t="str">
        <f t="shared" si="164"/>
        <v/>
      </c>
      <c r="Q793" s="7">
        <f t="shared" si="165"/>
        <v>1</v>
      </c>
      <c r="R793" s="7" t="str">
        <f t="shared" si="166"/>
        <v/>
      </c>
      <c r="S793" s="7">
        <f t="shared" si="167"/>
        <v>1</v>
      </c>
      <c r="T793" s="7" t="str">
        <f t="shared" si="168"/>
        <v/>
      </c>
      <c r="U793" s="7"/>
    </row>
    <row r="794" spans="1:21" hidden="1" x14ac:dyDescent="0.25">
      <c r="A794" s="52">
        <f>'6aTRaiangProjExample'!B800</f>
        <v>4.0366805854235093</v>
      </c>
      <c r="B794" s="52">
        <f>'6aTRaiangProjExample'!C800</f>
        <v>3.4299016252339687</v>
      </c>
      <c r="C794" s="52">
        <f>'6aTRaiangProjExample'!D800</f>
        <v>5.4707167238165821</v>
      </c>
      <c r="D794" s="52">
        <f>'6aTRaiangProjExample'!E800</f>
        <v>3.9643824164521586</v>
      </c>
      <c r="E794" s="52">
        <f>'6aTRaiangProjExample'!F800</f>
        <v>3.6778083122490326</v>
      </c>
      <c r="F794" s="52">
        <f>'6aTRaiangProjExample'!G800</f>
        <v>3.7277144667056419</v>
      </c>
      <c r="G794" s="51">
        <f t="shared" si="156"/>
        <v>9.5073973092400905</v>
      </c>
      <c r="H794" s="50">
        <f t="shared" si="157"/>
        <v>11.72877746858131</v>
      </c>
      <c r="I794" s="49">
        <f t="shared" si="158"/>
        <v>10.835424404188643</v>
      </c>
      <c r="J794" s="6">
        <f t="shared" si="159"/>
        <v>11.72877746858131</v>
      </c>
      <c r="L794" s="7">
        <f t="shared" si="160"/>
        <v>1</v>
      </c>
      <c r="M794" s="7" t="str">
        <f t="shared" si="161"/>
        <v/>
      </c>
      <c r="N794" s="7" t="str">
        <f t="shared" si="162"/>
        <v/>
      </c>
      <c r="O794" s="7">
        <f t="shared" si="163"/>
        <v>1</v>
      </c>
      <c r="P794" s="7" t="str">
        <f t="shared" si="164"/>
        <v/>
      </c>
      <c r="Q794" s="7">
        <f t="shared" si="165"/>
        <v>1</v>
      </c>
      <c r="R794" s="7" t="str">
        <f t="shared" si="166"/>
        <v/>
      </c>
      <c r="S794" s="7">
        <f t="shared" si="167"/>
        <v>1</v>
      </c>
      <c r="T794" s="7" t="str">
        <f t="shared" si="168"/>
        <v/>
      </c>
      <c r="U794" s="7"/>
    </row>
    <row r="795" spans="1:21" hidden="1" x14ac:dyDescent="0.25">
      <c r="A795" s="52">
        <f>'6aTRaiangProjExample'!B801</f>
        <v>5.2051298546059153</v>
      </c>
      <c r="B795" s="52">
        <f>'6aTRaiangProjExample'!C801</f>
        <v>3.7227768426273835</v>
      </c>
      <c r="C795" s="52">
        <f>'6aTRaiangProjExample'!D801</f>
        <v>6.4100946517467126</v>
      </c>
      <c r="D795" s="52">
        <f>'6aTRaiangProjExample'!E801</f>
        <v>4.4911495761797404</v>
      </c>
      <c r="E795" s="52">
        <f>'6aTRaiangProjExample'!F801</f>
        <v>1.8392680498376044</v>
      </c>
      <c r="F795" s="52">
        <f>'6aTRaiangProjExample'!G801</f>
        <v>3.1562430047937635</v>
      </c>
      <c r="G795" s="51">
        <f t="shared" si="156"/>
        <v>11.615224506352629</v>
      </c>
      <c r="H795" s="50">
        <f t="shared" si="157"/>
        <v>12.852522435579418</v>
      </c>
      <c r="I795" s="49">
        <f t="shared" si="158"/>
        <v>8.718287897258751</v>
      </c>
      <c r="J795" s="6">
        <f t="shared" si="159"/>
        <v>12.852522435579418</v>
      </c>
      <c r="L795" s="7">
        <f t="shared" si="160"/>
        <v>1</v>
      </c>
      <c r="M795" s="7" t="str">
        <f t="shared" si="161"/>
        <v/>
      </c>
      <c r="N795" s="7" t="str">
        <f t="shared" si="162"/>
        <v/>
      </c>
      <c r="O795" s="7">
        <f t="shared" si="163"/>
        <v>1</v>
      </c>
      <c r="P795" s="7" t="str">
        <f t="shared" si="164"/>
        <v/>
      </c>
      <c r="Q795" s="7">
        <f t="shared" si="165"/>
        <v>1</v>
      </c>
      <c r="R795" s="7" t="str">
        <f t="shared" si="166"/>
        <v/>
      </c>
      <c r="S795" s="7">
        <f t="shared" si="167"/>
        <v>1</v>
      </c>
      <c r="T795" s="7" t="str">
        <f t="shared" si="168"/>
        <v/>
      </c>
      <c r="U795" s="7"/>
    </row>
    <row r="796" spans="1:21" hidden="1" x14ac:dyDescent="0.25">
      <c r="A796" s="52">
        <f>'6aTRaiangProjExample'!B802</f>
        <v>4.5592218206654911</v>
      </c>
      <c r="B796" s="52">
        <f>'6aTRaiangProjExample'!C802</f>
        <v>2.135624039993663</v>
      </c>
      <c r="C796" s="52">
        <f>'6aTRaiangProjExample'!D802</f>
        <v>5.6433209924928489</v>
      </c>
      <c r="D796" s="52">
        <f>'6aTRaiangProjExample'!E802</f>
        <v>4.3579235646062395</v>
      </c>
      <c r="E796" s="52">
        <f>'6aTRaiangProjExample'!F802</f>
        <v>3.0001330930667525</v>
      </c>
      <c r="F796" s="52">
        <f>'6aTRaiangProjExample'!G802</f>
        <v>2.6362775621888557</v>
      </c>
      <c r="G796" s="51">
        <f t="shared" si="156"/>
        <v>10.20254281315834</v>
      </c>
      <c r="H796" s="50">
        <f t="shared" si="157"/>
        <v>11.553422947460586</v>
      </c>
      <c r="I796" s="49">
        <f t="shared" si="158"/>
        <v>7.7720346952492712</v>
      </c>
      <c r="J796" s="6">
        <f t="shared" si="159"/>
        <v>11.553422947460586</v>
      </c>
      <c r="L796" s="7">
        <f t="shared" si="160"/>
        <v>1</v>
      </c>
      <c r="M796" s="7" t="str">
        <f t="shared" si="161"/>
        <v/>
      </c>
      <c r="N796" s="7" t="str">
        <f t="shared" si="162"/>
        <v/>
      </c>
      <c r="O796" s="7">
        <f t="shared" si="163"/>
        <v>1</v>
      </c>
      <c r="P796" s="7" t="str">
        <f t="shared" si="164"/>
        <v/>
      </c>
      <c r="Q796" s="7">
        <f t="shared" si="165"/>
        <v>1</v>
      </c>
      <c r="R796" s="7" t="str">
        <f t="shared" si="166"/>
        <v/>
      </c>
      <c r="S796" s="7">
        <f t="shared" si="167"/>
        <v>1</v>
      </c>
      <c r="T796" s="7" t="str">
        <f t="shared" si="168"/>
        <v/>
      </c>
      <c r="U796" s="7"/>
    </row>
    <row r="797" spans="1:21" hidden="1" x14ac:dyDescent="0.25">
      <c r="A797" s="52">
        <f>'6aTRaiangProjExample'!B803</f>
        <v>3.2493265662233144</v>
      </c>
      <c r="B797" s="52">
        <f>'6aTRaiangProjExample'!C803</f>
        <v>3.4005991961204911</v>
      </c>
      <c r="C797" s="52">
        <f>'6aTRaiangProjExample'!D803</f>
        <v>4.2777469407339375</v>
      </c>
      <c r="D797" s="52">
        <f>'6aTRaiangProjExample'!E803</f>
        <v>3.4978677841646655</v>
      </c>
      <c r="E797" s="52">
        <f>'6aTRaiangProjExample'!F803</f>
        <v>2.8016865556083266</v>
      </c>
      <c r="F797" s="52">
        <f>'6aTRaiangProjExample'!G803</f>
        <v>2.176128795115202</v>
      </c>
      <c r="G797" s="51">
        <f t="shared" si="156"/>
        <v>7.5270735069572519</v>
      </c>
      <c r="H797" s="50">
        <f t="shared" si="157"/>
        <v>8.9233231455031827</v>
      </c>
      <c r="I797" s="49">
        <f t="shared" si="158"/>
        <v>8.3784145468440201</v>
      </c>
      <c r="J797" s="6">
        <f t="shared" si="159"/>
        <v>8.9233231455031827</v>
      </c>
      <c r="L797" s="7">
        <f t="shared" si="160"/>
        <v>1</v>
      </c>
      <c r="M797" s="7" t="str">
        <f t="shared" si="161"/>
        <v/>
      </c>
      <c r="N797" s="7" t="str">
        <f t="shared" si="162"/>
        <v/>
      </c>
      <c r="O797" s="7">
        <f t="shared" si="163"/>
        <v>1</v>
      </c>
      <c r="P797" s="7" t="str">
        <f t="shared" si="164"/>
        <v/>
      </c>
      <c r="Q797" s="7">
        <f t="shared" si="165"/>
        <v>1</v>
      </c>
      <c r="R797" s="7" t="str">
        <f t="shared" si="166"/>
        <v/>
      </c>
      <c r="S797" s="7">
        <f t="shared" si="167"/>
        <v>1</v>
      </c>
      <c r="T797" s="7" t="str">
        <f t="shared" si="168"/>
        <v/>
      </c>
      <c r="U797" s="7"/>
    </row>
    <row r="798" spans="1:21" hidden="1" x14ac:dyDescent="0.25">
      <c r="A798" s="52">
        <f>'6aTRaiangProjExample'!B804</f>
        <v>3.9984491590541116</v>
      </c>
      <c r="B798" s="52">
        <f>'6aTRaiangProjExample'!C804</f>
        <v>3.1320686781404872</v>
      </c>
      <c r="C798" s="52">
        <f>'6aTRaiangProjExample'!D804</f>
        <v>6.1059713506266746</v>
      </c>
      <c r="D798" s="52">
        <f>'6aTRaiangProjExample'!E804</f>
        <v>3.6835472101559885</v>
      </c>
      <c r="E798" s="52">
        <f>'6aTRaiangProjExample'!F804</f>
        <v>2.4175700685783741</v>
      </c>
      <c r="F798" s="52">
        <f>'6aTRaiangProjExample'!G804</f>
        <v>2.4489571752601131</v>
      </c>
      <c r="G798" s="51">
        <f t="shared" si="156"/>
        <v>10.104420509680786</v>
      </c>
      <c r="H798" s="50">
        <f t="shared" si="157"/>
        <v>10.130953544470213</v>
      </c>
      <c r="I798" s="49">
        <f t="shared" si="158"/>
        <v>7.998595921978974</v>
      </c>
      <c r="J798" s="6">
        <f t="shared" si="159"/>
        <v>10.130953544470213</v>
      </c>
      <c r="L798" s="7">
        <f t="shared" si="160"/>
        <v>1</v>
      </c>
      <c r="M798" s="7" t="str">
        <f t="shared" si="161"/>
        <v/>
      </c>
      <c r="N798" s="7" t="str">
        <f t="shared" si="162"/>
        <v/>
      </c>
      <c r="O798" s="7">
        <f t="shared" si="163"/>
        <v>1</v>
      </c>
      <c r="P798" s="7" t="str">
        <f t="shared" si="164"/>
        <v/>
      </c>
      <c r="Q798" s="7">
        <f t="shared" si="165"/>
        <v>1</v>
      </c>
      <c r="R798" s="7" t="str">
        <f t="shared" si="166"/>
        <v/>
      </c>
      <c r="S798" s="7">
        <f t="shared" si="167"/>
        <v>1</v>
      </c>
      <c r="T798" s="7" t="str">
        <f t="shared" si="168"/>
        <v/>
      </c>
      <c r="U798" s="7"/>
    </row>
    <row r="799" spans="1:21" hidden="1" x14ac:dyDescent="0.25">
      <c r="A799" s="52">
        <f>'6aTRaiangProjExample'!B805</f>
        <v>4.5385178930761612</v>
      </c>
      <c r="B799" s="52">
        <f>'6aTRaiangProjExample'!C805</f>
        <v>4.196340218966049</v>
      </c>
      <c r="C799" s="52">
        <f>'6aTRaiangProjExample'!D805</f>
        <v>5.7092077152159746</v>
      </c>
      <c r="D799" s="52">
        <f>'6aTRaiangProjExample'!E805</f>
        <v>3.2823059209468486</v>
      </c>
      <c r="E799" s="52">
        <f>'6aTRaiangProjExample'!F805</f>
        <v>2.5094652529333912</v>
      </c>
      <c r="F799" s="52">
        <f>'6aTRaiangProjExample'!G805</f>
        <v>3.472920926879929</v>
      </c>
      <c r="G799" s="51">
        <f t="shared" si="156"/>
        <v>10.247725608292136</v>
      </c>
      <c r="H799" s="50">
        <f t="shared" si="157"/>
        <v>11.293744740902939</v>
      </c>
      <c r="I799" s="49">
        <f t="shared" si="158"/>
        <v>10.17872639877937</v>
      </c>
      <c r="J799" s="6">
        <f t="shared" si="159"/>
        <v>11.293744740902939</v>
      </c>
      <c r="L799" s="7">
        <f t="shared" si="160"/>
        <v>1</v>
      </c>
      <c r="M799" s="7" t="str">
        <f t="shared" si="161"/>
        <v/>
      </c>
      <c r="N799" s="7" t="str">
        <f t="shared" si="162"/>
        <v/>
      </c>
      <c r="O799" s="7">
        <f t="shared" si="163"/>
        <v>1</v>
      </c>
      <c r="P799" s="7" t="str">
        <f t="shared" si="164"/>
        <v/>
      </c>
      <c r="Q799" s="7">
        <f t="shared" si="165"/>
        <v>1</v>
      </c>
      <c r="R799" s="7" t="str">
        <f t="shared" si="166"/>
        <v/>
      </c>
      <c r="S799" s="7">
        <f t="shared" si="167"/>
        <v>1</v>
      </c>
      <c r="T799" s="7" t="str">
        <f t="shared" si="168"/>
        <v/>
      </c>
      <c r="U799" s="7"/>
    </row>
    <row r="800" spans="1:21" hidden="1" x14ac:dyDescent="0.25">
      <c r="A800" s="52">
        <f>'6aTRaiangProjExample'!B806</f>
        <v>5.2057290932382054</v>
      </c>
      <c r="B800" s="52">
        <f>'6aTRaiangProjExample'!C806</f>
        <v>1.1114552922413625</v>
      </c>
      <c r="C800" s="52">
        <f>'6aTRaiangProjExample'!D806</f>
        <v>6.2611235992917882</v>
      </c>
      <c r="D800" s="52">
        <f>'6aTRaiangProjExample'!E806</f>
        <v>4.0763536478930948</v>
      </c>
      <c r="E800" s="52">
        <f>'6aTRaiangProjExample'!F806</f>
        <v>3.0765831912806694</v>
      </c>
      <c r="F800" s="52">
        <f>'6aTRaiangProjExample'!G806</f>
        <v>4.3455634191231063</v>
      </c>
      <c r="G800" s="51">
        <f t="shared" si="156"/>
        <v>11.466852692529994</v>
      </c>
      <c r="H800" s="50">
        <f t="shared" si="157"/>
        <v>13.627646160254407</v>
      </c>
      <c r="I800" s="49">
        <f t="shared" si="158"/>
        <v>8.5336019026451382</v>
      </c>
      <c r="J800" s="6">
        <f t="shared" si="159"/>
        <v>13.627646160254407</v>
      </c>
      <c r="L800" s="7">
        <f t="shared" si="160"/>
        <v>1</v>
      </c>
      <c r="M800" s="7" t="str">
        <f t="shared" si="161"/>
        <v/>
      </c>
      <c r="N800" s="7" t="str">
        <f t="shared" si="162"/>
        <v/>
      </c>
      <c r="O800" s="7">
        <f t="shared" si="163"/>
        <v>1</v>
      </c>
      <c r="P800" s="7" t="str">
        <f t="shared" si="164"/>
        <v/>
      </c>
      <c r="Q800" s="7">
        <f t="shared" si="165"/>
        <v>1</v>
      </c>
      <c r="R800" s="7" t="str">
        <f t="shared" si="166"/>
        <v/>
      </c>
      <c r="S800" s="7">
        <f t="shared" si="167"/>
        <v>1</v>
      </c>
      <c r="T800" s="7" t="str">
        <f t="shared" si="168"/>
        <v/>
      </c>
      <c r="U800" s="7"/>
    </row>
    <row r="801" spans="1:21" hidden="1" x14ac:dyDescent="0.25">
      <c r="A801" s="52">
        <f>'6aTRaiangProjExample'!B807</f>
        <v>4.2188812573935994</v>
      </c>
      <c r="B801" s="52">
        <f>'6aTRaiangProjExample'!C807</f>
        <v>4.4119631134508968</v>
      </c>
      <c r="C801" s="52">
        <f>'6aTRaiangProjExample'!D807</f>
        <v>5.2386392633684187</v>
      </c>
      <c r="D801" s="52">
        <f>'6aTRaiangProjExample'!E807</f>
        <v>3.6998080713557959</v>
      </c>
      <c r="E801" s="52">
        <f>'6aTRaiangProjExample'!F807</f>
        <v>2.9068626376665829</v>
      </c>
      <c r="F801" s="52">
        <f>'6aTRaiangProjExample'!G807</f>
        <v>3.439584339247205</v>
      </c>
      <c r="G801" s="51">
        <f t="shared" si="156"/>
        <v>9.4575205207620172</v>
      </c>
      <c r="H801" s="50">
        <f t="shared" si="157"/>
        <v>11.358273667996601</v>
      </c>
      <c r="I801" s="49">
        <f t="shared" si="158"/>
        <v>10.758410090364684</v>
      </c>
      <c r="J801" s="6">
        <f t="shared" si="159"/>
        <v>11.358273667996601</v>
      </c>
      <c r="L801" s="7">
        <f t="shared" si="160"/>
        <v>1</v>
      </c>
      <c r="M801" s="7" t="str">
        <f t="shared" si="161"/>
        <v/>
      </c>
      <c r="N801" s="7" t="str">
        <f t="shared" si="162"/>
        <v/>
      </c>
      <c r="O801" s="7">
        <f t="shared" si="163"/>
        <v>1</v>
      </c>
      <c r="P801" s="7" t="str">
        <f t="shared" si="164"/>
        <v/>
      </c>
      <c r="Q801" s="7">
        <f t="shared" si="165"/>
        <v>1</v>
      </c>
      <c r="R801" s="7" t="str">
        <f t="shared" si="166"/>
        <v/>
      </c>
      <c r="S801" s="7">
        <f t="shared" si="167"/>
        <v>1</v>
      </c>
      <c r="T801" s="7" t="str">
        <f t="shared" si="168"/>
        <v/>
      </c>
      <c r="U801" s="7"/>
    </row>
    <row r="802" spans="1:21" hidden="1" x14ac:dyDescent="0.25">
      <c r="A802" s="52">
        <f>'6aTRaiangProjExample'!B808</f>
        <v>5.2657435783718212</v>
      </c>
      <c r="B802" s="52">
        <f>'6aTRaiangProjExample'!C808</f>
        <v>2.4571587937751476</v>
      </c>
      <c r="C802" s="52">
        <f>'6aTRaiangProjExample'!D808</f>
        <v>5.0190852312803518</v>
      </c>
      <c r="D802" s="52">
        <f>'6aTRaiangProjExample'!E808</f>
        <v>4.1487370602274058</v>
      </c>
      <c r="E802" s="52">
        <f>'6aTRaiangProjExample'!F808</f>
        <v>3.0853572408663581</v>
      </c>
      <c r="F802" s="52">
        <f>'6aTRaiangProjExample'!G808</f>
        <v>2.4685133712430698</v>
      </c>
      <c r="G802" s="51">
        <f t="shared" si="156"/>
        <v>10.284828809652172</v>
      </c>
      <c r="H802" s="50">
        <f t="shared" si="157"/>
        <v>11.882994009842296</v>
      </c>
      <c r="I802" s="49">
        <f t="shared" si="158"/>
        <v>8.0110294058845746</v>
      </c>
      <c r="J802" s="6">
        <f t="shared" si="159"/>
        <v>11.882994009842296</v>
      </c>
      <c r="L802" s="7">
        <f t="shared" si="160"/>
        <v>1</v>
      </c>
      <c r="M802" s="7" t="str">
        <f t="shared" si="161"/>
        <v/>
      </c>
      <c r="N802" s="7" t="str">
        <f t="shared" si="162"/>
        <v/>
      </c>
      <c r="O802" s="7">
        <f t="shared" si="163"/>
        <v>1</v>
      </c>
      <c r="P802" s="7" t="str">
        <f t="shared" si="164"/>
        <v/>
      </c>
      <c r="Q802" s="7">
        <f t="shared" si="165"/>
        <v>1</v>
      </c>
      <c r="R802" s="7" t="str">
        <f t="shared" si="166"/>
        <v/>
      </c>
      <c r="S802" s="7">
        <f t="shared" si="167"/>
        <v>1</v>
      </c>
      <c r="T802" s="7" t="str">
        <f t="shared" si="168"/>
        <v/>
      </c>
      <c r="U802" s="7"/>
    </row>
    <row r="803" spans="1:21" hidden="1" x14ac:dyDescent="0.25">
      <c r="A803" s="52">
        <f>'6aTRaiangProjExample'!B809</f>
        <v>5.4928542595891638</v>
      </c>
      <c r="B803" s="52">
        <f>'6aTRaiangProjExample'!C809</f>
        <v>2.2977751123394854</v>
      </c>
      <c r="C803" s="52">
        <f>'6aTRaiangProjExample'!D809</f>
        <v>6.001702603211295</v>
      </c>
      <c r="D803" s="52">
        <f>'6aTRaiangProjExample'!E809</f>
        <v>4.5812590263890849</v>
      </c>
      <c r="E803" s="52">
        <f>'6aTRaiangProjExample'!F809</f>
        <v>3.1724398217594487</v>
      </c>
      <c r="F803" s="52">
        <f>'6aTRaiangProjExample'!G809</f>
        <v>3.1397903161031575</v>
      </c>
      <c r="G803" s="51">
        <f t="shared" si="156"/>
        <v>11.494556862800458</v>
      </c>
      <c r="H803" s="50">
        <f t="shared" si="157"/>
        <v>13.213903602081407</v>
      </c>
      <c r="I803" s="49">
        <f t="shared" si="158"/>
        <v>8.6100052502020912</v>
      </c>
      <c r="J803" s="6">
        <f t="shared" si="159"/>
        <v>13.213903602081407</v>
      </c>
      <c r="L803" s="7">
        <f t="shared" si="160"/>
        <v>1</v>
      </c>
      <c r="M803" s="7" t="str">
        <f t="shared" si="161"/>
        <v/>
      </c>
      <c r="N803" s="7" t="str">
        <f t="shared" si="162"/>
        <v/>
      </c>
      <c r="O803" s="7">
        <f t="shared" si="163"/>
        <v>1</v>
      </c>
      <c r="P803" s="7" t="str">
        <f t="shared" si="164"/>
        <v/>
      </c>
      <c r="Q803" s="7">
        <f t="shared" si="165"/>
        <v>1</v>
      </c>
      <c r="R803" s="7" t="str">
        <f t="shared" si="166"/>
        <v/>
      </c>
      <c r="S803" s="7">
        <f t="shared" si="167"/>
        <v>1</v>
      </c>
      <c r="T803" s="7" t="str">
        <f t="shared" si="168"/>
        <v/>
      </c>
      <c r="U803" s="7"/>
    </row>
    <row r="804" spans="1:21" hidden="1" x14ac:dyDescent="0.25">
      <c r="A804" s="52">
        <f>'6aTRaiangProjExample'!B810</f>
        <v>5.2070604546998558</v>
      </c>
      <c r="B804" s="52">
        <f>'6aTRaiangProjExample'!C810</f>
        <v>4.8685138713181324</v>
      </c>
      <c r="C804" s="52">
        <f>'6aTRaiangProjExample'!D810</f>
        <v>5.8157726874966542</v>
      </c>
      <c r="D804" s="52">
        <f>'6aTRaiangProjExample'!E810</f>
        <v>3.5886536100777251</v>
      </c>
      <c r="E804" s="52">
        <f>'6aTRaiangProjExample'!F810</f>
        <v>1.5181274463961481</v>
      </c>
      <c r="F804" s="52">
        <f>'6aTRaiangProjExample'!G810</f>
        <v>3.1609404802053724</v>
      </c>
      <c r="G804" s="51">
        <f t="shared" si="156"/>
        <v>11.022833142196511</v>
      </c>
      <c r="H804" s="50">
        <f t="shared" si="157"/>
        <v>11.956654544982953</v>
      </c>
      <c r="I804" s="49">
        <f t="shared" si="158"/>
        <v>9.5475817979196531</v>
      </c>
      <c r="J804" s="6">
        <f t="shared" si="159"/>
        <v>11.956654544982953</v>
      </c>
      <c r="L804" s="7">
        <f t="shared" si="160"/>
        <v>1</v>
      </c>
      <c r="M804" s="7" t="str">
        <f t="shared" si="161"/>
        <v/>
      </c>
      <c r="N804" s="7" t="str">
        <f t="shared" si="162"/>
        <v/>
      </c>
      <c r="O804" s="7">
        <f t="shared" si="163"/>
        <v>1</v>
      </c>
      <c r="P804" s="7" t="str">
        <f t="shared" si="164"/>
        <v/>
      </c>
      <c r="Q804" s="7">
        <f t="shared" si="165"/>
        <v>1</v>
      </c>
      <c r="R804" s="7" t="str">
        <f t="shared" si="166"/>
        <v/>
      </c>
      <c r="S804" s="7">
        <f t="shared" si="167"/>
        <v>1</v>
      </c>
      <c r="T804" s="7" t="str">
        <f t="shared" si="168"/>
        <v/>
      </c>
      <c r="U804" s="7"/>
    </row>
    <row r="805" spans="1:21" hidden="1" x14ac:dyDescent="0.25">
      <c r="A805" s="52">
        <f>'6aTRaiangProjExample'!B811</f>
        <v>3.6010330462082001</v>
      </c>
      <c r="B805" s="52">
        <f>'6aTRaiangProjExample'!C811</f>
        <v>2.4954578264908029</v>
      </c>
      <c r="C805" s="52">
        <f>'6aTRaiangProjExample'!D811</f>
        <v>6.7765097918413817</v>
      </c>
      <c r="D805" s="52">
        <f>'6aTRaiangProjExample'!E811</f>
        <v>4.4359533472726849</v>
      </c>
      <c r="E805" s="52">
        <f>'6aTRaiangProjExample'!F811</f>
        <v>2.1689010905714747</v>
      </c>
      <c r="F805" s="52">
        <f>'6aTRaiangProjExample'!G811</f>
        <v>3.1057386091002774</v>
      </c>
      <c r="G805" s="51">
        <f t="shared" si="156"/>
        <v>10.377542838049582</v>
      </c>
      <c r="H805" s="50">
        <f t="shared" si="157"/>
        <v>11.142725002581162</v>
      </c>
      <c r="I805" s="49">
        <f t="shared" si="158"/>
        <v>7.7700975261625551</v>
      </c>
      <c r="J805" s="6">
        <f t="shared" si="159"/>
        <v>11.142725002581162</v>
      </c>
      <c r="L805" s="7">
        <f t="shared" si="160"/>
        <v>1</v>
      </c>
      <c r="M805" s="7" t="str">
        <f t="shared" si="161"/>
        <v/>
      </c>
      <c r="N805" s="7" t="str">
        <f t="shared" si="162"/>
        <v/>
      </c>
      <c r="O805" s="7">
        <f t="shared" si="163"/>
        <v>1</v>
      </c>
      <c r="P805" s="7" t="str">
        <f t="shared" si="164"/>
        <v/>
      </c>
      <c r="Q805" s="7">
        <f t="shared" si="165"/>
        <v>1</v>
      </c>
      <c r="R805" s="7" t="str">
        <f t="shared" si="166"/>
        <v/>
      </c>
      <c r="S805" s="7">
        <f t="shared" si="167"/>
        <v>1</v>
      </c>
      <c r="T805" s="7" t="str">
        <f t="shared" si="168"/>
        <v/>
      </c>
      <c r="U805" s="7"/>
    </row>
    <row r="806" spans="1:21" hidden="1" x14ac:dyDescent="0.25">
      <c r="A806" s="52">
        <f>'6aTRaiangProjExample'!B812</f>
        <v>4.3484587759254385</v>
      </c>
      <c r="B806" s="52">
        <f>'6aTRaiangProjExample'!C812</f>
        <v>2.5474682408743687</v>
      </c>
      <c r="C806" s="52">
        <f>'6aTRaiangProjExample'!D812</f>
        <v>6.4660573978324773</v>
      </c>
      <c r="D806" s="52">
        <f>'6aTRaiangProjExample'!E812</f>
        <v>3.6927883427385195</v>
      </c>
      <c r="E806" s="52">
        <f>'6aTRaiangProjExample'!F812</f>
        <v>2.5120110567085279</v>
      </c>
      <c r="F806" s="52">
        <f>'6aTRaiangProjExample'!G812</f>
        <v>4.8413254202725415</v>
      </c>
      <c r="G806" s="51">
        <f t="shared" si="156"/>
        <v>10.814516173757916</v>
      </c>
      <c r="H806" s="50">
        <f t="shared" si="157"/>
        <v>12.882572538936499</v>
      </c>
      <c r="I806" s="49">
        <f t="shared" si="158"/>
        <v>9.9008047178554381</v>
      </c>
      <c r="J806" s="6">
        <f t="shared" si="159"/>
        <v>12.882572538936499</v>
      </c>
      <c r="L806" s="7">
        <f t="shared" si="160"/>
        <v>1</v>
      </c>
      <c r="M806" s="7" t="str">
        <f t="shared" si="161"/>
        <v/>
      </c>
      <c r="N806" s="7" t="str">
        <f t="shared" si="162"/>
        <v/>
      </c>
      <c r="O806" s="7">
        <f t="shared" si="163"/>
        <v>1</v>
      </c>
      <c r="P806" s="7" t="str">
        <f t="shared" si="164"/>
        <v/>
      </c>
      <c r="Q806" s="7">
        <f t="shared" si="165"/>
        <v>1</v>
      </c>
      <c r="R806" s="7" t="str">
        <f t="shared" si="166"/>
        <v/>
      </c>
      <c r="S806" s="7">
        <f t="shared" si="167"/>
        <v>1</v>
      </c>
      <c r="T806" s="7" t="str">
        <f t="shared" si="168"/>
        <v/>
      </c>
      <c r="U806" s="7"/>
    </row>
    <row r="807" spans="1:21" hidden="1" x14ac:dyDescent="0.25">
      <c r="A807" s="52">
        <f>'6aTRaiangProjExample'!B813</f>
        <v>4.1815346678606762</v>
      </c>
      <c r="B807" s="52">
        <f>'6aTRaiangProjExample'!C813</f>
        <v>2.7093930515875311</v>
      </c>
      <c r="C807" s="52">
        <f>'6aTRaiangProjExample'!D813</f>
        <v>6.45245116289514</v>
      </c>
      <c r="D807" s="52">
        <f>'6aTRaiangProjExample'!E813</f>
        <v>4.1331583034091501</v>
      </c>
      <c r="E807" s="52">
        <f>'6aTRaiangProjExample'!F813</f>
        <v>1.3528508352484798</v>
      </c>
      <c r="F807" s="52">
        <f>'6aTRaiangProjExample'!G813</f>
        <v>3.4881083148924334</v>
      </c>
      <c r="G807" s="51">
        <f t="shared" si="156"/>
        <v>10.633985830755815</v>
      </c>
      <c r="H807" s="50">
        <f t="shared" si="157"/>
        <v>11.802801286162261</v>
      </c>
      <c r="I807" s="49">
        <f t="shared" si="158"/>
        <v>7.5503522017284448</v>
      </c>
      <c r="J807" s="6">
        <f t="shared" si="159"/>
        <v>11.802801286162261</v>
      </c>
      <c r="L807" s="7">
        <f t="shared" si="160"/>
        <v>1</v>
      </c>
      <c r="M807" s="7" t="str">
        <f t="shared" si="161"/>
        <v/>
      </c>
      <c r="N807" s="7" t="str">
        <f t="shared" si="162"/>
        <v/>
      </c>
      <c r="O807" s="7">
        <f t="shared" si="163"/>
        <v>1</v>
      </c>
      <c r="P807" s="7" t="str">
        <f t="shared" si="164"/>
        <v/>
      </c>
      <c r="Q807" s="7">
        <f t="shared" si="165"/>
        <v>1</v>
      </c>
      <c r="R807" s="7" t="str">
        <f t="shared" si="166"/>
        <v/>
      </c>
      <c r="S807" s="7">
        <f t="shared" si="167"/>
        <v>1</v>
      </c>
      <c r="T807" s="7" t="str">
        <f t="shared" si="168"/>
        <v/>
      </c>
      <c r="U807" s="7"/>
    </row>
    <row r="808" spans="1:21" hidden="1" x14ac:dyDescent="0.25">
      <c r="A808" s="52">
        <f>'6aTRaiangProjExample'!B814</f>
        <v>3.5320421479109974</v>
      </c>
      <c r="B808" s="52">
        <f>'6aTRaiangProjExample'!C814</f>
        <v>1.9518004725750986</v>
      </c>
      <c r="C808" s="52">
        <f>'6aTRaiangProjExample'!D814</f>
        <v>6.0635872034453699</v>
      </c>
      <c r="D808" s="52">
        <f>'6aTRaiangProjExample'!E814</f>
        <v>4.1828737305796722</v>
      </c>
      <c r="E808" s="52">
        <f>'6aTRaiangProjExample'!F814</f>
        <v>1.6391314489269642</v>
      </c>
      <c r="F808" s="52">
        <f>'6aTRaiangProjExample'!G814</f>
        <v>3.9204779413993442</v>
      </c>
      <c r="G808" s="51">
        <f t="shared" si="156"/>
        <v>9.5956293513563669</v>
      </c>
      <c r="H808" s="50">
        <f t="shared" si="157"/>
        <v>11.635393819890014</v>
      </c>
      <c r="I808" s="49">
        <f t="shared" si="158"/>
        <v>7.5114098629014068</v>
      </c>
      <c r="J808" s="6">
        <f t="shared" si="159"/>
        <v>11.635393819890014</v>
      </c>
      <c r="L808" s="7">
        <f t="shared" si="160"/>
        <v>1</v>
      </c>
      <c r="M808" s="7" t="str">
        <f t="shared" si="161"/>
        <v/>
      </c>
      <c r="N808" s="7" t="str">
        <f t="shared" si="162"/>
        <v/>
      </c>
      <c r="O808" s="7">
        <f t="shared" si="163"/>
        <v>1</v>
      </c>
      <c r="P808" s="7" t="str">
        <f t="shared" si="164"/>
        <v/>
      </c>
      <c r="Q808" s="7">
        <f t="shared" si="165"/>
        <v>1</v>
      </c>
      <c r="R808" s="7" t="str">
        <f t="shared" si="166"/>
        <v/>
      </c>
      <c r="S808" s="7">
        <f t="shared" si="167"/>
        <v>1</v>
      </c>
      <c r="T808" s="7" t="str">
        <f t="shared" si="168"/>
        <v/>
      </c>
      <c r="U808" s="7"/>
    </row>
    <row r="809" spans="1:21" hidden="1" x14ac:dyDescent="0.25">
      <c r="A809" s="52">
        <f>'6aTRaiangProjExample'!B815</f>
        <v>4.3893816010063995</v>
      </c>
      <c r="B809" s="52">
        <f>'6aTRaiangProjExample'!C815</f>
        <v>2.7007901489861093</v>
      </c>
      <c r="C809" s="52">
        <f>'6aTRaiangProjExample'!D815</f>
        <v>5.4152968942911883</v>
      </c>
      <c r="D809" s="52">
        <f>'6aTRaiangProjExample'!E815</f>
        <v>4.2603810508086823</v>
      </c>
      <c r="E809" s="52">
        <f>'6aTRaiangProjExample'!F815</f>
        <v>2.254091315191328</v>
      </c>
      <c r="F809" s="52">
        <f>'6aTRaiangProjExample'!G815</f>
        <v>2.7601501435204243</v>
      </c>
      <c r="G809" s="51">
        <f t="shared" si="156"/>
        <v>9.8046784952975869</v>
      </c>
      <c r="H809" s="50">
        <f t="shared" si="157"/>
        <v>11.409912795335504</v>
      </c>
      <c r="I809" s="49">
        <f t="shared" si="158"/>
        <v>7.7150316076978616</v>
      </c>
      <c r="J809" s="6">
        <f t="shared" si="159"/>
        <v>11.409912795335504</v>
      </c>
      <c r="L809" s="7">
        <f t="shared" si="160"/>
        <v>1</v>
      </c>
      <c r="M809" s="7" t="str">
        <f t="shared" si="161"/>
        <v/>
      </c>
      <c r="N809" s="7" t="str">
        <f t="shared" si="162"/>
        <v/>
      </c>
      <c r="O809" s="7">
        <f t="shared" si="163"/>
        <v>1</v>
      </c>
      <c r="P809" s="7" t="str">
        <f t="shared" si="164"/>
        <v/>
      </c>
      <c r="Q809" s="7">
        <f t="shared" si="165"/>
        <v>1</v>
      </c>
      <c r="R809" s="7" t="str">
        <f t="shared" si="166"/>
        <v/>
      </c>
      <c r="S809" s="7">
        <f t="shared" si="167"/>
        <v>1</v>
      </c>
      <c r="T809" s="7" t="str">
        <f t="shared" si="168"/>
        <v/>
      </c>
      <c r="U809" s="7"/>
    </row>
    <row r="810" spans="1:21" hidden="1" x14ac:dyDescent="0.25">
      <c r="A810" s="52">
        <f>'6aTRaiangProjExample'!B816</f>
        <v>4.1017220457136929</v>
      </c>
      <c r="B810" s="52">
        <f>'6aTRaiangProjExample'!C816</f>
        <v>1.4212255738752253</v>
      </c>
      <c r="C810" s="52">
        <f>'6aTRaiangProjExample'!D816</f>
        <v>5.6059519953994563</v>
      </c>
      <c r="D810" s="52">
        <f>'6aTRaiangProjExample'!E816</f>
        <v>3.8166660479601147</v>
      </c>
      <c r="E810" s="52">
        <f>'6aTRaiangProjExample'!F816</f>
        <v>2.0640691853594912</v>
      </c>
      <c r="F810" s="52">
        <f>'6aTRaiangProjExample'!G816</f>
        <v>3.1010052686447409</v>
      </c>
      <c r="G810" s="51">
        <f t="shared" si="156"/>
        <v>9.7076740411131492</v>
      </c>
      <c r="H810" s="50">
        <f t="shared" si="157"/>
        <v>11.019393362318549</v>
      </c>
      <c r="I810" s="49">
        <f t="shared" si="158"/>
        <v>6.5863000278794575</v>
      </c>
      <c r="J810" s="6">
        <f t="shared" si="159"/>
        <v>11.019393362318549</v>
      </c>
      <c r="L810" s="7">
        <f t="shared" si="160"/>
        <v>1</v>
      </c>
      <c r="M810" s="7" t="str">
        <f t="shared" si="161"/>
        <v/>
      </c>
      <c r="N810" s="7" t="str">
        <f t="shared" si="162"/>
        <v/>
      </c>
      <c r="O810" s="7">
        <f t="shared" si="163"/>
        <v>1</v>
      </c>
      <c r="P810" s="7" t="str">
        <f t="shared" si="164"/>
        <v/>
      </c>
      <c r="Q810" s="7">
        <f t="shared" si="165"/>
        <v>1</v>
      </c>
      <c r="R810" s="7" t="str">
        <f t="shared" si="166"/>
        <v/>
      </c>
      <c r="S810" s="7">
        <f t="shared" si="167"/>
        <v>1</v>
      </c>
      <c r="T810" s="7" t="str">
        <f t="shared" si="168"/>
        <v/>
      </c>
      <c r="U810" s="7"/>
    </row>
    <row r="811" spans="1:21" hidden="1" x14ac:dyDescent="0.25">
      <c r="A811" s="52">
        <f>'6aTRaiangProjExample'!B817</f>
        <v>3.7107919081779235</v>
      </c>
      <c r="B811" s="52">
        <f>'6aTRaiangProjExample'!C817</f>
        <v>3.1382762008235883</v>
      </c>
      <c r="C811" s="52">
        <f>'6aTRaiangProjExample'!D817</f>
        <v>6.6523566493414092</v>
      </c>
      <c r="D811" s="52">
        <f>'6aTRaiangProjExample'!E817</f>
        <v>3.8730536734186232</v>
      </c>
      <c r="E811" s="52">
        <f>'6aTRaiangProjExample'!F817</f>
        <v>2.6285430728609191</v>
      </c>
      <c r="F811" s="52">
        <f>'6aTRaiangProjExample'!G817</f>
        <v>3.0541005267241443</v>
      </c>
      <c r="G811" s="51">
        <f t="shared" si="156"/>
        <v>10.363148557519333</v>
      </c>
      <c r="H811" s="50">
        <f t="shared" si="157"/>
        <v>10.637946108320691</v>
      </c>
      <c r="I811" s="49">
        <f t="shared" si="158"/>
        <v>8.8209198004086531</v>
      </c>
      <c r="J811" s="6">
        <f t="shared" si="159"/>
        <v>10.637946108320691</v>
      </c>
      <c r="L811" s="7">
        <f t="shared" si="160"/>
        <v>1</v>
      </c>
      <c r="M811" s="7" t="str">
        <f t="shared" si="161"/>
        <v/>
      </c>
      <c r="N811" s="7" t="str">
        <f t="shared" si="162"/>
        <v/>
      </c>
      <c r="O811" s="7">
        <f t="shared" si="163"/>
        <v>1</v>
      </c>
      <c r="P811" s="7" t="str">
        <f t="shared" si="164"/>
        <v/>
      </c>
      <c r="Q811" s="7">
        <f t="shared" si="165"/>
        <v>1</v>
      </c>
      <c r="R811" s="7" t="str">
        <f t="shared" si="166"/>
        <v/>
      </c>
      <c r="S811" s="7">
        <f t="shared" si="167"/>
        <v>1</v>
      </c>
      <c r="T811" s="7" t="str">
        <f t="shared" si="168"/>
        <v/>
      </c>
      <c r="U811" s="7"/>
    </row>
    <row r="812" spans="1:21" hidden="1" x14ac:dyDescent="0.25">
      <c r="A812" s="52">
        <f>'6aTRaiangProjExample'!B818</f>
        <v>5.2700341866617926</v>
      </c>
      <c r="B812" s="52">
        <f>'6aTRaiangProjExample'!C818</f>
        <v>2.642223612291283</v>
      </c>
      <c r="C812" s="52">
        <f>'6aTRaiangProjExample'!D818</f>
        <v>4.4972561009137202</v>
      </c>
      <c r="D812" s="52">
        <f>'6aTRaiangProjExample'!E818</f>
        <v>3.211529451031625</v>
      </c>
      <c r="E812" s="52">
        <f>'6aTRaiangProjExample'!F818</f>
        <v>3.5828964403569885</v>
      </c>
      <c r="F812" s="52">
        <f>'6aTRaiangProjExample'!G818</f>
        <v>3.4753855075344355</v>
      </c>
      <c r="G812" s="51">
        <f t="shared" si="156"/>
        <v>9.7672902875755128</v>
      </c>
      <c r="H812" s="50">
        <f t="shared" si="157"/>
        <v>11.956949145227853</v>
      </c>
      <c r="I812" s="49">
        <f t="shared" si="158"/>
        <v>9.700505560182707</v>
      </c>
      <c r="J812" s="6">
        <f t="shared" si="159"/>
        <v>11.956949145227853</v>
      </c>
      <c r="L812" s="7">
        <f t="shared" si="160"/>
        <v>1</v>
      </c>
      <c r="M812" s="7" t="str">
        <f t="shared" si="161"/>
        <v/>
      </c>
      <c r="N812" s="7" t="str">
        <f t="shared" si="162"/>
        <v/>
      </c>
      <c r="O812" s="7">
        <f t="shared" si="163"/>
        <v>1</v>
      </c>
      <c r="P812" s="7" t="str">
        <f t="shared" si="164"/>
        <v/>
      </c>
      <c r="Q812" s="7">
        <f t="shared" si="165"/>
        <v>1</v>
      </c>
      <c r="R812" s="7" t="str">
        <f t="shared" si="166"/>
        <v/>
      </c>
      <c r="S812" s="7">
        <f t="shared" si="167"/>
        <v>1</v>
      </c>
      <c r="T812" s="7" t="str">
        <f t="shared" si="168"/>
        <v/>
      </c>
      <c r="U812" s="7"/>
    </row>
    <row r="813" spans="1:21" hidden="1" x14ac:dyDescent="0.25">
      <c r="A813" s="52">
        <f>'6aTRaiangProjExample'!B819</f>
        <v>5.4994651546432065</v>
      </c>
      <c r="B813" s="52">
        <f>'6aTRaiangProjExample'!C819</f>
        <v>2.9156646525528842</v>
      </c>
      <c r="C813" s="52">
        <f>'6aTRaiangProjExample'!D819</f>
        <v>5.8915860143014456</v>
      </c>
      <c r="D813" s="52">
        <f>'6aTRaiangProjExample'!E819</f>
        <v>3.9840866709386016</v>
      </c>
      <c r="E813" s="52">
        <f>'6aTRaiangProjExample'!F819</f>
        <v>2.6157272370944509</v>
      </c>
      <c r="F813" s="52">
        <f>'6aTRaiangProjExample'!G819</f>
        <v>3.3364286617215799</v>
      </c>
      <c r="G813" s="51">
        <f t="shared" si="156"/>
        <v>11.391051168944653</v>
      </c>
      <c r="H813" s="50">
        <f t="shared" si="157"/>
        <v>12.819980487303388</v>
      </c>
      <c r="I813" s="49">
        <f t="shared" si="158"/>
        <v>8.867820551368915</v>
      </c>
      <c r="J813" s="6">
        <f t="shared" si="159"/>
        <v>12.819980487303388</v>
      </c>
      <c r="L813" s="7">
        <f t="shared" si="160"/>
        <v>1</v>
      </c>
      <c r="M813" s="7" t="str">
        <f t="shared" si="161"/>
        <v/>
      </c>
      <c r="N813" s="7" t="str">
        <f t="shared" si="162"/>
        <v/>
      </c>
      <c r="O813" s="7">
        <f t="shared" si="163"/>
        <v>1</v>
      </c>
      <c r="P813" s="7" t="str">
        <f t="shared" si="164"/>
        <v/>
      </c>
      <c r="Q813" s="7">
        <f t="shared" si="165"/>
        <v>1</v>
      </c>
      <c r="R813" s="7" t="str">
        <f t="shared" si="166"/>
        <v/>
      </c>
      <c r="S813" s="7">
        <f t="shared" si="167"/>
        <v>1</v>
      </c>
      <c r="T813" s="7" t="str">
        <f t="shared" si="168"/>
        <v/>
      </c>
      <c r="U813" s="7"/>
    </row>
    <row r="814" spans="1:21" hidden="1" x14ac:dyDescent="0.25">
      <c r="A814" s="52">
        <f>'6aTRaiangProjExample'!B820</f>
        <v>5.2223127156497196</v>
      </c>
      <c r="B814" s="52">
        <f>'6aTRaiangProjExample'!C820</f>
        <v>3.5697801180701552</v>
      </c>
      <c r="C814" s="52">
        <f>'6aTRaiangProjExample'!D820</f>
        <v>5.4962695689496552</v>
      </c>
      <c r="D814" s="52">
        <f>'6aTRaiangProjExample'!E820</f>
        <v>4.0628862896684481</v>
      </c>
      <c r="E814" s="52">
        <f>'6aTRaiangProjExample'!F820</f>
        <v>3.3303921032130872</v>
      </c>
      <c r="F814" s="52">
        <f>'6aTRaiangProjExample'!G820</f>
        <v>3.6264247530701303</v>
      </c>
      <c r="G814" s="51">
        <f t="shared" si="156"/>
        <v>10.718582284599375</v>
      </c>
      <c r="H814" s="50">
        <f t="shared" si="157"/>
        <v>12.911623758388298</v>
      </c>
      <c r="I814" s="49">
        <f t="shared" si="158"/>
        <v>10.526596974353373</v>
      </c>
      <c r="J814" s="6">
        <f t="shared" si="159"/>
        <v>12.911623758388298</v>
      </c>
      <c r="L814" s="7">
        <f t="shared" si="160"/>
        <v>1</v>
      </c>
      <c r="M814" s="7" t="str">
        <f t="shared" si="161"/>
        <v/>
      </c>
      <c r="N814" s="7" t="str">
        <f t="shared" si="162"/>
        <v/>
      </c>
      <c r="O814" s="7">
        <f t="shared" si="163"/>
        <v>1</v>
      </c>
      <c r="P814" s="7" t="str">
        <f t="shared" si="164"/>
        <v/>
      </c>
      <c r="Q814" s="7">
        <f t="shared" si="165"/>
        <v>1</v>
      </c>
      <c r="R814" s="7" t="str">
        <f t="shared" si="166"/>
        <v/>
      </c>
      <c r="S814" s="7">
        <f t="shared" si="167"/>
        <v>1</v>
      </c>
      <c r="T814" s="7" t="str">
        <f t="shared" si="168"/>
        <v/>
      </c>
      <c r="U814" s="7"/>
    </row>
    <row r="815" spans="1:21" hidden="1" x14ac:dyDescent="0.25">
      <c r="A815" s="52">
        <f>'6aTRaiangProjExample'!B821</f>
        <v>3.4039300207886578</v>
      </c>
      <c r="B815" s="52">
        <f>'6aTRaiangProjExample'!C821</f>
        <v>2.5423823020964589</v>
      </c>
      <c r="C815" s="52">
        <f>'6aTRaiangProjExample'!D821</f>
        <v>5.8950698748133483</v>
      </c>
      <c r="D815" s="52">
        <f>'6aTRaiangProjExample'!E821</f>
        <v>3.6106156472744564</v>
      </c>
      <c r="E815" s="52">
        <f>'6aTRaiangProjExample'!F821</f>
        <v>2.3329098120806231</v>
      </c>
      <c r="F815" s="52">
        <f>'6aTRaiangProjExample'!G821</f>
        <v>2.5749732328151094</v>
      </c>
      <c r="G815" s="51">
        <f t="shared" si="156"/>
        <v>9.2989998956020052</v>
      </c>
      <c r="H815" s="50">
        <f t="shared" si="157"/>
        <v>9.5895189008782236</v>
      </c>
      <c r="I815" s="49">
        <f t="shared" si="158"/>
        <v>7.4502653469921913</v>
      </c>
      <c r="J815" s="6">
        <f t="shared" si="159"/>
        <v>9.5895189008782236</v>
      </c>
      <c r="L815" s="7">
        <f t="shared" si="160"/>
        <v>1</v>
      </c>
      <c r="M815" s="7" t="str">
        <f t="shared" si="161"/>
        <v/>
      </c>
      <c r="N815" s="7" t="str">
        <f t="shared" si="162"/>
        <v/>
      </c>
      <c r="O815" s="7">
        <f t="shared" si="163"/>
        <v>1</v>
      </c>
      <c r="P815" s="7" t="str">
        <f t="shared" si="164"/>
        <v/>
      </c>
      <c r="Q815" s="7">
        <f t="shared" si="165"/>
        <v>1</v>
      </c>
      <c r="R815" s="7" t="str">
        <f t="shared" si="166"/>
        <v/>
      </c>
      <c r="S815" s="7">
        <f t="shared" si="167"/>
        <v>1</v>
      </c>
      <c r="T815" s="7" t="str">
        <f t="shared" si="168"/>
        <v/>
      </c>
      <c r="U815" s="7"/>
    </row>
    <row r="816" spans="1:21" hidden="1" x14ac:dyDescent="0.25">
      <c r="A816" s="52">
        <f>'6aTRaiangProjExample'!B822</f>
        <v>5.2253531938698439</v>
      </c>
      <c r="B816" s="52">
        <f>'6aTRaiangProjExample'!C822</f>
        <v>3.0350231203187485</v>
      </c>
      <c r="C816" s="52">
        <f>'6aTRaiangProjExample'!D822</f>
        <v>5.8578392884944401</v>
      </c>
      <c r="D816" s="52">
        <f>'6aTRaiangProjExample'!E822</f>
        <v>3.7583806410779026</v>
      </c>
      <c r="E816" s="52">
        <f>'6aTRaiangProjExample'!F822</f>
        <v>2.3972557666302823</v>
      </c>
      <c r="F816" s="52">
        <f>'6aTRaiangProjExample'!G822</f>
        <v>2.7162618884881358</v>
      </c>
      <c r="G816" s="51">
        <f t="shared" si="156"/>
        <v>11.083192482364284</v>
      </c>
      <c r="H816" s="50">
        <f t="shared" si="157"/>
        <v>11.699995723435881</v>
      </c>
      <c r="I816" s="49">
        <f t="shared" si="158"/>
        <v>8.1485407754371657</v>
      </c>
      <c r="J816" s="6">
        <f t="shared" si="159"/>
        <v>11.699995723435881</v>
      </c>
      <c r="L816" s="7">
        <f t="shared" si="160"/>
        <v>1</v>
      </c>
      <c r="M816" s="7" t="str">
        <f t="shared" si="161"/>
        <v/>
      </c>
      <c r="N816" s="7" t="str">
        <f t="shared" si="162"/>
        <v/>
      </c>
      <c r="O816" s="7">
        <f t="shared" si="163"/>
        <v>1</v>
      </c>
      <c r="P816" s="7" t="str">
        <f t="shared" si="164"/>
        <v/>
      </c>
      <c r="Q816" s="7">
        <f t="shared" si="165"/>
        <v>1</v>
      </c>
      <c r="R816" s="7" t="str">
        <f t="shared" si="166"/>
        <v/>
      </c>
      <c r="S816" s="7">
        <f t="shared" si="167"/>
        <v>1</v>
      </c>
      <c r="T816" s="7" t="str">
        <f t="shared" si="168"/>
        <v/>
      </c>
      <c r="U816" s="7"/>
    </row>
    <row r="817" spans="1:21" hidden="1" x14ac:dyDescent="0.25">
      <c r="A817" s="52">
        <f>'6aTRaiangProjExample'!B823</f>
        <v>3.8895483905983372</v>
      </c>
      <c r="B817" s="52">
        <f>'6aTRaiangProjExample'!C823</f>
        <v>3.7296806172045436</v>
      </c>
      <c r="C817" s="52">
        <f>'6aTRaiangProjExample'!D823</f>
        <v>5.6015670421506147</v>
      </c>
      <c r="D817" s="52">
        <f>'6aTRaiangProjExample'!E823</f>
        <v>4.5219440585080823</v>
      </c>
      <c r="E817" s="52">
        <f>'6aTRaiangProjExample'!F823</f>
        <v>3.0625801052206478</v>
      </c>
      <c r="F817" s="52">
        <f>'6aTRaiangProjExample'!G823</f>
        <v>2.9820670764117327</v>
      </c>
      <c r="G817" s="51">
        <f t="shared" si="156"/>
        <v>9.491115432748952</v>
      </c>
      <c r="H817" s="50">
        <f t="shared" si="157"/>
        <v>11.393559525518151</v>
      </c>
      <c r="I817" s="49">
        <f t="shared" si="158"/>
        <v>9.774327798836925</v>
      </c>
      <c r="J817" s="6">
        <f t="shared" si="159"/>
        <v>11.393559525518151</v>
      </c>
      <c r="L817" s="7">
        <f t="shared" si="160"/>
        <v>1</v>
      </c>
      <c r="M817" s="7" t="str">
        <f t="shared" si="161"/>
        <v/>
      </c>
      <c r="N817" s="7" t="str">
        <f t="shared" si="162"/>
        <v/>
      </c>
      <c r="O817" s="7">
        <f t="shared" si="163"/>
        <v>1</v>
      </c>
      <c r="P817" s="7" t="str">
        <f t="shared" si="164"/>
        <v/>
      </c>
      <c r="Q817" s="7">
        <f t="shared" si="165"/>
        <v>1</v>
      </c>
      <c r="R817" s="7" t="str">
        <f t="shared" si="166"/>
        <v/>
      </c>
      <c r="S817" s="7">
        <f t="shared" si="167"/>
        <v>1</v>
      </c>
      <c r="T817" s="7" t="str">
        <f t="shared" si="168"/>
        <v/>
      </c>
      <c r="U817" s="7"/>
    </row>
    <row r="818" spans="1:21" hidden="1" x14ac:dyDescent="0.25">
      <c r="A818" s="52">
        <f>'6aTRaiangProjExample'!B824</f>
        <v>4.0640282904844032</v>
      </c>
      <c r="B818" s="52">
        <f>'6aTRaiangProjExample'!C824</f>
        <v>2.3694890664944923</v>
      </c>
      <c r="C818" s="52">
        <f>'6aTRaiangProjExample'!D824</f>
        <v>5.8725900924763668</v>
      </c>
      <c r="D818" s="52">
        <f>'6aTRaiangProjExample'!E824</f>
        <v>3.1678905687388212</v>
      </c>
      <c r="E818" s="52">
        <f>'6aTRaiangProjExample'!F824</f>
        <v>2.5613321710437909</v>
      </c>
      <c r="F818" s="52">
        <f>'6aTRaiangProjExample'!G824</f>
        <v>2.3448716829992704</v>
      </c>
      <c r="G818" s="51">
        <f t="shared" si="156"/>
        <v>9.9366183829607699</v>
      </c>
      <c r="H818" s="50">
        <f t="shared" si="157"/>
        <v>9.5767905422224953</v>
      </c>
      <c r="I818" s="49">
        <f t="shared" si="158"/>
        <v>7.2756929205375531</v>
      </c>
      <c r="J818" s="6">
        <f t="shared" si="159"/>
        <v>9.9366183829607699</v>
      </c>
      <c r="L818" s="7">
        <f t="shared" si="160"/>
        <v>1</v>
      </c>
      <c r="M818" s="7" t="str">
        <f t="shared" si="161"/>
        <v/>
      </c>
      <c r="N818" s="7">
        <f t="shared" si="162"/>
        <v>1</v>
      </c>
      <c r="O818" s="7" t="str">
        <f t="shared" si="163"/>
        <v/>
      </c>
      <c r="P818" s="7" t="str">
        <f t="shared" si="164"/>
        <v/>
      </c>
      <c r="Q818" s="7" t="str">
        <f t="shared" si="165"/>
        <v/>
      </c>
      <c r="R818" s="7">
        <f t="shared" si="166"/>
        <v>1</v>
      </c>
      <c r="S818" s="7" t="str">
        <f t="shared" si="167"/>
        <v/>
      </c>
      <c r="T818" s="7" t="str">
        <f t="shared" si="168"/>
        <v/>
      </c>
      <c r="U818" s="7"/>
    </row>
    <row r="819" spans="1:21" hidden="1" x14ac:dyDescent="0.25">
      <c r="A819" s="52">
        <f>'6aTRaiangProjExample'!B825</f>
        <v>4.4432867818908015</v>
      </c>
      <c r="B819" s="52">
        <f>'6aTRaiangProjExample'!C825</f>
        <v>3.2002234812782264</v>
      </c>
      <c r="C819" s="52">
        <f>'6aTRaiangProjExample'!D825</f>
        <v>6.2215722459333742</v>
      </c>
      <c r="D819" s="52">
        <f>'6aTRaiangProjExample'!E825</f>
        <v>4.2573993807024957</v>
      </c>
      <c r="E819" s="52">
        <f>'6aTRaiangProjExample'!F825</f>
        <v>1.8563332401837933</v>
      </c>
      <c r="F819" s="52">
        <f>'6aTRaiangProjExample'!G825</f>
        <v>4.285462293148731</v>
      </c>
      <c r="G819" s="51">
        <f t="shared" si="156"/>
        <v>10.664859027824175</v>
      </c>
      <c r="H819" s="50">
        <f t="shared" si="157"/>
        <v>12.986148455742027</v>
      </c>
      <c r="I819" s="49">
        <f t="shared" si="158"/>
        <v>9.3420190146107505</v>
      </c>
      <c r="J819" s="6">
        <f t="shared" si="159"/>
        <v>12.986148455742027</v>
      </c>
      <c r="L819" s="7">
        <f t="shared" si="160"/>
        <v>1</v>
      </c>
      <c r="M819" s="7" t="str">
        <f t="shared" si="161"/>
        <v/>
      </c>
      <c r="N819" s="7" t="str">
        <f t="shared" si="162"/>
        <v/>
      </c>
      <c r="O819" s="7">
        <f t="shared" si="163"/>
        <v>1</v>
      </c>
      <c r="P819" s="7" t="str">
        <f t="shared" si="164"/>
        <v/>
      </c>
      <c r="Q819" s="7">
        <f t="shared" si="165"/>
        <v>1</v>
      </c>
      <c r="R819" s="7" t="str">
        <f t="shared" si="166"/>
        <v/>
      </c>
      <c r="S819" s="7">
        <f t="shared" si="167"/>
        <v>1</v>
      </c>
      <c r="T819" s="7" t="str">
        <f t="shared" si="168"/>
        <v/>
      </c>
      <c r="U819" s="7"/>
    </row>
    <row r="820" spans="1:21" hidden="1" x14ac:dyDescent="0.25">
      <c r="A820" s="52">
        <f>'6aTRaiangProjExample'!B826</f>
        <v>3.6675534908646354</v>
      </c>
      <c r="B820" s="52">
        <f>'6aTRaiangProjExample'!C826</f>
        <v>3.5749045588743362</v>
      </c>
      <c r="C820" s="52">
        <f>'6aTRaiangProjExample'!D826</f>
        <v>6.2870663891064211</v>
      </c>
      <c r="D820" s="52">
        <f>'6aTRaiangProjExample'!E826</f>
        <v>4.5628042307910084</v>
      </c>
      <c r="E820" s="52">
        <f>'6aTRaiangProjExample'!F826</f>
        <v>1.4235462355187753</v>
      </c>
      <c r="F820" s="52">
        <f>'6aTRaiangProjExample'!G826</f>
        <v>3.4396258635419774</v>
      </c>
      <c r="G820" s="51">
        <f t="shared" si="156"/>
        <v>9.954619879971057</v>
      </c>
      <c r="H820" s="50">
        <f t="shared" si="157"/>
        <v>11.66998358519762</v>
      </c>
      <c r="I820" s="49">
        <f t="shared" si="158"/>
        <v>8.4380766579350883</v>
      </c>
      <c r="J820" s="6">
        <f t="shared" si="159"/>
        <v>11.66998358519762</v>
      </c>
      <c r="L820" s="7">
        <f t="shared" si="160"/>
        <v>1</v>
      </c>
      <c r="M820" s="7" t="str">
        <f t="shared" si="161"/>
        <v/>
      </c>
      <c r="N820" s="7" t="str">
        <f t="shared" si="162"/>
        <v/>
      </c>
      <c r="O820" s="7">
        <f t="shared" si="163"/>
        <v>1</v>
      </c>
      <c r="P820" s="7" t="str">
        <f t="shared" si="164"/>
        <v/>
      </c>
      <c r="Q820" s="7">
        <f t="shared" si="165"/>
        <v>1</v>
      </c>
      <c r="R820" s="7" t="str">
        <f t="shared" si="166"/>
        <v/>
      </c>
      <c r="S820" s="7">
        <f t="shared" si="167"/>
        <v>1</v>
      </c>
      <c r="T820" s="7" t="str">
        <f t="shared" si="168"/>
        <v/>
      </c>
      <c r="U820" s="7"/>
    </row>
    <row r="821" spans="1:21" hidden="1" x14ac:dyDescent="0.25">
      <c r="A821" s="52">
        <f>'6aTRaiangProjExample'!B827</f>
        <v>5.8796801890011334</v>
      </c>
      <c r="B821" s="52">
        <f>'6aTRaiangProjExample'!C827</f>
        <v>2.8420565238827757</v>
      </c>
      <c r="C821" s="52">
        <f>'6aTRaiangProjExample'!D827</f>
        <v>5.4278785409839125</v>
      </c>
      <c r="D821" s="52">
        <f>'6aTRaiangProjExample'!E827</f>
        <v>3.8053283989535744</v>
      </c>
      <c r="E821" s="52">
        <f>'6aTRaiangProjExample'!F827</f>
        <v>1.9960720282544262</v>
      </c>
      <c r="F821" s="52">
        <f>'6aTRaiangProjExample'!G827</f>
        <v>4.0298303038299625</v>
      </c>
      <c r="G821" s="51">
        <f t="shared" si="156"/>
        <v>11.307558729985047</v>
      </c>
      <c r="H821" s="50">
        <f t="shared" si="157"/>
        <v>13.714838891784671</v>
      </c>
      <c r="I821" s="49">
        <f t="shared" si="158"/>
        <v>8.8679588559671636</v>
      </c>
      <c r="J821" s="6">
        <f t="shared" si="159"/>
        <v>13.714838891784671</v>
      </c>
      <c r="L821" s="7">
        <f t="shared" si="160"/>
        <v>1</v>
      </c>
      <c r="M821" s="7" t="str">
        <f t="shared" si="161"/>
        <v/>
      </c>
      <c r="N821" s="7" t="str">
        <f t="shared" si="162"/>
        <v/>
      </c>
      <c r="O821" s="7">
        <f t="shared" si="163"/>
        <v>1</v>
      </c>
      <c r="P821" s="7" t="str">
        <f t="shared" si="164"/>
        <v/>
      </c>
      <c r="Q821" s="7">
        <f t="shared" si="165"/>
        <v>1</v>
      </c>
      <c r="R821" s="7" t="str">
        <f t="shared" si="166"/>
        <v/>
      </c>
      <c r="S821" s="7">
        <f t="shared" si="167"/>
        <v>1</v>
      </c>
      <c r="T821" s="7" t="str">
        <f t="shared" si="168"/>
        <v/>
      </c>
      <c r="U821" s="7"/>
    </row>
    <row r="822" spans="1:21" hidden="1" x14ac:dyDescent="0.25">
      <c r="A822" s="52">
        <f>'6aTRaiangProjExample'!B828</f>
        <v>4.2733062378505107</v>
      </c>
      <c r="B822" s="52">
        <f>'6aTRaiangProjExample'!C828</f>
        <v>3.9539290460412744</v>
      </c>
      <c r="C822" s="52">
        <f>'6aTRaiangProjExample'!D828</f>
        <v>5.8576735380705598</v>
      </c>
      <c r="D822" s="52">
        <f>'6aTRaiangProjExample'!E828</f>
        <v>4.0883963110152273</v>
      </c>
      <c r="E822" s="52">
        <f>'6aTRaiangProjExample'!F828</f>
        <v>2.1636712529937974</v>
      </c>
      <c r="F822" s="52">
        <f>'6aTRaiangProjExample'!G828</f>
        <v>2.8882344549677819</v>
      </c>
      <c r="G822" s="51">
        <f t="shared" si="156"/>
        <v>10.13097977592107</v>
      </c>
      <c r="H822" s="50">
        <f t="shared" si="157"/>
        <v>11.249937003833519</v>
      </c>
      <c r="I822" s="49">
        <f t="shared" si="158"/>
        <v>9.0058347540028532</v>
      </c>
      <c r="J822" s="6">
        <f t="shared" si="159"/>
        <v>11.249937003833519</v>
      </c>
      <c r="L822" s="7">
        <f t="shared" si="160"/>
        <v>1</v>
      </c>
      <c r="M822" s="7" t="str">
        <f t="shared" si="161"/>
        <v/>
      </c>
      <c r="N822" s="7" t="str">
        <f t="shared" si="162"/>
        <v/>
      </c>
      <c r="O822" s="7">
        <f t="shared" si="163"/>
        <v>1</v>
      </c>
      <c r="P822" s="7" t="str">
        <f t="shared" si="164"/>
        <v/>
      </c>
      <c r="Q822" s="7">
        <f t="shared" si="165"/>
        <v>1</v>
      </c>
      <c r="R822" s="7" t="str">
        <f t="shared" si="166"/>
        <v/>
      </c>
      <c r="S822" s="7">
        <f t="shared" si="167"/>
        <v>1</v>
      </c>
      <c r="T822" s="7" t="str">
        <f t="shared" si="168"/>
        <v/>
      </c>
      <c r="U822" s="7"/>
    </row>
    <row r="823" spans="1:21" hidden="1" x14ac:dyDescent="0.25">
      <c r="A823" s="52">
        <f>'6aTRaiangProjExample'!B829</f>
        <v>4.3163245281839018</v>
      </c>
      <c r="B823" s="52">
        <f>'6aTRaiangProjExample'!C829</f>
        <v>3.3182256588398209</v>
      </c>
      <c r="C823" s="52">
        <f>'6aTRaiangProjExample'!D829</f>
        <v>5.7757312678284887</v>
      </c>
      <c r="D823" s="52">
        <f>'6aTRaiangProjExample'!E829</f>
        <v>3.9135794521552905</v>
      </c>
      <c r="E823" s="52">
        <f>'6aTRaiangProjExample'!F829</f>
        <v>2.8050519050239449</v>
      </c>
      <c r="F823" s="52">
        <f>'6aTRaiangProjExample'!G829</f>
        <v>2.8201655503826037</v>
      </c>
      <c r="G823" s="51">
        <f t="shared" si="156"/>
        <v>10.09205579601239</v>
      </c>
      <c r="H823" s="50">
        <f t="shared" si="157"/>
        <v>11.050069530721796</v>
      </c>
      <c r="I823" s="49">
        <f t="shared" si="158"/>
        <v>8.9434431142463708</v>
      </c>
      <c r="J823" s="6">
        <f t="shared" si="159"/>
        <v>11.050069530721796</v>
      </c>
      <c r="L823" s="7">
        <f t="shared" si="160"/>
        <v>1</v>
      </c>
      <c r="M823" s="7" t="str">
        <f t="shared" si="161"/>
        <v/>
      </c>
      <c r="N823" s="7" t="str">
        <f t="shared" si="162"/>
        <v/>
      </c>
      <c r="O823" s="7">
        <f t="shared" si="163"/>
        <v>1</v>
      </c>
      <c r="P823" s="7" t="str">
        <f t="shared" si="164"/>
        <v/>
      </c>
      <c r="Q823" s="7">
        <f t="shared" si="165"/>
        <v>1</v>
      </c>
      <c r="R823" s="7" t="str">
        <f t="shared" si="166"/>
        <v/>
      </c>
      <c r="S823" s="7">
        <f t="shared" si="167"/>
        <v>1</v>
      </c>
      <c r="T823" s="7" t="str">
        <f t="shared" si="168"/>
        <v/>
      </c>
      <c r="U823" s="7"/>
    </row>
    <row r="824" spans="1:21" hidden="1" x14ac:dyDescent="0.25">
      <c r="A824" s="52">
        <f>'6aTRaiangProjExample'!B830</f>
        <v>3.9079459680981303</v>
      </c>
      <c r="B824" s="52">
        <f>'6aTRaiangProjExample'!C830</f>
        <v>2.7523933583363327</v>
      </c>
      <c r="C824" s="52">
        <f>'6aTRaiangProjExample'!D830</f>
        <v>6.7132335644737529</v>
      </c>
      <c r="D824" s="52">
        <f>'6aTRaiangProjExample'!E830</f>
        <v>4.7558804403878412</v>
      </c>
      <c r="E824" s="52">
        <f>'6aTRaiangProjExample'!F830</f>
        <v>2.994492200433005</v>
      </c>
      <c r="F824" s="52">
        <f>'6aTRaiangProjExample'!G830</f>
        <v>2.9839406503510224</v>
      </c>
      <c r="G824" s="51">
        <f t="shared" si="156"/>
        <v>10.621179532571883</v>
      </c>
      <c r="H824" s="50">
        <f t="shared" si="157"/>
        <v>11.647767058836994</v>
      </c>
      <c r="I824" s="49">
        <f t="shared" si="158"/>
        <v>8.7308262091203588</v>
      </c>
      <c r="J824" s="6">
        <f t="shared" si="159"/>
        <v>11.647767058836994</v>
      </c>
      <c r="L824" s="7">
        <f t="shared" si="160"/>
        <v>1</v>
      </c>
      <c r="M824" s="7" t="str">
        <f t="shared" si="161"/>
        <v/>
      </c>
      <c r="N824" s="7" t="str">
        <f t="shared" si="162"/>
        <v/>
      </c>
      <c r="O824" s="7">
        <f t="shared" si="163"/>
        <v>1</v>
      </c>
      <c r="P824" s="7" t="str">
        <f t="shared" si="164"/>
        <v/>
      </c>
      <c r="Q824" s="7">
        <f t="shared" si="165"/>
        <v>1</v>
      </c>
      <c r="R824" s="7" t="str">
        <f t="shared" si="166"/>
        <v/>
      </c>
      <c r="S824" s="7">
        <f t="shared" si="167"/>
        <v>1</v>
      </c>
      <c r="T824" s="7" t="str">
        <f t="shared" si="168"/>
        <v/>
      </c>
      <c r="U824" s="7"/>
    </row>
    <row r="825" spans="1:21" hidden="1" x14ac:dyDescent="0.25">
      <c r="A825" s="52">
        <f>'6aTRaiangProjExample'!B831</f>
        <v>3.6483705656899943</v>
      </c>
      <c r="B825" s="52">
        <f>'6aTRaiangProjExample'!C831</f>
        <v>1.1798451935475387</v>
      </c>
      <c r="C825" s="52">
        <f>'6aTRaiangProjExample'!D831</f>
        <v>6.7643012424027349</v>
      </c>
      <c r="D825" s="52">
        <f>'6aTRaiangProjExample'!E831</f>
        <v>3.7886972678130881</v>
      </c>
      <c r="E825" s="52">
        <f>'6aTRaiangProjExample'!F831</f>
        <v>2.5600192514405249</v>
      </c>
      <c r="F825" s="52">
        <f>'6aTRaiangProjExample'!G831</f>
        <v>2.062754624840097</v>
      </c>
      <c r="G825" s="51">
        <f t="shared" si="156"/>
        <v>10.412671808092728</v>
      </c>
      <c r="H825" s="50">
        <f t="shared" si="157"/>
        <v>9.4998224583431785</v>
      </c>
      <c r="I825" s="49">
        <f t="shared" si="158"/>
        <v>5.802619069828161</v>
      </c>
      <c r="J825" s="6">
        <f t="shared" si="159"/>
        <v>10.412671808092728</v>
      </c>
      <c r="L825" s="7">
        <f t="shared" si="160"/>
        <v>1</v>
      </c>
      <c r="M825" s="7" t="str">
        <f t="shared" si="161"/>
        <v/>
      </c>
      <c r="N825" s="7">
        <f t="shared" si="162"/>
        <v>1</v>
      </c>
      <c r="O825" s="7" t="str">
        <f t="shared" si="163"/>
        <v/>
      </c>
      <c r="P825" s="7" t="str">
        <f t="shared" si="164"/>
        <v/>
      </c>
      <c r="Q825" s="7" t="str">
        <f t="shared" si="165"/>
        <v/>
      </c>
      <c r="R825" s="7">
        <f t="shared" si="166"/>
        <v>1</v>
      </c>
      <c r="S825" s="7" t="str">
        <f t="shared" si="167"/>
        <v/>
      </c>
      <c r="T825" s="7" t="str">
        <f t="shared" si="168"/>
        <v/>
      </c>
      <c r="U825" s="7"/>
    </row>
    <row r="826" spans="1:21" hidden="1" x14ac:dyDescent="0.25">
      <c r="A826" s="52">
        <f>'6aTRaiangProjExample'!B832</f>
        <v>5.2531804460153841</v>
      </c>
      <c r="B826" s="52">
        <f>'6aTRaiangProjExample'!C832</f>
        <v>1.5463825760848247</v>
      </c>
      <c r="C826" s="52">
        <f>'6aTRaiangProjExample'!D832</f>
        <v>5.9304320308919349</v>
      </c>
      <c r="D826" s="52">
        <f>'6aTRaiangProjExample'!E832</f>
        <v>3.5843052840758896</v>
      </c>
      <c r="E826" s="52">
        <f>'6aTRaiangProjExample'!F832</f>
        <v>1.5696554520966406</v>
      </c>
      <c r="F826" s="52">
        <f>'6aTRaiangProjExample'!G832</f>
        <v>3.4764775338274685</v>
      </c>
      <c r="G826" s="51">
        <f t="shared" si="156"/>
        <v>11.183612476907319</v>
      </c>
      <c r="H826" s="50">
        <f t="shared" si="157"/>
        <v>12.313963263918742</v>
      </c>
      <c r="I826" s="49">
        <f t="shared" si="158"/>
        <v>6.5925155620089342</v>
      </c>
      <c r="J826" s="6">
        <f t="shared" si="159"/>
        <v>12.313963263918742</v>
      </c>
      <c r="L826" s="7">
        <f t="shared" si="160"/>
        <v>1</v>
      </c>
      <c r="M826" s="7" t="str">
        <f t="shared" si="161"/>
        <v/>
      </c>
      <c r="N826" s="7" t="str">
        <f t="shared" si="162"/>
        <v/>
      </c>
      <c r="O826" s="7">
        <f t="shared" si="163"/>
        <v>1</v>
      </c>
      <c r="P826" s="7" t="str">
        <f t="shared" si="164"/>
        <v/>
      </c>
      <c r="Q826" s="7">
        <f t="shared" si="165"/>
        <v>1</v>
      </c>
      <c r="R826" s="7" t="str">
        <f t="shared" si="166"/>
        <v/>
      </c>
      <c r="S826" s="7">
        <f t="shared" si="167"/>
        <v>1</v>
      </c>
      <c r="T826" s="7" t="str">
        <f t="shared" si="168"/>
        <v/>
      </c>
      <c r="U826" s="7"/>
    </row>
    <row r="827" spans="1:21" hidden="1" x14ac:dyDescent="0.25">
      <c r="A827" s="52">
        <f>'6aTRaiangProjExample'!B833</f>
        <v>4.0273902537541586</v>
      </c>
      <c r="B827" s="52">
        <f>'6aTRaiangProjExample'!C833</f>
        <v>2.9585030478402667</v>
      </c>
      <c r="C827" s="52">
        <f>'6aTRaiangProjExample'!D833</f>
        <v>5.1062681289536851</v>
      </c>
      <c r="D827" s="52">
        <f>'6aTRaiangProjExample'!E833</f>
        <v>4.3339142095960721</v>
      </c>
      <c r="E827" s="52">
        <f>'6aTRaiangProjExample'!F833</f>
        <v>1.1767337401077371</v>
      </c>
      <c r="F827" s="52">
        <f>'6aTRaiangProjExample'!G833</f>
        <v>3.5307009150855988</v>
      </c>
      <c r="G827" s="51">
        <f t="shared" si="156"/>
        <v>9.1336583827078428</v>
      </c>
      <c r="H827" s="50">
        <f t="shared" si="157"/>
        <v>11.892005378435829</v>
      </c>
      <c r="I827" s="49">
        <f t="shared" si="158"/>
        <v>7.6659377030336024</v>
      </c>
      <c r="J827" s="6">
        <f t="shared" si="159"/>
        <v>11.892005378435829</v>
      </c>
      <c r="L827" s="7">
        <f t="shared" si="160"/>
        <v>1</v>
      </c>
      <c r="M827" s="7" t="str">
        <f t="shared" si="161"/>
        <v/>
      </c>
      <c r="N827" s="7" t="str">
        <f t="shared" si="162"/>
        <v/>
      </c>
      <c r="O827" s="7">
        <f t="shared" si="163"/>
        <v>1</v>
      </c>
      <c r="P827" s="7" t="str">
        <f t="shared" si="164"/>
        <v/>
      </c>
      <c r="Q827" s="7">
        <f t="shared" si="165"/>
        <v>1</v>
      </c>
      <c r="R827" s="7" t="str">
        <f t="shared" si="166"/>
        <v/>
      </c>
      <c r="S827" s="7">
        <f t="shared" si="167"/>
        <v>1</v>
      </c>
      <c r="T827" s="7" t="str">
        <f t="shared" si="168"/>
        <v/>
      </c>
      <c r="U827" s="7"/>
    </row>
    <row r="828" spans="1:21" hidden="1" x14ac:dyDescent="0.25">
      <c r="A828" s="52">
        <f>'6aTRaiangProjExample'!B834</f>
        <v>4.564443955962096</v>
      </c>
      <c r="B828" s="52">
        <f>'6aTRaiangProjExample'!C834</f>
        <v>3.3335839960096112</v>
      </c>
      <c r="C828" s="52">
        <f>'6aTRaiangProjExample'!D834</f>
        <v>4.7849102783463495</v>
      </c>
      <c r="D828" s="52">
        <f>'6aTRaiangProjExample'!E834</f>
        <v>4.0605674520978354</v>
      </c>
      <c r="E828" s="52">
        <f>'6aTRaiangProjExample'!F834</f>
        <v>2.370564257698013</v>
      </c>
      <c r="F828" s="52">
        <f>'6aTRaiangProjExample'!G834</f>
        <v>3.1922432140764903</v>
      </c>
      <c r="G828" s="51">
        <f t="shared" si="156"/>
        <v>9.3493542343084464</v>
      </c>
      <c r="H828" s="50">
        <f t="shared" si="157"/>
        <v>11.817254622136421</v>
      </c>
      <c r="I828" s="49">
        <f t="shared" si="158"/>
        <v>8.8963914677841132</v>
      </c>
      <c r="J828" s="6">
        <f t="shared" si="159"/>
        <v>11.817254622136421</v>
      </c>
      <c r="L828" s="7">
        <f t="shared" si="160"/>
        <v>1</v>
      </c>
      <c r="M828" s="7" t="str">
        <f t="shared" si="161"/>
        <v/>
      </c>
      <c r="N828" s="7" t="str">
        <f t="shared" si="162"/>
        <v/>
      </c>
      <c r="O828" s="7">
        <f t="shared" si="163"/>
        <v>1</v>
      </c>
      <c r="P828" s="7" t="str">
        <f t="shared" si="164"/>
        <v/>
      </c>
      <c r="Q828" s="7">
        <f t="shared" si="165"/>
        <v>1</v>
      </c>
      <c r="R828" s="7" t="str">
        <f t="shared" si="166"/>
        <v/>
      </c>
      <c r="S828" s="7">
        <f t="shared" si="167"/>
        <v>1</v>
      </c>
      <c r="T828" s="7" t="str">
        <f t="shared" si="168"/>
        <v/>
      </c>
      <c r="U828" s="7"/>
    </row>
    <row r="829" spans="1:21" hidden="1" x14ac:dyDescent="0.25">
      <c r="A829" s="52">
        <f>'6aTRaiangProjExample'!B835</f>
        <v>3.8756660353948393</v>
      </c>
      <c r="B829" s="52">
        <f>'6aTRaiangProjExample'!C835</f>
        <v>1.9441911637522185</v>
      </c>
      <c r="C829" s="52">
        <f>'6aTRaiangProjExample'!D835</f>
        <v>4.9240619586983101</v>
      </c>
      <c r="D829" s="52">
        <f>'6aTRaiangProjExample'!E835</f>
        <v>4.4189421825194604</v>
      </c>
      <c r="E829" s="52">
        <f>'6aTRaiangProjExample'!F835</f>
        <v>2.7089334893880062</v>
      </c>
      <c r="F829" s="52">
        <f>'6aTRaiangProjExample'!G835</f>
        <v>3.0340037434201168</v>
      </c>
      <c r="G829" s="51">
        <f t="shared" si="156"/>
        <v>8.7997279940931499</v>
      </c>
      <c r="H829" s="50">
        <f t="shared" si="157"/>
        <v>11.328611961334417</v>
      </c>
      <c r="I829" s="49">
        <f t="shared" si="158"/>
        <v>7.6871283965603414</v>
      </c>
      <c r="J829" s="6">
        <f t="shared" si="159"/>
        <v>11.328611961334417</v>
      </c>
      <c r="L829" s="7">
        <f t="shared" si="160"/>
        <v>1</v>
      </c>
      <c r="M829" s="7" t="str">
        <f t="shared" si="161"/>
        <v/>
      </c>
      <c r="N829" s="7" t="str">
        <f t="shared" si="162"/>
        <v/>
      </c>
      <c r="O829" s="7">
        <f t="shared" si="163"/>
        <v>1</v>
      </c>
      <c r="P829" s="7" t="str">
        <f t="shared" si="164"/>
        <v/>
      </c>
      <c r="Q829" s="7">
        <f t="shared" si="165"/>
        <v>1</v>
      </c>
      <c r="R829" s="7" t="str">
        <f t="shared" si="166"/>
        <v/>
      </c>
      <c r="S829" s="7">
        <f t="shared" si="167"/>
        <v>1</v>
      </c>
      <c r="T829" s="7" t="str">
        <f t="shared" si="168"/>
        <v/>
      </c>
      <c r="U829" s="7"/>
    </row>
    <row r="830" spans="1:21" hidden="1" x14ac:dyDescent="0.25">
      <c r="A830" s="52">
        <f>'6aTRaiangProjExample'!B836</f>
        <v>3.9691034351092589</v>
      </c>
      <c r="B830" s="52">
        <f>'6aTRaiangProjExample'!C836</f>
        <v>4.1641924427976438</v>
      </c>
      <c r="C830" s="52">
        <f>'6aTRaiangProjExample'!D836</f>
        <v>5.9988444425070231</v>
      </c>
      <c r="D830" s="52">
        <f>'6aTRaiangProjExample'!E836</f>
        <v>3.5702701894703961</v>
      </c>
      <c r="E830" s="52">
        <f>'6aTRaiangProjExample'!F836</f>
        <v>1.9148260146853753</v>
      </c>
      <c r="F830" s="52">
        <f>'6aTRaiangProjExample'!G836</f>
        <v>4.1319054214283755</v>
      </c>
      <c r="G830" s="51">
        <f t="shared" si="156"/>
        <v>9.9679478776162824</v>
      </c>
      <c r="H830" s="50">
        <f t="shared" si="157"/>
        <v>11.671279046008031</v>
      </c>
      <c r="I830" s="49">
        <f t="shared" si="158"/>
        <v>10.210923878911395</v>
      </c>
      <c r="J830" s="6">
        <f t="shared" si="159"/>
        <v>11.671279046008031</v>
      </c>
      <c r="L830" s="7">
        <f t="shared" si="160"/>
        <v>1</v>
      </c>
      <c r="M830" s="7" t="str">
        <f t="shared" si="161"/>
        <v/>
      </c>
      <c r="N830" s="7" t="str">
        <f t="shared" si="162"/>
        <v/>
      </c>
      <c r="O830" s="7">
        <f t="shared" si="163"/>
        <v>1</v>
      </c>
      <c r="P830" s="7" t="str">
        <f t="shared" si="164"/>
        <v/>
      </c>
      <c r="Q830" s="7">
        <f t="shared" si="165"/>
        <v>1</v>
      </c>
      <c r="R830" s="7" t="str">
        <f t="shared" si="166"/>
        <v/>
      </c>
      <c r="S830" s="7">
        <f t="shared" si="167"/>
        <v>1</v>
      </c>
      <c r="T830" s="7" t="str">
        <f t="shared" si="168"/>
        <v/>
      </c>
      <c r="U830" s="7"/>
    </row>
    <row r="831" spans="1:21" hidden="1" x14ac:dyDescent="0.25">
      <c r="A831" s="52">
        <f>'6aTRaiangProjExample'!B837</f>
        <v>3.8059908274992935</v>
      </c>
      <c r="B831" s="52">
        <f>'6aTRaiangProjExample'!C837</f>
        <v>3.7589003065839233</v>
      </c>
      <c r="C831" s="52">
        <f>'6aTRaiangProjExample'!D837</f>
        <v>5.7719948204965821</v>
      </c>
      <c r="D831" s="52">
        <f>'6aTRaiangProjExample'!E837</f>
        <v>3.8847608936105553</v>
      </c>
      <c r="E831" s="52">
        <f>'6aTRaiangProjExample'!F837</f>
        <v>2.100708851689876</v>
      </c>
      <c r="F831" s="52">
        <f>'6aTRaiangProjExample'!G837</f>
        <v>3.2910783027894812</v>
      </c>
      <c r="G831" s="51">
        <f t="shared" si="156"/>
        <v>9.5779856479958756</v>
      </c>
      <c r="H831" s="50">
        <f t="shared" si="157"/>
        <v>10.981830023899331</v>
      </c>
      <c r="I831" s="49">
        <f t="shared" si="158"/>
        <v>9.1506874610632813</v>
      </c>
      <c r="J831" s="6">
        <f t="shared" si="159"/>
        <v>10.981830023899331</v>
      </c>
      <c r="L831" s="7">
        <f t="shared" si="160"/>
        <v>1</v>
      </c>
      <c r="M831" s="7" t="str">
        <f t="shared" si="161"/>
        <v/>
      </c>
      <c r="N831" s="7" t="str">
        <f t="shared" si="162"/>
        <v/>
      </c>
      <c r="O831" s="7">
        <f t="shared" si="163"/>
        <v>1</v>
      </c>
      <c r="P831" s="7" t="str">
        <f t="shared" si="164"/>
        <v/>
      </c>
      <c r="Q831" s="7">
        <f t="shared" si="165"/>
        <v>1</v>
      </c>
      <c r="R831" s="7" t="str">
        <f t="shared" si="166"/>
        <v/>
      </c>
      <c r="S831" s="7">
        <f t="shared" si="167"/>
        <v>1</v>
      </c>
      <c r="T831" s="7" t="str">
        <f t="shared" si="168"/>
        <v/>
      </c>
      <c r="U831" s="7"/>
    </row>
    <row r="832" spans="1:21" hidden="1" x14ac:dyDescent="0.25">
      <c r="A832" s="52">
        <f>'6aTRaiangProjExample'!B838</f>
        <v>4.719723884764587</v>
      </c>
      <c r="B832" s="52">
        <f>'6aTRaiangProjExample'!C838</f>
        <v>3.8423167743819207</v>
      </c>
      <c r="C832" s="52">
        <f>'6aTRaiangProjExample'!D838</f>
        <v>6.0508019968408853</v>
      </c>
      <c r="D832" s="52">
        <f>'6aTRaiangProjExample'!E838</f>
        <v>4.8588429703413798</v>
      </c>
      <c r="E832" s="52">
        <f>'6aTRaiangProjExample'!F838</f>
        <v>1.8299498500037878</v>
      </c>
      <c r="F832" s="52">
        <f>'6aTRaiangProjExample'!G838</f>
        <v>3.8177349568430055</v>
      </c>
      <c r="G832" s="51">
        <f t="shared" si="156"/>
        <v>10.770525881605472</v>
      </c>
      <c r="H832" s="50">
        <f t="shared" si="157"/>
        <v>13.396301811948973</v>
      </c>
      <c r="I832" s="49">
        <f t="shared" si="158"/>
        <v>9.4900015812287144</v>
      </c>
      <c r="J832" s="6">
        <f t="shared" si="159"/>
        <v>13.396301811948973</v>
      </c>
      <c r="L832" s="7">
        <f t="shared" si="160"/>
        <v>1</v>
      </c>
      <c r="M832" s="7" t="str">
        <f t="shared" si="161"/>
        <v/>
      </c>
      <c r="N832" s="7" t="str">
        <f t="shared" si="162"/>
        <v/>
      </c>
      <c r="O832" s="7">
        <f t="shared" si="163"/>
        <v>1</v>
      </c>
      <c r="P832" s="7" t="str">
        <f t="shared" si="164"/>
        <v/>
      </c>
      <c r="Q832" s="7">
        <f t="shared" si="165"/>
        <v>1</v>
      </c>
      <c r="R832" s="7" t="str">
        <f t="shared" si="166"/>
        <v/>
      </c>
      <c r="S832" s="7">
        <f t="shared" si="167"/>
        <v>1</v>
      </c>
      <c r="T832" s="7" t="str">
        <f t="shared" si="168"/>
        <v/>
      </c>
      <c r="U832" s="7"/>
    </row>
    <row r="833" spans="1:21" hidden="1" x14ac:dyDescent="0.25">
      <c r="A833" s="52">
        <f>'6aTRaiangProjExample'!B839</f>
        <v>4.78175758355429</v>
      </c>
      <c r="B833" s="52">
        <f>'6aTRaiangProjExample'!C839</f>
        <v>2.9612771659838293</v>
      </c>
      <c r="C833" s="52">
        <f>'6aTRaiangProjExample'!D839</f>
        <v>5.2925676109895736</v>
      </c>
      <c r="D833" s="52">
        <f>'6aTRaiangProjExample'!E839</f>
        <v>3.5385534804508443</v>
      </c>
      <c r="E833" s="52">
        <f>'6aTRaiangProjExample'!F839</f>
        <v>3.4473098990475912</v>
      </c>
      <c r="F833" s="52">
        <f>'6aTRaiangProjExample'!G839</f>
        <v>3.2181855566523128</v>
      </c>
      <c r="G833" s="51">
        <f t="shared" si="156"/>
        <v>10.074325194543864</v>
      </c>
      <c r="H833" s="50">
        <f t="shared" si="157"/>
        <v>11.538496620657448</v>
      </c>
      <c r="I833" s="49">
        <f t="shared" si="158"/>
        <v>9.6267726216837346</v>
      </c>
      <c r="J833" s="6">
        <f t="shared" si="159"/>
        <v>11.538496620657448</v>
      </c>
      <c r="L833" s="7">
        <f t="shared" si="160"/>
        <v>1</v>
      </c>
      <c r="M833" s="7" t="str">
        <f t="shared" si="161"/>
        <v/>
      </c>
      <c r="N833" s="7" t="str">
        <f t="shared" si="162"/>
        <v/>
      </c>
      <c r="O833" s="7">
        <f t="shared" si="163"/>
        <v>1</v>
      </c>
      <c r="P833" s="7" t="str">
        <f t="shared" si="164"/>
        <v/>
      </c>
      <c r="Q833" s="7">
        <f t="shared" si="165"/>
        <v>1</v>
      </c>
      <c r="R833" s="7" t="str">
        <f t="shared" si="166"/>
        <v/>
      </c>
      <c r="S833" s="7">
        <f t="shared" si="167"/>
        <v>1</v>
      </c>
      <c r="T833" s="7" t="str">
        <f t="shared" si="168"/>
        <v/>
      </c>
      <c r="U833" s="7"/>
    </row>
    <row r="834" spans="1:21" hidden="1" x14ac:dyDescent="0.25">
      <c r="A834" s="52">
        <f>'6aTRaiangProjExample'!B840</f>
        <v>5.2523948094085435</v>
      </c>
      <c r="B834" s="52">
        <f>'6aTRaiangProjExample'!C840</f>
        <v>2.5224468815404841</v>
      </c>
      <c r="C834" s="52">
        <f>'6aTRaiangProjExample'!D840</f>
        <v>4.9912606820236425</v>
      </c>
      <c r="D834" s="52">
        <f>'6aTRaiangProjExample'!E840</f>
        <v>3.138982649694027</v>
      </c>
      <c r="E834" s="52">
        <f>'6aTRaiangProjExample'!F840</f>
        <v>1.6545085636971524</v>
      </c>
      <c r="F834" s="52">
        <f>'6aTRaiangProjExample'!G840</f>
        <v>4.035346299840632</v>
      </c>
      <c r="G834" s="51">
        <f t="shared" ref="G834:G897" si="169">A834+C834</f>
        <v>10.243655491432186</v>
      </c>
      <c r="H834" s="50">
        <f t="shared" ref="H834:H897" si="170">A834+D834+F834</f>
        <v>12.426723758943204</v>
      </c>
      <c r="I834" s="49">
        <f t="shared" ref="I834:I897" si="171">B834+E834+F834</f>
        <v>8.2123017450782676</v>
      </c>
      <c r="J834" s="6">
        <f t="shared" ref="J834:J897" si="172">MAX(G834:I834)</f>
        <v>12.426723758943204</v>
      </c>
      <c r="L834" s="7">
        <f t="shared" ref="L834:L897" si="173">IF(OR(G834=$J834,H834=$J834),1,"")</f>
        <v>1</v>
      </c>
      <c r="M834" s="7" t="str">
        <f t="shared" ref="M834:M897" si="174">IF(I834=$J834,1,"")</f>
        <v/>
      </c>
      <c r="N834" s="7" t="str">
        <f t="shared" ref="N834:N897" si="175">IF(G834=$J834,1,"")</f>
        <v/>
      </c>
      <c r="O834" s="7">
        <f t="shared" ref="O834:O897" si="176">IF(H834=$J834,1,"")</f>
        <v>1</v>
      </c>
      <c r="P834" s="7" t="str">
        <f t="shared" ref="P834:P897" si="177">IF(I834=$J834,1,"")</f>
        <v/>
      </c>
      <c r="Q834" s="7">
        <f t="shared" ref="Q834:Q897" si="178">IF(OR(H834=$J834,I834=J834),1,"")</f>
        <v>1</v>
      </c>
      <c r="R834" s="7" t="str">
        <f t="shared" ref="R834:R897" si="179">IF(G834=$J834,1,"")</f>
        <v/>
      </c>
      <c r="S834" s="7">
        <f t="shared" ref="S834:S897" si="180">IF(H834=$J834,1,"")</f>
        <v>1</v>
      </c>
      <c r="T834" s="7" t="str">
        <f t="shared" ref="T834:T897" si="181">IF(I834=$J834,1,"")</f>
        <v/>
      </c>
      <c r="U834" s="7"/>
    </row>
    <row r="835" spans="1:21" hidden="1" x14ac:dyDescent="0.25">
      <c r="A835" s="52">
        <f>'6aTRaiangProjExample'!B841</f>
        <v>4.7843308246320086</v>
      </c>
      <c r="B835" s="52">
        <f>'6aTRaiangProjExample'!C841</f>
        <v>3.6747717284077055</v>
      </c>
      <c r="C835" s="52">
        <f>'6aTRaiangProjExample'!D841</f>
        <v>5.8814468167405405</v>
      </c>
      <c r="D835" s="52">
        <f>'6aTRaiangProjExample'!E841</f>
        <v>3.3072843821497306</v>
      </c>
      <c r="E835" s="52">
        <f>'6aTRaiangProjExample'!F841</f>
        <v>2.1764397923276961</v>
      </c>
      <c r="F835" s="52">
        <f>'6aTRaiangProjExample'!G841</f>
        <v>3.3650962169152328</v>
      </c>
      <c r="G835" s="51">
        <f t="shared" si="169"/>
        <v>10.66577764137255</v>
      </c>
      <c r="H835" s="50">
        <f t="shared" si="170"/>
        <v>11.456711423696973</v>
      </c>
      <c r="I835" s="49">
        <f t="shared" si="171"/>
        <v>9.2163077376506344</v>
      </c>
      <c r="J835" s="6">
        <f t="shared" si="172"/>
        <v>11.456711423696973</v>
      </c>
      <c r="L835" s="7">
        <f t="shared" si="173"/>
        <v>1</v>
      </c>
      <c r="M835" s="7" t="str">
        <f t="shared" si="174"/>
        <v/>
      </c>
      <c r="N835" s="7" t="str">
        <f t="shared" si="175"/>
        <v/>
      </c>
      <c r="O835" s="7">
        <f t="shared" si="176"/>
        <v>1</v>
      </c>
      <c r="P835" s="7" t="str">
        <f t="shared" si="177"/>
        <v/>
      </c>
      <c r="Q835" s="7">
        <f t="shared" si="178"/>
        <v>1</v>
      </c>
      <c r="R835" s="7" t="str">
        <f t="shared" si="179"/>
        <v/>
      </c>
      <c r="S835" s="7">
        <f t="shared" si="180"/>
        <v>1</v>
      </c>
      <c r="T835" s="7" t="str">
        <f t="shared" si="181"/>
        <v/>
      </c>
      <c r="U835" s="7"/>
    </row>
    <row r="836" spans="1:21" hidden="1" x14ac:dyDescent="0.25">
      <c r="A836" s="52">
        <f>'6aTRaiangProjExample'!B842</f>
        <v>5.2546075646932646</v>
      </c>
      <c r="B836" s="52">
        <f>'6aTRaiangProjExample'!C842</f>
        <v>4.1933226917076603</v>
      </c>
      <c r="C836" s="52">
        <f>'6aTRaiangProjExample'!D842</f>
        <v>5.9593341529949049</v>
      </c>
      <c r="D836" s="52">
        <f>'6aTRaiangProjExample'!E842</f>
        <v>4.1851172049436922</v>
      </c>
      <c r="E836" s="52">
        <f>'6aTRaiangProjExample'!F842</f>
        <v>1.984443243685202</v>
      </c>
      <c r="F836" s="52">
        <f>'6aTRaiangProjExample'!G842</f>
        <v>3.0888279860403944</v>
      </c>
      <c r="G836" s="51">
        <f t="shared" si="169"/>
        <v>11.213941717688169</v>
      </c>
      <c r="H836" s="50">
        <f t="shared" si="170"/>
        <v>12.528552755677351</v>
      </c>
      <c r="I836" s="49">
        <f t="shared" si="171"/>
        <v>9.2665939214332571</v>
      </c>
      <c r="J836" s="6">
        <f t="shared" si="172"/>
        <v>12.528552755677351</v>
      </c>
      <c r="L836" s="7">
        <f t="shared" si="173"/>
        <v>1</v>
      </c>
      <c r="M836" s="7" t="str">
        <f t="shared" si="174"/>
        <v/>
      </c>
      <c r="N836" s="7" t="str">
        <f t="shared" si="175"/>
        <v/>
      </c>
      <c r="O836" s="7">
        <f t="shared" si="176"/>
        <v>1</v>
      </c>
      <c r="P836" s="7" t="str">
        <f t="shared" si="177"/>
        <v/>
      </c>
      <c r="Q836" s="7">
        <f t="shared" si="178"/>
        <v>1</v>
      </c>
      <c r="R836" s="7" t="str">
        <f t="shared" si="179"/>
        <v/>
      </c>
      <c r="S836" s="7">
        <f t="shared" si="180"/>
        <v>1</v>
      </c>
      <c r="T836" s="7" t="str">
        <f t="shared" si="181"/>
        <v/>
      </c>
      <c r="U836" s="7"/>
    </row>
    <row r="837" spans="1:21" hidden="1" x14ac:dyDescent="0.25">
      <c r="A837" s="52">
        <f>'6aTRaiangProjExample'!B843</f>
        <v>4.2659248745566813</v>
      </c>
      <c r="B837" s="52">
        <f>'6aTRaiangProjExample'!C843</f>
        <v>2.316046185442592</v>
      </c>
      <c r="C837" s="52">
        <f>'6aTRaiangProjExample'!D843</f>
        <v>5.5544435407017314</v>
      </c>
      <c r="D837" s="52">
        <f>'6aTRaiangProjExample'!E843</f>
        <v>3.8143648530637639</v>
      </c>
      <c r="E837" s="52">
        <f>'6aTRaiangProjExample'!F843</f>
        <v>2.4414051508666486</v>
      </c>
      <c r="F837" s="52">
        <f>'6aTRaiangProjExample'!G843</f>
        <v>3.8357128910523857</v>
      </c>
      <c r="G837" s="51">
        <f t="shared" si="169"/>
        <v>9.8203684152584128</v>
      </c>
      <c r="H837" s="50">
        <f t="shared" si="170"/>
        <v>11.916002618672831</v>
      </c>
      <c r="I837" s="49">
        <f t="shared" si="171"/>
        <v>8.5931642273616262</v>
      </c>
      <c r="J837" s="6">
        <f t="shared" si="172"/>
        <v>11.916002618672831</v>
      </c>
      <c r="L837" s="7">
        <f t="shared" si="173"/>
        <v>1</v>
      </c>
      <c r="M837" s="7" t="str">
        <f t="shared" si="174"/>
        <v/>
      </c>
      <c r="N837" s="7" t="str">
        <f t="shared" si="175"/>
        <v/>
      </c>
      <c r="O837" s="7">
        <f t="shared" si="176"/>
        <v>1</v>
      </c>
      <c r="P837" s="7" t="str">
        <f t="shared" si="177"/>
        <v/>
      </c>
      <c r="Q837" s="7">
        <f t="shared" si="178"/>
        <v>1</v>
      </c>
      <c r="R837" s="7" t="str">
        <f t="shared" si="179"/>
        <v/>
      </c>
      <c r="S837" s="7">
        <f t="shared" si="180"/>
        <v>1</v>
      </c>
      <c r="T837" s="7" t="str">
        <f t="shared" si="181"/>
        <v/>
      </c>
      <c r="U837" s="7"/>
    </row>
    <row r="838" spans="1:21" hidden="1" x14ac:dyDescent="0.25">
      <c r="A838" s="52">
        <f>'6aTRaiangProjExample'!B844</f>
        <v>4.7803553292239069</v>
      </c>
      <c r="B838" s="52">
        <f>'6aTRaiangProjExample'!C844</f>
        <v>2.4228464599014088</v>
      </c>
      <c r="C838" s="52">
        <f>'6aTRaiangProjExample'!D844</f>
        <v>6.1978449363825039</v>
      </c>
      <c r="D838" s="52">
        <f>'6aTRaiangProjExample'!E844</f>
        <v>4.3759244353081472</v>
      </c>
      <c r="E838" s="52">
        <f>'6aTRaiangProjExample'!F844</f>
        <v>2.7423254562091</v>
      </c>
      <c r="F838" s="52">
        <f>'6aTRaiangProjExample'!G844</f>
        <v>3.1267187057791732</v>
      </c>
      <c r="G838" s="51">
        <f t="shared" si="169"/>
        <v>10.978200265606411</v>
      </c>
      <c r="H838" s="50">
        <f t="shared" si="170"/>
        <v>12.282998470311227</v>
      </c>
      <c r="I838" s="49">
        <f t="shared" si="171"/>
        <v>8.2918906218896815</v>
      </c>
      <c r="J838" s="6">
        <f t="shared" si="172"/>
        <v>12.282998470311227</v>
      </c>
      <c r="L838" s="7">
        <f t="shared" si="173"/>
        <v>1</v>
      </c>
      <c r="M838" s="7" t="str">
        <f t="shared" si="174"/>
        <v/>
      </c>
      <c r="N838" s="7" t="str">
        <f t="shared" si="175"/>
        <v/>
      </c>
      <c r="O838" s="7">
        <f t="shared" si="176"/>
        <v>1</v>
      </c>
      <c r="P838" s="7" t="str">
        <f t="shared" si="177"/>
        <v/>
      </c>
      <c r="Q838" s="7">
        <f t="shared" si="178"/>
        <v>1</v>
      </c>
      <c r="R838" s="7" t="str">
        <f t="shared" si="179"/>
        <v/>
      </c>
      <c r="S838" s="7">
        <f t="shared" si="180"/>
        <v>1</v>
      </c>
      <c r="T838" s="7" t="str">
        <f t="shared" si="181"/>
        <v/>
      </c>
      <c r="U838" s="7"/>
    </row>
    <row r="839" spans="1:21" hidden="1" x14ac:dyDescent="0.25">
      <c r="A839" s="52">
        <f>'6aTRaiangProjExample'!B845</f>
        <v>3.8701041673418732</v>
      </c>
      <c r="B839" s="52">
        <f>'6aTRaiangProjExample'!C845</f>
        <v>3.5726310091100162</v>
      </c>
      <c r="C839" s="52">
        <f>'6aTRaiangProjExample'!D845</f>
        <v>5.4922950688371754</v>
      </c>
      <c r="D839" s="52">
        <f>'6aTRaiangProjExample'!E845</f>
        <v>4.6708283380203861</v>
      </c>
      <c r="E839" s="52">
        <f>'6aTRaiangProjExample'!F845</f>
        <v>2.0010008398553603</v>
      </c>
      <c r="F839" s="52">
        <f>'6aTRaiangProjExample'!G845</f>
        <v>4.4914700532322618</v>
      </c>
      <c r="G839" s="51">
        <f t="shared" si="169"/>
        <v>9.3623992361790478</v>
      </c>
      <c r="H839" s="50">
        <f t="shared" si="170"/>
        <v>13.032402558594523</v>
      </c>
      <c r="I839" s="49">
        <f t="shared" si="171"/>
        <v>10.06510190219764</v>
      </c>
      <c r="J839" s="6">
        <f t="shared" si="172"/>
        <v>13.032402558594523</v>
      </c>
      <c r="L839" s="7">
        <f t="shared" si="173"/>
        <v>1</v>
      </c>
      <c r="M839" s="7" t="str">
        <f t="shared" si="174"/>
        <v/>
      </c>
      <c r="N839" s="7" t="str">
        <f t="shared" si="175"/>
        <v/>
      </c>
      <c r="O839" s="7">
        <f t="shared" si="176"/>
        <v>1</v>
      </c>
      <c r="P839" s="7" t="str">
        <f t="shared" si="177"/>
        <v/>
      </c>
      <c r="Q839" s="7">
        <f t="shared" si="178"/>
        <v>1</v>
      </c>
      <c r="R839" s="7" t="str">
        <f t="shared" si="179"/>
        <v/>
      </c>
      <c r="S839" s="7">
        <f t="shared" si="180"/>
        <v>1</v>
      </c>
      <c r="T839" s="7" t="str">
        <f t="shared" si="181"/>
        <v/>
      </c>
      <c r="U839" s="7"/>
    </row>
    <row r="840" spans="1:21" hidden="1" x14ac:dyDescent="0.25">
      <c r="A840" s="52">
        <f>'6aTRaiangProjExample'!B846</f>
        <v>3.7376933231822522</v>
      </c>
      <c r="B840" s="52">
        <f>'6aTRaiangProjExample'!C846</f>
        <v>3.4587056709401214</v>
      </c>
      <c r="C840" s="52">
        <f>'6aTRaiangProjExample'!D846</f>
        <v>5.9637198435950491</v>
      </c>
      <c r="D840" s="52">
        <f>'6aTRaiangProjExample'!E846</f>
        <v>4.0118768778867979</v>
      </c>
      <c r="E840" s="52">
        <f>'6aTRaiangProjExample'!F846</f>
        <v>1.642820315429534</v>
      </c>
      <c r="F840" s="52">
        <f>'6aTRaiangProjExample'!G846</f>
        <v>2.9705861132046563</v>
      </c>
      <c r="G840" s="51">
        <f t="shared" si="169"/>
        <v>9.7014131667773018</v>
      </c>
      <c r="H840" s="50">
        <f t="shared" si="170"/>
        <v>10.720156314273705</v>
      </c>
      <c r="I840" s="49">
        <f t="shared" si="171"/>
        <v>8.0721120995743121</v>
      </c>
      <c r="J840" s="6">
        <f t="shared" si="172"/>
        <v>10.720156314273705</v>
      </c>
      <c r="L840" s="7">
        <f t="shared" si="173"/>
        <v>1</v>
      </c>
      <c r="M840" s="7" t="str">
        <f t="shared" si="174"/>
        <v/>
      </c>
      <c r="N840" s="7" t="str">
        <f t="shared" si="175"/>
        <v/>
      </c>
      <c r="O840" s="7">
        <f t="shared" si="176"/>
        <v>1</v>
      </c>
      <c r="P840" s="7" t="str">
        <f t="shared" si="177"/>
        <v/>
      </c>
      <c r="Q840" s="7">
        <f t="shared" si="178"/>
        <v>1</v>
      </c>
      <c r="R840" s="7" t="str">
        <f t="shared" si="179"/>
        <v/>
      </c>
      <c r="S840" s="7">
        <f t="shared" si="180"/>
        <v>1</v>
      </c>
      <c r="T840" s="7" t="str">
        <f t="shared" si="181"/>
        <v/>
      </c>
      <c r="U840" s="7"/>
    </row>
    <row r="841" spans="1:21" hidden="1" x14ac:dyDescent="0.25">
      <c r="A841" s="52">
        <f>'6aTRaiangProjExample'!B847</f>
        <v>4.6071080365972286</v>
      </c>
      <c r="B841" s="52">
        <f>'6aTRaiangProjExample'!C847</f>
        <v>3.5348778517593997</v>
      </c>
      <c r="C841" s="52">
        <f>'6aTRaiangProjExample'!D847</f>
        <v>6.5110587368933217</v>
      </c>
      <c r="D841" s="52">
        <f>'6aTRaiangProjExample'!E847</f>
        <v>3.3555976405280976</v>
      </c>
      <c r="E841" s="52">
        <f>'6aTRaiangProjExample'!F847</f>
        <v>2.995403742595669</v>
      </c>
      <c r="F841" s="52">
        <f>'6aTRaiangProjExample'!G847</f>
        <v>2.9263178294398555</v>
      </c>
      <c r="G841" s="51">
        <f t="shared" si="169"/>
        <v>11.11816677349055</v>
      </c>
      <c r="H841" s="50">
        <f t="shared" si="170"/>
        <v>10.889023506565181</v>
      </c>
      <c r="I841" s="49">
        <f t="shared" si="171"/>
        <v>9.4565994237949234</v>
      </c>
      <c r="J841" s="6">
        <f t="shared" si="172"/>
        <v>11.11816677349055</v>
      </c>
      <c r="L841" s="7">
        <f t="shared" si="173"/>
        <v>1</v>
      </c>
      <c r="M841" s="7" t="str">
        <f t="shared" si="174"/>
        <v/>
      </c>
      <c r="N841" s="7">
        <f t="shared" si="175"/>
        <v>1</v>
      </c>
      <c r="O841" s="7" t="str">
        <f t="shared" si="176"/>
        <v/>
      </c>
      <c r="P841" s="7" t="str">
        <f t="shared" si="177"/>
        <v/>
      </c>
      <c r="Q841" s="7" t="str">
        <f t="shared" si="178"/>
        <v/>
      </c>
      <c r="R841" s="7">
        <f t="shared" si="179"/>
        <v>1</v>
      </c>
      <c r="S841" s="7" t="str">
        <f t="shared" si="180"/>
        <v/>
      </c>
      <c r="T841" s="7" t="str">
        <f t="shared" si="181"/>
        <v/>
      </c>
      <c r="U841" s="7"/>
    </row>
    <row r="842" spans="1:21" hidden="1" x14ac:dyDescent="0.25">
      <c r="A842" s="52">
        <f>'6aTRaiangProjExample'!B848</f>
        <v>5.4358494250510283</v>
      </c>
      <c r="B842" s="52">
        <f>'6aTRaiangProjExample'!C848</f>
        <v>4.0531860947396048</v>
      </c>
      <c r="C842" s="52">
        <f>'6aTRaiangProjExample'!D848</f>
        <v>6.414262211736375</v>
      </c>
      <c r="D842" s="52">
        <f>'6aTRaiangProjExample'!E848</f>
        <v>3.3767267991799734</v>
      </c>
      <c r="E842" s="52">
        <f>'6aTRaiangProjExample'!F848</f>
        <v>2.3380632751404935</v>
      </c>
      <c r="F842" s="52">
        <f>'6aTRaiangProjExample'!G848</f>
        <v>3.166797215583415</v>
      </c>
      <c r="G842" s="51">
        <f t="shared" si="169"/>
        <v>11.850111636787403</v>
      </c>
      <c r="H842" s="50">
        <f t="shared" si="170"/>
        <v>11.979373439814417</v>
      </c>
      <c r="I842" s="49">
        <f t="shared" si="171"/>
        <v>9.5580465854635133</v>
      </c>
      <c r="J842" s="6">
        <f t="shared" si="172"/>
        <v>11.979373439814417</v>
      </c>
      <c r="L842" s="7">
        <f t="shared" si="173"/>
        <v>1</v>
      </c>
      <c r="M842" s="7" t="str">
        <f t="shared" si="174"/>
        <v/>
      </c>
      <c r="N842" s="7" t="str">
        <f t="shared" si="175"/>
        <v/>
      </c>
      <c r="O842" s="7">
        <f t="shared" si="176"/>
        <v>1</v>
      </c>
      <c r="P842" s="7" t="str">
        <f t="shared" si="177"/>
        <v/>
      </c>
      <c r="Q842" s="7">
        <f t="shared" si="178"/>
        <v>1</v>
      </c>
      <c r="R842" s="7" t="str">
        <f t="shared" si="179"/>
        <v/>
      </c>
      <c r="S842" s="7">
        <f t="shared" si="180"/>
        <v>1</v>
      </c>
      <c r="T842" s="7" t="str">
        <f t="shared" si="181"/>
        <v/>
      </c>
      <c r="U842" s="7"/>
    </row>
    <row r="843" spans="1:21" hidden="1" x14ac:dyDescent="0.25">
      <c r="A843" s="52">
        <f>'6aTRaiangProjExample'!B849</f>
        <v>4.254622801677737</v>
      </c>
      <c r="B843" s="52">
        <f>'6aTRaiangProjExample'!C849</f>
        <v>1.5067107861025166</v>
      </c>
      <c r="C843" s="52">
        <f>'6aTRaiangProjExample'!D849</f>
        <v>4.8401799296087891</v>
      </c>
      <c r="D843" s="52">
        <f>'6aTRaiangProjExample'!E849</f>
        <v>4.1611327542218426</v>
      </c>
      <c r="E843" s="52">
        <f>'6aTRaiangProjExample'!F849</f>
        <v>2.6705887640457888</v>
      </c>
      <c r="F843" s="52">
        <f>'6aTRaiangProjExample'!G849</f>
        <v>3.6562622600512329</v>
      </c>
      <c r="G843" s="51">
        <f t="shared" si="169"/>
        <v>9.0948027312865261</v>
      </c>
      <c r="H843" s="50">
        <f t="shared" si="170"/>
        <v>12.072017815950812</v>
      </c>
      <c r="I843" s="49">
        <f t="shared" si="171"/>
        <v>7.8335618101995381</v>
      </c>
      <c r="J843" s="6">
        <f t="shared" si="172"/>
        <v>12.072017815950812</v>
      </c>
      <c r="L843" s="7">
        <f t="shared" si="173"/>
        <v>1</v>
      </c>
      <c r="M843" s="7" t="str">
        <f t="shared" si="174"/>
        <v/>
      </c>
      <c r="N843" s="7" t="str">
        <f t="shared" si="175"/>
        <v/>
      </c>
      <c r="O843" s="7">
        <f t="shared" si="176"/>
        <v>1</v>
      </c>
      <c r="P843" s="7" t="str">
        <f t="shared" si="177"/>
        <v/>
      </c>
      <c r="Q843" s="7">
        <f t="shared" si="178"/>
        <v>1</v>
      </c>
      <c r="R843" s="7" t="str">
        <f t="shared" si="179"/>
        <v/>
      </c>
      <c r="S843" s="7">
        <f t="shared" si="180"/>
        <v>1</v>
      </c>
      <c r="T843" s="7" t="str">
        <f t="shared" si="181"/>
        <v/>
      </c>
      <c r="U843" s="7"/>
    </row>
    <row r="844" spans="1:21" hidden="1" x14ac:dyDescent="0.25">
      <c r="A844" s="52">
        <f>'6aTRaiangProjExample'!B850</f>
        <v>5.0533762322606401</v>
      </c>
      <c r="B844" s="52">
        <f>'6aTRaiangProjExample'!C850</f>
        <v>3.4089319585226878</v>
      </c>
      <c r="C844" s="52">
        <f>'6aTRaiangProjExample'!D850</f>
        <v>5.855068403027456</v>
      </c>
      <c r="D844" s="52">
        <f>'6aTRaiangProjExample'!E850</f>
        <v>4.2559697695044614</v>
      </c>
      <c r="E844" s="52">
        <f>'6aTRaiangProjExample'!F850</f>
        <v>2.4150220890469107</v>
      </c>
      <c r="F844" s="52">
        <f>'6aTRaiangProjExample'!G850</f>
        <v>3.1470437178419335</v>
      </c>
      <c r="G844" s="51">
        <f t="shared" si="169"/>
        <v>10.908444635288095</v>
      </c>
      <c r="H844" s="50">
        <f t="shared" si="170"/>
        <v>12.456389719607035</v>
      </c>
      <c r="I844" s="49">
        <f t="shared" si="171"/>
        <v>8.970997765411532</v>
      </c>
      <c r="J844" s="6">
        <f t="shared" si="172"/>
        <v>12.456389719607035</v>
      </c>
      <c r="L844" s="7">
        <f t="shared" si="173"/>
        <v>1</v>
      </c>
      <c r="M844" s="7" t="str">
        <f t="shared" si="174"/>
        <v/>
      </c>
      <c r="N844" s="7" t="str">
        <f t="shared" si="175"/>
        <v/>
      </c>
      <c r="O844" s="7">
        <f t="shared" si="176"/>
        <v>1</v>
      </c>
      <c r="P844" s="7" t="str">
        <f t="shared" si="177"/>
        <v/>
      </c>
      <c r="Q844" s="7">
        <f t="shared" si="178"/>
        <v>1</v>
      </c>
      <c r="R844" s="7" t="str">
        <f t="shared" si="179"/>
        <v/>
      </c>
      <c r="S844" s="7">
        <f t="shared" si="180"/>
        <v>1</v>
      </c>
      <c r="T844" s="7" t="str">
        <f t="shared" si="181"/>
        <v/>
      </c>
      <c r="U844" s="7"/>
    </row>
    <row r="845" spans="1:21" hidden="1" x14ac:dyDescent="0.25">
      <c r="A845" s="52">
        <f>'6aTRaiangProjExample'!B851</f>
        <v>3.9918085294487575</v>
      </c>
      <c r="B845" s="52">
        <f>'6aTRaiangProjExample'!C851</f>
        <v>3.4278219116088184</v>
      </c>
      <c r="C845" s="52">
        <f>'6aTRaiangProjExample'!D851</f>
        <v>6.5203172579333897</v>
      </c>
      <c r="D845" s="52">
        <f>'6aTRaiangProjExample'!E851</f>
        <v>3.9167211283218544</v>
      </c>
      <c r="E845" s="52">
        <f>'6aTRaiangProjExample'!F851</f>
        <v>2.1739628436335061</v>
      </c>
      <c r="F845" s="52">
        <f>'6aTRaiangProjExample'!G851</f>
        <v>3.7487692764526948</v>
      </c>
      <c r="G845" s="51">
        <f t="shared" si="169"/>
        <v>10.512125787382146</v>
      </c>
      <c r="H845" s="50">
        <f t="shared" si="170"/>
        <v>11.657298934223306</v>
      </c>
      <c r="I845" s="49">
        <f t="shared" si="171"/>
        <v>9.3505540316950189</v>
      </c>
      <c r="J845" s="6">
        <f t="shared" si="172"/>
        <v>11.657298934223306</v>
      </c>
      <c r="L845" s="7">
        <f t="shared" si="173"/>
        <v>1</v>
      </c>
      <c r="M845" s="7" t="str">
        <f t="shared" si="174"/>
        <v/>
      </c>
      <c r="N845" s="7" t="str">
        <f t="shared" si="175"/>
        <v/>
      </c>
      <c r="O845" s="7">
        <f t="shared" si="176"/>
        <v>1</v>
      </c>
      <c r="P845" s="7" t="str">
        <f t="shared" si="177"/>
        <v/>
      </c>
      <c r="Q845" s="7">
        <f t="shared" si="178"/>
        <v>1</v>
      </c>
      <c r="R845" s="7" t="str">
        <f t="shared" si="179"/>
        <v/>
      </c>
      <c r="S845" s="7">
        <f t="shared" si="180"/>
        <v>1</v>
      </c>
      <c r="T845" s="7" t="str">
        <f t="shared" si="181"/>
        <v/>
      </c>
      <c r="U845" s="7"/>
    </row>
    <row r="846" spans="1:21" hidden="1" x14ac:dyDescent="0.25">
      <c r="A846" s="52">
        <f>'6aTRaiangProjExample'!B852</f>
        <v>4.881472413349063</v>
      </c>
      <c r="B846" s="52">
        <f>'6aTRaiangProjExample'!C852</f>
        <v>2.5531658389723209</v>
      </c>
      <c r="C846" s="52">
        <f>'6aTRaiangProjExample'!D852</f>
        <v>5.6667265532927189</v>
      </c>
      <c r="D846" s="52">
        <f>'6aTRaiangProjExample'!E852</f>
        <v>3.5156139316635673</v>
      </c>
      <c r="E846" s="52">
        <f>'6aTRaiangProjExample'!F852</f>
        <v>1.7242409509275749</v>
      </c>
      <c r="F846" s="52">
        <f>'6aTRaiangProjExample'!G852</f>
        <v>2.2767461252484011</v>
      </c>
      <c r="G846" s="51">
        <f t="shared" si="169"/>
        <v>10.548198966641781</v>
      </c>
      <c r="H846" s="50">
        <f t="shared" si="170"/>
        <v>10.673832470261031</v>
      </c>
      <c r="I846" s="49">
        <f t="shared" si="171"/>
        <v>6.5541529151482969</v>
      </c>
      <c r="J846" s="6">
        <f t="shared" si="172"/>
        <v>10.673832470261031</v>
      </c>
      <c r="L846" s="7">
        <f t="shared" si="173"/>
        <v>1</v>
      </c>
      <c r="M846" s="7" t="str">
        <f t="shared" si="174"/>
        <v/>
      </c>
      <c r="N846" s="7" t="str">
        <f t="shared" si="175"/>
        <v/>
      </c>
      <c r="O846" s="7">
        <f t="shared" si="176"/>
        <v>1</v>
      </c>
      <c r="P846" s="7" t="str">
        <f t="shared" si="177"/>
        <v/>
      </c>
      <c r="Q846" s="7">
        <f t="shared" si="178"/>
        <v>1</v>
      </c>
      <c r="R846" s="7" t="str">
        <f t="shared" si="179"/>
        <v/>
      </c>
      <c r="S846" s="7">
        <f t="shared" si="180"/>
        <v>1</v>
      </c>
      <c r="T846" s="7" t="str">
        <f t="shared" si="181"/>
        <v/>
      </c>
      <c r="U846" s="7"/>
    </row>
    <row r="847" spans="1:21" hidden="1" x14ac:dyDescent="0.25">
      <c r="A847" s="52">
        <f>'6aTRaiangProjExample'!B853</f>
        <v>3.9235646238149586</v>
      </c>
      <c r="B847" s="52">
        <f>'6aTRaiangProjExample'!C853</f>
        <v>3.1348615697770601</v>
      </c>
      <c r="C847" s="52">
        <f>'6aTRaiangProjExample'!D853</f>
        <v>5.8049083286512797</v>
      </c>
      <c r="D847" s="52">
        <f>'6aTRaiangProjExample'!E853</f>
        <v>3.4515741048529445</v>
      </c>
      <c r="E847" s="52">
        <f>'6aTRaiangProjExample'!F853</f>
        <v>2.4728873444475767</v>
      </c>
      <c r="F847" s="52">
        <f>'6aTRaiangProjExample'!G853</f>
        <v>4.5515027169125313</v>
      </c>
      <c r="G847" s="51">
        <f t="shared" si="169"/>
        <v>9.7284729524662374</v>
      </c>
      <c r="H847" s="50">
        <f t="shared" si="170"/>
        <v>11.926641445580433</v>
      </c>
      <c r="I847" s="49">
        <f t="shared" si="171"/>
        <v>10.159251631137167</v>
      </c>
      <c r="J847" s="6">
        <f t="shared" si="172"/>
        <v>11.926641445580433</v>
      </c>
      <c r="L847" s="7">
        <f t="shared" si="173"/>
        <v>1</v>
      </c>
      <c r="M847" s="7" t="str">
        <f t="shared" si="174"/>
        <v/>
      </c>
      <c r="N847" s="7" t="str">
        <f t="shared" si="175"/>
        <v/>
      </c>
      <c r="O847" s="7">
        <f t="shared" si="176"/>
        <v>1</v>
      </c>
      <c r="P847" s="7" t="str">
        <f t="shared" si="177"/>
        <v/>
      </c>
      <c r="Q847" s="7">
        <f t="shared" si="178"/>
        <v>1</v>
      </c>
      <c r="R847" s="7" t="str">
        <f t="shared" si="179"/>
        <v/>
      </c>
      <c r="S847" s="7">
        <f t="shared" si="180"/>
        <v>1</v>
      </c>
      <c r="T847" s="7" t="str">
        <f t="shared" si="181"/>
        <v/>
      </c>
      <c r="U847" s="7"/>
    </row>
    <row r="848" spans="1:21" hidden="1" x14ac:dyDescent="0.25">
      <c r="A848" s="52">
        <f>'6aTRaiangProjExample'!B854</f>
        <v>3.9844562964085859</v>
      </c>
      <c r="B848" s="52">
        <f>'6aTRaiangProjExample'!C854</f>
        <v>1.5089148583497543</v>
      </c>
      <c r="C848" s="52">
        <f>'6aTRaiangProjExample'!D854</f>
        <v>6.3466104736273365</v>
      </c>
      <c r="D848" s="52">
        <f>'6aTRaiangProjExample'!E854</f>
        <v>3.5683613322774397</v>
      </c>
      <c r="E848" s="52">
        <f>'6aTRaiangProjExample'!F854</f>
        <v>1.777822624575359</v>
      </c>
      <c r="F848" s="52">
        <f>'6aTRaiangProjExample'!G854</f>
        <v>3.0648286788936061</v>
      </c>
      <c r="G848" s="51">
        <f t="shared" si="169"/>
        <v>10.331066770035923</v>
      </c>
      <c r="H848" s="50">
        <f t="shared" si="170"/>
        <v>10.617646307579632</v>
      </c>
      <c r="I848" s="49">
        <f t="shared" si="171"/>
        <v>6.3515661618187194</v>
      </c>
      <c r="J848" s="6">
        <f t="shared" si="172"/>
        <v>10.617646307579632</v>
      </c>
      <c r="L848" s="7">
        <f t="shared" si="173"/>
        <v>1</v>
      </c>
      <c r="M848" s="7" t="str">
        <f t="shared" si="174"/>
        <v/>
      </c>
      <c r="N848" s="7" t="str">
        <f t="shared" si="175"/>
        <v/>
      </c>
      <c r="O848" s="7">
        <f t="shared" si="176"/>
        <v>1</v>
      </c>
      <c r="P848" s="7" t="str">
        <f t="shared" si="177"/>
        <v/>
      </c>
      <c r="Q848" s="7">
        <f t="shared" si="178"/>
        <v>1</v>
      </c>
      <c r="R848" s="7" t="str">
        <f t="shared" si="179"/>
        <v/>
      </c>
      <c r="S848" s="7">
        <f t="shared" si="180"/>
        <v>1</v>
      </c>
      <c r="T848" s="7" t="str">
        <f t="shared" si="181"/>
        <v/>
      </c>
      <c r="U848" s="7"/>
    </row>
    <row r="849" spans="1:21" hidden="1" x14ac:dyDescent="0.25">
      <c r="A849" s="52">
        <f>'6aTRaiangProjExample'!B855</f>
        <v>4.5577089705405829</v>
      </c>
      <c r="B849" s="52">
        <f>'6aTRaiangProjExample'!C855</f>
        <v>3.762730186340514</v>
      </c>
      <c r="C849" s="52">
        <f>'6aTRaiangProjExample'!D855</f>
        <v>6.1367413058024614</v>
      </c>
      <c r="D849" s="52">
        <f>'6aTRaiangProjExample'!E855</f>
        <v>3.8261213077511265</v>
      </c>
      <c r="E849" s="52">
        <f>'6aTRaiangProjExample'!F855</f>
        <v>2.1183756076712488</v>
      </c>
      <c r="F849" s="52">
        <f>'6aTRaiangProjExample'!G855</f>
        <v>2.9308538309723557</v>
      </c>
      <c r="G849" s="51">
        <f t="shared" si="169"/>
        <v>10.694450276343044</v>
      </c>
      <c r="H849" s="50">
        <f t="shared" si="170"/>
        <v>11.314684109264064</v>
      </c>
      <c r="I849" s="49">
        <f t="shared" si="171"/>
        <v>8.8119596249841194</v>
      </c>
      <c r="J849" s="6">
        <f t="shared" si="172"/>
        <v>11.314684109264064</v>
      </c>
      <c r="L849" s="7">
        <f t="shared" si="173"/>
        <v>1</v>
      </c>
      <c r="M849" s="7" t="str">
        <f t="shared" si="174"/>
        <v/>
      </c>
      <c r="N849" s="7" t="str">
        <f t="shared" si="175"/>
        <v/>
      </c>
      <c r="O849" s="7">
        <f t="shared" si="176"/>
        <v>1</v>
      </c>
      <c r="P849" s="7" t="str">
        <f t="shared" si="177"/>
        <v/>
      </c>
      <c r="Q849" s="7">
        <f t="shared" si="178"/>
        <v>1</v>
      </c>
      <c r="R849" s="7" t="str">
        <f t="shared" si="179"/>
        <v/>
      </c>
      <c r="S849" s="7">
        <f t="shared" si="180"/>
        <v>1</v>
      </c>
      <c r="T849" s="7" t="str">
        <f t="shared" si="181"/>
        <v/>
      </c>
      <c r="U849" s="7"/>
    </row>
    <row r="850" spans="1:21" hidden="1" x14ac:dyDescent="0.25">
      <c r="A850" s="52">
        <f>'6aTRaiangProjExample'!B856</f>
        <v>4.5284139262053573</v>
      </c>
      <c r="B850" s="52">
        <f>'6aTRaiangProjExample'!C856</f>
        <v>3.3763365525148776</v>
      </c>
      <c r="C850" s="52">
        <f>'6aTRaiangProjExample'!D856</f>
        <v>5.3932055895350466</v>
      </c>
      <c r="D850" s="52">
        <f>'6aTRaiangProjExample'!E856</f>
        <v>3.7850428821619291</v>
      </c>
      <c r="E850" s="52">
        <f>'6aTRaiangProjExample'!F856</f>
        <v>2.3887453096120028</v>
      </c>
      <c r="F850" s="52">
        <f>'6aTRaiangProjExample'!G856</f>
        <v>3.5263014749282675</v>
      </c>
      <c r="G850" s="51">
        <f t="shared" si="169"/>
        <v>9.921619515740403</v>
      </c>
      <c r="H850" s="50">
        <f t="shared" si="170"/>
        <v>11.839758283295554</v>
      </c>
      <c r="I850" s="49">
        <f t="shared" si="171"/>
        <v>9.291383337055148</v>
      </c>
      <c r="J850" s="6">
        <f t="shared" si="172"/>
        <v>11.839758283295554</v>
      </c>
      <c r="L850" s="7">
        <f t="shared" si="173"/>
        <v>1</v>
      </c>
      <c r="M850" s="7" t="str">
        <f t="shared" si="174"/>
        <v/>
      </c>
      <c r="N850" s="7" t="str">
        <f t="shared" si="175"/>
        <v/>
      </c>
      <c r="O850" s="7">
        <f t="shared" si="176"/>
        <v>1</v>
      </c>
      <c r="P850" s="7" t="str">
        <f t="shared" si="177"/>
        <v/>
      </c>
      <c r="Q850" s="7">
        <f t="shared" si="178"/>
        <v>1</v>
      </c>
      <c r="R850" s="7" t="str">
        <f t="shared" si="179"/>
        <v/>
      </c>
      <c r="S850" s="7">
        <f t="shared" si="180"/>
        <v>1</v>
      </c>
      <c r="T850" s="7" t="str">
        <f t="shared" si="181"/>
        <v/>
      </c>
      <c r="U850" s="7"/>
    </row>
    <row r="851" spans="1:21" hidden="1" x14ac:dyDescent="0.25">
      <c r="A851" s="52">
        <f>'6aTRaiangProjExample'!B857</f>
        <v>4.8359379686253101</v>
      </c>
      <c r="B851" s="52">
        <f>'6aTRaiangProjExample'!C857</f>
        <v>1.6919179845326431</v>
      </c>
      <c r="C851" s="52">
        <f>'6aTRaiangProjExample'!D857</f>
        <v>6.4026440328658163</v>
      </c>
      <c r="D851" s="52">
        <f>'6aTRaiangProjExample'!E857</f>
        <v>3.9271031112030066</v>
      </c>
      <c r="E851" s="52">
        <f>'6aTRaiangProjExample'!F857</f>
        <v>2.8397478036811776</v>
      </c>
      <c r="F851" s="52">
        <f>'6aTRaiangProjExample'!G857</f>
        <v>2.6418977091536342</v>
      </c>
      <c r="G851" s="51">
        <f t="shared" si="169"/>
        <v>11.238582001491126</v>
      </c>
      <c r="H851" s="50">
        <f t="shared" si="170"/>
        <v>11.40493878898195</v>
      </c>
      <c r="I851" s="49">
        <f t="shared" si="171"/>
        <v>7.1735634973674554</v>
      </c>
      <c r="J851" s="6">
        <f t="shared" si="172"/>
        <v>11.40493878898195</v>
      </c>
      <c r="L851" s="7">
        <f t="shared" si="173"/>
        <v>1</v>
      </c>
      <c r="M851" s="7" t="str">
        <f t="shared" si="174"/>
        <v/>
      </c>
      <c r="N851" s="7" t="str">
        <f t="shared" si="175"/>
        <v/>
      </c>
      <c r="O851" s="7">
        <f t="shared" si="176"/>
        <v>1</v>
      </c>
      <c r="P851" s="7" t="str">
        <f t="shared" si="177"/>
        <v/>
      </c>
      <c r="Q851" s="7">
        <f t="shared" si="178"/>
        <v>1</v>
      </c>
      <c r="R851" s="7" t="str">
        <f t="shared" si="179"/>
        <v/>
      </c>
      <c r="S851" s="7">
        <f t="shared" si="180"/>
        <v>1</v>
      </c>
      <c r="T851" s="7" t="str">
        <f t="shared" si="181"/>
        <v/>
      </c>
      <c r="U851" s="7"/>
    </row>
    <row r="852" spans="1:21" hidden="1" x14ac:dyDescent="0.25">
      <c r="A852" s="52">
        <f>'6aTRaiangProjExample'!B858</f>
        <v>4.2850926093488519</v>
      </c>
      <c r="B852" s="52">
        <f>'6aTRaiangProjExample'!C858</f>
        <v>3.0631022446149236</v>
      </c>
      <c r="C852" s="52">
        <f>'6aTRaiangProjExample'!D858</f>
        <v>5.6320574736946174</v>
      </c>
      <c r="D852" s="52">
        <f>'6aTRaiangProjExample'!E858</f>
        <v>4.7148580502557795</v>
      </c>
      <c r="E852" s="52">
        <f>'6aTRaiangProjExample'!F858</f>
        <v>1.492801649760721</v>
      </c>
      <c r="F852" s="52">
        <f>'6aTRaiangProjExample'!G858</f>
        <v>3.0315418805228456</v>
      </c>
      <c r="G852" s="51">
        <f t="shared" si="169"/>
        <v>9.9171500830434702</v>
      </c>
      <c r="H852" s="50">
        <f t="shared" si="170"/>
        <v>12.031492540127477</v>
      </c>
      <c r="I852" s="49">
        <f t="shared" si="171"/>
        <v>7.58744577489849</v>
      </c>
      <c r="J852" s="6">
        <f t="shared" si="172"/>
        <v>12.031492540127477</v>
      </c>
      <c r="L852" s="7">
        <f t="shared" si="173"/>
        <v>1</v>
      </c>
      <c r="M852" s="7" t="str">
        <f t="shared" si="174"/>
        <v/>
      </c>
      <c r="N852" s="7" t="str">
        <f t="shared" si="175"/>
        <v/>
      </c>
      <c r="O852" s="7">
        <f t="shared" si="176"/>
        <v>1</v>
      </c>
      <c r="P852" s="7" t="str">
        <f t="shared" si="177"/>
        <v/>
      </c>
      <c r="Q852" s="7">
        <f t="shared" si="178"/>
        <v>1</v>
      </c>
      <c r="R852" s="7" t="str">
        <f t="shared" si="179"/>
        <v/>
      </c>
      <c r="S852" s="7">
        <f t="shared" si="180"/>
        <v>1</v>
      </c>
      <c r="T852" s="7" t="str">
        <f t="shared" si="181"/>
        <v/>
      </c>
      <c r="U852" s="7"/>
    </row>
    <row r="853" spans="1:21" hidden="1" x14ac:dyDescent="0.25">
      <c r="A853" s="52">
        <f>'6aTRaiangProjExample'!B859</f>
        <v>4.3857882635559085</v>
      </c>
      <c r="B853" s="52">
        <f>'6aTRaiangProjExample'!C859</f>
        <v>3.7318736255838694</v>
      </c>
      <c r="C853" s="52">
        <f>'6aTRaiangProjExample'!D859</f>
        <v>6.2793857304857763</v>
      </c>
      <c r="D853" s="52">
        <f>'6aTRaiangProjExample'!E859</f>
        <v>4.5792696569782159</v>
      </c>
      <c r="E853" s="52">
        <f>'6aTRaiangProjExample'!F859</f>
        <v>1.4970086705226282</v>
      </c>
      <c r="F853" s="52">
        <f>'6aTRaiangProjExample'!G859</f>
        <v>4.9016887113988057</v>
      </c>
      <c r="G853" s="51">
        <f t="shared" si="169"/>
        <v>10.665173994041684</v>
      </c>
      <c r="H853" s="50">
        <f t="shared" si="170"/>
        <v>13.86674663193293</v>
      </c>
      <c r="I853" s="49">
        <f t="shared" si="171"/>
        <v>10.130571007505303</v>
      </c>
      <c r="J853" s="6">
        <f t="shared" si="172"/>
        <v>13.86674663193293</v>
      </c>
      <c r="L853" s="7">
        <f t="shared" si="173"/>
        <v>1</v>
      </c>
      <c r="M853" s="7" t="str">
        <f t="shared" si="174"/>
        <v/>
      </c>
      <c r="N853" s="7" t="str">
        <f t="shared" si="175"/>
        <v/>
      </c>
      <c r="O853" s="7">
        <f t="shared" si="176"/>
        <v>1</v>
      </c>
      <c r="P853" s="7" t="str">
        <f t="shared" si="177"/>
        <v/>
      </c>
      <c r="Q853" s="7">
        <f t="shared" si="178"/>
        <v>1</v>
      </c>
      <c r="R853" s="7" t="str">
        <f t="shared" si="179"/>
        <v/>
      </c>
      <c r="S853" s="7">
        <f t="shared" si="180"/>
        <v>1</v>
      </c>
      <c r="T853" s="7" t="str">
        <f t="shared" si="181"/>
        <v/>
      </c>
      <c r="U853" s="7"/>
    </row>
    <row r="854" spans="1:21" hidden="1" x14ac:dyDescent="0.25">
      <c r="A854" s="52">
        <f>'6aTRaiangProjExample'!B860</f>
        <v>4.3219465095102372</v>
      </c>
      <c r="B854" s="52">
        <f>'6aTRaiangProjExample'!C860</f>
        <v>2.0430824076222387</v>
      </c>
      <c r="C854" s="52">
        <f>'6aTRaiangProjExample'!D860</f>
        <v>6.1390073263445633</v>
      </c>
      <c r="D854" s="52">
        <f>'6aTRaiangProjExample'!E860</f>
        <v>3.532452907030299</v>
      </c>
      <c r="E854" s="52">
        <f>'6aTRaiangProjExample'!F860</f>
        <v>2.8280005755169411</v>
      </c>
      <c r="F854" s="52">
        <f>'6aTRaiangProjExample'!G860</f>
        <v>2.940240450462364</v>
      </c>
      <c r="G854" s="51">
        <f t="shared" si="169"/>
        <v>10.4609538358548</v>
      </c>
      <c r="H854" s="50">
        <f t="shared" si="170"/>
        <v>10.7946398670029</v>
      </c>
      <c r="I854" s="49">
        <f t="shared" si="171"/>
        <v>7.8113234336015438</v>
      </c>
      <c r="J854" s="6">
        <f t="shared" si="172"/>
        <v>10.7946398670029</v>
      </c>
      <c r="L854" s="7">
        <f t="shared" si="173"/>
        <v>1</v>
      </c>
      <c r="M854" s="7" t="str">
        <f t="shared" si="174"/>
        <v/>
      </c>
      <c r="N854" s="7" t="str">
        <f t="shared" si="175"/>
        <v/>
      </c>
      <c r="O854" s="7">
        <f t="shared" si="176"/>
        <v>1</v>
      </c>
      <c r="P854" s="7" t="str">
        <f t="shared" si="177"/>
        <v/>
      </c>
      <c r="Q854" s="7">
        <f t="shared" si="178"/>
        <v>1</v>
      </c>
      <c r="R854" s="7" t="str">
        <f t="shared" si="179"/>
        <v/>
      </c>
      <c r="S854" s="7">
        <f t="shared" si="180"/>
        <v>1</v>
      </c>
      <c r="T854" s="7" t="str">
        <f t="shared" si="181"/>
        <v/>
      </c>
      <c r="U854" s="7"/>
    </row>
    <row r="855" spans="1:21" hidden="1" x14ac:dyDescent="0.25">
      <c r="A855" s="52">
        <f>'6aTRaiangProjExample'!B861</f>
        <v>3.4820196972077953</v>
      </c>
      <c r="B855" s="52">
        <f>'6aTRaiangProjExample'!C861</f>
        <v>2.2477992451349591</v>
      </c>
      <c r="C855" s="52">
        <f>'6aTRaiangProjExample'!D861</f>
        <v>6.4690200711787442</v>
      </c>
      <c r="D855" s="52">
        <f>'6aTRaiangProjExample'!E861</f>
        <v>4.4679485869036304</v>
      </c>
      <c r="E855" s="52">
        <f>'6aTRaiangProjExample'!F861</f>
        <v>1.7207060188339642</v>
      </c>
      <c r="F855" s="52">
        <f>'6aTRaiangProjExample'!G861</f>
        <v>2.8673983118331909</v>
      </c>
      <c r="G855" s="51">
        <f t="shared" si="169"/>
        <v>9.9510397683865399</v>
      </c>
      <c r="H855" s="50">
        <f t="shared" si="170"/>
        <v>10.817366595944616</v>
      </c>
      <c r="I855" s="49">
        <f t="shared" si="171"/>
        <v>6.8359035758021145</v>
      </c>
      <c r="J855" s="6">
        <f t="shared" si="172"/>
        <v>10.817366595944616</v>
      </c>
      <c r="L855" s="7">
        <f t="shared" si="173"/>
        <v>1</v>
      </c>
      <c r="M855" s="7" t="str">
        <f t="shared" si="174"/>
        <v/>
      </c>
      <c r="N855" s="7" t="str">
        <f t="shared" si="175"/>
        <v/>
      </c>
      <c r="O855" s="7">
        <f t="shared" si="176"/>
        <v>1</v>
      </c>
      <c r="P855" s="7" t="str">
        <f t="shared" si="177"/>
        <v/>
      </c>
      <c r="Q855" s="7">
        <f t="shared" si="178"/>
        <v>1</v>
      </c>
      <c r="R855" s="7" t="str">
        <f t="shared" si="179"/>
        <v/>
      </c>
      <c r="S855" s="7">
        <f t="shared" si="180"/>
        <v>1</v>
      </c>
      <c r="T855" s="7" t="str">
        <f t="shared" si="181"/>
        <v/>
      </c>
      <c r="U855" s="7"/>
    </row>
    <row r="856" spans="1:21" hidden="1" x14ac:dyDescent="0.25">
      <c r="A856" s="52">
        <f>'6aTRaiangProjExample'!B862</f>
        <v>4.7805378301769785</v>
      </c>
      <c r="B856" s="52">
        <f>'6aTRaiangProjExample'!C862</f>
        <v>2.0728915129389027</v>
      </c>
      <c r="C856" s="52">
        <f>'6aTRaiangProjExample'!D862</f>
        <v>5.7058416933168328</v>
      </c>
      <c r="D856" s="52">
        <f>'6aTRaiangProjExample'!E862</f>
        <v>4.6702932761068983</v>
      </c>
      <c r="E856" s="52">
        <f>'6aTRaiangProjExample'!F862</f>
        <v>2.4075432728193089</v>
      </c>
      <c r="F856" s="52">
        <f>'6aTRaiangProjExample'!G862</f>
        <v>2.9726943001817543</v>
      </c>
      <c r="G856" s="51">
        <f t="shared" si="169"/>
        <v>10.486379523493811</v>
      </c>
      <c r="H856" s="50">
        <f t="shared" si="170"/>
        <v>12.423525406465631</v>
      </c>
      <c r="I856" s="49">
        <f t="shared" si="171"/>
        <v>7.453129085939965</v>
      </c>
      <c r="J856" s="6">
        <f t="shared" si="172"/>
        <v>12.423525406465631</v>
      </c>
      <c r="L856" s="7">
        <f t="shared" si="173"/>
        <v>1</v>
      </c>
      <c r="M856" s="7" t="str">
        <f t="shared" si="174"/>
        <v/>
      </c>
      <c r="N856" s="7" t="str">
        <f t="shared" si="175"/>
        <v/>
      </c>
      <c r="O856" s="7">
        <f t="shared" si="176"/>
        <v>1</v>
      </c>
      <c r="P856" s="7" t="str">
        <f t="shared" si="177"/>
        <v/>
      </c>
      <c r="Q856" s="7">
        <f t="shared" si="178"/>
        <v>1</v>
      </c>
      <c r="R856" s="7" t="str">
        <f t="shared" si="179"/>
        <v/>
      </c>
      <c r="S856" s="7">
        <f t="shared" si="180"/>
        <v>1</v>
      </c>
      <c r="T856" s="7" t="str">
        <f t="shared" si="181"/>
        <v/>
      </c>
      <c r="U856" s="7"/>
    </row>
    <row r="857" spans="1:21" hidden="1" x14ac:dyDescent="0.25">
      <c r="A857" s="52">
        <f>'6aTRaiangProjExample'!B863</f>
        <v>4.9715035554956266</v>
      </c>
      <c r="B857" s="52">
        <f>'6aTRaiangProjExample'!C863</f>
        <v>4.469801343431846</v>
      </c>
      <c r="C857" s="52">
        <f>'6aTRaiangProjExample'!D863</f>
        <v>6.6263718873069966</v>
      </c>
      <c r="D857" s="52">
        <f>'6aTRaiangProjExample'!E863</f>
        <v>3.8965035807577117</v>
      </c>
      <c r="E857" s="52">
        <f>'6aTRaiangProjExample'!F863</f>
        <v>2.3907950788798416</v>
      </c>
      <c r="F857" s="52">
        <f>'6aTRaiangProjExample'!G863</f>
        <v>3.1983207564602991</v>
      </c>
      <c r="G857" s="51">
        <f t="shared" si="169"/>
        <v>11.597875442802623</v>
      </c>
      <c r="H857" s="50">
        <f t="shared" si="170"/>
        <v>12.066327892713637</v>
      </c>
      <c r="I857" s="49">
        <f t="shared" si="171"/>
        <v>10.058917178771987</v>
      </c>
      <c r="J857" s="6">
        <f t="shared" si="172"/>
        <v>12.066327892713637</v>
      </c>
      <c r="L857" s="7">
        <f t="shared" si="173"/>
        <v>1</v>
      </c>
      <c r="M857" s="7" t="str">
        <f t="shared" si="174"/>
        <v/>
      </c>
      <c r="N857" s="7" t="str">
        <f t="shared" si="175"/>
        <v/>
      </c>
      <c r="O857" s="7">
        <f t="shared" si="176"/>
        <v>1</v>
      </c>
      <c r="P857" s="7" t="str">
        <f t="shared" si="177"/>
        <v/>
      </c>
      <c r="Q857" s="7">
        <f t="shared" si="178"/>
        <v>1</v>
      </c>
      <c r="R857" s="7" t="str">
        <f t="shared" si="179"/>
        <v/>
      </c>
      <c r="S857" s="7">
        <f t="shared" si="180"/>
        <v>1</v>
      </c>
      <c r="T857" s="7" t="str">
        <f t="shared" si="181"/>
        <v/>
      </c>
      <c r="U857" s="7"/>
    </row>
    <row r="858" spans="1:21" hidden="1" x14ac:dyDescent="0.25">
      <c r="A858" s="52">
        <f>'6aTRaiangProjExample'!B864</f>
        <v>4.0918399385875954</v>
      </c>
      <c r="B858" s="52">
        <f>'6aTRaiangProjExample'!C864</f>
        <v>1.9542882048579273</v>
      </c>
      <c r="C858" s="52">
        <f>'6aTRaiangProjExample'!D864</f>
        <v>6.4048316667499758</v>
      </c>
      <c r="D858" s="52">
        <f>'6aTRaiangProjExample'!E864</f>
        <v>3.8504465542871027</v>
      </c>
      <c r="E858" s="52">
        <f>'6aTRaiangProjExample'!F864</f>
        <v>3.2135645658588734</v>
      </c>
      <c r="F858" s="52">
        <f>'6aTRaiangProjExample'!G864</f>
        <v>2.8576283737294843</v>
      </c>
      <c r="G858" s="51">
        <f t="shared" si="169"/>
        <v>10.496671605337571</v>
      </c>
      <c r="H858" s="50">
        <f t="shared" si="170"/>
        <v>10.799914866604183</v>
      </c>
      <c r="I858" s="49">
        <f t="shared" si="171"/>
        <v>8.0254811444462852</v>
      </c>
      <c r="J858" s="6">
        <f t="shared" si="172"/>
        <v>10.799914866604183</v>
      </c>
      <c r="L858" s="7">
        <f t="shared" si="173"/>
        <v>1</v>
      </c>
      <c r="M858" s="7" t="str">
        <f t="shared" si="174"/>
        <v/>
      </c>
      <c r="N858" s="7" t="str">
        <f t="shared" si="175"/>
        <v/>
      </c>
      <c r="O858" s="7">
        <f t="shared" si="176"/>
        <v>1</v>
      </c>
      <c r="P858" s="7" t="str">
        <f t="shared" si="177"/>
        <v/>
      </c>
      <c r="Q858" s="7">
        <f t="shared" si="178"/>
        <v>1</v>
      </c>
      <c r="R858" s="7" t="str">
        <f t="shared" si="179"/>
        <v/>
      </c>
      <c r="S858" s="7">
        <f t="shared" si="180"/>
        <v>1</v>
      </c>
      <c r="T858" s="7" t="str">
        <f t="shared" si="181"/>
        <v/>
      </c>
      <c r="U858" s="7"/>
    </row>
    <row r="859" spans="1:21" hidden="1" x14ac:dyDescent="0.25">
      <c r="A859" s="52">
        <f>'6aTRaiangProjExample'!B865</f>
        <v>4.5509940390353938</v>
      </c>
      <c r="B859" s="52">
        <f>'6aTRaiangProjExample'!C865</f>
        <v>3.0463706809631796</v>
      </c>
      <c r="C859" s="52">
        <f>'6aTRaiangProjExample'!D865</f>
        <v>5.7367693393017607</v>
      </c>
      <c r="D859" s="52">
        <f>'6aTRaiangProjExample'!E865</f>
        <v>3.813814130631537</v>
      </c>
      <c r="E859" s="52">
        <f>'6aTRaiangProjExample'!F865</f>
        <v>1.8023724075891188</v>
      </c>
      <c r="F859" s="52">
        <f>'6aTRaiangProjExample'!G865</f>
        <v>2.4517324053712346</v>
      </c>
      <c r="G859" s="51">
        <f t="shared" si="169"/>
        <v>10.287763378337154</v>
      </c>
      <c r="H859" s="50">
        <f t="shared" si="170"/>
        <v>10.816540575038166</v>
      </c>
      <c r="I859" s="49">
        <f t="shared" si="171"/>
        <v>7.3004754939235337</v>
      </c>
      <c r="J859" s="6">
        <f t="shared" si="172"/>
        <v>10.816540575038166</v>
      </c>
      <c r="L859" s="7">
        <f t="shared" si="173"/>
        <v>1</v>
      </c>
      <c r="M859" s="7" t="str">
        <f t="shared" si="174"/>
        <v/>
      </c>
      <c r="N859" s="7" t="str">
        <f t="shared" si="175"/>
        <v/>
      </c>
      <c r="O859" s="7">
        <f t="shared" si="176"/>
        <v>1</v>
      </c>
      <c r="P859" s="7" t="str">
        <f t="shared" si="177"/>
        <v/>
      </c>
      <c r="Q859" s="7">
        <f t="shared" si="178"/>
        <v>1</v>
      </c>
      <c r="R859" s="7" t="str">
        <f t="shared" si="179"/>
        <v/>
      </c>
      <c r="S859" s="7">
        <f t="shared" si="180"/>
        <v>1</v>
      </c>
      <c r="T859" s="7" t="str">
        <f t="shared" si="181"/>
        <v/>
      </c>
      <c r="U859" s="7"/>
    </row>
    <row r="860" spans="1:21" hidden="1" x14ac:dyDescent="0.25">
      <c r="A860" s="52">
        <f>'6aTRaiangProjExample'!B866</f>
        <v>4.712094752348932</v>
      </c>
      <c r="B860" s="52">
        <f>'6aTRaiangProjExample'!C866</f>
        <v>2.7924969624765588</v>
      </c>
      <c r="C860" s="52">
        <f>'6aTRaiangProjExample'!D866</f>
        <v>5.6141426367951031</v>
      </c>
      <c r="D860" s="52">
        <f>'6aTRaiangProjExample'!E866</f>
        <v>4.1777925451511466</v>
      </c>
      <c r="E860" s="52">
        <f>'6aTRaiangProjExample'!F866</f>
        <v>2.9588895371951134</v>
      </c>
      <c r="F860" s="52">
        <f>'6aTRaiangProjExample'!G866</f>
        <v>2.4342115275681913</v>
      </c>
      <c r="G860" s="51">
        <f t="shared" si="169"/>
        <v>10.326237389144035</v>
      </c>
      <c r="H860" s="50">
        <f t="shared" si="170"/>
        <v>11.324098825068269</v>
      </c>
      <c r="I860" s="49">
        <f t="shared" si="171"/>
        <v>8.1855980272398625</v>
      </c>
      <c r="J860" s="6">
        <f t="shared" si="172"/>
        <v>11.324098825068269</v>
      </c>
      <c r="L860" s="7">
        <f t="shared" si="173"/>
        <v>1</v>
      </c>
      <c r="M860" s="7" t="str">
        <f t="shared" si="174"/>
        <v/>
      </c>
      <c r="N860" s="7" t="str">
        <f t="shared" si="175"/>
        <v/>
      </c>
      <c r="O860" s="7">
        <f t="shared" si="176"/>
        <v>1</v>
      </c>
      <c r="P860" s="7" t="str">
        <f t="shared" si="177"/>
        <v/>
      </c>
      <c r="Q860" s="7">
        <f t="shared" si="178"/>
        <v>1</v>
      </c>
      <c r="R860" s="7" t="str">
        <f t="shared" si="179"/>
        <v/>
      </c>
      <c r="S860" s="7">
        <f t="shared" si="180"/>
        <v>1</v>
      </c>
      <c r="T860" s="7" t="str">
        <f t="shared" si="181"/>
        <v/>
      </c>
      <c r="U860" s="7"/>
    </row>
    <row r="861" spans="1:21" hidden="1" x14ac:dyDescent="0.25">
      <c r="A861" s="52">
        <f>'6aTRaiangProjExample'!B867</f>
        <v>5.4457714636035348</v>
      </c>
      <c r="B861" s="52">
        <f>'6aTRaiangProjExample'!C867</f>
        <v>4.0351632923628786</v>
      </c>
      <c r="C861" s="52">
        <f>'6aTRaiangProjExample'!D867</f>
        <v>5.1699585088988558</v>
      </c>
      <c r="D861" s="52">
        <f>'6aTRaiangProjExample'!E867</f>
        <v>3.6184418814376205</v>
      </c>
      <c r="E861" s="52">
        <f>'6aTRaiangProjExample'!F867</f>
        <v>3.5237459814839953</v>
      </c>
      <c r="F861" s="52">
        <f>'6aTRaiangProjExample'!G867</f>
        <v>3.6488879410051496</v>
      </c>
      <c r="G861" s="51">
        <f t="shared" si="169"/>
        <v>10.61572997250239</v>
      </c>
      <c r="H861" s="50">
        <f t="shared" si="170"/>
        <v>12.713101286046305</v>
      </c>
      <c r="I861" s="49">
        <f t="shared" si="171"/>
        <v>11.207797214852024</v>
      </c>
      <c r="J861" s="6">
        <f t="shared" si="172"/>
        <v>12.713101286046305</v>
      </c>
      <c r="L861" s="7">
        <f t="shared" si="173"/>
        <v>1</v>
      </c>
      <c r="M861" s="7" t="str">
        <f t="shared" si="174"/>
        <v/>
      </c>
      <c r="N861" s="7" t="str">
        <f t="shared" si="175"/>
        <v/>
      </c>
      <c r="O861" s="7">
        <f t="shared" si="176"/>
        <v>1</v>
      </c>
      <c r="P861" s="7" t="str">
        <f t="shared" si="177"/>
        <v/>
      </c>
      <c r="Q861" s="7">
        <f t="shared" si="178"/>
        <v>1</v>
      </c>
      <c r="R861" s="7" t="str">
        <f t="shared" si="179"/>
        <v/>
      </c>
      <c r="S861" s="7">
        <f t="shared" si="180"/>
        <v>1</v>
      </c>
      <c r="T861" s="7" t="str">
        <f t="shared" si="181"/>
        <v/>
      </c>
      <c r="U861" s="7"/>
    </row>
    <row r="862" spans="1:21" hidden="1" x14ac:dyDescent="0.25">
      <c r="A862" s="52">
        <f>'6aTRaiangProjExample'!B868</f>
        <v>5.0197281745732205</v>
      </c>
      <c r="B862" s="52">
        <f>'6aTRaiangProjExample'!C868</f>
        <v>3.1372398109484072</v>
      </c>
      <c r="C862" s="52">
        <f>'6aTRaiangProjExample'!D868</f>
        <v>5.1011570238942054</v>
      </c>
      <c r="D862" s="52">
        <f>'6aTRaiangProjExample'!E868</f>
        <v>4.6292687603340985</v>
      </c>
      <c r="E862" s="52">
        <f>'6aTRaiangProjExample'!F868</f>
        <v>1.563609795431085</v>
      </c>
      <c r="F862" s="52">
        <f>'6aTRaiangProjExample'!G868</f>
        <v>2.9194472255110906</v>
      </c>
      <c r="G862" s="51">
        <f t="shared" si="169"/>
        <v>10.120885198467427</v>
      </c>
      <c r="H862" s="50">
        <f t="shared" si="170"/>
        <v>12.568444160418411</v>
      </c>
      <c r="I862" s="49">
        <f t="shared" si="171"/>
        <v>7.6202968318905828</v>
      </c>
      <c r="J862" s="6">
        <f t="shared" si="172"/>
        <v>12.568444160418411</v>
      </c>
      <c r="L862" s="7">
        <f t="shared" si="173"/>
        <v>1</v>
      </c>
      <c r="M862" s="7" t="str">
        <f t="shared" si="174"/>
        <v/>
      </c>
      <c r="N862" s="7" t="str">
        <f t="shared" si="175"/>
        <v/>
      </c>
      <c r="O862" s="7">
        <f t="shared" si="176"/>
        <v>1</v>
      </c>
      <c r="P862" s="7" t="str">
        <f t="shared" si="177"/>
        <v/>
      </c>
      <c r="Q862" s="7">
        <f t="shared" si="178"/>
        <v>1</v>
      </c>
      <c r="R862" s="7" t="str">
        <f t="shared" si="179"/>
        <v/>
      </c>
      <c r="S862" s="7">
        <f t="shared" si="180"/>
        <v>1</v>
      </c>
      <c r="T862" s="7" t="str">
        <f t="shared" si="181"/>
        <v/>
      </c>
      <c r="U862" s="7"/>
    </row>
    <row r="863" spans="1:21" hidden="1" x14ac:dyDescent="0.25">
      <c r="A863" s="52">
        <f>'6aTRaiangProjExample'!B869</f>
        <v>5.4848200239304541</v>
      </c>
      <c r="B863" s="52">
        <f>'6aTRaiangProjExample'!C869</f>
        <v>3.9008211983126779</v>
      </c>
      <c r="C863" s="52">
        <f>'6aTRaiangProjExample'!D869</f>
        <v>5.4380895989191647</v>
      </c>
      <c r="D863" s="52">
        <f>'6aTRaiangProjExample'!E869</f>
        <v>4.5730254538657586</v>
      </c>
      <c r="E863" s="52">
        <f>'6aTRaiangProjExample'!F869</f>
        <v>3.5846304947099954</v>
      </c>
      <c r="F863" s="52">
        <f>'6aTRaiangProjExample'!G869</f>
        <v>2.9666120079262166</v>
      </c>
      <c r="G863" s="51">
        <f t="shared" si="169"/>
        <v>10.92290962284962</v>
      </c>
      <c r="H863" s="50">
        <f t="shared" si="170"/>
        <v>13.024457485722429</v>
      </c>
      <c r="I863" s="49">
        <f t="shared" si="171"/>
        <v>10.452063700948891</v>
      </c>
      <c r="J863" s="6">
        <f t="shared" si="172"/>
        <v>13.024457485722429</v>
      </c>
      <c r="L863" s="7">
        <f t="shared" si="173"/>
        <v>1</v>
      </c>
      <c r="M863" s="7" t="str">
        <f t="shared" si="174"/>
        <v/>
      </c>
      <c r="N863" s="7" t="str">
        <f t="shared" si="175"/>
        <v/>
      </c>
      <c r="O863" s="7">
        <f t="shared" si="176"/>
        <v>1</v>
      </c>
      <c r="P863" s="7" t="str">
        <f t="shared" si="177"/>
        <v/>
      </c>
      <c r="Q863" s="7">
        <f t="shared" si="178"/>
        <v>1</v>
      </c>
      <c r="R863" s="7" t="str">
        <f t="shared" si="179"/>
        <v/>
      </c>
      <c r="S863" s="7">
        <f t="shared" si="180"/>
        <v>1</v>
      </c>
      <c r="T863" s="7" t="str">
        <f t="shared" si="181"/>
        <v/>
      </c>
      <c r="U863" s="7"/>
    </row>
    <row r="864" spans="1:21" hidden="1" x14ac:dyDescent="0.25">
      <c r="A864" s="52">
        <f>'6aTRaiangProjExample'!B870</f>
        <v>4.6695774116867703</v>
      </c>
      <c r="B864" s="52">
        <f>'6aTRaiangProjExample'!C870</f>
        <v>2.1282460555158229</v>
      </c>
      <c r="C864" s="52">
        <f>'6aTRaiangProjExample'!D870</f>
        <v>5.7501695174158742</v>
      </c>
      <c r="D864" s="52">
        <f>'6aTRaiangProjExample'!E870</f>
        <v>3.8752257421581282</v>
      </c>
      <c r="E864" s="52">
        <f>'6aTRaiangProjExample'!F870</f>
        <v>2.979728649636189</v>
      </c>
      <c r="F864" s="52">
        <f>'6aTRaiangProjExample'!G870</f>
        <v>3.5009836747453029</v>
      </c>
      <c r="G864" s="51">
        <f t="shared" si="169"/>
        <v>10.419746929102644</v>
      </c>
      <c r="H864" s="50">
        <f t="shared" si="170"/>
        <v>12.045786828590202</v>
      </c>
      <c r="I864" s="49">
        <f t="shared" si="171"/>
        <v>8.6089583798973148</v>
      </c>
      <c r="J864" s="6">
        <f t="shared" si="172"/>
        <v>12.045786828590202</v>
      </c>
      <c r="L864" s="7">
        <f t="shared" si="173"/>
        <v>1</v>
      </c>
      <c r="M864" s="7" t="str">
        <f t="shared" si="174"/>
        <v/>
      </c>
      <c r="N864" s="7" t="str">
        <f t="shared" si="175"/>
        <v/>
      </c>
      <c r="O864" s="7">
        <f t="shared" si="176"/>
        <v>1</v>
      </c>
      <c r="P864" s="7" t="str">
        <f t="shared" si="177"/>
        <v/>
      </c>
      <c r="Q864" s="7">
        <f t="shared" si="178"/>
        <v>1</v>
      </c>
      <c r="R864" s="7" t="str">
        <f t="shared" si="179"/>
        <v/>
      </c>
      <c r="S864" s="7">
        <f t="shared" si="180"/>
        <v>1</v>
      </c>
      <c r="T864" s="7" t="str">
        <f t="shared" si="181"/>
        <v/>
      </c>
      <c r="U864" s="7"/>
    </row>
    <row r="865" spans="1:21" hidden="1" x14ac:dyDescent="0.25">
      <c r="A865" s="52">
        <f>'6aTRaiangProjExample'!B871</f>
        <v>4.1204021479118254</v>
      </c>
      <c r="B865" s="52">
        <f>'6aTRaiangProjExample'!C871</f>
        <v>3.7052106282963382</v>
      </c>
      <c r="C865" s="52">
        <f>'6aTRaiangProjExample'!D871</f>
        <v>4.6433430218306295</v>
      </c>
      <c r="D865" s="52">
        <f>'6aTRaiangProjExample'!E871</f>
        <v>3.344384204360153</v>
      </c>
      <c r="E865" s="52">
        <f>'6aTRaiangProjExample'!F871</f>
        <v>2.5058963228672901</v>
      </c>
      <c r="F865" s="52">
        <f>'6aTRaiangProjExample'!G871</f>
        <v>2.7641498885791576</v>
      </c>
      <c r="G865" s="51">
        <f t="shared" si="169"/>
        <v>8.7637451697424549</v>
      </c>
      <c r="H865" s="50">
        <f t="shared" si="170"/>
        <v>10.228936240851137</v>
      </c>
      <c r="I865" s="49">
        <f t="shared" si="171"/>
        <v>8.9752568397427872</v>
      </c>
      <c r="J865" s="6">
        <f t="shared" si="172"/>
        <v>10.228936240851137</v>
      </c>
      <c r="L865" s="7">
        <f t="shared" si="173"/>
        <v>1</v>
      </c>
      <c r="M865" s="7" t="str">
        <f t="shared" si="174"/>
        <v/>
      </c>
      <c r="N865" s="7" t="str">
        <f t="shared" si="175"/>
        <v/>
      </c>
      <c r="O865" s="7">
        <f t="shared" si="176"/>
        <v>1</v>
      </c>
      <c r="P865" s="7" t="str">
        <f t="shared" si="177"/>
        <v/>
      </c>
      <c r="Q865" s="7">
        <f t="shared" si="178"/>
        <v>1</v>
      </c>
      <c r="R865" s="7" t="str">
        <f t="shared" si="179"/>
        <v/>
      </c>
      <c r="S865" s="7">
        <f t="shared" si="180"/>
        <v>1</v>
      </c>
      <c r="T865" s="7" t="str">
        <f t="shared" si="181"/>
        <v/>
      </c>
      <c r="U865" s="7"/>
    </row>
    <row r="866" spans="1:21" hidden="1" x14ac:dyDescent="0.25">
      <c r="A866" s="52">
        <f>'6aTRaiangProjExample'!B872</f>
        <v>4.1909202453033192</v>
      </c>
      <c r="B866" s="52">
        <f>'6aTRaiangProjExample'!C872</f>
        <v>2.8569084618445073</v>
      </c>
      <c r="C866" s="52">
        <f>'6aTRaiangProjExample'!D872</f>
        <v>6.1824567895915852</v>
      </c>
      <c r="D866" s="52">
        <f>'6aTRaiangProjExample'!E872</f>
        <v>3.7230847452826321</v>
      </c>
      <c r="E866" s="52">
        <f>'6aTRaiangProjExample'!F872</f>
        <v>1.7761116800347074</v>
      </c>
      <c r="F866" s="52">
        <f>'6aTRaiangProjExample'!G872</f>
        <v>3.9011828953144896</v>
      </c>
      <c r="G866" s="51">
        <f t="shared" si="169"/>
        <v>10.373377034894904</v>
      </c>
      <c r="H866" s="50">
        <f t="shared" si="170"/>
        <v>11.815187885900441</v>
      </c>
      <c r="I866" s="49">
        <f t="shared" si="171"/>
        <v>8.5342030371937039</v>
      </c>
      <c r="J866" s="6">
        <f t="shared" si="172"/>
        <v>11.815187885900441</v>
      </c>
      <c r="L866" s="7">
        <f t="shared" si="173"/>
        <v>1</v>
      </c>
      <c r="M866" s="7" t="str">
        <f t="shared" si="174"/>
        <v/>
      </c>
      <c r="N866" s="7" t="str">
        <f t="shared" si="175"/>
        <v/>
      </c>
      <c r="O866" s="7">
        <f t="shared" si="176"/>
        <v>1</v>
      </c>
      <c r="P866" s="7" t="str">
        <f t="shared" si="177"/>
        <v/>
      </c>
      <c r="Q866" s="7">
        <f t="shared" si="178"/>
        <v>1</v>
      </c>
      <c r="R866" s="7" t="str">
        <f t="shared" si="179"/>
        <v/>
      </c>
      <c r="S866" s="7">
        <f t="shared" si="180"/>
        <v>1</v>
      </c>
      <c r="T866" s="7" t="str">
        <f t="shared" si="181"/>
        <v/>
      </c>
      <c r="U866" s="7"/>
    </row>
    <row r="867" spans="1:21" hidden="1" x14ac:dyDescent="0.25">
      <c r="A867" s="52">
        <f>'6aTRaiangProjExample'!B873</f>
        <v>3.8765814259599471</v>
      </c>
      <c r="B867" s="52">
        <f>'6aTRaiangProjExample'!C873</f>
        <v>3.1970088279836708</v>
      </c>
      <c r="C867" s="52">
        <f>'6aTRaiangProjExample'!D873</f>
        <v>4.6584242509855676</v>
      </c>
      <c r="D867" s="52">
        <f>'6aTRaiangProjExample'!E873</f>
        <v>4.5000129111512956</v>
      </c>
      <c r="E867" s="52">
        <f>'6aTRaiangProjExample'!F873</f>
        <v>2.6134615640192096</v>
      </c>
      <c r="F867" s="52">
        <f>'6aTRaiangProjExample'!G873</f>
        <v>4.0584456329985743</v>
      </c>
      <c r="G867" s="51">
        <f t="shared" si="169"/>
        <v>8.5350056769455147</v>
      </c>
      <c r="H867" s="50">
        <f t="shared" si="170"/>
        <v>12.435039970109816</v>
      </c>
      <c r="I867" s="49">
        <f t="shared" si="171"/>
        <v>9.8689160250014538</v>
      </c>
      <c r="J867" s="6">
        <f t="shared" si="172"/>
        <v>12.435039970109816</v>
      </c>
      <c r="L867" s="7">
        <f t="shared" si="173"/>
        <v>1</v>
      </c>
      <c r="M867" s="7" t="str">
        <f t="shared" si="174"/>
        <v/>
      </c>
      <c r="N867" s="7" t="str">
        <f t="shared" si="175"/>
        <v/>
      </c>
      <c r="O867" s="7">
        <f t="shared" si="176"/>
        <v>1</v>
      </c>
      <c r="P867" s="7" t="str">
        <f t="shared" si="177"/>
        <v/>
      </c>
      <c r="Q867" s="7">
        <f t="shared" si="178"/>
        <v>1</v>
      </c>
      <c r="R867" s="7" t="str">
        <f t="shared" si="179"/>
        <v/>
      </c>
      <c r="S867" s="7">
        <f t="shared" si="180"/>
        <v>1</v>
      </c>
      <c r="T867" s="7" t="str">
        <f t="shared" si="181"/>
        <v/>
      </c>
      <c r="U867" s="7"/>
    </row>
    <row r="868" spans="1:21" hidden="1" x14ac:dyDescent="0.25">
      <c r="A868" s="52">
        <f>'6aTRaiangProjExample'!B874</f>
        <v>4.0611592821309781</v>
      </c>
      <c r="B868" s="52">
        <f>'6aTRaiangProjExample'!C874</f>
        <v>2.0905692742949071</v>
      </c>
      <c r="C868" s="52">
        <f>'6aTRaiangProjExample'!D874</f>
        <v>6.0427574856328912</v>
      </c>
      <c r="D868" s="52">
        <f>'6aTRaiangProjExample'!E874</f>
        <v>3.8347300562801738</v>
      </c>
      <c r="E868" s="52">
        <f>'6aTRaiangProjExample'!F874</f>
        <v>2.4450604279056272</v>
      </c>
      <c r="F868" s="52">
        <f>'6aTRaiangProjExample'!G874</f>
        <v>3.721369791139332</v>
      </c>
      <c r="G868" s="51">
        <f t="shared" si="169"/>
        <v>10.10391676776387</v>
      </c>
      <c r="H868" s="50">
        <f t="shared" si="170"/>
        <v>11.617259129550483</v>
      </c>
      <c r="I868" s="49">
        <f t="shared" si="171"/>
        <v>8.2569994933398654</v>
      </c>
      <c r="J868" s="6">
        <f t="shared" si="172"/>
        <v>11.617259129550483</v>
      </c>
      <c r="L868" s="7">
        <f t="shared" si="173"/>
        <v>1</v>
      </c>
      <c r="M868" s="7" t="str">
        <f t="shared" si="174"/>
        <v/>
      </c>
      <c r="N868" s="7" t="str">
        <f t="shared" si="175"/>
        <v/>
      </c>
      <c r="O868" s="7">
        <f t="shared" si="176"/>
        <v>1</v>
      </c>
      <c r="P868" s="7" t="str">
        <f t="shared" si="177"/>
        <v/>
      </c>
      <c r="Q868" s="7">
        <f t="shared" si="178"/>
        <v>1</v>
      </c>
      <c r="R868" s="7" t="str">
        <f t="shared" si="179"/>
        <v/>
      </c>
      <c r="S868" s="7">
        <f t="shared" si="180"/>
        <v>1</v>
      </c>
      <c r="T868" s="7" t="str">
        <f t="shared" si="181"/>
        <v/>
      </c>
      <c r="U868" s="7"/>
    </row>
    <row r="869" spans="1:21" hidden="1" x14ac:dyDescent="0.25">
      <c r="A869" s="52">
        <f>'6aTRaiangProjExample'!B875</f>
        <v>3.6067219528075594</v>
      </c>
      <c r="B869" s="52">
        <f>'6aTRaiangProjExample'!C875</f>
        <v>4.2670126960913652</v>
      </c>
      <c r="C869" s="52">
        <f>'6aTRaiangProjExample'!D875</f>
        <v>5.1109872094564102</v>
      </c>
      <c r="D869" s="52">
        <f>'6aTRaiangProjExample'!E875</f>
        <v>3.9090644859752661</v>
      </c>
      <c r="E869" s="52">
        <f>'6aTRaiangProjExample'!F875</f>
        <v>1.8947120047796102</v>
      </c>
      <c r="F869" s="52">
        <f>'6aTRaiangProjExample'!G875</f>
        <v>3.9701721668385717</v>
      </c>
      <c r="G869" s="51">
        <f t="shared" si="169"/>
        <v>8.7177091622639686</v>
      </c>
      <c r="H869" s="50">
        <f t="shared" si="170"/>
        <v>11.485958605621397</v>
      </c>
      <c r="I869" s="49">
        <f t="shared" si="171"/>
        <v>10.131896867709546</v>
      </c>
      <c r="J869" s="6">
        <f t="shared" si="172"/>
        <v>11.485958605621397</v>
      </c>
      <c r="L869" s="7">
        <f t="shared" si="173"/>
        <v>1</v>
      </c>
      <c r="M869" s="7" t="str">
        <f t="shared" si="174"/>
        <v/>
      </c>
      <c r="N869" s="7" t="str">
        <f t="shared" si="175"/>
        <v/>
      </c>
      <c r="O869" s="7">
        <f t="shared" si="176"/>
        <v>1</v>
      </c>
      <c r="P869" s="7" t="str">
        <f t="shared" si="177"/>
        <v/>
      </c>
      <c r="Q869" s="7">
        <f t="shared" si="178"/>
        <v>1</v>
      </c>
      <c r="R869" s="7" t="str">
        <f t="shared" si="179"/>
        <v/>
      </c>
      <c r="S869" s="7">
        <f t="shared" si="180"/>
        <v>1</v>
      </c>
      <c r="T869" s="7" t="str">
        <f t="shared" si="181"/>
        <v/>
      </c>
      <c r="U869" s="7"/>
    </row>
    <row r="870" spans="1:21" hidden="1" x14ac:dyDescent="0.25">
      <c r="A870" s="52">
        <f>'6aTRaiangProjExample'!B876</f>
        <v>4.3629147031969664</v>
      </c>
      <c r="B870" s="52">
        <f>'6aTRaiangProjExample'!C876</f>
        <v>2.3490749092601408</v>
      </c>
      <c r="C870" s="52">
        <f>'6aTRaiangProjExample'!D876</f>
        <v>4.9405492995954337</v>
      </c>
      <c r="D870" s="52">
        <f>'6aTRaiangProjExample'!E876</f>
        <v>4.1276178410942084</v>
      </c>
      <c r="E870" s="52">
        <f>'6aTRaiangProjExample'!F876</f>
        <v>1.5308319245355175</v>
      </c>
      <c r="F870" s="52">
        <f>'6aTRaiangProjExample'!G876</f>
        <v>3.1138311599665291</v>
      </c>
      <c r="G870" s="51">
        <f t="shared" si="169"/>
        <v>9.3034640027923992</v>
      </c>
      <c r="H870" s="50">
        <f t="shared" si="170"/>
        <v>11.604363704257704</v>
      </c>
      <c r="I870" s="49">
        <f t="shared" si="171"/>
        <v>6.9937379937621875</v>
      </c>
      <c r="J870" s="6">
        <f t="shared" si="172"/>
        <v>11.604363704257704</v>
      </c>
      <c r="L870" s="7">
        <f t="shared" si="173"/>
        <v>1</v>
      </c>
      <c r="M870" s="7" t="str">
        <f t="shared" si="174"/>
        <v/>
      </c>
      <c r="N870" s="7" t="str">
        <f t="shared" si="175"/>
        <v/>
      </c>
      <c r="O870" s="7">
        <f t="shared" si="176"/>
        <v>1</v>
      </c>
      <c r="P870" s="7" t="str">
        <f t="shared" si="177"/>
        <v/>
      </c>
      <c r="Q870" s="7">
        <f t="shared" si="178"/>
        <v>1</v>
      </c>
      <c r="R870" s="7" t="str">
        <f t="shared" si="179"/>
        <v/>
      </c>
      <c r="S870" s="7">
        <f t="shared" si="180"/>
        <v>1</v>
      </c>
      <c r="T870" s="7" t="str">
        <f t="shared" si="181"/>
        <v/>
      </c>
      <c r="U870" s="7"/>
    </row>
    <row r="871" spans="1:21" hidden="1" x14ac:dyDescent="0.25">
      <c r="A871" s="52">
        <f>'6aTRaiangProjExample'!B877</f>
        <v>4.2237116676508784</v>
      </c>
      <c r="B871" s="52">
        <f>'6aTRaiangProjExample'!C877</f>
        <v>3.8964326373061775</v>
      </c>
      <c r="C871" s="52">
        <f>'6aTRaiangProjExample'!D877</f>
        <v>4.4388346278815476</v>
      </c>
      <c r="D871" s="52">
        <f>'6aTRaiangProjExample'!E877</f>
        <v>4.0380089593514068</v>
      </c>
      <c r="E871" s="52">
        <f>'6aTRaiangProjExample'!F877</f>
        <v>2.8420670588787438</v>
      </c>
      <c r="F871" s="52">
        <f>'6aTRaiangProjExample'!G877</f>
        <v>3.3045240641907263</v>
      </c>
      <c r="G871" s="51">
        <f t="shared" si="169"/>
        <v>8.6625462955324259</v>
      </c>
      <c r="H871" s="50">
        <f t="shared" si="170"/>
        <v>11.566244691193011</v>
      </c>
      <c r="I871" s="49">
        <f t="shared" si="171"/>
        <v>10.043023760375647</v>
      </c>
      <c r="J871" s="6">
        <f t="shared" si="172"/>
        <v>11.566244691193011</v>
      </c>
      <c r="L871" s="7">
        <f t="shared" si="173"/>
        <v>1</v>
      </c>
      <c r="M871" s="7" t="str">
        <f t="shared" si="174"/>
        <v/>
      </c>
      <c r="N871" s="7" t="str">
        <f t="shared" si="175"/>
        <v/>
      </c>
      <c r="O871" s="7">
        <f t="shared" si="176"/>
        <v>1</v>
      </c>
      <c r="P871" s="7" t="str">
        <f t="shared" si="177"/>
        <v/>
      </c>
      <c r="Q871" s="7">
        <f t="shared" si="178"/>
        <v>1</v>
      </c>
      <c r="R871" s="7" t="str">
        <f t="shared" si="179"/>
        <v/>
      </c>
      <c r="S871" s="7">
        <f t="shared" si="180"/>
        <v>1</v>
      </c>
      <c r="T871" s="7" t="str">
        <f t="shared" si="181"/>
        <v/>
      </c>
      <c r="U871" s="7"/>
    </row>
    <row r="872" spans="1:21" hidden="1" x14ac:dyDescent="0.25">
      <c r="A872" s="52">
        <f>'6aTRaiangProjExample'!B878</f>
        <v>4.4570318830704343</v>
      </c>
      <c r="B872" s="52">
        <f>'6aTRaiangProjExample'!C878</f>
        <v>4.0142822433441774</v>
      </c>
      <c r="C872" s="52">
        <f>'6aTRaiangProjExample'!D878</f>
        <v>5.3140157644800077</v>
      </c>
      <c r="D872" s="52">
        <f>'6aTRaiangProjExample'!E878</f>
        <v>4.6013743037902319</v>
      </c>
      <c r="E872" s="52">
        <f>'6aTRaiangProjExample'!F878</f>
        <v>2.9635305705345654</v>
      </c>
      <c r="F872" s="52">
        <f>'6aTRaiangProjExample'!G878</f>
        <v>3.624007224364048</v>
      </c>
      <c r="G872" s="51">
        <f t="shared" si="169"/>
        <v>9.7710476475504429</v>
      </c>
      <c r="H872" s="50">
        <f t="shared" si="170"/>
        <v>12.682413411224713</v>
      </c>
      <c r="I872" s="49">
        <f t="shared" si="171"/>
        <v>10.60182003824279</v>
      </c>
      <c r="J872" s="6">
        <f t="shared" si="172"/>
        <v>12.682413411224713</v>
      </c>
      <c r="L872" s="7">
        <f t="shared" si="173"/>
        <v>1</v>
      </c>
      <c r="M872" s="7" t="str">
        <f t="shared" si="174"/>
        <v/>
      </c>
      <c r="N872" s="7" t="str">
        <f t="shared" si="175"/>
        <v/>
      </c>
      <c r="O872" s="7">
        <f t="shared" si="176"/>
        <v>1</v>
      </c>
      <c r="P872" s="7" t="str">
        <f t="shared" si="177"/>
        <v/>
      </c>
      <c r="Q872" s="7">
        <f t="shared" si="178"/>
        <v>1</v>
      </c>
      <c r="R872" s="7" t="str">
        <f t="shared" si="179"/>
        <v/>
      </c>
      <c r="S872" s="7">
        <f t="shared" si="180"/>
        <v>1</v>
      </c>
      <c r="T872" s="7" t="str">
        <f t="shared" si="181"/>
        <v/>
      </c>
      <c r="U872" s="7"/>
    </row>
    <row r="873" spans="1:21" hidden="1" x14ac:dyDescent="0.25">
      <c r="A873" s="52">
        <f>'6aTRaiangProjExample'!B879</f>
        <v>5.1095790789120592</v>
      </c>
      <c r="B873" s="52">
        <f>'6aTRaiangProjExample'!C879</f>
        <v>3.1252109511677406</v>
      </c>
      <c r="C873" s="52">
        <f>'6aTRaiangProjExample'!D879</f>
        <v>5.8249313502965778</v>
      </c>
      <c r="D873" s="52">
        <f>'6aTRaiangProjExample'!E879</f>
        <v>3.5100412207254834</v>
      </c>
      <c r="E873" s="52">
        <f>'6aTRaiangProjExample'!F879</f>
        <v>2.2578044944767734</v>
      </c>
      <c r="F873" s="52">
        <f>'6aTRaiangProjExample'!G879</f>
        <v>4.4495312541743886</v>
      </c>
      <c r="G873" s="51">
        <f t="shared" si="169"/>
        <v>10.934510429208636</v>
      </c>
      <c r="H873" s="50">
        <f t="shared" si="170"/>
        <v>13.069151553811931</v>
      </c>
      <c r="I873" s="49">
        <f t="shared" si="171"/>
        <v>9.8325466998189022</v>
      </c>
      <c r="J873" s="6">
        <f t="shared" si="172"/>
        <v>13.069151553811931</v>
      </c>
      <c r="L873" s="7">
        <f t="shared" si="173"/>
        <v>1</v>
      </c>
      <c r="M873" s="7" t="str">
        <f t="shared" si="174"/>
        <v/>
      </c>
      <c r="N873" s="7" t="str">
        <f t="shared" si="175"/>
        <v/>
      </c>
      <c r="O873" s="7">
        <f t="shared" si="176"/>
        <v>1</v>
      </c>
      <c r="P873" s="7" t="str">
        <f t="shared" si="177"/>
        <v/>
      </c>
      <c r="Q873" s="7">
        <f t="shared" si="178"/>
        <v>1</v>
      </c>
      <c r="R873" s="7" t="str">
        <f t="shared" si="179"/>
        <v/>
      </c>
      <c r="S873" s="7">
        <f t="shared" si="180"/>
        <v>1</v>
      </c>
      <c r="T873" s="7" t="str">
        <f t="shared" si="181"/>
        <v/>
      </c>
      <c r="U873" s="7"/>
    </row>
    <row r="874" spans="1:21" hidden="1" x14ac:dyDescent="0.25">
      <c r="A874" s="52">
        <f>'6aTRaiangProjExample'!B880</f>
        <v>4.0367039418616857</v>
      </c>
      <c r="B874" s="52">
        <f>'6aTRaiangProjExample'!C880</f>
        <v>1.9537948906188587</v>
      </c>
      <c r="C874" s="52">
        <f>'6aTRaiangProjExample'!D880</f>
        <v>6.3198655817293306</v>
      </c>
      <c r="D874" s="52">
        <f>'6aTRaiangProjExample'!E880</f>
        <v>3.6372586841640739</v>
      </c>
      <c r="E874" s="52">
        <f>'6aTRaiangProjExample'!F880</f>
        <v>2.3938983451097711</v>
      </c>
      <c r="F874" s="52">
        <f>'6aTRaiangProjExample'!G880</f>
        <v>2.8836480122496848</v>
      </c>
      <c r="G874" s="51">
        <f t="shared" si="169"/>
        <v>10.356569523591016</v>
      </c>
      <c r="H874" s="50">
        <f t="shared" si="170"/>
        <v>10.557610638275445</v>
      </c>
      <c r="I874" s="49">
        <f t="shared" si="171"/>
        <v>7.2313412479783148</v>
      </c>
      <c r="J874" s="6">
        <f t="shared" si="172"/>
        <v>10.557610638275445</v>
      </c>
      <c r="L874" s="7">
        <f t="shared" si="173"/>
        <v>1</v>
      </c>
      <c r="M874" s="7" t="str">
        <f t="shared" si="174"/>
        <v/>
      </c>
      <c r="N874" s="7" t="str">
        <f t="shared" si="175"/>
        <v/>
      </c>
      <c r="O874" s="7">
        <f t="shared" si="176"/>
        <v>1</v>
      </c>
      <c r="P874" s="7" t="str">
        <f t="shared" si="177"/>
        <v/>
      </c>
      <c r="Q874" s="7">
        <f t="shared" si="178"/>
        <v>1</v>
      </c>
      <c r="R874" s="7" t="str">
        <f t="shared" si="179"/>
        <v/>
      </c>
      <c r="S874" s="7">
        <f t="shared" si="180"/>
        <v>1</v>
      </c>
      <c r="T874" s="7" t="str">
        <f t="shared" si="181"/>
        <v/>
      </c>
      <c r="U874" s="7"/>
    </row>
    <row r="875" spans="1:21" hidden="1" x14ac:dyDescent="0.25">
      <c r="A875" s="52">
        <f>'6aTRaiangProjExample'!B881</f>
        <v>4.5160358801551377</v>
      </c>
      <c r="B875" s="52">
        <f>'6aTRaiangProjExample'!C881</f>
        <v>1.6297906896720862</v>
      </c>
      <c r="C875" s="52">
        <f>'6aTRaiangProjExample'!D881</f>
        <v>4.8668632818569293</v>
      </c>
      <c r="D875" s="52">
        <f>'6aTRaiangProjExample'!E881</f>
        <v>3.7808102135568018</v>
      </c>
      <c r="E875" s="52">
        <f>'6aTRaiangProjExample'!F881</f>
        <v>1.2726817670022301</v>
      </c>
      <c r="F875" s="52">
        <f>'6aTRaiangProjExample'!G881</f>
        <v>3.020572909561964</v>
      </c>
      <c r="G875" s="51">
        <f t="shared" si="169"/>
        <v>9.3828991620120661</v>
      </c>
      <c r="H875" s="50">
        <f t="shared" si="170"/>
        <v>11.317419003273905</v>
      </c>
      <c r="I875" s="49">
        <f t="shared" si="171"/>
        <v>5.9230453662362805</v>
      </c>
      <c r="J875" s="6">
        <f t="shared" si="172"/>
        <v>11.317419003273905</v>
      </c>
      <c r="L875" s="7">
        <f t="shared" si="173"/>
        <v>1</v>
      </c>
      <c r="M875" s="7" t="str">
        <f t="shared" si="174"/>
        <v/>
      </c>
      <c r="N875" s="7" t="str">
        <f t="shared" si="175"/>
        <v/>
      </c>
      <c r="O875" s="7">
        <f t="shared" si="176"/>
        <v>1</v>
      </c>
      <c r="P875" s="7" t="str">
        <f t="shared" si="177"/>
        <v/>
      </c>
      <c r="Q875" s="7">
        <f t="shared" si="178"/>
        <v>1</v>
      </c>
      <c r="R875" s="7" t="str">
        <f t="shared" si="179"/>
        <v/>
      </c>
      <c r="S875" s="7">
        <f t="shared" si="180"/>
        <v>1</v>
      </c>
      <c r="T875" s="7" t="str">
        <f t="shared" si="181"/>
        <v/>
      </c>
      <c r="U875" s="7"/>
    </row>
    <row r="876" spans="1:21" hidden="1" x14ac:dyDescent="0.25">
      <c r="A876" s="52">
        <f>'6aTRaiangProjExample'!B882</f>
        <v>3.8915190774148147</v>
      </c>
      <c r="B876" s="52">
        <f>'6aTRaiangProjExample'!C882</f>
        <v>4.0000089264227157</v>
      </c>
      <c r="C876" s="52">
        <f>'6aTRaiangProjExample'!D882</f>
        <v>6.5357850252797469</v>
      </c>
      <c r="D876" s="52">
        <f>'6aTRaiangProjExample'!E882</f>
        <v>4.931248453022663</v>
      </c>
      <c r="E876" s="52">
        <f>'6aTRaiangProjExample'!F882</f>
        <v>1.561651557797584</v>
      </c>
      <c r="F876" s="52">
        <f>'6aTRaiangProjExample'!G882</f>
        <v>4.8161983473611212</v>
      </c>
      <c r="G876" s="51">
        <f t="shared" si="169"/>
        <v>10.427304102694562</v>
      </c>
      <c r="H876" s="50">
        <f t="shared" si="170"/>
        <v>13.638965877798599</v>
      </c>
      <c r="I876" s="49">
        <f t="shared" si="171"/>
        <v>10.37785883158142</v>
      </c>
      <c r="J876" s="6">
        <f t="shared" si="172"/>
        <v>13.638965877798599</v>
      </c>
      <c r="L876" s="7">
        <f t="shared" si="173"/>
        <v>1</v>
      </c>
      <c r="M876" s="7" t="str">
        <f t="shared" si="174"/>
        <v/>
      </c>
      <c r="N876" s="7" t="str">
        <f t="shared" si="175"/>
        <v/>
      </c>
      <c r="O876" s="7">
        <f t="shared" si="176"/>
        <v>1</v>
      </c>
      <c r="P876" s="7" t="str">
        <f t="shared" si="177"/>
        <v/>
      </c>
      <c r="Q876" s="7">
        <f t="shared" si="178"/>
        <v>1</v>
      </c>
      <c r="R876" s="7" t="str">
        <f t="shared" si="179"/>
        <v/>
      </c>
      <c r="S876" s="7">
        <f t="shared" si="180"/>
        <v>1</v>
      </c>
      <c r="T876" s="7" t="str">
        <f t="shared" si="181"/>
        <v/>
      </c>
      <c r="U876" s="7"/>
    </row>
    <row r="877" spans="1:21" hidden="1" x14ac:dyDescent="0.25">
      <c r="A877" s="52">
        <f>'6aTRaiangProjExample'!B883</f>
        <v>4.9297440251068343</v>
      </c>
      <c r="B877" s="52">
        <f>'6aTRaiangProjExample'!C883</f>
        <v>2.5376326846181154</v>
      </c>
      <c r="C877" s="52">
        <f>'6aTRaiangProjExample'!D883</f>
        <v>5.8785250920798404</v>
      </c>
      <c r="D877" s="52">
        <f>'6aTRaiangProjExample'!E883</f>
        <v>3.6608955476052665</v>
      </c>
      <c r="E877" s="52">
        <f>'6aTRaiangProjExample'!F883</f>
        <v>1.7351771386841917</v>
      </c>
      <c r="F877" s="52">
        <f>'6aTRaiangProjExample'!G883</f>
        <v>3.9428231942706846</v>
      </c>
      <c r="G877" s="51">
        <f t="shared" si="169"/>
        <v>10.808269117186676</v>
      </c>
      <c r="H877" s="50">
        <f t="shared" si="170"/>
        <v>12.533462766982787</v>
      </c>
      <c r="I877" s="49">
        <f t="shared" si="171"/>
        <v>8.2156330175729906</v>
      </c>
      <c r="J877" s="6">
        <f t="shared" si="172"/>
        <v>12.533462766982787</v>
      </c>
      <c r="L877" s="7">
        <f t="shared" si="173"/>
        <v>1</v>
      </c>
      <c r="M877" s="7" t="str">
        <f t="shared" si="174"/>
        <v/>
      </c>
      <c r="N877" s="7" t="str">
        <f t="shared" si="175"/>
        <v/>
      </c>
      <c r="O877" s="7">
        <f t="shared" si="176"/>
        <v>1</v>
      </c>
      <c r="P877" s="7" t="str">
        <f t="shared" si="177"/>
        <v/>
      </c>
      <c r="Q877" s="7">
        <f t="shared" si="178"/>
        <v>1</v>
      </c>
      <c r="R877" s="7" t="str">
        <f t="shared" si="179"/>
        <v/>
      </c>
      <c r="S877" s="7">
        <f t="shared" si="180"/>
        <v>1</v>
      </c>
      <c r="T877" s="7" t="str">
        <f t="shared" si="181"/>
        <v/>
      </c>
      <c r="U877" s="7"/>
    </row>
    <row r="878" spans="1:21" hidden="1" x14ac:dyDescent="0.25">
      <c r="A878" s="52">
        <f>'6aTRaiangProjExample'!B884</f>
        <v>4.757587033527245</v>
      </c>
      <c r="B878" s="52">
        <f>'6aTRaiangProjExample'!C884</f>
        <v>1.8766594639549754</v>
      </c>
      <c r="C878" s="52">
        <f>'6aTRaiangProjExample'!D884</f>
        <v>6.0974869417103497</v>
      </c>
      <c r="D878" s="52">
        <f>'6aTRaiangProjExample'!E884</f>
        <v>4.0289784560203765</v>
      </c>
      <c r="E878" s="52">
        <f>'6aTRaiangProjExample'!F884</f>
        <v>1.8455925611175314</v>
      </c>
      <c r="F878" s="52">
        <f>'6aTRaiangProjExample'!G884</f>
        <v>2.614229271727325</v>
      </c>
      <c r="G878" s="51">
        <f t="shared" si="169"/>
        <v>10.855073975237595</v>
      </c>
      <c r="H878" s="50">
        <f t="shared" si="170"/>
        <v>11.400794761274947</v>
      </c>
      <c r="I878" s="49">
        <f t="shared" si="171"/>
        <v>6.3364812967998319</v>
      </c>
      <c r="J878" s="6">
        <f t="shared" si="172"/>
        <v>11.400794761274947</v>
      </c>
      <c r="L878" s="7">
        <f t="shared" si="173"/>
        <v>1</v>
      </c>
      <c r="M878" s="7" t="str">
        <f t="shared" si="174"/>
        <v/>
      </c>
      <c r="N878" s="7" t="str">
        <f t="shared" si="175"/>
        <v/>
      </c>
      <c r="O878" s="7">
        <f t="shared" si="176"/>
        <v>1</v>
      </c>
      <c r="P878" s="7" t="str">
        <f t="shared" si="177"/>
        <v/>
      </c>
      <c r="Q878" s="7">
        <f t="shared" si="178"/>
        <v>1</v>
      </c>
      <c r="R878" s="7" t="str">
        <f t="shared" si="179"/>
        <v/>
      </c>
      <c r="S878" s="7">
        <f t="shared" si="180"/>
        <v>1</v>
      </c>
      <c r="T878" s="7" t="str">
        <f t="shared" si="181"/>
        <v/>
      </c>
      <c r="U878" s="7"/>
    </row>
    <row r="879" spans="1:21" hidden="1" x14ac:dyDescent="0.25">
      <c r="A879" s="52">
        <f>'6aTRaiangProjExample'!B885</f>
        <v>5.3466496019261802</v>
      </c>
      <c r="B879" s="52">
        <f>'6aTRaiangProjExample'!C885</f>
        <v>1.8632660395442748</v>
      </c>
      <c r="C879" s="52">
        <f>'6aTRaiangProjExample'!D885</f>
        <v>4.4706149314950245</v>
      </c>
      <c r="D879" s="52">
        <f>'6aTRaiangProjExample'!E885</f>
        <v>3.6865258077013152</v>
      </c>
      <c r="E879" s="52">
        <f>'6aTRaiangProjExample'!F885</f>
        <v>2.8548746850564872</v>
      </c>
      <c r="F879" s="52">
        <f>'6aTRaiangProjExample'!G885</f>
        <v>2.3446113401445539</v>
      </c>
      <c r="G879" s="51">
        <f t="shared" si="169"/>
        <v>9.8172645334212056</v>
      </c>
      <c r="H879" s="50">
        <f t="shared" si="170"/>
        <v>11.377786749772049</v>
      </c>
      <c r="I879" s="49">
        <f t="shared" si="171"/>
        <v>7.0627520647453155</v>
      </c>
      <c r="J879" s="6">
        <f t="shared" si="172"/>
        <v>11.377786749772049</v>
      </c>
      <c r="L879" s="7">
        <f t="shared" si="173"/>
        <v>1</v>
      </c>
      <c r="M879" s="7" t="str">
        <f t="shared" si="174"/>
        <v/>
      </c>
      <c r="N879" s="7" t="str">
        <f t="shared" si="175"/>
        <v/>
      </c>
      <c r="O879" s="7">
        <f t="shared" si="176"/>
        <v>1</v>
      </c>
      <c r="P879" s="7" t="str">
        <f t="shared" si="177"/>
        <v/>
      </c>
      <c r="Q879" s="7">
        <f t="shared" si="178"/>
        <v>1</v>
      </c>
      <c r="R879" s="7" t="str">
        <f t="shared" si="179"/>
        <v/>
      </c>
      <c r="S879" s="7">
        <f t="shared" si="180"/>
        <v>1</v>
      </c>
      <c r="T879" s="7" t="str">
        <f t="shared" si="181"/>
        <v/>
      </c>
      <c r="U879" s="7"/>
    </row>
    <row r="880" spans="1:21" hidden="1" x14ac:dyDescent="0.25">
      <c r="A880" s="52">
        <f>'6aTRaiangProjExample'!B886</f>
        <v>4.1222371236479676</v>
      </c>
      <c r="B880" s="52">
        <f>'6aTRaiangProjExample'!C886</f>
        <v>1.5962785102371466</v>
      </c>
      <c r="C880" s="52">
        <f>'6aTRaiangProjExample'!D886</f>
        <v>5.8137030204853923</v>
      </c>
      <c r="D880" s="52">
        <f>'6aTRaiangProjExample'!E886</f>
        <v>3.8355222290231641</v>
      </c>
      <c r="E880" s="52">
        <f>'6aTRaiangProjExample'!F886</f>
        <v>3.1507862728344387</v>
      </c>
      <c r="F880" s="52">
        <f>'6aTRaiangProjExample'!G886</f>
        <v>3.6710955734341395</v>
      </c>
      <c r="G880" s="51">
        <f t="shared" si="169"/>
        <v>9.9359401441333599</v>
      </c>
      <c r="H880" s="50">
        <f t="shared" si="170"/>
        <v>11.628854926105271</v>
      </c>
      <c r="I880" s="49">
        <f t="shared" si="171"/>
        <v>8.4181603565057248</v>
      </c>
      <c r="J880" s="6">
        <f t="shared" si="172"/>
        <v>11.628854926105271</v>
      </c>
      <c r="L880" s="7">
        <f t="shared" si="173"/>
        <v>1</v>
      </c>
      <c r="M880" s="7" t="str">
        <f t="shared" si="174"/>
        <v/>
      </c>
      <c r="N880" s="7" t="str">
        <f t="shared" si="175"/>
        <v/>
      </c>
      <c r="O880" s="7">
        <f t="shared" si="176"/>
        <v>1</v>
      </c>
      <c r="P880" s="7" t="str">
        <f t="shared" si="177"/>
        <v/>
      </c>
      <c r="Q880" s="7">
        <f t="shared" si="178"/>
        <v>1</v>
      </c>
      <c r="R880" s="7" t="str">
        <f t="shared" si="179"/>
        <v/>
      </c>
      <c r="S880" s="7">
        <f t="shared" si="180"/>
        <v>1</v>
      </c>
      <c r="T880" s="7" t="str">
        <f t="shared" si="181"/>
        <v/>
      </c>
      <c r="U880" s="7"/>
    </row>
    <row r="881" spans="1:21" hidden="1" x14ac:dyDescent="0.25">
      <c r="A881" s="52">
        <f>'6aTRaiangProjExample'!B887</f>
        <v>4.457874684055434</v>
      </c>
      <c r="B881" s="52">
        <f>'6aTRaiangProjExample'!C887</f>
        <v>3.9607365646039328</v>
      </c>
      <c r="C881" s="52">
        <f>'6aTRaiangProjExample'!D887</f>
        <v>5.5840095433050161</v>
      </c>
      <c r="D881" s="52">
        <f>'6aTRaiangProjExample'!E887</f>
        <v>4.0157984005675909</v>
      </c>
      <c r="E881" s="52">
        <f>'6aTRaiangProjExample'!F887</f>
        <v>2.0298925016234408</v>
      </c>
      <c r="F881" s="52">
        <f>'6aTRaiangProjExample'!G887</f>
        <v>2.2419262331536274</v>
      </c>
      <c r="G881" s="51">
        <f t="shared" si="169"/>
        <v>10.04188422736045</v>
      </c>
      <c r="H881" s="50">
        <f t="shared" si="170"/>
        <v>10.715599317776652</v>
      </c>
      <c r="I881" s="49">
        <f t="shared" si="171"/>
        <v>8.2325552993810014</v>
      </c>
      <c r="J881" s="6">
        <f t="shared" si="172"/>
        <v>10.715599317776652</v>
      </c>
      <c r="L881" s="7">
        <f t="shared" si="173"/>
        <v>1</v>
      </c>
      <c r="M881" s="7" t="str">
        <f t="shared" si="174"/>
        <v/>
      </c>
      <c r="N881" s="7" t="str">
        <f t="shared" si="175"/>
        <v/>
      </c>
      <c r="O881" s="7">
        <f t="shared" si="176"/>
        <v>1</v>
      </c>
      <c r="P881" s="7" t="str">
        <f t="shared" si="177"/>
        <v/>
      </c>
      <c r="Q881" s="7">
        <f t="shared" si="178"/>
        <v>1</v>
      </c>
      <c r="R881" s="7" t="str">
        <f t="shared" si="179"/>
        <v/>
      </c>
      <c r="S881" s="7">
        <f t="shared" si="180"/>
        <v>1</v>
      </c>
      <c r="T881" s="7" t="str">
        <f t="shared" si="181"/>
        <v/>
      </c>
      <c r="U881" s="7"/>
    </row>
    <row r="882" spans="1:21" hidden="1" x14ac:dyDescent="0.25">
      <c r="A882" s="52">
        <f>'6aTRaiangProjExample'!B888</f>
        <v>3.8259740901989781</v>
      </c>
      <c r="B882" s="52">
        <f>'6aTRaiangProjExample'!C888</f>
        <v>2.470358474618032</v>
      </c>
      <c r="C882" s="52">
        <f>'6aTRaiangProjExample'!D888</f>
        <v>5.2650438221912799</v>
      </c>
      <c r="D882" s="52">
        <f>'6aTRaiangProjExample'!E888</f>
        <v>3.6484919096203896</v>
      </c>
      <c r="E882" s="52">
        <f>'6aTRaiangProjExample'!F888</f>
        <v>1.7616266982475124</v>
      </c>
      <c r="F882" s="52">
        <f>'6aTRaiangProjExample'!G888</f>
        <v>2.6603670382214588</v>
      </c>
      <c r="G882" s="51">
        <f t="shared" si="169"/>
        <v>9.0910179123902584</v>
      </c>
      <c r="H882" s="50">
        <f t="shared" si="170"/>
        <v>10.134833038040826</v>
      </c>
      <c r="I882" s="49">
        <f t="shared" si="171"/>
        <v>6.8923522110870028</v>
      </c>
      <c r="J882" s="6">
        <f t="shared" si="172"/>
        <v>10.134833038040826</v>
      </c>
      <c r="L882" s="7">
        <f t="shared" si="173"/>
        <v>1</v>
      </c>
      <c r="M882" s="7" t="str">
        <f t="shared" si="174"/>
        <v/>
      </c>
      <c r="N882" s="7" t="str">
        <f t="shared" si="175"/>
        <v/>
      </c>
      <c r="O882" s="7">
        <f t="shared" si="176"/>
        <v>1</v>
      </c>
      <c r="P882" s="7" t="str">
        <f t="shared" si="177"/>
        <v/>
      </c>
      <c r="Q882" s="7">
        <f t="shared" si="178"/>
        <v>1</v>
      </c>
      <c r="R882" s="7" t="str">
        <f t="shared" si="179"/>
        <v/>
      </c>
      <c r="S882" s="7">
        <f t="shared" si="180"/>
        <v>1</v>
      </c>
      <c r="T882" s="7" t="str">
        <f t="shared" si="181"/>
        <v/>
      </c>
      <c r="U882" s="7"/>
    </row>
    <row r="883" spans="1:21" hidden="1" x14ac:dyDescent="0.25">
      <c r="A883" s="52">
        <f>'6aTRaiangProjExample'!B889</f>
        <v>4.3814629233661435</v>
      </c>
      <c r="B883" s="52">
        <f>'6aTRaiangProjExample'!C889</f>
        <v>3.5322778083412141</v>
      </c>
      <c r="C883" s="52">
        <f>'6aTRaiangProjExample'!D889</f>
        <v>6.9003473785019276</v>
      </c>
      <c r="D883" s="52">
        <f>'6aTRaiangProjExample'!E889</f>
        <v>3.8639701002811906</v>
      </c>
      <c r="E883" s="52">
        <f>'6aTRaiangProjExample'!F889</f>
        <v>2.2147640951355956</v>
      </c>
      <c r="F883" s="52">
        <f>'6aTRaiangProjExample'!G889</f>
        <v>3.6721010333193949</v>
      </c>
      <c r="G883" s="51">
        <f t="shared" si="169"/>
        <v>11.28181030186807</v>
      </c>
      <c r="H883" s="50">
        <f t="shared" si="170"/>
        <v>11.917534056966728</v>
      </c>
      <c r="I883" s="49">
        <f t="shared" si="171"/>
        <v>9.4191429367962041</v>
      </c>
      <c r="J883" s="6">
        <f t="shared" si="172"/>
        <v>11.917534056966728</v>
      </c>
      <c r="L883" s="7">
        <f t="shared" si="173"/>
        <v>1</v>
      </c>
      <c r="M883" s="7" t="str">
        <f t="shared" si="174"/>
        <v/>
      </c>
      <c r="N883" s="7" t="str">
        <f t="shared" si="175"/>
        <v/>
      </c>
      <c r="O883" s="7">
        <f t="shared" si="176"/>
        <v>1</v>
      </c>
      <c r="P883" s="7" t="str">
        <f t="shared" si="177"/>
        <v/>
      </c>
      <c r="Q883" s="7">
        <f t="shared" si="178"/>
        <v>1</v>
      </c>
      <c r="R883" s="7" t="str">
        <f t="shared" si="179"/>
        <v/>
      </c>
      <c r="S883" s="7">
        <f t="shared" si="180"/>
        <v>1</v>
      </c>
      <c r="T883" s="7" t="str">
        <f t="shared" si="181"/>
        <v/>
      </c>
      <c r="U883" s="7"/>
    </row>
    <row r="884" spans="1:21" hidden="1" x14ac:dyDescent="0.25">
      <c r="A884" s="52">
        <f>'6aTRaiangProjExample'!B890</f>
        <v>3.7177137284948869</v>
      </c>
      <c r="B884" s="52">
        <f>'6aTRaiangProjExample'!C890</f>
        <v>3.0049037661615294</v>
      </c>
      <c r="C884" s="52">
        <f>'6aTRaiangProjExample'!D890</f>
        <v>5.8998170198592774</v>
      </c>
      <c r="D884" s="52">
        <f>'6aTRaiangProjExample'!E890</f>
        <v>4.2825690515396566</v>
      </c>
      <c r="E884" s="52">
        <f>'6aTRaiangProjExample'!F890</f>
        <v>1.8609005002532983</v>
      </c>
      <c r="F884" s="52">
        <f>'6aTRaiangProjExample'!G890</f>
        <v>2.1637231856221253</v>
      </c>
      <c r="G884" s="51">
        <f t="shared" si="169"/>
        <v>9.6175307483541648</v>
      </c>
      <c r="H884" s="50">
        <f t="shared" si="170"/>
        <v>10.164005965656669</v>
      </c>
      <c r="I884" s="49">
        <f t="shared" si="171"/>
        <v>7.0295274520369535</v>
      </c>
      <c r="J884" s="6">
        <f t="shared" si="172"/>
        <v>10.164005965656669</v>
      </c>
      <c r="L884" s="7">
        <f t="shared" si="173"/>
        <v>1</v>
      </c>
      <c r="M884" s="7" t="str">
        <f t="shared" si="174"/>
        <v/>
      </c>
      <c r="N884" s="7" t="str">
        <f t="shared" si="175"/>
        <v/>
      </c>
      <c r="O884" s="7">
        <f t="shared" si="176"/>
        <v>1</v>
      </c>
      <c r="P884" s="7" t="str">
        <f t="shared" si="177"/>
        <v/>
      </c>
      <c r="Q884" s="7">
        <f t="shared" si="178"/>
        <v>1</v>
      </c>
      <c r="R884" s="7" t="str">
        <f t="shared" si="179"/>
        <v/>
      </c>
      <c r="S884" s="7">
        <f t="shared" si="180"/>
        <v>1</v>
      </c>
      <c r="T884" s="7" t="str">
        <f t="shared" si="181"/>
        <v/>
      </c>
      <c r="U884" s="7"/>
    </row>
    <row r="885" spans="1:21" hidden="1" x14ac:dyDescent="0.25">
      <c r="A885" s="52">
        <f>'6aTRaiangProjExample'!B891</f>
        <v>5.4130480231666303</v>
      </c>
      <c r="B885" s="52">
        <f>'6aTRaiangProjExample'!C891</f>
        <v>2.6476047674291694</v>
      </c>
      <c r="C885" s="52">
        <f>'6aTRaiangProjExample'!D891</f>
        <v>6.0062333500509073</v>
      </c>
      <c r="D885" s="52">
        <f>'6aTRaiangProjExample'!E891</f>
        <v>4.0413559962641008</v>
      </c>
      <c r="E885" s="52">
        <f>'6aTRaiangProjExample'!F891</f>
        <v>2.2835359624871057</v>
      </c>
      <c r="F885" s="52">
        <f>'6aTRaiangProjExample'!G891</f>
        <v>3.1987639019010499</v>
      </c>
      <c r="G885" s="51">
        <f t="shared" si="169"/>
        <v>11.419281373217537</v>
      </c>
      <c r="H885" s="50">
        <f t="shared" si="170"/>
        <v>12.65316792133178</v>
      </c>
      <c r="I885" s="49">
        <f t="shared" si="171"/>
        <v>8.1299046318173254</v>
      </c>
      <c r="J885" s="6">
        <f t="shared" si="172"/>
        <v>12.65316792133178</v>
      </c>
      <c r="L885" s="7">
        <f t="shared" si="173"/>
        <v>1</v>
      </c>
      <c r="M885" s="7" t="str">
        <f t="shared" si="174"/>
        <v/>
      </c>
      <c r="N885" s="7" t="str">
        <f t="shared" si="175"/>
        <v/>
      </c>
      <c r="O885" s="7">
        <f t="shared" si="176"/>
        <v>1</v>
      </c>
      <c r="P885" s="7" t="str">
        <f t="shared" si="177"/>
        <v/>
      </c>
      <c r="Q885" s="7">
        <f t="shared" si="178"/>
        <v>1</v>
      </c>
      <c r="R885" s="7" t="str">
        <f t="shared" si="179"/>
        <v/>
      </c>
      <c r="S885" s="7">
        <f t="shared" si="180"/>
        <v>1</v>
      </c>
      <c r="T885" s="7" t="str">
        <f t="shared" si="181"/>
        <v/>
      </c>
      <c r="U885" s="7"/>
    </row>
    <row r="886" spans="1:21" hidden="1" x14ac:dyDescent="0.25">
      <c r="A886" s="52">
        <f>'6aTRaiangProjExample'!B892</f>
        <v>4.0786136310418835</v>
      </c>
      <c r="B886" s="52">
        <f>'6aTRaiangProjExample'!C892</f>
        <v>2.3016293351750798</v>
      </c>
      <c r="C886" s="52">
        <f>'6aTRaiangProjExample'!D892</f>
        <v>6.0295697642060313</v>
      </c>
      <c r="D886" s="52">
        <f>'6aTRaiangProjExample'!E892</f>
        <v>4.4489414334645012</v>
      </c>
      <c r="E886" s="52">
        <f>'6aTRaiangProjExample'!F892</f>
        <v>2.1946038417466869</v>
      </c>
      <c r="F886" s="52">
        <f>'6aTRaiangProjExample'!G892</f>
        <v>3.1398158607709616</v>
      </c>
      <c r="G886" s="51">
        <f t="shared" si="169"/>
        <v>10.108183395247915</v>
      </c>
      <c r="H886" s="50">
        <f t="shared" si="170"/>
        <v>11.667370925277346</v>
      </c>
      <c r="I886" s="49">
        <f t="shared" si="171"/>
        <v>7.6360490376927279</v>
      </c>
      <c r="J886" s="6">
        <f t="shared" si="172"/>
        <v>11.667370925277346</v>
      </c>
      <c r="L886" s="7">
        <f t="shared" si="173"/>
        <v>1</v>
      </c>
      <c r="M886" s="7" t="str">
        <f t="shared" si="174"/>
        <v/>
      </c>
      <c r="N886" s="7" t="str">
        <f t="shared" si="175"/>
        <v/>
      </c>
      <c r="O886" s="7">
        <f t="shared" si="176"/>
        <v>1</v>
      </c>
      <c r="P886" s="7" t="str">
        <f t="shared" si="177"/>
        <v/>
      </c>
      <c r="Q886" s="7">
        <f t="shared" si="178"/>
        <v>1</v>
      </c>
      <c r="R886" s="7" t="str">
        <f t="shared" si="179"/>
        <v/>
      </c>
      <c r="S886" s="7">
        <f t="shared" si="180"/>
        <v>1</v>
      </c>
      <c r="T886" s="7" t="str">
        <f t="shared" si="181"/>
        <v/>
      </c>
      <c r="U886" s="7"/>
    </row>
    <row r="887" spans="1:21" hidden="1" x14ac:dyDescent="0.25">
      <c r="A887" s="52">
        <f>'6aTRaiangProjExample'!B893</f>
        <v>3.9402300639475745</v>
      </c>
      <c r="B887" s="52">
        <f>'6aTRaiangProjExample'!C893</f>
        <v>2.5725123957423661</v>
      </c>
      <c r="C887" s="52">
        <f>'6aTRaiangProjExample'!D893</f>
        <v>5.0578986396478074</v>
      </c>
      <c r="D887" s="52">
        <f>'6aTRaiangProjExample'!E893</f>
        <v>3.772300807448882</v>
      </c>
      <c r="E887" s="52">
        <f>'6aTRaiangProjExample'!F893</f>
        <v>3.3374709590995595</v>
      </c>
      <c r="F887" s="52">
        <f>'6aTRaiangProjExample'!G893</f>
        <v>3.4127344841549339</v>
      </c>
      <c r="G887" s="51">
        <f t="shared" si="169"/>
        <v>8.9981287035953823</v>
      </c>
      <c r="H887" s="50">
        <f t="shared" si="170"/>
        <v>11.12526535555139</v>
      </c>
      <c r="I887" s="49">
        <f t="shared" si="171"/>
        <v>9.3227178389968586</v>
      </c>
      <c r="J887" s="6">
        <f t="shared" si="172"/>
        <v>11.12526535555139</v>
      </c>
      <c r="L887" s="7">
        <f t="shared" si="173"/>
        <v>1</v>
      </c>
      <c r="M887" s="7" t="str">
        <f t="shared" si="174"/>
        <v/>
      </c>
      <c r="N887" s="7" t="str">
        <f t="shared" si="175"/>
        <v/>
      </c>
      <c r="O887" s="7">
        <f t="shared" si="176"/>
        <v>1</v>
      </c>
      <c r="P887" s="7" t="str">
        <f t="shared" si="177"/>
        <v/>
      </c>
      <c r="Q887" s="7">
        <f t="shared" si="178"/>
        <v>1</v>
      </c>
      <c r="R887" s="7" t="str">
        <f t="shared" si="179"/>
        <v/>
      </c>
      <c r="S887" s="7">
        <f t="shared" si="180"/>
        <v>1</v>
      </c>
      <c r="T887" s="7" t="str">
        <f t="shared" si="181"/>
        <v/>
      </c>
      <c r="U887" s="7"/>
    </row>
    <row r="888" spans="1:21" hidden="1" x14ac:dyDescent="0.25">
      <c r="A888" s="52">
        <f>'6aTRaiangProjExample'!B894</f>
        <v>3.7862180618120962</v>
      </c>
      <c r="B888" s="52">
        <f>'6aTRaiangProjExample'!C894</f>
        <v>3.1740258869739426</v>
      </c>
      <c r="C888" s="52">
        <f>'6aTRaiangProjExample'!D894</f>
        <v>5.0968326343562254</v>
      </c>
      <c r="D888" s="52">
        <f>'6aTRaiangProjExample'!E894</f>
        <v>3.8783874908281732</v>
      </c>
      <c r="E888" s="52">
        <f>'6aTRaiangProjExample'!F894</f>
        <v>2.6876996932183941</v>
      </c>
      <c r="F888" s="52">
        <f>'6aTRaiangProjExample'!G894</f>
        <v>4.2873649582181814</v>
      </c>
      <c r="G888" s="51">
        <f t="shared" si="169"/>
        <v>8.883050696168322</v>
      </c>
      <c r="H888" s="50">
        <f t="shared" si="170"/>
        <v>11.951970510858452</v>
      </c>
      <c r="I888" s="49">
        <f t="shared" si="171"/>
        <v>10.149090538410519</v>
      </c>
      <c r="J888" s="6">
        <f t="shared" si="172"/>
        <v>11.951970510858452</v>
      </c>
      <c r="L888" s="7">
        <f t="shared" si="173"/>
        <v>1</v>
      </c>
      <c r="M888" s="7" t="str">
        <f t="shared" si="174"/>
        <v/>
      </c>
      <c r="N888" s="7" t="str">
        <f t="shared" si="175"/>
        <v/>
      </c>
      <c r="O888" s="7">
        <f t="shared" si="176"/>
        <v>1</v>
      </c>
      <c r="P888" s="7" t="str">
        <f t="shared" si="177"/>
        <v/>
      </c>
      <c r="Q888" s="7">
        <f t="shared" si="178"/>
        <v>1</v>
      </c>
      <c r="R888" s="7" t="str">
        <f t="shared" si="179"/>
        <v/>
      </c>
      <c r="S888" s="7">
        <f t="shared" si="180"/>
        <v>1</v>
      </c>
      <c r="T888" s="7" t="str">
        <f t="shared" si="181"/>
        <v/>
      </c>
      <c r="U888" s="7"/>
    </row>
    <row r="889" spans="1:21" hidden="1" x14ac:dyDescent="0.25">
      <c r="A889" s="52">
        <f>'6aTRaiangProjExample'!B895</f>
        <v>3.9714318296015629</v>
      </c>
      <c r="B889" s="52">
        <f>'6aTRaiangProjExample'!C895</f>
        <v>4.0198820071706027</v>
      </c>
      <c r="C889" s="52">
        <f>'6aTRaiangProjExample'!D895</f>
        <v>6.5406225026249487</v>
      </c>
      <c r="D889" s="52">
        <f>'6aTRaiangProjExample'!E895</f>
        <v>4.1898738696591877</v>
      </c>
      <c r="E889" s="52">
        <f>'6aTRaiangProjExample'!F895</f>
        <v>1.5348783460826037</v>
      </c>
      <c r="F889" s="52">
        <f>'6aTRaiangProjExample'!G895</f>
        <v>3.168299853642333</v>
      </c>
      <c r="G889" s="51">
        <f t="shared" si="169"/>
        <v>10.512054332226512</v>
      </c>
      <c r="H889" s="50">
        <f t="shared" si="170"/>
        <v>11.329605552903084</v>
      </c>
      <c r="I889" s="49">
        <f t="shared" si="171"/>
        <v>8.7230602068955392</v>
      </c>
      <c r="J889" s="6">
        <f t="shared" si="172"/>
        <v>11.329605552903084</v>
      </c>
      <c r="L889" s="7">
        <f t="shared" si="173"/>
        <v>1</v>
      </c>
      <c r="M889" s="7" t="str">
        <f t="shared" si="174"/>
        <v/>
      </c>
      <c r="N889" s="7" t="str">
        <f t="shared" si="175"/>
        <v/>
      </c>
      <c r="O889" s="7">
        <f t="shared" si="176"/>
        <v>1</v>
      </c>
      <c r="P889" s="7" t="str">
        <f t="shared" si="177"/>
        <v/>
      </c>
      <c r="Q889" s="7">
        <f t="shared" si="178"/>
        <v>1</v>
      </c>
      <c r="R889" s="7" t="str">
        <f t="shared" si="179"/>
        <v/>
      </c>
      <c r="S889" s="7">
        <f t="shared" si="180"/>
        <v>1</v>
      </c>
      <c r="T889" s="7" t="str">
        <f t="shared" si="181"/>
        <v/>
      </c>
      <c r="U889" s="7"/>
    </row>
    <row r="890" spans="1:21" hidden="1" x14ac:dyDescent="0.25">
      <c r="A890" s="52">
        <f>'6aTRaiangProjExample'!B896</f>
        <v>4.2384913122737373</v>
      </c>
      <c r="B890" s="52">
        <f>'6aTRaiangProjExample'!C896</f>
        <v>3.0410874568966215</v>
      </c>
      <c r="C890" s="52">
        <f>'6aTRaiangProjExample'!D896</f>
        <v>5.8310177156802885</v>
      </c>
      <c r="D890" s="52">
        <f>'6aTRaiangProjExample'!E896</f>
        <v>4.1369835271980939</v>
      </c>
      <c r="E890" s="52">
        <f>'6aTRaiangProjExample'!F896</f>
        <v>2.0857327258802525</v>
      </c>
      <c r="F890" s="52">
        <f>'6aTRaiangProjExample'!G896</f>
        <v>4.7805136958676968</v>
      </c>
      <c r="G890" s="51">
        <f t="shared" si="169"/>
        <v>10.069509027954027</v>
      </c>
      <c r="H890" s="50">
        <f t="shared" si="170"/>
        <v>13.155988535339528</v>
      </c>
      <c r="I890" s="49">
        <f t="shared" si="171"/>
        <v>9.9073338786445717</v>
      </c>
      <c r="J890" s="6">
        <f t="shared" si="172"/>
        <v>13.155988535339528</v>
      </c>
      <c r="L890" s="7">
        <f t="shared" si="173"/>
        <v>1</v>
      </c>
      <c r="M890" s="7" t="str">
        <f t="shared" si="174"/>
        <v/>
      </c>
      <c r="N890" s="7" t="str">
        <f t="shared" si="175"/>
        <v/>
      </c>
      <c r="O890" s="7">
        <f t="shared" si="176"/>
        <v>1</v>
      </c>
      <c r="P890" s="7" t="str">
        <f t="shared" si="177"/>
        <v/>
      </c>
      <c r="Q890" s="7">
        <f t="shared" si="178"/>
        <v>1</v>
      </c>
      <c r="R890" s="7" t="str">
        <f t="shared" si="179"/>
        <v/>
      </c>
      <c r="S890" s="7">
        <f t="shared" si="180"/>
        <v>1</v>
      </c>
      <c r="T890" s="7" t="str">
        <f t="shared" si="181"/>
        <v/>
      </c>
      <c r="U890" s="7"/>
    </row>
    <row r="891" spans="1:21" hidden="1" x14ac:dyDescent="0.25">
      <c r="A891" s="52">
        <f>'6aTRaiangProjExample'!B897</f>
        <v>5.2951088634296513</v>
      </c>
      <c r="B891" s="52">
        <f>'6aTRaiangProjExample'!C897</f>
        <v>3.0996493985809224</v>
      </c>
      <c r="C891" s="52">
        <f>'6aTRaiangProjExample'!D897</f>
        <v>5.7193015545762407</v>
      </c>
      <c r="D891" s="52">
        <f>'6aTRaiangProjExample'!E897</f>
        <v>4.2507051641791076</v>
      </c>
      <c r="E891" s="52">
        <f>'6aTRaiangProjExample'!F897</f>
        <v>2.2374858138455522</v>
      </c>
      <c r="F891" s="52">
        <f>'6aTRaiangProjExample'!G897</f>
        <v>3.123373130414183</v>
      </c>
      <c r="G891" s="51">
        <f t="shared" si="169"/>
        <v>11.014410418005891</v>
      </c>
      <c r="H891" s="50">
        <f t="shared" si="170"/>
        <v>12.669187158022943</v>
      </c>
      <c r="I891" s="49">
        <f t="shared" si="171"/>
        <v>8.460508342840658</v>
      </c>
      <c r="J891" s="6">
        <f t="shared" si="172"/>
        <v>12.669187158022943</v>
      </c>
      <c r="L891" s="7">
        <f t="shared" si="173"/>
        <v>1</v>
      </c>
      <c r="M891" s="7" t="str">
        <f t="shared" si="174"/>
        <v/>
      </c>
      <c r="N891" s="7" t="str">
        <f t="shared" si="175"/>
        <v/>
      </c>
      <c r="O891" s="7">
        <f t="shared" si="176"/>
        <v>1</v>
      </c>
      <c r="P891" s="7" t="str">
        <f t="shared" si="177"/>
        <v/>
      </c>
      <c r="Q891" s="7">
        <f t="shared" si="178"/>
        <v>1</v>
      </c>
      <c r="R891" s="7" t="str">
        <f t="shared" si="179"/>
        <v/>
      </c>
      <c r="S891" s="7">
        <f t="shared" si="180"/>
        <v>1</v>
      </c>
      <c r="T891" s="7" t="str">
        <f t="shared" si="181"/>
        <v/>
      </c>
      <c r="U891" s="7"/>
    </row>
    <row r="892" spans="1:21" hidden="1" x14ac:dyDescent="0.25">
      <c r="A892" s="52">
        <f>'6aTRaiangProjExample'!B898</f>
        <v>3.971967868314322</v>
      </c>
      <c r="B892" s="52">
        <f>'6aTRaiangProjExample'!C898</f>
        <v>3.6750354189996588</v>
      </c>
      <c r="C892" s="52">
        <f>'6aTRaiangProjExample'!D898</f>
        <v>4.5416835079225129</v>
      </c>
      <c r="D892" s="52">
        <f>'6aTRaiangProjExample'!E898</f>
        <v>3.8884226869310305</v>
      </c>
      <c r="E892" s="52">
        <f>'6aTRaiangProjExample'!F898</f>
        <v>2.7286747323678981</v>
      </c>
      <c r="F892" s="52">
        <f>'6aTRaiangProjExample'!G898</f>
        <v>2.9696713396097296</v>
      </c>
      <c r="G892" s="51">
        <f t="shared" si="169"/>
        <v>8.5136513762368349</v>
      </c>
      <c r="H892" s="50">
        <f t="shared" si="170"/>
        <v>10.830061894855081</v>
      </c>
      <c r="I892" s="49">
        <f t="shared" si="171"/>
        <v>9.3733814909772875</v>
      </c>
      <c r="J892" s="6">
        <f t="shared" si="172"/>
        <v>10.830061894855081</v>
      </c>
      <c r="L892" s="7">
        <f t="shared" si="173"/>
        <v>1</v>
      </c>
      <c r="M892" s="7" t="str">
        <f t="shared" si="174"/>
        <v/>
      </c>
      <c r="N892" s="7" t="str">
        <f t="shared" si="175"/>
        <v/>
      </c>
      <c r="O892" s="7">
        <f t="shared" si="176"/>
        <v>1</v>
      </c>
      <c r="P892" s="7" t="str">
        <f t="shared" si="177"/>
        <v/>
      </c>
      <c r="Q892" s="7">
        <f t="shared" si="178"/>
        <v>1</v>
      </c>
      <c r="R892" s="7" t="str">
        <f t="shared" si="179"/>
        <v/>
      </c>
      <c r="S892" s="7">
        <f t="shared" si="180"/>
        <v>1</v>
      </c>
      <c r="T892" s="7" t="str">
        <f t="shared" si="181"/>
        <v/>
      </c>
      <c r="U892" s="7"/>
    </row>
    <row r="893" spans="1:21" hidden="1" x14ac:dyDescent="0.25">
      <c r="A893" s="52">
        <f>'6aTRaiangProjExample'!B899</f>
        <v>4.4796356854101242</v>
      </c>
      <c r="B893" s="52">
        <f>'6aTRaiangProjExample'!C899</f>
        <v>4.0015648135733697</v>
      </c>
      <c r="C893" s="52">
        <f>'6aTRaiangProjExample'!D899</f>
        <v>5.6633984762201841</v>
      </c>
      <c r="D893" s="52">
        <f>'6aTRaiangProjExample'!E899</f>
        <v>4.0581305689953977</v>
      </c>
      <c r="E893" s="52">
        <f>'6aTRaiangProjExample'!F899</f>
        <v>2.6997188804017878</v>
      </c>
      <c r="F893" s="52">
        <f>'6aTRaiangProjExample'!G899</f>
        <v>2.7805241389157445</v>
      </c>
      <c r="G893" s="51">
        <f t="shared" si="169"/>
        <v>10.143034161630307</v>
      </c>
      <c r="H893" s="50">
        <f t="shared" si="170"/>
        <v>11.318290393321266</v>
      </c>
      <c r="I893" s="49">
        <f t="shared" si="171"/>
        <v>9.481807832890901</v>
      </c>
      <c r="J893" s="6">
        <f t="shared" si="172"/>
        <v>11.318290393321266</v>
      </c>
      <c r="L893" s="7">
        <f t="shared" si="173"/>
        <v>1</v>
      </c>
      <c r="M893" s="7" t="str">
        <f t="shared" si="174"/>
        <v/>
      </c>
      <c r="N893" s="7" t="str">
        <f t="shared" si="175"/>
        <v/>
      </c>
      <c r="O893" s="7">
        <f t="shared" si="176"/>
        <v>1</v>
      </c>
      <c r="P893" s="7" t="str">
        <f t="shared" si="177"/>
        <v/>
      </c>
      <c r="Q893" s="7">
        <f t="shared" si="178"/>
        <v>1</v>
      </c>
      <c r="R893" s="7" t="str">
        <f t="shared" si="179"/>
        <v/>
      </c>
      <c r="S893" s="7">
        <f t="shared" si="180"/>
        <v>1</v>
      </c>
      <c r="T893" s="7" t="str">
        <f t="shared" si="181"/>
        <v/>
      </c>
      <c r="U893" s="7"/>
    </row>
    <row r="894" spans="1:21" hidden="1" x14ac:dyDescent="0.25">
      <c r="A894" s="52">
        <f>'6aTRaiangProjExample'!B900</f>
        <v>3.6900954227116558</v>
      </c>
      <c r="B894" s="52">
        <f>'6aTRaiangProjExample'!C900</f>
        <v>3.8274915106855554</v>
      </c>
      <c r="C894" s="52">
        <f>'6aTRaiangProjExample'!D900</f>
        <v>6.3437498755504276</v>
      </c>
      <c r="D894" s="52">
        <f>'6aTRaiangProjExample'!E900</f>
        <v>3.5730420328372414</v>
      </c>
      <c r="E894" s="52">
        <f>'6aTRaiangProjExample'!F900</f>
        <v>2.278384443278417</v>
      </c>
      <c r="F894" s="52">
        <f>'6aTRaiangProjExample'!G900</f>
        <v>4.0391669037148663</v>
      </c>
      <c r="G894" s="51">
        <f t="shared" si="169"/>
        <v>10.033845298262083</v>
      </c>
      <c r="H894" s="50">
        <f t="shared" si="170"/>
        <v>11.302304359263763</v>
      </c>
      <c r="I894" s="49">
        <f t="shared" si="171"/>
        <v>10.145042857678838</v>
      </c>
      <c r="J894" s="6">
        <f t="shared" si="172"/>
        <v>11.302304359263763</v>
      </c>
      <c r="L894" s="7">
        <f t="shared" si="173"/>
        <v>1</v>
      </c>
      <c r="M894" s="7" t="str">
        <f t="shared" si="174"/>
        <v/>
      </c>
      <c r="N894" s="7" t="str">
        <f t="shared" si="175"/>
        <v/>
      </c>
      <c r="O894" s="7">
        <f t="shared" si="176"/>
        <v>1</v>
      </c>
      <c r="P894" s="7" t="str">
        <f t="shared" si="177"/>
        <v/>
      </c>
      <c r="Q894" s="7">
        <f t="shared" si="178"/>
        <v>1</v>
      </c>
      <c r="R894" s="7" t="str">
        <f t="shared" si="179"/>
        <v/>
      </c>
      <c r="S894" s="7">
        <f t="shared" si="180"/>
        <v>1</v>
      </c>
      <c r="T894" s="7" t="str">
        <f t="shared" si="181"/>
        <v/>
      </c>
      <c r="U894" s="7"/>
    </row>
    <row r="895" spans="1:21" hidden="1" x14ac:dyDescent="0.25">
      <c r="A895" s="52">
        <f>'6aTRaiangProjExample'!B901</f>
        <v>5.1896870389820107</v>
      </c>
      <c r="B895" s="52">
        <f>'6aTRaiangProjExample'!C901</f>
        <v>3.2929701045257178</v>
      </c>
      <c r="C895" s="52">
        <f>'6aTRaiangProjExample'!D901</f>
        <v>6.6224710825257667</v>
      </c>
      <c r="D895" s="52">
        <f>'6aTRaiangProjExample'!E901</f>
        <v>3.4109553476722745</v>
      </c>
      <c r="E895" s="52">
        <f>'6aTRaiangProjExample'!F901</f>
        <v>3.8403283562342381</v>
      </c>
      <c r="F895" s="52">
        <f>'6aTRaiangProjExample'!G901</f>
        <v>2.8259750903037508</v>
      </c>
      <c r="G895" s="51">
        <f t="shared" si="169"/>
        <v>11.812158121507778</v>
      </c>
      <c r="H895" s="50">
        <f t="shared" si="170"/>
        <v>11.426617476958036</v>
      </c>
      <c r="I895" s="49">
        <f t="shared" si="171"/>
        <v>9.9592735510637063</v>
      </c>
      <c r="J895" s="6">
        <f t="shared" si="172"/>
        <v>11.812158121507778</v>
      </c>
      <c r="L895" s="7">
        <f t="shared" si="173"/>
        <v>1</v>
      </c>
      <c r="M895" s="7" t="str">
        <f t="shared" si="174"/>
        <v/>
      </c>
      <c r="N895" s="7">
        <f t="shared" si="175"/>
        <v>1</v>
      </c>
      <c r="O895" s="7" t="str">
        <f t="shared" si="176"/>
        <v/>
      </c>
      <c r="P895" s="7" t="str">
        <f t="shared" si="177"/>
        <v/>
      </c>
      <c r="Q895" s="7" t="str">
        <f t="shared" si="178"/>
        <v/>
      </c>
      <c r="R895" s="7">
        <f t="shared" si="179"/>
        <v>1</v>
      </c>
      <c r="S895" s="7" t="str">
        <f t="shared" si="180"/>
        <v/>
      </c>
      <c r="T895" s="7" t="str">
        <f t="shared" si="181"/>
        <v/>
      </c>
      <c r="U895" s="7"/>
    </row>
    <row r="896" spans="1:21" hidden="1" x14ac:dyDescent="0.25">
      <c r="A896" s="52">
        <f>'6aTRaiangProjExample'!B902</f>
        <v>4.1843338677906505</v>
      </c>
      <c r="B896" s="52">
        <f>'6aTRaiangProjExample'!C902</f>
        <v>3.4752348178729617</v>
      </c>
      <c r="C896" s="52">
        <f>'6aTRaiangProjExample'!D902</f>
        <v>4.7079261478157086</v>
      </c>
      <c r="D896" s="52">
        <f>'6aTRaiangProjExample'!E902</f>
        <v>3.88531898683161</v>
      </c>
      <c r="E896" s="52">
        <f>'6aTRaiangProjExample'!F902</f>
        <v>2.2465725856015322</v>
      </c>
      <c r="F896" s="52">
        <f>'6aTRaiangProjExample'!G902</f>
        <v>3.5957542069034494</v>
      </c>
      <c r="G896" s="51">
        <f t="shared" si="169"/>
        <v>8.8922600156063591</v>
      </c>
      <c r="H896" s="50">
        <f t="shared" si="170"/>
        <v>11.665407061525709</v>
      </c>
      <c r="I896" s="49">
        <f t="shared" si="171"/>
        <v>9.3175616103779433</v>
      </c>
      <c r="J896" s="6">
        <f t="shared" si="172"/>
        <v>11.665407061525709</v>
      </c>
      <c r="L896" s="7">
        <f t="shared" si="173"/>
        <v>1</v>
      </c>
      <c r="M896" s="7" t="str">
        <f t="shared" si="174"/>
        <v/>
      </c>
      <c r="N896" s="7" t="str">
        <f t="shared" si="175"/>
        <v/>
      </c>
      <c r="O896" s="7">
        <f t="shared" si="176"/>
        <v>1</v>
      </c>
      <c r="P896" s="7" t="str">
        <f t="shared" si="177"/>
        <v/>
      </c>
      <c r="Q896" s="7">
        <f t="shared" si="178"/>
        <v>1</v>
      </c>
      <c r="R896" s="7" t="str">
        <f t="shared" si="179"/>
        <v/>
      </c>
      <c r="S896" s="7">
        <f t="shared" si="180"/>
        <v>1</v>
      </c>
      <c r="T896" s="7" t="str">
        <f t="shared" si="181"/>
        <v/>
      </c>
      <c r="U896" s="7"/>
    </row>
    <row r="897" spans="1:21" hidden="1" x14ac:dyDescent="0.25">
      <c r="A897" s="52">
        <f>'6aTRaiangProjExample'!B903</f>
        <v>4.1455509639813268</v>
      </c>
      <c r="B897" s="52">
        <f>'6aTRaiangProjExample'!C903</f>
        <v>4.2046653042462303</v>
      </c>
      <c r="C897" s="52">
        <f>'6aTRaiangProjExample'!D903</f>
        <v>6.2605051331867214</v>
      </c>
      <c r="D897" s="52">
        <f>'6aTRaiangProjExample'!E903</f>
        <v>4.2432024907818562</v>
      </c>
      <c r="E897" s="52">
        <f>'6aTRaiangProjExample'!F903</f>
        <v>1.9438662388416574</v>
      </c>
      <c r="F897" s="52">
        <f>'6aTRaiangProjExample'!G903</f>
        <v>3.5721371959038235</v>
      </c>
      <c r="G897" s="51">
        <f t="shared" si="169"/>
        <v>10.406056097168047</v>
      </c>
      <c r="H897" s="50">
        <f t="shared" si="170"/>
        <v>11.960890650667007</v>
      </c>
      <c r="I897" s="49">
        <f t="shared" si="171"/>
        <v>9.7206687389917121</v>
      </c>
      <c r="J897" s="6">
        <f t="shared" si="172"/>
        <v>11.960890650667007</v>
      </c>
      <c r="L897" s="7">
        <f t="shared" si="173"/>
        <v>1</v>
      </c>
      <c r="M897" s="7" t="str">
        <f t="shared" si="174"/>
        <v/>
      </c>
      <c r="N897" s="7" t="str">
        <f t="shared" si="175"/>
        <v/>
      </c>
      <c r="O897" s="7">
        <f t="shared" si="176"/>
        <v>1</v>
      </c>
      <c r="P897" s="7" t="str">
        <f t="shared" si="177"/>
        <v/>
      </c>
      <c r="Q897" s="7">
        <f t="shared" si="178"/>
        <v>1</v>
      </c>
      <c r="R897" s="7" t="str">
        <f t="shared" si="179"/>
        <v/>
      </c>
      <c r="S897" s="7">
        <f t="shared" si="180"/>
        <v>1</v>
      </c>
      <c r="T897" s="7" t="str">
        <f t="shared" si="181"/>
        <v/>
      </c>
      <c r="U897" s="7"/>
    </row>
    <row r="898" spans="1:21" hidden="1" x14ac:dyDescent="0.25">
      <c r="A898" s="52">
        <f>'6aTRaiangProjExample'!B904</f>
        <v>4.0000730492223315</v>
      </c>
      <c r="B898" s="52">
        <f>'6aTRaiangProjExample'!C904</f>
        <v>2.9410242003104932</v>
      </c>
      <c r="C898" s="52">
        <f>'6aTRaiangProjExample'!D904</f>
        <v>5.7795209710532545</v>
      </c>
      <c r="D898" s="52">
        <f>'6aTRaiangProjExample'!E904</f>
        <v>4.4974832609192026</v>
      </c>
      <c r="E898" s="52">
        <f>'6aTRaiangProjExample'!F904</f>
        <v>1.5591333477733067</v>
      </c>
      <c r="F898" s="52">
        <f>'6aTRaiangProjExample'!G904</f>
        <v>3.8970894954042175</v>
      </c>
      <c r="G898" s="51">
        <f t="shared" ref="G898:G961" si="182">A898+C898</f>
        <v>9.7795940202755851</v>
      </c>
      <c r="H898" s="50">
        <f t="shared" ref="H898:H961" si="183">A898+D898+F898</f>
        <v>12.39464580554575</v>
      </c>
      <c r="I898" s="49">
        <f t="shared" ref="I898:I961" si="184">B898+E898+F898</f>
        <v>8.3972470434880186</v>
      </c>
      <c r="J898" s="6">
        <f t="shared" ref="J898:J961" si="185">MAX(G898:I898)</f>
        <v>12.39464580554575</v>
      </c>
      <c r="L898" s="7">
        <f t="shared" ref="L898:L961" si="186">IF(OR(G898=$J898,H898=$J898),1,"")</f>
        <v>1</v>
      </c>
      <c r="M898" s="7" t="str">
        <f t="shared" ref="M898:M961" si="187">IF(I898=$J898,1,"")</f>
        <v/>
      </c>
      <c r="N898" s="7" t="str">
        <f t="shared" ref="N898:N961" si="188">IF(G898=$J898,1,"")</f>
        <v/>
      </c>
      <c r="O898" s="7">
        <f t="shared" ref="O898:O961" si="189">IF(H898=$J898,1,"")</f>
        <v>1</v>
      </c>
      <c r="P898" s="7" t="str">
        <f t="shared" ref="P898:P961" si="190">IF(I898=$J898,1,"")</f>
        <v/>
      </c>
      <c r="Q898" s="7">
        <f t="shared" ref="Q898:Q961" si="191">IF(OR(H898=$J898,I898=J898),1,"")</f>
        <v>1</v>
      </c>
      <c r="R898" s="7" t="str">
        <f t="shared" ref="R898:R961" si="192">IF(G898=$J898,1,"")</f>
        <v/>
      </c>
      <c r="S898" s="7">
        <f t="shared" ref="S898:S961" si="193">IF(H898=$J898,1,"")</f>
        <v>1</v>
      </c>
      <c r="T898" s="7" t="str">
        <f t="shared" ref="T898:T961" si="194">IF(I898=$J898,1,"")</f>
        <v/>
      </c>
      <c r="U898" s="7"/>
    </row>
    <row r="899" spans="1:21" hidden="1" x14ac:dyDescent="0.25">
      <c r="A899" s="52">
        <f>'6aTRaiangProjExample'!B905</f>
        <v>4.7934524721865213</v>
      </c>
      <c r="B899" s="52">
        <f>'6aTRaiangProjExample'!C905</f>
        <v>3.044524902522225</v>
      </c>
      <c r="C899" s="52">
        <f>'6aTRaiangProjExample'!D905</f>
        <v>6.5597198833967498</v>
      </c>
      <c r="D899" s="52">
        <f>'6aTRaiangProjExample'!E905</f>
        <v>3.6456718500825533</v>
      </c>
      <c r="E899" s="52">
        <f>'6aTRaiangProjExample'!F905</f>
        <v>1.9686559851368781</v>
      </c>
      <c r="F899" s="52">
        <f>'6aTRaiangProjExample'!G905</f>
        <v>4.5074674783792394</v>
      </c>
      <c r="G899" s="51">
        <f t="shared" si="182"/>
        <v>11.353172355583272</v>
      </c>
      <c r="H899" s="50">
        <f t="shared" si="183"/>
        <v>12.946591800648314</v>
      </c>
      <c r="I899" s="49">
        <f t="shared" si="184"/>
        <v>9.5206483660383423</v>
      </c>
      <c r="J899" s="6">
        <f t="shared" si="185"/>
        <v>12.946591800648314</v>
      </c>
      <c r="L899" s="7">
        <f t="shared" si="186"/>
        <v>1</v>
      </c>
      <c r="M899" s="7" t="str">
        <f t="shared" si="187"/>
        <v/>
      </c>
      <c r="N899" s="7" t="str">
        <f t="shared" si="188"/>
        <v/>
      </c>
      <c r="O899" s="7">
        <f t="shared" si="189"/>
        <v>1</v>
      </c>
      <c r="P899" s="7" t="str">
        <f t="shared" si="190"/>
        <v/>
      </c>
      <c r="Q899" s="7">
        <f t="shared" si="191"/>
        <v>1</v>
      </c>
      <c r="R899" s="7" t="str">
        <f t="shared" si="192"/>
        <v/>
      </c>
      <c r="S899" s="7">
        <f t="shared" si="193"/>
        <v>1</v>
      </c>
      <c r="T899" s="7" t="str">
        <f t="shared" si="194"/>
        <v/>
      </c>
      <c r="U899" s="7"/>
    </row>
    <row r="900" spans="1:21" hidden="1" x14ac:dyDescent="0.25">
      <c r="A900" s="52">
        <f>'6aTRaiangProjExample'!B906</f>
        <v>4.335590942829989</v>
      </c>
      <c r="B900" s="52">
        <f>'6aTRaiangProjExample'!C906</f>
        <v>3.6971165672341479</v>
      </c>
      <c r="C900" s="52">
        <f>'6aTRaiangProjExample'!D906</f>
        <v>5.0885503604827624</v>
      </c>
      <c r="D900" s="52">
        <f>'6aTRaiangProjExample'!E906</f>
        <v>4.1947520440960124</v>
      </c>
      <c r="E900" s="52">
        <f>'6aTRaiangProjExample'!F906</f>
        <v>2.0739061496232449</v>
      </c>
      <c r="F900" s="52">
        <f>'6aTRaiangProjExample'!G906</f>
        <v>3.8759187866291049</v>
      </c>
      <c r="G900" s="51">
        <f t="shared" si="182"/>
        <v>9.4241413033127515</v>
      </c>
      <c r="H900" s="50">
        <f t="shared" si="183"/>
        <v>12.406261773555107</v>
      </c>
      <c r="I900" s="49">
        <f t="shared" si="184"/>
        <v>9.6469415034864987</v>
      </c>
      <c r="J900" s="6">
        <f t="shared" si="185"/>
        <v>12.406261773555107</v>
      </c>
      <c r="L900" s="7">
        <f t="shared" si="186"/>
        <v>1</v>
      </c>
      <c r="M900" s="7" t="str">
        <f t="shared" si="187"/>
        <v/>
      </c>
      <c r="N900" s="7" t="str">
        <f t="shared" si="188"/>
        <v/>
      </c>
      <c r="O900" s="7">
        <f t="shared" si="189"/>
        <v>1</v>
      </c>
      <c r="P900" s="7" t="str">
        <f t="shared" si="190"/>
        <v/>
      </c>
      <c r="Q900" s="7">
        <f t="shared" si="191"/>
        <v>1</v>
      </c>
      <c r="R900" s="7" t="str">
        <f t="shared" si="192"/>
        <v/>
      </c>
      <c r="S900" s="7">
        <f t="shared" si="193"/>
        <v>1</v>
      </c>
      <c r="T900" s="7" t="str">
        <f t="shared" si="194"/>
        <v/>
      </c>
      <c r="U900" s="7"/>
    </row>
    <row r="901" spans="1:21" hidden="1" x14ac:dyDescent="0.25">
      <c r="A901" s="52">
        <f>'6aTRaiangProjExample'!B907</f>
        <v>3.641525250981541</v>
      </c>
      <c r="B901" s="52">
        <f>'6aTRaiangProjExample'!C907</f>
        <v>3.3233813607286669</v>
      </c>
      <c r="C901" s="52">
        <f>'6aTRaiangProjExample'!D907</f>
        <v>6.2602352562712937</v>
      </c>
      <c r="D901" s="52">
        <f>'6aTRaiangProjExample'!E907</f>
        <v>4.111204521577128</v>
      </c>
      <c r="E901" s="52">
        <f>'6aTRaiangProjExample'!F907</f>
        <v>2.0421782842512299</v>
      </c>
      <c r="F901" s="52">
        <f>'6aTRaiangProjExample'!G907</f>
        <v>3.1500947046945189</v>
      </c>
      <c r="G901" s="51">
        <f t="shared" si="182"/>
        <v>9.9017605072528347</v>
      </c>
      <c r="H901" s="50">
        <f t="shared" si="183"/>
        <v>10.902824477253187</v>
      </c>
      <c r="I901" s="49">
        <f t="shared" si="184"/>
        <v>8.5156543496744153</v>
      </c>
      <c r="J901" s="6">
        <f t="shared" si="185"/>
        <v>10.902824477253187</v>
      </c>
      <c r="L901" s="7">
        <f t="shared" si="186"/>
        <v>1</v>
      </c>
      <c r="M901" s="7" t="str">
        <f t="shared" si="187"/>
        <v/>
      </c>
      <c r="N901" s="7" t="str">
        <f t="shared" si="188"/>
        <v/>
      </c>
      <c r="O901" s="7">
        <f t="shared" si="189"/>
        <v>1</v>
      </c>
      <c r="P901" s="7" t="str">
        <f t="shared" si="190"/>
        <v/>
      </c>
      <c r="Q901" s="7">
        <f t="shared" si="191"/>
        <v>1</v>
      </c>
      <c r="R901" s="7" t="str">
        <f t="shared" si="192"/>
        <v/>
      </c>
      <c r="S901" s="7">
        <f t="shared" si="193"/>
        <v>1</v>
      </c>
      <c r="T901" s="7" t="str">
        <f t="shared" si="194"/>
        <v/>
      </c>
      <c r="U901" s="7"/>
    </row>
    <row r="902" spans="1:21" hidden="1" x14ac:dyDescent="0.25">
      <c r="A902" s="52">
        <f>'6aTRaiangProjExample'!B908</f>
        <v>5.560441126276757</v>
      </c>
      <c r="B902" s="52">
        <f>'6aTRaiangProjExample'!C908</f>
        <v>2.4328809299356067</v>
      </c>
      <c r="C902" s="52">
        <f>'6aTRaiangProjExample'!D908</f>
        <v>6.0088771954230644</v>
      </c>
      <c r="D902" s="52">
        <f>'6aTRaiangProjExample'!E908</f>
        <v>4.0863729627773369</v>
      </c>
      <c r="E902" s="52">
        <f>'6aTRaiangProjExample'!F908</f>
        <v>2.5882231067120203</v>
      </c>
      <c r="F902" s="52">
        <f>'6aTRaiangProjExample'!G908</f>
        <v>3.1041442640575454</v>
      </c>
      <c r="G902" s="51">
        <f t="shared" si="182"/>
        <v>11.569318321699821</v>
      </c>
      <c r="H902" s="50">
        <f t="shared" si="183"/>
        <v>12.750958353111638</v>
      </c>
      <c r="I902" s="49">
        <f t="shared" si="184"/>
        <v>8.1252483007051719</v>
      </c>
      <c r="J902" s="6">
        <f t="shared" si="185"/>
        <v>12.750958353111638</v>
      </c>
      <c r="L902" s="7">
        <f t="shared" si="186"/>
        <v>1</v>
      </c>
      <c r="M902" s="7" t="str">
        <f t="shared" si="187"/>
        <v/>
      </c>
      <c r="N902" s="7" t="str">
        <f t="shared" si="188"/>
        <v/>
      </c>
      <c r="O902" s="7">
        <f t="shared" si="189"/>
        <v>1</v>
      </c>
      <c r="P902" s="7" t="str">
        <f t="shared" si="190"/>
        <v/>
      </c>
      <c r="Q902" s="7">
        <f t="shared" si="191"/>
        <v>1</v>
      </c>
      <c r="R902" s="7" t="str">
        <f t="shared" si="192"/>
        <v/>
      </c>
      <c r="S902" s="7">
        <f t="shared" si="193"/>
        <v>1</v>
      </c>
      <c r="T902" s="7" t="str">
        <f t="shared" si="194"/>
        <v/>
      </c>
      <c r="U902" s="7"/>
    </row>
    <row r="903" spans="1:21" hidden="1" x14ac:dyDescent="0.25">
      <c r="A903" s="52">
        <f>'6aTRaiangProjExample'!B909</f>
        <v>4.5111908277832491</v>
      </c>
      <c r="B903" s="52">
        <f>'6aTRaiangProjExample'!C909</f>
        <v>4.5124892031042938</v>
      </c>
      <c r="C903" s="52">
        <f>'6aTRaiangProjExample'!D909</f>
        <v>5.9702675329493236</v>
      </c>
      <c r="D903" s="52">
        <f>'6aTRaiangProjExample'!E909</f>
        <v>3.3171414121004288</v>
      </c>
      <c r="E903" s="52">
        <f>'6aTRaiangProjExample'!F909</f>
        <v>1.5744855380860714</v>
      </c>
      <c r="F903" s="52">
        <f>'6aTRaiangProjExample'!G909</f>
        <v>3.7112949401366739</v>
      </c>
      <c r="G903" s="51">
        <f t="shared" si="182"/>
        <v>10.481458360732573</v>
      </c>
      <c r="H903" s="50">
        <f t="shared" si="183"/>
        <v>11.539627180020352</v>
      </c>
      <c r="I903" s="49">
        <f t="shared" si="184"/>
        <v>9.7982696813270387</v>
      </c>
      <c r="J903" s="6">
        <f t="shared" si="185"/>
        <v>11.539627180020352</v>
      </c>
      <c r="L903" s="7">
        <f t="shared" si="186"/>
        <v>1</v>
      </c>
      <c r="M903" s="7" t="str">
        <f t="shared" si="187"/>
        <v/>
      </c>
      <c r="N903" s="7" t="str">
        <f t="shared" si="188"/>
        <v/>
      </c>
      <c r="O903" s="7">
        <f t="shared" si="189"/>
        <v>1</v>
      </c>
      <c r="P903" s="7" t="str">
        <f t="shared" si="190"/>
        <v/>
      </c>
      <c r="Q903" s="7">
        <f t="shared" si="191"/>
        <v>1</v>
      </c>
      <c r="R903" s="7" t="str">
        <f t="shared" si="192"/>
        <v/>
      </c>
      <c r="S903" s="7">
        <f t="shared" si="193"/>
        <v>1</v>
      </c>
      <c r="T903" s="7" t="str">
        <f t="shared" si="194"/>
        <v/>
      </c>
      <c r="U903" s="7"/>
    </row>
    <row r="904" spans="1:21" hidden="1" x14ac:dyDescent="0.25">
      <c r="A904" s="52">
        <f>'6aTRaiangProjExample'!B910</f>
        <v>4.1502841657202918</v>
      </c>
      <c r="B904" s="52">
        <f>'6aTRaiangProjExample'!C910</f>
        <v>4.7706798527262313</v>
      </c>
      <c r="C904" s="52">
        <f>'6aTRaiangProjExample'!D910</f>
        <v>6.5801359582492704</v>
      </c>
      <c r="D904" s="52">
        <f>'6aTRaiangProjExample'!E910</f>
        <v>3.492924000384805</v>
      </c>
      <c r="E904" s="52">
        <f>'6aTRaiangProjExample'!F910</f>
        <v>2.3408181940710513</v>
      </c>
      <c r="F904" s="52">
        <f>'6aTRaiangProjExample'!G910</f>
        <v>3.9747143755172116</v>
      </c>
      <c r="G904" s="51">
        <f t="shared" si="182"/>
        <v>10.730420123969562</v>
      </c>
      <c r="H904" s="50">
        <f t="shared" si="183"/>
        <v>11.61792254162231</v>
      </c>
      <c r="I904" s="49">
        <f t="shared" si="184"/>
        <v>11.086212422314494</v>
      </c>
      <c r="J904" s="6">
        <f t="shared" si="185"/>
        <v>11.61792254162231</v>
      </c>
      <c r="L904" s="7">
        <f t="shared" si="186"/>
        <v>1</v>
      </c>
      <c r="M904" s="7" t="str">
        <f t="shared" si="187"/>
        <v/>
      </c>
      <c r="N904" s="7" t="str">
        <f t="shared" si="188"/>
        <v/>
      </c>
      <c r="O904" s="7">
        <f t="shared" si="189"/>
        <v>1</v>
      </c>
      <c r="P904" s="7" t="str">
        <f t="shared" si="190"/>
        <v/>
      </c>
      <c r="Q904" s="7">
        <f t="shared" si="191"/>
        <v>1</v>
      </c>
      <c r="R904" s="7" t="str">
        <f t="shared" si="192"/>
        <v/>
      </c>
      <c r="S904" s="7">
        <f t="shared" si="193"/>
        <v>1</v>
      </c>
      <c r="T904" s="7" t="str">
        <f t="shared" si="194"/>
        <v/>
      </c>
      <c r="U904" s="7"/>
    </row>
    <row r="905" spans="1:21" hidden="1" x14ac:dyDescent="0.25">
      <c r="A905" s="52">
        <f>'6aTRaiangProjExample'!B911</f>
        <v>4.6364013328922287</v>
      </c>
      <c r="B905" s="52">
        <f>'6aTRaiangProjExample'!C911</f>
        <v>2.5906646272433527</v>
      </c>
      <c r="C905" s="52">
        <f>'6aTRaiangProjExample'!D911</f>
        <v>6.1790692500584496</v>
      </c>
      <c r="D905" s="52">
        <f>'6aTRaiangProjExample'!E911</f>
        <v>3.9568356716202802</v>
      </c>
      <c r="E905" s="52">
        <f>'6aTRaiangProjExample'!F911</f>
        <v>2.6697955006153555</v>
      </c>
      <c r="F905" s="52">
        <f>'6aTRaiangProjExample'!G911</f>
        <v>3.6709118145363928</v>
      </c>
      <c r="G905" s="51">
        <f t="shared" si="182"/>
        <v>10.815470582950677</v>
      </c>
      <c r="H905" s="50">
        <f t="shared" si="183"/>
        <v>12.264148819048902</v>
      </c>
      <c r="I905" s="49">
        <f t="shared" si="184"/>
        <v>8.931371942395101</v>
      </c>
      <c r="J905" s="6">
        <f t="shared" si="185"/>
        <v>12.264148819048902</v>
      </c>
      <c r="L905" s="7">
        <f t="shared" si="186"/>
        <v>1</v>
      </c>
      <c r="M905" s="7" t="str">
        <f t="shared" si="187"/>
        <v/>
      </c>
      <c r="N905" s="7" t="str">
        <f t="shared" si="188"/>
        <v/>
      </c>
      <c r="O905" s="7">
        <f t="shared" si="189"/>
        <v>1</v>
      </c>
      <c r="P905" s="7" t="str">
        <f t="shared" si="190"/>
        <v/>
      </c>
      <c r="Q905" s="7">
        <f t="shared" si="191"/>
        <v>1</v>
      </c>
      <c r="R905" s="7" t="str">
        <f t="shared" si="192"/>
        <v/>
      </c>
      <c r="S905" s="7">
        <f t="shared" si="193"/>
        <v>1</v>
      </c>
      <c r="T905" s="7" t="str">
        <f t="shared" si="194"/>
        <v/>
      </c>
      <c r="U905" s="7"/>
    </row>
    <row r="906" spans="1:21" hidden="1" x14ac:dyDescent="0.25">
      <c r="A906" s="52">
        <f>'6aTRaiangProjExample'!B912</f>
        <v>4.4462446885780196</v>
      </c>
      <c r="B906" s="52">
        <f>'6aTRaiangProjExample'!C912</f>
        <v>3.9500327088527212</v>
      </c>
      <c r="C906" s="52">
        <f>'6aTRaiangProjExample'!D912</f>
        <v>4.8248666272986602</v>
      </c>
      <c r="D906" s="52">
        <f>'6aTRaiangProjExample'!E912</f>
        <v>3.7601087159562647</v>
      </c>
      <c r="E906" s="52">
        <f>'6aTRaiangProjExample'!F912</f>
        <v>2.1628241564657387</v>
      </c>
      <c r="F906" s="52">
        <f>'6aTRaiangProjExample'!G912</f>
        <v>2.9794114584339688</v>
      </c>
      <c r="G906" s="51">
        <f t="shared" si="182"/>
        <v>9.2711113158766807</v>
      </c>
      <c r="H906" s="50">
        <f t="shared" si="183"/>
        <v>11.185764862968252</v>
      </c>
      <c r="I906" s="49">
        <f t="shared" si="184"/>
        <v>9.0922683237524282</v>
      </c>
      <c r="J906" s="6">
        <f t="shared" si="185"/>
        <v>11.185764862968252</v>
      </c>
      <c r="L906" s="7">
        <f t="shared" si="186"/>
        <v>1</v>
      </c>
      <c r="M906" s="7" t="str">
        <f t="shared" si="187"/>
        <v/>
      </c>
      <c r="N906" s="7" t="str">
        <f t="shared" si="188"/>
        <v/>
      </c>
      <c r="O906" s="7">
        <f t="shared" si="189"/>
        <v>1</v>
      </c>
      <c r="P906" s="7" t="str">
        <f t="shared" si="190"/>
        <v/>
      </c>
      <c r="Q906" s="7">
        <f t="shared" si="191"/>
        <v>1</v>
      </c>
      <c r="R906" s="7" t="str">
        <f t="shared" si="192"/>
        <v/>
      </c>
      <c r="S906" s="7">
        <f t="shared" si="193"/>
        <v>1</v>
      </c>
      <c r="T906" s="7" t="str">
        <f t="shared" si="194"/>
        <v/>
      </c>
      <c r="U906" s="7"/>
    </row>
    <row r="907" spans="1:21" hidden="1" x14ac:dyDescent="0.25">
      <c r="A907" s="52">
        <f>'6aTRaiangProjExample'!B913</f>
        <v>4.110855482524487</v>
      </c>
      <c r="B907" s="52">
        <f>'6aTRaiangProjExample'!C913</f>
        <v>3.0253773102507395</v>
      </c>
      <c r="C907" s="52">
        <f>'6aTRaiangProjExample'!D913</f>
        <v>6.0465478319524122</v>
      </c>
      <c r="D907" s="52">
        <f>'6aTRaiangProjExample'!E913</f>
        <v>3.6643335362811209</v>
      </c>
      <c r="E907" s="52">
        <f>'6aTRaiangProjExample'!F913</f>
        <v>3.2911564990503104</v>
      </c>
      <c r="F907" s="52">
        <f>'6aTRaiangProjExample'!G913</f>
        <v>3.1526345654405041</v>
      </c>
      <c r="G907" s="51">
        <f t="shared" si="182"/>
        <v>10.157403314476898</v>
      </c>
      <c r="H907" s="50">
        <f t="shared" si="183"/>
        <v>10.927823584246113</v>
      </c>
      <c r="I907" s="49">
        <f t="shared" si="184"/>
        <v>9.4691683747415532</v>
      </c>
      <c r="J907" s="6">
        <f t="shared" si="185"/>
        <v>10.927823584246113</v>
      </c>
      <c r="L907" s="7">
        <f t="shared" si="186"/>
        <v>1</v>
      </c>
      <c r="M907" s="7" t="str">
        <f t="shared" si="187"/>
        <v/>
      </c>
      <c r="N907" s="7" t="str">
        <f t="shared" si="188"/>
        <v/>
      </c>
      <c r="O907" s="7">
        <f t="shared" si="189"/>
        <v>1</v>
      </c>
      <c r="P907" s="7" t="str">
        <f t="shared" si="190"/>
        <v/>
      </c>
      <c r="Q907" s="7">
        <f t="shared" si="191"/>
        <v>1</v>
      </c>
      <c r="R907" s="7" t="str">
        <f t="shared" si="192"/>
        <v/>
      </c>
      <c r="S907" s="7">
        <f t="shared" si="193"/>
        <v>1</v>
      </c>
      <c r="T907" s="7" t="str">
        <f t="shared" si="194"/>
        <v/>
      </c>
      <c r="U907" s="7"/>
    </row>
    <row r="908" spans="1:21" hidden="1" x14ac:dyDescent="0.25">
      <c r="A908" s="52">
        <f>'6aTRaiangProjExample'!B914</f>
        <v>3.2214325587745467</v>
      </c>
      <c r="B908" s="52">
        <f>'6aTRaiangProjExample'!C914</f>
        <v>2.1120328759803262</v>
      </c>
      <c r="C908" s="52">
        <f>'6aTRaiangProjExample'!D914</f>
        <v>4.7190947584533109</v>
      </c>
      <c r="D908" s="52">
        <f>'6aTRaiangProjExample'!E914</f>
        <v>3.9870189111968863</v>
      </c>
      <c r="E908" s="52">
        <f>'6aTRaiangProjExample'!F914</f>
        <v>1.9438750862542586</v>
      </c>
      <c r="F908" s="52">
        <f>'6aTRaiangProjExample'!G914</f>
        <v>2.8440096262100298</v>
      </c>
      <c r="G908" s="51">
        <f t="shared" si="182"/>
        <v>7.9405273172278577</v>
      </c>
      <c r="H908" s="50">
        <f t="shared" si="183"/>
        <v>10.052461096181462</v>
      </c>
      <c r="I908" s="49">
        <f t="shared" si="184"/>
        <v>6.8999175884446142</v>
      </c>
      <c r="J908" s="6">
        <f t="shared" si="185"/>
        <v>10.052461096181462</v>
      </c>
      <c r="L908" s="7">
        <f t="shared" si="186"/>
        <v>1</v>
      </c>
      <c r="M908" s="7" t="str">
        <f t="shared" si="187"/>
        <v/>
      </c>
      <c r="N908" s="7" t="str">
        <f t="shared" si="188"/>
        <v/>
      </c>
      <c r="O908" s="7">
        <f t="shared" si="189"/>
        <v>1</v>
      </c>
      <c r="P908" s="7" t="str">
        <f t="shared" si="190"/>
        <v/>
      </c>
      <c r="Q908" s="7">
        <f t="shared" si="191"/>
        <v>1</v>
      </c>
      <c r="R908" s="7" t="str">
        <f t="shared" si="192"/>
        <v/>
      </c>
      <c r="S908" s="7">
        <f t="shared" si="193"/>
        <v>1</v>
      </c>
      <c r="T908" s="7" t="str">
        <f t="shared" si="194"/>
        <v/>
      </c>
      <c r="U908" s="7"/>
    </row>
    <row r="909" spans="1:21" hidden="1" x14ac:dyDescent="0.25">
      <c r="A909" s="52">
        <f>'6aTRaiangProjExample'!B915</f>
        <v>5.1571227327307412</v>
      </c>
      <c r="B909" s="52">
        <f>'6aTRaiangProjExample'!C915</f>
        <v>4.3402902000071251</v>
      </c>
      <c r="C909" s="52">
        <f>'6aTRaiangProjExample'!D915</f>
        <v>6.8722170296374676</v>
      </c>
      <c r="D909" s="52">
        <f>'6aTRaiangProjExample'!E915</f>
        <v>4.0295804370486126</v>
      </c>
      <c r="E909" s="52">
        <f>'6aTRaiangProjExample'!F915</f>
        <v>2.1919366158398264</v>
      </c>
      <c r="F909" s="52">
        <f>'6aTRaiangProjExample'!G915</f>
        <v>4.1704906041126124</v>
      </c>
      <c r="G909" s="51">
        <f t="shared" si="182"/>
        <v>12.02933976236821</v>
      </c>
      <c r="H909" s="50">
        <f t="shared" si="183"/>
        <v>13.357193773891964</v>
      </c>
      <c r="I909" s="49">
        <f t="shared" si="184"/>
        <v>10.702717419959564</v>
      </c>
      <c r="J909" s="6">
        <f t="shared" si="185"/>
        <v>13.357193773891964</v>
      </c>
      <c r="L909" s="7">
        <f t="shared" si="186"/>
        <v>1</v>
      </c>
      <c r="M909" s="7" t="str">
        <f t="shared" si="187"/>
        <v/>
      </c>
      <c r="N909" s="7" t="str">
        <f t="shared" si="188"/>
        <v/>
      </c>
      <c r="O909" s="7">
        <f t="shared" si="189"/>
        <v>1</v>
      </c>
      <c r="P909" s="7" t="str">
        <f t="shared" si="190"/>
        <v/>
      </c>
      <c r="Q909" s="7">
        <f t="shared" si="191"/>
        <v>1</v>
      </c>
      <c r="R909" s="7" t="str">
        <f t="shared" si="192"/>
        <v/>
      </c>
      <c r="S909" s="7">
        <f t="shared" si="193"/>
        <v>1</v>
      </c>
      <c r="T909" s="7" t="str">
        <f t="shared" si="194"/>
        <v/>
      </c>
      <c r="U909" s="7"/>
    </row>
    <row r="910" spans="1:21" hidden="1" x14ac:dyDescent="0.25">
      <c r="A910" s="52">
        <f>'6aTRaiangProjExample'!B916</f>
        <v>5.1681495087067191</v>
      </c>
      <c r="B910" s="52">
        <f>'6aTRaiangProjExample'!C916</f>
        <v>1.5044914735481676</v>
      </c>
      <c r="C910" s="52">
        <f>'6aTRaiangProjExample'!D916</f>
        <v>6.491054047327224</v>
      </c>
      <c r="D910" s="52">
        <f>'6aTRaiangProjExample'!E916</f>
        <v>4.1894663067979456</v>
      </c>
      <c r="E910" s="52">
        <f>'6aTRaiangProjExample'!F916</f>
        <v>2.4645125508535322</v>
      </c>
      <c r="F910" s="52">
        <f>'6aTRaiangProjExample'!G916</f>
        <v>4.4491119940685309</v>
      </c>
      <c r="G910" s="51">
        <f t="shared" si="182"/>
        <v>11.659203556033944</v>
      </c>
      <c r="H910" s="50">
        <f t="shared" si="183"/>
        <v>13.806727809573196</v>
      </c>
      <c r="I910" s="49">
        <f t="shared" si="184"/>
        <v>8.4181160184702311</v>
      </c>
      <c r="J910" s="6">
        <f t="shared" si="185"/>
        <v>13.806727809573196</v>
      </c>
      <c r="L910" s="7">
        <f t="shared" si="186"/>
        <v>1</v>
      </c>
      <c r="M910" s="7" t="str">
        <f t="shared" si="187"/>
        <v/>
      </c>
      <c r="N910" s="7" t="str">
        <f t="shared" si="188"/>
        <v/>
      </c>
      <c r="O910" s="7">
        <f t="shared" si="189"/>
        <v>1</v>
      </c>
      <c r="P910" s="7" t="str">
        <f t="shared" si="190"/>
        <v/>
      </c>
      <c r="Q910" s="7">
        <f t="shared" si="191"/>
        <v>1</v>
      </c>
      <c r="R910" s="7" t="str">
        <f t="shared" si="192"/>
        <v/>
      </c>
      <c r="S910" s="7">
        <f t="shared" si="193"/>
        <v>1</v>
      </c>
      <c r="T910" s="7" t="str">
        <f t="shared" si="194"/>
        <v/>
      </c>
      <c r="U910" s="7"/>
    </row>
    <row r="911" spans="1:21" hidden="1" x14ac:dyDescent="0.25">
      <c r="A911" s="52">
        <f>'6aTRaiangProjExample'!B917</f>
        <v>5.1367329386654905</v>
      </c>
      <c r="B911" s="52">
        <f>'6aTRaiangProjExample'!C917</f>
        <v>2.9612841904555114</v>
      </c>
      <c r="C911" s="52">
        <f>'6aTRaiangProjExample'!D917</f>
        <v>5.7498206174119417</v>
      </c>
      <c r="D911" s="52">
        <f>'6aTRaiangProjExample'!E917</f>
        <v>3.835893044057237</v>
      </c>
      <c r="E911" s="52">
        <f>'6aTRaiangProjExample'!F917</f>
        <v>2.5022643195697531</v>
      </c>
      <c r="F911" s="52">
        <f>'6aTRaiangProjExample'!G917</f>
        <v>3.5525856568790504</v>
      </c>
      <c r="G911" s="51">
        <f t="shared" si="182"/>
        <v>10.886553556077432</v>
      </c>
      <c r="H911" s="50">
        <f t="shared" si="183"/>
        <v>12.525211639601778</v>
      </c>
      <c r="I911" s="49">
        <f t="shared" si="184"/>
        <v>9.0161341669043154</v>
      </c>
      <c r="J911" s="6">
        <f t="shared" si="185"/>
        <v>12.525211639601778</v>
      </c>
      <c r="L911" s="7">
        <f t="shared" si="186"/>
        <v>1</v>
      </c>
      <c r="M911" s="7" t="str">
        <f t="shared" si="187"/>
        <v/>
      </c>
      <c r="N911" s="7" t="str">
        <f t="shared" si="188"/>
        <v/>
      </c>
      <c r="O911" s="7">
        <f t="shared" si="189"/>
        <v>1</v>
      </c>
      <c r="P911" s="7" t="str">
        <f t="shared" si="190"/>
        <v/>
      </c>
      <c r="Q911" s="7">
        <f t="shared" si="191"/>
        <v>1</v>
      </c>
      <c r="R911" s="7" t="str">
        <f t="shared" si="192"/>
        <v/>
      </c>
      <c r="S911" s="7">
        <f t="shared" si="193"/>
        <v>1</v>
      </c>
      <c r="T911" s="7" t="str">
        <f t="shared" si="194"/>
        <v/>
      </c>
      <c r="U911" s="7"/>
    </row>
    <row r="912" spans="1:21" hidden="1" x14ac:dyDescent="0.25">
      <c r="A912" s="52">
        <f>'6aTRaiangProjExample'!B918</f>
        <v>5.4571557215828426</v>
      </c>
      <c r="B912" s="52">
        <f>'6aTRaiangProjExample'!C918</f>
        <v>2.9807236937538653</v>
      </c>
      <c r="C912" s="52">
        <f>'6aTRaiangProjExample'!D918</f>
        <v>4.9709774366706814</v>
      </c>
      <c r="D912" s="52">
        <f>'6aTRaiangProjExample'!E918</f>
        <v>3.796055527516244</v>
      </c>
      <c r="E912" s="52">
        <f>'6aTRaiangProjExample'!F918</f>
        <v>2.4614655034213904</v>
      </c>
      <c r="F912" s="52">
        <f>'6aTRaiangProjExample'!G918</f>
        <v>2.0515373204383329</v>
      </c>
      <c r="G912" s="51">
        <f t="shared" si="182"/>
        <v>10.428133158253523</v>
      </c>
      <c r="H912" s="50">
        <f t="shared" si="183"/>
        <v>11.30474856953742</v>
      </c>
      <c r="I912" s="49">
        <f t="shared" si="184"/>
        <v>7.4937265176135881</v>
      </c>
      <c r="J912" s="6">
        <f t="shared" si="185"/>
        <v>11.30474856953742</v>
      </c>
      <c r="L912" s="7">
        <f t="shared" si="186"/>
        <v>1</v>
      </c>
      <c r="M912" s="7" t="str">
        <f t="shared" si="187"/>
        <v/>
      </c>
      <c r="N912" s="7" t="str">
        <f t="shared" si="188"/>
        <v/>
      </c>
      <c r="O912" s="7">
        <f t="shared" si="189"/>
        <v>1</v>
      </c>
      <c r="P912" s="7" t="str">
        <f t="shared" si="190"/>
        <v/>
      </c>
      <c r="Q912" s="7">
        <f t="shared" si="191"/>
        <v>1</v>
      </c>
      <c r="R912" s="7" t="str">
        <f t="shared" si="192"/>
        <v/>
      </c>
      <c r="S912" s="7">
        <f t="shared" si="193"/>
        <v>1</v>
      </c>
      <c r="T912" s="7" t="str">
        <f t="shared" si="194"/>
        <v/>
      </c>
      <c r="U912" s="7"/>
    </row>
    <row r="913" spans="1:21" hidden="1" x14ac:dyDescent="0.25">
      <c r="A913" s="52">
        <f>'6aTRaiangProjExample'!B919</f>
        <v>5.0102595042668181</v>
      </c>
      <c r="B913" s="52">
        <f>'6aTRaiangProjExample'!C919</f>
        <v>2.457892163001957</v>
      </c>
      <c r="C913" s="52">
        <f>'6aTRaiangProjExample'!D919</f>
        <v>5.1574682472126696</v>
      </c>
      <c r="D913" s="52">
        <f>'6aTRaiangProjExample'!E919</f>
        <v>4.0964098246270257</v>
      </c>
      <c r="E913" s="52">
        <f>'6aTRaiangProjExample'!F919</f>
        <v>3.2608886459322193</v>
      </c>
      <c r="F913" s="52">
        <f>'6aTRaiangProjExample'!G919</f>
        <v>3.1356735738241666</v>
      </c>
      <c r="G913" s="51">
        <f t="shared" si="182"/>
        <v>10.167727751479488</v>
      </c>
      <c r="H913" s="50">
        <f t="shared" si="183"/>
        <v>12.242342902718011</v>
      </c>
      <c r="I913" s="49">
        <f t="shared" si="184"/>
        <v>8.8544543827583428</v>
      </c>
      <c r="J913" s="6">
        <f t="shared" si="185"/>
        <v>12.242342902718011</v>
      </c>
      <c r="L913" s="7">
        <f t="shared" si="186"/>
        <v>1</v>
      </c>
      <c r="M913" s="7" t="str">
        <f t="shared" si="187"/>
        <v/>
      </c>
      <c r="N913" s="7" t="str">
        <f t="shared" si="188"/>
        <v/>
      </c>
      <c r="O913" s="7">
        <f t="shared" si="189"/>
        <v>1</v>
      </c>
      <c r="P913" s="7" t="str">
        <f t="shared" si="190"/>
        <v/>
      </c>
      <c r="Q913" s="7">
        <f t="shared" si="191"/>
        <v>1</v>
      </c>
      <c r="R913" s="7" t="str">
        <f t="shared" si="192"/>
        <v/>
      </c>
      <c r="S913" s="7">
        <f t="shared" si="193"/>
        <v>1</v>
      </c>
      <c r="T913" s="7" t="str">
        <f t="shared" si="194"/>
        <v/>
      </c>
      <c r="U913" s="7"/>
    </row>
    <row r="914" spans="1:21" hidden="1" x14ac:dyDescent="0.25">
      <c r="A914" s="52">
        <f>'6aTRaiangProjExample'!B920</f>
        <v>3.9187600042639481</v>
      </c>
      <c r="B914" s="52">
        <f>'6aTRaiangProjExample'!C920</f>
        <v>3.8625090329757463</v>
      </c>
      <c r="C914" s="52">
        <f>'6aTRaiangProjExample'!D920</f>
        <v>6.4058071470412301</v>
      </c>
      <c r="D914" s="52">
        <f>'6aTRaiangProjExample'!E920</f>
        <v>4.0272742138831941</v>
      </c>
      <c r="E914" s="52">
        <f>'6aTRaiangProjExample'!F920</f>
        <v>3.1170252803355938</v>
      </c>
      <c r="F914" s="52">
        <f>'6aTRaiangProjExample'!G920</f>
        <v>3.1784689725370381</v>
      </c>
      <c r="G914" s="51">
        <f t="shared" si="182"/>
        <v>10.324567151305178</v>
      </c>
      <c r="H914" s="50">
        <f t="shared" si="183"/>
        <v>11.12450319068418</v>
      </c>
      <c r="I914" s="49">
        <f t="shared" si="184"/>
        <v>10.158003285848379</v>
      </c>
      <c r="J914" s="6">
        <f t="shared" si="185"/>
        <v>11.12450319068418</v>
      </c>
      <c r="L914" s="7">
        <f t="shared" si="186"/>
        <v>1</v>
      </c>
      <c r="M914" s="7" t="str">
        <f t="shared" si="187"/>
        <v/>
      </c>
      <c r="N914" s="7" t="str">
        <f t="shared" si="188"/>
        <v/>
      </c>
      <c r="O914" s="7">
        <f t="shared" si="189"/>
        <v>1</v>
      </c>
      <c r="P914" s="7" t="str">
        <f t="shared" si="190"/>
        <v/>
      </c>
      <c r="Q914" s="7">
        <f t="shared" si="191"/>
        <v>1</v>
      </c>
      <c r="R914" s="7" t="str">
        <f t="shared" si="192"/>
        <v/>
      </c>
      <c r="S914" s="7">
        <f t="shared" si="193"/>
        <v>1</v>
      </c>
      <c r="T914" s="7" t="str">
        <f t="shared" si="194"/>
        <v/>
      </c>
      <c r="U914" s="7"/>
    </row>
    <row r="915" spans="1:21" hidden="1" x14ac:dyDescent="0.25">
      <c r="A915" s="52">
        <f>'6aTRaiangProjExample'!B921</f>
        <v>4.2701364537318884</v>
      </c>
      <c r="B915" s="52">
        <f>'6aTRaiangProjExample'!C921</f>
        <v>3.0859832620117724</v>
      </c>
      <c r="C915" s="52">
        <f>'6aTRaiangProjExample'!D921</f>
        <v>5.6681372468161602</v>
      </c>
      <c r="D915" s="52">
        <f>'6aTRaiangProjExample'!E921</f>
        <v>3.9700624403928684</v>
      </c>
      <c r="E915" s="52">
        <f>'6aTRaiangProjExample'!F921</f>
        <v>3.2499920580547723</v>
      </c>
      <c r="F915" s="52">
        <f>'6aTRaiangProjExample'!G921</f>
        <v>3.461391821253299</v>
      </c>
      <c r="G915" s="51">
        <f t="shared" si="182"/>
        <v>9.9382737005480486</v>
      </c>
      <c r="H915" s="50">
        <f t="shared" si="183"/>
        <v>11.701590715378055</v>
      </c>
      <c r="I915" s="49">
        <f t="shared" si="184"/>
        <v>9.7973671413198442</v>
      </c>
      <c r="J915" s="6">
        <f t="shared" si="185"/>
        <v>11.701590715378055</v>
      </c>
      <c r="L915" s="7">
        <f t="shared" si="186"/>
        <v>1</v>
      </c>
      <c r="M915" s="7" t="str">
        <f t="shared" si="187"/>
        <v/>
      </c>
      <c r="N915" s="7" t="str">
        <f t="shared" si="188"/>
        <v/>
      </c>
      <c r="O915" s="7">
        <f t="shared" si="189"/>
        <v>1</v>
      </c>
      <c r="P915" s="7" t="str">
        <f t="shared" si="190"/>
        <v/>
      </c>
      <c r="Q915" s="7">
        <f t="shared" si="191"/>
        <v>1</v>
      </c>
      <c r="R915" s="7" t="str">
        <f t="shared" si="192"/>
        <v/>
      </c>
      <c r="S915" s="7">
        <f t="shared" si="193"/>
        <v>1</v>
      </c>
      <c r="T915" s="7" t="str">
        <f t="shared" si="194"/>
        <v/>
      </c>
      <c r="U915" s="7"/>
    </row>
    <row r="916" spans="1:21" hidden="1" x14ac:dyDescent="0.25">
      <c r="A916" s="52">
        <f>'6aTRaiangProjExample'!B922</f>
        <v>3.9558975774425353</v>
      </c>
      <c r="B916" s="52">
        <f>'6aTRaiangProjExample'!C922</f>
        <v>2.2707461039466752</v>
      </c>
      <c r="C916" s="52">
        <f>'6aTRaiangProjExample'!D922</f>
        <v>5.986611666723098</v>
      </c>
      <c r="D916" s="52">
        <f>'6aTRaiangProjExample'!E922</f>
        <v>4.3812617418367124</v>
      </c>
      <c r="E916" s="52">
        <f>'6aTRaiangProjExample'!F922</f>
        <v>3.0398997058272039</v>
      </c>
      <c r="F916" s="52">
        <f>'6aTRaiangProjExample'!G922</f>
        <v>3.8853979163855321</v>
      </c>
      <c r="G916" s="51">
        <f t="shared" si="182"/>
        <v>9.9425092441656329</v>
      </c>
      <c r="H916" s="50">
        <f t="shared" si="183"/>
        <v>12.22255723566478</v>
      </c>
      <c r="I916" s="49">
        <f t="shared" si="184"/>
        <v>9.1960437261594112</v>
      </c>
      <c r="J916" s="6">
        <f t="shared" si="185"/>
        <v>12.22255723566478</v>
      </c>
      <c r="L916" s="7">
        <f t="shared" si="186"/>
        <v>1</v>
      </c>
      <c r="M916" s="7" t="str">
        <f t="shared" si="187"/>
        <v/>
      </c>
      <c r="N916" s="7" t="str">
        <f t="shared" si="188"/>
        <v/>
      </c>
      <c r="O916" s="7">
        <f t="shared" si="189"/>
        <v>1</v>
      </c>
      <c r="P916" s="7" t="str">
        <f t="shared" si="190"/>
        <v/>
      </c>
      <c r="Q916" s="7">
        <f t="shared" si="191"/>
        <v>1</v>
      </c>
      <c r="R916" s="7" t="str">
        <f t="shared" si="192"/>
        <v/>
      </c>
      <c r="S916" s="7">
        <f t="shared" si="193"/>
        <v>1</v>
      </c>
      <c r="T916" s="7" t="str">
        <f t="shared" si="194"/>
        <v/>
      </c>
      <c r="U916" s="7"/>
    </row>
    <row r="917" spans="1:21" hidden="1" x14ac:dyDescent="0.25">
      <c r="A917" s="52">
        <f>'6aTRaiangProjExample'!B923</f>
        <v>4.7934274537224768</v>
      </c>
      <c r="B917" s="52">
        <f>'6aTRaiangProjExample'!C923</f>
        <v>1.9916013356253166</v>
      </c>
      <c r="C917" s="52">
        <f>'6aTRaiangProjExample'!D923</f>
        <v>4.4006846105965138</v>
      </c>
      <c r="D917" s="52">
        <f>'6aTRaiangProjExample'!E923</f>
        <v>3.9798024895831787</v>
      </c>
      <c r="E917" s="52">
        <f>'6aTRaiangProjExample'!F923</f>
        <v>3.7125059003204437</v>
      </c>
      <c r="F917" s="52">
        <f>'6aTRaiangProjExample'!G923</f>
        <v>3.6633037811110016</v>
      </c>
      <c r="G917" s="51">
        <f t="shared" si="182"/>
        <v>9.1941120643189898</v>
      </c>
      <c r="H917" s="50">
        <f t="shared" si="183"/>
        <v>12.436533724416655</v>
      </c>
      <c r="I917" s="49">
        <f t="shared" si="184"/>
        <v>9.3674110170567619</v>
      </c>
      <c r="J917" s="6">
        <f t="shared" si="185"/>
        <v>12.436533724416655</v>
      </c>
      <c r="L917" s="7">
        <f t="shared" si="186"/>
        <v>1</v>
      </c>
      <c r="M917" s="7" t="str">
        <f t="shared" si="187"/>
        <v/>
      </c>
      <c r="N917" s="7" t="str">
        <f t="shared" si="188"/>
        <v/>
      </c>
      <c r="O917" s="7">
        <f t="shared" si="189"/>
        <v>1</v>
      </c>
      <c r="P917" s="7" t="str">
        <f t="shared" si="190"/>
        <v/>
      </c>
      <c r="Q917" s="7">
        <f t="shared" si="191"/>
        <v>1</v>
      </c>
      <c r="R917" s="7" t="str">
        <f t="shared" si="192"/>
        <v/>
      </c>
      <c r="S917" s="7">
        <f t="shared" si="193"/>
        <v>1</v>
      </c>
      <c r="T917" s="7" t="str">
        <f t="shared" si="194"/>
        <v/>
      </c>
      <c r="U917" s="7"/>
    </row>
    <row r="918" spans="1:21" hidden="1" x14ac:dyDescent="0.25">
      <c r="A918" s="52">
        <f>'6aTRaiangProjExample'!B924</f>
        <v>4.0327030826205315</v>
      </c>
      <c r="B918" s="52">
        <f>'6aTRaiangProjExample'!C924</f>
        <v>2.6111276497110278</v>
      </c>
      <c r="C918" s="52">
        <f>'6aTRaiangProjExample'!D924</f>
        <v>5.1700001864437173</v>
      </c>
      <c r="D918" s="52">
        <f>'6aTRaiangProjExample'!E924</f>
        <v>4.1543176652550118</v>
      </c>
      <c r="E918" s="52">
        <f>'6aTRaiangProjExample'!F924</f>
        <v>2.3303673739256374</v>
      </c>
      <c r="F918" s="52">
        <f>'6aTRaiangProjExample'!G924</f>
        <v>2.3370086914812958</v>
      </c>
      <c r="G918" s="51">
        <f t="shared" si="182"/>
        <v>9.2027032690642478</v>
      </c>
      <c r="H918" s="50">
        <f t="shared" si="183"/>
        <v>10.524029439356839</v>
      </c>
      <c r="I918" s="49">
        <f t="shared" si="184"/>
        <v>7.2785037151179619</v>
      </c>
      <c r="J918" s="6">
        <f t="shared" si="185"/>
        <v>10.524029439356839</v>
      </c>
      <c r="L918" s="7">
        <f t="shared" si="186"/>
        <v>1</v>
      </c>
      <c r="M918" s="7" t="str">
        <f t="shared" si="187"/>
        <v/>
      </c>
      <c r="N918" s="7" t="str">
        <f t="shared" si="188"/>
        <v/>
      </c>
      <c r="O918" s="7">
        <f t="shared" si="189"/>
        <v>1</v>
      </c>
      <c r="P918" s="7" t="str">
        <f t="shared" si="190"/>
        <v/>
      </c>
      <c r="Q918" s="7">
        <f t="shared" si="191"/>
        <v>1</v>
      </c>
      <c r="R918" s="7" t="str">
        <f t="shared" si="192"/>
        <v/>
      </c>
      <c r="S918" s="7">
        <f t="shared" si="193"/>
        <v>1</v>
      </c>
      <c r="T918" s="7" t="str">
        <f t="shared" si="194"/>
        <v/>
      </c>
      <c r="U918" s="7"/>
    </row>
    <row r="919" spans="1:21" hidden="1" x14ac:dyDescent="0.25">
      <c r="A919" s="52">
        <f>'6aTRaiangProjExample'!B925</f>
        <v>5.6434194065135799</v>
      </c>
      <c r="B919" s="52">
        <f>'6aTRaiangProjExample'!C925</f>
        <v>3.6028421902400085</v>
      </c>
      <c r="C919" s="52">
        <f>'6aTRaiangProjExample'!D925</f>
        <v>4.5709320276822698</v>
      </c>
      <c r="D919" s="52">
        <f>'6aTRaiangProjExample'!E925</f>
        <v>3.77905574557969</v>
      </c>
      <c r="E919" s="52">
        <f>'6aTRaiangProjExample'!F925</f>
        <v>1.8838065118068341</v>
      </c>
      <c r="F919" s="52">
        <f>'6aTRaiangProjExample'!G925</f>
        <v>3.4143304678950219</v>
      </c>
      <c r="G919" s="51">
        <f t="shared" si="182"/>
        <v>10.21435143419585</v>
      </c>
      <c r="H919" s="50">
        <f t="shared" si="183"/>
        <v>12.836805619988292</v>
      </c>
      <c r="I919" s="49">
        <f t="shared" si="184"/>
        <v>8.9009791699418646</v>
      </c>
      <c r="J919" s="6">
        <f t="shared" si="185"/>
        <v>12.836805619988292</v>
      </c>
      <c r="L919" s="7">
        <f t="shared" si="186"/>
        <v>1</v>
      </c>
      <c r="M919" s="7" t="str">
        <f t="shared" si="187"/>
        <v/>
      </c>
      <c r="N919" s="7" t="str">
        <f t="shared" si="188"/>
        <v/>
      </c>
      <c r="O919" s="7">
        <f t="shared" si="189"/>
        <v>1</v>
      </c>
      <c r="P919" s="7" t="str">
        <f t="shared" si="190"/>
        <v/>
      </c>
      <c r="Q919" s="7">
        <f t="shared" si="191"/>
        <v>1</v>
      </c>
      <c r="R919" s="7" t="str">
        <f t="shared" si="192"/>
        <v/>
      </c>
      <c r="S919" s="7">
        <f t="shared" si="193"/>
        <v>1</v>
      </c>
      <c r="T919" s="7" t="str">
        <f t="shared" si="194"/>
        <v/>
      </c>
      <c r="U919" s="7"/>
    </row>
    <row r="920" spans="1:21" hidden="1" x14ac:dyDescent="0.25">
      <c r="A920" s="52">
        <f>'6aTRaiangProjExample'!B926</f>
        <v>3.7548243106951316</v>
      </c>
      <c r="B920" s="52">
        <f>'6aTRaiangProjExample'!C926</f>
        <v>1.8427389796491114</v>
      </c>
      <c r="C920" s="52">
        <f>'6aTRaiangProjExample'!D926</f>
        <v>5.8428326597280202</v>
      </c>
      <c r="D920" s="52">
        <f>'6aTRaiangProjExample'!E926</f>
        <v>3.9499568395942339</v>
      </c>
      <c r="E920" s="52">
        <f>'6aTRaiangProjExample'!F926</f>
        <v>2.116735825120089</v>
      </c>
      <c r="F920" s="52">
        <f>'6aTRaiangProjExample'!G926</f>
        <v>3.0179745481141107</v>
      </c>
      <c r="G920" s="51">
        <f t="shared" si="182"/>
        <v>9.5976569704231522</v>
      </c>
      <c r="H920" s="50">
        <f t="shared" si="183"/>
        <v>10.722755698403477</v>
      </c>
      <c r="I920" s="49">
        <f t="shared" si="184"/>
        <v>6.977449352883311</v>
      </c>
      <c r="J920" s="6">
        <f t="shared" si="185"/>
        <v>10.722755698403477</v>
      </c>
      <c r="L920" s="7">
        <f t="shared" si="186"/>
        <v>1</v>
      </c>
      <c r="M920" s="7" t="str">
        <f t="shared" si="187"/>
        <v/>
      </c>
      <c r="N920" s="7" t="str">
        <f t="shared" si="188"/>
        <v/>
      </c>
      <c r="O920" s="7">
        <f t="shared" si="189"/>
        <v>1</v>
      </c>
      <c r="P920" s="7" t="str">
        <f t="shared" si="190"/>
        <v/>
      </c>
      <c r="Q920" s="7">
        <f t="shared" si="191"/>
        <v>1</v>
      </c>
      <c r="R920" s="7" t="str">
        <f t="shared" si="192"/>
        <v/>
      </c>
      <c r="S920" s="7">
        <f t="shared" si="193"/>
        <v>1</v>
      </c>
      <c r="T920" s="7" t="str">
        <f t="shared" si="194"/>
        <v/>
      </c>
      <c r="U920" s="7"/>
    </row>
    <row r="921" spans="1:21" hidden="1" x14ac:dyDescent="0.25">
      <c r="A921" s="52">
        <f>'6aTRaiangProjExample'!B927</f>
        <v>4.4955696891981471</v>
      </c>
      <c r="B921" s="52">
        <f>'6aTRaiangProjExample'!C927</f>
        <v>3.140311327872217</v>
      </c>
      <c r="C921" s="52">
        <f>'6aTRaiangProjExample'!D927</f>
        <v>6.7688910244291289</v>
      </c>
      <c r="D921" s="52">
        <f>'6aTRaiangProjExample'!E927</f>
        <v>3.7035858589829598</v>
      </c>
      <c r="E921" s="52">
        <f>'6aTRaiangProjExample'!F927</f>
        <v>1.1686793213835618</v>
      </c>
      <c r="F921" s="52">
        <f>'6aTRaiangProjExample'!G927</f>
        <v>2.3695206012305361</v>
      </c>
      <c r="G921" s="51">
        <f t="shared" si="182"/>
        <v>11.264460713627276</v>
      </c>
      <c r="H921" s="50">
        <f t="shared" si="183"/>
        <v>10.568676149411644</v>
      </c>
      <c r="I921" s="49">
        <f t="shared" si="184"/>
        <v>6.6785112504863147</v>
      </c>
      <c r="J921" s="6">
        <f t="shared" si="185"/>
        <v>11.264460713627276</v>
      </c>
      <c r="L921" s="7">
        <f t="shared" si="186"/>
        <v>1</v>
      </c>
      <c r="M921" s="7" t="str">
        <f t="shared" si="187"/>
        <v/>
      </c>
      <c r="N921" s="7">
        <f t="shared" si="188"/>
        <v>1</v>
      </c>
      <c r="O921" s="7" t="str">
        <f t="shared" si="189"/>
        <v/>
      </c>
      <c r="P921" s="7" t="str">
        <f t="shared" si="190"/>
        <v/>
      </c>
      <c r="Q921" s="7" t="str">
        <f t="shared" si="191"/>
        <v/>
      </c>
      <c r="R921" s="7">
        <f t="shared" si="192"/>
        <v>1</v>
      </c>
      <c r="S921" s="7" t="str">
        <f t="shared" si="193"/>
        <v/>
      </c>
      <c r="T921" s="7" t="str">
        <f t="shared" si="194"/>
        <v/>
      </c>
      <c r="U921" s="7"/>
    </row>
    <row r="922" spans="1:21" hidden="1" x14ac:dyDescent="0.25">
      <c r="A922" s="52">
        <f>'6aTRaiangProjExample'!B928</f>
        <v>3.2027577772406524</v>
      </c>
      <c r="B922" s="52">
        <f>'6aTRaiangProjExample'!C928</f>
        <v>3.7792890896983922</v>
      </c>
      <c r="C922" s="52">
        <f>'6aTRaiangProjExample'!D928</f>
        <v>5.7707039564564866</v>
      </c>
      <c r="D922" s="52">
        <f>'6aTRaiangProjExample'!E928</f>
        <v>3.5486379161576016</v>
      </c>
      <c r="E922" s="52">
        <f>'6aTRaiangProjExample'!F928</f>
        <v>2.1386848030177275</v>
      </c>
      <c r="F922" s="52">
        <f>'6aTRaiangProjExample'!G928</f>
        <v>4.3575474145392121</v>
      </c>
      <c r="G922" s="51">
        <f t="shared" si="182"/>
        <v>8.973461733697139</v>
      </c>
      <c r="H922" s="50">
        <f t="shared" si="183"/>
        <v>11.108943107937467</v>
      </c>
      <c r="I922" s="49">
        <f t="shared" si="184"/>
        <v>10.275521307255332</v>
      </c>
      <c r="J922" s="6">
        <f t="shared" si="185"/>
        <v>11.108943107937467</v>
      </c>
      <c r="L922" s="7">
        <f t="shared" si="186"/>
        <v>1</v>
      </c>
      <c r="M922" s="7" t="str">
        <f t="shared" si="187"/>
        <v/>
      </c>
      <c r="N922" s="7" t="str">
        <f t="shared" si="188"/>
        <v/>
      </c>
      <c r="O922" s="7">
        <f t="shared" si="189"/>
        <v>1</v>
      </c>
      <c r="P922" s="7" t="str">
        <f t="shared" si="190"/>
        <v/>
      </c>
      <c r="Q922" s="7">
        <f t="shared" si="191"/>
        <v>1</v>
      </c>
      <c r="R922" s="7" t="str">
        <f t="shared" si="192"/>
        <v/>
      </c>
      <c r="S922" s="7">
        <f t="shared" si="193"/>
        <v>1</v>
      </c>
      <c r="T922" s="7" t="str">
        <f t="shared" si="194"/>
        <v/>
      </c>
      <c r="U922" s="7"/>
    </row>
    <row r="923" spans="1:21" hidden="1" x14ac:dyDescent="0.25">
      <c r="A923" s="52">
        <f>'6aTRaiangProjExample'!B929</f>
        <v>4.6499768596869933</v>
      </c>
      <c r="B923" s="52">
        <f>'6aTRaiangProjExample'!C929</f>
        <v>3.0694895731146525</v>
      </c>
      <c r="C923" s="52">
        <f>'6aTRaiangProjExample'!D929</f>
        <v>4.1647707575668624</v>
      </c>
      <c r="D923" s="52">
        <f>'6aTRaiangProjExample'!E929</f>
        <v>3.9566552297973212</v>
      </c>
      <c r="E923" s="52">
        <f>'6aTRaiangProjExample'!F929</f>
        <v>1.9564284535597474</v>
      </c>
      <c r="F923" s="52">
        <f>'6aTRaiangProjExample'!G929</f>
        <v>4.2499838392755578</v>
      </c>
      <c r="G923" s="51">
        <f t="shared" si="182"/>
        <v>8.8147476172538557</v>
      </c>
      <c r="H923" s="50">
        <f t="shared" si="183"/>
        <v>12.856615928759872</v>
      </c>
      <c r="I923" s="49">
        <f t="shared" si="184"/>
        <v>9.2759018659499581</v>
      </c>
      <c r="J923" s="6">
        <f t="shared" si="185"/>
        <v>12.856615928759872</v>
      </c>
      <c r="L923" s="7">
        <f t="shared" si="186"/>
        <v>1</v>
      </c>
      <c r="M923" s="7" t="str">
        <f t="shared" si="187"/>
        <v/>
      </c>
      <c r="N923" s="7" t="str">
        <f t="shared" si="188"/>
        <v/>
      </c>
      <c r="O923" s="7">
        <f t="shared" si="189"/>
        <v>1</v>
      </c>
      <c r="P923" s="7" t="str">
        <f t="shared" si="190"/>
        <v/>
      </c>
      <c r="Q923" s="7">
        <f t="shared" si="191"/>
        <v>1</v>
      </c>
      <c r="R923" s="7" t="str">
        <f t="shared" si="192"/>
        <v/>
      </c>
      <c r="S923" s="7">
        <f t="shared" si="193"/>
        <v>1</v>
      </c>
      <c r="T923" s="7" t="str">
        <f t="shared" si="194"/>
        <v/>
      </c>
      <c r="U923" s="7"/>
    </row>
    <row r="924" spans="1:21" hidden="1" x14ac:dyDescent="0.25">
      <c r="A924" s="52">
        <f>'6aTRaiangProjExample'!B930</f>
        <v>3.532549152703826</v>
      </c>
      <c r="B924" s="52">
        <f>'6aTRaiangProjExample'!C930</f>
        <v>2.8136992062801922</v>
      </c>
      <c r="C924" s="52">
        <f>'6aTRaiangProjExample'!D930</f>
        <v>4.6707605643806875</v>
      </c>
      <c r="D924" s="52">
        <f>'6aTRaiangProjExample'!E930</f>
        <v>4.369907387208281</v>
      </c>
      <c r="E924" s="52">
        <f>'6aTRaiangProjExample'!F930</f>
        <v>2.1201358570095072</v>
      </c>
      <c r="F924" s="52">
        <f>'6aTRaiangProjExample'!G930</f>
        <v>2.9390613919732589</v>
      </c>
      <c r="G924" s="51">
        <f t="shared" si="182"/>
        <v>8.2033097170845135</v>
      </c>
      <c r="H924" s="50">
        <f t="shared" si="183"/>
        <v>10.841517931885367</v>
      </c>
      <c r="I924" s="49">
        <f t="shared" si="184"/>
        <v>7.8728964552629579</v>
      </c>
      <c r="J924" s="6">
        <f t="shared" si="185"/>
        <v>10.841517931885367</v>
      </c>
      <c r="L924" s="7">
        <f t="shared" si="186"/>
        <v>1</v>
      </c>
      <c r="M924" s="7" t="str">
        <f t="shared" si="187"/>
        <v/>
      </c>
      <c r="N924" s="7" t="str">
        <f t="shared" si="188"/>
        <v/>
      </c>
      <c r="O924" s="7">
        <f t="shared" si="189"/>
        <v>1</v>
      </c>
      <c r="P924" s="7" t="str">
        <f t="shared" si="190"/>
        <v/>
      </c>
      <c r="Q924" s="7">
        <f t="shared" si="191"/>
        <v>1</v>
      </c>
      <c r="R924" s="7" t="str">
        <f t="shared" si="192"/>
        <v/>
      </c>
      <c r="S924" s="7">
        <f t="shared" si="193"/>
        <v>1</v>
      </c>
      <c r="T924" s="7" t="str">
        <f t="shared" si="194"/>
        <v/>
      </c>
      <c r="U924" s="7"/>
    </row>
    <row r="925" spans="1:21" hidden="1" x14ac:dyDescent="0.25">
      <c r="A925" s="52">
        <f>'6aTRaiangProjExample'!B931</f>
        <v>5.1444502799949898</v>
      </c>
      <c r="B925" s="52">
        <f>'6aTRaiangProjExample'!C931</f>
        <v>3.144709871774388</v>
      </c>
      <c r="C925" s="52">
        <f>'6aTRaiangProjExample'!D931</f>
        <v>4.8220363031364055</v>
      </c>
      <c r="D925" s="52">
        <f>'6aTRaiangProjExample'!E931</f>
        <v>3.8855847409634361</v>
      </c>
      <c r="E925" s="52">
        <f>'6aTRaiangProjExample'!F931</f>
        <v>3.3610930964394723</v>
      </c>
      <c r="F925" s="52">
        <f>'6aTRaiangProjExample'!G931</f>
        <v>2.3777168035899461</v>
      </c>
      <c r="G925" s="51">
        <f t="shared" si="182"/>
        <v>9.9664865831313953</v>
      </c>
      <c r="H925" s="50">
        <f t="shared" si="183"/>
        <v>11.407751824548372</v>
      </c>
      <c r="I925" s="49">
        <f t="shared" si="184"/>
        <v>8.8835197718038064</v>
      </c>
      <c r="J925" s="6">
        <f t="shared" si="185"/>
        <v>11.407751824548372</v>
      </c>
      <c r="L925" s="7">
        <f t="shared" si="186"/>
        <v>1</v>
      </c>
      <c r="M925" s="7" t="str">
        <f t="shared" si="187"/>
        <v/>
      </c>
      <c r="N925" s="7" t="str">
        <f t="shared" si="188"/>
        <v/>
      </c>
      <c r="O925" s="7">
        <f t="shared" si="189"/>
        <v>1</v>
      </c>
      <c r="P925" s="7" t="str">
        <f t="shared" si="190"/>
        <v/>
      </c>
      <c r="Q925" s="7">
        <f t="shared" si="191"/>
        <v>1</v>
      </c>
      <c r="R925" s="7" t="str">
        <f t="shared" si="192"/>
        <v/>
      </c>
      <c r="S925" s="7">
        <f t="shared" si="193"/>
        <v>1</v>
      </c>
      <c r="T925" s="7" t="str">
        <f t="shared" si="194"/>
        <v/>
      </c>
      <c r="U925" s="7"/>
    </row>
    <row r="926" spans="1:21" hidden="1" x14ac:dyDescent="0.25">
      <c r="A926" s="52">
        <f>'6aTRaiangProjExample'!B932</f>
        <v>5.0957590601921368</v>
      </c>
      <c r="B926" s="52">
        <f>'6aTRaiangProjExample'!C932</f>
        <v>2.5392994672013494</v>
      </c>
      <c r="C926" s="52">
        <f>'6aTRaiangProjExample'!D932</f>
        <v>5.5095960081818394</v>
      </c>
      <c r="D926" s="52">
        <f>'6aTRaiangProjExample'!E932</f>
        <v>4.184697996825145</v>
      </c>
      <c r="E926" s="52">
        <f>'6aTRaiangProjExample'!F932</f>
        <v>1.8300314428674618</v>
      </c>
      <c r="F926" s="52">
        <f>'6aTRaiangProjExample'!G932</f>
        <v>4.0339740777451718</v>
      </c>
      <c r="G926" s="51">
        <f t="shared" si="182"/>
        <v>10.605355068373976</v>
      </c>
      <c r="H926" s="50">
        <f t="shared" si="183"/>
        <v>13.314431134762454</v>
      </c>
      <c r="I926" s="49">
        <f t="shared" si="184"/>
        <v>8.4033049878139821</v>
      </c>
      <c r="J926" s="6">
        <f t="shared" si="185"/>
        <v>13.314431134762454</v>
      </c>
      <c r="L926" s="7">
        <f t="shared" si="186"/>
        <v>1</v>
      </c>
      <c r="M926" s="7" t="str">
        <f t="shared" si="187"/>
        <v/>
      </c>
      <c r="N926" s="7" t="str">
        <f t="shared" si="188"/>
        <v/>
      </c>
      <c r="O926" s="7">
        <f t="shared" si="189"/>
        <v>1</v>
      </c>
      <c r="P926" s="7" t="str">
        <f t="shared" si="190"/>
        <v/>
      </c>
      <c r="Q926" s="7">
        <f t="shared" si="191"/>
        <v>1</v>
      </c>
      <c r="R926" s="7" t="str">
        <f t="shared" si="192"/>
        <v/>
      </c>
      <c r="S926" s="7">
        <f t="shared" si="193"/>
        <v>1</v>
      </c>
      <c r="T926" s="7" t="str">
        <f t="shared" si="194"/>
        <v/>
      </c>
      <c r="U926" s="7"/>
    </row>
    <row r="927" spans="1:21" hidden="1" x14ac:dyDescent="0.25">
      <c r="A927" s="52">
        <f>'6aTRaiangProjExample'!B933</f>
        <v>4.1922864817292886</v>
      </c>
      <c r="B927" s="52">
        <f>'6aTRaiangProjExample'!C933</f>
        <v>3.8242223757650953</v>
      </c>
      <c r="C927" s="52">
        <f>'6aTRaiangProjExample'!D933</f>
        <v>5.2364091133565349</v>
      </c>
      <c r="D927" s="52">
        <f>'6aTRaiangProjExample'!E933</f>
        <v>3.7598400316375633</v>
      </c>
      <c r="E927" s="52">
        <f>'6aTRaiangProjExample'!F933</f>
        <v>2.716830635591581</v>
      </c>
      <c r="F927" s="52">
        <f>'6aTRaiangProjExample'!G933</f>
        <v>3.8363556029767318</v>
      </c>
      <c r="G927" s="51">
        <f t="shared" si="182"/>
        <v>9.4286955950858236</v>
      </c>
      <c r="H927" s="50">
        <f t="shared" si="183"/>
        <v>11.788482116343584</v>
      </c>
      <c r="I927" s="49">
        <f t="shared" si="184"/>
        <v>10.377408614333408</v>
      </c>
      <c r="J927" s="6">
        <f t="shared" si="185"/>
        <v>11.788482116343584</v>
      </c>
      <c r="L927" s="7">
        <f t="shared" si="186"/>
        <v>1</v>
      </c>
      <c r="M927" s="7" t="str">
        <f t="shared" si="187"/>
        <v/>
      </c>
      <c r="N927" s="7" t="str">
        <f t="shared" si="188"/>
        <v/>
      </c>
      <c r="O927" s="7">
        <f t="shared" si="189"/>
        <v>1</v>
      </c>
      <c r="P927" s="7" t="str">
        <f t="shared" si="190"/>
        <v/>
      </c>
      <c r="Q927" s="7">
        <f t="shared" si="191"/>
        <v>1</v>
      </c>
      <c r="R927" s="7" t="str">
        <f t="shared" si="192"/>
        <v/>
      </c>
      <c r="S927" s="7">
        <f t="shared" si="193"/>
        <v>1</v>
      </c>
      <c r="T927" s="7" t="str">
        <f t="shared" si="194"/>
        <v/>
      </c>
      <c r="U927" s="7"/>
    </row>
    <row r="928" spans="1:21" hidden="1" x14ac:dyDescent="0.25">
      <c r="A928" s="52">
        <f>'6aTRaiangProjExample'!B934</f>
        <v>4.0459434106904499</v>
      </c>
      <c r="B928" s="52">
        <f>'6aTRaiangProjExample'!C934</f>
        <v>3.4285459686190105</v>
      </c>
      <c r="C928" s="52">
        <f>'6aTRaiangProjExample'!D934</f>
        <v>4.646667052821118</v>
      </c>
      <c r="D928" s="52">
        <f>'6aTRaiangProjExample'!E934</f>
        <v>4.4155388578778778</v>
      </c>
      <c r="E928" s="52">
        <f>'6aTRaiangProjExample'!F934</f>
        <v>1.7913771769617939</v>
      </c>
      <c r="F928" s="52">
        <f>'6aTRaiangProjExample'!G934</f>
        <v>2.9632419147102564</v>
      </c>
      <c r="G928" s="51">
        <f t="shared" si="182"/>
        <v>8.6926104635115671</v>
      </c>
      <c r="H928" s="50">
        <f t="shared" si="183"/>
        <v>11.424724183278585</v>
      </c>
      <c r="I928" s="49">
        <f t="shared" si="184"/>
        <v>8.1831650602910599</v>
      </c>
      <c r="J928" s="6">
        <f t="shared" si="185"/>
        <v>11.424724183278585</v>
      </c>
      <c r="L928" s="7">
        <f t="shared" si="186"/>
        <v>1</v>
      </c>
      <c r="M928" s="7" t="str">
        <f t="shared" si="187"/>
        <v/>
      </c>
      <c r="N928" s="7" t="str">
        <f t="shared" si="188"/>
        <v/>
      </c>
      <c r="O928" s="7">
        <f t="shared" si="189"/>
        <v>1</v>
      </c>
      <c r="P928" s="7" t="str">
        <f t="shared" si="190"/>
        <v/>
      </c>
      <c r="Q928" s="7">
        <f t="shared" si="191"/>
        <v>1</v>
      </c>
      <c r="R928" s="7" t="str">
        <f t="shared" si="192"/>
        <v/>
      </c>
      <c r="S928" s="7">
        <f t="shared" si="193"/>
        <v>1</v>
      </c>
      <c r="T928" s="7" t="str">
        <f t="shared" si="194"/>
        <v/>
      </c>
      <c r="U928" s="7"/>
    </row>
    <row r="929" spans="1:21" hidden="1" x14ac:dyDescent="0.25">
      <c r="A929" s="52">
        <f>'6aTRaiangProjExample'!B935</f>
        <v>3.1708688254209805</v>
      </c>
      <c r="B929" s="52">
        <f>'6aTRaiangProjExample'!C935</f>
        <v>2.0096691729361602</v>
      </c>
      <c r="C929" s="52">
        <f>'6aTRaiangProjExample'!D935</f>
        <v>6.1115593393851784</v>
      </c>
      <c r="D929" s="52">
        <f>'6aTRaiangProjExample'!E935</f>
        <v>4.2206602846198402</v>
      </c>
      <c r="E929" s="52">
        <f>'6aTRaiangProjExample'!F935</f>
        <v>1.8506847501360046</v>
      </c>
      <c r="F929" s="52">
        <f>'6aTRaiangProjExample'!G935</f>
        <v>3.0203203791183486</v>
      </c>
      <c r="G929" s="51">
        <f t="shared" si="182"/>
        <v>9.2824281648061593</v>
      </c>
      <c r="H929" s="50">
        <f t="shared" si="183"/>
        <v>10.41184948915917</v>
      </c>
      <c r="I929" s="49">
        <f t="shared" si="184"/>
        <v>6.8806743021905135</v>
      </c>
      <c r="J929" s="6">
        <f t="shared" si="185"/>
        <v>10.41184948915917</v>
      </c>
      <c r="L929" s="7">
        <f t="shared" si="186"/>
        <v>1</v>
      </c>
      <c r="M929" s="7" t="str">
        <f t="shared" si="187"/>
        <v/>
      </c>
      <c r="N929" s="7" t="str">
        <f t="shared" si="188"/>
        <v/>
      </c>
      <c r="O929" s="7">
        <f t="shared" si="189"/>
        <v>1</v>
      </c>
      <c r="P929" s="7" t="str">
        <f t="shared" si="190"/>
        <v/>
      </c>
      <c r="Q929" s="7">
        <f t="shared" si="191"/>
        <v>1</v>
      </c>
      <c r="R929" s="7" t="str">
        <f t="shared" si="192"/>
        <v/>
      </c>
      <c r="S929" s="7">
        <f t="shared" si="193"/>
        <v>1</v>
      </c>
      <c r="T929" s="7" t="str">
        <f t="shared" si="194"/>
        <v/>
      </c>
      <c r="U929" s="7"/>
    </row>
    <row r="930" spans="1:21" hidden="1" x14ac:dyDescent="0.25">
      <c r="A930" s="52">
        <f>'6aTRaiangProjExample'!B936</f>
        <v>4.4142464734776539</v>
      </c>
      <c r="B930" s="52">
        <f>'6aTRaiangProjExample'!C936</f>
        <v>1.5743996588965192</v>
      </c>
      <c r="C930" s="52">
        <f>'6aTRaiangProjExample'!D936</f>
        <v>6.057834318358843</v>
      </c>
      <c r="D930" s="52">
        <f>'6aTRaiangProjExample'!E936</f>
        <v>3.3659577515214618</v>
      </c>
      <c r="E930" s="52">
        <f>'6aTRaiangProjExample'!F936</f>
        <v>2.7911639138485258</v>
      </c>
      <c r="F930" s="52">
        <f>'6aTRaiangProjExample'!G936</f>
        <v>4.0058894119224897</v>
      </c>
      <c r="G930" s="51">
        <f t="shared" si="182"/>
        <v>10.472080791836497</v>
      </c>
      <c r="H930" s="50">
        <f t="shared" si="183"/>
        <v>11.786093636921606</v>
      </c>
      <c r="I930" s="49">
        <f t="shared" si="184"/>
        <v>8.3714529846675347</v>
      </c>
      <c r="J930" s="6">
        <f t="shared" si="185"/>
        <v>11.786093636921606</v>
      </c>
      <c r="L930" s="7">
        <f t="shared" si="186"/>
        <v>1</v>
      </c>
      <c r="M930" s="7" t="str">
        <f t="shared" si="187"/>
        <v/>
      </c>
      <c r="N930" s="7" t="str">
        <f t="shared" si="188"/>
        <v/>
      </c>
      <c r="O930" s="7">
        <f t="shared" si="189"/>
        <v>1</v>
      </c>
      <c r="P930" s="7" t="str">
        <f t="shared" si="190"/>
        <v/>
      </c>
      <c r="Q930" s="7">
        <f t="shared" si="191"/>
        <v>1</v>
      </c>
      <c r="R930" s="7" t="str">
        <f t="shared" si="192"/>
        <v/>
      </c>
      <c r="S930" s="7">
        <f t="shared" si="193"/>
        <v>1</v>
      </c>
      <c r="T930" s="7" t="str">
        <f t="shared" si="194"/>
        <v/>
      </c>
      <c r="U930" s="7"/>
    </row>
    <row r="931" spans="1:21" hidden="1" x14ac:dyDescent="0.25">
      <c r="A931" s="52">
        <f>'6aTRaiangProjExample'!B937</f>
        <v>3.7849151806806445</v>
      </c>
      <c r="B931" s="52">
        <f>'6aTRaiangProjExample'!C937</f>
        <v>2.11836039456692</v>
      </c>
      <c r="C931" s="52">
        <f>'6aTRaiangProjExample'!D937</f>
        <v>6.0398658077687903</v>
      </c>
      <c r="D931" s="52">
        <f>'6aTRaiangProjExample'!E937</f>
        <v>4.8123422711649422</v>
      </c>
      <c r="E931" s="52">
        <f>'6aTRaiangProjExample'!F937</f>
        <v>2.5519001227091818</v>
      </c>
      <c r="F931" s="52">
        <f>'6aTRaiangProjExample'!G937</f>
        <v>2.7296364487389795</v>
      </c>
      <c r="G931" s="51">
        <f t="shared" si="182"/>
        <v>9.8247809884494348</v>
      </c>
      <c r="H931" s="50">
        <f t="shared" si="183"/>
        <v>11.326893900584565</v>
      </c>
      <c r="I931" s="49">
        <f t="shared" si="184"/>
        <v>7.3998969660150813</v>
      </c>
      <c r="J931" s="6">
        <f t="shared" si="185"/>
        <v>11.326893900584565</v>
      </c>
      <c r="L931" s="7">
        <f t="shared" si="186"/>
        <v>1</v>
      </c>
      <c r="M931" s="7" t="str">
        <f t="shared" si="187"/>
        <v/>
      </c>
      <c r="N931" s="7" t="str">
        <f t="shared" si="188"/>
        <v/>
      </c>
      <c r="O931" s="7">
        <f t="shared" si="189"/>
        <v>1</v>
      </c>
      <c r="P931" s="7" t="str">
        <f t="shared" si="190"/>
        <v/>
      </c>
      <c r="Q931" s="7">
        <f t="shared" si="191"/>
        <v>1</v>
      </c>
      <c r="R931" s="7" t="str">
        <f t="shared" si="192"/>
        <v/>
      </c>
      <c r="S931" s="7">
        <f t="shared" si="193"/>
        <v>1</v>
      </c>
      <c r="T931" s="7" t="str">
        <f t="shared" si="194"/>
        <v/>
      </c>
      <c r="U931" s="7"/>
    </row>
    <row r="932" spans="1:21" hidden="1" x14ac:dyDescent="0.25">
      <c r="A932" s="52">
        <f>'6aTRaiangProjExample'!B938</f>
        <v>3.7940809952574654</v>
      </c>
      <c r="B932" s="52">
        <f>'6aTRaiangProjExample'!C938</f>
        <v>1.8434602666030402</v>
      </c>
      <c r="C932" s="52">
        <f>'6aTRaiangProjExample'!D938</f>
        <v>5.9463007618466541</v>
      </c>
      <c r="D932" s="52">
        <f>'6aTRaiangProjExample'!E938</f>
        <v>4.1190530592432948</v>
      </c>
      <c r="E932" s="52">
        <f>'6aTRaiangProjExample'!F938</f>
        <v>2.7896514515067943</v>
      </c>
      <c r="F932" s="52">
        <f>'6aTRaiangProjExample'!G938</f>
        <v>4.1577023437984986</v>
      </c>
      <c r="G932" s="51">
        <f t="shared" si="182"/>
        <v>9.7403817571041191</v>
      </c>
      <c r="H932" s="50">
        <f t="shared" si="183"/>
        <v>12.07083639829926</v>
      </c>
      <c r="I932" s="49">
        <f t="shared" si="184"/>
        <v>8.7908140619083319</v>
      </c>
      <c r="J932" s="6">
        <f t="shared" si="185"/>
        <v>12.07083639829926</v>
      </c>
      <c r="L932" s="7">
        <f t="shared" si="186"/>
        <v>1</v>
      </c>
      <c r="M932" s="7" t="str">
        <f t="shared" si="187"/>
        <v/>
      </c>
      <c r="N932" s="7" t="str">
        <f t="shared" si="188"/>
        <v/>
      </c>
      <c r="O932" s="7">
        <f t="shared" si="189"/>
        <v>1</v>
      </c>
      <c r="P932" s="7" t="str">
        <f t="shared" si="190"/>
        <v/>
      </c>
      <c r="Q932" s="7">
        <f t="shared" si="191"/>
        <v>1</v>
      </c>
      <c r="R932" s="7" t="str">
        <f t="shared" si="192"/>
        <v/>
      </c>
      <c r="S932" s="7">
        <f t="shared" si="193"/>
        <v>1</v>
      </c>
      <c r="T932" s="7" t="str">
        <f t="shared" si="194"/>
        <v/>
      </c>
      <c r="U932" s="7"/>
    </row>
    <row r="933" spans="1:21" hidden="1" x14ac:dyDescent="0.25">
      <c r="A933" s="52">
        <f>'6aTRaiangProjExample'!B939</f>
        <v>3.4983343410112941</v>
      </c>
      <c r="B933" s="52">
        <f>'6aTRaiangProjExample'!C939</f>
        <v>2.825208268417136</v>
      </c>
      <c r="C933" s="52">
        <f>'6aTRaiangProjExample'!D939</f>
        <v>5.1393554061039453</v>
      </c>
      <c r="D933" s="52">
        <f>'6aTRaiangProjExample'!E939</f>
        <v>4.146554110345269</v>
      </c>
      <c r="E933" s="52">
        <f>'6aTRaiangProjExample'!F939</f>
        <v>1.5156759878343764</v>
      </c>
      <c r="F933" s="52">
        <f>'6aTRaiangProjExample'!G939</f>
        <v>3.6320778095147785</v>
      </c>
      <c r="G933" s="51">
        <f t="shared" si="182"/>
        <v>8.637689747115239</v>
      </c>
      <c r="H933" s="50">
        <f t="shared" si="183"/>
        <v>11.27696626087134</v>
      </c>
      <c r="I933" s="49">
        <f t="shared" si="184"/>
        <v>7.972962065766291</v>
      </c>
      <c r="J933" s="6">
        <f t="shared" si="185"/>
        <v>11.27696626087134</v>
      </c>
      <c r="L933" s="7">
        <f t="shared" si="186"/>
        <v>1</v>
      </c>
      <c r="M933" s="7" t="str">
        <f t="shared" si="187"/>
        <v/>
      </c>
      <c r="N933" s="7" t="str">
        <f t="shared" si="188"/>
        <v/>
      </c>
      <c r="O933" s="7">
        <f t="shared" si="189"/>
        <v>1</v>
      </c>
      <c r="P933" s="7" t="str">
        <f t="shared" si="190"/>
        <v/>
      </c>
      <c r="Q933" s="7">
        <f t="shared" si="191"/>
        <v>1</v>
      </c>
      <c r="R933" s="7" t="str">
        <f t="shared" si="192"/>
        <v/>
      </c>
      <c r="S933" s="7">
        <f t="shared" si="193"/>
        <v>1</v>
      </c>
      <c r="T933" s="7" t="str">
        <f t="shared" si="194"/>
        <v/>
      </c>
      <c r="U933" s="7"/>
    </row>
    <row r="934" spans="1:21" hidden="1" x14ac:dyDescent="0.25">
      <c r="A934" s="52">
        <f>'6aTRaiangProjExample'!B940</f>
        <v>4.1742399046096361</v>
      </c>
      <c r="B934" s="52">
        <f>'6aTRaiangProjExample'!C940</f>
        <v>3.0701717821567236</v>
      </c>
      <c r="C934" s="52">
        <f>'6aTRaiangProjExample'!D940</f>
        <v>6.2005392125270866</v>
      </c>
      <c r="D934" s="52">
        <f>'6aTRaiangProjExample'!E940</f>
        <v>4.6253766645631611</v>
      </c>
      <c r="E934" s="52">
        <f>'6aTRaiangProjExample'!F940</f>
        <v>2.9732072463489359</v>
      </c>
      <c r="F934" s="52">
        <f>'6aTRaiangProjExample'!G940</f>
        <v>2.9189555191694327</v>
      </c>
      <c r="G934" s="51">
        <f t="shared" si="182"/>
        <v>10.374779117136722</v>
      </c>
      <c r="H934" s="50">
        <f t="shared" si="183"/>
        <v>11.718572088342231</v>
      </c>
      <c r="I934" s="49">
        <f t="shared" si="184"/>
        <v>8.9623345476750931</v>
      </c>
      <c r="J934" s="6">
        <f t="shared" si="185"/>
        <v>11.718572088342231</v>
      </c>
      <c r="L934" s="7">
        <f t="shared" si="186"/>
        <v>1</v>
      </c>
      <c r="M934" s="7" t="str">
        <f t="shared" si="187"/>
        <v/>
      </c>
      <c r="N934" s="7" t="str">
        <f t="shared" si="188"/>
        <v/>
      </c>
      <c r="O934" s="7">
        <f t="shared" si="189"/>
        <v>1</v>
      </c>
      <c r="P934" s="7" t="str">
        <f t="shared" si="190"/>
        <v/>
      </c>
      <c r="Q934" s="7">
        <f t="shared" si="191"/>
        <v>1</v>
      </c>
      <c r="R934" s="7" t="str">
        <f t="shared" si="192"/>
        <v/>
      </c>
      <c r="S934" s="7">
        <f t="shared" si="193"/>
        <v>1</v>
      </c>
      <c r="T934" s="7" t="str">
        <f t="shared" si="194"/>
        <v/>
      </c>
      <c r="U934" s="7"/>
    </row>
    <row r="935" spans="1:21" hidden="1" x14ac:dyDescent="0.25">
      <c r="A935" s="52">
        <f>'6aTRaiangProjExample'!B941</f>
        <v>5.1229595745407899</v>
      </c>
      <c r="B935" s="52">
        <f>'6aTRaiangProjExample'!C941</f>
        <v>3.9816697532183953</v>
      </c>
      <c r="C935" s="52">
        <f>'6aTRaiangProjExample'!D941</f>
        <v>6.4399884571945787</v>
      </c>
      <c r="D935" s="52">
        <f>'6aTRaiangProjExample'!E941</f>
        <v>3.1841592530982425</v>
      </c>
      <c r="E935" s="52">
        <f>'6aTRaiangProjExample'!F941</f>
        <v>3.3248764049203561</v>
      </c>
      <c r="F935" s="52">
        <f>'6aTRaiangProjExample'!G941</f>
        <v>3.0218176329937538</v>
      </c>
      <c r="G935" s="51">
        <f t="shared" si="182"/>
        <v>11.562948031735369</v>
      </c>
      <c r="H935" s="50">
        <f t="shared" si="183"/>
        <v>11.328936460632786</v>
      </c>
      <c r="I935" s="49">
        <f t="shared" si="184"/>
        <v>10.328363791132505</v>
      </c>
      <c r="J935" s="6">
        <f t="shared" si="185"/>
        <v>11.562948031735369</v>
      </c>
      <c r="L935" s="7">
        <f t="shared" si="186"/>
        <v>1</v>
      </c>
      <c r="M935" s="7" t="str">
        <f t="shared" si="187"/>
        <v/>
      </c>
      <c r="N935" s="7">
        <f t="shared" si="188"/>
        <v>1</v>
      </c>
      <c r="O935" s="7" t="str">
        <f t="shared" si="189"/>
        <v/>
      </c>
      <c r="P935" s="7" t="str">
        <f t="shared" si="190"/>
        <v/>
      </c>
      <c r="Q935" s="7" t="str">
        <f t="shared" si="191"/>
        <v/>
      </c>
      <c r="R935" s="7">
        <f t="shared" si="192"/>
        <v>1</v>
      </c>
      <c r="S935" s="7" t="str">
        <f t="shared" si="193"/>
        <v/>
      </c>
      <c r="T935" s="7" t="str">
        <f t="shared" si="194"/>
        <v/>
      </c>
      <c r="U935" s="7"/>
    </row>
    <row r="936" spans="1:21" hidden="1" x14ac:dyDescent="0.25">
      <c r="A936" s="52">
        <f>'6aTRaiangProjExample'!B942</f>
        <v>3.5065336839157761</v>
      </c>
      <c r="B936" s="52">
        <f>'6aTRaiangProjExample'!C942</f>
        <v>2.8674879622140272</v>
      </c>
      <c r="C936" s="52">
        <f>'6aTRaiangProjExample'!D942</f>
        <v>5.3607983073308718</v>
      </c>
      <c r="D936" s="52">
        <f>'6aTRaiangProjExample'!E942</f>
        <v>3.7214055199185543</v>
      </c>
      <c r="E936" s="52">
        <f>'6aTRaiangProjExample'!F942</f>
        <v>2.5623635669058542</v>
      </c>
      <c r="F936" s="52">
        <f>'6aTRaiangProjExample'!G942</f>
        <v>3.1099738287231773</v>
      </c>
      <c r="G936" s="51">
        <f t="shared" si="182"/>
        <v>8.8673319912466475</v>
      </c>
      <c r="H936" s="50">
        <f t="shared" si="183"/>
        <v>10.337913032557507</v>
      </c>
      <c r="I936" s="49">
        <f t="shared" si="184"/>
        <v>8.5398253578430587</v>
      </c>
      <c r="J936" s="6">
        <f t="shared" si="185"/>
        <v>10.337913032557507</v>
      </c>
      <c r="L936" s="7">
        <f t="shared" si="186"/>
        <v>1</v>
      </c>
      <c r="M936" s="7" t="str">
        <f t="shared" si="187"/>
        <v/>
      </c>
      <c r="N936" s="7" t="str">
        <f t="shared" si="188"/>
        <v/>
      </c>
      <c r="O936" s="7">
        <f t="shared" si="189"/>
        <v>1</v>
      </c>
      <c r="P936" s="7" t="str">
        <f t="shared" si="190"/>
        <v/>
      </c>
      <c r="Q936" s="7">
        <f t="shared" si="191"/>
        <v>1</v>
      </c>
      <c r="R936" s="7" t="str">
        <f t="shared" si="192"/>
        <v/>
      </c>
      <c r="S936" s="7">
        <f t="shared" si="193"/>
        <v>1</v>
      </c>
      <c r="T936" s="7" t="str">
        <f t="shared" si="194"/>
        <v/>
      </c>
      <c r="U936" s="7"/>
    </row>
    <row r="937" spans="1:21" hidden="1" x14ac:dyDescent="0.25">
      <c r="A937" s="52">
        <f>'6aTRaiangProjExample'!B943</f>
        <v>4.6466267905644472</v>
      </c>
      <c r="B937" s="52">
        <f>'6aTRaiangProjExample'!C943</f>
        <v>4.1445900548616166</v>
      </c>
      <c r="C937" s="52">
        <f>'6aTRaiangProjExample'!D943</f>
        <v>6.5093049027170427</v>
      </c>
      <c r="D937" s="52">
        <f>'6aTRaiangProjExample'!E943</f>
        <v>3.5888691547985432</v>
      </c>
      <c r="E937" s="52">
        <f>'6aTRaiangProjExample'!F943</f>
        <v>2.1593195864713017</v>
      </c>
      <c r="F937" s="52">
        <f>'6aTRaiangProjExample'!G943</f>
        <v>3.613221744467626</v>
      </c>
      <c r="G937" s="51">
        <f t="shared" si="182"/>
        <v>11.15593169328149</v>
      </c>
      <c r="H937" s="50">
        <f t="shared" si="183"/>
        <v>11.848717689830616</v>
      </c>
      <c r="I937" s="49">
        <f t="shared" si="184"/>
        <v>9.9171313858005448</v>
      </c>
      <c r="J937" s="6">
        <f t="shared" si="185"/>
        <v>11.848717689830616</v>
      </c>
      <c r="L937" s="7">
        <f t="shared" si="186"/>
        <v>1</v>
      </c>
      <c r="M937" s="7" t="str">
        <f t="shared" si="187"/>
        <v/>
      </c>
      <c r="N937" s="7" t="str">
        <f t="shared" si="188"/>
        <v/>
      </c>
      <c r="O937" s="7">
        <f t="shared" si="189"/>
        <v>1</v>
      </c>
      <c r="P937" s="7" t="str">
        <f t="shared" si="190"/>
        <v/>
      </c>
      <c r="Q937" s="7">
        <f t="shared" si="191"/>
        <v>1</v>
      </c>
      <c r="R937" s="7" t="str">
        <f t="shared" si="192"/>
        <v/>
      </c>
      <c r="S937" s="7">
        <f t="shared" si="193"/>
        <v>1</v>
      </c>
      <c r="T937" s="7" t="str">
        <f t="shared" si="194"/>
        <v/>
      </c>
      <c r="U937" s="7"/>
    </row>
    <row r="938" spans="1:21" hidden="1" x14ac:dyDescent="0.25">
      <c r="A938" s="52">
        <f>'6aTRaiangProjExample'!B944</f>
        <v>4.0468643794420078</v>
      </c>
      <c r="B938" s="52">
        <f>'6aTRaiangProjExample'!C944</f>
        <v>4.7859581720442623</v>
      </c>
      <c r="C938" s="52">
        <f>'6aTRaiangProjExample'!D944</f>
        <v>4.5058650552199193</v>
      </c>
      <c r="D938" s="52">
        <f>'6aTRaiangProjExample'!E944</f>
        <v>3.6560443418689652</v>
      </c>
      <c r="E938" s="52">
        <f>'6aTRaiangProjExample'!F944</f>
        <v>2.9110362150890889</v>
      </c>
      <c r="F938" s="52">
        <f>'6aTRaiangProjExample'!G944</f>
        <v>3.3581226804898332</v>
      </c>
      <c r="G938" s="51">
        <f t="shared" si="182"/>
        <v>8.5527294346619271</v>
      </c>
      <c r="H938" s="50">
        <f t="shared" si="183"/>
        <v>11.061031401800806</v>
      </c>
      <c r="I938" s="49">
        <f t="shared" si="184"/>
        <v>11.055117067623184</v>
      </c>
      <c r="J938" s="6">
        <f t="shared" si="185"/>
        <v>11.061031401800806</v>
      </c>
      <c r="L938" s="7">
        <f t="shared" si="186"/>
        <v>1</v>
      </c>
      <c r="M938" s="7" t="str">
        <f t="shared" si="187"/>
        <v/>
      </c>
      <c r="N938" s="7" t="str">
        <f t="shared" si="188"/>
        <v/>
      </c>
      <c r="O938" s="7">
        <f t="shared" si="189"/>
        <v>1</v>
      </c>
      <c r="P938" s="7" t="str">
        <f t="shared" si="190"/>
        <v/>
      </c>
      <c r="Q938" s="7">
        <f t="shared" si="191"/>
        <v>1</v>
      </c>
      <c r="R938" s="7" t="str">
        <f t="shared" si="192"/>
        <v/>
      </c>
      <c r="S938" s="7">
        <f t="shared" si="193"/>
        <v>1</v>
      </c>
      <c r="T938" s="7" t="str">
        <f t="shared" si="194"/>
        <v/>
      </c>
      <c r="U938" s="7"/>
    </row>
    <row r="939" spans="1:21" hidden="1" x14ac:dyDescent="0.25">
      <c r="A939" s="52">
        <f>'6aTRaiangProjExample'!B945</f>
        <v>4.1426873582646202</v>
      </c>
      <c r="B939" s="52">
        <f>'6aTRaiangProjExample'!C945</f>
        <v>1.4917170271991371</v>
      </c>
      <c r="C939" s="52">
        <f>'6aTRaiangProjExample'!D945</f>
        <v>5.4792638596089942</v>
      </c>
      <c r="D939" s="52">
        <f>'6aTRaiangProjExample'!E945</f>
        <v>4.1286875189257692</v>
      </c>
      <c r="E939" s="52">
        <f>'6aTRaiangProjExample'!F945</f>
        <v>2.6365059482504991</v>
      </c>
      <c r="F939" s="52">
        <f>'6aTRaiangProjExample'!G945</f>
        <v>4.6015769806814939</v>
      </c>
      <c r="G939" s="51">
        <f t="shared" si="182"/>
        <v>9.6219512178736153</v>
      </c>
      <c r="H939" s="50">
        <f t="shared" si="183"/>
        <v>12.872951857871882</v>
      </c>
      <c r="I939" s="49">
        <f t="shared" si="184"/>
        <v>8.7297999561311315</v>
      </c>
      <c r="J939" s="6">
        <f t="shared" si="185"/>
        <v>12.872951857871882</v>
      </c>
      <c r="L939" s="7">
        <f t="shared" si="186"/>
        <v>1</v>
      </c>
      <c r="M939" s="7" t="str">
        <f t="shared" si="187"/>
        <v/>
      </c>
      <c r="N939" s="7" t="str">
        <f t="shared" si="188"/>
        <v/>
      </c>
      <c r="O939" s="7">
        <f t="shared" si="189"/>
        <v>1</v>
      </c>
      <c r="P939" s="7" t="str">
        <f t="shared" si="190"/>
        <v/>
      </c>
      <c r="Q939" s="7">
        <f t="shared" si="191"/>
        <v>1</v>
      </c>
      <c r="R939" s="7" t="str">
        <f t="shared" si="192"/>
        <v/>
      </c>
      <c r="S939" s="7">
        <f t="shared" si="193"/>
        <v>1</v>
      </c>
      <c r="T939" s="7" t="str">
        <f t="shared" si="194"/>
        <v/>
      </c>
      <c r="U939" s="7"/>
    </row>
    <row r="940" spans="1:21" hidden="1" x14ac:dyDescent="0.25">
      <c r="A940" s="52">
        <f>'6aTRaiangProjExample'!B946</f>
        <v>3.7494967268525143</v>
      </c>
      <c r="B940" s="52">
        <f>'6aTRaiangProjExample'!C946</f>
        <v>3.0604929327190935</v>
      </c>
      <c r="C940" s="52">
        <f>'6aTRaiangProjExample'!D946</f>
        <v>6.8278957884572877</v>
      </c>
      <c r="D940" s="52">
        <f>'6aTRaiangProjExample'!E946</f>
        <v>3.6529731320570882</v>
      </c>
      <c r="E940" s="52">
        <f>'6aTRaiangProjExample'!F946</f>
        <v>1.9562870482876886</v>
      </c>
      <c r="F940" s="52">
        <f>'6aTRaiangProjExample'!G946</f>
        <v>3.0483665833095168</v>
      </c>
      <c r="G940" s="51">
        <f t="shared" si="182"/>
        <v>10.577392515309802</v>
      </c>
      <c r="H940" s="50">
        <f t="shared" si="183"/>
        <v>10.450836442219121</v>
      </c>
      <c r="I940" s="49">
        <f t="shared" si="184"/>
        <v>8.0651465643162989</v>
      </c>
      <c r="J940" s="6">
        <f t="shared" si="185"/>
        <v>10.577392515309802</v>
      </c>
      <c r="L940" s="7">
        <f t="shared" si="186"/>
        <v>1</v>
      </c>
      <c r="M940" s="7" t="str">
        <f t="shared" si="187"/>
        <v/>
      </c>
      <c r="N940" s="7">
        <f t="shared" si="188"/>
        <v>1</v>
      </c>
      <c r="O940" s="7" t="str">
        <f t="shared" si="189"/>
        <v/>
      </c>
      <c r="P940" s="7" t="str">
        <f t="shared" si="190"/>
        <v/>
      </c>
      <c r="Q940" s="7" t="str">
        <f t="shared" si="191"/>
        <v/>
      </c>
      <c r="R940" s="7">
        <f t="shared" si="192"/>
        <v>1</v>
      </c>
      <c r="S940" s="7" t="str">
        <f t="shared" si="193"/>
        <v/>
      </c>
      <c r="T940" s="7" t="str">
        <f t="shared" si="194"/>
        <v/>
      </c>
      <c r="U940" s="7"/>
    </row>
    <row r="941" spans="1:21" hidden="1" x14ac:dyDescent="0.25">
      <c r="A941" s="52">
        <f>'6aTRaiangProjExample'!B947</f>
        <v>3.3998669267640329</v>
      </c>
      <c r="B941" s="52">
        <f>'6aTRaiangProjExample'!C947</f>
        <v>2.0905283343581615</v>
      </c>
      <c r="C941" s="52">
        <f>'6aTRaiangProjExample'!D947</f>
        <v>6.1467281131936602</v>
      </c>
      <c r="D941" s="52">
        <f>'6aTRaiangProjExample'!E947</f>
        <v>4.8726645365295926</v>
      </c>
      <c r="E941" s="52">
        <f>'6aTRaiangProjExample'!F947</f>
        <v>3.4190935906519955</v>
      </c>
      <c r="F941" s="52">
        <f>'6aTRaiangProjExample'!G947</f>
        <v>3.1887986981339242</v>
      </c>
      <c r="G941" s="51">
        <f t="shared" si="182"/>
        <v>9.546595039957694</v>
      </c>
      <c r="H941" s="50">
        <f t="shared" si="183"/>
        <v>11.461330161427549</v>
      </c>
      <c r="I941" s="49">
        <f t="shared" si="184"/>
        <v>8.6984206231440808</v>
      </c>
      <c r="J941" s="6">
        <f t="shared" si="185"/>
        <v>11.461330161427549</v>
      </c>
      <c r="L941" s="7">
        <f t="shared" si="186"/>
        <v>1</v>
      </c>
      <c r="M941" s="7" t="str">
        <f t="shared" si="187"/>
        <v/>
      </c>
      <c r="N941" s="7" t="str">
        <f t="shared" si="188"/>
        <v/>
      </c>
      <c r="O941" s="7">
        <f t="shared" si="189"/>
        <v>1</v>
      </c>
      <c r="P941" s="7" t="str">
        <f t="shared" si="190"/>
        <v/>
      </c>
      <c r="Q941" s="7">
        <f t="shared" si="191"/>
        <v>1</v>
      </c>
      <c r="R941" s="7" t="str">
        <f t="shared" si="192"/>
        <v/>
      </c>
      <c r="S941" s="7">
        <f t="shared" si="193"/>
        <v>1</v>
      </c>
      <c r="T941" s="7" t="str">
        <f t="shared" si="194"/>
        <v/>
      </c>
      <c r="U941" s="7"/>
    </row>
    <row r="942" spans="1:21" hidden="1" x14ac:dyDescent="0.25">
      <c r="A942" s="52">
        <f>'6aTRaiangProjExample'!B948</f>
        <v>4.6822083700203709</v>
      </c>
      <c r="B942" s="52">
        <f>'6aTRaiangProjExample'!C948</f>
        <v>3.2576291432943947</v>
      </c>
      <c r="C942" s="52">
        <f>'6aTRaiangProjExample'!D948</f>
        <v>4.4688177529769524</v>
      </c>
      <c r="D942" s="52">
        <f>'6aTRaiangProjExample'!E948</f>
        <v>4.9068648371297749</v>
      </c>
      <c r="E942" s="52">
        <f>'6aTRaiangProjExample'!F948</f>
        <v>1.9824977138559623</v>
      </c>
      <c r="F942" s="52">
        <f>'6aTRaiangProjExample'!G948</f>
        <v>4.0345419578532695</v>
      </c>
      <c r="G942" s="51">
        <f t="shared" si="182"/>
        <v>9.1510261229973224</v>
      </c>
      <c r="H942" s="50">
        <f t="shared" si="183"/>
        <v>13.623615165003416</v>
      </c>
      <c r="I942" s="49">
        <f t="shared" si="184"/>
        <v>9.2746688150036256</v>
      </c>
      <c r="J942" s="6">
        <f t="shared" si="185"/>
        <v>13.623615165003416</v>
      </c>
      <c r="L942" s="7">
        <f t="shared" si="186"/>
        <v>1</v>
      </c>
      <c r="M942" s="7" t="str">
        <f t="shared" si="187"/>
        <v/>
      </c>
      <c r="N942" s="7" t="str">
        <f t="shared" si="188"/>
        <v/>
      </c>
      <c r="O942" s="7">
        <f t="shared" si="189"/>
        <v>1</v>
      </c>
      <c r="P942" s="7" t="str">
        <f t="shared" si="190"/>
        <v/>
      </c>
      <c r="Q942" s="7">
        <f t="shared" si="191"/>
        <v>1</v>
      </c>
      <c r="R942" s="7" t="str">
        <f t="shared" si="192"/>
        <v/>
      </c>
      <c r="S942" s="7">
        <f t="shared" si="193"/>
        <v>1</v>
      </c>
      <c r="T942" s="7" t="str">
        <f t="shared" si="194"/>
        <v/>
      </c>
      <c r="U942" s="7"/>
    </row>
    <row r="943" spans="1:21" hidden="1" x14ac:dyDescent="0.25">
      <c r="A943" s="52">
        <f>'6aTRaiangProjExample'!B949</f>
        <v>3.9966432566856769</v>
      </c>
      <c r="B943" s="52">
        <f>'6aTRaiangProjExample'!C949</f>
        <v>3.4698218368036002</v>
      </c>
      <c r="C943" s="52">
        <f>'6aTRaiangProjExample'!D949</f>
        <v>6.2799222027769579</v>
      </c>
      <c r="D943" s="52">
        <f>'6aTRaiangProjExample'!E949</f>
        <v>4.0151671834099512</v>
      </c>
      <c r="E943" s="52">
        <f>'6aTRaiangProjExample'!F949</f>
        <v>2.3675400537153433</v>
      </c>
      <c r="F943" s="52">
        <f>'6aTRaiangProjExample'!G949</f>
        <v>2.8869229536892442</v>
      </c>
      <c r="G943" s="51">
        <f t="shared" si="182"/>
        <v>10.276565459462635</v>
      </c>
      <c r="H943" s="50">
        <f t="shared" si="183"/>
        <v>10.898733393784873</v>
      </c>
      <c r="I943" s="49">
        <f t="shared" si="184"/>
        <v>8.7242848442081886</v>
      </c>
      <c r="J943" s="6">
        <f t="shared" si="185"/>
        <v>10.898733393784873</v>
      </c>
      <c r="L943" s="7">
        <f t="shared" si="186"/>
        <v>1</v>
      </c>
      <c r="M943" s="7" t="str">
        <f t="shared" si="187"/>
        <v/>
      </c>
      <c r="N943" s="7" t="str">
        <f t="shared" si="188"/>
        <v/>
      </c>
      <c r="O943" s="7">
        <f t="shared" si="189"/>
        <v>1</v>
      </c>
      <c r="P943" s="7" t="str">
        <f t="shared" si="190"/>
        <v/>
      </c>
      <c r="Q943" s="7">
        <f t="shared" si="191"/>
        <v>1</v>
      </c>
      <c r="R943" s="7" t="str">
        <f t="shared" si="192"/>
        <v/>
      </c>
      <c r="S943" s="7">
        <f t="shared" si="193"/>
        <v>1</v>
      </c>
      <c r="T943" s="7" t="str">
        <f t="shared" si="194"/>
        <v/>
      </c>
      <c r="U943" s="7"/>
    </row>
    <row r="944" spans="1:21" hidden="1" x14ac:dyDescent="0.25">
      <c r="A944" s="52">
        <f>'6aTRaiangProjExample'!B950</f>
        <v>5.1707187316174359</v>
      </c>
      <c r="B944" s="52">
        <f>'6aTRaiangProjExample'!C950</f>
        <v>3.2851000239893571</v>
      </c>
      <c r="C944" s="52">
        <f>'6aTRaiangProjExample'!D950</f>
        <v>6.0695137418883931</v>
      </c>
      <c r="D944" s="52">
        <f>'6aTRaiangProjExample'!E950</f>
        <v>3.3649150343320438</v>
      </c>
      <c r="E944" s="52">
        <f>'6aTRaiangProjExample'!F950</f>
        <v>1.5851293779113647</v>
      </c>
      <c r="F944" s="52">
        <f>'6aTRaiangProjExample'!G950</f>
        <v>3.4236106897184397</v>
      </c>
      <c r="G944" s="51">
        <f t="shared" si="182"/>
        <v>11.240232473505829</v>
      </c>
      <c r="H944" s="50">
        <f t="shared" si="183"/>
        <v>11.959244455667921</v>
      </c>
      <c r="I944" s="49">
        <f t="shared" si="184"/>
        <v>8.2938400916191615</v>
      </c>
      <c r="J944" s="6">
        <f t="shared" si="185"/>
        <v>11.959244455667921</v>
      </c>
      <c r="L944" s="7">
        <f t="shared" si="186"/>
        <v>1</v>
      </c>
      <c r="M944" s="7" t="str">
        <f t="shared" si="187"/>
        <v/>
      </c>
      <c r="N944" s="7" t="str">
        <f t="shared" si="188"/>
        <v/>
      </c>
      <c r="O944" s="7">
        <f t="shared" si="189"/>
        <v>1</v>
      </c>
      <c r="P944" s="7" t="str">
        <f t="shared" si="190"/>
        <v/>
      </c>
      <c r="Q944" s="7">
        <f t="shared" si="191"/>
        <v>1</v>
      </c>
      <c r="R944" s="7" t="str">
        <f t="shared" si="192"/>
        <v/>
      </c>
      <c r="S944" s="7">
        <f t="shared" si="193"/>
        <v>1</v>
      </c>
      <c r="T944" s="7" t="str">
        <f t="shared" si="194"/>
        <v/>
      </c>
      <c r="U944" s="7"/>
    </row>
    <row r="945" spans="1:21" hidden="1" x14ac:dyDescent="0.25">
      <c r="A945" s="52">
        <f>'6aTRaiangProjExample'!B951</f>
        <v>4.2216765412909583</v>
      </c>
      <c r="B945" s="52">
        <f>'6aTRaiangProjExample'!C951</f>
        <v>3.8361282673618673</v>
      </c>
      <c r="C945" s="52">
        <f>'6aTRaiangProjExample'!D951</f>
        <v>5.4783210448032955</v>
      </c>
      <c r="D945" s="52">
        <f>'6aTRaiangProjExample'!E951</f>
        <v>4.525768701512968</v>
      </c>
      <c r="E945" s="52">
        <f>'6aTRaiangProjExample'!F951</f>
        <v>2.8118788163252431</v>
      </c>
      <c r="F945" s="52">
        <f>'6aTRaiangProjExample'!G951</f>
        <v>3.3667935794440496</v>
      </c>
      <c r="G945" s="51">
        <f t="shared" si="182"/>
        <v>9.6999975860942538</v>
      </c>
      <c r="H945" s="50">
        <f t="shared" si="183"/>
        <v>12.114238822247977</v>
      </c>
      <c r="I945" s="49">
        <f t="shared" si="184"/>
        <v>10.01480066313116</v>
      </c>
      <c r="J945" s="6">
        <f t="shared" si="185"/>
        <v>12.114238822247977</v>
      </c>
      <c r="L945" s="7">
        <f t="shared" si="186"/>
        <v>1</v>
      </c>
      <c r="M945" s="7" t="str">
        <f t="shared" si="187"/>
        <v/>
      </c>
      <c r="N945" s="7" t="str">
        <f t="shared" si="188"/>
        <v/>
      </c>
      <c r="O945" s="7">
        <f t="shared" si="189"/>
        <v>1</v>
      </c>
      <c r="P945" s="7" t="str">
        <f t="shared" si="190"/>
        <v/>
      </c>
      <c r="Q945" s="7">
        <f t="shared" si="191"/>
        <v>1</v>
      </c>
      <c r="R945" s="7" t="str">
        <f t="shared" si="192"/>
        <v/>
      </c>
      <c r="S945" s="7">
        <f t="shared" si="193"/>
        <v>1</v>
      </c>
      <c r="T945" s="7" t="str">
        <f t="shared" si="194"/>
        <v/>
      </c>
      <c r="U945" s="7"/>
    </row>
    <row r="946" spans="1:21" hidden="1" x14ac:dyDescent="0.25">
      <c r="A946" s="52">
        <f>'6aTRaiangProjExample'!B952</f>
        <v>3.8996492745819133</v>
      </c>
      <c r="B946" s="52">
        <f>'6aTRaiangProjExample'!C952</f>
        <v>1.9009029400409261</v>
      </c>
      <c r="C946" s="52">
        <f>'6aTRaiangProjExample'!D952</f>
        <v>4.6069025551743286</v>
      </c>
      <c r="D946" s="52">
        <f>'6aTRaiangProjExample'!E952</f>
        <v>4.6755596795085612</v>
      </c>
      <c r="E946" s="52">
        <f>'6aTRaiangProjExample'!F952</f>
        <v>2.4231209891695373</v>
      </c>
      <c r="F946" s="52">
        <f>'6aTRaiangProjExample'!G952</f>
        <v>4.4773218264285202</v>
      </c>
      <c r="G946" s="51">
        <f t="shared" si="182"/>
        <v>8.5065518297562424</v>
      </c>
      <c r="H946" s="50">
        <f t="shared" si="183"/>
        <v>13.052530780518994</v>
      </c>
      <c r="I946" s="49">
        <f t="shared" si="184"/>
        <v>8.8013457556389838</v>
      </c>
      <c r="J946" s="6">
        <f t="shared" si="185"/>
        <v>13.052530780518994</v>
      </c>
      <c r="L946" s="7">
        <f t="shared" si="186"/>
        <v>1</v>
      </c>
      <c r="M946" s="7" t="str">
        <f t="shared" si="187"/>
        <v/>
      </c>
      <c r="N946" s="7" t="str">
        <f t="shared" si="188"/>
        <v/>
      </c>
      <c r="O946" s="7">
        <f t="shared" si="189"/>
        <v>1</v>
      </c>
      <c r="P946" s="7" t="str">
        <f t="shared" si="190"/>
        <v/>
      </c>
      <c r="Q946" s="7">
        <f t="shared" si="191"/>
        <v>1</v>
      </c>
      <c r="R946" s="7" t="str">
        <f t="shared" si="192"/>
        <v/>
      </c>
      <c r="S946" s="7">
        <f t="shared" si="193"/>
        <v>1</v>
      </c>
      <c r="T946" s="7" t="str">
        <f t="shared" si="194"/>
        <v/>
      </c>
      <c r="U946" s="7"/>
    </row>
    <row r="947" spans="1:21" hidden="1" x14ac:dyDescent="0.25">
      <c r="A947" s="52">
        <f>'6aTRaiangProjExample'!B953</f>
        <v>5.1811145612022669</v>
      </c>
      <c r="B947" s="52">
        <f>'6aTRaiangProjExample'!C953</f>
        <v>3.799146821920945</v>
      </c>
      <c r="C947" s="52">
        <f>'6aTRaiangProjExample'!D953</f>
        <v>4.8085627542796354</v>
      </c>
      <c r="D947" s="52">
        <f>'6aTRaiangProjExample'!E953</f>
        <v>3.5426829416292329</v>
      </c>
      <c r="E947" s="52">
        <f>'6aTRaiangProjExample'!F953</f>
        <v>2.8461072190846073</v>
      </c>
      <c r="F947" s="52">
        <f>'6aTRaiangProjExample'!G953</f>
        <v>3.3741857609121335</v>
      </c>
      <c r="G947" s="51">
        <f t="shared" si="182"/>
        <v>9.9896773154819023</v>
      </c>
      <c r="H947" s="50">
        <f t="shared" si="183"/>
        <v>12.097983263743634</v>
      </c>
      <c r="I947" s="49">
        <f t="shared" si="184"/>
        <v>10.019439801917686</v>
      </c>
      <c r="J947" s="6">
        <f t="shared" si="185"/>
        <v>12.097983263743634</v>
      </c>
      <c r="L947" s="7">
        <f t="shared" si="186"/>
        <v>1</v>
      </c>
      <c r="M947" s="7" t="str">
        <f t="shared" si="187"/>
        <v/>
      </c>
      <c r="N947" s="7" t="str">
        <f t="shared" si="188"/>
        <v/>
      </c>
      <c r="O947" s="7">
        <f t="shared" si="189"/>
        <v>1</v>
      </c>
      <c r="P947" s="7" t="str">
        <f t="shared" si="190"/>
        <v/>
      </c>
      <c r="Q947" s="7">
        <f t="shared" si="191"/>
        <v>1</v>
      </c>
      <c r="R947" s="7" t="str">
        <f t="shared" si="192"/>
        <v/>
      </c>
      <c r="S947" s="7">
        <f t="shared" si="193"/>
        <v>1</v>
      </c>
      <c r="T947" s="7" t="str">
        <f t="shared" si="194"/>
        <v/>
      </c>
      <c r="U947" s="7"/>
    </row>
    <row r="948" spans="1:21" hidden="1" x14ac:dyDescent="0.25">
      <c r="A948" s="52">
        <f>'6aTRaiangProjExample'!B954</f>
        <v>5.57618803391364</v>
      </c>
      <c r="B948" s="52">
        <f>'6aTRaiangProjExample'!C954</f>
        <v>2.3125739150570426</v>
      </c>
      <c r="C948" s="52">
        <f>'6aTRaiangProjExample'!D954</f>
        <v>6.3577444628450186</v>
      </c>
      <c r="D948" s="52">
        <f>'6aTRaiangProjExample'!E954</f>
        <v>3.2459730610068576</v>
      </c>
      <c r="E948" s="52">
        <f>'6aTRaiangProjExample'!F954</f>
        <v>2.7549437197377653</v>
      </c>
      <c r="F948" s="52">
        <f>'6aTRaiangProjExample'!G954</f>
        <v>2.2867609883632412</v>
      </c>
      <c r="G948" s="51">
        <f t="shared" si="182"/>
        <v>11.933932496758658</v>
      </c>
      <c r="H948" s="50">
        <f t="shared" si="183"/>
        <v>11.108922083283739</v>
      </c>
      <c r="I948" s="49">
        <f t="shared" si="184"/>
        <v>7.3542786231580486</v>
      </c>
      <c r="J948" s="6">
        <f t="shared" si="185"/>
        <v>11.933932496758658</v>
      </c>
      <c r="L948" s="7">
        <f t="shared" si="186"/>
        <v>1</v>
      </c>
      <c r="M948" s="7" t="str">
        <f t="shared" si="187"/>
        <v/>
      </c>
      <c r="N948" s="7">
        <f t="shared" si="188"/>
        <v>1</v>
      </c>
      <c r="O948" s="7" t="str">
        <f t="shared" si="189"/>
        <v/>
      </c>
      <c r="P948" s="7" t="str">
        <f t="shared" si="190"/>
        <v/>
      </c>
      <c r="Q948" s="7" t="str">
        <f t="shared" si="191"/>
        <v/>
      </c>
      <c r="R948" s="7">
        <f t="shared" si="192"/>
        <v>1</v>
      </c>
      <c r="S948" s="7" t="str">
        <f t="shared" si="193"/>
        <v/>
      </c>
      <c r="T948" s="7" t="str">
        <f t="shared" si="194"/>
        <v/>
      </c>
      <c r="U948" s="7"/>
    </row>
    <row r="949" spans="1:21" hidden="1" x14ac:dyDescent="0.25">
      <c r="A949" s="52">
        <f>'6aTRaiangProjExample'!B955</f>
        <v>4.2044052819873681</v>
      </c>
      <c r="B949" s="52">
        <f>'6aTRaiangProjExample'!C955</f>
        <v>1.4429557190029487</v>
      </c>
      <c r="C949" s="52">
        <f>'6aTRaiangProjExample'!D955</f>
        <v>6.0075797409961114</v>
      </c>
      <c r="D949" s="52">
        <f>'6aTRaiangProjExample'!E955</f>
        <v>3.8140363213210824</v>
      </c>
      <c r="E949" s="52">
        <f>'6aTRaiangProjExample'!F955</f>
        <v>2.7289516686343873</v>
      </c>
      <c r="F949" s="52">
        <f>'6aTRaiangProjExample'!G955</f>
        <v>3.721735242910861</v>
      </c>
      <c r="G949" s="51">
        <f t="shared" si="182"/>
        <v>10.21198502298348</v>
      </c>
      <c r="H949" s="50">
        <f t="shared" si="183"/>
        <v>11.74017684621931</v>
      </c>
      <c r="I949" s="49">
        <f t="shared" si="184"/>
        <v>7.8936426305481975</v>
      </c>
      <c r="J949" s="6">
        <f t="shared" si="185"/>
        <v>11.74017684621931</v>
      </c>
      <c r="L949" s="7">
        <f t="shared" si="186"/>
        <v>1</v>
      </c>
      <c r="M949" s="7" t="str">
        <f t="shared" si="187"/>
        <v/>
      </c>
      <c r="N949" s="7" t="str">
        <f t="shared" si="188"/>
        <v/>
      </c>
      <c r="O949" s="7">
        <f t="shared" si="189"/>
        <v>1</v>
      </c>
      <c r="P949" s="7" t="str">
        <f t="shared" si="190"/>
        <v/>
      </c>
      <c r="Q949" s="7">
        <f t="shared" si="191"/>
        <v>1</v>
      </c>
      <c r="R949" s="7" t="str">
        <f t="shared" si="192"/>
        <v/>
      </c>
      <c r="S949" s="7">
        <f t="shared" si="193"/>
        <v>1</v>
      </c>
      <c r="T949" s="7" t="str">
        <f t="shared" si="194"/>
        <v/>
      </c>
      <c r="U949" s="7"/>
    </row>
    <row r="950" spans="1:21" hidden="1" x14ac:dyDescent="0.25">
      <c r="A950" s="52">
        <f>'6aTRaiangProjExample'!B956</f>
        <v>4.3663889685349293</v>
      </c>
      <c r="B950" s="52">
        <f>'6aTRaiangProjExample'!C956</f>
        <v>1.6371648757635313</v>
      </c>
      <c r="C950" s="52">
        <f>'6aTRaiangProjExample'!D956</f>
        <v>5.9825514793560375</v>
      </c>
      <c r="D950" s="52">
        <f>'6aTRaiangProjExample'!E956</f>
        <v>3.5997596837225205</v>
      </c>
      <c r="E950" s="52">
        <f>'6aTRaiangProjExample'!F956</f>
        <v>2.5055603862222062</v>
      </c>
      <c r="F950" s="52">
        <f>'6aTRaiangProjExample'!G956</f>
        <v>2.6868214624883922</v>
      </c>
      <c r="G950" s="51">
        <f t="shared" si="182"/>
        <v>10.348940447890968</v>
      </c>
      <c r="H950" s="50">
        <f t="shared" si="183"/>
        <v>10.652970114745843</v>
      </c>
      <c r="I950" s="49">
        <f t="shared" si="184"/>
        <v>6.8295467244741292</v>
      </c>
      <c r="J950" s="6">
        <f t="shared" si="185"/>
        <v>10.652970114745843</v>
      </c>
      <c r="L950" s="7">
        <f t="shared" si="186"/>
        <v>1</v>
      </c>
      <c r="M950" s="7" t="str">
        <f t="shared" si="187"/>
        <v/>
      </c>
      <c r="N950" s="7" t="str">
        <f t="shared" si="188"/>
        <v/>
      </c>
      <c r="O950" s="7">
        <f t="shared" si="189"/>
        <v>1</v>
      </c>
      <c r="P950" s="7" t="str">
        <f t="shared" si="190"/>
        <v/>
      </c>
      <c r="Q950" s="7">
        <f t="shared" si="191"/>
        <v>1</v>
      </c>
      <c r="R950" s="7" t="str">
        <f t="shared" si="192"/>
        <v/>
      </c>
      <c r="S950" s="7">
        <f t="shared" si="193"/>
        <v>1</v>
      </c>
      <c r="T950" s="7" t="str">
        <f t="shared" si="194"/>
        <v/>
      </c>
      <c r="U950" s="7"/>
    </row>
    <row r="951" spans="1:21" hidden="1" x14ac:dyDescent="0.25">
      <c r="A951" s="52">
        <f>'6aTRaiangProjExample'!B957</f>
        <v>5.8896040230022599</v>
      </c>
      <c r="B951" s="52">
        <f>'6aTRaiangProjExample'!C957</f>
        <v>2.642253764864082</v>
      </c>
      <c r="C951" s="52">
        <f>'6aTRaiangProjExample'!D957</f>
        <v>6.2985783141708724</v>
      </c>
      <c r="D951" s="52">
        <f>'6aTRaiangProjExample'!E957</f>
        <v>4.9084629596932103</v>
      </c>
      <c r="E951" s="52">
        <f>'6aTRaiangProjExample'!F957</f>
        <v>1.4782699681703106</v>
      </c>
      <c r="F951" s="52">
        <f>'6aTRaiangProjExample'!G957</f>
        <v>2.3742660687480845</v>
      </c>
      <c r="G951" s="51">
        <f t="shared" si="182"/>
        <v>12.188182337173131</v>
      </c>
      <c r="H951" s="50">
        <f t="shared" si="183"/>
        <v>13.172333051443555</v>
      </c>
      <c r="I951" s="49">
        <f t="shared" si="184"/>
        <v>6.4947898017824777</v>
      </c>
      <c r="J951" s="6">
        <f t="shared" si="185"/>
        <v>13.172333051443555</v>
      </c>
      <c r="L951" s="7">
        <f t="shared" si="186"/>
        <v>1</v>
      </c>
      <c r="M951" s="7" t="str">
        <f t="shared" si="187"/>
        <v/>
      </c>
      <c r="N951" s="7" t="str">
        <f t="shared" si="188"/>
        <v/>
      </c>
      <c r="O951" s="7">
        <f t="shared" si="189"/>
        <v>1</v>
      </c>
      <c r="P951" s="7" t="str">
        <f t="shared" si="190"/>
        <v/>
      </c>
      <c r="Q951" s="7">
        <f t="shared" si="191"/>
        <v>1</v>
      </c>
      <c r="R951" s="7" t="str">
        <f t="shared" si="192"/>
        <v/>
      </c>
      <c r="S951" s="7">
        <f t="shared" si="193"/>
        <v>1</v>
      </c>
      <c r="T951" s="7" t="str">
        <f t="shared" si="194"/>
        <v/>
      </c>
      <c r="U951" s="7"/>
    </row>
    <row r="952" spans="1:21" hidden="1" x14ac:dyDescent="0.25">
      <c r="A952" s="52">
        <f>'6aTRaiangProjExample'!B958</f>
        <v>3.60900083294089</v>
      </c>
      <c r="B952" s="52">
        <f>'6aTRaiangProjExample'!C958</f>
        <v>2.5101892099176748</v>
      </c>
      <c r="C952" s="52">
        <f>'6aTRaiangProjExample'!D958</f>
        <v>6.1074363405459158</v>
      </c>
      <c r="D952" s="52">
        <f>'6aTRaiangProjExample'!E958</f>
        <v>4.3929423352671906</v>
      </c>
      <c r="E952" s="52">
        <f>'6aTRaiangProjExample'!F958</f>
        <v>3.9784080124912218</v>
      </c>
      <c r="F952" s="52">
        <f>'6aTRaiangProjExample'!G958</f>
        <v>3.6184940091083031</v>
      </c>
      <c r="G952" s="51">
        <f t="shared" si="182"/>
        <v>9.7164371734868062</v>
      </c>
      <c r="H952" s="50">
        <f t="shared" si="183"/>
        <v>11.620437177316385</v>
      </c>
      <c r="I952" s="49">
        <f t="shared" si="184"/>
        <v>10.107091231517201</v>
      </c>
      <c r="J952" s="6">
        <f t="shared" si="185"/>
        <v>11.620437177316385</v>
      </c>
      <c r="L952" s="7">
        <f t="shared" si="186"/>
        <v>1</v>
      </c>
      <c r="M952" s="7" t="str">
        <f t="shared" si="187"/>
        <v/>
      </c>
      <c r="N952" s="7" t="str">
        <f t="shared" si="188"/>
        <v/>
      </c>
      <c r="O952" s="7">
        <f t="shared" si="189"/>
        <v>1</v>
      </c>
      <c r="P952" s="7" t="str">
        <f t="shared" si="190"/>
        <v/>
      </c>
      <c r="Q952" s="7">
        <f t="shared" si="191"/>
        <v>1</v>
      </c>
      <c r="R952" s="7" t="str">
        <f t="shared" si="192"/>
        <v/>
      </c>
      <c r="S952" s="7">
        <f t="shared" si="193"/>
        <v>1</v>
      </c>
      <c r="T952" s="7" t="str">
        <f t="shared" si="194"/>
        <v/>
      </c>
      <c r="U952" s="7"/>
    </row>
    <row r="953" spans="1:21" hidden="1" x14ac:dyDescent="0.25">
      <c r="A953" s="52">
        <f>'6aTRaiangProjExample'!B959</f>
        <v>4.3958925642751296</v>
      </c>
      <c r="B953" s="52">
        <f>'6aTRaiangProjExample'!C959</f>
        <v>2.2621265752924469</v>
      </c>
      <c r="C953" s="52">
        <f>'6aTRaiangProjExample'!D959</f>
        <v>4.7909801037071302</v>
      </c>
      <c r="D953" s="52">
        <f>'6aTRaiangProjExample'!E959</f>
        <v>4.1332637637680394</v>
      </c>
      <c r="E953" s="52">
        <f>'6aTRaiangProjExample'!F959</f>
        <v>1.8843924643374339</v>
      </c>
      <c r="F953" s="52">
        <f>'6aTRaiangProjExample'!G959</f>
        <v>2.9119907735594834</v>
      </c>
      <c r="G953" s="51">
        <f t="shared" si="182"/>
        <v>9.1868726679822608</v>
      </c>
      <c r="H953" s="50">
        <f t="shared" si="183"/>
        <v>11.441147101602652</v>
      </c>
      <c r="I953" s="49">
        <f t="shared" si="184"/>
        <v>7.0585098131893647</v>
      </c>
      <c r="J953" s="6">
        <f t="shared" si="185"/>
        <v>11.441147101602652</v>
      </c>
      <c r="L953" s="7">
        <f t="shared" si="186"/>
        <v>1</v>
      </c>
      <c r="M953" s="7" t="str">
        <f t="shared" si="187"/>
        <v/>
      </c>
      <c r="N953" s="7" t="str">
        <f t="shared" si="188"/>
        <v/>
      </c>
      <c r="O953" s="7">
        <f t="shared" si="189"/>
        <v>1</v>
      </c>
      <c r="P953" s="7" t="str">
        <f t="shared" si="190"/>
        <v/>
      </c>
      <c r="Q953" s="7">
        <f t="shared" si="191"/>
        <v>1</v>
      </c>
      <c r="R953" s="7" t="str">
        <f t="shared" si="192"/>
        <v/>
      </c>
      <c r="S953" s="7">
        <f t="shared" si="193"/>
        <v>1</v>
      </c>
      <c r="T953" s="7" t="str">
        <f t="shared" si="194"/>
        <v/>
      </c>
      <c r="U953" s="7"/>
    </row>
    <row r="954" spans="1:21" hidden="1" x14ac:dyDescent="0.25">
      <c r="A954" s="52">
        <f>'6aTRaiangProjExample'!B960</f>
        <v>3.7176031333461403</v>
      </c>
      <c r="B954" s="52">
        <f>'6aTRaiangProjExample'!C960</f>
        <v>2.4774022612981872</v>
      </c>
      <c r="C954" s="52">
        <f>'6aTRaiangProjExample'!D960</f>
        <v>6.1751723227679403</v>
      </c>
      <c r="D954" s="52">
        <f>'6aTRaiangProjExample'!E960</f>
        <v>4.2103666677934379</v>
      </c>
      <c r="E954" s="52">
        <f>'6aTRaiangProjExample'!F960</f>
        <v>2.7186511381118619</v>
      </c>
      <c r="F954" s="52">
        <f>'6aTRaiangProjExample'!G960</f>
        <v>4.1711662978603607</v>
      </c>
      <c r="G954" s="51">
        <f t="shared" si="182"/>
        <v>9.8927754561140802</v>
      </c>
      <c r="H954" s="50">
        <f t="shared" si="183"/>
        <v>12.099136098999939</v>
      </c>
      <c r="I954" s="49">
        <f t="shared" si="184"/>
        <v>9.3672196972704107</v>
      </c>
      <c r="J954" s="6">
        <f t="shared" si="185"/>
        <v>12.099136098999939</v>
      </c>
      <c r="L954" s="7">
        <f t="shared" si="186"/>
        <v>1</v>
      </c>
      <c r="M954" s="7" t="str">
        <f t="shared" si="187"/>
        <v/>
      </c>
      <c r="N954" s="7" t="str">
        <f t="shared" si="188"/>
        <v/>
      </c>
      <c r="O954" s="7">
        <f t="shared" si="189"/>
        <v>1</v>
      </c>
      <c r="P954" s="7" t="str">
        <f t="shared" si="190"/>
        <v/>
      </c>
      <c r="Q954" s="7">
        <f t="shared" si="191"/>
        <v>1</v>
      </c>
      <c r="R954" s="7" t="str">
        <f t="shared" si="192"/>
        <v/>
      </c>
      <c r="S954" s="7">
        <f t="shared" si="193"/>
        <v>1</v>
      </c>
      <c r="T954" s="7" t="str">
        <f t="shared" si="194"/>
        <v/>
      </c>
      <c r="U954" s="7"/>
    </row>
    <row r="955" spans="1:21" hidden="1" x14ac:dyDescent="0.25">
      <c r="A955" s="52">
        <f>'6aTRaiangProjExample'!B961</f>
        <v>5.6065048265862583</v>
      </c>
      <c r="B955" s="52">
        <f>'6aTRaiangProjExample'!C961</f>
        <v>3.7661739234373042</v>
      </c>
      <c r="C955" s="52">
        <f>'6aTRaiangProjExample'!D961</f>
        <v>4.9845588570686807</v>
      </c>
      <c r="D955" s="52">
        <f>'6aTRaiangProjExample'!E961</f>
        <v>4.5517358679831013</v>
      </c>
      <c r="E955" s="52">
        <f>'6aTRaiangProjExample'!F961</f>
        <v>2.0352284983394622</v>
      </c>
      <c r="F955" s="52">
        <f>'6aTRaiangProjExample'!G961</f>
        <v>2.4135201970013123</v>
      </c>
      <c r="G955" s="51">
        <f t="shared" si="182"/>
        <v>10.591063683654939</v>
      </c>
      <c r="H955" s="50">
        <f t="shared" si="183"/>
        <v>12.571760891570673</v>
      </c>
      <c r="I955" s="49">
        <f t="shared" si="184"/>
        <v>8.2149226187780791</v>
      </c>
      <c r="J955" s="6">
        <f t="shared" si="185"/>
        <v>12.571760891570673</v>
      </c>
      <c r="L955" s="7">
        <f t="shared" si="186"/>
        <v>1</v>
      </c>
      <c r="M955" s="7" t="str">
        <f t="shared" si="187"/>
        <v/>
      </c>
      <c r="N955" s="7" t="str">
        <f t="shared" si="188"/>
        <v/>
      </c>
      <c r="O955" s="7">
        <f t="shared" si="189"/>
        <v>1</v>
      </c>
      <c r="P955" s="7" t="str">
        <f t="shared" si="190"/>
        <v/>
      </c>
      <c r="Q955" s="7">
        <f t="shared" si="191"/>
        <v>1</v>
      </c>
      <c r="R955" s="7" t="str">
        <f t="shared" si="192"/>
        <v/>
      </c>
      <c r="S955" s="7">
        <f t="shared" si="193"/>
        <v>1</v>
      </c>
      <c r="T955" s="7" t="str">
        <f t="shared" si="194"/>
        <v/>
      </c>
      <c r="U955" s="7"/>
    </row>
    <row r="956" spans="1:21" hidden="1" x14ac:dyDescent="0.25">
      <c r="A956" s="52">
        <f>'6aTRaiangProjExample'!B962</f>
        <v>4.0839637281378858</v>
      </c>
      <c r="B956" s="52">
        <f>'6aTRaiangProjExample'!C962</f>
        <v>3.0926427780993921</v>
      </c>
      <c r="C956" s="52">
        <f>'6aTRaiangProjExample'!D962</f>
        <v>4.8578418192061354</v>
      </c>
      <c r="D956" s="52">
        <f>'6aTRaiangProjExample'!E962</f>
        <v>3.652765704080601</v>
      </c>
      <c r="E956" s="52">
        <f>'6aTRaiangProjExample'!F962</f>
        <v>1.6687563138292343</v>
      </c>
      <c r="F956" s="52">
        <f>'6aTRaiangProjExample'!G962</f>
        <v>2.9855946959772424</v>
      </c>
      <c r="G956" s="51">
        <f t="shared" si="182"/>
        <v>8.9418055473440212</v>
      </c>
      <c r="H956" s="50">
        <f t="shared" si="183"/>
        <v>10.72232412819573</v>
      </c>
      <c r="I956" s="49">
        <f t="shared" si="184"/>
        <v>7.7469937879058683</v>
      </c>
      <c r="J956" s="6">
        <f t="shared" si="185"/>
        <v>10.72232412819573</v>
      </c>
      <c r="L956" s="7">
        <f t="shared" si="186"/>
        <v>1</v>
      </c>
      <c r="M956" s="7" t="str">
        <f t="shared" si="187"/>
        <v/>
      </c>
      <c r="N956" s="7" t="str">
        <f t="shared" si="188"/>
        <v/>
      </c>
      <c r="O956" s="7">
        <f t="shared" si="189"/>
        <v>1</v>
      </c>
      <c r="P956" s="7" t="str">
        <f t="shared" si="190"/>
        <v/>
      </c>
      <c r="Q956" s="7">
        <f t="shared" si="191"/>
        <v>1</v>
      </c>
      <c r="R956" s="7" t="str">
        <f t="shared" si="192"/>
        <v/>
      </c>
      <c r="S956" s="7">
        <f t="shared" si="193"/>
        <v>1</v>
      </c>
      <c r="T956" s="7" t="str">
        <f t="shared" si="194"/>
        <v/>
      </c>
      <c r="U956" s="7"/>
    </row>
    <row r="957" spans="1:21" hidden="1" x14ac:dyDescent="0.25">
      <c r="A957" s="52">
        <f>'6aTRaiangProjExample'!B963</f>
        <v>4.51776164504827</v>
      </c>
      <c r="B957" s="52">
        <f>'6aTRaiangProjExample'!C963</f>
        <v>4.3295252627743022</v>
      </c>
      <c r="C957" s="52">
        <f>'6aTRaiangProjExample'!D963</f>
        <v>5.9290671695661246</v>
      </c>
      <c r="D957" s="52">
        <f>'6aTRaiangProjExample'!E963</f>
        <v>4.4971545145575806</v>
      </c>
      <c r="E957" s="52">
        <f>'6aTRaiangProjExample'!F963</f>
        <v>1.7469880491209586</v>
      </c>
      <c r="F957" s="52">
        <f>'6aTRaiangProjExample'!G963</f>
        <v>3.1409673708876937</v>
      </c>
      <c r="G957" s="51">
        <f t="shared" si="182"/>
        <v>10.446828814614395</v>
      </c>
      <c r="H957" s="50">
        <f t="shared" si="183"/>
        <v>12.155883530493544</v>
      </c>
      <c r="I957" s="49">
        <f t="shared" si="184"/>
        <v>9.2174806827829556</v>
      </c>
      <c r="J957" s="6">
        <f t="shared" si="185"/>
        <v>12.155883530493544</v>
      </c>
      <c r="L957" s="7">
        <f t="shared" si="186"/>
        <v>1</v>
      </c>
      <c r="M957" s="7" t="str">
        <f t="shared" si="187"/>
        <v/>
      </c>
      <c r="N957" s="7" t="str">
        <f t="shared" si="188"/>
        <v/>
      </c>
      <c r="O957" s="7">
        <f t="shared" si="189"/>
        <v>1</v>
      </c>
      <c r="P957" s="7" t="str">
        <f t="shared" si="190"/>
        <v/>
      </c>
      <c r="Q957" s="7">
        <f t="shared" si="191"/>
        <v>1</v>
      </c>
      <c r="R957" s="7" t="str">
        <f t="shared" si="192"/>
        <v/>
      </c>
      <c r="S957" s="7">
        <f t="shared" si="193"/>
        <v>1</v>
      </c>
      <c r="T957" s="7" t="str">
        <f t="shared" si="194"/>
        <v/>
      </c>
      <c r="U957" s="7"/>
    </row>
    <row r="958" spans="1:21" hidden="1" x14ac:dyDescent="0.25">
      <c r="A958" s="52">
        <f>'6aTRaiangProjExample'!B964</f>
        <v>4.7797848410199668</v>
      </c>
      <c r="B958" s="52">
        <f>'6aTRaiangProjExample'!C964</f>
        <v>4.512795437179828</v>
      </c>
      <c r="C958" s="52">
        <f>'6aTRaiangProjExample'!D964</f>
        <v>4.433079034101028</v>
      </c>
      <c r="D958" s="52">
        <f>'6aTRaiangProjExample'!E964</f>
        <v>3.9073775214889945</v>
      </c>
      <c r="E958" s="52">
        <f>'6aTRaiangProjExample'!F964</f>
        <v>2.0813969291132244</v>
      </c>
      <c r="F958" s="52">
        <f>'6aTRaiangProjExample'!G964</f>
        <v>2.9545817912555585</v>
      </c>
      <c r="G958" s="51">
        <f t="shared" si="182"/>
        <v>9.2128638751209948</v>
      </c>
      <c r="H958" s="50">
        <f t="shared" si="183"/>
        <v>11.641744153764519</v>
      </c>
      <c r="I958" s="49">
        <f t="shared" si="184"/>
        <v>9.5487741575486105</v>
      </c>
      <c r="J958" s="6">
        <f t="shared" si="185"/>
        <v>11.641744153764519</v>
      </c>
      <c r="L958" s="7">
        <f t="shared" si="186"/>
        <v>1</v>
      </c>
      <c r="M958" s="7" t="str">
        <f t="shared" si="187"/>
        <v/>
      </c>
      <c r="N958" s="7" t="str">
        <f t="shared" si="188"/>
        <v/>
      </c>
      <c r="O958" s="7">
        <f t="shared" si="189"/>
        <v>1</v>
      </c>
      <c r="P958" s="7" t="str">
        <f t="shared" si="190"/>
        <v/>
      </c>
      <c r="Q958" s="7">
        <f t="shared" si="191"/>
        <v>1</v>
      </c>
      <c r="R958" s="7" t="str">
        <f t="shared" si="192"/>
        <v/>
      </c>
      <c r="S958" s="7">
        <f t="shared" si="193"/>
        <v>1</v>
      </c>
      <c r="T958" s="7" t="str">
        <f t="shared" si="194"/>
        <v/>
      </c>
      <c r="U958" s="7"/>
    </row>
    <row r="959" spans="1:21" hidden="1" x14ac:dyDescent="0.25">
      <c r="A959" s="52">
        <f>'6aTRaiangProjExample'!B965</f>
        <v>4.4454524564138662</v>
      </c>
      <c r="B959" s="52">
        <f>'6aTRaiangProjExample'!C965</f>
        <v>3.1855750207255267</v>
      </c>
      <c r="C959" s="52">
        <f>'6aTRaiangProjExample'!D965</f>
        <v>4.5087305473042862</v>
      </c>
      <c r="D959" s="52">
        <f>'6aTRaiangProjExample'!E965</f>
        <v>3.655283918618232</v>
      </c>
      <c r="E959" s="52">
        <f>'6aTRaiangProjExample'!F965</f>
        <v>3.2993564674524247</v>
      </c>
      <c r="F959" s="52">
        <f>'6aTRaiangProjExample'!G965</f>
        <v>2.4453993657807129</v>
      </c>
      <c r="G959" s="51">
        <f t="shared" si="182"/>
        <v>8.9541830037181533</v>
      </c>
      <c r="H959" s="50">
        <f t="shared" si="183"/>
        <v>10.546135740812812</v>
      </c>
      <c r="I959" s="49">
        <f t="shared" si="184"/>
        <v>8.9303308539586634</v>
      </c>
      <c r="J959" s="6">
        <f t="shared" si="185"/>
        <v>10.546135740812812</v>
      </c>
      <c r="L959" s="7">
        <f t="shared" si="186"/>
        <v>1</v>
      </c>
      <c r="M959" s="7" t="str">
        <f t="shared" si="187"/>
        <v/>
      </c>
      <c r="N959" s="7" t="str">
        <f t="shared" si="188"/>
        <v/>
      </c>
      <c r="O959" s="7">
        <f t="shared" si="189"/>
        <v>1</v>
      </c>
      <c r="P959" s="7" t="str">
        <f t="shared" si="190"/>
        <v/>
      </c>
      <c r="Q959" s="7">
        <f t="shared" si="191"/>
        <v>1</v>
      </c>
      <c r="R959" s="7" t="str">
        <f t="shared" si="192"/>
        <v/>
      </c>
      <c r="S959" s="7">
        <f t="shared" si="193"/>
        <v>1</v>
      </c>
      <c r="T959" s="7" t="str">
        <f t="shared" si="194"/>
        <v/>
      </c>
      <c r="U959" s="7"/>
    </row>
    <row r="960" spans="1:21" hidden="1" x14ac:dyDescent="0.25">
      <c r="A960" s="52">
        <f>'6aTRaiangProjExample'!B966</f>
        <v>3.7924311747783488</v>
      </c>
      <c r="B960" s="52">
        <f>'6aTRaiangProjExample'!C966</f>
        <v>2.0059115762461897</v>
      </c>
      <c r="C960" s="52">
        <f>'6aTRaiangProjExample'!D966</f>
        <v>6.1673084242056255</v>
      </c>
      <c r="D960" s="52">
        <f>'6aTRaiangProjExample'!E966</f>
        <v>3.8901974395352288</v>
      </c>
      <c r="E960" s="52">
        <f>'6aTRaiangProjExample'!F966</f>
        <v>1.9868364623520267</v>
      </c>
      <c r="F960" s="52">
        <f>'6aTRaiangProjExample'!G966</f>
        <v>2.3895447089118984</v>
      </c>
      <c r="G960" s="51">
        <f t="shared" si="182"/>
        <v>9.9597395989839743</v>
      </c>
      <c r="H960" s="50">
        <f t="shared" si="183"/>
        <v>10.072173323225476</v>
      </c>
      <c r="I960" s="49">
        <f t="shared" si="184"/>
        <v>6.3822927475101148</v>
      </c>
      <c r="J960" s="6">
        <f t="shared" si="185"/>
        <v>10.072173323225476</v>
      </c>
      <c r="L960" s="7">
        <f t="shared" si="186"/>
        <v>1</v>
      </c>
      <c r="M960" s="7" t="str">
        <f t="shared" si="187"/>
        <v/>
      </c>
      <c r="N960" s="7" t="str">
        <f t="shared" si="188"/>
        <v/>
      </c>
      <c r="O960" s="7">
        <f t="shared" si="189"/>
        <v>1</v>
      </c>
      <c r="P960" s="7" t="str">
        <f t="shared" si="190"/>
        <v/>
      </c>
      <c r="Q960" s="7">
        <f t="shared" si="191"/>
        <v>1</v>
      </c>
      <c r="R960" s="7" t="str">
        <f t="shared" si="192"/>
        <v/>
      </c>
      <c r="S960" s="7">
        <f t="shared" si="193"/>
        <v>1</v>
      </c>
      <c r="T960" s="7" t="str">
        <f t="shared" si="194"/>
        <v/>
      </c>
      <c r="U960" s="7"/>
    </row>
    <row r="961" spans="1:21" hidden="1" x14ac:dyDescent="0.25">
      <c r="A961" s="52">
        <f>'6aTRaiangProjExample'!B967</f>
        <v>4.7443151143621849</v>
      </c>
      <c r="B961" s="52">
        <f>'6aTRaiangProjExample'!C967</f>
        <v>2.3474696128768224</v>
      </c>
      <c r="C961" s="52">
        <f>'6aTRaiangProjExample'!D967</f>
        <v>6.3492636477034843</v>
      </c>
      <c r="D961" s="52">
        <f>'6aTRaiangProjExample'!E967</f>
        <v>3.8916614015977484</v>
      </c>
      <c r="E961" s="52">
        <f>'6aTRaiangProjExample'!F967</f>
        <v>2.400384901897219</v>
      </c>
      <c r="F961" s="52">
        <f>'6aTRaiangProjExample'!G967</f>
        <v>2.6928128766380093</v>
      </c>
      <c r="G961" s="51">
        <f t="shared" si="182"/>
        <v>11.093578762065668</v>
      </c>
      <c r="H961" s="50">
        <f t="shared" si="183"/>
        <v>11.328789392597944</v>
      </c>
      <c r="I961" s="49">
        <f t="shared" si="184"/>
        <v>7.4406673914120507</v>
      </c>
      <c r="J961" s="6">
        <f t="shared" si="185"/>
        <v>11.328789392597944</v>
      </c>
      <c r="L961" s="7">
        <f t="shared" si="186"/>
        <v>1</v>
      </c>
      <c r="M961" s="7" t="str">
        <f t="shared" si="187"/>
        <v/>
      </c>
      <c r="N961" s="7" t="str">
        <f t="shared" si="188"/>
        <v/>
      </c>
      <c r="O961" s="7">
        <f t="shared" si="189"/>
        <v>1</v>
      </c>
      <c r="P961" s="7" t="str">
        <f t="shared" si="190"/>
        <v/>
      </c>
      <c r="Q961" s="7">
        <f t="shared" si="191"/>
        <v>1</v>
      </c>
      <c r="R961" s="7" t="str">
        <f t="shared" si="192"/>
        <v/>
      </c>
      <c r="S961" s="7">
        <f t="shared" si="193"/>
        <v>1</v>
      </c>
      <c r="T961" s="7" t="str">
        <f t="shared" si="194"/>
        <v/>
      </c>
      <c r="U961" s="7"/>
    </row>
    <row r="962" spans="1:21" hidden="1" x14ac:dyDescent="0.25">
      <c r="A962" s="52">
        <f>'6aTRaiangProjExample'!B968</f>
        <v>4.6673357121316634</v>
      </c>
      <c r="B962" s="52">
        <f>'6aTRaiangProjExample'!C968</f>
        <v>2.1623631190528148</v>
      </c>
      <c r="C962" s="52">
        <f>'6aTRaiangProjExample'!D968</f>
        <v>5.8401461119545202</v>
      </c>
      <c r="D962" s="52">
        <f>'6aTRaiangProjExample'!E968</f>
        <v>4.0813707614994348</v>
      </c>
      <c r="E962" s="52">
        <f>'6aTRaiangProjExample'!F968</f>
        <v>1.4406071572981172</v>
      </c>
      <c r="F962" s="52">
        <f>'6aTRaiangProjExample'!G968</f>
        <v>3.545888920612267</v>
      </c>
      <c r="G962" s="51">
        <f t="shared" ref="G962:G1001" si="195">A962+C962</f>
        <v>10.507481824086184</v>
      </c>
      <c r="H962" s="50">
        <f t="shared" ref="H962:H1001" si="196">A962+D962+F962</f>
        <v>12.294595394243366</v>
      </c>
      <c r="I962" s="49">
        <f t="shared" ref="I962:I1001" si="197">B962+E962+F962</f>
        <v>7.1488591969631994</v>
      </c>
      <c r="J962" s="6">
        <f t="shared" ref="J962:J1001" si="198">MAX(G962:I962)</f>
        <v>12.294595394243366</v>
      </c>
      <c r="L962" s="7">
        <f t="shared" ref="L962:L1001" si="199">IF(OR(G962=$J962,H962=$J962),1,"")</f>
        <v>1</v>
      </c>
      <c r="M962" s="7" t="str">
        <f t="shared" ref="M962:M1001" si="200">IF(I962=$J962,1,"")</f>
        <v/>
      </c>
      <c r="N962" s="7" t="str">
        <f t="shared" ref="N962:N1001" si="201">IF(G962=$J962,1,"")</f>
        <v/>
      </c>
      <c r="O962" s="7">
        <f t="shared" ref="O962:O1001" si="202">IF(H962=$J962,1,"")</f>
        <v>1</v>
      </c>
      <c r="P962" s="7" t="str">
        <f t="shared" ref="P962:P1001" si="203">IF(I962=$J962,1,"")</f>
        <v/>
      </c>
      <c r="Q962" s="7">
        <f t="shared" ref="Q962:Q1001" si="204">IF(OR(H962=$J962,I962=J962),1,"")</f>
        <v>1</v>
      </c>
      <c r="R962" s="7" t="str">
        <f t="shared" ref="R962:R1001" si="205">IF(G962=$J962,1,"")</f>
        <v/>
      </c>
      <c r="S962" s="7">
        <f t="shared" ref="S962:S1001" si="206">IF(H962=$J962,1,"")</f>
        <v>1</v>
      </c>
      <c r="T962" s="7" t="str">
        <f t="shared" ref="T962:T1001" si="207">IF(I962=$J962,1,"")</f>
        <v/>
      </c>
      <c r="U962" s="7"/>
    </row>
    <row r="963" spans="1:21" hidden="1" x14ac:dyDescent="0.25">
      <c r="A963" s="52">
        <f>'6aTRaiangProjExample'!B969</f>
        <v>3.8719681306278915</v>
      </c>
      <c r="B963" s="52">
        <f>'6aTRaiangProjExample'!C969</f>
        <v>3.2053006964562587</v>
      </c>
      <c r="C963" s="52">
        <f>'6aTRaiangProjExample'!D969</f>
        <v>5.9645967640159228</v>
      </c>
      <c r="D963" s="52">
        <f>'6aTRaiangProjExample'!E969</f>
        <v>4.2025036991693447</v>
      </c>
      <c r="E963" s="52">
        <f>'6aTRaiangProjExample'!F969</f>
        <v>2.2224341563472838</v>
      </c>
      <c r="F963" s="52">
        <f>'6aTRaiangProjExample'!G969</f>
        <v>2.9399475869245721</v>
      </c>
      <c r="G963" s="51">
        <f t="shared" si="195"/>
        <v>9.8365648946438142</v>
      </c>
      <c r="H963" s="50">
        <f t="shared" si="196"/>
        <v>11.014419416721807</v>
      </c>
      <c r="I963" s="49">
        <f t="shared" si="197"/>
        <v>8.3676824397281138</v>
      </c>
      <c r="J963" s="6">
        <f t="shared" si="198"/>
        <v>11.014419416721807</v>
      </c>
      <c r="L963" s="7">
        <f t="shared" si="199"/>
        <v>1</v>
      </c>
      <c r="M963" s="7" t="str">
        <f t="shared" si="200"/>
        <v/>
      </c>
      <c r="N963" s="7" t="str">
        <f t="shared" si="201"/>
        <v/>
      </c>
      <c r="O963" s="7">
        <f t="shared" si="202"/>
        <v>1</v>
      </c>
      <c r="P963" s="7" t="str">
        <f t="shared" si="203"/>
        <v/>
      </c>
      <c r="Q963" s="7">
        <f t="shared" si="204"/>
        <v>1</v>
      </c>
      <c r="R963" s="7" t="str">
        <f t="shared" si="205"/>
        <v/>
      </c>
      <c r="S963" s="7">
        <f t="shared" si="206"/>
        <v>1</v>
      </c>
      <c r="T963" s="7" t="str">
        <f t="shared" si="207"/>
        <v/>
      </c>
      <c r="U963" s="7"/>
    </row>
    <row r="964" spans="1:21" hidden="1" x14ac:dyDescent="0.25">
      <c r="A964" s="52">
        <f>'6aTRaiangProjExample'!B970</f>
        <v>3.7386164364857253</v>
      </c>
      <c r="B964" s="52">
        <f>'6aTRaiangProjExample'!C970</f>
        <v>3.9202628347694319</v>
      </c>
      <c r="C964" s="52">
        <f>'6aTRaiangProjExample'!D970</f>
        <v>6.8040475109023024</v>
      </c>
      <c r="D964" s="52">
        <f>'6aTRaiangProjExample'!E970</f>
        <v>4.3525647816284376</v>
      </c>
      <c r="E964" s="52">
        <f>'6aTRaiangProjExample'!F970</f>
        <v>3.5350189730902262</v>
      </c>
      <c r="F964" s="52">
        <f>'6aTRaiangProjExample'!G970</f>
        <v>4.4696553758498574</v>
      </c>
      <c r="G964" s="51">
        <f t="shared" si="195"/>
        <v>10.542663947388029</v>
      </c>
      <c r="H964" s="50">
        <f t="shared" si="196"/>
        <v>12.560836593964019</v>
      </c>
      <c r="I964" s="49">
        <f t="shared" si="197"/>
        <v>11.924937183709515</v>
      </c>
      <c r="J964" s="6">
        <f t="shared" si="198"/>
        <v>12.560836593964019</v>
      </c>
      <c r="L964" s="7">
        <f t="shared" si="199"/>
        <v>1</v>
      </c>
      <c r="M964" s="7" t="str">
        <f t="shared" si="200"/>
        <v/>
      </c>
      <c r="N964" s="7" t="str">
        <f t="shared" si="201"/>
        <v/>
      </c>
      <c r="O964" s="7">
        <f t="shared" si="202"/>
        <v>1</v>
      </c>
      <c r="P964" s="7" t="str">
        <f t="shared" si="203"/>
        <v/>
      </c>
      <c r="Q964" s="7">
        <f t="shared" si="204"/>
        <v>1</v>
      </c>
      <c r="R964" s="7" t="str">
        <f t="shared" si="205"/>
        <v/>
      </c>
      <c r="S964" s="7">
        <f t="shared" si="206"/>
        <v>1</v>
      </c>
      <c r="T964" s="7" t="str">
        <f t="shared" si="207"/>
        <v/>
      </c>
      <c r="U964" s="7"/>
    </row>
    <row r="965" spans="1:21" hidden="1" x14ac:dyDescent="0.25">
      <c r="A965" s="52">
        <f>'6aTRaiangProjExample'!B971</f>
        <v>4.414831084363616</v>
      </c>
      <c r="B965" s="52">
        <f>'6aTRaiangProjExample'!C971</f>
        <v>3.0015459613037558</v>
      </c>
      <c r="C965" s="52">
        <f>'6aTRaiangProjExample'!D971</f>
        <v>5.605759677932725</v>
      </c>
      <c r="D965" s="52">
        <f>'6aTRaiangProjExample'!E971</f>
        <v>3.0929913136159106</v>
      </c>
      <c r="E965" s="52">
        <f>'6aTRaiangProjExample'!F971</f>
        <v>1.5915662639942167</v>
      </c>
      <c r="F965" s="52">
        <f>'6aTRaiangProjExample'!G971</f>
        <v>2.5743376323327665</v>
      </c>
      <c r="G965" s="51">
        <f t="shared" si="195"/>
        <v>10.02059076229634</v>
      </c>
      <c r="H965" s="50">
        <f t="shared" si="196"/>
        <v>10.082160030312293</v>
      </c>
      <c r="I965" s="49">
        <f t="shared" si="197"/>
        <v>7.1674498576307393</v>
      </c>
      <c r="J965" s="6">
        <f t="shared" si="198"/>
        <v>10.082160030312293</v>
      </c>
      <c r="L965" s="7">
        <f t="shared" si="199"/>
        <v>1</v>
      </c>
      <c r="M965" s="7" t="str">
        <f t="shared" si="200"/>
        <v/>
      </c>
      <c r="N965" s="7" t="str">
        <f t="shared" si="201"/>
        <v/>
      </c>
      <c r="O965" s="7">
        <f t="shared" si="202"/>
        <v>1</v>
      </c>
      <c r="P965" s="7" t="str">
        <f t="shared" si="203"/>
        <v/>
      </c>
      <c r="Q965" s="7">
        <f t="shared" si="204"/>
        <v>1</v>
      </c>
      <c r="R965" s="7" t="str">
        <f t="shared" si="205"/>
        <v/>
      </c>
      <c r="S965" s="7">
        <f t="shared" si="206"/>
        <v>1</v>
      </c>
      <c r="T965" s="7" t="str">
        <f t="shared" si="207"/>
        <v/>
      </c>
      <c r="U965" s="7"/>
    </row>
    <row r="966" spans="1:21" hidden="1" x14ac:dyDescent="0.25">
      <c r="A966" s="52">
        <f>'6aTRaiangProjExample'!B972</f>
        <v>4.4919921332661907</v>
      </c>
      <c r="B966" s="52">
        <f>'6aTRaiangProjExample'!C972</f>
        <v>3.7556447017945764</v>
      </c>
      <c r="C966" s="52">
        <f>'6aTRaiangProjExample'!D972</f>
        <v>4.2774552691301304</v>
      </c>
      <c r="D966" s="52">
        <f>'6aTRaiangProjExample'!E972</f>
        <v>3.5843763300182383</v>
      </c>
      <c r="E966" s="52">
        <f>'6aTRaiangProjExample'!F972</f>
        <v>3.4622307210906875</v>
      </c>
      <c r="F966" s="52">
        <f>'6aTRaiangProjExample'!G972</f>
        <v>2.9433525758177033</v>
      </c>
      <c r="G966" s="51">
        <f t="shared" si="195"/>
        <v>8.7694474023963203</v>
      </c>
      <c r="H966" s="50">
        <f t="shared" si="196"/>
        <v>11.019721039102132</v>
      </c>
      <c r="I966" s="49">
        <f t="shared" si="197"/>
        <v>10.161227998702968</v>
      </c>
      <c r="J966" s="6">
        <f t="shared" si="198"/>
        <v>11.019721039102132</v>
      </c>
      <c r="L966" s="7">
        <f t="shared" si="199"/>
        <v>1</v>
      </c>
      <c r="M966" s="7" t="str">
        <f t="shared" si="200"/>
        <v/>
      </c>
      <c r="N966" s="7" t="str">
        <f t="shared" si="201"/>
        <v/>
      </c>
      <c r="O966" s="7">
        <f t="shared" si="202"/>
        <v>1</v>
      </c>
      <c r="P966" s="7" t="str">
        <f t="shared" si="203"/>
        <v/>
      </c>
      <c r="Q966" s="7">
        <f t="shared" si="204"/>
        <v>1</v>
      </c>
      <c r="R966" s="7" t="str">
        <f t="shared" si="205"/>
        <v/>
      </c>
      <c r="S966" s="7">
        <f t="shared" si="206"/>
        <v>1</v>
      </c>
      <c r="T966" s="7" t="str">
        <f t="shared" si="207"/>
        <v/>
      </c>
      <c r="U966" s="7"/>
    </row>
    <row r="967" spans="1:21" hidden="1" x14ac:dyDescent="0.25">
      <c r="A967" s="52">
        <f>'6aTRaiangProjExample'!B973</f>
        <v>3.6341969145627591</v>
      </c>
      <c r="B967" s="52">
        <f>'6aTRaiangProjExample'!C973</f>
        <v>3.174043532828704</v>
      </c>
      <c r="C967" s="52">
        <f>'6aTRaiangProjExample'!D973</f>
        <v>4.5703198862577263</v>
      </c>
      <c r="D967" s="52">
        <f>'6aTRaiangProjExample'!E973</f>
        <v>4.6731568019371483</v>
      </c>
      <c r="E967" s="52">
        <f>'6aTRaiangProjExample'!F973</f>
        <v>1.7434548021156986</v>
      </c>
      <c r="F967" s="52">
        <f>'6aTRaiangProjExample'!G973</f>
        <v>4.4971380314684506</v>
      </c>
      <c r="G967" s="51">
        <f t="shared" si="195"/>
        <v>8.2045168008204854</v>
      </c>
      <c r="H967" s="50">
        <f t="shared" si="196"/>
        <v>12.804491747968358</v>
      </c>
      <c r="I967" s="49">
        <f t="shared" si="197"/>
        <v>9.4146363664128536</v>
      </c>
      <c r="J967" s="6">
        <f t="shared" si="198"/>
        <v>12.804491747968358</v>
      </c>
      <c r="L967" s="7">
        <f t="shared" si="199"/>
        <v>1</v>
      </c>
      <c r="M967" s="7" t="str">
        <f t="shared" si="200"/>
        <v/>
      </c>
      <c r="N967" s="7" t="str">
        <f t="shared" si="201"/>
        <v/>
      </c>
      <c r="O967" s="7">
        <f t="shared" si="202"/>
        <v>1</v>
      </c>
      <c r="P967" s="7" t="str">
        <f t="shared" si="203"/>
        <v/>
      </c>
      <c r="Q967" s="7">
        <f t="shared" si="204"/>
        <v>1</v>
      </c>
      <c r="R967" s="7" t="str">
        <f t="shared" si="205"/>
        <v/>
      </c>
      <c r="S967" s="7">
        <f t="shared" si="206"/>
        <v>1</v>
      </c>
      <c r="T967" s="7" t="str">
        <f t="shared" si="207"/>
        <v/>
      </c>
      <c r="U967" s="7"/>
    </row>
    <row r="968" spans="1:21" hidden="1" x14ac:dyDescent="0.25">
      <c r="A968" s="52">
        <f>'6aTRaiangProjExample'!B974</f>
        <v>3.8510091506555848</v>
      </c>
      <c r="B968" s="52">
        <f>'6aTRaiangProjExample'!C974</f>
        <v>3.2933056243196637</v>
      </c>
      <c r="C968" s="52">
        <f>'6aTRaiangProjExample'!D974</f>
        <v>6.6670080819316331</v>
      </c>
      <c r="D968" s="52">
        <f>'6aTRaiangProjExample'!E974</f>
        <v>3.1007437838477139</v>
      </c>
      <c r="E968" s="52">
        <f>'6aTRaiangProjExample'!F974</f>
        <v>2.4543524353463382</v>
      </c>
      <c r="F968" s="52">
        <f>'6aTRaiangProjExample'!G974</f>
        <v>2.7420608917997131</v>
      </c>
      <c r="G968" s="51">
        <f t="shared" si="195"/>
        <v>10.518017232587217</v>
      </c>
      <c r="H968" s="50">
        <f t="shared" si="196"/>
        <v>9.6938138263030122</v>
      </c>
      <c r="I968" s="49">
        <f t="shared" si="197"/>
        <v>8.489718951465715</v>
      </c>
      <c r="J968" s="6">
        <f t="shared" si="198"/>
        <v>10.518017232587217</v>
      </c>
      <c r="L968" s="7">
        <f t="shared" si="199"/>
        <v>1</v>
      </c>
      <c r="M968" s="7" t="str">
        <f t="shared" si="200"/>
        <v/>
      </c>
      <c r="N968" s="7">
        <f t="shared" si="201"/>
        <v>1</v>
      </c>
      <c r="O968" s="7" t="str">
        <f t="shared" si="202"/>
        <v/>
      </c>
      <c r="P968" s="7" t="str">
        <f t="shared" si="203"/>
        <v/>
      </c>
      <c r="Q968" s="7" t="str">
        <f t="shared" si="204"/>
        <v/>
      </c>
      <c r="R968" s="7">
        <f t="shared" si="205"/>
        <v>1</v>
      </c>
      <c r="S968" s="7" t="str">
        <f t="shared" si="206"/>
        <v/>
      </c>
      <c r="T968" s="7" t="str">
        <f t="shared" si="207"/>
        <v/>
      </c>
      <c r="U968" s="7"/>
    </row>
    <row r="969" spans="1:21" hidden="1" x14ac:dyDescent="0.25">
      <c r="A969" s="52">
        <f>'6aTRaiangProjExample'!B975</f>
        <v>3.3661373409768807</v>
      </c>
      <c r="B969" s="52">
        <f>'6aTRaiangProjExample'!C975</f>
        <v>1.8410963082294596</v>
      </c>
      <c r="C969" s="52">
        <f>'6aTRaiangProjExample'!D975</f>
        <v>6.2359425714743253</v>
      </c>
      <c r="D969" s="52">
        <f>'6aTRaiangProjExample'!E975</f>
        <v>4.7221347856703977</v>
      </c>
      <c r="E969" s="52">
        <f>'6aTRaiangProjExample'!F975</f>
        <v>2.4951698707472083</v>
      </c>
      <c r="F969" s="52">
        <f>'6aTRaiangProjExample'!G975</f>
        <v>2.7751161100777124</v>
      </c>
      <c r="G969" s="51">
        <f t="shared" si="195"/>
        <v>9.602079912451206</v>
      </c>
      <c r="H969" s="50">
        <f t="shared" si="196"/>
        <v>10.863388236724992</v>
      </c>
      <c r="I969" s="49">
        <f t="shared" si="197"/>
        <v>7.1113822890543812</v>
      </c>
      <c r="J969" s="6">
        <f t="shared" si="198"/>
        <v>10.863388236724992</v>
      </c>
      <c r="L969" s="7">
        <f t="shared" si="199"/>
        <v>1</v>
      </c>
      <c r="M969" s="7" t="str">
        <f t="shared" si="200"/>
        <v/>
      </c>
      <c r="N969" s="7" t="str">
        <f t="shared" si="201"/>
        <v/>
      </c>
      <c r="O969" s="7">
        <f t="shared" si="202"/>
        <v>1</v>
      </c>
      <c r="P969" s="7" t="str">
        <f t="shared" si="203"/>
        <v/>
      </c>
      <c r="Q969" s="7">
        <f t="shared" si="204"/>
        <v>1</v>
      </c>
      <c r="R969" s="7" t="str">
        <f t="shared" si="205"/>
        <v/>
      </c>
      <c r="S969" s="7">
        <f t="shared" si="206"/>
        <v>1</v>
      </c>
      <c r="T969" s="7" t="str">
        <f t="shared" si="207"/>
        <v/>
      </c>
      <c r="U969" s="7"/>
    </row>
    <row r="970" spans="1:21" hidden="1" x14ac:dyDescent="0.25">
      <c r="A970" s="52">
        <f>'6aTRaiangProjExample'!B976</f>
        <v>4.1052893392257692</v>
      </c>
      <c r="B970" s="52">
        <f>'6aTRaiangProjExample'!C976</f>
        <v>2.4479939142020672</v>
      </c>
      <c r="C970" s="52">
        <f>'6aTRaiangProjExample'!D976</f>
        <v>4.0259907731939855</v>
      </c>
      <c r="D970" s="52">
        <f>'6aTRaiangProjExample'!E976</f>
        <v>3.5972713178716598</v>
      </c>
      <c r="E970" s="52">
        <f>'6aTRaiangProjExample'!F976</f>
        <v>2.3588237335496065</v>
      </c>
      <c r="F970" s="52">
        <f>'6aTRaiangProjExample'!G976</f>
        <v>3.6591568050896641</v>
      </c>
      <c r="G970" s="51">
        <f t="shared" si="195"/>
        <v>8.1312801124197556</v>
      </c>
      <c r="H970" s="50">
        <f t="shared" si="196"/>
        <v>11.361717462187093</v>
      </c>
      <c r="I970" s="49">
        <f t="shared" si="197"/>
        <v>8.465974452841337</v>
      </c>
      <c r="J970" s="6">
        <f t="shared" si="198"/>
        <v>11.361717462187093</v>
      </c>
      <c r="L970" s="7">
        <f t="shared" si="199"/>
        <v>1</v>
      </c>
      <c r="M970" s="7" t="str">
        <f t="shared" si="200"/>
        <v/>
      </c>
      <c r="N970" s="7" t="str">
        <f t="shared" si="201"/>
        <v/>
      </c>
      <c r="O970" s="7">
        <f t="shared" si="202"/>
        <v>1</v>
      </c>
      <c r="P970" s="7" t="str">
        <f t="shared" si="203"/>
        <v/>
      </c>
      <c r="Q970" s="7">
        <f t="shared" si="204"/>
        <v>1</v>
      </c>
      <c r="R970" s="7" t="str">
        <f t="shared" si="205"/>
        <v/>
      </c>
      <c r="S970" s="7">
        <f t="shared" si="206"/>
        <v>1</v>
      </c>
      <c r="T970" s="7" t="str">
        <f t="shared" si="207"/>
        <v/>
      </c>
      <c r="U970" s="7"/>
    </row>
    <row r="971" spans="1:21" hidden="1" x14ac:dyDescent="0.25">
      <c r="A971" s="52">
        <f>'6aTRaiangProjExample'!B977</f>
        <v>4.7575967144064526</v>
      </c>
      <c r="B971" s="52">
        <f>'6aTRaiangProjExample'!C977</f>
        <v>3.1868113210437148</v>
      </c>
      <c r="C971" s="52">
        <f>'6aTRaiangProjExample'!D977</f>
        <v>5.4125443844379753</v>
      </c>
      <c r="D971" s="52">
        <f>'6aTRaiangProjExample'!E977</f>
        <v>3.9850991073840518</v>
      </c>
      <c r="E971" s="52">
        <f>'6aTRaiangProjExample'!F977</f>
        <v>2.4888881297729091</v>
      </c>
      <c r="F971" s="52">
        <f>'6aTRaiangProjExample'!G977</f>
        <v>3.537364275192004</v>
      </c>
      <c r="G971" s="51">
        <f t="shared" si="195"/>
        <v>10.170141098844429</v>
      </c>
      <c r="H971" s="50">
        <f t="shared" si="196"/>
        <v>12.28006009698251</v>
      </c>
      <c r="I971" s="49">
        <f t="shared" si="197"/>
        <v>9.2130637260086274</v>
      </c>
      <c r="J971" s="6">
        <f t="shared" si="198"/>
        <v>12.28006009698251</v>
      </c>
      <c r="L971" s="7">
        <f t="shared" si="199"/>
        <v>1</v>
      </c>
      <c r="M971" s="7" t="str">
        <f t="shared" si="200"/>
        <v/>
      </c>
      <c r="N971" s="7" t="str">
        <f t="shared" si="201"/>
        <v/>
      </c>
      <c r="O971" s="7">
        <f t="shared" si="202"/>
        <v>1</v>
      </c>
      <c r="P971" s="7" t="str">
        <f t="shared" si="203"/>
        <v/>
      </c>
      <c r="Q971" s="7">
        <f t="shared" si="204"/>
        <v>1</v>
      </c>
      <c r="R971" s="7" t="str">
        <f t="shared" si="205"/>
        <v/>
      </c>
      <c r="S971" s="7">
        <f t="shared" si="206"/>
        <v>1</v>
      </c>
      <c r="T971" s="7" t="str">
        <f t="shared" si="207"/>
        <v/>
      </c>
      <c r="U971" s="7"/>
    </row>
    <row r="972" spans="1:21" hidden="1" x14ac:dyDescent="0.25">
      <c r="A972" s="52">
        <f>'6aTRaiangProjExample'!B978</f>
        <v>4.0944384269024416</v>
      </c>
      <c r="B972" s="52">
        <f>'6aTRaiangProjExample'!C978</f>
        <v>2.8421765994591972</v>
      </c>
      <c r="C972" s="52">
        <f>'6aTRaiangProjExample'!D978</f>
        <v>6.6374116310593205</v>
      </c>
      <c r="D972" s="52">
        <f>'6aTRaiangProjExample'!E978</f>
        <v>4.3361208369335902</v>
      </c>
      <c r="E972" s="52">
        <f>'6aTRaiangProjExample'!F978</f>
        <v>2.2673103239365675</v>
      </c>
      <c r="F972" s="52">
        <f>'6aTRaiangProjExample'!G978</f>
        <v>3.1448550360733583</v>
      </c>
      <c r="G972" s="51">
        <f t="shared" si="195"/>
        <v>10.731850057961761</v>
      </c>
      <c r="H972" s="50">
        <f t="shared" si="196"/>
        <v>11.57541429990939</v>
      </c>
      <c r="I972" s="49">
        <f t="shared" si="197"/>
        <v>8.254341959469123</v>
      </c>
      <c r="J972" s="6">
        <f t="shared" si="198"/>
        <v>11.57541429990939</v>
      </c>
      <c r="L972" s="7">
        <f t="shared" si="199"/>
        <v>1</v>
      </c>
      <c r="M972" s="7" t="str">
        <f t="shared" si="200"/>
        <v/>
      </c>
      <c r="N972" s="7" t="str">
        <f t="shared" si="201"/>
        <v/>
      </c>
      <c r="O972" s="7">
        <f t="shared" si="202"/>
        <v>1</v>
      </c>
      <c r="P972" s="7" t="str">
        <f t="shared" si="203"/>
        <v/>
      </c>
      <c r="Q972" s="7">
        <f t="shared" si="204"/>
        <v>1</v>
      </c>
      <c r="R972" s="7" t="str">
        <f t="shared" si="205"/>
        <v/>
      </c>
      <c r="S972" s="7">
        <f t="shared" si="206"/>
        <v>1</v>
      </c>
      <c r="T972" s="7" t="str">
        <f t="shared" si="207"/>
        <v/>
      </c>
      <c r="U972" s="7"/>
    </row>
    <row r="973" spans="1:21" hidden="1" x14ac:dyDescent="0.25">
      <c r="A973" s="52">
        <f>'6aTRaiangProjExample'!B979</f>
        <v>4.1920071013808506</v>
      </c>
      <c r="B973" s="52">
        <f>'6aTRaiangProjExample'!C979</f>
        <v>1.5771720738789745</v>
      </c>
      <c r="C973" s="52">
        <f>'6aTRaiangProjExample'!D979</f>
        <v>5.9623139977972386</v>
      </c>
      <c r="D973" s="52">
        <f>'6aTRaiangProjExample'!E979</f>
        <v>3.4698480058575982</v>
      </c>
      <c r="E973" s="52">
        <f>'6aTRaiangProjExample'!F979</f>
        <v>2.6284916950016441</v>
      </c>
      <c r="F973" s="52">
        <f>'6aTRaiangProjExample'!G979</f>
        <v>2.8944670817635818</v>
      </c>
      <c r="G973" s="51">
        <f t="shared" si="195"/>
        <v>10.154321099178089</v>
      </c>
      <c r="H973" s="50">
        <f t="shared" si="196"/>
        <v>10.55632218900203</v>
      </c>
      <c r="I973" s="49">
        <f t="shared" si="197"/>
        <v>7.1001308506442005</v>
      </c>
      <c r="J973" s="6">
        <f t="shared" si="198"/>
        <v>10.55632218900203</v>
      </c>
      <c r="L973" s="7">
        <f t="shared" si="199"/>
        <v>1</v>
      </c>
      <c r="M973" s="7" t="str">
        <f t="shared" si="200"/>
        <v/>
      </c>
      <c r="N973" s="7" t="str">
        <f t="shared" si="201"/>
        <v/>
      </c>
      <c r="O973" s="7">
        <f t="shared" si="202"/>
        <v>1</v>
      </c>
      <c r="P973" s="7" t="str">
        <f t="shared" si="203"/>
        <v/>
      </c>
      <c r="Q973" s="7">
        <f t="shared" si="204"/>
        <v>1</v>
      </c>
      <c r="R973" s="7" t="str">
        <f t="shared" si="205"/>
        <v/>
      </c>
      <c r="S973" s="7">
        <f t="shared" si="206"/>
        <v>1</v>
      </c>
      <c r="T973" s="7" t="str">
        <f t="shared" si="207"/>
        <v/>
      </c>
      <c r="U973" s="7"/>
    </row>
    <row r="974" spans="1:21" hidden="1" x14ac:dyDescent="0.25">
      <c r="A974" s="52">
        <f>'6aTRaiangProjExample'!B980</f>
        <v>4.2416311758793181</v>
      </c>
      <c r="B974" s="52">
        <f>'6aTRaiangProjExample'!C980</f>
        <v>2.3408610036775048</v>
      </c>
      <c r="C974" s="52">
        <f>'6aTRaiangProjExample'!D980</f>
        <v>5.1701542622729013</v>
      </c>
      <c r="D974" s="52">
        <f>'6aTRaiangProjExample'!E980</f>
        <v>3.5314547912748671</v>
      </c>
      <c r="E974" s="52">
        <f>'6aTRaiangProjExample'!F980</f>
        <v>2.3285927864465297</v>
      </c>
      <c r="F974" s="52">
        <f>'6aTRaiangProjExample'!G980</f>
        <v>2.8980973920103201</v>
      </c>
      <c r="G974" s="51">
        <f t="shared" si="195"/>
        <v>9.4117854381522186</v>
      </c>
      <c r="H974" s="50">
        <f t="shared" si="196"/>
        <v>10.671183359164505</v>
      </c>
      <c r="I974" s="49">
        <f t="shared" si="197"/>
        <v>7.5675511821343546</v>
      </c>
      <c r="J974" s="6">
        <f t="shared" si="198"/>
        <v>10.671183359164505</v>
      </c>
      <c r="L974" s="7">
        <f t="shared" si="199"/>
        <v>1</v>
      </c>
      <c r="M974" s="7" t="str">
        <f t="shared" si="200"/>
        <v/>
      </c>
      <c r="N974" s="7" t="str">
        <f t="shared" si="201"/>
        <v/>
      </c>
      <c r="O974" s="7">
        <f t="shared" si="202"/>
        <v>1</v>
      </c>
      <c r="P974" s="7" t="str">
        <f t="shared" si="203"/>
        <v/>
      </c>
      <c r="Q974" s="7">
        <f t="shared" si="204"/>
        <v>1</v>
      </c>
      <c r="R974" s="7" t="str">
        <f t="shared" si="205"/>
        <v/>
      </c>
      <c r="S974" s="7">
        <f t="shared" si="206"/>
        <v>1</v>
      </c>
      <c r="T974" s="7" t="str">
        <f t="shared" si="207"/>
        <v/>
      </c>
      <c r="U974" s="7"/>
    </row>
    <row r="975" spans="1:21" hidden="1" x14ac:dyDescent="0.25">
      <c r="A975" s="52">
        <f>'6aTRaiangProjExample'!B981</f>
        <v>3.8453181569867092</v>
      </c>
      <c r="B975" s="52">
        <f>'6aTRaiangProjExample'!C981</f>
        <v>2.8493929166345828</v>
      </c>
      <c r="C975" s="52">
        <f>'6aTRaiangProjExample'!D981</f>
        <v>4.475267478915641</v>
      </c>
      <c r="D975" s="52">
        <f>'6aTRaiangProjExample'!E981</f>
        <v>4.4914878718757523</v>
      </c>
      <c r="E975" s="52">
        <f>'6aTRaiangProjExample'!F981</f>
        <v>1.3709553276259956</v>
      </c>
      <c r="F975" s="52">
        <f>'6aTRaiangProjExample'!G981</f>
        <v>3.7734556779266155</v>
      </c>
      <c r="G975" s="51">
        <f t="shared" si="195"/>
        <v>8.3205856359023507</v>
      </c>
      <c r="H975" s="50">
        <f t="shared" si="196"/>
        <v>12.110261706789078</v>
      </c>
      <c r="I975" s="49">
        <f t="shared" si="197"/>
        <v>7.9938039221871939</v>
      </c>
      <c r="J975" s="6">
        <f t="shared" si="198"/>
        <v>12.110261706789078</v>
      </c>
      <c r="L975" s="7">
        <f t="shared" si="199"/>
        <v>1</v>
      </c>
      <c r="M975" s="7" t="str">
        <f t="shared" si="200"/>
        <v/>
      </c>
      <c r="N975" s="7" t="str">
        <f t="shared" si="201"/>
        <v/>
      </c>
      <c r="O975" s="7">
        <f t="shared" si="202"/>
        <v>1</v>
      </c>
      <c r="P975" s="7" t="str">
        <f t="shared" si="203"/>
        <v/>
      </c>
      <c r="Q975" s="7">
        <f t="shared" si="204"/>
        <v>1</v>
      </c>
      <c r="R975" s="7" t="str">
        <f t="shared" si="205"/>
        <v/>
      </c>
      <c r="S975" s="7">
        <f t="shared" si="206"/>
        <v>1</v>
      </c>
      <c r="T975" s="7" t="str">
        <f t="shared" si="207"/>
        <v/>
      </c>
      <c r="U975" s="7"/>
    </row>
    <row r="976" spans="1:21" hidden="1" x14ac:dyDescent="0.25">
      <c r="A976" s="52">
        <f>'6aTRaiangProjExample'!B982</f>
        <v>5.2082914416123431</v>
      </c>
      <c r="B976" s="52">
        <f>'6aTRaiangProjExample'!C982</f>
        <v>1.7494509247700649</v>
      </c>
      <c r="C976" s="52">
        <f>'6aTRaiangProjExample'!D982</f>
        <v>5.830674612454267</v>
      </c>
      <c r="D976" s="52">
        <f>'6aTRaiangProjExample'!E982</f>
        <v>3.5124260079781053</v>
      </c>
      <c r="E976" s="52">
        <f>'6aTRaiangProjExample'!F982</f>
        <v>2.772954560683476</v>
      </c>
      <c r="F976" s="52">
        <f>'6aTRaiangProjExample'!G982</f>
        <v>3.6252162586105996</v>
      </c>
      <c r="G976" s="51">
        <f t="shared" si="195"/>
        <v>11.038966054066609</v>
      </c>
      <c r="H976" s="50">
        <f t="shared" si="196"/>
        <v>12.345933708201049</v>
      </c>
      <c r="I976" s="49">
        <f t="shared" si="197"/>
        <v>8.147621744064141</v>
      </c>
      <c r="J976" s="6">
        <f t="shared" si="198"/>
        <v>12.345933708201049</v>
      </c>
      <c r="L976" s="7">
        <f t="shared" si="199"/>
        <v>1</v>
      </c>
      <c r="M976" s="7" t="str">
        <f t="shared" si="200"/>
        <v/>
      </c>
      <c r="N976" s="7" t="str">
        <f t="shared" si="201"/>
        <v/>
      </c>
      <c r="O976" s="7">
        <f t="shared" si="202"/>
        <v>1</v>
      </c>
      <c r="P976" s="7" t="str">
        <f t="shared" si="203"/>
        <v/>
      </c>
      <c r="Q976" s="7">
        <f t="shared" si="204"/>
        <v>1</v>
      </c>
      <c r="R976" s="7" t="str">
        <f t="shared" si="205"/>
        <v/>
      </c>
      <c r="S976" s="7">
        <f t="shared" si="206"/>
        <v>1</v>
      </c>
      <c r="T976" s="7" t="str">
        <f t="shared" si="207"/>
        <v/>
      </c>
      <c r="U976" s="7"/>
    </row>
    <row r="977" spans="1:21" hidden="1" x14ac:dyDescent="0.25">
      <c r="A977" s="52">
        <f>'6aTRaiangProjExample'!B983</f>
        <v>5.3801363053465376</v>
      </c>
      <c r="B977" s="52">
        <f>'6aTRaiangProjExample'!C983</f>
        <v>3.8281618239791877</v>
      </c>
      <c r="C977" s="52">
        <f>'6aTRaiangProjExample'!D983</f>
        <v>5.4540430636026462</v>
      </c>
      <c r="D977" s="52">
        <f>'6aTRaiangProjExample'!E983</f>
        <v>3.9557891703083357</v>
      </c>
      <c r="E977" s="52">
        <f>'6aTRaiangProjExample'!F983</f>
        <v>1.9916995668430295</v>
      </c>
      <c r="F977" s="52">
        <f>'6aTRaiangProjExample'!G983</f>
        <v>4.3668070599738726</v>
      </c>
      <c r="G977" s="51">
        <f t="shared" si="195"/>
        <v>10.834179368949183</v>
      </c>
      <c r="H977" s="50">
        <f t="shared" si="196"/>
        <v>13.702732535628746</v>
      </c>
      <c r="I977" s="49">
        <f t="shared" si="197"/>
        <v>10.186668450796089</v>
      </c>
      <c r="J977" s="6">
        <f t="shared" si="198"/>
        <v>13.702732535628746</v>
      </c>
      <c r="L977" s="7">
        <f t="shared" si="199"/>
        <v>1</v>
      </c>
      <c r="M977" s="7" t="str">
        <f t="shared" si="200"/>
        <v/>
      </c>
      <c r="N977" s="7" t="str">
        <f t="shared" si="201"/>
        <v/>
      </c>
      <c r="O977" s="7">
        <f t="shared" si="202"/>
        <v>1</v>
      </c>
      <c r="P977" s="7" t="str">
        <f t="shared" si="203"/>
        <v/>
      </c>
      <c r="Q977" s="7">
        <f t="shared" si="204"/>
        <v>1</v>
      </c>
      <c r="R977" s="7" t="str">
        <f t="shared" si="205"/>
        <v/>
      </c>
      <c r="S977" s="7">
        <f t="shared" si="206"/>
        <v>1</v>
      </c>
      <c r="T977" s="7" t="str">
        <f t="shared" si="207"/>
        <v/>
      </c>
      <c r="U977" s="7"/>
    </row>
    <row r="978" spans="1:21" hidden="1" x14ac:dyDescent="0.25">
      <c r="A978" s="52">
        <f>'6aTRaiangProjExample'!B984</f>
        <v>5.0977206284330672</v>
      </c>
      <c r="B978" s="52">
        <f>'6aTRaiangProjExample'!C984</f>
        <v>4.6085058982150464</v>
      </c>
      <c r="C978" s="52">
        <f>'6aTRaiangProjExample'!D984</f>
        <v>4.9218918647942154</v>
      </c>
      <c r="D978" s="52">
        <f>'6aTRaiangProjExample'!E984</f>
        <v>3.6645505855164275</v>
      </c>
      <c r="E978" s="52">
        <f>'6aTRaiangProjExample'!F984</f>
        <v>1.7644374788417041</v>
      </c>
      <c r="F978" s="52">
        <f>'6aTRaiangProjExample'!G984</f>
        <v>4.8181355630910394</v>
      </c>
      <c r="G978" s="51">
        <f t="shared" si="195"/>
        <v>10.019612493227282</v>
      </c>
      <c r="H978" s="50">
        <f t="shared" si="196"/>
        <v>13.580406777040533</v>
      </c>
      <c r="I978" s="49">
        <f t="shared" si="197"/>
        <v>11.19107894014779</v>
      </c>
      <c r="J978" s="6">
        <f t="shared" si="198"/>
        <v>13.580406777040533</v>
      </c>
      <c r="L978" s="7">
        <f t="shared" si="199"/>
        <v>1</v>
      </c>
      <c r="M978" s="7" t="str">
        <f t="shared" si="200"/>
        <v/>
      </c>
      <c r="N978" s="7" t="str">
        <f t="shared" si="201"/>
        <v/>
      </c>
      <c r="O978" s="7">
        <f t="shared" si="202"/>
        <v>1</v>
      </c>
      <c r="P978" s="7" t="str">
        <f t="shared" si="203"/>
        <v/>
      </c>
      <c r="Q978" s="7">
        <f t="shared" si="204"/>
        <v>1</v>
      </c>
      <c r="R978" s="7" t="str">
        <f t="shared" si="205"/>
        <v/>
      </c>
      <c r="S978" s="7">
        <f t="shared" si="206"/>
        <v>1</v>
      </c>
      <c r="T978" s="7" t="str">
        <f t="shared" si="207"/>
        <v/>
      </c>
      <c r="U978" s="7"/>
    </row>
    <row r="979" spans="1:21" hidden="1" x14ac:dyDescent="0.25">
      <c r="A979" s="52">
        <f>'6aTRaiangProjExample'!B985</f>
        <v>4.1121639572962687</v>
      </c>
      <c r="B979" s="52">
        <f>'6aTRaiangProjExample'!C985</f>
        <v>2.1427656535628241</v>
      </c>
      <c r="C979" s="52">
        <f>'6aTRaiangProjExample'!D985</f>
        <v>6.1733194047711111</v>
      </c>
      <c r="D979" s="52">
        <f>'6aTRaiangProjExample'!E985</f>
        <v>4.1461357877494729</v>
      </c>
      <c r="E979" s="52">
        <f>'6aTRaiangProjExample'!F985</f>
        <v>3.6449179918015369</v>
      </c>
      <c r="F979" s="52">
        <f>'6aTRaiangProjExample'!G985</f>
        <v>4.3135710736664361</v>
      </c>
      <c r="G979" s="51">
        <f t="shared" si="195"/>
        <v>10.28548336206738</v>
      </c>
      <c r="H979" s="50">
        <f t="shared" si="196"/>
        <v>12.571870818712178</v>
      </c>
      <c r="I979" s="49">
        <f t="shared" si="197"/>
        <v>10.101254719030797</v>
      </c>
      <c r="J979" s="6">
        <f t="shared" si="198"/>
        <v>12.571870818712178</v>
      </c>
      <c r="L979" s="7">
        <f t="shared" si="199"/>
        <v>1</v>
      </c>
      <c r="M979" s="7" t="str">
        <f t="shared" si="200"/>
        <v/>
      </c>
      <c r="N979" s="7" t="str">
        <f t="shared" si="201"/>
        <v/>
      </c>
      <c r="O979" s="7">
        <f t="shared" si="202"/>
        <v>1</v>
      </c>
      <c r="P979" s="7" t="str">
        <f t="shared" si="203"/>
        <v/>
      </c>
      <c r="Q979" s="7">
        <f t="shared" si="204"/>
        <v>1</v>
      </c>
      <c r="R979" s="7" t="str">
        <f t="shared" si="205"/>
        <v/>
      </c>
      <c r="S979" s="7">
        <f t="shared" si="206"/>
        <v>1</v>
      </c>
      <c r="T979" s="7" t="str">
        <f t="shared" si="207"/>
        <v/>
      </c>
      <c r="U979" s="7"/>
    </row>
    <row r="980" spans="1:21" hidden="1" x14ac:dyDescent="0.25">
      <c r="A980" s="52">
        <f>'6aTRaiangProjExample'!B986</f>
        <v>4.040796086323537</v>
      </c>
      <c r="B980" s="52">
        <f>'6aTRaiangProjExample'!C986</f>
        <v>3.1637329027230896</v>
      </c>
      <c r="C980" s="52">
        <f>'6aTRaiangProjExample'!D986</f>
        <v>6.0739276797163715</v>
      </c>
      <c r="D980" s="52">
        <f>'6aTRaiangProjExample'!E986</f>
        <v>4.1500176664521851</v>
      </c>
      <c r="E980" s="52">
        <f>'6aTRaiangProjExample'!F986</f>
        <v>3.1645782449356958</v>
      </c>
      <c r="F980" s="52">
        <f>'6aTRaiangProjExample'!G986</f>
        <v>3.4090450409172446</v>
      </c>
      <c r="G980" s="51">
        <f t="shared" si="195"/>
        <v>10.114723766039909</v>
      </c>
      <c r="H980" s="50">
        <f t="shared" si="196"/>
        <v>11.599858793692967</v>
      </c>
      <c r="I980" s="49">
        <f t="shared" si="197"/>
        <v>9.7373561885760296</v>
      </c>
      <c r="J980" s="6">
        <f t="shared" si="198"/>
        <v>11.599858793692967</v>
      </c>
      <c r="L980" s="7">
        <f t="shared" si="199"/>
        <v>1</v>
      </c>
      <c r="M980" s="7" t="str">
        <f t="shared" si="200"/>
        <v/>
      </c>
      <c r="N980" s="7" t="str">
        <f t="shared" si="201"/>
        <v/>
      </c>
      <c r="O980" s="7">
        <f t="shared" si="202"/>
        <v>1</v>
      </c>
      <c r="P980" s="7" t="str">
        <f t="shared" si="203"/>
        <v/>
      </c>
      <c r="Q980" s="7">
        <f t="shared" si="204"/>
        <v>1</v>
      </c>
      <c r="R980" s="7" t="str">
        <f t="shared" si="205"/>
        <v/>
      </c>
      <c r="S980" s="7">
        <f t="shared" si="206"/>
        <v>1</v>
      </c>
      <c r="T980" s="7" t="str">
        <f t="shared" si="207"/>
        <v/>
      </c>
      <c r="U980" s="7"/>
    </row>
    <row r="981" spans="1:21" hidden="1" x14ac:dyDescent="0.25">
      <c r="A981" s="52">
        <f>'6aTRaiangProjExample'!B987</f>
        <v>4.2407030700769521</v>
      </c>
      <c r="B981" s="52">
        <f>'6aTRaiangProjExample'!C987</f>
        <v>2.5334807307722551</v>
      </c>
      <c r="C981" s="52">
        <f>'6aTRaiangProjExample'!D987</f>
        <v>5.3406516343043124</v>
      </c>
      <c r="D981" s="52">
        <f>'6aTRaiangProjExample'!E987</f>
        <v>3.3288186905389985</v>
      </c>
      <c r="E981" s="52">
        <f>'6aTRaiangProjExample'!F987</f>
        <v>2.8839552296316535</v>
      </c>
      <c r="F981" s="52">
        <f>'6aTRaiangProjExample'!G987</f>
        <v>3.926989244774262</v>
      </c>
      <c r="G981" s="51">
        <f t="shared" si="195"/>
        <v>9.5813547043812655</v>
      </c>
      <c r="H981" s="50">
        <f t="shared" si="196"/>
        <v>11.496511005390213</v>
      </c>
      <c r="I981" s="49">
        <f t="shared" si="197"/>
        <v>9.3444252051781707</v>
      </c>
      <c r="J981" s="6">
        <f t="shared" si="198"/>
        <v>11.496511005390213</v>
      </c>
      <c r="L981" s="7">
        <f t="shared" si="199"/>
        <v>1</v>
      </c>
      <c r="M981" s="7" t="str">
        <f t="shared" si="200"/>
        <v/>
      </c>
      <c r="N981" s="7" t="str">
        <f t="shared" si="201"/>
        <v/>
      </c>
      <c r="O981" s="7">
        <f t="shared" si="202"/>
        <v>1</v>
      </c>
      <c r="P981" s="7" t="str">
        <f t="shared" si="203"/>
        <v/>
      </c>
      <c r="Q981" s="7">
        <f t="shared" si="204"/>
        <v>1</v>
      </c>
      <c r="R981" s="7" t="str">
        <f t="shared" si="205"/>
        <v/>
      </c>
      <c r="S981" s="7">
        <f t="shared" si="206"/>
        <v>1</v>
      </c>
      <c r="T981" s="7" t="str">
        <f t="shared" si="207"/>
        <v/>
      </c>
      <c r="U981" s="7"/>
    </row>
    <row r="982" spans="1:21" hidden="1" x14ac:dyDescent="0.25">
      <c r="A982" s="52">
        <f>'6aTRaiangProjExample'!B988</f>
        <v>3.9905154234901019</v>
      </c>
      <c r="B982" s="52">
        <f>'6aTRaiangProjExample'!C988</f>
        <v>2.3842544414891367</v>
      </c>
      <c r="C982" s="52">
        <f>'6aTRaiangProjExample'!D988</f>
        <v>4.1025166429045239</v>
      </c>
      <c r="D982" s="52">
        <f>'6aTRaiangProjExample'!E988</f>
        <v>4.0732048452012224</v>
      </c>
      <c r="E982" s="52">
        <f>'6aTRaiangProjExample'!F988</f>
        <v>1.3092784656136076</v>
      </c>
      <c r="F982" s="52">
        <f>'6aTRaiangProjExample'!G988</f>
        <v>3.7849448053228048</v>
      </c>
      <c r="G982" s="51">
        <f t="shared" si="195"/>
        <v>8.0930320663946258</v>
      </c>
      <c r="H982" s="50">
        <f t="shared" si="196"/>
        <v>11.848665074014129</v>
      </c>
      <c r="I982" s="49">
        <f t="shared" si="197"/>
        <v>7.4784777124255495</v>
      </c>
      <c r="J982" s="6">
        <f t="shared" si="198"/>
        <v>11.848665074014129</v>
      </c>
      <c r="L982" s="7">
        <f t="shared" si="199"/>
        <v>1</v>
      </c>
      <c r="M982" s="7" t="str">
        <f t="shared" si="200"/>
        <v/>
      </c>
      <c r="N982" s="7" t="str">
        <f t="shared" si="201"/>
        <v/>
      </c>
      <c r="O982" s="7">
        <f t="shared" si="202"/>
        <v>1</v>
      </c>
      <c r="P982" s="7" t="str">
        <f t="shared" si="203"/>
        <v/>
      </c>
      <c r="Q982" s="7">
        <f t="shared" si="204"/>
        <v>1</v>
      </c>
      <c r="R982" s="7" t="str">
        <f t="shared" si="205"/>
        <v/>
      </c>
      <c r="S982" s="7">
        <f t="shared" si="206"/>
        <v>1</v>
      </c>
      <c r="T982" s="7" t="str">
        <f t="shared" si="207"/>
        <v/>
      </c>
      <c r="U982" s="7"/>
    </row>
    <row r="983" spans="1:21" hidden="1" x14ac:dyDescent="0.25">
      <c r="A983" s="52">
        <f>'6aTRaiangProjExample'!B989</f>
        <v>4.8884105398799118</v>
      </c>
      <c r="B983" s="52">
        <f>'6aTRaiangProjExample'!C989</f>
        <v>1.972283330811939</v>
      </c>
      <c r="C983" s="52">
        <f>'6aTRaiangProjExample'!D989</f>
        <v>4.6506676148347097</v>
      </c>
      <c r="D983" s="52">
        <f>'6aTRaiangProjExample'!E989</f>
        <v>4.7204944292026658</v>
      </c>
      <c r="E983" s="52">
        <f>'6aTRaiangProjExample'!F989</f>
        <v>2.767574385207805</v>
      </c>
      <c r="F983" s="52">
        <f>'6aTRaiangProjExample'!G989</f>
        <v>3.4631756685217194</v>
      </c>
      <c r="G983" s="51">
        <f t="shared" si="195"/>
        <v>9.5390781547146215</v>
      </c>
      <c r="H983" s="50">
        <f t="shared" si="196"/>
        <v>13.072080637604296</v>
      </c>
      <c r="I983" s="49">
        <f t="shared" si="197"/>
        <v>8.2030333845414631</v>
      </c>
      <c r="J983" s="6">
        <f t="shared" si="198"/>
        <v>13.072080637604296</v>
      </c>
      <c r="L983" s="7">
        <f t="shared" si="199"/>
        <v>1</v>
      </c>
      <c r="M983" s="7" t="str">
        <f t="shared" si="200"/>
        <v/>
      </c>
      <c r="N983" s="7" t="str">
        <f t="shared" si="201"/>
        <v/>
      </c>
      <c r="O983" s="7">
        <f t="shared" si="202"/>
        <v>1</v>
      </c>
      <c r="P983" s="7" t="str">
        <f t="shared" si="203"/>
        <v/>
      </c>
      <c r="Q983" s="7">
        <f t="shared" si="204"/>
        <v>1</v>
      </c>
      <c r="R983" s="7" t="str">
        <f t="shared" si="205"/>
        <v/>
      </c>
      <c r="S983" s="7">
        <f t="shared" si="206"/>
        <v>1</v>
      </c>
      <c r="T983" s="7" t="str">
        <f t="shared" si="207"/>
        <v/>
      </c>
      <c r="U983" s="7"/>
    </row>
    <row r="984" spans="1:21" hidden="1" x14ac:dyDescent="0.25">
      <c r="A984" s="52">
        <f>'6aTRaiangProjExample'!B990</f>
        <v>3.6999348398895147</v>
      </c>
      <c r="B984" s="52">
        <f>'6aTRaiangProjExample'!C990</f>
        <v>4.4230471100915683</v>
      </c>
      <c r="C984" s="52">
        <f>'6aTRaiangProjExample'!D990</f>
        <v>5.1617518288812718</v>
      </c>
      <c r="D984" s="52">
        <f>'6aTRaiangProjExample'!E990</f>
        <v>4.715653955566852</v>
      </c>
      <c r="E984" s="52">
        <f>'6aTRaiangProjExample'!F990</f>
        <v>2.9546356235749562</v>
      </c>
      <c r="F984" s="52">
        <f>'6aTRaiangProjExample'!G990</f>
        <v>2.9314500320972052</v>
      </c>
      <c r="G984" s="51">
        <f t="shared" si="195"/>
        <v>8.8616866687707869</v>
      </c>
      <c r="H984" s="50">
        <f t="shared" si="196"/>
        <v>11.347038827553572</v>
      </c>
      <c r="I984" s="49">
        <f t="shared" si="197"/>
        <v>10.30913276576373</v>
      </c>
      <c r="J984" s="6">
        <f t="shared" si="198"/>
        <v>11.347038827553572</v>
      </c>
      <c r="L984" s="7">
        <f t="shared" si="199"/>
        <v>1</v>
      </c>
      <c r="M984" s="7" t="str">
        <f t="shared" si="200"/>
        <v/>
      </c>
      <c r="N984" s="7" t="str">
        <f t="shared" si="201"/>
        <v/>
      </c>
      <c r="O984" s="7">
        <f t="shared" si="202"/>
        <v>1</v>
      </c>
      <c r="P984" s="7" t="str">
        <f t="shared" si="203"/>
        <v/>
      </c>
      <c r="Q984" s="7">
        <f t="shared" si="204"/>
        <v>1</v>
      </c>
      <c r="R984" s="7" t="str">
        <f t="shared" si="205"/>
        <v/>
      </c>
      <c r="S984" s="7">
        <f t="shared" si="206"/>
        <v>1</v>
      </c>
      <c r="T984" s="7" t="str">
        <f t="shared" si="207"/>
        <v/>
      </c>
      <c r="U984" s="7"/>
    </row>
    <row r="985" spans="1:21" hidden="1" x14ac:dyDescent="0.25">
      <c r="A985" s="52">
        <f>'6aTRaiangProjExample'!B991</f>
        <v>4.0758005501731294</v>
      </c>
      <c r="B985" s="52">
        <f>'6aTRaiangProjExample'!C991</f>
        <v>4.2849467364738221</v>
      </c>
      <c r="C985" s="52">
        <f>'6aTRaiangProjExample'!D991</f>
        <v>5.1711969706898469</v>
      </c>
      <c r="D985" s="52">
        <f>'6aTRaiangProjExample'!E991</f>
        <v>3.8337334273486361</v>
      </c>
      <c r="E985" s="52">
        <f>'6aTRaiangProjExample'!F991</f>
        <v>1.4491787097041158</v>
      </c>
      <c r="F985" s="52">
        <f>'6aTRaiangProjExample'!G991</f>
        <v>2.964966385698709</v>
      </c>
      <c r="G985" s="51">
        <f t="shared" si="195"/>
        <v>9.2469975208629762</v>
      </c>
      <c r="H985" s="50">
        <f t="shared" si="196"/>
        <v>10.874500363220474</v>
      </c>
      <c r="I985" s="49">
        <f t="shared" si="197"/>
        <v>8.6990918318766468</v>
      </c>
      <c r="J985" s="6">
        <f t="shared" si="198"/>
        <v>10.874500363220474</v>
      </c>
      <c r="L985" s="7">
        <f t="shared" si="199"/>
        <v>1</v>
      </c>
      <c r="M985" s="7" t="str">
        <f t="shared" si="200"/>
        <v/>
      </c>
      <c r="N985" s="7" t="str">
        <f t="shared" si="201"/>
        <v/>
      </c>
      <c r="O985" s="7">
        <f t="shared" si="202"/>
        <v>1</v>
      </c>
      <c r="P985" s="7" t="str">
        <f t="shared" si="203"/>
        <v/>
      </c>
      <c r="Q985" s="7">
        <f t="shared" si="204"/>
        <v>1</v>
      </c>
      <c r="R985" s="7" t="str">
        <f t="shared" si="205"/>
        <v/>
      </c>
      <c r="S985" s="7">
        <f t="shared" si="206"/>
        <v>1</v>
      </c>
      <c r="T985" s="7" t="str">
        <f t="shared" si="207"/>
        <v/>
      </c>
      <c r="U985" s="7"/>
    </row>
    <row r="986" spans="1:21" hidden="1" x14ac:dyDescent="0.25">
      <c r="A986" s="52">
        <f>'6aTRaiangProjExample'!B992</f>
        <v>5.2970767745460003</v>
      </c>
      <c r="B986" s="52">
        <f>'6aTRaiangProjExample'!C992</f>
        <v>4.5537395488891148</v>
      </c>
      <c r="C986" s="52">
        <f>'6aTRaiangProjExample'!D992</f>
        <v>4.8643479753884096</v>
      </c>
      <c r="D986" s="52">
        <f>'6aTRaiangProjExample'!E992</f>
        <v>3.6812691820028629</v>
      </c>
      <c r="E986" s="52">
        <f>'6aTRaiangProjExample'!F992</f>
        <v>1.3503905222170813</v>
      </c>
      <c r="F986" s="52">
        <f>'6aTRaiangProjExample'!G992</f>
        <v>2.9947131280132133</v>
      </c>
      <c r="G986" s="51">
        <f t="shared" si="195"/>
        <v>10.16142474993441</v>
      </c>
      <c r="H986" s="50">
        <f t="shared" si="196"/>
        <v>11.973059084562077</v>
      </c>
      <c r="I986" s="49">
        <f t="shared" si="197"/>
        <v>8.8988431991194084</v>
      </c>
      <c r="J986" s="6">
        <f t="shared" si="198"/>
        <v>11.973059084562077</v>
      </c>
      <c r="L986" s="7">
        <f t="shared" si="199"/>
        <v>1</v>
      </c>
      <c r="M986" s="7" t="str">
        <f t="shared" si="200"/>
        <v/>
      </c>
      <c r="N986" s="7" t="str">
        <f t="shared" si="201"/>
        <v/>
      </c>
      <c r="O986" s="7">
        <f t="shared" si="202"/>
        <v>1</v>
      </c>
      <c r="P986" s="7" t="str">
        <f t="shared" si="203"/>
        <v/>
      </c>
      <c r="Q986" s="7">
        <f t="shared" si="204"/>
        <v>1</v>
      </c>
      <c r="R986" s="7" t="str">
        <f t="shared" si="205"/>
        <v/>
      </c>
      <c r="S986" s="7">
        <f t="shared" si="206"/>
        <v>1</v>
      </c>
      <c r="T986" s="7" t="str">
        <f t="shared" si="207"/>
        <v/>
      </c>
      <c r="U986" s="7"/>
    </row>
    <row r="987" spans="1:21" hidden="1" x14ac:dyDescent="0.25">
      <c r="A987" s="52">
        <f>'6aTRaiangProjExample'!B993</f>
        <v>3.8409661685012226</v>
      </c>
      <c r="B987" s="52">
        <f>'6aTRaiangProjExample'!C993</f>
        <v>3.6657067448841465</v>
      </c>
      <c r="C987" s="52">
        <f>'6aTRaiangProjExample'!D993</f>
        <v>5.8465131742444516</v>
      </c>
      <c r="D987" s="52">
        <f>'6aTRaiangProjExample'!E993</f>
        <v>3.9217651422578803</v>
      </c>
      <c r="E987" s="52">
        <f>'6aTRaiangProjExample'!F993</f>
        <v>2.4555972034947278</v>
      </c>
      <c r="F987" s="52">
        <f>'6aTRaiangProjExample'!G993</f>
        <v>3.1306217289927796</v>
      </c>
      <c r="G987" s="51">
        <f t="shared" si="195"/>
        <v>9.6874793427456751</v>
      </c>
      <c r="H987" s="50">
        <f t="shared" si="196"/>
        <v>10.893353039751883</v>
      </c>
      <c r="I987" s="49">
        <f t="shared" si="197"/>
        <v>9.2519256773716538</v>
      </c>
      <c r="J987" s="6">
        <f t="shared" si="198"/>
        <v>10.893353039751883</v>
      </c>
      <c r="L987" s="7">
        <f t="shared" si="199"/>
        <v>1</v>
      </c>
      <c r="M987" s="7" t="str">
        <f t="shared" si="200"/>
        <v/>
      </c>
      <c r="N987" s="7" t="str">
        <f t="shared" si="201"/>
        <v/>
      </c>
      <c r="O987" s="7">
        <f t="shared" si="202"/>
        <v>1</v>
      </c>
      <c r="P987" s="7" t="str">
        <f t="shared" si="203"/>
        <v/>
      </c>
      <c r="Q987" s="7">
        <f t="shared" si="204"/>
        <v>1</v>
      </c>
      <c r="R987" s="7" t="str">
        <f t="shared" si="205"/>
        <v/>
      </c>
      <c r="S987" s="7">
        <f t="shared" si="206"/>
        <v>1</v>
      </c>
      <c r="T987" s="7" t="str">
        <f t="shared" si="207"/>
        <v/>
      </c>
      <c r="U987" s="7"/>
    </row>
    <row r="988" spans="1:21" hidden="1" x14ac:dyDescent="0.25">
      <c r="A988" s="52">
        <f>'6aTRaiangProjExample'!B994</f>
        <v>3.7232543223224335</v>
      </c>
      <c r="B988" s="52">
        <f>'6aTRaiangProjExample'!C994</f>
        <v>1.5995822529930477</v>
      </c>
      <c r="C988" s="52">
        <f>'6aTRaiangProjExample'!D994</f>
        <v>5.7118686751267376</v>
      </c>
      <c r="D988" s="52">
        <f>'6aTRaiangProjExample'!E994</f>
        <v>4.1039328240381172</v>
      </c>
      <c r="E988" s="52">
        <f>'6aTRaiangProjExample'!F994</f>
        <v>2.7587657872194775</v>
      </c>
      <c r="F988" s="52">
        <f>'6aTRaiangProjExample'!G994</f>
        <v>3.3304645322301409</v>
      </c>
      <c r="G988" s="51">
        <f t="shared" si="195"/>
        <v>9.4351229974491702</v>
      </c>
      <c r="H988" s="50">
        <f t="shared" si="196"/>
        <v>11.157651678590693</v>
      </c>
      <c r="I988" s="49">
        <f t="shared" si="197"/>
        <v>7.6888125724426661</v>
      </c>
      <c r="J988" s="6">
        <f t="shared" si="198"/>
        <v>11.157651678590693</v>
      </c>
      <c r="L988" s="7">
        <f t="shared" si="199"/>
        <v>1</v>
      </c>
      <c r="M988" s="7" t="str">
        <f t="shared" si="200"/>
        <v/>
      </c>
      <c r="N988" s="7" t="str">
        <f t="shared" si="201"/>
        <v/>
      </c>
      <c r="O988" s="7">
        <f t="shared" si="202"/>
        <v>1</v>
      </c>
      <c r="P988" s="7" t="str">
        <f t="shared" si="203"/>
        <v/>
      </c>
      <c r="Q988" s="7">
        <f t="shared" si="204"/>
        <v>1</v>
      </c>
      <c r="R988" s="7" t="str">
        <f t="shared" si="205"/>
        <v/>
      </c>
      <c r="S988" s="7">
        <f t="shared" si="206"/>
        <v>1</v>
      </c>
      <c r="T988" s="7" t="str">
        <f t="shared" si="207"/>
        <v/>
      </c>
      <c r="U988" s="7"/>
    </row>
    <row r="989" spans="1:21" hidden="1" x14ac:dyDescent="0.25">
      <c r="A989" s="52">
        <f>'6aTRaiangProjExample'!B995</f>
        <v>5.5810293151772727</v>
      </c>
      <c r="B989" s="52">
        <f>'6aTRaiangProjExample'!C995</f>
        <v>3.6751557459076571</v>
      </c>
      <c r="C989" s="52">
        <f>'6aTRaiangProjExample'!D995</f>
        <v>6.9487413330790302</v>
      </c>
      <c r="D989" s="52">
        <f>'6aTRaiangProjExample'!E995</f>
        <v>3.4790786613860796</v>
      </c>
      <c r="E989" s="52">
        <f>'6aTRaiangProjExample'!F995</f>
        <v>1.9392354812512018</v>
      </c>
      <c r="F989" s="52">
        <f>'6aTRaiangProjExample'!G995</f>
        <v>2.8910798270792073</v>
      </c>
      <c r="G989" s="51">
        <f t="shared" si="195"/>
        <v>12.529770648256303</v>
      </c>
      <c r="H989" s="50">
        <f t="shared" si="196"/>
        <v>11.951187803642558</v>
      </c>
      <c r="I989" s="49">
        <f t="shared" si="197"/>
        <v>8.5054710542380665</v>
      </c>
      <c r="J989" s="6">
        <f t="shared" si="198"/>
        <v>12.529770648256303</v>
      </c>
      <c r="L989" s="7">
        <f t="shared" si="199"/>
        <v>1</v>
      </c>
      <c r="M989" s="7" t="str">
        <f t="shared" si="200"/>
        <v/>
      </c>
      <c r="N989" s="7">
        <f t="shared" si="201"/>
        <v>1</v>
      </c>
      <c r="O989" s="7" t="str">
        <f t="shared" si="202"/>
        <v/>
      </c>
      <c r="P989" s="7" t="str">
        <f t="shared" si="203"/>
        <v/>
      </c>
      <c r="Q989" s="7" t="str">
        <f t="shared" si="204"/>
        <v/>
      </c>
      <c r="R989" s="7">
        <f t="shared" si="205"/>
        <v>1</v>
      </c>
      <c r="S989" s="7" t="str">
        <f t="shared" si="206"/>
        <v/>
      </c>
      <c r="T989" s="7" t="str">
        <f t="shared" si="207"/>
        <v/>
      </c>
      <c r="U989" s="7"/>
    </row>
    <row r="990" spans="1:21" hidden="1" x14ac:dyDescent="0.25">
      <c r="A990" s="52">
        <f>'6aTRaiangProjExample'!B996</f>
        <v>4.4753133431601926</v>
      </c>
      <c r="B990" s="52">
        <f>'6aTRaiangProjExample'!C996</f>
        <v>3.0315994462916054</v>
      </c>
      <c r="C990" s="52">
        <f>'6aTRaiangProjExample'!D996</f>
        <v>6.6885671751818947</v>
      </c>
      <c r="D990" s="52">
        <f>'6aTRaiangProjExample'!E996</f>
        <v>3.8760762207489212</v>
      </c>
      <c r="E990" s="52">
        <f>'6aTRaiangProjExample'!F996</f>
        <v>2.7446876696485552</v>
      </c>
      <c r="F990" s="52">
        <f>'6aTRaiangProjExample'!G996</f>
        <v>2.3809524466065106</v>
      </c>
      <c r="G990" s="51">
        <f t="shared" si="195"/>
        <v>11.163880518342086</v>
      </c>
      <c r="H990" s="50">
        <f t="shared" si="196"/>
        <v>10.732342010515625</v>
      </c>
      <c r="I990" s="49">
        <f t="shared" si="197"/>
        <v>8.1572395625466712</v>
      </c>
      <c r="J990" s="6">
        <f t="shared" si="198"/>
        <v>11.163880518342086</v>
      </c>
      <c r="L990" s="7">
        <f t="shared" si="199"/>
        <v>1</v>
      </c>
      <c r="M990" s="7" t="str">
        <f t="shared" si="200"/>
        <v/>
      </c>
      <c r="N990" s="7">
        <f t="shared" si="201"/>
        <v>1</v>
      </c>
      <c r="O990" s="7" t="str">
        <f t="shared" si="202"/>
        <v/>
      </c>
      <c r="P990" s="7" t="str">
        <f t="shared" si="203"/>
        <v/>
      </c>
      <c r="Q990" s="7" t="str">
        <f t="shared" si="204"/>
        <v/>
      </c>
      <c r="R990" s="7">
        <f t="shared" si="205"/>
        <v>1</v>
      </c>
      <c r="S990" s="7" t="str">
        <f t="shared" si="206"/>
        <v/>
      </c>
      <c r="T990" s="7" t="str">
        <f t="shared" si="207"/>
        <v/>
      </c>
      <c r="U990" s="7"/>
    </row>
    <row r="991" spans="1:21" hidden="1" x14ac:dyDescent="0.25">
      <c r="A991" s="52">
        <f>'6aTRaiangProjExample'!B997</f>
        <v>4.3424765433089902</v>
      </c>
      <c r="B991" s="52">
        <f>'6aTRaiangProjExample'!C997</f>
        <v>2.3982006666361935</v>
      </c>
      <c r="C991" s="52">
        <f>'6aTRaiangProjExample'!D997</f>
        <v>6.3012699002455737</v>
      </c>
      <c r="D991" s="52">
        <f>'6aTRaiangProjExample'!E997</f>
        <v>4.249831958642603</v>
      </c>
      <c r="E991" s="52">
        <f>'6aTRaiangProjExample'!F997</f>
        <v>1.6859791798847608</v>
      </c>
      <c r="F991" s="52">
        <f>'6aTRaiangProjExample'!G997</f>
        <v>3.4404813524165649</v>
      </c>
      <c r="G991" s="51">
        <f t="shared" si="195"/>
        <v>10.643746443554564</v>
      </c>
      <c r="H991" s="50">
        <f t="shared" si="196"/>
        <v>12.032789854368158</v>
      </c>
      <c r="I991" s="49">
        <f t="shared" si="197"/>
        <v>7.5246611989375189</v>
      </c>
      <c r="J991" s="6">
        <f t="shared" si="198"/>
        <v>12.032789854368158</v>
      </c>
      <c r="L991" s="7">
        <f t="shared" si="199"/>
        <v>1</v>
      </c>
      <c r="M991" s="7" t="str">
        <f t="shared" si="200"/>
        <v/>
      </c>
      <c r="N991" s="7" t="str">
        <f t="shared" si="201"/>
        <v/>
      </c>
      <c r="O991" s="7">
        <f t="shared" si="202"/>
        <v>1</v>
      </c>
      <c r="P991" s="7" t="str">
        <f t="shared" si="203"/>
        <v/>
      </c>
      <c r="Q991" s="7">
        <f t="shared" si="204"/>
        <v>1</v>
      </c>
      <c r="R991" s="7" t="str">
        <f t="shared" si="205"/>
        <v/>
      </c>
      <c r="S991" s="7">
        <f t="shared" si="206"/>
        <v>1</v>
      </c>
      <c r="T991" s="7" t="str">
        <f t="shared" si="207"/>
        <v/>
      </c>
      <c r="U991" s="7"/>
    </row>
    <row r="992" spans="1:21" hidden="1" x14ac:dyDescent="0.25">
      <c r="A992" s="52">
        <f>'6aTRaiangProjExample'!B998</f>
        <v>4.3393486389074249</v>
      </c>
      <c r="B992" s="52">
        <f>'6aTRaiangProjExample'!C998</f>
        <v>4.6794481783277009</v>
      </c>
      <c r="C992" s="52">
        <f>'6aTRaiangProjExample'!D998</f>
        <v>6.4079820356559614</v>
      </c>
      <c r="D992" s="52">
        <f>'6aTRaiangProjExample'!E998</f>
        <v>3.5322045299435265</v>
      </c>
      <c r="E992" s="52">
        <f>'6aTRaiangProjExample'!F998</f>
        <v>2.1824355333101337</v>
      </c>
      <c r="F992" s="52">
        <f>'6aTRaiangProjExample'!G998</f>
        <v>2.7913397096148045</v>
      </c>
      <c r="G992" s="51">
        <f t="shared" si="195"/>
        <v>10.747330674563386</v>
      </c>
      <c r="H992" s="50">
        <f t="shared" si="196"/>
        <v>10.662892878465756</v>
      </c>
      <c r="I992" s="49">
        <f t="shared" si="197"/>
        <v>9.6532234212526387</v>
      </c>
      <c r="J992" s="6">
        <f t="shared" si="198"/>
        <v>10.747330674563386</v>
      </c>
      <c r="L992" s="7">
        <f t="shared" si="199"/>
        <v>1</v>
      </c>
      <c r="M992" s="7" t="str">
        <f t="shared" si="200"/>
        <v/>
      </c>
      <c r="N992" s="7">
        <f t="shared" si="201"/>
        <v>1</v>
      </c>
      <c r="O992" s="7" t="str">
        <f t="shared" si="202"/>
        <v/>
      </c>
      <c r="P992" s="7" t="str">
        <f t="shared" si="203"/>
        <v/>
      </c>
      <c r="Q992" s="7" t="str">
        <f t="shared" si="204"/>
        <v/>
      </c>
      <c r="R992" s="7">
        <f t="shared" si="205"/>
        <v>1</v>
      </c>
      <c r="S992" s="7" t="str">
        <f t="shared" si="206"/>
        <v/>
      </c>
      <c r="T992" s="7" t="str">
        <f t="shared" si="207"/>
        <v/>
      </c>
      <c r="U992" s="7"/>
    </row>
    <row r="993" spans="1:25" hidden="1" x14ac:dyDescent="0.25">
      <c r="A993" s="52">
        <f>'6aTRaiangProjExample'!B999</f>
        <v>4.0113914248325528</v>
      </c>
      <c r="B993" s="52">
        <f>'6aTRaiangProjExample'!C999</f>
        <v>3.1805166304350423</v>
      </c>
      <c r="C993" s="52">
        <f>'6aTRaiangProjExample'!D999</f>
        <v>4.9497175023369655</v>
      </c>
      <c r="D993" s="52">
        <f>'6aTRaiangProjExample'!E999</f>
        <v>4.5478346064761386</v>
      </c>
      <c r="E993" s="52">
        <f>'6aTRaiangProjExample'!F999</f>
        <v>2.220850460516842</v>
      </c>
      <c r="F993" s="52">
        <f>'6aTRaiangProjExample'!G999</f>
        <v>4.0136604249261945</v>
      </c>
      <c r="G993" s="51">
        <f t="shared" si="195"/>
        <v>8.9611089271695192</v>
      </c>
      <c r="H993" s="50">
        <f t="shared" si="196"/>
        <v>12.572886456234887</v>
      </c>
      <c r="I993" s="49">
        <f t="shared" si="197"/>
        <v>9.4150275158780801</v>
      </c>
      <c r="J993" s="6">
        <f t="shared" si="198"/>
        <v>12.572886456234887</v>
      </c>
      <c r="L993" s="7">
        <f t="shared" si="199"/>
        <v>1</v>
      </c>
      <c r="M993" s="7" t="str">
        <f t="shared" si="200"/>
        <v/>
      </c>
      <c r="N993" s="7" t="str">
        <f t="shared" si="201"/>
        <v/>
      </c>
      <c r="O993" s="7">
        <f t="shared" si="202"/>
        <v>1</v>
      </c>
      <c r="P993" s="7" t="str">
        <f t="shared" si="203"/>
        <v/>
      </c>
      <c r="Q993" s="7">
        <f t="shared" si="204"/>
        <v>1</v>
      </c>
      <c r="R993" s="7" t="str">
        <f t="shared" si="205"/>
        <v/>
      </c>
      <c r="S993" s="7">
        <f t="shared" si="206"/>
        <v>1</v>
      </c>
      <c r="T993" s="7" t="str">
        <f t="shared" si="207"/>
        <v/>
      </c>
      <c r="U993" s="7"/>
    </row>
    <row r="994" spans="1:25" hidden="1" x14ac:dyDescent="0.25">
      <c r="A994" s="52">
        <f>'6aTRaiangProjExample'!B1000</f>
        <v>4.3970409013994018</v>
      </c>
      <c r="B994" s="52">
        <f>'6aTRaiangProjExample'!C1000</f>
        <v>3.3465922306414937</v>
      </c>
      <c r="C994" s="52">
        <f>'6aTRaiangProjExample'!D1000</f>
        <v>5.434879163218616</v>
      </c>
      <c r="D994" s="52">
        <f>'6aTRaiangProjExample'!E1000</f>
        <v>4.028509280197766</v>
      </c>
      <c r="E994" s="52">
        <f>'6aTRaiangProjExample'!F1000</f>
        <v>2.4400076929062529</v>
      </c>
      <c r="F994" s="52">
        <f>'6aTRaiangProjExample'!G1000</f>
        <v>3.6401018721953387</v>
      </c>
      <c r="G994" s="51">
        <f t="shared" si="195"/>
        <v>9.8319200646180178</v>
      </c>
      <c r="H994" s="50">
        <f t="shared" si="196"/>
        <v>12.065652053792505</v>
      </c>
      <c r="I994" s="49">
        <f t="shared" si="197"/>
        <v>9.4267017957430852</v>
      </c>
      <c r="J994" s="6">
        <f t="shared" si="198"/>
        <v>12.065652053792505</v>
      </c>
      <c r="L994" s="7">
        <f t="shared" si="199"/>
        <v>1</v>
      </c>
      <c r="M994" s="7" t="str">
        <f t="shared" si="200"/>
        <v/>
      </c>
      <c r="N994" s="7" t="str">
        <f t="shared" si="201"/>
        <v/>
      </c>
      <c r="O994" s="7">
        <f t="shared" si="202"/>
        <v>1</v>
      </c>
      <c r="P994" s="7" t="str">
        <f t="shared" si="203"/>
        <v/>
      </c>
      <c r="Q994" s="7">
        <f t="shared" si="204"/>
        <v>1</v>
      </c>
      <c r="R994" s="7" t="str">
        <f t="shared" si="205"/>
        <v/>
      </c>
      <c r="S994" s="7">
        <f t="shared" si="206"/>
        <v>1</v>
      </c>
      <c r="T994" s="7" t="str">
        <f t="shared" si="207"/>
        <v/>
      </c>
      <c r="U994" s="7"/>
    </row>
    <row r="995" spans="1:25" hidden="1" x14ac:dyDescent="0.25">
      <c r="A995" s="52">
        <f>'6aTRaiangProjExample'!B1001</f>
        <v>3.845584606914469</v>
      </c>
      <c r="B995" s="52">
        <f>'6aTRaiangProjExample'!C1001</f>
        <v>3.4719960952334472</v>
      </c>
      <c r="C995" s="52">
        <f>'6aTRaiangProjExample'!D1001</f>
        <v>5.5201575191861671</v>
      </c>
      <c r="D995" s="52">
        <f>'6aTRaiangProjExample'!E1001</f>
        <v>4.3099637046070605</v>
      </c>
      <c r="E995" s="52">
        <f>'6aTRaiangProjExample'!F1001</f>
        <v>3.0519044344092814</v>
      </c>
      <c r="F995" s="52">
        <f>'6aTRaiangProjExample'!G1001</f>
        <v>3.3976207528204383</v>
      </c>
      <c r="G995" s="51">
        <f t="shared" si="195"/>
        <v>9.3657421261006366</v>
      </c>
      <c r="H995" s="50">
        <f t="shared" si="196"/>
        <v>11.553169064341969</v>
      </c>
      <c r="I995" s="49">
        <f t="shared" si="197"/>
        <v>9.9215212824631678</v>
      </c>
      <c r="J995" s="6">
        <f t="shared" si="198"/>
        <v>11.553169064341969</v>
      </c>
      <c r="L995" s="7">
        <f t="shared" si="199"/>
        <v>1</v>
      </c>
      <c r="M995" s="7" t="str">
        <f t="shared" si="200"/>
        <v/>
      </c>
      <c r="N995" s="7" t="str">
        <f t="shared" si="201"/>
        <v/>
      </c>
      <c r="O995" s="7">
        <f t="shared" si="202"/>
        <v>1</v>
      </c>
      <c r="P995" s="7" t="str">
        <f t="shared" si="203"/>
        <v/>
      </c>
      <c r="Q995" s="7">
        <f t="shared" si="204"/>
        <v>1</v>
      </c>
      <c r="R995" s="7" t="str">
        <f t="shared" si="205"/>
        <v/>
      </c>
      <c r="S995" s="7">
        <f t="shared" si="206"/>
        <v>1</v>
      </c>
      <c r="T995" s="7" t="str">
        <f t="shared" si="207"/>
        <v/>
      </c>
      <c r="U995" s="7"/>
    </row>
    <row r="996" spans="1:25" hidden="1" x14ac:dyDescent="0.25">
      <c r="A996" s="52">
        <f>'6aTRaiangProjExample'!B1002</f>
        <v>4.6373058826969817</v>
      </c>
      <c r="B996" s="52">
        <f>'6aTRaiangProjExample'!C1002</f>
        <v>2.1049067734768552</v>
      </c>
      <c r="C996" s="52">
        <f>'6aTRaiangProjExample'!D1002</f>
        <v>6.7789993628398895</v>
      </c>
      <c r="D996" s="52">
        <f>'6aTRaiangProjExample'!E1002</f>
        <v>4.1330238626694786</v>
      </c>
      <c r="E996" s="52">
        <f>'6aTRaiangProjExample'!F1002</f>
        <v>3.1652734350223746</v>
      </c>
      <c r="F996" s="52">
        <f>'6aTRaiangProjExample'!G1002</f>
        <v>2.8956230141945656</v>
      </c>
      <c r="G996" s="51">
        <f t="shared" si="195"/>
        <v>11.416305245536872</v>
      </c>
      <c r="H996" s="50">
        <f t="shared" si="196"/>
        <v>11.665952759561026</v>
      </c>
      <c r="I996" s="49">
        <f t="shared" si="197"/>
        <v>8.1658032226937962</v>
      </c>
      <c r="J996" s="6">
        <f t="shared" si="198"/>
        <v>11.665952759561026</v>
      </c>
      <c r="L996" s="7">
        <f t="shared" si="199"/>
        <v>1</v>
      </c>
      <c r="M996" s="7" t="str">
        <f t="shared" si="200"/>
        <v/>
      </c>
      <c r="N996" s="7" t="str">
        <f t="shared" si="201"/>
        <v/>
      </c>
      <c r="O996" s="7">
        <f t="shared" si="202"/>
        <v>1</v>
      </c>
      <c r="P996" s="7" t="str">
        <f t="shared" si="203"/>
        <v/>
      </c>
      <c r="Q996" s="7">
        <f t="shared" si="204"/>
        <v>1</v>
      </c>
      <c r="R996" s="7" t="str">
        <f t="shared" si="205"/>
        <v/>
      </c>
      <c r="S996" s="7">
        <f t="shared" si="206"/>
        <v>1</v>
      </c>
      <c r="T996" s="7" t="str">
        <f t="shared" si="207"/>
        <v/>
      </c>
      <c r="U996" s="7"/>
    </row>
    <row r="997" spans="1:25" x14ac:dyDescent="0.25">
      <c r="A997" s="52">
        <f>'6aTRaiangProjExample'!B1003</f>
        <v>5.2882517938761096</v>
      </c>
      <c r="B997" s="52">
        <f>'6aTRaiangProjExample'!C1003</f>
        <v>2.8860725940076959</v>
      </c>
      <c r="C997" s="52">
        <f>'6aTRaiangProjExample'!D1003</f>
        <v>5.1877356669761197</v>
      </c>
      <c r="D997" s="52">
        <f>'6aTRaiangProjExample'!E1003</f>
        <v>4.0109440069141051</v>
      </c>
      <c r="E997" s="52">
        <f>'6aTRaiangProjExample'!F1003</f>
        <v>2.1722254895439423</v>
      </c>
      <c r="F997" s="52">
        <f>'6aTRaiangProjExample'!G1003</f>
        <v>3.2031596831910116</v>
      </c>
      <c r="G997" s="51">
        <f t="shared" si="195"/>
        <v>10.475987460852229</v>
      </c>
      <c r="H997" s="50">
        <f t="shared" si="196"/>
        <v>12.502355483981226</v>
      </c>
      <c r="I997" s="49">
        <f t="shared" si="197"/>
        <v>8.2614577667426499</v>
      </c>
      <c r="J997" s="6">
        <f t="shared" si="198"/>
        <v>12.502355483981226</v>
      </c>
      <c r="L997" s="7">
        <f t="shared" si="199"/>
        <v>1</v>
      </c>
      <c r="M997" s="7" t="str">
        <f t="shared" si="200"/>
        <v/>
      </c>
      <c r="N997" s="7" t="str">
        <f t="shared" si="201"/>
        <v/>
      </c>
      <c r="O997" s="7">
        <f t="shared" si="202"/>
        <v>1</v>
      </c>
      <c r="P997" s="7" t="str">
        <f t="shared" si="203"/>
        <v/>
      </c>
      <c r="Q997" s="7">
        <f t="shared" si="204"/>
        <v>1</v>
      </c>
      <c r="R997" s="7" t="str">
        <f t="shared" si="205"/>
        <v/>
      </c>
      <c r="S997" s="7">
        <f t="shared" si="206"/>
        <v>1</v>
      </c>
      <c r="T997" s="7" t="str">
        <f t="shared" si="207"/>
        <v/>
      </c>
      <c r="U997" s="7"/>
    </row>
    <row r="998" spans="1:25" x14ac:dyDescent="0.25">
      <c r="A998" s="52">
        <f>'6aTRaiangProjExample'!B1004</f>
        <v>3.6092998410246451</v>
      </c>
      <c r="B998" s="52">
        <f>'6aTRaiangProjExample'!C1004</f>
        <v>2.262309079072387</v>
      </c>
      <c r="C998" s="52">
        <f>'6aTRaiangProjExample'!D1004</f>
        <v>5.330972446962523</v>
      </c>
      <c r="D998" s="52">
        <f>'6aTRaiangProjExample'!E1004</f>
        <v>4.5150140100520364</v>
      </c>
      <c r="E998" s="52">
        <f>'6aTRaiangProjExample'!F1004</f>
        <v>2.5850323798071773</v>
      </c>
      <c r="F998" s="52">
        <f>'6aTRaiangProjExample'!G1004</f>
        <v>2.8326016683122477</v>
      </c>
      <c r="G998" s="51">
        <f t="shared" si="195"/>
        <v>8.9402722879871686</v>
      </c>
      <c r="H998" s="50">
        <f t="shared" si="196"/>
        <v>10.956915519388929</v>
      </c>
      <c r="I998" s="49">
        <f t="shared" si="197"/>
        <v>7.6799431271918115</v>
      </c>
      <c r="J998" s="6">
        <f t="shared" si="198"/>
        <v>10.956915519388929</v>
      </c>
      <c r="L998" s="7">
        <f t="shared" si="199"/>
        <v>1</v>
      </c>
      <c r="M998" s="7" t="str">
        <f t="shared" si="200"/>
        <v/>
      </c>
      <c r="N998" s="7" t="str">
        <f t="shared" si="201"/>
        <v/>
      </c>
      <c r="O998" s="7">
        <f t="shared" si="202"/>
        <v>1</v>
      </c>
      <c r="P998" s="7" t="str">
        <f t="shared" si="203"/>
        <v/>
      </c>
      <c r="Q998" s="7">
        <f t="shared" si="204"/>
        <v>1</v>
      </c>
      <c r="R998" s="7" t="str">
        <f t="shared" si="205"/>
        <v/>
      </c>
      <c r="S998" s="7">
        <f t="shared" si="206"/>
        <v>1</v>
      </c>
      <c r="T998" s="7" t="str">
        <f t="shared" si="207"/>
        <v/>
      </c>
      <c r="U998" s="7"/>
    </row>
    <row r="999" spans="1:25" x14ac:dyDescent="0.25">
      <c r="A999" s="52">
        <f>'6aTRaiangProjExample'!B1005</f>
        <v>5.132121842093345</v>
      </c>
      <c r="B999" s="52">
        <f>'6aTRaiangProjExample'!C1005</f>
        <v>2.1523504209277862</v>
      </c>
      <c r="C999" s="52">
        <f>'6aTRaiangProjExample'!D1005</f>
        <v>6.055110873269772</v>
      </c>
      <c r="D999" s="52">
        <f>'6aTRaiangProjExample'!E1005</f>
        <v>3.7275952914014576</v>
      </c>
      <c r="E999" s="52">
        <f>'6aTRaiangProjExample'!F1005</f>
        <v>2.5733671462566106</v>
      </c>
      <c r="F999" s="52">
        <f>'6aTRaiangProjExample'!G1005</f>
        <v>2.5687899986597467</v>
      </c>
      <c r="G999" s="51">
        <f t="shared" si="195"/>
        <v>11.187232715363116</v>
      </c>
      <c r="H999" s="50">
        <f t="shared" si="196"/>
        <v>11.42850713215455</v>
      </c>
      <c r="I999" s="49">
        <f t="shared" si="197"/>
        <v>7.2945075658441434</v>
      </c>
      <c r="J999" s="6">
        <f t="shared" si="198"/>
        <v>11.42850713215455</v>
      </c>
      <c r="L999" s="7">
        <f t="shared" si="199"/>
        <v>1</v>
      </c>
      <c r="M999" s="7" t="str">
        <f t="shared" si="200"/>
        <v/>
      </c>
      <c r="N999" s="7" t="str">
        <f t="shared" si="201"/>
        <v/>
      </c>
      <c r="O999" s="7">
        <f t="shared" si="202"/>
        <v>1</v>
      </c>
      <c r="P999" s="7" t="str">
        <f t="shared" si="203"/>
        <v/>
      </c>
      <c r="Q999" s="7">
        <f t="shared" si="204"/>
        <v>1</v>
      </c>
      <c r="R999" s="7" t="str">
        <f t="shared" si="205"/>
        <v/>
      </c>
      <c r="S999" s="7">
        <f t="shared" si="206"/>
        <v>1</v>
      </c>
      <c r="T999" s="7" t="str">
        <f t="shared" si="207"/>
        <v/>
      </c>
      <c r="U999" s="7"/>
    </row>
    <row r="1000" spans="1:25" x14ac:dyDescent="0.25">
      <c r="A1000" s="52">
        <f>'6aTRaiangProjExample'!B1006</f>
        <v>4.7140931621216593</v>
      </c>
      <c r="B1000" s="52">
        <f>'6aTRaiangProjExample'!C1006</f>
        <v>2.3918582693831985</v>
      </c>
      <c r="C1000" s="52">
        <f>'6aTRaiangProjExample'!D1006</f>
        <v>5.1750176781029342</v>
      </c>
      <c r="D1000" s="52">
        <f>'6aTRaiangProjExample'!E1006</f>
        <v>4.4019911974951462</v>
      </c>
      <c r="E1000" s="52">
        <f>'6aTRaiangProjExample'!F1006</f>
        <v>1.9846360164237267</v>
      </c>
      <c r="F1000" s="52">
        <f>'6aTRaiangProjExample'!G1006</f>
        <v>2.9334417174944667</v>
      </c>
      <c r="G1000" s="51">
        <f t="shared" si="195"/>
        <v>9.8891108402245926</v>
      </c>
      <c r="H1000" s="50">
        <f t="shared" si="196"/>
        <v>12.049526077111274</v>
      </c>
      <c r="I1000" s="49">
        <f t="shared" si="197"/>
        <v>7.3099360033013916</v>
      </c>
      <c r="J1000" s="6">
        <f t="shared" si="198"/>
        <v>12.049526077111274</v>
      </c>
      <c r="L1000" s="7">
        <f t="shared" si="199"/>
        <v>1</v>
      </c>
      <c r="M1000" s="7" t="str">
        <f t="shared" si="200"/>
        <v/>
      </c>
      <c r="N1000" s="7" t="str">
        <f t="shared" si="201"/>
        <v/>
      </c>
      <c r="O1000" s="7">
        <f t="shared" si="202"/>
        <v>1</v>
      </c>
      <c r="P1000" s="7" t="str">
        <f t="shared" si="203"/>
        <v/>
      </c>
      <c r="Q1000" s="7">
        <f t="shared" si="204"/>
        <v>1</v>
      </c>
      <c r="R1000" s="7" t="str">
        <f t="shared" si="205"/>
        <v/>
      </c>
      <c r="S1000" s="7">
        <f t="shared" si="206"/>
        <v>1</v>
      </c>
      <c r="T1000" s="7" t="str">
        <f t="shared" si="207"/>
        <v/>
      </c>
      <c r="U1000" s="7"/>
    </row>
    <row r="1001" spans="1:25" x14ac:dyDescent="0.25">
      <c r="A1001" s="52">
        <f>'6aTRaiangProjExample'!B1007</f>
        <v>4.0570934338343214</v>
      </c>
      <c r="B1001" s="52">
        <f>'6aTRaiangProjExample'!C1007</f>
        <v>4.2202393199700889</v>
      </c>
      <c r="C1001" s="52">
        <f>'6aTRaiangProjExample'!D1007</f>
        <v>4.5940357407510755</v>
      </c>
      <c r="D1001" s="52">
        <f>'6aTRaiangProjExample'!E1007</f>
        <v>3.8777281793971374</v>
      </c>
      <c r="E1001" s="52">
        <f>'6aTRaiangProjExample'!F1007</f>
        <v>1.8935766019383276</v>
      </c>
      <c r="F1001" s="52">
        <f>'6aTRaiangProjExample'!G1007</f>
        <v>3.6158462348923308</v>
      </c>
      <c r="G1001" s="51">
        <f t="shared" si="195"/>
        <v>8.651129174585396</v>
      </c>
      <c r="H1001" s="50">
        <f t="shared" si="196"/>
        <v>11.550667848123791</v>
      </c>
      <c r="I1001" s="49">
        <f t="shared" si="197"/>
        <v>9.7296621568007478</v>
      </c>
      <c r="J1001" s="6">
        <f t="shared" si="198"/>
        <v>11.550667848123791</v>
      </c>
      <c r="L1001" s="7">
        <f t="shared" si="199"/>
        <v>1</v>
      </c>
      <c r="M1001" s="7" t="str">
        <f t="shared" si="200"/>
        <v/>
      </c>
      <c r="N1001" s="7" t="str">
        <f t="shared" si="201"/>
        <v/>
      </c>
      <c r="O1001" s="7">
        <f t="shared" si="202"/>
        <v>1</v>
      </c>
      <c r="P1001" s="7" t="str">
        <f t="shared" si="203"/>
        <v/>
      </c>
      <c r="Q1001" s="7">
        <f t="shared" si="204"/>
        <v>1</v>
      </c>
      <c r="R1001" s="7" t="str">
        <f t="shared" si="205"/>
        <v/>
      </c>
      <c r="S1001" s="7">
        <f t="shared" si="206"/>
        <v>1</v>
      </c>
      <c r="T1001" s="7" t="str">
        <f t="shared" si="207"/>
        <v/>
      </c>
      <c r="U1001" s="7"/>
    </row>
    <row r="1002" spans="1:25" x14ac:dyDescent="0.25">
      <c r="A1002" s="1"/>
      <c r="L1002" s="7">
        <f t="shared" ref="L1002:T1002" si="208">SUM(L2:L1001)</f>
        <v>997</v>
      </c>
      <c r="M1002" s="7">
        <f t="shared" si="208"/>
        <v>3</v>
      </c>
      <c r="N1002" s="7">
        <f t="shared" si="208"/>
        <v>46</v>
      </c>
      <c r="O1002" s="7">
        <f t="shared" si="208"/>
        <v>951</v>
      </c>
      <c r="P1002" s="7">
        <f t="shared" si="208"/>
        <v>3</v>
      </c>
      <c r="Q1002" s="7">
        <f t="shared" si="208"/>
        <v>954</v>
      </c>
      <c r="R1002" s="7">
        <f t="shared" si="208"/>
        <v>46</v>
      </c>
      <c r="S1002" s="7">
        <f t="shared" si="208"/>
        <v>951</v>
      </c>
      <c r="T1002" s="7">
        <f t="shared" si="208"/>
        <v>3</v>
      </c>
      <c r="U1002" s="7"/>
    </row>
    <row r="1003" spans="1:25" x14ac:dyDescent="0.25">
      <c r="S1003" s="7" t="s">
        <v>69</v>
      </c>
      <c r="T1003" s="7" t="s">
        <v>16</v>
      </c>
      <c r="U1003" s="7"/>
      <c r="V1003" s="7" t="s">
        <v>68</v>
      </c>
      <c r="W1003" s="7" t="s">
        <v>18</v>
      </c>
      <c r="X1003" s="7" t="s">
        <v>67</v>
      </c>
      <c r="Y1003" s="7" t="s">
        <v>66</v>
      </c>
    </row>
    <row r="1004" spans="1:25" x14ac:dyDescent="0.25">
      <c r="A1004" s="9">
        <f t="shared" ref="A1004:J1004" si="209">MIN(A$2:A$1001)</f>
        <v>3.0594868446258956</v>
      </c>
      <c r="B1004" s="9">
        <f t="shared" si="209"/>
        <v>1.0283204697840018</v>
      </c>
      <c r="C1004" s="9">
        <f t="shared" si="209"/>
        <v>4.0259907731939855</v>
      </c>
      <c r="D1004" s="9">
        <f t="shared" si="209"/>
        <v>3.0523096354125978</v>
      </c>
      <c r="E1004" s="9">
        <f t="shared" si="209"/>
        <v>1.0227900255522551</v>
      </c>
      <c r="F1004" s="9">
        <f t="shared" si="209"/>
        <v>2.0114871011983642</v>
      </c>
      <c r="G1004" s="9">
        <f t="shared" si="209"/>
        <v>7.5270735069572519</v>
      </c>
      <c r="H1004" s="9">
        <f t="shared" si="209"/>
        <v>8.9233231455031827</v>
      </c>
      <c r="I1004" s="9">
        <f t="shared" si="209"/>
        <v>5.4536614336280875</v>
      </c>
      <c r="J1004" s="9">
        <f t="shared" si="209"/>
        <v>8.9233231455031827</v>
      </c>
      <c r="K1004" t="s">
        <v>44</v>
      </c>
      <c r="S1004" s="9">
        <f>ROUNDDOWN(J1004,1)</f>
        <v>8.9</v>
      </c>
      <c r="T1004" s="9">
        <f t="shared" ref="T1004:T1013" si="210">S1004+$J$1008</f>
        <v>9.6</v>
      </c>
      <c r="U1004" s="48" t="str">
        <f t="shared" ref="U1004:U1013" si="211">S1004&amp;"-"&amp;T1004</f>
        <v>8.9-9.6</v>
      </c>
      <c r="V1004" s="7">
        <f t="shared" ref="V1004:V1013" si="212">COUNTIF($J$2:$J$1001,"&lt;"&amp;T1004)</f>
        <v>6</v>
      </c>
      <c r="W1004" s="7">
        <f>V1004</f>
        <v>6</v>
      </c>
      <c r="X1004" s="7">
        <f t="shared" ref="X1004:X1013" si="213">W1004/$V$1013</f>
        <v>6.0000000000000001E-3</v>
      </c>
      <c r="Y1004" s="7">
        <f t="shared" ref="Y1004:Y1013" si="214">V1004/$V$1013</f>
        <v>6.0000000000000001E-3</v>
      </c>
    </row>
    <row r="1005" spans="1:25" x14ac:dyDescent="0.25">
      <c r="A1005" s="9">
        <f t="shared" ref="A1005:J1005" si="215">AVERAGE(A$2:A$1001)</f>
        <v>4.3448574264448423</v>
      </c>
      <c r="B1005" s="9">
        <f t="shared" si="215"/>
        <v>3.028210800072896</v>
      </c>
      <c r="C1005" s="9">
        <f t="shared" si="215"/>
        <v>5.6833415352711478</v>
      </c>
      <c r="D1005" s="9">
        <f t="shared" si="215"/>
        <v>4.0309953379987826</v>
      </c>
      <c r="E1005" s="9">
        <f t="shared" si="215"/>
        <v>2.3639713683768688</v>
      </c>
      <c r="F1005" s="9">
        <f t="shared" si="215"/>
        <v>3.3180692784267882</v>
      </c>
      <c r="G1005" s="9">
        <f t="shared" si="215"/>
        <v>10.028198961715978</v>
      </c>
      <c r="H1005" s="9">
        <f t="shared" si="215"/>
        <v>11.693922042870414</v>
      </c>
      <c r="I1005" s="9">
        <f t="shared" si="215"/>
        <v>8.7102514468765566</v>
      </c>
      <c r="J1005" s="9">
        <f t="shared" si="215"/>
        <v>11.708244970486405</v>
      </c>
      <c r="K1005" t="s">
        <v>11</v>
      </c>
      <c r="S1005" s="9">
        <f t="shared" ref="S1005:S1013" si="216">T1004</f>
        <v>9.6</v>
      </c>
      <c r="T1005" s="9">
        <f t="shared" si="210"/>
        <v>10.299999999999999</v>
      </c>
      <c r="U1005" s="48" t="str">
        <f t="shared" si="211"/>
        <v>9.6-10.3</v>
      </c>
      <c r="V1005" s="7">
        <f t="shared" si="212"/>
        <v>60</v>
      </c>
      <c r="W1005" s="7">
        <f t="shared" ref="W1005:W1013" si="217">V1005-V1004</f>
        <v>54</v>
      </c>
      <c r="X1005" s="7">
        <f t="shared" si="213"/>
        <v>5.3999999999999999E-2</v>
      </c>
      <c r="Y1005" s="7">
        <f t="shared" si="214"/>
        <v>0.06</v>
      </c>
    </row>
    <row r="1006" spans="1:25" x14ac:dyDescent="0.25">
      <c r="A1006" s="9">
        <f t="shared" ref="A1006:J1006" si="218">MAX(A$2:A$1001)</f>
        <v>5.9172390712665752</v>
      </c>
      <c r="B1006" s="9">
        <f t="shared" si="218"/>
        <v>4.911886763507038</v>
      </c>
      <c r="C1006" s="9">
        <f t="shared" si="218"/>
        <v>6.9487413330790302</v>
      </c>
      <c r="D1006" s="9">
        <f t="shared" si="218"/>
        <v>4.9615398381122926</v>
      </c>
      <c r="E1006" s="9">
        <f t="shared" si="218"/>
        <v>3.9784080124912218</v>
      </c>
      <c r="F1006" s="9">
        <f t="shared" si="218"/>
        <v>4.9223681454367112</v>
      </c>
      <c r="G1006" s="9">
        <f t="shared" si="218"/>
        <v>12.529770648256303</v>
      </c>
      <c r="H1006" s="9">
        <f t="shared" si="218"/>
        <v>15.10352532835142</v>
      </c>
      <c r="I1006" s="9">
        <f t="shared" si="218"/>
        <v>12.742302069353476</v>
      </c>
      <c r="J1006" s="9">
        <f t="shared" si="218"/>
        <v>15.10352532835142</v>
      </c>
      <c r="K1006" t="s">
        <v>43</v>
      </c>
      <c r="S1006" s="9">
        <f t="shared" si="216"/>
        <v>10.299999999999999</v>
      </c>
      <c r="T1006" s="9">
        <f t="shared" si="210"/>
        <v>10.999999999999998</v>
      </c>
      <c r="U1006" s="48" t="str">
        <f t="shared" si="211"/>
        <v>10.3-11</v>
      </c>
      <c r="V1006" s="7">
        <f t="shared" si="212"/>
        <v>227</v>
      </c>
      <c r="W1006" s="7">
        <f t="shared" si="217"/>
        <v>167</v>
      </c>
      <c r="X1006" s="7">
        <f t="shared" si="213"/>
        <v>0.16700000000000001</v>
      </c>
      <c r="Y1006" s="7">
        <f t="shared" si="214"/>
        <v>0.22700000000000001</v>
      </c>
    </row>
    <row r="1007" spans="1:25" x14ac:dyDescent="0.25">
      <c r="J1007" s="1">
        <f>J1006-J1004</f>
        <v>6.1802021828482374</v>
      </c>
      <c r="K1007" t="s">
        <v>24</v>
      </c>
      <c r="S1007" s="9">
        <f t="shared" si="216"/>
        <v>10.999999999999998</v>
      </c>
      <c r="T1007" s="9">
        <f t="shared" si="210"/>
        <v>11.699999999999998</v>
      </c>
      <c r="U1007" s="48" t="str">
        <f t="shared" si="211"/>
        <v>11-11.7</v>
      </c>
      <c r="V1007" s="7">
        <f t="shared" si="212"/>
        <v>526</v>
      </c>
      <c r="W1007" s="7">
        <f t="shared" si="217"/>
        <v>299</v>
      </c>
      <c r="X1007" s="7">
        <f t="shared" si="213"/>
        <v>0.29899999999999999</v>
      </c>
      <c r="Y1007" s="7">
        <f t="shared" si="214"/>
        <v>0.52600000000000002</v>
      </c>
    </row>
    <row r="1008" spans="1:25" x14ac:dyDescent="0.25">
      <c r="J1008">
        <f>ROUNDUP(J1007/10,1)</f>
        <v>0.7</v>
      </c>
      <c r="K1008" t="s">
        <v>65</v>
      </c>
      <c r="S1008" s="9">
        <f t="shared" si="216"/>
        <v>11.699999999999998</v>
      </c>
      <c r="T1008" s="9">
        <f t="shared" si="210"/>
        <v>12.399999999999997</v>
      </c>
      <c r="U1008" s="48" t="str">
        <f t="shared" si="211"/>
        <v>11.7-12.4</v>
      </c>
      <c r="V1008" s="7">
        <f t="shared" si="212"/>
        <v>764</v>
      </c>
      <c r="W1008" s="7">
        <f t="shared" si="217"/>
        <v>238</v>
      </c>
      <c r="X1008" s="7">
        <f t="shared" si="213"/>
        <v>0.23799999999999999</v>
      </c>
      <c r="Y1008" s="7">
        <f t="shared" si="214"/>
        <v>0.76400000000000001</v>
      </c>
    </row>
    <row r="1009" spans="19:25" x14ac:dyDescent="0.25">
      <c r="S1009" s="9">
        <f t="shared" si="216"/>
        <v>12.399999999999997</v>
      </c>
      <c r="T1009" s="9">
        <f t="shared" si="210"/>
        <v>13.099999999999996</v>
      </c>
      <c r="U1009" s="48" t="str">
        <f t="shared" si="211"/>
        <v>12.4-13.1</v>
      </c>
      <c r="V1009" s="7">
        <f t="shared" si="212"/>
        <v>924</v>
      </c>
      <c r="W1009" s="7">
        <f t="shared" si="217"/>
        <v>160</v>
      </c>
      <c r="X1009" s="7">
        <f t="shared" si="213"/>
        <v>0.16</v>
      </c>
      <c r="Y1009" s="7">
        <f t="shared" si="214"/>
        <v>0.92400000000000004</v>
      </c>
    </row>
    <row r="1010" spans="19:25" x14ac:dyDescent="0.25">
      <c r="S1010" s="9">
        <f t="shared" si="216"/>
        <v>13.099999999999996</v>
      </c>
      <c r="T1010" s="9">
        <f t="shared" si="210"/>
        <v>13.799999999999995</v>
      </c>
      <c r="U1010" s="48" t="str">
        <f t="shared" si="211"/>
        <v>13.1-13.8</v>
      </c>
      <c r="V1010" s="7">
        <f t="shared" si="212"/>
        <v>982</v>
      </c>
      <c r="W1010" s="7">
        <f t="shared" si="217"/>
        <v>58</v>
      </c>
      <c r="X1010" s="7">
        <f t="shared" si="213"/>
        <v>5.8000000000000003E-2</v>
      </c>
      <c r="Y1010" s="7">
        <f t="shared" si="214"/>
        <v>0.98199999999999998</v>
      </c>
    </row>
    <row r="1011" spans="19:25" x14ac:dyDescent="0.25">
      <c r="S1011" s="9">
        <f t="shared" si="216"/>
        <v>13.799999999999995</v>
      </c>
      <c r="T1011" s="9">
        <f t="shared" si="210"/>
        <v>14.499999999999995</v>
      </c>
      <c r="U1011" s="48" t="str">
        <f t="shared" si="211"/>
        <v>13.8-14.5</v>
      </c>
      <c r="V1011" s="7">
        <f t="shared" si="212"/>
        <v>999</v>
      </c>
      <c r="W1011" s="7">
        <f t="shared" si="217"/>
        <v>17</v>
      </c>
      <c r="X1011" s="7">
        <f t="shared" si="213"/>
        <v>1.7000000000000001E-2</v>
      </c>
      <c r="Y1011" s="7">
        <f t="shared" si="214"/>
        <v>0.999</v>
      </c>
    </row>
    <row r="1012" spans="19:25" x14ac:dyDescent="0.25">
      <c r="S1012" s="9">
        <f t="shared" si="216"/>
        <v>14.499999999999995</v>
      </c>
      <c r="T1012" s="9">
        <f t="shared" si="210"/>
        <v>15.199999999999994</v>
      </c>
      <c r="U1012" s="48" t="str">
        <f t="shared" si="211"/>
        <v>14.5-15.2</v>
      </c>
      <c r="V1012" s="7">
        <f t="shared" si="212"/>
        <v>1000</v>
      </c>
      <c r="W1012" s="7">
        <f t="shared" si="217"/>
        <v>1</v>
      </c>
      <c r="X1012" s="7">
        <f t="shared" si="213"/>
        <v>1E-3</v>
      </c>
      <c r="Y1012" s="7">
        <f t="shared" si="214"/>
        <v>1</v>
      </c>
    </row>
    <row r="1013" spans="19:25" x14ac:dyDescent="0.25">
      <c r="S1013" s="9">
        <f t="shared" si="216"/>
        <v>15.199999999999994</v>
      </c>
      <c r="T1013" s="9">
        <f t="shared" si="210"/>
        <v>15.899999999999993</v>
      </c>
      <c r="U1013" s="48" t="str">
        <f t="shared" si="211"/>
        <v>15.2-15.9</v>
      </c>
      <c r="V1013" s="7">
        <f t="shared" si="212"/>
        <v>1000</v>
      </c>
      <c r="W1013" s="7">
        <f t="shared" si="217"/>
        <v>0</v>
      </c>
      <c r="X1013" s="7">
        <f t="shared" si="213"/>
        <v>0</v>
      </c>
      <c r="Y1013" s="7">
        <f t="shared" si="214"/>
        <v>1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50"/>
  </sheetPr>
  <dimension ref="A1:Q1008"/>
  <sheetViews>
    <sheetView topLeftCell="A5" zoomScale="136" zoomScaleNormal="136" workbookViewId="0">
      <selection activeCell="Q9" sqref="Q9"/>
    </sheetView>
  </sheetViews>
  <sheetFormatPr defaultRowHeight="16.5" x14ac:dyDescent="0.3"/>
  <cols>
    <col min="1" max="3" width="6.28515625" style="63" customWidth="1"/>
    <col min="4" max="4" width="12.85546875" style="3" customWidth="1"/>
    <col min="5" max="5" width="7.28515625" style="2" bestFit="1" customWidth="1"/>
    <col min="6" max="6" width="7.28515625" style="118" customWidth="1"/>
    <col min="7" max="7" width="14.5703125" style="118" bestFit="1" customWidth="1"/>
    <col min="8" max="8" width="7.28515625" style="118" customWidth="1"/>
    <col min="9" max="9" width="7.28515625" style="2" bestFit="1" customWidth="1"/>
    <col min="10" max="10" width="10.7109375" style="2" bestFit="1" customWidth="1"/>
    <col min="11" max="16384" width="9.140625" style="2"/>
  </cols>
  <sheetData>
    <row r="1" spans="1:17" x14ac:dyDescent="0.3">
      <c r="A1" s="75">
        <v>20</v>
      </c>
      <c r="B1" s="75">
        <v>20</v>
      </c>
      <c r="C1" s="75">
        <v>20</v>
      </c>
      <c r="G1" s="2" t="s">
        <v>11</v>
      </c>
      <c r="H1" s="75">
        <f ca="1">ROUND(AVERAGE($E$4:$E$1003),0)</f>
        <v>87</v>
      </c>
      <c r="L1" s="2" t="str">
        <f ca="1">"Project Duration: Average = "&amp;H1&amp;", CV = "&amp;ROUND(H3,2)</f>
        <v>Project Duration: Average = 87, CV = 0.18</v>
      </c>
    </row>
    <row r="2" spans="1:17" ht="17.25" thickBot="1" x14ac:dyDescent="0.35">
      <c r="A2" s="75">
        <v>60</v>
      </c>
      <c r="B2" s="75">
        <v>60</v>
      </c>
      <c r="C2" s="75">
        <v>60</v>
      </c>
      <c r="G2" s="2" t="s">
        <v>15</v>
      </c>
      <c r="H2" s="75">
        <f ca="1">_xlfn.STDEV.S($E$4:$E$1003)</f>
        <v>15.662161226800556</v>
      </c>
    </row>
    <row r="3" spans="1:17" ht="17.25" thickBot="1" x14ac:dyDescent="0.35">
      <c r="A3" s="82" t="s">
        <v>2</v>
      </c>
      <c r="B3" s="83" t="s">
        <v>1</v>
      </c>
      <c r="C3" s="85" t="s">
        <v>6</v>
      </c>
      <c r="D3" s="86" t="s">
        <v>10</v>
      </c>
      <c r="E3" s="87" t="s">
        <v>4</v>
      </c>
      <c r="F3" s="119"/>
      <c r="G3" s="2" t="s">
        <v>12</v>
      </c>
      <c r="H3" s="89">
        <f ca="1">H2/H1</f>
        <v>0.18002484168736271</v>
      </c>
      <c r="I3" s="2" t="s">
        <v>9</v>
      </c>
      <c r="J3" s="3" t="s">
        <v>0</v>
      </c>
      <c r="L3" s="64" t="s">
        <v>3</v>
      </c>
      <c r="M3" s="65"/>
      <c r="N3" s="66"/>
      <c r="O3" s="66"/>
      <c r="P3" s="66"/>
      <c r="Q3" s="66"/>
    </row>
    <row r="4" spans="1:17" ht="18" thickTop="1" thickBot="1" x14ac:dyDescent="0.35">
      <c r="A4" s="77">
        <f ca="1">RANDBETWEEN(A$1,A$2)</f>
        <v>35</v>
      </c>
      <c r="B4" s="78">
        <f ca="1">RANDBETWEEN(B$1,B$2)</f>
        <v>22</v>
      </c>
      <c r="C4" s="129">
        <f ca="1">RANDBETWEEN(C$1,C$2)</f>
        <v>37</v>
      </c>
      <c r="D4" s="88">
        <f ca="1">MAX(A4:B4)</f>
        <v>35</v>
      </c>
      <c r="E4" s="80">
        <f ca="1">D4+C4</f>
        <v>72</v>
      </c>
      <c r="F4" s="130"/>
      <c r="G4" s="2" t="s">
        <v>30</v>
      </c>
      <c r="H4" s="75">
        <f ca="1">MEDIAN($E$4:$E$1003)</f>
        <v>87</v>
      </c>
      <c r="I4" s="89">
        <f ca="1">SMALL($E$4:$E$1003,ROWS($I$4:I4))</f>
        <v>43</v>
      </c>
      <c r="J4" s="3">
        <f>ROWS($E$4:E4)/1000</f>
        <v>1E-3</v>
      </c>
      <c r="K4" s="67"/>
      <c r="L4" s="68" t="s">
        <v>2</v>
      </c>
      <c r="M4" s="69"/>
      <c r="N4" s="72"/>
      <c r="O4" s="66"/>
      <c r="P4" s="66"/>
      <c r="Q4" s="66"/>
    </row>
    <row r="5" spans="1:17" ht="18" thickTop="1" thickBot="1" x14ac:dyDescent="0.35">
      <c r="A5" s="77">
        <f t="shared" ref="A5:C68" ca="1" si="0">RANDBETWEEN(A$1,A$2)</f>
        <v>37</v>
      </c>
      <c r="B5" s="78">
        <f t="shared" ca="1" si="0"/>
        <v>58</v>
      </c>
      <c r="C5" s="129">
        <f t="shared" ca="1" si="0"/>
        <v>41</v>
      </c>
      <c r="D5" s="88">
        <f t="shared" ref="D5:D68" ca="1" si="1">MAX(A5:B5)</f>
        <v>58</v>
      </c>
      <c r="E5" s="80">
        <f t="shared" ref="E5:E68" ca="1" si="2">D5+C5</f>
        <v>99</v>
      </c>
      <c r="F5" s="130"/>
      <c r="G5" s="2" t="s">
        <v>43</v>
      </c>
      <c r="H5" s="75">
        <f ca="1">MAX($E$4:$E$1003)</f>
        <v>120</v>
      </c>
      <c r="I5" s="89">
        <f ca="1">SMALL($E$4:$E$1003,ROWS($I$4:I5))</f>
        <v>46</v>
      </c>
      <c r="J5" s="3">
        <f>ROWS($E$4:E5)/1000</f>
        <v>2E-3</v>
      </c>
      <c r="L5" s="72"/>
      <c r="M5" s="73"/>
      <c r="N5" s="74"/>
      <c r="O5" s="66"/>
      <c r="P5" s="64" t="str">
        <f>L3</f>
        <v>U(20,60)</v>
      </c>
      <c r="Q5" s="65"/>
    </row>
    <row r="6" spans="1:17" ht="18" thickTop="1" thickBot="1" x14ac:dyDescent="0.35">
      <c r="A6" s="77">
        <f t="shared" ca="1" si="0"/>
        <v>56</v>
      </c>
      <c r="B6" s="78">
        <f t="shared" ca="1" si="0"/>
        <v>36</v>
      </c>
      <c r="C6" s="129">
        <f t="shared" ca="1" si="0"/>
        <v>49</v>
      </c>
      <c r="D6" s="88">
        <f t="shared" ca="1" si="1"/>
        <v>56</v>
      </c>
      <c r="E6" s="80">
        <f t="shared" ca="1" si="2"/>
        <v>105</v>
      </c>
      <c r="F6" s="130"/>
      <c r="G6" s="2" t="s">
        <v>44</v>
      </c>
      <c r="H6" s="75">
        <f ca="1">MIN($E$4:$E$1003)</f>
        <v>43</v>
      </c>
      <c r="I6" s="89">
        <f ca="1">SMALL($E$4:$E$1003,ROWS($I$4:I6))</f>
        <v>49</v>
      </c>
      <c r="J6" s="3">
        <f>ROWS($E$4:E6)/1000</f>
        <v>3.0000000000000001E-3</v>
      </c>
      <c r="K6" s="91"/>
      <c r="L6" s="66"/>
      <c r="M6" s="66"/>
      <c r="N6" s="71"/>
      <c r="O6" s="73"/>
      <c r="P6" s="66" t="s">
        <v>6</v>
      </c>
      <c r="Q6" s="71"/>
    </row>
    <row r="7" spans="1:17" ht="18" thickTop="1" thickBot="1" x14ac:dyDescent="0.35">
      <c r="A7" s="77">
        <f t="shared" ca="1" si="0"/>
        <v>42</v>
      </c>
      <c r="B7" s="78">
        <f t="shared" ca="1" si="0"/>
        <v>34</v>
      </c>
      <c r="C7" s="129">
        <f t="shared" ca="1" si="0"/>
        <v>60</v>
      </c>
      <c r="D7" s="88">
        <f t="shared" ca="1" si="1"/>
        <v>42</v>
      </c>
      <c r="E7" s="80">
        <f t="shared" ca="1" si="2"/>
        <v>102</v>
      </c>
      <c r="F7" s="130"/>
      <c r="G7" s="2" t="s">
        <v>24</v>
      </c>
      <c r="H7" s="75">
        <f ca="1">H5-H6</f>
        <v>77</v>
      </c>
      <c r="I7" s="89">
        <f ca="1">SMALL($E$4:$E$1003,ROWS($I$4:I7))</f>
        <v>50</v>
      </c>
      <c r="J7" s="3">
        <f>ROWS($E$4:E7)/1000</f>
        <v>4.0000000000000001E-3</v>
      </c>
      <c r="K7" s="91"/>
      <c r="L7" s="64" t="s">
        <v>3</v>
      </c>
      <c r="M7" s="65"/>
      <c r="N7" s="66"/>
      <c r="O7" s="74"/>
      <c r="P7" s="72"/>
      <c r="Q7" s="73"/>
    </row>
    <row r="8" spans="1:17" ht="18" thickTop="1" thickBot="1" x14ac:dyDescent="0.35">
      <c r="A8" s="77">
        <f t="shared" ca="1" si="0"/>
        <v>50</v>
      </c>
      <c r="B8" s="78">
        <f t="shared" ca="1" si="0"/>
        <v>46</v>
      </c>
      <c r="C8" s="129">
        <f t="shared" ca="1" si="0"/>
        <v>26</v>
      </c>
      <c r="D8" s="88">
        <f t="shared" ca="1" si="1"/>
        <v>50</v>
      </c>
      <c r="E8" s="80">
        <f t="shared" ca="1" si="2"/>
        <v>76</v>
      </c>
      <c r="F8" s="130"/>
      <c r="G8" s="2" t="s">
        <v>18</v>
      </c>
      <c r="H8" s="2">
        <f ca="1">COUNT($E$4:$E$1003)</f>
        <v>1000</v>
      </c>
      <c r="I8" s="89">
        <f ca="1">SMALL($E$4:$E$1003,ROWS($I$4:I8))</f>
        <v>50</v>
      </c>
      <c r="J8" s="3">
        <f>ROWS($E$4:E8)/1000</f>
        <v>5.0000000000000001E-3</v>
      </c>
      <c r="K8" s="67"/>
      <c r="L8" s="68" t="s">
        <v>1</v>
      </c>
      <c r="M8" s="69"/>
      <c r="N8" s="70"/>
      <c r="O8" s="66"/>
      <c r="P8" s="66"/>
      <c r="Q8" s="66"/>
    </row>
    <row r="9" spans="1:17" ht="18" thickTop="1" thickBot="1" x14ac:dyDescent="0.35">
      <c r="A9" s="77">
        <f t="shared" ca="1" si="0"/>
        <v>47</v>
      </c>
      <c r="B9" s="78">
        <f t="shared" ca="1" si="0"/>
        <v>45</v>
      </c>
      <c r="C9" s="129">
        <f t="shared" ca="1" si="0"/>
        <v>32</v>
      </c>
      <c r="D9" s="88">
        <f t="shared" ca="1" si="1"/>
        <v>47</v>
      </c>
      <c r="E9" s="80">
        <f t="shared" ca="1" si="2"/>
        <v>79</v>
      </c>
      <c r="F9" s="130"/>
      <c r="G9" s="2" t="s">
        <v>97</v>
      </c>
      <c r="H9" s="89">
        <f ca="1">_xlfn.CONFIDENCE.NORM(0.05,H2,H8)</f>
        <v>0.97073297235241007</v>
      </c>
      <c r="I9" s="89">
        <f ca="1">SMALL($E$4:$E$1003,ROWS($I$4:I9))</f>
        <v>51</v>
      </c>
      <c r="J9" s="3">
        <f>ROWS($E$4:E9)/1000</f>
        <v>6.0000000000000001E-3</v>
      </c>
      <c r="L9" s="72"/>
      <c r="M9" s="73"/>
      <c r="N9" s="90"/>
      <c r="O9" s="68"/>
      <c r="P9" s="66"/>
      <c r="Q9" s="66"/>
    </row>
    <row r="10" spans="1:17" ht="17.25" thickTop="1" x14ac:dyDescent="0.3">
      <c r="A10" s="77">
        <f t="shared" ca="1" si="0"/>
        <v>46</v>
      </c>
      <c r="B10" s="78">
        <f t="shared" ca="1" si="0"/>
        <v>29</v>
      </c>
      <c r="C10" s="129">
        <f t="shared" ca="1" si="0"/>
        <v>42</v>
      </c>
      <c r="D10" s="88">
        <f t="shared" ca="1" si="1"/>
        <v>46</v>
      </c>
      <c r="E10" s="80">
        <f t="shared" ca="1" si="2"/>
        <v>88</v>
      </c>
      <c r="F10" s="130"/>
      <c r="G10" s="2" t="s">
        <v>98</v>
      </c>
      <c r="H10" s="89">
        <f ca="1">H1-H9</f>
        <v>86.029267027647592</v>
      </c>
      <c r="I10" s="89">
        <f ca="1">SMALL($E$4:$E$1003,ROWS($I$4:I10))</f>
        <v>52</v>
      </c>
      <c r="J10" s="3">
        <f>ROWS($E$4:E10)/1000</f>
        <v>7.0000000000000001E-3</v>
      </c>
      <c r="K10" s="91"/>
      <c r="N10" s="91"/>
    </row>
    <row r="11" spans="1:17" x14ac:dyDescent="0.3">
      <c r="A11" s="77">
        <f t="shared" ca="1" si="0"/>
        <v>21</v>
      </c>
      <c r="B11" s="78">
        <f t="shared" ca="1" si="0"/>
        <v>58</v>
      </c>
      <c r="C11" s="129">
        <f t="shared" ca="1" si="0"/>
        <v>57</v>
      </c>
      <c r="D11" s="88">
        <f t="shared" ca="1" si="1"/>
        <v>58</v>
      </c>
      <c r="E11" s="80">
        <f t="shared" ca="1" si="2"/>
        <v>115</v>
      </c>
      <c r="F11" s="130"/>
      <c r="G11" s="2" t="s">
        <v>99</v>
      </c>
      <c r="H11" s="89">
        <f ca="1">H1+H9</f>
        <v>87.970732972352408</v>
      </c>
      <c r="I11" s="89">
        <f ca="1">SMALL($E$4:$E$1003,ROWS($I$4:I11))</f>
        <v>53</v>
      </c>
      <c r="J11" s="3">
        <f>ROWS($E$4:E11)/1000</f>
        <v>8.0000000000000002E-3</v>
      </c>
      <c r="K11" s="91"/>
    </row>
    <row r="12" spans="1:17" x14ac:dyDescent="0.3">
      <c r="A12" s="77">
        <f t="shared" ca="1" si="0"/>
        <v>28</v>
      </c>
      <c r="B12" s="78">
        <f t="shared" ca="1" si="0"/>
        <v>45</v>
      </c>
      <c r="C12" s="129">
        <f t="shared" ca="1" si="0"/>
        <v>48</v>
      </c>
      <c r="D12" s="88">
        <f t="shared" ca="1" si="1"/>
        <v>45</v>
      </c>
      <c r="E12" s="80">
        <f t="shared" ca="1" si="2"/>
        <v>93</v>
      </c>
      <c r="F12" s="130"/>
      <c r="G12" s="2"/>
      <c r="H12" s="2"/>
      <c r="I12" s="89">
        <f ca="1">SMALL($E$4:$E$1003,ROWS($I$4:I12))</f>
        <v>53</v>
      </c>
      <c r="J12" s="3">
        <f>ROWS($E$4:E12)/1000</f>
        <v>8.9999999999999993E-3</v>
      </c>
    </row>
    <row r="13" spans="1:17" x14ac:dyDescent="0.3">
      <c r="A13" s="77">
        <f t="shared" ca="1" si="0"/>
        <v>39</v>
      </c>
      <c r="B13" s="78">
        <f t="shared" ca="1" si="0"/>
        <v>26</v>
      </c>
      <c r="C13" s="129">
        <f t="shared" ca="1" si="0"/>
        <v>36</v>
      </c>
      <c r="D13" s="88">
        <f t="shared" ca="1" si="1"/>
        <v>39</v>
      </c>
      <c r="E13" s="80">
        <f t="shared" ca="1" si="2"/>
        <v>75</v>
      </c>
      <c r="F13" s="130"/>
      <c r="G13" s="2"/>
      <c r="H13" s="2"/>
      <c r="I13" s="89">
        <f ca="1">SMALL($E$4:$E$1003,ROWS($I$4:I13))</f>
        <v>53</v>
      </c>
      <c r="J13" s="3">
        <f>ROWS($E$4:E13)/1000</f>
        <v>0.01</v>
      </c>
    </row>
    <row r="14" spans="1:17" x14ac:dyDescent="0.3">
      <c r="A14" s="77">
        <f t="shared" ca="1" si="0"/>
        <v>22</v>
      </c>
      <c r="B14" s="78">
        <f t="shared" ca="1" si="0"/>
        <v>42</v>
      </c>
      <c r="C14" s="129">
        <f t="shared" ca="1" si="0"/>
        <v>25</v>
      </c>
      <c r="D14" s="88">
        <f t="shared" ca="1" si="1"/>
        <v>42</v>
      </c>
      <c r="E14" s="80">
        <f t="shared" ca="1" si="2"/>
        <v>67</v>
      </c>
      <c r="F14" s="130"/>
      <c r="G14" s="130"/>
      <c r="H14" s="130"/>
      <c r="I14" s="89">
        <f ca="1">SMALL($E$4:$E$1003,ROWS($I$4:I14))</f>
        <v>53</v>
      </c>
      <c r="J14" s="3">
        <f>ROWS($E$4:E14)/1000</f>
        <v>1.0999999999999999E-2</v>
      </c>
    </row>
    <row r="15" spans="1:17" x14ac:dyDescent="0.3">
      <c r="A15" s="77">
        <f t="shared" ca="1" si="0"/>
        <v>37</v>
      </c>
      <c r="B15" s="78">
        <f t="shared" ca="1" si="0"/>
        <v>22</v>
      </c>
      <c r="C15" s="129">
        <f t="shared" ca="1" si="0"/>
        <v>41</v>
      </c>
      <c r="D15" s="88">
        <f t="shared" ca="1" si="1"/>
        <v>37</v>
      </c>
      <c r="E15" s="80">
        <f t="shared" ca="1" si="2"/>
        <v>78</v>
      </c>
      <c r="F15" s="130"/>
      <c r="G15" s="130"/>
      <c r="H15" s="130"/>
      <c r="I15" s="89">
        <f ca="1">SMALL($E$4:$E$1003,ROWS($I$4:I15))</f>
        <v>54</v>
      </c>
      <c r="J15" s="3">
        <f>ROWS($E$4:E15)/1000</f>
        <v>1.2E-2</v>
      </c>
    </row>
    <row r="16" spans="1:17" hidden="1" x14ac:dyDescent="0.3">
      <c r="A16" s="77">
        <f t="shared" ca="1" si="0"/>
        <v>54</v>
      </c>
      <c r="B16" s="78">
        <f t="shared" ca="1" si="0"/>
        <v>52</v>
      </c>
      <c r="C16" s="129">
        <f t="shared" ca="1" si="0"/>
        <v>47</v>
      </c>
      <c r="D16" s="88">
        <f t="shared" ca="1" si="1"/>
        <v>54</v>
      </c>
      <c r="E16" s="80">
        <f t="shared" ca="1" si="2"/>
        <v>101</v>
      </c>
      <c r="F16" s="130"/>
      <c r="G16" s="130"/>
      <c r="H16" s="130"/>
      <c r="I16" s="89">
        <f ca="1">SMALL($E$4:$E$1003,ROWS($I$4:I16))</f>
        <v>54</v>
      </c>
      <c r="J16" s="3">
        <f>ROWS($E$4:E16)/1000</f>
        <v>1.2999999999999999E-2</v>
      </c>
    </row>
    <row r="17" spans="1:13" hidden="1" x14ac:dyDescent="0.3">
      <c r="A17" s="77">
        <f t="shared" ca="1" si="0"/>
        <v>54</v>
      </c>
      <c r="B17" s="78">
        <f t="shared" ca="1" si="0"/>
        <v>56</v>
      </c>
      <c r="C17" s="129">
        <f t="shared" ca="1" si="0"/>
        <v>41</v>
      </c>
      <c r="D17" s="88">
        <f t="shared" ca="1" si="1"/>
        <v>56</v>
      </c>
      <c r="E17" s="80">
        <f t="shared" ca="1" si="2"/>
        <v>97</v>
      </c>
      <c r="F17" s="130"/>
      <c r="G17" s="130"/>
      <c r="H17" s="130"/>
      <c r="I17" s="89">
        <f ca="1">SMALL($E$4:$E$1003,ROWS($I$4:I17))</f>
        <v>54</v>
      </c>
      <c r="J17" s="3">
        <f>ROWS($E$4:E17)/1000</f>
        <v>1.4E-2</v>
      </c>
    </row>
    <row r="18" spans="1:13" hidden="1" x14ac:dyDescent="0.3">
      <c r="A18" s="77">
        <f t="shared" ca="1" si="0"/>
        <v>58</v>
      </c>
      <c r="B18" s="78">
        <f t="shared" ca="1" si="0"/>
        <v>22</v>
      </c>
      <c r="C18" s="129">
        <f t="shared" ca="1" si="0"/>
        <v>55</v>
      </c>
      <c r="D18" s="88">
        <f t="shared" ca="1" si="1"/>
        <v>58</v>
      </c>
      <c r="E18" s="80">
        <f t="shared" ca="1" si="2"/>
        <v>113</v>
      </c>
      <c r="F18" s="130"/>
      <c r="G18" s="130"/>
      <c r="H18" s="130"/>
      <c r="I18" s="89">
        <f ca="1">SMALL($E$4:$E$1003,ROWS($I$4:I18))</f>
        <v>54</v>
      </c>
      <c r="J18" s="3">
        <f>ROWS($E$4:E18)/1000</f>
        <v>1.4999999999999999E-2</v>
      </c>
    </row>
    <row r="19" spans="1:13" hidden="1" x14ac:dyDescent="0.3">
      <c r="A19" s="77">
        <f t="shared" ca="1" si="0"/>
        <v>29</v>
      </c>
      <c r="B19" s="78">
        <f t="shared" ca="1" si="0"/>
        <v>57</v>
      </c>
      <c r="C19" s="129">
        <f t="shared" ca="1" si="0"/>
        <v>60</v>
      </c>
      <c r="D19" s="88">
        <f t="shared" ca="1" si="1"/>
        <v>57</v>
      </c>
      <c r="E19" s="80">
        <f t="shared" ca="1" si="2"/>
        <v>117</v>
      </c>
      <c r="F19" s="130"/>
      <c r="G19" s="130"/>
      <c r="H19" s="130"/>
      <c r="I19" s="89">
        <f ca="1">SMALL($E$4:$E$1003,ROWS($I$4:I19))</f>
        <v>54</v>
      </c>
      <c r="J19" s="3">
        <f>ROWS($E$4:E19)/1000</f>
        <v>1.6E-2</v>
      </c>
      <c r="M19" s="91"/>
    </row>
    <row r="20" spans="1:13" hidden="1" x14ac:dyDescent="0.3">
      <c r="A20" s="77">
        <f t="shared" ca="1" si="0"/>
        <v>42</v>
      </c>
      <c r="B20" s="78">
        <f t="shared" ca="1" si="0"/>
        <v>45</v>
      </c>
      <c r="C20" s="129">
        <f t="shared" ca="1" si="0"/>
        <v>27</v>
      </c>
      <c r="D20" s="88">
        <f t="shared" ca="1" si="1"/>
        <v>45</v>
      </c>
      <c r="E20" s="80">
        <f t="shared" ca="1" si="2"/>
        <v>72</v>
      </c>
      <c r="F20" s="130"/>
      <c r="G20" s="130"/>
      <c r="H20" s="130"/>
      <c r="I20" s="89">
        <f ca="1">SMALL($E$4:$E$1003,ROWS($I$4:I20))</f>
        <v>55</v>
      </c>
      <c r="J20" s="3">
        <f>ROWS($E$4:E20)/1000</f>
        <v>1.7000000000000001E-2</v>
      </c>
    </row>
    <row r="21" spans="1:13" hidden="1" x14ac:dyDescent="0.3">
      <c r="A21" s="77">
        <f t="shared" ca="1" si="0"/>
        <v>43</v>
      </c>
      <c r="B21" s="78">
        <f t="shared" ca="1" si="0"/>
        <v>25</v>
      </c>
      <c r="C21" s="129">
        <f t="shared" ca="1" si="0"/>
        <v>27</v>
      </c>
      <c r="D21" s="88">
        <f t="shared" ca="1" si="1"/>
        <v>43</v>
      </c>
      <c r="E21" s="80">
        <f t="shared" ca="1" si="2"/>
        <v>70</v>
      </c>
      <c r="F21" s="130"/>
      <c r="G21" s="130"/>
      <c r="H21" s="130"/>
      <c r="I21" s="89">
        <f ca="1">SMALL($E$4:$E$1003,ROWS($I$4:I21))</f>
        <v>55</v>
      </c>
      <c r="J21" s="3">
        <f>ROWS($E$4:E21)/1000</f>
        <v>1.7999999999999999E-2</v>
      </c>
    </row>
    <row r="22" spans="1:13" hidden="1" x14ac:dyDescent="0.3">
      <c r="A22" s="77">
        <f t="shared" ca="1" si="0"/>
        <v>58</v>
      </c>
      <c r="B22" s="78">
        <f t="shared" ca="1" si="0"/>
        <v>20</v>
      </c>
      <c r="C22" s="129">
        <f t="shared" ca="1" si="0"/>
        <v>49</v>
      </c>
      <c r="D22" s="88">
        <f t="shared" ca="1" si="1"/>
        <v>58</v>
      </c>
      <c r="E22" s="80">
        <f t="shared" ca="1" si="2"/>
        <v>107</v>
      </c>
      <c r="F22" s="130"/>
      <c r="G22" s="130"/>
      <c r="H22" s="130"/>
      <c r="I22" s="89">
        <f ca="1">SMALL($E$4:$E$1003,ROWS($I$4:I22))</f>
        <v>55</v>
      </c>
      <c r="J22" s="3">
        <f>ROWS($E$4:E22)/1000</f>
        <v>1.9E-2</v>
      </c>
    </row>
    <row r="23" spans="1:13" hidden="1" x14ac:dyDescent="0.3">
      <c r="A23" s="77">
        <f t="shared" ca="1" si="0"/>
        <v>41</v>
      </c>
      <c r="B23" s="78">
        <f t="shared" ca="1" si="0"/>
        <v>40</v>
      </c>
      <c r="C23" s="129">
        <f t="shared" ca="1" si="0"/>
        <v>59</v>
      </c>
      <c r="D23" s="88">
        <f t="shared" ca="1" si="1"/>
        <v>41</v>
      </c>
      <c r="E23" s="80">
        <f t="shared" ca="1" si="2"/>
        <v>100</v>
      </c>
      <c r="F23" s="130"/>
      <c r="G23" s="130"/>
      <c r="H23" s="130"/>
      <c r="I23" s="89">
        <f ca="1">SMALL($E$4:$E$1003,ROWS($I$4:I23))</f>
        <v>55</v>
      </c>
      <c r="J23" s="3">
        <f>ROWS($E$4:E23)/1000</f>
        <v>0.02</v>
      </c>
    </row>
    <row r="24" spans="1:13" hidden="1" x14ac:dyDescent="0.3">
      <c r="A24" s="77">
        <f t="shared" ca="1" si="0"/>
        <v>22</v>
      </c>
      <c r="B24" s="78">
        <f t="shared" ca="1" si="0"/>
        <v>50</v>
      </c>
      <c r="C24" s="129">
        <f t="shared" ca="1" si="0"/>
        <v>57</v>
      </c>
      <c r="D24" s="88">
        <f t="shared" ca="1" si="1"/>
        <v>50</v>
      </c>
      <c r="E24" s="80">
        <f t="shared" ca="1" si="2"/>
        <v>107</v>
      </c>
      <c r="F24" s="130"/>
      <c r="G24" s="130"/>
      <c r="H24" s="130"/>
      <c r="I24" s="89">
        <f ca="1">SMALL($E$4:$E$1003,ROWS($I$4:I24))</f>
        <v>55</v>
      </c>
      <c r="J24" s="3">
        <f>ROWS($E$4:E24)/1000</f>
        <v>2.1000000000000001E-2</v>
      </c>
    </row>
    <row r="25" spans="1:13" hidden="1" x14ac:dyDescent="0.3">
      <c r="A25" s="77">
        <f t="shared" ca="1" si="0"/>
        <v>52</v>
      </c>
      <c r="B25" s="78">
        <f t="shared" ca="1" si="0"/>
        <v>20</v>
      </c>
      <c r="C25" s="129">
        <f t="shared" ca="1" si="0"/>
        <v>50</v>
      </c>
      <c r="D25" s="88">
        <f t="shared" ca="1" si="1"/>
        <v>52</v>
      </c>
      <c r="E25" s="80">
        <f t="shared" ca="1" si="2"/>
        <v>102</v>
      </c>
      <c r="F25" s="130"/>
      <c r="G25" s="130"/>
      <c r="H25" s="130"/>
      <c r="I25" s="89">
        <f ca="1">SMALL($E$4:$E$1003,ROWS($I$4:I25))</f>
        <v>56</v>
      </c>
      <c r="J25" s="3">
        <f>ROWS($E$4:E25)/1000</f>
        <v>2.1999999999999999E-2</v>
      </c>
    </row>
    <row r="26" spans="1:13" hidden="1" x14ac:dyDescent="0.3">
      <c r="A26" s="77">
        <f t="shared" ca="1" si="0"/>
        <v>60</v>
      </c>
      <c r="B26" s="78">
        <f t="shared" ca="1" si="0"/>
        <v>30</v>
      </c>
      <c r="C26" s="129">
        <f t="shared" ca="1" si="0"/>
        <v>23</v>
      </c>
      <c r="D26" s="88">
        <f t="shared" ca="1" si="1"/>
        <v>60</v>
      </c>
      <c r="E26" s="80">
        <f t="shared" ca="1" si="2"/>
        <v>83</v>
      </c>
      <c r="F26" s="130"/>
      <c r="G26" s="130"/>
      <c r="H26" s="130"/>
      <c r="I26" s="89">
        <f ca="1">SMALL($E$4:$E$1003,ROWS($I$4:I26))</f>
        <v>56</v>
      </c>
      <c r="J26" s="3">
        <f>ROWS($E$4:E26)/1000</f>
        <v>2.3E-2</v>
      </c>
    </row>
    <row r="27" spans="1:13" hidden="1" x14ac:dyDescent="0.3">
      <c r="A27" s="77">
        <f t="shared" ca="1" si="0"/>
        <v>22</v>
      </c>
      <c r="B27" s="78">
        <f t="shared" ca="1" si="0"/>
        <v>31</v>
      </c>
      <c r="C27" s="129">
        <f t="shared" ca="1" si="0"/>
        <v>46</v>
      </c>
      <c r="D27" s="88">
        <f t="shared" ca="1" si="1"/>
        <v>31</v>
      </c>
      <c r="E27" s="80">
        <f t="shared" ca="1" si="2"/>
        <v>77</v>
      </c>
      <c r="F27" s="130"/>
      <c r="G27" s="130"/>
      <c r="H27" s="130"/>
      <c r="I27" s="89">
        <f ca="1">SMALL($E$4:$E$1003,ROWS($I$4:I27))</f>
        <v>57</v>
      </c>
      <c r="J27" s="3">
        <f>ROWS($E$4:E27)/1000</f>
        <v>2.4E-2</v>
      </c>
    </row>
    <row r="28" spans="1:13" hidden="1" x14ac:dyDescent="0.3">
      <c r="A28" s="77">
        <f t="shared" ca="1" si="0"/>
        <v>51</v>
      </c>
      <c r="B28" s="78">
        <f t="shared" ca="1" si="0"/>
        <v>48</v>
      </c>
      <c r="C28" s="129">
        <f t="shared" ca="1" si="0"/>
        <v>55</v>
      </c>
      <c r="D28" s="88">
        <f t="shared" ca="1" si="1"/>
        <v>51</v>
      </c>
      <c r="E28" s="80">
        <f t="shared" ca="1" si="2"/>
        <v>106</v>
      </c>
      <c r="F28" s="130"/>
      <c r="G28" s="130"/>
      <c r="H28" s="130"/>
      <c r="I28" s="89">
        <f ca="1">SMALL($E$4:$E$1003,ROWS($I$4:I28))</f>
        <v>57</v>
      </c>
      <c r="J28" s="3">
        <f>ROWS($E$4:E28)/1000</f>
        <v>2.5000000000000001E-2</v>
      </c>
    </row>
    <row r="29" spans="1:13" hidden="1" x14ac:dyDescent="0.3">
      <c r="A29" s="77">
        <f t="shared" ca="1" si="0"/>
        <v>44</v>
      </c>
      <c r="B29" s="78">
        <f t="shared" ca="1" si="0"/>
        <v>54</v>
      </c>
      <c r="C29" s="129">
        <f t="shared" ca="1" si="0"/>
        <v>54</v>
      </c>
      <c r="D29" s="88">
        <f t="shared" ca="1" si="1"/>
        <v>54</v>
      </c>
      <c r="E29" s="80">
        <f t="shared" ca="1" si="2"/>
        <v>108</v>
      </c>
      <c r="F29" s="130"/>
      <c r="G29" s="130"/>
      <c r="H29" s="130"/>
      <c r="I29" s="89">
        <f ca="1">SMALL($E$4:$E$1003,ROWS($I$4:I29))</f>
        <v>57</v>
      </c>
      <c r="J29" s="3">
        <f>ROWS($E$4:E29)/1000</f>
        <v>2.5999999999999999E-2</v>
      </c>
    </row>
    <row r="30" spans="1:13" hidden="1" x14ac:dyDescent="0.3">
      <c r="A30" s="77">
        <f t="shared" ca="1" si="0"/>
        <v>38</v>
      </c>
      <c r="B30" s="78">
        <f t="shared" ca="1" si="0"/>
        <v>31</v>
      </c>
      <c r="C30" s="129">
        <f t="shared" ca="1" si="0"/>
        <v>35</v>
      </c>
      <c r="D30" s="88">
        <f t="shared" ca="1" si="1"/>
        <v>38</v>
      </c>
      <c r="E30" s="80">
        <f t="shared" ca="1" si="2"/>
        <v>73</v>
      </c>
      <c r="F30" s="130"/>
      <c r="G30" s="130"/>
      <c r="H30" s="130"/>
      <c r="I30" s="89">
        <f ca="1">SMALL($E$4:$E$1003,ROWS($I$4:I30))</f>
        <v>57</v>
      </c>
      <c r="J30" s="3">
        <f>ROWS($E$4:E30)/1000</f>
        <v>2.7E-2</v>
      </c>
    </row>
    <row r="31" spans="1:13" hidden="1" x14ac:dyDescent="0.3">
      <c r="A31" s="77">
        <f t="shared" ca="1" si="0"/>
        <v>28</v>
      </c>
      <c r="B31" s="78">
        <f t="shared" ca="1" si="0"/>
        <v>35</v>
      </c>
      <c r="C31" s="129">
        <f t="shared" ca="1" si="0"/>
        <v>28</v>
      </c>
      <c r="D31" s="88">
        <f t="shared" ca="1" si="1"/>
        <v>35</v>
      </c>
      <c r="E31" s="80">
        <f t="shared" ca="1" si="2"/>
        <v>63</v>
      </c>
      <c r="F31" s="130"/>
      <c r="G31" s="130"/>
      <c r="H31" s="130"/>
      <c r="I31" s="89">
        <f ca="1">SMALL($E$4:$E$1003,ROWS($I$4:I31))</f>
        <v>57</v>
      </c>
      <c r="J31" s="3">
        <f>ROWS($E$4:E31)/1000</f>
        <v>2.8000000000000001E-2</v>
      </c>
    </row>
    <row r="32" spans="1:13" hidden="1" x14ac:dyDescent="0.3">
      <c r="A32" s="77">
        <f t="shared" ca="1" si="0"/>
        <v>39</v>
      </c>
      <c r="B32" s="78">
        <f t="shared" ca="1" si="0"/>
        <v>34</v>
      </c>
      <c r="C32" s="129">
        <f t="shared" ca="1" si="0"/>
        <v>39</v>
      </c>
      <c r="D32" s="88">
        <f t="shared" ca="1" si="1"/>
        <v>39</v>
      </c>
      <c r="E32" s="80">
        <f t="shared" ca="1" si="2"/>
        <v>78</v>
      </c>
      <c r="F32" s="130"/>
      <c r="G32" s="130"/>
      <c r="H32" s="130"/>
      <c r="I32" s="89">
        <f ca="1">SMALL($E$4:$E$1003,ROWS($I$4:I32))</f>
        <v>57</v>
      </c>
      <c r="J32" s="3">
        <f>ROWS($E$4:E32)/1000</f>
        <v>2.9000000000000001E-2</v>
      </c>
    </row>
    <row r="33" spans="1:10" hidden="1" x14ac:dyDescent="0.3">
      <c r="A33" s="77">
        <f t="shared" ca="1" si="0"/>
        <v>41</v>
      </c>
      <c r="B33" s="78">
        <f t="shared" ca="1" si="0"/>
        <v>50</v>
      </c>
      <c r="C33" s="129">
        <f t="shared" ca="1" si="0"/>
        <v>58</v>
      </c>
      <c r="D33" s="88">
        <f t="shared" ca="1" si="1"/>
        <v>50</v>
      </c>
      <c r="E33" s="80">
        <f t="shared" ca="1" si="2"/>
        <v>108</v>
      </c>
      <c r="F33" s="130"/>
      <c r="G33" s="130"/>
      <c r="H33" s="130"/>
      <c r="I33" s="89">
        <f ca="1">SMALL($E$4:$E$1003,ROWS($I$4:I33))</f>
        <v>57</v>
      </c>
      <c r="J33" s="3">
        <f>ROWS($E$4:E33)/1000</f>
        <v>0.03</v>
      </c>
    </row>
    <row r="34" spans="1:10" hidden="1" x14ac:dyDescent="0.3">
      <c r="A34" s="77">
        <f t="shared" ca="1" si="0"/>
        <v>30</v>
      </c>
      <c r="B34" s="78">
        <f t="shared" ca="1" si="0"/>
        <v>38</v>
      </c>
      <c r="C34" s="129">
        <f t="shared" ca="1" si="0"/>
        <v>53</v>
      </c>
      <c r="D34" s="88">
        <f t="shared" ca="1" si="1"/>
        <v>38</v>
      </c>
      <c r="E34" s="80">
        <f t="shared" ca="1" si="2"/>
        <v>91</v>
      </c>
      <c r="F34" s="130"/>
      <c r="G34" s="130"/>
      <c r="H34" s="130"/>
      <c r="I34" s="89">
        <f ca="1">SMALL($E$4:$E$1003,ROWS($I$4:I34))</f>
        <v>58</v>
      </c>
      <c r="J34" s="3">
        <f>ROWS($E$4:E34)/1000</f>
        <v>3.1E-2</v>
      </c>
    </row>
    <row r="35" spans="1:10" hidden="1" x14ac:dyDescent="0.3">
      <c r="A35" s="77">
        <f t="shared" ca="1" si="0"/>
        <v>36</v>
      </c>
      <c r="B35" s="78">
        <f t="shared" ca="1" si="0"/>
        <v>20</v>
      </c>
      <c r="C35" s="129">
        <f t="shared" ca="1" si="0"/>
        <v>27</v>
      </c>
      <c r="D35" s="88">
        <f t="shared" ca="1" si="1"/>
        <v>36</v>
      </c>
      <c r="E35" s="80">
        <f t="shared" ca="1" si="2"/>
        <v>63</v>
      </c>
      <c r="F35" s="130"/>
      <c r="G35" s="130"/>
      <c r="H35" s="130"/>
      <c r="I35" s="89">
        <f ca="1">SMALL($E$4:$E$1003,ROWS($I$4:I35))</f>
        <v>58</v>
      </c>
      <c r="J35" s="3">
        <f>ROWS($E$4:E35)/1000</f>
        <v>3.2000000000000001E-2</v>
      </c>
    </row>
    <row r="36" spans="1:10" hidden="1" x14ac:dyDescent="0.3">
      <c r="A36" s="77">
        <f t="shared" ca="1" si="0"/>
        <v>36</v>
      </c>
      <c r="B36" s="78">
        <f t="shared" ca="1" si="0"/>
        <v>47</v>
      </c>
      <c r="C36" s="129">
        <f t="shared" ca="1" si="0"/>
        <v>21</v>
      </c>
      <c r="D36" s="88">
        <f t="shared" ca="1" si="1"/>
        <v>47</v>
      </c>
      <c r="E36" s="80">
        <f t="shared" ca="1" si="2"/>
        <v>68</v>
      </c>
      <c r="F36" s="130"/>
      <c r="G36" s="130"/>
      <c r="H36" s="130"/>
      <c r="I36" s="89">
        <f ca="1">SMALL($E$4:$E$1003,ROWS($I$4:I36))</f>
        <v>58</v>
      </c>
      <c r="J36" s="3">
        <f>ROWS($E$4:E36)/1000</f>
        <v>3.3000000000000002E-2</v>
      </c>
    </row>
    <row r="37" spans="1:10" hidden="1" x14ac:dyDescent="0.3">
      <c r="A37" s="77">
        <f t="shared" ca="1" si="0"/>
        <v>24</v>
      </c>
      <c r="B37" s="78">
        <f t="shared" ca="1" si="0"/>
        <v>47</v>
      </c>
      <c r="C37" s="129">
        <f t="shared" ca="1" si="0"/>
        <v>41</v>
      </c>
      <c r="D37" s="88">
        <f t="shared" ca="1" si="1"/>
        <v>47</v>
      </c>
      <c r="E37" s="80">
        <f t="shared" ca="1" si="2"/>
        <v>88</v>
      </c>
      <c r="F37" s="130"/>
      <c r="G37" s="130"/>
      <c r="H37" s="130"/>
      <c r="I37" s="89">
        <f ca="1">SMALL($E$4:$E$1003,ROWS($I$4:I37))</f>
        <v>58</v>
      </c>
      <c r="J37" s="3">
        <f>ROWS($E$4:E37)/1000</f>
        <v>3.4000000000000002E-2</v>
      </c>
    </row>
    <row r="38" spans="1:10" hidden="1" x14ac:dyDescent="0.3">
      <c r="A38" s="77">
        <f t="shared" ca="1" si="0"/>
        <v>33</v>
      </c>
      <c r="B38" s="78">
        <f t="shared" ca="1" si="0"/>
        <v>50</v>
      </c>
      <c r="C38" s="129">
        <f t="shared" ca="1" si="0"/>
        <v>58</v>
      </c>
      <c r="D38" s="88">
        <f t="shared" ca="1" si="1"/>
        <v>50</v>
      </c>
      <c r="E38" s="80">
        <f t="shared" ca="1" si="2"/>
        <v>108</v>
      </c>
      <c r="F38" s="130"/>
      <c r="G38" s="130"/>
      <c r="H38" s="130"/>
      <c r="I38" s="89">
        <f ca="1">SMALL($E$4:$E$1003,ROWS($I$4:I38))</f>
        <v>58</v>
      </c>
      <c r="J38" s="3">
        <f>ROWS($E$4:E38)/1000</f>
        <v>3.5000000000000003E-2</v>
      </c>
    </row>
    <row r="39" spans="1:10" hidden="1" x14ac:dyDescent="0.3">
      <c r="A39" s="77">
        <f t="shared" ca="1" si="0"/>
        <v>33</v>
      </c>
      <c r="B39" s="78">
        <f t="shared" ca="1" si="0"/>
        <v>29</v>
      </c>
      <c r="C39" s="129">
        <f t="shared" ca="1" si="0"/>
        <v>60</v>
      </c>
      <c r="D39" s="88">
        <f t="shared" ca="1" si="1"/>
        <v>33</v>
      </c>
      <c r="E39" s="80">
        <f t="shared" ca="1" si="2"/>
        <v>93</v>
      </c>
      <c r="F39" s="130"/>
      <c r="G39" s="130"/>
      <c r="H39" s="130"/>
      <c r="I39" s="89">
        <f ca="1">SMALL($E$4:$E$1003,ROWS($I$4:I39))</f>
        <v>58</v>
      </c>
      <c r="J39" s="3">
        <f>ROWS($E$4:E39)/1000</f>
        <v>3.5999999999999997E-2</v>
      </c>
    </row>
    <row r="40" spans="1:10" hidden="1" x14ac:dyDescent="0.3">
      <c r="A40" s="77">
        <f t="shared" ca="1" si="0"/>
        <v>41</v>
      </c>
      <c r="B40" s="78">
        <f t="shared" ca="1" si="0"/>
        <v>57</v>
      </c>
      <c r="C40" s="129">
        <f t="shared" ca="1" si="0"/>
        <v>20</v>
      </c>
      <c r="D40" s="88">
        <f t="shared" ca="1" si="1"/>
        <v>57</v>
      </c>
      <c r="E40" s="80">
        <f t="shared" ca="1" si="2"/>
        <v>77</v>
      </c>
      <c r="F40" s="130"/>
      <c r="G40" s="130"/>
      <c r="H40" s="130"/>
      <c r="I40" s="89">
        <f ca="1">SMALL($E$4:$E$1003,ROWS($I$4:I40))</f>
        <v>58</v>
      </c>
      <c r="J40" s="3">
        <f>ROWS($E$4:E40)/1000</f>
        <v>3.6999999999999998E-2</v>
      </c>
    </row>
    <row r="41" spans="1:10" hidden="1" x14ac:dyDescent="0.3">
      <c r="A41" s="77">
        <f t="shared" ca="1" si="0"/>
        <v>47</v>
      </c>
      <c r="B41" s="78">
        <f t="shared" ca="1" si="0"/>
        <v>48</v>
      </c>
      <c r="C41" s="129">
        <f t="shared" ca="1" si="0"/>
        <v>26</v>
      </c>
      <c r="D41" s="88">
        <f t="shared" ca="1" si="1"/>
        <v>48</v>
      </c>
      <c r="E41" s="80">
        <f t="shared" ca="1" si="2"/>
        <v>74</v>
      </c>
      <c r="F41" s="130"/>
      <c r="G41" s="130"/>
      <c r="H41" s="130"/>
      <c r="I41" s="89">
        <f ca="1">SMALL($E$4:$E$1003,ROWS($I$4:I41))</f>
        <v>58</v>
      </c>
      <c r="J41" s="3">
        <f>ROWS($E$4:E41)/1000</f>
        <v>3.7999999999999999E-2</v>
      </c>
    </row>
    <row r="42" spans="1:10" hidden="1" x14ac:dyDescent="0.3">
      <c r="A42" s="77">
        <f t="shared" ca="1" si="0"/>
        <v>42</v>
      </c>
      <c r="B42" s="78">
        <f t="shared" ca="1" si="0"/>
        <v>29</v>
      </c>
      <c r="C42" s="129">
        <f t="shared" ca="1" si="0"/>
        <v>31</v>
      </c>
      <c r="D42" s="88">
        <f t="shared" ca="1" si="1"/>
        <v>42</v>
      </c>
      <c r="E42" s="80">
        <f t="shared" ca="1" si="2"/>
        <v>73</v>
      </c>
      <c r="F42" s="130"/>
      <c r="G42" s="130"/>
      <c r="H42" s="130"/>
      <c r="I42" s="89">
        <f ca="1">SMALL($E$4:$E$1003,ROWS($I$4:I42))</f>
        <v>59</v>
      </c>
      <c r="J42" s="3">
        <f>ROWS($E$4:E42)/1000</f>
        <v>3.9E-2</v>
      </c>
    </row>
    <row r="43" spans="1:10" hidden="1" x14ac:dyDescent="0.3">
      <c r="A43" s="77">
        <f t="shared" ca="1" si="0"/>
        <v>28</v>
      </c>
      <c r="B43" s="78">
        <f t="shared" ca="1" si="0"/>
        <v>33</v>
      </c>
      <c r="C43" s="129">
        <f t="shared" ca="1" si="0"/>
        <v>32</v>
      </c>
      <c r="D43" s="88">
        <f t="shared" ca="1" si="1"/>
        <v>33</v>
      </c>
      <c r="E43" s="80">
        <f t="shared" ca="1" si="2"/>
        <v>65</v>
      </c>
      <c r="F43" s="130"/>
      <c r="G43" s="130"/>
      <c r="H43" s="130"/>
      <c r="I43" s="89">
        <f ca="1">SMALL($E$4:$E$1003,ROWS($I$4:I43))</f>
        <v>59</v>
      </c>
      <c r="J43" s="3">
        <f>ROWS($E$4:E43)/1000</f>
        <v>0.04</v>
      </c>
    </row>
    <row r="44" spans="1:10" hidden="1" x14ac:dyDescent="0.3">
      <c r="A44" s="77">
        <f t="shared" ca="1" si="0"/>
        <v>25</v>
      </c>
      <c r="B44" s="78">
        <f t="shared" ca="1" si="0"/>
        <v>28</v>
      </c>
      <c r="C44" s="129">
        <f t="shared" ca="1" si="0"/>
        <v>57</v>
      </c>
      <c r="D44" s="88">
        <f t="shared" ca="1" si="1"/>
        <v>28</v>
      </c>
      <c r="E44" s="80">
        <f t="shared" ca="1" si="2"/>
        <v>85</v>
      </c>
      <c r="F44" s="130"/>
      <c r="G44" s="130"/>
      <c r="H44" s="130"/>
      <c r="I44" s="89">
        <f ca="1">SMALL($E$4:$E$1003,ROWS($I$4:I44))</f>
        <v>59</v>
      </c>
      <c r="J44" s="3">
        <f>ROWS($E$4:E44)/1000</f>
        <v>4.1000000000000002E-2</v>
      </c>
    </row>
    <row r="45" spans="1:10" hidden="1" x14ac:dyDescent="0.3">
      <c r="A45" s="77">
        <f t="shared" ca="1" si="0"/>
        <v>23</v>
      </c>
      <c r="B45" s="78">
        <f t="shared" ca="1" si="0"/>
        <v>44</v>
      </c>
      <c r="C45" s="129">
        <f t="shared" ca="1" si="0"/>
        <v>43</v>
      </c>
      <c r="D45" s="88">
        <f t="shared" ca="1" si="1"/>
        <v>44</v>
      </c>
      <c r="E45" s="80">
        <f t="shared" ca="1" si="2"/>
        <v>87</v>
      </c>
      <c r="F45" s="130"/>
      <c r="G45" s="130"/>
      <c r="H45" s="130"/>
      <c r="I45" s="89">
        <f ca="1">SMALL($E$4:$E$1003,ROWS($I$4:I45))</f>
        <v>59</v>
      </c>
      <c r="J45" s="3">
        <f>ROWS($E$4:E45)/1000</f>
        <v>4.2000000000000003E-2</v>
      </c>
    </row>
    <row r="46" spans="1:10" hidden="1" x14ac:dyDescent="0.3">
      <c r="A46" s="77">
        <f t="shared" ca="1" si="0"/>
        <v>27</v>
      </c>
      <c r="B46" s="78">
        <f t="shared" ca="1" si="0"/>
        <v>56</v>
      </c>
      <c r="C46" s="129">
        <f t="shared" ca="1" si="0"/>
        <v>54</v>
      </c>
      <c r="D46" s="88">
        <f t="shared" ca="1" si="1"/>
        <v>56</v>
      </c>
      <c r="E46" s="80">
        <f t="shared" ca="1" si="2"/>
        <v>110</v>
      </c>
      <c r="F46" s="130"/>
      <c r="G46" s="130"/>
      <c r="H46" s="130"/>
      <c r="I46" s="89">
        <f ca="1">SMALL($E$4:$E$1003,ROWS($I$4:I46))</f>
        <v>59</v>
      </c>
      <c r="J46" s="3">
        <f>ROWS($E$4:E46)/1000</f>
        <v>4.2999999999999997E-2</v>
      </c>
    </row>
    <row r="47" spans="1:10" hidden="1" x14ac:dyDescent="0.3">
      <c r="A47" s="77">
        <f t="shared" ca="1" si="0"/>
        <v>39</v>
      </c>
      <c r="B47" s="78">
        <f t="shared" ca="1" si="0"/>
        <v>44</v>
      </c>
      <c r="C47" s="129">
        <f t="shared" ca="1" si="0"/>
        <v>52</v>
      </c>
      <c r="D47" s="88">
        <f t="shared" ca="1" si="1"/>
        <v>44</v>
      </c>
      <c r="E47" s="80">
        <f t="shared" ca="1" si="2"/>
        <v>96</v>
      </c>
      <c r="F47" s="130"/>
      <c r="G47" s="130"/>
      <c r="H47" s="130"/>
      <c r="I47" s="89">
        <f ca="1">SMALL($E$4:$E$1003,ROWS($I$4:I47))</f>
        <v>59</v>
      </c>
      <c r="J47" s="3">
        <f>ROWS($E$4:E47)/1000</f>
        <v>4.3999999999999997E-2</v>
      </c>
    </row>
    <row r="48" spans="1:10" hidden="1" x14ac:dyDescent="0.3">
      <c r="A48" s="77">
        <f t="shared" ca="1" si="0"/>
        <v>26</v>
      </c>
      <c r="B48" s="78">
        <f t="shared" ca="1" si="0"/>
        <v>56</v>
      </c>
      <c r="C48" s="129">
        <f t="shared" ca="1" si="0"/>
        <v>49</v>
      </c>
      <c r="D48" s="88">
        <f t="shared" ca="1" si="1"/>
        <v>56</v>
      </c>
      <c r="E48" s="80">
        <f t="shared" ca="1" si="2"/>
        <v>105</v>
      </c>
      <c r="F48" s="130"/>
      <c r="G48" s="130"/>
      <c r="H48" s="130"/>
      <c r="I48" s="89">
        <f ca="1">SMALL($E$4:$E$1003,ROWS($I$4:I48))</f>
        <v>59</v>
      </c>
      <c r="J48" s="3">
        <f>ROWS($E$4:E48)/1000</f>
        <v>4.4999999999999998E-2</v>
      </c>
    </row>
    <row r="49" spans="1:10" hidden="1" x14ac:dyDescent="0.3">
      <c r="A49" s="77">
        <f t="shared" ca="1" si="0"/>
        <v>35</v>
      </c>
      <c r="B49" s="78">
        <f t="shared" ca="1" si="0"/>
        <v>26</v>
      </c>
      <c r="C49" s="129">
        <f t="shared" ca="1" si="0"/>
        <v>57</v>
      </c>
      <c r="D49" s="88">
        <f t="shared" ca="1" si="1"/>
        <v>35</v>
      </c>
      <c r="E49" s="80">
        <f t="shared" ca="1" si="2"/>
        <v>92</v>
      </c>
      <c r="F49" s="130"/>
      <c r="G49" s="130"/>
      <c r="H49" s="130"/>
      <c r="I49" s="89">
        <f ca="1">SMALL($E$4:$E$1003,ROWS($I$4:I49))</f>
        <v>59</v>
      </c>
      <c r="J49" s="3">
        <f>ROWS($E$4:E49)/1000</f>
        <v>4.5999999999999999E-2</v>
      </c>
    </row>
    <row r="50" spans="1:10" hidden="1" x14ac:dyDescent="0.3">
      <c r="A50" s="77">
        <f t="shared" ca="1" si="0"/>
        <v>38</v>
      </c>
      <c r="B50" s="78">
        <f t="shared" ca="1" si="0"/>
        <v>40</v>
      </c>
      <c r="C50" s="129">
        <f t="shared" ca="1" si="0"/>
        <v>54</v>
      </c>
      <c r="D50" s="88">
        <f t="shared" ca="1" si="1"/>
        <v>40</v>
      </c>
      <c r="E50" s="80">
        <f t="shared" ca="1" si="2"/>
        <v>94</v>
      </c>
      <c r="F50" s="130"/>
      <c r="G50" s="130"/>
      <c r="H50" s="130"/>
      <c r="I50" s="89">
        <f ca="1">SMALL($E$4:$E$1003,ROWS($I$4:I50))</f>
        <v>59</v>
      </c>
      <c r="J50" s="3">
        <f>ROWS($E$4:E50)/1000</f>
        <v>4.7E-2</v>
      </c>
    </row>
    <row r="51" spans="1:10" hidden="1" x14ac:dyDescent="0.3">
      <c r="A51" s="77">
        <f t="shared" ca="1" si="0"/>
        <v>59</v>
      </c>
      <c r="B51" s="78">
        <f t="shared" ca="1" si="0"/>
        <v>51</v>
      </c>
      <c r="C51" s="129">
        <f t="shared" ca="1" si="0"/>
        <v>47</v>
      </c>
      <c r="D51" s="88">
        <f t="shared" ca="1" si="1"/>
        <v>59</v>
      </c>
      <c r="E51" s="80">
        <f t="shared" ca="1" si="2"/>
        <v>106</v>
      </c>
      <c r="F51" s="130"/>
      <c r="G51" s="130"/>
      <c r="H51" s="130"/>
      <c r="I51" s="89">
        <f ca="1">SMALL($E$4:$E$1003,ROWS($I$4:I51))</f>
        <v>59</v>
      </c>
      <c r="J51" s="3">
        <f>ROWS($E$4:E51)/1000</f>
        <v>4.8000000000000001E-2</v>
      </c>
    </row>
    <row r="52" spans="1:10" hidden="1" x14ac:dyDescent="0.3">
      <c r="A52" s="77">
        <f t="shared" ca="1" si="0"/>
        <v>24</v>
      </c>
      <c r="B52" s="78">
        <f t="shared" ca="1" si="0"/>
        <v>55</v>
      </c>
      <c r="C52" s="129">
        <f t="shared" ca="1" si="0"/>
        <v>52</v>
      </c>
      <c r="D52" s="88">
        <f t="shared" ca="1" si="1"/>
        <v>55</v>
      </c>
      <c r="E52" s="80">
        <f t="shared" ca="1" si="2"/>
        <v>107</v>
      </c>
      <c r="F52" s="130"/>
      <c r="G52" s="130"/>
      <c r="H52" s="130"/>
      <c r="I52" s="89">
        <f ca="1">SMALL($E$4:$E$1003,ROWS($I$4:I52))</f>
        <v>59</v>
      </c>
      <c r="J52" s="3">
        <f>ROWS($E$4:E52)/1000</f>
        <v>4.9000000000000002E-2</v>
      </c>
    </row>
    <row r="53" spans="1:10" hidden="1" x14ac:dyDescent="0.3">
      <c r="A53" s="77">
        <f t="shared" ca="1" si="0"/>
        <v>33</v>
      </c>
      <c r="B53" s="78">
        <f t="shared" ca="1" si="0"/>
        <v>54</v>
      </c>
      <c r="C53" s="129">
        <f t="shared" ca="1" si="0"/>
        <v>55</v>
      </c>
      <c r="D53" s="88">
        <f t="shared" ca="1" si="1"/>
        <v>54</v>
      </c>
      <c r="E53" s="80">
        <f t="shared" ca="1" si="2"/>
        <v>109</v>
      </c>
      <c r="F53" s="130"/>
      <c r="G53" s="130"/>
      <c r="H53" s="130"/>
      <c r="I53" s="89">
        <f ca="1">SMALL($E$4:$E$1003,ROWS($I$4:I53))</f>
        <v>59</v>
      </c>
      <c r="J53" s="3">
        <f>ROWS($E$4:E53)/1000</f>
        <v>0.05</v>
      </c>
    </row>
    <row r="54" spans="1:10" hidden="1" x14ac:dyDescent="0.3">
      <c r="A54" s="77">
        <f t="shared" ca="1" si="0"/>
        <v>34</v>
      </c>
      <c r="B54" s="78">
        <f t="shared" ca="1" si="0"/>
        <v>43</v>
      </c>
      <c r="C54" s="129">
        <f t="shared" ca="1" si="0"/>
        <v>57</v>
      </c>
      <c r="D54" s="88">
        <f t="shared" ca="1" si="1"/>
        <v>43</v>
      </c>
      <c r="E54" s="80">
        <f t="shared" ca="1" si="2"/>
        <v>100</v>
      </c>
      <c r="F54" s="130"/>
      <c r="G54" s="130"/>
      <c r="H54" s="130"/>
      <c r="I54" s="89">
        <f ca="1">SMALL($E$4:$E$1003,ROWS($I$4:I54))</f>
        <v>59</v>
      </c>
      <c r="J54" s="3">
        <f>ROWS($E$4:E54)/1000</f>
        <v>5.0999999999999997E-2</v>
      </c>
    </row>
    <row r="55" spans="1:10" hidden="1" x14ac:dyDescent="0.3">
      <c r="A55" s="77">
        <f t="shared" ca="1" si="0"/>
        <v>55</v>
      </c>
      <c r="B55" s="78">
        <f t="shared" ca="1" si="0"/>
        <v>22</v>
      </c>
      <c r="C55" s="129">
        <f t="shared" ca="1" si="0"/>
        <v>37</v>
      </c>
      <c r="D55" s="88">
        <f t="shared" ca="1" si="1"/>
        <v>55</v>
      </c>
      <c r="E55" s="80">
        <f t="shared" ca="1" si="2"/>
        <v>92</v>
      </c>
      <c r="F55" s="130"/>
      <c r="G55" s="130"/>
      <c r="H55" s="130"/>
      <c r="I55" s="89">
        <f ca="1">SMALL($E$4:$E$1003,ROWS($I$4:I55))</f>
        <v>59</v>
      </c>
      <c r="J55" s="3">
        <f>ROWS($E$4:E55)/1000</f>
        <v>5.1999999999999998E-2</v>
      </c>
    </row>
    <row r="56" spans="1:10" hidden="1" x14ac:dyDescent="0.3">
      <c r="A56" s="77">
        <f t="shared" ca="1" si="0"/>
        <v>57</v>
      </c>
      <c r="B56" s="78">
        <f t="shared" ca="1" si="0"/>
        <v>25</v>
      </c>
      <c r="C56" s="129">
        <f t="shared" ca="1" si="0"/>
        <v>42</v>
      </c>
      <c r="D56" s="88">
        <f t="shared" ca="1" si="1"/>
        <v>57</v>
      </c>
      <c r="E56" s="80">
        <f t="shared" ca="1" si="2"/>
        <v>99</v>
      </c>
      <c r="F56" s="130"/>
      <c r="G56" s="130"/>
      <c r="H56" s="130"/>
      <c r="I56" s="89">
        <f ca="1">SMALL($E$4:$E$1003,ROWS($I$4:I56))</f>
        <v>60</v>
      </c>
      <c r="J56" s="3">
        <f>ROWS($E$4:E56)/1000</f>
        <v>5.2999999999999999E-2</v>
      </c>
    </row>
    <row r="57" spans="1:10" hidden="1" x14ac:dyDescent="0.3">
      <c r="A57" s="77">
        <f t="shared" ca="1" si="0"/>
        <v>30</v>
      </c>
      <c r="B57" s="78">
        <f t="shared" ca="1" si="0"/>
        <v>47</v>
      </c>
      <c r="C57" s="129">
        <f t="shared" ca="1" si="0"/>
        <v>23</v>
      </c>
      <c r="D57" s="88">
        <f t="shared" ca="1" si="1"/>
        <v>47</v>
      </c>
      <c r="E57" s="80">
        <f t="shared" ca="1" si="2"/>
        <v>70</v>
      </c>
      <c r="F57" s="130"/>
      <c r="G57" s="130"/>
      <c r="H57" s="130"/>
      <c r="I57" s="89">
        <f ca="1">SMALL($E$4:$E$1003,ROWS($I$4:I57))</f>
        <v>60</v>
      </c>
      <c r="J57" s="3">
        <f>ROWS($E$4:E57)/1000</f>
        <v>5.3999999999999999E-2</v>
      </c>
    </row>
    <row r="58" spans="1:10" hidden="1" x14ac:dyDescent="0.3">
      <c r="A58" s="77">
        <f t="shared" ca="1" si="0"/>
        <v>42</v>
      </c>
      <c r="B58" s="78">
        <f t="shared" ca="1" si="0"/>
        <v>34</v>
      </c>
      <c r="C58" s="129">
        <f t="shared" ca="1" si="0"/>
        <v>45</v>
      </c>
      <c r="D58" s="88">
        <f t="shared" ca="1" si="1"/>
        <v>42</v>
      </c>
      <c r="E58" s="80">
        <f t="shared" ca="1" si="2"/>
        <v>87</v>
      </c>
      <c r="F58" s="130"/>
      <c r="G58" s="130"/>
      <c r="H58" s="130"/>
      <c r="I58" s="89">
        <f ca="1">SMALL($E$4:$E$1003,ROWS($I$4:I58))</f>
        <v>60</v>
      </c>
      <c r="J58" s="3">
        <f>ROWS($E$4:E58)/1000</f>
        <v>5.5E-2</v>
      </c>
    </row>
    <row r="59" spans="1:10" hidden="1" x14ac:dyDescent="0.3">
      <c r="A59" s="77">
        <f t="shared" ca="1" si="0"/>
        <v>38</v>
      </c>
      <c r="B59" s="78">
        <f t="shared" ca="1" si="0"/>
        <v>26</v>
      </c>
      <c r="C59" s="129">
        <f t="shared" ca="1" si="0"/>
        <v>24</v>
      </c>
      <c r="D59" s="88">
        <f t="shared" ca="1" si="1"/>
        <v>38</v>
      </c>
      <c r="E59" s="80">
        <f t="shared" ca="1" si="2"/>
        <v>62</v>
      </c>
      <c r="F59" s="130"/>
      <c r="G59" s="130"/>
      <c r="H59" s="130"/>
      <c r="I59" s="89">
        <f ca="1">SMALL($E$4:$E$1003,ROWS($I$4:I59))</f>
        <v>60</v>
      </c>
      <c r="J59" s="3">
        <f>ROWS($E$4:E59)/1000</f>
        <v>5.6000000000000001E-2</v>
      </c>
    </row>
    <row r="60" spans="1:10" hidden="1" x14ac:dyDescent="0.3">
      <c r="A60" s="77">
        <f t="shared" ca="1" si="0"/>
        <v>42</v>
      </c>
      <c r="B60" s="78">
        <f t="shared" ca="1" si="0"/>
        <v>59</v>
      </c>
      <c r="C60" s="129">
        <f t="shared" ca="1" si="0"/>
        <v>25</v>
      </c>
      <c r="D60" s="88">
        <f t="shared" ca="1" si="1"/>
        <v>59</v>
      </c>
      <c r="E60" s="80">
        <f t="shared" ca="1" si="2"/>
        <v>84</v>
      </c>
      <c r="F60" s="130"/>
      <c r="G60" s="130"/>
      <c r="H60" s="130"/>
      <c r="I60" s="89">
        <f ca="1">SMALL($E$4:$E$1003,ROWS($I$4:I60))</f>
        <v>60</v>
      </c>
      <c r="J60" s="3">
        <f>ROWS($E$4:E60)/1000</f>
        <v>5.7000000000000002E-2</v>
      </c>
    </row>
    <row r="61" spans="1:10" hidden="1" x14ac:dyDescent="0.3">
      <c r="A61" s="77">
        <f t="shared" ca="1" si="0"/>
        <v>34</v>
      </c>
      <c r="B61" s="78">
        <f t="shared" ca="1" si="0"/>
        <v>52</v>
      </c>
      <c r="C61" s="129">
        <f t="shared" ca="1" si="0"/>
        <v>47</v>
      </c>
      <c r="D61" s="88">
        <f t="shared" ca="1" si="1"/>
        <v>52</v>
      </c>
      <c r="E61" s="80">
        <f t="shared" ca="1" si="2"/>
        <v>99</v>
      </c>
      <c r="F61" s="130"/>
      <c r="G61" s="130"/>
      <c r="H61" s="130"/>
      <c r="I61" s="89">
        <f ca="1">SMALL($E$4:$E$1003,ROWS($I$4:I61))</f>
        <v>60</v>
      </c>
      <c r="J61" s="3">
        <f>ROWS($E$4:E61)/1000</f>
        <v>5.8000000000000003E-2</v>
      </c>
    </row>
    <row r="62" spans="1:10" hidden="1" x14ac:dyDescent="0.3">
      <c r="A62" s="77">
        <f t="shared" ca="1" si="0"/>
        <v>51</v>
      </c>
      <c r="B62" s="78">
        <f t="shared" ca="1" si="0"/>
        <v>37</v>
      </c>
      <c r="C62" s="129">
        <f t="shared" ca="1" si="0"/>
        <v>31</v>
      </c>
      <c r="D62" s="88">
        <f t="shared" ca="1" si="1"/>
        <v>51</v>
      </c>
      <c r="E62" s="80">
        <f t="shared" ca="1" si="2"/>
        <v>82</v>
      </c>
      <c r="F62" s="130"/>
      <c r="G62" s="130"/>
      <c r="H62" s="130"/>
      <c r="I62" s="89">
        <f ca="1">SMALL($E$4:$E$1003,ROWS($I$4:I62))</f>
        <v>61</v>
      </c>
      <c r="J62" s="3">
        <f>ROWS($E$4:E62)/1000</f>
        <v>5.8999999999999997E-2</v>
      </c>
    </row>
    <row r="63" spans="1:10" hidden="1" x14ac:dyDescent="0.3">
      <c r="A63" s="77">
        <f t="shared" ca="1" si="0"/>
        <v>56</v>
      </c>
      <c r="B63" s="78">
        <f t="shared" ca="1" si="0"/>
        <v>22</v>
      </c>
      <c r="C63" s="129">
        <f t="shared" ca="1" si="0"/>
        <v>30</v>
      </c>
      <c r="D63" s="88">
        <f t="shared" ca="1" si="1"/>
        <v>56</v>
      </c>
      <c r="E63" s="80">
        <f t="shared" ca="1" si="2"/>
        <v>86</v>
      </c>
      <c r="F63" s="130"/>
      <c r="G63" s="130"/>
      <c r="H63" s="130"/>
      <c r="I63" s="89">
        <f ca="1">SMALL($E$4:$E$1003,ROWS($I$4:I63))</f>
        <v>61</v>
      </c>
      <c r="J63" s="3">
        <f>ROWS($E$4:E63)/1000</f>
        <v>0.06</v>
      </c>
    </row>
    <row r="64" spans="1:10" hidden="1" x14ac:dyDescent="0.3">
      <c r="A64" s="77">
        <f t="shared" ca="1" si="0"/>
        <v>22</v>
      </c>
      <c r="B64" s="78">
        <f t="shared" ca="1" si="0"/>
        <v>36</v>
      </c>
      <c r="C64" s="129">
        <f t="shared" ca="1" si="0"/>
        <v>22</v>
      </c>
      <c r="D64" s="88">
        <f t="shared" ca="1" si="1"/>
        <v>36</v>
      </c>
      <c r="E64" s="80">
        <f t="shared" ca="1" si="2"/>
        <v>58</v>
      </c>
      <c r="F64" s="130"/>
      <c r="G64" s="130"/>
      <c r="H64" s="130"/>
      <c r="I64" s="89">
        <f ca="1">SMALL($E$4:$E$1003,ROWS($I$4:I64))</f>
        <v>61</v>
      </c>
      <c r="J64" s="3">
        <f>ROWS($E$4:E64)/1000</f>
        <v>6.0999999999999999E-2</v>
      </c>
    </row>
    <row r="65" spans="1:10" hidden="1" x14ac:dyDescent="0.3">
      <c r="A65" s="77">
        <f t="shared" ca="1" si="0"/>
        <v>28</v>
      </c>
      <c r="B65" s="78">
        <f t="shared" ca="1" si="0"/>
        <v>58</v>
      </c>
      <c r="C65" s="129">
        <f t="shared" ca="1" si="0"/>
        <v>26</v>
      </c>
      <c r="D65" s="88">
        <f t="shared" ca="1" si="1"/>
        <v>58</v>
      </c>
      <c r="E65" s="80">
        <f t="shared" ca="1" si="2"/>
        <v>84</v>
      </c>
      <c r="F65" s="130"/>
      <c r="G65" s="130"/>
      <c r="H65" s="130"/>
      <c r="I65" s="89">
        <f ca="1">SMALL($E$4:$E$1003,ROWS($I$4:I65))</f>
        <v>61</v>
      </c>
      <c r="J65" s="3">
        <f>ROWS($E$4:E65)/1000</f>
        <v>6.2E-2</v>
      </c>
    </row>
    <row r="66" spans="1:10" hidden="1" x14ac:dyDescent="0.3">
      <c r="A66" s="77">
        <f t="shared" ca="1" si="0"/>
        <v>29</v>
      </c>
      <c r="B66" s="78">
        <f t="shared" ca="1" si="0"/>
        <v>27</v>
      </c>
      <c r="C66" s="129">
        <f t="shared" ca="1" si="0"/>
        <v>40</v>
      </c>
      <c r="D66" s="88">
        <f t="shared" ca="1" si="1"/>
        <v>29</v>
      </c>
      <c r="E66" s="80">
        <f t="shared" ca="1" si="2"/>
        <v>69</v>
      </c>
      <c r="F66" s="130"/>
      <c r="G66" s="130"/>
      <c r="H66" s="130"/>
      <c r="I66" s="89">
        <f ca="1">SMALL($E$4:$E$1003,ROWS($I$4:I66))</f>
        <v>62</v>
      </c>
      <c r="J66" s="3">
        <f>ROWS($E$4:E66)/1000</f>
        <v>6.3E-2</v>
      </c>
    </row>
    <row r="67" spans="1:10" hidden="1" x14ac:dyDescent="0.3">
      <c r="A67" s="77">
        <f t="shared" ca="1" si="0"/>
        <v>20</v>
      </c>
      <c r="B67" s="78">
        <f t="shared" ca="1" si="0"/>
        <v>29</v>
      </c>
      <c r="C67" s="129">
        <f t="shared" ca="1" si="0"/>
        <v>30</v>
      </c>
      <c r="D67" s="88">
        <f t="shared" ca="1" si="1"/>
        <v>29</v>
      </c>
      <c r="E67" s="80">
        <f t="shared" ca="1" si="2"/>
        <v>59</v>
      </c>
      <c r="F67" s="130"/>
      <c r="G67" s="130"/>
      <c r="H67" s="130"/>
      <c r="I67" s="89">
        <f ca="1">SMALL($E$4:$E$1003,ROWS($I$4:I67))</f>
        <v>62</v>
      </c>
      <c r="J67" s="3">
        <f>ROWS($E$4:E67)/1000</f>
        <v>6.4000000000000001E-2</v>
      </c>
    </row>
    <row r="68" spans="1:10" hidden="1" x14ac:dyDescent="0.3">
      <c r="A68" s="77">
        <f t="shared" ca="1" si="0"/>
        <v>39</v>
      </c>
      <c r="B68" s="78">
        <f t="shared" ca="1" si="0"/>
        <v>29</v>
      </c>
      <c r="C68" s="129">
        <f t="shared" ca="1" si="0"/>
        <v>45</v>
      </c>
      <c r="D68" s="88">
        <f t="shared" ca="1" si="1"/>
        <v>39</v>
      </c>
      <c r="E68" s="80">
        <f t="shared" ca="1" si="2"/>
        <v>84</v>
      </c>
      <c r="F68" s="130"/>
      <c r="G68" s="130"/>
      <c r="H68" s="130"/>
      <c r="I68" s="89">
        <f ca="1">SMALL($E$4:$E$1003,ROWS($I$4:I68))</f>
        <v>62</v>
      </c>
      <c r="J68" s="3">
        <f>ROWS($E$4:E68)/1000</f>
        <v>6.5000000000000002E-2</v>
      </c>
    </row>
    <row r="69" spans="1:10" hidden="1" x14ac:dyDescent="0.3">
      <c r="A69" s="77">
        <f t="shared" ref="A69:C132" ca="1" si="3">RANDBETWEEN(A$1,A$2)</f>
        <v>50</v>
      </c>
      <c r="B69" s="78">
        <f t="shared" ca="1" si="3"/>
        <v>33</v>
      </c>
      <c r="C69" s="129">
        <f t="shared" ca="1" si="3"/>
        <v>49</v>
      </c>
      <c r="D69" s="88">
        <f t="shared" ref="D69:D132" ca="1" si="4">MAX(A69:B69)</f>
        <v>50</v>
      </c>
      <c r="E69" s="80">
        <f t="shared" ref="E69:E132" ca="1" si="5">D69+C69</f>
        <v>99</v>
      </c>
      <c r="F69" s="130"/>
      <c r="G69" s="130"/>
      <c r="H69" s="130"/>
      <c r="I69" s="89">
        <f ca="1">SMALL($E$4:$E$1003,ROWS($I$4:I69))</f>
        <v>62</v>
      </c>
      <c r="J69" s="3">
        <f>ROWS($E$4:E69)/1000</f>
        <v>6.6000000000000003E-2</v>
      </c>
    </row>
    <row r="70" spans="1:10" hidden="1" x14ac:dyDescent="0.3">
      <c r="A70" s="77">
        <f t="shared" ca="1" si="3"/>
        <v>46</v>
      </c>
      <c r="B70" s="78">
        <f t="shared" ca="1" si="3"/>
        <v>42</v>
      </c>
      <c r="C70" s="129">
        <f t="shared" ca="1" si="3"/>
        <v>21</v>
      </c>
      <c r="D70" s="88">
        <f t="shared" ca="1" si="4"/>
        <v>46</v>
      </c>
      <c r="E70" s="80">
        <f t="shared" ca="1" si="5"/>
        <v>67</v>
      </c>
      <c r="F70" s="130"/>
      <c r="G70" s="130"/>
      <c r="H70" s="130"/>
      <c r="I70" s="89">
        <f ca="1">SMALL($E$4:$E$1003,ROWS($I$4:I70))</f>
        <v>62</v>
      </c>
      <c r="J70" s="3">
        <f>ROWS($E$4:E70)/1000</f>
        <v>6.7000000000000004E-2</v>
      </c>
    </row>
    <row r="71" spans="1:10" hidden="1" x14ac:dyDescent="0.3">
      <c r="A71" s="77">
        <f t="shared" ca="1" si="3"/>
        <v>42</v>
      </c>
      <c r="B71" s="78">
        <f t="shared" ca="1" si="3"/>
        <v>49</v>
      </c>
      <c r="C71" s="129">
        <f t="shared" ca="1" si="3"/>
        <v>50</v>
      </c>
      <c r="D71" s="88">
        <f t="shared" ca="1" si="4"/>
        <v>49</v>
      </c>
      <c r="E71" s="80">
        <f t="shared" ca="1" si="5"/>
        <v>99</v>
      </c>
      <c r="F71" s="130"/>
      <c r="G71" s="130"/>
      <c r="H71" s="130"/>
      <c r="I71" s="89">
        <f ca="1">SMALL($E$4:$E$1003,ROWS($I$4:I71))</f>
        <v>62</v>
      </c>
      <c r="J71" s="3">
        <f>ROWS($E$4:E71)/1000</f>
        <v>6.8000000000000005E-2</v>
      </c>
    </row>
    <row r="72" spans="1:10" hidden="1" x14ac:dyDescent="0.3">
      <c r="A72" s="77">
        <f t="shared" ca="1" si="3"/>
        <v>59</v>
      </c>
      <c r="B72" s="78">
        <f t="shared" ca="1" si="3"/>
        <v>56</v>
      </c>
      <c r="C72" s="129">
        <f t="shared" ca="1" si="3"/>
        <v>56</v>
      </c>
      <c r="D72" s="88">
        <f t="shared" ca="1" si="4"/>
        <v>59</v>
      </c>
      <c r="E72" s="80">
        <f t="shared" ca="1" si="5"/>
        <v>115</v>
      </c>
      <c r="F72" s="130"/>
      <c r="G72" s="130"/>
      <c r="H72" s="130"/>
      <c r="I72" s="89">
        <f ca="1">SMALL($E$4:$E$1003,ROWS($I$4:I72))</f>
        <v>62</v>
      </c>
      <c r="J72" s="3">
        <f>ROWS($E$4:E72)/1000</f>
        <v>6.9000000000000006E-2</v>
      </c>
    </row>
    <row r="73" spans="1:10" hidden="1" x14ac:dyDescent="0.3">
      <c r="A73" s="77">
        <f t="shared" ca="1" si="3"/>
        <v>43</v>
      </c>
      <c r="B73" s="78">
        <f t="shared" ca="1" si="3"/>
        <v>36</v>
      </c>
      <c r="C73" s="129">
        <f t="shared" ca="1" si="3"/>
        <v>26</v>
      </c>
      <c r="D73" s="88">
        <f t="shared" ca="1" si="4"/>
        <v>43</v>
      </c>
      <c r="E73" s="80">
        <f t="shared" ca="1" si="5"/>
        <v>69</v>
      </c>
      <c r="F73" s="130"/>
      <c r="G73" s="130"/>
      <c r="H73" s="130"/>
      <c r="I73" s="89">
        <f ca="1">SMALL($E$4:$E$1003,ROWS($I$4:I73))</f>
        <v>62</v>
      </c>
      <c r="J73" s="3">
        <f>ROWS($E$4:E73)/1000</f>
        <v>7.0000000000000007E-2</v>
      </c>
    </row>
    <row r="74" spans="1:10" hidden="1" x14ac:dyDescent="0.3">
      <c r="A74" s="77">
        <f t="shared" ca="1" si="3"/>
        <v>51</v>
      </c>
      <c r="B74" s="78">
        <f t="shared" ca="1" si="3"/>
        <v>43</v>
      </c>
      <c r="C74" s="129">
        <f t="shared" ca="1" si="3"/>
        <v>56</v>
      </c>
      <c r="D74" s="88">
        <f t="shared" ca="1" si="4"/>
        <v>51</v>
      </c>
      <c r="E74" s="80">
        <f t="shared" ca="1" si="5"/>
        <v>107</v>
      </c>
      <c r="F74" s="130"/>
      <c r="G74" s="130"/>
      <c r="H74" s="130"/>
      <c r="I74" s="89">
        <f ca="1">SMALL($E$4:$E$1003,ROWS($I$4:I74))</f>
        <v>63</v>
      </c>
      <c r="J74" s="3">
        <f>ROWS($E$4:E74)/1000</f>
        <v>7.0999999999999994E-2</v>
      </c>
    </row>
    <row r="75" spans="1:10" hidden="1" x14ac:dyDescent="0.3">
      <c r="A75" s="77">
        <f t="shared" ca="1" si="3"/>
        <v>42</v>
      </c>
      <c r="B75" s="78">
        <f t="shared" ca="1" si="3"/>
        <v>20</v>
      </c>
      <c r="C75" s="129">
        <f t="shared" ca="1" si="3"/>
        <v>60</v>
      </c>
      <c r="D75" s="88">
        <f t="shared" ca="1" si="4"/>
        <v>42</v>
      </c>
      <c r="E75" s="80">
        <f t="shared" ca="1" si="5"/>
        <v>102</v>
      </c>
      <c r="F75" s="130"/>
      <c r="G75" s="130"/>
      <c r="H75" s="130"/>
      <c r="I75" s="89">
        <f ca="1">SMALL($E$4:$E$1003,ROWS($I$4:I75))</f>
        <v>63</v>
      </c>
      <c r="J75" s="3">
        <f>ROWS($E$4:E75)/1000</f>
        <v>7.1999999999999995E-2</v>
      </c>
    </row>
    <row r="76" spans="1:10" hidden="1" x14ac:dyDescent="0.3">
      <c r="A76" s="77">
        <f t="shared" ca="1" si="3"/>
        <v>24</v>
      </c>
      <c r="B76" s="78">
        <f t="shared" ca="1" si="3"/>
        <v>24</v>
      </c>
      <c r="C76" s="129">
        <f t="shared" ca="1" si="3"/>
        <v>51</v>
      </c>
      <c r="D76" s="88">
        <f t="shared" ca="1" si="4"/>
        <v>24</v>
      </c>
      <c r="E76" s="80">
        <f t="shared" ca="1" si="5"/>
        <v>75</v>
      </c>
      <c r="F76" s="130"/>
      <c r="G76" s="130"/>
      <c r="H76" s="130"/>
      <c r="I76" s="89">
        <f ca="1">SMALL($E$4:$E$1003,ROWS($I$4:I76))</f>
        <v>63</v>
      </c>
      <c r="J76" s="3">
        <f>ROWS($E$4:E76)/1000</f>
        <v>7.2999999999999995E-2</v>
      </c>
    </row>
    <row r="77" spans="1:10" hidden="1" x14ac:dyDescent="0.3">
      <c r="A77" s="77">
        <f t="shared" ca="1" si="3"/>
        <v>43</v>
      </c>
      <c r="B77" s="78">
        <f t="shared" ca="1" si="3"/>
        <v>32</v>
      </c>
      <c r="C77" s="129">
        <f t="shared" ca="1" si="3"/>
        <v>50</v>
      </c>
      <c r="D77" s="88">
        <f t="shared" ca="1" si="4"/>
        <v>43</v>
      </c>
      <c r="E77" s="80">
        <f t="shared" ca="1" si="5"/>
        <v>93</v>
      </c>
      <c r="F77" s="130"/>
      <c r="G77" s="130"/>
      <c r="H77" s="130"/>
      <c r="I77" s="89">
        <f ca="1">SMALL($E$4:$E$1003,ROWS($I$4:I77))</f>
        <v>63</v>
      </c>
      <c r="J77" s="3">
        <f>ROWS($E$4:E77)/1000</f>
        <v>7.3999999999999996E-2</v>
      </c>
    </row>
    <row r="78" spans="1:10" hidden="1" x14ac:dyDescent="0.3">
      <c r="A78" s="77">
        <f t="shared" ca="1" si="3"/>
        <v>25</v>
      </c>
      <c r="B78" s="78">
        <f t="shared" ca="1" si="3"/>
        <v>26</v>
      </c>
      <c r="C78" s="129">
        <f t="shared" ca="1" si="3"/>
        <v>43</v>
      </c>
      <c r="D78" s="88">
        <f t="shared" ca="1" si="4"/>
        <v>26</v>
      </c>
      <c r="E78" s="80">
        <f t="shared" ca="1" si="5"/>
        <v>69</v>
      </c>
      <c r="F78" s="130"/>
      <c r="G78" s="130"/>
      <c r="H78" s="130"/>
      <c r="I78" s="89">
        <f ca="1">SMALL($E$4:$E$1003,ROWS($I$4:I78))</f>
        <v>63</v>
      </c>
      <c r="J78" s="3">
        <f>ROWS($E$4:E78)/1000</f>
        <v>7.4999999999999997E-2</v>
      </c>
    </row>
    <row r="79" spans="1:10" hidden="1" x14ac:dyDescent="0.3">
      <c r="A79" s="77">
        <f t="shared" ca="1" si="3"/>
        <v>24</v>
      </c>
      <c r="B79" s="78">
        <f t="shared" ca="1" si="3"/>
        <v>20</v>
      </c>
      <c r="C79" s="129">
        <f t="shared" ca="1" si="3"/>
        <v>36</v>
      </c>
      <c r="D79" s="88">
        <f t="shared" ca="1" si="4"/>
        <v>24</v>
      </c>
      <c r="E79" s="80">
        <f t="shared" ca="1" si="5"/>
        <v>60</v>
      </c>
      <c r="F79" s="130"/>
      <c r="G79" s="130"/>
      <c r="H79" s="130"/>
      <c r="I79" s="89">
        <f ca="1">SMALL($E$4:$E$1003,ROWS($I$4:I79))</f>
        <v>63</v>
      </c>
      <c r="J79" s="3">
        <f>ROWS($E$4:E79)/1000</f>
        <v>7.5999999999999998E-2</v>
      </c>
    </row>
    <row r="80" spans="1:10" hidden="1" x14ac:dyDescent="0.3">
      <c r="A80" s="77">
        <f t="shared" ca="1" si="3"/>
        <v>57</v>
      </c>
      <c r="B80" s="78">
        <f t="shared" ca="1" si="3"/>
        <v>22</v>
      </c>
      <c r="C80" s="129">
        <f t="shared" ca="1" si="3"/>
        <v>33</v>
      </c>
      <c r="D80" s="88">
        <f t="shared" ca="1" si="4"/>
        <v>57</v>
      </c>
      <c r="E80" s="80">
        <f t="shared" ca="1" si="5"/>
        <v>90</v>
      </c>
      <c r="F80" s="130"/>
      <c r="G80" s="130"/>
      <c r="H80" s="130"/>
      <c r="I80" s="89">
        <f ca="1">SMALL($E$4:$E$1003,ROWS($I$4:I80))</f>
        <v>63</v>
      </c>
      <c r="J80" s="3">
        <f>ROWS($E$4:E80)/1000</f>
        <v>7.6999999999999999E-2</v>
      </c>
    </row>
    <row r="81" spans="1:10" hidden="1" x14ac:dyDescent="0.3">
      <c r="A81" s="77">
        <f t="shared" ca="1" si="3"/>
        <v>23</v>
      </c>
      <c r="B81" s="78">
        <f t="shared" ca="1" si="3"/>
        <v>57</v>
      </c>
      <c r="C81" s="129">
        <f t="shared" ca="1" si="3"/>
        <v>41</v>
      </c>
      <c r="D81" s="88">
        <f t="shared" ca="1" si="4"/>
        <v>57</v>
      </c>
      <c r="E81" s="80">
        <f t="shared" ca="1" si="5"/>
        <v>98</v>
      </c>
      <c r="F81" s="130"/>
      <c r="G81" s="130"/>
      <c r="H81" s="130"/>
      <c r="I81" s="89">
        <f ca="1">SMALL($E$4:$E$1003,ROWS($I$4:I81))</f>
        <v>63</v>
      </c>
      <c r="J81" s="3">
        <f>ROWS($E$4:E81)/1000</f>
        <v>7.8E-2</v>
      </c>
    </row>
    <row r="82" spans="1:10" hidden="1" x14ac:dyDescent="0.3">
      <c r="A82" s="77">
        <f t="shared" ca="1" si="3"/>
        <v>53</v>
      </c>
      <c r="B82" s="78">
        <f t="shared" ca="1" si="3"/>
        <v>38</v>
      </c>
      <c r="C82" s="129">
        <f t="shared" ca="1" si="3"/>
        <v>46</v>
      </c>
      <c r="D82" s="88">
        <f t="shared" ca="1" si="4"/>
        <v>53</v>
      </c>
      <c r="E82" s="80">
        <f t="shared" ca="1" si="5"/>
        <v>99</v>
      </c>
      <c r="F82" s="130"/>
      <c r="G82" s="130"/>
      <c r="H82" s="130"/>
      <c r="I82" s="89">
        <f ca="1">SMALL($E$4:$E$1003,ROWS($I$4:I82))</f>
        <v>63</v>
      </c>
      <c r="J82" s="3">
        <f>ROWS($E$4:E82)/1000</f>
        <v>7.9000000000000001E-2</v>
      </c>
    </row>
    <row r="83" spans="1:10" hidden="1" x14ac:dyDescent="0.3">
      <c r="A83" s="77">
        <f t="shared" ca="1" si="3"/>
        <v>45</v>
      </c>
      <c r="B83" s="78">
        <f t="shared" ca="1" si="3"/>
        <v>28</v>
      </c>
      <c r="C83" s="129">
        <f t="shared" ca="1" si="3"/>
        <v>53</v>
      </c>
      <c r="D83" s="88">
        <f t="shared" ca="1" si="4"/>
        <v>45</v>
      </c>
      <c r="E83" s="80">
        <f t="shared" ca="1" si="5"/>
        <v>98</v>
      </c>
      <c r="F83" s="130"/>
      <c r="G83" s="130"/>
      <c r="H83" s="130"/>
      <c r="I83" s="89">
        <f ca="1">SMALL($E$4:$E$1003,ROWS($I$4:I83))</f>
        <v>63</v>
      </c>
      <c r="J83" s="3">
        <f>ROWS($E$4:E83)/1000</f>
        <v>0.08</v>
      </c>
    </row>
    <row r="84" spans="1:10" hidden="1" x14ac:dyDescent="0.3">
      <c r="A84" s="77">
        <f t="shared" ca="1" si="3"/>
        <v>29</v>
      </c>
      <c r="B84" s="78">
        <f t="shared" ca="1" si="3"/>
        <v>57</v>
      </c>
      <c r="C84" s="129">
        <f t="shared" ca="1" si="3"/>
        <v>51</v>
      </c>
      <c r="D84" s="88">
        <f t="shared" ca="1" si="4"/>
        <v>57</v>
      </c>
      <c r="E84" s="80">
        <f t="shared" ca="1" si="5"/>
        <v>108</v>
      </c>
      <c r="F84" s="130"/>
      <c r="G84" s="130"/>
      <c r="H84" s="130"/>
      <c r="I84" s="89">
        <f ca="1">SMALL($E$4:$E$1003,ROWS($I$4:I84))</f>
        <v>63</v>
      </c>
      <c r="J84" s="3">
        <f>ROWS($E$4:E84)/1000</f>
        <v>8.1000000000000003E-2</v>
      </c>
    </row>
    <row r="85" spans="1:10" hidden="1" x14ac:dyDescent="0.3">
      <c r="A85" s="77">
        <f t="shared" ca="1" si="3"/>
        <v>40</v>
      </c>
      <c r="B85" s="78">
        <f t="shared" ca="1" si="3"/>
        <v>38</v>
      </c>
      <c r="C85" s="129">
        <f t="shared" ca="1" si="3"/>
        <v>34</v>
      </c>
      <c r="D85" s="88">
        <f t="shared" ca="1" si="4"/>
        <v>40</v>
      </c>
      <c r="E85" s="80">
        <f t="shared" ca="1" si="5"/>
        <v>74</v>
      </c>
      <c r="F85" s="130"/>
      <c r="G85" s="130"/>
      <c r="H85" s="130"/>
      <c r="I85" s="89">
        <f ca="1">SMALL($E$4:$E$1003,ROWS($I$4:I85))</f>
        <v>64</v>
      </c>
      <c r="J85" s="3">
        <f>ROWS($E$4:E85)/1000</f>
        <v>8.2000000000000003E-2</v>
      </c>
    </row>
    <row r="86" spans="1:10" hidden="1" x14ac:dyDescent="0.3">
      <c r="A86" s="77">
        <f t="shared" ca="1" si="3"/>
        <v>33</v>
      </c>
      <c r="B86" s="78">
        <f t="shared" ca="1" si="3"/>
        <v>43</v>
      </c>
      <c r="C86" s="129">
        <f t="shared" ca="1" si="3"/>
        <v>30</v>
      </c>
      <c r="D86" s="88">
        <f t="shared" ca="1" si="4"/>
        <v>43</v>
      </c>
      <c r="E86" s="80">
        <f t="shared" ca="1" si="5"/>
        <v>73</v>
      </c>
      <c r="F86" s="130"/>
      <c r="G86" s="130"/>
      <c r="H86" s="130"/>
      <c r="I86" s="89">
        <f ca="1">SMALL($E$4:$E$1003,ROWS($I$4:I86))</f>
        <v>64</v>
      </c>
      <c r="J86" s="3">
        <f>ROWS($E$4:E86)/1000</f>
        <v>8.3000000000000004E-2</v>
      </c>
    </row>
    <row r="87" spans="1:10" hidden="1" x14ac:dyDescent="0.3">
      <c r="A87" s="77">
        <f t="shared" ca="1" si="3"/>
        <v>35</v>
      </c>
      <c r="B87" s="78">
        <f t="shared" ca="1" si="3"/>
        <v>29</v>
      </c>
      <c r="C87" s="129">
        <f t="shared" ca="1" si="3"/>
        <v>50</v>
      </c>
      <c r="D87" s="88">
        <f t="shared" ca="1" si="4"/>
        <v>35</v>
      </c>
      <c r="E87" s="80">
        <f t="shared" ca="1" si="5"/>
        <v>85</v>
      </c>
      <c r="F87" s="130"/>
      <c r="G87" s="130"/>
      <c r="H87" s="130"/>
      <c r="I87" s="89">
        <f ca="1">SMALL($E$4:$E$1003,ROWS($I$4:I87))</f>
        <v>64</v>
      </c>
      <c r="J87" s="3">
        <f>ROWS($E$4:E87)/1000</f>
        <v>8.4000000000000005E-2</v>
      </c>
    </row>
    <row r="88" spans="1:10" hidden="1" x14ac:dyDescent="0.3">
      <c r="A88" s="77">
        <f t="shared" ca="1" si="3"/>
        <v>20</v>
      </c>
      <c r="B88" s="78">
        <f t="shared" ca="1" si="3"/>
        <v>50</v>
      </c>
      <c r="C88" s="129">
        <f t="shared" ca="1" si="3"/>
        <v>22</v>
      </c>
      <c r="D88" s="88">
        <f t="shared" ca="1" si="4"/>
        <v>50</v>
      </c>
      <c r="E88" s="80">
        <f t="shared" ca="1" si="5"/>
        <v>72</v>
      </c>
      <c r="F88" s="130"/>
      <c r="G88" s="130"/>
      <c r="H88" s="130"/>
      <c r="I88" s="89">
        <f ca="1">SMALL($E$4:$E$1003,ROWS($I$4:I88))</f>
        <v>64</v>
      </c>
      <c r="J88" s="3">
        <f>ROWS($E$4:E88)/1000</f>
        <v>8.5000000000000006E-2</v>
      </c>
    </row>
    <row r="89" spans="1:10" hidden="1" x14ac:dyDescent="0.3">
      <c r="A89" s="77">
        <f t="shared" ca="1" si="3"/>
        <v>29</v>
      </c>
      <c r="B89" s="78">
        <f t="shared" ca="1" si="3"/>
        <v>50</v>
      </c>
      <c r="C89" s="129">
        <f t="shared" ca="1" si="3"/>
        <v>35</v>
      </c>
      <c r="D89" s="88">
        <f t="shared" ca="1" si="4"/>
        <v>50</v>
      </c>
      <c r="E89" s="80">
        <f t="shared" ca="1" si="5"/>
        <v>85</v>
      </c>
      <c r="F89" s="130"/>
      <c r="G89" s="130"/>
      <c r="H89" s="130"/>
      <c r="I89" s="89">
        <f ca="1">SMALL($E$4:$E$1003,ROWS($I$4:I89))</f>
        <v>64</v>
      </c>
      <c r="J89" s="3">
        <f>ROWS($E$4:E89)/1000</f>
        <v>8.5999999999999993E-2</v>
      </c>
    </row>
    <row r="90" spans="1:10" hidden="1" x14ac:dyDescent="0.3">
      <c r="A90" s="77">
        <f t="shared" ca="1" si="3"/>
        <v>50</v>
      </c>
      <c r="B90" s="78">
        <f t="shared" ca="1" si="3"/>
        <v>32</v>
      </c>
      <c r="C90" s="129">
        <f t="shared" ca="1" si="3"/>
        <v>23</v>
      </c>
      <c r="D90" s="88">
        <f t="shared" ca="1" si="4"/>
        <v>50</v>
      </c>
      <c r="E90" s="80">
        <f t="shared" ca="1" si="5"/>
        <v>73</v>
      </c>
      <c r="F90" s="130"/>
      <c r="G90" s="130"/>
      <c r="H90" s="130"/>
      <c r="I90" s="89">
        <f ca="1">SMALL($E$4:$E$1003,ROWS($I$4:I90))</f>
        <v>65</v>
      </c>
      <c r="J90" s="3">
        <f>ROWS($E$4:E90)/1000</f>
        <v>8.6999999999999994E-2</v>
      </c>
    </row>
    <row r="91" spans="1:10" hidden="1" x14ac:dyDescent="0.3">
      <c r="A91" s="77">
        <f t="shared" ca="1" si="3"/>
        <v>23</v>
      </c>
      <c r="B91" s="78">
        <f t="shared" ca="1" si="3"/>
        <v>23</v>
      </c>
      <c r="C91" s="129">
        <f t="shared" ca="1" si="3"/>
        <v>49</v>
      </c>
      <c r="D91" s="88">
        <f t="shared" ca="1" si="4"/>
        <v>23</v>
      </c>
      <c r="E91" s="80">
        <f t="shared" ca="1" si="5"/>
        <v>72</v>
      </c>
      <c r="F91" s="130"/>
      <c r="G91" s="130"/>
      <c r="H91" s="130"/>
      <c r="I91" s="89">
        <f ca="1">SMALL($E$4:$E$1003,ROWS($I$4:I91))</f>
        <v>65</v>
      </c>
      <c r="J91" s="3">
        <f>ROWS($E$4:E91)/1000</f>
        <v>8.7999999999999995E-2</v>
      </c>
    </row>
    <row r="92" spans="1:10" hidden="1" x14ac:dyDescent="0.3">
      <c r="A92" s="77">
        <f t="shared" ca="1" si="3"/>
        <v>20</v>
      </c>
      <c r="B92" s="78">
        <f t="shared" ca="1" si="3"/>
        <v>26</v>
      </c>
      <c r="C92" s="129">
        <f t="shared" ca="1" si="3"/>
        <v>52</v>
      </c>
      <c r="D92" s="88">
        <f t="shared" ca="1" si="4"/>
        <v>26</v>
      </c>
      <c r="E92" s="80">
        <f t="shared" ca="1" si="5"/>
        <v>78</v>
      </c>
      <c r="F92" s="130"/>
      <c r="G92" s="130"/>
      <c r="H92" s="130"/>
      <c r="I92" s="89">
        <f ca="1">SMALL($E$4:$E$1003,ROWS($I$4:I92))</f>
        <v>65</v>
      </c>
      <c r="J92" s="3">
        <f>ROWS($E$4:E92)/1000</f>
        <v>8.8999999999999996E-2</v>
      </c>
    </row>
    <row r="93" spans="1:10" hidden="1" x14ac:dyDescent="0.3">
      <c r="A93" s="77">
        <f t="shared" ca="1" si="3"/>
        <v>50</v>
      </c>
      <c r="B93" s="78">
        <f t="shared" ca="1" si="3"/>
        <v>33</v>
      </c>
      <c r="C93" s="129">
        <f t="shared" ca="1" si="3"/>
        <v>49</v>
      </c>
      <c r="D93" s="88">
        <f t="shared" ca="1" si="4"/>
        <v>50</v>
      </c>
      <c r="E93" s="80">
        <f t="shared" ca="1" si="5"/>
        <v>99</v>
      </c>
      <c r="F93" s="130"/>
      <c r="G93" s="130"/>
      <c r="H93" s="130"/>
      <c r="I93" s="89">
        <f ca="1">SMALL($E$4:$E$1003,ROWS($I$4:I93))</f>
        <v>65</v>
      </c>
      <c r="J93" s="3">
        <f>ROWS($E$4:E93)/1000</f>
        <v>0.09</v>
      </c>
    </row>
    <row r="94" spans="1:10" hidden="1" x14ac:dyDescent="0.3">
      <c r="A94" s="77">
        <f t="shared" ca="1" si="3"/>
        <v>28</v>
      </c>
      <c r="B94" s="78">
        <f t="shared" ca="1" si="3"/>
        <v>25</v>
      </c>
      <c r="C94" s="129">
        <f t="shared" ca="1" si="3"/>
        <v>56</v>
      </c>
      <c r="D94" s="88">
        <f t="shared" ca="1" si="4"/>
        <v>28</v>
      </c>
      <c r="E94" s="80">
        <f t="shared" ca="1" si="5"/>
        <v>84</v>
      </c>
      <c r="F94" s="130"/>
      <c r="G94" s="130"/>
      <c r="H94" s="130"/>
      <c r="I94" s="89">
        <f ca="1">SMALL($E$4:$E$1003,ROWS($I$4:I94))</f>
        <v>65</v>
      </c>
      <c r="J94" s="3">
        <f>ROWS($E$4:E94)/1000</f>
        <v>9.0999999999999998E-2</v>
      </c>
    </row>
    <row r="95" spans="1:10" hidden="1" x14ac:dyDescent="0.3">
      <c r="A95" s="77">
        <f t="shared" ca="1" si="3"/>
        <v>44</v>
      </c>
      <c r="B95" s="78">
        <f t="shared" ca="1" si="3"/>
        <v>25</v>
      </c>
      <c r="C95" s="129">
        <f t="shared" ca="1" si="3"/>
        <v>50</v>
      </c>
      <c r="D95" s="88">
        <f t="shared" ca="1" si="4"/>
        <v>44</v>
      </c>
      <c r="E95" s="80">
        <f t="shared" ca="1" si="5"/>
        <v>94</v>
      </c>
      <c r="F95" s="130"/>
      <c r="G95" s="130"/>
      <c r="H95" s="130"/>
      <c r="I95" s="89">
        <f ca="1">SMALL($E$4:$E$1003,ROWS($I$4:I95))</f>
        <v>65</v>
      </c>
      <c r="J95" s="3">
        <f>ROWS($E$4:E95)/1000</f>
        <v>9.1999999999999998E-2</v>
      </c>
    </row>
    <row r="96" spans="1:10" hidden="1" x14ac:dyDescent="0.3">
      <c r="A96" s="77">
        <f t="shared" ca="1" si="3"/>
        <v>40</v>
      </c>
      <c r="B96" s="78">
        <f t="shared" ca="1" si="3"/>
        <v>54</v>
      </c>
      <c r="C96" s="129">
        <f t="shared" ca="1" si="3"/>
        <v>50</v>
      </c>
      <c r="D96" s="88">
        <f t="shared" ca="1" si="4"/>
        <v>54</v>
      </c>
      <c r="E96" s="80">
        <f t="shared" ca="1" si="5"/>
        <v>104</v>
      </c>
      <c r="F96" s="130"/>
      <c r="G96" s="130"/>
      <c r="H96" s="130"/>
      <c r="I96" s="89">
        <f ca="1">SMALL($E$4:$E$1003,ROWS($I$4:I96))</f>
        <v>65</v>
      </c>
      <c r="J96" s="3">
        <f>ROWS($E$4:E96)/1000</f>
        <v>9.2999999999999999E-2</v>
      </c>
    </row>
    <row r="97" spans="1:10" hidden="1" x14ac:dyDescent="0.3">
      <c r="A97" s="77">
        <f t="shared" ca="1" si="3"/>
        <v>43</v>
      </c>
      <c r="B97" s="78">
        <f t="shared" ca="1" si="3"/>
        <v>45</v>
      </c>
      <c r="C97" s="129">
        <f t="shared" ca="1" si="3"/>
        <v>50</v>
      </c>
      <c r="D97" s="88">
        <f t="shared" ca="1" si="4"/>
        <v>45</v>
      </c>
      <c r="E97" s="80">
        <f t="shared" ca="1" si="5"/>
        <v>95</v>
      </c>
      <c r="F97" s="130"/>
      <c r="G97" s="130"/>
      <c r="H97" s="130"/>
      <c r="I97" s="89">
        <f ca="1">SMALL($E$4:$E$1003,ROWS($I$4:I97))</f>
        <v>65</v>
      </c>
      <c r="J97" s="3">
        <f>ROWS($E$4:E97)/1000</f>
        <v>9.4E-2</v>
      </c>
    </row>
    <row r="98" spans="1:10" hidden="1" x14ac:dyDescent="0.3">
      <c r="A98" s="77">
        <f t="shared" ca="1" si="3"/>
        <v>22</v>
      </c>
      <c r="B98" s="78">
        <f t="shared" ca="1" si="3"/>
        <v>41</v>
      </c>
      <c r="C98" s="129">
        <f t="shared" ca="1" si="3"/>
        <v>30</v>
      </c>
      <c r="D98" s="88">
        <f t="shared" ca="1" si="4"/>
        <v>41</v>
      </c>
      <c r="E98" s="80">
        <f t="shared" ca="1" si="5"/>
        <v>71</v>
      </c>
      <c r="F98" s="130"/>
      <c r="G98" s="130"/>
      <c r="H98" s="130"/>
      <c r="I98" s="89">
        <f ca="1">SMALL($E$4:$E$1003,ROWS($I$4:I98))</f>
        <v>66</v>
      </c>
      <c r="J98" s="3">
        <f>ROWS($E$4:E98)/1000</f>
        <v>9.5000000000000001E-2</v>
      </c>
    </row>
    <row r="99" spans="1:10" hidden="1" x14ac:dyDescent="0.3">
      <c r="A99" s="77">
        <f t="shared" ca="1" si="3"/>
        <v>38</v>
      </c>
      <c r="B99" s="78">
        <f t="shared" ca="1" si="3"/>
        <v>47</v>
      </c>
      <c r="C99" s="129">
        <f t="shared" ca="1" si="3"/>
        <v>36</v>
      </c>
      <c r="D99" s="88">
        <f t="shared" ca="1" si="4"/>
        <v>47</v>
      </c>
      <c r="E99" s="80">
        <f t="shared" ca="1" si="5"/>
        <v>83</v>
      </c>
      <c r="F99" s="130"/>
      <c r="G99" s="130"/>
      <c r="H99" s="130"/>
      <c r="I99" s="89">
        <f ca="1">SMALL($E$4:$E$1003,ROWS($I$4:I99))</f>
        <v>66</v>
      </c>
      <c r="J99" s="3">
        <f>ROWS($E$4:E99)/1000</f>
        <v>9.6000000000000002E-2</v>
      </c>
    </row>
    <row r="100" spans="1:10" hidden="1" x14ac:dyDescent="0.3">
      <c r="A100" s="77">
        <f t="shared" ca="1" si="3"/>
        <v>36</v>
      </c>
      <c r="B100" s="78">
        <f t="shared" ca="1" si="3"/>
        <v>47</v>
      </c>
      <c r="C100" s="129">
        <f t="shared" ca="1" si="3"/>
        <v>60</v>
      </c>
      <c r="D100" s="88">
        <f t="shared" ca="1" si="4"/>
        <v>47</v>
      </c>
      <c r="E100" s="80">
        <f t="shared" ca="1" si="5"/>
        <v>107</v>
      </c>
      <c r="F100" s="130"/>
      <c r="G100" s="130"/>
      <c r="H100" s="130"/>
      <c r="I100" s="89">
        <f ca="1">SMALL($E$4:$E$1003,ROWS($I$4:I100))</f>
        <v>66</v>
      </c>
      <c r="J100" s="3">
        <f>ROWS($E$4:E100)/1000</f>
        <v>9.7000000000000003E-2</v>
      </c>
    </row>
    <row r="101" spans="1:10" hidden="1" x14ac:dyDescent="0.3">
      <c r="A101" s="77">
        <f t="shared" ca="1" si="3"/>
        <v>55</v>
      </c>
      <c r="B101" s="78">
        <f t="shared" ca="1" si="3"/>
        <v>35</v>
      </c>
      <c r="C101" s="129">
        <f t="shared" ca="1" si="3"/>
        <v>41</v>
      </c>
      <c r="D101" s="88">
        <f t="shared" ca="1" si="4"/>
        <v>55</v>
      </c>
      <c r="E101" s="80">
        <f t="shared" ca="1" si="5"/>
        <v>96</v>
      </c>
      <c r="F101" s="130"/>
      <c r="G101" s="130"/>
      <c r="H101" s="130"/>
      <c r="I101" s="89">
        <f ca="1">SMALL($E$4:$E$1003,ROWS($I$4:I101))</f>
        <v>66</v>
      </c>
      <c r="J101" s="3">
        <f>ROWS($E$4:E101)/1000</f>
        <v>9.8000000000000004E-2</v>
      </c>
    </row>
    <row r="102" spans="1:10" hidden="1" x14ac:dyDescent="0.3">
      <c r="A102" s="77">
        <f t="shared" ca="1" si="3"/>
        <v>50</v>
      </c>
      <c r="B102" s="78">
        <f t="shared" ca="1" si="3"/>
        <v>46</v>
      </c>
      <c r="C102" s="129">
        <f t="shared" ca="1" si="3"/>
        <v>55</v>
      </c>
      <c r="D102" s="88">
        <f t="shared" ca="1" si="4"/>
        <v>50</v>
      </c>
      <c r="E102" s="80">
        <f t="shared" ca="1" si="5"/>
        <v>105</v>
      </c>
      <c r="F102" s="130"/>
      <c r="G102" s="130"/>
      <c r="H102" s="130"/>
      <c r="I102" s="89">
        <f ca="1">SMALL($E$4:$E$1003,ROWS($I$4:I102))</f>
        <v>66</v>
      </c>
      <c r="J102" s="3">
        <f>ROWS($E$4:E102)/1000</f>
        <v>9.9000000000000005E-2</v>
      </c>
    </row>
    <row r="103" spans="1:10" hidden="1" x14ac:dyDescent="0.3">
      <c r="A103" s="77">
        <f t="shared" ca="1" si="3"/>
        <v>51</v>
      </c>
      <c r="B103" s="78">
        <f t="shared" ca="1" si="3"/>
        <v>49</v>
      </c>
      <c r="C103" s="129">
        <f t="shared" ca="1" si="3"/>
        <v>21</v>
      </c>
      <c r="D103" s="88">
        <f t="shared" ca="1" si="4"/>
        <v>51</v>
      </c>
      <c r="E103" s="80">
        <f t="shared" ca="1" si="5"/>
        <v>72</v>
      </c>
      <c r="F103" s="130"/>
      <c r="G103" s="130"/>
      <c r="H103" s="130"/>
      <c r="I103" s="89">
        <f ca="1">SMALL($E$4:$E$1003,ROWS($I$4:I103))</f>
        <v>66</v>
      </c>
      <c r="J103" s="3">
        <f>ROWS($E$4:E103)/1000</f>
        <v>0.1</v>
      </c>
    </row>
    <row r="104" spans="1:10" hidden="1" x14ac:dyDescent="0.3">
      <c r="A104" s="77">
        <f t="shared" ca="1" si="3"/>
        <v>50</v>
      </c>
      <c r="B104" s="78">
        <f t="shared" ca="1" si="3"/>
        <v>29</v>
      </c>
      <c r="C104" s="129">
        <f t="shared" ca="1" si="3"/>
        <v>57</v>
      </c>
      <c r="D104" s="88">
        <f t="shared" ca="1" si="4"/>
        <v>50</v>
      </c>
      <c r="E104" s="80">
        <f t="shared" ca="1" si="5"/>
        <v>107</v>
      </c>
      <c r="F104" s="130"/>
      <c r="G104" s="130"/>
      <c r="H104" s="130"/>
      <c r="I104" s="89">
        <f ca="1">SMALL($E$4:$E$1003,ROWS($I$4:I104))</f>
        <v>66</v>
      </c>
      <c r="J104" s="3">
        <f>ROWS($E$4:E104)/1000</f>
        <v>0.10100000000000001</v>
      </c>
    </row>
    <row r="105" spans="1:10" hidden="1" x14ac:dyDescent="0.3">
      <c r="A105" s="77">
        <f t="shared" ca="1" si="3"/>
        <v>21</v>
      </c>
      <c r="B105" s="78">
        <f t="shared" ca="1" si="3"/>
        <v>26</v>
      </c>
      <c r="C105" s="129">
        <f t="shared" ca="1" si="3"/>
        <v>31</v>
      </c>
      <c r="D105" s="88">
        <f t="shared" ca="1" si="4"/>
        <v>26</v>
      </c>
      <c r="E105" s="80">
        <f t="shared" ca="1" si="5"/>
        <v>57</v>
      </c>
      <c r="F105" s="130"/>
      <c r="G105" s="130"/>
      <c r="H105" s="130"/>
      <c r="I105" s="89">
        <f ca="1">SMALL($E$4:$E$1003,ROWS($I$4:I105))</f>
        <v>66</v>
      </c>
      <c r="J105" s="3">
        <f>ROWS($E$4:E105)/1000</f>
        <v>0.10199999999999999</v>
      </c>
    </row>
    <row r="106" spans="1:10" hidden="1" x14ac:dyDescent="0.3">
      <c r="A106" s="77">
        <f t="shared" ca="1" si="3"/>
        <v>37</v>
      </c>
      <c r="B106" s="78">
        <f t="shared" ca="1" si="3"/>
        <v>30</v>
      </c>
      <c r="C106" s="129">
        <f t="shared" ca="1" si="3"/>
        <v>34</v>
      </c>
      <c r="D106" s="88">
        <f t="shared" ca="1" si="4"/>
        <v>37</v>
      </c>
      <c r="E106" s="80">
        <f t="shared" ca="1" si="5"/>
        <v>71</v>
      </c>
      <c r="F106" s="130"/>
      <c r="G106" s="130"/>
      <c r="H106" s="130"/>
      <c r="I106" s="89">
        <f ca="1">SMALL($E$4:$E$1003,ROWS($I$4:I106))</f>
        <v>66</v>
      </c>
      <c r="J106" s="3">
        <f>ROWS($E$4:E106)/1000</f>
        <v>0.10299999999999999</v>
      </c>
    </row>
    <row r="107" spans="1:10" hidden="1" x14ac:dyDescent="0.3">
      <c r="A107" s="77">
        <f t="shared" ca="1" si="3"/>
        <v>20</v>
      </c>
      <c r="B107" s="78">
        <f t="shared" ca="1" si="3"/>
        <v>53</v>
      </c>
      <c r="C107" s="129">
        <f t="shared" ca="1" si="3"/>
        <v>32</v>
      </c>
      <c r="D107" s="88">
        <f t="shared" ca="1" si="4"/>
        <v>53</v>
      </c>
      <c r="E107" s="80">
        <f t="shared" ca="1" si="5"/>
        <v>85</v>
      </c>
      <c r="F107" s="130"/>
      <c r="G107" s="130"/>
      <c r="H107" s="130"/>
      <c r="I107" s="89">
        <f ca="1">SMALL($E$4:$E$1003,ROWS($I$4:I107))</f>
        <v>66</v>
      </c>
      <c r="J107" s="3">
        <f>ROWS($E$4:E107)/1000</f>
        <v>0.104</v>
      </c>
    </row>
    <row r="108" spans="1:10" hidden="1" x14ac:dyDescent="0.3">
      <c r="A108" s="77">
        <f t="shared" ca="1" si="3"/>
        <v>38</v>
      </c>
      <c r="B108" s="78">
        <f t="shared" ca="1" si="3"/>
        <v>46</v>
      </c>
      <c r="C108" s="129">
        <f t="shared" ca="1" si="3"/>
        <v>51</v>
      </c>
      <c r="D108" s="88">
        <f t="shared" ca="1" si="4"/>
        <v>46</v>
      </c>
      <c r="E108" s="80">
        <f t="shared" ca="1" si="5"/>
        <v>97</v>
      </c>
      <c r="F108" s="130"/>
      <c r="G108" s="130"/>
      <c r="H108" s="130"/>
      <c r="I108" s="89">
        <f ca="1">SMALL($E$4:$E$1003,ROWS($I$4:I108))</f>
        <v>66</v>
      </c>
      <c r="J108" s="3">
        <f>ROWS($E$4:E108)/1000</f>
        <v>0.105</v>
      </c>
    </row>
    <row r="109" spans="1:10" hidden="1" x14ac:dyDescent="0.3">
      <c r="A109" s="77">
        <f t="shared" ca="1" si="3"/>
        <v>57</v>
      </c>
      <c r="B109" s="78">
        <f t="shared" ca="1" si="3"/>
        <v>34</v>
      </c>
      <c r="C109" s="129">
        <f t="shared" ca="1" si="3"/>
        <v>39</v>
      </c>
      <c r="D109" s="88">
        <f t="shared" ca="1" si="4"/>
        <v>57</v>
      </c>
      <c r="E109" s="80">
        <f t="shared" ca="1" si="5"/>
        <v>96</v>
      </c>
      <c r="F109" s="130"/>
      <c r="G109" s="130"/>
      <c r="H109" s="130"/>
      <c r="I109" s="89">
        <f ca="1">SMALL($E$4:$E$1003,ROWS($I$4:I109))</f>
        <v>66</v>
      </c>
      <c r="J109" s="3">
        <f>ROWS($E$4:E109)/1000</f>
        <v>0.106</v>
      </c>
    </row>
    <row r="110" spans="1:10" hidden="1" x14ac:dyDescent="0.3">
      <c r="A110" s="77">
        <f t="shared" ca="1" si="3"/>
        <v>22</v>
      </c>
      <c r="B110" s="78">
        <f t="shared" ca="1" si="3"/>
        <v>26</v>
      </c>
      <c r="C110" s="129">
        <f t="shared" ca="1" si="3"/>
        <v>52</v>
      </c>
      <c r="D110" s="88">
        <f t="shared" ca="1" si="4"/>
        <v>26</v>
      </c>
      <c r="E110" s="80">
        <f t="shared" ca="1" si="5"/>
        <v>78</v>
      </c>
      <c r="F110" s="130"/>
      <c r="G110" s="130"/>
      <c r="H110" s="130"/>
      <c r="I110" s="89">
        <f ca="1">SMALL($E$4:$E$1003,ROWS($I$4:I110))</f>
        <v>66</v>
      </c>
      <c r="J110" s="3">
        <f>ROWS($E$4:E110)/1000</f>
        <v>0.107</v>
      </c>
    </row>
    <row r="111" spans="1:10" hidden="1" x14ac:dyDescent="0.3">
      <c r="A111" s="77">
        <f t="shared" ca="1" si="3"/>
        <v>47</v>
      </c>
      <c r="B111" s="78">
        <f t="shared" ca="1" si="3"/>
        <v>54</v>
      </c>
      <c r="C111" s="129">
        <f t="shared" ca="1" si="3"/>
        <v>44</v>
      </c>
      <c r="D111" s="88">
        <f t="shared" ca="1" si="4"/>
        <v>54</v>
      </c>
      <c r="E111" s="80">
        <f t="shared" ca="1" si="5"/>
        <v>98</v>
      </c>
      <c r="F111" s="130"/>
      <c r="G111" s="130"/>
      <c r="H111" s="130"/>
      <c r="I111" s="89">
        <f ca="1">SMALL($E$4:$E$1003,ROWS($I$4:I111))</f>
        <v>66</v>
      </c>
      <c r="J111" s="3">
        <f>ROWS($E$4:E111)/1000</f>
        <v>0.108</v>
      </c>
    </row>
    <row r="112" spans="1:10" hidden="1" x14ac:dyDescent="0.3">
      <c r="A112" s="77">
        <f t="shared" ca="1" si="3"/>
        <v>56</v>
      </c>
      <c r="B112" s="78">
        <f t="shared" ca="1" si="3"/>
        <v>36</v>
      </c>
      <c r="C112" s="129">
        <f t="shared" ca="1" si="3"/>
        <v>39</v>
      </c>
      <c r="D112" s="88">
        <f t="shared" ca="1" si="4"/>
        <v>56</v>
      </c>
      <c r="E112" s="80">
        <f t="shared" ca="1" si="5"/>
        <v>95</v>
      </c>
      <c r="F112" s="130"/>
      <c r="G112" s="130"/>
      <c r="H112" s="130"/>
      <c r="I112" s="89">
        <f ca="1">SMALL($E$4:$E$1003,ROWS($I$4:I112))</f>
        <v>66</v>
      </c>
      <c r="J112" s="3">
        <f>ROWS($E$4:E112)/1000</f>
        <v>0.109</v>
      </c>
    </row>
    <row r="113" spans="1:10" hidden="1" x14ac:dyDescent="0.3">
      <c r="A113" s="77">
        <f t="shared" ca="1" si="3"/>
        <v>55</v>
      </c>
      <c r="B113" s="78">
        <f t="shared" ca="1" si="3"/>
        <v>52</v>
      </c>
      <c r="C113" s="129">
        <f t="shared" ca="1" si="3"/>
        <v>27</v>
      </c>
      <c r="D113" s="88">
        <f t="shared" ca="1" si="4"/>
        <v>55</v>
      </c>
      <c r="E113" s="80">
        <f t="shared" ca="1" si="5"/>
        <v>82</v>
      </c>
      <c r="F113" s="130"/>
      <c r="G113" s="130"/>
      <c r="H113" s="130"/>
      <c r="I113" s="89">
        <f ca="1">SMALL($E$4:$E$1003,ROWS($I$4:I113))</f>
        <v>66</v>
      </c>
      <c r="J113" s="3">
        <f>ROWS($E$4:E113)/1000</f>
        <v>0.11</v>
      </c>
    </row>
    <row r="114" spans="1:10" hidden="1" x14ac:dyDescent="0.3">
      <c r="A114" s="77">
        <f t="shared" ca="1" si="3"/>
        <v>60</v>
      </c>
      <c r="B114" s="78">
        <f t="shared" ca="1" si="3"/>
        <v>57</v>
      </c>
      <c r="C114" s="129">
        <f t="shared" ca="1" si="3"/>
        <v>22</v>
      </c>
      <c r="D114" s="88">
        <f t="shared" ca="1" si="4"/>
        <v>60</v>
      </c>
      <c r="E114" s="80">
        <f t="shared" ca="1" si="5"/>
        <v>82</v>
      </c>
      <c r="F114" s="130"/>
      <c r="G114" s="130"/>
      <c r="H114" s="130"/>
      <c r="I114" s="89">
        <f ca="1">SMALL($E$4:$E$1003,ROWS($I$4:I114))</f>
        <v>67</v>
      </c>
      <c r="J114" s="3">
        <f>ROWS($E$4:E114)/1000</f>
        <v>0.111</v>
      </c>
    </row>
    <row r="115" spans="1:10" hidden="1" x14ac:dyDescent="0.3">
      <c r="A115" s="77">
        <f t="shared" ca="1" si="3"/>
        <v>27</v>
      </c>
      <c r="B115" s="78">
        <f t="shared" ca="1" si="3"/>
        <v>47</v>
      </c>
      <c r="C115" s="129">
        <f t="shared" ca="1" si="3"/>
        <v>45</v>
      </c>
      <c r="D115" s="88">
        <f t="shared" ca="1" si="4"/>
        <v>47</v>
      </c>
      <c r="E115" s="80">
        <f t="shared" ca="1" si="5"/>
        <v>92</v>
      </c>
      <c r="F115" s="130"/>
      <c r="G115" s="130"/>
      <c r="H115" s="130"/>
      <c r="I115" s="89">
        <f ca="1">SMALL($E$4:$E$1003,ROWS($I$4:I115))</f>
        <v>67</v>
      </c>
      <c r="J115" s="3">
        <f>ROWS($E$4:E115)/1000</f>
        <v>0.112</v>
      </c>
    </row>
    <row r="116" spans="1:10" hidden="1" x14ac:dyDescent="0.3">
      <c r="A116" s="77">
        <f t="shared" ca="1" si="3"/>
        <v>34</v>
      </c>
      <c r="B116" s="78">
        <f t="shared" ca="1" si="3"/>
        <v>30</v>
      </c>
      <c r="C116" s="129">
        <f t="shared" ca="1" si="3"/>
        <v>56</v>
      </c>
      <c r="D116" s="88">
        <f t="shared" ca="1" si="4"/>
        <v>34</v>
      </c>
      <c r="E116" s="80">
        <f t="shared" ca="1" si="5"/>
        <v>90</v>
      </c>
      <c r="F116" s="130"/>
      <c r="G116" s="130"/>
      <c r="H116" s="130"/>
      <c r="I116" s="89">
        <f ca="1">SMALL($E$4:$E$1003,ROWS($I$4:I116))</f>
        <v>67</v>
      </c>
      <c r="J116" s="3">
        <f>ROWS($E$4:E116)/1000</f>
        <v>0.113</v>
      </c>
    </row>
    <row r="117" spans="1:10" hidden="1" x14ac:dyDescent="0.3">
      <c r="A117" s="77">
        <f t="shared" ca="1" si="3"/>
        <v>56</v>
      </c>
      <c r="B117" s="78">
        <f t="shared" ca="1" si="3"/>
        <v>37</v>
      </c>
      <c r="C117" s="129">
        <f t="shared" ca="1" si="3"/>
        <v>24</v>
      </c>
      <c r="D117" s="88">
        <f t="shared" ca="1" si="4"/>
        <v>56</v>
      </c>
      <c r="E117" s="80">
        <f t="shared" ca="1" si="5"/>
        <v>80</v>
      </c>
      <c r="F117" s="130"/>
      <c r="G117" s="130"/>
      <c r="H117" s="130"/>
      <c r="I117" s="89">
        <f ca="1">SMALL($E$4:$E$1003,ROWS($I$4:I117))</f>
        <v>67</v>
      </c>
      <c r="J117" s="3">
        <f>ROWS($E$4:E117)/1000</f>
        <v>0.114</v>
      </c>
    </row>
    <row r="118" spans="1:10" hidden="1" x14ac:dyDescent="0.3">
      <c r="A118" s="77">
        <f t="shared" ca="1" si="3"/>
        <v>60</v>
      </c>
      <c r="B118" s="78">
        <f t="shared" ca="1" si="3"/>
        <v>22</v>
      </c>
      <c r="C118" s="129">
        <f t="shared" ca="1" si="3"/>
        <v>46</v>
      </c>
      <c r="D118" s="88">
        <f t="shared" ca="1" si="4"/>
        <v>60</v>
      </c>
      <c r="E118" s="80">
        <f t="shared" ca="1" si="5"/>
        <v>106</v>
      </c>
      <c r="F118" s="130"/>
      <c r="G118" s="130"/>
      <c r="H118" s="130"/>
      <c r="I118" s="89">
        <f ca="1">SMALL($E$4:$E$1003,ROWS($I$4:I118))</f>
        <v>67</v>
      </c>
      <c r="J118" s="3">
        <f>ROWS($E$4:E118)/1000</f>
        <v>0.115</v>
      </c>
    </row>
    <row r="119" spans="1:10" hidden="1" x14ac:dyDescent="0.3">
      <c r="A119" s="77">
        <f t="shared" ca="1" si="3"/>
        <v>20</v>
      </c>
      <c r="B119" s="78">
        <f t="shared" ca="1" si="3"/>
        <v>33</v>
      </c>
      <c r="C119" s="129">
        <f t="shared" ca="1" si="3"/>
        <v>20</v>
      </c>
      <c r="D119" s="88">
        <f t="shared" ca="1" si="4"/>
        <v>33</v>
      </c>
      <c r="E119" s="80">
        <f t="shared" ca="1" si="5"/>
        <v>53</v>
      </c>
      <c r="F119" s="130"/>
      <c r="G119" s="130"/>
      <c r="H119" s="130"/>
      <c r="I119" s="89">
        <f ca="1">SMALL($E$4:$E$1003,ROWS($I$4:I119))</f>
        <v>67</v>
      </c>
      <c r="J119" s="3">
        <f>ROWS($E$4:E119)/1000</f>
        <v>0.11600000000000001</v>
      </c>
    </row>
    <row r="120" spans="1:10" hidden="1" x14ac:dyDescent="0.3">
      <c r="A120" s="77">
        <f t="shared" ca="1" si="3"/>
        <v>34</v>
      </c>
      <c r="B120" s="78">
        <f t="shared" ca="1" si="3"/>
        <v>24</v>
      </c>
      <c r="C120" s="129">
        <f t="shared" ca="1" si="3"/>
        <v>49</v>
      </c>
      <c r="D120" s="88">
        <f t="shared" ca="1" si="4"/>
        <v>34</v>
      </c>
      <c r="E120" s="80">
        <f t="shared" ca="1" si="5"/>
        <v>83</v>
      </c>
      <c r="F120" s="130"/>
      <c r="G120" s="130"/>
      <c r="H120" s="130"/>
      <c r="I120" s="89">
        <f ca="1">SMALL($E$4:$E$1003,ROWS($I$4:I120))</f>
        <v>67</v>
      </c>
      <c r="J120" s="3">
        <f>ROWS($E$4:E120)/1000</f>
        <v>0.11700000000000001</v>
      </c>
    </row>
    <row r="121" spans="1:10" hidden="1" x14ac:dyDescent="0.3">
      <c r="A121" s="77">
        <f t="shared" ca="1" si="3"/>
        <v>41</v>
      </c>
      <c r="B121" s="78">
        <f t="shared" ca="1" si="3"/>
        <v>60</v>
      </c>
      <c r="C121" s="129">
        <f t="shared" ca="1" si="3"/>
        <v>27</v>
      </c>
      <c r="D121" s="88">
        <f t="shared" ca="1" si="4"/>
        <v>60</v>
      </c>
      <c r="E121" s="80">
        <f t="shared" ca="1" si="5"/>
        <v>87</v>
      </c>
      <c r="F121" s="130"/>
      <c r="G121" s="130"/>
      <c r="H121" s="130"/>
      <c r="I121" s="89">
        <f ca="1">SMALL($E$4:$E$1003,ROWS($I$4:I121))</f>
        <v>67</v>
      </c>
      <c r="J121" s="3">
        <f>ROWS($E$4:E121)/1000</f>
        <v>0.11799999999999999</v>
      </c>
    </row>
    <row r="122" spans="1:10" hidden="1" x14ac:dyDescent="0.3">
      <c r="A122" s="77">
        <f t="shared" ca="1" si="3"/>
        <v>25</v>
      </c>
      <c r="B122" s="78">
        <f t="shared" ca="1" si="3"/>
        <v>42</v>
      </c>
      <c r="C122" s="129">
        <f t="shared" ca="1" si="3"/>
        <v>31</v>
      </c>
      <c r="D122" s="88">
        <f t="shared" ca="1" si="4"/>
        <v>42</v>
      </c>
      <c r="E122" s="80">
        <f t="shared" ca="1" si="5"/>
        <v>73</v>
      </c>
      <c r="F122" s="130"/>
      <c r="G122" s="130"/>
      <c r="H122" s="130"/>
      <c r="I122" s="89">
        <f ca="1">SMALL($E$4:$E$1003,ROWS($I$4:I122))</f>
        <v>67</v>
      </c>
      <c r="J122" s="3">
        <f>ROWS($E$4:E122)/1000</f>
        <v>0.11899999999999999</v>
      </c>
    </row>
    <row r="123" spans="1:10" hidden="1" x14ac:dyDescent="0.3">
      <c r="A123" s="77">
        <f t="shared" ca="1" si="3"/>
        <v>53</v>
      </c>
      <c r="B123" s="78">
        <f t="shared" ca="1" si="3"/>
        <v>40</v>
      </c>
      <c r="C123" s="129">
        <f t="shared" ca="1" si="3"/>
        <v>26</v>
      </c>
      <c r="D123" s="88">
        <f t="shared" ca="1" si="4"/>
        <v>53</v>
      </c>
      <c r="E123" s="80">
        <f t="shared" ca="1" si="5"/>
        <v>79</v>
      </c>
      <c r="F123" s="130"/>
      <c r="G123" s="130"/>
      <c r="H123" s="130"/>
      <c r="I123" s="89">
        <f ca="1">SMALL($E$4:$E$1003,ROWS($I$4:I123))</f>
        <v>67</v>
      </c>
      <c r="J123" s="3">
        <f>ROWS($E$4:E123)/1000</f>
        <v>0.12</v>
      </c>
    </row>
    <row r="124" spans="1:10" hidden="1" x14ac:dyDescent="0.3">
      <c r="A124" s="77">
        <f t="shared" ca="1" si="3"/>
        <v>22</v>
      </c>
      <c r="B124" s="78">
        <f t="shared" ca="1" si="3"/>
        <v>53</v>
      </c>
      <c r="C124" s="129">
        <f t="shared" ca="1" si="3"/>
        <v>51</v>
      </c>
      <c r="D124" s="88">
        <f t="shared" ca="1" si="4"/>
        <v>53</v>
      </c>
      <c r="E124" s="80">
        <f t="shared" ca="1" si="5"/>
        <v>104</v>
      </c>
      <c r="F124" s="130"/>
      <c r="G124" s="130"/>
      <c r="H124" s="130"/>
      <c r="I124" s="89">
        <f ca="1">SMALL($E$4:$E$1003,ROWS($I$4:I124))</f>
        <v>67</v>
      </c>
      <c r="J124" s="3">
        <f>ROWS($E$4:E124)/1000</f>
        <v>0.121</v>
      </c>
    </row>
    <row r="125" spans="1:10" hidden="1" x14ac:dyDescent="0.3">
      <c r="A125" s="77">
        <f t="shared" ca="1" si="3"/>
        <v>27</v>
      </c>
      <c r="B125" s="78">
        <f t="shared" ca="1" si="3"/>
        <v>47</v>
      </c>
      <c r="C125" s="129">
        <f t="shared" ca="1" si="3"/>
        <v>58</v>
      </c>
      <c r="D125" s="88">
        <f t="shared" ca="1" si="4"/>
        <v>47</v>
      </c>
      <c r="E125" s="80">
        <f t="shared" ca="1" si="5"/>
        <v>105</v>
      </c>
      <c r="F125" s="130"/>
      <c r="G125" s="130"/>
      <c r="H125" s="130"/>
      <c r="I125" s="89">
        <f ca="1">SMALL($E$4:$E$1003,ROWS($I$4:I125))</f>
        <v>67</v>
      </c>
      <c r="J125" s="3">
        <f>ROWS($E$4:E125)/1000</f>
        <v>0.122</v>
      </c>
    </row>
    <row r="126" spans="1:10" hidden="1" x14ac:dyDescent="0.3">
      <c r="A126" s="77">
        <f t="shared" ca="1" si="3"/>
        <v>21</v>
      </c>
      <c r="B126" s="78">
        <f t="shared" ca="1" si="3"/>
        <v>23</v>
      </c>
      <c r="C126" s="129">
        <f t="shared" ca="1" si="3"/>
        <v>36</v>
      </c>
      <c r="D126" s="88">
        <f t="shared" ca="1" si="4"/>
        <v>23</v>
      </c>
      <c r="E126" s="80">
        <f t="shared" ca="1" si="5"/>
        <v>59</v>
      </c>
      <c r="F126" s="130"/>
      <c r="G126" s="130"/>
      <c r="H126" s="130"/>
      <c r="I126" s="89">
        <f ca="1">SMALL($E$4:$E$1003,ROWS($I$4:I126))</f>
        <v>67</v>
      </c>
      <c r="J126" s="3">
        <f>ROWS($E$4:E126)/1000</f>
        <v>0.123</v>
      </c>
    </row>
    <row r="127" spans="1:10" hidden="1" x14ac:dyDescent="0.3">
      <c r="A127" s="77">
        <f t="shared" ca="1" si="3"/>
        <v>54</v>
      </c>
      <c r="B127" s="78">
        <f t="shared" ca="1" si="3"/>
        <v>33</v>
      </c>
      <c r="C127" s="129">
        <f t="shared" ca="1" si="3"/>
        <v>22</v>
      </c>
      <c r="D127" s="88">
        <f t="shared" ca="1" si="4"/>
        <v>54</v>
      </c>
      <c r="E127" s="80">
        <f t="shared" ca="1" si="5"/>
        <v>76</v>
      </c>
      <c r="F127" s="130"/>
      <c r="G127" s="130"/>
      <c r="H127" s="130"/>
      <c r="I127" s="89">
        <f ca="1">SMALL($E$4:$E$1003,ROWS($I$4:I127))</f>
        <v>68</v>
      </c>
      <c r="J127" s="3">
        <f>ROWS($E$4:E127)/1000</f>
        <v>0.124</v>
      </c>
    </row>
    <row r="128" spans="1:10" hidden="1" x14ac:dyDescent="0.3">
      <c r="A128" s="77">
        <f t="shared" ca="1" si="3"/>
        <v>57</v>
      </c>
      <c r="B128" s="78">
        <f t="shared" ca="1" si="3"/>
        <v>20</v>
      </c>
      <c r="C128" s="129">
        <f t="shared" ca="1" si="3"/>
        <v>39</v>
      </c>
      <c r="D128" s="88">
        <f t="shared" ca="1" si="4"/>
        <v>57</v>
      </c>
      <c r="E128" s="80">
        <f t="shared" ca="1" si="5"/>
        <v>96</v>
      </c>
      <c r="F128" s="130"/>
      <c r="G128" s="130"/>
      <c r="H128" s="130"/>
      <c r="I128" s="89">
        <f ca="1">SMALL($E$4:$E$1003,ROWS($I$4:I128))</f>
        <v>68</v>
      </c>
      <c r="J128" s="3">
        <f>ROWS($E$4:E128)/1000</f>
        <v>0.125</v>
      </c>
    </row>
    <row r="129" spans="1:10" hidden="1" x14ac:dyDescent="0.3">
      <c r="A129" s="77">
        <f t="shared" ca="1" si="3"/>
        <v>35</v>
      </c>
      <c r="B129" s="78">
        <f t="shared" ca="1" si="3"/>
        <v>43</v>
      </c>
      <c r="C129" s="129">
        <f t="shared" ca="1" si="3"/>
        <v>23</v>
      </c>
      <c r="D129" s="88">
        <f t="shared" ca="1" si="4"/>
        <v>43</v>
      </c>
      <c r="E129" s="80">
        <f t="shared" ca="1" si="5"/>
        <v>66</v>
      </c>
      <c r="F129" s="130"/>
      <c r="G129" s="130"/>
      <c r="H129" s="130"/>
      <c r="I129" s="89">
        <f ca="1">SMALL($E$4:$E$1003,ROWS($I$4:I129))</f>
        <v>68</v>
      </c>
      <c r="J129" s="3">
        <f>ROWS($E$4:E129)/1000</f>
        <v>0.126</v>
      </c>
    </row>
    <row r="130" spans="1:10" hidden="1" x14ac:dyDescent="0.3">
      <c r="A130" s="77">
        <f t="shared" ca="1" si="3"/>
        <v>33</v>
      </c>
      <c r="B130" s="78">
        <f t="shared" ca="1" si="3"/>
        <v>32</v>
      </c>
      <c r="C130" s="129">
        <f t="shared" ca="1" si="3"/>
        <v>36</v>
      </c>
      <c r="D130" s="88">
        <f t="shared" ca="1" si="4"/>
        <v>33</v>
      </c>
      <c r="E130" s="80">
        <f t="shared" ca="1" si="5"/>
        <v>69</v>
      </c>
      <c r="F130" s="130"/>
      <c r="G130" s="130"/>
      <c r="H130" s="130"/>
      <c r="I130" s="89">
        <f ca="1">SMALL($E$4:$E$1003,ROWS($I$4:I130))</f>
        <v>68</v>
      </c>
      <c r="J130" s="3">
        <f>ROWS($E$4:E130)/1000</f>
        <v>0.127</v>
      </c>
    </row>
    <row r="131" spans="1:10" hidden="1" x14ac:dyDescent="0.3">
      <c r="A131" s="77">
        <f t="shared" ca="1" si="3"/>
        <v>54</v>
      </c>
      <c r="B131" s="78">
        <f t="shared" ca="1" si="3"/>
        <v>23</v>
      </c>
      <c r="C131" s="129">
        <f t="shared" ca="1" si="3"/>
        <v>59</v>
      </c>
      <c r="D131" s="88">
        <f t="shared" ca="1" si="4"/>
        <v>54</v>
      </c>
      <c r="E131" s="80">
        <f t="shared" ca="1" si="5"/>
        <v>113</v>
      </c>
      <c r="F131" s="130"/>
      <c r="G131" s="130"/>
      <c r="H131" s="130"/>
      <c r="I131" s="89">
        <f ca="1">SMALL($E$4:$E$1003,ROWS($I$4:I131))</f>
        <v>68</v>
      </c>
      <c r="J131" s="3">
        <f>ROWS($E$4:E131)/1000</f>
        <v>0.128</v>
      </c>
    </row>
    <row r="132" spans="1:10" hidden="1" x14ac:dyDescent="0.3">
      <c r="A132" s="77">
        <f t="shared" ca="1" si="3"/>
        <v>53</v>
      </c>
      <c r="B132" s="78">
        <f t="shared" ca="1" si="3"/>
        <v>60</v>
      </c>
      <c r="C132" s="129">
        <f t="shared" ca="1" si="3"/>
        <v>55</v>
      </c>
      <c r="D132" s="88">
        <f t="shared" ca="1" si="4"/>
        <v>60</v>
      </c>
      <c r="E132" s="80">
        <f t="shared" ca="1" si="5"/>
        <v>115</v>
      </c>
      <c r="F132" s="130"/>
      <c r="G132" s="130"/>
      <c r="H132" s="130"/>
      <c r="I132" s="89">
        <f ca="1">SMALL($E$4:$E$1003,ROWS($I$4:I132))</f>
        <v>68</v>
      </c>
      <c r="J132" s="3">
        <f>ROWS($E$4:E132)/1000</f>
        <v>0.129</v>
      </c>
    </row>
    <row r="133" spans="1:10" hidden="1" x14ac:dyDescent="0.3">
      <c r="A133" s="77">
        <f t="shared" ref="A133:C196" ca="1" si="6">RANDBETWEEN(A$1,A$2)</f>
        <v>45</v>
      </c>
      <c r="B133" s="78">
        <f t="shared" ca="1" si="6"/>
        <v>60</v>
      </c>
      <c r="C133" s="129">
        <f t="shared" ca="1" si="6"/>
        <v>27</v>
      </c>
      <c r="D133" s="88">
        <f t="shared" ref="D133:D196" ca="1" si="7">MAX(A133:B133)</f>
        <v>60</v>
      </c>
      <c r="E133" s="80">
        <f t="shared" ref="E133:E196" ca="1" si="8">D133+C133</f>
        <v>87</v>
      </c>
      <c r="F133" s="130"/>
      <c r="G133" s="130"/>
      <c r="H133" s="130"/>
      <c r="I133" s="89">
        <f ca="1">SMALL($E$4:$E$1003,ROWS($I$4:I133))</f>
        <v>68</v>
      </c>
      <c r="J133" s="3">
        <f>ROWS($E$4:E133)/1000</f>
        <v>0.13</v>
      </c>
    </row>
    <row r="134" spans="1:10" hidden="1" x14ac:dyDescent="0.3">
      <c r="A134" s="77">
        <f t="shared" ca="1" si="6"/>
        <v>22</v>
      </c>
      <c r="B134" s="78">
        <f t="shared" ca="1" si="6"/>
        <v>47</v>
      </c>
      <c r="C134" s="129">
        <f t="shared" ca="1" si="6"/>
        <v>42</v>
      </c>
      <c r="D134" s="88">
        <f t="shared" ca="1" si="7"/>
        <v>47</v>
      </c>
      <c r="E134" s="80">
        <f t="shared" ca="1" si="8"/>
        <v>89</v>
      </c>
      <c r="F134" s="130"/>
      <c r="G134" s="130"/>
      <c r="H134" s="130"/>
      <c r="I134" s="89">
        <f ca="1">SMALL($E$4:$E$1003,ROWS($I$4:I134))</f>
        <v>68</v>
      </c>
      <c r="J134" s="3">
        <f>ROWS($E$4:E134)/1000</f>
        <v>0.13100000000000001</v>
      </c>
    </row>
    <row r="135" spans="1:10" hidden="1" x14ac:dyDescent="0.3">
      <c r="A135" s="77">
        <f t="shared" ca="1" si="6"/>
        <v>23</v>
      </c>
      <c r="B135" s="78">
        <f t="shared" ca="1" si="6"/>
        <v>26</v>
      </c>
      <c r="C135" s="129">
        <f t="shared" ca="1" si="6"/>
        <v>34</v>
      </c>
      <c r="D135" s="88">
        <f t="shared" ca="1" si="7"/>
        <v>26</v>
      </c>
      <c r="E135" s="80">
        <f t="shared" ca="1" si="8"/>
        <v>60</v>
      </c>
      <c r="F135" s="130"/>
      <c r="G135" s="130"/>
      <c r="H135" s="130"/>
      <c r="I135" s="89">
        <f ca="1">SMALL($E$4:$E$1003,ROWS($I$4:I135))</f>
        <v>68</v>
      </c>
      <c r="J135" s="3">
        <f>ROWS($E$4:E135)/1000</f>
        <v>0.13200000000000001</v>
      </c>
    </row>
    <row r="136" spans="1:10" hidden="1" x14ac:dyDescent="0.3">
      <c r="A136" s="77">
        <f t="shared" ca="1" si="6"/>
        <v>24</v>
      </c>
      <c r="B136" s="78">
        <f t="shared" ca="1" si="6"/>
        <v>31</v>
      </c>
      <c r="C136" s="129">
        <f t="shared" ca="1" si="6"/>
        <v>25</v>
      </c>
      <c r="D136" s="88">
        <f t="shared" ca="1" si="7"/>
        <v>31</v>
      </c>
      <c r="E136" s="80">
        <f t="shared" ca="1" si="8"/>
        <v>56</v>
      </c>
      <c r="F136" s="130"/>
      <c r="G136" s="130"/>
      <c r="H136" s="130"/>
      <c r="I136" s="89">
        <f ca="1">SMALL($E$4:$E$1003,ROWS($I$4:I136))</f>
        <v>68</v>
      </c>
      <c r="J136" s="3">
        <f>ROWS($E$4:E136)/1000</f>
        <v>0.13300000000000001</v>
      </c>
    </row>
    <row r="137" spans="1:10" hidden="1" x14ac:dyDescent="0.3">
      <c r="A137" s="77">
        <f t="shared" ca="1" si="6"/>
        <v>45</v>
      </c>
      <c r="B137" s="78">
        <f t="shared" ca="1" si="6"/>
        <v>45</v>
      </c>
      <c r="C137" s="129">
        <f t="shared" ca="1" si="6"/>
        <v>54</v>
      </c>
      <c r="D137" s="88">
        <f t="shared" ca="1" si="7"/>
        <v>45</v>
      </c>
      <c r="E137" s="80">
        <f t="shared" ca="1" si="8"/>
        <v>99</v>
      </c>
      <c r="F137" s="130"/>
      <c r="G137" s="130"/>
      <c r="H137" s="130"/>
      <c r="I137" s="89">
        <f ca="1">SMALL($E$4:$E$1003,ROWS($I$4:I137))</f>
        <v>68</v>
      </c>
      <c r="J137" s="3">
        <f>ROWS($E$4:E137)/1000</f>
        <v>0.13400000000000001</v>
      </c>
    </row>
    <row r="138" spans="1:10" hidden="1" x14ac:dyDescent="0.3">
      <c r="A138" s="77">
        <f t="shared" ca="1" si="6"/>
        <v>60</v>
      </c>
      <c r="B138" s="78">
        <f t="shared" ca="1" si="6"/>
        <v>46</v>
      </c>
      <c r="C138" s="129">
        <f t="shared" ca="1" si="6"/>
        <v>47</v>
      </c>
      <c r="D138" s="88">
        <f t="shared" ca="1" si="7"/>
        <v>60</v>
      </c>
      <c r="E138" s="80">
        <f t="shared" ca="1" si="8"/>
        <v>107</v>
      </c>
      <c r="F138" s="130"/>
      <c r="G138" s="130"/>
      <c r="H138" s="130"/>
      <c r="I138" s="89">
        <f ca="1">SMALL($E$4:$E$1003,ROWS($I$4:I138))</f>
        <v>68</v>
      </c>
      <c r="J138" s="3">
        <f>ROWS($E$4:E138)/1000</f>
        <v>0.13500000000000001</v>
      </c>
    </row>
    <row r="139" spans="1:10" hidden="1" x14ac:dyDescent="0.3">
      <c r="A139" s="77">
        <f t="shared" ca="1" si="6"/>
        <v>38</v>
      </c>
      <c r="B139" s="78">
        <f t="shared" ca="1" si="6"/>
        <v>40</v>
      </c>
      <c r="C139" s="129">
        <f t="shared" ca="1" si="6"/>
        <v>57</v>
      </c>
      <c r="D139" s="88">
        <f t="shared" ca="1" si="7"/>
        <v>40</v>
      </c>
      <c r="E139" s="80">
        <f t="shared" ca="1" si="8"/>
        <v>97</v>
      </c>
      <c r="F139" s="130"/>
      <c r="G139" s="130"/>
      <c r="H139" s="130"/>
      <c r="I139" s="89">
        <f ca="1">SMALL($E$4:$E$1003,ROWS($I$4:I139))</f>
        <v>68</v>
      </c>
      <c r="J139" s="3">
        <f>ROWS($E$4:E139)/1000</f>
        <v>0.13600000000000001</v>
      </c>
    </row>
    <row r="140" spans="1:10" hidden="1" x14ac:dyDescent="0.3">
      <c r="A140" s="77">
        <f t="shared" ca="1" si="6"/>
        <v>56</v>
      </c>
      <c r="B140" s="78">
        <f t="shared" ca="1" si="6"/>
        <v>23</v>
      </c>
      <c r="C140" s="129">
        <f t="shared" ca="1" si="6"/>
        <v>50</v>
      </c>
      <c r="D140" s="88">
        <f t="shared" ca="1" si="7"/>
        <v>56</v>
      </c>
      <c r="E140" s="80">
        <f t="shared" ca="1" si="8"/>
        <v>106</v>
      </c>
      <c r="F140" s="130"/>
      <c r="G140" s="130"/>
      <c r="H140" s="130"/>
      <c r="I140" s="89">
        <f ca="1">SMALL($E$4:$E$1003,ROWS($I$4:I140))</f>
        <v>69</v>
      </c>
      <c r="J140" s="3">
        <f>ROWS($E$4:E140)/1000</f>
        <v>0.13700000000000001</v>
      </c>
    </row>
    <row r="141" spans="1:10" hidden="1" x14ac:dyDescent="0.3">
      <c r="A141" s="77">
        <f t="shared" ca="1" si="6"/>
        <v>57</v>
      </c>
      <c r="B141" s="78">
        <f t="shared" ca="1" si="6"/>
        <v>23</v>
      </c>
      <c r="C141" s="129">
        <f t="shared" ca="1" si="6"/>
        <v>45</v>
      </c>
      <c r="D141" s="88">
        <f t="shared" ca="1" si="7"/>
        <v>57</v>
      </c>
      <c r="E141" s="80">
        <f t="shared" ca="1" si="8"/>
        <v>102</v>
      </c>
      <c r="F141" s="130"/>
      <c r="G141" s="130"/>
      <c r="H141" s="130"/>
      <c r="I141" s="89">
        <f ca="1">SMALL($E$4:$E$1003,ROWS($I$4:I141))</f>
        <v>69</v>
      </c>
      <c r="J141" s="3">
        <f>ROWS($E$4:E141)/1000</f>
        <v>0.13800000000000001</v>
      </c>
    </row>
    <row r="142" spans="1:10" hidden="1" x14ac:dyDescent="0.3">
      <c r="A142" s="77">
        <f t="shared" ca="1" si="6"/>
        <v>25</v>
      </c>
      <c r="B142" s="78">
        <f t="shared" ca="1" si="6"/>
        <v>36</v>
      </c>
      <c r="C142" s="129">
        <f t="shared" ca="1" si="6"/>
        <v>24</v>
      </c>
      <c r="D142" s="88">
        <f t="shared" ca="1" si="7"/>
        <v>36</v>
      </c>
      <c r="E142" s="80">
        <f t="shared" ca="1" si="8"/>
        <v>60</v>
      </c>
      <c r="F142" s="130"/>
      <c r="G142" s="130"/>
      <c r="H142" s="130"/>
      <c r="I142" s="89">
        <f ca="1">SMALL($E$4:$E$1003,ROWS($I$4:I142))</f>
        <v>69</v>
      </c>
      <c r="J142" s="3">
        <f>ROWS($E$4:E142)/1000</f>
        <v>0.13900000000000001</v>
      </c>
    </row>
    <row r="143" spans="1:10" hidden="1" x14ac:dyDescent="0.3">
      <c r="A143" s="77">
        <f t="shared" ca="1" si="6"/>
        <v>32</v>
      </c>
      <c r="B143" s="78">
        <f t="shared" ca="1" si="6"/>
        <v>54</v>
      </c>
      <c r="C143" s="129">
        <f t="shared" ca="1" si="6"/>
        <v>56</v>
      </c>
      <c r="D143" s="88">
        <f t="shared" ca="1" si="7"/>
        <v>54</v>
      </c>
      <c r="E143" s="80">
        <f t="shared" ca="1" si="8"/>
        <v>110</v>
      </c>
      <c r="F143" s="130"/>
      <c r="G143" s="130"/>
      <c r="H143" s="130"/>
      <c r="I143" s="89">
        <f ca="1">SMALL($E$4:$E$1003,ROWS($I$4:I143))</f>
        <v>69</v>
      </c>
      <c r="J143" s="3">
        <f>ROWS($E$4:E143)/1000</f>
        <v>0.14000000000000001</v>
      </c>
    </row>
    <row r="144" spans="1:10" hidden="1" x14ac:dyDescent="0.3">
      <c r="A144" s="77">
        <f t="shared" ca="1" si="6"/>
        <v>44</v>
      </c>
      <c r="B144" s="78">
        <f t="shared" ca="1" si="6"/>
        <v>47</v>
      </c>
      <c r="C144" s="129">
        <f t="shared" ca="1" si="6"/>
        <v>28</v>
      </c>
      <c r="D144" s="88">
        <f t="shared" ca="1" si="7"/>
        <v>47</v>
      </c>
      <c r="E144" s="80">
        <f t="shared" ca="1" si="8"/>
        <v>75</v>
      </c>
      <c r="F144" s="130"/>
      <c r="G144" s="130"/>
      <c r="H144" s="130"/>
      <c r="I144" s="89">
        <f ca="1">SMALL($E$4:$E$1003,ROWS($I$4:I144))</f>
        <v>69</v>
      </c>
      <c r="J144" s="3">
        <f>ROWS($E$4:E144)/1000</f>
        <v>0.14099999999999999</v>
      </c>
    </row>
    <row r="145" spans="1:10" hidden="1" x14ac:dyDescent="0.3">
      <c r="A145" s="77">
        <f t="shared" ca="1" si="6"/>
        <v>33</v>
      </c>
      <c r="B145" s="78">
        <f t="shared" ca="1" si="6"/>
        <v>44</v>
      </c>
      <c r="C145" s="129">
        <f t="shared" ca="1" si="6"/>
        <v>58</v>
      </c>
      <c r="D145" s="88">
        <f t="shared" ca="1" si="7"/>
        <v>44</v>
      </c>
      <c r="E145" s="80">
        <f t="shared" ca="1" si="8"/>
        <v>102</v>
      </c>
      <c r="F145" s="130"/>
      <c r="G145" s="130"/>
      <c r="H145" s="130"/>
      <c r="I145" s="89">
        <f ca="1">SMALL($E$4:$E$1003,ROWS($I$4:I145))</f>
        <v>69</v>
      </c>
      <c r="J145" s="3">
        <f>ROWS($E$4:E145)/1000</f>
        <v>0.14199999999999999</v>
      </c>
    </row>
    <row r="146" spans="1:10" hidden="1" x14ac:dyDescent="0.3">
      <c r="A146" s="77">
        <f t="shared" ca="1" si="6"/>
        <v>45</v>
      </c>
      <c r="B146" s="78">
        <f t="shared" ca="1" si="6"/>
        <v>42</v>
      </c>
      <c r="C146" s="129">
        <f t="shared" ca="1" si="6"/>
        <v>57</v>
      </c>
      <c r="D146" s="88">
        <f t="shared" ca="1" si="7"/>
        <v>45</v>
      </c>
      <c r="E146" s="80">
        <f t="shared" ca="1" si="8"/>
        <v>102</v>
      </c>
      <c r="F146" s="130"/>
      <c r="G146" s="130"/>
      <c r="H146" s="130"/>
      <c r="I146" s="89">
        <f ca="1">SMALL($E$4:$E$1003,ROWS($I$4:I146))</f>
        <v>69</v>
      </c>
      <c r="J146" s="3">
        <f>ROWS($E$4:E146)/1000</f>
        <v>0.14299999999999999</v>
      </c>
    </row>
    <row r="147" spans="1:10" hidden="1" x14ac:dyDescent="0.3">
      <c r="A147" s="77">
        <f t="shared" ca="1" si="6"/>
        <v>44</v>
      </c>
      <c r="B147" s="78">
        <f t="shared" ca="1" si="6"/>
        <v>51</v>
      </c>
      <c r="C147" s="129">
        <f t="shared" ca="1" si="6"/>
        <v>57</v>
      </c>
      <c r="D147" s="88">
        <f t="shared" ca="1" si="7"/>
        <v>51</v>
      </c>
      <c r="E147" s="80">
        <f t="shared" ca="1" si="8"/>
        <v>108</v>
      </c>
      <c r="F147" s="130"/>
      <c r="G147" s="130"/>
      <c r="H147" s="130"/>
      <c r="I147" s="89">
        <f ca="1">SMALL($E$4:$E$1003,ROWS($I$4:I147))</f>
        <v>69</v>
      </c>
      <c r="J147" s="3">
        <f>ROWS($E$4:E147)/1000</f>
        <v>0.14399999999999999</v>
      </c>
    </row>
    <row r="148" spans="1:10" hidden="1" x14ac:dyDescent="0.3">
      <c r="A148" s="77">
        <f t="shared" ca="1" si="6"/>
        <v>24</v>
      </c>
      <c r="B148" s="78">
        <f t="shared" ca="1" si="6"/>
        <v>58</v>
      </c>
      <c r="C148" s="129">
        <f t="shared" ca="1" si="6"/>
        <v>42</v>
      </c>
      <c r="D148" s="88">
        <f t="shared" ca="1" si="7"/>
        <v>58</v>
      </c>
      <c r="E148" s="80">
        <f t="shared" ca="1" si="8"/>
        <v>100</v>
      </c>
      <c r="F148" s="130"/>
      <c r="G148" s="130"/>
      <c r="H148" s="130"/>
      <c r="I148" s="89">
        <f ca="1">SMALL($E$4:$E$1003,ROWS($I$4:I148))</f>
        <v>69</v>
      </c>
      <c r="J148" s="3">
        <f>ROWS($E$4:E148)/1000</f>
        <v>0.14499999999999999</v>
      </c>
    </row>
    <row r="149" spans="1:10" hidden="1" x14ac:dyDescent="0.3">
      <c r="A149" s="77">
        <f t="shared" ca="1" si="6"/>
        <v>24</v>
      </c>
      <c r="B149" s="78">
        <f t="shared" ca="1" si="6"/>
        <v>41</v>
      </c>
      <c r="C149" s="129">
        <f t="shared" ca="1" si="6"/>
        <v>53</v>
      </c>
      <c r="D149" s="88">
        <f t="shared" ca="1" si="7"/>
        <v>41</v>
      </c>
      <c r="E149" s="80">
        <f t="shared" ca="1" si="8"/>
        <v>94</v>
      </c>
      <c r="F149" s="130"/>
      <c r="G149" s="130"/>
      <c r="H149" s="130"/>
      <c r="I149" s="89">
        <f ca="1">SMALL($E$4:$E$1003,ROWS($I$4:I149))</f>
        <v>69</v>
      </c>
      <c r="J149" s="3">
        <f>ROWS($E$4:E149)/1000</f>
        <v>0.14599999999999999</v>
      </c>
    </row>
    <row r="150" spans="1:10" hidden="1" x14ac:dyDescent="0.3">
      <c r="A150" s="77">
        <f t="shared" ca="1" si="6"/>
        <v>34</v>
      </c>
      <c r="B150" s="78">
        <f t="shared" ca="1" si="6"/>
        <v>20</v>
      </c>
      <c r="C150" s="129">
        <f t="shared" ca="1" si="6"/>
        <v>32</v>
      </c>
      <c r="D150" s="88">
        <f t="shared" ca="1" si="7"/>
        <v>34</v>
      </c>
      <c r="E150" s="80">
        <f t="shared" ca="1" si="8"/>
        <v>66</v>
      </c>
      <c r="F150" s="130"/>
      <c r="G150" s="130"/>
      <c r="H150" s="130"/>
      <c r="I150" s="89">
        <f ca="1">SMALL($E$4:$E$1003,ROWS($I$4:I150))</f>
        <v>69</v>
      </c>
      <c r="J150" s="3">
        <f>ROWS($E$4:E150)/1000</f>
        <v>0.14699999999999999</v>
      </c>
    </row>
    <row r="151" spans="1:10" hidden="1" x14ac:dyDescent="0.3">
      <c r="A151" s="77">
        <f t="shared" ca="1" si="6"/>
        <v>33</v>
      </c>
      <c r="B151" s="78">
        <f t="shared" ca="1" si="6"/>
        <v>51</v>
      </c>
      <c r="C151" s="129">
        <f t="shared" ca="1" si="6"/>
        <v>24</v>
      </c>
      <c r="D151" s="88">
        <f t="shared" ca="1" si="7"/>
        <v>51</v>
      </c>
      <c r="E151" s="80">
        <f t="shared" ca="1" si="8"/>
        <v>75</v>
      </c>
      <c r="F151" s="130"/>
      <c r="G151" s="130"/>
      <c r="H151" s="130"/>
      <c r="I151" s="89">
        <f ca="1">SMALL($E$4:$E$1003,ROWS($I$4:I151))</f>
        <v>69</v>
      </c>
      <c r="J151" s="3">
        <f>ROWS($E$4:E151)/1000</f>
        <v>0.14799999999999999</v>
      </c>
    </row>
    <row r="152" spans="1:10" hidden="1" x14ac:dyDescent="0.3">
      <c r="A152" s="77">
        <f t="shared" ca="1" si="6"/>
        <v>50</v>
      </c>
      <c r="B152" s="78">
        <f t="shared" ca="1" si="6"/>
        <v>58</v>
      </c>
      <c r="C152" s="129">
        <f t="shared" ca="1" si="6"/>
        <v>49</v>
      </c>
      <c r="D152" s="88">
        <f t="shared" ca="1" si="7"/>
        <v>58</v>
      </c>
      <c r="E152" s="80">
        <f t="shared" ca="1" si="8"/>
        <v>107</v>
      </c>
      <c r="F152" s="130"/>
      <c r="G152" s="130"/>
      <c r="H152" s="130"/>
      <c r="I152" s="89">
        <f ca="1">SMALL($E$4:$E$1003,ROWS($I$4:I152))</f>
        <v>69</v>
      </c>
      <c r="J152" s="3">
        <f>ROWS($E$4:E152)/1000</f>
        <v>0.14899999999999999</v>
      </c>
    </row>
    <row r="153" spans="1:10" hidden="1" x14ac:dyDescent="0.3">
      <c r="A153" s="77">
        <f t="shared" ca="1" si="6"/>
        <v>48</v>
      </c>
      <c r="B153" s="78">
        <f t="shared" ca="1" si="6"/>
        <v>24</v>
      </c>
      <c r="C153" s="129">
        <f t="shared" ca="1" si="6"/>
        <v>60</v>
      </c>
      <c r="D153" s="88">
        <f t="shared" ca="1" si="7"/>
        <v>48</v>
      </c>
      <c r="E153" s="80">
        <f t="shared" ca="1" si="8"/>
        <v>108</v>
      </c>
      <c r="F153" s="130"/>
      <c r="G153" s="130"/>
      <c r="H153" s="130"/>
      <c r="I153" s="89">
        <f ca="1">SMALL($E$4:$E$1003,ROWS($I$4:I153))</f>
        <v>69</v>
      </c>
      <c r="J153" s="3">
        <f>ROWS($E$4:E153)/1000</f>
        <v>0.15</v>
      </c>
    </row>
    <row r="154" spans="1:10" hidden="1" x14ac:dyDescent="0.3">
      <c r="A154" s="77">
        <f t="shared" ca="1" si="6"/>
        <v>53</v>
      </c>
      <c r="B154" s="78">
        <f t="shared" ca="1" si="6"/>
        <v>45</v>
      </c>
      <c r="C154" s="129">
        <f t="shared" ca="1" si="6"/>
        <v>39</v>
      </c>
      <c r="D154" s="88">
        <f t="shared" ca="1" si="7"/>
        <v>53</v>
      </c>
      <c r="E154" s="80">
        <f t="shared" ca="1" si="8"/>
        <v>92</v>
      </c>
      <c r="F154" s="130"/>
      <c r="G154" s="130"/>
      <c r="H154" s="130"/>
      <c r="I154" s="89">
        <f ca="1">SMALL($E$4:$E$1003,ROWS($I$4:I154))</f>
        <v>69</v>
      </c>
      <c r="J154" s="3">
        <f>ROWS($E$4:E154)/1000</f>
        <v>0.151</v>
      </c>
    </row>
    <row r="155" spans="1:10" hidden="1" x14ac:dyDescent="0.3">
      <c r="A155" s="77">
        <f t="shared" ca="1" si="6"/>
        <v>45</v>
      </c>
      <c r="B155" s="78">
        <f t="shared" ca="1" si="6"/>
        <v>58</v>
      </c>
      <c r="C155" s="129">
        <f t="shared" ca="1" si="6"/>
        <v>43</v>
      </c>
      <c r="D155" s="88">
        <f t="shared" ca="1" si="7"/>
        <v>58</v>
      </c>
      <c r="E155" s="80">
        <f t="shared" ca="1" si="8"/>
        <v>101</v>
      </c>
      <c r="F155" s="130"/>
      <c r="G155" s="130"/>
      <c r="H155" s="130"/>
      <c r="I155" s="89">
        <f ca="1">SMALL($E$4:$E$1003,ROWS($I$4:I155))</f>
        <v>69</v>
      </c>
      <c r="J155" s="3">
        <f>ROWS($E$4:E155)/1000</f>
        <v>0.152</v>
      </c>
    </row>
    <row r="156" spans="1:10" hidden="1" x14ac:dyDescent="0.3">
      <c r="A156" s="77">
        <f t="shared" ca="1" si="6"/>
        <v>38</v>
      </c>
      <c r="B156" s="78">
        <f t="shared" ca="1" si="6"/>
        <v>35</v>
      </c>
      <c r="C156" s="129">
        <f t="shared" ca="1" si="6"/>
        <v>29</v>
      </c>
      <c r="D156" s="88">
        <f t="shared" ca="1" si="7"/>
        <v>38</v>
      </c>
      <c r="E156" s="80">
        <f t="shared" ca="1" si="8"/>
        <v>67</v>
      </c>
      <c r="F156" s="130"/>
      <c r="G156" s="130"/>
      <c r="H156" s="130"/>
      <c r="I156" s="89">
        <f ca="1">SMALL($E$4:$E$1003,ROWS($I$4:I156))</f>
        <v>69</v>
      </c>
      <c r="J156" s="3">
        <f>ROWS($E$4:E156)/1000</f>
        <v>0.153</v>
      </c>
    </row>
    <row r="157" spans="1:10" hidden="1" x14ac:dyDescent="0.3">
      <c r="A157" s="77">
        <f t="shared" ca="1" si="6"/>
        <v>48</v>
      </c>
      <c r="B157" s="78">
        <f t="shared" ca="1" si="6"/>
        <v>21</v>
      </c>
      <c r="C157" s="129">
        <f t="shared" ca="1" si="6"/>
        <v>37</v>
      </c>
      <c r="D157" s="88">
        <f t="shared" ca="1" si="7"/>
        <v>48</v>
      </c>
      <c r="E157" s="80">
        <f t="shared" ca="1" si="8"/>
        <v>85</v>
      </c>
      <c r="F157" s="130"/>
      <c r="G157" s="130"/>
      <c r="H157" s="130"/>
      <c r="I157" s="89">
        <f ca="1">SMALL($E$4:$E$1003,ROWS($I$4:I157))</f>
        <v>69</v>
      </c>
      <c r="J157" s="3">
        <f>ROWS($E$4:E157)/1000</f>
        <v>0.154</v>
      </c>
    </row>
    <row r="158" spans="1:10" hidden="1" x14ac:dyDescent="0.3">
      <c r="A158" s="77">
        <f t="shared" ca="1" si="6"/>
        <v>50</v>
      </c>
      <c r="B158" s="78">
        <f t="shared" ca="1" si="6"/>
        <v>20</v>
      </c>
      <c r="C158" s="129">
        <f t="shared" ca="1" si="6"/>
        <v>41</v>
      </c>
      <c r="D158" s="88">
        <f t="shared" ca="1" si="7"/>
        <v>50</v>
      </c>
      <c r="E158" s="80">
        <f t="shared" ca="1" si="8"/>
        <v>91</v>
      </c>
      <c r="F158" s="130"/>
      <c r="G158" s="130"/>
      <c r="H158" s="130"/>
      <c r="I158" s="89">
        <f ca="1">SMALL($E$4:$E$1003,ROWS($I$4:I158))</f>
        <v>70</v>
      </c>
      <c r="J158" s="3">
        <f>ROWS($E$4:E158)/1000</f>
        <v>0.155</v>
      </c>
    </row>
    <row r="159" spans="1:10" hidden="1" x14ac:dyDescent="0.3">
      <c r="A159" s="77">
        <f t="shared" ca="1" si="6"/>
        <v>28</v>
      </c>
      <c r="B159" s="78">
        <f t="shared" ca="1" si="6"/>
        <v>37</v>
      </c>
      <c r="C159" s="129">
        <f t="shared" ca="1" si="6"/>
        <v>45</v>
      </c>
      <c r="D159" s="88">
        <f t="shared" ca="1" si="7"/>
        <v>37</v>
      </c>
      <c r="E159" s="80">
        <f t="shared" ca="1" si="8"/>
        <v>82</v>
      </c>
      <c r="F159" s="130"/>
      <c r="G159" s="130"/>
      <c r="H159" s="130"/>
      <c r="I159" s="89">
        <f ca="1">SMALL($E$4:$E$1003,ROWS($I$4:I159))</f>
        <v>70</v>
      </c>
      <c r="J159" s="3">
        <f>ROWS($E$4:E159)/1000</f>
        <v>0.156</v>
      </c>
    </row>
    <row r="160" spans="1:10" hidden="1" x14ac:dyDescent="0.3">
      <c r="A160" s="77">
        <f t="shared" ca="1" si="6"/>
        <v>45</v>
      </c>
      <c r="B160" s="78">
        <f t="shared" ca="1" si="6"/>
        <v>48</v>
      </c>
      <c r="C160" s="129">
        <f t="shared" ca="1" si="6"/>
        <v>49</v>
      </c>
      <c r="D160" s="88">
        <f t="shared" ca="1" si="7"/>
        <v>48</v>
      </c>
      <c r="E160" s="80">
        <f t="shared" ca="1" si="8"/>
        <v>97</v>
      </c>
      <c r="F160" s="130"/>
      <c r="G160" s="130"/>
      <c r="H160" s="130"/>
      <c r="I160" s="89">
        <f ca="1">SMALL($E$4:$E$1003,ROWS($I$4:I160))</f>
        <v>70</v>
      </c>
      <c r="J160" s="3">
        <f>ROWS($E$4:E160)/1000</f>
        <v>0.157</v>
      </c>
    </row>
    <row r="161" spans="1:10" hidden="1" x14ac:dyDescent="0.3">
      <c r="A161" s="77">
        <f t="shared" ca="1" si="6"/>
        <v>37</v>
      </c>
      <c r="B161" s="78">
        <f t="shared" ca="1" si="6"/>
        <v>31</v>
      </c>
      <c r="C161" s="129">
        <f t="shared" ca="1" si="6"/>
        <v>40</v>
      </c>
      <c r="D161" s="88">
        <f t="shared" ca="1" si="7"/>
        <v>37</v>
      </c>
      <c r="E161" s="80">
        <f t="shared" ca="1" si="8"/>
        <v>77</v>
      </c>
      <c r="F161" s="130"/>
      <c r="G161" s="130"/>
      <c r="H161" s="130"/>
      <c r="I161" s="89">
        <f ca="1">SMALL($E$4:$E$1003,ROWS($I$4:I161))</f>
        <v>70</v>
      </c>
      <c r="J161" s="3">
        <f>ROWS($E$4:E161)/1000</f>
        <v>0.158</v>
      </c>
    </row>
    <row r="162" spans="1:10" hidden="1" x14ac:dyDescent="0.3">
      <c r="A162" s="77">
        <f t="shared" ca="1" si="6"/>
        <v>47</v>
      </c>
      <c r="B162" s="78">
        <f t="shared" ca="1" si="6"/>
        <v>39</v>
      </c>
      <c r="C162" s="129">
        <f t="shared" ca="1" si="6"/>
        <v>34</v>
      </c>
      <c r="D162" s="88">
        <f t="shared" ca="1" si="7"/>
        <v>47</v>
      </c>
      <c r="E162" s="80">
        <f t="shared" ca="1" si="8"/>
        <v>81</v>
      </c>
      <c r="F162" s="130"/>
      <c r="G162" s="130"/>
      <c r="H162" s="130"/>
      <c r="I162" s="89">
        <f ca="1">SMALL($E$4:$E$1003,ROWS($I$4:I162))</f>
        <v>70</v>
      </c>
      <c r="J162" s="3">
        <f>ROWS($E$4:E162)/1000</f>
        <v>0.159</v>
      </c>
    </row>
    <row r="163" spans="1:10" hidden="1" x14ac:dyDescent="0.3">
      <c r="A163" s="77">
        <f t="shared" ca="1" si="6"/>
        <v>55</v>
      </c>
      <c r="B163" s="78">
        <f t="shared" ca="1" si="6"/>
        <v>43</v>
      </c>
      <c r="C163" s="129">
        <f t="shared" ca="1" si="6"/>
        <v>49</v>
      </c>
      <c r="D163" s="88">
        <f t="shared" ca="1" si="7"/>
        <v>55</v>
      </c>
      <c r="E163" s="80">
        <f t="shared" ca="1" si="8"/>
        <v>104</v>
      </c>
      <c r="F163" s="130"/>
      <c r="G163" s="130"/>
      <c r="H163" s="130"/>
      <c r="I163" s="89">
        <f ca="1">SMALL($E$4:$E$1003,ROWS($I$4:I163))</f>
        <v>70</v>
      </c>
      <c r="J163" s="3">
        <f>ROWS($E$4:E163)/1000</f>
        <v>0.16</v>
      </c>
    </row>
    <row r="164" spans="1:10" hidden="1" x14ac:dyDescent="0.3">
      <c r="A164" s="77">
        <f t="shared" ca="1" si="6"/>
        <v>45</v>
      </c>
      <c r="B164" s="78">
        <f t="shared" ca="1" si="6"/>
        <v>44</v>
      </c>
      <c r="C164" s="129">
        <f t="shared" ca="1" si="6"/>
        <v>51</v>
      </c>
      <c r="D164" s="88">
        <f t="shared" ca="1" si="7"/>
        <v>45</v>
      </c>
      <c r="E164" s="80">
        <f t="shared" ca="1" si="8"/>
        <v>96</v>
      </c>
      <c r="F164" s="130"/>
      <c r="G164" s="130"/>
      <c r="H164" s="130"/>
      <c r="I164" s="89">
        <f ca="1">SMALL($E$4:$E$1003,ROWS($I$4:I164))</f>
        <v>70</v>
      </c>
      <c r="J164" s="3">
        <f>ROWS($E$4:E164)/1000</f>
        <v>0.161</v>
      </c>
    </row>
    <row r="165" spans="1:10" hidden="1" x14ac:dyDescent="0.3">
      <c r="A165" s="77">
        <f t="shared" ca="1" si="6"/>
        <v>34</v>
      </c>
      <c r="B165" s="78">
        <f t="shared" ca="1" si="6"/>
        <v>38</v>
      </c>
      <c r="C165" s="129">
        <f t="shared" ca="1" si="6"/>
        <v>38</v>
      </c>
      <c r="D165" s="88">
        <f t="shared" ca="1" si="7"/>
        <v>38</v>
      </c>
      <c r="E165" s="80">
        <f t="shared" ca="1" si="8"/>
        <v>76</v>
      </c>
      <c r="F165" s="130"/>
      <c r="G165" s="130"/>
      <c r="H165" s="130"/>
      <c r="I165" s="89">
        <f ca="1">SMALL($E$4:$E$1003,ROWS($I$4:I165))</f>
        <v>70</v>
      </c>
      <c r="J165" s="3">
        <f>ROWS($E$4:E165)/1000</f>
        <v>0.16200000000000001</v>
      </c>
    </row>
    <row r="166" spans="1:10" hidden="1" x14ac:dyDescent="0.3">
      <c r="A166" s="77">
        <f t="shared" ca="1" si="6"/>
        <v>46</v>
      </c>
      <c r="B166" s="78">
        <f t="shared" ca="1" si="6"/>
        <v>31</v>
      </c>
      <c r="C166" s="129">
        <f t="shared" ca="1" si="6"/>
        <v>20</v>
      </c>
      <c r="D166" s="88">
        <f t="shared" ca="1" si="7"/>
        <v>46</v>
      </c>
      <c r="E166" s="80">
        <f t="shared" ca="1" si="8"/>
        <v>66</v>
      </c>
      <c r="F166" s="130"/>
      <c r="G166" s="130"/>
      <c r="H166" s="130"/>
      <c r="I166" s="89">
        <f ca="1">SMALL($E$4:$E$1003,ROWS($I$4:I166))</f>
        <v>70</v>
      </c>
      <c r="J166" s="3">
        <f>ROWS($E$4:E166)/1000</f>
        <v>0.16300000000000001</v>
      </c>
    </row>
    <row r="167" spans="1:10" hidden="1" x14ac:dyDescent="0.3">
      <c r="A167" s="77">
        <f t="shared" ca="1" si="6"/>
        <v>58</v>
      </c>
      <c r="B167" s="78">
        <f t="shared" ca="1" si="6"/>
        <v>20</v>
      </c>
      <c r="C167" s="129">
        <f t="shared" ca="1" si="6"/>
        <v>21</v>
      </c>
      <c r="D167" s="88">
        <f t="shared" ca="1" si="7"/>
        <v>58</v>
      </c>
      <c r="E167" s="80">
        <f t="shared" ca="1" si="8"/>
        <v>79</v>
      </c>
      <c r="F167" s="130"/>
      <c r="G167" s="130"/>
      <c r="H167" s="130"/>
      <c r="I167" s="89">
        <f ca="1">SMALL($E$4:$E$1003,ROWS($I$4:I167))</f>
        <v>70</v>
      </c>
      <c r="J167" s="3">
        <f>ROWS($E$4:E167)/1000</f>
        <v>0.16400000000000001</v>
      </c>
    </row>
    <row r="168" spans="1:10" hidden="1" x14ac:dyDescent="0.3">
      <c r="A168" s="77">
        <f t="shared" ca="1" si="6"/>
        <v>40</v>
      </c>
      <c r="B168" s="78">
        <f t="shared" ca="1" si="6"/>
        <v>25</v>
      </c>
      <c r="C168" s="129">
        <f t="shared" ca="1" si="6"/>
        <v>31</v>
      </c>
      <c r="D168" s="88">
        <f t="shared" ca="1" si="7"/>
        <v>40</v>
      </c>
      <c r="E168" s="80">
        <f t="shared" ca="1" si="8"/>
        <v>71</v>
      </c>
      <c r="F168" s="130"/>
      <c r="G168" s="130"/>
      <c r="H168" s="130"/>
      <c r="I168" s="89">
        <f ca="1">SMALL($E$4:$E$1003,ROWS($I$4:I168))</f>
        <v>70</v>
      </c>
      <c r="J168" s="3">
        <f>ROWS($E$4:E168)/1000</f>
        <v>0.16500000000000001</v>
      </c>
    </row>
    <row r="169" spans="1:10" hidden="1" x14ac:dyDescent="0.3">
      <c r="A169" s="77">
        <f t="shared" ca="1" si="6"/>
        <v>56</v>
      </c>
      <c r="B169" s="78">
        <f t="shared" ca="1" si="6"/>
        <v>45</v>
      </c>
      <c r="C169" s="129">
        <f t="shared" ca="1" si="6"/>
        <v>37</v>
      </c>
      <c r="D169" s="88">
        <f t="shared" ca="1" si="7"/>
        <v>56</v>
      </c>
      <c r="E169" s="80">
        <f t="shared" ca="1" si="8"/>
        <v>93</v>
      </c>
      <c r="F169" s="130"/>
      <c r="G169" s="130"/>
      <c r="H169" s="130"/>
      <c r="I169" s="89">
        <f ca="1">SMALL($E$4:$E$1003,ROWS($I$4:I169))</f>
        <v>70</v>
      </c>
      <c r="J169" s="3">
        <f>ROWS($E$4:E169)/1000</f>
        <v>0.16600000000000001</v>
      </c>
    </row>
    <row r="170" spans="1:10" hidden="1" x14ac:dyDescent="0.3">
      <c r="A170" s="77">
        <f t="shared" ca="1" si="6"/>
        <v>52</v>
      </c>
      <c r="B170" s="78">
        <f t="shared" ca="1" si="6"/>
        <v>59</v>
      </c>
      <c r="C170" s="129">
        <f t="shared" ca="1" si="6"/>
        <v>55</v>
      </c>
      <c r="D170" s="88">
        <f t="shared" ca="1" si="7"/>
        <v>59</v>
      </c>
      <c r="E170" s="80">
        <f t="shared" ca="1" si="8"/>
        <v>114</v>
      </c>
      <c r="F170" s="130"/>
      <c r="G170" s="130"/>
      <c r="H170" s="130"/>
      <c r="I170" s="89">
        <f ca="1">SMALL($E$4:$E$1003,ROWS($I$4:I170))</f>
        <v>70</v>
      </c>
      <c r="J170" s="3">
        <f>ROWS($E$4:E170)/1000</f>
        <v>0.16700000000000001</v>
      </c>
    </row>
    <row r="171" spans="1:10" hidden="1" x14ac:dyDescent="0.3">
      <c r="A171" s="77">
        <f t="shared" ca="1" si="6"/>
        <v>25</v>
      </c>
      <c r="B171" s="78">
        <f t="shared" ca="1" si="6"/>
        <v>51</v>
      </c>
      <c r="C171" s="129">
        <f t="shared" ca="1" si="6"/>
        <v>30</v>
      </c>
      <c r="D171" s="88">
        <f t="shared" ca="1" si="7"/>
        <v>51</v>
      </c>
      <c r="E171" s="80">
        <f t="shared" ca="1" si="8"/>
        <v>81</v>
      </c>
      <c r="F171" s="130"/>
      <c r="G171" s="130"/>
      <c r="H171" s="130"/>
      <c r="I171" s="89">
        <f ca="1">SMALL($E$4:$E$1003,ROWS($I$4:I171))</f>
        <v>70</v>
      </c>
      <c r="J171" s="3">
        <f>ROWS($E$4:E171)/1000</f>
        <v>0.16800000000000001</v>
      </c>
    </row>
    <row r="172" spans="1:10" hidden="1" x14ac:dyDescent="0.3">
      <c r="A172" s="77">
        <f t="shared" ca="1" si="6"/>
        <v>37</v>
      </c>
      <c r="B172" s="78">
        <f t="shared" ca="1" si="6"/>
        <v>42</v>
      </c>
      <c r="C172" s="129">
        <f t="shared" ca="1" si="6"/>
        <v>29</v>
      </c>
      <c r="D172" s="88">
        <f t="shared" ca="1" si="7"/>
        <v>42</v>
      </c>
      <c r="E172" s="80">
        <f t="shared" ca="1" si="8"/>
        <v>71</v>
      </c>
      <c r="F172" s="130"/>
      <c r="G172" s="130"/>
      <c r="H172" s="130"/>
      <c r="I172" s="89">
        <f ca="1">SMALL($E$4:$E$1003,ROWS($I$4:I172))</f>
        <v>70</v>
      </c>
      <c r="J172" s="3">
        <f>ROWS($E$4:E172)/1000</f>
        <v>0.16900000000000001</v>
      </c>
    </row>
    <row r="173" spans="1:10" hidden="1" x14ac:dyDescent="0.3">
      <c r="A173" s="77">
        <f t="shared" ca="1" si="6"/>
        <v>39</v>
      </c>
      <c r="B173" s="78">
        <f t="shared" ca="1" si="6"/>
        <v>21</v>
      </c>
      <c r="C173" s="129">
        <f t="shared" ca="1" si="6"/>
        <v>55</v>
      </c>
      <c r="D173" s="88">
        <f t="shared" ca="1" si="7"/>
        <v>39</v>
      </c>
      <c r="E173" s="80">
        <f t="shared" ca="1" si="8"/>
        <v>94</v>
      </c>
      <c r="F173" s="130"/>
      <c r="G173" s="130"/>
      <c r="H173" s="130"/>
      <c r="I173" s="89">
        <f ca="1">SMALL($E$4:$E$1003,ROWS($I$4:I173))</f>
        <v>70</v>
      </c>
      <c r="J173" s="3">
        <f>ROWS($E$4:E173)/1000</f>
        <v>0.17</v>
      </c>
    </row>
    <row r="174" spans="1:10" hidden="1" x14ac:dyDescent="0.3">
      <c r="A174" s="77">
        <f t="shared" ca="1" si="6"/>
        <v>50</v>
      </c>
      <c r="B174" s="78">
        <f t="shared" ca="1" si="6"/>
        <v>57</v>
      </c>
      <c r="C174" s="129">
        <f t="shared" ca="1" si="6"/>
        <v>25</v>
      </c>
      <c r="D174" s="88">
        <f t="shared" ca="1" si="7"/>
        <v>57</v>
      </c>
      <c r="E174" s="80">
        <f t="shared" ca="1" si="8"/>
        <v>82</v>
      </c>
      <c r="F174" s="130"/>
      <c r="G174" s="130"/>
      <c r="H174" s="130"/>
      <c r="I174" s="89">
        <f ca="1">SMALL($E$4:$E$1003,ROWS($I$4:I174))</f>
        <v>71</v>
      </c>
      <c r="J174" s="3">
        <f>ROWS($E$4:E174)/1000</f>
        <v>0.17100000000000001</v>
      </c>
    </row>
    <row r="175" spans="1:10" hidden="1" x14ac:dyDescent="0.3">
      <c r="A175" s="77">
        <f t="shared" ca="1" si="6"/>
        <v>28</v>
      </c>
      <c r="B175" s="78">
        <f t="shared" ca="1" si="6"/>
        <v>60</v>
      </c>
      <c r="C175" s="129">
        <f t="shared" ca="1" si="6"/>
        <v>56</v>
      </c>
      <c r="D175" s="88">
        <f t="shared" ca="1" si="7"/>
        <v>60</v>
      </c>
      <c r="E175" s="80">
        <f t="shared" ca="1" si="8"/>
        <v>116</v>
      </c>
      <c r="F175" s="130"/>
      <c r="G175" s="130"/>
      <c r="H175" s="130"/>
      <c r="I175" s="89">
        <f ca="1">SMALL($E$4:$E$1003,ROWS($I$4:I175))</f>
        <v>71</v>
      </c>
      <c r="J175" s="3">
        <f>ROWS($E$4:E175)/1000</f>
        <v>0.17199999999999999</v>
      </c>
    </row>
    <row r="176" spans="1:10" hidden="1" x14ac:dyDescent="0.3">
      <c r="A176" s="77">
        <f t="shared" ca="1" si="6"/>
        <v>33</v>
      </c>
      <c r="B176" s="78">
        <f t="shared" ca="1" si="6"/>
        <v>59</v>
      </c>
      <c r="C176" s="129">
        <f t="shared" ca="1" si="6"/>
        <v>33</v>
      </c>
      <c r="D176" s="88">
        <f t="shared" ca="1" si="7"/>
        <v>59</v>
      </c>
      <c r="E176" s="80">
        <f t="shared" ca="1" si="8"/>
        <v>92</v>
      </c>
      <c r="F176" s="130"/>
      <c r="G176" s="130"/>
      <c r="H176" s="130"/>
      <c r="I176" s="89">
        <f ca="1">SMALL($E$4:$E$1003,ROWS($I$4:I176))</f>
        <v>71</v>
      </c>
      <c r="J176" s="3">
        <f>ROWS($E$4:E176)/1000</f>
        <v>0.17299999999999999</v>
      </c>
    </row>
    <row r="177" spans="1:10" hidden="1" x14ac:dyDescent="0.3">
      <c r="A177" s="77">
        <f t="shared" ca="1" si="6"/>
        <v>43</v>
      </c>
      <c r="B177" s="78">
        <f t="shared" ca="1" si="6"/>
        <v>33</v>
      </c>
      <c r="C177" s="129">
        <f t="shared" ca="1" si="6"/>
        <v>55</v>
      </c>
      <c r="D177" s="88">
        <f t="shared" ca="1" si="7"/>
        <v>43</v>
      </c>
      <c r="E177" s="80">
        <f t="shared" ca="1" si="8"/>
        <v>98</v>
      </c>
      <c r="F177" s="130"/>
      <c r="G177" s="130"/>
      <c r="H177" s="130"/>
      <c r="I177" s="89">
        <f ca="1">SMALL($E$4:$E$1003,ROWS($I$4:I177))</f>
        <v>71</v>
      </c>
      <c r="J177" s="3">
        <f>ROWS($E$4:E177)/1000</f>
        <v>0.17399999999999999</v>
      </c>
    </row>
    <row r="178" spans="1:10" hidden="1" x14ac:dyDescent="0.3">
      <c r="A178" s="77">
        <f t="shared" ca="1" si="6"/>
        <v>47</v>
      </c>
      <c r="B178" s="78">
        <f t="shared" ca="1" si="6"/>
        <v>57</v>
      </c>
      <c r="C178" s="129">
        <f t="shared" ca="1" si="6"/>
        <v>57</v>
      </c>
      <c r="D178" s="88">
        <f t="shared" ca="1" si="7"/>
        <v>57</v>
      </c>
      <c r="E178" s="80">
        <f t="shared" ca="1" si="8"/>
        <v>114</v>
      </c>
      <c r="F178" s="130"/>
      <c r="G178" s="130"/>
      <c r="H178" s="130"/>
      <c r="I178" s="89">
        <f ca="1">SMALL($E$4:$E$1003,ROWS($I$4:I178))</f>
        <v>71</v>
      </c>
      <c r="J178" s="3">
        <f>ROWS($E$4:E178)/1000</f>
        <v>0.17499999999999999</v>
      </c>
    </row>
    <row r="179" spans="1:10" hidden="1" x14ac:dyDescent="0.3">
      <c r="A179" s="77">
        <f t="shared" ca="1" si="6"/>
        <v>55</v>
      </c>
      <c r="B179" s="78">
        <f t="shared" ca="1" si="6"/>
        <v>39</v>
      </c>
      <c r="C179" s="129">
        <f t="shared" ca="1" si="6"/>
        <v>52</v>
      </c>
      <c r="D179" s="88">
        <f t="shared" ca="1" si="7"/>
        <v>55</v>
      </c>
      <c r="E179" s="80">
        <f t="shared" ca="1" si="8"/>
        <v>107</v>
      </c>
      <c r="F179" s="130"/>
      <c r="G179" s="130"/>
      <c r="H179" s="130"/>
      <c r="I179" s="89">
        <f ca="1">SMALL($E$4:$E$1003,ROWS($I$4:I179))</f>
        <v>71</v>
      </c>
      <c r="J179" s="3">
        <f>ROWS($E$4:E179)/1000</f>
        <v>0.17599999999999999</v>
      </c>
    </row>
    <row r="180" spans="1:10" hidden="1" x14ac:dyDescent="0.3">
      <c r="A180" s="77">
        <f t="shared" ca="1" si="6"/>
        <v>53</v>
      </c>
      <c r="B180" s="78">
        <f t="shared" ca="1" si="6"/>
        <v>34</v>
      </c>
      <c r="C180" s="129">
        <f t="shared" ca="1" si="6"/>
        <v>59</v>
      </c>
      <c r="D180" s="88">
        <f t="shared" ca="1" si="7"/>
        <v>53</v>
      </c>
      <c r="E180" s="80">
        <f t="shared" ca="1" si="8"/>
        <v>112</v>
      </c>
      <c r="F180" s="130"/>
      <c r="G180" s="130"/>
      <c r="H180" s="130"/>
      <c r="I180" s="89">
        <f ca="1">SMALL($E$4:$E$1003,ROWS($I$4:I180))</f>
        <v>71</v>
      </c>
      <c r="J180" s="3">
        <f>ROWS($E$4:E180)/1000</f>
        <v>0.17699999999999999</v>
      </c>
    </row>
    <row r="181" spans="1:10" hidden="1" x14ac:dyDescent="0.3">
      <c r="A181" s="77">
        <f t="shared" ca="1" si="6"/>
        <v>51</v>
      </c>
      <c r="B181" s="78">
        <f t="shared" ca="1" si="6"/>
        <v>58</v>
      </c>
      <c r="C181" s="129">
        <f t="shared" ca="1" si="6"/>
        <v>34</v>
      </c>
      <c r="D181" s="88">
        <f t="shared" ca="1" si="7"/>
        <v>58</v>
      </c>
      <c r="E181" s="80">
        <f t="shared" ca="1" si="8"/>
        <v>92</v>
      </c>
      <c r="F181" s="130"/>
      <c r="G181" s="130"/>
      <c r="H181" s="130"/>
      <c r="I181" s="89">
        <f ca="1">SMALL($E$4:$E$1003,ROWS($I$4:I181))</f>
        <v>71</v>
      </c>
      <c r="J181" s="3">
        <f>ROWS($E$4:E181)/1000</f>
        <v>0.17799999999999999</v>
      </c>
    </row>
    <row r="182" spans="1:10" hidden="1" x14ac:dyDescent="0.3">
      <c r="A182" s="77">
        <f t="shared" ca="1" si="6"/>
        <v>53</v>
      </c>
      <c r="B182" s="78">
        <f t="shared" ca="1" si="6"/>
        <v>46</v>
      </c>
      <c r="C182" s="129">
        <f t="shared" ca="1" si="6"/>
        <v>36</v>
      </c>
      <c r="D182" s="88">
        <f t="shared" ca="1" si="7"/>
        <v>53</v>
      </c>
      <c r="E182" s="80">
        <f t="shared" ca="1" si="8"/>
        <v>89</v>
      </c>
      <c r="F182" s="130"/>
      <c r="G182" s="130"/>
      <c r="H182" s="130"/>
      <c r="I182" s="89">
        <f ca="1">SMALL($E$4:$E$1003,ROWS($I$4:I182))</f>
        <v>71</v>
      </c>
      <c r="J182" s="3">
        <f>ROWS($E$4:E182)/1000</f>
        <v>0.17899999999999999</v>
      </c>
    </row>
    <row r="183" spans="1:10" hidden="1" x14ac:dyDescent="0.3">
      <c r="A183" s="77">
        <f t="shared" ca="1" si="6"/>
        <v>33</v>
      </c>
      <c r="B183" s="78">
        <f t="shared" ca="1" si="6"/>
        <v>49</v>
      </c>
      <c r="C183" s="129">
        <f t="shared" ca="1" si="6"/>
        <v>48</v>
      </c>
      <c r="D183" s="88">
        <f t="shared" ca="1" si="7"/>
        <v>49</v>
      </c>
      <c r="E183" s="80">
        <f t="shared" ca="1" si="8"/>
        <v>97</v>
      </c>
      <c r="F183" s="130"/>
      <c r="G183" s="130"/>
      <c r="H183" s="130"/>
      <c r="I183" s="89">
        <f ca="1">SMALL($E$4:$E$1003,ROWS($I$4:I183))</f>
        <v>71</v>
      </c>
      <c r="J183" s="3">
        <f>ROWS($E$4:E183)/1000</f>
        <v>0.18</v>
      </c>
    </row>
    <row r="184" spans="1:10" hidden="1" x14ac:dyDescent="0.3">
      <c r="A184" s="77">
        <f t="shared" ca="1" si="6"/>
        <v>23</v>
      </c>
      <c r="B184" s="78">
        <f t="shared" ca="1" si="6"/>
        <v>48</v>
      </c>
      <c r="C184" s="129">
        <f t="shared" ca="1" si="6"/>
        <v>42</v>
      </c>
      <c r="D184" s="88">
        <f t="shared" ca="1" si="7"/>
        <v>48</v>
      </c>
      <c r="E184" s="80">
        <f t="shared" ca="1" si="8"/>
        <v>90</v>
      </c>
      <c r="F184" s="130"/>
      <c r="G184" s="130"/>
      <c r="H184" s="130"/>
      <c r="I184" s="89">
        <f ca="1">SMALL($E$4:$E$1003,ROWS($I$4:I184))</f>
        <v>71</v>
      </c>
      <c r="J184" s="3">
        <f>ROWS($E$4:E184)/1000</f>
        <v>0.18099999999999999</v>
      </c>
    </row>
    <row r="185" spans="1:10" hidden="1" x14ac:dyDescent="0.3">
      <c r="A185" s="77">
        <f t="shared" ca="1" si="6"/>
        <v>22</v>
      </c>
      <c r="B185" s="78">
        <f t="shared" ca="1" si="6"/>
        <v>46</v>
      </c>
      <c r="C185" s="129">
        <f t="shared" ca="1" si="6"/>
        <v>42</v>
      </c>
      <c r="D185" s="88">
        <f t="shared" ca="1" si="7"/>
        <v>46</v>
      </c>
      <c r="E185" s="80">
        <f t="shared" ca="1" si="8"/>
        <v>88</v>
      </c>
      <c r="F185" s="130"/>
      <c r="G185" s="130"/>
      <c r="H185" s="130"/>
      <c r="I185" s="89">
        <f ca="1">SMALL($E$4:$E$1003,ROWS($I$4:I185))</f>
        <v>71</v>
      </c>
      <c r="J185" s="3">
        <f>ROWS($E$4:E185)/1000</f>
        <v>0.182</v>
      </c>
    </row>
    <row r="186" spans="1:10" hidden="1" x14ac:dyDescent="0.3">
      <c r="A186" s="77">
        <f t="shared" ca="1" si="6"/>
        <v>38</v>
      </c>
      <c r="B186" s="78">
        <f t="shared" ca="1" si="6"/>
        <v>26</v>
      </c>
      <c r="C186" s="129">
        <f t="shared" ca="1" si="6"/>
        <v>31</v>
      </c>
      <c r="D186" s="88">
        <f t="shared" ca="1" si="7"/>
        <v>38</v>
      </c>
      <c r="E186" s="80">
        <f t="shared" ca="1" si="8"/>
        <v>69</v>
      </c>
      <c r="F186" s="130"/>
      <c r="G186" s="130"/>
      <c r="H186" s="130"/>
      <c r="I186" s="89">
        <f ca="1">SMALL($E$4:$E$1003,ROWS($I$4:I186))</f>
        <v>71</v>
      </c>
      <c r="J186" s="3">
        <f>ROWS($E$4:E186)/1000</f>
        <v>0.183</v>
      </c>
    </row>
    <row r="187" spans="1:10" hidden="1" x14ac:dyDescent="0.3">
      <c r="A187" s="77">
        <f t="shared" ca="1" si="6"/>
        <v>53</v>
      </c>
      <c r="B187" s="78">
        <f t="shared" ca="1" si="6"/>
        <v>36</v>
      </c>
      <c r="C187" s="129">
        <f t="shared" ca="1" si="6"/>
        <v>44</v>
      </c>
      <c r="D187" s="88">
        <f t="shared" ca="1" si="7"/>
        <v>53</v>
      </c>
      <c r="E187" s="80">
        <f t="shared" ca="1" si="8"/>
        <v>97</v>
      </c>
      <c r="F187" s="130"/>
      <c r="G187" s="130"/>
      <c r="H187" s="130"/>
      <c r="I187" s="89">
        <f ca="1">SMALL($E$4:$E$1003,ROWS($I$4:I187))</f>
        <v>71</v>
      </c>
      <c r="J187" s="3">
        <f>ROWS($E$4:E187)/1000</f>
        <v>0.184</v>
      </c>
    </row>
    <row r="188" spans="1:10" hidden="1" x14ac:dyDescent="0.3">
      <c r="A188" s="77">
        <f t="shared" ca="1" si="6"/>
        <v>32</v>
      </c>
      <c r="B188" s="78">
        <f t="shared" ca="1" si="6"/>
        <v>33</v>
      </c>
      <c r="C188" s="129">
        <f t="shared" ca="1" si="6"/>
        <v>58</v>
      </c>
      <c r="D188" s="88">
        <f t="shared" ca="1" si="7"/>
        <v>33</v>
      </c>
      <c r="E188" s="80">
        <f t="shared" ca="1" si="8"/>
        <v>91</v>
      </c>
      <c r="F188" s="130"/>
      <c r="G188" s="130"/>
      <c r="H188" s="130"/>
      <c r="I188" s="89">
        <f ca="1">SMALL($E$4:$E$1003,ROWS($I$4:I188))</f>
        <v>71</v>
      </c>
      <c r="J188" s="3">
        <f>ROWS($E$4:E188)/1000</f>
        <v>0.185</v>
      </c>
    </row>
    <row r="189" spans="1:10" hidden="1" x14ac:dyDescent="0.3">
      <c r="A189" s="77">
        <f t="shared" ca="1" si="6"/>
        <v>43</v>
      </c>
      <c r="B189" s="78">
        <f t="shared" ca="1" si="6"/>
        <v>27</v>
      </c>
      <c r="C189" s="129">
        <f t="shared" ca="1" si="6"/>
        <v>32</v>
      </c>
      <c r="D189" s="88">
        <f t="shared" ca="1" si="7"/>
        <v>43</v>
      </c>
      <c r="E189" s="80">
        <f t="shared" ca="1" si="8"/>
        <v>75</v>
      </c>
      <c r="F189" s="130"/>
      <c r="G189" s="130"/>
      <c r="H189" s="130"/>
      <c r="I189" s="89">
        <f ca="1">SMALL($E$4:$E$1003,ROWS($I$4:I189))</f>
        <v>71</v>
      </c>
      <c r="J189" s="3">
        <f>ROWS($E$4:E189)/1000</f>
        <v>0.186</v>
      </c>
    </row>
    <row r="190" spans="1:10" hidden="1" x14ac:dyDescent="0.3">
      <c r="A190" s="77">
        <f t="shared" ca="1" si="6"/>
        <v>42</v>
      </c>
      <c r="B190" s="78">
        <f t="shared" ca="1" si="6"/>
        <v>31</v>
      </c>
      <c r="C190" s="129">
        <f t="shared" ca="1" si="6"/>
        <v>28</v>
      </c>
      <c r="D190" s="88">
        <f t="shared" ca="1" si="7"/>
        <v>42</v>
      </c>
      <c r="E190" s="80">
        <f t="shared" ca="1" si="8"/>
        <v>70</v>
      </c>
      <c r="F190" s="130"/>
      <c r="G190" s="130"/>
      <c r="H190" s="130"/>
      <c r="I190" s="89">
        <f ca="1">SMALL($E$4:$E$1003,ROWS($I$4:I190))</f>
        <v>71</v>
      </c>
      <c r="J190" s="3">
        <f>ROWS($E$4:E190)/1000</f>
        <v>0.187</v>
      </c>
    </row>
    <row r="191" spans="1:10" hidden="1" x14ac:dyDescent="0.3">
      <c r="A191" s="77">
        <f t="shared" ca="1" si="6"/>
        <v>53</v>
      </c>
      <c r="B191" s="78">
        <f t="shared" ca="1" si="6"/>
        <v>33</v>
      </c>
      <c r="C191" s="129">
        <f t="shared" ca="1" si="6"/>
        <v>55</v>
      </c>
      <c r="D191" s="88">
        <f t="shared" ca="1" si="7"/>
        <v>53</v>
      </c>
      <c r="E191" s="80">
        <f t="shared" ca="1" si="8"/>
        <v>108</v>
      </c>
      <c r="F191" s="130"/>
      <c r="G191" s="130"/>
      <c r="H191" s="130"/>
      <c r="I191" s="89">
        <f ca="1">SMALL($E$4:$E$1003,ROWS($I$4:I191))</f>
        <v>71</v>
      </c>
      <c r="J191" s="3">
        <f>ROWS($E$4:E191)/1000</f>
        <v>0.188</v>
      </c>
    </row>
    <row r="192" spans="1:10" hidden="1" x14ac:dyDescent="0.3">
      <c r="A192" s="77">
        <f t="shared" ca="1" si="6"/>
        <v>25</v>
      </c>
      <c r="B192" s="78">
        <f t="shared" ca="1" si="6"/>
        <v>42</v>
      </c>
      <c r="C192" s="129">
        <f t="shared" ca="1" si="6"/>
        <v>38</v>
      </c>
      <c r="D192" s="88">
        <f t="shared" ca="1" si="7"/>
        <v>42</v>
      </c>
      <c r="E192" s="80">
        <f t="shared" ca="1" si="8"/>
        <v>80</v>
      </c>
      <c r="F192" s="130"/>
      <c r="G192" s="130"/>
      <c r="H192" s="130"/>
      <c r="I192" s="89">
        <f ca="1">SMALL($E$4:$E$1003,ROWS($I$4:I192))</f>
        <v>71</v>
      </c>
      <c r="J192" s="3">
        <f>ROWS($E$4:E192)/1000</f>
        <v>0.189</v>
      </c>
    </row>
    <row r="193" spans="1:10" hidden="1" x14ac:dyDescent="0.3">
      <c r="A193" s="77">
        <f t="shared" ca="1" si="6"/>
        <v>42</v>
      </c>
      <c r="B193" s="78">
        <f t="shared" ca="1" si="6"/>
        <v>48</v>
      </c>
      <c r="C193" s="129">
        <f t="shared" ca="1" si="6"/>
        <v>59</v>
      </c>
      <c r="D193" s="88">
        <f t="shared" ca="1" si="7"/>
        <v>48</v>
      </c>
      <c r="E193" s="80">
        <f t="shared" ca="1" si="8"/>
        <v>107</v>
      </c>
      <c r="F193" s="130"/>
      <c r="G193" s="130"/>
      <c r="H193" s="130"/>
      <c r="I193" s="89">
        <f ca="1">SMALL($E$4:$E$1003,ROWS($I$4:I193))</f>
        <v>71</v>
      </c>
      <c r="J193" s="3">
        <f>ROWS($E$4:E193)/1000</f>
        <v>0.19</v>
      </c>
    </row>
    <row r="194" spans="1:10" hidden="1" x14ac:dyDescent="0.3">
      <c r="A194" s="77">
        <f t="shared" ca="1" si="6"/>
        <v>36</v>
      </c>
      <c r="B194" s="78">
        <f t="shared" ca="1" si="6"/>
        <v>23</v>
      </c>
      <c r="C194" s="129">
        <f t="shared" ca="1" si="6"/>
        <v>50</v>
      </c>
      <c r="D194" s="88">
        <f t="shared" ca="1" si="7"/>
        <v>36</v>
      </c>
      <c r="E194" s="80">
        <f t="shared" ca="1" si="8"/>
        <v>86</v>
      </c>
      <c r="F194" s="130"/>
      <c r="G194" s="130"/>
      <c r="H194" s="130"/>
      <c r="I194" s="89">
        <f ca="1">SMALL($E$4:$E$1003,ROWS($I$4:I194))</f>
        <v>72</v>
      </c>
      <c r="J194" s="3">
        <f>ROWS($E$4:E194)/1000</f>
        <v>0.191</v>
      </c>
    </row>
    <row r="195" spans="1:10" hidden="1" x14ac:dyDescent="0.3">
      <c r="A195" s="77">
        <f t="shared" ca="1" si="6"/>
        <v>50</v>
      </c>
      <c r="B195" s="78">
        <f t="shared" ca="1" si="6"/>
        <v>55</v>
      </c>
      <c r="C195" s="129">
        <f t="shared" ca="1" si="6"/>
        <v>52</v>
      </c>
      <c r="D195" s="88">
        <f t="shared" ca="1" si="7"/>
        <v>55</v>
      </c>
      <c r="E195" s="80">
        <f t="shared" ca="1" si="8"/>
        <v>107</v>
      </c>
      <c r="F195" s="130"/>
      <c r="G195" s="130"/>
      <c r="H195" s="130"/>
      <c r="I195" s="89">
        <f ca="1">SMALL($E$4:$E$1003,ROWS($I$4:I195))</f>
        <v>72</v>
      </c>
      <c r="J195" s="3">
        <f>ROWS($E$4:E195)/1000</f>
        <v>0.192</v>
      </c>
    </row>
    <row r="196" spans="1:10" hidden="1" x14ac:dyDescent="0.3">
      <c r="A196" s="77">
        <f t="shared" ca="1" si="6"/>
        <v>33</v>
      </c>
      <c r="B196" s="78">
        <f t="shared" ca="1" si="6"/>
        <v>60</v>
      </c>
      <c r="C196" s="129">
        <f t="shared" ca="1" si="6"/>
        <v>56</v>
      </c>
      <c r="D196" s="88">
        <f t="shared" ca="1" si="7"/>
        <v>60</v>
      </c>
      <c r="E196" s="80">
        <f t="shared" ca="1" si="8"/>
        <v>116</v>
      </c>
      <c r="F196" s="130"/>
      <c r="G196" s="130"/>
      <c r="H196" s="130"/>
      <c r="I196" s="89">
        <f ca="1">SMALL($E$4:$E$1003,ROWS($I$4:I196))</f>
        <v>72</v>
      </c>
      <c r="J196" s="3">
        <f>ROWS($E$4:E196)/1000</f>
        <v>0.193</v>
      </c>
    </row>
    <row r="197" spans="1:10" hidden="1" x14ac:dyDescent="0.3">
      <c r="A197" s="77">
        <f t="shared" ref="A197:C260" ca="1" si="9">RANDBETWEEN(A$1,A$2)</f>
        <v>49</v>
      </c>
      <c r="B197" s="78">
        <f t="shared" ca="1" si="9"/>
        <v>45</v>
      </c>
      <c r="C197" s="129">
        <f t="shared" ca="1" si="9"/>
        <v>36</v>
      </c>
      <c r="D197" s="88">
        <f t="shared" ref="D197:D260" ca="1" si="10">MAX(A197:B197)</f>
        <v>49</v>
      </c>
      <c r="E197" s="80">
        <f t="shared" ref="E197:E260" ca="1" si="11">D197+C197</f>
        <v>85</v>
      </c>
      <c r="F197" s="130"/>
      <c r="G197" s="130"/>
      <c r="H197" s="130"/>
      <c r="I197" s="89">
        <f ca="1">SMALL($E$4:$E$1003,ROWS($I$4:I197))</f>
        <v>72</v>
      </c>
      <c r="J197" s="3">
        <f>ROWS($E$4:E197)/1000</f>
        <v>0.19400000000000001</v>
      </c>
    </row>
    <row r="198" spans="1:10" hidden="1" x14ac:dyDescent="0.3">
      <c r="A198" s="77">
        <f t="shared" ca="1" si="9"/>
        <v>44</v>
      </c>
      <c r="B198" s="78">
        <f t="shared" ca="1" si="9"/>
        <v>35</v>
      </c>
      <c r="C198" s="129">
        <f t="shared" ca="1" si="9"/>
        <v>59</v>
      </c>
      <c r="D198" s="88">
        <f t="shared" ca="1" si="10"/>
        <v>44</v>
      </c>
      <c r="E198" s="80">
        <f t="shared" ca="1" si="11"/>
        <v>103</v>
      </c>
      <c r="F198" s="130"/>
      <c r="G198" s="130"/>
      <c r="H198" s="130"/>
      <c r="I198" s="89">
        <f ca="1">SMALL($E$4:$E$1003,ROWS($I$4:I198))</f>
        <v>72</v>
      </c>
      <c r="J198" s="3">
        <f>ROWS($E$4:E198)/1000</f>
        <v>0.19500000000000001</v>
      </c>
    </row>
    <row r="199" spans="1:10" hidden="1" x14ac:dyDescent="0.3">
      <c r="A199" s="77">
        <f t="shared" ca="1" si="9"/>
        <v>23</v>
      </c>
      <c r="B199" s="78">
        <f t="shared" ca="1" si="9"/>
        <v>57</v>
      </c>
      <c r="C199" s="129">
        <f t="shared" ca="1" si="9"/>
        <v>38</v>
      </c>
      <c r="D199" s="88">
        <f t="shared" ca="1" si="10"/>
        <v>57</v>
      </c>
      <c r="E199" s="80">
        <f t="shared" ca="1" si="11"/>
        <v>95</v>
      </c>
      <c r="F199" s="130"/>
      <c r="G199" s="130"/>
      <c r="H199" s="130"/>
      <c r="I199" s="89">
        <f ca="1">SMALL($E$4:$E$1003,ROWS($I$4:I199))</f>
        <v>72</v>
      </c>
      <c r="J199" s="3">
        <f>ROWS($E$4:E199)/1000</f>
        <v>0.19600000000000001</v>
      </c>
    </row>
    <row r="200" spans="1:10" hidden="1" x14ac:dyDescent="0.3">
      <c r="A200" s="77">
        <f t="shared" ca="1" si="9"/>
        <v>26</v>
      </c>
      <c r="B200" s="78">
        <f t="shared" ca="1" si="9"/>
        <v>24</v>
      </c>
      <c r="C200" s="129">
        <f t="shared" ca="1" si="9"/>
        <v>52</v>
      </c>
      <c r="D200" s="88">
        <f t="shared" ca="1" si="10"/>
        <v>26</v>
      </c>
      <c r="E200" s="80">
        <f t="shared" ca="1" si="11"/>
        <v>78</v>
      </c>
      <c r="F200" s="130"/>
      <c r="G200" s="130"/>
      <c r="H200" s="130"/>
      <c r="I200" s="89">
        <f ca="1">SMALL($E$4:$E$1003,ROWS($I$4:I200))</f>
        <v>72</v>
      </c>
      <c r="J200" s="3">
        <f>ROWS($E$4:E200)/1000</f>
        <v>0.19700000000000001</v>
      </c>
    </row>
    <row r="201" spans="1:10" hidden="1" x14ac:dyDescent="0.3">
      <c r="A201" s="77">
        <f t="shared" ca="1" si="9"/>
        <v>41</v>
      </c>
      <c r="B201" s="78">
        <f t="shared" ca="1" si="9"/>
        <v>43</v>
      </c>
      <c r="C201" s="129">
        <f t="shared" ca="1" si="9"/>
        <v>32</v>
      </c>
      <c r="D201" s="88">
        <f t="shared" ca="1" si="10"/>
        <v>43</v>
      </c>
      <c r="E201" s="80">
        <f t="shared" ca="1" si="11"/>
        <v>75</v>
      </c>
      <c r="F201" s="130"/>
      <c r="G201" s="130"/>
      <c r="H201" s="130"/>
      <c r="I201" s="89">
        <f ca="1">SMALL($E$4:$E$1003,ROWS($I$4:I201))</f>
        <v>72</v>
      </c>
      <c r="J201" s="3">
        <f>ROWS($E$4:E201)/1000</f>
        <v>0.19800000000000001</v>
      </c>
    </row>
    <row r="202" spans="1:10" hidden="1" x14ac:dyDescent="0.3">
      <c r="A202" s="77">
        <f t="shared" ca="1" si="9"/>
        <v>43</v>
      </c>
      <c r="B202" s="78">
        <f t="shared" ca="1" si="9"/>
        <v>26</v>
      </c>
      <c r="C202" s="129">
        <f t="shared" ca="1" si="9"/>
        <v>48</v>
      </c>
      <c r="D202" s="88">
        <f t="shared" ca="1" si="10"/>
        <v>43</v>
      </c>
      <c r="E202" s="80">
        <f t="shared" ca="1" si="11"/>
        <v>91</v>
      </c>
      <c r="F202" s="130"/>
      <c r="G202" s="130"/>
      <c r="H202" s="130"/>
      <c r="I202" s="89">
        <f ca="1">SMALL($E$4:$E$1003,ROWS($I$4:I202))</f>
        <v>72</v>
      </c>
      <c r="J202" s="3">
        <f>ROWS($E$4:E202)/1000</f>
        <v>0.19900000000000001</v>
      </c>
    </row>
    <row r="203" spans="1:10" hidden="1" x14ac:dyDescent="0.3">
      <c r="A203" s="77">
        <f t="shared" ca="1" si="9"/>
        <v>34</v>
      </c>
      <c r="B203" s="78">
        <f t="shared" ca="1" si="9"/>
        <v>27</v>
      </c>
      <c r="C203" s="129">
        <f t="shared" ca="1" si="9"/>
        <v>50</v>
      </c>
      <c r="D203" s="88">
        <f t="shared" ca="1" si="10"/>
        <v>34</v>
      </c>
      <c r="E203" s="80">
        <f t="shared" ca="1" si="11"/>
        <v>84</v>
      </c>
      <c r="F203" s="130"/>
      <c r="G203" s="130"/>
      <c r="H203" s="130"/>
      <c r="I203" s="89">
        <f ca="1">SMALL($E$4:$E$1003,ROWS($I$4:I203))</f>
        <v>72</v>
      </c>
      <c r="J203" s="3">
        <f>ROWS($E$4:E203)/1000</f>
        <v>0.2</v>
      </c>
    </row>
    <row r="204" spans="1:10" hidden="1" x14ac:dyDescent="0.3">
      <c r="A204" s="77">
        <f t="shared" ca="1" si="9"/>
        <v>58</v>
      </c>
      <c r="B204" s="78">
        <f t="shared" ca="1" si="9"/>
        <v>50</v>
      </c>
      <c r="C204" s="129">
        <f t="shared" ca="1" si="9"/>
        <v>36</v>
      </c>
      <c r="D204" s="88">
        <f t="shared" ca="1" si="10"/>
        <v>58</v>
      </c>
      <c r="E204" s="80">
        <f t="shared" ca="1" si="11"/>
        <v>94</v>
      </c>
      <c r="F204" s="130"/>
      <c r="G204" s="130"/>
      <c r="H204" s="130"/>
      <c r="I204" s="89">
        <f ca="1">SMALL($E$4:$E$1003,ROWS($I$4:I204))</f>
        <v>72</v>
      </c>
      <c r="J204" s="3">
        <f>ROWS($E$4:E204)/1000</f>
        <v>0.20100000000000001</v>
      </c>
    </row>
    <row r="205" spans="1:10" hidden="1" x14ac:dyDescent="0.3">
      <c r="A205" s="77">
        <f t="shared" ca="1" si="9"/>
        <v>58</v>
      </c>
      <c r="B205" s="78">
        <f t="shared" ca="1" si="9"/>
        <v>30</v>
      </c>
      <c r="C205" s="129">
        <f t="shared" ca="1" si="9"/>
        <v>55</v>
      </c>
      <c r="D205" s="88">
        <f t="shared" ca="1" si="10"/>
        <v>58</v>
      </c>
      <c r="E205" s="80">
        <f t="shared" ca="1" si="11"/>
        <v>113</v>
      </c>
      <c r="F205" s="130"/>
      <c r="G205" s="130"/>
      <c r="H205" s="130"/>
      <c r="I205" s="89">
        <f ca="1">SMALL($E$4:$E$1003,ROWS($I$4:I205))</f>
        <v>72</v>
      </c>
      <c r="J205" s="3">
        <f>ROWS($E$4:E205)/1000</f>
        <v>0.20200000000000001</v>
      </c>
    </row>
    <row r="206" spans="1:10" hidden="1" x14ac:dyDescent="0.3">
      <c r="A206" s="77">
        <f t="shared" ca="1" si="9"/>
        <v>22</v>
      </c>
      <c r="B206" s="78">
        <f t="shared" ca="1" si="9"/>
        <v>42</v>
      </c>
      <c r="C206" s="129">
        <f t="shared" ca="1" si="9"/>
        <v>33</v>
      </c>
      <c r="D206" s="88">
        <f t="shared" ca="1" si="10"/>
        <v>42</v>
      </c>
      <c r="E206" s="80">
        <f t="shared" ca="1" si="11"/>
        <v>75</v>
      </c>
      <c r="F206" s="130"/>
      <c r="G206" s="130"/>
      <c r="H206" s="130"/>
      <c r="I206" s="89">
        <f ca="1">SMALL($E$4:$E$1003,ROWS($I$4:I206))</f>
        <v>72</v>
      </c>
      <c r="J206" s="3">
        <f>ROWS($E$4:E206)/1000</f>
        <v>0.20300000000000001</v>
      </c>
    </row>
    <row r="207" spans="1:10" hidden="1" x14ac:dyDescent="0.3">
      <c r="A207" s="77">
        <f t="shared" ca="1" si="9"/>
        <v>35</v>
      </c>
      <c r="B207" s="78">
        <f t="shared" ca="1" si="9"/>
        <v>24</v>
      </c>
      <c r="C207" s="129">
        <f t="shared" ca="1" si="9"/>
        <v>22</v>
      </c>
      <c r="D207" s="88">
        <f t="shared" ca="1" si="10"/>
        <v>35</v>
      </c>
      <c r="E207" s="80">
        <f t="shared" ca="1" si="11"/>
        <v>57</v>
      </c>
      <c r="F207" s="130"/>
      <c r="G207" s="130"/>
      <c r="H207" s="130"/>
      <c r="I207" s="89">
        <f ca="1">SMALL($E$4:$E$1003,ROWS($I$4:I207))</f>
        <v>72</v>
      </c>
      <c r="J207" s="3">
        <f>ROWS($E$4:E207)/1000</f>
        <v>0.20399999999999999</v>
      </c>
    </row>
    <row r="208" spans="1:10" hidden="1" x14ac:dyDescent="0.3">
      <c r="A208" s="77">
        <f t="shared" ca="1" si="9"/>
        <v>30</v>
      </c>
      <c r="B208" s="78">
        <f t="shared" ca="1" si="9"/>
        <v>22</v>
      </c>
      <c r="C208" s="129">
        <f t="shared" ca="1" si="9"/>
        <v>54</v>
      </c>
      <c r="D208" s="88">
        <f t="shared" ca="1" si="10"/>
        <v>30</v>
      </c>
      <c r="E208" s="80">
        <f t="shared" ca="1" si="11"/>
        <v>84</v>
      </c>
      <c r="F208" s="130"/>
      <c r="G208" s="130"/>
      <c r="H208" s="130"/>
      <c r="I208" s="89">
        <f ca="1">SMALL($E$4:$E$1003,ROWS($I$4:I208))</f>
        <v>72</v>
      </c>
      <c r="J208" s="3">
        <f>ROWS($E$4:E208)/1000</f>
        <v>0.20499999999999999</v>
      </c>
    </row>
    <row r="209" spans="1:10" hidden="1" x14ac:dyDescent="0.3">
      <c r="A209" s="77">
        <f t="shared" ca="1" si="9"/>
        <v>30</v>
      </c>
      <c r="B209" s="78">
        <f t="shared" ca="1" si="9"/>
        <v>40</v>
      </c>
      <c r="C209" s="129">
        <f t="shared" ca="1" si="9"/>
        <v>20</v>
      </c>
      <c r="D209" s="88">
        <f t="shared" ca="1" si="10"/>
        <v>40</v>
      </c>
      <c r="E209" s="80">
        <f t="shared" ca="1" si="11"/>
        <v>60</v>
      </c>
      <c r="F209" s="130"/>
      <c r="G209" s="130"/>
      <c r="H209" s="130"/>
      <c r="I209" s="89">
        <f ca="1">SMALL($E$4:$E$1003,ROWS($I$4:I209))</f>
        <v>72</v>
      </c>
      <c r="J209" s="3">
        <f>ROWS($E$4:E209)/1000</f>
        <v>0.20599999999999999</v>
      </c>
    </row>
    <row r="210" spans="1:10" hidden="1" x14ac:dyDescent="0.3">
      <c r="A210" s="77">
        <f t="shared" ca="1" si="9"/>
        <v>49</v>
      </c>
      <c r="B210" s="78">
        <f t="shared" ca="1" si="9"/>
        <v>45</v>
      </c>
      <c r="C210" s="129">
        <f t="shared" ca="1" si="9"/>
        <v>53</v>
      </c>
      <c r="D210" s="88">
        <f t="shared" ca="1" si="10"/>
        <v>49</v>
      </c>
      <c r="E210" s="80">
        <f t="shared" ca="1" si="11"/>
        <v>102</v>
      </c>
      <c r="F210" s="130"/>
      <c r="G210" s="130"/>
      <c r="H210" s="130"/>
      <c r="I210" s="89">
        <f ca="1">SMALL($E$4:$E$1003,ROWS($I$4:I210))</f>
        <v>72</v>
      </c>
      <c r="J210" s="3">
        <f>ROWS($E$4:E210)/1000</f>
        <v>0.20699999999999999</v>
      </c>
    </row>
    <row r="211" spans="1:10" hidden="1" x14ac:dyDescent="0.3">
      <c r="A211" s="77">
        <f t="shared" ca="1" si="9"/>
        <v>50</v>
      </c>
      <c r="B211" s="78">
        <f t="shared" ca="1" si="9"/>
        <v>54</v>
      </c>
      <c r="C211" s="129">
        <f t="shared" ca="1" si="9"/>
        <v>60</v>
      </c>
      <c r="D211" s="88">
        <f t="shared" ca="1" si="10"/>
        <v>54</v>
      </c>
      <c r="E211" s="80">
        <f t="shared" ca="1" si="11"/>
        <v>114</v>
      </c>
      <c r="F211" s="130"/>
      <c r="G211" s="130"/>
      <c r="H211" s="130"/>
      <c r="I211" s="89">
        <f ca="1">SMALL($E$4:$E$1003,ROWS($I$4:I211))</f>
        <v>72</v>
      </c>
      <c r="J211" s="3">
        <f>ROWS($E$4:E211)/1000</f>
        <v>0.20799999999999999</v>
      </c>
    </row>
    <row r="212" spans="1:10" hidden="1" x14ac:dyDescent="0.3">
      <c r="A212" s="77">
        <f t="shared" ca="1" si="9"/>
        <v>52</v>
      </c>
      <c r="B212" s="78">
        <f t="shared" ca="1" si="9"/>
        <v>58</v>
      </c>
      <c r="C212" s="129">
        <f t="shared" ca="1" si="9"/>
        <v>53</v>
      </c>
      <c r="D212" s="88">
        <f t="shared" ca="1" si="10"/>
        <v>58</v>
      </c>
      <c r="E212" s="80">
        <f t="shared" ca="1" si="11"/>
        <v>111</v>
      </c>
      <c r="F212" s="130"/>
      <c r="G212" s="130"/>
      <c r="H212" s="130"/>
      <c r="I212" s="89">
        <f ca="1">SMALL($E$4:$E$1003,ROWS($I$4:I212))</f>
        <v>72</v>
      </c>
      <c r="J212" s="3">
        <f>ROWS($E$4:E212)/1000</f>
        <v>0.20899999999999999</v>
      </c>
    </row>
    <row r="213" spans="1:10" hidden="1" x14ac:dyDescent="0.3">
      <c r="A213" s="77">
        <f t="shared" ca="1" si="9"/>
        <v>47</v>
      </c>
      <c r="B213" s="78">
        <f t="shared" ca="1" si="9"/>
        <v>34</v>
      </c>
      <c r="C213" s="129">
        <f t="shared" ca="1" si="9"/>
        <v>35</v>
      </c>
      <c r="D213" s="88">
        <f t="shared" ca="1" si="10"/>
        <v>47</v>
      </c>
      <c r="E213" s="80">
        <f t="shared" ca="1" si="11"/>
        <v>82</v>
      </c>
      <c r="F213" s="130"/>
      <c r="G213" s="130"/>
      <c r="H213" s="130"/>
      <c r="I213" s="89">
        <f ca="1">SMALL($E$4:$E$1003,ROWS($I$4:I213))</f>
        <v>72</v>
      </c>
      <c r="J213" s="3">
        <f>ROWS($E$4:E213)/1000</f>
        <v>0.21</v>
      </c>
    </row>
    <row r="214" spans="1:10" hidden="1" x14ac:dyDescent="0.3">
      <c r="A214" s="77">
        <f t="shared" ca="1" si="9"/>
        <v>59</v>
      </c>
      <c r="B214" s="78">
        <f t="shared" ca="1" si="9"/>
        <v>34</v>
      </c>
      <c r="C214" s="129">
        <f t="shared" ca="1" si="9"/>
        <v>37</v>
      </c>
      <c r="D214" s="88">
        <f t="shared" ca="1" si="10"/>
        <v>59</v>
      </c>
      <c r="E214" s="80">
        <f t="shared" ca="1" si="11"/>
        <v>96</v>
      </c>
      <c r="F214" s="130"/>
      <c r="G214" s="130"/>
      <c r="H214" s="130"/>
      <c r="I214" s="89">
        <f ca="1">SMALL($E$4:$E$1003,ROWS($I$4:I214))</f>
        <v>72</v>
      </c>
      <c r="J214" s="3">
        <f>ROWS($E$4:E214)/1000</f>
        <v>0.21099999999999999</v>
      </c>
    </row>
    <row r="215" spans="1:10" hidden="1" x14ac:dyDescent="0.3">
      <c r="A215" s="77">
        <f t="shared" ca="1" si="9"/>
        <v>29</v>
      </c>
      <c r="B215" s="78">
        <f t="shared" ca="1" si="9"/>
        <v>47</v>
      </c>
      <c r="C215" s="129">
        <f t="shared" ca="1" si="9"/>
        <v>34</v>
      </c>
      <c r="D215" s="88">
        <f t="shared" ca="1" si="10"/>
        <v>47</v>
      </c>
      <c r="E215" s="80">
        <f t="shared" ca="1" si="11"/>
        <v>81</v>
      </c>
      <c r="F215" s="130"/>
      <c r="G215" s="130"/>
      <c r="H215" s="130"/>
      <c r="I215" s="89">
        <f ca="1">SMALL($E$4:$E$1003,ROWS($I$4:I215))</f>
        <v>72</v>
      </c>
      <c r="J215" s="3">
        <f>ROWS($E$4:E215)/1000</f>
        <v>0.21199999999999999</v>
      </c>
    </row>
    <row r="216" spans="1:10" hidden="1" x14ac:dyDescent="0.3">
      <c r="A216" s="77">
        <f t="shared" ca="1" si="9"/>
        <v>43</v>
      </c>
      <c r="B216" s="78">
        <f t="shared" ca="1" si="9"/>
        <v>45</v>
      </c>
      <c r="C216" s="129">
        <f t="shared" ca="1" si="9"/>
        <v>49</v>
      </c>
      <c r="D216" s="88">
        <f t="shared" ca="1" si="10"/>
        <v>45</v>
      </c>
      <c r="E216" s="80">
        <f t="shared" ca="1" si="11"/>
        <v>94</v>
      </c>
      <c r="F216" s="130"/>
      <c r="G216" s="130"/>
      <c r="H216" s="130"/>
      <c r="I216" s="89">
        <f ca="1">SMALL($E$4:$E$1003,ROWS($I$4:I216))</f>
        <v>73</v>
      </c>
      <c r="J216" s="3">
        <f>ROWS($E$4:E216)/1000</f>
        <v>0.21299999999999999</v>
      </c>
    </row>
    <row r="217" spans="1:10" hidden="1" x14ac:dyDescent="0.3">
      <c r="A217" s="77">
        <f t="shared" ca="1" si="9"/>
        <v>33</v>
      </c>
      <c r="B217" s="78">
        <f t="shared" ca="1" si="9"/>
        <v>37</v>
      </c>
      <c r="C217" s="129">
        <f t="shared" ca="1" si="9"/>
        <v>28</v>
      </c>
      <c r="D217" s="88">
        <f t="shared" ca="1" si="10"/>
        <v>37</v>
      </c>
      <c r="E217" s="80">
        <f t="shared" ca="1" si="11"/>
        <v>65</v>
      </c>
      <c r="F217" s="130"/>
      <c r="G217" s="130"/>
      <c r="H217" s="130"/>
      <c r="I217" s="89">
        <f ca="1">SMALL($E$4:$E$1003,ROWS($I$4:I217))</f>
        <v>73</v>
      </c>
      <c r="J217" s="3">
        <f>ROWS($E$4:E217)/1000</f>
        <v>0.214</v>
      </c>
    </row>
    <row r="218" spans="1:10" hidden="1" x14ac:dyDescent="0.3">
      <c r="A218" s="77">
        <f t="shared" ca="1" si="9"/>
        <v>57</v>
      </c>
      <c r="B218" s="78">
        <f t="shared" ca="1" si="9"/>
        <v>56</v>
      </c>
      <c r="C218" s="129">
        <f t="shared" ca="1" si="9"/>
        <v>42</v>
      </c>
      <c r="D218" s="88">
        <f t="shared" ca="1" si="10"/>
        <v>57</v>
      </c>
      <c r="E218" s="80">
        <f t="shared" ca="1" si="11"/>
        <v>99</v>
      </c>
      <c r="F218" s="130"/>
      <c r="G218" s="130"/>
      <c r="H218" s="130"/>
      <c r="I218" s="89">
        <f ca="1">SMALL($E$4:$E$1003,ROWS($I$4:I218))</f>
        <v>73</v>
      </c>
      <c r="J218" s="3">
        <f>ROWS($E$4:E218)/1000</f>
        <v>0.215</v>
      </c>
    </row>
    <row r="219" spans="1:10" hidden="1" x14ac:dyDescent="0.3">
      <c r="A219" s="77">
        <f t="shared" ca="1" si="9"/>
        <v>43</v>
      </c>
      <c r="B219" s="78">
        <f t="shared" ca="1" si="9"/>
        <v>48</v>
      </c>
      <c r="C219" s="129">
        <f t="shared" ca="1" si="9"/>
        <v>36</v>
      </c>
      <c r="D219" s="88">
        <f t="shared" ca="1" si="10"/>
        <v>48</v>
      </c>
      <c r="E219" s="80">
        <f t="shared" ca="1" si="11"/>
        <v>84</v>
      </c>
      <c r="F219" s="130"/>
      <c r="G219" s="130"/>
      <c r="H219" s="130"/>
      <c r="I219" s="89">
        <f ca="1">SMALL($E$4:$E$1003,ROWS($I$4:I219))</f>
        <v>73</v>
      </c>
      <c r="J219" s="3">
        <f>ROWS($E$4:E219)/1000</f>
        <v>0.216</v>
      </c>
    </row>
    <row r="220" spans="1:10" hidden="1" x14ac:dyDescent="0.3">
      <c r="A220" s="77">
        <f t="shared" ca="1" si="9"/>
        <v>48</v>
      </c>
      <c r="B220" s="78">
        <f t="shared" ca="1" si="9"/>
        <v>23</v>
      </c>
      <c r="C220" s="129">
        <f t="shared" ca="1" si="9"/>
        <v>53</v>
      </c>
      <c r="D220" s="88">
        <f t="shared" ca="1" si="10"/>
        <v>48</v>
      </c>
      <c r="E220" s="80">
        <f t="shared" ca="1" si="11"/>
        <v>101</v>
      </c>
      <c r="F220" s="130"/>
      <c r="G220" s="130"/>
      <c r="H220" s="130"/>
      <c r="I220" s="89">
        <f ca="1">SMALL($E$4:$E$1003,ROWS($I$4:I220))</f>
        <v>73</v>
      </c>
      <c r="J220" s="3">
        <f>ROWS($E$4:E220)/1000</f>
        <v>0.217</v>
      </c>
    </row>
    <row r="221" spans="1:10" hidden="1" x14ac:dyDescent="0.3">
      <c r="A221" s="77">
        <f t="shared" ca="1" si="9"/>
        <v>44</v>
      </c>
      <c r="B221" s="78">
        <f t="shared" ca="1" si="9"/>
        <v>44</v>
      </c>
      <c r="C221" s="129">
        <f t="shared" ca="1" si="9"/>
        <v>26</v>
      </c>
      <c r="D221" s="88">
        <f t="shared" ca="1" si="10"/>
        <v>44</v>
      </c>
      <c r="E221" s="80">
        <f t="shared" ca="1" si="11"/>
        <v>70</v>
      </c>
      <c r="F221" s="130"/>
      <c r="G221" s="130"/>
      <c r="H221" s="130"/>
      <c r="I221" s="89">
        <f ca="1">SMALL($E$4:$E$1003,ROWS($I$4:I221))</f>
        <v>73</v>
      </c>
      <c r="J221" s="3">
        <f>ROWS($E$4:E221)/1000</f>
        <v>0.218</v>
      </c>
    </row>
    <row r="222" spans="1:10" hidden="1" x14ac:dyDescent="0.3">
      <c r="A222" s="77">
        <f t="shared" ca="1" si="9"/>
        <v>56</v>
      </c>
      <c r="B222" s="78">
        <f t="shared" ca="1" si="9"/>
        <v>40</v>
      </c>
      <c r="C222" s="129">
        <f t="shared" ca="1" si="9"/>
        <v>35</v>
      </c>
      <c r="D222" s="88">
        <f t="shared" ca="1" si="10"/>
        <v>56</v>
      </c>
      <c r="E222" s="80">
        <f t="shared" ca="1" si="11"/>
        <v>91</v>
      </c>
      <c r="F222" s="130"/>
      <c r="G222" s="130"/>
      <c r="H222" s="130"/>
      <c r="I222" s="89">
        <f ca="1">SMALL($E$4:$E$1003,ROWS($I$4:I222))</f>
        <v>73</v>
      </c>
      <c r="J222" s="3">
        <f>ROWS($E$4:E222)/1000</f>
        <v>0.219</v>
      </c>
    </row>
    <row r="223" spans="1:10" hidden="1" x14ac:dyDescent="0.3">
      <c r="A223" s="77">
        <f t="shared" ca="1" si="9"/>
        <v>47</v>
      </c>
      <c r="B223" s="78">
        <f t="shared" ca="1" si="9"/>
        <v>29</v>
      </c>
      <c r="C223" s="129">
        <f t="shared" ca="1" si="9"/>
        <v>26</v>
      </c>
      <c r="D223" s="88">
        <f t="shared" ca="1" si="10"/>
        <v>47</v>
      </c>
      <c r="E223" s="80">
        <f t="shared" ca="1" si="11"/>
        <v>73</v>
      </c>
      <c r="F223" s="130"/>
      <c r="G223" s="130"/>
      <c r="H223" s="130"/>
      <c r="I223" s="89">
        <f ca="1">SMALL($E$4:$E$1003,ROWS($I$4:I223))</f>
        <v>73</v>
      </c>
      <c r="J223" s="3">
        <f>ROWS($E$4:E223)/1000</f>
        <v>0.22</v>
      </c>
    </row>
    <row r="224" spans="1:10" hidden="1" x14ac:dyDescent="0.3">
      <c r="A224" s="77">
        <f t="shared" ca="1" si="9"/>
        <v>41</v>
      </c>
      <c r="B224" s="78">
        <f t="shared" ca="1" si="9"/>
        <v>39</v>
      </c>
      <c r="C224" s="129">
        <f t="shared" ca="1" si="9"/>
        <v>57</v>
      </c>
      <c r="D224" s="88">
        <f t="shared" ca="1" si="10"/>
        <v>41</v>
      </c>
      <c r="E224" s="80">
        <f t="shared" ca="1" si="11"/>
        <v>98</v>
      </c>
      <c r="F224" s="130"/>
      <c r="G224" s="130"/>
      <c r="H224" s="130"/>
      <c r="I224" s="89">
        <f ca="1">SMALL($E$4:$E$1003,ROWS($I$4:I224))</f>
        <v>73</v>
      </c>
      <c r="J224" s="3">
        <f>ROWS($E$4:E224)/1000</f>
        <v>0.221</v>
      </c>
    </row>
    <row r="225" spans="1:10" hidden="1" x14ac:dyDescent="0.3">
      <c r="A225" s="77">
        <f t="shared" ca="1" si="9"/>
        <v>49</v>
      </c>
      <c r="B225" s="78">
        <f t="shared" ca="1" si="9"/>
        <v>21</v>
      </c>
      <c r="C225" s="129">
        <f t="shared" ca="1" si="9"/>
        <v>51</v>
      </c>
      <c r="D225" s="88">
        <f t="shared" ca="1" si="10"/>
        <v>49</v>
      </c>
      <c r="E225" s="80">
        <f t="shared" ca="1" si="11"/>
        <v>100</v>
      </c>
      <c r="F225" s="130"/>
      <c r="G225" s="130"/>
      <c r="H225" s="130"/>
      <c r="I225" s="89">
        <f ca="1">SMALL($E$4:$E$1003,ROWS($I$4:I225))</f>
        <v>73</v>
      </c>
      <c r="J225" s="3">
        <f>ROWS($E$4:E225)/1000</f>
        <v>0.222</v>
      </c>
    </row>
    <row r="226" spans="1:10" hidden="1" x14ac:dyDescent="0.3">
      <c r="A226" s="77">
        <f t="shared" ca="1" si="9"/>
        <v>34</v>
      </c>
      <c r="B226" s="78">
        <f t="shared" ca="1" si="9"/>
        <v>34</v>
      </c>
      <c r="C226" s="129">
        <f t="shared" ca="1" si="9"/>
        <v>59</v>
      </c>
      <c r="D226" s="88">
        <f t="shared" ca="1" si="10"/>
        <v>34</v>
      </c>
      <c r="E226" s="80">
        <f t="shared" ca="1" si="11"/>
        <v>93</v>
      </c>
      <c r="F226" s="130"/>
      <c r="G226" s="130"/>
      <c r="H226" s="130"/>
      <c r="I226" s="89">
        <f ca="1">SMALL($E$4:$E$1003,ROWS($I$4:I226))</f>
        <v>73</v>
      </c>
      <c r="J226" s="3">
        <f>ROWS($E$4:E226)/1000</f>
        <v>0.223</v>
      </c>
    </row>
    <row r="227" spans="1:10" hidden="1" x14ac:dyDescent="0.3">
      <c r="A227" s="77">
        <f t="shared" ca="1" si="9"/>
        <v>39</v>
      </c>
      <c r="B227" s="78">
        <f t="shared" ca="1" si="9"/>
        <v>31</v>
      </c>
      <c r="C227" s="129">
        <f t="shared" ca="1" si="9"/>
        <v>59</v>
      </c>
      <c r="D227" s="88">
        <f t="shared" ca="1" si="10"/>
        <v>39</v>
      </c>
      <c r="E227" s="80">
        <f t="shared" ca="1" si="11"/>
        <v>98</v>
      </c>
      <c r="F227" s="130"/>
      <c r="G227" s="130"/>
      <c r="H227" s="130"/>
      <c r="I227" s="89">
        <f ca="1">SMALL($E$4:$E$1003,ROWS($I$4:I227))</f>
        <v>73</v>
      </c>
      <c r="J227" s="3">
        <f>ROWS($E$4:E227)/1000</f>
        <v>0.224</v>
      </c>
    </row>
    <row r="228" spans="1:10" hidden="1" x14ac:dyDescent="0.3">
      <c r="A228" s="77">
        <f t="shared" ca="1" si="9"/>
        <v>38</v>
      </c>
      <c r="B228" s="78">
        <f t="shared" ca="1" si="9"/>
        <v>56</v>
      </c>
      <c r="C228" s="129">
        <f t="shared" ca="1" si="9"/>
        <v>27</v>
      </c>
      <c r="D228" s="88">
        <f t="shared" ca="1" si="10"/>
        <v>56</v>
      </c>
      <c r="E228" s="80">
        <f t="shared" ca="1" si="11"/>
        <v>83</v>
      </c>
      <c r="F228" s="130"/>
      <c r="G228" s="130"/>
      <c r="H228" s="130"/>
      <c r="I228" s="89">
        <f ca="1">SMALL($E$4:$E$1003,ROWS($I$4:I228))</f>
        <v>73</v>
      </c>
      <c r="J228" s="3">
        <f>ROWS($E$4:E228)/1000</f>
        <v>0.22500000000000001</v>
      </c>
    </row>
    <row r="229" spans="1:10" hidden="1" x14ac:dyDescent="0.3">
      <c r="A229" s="77">
        <f t="shared" ca="1" si="9"/>
        <v>33</v>
      </c>
      <c r="B229" s="78">
        <f t="shared" ca="1" si="9"/>
        <v>49</v>
      </c>
      <c r="C229" s="129">
        <f t="shared" ca="1" si="9"/>
        <v>49</v>
      </c>
      <c r="D229" s="88">
        <f t="shared" ca="1" si="10"/>
        <v>49</v>
      </c>
      <c r="E229" s="80">
        <f t="shared" ca="1" si="11"/>
        <v>98</v>
      </c>
      <c r="F229" s="130"/>
      <c r="G229" s="130"/>
      <c r="H229" s="130"/>
      <c r="I229" s="89">
        <f ca="1">SMALL($E$4:$E$1003,ROWS($I$4:I229))</f>
        <v>73</v>
      </c>
      <c r="J229" s="3">
        <f>ROWS($E$4:E229)/1000</f>
        <v>0.22600000000000001</v>
      </c>
    </row>
    <row r="230" spans="1:10" hidden="1" x14ac:dyDescent="0.3">
      <c r="A230" s="77">
        <f t="shared" ca="1" si="9"/>
        <v>55</v>
      </c>
      <c r="B230" s="78">
        <f t="shared" ca="1" si="9"/>
        <v>48</v>
      </c>
      <c r="C230" s="129">
        <f t="shared" ca="1" si="9"/>
        <v>37</v>
      </c>
      <c r="D230" s="88">
        <f t="shared" ca="1" si="10"/>
        <v>55</v>
      </c>
      <c r="E230" s="80">
        <f t="shared" ca="1" si="11"/>
        <v>92</v>
      </c>
      <c r="F230" s="130"/>
      <c r="G230" s="130"/>
      <c r="H230" s="130"/>
      <c r="I230" s="89">
        <f ca="1">SMALL($E$4:$E$1003,ROWS($I$4:I230))</f>
        <v>73</v>
      </c>
      <c r="J230" s="3">
        <f>ROWS($E$4:E230)/1000</f>
        <v>0.22700000000000001</v>
      </c>
    </row>
    <row r="231" spans="1:10" hidden="1" x14ac:dyDescent="0.3">
      <c r="A231" s="77">
        <f t="shared" ca="1" si="9"/>
        <v>32</v>
      </c>
      <c r="B231" s="78">
        <f t="shared" ca="1" si="9"/>
        <v>27</v>
      </c>
      <c r="C231" s="129">
        <f t="shared" ca="1" si="9"/>
        <v>39</v>
      </c>
      <c r="D231" s="88">
        <f t="shared" ca="1" si="10"/>
        <v>32</v>
      </c>
      <c r="E231" s="80">
        <f t="shared" ca="1" si="11"/>
        <v>71</v>
      </c>
      <c r="F231" s="130"/>
      <c r="G231" s="130"/>
      <c r="H231" s="130"/>
      <c r="I231" s="89">
        <f ca="1">SMALL($E$4:$E$1003,ROWS($I$4:I231))</f>
        <v>73</v>
      </c>
      <c r="J231" s="3">
        <f>ROWS($E$4:E231)/1000</f>
        <v>0.22800000000000001</v>
      </c>
    </row>
    <row r="232" spans="1:10" hidden="1" x14ac:dyDescent="0.3">
      <c r="A232" s="77">
        <f t="shared" ca="1" si="9"/>
        <v>44</v>
      </c>
      <c r="B232" s="78">
        <f t="shared" ca="1" si="9"/>
        <v>56</v>
      </c>
      <c r="C232" s="129">
        <f t="shared" ca="1" si="9"/>
        <v>30</v>
      </c>
      <c r="D232" s="88">
        <f t="shared" ca="1" si="10"/>
        <v>56</v>
      </c>
      <c r="E232" s="80">
        <f t="shared" ca="1" si="11"/>
        <v>86</v>
      </c>
      <c r="F232" s="130"/>
      <c r="G232" s="130"/>
      <c r="H232" s="130"/>
      <c r="I232" s="89">
        <f ca="1">SMALL($E$4:$E$1003,ROWS($I$4:I232))</f>
        <v>73</v>
      </c>
      <c r="J232" s="3">
        <f>ROWS($E$4:E232)/1000</f>
        <v>0.22900000000000001</v>
      </c>
    </row>
    <row r="233" spans="1:10" hidden="1" x14ac:dyDescent="0.3">
      <c r="A233" s="77">
        <f t="shared" ca="1" si="9"/>
        <v>41</v>
      </c>
      <c r="B233" s="78">
        <f t="shared" ca="1" si="9"/>
        <v>41</v>
      </c>
      <c r="C233" s="129">
        <f t="shared" ca="1" si="9"/>
        <v>33</v>
      </c>
      <c r="D233" s="88">
        <f t="shared" ca="1" si="10"/>
        <v>41</v>
      </c>
      <c r="E233" s="80">
        <f t="shared" ca="1" si="11"/>
        <v>74</v>
      </c>
      <c r="F233" s="130"/>
      <c r="G233" s="130"/>
      <c r="H233" s="130"/>
      <c r="I233" s="89">
        <f ca="1">SMALL($E$4:$E$1003,ROWS($I$4:I233))</f>
        <v>73</v>
      </c>
      <c r="J233" s="3">
        <f>ROWS($E$4:E233)/1000</f>
        <v>0.23</v>
      </c>
    </row>
    <row r="234" spans="1:10" hidden="1" x14ac:dyDescent="0.3">
      <c r="A234" s="77">
        <f t="shared" ca="1" si="9"/>
        <v>56</v>
      </c>
      <c r="B234" s="78">
        <f t="shared" ca="1" si="9"/>
        <v>33</v>
      </c>
      <c r="C234" s="129">
        <f t="shared" ca="1" si="9"/>
        <v>45</v>
      </c>
      <c r="D234" s="88">
        <f t="shared" ca="1" si="10"/>
        <v>56</v>
      </c>
      <c r="E234" s="80">
        <f t="shared" ca="1" si="11"/>
        <v>101</v>
      </c>
      <c r="F234" s="130"/>
      <c r="G234" s="130"/>
      <c r="H234" s="130"/>
      <c r="I234" s="89">
        <f ca="1">SMALL($E$4:$E$1003,ROWS($I$4:I234))</f>
        <v>73</v>
      </c>
      <c r="J234" s="3">
        <f>ROWS($E$4:E234)/1000</f>
        <v>0.23100000000000001</v>
      </c>
    </row>
    <row r="235" spans="1:10" hidden="1" x14ac:dyDescent="0.3">
      <c r="A235" s="77">
        <f t="shared" ca="1" si="9"/>
        <v>47</v>
      </c>
      <c r="B235" s="78">
        <f t="shared" ca="1" si="9"/>
        <v>23</v>
      </c>
      <c r="C235" s="129">
        <f t="shared" ca="1" si="9"/>
        <v>28</v>
      </c>
      <c r="D235" s="88">
        <f t="shared" ca="1" si="10"/>
        <v>47</v>
      </c>
      <c r="E235" s="80">
        <f t="shared" ca="1" si="11"/>
        <v>75</v>
      </c>
      <c r="F235" s="130"/>
      <c r="G235" s="130"/>
      <c r="H235" s="130"/>
      <c r="I235" s="89">
        <f ca="1">SMALL($E$4:$E$1003,ROWS($I$4:I235))</f>
        <v>73</v>
      </c>
      <c r="J235" s="3">
        <f>ROWS($E$4:E235)/1000</f>
        <v>0.23200000000000001</v>
      </c>
    </row>
    <row r="236" spans="1:10" hidden="1" x14ac:dyDescent="0.3">
      <c r="A236" s="77">
        <f t="shared" ca="1" si="9"/>
        <v>40</v>
      </c>
      <c r="B236" s="78">
        <f t="shared" ca="1" si="9"/>
        <v>34</v>
      </c>
      <c r="C236" s="129">
        <f t="shared" ca="1" si="9"/>
        <v>46</v>
      </c>
      <c r="D236" s="88">
        <f t="shared" ca="1" si="10"/>
        <v>40</v>
      </c>
      <c r="E236" s="80">
        <f t="shared" ca="1" si="11"/>
        <v>86</v>
      </c>
      <c r="F236" s="130"/>
      <c r="G236" s="130"/>
      <c r="H236" s="130"/>
      <c r="I236" s="89">
        <f ca="1">SMALL($E$4:$E$1003,ROWS($I$4:I236))</f>
        <v>73</v>
      </c>
      <c r="J236" s="3">
        <f>ROWS($E$4:E236)/1000</f>
        <v>0.23300000000000001</v>
      </c>
    </row>
    <row r="237" spans="1:10" hidden="1" x14ac:dyDescent="0.3">
      <c r="A237" s="77">
        <f t="shared" ca="1" si="9"/>
        <v>23</v>
      </c>
      <c r="B237" s="78">
        <f t="shared" ca="1" si="9"/>
        <v>44</v>
      </c>
      <c r="C237" s="129">
        <f t="shared" ca="1" si="9"/>
        <v>24</v>
      </c>
      <c r="D237" s="88">
        <f t="shared" ca="1" si="10"/>
        <v>44</v>
      </c>
      <c r="E237" s="80">
        <f t="shared" ca="1" si="11"/>
        <v>68</v>
      </c>
      <c r="F237" s="130"/>
      <c r="G237" s="130"/>
      <c r="H237" s="130"/>
      <c r="I237" s="89">
        <f ca="1">SMALL($E$4:$E$1003,ROWS($I$4:I237))</f>
        <v>73</v>
      </c>
      <c r="J237" s="3">
        <f>ROWS($E$4:E237)/1000</f>
        <v>0.23400000000000001</v>
      </c>
    </row>
    <row r="238" spans="1:10" hidden="1" x14ac:dyDescent="0.3">
      <c r="A238" s="77">
        <f t="shared" ca="1" si="9"/>
        <v>58</v>
      </c>
      <c r="B238" s="78">
        <f t="shared" ca="1" si="9"/>
        <v>20</v>
      </c>
      <c r="C238" s="129">
        <f t="shared" ca="1" si="9"/>
        <v>60</v>
      </c>
      <c r="D238" s="88">
        <f t="shared" ca="1" si="10"/>
        <v>58</v>
      </c>
      <c r="E238" s="80">
        <f t="shared" ca="1" si="11"/>
        <v>118</v>
      </c>
      <c r="F238" s="130"/>
      <c r="G238" s="130"/>
      <c r="H238" s="130"/>
      <c r="I238" s="89">
        <f ca="1">SMALL($E$4:$E$1003,ROWS($I$4:I238))</f>
        <v>73</v>
      </c>
      <c r="J238" s="3">
        <f>ROWS($E$4:E238)/1000</f>
        <v>0.23499999999999999</v>
      </c>
    </row>
    <row r="239" spans="1:10" hidden="1" x14ac:dyDescent="0.3">
      <c r="A239" s="77">
        <f t="shared" ca="1" si="9"/>
        <v>23</v>
      </c>
      <c r="B239" s="78">
        <f t="shared" ca="1" si="9"/>
        <v>60</v>
      </c>
      <c r="C239" s="129">
        <f t="shared" ca="1" si="9"/>
        <v>22</v>
      </c>
      <c r="D239" s="88">
        <f t="shared" ca="1" si="10"/>
        <v>60</v>
      </c>
      <c r="E239" s="80">
        <f t="shared" ca="1" si="11"/>
        <v>82</v>
      </c>
      <c r="F239" s="130"/>
      <c r="G239" s="130"/>
      <c r="H239" s="130"/>
      <c r="I239" s="89">
        <f ca="1">SMALL($E$4:$E$1003,ROWS($I$4:I239))</f>
        <v>74</v>
      </c>
      <c r="J239" s="3">
        <f>ROWS($E$4:E239)/1000</f>
        <v>0.23599999999999999</v>
      </c>
    </row>
    <row r="240" spans="1:10" hidden="1" x14ac:dyDescent="0.3">
      <c r="A240" s="77">
        <f t="shared" ca="1" si="9"/>
        <v>23</v>
      </c>
      <c r="B240" s="78">
        <f t="shared" ca="1" si="9"/>
        <v>30</v>
      </c>
      <c r="C240" s="129">
        <f t="shared" ca="1" si="9"/>
        <v>25</v>
      </c>
      <c r="D240" s="88">
        <f t="shared" ca="1" si="10"/>
        <v>30</v>
      </c>
      <c r="E240" s="80">
        <f t="shared" ca="1" si="11"/>
        <v>55</v>
      </c>
      <c r="F240" s="130"/>
      <c r="G240" s="130"/>
      <c r="H240" s="130"/>
      <c r="I240" s="89">
        <f ca="1">SMALL($E$4:$E$1003,ROWS($I$4:I240))</f>
        <v>74</v>
      </c>
      <c r="J240" s="3">
        <f>ROWS($E$4:E240)/1000</f>
        <v>0.23699999999999999</v>
      </c>
    </row>
    <row r="241" spans="1:10" hidden="1" x14ac:dyDescent="0.3">
      <c r="A241" s="77">
        <f t="shared" ca="1" si="9"/>
        <v>43</v>
      </c>
      <c r="B241" s="78">
        <f t="shared" ca="1" si="9"/>
        <v>48</v>
      </c>
      <c r="C241" s="129">
        <f t="shared" ca="1" si="9"/>
        <v>55</v>
      </c>
      <c r="D241" s="88">
        <f t="shared" ca="1" si="10"/>
        <v>48</v>
      </c>
      <c r="E241" s="80">
        <f t="shared" ca="1" si="11"/>
        <v>103</v>
      </c>
      <c r="F241" s="130"/>
      <c r="G241" s="130"/>
      <c r="H241" s="130"/>
      <c r="I241" s="89">
        <f ca="1">SMALL($E$4:$E$1003,ROWS($I$4:I241))</f>
        <v>74</v>
      </c>
      <c r="J241" s="3">
        <f>ROWS($E$4:E241)/1000</f>
        <v>0.23799999999999999</v>
      </c>
    </row>
    <row r="242" spans="1:10" hidden="1" x14ac:dyDescent="0.3">
      <c r="A242" s="77">
        <f t="shared" ca="1" si="9"/>
        <v>48</v>
      </c>
      <c r="B242" s="78">
        <f t="shared" ca="1" si="9"/>
        <v>51</v>
      </c>
      <c r="C242" s="129">
        <f t="shared" ca="1" si="9"/>
        <v>54</v>
      </c>
      <c r="D242" s="88">
        <f t="shared" ca="1" si="10"/>
        <v>51</v>
      </c>
      <c r="E242" s="80">
        <f t="shared" ca="1" si="11"/>
        <v>105</v>
      </c>
      <c r="F242" s="130"/>
      <c r="G242" s="130"/>
      <c r="H242" s="130"/>
      <c r="I242" s="89">
        <f ca="1">SMALL($E$4:$E$1003,ROWS($I$4:I242))</f>
        <v>74</v>
      </c>
      <c r="J242" s="3">
        <f>ROWS($E$4:E242)/1000</f>
        <v>0.23899999999999999</v>
      </c>
    </row>
    <row r="243" spans="1:10" hidden="1" x14ac:dyDescent="0.3">
      <c r="A243" s="77">
        <f t="shared" ca="1" si="9"/>
        <v>20</v>
      </c>
      <c r="B243" s="78">
        <f t="shared" ca="1" si="9"/>
        <v>32</v>
      </c>
      <c r="C243" s="129">
        <f t="shared" ca="1" si="9"/>
        <v>35</v>
      </c>
      <c r="D243" s="88">
        <f t="shared" ca="1" si="10"/>
        <v>32</v>
      </c>
      <c r="E243" s="80">
        <f t="shared" ca="1" si="11"/>
        <v>67</v>
      </c>
      <c r="F243" s="130"/>
      <c r="G243" s="130"/>
      <c r="H243" s="130"/>
      <c r="I243" s="89">
        <f ca="1">SMALL($E$4:$E$1003,ROWS($I$4:I243))</f>
        <v>74</v>
      </c>
      <c r="J243" s="3">
        <f>ROWS($E$4:E243)/1000</f>
        <v>0.24</v>
      </c>
    </row>
    <row r="244" spans="1:10" hidden="1" x14ac:dyDescent="0.3">
      <c r="A244" s="77">
        <f t="shared" ca="1" si="9"/>
        <v>47</v>
      </c>
      <c r="B244" s="78">
        <f t="shared" ca="1" si="9"/>
        <v>21</v>
      </c>
      <c r="C244" s="129">
        <f t="shared" ca="1" si="9"/>
        <v>60</v>
      </c>
      <c r="D244" s="88">
        <f t="shared" ca="1" si="10"/>
        <v>47</v>
      </c>
      <c r="E244" s="80">
        <f t="shared" ca="1" si="11"/>
        <v>107</v>
      </c>
      <c r="F244" s="130"/>
      <c r="G244" s="130"/>
      <c r="H244" s="130"/>
      <c r="I244" s="89">
        <f ca="1">SMALL($E$4:$E$1003,ROWS($I$4:I244))</f>
        <v>74</v>
      </c>
      <c r="J244" s="3">
        <f>ROWS($E$4:E244)/1000</f>
        <v>0.24099999999999999</v>
      </c>
    </row>
    <row r="245" spans="1:10" hidden="1" x14ac:dyDescent="0.3">
      <c r="A245" s="77">
        <f t="shared" ca="1" si="9"/>
        <v>32</v>
      </c>
      <c r="B245" s="78">
        <f t="shared" ca="1" si="9"/>
        <v>28</v>
      </c>
      <c r="C245" s="129">
        <f t="shared" ca="1" si="9"/>
        <v>49</v>
      </c>
      <c r="D245" s="88">
        <f t="shared" ca="1" si="10"/>
        <v>32</v>
      </c>
      <c r="E245" s="80">
        <f t="shared" ca="1" si="11"/>
        <v>81</v>
      </c>
      <c r="F245" s="130"/>
      <c r="G245" s="130"/>
      <c r="H245" s="130"/>
      <c r="I245" s="89">
        <f ca="1">SMALL($E$4:$E$1003,ROWS($I$4:I245))</f>
        <v>74</v>
      </c>
      <c r="J245" s="3">
        <f>ROWS($E$4:E245)/1000</f>
        <v>0.24199999999999999</v>
      </c>
    </row>
    <row r="246" spans="1:10" hidden="1" x14ac:dyDescent="0.3">
      <c r="A246" s="77">
        <f t="shared" ca="1" si="9"/>
        <v>49</v>
      </c>
      <c r="B246" s="78">
        <f t="shared" ca="1" si="9"/>
        <v>25</v>
      </c>
      <c r="C246" s="129">
        <f t="shared" ca="1" si="9"/>
        <v>36</v>
      </c>
      <c r="D246" s="88">
        <f t="shared" ca="1" si="10"/>
        <v>49</v>
      </c>
      <c r="E246" s="80">
        <f t="shared" ca="1" si="11"/>
        <v>85</v>
      </c>
      <c r="F246" s="130"/>
      <c r="G246" s="130"/>
      <c r="H246" s="130"/>
      <c r="I246" s="89">
        <f ca="1">SMALL($E$4:$E$1003,ROWS($I$4:I246))</f>
        <v>74</v>
      </c>
      <c r="J246" s="3">
        <f>ROWS($E$4:E246)/1000</f>
        <v>0.24299999999999999</v>
      </c>
    </row>
    <row r="247" spans="1:10" hidden="1" x14ac:dyDescent="0.3">
      <c r="A247" s="77">
        <f t="shared" ca="1" si="9"/>
        <v>32</v>
      </c>
      <c r="B247" s="78">
        <f t="shared" ca="1" si="9"/>
        <v>41</v>
      </c>
      <c r="C247" s="129">
        <f t="shared" ca="1" si="9"/>
        <v>59</v>
      </c>
      <c r="D247" s="88">
        <f t="shared" ca="1" si="10"/>
        <v>41</v>
      </c>
      <c r="E247" s="80">
        <f t="shared" ca="1" si="11"/>
        <v>100</v>
      </c>
      <c r="F247" s="130"/>
      <c r="G247" s="130"/>
      <c r="H247" s="130"/>
      <c r="I247" s="89">
        <f ca="1">SMALL($E$4:$E$1003,ROWS($I$4:I247))</f>
        <v>74</v>
      </c>
      <c r="J247" s="3">
        <f>ROWS($E$4:E247)/1000</f>
        <v>0.24399999999999999</v>
      </c>
    </row>
    <row r="248" spans="1:10" hidden="1" x14ac:dyDescent="0.3">
      <c r="A248" s="77">
        <f t="shared" ca="1" si="9"/>
        <v>31</v>
      </c>
      <c r="B248" s="78">
        <f t="shared" ca="1" si="9"/>
        <v>58</v>
      </c>
      <c r="C248" s="129">
        <f t="shared" ca="1" si="9"/>
        <v>38</v>
      </c>
      <c r="D248" s="88">
        <f t="shared" ca="1" si="10"/>
        <v>58</v>
      </c>
      <c r="E248" s="80">
        <f t="shared" ca="1" si="11"/>
        <v>96</v>
      </c>
      <c r="F248" s="130"/>
      <c r="G248" s="130"/>
      <c r="H248" s="130"/>
      <c r="I248" s="89">
        <f ca="1">SMALL($E$4:$E$1003,ROWS($I$4:I248))</f>
        <v>74</v>
      </c>
      <c r="J248" s="3">
        <f>ROWS($E$4:E248)/1000</f>
        <v>0.245</v>
      </c>
    </row>
    <row r="249" spans="1:10" hidden="1" x14ac:dyDescent="0.3">
      <c r="A249" s="77">
        <f t="shared" ca="1" si="9"/>
        <v>24</v>
      </c>
      <c r="B249" s="78">
        <f t="shared" ca="1" si="9"/>
        <v>32</v>
      </c>
      <c r="C249" s="129">
        <f t="shared" ca="1" si="9"/>
        <v>27</v>
      </c>
      <c r="D249" s="88">
        <f t="shared" ca="1" si="10"/>
        <v>32</v>
      </c>
      <c r="E249" s="80">
        <f t="shared" ca="1" si="11"/>
        <v>59</v>
      </c>
      <c r="F249" s="130"/>
      <c r="G249" s="130"/>
      <c r="H249" s="130"/>
      <c r="I249" s="89">
        <f ca="1">SMALL($E$4:$E$1003,ROWS($I$4:I249))</f>
        <v>74</v>
      </c>
      <c r="J249" s="3">
        <f>ROWS($E$4:E249)/1000</f>
        <v>0.246</v>
      </c>
    </row>
    <row r="250" spans="1:10" hidden="1" x14ac:dyDescent="0.3">
      <c r="A250" s="77">
        <f t="shared" ca="1" si="9"/>
        <v>51</v>
      </c>
      <c r="B250" s="78">
        <f t="shared" ca="1" si="9"/>
        <v>33</v>
      </c>
      <c r="C250" s="129">
        <f t="shared" ca="1" si="9"/>
        <v>43</v>
      </c>
      <c r="D250" s="88">
        <f t="shared" ca="1" si="10"/>
        <v>51</v>
      </c>
      <c r="E250" s="80">
        <f t="shared" ca="1" si="11"/>
        <v>94</v>
      </c>
      <c r="F250" s="130"/>
      <c r="G250" s="130"/>
      <c r="H250" s="130"/>
      <c r="I250" s="89">
        <f ca="1">SMALL($E$4:$E$1003,ROWS($I$4:I250))</f>
        <v>74</v>
      </c>
      <c r="J250" s="3">
        <f>ROWS($E$4:E250)/1000</f>
        <v>0.247</v>
      </c>
    </row>
    <row r="251" spans="1:10" hidden="1" x14ac:dyDescent="0.3">
      <c r="A251" s="77">
        <f t="shared" ca="1" si="9"/>
        <v>22</v>
      </c>
      <c r="B251" s="78">
        <f t="shared" ca="1" si="9"/>
        <v>25</v>
      </c>
      <c r="C251" s="129">
        <f t="shared" ca="1" si="9"/>
        <v>49</v>
      </c>
      <c r="D251" s="88">
        <f t="shared" ca="1" si="10"/>
        <v>25</v>
      </c>
      <c r="E251" s="80">
        <f t="shared" ca="1" si="11"/>
        <v>74</v>
      </c>
      <c r="F251" s="130"/>
      <c r="G251" s="130"/>
      <c r="H251" s="130"/>
      <c r="I251" s="89">
        <f ca="1">SMALL($E$4:$E$1003,ROWS($I$4:I251))</f>
        <v>74</v>
      </c>
      <c r="J251" s="3">
        <f>ROWS($E$4:E251)/1000</f>
        <v>0.248</v>
      </c>
    </row>
    <row r="252" spans="1:10" hidden="1" x14ac:dyDescent="0.3">
      <c r="A252" s="77">
        <f t="shared" ca="1" si="9"/>
        <v>44</v>
      </c>
      <c r="B252" s="78">
        <f t="shared" ca="1" si="9"/>
        <v>36</v>
      </c>
      <c r="C252" s="129">
        <f t="shared" ca="1" si="9"/>
        <v>22</v>
      </c>
      <c r="D252" s="88">
        <f t="shared" ca="1" si="10"/>
        <v>44</v>
      </c>
      <c r="E252" s="80">
        <f t="shared" ca="1" si="11"/>
        <v>66</v>
      </c>
      <c r="F252" s="130"/>
      <c r="G252" s="130"/>
      <c r="H252" s="130"/>
      <c r="I252" s="89">
        <f ca="1">SMALL($E$4:$E$1003,ROWS($I$4:I252))</f>
        <v>74</v>
      </c>
      <c r="J252" s="3">
        <f>ROWS($E$4:E252)/1000</f>
        <v>0.249</v>
      </c>
    </row>
    <row r="253" spans="1:10" hidden="1" x14ac:dyDescent="0.3">
      <c r="A253" s="77">
        <f t="shared" ca="1" si="9"/>
        <v>21</v>
      </c>
      <c r="B253" s="78">
        <f t="shared" ca="1" si="9"/>
        <v>25</v>
      </c>
      <c r="C253" s="129">
        <f t="shared" ca="1" si="9"/>
        <v>44</v>
      </c>
      <c r="D253" s="88">
        <f t="shared" ca="1" si="10"/>
        <v>25</v>
      </c>
      <c r="E253" s="80">
        <f t="shared" ca="1" si="11"/>
        <v>69</v>
      </c>
      <c r="F253" s="130"/>
      <c r="G253" s="130"/>
      <c r="H253" s="130"/>
      <c r="I253" s="89">
        <f ca="1">SMALL($E$4:$E$1003,ROWS($I$4:I253))</f>
        <v>74</v>
      </c>
      <c r="J253" s="3">
        <f>ROWS($E$4:E253)/1000</f>
        <v>0.25</v>
      </c>
    </row>
    <row r="254" spans="1:10" hidden="1" x14ac:dyDescent="0.3">
      <c r="A254" s="77">
        <f t="shared" ca="1" si="9"/>
        <v>45</v>
      </c>
      <c r="B254" s="78">
        <f t="shared" ca="1" si="9"/>
        <v>50</v>
      </c>
      <c r="C254" s="129">
        <f t="shared" ca="1" si="9"/>
        <v>54</v>
      </c>
      <c r="D254" s="88">
        <f t="shared" ca="1" si="10"/>
        <v>50</v>
      </c>
      <c r="E254" s="80">
        <f t="shared" ca="1" si="11"/>
        <v>104</v>
      </c>
      <c r="F254" s="130"/>
      <c r="G254" s="130"/>
      <c r="H254" s="130"/>
      <c r="I254" s="89">
        <f ca="1">SMALL($E$4:$E$1003,ROWS($I$4:I254))</f>
        <v>74</v>
      </c>
      <c r="J254" s="3">
        <f>ROWS($E$4:E254)/1000</f>
        <v>0.251</v>
      </c>
    </row>
    <row r="255" spans="1:10" hidden="1" x14ac:dyDescent="0.3">
      <c r="A255" s="77">
        <f t="shared" ca="1" si="9"/>
        <v>32</v>
      </c>
      <c r="B255" s="78">
        <f t="shared" ca="1" si="9"/>
        <v>54</v>
      </c>
      <c r="C255" s="129">
        <f t="shared" ca="1" si="9"/>
        <v>27</v>
      </c>
      <c r="D255" s="88">
        <f t="shared" ca="1" si="10"/>
        <v>54</v>
      </c>
      <c r="E255" s="80">
        <f t="shared" ca="1" si="11"/>
        <v>81</v>
      </c>
      <c r="F255" s="130"/>
      <c r="G255" s="130"/>
      <c r="H255" s="130"/>
      <c r="I255" s="89">
        <f ca="1">SMALL($E$4:$E$1003,ROWS($I$4:I255))</f>
        <v>74</v>
      </c>
      <c r="J255" s="3">
        <f>ROWS($E$4:E255)/1000</f>
        <v>0.252</v>
      </c>
    </row>
    <row r="256" spans="1:10" hidden="1" x14ac:dyDescent="0.3">
      <c r="A256" s="77">
        <f t="shared" ca="1" si="9"/>
        <v>36</v>
      </c>
      <c r="B256" s="78">
        <f t="shared" ca="1" si="9"/>
        <v>28</v>
      </c>
      <c r="C256" s="129">
        <f t="shared" ca="1" si="9"/>
        <v>25</v>
      </c>
      <c r="D256" s="88">
        <f t="shared" ca="1" si="10"/>
        <v>36</v>
      </c>
      <c r="E256" s="80">
        <f t="shared" ca="1" si="11"/>
        <v>61</v>
      </c>
      <c r="F256" s="130"/>
      <c r="G256" s="130"/>
      <c r="H256" s="130"/>
      <c r="I256" s="89">
        <f ca="1">SMALL($E$4:$E$1003,ROWS($I$4:I256))</f>
        <v>75</v>
      </c>
      <c r="J256" s="3">
        <f>ROWS($E$4:E256)/1000</f>
        <v>0.253</v>
      </c>
    </row>
    <row r="257" spans="1:10" hidden="1" x14ac:dyDescent="0.3">
      <c r="A257" s="77">
        <f t="shared" ca="1" si="9"/>
        <v>59</v>
      </c>
      <c r="B257" s="78">
        <f t="shared" ca="1" si="9"/>
        <v>25</v>
      </c>
      <c r="C257" s="129">
        <f t="shared" ca="1" si="9"/>
        <v>52</v>
      </c>
      <c r="D257" s="88">
        <f t="shared" ca="1" si="10"/>
        <v>59</v>
      </c>
      <c r="E257" s="80">
        <f t="shared" ca="1" si="11"/>
        <v>111</v>
      </c>
      <c r="F257" s="130"/>
      <c r="G257" s="130"/>
      <c r="H257" s="130"/>
      <c r="I257" s="89">
        <f ca="1">SMALL($E$4:$E$1003,ROWS($I$4:I257))</f>
        <v>75</v>
      </c>
      <c r="J257" s="3">
        <f>ROWS($E$4:E257)/1000</f>
        <v>0.254</v>
      </c>
    </row>
    <row r="258" spans="1:10" hidden="1" x14ac:dyDescent="0.3">
      <c r="A258" s="77">
        <f t="shared" ca="1" si="9"/>
        <v>43</v>
      </c>
      <c r="B258" s="78">
        <f t="shared" ca="1" si="9"/>
        <v>56</v>
      </c>
      <c r="C258" s="129">
        <f t="shared" ca="1" si="9"/>
        <v>27</v>
      </c>
      <c r="D258" s="88">
        <f t="shared" ca="1" si="10"/>
        <v>56</v>
      </c>
      <c r="E258" s="80">
        <f t="shared" ca="1" si="11"/>
        <v>83</v>
      </c>
      <c r="F258" s="130"/>
      <c r="G258" s="130"/>
      <c r="H258" s="130"/>
      <c r="I258" s="89">
        <f ca="1">SMALL($E$4:$E$1003,ROWS($I$4:I258))</f>
        <v>75</v>
      </c>
      <c r="J258" s="3">
        <f>ROWS($E$4:E258)/1000</f>
        <v>0.255</v>
      </c>
    </row>
    <row r="259" spans="1:10" hidden="1" x14ac:dyDescent="0.3">
      <c r="A259" s="77">
        <f t="shared" ca="1" si="9"/>
        <v>40</v>
      </c>
      <c r="B259" s="78">
        <f t="shared" ca="1" si="9"/>
        <v>38</v>
      </c>
      <c r="C259" s="129">
        <f t="shared" ca="1" si="9"/>
        <v>33</v>
      </c>
      <c r="D259" s="88">
        <f t="shared" ca="1" si="10"/>
        <v>40</v>
      </c>
      <c r="E259" s="80">
        <f t="shared" ca="1" si="11"/>
        <v>73</v>
      </c>
      <c r="F259" s="130"/>
      <c r="G259" s="130"/>
      <c r="H259" s="130"/>
      <c r="I259" s="89">
        <f ca="1">SMALL($E$4:$E$1003,ROWS($I$4:I259))</f>
        <v>75</v>
      </c>
      <c r="J259" s="3">
        <f>ROWS($E$4:E259)/1000</f>
        <v>0.25600000000000001</v>
      </c>
    </row>
    <row r="260" spans="1:10" hidden="1" x14ac:dyDescent="0.3">
      <c r="A260" s="77">
        <f t="shared" ca="1" si="9"/>
        <v>44</v>
      </c>
      <c r="B260" s="78">
        <f t="shared" ca="1" si="9"/>
        <v>22</v>
      </c>
      <c r="C260" s="129">
        <f t="shared" ca="1" si="9"/>
        <v>54</v>
      </c>
      <c r="D260" s="88">
        <f t="shared" ca="1" si="10"/>
        <v>44</v>
      </c>
      <c r="E260" s="80">
        <f t="shared" ca="1" si="11"/>
        <v>98</v>
      </c>
      <c r="F260" s="130"/>
      <c r="G260" s="130"/>
      <c r="H260" s="130"/>
      <c r="I260" s="89">
        <f ca="1">SMALL($E$4:$E$1003,ROWS($I$4:I260))</f>
        <v>75</v>
      </c>
      <c r="J260" s="3">
        <f>ROWS($E$4:E260)/1000</f>
        <v>0.25700000000000001</v>
      </c>
    </row>
    <row r="261" spans="1:10" hidden="1" x14ac:dyDescent="0.3">
      <c r="A261" s="77">
        <f t="shared" ref="A261:C324" ca="1" si="12">RANDBETWEEN(A$1,A$2)</f>
        <v>36</v>
      </c>
      <c r="B261" s="78">
        <f t="shared" ca="1" si="12"/>
        <v>49</v>
      </c>
      <c r="C261" s="129">
        <f t="shared" ca="1" si="12"/>
        <v>54</v>
      </c>
      <c r="D261" s="88">
        <f t="shared" ref="D261:D324" ca="1" si="13">MAX(A261:B261)</f>
        <v>49</v>
      </c>
      <c r="E261" s="80">
        <f t="shared" ref="E261:E324" ca="1" si="14">D261+C261</f>
        <v>103</v>
      </c>
      <c r="F261" s="130"/>
      <c r="G261" s="130"/>
      <c r="H261" s="130"/>
      <c r="I261" s="89">
        <f ca="1">SMALL($E$4:$E$1003,ROWS($I$4:I261))</f>
        <v>75</v>
      </c>
      <c r="J261" s="3">
        <f>ROWS($E$4:E261)/1000</f>
        <v>0.25800000000000001</v>
      </c>
    </row>
    <row r="262" spans="1:10" hidden="1" x14ac:dyDescent="0.3">
      <c r="A262" s="77">
        <f t="shared" ca="1" si="12"/>
        <v>33</v>
      </c>
      <c r="B262" s="78">
        <f t="shared" ca="1" si="12"/>
        <v>36</v>
      </c>
      <c r="C262" s="129">
        <f t="shared" ca="1" si="12"/>
        <v>60</v>
      </c>
      <c r="D262" s="88">
        <f t="shared" ca="1" si="13"/>
        <v>36</v>
      </c>
      <c r="E262" s="80">
        <f t="shared" ca="1" si="14"/>
        <v>96</v>
      </c>
      <c r="F262" s="130"/>
      <c r="G262" s="130"/>
      <c r="H262" s="130"/>
      <c r="I262" s="89">
        <f ca="1">SMALL($E$4:$E$1003,ROWS($I$4:I262))</f>
        <v>75</v>
      </c>
      <c r="J262" s="3">
        <f>ROWS($E$4:E262)/1000</f>
        <v>0.25900000000000001</v>
      </c>
    </row>
    <row r="263" spans="1:10" hidden="1" x14ac:dyDescent="0.3">
      <c r="A263" s="77">
        <f t="shared" ca="1" si="12"/>
        <v>57</v>
      </c>
      <c r="B263" s="78">
        <f t="shared" ca="1" si="12"/>
        <v>35</v>
      </c>
      <c r="C263" s="129">
        <f t="shared" ca="1" si="12"/>
        <v>38</v>
      </c>
      <c r="D263" s="88">
        <f t="shared" ca="1" si="13"/>
        <v>57</v>
      </c>
      <c r="E263" s="80">
        <f t="shared" ca="1" si="14"/>
        <v>95</v>
      </c>
      <c r="F263" s="130"/>
      <c r="G263" s="130"/>
      <c r="H263" s="130"/>
      <c r="I263" s="89">
        <f ca="1">SMALL($E$4:$E$1003,ROWS($I$4:I263))</f>
        <v>75</v>
      </c>
      <c r="J263" s="3">
        <f>ROWS($E$4:E263)/1000</f>
        <v>0.26</v>
      </c>
    </row>
    <row r="264" spans="1:10" hidden="1" x14ac:dyDescent="0.3">
      <c r="A264" s="77">
        <f t="shared" ca="1" si="12"/>
        <v>23</v>
      </c>
      <c r="B264" s="78">
        <f t="shared" ca="1" si="12"/>
        <v>55</v>
      </c>
      <c r="C264" s="129">
        <f t="shared" ca="1" si="12"/>
        <v>33</v>
      </c>
      <c r="D264" s="88">
        <f t="shared" ca="1" si="13"/>
        <v>55</v>
      </c>
      <c r="E264" s="80">
        <f t="shared" ca="1" si="14"/>
        <v>88</v>
      </c>
      <c r="F264" s="130"/>
      <c r="G264" s="130"/>
      <c r="H264" s="130"/>
      <c r="I264" s="89">
        <f ca="1">SMALL($E$4:$E$1003,ROWS($I$4:I264))</f>
        <v>75</v>
      </c>
      <c r="J264" s="3">
        <f>ROWS($E$4:E264)/1000</f>
        <v>0.26100000000000001</v>
      </c>
    </row>
    <row r="265" spans="1:10" hidden="1" x14ac:dyDescent="0.3">
      <c r="A265" s="77">
        <f t="shared" ca="1" si="12"/>
        <v>28</v>
      </c>
      <c r="B265" s="78">
        <f t="shared" ca="1" si="12"/>
        <v>22</v>
      </c>
      <c r="C265" s="129">
        <f t="shared" ca="1" si="12"/>
        <v>52</v>
      </c>
      <c r="D265" s="88">
        <f t="shared" ca="1" si="13"/>
        <v>28</v>
      </c>
      <c r="E265" s="80">
        <f t="shared" ca="1" si="14"/>
        <v>80</v>
      </c>
      <c r="F265" s="130"/>
      <c r="G265" s="130"/>
      <c r="H265" s="130"/>
      <c r="I265" s="89">
        <f ca="1">SMALL($E$4:$E$1003,ROWS($I$4:I265))</f>
        <v>75</v>
      </c>
      <c r="J265" s="3">
        <f>ROWS($E$4:E265)/1000</f>
        <v>0.26200000000000001</v>
      </c>
    </row>
    <row r="266" spans="1:10" hidden="1" x14ac:dyDescent="0.3">
      <c r="A266" s="77">
        <f t="shared" ca="1" si="12"/>
        <v>59</v>
      </c>
      <c r="B266" s="78">
        <f t="shared" ca="1" si="12"/>
        <v>46</v>
      </c>
      <c r="C266" s="129">
        <f t="shared" ca="1" si="12"/>
        <v>32</v>
      </c>
      <c r="D266" s="88">
        <f t="shared" ca="1" si="13"/>
        <v>59</v>
      </c>
      <c r="E266" s="80">
        <f t="shared" ca="1" si="14"/>
        <v>91</v>
      </c>
      <c r="F266" s="130"/>
      <c r="G266" s="130"/>
      <c r="H266" s="130"/>
      <c r="I266" s="89">
        <f ca="1">SMALL($E$4:$E$1003,ROWS($I$4:I266))</f>
        <v>75</v>
      </c>
      <c r="J266" s="3">
        <f>ROWS($E$4:E266)/1000</f>
        <v>0.26300000000000001</v>
      </c>
    </row>
    <row r="267" spans="1:10" hidden="1" x14ac:dyDescent="0.3">
      <c r="A267" s="77">
        <f t="shared" ca="1" si="12"/>
        <v>51</v>
      </c>
      <c r="B267" s="78">
        <f t="shared" ca="1" si="12"/>
        <v>45</v>
      </c>
      <c r="C267" s="129">
        <f t="shared" ca="1" si="12"/>
        <v>41</v>
      </c>
      <c r="D267" s="88">
        <f t="shared" ca="1" si="13"/>
        <v>51</v>
      </c>
      <c r="E267" s="80">
        <f t="shared" ca="1" si="14"/>
        <v>92</v>
      </c>
      <c r="F267" s="130"/>
      <c r="G267" s="130"/>
      <c r="H267" s="130"/>
      <c r="I267" s="89">
        <f ca="1">SMALL($E$4:$E$1003,ROWS($I$4:I267))</f>
        <v>75</v>
      </c>
      <c r="J267" s="3">
        <f>ROWS($E$4:E267)/1000</f>
        <v>0.26400000000000001</v>
      </c>
    </row>
    <row r="268" spans="1:10" hidden="1" x14ac:dyDescent="0.3">
      <c r="A268" s="77">
        <f t="shared" ca="1" si="12"/>
        <v>42</v>
      </c>
      <c r="B268" s="78">
        <f t="shared" ca="1" si="12"/>
        <v>32</v>
      </c>
      <c r="C268" s="129">
        <f t="shared" ca="1" si="12"/>
        <v>51</v>
      </c>
      <c r="D268" s="88">
        <f t="shared" ca="1" si="13"/>
        <v>42</v>
      </c>
      <c r="E268" s="80">
        <f t="shared" ca="1" si="14"/>
        <v>93</v>
      </c>
      <c r="F268" s="130"/>
      <c r="G268" s="130"/>
      <c r="H268" s="130"/>
      <c r="I268" s="89">
        <f ca="1">SMALL($E$4:$E$1003,ROWS($I$4:I268))</f>
        <v>75</v>
      </c>
      <c r="J268" s="3">
        <f>ROWS($E$4:E268)/1000</f>
        <v>0.26500000000000001</v>
      </c>
    </row>
    <row r="269" spans="1:10" hidden="1" x14ac:dyDescent="0.3">
      <c r="A269" s="77">
        <f t="shared" ca="1" si="12"/>
        <v>20</v>
      </c>
      <c r="B269" s="78">
        <f t="shared" ca="1" si="12"/>
        <v>42</v>
      </c>
      <c r="C269" s="129">
        <f t="shared" ca="1" si="12"/>
        <v>27</v>
      </c>
      <c r="D269" s="88">
        <f t="shared" ca="1" si="13"/>
        <v>42</v>
      </c>
      <c r="E269" s="80">
        <f t="shared" ca="1" si="14"/>
        <v>69</v>
      </c>
      <c r="F269" s="130"/>
      <c r="G269" s="130"/>
      <c r="H269" s="130"/>
      <c r="I269" s="89">
        <f ca="1">SMALL($E$4:$E$1003,ROWS($I$4:I269))</f>
        <v>75</v>
      </c>
      <c r="J269" s="3">
        <f>ROWS($E$4:E269)/1000</f>
        <v>0.26600000000000001</v>
      </c>
    </row>
    <row r="270" spans="1:10" hidden="1" x14ac:dyDescent="0.3">
      <c r="A270" s="77">
        <f t="shared" ca="1" si="12"/>
        <v>59</v>
      </c>
      <c r="B270" s="78">
        <f t="shared" ca="1" si="12"/>
        <v>37</v>
      </c>
      <c r="C270" s="129">
        <f t="shared" ca="1" si="12"/>
        <v>32</v>
      </c>
      <c r="D270" s="88">
        <f t="shared" ca="1" si="13"/>
        <v>59</v>
      </c>
      <c r="E270" s="80">
        <f t="shared" ca="1" si="14"/>
        <v>91</v>
      </c>
      <c r="F270" s="130"/>
      <c r="G270" s="130"/>
      <c r="H270" s="130"/>
      <c r="I270" s="89">
        <f ca="1">SMALL($E$4:$E$1003,ROWS($I$4:I270))</f>
        <v>75</v>
      </c>
      <c r="J270" s="3">
        <f>ROWS($E$4:E270)/1000</f>
        <v>0.26700000000000002</v>
      </c>
    </row>
    <row r="271" spans="1:10" hidden="1" x14ac:dyDescent="0.3">
      <c r="A271" s="77">
        <f t="shared" ca="1" si="12"/>
        <v>38</v>
      </c>
      <c r="B271" s="78">
        <f t="shared" ca="1" si="12"/>
        <v>24</v>
      </c>
      <c r="C271" s="129">
        <f t="shared" ca="1" si="12"/>
        <v>44</v>
      </c>
      <c r="D271" s="88">
        <f t="shared" ca="1" si="13"/>
        <v>38</v>
      </c>
      <c r="E271" s="80">
        <f t="shared" ca="1" si="14"/>
        <v>82</v>
      </c>
      <c r="F271" s="130"/>
      <c r="G271" s="130"/>
      <c r="H271" s="130"/>
      <c r="I271" s="89">
        <f ca="1">SMALL($E$4:$E$1003,ROWS($I$4:I271))</f>
        <v>75</v>
      </c>
      <c r="J271" s="3">
        <f>ROWS($E$4:E271)/1000</f>
        <v>0.26800000000000002</v>
      </c>
    </row>
    <row r="272" spans="1:10" hidden="1" x14ac:dyDescent="0.3">
      <c r="A272" s="77">
        <f t="shared" ca="1" si="12"/>
        <v>29</v>
      </c>
      <c r="B272" s="78">
        <f t="shared" ca="1" si="12"/>
        <v>58</v>
      </c>
      <c r="C272" s="129">
        <f t="shared" ca="1" si="12"/>
        <v>38</v>
      </c>
      <c r="D272" s="88">
        <f t="shared" ca="1" si="13"/>
        <v>58</v>
      </c>
      <c r="E272" s="80">
        <f t="shared" ca="1" si="14"/>
        <v>96</v>
      </c>
      <c r="F272" s="130"/>
      <c r="G272" s="130"/>
      <c r="H272" s="130"/>
      <c r="I272" s="89">
        <f ca="1">SMALL($E$4:$E$1003,ROWS($I$4:I272))</f>
        <v>75</v>
      </c>
      <c r="J272" s="3">
        <f>ROWS($E$4:E272)/1000</f>
        <v>0.26900000000000002</v>
      </c>
    </row>
    <row r="273" spans="1:10" hidden="1" x14ac:dyDescent="0.3">
      <c r="A273" s="77">
        <f t="shared" ca="1" si="12"/>
        <v>37</v>
      </c>
      <c r="B273" s="78">
        <f t="shared" ca="1" si="12"/>
        <v>49</v>
      </c>
      <c r="C273" s="129">
        <f t="shared" ca="1" si="12"/>
        <v>60</v>
      </c>
      <c r="D273" s="88">
        <f t="shared" ca="1" si="13"/>
        <v>49</v>
      </c>
      <c r="E273" s="80">
        <f t="shared" ca="1" si="14"/>
        <v>109</v>
      </c>
      <c r="F273" s="130"/>
      <c r="G273" s="130"/>
      <c r="H273" s="130"/>
      <c r="I273" s="89">
        <f ca="1">SMALL($E$4:$E$1003,ROWS($I$4:I273))</f>
        <v>75</v>
      </c>
      <c r="J273" s="3">
        <f>ROWS($E$4:E273)/1000</f>
        <v>0.27</v>
      </c>
    </row>
    <row r="274" spans="1:10" hidden="1" x14ac:dyDescent="0.3">
      <c r="A274" s="77">
        <f t="shared" ca="1" si="12"/>
        <v>29</v>
      </c>
      <c r="B274" s="78">
        <f t="shared" ca="1" si="12"/>
        <v>42</v>
      </c>
      <c r="C274" s="129">
        <f t="shared" ca="1" si="12"/>
        <v>39</v>
      </c>
      <c r="D274" s="88">
        <f t="shared" ca="1" si="13"/>
        <v>42</v>
      </c>
      <c r="E274" s="80">
        <f t="shared" ca="1" si="14"/>
        <v>81</v>
      </c>
      <c r="F274" s="130"/>
      <c r="G274" s="130"/>
      <c r="H274" s="130"/>
      <c r="I274" s="89">
        <f ca="1">SMALL($E$4:$E$1003,ROWS($I$4:I274))</f>
        <v>75</v>
      </c>
      <c r="J274" s="3">
        <f>ROWS($E$4:E274)/1000</f>
        <v>0.27100000000000002</v>
      </c>
    </row>
    <row r="275" spans="1:10" hidden="1" x14ac:dyDescent="0.3">
      <c r="A275" s="77">
        <f t="shared" ca="1" si="12"/>
        <v>40</v>
      </c>
      <c r="B275" s="78">
        <f t="shared" ca="1" si="12"/>
        <v>35</v>
      </c>
      <c r="C275" s="129">
        <f t="shared" ca="1" si="12"/>
        <v>45</v>
      </c>
      <c r="D275" s="88">
        <f t="shared" ca="1" si="13"/>
        <v>40</v>
      </c>
      <c r="E275" s="80">
        <f t="shared" ca="1" si="14"/>
        <v>85</v>
      </c>
      <c r="F275" s="130"/>
      <c r="G275" s="130"/>
      <c r="H275" s="130"/>
      <c r="I275" s="89">
        <f ca="1">SMALL($E$4:$E$1003,ROWS($I$4:I275))</f>
        <v>75</v>
      </c>
      <c r="J275" s="3">
        <f>ROWS($E$4:E275)/1000</f>
        <v>0.27200000000000002</v>
      </c>
    </row>
    <row r="276" spans="1:10" hidden="1" x14ac:dyDescent="0.3">
      <c r="A276" s="77">
        <f t="shared" ca="1" si="12"/>
        <v>24</v>
      </c>
      <c r="B276" s="78">
        <f t="shared" ca="1" si="12"/>
        <v>46</v>
      </c>
      <c r="C276" s="129">
        <f t="shared" ca="1" si="12"/>
        <v>53</v>
      </c>
      <c r="D276" s="88">
        <f t="shared" ca="1" si="13"/>
        <v>46</v>
      </c>
      <c r="E276" s="80">
        <f t="shared" ca="1" si="14"/>
        <v>99</v>
      </c>
      <c r="F276" s="130"/>
      <c r="G276" s="130"/>
      <c r="H276" s="130"/>
      <c r="I276" s="89">
        <f ca="1">SMALL($E$4:$E$1003,ROWS($I$4:I276))</f>
        <v>75</v>
      </c>
      <c r="J276" s="3">
        <f>ROWS($E$4:E276)/1000</f>
        <v>0.27300000000000002</v>
      </c>
    </row>
    <row r="277" spans="1:10" hidden="1" x14ac:dyDescent="0.3">
      <c r="A277" s="77">
        <f t="shared" ca="1" si="12"/>
        <v>28</v>
      </c>
      <c r="B277" s="78">
        <f t="shared" ca="1" si="12"/>
        <v>31</v>
      </c>
      <c r="C277" s="129">
        <f t="shared" ca="1" si="12"/>
        <v>54</v>
      </c>
      <c r="D277" s="88">
        <f t="shared" ca="1" si="13"/>
        <v>31</v>
      </c>
      <c r="E277" s="80">
        <f t="shared" ca="1" si="14"/>
        <v>85</v>
      </c>
      <c r="F277" s="130"/>
      <c r="G277" s="130"/>
      <c r="H277" s="130"/>
      <c r="I277" s="89">
        <f ca="1">SMALL($E$4:$E$1003,ROWS($I$4:I277))</f>
        <v>75</v>
      </c>
      <c r="J277" s="3">
        <f>ROWS($E$4:E277)/1000</f>
        <v>0.27400000000000002</v>
      </c>
    </row>
    <row r="278" spans="1:10" hidden="1" x14ac:dyDescent="0.3">
      <c r="A278" s="77">
        <f t="shared" ca="1" si="12"/>
        <v>48</v>
      </c>
      <c r="B278" s="78">
        <f t="shared" ca="1" si="12"/>
        <v>22</v>
      </c>
      <c r="C278" s="129">
        <f t="shared" ca="1" si="12"/>
        <v>44</v>
      </c>
      <c r="D278" s="88">
        <f t="shared" ca="1" si="13"/>
        <v>48</v>
      </c>
      <c r="E278" s="80">
        <f t="shared" ca="1" si="14"/>
        <v>92</v>
      </c>
      <c r="F278" s="130"/>
      <c r="G278" s="130"/>
      <c r="H278" s="130"/>
      <c r="I278" s="89">
        <f ca="1">SMALL($E$4:$E$1003,ROWS($I$4:I278))</f>
        <v>76</v>
      </c>
      <c r="J278" s="3">
        <f>ROWS($E$4:E278)/1000</f>
        <v>0.27500000000000002</v>
      </c>
    </row>
    <row r="279" spans="1:10" hidden="1" x14ac:dyDescent="0.3">
      <c r="A279" s="77">
        <f t="shared" ca="1" si="12"/>
        <v>44</v>
      </c>
      <c r="B279" s="78">
        <f t="shared" ca="1" si="12"/>
        <v>24</v>
      </c>
      <c r="C279" s="129">
        <f t="shared" ca="1" si="12"/>
        <v>24</v>
      </c>
      <c r="D279" s="88">
        <f t="shared" ca="1" si="13"/>
        <v>44</v>
      </c>
      <c r="E279" s="80">
        <f t="shared" ca="1" si="14"/>
        <v>68</v>
      </c>
      <c r="F279" s="130"/>
      <c r="G279" s="130"/>
      <c r="H279" s="130"/>
      <c r="I279" s="89">
        <f ca="1">SMALL($E$4:$E$1003,ROWS($I$4:I279))</f>
        <v>76</v>
      </c>
      <c r="J279" s="3">
        <f>ROWS($E$4:E279)/1000</f>
        <v>0.27600000000000002</v>
      </c>
    </row>
    <row r="280" spans="1:10" hidden="1" x14ac:dyDescent="0.3">
      <c r="A280" s="77">
        <f t="shared" ca="1" si="12"/>
        <v>39</v>
      </c>
      <c r="B280" s="78">
        <f t="shared" ca="1" si="12"/>
        <v>33</v>
      </c>
      <c r="C280" s="129">
        <f t="shared" ca="1" si="12"/>
        <v>25</v>
      </c>
      <c r="D280" s="88">
        <f t="shared" ca="1" si="13"/>
        <v>39</v>
      </c>
      <c r="E280" s="80">
        <f t="shared" ca="1" si="14"/>
        <v>64</v>
      </c>
      <c r="F280" s="130"/>
      <c r="G280" s="130"/>
      <c r="H280" s="130"/>
      <c r="I280" s="89">
        <f ca="1">SMALL($E$4:$E$1003,ROWS($I$4:I280))</f>
        <v>76</v>
      </c>
      <c r="J280" s="3">
        <f>ROWS($E$4:E280)/1000</f>
        <v>0.27700000000000002</v>
      </c>
    </row>
    <row r="281" spans="1:10" hidden="1" x14ac:dyDescent="0.3">
      <c r="A281" s="77">
        <f t="shared" ca="1" si="12"/>
        <v>50</v>
      </c>
      <c r="B281" s="78">
        <f t="shared" ca="1" si="12"/>
        <v>40</v>
      </c>
      <c r="C281" s="129">
        <f t="shared" ca="1" si="12"/>
        <v>23</v>
      </c>
      <c r="D281" s="88">
        <f t="shared" ca="1" si="13"/>
        <v>50</v>
      </c>
      <c r="E281" s="80">
        <f t="shared" ca="1" si="14"/>
        <v>73</v>
      </c>
      <c r="F281" s="130"/>
      <c r="G281" s="130"/>
      <c r="H281" s="130"/>
      <c r="I281" s="89">
        <f ca="1">SMALL($E$4:$E$1003,ROWS($I$4:I281))</f>
        <v>76</v>
      </c>
      <c r="J281" s="3">
        <f>ROWS($E$4:E281)/1000</f>
        <v>0.27800000000000002</v>
      </c>
    </row>
    <row r="282" spans="1:10" hidden="1" x14ac:dyDescent="0.3">
      <c r="A282" s="77">
        <f t="shared" ca="1" si="12"/>
        <v>57</v>
      </c>
      <c r="B282" s="78">
        <f t="shared" ca="1" si="12"/>
        <v>22</v>
      </c>
      <c r="C282" s="129">
        <f t="shared" ca="1" si="12"/>
        <v>56</v>
      </c>
      <c r="D282" s="88">
        <f t="shared" ca="1" si="13"/>
        <v>57</v>
      </c>
      <c r="E282" s="80">
        <f t="shared" ca="1" si="14"/>
        <v>113</v>
      </c>
      <c r="F282" s="130"/>
      <c r="G282" s="130"/>
      <c r="H282" s="130"/>
      <c r="I282" s="89">
        <f ca="1">SMALL($E$4:$E$1003,ROWS($I$4:I282))</f>
        <v>76</v>
      </c>
      <c r="J282" s="3">
        <f>ROWS($E$4:E282)/1000</f>
        <v>0.27900000000000003</v>
      </c>
    </row>
    <row r="283" spans="1:10" hidden="1" x14ac:dyDescent="0.3">
      <c r="A283" s="77">
        <f t="shared" ca="1" si="12"/>
        <v>25</v>
      </c>
      <c r="B283" s="78">
        <f t="shared" ca="1" si="12"/>
        <v>27</v>
      </c>
      <c r="C283" s="129">
        <f t="shared" ca="1" si="12"/>
        <v>47</v>
      </c>
      <c r="D283" s="88">
        <f t="shared" ca="1" si="13"/>
        <v>27</v>
      </c>
      <c r="E283" s="80">
        <f t="shared" ca="1" si="14"/>
        <v>74</v>
      </c>
      <c r="F283" s="130"/>
      <c r="G283" s="130"/>
      <c r="H283" s="130"/>
      <c r="I283" s="89">
        <f ca="1">SMALL($E$4:$E$1003,ROWS($I$4:I283))</f>
        <v>76</v>
      </c>
      <c r="J283" s="3">
        <f>ROWS($E$4:E283)/1000</f>
        <v>0.28000000000000003</v>
      </c>
    </row>
    <row r="284" spans="1:10" hidden="1" x14ac:dyDescent="0.3">
      <c r="A284" s="77">
        <f t="shared" ca="1" si="12"/>
        <v>28</v>
      </c>
      <c r="B284" s="78">
        <f t="shared" ca="1" si="12"/>
        <v>55</v>
      </c>
      <c r="C284" s="129">
        <f t="shared" ca="1" si="12"/>
        <v>52</v>
      </c>
      <c r="D284" s="88">
        <f t="shared" ca="1" si="13"/>
        <v>55</v>
      </c>
      <c r="E284" s="80">
        <f t="shared" ca="1" si="14"/>
        <v>107</v>
      </c>
      <c r="F284" s="130"/>
      <c r="G284" s="130"/>
      <c r="H284" s="130"/>
      <c r="I284" s="89">
        <f ca="1">SMALL($E$4:$E$1003,ROWS($I$4:I284))</f>
        <v>76</v>
      </c>
      <c r="J284" s="3">
        <f>ROWS($E$4:E284)/1000</f>
        <v>0.28100000000000003</v>
      </c>
    </row>
    <row r="285" spans="1:10" hidden="1" x14ac:dyDescent="0.3">
      <c r="A285" s="77">
        <f t="shared" ca="1" si="12"/>
        <v>37</v>
      </c>
      <c r="B285" s="78">
        <f t="shared" ca="1" si="12"/>
        <v>23</v>
      </c>
      <c r="C285" s="129">
        <f t="shared" ca="1" si="12"/>
        <v>20</v>
      </c>
      <c r="D285" s="88">
        <f t="shared" ca="1" si="13"/>
        <v>37</v>
      </c>
      <c r="E285" s="80">
        <f t="shared" ca="1" si="14"/>
        <v>57</v>
      </c>
      <c r="F285" s="130"/>
      <c r="G285" s="130"/>
      <c r="H285" s="130"/>
      <c r="I285" s="89">
        <f ca="1">SMALL($E$4:$E$1003,ROWS($I$4:I285))</f>
        <v>76</v>
      </c>
      <c r="J285" s="3">
        <f>ROWS($E$4:E285)/1000</f>
        <v>0.28199999999999997</v>
      </c>
    </row>
    <row r="286" spans="1:10" hidden="1" x14ac:dyDescent="0.3">
      <c r="A286" s="77">
        <f t="shared" ca="1" si="12"/>
        <v>26</v>
      </c>
      <c r="B286" s="78">
        <f t="shared" ca="1" si="12"/>
        <v>60</v>
      </c>
      <c r="C286" s="129">
        <f t="shared" ca="1" si="12"/>
        <v>28</v>
      </c>
      <c r="D286" s="88">
        <f t="shared" ca="1" si="13"/>
        <v>60</v>
      </c>
      <c r="E286" s="80">
        <f t="shared" ca="1" si="14"/>
        <v>88</v>
      </c>
      <c r="F286" s="130"/>
      <c r="G286" s="130"/>
      <c r="H286" s="130"/>
      <c r="I286" s="89">
        <f ca="1">SMALL($E$4:$E$1003,ROWS($I$4:I286))</f>
        <v>76</v>
      </c>
      <c r="J286" s="3">
        <f>ROWS($E$4:E286)/1000</f>
        <v>0.28299999999999997</v>
      </c>
    </row>
    <row r="287" spans="1:10" hidden="1" x14ac:dyDescent="0.3">
      <c r="A287" s="77">
        <f t="shared" ca="1" si="12"/>
        <v>53</v>
      </c>
      <c r="B287" s="78">
        <f t="shared" ca="1" si="12"/>
        <v>48</v>
      </c>
      <c r="C287" s="129">
        <f t="shared" ca="1" si="12"/>
        <v>39</v>
      </c>
      <c r="D287" s="88">
        <f t="shared" ca="1" si="13"/>
        <v>53</v>
      </c>
      <c r="E287" s="80">
        <f t="shared" ca="1" si="14"/>
        <v>92</v>
      </c>
      <c r="F287" s="130"/>
      <c r="G287" s="130"/>
      <c r="H287" s="130"/>
      <c r="I287" s="89">
        <f ca="1">SMALL($E$4:$E$1003,ROWS($I$4:I287))</f>
        <v>76</v>
      </c>
      <c r="J287" s="3">
        <f>ROWS($E$4:E287)/1000</f>
        <v>0.28399999999999997</v>
      </c>
    </row>
    <row r="288" spans="1:10" hidden="1" x14ac:dyDescent="0.3">
      <c r="A288" s="77">
        <f t="shared" ca="1" si="12"/>
        <v>39</v>
      </c>
      <c r="B288" s="78">
        <f t="shared" ca="1" si="12"/>
        <v>26</v>
      </c>
      <c r="C288" s="129">
        <f t="shared" ca="1" si="12"/>
        <v>60</v>
      </c>
      <c r="D288" s="88">
        <f t="shared" ca="1" si="13"/>
        <v>39</v>
      </c>
      <c r="E288" s="80">
        <f t="shared" ca="1" si="14"/>
        <v>99</v>
      </c>
      <c r="F288" s="130"/>
      <c r="G288" s="130"/>
      <c r="H288" s="130"/>
      <c r="I288" s="89">
        <f ca="1">SMALL($E$4:$E$1003,ROWS($I$4:I288))</f>
        <v>76</v>
      </c>
      <c r="J288" s="3">
        <f>ROWS($E$4:E288)/1000</f>
        <v>0.28499999999999998</v>
      </c>
    </row>
    <row r="289" spans="1:10" hidden="1" x14ac:dyDescent="0.3">
      <c r="A289" s="77">
        <f t="shared" ca="1" si="12"/>
        <v>38</v>
      </c>
      <c r="B289" s="78">
        <f t="shared" ca="1" si="12"/>
        <v>24</v>
      </c>
      <c r="C289" s="129">
        <f t="shared" ca="1" si="12"/>
        <v>56</v>
      </c>
      <c r="D289" s="88">
        <f t="shared" ca="1" si="13"/>
        <v>38</v>
      </c>
      <c r="E289" s="80">
        <f t="shared" ca="1" si="14"/>
        <v>94</v>
      </c>
      <c r="F289" s="130"/>
      <c r="G289" s="130"/>
      <c r="H289" s="130"/>
      <c r="I289" s="89">
        <f ca="1">SMALL($E$4:$E$1003,ROWS($I$4:I289))</f>
        <v>76</v>
      </c>
      <c r="J289" s="3">
        <f>ROWS($E$4:E289)/1000</f>
        <v>0.28599999999999998</v>
      </c>
    </row>
    <row r="290" spans="1:10" hidden="1" x14ac:dyDescent="0.3">
      <c r="A290" s="77">
        <f t="shared" ca="1" si="12"/>
        <v>25</v>
      </c>
      <c r="B290" s="78">
        <f t="shared" ca="1" si="12"/>
        <v>37</v>
      </c>
      <c r="C290" s="129">
        <f t="shared" ca="1" si="12"/>
        <v>36</v>
      </c>
      <c r="D290" s="88">
        <f t="shared" ca="1" si="13"/>
        <v>37</v>
      </c>
      <c r="E290" s="80">
        <f t="shared" ca="1" si="14"/>
        <v>73</v>
      </c>
      <c r="F290" s="130"/>
      <c r="G290" s="130"/>
      <c r="H290" s="130"/>
      <c r="I290" s="89">
        <f ca="1">SMALL($E$4:$E$1003,ROWS($I$4:I290))</f>
        <v>76</v>
      </c>
      <c r="J290" s="3">
        <f>ROWS($E$4:E290)/1000</f>
        <v>0.28699999999999998</v>
      </c>
    </row>
    <row r="291" spans="1:10" hidden="1" x14ac:dyDescent="0.3">
      <c r="A291" s="77">
        <f t="shared" ca="1" si="12"/>
        <v>29</v>
      </c>
      <c r="B291" s="78">
        <f t="shared" ca="1" si="12"/>
        <v>28</v>
      </c>
      <c r="C291" s="129">
        <f t="shared" ca="1" si="12"/>
        <v>52</v>
      </c>
      <c r="D291" s="88">
        <f t="shared" ca="1" si="13"/>
        <v>29</v>
      </c>
      <c r="E291" s="80">
        <f t="shared" ca="1" si="14"/>
        <v>81</v>
      </c>
      <c r="F291" s="130"/>
      <c r="G291" s="130"/>
      <c r="H291" s="130"/>
      <c r="I291" s="89">
        <f ca="1">SMALL($E$4:$E$1003,ROWS($I$4:I291))</f>
        <v>76</v>
      </c>
      <c r="J291" s="3">
        <f>ROWS($E$4:E291)/1000</f>
        <v>0.28799999999999998</v>
      </c>
    </row>
    <row r="292" spans="1:10" hidden="1" x14ac:dyDescent="0.3">
      <c r="A292" s="77">
        <f t="shared" ca="1" si="12"/>
        <v>23</v>
      </c>
      <c r="B292" s="78">
        <f t="shared" ca="1" si="12"/>
        <v>38</v>
      </c>
      <c r="C292" s="129">
        <f t="shared" ca="1" si="12"/>
        <v>33</v>
      </c>
      <c r="D292" s="88">
        <f t="shared" ca="1" si="13"/>
        <v>38</v>
      </c>
      <c r="E292" s="80">
        <f t="shared" ca="1" si="14"/>
        <v>71</v>
      </c>
      <c r="F292" s="130"/>
      <c r="G292" s="130"/>
      <c r="H292" s="130"/>
      <c r="I292" s="89">
        <f ca="1">SMALL($E$4:$E$1003,ROWS($I$4:I292))</f>
        <v>77</v>
      </c>
      <c r="J292" s="3">
        <f>ROWS($E$4:E292)/1000</f>
        <v>0.28899999999999998</v>
      </c>
    </row>
    <row r="293" spans="1:10" hidden="1" x14ac:dyDescent="0.3">
      <c r="A293" s="77">
        <f t="shared" ca="1" si="12"/>
        <v>25</v>
      </c>
      <c r="B293" s="78">
        <f t="shared" ca="1" si="12"/>
        <v>28</v>
      </c>
      <c r="C293" s="129">
        <f t="shared" ca="1" si="12"/>
        <v>55</v>
      </c>
      <c r="D293" s="88">
        <f t="shared" ca="1" si="13"/>
        <v>28</v>
      </c>
      <c r="E293" s="80">
        <f t="shared" ca="1" si="14"/>
        <v>83</v>
      </c>
      <c r="F293" s="130"/>
      <c r="G293" s="130"/>
      <c r="H293" s="130"/>
      <c r="I293" s="89">
        <f ca="1">SMALL($E$4:$E$1003,ROWS($I$4:I293))</f>
        <v>77</v>
      </c>
      <c r="J293" s="3">
        <f>ROWS($E$4:E293)/1000</f>
        <v>0.28999999999999998</v>
      </c>
    </row>
    <row r="294" spans="1:10" hidden="1" x14ac:dyDescent="0.3">
      <c r="A294" s="77">
        <f t="shared" ca="1" si="12"/>
        <v>49</v>
      </c>
      <c r="B294" s="78">
        <f t="shared" ca="1" si="12"/>
        <v>59</v>
      </c>
      <c r="C294" s="129">
        <f t="shared" ca="1" si="12"/>
        <v>34</v>
      </c>
      <c r="D294" s="88">
        <f t="shared" ca="1" si="13"/>
        <v>59</v>
      </c>
      <c r="E294" s="80">
        <f t="shared" ca="1" si="14"/>
        <v>93</v>
      </c>
      <c r="F294" s="130"/>
      <c r="G294" s="130"/>
      <c r="H294" s="130"/>
      <c r="I294" s="89">
        <f ca="1">SMALL($E$4:$E$1003,ROWS($I$4:I294))</f>
        <v>77</v>
      </c>
      <c r="J294" s="3">
        <f>ROWS($E$4:E294)/1000</f>
        <v>0.29099999999999998</v>
      </c>
    </row>
    <row r="295" spans="1:10" hidden="1" x14ac:dyDescent="0.3">
      <c r="A295" s="77">
        <f t="shared" ca="1" si="12"/>
        <v>35</v>
      </c>
      <c r="B295" s="78">
        <f t="shared" ca="1" si="12"/>
        <v>51</v>
      </c>
      <c r="C295" s="129">
        <f t="shared" ca="1" si="12"/>
        <v>40</v>
      </c>
      <c r="D295" s="88">
        <f t="shared" ca="1" si="13"/>
        <v>51</v>
      </c>
      <c r="E295" s="80">
        <f t="shared" ca="1" si="14"/>
        <v>91</v>
      </c>
      <c r="F295" s="130"/>
      <c r="G295" s="130"/>
      <c r="H295" s="130"/>
      <c r="I295" s="89">
        <f ca="1">SMALL($E$4:$E$1003,ROWS($I$4:I295))</f>
        <v>77</v>
      </c>
      <c r="J295" s="3">
        <f>ROWS($E$4:E295)/1000</f>
        <v>0.29199999999999998</v>
      </c>
    </row>
    <row r="296" spans="1:10" hidden="1" x14ac:dyDescent="0.3">
      <c r="A296" s="77">
        <f t="shared" ca="1" si="12"/>
        <v>37</v>
      </c>
      <c r="B296" s="78">
        <f t="shared" ca="1" si="12"/>
        <v>36</v>
      </c>
      <c r="C296" s="129">
        <f t="shared" ca="1" si="12"/>
        <v>59</v>
      </c>
      <c r="D296" s="88">
        <f t="shared" ca="1" si="13"/>
        <v>37</v>
      </c>
      <c r="E296" s="80">
        <f t="shared" ca="1" si="14"/>
        <v>96</v>
      </c>
      <c r="F296" s="130"/>
      <c r="G296" s="130"/>
      <c r="H296" s="130"/>
      <c r="I296" s="89">
        <f ca="1">SMALL($E$4:$E$1003,ROWS($I$4:I296))</f>
        <v>77</v>
      </c>
      <c r="J296" s="3">
        <f>ROWS($E$4:E296)/1000</f>
        <v>0.29299999999999998</v>
      </c>
    </row>
    <row r="297" spans="1:10" hidden="1" x14ac:dyDescent="0.3">
      <c r="A297" s="77">
        <f t="shared" ca="1" si="12"/>
        <v>26</v>
      </c>
      <c r="B297" s="78">
        <f t="shared" ca="1" si="12"/>
        <v>48</v>
      </c>
      <c r="C297" s="129">
        <f t="shared" ca="1" si="12"/>
        <v>27</v>
      </c>
      <c r="D297" s="88">
        <f t="shared" ca="1" si="13"/>
        <v>48</v>
      </c>
      <c r="E297" s="80">
        <f t="shared" ca="1" si="14"/>
        <v>75</v>
      </c>
      <c r="F297" s="130"/>
      <c r="G297" s="130"/>
      <c r="H297" s="130"/>
      <c r="I297" s="89">
        <f ca="1">SMALL($E$4:$E$1003,ROWS($I$4:I297))</f>
        <v>77</v>
      </c>
      <c r="J297" s="3">
        <f>ROWS($E$4:E297)/1000</f>
        <v>0.29399999999999998</v>
      </c>
    </row>
    <row r="298" spans="1:10" hidden="1" x14ac:dyDescent="0.3">
      <c r="A298" s="77">
        <f t="shared" ca="1" si="12"/>
        <v>59</v>
      </c>
      <c r="B298" s="78">
        <f t="shared" ca="1" si="12"/>
        <v>52</v>
      </c>
      <c r="C298" s="129">
        <f t="shared" ca="1" si="12"/>
        <v>49</v>
      </c>
      <c r="D298" s="88">
        <f t="shared" ca="1" si="13"/>
        <v>59</v>
      </c>
      <c r="E298" s="80">
        <f t="shared" ca="1" si="14"/>
        <v>108</v>
      </c>
      <c r="F298" s="130"/>
      <c r="G298" s="130"/>
      <c r="H298" s="130"/>
      <c r="I298" s="89">
        <f ca="1">SMALL($E$4:$E$1003,ROWS($I$4:I298))</f>
        <v>77</v>
      </c>
      <c r="J298" s="3">
        <f>ROWS($E$4:E298)/1000</f>
        <v>0.29499999999999998</v>
      </c>
    </row>
    <row r="299" spans="1:10" hidden="1" x14ac:dyDescent="0.3">
      <c r="A299" s="77">
        <f t="shared" ca="1" si="12"/>
        <v>36</v>
      </c>
      <c r="B299" s="78">
        <f t="shared" ca="1" si="12"/>
        <v>53</v>
      </c>
      <c r="C299" s="129">
        <f t="shared" ca="1" si="12"/>
        <v>38</v>
      </c>
      <c r="D299" s="88">
        <f t="shared" ca="1" si="13"/>
        <v>53</v>
      </c>
      <c r="E299" s="80">
        <f t="shared" ca="1" si="14"/>
        <v>91</v>
      </c>
      <c r="F299" s="130"/>
      <c r="G299" s="130"/>
      <c r="H299" s="130"/>
      <c r="I299" s="89">
        <f ca="1">SMALL($E$4:$E$1003,ROWS($I$4:I299))</f>
        <v>77</v>
      </c>
      <c r="J299" s="3">
        <f>ROWS($E$4:E299)/1000</f>
        <v>0.29599999999999999</v>
      </c>
    </row>
    <row r="300" spans="1:10" hidden="1" x14ac:dyDescent="0.3">
      <c r="A300" s="77">
        <f t="shared" ca="1" si="12"/>
        <v>51</v>
      </c>
      <c r="B300" s="78">
        <f t="shared" ca="1" si="12"/>
        <v>30</v>
      </c>
      <c r="C300" s="129">
        <f t="shared" ca="1" si="12"/>
        <v>57</v>
      </c>
      <c r="D300" s="88">
        <f t="shared" ca="1" si="13"/>
        <v>51</v>
      </c>
      <c r="E300" s="80">
        <f t="shared" ca="1" si="14"/>
        <v>108</v>
      </c>
      <c r="F300" s="130"/>
      <c r="G300" s="130"/>
      <c r="H300" s="130"/>
      <c r="I300" s="89">
        <f ca="1">SMALL($E$4:$E$1003,ROWS($I$4:I300))</f>
        <v>77</v>
      </c>
      <c r="J300" s="3">
        <f>ROWS($E$4:E300)/1000</f>
        <v>0.29699999999999999</v>
      </c>
    </row>
    <row r="301" spans="1:10" hidden="1" x14ac:dyDescent="0.3">
      <c r="A301" s="77">
        <f t="shared" ca="1" si="12"/>
        <v>29</v>
      </c>
      <c r="B301" s="78">
        <f t="shared" ca="1" si="12"/>
        <v>28</v>
      </c>
      <c r="C301" s="129">
        <f t="shared" ca="1" si="12"/>
        <v>54</v>
      </c>
      <c r="D301" s="88">
        <f t="shared" ca="1" si="13"/>
        <v>29</v>
      </c>
      <c r="E301" s="80">
        <f t="shared" ca="1" si="14"/>
        <v>83</v>
      </c>
      <c r="F301" s="130"/>
      <c r="G301" s="130"/>
      <c r="H301" s="130"/>
      <c r="I301" s="89">
        <f ca="1">SMALL($E$4:$E$1003,ROWS($I$4:I301))</f>
        <v>77</v>
      </c>
      <c r="J301" s="3">
        <f>ROWS($E$4:E301)/1000</f>
        <v>0.29799999999999999</v>
      </c>
    </row>
    <row r="302" spans="1:10" hidden="1" x14ac:dyDescent="0.3">
      <c r="A302" s="77">
        <f t="shared" ca="1" si="12"/>
        <v>39</v>
      </c>
      <c r="B302" s="78">
        <f t="shared" ca="1" si="12"/>
        <v>43</v>
      </c>
      <c r="C302" s="129">
        <f t="shared" ca="1" si="12"/>
        <v>29</v>
      </c>
      <c r="D302" s="88">
        <f t="shared" ca="1" si="13"/>
        <v>43</v>
      </c>
      <c r="E302" s="80">
        <f t="shared" ca="1" si="14"/>
        <v>72</v>
      </c>
      <c r="F302" s="130"/>
      <c r="G302" s="130"/>
      <c r="H302" s="130"/>
      <c r="I302" s="89">
        <f ca="1">SMALL($E$4:$E$1003,ROWS($I$4:I302))</f>
        <v>77</v>
      </c>
      <c r="J302" s="3">
        <f>ROWS($E$4:E302)/1000</f>
        <v>0.29899999999999999</v>
      </c>
    </row>
    <row r="303" spans="1:10" hidden="1" x14ac:dyDescent="0.3">
      <c r="A303" s="77">
        <f t="shared" ca="1" si="12"/>
        <v>51</v>
      </c>
      <c r="B303" s="78">
        <f t="shared" ca="1" si="12"/>
        <v>57</v>
      </c>
      <c r="C303" s="129">
        <f t="shared" ca="1" si="12"/>
        <v>45</v>
      </c>
      <c r="D303" s="88">
        <f t="shared" ca="1" si="13"/>
        <v>57</v>
      </c>
      <c r="E303" s="80">
        <f t="shared" ca="1" si="14"/>
        <v>102</v>
      </c>
      <c r="F303" s="130"/>
      <c r="G303" s="130"/>
      <c r="H303" s="130"/>
      <c r="I303" s="89">
        <f ca="1">SMALL($E$4:$E$1003,ROWS($I$4:I303))</f>
        <v>77</v>
      </c>
      <c r="J303" s="3">
        <f>ROWS($E$4:E303)/1000</f>
        <v>0.3</v>
      </c>
    </row>
    <row r="304" spans="1:10" hidden="1" x14ac:dyDescent="0.3">
      <c r="A304" s="77">
        <f t="shared" ca="1" si="12"/>
        <v>24</v>
      </c>
      <c r="B304" s="78">
        <f t="shared" ca="1" si="12"/>
        <v>52</v>
      </c>
      <c r="C304" s="129">
        <f t="shared" ca="1" si="12"/>
        <v>41</v>
      </c>
      <c r="D304" s="88">
        <f t="shared" ca="1" si="13"/>
        <v>52</v>
      </c>
      <c r="E304" s="80">
        <f t="shared" ca="1" si="14"/>
        <v>93</v>
      </c>
      <c r="F304" s="130"/>
      <c r="G304" s="130"/>
      <c r="H304" s="130"/>
      <c r="I304" s="89">
        <f ca="1">SMALL($E$4:$E$1003,ROWS($I$4:I304))</f>
        <v>77</v>
      </c>
      <c r="J304" s="3">
        <f>ROWS($E$4:E304)/1000</f>
        <v>0.30099999999999999</v>
      </c>
    </row>
    <row r="305" spans="1:10" hidden="1" x14ac:dyDescent="0.3">
      <c r="A305" s="77">
        <f t="shared" ca="1" si="12"/>
        <v>41</v>
      </c>
      <c r="B305" s="78">
        <f t="shared" ca="1" si="12"/>
        <v>56</v>
      </c>
      <c r="C305" s="129">
        <f t="shared" ca="1" si="12"/>
        <v>45</v>
      </c>
      <c r="D305" s="88">
        <f t="shared" ca="1" si="13"/>
        <v>56</v>
      </c>
      <c r="E305" s="80">
        <f t="shared" ca="1" si="14"/>
        <v>101</v>
      </c>
      <c r="F305" s="130"/>
      <c r="G305" s="130"/>
      <c r="H305" s="130"/>
      <c r="I305" s="89">
        <f ca="1">SMALL($E$4:$E$1003,ROWS($I$4:I305))</f>
        <v>77</v>
      </c>
      <c r="J305" s="3">
        <f>ROWS($E$4:E305)/1000</f>
        <v>0.30199999999999999</v>
      </c>
    </row>
    <row r="306" spans="1:10" hidden="1" x14ac:dyDescent="0.3">
      <c r="A306" s="77">
        <f t="shared" ca="1" si="12"/>
        <v>29</v>
      </c>
      <c r="B306" s="78">
        <f t="shared" ca="1" si="12"/>
        <v>56</v>
      </c>
      <c r="C306" s="129">
        <f t="shared" ca="1" si="12"/>
        <v>29</v>
      </c>
      <c r="D306" s="88">
        <f t="shared" ca="1" si="13"/>
        <v>56</v>
      </c>
      <c r="E306" s="80">
        <f t="shared" ca="1" si="14"/>
        <v>85</v>
      </c>
      <c r="F306" s="130"/>
      <c r="G306" s="130"/>
      <c r="H306" s="130"/>
      <c r="I306" s="89">
        <f ca="1">SMALL($E$4:$E$1003,ROWS($I$4:I306))</f>
        <v>78</v>
      </c>
      <c r="J306" s="3">
        <f>ROWS($E$4:E306)/1000</f>
        <v>0.30299999999999999</v>
      </c>
    </row>
    <row r="307" spans="1:10" hidden="1" x14ac:dyDescent="0.3">
      <c r="A307" s="77">
        <f t="shared" ca="1" si="12"/>
        <v>46</v>
      </c>
      <c r="B307" s="78">
        <f t="shared" ca="1" si="12"/>
        <v>41</v>
      </c>
      <c r="C307" s="129">
        <f t="shared" ca="1" si="12"/>
        <v>26</v>
      </c>
      <c r="D307" s="88">
        <f t="shared" ca="1" si="13"/>
        <v>46</v>
      </c>
      <c r="E307" s="80">
        <f t="shared" ca="1" si="14"/>
        <v>72</v>
      </c>
      <c r="F307" s="130"/>
      <c r="G307" s="130"/>
      <c r="H307" s="130"/>
      <c r="I307" s="89">
        <f ca="1">SMALL($E$4:$E$1003,ROWS($I$4:I307))</f>
        <v>78</v>
      </c>
      <c r="J307" s="3">
        <f>ROWS($E$4:E307)/1000</f>
        <v>0.30399999999999999</v>
      </c>
    </row>
    <row r="308" spans="1:10" hidden="1" x14ac:dyDescent="0.3">
      <c r="A308" s="77">
        <f t="shared" ca="1" si="12"/>
        <v>55</v>
      </c>
      <c r="B308" s="78">
        <f t="shared" ca="1" si="12"/>
        <v>35</v>
      </c>
      <c r="C308" s="129">
        <f t="shared" ca="1" si="12"/>
        <v>49</v>
      </c>
      <c r="D308" s="88">
        <f t="shared" ca="1" si="13"/>
        <v>55</v>
      </c>
      <c r="E308" s="80">
        <f t="shared" ca="1" si="14"/>
        <v>104</v>
      </c>
      <c r="F308" s="130"/>
      <c r="G308" s="130"/>
      <c r="H308" s="130"/>
      <c r="I308" s="89">
        <f ca="1">SMALL($E$4:$E$1003,ROWS($I$4:I308))</f>
        <v>78</v>
      </c>
      <c r="J308" s="3">
        <f>ROWS($E$4:E308)/1000</f>
        <v>0.30499999999999999</v>
      </c>
    </row>
    <row r="309" spans="1:10" hidden="1" x14ac:dyDescent="0.3">
      <c r="A309" s="77">
        <f t="shared" ca="1" si="12"/>
        <v>51</v>
      </c>
      <c r="B309" s="78">
        <f t="shared" ca="1" si="12"/>
        <v>42</v>
      </c>
      <c r="C309" s="129">
        <f t="shared" ca="1" si="12"/>
        <v>21</v>
      </c>
      <c r="D309" s="88">
        <f t="shared" ca="1" si="13"/>
        <v>51</v>
      </c>
      <c r="E309" s="80">
        <f t="shared" ca="1" si="14"/>
        <v>72</v>
      </c>
      <c r="F309" s="130"/>
      <c r="G309" s="130"/>
      <c r="H309" s="130"/>
      <c r="I309" s="89">
        <f ca="1">SMALL($E$4:$E$1003,ROWS($I$4:I309))</f>
        <v>78</v>
      </c>
      <c r="J309" s="3">
        <f>ROWS($E$4:E309)/1000</f>
        <v>0.30599999999999999</v>
      </c>
    </row>
    <row r="310" spans="1:10" hidden="1" x14ac:dyDescent="0.3">
      <c r="A310" s="77">
        <f t="shared" ca="1" si="12"/>
        <v>56</v>
      </c>
      <c r="B310" s="78">
        <f t="shared" ca="1" si="12"/>
        <v>59</v>
      </c>
      <c r="C310" s="129">
        <f t="shared" ca="1" si="12"/>
        <v>60</v>
      </c>
      <c r="D310" s="88">
        <f t="shared" ca="1" si="13"/>
        <v>59</v>
      </c>
      <c r="E310" s="80">
        <f t="shared" ca="1" si="14"/>
        <v>119</v>
      </c>
      <c r="F310" s="130"/>
      <c r="G310" s="130"/>
      <c r="H310" s="130"/>
      <c r="I310" s="89">
        <f ca="1">SMALL($E$4:$E$1003,ROWS($I$4:I310))</f>
        <v>78</v>
      </c>
      <c r="J310" s="3">
        <f>ROWS($E$4:E310)/1000</f>
        <v>0.307</v>
      </c>
    </row>
    <row r="311" spans="1:10" hidden="1" x14ac:dyDescent="0.3">
      <c r="A311" s="77">
        <f t="shared" ca="1" si="12"/>
        <v>50</v>
      </c>
      <c r="B311" s="78">
        <f t="shared" ca="1" si="12"/>
        <v>27</v>
      </c>
      <c r="C311" s="129">
        <f t="shared" ca="1" si="12"/>
        <v>25</v>
      </c>
      <c r="D311" s="88">
        <f t="shared" ca="1" si="13"/>
        <v>50</v>
      </c>
      <c r="E311" s="80">
        <f t="shared" ca="1" si="14"/>
        <v>75</v>
      </c>
      <c r="F311" s="130"/>
      <c r="G311" s="130"/>
      <c r="H311" s="130"/>
      <c r="I311" s="89">
        <f ca="1">SMALL($E$4:$E$1003,ROWS($I$4:I311))</f>
        <v>78</v>
      </c>
      <c r="J311" s="3">
        <f>ROWS($E$4:E311)/1000</f>
        <v>0.308</v>
      </c>
    </row>
    <row r="312" spans="1:10" hidden="1" x14ac:dyDescent="0.3">
      <c r="A312" s="77">
        <f t="shared" ca="1" si="12"/>
        <v>30</v>
      </c>
      <c r="B312" s="78">
        <f t="shared" ca="1" si="12"/>
        <v>34</v>
      </c>
      <c r="C312" s="129">
        <f t="shared" ca="1" si="12"/>
        <v>48</v>
      </c>
      <c r="D312" s="88">
        <f t="shared" ca="1" si="13"/>
        <v>34</v>
      </c>
      <c r="E312" s="80">
        <f t="shared" ca="1" si="14"/>
        <v>82</v>
      </c>
      <c r="F312" s="130"/>
      <c r="G312" s="130"/>
      <c r="H312" s="130"/>
      <c r="I312" s="89">
        <f ca="1">SMALL($E$4:$E$1003,ROWS($I$4:I312))</f>
        <v>78</v>
      </c>
      <c r="J312" s="3">
        <f>ROWS($E$4:E312)/1000</f>
        <v>0.309</v>
      </c>
    </row>
    <row r="313" spans="1:10" hidden="1" x14ac:dyDescent="0.3">
      <c r="A313" s="77">
        <f t="shared" ca="1" si="12"/>
        <v>35</v>
      </c>
      <c r="B313" s="78">
        <f t="shared" ca="1" si="12"/>
        <v>50</v>
      </c>
      <c r="C313" s="129">
        <f t="shared" ca="1" si="12"/>
        <v>27</v>
      </c>
      <c r="D313" s="88">
        <f t="shared" ca="1" si="13"/>
        <v>50</v>
      </c>
      <c r="E313" s="80">
        <f t="shared" ca="1" si="14"/>
        <v>77</v>
      </c>
      <c r="F313" s="130"/>
      <c r="G313" s="130"/>
      <c r="H313" s="130"/>
      <c r="I313" s="89">
        <f ca="1">SMALL($E$4:$E$1003,ROWS($I$4:I313))</f>
        <v>78</v>
      </c>
      <c r="J313" s="3">
        <f>ROWS($E$4:E313)/1000</f>
        <v>0.31</v>
      </c>
    </row>
    <row r="314" spans="1:10" hidden="1" x14ac:dyDescent="0.3">
      <c r="A314" s="77">
        <f t="shared" ca="1" si="12"/>
        <v>47</v>
      </c>
      <c r="B314" s="78">
        <f t="shared" ca="1" si="12"/>
        <v>22</v>
      </c>
      <c r="C314" s="129">
        <f t="shared" ca="1" si="12"/>
        <v>40</v>
      </c>
      <c r="D314" s="88">
        <f t="shared" ca="1" si="13"/>
        <v>47</v>
      </c>
      <c r="E314" s="80">
        <f t="shared" ca="1" si="14"/>
        <v>87</v>
      </c>
      <c r="F314" s="130"/>
      <c r="G314" s="130"/>
      <c r="H314" s="130"/>
      <c r="I314" s="89">
        <f ca="1">SMALL($E$4:$E$1003,ROWS($I$4:I314))</f>
        <v>78</v>
      </c>
      <c r="J314" s="3">
        <f>ROWS($E$4:E314)/1000</f>
        <v>0.311</v>
      </c>
    </row>
    <row r="315" spans="1:10" hidden="1" x14ac:dyDescent="0.3">
      <c r="A315" s="77">
        <f t="shared" ca="1" si="12"/>
        <v>40</v>
      </c>
      <c r="B315" s="78">
        <f t="shared" ca="1" si="12"/>
        <v>52</v>
      </c>
      <c r="C315" s="129">
        <f t="shared" ca="1" si="12"/>
        <v>32</v>
      </c>
      <c r="D315" s="88">
        <f t="shared" ca="1" si="13"/>
        <v>52</v>
      </c>
      <c r="E315" s="80">
        <f t="shared" ca="1" si="14"/>
        <v>84</v>
      </c>
      <c r="F315" s="130"/>
      <c r="G315" s="130"/>
      <c r="H315" s="130"/>
      <c r="I315" s="89">
        <f ca="1">SMALL($E$4:$E$1003,ROWS($I$4:I315))</f>
        <v>78</v>
      </c>
      <c r="J315" s="3">
        <f>ROWS($E$4:E315)/1000</f>
        <v>0.312</v>
      </c>
    </row>
    <row r="316" spans="1:10" hidden="1" x14ac:dyDescent="0.3">
      <c r="A316" s="77">
        <f t="shared" ca="1" si="12"/>
        <v>29</v>
      </c>
      <c r="B316" s="78">
        <f t="shared" ca="1" si="12"/>
        <v>26</v>
      </c>
      <c r="C316" s="129">
        <f t="shared" ca="1" si="12"/>
        <v>45</v>
      </c>
      <c r="D316" s="88">
        <f t="shared" ca="1" si="13"/>
        <v>29</v>
      </c>
      <c r="E316" s="80">
        <f t="shared" ca="1" si="14"/>
        <v>74</v>
      </c>
      <c r="F316" s="130"/>
      <c r="G316" s="130"/>
      <c r="H316" s="130"/>
      <c r="I316" s="89">
        <f ca="1">SMALL($E$4:$E$1003,ROWS($I$4:I316))</f>
        <v>78</v>
      </c>
      <c r="J316" s="3">
        <f>ROWS($E$4:E316)/1000</f>
        <v>0.313</v>
      </c>
    </row>
    <row r="317" spans="1:10" hidden="1" x14ac:dyDescent="0.3">
      <c r="A317" s="77">
        <f t="shared" ca="1" si="12"/>
        <v>26</v>
      </c>
      <c r="B317" s="78">
        <f t="shared" ca="1" si="12"/>
        <v>29</v>
      </c>
      <c r="C317" s="129">
        <f t="shared" ca="1" si="12"/>
        <v>45</v>
      </c>
      <c r="D317" s="88">
        <f t="shared" ca="1" si="13"/>
        <v>29</v>
      </c>
      <c r="E317" s="80">
        <f t="shared" ca="1" si="14"/>
        <v>74</v>
      </c>
      <c r="F317" s="130"/>
      <c r="G317" s="130"/>
      <c r="H317" s="130"/>
      <c r="I317" s="89">
        <f ca="1">SMALL($E$4:$E$1003,ROWS($I$4:I317))</f>
        <v>78</v>
      </c>
      <c r="J317" s="3">
        <f>ROWS($E$4:E317)/1000</f>
        <v>0.314</v>
      </c>
    </row>
    <row r="318" spans="1:10" hidden="1" x14ac:dyDescent="0.3">
      <c r="A318" s="77">
        <f t="shared" ca="1" si="12"/>
        <v>49</v>
      </c>
      <c r="B318" s="78">
        <f t="shared" ca="1" si="12"/>
        <v>60</v>
      </c>
      <c r="C318" s="129">
        <f t="shared" ca="1" si="12"/>
        <v>20</v>
      </c>
      <c r="D318" s="88">
        <f t="shared" ca="1" si="13"/>
        <v>60</v>
      </c>
      <c r="E318" s="80">
        <f t="shared" ca="1" si="14"/>
        <v>80</v>
      </c>
      <c r="F318" s="130"/>
      <c r="G318" s="130"/>
      <c r="H318" s="130"/>
      <c r="I318" s="89">
        <f ca="1">SMALL($E$4:$E$1003,ROWS($I$4:I318))</f>
        <v>78</v>
      </c>
      <c r="J318" s="3">
        <f>ROWS($E$4:E318)/1000</f>
        <v>0.315</v>
      </c>
    </row>
    <row r="319" spans="1:10" hidden="1" x14ac:dyDescent="0.3">
      <c r="A319" s="77">
        <f t="shared" ca="1" si="12"/>
        <v>43</v>
      </c>
      <c r="B319" s="78">
        <f t="shared" ca="1" si="12"/>
        <v>45</v>
      </c>
      <c r="C319" s="129">
        <f t="shared" ca="1" si="12"/>
        <v>49</v>
      </c>
      <c r="D319" s="88">
        <f t="shared" ca="1" si="13"/>
        <v>45</v>
      </c>
      <c r="E319" s="80">
        <f t="shared" ca="1" si="14"/>
        <v>94</v>
      </c>
      <c r="F319" s="130"/>
      <c r="G319" s="130"/>
      <c r="H319" s="130"/>
      <c r="I319" s="89">
        <f ca="1">SMALL($E$4:$E$1003,ROWS($I$4:I319))</f>
        <v>78</v>
      </c>
      <c r="J319" s="3">
        <f>ROWS($E$4:E319)/1000</f>
        <v>0.316</v>
      </c>
    </row>
    <row r="320" spans="1:10" hidden="1" x14ac:dyDescent="0.3">
      <c r="A320" s="77">
        <f t="shared" ca="1" si="12"/>
        <v>60</v>
      </c>
      <c r="B320" s="78">
        <f t="shared" ca="1" si="12"/>
        <v>30</v>
      </c>
      <c r="C320" s="129">
        <f t="shared" ca="1" si="12"/>
        <v>32</v>
      </c>
      <c r="D320" s="88">
        <f t="shared" ca="1" si="13"/>
        <v>60</v>
      </c>
      <c r="E320" s="80">
        <f t="shared" ca="1" si="14"/>
        <v>92</v>
      </c>
      <c r="F320" s="130"/>
      <c r="G320" s="130"/>
      <c r="H320" s="130"/>
      <c r="I320" s="89">
        <f ca="1">SMALL($E$4:$E$1003,ROWS($I$4:I320))</f>
        <v>78</v>
      </c>
      <c r="J320" s="3">
        <f>ROWS($E$4:E320)/1000</f>
        <v>0.317</v>
      </c>
    </row>
    <row r="321" spans="1:10" hidden="1" x14ac:dyDescent="0.3">
      <c r="A321" s="77">
        <f t="shared" ca="1" si="12"/>
        <v>31</v>
      </c>
      <c r="B321" s="78">
        <f t="shared" ca="1" si="12"/>
        <v>23</v>
      </c>
      <c r="C321" s="129">
        <f t="shared" ca="1" si="12"/>
        <v>24</v>
      </c>
      <c r="D321" s="88">
        <f t="shared" ca="1" si="13"/>
        <v>31</v>
      </c>
      <c r="E321" s="80">
        <f t="shared" ca="1" si="14"/>
        <v>55</v>
      </c>
      <c r="F321" s="130"/>
      <c r="G321" s="130"/>
      <c r="H321" s="130"/>
      <c r="I321" s="89">
        <f ca="1">SMALL($E$4:$E$1003,ROWS($I$4:I321))</f>
        <v>79</v>
      </c>
      <c r="J321" s="3">
        <f>ROWS($E$4:E321)/1000</f>
        <v>0.318</v>
      </c>
    </row>
    <row r="322" spans="1:10" hidden="1" x14ac:dyDescent="0.3">
      <c r="A322" s="77">
        <f t="shared" ca="1" si="12"/>
        <v>31</v>
      </c>
      <c r="B322" s="78">
        <f t="shared" ca="1" si="12"/>
        <v>23</v>
      </c>
      <c r="C322" s="129">
        <f t="shared" ca="1" si="12"/>
        <v>28</v>
      </c>
      <c r="D322" s="88">
        <f t="shared" ca="1" si="13"/>
        <v>31</v>
      </c>
      <c r="E322" s="80">
        <f t="shared" ca="1" si="14"/>
        <v>59</v>
      </c>
      <c r="F322" s="130"/>
      <c r="G322" s="130"/>
      <c r="H322" s="130"/>
      <c r="I322" s="89">
        <f ca="1">SMALL($E$4:$E$1003,ROWS($I$4:I322))</f>
        <v>79</v>
      </c>
      <c r="J322" s="3">
        <f>ROWS($E$4:E322)/1000</f>
        <v>0.31900000000000001</v>
      </c>
    </row>
    <row r="323" spans="1:10" hidden="1" x14ac:dyDescent="0.3">
      <c r="A323" s="77">
        <f t="shared" ca="1" si="12"/>
        <v>23</v>
      </c>
      <c r="B323" s="78">
        <f t="shared" ca="1" si="12"/>
        <v>35</v>
      </c>
      <c r="C323" s="129">
        <f t="shared" ca="1" si="12"/>
        <v>45</v>
      </c>
      <c r="D323" s="88">
        <f t="shared" ca="1" si="13"/>
        <v>35</v>
      </c>
      <c r="E323" s="80">
        <f t="shared" ca="1" si="14"/>
        <v>80</v>
      </c>
      <c r="F323" s="130"/>
      <c r="G323" s="130"/>
      <c r="H323" s="130"/>
      <c r="I323" s="89">
        <f ca="1">SMALL($E$4:$E$1003,ROWS($I$4:I323))</f>
        <v>79</v>
      </c>
      <c r="J323" s="3">
        <f>ROWS($E$4:E323)/1000</f>
        <v>0.32</v>
      </c>
    </row>
    <row r="324" spans="1:10" hidden="1" x14ac:dyDescent="0.3">
      <c r="A324" s="77">
        <f t="shared" ca="1" si="12"/>
        <v>57</v>
      </c>
      <c r="B324" s="78">
        <f t="shared" ca="1" si="12"/>
        <v>53</v>
      </c>
      <c r="C324" s="129">
        <f t="shared" ca="1" si="12"/>
        <v>54</v>
      </c>
      <c r="D324" s="88">
        <f t="shared" ca="1" si="13"/>
        <v>57</v>
      </c>
      <c r="E324" s="80">
        <f t="shared" ca="1" si="14"/>
        <v>111</v>
      </c>
      <c r="F324" s="130"/>
      <c r="G324" s="130"/>
      <c r="H324" s="130"/>
      <c r="I324" s="89">
        <f ca="1">SMALL($E$4:$E$1003,ROWS($I$4:I324))</f>
        <v>79</v>
      </c>
      <c r="J324" s="3">
        <f>ROWS($E$4:E324)/1000</f>
        <v>0.32100000000000001</v>
      </c>
    </row>
    <row r="325" spans="1:10" hidden="1" x14ac:dyDescent="0.3">
      <c r="A325" s="77">
        <f t="shared" ref="A325:C388" ca="1" si="15">RANDBETWEEN(A$1,A$2)</f>
        <v>40</v>
      </c>
      <c r="B325" s="78">
        <f t="shared" ca="1" si="15"/>
        <v>36</v>
      </c>
      <c r="C325" s="129">
        <f t="shared" ca="1" si="15"/>
        <v>55</v>
      </c>
      <c r="D325" s="88">
        <f t="shared" ref="D325:D388" ca="1" si="16">MAX(A325:B325)</f>
        <v>40</v>
      </c>
      <c r="E325" s="80">
        <f t="shared" ref="E325:E388" ca="1" si="17">D325+C325</f>
        <v>95</v>
      </c>
      <c r="F325" s="130"/>
      <c r="G325" s="130"/>
      <c r="H325" s="130"/>
      <c r="I325" s="89">
        <f ca="1">SMALL($E$4:$E$1003,ROWS($I$4:I325))</f>
        <v>79</v>
      </c>
      <c r="J325" s="3">
        <f>ROWS($E$4:E325)/1000</f>
        <v>0.32200000000000001</v>
      </c>
    </row>
    <row r="326" spans="1:10" hidden="1" x14ac:dyDescent="0.3">
      <c r="A326" s="77">
        <f t="shared" ca="1" si="15"/>
        <v>33</v>
      </c>
      <c r="B326" s="78">
        <f t="shared" ca="1" si="15"/>
        <v>57</v>
      </c>
      <c r="C326" s="129">
        <f t="shared" ca="1" si="15"/>
        <v>36</v>
      </c>
      <c r="D326" s="88">
        <f t="shared" ca="1" si="16"/>
        <v>57</v>
      </c>
      <c r="E326" s="80">
        <f t="shared" ca="1" si="17"/>
        <v>93</v>
      </c>
      <c r="F326" s="130"/>
      <c r="G326" s="130"/>
      <c r="H326" s="130"/>
      <c r="I326" s="89">
        <f ca="1">SMALL($E$4:$E$1003,ROWS($I$4:I326))</f>
        <v>79</v>
      </c>
      <c r="J326" s="3">
        <f>ROWS($E$4:E326)/1000</f>
        <v>0.32300000000000001</v>
      </c>
    </row>
    <row r="327" spans="1:10" hidden="1" x14ac:dyDescent="0.3">
      <c r="A327" s="77">
        <f t="shared" ca="1" si="15"/>
        <v>34</v>
      </c>
      <c r="B327" s="78">
        <f t="shared" ca="1" si="15"/>
        <v>21</v>
      </c>
      <c r="C327" s="129">
        <f t="shared" ca="1" si="15"/>
        <v>29</v>
      </c>
      <c r="D327" s="88">
        <f t="shared" ca="1" si="16"/>
        <v>34</v>
      </c>
      <c r="E327" s="80">
        <f t="shared" ca="1" si="17"/>
        <v>63</v>
      </c>
      <c r="F327" s="130"/>
      <c r="G327" s="130"/>
      <c r="H327" s="130"/>
      <c r="I327" s="89">
        <f ca="1">SMALL($E$4:$E$1003,ROWS($I$4:I327))</f>
        <v>79</v>
      </c>
      <c r="J327" s="3">
        <f>ROWS($E$4:E327)/1000</f>
        <v>0.32400000000000001</v>
      </c>
    </row>
    <row r="328" spans="1:10" hidden="1" x14ac:dyDescent="0.3">
      <c r="A328" s="77">
        <f t="shared" ca="1" si="15"/>
        <v>44</v>
      </c>
      <c r="B328" s="78">
        <f t="shared" ca="1" si="15"/>
        <v>23</v>
      </c>
      <c r="C328" s="129">
        <f t="shared" ca="1" si="15"/>
        <v>48</v>
      </c>
      <c r="D328" s="88">
        <f t="shared" ca="1" si="16"/>
        <v>44</v>
      </c>
      <c r="E328" s="80">
        <f t="shared" ca="1" si="17"/>
        <v>92</v>
      </c>
      <c r="F328" s="130"/>
      <c r="G328" s="130"/>
      <c r="H328" s="130"/>
      <c r="I328" s="89">
        <f ca="1">SMALL($E$4:$E$1003,ROWS($I$4:I328))</f>
        <v>79</v>
      </c>
      <c r="J328" s="3">
        <f>ROWS($E$4:E328)/1000</f>
        <v>0.32500000000000001</v>
      </c>
    </row>
    <row r="329" spans="1:10" hidden="1" x14ac:dyDescent="0.3">
      <c r="A329" s="77">
        <f t="shared" ca="1" si="15"/>
        <v>51</v>
      </c>
      <c r="B329" s="78">
        <f t="shared" ca="1" si="15"/>
        <v>29</v>
      </c>
      <c r="C329" s="129">
        <f t="shared" ca="1" si="15"/>
        <v>58</v>
      </c>
      <c r="D329" s="88">
        <f t="shared" ca="1" si="16"/>
        <v>51</v>
      </c>
      <c r="E329" s="80">
        <f t="shared" ca="1" si="17"/>
        <v>109</v>
      </c>
      <c r="F329" s="130"/>
      <c r="G329" s="130"/>
      <c r="H329" s="130"/>
      <c r="I329" s="89">
        <f ca="1">SMALL($E$4:$E$1003,ROWS($I$4:I329))</f>
        <v>79</v>
      </c>
      <c r="J329" s="3">
        <f>ROWS($E$4:E329)/1000</f>
        <v>0.32600000000000001</v>
      </c>
    </row>
    <row r="330" spans="1:10" hidden="1" x14ac:dyDescent="0.3">
      <c r="A330" s="77">
        <f t="shared" ca="1" si="15"/>
        <v>21</v>
      </c>
      <c r="B330" s="78">
        <f t="shared" ca="1" si="15"/>
        <v>30</v>
      </c>
      <c r="C330" s="129">
        <f t="shared" ca="1" si="15"/>
        <v>57</v>
      </c>
      <c r="D330" s="88">
        <f t="shared" ca="1" si="16"/>
        <v>30</v>
      </c>
      <c r="E330" s="80">
        <f t="shared" ca="1" si="17"/>
        <v>87</v>
      </c>
      <c r="F330" s="130"/>
      <c r="G330" s="130"/>
      <c r="H330" s="130"/>
      <c r="I330" s="89">
        <f ca="1">SMALL($E$4:$E$1003,ROWS($I$4:I330))</f>
        <v>79</v>
      </c>
      <c r="J330" s="3">
        <f>ROWS($E$4:E330)/1000</f>
        <v>0.32700000000000001</v>
      </c>
    </row>
    <row r="331" spans="1:10" hidden="1" x14ac:dyDescent="0.3">
      <c r="A331" s="77">
        <f t="shared" ca="1" si="15"/>
        <v>43</v>
      </c>
      <c r="B331" s="78">
        <f t="shared" ca="1" si="15"/>
        <v>44</v>
      </c>
      <c r="C331" s="129">
        <f t="shared" ca="1" si="15"/>
        <v>37</v>
      </c>
      <c r="D331" s="88">
        <f t="shared" ca="1" si="16"/>
        <v>44</v>
      </c>
      <c r="E331" s="80">
        <f t="shared" ca="1" si="17"/>
        <v>81</v>
      </c>
      <c r="F331" s="130"/>
      <c r="G331" s="130"/>
      <c r="H331" s="130"/>
      <c r="I331" s="89">
        <f ca="1">SMALL($E$4:$E$1003,ROWS($I$4:I331))</f>
        <v>79</v>
      </c>
      <c r="J331" s="3">
        <f>ROWS($E$4:E331)/1000</f>
        <v>0.32800000000000001</v>
      </c>
    </row>
    <row r="332" spans="1:10" hidden="1" x14ac:dyDescent="0.3">
      <c r="A332" s="77">
        <f t="shared" ca="1" si="15"/>
        <v>29</v>
      </c>
      <c r="B332" s="78">
        <f t="shared" ca="1" si="15"/>
        <v>54</v>
      </c>
      <c r="C332" s="129">
        <f t="shared" ca="1" si="15"/>
        <v>41</v>
      </c>
      <c r="D332" s="88">
        <f t="shared" ca="1" si="16"/>
        <v>54</v>
      </c>
      <c r="E332" s="80">
        <f t="shared" ca="1" si="17"/>
        <v>95</v>
      </c>
      <c r="F332" s="130"/>
      <c r="G332" s="130"/>
      <c r="H332" s="130"/>
      <c r="I332" s="89">
        <f ca="1">SMALL($E$4:$E$1003,ROWS($I$4:I332))</f>
        <v>79</v>
      </c>
      <c r="J332" s="3">
        <f>ROWS($E$4:E332)/1000</f>
        <v>0.32900000000000001</v>
      </c>
    </row>
    <row r="333" spans="1:10" hidden="1" x14ac:dyDescent="0.3">
      <c r="A333" s="77">
        <f t="shared" ca="1" si="15"/>
        <v>30</v>
      </c>
      <c r="B333" s="78">
        <f t="shared" ca="1" si="15"/>
        <v>29</v>
      </c>
      <c r="C333" s="129">
        <f t="shared" ca="1" si="15"/>
        <v>39</v>
      </c>
      <c r="D333" s="88">
        <f t="shared" ca="1" si="16"/>
        <v>30</v>
      </c>
      <c r="E333" s="80">
        <f t="shared" ca="1" si="17"/>
        <v>69</v>
      </c>
      <c r="F333" s="130"/>
      <c r="G333" s="130"/>
      <c r="H333" s="130"/>
      <c r="I333" s="89">
        <f ca="1">SMALL($E$4:$E$1003,ROWS($I$4:I333))</f>
        <v>79</v>
      </c>
      <c r="J333" s="3">
        <f>ROWS($E$4:E333)/1000</f>
        <v>0.33</v>
      </c>
    </row>
    <row r="334" spans="1:10" hidden="1" x14ac:dyDescent="0.3">
      <c r="A334" s="77">
        <f t="shared" ca="1" si="15"/>
        <v>42</v>
      </c>
      <c r="B334" s="78">
        <f t="shared" ca="1" si="15"/>
        <v>44</v>
      </c>
      <c r="C334" s="129">
        <f t="shared" ca="1" si="15"/>
        <v>21</v>
      </c>
      <c r="D334" s="88">
        <f t="shared" ca="1" si="16"/>
        <v>44</v>
      </c>
      <c r="E334" s="80">
        <f t="shared" ca="1" si="17"/>
        <v>65</v>
      </c>
      <c r="F334" s="130"/>
      <c r="G334" s="130"/>
      <c r="H334" s="130"/>
      <c r="I334" s="89">
        <f ca="1">SMALL($E$4:$E$1003,ROWS($I$4:I334))</f>
        <v>79</v>
      </c>
      <c r="J334" s="3">
        <f>ROWS($E$4:E334)/1000</f>
        <v>0.33100000000000002</v>
      </c>
    </row>
    <row r="335" spans="1:10" hidden="1" x14ac:dyDescent="0.3">
      <c r="A335" s="77">
        <f t="shared" ca="1" si="15"/>
        <v>39</v>
      </c>
      <c r="B335" s="78">
        <f t="shared" ca="1" si="15"/>
        <v>44</v>
      </c>
      <c r="C335" s="129">
        <f t="shared" ca="1" si="15"/>
        <v>40</v>
      </c>
      <c r="D335" s="88">
        <f t="shared" ca="1" si="16"/>
        <v>44</v>
      </c>
      <c r="E335" s="80">
        <f t="shared" ca="1" si="17"/>
        <v>84</v>
      </c>
      <c r="F335" s="130"/>
      <c r="G335" s="130"/>
      <c r="H335" s="130"/>
      <c r="I335" s="89">
        <f ca="1">SMALL($E$4:$E$1003,ROWS($I$4:I335))</f>
        <v>79</v>
      </c>
      <c r="J335" s="3">
        <f>ROWS($E$4:E335)/1000</f>
        <v>0.33200000000000002</v>
      </c>
    </row>
    <row r="336" spans="1:10" hidden="1" x14ac:dyDescent="0.3">
      <c r="A336" s="77">
        <f t="shared" ca="1" si="15"/>
        <v>55</v>
      </c>
      <c r="B336" s="78">
        <f t="shared" ca="1" si="15"/>
        <v>45</v>
      </c>
      <c r="C336" s="129">
        <f t="shared" ca="1" si="15"/>
        <v>24</v>
      </c>
      <c r="D336" s="88">
        <f t="shared" ca="1" si="16"/>
        <v>55</v>
      </c>
      <c r="E336" s="80">
        <f t="shared" ca="1" si="17"/>
        <v>79</v>
      </c>
      <c r="F336" s="130"/>
      <c r="G336" s="130"/>
      <c r="H336" s="130"/>
      <c r="I336" s="89">
        <f ca="1">SMALL($E$4:$E$1003,ROWS($I$4:I336))</f>
        <v>80</v>
      </c>
      <c r="J336" s="3">
        <f>ROWS($E$4:E336)/1000</f>
        <v>0.33300000000000002</v>
      </c>
    </row>
    <row r="337" spans="1:10" hidden="1" x14ac:dyDescent="0.3">
      <c r="A337" s="77">
        <f t="shared" ca="1" si="15"/>
        <v>53</v>
      </c>
      <c r="B337" s="78">
        <f t="shared" ca="1" si="15"/>
        <v>31</v>
      </c>
      <c r="C337" s="129">
        <f t="shared" ca="1" si="15"/>
        <v>55</v>
      </c>
      <c r="D337" s="88">
        <f t="shared" ca="1" si="16"/>
        <v>53</v>
      </c>
      <c r="E337" s="80">
        <f t="shared" ca="1" si="17"/>
        <v>108</v>
      </c>
      <c r="F337" s="130"/>
      <c r="G337" s="130"/>
      <c r="H337" s="130"/>
      <c r="I337" s="89">
        <f ca="1">SMALL($E$4:$E$1003,ROWS($I$4:I337))</f>
        <v>80</v>
      </c>
      <c r="J337" s="3">
        <f>ROWS($E$4:E337)/1000</f>
        <v>0.33400000000000002</v>
      </c>
    </row>
    <row r="338" spans="1:10" hidden="1" x14ac:dyDescent="0.3">
      <c r="A338" s="77">
        <f t="shared" ca="1" si="15"/>
        <v>30</v>
      </c>
      <c r="B338" s="78">
        <f t="shared" ca="1" si="15"/>
        <v>47</v>
      </c>
      <c r="C338" s="129">
        <f t="shared" ca="1" si="15"/>
        <v>58</v>
      </c>
      <c r="D338" s="88">
        <f t="shared" ca="1" si="16"/>
        <v>47</v>
      </c>
      <c r="E338" s="80">
        <f t="shared" ca="1" si="17"/>
        <v>105</v>
      </c>
      <c r="F338" s="130"/>
      <c r="G338" s="130"/>
      <c r="H338" s="130"/>
      <c r="I338" s="89">
        <f ca="1">SMALL($E$4:$E$1003,ROWS($I$4:I338))</f>
        <v>80</v>
      </c>
      <c r="J338" s="3">
        <f>ROWS($E$4:E338)/1000</f>
        <v>0.33500000000000002</v>
      </c>
    </row>
    <row r="339" spans="1:10" hidden="1" x14ac:dyDescent="0.3">
      <c r="A339" s="77">
        <f t="shared" ca="1" si="15"/>
        <v>41</v>
      </c>
      <c r="B339" s="78">
        <f t="shared" ca="1" si="15"/>
        <v>31</v>
      </c>
      <c r="C339" s="129">
        <f t="shared" ca="1" si="15"/>
        <v>51</v>
      </c>
      <c r="D339" s="88">
        <f t="shared" ca="1" si="16"/>
        <v>41</v>
      </c>
      <c r="E339" s="80">
        <f t="shared" ca="1" si="17"/>
        <v>92</v>
      </c>
      <c r="F339" s="130"/>
      <c r="G339" s="130"/>
      <c r="H339" s="130"/>
      <c r="I339" s="89">
        <f ca="1">SMALL($E$4:$E$1003,ROWS($I$4:I339))</f>
        <v>80</v>
      </c>
      <c r="J339" s="3">
        <f>ROWS($E$4:E339)/1000</f>
        <v>0.33600000000000002</v>
      </c>
    </row>
    <row r="340" spans="1:10" hidden="1" x14ac:dyDescent="0.3">
      <c r="A340" s="77">
        <f t="shared" ca="1" si="15"/>
        <v>46</v>
      </c>
      <c r="B340" s="78">
        <f t="shared" ca="1" si="15"/>
        <v>37</v>
      </c>
      <c r="C340" s="129">
        <f t="shared" ca="1" si="15"/>
        <v>29</v>
      </c>
      <c r="D340" s="88">
        <f t="shared" ca="1" si="16"/>
        <v>46</v>
      </c>
      <c r="E340" s="80">
        <f t="shared" ca="1" si="17"/>
        <v>75</v>
      </c>
      <c r="F340" s="130"/>
      <c r="G340" s="130"/>
      <c r="H340" s="130"/>
      <c r="I340" s="89">
        <f ca="1">SMALL($E$4:$E$1003,ROWS($I$4:I340))</f>
        <v>80</v>
      </c>
      <c r="J340" s="3">
        <f>ROWS($E$4:E340)/1000</f>
        <v>0.33700000000000002</v>
      </c>
    </row>
    <row r="341" spans="1:10" hidden="1" x14ac:dyDescent="0.3">
      <c r="A341" s="77">
        <f t="shared" ca="1" si="15"/>
        <v>33</v>
      </c>
      <c r="B341" s="78">
        <f t="shared" ca="1" si="15"/>
        <v>51</v>
      </c>
      <c r="C341" s="129">
        <f t="shared" ca="1" si="15"/>
        <v>52</v>
      </c>
      <c r="D341" s="88">
        <f t="shared" ca="1" si="16"/>
        <v>51</v>
      </c>
      <c r="E341" s="80">
        <f t="shared" ca="1" si="17"/>
        <v>103</v>
      </c>
      <c r="F341" s="130"/>
      <c r="G341" s="130"/>
      <c r="H341" s="130"/>
      <c r="I341" s="89">
        <f ca="1">SMALL($E$4:$E$1003,ROWS($I$4:I341))</f>
        <v>80</v>
      </c>
      <c r="J341" s="3">
        <f>ROWS($E$4:E341)/1000</f>
        <v>0.33800000000000002</v>
      </c>
    </row>
    <row r="342" spans="1:10" hidden="1" x14ac:dyDescent="0.3">
      <c r="A342" s="77">
        <f t="shared" ca="1" si="15"/>
        <v>60</v>
      </c>
      <c r="B342" s="78">
        <f t="shared" ca="1" si="15"/>
        <v>24</v>
      </c>
      <c r="C342" s="129">
        <f t="shared" ca="1" si="15"/>
        <v>33</v>
      </c>
      <c r="D342" s="88">
        <f t="shared" ca="1" si="16"/>
        <v>60</v>
      </c>
      <c r="E342" s="80">
        <f t="shared" ca="1" si="17"/>
        <v>93</v>
      </c>
      <c r="F342" s="130"/>
      <c r="G342" s="130"/>
      <c r="H342" s="130"/>
      <c r="I342" s="89">
        <f ca="1">SMALL($E$4:$E$1003,ROWS($I$4:I342))</f>
        <v>80</v>
      </c>
      <c r="J342" s="3">
        <f>ROWS($E$4:E342)/1000</f>
        <v>0.33900000000000002</v>
      </c>
    </row>
    <row r="343" spans="1:10" hidden="1" x14ac:dyDescent="0.3">
      <c r="A343" s="77">
        <f t="shared" ca="1" si="15"/>
        <v>23</v>
      </c>
      <c r="B343" s="78">
        <f t="shared" ca="1" si="15"/>
        <v>40</v>
      </c>
      <c r="C343" s="129">
        <f t="shared" ca="1" si="15"/>
        <v>49</v>
      </c>
      <c r="D343" s="88">
        <f t="shared" ca="1" si="16"/>
        <v>40</v>
      </c>
      <c r="E343" s="80">
        <f t="shared" ca="1" si="17"/>
        <v>89</v>
      </c>
      <c r="F343" s="130"/>
      <c r="G343" s="130"/>
      <c r="H343" s="130"/>
      <c r="I343" s="89">
        <f ca="1">SMALL($E$4:$E$1003,ROWS($I$4:I343))</f>
        <v>80</v>
      </c>
      <c r="J343" s="3">
        <f>ROWS($E$4:E343)/1000</f>
        <v>0.34</v>
      </c>
    </row>
    <row r="344" spans="1:10" hidden="1" x14ac:dyDescent="0.3">
      <c r="A344" s="77">
        <f t="shared" ca="1" si="15"/>
        <v>21</v>
      </c>
      <c r="B344" s="78">
        <f t="shared" ca="1" si="15"/>
        <v>60</v>
      </c>
      <c r="C344" s="129">
        <f t="shared" ca="1" si="15"/>
        <v>27</v>
      </c>
      <c r="D344" s="88">
        <f t="shared" ca="1" si="16"/>
        <v>60</v>
      </c>
      <c r="E344" s="80">
        <f t="shared" ca="1" si="17"/>
        <v>87</v>
      </c>
      <c r="F344" s="130"/>
      <c r="G344" s="130"/>
      <c r="H344" s="130"/>
      <c r="I344" s="89">
        <f ca="1">SMALL($E$4:$E$1003,ROWS($I$4:I344))</f>
        <v>80</v>
      </c>
      <c r="J344" s="3">
        <f>ROWS($E$4:E344)/1000</f>
        <v>0.34100000000000003</v>
      </c>
    </row>
    <row r="345" spans="1:10" hidden="1" x14ac:dyDescent="0.3">
      <c r="A345" s="77">
        <f t="shared" ca="1" si="15"/>
        <v>27</v>
      </c>
      <c r="B345" s="78">
        <f t="shared" ca="1" si="15"/>
        <v>33</v>
      </c>
      <c r="C345" s="129">
        <f t="shared" ca="1" si="15"/>
        <v>33</v>
      </c>
      <c r="D345" s="88">
        <f t="shared" ca="1" si="16"/>
        <v>33</v>
      </c>
      <c r="E345" s="80">
        <f t="shared" ca="1" si="17"/>
        <v>66</v>
      </c>
      <c r="F345" s="130"/>
      <c r="G345" s="130"/>
      <c r="H345" s="130"/>
      <c r="I345" s="89">
        <f ca="1">SMALL($E$4:$E$1003,ROWS($I$4:I345))</f>
        <v>80</v>
      </c>
      <c r="J345" s="3">
        <f>ROWS($E$4:E345)/1000</f>
        <v>0.34200000000000003</v>
      </c>
    </row>
    <row r="346" spans="1:10" hidden="1" x14ac:dyDescent="0.3">
      <c r="A346" s="77">
        <f t="shared" ca="1" si="15"/>
        <v>43</v>
      </c>
      <c r="B346" s="78">
        <f t="shared" ca="1" si="15"/>
        <v>28</v>
      </c>
      <c r="C346" s="129">
        <f t="shared" ca="1" si="15"/>
        <v>44</v>
      </c>
      <c r="D346" s="88">
        <f t="shared" ca="1" si="16"/>
        <v>43</v>
      </c>
      <c r="E346" s="80">
        <f t="shared" ca="1" si="17"/>
        <v>87</v>
      </c>
      <c r="F346" s="130"/>
      <c r="G346" s="130"/>
      <c r="H346" s="130"/>
      <c r="I346" s="89">
        <f ca="1">SMALL($E$4:$E$1003,ROWS($I$4:I346))</f>
        <v>80</v>
      </c>
      <c r="J346" s="3">
        <f>ROWS($E$4:E346)/1000</f>
        <v>0.34300000000000003</v>
      </c>
    </row>
    <row r="347" spans="1:10" hidden="1" x14ac:dyDescent="0.3">
      <c r="A347" s="77">
        <f t="shared" ca="1" si="15"/>
        <v>23</v>
      </c>
      <c r="B347" s="78">
        <f t="shared" ca="1" si="15"/>
        <v>55</v>
      </c>
      <c r="C347" s="129">
        <f t="shared" ca="1" si="15"/>
        <v>54</v>
      </c>
      <c r="D347" s="88">
        <f t="shared" ca="1" si="16"/>
        <v>55</v>
      </c>
      <c r="E347" s="80">
        <f t="shared" ca="1" si="17"/>
        <v>109</v>
      </c>
      <c r="F347" s="130"/>
      <c r="G347" s="130"/>
      <c r="H347" s="130"/>
      <c r="I347" s="89">
        <f ca="1">SMALL($E$4:$E$1003,ROWS($I$4:I347))</f>
        <v>80</v>
      </c>
      <c r="J347" s="3">
        <f>ROWS($E$4:E347)/1000</f>
        <v>0.34399999999999997</v>
      </c>
    </row>
    <row r="348" spans="1:10" hidden="1" x14ac:dyDescent="0.3">
      <c r="A348" s="77">
        <f t="shared" ca="1" si="15"/>
        <v>23</v>
      </c>
      <c r="B348" s="78">
        <f t="shared" ca="1" si="15"/>
        <v>57</v>
      </c>
      <c r="C348" s="129">
        <f t="shared" ca="1" si="15"/>
        <v>27</v>
      </c>
      <c r="D348" s="88">
        <f t="shared" ca="1" si="16"/>
        <v>57</v>
      </c>
      <c r="E348" s="80">
        <f t="shared" ca="1" si="17"/>
        <v>84</v>
      </c>
      <c r="F348" s="130"/>
      <c r="G348" s="130"/>
      <c r="H348" s="130"/>
      <c r="I348" s="89">
        <f ca="1">SMALL($E$4:$E$1003,ROWS($I$4:I348))</f>
        <v>80</v>
      </c>
      <c r="J348" s="3">
        <f>ROWS($E$4:E348)/1000</f>
        <v>0.34499999999999997</v>
      </c>
    </row>
    <row r="349" spans="1:10" hidden="1" x14ac:dyDescent="0.3">
      <c r="A349" s="77">
        <f t="shared" ca="1" si="15"/>
        <v>46</v>
      </c>
      <c r="B349" s="78">
        <f t="shared" ca="1" si="15"/>
        <v>38</v>
      </c>
      <c r="C349" s="129">
        <f t="shared" ca="1" si="15"/>
        <v>49</v>
      </c>
      <c r="D349" s="88">
        <f t="shared" ca="1" si="16"/>
        <v>46</v>
      </c>
      <c r="E349" s="80">
        <f t="shared" ca="1" si="17"/>
        <v>95</v>
      </c>
      <c r="F349" s="130"/>
      <c r="G349" s="130"/>
      <c r="H349" s="130"/>
      <c r="I349" s="89">
        <f ca="1">SMALL($E$4:$E$1003,ROWS($I$4:I349))</f>
        <v>80</v>
      </c>
      <c r="J349" s="3">
        <f>ROWS($E$4:E349)/1000</f>
        <v>0.34599999999999997</v>
      </c>
    </row>
    <row r="350" spans="1:10" hidden="1" x14ac:dyDescent="0.3">
      <c r="A350" s="77">
        <f t="shared" ca="1" si="15"/>
        <v>31</v>
      </c>
      <c r="B350" s="78">
        <f t="shared" ca="1" si="15"/>
        <v>33</v>
      </c>
      <c r="C350" s="129">
        <f t="shared" ca="1" si="15"/>
        <v>60</v>
      </c>
      <c r="D350" s="88">
        <f t="shared" ca="1" si="16"/>
        <v>33</v>
      </c>
      <c r="E350" s="80">
        <f t="shared" ca="1" si="17"/>
        <v>93</v>
      </c>
      <c r="F350" s="130"/>
      <c r="G350" s="130"/>
      <c r="H350" s="130"/>
      <c r="I350" s="89">
        <f ca="1">SMALL($E$4:$E$1003,ROWS($I$4:I350))</f>
        <v>80</v>
      </c>
      <c r="J350" s="3">
        <f>ROWS($E$4:E350)/1000</f>
        <v>0.34699999999999998</v>
      </c>
    </row>
    <row r="351" spans="1:10" hidden="1" x14ac:dyDescent="0.3">
      <c r="A351" s="77">
        <f t="shared" ca="1" si="15"/>
        <v>35</v>
      </c>
      <c r="B351" s="78">
        <f t="shared" ca="1" si="15"/>
        <v>60</v>
      </c>
      <c r="C351" s="129">
        <f t="shared" ca="1" si="15"/>
        <v>38</v>
      </c>
      <c r="D351" s="88">
        <f t="shared" ca="1" si="16"/>
        <v>60</v>
      </c>
      <c r="E351" s="80">
        <f t="shared" ca="1" si="17"/>
        <v>98</v>
      </c>
      <c r="F351" s="130"/>
      <c r="G351" s="130"/>
      <c r="H351" s="130"/>
      <c r="I351" s="89">
        <f ca="1">SMALL($E$4:$E$1003,ROWS($I$4:I351))</f>
        <v>80</v>
      </c>
      <c r="J351" s="3">
        <f>ROWS($E$4:E351)/1000</f>
        <v>0.34799999999999998</v>
      </c>
    </row>
    <row r="352" spans="1:10" hidden="1" x14ac:dyDescent="0.3">
      <c r="A352" s="77">
        <f t="shared" ca="1" si="15"/>
        <v>27</v>
      </c>
      <c r="B352" s="78">
        <f t="shared" ca="1" si="15"/>
        <v>31</v>
      </c>
      <c r="C352" s="129">
        <f t="shared" ca="1" si="15"/>
        <v>26</v>
      </c>
      <c r="D352" s="88">
        <f t="shared" ca="1" si="16"/>
        <v>31</v>
      </c>
      <c r="E352" s="80">
        <f t="shared" ca="1" si="17"/>
        <v>57</v>
      </c>
      <c r="F352" s="130"/>
      <c r="G352" s="130"/>
      <c r="H352" s="130"/>
      <c r="I352" s="89">
        <f ca="1">SMALL($E$4:$E$1003,ROWS($I$4:I352))</f>
        <v>80</v>
      </c>
      <c r="J352" s="3">
        <f>ROWS($E$4:E352)/1000</f>
        <v>0.34899999999999998</v>
      </c>
    </row>
    <row r="353" spans="1:10" hidden="1" x14ac:dyDescent="0.3">
      <c r="A353" s="77">
        <f t="shared" ca="1" si="15"/>
        <v>25</v>
      </c>
      <c r="B353" s="78">
        <f t="shared" ca="1" si="15"/>
        <v>36</v>
      </c>
      <c r="C353" s="129">
        <f t="shared" ca="1" si="15"/>
        <v>32</v>
      </c>
      <c r="D353" s="88">
        <f t="shared" ca="1" si="16"/>
        <v>36</v>
      </c>
      <c r="E353" s="80">
        <f t="shared" ca="1" si="17"/>
        <v>68</v>
      </c>
      <c r="F353" s="130"/>
      <c r="G353" s="130"/>
      <c r="H353" s="130"/>
      <c r="I353" s="89">
        <f ca="1">SMALL($E$4:$E$1003,ROWS($I$4:I353))</f>
        <v>80</v>
      </c>
      <c r="J353" s="3">
        <f>ROWS($E$4:E353)/1000</f>
        <v>0.35</v>
      </c>
    </row>
    <row r="354" spans="1:10" hidden="1" x14ac:dyDescent="0.3">
      <c r="A354" s="77">
        <f t="shared" ca="1" si="15"/>
        <v>35</v>
      </c>
      <c r="B354" s="78">
        <f t="shared" ca="1" si="15"/>
        <v>26</v>
      </c>
      <c r="C354" s="129">
        <f t="shared" ca="1" si="15"/>
        <v>37</v>
      </c>
      <c r="D354" s="88">
        <f t="shared" ca="1" si="16"/>
        <v>35</v>
      </c>
      <c r="E354" s="80">
        <f t="shared" ca="1" si="17"/>
        <v>72</v>
      </c>
      <c r="F354" s="130"/>
      <c r="G354" s="130"/>
      <c r="H354" s="130"/>
      <c r="I354" s="89">
        <f ca="1">SMALL($E$4:$E$1003,ROWS($I$4:I354))</f>
        <v>80</v>
      </c>
      <c r="J354" s="3">
        <f>ROWS($E$4:E354)/1000</f>
        <v>0.35099999999999998</v>
      </c>
    </row>
    <row r="355" spans="1:10" hidden="1" x14ac:dyDescent="0.3">
      <c r="A355" s="77">
        <f t="shared" ca="1" si="15"/>
        <v>38</v>
      </c>
      <c r="B355" s="78">
        <f t="shared" ca="1" si="15"/>
        <v>25</v>
      </c>
      <c r="C355" s="129">
        <f t="shared" ca="1" si="15"/>
        <v>47</v>
      </c>
      <c r="D355" s="88">
        <f t="shared" ca="1" si="16"/>
        <v>38</v>
      </c>
      <c r="E355" s="80">
        <f t="shared" ca="1" si="17"/>
        <v>85</v>
      </c>
      <c r="F355" s="130"/>
      <c r="G355" s="130"/>
      <c r="H355" s="130"/>
      <c r="I355" s="89">
        <f ca="1">SMALL($E$4:$E$1003,ROWS($I$4:I355))</f>
        <v>80</v>
      </c>
      <c r="J355" s="3">
        <f>ROWS($E$4:E355)/1000</f>
        <v>0.35199999999999998</v>
      </c>
    </row>
    <row r="356" spans="1:10" hidden="1" x14ac:dyDescent="0.3">
      <c r="A356" s="77">
        <f t="shared" ca="1" si="15"/>
        <v>40</v>
      </c>
      <c r="B356" s="78">
        <f t="shared" ca="1" si="15"/>
        <v>26</v>
      </c>
      <c r="C356" s="129">
        <f t="shared" ca="1" si="15"/>
        <v>49</v>
      </c>
      <c r="D356" s="88">
        <f t="shared" ca="1" si="16"/>
        <v>40</v>
      </c>
      <c r="E356" s="80">
        <f t="shared" ca="1" si="17"/>
        <v>89</v>
      </c>
      <c r="F356" s="130"/>
      <c r="G356" s="130"/>
      <c r="H356" s="130"/>
      <c r="I356" s="89">
        <f ca="1">SMALL($E$4:$E$1003,ROWS($I$4:I356))</f>
        <v>80</v>
      </c>
      <c r="J356" s="3">
        <f>ROWS($E$4:E356)/1000</f>
        <v>0.35299999999999998</v>
      </c>
    </row>
    <row r="357" spans="1:10" hidden="1" x14ac:dyDescent="0.3">
      <c r="A357" s="77">
        <f t="shared" ca="1" si="15"/>
        <v>26</v>
      </c>
      <c r="B357" s="78">
        <f t="shared" ca="1" si="15"/>
        <v>30</v>
      </c>
      <c r="C357" s="129">
        <f t="shared" ca="1" si="15"/>
        <v>47</v>
      </c>
      <c r="D357" s="88">
        <f t="shared" ca="1" si="16"/>
        <v>30</v>
      </c>
      <c r="E357" s="80">
        <f t="shared" ca="1" si="17"/>
        <v>77</v>
      </c>
      <c r="F357" s="130"/>
      <c r="G357" s="130"/>
      <c r="H357" s="130"/>
      <c r="I357" s="89">
        <f ca="1">SMALL($E$4:$E$1003,ROWS($I$4:I357))</f>
        <v>81</v>
      </c>
      <c r="J357" s="3">
        <f>ROWS($E$4:E357)/1000</f>
        <v>0.35399999999999998</v>
      </c>
    </row>
    <row r="358" spans="1:10" hidden="1" x14ac:dyDescent="0.3">
      <c r="A358" s="77">
        <f t="shared" ca="1" si="15"/>
        <v>42</v>
      </c>
      <c r="B358" s="78">
        <f t="shared" ca="1" si="15"/>
        <v>43</v>
      </c>
      <c r="C358" s="129">
        <f t="shared" ca="1" si="15"/>
        <v>50</v>
      </c>
      <c r="D358" s="88">
        <f t="shared" ca="1" si="16"/>
        <v>43</v>
      </c>
      <c r="E358" s="80">
        <f t="shared" ca="1" si="17"/>
        <v>93</v>
      </c>
      <c r="F358" s="130"/>
      <c r="G358" s="130"/>
      <c r="H358" s="130"/>
      <c r="I358" s="89">
        <f ca="1">SMALL($E$4:$E$1003,ROWS($I$4:I358))</f>
        <v>81</v>
      </c>
      <c r="J358" s="3">
        <f>ROWS($E$4:E358)/1000</f>
        <v>0.35499999999999998</v>
      </c>
    </row>
    <row r="359" spans="1:10" hidden="1" x14ac:dyDescent="0.3">
      <c r="A359" s="77">
        <f t="shared" ca="1" si="15"/>
        <v>31</v>
      </c>
      <c r="B359" s="78">
        <f t="shared" ca="1" si="15"/>
        <v>35</v>
      </c>
      <c r="C359" s="129">
        <f t="shared" ca="1" si="15"/>
        <v>33</v>
      </c>
      <c r="D359" s="88">
        <f t="shared" ca="1" si="16"/>
        <v>35</v>
      </c>
      <c r="E359" s="80">
        <f t="shared" ca="1" si="17"/>
        <v>68</v>
      </c>
      <c r="F359" s="130"/>
      <c r="G359" s="130"/>
      <c r="H359" s="130"/>
      <c r="I359" s="89">
        <f ca="1">SMALL($E$4:$E$1003,ROWS($I$4:I359))</f>
        <v>81</v>
      </c>
      <c r="J359" s="3">
        <f>ROWS($E$4:E359)/1000</f>
        <v>0.35599999999999998</v>
      </c>
    </row>
    <row r="360" spans="1:10" hidden="1" x14ac:dyDescent="0.3">
      <c r="A360" s="77">
        <f t="shared" ca="1" si="15"/>
        <v>21</v>
      </c>
      <c r="B360" s="78">
        <f t="shared" ca="1" si="15"/>
        <v>48</v>
      </c>
      <c r="C360" s="129">
        <f t="shared" ca="1" si="15"/>
        <v>56</v>
      </c>
      <c r="D360" s="88">
        <f t="shared" ca="1" si="16"/>
        <v>48</v>
      </c>
      <c r="E360" s="80">
        <f t="shared" ca="1" si="17"/>
        <v>104</v>
      </c>
      <c r="F360" s="130"/>
      <c r="G360" s="130"/>
      <c r="H360" s="130"/>
      <c r="I360" s="89">
        <f ca="1">SMALL($E$4:$E$1003,ROWS($I$4:I360))</f>
        <v>81</v>
      </c>
      <c r="J360" s="3">
        <f>ROWS($E$4:E360)/1000</f>
        <v>0.35699999999999998</v>
      </c>
    </row>
    <row r="361" spans="1:10" hidden="1" x14ac:dyDescent="0.3">
      <c r="A361" s="77">
        <f t="shared" ca="1" si="15"/>
        <v>38</v>
      </c>
      <c r="B361" s="78">
        <f t="shared" ca="1" si="15"/>
        <v>54</v>
      </c>
      <c r="C361" s="129">
        <f t="shared" ca="1" si="15"/>
        <v>60</v>
      </c>
      <c r="D361" s="88">
        <f t="shared" ca="1" si="16"/>
        <v>54</v>
      </c>
      <c r="E361" s="80">
        <f t="shared" ca="1" si="17"/>
        <v>114</v>
      </c>
      <c r="F361" s="130"/>
      <c r="G361" s="130"/>
      <c r="H361" s="130"/>
      <c r="I361" s="89">
        <f ca="1">SMALL($E$4:$E$1003,ROWS($I$4:I361))</f>
        <v>81</v>
      </c>
      <c r="J361" s="3">
        <f>ROWS($E$4:E361)/1000</f>
        <v>0.35799999999999998</v>
      </c>
    </row>
    <row r="362" spans="1:10" hidden="1" x14ac:dyDescent="0.3">
      <c r="A362" s="77">
        <f t="shared" ca="1" si="15"/>
        <v>58</v>
      </c>
      <c r="B362" s="78">
        <f t="shared" ca="1" si="15"/>
        <v>36</v>
      </c>
      <c r="C362" s="129">
        <f t="shared" ca="1" si="15"/>
        <v>25</v>
      </c>
      <c r="D362" s="88">
        <f t="shared" ca="1" si="16"/>
        <v>58</v>
      </c>
      <c r="E362" s="80">
        <f t="shared" ca="1" si="17"/>
        <v>83</v>
      </c>
      <c r="F362" s="130"/>
      <c r="G362" s="130"/>
      <c r="H362" s="130"/>
      <c r="I362" s="89">
        <f ca="1">SMALL($E$4:$E$1003,ROWS($I$4:I362))</f>
        <v>81</v>
      </c>
      <c r="J362" s="3">
        <f>ROWS($E$4:E362)/1000</f>
        <v>0.35899999999999999</v>
      </c>
    </row>
    <row r="363" spans="1:10" hidden="1" x14ac:dyDescent="0.3">
      <c r="A363" s="77">
        <f t="shared" ca="1" si="15"/>
        <v>36</v>
      </c>
      <c r="B363" s="78">
        <f t="shared" ca="1" si="15"/>
        <v>30</v>
      </c>
      <c r="C363" s="129">
        <f t="shared" ca="1" si="15"/>
        <v>33</v>
      </c>
      <c r="D363" s="88">
        <f t="shared" ca="1" si="16"/>
        <v>36</v>
      </c>
      <c r="E363" s="80">
        <f t="shared" ca="1" si="17"/>
        <v>69</v>
      </c>
      <c r="F363" s="130"/>
      <c r="G363" s="130"/>
      <c r="H363" s="130"/>
      <c r="I363" s="89">
        <f ca="1">SMALL($E$4:$E$1003,ROWS($I$4:I363))</f>
        <v>81</v>
      </c>
      <c r="J363" s="3">
        <f>ROWS($E$4:E363)/1000</f>
        <v>0.36</v>
      </c>
    </row>
    <row r="364" spans="1:10" hidden="1" x14ac:dyDescent="0.3">
      <c r="A364" s="77">
        <f t="shared" ca="1" si="15"/>
        <v>41</v>
      </c>
      <c r="B364" s="78">
        <f t="shared" ca="1" si="15"/>
        <v>25</v>
      </c>
      <c r="C364" s="129">
        <f t="shared" ca="1" si="15"/>
        <v>50</v>
      </c>
      <c r="D364" s="88">
        <f t="shared" ca="1" si="16"/>
        <v>41</v>
      </c>
      <c r="E364" s="80">
        <f t="shared" ca="1" si="17"/>
        <v>91</v>
      </c>
      <c r="F364" s="130"/>
      <c r="G364" s="130"/>
      <c r="H364" s="130"/>
      <c r="I364" s="89">
        <f ca="1">SMALL($E$4:$E$1003,ROWS($I$4:I364))</f>
        <v>81</v>
      </c>
      <c r="J364" s="3">
        <f>ROWS($E$4:E364)/1000</f>
        <v>0.36099999999999999</v>
      </c>
    </row>
    <row r="365" spans="1:10" hidden="1" x14ac:dyDescent="0.3">
      <c r="A365" s="77">
        <f t="shared" ca="1" si="15"/>
        <v>37</v>
      </c>
      <c r="B365" s="78">
        <f t="shared" ca="1" si="15"/>
        <v>26</v>
      </c>
      <c r="C365" s="129">
        <f t="shared" ca="1" si="15"/>
        <v>58</v>
      </c>
      <c r="D365" s="88">
        <f t="shared" ca="1" si="16"/>
        <v>37</v>
      </c>
      <c r="E365" s="80">
        <f t="shared" ca="1" si="17"/>
        <v>95</v>
      </c>
      <c r="F365" s="130"/>
      <c r="G365" s="130"/>
      <c r="H365" s="130"/>
      <c r="I365" s="89">
        <f ca="1">SMALL($E$4:$E$1003,ROWS($I$4:I365))</f>
        <v>81</v>
      </c>
      <c r="J365" s="3">
        <f>ROWS($E$4:E365)/1000</f>
        <v>0.36199999999999999</v>
      </c>
    </row>
    <row r="366" spans="1:10" hidden="1" x14ac:dyDescent="0.3">
      <c r="A366" s="77">
        <f t="shared" ca="1" si="15"/>
        <v>20</v>
      </c>
      <c r="B366" s="78">
        <f t="shared" ca="1" si="15"/>
        <v>34</v>
      </c>
      <c r="C366" s="129">
        <f t="shared" ca="1" si="15"/>
        <v>33</v>
      </c>
      <c r="D366" s="88">
        <f t="shared" ca="1" si="16"/>
        <v>34</v>
      </c>
      <c r="E366" s="80">
        <f t="shared" ca="1" si="17"/>
        <v>67</v>
      </c>
      <c r="F366" s="130"/>
      <c r="G366" s="130"/>
      <c r="H366" s="130"/>
      <c r="I366" s="89">
        <f ca="1">SMALL($E$4:$E$1003,ROWS($I$4:I366))</f>
        <v>81</v>
      </c>
      <c r="J366" s="3">
        <f>ROWS($E$4:E366)/1000</f>
        <v>0.36299999999999999</v>
      </c>
    </row>
    <row r="367" spans="1:10" hidden="1" x14ac:dyDescent="0.3">
      <c r="A367" s="77">
        <f t="shared" ca="1" si="15"/>
        <v>41</v>
      </c>
      <c r="B367" s="78">
        <f t="shared" ca="1" si="15"/>
        <v>51</v>
      </c>
      <c r="C367" s="129">
        <f t="shared" ca="1" si="15"/>
        <v>42</v>
      </c>
      <c r="D367" s="88">
        <f t="shared" ca="1" si="16"/>
        <v>51</v>
      </c>
      <c r="E367" s="80">
        <f t="shared" ca="1" si="17"/>
        <v>93</v>
      </c>
      <c r="F367" s="130"/>
      <c r="G367" s="130"/>
      <c r="H367" s="130"/>
      <c r="I367" s="89">
        <f ca="1">SMALL($E$4:$E$1003,ROWS($I$4:I367))</f>
        <v>81</v>
      </c>
      <c r="J367" s="3">
        <f>ROWS($E$4:E367)/1000</f>
        <v>0.36399999999999999</v>
      </c>
    </row>
    <row r="368" spans="1:10" hidden="1" x14ac:dyDescent="0.3">
      <c r="A368" s="77">
        <f t="shared" ca="1" si="15"/>
        <v>39</v>
      </c>
      <c r="B368" s="78">
        <f t="shared" ca="1" si="15"/>
        <v>40</v>
      </c>
      <c r="C368" s="129">
        <f t="shared" ca="1" si="15"/>
        <v>23</v>
      </c>
      <c r="D368" s="88">
        <f t="shared" ca="1" si="16"/>
        <v>40</v>
      </c>
      <c r="E368" s="80">
        <f t="shared" ca="1" si="17"/>
        <v>63</v>
      </c>
      <c r="F368" s="130"/>
      <c r="G368" s="130"/>
      <c r="H368" s="130"/>
      <c r="I368" s="89">
        <f ca="1">SMALL($E$4:$E$1003,ROWS($I$4:I368))</f>
        <v>81</v>
      </c>
      <c r="J368" s="3">
        <f>ROWS($E$4:E368)/1000</f>
        <v>0.36499999999999999</v>
      </c>
    </row>
    <row r="369" spans="1:10" hidden="1" x14ac:dyDescent="0.3">
      <c r="A369" s="77">
        <f t="shared" ca="1" si="15"/>
        <v>31</v>
      </c>
      <c r="B369" s="78">
        <f t="shared" ca="1" si="15"/>
        <v>44</v>
      </c>
      <c r="C369" s="129">
        <f t="shared" ca="1" si="15"/>
        <v>50</v>
      </c>
      <c r="D369" s="88">
        <f t="shared" ca="1" si="16"/>
        <v>44</v>
      </c>
      <c r="E369" s="80">
        <f t="shared" ca="1" si="17"/>
        <v>94</v>
      </c>
      <c r="F369" s="130"/>
      <c r="G369" s="130"/>
      <c r="H369" s="130"/>
      <c r="I369" s="89">
        <f ca="1">SMALL($E$4:$E$1003,ROWS($I$4:I369))</f>
        <v>81</v>
      </c>
      <c r="J369" s="3">
        <f>ROWS($E$4:E369)/1000</f>
        <v>0.36599999999999999</v>
      </c>
    </row>
    <row r="370" spans="1:10" hidden="1" x14ac:dyDescent="0.3">
      <c r="A370" s="77">
        <f t="shared" ca="1" si="15"/>
        <v>45</v>
      </c>
      <c r="B370" s="78">
        <f t="shared" ca="1" si="15"/>
        <v>51</v>
      </c>
      <c r="C370" s="129">
        <f t="shared" ca="1" si="15"/>
        <v>20</v>
      </c>
      <c r="D370" s="88">
        <f t="shared" ca="1" si="16"/>
        <v>51</v>
      </c>
      <c r="E370" s="80">
        <f t="shared" ca="1" si="17"/>
        <v>71</v>
      </c>
      <c r="F370" s="130"/>
      <c r="G370" s="130"/>
      <c r="H370" s="130"/>
      <c r="I370" s="89">
        <f ca="1">SMALL($E$4:$E$1003,ROWS($I$4:I370))</f>
        <v>81</v>
      </c>
      <c r="J370" s="3">
        <f>ROWS($E$4:E370)/1000</f>
        <v>0.36699999999999999</v>
      </c>
    </row>
    <row r="371" spans="1:10" hidden="1" x14ac:dyDescent="0.3">
      <c r="A371" s="77">
        <f t="shared" ca="1" si="15"/>
        <v>31</v>
      </c>
      <c r="B371" s="78">
        <f t="shared" ca="1" si="15"/>
        <v>51</v>
      </c>
      <c r="C371" s="129">
        <f t="shared" ca="1" si="15"/>
        <v>27</v>
      </c>
      <c r="D371" s="88">
        <f t="shared" ca="1" si="16"/>
        <v>51</v>
      </c>
      <c r="E371" s="80">
        <f t="shared" ca="1" si="17"/>
        <v>78</v>
      </c>
      <c r="F371" s="130"/>
      <c r="G371" s="130"/>
      <c r="H371" s="130"/>
      <c r="I371" s="89">
        <f ca="1">SMALL($E$4:$E$1003,ROWS($I$4:I371))</f>
        <v>81</v>
      </c>
      <c r="J371" s="3">
        <f>ROWS($E$4:E371)/1000</f>
        <v>0.36799999999999999</v>
      </c>
    </row>
    <row r="372" spans="1:10" hidden="1" x14ac:dyDescent="0.3">
      <c r="A372" s="77">
        <f t="shared" ca="1" si="15"/>
        <v>25</v>
      </c>
      <c r="B372" s="78">
        <f t="shared" ca="1" si="15"/>
        <v>33</v>
      </c>
      <c r="C372" s="129">
        <f t="shared" ca="1" si="15"/>
        <v>32</v>
      </c>
      <c r="D372" s="88">
        <f t="shared" ca="1" si="16"/>
        <v>33</v>
      </c>
      <c r="E372" s="80">
        <f t="shared" ca="1" si="17"/>
        <v>65</v>
      </c>
      <c r="F372" s="130"/>
      <c r="G372" s="130"/>
      <c r="H372" s="130"/>
      <c r="I372" s="89">
        <f ca="1">SMALL($E$4:$E$1003,ROWS($I$4:I372))</f>
        <v>81</v>
      </c>
      <c r="J372" s="3">
        <f>ROWS($E$4:E372)/1000</f>
        <v>0.36899999999999999</v>
      </c>
    </row>
    <row r="373" spans="1:10" hidden="1" x14ac:dyDescent="0.3">
      <c r="A373" s="77">
        <f t="shared" ca="1" si="15"/>
        <v>39</v>
      </c>
      <c r="B373" s="78">
        <f t="shared" ca="1" si="15"/>
        <v>28</v>
      </c>
      <c r="C373" s="129">
        <f t="shared" ca="1" si="15"/>
        <v>41</v>
      </c>
      <c r="D373" s="88">
        <f t="shared" ca="1" si="16"/>
        <v>39</v>
      </c>
      <c r="E373" s="80">
        <f t="shared" ca="1" si="17"/>
        <v>80</v>
      </c>
      <c r="F373" s="130"/>
      <c r="G373" s="130"/>
      <c r="H373" s="130"/>
      <c r="I373" s="89">
        <f ca="1">SMALL($E$4:$E$1003,ROWS($I$4:I373))</f>
        <v>81</v>
      </c>
      <c r="J373" s="3">
        <f>ROWS($E$4:E373)/1000</f>
        <v>0.37</v>
      </c>
    </row>
    <row r="374" spans="1:10" hidden="1" x14ac:dyDescent="0.3">
      <c r="A374" s="77">
        <f t="shared" ca="1" si="15"/>
        <v>59</v>
      </c>
      <c r="B374" s="78">
        <f t="shared" ca="1" si="15"/>
        <v>20</v>
      </c>
      <c r="C374" s="129">
        <f t="shared" ca="1" si="15"/>
        <v>51</v>
      </c>
      <c r="D374" s="88">
        <f t="shared" ca="1" si="16"/>
        <v>59</v>
      </c>
      <c r="E374" s="80">
        <f t="shared" ca="1" si="17"/>
        <v>110</v>
      </c>
      <c r="F374" s="130"/>
      <c r="G374" s="130"/>
      <c r="H374" s="130"/>
      <c r="I374" s="89">
        <f ca="1">SMALL($E$4:$E$1003,ROWS($I$4:I374))</f>
        <v>81</v>
      </c>
      <c r="J374" s="3">
        <f>ROWS($E$4:E374)/1000</f>
        <v>0.371</v>
      </c>
    </row>
    <row r="375" spans="1:10" hidden="1" x14ac:dyDescent="0.3">
      <c r="A375" s="77">
        <f t="shared" ca="1" si="15"/>
        <v>28</v>
      </c>
      <c r="B375" s="78">
        <f t="shared" ca="1" si="15"/>
        <v>20</v>
      </c>
      <c r="C375" s="129">
        <f t="shared" ca="1" si="15"/>
        <v>37</v>
      </c>
      <c r="D375" s="88">
        <f t="shared" ca="1" si="16"/>
        <v>28</v>
      </c>
      <c r="E375" s="80">
        <f t="shared" ca="1" si="17"/>
        <v>65</v>
      </c>
      <c r="F375" s="130"/>
      <c r="G375" s="130"/>
      <c r="H375" s="130"/>
      <c r="I375" s="89">
        <f ca="1">SMALL($E$4:$E$1003,ROWS($I$4:I375))</f>
        <v>81</v>
      </c>
      <c r="J375" s="3">
        <f>ROWS($E$4:E375)/1000</f>
        <v>0.372</v>
      </c>
    </row>
    <row r="376" spans="1:10" hidden="1" x14ac:dyDescent="0.3">
      <c r="A376" s="77">
        <f t="shared" ca="1" si="15"/>
        <v>41</v>
      </c>
      <c r="B376" s="78">
        <f t="shared" ca="1" si="15"/>
        <v>33</v>
      </c>
      <c r="C376" s="129">
        <f t="shared" ca="1" si="15"/>
        <v>58</v>
      </c>
      <c r="D376" s="88">
        <f t="shared" ca="1" si="16"/>
        <v>41</v>
      </c>
      <c r="E376" s="80">
        <f t="shared" ca="1" si="17"/>
        <v>99</v>
      </c>
      <c r="F376" s="130"/>
      <c r="G376" s="130"/>
      <c r="H376" s="130"/>
      <c r="I376" s="89">
        <f ca="1">SMALL($E$4:$E$1003,ROWS($I$4:I376))</f>
        <v>81</v>
      </c>
      <c r="J376" s="3">
        <f>ROWS($E$4:E376)/1000</f>
        <v>0.373</v>
      </c>
    </row>
    <row r="377" spans="1:10" hidden="1" x14ac:dyDescent="0.3">
      <c r="A377" s="77">
        <f t="shared" ca="1" si="15"/>
        <v>55</v>
      </c>
      <c r="B377" s="78">
        <f t="shared" ca="1" si="15"/>
        <v>45</v>
      </c>
      <c r="C377" s="129">
        <f t="shared" ca="1" si="15"/>
        <v>44</v>
      </c>
      <c r="D377" s="88">
        <f t="shared" ca="1" si="16"/>
        <v>55</v>
      </c>
      <c r="E377" s="80">
        <f t="shared" ca="1" si="17"/>
        <v>99</v>
      </c>
      <c r="F377" s="130"/>
      <c r="G377" s="130"/>
      <c r="H377" s="130"/>
      <c r="I377" s="89">
        <f ca="1">SMALL($E$4:$E$1003,ROWS($I$4:I377))</f>
        <v>81</v>
      </c>
      <c r="J377" s="3">
        <f>ROWS($E$4:E377)/1000</f>
        <v>0.374</v>
      </c>
    </row>
    <row r="378" spans="1:10" hidden="1" x14ac:dyDescent="0.3">
      <c r="A378" s="77">
        <f t="shared" ca="1" si="15"/>
        <v>43</v>
      </c>
      <c r="B378" s="78">
        <f t="shared" ca="1" si="15"/>
        <v>32</v>
      </c>
      <c r="C378" s="129">
        <f t="shared" ca="1" si="15"/>
        <v>51</v>
      </c>
      <c r="D378" s="88">
        <f t="shared" ca="1" si="16"/>
        <v>43</v>
      </c>
      <c r="E378" s="80">
        <f t="shared" ca="1" si="17"/>
        <v>94</v>
      </c>
      <c r="F378" s="130"/>
      <c r="G378" s="130"/>
      <c r="H378" s="130"/>
      <c r="I378" s="89">
        <f ca="1">SMALL($E$4:$E$1003,ROWS($I$4:I378))</f>
        <v>81</v>
      </c>
      <c r="J378" s="3">
        <f>ROWS($E$4:E378)/1000</f>
        <v>0.375</v>
      </c>
    </row>
    <row r="379" spans="1:10" hidden="1" x14ac:dyDescent="0.3">
      <c r="A379" s="77">
        <f t="shared" ca="1" si="15"/>
        <v>59</v>
      </c>
      <c r="B379" s="78">
        <f t="shared" ca="1" si="15"/>
        <v>32</v>
      </c>
      <c r="C379" s="129">
        <f t="shared" ca="1" si="15"/>
        <v>49</v>
      </c>
      <c r="D379" s="88">
        <f t="shared" ca="1" si="16"/>
        <v>59</v>
      </c>
      <c r="E379" s="80">
        <f t="shared" ca="1" si="17"/>
        <v>108</v>
      </c>
      <c r="F379" s="130"/>
      <c r="G379" s="130"/>
      <c r="H379" s="130"/>
      <c r="I379" s="89">
        <f ca="1">SMALL($E$4:$E$1003,ROWS($I$4:I379))</f>
        <v>81</v>
      </c>
      <c r="J379" s="3">
        <f>ROWS($E$4:E379)/1000</f>
        <v>0.376</v>
      </c>
    </row>
    <row r="380" spans="1:10" hidden="1" x14ac:dyDescent="0.3">
      <c r="A380" s="77">
        <f t="shared" ca="1" si="15"/>
        <v>27</v>
      </c>
      <c r="B380" s="78">
        <f t="shared" ca="1" si="15"/>
        <v>36</v>
      </c>
      <c r="C380" s="129">
        <f t="shared" ca="1" si="15"/>
        <v>55</v>
      </c>
      <c r="D380" s="88">
        <f t="shared" ca="1" si="16"/>
        <v>36</v>
      </c>
      <c r="E380" s="80">
        <f t="shared" ca="1" si="17"/>
        <v>91</v>
      </c>
      <c r="F380" s="130"/>
      <c r="G380" s="130"/>
      <c r="H380" s="130"/>
      <c r="I380" s="89">
        <f ca="1">SMALL($E$4:$E$1003,ROWS($I$4:I380))</f>
        <v>82</v>
      </c>
      <c r="J380" s="3">
        <f>ROWS($E$4:E380)/1000</f>
        <v>0.377</v>
      </c>
    </row>
    <row r="381" spans="1:10" hidden="1" x14ac:dyDescent="0.3">
      <c r="A381" s="77">
        <f t="shared" ca="1" si="15"/>
        <v>57</v>
      </c>
      <c r="B381" s="78">
        <f t="shared" ca="1" si="15"/>
        <v>28</v>
      </c>
      <c r="C381" s="129">
        <f t="shared" ca="1" si="15"/>
        <v>35</v>
      </c>
      <c r="D381" s="88">
        <f t="shared" ca="1" si="16"/>
        <v>57</v>
      </c>
      <c r="E381" s="80">
        <f t="shared" ca="1" si="17"/>
        <v>92</v>
      </c>
      <c r="F381" s="130"/>
      <c r="G381" s="130"/>
      <c r="H381" s="130"/>
      <c r="I381" s="89">
        <f ca="1">SMALL($E$4:$E$1003,ROWS($I$4:I381))</f>
        <v>82</v>
      </c>
      <c r="J381" s="3">
        <f>ROWS($E$4:E381)/1000</f>
        <v>0.378</v>
      </c>
    </row>
    <row r="382" spans="1:10" hidden="1" x14ac:dyDescent="0.3">
      <c r="A382" s="77">
        <f t="shared" ca="1" si="15"/>
        <v>57</v>
      </c>
      <c r="B382" s="78">
        <f t="shared" ca="1" si="15"/>
        <v>60</v>
      </c>
      <c r="C382" s="129">
        <f t="shared" ca="1" si="15"/>
        <v>35</v>
      </c>
      <c r="D382" s="88">
        <f t="shared" ca="1" si="16"/>
        <v>60</v>
      </c>
      <c r="E382" s="80">
        <f t="shared" ca="1" si="17"/>
        <v>95</v>
      </c>
      <c r="F382" s="130"/>
      <c r="G382" s="130"/>
      <c r="H382" s="130"/>
      <c r="I382" s="89">
        <f ca="1">SMALL($E$4:$E$1003,ROWS($I$4:I382))</f>
        <v>82</v>
      </c>
      <c r="J382" s="3">
        <f>ROWS($E$4:E382)/1000</f>
        <v>0.379</v>
      </c>
    </row>
    <row r="383" spans="1:10" hidden="1" x14ac:dyDescent="0.3">
      <c r="A383" s="77">
        <f t="shared" ca="1" si="15"/>
        <v>21</v>
      </c>
      <c r="B383" s="78">
        <f t="shared" ca="1" si="15"/>
        <v>26</v>
      </c>
      <c r="C383" s="129">
        <f t="shared" ca="1" si="15"/>
        <v>41</v>
      </c>
      <c r="D383" s="88">
        <f t="shared" ca="1" si="16"/>
        <v>26</v>
      </c>
      <c r="E383" s="80">
        <f t="shared" ca="1" si="17"/>
        <v>67</v>
      </c>
      <c r="F383" s="130"/>
      <c r="G383" s="130"/>
      <c r="H383" s="130"/>
      <c r="I383" s="89">
        <f ca="1">SMALL($E$4:$E$1003,ROWS($I$4:I383))</f>
        <v>82</v>
      </c>
      <c r="J383" s="3">
        <f>ROWS($E$4:E383)/1000</f>
        <v>0.38</v>
      </c>
    </row>
    <row r="384" spans="1:10" hidden="1" x14ac:dyDescent="0.3">
      <c r="A384" s="77">
        <f t="shared" ca="1" si="15"/>
        <v>29</v>
      </c>
      <c r="B384" s="78">
        <f t="shared" ca="1" si="15"/>
        <v>50</v>
      </c>
      <c r="C384" s="129">
        <f t="shared" ca="1" si="15"/>
        <v>47</v>
      </c>
      <c r="D384" s="88">
        <f t="shared" ca="1" si="16"/>
        <v>50</v>
      </c>
      <c r="E384" s="80">
        <f t="shared" ca="1" si="17"/>
        <v>97</v>
      </c>
      <c r="F384" s="130"/>
      <c r="G384" s="130"/>
      <c r="H384" s="130"/>
      <c r="I384" s="89">
        <f ca="1">SMALL($E$4:$E$1003,ROWS($I$4:I384))</f>
        <v>82</v>
      </c>
      <c r="J384" s="3">
        <f>ROWS($E$4:E384)/1000</f>
        <v>0.38100000000000001</v>
      </c>
    </row>
    <row r="385" spans="1:10" hidden="1" x14ac:dyDescent="0.3">
      <c r="A385" s="77">
        <f t="shared" ca="1" si="15"/>
        <v>22</v>
      </c>
      <c r="B385" s="78">
        <f t="shared" ca="1" si="15"/>
        <v>53</v>
      </c>
      <c r="C385" s="129">
        <f t="shared" ca="1" si="15"/>
        <v>42</v>
      </c>
      <c r="D385" s="88">
        <f t="shared" ca="1" si="16"/>
        <v>53</v>
      </c>
      <c r="E385" s="80">
        <f t="shared" ca="1" si="17"/>
        <v>95</v>
      </c>
      <c r="F385" s="130"/>
      <c r="G385" s="130"/>
      <c r="H385" s="130"/>
      <c r="I385" s="89">
        <f ca="1">SMALL($E$4:$E$1003,ROWS($I$4:I385))</f>
        <v>82</v>
      </c>
      <c r="J385" s="3">
        <f>ROWS($E$4:E385)/1000</f>
        <v>0.38200000000000001</v>
      </c>
    </row>
    <row r="386" spans="1:10" hidden="1" x14ac:dyDescent="0.3">
      <c r="A386" s="77">
        <f t="shared" ca="1" si="15"/>
        <v>38</v>
      </c>
      <c r="B386" s="78">
        <f t="shared" ca="1" si="15"/>
        <v>31</v>
      </c>
      <c r="C386" s="129">
        <f t="shared" ca="1" si="15"/>
        <v>49</v>
      </c>
      <c r="D386" s="88">
        <f t="shared" ca="1" si="16"/>
        <v>38</v>
      </c>
      <c r="E386" s="80">
        <f t="shared" ca="1" si="17"/>
        <v>87</v>
      </c>
      <c r="F386" s="130"/>
      <c r="G386" s="130"/>
      <c r="H386" s="130"/>
      <c r="I386" s="89">
        <f ca="1">SMALL($E$4:$E$1003,ROWS($I$4:I386))</f>
        <v>82</v>
      </c>
      <c r="J386" s="3">
        <f>ROWS($E$4:E386)/1000</f>
        <v>0.38300000000000001</v>
      </c>
    </row>
    <row r="387" spans="1:10" hidden="1" x14ac:dyDescent="0.3">
      <c r="A387" s="77">
        <f t="shared" ca="1" si="15"/>
        <v>47</v>
      </c>
      <c r="B387" s="78">
        <f t="shared" ca="1" si="15"/>
        <v>39</v>
      </c>
      <c r="C387" s="129">
        <f t="shared" ca="1" si="15"/>
        <v>22</v>
      </c>
      <c r="D387" s="88">
        <f t="shared" ca="1" si="16"/>
        <v>47</v>
      </c>
      <c r="E387" s="80">
        <f t="shared" ca="1" si="17"/>
        <v>69</v>
      </c>
      <c r="F387" s="130"/>
      <c r="G387" s="130"/>
      <c r="H387" s="130"/>
      <c r="I387" s="89">
        <f ca="1">SMALL($E$4:$E$1003,ROWS($I$4:I387))</f>
        <v>82</v>
      </c>
      <c r="J387" s="3">
        <f>ROWS($E$4:E387)/1000</f>
        <v>0.38400000000000001</v>
      </c>
    </row>
    <row r="388" spans="1:10" hidden="1" x14ac:dyDescent="0.3">
      <c r="A388" s="77">
        <f t="shared" ca="1" si="15"/>
        <v>28</v>
      </c>
      <c r="B388" s="78">
        <f t="shared" ca="1" si="15"/>
        <v>50</v>
      </c>
      <c r="C388" s="129">
        <f t="shared" ca="1" si="15"/>
        <v>47</v>
      </c>
      <c r="D388" s="88">
        <f t="shared" ca="1" si="16"/>
        <v>50</v>
      </c>
      <c r="E388" s="80">
        <f t="shared" ca="1" si="17"/>
        <v>97</v>
      </c>
      <c r="F388" s="130"/>
      <c r="G388" s="130"/>
      <c r="H388" s="130"/>
      <c r="I388" s="89">
        <f ca="1">SMALL($E$4:$E$1003,ROWS($I$4:I388))</f>
        <v>82</v>
      </c>
      <c r="J388" s="3">
        <f>ROWS($E$4:E388)/1000</f>
        <v>0.38500000000000001</v>
      </c>
    </row>
    <row r="389" spans="1:10" hidden="1" x14ac:dyDescent="0.3">
      <c r="A389" s="77">
        <f t="shared" ref="A389:C452" ca="1" si="18">RANDBETWEEN(A$1,A$2)</f>
        <v>47</v>
      </c>
      <c r="B389" s="78">
        <f t="shared" ca="1" si="18"/>
        <v>53</v>
      </c>
      <c r="C389" s="129">
        <f t="shared" ca="1" si="18"/>
        <v>36</v>
      </c>
      <c r="D389" s="88">
        <f t="shared" ref="D389:D452" ca="1" si="19">MAX(A389:B389)</f>
        <v>53</v>
      </c>
      <c r="E389" s="80">
        <f t="shared" ref="E389:E452" ca="1" si="20">D389+C389</f>
        <v>89</v>
      </c>
      <c r="F389" s="130"/>
      <c r="G389" s="130"/>
      <c r="H389" s="130"/>
      <c r="I389" s="89">
        <f ca="1">SMALL($E$4:$E$1003,ROWS($I$4:I389))</f>
        <v>82</v>
      </c>
      <c r="J389" s="3">
        <f>ROWS($E$4:E389)/1000</f>
        <v>0.38600000000000001</v>
      </c>
    </row>
    <row r="390" spans="1:10" hidden="1" x14ac:dyDescent="0.3">
      <c r="A390" s="77">
        <f t="shared" ca="1" si="18"/>
        <v>30</v>
      </c>
      <c r="B390" s="78">
        <f t="shared" ca="1" si="18"/>
        <v>34</v>
      </c>
      <c r="C390" s="129">
        <f t="shared" ca="1" si="18"/>
        <v>34</v>
      </c>
      <c r="D390" s="88">
        <f t="shared" ca="1" si="19"/>
        <v>34</v>
      </c>
      <c r="E390" s="80">
        <f t="shared" ca="1" si="20"/>
        <v>68</v>
      </c>
      <c r="F390" s="130"/>
      <c r="G390" s="130"/>
      <c r="H390" s="130"/>
      <c r="I390" s="89">
        <f ca="1">SMALL($E$4:$E$1003,ROWS($I$4:I390))</f>
        <v>82</v>
      </c>
      <c r="J390" s="3">
        <f>ROWS($E$4:E390)/1000</f>
        <v>0.38700000000000001</v>
      </c>
    </row>
    <row r="391" spans="1:10" hidden="1" x14ac:dyDescent="0.3">
      <c r="A391" s="77">
        <f t="shared" ca="1" si="18"/>
        <v>27</v>
      </c>
      <c r="B391" s="78">
        <f t="shared" ca="1" si="18"/>
        <v>49</v>
      </c>
      <c r="C391" s="129">
        <f t="shared" ca="1" si="18"/>
        <v>33</v>
      </c>
      <c r="D391" s="88">
        <f t="shared" ca="1" si="19"/>
        <v>49</v>
      </c>
      <c r="E391" s="80">
        <f t="shared" ca="1" si="20"/>
        <v>82</v>
      </c>
      <c r="F391" s="130"/>
      <c r="G391" s="130"/>
      <c r="H391" s="130"/>
      <c r="I391" s="89">
        <f ca="1">SMALL($E$4:$E$1003,ROWS($I$4:I391))</f>
        <v>82</v>
      </c>
      <c r="J391" s="3">
        <f>ROWS($E$4:E391)/1000</f>
        <v>0.38800000000000001</v>
      </c>
    </row>
    <row r="392" spans="1:10" hidden="1" x14ac:dyDescent="0.3">
      <c r="A392" s="77">
        <f t="shared" ca="1" si="18"/>
        <v>27</v>
      </c>
      <c r="B392" s="78">
        <f t="shared" ca="1" si="18"/>
        <v>35</v>
      </c>
      <c r="C392" s="129">
        <f t="shared" ca="1" si="18"/>
        <v>43</v>
      </c>
      <c r="D392" s="88">
        <f t="shared" ca="1" si="19"/>
        <v>35</v>
      </c>
      <c r="E392" s="80">
        <f t="shared" ca="1" si="20"/>
        <v>78</v>
      </c>
      <c r="F392" s="130"/>
      <c r="G392" s="130"/>
      <c r="H392" s="130"/>
      <c r="I392" s="89">
        <f ca="1">SMALL($E$4:$E$1003,ROWS($I$4:I392))</f>
        <v>82</v>
      </c>
      <c r="J392" s="3">
        <f>ROWS($E$4:E392)/1000</f>
        <v>0.38900000000000001</v>
      </c>
    </row>
    <row r="393" spans="1:10" hidden="1" x14ac:dyDescent="0.3">
      <c r="A393" s="77">
        <f t="shared" ca="1" si="18"/>
        <v>25</v>
      </c>
      <c r="B393" s="78">
        <f t="shared" ca="1" si="18"/>
        <v>58</v>
      </c>
      <c r="C393" s="129">
        <f t="shared" ca="1" si="18"/>
        <v>28</v>
      </c>
      <c r="D393" s="88">
        <f t="shared" ca="1" si="19"/>
        <v>58</v>
      </c>
      <c r="E393" s="80">
        <f t="shared" ca="1" si="20"/>
        <v>86</v>
      </c>
      <c r="F393" s="130"/>
      <c r="G393" s="130"/>
      <c r="H393" s="130"/>
      <c r="I393" s="89">
        <f ca="1">SMALL($E$4:$E$1003,ROWS($I$4:I393))</f>
        <v>82</v>
      </c>
      <c r="J393" s="3">
        <f>ROWS($E$4:E393)/1000</f>
        <v>0.39</v>
      </c>
    </row>
    <row r="394" spans="1:10" hidden="1" x14ac:dyDescent="0.3">
      <c r="A394" s="77">
        <f t="shared" ca="1" si="18"/>
        <v>45</v>
      </c>
      <c r="B394" s="78">
        <f t="shared" ca="1" si="18"/>
        <v>33</v>
      </c>
      <c r="C394" s="129">
        <f t="shared" ca="1" si="18"/>
        <v>33</v>
      </c>
      <c r="D394" s="88">
        <f t="shared" ca="1" si="19"/>
        <v>45</v>
      </c>
      <c r="E394" s="80">
        <f t="shared" ca="1" si="20"/>
        <v>78</v>
      </c>
      <c r="F394" s="130"/>
      <c r="G394" s="130"/>
      <c r="H394" s="130"/>
      <c r="I394" s="89">
        <f ca="1">SMALL($E$4:$E$1003,ROWS($I$4:I394))</f>
        <v>82</v>
      </c>
      <c r="J394" s="3">
        <f>ROWS($E$4:E394)/1000</f>
        <v>0.39100000000000001</v>
      </c>
    </row>
    <row r="395" spans="1:10" hidden="1" x14ac:dyDescent="0.3">
      <c r="A395" s="77">
        <f t="shared" ca="1" si="18"/>
        <v>29</v>
      </c>
      <c r="B395" s="78">
        <f t="shared" ca="1" si="18"/>
        <v>41</v>
      </c>
      <c r="C395" s="129">
        <f t="shared" ca="1" si="18"/>
        <v>25</v>
      </c>
      <c r="D395" s="88">
        <f t="shared" ca="1" si="19"/>
        <v>41</v>
      </c>
      <c r="E395" s="80">
        <f t="shared" ca="1" si="20"/>
        <v>66</v>
      </c>
      <c r="F395" s="130"/>
      <c r="G395" s="130"/>
      <c r="H395" s="130"/>
      <c r="I395" s="89">
        <f ca="1">SMALL($E$4:$E$1003,ROWS($I$4:I395))</f>
        <v>82</v>
      </c>
      <c r="J395" s="3">
        <f>ROWS($E$4:E395)/1000</f>
        <v>0.39200000000000002</v>
      </c>
    </row>
    <row r="396" spans="1:10" hidden="1" x14ac:dyDescent="0.3">
      <c r="A396" s="77">
        <f t="shared" ca="1" si="18"/>
        <v>52</v>
      </c>
      <c r="B396" s="78">
        <f t="shared" ca="1" si="18"/>
        <v>36</v>
      </c>
      <c r="C396" s="129">
        <f t="shared" ca="1" si="18"/>
        <v>54</v>
      </c>
      <c r="D396" s="88">
        <f t="shared" ca="1" si="19"/>
        <v>52</v>
      </c>
      <c r="E396" s="80">
        <f t="shared" ca="1" si="20"/>
        <v>106</v>
      </c>
      <c r="F396" s="130"/>
      <c r="G396" s="130"/>
      <c r="H396" s="130"/>
      <c r="I396" s="89">
        <f ca="1">SMALL($E$4:$E$1003,ROWS($I$4:I396))</f>
        <v>82</v>
      </c>
      <c r="J396" s="3">
        <f>ROWS($E$4:E396)/1000</f>
        <v>0.39300000000000002</v>
      </c>
    </row>
    <row r="397" spans="1:10" hidden="1" x14ac:dyDescent="0.3">
      <c r="A397" s="77">
        <f t="shared" ca="1" si="18"/>
        <v>25</v>
      </c>
      <c r="B397" s="78">
        <f t="shared" ca="1" si="18"/>
        <v>35</v>
      </c>
      <c r="C397" s="129">
        <f t="shared" ca="1" si="18"/>
        <v>41</v>
      </c>
      <c r="D397" s="88">
        <f t="shared" ca="1" si="19"/>
        <v>35</v>
      </c>
      <c r="E397" s="80">
        <f t="shared" ca="1" si="20"/>
        <v>76</v>
      </c>
      <c r="F397" s="130"/>
      <c r="G397" s="130"/>
      <c r="H397" s="130"/>
      <c r="I397" s="89">
        <f ca="1">SMALL($E$4:$E$1003,ROWS($I$4:I397))</f>
        <v>82</v>
      </c>
      <c r="J397" s="3">
        <f>ROWS($E$4:E397)/1000</f>
        <v>0.39400000000000002</v>
      </c>
    </row>
    <row r="398" spans="1:10" hidden="1" x14ac:dyDescent="0.3">
      <c r="A398" s="77">
        <f t="shared" ca="1" si="18"/>
        <v>58</v>
      </c>
      <c r="B398" s="78">
        <f t="shared" ca="1" si="18"/>
        <v>30</v>
      </c>
      <c r="C398" s="129">
        <f t="shared" ca="1" si="18"/>
        <v>27</v>
      </c>
      <c r="D398" s="88">
        <f t="shared" ca="1" si="19"/>
        <v>58</v>
      </c>
      <c r="E398" s="80">
        <f t="shared" ca="1" si="20"/>
        <v>85</v>
      </c>
      <c r="F398" s="130"/>
      <c r="G398" s="130"/>
      <c r="H398" s="130"/>
      <c r="I398" s="89">
        <f ca="1">SMALL($E$4:$E$1003,ROWS($I$4:I398))</f>
        <v>82</v>
      </c>
      <c r="J398" s="3">
        <f>ROWS($E$4:E398)/1000</f>
        <v>0.39500000000000002</v>
      </c>
    </row>
    <row r="399" spans="1:10" hidden="1" x14ac:dyDescent="0.3">
      <c r="A399" s="77">
        <f t="shared" ca="1" si="18"/>
        <v>21</v>
      </c>
      <c r="B399" s="78">
        <f t="shared" ca="1" si="18"/>
        <v>56</v>
      </c>
      <c r="C399" s="129">
        <f t="shared" ca="1" si="18"/>
        <v>23</v>
      </c>
      <c r="D399" s="88">
        <f t="shared" ca="1" si="19"/>
        <v>56</v>
      </c>
      <c r="E399" s="80">
        <f t="shared" ca="1" si="20"/>
        <v>79</v>
      </c>
      <c r="F399" s="130"/>
      <c r="G399" s="130"/>
      <c r="H399" s="130"/>
      <c r="I399" s="89">
        <f ca="1">SMALL($E$4:$E$1003,ROWS($I$4:I399))</f>
        <v>82</v>
      </c>
      <c r="J399" s="3">
        <f>ROWS($E$4:E399)/1000</f>
        <v>0.39600000000000002</v>
      </c>
    </row>
    <row r="400" spans="1:10" hidden="1" x14ac:dyDescent="0.3">
      <c r="A400" s="77">
        <f t="shared" ca="1" si="18"/>
        <v>59</v>
      </c>
      <c r="B400" s="78">
        <f t="shared" ca="1" si="18"/>
        <v>23</v>
      </c>
      <c r="C400" s="129">
        <f t="shared" ca="1" si="18"/>
        <v>29</v>
      </c>
      <c r="D400" s="88">
        <f t="shared" ca="1" si="19"/>
        <v>59</v>
      </c>
      <c r="E400" s="80">
        <f t="shared" ca="1" si="20"/>
        <v>88</v>
      </c>
      <c r="F400" s="130"/>
      <c r="G400" s="130"/>
      <c r="H400" s="130"/>
      <c r="I400" s="89">
        <f ca="1">SMALL($E$4:$E$1003,ROWS($I$4:I400))</f>
        <v>82</v>
      </c>
      <c r="J400" s="3">
        <f>ROWS($E$4:E400)/1000</f>
        <v>0.39700000000000002</v>
      </c>
    </row>
    <row r="401" spans="1:10" hidden="1" x14ac:dyDescent="0.3">
      <c r="A401" s="77">
        <f t="shared" ca="1" si="18"/>
        <v>40</v>
      </c>
      <c r="B401" s="78">
        <f t="shared" ca="1" si="18"/>
        <v>60</v>
      </c>
      <c r="C401" s="129">
        <f t="shared" ca="1" si="18"/>
        <v>55</v>
      </c>
      <c r="D401" s="88">
        <f t="shared" ca="1" si="19"/>
        <v>60</v>
      </c>
      <c r="E401" s="80">
        <f t="shared" ca="1" si="20"/>
        <v>115</v>
      </c>
      <c r="F401" s="130"/>
      <c r="G401" s="130"/>
      <c r="H401" s="130"/>
      <c r="I401" s="89">
        <f ca="1">SMALL($E$4:$E$1003,ROWS($I$4:I401))</f>
        <v>82</v>
      </c>
      <c r="J401" s="3">
        <f>ROWS($E$4:E401)/1000</f>
        <v>0.39800000000000002</v>
      </c>
    </row>
    <row r="402" spans="1:10" hidden="1" x14ac:dyDescent="0.3">
      <c r="A402" s="77">
        <f t="shared" ca="1" si="18"/>
        <v>51</v>
      </c>
      <c r="B402" s="78">
        <f t="shared" ca="1" si="18"/>
        <v>50</v>
      </c>
      <c r="C402" s="129">
        <f t="shared" ca="1" si="18"/>
        <v>32</v>
      </c>
      <c r="D402" s="88">
        <f t="shared" ca="1" si="19"/>
        <v>51</v>
      </c>
      <c r="E402" s="80">
        <f t="shared" ca="1" si="20"/>
        <v>83</v>
      </c>
      <c r="F402" s="130"/>
      <c r="G402" s="130"/>
      <c r="H402" s="130"/>
      <c r="I402" s="89">
        <f ca="1">SMALL($E$4:$E$1003,ROWS($I$4:I402))</f>
        <v>82</v>
      </c>
      <c r="J402" s="3">
        <f>ROWS($E$4:E402)/1000</f>
        <v>0.39900000000000002</v>
      </c>
    </row>
    <row r="403" spans="1:10" hidden="1" x14ac:dyDescent="0.3">
      <c r="A403" s="77">
        <f t="shared" ca="1" si="18"/>
        <v>27</v>
      </c>
      <c r="B403" s="78">
        <f t="shared" ca="1" si="18"/>
        <v>35</v>
      </c>
      <c r="C403" s="129">
        <f t="shared" ca="1" si="18"/>
        <v>27</v>
      </c>
      <c r="D403" s="88">
        <f t="shared" ca="1" si="19"/>
        <v>35</v>
      </c>
      <c r="E403" s="80">
        <f t="shared" ca="1" si="20"/>
        <v>62</v>
      </c>
      <c r="F403" s="130"/>
      <c r="G403" s="130"/>
      <c r="H403" s="130"/>
      <c r="I403" s="89">
        <f ca="1">SMALL($E$4:$E$1003,ROWS($I$4:I403))</f>
        <v>82</v>
      </c>
      <c r="J403" s="3">
        <f>ROWS($E$4:E403)/1000</f>
        <v>0.4</v>
      </c>
    </row>
    <row r="404" spans="1:10" hidden="1" x14ac:dyDescent="0.3">
      <c r="A404" s="77">
        <f t="shared" ca="1" si="18"/>
        <v>47</v>
      </c>
      <c r="B404" s="78">
        <f t="shared" ca="1" si="18"/>
        <v>57</v>
      </c>
      <c r="C404" s="129">
        <f t="shared" ca="1" si="18"/>
        <v>50</v>
      </c>
      <c r="D404" s="88">
        <f t="shared" ca="1" si="19"/>
        <v>57</v>
      </c>
      <c r="E404" s="80">
        <f t="shared" ca="1" si="20"/>
        <v>107</v>
      </c>
      <c r="F404" s="130"/>
      <c r="G404" s="130"/>
      <c r="H404" s="130"/>
      <c r="I404" s="89">
        <f ca="1">SMALL($E$4:$E$1003,ROWS($I$4:I404))</f>
        <v>82</v>
      </c>
      <c r="J404" s="3">
        <f>ROWS($E$4:E404)/1000</f>
        <v>0.40100000000000002</v>
      </c>
    </row>
    <row r="405" spans="1:10" hidden="1" x14ac:dyDescent="0.3">
      <c r="A405" s="77">
        <f t="shared" ca="1" si="18"/>
        <v>60</v>
      </c>
      <c r="B405" s="78">
        <f t="shared" ca="1" si="18"/>
        <v>34</v>
      </c>
      <c r="C405" s="129">
        <f t="shared" ca="1" si="18"/>
        <v>20</v>
      </c>
      <c r="D405" s="88">
        <f t="shared" ca="1" si="19"/>
        <v>60</v>
      </c>
      <c r="E405" s="80">
        <f t="shared" ca="1" si="20"/>
        <v>80</v>
      </c>
      <c r="F405" s="130"/>
      <c r="G405" s="130"/>
      <c r="H405" s="130"/>
      <c r="I405" s="89">
        <f ca="1">SMALL($E$4:$E$1003,ROWS($I$4:I405))</f>
        <v>82</v>
      </c>
      <c r="J405" s="3">
        <f>ROWS($E$4:E405)/1000</f>
        <v>0.40200000000000002</v>
      </c>
    </row>
    <row r="406" spans="1:10" hidden="1" x14ac:dyDescent="0.3">
      <c r="A406" s="77">
        <f t="shared" ca="1" si="18"/>
        <v>49</v>
      </c>
      <c r="B406" s="78">
        <f t="shared" ca="1" si="18"/>
        <v>32</v>
      </c>
      <c r="C406" s="129">
        <f t="shared" ca="1" si="18"/>
        <v>50</v>
      </c>
      <c r="D406" s="88">
        <f t="shared" ca="1" si="19"/>
        <v>49</v>
      </c>
      <c r="E406" s="80">
        <f t="shared" ca="1" si="20"/>
        <v>99</v>
      </c>
      <c r="F406" s="130"/>
      <c r="G406" s="130"/>
      <c r="H406" s="130"/>
      <c r="I406" s="89">
        <f ca="1">SMALL($E$4:$E$1003,ROWS($I$4:I406))</f>
        <v>82</v>
      </c>
      <c r="J406" s="3">
        <f>ROWS($E$4:E406)/1000</f>
        <v>0.40300000000000002</v>
      </c>
    </row>
    <row r="407" spans="1:10" hidden="1" x14ac:dyDescent="0.3">
      <c r="A407" s="77">
        <f t="shared" ca="1" si="18"/>
        <v>46</v>
      </c>
      <c r="B407" s="78">
        <f t="shared" ca="1" si="18"/>
        <v>40</v>
      </c>
      <c r="C407" s="129">
        <f t="shared" ca="1" si="18"/>
        <v>45</v>
      </c>
      <c r="D407" s="88">
        <f t="shared" ca="1" si="19"/>
        <v>46</v>
      </c>
      <c r="E407" s="80">
        <f t="shared" ca="1" si="20"/>
        <v>91</v>
      </c>
      <c r="F407" s="130"/>
      <c r="G407" s="130"/>
      <c r="H407" s="130"/>
      <c r="I407" s="89">
        <f ca="1">SMALL($E$4:$E$1003,ROWS($I$4:I407))</f>
        <v>82</v>
      </c>
      <c r="J407" s="3">
        <f>ROWS($E$4:E407)/1000</f>
        <v>0.40400000000000003</v>
      </c>
    </row>
    <row r="408" spans="1:10" hidden="1" x14ac:dyDescent="0.3">
      <c r="A408" s="77">
        <f t="shared" ca="1" si="18"/>
        <v>41</v>
      </c>
      <c r="B408" s="78">
        <f t="shared" ca="1" si="18"/>
        <v>25</v>
      </c>
      <c r="C408" s="129">
        <f t="shared" ca="1" si="18"/>
        <v>35</v>
      </c>
      <c r="D408" s="88">
        <f t="shared" ca="1" si="19"/>
        <v>41</v>
      </c>
      <c r="E408" s="80">
        <f t="shared" ca="1" si="20"/>
        <v>76</v>
      </c>
      <c r="F408" s="130"/>
      <c r="G408" s="130"/>
      <c r="H408" s="130"/>
      <c r="I408" s="89">
        <f ca="1">SMALL($E$4:$E$1003,ROWS($I$4:I408))</f>
        <v>82</v>
      </c>
      <c r="J408" s="3">
        <f>ROWS($E$4:E408)/1000</f>
        <v>0.40500000000000003</v>
      </c>
    </row>
    <row r="409" spans="1:10" hidden="1" x14ac:dyDescent="0.3">
      <c r="A409" s="77">
        <f t="shared" ca="1" si="18"/>
        <v>36</v>
      </c>
      <c r="B409" s="78">
        <f t="shared" ca="1" si="18"/>
        <v>34</v>
      </c>
      <c r="C409" s="129">
        <f t="shared" ca="1" si="18"/>
        <v>53</v>
      </c>
      <c r="D409" s="88">
        <f t="shared" ca="1" si="19"/>
        <v>36</v>
      </c>
      <c r="E409" s="80">
        <f t="shared" ca="1" si="20"/>
        <v>89</v>
      </c>
      <c r="F409" s="130"/>
      <c r="G409" s="130"/>
      <c r="H409" s="130"/>
      <c r="I409" s="89">
        <f ca="1">SMALL($E$4:$E$1003,ROWS($I$4:I409))</f>
        <v>82</v>
      </c>
      <c r="J409" s="3">
        <f>ROWS($E$4:E409)/1000</f>
        <v>0.40600000000000003</v>
      </c>
    </row>
    <row r="410" spans="1:10" hidden="1" x14ac:dyDescent="0.3">
      <c r="A410" s="77">
        <f t="shared" ca="1" si="18"/>
        <v>23</v>
      </c>
      <c r="B410" s="78">
        <f t="shared" ca="1" si="18"/>
        <v>29</v>
      </c>
      <c r="C410" s="129">
        <f t="shared" ca="1" si="18"/>
        <v>37</v>
      </c>
      <c r="D410" s="88">
        <f t="shared" ca="1" si="19"/>
        <v>29</v>
      </c>
      <c r="E410" s="80">
        <f t="shared" ca="1" si="20"/>
        <v>66</v>
      </c>
      <c r="F410" s="130"/>
      <c r="G410" s="130"/>
      <c r="H410" s="130"/>
      <c r="I410" s="89">
        <f ca="1">SMALL($E$4:$E$1003,ROWS($I$4:I410))</f>
        <v>82</v>
      </c>
      <c r="J410" s="3">
        <f>ROWS($E$4:E410)/1000</f>
        <v>0.40699999999999997</v>
      </c>
    </row>
    <row r="411" spans="1:10" hidden="1" x14ac:dyDescent="0.3">
      <c r="A411" s="77">
        <f t="shared" ca="1" si="18"/>
        <v>38</v>
      </c>
      <c r="B411" s="78">
        <f t="shared" ca="1" si="18"/>
        <v>46</v>
      </c>
      <c r="C411" s="129">
        <f t="shared" ca="1" si="18"/>
        <v>28</v>
      </c>
      <c r="D411" s="88">
        <f t="shared" ca="1" si="19"/>
        <v>46</v>
      </c>
      <c r="E411" s="80">
        <f t="shared" ca="1" si="20"/>
        <v>74</v>
      </c>
      <c r="F411" s="130"/>
      <c r="G411" s="130"/>
      <c r="H411" s="130"/>
      <c r="I411" s="89">
        <f ca="1">SMALL($E$4:$E$1003,ROWS($I$4:I411))</f>
        <v>83</v>
      </c>
      <c r="J411" s="3">
        <f>ROWS($E$4:E411)/1000</f>
        <v>0.40799999999999997</v>
      </c>
    </row>
    <row r="412" spans="1:10" hidden="1" x14ac:dyDescent="0.3">
      <c r="A412" s="77">
        <f t="shared" ca="1" si="18"/>
        <v>35</v>
      </c>
      <c r="B412" s="78">
        <f t="shared" ca="1" si="18"/>
        <v>35</v>
      </c>
      <c r="C412" s="129">
        <f t="shared" ca="1" si="18"/>
        <v>37</v>
      </c>
      <c r="D412" s="88">
        <f t="shared" ca="1" si="19"/>
        <v>35</v>
      </c>
      <c r="E412" s="80">
        <f t="shared" ca="1" si="20"/>
        <v>72</v>
      </c>
      <c r="F412" s="130"/>
      <c r="G412" s="130"/>
      <c r="H412" s="130"/>
      <c r="I412" s="89">
        <f ca="1">SMALL($E$4:$E$1003,ROWS($I$4:I412))</f>
        <v>83</v>
      </c>
      <c r="J412" s="3">
        <f>ROWS($E$4:E412)/1000</f>
        <v>0.40899999999999997</v>
      </c>
    </row>
    <row r="413" spans="1:10" hidden="1" x14ac:dyDescent="0.3">
      <c r="A413" s="77">
        <f t="shared" ca="1" si="18"/>
        <v>35</v>
      </c>
      <c r="B413" s="78">
        <f t="shared" ca="1" si="18"/>
        <v>33</v>
      </c>
      <c r="C413" s="129">
        <f t="shared" ca="1" si="18"/>
        <v>39</v>
      </c>
      <c r="D413" s="88">
        <f t="shared" ca="1" si="19"/>
        <v>35</v>
      </c>
      <c r="E413" s="80">
        <f t="shared" ca="1" si="20"/>
        <v>74</v>
      </c>
      <c r="F413" s="130"/>
      <c r="G413" s="130"/>
      <c r="H413" s="130"/>
      <c r="I413" s="89">
        <f ca="1">SMALL($E$4:$E$1003,ROWS($I$4:I413))</f>
        <v>83</v>
      </c>
      <c r="J413" s="3">
        <f>ROWS($E$4:E413)/1000</f>
        <v>0.41</v>
      </c>
    </row>
    <row r="414" spans="1:10" hidden="1" x14ac:dyDescent="0.3">
      <c r="A414" s="77">
        <f t="shared" ca="1" si="18"/>
        <v>55</v>
      </c>
      <c r="B414" s="78">
        <f t="shared" ca="1" si="18"/>
        <v>21</v>
      </c>
      <c r="C414" s="129">
        <f t="shared" ca="1" si="18"/>
        <v>39</v>
      </c>
      <c r="D414" s="88">
        <f t="shared" ca="1" si="19"/>
        <v>55</v>
      </c>
      <c r="E414" s="80">
        <f t="shared" ca="1" si="20"/>
        <v>94</v>
      </c>
      <c r="F414" s="130"/>
      <c r="G414" s="130"/>
      <c r="H414" s="130"/>
      <c r="I414" s="89">
        <f ca="1">SMALL($E$4:$E$1003,ROWS($I$4:I414))</f>
        <v>83</v>
      </c>
      <c r="J414" s="3">
        <f>ROWS($E$4:E414)/1000</f>
        <v>0.41099999999999998</v>
      </c>
    </row>
    <row r="415" spans="1:10" hidden="1" x14ac:dyDescent="0.3">
      <c r="A415" s="77">
        <f t="shared" ca="1" si="18"/>
        <v>27</v>
      </c>
      <c r="B415" s="78">
        <f t="shared" ca="1" si="18"/>
        <v>38</v>
      </c>
      <c r="C415" s="129">
        <f t="shared" ca="1" si="18"/>
        <v>44</v>
      </c>
      <c r="D415" s="88">
        <f t="shared" ca="1" si="19"/>
        <v>38</v>
      </c>
      <c r="E415" s="80">
        <f t="shared" ca="1" si="20"/>
        <v>82</v>
      </c>
      <c r="F415" s="130"/>
      <c r="G415" s="130"/>
      <c r="H415" s="130"/>
      <c r="I415" s="89">
        <f ca="1">SMALL($E$4:$E$1003,ROWS($I$4:I415))</f>
        <v>83</v>
      </c>
      <c r="J415" s="3">
        <f>ROWS($E$4:E415)/1000</f>
        <v>0.41199999999999998</v>
      </c>
    </row>
    <row r="416" spans="1:10" hidden="1" x14ac:dyDescent="0.3">
      <c r="A416" s="77">
        <f t="shared" ca="1" si="18"/>
        <v>60</v>
      </c>
      <c r="B416" s="78">
        <f t="shared" ca="1" si="18"/>
        <v>38</v>
      </c>
      <c r="C416" s="129">
        <f t="shared" ca="1" si="18"/>
        <v>31</v>
      </c>
      <c r="D416" s="88">
        <f t="shared" ca="1" si="19"/>
        <v>60</v>
      </c>
      <c r="E416" s="80">
        <f t="shared" ca="1" si="20"/>
        <v>91</v>
      </c>
      <c r="F416" s="130"/>
      <c r="G416" s="130"/>
      <c r="H416" s="130"/>
      <c r="I416" s="89">
        <f ca="1">SMALL($E$4:$E$1003,ROWS($I$4:I416))</f>
        <v>83</v>
      </c>
      <c r="J416" s="3">
        <f>ROWS($E$4:E416)/1000</f>
        <v>0.41299999999999998</v>
      </c>
    </row>
    <row r="417" spans="1:10" hidden="1" x14ac:dyDescent="0.3">
      <c r="A417" s="77">
        <f t="shared" ca="1" si="18"/>
        <v>22</v>
      </c>
      <c r="B417" s="78">
        <f t="shared" ca="1" si="18"/>
        <v>45</v>
      </c>
      <c r="C417" s="129">
        <f t="shared" ca="1" si="18"/>
        <v>48</v>
      </c>
      <c r="D417" s="88">
        <f t="shared" ca="1" si="19"/>
        <v>45</v>
      </c>
      <c r="E417" s="80">
        <f t="shared" ca="1" si="20"/>
        <v>93</v>
      </c>
      <c r="F417" s="130"/>
      <c r="G417" s="130"/>
      <c r="H417" s="130"/>
      <c r="I417" s="89">
        <f ca="1">SMALL($E$4:$E$1003,ROWS($I$4:I417))</f>
        <v>83</v>
      </c>
      <c r="J417" s="3">
        <f>ROWS($E$4:E417)/1000</f>
        <v>0.41399999999999998</v>
      </c>
    </row>
    <row r="418" spans="1:10" hidden="1" x14ac:dyDescent="0.3">
      <c r="A418" s="77">
        <f t="shared" ca="1" si="18"/>
        <v>53</v>
      </c>
      <c r="B418" s="78">
        <f t="shared" ca="1" si="18"/>
        <v>58</v>
      </c>
      <c r="C418" s="129">
        <f t="shared" ca="1" si="18"/>
        <v>45</v>
      </c>
      <c r="D418" s="88">
        <f t="shared" ca="1" si="19"/>
        <v>58</v>
      </c>
      <c r="E418" s="80">
        <f t="shared" ca="1" si="20"/>
        <v>103</v>
      </c>
      <c r="F418" s="130"/>
      <c r="G418" s="130"/>
      <c r="H418" s="130"/>
      <c r="I418" s="89">
        <f ca="1">SMALL($E$4:$E$1003,ROWS($I$4:I418))</f>
        <v>83</v>
      </c>
      <c r="J418" s="3">
        <f>ROWS($E$4:E418)/1000</f>
        <v>0.41499999999999998</v>
      </c>
    </row>
    <row r="419" spans="1:10" hidden="1" x14ac:dyDescent="0.3">
      <c r="A419" s="77">
        <f t="shared" ca="1" si="18"/>
        <v>59</v>
      </c>
      <c r="B419" s="78">
        <f t="shared" ca="1" si="18"/>
        <v>27</v>
      </c>
      <c r="C419" s="129">
        <f t="shared" ca="1" si="18"/>
        <v>53</v>
      </c>
      <c r="D419" s="88">
        <f t="shared" ca="1" si="19"/>
        <v>59</v>
      </c>
      <c r="E419" s="80">
        <f t="shared" ca="1" si="20"/>
        <v>112</v>
      </c>
      <c r="F419" s="130"/>
      <c r="G419" s="130"/>
      <c r="H419" s="130"/>
      <c r="I419" s="89">
        <f ca="1">SMALL($E$4:$E$1003,ROWS($I$4:I419))</f>
        <v>83</v>
      </c>
      <c r="J419" s="3">
        <f>ROWS($E$4:E419)/1000</f>
        <v>0.41599999999999998</v>
      </c>
    </row>
    <row r="420" spans="1:10" hidden="1" x14ac:dyDescent="0.3">
      <c r="A420" s="77">
        <f t="shared" ca="1" si="18"/>
        <v>33</v>
      </c>
      <c r="B420" s="78">
        <f t="shared" ca="1" si="18"/>
        <v>36</v>
      </c>
      <c r="C420" s="129">
        <f t="shared" ca="1" si="18"/>
        <v>47</v>
      </c>
      <c r="D420" s="88">
        <f t="shared" ca="1" si="19"/>
        <v>36</v>
      </c>
      <c r="E420" s="80">
        <f t="shared" ca="1" si="20"/>
        <v>83</v>
      </c>
      <c r="F420" s="130"/>
      <c r="G420" s="130"/>
      <c r="H420" s="130"/>
      <c r="I420" s="89">
        <f ca="1">SMALL($E$4:$E$1003,ROWS($I$4:I420))</f>
        <v>83</v>
      </c>
      <c r="J420" s="3">
        <f>ROWS($E$4:E420)/1000</f>
        <v>0.41699999999999998</v>
      </c>
    </row>
    <row r="421" spans="1:10" hidden="1" x14ac:dyDescent="0.3">
      <c r="A421" s="77">
        <f t="shared" ca="1" si="18"/>
        <v>27</v>
      </c>
      <c r="B421" s="78">
        <f t="shared" ca="1" si="18"/>
        <v>26</v>
      </c>
      <c r="C421" s="129">
        <f t="shared" ca="1" si="18"/>
        <v>49</v>
      </c>
      <c r="D421" s="88">
        <f t="shared" ca="1" si="19"/>
        <v>27</v>
      </c>
      <c r="E421" s="80">
        <f t="shared" ca="1" si="20"/>
        <v>76</v>
      </c>
      <c r="F421" s="130"/>
      <c r="G421" s="130"/>
      <c r="H421" s="130"/>
      <c r="I421" s="89">
        <f ca="1">SMALL($E$4:$E$1003,ROWS($I$4:I421))</f>
        <v>83</v>
      </c>
      <c r="J421" s="3">
        <f>ROWS($E$4:E421)/1000</f>
        <v>0.41799999999999998</v>
      </c>
    </row>
    <row r="422" spans="1:10" hidden="1" x14ac:dyDescent="0.3">
      <c r="A422" s="77">
        <f t="shared" ca="1" si="18"/>
        <v>22</v>
      </c>
      <c r="B422" s="78">
        <f t="shared" ca="1" si="18"/>
        <v>38</v>
      </c>
      <c r="C422" s="129">
        <f t="shared" ca="1" si="18"/>
        <v>51</v>
      </c>
      <c r="D422" s="88">
        <f t="shared" ca="1" si="19"/>
        <v>38</v>
      </c>
      <c r="E422" s="80">
        <f t="shared" ca="1" si="20"/>
        <v>89</v>
      </c>
      <c r="F422" s="130"/>
      <c r="G422" s="130"/>
      <c r="H422" s="130"/>
      <c r="I422" s="89">
        <f ca="1">SMALL($E$4:$E$1003,ROWS($I$4:I422))</f>
        <v>83</v>
      </c>
      <c r="J422" s="3">
        <f>ROWS($E$4:E422)/1000</f>
        <v>0.41899999999999998</v>
      </c>
    </row>
    <row r="423" spans="1:10" hidden="1" x14ac:dyDescent="0.3">
      <c r="A423" s="77">
        <f t="shared" ca="1" si="18"/>
        <v>28</v>
      </c>
      <c r="B423" s="78">
        <f t="shared" ca="1" si="18"/>
        <v>22</v>
      </c>
      <c r="C423" s="129">
        <f t="shared" ca="1" si="18"/>
        <v>53</v>
      </c>
      <c r="D423" s="88">
        <f t="shared" ca="1" si="19"/>
        <v>28</v>
      </c>
      <c r="E423" s="80">
        <f t="shared" ca="1" si="20"/>
        <v>81</v>
      </c>
      <c r="F423" s="130"/>
      <c r="G423" s="130"/>
      <c r="H423" s="130"/>
      <c r="I423" s="89">
        <f ca="1">SMALL($E$4:$E$1003,ROWS($I$4:I423))</f>
        <v>83</v>
      </c>
      <c r="J423" s="3">
        <f>ROWS($E$4:E423)/1000</f>
        <v>0.42</v>
      </c>
    </row>
    <row r="424" spans="1:10" hidden="1" x14ac:dyDescent="0.3">
      <c r="A424" s="77">
        <f t="shared" ca="1" si="18"/>
        <v>41</v>
      </c>
      <c r="B424" s="78">
        <f t="shared" ca="1" si="18"/>
        <v>25</v>
      </c>
      <c r="C424" s="129">
        <f t="shared" ca="1" si="18"/>
        <v>53</v>
      </c>
      <c r="D424" s="88">
        <f t="shared" ca="1" si="19"/>
        <v>41</v>
      </c>
      <c r="E424" s="80">
        <f t="shared" ca="1" si="20"/>
        <v>94</v>
      </c>
      <c r="F424" s="130"/>
      <c r="G424" s="130"/>
      <c r="H424" s="130"/>
      <c r="I424" s="89">
        <f ca="1">SMALL($E$4:$E$1003,ROWS($I$4:I424))</f>
        <v>83</v>
      </c>
      <c r="J424" s="3">
        <f>ROWS($E$4:E424)/1000</f>
        <v>0.42099999999999999</v>
      </c>
    </row>
    <row r="425" spans="1:10" hidden="1" x14ac:dyDescent="0.3">
      <c r="A425" s="77">
        <f t="shared" ca="1" si="18"/>
        <v>39</v>
      </c>
      <c r="B425" s="78">
        <f t="shared" ca="1" si="18"/>
        <v>50</v>
      </c>
      <c r="C425" s="129">
        <f t="shared" ca="1" si="18"/>
        <v>49</v>
      </c>
      <c r="D425" s="88">
        <f t="shared" ca="1" si="19"/>
        <v>50</v>
      </c>
      <c r="E425" s="80">
        <f t="shared" ca="1" si="20"/>
        <v>99</v>
      </c>
      <c r="F425" s="130"/>
      <c r="G425" s="130"/>
      <c r="H425" s="130"/>
      <c r="I425" s="89">
        <f ca="1">SMALL($E$4:$E$1003,ROWS($I$4:I425))</f>
        <v>83</v>
      </c>
      <c r="J425" s="3">
        <f>ROWS($E$4:E425)/1000</f>
        <v>0.42199999999999999</v>
      </c>
    </row>
    <row r="426" spans="1:10" hidden="1" x14ac:dyDescent="0.3">
      <c r="A426" s="77">
        <f t="shared" ca="1" si="18"/>
        <v>29</v>
      </c>
      <c r="B426" s="78">
        <f t="shared" ca="1" si="18"/>
        <v>30</v>
      </c>
      <c r="C426" s="129">
        <f t="shared" ca="1" si="18"/>
        <v>52</v>
      </c>
      <c r="D426" s="88">
        <f t="shared" ca="1" si="19"/>
        <v>30</v>
      </c>
      <c r="E426" s="80">
        <f t="shared" ca="1" si="20"/>
        <v>82</v>
      </c>
      <c r="F426" s="130"/>
      <c r="G426" s="130"/>
      <c r="H426" s="130"/>
      <c r="I426" s="89">
        <f ca="1">SMALL($E$4:$E$1003,ROWS($I$4:I426))</f>
        <v>83</v>
      </c>
      <c r="J426" s="3">
        <f>ROWS($E$4:E426)/1000</f>
        <v>0.42299999999999999</v>
      </c>
    </row>
    <row r="427" spans="1:10" hidden="1" x14ac:dyDescent="0.3">
      <c r="A427" s="77">
        <f t="shared" ca="1" si="18"/>
        <v>39</v>
      </c>
      <c r="B427" s="78">
        <f t="shared" ca="1" si="18"/>
        <v>56</v>
      </c>
      <c r="C427" s="129">
        <f t="shared" ca="1" si="18"/>
        <v>50</v>
      </c>
      <c r="D427" s="88">
        <f t="shared" ca="1" si="19"/>
        <v>56</v>
      </c>
      <c r="E427" s="80">
        <f t="shared" ca="1" si="20"/>
        <v>106</v>
      </c>
      <c r="F427" s="130"/>
      <c r="G427" s="130"/>
      <c r="H427" s="130"/>
      <c r="I427" s="89">
        <f ca="1">SMALL($E$4:$E$1003,ROWS($I$4:I427))</f>
        <v>83</v>
      </c>
      <c r="J427" s="3">
        <f>ROWS($E$4:E427)/1000</f>
        <v>0.42399999999999999</v>
      </c>
    </row>
    <row r="428" spans="1:10" hidden="1" x14ac:dyDescent="0.3">
      <c r="A428" s="77">
        <f t="shared" ca="1" si="18"/>
        <v>45</v>
      </c>
      <c r="B428" s="78">
        <f t="shared" ca="1" si="18"/>
        <v>30</v>
      </c>
      <c r="C428" s="129">
        <f t="shared" ca="1" si="18"/>
        <v>47</v>
      </c>
      <c r="D428" s="88">
        <f t="shared" ca="1" si="19"/>
        <v>45</v>
      </c>
      <c r="E428" s="80">
        <f t="shared" ca="1" si="20"/>
        <v>92</v>
      </c>
      <c r="F428" s="130"/>
      <c r="G428" s="130"/>
      <c r="H428" s="130"/>
      <c r="I428" s="89">
        <f ca="1">SMALL($E$4:$E$1003,ROWS($I$4:I428))</f>
        <v>83</v>
      </c>
      <c r="J428" s="3">
        <f>ROWS($E$4:E428)/1000</f>
        <v>0.42499999999999999</v>
      </c>
    </row>
    <row r="429" spans="1:10" hidden="1" x14ac:dyDescent="0.3">
      <c r="A429" s="77">
        <f t="shared" ca="1" si="18"/>
        <v>57</v>
      </c>
      <c r="B429" s="78">
        <f t="shared" ca="1" si="18"/>
        <v>27</v>
      </c>
      <c r="C429" s="129">
        <f t="shared" ca="1" si="18"/>
        <v>33</v>
      </c>
      <c r="D429" s="88">
        <f t="shared" ca="1" si="19"/>
        <v>57</v>
      </c>
      <c r="E429" s="80">
        <f t="shared" ca="1" si="20"/>
        <v>90</v>
      </c>
      <c r="F429" s="130"/>
      <c r="G429" s="130"/>
      <c r="H429" s="130"/>
      <c r="I429" s="89">
        <f ca="1">SMALL($E$4:$E$1003,ROWS($I$4:I429))</f>
        <v>83</v>
      </c>
      <c r="J429" s="3">
        <f>ROWS($E$4:E429)/1000</f>
        <v>0.42599999999999999</v>
      </c>
    </row>
    <row r="430" spans="1:10" hidden="1" x14ac:dyDescent="0.3">
      <c r="A430" s="77">
        <f t="shared" ca="1" si="18"/>
        <v>50</v>
      </c>
      <c r="B430" s="78">
        <f t="shared" ca="1" si="18"/>
        <v>27</v>
      </c>
      <c r="C430" s="129">
        <f t="shared" ca="1" si="18"/>
        <v>36</v>
      </c>
      <c r="D430" s="88">
        <f t="shared" ca="1" si="19"/>
        <v>50</v>
      </c>
      <c r="E430" s="80">
        <f t="shared" ca="1" si="20"/>
        <v>86</v>
      </c>
      <c r="F430" s="130"/>
      <c r="G430" s="130"/>
      <c r="H430" s="130"/>
      <c r="I430" s="89">
        <f ca="1">SMALL($E$4:$E$1003,ROWS($I$4:I430))</f>
        <v>83</v>
      </c>
      <c r="J430" s="3">
        <f>ROWS($E$4:E430)/1000</f>
        <v>0.42699999999999999</v>
      </c>
    </row>
    <row r="431" spans="1:10" hidden="1" x14ac:dyDescent="0.3">
      <c r="A431" s="77">
        <f t="shared" ca="1" si="18"/>
        <v>54</v>
      </c>
      <c r="B431" s="78">
        <f t="shared" ca="1" si="18"/>
        <v>38</v>
      </c>
      <c r="C431" s="129">
        <f t="shared" ca="1" si="18"/>
        <v>22</v>
      </c>
      <c r="D431" s="88">
        <f t="shared" ca="1" si="19"/>
        <v>54</v>
      </c>
      <c r="E431" s="80">
        <f t="shared" ca="1" si="20"/>
        <v>76</v>
      </c>
      <c r="F431" s="130"/>
      <c r="G431" s="130"/>
      <c r="H431" s="130"/>
      <c r="I431" s="89">
        <f ca="1">SMALL($E$4:$E$1003,ROWS($I$4:I431))</f>
        <v>83</v>
      </c>
      <c r="J431" s="3">
        <f>ROWS($E$4:E431)/1000</f>
        <v>0.42799999999999999</v>
      </c>
    </row>
    <row r="432" spans="1:10" hidden="1" x14ac:dyDescent="0.3">
      <c r="A432" s="77">
        <f t="shared" ca="1" si="18"/>
        <v>54</v>
      </c>
      <c r="B432" s="78">
        <f t="shared" ca="1" si="18"/>
        <v>33</v>
      </c>
      <c r="C432" s="129">
        <f t="shared" ca="1" si="18"/>
        <v>44</v>
      </c>
      <c r="D432" s="88">
        <f t="shared" ca="1" si="19"/>
        <v>54</v>
      </c>
      <c r="E432" s="80">
        <f t="shared" ca="1" si="20"/>
        <v>98</v>
      </c>
      <c r="F432" s="130"/>
      <c r="G432" s="130"/>
      <c r="H432" s="130"/>
      <c r="I432" s="89">
        <f ca="1">SMALL($E$4:$E$1003,ROWS($I$4:I432))</f>
        <v>83</v>
      </c>
      <c r="J432" s="3">
        <f>ROWS($E$4:E432)/1000</f>
        <v>0.42899999999999999</v>
      </c>
    </row>
    <row r="433" spans="1:10" hidden="1" x14ac:dyDescent="0.3">
      <c r="A433" s="77">
        <f t="shared" ca="1" si="18"/>
        <v>36</v>
      </c>
      <c r="B433" s="78">
        <f t="shared" ca="1" si="18"/>
        <v>60</v>
      </c>
      <c r="C433" s="129">
        <f t="shared" ca="1" si="18"/>
        <v>25</v>
      </c>
      <c r="D433" s="88">
        <f t="shared" ca="1" si="19"/>
        <v>60</v>
      </c>
      <c r="E433" s="80">
        <f t="shared" ca="1" si="20"/>
        <v>85</v>
      </c>
      <c r="F433" s="130"/>
      <c r="G433" s="130"/>
      <c r="H433" s="130"/>
      <c r="I433" s="89">
        <f ca="1">SMALL($E$4:$E$1003,ROWS($I$4:I433))</f>
        <v>83</v>
      </c>
      <c r="J433" s="3">
        <f>ROWS($E$4:E433)/1000</f>
        <v>0.43</v>
      </c>
    </row>
    <row r="434" spans="1:10" hidden="1" x14ac:dyDescent="0.3">
      <c r="A434" s="77">
        <f t="shared" ca="1" si="18"/>
        <v>51</v>
      </c>
      <c r="B434" s="78">
        <f t="shared" ca="1" si="18"/>
        <v>25</v>
      </c>
      <c r="C434" s="129">
        <f t="shared" ca="1" si="18"/>
        <v>56</v>
      </c>
      <c r="D434" s="88">
        <f t="shared" ca="1" si="19"/>
        <v>51</v>
      </c>
      <c r="E434" s="80">
        <f t="shared" ca="1" si="20"/>
        <v>107</v>
      </c>
      <c r="F434" s="130"/>
      <c r="G434" s="130"/>
      <c r="H434" s="130"/>
      <c r="I434" s="89">
        <f ca="1">SMALL($E$4:$E$1003,ROWS($I$4:I434))</f>
        <v>84</v>
      </c>
      <c r="J434" s="3">
        <f>ROWS($E$4:E434)/1000</f>
        <v>0.43099999999999999</v>
      </c>
    </row>
    <row r="435" spans="1:10" hidden="1" x14ac:dyDescent="0.3">
      <c r="A435" s="77">
        <f t="shared" ca="1" si="18"/>
        <v>60</v>
      </c>
      <c r="B435" s="78">
        <f t="shared" ca="1" si="18"/>
        <v>20</v>
      </c>
      <c r="C435" s="129">
        <f t="shared" ca="1" si="18"/>
        <v>49</v>
      </c>
      <c r="D435" s="88">
        <f t="shared" ca="1" si="19"/>
        <v>60</v>
      </c>
      <c r="E435" s="80">
        <f t="shared" ca="1" si="20"/>
        <v>109</v>
      </c>
      <c r="F435" s="130"/>
      <c r="G435" s="130"/>
      <c r="H435" s="130"/>
      <c r="I435" s="89">
        <f ca="1">SMALL($E$4:$E$1003,ROWS($I$4:I435))</f>
        <v>84</v>
      </c>
      <c r="J435" s="3">
        <f>ROWS($E$4:E435)/1000</f>
        <v>0.432</v>
      </c>
    </row>
    <row r="436" spans="1:10" hidden="1" x14ac:dyDescent="0.3">
      <c r="A436" s="77">
        <f t="shared" ca="1" si="18"/>
        <v>42</v>
      </c>
      <c r="B436" s="78">
        <f t="shared" ca="1" si="18"/>
        <v>30</v>
      </c>
      <c r="C436" s="129">
        <f t="shared" ca="1" si="18"/>
        <v>54</v>
      </c>
      <c r="D436" s="88">
        <f t="shared" ca="1" si="19"/>
        <v>42</v>
      </c>
      <c r="E436" s="80">
        <f t="shared" ca="1" si="20"/>
        <v>96</v>
      </c>
      <c r="F436" s="130"/>
      <c r="G436" s="130"/>
      <c r="H436" s="130"/>
      <c r="I436" s="89">
        <f ca="1">SMALL($E$4:$E$1003,ROWS($I$4:I436))</f>
        <v>84</v>
      </c>
      <c r="J436" s="3">
        <f>ROWS($E$4:E436)/1000</f>
        <v>0.433</v>
      </c>
    </row>
    <row r="437" spans="1:10" hidden="1" x14ac:dyDescent="0.3">
      <c r="A437" s="77">
        <f t="shared" ca="1" si="18"/>
        <v>21</v>
      </c>
      <c r="B437" s="78">
        <f t="shared" ca="1" si="18"/>
        <v>54</v>
      </c>
      <c r="C437" s="129">
        <f t="shared" ca="1" si="18"/>
        <v>36</v>
      </c>
      <c r="D437" s="88">
        <f t="shared" ca="1" si="19"/>
        <v>54</v>
      </c>
      <c r="E437" s="80">
        <f t="shared" ca="1" si="20"/>
        <v>90</v>
      </c>
      <c r="F437" s="130"/>
      <c r="G437" s="130"/>
      <c r="H437" s="130"/>
      <c r="I437" s="89">
        <f ca="1">SMALL($E$4:$E$1003,ROWS($I$4:I437))</f>
        <v>84</v>
      </c>
      <c r="J437" s="3">
        <f>ROWS($E$4:E437)/1000</f>
        <v>0.434</v>
      </c>
    </row>
    <row r="438" spans="1:10" hidden="1" x14ac:dyDescent="0.3">
      <c r="A438" s="77">
        <f t="shared" ca="1" si="18"/>
        <v>23</v>
      </c>
      <c r="B438" s="78">
        <f t="shared" ca="1" si="18"/>
        <v>27</v>
      </c>
      <c r="C438" s="129">
        <f t="shared" ca="1" si="18"/>
        <v>22</v>
      </c>
      <c r="D438" s="88">
        <f t="shared" ca="1" si="19"/>
        <v>27</v>
      </c>
      <c r="E438" s="80">
        <f t="shared" ca="1" si="20"/>
        <v>49</v>
      </c>
      <c r="F438" s="130"/>
      <c r="G438" s="130"/>
      <c r="H438" s="130"/>
      <c r="I438" s="89">
        <f ca="1">SMALL($E$4:$E$1003,ROWS($I$4:I438))</f>
        <v>84</v>
      </c>
      <c r="J438" s="3">
        <f>ROWS($E$4:E438)/1000</f>
        <v>0.435</v>
      </c>
    </row>
    <row r="439" spans="1:10" hidden="1" x14ac:dyDescent="0.3">
      <c r="A439" s="77">
        <f t="shared" ca="1" si="18"/>
        <v>37</v>
      </c>
      <c r="B439" s="78">
        <f t="shared" ca="1" si="18"/>
        <v>53</v>
      </c>
      <c r="C439" s="129">
        <f t="shared" ca="1" si="18"/>
        <v>39</v>
      </c>
      <c r="D439" s="88">
        <f t="shared" ca="1" si="19"/>
        <v>53</v>
      </c>
      <c r="E439" s="80">
        <f t="shared" ca="1" si="20"/>
        <v>92</v>
      </c>
      <c r="F439" s="130"/>
      <c r="G439" s="130"/>
      <c r="H439" s="130"/>
      <c r="I439" s="89">
        <f ca="1">SMALL($E$4:$E$1003,ROWS($I$4:I439))</f>
        <v>84</v>
      </c>
      <c r="J439" s="3">
        <f>ROWS($E$4:E439)/1000</f>
        <v>0.436</v>
      </c>
    </row>
    <row r="440" spans="1:10" hidden="1" x14ac:dyDescent="0.3">
      <c r="A440" s="77">
        <f t="shared" ca="1" si="18"/>
        <v>33</v>
      </c>
      <c r="B440" s="78">
        <f t="shared" ca="1" si="18"/>
        <v>41</v>
      </c>
      <c r="C440" s="129">
        <f t="shared" ca="1" si="18"/>
        <v>38</v>
      </c>
      <c r="D440" s="88">
        <f t="shared" ca="1" si="19"/>
        <v>41</v>
      </c>
      <c r="E440" s="80">
        <f t="shared" ca="1" si="20"/>
        <v>79</v>
      </c>
      <c r="F440" s="130"/>
      <c r="G440" s="130"/>
      <c r="H440" s="130"/>
      <c r="I440" s="89">
        <f ca="1">SMALL($E$4:$E$1003,ROWS($I$4:I440))</f>
        <v>84</v>
      </c>
      <c r="J440" s="3">
        <f>ROWS($E$4:E440)/1000</f>
        <v>0.437</v>
      </c>
    </row>
    <row r="441" spans="1:10" hidden="1" x14ac:dyDescent="0.3">
      <c r="A441" s="77">
        <f t="shared" ca="1" si="18"/>
        <v>31</v>
      </c>
      <c r="B441" s="78">
        <f t="shared" ca="1" si="18"/>
        <v>20</v>
      </c>
      <c r="C441" s="129">
        <f t="shared" ca="1" si="18"/>
        <v>31</v>
      </c>
      <c r="D441" s="88">
        <f t="shared" ca="1" si="19"/>
        <v>31</v>
      </c>
      <c r="E441" s="80">
        <f t="shared" ca="1" si="20"/>
        <v>62</v>
      </c>
      <c r="F441" s="130"/>
      <c r="G441" s="130"/>
      <c r="H441" s="130"/>
      <c r="I441" s="89">
        <f ca="1">SMALL($E$4:$E$1003,ROWS($I$4:I441))</f>
        <v>84</v>
      </c>
      <c r="J441" s="3">
        <f>ROWS($E$4:E441)/1000</f>
        <v>0.438</v>
      </c>
    </row>
    <row r="442" spans="1:10" hidden="1" x14ac:dyDescent="0.3">
      <c r="A442" s="77">
        <f t="shared" ca="1" si="18"/>
        <v>44</v>
      </c>
      <c r="B442" s="78">
        <f t="shared" ca="1" si="18"/>
        <v>21</v>
      </c>
      <c r="C442" s="129">
        <f t="shared" ca="1" si="18"/>
        <v>25</v>
      </c>
      <c r="D442" s="88">
        <f t="shared" ca="1" si="19"/>
        <v>44</v>
      </c>
      <c r="E442" s="80">
        <f t="shared" ca="1" si="20"/>
        <v>69</v>
      </c>
      <c r="F442" s="130"/>
      <c r="G442" s="130"/>
      <c r="H442" s="130"/>
      <c r="I442" s="89">
        <f ca="1">SMALL($E$4:$E$1003,ROWS($I$4:I442))</f>
        <v>84</v>
      </c>
      <c r="J442" s="3">
        <f>ROWS($E$4:E442)/1000</f>
        <v>0.439</v>
      </c>
    </row>
    <row r="443" spans="1:10" hidden="1" x14ac:dyDescent="0.3">
      <c r="A443" s="77">
        <f t="shared" ca="1" si="18"/>
        <v>49</v>
      </c>
      <c r="B443" s="78">
        <f t="shared" ca="1" si="18"/>
        <v>23</v>
      </c>
      <c r="C443" s="129">
        <f t="shared" ca="1" si="18"/>
        <v>46</v>
      </c>
      <c r="D443" s="88">
        <f t="shared" ca="1" si="19"/>
        <v>49</v>
      </c>
      <c r="E443" s="80">
        <f t="shared" ca="1" si="20"/>
        <v>95</v>
      </c>
      <c r="F443" s="130"/>
      <c r="G443" s="130"/>
      <c r="H443" s="130"/>
      <c r="I443" s="89">
        <f ca="1">SMALL($E$4:$E$1003,ROWS($I$4:I443))</f>
        <v>84</v>
      </c>
      <c r="J443" s="3">
        <f>ROWS($E$4:E443)/1000</f>
        <v>0.44</v>
      </c>
    </row>
    <row r="444" spans="1:10" hidden="1" x14ac:dyDescent="0.3">
      <c r="A444" s="77">
        <f t="shared" ca="1" si="18"/>
        <v>54</v>
      </c>
      <c r="B444" s="78">
        <f t="shared" ca="1" si="18"/>
        <v>54</v>
      </c>
      <c r="C444" s="129">
        <f t="shared" ca="1" si="18"/>
        <v>43</v>
      </c>
      <c r="D444" s="88">
        <f t="shared" ca="1" si="19"/>
        <v>54</v>
      </c>
      <c r="E444" s="80">
        <f t="shared" ca="1" si="20"/>
        <v>97</v>
      </c>
      <c r="F444" s="130"/>
      <c r="G444" s="130"/>
      <c r="H444" s="130"/>
      <c r="I444" s="89">
        <f ca="1">SMALL($E$4:$E$1003,ROWS($I$4:I444))</f>
        <v>84</v>
      </c>
      <c r="J444" s="3">
        <f>ROWS($E$4:E444)/1000</f>
        <v>0.441</v>
      </c>
    </row>
    <row r="445" spans="1:10" hidden="1" x14ac:dyDescent="0.3">
      <c r="A445" s="77">
        <f t="shared" ca="1" si="18"/>
        <v>27</v>
      </c>
      <c r="B445" s="78">
        <f t="shared" ca="1" si="18"/>
        <v>34</v>
      </c>
      <c r="C445" s="129">
        <f t="shared" ca="1" si="18"/>
        <v>47</v>
      </c>
      <c r="D445" s="88">
        <f t="shared" ca="1" si="19"/>
        <v>34</v>
      </c>
      <c r="E445" s="80">
        <f t="shared" ca="1" si="20"/>
        <v>81</v>
      </c>
      <c r="F445" s="130"/>
      <c r="G445" s="130"/>
      <c r="H445" s="130"/>
      <c r="I445" s="89">
        <f ca="1">SMALL($E$4:$E$1003,ROWS($I$4:I445))</f>
        <v>84</v>
      </c>
      <c r="J445" s="3">
        <f>ROWS($E$4:E445)/1000</f>
        <v>0.442</v>
      </c>
    </row>
    <row r="446" spans="1:10" hidden="1" x14ac:dyDescent="0.3">
      <c r="A446" s="77">
        <f t="shared" ca="1" si="18"/>
        <v>51</v>
      </c>
      <c r="B446" s="78">
        <f t="shared" ca="1" si="18"/>
        <v>40</v>
      </c>
      <c r="C446" s="129">
        <f t="shared" ca="1" si="18"/>
        <v>34</v>
      </c>
      <c r="D446" s="88">
        <f t="shared" ca="1" si="19"/>
        <v>51</v>
      </c>
      <c r="E446" s="80">
        <f t="shared" ca="1" si="20"/>
        <v>85</v>
      </c>
      <c r="F446" s="130"/>
      <c r="G446" s="130"/>
      <c r="H446" s="130"/>
      <c r="I446" s="89">
        <f ca="1">SMALL($E$4:$E$1003,ROWS($I$4:I446))</f>
        <v>84</v>
      </c>
      <c r="J446" s="3">
        <f>ROWS($E$4:E446)/1000</f>
        <v>0.443</v>
      </c>
    </row>
    <row r="447" spans="1:10" hidden="1" x14ac:dyDescent="0.3">
      <c r="A447" s="77">
        <f t="shared" ca="1" si="18"/>
        <v>51</v>
      </c>
      <c r="B447" s="78">
        <f t="shared" ca="1" si="18"/>
        <v>25</v>
      </c>
      <c r="C447" s="129">
        <f t="shared" ca="1" si="18"/>
        <v>40</v>
      </c>
      <c r="D447" s="88">
        <f t="shared" ca="1" si="19"/>
        <v>51</v>
      </c>
      <c r="E447" s="80">
        <f t="shared" ca="1" si="20"/>
        <v>91</v>
      </c>
      <c r="F447" s="130"/>
      <c r="G447" s="130"/>
      <c r="H447" s="130"/>
      <c r="I447" s="89">
        <f ca="1">SMALL($E$4:$E$1003,ROWS($I$4:I447))</f>
        <v>84</v>
      </c>
      <c r="J447" s="3">
        <f>ROWS($E$4:E447)/1000</f>
        <v>0.44400000000000001</v>
      </c>
    </row>
    <row r="448" spans="1:10" hidden="1" x14ac:dyDescent="0.3">
      <c r="A448" s="77">
        <f t="shared" ca="1" si="18"/>
        <v>60</v>
      </c>
      <c r="B448" s="78">
        <f t="shared" ca="1" si="18"/>
        <v>55</v>
      </c>
      <c r="C448" s="129">
        <f t="shared" ca="1" si="18"/>
        <v>60</v>
      </c>
      <c r="D448" s="88">
        <f t="shared" ca="1" si="19"/>
        <v>60</v>
      </c>
      <c r="E448" s="80">
        <f t="shared" ca="1" si="20"/>
        <v>120</v>
      </c>
      <c r="F448" s="130"/>
      <c r="G448" s="130"/>
      <c r="H448" s="130"/>
      <c r="I448" s="89">
        <f ca="1">SMALL($E$4:$E$1003,ROWS($I$4:I448))</f>
        <v>84</v>
      </c>
      <c r="J448" s="3">
        <f>ROWS($E$4:E448)/1000</f>
        <v>0.44500000000000001</v>
      </c>
    </row>
    <row r="449" spans="1:10" hidden="1" x14ac:dyDescent="0.3">
      <c r="A449" s="77">
        <f t="shared" ca="1" si="18"/>
        <v>25</v>
      </c>
      <c r="B449" s="78">
        <f t="shared" ca="1" si="18"/>
        <v>59</v>
      </c>
      <c r="C449" s="129">
        <f t="shared" ca="1" si="18"/>
        <v>59</v>
      </c>
      <c r="D449" s="88">
        <f t="shared" ca="1" si="19"/>
        <v>59</v>
      </c>
      <c r="E449" s="80">
        <f t="shared" ca="1" si="20"/>
        <v>118</v>
      </c>
      <c r="F449" s="130"/>
      <c r="G449" s="130"/>
      <c r="H449" s="130"/>
      <c r="I449" s="89">
        <f ca="1">SMALL($E$4:$E$1003,ROWS($I$4:I449))</f>
        <v>84</v>
      </c>
      <c r="J449" s="3">
        <f>ROWS($E$4:E449)/1000</f>
        <v>0.44600000000000001</v>
      </c>
    </row>
    <row r="450" spans="1:10" hidden="1" x14ac:dyDescent="0.3">
      <c r="A450" s="77">
        <f t="shared" ca="1" si="18"/>
        <v>46</v>
      </c>
      <c r="B450" s="78">
        <f t="shared" ca="1" si="18"/>
        <v>60</v>
      </c>
      <c r="C450" s="129">
        <f t="shared" ca="1" si="18"/>
        <v>21</v>
      </c>
      <c r="D450" s="88">
        <f t="shared" ca="1" si="19"/>
        <v>60</v>
      </c>
      <c r="E450" s="80">
        <f t="shared" ca="1" si="20"/>
        <v>81</v>
      </c>
      <c r="F450" s="130"/>
      <c r="G450" s="130"/>
      <c r="H450" s="130"/>
      <c r="I450" s="89">
        <f ca="1">SMALL($E$4:$E$1003,ROWS($I$4:I450))</f>
        <v>84</v>
      </c>
      <c r="J450" s="3">
        <f>ROWS($E$4:E450)/1000</f>
        <v>0.44700000000000001</v>
      </c>
    </row>
    <row r="451" spans="1:10" hidden="1" x14ac:dyDescent="0.3">
      <c r="A451" s="77">
        <f t="shared" ca="1" si="18"/>
        <v>49</v>
      </c>
      <c r="B451" s="78">
        <f t="shared" ca="1" si="18"/>
        <v>33</v>
      </c>
      <c r="C451" s="129">
        <f t="shared" ca="1" si="18"/>
        <v>39</v>
      </c>
      <c r="D451" s="88">
        <f t="shared" ca="1" si="19"/>
        <v>49</v>
      </c>
      <c r="E451" s="80">
        <f t="shared" ca="1" si="20"/>
        <v>88</v>
      </c>
      <c r="F451" s="130"/>
      <c r="G451" s="130"/>
      <c r="H451" s="130"/>
      <c r="I451" s="89">
        <f ca="1">SMALL($E$4:$E$1003,ROWS($I$4:I451))</f>
        <v>84</v>
      </c>
      <c r="J451" s="3">
        <f>ROWS($E$4:E451)/1000</f>
        <v>0.44800000000000001</v>
      </c>
    </row>
    <row r="452" spans="1:10" hidden="1" x14ac:dyDescent="0.3">
      <c r="A452" s="77">
        <f t="shared" ca="1" si="18"/>
        <v>60</v>
      </c>
      <c r="B452" s="78">
        <f t="shared" ca="1" si="18"/>
        <v>30</v>
      </c>
      <c r="C452" s="129">
        <f t="shared" ca="1" si="18"/>
        <v>22</v>
      </c>
      <c r="D452" s="88">
        <f t="shared" ca="1" si="19"/>
        <v>60</v>
      </c>
      <c r="E452" s="80">
        <f t="shared" ca="1" si="20"/>
        <v>82</v>
      </c>
      <c r="F452" s="130"/>
      <c r="G452" s="130"/>
      <c r="H452" s="130"/>
      <c r="I452" s="89">
        <f ca="1">SMALL($E$4:$E$1003,ROWS($I$4:I452))</f>
        <v>84</v>
      </c>
      <c r="J452" s="3">
        <f>ROWS($E$4:E452)/1000</f>
        <v>0.44900000000000001</v>
      </c>
    </row>
    <row r="453" spans="1:10" hidden="1" x14ac:dyDescent="0.3">
      <c r="A453" s="77">
        <f t="shared" ref="A453:C516" ca="1" si="21">RANDBETWEEN(A$1,A$2)</f>
        <v>23</v>
      </c>
      <c r="B453" s="78">
        <f t="shared" ca="1" si="21"/>
        <v>41</v>
      </c>
      <c r="C453" s="129">
        <f t="shared" ca="1" si="21"/>
        <v>20</v>
      </c>
      <c r="D453" s="88">
        <f t="shared" ref="D453:D516" ca="1" si="22">MAX(A453:B453)</f>
        <v>41</v>
      </c>
      <c r="E453" s="80">
        <f t="shared" ref="E453:E516" ca="1" si="23">D453+C453</f>
        <v>61</v>
      </c>
      <c r="F453" s="130"/>
      <c r="G453" s="130"/>
      <c r="H453" s="130"/>
      <c r="I453" s="89">
        <f ca="1">SMALL($E$4:$E$1003,ROWS($I$4:I453))</f>
        <v>84</v>
      </c>
      <c r="J453" s="3">
        <f>ROWS($E$4:E453)/1000</f>
        <v>0.45</v>
      </c>
    </row>
    <row r="454" spans="1:10" hidden="1" x14ac:dyDescent="0.3">
      <c r="A454" s="77">
        <f t="shared" ca="1" si="21"/>
        <v>49</v>
      </c>
      <c r="B454" s="78">
        <f t="shared" ca="1" si="21"/>
        <v>34</v>
      </c>
      <c r="C454" s="129">
        <f t="shared" ca="1" si="21"/>
        <v>21</v>
      </c>
      <c r="D454" s="88">
        <f t="shared" ca="1" si="22"/>
        <v>49</v>
      </c>
      <c r="E454" s="80">
        <f t="shared" ca="1" si="23"/>
        <v>70</v>
      </c>
      <c r="F454" s="130"/>
      <c r="G454" s="130"/>
      <c r="H454" s="130"/>
      <c r="I454" s="89">
        <f ca="1">SMALL($E$4:$E$1003,ROWS($I$4:I454))</f>
        <v>84</v>
      </c>
      <c r="J454" s="3">
        <f>ROWS($E$4:E454)/1000</f>
        <v>0.45100000000000001</v>
      </c>
    </row>
    <row r="455" spans="1:10" hidden="1" x14ac:dyDescent="0.3">
      <c r="A455" s="77">
        <f t="shared" ca="1" si="21"/>
        <v>43</v>
      </c>
      <c r="B455" s="78">
        <f t="shared" ca="1" si="21"/>
        <v>38</v>
      </c>
      <c r="C455" s="129">
        <f t="shared" ca="1" si="21"/>
        <v>30</v>
      </c>
      <c r="D455" s="88">
        <f t="shared" ca="1" si="22"/>
        <v>43</v>
      </c>
      <c r="E455" s="80">
        <f t="shared" ca="1" si="23"/>
        <v>73</v>
      </c>
      <c r="F455" s="130"/>
      <c r="G455" s="130"/>
      <c r="H455" s="130"/>
      <c r="I455" s="89">
        <f ca="1">SMALL($E$4:$E$1003,ROWS($I$4:I455))</f>
        <v>84</v>
      </c>
      <c r="J455" s="3">
        <f>ROWS($E$4:E455)/1000</f>
        <v>0.45200000000000001</v>
      </c>
    </row>
    <row r="456" spans="1:10" hidden="1" x14ac:dyDescent="0.3">
      <c r="A456" s="77">
        <f t="shared" ca="1" si="21"/>
        <v>56</v>
      </c>
      <c r="B456" s="78">
        <f t="shared" ca="1" si="21"/>
        <v>58</v>
      </c>
      <c r="C456" s="129">
        <f t="shared" ca="1" si="21"/>
        <v>60</v>
      </c>
      <c r="D456" s="88">
        <f t="shared" ca="1" si="22"/>
        <v>58</v>
      </c>
      <c r="E456" s="80">
        <f t="shared" ca="1" si="23"/>
        <v>118</v>
      </c>
      <c r="F456" s="130"/>
      <c r="G456" s="130"/>
      <c r="H456" s="130"/>
      <c r="I456" s="89">
        <f ca="1">SMALL($E$4:$E$1003,ROWS($I$4:I456))</f>
        <v>84</v>
      </c>
      <c r="J456" s="3">
        <f>ROWS($E$4:E456)/1000</f>
        <v>0.45300000000000001</v>
      </c>
    </row>
    <row r="457" spans="1:10" hidden="1" x14ac:dyDescent="0.3">
      <c r="A457" s="77">
        <f t="shared" ca="1" si="21"/>
        <v>29</v>
      </c>
      <c r="B457" s="78">
        <f t="shared" ca="1" si="21"/>
        <v>38</v>
      </c>
      <c r="C457" s="129">
        <f t="shared" ca="1" si="21"/>
        <v>25</v>
      </c>
      <c r="D457" s="88">
        <f t="shared" ca="1" si="22"/>
        <v>38</v>
      </c>
      <c r="E457" s="80">
        <f t="shared" ca="1" si="23"/>
        <v>63</v>
      </c>
      <c r="F457" s="130"/>
      <c r="G457" s="130"/>
      <c r="H457" s="130"/>
      <c r="I457" s="89">
        <f ca="1">SMALL($E$4:$E$1003,ROWS($I$4:I457))</f>
        <v>84</v>
      </c>
      <c r="J457" s="3">
        <f>ROWS($E$4:E457)/1000</f>
        <v>0.45400000000000001</v>
      </c>
    </row>
    <row r="458" spans="1:10" hidden="1" x14ac:dyDescent="0.3">
      <c r="A458" s="77">
        <f t="shared" ca="1" si="21"/>
        <v>53</v>
      </c>
      <c r="B458" s="78">
        <f t="shared" ca="1" si="21"/>
        <v>60</v>
      </c>
      <c r="C458" s="129">
        <f t="shared" ca="1" si="21"/>
        <v>31</v>
      </c>
      <c r="D458" s="88">
        <f t="shared" ca="1" si="22"/>
        <v>60</v>
      </c>
      <c r="E458" s="80">
        <f t="shared" ca="1" si="23"/>
        <v>91</v>
      </c>
      <c r="F458" s="130"/>
      <c r="G458" s="130"/>
      <c r="H458" s="130"/>
      <c r="I458" s="89">
        <f ca="1">SMALL($E$4:$E$1003,ROWS($I$4:I458))</f>
        <v>84</v>
      </c>
      <c r="J458" s="3">
        <f>ROWS($E$4:E458)/1000</f>
        <v>0.45500000000000002</v>
      </c>
    </row>
    <row r="459" spans="1:10" hidden="1" x14ac:dyDescent="0.3">
      <c r="A459" s="77">
        <f t="shared" ca="1" si="21"/>
        <v>26</v>
      </c>
      <c r="B459" s="78">
        <f t="shared" ca="1" si="21"/>
        <v>37</v>
      </c>
      <c r="C459" s="129">
        <f t="shared" ca="1" si="21"/>
        <v>33</v>
      </c>
      <c r="D459" s="88">
        <f t="shared" ca="1" si="22"/>
        <v>37</v>
      </c>
      <c r="E459" s="80">
        <f t="shared" ca="1" si="23"/>
        <v>70</v>
      </c>
      <c r="F459" s="130"/>
      <c r="G459" s="130"/>
      <c r="H459" s="130"/>
      <c r="I459" s="89">
        <f ca="1">SMALL($E$4:$E$1003,ROWS($I$4:I459))</f>
        <v>85</v>
      </c>
      <c r="J459" s="3">
        <f>ROWS($E$4:E459)/1000</f>
        <v>0.45600000000000002</v>
      </c>
    </row>
    <row r="460" spans="1:10" hidden="1" x14ac:dyDescent="0.3">
      <c r="A460" s="77">
        <f t="shared" ca="1" si="21"/>
        <v>55</v>
      </c>
      <c r="B460" s="78">
        <f t="shared" ca="1" si="21"/>
        <v>26</v>
      </c>
      <c r="C460" s="129">
        <f t="shared" ca="1" si="21"/>
        <v>27</v>
      </c>
      <c r="D460" s="88">
        <f t="shared" ca="1" si="22"/>
        <v>55</v>
      </c>
      <c r="E460" s="80">
        <f t="shared" ca="1" si="23"/>
        <v>82</v>
      </c>
      <c r="F460" s="130"/>
      <c r="G460" s="130"/>
      <c r="H460" s="130"/>
      <c r="I460" s="89">
        <f ca="1">SMALL($E$4:$E$1003,ROWS($I$4:I460))</f>
        <v>85</v>
      </c>
      <c r="J460" s="3">
        <f>ROWS($E$4:E460)/1000</f>
        <v>0.45700000000000002</v>
      </c>
    </row>
    <row r="461" spans="1:10" hidden="1" x14ac:dyDescent="0.3">
      <c r="A461" s="77">
        <f t="shared" ca="1" si="21"/>
        <v>23</v>
      </c>
      <c r="B461" s="78">
        <f t="shared" ca="1" si="21"/>
        <v>59</v>
      </c>
      <c r="C461" s="129">
        <f t="shared" ca="1" si="21"/>
        <v>57</v>
      </c>
      <c r="D461" s="88">
        <f t="shared" ca="1" si="22"/>
        <v>59</v>
      </c>
      <c r="E461" s="80">
        <f t="shared" ca="1" si="23"/>
        <v>116</v>
      </c>
      <c r="F461" s="130"/>
      <c r="G461" s="130"/>
      <c r="H461" s="130"/>
      <c r="I461" s="89">
        <f ca="1">SMALL($E$4:$E$1003,ROWS($I$4:I461))</f>
        <v>85</v>
      </c>
      <c r="J461" s="3">
        <f>ROWS($E$4:E461)/1000</f>
        <v>0.45800000000000002</v>
      </c>
    </row>
    <row r="462" spans="1:10" hidden="1" x14ac:dyDescent="0.3">
      <c r="A462" s="77">
        <f t="shared" ca="1" si="21"/>
        <v>60</v>
      </c>
      <c r="B462" s="78">
        <f t="shared" ca="1" si="21"/>
        <v>28</v>
      </c>
      <c r="C462" s="129">
        <f t="shared" ca="1" si="21"/>
        <v>24</v>
      </c>
      <c r="D462" s="88">
        <f t="shared" ca="1" si="22"/>
        <v>60</v>
      </c>
      <c r="E462" s="80">
        <f t="shared" ca="1" si="23"/>
        <v>84</v>
      </c>
      <c r="F462" s="130"/>
      <c r="G462" s="130"/>
      <c r="H462" s="130"/>
      <c r="I462" s="89">
        <f ca="1">SMALL($E$4:$E$1003,ROWS($I$4:I462))</f>
        <v>85</v>
      </c>
      <c r="J462" s="3">
        <f>ROWS($E$4:E462)/1000</f>
        <v>0.45900000000000002</v>
      </c>
    </row>
    <row r="463" spans="1:10" hidden="1" x14ac:dyDescent="0.3">
      <c r="A463" s="77">
        <f t="shared" ca="1" si="21"/>
        <v>40</v>
      </c>
      <c r="B463" s="78">
        <f t="shared" ca="1" si="21"/>
        <v>58</v>
      </c>
      <c r="C463" s="129">
        <f t="shared" ca="1" si="21"/>
        <v>50</v>
      </c>
      <c r="D463" s="88">
        <f t="shared" ca="1" si="22"/>
        <v>58</v>
      </c>
      <c r="E463" s="80">
        <f t="shared" ca="1" si="23"/>
        <v>108</v>
      </c>
      <c r="F463" s="130"/>
      <c r="G463" s="130"/>
      <c r="H463" s="130"/>
      <c r="I463" s="89">
        <f ca="1">SMALL($E$4:$E$1003,ROWS($I$4:I463))</f>
        <v>85</v>
      </c>
      <c r="J463" s="3">
        <f>ROWS($E$4:E463)/1000</f>
        <v>0.46</v>
      </c>
    </row>
    <row r="464" spans="1:10" hidden="1" x14ac:dyDescent="0.3">
      <c r="A464" s="77">
        <f t="shared" ca="1" si="21"/>
        <v>54</v>
      </c>
      <c r="B464" s="78">
        <f t="shared" ca="1" si="21"/>
        <v>44</v>
      </c>
      <c r="C464" s="129">
        <f t="shared" ca="1" si="21"/>
        <v>24</v>
      </c>
      <c r="D464" s="88">
        <f t="shared" ca="1" si="22"/>
        <v>54</v>
      </c>
      <c r="E464" s="80">
        <f t="shared" ca="1" si="23"/>
        <v>78</v>
      </c>
      <c r="F464" s="130"/>
      <c r="G464" s="130"/>
      <c r="H464" s="130"/>
      <c r="I464" s="89">
        <f ca="1">SMALL($E$4:$E$1003,ROWS($I$4:I464))</f>
        <v>85</v>
      </c>
      <c r="J464" s="3">
        <f>ROWS($E$4:E464)/1000</f>
        <v>0.46100000000000002</v>
      </c>
    </row>
    <row r="465" spans="1:10" hidden="1" x14ac:dyDescent="0.3">
      <c r="A465" s="77">
        <f t="shared" ca="1" si="21"/>
        <v>45</v>
      </c>
      <c r="B465" s="78">
        <f t="shared" ca="1" si="21"/>
        <v>43</v>
      </c>
      <c r="C465" s="129">
        <f t="shared" ca="1" si="21"/>
        <v>57</v>
      </c>
      <c r="D465" s="88">
        <f t="shared" ca="1" si="22"/>
        <v>45</v>
      </c>
      <c r="E465" s="80">
        <f t="shared" ca="1" si="23"/>
        <v>102</v>
      </c>
      <c r="F465" s="130"/>
      <c r="G465" s="130"/>
      <c r="H465" s="130"/>
      <c r="I465" s="89">
        <f ca="1">SMALL($E$4:$E$1003,ROWS($I$4:I465))</f>
        <v>85</v>
      </c>
      <c r="J465" s="3">
        <f>ROWS($E$4:E465)/1000</f>
        <v>0.46200000000000002</v>
      </c>
    </row>
    <row r="466" spans="1:10" hidden="1" x14ac:dyDescent="0.3">
      <c r="A466" s="77">
        <f t="shared" ca="1" si="21"/>
        <v>50</v>
      </c>
      <c r="B466" s="78">
        <f t="shared" ca="1" si="21"/>
        <v>35</v>
      </c>
      <c r="C466" s="129">
        <f t="shared" ca="1" si="21"/>
        <v>36</v>
      </c>
      <c r="D466" s="88">
        <f t="shared" ca="1" si="22"/>
        <v>50</v>
      </c>
      <c r="E466" s="80">
        <f t="shared" ca="1" si="23"/>
        <v>86</v>
      </c>
      <c r="F466" s="130"/>
      <c r="G466" s="130"/>
      <c r="H466" s="130"/>
      <c r="I466" s="89">
        <f ca="1">SMALL($E$4:$E$1003,ROWS($I$4:I466))</f>
        <v>85</v>
      </c>
      <c r="J466" s="3">
        <f>ROWS($E$4:E466)/1000</f>
        <v>0.46300000000000002</v>
      </c>
    </row>
    <row r="467" spans="1:10" hidden="1" x14ac:dyDescent="0.3">
      <c r="A467" s="77">
        <f t="shared" ca="1" si="21"/>
        <v>52</v>
      </c>
      <c r="B467" s="78">
        <f t="shared" ca="1" si="21"/>
        <v>52</v>
      </c>
      <c r="C467" s="129">
        <f t="shared" ca="1" si="21"/>
        <v>50</v>
      </c>
      <c r="D467" s="88">
        <f t="shared" ca="1" si="22"/>
        <v>52</v>
      </c>
      <c r="E467" s="80">
        <f t="shared" ca="1" si="23"/>
        <v>102</v>
      </c>
      <c r="F467" s="130"/>
      <c r="G467" s="130"/>
      <c r="H467" s="130"/>
      <c r="I467" s="89">
        <f ca="1">SMALL($E$4:$E$1003,ROWS($I$4:I467))</f>
        <v>85</v>
      </c>
      <c r="J467" s="3">
        <f>ROWS($E$4:E467)/1000</f>
        <v>0.46400000000000002</v>
      </c>
    </row>
    <row r="468" spans="1:10" hidden="1" x14ac:dyDescent="0.3">
      <c r="A468" s="77">
        <f t="shared" ca="1" si="21"/>
        <v>30</v>
      </c>
      <c r="B468" s="78">
        <f t="shared" ca="1" si="21"/>
        <v>60</v>
      </c>
      <c r="C468" s="129">
        <f t="shared" ca="1" si="21"/>
        <v>57</v>
      </c>
      <c r="D468" s="88">
        <f t="shared" ca="1" si="22"/>
        <v>60</v>
      </c>
      <c r="E468" s="80">
        <f t="shared" ca="1" si="23"/>
        <v>117</v>
      </c>
      <c r="F468" s="130"/>
      <c r="G468" s="130"/>
      <c r="H468" s="130"/>
      <c r="I468" s="89">
        <f ca="1">SMALL($E$4:$E$1003,ROWS($I$4:I468))</f>
        <v>85</v>
      </c>
      <c r="J468" s="3">
        <f>ROWS($E$4:E468)/1000</f>
        <v>0.46500000000000002</v>
      </c>
    </row>
    <row r="469" spans="1:10" hidden="1" x14ac:dyDescent="0.3">
      <c r="A469" s="77">
        <f t="shared" ca="1" si="21"/>
        <v>55</v>
      </c>
      <c r="B469" s="78">
        <f t="shared" ca="1" si="21"/>
        <v>47</v>
      </c>
      <c r="C469" s="129">
        <f t="shared" ca="1" si="21"/>
        <v>21</v>
      </c>
      <c r="D469" s="88">
        <f t="shared" ca="1" si="22"/>
        <v>55</v>
      </c>
      <c r="E469" s="80">
        <f t="shared" ca="1" si="23"/>
        <v>76</v>
      </c>
      <c r="F469" s="130"/>
      <c r="G469" s="130"/>
      <c r="H469" s="130"/>
      <c r="I469" s="89">
        <f ca="1">SMALL($E$4:$E$1003,ROWS($I$4:I469))</f>
        <v>85</v>
      </c>
      <c r="J469" s="3">
        <f>ROWS($E$4:E469)/1000</f>
        <v>0.46600000000000003</v>
      </c>
    </row>
    <row r="470" spans="1:10" hidden="1" x14ac:dyDescent="0.3">
      <c r="A470" s="77">
        <f t="shared" ca="1" si="21"/>
        <v>46</v>
      </c>
      <c r="B470" s="78">
        <f t="shared" ca="1" si="21"/>
        <v>37</v>
      </c>
      <c r="C470" s="129">
        <f t="shared" ca="1" si="21"/>
        <v>22</v>
      </c>
      <c r="D470" s="88">
        <f t="shared" ca="1" si="22"/>
        <v>46</v>
      </c>
      <c r="E470" s="80">
        <f t="shared" ca="1" si="23"/>
        <v>68</v>
      </c>
      <c r="F470" s="130"/>
      <c r="G470" s="130"/>
      <c r="H470" s="130"/>
      <c r="I470" s="89">
        <f ca="1">SMALL($E$4:$E$1003,ROWS($I$4:I470))</f>
        <v>85</v>
      </c>
      <c r="J470" s="3">
        <f>ROWS($E$4:E470)/1000</f>
        <v>0.46700000000000003</v>
      </c>
    </row>
    <row r="471" spans="1:10" hidden="1" x14ac:dyDescent="0.3">
      <c r="A471" s="77">
        <f t="shared" ca="1" si="21"/>
        <v>34</v>
      </c>
      <c r="B471" s="78">
        <f t="shared" ca="1" si="21"/>
        <v>23</v>
      </c>
      <c r="C471" s="129">
        <f t="shared" ca="1" si="21"/>
        <v>20</v>
      </c>
      <c r="D471" s="88">
        <f t="shared" ca="1" si="22"/>
        <v>34</v>
      </c>
      <c r="E471" s="80">
        <f t="shared" ca="1" si="23"/>
        <v>54</v>
      </c>
      <c r="F471" s="130"/>
      <c r="G471" s="130"/>
      <c r="H471" s="130"/>
      <c r="I471" s="89">
        <f ca="1">SMALL($E$4:$E$1003,ROWS($I$4:I471))</f>
        <v>85</v>
      </c>
      <c r="J471" s="3">
        <f>ROWS($E$4:E471)/1000</f>
        <v>0.46800000000000003</v>
      </c>
    </row>
    <row r="472" spans="1:10" hidden="1" x14ac:dyDescent="0.3">
      <c r="A472" s="77">
        <f t="shared" ca="1" si="21"/>
        <v>29</v>
      </c>
      <c r="B472" s="78">
        <f t="shared" ca="1" si="21"/>
        <v>52</v>
      </c>
      <c r="C472" s="129">
        <f t="shared" ca="1" si="21"/>
        <v>57</v>
      </c>
      <c r="D472" s="88">
        <f t="shared" ca="1" si="22"/>
        <v>52</v>
      </c>
      <c r="E472" s="80">
        <f t="shared" ca="1" si="23"/>
        <v>109</v>
      </c>
      <c r="F472" s="130"/>
      <c r="G472" s="130"/>
      <c r="H472" s="130"/>
      <c r="I472" s="89">
        <f ca="1">SMALL($E$4:$E$1003,ROWS($I$4:I472))</f>
        <v>85</v>
      </c>
      <c r="J472" s="3">
        <f>ROWS($E$4:E472)/1000</f>
        <v>0.46899999999999997</v>
      </c>
    </row>
    <row r="473" spans="1:10" hidden="1" x14ac:dyDescent="0.3">
      <c r="A473" s="77">
        <f t="shared" ca="1" si="21"/>
        <v>30</v>
      </c>
      <c r="B473" s="78">
        <f t="shared" ca="1" si="21"/>
        <v>37</v>
      </c>
      <c r="C473" s="129">
        <f t="shared" ca="1" si="21"/>
        <v>26</v>
      </c>
      <c r="D473" s="88">
        <f t="shared" ca="1" si="22"/>
        <v>37</v>
      </c>
      <c r="E473" s="80">
        <f t="shared" ca="1" si="23"/>
        <v>63</v>
      </c>
      <c r="F473" s="130"/>
      <c r="G473" s="130"/>
      <c r="H473" s="130"/>
      <c r="I473" s="89">
        <f ca="1">SMALL($E$4:$E$1003,ROWS($I$4:I473))</f>
        <v>85</v>
      </c>
      <c r="J473" s="3">
        <f>ROWS($E$4:E473)/1000</f>
        <v>0.47</v>
      </c>
    </row>
    <row r="474" spans="1:10" hidden="1" x14ac:dyDescent="0.3">
      <c r="A474" s="77">
        <f t="shared" ca="1" si="21"/>
        <v>57</v>
      </c>
      <c r="B474" s="78">
        <f t="shared" ca="1" si="21"/>
        <v>29</v>
      </c>
      <c r="C474" s="129">
        <f t="shared" ca="1" si="21"/>
        <v>37</v>
      </c>
      <c r="D474" s="88">
        <f t="shared" ca="1" si="22"/>
        <v>57</v>
      </c>
      <c r="E474" s="80">
        <f t="shared" ca="1" si="23"/>
        <v>94</v>
      </c>
      <c r="F474" s="130"/>
      <c r="G474" s="130"/>
      <c r="H474" s="130"/>
      <c r="I474" s="89">
        <f ca="1">SMALL($E$4:$E$1003,ROWS($I$4:I474))</f>
        <v>85</v>
      </c>
      <c r="J474" s="3">
        <f>ROWS($E$4:E474)/1000</f>
        <v>0.47099999999999997</v>
      </c>
    </row>
    <row r="475" spans="1:10" hidden="1" x14ac:dyDescent="0.3">
      <c r="A475" s="77">
        <f t="shared" ca="1" si="21"/>
        <v>43</v>
      </c>
      <c r="B475" s="78">
        <f t="shared" ca="1" si="21"/>
        <v>31</v>
      </c>
      <c r="C475" s="129">
        <f t="shared" ca="1" si="21"/>
        <v>32</v>
      </c>
      <c r="D475" s="88">
        <f t="shared" ca="1" si="22"/>
        <v>43</v>
      </c>
      <c r="E475" s="80">
        <f t="shared" ca="1" si="23"/>
        <v>75</v>
      </c>
      <c r="F475" s="130"/>
      <c r="G475" s="130"/>
      <c r="H475" s="130"/>
      <c r="I475" s="89">
        <f ca="1">SMALL($E$4:$E$1003,ROWS($I$4:I475))</f>
        <v>85</v>
      </c>
      <c r="J475" s="3">
        <f>ROWS($E$4:E475)/1000</f>
        <v>0.47199999999999998</v>
      </c>
    </row>
    <row r="476" spans="1:10" hidden="1" x14ac:dyDescent="0.3">
      <c r="A476" s="77">
        <f t="shared" ca="1" si="21"/>
        <v>56</v>
      </c>
      <c r="B476" s="78">
        <f t="shared" ca="1" si="21"/>
        <v>46</v>
      </c>
      <c r="C476" s="129">
        <f t="shared" ca="1" si="21"/>
        <v>35</v>
      </c>
      <c r="D476" s="88">
        <f t="shared" ca="1" si="22"/>
        <v>56</v>
      </c>
      <c r="E476" s="80">
        <f t="shared" ca="1" si="23"/>
        <v>91</v>
      </c>
      <c r="F476" s="130"/>
      <c r="G476" s="130"/>
      <c r="H476" s="130"/>
      <c r="I476" s="89">
        <f ca="1">SMALL($E$4:$E$1003,ROWS($I$4:I476))</f>
        <v>85</v>
      </c>
      <c r="J476" s="3">
        <f>ROWS($E$4:E476)/1000</f>
        <v>0.47299999999999998</v>
      </c>
    </row>
    <row r="477" spans="1:10" hidden="1" x14ac:dyDescent="0.3">
      <c r="A477" s="77">
        <f t="shared" ca="1" si="21"/>
        <v>57</v>
      </c>
      <c r="B477" s="78">
        <f t="shared" ca="1" si="21"/>
        <v>29</v>
      </c>
      <c r="C477" s="129">
        <f t="shared" ca="1" si="21"/>
        <v>40</v>
      </c>
      <c r="D477" s="88">
        <f t="shared" ca="1" si="22"/>
        <v>57</v>
      </c>
      <c r="E477" s="80">
        <f t="shared" ca="1" si="23"/>
        <v>97</v>
      </c>
      <c r="F477" s="130"/>
      <c r="G477" s="130"/>
      <c r="H477" s="130"/>
      <c r="I477" s="89">
        <f ca="1">SMALL($E$4:$E$1003,ROWS($I$4:I477))</f>
        <v>85</v>
      </c>
      <c r="J477" s="3">
        <f>ROWS($E$4:E477)/1000</f>
        <v>0.47399999999999998</v>
      </c>
    </row>
    <row r="478" spans="1:10" hidden="1" x14ac:dyDescent="0.3">
      <c r="A478" s="77">
        <f t="shared" ca="1" si="21"/>
        <v>30</v>
      </c>
      <c r="B478" s="78">
        <f t="shared" ca="1" si="21"/>
        <v>21</v>
      </c>
      <c r="C478" s="129">
        <f t="shared" ca="1" si="21"/>
        <v>33</v>
      </c>
      <c r="D478" s="88">
        <f t="shared" ca="1" si="22"/>
        <v>30</v>
      </c>
      <c r="E478" s="80">
        <f t="shared" ca="1" si="23"/>
        <v>63</v>
      </c>
      <c r="F478" s="130"/>
      <c r="G478" s="130"/>
      <c r="H478" s="130"/>
      <c r="I478" s="89">
        <f ca="1">SMALL($E$4:$E$1003,ROWS($I$4:I478))</f>
        <v>85</v>
      </c>
      <c r="J478" s="3">
        <f>ROWS($E$4:E478)/1000</f>
        <v>0.47499999999999998</v>
      </c>
    </row>
    <row r="479" spans="1:10" hidden="1" x14ac:dyDescent="0.3">
      <c r="A479" s="77">
        <f t="shared" ca="1" si="21"/>
        <v>22</v>
      </c>
      <c r="B479" s="78">
        <f t="shared" ca="1" si="21"/>
        <v>24</v>
      </c>
      <c r="C479" s="129">
        <f t="shared" ca="1" si="21"/>
        <v>27</v>
      </c>
      <c r="D479" s="88">
        <f t="shared" ca="1" si="22"/>
        <v>24</v>
      </c>
      <c r="E479" s="80">
        <f t="shared" ca="1" si="23"/>
        <v>51</v>
      </c>
      <c r="F479" s="130"/>
      <c r="G479" s="130"/>
      <c r="H479" s="130"/>
      <c r="I479" s="89">
        <f ca="1">SMALL($E$4:$E$1003,ROWS($I$4:I479))</f>
        <v>85</v>
      </c>
      <c r="J479" s="3">
        <f>ROWS($E$4:E479)/1000</f>
        <v>0.47599999999999998</v>
      </c>
    </row>
    <row r="480" spans="1:10" hidden="1" x14ac:dyDescent="0.3">
      <c r="A480" s="77">
        <f t="shared" ca="1" si="21"/>
        <v>59</v>
      </c>
      <c r="B480" s="78">
        <f t="shared" ca="1" si="21"/>
        <v>47</v>
      </c>
      <c r="C480" s="129">
        <f t="shared" ca="1" si="21"/>
        <v>33</v>
      </c>
      <c r="D480" s="88">
        <f t="shared" ca="1" si="22"/>
        <v>59</v>
      </c>
      <c r="E480" s="80">
        <f t="shared" ca="1" si="23"/>
        <v>92</v>
      </c>
      <c r="F480" s="130"/>
      <c r="G480" s="130"/>
      <c r="H480" s="130"/>
      <c r="I480" s="89">
        <f ca="1">SMALL($E$4:$E$1003,ROWS($I$4:I480))</f>
        <v>85</v>
      </c>
      <c r="J480" s="3">
        <f>ROWS($E$4:E480)/1000</f>
        <v>0.47699999999999998</v>
      </c>
    </row>
    <row r="481" spans="1:10" hidden="1" x14ac:dyDescent="0.3">
      <c r="A481" s="77">
        <f t="shared" ca="1" si="21"/>
        <v>30</v>
      </c>
      <c r="B481" s="78">
        <f t="shared" ca="1" si="21"/>
        <v>24</v>
      </c>
      <c r="C481" s="129">
        <f t="shared" ca="1" si="21"/>
        <v>24</v>
      </c>
      <c r="D481" s="88">
        <f t="shared" ca="1" si="22"/>
        <v>30</v>
      </c>
      <c r="E481" s="80">
        <f t="shared" ca="1" si="23"/>
        <v>54</v>
      </c>
      <c r="F481" s="130"/>
      <c r="G481" s="130"/>
      <c r="H481" s="130"/>
      <c r="I481" s="89">
        <f ca="1">SMALL($E$4:$E$1003,ROWS($I$4:I481))</f>
        <v>86</v>
      </c>
      <c r="J481" s="3">
        <f>ROWS($E$4:E481)/1000</f>
        <v>0.47799999999999998</v>
      </c>
    </row>
    <row r="482" spans="1:10" hidden="1" x14ac:dyDescent="0.3">
      <c r="A482" s="77">
        <f t="shared" ca="1" si="21"/>
        <v>58</v>
      </c>
      <c r="B482" s="78">
        <f t="shared" ca="1" si="21"/>
        <v>45</v>
      </c>
      <c r="C482" s="129">
        <f t="shared" ca="1" si="21"/>
        <v>38</v>
      </c>
      <c r="D482" s="88">
        <f t="shared" ca="1" si="22"/>
        <v>58</v>
      </c>
      <c r="E482" s="80">
        <f t="shared" ca="1" si="23"/>
        <v>96</v>
      </c>
      <c r="F482" s="130"/>
      <c r="G482" s="130"/>
      <c r="H482" s="130"/>
      <c r="I482" s="89">
        <f ca="1">SMALL($E$4:$E$1003,ROWS($I$4:I482))</f>
        <v>86</v>
      </c>
      <c r="J482" s="3">
        <f>ROWS($E$4:E482)/1000</f>
        <v>0.47899999999999998</v>
      </c>
    </row>
    <row r="483" spans="1:10" hidden="1" x14ac:dyDescent="0.3">
      <c r="A483" s="77">
        <f t="shared" ca="1" si="21"/>
        <v>54</v>
      </c>
      <c r="B483" s="78">
        <f t="shared" ca="1" si="21"/>
        <v>52</v>
      </c>
      <c r="C483" s="129">
        <f t="shared" ca="1" si="21"/>
        <v>43</v>
      </c>
      <c r="D483" s="88">
        <f t="shared" ca="1" si="22"/>
        <v>54</v>
      </c>
      <c r="E483" s="80">
        <f t="shared" ca="1" si="23"/>
        <v>97</v>
      </c>
      <c r="F483" s="130"/>
      <c r="G483" s="130"/>
      <c r="H483" s="130"/>
      <c r="I483" s="89">
        <f ca="1">SMALL($E$4:$E$1003,ROWS($I$4:I483))</f>
        <v>86</v>
      </c>
      <c r="J483" s="3">
        <f>ROWS($E$4:E483)/1000</f>
        <v>0.48</v>
      </c>
    </row>
    <row r="484" spans="1:10" hidden="1" x14ac:dyDescent="0.3">
      <c r="A484" s="77">
        <f t="shared" ca="1" si="21"/>
        <v>53</v>
      </c>
      <c r="B484" s="78">
        <f t="shared" ca="1" si="21"/>
        <v>53</v>
      </c>
      <c r="C484" s="129">
        <f t="shared" ca="1" si="21"/>
        <v>54</v>
      </c>
      <c r="D484" s="88">
        <f t="shared" ca="1" si="22"/>
        <v>53</v>
      </c>
      <c r="E484" s="80">
        <f t="shared" ca="1" si="23"/>
        <v>107</v>
      </c>
      <c r="F484" s="130"/>
      <c r="G484" s="130"/>
      <c r="H484" s="130"/>
      <c r="I484" s="89">
        <f ca="1">SMALL($E$4:$E$1003,ROWS($I$4:I484))</f>
        <v>86</v>
      </c>
      <c r="J484" s="3">
        <f>ROWS($E$4:E484)/1000</f>
        <v>0.48099999999999998</v>
      </c>
    </row>
    <row r="485" spans="1:10" hidden="1" x14ac:dyDescent="0.3">
      <c r="A485" s="77">
        <f t="shared" ca="1" si="21"/>
        <v>46</v>
      </c>
      <c r="B485" s="78">
        <f t="shared" ca="1" si="21"/>
        <v>24</v>
      </c>
      <c r="C485" s="129">
        <f t="shared" ca="1" si="21"/>
        <v>39</v>
      </c>
      <c r="D485" s="88">
        <f t="shared" ca="1" si="22"/>
        <v>46</v>
      </c>
      <c r="E485" s="80">
        <f t="shared" ca="1" si="23"/>
        <v>85</v>
      </c>
      <c r="F485" s="130"/>
      <c r="G485" s="130"/>
      <c r="H485" s="130"/>
      <c r="I485" s="89">
        <f ca="1">SMALL($E$4:$E$1003,ROWS($I$4:I485))</f>
        <v>86</v>
      </c>
      <c r="J485" s="3">
        <f>ROWS($E$4:E485)/1000</f>
        <v>0.48199999999999998</v>
      </c>
    </row>
    <row r="486" spans="1:10" hidden="1" x14ac:dyDescent="0.3">
      <c r="A486" s="77">
        <f t="shared" ca="1" si="21"/>
        <v>34</v>
      </c>
      <c r="B486" s="78">
        <f t="shared" ca="1" si="21"/>
        <v>35</v>
      </c>
      <c r="C486" s="129">
        <f t="shared" ca="1" si="21"/>
        <v>24</v>
      </c>
      <c r="D486" s="88">
        <f t="shared" ca="1" si="22"/>
        <v>35</v>
      </c>
      <c r="E486" s="80">
        <f t="shared" ca="1" si="23"/>
        <v>59</v>
      </c>
      <c r="F486" s="130"/>
      <c r="G486" s="130"/>
      <c r="H486" s="130"/>
      <c r="I486" s="89">
        <f ca="1">SMALL($E$4:$E$1003,ROWS($I$4:I486))</f>
        <v>86</v>
      </c>
      <c r="J486" s="3">
        <f>ROWS($E$4:E486)/1000</f>
        <v>0.48299999999999998</v>
      </c>
    </row>
    <row r="487" spans="1:10" hidden="1" x14ac:dyDescent="0.3">
      <c r="A487" s="77">
        <f t="shared" ca="1" si="21"/>
        <v>44</v>
      </c>
      <c r="B487" s="78">
        <f t="shared" ca="1" si="21"/>
        <v>35</v>
      </c>
      <c r="C487" s="129">
        <f t="shared" ca="1" si="21"/>
        <v>33</v>
      </c>
      <c r="D487" s="88">
        <f t="shared" ca="1" si="22"/>
        <v>44</v>
      </c>
      <c r="E487" s="80">
        <f t="shared" ca="1" si="23"/>
        <v>77</v>
      </c>
      <c r="F487" s="130"/>
      <c r="G487" s="130"/>
      <c r="H487" s="130"/>
      <c r="I487" s="89">
        <f ca="1">SMALL($E$4:$E$1003,ROWS($I$4:I487))</f>
        <v>86</v>
      </c>
      <c r="J487" s="3">
        <f>ROWS($E$4:E487)/1000</f>
        <v>0.48399999999999999</v>
      </c>
    </row>
    <row r="488" spans="1:10" hidden="1" x14ac:dyDescent="0.3">
      <c r="A488" s="77">
        <f t="shared" ca="1" si="21"/>
        <v>40</v>
      </c>
      <c r="B488" s="78">
        <f t="shared" ca="1" si="21"/>
        <v>53</v>
      </c>
      <c r="C488" s="129">
        <f t="shared" ca="1" si="21"/>
        <v>57</v>
      </c>
      <c r="D488" s="88">
        <f t="shared" ca="1" si="22"/>
        <v>53</v>
      </c>
      <c r="E488" s="80">
        <f t="shared" ca="1" si="23"/>
        <v>110</v>
      </c>
      <c r="F488" s="130"/>
      <c r="G488" s="130"/>
      <c r="H488" s="130"/>
      <c r="I488" s="89">
        <f ca="1">SMALL($E$4:$E$1003,ROWS($I$4:I488))</f>
        <v>86</v>
      </c>
      <c r="J488" s="3">
        <f>ROWS($E$4:E488)/1000</f>
        <v>0.48499999999999999</v>
      </c>
    </row>
    <row r="489" spans="1:10" hidden="1" x14ac:dyDescent="0.3">
      <c r="A489" s="77">
        <f t="shared" ca="1" si="21"/>
        <v>55</v>
      </c>
      <c r="B489" s="78">
        <f t="shared" ca="1" si="21"/>
        <v>51</v>
      </c>
      <c r="C489" s="129">
        <f t="shared" ca="1" si="21"/>
        <v>51</v>
      </c>
      <c r="D489" s="88">
        <f t="shared" ca="1" si="22"/>
        <v>55</v>
      </c>
      <c r="E489" s="80">
        <f t="shared" ca="1" si="23"/>
        <v>106</v>
      </c>
      <c r="F489" s="130"/>
      <c r="G489" s="130"/>
      <c r="H489" s="130"/>
      <c r="I489" s="89">
        <f ca="1">SMALL($E$4:$E$1003,ROWS($I$4:I489))</f>
        <v>86</v>
      </c>
      <c r="J489" s="3">
        <f>ROWS($E$4:E489)/1000</f>
        <v>0.48599999999999999</v>
      </c>
    </row>
    <row r="490" spans="1:10" hidden="1" x14ac:dyDescent="0.3">
      <c r="A490" s="77">
        <f t="shared" ca="1" si="21"/>
        <v>34</v>
      </c>
      <c r="B490" s="78">
        <f t="shared" ca="1" si="21"/>
        <v>27</v>
      </c>
      <c r="C490" s="129">
        <f t="shared" ca="1" si="21"/>
        <v>60</v>
      </c>
      <c r="D490" s="88">
        <f t="shared" ca="1" si="22"/>
        <v>34</v>
      </c>
      <c r="E490" s="80">
        <f t="shared" ca="1" si="23"/>
        <v>94</v>
      </c>
      <c r="F490" s="130"/>
      <c r="G490" s="130"/>
      <c r="H490" s="130"/>
      <c r="I490" s="89">
        <f ca="1">SMALL($E$4:$E$1003,ROWS($I$4:I490))</f>
        <v>86</v>
      </c>
      <c r="J490" s="3">
        <f>ROWS($E$4:E490)/1000</f>
        <v>0.48699999999999999</v>
      </c>
    </row>
    <row r="491" spans="1:10" hidden="1" x14ac:dyDescent="0.3">
      <c r="A491" s="77">
        <f t="shared" ca="1" si="21"/>
        <v>58</v>
      </c>
      <c r="B491" s="78">
        <f t="shared" ca="1" si="21"/>
        <v>44</v>
      </c>
      <c r="C491" s="129">
        <f t="shared" ca="1" si="21"/>
        <v>38</v>
      </c>
      <c r="D491" s="88">
        <f t="shared" ca="1" si="22"/>
        <v>58</v>
      </c>
      <c r="E491" s="80">
        <f t="shared" ca="1" si="23"/>
        <v>96</v>
      </c>
      <c r="F491" s="130"/>
      <c r="G491" s="130"/>
      <c r="H491" s="130"/>
      <c r="I491" s="89">
        <f ca="1">SMALL($E$4:$E$1003,ROWS($I$4:I491))</f>
        <v>86</v>
      </c>
      <c r="J491" s="3">
        <f>ROWS($E$4:E491)/1000</f>
        <v>0.48799999999999999</v>
      </c>
    </row>
    <row r="492" spans="1:10" hidden="1" x14ac:dyDescent="0.3">
      <c r="A492" s="77">
        <f t="shared" ca="1" si="21"/>
        <v>55</v>
      </c>
      <c r="B492" s="78">
        <f t="shared" ca="1" si="21"/>
        <v>40</v>
      </c>
      <c r="C492" s="129">
        <f t="shared" ca="1" si="21"/>
        <v>34</v>
      </c>
      <c r="D492" s="88">
        <f t="shared" ca="1" si="22"/>
        <v>55</v>
      </c>
      <c r="E492" s="80">
        <f t="shared" ca="1" si="23"/>
        <v>89</v>
      </c>
      <c r="F492" s="130"/>
      <c r="G492" s="130"/>
      <c r="H492" s="130"/>
      <c r="I492" s="89">
        <f ca="1">SMALL($E$4:$E$1003,ROWS($I$4:I492))</f>
        <v>86</v>
      </c>
      <c r="J492" s="3">
        <f>ROWS($E$4:E492)/1000</f>
        <v>0.48899999999999999</v>
      </c>
    </row>
    <row r="493" spans="1:10" hidden="1" x14ac:dyDescent="0.3">
      <c r="A493" s="77">
        <f t="shared" ca="1" si="21"/>
        <v>35</v>
      </c>
      <c r="B493" s="78">
        <f t="shared" ca="1" si="21"/>
        <v>21</v>
      </c>
      <c r="C493" s="129">
        <f t="shared" ca="1" si="21"/>
        <v>31</v>
      </c>
      <c r="D493" s="88">
        <f t="shared" ca="1" si="22"/>
        <v>35</v>
      </c>
      <c r="E493" s="80">
        <f t="shared" ca="1" si="23"/>
        <v>66</v>
      </c>
      <c r="F493" s="130"/>
      <c r="G493" s="130"/>
      <c r="H493" s="130"/>
      <c r="I493" s="89">
        <f ca="1">SMALL($E$4:$E$1003,ROWS($I$4:I493))</f>
        <v>86</v>
      </c>
      <c r="J493" s="3">
        <f>ROWS($E$4:E493)/1000</f>
        <v>0.49</v>
      </c>
    </row>
    <row r="494" spans="1:10" hidden="1" x14ac:dyDescent="0.3">
      <c r="A494" s="77">
        <f t="shared" ca="1" si="21"/>
        <v>33</v>
      </c>
      <c r="B494" s="78">
        <f t="shared" ca="1" si="21"/>
        <v>42</v>
      </c>
      <c r="C494" s="129">
        <f t="shared" ca="1" si="21"/>
        <v>22</v>
      </c>
      <c r="D494" s="88">
        <f t="shared" ca="1" si="22"/>
        <v>42</v>
      </c>
      <c r="E494" s="80">
        <f t="shared" ca="1" si="23"/>
        <v>64</v>
      </c>
      <c r="F494" s="130"/>
      <c r="G494" s="130"/>
      <c r="H494" s="130"/>
      <c r="I494" s="89">
        <f ca="1">SMALL($E$4:$E$1003,ROWS($I$4:I494))</f>
        <v>86</v>
      </c>
      <c r="J494" s="3">
        <f>ROWS($E$4:E494)/1000</f>
        <v>0.49099999999999999</v>
      </c>
    </row>
    <row r="495" spans="1:10" hidden="1" x14ac:dyDescent="0.3">
      <c r="A495" s="77">
        <f t="shared" ca="1" si="21"/>
        <v>35</v>
      </c>
      <c r="B495" s="78">
        <f t="shared" ca="1" si="21"/>
        <v>44</v>
      </c>
      <c r="C495" s="129">
        <f t="shared" ca="1" si="21"/>
        <v>28</v>
      </c>
      <c r="D495" s="88">
        <f t="shared" ca="1" si="22"/>
        <v>44</v>
      </c>
      <c r="E495" s="80">
        <f t="shared" ca="1" si="23"/>
        <v>72</v>
      </c>
      <c r="F495" s="130"/>
      <c r="G495" s="130"/>
      <c r="H495" s="130"/>
      <c r="I495" s="89">
        <f ca="1">SMALL($E$4:$E$1003,ROWS($I$4:I495))</f>
        <v>86</v>
      </c>
      <c r="J495" s="3">
        <f>ROWS($E$4:E495)/1000</f>
        <v>0.49199999999999999</v>
      </c>
    </row>
    <row r="496" spans="1:10" hidden="1" x14ac:dyDescent="0.3">
      <c r="A496" s="77">
        <f t="shared" ca="1" si="21"/>
        <v>30</v>
      </c>
      <c r="B496" s="78">
        <f t="shared" ca="1" si="21"/>
        <v>47</v>
      </c>
      <c r="C496" s="129">
        <f t="shared" ca="1" si="21"/>
        <v>27</v>
      </c>
      <c r="D496" s="88">
        <f t="shared" ca="1" si="22"/>
        <v>47</v>
      </c>
      <c r="E496" s="80">
        <f t="shared" ca="1" si="23"/>
        <v>74</v>
      </c>
      <c r="F496" s="130"/>
      <c r="G496" s="130"/>
      <c r="H496" s="130"/>
      <c r="I496" s="89">
        <f ca="1">SMALL($E$4:$E$1003,ROWS($I$4:I496))</f>
        <v>86</v>
      </c>
      <c r="J496" s="3">
        <f>ROWS($E$4:E496)/1000</f>
        <v>0.49299999999999999</v>
      </c>
    </row>
    <row r="497" spans="1:10" hidden="1" x14ac:dyDescent="0.3">
      <c r="A497" s="77">
        <f t="shared" ca="1" si="21"/>
        <v>40</v>
      </c>
      <c r="B497" s="78">
        <f t="shared" ca="1" si="21"/>
        <v>40</v>
      </c>
      <c r="C497" s="129">
        <f t="shared" ca="1" si="21"/>
        <v>27</v>
      </c>
      <c r="D497" s="88">
        <f t="shared" ca="1" si="22"/>
        <v>40</v>
      </c>
      <c r="E497" s="80">
        <f t="shared" ca="1" si="23"/>
        <v>67</v>
      </c>
      <c r="F497" s="130"/>
      <c r="G497" s="130"/>
      <c r="H497" s="130"/>
      <c r="I497" s="89">
        <f ca="1">SMALL($E$4:$E$1003,ROWS($I$4:I497))</f>
        <v>86</v>
      </c>
      <c r="J497" s="3">
        <f>ROWS($E$4:E497)/1000</f>
        <v>0.49399999999999999</v>
      </c>
    </row>
    <row r="498" spans="1:10" hidden="1" x14ac:dyDescent="0.3">
      <c r="A498" s="77">
        <f t="shared" ca="1" si="21"/>
        <v>40</v>
      </c>
      <c r="B498" s="78">
        <f t="shared" ca="1" si="21"/>
        <v>42</v>
      </c>
      <c r="C498" s="129">
        <f t="shared" ca="1" si="21"/>
        <v>38</v>
      </c>
      <c r="D498" s="88">
        <f t="shared" ca="1" si="22"/>
        <v>42</v>
      </c>
      <c r="E498" s="80">
        <f t="shared" ca="1" si="23"/>
        <v>80</v>
      </c>
      <c r="F498" s="130"/>
      <c r="G498" s="130"/>
      <c r="H498" s="130"/>
      <c r="I498" s="89">
        <f ca="1">SMALL($E$4:$E$1003,ROWS($I$4:I498))</f>
        <v>86</v>
      </c>
      <c r="J498" s="3">
        <f>ROWS($E$4:E498)/1000</f>
        <v>0.495</v>
      </c>
    </row>
    <row r="499" spans="1:10" hidden="1" x14ac:dyDescent="0.3">
      <c r="A499" s="77">
        <f t="shared" ca="1" si="21"/>
        <v>52</v>
      </c>
      <c r="B499" s="78">
        <f t="shared" ca="1" si="21"/>
        <v>36</v>
      </c>
      <c r="C499" s="129">
        <f t="shared" ca="1" si="21"/>
        <v>31</v>
      </c>
      <c r="D499" s="88">
        <f t="shared" ca="1" si="22"/>
        <v>52</v>
      </c>
      <c r="E499" s="80">
        <f t="shared" ca="1" si="23"/>
        <v>83</v>
      </c>
      <c r="F499" s="130"/>
      <c r="G499" s="130"/>
      <c r="H499" s="130"/>
      <c r="I499" s="89">
        <f ca="1">SMALL($E$4:$E$1003,ROWS($I$4:I499))</f>
        <v>86</v>
      </c>
      <c r="J499" s="3">
        <f>ROWS($E$4:E499)/1000</f>
        <v>0.496</v>
      </c>
    </row>
    <row r="500" spans="1:10" hidden="1" x14ac:dyDescent="0.3">
      <c r="A500" s="77">
        <f t="shared" ca="1" si="21"/>
        <v>42</v>
      </c>
      <c r="B500" s="78">
        <f t="shared" ca="1" si="21"/>
        <v>26</v>
      </c>
      <c r="C500" s="129">
        <f t="shared" ca="1" si="21"/>
        <v>30</v>
      </c>
      <c r="D500" s="88">
        <f t="shared" ca="1" si="22"/>
        <v>42</v>
      </c>
      <c r="E500" s="80">
        <f t="shared" ca="1" si="23"/>
        <v>72</v>
      </c>
      <c r="F500" s="130"/>
      <c r="G500" s="130"/>
      <c r="H500" s="130"/>
      <c r="I500" s="89">
        <f ca="1">SMALL($E$4:$E$1003,ROWS($I$4:I500))</f>
        <v>87</v>
      </c>
      <c r="J500" s="3">
        <f>ROWS($E$4:E500)/1000</f>
        <v>0.497</v>
      </c>
    </row>
    <row r="501" spans="1:10" hidden="1" x14ac:dyDescent="0.3">
      <c r="A501" s="77">
        <f t="shared" ca="1" si="21"/>
        <v>28</v>
      </c>
      <c r="B501" s="78">
        <f t="shared" ca="1" si="21"/>
        <v>28</v>
      </c>
      <c r="C501" s="129">
        <f t="shared" ca="1" si="21"/>
        <v>34</v>
      </c>
      <c r="D501" s="88">
        <f t="shared" ca="1" si="22"/>
        <v>28</v>
      </c>
      <c r="E501" s="80">
        <f t="shared" ca="1" si="23"/>
        <v>62</v>
      </c>
      <c r="F501" s="130"/>
      <c r="G501" s="130"/>
      <c r="H501" s="130"/>
      <c r="I501" s="89">
        <f ca="1">SMALL($E$4:$E$1003,ROWS($I$4:I501))</f>
        <v>87</v>
      </c>
      <c r="J501" s="3">
        <f>ROWS($E$4:E501)/1000</f>
        <v>0.498</v>
      </c>
    </row>
    <row r="502" spans="1:10" hidden="1" x14ac:dyDescent="0.3">
      <c r="A502" s="77">
        <f t="shared" ca="1" si="21"/>
        <v>33</v>
      </c>
      <c r="B502" s="78">
        <f t="shared" ca="1" si="21"/>
        <v>47</v>
      </c>
      <c r="C502" s="129">
        <f t="shared" ca="1" si="21"/>
        <v>50</v>
      </c>
      <c r="D502" s="88">
        <f t="shared" ca="1" si="22"/>
        <v>47</v>
      </c>
      <c r="E502" s="80">
        <f t="shared" ca="1" si="23"/>
        <v>97</v>
      </c>
      <c r="F502" s="130"/>
      <c r="G502" s="130"/>
      <c r="H502" s="130"/>
      <c r="I502" s="89">
        <f ca="1">SMALL($E$4:$E$1003,ROWS($I$4:I502))</f>
        <v>87</v>
      </c>
      <c r="J502" s="3">
        <f>ROWS($E$4:E502)/1000</f>
        <v>0.499</v>
      </c>
    </row>
    <row r="503" spans="1:10" hidden="1" x14ac:dyDescent="0.3">
      <c r="A503" s="77">
        <f t="shared" ca="1" si="21"/>
        <v>50</v>
      </c>
      <c r="B503" s="78">
        <f t="shared" ca="1" si="21"/>
        <v>34</v>
      </c>
      <c r="C503" s="129">
        <f t="shared" ca="1" si="21"/>
        <v>57</v>
      </c>
      <c r="D503" s="88">
        <f t="shared" ca="1" si="22"/>
        <v>50</v>
      </c>
      <c r="E503" s="80">
        <f t="shared" ca="1" si="23"/>
        <v>107</v>
      </c>
      <c r="F503" s="130"/>
      <c r="G503" s="130"/>
      <c r="H503" s="130"/>
      <c r="I503" s="89">
        <f ca="1">SMALL($E$4:$E$1003,ROWS($I$4:I503))</f>
        <v>87</v>
      </c>
      <c r="J503" s="3">
        <f>ROWS($E$4:E503)/1000</f>
        <v>0.5</v>
      </c>
    </row>
    <row r="504" spans="1:10" hidden="1" x14ac:dyDescent="0.3">
      <c r="A504" s="77">
        <f t="shared" ca="1" si="21"/>
        <v>53</v>
      </c>
      <c r="B504" s="78">
        <f t="shared" ca="1" si="21"/>
        <v>45</v>
      </c>
      <c r="C504" s="129">
        <f t="shared" ca="1" si="21"/>
        <v>44</v>
      </c>
      <c r="D504" s="88">
        <f t="shared" ca="1" si="22"/>
        <v>53</v>
      </c>
      <c r="E504" s="80">
        <f t="shared" ca="1" si="23"/>
        <v>97</v>
      </c>
      <c r="F504" s="130"/>
      <c r="G504" s="130"/>
      <c r="H504" s="130"/>
      <c r="I504" s="89">
        <f ca="1">SMALL($E$4:$E$1003,ROWS($I$4:I504))</f>
        <v>87</v>
      </c>
      <c r="J504" s="3">
        <f>ROWS($E$4:E504)/1000</f>
        <v>0.501</v>
      </c>
    </row>
    <row r="505" spans="1:10" hidden="1" x14ac:dyDescent="0.3">
      <c r="A505" s="77">
        <f t="shared" ca="1" si="21"/>
        <v>56</v>
      </c>
      <c r="B505" s="78">
        <f t="shared" ca="1" si="21"/>
        <v>32</v>
      </c>
      <c r="C505" s="129">
        <f t="shared" ca="1" si="21"/>
        <v>37</v>
      </c>
      <c r="D505" s="88">
        <f t="shared" ca="1" si="22"/>
        <v>56</v>
      </c>
      <c r="E505" s="80">
        <f t="shared" ca="1" si="23"/>
        <v>93</v>
      </c>
      <c r="F505" s="130"/>
      <c r="G505" s="130"/>
      <c r="H505" s="130"/>
      <c r="I505" s="89">
        <f ca="1">SMALL($E$4:$E$1003,ROWS($I$4:I505))</f>
        <v>87</v>
      </c>
      <c r="J505" s="3">
        <f>ROWS($E$4:E505)/1000</f>
        <v>0.502</v>
      </c>
    </row>
    <row r="506" spans="1:10" hidden="1" x14ac:dyDescent="0.3">
      <c r="A506" s="77">
        <f t="shared" ca="1" si="21"/>
        <v>25</v>
      </c>
      <c r="B506" s="78">
        <f t="shared" ca="1" si="21"/>
        <v>34</v>
      </c>
      <c r="C506" s="129">
        <f t="shared" ca="1" si="21"/>
        <v>24</v>
      </c>
      <c r="D506" s="88">
        <f t="shared" ca="1" si="22"/>
        <v>34</v>
      </c>
      <c r="E506" s="80">
        <f t="shared" ca="1" si="23"/>
        <v>58</v>
      </c>
      <c r="F506" s="130"/>
      <c r="G506" s="130"/>
      <c r="H506" s="130"/>
      <c r="I506" s="89">
        <f ca="1">SMALL($E$4:$E$1003,ROWS($I$4:I506))</f>
        <v>87</v>
      </c>
      <c r="J506" s="3">
        <f>ROWS($E$4:E506)/1000</f>
        <v>0.503</v>
      </c>
    </row>
    <row r="507" spans="1:10" hidden="1" x14ac:dyDescent="0.3">
      <c r="A507" s="77">
        <f t="shared" ca="1" si="21"/>
        <v>21</v>
      </c>
      <c r="B507" s="78">
        <f t="shared" ca="1" si="21"/>
        <v>42</v>
      </c>
      <c r="C507" s="129">
        <f t="shared" ca="1" si="21"/>
        <v>59</v>
      </c>
      <c r="D507" s="88">
        <f t="shared" ca="1" si="22"/>
        <v>42</v>
      </c>
      <c r="E507" s="80">
        <f t="shared" ca="1" si="23"/>
        <v>101</v>
      </c>
      <c r="F507" s="130"/>
      <c r="G507" s="130"/>
      <c r="H507" s="130"/>
      <c r="I507" s="89">
        <f ca="1">SMALL($E$4:$E$1003,ROWS($I$4:I507))</f>
        <v>87</v>
      </c>
      <c r="J507" s="3">
        <f>ROWS($E$4:E507)/1000</f>
        <v>0.504</v>
      </c>
    </row>
    <row r="508" spans="1:10" hidden="1" x14ac:dyDescent="0.3">
      <c r="A508" s="77">
        <f t="shared" ca="1" si="21"/>
        <v>32</v>
      </c>
      <c r="B508" s="78">
        <f t="shared" ca="1" si="21"/>
        <v>43</v>
      </c>
      <c r="C508" s="129">
        <f t="shared" ca="1" si="21"/>
        <v>37</v>
      </c>
      <c r="D508" s="88">
        <f t="shared" ca="1" si="22"/>
        <v>43</v>
      </c>
      <c r="E508" s="80">
        <f t="shared" ca="1" si="23"/>
        <v>80</v>
      </c>
      <c r="F508" s="130"/>
      <c r="G508" s="130"/>
      <c r="H508" s="130"/>
      <c r="I508" s="89">
        <f ca="1">SMALL($E$4:$E$1003,ROWS($I$4:I508))</f>
        <v>87</v>
      </c>
      <c r="J508" s="3">
        <f>ROWS($E$4:E508)/1000</f>
        <v>0.505</v>
      </c>
    </row>
    <row r="509" spans="1:10" hidden="1" x14ac:dyDescent="0.3">
      <c r="A509" s="77">
        <f t="shared" ca="1" si="21"/>
        <v>38</v>
      </c>
      <c r="B509" s="78">
        <f t="shared" ca="1" si="21"/>
        <v>34</v>
      </c>
      <c r="C509" s="129">
        <f t="shared" ca="1" si="21"/>
        <v>49</v>
      </c>
      <c r="D509" s="88">
        <f t="shared" ca="1" si="22"/>
        <v>38</v>
      </c>
      <c r="E509" s="80">
        <f t="shared" ca="1" si="23"/>
        <v>87</v>
      </c>
      <c r="F509" s="130"/>
      <c r="G509" s="130"/>
      <c r="H509" s="130"/>
      <c r="I509" s="89">
        <f ca="1">SMALL($E$4:$E$1003,ROWS($I$4:I509))</f>
        <v>87</v>
      </c>
      <c r="J509" s="3">
        <f>ROWS($E$4:E509)/1000</f>
        <v>0.50600000000000001</v>
      </c>
    </row>
    <row r="510" spans="1:10" hidden="1" x14ac:dyDescent="0.3">
      <c r="A510" s="77">
        <f t="shared" ca="1" si="21"/>
        <v>35</v>
      </c>
      <c r="B510" s="78">
        <f t="shared" ca="1" si="21"/>
        <v>24</v>
      </c>
      <c r="C510" s="129">
        <f t="shared" ca="1" si="21"/>
        <v>23</v>
      </c>
      <c r="D510" s="88">
        <f t="shared" ca="1" si="22"/>
        <v>35</v>
      </c>
      <c r="E510" s="80">
        <f t="shared" ca="1" si="23"/>
        <v>58</v>
      </c>
      <c r="F510" s="130"/>
      <c r="G510" s="130"/>
      <c r="H510" s="130"/>
      <c r="I510" s="89">
        <f ca="1">SMALL($E$4:$E$1003,ROWS($I$4:I510))</f>
        <v>87</v>
      </c>
      <c r="J510" s="3">
        <f>ROWS($E$4:E510)/1000</f>
        <v>0.50700000000000001</v>
      </c>
    </row>
    <row r="511" spans="1:10" hidden="1" x14ac:dyDescent="0.3">
      <c r="A511" s="77">
        <f t="shared" ca="1" si="21"/>
        <v>43</v>
      </c>
      <c r="B511" s="78">
        <f t="shared" ca="1" si="21"/>
        <v>52</v>
      </c>
      <c r="C511" s="129">
        <f t="shared" ca="1" si="21"/>
        <v>28</v>
      </c>
      <c r="D511" s="88">
        <f t="shared" ca="1" si="22"/>
        <v>52</v>
      </c>
      <c r="E511" s="80">
        <f t="shared" ca="1" si="23"/>
        <v>80</v>
      </c>
      <c r="F511" s="130"/>
      <c r="G511" s="130"/>
      <c r="H511" s="130"/>
      <c r="I511" s="89">
        <f ca="1">SMALL($E$4:$E$1003,ROWS($I$4:I511))</f>
        <v>87</v>
      </c>
      <c r="J511" s="3">
        <f>ROWS($E$4:E511)/1000</f>
        <v>0.50800000000000001</v>
      </c>
    </row>
    <row r="512" spans="1:10" hidden="1" x14ac:dyDescent="0.3">
      <c r="A512" s="77">
        <f t="shared" ca="1" si="21"/>
        <v>58</v>
      </c>
      <c r="B512" s="78">
        <f t="shared" ca="1" si="21"/>
        <v>56</v>
      </c>
      <c r="C512" s="129">
        <f t="shared" ca="1" si="21"/>
        <v>41</v>
      </c>
      <c r="D512" s="88">
        <f t="shared" ca="1" si="22"/>
        <v>58</v>
      </c>
      <c r="E512" s="80">
        <f t="shared" ca="1" si="23"/>
        <v>99</v>
      </c>
      <c r="F512" s="130"/>
      <c r="G512" s="130"/>
      <c r="H512" s="130"/>
      <c r="I512" s="89">
        <f ca="1">SMALL($E$4:$E$1003,ROWS($I$4:I512))</f>
        <v>87</v>
      </c>
      <c r="J512" s="3">
        <f>ROWS($E$4:E512)/1000</f>
        <v>0.50900000000000001</v>
      </c>
    </row>
    <row r="513" spans="1:10" hidden="1" x14ac:dyDescent="0.3">
      <c r="A513" s="77">
        <f t="shared" ca="1" si="21"/>
        <v>52</v>
      </c>
      <c r="B513" s="78">
        <f t="shared" ca="1" si="21"/>
        <v>60</v>
      </c>
      <c r="C513" s="129">
        <f t="shared" ca="1" si="21"/>
        <v>29</v>
      </c>
      <c r="D513" s="88">
        <f t="shared" ca="1" si="22"/>
        <v>60</v>
      </c>
      <c r="E513" s="80">
        <f t="shared" ca="1" si="23"/>
        <v>89</v>
      </c>
      <c r="F513" s="130"/>
      <c r="G513" s="130"/>
      <c r="H513" s="130"/>
      <c r="I513" s="89">
        <f ca="1">SMALL($E$4:$E$1003,ROWS($I$4:I513))</f>
        <v>87</v>
      </c>
      <c r="J513" s="3">
        <f>ROWS($E$4:E513)/1000</f>
        <v>0.51</v>
      </c>
    </row>
    <row r="514" spans="1:10" hidden="1" x14ac:dyDescent="0.3">
      <c r="A514" s="77">
        <f t="shared" ca="1" si="21"/>
        <v>33</v>
      </c>
      <c r="B514" s="78">
        <f t="shared" ca="1" si="21"/>
        <v>32</v>
      </c>
      <c r="C514" s="129">
        <f t="shared" ca="1" si="21"/>
        <v>26</v>
      </c>
      <c r="D514" s="88">
        <f t="shared" ca="1" si="22"/>
        <v>33</v>
      </c>
      <c r="E514" s="80">
        <f t="shared" ca="1" si="23"/>
        <v>59</v>
      </c>
      <c r="F514" s="130"/>
      <c r="G514" s="130"/>
      <c r="H514" s="130"/>
      <c r="I514" s="89">
        <f ca="1">SMALL($E$4:$E$1003,ROWS($I$4:I514))</f>
        <v>87</v>
      </c>
      <c r="J514" s="3">
        <f>ROWS($E$4:E514)/1000</f>
        <v>0.51100000000000001</v>
      </c>
    </row>
    <row r="515" spans="1:10" hidden="1" x14ac:dyDescent="0.3">
      <c r="A515" s="77">
        <f t="shared" ca="1" si="21"/>
        <v>41</v>
      </c>
      <c r="B515" s="78">
        <f t="shared" ca="1" si="21"/>
        <v>33</v>
      </c>
      <c r="C515" s="129">
        <f t="shared" ca="1" si="21"/>
        <v>39</v>
      </c>
      <c r="D515" s="88">
        <f t="shared" ca="1" si="22"/>
        <v>41</v>
      </c>
      <c r="E515" s="80">
        <f t="shared" ca="1" si="23"/>
        <v>80</v>
      </c>
      <c r="F515" s="130"/>
      <c r="G515" s="130"/>
      <c r="H515" s="130"/>
      <c r="I515" s="89">
        <f ca="1">SMALL($E$4:$E$1003,ROWS($I$4:I515))</f>
        <v>88</v>
      </c>
      <c r="J515" s="3">
        <f>ROWS($E$4:E515)/1000</f>
        <v>0.51200000000000001</v>
      </c>
    </row>
    <row r="516" spans="1:10" hidden="1" x14ac:dyDescent="0.3">
      <c r="A516" s="77">
        <f t="shared" ca="1" si="21"/>
        <v>22</v>
      </c>
      <c r="B516" s="78">
        <f t="shared" ca="1" si="21"/>
        <v>39</v>
      </c>
      <c r="C516" s="129">
        <f t="shared" ca="1" si="21"/>
        <v>30</v>
      </c>
      <c r="D516" s="88">
        <f t="shared" ca="1" si="22"/>
        <v>39</v>
      </c>
      <c r="E516" s="80">
        <f t="shared" ca="1" si="23"/>
        <v>69</v>
      </c>
      <c r="F516" s="130"/>
      <c r="G516" s="130"/>
      <c r="H516" s="130"/>
      <c r="I516" s="89">
        <f ca="1">SMALL($E$4:$E$1003,ROWS($I$4:I516))</f>
        <v>88</v>
      </c>
      <c r="J516" s="3">
        <f>ROWS($E$4:E516)/1000</f>
        <v>0.51300000000000001</v>
      </c>
    </row>
    <row r="517" spans="1:10" hidden="1" x14ac:dyDescent="0.3">
      <c r="A517" s="77">
        <f t="shared" ref="A517:C580" ca="1" si="24">RANDBETWEEN(A$1,A$2)</f>
        <v>39</v>
      </c>
      <c r="B517" s="78">
        <f t="shared" ca="1" si="24"/>
        <v>58</v>
      </c>
      <c r="C517" s="129">
        <f t="shared" ca="1" si="24"/>
        <v>43</v>
      </c>
      <c r="D517" s="88">
        <f t="shared" ref="D517:D580" ca="1" si="25">MAX(A517:B517)</f>
        <v>58</v>
      </c>
      <c r="E517" s="80">
        <f t="shared" ref="E517:E580" ca="1" si="26">D517+C517</f>
        <v>101</v>
      </c>
      <c r="F517" s="130"/>
      <c r="G517" s="130"/>
      <c r="H517" s="130"/>
      <c r="I517" s="89">
        <f ca="1">SMALL($E$4:$E$1003,ROWS($I$4:I517))</f>
        <v>88</v>
      </c>
      <c r="J517" s="3">
        <f>ROWS($E$4:E517)/1000</f>
        <v>0.51400000000000001</v>
      </c>
    </row>
    <row r="518" spans="1:10" hidden="1" x14ac:dyDescent="0.3">
      <c r="A518" s="77">
        <f t="shared" ca="1" si="24"/>
        <v>38</v>
      </c>
      <c r="B518" s="78">
        <f t="shared" ca="1" si="24"/>
        <v>36</v>
      </c>
      <c r="C518" s="129">
        <f t="shared" ca="1" si="24"/>
        <v>43</v>
      </c>
      <c r="D518" s="88">
        <f t="shared" ca="1" si="25"/>
        <v>38</v>
      </c>
      <c r="E518" s="80">
        <f t="shared" ca="1" si="26"/>
        <v>81</v>
      </c>
      <c r="F518" s="130"/>
      <c r="G518" s="130"/>
      <c r="H518" s="130"/>
      <c r="I518" s="89">
        <f ca="1">SMALL($E$4:$E$1003,ROWS($I$4:I518))</f>
        <v>88</v>
      </c>
      <c r="J518" s="3">
        <f>ROWS($E$4:E518)/1000</f>
        <v>0.51500000000000001</v>
      </c>
    </row>
    <row r="519" spans="1:10" hidden="1" x14ac:dyDescent="0.3">
      <c r="A519" s="77">
        <f t="shared" ca="1" si="24"/>
        <v>36</v>
      </c>
      <c r="B519" s="78">
        <f t="shared" ca="1" si="24"/>
        <v>53</v>
      </c>
      <c r="C519" s="129">
        <f t="shared" ca="1" si="24"/>
        <v>35</v>
      </c>
      <c r="D519" s="88">
        <f t="shared" ca="1" si="25"/>
        <v>53</v>
      </c>
      <c r="E519" s="80">
        <f t="shared" ca="1" si="26"/>
        <v>88</v>
      </c>
      <c r="F519" s="130"/>
      <c r="G519" s="130"/>
      <c r="H519" s="130"/>
      <c r="I519" s="89">
        <f ca="1">SMALL($E$4:$E$1003,ROWS($I$4:I519))</f>
        <v>88</v>
      </c>
      <c r="J519" s="3">
        <f>ROWS($E$4:E519)/1000</f>
        <v>0.51600000000000001</v>
      </c>
    </row>
    <row r="520" spans="1:10" hidden="1" x14ac:dyDescent="0.3">
      <c r="A520" s="77">
        <f t="shared" ca="1" si="24"/>
        <v>39</v>
      </c>
      <c r="B520" s="78">
        <f t="shared" ca="1" si="24"/>
        <v>32</v>
      </c>
      <c r="C520" s="129">
        <f t="shared" ca="1" si="24"/>
        <v>45</v>
      </c>
      <c r="D520" s="88">
        <f t="shared" ca="1" si="25"/>
        <v>39</v>
      </c>
      <c r="E520" s="80">
        <f t="shared" ca="1" si="26"/>
        <v>84</v>
      </c>
      <c r="F520" s="130"/>
      <c r="G520" s="130"/>
      <c r="H520" s="130"/>
      <c r="I520" s="89">
        <f ca="1">SMALL($E$4:$E$1003,ROWS($I$4:I520))</f>
        <v>88</v>
      </c>
      <c r="J520" s="3">
        <f>ROWS($E$4:E520)/1000</f>
        <v>0.51700000000000002</v>
      </c>
    </row>
    <row r="521" spans="1:10" hidden="1" x14ac:dyDescent="0.3">
      <c r="A521" s="77">
        <f t="shared" ca="1" si="24"/>
        <v>31</v>
      </c>
      <c r="B521" s="78">
        <f t="shared" ca="1" si="24"/>
        <v>50</v>
      </c>
      <c r="C521" s="129">
        <f t="shared" ca="1" si="24"/>
        <v>59</v>
      </c>
      <c r="D521" s="88">
        <f t="shared" ca="1" si="25"/>
        <v>50</v>
      </c>
      <c r="E521" s="80">
        <f t="shared" ca="1" si="26"/>
        <v>109</v>
      </c>
      <c r="F521" s="130"/>
      <c r="G521" s="130"/>
      <c r="H521" s="130"/>
      <c r="I521" s="89">
        <f ca="1">SMALL($E$4:$E$1003,ROWS($I$4:I521))</f>
        <v>88</v>
      </c>
      <c r="J521" s="3">
        <f>ROWS($E$4:E521)/1000</f>
        <v>0.51800000000000002</v>
      </c>
    </row>
    <row r="522" spans="1:10" hidden="1" x14ac:dyDescent="0.3">
      <c r="A522" s="77">
        <f t="shared" ca="1" si="24"/>
        <v>49</v>
      </c>
      <c r="B522" s="78">
        <f t="shared" ca="1" si="24"/>
        <v>36</v>
      </c>
      <c r="C522" s="129">
        <f t="shared" ca="1" si="24"/>
        <v>43</v>
      </c>
      <c r="D522" s="88">
        <f t="shared" ca="1" si="25"/>
        <v>49</v>
      </c>
      <c r="E522" s="80">
        <f t="shared" ca="1" si="26"/>
        <v>92</v>
      </c>
      <c r="F522" s="130"/>
      <c r="G522" s="130"/>
      <c r="H522" s="130"/>
      <c r="I522" s="89">
        <f ca="1">SMALL($E$4:$E$1003,ROWS($I$4:I522))</f>
        <v>88</v>
      </c>
      <c r="J522" s="3">
        <f>ROWS($E$4:E522)/1000</f>
        <v>0.51900000000000002</v>
      </c>
    </row>
    <row r="523" spans="1:10" hidden="1" x14ac:dyDescent="0.3">
      <c r="A523" s="77">
        <f t="shared" ca="1" si="24"/>
        <v>33</v>
      </c>
      <c r="B523" s="78">
        <f t="shared" ca="1" si="24"/>
        <v>30</v>
      </c>
      <c r="C523" s="129">
        <f t="shared" ca="1" si="24"/>
        <v>21</v>
      </c>
      <c r="D523" s="88">
        <f t="shared" ca="1" si="25"/>
        <v>33</v>
      </c>
      <c r="E523" s="80">
        <f t="shared" ca="1" si="26"/>
        <v>54</v>
      </c>
      <c r="F523" s="130"/>
      <c r="G523" s="130"/>
      <c r="H523" s="130"/>
      <c r="I523" s="89">
        <f ca="1">SMALL($E$4:$E$1003,ROWS($I$4:I523))</f>
        <v>88</v>
      </c>
      <c r="J523" s="3">
        <f>ROWS($E$4:E523)/1000</f>
        <v>0.52</v>
      </c>
    </row>
    <row r="524" spans="1:10" hidden="1" x14ac:dyDescent="0.3">
      <c r="A524" s="77">
        <f t="shared" ca="1" si="24"/>
        <v>50</v>
      </c>
      <c r="B524" s="78">
        <f t="shared" ca="1" si="24"/>
        <v>45</v>
      </c>
      <c r="C524" s="129">
        <f t="shared" ca="1" si="24"/>
        <v>41</v>
      </c>
      <c r="D524" s="88">
        <f t="shared" ca="1" si="25"/>
        <v>50</v>
      </c>
      <c r="E524" s="80">
        <f t="shared" ca="1" si="26"/>
        <v>91</v>
      </c>
      <c r="F524" s="130"/>
      <c r="G524" s="130"/>
      <c r="H524" s="130"/>
      <c r="I524" s="89">
        <f ca="1">SMALL($E$4:$E$1003,ROWS($I$4:I524))</f>
        <v>88</v>
      </c>
      <c r="J524" s="3">
        <f>ROWS($E$4:E524)/1000</f>
        <v>0.52100000000000002</v>
      </c>
    </row>
    <row r="525" spans="1:10" hidden="1" x14ac:dyDescent="0.3">
      <c r="A525" s="77">
        <f t="shared" ca="1" si="24"/>
        <v>38</v>
      </c>
      <c r="B525" s="78">
        <f t="shared" ca="1" si="24"/>
        <v>38</v>
      </c>
      <c r="C525" s="129">
        <f t="shared" ca="1" si="24"/>
        <v>21</v>
      </c>
      <c r="D525" s="88">
        <f t="shared" ca="1" si="25"/>
        <v>38</v>
      </c>
      <c r="E525" s="80">
        <f t="shared" ca="1" si="26"/>
        <v>59</v>
      </c>
      <c r="F525" s="130"/>
      <c r="G525" s="130"/>
      <c r="H525" s="130"/>
      <c r="I525" s="89">
        <f ca="1">SMALL($E$4:$E$1003,ROWS($I$4:I525))</f>
        <v>88</v>
      </c>
      <c r="J525" s="3">
        <f>ROWS($E$4:E525)/1000</f>
        <v>0.52200000000000002</v>
      </c>
    </row>
    <row r="526" spans="1:10" hidden="1" x14ac:dyDescent="0.3">
      <c r="A526" s="77">
        <f t="shared" ca="1" si="24"/>
        <v>29</v>
      </c>
      <c r="B526" s="78">
        <f t="shared" ca="1" si="24"/>
        <v>27</v>
      </c>
      <c r="C526" s="129">
        <f t="shared" ca="1" si="24"/>
        <v>46</v>
      </c>
      <c r="D526" s="88">
        <f t="shared" ca="1" si="25"/>
        <v>29</v>
      </c>
      <c r="E526" s="80">
        <f t="shared" ca="1" si="26"/>
        <v>75</v>
      </c>
      <c r="F526" s="130"/>
      <c r="G526" s="130"/>
      <c r="H526" s="130"/>
      <c r="I526" s="89">
        <f ca="1">SMALL($E$4:$E$1003,ROWS($I$4:I526))</f>
        <v>88</v>
      </c>
      <c r="J526" s="3">
        <f>ROWS($E$4:E526)/1000</f>
        <v>0.52300000000000002</v>
      </c>
    </row>
    <row r="527" spans="1:10" hidden="1" x14ac:dyDescent="0.3">
      <c r="A527" s="77">
        <f t="shared" ca="1" si="24"/>
        <v>48</v>
      </c>
      <c r="B527" s="78">
        <f t="shared" ca="1" si="24"/>
        <v>48</v>
      </c>
      <c r="C527" s="129">
        <f t="shared" ca="1" si="24"/>
        <v>60</v>
      </c>
      <c r="D527" s="88">
        <f t="shared" ca="1" si="25"/>
        <v>48</v>
      </c>
      <c r="E527" s="80">
        <f t="shared" ca="1" si="26"/>
        <v>108</v>
      </c>
      <c r="F527" s="130"/>
      <c r="G527" s="130"/>
      <c r="H527" s="130"/>
      <c r="I527" s="89">
        <f ca="1">SMALL($E$4:$E$1003,ROWS($I$4:I527))</f>
        <v>88</v>
      </c>
      <c r="J527" s="3">
        <f>ROWS($E$4:E527)/1000</f>
        <v>0.52400000000000002</v>
      </c>
    </row>
    <row r="528" spans="1:10" hidden="1" x14ac:dyDescent="0.3">
      <c r="A528" s="77">
        <f t="shared" ca="1" si="24"/>
        <v>51</v>
      </c>
      <c r="B528" s="78">
        <f t="shared" ca="1" si="24"/>
        <v>27</v>
      </c>
      <c r="C528" s="129">
        <f t="shared" ca="1" si="24"/>
        <v>40</v>
      </c>
      <c r="D528" s="88">
        <f t="shared" ca="1" si="25"/>
        <v>51</v>
      </c>
      <c r="E528" s="80">
        <f t="shared" ca="1" si="26"/>
        <v>91</v>
      </c>
      <c r="F528" s="130"/>
      <c r="G528" s="130"/>
      <c r="H528" s="130"/>
      <c r="I528" s="89">
        <f ca="1">SMALL($E$4:$E$1003,ROWS($I$4:I528))</f>
        <v>88</v>
      </c>
      <c r="J528" s="3">
        <f>ROWS($E$4:E528)/1000</f>
        <v>0.52500000000000002</v>
      </c>
    </row>
    <row r="529" spans="1:10" hidden="1" x14ac:dyDescent="0.3">
      <c r="A529" s="77">
        <f t="shared" ca="1" si="24"/>
        <v>29</v>
      </c>
      <c r="B529" s="78">
        <f t="shared" ca="1" si="24"/>
        <v>26</v>
      </c>
      <c r="C529" s="129">
        <f t="shared" ca="1" si="24"/>
        <v>34</v>
      </c>
      <c r="D529" s="88">
        <f t="shared" ca="1" si="25"/>
        <v>29</v>
      </c>
      <c r="E529" s="80">
        <f t="shared" ca="1" si="26"/>
        <v>63</v>
      </c>
      <c r="F529" s="130"/>
      <c r="G529" s="130"/>
      <c r="H529" s="130"/>
      <c r="I529" s="89">
        <f ca="1">SMALL($E$4:$E$1003,ROWS($I$4:I529))</f>
        <v>88</v>
      </c>
      <c r="J529" s="3">
        <f>ROWS($E$4:E529)/1000</f>
        <v>0.52600000000000002</v>
      </c>
    </row>
    <row r="530" spans="1:10" hidden="1" x14ac:dyDescent="0.3">
      <c r="A530" s="77">
        <f t="shared" ca="1" si="24"/>
        <v>29</v>
      </c>
      <c r="B530" s="78">
        <f t="shared" ca="1" si="24"/>
        <v>44</v>
      </c>
      <c r="C530" s="129">
        <f t="shared" ca="1" si="24"/>
        <v>52</v>
      </c>
      <c r="D530" s="88">
        <f t="shared" ca="1" si="25"/>
        <v>44</v>
      </c>
      <c r="E530" s="80">
        <f t="shared" ca="1" si="26"/>
        <v>96</v>
      </c>
      <c r="F530" s="130"/>
      <c r="G530" s="130"/>
      <c r="H530" s="130"/>
      <c r="I530" s="89">
        <f ca="1">SMALL($E$4:$E$1003,ROWS($I$4:I530))</f>
        <v>88</v>
      </c>
      <c r="J530" s="3">
        <f>ROWS($E$4:E530)/1000</f>
        <v>0.52700000000000002</v>
      </c>
    </row>
    <row r="531" spans="1:10" hidden="1" x14ac:dyDescent="0.3">
      <c r="A531" s="77">
        <f t="shared" ca="1" si="24"/>
        <v>57</v>
      </c>
      <c r="B531" s="78">
        <f t="shared" ca="1" si="24"/>
        <v>54</v>
      </c>
      <c r="C531" s="129">
        <f t="shared" ca="1" si="24"/>
        <v>57</v>
      </c>
      <c r="D531" s="88">
        <f t="shared" ca="1" si="25"/>
        <v>57</v>
      </c>
      <c r="E531" s="80">
        <f t="shared" ca="1" si="26"/>
        <v>114</v>
      </c>
      <c r="F531" s="130"/>
      <c r="G531" s="130"/>
      <c r="H531" s="130"/>
      <c r="I531" s="89">
        <f ca="1">SMALL($E$4:$E$1003,ROWS($I$4:I531))</f>
        <v>88</v>
      </c>
      <c r="J531" s="3">
        <f>ROWS($E$4:E531)/1000</f>
        <v>0.52800000000000002</v>
      </c>
    </row>
    <row r="532" spans="1:10" hidden="1" x14ac:dyDescent="0.3">
      <c r="A532" s="77">
        <f t="shared" ca="1" si="24"/>
        <v>40</v>
      </c>
      <c r="B532" s="78">
        <f t="shared" ca="1" si="24"/>
        <v>42</v>
      </c>
      <c r="C532" s="129">
        <f t="shared" ca="1" si="24"/>
        <v>27</v>
      </c>
      <c r="D532" s="88">
        <f t="shared" ca="1" si="25"/>
        <v>42</v>
      </c>
      <c r="E532" s="80">
        <f t="shared" ca="1" si="26"/>
        <v>69</v>
      </c>
      <c r="F532" s="130"/>
      <c r="G532" s="130"/>
      <c r="H532" s="130"/>
      <c r="I532" s="89">
        <f ca="1">SMALL($E$4:$E$1003,ROWS($I$4:I532))</f>
        <v>88</v>
      </c>
      <c r="J532" s="3">
        <f>ROWS($E$4:E532)/1000</f>
        <v>0.52900000000000003</v>
      </c>
    </row>
    <row r="533" spans="1:10" hidden="1" x14ac:dyDescent="0.3">
      <c r="A533" s="77">
        <f t="shared" ca="1" si="24"/>
        <v>22</v>
      </c>
      <c r="B533" s="78">
        <f t="shared" ca="1" si="24"/>
        <v>48</v>
      </c>
      <c r="C533" s="129">
        <f t="shared" ca="1" si="24"/>
        <v>35</v>
      </c>
      <c r="D533" s="88">
        <f t="shared" ca="1" si="25"/>
        <v>48</v>
      </c>
      <c r="E533" s="80">
        <f t="shared" ca="1" si="26"/>
        <v>83</v>
      </c>
      <c r="F533" s="130"/>
      <c r="G533" s="130"/>
      <c r="H533" s="130"/>
      <c r="I533" s="89">
        <f ca="1">SMALL($E$4:$E$1003,ROWS($I$4:I533))</f>
        <v>88</v>
      </c>
      <c r="J533" s="3">
        <f>ROWS($E$4:E533)/1000</f>
        <v>0.53</v>
      </c>
    </row>
    <row r="534" spans="1:10" hidden="1" x14ac:dyDescent="0.3">
      <c r="A534" s="77">
        <f t="shared" ca="1" si="24"/>
        <v>52</v>
      </c>
      <c r="B534" s="78">
        <f t="shared" ca="1" si="24"/>
        <v>26</v>
      </c>
      <c r="C534" s="129">
        <f t="shared" ca="1" si="24"/>
        <v>57</v>
      </c>
      <c r="D534" s="88">
        <f t="shared" ca="1" si="25"/>
        <v>52</v>
      </c>
      <c r="E534" s="80">
        <f t="shared" ca="1" si="26"/>
        <v>109</v>
      </c>
      <c r="F534" s="130"/>
      <c r="G534" s="130"/>
      <c r="H534" s="130"/>
      <c r="I534" s="89">
        <f ca="1">SMALL($E$4:$E$1003,ROWS($I$4:I534))</f>
        <v>89</v>
      </c>
      <c r="J534" s="3">
        <f>ROWS($E$4:E534)/1000</f>
        <v>0.53100000000000003</v>
      </c>
    </row>
    <row r="535" spans="1:10" hidden="1" x14ac:dyDescent="0.3">
      <c r="A535" s="77">
        <f t="shared" ca="1" si="24"/>
        <v>28</v>
      </c>
      <c r="B535" s="78">
        <f t="shared" ca="1" si="24"/>
        <v>59</v>
      </c>
      <c r="C535" s="129">
        <f t="shared" ca="1" si="24"/>
        <v>56</v>
      </c>
      <c r="D535" s="88">
        <f t="shared" ca="1" si="25"/>
        <v>59</v>
      </c>
      <c r="E535" s="80">
        <f t="shared" ca="1" si="26"/>
        <v>115</v>
      </c>
      <c r="F535" s="130"/>
      <c r="G535" s="130"/>
      <c r="H535" s="130"/>
      <c r="I535" s="89">
        <f ca="1">SMALL($E$4:$E$1003,ROWS($I$4:I535))</f>
        <v>89</v>
      </c>
      <c r="J535" s="3">
        <f>ROWS($E$4:E535)/1000</f>
        <v>0.53200000000000003</v>
      </c>
    </row>
    <row r="536" spans="1:10" hidden="1" x14ac:dyDescent="0.3">
      <c r="A536" s="77">
        <f t="shared" ca="1" si="24"/>
        <v>36</v>
      </c>
      <c r="B536" s="78">
        <f t="shared" ca="1" si="24"/>
        <v>34</v>
      </c>
      <c r="C536" s="129">
        <f t="shared" ca="1" si="24"/>
        <v>44</v>
      </c>
      <c r="D536" s="88">
        <f t="shared" ca="1" si="25"/>
        <v>36</v>
      </c>
      <c r="E536" s="80">
        <f t="shared" ca="1" si="26"/>
        <v>80</v>
      </c>
      <c r="F536" s="130"/>
      <c r="G536" s="130"/>
      <c r="H536" s="130"/>
      <c r="I536" s="89">
        <f ca="1">SMALL($E$4:$E$1003,ROWS($I$4:I536))</f>
        <v>89</v>
      </c>
      <c r="J536" s="3">
        <f>ROWS($E$4:E536)/1000</f>
        <v>0.53300000000000003</v>
      </c>
    </row>
    <row r="537" spans="1:10" hidden="1" x14ac:dyDescent="0.3">
      <c r="A537" s="77">
        <f t="shared" ca="1" si="24"/>
        <v>30</v>
      </c>
      <c r="B537" s="78">
        <f t="shared" ca="1" si="24"/>
        <v>40</v>
      </c>
      <c r="C537" s="129">
        <f t="shared" ca="1" si="24"/>
        <v>31</v>
      </c>
      <c r="D537" s="88">
        <f t="shared" ca="1" si="25"/>
        <v>40</v>
      </c>
      <c r="E537" s="80">
        <f t="shared" ca="1" si="26"/>
        <v>71</v>
      </c>
      <c r="F537" s="130"/>
      <c r="G537" s="130"/>
      <c r="H537" s="130"/>
      <c r="I537" s="89">
        <f ca="1">SMALL($E$4:$E$1003,ROWS($I$4:I537))</f>
        <v>89</v>
      </c>
      <c r="J537" s="3">
        <f>ROWS($E$4:E537)/1000</f>
        <v>0.53400000000000003</v>
      </c>
    </row>
    <row r="538" spans="1:10" hidden="1" x14ac:dyDescent="0.3">
      <c r="A538" s="77">
        <f t="shared" ca="1" si="24"/>
        <v>21</v>
      </c>
      <c r="B538" s="78">
        <f t="shared" ca="1" si="24"/>
        <v>37</v>
      </c>
      <c r="C538" s="129">
        <f t="shared" ca="1" si="24"/>
        <v>29</v>
      </c>
      <c r="D538" s="88">
        <f t="shared" ca="1" si="25"/>
        <v>37</v>
      </c>
      <c r="E538" s="80">
        <f t="shared" ca="1" si="26"/>
        <v>66</v>
      </c>
      <c r="F538" s="130"/>
      <c r="G538" s="130"/>
      <c r="H538" s="130"/>
      <c r="I538" s="89">
        <f ca="1">SMALL($E$4:$E$1003,ROWS($I$4:I538))</f>
        <v>89</v>
      </c>
      <c r="J538" s="3">
        <f>ROWS($E$4:E538)/1000</f>
        <v>0.53500000000000003</v>
      </c>
    </row>
    <row r="539" spans="1:10" hidden="1" x14ac:dyDescent="0.3">
      <c r="A539" s="77">
        <f t="shared" ca="1" si="24"/>
        <v>28</v>
      </c>
      <c r="B539" s="78">
        <f t="shared" ca="1" si="24"/>
        <v>59</v>
      </c>
      <c r="C539" s="129">
        <f t="shared" ca="1" si="24"/>
        <v>38</v>
      </c>
      <c r="D539" s="88">
        <f t="shared" ca="1" si="25"/>
        <v>59</v>
      </c>
      <c r="E539" s="80">
        <f t="shared" ca="1" si="26"/>
        <v>97</v>
      </c>
      <c r="F539" s="130"/>
      <c r="G539" s="130"/>
      <c r="H539" s="130"/>
      <c r="I539" s="89">
        <f ca="1">SMALL($E$4:$E$1003,ROWS($I$4:I539))</f>
        <v>89</v>
      </c>
      <c r="J539" s="3">
        <f>ROWS($E$4:E539)/1000</f>
        <v>0.53600000000000003</v>
      </c>
    </row>
    <row r="540" spans="1:10" hidden="1" x14ac:dyDescent="0.3">
      <c r="A540" s="77">
        <f t="shared" ca="1" si="24"/>
        <v>42</v>
      </c>
      <c r="B540" s="78">
        <f t="shared" ca="1" si="24"/>
        <v>27</v>
      </c>
      <c r="C540" s="129">
        <f t="shared" ca="1" si="24"/>
        <v>36</v>
      </c>
      <c r="D540" s="88">
        <f t="shared" ca="1" si="25"/>
        <v>42</v>
      </c>
      <c r="E540" s="80">
        <f t="shared" ca="1" si="26"/>
        <v>78</v>
      </c>
      <c r="F540" s="130"/>
      <c r="G540" s="130"/>
      <c r="H540" s="130"/>
      <c r="I540" s="89">
        <f ca="1">SMALL($E$4:$E$1003,ROWS($I$4:I540))</f>
        <v>89</v>
      </c>
      <c r="J540" s="3">
        <f>ROWS($E$4:E540)/1000</f>
        <v>0.53700000000000003</v>
      </c>
    </row>
    <row r="541" spans="1:10" hidden="1" x14ac:dyDescent="0.3">
      <c r="A541" s="77">
        <f t="shared" ca="1" si="24"/>
        <v>51</v>
      </c>
      <c r="B541" s="78">
        <f t="shared" ca="1" si="24"/>
        <v>34</v>
      </c>
      <c r="C541" s="129">
        <f t="shared" ca="1" si="24"/>
        <v>32</v>
      </c>
      <c r="D541" s="88">
        <f t="shared" ca="1" si="25"/>
        <v>51</v>
      </c>
      <c r="E541" s="80">
        <f t="shared" ca="1" si="26"/>
        <v>83</v>
      </c>
      <c r="F541" s="130"/>
      <c r="G541" s="130"/>
      <c r="H541" s="130"/>
      <c r="I541" s="89">
        <f ca="1">SMALL($E$4:$E$1003,ROWS($I$4:I541))</f>
        <v>89</v>
      </c>
      <c r="J541" s="3">
        <f>ROWS($E$4:E541)/1000</f>
        <v>0.53800000000000003</v>
      </c>
    </row>
    <row r="542" spans="1:10" hidden="1" x14ac:dyDescent="0.3">
      <c r="A542" s="77">
        <f t="shared" ca="1" si="24"/>
        <v>30</v>
      </c>
      <c r="B542" s="78">
        <f t="shared" ca="1" si="24"/>
        <v>44</v>
      </c>
      <c r="C542" s="129">
        <f t="shared" ca="1" si="24"/>
        <v>23</v>
      </c>
      <c r="D542" s="88">
        <f t="shared" ca="1" si="25"/>
        <v>44</v>
      </c>
      <c r="E542" s="80">
        <f t="shared" ca="1" si="26"/>
        <v>67</v>
      </c>
      <c r="F542" s="130"/>
      <c r="G542" s="130"/>
      <c r="H542" s="130"/>
      <c r="I542" s="89">
        <f ca="1">SMALL($E$4:$E$1003,ROWS($I$4:I542))</f>
        <v>89</v>
      </c>
      <c r="J542" s="3">
        <f>ROWS($E$4:E542)/1000</f>
        <v>0.53900000000000003</v>
      </c>
    </row>
    <row r="543" spans="1:10" hidden="1" x14ac:dyDescent="0.3">
      <c r="A543" s="77">
        <f t="shared" ca="1" si="24"/>
        <v>23</v>
      </c>
      <c r="B543" s="78">
        <f t="shared" ca="1" si="24"/>
        <v>29</v>
      </c>
      <c r="C543" s="129">
        <f t="shared" ca="1" si="24"/>
        <v>53</v>
      </c>
      <c r="D543" s="88">
        <f t="shared" ca="1" si="25"/>
        <v>29</v>
      </c>
      <c r="E543" s="80">
        <f t="shared" ca="1" si="26"/>
        <v>82</v>
      </c>
      <c r="F543" s="130"/>
      <c r="G543" s="130"/>
      <c r="H543" s="130"/>
      <c r="I543" s="89">
        <f ca="1">SMALL($E$4:$E$1003,ROWS($I$4:I543))</f>
        <v>89</v>
      </c>
      <c r="J543" s="3">
        <f>ROWS($E$4:E543)/1000</f>
        <v>0.54</v>
      </c>
    </row>
    <row r="544" spans="1:10" hidden="1" x14ac:dyDescent="0.3">
      <c r="A544" s="77">
        <f t="shared" ca="1" si="24"/>
        <v>24</v>
      </c>
      <c r="B544" s="78">
        <f t="shared" ca="1" si="24"/>
        <v>34</v>
      </c>
      <c r="C544" s="129">
        <f t="shared" ca="1" si="24"/>
        <v>57</v>
      </c>
      <c r="D544" s="88">
        <f t="shared" ca="1" si="25"/>
        <v>34</v>
      </c>
      <c r="E544" s="80">
        <f t="shared" ca="1" si="26"/>
        <v>91</v>
      </c>
      <c r="F544" s="130"/>
      <c r="G544" s="130"/>
      <c r="H544" s="130"/>
      <c r="I544" s="89">
        <f ca="1">SMALL($E$4:$E$1003,ROWS($I$4:I544))</f>
        <v>89</v>
      </c>
      <c r="J544" s="3">
        <f>ROWS($E$4:E544)/1000</f>
        <v>0.54100000000000004</v>
      </c>
    </row>
    <row r="545" spans="1:10" hidden="1" x14ac:dyDescent="0.3">
      <c r="A545" s="77">
        <f t="shared" ca="1" si="24"/>
        <v>29</v>
      </c>
      <c r="B545" s="78">
        <f t="shared" ca="1" si="24"/>
        <v>44</v>
      </c>
      <c r="C545" s="129">
        <f t="shared" ca="1" si="24"/>
        <v>36</v>
      </c>
      <c r="D545" s="88">
        <f t="shared" ca="1" si="25"/>
        <v>44</v>
      </c>
      <c r="E545" s="80">
        <f t="shared" ca="1" si="26"/>
        <v>80</v>
      </c>
      <c r="F545" s="130"/>
      <c r="G545" s="130"/>
      <c r="H545" s="130"/>
      <c r="I545" s="89">
        <f ca="1">SMALL($E$4:$E$1003,ROWS($I$4:I545))</f>
        <v>89</v>
      </c>
      <c r="J545" s="3">
        <f>ROWS($E$4:E545)/1000</f>
        <v>0.54200000000000004</v>
      </c>
    </row>
    <row r="546" spans="1:10" hidden="1" x14ac:dyDescent="0.3">
      <c r="A546" s="77">
        <f t="shared" ca="1" si="24"/>
        <v>22</v>
      </c>
      <c r="B546" s="78">
        <f t="shared" ca="1" si="24"/>
        <v>49</v>
      </c>
      <c r="C546" s="129">
        <f t="shared" ca="1" si="24"/>
        <v>48</v>
      </c>
      <c r="D546" s="88">
        <f t="shared" ca="1" si="25"/>
        <v>49</v>
      </c>
      <c r="E546" s="80">
        <f t="shared" ca="1" si="26"/>
        <v>97</v>
      </c>
      <c r="F546" s="130"/>
      <c r="G546" s="130"/>
      <c r="H546" s="130"/>
      <c r="I546" s="89">
        <f ca="1">SMALL($E$4:$E$1003,ROWS($I$4:I546))</f>
        <v>89</v>
      </c>
      <c r="J546" s="3">
        <f>ROWS($E$4:E546)/1000</f>
        <v>0.54300000000000004</v>
      </c>
    </row>
    <row r="547" spans="1:10" hidden="1" x14ac:dyDescent="0.3">
      <c r="A547" s="77">
        <f t="shared" ca="1" si="24"/>
        <v>26</v>
      </c>
      <c r="B547" s="78">
        <f t="shared" ca="1" si="24"/>
        <v>54</v>
      </c>
      <c r="C547" s="129">
        <f t="shared" ca="1" si="24"/>
        <v>58</v>
      </c>
      <c r="D547" s="88">
        <f t="shared" ca="1" si="25"/>
        <v>54</v>
      </c>
      <c r="E547" s="80">
        <f t="shared" ca="1" si="26"/>
        <v>112</v>
      </c>
      <c r="F547" s="130"/>
      <c r="G547" s="130"/>
      <c r="H547" s="130"/>
      <c r="I547" s="89">
        <f ca="1">SMALL($E$4:$E$1003,ROWS($I$4:I547))</f>
        <v>89</v>
      </c>
      <c r="J547" s="3">
        <f>ROWS($E$4:E547)/1000</f>
        <v>0.54400000000000004</v>
      </c>
    </row>
    <row r="548" spans="1:10" hidden="1" x14ac:dyDescent="0.3">
      <c r="A548" s="77">
        <f t="shared" ca="1" si="24"/>
        <v>39</v>
      </c>
      <c r="B548" s="78">
        <f t="shared" ca="1" si="24"/>
        <v>50</v>
      </c>
      <c r="C548" s="129">
        <f t="shared" ca="1" si="24"/>
        <v>50</v>
      </c>
      <c r="D548" s="88">
        <f t="shared" ca="1" si="25"/>
        <v>50</v>
      </c>
      <c r="E548" s="80">
        <f t="shared" ca="1" si="26"/>
        <v>100</v>
      </c>
      <c r="F548" s="130"/>
      <c r="G548" s="130"/>
      <c r="H548" s="130"/>
      <c r="I548" s="89">
        <f ca="1">SMALL($E$4:$E$1003,ROWS($I$4:I548))</f>
        <v>89</v>
      </c>
      <c r="J548" s="3">
        <f>ROWS($E$4:E548)/1000</f>
        <v>0.54500000000000004</v>
      </c>
    </row>
    <row r="549" spans="1:10" hidden="1" x14ac:dyDescent="0.3">
      <c r="A549" s="77">
        <f t="shared" ca="1" si="24"/>
        <v>57</v>
      </c>
      <c r="B549" s="78">
        <f t="shared" ca="1" si="24"/>
        <v>32</v>
      </c>
      <c r="C549" s="129">
        <f t="shared" ca="1" si="24"/>
        <v>42</v>
      </c>
      <c r="D549" s="88">
        <f t="shared" ca="1" si="25"/>
        <v>57</v>
      </c>
      <c r="E549" s="80">
        <f t="shared" ca="1" si="26"/>
        <v>99</v>
      </c>
      <c r="F549" s="130"/>
      <c r="G549" s="130"/>
      <c r="H549" s="130"/>
      <c r="I549" s="89">
        <f ca="1">SMALL($E$4:$E$1003,ROWS($I$4:I549))</f>
        <v>89</v>
      </c>
      <c r="J549" s="3">
        <f>ROWS($E$4:E549)/1000</f>
        <v>0.54600000000000004</v>
      </c>
    </row>
    <row r="550" spans="1:10" hidden="1" x14ac:dyDescent="0.3">
      <c r="A550" s="77">
        <f t="shared" ca="1" si="24"/>
        <v>29</v>
      </c>
      <c r="B550" s="78">
        <f t="shared" ca="1" si="24"/>
        <v>34</v>
      </c>
      <c r="C550" s="129">
        <f t="shared" ca="1" si="24"/>
        <v>21</v>
      </c>
      <c r="D550" s="88">
        <f t="shared" ca="1" si="25"/>
        <v>34</v>
      </c>
      <c r="E550" s="80">
        <f t="shared" ca="1" si="26"/>
        <v>55</v>
      </c>
      <c r="F550" s="130"/>
      <c r="G550" s="130"/>
      <c r="H550" s="130"/>
      <c r="I550" s="89">
        <f ca="1">SMALL($E$4:$E$1003,ROWS($I$4:I550))</f>
        <v>89</v>
      </c>
      <c r="J550" s="3">
        <f>ROWS($E$4:E550)/1000</f>
        <v>0.54700000000000004</v>
      </c>
    </row>
    <row r="551" spans="1:10" hidden="1" x14ac:dyDescent="0.3">
      <c r="A551" s="77">
        <f t="shared" ca="1" si="24"/>
        <v>49</v>
      </c>
      <c r="B551" s="78">
        <f t="shared" ca="1" si="24"/>
        <v>59</v>
      </c>
      <c r="C551" s="129">
        <f t="shared" ca="1" si="24"/>
        <v>32</v>
      </c>
      <c r="D551" s="88">
        <f t="shared" ca="1" si="25"/>
        <v>59</v>
      </c>
      <c r="E551" s="80">
        <f t="shared" ca="1" si="26"/>
        <v>91</v>
      </c>
      <c r="F551" s="130"/>
      <c r="G551" s="130"/>
      <c r="H551" s="130"/>
      <c r="I551" s="89">
        <f ca="1">SMALL($E$4:$E$1003,ROWS($I$4:I551))</f>
        <v>90</v>
      </c>
      <c r="J551" s="3">
        <f>ROWS($E$4:E551)/1000</f>
        <v>0.54800000000000004</v>
      </c>
    </row>
    <row r="552" spans="1:10" hidden="1" x14ac:dyDescent="0.3">
      <c r="A552" s="77">
        <f t="shared" ca="1" si="24"/>
        <v>51</v>
      </c>
      <c r="B552" s="78">
        <f t="shared" ca="1" si="24"/>
        <v>23</v>
      </c>
      <c r="C552" s="129">
        <f t="shared" ca="1" si="24"/>
        <v>42</v>
      </c>
      <c r="D552" s="88">
        <f t="shared" ca="1" si="25"/>
        <v>51</v>
      </c>
      <c r="E552" s="80">
        <f t="shared" ca="1" si="26"/>
        <v>93</v>
      </c>
      <c r="F552" s="130"/>
      <c r="G552" s="130"/>
      <c r="H552" s="130"/>
      <c r="I552" s="89">
        <f ca="1">SMALL($E$4:$E$1003,ROWS($I$4:I552))</f>
        <v>90</v>
      </c>
      <c r="J552" s="3">
        <f>ROWS($E$4:E552)/1000</f>
        <v>0.54900000000000004</v>
      </c>
    </row>
    <row r="553" spans="1:10" hidden="1" x14ac:dyDescent="0.3">
      <c r="A553" s="77">
        <f t="shared" ca="1" si="24"/>
        <v>52</v>
      </c>
      <c r="B553" s="78">
        <f t="shared" ca="1" si="24"/>
        <v>37</v>
      </c>
      <c r="C553" s="129">
        <f t="shared" ca="1" si="24"/>
        <v>55</v>
      </c>
      <c r="D553" s="88">
        <f t="shared" ca="1" si="25"/>
        <v>52</v>
      </c>
      <c r="E553" s="80">
        <f t="shared" ca="1" si="26"/>
        <v>107</v>
      </c>
      <c r="F553" s="130"/>
      <c r="G553" s="130"/>
      <c r="H553" s="130"/>
      <c r="I553" s="89">
        <f ca="1">SMALL($E$4:$E$1003,ROWS($I$4:I553))</f>
        <v>90</v>
      </c>
      <c r="J553" s="3">
        <f>ROWS($E$4:E553)/1000</f>
        <v>0.55000000000000004</v>
      </c>
    </row>
    <row r="554" spans="1:10" hidden="1" x14ac:dyDescent="0.3">
      <c r="A554" s="77">
        <f t="shared" ca="1" si="24"/>
        <v>59</v>
      </c>
      <c r="B554" s="78">
        <f t="shared" ca="1" si="24"/>
        <v>28</v>
      </c>
      <c r="C554" s="129">
        <f t="shared" ca="1" si="24"/>
        <v>53</v>
      </c>
      <c r="D554" s="88">
        <f t="shared" ca="1" si="25"/>
        <v>59</v>
      </c>
      <c r="E554" s="80">
        <f t="shared" ca="1" si="26"/>
        <v>112</v>
      </c>
      <c r="F554" s="130"/>
      <c r="G554" s="130"/>
      <c r="H554" s="130"/>
      <c r="I554" s="89">
        <f ca="1">SMALL($E$4:$E$1003,ROWS($I$4:I554))</f>
        <v>90</v>
      </c>
      <c r="J554" s="3">
        <f>ROWS($E$4:E554)/1000</f>
        <v>0.55100000000000005</v>
      </c>
    </row>
    <row r="555" spans="1:10" hidden="1" x14ac:dyDescent="0.3">
      <c r="A555" s="77">
        <f t="shared" ca="1" si="24"/>
        <v>20</v>
      </c>
      <c r="B555" s="78">
        <f t="shared" ca="1" si="24"/>
        <v>41</v>
      </c>
      <c r="C555" s="129">
        <f t="shared" ca="1" si="24"/>
        <v>29</v>
      </c>
      <c r="D555" s="88">
        <f t="shared" ca="1" si="25"/>
        <v>41</v>
      </c>
      <c r="E555" s="80">
        <f t="shared" ca="1" si="26"/>
        <v>70</v>
      </c>
      <c r="F555" s="130"/>
      <c r="G555" s="130"/>
      <c r="H555" s="130"/>
      <c r="I555" s="89">
        <f ca="1">SMALL($E$4:$E$1003,ROWS($I$4:I555))</f>
        <v>90</v>
      </c>
      <c r="J555" s="3">
        <f>ROWS($E$4:E555)/1000</f>
        <v>0.55200000000000005</v>
      </c>
    </row>
    <row r="556" spans="1:10" hidden="1" x14ac:dyDescent="0.3">
      <c r="A556" s="77">
        <f t="shared" ca="1" si="24"/>
        <v>58</v>
      </c>
      <c r="B556" s="78">
        <f t="shared" ca="1" si="24"/>
        <v>40</v>
      </c>
      <c r="C556" s="129">
        <f t="shared" ca="1" si="24"/>
        <v>41</v>
      </c>
      <c r="D556" s="88">
        <f t="shared" ca="1" si="25"/>
        <v>58</v>
      </c>
      <c r="E556" s="80">
        <f t="shared" ca="1" si="26"/>
        <v>99</v>
      </c>
      <c r="F556" s="130"/>
      <c r="G556" s="130"/>
      <c r="H556" s="130"/>
      <c r="I556" s="89">
        <f ca="1">SMALL($E$4:$E$1003,ROWS($I$4:I556))</f>
        <v>90</v>
      </c>
      <c r="J556" s="3">
        <f>ROWS($E$4:E556)/1000</f>
        <v>0.55300000000000005</v>
      </c>
    </row>
    <row r="557" spans="1:10" hidden="1" x14ac:dyDescent="0.3">
      <c r="A557" s="77">
        <f t="shared" ca="1" si="24"/>
        <v>46</v>
      </c>
      <c r="B557" s="78">
        <f t="shared" ca="1" si="24"/>
        <v>30</v>
      </c>
      <c r="C557" s="129">
        <f t="shared" ca="1" si="24"/>
        <v>27</v>
      </c>
      <c r="D557" s="88">
        <f t="shared" ca="1" si="25"/>
        <v>46</v>
      </c>
      <c r="E557" s="80">
        <f t="shared" ca="1" si="26"/>
        <v>73</v>
      </c>
      <c r="F557" s="130"/>
      <c r="G557" s="130"/>
      <c r="H557" s="130"/>
      <c r="I557" s="89">
        <f ca="1">SMALL($E$4:$E$1003,ROWS($I$4:I557))</f>
        <v>90</v>
      </c>
      <c r="J557" s="3">
        <f>ROWS($E$4:E557)/1000</f>
        <v>0.55400000000000005</v>
      </c>
    </row>
    <row r="558" spans="1:10" hidden="1" x14ac:dyDescent="0.3">
      <c r="A558" s="77">
        <f t="shared" ca="1" si="24"/>
        <v>59</v>
      </c>
      <c r="B558" s="78">
        <f t="shared" ca="1" si="24"/>
        <v>49</v>
      </c>
      <c r="C558" s="129">
        <f t="shared" ca="1" si="24"/>
        <v>22</v>
      </c>
      <c r="D558" s="88">
        <f t="shared" ca="1" si="25"/>
        <v>59</v>
      </c>
      <c r="E558" s="80">
        <f t="shared" ca="1" si="26"/>
        <v>81</v>
      </c>
      <c r="F558" s="130"/>
      <c r="G558" s="130"/>
      <c r="H558" s="130"/>
      <c r="I558" s="89">
        <f ca="1">SMALL($E$4:$E$1003,ROWS($I$4:I558))</f>
        <v>90</v>
      </c>
      <c r="J558" s="3">
        <f>ROWS($E$4:E558)/1000</f>
        <v>0.55500000000000005</v>
      </c>
    </row>
    <row r="559" spans="1:10" hidden="1" x14ac:dyDescent="0.3">
      <c r="A559" s="77">
        <f t="shared" ca="1" si="24"/>
        <v>52</v>
      </c>
      <c r="B559" s="78">
        <f t="shared" ca="1" si="24"/>
        <v>47</v>
      </c>
      <c r="C559" s="129">
        <f t="shared" ca="1" si="24"/>
        <v>55</v>
      </c>
      <c r="D559" s="88">
        <f t="shared" ca="1" si="25"/>
        <v>52</v>
      </c>
      <c r="E559" s="80">
        <f t="shared" ca="1" si="26"/>
        <v>107</v>
      </c>
      <c r="F559" s="130"/>
      <c r="G559" s="130"/>
      <c r="H559" s="130"/>
      <c r="I559" s="89">
        <f ca="1">SMALL($E$4:$E$1003,ROWS($I$4:I559))</f>
        <v>90</v>
      </c>
      <c r="J559" s="3">
        <f>ROWS($E$4:E559)/1000</f>
        <v>0.55600000000000005</v>
      </c>
    </row>
    <row r="560" spans="1:10" hidden="1" x14ac:dyDescent="0.3">
      <c r="A560" s="77">
        <f t="shared" ca="1" si="24"/>
        <v>48</v>
      </c>
      <c r="B560" s="78">
        <f t="shared" ca="1" si="24"/>
        <v>51</v>
      </c>
      <c r="C560" s="129">
        <f t="shared" ca="1" si="24"/>
        <v>33</v>
      </c>
      <c r="D560" s="88">
        <f t="shared" ca="1" si="25"/>
        <v>51</v>
      </c>
      <c r="E560" s="80">
        <f t="shared" ca="1" si="26"/>
        <v>84</v>
      </c>
      <c r="F560" s="130"/>
      <c r="G560" s="130"/>
      <c r="H560" s="130"/>
      <c r="I560" s="89">
        <f ca="1">SMALL($E$4:$E$1003,ROWS($I$4:I560))</f>
        <v>90</v>
      </c>
      <c r="J560" s="3">
        <f>ROWS($E$4:E560)/1000</f>
        <v>0.55700000000000005</v>
      </c>
    </row>
    <row r="561" spans="1:10" hidden="1" x14ac:dyDescent="0.3">
      <c r="A561" s="77">
        <f t="shared" ca="1" si="24"/>
        <v>48</v>
      </c>
      <c r="B561" s="78">
        <f t="shared" ca="1" si="24"/>
        <v>45</v>
      </c>
      <c r="C561" s="129">
        <f t="shared" ca="1" si="24"/>
        <v>56</v>
      </c>
      <c r="D561" s="88">
        <f t="shared" ca="1" si="25"/>
        <v>48</v>
      </c>
      <c r="E561" s="80">
        <f t="shared" ca="1" si="26"/>
        <v>104</v>
      </c>
      <c r="F561" s="130"/>
      <c r="G561" s="130"/>
      <c r="H561" s="130"/>
      <c r="I561" s="89">
        <f ca="1">SMALL($E$4:$E$1003,ROWS($I$4:I561))</f>
        <v>90</v>
      </c>
      <c r="J561" s="3">
        <f>ROWS($E$4:E561)/1000</f>
        <v>0.55800000000000005</v>
      </c>
    </row>
    <row r="562" spans="1:10" hidden="1" x14ac:dyDescent="0.3">
      <c r="A562" s="77">
        <f t="shared" ca="1" si="24"/>
        <v>42</v>
      </c>
      <c r="B562" s="78">
        <f t="shared" ca="1" si="24"/>
        <v>42</v>
      </c>
      <c r="C562" s="129">
        <f t="shared" ca="1" si="24"/>
        <v>57</v>
      </c>
      <c r="D562" s="88">
        <f t="shared" ca="1" si="25"/>
        <v>42</v>
      </c>
      <c r="E562" s="80">
        <f t="shared" ca="1" si="26"/>
        <v>99</v>
      </c>
      <c r="F562" s="130"/>
      <c r="G562" s="130"/>
      <c r="H562" s="130"/>
      <c r="I562" s="89">
        <f ca="1">SMALL($E$4:$E$1003,ROWS($I$4:I562))</f>
        <v>90</v>
      </c>
      <c r="J562" s="3">
        <f>ROWS($E$4:E562)/1000</f>
        <v>0.55900000000000005</v>
      </c>
    </row>
    <row r="563" spans="1:10" hidden="1" x14ac:dyDescent="0.3">
      <c r="A563" s="77">
        <f t="shared" ca="1" si="24"/>
        <v>23</v>
      </c>
      <c r="B563" s="78">
        <f t="shared" ca="1" si="24"/>
        <v>34</v>
      </c>
      <c r="C563" s="129">
        <f t="shared" ca="1" si="24"/>
        <v>44</v>
      </c>
      <c r="D563" s="88">
        <f t="shared" ca="1" si="25"/>
        <v>34</v>
      </c>
      <c r="E563" s="80">
        <f t="shared" ca="1" si="26"/>
        <v>78</v>
      </c>
      <c r="F563" s="130"/>
      <c r="G563" s="130"/>
      <c r="H563" s="130"/>
      <c r="I563" s="89">
        <f ca="1">SMALL($E$4:$E$1003,ROWS($I$4:I563))</f>
        <v>90</v>
      </c>
      <c r="J563" s="3">
        <f>ROWS($E$4:E563)/1000</f>
        <v>0.56000000000000005</v>
      </c>
    </row>
    <row r="564" spans="1:10" hidden="1" x14ac:dyDescent="0.3">
      <c r="A564" s="77">
        <f t="shared" ca="1" si="24"/>
        <v>34</v>
      </c>
      <c r="B564" s="78">
        <f t="shared" ca="1" si="24"/>
        <v>21</v>
      </c>
      <c r="C564" s="129">
        <f t="shared" ca="1" si="24"/>
        <v>43</v>
      </c>
      <c r="D564" s="88">
        <f t="shared" ca="1" si="25"/>
        <v>34</v>
      </c>
      <c r="E564" s="80">
        <f t="shared" ca="1" si="26"/>
        <v>77</v>
      </c>
      <c r="F564" s="130"/>
      <c r="G564" s="130"/>
      <c r="H564" s="130"/>
      <c r="I564" s="89">
        <f ca="1">SMALL($E$4:$E$1003,ROWS($I$4:I564))</f>
        <v>91</v>
      </c>
      <c r="J564" s="3">
        <f>ROWS($E$4:E564)/1000</f>
        <v>0.56100000000000005</v>
      </c>
    </row>
    <row r="565" spans="1:10" hidden="1" x14ac:dyDescent="0.3">
      <c r="A565" s="77">
        <f t="shared" ca="1" si="24"/>
        <v>50</v>
      </c>
      <c r="B565" s="78">
        <f t="shared" ca="1" si="24"/>
        <v>21</v>
      </c>
      <c r="C565" s="129">
        <f t="shared" ca="1" si="24"/>
        <v>57</v>
      </c>
      <c r="D565" s="88">
        <f t="shared" ca="1" si="25"/>
        <v>50</v>
      </c>
      <c r="E565" s="80">
        <f t="shared" ca="1" si="26"/>
        <v>107</v>
      </c>
      <c r="F565" s="130"/>
      <c r="G565" s="130"/>
      <c r="H565" s="130"/>
      <c r="I565" s="89">
        <f ca="1">SMALL($E$4:$E$1003,ROWS($I$4:I565))</f>
        <v>91</v>
      </c>
      <c r="J565" s="3">
        <f>ROWS($E$4:E565)/1000</f>
        <v>0.56200000000000006</v>
      </c>
    </row>
    <row r="566" spans="1:10" hidden="1" x14ac:dyDescent="0.3">
      <c r="A566" s="77">
        <f t="shared" ca="1" si="24"/>
        <v>59</v>
      </c>
      <c r="B566" s="78">
        <f t="shared" ca="1" si="24"/>
        <v>33</v>
      </c>
      <c r="C566" s="129">
        <f t="shared" ca="1" si="24"/>
        <v>33</v>
      </c>
      <c r="D566" s="88">
        <f t="shared" ca="1" si="25"/>
        <v>59</v>
      </c>
      <c r="E566" s="80">
        <f t="shared" ca="1" si="26"/>
        <v>92</v>
      </c>
      <c r="F566" s="130"/>
      <c r="G566" s="130"/>
      <c r="H566" s="130"/>
      <c r="I566" s="89">
        <f ca="1">SMALL($E$4:$E$1003,ROWS($I$4:I566))</f>
        <v>91</v>
      </c>
      <c r="J566" s="3">
        <f>ROWS($E$4:E566)/1000</f>
        <v>0.56299999999999994</v>
      </c>
    </row>
    <row r="567" spans="1:10" hidden="1" x14ac:dyDescent="0.3">
      <c r="A567" s="77">
        <f t="shared" ca="1" si="24"/>
        <v>47</v>
      </c>
      <c r="B567" s="78">
        <f t="shared" ca="1" si="24"/>
        <v>49</v>
      </c>
      <c r="C567" s="129">
        <f t="shared" ca="1" si="24"/>
        <v>21</v>
      </c>
      <c r="D567" s="88">
        <f t="shared" ca="1" si="25"/>
        <v>49</v>
      </c>
      <c r="E567" s="80">
        <f t="shared" ca="1" si="26"/>
        <v>70</v>
      </c>
      <c r="F567" s="130"/>
      <c r="G567" s="130"/>
      <c r="H567" s="130"/>
      <c r="I567" s="89">
        <f ca="1">SMALL($E$4:$E$1003,ROWS($I$4:I567))</f>
        <v>91</v>
      </c>
      <c r="J567" s="3">
        <f>ROWS($E$4:E567)/1000</f>
        <v>0.56399999999999995</v>
      </c>
    </row>
    <row r="568" spans="1:10" hidden="1" x14ac:dyDescent="0.3">
      <c r="A568" s="77">
        <f t="shared" ca="1" si="24"/>
        <v>56</v>
      </c>
      <c r="B568" s="78">
        <f t="shared" ca="1" si="24"/>
        <v>35</v>
      </c>
      <c r="C568" s="129">
        <f t="shared" ca="1" si="24"/>
        <v>26</v>
      </c>
      <c r="D568" s="88">
        <f t="shared" ca="1" si="25"/>
        <v>56</v>
      </c>
      <c r="E568" s="80">
        <f t="shared" ca="1" si="26"/>
        <v>82</v>
      </c>
      <c r="F568" s="130"/>
      <c r="G568" s="130"/>
      <c r="H568" s="130"/>
      <c r="I568" s="89">
        <f ca="1">SMALL($E$4:$E$1003,ROWS($I$4:I568))</f>
        <v>91</v>
      </c>
      <c r="J568" s="3">
        <f>ROWS($E$4:E568)/1000</f>
        <v>0.56499999999999995</v>
      </c>
    </row>
    <row r="569" spans="1:10" hidden="1" x14ac:dyDescent="0.3">
      <c r="A569" s="77">
        <f t="shared" ca="1" si="24"/>
        <v>43</v>
      </c>
      <c r="B569" s="78">
        <f t="shared" ca="1" si="24"/>
        <v>25</v>
      </c>
      <c r="C569" s="129">
        <f t="shared" ca="1" si="24"/>
        <v>55</v>
      </c>
      <c r="D569" s="88">
        <f t="shared" ca="1" si="25"/>
        <v>43</v>
      </c>
      <c r="E569" s="80">
        <f t="shared" ca="1" si="26"/>
        <v>98</v>
      </c>
      <c r="F569" s="130"/>
      <c r="G569" s="130"/>
      <c r="H569" s="130"/>
      <c r="I569" s="89">
        <f ca="1">SMALL($E$4:$E$1003,ROWS($I$4:I569))</f>
        <v>91</v>
      </c>
      <c r="J569" s="3">
        <f>ROWS($E$4:E569)/1000</f>
        <v>0.56599999999999995</v>
      </c>
    </row>
    <row r="570" spans="1:10" hidden="1" x14ac:dyDescent="0.3">
      <c r="A570" s="77">
        <f t="shared" ca="1" si="24"/>
        <v>30</v>
      </c>
      <c r="B570" s="78">
        <f t="shared" ca="1" si="24"/>
        <v>42</v>
      </c>
      <c r="C570" s="129">
        <f t="shared" ca="1" si="24"/>
        <v>32</v>
      </c>
      <c r="D570" s="88">
        <f t="shared" ca="1" si="25"/>
        <v>42</v>
      </c>
      <c r="E570" s="80">
        <f t="shared" ca="1" si="26"/>
        <v>74</v>
      </c>
      <c r="F570" s="130"/>
      <c r="G570" s="130"/>
      <c r="H570" s="130"/>
      <c r="I570" s="89">
        <f ca="1">SMALL($E$4:$E$1003,ROWS($I$4:I570))</f>
        <v>91</v>
      </c>
      <c r="J570" s="3">
        <f>ROWS($E$4:E570)/1000</f>
        <v>0.56699999999999995</v>
      </c>
    </row>
    <row r="571" spans="1:10" hidden="1" x14ac:dyDescent="0.3">
      <c r="A571" s="77">
        <f t="shared" ca="1" si="24"/>
        <v>23</v>
      </c>
      <c r="B571" s="78">
        <f t="shared" ca="1" si="24"/>
        <v>57</v>
      </c>
      <c r="C571" s="129">
        <f t="shared" ca="1" si="24"/>
        <v>41</v>
      </c>
      <c r="D571" s="88">
        <f t="shared" ca="1" si="25"/>
        <v>57</v>
      </c>
      <c r="E571" s="80">
        <f t="shared" ca="1" si="26"/>
        <v>98</v>
      </c>
      <c r="F571" s="130"/>
      <c r="G571" s="130"/>
      <c r="H571" s="130"/>
      <c r="I571" s="89">
        <f ca="1">SMALL($E$4:$E$1003,ROWS($I$4:I571))</f>
        <v>91</v>
      </c>
      <c r="J571" s="3">
        <f>ROWS($E$4:E571)/1000</f>
        <v>0.56799999999999995</v>
      </c>
    </row>
    <row r="572" spans="1:10" hidden="1" x14ac:dyDescent="0.3">
      <c r="A572" s="77">
        <f t="shared" ca="1" si="24"/>
        <v>21</v>
      </c>
      <c r="B572" s="78">
        <f t="shared" ca="1" si="24"/>
        <v>38</v>
      </c>
      <c r="C572" s="129">
        <f t="shared" ca="1" si="24"/>
        <v>54</v>
      </c>
      <c r="D572" s="88">
        <f t="shared" ca="1" si="25"/>
        <v>38</v>
      </c>
      <c r="E572" s="80">
        <f t="shared" ca="1" si="26"/>
        <v>92</v>
      </c>
      <c r="F572" s="130"/>
      <c r="G572" s="130"/>
      <c r="H572" s="130"/>
      <c r="I572" s="89">
        <f ca="1">SMALL($E$4:$E$1003,ROWS($I$4:I572))</f>
        <v>91</v>
      </c>
      <c r="J572" s="3">
        <f>ROWS($E$4:E572)/1000</f>
        <v>0.56899999999999995</v>
      </c>
    </row>
    <row r="573" spans="1:10" hidden="1" x14ac:dyDescent="0.3">
      <c r="A573" s="77">
        <f t="shared" ca="1" si="24"/>
        <v>27</v>
      </c>
      <c r="B573" s="78">
        <f t="shared" ca="1" si="24"/>
        <v>48</v>
      </c>
      <c r="C573" s="129">
        <f t="shared" ca="1" si="24"/>
        <v>58</v>
      </c>
      <c r="D573" s="88">
        <f t="shared" ca="1" si="25"/>
        <v>48</v>
      </c>
      <c r="E573" s="80">
        <f t="shared" ca="1" si="26"/>
        <v>106</v>
      </c>
      <c r="F573" s="130"/>
      <c r="G573" s="130"/>
      <c r="H573" s="130"/>
      <c r="I573" s="89">
        <f ca="1">SMALL($E$4:$E$1003,ROWS($I$4:I573))</f>
        <v>91</v>
      </c>
      <c r="J573" s="3">
        <f>ROWS($E$4:E573)/1000</f>
        <v>0.56999999999999995</v>
      </c>
    </row>
    <row r="574" spans="1:10" hidden="1" x14ac:dyDescent="0.3">
      <c r="A574" s="77">
        <f t="shared" ca="1" si="24"/>
        <v>54</v>
      </c>
      <c r="B574" s="78">
        <f t="shared" ca="1" si="24"/>
        <v>58</v>
      </c>
      <c r="C574" s="129">
        <f t="shared" ca="1" si="24"/>
        <v>40</v>
      </c>
      <c r="D574" s="88">
        <f t="shared" ca="1" si="25"/>
        <v>58</v>
      </c>
      <c r="E574" s="80">
        <f t="shared" ca="1" si="26"/>
        <v>98</v>
      </c>
      <c r="F574" s="130"/>
      <c r="G574" s="130"/>
      <c r="H574" s="130"/>
      <c r="I574" s="89">
        <f ca="1">SMALL($E$4:$E$1003,ROWS($I$4:I574))</f>
        <v>91</v>
      </c>
      <c r="J574" s="3">
        <f>ROWS($E$4:E574)/1000</f>
        <v>0.57099999999999995</v>
      </c>
    </row>
    <row r="575" spans="1:10" hidden="1" x14ac:dyDescent="0.3">
      <c r="A575" s="77">
        <f t="shared" ca="1" si="24"/>
        <v>42</v>
      </c>
      <c r="B575" s="78">
        <f t="shared" ca="1" si="24"/>
        <v>48</v>
      </c>
      <c r="C575" s="129">
        <f t="shared" ca="1" si="24"/>
        <v>37</v>
      </c>
      <c r="D575" s="88">
        <f t="shared" ca="1" si="25"/>
        <v>48</v>
      </c>
      <c r="E575" s="80">
        <f t="shared" ca="1" si="26"/>
        <v>85</v>
      </c>
      <c r="F575" s="130"/>
      <c r="G575" s="130"/>
      <c r="H575" s="130"/>
      <c r="I575" s="89">
        <f ca="1">SMALL($E$4:$E$1003,ROWS($I$4:I575))</f>
        <v>91</v>
      </c>
      <c r="J575" s="3">
        <f>ROWS($E$4:E575)/1000</f>
        <v>0.57199999999999995</v>
      </c>
    </row>
    <row r="576" spans="1:10" hidden="1" x14ac:dyDescent="0.3">
      <c r="A576" s="77">
        <f t="shared" ca="1" si="24"/>
        <v>29</v>
      </c>
      <c r="B576" s="78">
        <f t="shared" ca="1" si="24"/>
        <v>51</v>
      </c>
      <c r="C576" s="129">
        <f t="shared" ca="1" si="24"/>
        <v>35</v>
      </c>
      <c r="D576" s="88">
        <f t="shared" ca="1" si="25"/>
        <v>51</v>
      </c>
      <c r="E576" s="80">
        <f t="shared" ca="1" si="26"/>
        <v>86</v>
      </c>
      <c r="F576" s="130"/>
      <c r="G576" s="130"/>
      <c r="H576" s="130"/>
      <c r="I576" s="89">
        <f ca="1">SMALL($E$4:$E$1003,ROWS($I$4:I576))</f>
        <v>91</v>
      </c>
      <c r="J576" s="3">
        <f>ROWS($E$4:E576)/1000</f>
        <v>0.57299999999999995</v>
      </c>
    </row>
    <row r="577" spans="1:10" hidden="1" x14ac:dyDescent="0.3">
      <c r="A577" s="77">
        <f t="shared" ca="1" si="24"/>
        <v>48</v>
      </c>
      <c r="B577" s="78">
        <f t="shared" ca="1" si="24"/>
        <v>24</v>
      </c>
      <c r="C577" s="129">
        <f t="shared" ca="1" si="24"/>
        <v>52</v>
      </c>
      <c r="D577" s="88">
        <f t="shared" ca="1" si="25"/>
        <v>48</v>
      </c>
      <c r="E577" s="80">
        <f t="shared" ca="1" si="26"/>
        <v>100</v>
      </c>
      <c r="F577" s="130"/>
      <c r="G577" s="130"/>
      <c r="H577" s="130"/>
      <c r="I577" s="89">
        <f ca="1">SMALL($E$4:$E$1003,ROWS($I$4:I577))</f>
        <v>91</v>
      </c>
      <c r="J577" s="3">
        <f>ROWS($E$4:E577)/1000</f>
        <v>0.57399999999999995</v>
      </c>
    </row>
    <row r="578" spans="1:10" hidden="1" x14ac:dyDescent="0.3">
      <c r="A578" s="77">
        <f t="shared" ca="1" si="24"/>
        <v>25</v>
      </c>
      <c r="B578" s="78">
        <f t="shared" ca="1" si="24"/>
        <v>42</v>
      </c>
      <c r="C578" s="129">
        <f t="shared" ca="1" si="24"/>
        <v>44</v>
      </c>
      <c r="D578" s="88">
        <f t="shared" ca="1" si="25"/>
        <v>42</v>
      </c>
      <c r="E578" s="80">
        <f t="shared" ca="1" si="26"/>
        <v>86</v>
      </c>
      <c r="F578" s="130"/>
      <c r="G578" s="130"/>
      <c r="H578" s="130"/>
      <c r="I578" s="89">
        <f ca="1">SMALL($E$4:$E$1003,ROWS($I$4:I578))</f>
        <v>91</v>
      </c>
      <c r="J578" s="3">
        <f>ROWS($E$4:E578)/1000</f>
        <v>0.57499999999999996</v>
      </c>
    </row>
    <row r="579" spans="1:10" hidden="1" x14ac:dyDescent="0.3">
      <c r="A579" s="77">
        <f t="shared" ca="1" si="24"/>
        <v>55</v>
      </c>
      <c r="B579" s="78">
        <f t="shared" ca="1" si="24"/>
        <v>49</v>
      </c>
      <c r="C579" s="129">
        <f t="shared" ca="1" si="24"/>
        <v>43</v>
      </c>
      <c r="D579" s="88">
        <f t="shared" ca="1" si="25"/>
        <v>55</v>
      </c>
      <c r="E579" s="80">
        <f t="shared" ca="1" si="26"/>
        <v>98</v>
      </c>
      <c r="F579" s="130"/>
      <c r="G579" s="130"/>
      <c r="H579" s="130"/>
      <c r="I579" s="89">
        <f ca="1">SMALL($E$4:$E$1003,ROWS($I$4:I579))</f>
        <v>91</v>
      </c>
      <c r="J579" s="3">
        <f>ROWS($E$4:E579)/1000</f>
        <v>0.57599999999999996</v>
      </c>
    </row>
    <row r="580" spans="1:10" hidden="1" x14ac:dyDescent="0.3">
      <c r="A580" s="77">
        <f t="shared" ca="1" si="24"/>
        <v>30</v>
      </c>
      <c r="B580" s="78">
        <f t="shared" ca="1" si="24"/>
        <v>44</v>
      </c>
      <c r="C580" s="129">
        <f t="shared" ca="1" si="24"/>
        <v>23</v>
      </c>
      <c r="D580" s="88">
        <f t="shared" ca="1" si="25"/>
        <v>44</v>
      </c>
      <c r="E580" s="80">
        <f t="shared" ca="1" si="26"/>
        <v>67</v>
      </c>
      <c r="F580" s="130"/>
      <c r="G580" s="130"/>
      <c r="H580" s="130"/>
      <c r="I580" s="89">
        <f ca="1">SMALL($E$4:$E$1003,ROWS($I$4:I580))</f>
        <v>91</v>
      </c>
      <c r="J580" s="3">
        <f>ROWS($E$4:E580)/1000</f>
        <v>0.57699999999999996</v>
      </c>
    </row>
    <row r="581" spans="1:10" hidden="1" x14ac:dyDescent="0.3">
      <c r="A581" s="77">
        <f t="shared" ref="A581:C644" ca="1" si="27">RANDBETWEEN(A$1,A$2)</f>
        <v>44</v>
      </c>
      <c r="B581" s="78">
        <f t="shared" ca="1" si="27"/>
        <v>36</v>
      </c>
      <c r="C581" s="129">
        <f t="shared" ca="1" si="27"/>
        <v>54</v>
      </c>
      <c r="D581" s="88">
        <f t="shared" ref="D581:D644" ca="1" si="28">MAX(A581:B581)</f>
        <v>44</v>
      </c>
      <c r="E581" s="80">
        <f t="shared" ref="E581:E644" ca="1" si="29">D581+C581</f>
        <v>98</v>
      </c>
      <c r="F581" s="130"/>
      <c r="G581" s="130"/>
      <c r="H581" s="130"/>
      <c r="I581" s="89">
        <f ca="1">SMALL($E$4:$E$1003,ROWS($I$4:I581))</f>
        <v>91</v>
      </c>
      <c r="J581" s="3">
        <f>ROWS($E$4:E581)/1000</f>
        <v>0.57799999999999996</v>
      </c>
    </row>
    <row r="582" spans="1:10" hidden="1" x14ac:dyDescent="0.3">
      <c r="A582" s="77">
        <f t="shared" ca="1" si="27"/>
        <v>33</v>
      </c>
      <c r="B582" s="78">
        <f t="shared" ca="1" si="27"/>
        <v>52</v>
      </c>
      <c r="C582" s="129">
        <f t="shared" ca="1" si="27"/>
        <v>30</v>
      </c>
      <c r="D582" s="88">
        <f t="shared" ca="1" si="28"/>
        <v>52</v>
      </c>
      <c r="E582" s="80">
        <f t="shared" ca="1" si="29"/>
        <v>82</v>
      </c>
      <c r="F582" s="130"/>
      <c r="G582" s="130"/>
      <c r="H582" s="130"/>
      <c r="I582" s="89">
        <f ca="1">SMALL($E$4:$E$1003,ROWS($I$4:I582))</f>
        <v>91</v>
      </c>
      <c r="J582" s="3">
        <f>ROWS($E$4:E582)/1000</f>
        <v>0.57899999999999996</v>
      </c>
    </row>
    <row r="583" spans="1:10" hidden="1" x14ac:dyDescent="0.3">
      <c r="A583" s="77">
        <f t="shared" ca="1" si="27"/>
        <v>20</v>
      </c>
      <c r="B583" s="78">
        <f t="shared" ca="1" si="27"/>
        <v>28</v>
      </c>
      <c r="C583" s="129">
        <f t="shared" ca="1" si="27"/>
        <v>29</v>
      </c>
      <c r="D583" s="88">
        <f t="shared" ca="1" si="28"/>
        <v>28</v>
      </c>
      <c r="E583" s="80">
        <f t="shared" ca="1" si="29"/>
        <v>57</v>
      </c>
      <c r="F583" s="130"/>
      <c r="G583" s="130"/>
      <c r="H583" s="130"/>
      <c r="I583" s="89">
        <f ca="1">SMALL($E$4:$E$1003,ROWS($I$4:I583))</f>
        <v>91</v>
      </c>
      <c r="J583" s="3">
        <f>ROWS($E$4:E583)/1000</f>
        <v>0.57999999999999996</v>
      </c>
    </row>
    <row r="584" spans="1:10" hidden="1" x14ac:dyDescent="0.3">
      <c r="A584" s="77">
        <f t="shared" ca="1" si="27"/>
        <v>35</v>
      </c>
      <c r="B584" s="78">
        <f t="shared" ca="1" si="27"/>
        <v>23</v>
      </c>
      <c r="C584" s="129">
        <f t="shared" ca="1" si="27"/>
        <v>24</v>
      </c>
      <c r="D584" s="88">
        <f t="shared" ca="1" si="28"/>
        <v>35</v>
      </c>
      <c r="E584" s="80">
        <f t="shared" ca="1" si="29"/>
        <v>59</v>
      </c>
      <c r="F584" s="130"/>
      <c r="G584" s="130"/>
      <c r="H584" s="130"/>
      <c r="I584" s="89">
        <f ca="1">SMALL($E$4:$E$1003,ROWS($I$4:I584))</f>
        <v>91</v>
      </c>
      <c r="J584" s="3">
        <f>ROWS($E$4:E584)/1000</f>
        <v>0.58099999999999996</v>
      </c>
    </row>
    <row r="585" spans="1:10" hidden="1" x14ac:dyDescent="0.3">
      <c r="A585" s="77">
        <f t="shared" ca="1" si="27"/>
        <v>46</v>
      </c>
      <c r="B585" s="78">
        <f t="shared" ca="1" si="27"/>
        <v>41</v>
      </c>
      <c r="C585" s="129">
        <f t="shared" ca="1" si="27"/>
        <v>26</v>
      </c>
      <c r="D585" s="88">
        <f t="shared" ca="1" si="28"/>
        <v>46</v>
      </c>
      <c r="E585" s="80">
        <f t="shared" ca="1" si="29"/>
        <v>72</v>
      </c>
      <c r="F585" s="130"/>
      <c r="G585" s="130"/>
      <c r="H585" s="130"/>
      <c r="I585" s="89">
        <f ca="1">SMALL($E$4:$E$1003,ROWS($I$4:I585))</f>
        <v>91</v>
      </c>
      <c r="J585" s="3">
        <f>ROWS($E$4:E585)/1000</f>
        <v>0.58199999999999996</v>
      </c>
    </row>
    <row r="586" spans="1:10" hidden="1" x14ac:dyDescent="0.3">
      <c r="A586" s="77">
        <f t="shared" ca="1" si="27"/>
        <v>25</v>
      </c>
      <c r="B586" s="78">
        <f t="shared" ca="1" si="27"/>
        <v>57</v>
      </c>
      <c r="C586" s="129">
        <f t="shared" ca="1" si="27"/>
        <v>29</v>
      </c>
      <c r="D586" s="88">
        <f t="shared" ca="1" si="28"/>
        <v>57</v>
      </c>
      <c r="E586" s="80">
        <f t="shared" ca="1" si="29"/>
        <v>86</v>
      </c>
      <c r="F586" s="130"/>
      <c r="G586" s="130"/>
      <c r="H586" s="130"/>
      <c r="I586" s="89">
        <f ca="1">SMALL($E$4:$E$1003,ROWS($I$4:I586))</f>
        <v>91</v>
      </c>
      <c r="J586" s="3">
        <f>ROWS($E$4:E586)/1000</f>
        <v>0.58299999999999996</v>
      </c>
    </row>
    <row r="587" spans="1:10" hidden="1" x14ac:dyDescent="0.3">
      <c r="A587" s="77">
        <f t="shared" ca="1" si="27"/>
        <v>34</v>
      </c>
      <c r="B587" s="78">
        <f t="shared" ca="1" si="27"/>
        <v>42</v>
      </c>
      <c r="C587" s="129">
        <f t="shared" ca="1" si="27"/>
        <v>58</v>
      </c>
      <c r="D587" s="88">
        <f t="shared" ca="1" si="28"/>
        <v>42</v>
      </c>
      <c r="E587" s="80">
        <f t="shared" ca="1" si="29"/>
        <v>100</v>
      </c>
      <c r="F587" s="130"/>
      <c r="G587" s="130"/>
      <c r="H587" s="130"/>
      <c r="I587" s="89">
        <f ca="1">SMALL($E$4:$E$1003,ROWS($I$4:I587))</f>
        <v>91</v>
      </c>
      <c r="J587" s="3">
        <f>ROWS($E$4:E587)/1000</f>
        <v>0.58399999999999996</v>
      </c>
    </row>
    <row r="588" spans="1:10" hidden="1" x14ac:dyDescent="0.3">
      <c r="A588" s="77">
        <f t="shared" ca="1" si="27"/>
        <v>57</v>
      </c>
      <c r="B588" s="78">
        <f t="shared" ca="1" si="27"/>
        <v>28</v>
      </c>
      <c r="C588" s="129">
        <f t="shared" ca="1" si="27"/>
        <v>38</v>
      </c>
      <c r="D588" s="88">
        <f t="shared" ca="1" si="28"/>
        <v>57</v>
      </c>
      <c r="E588" s="80">
        <f t="shared" ca="1" si="29"/>
        <v>95</v>
      </c>
      <c r="F588" s="130"/>
      <c r="G588" s="130"/>
      <c r="H588" s="130"/>
      <c r="I588" s="89">
        <f ca="1">SMALL($E$4:$E$1003,ROWS($I$4:I588))</f>
        <v>91</v>
      </c>
      <c r="J588" s="3">
        <f>ROWS($E$4:E588)/1000</f>
        <v>0.58499999999999996</v>
      </c>
    </row>
    <row r="589" spans="1:10" hidden="1" x14ac:dyDescent="0.3">
      <c r="A589" s="77">
        <f t="shared" ca="1" si="27"/>
        <v>38</v>
      </c>
      <c r="B589" s="78">
        <f t="shared" ca="1" si="27"/>
        <v>60</v>
      </c>
      <c r="C589" s="129">
        <f t="shared" ca="1" si="27"/>
        <v>49</v>
      </c>
      <c r="D589" s="88">
        <f t="shared" ca="1" si="28"/>
        <v>60</v>
      </c>
      <c r="E589" s="80">
        <f t="shared" ca="1" si="29"/>
        <v>109</v>
      </c>
      <c r="F589" s="130"/>
      <c r="G589" s="130"/>
      <c r="H589" s="130"/>
      <c r="I589" s="89">
        <f ca="1">SMALL($E$4:$E$1003,ROWS($I$4:I589))</f>
        <v>91</v>
      </c>
      <c r="J589" s="3">
        <f>ROWS($E$4:E589)/1000</f>
        <v>0.58599999999999997</v>
      </c>
    </row>
    <row r="590" spans="1:10" hidden="1" x14ac:dyDescent="0.3">
      <c r="A590" s="77">
        <f t="shared" ca="1" si="27"/>
        <v>49</v>
      </c>
      <c r="B590" s="78">
        <f t="shared" ca="1" si="27"/>
        <v>59</v>
      </c>
      <c r="C590" s="129">
        <f t="shared" ca="1" si="27"/>
        <v>29</v>
      </c>
      <c r="D590" s="88">
        <f t="shared" ca="1" si="28"/>
        <v>59</v>
      </c>
      <c r="E590" s="80">
        <f t="shared" ca="1" si="29"/>
        <v>88</v>
      </c>
      <c r="F590" s="130"/>
      <c r="G590" s="130"/>
      <c r="H590" s="130"/>
      <c r="I590" s="89">
        <f ca="1">SMALL($E$4:$E$1003,ROWS($I$4:I590))</f>
        <v>91</v>
      </c>
      <c r="J590" s="3">
        <f>ROWS($E$4:E590)/1000</f>
        <v>0.58699999999999997</v>
      </c>
    </row>
    <row r="591" spans="1:10" hidden="1" x14ac:dyDescent="0.3">
      <c r="A591" s="77">
        <f t="shared" ca="1" si="27"/>
        <v>50</v>
      </c>
      <c r="B591" s="78">
        <f t="shared" ca="1" si="27"/>
        <v>49</v>
      </c>
      <c r="C591" s="129">
        <f t="shared" ca="1" si="27"/>
        <v>23</v>
      </c>
      <c r="D591" s="88">
        <f t="shared" ca="1" si="28"/>
        <v>50</v>
      </c>
      <c r="E591" s="80">
        <f t="shared" ca="1" si="29"/>
        <v>73</v>
      </c>
      <c r="F591" s="130"/>
      <c r="G591" s="130"/>
      <c r="H591" s="130"/>
      <c r="I591" s="89">
        <f ca="1">SMALL($E$4:$E$1003,ROWS($I$4:I591))</f>
        <v>91</v>
      </c>
      <c r="J591" s="3">
        <f>ROWS($E$4:E591)/1000</f>
        <v>0.58799999999999997</v>
      </c>
    </row>
    <row r="592" spans="1:10" hidden="1" x14ac:dyDescent="0.3">
      <c r="A592" s="77">
        <f t="shared" ca="1" si="27"/>
        <v>22</v>
      </c>
      <c r="B592" s="78">
        <f t="shared" ca="1" si="27"/>
        <v>46</v>
      </c>
      <c r="C592" s="129">
        <f t="shared" ca="1" si="27"/>
        <v>20</v>
      </c>
      <c r="D592" s="88">
        <f t="shared" ca="1" si="28"/>
        <v>46</v>
      </c>
      <c r="E592" s="80">
        <f t="shared" ca="1" si="29"/>
        <v>66</v>
      </c>
      <c r="F592" s="130"/>
      <c r="G592" s="130"/>
      <c r="H592" s="130"/>
      <c r="I592" s="89">
        <f ca="1">SMALL($E$4:$E$1003,ROWS($I$4:I592))</f>
        <v>91</v>
      </c>
      <c r="J592" s="3">
        <f>ROWS($E$4:E592)/1000</f>
        <v>0.58899999999999997</v>
      </c>
    </row>
    <row r="593" spans="1:10" hidden="1" x14ac:dyDescent="0.3">
      <c r="A593" s="77">
        <f t="shared" ca="1" si="27"/>
        <v>27</v>
      </c>
      <c r="B593" s="78">
        <f t="shared" ca="1" si="27"/>
        <v>33</v>
      </c>
      <c r="C593" s="129">
        <f t="shared" ca="1" si="27"/>
        <v>49</v>
      </c>
      <c r="D593" s="88">
        <f t="shared" ca="1" si="28"/>
        <v>33</v>
      </c>
      <c r="E593" s="80">
        <f t="shared" ca="1" si="29"/>
        <v>82</v>
      </c>
      <c r="F593" s="130"/>
      <c r="G593" s="130"/>
      <c r="H593" s="130"/>
      <c r="I593" s="89">
        <f ca="1">SMALL($E$4:$E$1003,ROWS($I$4:I593))</f>
        <v>92</v>
      </c>
      <c r="J593" s="3">
        <f>ROWS($E$4:E593)/1000</f>
        <v>0.59</v>
      </c>
    </row>
    <row r="594" spans="1:10" hidden="1" x14ac:dyDescent="0.3">
      <c r="A594" s="77">
        <f t="shared" ca="1" si="27"/>
        <v>32</v>
      </c>
      <c r="B594" s="78">
        <f t="shared" ca="1" si="27"/>
        <v>42</v>
      </c>
      <c r="C594" s="129">
        <f t="shared" ca="1" si="27"/>
        <v>33</v>
      </c>
      <c r="D594" s="88">
        <f t="shared" ca="1" si="28"/>
        <v>42</v>
      </c>
      <c r="E594" s="80">
        <f t="shared" ca="1" si="29"/>
        <v>75</v>
      </c>
      <c r="F594" s="130"/>
      <c r="G594" s="130"/>
      <c r="H594" s="130"/>
      <c r="I594" s="89">
        <f ca="1">SMALL($E$4:$E$1003,ROWS($I$4:I594))</f>
        <v>92</v>
      </c>
      <c r="J594" s="3">
        <f>ROWS($E$4:E594)/1000</f>
        <v>0.59099999999999997</v>
      </c>
    </row>
    <row r="595" spans="1:10" hidden="1" x14ac:dyDescent="0.3">
      <c r="A595" s="77">
        <f t="shared" ca="1" si="27"/>
        <v>47</v>
      </c>
      <c r="B595" s="78">
        <f t="shared" ca="1" si="27"/>
        <v>29</v>
      </c>
      <c r="C595" s="129">
        <f t="shared" ca="1" si="27"/>
        <v>26</v>
      </c>
      <c r="D595" s="88">
        <f t="shared" ca="1" si="28"/>
        <v>47</v>
      </c>
      <c r="E595" s="80">
        <f t="shared" ca="1" si="29"/>
        <v>73</v>
      </c>
      <c r="F595" s="130"/>
      <c r="G595" s="130"/>
      <c r="H595" s="130"/>
      <c r="I595" s="89">
        <f ca="1">SMALL($E$4:$E$1003,ROWS($I$4:I595))</f>
        <v>92</v>
      </c>
      <c r="J595" s="3">
        <f>ROWS($E$4:E595)/1000</f>
        <v>0.59199999999999997</v>
      </c>
    </row>
    <row r="596" spans="1:10" hidden="1" x14ac:dyDescent="0.3">
      <c r="A596" s="77">
        <f t="shared" ca="1" si="27"/>
        <v>39</v>
      </c>
      <c r="B596" s="78">
        <f t="shared" ca="1" si="27"/>
        <v>45</v>
      </c>
      <c r="C596" s="129">
        <f t="shared" ca="1" si="27"/>
        <v>50</v>
      </c>
      <c r="D596" s="88">
        <f t="shared" ca="1" si="28"/>
        <v>45</v>
      </c>
      <c r="E596" s="80">
        <f t="shared" ca="1" si="29"/>
        <v>95</v>
      </c>
      <c r="F596" s="130"/>
      <c r="G596" s="130"/>
      <c r="H596" s="130"/>
      <c r="I596" s="89">
        <f ca="1">SMALL($E$4:$E$1003,ROWS($I$4:I596))</f>
        <v>92</v>
      </c>
      <c r="J596" s="3">
        <f>ROWS($E$4:E596)/1000</f>
        <v>0.59299999999999997</v>
      </c>
    </row>
    <row r="597" spans="1:10" hidden="1" x14ac:dyDescent="0.3">
      <c r="A597" s="77">
        <f t="shared" ca="1" si="27"/>
        <v>36</v>
      </c>
      <c r="B597" s="78">
        <f t="shared" ca="1" si="27"/>
        <v>45</v>
      </c>
      <c r="C597" s="129">
        <f t="shared" ca="1" si="27"/>
        <v>35</v>
      </c>
      <c r="D597" s="88">
        <f t="shared" ca="1" si="28"/>
        <v>45</v>
      </c>
      <c r="E597" s="80">
        <f t="shared" ca="1" si="29"/>
        <v>80</v>
      </c>
      <c r="F597" s="130"/>
      <c r="G597" s="130"/>
      <c r="H597" s="130"/>
      <c r="I597" s="89">
        <f ca="1">SMALL($E$4:$E$1003,ROWS($I$4:I597))</f>
        <v>92</v>
      </c>
      <c r="J597" s="3">
        <f>ROWS($E$4:E597)/1000</f>
        <v>0.59399999999999997</v>
      </c>
    </row>
    <row r="598" spans="1:10" hidden="1" x14ac:dyDescent="0.3">
      <c r="A598" s="77">
        <f t="shared" ca="1" si="27"/>
        <v>26</v>
      </c>
      <c r="B598" s="78">
        <f t="shared" ca="1" si="27"/>
        <v>57</v>
      </c>
      <c r="C598" s="129">
        <f t="shared" ca="1" si="27"/>
        <v>27</v>
      </c>
      <c r="D598" s="88">
        <f t="shared" ca="1" si="28"/>
        <v>57</v>
      </c>
      <c r="E598" s="80">
        <f t="shared" ca="1" si="29"/>
        <v>84</v>
      </c>
      <c r="F598" s="130"/>
      <c r="G598" s="130"/>
      <c r="H598" s="130"/>
      <c r="I598" s="89">
        <f ca="1">SMALL($E$4:$E$1003,ROWS($I$4:I598))</f>
        <v>92</v>
      </c>
      <c r="J598" s="3">
        <f>ROWS($E$4:E598)/1000</f>
        <v>0.59499999999999997</v>
      </c>
    </row>
    <row r="599" spans="1:10" hidden="1" x14ac:dyDescent="0.3">
      <c r="A599" s="77">
        <f t="shared" ca="1" si="27"/>
        <v>59</v>
      </c>
      <c r="B599" s="78">
        <f t="shared" ca="1" si="27"/>
        <v>44</v>
      </c>
      <c r="C599" s="129">
        <f t="shared" ca="1" si="27"/>
        <v>56</v>
      </c>
      <c r="D599" s="88">
        <f t="shared" ca="1" si="28"/>
        <v>59</v>
      </c>
      <c r="E599" s="80">
        <f t="shared" ca="1" si="29"/>
        <v>115</v>
      </c>
      <c r="F599" s="130"/>
      <c r="G599" s="130"/>
      <c r="H599" s="130"/>
      <c r="I599" s="89">
        <f ca="1">SMALL($E$4:$E$1003,ROWS($I$4:I599))</f>
        <v>92</v>
      </c>
      <c r="J599" s="3">
        <f>ROWS($E$4:E599)/1000</f>
        <v>0.59599999999999997</v>
      </c>
    </row>
    <row r="600" spans="1:10" hidden="1" x14ac:dyDescent="0.3">
      <c r="A600" s="77">
        <f t="shared" ca="1" si="27"/>
        <v>52</v>
      </c>
      <c r="B600" s="78">
        <f t="shared" ca="1" si="27"/>
        <v>48</v>
      </c>
      <c r="C600" s="129">
        <f t="shared" ca="1" si="27"/>
        <v>44</v>
      </c>
      <c r="D600" s="88">
        <f t="shared" ca="1" si="28"/>
        <v>52</v>
      </c>
      <c r="E600" s="80">
        <f t="shared" ca="1" si="29"/>
        <v>96</v>
      </c>
      <c r="F600" s="130"/>
      <c r="G600" s="130"/>
      <c r="H600" s="130"/>
      <c r="I600" s="89">
        <f ca="1">SMALL($E$4:$E$1003,ROWS($I$4:I600))</f>
        <v>92</v>
      </c>
      <c r="J600" s="3">
        <f>ROWS($E$4:E600)/1000</f>
        <v>0.59699999999999998</v>
      </c>
    </row>
    <row r="601" spans="1:10" hidden="1" x14ac:dyDescent="0.3">
      <c r="A601" s="77">
        <f t="shared" ca="1" si="27"/>
        <v>36</v>
      </c>
      <c r="B601" s="78">
        <f t="shared" ca="1" si="27"/>
        <v>52</v>
      </c>
      <c r="C601" s="129">
        <f t="shared" ca="1" si="27"/>
        <v>30</v>
      </c>
      <c r="D601" s="88">
        <f t="shared" ca="1" si="28"/>
        <v>52</v>
      </c>
      <c r="E601" s="80">
        <f t="shared" ca="1" si="29"/>
        <v>82</v>
      </c>
      <c r="F601" s="130"/>
      <c r="G601" s="130"/>
      <c r="H601" s="130"/>
      <c r="I601" s="89">
        <f ca="1">SMALL($E$4:$E$1003,ROWS($I$4:I601))</f>
        <v>92</v>
      </c>
      <c r="J601" s="3">
        <f>ROWS($E$4:E601)/1000</f>
        <v>0.59799999999999998</v>
      </c>
    </row>
    <row r="602" spans="1:10" hidden="1" x14ac:dyDescent="0.3">
      <c r="A602" s="77">
        <f t="shared" ca="1" si="27"/>
        <v>60</v>
      </c>
      <c r="B602" s="78">
        <f t="shared" ca="1" si="27"/>
        <v>21</v>
      </c>
      <c r="C602" s="129">
        <f t="shared" ca="1" si="27"/>
        <v>38</v>
      </c>
      <c r="D602" s="88">
        <f t="shared" ca="1" si="28"/>
        <v>60</v>
      </c>
      <c r="E602" s="80">
        <f t="shared" ca="1" si="29"/>
        <v>98</v>
      </c>
      <c r="F602" s="130"/>
      <c r="G602" s="130"/>
      <c r="H602" s="130"/>
      <c r="I602" s="89">
        <f ca="1">SMALL($E$4:$E$1003,ROWS($I$4:I602))</f>
        <v>92</v>
      </c>
      <c r="J602" s="3">
        <f>ROWS($E$4:E602)/1000</f>
        <v>0.59899999999999998</v>
      </c>
    </row>
    <row r="603" spans="1:10" hidden="1" x14ac:dyDescent="0.3">
      <c r="A603" s="77">
        <f t="shared" ca="1" si="27"/>
        <v>23</v>
      </c>
      <c r="B603" s="78">
        <f t="shared" ca="1" si="27"/>
        <v>49</v>
      </c>
      <c r="C603" s="129">
        <f t="shared" ca="1" si="27"/>
        <v>22</v>
      </c>
      <c r="D603" s="88">
        <f t="shared" ca="1" si="28"/>
        <v>49</v>
      </c>
      <c r="E603" s="80">
        <f t="shared" ca="1" si="29"/>
        <v>71</v>
      </c>
      <c r="F603" s="130"/>
      <c r="G603" s="130"/>
      <c r="H603" s="130"/>
      <c r="I603" s="89">
        <f ca="1">SMALL($E$4:$E$1003,ROWS($I$4:I603))</f>
        <v>92</v>
      </c>
      <c r="J603" s="3">
        <f>ROWS($E$4:E603)/1000</f>
        <v>0.6</v>
      </c>
    </row>
    <row r="604" spans="1:10" hidden="1" x14ac:dyDescent="0.3">
      <c r="A604" s="77">
        <f t="shared" ca="1" si="27"/>
        <v>47</v>
      </c>
      <c r="B604" s="78">
        <f t="shared" ca="1" si="27"/>
        <v>20</v>
      </c>
      <c r="C604" s="129">
        <f t="shared" ca="1" si="27"/>
        <v>39</v>
      </c>
      <c r="D604" s="88">
        <f t="shared" ca="1" si="28"/>
        <v>47</v>
      </c>
      <c r="E604" s="80">
        <f t="shared" ca="1" si="29"/>
        <v>86</v>
      </c>
      <c r="F604" s="130"/>
      <c r="G604" s="130"/>
      <c r="H604" s="130"/>
      <c r="I604" s="89">
        <f ca="1">SMALL($E$4:$E$1003,ROWS($I$4:I604))</f>
        <v>92</v>
      </c>
      <c r="J604" s="3">
        <f>ROWS($E$4:E604)/1000</f>
        <v>0.60099999999999998</v>
      </c>
    </row>
    <row r="605" spans="1:10" hidden="1" x14ac:dyDescent="0.3">
      <c r="A605" s="77">
        <f t="shared" ca="1" si="27"/>
        <v>51</v>
      </c>
      <c r="B605" s="78">
        <f t="shared" ca="1" si="27"/>
        <v>21</v>
      </c>
      <c r="C605" s="129">
        <f t="shared" ca="1" si="27"/>
        <v>45</v>
      </c>
      <c r="D605" s="88">
        <f t="shared" ca="1" si="28"/>
        <v>51</v>
      </c>
      <c r="E605" s="80">
        <f t="shared" ca="1" si="29"/>
        <v>96</v>
      </c>
      <c r="F605" s="130"/>
      <c r="G605" s="130"/>
      <c r="H605" s="130"/>
      <c r="I605" s="89">
        <f ca="1">SMALL($E$4:$E$1003,ROWS($I$4:I605))</f>
        <v>92</v>
      </c>
      <c r="J605" s="3">
        <f>ROWS($E$4:E605)/1000</f>
        <v>0.60199999999999998</v>
      </c>
    </row>
    <row r="606" spans="1:10" hidden="1" x14ac:dyDescent="0.3">
      <c r="A606" s="77">
        <f t="shared" ca="1" si="27"/>
        <v>25</v>
      </c>
      <c r="B606" s="78">
        <f t="shared" ca="1" si="27"/>
        <v>42</v>
      </c>
      <c r="C606" s="129">
        <f t="shared" ca="1" si="27"/>
        <v>36</v>
      </c>
      <c r="D606" s="88">
        <f t="shared" ca="1" si="28"/>
        <v>42</v>
      </c>
      <c r="E606" s="80">
        <f t="shared" ca="1" si="29"/>
        <v>78</v>
      </c>
      <c r="F606" s="130"/>
      <c r="G606" s="130"/>
      <c r="H606" s="130"/>
      <c r="I606" s="89">
        <f ca="1">SMALL($E$4:$E$1003,ROWS($I$4:I606))</f>
        <v>92</v>
      </c>
      <c r="J606" s="3">
        <f>ROWS($E$4:E606)/1000</f>
        <v>0.60299999999999998</v>
      </c>
    </row>
    <row r="607" spans="1:10" hidden="1" x14ac:dyDescent="0.3">
      <c r="A607" s="77">
        <f t="shared" ca="1" si="27"/>
        <v>56</v>
      </c>
      <c r="B607" s="78">
        <f t="shared" ca="1" si="27"/>
        <v>31</v>
      </c>
      <c r="C607" s="129">
        <f t="shared" ca="1" si="27"/>
        <v>26</v>
      </c>
      <c r="D607" s="88">
        <f t="shared" ca="1" si="28"/>
        <v>56</v>
      </c>
      <c r="E607" s="80">
        <f t="shared" ca="1" si="29"/>
        <v>82</v>
      </c>
      <c r="F607" s="130"/>
      <c r="G607" s="130"/>
      <c r="H607" s="130"/>
      <c r="I607" s="89">
        <f ca="1">SMALL($E$4:$E$1003,ROWS($I$4:I607))</f>
        <v>92</v>
      </c>
      <c r="J607" s="3">
        <f>ROWS($E$4:E607)/1000</f>
        <v>0.60399999999999998</v>
      </c>
    </row>
    <row r="608" spans="1:10" hidden="1" x14ac:dyDescent="0.3">
      <c r="A608" s="77">
        <f t="shared" ca="1" si="27"/>
        <v>44</v>
      </c>
      <c r="B608" s="78">
        <f t="shared" ca="1" si="27"/>
        <v>36</v>
      </c>
      <c r="C608" s="129">
        <f t="shared" ca="1" si="27"/>
        <v>48</v>
      </c>
      <c r="D608" s="88">
        <f t="shared" ca="1" si="28"/>
        <v>44</v>
      </c>
      <c r="E608" s="80">
        <f t="shared" ca="1" si="29"/>
        <v>92</v>
      </c>
      <c r="F608" s="130"/>
      <c r="G608" s="130"/>
      <c r="H608" s="130"/>
      <c r="I608" s="89">
        <f ca="1">SMALL($E$4:$E$1003,ROWS($I$4:I608))</f>
        <v>92</v>
      </c>
      <c r="J608" s="3">
        <f>ROWS($E$4:E608)/1000</f>
        <v>0.60499999999999998</v>
      </c>
    </row>
    <row r="609" spans="1:10" hidden="1" x14ac:dyDescent="0.3">
      <c r="A609" s="77">
        <f t="shared" ca="1" si="27"/>
        <v>24</v>
      </c>
      <c r="B609" s="78">
        <f t="shared" ca="1" si="27"/>
        <v>47</v>
      </c>
      <c r="C609" s="129">
        <f t="shared" ca="1" si="27"/>
        <v>43</v>
      </c>
      <c r="D609" s="88">
        <f t="shared" ca="1" si="28"/>
        <v>47</v>
      </c>
      <c r="E609" s="80">
        <f t="shared" ca="1" si="29"/>
        <v>90</v>
      </c>
      <c r="F609" s="130"/>
      <c r="G609" s="130"/>
      <c r="H609" s="130"/>
      <c r="I609" s="89">
        <f ca="1">SMALL($E$4:$E$1003,ROWS($I$4:I609))</f>
        <v>92</v>
      </c>
      <c r="J609" s="3">
        <f>ROWS($E$4:E609)/1000</f>
        <v>0.60599999999999998</v>
      </c>
    </row>
    <row r="610" spans="1:10" hidden="1" x14ac:dyDescent="0.3">
      <c r="A610" s="77">
        <f t="shared" ca="1" si="27"/>
        <v>40</v>
      </c>
      <c r="B610" s="78">
        <f t="shared" ca="1" si="27"/>
        <v>44</v>
      </c>
      <c r="C610" s="129">
        <f t="shared" ca="1" si="27"/>
        <v>38</v>
      </c>
      <c r="D610" s="88">
        <f t="shared" ca="1" si="28"/>
        <v>44</v>
      </c>
      <c r="E610" s="80">
        <f t="shared" ca="1" si="29"/>
        <v>82</v>
      </c>
      <c r="F610" s="130"/>
      <c r="G610" s="130"/>
      <c r="H610" s="130"/>
      <c r="I610" s="89">
        <f ca="1">SMALL($E$4:$E$1003,ROWS($I$4:I610))</f>
        <v>92</v>
      </c>
      <c r="J610" s="3">
        <f>ROWS($E$4:E610)/1000</f>
        <v>0.60699999999999998</v>
      </c>
    </row>
    <row r="611" spans="1:10" hidden="1" x14ac:dyDescent="0.3">
      <c r="A611" s="77">
        <f t="shared" ca="1" si="27"/>
        <v>57</v>
      </c>
      <c r="B611" s="78">
        <f t="shared" ca="1" si="27"/>
        <v>32</v>
      </c>
      <c r="C611" s="129">
        <f t="shared" ca="1" si="27"/>
        <v>29</v>
      </c>
      <c r="D611" s="88">
        <f t="shared" ca="1" si="28"/>
        <v>57</v>
      </c>
      <c r="E611" s="80">
        <f t="shared" ca="1" si="29"/>
        <v>86</v>
      </c>
      <c r="F611" s="130"/>
      <c r="G611" s="130"/>
      <c r="H611" s="130"/>
      <c r="I611" s="89">
        <f ca="1">SMALL($E$4:$E$1003,ROWS($I$4:I611))</f>
        <v>92</v>
      </c>
      <c r="J611" s="3">
        <f>ROWS($E$4:E611)/1000</f>
        <v>0.60799999999999998</v>
      </c>
    </row>
    <row r="612" spans="1:10" hidden="1" x14ac:dyDescent="0.3">
      <c r="A612" s="77">
        <f t="shared" ca="1" si="27"/>
        <v>53</v>
      </c>
      <c r="B612" s="78">
        <f t="shared" ca="1" si="27"/>
        <v>50</v>
      </c>
      <c r="C612" s="129">
        <f t="shared" ca="1" si="27"/>
        <v>20</v>
      </c>
      <c r="D612" s="88">
        <f t="shared" ca="1" si="28"/>
        <v>53</v>
      </c>
      <c r="E612" s="80">
        <f t="shared" ca="1" si="29"/>
        <v>73</v>
      </c>
      <c r="F612" s="130"/>
      <c r="G612" s="130"/>
      <c r="H612" s="130"/>
      <c r="I612" s="89">
        <f ca="1">SMALL($E$4:$E$1003,ROWS($I$4:I612))</f>
        <v>92</v>
      </c>
      <c r="J612" s="3">
        <f>ROWS($E$4:E612)/1000</f>
        <v>0.60899999999999999</v>
      </c>
    </row>
    <row r="613" spans="1:10" hidden="1" x14ac:dyDescent="0.3">
      <c r="A613" s="77">
        <f t="shared" ca="1" si="27"/>
        <v>49</v>
      </c>
      <c r="B613" s="78">
        <f t="shared" ca="1" si="27"/>
        <v>56</v>
      </c>
      <c r="C613" s="129">
        <f t="shared" ca="1" si="27"/>
        <v>36</v>
      </c>
      <c r="D613" s="88">
        <f t="shared" ca="1" si="28"/>
        <v>56</v>
      </c>
      <c r="E613" s="80">
        <f t="shared" ca="1" si="29"/>
        <v>92</v>
      </c>
      <c r="F613" s="130"/>
      <c r="G613" s="130"/>
      <c r="H613" s="130"/>
      <c r="I613" s="89">
        <f ca="1">SMALL($E$4:$E$1003,ROWS($I$4:I613))</f>
        <v>92</v>
      </c>
      <c r="J613" s="3">
        <f>ROWS($E$4:E613)/1000</f>
        <v>0.61</v>
      </c>
    </row>
    <row r="614" spans="1:10" hidden="1" x14ac:dyDescent="0.3">
      <c r="A614" s="77">
        <f t="shared" ca="1" si="27"/>
        <v>23</v>
      </c>
      <c r="B614" s="78">
        <f t="shared" ca="1" si="27"/>
        <v>37</v>
      </c>
      <c r="C614" s="129">
        <f t="shared" ca="1" si="27"/>
        <v>56</v>
      </c>
      <c r="D614" s="88">
        <f t="shared" ca="1" si="28"/>
        <v>37</v>
      </c>
      <c r="E614" s="80">
        <f t="shared" ca="1" si="29"/>
        <v>93</v>
      </c>
      <c r="F614" s="130"/>
      <c r="G614" s="130"/>
      <c r="H614" s="130"/>
      <c r="I614" s="89">
        <f ca="1">SMALL($E$4:$E$1003,ROWS($I$4:I614))</f>
        <v>92</v>
      </c>
      <c r="J614" s="3">
        <f>ROWS($E$4:E614)/1000</f>
        <v>0.61099999999999999</v>
      </c>
    </row>
    <row r="615" spans="1:10" hidden="1" x14ac:dyDescent="0.3">
      <c r="A615" s="77">
        <f t="shared" ca="1" si="27"/>
        <v>44</v>
      </c>
      <c r="B615" s="78">
        <f t="shared" ca="1" si="27"/>
        <v>54</v>
      </c>
      <c r="C615" s="129">
        <f t="shared" ca="1" si="27"/>
        <v>34</v>
      </c>
      <c r="D615" s="88">
        <f t="shared" ca="1" si="28"/>
        <v>54</v>
      </c>
      <c r="E615" s="80">
        <f t="shared" ca="1" si="29"/>
        <v>88</v>
      </c>
      <c r="F615" s="130"/>
      <c r="G615" s="130"/>
      <c r="H615" s="130"/>
      <c r="I615" s="89">
        <f ca="1">SMALL($E$4:$E$1003,ROWS($I$4:I615))</f>
        <v>92</v>
      </c>
      <c r="J615" s="3">
        <f>ROWS($E$4:E615)/1000</f>
        <v>0.61199999999999999</v>
      </c>
    </row>
    <row r="616" spans="1:10" hidden="1" x14ac:dyDescent="0.3">
      <c r="A616" s="77">
        <f t="shared" ca="1" si="27"/>
        <v>41</v>
      </c>
      <c r="B616" s="78">
        <f t="shared" ca="1" si="27"/>
        <v>23</v>
      </c>
      <c r="C616" s="129">
        <f t="shared" ca="1" si="27"/>
        <v>30</v>
      </c>
      <c r="D616" s="88">
        <f t="shared" ca="1" si="28"/>
        <v>41</v>
      </c>
      <c r="E616" s="80">
        <f t="shared" ca="1" si="29"/>
        <v>71</v>
      </c>
      <c r="F616" s="130"/>
      <c r="G616" s="130"/>
      <c r="H616" s="130"/>
      <c r="I616" s="89">
        <f ca="1">SMALL($E$4:$E$1003,ROWS($I$4:I616))</f>
        <v>92</v>
      </c>
      <c r="J616" s="3">
        <f>ROWS($E$4:E616)/1000</f>
        <v>0.61299999999999999</v>
      </c>
    </row>
    <row r="617" spans="1:10" hidden="1" x14ac:dyDescent="0.3">
      <c r="A617" s="77">
        <f t="shared" ca="1" si="27"/>
        <v>33</v>
      </c>
      <c r="B617" s="78">
        <f t="shared" ca="1" si="27"/>
        <v>36</v>
      </c>
      <c r="C617" s="129">
        <f t="shared" ca="1" si="27"/>
        <v>53</v>
      </c>
      <c r="D617" s="88">
        <f t="shared" ca="1" si="28"/>
        <v>36</v>
      </c>
      <c r="E617" s="80">
        <f t="shared" ca="1" si="29"/>
        <v>89</v>
      </c>
      <c r="F617" s="130"/>
      <c r="G617" s="130"/>
      <c r="H617" s="130"/>
      <c r="I617" s="89">
        <f ca="1">SMALL($E$4:$E$1003,ROWS($I$4:I617))</f>
        <v>92</v>
      </c>
      <c r="J617" s="3">
        <f>ROWS($E$4:E617)/1000</f>
        <v>0.61399999999999999</v>
      </c>
    </row>
    <row r="618" spans="1:10" hidden="1" x14ac:dyDescent="0.3">
      <c r="A618" s="77">
        <f t="shared" ca="1" si="27"/>
        <v>56</v>
      </c>
      <c r="B618" s="78">
        <f t="shared" ca="1" si="27"/>
        <v>45</v>
      </c>
      <c r="C618" s="129">
        <f t="shared" ca="1" si="27"/>
        <v>55</v>
      </c>
      <c r="D618" s="88">
        <f t="shared" ca="1" si="28"/>
        <v>56</v>
      </c>
      <c r="E618" s="80">
        <f t="shared" ca="1" si="29"/>
        <v>111</v>
      </c>
      <c r="F618" s="130"/>
      <c r="G618" s="130"/>
      <c r="H618" s="130"/>
      <c r="I618" s="89">
        <f ca="1">SMALL($E$4:$E$1003,ROWS($I$4:I618))</f>
        <v>92</v>
      </c>
      <c r="J618" s="3">
        <f>ROWS($E$4:E618)/1000</f>
        <v>0.61499999999999999</v>
      </c>
    </row>
    <row r="619" spans="1:10" hidden="1" x14ac:dyDescent="0.3">
      <c r="A619" s="77">
        <f t="shared" ca="1" si="27"/>
        <v>23</v>
      </c>
      <c r="B619" s="78">
        <f t="shared" ca="1" si="27"/>
        <v>50</v>
      </c>
      <c r="C619" s="129">
        <f t="shared" ca="1" si="27"/>
        <v>52</v>
      </c>
      <c r="D619" s="88">
        <f t="shared" ca="1" si="28"/>
        <v>50</v>
      </c>
      <c r="E619" s="80">
        <f t="shared" ca="1" si="29"/>
        <v>102</v>
      </c>
      <c r="F619" s="130"/>
      <c r="G619" s="130"/>
      <c r="H619" s="130"/>
      <c r="I619" s="89">
        <f ca="1">SMALL($E$4:$E$1003,ROWS($I$4:I619))</f>
        <v>92</v>
      </c>
      <c r="J619" s="3">
        <f>ROWS($E$4:E619)/1000</f>
        <v>0.61599999999999999</v>
      </c>
    </row>
    <row r="620" spans="1:10" hidden="1" x14ac:dyDescent="0.3">
      <c r="A620" s="77">
        <f t="shared" ca="1" si="27"/>
        <v>30</v>
      </c>
      <c r="B620" s="78">
        <f t="shared" ca="1" si="27"/>
        <v>24</v>
      </c>
      <c r="C620" s="129">
        <f t="shared" ca="1" si="27"/>
        <v>57</v>
      </c>
      <c r="D620" s="88">
        <f t="shared" ca="1" si="28"/>
        <v>30</v>
      </c>
      <c r="E620" s="80">
        <f t="shared" ca="1" si="29"/>
        <v>87</v>
      </c>
      <c r="F620" s="130"/>
      <c r="G620" s="130"/>
      <c r="H620" s="130"/>
      <c r="I620" s="89">
        <f ca="1">SMALL($E$4:$E$1003,ROWS($I$4:I620))</f>
        <v>92</v>
      </c>
      <c r="J620" s="3">
        <f>ROWS($E$4:E620)/1000</f>
        <v>0.61699999999999999</v>
      </c>
    </row>
    <row r="621" spans="1:10" hidden="1" x14ac:dyDescent="0.3">
      <c r="A621" s="77">
        <f t="shared" ca="1" si="27"/>
        <v>58</v>
      </c>
      <c r="B621" s="78">
        <f t="shared" ca="1" si="27"/>
        <v>47</v>
      </c>
      <c r="C621" s="129">
        <f t="shared" ca="1" si="27"/>
        <v>21</v>
      </c>
      <c r="D621" s="88">
        <f t="shared" ca="1" si="28"/>
        <v>58</v>
      </c>
      <c r="E621" s="80">
        <f t="shared" ca="1" si="29"/>
        <v>79</v>
      </c>
      <c r="F621" s="130"/>
      <c r="G621" s="130"/>
      <c r="H621" s="130"/>
      <c r="I621" s="89">
        <f ca="1">SMALL($E$4:$E$1003,ROWS($I$4:I621))</f>
        <v>92</v>
      </c>
      <c r="J621" s="3">
        <f>ROWS($E$4:E621)/1000</f>
        <v>0.61799999999999999</v>
      </c>
    </row>
    <row r="622" spans="1:10" hidden="1" x14ac:dyDescent="0.3">
      <c r="A622" s="77">
        <f t="shared" ca="1" si="27"/>
        <v>28</v>
      </c>
      <c r="B622" s="78">
        <f t="shared" ca="1" si="27"/>
        <v>31</v>
      </c>
      <c r="C622" s="129">
        <f t="shared" ca="1" si="27"/>
        <v>27</v>
      </c>
      <c r="D622" s="88">
        <f t="shared" ca="1" si="28"/>
        <v>31</v>
      </c>
      <c r="E622" s="80">
        <f t="shared" ca="1" si="29"/>
        <v>58</v>
      </c>
      <c r="F622" s="130"/>
      <c r="G622" s="130"/>
      <c r="H622" s="130"/>
      <c r="I622" s="89">
        <f ca="1">SMALL($E$4:$E$1003,ROWS($I$4:I622))</f>
        <v>92</v>
      </c>
      <c r="J622" s="3">
        <f>ROWS($E$4:E622)/1000</f>
        <v>0.61899999999999999</v>
      </c>
    </row>
    <row r="623" spans="1:10" hidden="1" x14ac:dyDescent="0.3">
      <c r="A623" s="77">
        <f t="shared" ca="1" si="27"/>
        <v>50</v>
      </c>
      <c r="B623" s="78">
        <f t="shared" ca="1" si="27"/>
        <v>41</v>
      </c>
      <c r="C623" s="129">
        <f t="shared" ca="1" si="27"/>
        <v>21</v>
      </c>
      <c r="D623" s="88">
        <f t="shared" ca="1" si="28"/>
        <v>50</v>
      </c>
      <c r="E623" s="80">
        <f t="shared" ca="1" si="29"/>
        <v>71</v>
      </c>
      <c r="F623" s="130"/>
      <c r="G623" s="130"/>
      <c r="H623" s="130"/>
      <c r="I623" s="89">
        <f ca="1">SMALL($E$4:$E$1003,ROWS($I$4:I623))</f>
        <v>92</v>
      </c>
      <c r="J623" s="3">
        <f>ROWS($E$4:E623)/1000</f>
        <v>0.62</v>
      </c>
    </row>
    <row r="624" spans="1:10" hidden="1" x14ac:dyDescent="0.3">
      <c r="A624" s="77">
        <f t="shared" ca="1" si="27"/>
        <v>58</v>
      </c>
      <c r="B624" s="78">
        <f t="shared" ca="1" si="27"/>
        <v>44</v>
      </c>
      <c r="C624" s="129">
        <f t="shared" ca="1" si="27"/>
        <v>53</v>
      </c>
      <c r="D624" s="88">
        <f t="shared" ca="1" si="28"/>
        <v>58</v>
      </c>
      <c r="E624" s="80">
        <f t="shared" ca="1" si="29"/>
        <v>111</v>
      </c>
      <c r="F624" s="130"/>
      <c r="G624" s="130"/>
      <c r="H624" s="130"/>
      <c r="I624" s="89">
        <f ca="1">SMALL($E$4:$E$1003,ROWS($I$4:I624))</f>
        <v>92</v>
      </c>
      <c r="J624" s="3">
        <f>ROWS($E$4:E624)/1000</f>
        <v>0.621</v>
      </c>
    </row>
    <row r="625" spans="1:10" hidden="1" x14ac:dyDescent="0.3">
      <c r="A625" s="77">
        <f t="shared" ca="1" si="27"/>
        <v>24</v>
      </c>
      <c r="B625" s="78">
        <f t="shared" ca="1" si="27"/>
        <v>57</v>
      </c>
      <c r="C625" s="129">
        <f t="shared" ca="1" si="27"/>
        <v>29</v>
      </c>
      <c r="D625" s="88">
        <f t="shared" ca="1" si="28"/>
        <v>57</v>
      </c>
      <c r="E625" s="80">
        <f t="shared" ca="1" si="29"/>
        <v>86</v>
      </c>
      <c r="F625" s="130"/>
      <c r="G625" s="130"/>
      <c r="H625" s="130"/>
      <c r="I625" s="89">
        <f ca="1">SMALL($E$4:$E$1003,ROWS($I$4:I625))</f>
        <v>92</v>
      </c>
      <c r="J625" s="3">
        <f>ROWS($E$4:E625)/1000</f>
        <v>0.622</v>
      </c>
    </row>
    <row r="626" spans="1:10" hidden="1" x14ac:dyDescent="0.3">
      <c r="A626" s="77">
        <f t="shared" ca="1" si="27"/>
        <v>50</v>
      </c>
      <c r="B626" s="78">
        <f t="shared" ca="1" si="27"/>
        <v>59</v>
      </c>
      <c r="C626" s="129">
        <f t="shared" ca="1" si="27"/>
        <v>60</v>
      </c>
      <c r="D626" s="88">
        <f t="shared" ca="1" si="28"/>
        <v>59</v>
      </c>
      <c r="E626" s="80">
        <f t="shared" ca="1" si="29"/>
        <v>119</v>
      </c>
      <c r="F626" s="130"/>
      <c r="G626" s="130"/>
      <c r="H626" s="130"/>
      <c r="I626" s="89">
        <f ca="1">SMALL($E$4:$E$1003,ROWS($I$4:I626))</f>
        <v>93</v>
      </c>
      <c r="J626" s="3">
        <f>ROWS($E$4:E626)/1000</f>
        <v>0.623</v>
      </c>
    </row>
    <row r="627" spans="1:10" hidden="1" x14ac:dyDescent="0.3">
      <c r="A627" s="77">
        <f t="shared" ca="1" si="27"/>
        <v>53</v>
      </c>
      <c r="B627" s="78">
        <f t="shared" ca="1" si="27"/>
        <v>43</v>
      </c>
      <c r="C627" s="129">
        <f t="shared" ca="1" si="27"/>
        <v>22</v>
      </c>
      <c r="D627" s="88">
        <f t="shared" ca="1" si="28"/>
        <v>53</v>
      </c>
      <c r="E627" s="80">
        <f t="shared" ca="1" si="29"/>
        <v>75</v>
      </c>
      <c r="F627" s="130"/>
      <c r="G627" s="130"/>
      <c r="H627" s="130"/>
      <c r="I627" s="89">
        <f ca="1">SMALL($E$4:$E$1003,ROWS($I$4:I627))</f>
        <v>93</v>
      </c>
      <c r="J627" s="3">
        <f>ROWS($E$4:E627)/1000</f>
        <v>0.624</v>
      </c>
    </row>
    <row r="628" spans="1:10" hidden="1" x14ac:dyDescent="0.3">
      <c r="A628" s="77">
        <f t="shared" ca="1" si="27"/>
        <v>29</v>
      </c>
      <c r="B628" s="78">
        <f t="shared" ca="1" si="27"/>
        <v>26</v>
      </c>
      <c r="C628" s="129">
        <f t="shared" ca="1" si="27"/>
        <v>36</v>
      </c>
      <c r="D628" s="88">
        <f t="shared" ca="1" si="28"/>
        <v>29</v>
      </c>
      <c r="E628" s="80">
        <f t="shared" ca="1" si="29"/>
        <v>65</v>
      </c>
      <c r="F628" s="130"/>
      <c r="G628" s="130"/>
      <c r="H628" s="130"/>
      <c r="I628" s="89">
        <f ca="1">SMALL($E$4:$E$1003,ROWS($I$4:I628))</f>
        <v>93</v>
      </c>
      <c r="J628" s="3">
        <f>ROWS($E$4:E628)/1000</f>
        <v>0.625</v>
      </c>
    </row>
    <row r="629" spans="1:10" hidden="1" x14ac:dyDescent="0.3">
      <c r="A629" s="77">
        <f t="shared" ca="1" si="27"/>
        <v>36</v>
      </c>
      <c r="B629" s="78">
        <f t="shared" ca="1" si="27"/>
        <v>24</v>
      </c>
      <c r="C629" s="129">
        <f t="shared" ca="1" si="27"/>
        <v>43</v>
      </c>
      <c r="D629" s="88">
        <f t="shared" ca="1" si="28"/>
        <v>36</v>
      </c>
      <c r="E629" s="80">
        <f t="shared" ca="1" si="29"/>
        <v>79</v>
      </c>
      <c r="F629" s="130"/>
      <c r="G629" s="130"/>
      <c r="H629" s="130"/>
      <c r="I629" s="89">
        <f ca="1">SMALL($E$4:$E$1003,ROWS($I$4:I629))</f>
        <v>93</v>
      </c>
      <c r="J629" s="3">
        <f>ROWS($E$4:E629)/1000</f>
        <v>0.626</v>
      </c>
    </row>
    <row r="630" spans="1:10" hidden="1" x14ac:dyDescent="0.3">
      <c r="A630" s="77">
        <f t="shared" ca="1" si="27"/>
        <v>25</v>
      </c>
      <c r="B630" s="78">
        <f t="shared" ca="1" si="27"/>
        <v>45</v>
      </c>
      <c r="C630" s="129">
        <f t="shared" ca="1" si="27"/>
        <v>23</v>
      </c>
      <c r="D630" s="88">
        <f t="shared" ca="1" si="28"/>
        <v>45</v>
      </c>
      <c r="E630" s="80">
        <f t="shared" ca="1" si="29"/>
        <v>68</v>
      </c>
      <c r="F630" s="130"/>
      <c r="G630" s="130"/>
      <c r="H630" s="130"/>
      <c r="I630" s="89">
        <f ca="1">SMALL($E$4:$E$1003,ROWS($I$4:I630))</f>
        <v>93</v>
      </c>
      <c r="J630" s="3">
        <f>ROWS($E$4:E630)/1000</f>
        <v>0.627</v>
      </c>
    </row>
    <row r="631" spans="1:10" hidden="1" x14ac:dyDescent="0.3">
      <c r="A631" s="77">
        <f t="shared" ca="1" si="27"/>
        <v>23</v>
      </c>
      <c r="B631" s="78">
        <f t="shared" ca="1" si="27"/>
        <v>59</v>
      </c>
      <c r="C631" s="129">
        <f t="shared" ca="1" si="27"/>
        <v>58</v>
      </c>
      <c r="D631" s="88">
        <f t="shared" ca="1" si="28"/>
        <v>59</v>
      </c>
      <c r="E631" s="80">
        <f t="shared" ca="1" si="29"/>
        <v>117</v>
      </c>
      <c r="F631" s="130"/>
      <c r="G631" s="130"/>
      <c r="H631" s="130"/>
      <c r="I631" s="89">
        <f ca="1">SMALL($E$4:$E$1003,ROWS($I$4:I631))</f>
        <v>93</v>
      </c>
      <c r="J631" s="3">
        <f>ROWS($E$4:E631)/1000</f>
        <v>0.628</v>
      </c>
    </row>
    <row r="632" spans="1:10" hidden="1" x14ac:dyDescent="0.3">
      <c r="A632" s="77">
        <f t="shared" ca="1" si="27"/>
        <v>28</v>
      </c>
      <c r="B632" s="78">
        <f t="shared" ca="1" si="27"/>
        <v>33</v>
      </c>
      <c r="C632" s="129">
        <f t="shared" ca="1" si="27"/>
        <v>26</v>
      </c>
      <c r="D632" s="88">
        <f t="shared" ca="1" si="28"/>
        <v>33</v>
      </c>
      <c r="E632" s="80">
        <f t="shared" ca="1" si="29"/>
        <v>59</v>
      </c>
      <c r="F632" s="130"/>
      <c r="G632" s="130"/>
      <c r="H632" s="130"/>
      <c r="I632" s="89">
        <f ca="1">SMALL($E$4:$E$1003,ROWS($I$4:I632))</f>
        <v>93</v>
      </c>
      <c r="J632" s="3">
        <f>ROWS($E$4:E632)/1000</f>
        <v>0.629</v>
      </c>
    </row>
    <row r="633" spans="1:10" hidden="1" x14ac:dyDescent="0.3">
      <c r="A633" s="77">
        <f t="shared" ca="1" si="27"/>
        <v>40</v>
      </c>
      <c r="B633" s="78">
        <f t="shared" ca="1" si="27"/>
        <v>58</v>
      </c>
      <c r="C633" s="129">
        <f t="shared" ca="1" si="27"/>
        <v>30</v>
      </c>
      <c r="D633" s="88">
        <f t="shared" ca="1" si="28"/>
        <v>58</v>
      </c>
      <c r="E633" s="80">
        <f t="shared" ca="1" si="29"/>
        <v>88</v>
      </c>
      <c r="F633" s="130"/>
      <c r="G633" s="130"/>
      <c r="H633" s="130"/>
      <c r="I633" s="89">
        <f ca="1">SMALL($E$4:$E$1003,ROWS($I$4:I633))</f>
        <v>93</v>
      </c>
      <c r="J633" s="3">
        <f>ROWS($E$4:E633)/1000</f>
        <v>0.63</v>
      </c>
    </row>
    <row r="634" spans="1:10" hidden="1" x14ac:dyDescent="0.3">
      <c r="A634" s="77">
        <f t="shared" ca="1" si="27"/>
        <v>35</v>
      </c>
      <c r="B634" s="78">
        <f t="shared" ca="1" si="27"/>
        <v>30</v>
      </c>
      <c r="C634" s="129">
        <f t="shared" ca="1" si="27"/>
        <v>36</v>
      </c>
      <c r="D634" s="88">
        <f t="shared" ca="1" si="28"/>
        <v>35</v>
      </c>
      <c r="E634" s="80">
        <f t="shared" ca="1" si="29"/>
        <v>71</v>
      </c>
      <c r="F634" s="130"/>
      <c r="G634" s="130"/>
      <c r="H634" s="130"/>
      <c r="I634" s="89">
        <f ca="1">SMALL($E$4:$E$1003,ROWS($I$4:I634))</f>
        <v>93</v>
      </c>
      <c r="J634" s="3">
        <f>ROWS($E$4:E634)/1000</f>
        <v>0.63100000000000001</v>
      </c>
    </row>
    <row r="635" spans="1:10" hidden="1" x14ac:dyDescent="0.3">
      <c r="A635" s="77">
        <f t="shared" ca="1" si="27"/>
        <v>30</v>
      </c>
      <c r="B635" s="78">
        <f t="shared" ca="1" si="27"/>
        <v>55</v>
      </c>
      <c r="C635" s="129">
        <f t="shared" ca="1" si="27"/>
        <v>22</v>
      </c>
      <c r="D635" s="88">
        <f t="shared" ca="1" si="28"/>
        <v>55</v>
      </c>
      <c r="E635" s="80">
        <f t="shared" ca="1" si="29"/>
        <v>77</v>
      </c>
      <c r="F635" s="130"/>
      <c r="G635" s="130"/>
      <c r="H635" s="130"/>
      <c r="I635" s="89">
        <f ca="1">SMALL($E$4:$E$1003,ROWS($I$4:I635))</f>
        <v>93</v>
      </c>
      <c r="J635" s="3">
        <f>ROWS($E$4:E635)/1000</f>
        <v>0.63200000000000001</v>
      </c>
    </row>
    <row r="636" spans="1:10" hidden="1" x14ac:dyDescent="0.3">
      <c r="A636" s="77">
        <f t="shared" ca="1" si="27"/>
        <v>51</v>
      </c>
      <c r="B636" s="78">
        <f t="shared" ca="1" si="27"/>
        <v>54</v>
      </c>
      <c r="C636" s="129">
        <f t="shared" ca="1" si="27"/>
        <v>21</v>
      </c>
      <c r="D636" s="88">
        <f t="shared" ca="1" si="28"/>
        <v>54</v>
      </c>
      <c r="E636" s="80">
        <f t="shared" ca="1" si="29"/>
        <v>75</v>
      </c>
      <c r="F636" s="130"/>
      <c r="G636" s="130"/>
      <c r="H636" s="130"/>
      <c r="I636" s="89">
        <f ca="1">SMALL($E$4:$E$1003,ROWS($I$4:I636))</f>
        <v>93</v>
      </c>
      <c r="J636" s="3">
        <f>ROWS($E$4:E636)/1000</f>
        <v>0.63300000000000001</v>
      </c>
    </row>
    <row r="637" spans="1:10" hidden="1" x14ac:dyDescent="0.3">
      <c r="A637" s="77">
        <f t="shared" ca="1" si="27"/>
        <v>55</v>
      </c>
      <c r="B637" s="78">
        <f t="shared" ca="1" si="27"/>
        <v>34</v>
      </c>
      <c r="C637" s="129">
        <f t="shared" ca="1" si="27"/>
        <v>38</v>
      </c>
      <c r="D637" s="88">
        <f t="shared" ca="1" si="28"/>
        <v>55</v>
      </c>
      <c r="E637" s="80">
        <f t="shared" ca="1" si="29"/>
        <v>93</v>
      </c>
      <c r="F637" s="130"/>
      <c r="G637" s="130"/>
      <c r="H637" s="130"/>
      <c r="I637" s="89">
        <f ca="1">SMALL($E$4:$E$1003,ROWS($I$4:I637))</f>
        <v>93</v>
      </c>
      <c r="J637" s="3">
        <f>ROWS($E$4:E637)/1000</f>
        <v>0.63400000000000001</v>
      </c>
    </row>
    <row r="638" spans="1:10" hidden="1" x14ac:dyDescent="0.3">
      <c r="A638" s="77">
        <f t="shared" ca="1" si="27"/>
        <v>48</v>
      </c>
      <c r="B638" s="78">
        <f t="shared" ca="1" si="27"/>
        <v>56</v>
      </c>
      <c r="C638" s="129">
        <f t="shared" ca="1" si="27"/>
        <v>26</v>
      </c>
      <c r="D638" s="88">
        <f t="shared" ca="1" si="28"/>
        <v>56</v>
      </c>
      <c r="E638" s="80">
        <f t="shared" ca="1" si="29"/>
        <v>82</v>
      </c>
      <c r="F638" s="130"/>
      <c r="G638" s="130"/>
      <c r="H638" s="130"/>
      <c r="I638" s="89">
        <f ca="1">SMALL($E$4:$E$1003,ROWS($I$4:I638))</f>
        <v>93</v>
      </c>
      <c r="J638" s="3">
        <f>ROWS($E$4:E638)/1000</f>
        <v>0.63500000000000001</v>
      </c>
    </row>
    <row r="639" spans="1:10" hidden="1" x14ac:dyDescent="0.3">
      <c r="A639" s="77">
        <f t="shared" ca="1" si="27"/>
        <v>55</v>
      </c>
      <c r="B639" s="78">
        <f t="shared" ca="1" si="27"/>
        <v>47</v>
      </c>
      <c r="C639" s="129">
        <f t="shared" ca="1" si="27"/>
        <v>34</v>
      </c>
      <c r="D639" s="88">
        <f t="shared" ca="1" si="28"/>
        <v>55</v>
      </c>
      <c r="E639" s="80">
        <f t="shared" ca="1" si="29"/>
        <v>89</v>
      </c>
      <c r="F639" s="130"/>
      <c r="G639" s="130"/>
      <c r="H639" s="130"/>
      <c r="I639" s="89">
        <f ca="1">SMALL($E$4:$E$1003,ROWS($I$4:I639))</f>
        <v>93</v>
      </c>
      <c r="J639" s="3">
        <f>ROWS($E$4:E639)/1000</f>
        <v>0.63600000000000001</v>
      </c>
    </row>
    <row r="640" spans="1:10" hidden="1" x14ac:dyDescent="0.3">
      <c r="A640" s="77">
        <f t="shared" ca="1" si="27"/>
        <v>53</v>
      </c>
      <c r="B640" s="78">
        <f t="shared" ca="1" si="27"/>
        <v>37</v>
      </c>
      <c r="C640" s="129">
        <f t="shared" ca="1" si="27"/>
        <v>43</v>
      </c>
      <c r="D640" s="88">
        <f t="shared" ca="1" si="28"/>
        <v>53</v>
      </c>
      <c r="E640" s="80">
        <f t="shared" ca="1" si="29"/>
        <v>96</v>
      </c>
      <c r="F640" s="130"/>
      <c r="G640" s="130"/>
      <c r="H640" s="130"/>
      <c r="I640" s="89">
        <f ca="1">SMALL($E$4:$E$1003,ROWS($I$4:I640))</f>
        <v>93</v>
      </c>
      <c r="J640" s="3">
        <f>ROWS($E$4:E640)/1000</f>
        <v>0.63700000000000001</v>
      </c>
    </row>
    <row r="641" spans="1:10" hidden="1" x14ac:dyDescent="0.3">
      <c r="A641" s="77">
        <f t="shared" ca="1" si="27"/>
        <v>31</v>
      </c>
      <c r="B641" s="78">
        <f t="shared" ca="1" si="27"/>
        <v>25</v>
      </c>
      <c r="C641" s="129">
        <f t="shared" ca="1" si="27"/>
        <v>34</v>
      </c>
      <c r="D641" s="88">
        <f t="shared" ca="1" si="28"/>
        <v>31</v>
      </c>
      <c r="E641" s="80">
        <f t="shared" ca="1" si="29"/>
        <v>65</v>
      </c>
      <c r="F641" s="130"/>
      <c r="G641" s="130"/>
      <c r="H641" s="130"/>
      <c r="I641" s="89">
        <f ca="1">SMALL($E$4:$E$1003,ROWS($I$4:I641))</f>
        <v>93</v>
      </c>
      <c r="J641" s="3">
        <f>ROWS($E$4:E641)/1000</f>
        <v>0.63800000000000001</v>
      </c>
    </row>
    <row r="642" spans="1:10" hidden="1" x14ac:dyDescent="0.3">
      <c r="A642" s="77">
        <f t="shared" ca="1" si="27"/>
        <v>58</v>
      </c>
      <c r="B642" s="78">
        <f t="shared" ca="1" si="27"/>
        <v>54</v>
      </c>
      <c r="C642" s="129">
        <f t="shared" ca="1" si="27"/>
        <v>39</v>
      </c>
      <c r="D642" s="88">
        <f t="shared" ca="1" si="28"/>
        <v>58</v>
      </c>
      <c r="E642" s="80">
        <f t="shared" ca="1" si="29"/>
        <v>97</v>
      </c>
      <c r="F642" s="130"/>
      <c r="G642" s="130"/>
      <c r="H642" s="130"/>
      <c r="I642" s="89">
        <f ca="1">SMALL($E$4:$E$1003,ROWS($I$4:I642))</f>
        <v>93</v>
      </c>
      <c r="J642" s="3">
        <f>ROWS($E$4:E642)/1000</f>
        <v>0.63900000000000001</v>
      </c>
    </row>
    <row r="643" spans="1:10" hidden="1" x14ac:dyDescent="0.3">
      <c r="A643" s="77">
        <f t="shared" ca="1" si="27"/>
        <v>34</v>
      </c>
      <c r="B643" s="78">
        <f t="shared" ca="1" si="27"/>
        <v>32</v>
      </c>
      <c r="C643" s="129">
        <f t="shared" ca="1" si="27"/>
        <v>46</v>
      </c>
      <c r="D643" s="88">
        <f t="shared" ca="1" si="28"/>
        <v>34</v>
      </c>
      <c r="E643" s="80">
        <f t="shared" ca="1" si="29"/>
        <v>80</v>
      </c>
      <c r="F643" s="130"/>
      <c r="G643" s="130"/>
      <c r="H643" s="130"/>
      <c r="I643" s="89">
        <f ca="1">SMALL($E$4:$E$1003,ROWS($I$4:I643))</f>
        <v>93</v>
      </c>
      <c r="J643" s="3">
        <f>ROWS($E$4:E643)/1000</f>
        <v>0.64</v>
      </c>
    </row>
    <row r="644" spans="1:10" hidden="1" x14ac:dyDescent="0.3">
      <c r="A644" s="77">
        <f t="shared" ca="1" si="27"/>
        <v>43</v>
      </c>
      <c r="B644" s="78">
        <f t="shared" ca="1" si="27"/>
        <v>28</v>
      </c>
      <c r="C644" s="129">
        <f t="shared" ca="1" si="27"/>
        <v>37</v>
      </c>
      <c r="D644" s="88">
        <f t="shared" ca="1" si="28"/>
        <v>43</v>
      </c>
      <c r="E644" s="80">
        <f t="shared" ca="1" si="29"/>
        <v>80</v>
      </c>
      <c r="F644" s="130"/>
      <c r="G644" s="130"/>
      <c r="H644" s="130"/>
      <c r="I644" s="89">
        <f ca="1">SMALL($E$4:$E$1003,ROWS($I$4:I644))</f>
        <v>93</v>
      </c>
      <c r="J644" s="3">
        <f>ROWS($E$4:E644)/1000</f>
        <v>0.64100000000000001</v>
      </c>
    </row>
    <row r="645" spans="1:10" hidden="1" x14ac:dyDescent="0.3">
      <c r="A645" s="77">
        <f t="shared" ref="A645:C708" ca="1" si="30">RANDBETWEEN(A$1,A$2)</f>
        <v>51</v>
      </c>
      <c r="B645" s="78">
        <f t="shared" ca="1" si="30"/>
        <v>49</v>
      </c>
      <c r="C645" s="129">
        <f t="shared" ca="1" si="30"/>
        <v>33</v>
      </c>
      <c r="D645" s="88">
        <f t="shared" ref="D645:D708" ca="1" si="31">MAX(A645:B645)</f>
        <v>51</v>
      </c>
      <c r="E645" s="80">
        <f t="shared" ref="E645:E708" ca="1" si="32">D645+C645</f>
        <v>84</v>
      </c>
      <c r="F645" s="130"/>
      <c r="G645" s="130"/>
      <c r="H645" s="130"/>
      <c r="I645" s="89">
        <f ca="1">SMALL($E$4:$E$1003,ROWS($I$4:I645))</f>
        <v>93</v>
      </c>
      <c r="J645" s="3">
        <f>ROWS($E$4:E645)/1000</f>
        <v>0.64200000000000002</v>
      </c>
    </row>
    <row r="646" spans="1:10" hidden="1" x14ac:dyDescent="0.3">
      <c r="A646" s="77">
        <f t="shared" ca="1" si="30"/>
        <v>30</v>
      </c>
      <c r="B646" s="78">
        <f t="shared" ca="1" si="30"/>
        <v>22</v>
      </c>
      <c r="C646" s="129">
        <f t="shared" ca="1" si="30"/>
        <v>25</v>
      </c>
      <c r="D646" s="88">
        <f t="shared" ca="1" si="31"/>
        <v>30</v>
      </c>
      <c r="E646" s="80">
        <f t="shared" ca="1" si="32"/>
        <v>55</v>
      </c>
      <c r="F646" s="130"/>
      <c r="G646" s="130"/>
      <c r="H646" s="130"/>
      <c r="I646" s="89">
        <f ca="1">SMALL($E$4:$E$1003,ROWS($I$4:I646))</f>
        <v>93</v>
      </c>
      <c r="J646" s="3">
        <f>ROWS($E$4:E646)/1000</f>
        <v>0.64300000000000002</v>
      </c>
    </row>
    <row r="647" spans="1:10" hidden="1" x14ac:dyDescent="0.3">
      <c r="A647" s="77">
        <f t="shared" ca="1" si="30"/>
        <v>26</v>
      </c>
      <c r="B647" s="78">
        <f t="shared" ca="1" si="30"/>
        <v>54</v>
      </c>
      <c r="C647" s="129">
        <f t="shared" ca="1" si="30"/>
        <v>40</v>
      </c>
      <c r="D647" s="88">
        <f t="shared" ca="1" si="31"/>
        <v>54</v>
      </c>
      <c r="E647" s="80">
        <f t="shared" ca="1" si="32"/>
        <v>94</v>
      </c>
      <c r="F647" s="130"/>
      <c r="G647" s="130"/>
      <c r="H647" s="130"/>
      <c r="I647" s="89">
        <f ca="1">SMALL($E$4:$E$1003,ROWS($I$4:I647))</f>
        <v>93</v>
      </c>
      <c r="J647" s="3">
        <f>ROWS($E$4:E647)/1000</f>
        <v>0.64400000000000002</v>
      </c>
    </row>
    <row r="648" spans="1:10" hidden="1" x14ac:dyDescent="0.3">
      <c r="A648" s="77">
        <f t="shared" ca="1" si="30"/>
        <v>48</v>
      </c>
      <c r="B648" s="78">
        <f t="shared" ca="1" si="30"/>
        <v>25</v>
      </c>
      <c r="C648" s="129">
        <f t="shared" ca="1" si="30"/>
        <v>37</v>
      </c>
      <c r="D648" s="88">
        <f t="shared" ca="1" si="31"/>
        <v>48</v>
      </c>
      <c r="E648" s="80">
        <f t="shared" ca="1" si="32"/>
        <v>85</v>
      </c>
      <c r="F648" s="130"/>
      <c r="G648" s="130"/>
      <c r="H648" s="130"/>
      <c r="I648" s="89">
        <f ca="1">SMALL($E$4:$E$1003,ROWS($I$4:I648))</f>
        <v>93</v>
      </c>
      <c r="J648" s="3">
        <f>ROWS($E$4:E648)/1000</f>
        <v>0.64500000000000002</v>
      </c>
    </row>
    <row r="649" spans="1:10" hidden="1" x14ac:dyDescent="0.3">
      <c r="A649" s="77">
        <f t="shared" ca="1" si="30"/>
        <v>33</v>
      </c>
      <c r="B649" s="78">
        <f t="shared" ca="1" si="30"/>
        <v>51</v>
      </c>
      <c r="C649" s="129">
        <f t="shared" ca="1" si="30"/>
        <v>48</v>
      </c>
      <c r="D649" s="88">
        <f t="shared" ca="1" si="31"/>
        <v>51</v>
      </c>
      <c r="E649" s="80">
        <f t="shared" ca="1" si="32"/>
        <v>99</v>
      </c>
      <c r="F649" s="130"/>
      <c r="G649" s="130"/>
      <c r="H649" s="130"/>
      <c r="I649" s="89">
        <f ca="1">SMALL($E$4:$E$1003,ROWS($I$4:I649))</f>
        <v>94</v>
      </c>
      <c r="J649" s="3">
        <f>ROWS($E$4:E649)/1000</f>
        <v>0.64600000000000002</v>
      </c>
    </row>
    <row r="650" spans="1:10" hidden="1" x14ac:dyDescent="0.3">
      <c r="A650" s="77">
        <f t="shared" ca="1" si="30"/>
        <v>58</v>
      </c>
      <c r="B650" s="78">
        <f t="shared" ca="1" si="30"/>
        <v>48</v>
      </c>
      <c r="C650" s="129">
        <f t="shared" ca="1" si="30"/>
        <v>44</v>
      </c>
      <c r="D650" s="88">
        <f t="shared" ca="1" si="31"/>
        <v>58</v>
      </c>
      <c r="E650" s="80">
        <f t="shared" ca="1" si="32"/>
        <v>102</v>
      </c>
      <c r="F650" s="130"/>
      <c r="G650" s="130"/>
      <c r="H650" s="130"/>
      <c r="I650" s="89">
        <f ca="1">SMALL($E$4:$E$1003,ROWS($I$4:I650))</f>
        <v>94</v>
      </c>
      <c r="J650" s="3">
        <f>ROWS($E$4:E650)/1000</f>
        <v>0.64700000000000002</v>
      </c>
    </row>
    <row r="651" spans="1:10" hidden="1" x14ac:dyDescent="0.3">
      <c r="A651" s="77">
        <f t="shared" ca="1" si="30"/>
        <v>58</v>
      </c>
      <c r="B651" s="78">
        <f t="shared" ca="1" si="30"/>
        <v>22</v>
      </c>
      <c r="C651" s="129">
        <f t="shared" ca="1" si="30"/>
        <v>57</v>
      </c>
      <c r="D651" s="88">
        <f t="shared" ca="1" si="31"/>
        <v>58</v>
      </c>
      <c r="E651" s="80">
        <f t="shared" ca="1" si="32"/>
        <v>115</v>
      </c>
      <c r="F651" s="130"/>
      <c r="G651" s="130"/>
      <c r="H651" s="130"/>
      <c r="I651" s="89">
        <f ca="1">SMALL($E$4:$E$1003,ROWS($I$4:I651))</f>
        <v>94</v>
      </c>
      <c r="J651" s="3">
        <f>ROWS($E$4:E651)/1000</f>
        <v>0.64800000000000002</v>
      </c>
    </row>
    <row r="652" spans="1:10" hidden="1" x14ac:dyDescent="0.3">
      <c r="A652" s="77">
        <f t="shared" ca="1" si="30"/>
        <v>54</v>
      </c>
      <c r="B652" s="78">
        <f t="shared" ca="1" si="30"/>
        <v>40</v>
      </c>
      <c r="C652" s="129">
        <f t="shared" ca="1" si="30"/>
        <v>41</v>
      </c>
      <c r="D652" s="88">
        <f t="shared" ca="1" si="31"/>
        <v>54</v>
      </c>
      <c r="E652" s="80">
        <f t="shared" ca="1" si="32"/>
        <v>95</v>
      </c>
      <c r="F652" s="130"/>
      <c r="G652" s="130"/>
      <c r="H652" s="130"/>
      <c r="I652" s="89">
        <f ca="1">SMALL($E$4:$E$1003,ROWS($I$4:I652))</f>
        <v>94</v>
      </c>
      <c r="J652" s="3">
        <f>ROWS($E$4:E652)/1000</f>
        <v>0.64900000000000002</v>
      </c>
    </row>
    <row r="653" spans="1:10" hidden="1" x14ac:dyDescent="0.3">
      <c r="A653" s="77">
        <f t="shared" ca="1" si="30"/>
        <v>39</v>
      </c>
      <c r="B653" s="78">
        <f t="shared" ca="1" si="30"/>
        <v>46</v>
      </c>
      <c r="C653" s="129">
        <f t="shared" ca="1" si="30"/>
        <v>27</v>
      </c>
      <c r="D653" s="88">
        <f t="shared" ca="1" si="31"/>
        <v>46</v>
      </c>
      <c r="E653" s="80">
        <f t="shared" ca="1" si="32"/>
        <v>73</v>
      </c>
      <c r="F653" s="130"/>
      <c r="G653" s="130"/>
      <c r="H653" s="130"/>
      <c r="I653" s="89">
        <f ca="1">SMALL($E$4:$E$1003,ROWS($I$4:I653))</f>
        <v>94</v>
      </c>
      <c r="J653" s="3">
        <f>ROWS($E$4:E653)/1000</f>
        <v>0.65</v>
      </c>
    </row>
    <row r="654" spans="1:10" hidden="1" x14ac:dyDescent="0.3">
      <c r="A654" s="77">
        <f t="shared" ca="1" si="30"/>
        <v>43</v>
      </c>
      <c r="B654" s="78">
        <f t="shared" ca="1" si="30"/>
        <v>42</v>
      </c>
      <c r="C654" s="129">
        <f t="shared" ca="1" si="30"/>
        <v>48</v>
      </c>
      <c r="D654" s="88">
        <f t="shared" ca="1" si="31"/>
        <v>43</v>
      </c>
      <c r="E654" s="80">
        <f t="shared" ca="1" si="32"/>
        <v>91</v>
      </c>
      <c r="F654" s="130"/>
      <c r="G654" s="130"/>
      <c r="H654" s="130"/>
      <c r="I654" s="89">
        <f ca="1">SMALL($E$4:$E$1003,ROWS($I$4:I654))</f>
        <v>94</v>
      </c>
      <c r="J654" s="3">
        <f>ROWS($E$4:E654)/1000</f>
        <v>0.65100000000000002</v>
      </c>
    </row>
    <row r="655" spans="1:10" hidden="1" x14ac:dyDescent="0.3">
      <c r="A655" s="77">
        <f t="shared" ca="1" si="30"/>
        <v>50</v>
      </c>
      <c r="B655" s="78">
        <f t="shared" ca="1" si="30"/>
        <v>58</v>
      </c>
      <c r="C655" s="129">
        <f t="shared" ca="1" si="30"/>
        <v>55</v>
      </c>
      <c r="D655" s="88">
        <f t="shared" ca="1" si="31"/>
        <v>58</v>
      </c>
      <c r="E655" s="80">
        <f t="shared" ca="1" si="32"/>
        <v>113</v>
      </c>
      <c r="F655" s="130"/>
      <c r="G655" s="130"/>
      <c r="H655" s="130"/>
      <c r="I655" s="89">
        <f ca="1">SMALL($E$4:$E$1003,ROWS($I$4:I655))</f>
        <v>94</v>
      </c>
      <c r="J655" s="3">
        <f>ROWS($E$4:E655)/1000</f>
        <v>0.65200000000000002</v>
      </c>
    </row>
    <row r="656" spans="1:10" hidden="1" x14ac:dyDescent="0.3">
      <c r="A656" s="77">
        <f t="shared" ca="1" si="30"/>
        <v>38</v>
      </c>
      <c r="B656" s="78">
        <f t="shared" ca="1" si="30"/>
        <v>50</v>
      </c>
      <c r="C656" s="129">
        <f t="shared" ca="1" si="30"/>
        <v>58</v>
      </c>
      <c r="D656" s="88">
        <f t="shared" ca="1" si="31"/>
        <v>50</v>
      </c>
      <c r="E656" s="80">
        <f t="shared" ca="1" si="32"/>
        <v>108</v>
      </c>
      <c r="F656" s="130"/>
      <c r="G656" s="130"/>
      <c r="H656" s="130"/>
      <c r="I656" s="89">
        <f ca="1">SMALL($E$4:$E$1003,ROWS($I$4:I656))</f>
        <v>94</v>
      </c>
      <c r="J656" s="3">
        <f>ROWS($E$4:E656)/1000</f>
        <v>0.65300000000000002</v>
      </c>
    </row>
    <row r="657" spans="1:10" hidden="1" x14ac:dyDescent="0.3">
      <c r="A657" s="77">
        <f t="shared" ca="1" si="30"/>
        <v>56</v>
      </c>
      <c r="B657" s="78">
        <f t="shared" ca="1" si="30"/>
        <v>56</v>
      </c>
      <c r="C657" s="129">
        <f t="shared" ca="1" si="30"/>
        <v>57</v>
      </c>
      <c r="D657" s="88">
        <f t="shared" ca="1" si="31"/>
        <v>56</v>
      </c>
      <c r="E657" s="80">
        <f t="shared" ca="1" si="32"/>
        <v>113</v>
      </c>
      <c r="F657" s="130"/>
      <c r="G657" s="130"/>
      <c r="H657" s="130"/>
      <c r="I657" s="89">
        <f ca="1">SMALL($E$4:$E$1003,ROWS($I$4:I657))</f>
        <v>94</v>
      </c>
      <c r="J657" s="3">
        <f>ROWS($E$4:E657)/1000</f>
        <v>0.65400000000000003</v>
      </c>
    </row>
    <row r="658" spans="1:10" hidden="1" x14ac:dyDescent="0.3">
      <c r="A658" s="77">
        <f t="shared" ca="1" si="30"/>
        <v>34</v>
      </c>
      <c r="B658" s="78">
        <f t="shared" ca="1" si="30"/>
        <v>60</v>
      </c>
      <c r="C658" s="129">
        <f t="shared" ca="1" si="30"/>
        <v>36</v>
      </c>
      <c r="D658" s="88">
        <f t="shared" ca="1" si="31"/>
        <v>60</v>
      </c>
      <c r="E658" s="80">
        <f t="shared" ca="1" si="32"/>
        <v>96</v>
      </c>
      <c r="F658" s="130"/>
      <c r="G658" s="130"/>
      <c r="H658" s="130"/>
      <c r="I658" s="89">
        <f ca="1">SMALL($E$4:$E$1003,ROWS($I$4:I658))</f>
        <v>94</v>
      </c>
      <c r="J658" s="3">
        <f>ROWS($E$4:E658)/1000</f>
        <v>0.65500000000000003</v>
      </c>
    </row>
    <row r="659" spans="1:10" hidden="1" x14ac:dyDescent="0.3">
      <c r="A659" s="77">
        <f t="shared" ca="1" si="30"/>
        <v>37</v>
      </c>
      <c r="B659" s="78">
        <f t="shared" ca="1" si="30"/>
        <v>57</v>
      </c>
      <c r="C659" s="129">
        <f t="shared" ca="1" si="30"/>
        <v>32</v>
      </c>
      <c r="D659" s="88">
        <f t="shared" ca="1" si="31"/>
        <v>57</v>
      </c>
      <c r="E659" s="80">
        <f t="shared" ca="1" si="32"/>
        <v>89</v>
      </c>
      <c r="F659" s="130"/>
      <c r="G659" s="130"/>
      <c r="H659" s="130"/>
      <c r="I659" s="89">
        <f ca="1">SMALL($E$4:$E$1003,ROWS($I$4:I659))</f>
        <v>94</v>
      </c>
      <c r="J659" s="3">
        <f>ROWS($E$4:E659)/1000</f>
        <v>0.65600000000000003</v>
      </c>
    </row>
    <row r="660" spans="1:10" hidden="1" x14ac:dyDescent="0.3">
      <c r="A660" s="77">
        <f t="shared" ca="1" si="30"/>
        <v>59</v>
      </c>
      <c r="B660" s="78">
        <f t="shared" ca="1" si="30"/>
        <v>43</v>
      </c>
      <c r="C660" s="129">
        <f t="shared" ca="1" si="30"/>
        <v>27</v>
      </c>
      <c r="D660" s="88">
        <f t="shared" ca="1" si="31"/>
        <v>59</v>
      </c>
      <c r="E660" s="80">
        <f t="shared" ca="1" si="32"/>
        <v>86</v>
      </c>
      <c r="F660" s="130"/>
      <c r="G660" s="130"/>
      <c r="H660" s="130"/>
      <c r="I660" s="89">
        <f ca="1">SMALL($E$4:$E$1003,ROWS($I$4:I660))</f>
        <v>94</v>
      </c>
      <c r="J660" s="3">
        <f>ROWS($E$4:E660)/1000</f>
        <v>0.65700000000000003</v>
      </c>
    </row>
    <row r="661" spans="1:10" hidden="1" x14ac:dyDescent="0.3">
      <c r="A661" s="77">
        <f t="shared" ca="1" si="30"/>
        <v>56</v>
      </c>
      <c r="B661" s="78">
        <f t="shared" ca="1" si="30"/>
        <v>35</v>
      </c>
      <c r="C661" s="129">
        <f t="shared" ca="1" si="30"/>
        <v>32</v>
      </c>
      <c r="D661" s="88">
        <f t="shared" ca="1" si="31"/>
        <v>56</v>
      </c>
      <c r="E661" s="80">
        <f t="shared" ca="1" si="32"/>
        <v>88</v>
      </c>
      <c r="F661" s="130"/>
      <c r="G661" s="130"/>
      <c r="H661" s="130"/>
      <c r="I661" s="89">
        <f ca="1">SMALL($E$4:$E$1003,ROWS($I$4:I661))</f>
        <v>94</v>
      </c>
      <c r="J661" s="3">
        <f>ROWS($E$4:E661)/1000</f>
        <v>0.65800000000000003</v>
      </c>
    </row>
    <row r="662" spans="1:10" hidden="1" x14ac:dyDescent="0.3">
      <c r="A662" s="77">
        <f t="shared" ca="1" si="30"/>
        <v>34</v>
      </c>
      <c r="B662" s="78">
        <f t="shared" ca="1" si="30"/>
        <v>52</v>
      </c>
      <c r="C662" s="129">
        <f t="shared" ca="1" si="30"/>
        <v>43</v>
      </c>
      <c r="D662" s="88">
        <f t="shared" ca="1" si="31"/>
        <v>52</v>
      </c>
      <c r="E662" s="80">
        <f t="shared" ca="1" si="32"/>
        <v>95</v>
      </c>
      <c r="F662" s="130"/>
      <c r="G662" s="130"/>
      <c r="H662" s="130"/>
      <c r="I662" s="89">
        <f ca="1">SMALL($E$4:$E$1003,ROWS($I$4:I662))</f>
        <v>94</v>
      </c>
      <c r="J662" s="3">
        <f>ROWS($E$4:E662)/1000</f>
        <v>0.65900000000000003</v>
      </c>
    </row>
    <row r="663" spans="1:10" hidden="1" x14ac:dyDescent="0.3">
      <c r="A663" s="77">
        <f t="shared" ca="1" si="30"/>
        <v>37</v>
      </c>
      <c r="B663" s="78">
        <f t="shared" ca="1" si="30"/>
        <v>33</v>
      </c>
      <c r="C663" s="129">
        <f t="shared" ca="1" si="30"/>
        <v>49</v>
      </c>
      <c r="D663" s="88">
        <f t="shared" ca="1" si="31"/>
        <v>37</v>
      </c>
      <c r="E663" s="80">
        <f t="shared" ca="1" si="32"/>
        <v>86</v>
      </c>
      <c r="F663" s="130"/>
      <c r="G663" s="130"/>
      <c r="H663" s="130"/>
      <c r="I663" s="89">
        <f ca="1">SMALL($E$4:$E$1003,ROWS($I$4:I663))</f>
        <v>94</v>
      </c>
      <c r="J663" s="3">
        <f>ROWS($E$4:E663)/1000</f>
        <v>0.66</v>
      </c>
    </row>
    <row r="664" spans="1:10" hidden="1" x14ac:dyDescent="0.3">
      <c r="A664" s="77">
        <f t="shared" ca="1" si="30"/>
        <v>51</v>
      </c>
      <c r="B664" s="78">
        <f t="shared" ca="1" si="30"/>
        <v>57</v>
      </c>
      <c r="C664" s="129">
        <f t="shared" ca="1" si="30"/>
        <v>40</v>
      </c>
      <c r="D664" s="88">
        <f t="shared" ca="1" si="31"/>
        <v>57</v>
      </c>
      <c r="E664" s="80">
        <f t="shared" ca="1" si="32"/>
        <v>97</v>
      </c>
      <c r="F664" s="130"/>
      <c r="G664" s="130"/>
      <c r="H664" s="130"/>
      <c r="I664" s="89">
        <f ca="1">SMALL($E$4:$E$1003,ROWS($I$4:I664))</f>
        <v>94</v>
      </c>
      <c r="J664" s="3">
        <f>ROWS($E$4:E664)/1000</f>
        <v>0.66100000000000003</v>
      </c>
    </row>
    <row r="665" spans="1:10" hidden="1" x14ac:dyDescent="0.3">
      <c r="A665" s="77">
        <f t="shared" ca="1" si="30"/>
        <v>35</v>
      </c>
      <c r="B665" s="78">
        <f t="shared" ca="1" si="30"/>
        <v>21</v>
      </c>
      <c r="C665" s="129">
        <f t="shared" ca="1" si="30"/>
        <v>51</v>
      </c>
      <c r="D665" s="88">
        <f t="shared" ca="1" si="31"/>
        <v>35</v>
      </c>
      <c r="E665" s="80">
        <f t="shared" ca="1" si="32"/>
        <v>86</v>
      </c>
      <c r="F665" s="130"/>
      <c r="G665" s="130"/>
      <c r="H665" s="130"/>
      <c r="I665" s="89">
        <f ca="1">SMALL($E$4:$E$1003,ROWS($I$4:I665))</f>
        <v>94</v>
      </c>
      <c r="J665" s="3">
        <f>ROWS($E$4:E665)/1000</f>
        <v>0.66200000000000003</v>
      </c>
    </row>
    <row r="666" spans="1:10" hidden="1" x14ac:dyDescent="0.3">
      <c r="A666" s="77">
        <f t="shared" ca="1" si="30"/>
        <v>33</v>
      </c>
      <c r="B666" s="78">
        <f t="shared" ca="1" si="30"/>
        <v>40</v>
      </c>
      <c r="C666" s="129">
        <f t="shared" ca="1" si="30"/>
        <v>31</v>
      </c>
      <c r="D666" s="88">
        <f t="shared" ca="1" si="31"/>
        <v>40</v>
      </c>
      <c r="E666" s="80">
        <f t="shared" ca="1" si="32"/>
        <v>71</v>
      </c>
      <c r="F666" s="130"/>
      <c r="G666" s="130"/>
      <c r="H666" s="130"/>
      <c r="I666" s="89">
        <f ca="1">SMALL($E$4:$E$1003,ROWS($I$4:I666))</f>
        <v>94</v>
      </c>
      <c r="J666" s="3">
        <f>ROWS($E$4:E666)/1000</f>
        <v>0.66300000000000003</v>
      </c>
    </row>
    <row r="667" spans="1:10" hidden="1" x14ac:dyDescent="0.3">
      <c r="A667" s="77">
        <f t="shared" ca="1" si="30"/>
        <v>57</v>
      </c>
      <c r="B667" s="78">
        <f t="shared" ca="1" si="30"/>
        <v>58</v>
      </c>
      <c r="C667" s="129">
        <f t="shared" ca="1" si="30"/>
        <v>51</v>
      </c>
      <c r="D667" s="88">
        <f t="shared" ca="1" si="31"/>
        <v>58</v>
      </c>
      <c r="E667" s="80">
        <f t="shared" ca="1" si="32"/>
        <v>109</v>
      </c>
      <c r="F667" s="130"/>
      <c r="G667" s="130"/>
      <c r="H667" s="130"/>
      <c r="I667" s="89">
        <f ca="1">SMALL($E$4:$E$1003,ROWS($I$4:I667))</f>
        <v>94</v>
      </c>
      <c r="J667" s="3">
        <f>ROWS($E$4:E667)/1000</f>
        <v>0.66400000000000003</v>
      </c>
    </row>
    <row r="668" spans="1:10" hidden="1" x14ac:dyDescent="0.3">
      <c r="A668" s="77">
        <f t="shared" ca="1" si="30"/>
        <v>44</v>
      </c>
      <c r="B668" s="78">
        <f t="shared" ca="1" si="30"/>
        <v>59</v>
      </c>
      <c r="C668" s="129">
        <f t="shared" ca="1" si="30"/>
        <v>56</v>
      </c>
      <c r="D668" s="88">
        <f t="shared" ca="1" si="31"/>
        <v>59</v>
      </c>
      <c r="E668" s="80">
        <f t="shared" ca="1" si="32"/>
        <v>115</v>
      </c>
      <c r="F668" s="130"/>
      <c r="G668" s="130"/>
      <c r="H668" s="130"/>
      <c r="I668" s="89">
        <f ca="1">SMALL($E$4:$E$1003,ROWS($I$4:I668))</f>
        <v>94</v>
      </c>
      <c r="J668" s="3">
        <f>ROWS($E$4:E668)/1000</f>
        <v>0.66500000000000004</v>
      </c>
    </row>
    <row r="669" spans="1:10" hidden="1" x14ac:dyDescent="0.3">
      <c r="A669" s="77">
        <f t="shared" ca="1" si="30"/>
        <v>35</v>
      </c>
      <c r="B669" s="78">
        <f t="shared" ca="1" si="30"/>
        <v>51</v>
      </c>
      <c r="C669" s="129">
        <f t="shared" ca="1" si="30"/>
        <v>28</v>
      </c>
      <c r="D669" s="88">
        <f t="shared" ca="1" si="31"/>
        <v>51</v>
      </c>
      <c r="E669" s="80">
        <f t="shared" ca="1" si="32"/>
        <v>79</v>
      </c>
      <c r="F669" s="130"/>
      <c r="G669" s="130"/>
      <c r="H669" s="130"/>
      <c r="I669" s="89">
        <f ca="1">SMALL($E$4:$E$1003,ROWS($I$4:I669))</f>
        <v>94</v>
      </c>
      <c r="J669" s="3">
        <f>ROWS($E$4:E669)/1000</f>
        <v>0.66600000000000004</v>
      </c>
    </row>
    <row r="670" spans="1:10" hidden="1" x14ac:dyDescent="0.3">
      <c r="A670" s="77">
        <f t="shared" ca="1" si="30"/>
        <v>53</v>
      </c>
      <c r="B670" s="78">
        <f t="shared" ca="1" si="30"/>
        <v>55</v>
      </c>
      <c r="C670" s="129">
        <f t="shared" ca="1" si="30"/>
        <v>39</v>
      </c>
      <c r="D670" s="88">
        <f t="shared" ca="1" si="31"/>
        <v>55</v>
      </c>
      <c r="E670" s="80">
        <f t="shared" ca="1" si="32"/>
        <v>94</v>
      </c>
      <c r="F670" s="130"/>
      <c r="G670" s="130"/>
      <c r="H670" s="130"/>
      <c r="I670" s="89">
        <f ca="1">SMALL($E$4:$E$1003,ROWS($I$4:I670))</f>
        <v>94</v>
      </c>
      <c r="J670" s="3">
        <f>ROWS($E$4:E670)/1000</f>
        <v>0.66700000000000004</v>
      </c>
    </row>
    <row r="671" spans="1:10" hidden="1" x14ac:dyDescent="0.3">
      <c r="A671" s="77">
        <f t="shared" ca="1" si="30"/>
        <v>22</v>
      </c>
      <c r="B671" s="78">
        <f t="shared" ca="1" si="30"/>
        <v>26</v>
      </c>
      <c r="C671" s="129">
        <f t="shared" ca="1" si="30"/>
        <v>55</v>
      </c>
      <c r="D671" s="88">
        <f t="shared" ca="1" si="31"/>
        <v>26</v>
      </c>
      <c r="E671" s="80">
        <f t="shared" ca="1" si="32"/>
        <v>81</v>
      </c>
      <c r="F671" s="130"/>
      <c r="G671" s="130"/>
      <c r="H671" s="130"/>
      <c r="I671" s="89">
        <f ca="1">SMALL($E$4:$E$1003,ROWS($I$4:I671))</f>
        <v>94</v>
      </c>
      <c r="J671" s="3">
        <f>ROWS($E$4:E671)/1000</f>
        <v>0.66800000000000004</v>
      </c>
    </row>
    <row r="672" spans="1:10" hidden="1" x14ac:dyDescent="0.3">
      <c r="A672" s="77">
        <f t="shared" ca="1" si="30"/>
        <v>38</v>
      </c>
      <c r="B672" s="78">
        <f t="shared" ca="1" si="30"/>
        <v>42</v>
      </c>
      <c r="C672" s="129">
        <f t="shared" ca="1" si="30"/>
        <v>49</v>
      </c>
      <c r="D672" s="88">
        <f t="shared" ca="1" si="31"/>
        <v>42</v>
      </c>
      <c r="E672" s="80">
        <f t="shared" ca="1" si="32"/>
        <v>91</v>
      </c>
      <c r="F672" s="130"/>
      <c r="G672" s="130"/>
      <c r="H672" s="130"/>
      <c r="I672" s="89">
        <f ca="1">SMALL($E$4:$E$1003,ROWS($I$4:I672))</f>
        <v>94</v>
      </c>
      <c r="J672" s="3">
        <f>ROWS($E$4:E672)/1000</f>
        <v>0.66900000000000004</v>
      </c>
    </row>
    <row r="673" spans="1:10" hidden="1" x14ac:dyDescent="0.3">
      <c r="A673" s="77">
        <f t="shared" ca="1" si="30"/>
        <v>43</v>
      </c>
      <c r="B673" s="78">
        <f t="shared" ca="1" si="30"/>
        <v>38</v>
      </c>
      <c r="C673" s="129">
        <f t="shared" ca="1" si="30"/>
        <v>49</v>
      </c>
      <c r="D673" s="88">
        <f t="shared" ca="1" si="31"/>
        <v>43</v>
      </c>
      <c r="E673" s="80">
        <f t="shared" ca="1" si="32"/>
        <v>92</v>
      </c>
      <c r="F673" s="130"/>
      <c r="G673" s="130"/>
      <c r="H673" s="130"/>
      <c r="I673" s="89">
        <f ca="1">SMALL($E$4:$E$1003,ROWS($I$4:I673))</f>
        <v>94</v>
      </c>
      <c r="J673" s="3">
        <f>ROWS($E$4:E673)/1000</f>
        <v>0.67</v>
      </c>
    </row>
    <row r="674" spans="1:10" hidden="1" x14ac:dyDescent="0.3">
      <c r="A674" s="77">
        <f t="shared" ca="1" si="30"/>
        <v>38</v>
      </c>
      <c r="B674" s="78">
        <f t="shared" ca="1" si="30"/>
        <v>20</v>
      </c>
      <c r="C674" s="129">
        <f t="shared" ca="1" si="30"/>
        <v>33</v>
      </c>
      <c r="D674" s="88">
        <f t="shared" ca="1" si="31"/>
        <v>38</v>
      </c>
      <c r="E674" s="80">
        <f t="shared" ca="1" si="32"/>
        <v>71</v>
      </c>
      <c r="F674" s="130"/>
      <c r="G674" s="130"/>
      <c r="H674" s="130"/>
      <c r="I674" s="89">
        <f ca="1">SMALL($E$4:$E$1003,ROWS($I$4:I674))</f>
        <v>94</v>
      </c>
      <c r="J674" s="3">
        <f>ROWS($E$4:E674)/1000</f>
        <v>0.67100000000000004</v>
      </c>
    </row>
    <row r="675" spans="1:10" hidden="1" x14ac:dyDescent="0.3">
      <c r="A675" s="77">
        <f t="shared" ca="1" si="30"/>
        <v>59</v>
      </c>
      <c r="B675" s="78">
        <f t="shared" ca="1" si="30"/>
        <v>31</v>
      </c>
      <c r="C675" s="129">
        <f t="shared" ca="1" si="30"/>
        <v>40</v>
      </c>
      <c r="D675" s="88">
        <f t="shared" ca="1" si="31"/>
        <v>59</v>
      </c>
      <c r="E675" s="80">
        <f t="shared" ca="1" si="32"/>
        <v>99</v>
      </c>
      <c r="F675" s="130"/>
      <c r="G675" s="130"/>
      <c r="H675" s="130"/>
      <c r="I675" s="89">
        <f ca="1">SMALL($E$4:$E$1003,ROWS($I$4:I675))</f>
        <v>94</v>
      </c>
      <c r="J675" s="3">
        <f>ROWS($E$4:E675)/1000</f>
        <v>0.67200000000000004</v>
      </c>
    </row>
    <row r="676" spans="1:10" hidden="1" x14ac:dyDescent="0.3">
      <c r="A676" s="77">
        <f t="shared" ca="1" si="30"/>
        <v>38</v>
      </c>
      <c r="B676" s="78">
        <f t="shared" ca="1" si="30"/>
        <v>34</v>
      </c>
      <c r="C676" s="129">
        <f t="shared" ca="1" si="30"/>
        <v>46</v>
      </c>
      <c r="D676" s="88">
        <f t="shared" ca="1" si="31"/>
        <v>38</v>
      </c>
      <c r="E676" s="80">
        <f t="shared" ca="1" si="32"/>
        <v>84</v>
      </c>
      <c r="F676" s="130"/>
      <c r="G676" s="130"/>
      <c r="H676" s="130"/>
      <c r="I676" s="89">
        <f ca="1">SMALL($E$4:$E$1003,ROWS($I$4:I676))</f>
        <v>94</v>
      </c>
      <c r="J676" s="3">
        <f>ROWS($E$4:E676)/1000</f>
        <v>0.67300000000000004</v>
      </c>
    </row>
    <row r="677" spans="1:10" hidden="1" x14ac:dyDescent="0.3">
      <c r="A677" s="77">
        <f t="shared" ca="1" si="30"/>
        <v>35</v>
      </c>
      <c r="B677" s="78">
        <f t="shared" ca="1" si="30"/>
        <v>60</v>
      </c>
      <c r="C677" s="129">
        <f t="shared" ca="1" si="30"/>
        <v>37</v>
      </c>
      <c r="D677" s="88">
        <f t="shared" ca="1" si="31"/>
        <v>60</v>
      </c>
      <c r="E677" s="80">
        <f t="shared" ca="1" si="32"/>
        <v>97</v>
      </c>
      <c r="F677" s="130"/>
      <c r="G677" s="130"/>
      <c r="H677" s="130"/>
      <c r="I677" s="89">
        <f ca="1">SMALL($E$4:$E$1003,ROWS($I$4:I677))</f>
        <v>95</v>
      </c>
      <c r="J677" s="3">
        <f>ROWS($E$4:E677)/1000</f>
        <v>0.67400000000000004</v>
      </c>
    </row>
    <row r="678" spans="1:10" hidden="1" x14ac:dyDescent="0.3">
      <c r="A678" s="77">
        <f t="shared" ca="1" si="30"/>
        <v>43</v>
      </c>
      <c r="B678" s="78">
        <f t="shared" ca="1" si="30"/>
        <v>23</v>
      </c>
      <c r="C678" s="129">
        <f t="shared" ca="1" si="30"/>
        <v>36</v>
      </c>
      <c r="D678" s="88">
        <f t="shared" ca="1" si="31"/>
        <v>43</v>
      </c>
      <c r="E678" s="80">
        <f t="shared" ca="1" si="32"/>
        <v>79</v>
      </c>
      <c r="F678" s="130"/>
      <c r="G678" s="130"/>
      <c r="H678" s="130"/>
      <c r="I678" s="89">
        <f ca="1">SMALL($E$4:$E$1003,ROWS($I$4:I678))</f>
        <v>95</v>
      </c>
      <c r="J678" s="3">
        <f>ROWS($E$4:E678)/1000</f>
        <v>0.67500000000000004</v>
      </c>
    </row>
    <row r="679" spans="1:10" hidden="1" x14ac:dyDescent="0.3">
      <c r="A679" s="77">
        <f t="shared" ca="1" si="30"/>
        <v>59</v>
      </c>
      <c r="B679" s="78">
        <f t="shared" ca="1" si="30"/>
        <v>50</v>
      </c>
      <c r="C679" s="129">
        <f t="shared" ca="1" si="30"/>
        <v>51</v>
      </c>
      <c r="D679" s="88">
        <f t="shared" ca="1" si="31"/>
        <v>59</v>
      </c>
      <c r="E679" s="80">
        <f t="shared" ca="1" si="32"/>
        <v>110</v>
      </c>
      <c r="F679" s="130"/>
      <c r="G679" s="130"/>
      <c r="H679" s="130"/>
      <c r="I679" s="89">
        <f ca="1">SMALL($E$4:$E$1003,ROWS($I$4:I679))</f>
        <v>95</v>
      </c>
      <c r="J679" s="3">
        <f>ROWS($E$4:E679)/1000</f>
        <v>0.67600000000000005</v>
      </c>
    </row>
    <row r="680" spans="1:10" hidden="1" x14ac:dyDescent="0.3">
      <c r="A680" s="77">
        <f t="shared" ca="1" si="30"/>
        <v>22</v>
      </c>
      <c r="B680" s="78">
        <f t="shared" ca="1" si="30"/>
        <v>46</v>
      </c>
      <c r="C680" s="129">
        <f t="shared" ca="1" si="30"/>
        <v>46</v>
      </c>
      <c r="D680" s="88">
        <f t="shared" ca="1" si="31"/>
        <v>46</v>
      </c>
      <c r="E680" s="80">
        <f t="shared" ca="1" si="32"/>
        <v>92</v>
      </c>
      <c r="F680" s="130"/>
      <c r="G680" s="130"/>
      <c r="H680" s="130"/>
      <c r="I680" s="89">
        <f ca="1">SMALL($E$4:$E$1003,ROWS($I$4:I680))</f>
        <v>95</v>
      </c>
      <c r="J680" s="3">
        <f>ROWS($E$4:E680)/1000</f>
        <v>0.67700000000000005</v>
      </c>
    </row>
    <row r="681" spans="1:10" hidden="1" x14ac:dyDescent="0.3">
      <c r="A681" s="77">
        <f t="shared" ca="1" si="30"/>
        <v>27</v>
      </c>
      <c r="B681" s="78">
        <f t="shared" ca="1" si="30"/>
        <v>42</v>
      </c>
      <c r="C681" s="129">
        <f t="shared" ca="1" si="30"/>
        <v>53</v>
      </c>
      <c r="D681" s="88">
        <f t="shared" ca="1" si="31"/>
        <v>42</v>
      </c>
      <c r="E681" s="80">
        <f t="shared" ca="1" si="32"/>
        <v>95</v>
      </c>
      <c r="F681" s="130"/>
      <c r="G681" s="130"/>
      <c r="H681" s="130"/>
      <c r="I681" s="89">
        <f ca="1">SMALL($E$4:$E$1003,ROWS($I$4:I681))</f>
        <v>95</v>
      </c>
      <c r="J681" s="3">
        <f>ROWS($E$4:E681)/1000</f>
        <v>0.67800000000000005</v>
      </c>
    </row>
    <row r="682" spans="1:10" hidden="1" x14ac:dyDescent="0.3">
      <c r="A682" s="77">
        <f t="shared" ca="1" si="30"/>
        <v>21</v>
      </c>
      <c r="B682" s="78">
        <f t="shared" ca="1" si="30"/>
        <v>38</v>
      </c>
      <c r="C682" s="129">
        <f t="shared" ca="1" si="30"/>
        <v>25</v>
      </c>
      <c r="D682" s="88">
        <f t="shared" ca="1" si="31"/>
        <v>38</v>
      </c>
      <c r="E682" s="80">
        <f t="shared" ca="1" si="32"/>
        <v>63</v>
      </c>
      <c r="F682" s="130"/>
      <c r="G682" s="130"/>
      <c r="H682" s="130"/>
      <c r="I682" s="89">
        <f ca="1">SMALL($E$4:$E$1003,ROWS($I$4:I682))</f>
        <v>95</v>
      </c>
      <c r="J682" s="3">
        <f>ROWS($E$4:E682)/1000</f>
        <v>0.67900000000000005</v>
      </c>
    </row>
    <row r="683" spans="1:10" hidden="1" x14ac:dyDescent="0.3">
      <c r="A683" s="77">
        <f t="shared" ca="1" si="30"/>
        <v>36</v>
      </c>
      <c r="B683" s="78">
        <f t="shared" ca="1" si="30"/>
        <v>23</v>
      </c>
      <c r="C683" s="129">
        <f t="shared" ca="1" si="30"/>
        <v>20</v>
      </c>
      <c r="D683" s="88">
        <f t="shared" ca="1" si="31"/>
        <v>36</v>
      </c>
      <c r="E683" s="80">
        <f t="shared" ca="1" si="32"/>
        <v>56</v>
      </c>
      <c r="F683" s="130"/>
      <c r="G683" s="130"/>
      <c r="H683" s="130"/>
      <c r="I683" s="89">
        <f ca="1">SMALL($E$4:$E$1003,ROWS($I$4:I683))</f>
        <v>95</v>
      </c>
      <c r="J683" s="3">
        <f>ROWS($E$4:E683)/1000</f>
        <v>0.68</v>
      </c>
    </row>
    <row r="684" spans="1:10" hidden="1" x14ac:dyDescent="0.3">
      <c r="A684" s="77">
        <f t="shared" ca="1" si="30"/>
        <v>21</v>
      </c>
      <c r="B684" s="78">
        <f t="shared" ca="1" si="30"/>
        <v>55</v>
      </c>
      <c r="C684" s="129">
        <f t="shared" ca="1" si="30"/>
        <v>59</v>
      </c>
      <c r="D684" s="88">
        <f t="shared" ca="1" si="31"/>
        <v>55</v>
      </c>
      <c r="E684" s="80">
        <f t="shared" ca="1" si="32"/>
        <v>114</v>
      </c>
      <c r="F684" s="130"/>
      <c r="G684" s="130"/>
      <c r="H684" s="130"/>
      <c r="I684" s="89">
        <f ca="1">SMALL($E$4:$E$1003,ROWS($I$4:I684))</f>
        <v>95</v>
      </c>
      <c r="J684" s="3">
        <f>ROWS($E$4:E684)/1000</f>
        <v>0.68100000000000005</v>
      </c>
    </row>
    <row r="685" spans="1:10" hidden="1" x14ac:dyDescent="0.3">
      <c r="A685" s="77">
        <f t="shared" ca="1" si="30"/>
        <v>41</v>
      </c>
      <c r="B685" s="78">
        <f t="shared" ca="1" si="30"/>
        <v>30</v>
      </c>
      <c r="C685" s="129">
        <f t="shared" ca="1" si="30"/>
        <v>24</v>
      </c>
      <c r="D685" s="88">
        <f t="shared" ca="1" si="31"/>
        <v>41</v>
      </c>
      <c r="E685" s="80">
        <f t="shared" ca="1" si="32"/>
        <v>65</v>
      </c>
      <c r="F685" s="130"/>
      <c r="G685" s="130"/>
      <c r="H685" s="130"/>
      <c r="I685" s="89">
        <f ca="1">SMALL($E$4:$E$1003,ROWS($I$4:I685))</f>
        <v>95</v>
      </c>
      <c r="J685" s="3">
        <f>ROWS($E$4:E685)/1000</f>
        <v>0.68200000000000005</v>
      </c>
    </row>
    <row r="686" spans="1:10" hidden="1" x14ac:dyDescent="0.3">
      <c r="A686" s="77">
        <f t="shared" ca="1" si="30"/>
        <v>23</v>
      </c>
      <c r="B686" s="78">
        <f t="shared" ca="1" si="30"/>
        <v>43</v>
      </c>
      <c r="C686" s="129">
        <f t="shared" ca="1" si="30"/>
        <v>58</v>
      </c>
      <c r="D686" s="88">
        <f t="shared" ca="1" si="31"/>
        <v>43</v>
      </c>
      <c r="E686" s="80">
        <f t="shared" ca="1" si="32"/>
        <v>101</v>
      </c>
      <c r="F686" s="130"/>
      <c r="G686" s="130"/>
      <c r="H686" s="130"/>
      <c r="I686" s="89">
        <f ca="1">SMALL($E$4:$E$1003,ROWS($I$4:I686))</f>
        <v>95</v>
      </c>
      <c r="J686" s="3">
        <f>ROWS($E$4:E686)/1000</f>
        <v>0.68300000000000005</v>
      </c>
    </row>
    <row r="687" spans="1:10" hidden="1" x14ac:dyDescent="0.3">
      <c r="A687" s="77">
        <f t="shared" ca="1" si="30"/>
        <v>38</v>
      </c>
      <c r="B687" s="78">
        <f t="shared" ca="1" si="30"/>
        <v>35</v>
      </c>
      <c r="C687" s="129">
        <f t="shared" ca="1" si="30"/>
        <v>32</v>
      </c>
      <c r="D687" s="88">
        <f t="shared" ca="1" si="31"/>
        <v>38</v>
      </c>
      <c r="E687" s="80">
        <f t="shared" ca="1" si="32"/>
        <v>70</v>
      </c>
      <c r="F687" s="130"/>
      <c r="G687" s="130"/>
      <c r="H687" s="130"/>
      <c r="I687" s="89">
        <f ca="1">SMALL($E$4:$E$1003,ROWS($I$4:I687))</f>
        <v>95</v>
      </c>
      <c r="J687" s="3">
        <f>ROWS($E$4:E687)/1000</f>
        <v>0.68400000000000005</v>
      </c>
    </row>
    <row r="688" spans="1:10" hidden="1" x14ac:dyDescent="0.3">
      <c r="A688" s="77">
        <f t="shared" ca="1" si="30"/>
        <v>34</v>
      </c>
      <c r="B688" s="78">
        <f t="shared" ca="1" si="30"/>
        <v>29</v>
      </c>
      <c r="C688" s="129">
        <f t="shared" ca="1" si="30"/>
        <v>34</v>
      </c>
      <c r="D688" s="88">
        <f t="shared" ca="1" si="31"/>
        <v>34</v>
      </c>
      <c r="E688" s="80">
        <f t="shared" ca="1" si="32"/>
        <v>68</v>
      </c>
      <c r="F688" s="130"/>
      <c r="G688" s="130"/>
      <c r="H688" s="130"/>
      <c r="I688" s="89">
        <f ca="1">SMALL($E$4:$E$1003,ROWS($I$4:I688))</f>
        <v>95</v>
      </c>
      <c r="J688" s="3">
        <f>ROWS($E$4:E688)/1000</f>
        <v>0.68500000000000005</v>
      </c>
    </row>
    <row r="689" spans="1:10" hidden="1" x14ac:dyDescent="0.3">
      <c r="A689" s="77">
        <f t="shared" ca="1" si="30"/>
        <v>33</v>
      </c>
      <c r="B689" s="78">
        <f t="shared" ca="1" si="30"/>
        <v>30</v>
      </c>
      <c r="C689" s="129">
        <f t="shared" ca="1" si="30"/>
        <v>26</v>
      </c>
      <c r="D689" s="88">
        <f t="shared" ca="1" si="31"/>
        <v>33</v>
      </c>
      <c r="E689" s="80">
        <f t="shared" ca="1" si="32"/>
        <v>59</v>
      </c>
      <c r="F689" s="130"/>
      <c r="G689" s="130"/>
      <c r="H689" s="130"/>
      <c r="I689" s="89">
        <f ca="1">SMALL($E$4:$E$1003,ROWS($I$4:I689))</f>
        <v>95</v>
      </c>
      <c r="J689" s="3">
        <f>ROWS($E$4:E689)/1000</f>
        <v>0.68600000000000005</v>
      </c>
    </row>
    <row r="690" spans="1:10" hidden="1" x14ac:dyDescent="0.3">
      <c r="A690" s="77">
        <f t="shared" ca="1" si="30"/>
        <v>30</v>
      </c>
      <c r="B690" s="78">
        <f t="shared" ca="1" si="30"/>
        <v>39</v>
      </c>
      <c r="C690" s="129">
        <f t="shared" ca="1" si="30"/>
        <v>51</v>
      </c>
      <c r="D690" s="88">
        <f t="shared" ca="1" si="31"/>
        <v>39</v>
      </c>
      <c r="E690" s="80">
        <f t="shared" ca="1" si="32"/>
        <v>90</v>
      </c>
      <c r="F690" s="130"/>
      <c r="G690" s="130"/>
      <c r="H690" s="130"/>
      <c r="I690" s="89">
        <f ca="1">SMALL($E$4:$E$1003,ROWS($I$4:I690))</f>
        <v>95</v>
      </c>
      <c r="J690" s="3">
        <f>ROWS($E$4:E690)/1000</f>
        <v>0.68700000000000006</v>
      </c>
    </row>
    <row r="691" spans="1:10" hidden="1" x14ac:dyDescent="0.3">
      <c r="A691" s="77">
        <f t="shared" ca="1" si="30"/>
        <v>34</v>
      </c>
      <c r="B691" s="78">
        <f t="shared" ca="1" si="30"/>
        <v>37</v>
      </c>
      <c r="C691" s="129">
        <f t="shared" ca="1" si="30"/>
        <v>40</v>
      </c>
      <c r="D691" s="88">
        <f t="shared" ca="1" si="31"/>
        <v>37</v>
      </c>
      <c r="E691" s="80">
        <f t="shared" ca="1" si="32"/>
        <v>77</v>
      </c>
      <c r="F691" s="130"/>
      <c r="G691" s="130"/>
      <c r="H691" s="130"/>
      <c r="I691" s="89">
        <f ca="1">SMALL($E$4:$E$1003,ROWS($I$4:I691))</f>
        <v>95</v>
      </c>
      <c r="J691" s="3">
        <f>ROWS($E$4:E691)/1000</f>
        <v>0.68799999999999994</v>
      </c>
    </row>
    <row r="692" spans="1:10" hidden="1" x14ac:dyDescent="0.3">
      <c r="A692" s="77">
        <f t="shared" ca="1" si="30"/>
        <v>55</v>
      </c>
      <c r="B692" s="78">
        <f t="shared" ca="1" si="30"/>
        <v>48</v>
      </c>
      <c r="C692" s="129">
        <f t="shared" ca="1" si="30"/>
        <v>33</v>
      </c>
      <c r="D692" s="88">
        <f t="shared" ca="1" si="31"/>
        <v>55</v>
      </c>
      <c r="E692" s="80">
        <f t="shared" ca="1" si="32"/>
        <v>88</v>
      </c>
      <c r="F692" s="130"/>
      <c r="G692" s="130"/>
      <c r="H692" s="130"/>
      <c r="I692" s="89">
        <f ca="1">SMALL($E$4:$E$1003,ROWS($I$4:I692))</f>
        <v>95</v>
      </c>
      <c r="J692" s="3">
        <f>ROWS($E$4:E692)/1000</f>
        <v>0.68899999999999995</v>
      </c>
    </row>
    <row r="693" spans="1:10" hidden="1" x14ac:dyDescent="0.3">
      <c r="A693" s="77">
        <f t="shared" ca="1" si="30"/>
        <v>20</v>
      </c>
      <c r="B693" s="78">
        <f t="shared" ca="1" si="30"/>
        <v>34</v>
      </c>
      <c r="C693" s="129">
        <f t="shared" ca="1" si="30"/>
        <v>28</v>
      </c>
      <c r="D693" s="88">
        <f t="shared" ca="1" si="31"/>
        <v>34</v>
      </c>
      <c r="E693" s="80">
        <f t="shared" ca="1" si="32"/>
        <v>62</v>
      </c>
      <c r="F693" s="130"/>
      <c r="G693" s="130"/>
      <c r="H693" s="130"/>
      <c r="I693" s="89">
        <f ca="1">SMALL($E$4:$E$1003,ROWS($I$4:I693))</f>
        <v>95</v>
      </c>
      <c r="J693" s="3">
        <f>ROWS($E$4:E693)/1000</f>
        <v>0.69</v>
      </c>
    </row>
    <row r="694" spans="1:10" hidden="1" x14ac:dyDescent="0.3">
      <c r="A694" s="77">
        <f t="shared" ca="1" si="30"/>
        <v>47</v>
      </c>
      <c r="B694" s="78">
        <f t="shared" ca="1" si="30"/>
        <v>49</v>
      </c>
      <c r="C694" s="129">
        <f t="shared" ca="1" si="30"/>
        <v>32</v>
      </c>
      <c r="D694" s="88">
        <f t="shared" ca="1" si="31"/>
        <v>49</v>
      </c>
      <c r="E694" s="80">
        <f t="shared" ca="1" si="32"/>
        <v>81</v>
      </c>
      <c r="F694" s="130"/>
      <c r="G694" s="130"/>
      <c r="H694" s="130"/>
      <c r="I694" s="89">
        <f ca="1">SMALL($E$4:$E$1003,ROWS($I$4:I694))</f>
        <v>95</v>
      </c>
      <c r="J694" s="3">
        <f>ROWS($E$4:E694)/1000</f>
        <v>0.69099999999999995</v>
      </c>
    </row>
    <row r="695" spans="1:10" hidden="1" x14ac:dyDescent="0.3">
      <c r="A695" s="77">
        <f t="shared" ca="1" si="30"/>
        <v>21</v>
      </c>
      <c r="B695" s="78">
        <f t="shared" ca="1" si="30"/>
        <v>34</v>
      </c>
      <c r="C695" s="129">
        <f t="shared" ca="1" si="30"/>
        <v>45</v>
      </c>
      <c r="D695" s="88">
        <f t="shared" ca="1" si="31"/>
        <v>34</v>
      </c>
      <c r="E695" s="80">
        <f t="shared" ca="1" si="32"/>
        <v>79</v>
      </c>
      <c r="F695" s="130"/>
      <c r="G695" s="130"/>
      <c r="H695" s="130"/>
      <c r="I695" s="89">
        <f ca="1">SMALL($E$4:$E$1003,ROWS($I$4:I695))</f>
        <v>95</v>
      </c>
      <c r="J695" s="3">
        <f>ROWS($E$4:E695)/1000</f>
        <v>0.69199999999999995</v>
      </c>
    </row>
    <row r="696" spans="1:10" hidden="1" x14ac:dyDescent="0.3">
      <c r="A696" s="77">
        <f t="shared" ca="1" si="30"/>
        <v>20</v>
      </c>
      <c r="B696" s="78">
        <f t="shared" ca="1" si="30"/>
        <v>60</v>
      </c>
      <c r="C696" s="129">
        <f t="shared" ca="1" si="30"/>
        <v>31</v>
      </c>
      <c r="D696" s="88">
        <f t="shared" ca="1" si="31"/>
        <v>60</v>
      </c>
      <c r="E696" s="80">
        <f t="shared" ca="1" si="32"/>
        <v>91</v>
      </c>
      <c r="F696" s="130"/>
      <c r="G696" s="130"/>
      <c r="H696" s="130"/>
      <c r="I696" s="89">
        <f ca="1">SMALL($E$4:$E$1003,ROWS($I$4:I696))</f>
        <v>95</v>
      </c>
      <c r="J696" s="3">
        <f>ROWS($E$4:E696)/1000</f>
        <v>0.69299999999999995</v>
      </c>
    </row>
    <row r="697" spans="1:10" hidden="1" x14ac:dyDescent="0.3">
      <c r="A697" s="77">
        <f t="shared" ca="1" si="30"/>
        <v>52</v>
      </c>
      <c r="B697" s="78">
        <f t="shared" ca="1" si="30"/>
        <v>38</v>
      </c>
      <c r="C697" s="129">
        <f t="shared" ca="1" si="30"/>
        <v>47</v>
      </c>
      <c r="D697" s="88">
        <f t="shared" ca="1" si="31"/>
        <v>52</v>
      </c>
      <c r="E697" s="80">
        <f t="shared" ca="1" si="32"/>
        <v>99</v>
      </c>
      <c r="F697" s="130"/>
      <c r="G697" s="130"/>
      <c r="H697" s="130"/>
      <c r="I697" s="89">
        <f ca="1">SMALL($E$4:$E$1003,ROWS($I$4:I697))</f>
        <v>96</v>
      </c>
      <c r="J697" s="3">
        <f>ROWS($E$4:E697)/1000</f>
        <v>0.69399999999999995</v>
      </c>
    </row>
    <row r="698" spans="1:10" hidden="1" x14ac:dyDescent="0.3">
      <c r="A698" s="77">
        <f t="shared" ca="1" si="30"/>
        <v>33</v>
      </c>
      <c r="B698" s="78">
        <f t="shared" ca="1" si="30"/>
        <v>58</v>
      </c>
      <c r="C698" s="129">
        <f t="shared" ca="1" si="30"/>
        <v>34</v>
      </c>
      <c r="D698" s="88">
        <f t="shared" ca="1" si="31"/>
        <v>58</v>
      </c>
      <c r="E698" s="80">
        <f t="shared" ca="1" si="32"/>
        <v>92</v>
      </c>
      <c r="F698" s="130"/>
      <c r="G698" s="130"/>
      <c r="H698" s="130"/>
      <c r="I698" s="89">
        <f ca="1">SMALL($E$4:$E$1003,ROWS($I$4:I698))</f>
        <v>96</v>
      </c>
      <c r="J698" s="3">
        <f>ROWS($E$4:E698)/1000</f>
        <v>0.69499999999999995</v>
      </c>
    </row>
    <row r="699" spans="1:10" hidden="1" x14ac:dyDescent="0.3">
      <c r="A699" s="77">
        <f t="shared" ca="1" si="30"/>
        <v>35</v>
      </c>
      <c r="B699" s="78">
        <f t="shared" ca="1" si="30"/>
        <v>35</v>
      </c>
      <c r="C699" s="129">
        <f t="shared" ca="1" si="30"/>
        <v>24</v>
      </c>
      <c r="D699" s="88">
        <f t="shared" ca="1" si="31"/>
        <v>35</v>
      </c>
      <c r="E699" s="80">
        <f t="shared" ca="1" si="32"/>
        <v>59</v>
      </c>
      <c r="F699" s="130"/>
      <c r="G699" s="130"/>
      <c r="H699" s="130"/>
      <c r="I699" s="89">
        <f ca="1">SMALL($E$4:$E$1003,ROWS($I$4:I699))</f>
        <v>96</v>
      </c>
      <c r="J699" s="3">
        <f>ROWS($E$4:E699)/1000</f>
        <v>0.69599999999999995</v>
      </c>
    </row>
    <row r="700" spans="1:10" hidden="1" x14ac:dyDescent="0.3">
      <c r="A700" s="77">
        <f t="shared" ca="1" si="30"/>
        <v>38</v>
      </c>
      <c r="B700" s="78">
        <f t="shared" ca="1" si="30"/>
        <v>46</v>
      </c>
      <c r="C700" s="129">
        <f t="shared" ca="1" si="30"/>
        <v>51</v>
      </c>
      <c r="D700" s="88">
        <f t="shared" ca="1" si="31"/>
        <v>46</v>
      </c>
      <c r="E700" s="80">
        <f t="shared" ca="1" si="32"/>
        <v>97</v>
      </c>
      <c r="F700" s="130"/>
      <c r="G700" s="130"/>
      <c r="H700" s="130"/>
      <c r="I700" s="89">
        <f ca="1">SMALL($E$4:$E$1003,ROWS($I$4:I700))</f>
        <v>96</v>
      </c>
      <c r="J700" s="3">
        <f>ROWS($E$4:E700)/1000</f>
        <v>0.69699999999999995</v>
      </c>
    </row>
    <row r="701" spans="1:10" hidden="1" x14ac:dyDescent="0.3">
      <c r="A701" s="77">
        <f t="shared" ca="1" si="30"/>
        <v>44</v>
      </c>
      <c r="B701" s="78">
        <f t="shared" ca="1" si="30"/>
        <v>56</v>
      </c>
      <c r="C701" s="129">
        <f t="shared" ca="1" si="30"/>
        <v>43</v>
      </c>
      <c r="D701" s="88">
        <f t="shared" ca="1" si="31"/>
        <v>56</v>
      </c>
      <c r="E701" s="80">
        <f t="shared" ca="1" si="32"/>
        <v>99</v>
      </c>
      <c r="F701" s="130"/>
      <c r="G701" s="130"/>
      <c r="H701" s="130"/>
      <c r="I701" s="89">
        <f ca="1">SMALL($E$4:$E$1003,ROWS($I$4:I701))</f>
        <v>96</v>
      </c>
      <c r="J701" s="3">
        <f>ROWS($E$4:E701)/1000</f>
        <v>0.69799999999999995</v>
      </c>
    </row>
    <row r="702" spans="1:10" hidden="1" x14ac:dyDescent="0.3">
      <c r="A702" s="77">
        <f t="shared" ca="1" si="30"/>
        <v>30</v>
      </c>
      <c r="B702" s="78">
        <f t="shared" ca="1" si="30"/>
        <v>44</v>
      </c>
      <c r="C702" s="129">
        <f t="shared" ca="1" si="30"/>
        <v>41</v>
      </c>
      <c r="D702" s="88">
        <f t="shared" ca="1" si="31"/>
        <v>44</v>
      </c>
      <c r="E702" s="80">
        <f t="shared" ca="1" si="32"/>
        <v>85</v>
      </c>
      <c r="F702" s="130"/>
      <c r="G702" s="130"/>
      <c r="H702" s="130"/>
      <c r="I702" s="89">
        <f ca="1">SMALL($E$4:$E$1003,ROWS($I$4:I702))</f>
        <v>96</v>
      </c>
      <c r="J702" s="3">
        <f>ROWS($E$4:E702)/1000</f>
        <v>0.69899999999999995</v>
      </c>
    </row>
    <row r="703" spans="1:10" hidden="1" x14ac:dyDescent="0.3">
      <c r="A703" s="77">
        <f t="shared" ca="1" si="30"/>
        <v>41</v>
      </c>
      <c r="B703" s="78">
        <f t="shared" ca="1" si="30"/>
        <v>43</v>
      </c>
      <c r="C703" s="129">
        <f t="shared" ca="1" si="30"/>
        <v>20</v>
      </c>
      <c r="D703" s="88">
        <f t="shared" ca="1" si="31"/>
        <v>43</v>
      </c>
      <c r="E703" s="80">
        <f t="shared" ca="1" si="32"/>
        <v>63</v>
      </c>
      <c r="F703" s="130"/>
      <c r="G703" s="130"/>
      <c r="H703" s="130"/>
      <c r="I703" s="89">
        <f ca="1">SMALL($E$4:$E$1003,ROWS($I$4:I703))</f>
        <v>96</v>
      </c>
      <c r="J703" s="3">
        <f>ROWS($E$4:E703)/1000</f>
        <v>0.7</v>
      </c>
    </row>
    <row r="704" spans="1:10" hidden="1" x14ac:dyDescent="0.3">
      <c r="A704" s="77">
        <f t="shared" ca="1" si="30"/>
        <v>55</v>
      </c>
      <c r="B704" s="78">
        <f t="shared" ca="1" si="30"/>
        <v>24</v>
      </c>
      <c r="C704" s="129">
        <f t="shared" ca="1" si="30"/>
        <v>20</v>
      </c>
      <c r="D704" s="88">
        <f t="shared" ca="1" si="31"/>
        <v>55</v>
      </c>
      <c r="E704" s="80">
        <f t="shared" ca="1" si="32"/>
        <v>75</v>
      </c>
      <c r="F704" s="130"/>
      <c r="G704" s="130"/>
      <c r="H704" s="130"/>
      <c r="I704" s="89">
        <f ca="1">SMALL($E$4:$E$1003,ROWS($I$4:I704))</f>
        <v>96</v>
      </c>
      <c r="J704" s="3">
        <f>ROWS($E$4:E704)/1000</f>
        <v>0.70099999999999996</v>
      </c>
    </row>
    <row r="705" spans="1:10" hidden="1" x14ac:dyDescent="0.3">
      <c r="A705" s="77">
        <f t="shared" ca="1" si="30"/>
        <v>20</v>
      </c>
      <c r="B705" s="78">
        <f t="shared" ca="1" si="30"/>
        <v>47</v>
      </c>
      <c r="C705" s="129">
        <f t="shared" ca="1" si="30"/>
        <v>42</v>
      </c>
      <c r="D705" s="88">
        <f t="shared" ca="1" si="31"/>
        <v>47</v>
      </c>
      <c r="E705" s="80">
        <f t="shared" ca="1" si="32"/>
        <v>89</v>
      </c>
      <c r="F705" s="130"/>
      <c r="G705" s="130"/>
      <c r="H705" s="130"/>
      <c r="I705" s="89">
        <f ca="1">SMALL($E$4:$E$1003,ROWS($I$4:I705))</f>
        <v>96</v>
      </c>
      <c r="J705" s="3">
        <f>ROWS($E$4:E705)/1000</f>
        <v>0.70199999999999996</v>
      </c>
    </row>
    <row r="706" spans="1:10" hidden="1" x14ac:dyDescent="0.3">
      <c r="A706" s="77">
        <f t="shared" ca="1" si="30"/>
        <v>37</v>
      </c>
      <c r="B706" s="78">
        <f t="shared" ca="1" si="30"/>
        <v>35</v>
      </c>
      <c r="C706" s="129">
        <f t="shared" ca="1" si="30"/>
        <v>43</v>
      </c>
      <c r="D706" s="88">
        <f t="shared" ca="1" si="31"/>
        <v>37</v>
      </c>
      <c r="E706" s="80">
        <f t="shared" ca="1" si="32"/>
        <v>80</v>
      </c>
      <c r="F706" s="130"/>
      <c r="G706" s="130"/>
      <c r="H706" s="130"/>
      <c r="I706" s="89">
        <f ca="1">SMALL($E$4:$E$1003,ROWS($I$4:I706))</f>
        <v>96</v>
      </c>
      <c r="J706" s="3">
        <f>ROWS($E$4:E706)/1000</f>
        <v>0.70299999999999996</v>
      </c>
    </row>
    <row r="707" spans="1:10" hidden="1" x14ac:dyDescent="0.3">
      <c r="A707" s="77">
        <f t="shared" ca="1" si="30"/>
        <v>37</v>
      </c>
      <c r="B707" s="78">
        <f t="shared" ca="1" si="30"/>
        <v>45</v>
      </c>
      <c r="C707" s="129">
        <f t="shared" ca="1" si="30"/>
        <v>57</v>
      </c>
      <c r="D707" s="88">
        <f t="shared" ca="1" si="31"/>
        <v>45</v>
      </c>
      <c r="E707" s="80">
        <f t="shared" ca="1" si="32"/>
        <v>102</v>
      </c>
      <c r="F707" s="130"/>
      <c r="G707" s="130"/>
      <c r="H707" s="130"/>
      <c r="I707" s="89">
        <f ca="1">SMALL($E$4:$E$1003,ROWS($I$4:I707))</f>
        <v>96</v>
      </c>
      <c r="J707" s="3">
        <f>ROWS($E$4:E707)/1000</f>
        <v>0.70399999999999996</v>
      </c>
    </row>
    <row r="708" spans="1:10" hidden="1" x14ac:dyDescent="0.3">
      <c r="A708" s="77">
        <f t="shared" ca="1" si="30"/>
        <v>30</v>
      </c>
      <c r="B708" s="78">
        <f t="shared" ca="1" si="30"/>
        <v>22</v>
      </c>
      <c r="C708" s="129">
        <f t="shared" ca="1" si="30"/>
        <v>44</v>
      </c>
      <c r="D708" s="88">
        <f t="shared" ca="1" si="31"/>
        <v>30</v>
      </c>
      <c r="E708" s="80">
        <f t="shared" ca="1" si="32"/>
        <v>74</v>
      </c>
      <c r="F708" s="130"/>
      <c r="G708" s="130"/>
      <c r="H708" s="130"/>
      <c r="I708" s="89">
        <f ca="1">SMALL($E$4:$E$1003,ROWS($I$4:I708))</f>
        <v>96</v>
      </c>
      <c r="J708" s="3">
        <f>ROWS($E$4:E708)/1000</f>
        <v>0.70499999999999996</v>
      </c>
    </row>
    <row r="709" spans="1:10" hidden="1" x14ac:dyDescent="0.3">
      <c r="A709" s="77">
        <f t="shared" ref="A709:C772" ca="1" si="33">RANDBETWEEN(A$1,A$2)</f>
        <v>22</v>
      </c>
      <c r="B709" s="78">
        <f t="shared" ca="1" si="33"/>
        <v>20</v>
      </c>
      <c r="C709" s="129">
        <f t="shared" ca="1" si="33"/>
        <v>21</v>
      </c>
      <c r="D709" s="88">
        <f t="shared" ref="D709:D772" ca="1" si="34">MAX(A709:B709)</f>
        <v>22</v>
      </c>
      <c r="E709" s="80">
        <f t="shared" ref="E709:E772" ca="1" si="35">D709+C709</f>
        <v>43</v>
      </c>
      <c r="F709" s="130"/>
      <c r="G709" s="130"/>
      <c r="H709" s="130"/>
      <c r="I709" s="89">
        <f ca="1">SMALL($E$4:$E$1003,ROWS($I$4:I709))</f>
        <v>96</v>
      </c>
      <c r="J709" s="3">
        <f>ROWS($E$4:E709)/1000</f>
        <v>0.70599999999999996</v>
      </c>
    </row>
    <row r="710" spans="1:10" hidden="1" x14ac:dyDescent="0.3">
      <c r="A710" s="77">
        <f t="shared" ca="1" si="33"/>
        <v>40</v>
      </c>
      <c r="B710" s="78">
        <f t="shared" ca="1" si="33"/>
        <v>31</v>
      </c>
      <c r="C710" s="129">
        <f t="shared" ca="1" si="33"/>
        <v>20</v>
      </c>
      <c r="D710" s="88">
        <f t="shared" ca="1" si="34"/>
        <v>40</v>
      </c>
      <c r="E710" s="80">
        <f t="shared" ca="1" si="35"/>
        <v>60</v>
      </c>
      <c r="F710" s="130"/>
      <c r="G710" s="130"/>
      <c r="H710" s="130"/>
      <c r="I710" s="89">
        <f ca="1">SMALL($E$4:$E$1003,ROWS($I$4:I710))</f>
        <v>96</v>
      </c>
      <c r="J710" s="3">
        <f>ROWS($E$4:E710)/1000</f>
        <v>0.70699999999999996</v>
      </c>
    </row>
    <row r="711" spans="1:10" hidden="1" x14ac:dyDescent="0.3">
      <c r="A711" s="77">
        <f t="shared" ca="1" si="33"/>
        <v>38</v>
      </c>
      <c r="B711" s="78">
        <f t="shared" ca="1" si="33"/>
        <v>35</v>
      </c>
      <c r="C711" s="129">
        <f t="shared" ca="1" si="33"/>
        <v>60</v>
      </c>
      <c r="D711" s="88">
        <f t="shared" ca="1" si="34"/>
        <v>38</v>
      </c>
      <c r="E711" s="80">
        <f t="shared" ca="1" si="35"/>
        <v>98</v>
      </c>
      <c r="F711" s="130"/>
      <c r="G711" s="130"/>
      <c r="H711" s="130"/>
      <c r="I711" s="89">
        <f ca="1">SMALL($E$4:$E$1003,ROWS($I$4:I711))</f>
        <v>96</v>
      </c>
      <c r="J711" s="3">
        <f>ROWS($E$4:E711)/1000</f>
        <v>0.70799999999999996</v>
      </c>
    </row>
    <row r="712" spans="1:10" hidden="1" x14ac:dyDescent="0.3">
      <c r="A712" s="77">
        <f t="shared" ca="1" si="33"/>
        <v>41</v>
      </c>
      <c r="B712" s="78">
        <f t="shared" ca="1" si="33"/>
        <v>33</v>
      </c>
      <c r="C712" s="129">
        <f t="shared" ca="1" si="33"/>
        <v>59</v>
      </c>
      <c r="D712" s="88">
        <f t="shared" ca="1" si="34"/>
        <v>41</v>
      </c>
      <c r="E712" s="80">
        <f t="shared" ca="1" si="35"/>
        <v>100</v>
      </c>
      <c r="F712" s="130"/>
      <c r="G712" s="130"/>
      <c r="H712" s="130"/>
      <c r="I712" s="89">
        <f ca="1">SMALL($E$4:$E$1003,ROWS($I$4:I712))</f>
        <v>96</v>
      </c>
      <c r="J712" s="3">
        <f>ROWS($E$4:E712)/1000</f>
        <v>0.70899999999999996</v>
      </c>
    </row>
    <row r="713" spans="1:10" hidden="1" x14ac:dyDescent="0.3">
      <c r="A713" s="77">
        <f t="shared" ca="1" si="33"/>
        <v>50</v>
      </c>
      <c r="B713" s="78">
        <f t="shared" ca="1" si="33"/>
        <v>41</v>
      </c>
      <c r="C713" s="129">
        <f t="shared" ca="1" si="33"/>
        <v>44</v>
      </c>
      <c r="D713" s="88">
        <f t="shared" ca="1" si="34"/>
        <v>50</v>
      </c>
      <c r="E713" s="80">
        <f t="shared" ca="1" si="35"/>
        <v>94</v>
      </c>
      <c r="F713" s="130"/>
      <c r="G713" s="130"/>
      <c r="H713" s="130"/>
      <c r="I713" s="89">
        <f ca="1">SMALL($E$4:$E$1003,ROWS($I$4:I713))</f>
        <v>96</v>
      </c>
      <c r="J713" s="3">
        <f>ROWS($E$4:E713)/1000</f>
        <v>0.71</v>
      </c>
    </row>
    <row r="714" spans="1:10" hidden="1" x14ac:dyDescent="0.3">
      <c r="A714" s="77">
        <f t="shared" ca="1" si="33"/>
        <v>28</v>
      </c>
      <c r="B714" s="78">
        <f t="shared" ca="1" si="33"/>
        <v>26</v>
      </c>
      <c r="C714" s="129">
        <f t="shared" ca="1" si="33"/>
        <v>44</v>
      </c>
      <c r="D714" s="88">
        <f t="shared" ca="1" si="34"/>
        <v>28</v>
      </c>
      <c r="E714" s="80">
        <f t="shared" ca="1" si="35"/>
        <v>72</v>
      </c>
      <c r="F714" s="130"/>
      <c r="G714" s="130"/>
      <c r="H714" s="130"/>
      <c r="I714" s="89">
        <f ca="1">SMALL($E$4:$E$1003,ROWS($I$4:I714))</f>
        <v>96</v>
      </c>
      <c r="J714" s="3">
        <f>ROWS($E$4:E714)/1000</f>
        <v>0.71099999999999997</v>
      </c>
    </row>
    <row r="715" spans="1:10" hidden="1" x14ac:dyDescent="0.3">
      <c r="A715" s="77">
        <f t="shared" ca="1" si="33"/>
        <v>31</v>
      </c>
      <c r="B715" s="78">
        <f t="shared" ca="1" si="33"/>
        <v>32</v>
      </c>
      <c r="C715" s="129">
        <f t="shared" ca="1" si="33"/>
        <v>23</v>
      </c>
      <c r="D715" s="88">
        <f t="shared" ca="1" si="34"/>
        <v>32</v>
      </c>
      <c r="E715" s="80">
        <f t="shared" ca="1" si="35"/>
        <v>55</v>
      </c>
      <c r="F715" s="130"/>
      <c r="G715" s="130"/>
      <c r="H715" s="130"/>
      <c r="I715" s="89">
        <f ca="1">SMALL($E$4:$E$1003,ROWS($I$4:I715))</f>
        <v>96</v>
      </c>
      <c r="J715" s="3">
        <f>ROWS($E$4:E715)/1000</f>
        <v>0.71199999999999997</v>
      </c>
    </row>
    <row r="716" spans="1:10" hidden="1" x14ac:dyDescent="0.3">
      <c r="A716" s="77">
        <f t="shared" ca="1" si="33"/>
        <v>58</v>
      </c>
      <c r="B716" s="78">
        <f t="shared" ca="1" si="33"/>
        <v>26</v>
      </c>
      <c r="C716" s="129">
        <f t="shared" ca="1" si="33"/>
        <v>57</v>
      </c>
      <c r="D716" s="88">
        <f t="shared" ca="1" si="34"/>
        <v>58</v>
      </c>
      <c r="E716" s="80">
        <f t="shared" ca="1" si="35"/>
        <v>115</v>
      </c>
      <c r="F716" s="130"/>
      <c r="G716" s="130"/>
      <c r="H716" s="130"/>
      <c r="I716" s="89">
        <f ca="1">SMALL($E$4:$E$1003,ROWS($I$4:I716))</f>
        <v>96</v>
      </c>
      <c r="J716" s="3">
        <f>ROWS($E$4:E716)/1000</f>
        <v>0.71299999999999997</v>
      </c>
    </row>
    <row r="717" spans="1:10" hidden="1" x14ac:dyDescent="0.3">
      <c r="A717" s="77">
        <f t="shared" ca="1" si="33"/>
        <v>50</v>
      </c>
      <c r="B717" s="78">
        <f t="shared" ca="1" si="33"/>
        <v>52</v>
      </c>
      <c r="C717" s="129">
        <f t="shared" ca="1" si="33"/>
        <v>48</v>
      </c>
      <c r="D717" s="88">
        <f t="shared" ca="1" si="34"/>
        <v>52</v>
      </c>
      <c r="E717" s="80">
        <f t="shared" ca="1" si="35"/>
        <v>100</v>
      </c>
      <c r="F717" s="130"/>
      <c r="G717" s="130"/>
      <c r="H717" s="130"/>
      <c r="I717" s="89">
        <f ca="1">SMALL($E$4:$E$1003,ROWS($I$4:I717))</f>
        <v>96</v>
      </c>
      <c r="J717" s="3">
        <f>ROWS($E$4:E717)/1000</f>
        <v>0.71399999999999997</v>
      </c>
    </row>
    <row r="718" spans="1:10" hidden="1" x14ac:dyDescent="0.3">
      <c r="A718" s="77">
        <f t="shared" ca="1" si="33"/>
        <v>54</v>
      </c>
      <c r="B718" s="78">
        <f t="shared" ca="1" si="33"/>
        <v>36</v>
      </c>
      <c r="C718" s="129">
        <f t="shared" ca="1" si="33"/>
        <v>47</v>
      </c>
      <c r="D718" s="88">
        <f t="shared" ca="1" si="34"/>
        <v>54</v>
      </c>
      <c r="E718" s="80">
        <f t="shared" ca="1" si="35"/>
        <v>101</v>
      </c>
      <c r="F718" s="130"/>
      <c r="G718" s="130"/>
      <c r="H718" s="130"/>
      <c r="I718" s="89">
        <f ca="1">SMALL($E$4:$E$1003,ROWS($I$4:I718))</f>
        <v>97</v>
      </c>
      <c r="J718" s="3">
        <f>ROWS($E$4:E718)/1000</f>
        <v>0.71499999999999997</v>
      </c>
    </row>
    <row r="719" spans="1:10" hidden="1" x14ac:dyDescent="0.3">
      <c r="A719" s="77">
        <f t="shared" ca="1" si="33"/>
        <v>38</v>
      </c>
      <c r="B719" s="78">
        <f t="shared" ca="1" si="33"/>
        <v>20</v>
      </c>
      <c r="C719" s="129">
        <f t="shared" ca="1" si="33"/>
        <v>34</v>
      </c>
      <c r="D719" s="88">
        <f t="shared" ca="1" si="34"/>
        <v>38</v>
      </c>
      <c r="E719" s="80">
        <f t="shared" ca="1" si="35"/>
        <v>72</v>
      </c>
      <c r="F719" s="130"/>
      <c r="G719" s="130"/>
      <c r="H719" s="130"/>
      <c r="I719" s="89">
        <f ca="1">SMALL($E$4:$E$1003,ROWS($I$4:I719))</f>
        <v>97</v>
      </c>
      <c r="J719" s="3">
        <f>ROWS($E$4:E719)/1000</f>
        <v>0.71599999999999997</v>
      </c>
    </row>
    <row r="720" spans="1:10" hidden="1" x14ac:dyDescent="0.3">
      <c r="A720" s="77">
        <f t="shared" ca="1" si="33"/>
        <v>38</v>
      </c>
      <c r="B720" s="78">
        <f t="shared" ca="1" si="33"/>
        <v>29</v>
      </c>
      <c r="C720" s="129">
        <f t="shared" ca="1" si="33"/>
        <v>42</v>
      </c>
      <c r="D720" s="88">
        <f t="shared" ca="1" si="34"/>
        <v>38</v>
      </c>
      <c r="E720" s="80">
        <f t="shared" ca="1" si="35"/>
        <v>80</v>
      </c>
      <c r="F720" s="130"/>
      <c r="G720" s="130"/>
      <c r="H720" s="130"/>
      <c r="I720" s="89">
        <f ca="1">SMALL($E$4:$E$1003,ROWS($I$4:I720))</f>
        <v>97</v>
      </c>
      <c r="J720" s="3">
        <f>ROWS($E$4:E720)/1000</f>
        <v>0.71699999999999997</v>
      </c>
    </row>
    <row r="721" spans="1:10" hidden="1" x14ac:dyDescent="0.3">
      <c r="A721" s="77">
        <f t="shared" ca="1" si="33"/>
        <v>34</v>
      </c>
      <c r="B721" s="78">
        <f t="shared" ca="1" si="33"/>
        <v>26</v>
      </c>
      <c r="C721" s="129">
        <f t="shared" ca="1" si="33"/>
        <v>30</v>
      </c>
      <c r="D721" s="88">
        <f t="shared" ca="1" si="34"/>
        <v>34</v>
      </c>
      <c r="E721" s="80">
        <f t="shared" ca="1" si="35"/>
        <v>64</v>
      </c>
      <c r="F721" s="130"/>
      <c r="G721" s="130"/>
      <c r="H721" s="130"/>
      <c r="I721" s="89">
        <f ca="1">SMALL($E$4:$E$1003,ROWS($I$4:I721))</f>
        <v>97</v>
      </c>
      <c r="J721" s="3">
        <f>ROWS($E$4:E721)/1000</f>
        <v>0.71799999999999997</v>
      </c>
    </row>
    <row r="722" spans="1:10" hidden="1" x14ac:dyDescent="0.3">
      <c r="A722" s="77">
        <f t="shared" ca="1" si="33"/>
        <v>26</v>
      </c>
      <c r="B722" s="78">
        <f t="shared" ca="1" si="33"/>
        <v>21</v>
      </c>
      <c r="C722" s="129">
        <f t="shared" ca="1" si="33"/>
        <v>43</v>
      </c>
      <c r="D722" s="88">
        <f t="shared" ca="1" si="34"/>
        <v>26</v>
      </c>
      <c r="E722" s="80">
        <f t="shared" ca="1" si="35"/>
        <v>69</v>
      </c>
      <c r="F722" s="130"/>
      <c r="G722" s="130"/>
      <c r="H722" s="130"/>
      <c r="I722" s="89">
        <f ca="1">SMALL($E$4:$E$1003,ROWS($I$4:I722))</f>
        <v>97</v>
      </c>
      <c r="J722" s="3">
        <f>ROWS($E$4:E722)/1000</f>
        <v>0.71899999999999997</v>
      </c>
    </row>
    <row r="723" spans="1:10" hidden="1" x14ac:dyDescent="0.3">
      <c r="A723" s="77">
        <f t="shared" ca="1" si="33"/>
        <v>33</v>
      </c>
      <c r="B723" s="78">
        <f t="shared" ca="1" si="33"/>
        <v>50</v>
      </c>
      <c r="C723" s="129">
        <f t="shared" ca="1" si="33"/>
        <v>25</v>
      </c>
      <c r="D723" s="88">
        <f t="shared" ca="1" si="34"/>
        <v>50</v>
      </c>
      <c r="E723" s="80">
        <f t="shared" ca="1" si="35"/>
        <v>75</v>
      </c>
      <c r="F723" s="130"/>
      <c r="G723" s="130"/>
      <c r="H723" s="130"/>
      <c r="I723" s="89">
        <f ca="1">SMALL($E$4:$E$1003,ROWS($I$4:I723))</f>
        <v>97</v>
      </c>
      <c r="J723" s="3">
        <f>ROWS($E$4:E723)/1000</f>
        <v>0.72</v>
      </c>
    </row>
    <row r="724" spans="1:10" hidden="1" x14ac:dyDescent="0.3">
      <c r="A724" s="77">
        <f t="shared" ca="1" si="33"/>
        <v>21</v>
      </c>
      <c r="B724" s="78">
        <f t="shared" ca="1" si="33"/>
        <v>39</v>
      </c>
      <c r="C724" s="129">
        <f t="shared" ca="1" si="33"/>
        <v>31</v>
      </c>
      <c r="D724" s="88">
        <f t="shared" ca="1" si="34"/>
        <v>39</v>
      </c>
      <c r="E724" s="80">
        <f t="shared" ca="1" si="35"/>
        <v>70</v>
      </c>
      <c r="F724" s="130"/>
      <c r="G724" s="130"/>
      <c r="H724" s="130"/>
      <c r="I724" s="89">
        <f ca="1">SMALL($E$4:$E$1003,ROWS($I$4:I724))</f>
        <v>97</v>
      </c>
      <c r="J724" s="3">
        <f>ROWS($E$4:E724)/1000</f>
        <v>0.72099999999999997</v>
      </c>
    </row>
    <row r="725" spans="1:10" hidden="1" x14ac:dyDescent="0.3">
      <c r="A725" s="77">
        <f t="shared" ca="1" si="33"/>
        <v>59</v>
      </c>
      <c r="B725" s="78">
        <f t="shared" ca="1" si="33"/>
        <v>26</v>
      </c>
      <c r="C725" s="129">
        <f t="shared" ca="1" si="33"/>
        <v>52</v>
      </c>
      <c r="D725" s="88">
        <f t="shared" ca="1" si="34"/>
        <v>59</v>
      </c>
      <c r="E725" s="80">
        <f t="shared" ca="1" si="35"/>
        <v>111</v>
      </c>
      <c r="F725" s="130"/>
      <c r="G725" s="130"/>
      <c r="H725" s="130"/>
      <c r="I725" s="89">
        <f ca="1">SMALL($E$4:$E$1003,ROWS($I$4:I725))</f>
        <v>97</v>
      </c>
      <c r="J725" s="3">
        <f>ROWS($E$4:E725)/1000</f>
        <v>0.72199999999999998</v>
      </c>
    </row>
    <row r="726" spans="1:10" hidden="1" x14ac:dyDescent="0.3">
      <c r="A726" s="77">
        <f t="shared" ca="1" si="33"/>
        <v>41</v>
      </c>
      <c r="B726" s="78">
        <f t="shared" ca="1" si="33"/>
        <v>57</v>
      </c>
      <c r="C726" s="129">
        <f t="shared" ca="1" si="33"/>
        <v>57</v>
      </c>
      <c r="D726" s="88">
        <f t="shared" ca="1" si="34"/>
        <v>57</v>
      </c>
      <c r="E726" s="80">
        <f t="shared" ca="1" si="35"/>
        <v>114</v>
      </c>
      <c r="F726" s="130"/>
      <c r="G726" s="130"/>
      <c r="H726" s="130"/>
      <c r="I726" s="89">
        <f ca="1">SMALL($E$4:$E$1003,ROWS($I$4:I726))</f>
        <v>97</v>
      </c>
      <c r="J726" s="3">
        <f>ROWS($E$4:E726)/1000</f>
        <v>0.72299999999999998</v>
      </c>
    </row>
    <row r="727" spans="1:10" hidden="1" x14ac:dyDescent="0.3">
      <c r="A727" s="77">
        <f t="shared" ca="1" si="33"/>
        <v>30</v>
      </c>
      <c r="B727" s="78">
        <f t="shared" ca="1" si="33"/>
        <v>60</v>
      </c>
      <c r="C727" s="129">
        <f t="shared" ca="1" si="33"/>
        <v>57</v>
      </c>
      <c r="D727" s="88">
        <f t="shared" ca="1" si="34"/>
        <v>60</v>
      </c>
      <c r="E727" s="80">
        <f t="shared" ca="1" si="35"/>
        <v>117</v>
      </c>
      <c r="F727" s="130"/>
      <c r="G727" s="130"/>
      <c r="H727" s="130"/>
      <c r="I727" s="89">
        <f ca="1">SMALL($E$4:$E$1003,ROWS($I$4:I727))</f>
        <v>97</v>
      </c>
      <c r="J727" s="3">
        <f>ROWS($E$4:E727)/1000</f>
        <v>0.72399999999999998</v>
      </c>
    </row>
    <row r="728" spans="1:10" hidden="1" x14ac:dyDescent="0.3">
      <c r="A728" s="77">
        <f t="shared" ca="1" si="33"/>
        <v>38</v>
      </c>
      <c r="B728" s="78">
        <f t="shared" ca="1" si="33"/>
        <v>39</v>
      </c>
      <c r="C728" s="129">
        <f t="shared" ca="1" si="33"/>
        <v>52</v>
      </c>
      <c r="D728" s="88">
        <f t="shared" ca="1" si="34"/>
        <v>39</v>
      </c>
      <c r="E728" s="80">
        <f t="shared" ca="1" si="35"/>
        <v>91</v>
      </c>
      <c r="F728" s="130"/>
      <c r="G728" s="130"/>
      <c r="H728" s="130"/>
      <c r="I728" s="89">
        <f ca="1">SMALL($E$4:$E$1003,ROWS($I$4:I728))</f>
        <v>97</v>
      </c>
      <c r="J728" s="3">
        <f>ROWS($E$4:E728)/1000</f>
        <v>0.72499999999999998</v>
      </c>
    </row>
    <row r="729" spans="1:10" hidden="1" x14ac:dyDescent="0.3">
      <c r="A729" s="77">
        <f t="shared" ca="1" si="33"/>
        <v>45</v>
      </c>
      <c r="B729" s="78">
        <f t="shared" ca="1" si="33"/>
        <v>33</v>
      </c>
      <c r="C729" s="129">
        <f t="shared" ca="1" si="33"/>
        <v>46</v>
      </c>
      <c r="D729" s="88">
        <f t="shared" ca="1" si="34"/>
        <v>45</v>
      </c>
      <c r="E729" s="80">
        <f t="shared" ca="1" si="35"/>
        <v>91</v>
      </c>
      <c r="F729" s="130"/>
      <c r="G729" s="130"/>
      <c r="H729" s="130"/>
      <c r="I729" s="89">
        <f ca="1">SMALL($E$4:$E$1003,ROWS($I$4:I729))</f>
        <v>97</v>
      </c>
      <c r="J729" s="3">
        <f>ROWS($E$4:E729)/1000</f>
        <v>0.72599999999999998</v>
      </c>
    </row>
    <row r="730" spans="1:10" hidden="1" x14ac:dyDescent="0.3">
      <c r="A730" s="77">
        <f t="shared" ca="1" si="33"/>
        <v>46</v>
      </c>
      <c r="B730" s="78">
        <f t="shared" ca="1" si="33"/>
        <v>30</v>
      </c>
      <c r="C730" s="129">
        <f t="shared" ca="1" si="33"/>
        <v>42</v>
      </c>
      <c r="D730" s="88">
        <f t="shared" ca="1" si="34"/>
        <v>46</v>
      </c>
      <c r="E730" s="80">
        <f t="shared" ca="1" si="35"/>
        <v>88</v>
      </c>
      <c r="F730" s="130"/>
      <c r="G730" s="130"/>
      <c r="H730" s="130"/>
      <c r="I730" s="89">
        <f ca="1">SMALL($E$4:$E$1003,ROWS($I$4:I730))</f>
        <v>97</v>
      </c>
      <c r="J730" s="3">
        <f>ROWS($E$4:E730)/1000</f>
        <v>0.72699999999999998</v>
      </c>
    </row>
    <row r="731" spans="1:10" hidden="1" x14ac:dyDescent="0.3">
      <c r="A731" s="77">
        <f t="shared" ca="1" si="33"/>
        <v>51</v>
      </c>
      <c r="B731" s="78">
        <f t="shared" ca="1" si="33"/>
        <v>32</v>
      </c>
      <c r="C731" s="129">
        <f t="shared" ca="1" si="33"/>
        <v>39</v>
      </c>
      <c r="D731" s="88">
        <f t="shared" ca="1" si="34"/>
        <v>51</v>
      </c>
      <c r="E731" s="80">
        <f t="shared" ca="1" si="35"/>
        <v>90</v>
      </c>
      <c r="F731" s="130"/>
      <c r="G731" s="130"/>
      <c r="H731" s="130"/>
      <c r="I731" s="89">
        <f ca="1">SMALL($E$4:$E$1003,ROWS($I$4:I731))</f>
        <v>97</v>
      </c>
      <c r="J731" s="3">
        <f>ROWS($E$4:E731)/1000</f>
        <v>0.72799999999999998</v>
      </c>
    </row>
    <row r="732" spans="1:10" hidden="1" x14ac:dyDescent="0.3">
      <c r="A732" s="77">
        <f t="shared" ca="1" si="33"/>
        <v>48</v>
      </c>
      <c r="B732" s="78">
        <f t="shared" ca="1" si="33"/>
        <v>59</v>
      </c>
      <c r="C732" s="129">
        <f t="shared" ca="1" si="33"/>
        <v>44</v>
      </c>
      <c r="D732" s="88">
        <f t="shared" ca="1" si="34"/>
        <v>59</v>
      </c>
      <c r="E732" s="80">
        <f t="shared" ca="1" si="35"/>
        <v>103</v>
      </c>
      <c r="F732" s="130"/>
      <c r="G732" s="130"/>
      <c r="H732" s="130"/>
      <c r="I732" s="89">
        <f ca="1">SMALL($E$4:$E$1003,ROWS($I$4:I732))</f>
        <v>97</v>
      </c>
      <c r="J732" s="3">
        <f>ROWS($E$4:E732)/1000</f>
        <v>0.72899999999999998</v>
      </c>
    </row>
    <row r="733" spans="1:10" hidden="1" x14ac:dyDescent="0.3">
      <c r="A733" s="77">
        <f t="shared" ca="1" si="33"/>
        <v>34</v>
      </c>
      <c r="B733" s="78">
        <f t="shared" ca="1" si="33"/>
        <v>20</v>
      </c>
      <c r="C733" s="129">
        <f t="shared" ca="1" si="33"/>
        <v>44</v>
      </c>
      <c r="D733" s="88">
        <f t="shared" ca="1" si="34"/>
        <v>34</v>
      </c>
      <c r="E733" s="80">
        <f t="shared" ca="1" si="35"/>
        <v>78</v>
      </c>
      <c r="F733" s="130"/>
      <c r="G733" s="130"/>
      <c r="H733" s="130"/>
      <c r="I733" s="89">
        <f ca="1">SMALL($E$4:$E$1003,ROWS($I$4:I733))</f>
        <v>97</v>
      </c>
      <c r="J733" s="3">
        <f>ROWS($E$4:E733)/1000</f>
        <v>0.73</v>
      </c>
    </row>
    <row r="734" spans="1:10" hidden="1" x14ac:dyDescent="0.3">
      <c r="A734" s="77">
        <f t="shared" ca="1" si="33"/>
        <v>45</v>
      </c>
      <c r="B734" s="78">
        <f t="shared" ca="1" si="33"/>
        <v>20</v>
      </c>
      <c r="C734" s="129">
        <f t="shared" ca="1" si="33"/>
        <v>36</v>
      </c>
      <c r="D734" s="88">
        <f t="shared" ca="1" si="34"/>
        <v>45</v>
      </c>
      <c r="E734" s="80">
        <f t="shared" ca="1" si="35"/>
        <v>81</v>
      </c>
      <c r="F734" s="130"/>
      <c r="G734" s="130"/>
      <c r="H734" s="130"/>
      <c r="I734" s="89">
        <f ca="1">SMALL($E$4:$E$1003,ROWS($I$4:I734))</f>
        <v>97</v>
      </c>
      <c r="J734" s="3">
        <f>ROWS($E$4:E734)/1000</f>
        <v>0.73099999999999998</v>
      </c>
    </row>
    <row r="735" spans="1:10" hidden="1" x14ac:dyDescent="0.3">
      <c r="A735" s="77">
        <f t="shared" ca="1" si="33"/>
        <v>25</v>
      </c>
      <c r="B735" s="78">
        <f t="shared" ca="1" si="33"/>
        <v>22</v>
      </c>
      <c r="C735" s="129">
        <f t="shared" ca="1" si="33"/>
        <v>34</v>
      </c>
      <c r="D735" s="88">
        <f t="shared" ca="1" si="34"/>
        <v>25</v>
      </c>
      <c r="E735" s="80">
        <f t="shared" ca="1" si="35"/>
        <v>59</v>
      </c>
      <c r="F735" s="130"/>
      <c r="G735" s="130"/>
      <c r="H735" s="130"/>
      <c r="I735" s="89">
        <f ca="1">SMALL($E$4:$E$1003,ROWS($I$4:I735))</f>
        <v>97</v>
      </c>
      <c r="J735" s="3">
        <f>ROWS($E$4:E735)/1000</f>
        <v>0.73199999999999998</v>
      </c>
    </row>
    <row r="736" spans="1:10" hidden="1" x14ac:dyDescent="0.3">
      <c r="A736" s="77">
        <f t="shared" ca="1" si="33"/>
        <v>31</v>
      </c>
      <c r="B736" s="78">
        <f t="shared" ca="1" si="33"/>
        <v>39</v>
      </c>
      <c r="C736" s="129">
        <f t="shared" ca="1" si="33"/>
        <v>58</v>
      </c>
      <c r="D736" s="88">
        <f t="shared" ca="1" si="34"/>
        <v>39</v>
      </c>
      <c r="E736" s="80">
        <f t="shared" ca="1" si="35"/>
        <v>97</v>
      </c>
      <c r="F736" s="130"/>
      <c r="G736" s="130"/>
      <c r="H736" s="130"/>
      <c r="I736" s="89">
        <f ca="1">SMALL($E$4:$E$1003,ROWS($I$4:I736))</f>
        <v>97</v>
      </c>
      <c r="J736" s="3">
        <f>ROWS($E$4:E736)/1000</f>
        <v>0.73299999999999998</v>
      </c>
    </row>
    <row r="737" spans="1:10" hidden="1" x14ac:dyDescent="0.3">
      <c r="A737" s="77">
        <f t="shared" ca="1" si="33"/>
        <v>40</v>
      </c>
      <c r="B737" s="78">
        <f t="shared" ca="1" si="33"/>
        <v>50</v>
      </c>
      <c r="C737" s="129">
        <f t="shared" ca="1" si="33"/>
        <v>44</v>
      </c>
      <c r="D737" s="88">
        <f t="shared" ca="1" si="34"/>
        <v>50</v>
      </c>
      <c r="E737" s="80">
        <f t="shared" ca="1" si="35"/>
        <v>94</v>
      </c>
      <c r="F737" s="130"/>
      <c r="G737" s="130"/>
      <c r="H737" s="130"/>
      <c r="I737" s="89">
        <f ca="1">SMALL($E$4:$E$1003,ROWS($I$4:I737))</f>
        <v>97</v>
      </c>
      <c r="J737" s="3">
        <f>ROWS($E$4:E737)/1000</f>
        <v>0.73399999999999999</v>
      </c>
    </row>
    <row r="738" spans="1:10" hidden="1" x14ac:dyDescent="0.3">
      <c r="A738" s="77">
        <f t="shared" ca="1" si="33"/>
        <v>33</v>
      </c>
      <c r="B738" s="78">
        <f t="shared" ca="1" si="33"/>
        <v>22</v>
      </c>
      <c r="C738" s="129">
        <f t="shared" ca="1" si="33"/>
        <v>30</v>
      </c>
      <c r="D738" s="88">
        <f t="shared" ca="1" si="34"/>
        <v>33</v>
      </c>
      <c r="E738" s="80">
        <f t="shared" ca="1" si="35"/>
        <v>63</v>
      </c>
      <c r="F738" s="130"/>
      <c r="G738" s="130"/>
      <c r="H738" s="130"/>
      <c r="I738" s="89">
        <f ca="1">SMALL($E$4:$E$1003,ROWS($I$4:I738))</f>
        <v>97</v>
      </c>
      <c r="J738" s="3">
        <f>ROWS($E$4:E738)/1000</f>
        <v>0.73499999999999999</v>
      </c>
    </row>
    <row r="739" spans="1:10" hidden="1" x14ac:dyDescent="0.3">
      <c r="A739" s="77">
        <f t="shared" ca="1" si="33"/>
        <v>50</v>
      </c>
      <c r="B739" s="78">
        <f t="shared" ca="1" si="33"/>
        <v>39</v>
      </c>
      <c r="C739" s="129">
        <f t="shared" ca="1" si="33"/>
        <v>37</v>
      </c>
      <c r="D739" s="88">
        <f t="shared" ca="1" si="34"/>
        <v>50</v>
      </c>
      <c r="E739" s="80">
        <f t="shared" ca="1" si="35"/>
        <v>87</v>
      </c>
      <c r="F739" s="130"/>
      <c r="G739" s="130"/>
      <c r="H739" s="130"/>
      <c r="I739" s="89">
        <f ca="1">SMALL($E$4:$E$1003,ROWS($I$4:I739))</f>
        <v>97</v>
      </c>
      <c r="J739" s="3">
        <f>ROWS($E$4:E739)/1000</f>
        <v>0.73599999999999999</v>
      </c>
    </row>
    <row r="740" spans="1:10" hidden="1" x14ac:dyDescent="0.3">
      <c r="A740" s="77">
        <f t="shared" ca="1" si="33"/>
        <v>25</v>
      </c>
      <c r="B740" s="78">
        <f t="shared" ca="1" si="33"/>
        <v>32</v>
      </c>
      <c r="C740" s="129">
        <f t="shared" ca="1" si="33"/>
        <v>41</v>
      </c>
      <c r="D740" s="88">
        <f t="shared" ca="1" si="34"/>
        <v>32</v>
      </c>
      <c r="E740" s="80">
        <f t="shared" ca="1" si="35"/>
        <v>73</v>
      </c>
      <c r="F740" s="130"/>
      <c r="G740" s="130"/>
      <c r="H740" s="130"/>
      <c r="I740" s="89">
        <f ca="1">SMALL($E$4:$E$1003,ROWS($I$4:I740))</f>
        <v>97</v>
      </c>
      <c r="J740" s="3">
        <f>ROWS($E$4:E740)/1000</f>
        <v>0.73699999999999999</v>
      </c>
    </row>
    <row r="741" spans="1:10" hidden="1" x14ac:dyDescent="0.3">
      <c r="A741" s="77">
        <f t="shared" ca="1" si="33"/>
        <v>25</v>
      </c>
      <c r="B741" s="78">
        <f t="shared" ca="1" si="33"/>
        <v>43</v>
      </c>
      <c r="C741" s="129">
        <f t="shared" ca="1" si="33"/>
        <v>27</v>
      </c>
      <c r="D741" s="88">
        <f t="shared" ca="1" si="34"/>
        <v>43</v>
      </c>
      <c r="E741" s="80">
        <f t="shared" ca="1" si="35"/>
        <v>70</v>
      </c>
      <c r="F741" s="130"/>
      <c r="G741" s="130"/>
      <c r="H741" s="130"/>
      <c r="I741" s="89">
        <f ca="1">SMALL($E$4:$E$1003,ROWS($I$4:I741))</f>
        <v>97</v>
      </c>
      <c r="J741" s="3">
        <f>ROWS($E$4:E741)/1000</f>
        <v>0.73799999999999999</v>
      </c>
    </row>
    <row r="742" spans="1:10" hidden="1" x14ac:dyDescent="0.3">
      <c r="A742" s="77">
        <f t="shared" ca="1" si="33"/>
        <v>45</v>
      </c>
      <c r="B742" s="78">
        <f t="shared" ca="1" si="33"/>
        <v>28</v>
      </c>
      <c r="C742" s="129">
        <f t="shared" ca="1" si="33"/>
        <v>47</v>
      </c>
      <c r="D742" s="88">
        <f t="shared" ca="1" si="34"/>
        <v>45</v>
      </c>
      <c r="E742" s="80">
        <f t="shared" ca="1" si="35"/>
        <v>92</v>
      </c>
      <c r="F742" s="130"/>
      <c r="G742" s="130"/>
      <c r="H742" s="130"/>
      <c r="I742" s="89">
        <f ca="1">SMALL($E$4:$E$1003,ROWS($I$4:I742))</f>
        <v>97</v>
      </c>
      <c r="J742" s="3">
        <f>ROWS($E$4:E742)/1000</f>
        <v>0.73899999999999999</v>
      </c>
    </row>
    <row r="743" spans="1:10" hidden="1" x14ac:dyDescent="0.3">
      <c r="A743" s="77">
        <f t="shared" ca="1" si="33"/>
        <v>50</v>
      </c>
      <c r="B743" s="78">
        <f t="shared" ca="1" si="33"/>
        <v>20</v>
      </c>
      <c r="C743" s="129">
        <f t="shared" ca="1" si="33"/>
        <v>32</v>
      </c>
      <c r="D743" s="88">
        <f t="shared" ca="1" si="34"/>
        <v>50</v>
      </c>
      <c r="E743" s="80">
        <f t="shared" ca="1" si="35"/>
        <v>82</v>
      </c>
      <c r="F743" s="130"/>
      <c r="G743" s="130"/>
      <c r="H743" s="130"/>
      <c r="I743" s="89">
        <f ca="1">SMALL($E$4:$E$1003,ROWS($I$4:I743))</f>
        <v>97</v>
      </c>
      <c r="J743" s="3">
        <f>ROWS($E$4:E743)/1000</f>
        <v>0.74</v>
      </c>
    </row>
    <row r="744" spans="1:10" hidden="1" x14ac:dyDescent="0.3">
      <c r="A744" s="77">
        <f t="shared" ca="1" si="33"/>
        <v>27</v>
      </c>
      <c r="B744" s="78">
        <f t="shared" ca="1" si="33"/>
        <v>50</v>
      </c>
      <c r="C744" s="129">
        <f t="shared" ca="1" si="33"/>
        <v>34</v>
      </c>
      <c r="D744" s="88">
        <f t="shared" ca="1" si="34"/>
        <v>50</v>
      </c>
      <c r="E744" s="80">
        <f t="shared" ca="1" si="35"/>
        <v>84</v>
      </c>
      <c r="F744" s="130"/>
      <c r="G744" s="130"/>
      <c r="H744" s="130"/>
      <c r="I744" s="89">
        <f ca="1">SMALL($E$4:$E$1003,ROWS($I$4:I744))</f>
        <v>98</v>
      </c>
      <c r="J744" s="3">
        <f>ROWS($E$4:E744)/1000</f>
        <v>0.74099999999999999</v>
      </c>
    </row>
    <row r="745" spans="1:10" hidden="1" x14ac:dyDescent="0.3">
      <c r="A745" s="77">
        <f t="shared" ca="1" si="33"/>
        <v>30</v>
      </c>
      <c r="B745" s="78">
        <f t="shared" ca="1" si="33"/>
        <v>45</v>
      </c>
      <c r="C745" s="129">
        <f t="shared" ca="1" si="33"/>
        <v>28</v>
      </c>
      <c r="D745" s="88">
        <f t="shared" ca="1" si="34"/>
        <v>45</v>
      </c>
      <c r="E745" s="80">
        <f t="shared" ca="1" si="35"/>
        <v>73</v>
      </c>
      <c r="F745" s="130"/>
      <c r="G745" s="130"/>
      <c r="H745" s="130"/>
      <c r="I745" s="89">
        <f ca="1">SMALL($E$4:$E$1003,ROWS($I$4:I745))</f>
        <v>98</v>
      </c>
      <c r="J745" s="3">
        <f>ROWS($E$4:E745)/1000</f>
        <v>0.74199999999999999</v>
      </c>
    </row>
    <row r="746" spans="1:10" hidden="1" x14ac:dyDescent="0.3">
      <c r="A746" s="77">
        <f t="shared" ca="1" si="33"/>
        <v>21</v>
      </c>
      <c r="B746" s="78">
        <f t="shared" ca="1" si="33"/>
        <v>20</v>
      </c>
      <c r="C746" s="129">
        <f t="shared" ca="1" si="33"/>
        <v>59</v>
      </c>
      <c r="D746" s="88">
        <f t="shared" ca="1" si="34"/>
        <v>21</v>
      </c>
      <c r="E746" s="80">
        <f t="shared" ca="1" si="35"/>
        <v>80</v>
      </c>
      <c r="F746" s="130"/>
      <c r="G746" s="130"/>
      <c r="H746" s="130"/>
      <c r="I746" s="89">
        <f ca="1">SMALL($E$4:$E$1003,ROWS($I$4:I746))</f>
        <v>98</v>
      </c>
      <c r="J746" s="3">
        <f>ROWS($E$4:E746)/1000</f>
        <v>0.74299999999999999</v>
      </c>
    </row>
    <row r="747" spans="1:10" hidden="1" x14ac:dyDescent="0.3">
      <c r="A747" s="77">
        <f t="shared" ca="1" si="33"/>
        <v>37</v>
      </c>
      <c r="B747" s="78">
        <f t="shared" ca="1" si="33"/>
        <v>33</v>
      </c>
      <c r="C747" s="129">
        <f t="shared" ca="1" si="33"/>
        <v>24</v>
      </c>
      <c r="D747" s="88">
        <f t="shared" ca="1" si="34"/>
        <v>37</v>
      </c>
      <c r="E747" s="80">
        <f t="shared" ca="1" si="35"/>
        <v>61</v>
      </c>
      <c r="F747" s="130"/>
      <c r="G747" s="130"/>
      <c r="H747" s="130"/>
      <c r="I747" s="89">
        <f ca="1">SMALL($E$4:$E$1003,ROWS($I$4:I747))</f>
        <v>98</v>
      </c>
      <c r="J747" s="3">
        <f>ROWS($E$4:E747)/1000</f>
        <v>0.74399999999999999</v>
      </c>
    </row>
    <row r="748" spans="1:10" hidden="1" x14ac:dyDescent="0.3">
      <c r="A748" s="77">
        <f t="shared" ca="1" si="33"/>
        <v>51</v>
      </c>
      <c r="B748" s="78">
        <f t="shared" ca="1" si="33"/>
        <v>37</v>
      </c>
      <c r="C748" s="129">
        <f t="shared" ca="1" si="33"/>
        <v>20</v>
      </c>
      <c r="D748" s="88">
        <f t="shared" ca="1" si="34"/>
        <v>51</v>
      </c>
      <c r="E748" s="80">
        <f t="shared" ca="1" si="35"/>
        <v>71</v>
      </c>
      <c r="F748" s="130"/>
      <c r="G748" s="130"/>
      <c r="H748" s="130"/>
      <c r="I748" s="89">
        <f ca="1">SMALL($E$4:$E$1003,ROWS($I$4:I748))</f>
        <v>98</v>
      </c>
      <c r="J748" s="3">
        <f>ROWS($E$4:E748)/1000</f>
        <v>0.745</v>
      </c>
    </row>
    <row r="749" spans="1:10" hidden="1" x14ac:dyDescent="0.3">
      <c r="A749" s="77">
        <f t="shared" ca="1" si="33"/>
        <v>32</v>
      </c>
      <c r="B749" s="78">
        <f t="shared" ca="1" si="33"/>
        <v>28</v>
      </c>
      <c r="C749" s="129">
        <f t="shared" ca="1" si="33"/>
        <v>35</v>
      </c>
      <c r="D749" s="88">
        <f t="shared" ca="1" si="34"/>
        <v>32</v>
      </c>
      <c r="E749" s="80">
        <f t="shared" ca="1" si="35"/>
        <v>67</v>
      </c>
      <c r="F749" s="130"/>
      <c r="G749" s="130"/>
      <c r="H749" s="130"/>
      <c r="I749" s="89">
        <f ca="1">SMALL($E$4:$E$1003,ROWS($I$4:I749))</f>
        <v>98</v>
      </c>
      <c r="J749" s="3">
        <f>ROWS($E$4:E749)/1000</f>
        <v>0.746</v>
      </c>
    </row>
    <row r="750" spans="1:10" hidden="1" x14ac:dyDescent="0.3">
      <c r="A750" s="77">
        <f t="shared" ca="1" si="33"/>
        <v>30</v>
      </c>
      <c r="B750" s="78">
        <f t="shared" ca="1" si="33"/>
        <v>45</v>
      </c>
      <c r="C750" s="129">
        <f t="shared" ca="1" si="33"/>
        <v>57</v>
      </c>
      <c r="D750" s="88">
        <f t="shared" ca="1" si="34"/>
        <v>45</v>
      </c>
      <c r="E750" s="80">
        <f t="shared" ca="1" si="35"/>
        <v>102</v>
      </c>
      <c r="F750" s="130"/>
      <c r="G750" s="130"/>
      <c r="H750" s="130"/>
      <c r="I750" s="89">
        <f ca="1">SMALL($E$4:$E$1003,ROWS($I$4:I750))</f>
        <v>98</v>
      </c>
      <c r="J750" s="3">
        <f>ROWS($E$4:E750)/1000</f>
        <v>0.747</v>
      </c>
    </row>
    <row r="751" spans="1:10" hidden="1" x14ac:dyDescent="0.3">
      <c r="A751" s="77">
        <f t="shared" ca="1" si="33"/>
        <v>36</v>
      </c>
      <c r="B751" s="78">
        <f t="shared" ca="1" si="33"/>
        <v>31</v>
      </c>
      <c r="C751" s="129">
        <f t="shared" ca="1" si="33"/>
        <v>32</v>
      </c>
      <c r="D751" s="88">
        <f t="shared" ca="1" si="34"/>
        <v>36</v>
      </c>
      <c r="E751" s="80">
        <f t="shared" ca="1" si="35"/>
        <v>68</v>
      </c>
      <c r="F751" s="130"/>
      <c r="G751" s="130"/>
      <c r="H751" s="130"/>
      <c r="I751" s="89">
        <f ca="1">SMALL($E$4:$E$1003,ROWS($I$4:I751))</f>
        <v>98</v>
      </c>
      <c r="J751" s="3">
        <f>ROWS($E$4:E751)/1000</f>
        <v>0.748</v>
      </c>
    </row>
    <row r="752" spans="1:10" hidden="1" x14ac:dyDescent="0.3">
      <c r="A752" s="77">
        <f t="shared" ca="1" si="33"/>
        <v>43</v>
      </c>
      <c r="B752" s="78">
        <f t="shared" ca="1" si="33"/>
        <v>51</v>
      </c>
      <c r="C752" s="129">
        <f t="shared" ca="1" si="33"/>
        <v>50</v>
      </c>
      <c r="D752" s="88">
        <f t="shared" ca="1" si="34"/>
        <v>51</v>
      </c>
      <c r="E752" s="80">
        <f t="shared" ca="1" si="35"/>
        <v>101</v>
      </c>
      <c r="F752" s="130"/>
      <c r="G752" s="130"/>
      <c r="H752" s="130"/>
      <c r="I752" s="89">
        <f ca="1">SMALL($E$4:$E$1003,ROWS($I$4:I752))</f>
        <v>98</v>
      </c>
      <c r="J752" s="3">
        <f>ROWS($E$4:E752)/1000</f>
        <v>0.749</v>
      </c>
    </row>
    <row r="753" spans="1:10" hidden="1" x14ac:dyDescent="0.3">
      <c r="A753" s="77">
        <f t="shared" ca="1" si="33"/>
        <v>24</v>
      </c>
      <c r="B753" s="78">
        <f t="shared" ca="1" si="33"/>
        <v>35</v>
      </c>
      <c r="C753" s="129">
        <f t="shared" ca="1" si="33"/>
        <v>48</v>
      </c>
      <c r="D753" s="88">
        <f t="shared" ca="1" si="34"/>
        <v>35</v>
      </c>
      <c r="E753" s="80">
        <f t="shared" ca="1" si="35"/>
        <v>83</v>
      </c>
      <c r="F753" s="130"/>
      <c r="G753" s="130"/>
      <c r="H753" s="130"/>
      <c r="I753" s="89">
        <f ca="1">SMALL($E$4:$E$1003,ROWS($I$4:I753))</f>
        <v>98</v>
      </c>
      <c r="J753" s="3">
        <f>ROWS($E$4:E753)/1000</f>
        <v>0.75</v>
      </c>
    </row>
    <row r="754" spans="1:10" hidden="1" x14ac:dyDescent="0.3">
      <c r="A754" s="77">
        <f t="shared" ca="1" si="33"/>
        <v>43</v>
      </c>
      <c r="B754" s="78">
        <f t="shared" ca="1" si="33"/>
        <v>36</v>
      </c>
      <c r="C754" s="129">
        <f t="shared" ca="1" si="33"/>
        <v>47</v>
      </c>
      <c r="D754" s="88">
        <f t="shared" ca="1" si="34"/>
        <v>43</v>
      </c>
      <c r="E754" s="80">
        <f t="shared" ca="1" si="35"/>
        <v>90</v>
      </c>
      <c r="F754" s="130"/>
      <c r="G754" s="130"/>
      <c r="H754" s="130"/>
      <c r="I754" s="89">
        <f ca="1">SMALL($E$4:$E$1003,ROWS($I$4:I754))</f>
        <v>98</v>
      </c>
      <c r="J754" s="3">
        <f>ROWS($E$4:E754)/1000</f>
        <v>0.751</v>
      </c>
    </row>
    <row r="755" spans="1:10" hidden="1" x14ac:dyDescent="0.3">
      <c r="A755" s="77">
        <f t="shared" ca="1" si="33"/>
        <v>45</v>
      </c>
      <c r="B755" s="78">
        <f t="shared" ca="1" si="33"/>
        <v>33</v>
      </c>
      <c r="C755" s="129">
        <f t="shared" ca="1" si="33"/>
        <v>60</v>
      </c>
      <c r="D755" s="88">
        <f t="shared" ca="1" si="34"/>
        <v>45</v>
      </c>
      <c r="E755" s="80">
        <f t="shared" ca="1" si="35"/>
        <v>105</v>
      </c>
      <c r="F755" s="130"/>
      <c r="G755" s="130"/>
      <c r="H755" s="130"/>
      <c r="I755" s="89">
        <f ca="1">SMALL($E$4:$E$1003,ROWS($I$4:I755))</f>
        <v>98</v>
      </c>
      <c r="J755" s="3">
        <f>ROWS($E$4:E755)/1000</f>
        <v>0.752</v>
      </c>
    </row>
    <row r="756" spans="1:10" hidden="1" x14ac:dyDescent="0.3">
      <c r="A756" s="77">
        <f t="shared" ca="1" si="33"/>
        <v>39</v>
      </c>
      <c r="B756" s="78">
        <f t="shared" ca="1" si="33"/>
        <v>54</v>
      </c>
      <c r="C756" s="129">
        <f t="shared" ca="1" si="33"/>
        <v>50</v>
      </c>
      <c r="D756" s="88">
        <f t="shared" ca="1" si="34"/>
        <v>54</v>
      </c>
      <c r="E756" s="80">
        <f t="shared" ca="1" si="35"/>
        <v>104</v>
      </c>
      <c r="F756" s="130"/>
      <c r="G756" s="130"/>
      <c r="H756" s="130"/>
      <c r="I756" s="89">
        <f ca="1">SMALL($E$4:$E$1003,ROWS($I$4:I756))</f>
        <v>98</v>
      </c>
      <c r="J756" s="3">
        <f>ROWS($E$4:E756)/1000</f>
        <v>0.753</v>
      </c>
    </row>
    <row r="757" spans="1:10" hidden="1" x14ac:dyDescent="0.3">
      <c r="A757" s="77">
        <f t="shared" ca="1" si="33"/>
        <v>46</v>
      </c>
      <c r="B757" s="78">
        <f t="shared" ca="1" si="33"/>
        <v>26</v>
      </c>
      <c r="C757" s="129">
        <f t="shared" ca="1" si="33"/>
        <v>45</v>
      </c>
      <c r="D757" s="88">
        <f t="shared" ca="1" si="34"/>
        <v>46</v>
      </c>
      <c r="E757" s="80">
        <f t="shared" ca="1" si="35"/>
        <v>91</v>
      </c>
      <c r="F757" s="130"/>
      <c r="G757" s="130"/>
      <c r="H757" s="130"/>
      <c r="I757" s="89">
        <f ca="1">SMALL($E$4:$E$1003,ROWS($I$4:I757))</f>
        <v>98</v>
      </c>
      <c r="J757" s="3">
        <f>ROWS($E$4:E757)/1000</f>
        <v>0.754</v>
      </c>
    </row>
    <row r="758" spans="1:10" hidden="1" x14ac:dyDescent="0.3">
      <c r="A758" s="77">
        <f t="shared" ca="1" si="33"/>
        <v>56</v>
      </c>
      <c r="B758" s="78">
        <f t="shared" ca="1" si="33"/>
        <v>25</v>
      </c>
      <c r="C758" s="129">
        <f t="shared" ca="1" si="33"/>
        <v>26</v>
      </c>
      <c r="D758" s="88">
        <f t="shared" ca="1" si="34"/>
        <v>56</v>
      </c>
      <c r="E758" s="80">
        <f t="shared" ca="1" si="35"/>
        <v>82</v>
      </c>
      <c r="F758" s="130"/>
      <c r="G758" s="130"/>
      <c r="H758" s="130"/>
      <c r="I758" s="89">
        <f ca="1">SMALL($E$4:$E$1003,ROWS($I$4:I758))</f>
        <v>98</v>
      </c>
      <c r="J758" s="3">
        <f>ROWS($E$4:E758)/1000</f>
        <v>0.755</v>
      </c>
    </row>
    <row r="759" spans="1:10" hidden="1" x14ac:dyDescent="0.3">
      <c r="A759" s="77">
        <f t="shared" ca="1" si="33"/>
        <v>28</v>
      </c>
      <c r="B759" s="78">
        <f t="shared" ca="1" si="33"/>
        <v>60</v>
      </c>
      <c r="C759" s="129">
        <f t="shared" ca="1" si="33"/>
        <v>47</v>
      </c>
      <c r="D759" s="88">
        <f t="shared" ca="1" si="34"/>
        <v>60</v>
      </c>
      <c r="E759" s="80">
        <f t="shared" ca="1" si="35"/>
        <v>107</v>
      </c>
      <c r="F759" s="130"/>
      <c r="G759" s="130"/>
      <c r="H759" s="130"/>
      <c r="I759" s="89">
        <f ca="1">SMALL($E$4:$E$1003,ROWS($I$4:I759))</f>
        <v>98</v>
      </c>
      <c r="J759" s="3">
        <f>ROWS($E$4:E759)/1000</f>
        <v>0.75600000000000001</v>
      </c>
    </row>
    <row r="760" spans="1:10" hidden="1" x14ac:dyDescent="0.3">
      <c r="A760" s="77">
        <f t="shared" ca="1" si="33"/>
        <v>53</v>
      </c>
      <c r="B760" s="78">
        <f t="shared" ca="1" si="33"/>
        <v>47</v>
      </c>
      <c r="C760" s="129">
        <f t="shared" ca="1" si="33"/>
        <v>29</v>
      </c>
      <c r="D760" s="88">
        <f t="shared" ca="1" si="34"/>
        <v>53</v>
      </c>
      <c r="E760" s="80">
        <f t="shared" ca="1" si="35"/>
        <v>82</v>
      </c>
      <c r="F760" s="130"/>
      <c r="G760" s="130"/>
      <c r="H760" s="130"/>
      <c r="I760" s="89">
        <f ca="1">SMALL($E$4:$E$1003,ROWS($I$4:I760))</f>
        <v>98</v>
      </c>
      <c r="J760" s="3">
        <f>ROWS($E$4:E760)/1000</f>
        <v>0.75700000000000001</v>
      </c>
    </row>
    <row r="761" spans="1:10" hidden="1" x14ac:dyDescent="0.3">
      <c r="A761" s="77">
        <f t="shared" ca="1" si="33"/>
        <v>39</v>
      </c>
      <c r="B761" s="78">
        <f t="shared" ca="1" si="33"/>
        <v>25</v>
      </c>
      <c r="C761" s="129">
        <f t="shared" ca="1" si="33"/>
        <v>23</v>
      </c>
      <c r="D761" s="88">
        <f t="shared" ca="1" si="34"/>
        <v>39</v>
      </c>
      <c r="E761" s="80">
        <f t="shared" ca="1" si="35"/>
        <v>62</v>
      </c>
      <c r="F761" s="130"/>
      <c r="G761" s="130"/>
      <c r="H761" s="130"/>
      <c r="I761" s="89">
        <f ca="1">SMALL($E$4:$E$1003,ROWS($I$4:I761))</f>
        <v>98</v>
      </c>
      <c r="J761" s="3">
        <f>ROWS($E$4:E761)/1000</f>
        <v>0.75800000000000001</v>
      </c>
    </row>
    <row r="762" spans="1:10" hidden="1" x14ac:dyDescent="0.3">
      <c r="A762" s="77">
        <f t="shared" ca="1" si="33"/>
        <v>25</v>
      </c>
      <c r="B762" s="78">
        <f t="shared" ca="1" si="33"/>
        <v>20</v>
      </c>
      <c r="C762" s="129">
        <f t="shared" ca="1" si="33"/>
        <v>43</v>
      </c>
      <c r="D762" s="88">
        <f t="shared" ca="1" si="34"/>
        <v>25</v>
      </c>
      <c r="E762" s="80">
        <f t="shared" ca="1" si="35"/>
        <v>68</v>
      </c>
      <c r="F762" s="130"/>
      <c r="G762" s="130"/>
      <c r="H762" s="130"/>
      <c r="I762" s="89">
        <f ca="1">SMALL($E$4:$E$1003,ROWS($I$4:I762))</f>
        <v>98</v>
      </c>
      <c r="J762" s="3">
        <f>ROWS($E$4:E762)/1000</f>
        <v>0.75900000000000001</v>
      </c>
    </row>
    <row r="763" spans="1:10" hidden="1" x14ac:dyDescent="0.3">
      <c r="A763" s="77">
        <f t="shared" ca="1" si="33"/>
        <v>43</v>
      </c>
      <c r="B763" s="78">
        <f t="shared" ca="1" si="33"/>
        <v>21</v>
      </c>
      <c r="C763" s="129">
        <f t="shared" ca="1" si="33"/>
        <v>54</v>
      </c>
      <c r="D763" s="88">
        <f t="shared" ca="1" si="34"/>
        <v>43</v>
      </c>
      <c r="E763" s="80">
        <f t="shared" ca="1" si="35"/>
        <v>97</v>
      </c>
      <c r="F763" s="130"/>
      <c r="G763" s="130"/>
      <c r="H763" s="130"/>
      <c r="I763" s="89">
        <f ca="1">SMALL($E$4:$E$1003,ROWS($I$4:I763))</f>
        <v>98</v>
      </c>
      <c r="J763" s="3">
        <f>ROWS($E$4:E763)/1000</f>
        <v>0.76</v>
      </c>
    </row>
    <row r="764" spans="1:10" hidden="1" x14ac:dyDescent="0.3">
      <c r="A764" s="77">
        <f t="shared" ca="1" si="33"/>
        <v>27</v>
      </c>
      <c r="B764" s="78">
        <f t="shared" ca="1" si="33"/>
        <v>33</v>
      </c>
      <c r="C764" s="129">
        <f t="shared" ca="1" si="33"/>
        <v>24</v>
      </c>
      <c r="D764" s="88">
        <f t="shared" ca="1" si="34"/>
        <v>33</v>
      </c>
      <c r="E764" s="80">
        <f t="shared" ca="1" si="35"/>
        <v>57</v>
      </c>
      <c r="F764" s="130"/>
      <c r="G764" s="130"/>
      <c r="H764" s="130"/>
      <c r="I764" s="89">
        <f ca="1">SMALL($E$4:$E$1003,ROWS($I$4:I764))</f>
        <v>99</v>
      </c>
      <c r="J764" s="3">
        <f>ROWS($E$4:E764)/1000</f>
        <v>0.76100000000000001</v>
      </c>
    </row>
    <row r="765" spans="1:10" hidden="1" x14ac:dyDescent="0.3">
      <c r="A765" s="77">
        <f t="shared" ca="1" si="33"/>
        <v>59</v>
      </c>
      <c r="B765" s="78">
        <f t="shared" ca="1" si="33"/>
        <v>21</v>
      </c>
      <c r="C765" s="129">
        <f t="shared" ca="1" si="33"/>
        <v>42</v>
      </c>
      <c r="D765" s="88">
        <f t="shared" ca="1" si="34"/>
        <v>59</v>
      </c>
      <c r="E765" s="80">
        <f t="shared" ca="1" si="35"/>
        <v>101</v>
      </c>
      <c r="F765" s="130"/>
      <c r="G765" s="130"/>
      <c r="H765" s="130"/>
      <c r="I765" s="89">
        <f ca="1">SMALL($E$4:$E$1003,ROWS($I$4:I765))</f>
        <v>99</v>
      </c>
      <c r="J765" s="3">
        <f>ROWS($E$4:E765)/1000</f>
        <v>0.76200000000000001</v>
      </c>
    </row>
    <row r="766" spans="1:10" hidden="1" x14ac:dyDescent="0.3">
      <c r="A766" s="77">
        <f t="shared" ca="1" si="33"/>
        <v>32</v>
      </c>
      <c r="B766" s="78">
        <f t="shared" ca="1" si="33"/>
        <v>49</v>
      </c>
      <c r="C766" s="129">
        <f t="shared" ca="1" si="33"/>
        <v>25</v>
      </c>
      <c r="D766" s="88">
        <f t="shared" ca="1" si="34"/>
        <v>49</v>
      </c>
      <c r="E766" s="80">
        <f t="shared" ca="1" si="35"/>
        <v>74</v>
      </c>
      <c r="F766" s="130"/>
      <c r="G766" s="130"/>
      <c r="H766" s="130"/>
      <c r="I766" s="89">
        <f ca="1">SMALL($E$4:$E$1003,ROWS($I$4:I766))</f>
        <v>99</v>
      </c>
      <c r="J766" s="3">
        <f>ROWS($E$4:E766)/1000</f>
        <v>0.76300000000000001</v>
      </c>
    </row>
    <row r="767" spans="1:10" hidden="1" x14ac:dyDescent="0.3">
      <c r="A767" s="77">
        <f t="shared" ca="1" si="33"/>
        <v>58</v>
      </c>
      <c r="B767" s="78">
        <f t="shared" ca="1" si="33"/>
        <v>21</v>
      </c>
      <c r="C767" s="129">
        <f t="shared" ca="1" si="33"/>
        <v>58</v>
      </c>
      <c r="D767" s="88">
        <f t="shared" ca="1" si="34"/>
        <v>58</v>
      </c>
      <c r="E767" s="80">
        <f t="shared" ca="1" si="35"/>
        <v>116</v>
      </c>
      <c r="F767" s="130"/>
      <c r="G767" s="130"/>
      <c r="H767" s="130"/>
      <c r="I767" s="89">
        <f ca="1">SMALL($E$4:$E$1003,ROWS($I$4:I767))</f>
        <v>99</v>
      </c>
      <c r="J767" s="3">
        <f>ROWS($E$4:E767)/1000</f>
        <v>0.76400000000000001</v>
      </c>
    </row>
    <row r="768" spans="1:10" hidden="1" x14ac:dyDescent="0.3">
      <c r="A768" s="77">
        <f t="shared" ca="1" si="33"/>
        <v>22</v>
      </c>
      <c r="B768" s="78">
        <f t="shared" ca="1" si="33"/>
        <v>49</v>
      </c>
      <c r="C768" s="129">
        <f t="shared" ca="1" si="33"/>
        <v>44</v>
      </c>
      <c r="D768" s="88">
        <f t="shared" ca="1" si="34"/>
        <v>49</v>
      </c>
      <c r="E768" s="80">
        <f t="shared" ca="1" si="35"/>
        <v>93</v>
      </c>
      <c r="F768" s="130"/>
      <c r="G768" s="130"/>
      <c r="H768" s="130"/>
      <c r="I768" s="89">
        <f ca="1">SMALL($E$4:$E$1003,ROWS($I$4:I768))</f>
        <v>99</v>
      </c>
      <c r="J768" s="3">
        <f>ROWS($E$4:E768)/1000</f>
        <v>0.76500000000000001</v>
      </c>
    </row>
    <row r="769" spans="1:10" hidden="1" x14ac:dyDescent="0.3">
      <c r="A769" s="77">
        <f t="shared" ca="1" si="33"/>
        <v>54</v>
      </c>
      <c r="B769" s="78">
        <f t="shared" ca="1" si="33"/>
        <v>55</v>
      </c>
      <c r="C769" s="129">
        <f t="shared" ca="1" si="33"/>
        <v>39</v>
      </c>
      <c r="D769" s="88">
        <f t="shared" ca="1" si="34"/>
        <v>55</v>
      </c>
      <c r="E769" s="80">
        <f t="shared" ca="1" si="35"/>
        <v>94</v>
      </c>
      <c r="F769" s="130"/>
      <c r="G769" s="130"/>
      <c r="H769" s="130"/>
      <c r="I769" s="89">
        <f ca="1">SMALL($E$4:$E$1003,ROWS($I$4:I769))</f>
        <v>99</v>
      </c>
      <c r="J769" s="3">
        <f>ROWS($E$4:E769)/1000</f>
        <v>0.76600000000000001</v>
      </c>
    </row>
    <row r="770" spans="1:10" hidden="1" x14ac:dyDescent="0.3">
      <c r="A770" s="77">
        <f t="shared" ca="1" si="33"/>
        <v>34</v>
      </c>
      <c r="B770" s="78">
        <f t="shared" ca="1" si="33"/>
        <v>51</v>
      </c>
      <c r="C770" s="129">
        <f t="shared" ca="1" si="33"/>
        <v>41</v>
      </c>
      <c r="D770" s="88">
        <f t="shared" ca="1" si="34"/>
        <v>51</v>
      </c>
      <c r="E770" s="80">
        <f t="shared" ca="1" si="35"/>
        <v>92</v>
      </c>
      <c r="F770" s="130"/>
      <c r="G770" s="130"/>
      <c r="H770" s="130"/>
      <c r="I770" s="89">
        <f ca="1">SMALL($E$4:$E$1003,ROWS($I$4:I770))</f>
        <v>99</v>
      </c>
      <c r="J770" s="3">
        <f>ROWS($E$4:E770)/1000</f>
        <v>0.76700000000000002</v>
      </c>
    </row>
    <row r="771" spans="1:10" hidden="1" x14ac:dyDescent="0.3">
      <c r="A771" s="77">
        <f t="shared" ca="1" si="33"/>
        <v>53</v>
      </c>
      <c r="B771" s="78">
        <f t="shared" ca="1" si="33"/>
        <v>42</v>
      </c>
      <c r="C771" s="129">
        <f t="shared" ca="1" si="33"/>
        <v>29</v>
      </c>
      <c r="D771" s="88">
        <f t="shared" ca="1" si="34"/>
        <v>53</v>
      </c>
      <c r="E771" s="80">
        <f t="shared" ca="1" si="35"/>
        <v>82</v>
      </c>
      <c r="F771" s="130"/>
      <c r="G771" s="130"/>
      <c r="H771" s="130"/>
      <c r="I771" s="89">
        <f ca="1">SMALL($E$4:$E$1003,ROWS($I$4:I771))</f>
        <v>99</v>
      </c>
      <c r="J771" s="3">
        <f>ROWS($E$4:E771)/1000</f>
        <v>0.76800000000000002</v>
      </c>
    </row>
    <row r="772" spans="1:10" hidden="1" x14ac:dyDescent="0.3">
      <c r="A772" s="77">
        <f t="shared" ca="1" si="33"/>
        <v>38</v>
      </c>
      <c r="B772" s="78">
        <f t="shared" ca="1" si="33"/>
        <v>29</v>
      </c>
      <c r="C772" s="129">
        <f t="shared" ca="1" si="33"/>
        <v>37</v>
      </c>
      <c r="D772" s="88">
        <f t="shared" ca="1" si="34"/>
        <v>38</v>
      </c>
      <c r="E772" s="80">
        <f t="shared" ca="1" si="35"/>
        <v>75</v>
      </c>
      <c r="F772" s="130"/>
      <c r="G772" s="130"/>
      <c r="H772" s="130"/>
      <c r="I772" s="89">
        <f ca="1">SMALL($E$4:$E$1003,ROWS($I$4:I772))</f>
        <v>99</v>
      </c>
      <c r="J772" s="3">
        <f>ROWS($E$4:E772)/1000</f>
        <v>0.76900000000000002</v>
      </c>
    </row>
    <row r="773" spans="1:10" hidden="1" x14ac:dyDescent="0.3">
      <c r="A773" s="77">
        <f t="shared" ref="A773:C836" ca="1" si="36">RANDBETWEEN(A$1,A$2)</f>
        <v>57</v>
      </c>
      <c r="B773" s="78">
        <f t="shared" ca="1" si="36"/>
        <v>47</v>
      </c>
      <c r="C773" s="129">
        <f t="shared" ca="1" si="36"/>
        <v>37</v>
      </c>
      <c r="D773" s="88">
        <f t="shared" ref="D773:D836" ca="1" si="37">MAX(A773:B773)</f>
        <v>57</v>
      </c>
      <c r="E773" s="80">
        <f t="shared" ref="E773:E836" ca="1" si="38">D773+C773</f>
        <v>94</v>
      </c>
      <c r="F773" s="130"/>
      <c r="G773" s="130"/>
      <c r="H773" s="130"/>
      <c r="I773" s="89">
        <f ca="1">SMALL($E$4:$E$1003,ROWS($I$4:I773))</f>
        <v>99</v>
      </c>
      <c r="J773" s="3">
        <f>ROWS($E$4:E773)/1000</f>
        <v>0.77</v>
      </c>
    </row>
    <row r="774" spans="1:10" hidden="1" x14ac:dyDescent="0.3">
      <c r="A774" s="77">
        <f t="shared" ca="1" si="36"/>
        <v>42</v>
      </c>
      <c r="B774" s="78">
        <f t="shared" ca="1" si="36"/>
        <v>49</v>
      </c>
      <c r="C774" s="129">
        <f t="shared" ca="1" si="36"/>
        <v>43</v>
      </c>
      <c r="D774" s="88">
        <f t="shared" ca="1" si="37"/>
        <v>49</v>
      </c>
      <c r="E774" s="80">
        <f t="shared" ca="1" si="38"/>
        <v>92</v>
      </c>
      <c r="F774" s="130"/>
      <c r="G774" s="130"/>
      <c r="H774" s="130"/>
      <c r="I774" s="89">
        <f ca="1">SMALL($E$4:$E$1003,ROWS($I$4:I774))</f>
        <v>99</v>
      </c>
      <c r="J774" s="3">
        <f>ROWS($E$4:E774)/1000</f>
        <v>0.77100000000000002</v>
      </c>
    </row>
    <row r="775" spans="1:10" hidden="1" x14ac:dyDescent="0.3">
      <c r="A775" s="77">
        <f t="shared" ca="1" si="36"/>
        <v>32</v>
      </c>
      <c r="B775" s="78">
        <f t="shared" ca="1" si="36"/>
        <v>32</v>
      </c>
      <c r="C775" s="129">
        <f t="shared" ca="1" si="36"/>
        <v>57</v>
      </c>
      <c r="D775" s="88">
        <f t="shared" ca="1" si="37"/>
        <v>32</v>
      </c>
      <c r="E775" s="80">
        <f t="shared" ca="1" si="38"/>
        <v>89</v>
      </c>
      <c r="F775" s="130"/>
      <c r="G775" s="130"/>
      <c r="H775" s="130"/>
      <c r="I775" s="89">
        <f ca="1">SMALL($E$4:$E$1003,ROWS($I$4:I775))</f>
        <v>99</v>
      </c>
      <c r="J775" s="3">
        <f>ROWS($E$4:E775)/1000</f>
        <v>0.77200000000000002</v>
      </c>
    </row>
    <row r="776" spans="1:10" hidden="1" x14ac:dyDescent="0.3">
      <c r="A776" s="77">
        <f t="shared" ca="1" si="36"/>
        <v>54</v>
      </c>
      <c r="B776" s="78">
        <f t="shared" ca="1" si="36"/>
        <v>46</v>
      </c>
      <c r="C776" s="129">
        <f t="shared" ca="1" si="36"/>
        <v>23</v>
      </c>
      <c r="D776" s="88">
        <f t="shared" ca="1" si="37"/>
        <v>54</v>
      </c>
      <c r="E776" s="80">
        <f t="shared" ca="1" si="38"/>
        <v>77</v>
      </c>
      <c r="F776" s="130"/>
      <c r="G776" s="130"/>
      <c r="H776" s="130"/>
      <c r="I776" s="89">
        <f ca="1">SMALL($E$4:$E$1003,ROWS($I$4:I776))</f>
        <v>99</v>
      </c>
      <c r="J776" s="3">
        <f>ROWS($E$4:E776)/1000</f>
        <v>0.77300000000000002</v>
      </c>
    </row>
    <row r="777" spans="1:10" hidden="1" x14ac:dyDescent="0.3">
      <c r="A777" s="77">
        <f t="shared" ca="1" si="36"/>
        <v>37</v>
      </c>
      <c r="B777" s="78">
        <f t="shared" ca="1" si="36"/>
        <v>41</v>
      </c>
      <c r="C777" s="129">
        <f t="shared" ca="1" si="36"/>
        <v>54</v>
      </c>
      <c r="D777" s="88">
        <f t="shared" ca="1" si="37"/>
        <v>41</v>
      </c>
      <c r="E777" s="80">
        <f t="shared" ca="1" si="38"/>
        <v>95</v>
      </c>
      <c r="F777" s="130"/>
      <c r="G777" s="130"/>
      <c r="H777" s="130"/>
      <c r="I777" s="89">
        <f ca="1">SMALL($E$4:$E$1003,ROWS($I$4:I777))</f>
        <v>99</v>
      </c>
      <c r="J777" s="3">
        <f>ROWS($E$4:E777)/1000</f>
        <v>0.77400000000000002</v>
      </c>
    </row>
    <row r="778" spans="1:10" hidden="1" x14ac:dyDescent="0.3">
      <c r="A778" s="77">
        <f t="shared" ca="1" si="36"/>
        <v>44</v>
      </c>
      <c r="B778" s="78">
        <f t="shared" ca="1" si="36"/>
        <v>38</v>
      </c>
      <c r="C778" s="129">
        <f t="shared" ca="1" si="36"/>
        <v>37</v>
      </c>
      <c r="D778" s="88">
        <f t="shared" ca="1" si="37"/>
        <v>44</v>
      </c>
      <c r="E778" s="80">
        <f t="shared" ca="1" si="38"/>
        <v>81</v>
      </c>
      <c r="F778" s="130"/>
      <c r="G778" s="130"/>
      <c r="H778" s="130"/>
      <c r="I778" s="89">
        <f ca="1">SMALL($E$4:$E$1003,ROWS($I$4:I778))</f>
        <v>99</v>
      </c>
      <c r="J778" s="3">
        <f>ROWS($E$4:E778)/1000</f>
        <v>0.77500000000000002</v>
      </c>
    </row>
    <row r="779" spans="1:10" hidden="1" x14ac:dyDescent="0.3">
      <c r="A779" s="77">
        <f t="shared" ca="1" si="36"/>
        <v>33</v>
      </c>
      <c r="B779" s="78">
        <f t="shared" ca="1" si="36"/>
        <v>36</v>
      </c>
      <c r="C779" s="129">
        <f t="shared" ca="1" si="36"/>
        <v>57</v>
      </c>
      <c r="D779" s="88">
        <f t="shared" ca="1" si="37"/>
        <v>36</v>
      </c>
      <c r="E779" s="80">
        <f t="shared" ca="1" si="38"/>
        <v>93</v>
      </c>
      <c r="F779" s="130"/>
      <c r="G779" s="130"/>
      <c r="H779" s="130"/>
      <c r="I779" s="89">
        <f ca="1">SMALL($E$4:$E$1003,ROWS($I$4:I779))</f>
        <v>99</v>
      </c>
      <c r="J779" s="3">
        <f>ROWS($E$4:E779)/1000</f>
        <v>0.77600000000000002</v>
      </c>
    </row>
    <row r="780" spans="1:10" hidden="1" x14ac:dyDescent="0.3">
      <c r="A780" s="77">
        <f t="shared" ca="1" si="36"/>
        <v>49</v>
      </c>
      <c r="B780" s="78">
        <f t="shared" ca="1" si="36"/>
        <v>38</v>
      </c>
      <c r="C780" s="129">
        <f t="shared" ca="1" si="36"/>
        <v>23</v>
      </c>
      <c r="D780" s="88">
        <f t="shared" ca="1" si="37"/>
        <v>49</v>
      </c>
      <c r="E780" s="80">
        <f t="shared" ca="1" si="38"/>
        <v>72</v>
      </c>
      <c r="F780" s="130"/>
      <c r="G780" s="130"/>
      <c r="H780" s="130"/>
      <c r="I780" s="89">
        <f ca="1">SMALL($E$4:$E$1003,ROWS($I$4:I780))</f>
        <v>99</v>
      </c>
      <c r="J780" s="3">
        <f>ROWS($E$4:E780)/1000</f>
        <v>0.77700000000000002</v>
      </c>
    </row>
    <row r="781" spans="1:10" hidden="1" x14ac:dyDescent="0.3">
      <c r="A781" s="77">
        <f t="shared" ca="1" si="36"/>
        <v>41</v>
      </c>
      <c r="B781" s="78">
        <f t="shared" ca="1" si="36"/>
        <v>22</v>
      </c>
      <c r="C781" s="129">
        <f t="shared" ca="1" si="36"/>
        <v>30</v>
      </c>
      <c r="D781" s="88">
        <f t="shared" ca="1" si="37"/>
        <v>41</v>
      </c>
      <c r="E781" s="80">
        <f t="shared" ca="1" si="38"/>
        <v>71</v>
      </c>
      <c r="F781" s="130"/>
      <c r="G781" s="130"/>
      <c r="H781" s="130"/>
      <c r="I781" s="89">
        <f ca="1">SMALL($E$4:$E$1003,ROWS($I$4:I781))</f>
        <v>99</v>
      </c>
      <c r="J781" s="3">
        <f>ROWS($E$4:E781)/1000</f>
        <v>0.77800000000000002</v>
      </c>
    </row>
    <row r="782" spans="1:10" hidden="1" x14ac:dyDescent="0.3">
      <c r="A782" s="77">
        <f t="shared" ca="1" si="36"/>
        <v>60</v>
      </c>
      <c r="B782" s="78">
        <f t="shared" ca="1" si="36"/>
        <v>29</v>
      </c>
      <c r="C782" s="129">
        <f t="shared" ca="1" si="36"/>
        <v>24</v>
      </c>
      <c r="D782" s="88">
        <f t="shared" ca="1" si="37"/>
        <v>60</v>
      </c>
      <c r="E782" s="80">
        <f t="shared" ca="1" si="38"/>
        <v>84</v>
      </c>
      <c r="F782" s="130"/>
      <c r="G782" s="130"/>
      <c r="H782" s="130"/>
      <c r="I782" s="89">
        <f ca="1">SMALL($E$4:$E$1003,ROWS($I$4:I782))</f>
        <v>99</v>
      </c>
      <c r="J782" s="3">
        <f>ROWS($E$4:E782)/1000</f>
        <v>0.77900000000000003</v>
      </c>
    </row>
    <row r="783" spans="1:10" hidden="1" x14ac:dyDescent="0.3">
      <c r="A783" s="77">
        <f t="shared" ca="1" si="36"/>
        <v>52</v>
      </c>
      <c r="B783" s="78">
        <f t="shared" ca="1" si="36"/>
        <v>40</v>
      </c>
      <c r="C783" s="129">
        <f t="shared" ca="1" si="36"/>
        <v>21</v>
      </c>
      <c r="D783" s="88">
        <f t="shared" ca="1" si="37"/>
        <v>52</v>
      </c>
      <c r="E783" s="80">
        <f t="shared" ca="1" si="38"/>
        <v>73</v>
      </c>
      <c r="F783" s="130"/>
      <c r="G783" s="130"/>
      <c r="H783" s="130"/>
      <c r="I783" s="89">
        <f ca="1">SMALL($E$4:$E$1003,ROWS($I$4:I783))</f>
        <v>99</v>
      </c>
      <c r="J783" s="3">
        <f>ROWS($E$4:E783)/1000</f>
        <v>0.78</v>
      </c>
    </row>
    <row r="784" spans="1:10" hidden="1" x14ac:dyDescent="0.3">
      <c r="A784" s="77">
        <f t="shared" ca="1" si="36"/>
        <v>40</v>
      </c>
      <c r="B784" s="78">
        <f t="shared" ca="1" si="36"/>
        <v>24</v>
      </c>
      <c r="C784" s="129">
        <f t="shared" ca="1" si="36"/>
        <v>26</v>
      </c>
      <c r="D784" s="88">
        <f t="shared" ca="1" si="37"/>
        <v>40</v>
      </c>
      <c r="E784" s="80">
        <f t="shared" ca="1" si="38"/>
        <v>66</v>
      </c>
      <c r="F784" s="130"/>
      <c r="G784" s="130"/>
      <c r="H784" s="130"/>
      <c r="I784" s="89">
        <f ca="1">SMALL($E$4:$E$1003,ROWS($I$4:I784))</f>
        <v>99</v>
      </c>
      <c r="J784" s="3">
        <f>ROWS($E$4:E784)/1000</f>
        <v>0.78100000000000003</v>
      </c>
    </row>
    <row r="785" spans="1:10" hidden="1" x14ac:dyDescent="0.3">
      <c r="A785" s="77">
        <f t="shared" ca="1" si="36"/>
        <v>28</v>
      </c>
      <c r="B785" s="78">
        <f t="shared" ca="1" si="36"/>
        <v>38</v>
      </c>
      <c r="C785" s="129">
        <f t="shared" ca="1" si="36"/>
        <v>56</v>
      </c>
      <c r="D785" s="88">
        <f t="shared" ca="1" si="37"/>
        <v>38</v>
      </c>
      <c r="E785" s="80">
        <f t="shared" ca="1" si="38"/>
        <v>94</v>
      </c>
      <c r="F785" s="130"/>
      <c r="G785" s="130"/>
      <c r="H785" s="130"/>
      <c r="I785" s="89">
        <f ca="1">SMALL($E$4:$E$1003,ROWS($I$4:I785))</f>
        <v>99</v>
      </c>
      <c r="J785" s="3">
        <f>ROWS($E$4:E785)/1000</f>
        <v>0.78200000000000003</v>
      </c>
    </row>
    <row r="786" spans="1:10" hidden="1" x14ac:dyDescent="0.3">
      <c r="A786" s="77">
        <f t="shared" ca="1" si="36"/>
        <v>40</v>
      </c>
      <c r="B786" s="78">
        <f t="shared" ca="1" si="36"/>
        <v>37</v>
      </c>
      <c r="C786" s="129">
        <f t="shared" ca="1" si="36"/>
        <v>33</v>
      </c>
      <c r="D786" s="88">
        <f t="shared" ca="1" si="37"/>
        <v>40</v>
      </c>
      <c r="E786" s="80">
        <f t="shared" ca="1" si="38"/>
        <v>73</v>
      </c>
      <c r="F786" s="130"/>
      <c r="G786" s="130"/>
      <c r="H786" s="130"/>
      <c r="I786" s="89">
        <f ca="1">SMALL($E$4:$E$1003,ROWS($I$4:I786))</f>
        <v>99</v>
      </c>
      <c r="J786" s="3">
        <f>ROWS($E$4:E786)/1000</f>
        <v>0.78300000000000003</v>
      </c>
    </row>
    <row r="787" spans="1:10" hidden="1" x14ac:dyDescent="0.3">
      <c r="A787" s="77">
        <f t="shared" ca="1" si="36"/>
        <v>21</v>
      </c>
      <c r="B787" s="78">
        <f t="shared" ca="1" si="36"/>
        <v>52</v>
      </c>
      <c r="C787" s="129">
        <f t="shared" ca="1" si="36"/>
        <v>59</v>
      </c>
      <c r="D787" s="88">
        <f t="shared" ca="1" si="37"/>
        <v>52</v>
      </c>
      <c r="E787" s="80">
        <f t="shared" ca="1" si="38"/>
        <v>111</v>
      </c>
      <c r="F787" s="130"/>
      <c r="G787" s="130"/>
      <c r="H787" s="130"/>
      <c r="I787" s="89">
        <f ca="1">SMALL($E$4:$E$1003,ROWS($I$4:I787))</f>
        <v>99</v>
      </c>
      <c r="J787" s="3">
        <f>ROWS($E$4:E787)/1000</f>
        <v>0.78400000000000003</v>
      </c>
    </row>
    <row r="788" spans="1:10" hidden="1" x14ac:dyDescent="0.3">
      <c r="A788" s="77">
        <f t="shared" ca="1" si="36"/>
        <v>49</v>
      </c>
      <c r="B788" s="78">
        <f t="shared" ca="1" si="36"/>
        <v>58</v>
      </c>
      <c r="C788" s="129">
        <f t="shared" ca="1" si="36"/>
        <v>35</v>
      </c>
      <c r="D788" s="88">
        <f t="shared" ca="1" si="37"/>
        <v>58</v>
      </c>
      <c r="E788" s="80">
        <f t="shared" ca="1" si="38"/>
        <v>93</v>
      </c>
      <c r="F788" s="130"/>
      <c r="G788" s="130"/>
      <c r="H788" s="130"/>
      <c r="I788" s="89">
        <f ca="1">SMALL($E$4:$E$1003,ROWS($I$4:I788))</f>
        <v>99</v>
      </c>
      <c r="J788" s="3">
        <f>ROWS($E$4:E788)/1000</f>
        <v>0.78500000000000003</v>
      </c>
    </row>
    <row r="789" spans="1:10" hidden="1" x14ac:dyDescent="0.3">
      <c r="A789" s="77">
        <f t="shared" ca="1" si="36"/>
        <v>27</v>
      </c>
      <c r="B789" s="78">
        <f t="shared" ca="1" si="36"/>
        <v>40</v>
      </c>
      <c r="C789" s="129">
        <f t="shared" ca="1" si="36"/>
        <v>26</v>
      </c>
      <c r="D789" s="88">
        <f t="shared" ca="1" si="37"/>
        <v>40</v>
      </c>
      <c r="E789" s="80">
        <f t="shared" ca="1" si="38"/>
        <v>66</v>
      </c>
      <c r="F789" s="130"/>
      <c r="G789" s="130"/>
      <c r="H789" s="130"/>
      <c r="I789" s="89">
        <f ca="1">SMALL($E$4:$E$1003,ROWS($I$4:I789))</f>
        <v>99</v>
      </c>
      <c r="J789" s="3">
        <f>ROWS($E$4:E789)/1000</f>
        <v>0.78600000000000003</v>
      </c>
    </row>
    <row r="790" spans="1:10" hidden="1" x14ac:dyDescent="0.3">
      <c r="A790" s="77">
        <f t="shared" ca="1" si="36"/>
        <v>37</v>
      </c>
      <c r="B790" s="78">
        <f t="shared" ca="1" si="36"/>
        <v>50</v>
      </c>
      <c r="C790" s="129">
        <f t="shared" ca="1" si="36"/>
        <v>55</v>
      </c>
      <c r="D790" s="88">
        <f t="shared" ca="1" si="37"/>
        <v>50</v>
      </c>
      <c r="E790" s="80">
        <f t="shared" ca="1" si="38"/>
        <v>105</v>
      </c>
      <c r="F790" s="130"/>
      <c r="G790" s="130"/>
      <c r="H790" s="130"/>
      <c r="I790" s="89">
        <f ca="1">SMALL($E$4:$E$1003,ROWS($I$4:I790))</f>
        <v>100</v>
      </c>
      <c r="J790" s="3">
        <f>ROWS($E$4:E790)/1000</f>
        <v>0.78700000000000003</v>
      </c>
    </row>
    <row r="791" spans="1:10" hidden="1" x14ac:dyDescent="0.3">
      <c r="A791" s="77">
        <f t="shared" ca="1" si="36"/>
        <v>31</v>
      </c>
      <c r="B791" s="78">
        <f t="shared" ca="1" si="36"/>
        <v>29</v>
      </c>
      <c r="C791" s="129">
        <f t="shared" ca="1" si="36"/>
        <v>52</v>
      </c>
      <c r="D791" s="88">
        <f t="shared" ca="1" si="37"/>
        <v>31</v>
      </c>
      <c r="E791" s="80">
        <f t="shared" ca="1" si="38"/>
        <v>83</v>
      </c>
      <c r="F791" s="130"/>
      <c r="G791" s="130"/>
      <c r="H791" s="130"/>
      <c r="I791" s="89">
        <f ca="1">SMALL($E$4:$E$1003,ROWS($I$4:I791))</f>
        <v>100</v>
      </c>
      <c r="J791" s="3">
        <f>ROWS($E$4:E791)/1000</f>
        <v>0.78800000000000003</v>
      </c>
    </row>
    <row r="792" spans="1:10" hidden="1" x14ac:dyDescent="0.3">
      <c r="A792" s="77">
        <f t="shared" ca="1" si="36"/>
        <v>33</v>
      </c>
      <c r="B792" s="78">
        <f t="shared" ca="1" si="36"/>
        <v>59</v>
      </c>
      <c r="C792" s="129">
        <f t="shared" ca="1" si="36"/>
        <v>60</v>
      </c>
      <c r="D792" s="88">
        <f t="shared" ca="1" si="37"/>
        <v>59</v>
      </c>
      <c r="E792" s="80">
        <f t="shared" ca="1" si="38"/>
        <v>119</v>
      </c>
      <c r="F792" s="130"/>
      <c r="G792" s="130"/>
      <c r="H792" s="130"/>
      <c r="I792" s="89">
        <f ca="1">SMALL($E$4:$E$1003,ROWS($I$4:I792))</f>
        <v>100</v>
      </c>
      <c r="J792" s="3">
        <f>ROWS($E$4:E792)/1000</f>
        <v>0.78900000000000003</v>
      </c>
    </row>
    <row r="793" spans="1:10" hidden="1" x14ac:dyDescent="0.3">
      <c r="A793" s="77">
        <f t="shared" ca="1" si="36"/>
        <v>31</v>
      </c>
      <c r="B793" s="78">
        <f t="shared" ca="1" si="36"/>
        <v>30</v>
      </c>
      <c r="C793" s="129">
        <f t="shared" ca="1" si="36"/>
        <v>22</v>
      </c>
      <c r="D793" s="88">
        <f t="shared" ca="1" si="37"/>
        <v>31</v>
      </c>
      <c r="E793" s="80">
        <f t="shared" ca="1" si="38"/>
        <v>53</v>
      </c>
      <c r="F793" s="130"/>
      <c r="G793" s="130"/>
      <c r="H793" s="130"/>
      <c r="I793" s="89">
        <f ca="1">SMALL($E$4:$E$1003,ROWS($I$4:I793))</f>
        <v>100</v>
      </c>
      <c r="J793" s="3">
        <f>ROWS($E$4:E793)/1000</f>
        <v>0.79</v>
      </c>
    </row>
    <row r="794" spans="1:10" hidden="1" x14ac:dyDescent="0.3">
      <c r="A794" s="77">
        <f t="shared" ca="1" si="36"/>
        <v>38</v>
      </c>
      <c r="B794" s="78">
        <f t="shared" ca="1" si="36"/>
        <v>30</v>
      </c>
      <c r="C794" s="129">
        <f t="shared" ca="1" si="36"/>
        <v>57</v>
      </c>
      <c r="D794" s="88">
        <f t="shared" ca="1" si="37"/>
        <v>38</v>
      </c>
      <c r="E794" s="80">
        <f t="shared" ca="1" si="38"/>
        <v>95</v>
      </c>
      <c r="F794" s="130"/>
      <c r="G794" s="130"/>
      <c r="H794" s="130"/>
      <c r="I794" s="89">
        <f ca="1">SMALL($E$4:$E$1003,ROWS($I$4:I794))</f>
        <v>100</v>
      </c>
      <c r="J794" s="3">
        <f>ROWS($E$4:E794)/1000</f>
        <v>0.79100000000000004</v>
      </c>
    </row>
    <row r="795" spans="1:10" hidden="1" x14ac:dyDescent="0.3">
      <c r="A795" s="77">
        <f t="shared" ca="1" si="36"/>
        <v>52</v>
      </c>
      <c r="B795" s="78">
        <f t="shared" ca="1" si="36"/>
        <v>46</v>
      </c>
      <c r="C795" s="129">
        <f t="shared" ca="1" si="36"/>
        <v>56</v>
      </c>
      <c r="D795" s="88">
        <f t="shared" ca="1" si="37"/>
        <v>52</v>
      </c>
      <c r="E795" s="80">
        <f t="shared" ca="1" si="38"/>
        <v>108</v>
      </c>
      <c r="F795" s="130"/>
      <c r="G795" s="130"/>
      <c r="H795" s="130"/>
      <c r="I795" s="89">
        <f ca="1">SMALL($E$4:$E$1003,ROWS($I$4:I795))</f>
        <v>100</v>
      </c>
      <c r="J795" s="3">
        <f>ROWS($E$4:E795)/1000</f>
        <v>0.79200000000000004</v>
      </c>
    </row>
    <row r="796" spans="1:10" hidden="1" x14ac:dyDescent="0.3">
      <c r="A796" s="77">
        <f t="shared" ca="1" si="36"/>
        <v>59</v>
      </c>
      <c r="B796" s="78">
        <f t="shared" ca="1" si="36"/>
        <v>39</v>
      </c>
      <c r="C796" s="129">
        <f t="shared" ca="1" si="36"/>
        <v>48</v>
      </c>
      <c r="D796" s="88">
        <f t="shared" ca="1" si="37"/>
        <v>59</v>
      </c>
      <c r="E796" s="80">
        <f t="shared" ca="1" si="38"/>
        <v>107</v>
      </c>
      <c r="F796" s="130"/>
      <c r="G796" s="130"/>
      <c r="H796" s="130"/>
      <c r="I796" s="89">
        <f ca="1">SMALL($E$4:$E$1003,ROWS($I$4:I796))</f>
        <v>100</v>
      </c>
      <c r="J796" s="3">
        <f>ROWS($E$4:E796)/1000</f>
        <v>0.79300000000000004</v>
      </c>
    </row>
    <row r="797" spans="1:10" hidden="1" x14ac:dyDescent="0.3">
      <c r="A797" s="77">
        <f t="shared" ca="1" si="36"/>
        <v>48</v>
      </c>
      <c r="B797" s="78">
        <f t="shared" ca="1" si="36"/>
        <v>20</v>
      </c>
      <c r="C797" s="129">
        <f t="shared" ca="1" si="36"/>
        <v>42</v>
      </c>
      <c r="D797" s="88">
        <f t="shared" ca="1" si="37"/>
        <v>48</v>
      </c>
      <c r="E797" s="80">
        <f t="shared" ca="1" si="38"/>
        <v>90</v>
      </c>
      <c r="F797" s="130"/>
      <c r="G797" s="130"/>
      <c r="H797" s="130"/>
      <c r="I797" s="89">
        <f ca="1">SMALL($E$4:$E$1003,ROWS($I$4:I797))</f>
        <v>100</v>
      </c>
      <c r="J797" s="3">
        <f>ROWS($E$4:E797)/1000</f>
        <v>0.79400000000000004</v>
      </c>
    </row>
    <row r="798" spans="1:10" hidden="1" x14ac:dyDescent="0.3">
      <c r="A798" s="77">
        <f t="shared" ca="1" si="36"/>
        <v>36</v>
      </c>
      <c r="B798" s="78">
        <f t="shared" ca="1" si="36"/>
        <v>31</v>
      </c>
      <c r="C798" s="129">
        <f t="shared" ca="1" si="36"/>
        <v>22</v>
      </c>
      <c r="D798" s="88">
        <f t="shared" ca="1" si="37"/>
        <v>36</v>
      </c>
      <c r="E798" s="80">
        <f t="shared" ca="1" si="38"/>
        <v>58</v>
      </c>
      <c r="F798" s="130"/>
      <c r="G798" s="130"/>
      <c r="H798" s="130"/>
      <c r="I798" s="89">
        <f ca="1">SMALL($E$4:$E$1003,ROWS($I$4:I798))</f>
        <v>100</v>
      </c>
      <c r="J798" s="3">
        <f>ROWS($E$4:E798)/1000</f>
        <v>0.79500000000000004</v>
      </c>
    </row>
    <row r="799" spans="1:10" hidden="1" x14ac:dyDescent="0.3">
      <c r="A799" s="77">
        <f t="shared" ca="1" si="36"/>
        <v>22</v>
      </c>
      <c r="B799" s="78">
        <f t="shared" ca="1" si="36"/>
        <v>26</v>
      </c>
      <c r="C799" s="129">
        <f t="shared" ca="1" si="36"/>
        <v>32</v>
      </c>
      <c r="D799" s="88">
        <f t="shared" ca="1" si="37"/>
        <v>26</v>
      </c>
      <c r="E799" s="80">
        <f t="shared" ca="1" si="38"/>
        <v>58</v>
      </c>
      <c r="F799" s="130"/>
      <c r="G799" s="130"/>
      <c r="H799" s="130"/>
      <c r="I799" s="89">
        <f ca="1">SMALL($E$4:$E$1003,ROWS($I$4:I799))</f>
        <v>100</v>
      </c>
      <c r="J799" s="3">
        <f>ROWS($E$4:E799)/1000</f>
        <v>0.79600000000000004</v>
      </c>
    </row>
    <row r="800" spans="1:10" hidden="1" x14ac:dyDescent="0.3">
      <c r="A800" s="77">
        <f t="shared" ca="1" si="36"/>
        <v>46</v>
      </c>
      <c r="B800" s="78">
        <f t="shared" ca="1" si="36"/>
        <v>40</v>
      </c>
      <c r="C800" s="129">
        <f t="shared" ca="1" si="36"/>
        <v>54</v>
      </c>
      <c r="D800" s="88">
        <f t="shared" ca="1" si="37"/>
        <v>46</v>
      </c>
      <c r="E800" s="80">
        <f t="shared" ca="1" si="38"/>
        <v>100</v>
      </c>
      <c r="F800" s="130"/>
      <c r="G800" s="130"/>
      <c r="H800" s="130"/>
      <c r="I800" s="89">
        <f ca="1">SMALL($E$4:$E$1003,ROWS($I$4:I800))</f>
        <v>100</v>
      </c>
      <c r="J800" s="3">
        <f>ROWS($E$4:E800)/1000</f>
        <v>0.79700000000000004</v>
      </c>
    </row>
    <row r="801" spans="1:10" hidden="1" x14ac:dyDescent="0.3">
      <c r="A801" s="77">
        <f t="shared" ca="1" si="36"/>
        <v>47</v>
      </c>
      <c r="B801" s="78">
        <f t="shared" ca="1" si="36"/>
        <v>32</v>
      </c>
      <c r="C801" s="129">
        <f t="shared" ca="1" si="36"/>
        <v>46</v>
      </c>
      <c r="D801" s="88">
        <f t="shared" ca="1" si="37"/>
        <v>47</v>
      </c>
      <c r="E801" s="80">
        <f t="shared" ca="1" si="38"/>
        <v>93</v>
      </c>
      <c r="F801" s="130"/>
      <c r="G801" s="130"/>
      <c r="H801" s="130"/>
      <c r="I801" s="89">
        <f ca="1">SMALL($E$4:$E$1003,ROWS($I$4:I801))</f>
        <v>100</v>
      </c>
      <c r="J801" s="3">
        <f>ROWS($E$4:E801)/1000</f>
        <v>0.79800000000000004</v>
      </c>
    </row>
    <row r="802" spans="1:10" hidden="1" x14ac:dyDescent="0.3">
      <c r="A802" s="77">
        <f t="shared" ca="1" si="36"/>
        <v>50</v>
      </c>
      <c r="B802" s="78">
        <f t="shared" ca="1" si="36"/>
        <v>35</v>
      </c>
      <c r="C802" s="129">
        <f t="shared" ca="1" si="36"/>
        <v>36</v>
      </c>
      <c r="D802" s="88">
        <f t="shared" ca="1" si="37"/>
        <v>50</v>
      </c>
      <c r="E802" s="80">
        <f t="shared" ca="1" si="38"/>
        <v>86</v>
      </c>
      <c r="F802" s="130"/>
      <c r="G802" s="130"/>
      <c r="H802" s="130"/>
      <c r="I802" s="89">
        <f ca="1">SMALL($E$4:$E$1003,ROWS($I$4:I802))</f>
        <v>100</v>
      </c>
      <c r="J802" s="3">
        <f>ROWS($E$4:E802)/1000</f>
        <v>0.79900000000000004</v>
      </c>
    </row>
    <row r="803" spans="1:10" hidden="1" x14ac:dyDescent="0.3">
      <c r="A803" s="77">
        <f t="shared" ca="1" si="36"/>
        <v>32</v>
      </c>
      <c r="B803" s="78">
        <f t="shared" ca="1" si="36"/>
        <v>30</v>
      </c>
      <c r="C803" s="129">
        <f t="shared" ca="1" si="36"/>
        <v>35</v>
      </c>
      <c r="D803" s="88">
        <f t="shared" ca="1" si="37"/>
        <v>32</v>
      </c>
      <c r="E803" s="80">
        <f t="shared" ca="1" si="38"/>
        <v>67</v>
      </c>
      <c r="F803" s="130"/>
      <c r="G803" s="130"/>
      <c r="H803" s="130"/>
      <c r="I803" s="89">
        <f ca="1">SMALL($E$4:$E$1003,ROWS($I$4:I803))</f>
        <v>100</v>
      </c>
      <c r="J803" s="3">
        <f>ROWS($E$4:E803)/1000</f>
        <v>0.8</v>
      </c>
    </row>
    <row r="804" spans="1:10" hidden="1" x14ac:dyDescent="0.3">
      <c r="A804" s="77">
        <f t="shared" ca="1" si="36"/>
        <v>25</v>
      </c>
      <c r="B804" s="78">
        <f t="shared" ca="1" si="36"/>
        <v>35</v>
      </c>
      <c r="C804" s="129">
        <f t="shared" ca="1" si="36"/>
        <v>44</v>
      </c>
      <c r="D804" s="88">
        <f t="shared" ca="1" si="37"/>
        <v>35</v>
      </c>
      <c r="E804" s="80">
        <f t="shared" ca="1" si="38"/>
        <v>79</v>
      </c>
      <c r="F804" s="130"/>
      <c r="G804" s="130"/>
      <c r="H804" s="130"/>
      <c r="I804" s="89">
        <f ca="1">SMALL($E$4:$E$1003,ROWS($I$4:I804))</f>
        <v>101</v>
      </c>
      <c r="J804" s="3">
        <f>ROWS($E$4:E804)/1000</f>
        <v>0.80100000000000005</v>
      </c>
    </row>
    <row r="805" spans="1:10" hidden="1" x14ac:dyDescent="0.3">
      <c r="A805" s="77">
        <f t="shared" ca="1" si="36"/>
        <v>32</v>
      </c>
      <c r="B805" s="78">
        <f t="shared" ca="1" si="36"/>
        <v>27</v>
      </c>
      <c r="C805" s="129">
        <f t="shared" ca="1" si="36"/>
        <v>40</v>
      </c>
      <c r="D805" s="88">
        <f t="shared" ca="1" si="37"/>
        <v>32</v>
      </c>
      <c r="E805" s="80">
        <f t="shared" ca="1" si="38"/>
        <v>72</v>
      </c>
      <c r="F805" s="130"/>
      <c r="G805" s="130"/>
      <c r="H805" s="130"/>
      <c r="I805" s="89">
        <f ca="1">SMALL($E$4:$E$1003,ROWS($I$4:I805))</f>
        <v>101</v>
      </c>
      <c r="J805" s="3">
        <f>ROWS($E$4:E805)/1000</f>
        <v>0.80200000000000005</v>
      </c>
    </row>
    <row r="806" spans="1:10" hidden="1" x14ac:dyDescent="0.3">
      <c r="A806" s="77">
        <f t="shared" ca="1" si="36"/>
        <v>40</v>
      </c>
      <c r="B806" s="78">
        <f t="shared" ca="1" si="36"/>
        <v>31</v>
      </c>
      <c r="C806" s="129">
        <f t="shared" ca="1" si="36"/>
        <v>24</v>
      </c>
      <c r="D806" s="88">
        <f t="shared" ca="1" si="37"/>
        <v>40</v>
      </c>
      <c r="E806" s="80">
        <f t="shared" ca="1" si="38"/>
        <v>64</v>
      </c>
      <c r="F806" s="130"/>
      <c r="G806" s="130"/>
      <c r="H806" s="130"/>
      <c r="I806" s="89">
        <f ca="1">SMALL($E$4:$E$1003,ROWS($I$4:I806))</f>
        <v>101</v>
      </c>
      <c r="J806" s="3">
        <f>ROWS($E$4:E806)/1000</f>
        <v>0.80300000000000005</v>
      </c>
    </row>
    <row r="807" spans="1:10" hidden="1" x14ac:dyDescent="0.3">
      <c r="A807" s="77">
        <f t="shared" ca="1" si="36"/>
        <v>38</v>
      </c>
      <c r="B807" s="78">
        <f t="shared" ca="1" si="36"/>
        <v>57</v>
      </c>
      <c r="C807" s="129">
        <f t="shared" ca="1" si="36"/>
        <v>56</v>
      </c>
      <c r="D807" s="88">
        <f t="shared" ca="1" si="37"/>
        <v>57</v>
      </c>
      <c r="E807" s="80">
        <f t="shared" ca="1" si="38"/>
        <v>113</v>
      </c>
      <c r="F807" s="130"/>
      <c r="G807" s="130"/>
      <c r="H807" s="130"/>
      <c r="I807" s="89">
        <f ca="1">SMALL($E$4:$E$1003,ROWS($I$4:I807))</f>
        <v>101</v>
      </c>
      <c r="J807" s="3">
        <f>ROWS($E$4:E807)/1000</f>
        <v>0.80400000000000005</v>
      </c>
    </row>
    <row r="808" spans="1:10" hidden="1" x14ac:dyDescent="0.3">
      <c r="A808" s="77">
        <f t="shared" ca="1" si="36"/>
        <v>28</v>
      </c>
      <c r="B808" s="78">
        <f t="shared" ca="1" si="36"/>
        <v>32</v>
      </c>
      <c r="C808" s="129">
        <f t="shared" ca="1" si="36"/>
        <v>49</v>
      </c>
      <c r="D808" s="88">
        <f t="shared" ca="1" si="37"/>
        <v>32</v>
      </c>
      <c r="E808" s="80">
        <f t="shared" ca="1" si="38"/>
        <v>81</v>
      </c>
      <c r="F808" s="130"/>
      <c r="G808" s="130"/>
      <c r="H808" s="130"/>
      <c r="I808" s="89">
        <f ca="1">SMALL($E$4:$E$1003,ROWS($I$4:I808))</f>
        <v>101</v>
      </c>
      <c r="J808" s="3">
        <f>ROWS($E$4:E808)/1000</f>
        <v>0.80500000000000005</v>
      </c>
    </row>
    <row r="809" spans="1:10" hidden="1" x14ac:dyDescent="0.3">
      <c r="A809" s="77">
        <f t="shared" ca="1" si="36"/>
        <v>41</v>
      </c>
      <c r="B809" s="78">
        <f t="shared" ca="1" si="36"/>
        <v>37</v>
      </c>
      <c r="C809" s="129">
        <f t="shared" ca="1" si="36"/>
        <v>49</v>
      </c>
      <c r="D809" s="88">
        <f t="shared" ca="1" si="37"/>
        <v>41</v>
      </c>
      <c r="E809" s="80">
        <f t="shared" ca="1" si="38"/>
        <v>90</v>
      </c>
      <c r="F809" s="130"/>
      <c r="G809" s="130"/>
      <c r="H809" s="130"/>
      <c r="I809" s="89">
        <f ca="1">SMALL($E$4:$E$1003,ROWS($I$4:I809))</f>
        <v>101</v>
      </c>
      <c r="J809" s="3">
        <f>ROWS($E$4:E809)/1000</f>
        <v>0.80600000000000005</v>
      </c>
    </row>
    <row r="810" spans="1:10" hidden="1" x14ac:dyDescent="0.3">
      <c r="A810" s="77">
        <f t="shared" ca="1" si="36"/>
        <v>30</v>
      </c>
      <c r="B810" s="78">
        <f t="shared" ca="1" si="36"/>
        <v>36</v>
      </c>
      <c r="C810" s="129">
        <f t="shared" ca="1" si="36"/>
        <v>50</v>
      </c>
      <c r="D810" s="88">
        <f t="shared" ca="1" si="37"/>
        <v>36</v>
      </c>
      <c r="E810" s="80">
        <f t="shared" ca="1" si="38"/>
        <v>86</v>
      </c>
      <c r="F810" s="130"/>
      <c r="G810" s="130"/>
      <c r="H810" s="130"/>
      <c r="I810" s="89">
        <f ca="1">SMALL($E$4:$E$1003,ROWS($I$4:I810))</f>
        <v>101</v>
      </c>
      <c r="J810" s="3">
        <f>ROWS($E$4:E810)/1000</f>
        <v>0.80700000000000005</v>
      </c>
    </row>
    <row r="811" spans="1:10" hidden="1" x14ac:dyDescent="0.3">
      <c r="A811" s="77">
        <f t="shared" ca="1" si="36"/>
        <v>25</v>
      </c>
      <c r="B811" s="78">
        <f t="shared" ca="1" si="36"/>
        <v>44</v>
      </c>
      <c r="C811" s="129">
        <f t="shared" ca="1" si="36"/>
        <v>40</v>
      </c>
      <c r="D811" s="88">
        <f t="shared" ca="1" si="37"/>
        <v>44</v>
      </c>
      <c r="E811" s="80">
        <f t="shared" ca="1" si="38"/>
        <v>84</v>
      </c>
      <c r="F811" s="130"/>
      <c r="G811" s="130"/>
      <c r="H811" s="130"/>
      <c r="I811" s="89">
        <f ca="1">SMALL($E$4:$E$1003,ROWS($I$4:I811))</f>
        <v>101</v>
      </c>
      <c r="J811" s="3">
        <f>ROWS($E$4:E811)/1000</f>
        <v>0.80800000000000005</v>
      </c>
    </row>
    <row r="812" spans="1:10" hidden="1" x14ac:dyDescent="0.3">
      <c r="A812" s="77">
        <f t="shared" ca="1" si="36"/>
        <v>46</v>
      </c>
      <c r="B812" s="78">
        <f t="shared" ca="1" si="36"/>
        <v>31</v>
      </c>
      <c r="C812" s="129">
        <f t="shared" ca="1" si="36"/>
        <v>34</v>
      </c>
      <c r="D812" s="88">
        <f t="shared" ca="1" si="37"/>
        <v>46</v>
      </c>
      <c r="E812" s="80">
        <f t="shared" ca="1" si="38"/>
        <v>80</v>
      </c>
      <c r="F812" s="130"/>
      <c r="G812" s="130"/>
      <c r="H812" s="130"/>
      <c r="I812" s="89">
        <f ca="1">SMALL($E$4:$E$1003,ROWS($I$4:I812))</f>
        <v>101</v>
      </c>
      <c r="J812" s="3">
        <f>ROWS($E$4:E812)/1000</f>
        <v>0.80900000000000005</v>
      </c>
    </row>
    <row r="813" spans="1:10" hidden="1" x14ac:dyDescent="0.3">
      <c r="A813" s="77">
        <f t="shared" ca="1" si="36"/>
        <v>42</v>
      </c>
      <c r="B813" s="78">
        <f t="shared" ca="1" si="36"/>
        <v>26</v>
      </c>
      <c r="C813" s="129">
        <f t="shared" ca="1" si="36"/>
        <v>34</v>
      </c>
      <c r="D813" s="88">
        <f t="shared" ca="1" si="37"/>
        <v>42</v>
      </c>
      <c r="E813" s="80">
        <f t="shared" ca="1" si="38"/>
        <v>76</v>
      </c>
      <c r="F813" s="130"/>
      <c r="G813" s="130"/>
      <c r="H813" s="130"/>
      <c r="I813" s="89">
        <f ca="1">SMALL($E$4:$E$1003,ROWS($I$4:I813))</f>
        <v>101</v>
      </c>
      <c r="J813" s="3">
        <f>ROWS($E$4:E813)/1000</f>
        <v>0.81</v>
      </c>
    </row>
    <row r="814" spans="1:10" hidden="1" x14ac:dyDescent="0.3">
      <c r="A814" s="77">
        <f t="shared" ca="1" si="36"/>
        <v>23</v>
      </c>
      <c r="B814" s="78">
        <f t="shared" ca="1" si="36"/>
        <v>25</v>
      </c>
      <c r="C814" s="129">
        <f t="shared" ca="1" si="36"/>
        <v>57</v>
      </c>
      <c r="D814" s="88">
        <f t="shared" ca="1" si="37"/>
        <v>25</v>
      </c>
      <c r="E814" s="80">
        <f t="shared" ca="1" si="38"/>
        <v>82</v>
      </c>
      <c r="F814" s="130"/>
      <c r="G814" s="130"/>
      <c r="H814" s="130"/>
      <c r="I814" s="89">
        <f ca="1">SMALL($E$4:$E$1003,ROWS($I$4:I814))</f>
        <v>101</v>
      </c>
      <c r="J814" s="3">
        <f>ROWS($E$4:E814)/1000</f>
        <v>0.81100000000000005</v>
      </c>
    </row>
    <row r="815" spans="1:10" hidden="1" x14ac:dyDescent="0.3">
      <c r="A815" s="77">
        <f t="shared" ca="1" si="36"/>
        <v>36</v>
      </c>
      <c r="B815" s="78">
        <f t="shared" ca="1" si="36"/>
        <v>50</v>
      </c>
      <c r="C815" s="129">
        <f t="shared" ca="1" si="36"/>
        <v>47</v>
      </c>
      <c r="D815" s="88">
        <f t="shared" ca="1" si="37"/>
        <v>50</v>
      </c>
      <c r="E815" s="80">
        <f t="shared" ca="1" si="38"/>
        <v>97</v>
      </c>
      <c r="F815" s="130"/>
      <c r="G815" s="130"/>
      <c r="H815" s="130"/>
      <c r="I815" s="89">
        <f ca="1">SMALL($E$4:$E$1003,ROWS($I$4:I815))</f>
        <v>101</v>
      </c>
      <c r="J815" s="3">
        <f>ROWS($E$4:E815)/1000</f>
        <v>0.81200000000000006</v>
      </c>
    </row>
    <row r="816" spans="1:10" hidden="1" x14ac:dyDescent="0.3">
      <c r="A816" s="77">
        <f t="shared" ca="1" si="36"/>
        <v>56</v>
      </c>
      <c r="B816" s="78">
        <f t="shared" ca="1" si="36"/>
        <v>33</v>
      </c>
      <c r="C816" s="129">
        <f t="shared" ca="1" si="36"/>
        <v>38</v>
      </c>
      <c r="D816" s="88">
        <f t="shared" ca="1" si="37"/>
        <v>56</v>
      </c>
      <c r="E816" s="80">
        <f t="shared" ca="1" si="38"/>
        <v>94</v>
      </c>
      <c r="F816" s="130"/>
      <c r="G816" s="130"/>
      <c r="H816" s="130"/>
      <c r="I816" s="89">
        <f ca="1">SMALL($E$4:$E$1003,ROWS($I$4:I816))</f>
        <v>101</v>
      </c>
      <c r="J816" s="3">
        <f>ROWS($E$4:E816)/1000</f>
        <v>0.81299999999999994</v>
      </c>
    </row>
    <row r="817" spans="1:10" hidden="1" x14ac:dyDescent="0.3">
      <c r="A817" s="77">
        <f t="shared" ca="1" si="36"/>
        <v>54</v>
      </c>
      <c r="B817" s="78">
        <f t="shared" ca="1" si="36"/>
        <v>46</v>
      </c>
      <c r="C817" s="129">
        <f t="shared" ca="1" si="36"/>
        <v>47</v>
      </c>
      <c r="D817" s="88">
        <f t="shared" ca="1" si="37"/>
        <v>54</v>
      </c>
      <c r="E817" s="80">
        <f t="shared" ca="1" si="38"/>
        <v>101</v>
      </c>
      <c r="F817" s="130"/>
      <c r="G817" s="130"/>
      <c r="H817" s="130"/>
      <c r="I817" s="89">
        <f ca="1">SMALL($E$4:$E$1003,ROWS($I$4:I817))</f>
        <v>101</v>
      </c>
      <c r="J817" s="3">
        <f>ROWS($E$4:E817)/1000</f>
        <v>0.81399999999999995</v>
      </c>
    </row>
    <row r="818" spans="1:10" hidden="1" x14ac:dyDescent="0.3">
      <c r="A818" s="77">
        <f t="shared" ca="1" si="36"/>
        <v>39</v>
      </c>
      <c r="B818" s="78">
        <f t="shared" ca="1" si="36"/>
        <v>52</v>
      </c>
      <c r="C818" s="129">
        <f t="shared" ca="1" si="36"/>
        <v>33</v>
      </c>
      <c r="D818" s="88">
        <f t="shared" ca="1" si="37"/>
        <v>52</v>
      </c>
      <c r="E818" s="80">
        <f t="shared" ca="1" si="38"/>
        <v>85</v>
      </c>
      <c r="F818" s="130"/>
      <c r="G818" s="130"/>
      <c r="H818" s="130"/>
      <c r="I818" s="89">
        <f ca="1">SMALL($E$4:$E$1003,ROWS($I$4:I818))</f>
        <v>101</v>
      </c>
      <c r="J818" s="3">
        <f>ROWS($E$4:E818)/1000</f>
        <v>0.81499999999999995</v>
      </c>
    </row>
    <row r="819" spans="1:10" hidden="1" x14ac:dyDescent="0.3">
      <c r="A819" s="77">
        <f t="shared" ca="1" si="36"/>
        <v>24</v>
      </c>
      <c r="B819" s="78">
        <f t="shared" ca="1" si="36"/>
        <v>30</v>
      </c>
      <c r="C819" s="129">
        <f t="shared" ca="1" si="36"/>
        <v>22</v>
      </c>
      <c r="D819" s="88">
        <f t="shared" ca="1" si="37"/>
        <v>30</v>
      </c>
      <c r="E819" s="80">
        <f t="shared" ca="1" si="38"/>
        <v>52</v>
      </c>
      <c r="F819" s="130"/>
      <c r="G819" s="130"/>
      <c r="H819" s="130"/>
      <c r="I819" s="89">
        <f ca="1">SMALL($E$4:$E$1003,ROWS($I$4:I819))</f>
        <v>102</v>
      </c>
      <c r="J819" s="3">
        <f>ROWS($E$4:E819)/1000</f>
        <v>0.81599999999999995</v>
      </c>
    </row>
    <row r="820" spans="1:10" hidden="1" x14ac:dyDescent="0.3">
      <c r="A820" s="77">
        <f t="shared" ca="1" si="36"/>
        <v>29</v>
      </c>
      <c r="B820" s="78">
        <f t="shared" ca="1" si="36"/>
        <v>41</v>
      </c>
      <c r="C820" s="129">
        <f t="shared" ca="1" si="36"/>
        <v>21</v>
      </c>
      <c r="D820" s="88">
        <f t="shared" ca="1" si="37"/>
        <v>41</v>
      </c>
      <c r="E820" s="80">
        <f t="shared" ca="1" si="38"/>
        <v>62</v>
      </c>
      <c r="F820" s="130"/>
      <c r="G820" s="130"/>
      <c r="H820" s="130"/>
      <c r="I820" s="89">
        <f ca="1">SMALL($E$4:$E$1003,ROWS($I$4:I820))</f>
        <v>102</v>
      </c>
      <c r="J820" s="3">
        <f>ROWS($E$4:E820)/1000</f>
        <v>0.81699999999999995</v>
      </c>
    </row>
    <row r="821" spans="1:10" hidden="1" x14ac:dyDescent="0.3">
      <c r="A821" s="77">
        <f t="shared" ca="1" si="36"/>
        <v>54</v>
      </c>
      <c r="B821" s="78">
        <f t="shared" ca="1" si="36"/>
        <v>48</v>
      </c>
      <c r="C821" s="129">
        <f t="shared" ca="1" si="36"/>
        <v>56</v>
      </c>
      <c r="D821" s="88">
        <f t="shared" ca="1" si="37"/>
        <v>54</v>
      </c>
      <c r="E821" s="80">
        <f t="shared" ca="1" si="38"/>
        <v>110</v>
      </c>
      <c r="F821" s="130"/>
      <c r="G821" s="130"/>
      <c r="H821" s="130"/>
      <c r="I821" s="89">
        <f ca="1">SMALL($E$4:$E$1003,ROWS($I$4:I821))</f>
        <v>102</v>
      </c>
      <c r="J821" s="3">
        <f>ROWS($E$4:E821)/1000</f>
        <v>0.81799999999999995</v>
      </c>
    </row>
    <row r="822" spans="1:10" hidden="1" x14ac:dyDescent="0.3">
      <c r="A822" s="77">
        <f t="shared" ca="1" si="36"/>
        <v>48</v>
      </c>
      <c r="B822" s="78">
        <f t="shared" ca="1" si="36"/>
        <v>52</v>
      </c>
      <c r="C822" s="129">
        <f t="shared" ca="1" si="36"/>
        <v>39</v>
      </c>
      <c r="D822" s="88">
        <f t="shared" ca="1" si="37"/>
        <v>52</v>
      </c>
      <c r="E822" s="80">
        <f t="shared" ca="1" si="38"/>
        <v>91</v>
      </c>
      <c r="F822" s="130"/>
      <c r="G822" s="130"/>
      <c r="H822" s="130"/>
      <c r="I822" s="89">
        <f ca="1">SMALL($E$4:$E$1003,ROWS($I$4:I822))</f>
        <v>102</v>
      </c>
      <c r="J822" s="3">
        <f>ROWS($E$4:E822)/1000</f>
        <v>0.81899999999999995</v>
      </c>
    </row>
    <row r="823" spans="1:10" hidden="1" x14ac:dyDescent="0.3">
      <c r="A823" s="77">
        <f t="shared" ca="1" si="36"/>
        <v>45</v>
      </c>
      <c r="B823" s="78">
        <f t="shared" ca="1" si="36"/>
        <v>32</v>
      </c>
      <c r="C823" s="129">
        <f t="shared" ca="1" si="36"/>
        <v>48</v>
      </c>
      <c r="D823" s="88">
        <f t="shared" ca="1" si="37"/>
        <v>45</v>
      </c>
      <c r="E823" s="80">
        <f t="shared" ca="1" si="38"/>
        <v>93</v>
      </c>
      <c r="F823" s="130"/>
      <c r="G823" s="130"/>
      <c r="H823" s="130"/>
      <c r="I823" s="89">
        <f ca="1">SMALL($E$4:$E$1003,ROWS($I$4:I823))</f>
        <v>102</v>
      </c>
      <c r="J823" s="3">
        <f>ROWS($E$4:E823)/1000</f>
        <v>0.82</v>
      </c>
    </row>
    <row r="824" spans="1:10" hidden="1" x14ac:dyDescent="0.3">
      <c r="A824" s="77">
        <f t="shared" ca="1" si="36"/>
        <v>37</v>
      </c>
      <c r="B824" s="78">
        <f t="shared" ca="1" si="36"/>
        <v>43</v>
      </c>
      <c r="C824" s="129">
        <f t="shared" ca="1" si="36"/>
        <v>44</v>
      </c>
      <c r="D824" s="88">
        <f t="shared" ca="1" si="37"/>
        <v>43</v>
      </c>
      <c r="E824" s="80">
        <f t="shared" ca="1" si="38"/>
        <v>87</v>
      </c>
      <c r="F824" s="130"/>
      <c r="G824" s="130"/>
      <c r="H824" s="130"/>
      <c r="I824" s="89">
        <f ca="1">SMALL($E$4:$E$1003,ROWS($I$4:I824))</f>
        <v>102</v>
      </c>
      <c r="J824" s="3">
        <f>ROWS($E$4:E824)/1000</f>
        <v>0.82099999999999995</v>
      </c>
    </row>
    <row r="825" spans="1:10" hidden="1" x14ac:dyDescent="0.3">
      <c r="A825" s="77">
        <f t="shared" ca="1" si="36"/>
        <v>49</v>
      </c>
      <c r="B825" s="78">
        <f t="shared" ca="1" si="36"/>
        <v>51</v>
      </c>
      <c r="C825" s="129">
        <f t="shared" ca="1" si="36"/>
        <v>45</v>
      </c>
      <c r="D825" s="88">
        <f t="shared" ca="1" si="37"/>
        <v>51</v>
      </c>
      <c r="E825" s="80">
        <f t="shared" ca="1" si="38"/>
        <v>96</v>
      </c>
      <c r="F825" s="130"/>
      <c r="G825" s="130"/>
      <c r="H825" s="130"/>
      <c r="I825" s="89">
        <f ca="1">SMALL($E$4:$E$1003,ROWS($I$4:I825))</f>
        <v>102</v>
      </c>
      <c r="J825" s="3">
        <f>ROWS($E$4:E825)/1000</f>
        <v>0.82199999999999995</v>
      </c>
    </row>
    <row r="826" spans="1:10" hidden="1" x14ac:dyDescent="0.3">
      <c r="A826" s="77">
        <f t="shared" ca="1" si="36"/>
        <v>36</v>
      </c>
      <c r="B826" s="78">
        <f t="shared" ca="1" si="36"/>
        <v>37</v>
      </c>
      <c r="C826" s="129">
        <f t="shared" ca="1" si="36"/>
        <v>45</v>
      </c>
      <c r="D826" s="88">
        <f t="shared" ca="1" si="37"/>
        <v>37</v>
      </c>
      <c r="E826" s="80">
        <f t="shared" ca="1" si="38"/>
        <v>82</v>
      </c>
      <c r="F826" s="130"/>
      <c r="G826" s="130"/>
      <c r="H826" s="130"/>
      <c r="I826" s="89">
        <f ca="1">SMALL($E$4:$E$1003,ROWS($I$4:I826))</f>
        <v>102</v>
      </c>
      <c r="J826" s="3">
        <f>ROWS($E$4:E826)/1000</f>
        <v>0.82299999999999995</v>
      </c>
    </row>
    <row r="827" spans="1:10" hidden="1" x14ac:dyDescent="0.3">
      <c r="A827" s="77">
        <f t="shared" ca="1" si="36"/>
        <v>49</v>
      </c>
      <c r="B827" s="78">
        <f t="shared" ca="1" si="36"/>
        <v>50</v>
      </c>
      <c r="C827" s="129">
        <f t="shared" ca="1" si="36"/>
        <v>52</v>
      </c>
      <c r="D827" s="88">
        <f t="shared" ca="1" si="37"/>
        <v>50</v>
      </c>
      <c r="E827" s="80">
        <f t="shared" ca="1" si="38"/>
        <v>102</v>
      </c>
      <c r="F827" s="130"/>
      <c r="G827" s="130"/>
      <c r="H827" s="130"/>
      <c r="I827" s="89">
        <f ca="1">SMALL($E$4:$E$1003,ROWS($I$4:I827))</f>
        <v>102</v>
      </c>
      <c r="J827" s="3">
        <f>ROWS($E$4:E827)/1000</f>
        <v>0.82399999999999995</v>
      </c>
    </row>
    <row r="828" spans="1:10" hidden="1" x14ac:dyDescent="0.3">
      <c r="A828" s="77">
        <f t="shared" ca="1" si="36"/>
        <v>60</v>
      </c>
      <c r="B828" s="78">
        <f t="shared" ca="1" si="36"/>
        <v>30</v>
      </c>
      <c r="C828" s="129">
        <f t="shared" ca="1" si="36"/>
        <v>54</v>
      </c>
      <c r="D828" s="88">
        <f t="shared" ca="1" si="37"/>
        <v>60</v>
      </c>
      <c r="E828" s="80">
        <f t="shared" ca="1" si="38"/>
        <v>114</v>
      </c>
      <c r="F828" s="130"/>
      <c r="G828" s="130"/>
      <c r="H828" s="130"/>
      <c r="I828" s="89">
        <f ca="1">SMALL($E$4:$E$1003,ROWS($I$4:I828))</f>
        <v>102</v>
      </c>
      <c r="J828" s="3">
        <f>ROWS($E$4:E828)/1000</f>
        <v>0.82499999999999996</v>
      </c>
    </row>
    <row r="829" spans="1:10" hidden="1" x14ac:dyDescent="0.3">
      <c r="A829" s="77">
        <f t="shared" ca="1" si="36"/>
        <v>35</v>
      </c>
      <c r="B829" s="78">
        <f t="shared" ca="1" si="36"/>
        <v>30</v>
      </c>
      <c r="C829" s="129">
        <f t="shared" ca="1" si="36"/>
        <v>54</v>
      </c>
      <c r="D829" s="88">
        <f t="shared" ca="1" si="37"/>
        <v>35</v>
      </c>
      <c r="E829" s="80">
        <f t="shared" ca="1" si="38"/>
        <v>89</v>
      </c>
      <c r="F829" s="130"/>
      <c r="G829" s="130"/>
      <c r="H829" s="130"/>
      <c r="I829" s="89">
        <f ca="1">SMALL($E$4:$E$1003,ROWS($I$4:I829))</f>
        <v>102</v>
      </c>
      <c r="J829" s="3">
        <f>ROWS($E$4:E829)/1000</f>
        <v>0.82599999999999996</v>
      </c>
    </row>
    <row r="830" spans="1:10" hidden="1" x14ac:dyDescent="0.3">
      <c r="A830" s="77">
        <f t="shared" ca="1" si="36"/>
        <v>56</v>
      </c>
      <c r="B830" s="78">
        <f t="shared" ca="1" si="36"/>
        <v>27</v>
      </c>
      <c r="C830" s="129">
        <f t="shared" ca="1" si="36"/>
        <v>36</v>
      </c>
      <c r="D830" s="88">
        <f t="shared" ca="1" si="37"/>
        <v>56</v>
      </c>
      <c r="E830" s="80">
        <f t="shared" ca="1" si="38"/>
        <v>92</v>
      </c>
      <c r="F830" s="130"/>
      <c r="G830" s="130"/>
      <c r="H830" s="130"/>
      <c r="I830" s="89">
        <f ca="1">SMALL($E$4:$E$1003,ROWS($I$4:I830))</f>
        <v>102</v>
      </c>
      <c r="J830" s="3">
        <f>ROWS($E$4:E830)/1000</f>
        <v>0.82699999999999996</v>
      </c>
    </row>
    <row r="831" spans="1:10" hidden="1" x14ac:dyDescent="0.3">
      <c r="A831" s="77">
        <f t="shared" ca="1" si="36"/>
        <v>45</v>
      </c>
      <c r="B831" s="78">
        <f t="shared" ca="1" si="36"/>
        <v>40</v>
      </c>
      <c r="C831" s="129">
        <f t="shared" ca="1" si="36"/>
        <v>50</v>
      </c>
      <c r="D831" s="88">
        <f t="shared" ca="1" si="37"/>
        <v>45</v>
      </c>
      <c r="E831" s="80">
        <f t="shared" ca="1" si="38"/>
        <v>95</v>
      </c>
      <c r="F831" s="130"/>
      <c r="G831" s="130"/>
      <c r="H831" s="130"/>
      <c r="I831" s="89">
        <f ca="1">SMALL($E$4:$E$1003,ROWS($I$4:I831))</f>
        <v>102</v>
      </c>
      <c r="J831" s="3">
        <f>ROWS($E$4:E831)/1000</f>
        <v>0.82799999999999996</v>
      </c>
    </row>
    <row r="832" spans="1:10" hidden="1" x14ac:dyDescent="0.3">
      <c r="A832" s="77">
        <f t="shared" ca="1" si="36"/>
        <v>23</v>
      </c>
      <c r="B832" s="78">
        <f t="shared" ca="1" si="36"/>
        <v>31</v>
      </c>
      <c r="C832" s="129">
        <f t="shared" ca="1" si="36"/>
        <v>57</v>
      </c>
      <c r="D832" s="88">
        <f t="shared" ca="1" si="37"/>
        <v>31</v>
      </c>
      <c r="E832" s="80">
        <f t="shared" ca="1" si="38"/>
        <v>88</v>
      </c>
      <c r="F832" s="130"/>
      <c r="G832" s="130"/>
      <c r="H832" s="130"/>
      <c r="I832" s="89">
        <f ca="1">SMALL($E$4:$E$1003,ROWS($I$4:I832))</f>
        <v>102</v>
      </c>
      <c r="J832" s="3">
        <f>ROWS($E$4:E832)/1000</f>
        <v>0.82899999999999996</v>
      </c>
    </row>
    <row r="833" spans="1:10" hidden="1" x14ac:dyDescent="0.3">
      <c r="A833" s="77">
        <f t="shared" ca="1" si="36"/>
        <v>29</v>
      </c>
      <c r="B833" s="78">
        <f t="shared" ca="1" si="36"/>
        <v>60</v>
      </c>
      <c r="C833" s="129">
        <f t="shared" ca="1" si="36"/>
        <v>29</v>
      </c>
      <c r="D833" s="88">
        <f t="shared" ca="1" si="37"/>
        <v>60</v>
      </c>
      <c r="E833" s="80">
        <f t="shared" ca="1" si="38"/>
        <v>89</v>
      </c>
      <c r="F833" s="130"/>
      <c r="G833" s="130"/>
      <c r="H833" s="130"/>
      <c r="I833" s="89">
        <f ca="1">SMALL($E$4:$E$1003,ROWS($I$4:I833))</f>
        <v>102</v>
      </c>
      <c r="J833" s="3">
        <f>ROWS($E$4:E833)/1000</f>
        <v>0.83</v>
      </c>
    </row>
    <row r="834" spans="1:10" hidden="1" x14ac:dyDescent="0.3">
      <c r="A834" s="77">
        <f t="shared" ca="1" si="36"/>
        <v>40</v>
      </c>
      <c r="B834" s="78">
        <f t="shared" ca="1" si="36"/>
        <v>20</v>
      </c>
      <c r="C834" s="129">
        <f t="shared" ca="1" si="36"/>
        <v>20</v>
      </c>
      <c r="D834" s="88">
        <f t="shared" ca="1" si="37"/>
        <v>40</v>
      </c>
      <c r="E834" s="80">
        <f t="shared" ca="1" si="38"/>
        <v>60</v>
      </c>
      <c r="F834" s="130"/>
      <c r="G834" s="130"/>
      <c r="H834" s="130"/>
      <c r="I834" s="89">
        <f ca="1">SMALL($E$4:$E$1003,ROWS($I$4:I834))</f>
        <v>102</v>
      </c>
      <c r="J834" s="3">
        <f>ROWS($E$4:E834)/1000</f>
        <v>0.83099999999999996</v>
      </c>
    </row>
    <row r="835" spans="1:10" hidden="1" x14ac:dyDescent="0.3">
      <c r="A835" s="77">
        <f t="shared" ca="1" si="36"/>
        <v>36</v>
      </c>
      <c r="B835" s="78">
        <f t="shared" ca="1" si="36"/>
        <v>27</v>
      </c>
      <c r="C835" s="129">
        <f t="shared" ca="1" si="36"/>
        <v>48</v>
      </c>
      <c r="D835" s="88">
        <f t="shared" ca="1" si="37"/>
        <v>36</v>
      </c>
      <c r="E835" s="80">
        <f t="shared" ca="1" si="38"/>
        <v>84</v>
      </c>
      <c r="F835" s="130"/>
      <c r="G835" s="130"/>
      <c r="H835" s="130"/>
      <c r="I835" s="89">
        <f ca="1">SMALL($E$4:$E$1003,ROWS($I$4:I835))</f>
        <v>102</v>
      </c>
      <c r="J835" s="3">
        <f>ROWS($E$4:E835)/1000</f>
        <v>0.83199999999999996</v>
      </c>
    </row>
    <row r="836" spans="1:10" hidden="1" x14ac:dyDescent="0.3">
      <c r="A836" s="77">
        <f t="shared" ca="1" si="36"/>
        <v>36</v>
      </c>
      <c r="B836" s="78">
        <f t="shared" ca="1" si="36"/>
        <v>29</v>
      </c>
      <c r="C836" s="129">
        <f t="shared" ca="1" si="36"/>
        <v>45</v>
      </c>
      <c r="D836" s="88">
        <f t="shared" ca="1" si="37"/>
        <v>36</v>
      </c>
      <c r="E836" s="80">
        <f t="shared" ca="1" si="38"/>
        <v>81</v>
      </c>
      <c r="F836" s="130"/>
      <c r="G836" s="130"/>
      <c r="H836" s="130"/>
      <c r="I836" s="89">
        <f ca="1">SMALL($E$4:$E$1003,ROWS($I$4:I836))</f>
        <v>102</v>
      </c>
      <c r="J836" s="3">
        <f>ROWS($E$4:E836)/1000</f>
        <v>0.83299999999999996</v>
      </c>
    </row>
    <row r="837" spans="1:10" hidden="1" x14ac:dyDescent="0.3">
      <c r="A837" s="77">
        <f t="shared" ref="A837:C900" ca="1" si="39">RANDBETWEEN(A$1,A$2)</f>
        <v>54</v>
      </c>
      <c r="B837" s="78">
        <f t="shared" ca="1" si="39"/>
        <v>32</v>
      </c>
      <c r="C837" s="129">
        <f t="shared" ca="1" si="39"/>
        <v>30</v>
      </c>
      <c r="D837" s="88">
        <f t="shared" ref="D837:D900" ca="1" si="40">MAX(A837:B837)</f>
        <v>54</v>
      </c>
      <c r="E837" s="80">
        <f t="shared" ref="E837:E900" ca="1" si="41">D837+C837</f>
        <v>84</v>
      </c>
      <c r="F837" s="130"/>
      <c r="G837" s="130"/>
      <c r="H837" s="130"/>
      <c r="I837" s="89">
        <f ca="1">SMALL($E$4:$E$1003,ROWS($I$4:I837))</f>
        <v>103</v>
      </c>
      <c r="J837" s="3">
        <f>ROWS($E$4:E837)/1000</f>
        <v>0.83399999999999996</v>
      </c>
    </row>
    <row r="838" spans="1:10" hidden="1" x14ac:dyDescent="0.3">
      <c r="A838" s="77">
        <f t="shared" ca="1" si="39"/>
        <v>43</v>
      </c>
      <c r="B838" s="78">
        <f t="shared" ca="1" si="39"/>
        <v>21</v>
      </c>
      <c r="C838" s="129">
        <f t="shared" ca="1" si="39"/>
        <v>57</v>
      </c>
      <c r="D838" s="88">
        <f t="shared" ca="1" si="40"/>
        <v>43</v>
      </c>
      <c r="E838" s="80">
        <f t="shared" ca="1" si="41"/>
        <v>100</v>
      </c>
      <c r="F838" s="130"/>
      <c r="G838" s="130"/>
      <c r="H838" s="130"/>
      <c r="I838" s="89">
        <f ca="1">SMALL($E$4:$E$1003,ROWS($I$4:I838))</f>
        <v>103</v>
      </c>
      <c r="J838" s="3">
        <f>ROWS($E$4:E838)/1000</f>
        <v>0.83499999999999996</v>
      </c>
    </row>
    <row r="839" spans="1:10" hidden="1" x14ac:dyDescent="0.3">
      <c r="A839" s="77">
        <f t="shared" ca="1" si="39"/>
        <v>56</v>
      </c>
      <c r="B839" s="78">
        <f t="shared" ca="1" si="39"/>
        <v>57</v>
      </c>
      <c r="C839" s="129">
        <f t="shared" ca="1" si="39"/>
        <v>26</v>
      </c>
      <c r="D839" s="88">
        <f t="shared" ca="1" si="40"/>
        <v>57</v>
      </c>
      <c r="E839" s="80">
        <f t="shared" ca="1" si="41"/>
        <v>83</v>
      </c>
      <c r="F839" s="130"/>
      <c r="G839" s="130"/>
      <c r="H839" s="130"/>
      <c r="I839" s="89">
        <f ca="1">SMALL($E$4:$E$1003,ROWS($I$4:I839))</f>
        <v>103</v>
      </c>
      <c r="J839" s="3">
        <f>ROWS($E$4:E839)/1000</f>
        <v>0.83599999999999997</v>
      </c>
    </row>
    <row r="840" spans="1:10" hidden="1" x14ac:dyDescent="0.3">
      <c r="A840" s="77">
        <f t="shared" ca="1" si="39"/>
        <v>21</v>
      </c>
      <c r="B840" s="78">
        <f t="shared" ca="1" si="39"/>
        <v>56</v>
      </c>
      <c r="C840" s="129">
        <f t="shared" ca="1" si="39"/>
        <v>59</v>
      </c>
      <c r="D840" s="88">
        <f t="shared" ca="1" si="40"/>
        <v>56</v>
      </c>
      <c r="E840" s="80">
        <f t="shared" ca="1" si="41"/>
        <v>115</v>
      </c>
      <c r="F840" s="130"/>
      <c r="G840" s="130"/>
      <c r="H840" s="130"/>
      <c r="I840" s="89">
        <f ca="1">SMALL($E$4:$E$1003,ROWS($I$4:I840))</f>
        <v>103</v>
      </c>
      <c r="J840" s="3">
        <f>ROWS($E$4:E840)/1000</f>
        <v>0.83699999999999997</v>
      </c>
    </row>
    <row r="841" spans="1:10" hidden="1" x14ac:dyDescent="0.3">
      <c r="A841" s="77">
        <f t="shared" ca="1" si="39"/>
        <v>52</v>
      </c>
      <c r="B841" s="78">
        <f t="shared" ca="1" si="39"/>
        <v>32</v>
      </c>
      <c r="C841" s="129">
        <f t="shared" ca="1" si="39"/>
        <v>22</v>
      </c>
      <c r="D841" s="88">
        <f t="shared" ca="1" si="40"/>
        <v>52</v>
      </c>
      <c r="E841" s="80">
        <f t="shared" ca="1" si="41"/>
        <v>74</v>
      </c>
      <c r="F841" s="130"/>
      <c r="G841" s="130"/>
      <c r="H841" s="130"/>
      <c r="I841" s="89">
        <f ca="1">SMALL($E$4:$E$1003,ROWS($I$4:I841))</f>
        <v>103</v>
      </c>
      <c r="J841" s="3">
        <f>ROWS($E$4:E841)/1000</f>
        <v>0.83799999999999997</v>
      </c>
    </row>
    <row r="842" spans="1:10" hidden="1" x14ac:dyDescent="0.3">
      <c r="A842" s="77">
        <f t="shared" ca="1" si="39"/>
        <v>60</v>
      </c>
      <c r="B842" s="78">
        <f t="shared" ca="1" si="39"/>
        <v>41</v>
      </c>
      <c r="C842" s="129">
        <f t="shared" ca="1" si="39"/>
        <v>32</v>
      </c>
      <c r="D842" s="88">
        <f t="shared" ca="1" si="40"/>
        <v>60</v>
      </c>
      <c r="E842" s="80">
        <f t="shared" ca="1" si="41"/>
        <v>92</v>
      </c>
      <c r="F842" s="130"/>
      <c r="G842" s="130"/>
      <c r="H842" s="130"/>
      <c r="I842" s="89">
        <f ca="1">SMALL($E$4:$E$1003,ROWS($I$4:I842))</f>
        <v>103</v>
      </c>
      <c r="J842" s="3">
        <f>ROWS($E$4:E842)/1000</f>
        <v>0.83899999999999997</v>
      </c>
    </row>
    <row r="843" spans="1:10" hidden="1" x14ac:dyDescent="0.3">
      <c r="A843" s="77">
        <f t="shared" ca="1" si="39"/>
        <v>53</v>
      </c>
      <c r="B843" s="78">
        <f t="shared" ca="1" si="39"/>
        <v>54</v>
      </c>
      <c r="C843" s="129">
        <f t="shared" ca="1" si="39"/>
        <v>57</v>
      </c>
      <c r="D843" s="88">
        <f t="shared" ca="1" si="40"/>
        <v>54</v>
      </c>
      <c r="E843" s="80">
        <f t="shared" ca="1" si="41"/>
        <v>111</v>
      </c>
      <c r="F843" s="130"/>
      <c r="G843" s="130"/>
      <c r="H843" s="130"/>
      <c r="I843" s="89">
        <f ca="1">SMALL($E$4:$E$1003,ROWS($I$4:I843))</f>
        <v>103</v>
      </c>
      <c r="J843" s="3">
        <f>ROWS($E$4:E843)/1000</f>
        <v>0.84</v>
      </c>
    </row>
    <row r="844" spans="1:10" hidden="1" x14ac:dyDescent="0.3">
      <c r="A844" s="77">
        <f t="shared" ca="1" si="39"/>
        <v>52</v>
      </c>
      <c r="B844" s="78">
        <f t="shared" ca="1" si="39"/>
        <v>24</v>
      </c>
      <c r="C844" s="129">
        <f t="shared" ca="1" si="39"/>
        <v>31</v>
      </c>
      <c r="D844" s="88">
        <f t="shared" ca="1" si="40"/>
        <v>52</v>
      </c>
      <c r="E844" s="80">
        <f t="shared" ca="1" si="41"/>
        <v>83</v>
      </c>
      <c r="F844" s="130"/>
      <c r="G844" s="130"/>
      <c r="H844" s="130"/>
      <c r="I844" s="89">
        <f ca="1">SMALL($E$4:$E$1003,ROWS($I$4:I844))</f>
        <v>103</v>
      </c>
      <c r="J844" s="3">
        <f>ROWS($E$4:E844)/1000</f>
        <v>0.84099999999999997</v>
      </c>
    </row>
    <row r="845" spans="1:10" hidden="1" x14ac:dyDescent="0.3">
      <c r="A845" s="77">
        <f t="shared" ca="1" si="39"/>
        <v>31</v>
      </c>
      <c r="B845" s="78">
        <f t="shared" ca="1" si="39"/>
        <v>53</v>
      </c>
      <c r="C845" s="129">
        <f t="shared" ca="1" si="39"/>
        <v>30</v>
      </c>
      <c r="D845" s="88">
        <f t="shared" ca="1" si="40"/>
        <v>53</v>
      </c>
      <c r="E845" s="80">
        <f t="shared" ca="1" si="41"/>
        <v>83</v>
      </c>
      <c r="F845" s="130"/>
      <c r="G845" s="130"/>
      <c r="H845" s="130"/>
      <c r="I845" s="89">
        <f ca="1">SMALL($E$4:$E$1003,ROWS($I$4:I845))</f>
        <v>103</v>
      </c>
      <c r="J845" s="3">
        <f>ROWS($E$4:E845)/1000</f>
        <v>0.84199999999999997</v>
      </c>
    </row>
    <row r="846" spans="1:10" hidden="1" x14ac:dyDescent="0.3">
      <c r="A846" s="77">
        <f t="shared" ca="1" si="39"/>
        <v>33</v>
      </c>
      <c r="B846" s="78">
        <f t="shared" ca="1" si="39"/>
        <v>55</v>
      </c>
      <c r="C846" s="129">
        <f t="shared" ca="1" si="39"/>
        <v>45</v>
      </c>
      <c r="D846" s="88">
        <f t="shared" ca="1" si="40"/>
        <v>55</v>
      </c>
      <c r="E846" s="80">
        <f t="shared" ca="1" si="41"/>
        <v>100</v>
      </c>
      <c r="F846" s="130"/>
      <c r="G846" s="130"/>
      <c r="H846" s="130"/>
      <c r="I846" s="89">
        <f ca="1">SMALL($E$4:$E$1003,ROWS($I$4:I846))</f>
        <v>103</v>
      </c>
      <c r="J846" s="3">
        <f>ROWS($E$4:E846)/1000</f>
        <v>0.84299999999999997</v>
      </c>
    </row>
    <row r="847" spans="1:10" hidden="1" x14ac:dyDescent="0.3">
      <c r="A847" s="77">
        <f t="shared" ca="1" si="39"/>
        <v>53</v>
      </c>
      <c r="B847" s="78">
        <f t="shared" ca="1" si="39"/>
        <v>27</v>
      </c>
      <c r="C847" s="129">
        <f t="shared" ca="1" si="39"/>
        <v>59</v>
      </c>
      <c r="D847" s="88">
        <f t="shared" ca="1" si="40"/>
        <v>53</v>
      </c>
      <c r="E847" s="80">
        <f t="shared" ca="1" si="41"/>
        <v>112</v>
      </c>
      <c r="F847" s="130"/>
      <c r="G847" s="130"/>
      <c r="H847" s="130"/>
      <c r="I847" s="89">
        <f ca="1">SMALL($E$4:$E$1003,ROWS($I$4:I847))</f>
        <v>103</v>
      </c>
      <c r="J847" s="3">
        <f>ROWS($E$4:E847)/1000</f>
        <v>0.84399999999999997</v>
      </c>
    </row>
    <row r="848" spans="1:10" hidden="1" x14ac:dyDescent="0.3">
      <c r="A848" s="77">
        <f t="shared" ca="1" si="39"/>
        <v>26</v>
      </c>
      <c r="B848" s="78">
        <f t="shared" ca="1" si="39"/>
        <v>56</v>
      </c>
      <c r="C848" s="129">
        <f t="shared" ca="1" si="39"/>
        <v>41</v>
      </c>
      <c r="D848" s="88">
        <f t="shared" ca="1" si="40"/>
        <v>56</v>
      </c>
      <c r="E848" s="80">
        <f t="shared" ca="1" si="41"/>
        <v>97</v>
      </c>
      <c r="F848" s="130"/>
      <c r="G848" s="130"/>
      <c r="H848" s="130"/>
      <c r="I848" s="89">
        <f ca="1">SMALL($E$4:$E$1003,ROWS($I$4:I848))</f>
        <v>104</v>
      </c>
      <c r="J848" s="3">
        <f>ROWS($E$4:E848)/1000</f>
        <v>0.84499999999999997</v>
      </c>
    </row>
    <row r="849" spans="1:10" hidden="1" x14ac:dyDescent="0.3">
      <c r="A849" s="77">
        <f t="shared" ca="1" si="39"/>
        <v>54</v>
      </c>
      <c r="B849" s="78">
        <f t="shared" ca="1" si="39"/>
        <v>36</v>
      </c>
      <c r="C849" s="129">
        <f t="shared" ca="1" si="39"/>
        <v>58</v>
      </c>
      <c r="D849" s="88">
        <f t="shared" ca="1" si="40"/>
        <v>54</v>
      </c>
      <c r="E849" s="80">
        <f t="shared" ca="1" si="41"/>
        <v>112</v>
      </c>
      <c r="F849" s="130"/>
      <c r="G849" s="130"/>
      <c r="H849" s="130"/>
      <c r="I849" s="89">
        <f ca="1">SMALL($E$4:$E$1003,ROWS($I$4:I849))</f>
        <v>104</v>
      </c>
      <c r="J849" s="3">
        <f>ROWS($E$4:E849)/1000</f>
        <v>0.84599999999999997</v>
      </c>
    </row>
    <row r="850" spans="1:10" hidden="1" x14ac:dyDescent="0.3">
      <c r="A850" s="77">
        <f t="shared" ca="1" si="39"/>
        <v>59</v>
      </c>
      <c r="B850" s="78">
        <f t="shared" ca="1" si="39"/>
        <v>56</v>
      </c>
      <c r="C850" s="129">
        <f t="shared" ca="1" si="39"/>
        <v>29</v>
      </c>
      <c r="D850" s="88">
        <f t="shared" ca="1" si="40"/>
        <v>59</v>
      </c>
      <c r="E850" s="80">
        <f t="shared" ca="1" si="41"/>
        <v>88</v>
      </c>
      <c r="F850" s="130"/>
      <c r="G850" s="130"/>
      <c r="H850" s="130"/>
      <c r="I850" s="89">
        <f ca="1">SMALL($E$4:$E$1003,ROWS($I$4:I850))</f>
        <v>104</v>
      </c>
      <c r="J850" s="3">
        <f>ROWS($E$4:E850)/1000</f>
        <v>0.84699999999999998</v>
      </c>
    </row>
    <row r="851" spans="1:10" hidden="1" x14ac:dyDescent="0.3">
      <c r="A851" s="77">
        <f t="shared" ca="1" si="39"/>
        <v>54</v>
      </c>
      <c r="B851" s="78">
        <f t="shared" ca="1" si="39"/>
        <v>26</v>
      </c>
      <c r="C851" s="129">
        <f t="shared" ca="1" si="39"/>
        <v>60</v>
      </c>
      <c r="D851" s="88">
        <f t="shared" ca="1" si="40"/>
        <v>54</v>
      </c>
      <c r="E851" s="80">
        <f t="shared" ca="1" si="41"/>
        <v>114</v>
      </c>
      <c r="F851" s="130"/>
      <c r="G851" s="130"/>
      <c r="H851" s="130"/>
      <c r="I851" s="89">
        <f ca="1">SMALL($E$4:$E$1003,ROWS($I$4:I851))</f>
        <v>104</v>
      </c>
      <c r="J851" s="3">
        <f>ROWS($E$4:E851)/1000</f>
        <v>0.84799999999999998</v>
      </c>
    </row>
    <row r="852" spans="1:10" hidden="1" x14ac:dyDescent="0.3">
      <c r="A852" s="77">
        <f t="shared" ca="1" si="39"/>
        <v>21</v>
      </c>
      <c r="B852" s="78">
        <f t="shared" ca="1" si="39"/>
        <v>43</v>
      </c>
      <c r="C852" s="129">
        <f t="shared" ca="1" si="39"/>
        <v>59</v>
      </c>
      <c r="D852" s="88">
        <f t="shared" ca="1" si="40"/>
        <v>43</v>
      </c>
      <c r="E852" s="80">
        <f t="shared" ca="1" si="41"/>
        <v>102</v>
      </c>
      <c r="F852" s="130"/>
      <c r="G852" s="130"/>
      <c r="H852" s="130"/>
      <c r="I852" s="89">
        <f ca="1">SMALL($E$4:$E$1003,ROWS($I$4:I852))</f>
        <v>104</v>
      </c>
      <c r="J852" s="3">
        <f>ROWS($E$4:E852)/1000</f>
        <v>0.84899999999999998</v>
      </c>
    </row>
    <row r="853" spans="1:10" hidden="1" x14ac:dyDescent="0.3">
      <c r="A853" s="77">
        <f t="shared" ca="1" si="39"/>
        <v>54</v>
      </c>
      <c r="B853" s="78">
        <f t="shared" ca="1" si="39"/>
        <v>24</v>
      </c>
      <c r="C853" s="129">
        <f t="shared" ca="1" si="39"/>
        <v>42</v>
      </c>
      <c r="D853" s="88">
        <f t="shared" ca="1" si="40"/>
        <v>54</v>
      </c>
      <c r="E853" s="80">
        <f t="shared" ca="1" si="41"/>
        <v>96</v>
      </c>
      <c r="F853" s="130"/>
      <c r="G853" s="130"/>
      <c r="H853" s="130"/>
      <c r="I853" s="89">
        <f ca="1">SMALL($E$4:$E$1003,ROWS($I$4:I853))</f>
        <v>104</v>
      </c>
      <c r="J853" s="3">
        <f>ROWS($E$4:E853)/1000</f>
        <v>0.85</v>
      </c>
    </row>
    <row r="854" spans="1:10" hidden="1" x14ac:dyDescent="0.3">
      <c r="A854" s="77">
        <f t="shared" ca="1" si="39"/>
        <v>47</v>
      </c>
      <c r="B854" s="78">
        <f t="shared" ca="1" si="39"/>
        <v>52</v>
      </c>
      <c r="C854" s="129">
        <f t="shared" ca="1" si="39"/>
        <v>34</v>
      </c>
      <c r="D854" s="88">
        <f t="shared" ca="1" si="40"/>
        <v>52</v>
      </c>
      <c r="E854" s="80">
        <f t="shared" ca="1" si="41"/>
        <v>86</v>
      </c>
      <c r="F854" s="130"/>
      <c r="G854" s="130"/>
      <c r="H854" s="130"/>
      <c r="I854" s="89">
        <f ca="1">SMALL($E$4:$E$1003,ROWS($I$4:I854))</f>
        <v>104</v>
      </c>
      <c r="J854" s="3">
        <f>ROWS($E$4:E854)/1000</f>
        <v>0.85099999999999998</v>
      </c>
    </row>
    <row r="855" spans="1:10" hidden="1" x14ac:dyDescent="0.3">
      <c r="A855" s="77">
        <f t="shared" ca="1" si="39"/>
        <v>47</v>
      </c>
      <c r="B855" s="78">
        <f t="shared" ca="1" si="39"/>
        <v>24</v>
      </c>
      <c r="C855" s="129">
        <f t="shared" ca="1" si="39"/>
        <v>23</v>
      </c>
      <c r="D855" s="88">
        <f t="shared" ca="1" si="40"/>
        <v>47</v>
      </c>
      <c r="E855" s="80">
        <f t="shared" ca="1" si="41"/>
        <v>70</v>
      </c>
      <c r="F855" s="130"/>
      <c r="G855" s="130"/>
      <c r="H855" s="130"/>
      <c r="I855" s="89">
        <f ca="1">SMALL($E$4:$E$1003,ROWS($I$4:I855))</f>
        <v>104</v>
      </c>
      <c r="J855" s="3">
        <f>ROWS($E$4:E855)/1000</f>
        <v>0.85199999999999998</v>
      </c>
    </row>
    <row r="856" spans="1:10" hidden="1" x14ac:dyDescent="0.3">
      <c r="A856" s="77">
        <f t="shared" ca="1" si="39"/>
        <v>46</v>
      </c>
      <c r="B856" s="78">
        <f t="shared" ca="1" si="39"/>
        <v>45</v>
      </c>
      <c r="C856" s="129">
        <f t="shared" ca="1" si="39"/>
        <v>27</v>
      </c>
      <c r="D856" s="88">
        <f t="shared" ca="1" si="40"/>
        <v>46</v>
      </c>
      <c r="E856" s="80">
        <f t="shared" ca="1" si="41"/>
        <v>73</v>
      </c>
      <c r="F856" s="130"/>
      <c r="G856" s="130"/>
      <c r="H856" s="130"/>
      <c r="I856" s="89">
        <f ca="1">SMALL($E$4:$E$1003,ROWS($I$4:I856))</f>
        <v>104</v>
      </c>
      <c r="J856" s="3">
        <f>ROWS($E$4:E856)/1000</f>
        <v>0.85299999999999998</v>
      </c>
    </row>
    <row r="857" spans="1:10" hidden="1" x14ac:dyDescent="0.3">
      <c r="A857" s="77">
        <f t="shared" ca="1" si="39"/>
        <v>37</v>
      </c>
      <c r="B857" s="78">
        <f t="shared" ca="1" si="39"/>
        <v>59</v>
      </c>
      <c r="C857" s="129">
        <f t="shared" ca="1" si="39"/>
        <v>21</v>
      </c>
      <c r="D857" s="88">
        <f t="shared" ca="1" si="40"/>
        <v>59</v>
      </c>
      <c r="E857" s="80">
        <f t="shared" ca="1" si="41"/>
        <v>80</v>
      </c>
      <c r="F857" s="130"/>
      <c r="G857" s="130"/>
      <c r="H857" s="130"/>
      <c r="I857" s="89">
        <f ca="1">SMALL($E$4:$E$1003,ROWS($I$4:I857))</f>
        <v>104</v>
      </c>
      <c r="J857" s="3">
        <f>ROWS($E$4:E857)/1000</f>
        <v>0.85399999999999998</v>
      </c>
    </row>
    <row r="858" spans="1:10" hidden="1" x14ac:dyDescent="0.3">
      <c r="A858" s="77">
        <f t="shared" ca="1" si="39"/>
        <v>51</v>
      </c>
      <c r="B858" s="78">
        <f t="shared" ca="1" si="39"/>
        <v>24</v>
      </c>
      <c r="C858" s="129">
        <f t="shared" ca="1" si="39"/>
        <v>34</v>
      </c>
      <c r="D858" s="88">
        <f t="shared" ca="1" si="40"/>
        <v>51</v>
      </c>
      <c r="E858" s="80">
        <f t="shared" ca="1" si="41"/>
        <v>85</v>
      </c>
      <c r="F858" s="130"/>
      <c r="G858" s="130"/>
      <c r="H858" s="130"/>
      <c r="I858" s="89">
        <f ca="1">SMALL($E$4:$E$1003,ROWS($I$4:I858))</f>
        <v>104</v>
      </c>
      <c r="J858" s="3">
        <f>ROWS($E$4:E858)/1000</f>
        <v>0.85499999999999998</v>
      </c>
    </row>
    <row r="859" spans="1:10" hidden="1" x14ac:dyDescent="0.3">
      <c r="A859" s="77">
        <f t="shared" ca="1" si="39"/>
        <v>52</v>
      </c>
      <c r="B859" s="78">
        <f t="shared" ca="1" si="39"/>
        <v>30</v>
      </c>
      <c r="C859" s="129">
        <f t="shared" ca="1" si="39"/>
        <v>52</v>
      </c>
      <c r="D859" s="88">
        <f t="shared" ca="1" si="40"/>
        <v>52</v>
      </c>
      <c r="E859" s="80">
        <f t="shared" ca="1" si="41"/>
        <v>104</v>
      </c>
      <c r="F859" s="130"/>
      <c r="G859" s="130"/>
      <c r="H859" s="130"/>
      <c r="I859" s="89">
        <f ca="1">SMALL($E$4:$E$1003,ROWS($I$4:I859))</f>
        <v>104</v>
      </c>
      <c r="J859" s="3">
        <f>ROWS($E$4:E859)/1000</f>
        <v>0.85599999999999998</v>
      </c>
    </row>
    <row r="860" spans="1:10" hidden="1" x14ac:dyDescent="0.3">
      <c r="A860" s="77">
        <f t="shared" ca="1" si="39"/>
        <v>58</v>
      </c>
      <c r="B860" s="78">
        <f t="shared" ca="1" si="39"/>
        <v>27</v>
      </c>
      <c r="C860" s="129">
        <f t="shared" ca="1" si="39"/>
        <v>54</v>
      </c>
      <c r="D860" s="88">
        <f t="shared" ca="1" si="40"/>
        <v>58</v>
      </c>
      <c r="E860" s="80">
        <f t="shared" ca="1" si="41"/>
        <v>112</v>
      </c>
      <c r="F860" s="130"/>
      <c r="G860" s="130"/>
      <c r="H860" s="130"/>
      <c r="I860" s="89">
        <f ca="1">SMALL($E$4:$E$1003,ROWS($I$4:I860))</f>
        <v>105</v>
      </c>
      <c r="J860" s="3">
        <f>ROWS($E$4:E860)/1000</f>
        <v>0.85699999999999998</v>
      </c>
    </row>
    <row r="861" spans="1:10" hidden="1" x14ac:dyDescent="0.3">
      <c r="A861" s="77">
        <f t="shared" ca="1" si="39"/>
        <v>38</v>
      </c>
      <c r="B861" s="78">
        <f t="shared" ca="1" si="39"/>
        <v>25</v>
      </c>
      <c r="C861" s="129">
        <f t="shared" ca="1" si="39"/>
        <v>20</v>
      </c>
      <c r="D861" s="88">
        <f t="shared" ca="1" si="40"/>
        <v>38</v>
      </c>
      <c r="E861" s="80">
        <f t="shared" ca="1" si="41"/>
        <v>58</v>
      </c>
      <c r="F861" s="130"/>
      <c r="G861" s="130"/>
      <c r="H861" s="130"/>
      <c r="I861" s="89">
        <f ca="1">SMALL($E$4:$E$1003,ROWS($I$4:I861))</f>
        <v>105</v>
      </c>
      <c r="J861" s="3">
        <f>ROWS($E$4:E861)/1000</f>
        <v>0.85799999999999998</v>
      </c>
    </row>
    <row r="862" spans="1:10" hidden="1" x14ac:dyDescent="0.3">
      <c r="A862" s="77">
        <f t="shared" ca="1" si="39"/>
        <v>49</v>
      </c>
      <c r="B862" s="78">
        <f t="shared" ca="1" si="39"/>
        <v>31</v>
      </c>
      <c r="C862" s="129">
        <f t="shared" ca="1" si="39"/>
        <v>34</v>
      </c>
      <c r="D862" s="88">
        <f t="shared" ca="1" si="40"/>
        <v>49</v>
      </c>
      <c r="E862" s="80">
        <f t="shared" ca="1" si="41"/>
        <v>83</v>
      </c>
      <c r="F862" s="130"/>
      <c r="G862" s="130"/>
      <c r="H862" s="130"/>
      <c r="I862" s="89">
        <f ca="1">SMALL($E$4:$E$1003,ROWS($I$4:I862))</f>
        <v>105</v>
      </c>
      <c r="J862" s="3">
        <f>ROWS($E$4:E862)/1000</f>
        <v>0.85899999999999999</v>
      </c>
    </row>
    <row r="863" spans="1:10" hidden="1" x14ac:dyDescent="0.3">
      <c r="A863" s="77">
        <f t="shared" ca="1" si="39"/>
        <v>29</v>
      </c>
      <c r="B863" s="78">
        <f t="shared" ca="1" si="39"/>
        <v>46</v>
      </c>
      <c r="C863" s="129">
        <f t="shared" ca="1" si="39"/>
        <v>21</v>
      </c>
      <c r="D863" s="88">
        <f t="shared" ca="1" si="40"/>
        <v>46</v>
      </c>
      <c r="E863" s="80">
        <f t="shared" ca="1" si="41"/>
        <v>67</v>
      </c>
      <c r="F863" s="130"/>
      <c r="G863" s="130"/>
      <c r="H863" s="130"/>
      <c r="I863" s="89">
        <f ca="1">SMALL($E$4:$E$1003,ROWS($I$4:I863))</f>
        <v>105</v>
      </c>
      <c r="J863" s="3">
        <f>ROWS($E$4:E863)/1000</f>
        <v>0.86</v>
      </c>
    </row>
    <row r="864" spans="1:10" hidden="1" x14ac:dyDescent="0.3">
      <c r="A864" s="77">
        <f t="shared" ca="1" si="39"/>
        <v>33</v>
      </c>
      <c r="B864" s="78">
        <f t="shared" ca="1" si="39"/>
        <v>41</v>
      </c>
      <c r="C864" s="129">
        <f t="shared" ca="1" si="39"/>
        <v>31</v>
      </c>
      <c r="D864" s="88">
        <f t="shared" ca="1" si="40"/>
        <v>41</v>
      </c>
      <c r="E864" s="80">
        <f t="shared" ca="1" si="41"/>
        <v>72</v>
      </c>
      <c r="F864" s="130"/>
      <c r="G864" s="130"/>
      <c r="H864" s="130"/>
      <c r="I864" s="89">
        <f ca="1">SMALL($E$4:$E$1003,ROWS($I$4:I864))</f>
        <v>105</v>
      </c>
      <c r="J864" s="3">
        <f>ROWS($E$4:E864)/1000</f>
        <v>0.86099999999999999</v>
      </c>
    </row>
    <row r="865" spans="1:10" hidden="1" x14ac:dyDescent="0.3">
      <c r="A865" s="77">
        <f t="shared" ca="1" si="39"/>
        <v>31</v>
      </c>
      <c r="B865" s="78">
        <f t="shared" ca="1" si="39"/>
        <v>32</v>
      </c>
      <c r="C865" s="129">
        <f t="shared" ca="1" si="39"/>
        <v>21</v>
      </c>
      <c r="D865" s="88">
        <f t="shared" ca="1" si="40"/>
        <v>32</v>
      </c>
      <c r="E865" s="80">
        <f t="shared" ca="1" si="41"/>
        <v>53</v>
      </c>
      <c r="F865" s="130"/>
      <c r="G865" s="130"/>
      <c r="H865" s="130"/>
      <c r="I865" s="89">
        <f ca="1">SMALL($E$4:$E$1003,ROWS($I$4:I865))</f>
        <v>105</v>
      </c>
      <c r="J865" s="3">
        <f>ROWS($E$4:E865)/1000</f>
        <v>0.86199999999999999</v>
      </c>
    </row>
    <row r="866" spans="1:10" hidden="1" x14ac:dyDescent="0.3">
      <c r="A866" s="77">
        <f t="shared" ca="1" si="39"/>
        <v>59</v>
      </c>
      <c r="B866" s="78">
        <f t="shared" ca="1" si="39"/>
        <v>59</v>
      </c>
      <c r="C866" s="129">
        <f t="shared" ca="1" si="39"/>
        <v>31</v>
      </c>
      <c r="D866" s="88">
        <f t="shared" ca="1" si="40"/>
        <v>59</v>
      </c>
      <c r="E866" s="80">
        <f t="shared" ca="1" si="41"/>
        <v>90</v>
      </c>
      <c r="F866" s="130"/>
      <c r="G866" s="130"/>
      <c r="H866" s="130"/>
      <c r="I866" s="89">
        <f ca="1">SMALL($E$4:$E$1003,ROWS($I$4:I866))</f>
        <v>105</v>
      </c>
      <c r="J866" s="3">
        <f>ROWS($E$4:E866)/1000</f>
        <v>0.86299999999999999</v>
      </c>
    </row>
    <row r="867" spans="1:10" hidden="1" x14ac:dyDescent="0.3">
      <c r="A867" s="77">
        <f t="shared" ca="1" si="39"/>
        <v>21</v>
      </c>
      <c r="B867" s="78">
        <f t="shared" ca="1" si="39"/>
        <v>27</v>
      </c>
      <c r="C867" s="129">
        <f t="shared" ca="1" si="39"/>
        <v>57</v>
      </c>
      <c r="D867" s="88">
        <f t="shared" ca="1" si="40"/>
        <v>27</v>
      </c>
      <c r="E867" s="80">
        <f t="shared" ca="1" si="41"/>
        <v>84</v>
      </c>
      <c r="F867" s="130"/>
      <c r="G867" s="130"/>
      <c r="H867" s="130"/>
      <c r="I867" s="89">
        <f ca="1">SMALL($E$4:$E$1003,ROWS($I$4:I867))</f>
        <v>105</v>
      </c>
      <c r="J867" s="3">
        <f>ROWS($E$4:E867)/1000</f>
        <v>0.86399999999999999</v>
      </c>
    </row>
    <row r="868" spans="1:10" hidden="1" x14ac:dyDescent="0.3">
      <c r="A868" s="77">
        <f t="shared" ca="1" si="39"/>
        <v>39</v>
      </c>
      <c r="B868" s="78">
        <f t="shared" ca="1" si="39"/>
        <v>45</v>
      </c>
      <c r="C868" s="129">
        <f t="shared" ca="1" si="39"/>
        <v>57</v>
      </c>
      <c r="D868" s="88">
        <f t="shared" ca="1" si="40"/>
        <v>45</v>
      </c>
      <c r="E868" s="80">
        <f t="shared" ca="1" si="41"/>
        <v>102</v>
      </c>
      <c r="F868" s="130"/>
      <c r="G868" s="130"/>
      <c r="H868" s="130"/>
      <c r="I868" s="89">
        <f ca="1">SMALL($E$4:$E$1003,ROWS($I$4:I868))</f>
        <v>105</v>
      </c>
      <c r="J868" s="3">
        <f>ROWS($E$4:E868)/1000</f>
        <v>0.86499999999999999</v>
      </c>
    </row>
    <row r="869" spans="1:10" hidden="1" x14ac:dyDescent="0.3">
      <c r="A869" s="77">
        <f t="shared" ca="1" si="39"/>
        <v>39</v>
      </c>
      <c r="B869" s="78">
        <f t="shared" ca="1" si="39"/>
        <v>21</v>
      </c>
      <c r="C869" s="129">
        <f t="shared" ca="1" si="39"/>
        <v>58</v>
      </c>
      <c r="D869" s="88">
        <f t="shared" ca="1" si="40"/>
        <v>39</v>
      </c>
      <c r="E869" s="80">
        <f t="shared" ca="1" si="41"/>
        <v>97</v>
      </c>
      <c r="F869" s="130"/>
      <c r="G869" s="130"/>
      <c r="H869" s="130"/>
      <c r="I869" s="89">
        <f ca="1">SMALL($E$4:$E$1003,ROWS($I$4:I869))</f>
        <v>105</v>
      </c>
      <c r="J869" s="3">
        <f>ROWS($E$4:E869)/1000</f>
        <v>0.86599999999999999</v>
      </c>
    </row>
    <row r="870" spans="1:10" hidden="1" x14ac:dyDescent="0.3">
      <c r="A870" s="77">
        <f t="shared" ca="1" si="39"/>
        <v>38</v>
      </c>
      <c r="B870" s="78">
        <f t="shared" ca="1" si="39"/>
        <v>50</v>
      </c>
      <c r="C870" s="129">
        <f t="shared" ca="1" si="39"/>
        <v>53</v>
      </c>
      <c r="D870" s="88">
        <f t="shared" ca="1" si="40"/>
        <v>50</v>
      </c>
      <c r="E870" s="80">
        <f t="shared" ca="1" si="41"/>
        <v>103</v>
      </c>
      <c r="F870" s="130"/>
      <c r="G870" s="130"/>
      <c r="H870" s="130"/>
      <c r="I870" s="89">
        <f ca="1">SMALL($E$4:$E$1003,ROWS($I$4:I870))</f>
        <v>106</v>
      </c>
      <c r="J870" s="3">
        <f>ROWS($E$4:E870)/1000</f>
        <v>0.86699999999999999</v>
      </c>
    </row>
    <row r="871" spans="1:10" hidden="1" x14ac:dyDescent="0.3">
      <c r="A871" s="77">
        <f t="shared" ca="1" si="39"/>
        <v>31</v>
      </c>
      <c r="B871" s="78">
        <f t="shared" ca="1" si="39"/>
        <v>39</v>
      </c>
      <c r="C871" s="129">
        <f t="shared" ca="1" si="39"/>
        <v>30</v>
      </c>
      <c r="D871" s="88">
        <f t="shared" ca="1" si="40"/>
        <v>39</v>
      </c>
      <c r="E871" s="80">
        <f t="shared" ca="1" si="41"/>
        <v>69</v>
      </c>
      <c r="F871" s="130"/>
      <c r="G871" s="130"/>
      <c r="H871" s="130"/>
      <c r="I871" s="89">
        <f ca="1">SMALL($E$4:$E$1003,ROWS($I$4:I871))</f>
        <v>106</v>
      </c>
      <c r="J871" s="3">
        <f>ROWS($E$4:E871)/1000</f>
        <v>0.86799999999999999</v>
      </c>
    </row>
    <row r="872" spans="1:10" hidden="1" x14ac:dyDescent="0.3">
      <c r="A872" s="77">
        <f t="shared" ca="1" si="39"/>
        <v>47</v>
      </c>
      <c r="B872" s="78">
        <f t="shared" ca="1" si="39"/>
        <v>31</v>
      </c>
      <c r="C872" s="129">
        <f t="shared" ca="1" si="39"/>
        <v>60</v>
      </c>
      <c r="D872" s="88">
        <f t="shared" ca="1" si="40"/>
        <v>47</v>
      </c>
      <c r="E872" s="80">
        <f t="shared" ca="1" si="41"/>
        <v>107</v>
      </c>
      <c r="F872" s="130"/>
      <c r="G872" s="130"/>
      <c r="H872" s="130"/>
      <c r="I872" s="89">
        <f ca="1">SMALL($E$4:$E$1003,ROWS($I$4:I872))</f>
        <v>106</v>
      </c>
      <c r="J872" s="3">
        <f>ROWS($E$4:E872)/1000</f>
        <v>0.86899999999999999</v>
      </c>
    </row>
    <row r="873" spans="1:10" hidden="1" x14ac:dyDescent="0.3">
      <c r="A873" s="77">
        <f t="shared" ca="1" si="39"/>
        <v>44</v>
      </c>
      <c r="B873" s="78">
        <f t="shared" ca="1" si="39"/>
        <v>28</v>
      </c>
      <c r="C873" s="129">
        <f t="shared" ca="1" si="39"/>
        <v>39</v>
      </c>
      <c r="D873" s="88">
        <f t="shared" ca="1" si="40"/>
        <v>44</v>
      </c>
      <c r="E873" s="80">
        <f t="shared" ca="1" si="41"/>
        <v>83</v>
      </c>
      <c r="F873" s="130"/>
      <c r="G873" s="130"/>
      <c r="H873" s="130"/>
      <c r="I873" s="89">
        <f ca="1">SMALL($E$4:$E$1003,ROWS($I$4:I873))</f>
        <v>106</v>
      </c>
      <c r="J873" s="3">
        <f>ROWS($E$4:E873)/1000</f>
        <v>0.87</v>
      </c>
    </row>
    <row r="874" spans="1:10" hidden="1" x14ac:dyDescent="0.3">
      <c r="A874" s="77">
        <f t="shared" ca="1" si="39"/>
        <v>37</v>
      </c>
      <c r="B874" s="78">
        <f t="shared" ca="1" si="39"/>
        <v>26</v>
      </c>
      <c r="C874" s="129">
        <f t="shared" ca="1" si="39"/>
        <v>46</v>
      </c>
      <c r="D874" s="88">
        <f t="shared" ca="1" si="40"/>
        <v>37</v>
      </c>
      <c r="E874" s="80">
        <f t="shared" ca="1" si="41"/>
        <v>83</v>
      </c>
      <c r="F874" s="130"/>
      <c r="G874" s="130"/>
      <c r="H874" s="130"/>
      <c r="I874" s="89">
        <f ca="1">SMALL($E$4:$E$1003,ROWS($I$4:I874))</f>
        <v>106</v>
      </c>
      <c r="J874" s="3">
        <f>ROWS($E$4:E874)/1000</f>
        <v>0.871</v>
      </c>
    </row>
    <row r="875" spans="1:10" hidden="1" x14ac:dyDescent="0.3">
      <c r="A875" s="77">
        <f t="shared" ca="1" si="39"/>
        <v>56</v>
      </c>
      <c r="B875" s="78">
        <f t="shared" ca="1" si="39"/>
        <v>32</v>
      </c>
      <c r="C875" s="129">
        <f t="shared" ca="1" si="39"/>
        <v>38</v>
      </c>
      <c r="D875" s="88">
        <f t="shared" ca="1" si="40"/>
        <v>56</v>
      </c>
      <c r="E875" s="80">
        <f t="shared" ca="1" si="41"/>
        <v>94</v>
      </c>
      <c r="F875" s="130"/>
      <c r="G875" s="130"/>
      <c r="H875" s="130"/>
      <c r="I875" s="89">
        <f ca="1">SMALL($E$4:$E$1003,ROWS($I$4:I875))</f>
        <v>106</v>
      </c>
      <c r="J875" s="3">
        <f>ROWS($E$4:E875)/1000</f>
        <v>0.872</v>
      </c>
    </row>
    <row r="876" spans="1:10" hidden="1" x14ac:dyDescent="0.3">
      <c r="A876" s="77">
        <f t="shared" ca="1" si="39"/>
        <v>56</v>
      </c>
      <c r="B876" s="78">
        <f t="shared" ca="1" si="39"/>
        <v>21</v>
      </c>
      <c r="C876" s="129">
        <f t="shared" ca="1" si="39"/>
        <v>52</v>
      </c>
      <c r="D876" s="88">
        <f t="shared" ca="1" si="40"/>
        <v>56</v>
      </c>
      <c r="E876" s="80">
        <f t="shared" ca="1" si="41"/>
        <v>108</v>
      </c>
      <c r="F876" s="130"/>
      <c r="G876" s="130"/>
      <c r="H876" s="130"/>
      <c r="I876" s="89">
        <f ca="1">SMALL($E$4:$E$1003,ROWS($I$4:I876))</f>
        <v>106</v>
      </c>
      <c r="J876" s="3">
        <f>ROWS($E$4:E876)/1000</f>
        <v>0.873</v>
      </c>
    </row>
    <row r="877" spans="1:10" hidden="1" x14ac:dyDescent="0.3">
      <c r="A877" s="77">
        <f t="shared" ca="1" si="39"/>
        <v>37</v>
      </c>
      <c r="B877" s="78">
        <f t="shared" ca="1" si="39"/>
        <v>34</v>
      </c>
      <c r="C877" s="129">
        <f t="shared" ca="1" si="39"/>
        <v>34</v>
      </c>
      <c r="D877" s="88">
        <f t="shared" ca="1" si="40"/>
        <v>37</v>
      </c>
      <c r="E877" s="80">
        <f t="shared" ca="1" si="41"/>
        <v>71</v>
      </c>
      <c r="F877" s="130"/>
      <c r="G877" s="130"/>
      <c r="H877" s="130"/>
      <c r="I877" s="89">
        <f ca="1">SMALL($E$4:$E$1003,ROWS($I$4:I877))</f>
        <v>106</v>
      </c>
      <c r="J877" s="3">
        <f>ROWS($E$4:E877)/1000</f>
        <v>0.874</v>
      </c>
    </row>
    <row r="878" spans="1:10" hidden="1" x14ac:dyDescent="0.3">
      <c r="A878" s="77">
        <f t="shared" ca="1" si="39"/>
        <v>25</v>
      </c>
      <c r="B878" s="78">
        <f t="shared" ca="1" si="39"/>
        <v>37</v>
      </c>
      <c r="C878" s="129">
        <f t="shared" ca="1" si="39"/>
        <v>42</v>
      </c>
      <c r="D878" s="88">
        <f t="shared" ca="1" si="40"/>
        <v>37</v>
      </c>
      <c r="E878" s="80">
        <f t="shared" ca="1" si="41"/>
        <v>79</v>
      </c>
      <c r="F878" s="130"/>
      <c r="G878" s="130"/>
      <c r="H878" s="130"/>
      <c r="I878" s="89">
        <f ca="1">SMALL($E$4:$E$1003,ROWS($I$4:I878))</f>
        <v>107</v>
      </c>
      <c r="J878" s="3">
        <f>ROWS($E$4:E878)/1000</f>
        <v>0.875</v>
      </c>
    </row>
    <row r="879" spans="1:10" hidden="1" x14ac:dyDescent="0.3">
      <c r="A879" s="77">
        <f t="shared" ca="1" si="39"/>
        <v>20</v>
      </c>
      <c r="B879" s="78">
        <f t="shared" ca="1" si="39"/>
        <v>36</v>
      </c>
      <c r="C879" s="129">
        <f t="shared" ca="1" si="39"/>
        <v>33</v>
      </c>
      <c r="D879" s="88">
        <f t="shared" ca="1" si="40"/>
        <v>36</v>
      </c>
      <c r="E879" s="80">
        <f t="shared" ca="1" si="41"/>
        <v>69</v>
      </c>
      <c r="F879" s="130"/>
      <c r="G879" s="130"/>
      <c r="H879" s="130"/>
      <c r="I879" s="89">
        <f ca="1">SMALL($E$4:$E$1003,ROWS($I$4:I879))</f>
        <v>107</v>
      </c>
      <c r="J879" s="3">
        <f>ROWS($E$4:E879)/1000</f>
        <v>0.876</v>
      </c>
    </row>
    <row r="880" spans="1:10" hidden="1" x14ac:dyDescent="0.3">
      <c r="A880" s="77">
        <f t="shared" ca="1" si="39"/>
        <v>23</v>
      </c>
      <c r="B880" s="78">
        <f t="shared" ca="1" si="39"/>
        <v>47</v>
      </c>
      <c r="C880" s="129">
        <f t="shared" ca="1" si="39"/>
        <v>56</v>
      </c>
      <c r="D880" s="88">
        <f t="shared" ca="1" si="40"/>
        <v>47</v>
      </c>
      <c r="E880" s="80">
        <f t="shared" ca="1" si="41"/>
        <v>103</v>
      </c>
      <c r="F880" s="130"/>
      <c r="G880" s="130"/>
      <c r="H880" s="130"/>
      <c r="I880" s="89">
        <f ca="1">SMALL($E$4:$E$1003,ROWS($I$4:I880))</f>
        <v>107</v>
      </c>
      <c r="J880" s="3">
        <f>ROWS($E$4:E880)/1000</f>
        <v>0.877</v>
      </c>
    </row>
    <row r="881" spans="1:10" hidden="1" x14ac:dyDescent="0.3">
      <c r="A881" s="77">
        <f t="shared" ca="1" si="39"/>
        <v>50</v>
      </c>
      <c r="B881" s="78">
        <f t="shared" ca="1" si="39"/>
        <v>40</v>
      </c>
      <c r="C881" s="129">
        <f t="shared" ca="1" si="39"/>
        <v>22</v>
      </c>
      <c r="D881" s="88">
        <f t="shared" ca="1" si="40"/>
        <v>50</v>
      </c>
      <c r="E881" s="80">
        <f t="shared" ca="1" si="41"/>
        <v>72</v>
      </c>
      <c r="F881" s="130"/>
      <c r="G881" s="130"/>
      <c r="H881" s="130"/>
      <c r="I881" s="89">
        <f ca="1">SMALL($E$4:$E$1003,ROWS($I$4:I881))</f>
        <v>107</v>
      </c>
      <c r="J881" s="3">
        <f>ROWS($E$4:E881)/1000</f>
        <v>0.878</v>
      </c>
    </row>
    <row r="882" spans="1:10" hidden="1" x14ac:dyDescent="0.3">
      <c r="A882" s="77">
        <f t="shared" ca="1" si="39"/>
        <v>46</v>
      </c>
      <c r="B882" s="78">
        <f t="shared" ca="1" si="39"/>
        <v>49</v>
      </c>
      <c r="C882" s="129">
        <f t="shared" ca="1" si="39"/>
        <v>20</v>
      </c>
      <c r="D882" s="88">
        <f t="shared" ca="1" si="40"/>
        <v>49</v>
      </c>
      <c r="E882" s="80">
        <f t="shared" ca="1" si="41"/>
        <v>69</v>
      </c>
      <c r="F882" s="130"/>
      <c r="G882" s="130"/>
      <c r="H882" s="130"/>
      <c r="I882" s="89">
        <f ca="1">SMALL($E$4:$E$1003,ROWS($I$4:I882))</f>
        <v>107</v>
      </c>
      <c r="J882" s="3">
        <f>ROWS($E$4:E882)/1000</f>
        <v>0.879</v>
      </c>
    </row>
    <row r="883" spans="1:10" hidden="1" x14ac:dyDescent="0.3">
      <c r="A883" s="77">
        <f t="shared" ca="1" si="39"/>
        <v>59</v>
      </c>
      <c r="B883" s="78">
        <f t="shared" ca="1" si="39"/>
        <v>60</v>
      </c>
      <c r="C883" s="129">
        <f t="shared" ca="1" si="39"/>
        <v>21</v>
      </c>
      <c r="D883" s="88">
        <f t="shared" ca="1" si="40"/>
        <v>60</v>
      </c>
      <c r="E883" s="80">
        <f t="shared" ca="1" si="41"/>
        <v>81</v>
      </c>
      <c r="F883" s="130"/>
      <c r="G883" s="130"/>
      <c r="H883" s="130"/>
      <c r="I883" s="89">
        <f ca="1">SMALL($E$4:$E$1003,ROWS($I$4:I883))</f>
        <v>107</v>
      </c>
      <c r="J883" s="3">
        <f>ROWS($E$4:E883)/1000</f>
        <v>0.88</v>
      </c>
    </row>
    <row r="884" spans="1:10" hidden="1" x14ac:dyDescent="0.3">
      <c r="A884" s="77">
        <f t="shared" ca="1" si="39"/>
        <v>53</v>
      </c>
      <c r="B884" s="78">
        <f t="shared" ca="1" si="39"/>
        <v>33</v>
      </c>
      <c r="C884" s="129">
        <f t="shared" ca="1" si="39"/>
        <v>55</v>
      </c>
      <c r="D884" s="88">
        <f t="shared" ca="1" si="40"/>
        <v>53</v>
      </c>
      <c r="E884" s="80">
        <f t="shared" ca="1" si="41"/>
        <v>108</v>
      </c>
      <c r="F884" s="130"/>
      <c r="G884" s="130"/>
      <c r="H884" s="130"/>
      <c r="I884" s="89">
        <f ca="1">SMALL($E$4:$E$1003,ROWS($I$4:I884))</f>
        <v>107</v>
      </c>
      <c r="J884" s="3">
        <f>ROWS($E$4:E884)/1000</f>
        <v>0.88100000000000001</v>
      </c>
    </row>
    <row r="885" spans="1:10" hidden="1" x14ac:dyDescent="0.3">
      <c r="A885" s="77">
        <f t="shared" ca="1" si="39"/>
        <v>26</v>
      </c>
      <c r="B885" s="78">
        <f t="shared" ca="1" si="39"/>
        <v>25</v>
      </c>
      <c r="C885" s="129">
        <f t="shared" ca="1" si="39"/>
        <v>31</v>
      </c>
      <c r="D885" s="88">
        <f t="shared" ca="1" si="40"/>
        <v>26</v>
      </c>
      <c r="E885" s="80">
        <f t="shared" ca="1" si="41"/>
        <v>57</v>
      </c>
      <c r="F885" s="130"/>
      <c r="G885" s="130"/>
      <c r="H885" s="130"/>
      <c r="I885" s="89">
        <f ca="1">SMALL($E$4:$E$1003,ROWS($I$4:I885))</f>
        <v>107</v>
      </c>
      <c r="J885" s="3">
        <f>ROWS($E$4:E885)/1000</f>
        <v>0.88200000000000001</v>
      </c>
    </row>
    <row r="886" spans="1:10" hidden="1" x14ac:dyDescent="0.3">
      <c r="A886" s="77">
        <f t="shared" ca="1" si="39"/>
        <v>47</v>
      </c>
      <c r="B886" s="78">
        <f t="shared" ca="1" si="39"/>
        <v>29</v>
      </c>
      <c r="C886" s="129">
        <f t="shared" ca="1" si="39"/>
        <v>29</v>
      </c>
      <c r="D886" s="88">
        <f t="shared" ca="1" si="40"/>
        <v>47</v>
      </c>
      <c r="E886" s="80">
        <f t="shared" ca="1" si="41"/>
        <v>76</v>
      </c>
      <c r="F886" s="130"/>
      <c r="G886" s="130"/>
      <c r="H886" s="130"/>
      <c r="I886" s="89">
        <f ca="1">SMALL($E$4:$E$1003,ROWS($I$4:I886))</f>
        <v>107</v>
      </c>
      <c r="J886" s="3">
        <f>ROWS($E$4:E886)/1000</f>
        <v>0.88300000000000001</v>
      </c>
    </row>
    <row r="887" spans="1:10" hidden="1" x14ac:dyDescent="0.3">
      <c r="A887" s="77">
        <f t="shared" ca="1" si="39"/>
        <v>39</v>
      </c>
      <c r="B887" s="78">
        <f t="shared" ca="1" si="39"/>
        <v>44</v>
      </c>
      <c r="C887" s="129">
        <f t="shared" ca="1" si="39"/>
        <v>59</v>
      </c>
      <c r="D887" s="88">
        <f t="shared" ca="1" si="40"/>
        <v>44</v>
      </c>
      <c r="E887" s="80">
        <f t="shared" ca="1" si="41"/>
        <v>103</v>
      </c>
      <c r="F887" s="130"/>
      <c r="G887" s="130"/>
      <c r="H887" s="130"/>
      <c r="I887" s="89">
        <f ca="1">SMALL($E$4:$E$1003,ROWS($I$4:I887))</f>
        <v>107</v>
      </c>
      <c r="J887" s="3">
        <f>ROWS($E$4:E887)/1000</f>
        <v>0.88400000000000001</v>
      </c>
    </row>
    <row r="888" spans="1:10" hidden="1" x14ac:dyDescent="0.3">
      <c r="A888" s="77">
        <f t="shared" ca="1" si="39"/>
        <v>39</v>
      </c>
      <c r="B888" s="78">
        <f t="shared" ca="1" si="39"/>
        <v>60</v>
      </c>
      <c r="C888" s="129">
        <f t="shared" ca="1" si="39"/>
        <v>49</v>
      </c>
      <c r="D888" s="88">
        <f t="shared" ca="1" si="40"/>
        <v>60</v>
      </c>
      <c r="E888" s="80">
        <f t="shared" ca="1" si="41"/>
        <v>109</v>
      </c>
      <c r="F888" s="130"/>
      <c r="G888" s="130"/>
      <c r="H888" s="130"/>
      <c r="I888" s="89">
        <f ca="1">SMALL($E$4:$E$1003,ROWS($I$4:I888))</f>
        <v>107</v>
      </c>
      <c r="J888" s="3">
        <f>ROWS($E$4:E888)/1000</f>
        <v>0.88500000000000001</v>
      </c>
    </row>
    <row r="889" spans="1:10" hidden="1" x14ac:dyDescent="0.3">
      <c r="A889" s="77">
        <f t="shared" ca="1" si="39"/>
        <v>58</v>
      </c>
      <c r="B889" s="78">
        <f t="shared" ca="1" si="39"/>
        <v>20</v>
      </c>
      <c r="C889" s="129">
        <f t="shared" ca="1" si="39"/>
        <v>44</v>
      </c>
      <c r="D889" s="88">
        <f t="shared" ca="1" si="40"/>
        <v>58</v>
      </c>
      <c r="E889" s="80">
        <f t="shared" ca="1" si="41"/>
        <v>102</v>
      </c>
      <c r="F889" s="130"/>
      <c r="G889" s="130"/>
      <c r="H889" s="130"/>
      <c r="I889" s="89">
        <f ca="1">SMALL($E$4:$E$1003,ROWS($I$4:I889))</f>
        <v>107</v>
      </c>
      <c r="J889" s="3">
        <f>ROWS($E$4:E889)/1000</f>
        <v>0.88600000000000001</v>
      </c>
    </row>
    <row r="890" spans="1:10" hidden="1" x14ac:dyDescent="0.3">
      <c r="A890" s="77">
        <f t="shared" ca="1" si="39"/>
        <v>45</v>
      </c>
      <c r="B890" s="78">
        <f t="shared" ca="1" si="39"/>
        <v>43</v>
      </c>
      <c r="C890" s="129">
        <f t="shared" ca="1" si="39"/>
        <v>23</v>
      </c>
      <c r="D890" s="88">
        <f t="shared" ca="1" si="40"/>
        <v>45</v>
      </c>
      <c r="E890" s="80">
        <f t="shared" ca="1" si="41"/>
        <v>68</v>
      </c>
      <c r="F890" s="130"/>
      <c r="G890" s="130"/>
      <c r="H890" s="130"/>
      <c r="I890" s="89">
        <f ca="1">SMALL($E$4:$E$1003,ROWS($I$4:I890))</f>
        <v>107</v>
      </c>
      <c r="J890" s="3">
        <f>ROWS($E$4:E890)/1000</f>
        <v>0.88700000000000001</v>
      </c>
    </row>
    <row r="891" spans="1:10" hidden="1" x14ac:dyDescent="0.3">
      <c r="A891" s="77">
        <f t="shared" ca="1" si="39"/>
        <v>43</v>
      </c>
      <c r="B891" s="78">
        <f t="shared" ca="1" si="39"/>
        <v>23</v>
      </c>
      <c r="C891" s="129">
        <f t="shared" ca="1" si="39"/>
        <v>27</v>
      </c>
      <c r="D891" s="88">
        <f t="shared" ca="1" si="40"/>
        <v>43</v>
      </c>
      <c r="E891" s="80">
        <f t="shared" ca="1" si="41"/>
        <v>70</v>
      </c>
      <c r="F891" s="130"/>
      <c r="G891" s="130"/>
      <c r="H891" s="130"/>
      <c r="I891" s="89">
        <f ca="1">SMALL($E$4:$E$1003,ROWS($I$4:I891))</f>
        <v>107</v>
      </c>
      <c r="J891" s="3">
        <f>ROWS($E$4:E891)/1000</f>
        <v>0.88800000000000001</v>
      </c>
    </row>
    <row r="892" spans="1:10" hidden="1" x14ac:dyDescent="0.3">
      <c r="A892" s="77">
        <f t="shared" ca="1" si="39"/>
        <v>60</v>
      </c>
      <c r="B892" s="78">
        <f t="shared" ca="1" si="39"/>
        <v>59</v>
      </c>
      <c r="C892" s="129">
        <f t="shared" ca="1" si="39"/>
        <v>49</v>
      </c>
      <c r="D892" s="88">
        <f t="shared" ca="1" si="40"/>
        <v>60</v>
      </c>
      <c r="E892" s="80">
        <f t="shared" ca="1" si="41"/>
        <v>109</v>
      </c>
      <c r="F892" s="130"/>
      <c r="G892" s="130"/>
      <c r="H892" s="130"/>
      <c r="I892" s="89">
        <f ca="1">SMALL($E$4:$E$1003,ROWS($I$4:I892))</f>
        <v>107</v>
      </c>
      <c r="J892" s="3">
        <f>ROWS($E$4:E892)/1000</f>
        <v>0.88900000000000001</v>
      </c>
    </row>
    <row r="893" spans="1:10" hidden="1" x14ac:dyDescent="0.3">
      <c r="A893" s="77">
        <f t="shared" ca="1" si="39"/>
        <v>32</v>
      </c>
      <c r="B893" s="78">
        <f t="shared" ca="1" si="39"/>
        <v>28</v>
      </c>
      <c r="C893" s="129">
        <f t="shared" ca="1" si="39"/>
        <v>44</v>
      </c>
      <c r="D893" s="88">
        <f t="shared" ca="1" si="40"/>
        <v>32</v>
      </c>
      <c r="E893" s="80">
        <f t="shared" ca="1" si="41"/>
        <v>76</v>
      </c>
      <c r="F893" s="130"/>
      <c r="G893" s="130"/>
      <c r="H893" s="130"/>
      <c r="I893" s="89">
        <f ca="1">SMALL($E$4:$E$1003,ROWS($I$4:I893))</f>
        <v>107</v>
      </c>
      <c r="J893" s="3">
        <f>ROWS($E$4:E893)/1000</f>
        <v>0.89</v>
      </c>
    </row>
    <row r="894" spans="1:10" hidden="1" x14ac:dyDescent="0.3">
      <c r="A894" s="77">
        <f t="shared" ca="1" si="39"/>
        <v>57</v>
      </c>
      <c r="B894" s="78">
        <f t="shared" ca="1" si="39"/>
        <v>42</v>
      </c>
      <c r="C894" s="129">
        <f t="shared" ca="1" si="39"/>
        <v>58</v>
      </c>
      <c r="D894" s="88">
        <f t="shared" ca="1" si="40"/>
        <v>57</v>
      </c>
      <c r="E894" s="80">
        <f t="shared" ca="1" si="41"/>
        <v>115</v>
      </c>
      <c r="F894" s="130"/>
      <c r="G894" s="130"/>
      <c r="H894" s="130"/>
      <c r="I894" s="89">
        <f ca="1">SMALL($E$4:$E$1003,ROWS($I$4:I894))</f>
        <v>107</v>
      </c>
      <c r="J894" s="3">
        <f>ROWS($E$4:E894)/1000</f>
        <v>0.89100000000000001</v>
      </c>
    </row>
    <row r="895" spans="1:10" hidden="1" x14ac:dyDescent="0.3">
      <c r="A895" s="77">
        <f t="shared" ca="1" si="39"/>
        <v>43</v>
      </c>
      <c r="B895" s="78">
        <f t="shared" ca="1" si="39"/>
        <v>48</v>
      </c>
      <c r="C895" s="129">
        <f t="shared" ca="1" si="39"/>
        <v>22</v>
      </c>
      <c r="D895" s="88">
        <f t="shared" ca="1" si="40"/>
        <v>48</v>
      </c>
      <c r="E895" s="80">
        <f t="shared" ca="1" si="41"/>
        <v>70</v>
      </c>
      <c r="F895" s="130"/>
      <c r="G895" s="130"/>
      <c r="H895" s="130"/>
      <c r="I895" s="89">
        <f ca="1">SMALL($E$4:$E$1003,ROWS($I$4:I895))</f>
        <v>107</v>
      </c>
      <c r="J895" s="3">
        <f>ROWS($E$4:E895)/1000</f>
        <v>0.89200000000000002</v>
      </c>
    </row>
    <row r="896" spans="1:10" hidden="1" x14ac:dyDescent="0.3">
      <c r="A896" s="77">
        <f t="shared" ca="1" si="39"/>
        <v>33</v>
      </c>
      <c r="B896" s="78">
        <f t="shared" ca="1" si="39"/>
        <v>27</v>
      </c>
      <c r="C896" s="129">
        <f t="shared" ca="1" si="39"/>
        <v>55</v>
      </c>
      <c r="D896" s="88">
        <f t="shared" ca="1" si="40"/>
        <v>33</v>
      </c>
      <c r="E896" s="80">
        <f t="shared" ca="1" si="41"/>
        <v>88</v>
      </c>
      <c r="F896" s="130"/>
      <c r="G896" s="130"/>
      <c r="H896" s="130"/>
      <c r="I896" s="89">
        <f ca="1">SMALL($E$4:$E$1003,ROWS($I$4:I896))</f>
        <v>107</v>
      </c>
      <c r="J896" s="3">
        <f>ROWS($E$4:E896)/1000</f>
        <v>0.89300000000000002</v>
      </c>
    </row>
    <row r="897" spans="1:10" hidden="1" x14ac:dyDescent="0.3">
      <c r="A897" s="77">
        <f t="shared" ca="1" si="39"/>
        <v>50</v>
      </c>
      <c r="B897" s="78">
        <f t="shared" ca="1" si="39"/>
        <v>53</v>
      </c>
      <c r="C897" s="129">
        <f t="shared" ca="1" si="39"/>
        <v>51</v>
      </c>
      <c r="D897" s="88">
        <f t="shared" ca="1" si="40"/>
        <v>53</v>
      </c>
      <c r="E897" s="80">
        <f t="shared" ca="1" si="41"/>
        <v>104</v>
      </c>
      <c r="F897" s="130"/>
      <c r="G897" s="130"/>
      <c r="H897" s="130"/>
      <c r="I897" s="89">
        <f ca="1">SMALL($E$4:$E$1003,ROWS($I$4:I897))</f>
        <v>107</v>
      </c>
      <c r="J897" s="3">
        <f>ROWS($E$4:E897)/1000</f>
        <v>0.89400000000000002</v>
      </c>
    </row>
    <row r="898" spans="1:10" hidden="1" x14ac:dyDescent="0.3">
      <c r="A898" s="77">
        <f t="shared" ca="1" si="39"/>
        <v>51</v>
      </c>
      <c r="B898" s="78">
        <f t="shared" ca="1" si="39"/>
        <v>42</v>
      </c>
      <c r="C898" s="129">
        <f t="shared" ca="1" si="39"/>
        <v>22</v>
      </c>
      <c r="D898" s="88">
        <f t="shared" ca="1" si="40"/>
        <v>51</v>
      </c>
      <c r="E898" s="80">
        <f t="shared" ca="1" si="41"/>
        <v>73</v>
      </c>
      <c r="F898" s="130"/>
      <c r="G898" s="130"/>
      <c r="H898" s="130"/>
      <c r="I898" s="89">
        <f ca="1">SMALL($E$4:$E$1003,ROWS($I$4:I898))</f>
        <v>107</v>
      </c>
      <c r="J898" s="3">
        <f>ROWS($E$4:E898)/1000</f>
        <v>0.89500000000000002</v>
      </c>
    </row>
    <row r="899" spans="1:10" hidden="1" x14ac:dyDescent="0.3">
      <c r="A899" s="77">
        <f t="shared" ca="1" si="39"/>
        <v>43</v>
      </c>
      <c r="B899" s="78">
        <f t="shared" ca="1" si="39"/>
        <v>21</v>
      </c>
      <c r="C899" s="129">
        <f t="shared" ca="1" si="39"/>
        <v>23</v>
      </c>
      <c r="D899" s="88">
        <f t="shared" ca="1" si="40"/>
        <v>43</v>
      </c>
      <c r="E899" s="80">
        <f t="shared" ca="1" si="41"/>
        <v>66</v>
      </c>
      <c r="F899" s="130"/>
      <c r="G899" s="130"/>
      <c r="H899" s="130"/>
      <c r="I899" s="89">
        <f ca="1">SMALL($E$4:$E$1003,ROWS($I$4:I899))</f>
        <v>107</v>
      </c>
      <c r="J899" s="3">
        <f>ROWS($E$4:E899)/1000</f>
        <v>0.89600000000000002</v>
      </c>
    </row>
    <row r="900" spans="1:10" hidden="1" x14ac:dyDescent="0.3">
      <c r="A900" s="77">
        <f t="shared" ca="1" si="39"/>
        <v>33</v>
      </c>
      <c r="B900" s="78">
        <f t="shared" ca="1" si="39"/>
        <v>58</v>
      </c>
      <c r="C900" s="129">
        <f t="shared" ca="1" si="39"/>
        <v>29</v>
      </c>
      <c r="D900" s="88">
        <f t="shared" ca="1" si="40"/>
        <v>58</v>
      </c>
      <c r="E900" s="80">
        <f t="shared" ca="1" si="41"/>
        <v>87</v>
      </c>
      <c r="F900" s="130"/>
      <c r="G900" s="130"/>
      <c r="H900" s="130"/>
      <c r="I900" s="89">
        <f ca="1">SMALL($E$4:$E$1003,ROWS($I$4:I900))</f>
        <v>107</v>
      </c>
      <c r="J900" s="3">
        <f>ROWS($E$4:E900)/1000</f>
        <v>0.89700000000000002</v>
      </c>
    </row>
    <row r="901" spans="1:10" hidden="1" x14ac:dyDescent="0.3">
      <c r="A901" s="77">
        <f t="shared" ref="A901:C964" ca="1" si="42">RANDBETWEEN(A$1,A$2)</f>
        <v>52</v>
      </c>
      <c r="B901" s="78">
        <f t="shared" ca="1" si="42"/>
        <v>60</v>
      </c>
      <c r="C901" s="129">
        <f t="shared" ca="1" si="42"/>
        <v>53</v>
      </c>
      <c r="D901" s="88">
        <f t="shared" ref="D901:D964" ca="1" si="43">MAX(A901:B901)</f>
        <v>60</v>
      </c>
      <c r="E901" s="80">
        <f t="shared" ref="E901:E964" ca="1" si="44">D901+C901</f>
        <v>113</v>
      </c>
      <c r="F901" s="130"/>
      <c r="G901" s="130"/>
      <c r="H901" s="130"/>
      <c r="I901" s="89">
        <f ca="1">SMALL($E$4:$E$1003,ROWS($I$4:I901))</f>
        <v>107</v>
      </c>
      <c r="J901" s="3">
        <f>ROWS($E$4:E901)/1000</f>
        <v>0.89800000000000002</v>
      </c>
    </row>
    <row r="902" spans="1:10" hidden="1" x14ac:dyDescent="0.3">
      <c r="A902" s="77">
        <f t="shared" ca="1" si="42"/>
        <v>54</v>
      </c>
      <c r="B902" s="78">
        <f t="shared" ca="1" si="42"/>
        <v>25</v>
      </c>
      <c r="C902" s="129">
        <f t="shared" ca="1" si="42"/>
        <v>31</v>
      </c>
      <c r="D902" s="88">
        <f t="shared" ca="1" si="43"/>
        <v>54</v>
      </c>
      <c r="E902" s="80">
        <f t="shared" ca="1" si="44"/>
        <v>85</v>
      </c>
      <c r="F902" s="130"/>
      <c r="G902" s="130"/>
      <c r="H902" s="130"/>
      <c r="I902" s="89">
        <f ca="1">SMALL($E$4:$E$1003,ROWS($I$4:I902))</f>
        <v>107</v>
      </c>
      <c r="J902" s="3">
        <f>ROWS($E$4:E902)/1000</f>
        <v>0.89900000000000002</v>
      </c>
    </row>
    <row r="903" spans="1:10" hidden="1" x14ac:dyDescent="0.3">
      <c r="A903" s="77">
        <f t="shared" ca="1" si="42"/>
        <v>54</v>
      </c>
      <c r="B903" s="78">
        <f t="shared" ca="1" si="42"/>
        <v>60</v>
      </c>
      <c r="C903" s="129">
        <f t="shared" ca="1" si="42"/>
        <v>22</v>
      </c>
      <c r="D903" s="88">
        <f t="shared" ca="1" si="43"/>
        <v>60</v>
      </c>
      <c r="E903" s="80">
        <f t="shared" ca="1" si="44"/>
        <v>82</v>
      </c>
      <c r="F903" s="130"/>
      <c r="G903" s="130"/>
      <c r="H903" s="130"/>
      <c r="I903" s="89">
        <f ca="1">SMALL($E$4:$E$1003,ROWS($I$4:I903))</f>
        <v>107</v>
      </c>
      <c r="J903" s="3">
        <f>ROWS($E$4:E903)/1000</f>
        <v>0.9</v>
      </c>
    </row>
    <row r="904" spans="1:10" hidden="1" x14ac:dyDescent="0.3">
      <c r="A904" s="77">
        <f t="shared" ca="1" si="42"/>
        <v>48</v>
      </c>
      <c r="B904" s="78">
        <f t="shared" ca="1" si="42"/>
        <v>24</v>
      </c>
      <c r="C904" s="129">
        <f t="shared" ca="1" si="42"/>
        <v>29</v>
      </c>
      <c r="D904" s="88">
        <f t="shared" ca="1" si="43"/>
        <v>48</v>
      </c>
      <c r="E904" s="80">
        <f t="shared" ca="1" si="44"/>
        <v>77</v>
      </c>
      <c r="F904" s="130"/>
      <c r="G904" s="130"/>
      <c r="H904" s="130"/>
      <c r="I904" s="89">
        <f ca="1">SMALL($E$4:$E$1003,ROWS($I$4:I904))</f>
        <v>107</v>
      </c>
      <c r="J904" s="3">
        <f>ROWS($E$4:E904)/1000</f>
        <v>0.90100000000000002</v>
      </c>
    </row>
    <row r="905" spans="1:10" hidden="1" x14ac:dyDescent="0.3">
      <c r="A905" s="77">
        <f t="shared" ca="1" si="42"/>
        <v>33</v>
      </c>
      <c r="B905" s="78">
        <f t="shared" ca="1" si="42"/>
        <v>35</v>
      </c>
      <c r="C905" s="129">
        <f t="shared" ca="1" si="42"/>
        <v>26</v>
      </c>
      <c r="D905" s="88">
        <f t="shared" ca="1" si="43"/>
        <v>35</v>
      </c>
      <c r="E905" s="80">
        <f t="shared" ca="1" si="44"/>
        <v>61</v>
      </c>
      <c r="F905" s="130"/>
      <c r="G905" s="130"/>
      <c r="H905" s="130"/>
      <c r="I905" s="89">
        <f ca="1">SMALL($E$4:$E$1003,ROWS($I$4:I905))</f>
        <v>108</v>
      </c>
      <c r="J905" s="3">
        <f>ROWS($E$4:E905)/1000</f>
        <v>0.90200000000000002</v>
      </c>
    </row>
    <row r="906" spans="1:10" hidden="1" x14ac:dyDescent="0.3">
      <c r="A906" s="77">
        <f t="shared" ca="1" si="42"/>
        <v>30</v>
      </c>
      <c r="B906" s="78">
        <f t="shared" ca="1" si="42"/>
        <v>24</v>
      </c>
      <c r="C906" s="129">
        <f t="shared" ca="1" si="42"/>
        <v>36</v>
      </c>
      <c r="D906" s="88">
        <f t="shared" ca="1" si="43"/>
        <v>30</v>
      </c>
      <c r="E906" s="80">
        <f t="shared" ca="1" si="44"/>
        <v>66</v>
      </c>
      <c r="F906" s="130"/>
      <c r="G906" s="130"/>
      <c r="H906" s="130"/>
      <c r="I906" s="89">
        <f ca="1">SMALL($E$4:$E$1003,ROWS($I$4:I906))</f>
        <v>108</v>
      </c>
      <c r="J906" s="3">
        <f>ROWS($E$4:E906)/1000</f>
        <v>0.90300000000000002</v>
      </c>
    </row>
    <row r="907" spans="1:10" hidden="1" x14ac:dyDescent="0.3">
      <c r="A907" s="77">
        <f t="shared" ca="1" si="42"/>
        <v>59</v>
      </c>
      <c r="B907" s="78">
        <f t="shared" ca="1" si="42"/>
        <v>25</v>
      </c>
      <c r="C907" s="129">
        <f t="shared" ca="1" si="42"/>
        <v>22</v>
      </c>
      <c r="D907" s="88">
        <f t="shared" ca="1" si="43"/>
        <v>59</v>
      </c>
      <c r="E907" s="80">
        <f t="shared" ca="1" si="44"/>
        <v>81</v>
      </c>
      <c r="F907" s="130"/>
      <c r="G907" s="130"/>
      <c r="H907" s="130"/>
      <c r="I907" s="89">
        <f ca="1">SMALL($E$4:$E$1003,ROWS($I$4:I907))</f>
        <v>108</v>
      </c>
      <c r="J907" s="3">
        <f>ROWS($E$4:E907)/1000</f>
        <v>0.90400000000000003</v>
      </c>
    </row>
    <row r="908" spans="1:10" hidden="1" x14ac:dyDescent="0.3">
      <c r="A908" s="77">
        <f t="shared" ca="1" si="42"/>
        <v>46</v>
      </c>
      <c r="B908" s="78">
        <f t="shared" ca="1" si="42"/>
        <v>53</v>
      </c>
      <c r="C908" s="129">
        <f t="shared" ca="1" si="42"/>
        <v>44</v>
      </c>
      <c r="D908" s="88">
        <f t="shared" ca="1" si="43"/>
        <v>53</v>
      </c>
      <c r="E908" s="80">
        <f t="shared" ca="1" si="44"/>
        <v>97</v>
      </c>
      <c r="F908" s="130"/>
      <c r="G908" s="130"/>
      <c r="H908" s="130"/>
      <c r="I908" s="89">
        <f ca="1">SMALL($E$4:$E$1003,ROWS($I$4:I908))</f>
        <v>108</v>
      </c>
      <c r="J908" s="3">
        <f>ROWS($E$4:E908)/1000</f>
        <v>0.90500000000000003</v>
      </c>
    </row>
    <row r="909" spans="1:10" hidden="1" x14ac:dyDescent="0.3">
      <c r="A909" s="77">
        <f t="shared" ca="1" si="42"/>
        <v>32</v>
      </c>
      <c r="B909" s="78">
        <f t="shared" ca="1" si="42"/>
        <v>22</v>
      </c>
      <c r="C909" s="129">
        <f t="shared" ca="1" si="42"/>
        <v>41</v>
      </c>
      <c r="D909" s="88">
        <f t="shared" ca="1" si="43"/>
        <v>32</v>
      </c>
      <c r="E909" s="80">
        <f t="shared" ca="1" si="44"/>
        <v>73</v>
      </c>
      <c r="F909" s="130"/>
      <c r="G909" s="130"/>
      <c r="H909" s="130"/>
      <c r="I909" s="89">
        <f ca="1">SMALL($E$4:$E$1003,ROWS($I$4:I909))</f>
        <v>108</v>
      </c>
      <c r="J909" s="3">
        <f>ROWS($E$4:E909)/1000</f>
        <v>0.90600000000000003</v>
      </c>
    </row>
    <row r="910" spans="1:10" hidden="1" x14ac:dyDescent="0.3">
      <c r="A910" s="77">
        <f t="shared" ca="1" si="42"/>
        <v>51</v>
      </c>
      <c r="B910" s="78">
        <f t="shared" ca="1" si="42"/>
        <v>32</v>
      </c>
      <c r="C910" s="129">
        <f t="shared" ca="1" si="42"/>
        <v>27</v>
      </c>
      <c r="D910" s="88">
        <f t="shared" ca="1" si="43"/>
        <v>51</v>
      </c>
      <c r="E910" s="80">
        <f t="shared" ca="1" si="44"/>
        <v>78</v>
      </c>
      <c r="F910" s="130"/>
      <c r="G910" s="130"/>
      <c r="H910" s="130"/>
      <c r="I910" s="89">
        <f ca="1">SMALL($E$4:$E$1003,ROWS($I$4:I910))</f>
        <v>108</v>
      </c>
      <c r="J910" s="3">
        <f>ROWS($E$4:E910)/1000</f>
        <v>0.90700000000000003</v>
      </c>
    </row>
    <row r="911" spans="1:10" hidden="1" x14ac:dyDescent="0.3">
      <c r="A911" s="77">
        <f t="shared" ca="1" si="42"/>
        <v>38</v>
      </c>
      <c r="B911" s="78">
        <f t="shared" ca="1" si="42"/>
        <v>54</v>
      </c>
      <c r="C911" s="129">
        <f t="shared" ca="1" si="42"/>
        <v>49</v>
      </c>
      <c r="D911" s="88">
        <f t="shared" ca="1" si="43"/>
        <v>54</v>
      </c>
      <c r="E911" s="80">
        <f t="shared" ca="1" si="44"/>
        <v>103</v>
      </c>
      <c r="F911" s="130"/>
      <c r="G911" s="130"/>
      <c r="H911" s="130"/>
      <c r="I911" s="89">
        <f ca="1">SMALL($E$4:$E$1003,ROWS($I$4:I911))</f>
        <v>108</v>
      </c>
      <c r="J911" s="3">
        <f>ROWS($E$4:E911)/1000</f>
        <v>0.90800000000000003</v>
      </c>
    </row>
    <row r="912" spans="1:10" hidden="1" x14ac:dyDescent="0.3">
      <c r="A912" s="77">
        <f t="shared" ca="1" si="42"/>
        <v>26</v>
      </c>
      <c r="B912" s="78">
        <f t="shared" ca="1" si="42"/>
        <v>54</v>
      </c>
      <c r="C912" s="129">
        <f t="shared" ca="1" si="42"/>
        <v>49</v>
      </c>
      <c r="D912" s="88">
        <f t="shared" ca="1" si="43"/>
        <v>54</v>
      </c>
      <c r="E912" s="80">
        <f t="shared" ca="1" si="44"/>
        <v>103</v>
      </c>
      <c r="F912" s="130"/>
      <c r="G912" s="130"/>
      <c r="H912" s="130"/>
      <c r="I912" s="89">
        <f ca="1">SMALL($E$4:$E$1003,ROWS($I$4:I912))</f>
        <v>108</v>
      </c>
      <c r="J912" s="3">
        <f>ROWS($E$4:E912)/1000</f>
        <v>0.90900000000000003</v>
      </c>
    </row>
    <row r="913" spans="1:10" hidden="1" x14ac:dyDescent="0.3">
      <c r="A913" s="77">
        <f t="shared" ca="1" si="42"/>
        <v>31</v>
      </c>
      <c r="B913" s="78">
        <f t="shared" ca="1" si="42"/>
        <v>23</v>
      </c>
      <c r="C913" s="129">
        <f t="shared" ca="1" si="42"/>
        <v>48</v>
      </c>
      <c r="D913" s="88">
        <f t="shared" ca="1" si="43"/>
        <v>31</v>
      </c>
      <c r="E913" s="80">
        <f t="shared" ca="1" si="44"/>
        <v>79</v>
      </c>
      <c r="F913" s="130"/>
      <c r="G913" s="130"/>
      <c r="H913" s="130"/>
      <c r="I913" s="89">
        <f ca="1">SMALL($E$4:$E$1003,ROWS($I$4:I913))</f>
        <v>108</v>
      </c>
      <c r="J913" s="3">
        <f>ROWS($E$4:E913)/1000</f>
        <v>0.91</v>
      </c>
    </row>
    <row r="914" spans="1:10" hidden="1" x14ac:dyDescent="0.3">
      <c r="A914" s="77">
        <f t="shared" ca="1" si="42"/>
        <v>48</v>
      </c>
      <c r="B914" s="78">
        <f t="shared" ca="1" si="42"/>
        <v>58</v>
      </c>
      <c r="C914" s="129">
        <f t="shared" ca="1" si="42"/>
        <v>36</v>
      </c>
      <c r="D914" s="88">
        <f t="shared" ca="1" si="43"/>
        <v>58</v>
      </c>
      <c r="E914" s="80">
        <f t="shared" ca="1" si="44"/>
        <v>94</v>
      </c>
      <c r="F914" s="130"/>
      <c r="G914" s="130"/>
      <c r="H914" s="130"/>
      <c r="I914" s="89">
        <f ca="1">SMALL($E$4:$E$1003,ROWS($I$4:I914))</f>
        <v>108</v>
      </c>
      <c r="J914" s="3">
        <f>ROWS($E$4:E914)/1000</f>
        <v>0.91100000000000003</v>
      </c>
    </row>
    <row r="915" spans="1:10" hidden="1" x14ac:dyDescent="0.3">
      <c r="A915" s="77">
        <f t="shared" ca="1" si="42"/>
        <v>21</v>
      </c>
      <c r="B915" s="78">
        <f t="shared" ca="1" si="42"/>
        <v>39</v>
      </c>
      <c r="C915" s="129">
        <f t="shared" ca="1" si="42"/>
        <v>29</v>
      </c>
      <c r="D915" s="88">
        <f t="shared" ca="1" si="43"/>
        <v>39</v>
      </c>
      <c r="E915" s="80">
        <f t="shared" ca="1" si="44"/>
        <v>68</v>
      </c>
      <c r="F915" s="130"/>
      <c r="G915" s="130"/>
      <c r="H915" s="130"/>
      <c r="I915" s="89">
        <f ca="1">SMALL($E$4:$E$1003,ROWS($I$4:I915))</f>
        <v>108</v>
      </c>
      <c r="J915" s="3">
        <f>ROWS($E$4:E915)/1000</f>
        <v>0.91200000000000003</v>
      </c>
    </row>
    <row r="916" spans="1:10" hidden="1" x14ac:dyDescent="0.3">
      <c r="A916" s="77">
        <f t="shared" ca="1" si="42"/>
        <v>37</v>
      </c>
      <c r="B916" s="78">
        <f t="shared" ca="1" si="42"/>
        <v>53</v>
      </c>
      <c r="C916" s="129">
        <f t="shared" ca="1" si="42"/>
        <v>23</v>
      </c>
      <c r="D916" s="88">
        <f t="shared" ca="1" si="43"/>
        <v>53</v>
      </c>
      <c r="E916" s="80">
        <f t="shared" ca="1" si="44"/>
        <v>76</v>
      </c>
      <c r="F916" s="130"/>
      <c r="G916" s="130"/>
      <c r="H916" s="130"/>
      <c r="I916" s="89">
        <f ca="1">SMALL($E$4:$E$1003,ROWS($I$4:I916))</f>
        <v>108</v>
      </c>
      <c r="J916" s="3">
        <f>ROWS($E$4:E916)/1000</f>
        <v>0.91300000000000003</v>
      </c>
    </row>
    <row r="917" spans="1:10" hidden="1" x14ac:dyDescent="0.3">
      <c r="A917" s="77">
        <f t="shared" ca="1" si="42"/>
        <v>38</v>
      </c>
      <c r="B917" s="78">
        <f t="shared" ca="1" si="42"/>
        <v>47</v>
      </c>
      <c r="C917" s="129">
        <f t="shared" ca="1" si="42"/>
        <v>37</v>
      </c>
      <c r="D917" s="88">
        <f t="shared" ca="1" si="43"/>
        <v>47</v>
      </c>
      <c r="E917" s="80">
        <f t="shared" ca="1" si="44"/>
        <v>84</v>
      </c>
      <c r="F917" s="130"/>
      <c r="G917" s="130"/>
      <c r="H917" s="130"/>
      <c r="I917" s="89">
        <f ca="1">SMALL($E$4:$E$1003,ROWS($I$4:I917))</f>
        <v>108</v>
      </c>
      <c r="J917" s="3">
        <f>ROWS($E$4:E917)/1000</f>
        <v>0.91400000000000003</v>
      </c>
    </row>
    <row r="918" spans="1:10" hidden="1" x14ac:dyDescent="0.3">
      <c r="A918" s="77">
        <f t="shared" ca="1" si="42"/>
        <v>25</v>
      </c>
      <c r="B918" s="78">
        <f t="shared" ca="1" si="42"/>
        <v>57</v>
      </c>
      <c r="C918" s="129">
        <f t="shared" ca="1" si="42"/>
        <v>58</v>
      </c>
      <c r="D918" s="88">
        <f t="shared" ca="1" si="43"/>
        <v>57</v>
      </c>
      <c r="E918" s="80">
        <f t="shared" ca="1" si="44"/>
        <v>115</v>
      </c>
      <c r="F918" s="130"/>
      <c r="G918" s="130"/>
      <c r="H918" s="130"/>
      <c r="I918" s="89">
        <f ca="1">SMALL($E$4:$E$1003,ROWS($I$4:I918))</f>
        <v>108</v>
      </c>
      <c r="J918" s="3">
        <f>ROWS($E$4:E918)/1000</f>
        <v>0.91500000000000004</v>
      </c>
    </row>
    <row r="919" spans="1:10" hidden="1" x14ac:dyDescent="0.3">
      <c r="A919" s="77">
        <f t="shared" ca="1" si="42"/>
        <v>48</v>
      </c>
      <c r="B919" s="78">
        <f t="shared" ca="1" si="42"/>
        <v>23</v>
      </c>
      <c r="C919" s="129">
        <f t="shared" ca="1" si="42"/>
        <v>59</v>
      </c>
      <c r="D919" s="88">
        <f t="shared" ca="1" si="43"/>
        <v>48</v>
      </c>
      <c r="E919" s="80">
        <f t="shared" ca="1" si="44"/>
        <v>107</v>
      </c>
      <c r="F919" s="130"/>
      <c r="G919" s="130"/>
      <c r="H919" s="130"/>
      <c r="I919" s="89">
        <f ca="1">SMALL($E$4:$E$1003,ROWS($I$4:I919))</f>
        <v>108</v>
      </c>
      <c r="J919" s="3">
        <f>ROWS($E$4:E919)/1000</f>
        <v>0.91600000000000004</v>
      </c>
    </row>
    <row r="920" spans="1:10" hidden="1" x14ac:dyDescent="0.3">
      <c r="A920" s="77">
        <f t="shared" ca="1" si="42"/>
        <v>26</v>
      </c>
      <c r="B920" s="78">
        <f t="shared" ca="1" si="42"/>
        <v>27</v>
      </c>
      <c r="C920" s="129">
        <f t="shared" ca="1" si="42"/>
        <v>44</v>
      </c>
      <c r="D920" s="88">
        <f t="shared" ca="1" si="43"/>
        <v>27</v>
      </c>
      <c r="E920" s="80">
        <f t="shared" ca="1" si="44"/>
        <v>71</v>
      </c>
      <c r="F920" s="130"/>
      <c r="G920" s="130"/>
      <c r="H920" s="130"/>
      <c r="I920" s="89">
        <f ca="1">SMALL($E$4:$E$1003,ROWS($I$4:I920))</f>
        <v>108</v>
      </c>
      <c r="J920" s="3">
        <f>ROWS($E$4:E920)/1000</f>
        <v>0.91700000000000004</v>
      </c>
    </row>
    <row r="921" spans="1:10" hidden="1" x14ac:dyDescent="0.3">
      <c r="A921" s="77">
        <f t="shared" ca="1" si="42"/>
        <v>20</v>
      </c>
      <c r="B921" s="78">
        <f t="shared" ca="1" si="42"/>
        <v>36</v>
      </c>
      <c r="C921" s="129">
        <f t="shared" ca="1" si="42"/>
        <v>38</v>
      </c>
      <c r="D921" s="88">
        <f t="shared" ca="1" si="43"/>
        <v>36</v>
      </c>
      <c r="E921" s="80">
        <f t="shared" ca="1" si="44"/>
        <v>74</v>
      </c>
      <c r="F921" s="130"/>
      <c r="G921" s="130"/>
      <c r="H921" s="130"/>
      <c r="I921" s="89">
        <f ca="1">SMALL($E$4:$E$1003,ROWS($I$4:I921))</f>
        <v>108</v>
      </c>
      <c r="J921" s="3">
        <f>ROWS($E$4:E921)/1000</f>
        <v>0.91800000000000004</v>
      </c>
    </row>
    <row r="922" spans="1:10" hidden="1" x14ac:dyDescent="0.3">
      <c r="A922" s="77">
        <f t="shared" ca="1" si="42"/>
        <v>55</v>
      </c>
      <c r="B922" s="78">
        <f t="shared" ca="1" si="42"/>
        <v>55</v>
      </c>
      <c r="C922" s="129">
        <f t="shared" ca="1" si="42"/>
        <v>58</v>
      </c>
      <c r="D922" s="88">
        <f t="shared" ca="1" si="43"/>
        <v>55</v>
      </c>
      <c r="E922" s="80">
        <f t="shared" ca="1" si="44"/>
        <v>113</v>
      </c>
      <c r="F922" s="130"/>
      <c r="G922" s="130"/>
      <c r="H922" s="130"/>
      <c r="I922" s="89">
        <f ca="1">SMALL($E$4:$E$1003,ROWS($I$4:I922))</f>
        <v>109</v>
      </c>
      <c r="J922" s="3">
        <f>ROWS($E$4:E922)/1000</f>
        <v>0.91900000000000004</v>
      </c>
    </row>
    <row r="923" spans="1:10" hidden="1" x14ac:dyDescent="0.3">
      <c r="A923" s="77">
        <f t="shared" ca="1" si="42"/>
        <v>31</v>
      </c>
      <c r="B923" s="78">
        <f t="shared" ca="1" si="42"/>
        <v>59</v>
      </c>
      <c r="C923" s="129">
        <f t="shared" ca="1" si="42"/>
        <v>23</v>
      </c>
      <c r="D923" s="88">
        <f t="shared" ca="1" si="43"/>
        <v>59</v>
      </c>
      <c r="E923" s="80">
        <f t="shared" ca="1" si="44"/>
        <v>82</v>
      </c>
      <c r="F923" s="130"/>
      <c r="G923" s="130"/>
      <c r="H923" s="130"/>
      <c r="I923" s="89">
        <f ca="1">SMALL($E$4:$E$1003,ROWS($I$4:I923))</f>
        <v>109</v>
      </c>
      <c r="J923" s="3">
        <f>ROWS($E$4:E923)/1000</f>
        <v>0.92</v>
      </c>
    </row>
    <row r="924" spans="1:10" hidden="1" x14ac:dyDescent="0.3">
      <c r="A924" s="77">
        <f t="shared" ca="1" si="42"/>
        <v>22</v>
      </c>
      <c r="B924" s="78">
        <f t="shared" ca="1" si="42"/>
        <v>46</v>
      </c>
      <c r="C924" s="129">
        <f t="shared" ca="1" si="42"/>
        <v>25</v>
      </c>
      <c r="D924" s="88">
        <f t="shared" ca="1" si="43"/>
        <v>46</v>
      </c>
      <c r="E924" s="80">
        <f t="shared" ca="1" si="44"/>
        <v>71</v>
      </c>
      <c r="F924" s="130"/>
      <c r="G924" s="130"/>
      <c r="H924" s="130"/>
      <c r="I924" s="89">
        <f ca="1">SMALL($E$4:$E$1003,ROWS($I$4:I924))</f>
        <v>109</v>
      </c>
      <c r="J924" s="3">
        <f>ROWS($E$4:E924)/1000</f>
        <v>0.92100000000000004</v>
      </c>
    </row>
    <row r="925" spans="1:10" hidden="1" x14ac:dyDescent="0.3">
      <c r="A925" s="77">
        <f t="shared" ca="1" si="42"/>
        <v>45</v>
      </c>
      <c r="B925" s="78">
        <f t="shared" ca="1" si="42"/>
        <v>57</v>
      </c>
      <c r="C925" s="129">
        <f t="shared" ca="1" si="42"/>
        <v>30</v>
      </c>
      <c r="D925" s="88">
        <f t="shared" ca="1" si="43"/>
        <v>57</v>
      </c>
      <c r="E925" s="80">
        <f t="shared" ca="1" si="44"/>
        <v>87</v>
      </c>
      <c r="F925" s="130"/>
      <c r="G925" s="130"/>
      <c r="H925" s="130"/>
      <c r="I925" s="89">
        <f ca="1">SMALL($E$4:$E$1003,ROWS($I$4:I925))</f>
        <v>109</v>
      </c>
      <c r="J925" s="3">
        <f>ROWS($E$4:E925)/1000</f>
        <v>0.92200000000000004</v>
      </c>
    </row>
    <row r="926" spans="1:10" hidden="1" x14ac:dyDescent="0.3">
      <c r="A926" s="77">
        <f t="shared" ca="1" si="42"/>
        <v>20</v>
      </c>
      <c r="B926" s="78">
        <f t="shared" ca="1" si="42"/>
        <v>21</v>
      </c>
      <c r="C926" s="129">
        <f t="shared" ca="1" si="42"/>
        <v>50</v>
      </c>
      <c r="D926" s="88">
        <f t="shared" ca="1" si="43"/>
        <v>21</v>
      </c>
      <c r="E926" s="80">
        <f t="shared" ca="1" si="44"/>
        <v>71</v>
      </c>
      <c r="F926" s="130"/>
      <c r="G926" s="130"/>
      <c r="H926" s="130"/>
      <c r="I926" s="89">
        <f ca="1">SMALL($E$4:$E$1003,ROWS($I$4:I926))</f>
        <v>109</v>
      </c>
      <c r="J926" s="3">
        <f>ROWS($E$4:E926)/1000</f>
        <v>0.92300000000000004</v>
      </c>
    </row>
    <row r="927" spans="1:10" hidden="1" x14ac:dyDescent="0.3">
      <c r="A927" s="77">
        <f t="shared" ca="1" si="42"/>
        <v>54</v>
      </c>
      <c r="B927" s="78">
        <f t="shared" ca="1" si="42"/>
        <v>47</v>
      </c>
      <c r="C927" s="129">
        <f t="shared" ca="1" si="42"/>
        <v>36</v>
      </c>
      <c r="D927" s="88">
        <f t="shared" ca="1" si="43"/>
        <v>54</v>
      </c>
      <c r="E927" s="80">
        <f t="shared" ca="1" si="44"/>
        <v>90</v>
      </c>
      <c r="F927" s="130"/>
      <c r="G927" s="130"/>
      <c r="H927" s="130"/>
      <c r="I927" s="89">
        <f ca="1">SMALL($E$4:$E$1003,ROWS($I$4:I927))</f>
        <v>109</v>
      </c>
      <c r="J927" s="3">
        <f>ROWS($E$4:E927)/1000</f>
        <v>0.92400000000000004</v>
      </c>
    </row>
    <row r="928" spans="1:10" hidden="1" x14ac:dyDescent="0.3">
      <c r="A928" s="77">
        <f t="shared" ca="1" si="42"/>
        <v>39</v>
      </c>
      <c r="B928" s="78">
        <f t="shared" ca="1" si="42"/>
        <v>33</v>
      </c>
      <c r="C928" s="129">
        <f t="shared" ca="1" si="42"/>
        <v>60</v>
      </c>
      <c r="D928" s="88">
        <f t="shared" ca="1" si="43"/>
        <v>39</v>
      </c>
      <c r="E928" s="80">
        <f t="shared" ca="1" si="44"/>
        <v>99</v>
      </c>
      <c r="F928" s="130"/>
      <c r="G928" s="130"/>
      <c r="H928" s="130"/>
      <c r="I928" s="89">
        <f ca="1">SMALL($E$4:$E$1003,ROWS($I$4:I928))</f>
        <v>109</v>
      </c>
      <c r="J928" s="3">
        <f>ROWS($E$4:E928)/1000</f>
        <v>0.92500000000000004</v>
      </c>
    </row>
    <row r="929" spans="1:10" hidden="1" x14ac:dyDescent="0.3">
      <c r="A929" s="77">
        <f t="shared" ca="1" si="42"/>
        <v>28</v>
      </c>
      <c r="B929" s="78">
        <f t="shared" ca="1" si="42"/>
        <v>22</v>
      </c>
      <c r="C929" s="129">
        <f t="shared" ca="1" si="42"/>
        <v>48</v>
      </c>
      <c r="D929" s="88">
        <f t="shared" ca="1" si="43"/>
        <v>28</v>
      </c>
      <c r="E929" s="80">
        <f t="shared" ca="1" si="44"/>
        <v>76</v>
      </c>
      <c r="F929" s="130"/>
      <c r="G929" s="130"/>
      <c r="H929" s="130"/>
      <c r="I929" s="89">
        <f ca="1">SMALL($E$4:$E$1003,ROWS($I$4:I929))</f>
        <v>109</v>
      </c>
      <c r="J929" s="3">
        <f>ROWS($E$4:E929)/1000</f>
        <v>0.92600000000000005</v>
      </c>
    </row>
    <row r="930" spans="1:10" hidden="1" x14ac:dyDescent="0.3">
      <c r="A930" s="77">
        <f t="shared" ca="1" si="42"/>
        <v>50</v>
      </c>
      <c r="B930" s="78">
        <f t="shared" ca="1" si="42"/>
        <v>53</v>
      </c>
      <c r="C930" s="129">
        <f t="shared" ca="1" si="42"/>
        <v>32</v>
      </c>
      <c r="D930" s="88">
        <f t="shared" ca="1" si="43"/>
        <v>53</v>
      </c>
      <c r="E930" s="80">
        <f t="shared" ca="1" si="44"/>
        <v>85</v>
      </c>
      <c r="F930" s="130"/>
      <c r="G930" s="130"/>
      <c r="H930" s="130"/>
      <c r="I930" s="89">
        <f ca="1">SMALL($E$4:$E$1003,ROWS($I$4:I930))</f>
        <v>109</v>
      </c>
      <c r="J930" s="3">
        <f>ROWS($E$4:E930)/1000</f>
        <v>0.92700000000000005</v>
      </c>
    </row>
    <row r="931" spans="1:10" hidden="1" x14ac:dyDescent="0.3">
      <c r="A931" s="77">
        <f t="shared" ca="1" si="42"/>
        <v>23</v>
      </c>
      <c r="B931" s="78">
        <f t="shared" ca="1" si="42"/>
        <v>21</v>
      </c>
      <c r="C931" s="129">
        <f t="shared" ca="1" si="42"/>
        <v>35</v>
      </c>
      <c r="D931" s="88">
        <f t="shared" ca="1" si="43"/>
        <v>23</v>
      </c>
      <c r="E931" s="80">
        <f t="shared" ca="1" si="44"/>
        <v>58</v>
      </c>
      <c r="F931" s="130"/>
      <c r="G931" s="130"/>
      <c r="H931" s="130"/>
      <c r="I931" s="89">
        <f ca="1">SMALL($E$4:$E$1003,ROWS($I$4:I931))</f>
        <v>109</v>
      </c>
      <c r="J931" s="3">
        <f>ROWS($E$4:E931)/1000</f>
        <v>0.92800000000000005</v>
      </c>
    </row>
    <row r="932" spans="1:10" hidden="1" x14ac:dyDescent="0.3">
      <c r="A932" s="77">
        <f t="shared" ca="1" si="42"/>
        <v>50</v>
      </c>
      <c r="B932" s="78">
        <f t="shared" ca="1" si="42"/>
        <v>45</v>
      </c>
      <c r="C932" s="129">
        <f t="shared" ca="1" si="42"/>
        <v>50</v>
      </c>
      <c r="D932" s="88">
        <f t="shared" ca="1" si="43"/>
        <v>50</v>
      </c>
      <c r="E932" s="80">
        <f t="shared" ca="1" si="44"/>
        <v>100</v>
      </c>
      <c r="F932" s="130"/>
      <c r="G932" s="130"/>
      <c r="H932" s="130"/>
      <c r="I932" s="89">
        <f ca="1">SMALL($E$4:$E$1003,ROWS($I$4:I932))</f>
        <v>109</v>
      </c>
      <c r="J932" s="3">
        <f>ROWS($E$4:E932)/1000</f>
        <v>0.92900000000000005</v>
      </c>
    </row>
    <row r="933" spans="1:10" hidden="1" x14ac:dyDescent="0.3">
      <c r="A933" s="77">
        <f t="shared" ca="1" si="42"/>
        <v>52</v>
      </c>
      <c r="B933" s="78">
        <f t="shared" ca="1" si="42"/>
        <v>46</v>
      </c>
      <c r="C933" s="129">
        <f t="shared" ca="1" si="42"/>
        <v>25</v>
      </c>
      <c r="D933" s="88">
        <f t="shared" ca="1" si="43"/>
        <v>52</v>
      </c>
      <c r="E933" s="80">
        <f t="shared" ca="1" si="44"/>
        <v>77</v>
      </c>
      <c r="F933" s="130"/>
      <c r="G933" s="130"/>
      <c r="H933" s="130"/>
      <c r="I933" s="89">
        <f ca="1">SMALL($E$4:$E$1003,ROWS($I$4:I933))</f>
        <v>109</v>
      </c>
      <c r="J933" s="3">
        <f>ROWS($E$4:E933)/1000</f>
        <v>0.93</v>
      </c>
    </row>
    <row r="934" spans="1:10" hidden="1" x14ac:dyDescent="0.3">
      <c r="A934" s="77">
        <f t="shared" ca="1" si="42"/>
        <v>53</v>
      </c>
      <c r="B934" s="78">
        <f t="shared" ca="1" si="42"/>
        <v>32</v>
      </c>
      <c r="C934" s="129">
        <f t="shared" ca="1" si="42"/>
        <v>44</v>
      </c>
      <c r="D934" s="88">
        <f t="shared" ca="1" si="43"/>
        <v>53</v>
      </c>
      <c r="E934" s="80">
        <f t="shared" ca="1" si="44"/>
        <v>97</v>
      </c>
      <c r="F934" s="130"/>
      <c r="G934" s="130"/>
      <c r="H934" s="130"/>
      <c r="I934" s="89">
        <f ca="1">SMALL($E$4:$E$1003,ROWS($I$4:I934))</f>
        <v>109</v>
      </c>
      <c r="J934" s="3">
        <f>ROWS($E$4:E934)/1000</f>
        <v>0.93100000000000005</v>
      </c>
    </row>
    <row r="935" spans="1:10" hidden="1" x14ac:dyDescent="0.3">
      <c r="A935" s="77">
        <f t="shared" ca="1" si="42"/>
        <v>40</v>
      </c>
      <c r="B935" s="78">
        <f t="shared" ca="1" si="42"/>
        <v>52</v>
      </c>
      <c r="C935" s="129">
        <f t="shared" ca="1" si="42"/>
        <v>57</v>
      </c>
      <c r="D935" s="88">
        <f t="shared" ca="1" si="43"/>
        <v>52</v>
      </c>
      <c r="E935" s="80">
        <f t="shared" ca="1" si="44"/>
        <v>109</v>
      </c>
      <c r="F935" s="130"/>
      <c r="G935" s="130"/>
      <c r="H935" s="130"/>
      <c r="I935" s="89">
        <f ca="1">SMALL($E$4:$E$1003,ROWS($I$4:I935))</f>
        <v>110</v>
      </c>
      <c r="J935" s="3">
        <f>ROWS($E$4:E935)/1000</f>
        <v>0.93200000000000005</v>
      </c>
    </row>
    <row r="936" spans="1:10" hidden="1" x14ac:dyDescent="0.3">
      <c r="A936" s="77">
        <f t="shared" ca="1" si="42"/>
        <v>44</v>
      </c>
      <c r="B936" s="78">
        <f t="shared" ca="1" si="42"/>
        <v>39</v>
      </c>
      <c r="C936" s="129">
        <f t="shared" ca="1" si="42"/>
        <v>54</v>
      </c>
      <c r="D936" s="88">
        <f t="shared" ca="1" si="43"/>
        <v>44</v>
      </c>
      <c r="E936" s="80">
        <f t="shared" ca="1" si="44"/>
        <v>98</v>
      </c>
      <c r="F936" s="130"/>
      <c r="G936" s="130"/>
      <c r="H936" s="130"/>
      <c r="I936" s="89">
        <f ca="1">SMALL($E$4:$E$1003,ROWS($I$4:I936))</f>
        <v>110</v>
      </c>
      <c r="J936" s="3">
        <f>ROWS($E$4:E936)/1000</f>
        <v>0.93300000000000005</v>
      </c>
    </row>
    <row r="937" spans="1:10" hidden="1" x14ac:dyDescent="0.3">
      <c r="A937" s="77">
        <f t="shared" ca="1" si="42"/>
        <v>43</v>
      </c>
      <c r="B937" s="78">
        <f t="shared" ca="1" si="42"/>
        <v>32</v>
      </c>
      <c r="C937" s="129">
        <f t="shared" ca="1" si="42"/>
        <v>31</v>
      </c>
      <c r="D937" s="88">
        <f t="shared" ca="1" si="43"/>
        <v>43</v>
      </c>
      <c r="E937" s="80">
        <f t="shared" ca="1" si="44"/>
        <v>74</v>
      </c>
      <c r="F937" s="130"/>
      <c r="G937" s="130"/>
      <c r="H937" s="130"/>
      <c r="I937" s="89">
        <f ca="1">SMALL($E$4:$E$1003,ROWS($I$4:I937))</f>
        <v>110</v>
      </c>
      <c r="J937" s="3">
        <f>ROWS($E$4:E937)/1000</f>
        <v>0.93400000000000005</v>
      </c>
    </row>
    <row r="938" spans="1:10" hidden="1" x14ac:dyDescent="0.3">
      <c r="A938" s="77">
        <f t="shared" ca="1" si="42"/>
        <v>43</v>
      </c>
      <c r="B938" s="78">
        <f t="shared" ca="1" si="42"/>
        <v>31</v>
      </c>
      <c r="C938" s="129">
        <f t="shared" ca="1" si="42"/>
        <v>30</v>
      </c>
      <c r="D938" s="88">
        <f t="shared" ca="1" si="43"/>
        <v>43</v>
      </c>
      <c r="E938" s="80">
        <f t="shared" ca="1" si="44"/>
        <v>73</v>
      </c>
      <c r="F938" s="130"/>
      <c r="G938" s="130"/>
      <c r="H938" s="130"/>
      <c r="I938" s="89">
        <f ca="1">SMALL($E$4:$E$1003,ROWS($I$4:I938))</f>
        <v>110</v>
      </c>
      <c r="J938" s="3">
        <f>ROWS($E$4:E938)/1000</f>
        <v>0.93500000000000005</v>
      </c>
    </row>
    <row r="939" spans="1:10" hidden="1" x14ac:dyDescent="0.3">
      <c r="A939" s="77">
        <f t="shared" ca="1" si="42"/>
        <v>23</v>
      </c>
      <c r="B939" s="78">
        <f t="shared" ca="1" si="42"/>
        <v>21</v>
      </c>
      <c r="C939" s="129">
        <f t="shared" ca="1" si="42"/>
        <v>54</v>
      </c>
      <c r="D939" s="88">
        <f t="shared" ca="1" si="43"/>
        <v>23</v>
      </c>
      <c r="E939" s="80">
        <f t="shared" ca="1" si="44"/>
        <v>77</v>
      </c>
      <c r="F939" s="130"/>
      <c r="G939" s="130"/>
      <c r="H939" s="130"/>
      <c r="I939" s="89">
        <f ca="1">SMALL($E$4:$E$1003,ROWS($I$4:I939))</f>
        <v>110</v>
      </c>
      <c r="J939" s="3">
        <f>ROWS($E$4:E939)/1000</f>
        <v>0.93600000000000005</v>
      </c>
    </row>
    <row r="940" spans="1:10" hidden="1" x14ac:dyDescent="0.3">
      <c r="A940" s="77">
        <f t="shared" ca="1" si="42"/>
        <v>49</v>
      </c>
      <c r="B940" s="78">
        <f t="shared" ca="1" si="42"/>
        <v>47</v>
      </c>
      <c r="C940" s="129">
        <f t="shared" ca="1" si="42"/>
        <v>26</v>
      </c>
      <c r="D940" s="88">
        <f t="shared" ca="1" si="43"/>
        <v>49</v>
      </c>
      <c r="E940" s="80">
        <f t="shared" ca="1" si="44"/>
        <v>75</v>
      </c>
      <c r="F940" s="130"/>
      <c r="G940" s="130"/>
      <c r="H940" s="130"/>
      <c r="I940" s="89">
        <f ca="1">SMALL($E$4:$E$1003,ROWS($I$4:I940))</f>
        <v>110</v>
      </c>
      <c r="J940" s="3">
        <f>ROWS($E$4:E940)/1000</f>
        <v>0.93700000000000006</v>
      </c>
    </row>
    <row r="941" spans="1:10" hidden="1" x14ac:dyDescent="0.3">
      <c r="A941" s="77">
        <f t="shared" ca="1" si="42"/>
        <v>48</v>
      </c>
      <c r="B941" s="78">
        <f t="shared" ca="1" si="42"/>
        <v>58</v>
      </c>
      <c r="C941" s="129">
        <f t="shared" ca="1" si="42"/>
        <v>30</v>
      </c>
      <c r="D941" s="88">
        <f t="shared" ca="1" si="43"/>
        <v>58</v>
      </c>
      <c r="E941" s="80">
        <f t="shared" ca="1" si="44"/>
        <v>88</v>
      </c>
      <c r="F941" s="130"/>
      <c r="G941" s="130"/>
      <c r="H941" s="130"/>
      <c r="I941" s="89">
        <f ca="1">SMALL($E$4:$E$1003,ROWS($I$4:I941))</f>
        <v>111</v>
      </c>
      <c r="J941" s="3">
        <f>ROWS($E$4:E941)/1000</f>
        <v>0.93799999999999994</v>
      </c>
    </row>
    <row r="942" spans="1:10" hidden="1" x14ac:dyDescent="0.3">
      <c r="A942" s="77">
        <f t="shared" ca="1" si="42"/>
        <v>24</v>
      </c>
      <c r="B942" s="78">
        <f t="shared" ca="1" si="42"/>
        <v>41</v>
      </c>
      <c r="C942" s="129">
        <f t="shared" ca="1" si="42"/>
        <v>31</v>
      </c>
      <c r="D942" s="88">
        <f t="shared" ca="1" si="43"/>
        <v>41</v>
      </c>
      <c r="E942" s="80">
        <f t="shared" ca="1" si="44"/>
        <v>72</v>
      </c>
      <c r="F942" s="130"/>
      <c r="G942" s="130"/>
      <c r="H942" s="130"/>
      <c r="I942" s="89">
        <f ca="1">SMALL($E$4:$E$1003,ROWS($I$4:I942))</f>
        <v>111</v>
      </c>
      <c r="J942" s="3">
        <f>ROWS($E$4:E942)/1000</f>
        <v>0.93899999999999995</v>
      </c>
    </row>
    <row r="943" spans="1:10" hidden="1" x14ac:dyDescent="0.3">
      <c r="A943" s="77">
        <f t="shared" ca="1" si="42"/>
        <v>23</v>
      </c>
      <c r="B943" s="78">
        <f t="shared" ca="1" si="42"/>
        <v>30</v>
      </c>
      <c r="C943" s="129">
        <f t="shared" ca="1" si="42"/>
        <v>23</v>
      </c>
      <c r="D943" s="88">
        <f t="shared" ca="1" si="43"/>
        <v>30</v>
      </c>
      <c r="E943" s="80">
        <f t="shared" ca="1" si="44"/>
        <v>53</v>
      </c>
      <c r="F943" s="130"/>
      <c r="G943" s="130"/>
      <c r="H943" s="130"/>
      <c r="I943" s="89">
        <f ca="1">SMALL($E$4:$E$1003,ROWS($I$4:I943))</f>
        <v>111</v>
      </c>
      <c r="J943" s="3">
        <f>ROWS($E$4:E943)/1000</f>
        <v>0.94</v>
      </c>
    </row>
    <row r="944" spans="1:10" hidden="1" x14ac:dyDescent="0.3">
      <c r="A944" s="77">
        <f t="shared" ca="1" si="42"/>
        <v>37</v>
      </c>
      <c r="B944" s="78">
        <f t="shared" ca="1" si="42"/>
        <v>54</v>
      </c>
      <c r="C944" s="129">
        <f t="shared" ca="1" si="42"/>
        <v>38</v>
      </c>
      <c r="D944" s="88">
        <f t="shared" ca="1" si="43"/>
        <v>54</v>
      </c>
      <c r="E944" s="80">
        <f t="shared" ca="1" si="44"/>
        <v>92</v>
      </c>
      <c r="F944" s="130"/>
      <c r="G944" s="130"/>
      <c r="H944" s="130"/>
      <c r="I944" s="89">
        <f ca="1">SMALL($E$4:$E$1003,ROWS($I$4:I944))</f>
        <v>111</v>
      </c>
      <c r="J944" s="3">
        <f>ROWS($E$4:E944)/1000</f>
        <v>0.94099999999999995</v>
      </c>
    </row>
    <row r="945" spans="1:10" hidden="1" x14ac:dyDescent="0.3">
      <c r="A945" s="77">
        <f t="shared" ca="1" si="42"/>
        <v>51</v>
      </c>
      <c r="B945" s="78">
        <f t="shared" ca="1" si="42"/>
        <v>35</v>
      </c>
      <c r="C945" s="129">
        <f t="shared" ca="1" si="42"/>
        <v>48</v>
      </c>
      <c r="D945" s="88">
        <f t="shared" ca="1" si="43"/>
        <v>51</v>
      </c>
      <c r="E945" s="80">
        <f t="shared" ca="1" si="44"/>
        <v>99</v>
      </c>
      <c r="F945" s="130"/>
      <c r="G945" s="130"/>
      <c r="H945" s="130"/>
      <c r="I945" s="89">
        <f ca="1">SMALL($E$4:$E$1003,ROWS($I$4:I945))</f>
        <v>111</v>
      </c>
      <c r="J945" s="3">
        <f>ROWS($E$4:E945)/1000</f>
        <v>0.94199999999999995</v>
      </c>
    </row>
    <row r="946" spans="1:10" hidden="1" x14ac:dyDescent="0.3">
      <c r="A946" s="77">
        <f t="shared" ca="1" si="42"/>
        <v>42</v>
      </c>
      <c r="B946" s="78">
        <f t="shared" ca="1" si="42"/>
        <v>26</v>
      </c>
      <c r="C946" s="129">
        <f t="shared" ca="1" si="42"/>
        <v>34</v>
      </c>
      <c r="D946" s="88">
        <f t="shared" ca="1" si="43"/>
        <v>42</v>
      </c>
      <c r="E946" s="80">
        <f t="shared" ca="1" si="44"/>
        <v>76</v>
      </c>
      <c r="F946" s="130"/>
      <c r="G946" s="130"/>
      <c r="H946" s="130"/>
      <c r="I946" s="89">
        <f ca="1">SMALL($E$4:$E$1003,ROWS($I$4:I946))</f>
        <v>111</v>
      </c>
      <c r="J946" s="3">
        <f>ROWS($E$4:E946)/1000</f>
        <v>0.94299999999999995</v>
      </c>
    </row>
    <row r="947" spans="1:10" hidden="1" x14ac:dyDescent="0.3">
      <c r="A947" s="77">
        <f t="shared" ca="1" si="42"/>
        <v>28</v>
      </c>
      <c r="B947" s="78">
        <f t="shared" ca="1" si="42"/>
        <v>24</v>
      </c>
      <c r="C947" s="129">
        <f t="shared" ca="1" si="42"/>
        <v>26</v>
      </c>
      <c r="D947" s="88">
        <f t="shared" ca="1" si="43"/>
        <v>28</v>
      </c>
      <c r="E947" s="80">
        <f t="shared" ca="1" si="44"/>
        <v>54</v>
      </c>
      <c r="F947" s="130"/>
      <c r="G947" s="130"/>
      <c r="H947" s="130"/>
      <c r="I947" s="89">
        <f ca="1">SMALL($E$4:$E$1003,ROWS($I$4:I947))</f>
        <v>111</v>
      </c>
      <c r="J947" s="3">
        <f>ROWS($E$4:E947)/1000</f>
        <v>0.94399999999999995</v>
      </c>
    </row>
    <row r="948" spans="1:10" hidden="1" x14ac:dyDescent="0.3">
      <c r="A948" s="77">
        <f t="shared" ca="1" si="42"/>
        <v>53</v>
      </c>
      <c r="B948" s="78">
        <f t="shared" ca="1" si="42"/>
        <v>44</v>
      </c>
      <c r="C948" s="129">
        <f t="shared" ca="1" si="42"/>
        <v>54</v>
      </c>
      <c r="D948" s="88">
        <f t="shared" ca="1" si="43"/>
        <v>53</v>
      </c>
      <c r="E948" s="80">
        <f t="shared" ca="1" si="44"/>
        <v>107</v>
      </c>
      <c r="F948" s="130"/>
      <c r="G948" s="130"/>
      <c r="H948" s="130"/>
      <c r="I948" s="89">
        <f ca="1">SMALL($E$4:$E$1003,ROWS($I$4:I948))</f>
        <v>111</v>
      </c>
      <c r="J948" s="3">
        <f>ROWS($E$4:E948)/1000</f>
        <v>0.94499999999999995</v>
      </c>
    </row>
    <row r="949" spans="1:10" hidden="1" x14ac:dyDescent="0.3">
      <c r="A949" s="77">
        <f t="shared" ca="1" si="42"/>
        <v>35</v>
      </c>
      <c r="B949" s="78">
        <f t="shared" ca="1" si="42"/>
        <v>26</v>
      </c>
      <c r="C949" s="129">
        <f t="shared" ca="1" si="42"/>
        <v>48</v>
      </c>
      <c r="D949" s="88">
        <f t="shared" ca="1" si="43"/>
        <v>35</v>
      </c>
      <c r="E949" s="80">
        <f t="shared" ca="1" si="44"/>
        <v>83</v>
      </c>
      <c r="F949" s="130"/>
      <c r="G949" s="130"/>
      <c r="H949" s="130"/>
      <c r="I949" s="89">
        <f ca="1">SMALL($E$4:$E$1003,ROWS($I$4:I949))</f>
        <v>112</v>
      </c>
      <c r="J949" s="3">
        <f>ROWS($E$4:E949)/1000</f>
        <v>0.94599999999999995</v>
      </c>
    </row>
    <row r="950" spans="1:10" hidden="1" x14ac:dyDescent="0.3">
      <c r="A950" s="77">
        <f t="shared" ca="1" si="42"/>
        <v>25</v>
      </c>
      <c r="B950" s="78">
        <f t="shared" ca="1" si="42"/>
        <v>44</v>
      </c>
      <c r="C950" s="129">
        <f t="shared" ca="1" si="42"/>
        <v>28</v>
      </c>
      <c r="D950" s="88">
        <f t="shared" ca="1" si="43"/>
        <v>44</v>
      </c>
      <c r="E950" s="80">
        <f t="shared" ca="1" si="44"/>
        <v>72</v>
      </c>
      <c r="F950" s="130"/>
      <c r="G950" s="130"/>
      <c r="H950" s="130"/>
      <c r="I950" s="89">
        <f ca="1">SMALL($E$4:$E$1003,ROWS($I$4:I950))</f>
        <v>112</v>
      </c>
      <c r="J950" s="3">
        <f>ROWS($E$4:E950)/1000</f>
        <v>0.94699999999999995</v>
      </c>
    </row>
    <row r="951" spans="1:10" hidden="1" x14ac:dyDescent="0.3">
      <c r="A951" s="77">
        <f t="shared" ca="1" si="42"/>
        <v>33</v>
      </c>
      <c r="B951" s="78">
        <f t="shared" ca="1" si="42"/>
        <v>37</v>
      </c>
      <c r="C951" s="129">
        <f t="shared" ca="1" si="42"/>
        <v>45</v>
      </c>
      <c r="D951" s="88">
        <f t="shared" ca="1" si="43"/>
        <v>37</v>
      </c>
      <c r="E951" s="80">
        <f t="shared" ca="1" si="44"/>
        <v>82</v>
      </c>
      <c r="F951" s="130"/>
      <c r="G951" s="130"/>
      <c r="H951" s="130"/>
      <c r="I951" s="89">
        <f ca="1">SMALL($E$4:$E$1003,ROWS($I$4:I951))</f>
        <v>112</v>
      </c>
      <c r="J951" s="3">
        <f>ROWS($E$4:E951)/1000</f>
        <v>0.94799999999999995</v>
      </c>
    </row>
    <row r="952" spans="1:10" hidden="1" x14ac:dyDescent="0.3">
      <c r="A952" s="77">
        <f t="shared" ca="1" si="42"/>
        <v>21</v>
      </c>
      <c r="B952" s="78">
        <f t="shared" ca="1" si="42"/>
        <v>21</v>
      </c>
      <c r="C952" s="129">
        <f t="shared" ca="1" si="42"/>
        <v>29</v>
      </c>
      <c r="D952" s="88">
        <f t="shared" ca="1" si="43"/>
        <v>21</v>
      </c>
      <c r="E952" s="80">
        <f t="shared" ca="1" si="44"/>
        <v>50</v>
      </c>
      <c r="F952" s="130"/>
      <c r="G952" s="130"/>
      <c r="H952" s="130"/>
      <c r="I952" s="89">
        <f ca="1">SMALL($E$4:$E$1003,ROWS($I$4:I952))</f>
        <v>112</v>
      </c>
      <c r="J952" s="3">
        <f>ROWS($E$4:E952)/1000</f>
        <v>0.94899999999999995</v>
      </c>
    </row>
    <row r="953" spans="1:10" hidden="1" x14ac:dyDescent="0.3">
      <c r="A953" s="77">
        <f t="shared" ca="1" si="42"/>
        <v>34</v>
      </c>
      <c r="B953" s="78">
        <f t="shared" ca="1" si="42"/>
        <v>58</v>
      </c>
      <c r="C953" s="129">
        <f t="shared" ca="1" si="42"/>
        <v>25</v>
      </c>
      <c r="D953" s="88">
        <f t="shared" ca="1" si="43"/>
        <v>58</v>
      </c>
      <c r="E953" s="80">
        <f t="shared" ca="1" si="44"/>
        <v>83</v>
      </c>
      <c r="F953" s="130"/>
      <c r="G953" s="130"/>
      <c r="H953" s="130"/>
      <c r="I953" s="89">
        <f ca="1">SMALL($E$4:$E$1003,ROWS($I$4:I953))</f>
        <v>112</v>
      </c>
      <c r="J953" s="3">
        <f>ROWS($E$4:E953)/1000</f>
        <v>0.95</v>
      </c>
    </row>
    <row r="954" spans="1:10" hidden="1" x14ac:dyDescent="0.3">
      <c r="A954" s="77">
        <f t="shared" ca="1" si="42"/>
        <v>49</v>
      </c>
      <c r="B954" s="78">
        <f t="shared" ca="1" si="42"/>
        <v>40</v>
      </c>
      <c r="C954" s="129">
        <f t="shared" ca="1" si="42"/>
        <v>58</v>
      </c>
      <c r="D954" s="88">
        <f t="shared" ca="1" si="43"/>
        <v>49</v>
      </c>
      <c r="E954" s="80">
        <f t="shared" ca="1" si="44"/>
        <v>107</v>
      </c>
      <c r="F954" s="130"/>
      <c r="G954" s="130"/>
      <c r="H954" s="130"/>
      <c r="I954" s="89">
        <f ca="1">SMALL($E$4:$E$1003,ROWS($I$4:I954))</f>
        <v>112</v>
      </c>
      <c r="J954" s="3">
        <f>ROWS($E$4:E954)/1000</f>
        <v>0.95099999999999996</v>
      </c>
    </row>
    <row r="955" spans="1:10" hidden="1" x14ac:dyDescent="0.3">
      <c r="A955" s="77">
        <f t="shared" ca="1" si="42"/>
        <v>47</v>
      </c>
      <c r="B955" s="78">
        <f t="shared" ca="1" si="42"/>
        <v>23</v>
      </c>
      <c r="C955" s="129">
        <f t="shared" ca="1" si="42"/>
        <v>51</v>
      </c>
      <c r="D955" s="88">
        <f t="shared" ca="1" si="43"/>
        <v>47</v>
      </c>
      <c r="E955" s="80">
        <f t="shared" ca="1" si="44"/>
        <v>98</v>
      </c>
      <c r="F955" s="130"/>
      <c r="G955" s="130"/>
      <c r="H955" s="130"/>
      <c r="I955" s="89">
        <f ca="1">SMALL($E$4:$E$1003,ROWS($I$4:I955))</f>
        <v>112</v>
      </c>
      <c r="J955" s="3">
        <f>ROWS($E$4:E955)/1000</f>
        <v>0.95199999999999996</v>
      </c>
    </row>
    <row r="956" spans="1:10" hidden="1" x14ac:dyDescent="0.3">
      <c r="A956" s="77">
        <f t="shared" ca="1" si="42"/>
        <v>36</v>
      </c>
      <c r="B956" s="78">
        <f t="shared" ca="1" si="42"/>
        <v>20</v>
      </c>
      <c r="C956" s="129">
        <f t="shared" ca="1" si="42"/>
        <v>23</v>
      </c>
      <c r="D956" s="88">
        <f t="shared" ca="1" si="43"/>
        <v>36</v>
      </c>
      <c r="E956" s="80">
        <f t="shared" ca="1" si="44"/>
        <v>59</v>
      </c>
      <c r="F956" s="130"/>
      <c r="G956" s="130"/>
      <c r="H956" s="130"/>
      <c r="I956" s="89">
        <f ca="1">SMALL($E$4:$E$1003,ROWS($I$4:I956))</f>
        <v>113</v>
      </c>
      <c r="J956" s="3">
        <f>ROWS($E$4:E956)/1000</f>
        <v>0.95299999999999996</v>
      </c>
    </row>
    <row r="957" spans="1:10" hidden="1" x14ac:dyDescent="0.3">
      <c r="A957" s="77">
        <f t="shared" ca="1" si="42"/>
        <v>22</v>
      </c>
      <c r="B957" s="78">
        <f t="shared" ca="1" si="42"/>
        <v>30</v>
      </c>
      <c r="C957" s="129">
        <f t="shared" ca="1" si="42"/>
        <v>36</v>
      </c>
      <c r="D957" s="88">
        <f t="shared" ca="1" si="43"/>
        <v>30</v>
      </c>
      <c r="E957" s="80">
        <f t="shared" ca="1" si="44"/>
        <v>66</v>
      </c>
      <c r="F957" s="130"/>
      <c r="G957" s="130"/>
      <c r="H957" s="130"/>
      <c r="I957" s="89">
        <f ca="1">SMALL($E$4:$E$1003,ROWS($I$4:I957))</f>
        <v>113</v>
      </c>
      <c r="J957" s="3">
        <f>ROWS($E$4:E957)/1000</f>
        <v>0.95399999999999996</v>
      </c>
    </row>
    <row r="958" spans="1:10" hidden="1" x14ac:dyDescent="0.3">
      <c r="A958" s="77">
        <f t="shared" ca="1" si="42"/>
        <v>39</v>
      </c>
      <c r="B958" s="78">
        <f t="shared" ca="1" si="42"/>
        <v>27</v>
      </c>
      <c r="C958" s="129">
        <f t="shared" ca="1" si="42"/>
        <v>20</v>
      </c>
      <c r="D958" s="88">
        <f t="shared" ca="1" si="43"/>
        <v>39</v>
      </c>
      <c r="E958" s="80">
        <f t="shared" ca="1" si="44"/>
        <v>59</v>
      </c>
      <c r="F958" s="130"/>
      <c r="G958" s="130"/>
      <c r="H958" s="130"/>
      <c r="I958" s="89">
        <f ca="1">SMALL($E$4:$E$1003,ROWS($I$4:I958))</f>
        <v>113</v>
      </c>
      <c r="J958" s="3">
        <f>ROWS($E$4:E958)/1000</f>
        <v>0.95499999999999996</v>
      </c>
    </row>
    <row r="959" spans="1:10" hidden="1" x14ac:dyDescent="0.3">
      <c r="A959" s="77">
        <f t="shared" ca="1" si="42"/>
        <v>53</v>
      </c>
      <c r="B959" s="78">
        <f t="shared" ca="1" si="42"/>
        <v>32</v>
      </c>
      <c r="C959" s="129">
        <f t="shared" ca="1" si="42"/>
        <v>21</v>
      </c>
      <c r="D959" s="88">
        <f t="shared" ca="1" si="43"/>
        <v>53</v>
      </c>
      <c r="E959" s="80">
        <f t="shared" ca="1" si="44"/>
        <v>74</v>
      </c>
      <c r="F959" s="130"/>
      <c r="G959" s="130"/>
      <c r="H959" s="130"/>
      <c r="I959" s="89">
        <f ca="1">SMALL($E$4:$E$1003,ROWS($I$4:I959))</f>
        <v>113</v>
      </c>
      <c r="J959" s="3">
        <f>ROWS($E$4:E959)/1000</f>
        <v>0.95599999999999996</v>
      </c>
    </row>
    <row r="960" spans="1:10" hidden="1" x14ac:dyDescent="0.3">
      <c r="A960" s="77">
        <f t="shared" ca="1" si="42"/>
        <v>55</v>
      </c>
      <c r="B960" s="78">
        <f t="shared" ca="1" si="42"/>
        <v>50</v>
      </c>
      <c r="C960" s="129">
        <f t="shared" ca="1" si="42"/>
        <v>52</v>
      </c>
      <c r="D960" s="88">
        <f t="shared" ca="1" si="43"/>
        <v>55</v>
      </c>
      <c r="E960" s="80">
        <f t="shared" ca="1" si="44"/>
        <v>107</v>
      </c>
      <c r="F960" s="130"/>
      <c r="G960" s="130"/>
      <c r="H960" s="130"/>
      <c r="I960" s="89">
        <f ca="1">SMALL($E$4:$E$1003,ROWS($I$4:I960))</f>
        <v>113</v>
      </c>
      <c r="J960" s="3">
        <f>ROWS($E$4:E960)/1000</f>
        <v>0.95699999999999996</v>
      </c>
    </row>
    <row r="961" spans="1:10" hidden="1" x14ac:dyDescent="0.3">
      <c r="A961" s="77">
        <f t="shared" ca="1" si="42"/>
        <v>29</v>
      </c>
      <c r="B961" s="78">
        <f t="shared" ca="1" si="42"/>
        <v>55</v>
      </c>
      <c r="C961" s="129">
        <f t="shared" ca="1" si="42"/>
        <v>44</v>
      </c>
      <c r="D961" s="88">
        <f t="shared" ca="1" si="43"/>
        <v>55</v>
      </c>
      <c r="E961" s="80">
        <f t="shared" ca="1" si="44"/>
        <v>99</v>
      </c>
      <c r="F961" s="130"/>
      <c r="G961" s="130"/>
      <c r="H961" s="130"/>
      <c r="I961" s="89">
        <f ca="1">SMALL($E$4:$E$1003,ROWS($I$4:I961))</f>
        <v>113</v>
      </c>
      <c r="J961" s="3">
        <f>ROWS($E$4:E961)/1000</f>
        <v>0.95799999999999996</v>
      </c>
    </row>
    <row r="962" spans="1:10" hidden="1" x14ac:dyDescent="0.3">
      <c r="A962" s="77">
        <f t="shared" ca="1" si="42"/>
        <v>31</v>
      </c>
      <c r="B962" s="78">
        <f t="shared" ca="1" si="42"/>
        <v>54</v>
      </c>
      <c r="C962" s="129">
        <f t="shared" ca="1" si="42"/>
        <v>38</v>
      </c>
      <c r="D962" s="88">
        <f t="shared" ca="1" si="43"/>
        <v>54</v>
      </c>
      <c r="E962" s="80">
        <f t="shared" ca="1" si="44"/>
        <v>92</v>
      </c>
      <c r="F962" s="130"/>
      <c r="G962" s="130"/>
      <c r="H962" s="130"/>
      <c r="I962" s="89">
        <f ca="1">SMALL($E$4:$E$1003,ROWS($I$4:I962))</f>
        <v>113</v>
      </c>
      <c r="J962" s="3">
        <f>ROWS($E$4:E962)/1000</f>
        <v>0.95899999999999996</v>
      </c>
    </row>
    <row r="963" spans="1:10" hidden="1" x14ac:dyDescent="0.3">
      <c r="A963" s="77">
        <f t="shared" ca="1" si="42"/>
        <v>58</v>
      </c>
      <c r="B963" s="78">
        <f t="shared" ca="1" si="42"/>
        <v>48</v>
      </c>
      <c r="C963" s="129">
        <f t="shared" ca="1" si="42"/>
        <v>36</v>
      </c>
      <c r="D963" s="88">
        <f t="shared" ca="1" si="43"/>
        <v>58</v>
      </c>
      <c r="E963" s="80">
        <f t="shared" ca="1" si="44"/>
        <v>94</v>
      </c>
      <c r="F963" s="130"/>
      <c r="G963" s="130"/>
      <c r="H963" s="130"/>
      <c r="I963" s="89">
        <f ca="1">SMALL($E$4:$E$1003,ROWS($I$4:I963))</f>
        <v>113</v>
      </c>
      <c r="J963" s="3">
        <f>ROWS($E$4:E963)/1000</f>
        <v>0.96</v>
      </c>
    </row>
    <row r="964" spans="1:10" hidden="1" x14ac:dyDescent="0.3">
      <c r="A964" s="77">
        <f t="shared" ca="1" si="42"/>
        <v>41</v>
      </c>
      <c r="B964" s="78">
        <f t="shared" ca="1" si="42"/>
        <v>31</v>
      </c>
      <c r="C964" s="129">
        <f t="shared" ca="1" si="42"/>
        <v>57</v>
      </c>
      <c r="D964" s="88">
        <f t="shared" ca="1" si="43"/>
        <v>41</v>
      </c>
      <c r="E964" s="80">
        <f t="shared" ca="1" si="44"/>
        <v>98</v>
      </c>
      <c r="F964" s="130"/>
      <c r="G964" s="130"/>
      <c r="H964" s="130"/>
      <c r="I964" s="89">
        <f ca="1">SMALL($E$4:$E$1003,ROWS($I$4:I964))</f>
        <v>113</v>
      </c>
      <c r="J964" s="3">
        <f>ROWS($E$4:E964)/1000</f>
        <v>0.96099999999999997</v>
      </c>
    </row>
    <row r="965" spans="1:10" hidden="1" x14ac:dyDescent="0.3">
      <c r="A965" s="77">
        <f t="shared" ref="A965:C1003" ca="1" si="45">RANDBETWEEN(A$1,A$2)</f>
        <v>29</v>
      </c>
      <c r="B965" s="78">
        <f t="shared" ca="1" si="45"/>
        <v>24</v>
      </c>
      <c r="C965" s="129">
        <f t="shared" ca="1" si="45"/>
        <v>21</v>
      </c>
      <c r="D965" s="88">
        <f t="shared" ref="D965:D1003" ca="1" si="46">MAX(A965:B965)</f>
        <v>29</v>
      </c>
      <c r="E965" s="80">
        <f t="shared" ref="E965:E1003" ca="1" si="47">D965+C965</f>
        <v>50</v>
      </c>
      <c r="F965" s="130"/>
      <c r="G965" s="130"/>
      <c r="H965" s="130"/>
      <c r="I965" s="89">
        <f ca="1">SMALL($E$4:$E$1003,ROWS($I$4:I965))</f>
        <v>113</v>
      </c>
      <c r="J965" s="3">
        <f>ROWS($E$4:E965)/1000</f>
        <v>0.96199999999999997</v>
      </c>
    </row>
    <row r="966" spans="1:10" hidden="1" x14ac:dyDescent="0.3">
      <c r="A966" s="77">
        <f t="shared" ca="1" si="45"/>
        <v>22</v>
      </c>
      <c r="B966" s="78">
        <f t="shared" ca="1" si="45"/>
        <v>55</v>
      </c>
      <c r="C966" s="129">
        <f t="shared" ca="1" si="45"/>
        <v>58</v>
      </c>
      <c r="D966" s="88">
        <f t="shared" ca="1" si="46"/>
        <v>55</v>
      </c>
      <c r="E966" s="80">
        <f t="shared" ca="1" si="47"/>
        <v>113</v>
      </c>
      <c r="F966" s="130"/>
      <c r="G966" s="130"/>
      <c r="H966" s="130"/>
      <c r="I966" s="89">
        <f ca="1">SMALL($E$4:$E$1003,ROWS($I$4:I966))</f>
        <v>114</v>
      </c>
      <c r="J966" s="3">
        <f>ROWS($E$4:E966)/1000</f>
        <v>0.96299999999999997</v>
      </c>
    </row>
    <row r="967" spans="1:10" hidden="1" x14ac:dyDescent="0.3">
      <c r="A967" s="77">
        <f t="shared" ca="1" si="45"/>
        <v>48</v>
      </c>
      <c r="B967" s="78">
        <f t="shared" ca="1" si="45"/>
        <v>45</v>
      </c>
      <c r="C967" s="129">
        <f t="shared" ca="1" si="45"/>
        <v>24</v>
      </c>
      <c r="D967" s="88">
        <f t="shared" ca="1" si="46"/>
        <v>48</v>
      </c>
      <c r="E967" s="80">
        <f t="shared" ca="1" si="47"/>
        <v>72</v>
      </c>
      <c r="F967" s="130"/>
      <c r="G967" s="130"/>
      <c r="H967" s="130"/>
      <c r="I967" s="89">
        <f ca="1">SMALL($E$4:$E$1003,ROWS($I$4:I967))</f>
        <v>114</v>
      </c>
      <c r="J967" s="3">
        <f>ROWS($E$4:E967)/1000</f>
        <v>0.96399999999999997</v>
      </c>
    </row>
    <row r="968" spans="1:10" hidden="1" x14ac:dyDescent="0.3">
      <c r="A968" s="77">
        <f t="shared" ca="1" si="45"/>
        <v>37</v>
      </c>
      <c r="B968" s="78">
        <f t="shared" ca="1" si="45"/>
        <v>26</v>
      </c>
      <c r="C968" s="129">
        <f t="shared" ca="1" si="45"/>
        <v>54</v>
      </c>
      <c r="D968" s="88">
        <f t="shared" ca="1" si="46"/>
        <v>37</v>
      </c>
      <c r="E968" s="80">
        <f t="shared" ca="1" si="47"/>
        <v>91</v>
      </c>
      <c r="F968" s="130"/>
      <c r="G968" s="130"/>
      <c r="H968" s="130"/>
      <c r="I968" s="89">
        <f ca="1">SMALL($E$4:$E$1003,ROWS($I$4:I968))</f>
        <v>114</v>
      </c>
      <c r="J968" s="3">
        <f>ROWS($E$4:E968)/1000</f>
        <v>0.96499999999999997</v>
      </c>
    </row>
    <row r="969" spans="1:10" hidden="1" x14ac:dyDescent="0.3">
      <c r="A969" s="77">
        <f t="shared" ca="1" si="45"/>
        <v>20</v>
      </c>
      <c r="B969" s="78">
        <f t="shared" ca="1" si="45"/>
        <v>55</v>
      </c>
      <c r="C969" s="129">
        <f t="shared" ca="1" si="45"/>
        <v>60</v>
      </c>
      <c r="D969" s="88">
        <f t="shared" ca="1" si="46"/>
        <v>55</v>
      </c>
      <c r="E969" s="80">
        <f t="shared" ca="1" si="47"/>
        <v>115</v>
      </c>
      <c r="F969" s="130"/>
      <c r="G969" s="130"/>
      <c r="H969" s="130"/>
      <c r="I969" s="89">
        <f ca="1">SMALL($E$4:$E$1003,ROWS($I$4:I969))</f>
        <v>114</v>
      </c>
      <c r="J969" s="3">
        <f>ROWS($E$4:E969)/1000</f>
        <v>0.96599999999999997</v>
      </c>
    </row>
    <row r="970" spans="1:10" hidden="1" x14ac:dyDescent="0.3">
      <c r="A970" s="77">
        <f t="shared" ca="1" si="45"/>
        <v>55</v>
      </c>
      <c r="B970" s="78">
        <f t="shared" ca="1" si="45"/>
        <v>53</v>
      </c>
      <c r="C970" s="129">
        <f t="shared" ca="1" si="45"/>
        <v>39</v>
      </c>
      <c r="D970" s="88">
        <f t="shared" ca="1" si="46"/>
        <v>55</v>
      </c>
      <c r="E970" s="80">
        <f t="shared" ca="1" si="47"/>
        <v>94</v>
      </c>
      <c r="F970" s="130"/>
      <c r="G970" s="130"/>
      <c r="H970" s="130"/>
      <c r="I970" s="89">
        <f ca="1">SMALL($E$4:$E$1003,ROWS($I$4:I970))</f>
        <v>114</v>
      </c>
      <c r="J970" s="3">
        <f>ROWS($E$4:E970)/1000</f>
        <v>0.96699999999999997</v>
      </c>
    </row>
    <row r="971" spans="1:10" hidden="1" x14ac:dyDescent="0.3">
      <c r="A971" s="77">
        <f t="shared" ca="1" si="45"/>
        <v>24</v>
      </c>
      <c r="B971" s="78">
        <f t="shared" ca="1" si="45"/>
        <v>41</v>
      </c>
      <c r="C971" s="129">
        <f t="shared" ca="1" si="45"/>
        <v>38</v>
      </c>
      <c r="D971" s="88">
        <f t="shared" ca="1" si="46"/>
        <v>41</v>
      </c>
      <c r="E971" s="80">
        <f t="shared" ca="1" si="47"/>
        <v>79</v>
      </c>
      <c r="F971" s="130"/>
      <c r="G971" s="130"/>
      <c r="H971" s="130"/>
      <c r="I971" s="89">
        <f ca="1">SMALL($E$4:$E$1003,ROWS($I$4:I971))</f>
        <v>114</v>
      </c>
      <c r="J971" s="3">
        <f>ROWS($E$4:E971)/1000</f>
        <v>0.96799999999999997</v>
      </c>
    </row>
    <row r="972" spans="1:10" hidden="1" x14ac:dyDescent="0.3">
      <c r="A972" s="77">
        <f t="shared" ca="1" si="45"/>
        <v>47</v>
      </c>
      <c r="B972" s="78">
        <f t="shared" ca="1" si="45"/>
        <v>20</v>
      </c>
      <c r="C972" s="129">
        <f t="shared" ca="1" si="45"/>
        <v>31</v>
      </c>
      <c r="D972" s="88">
        <f t="shared" ca="1" si="46"/>
        <v>47</v>
      </c>
      <c r="E972" s="80">
        <f t="shared" ca="1" si="47"/>
        <v>78</v>
      </c>
      <c r="F972" s="130"/>
      <c r="G972" s="130"/>
      <c r="H972" s="130"/>
      <c r="I972" s="89">
        <f ca="1">SMALL($E$4:$E$1003,ROWS($I$4:I972))</f>
        <v>114</v>
      </c>
      <c r="J972" s="3">
        <f>ROWS($E$4:E972)/1000</f>
        <v>0.96899999999999997</v>
      </c>
    </row>
    <row r="973" spans="1:10" hidden="1" x14ac:dyDescent="0.3">
      <c r="A973" s="77">
        <f t="shared" ca="1" si="45"/>
        <v>28</v>
      </c>
      <c r="B973" s="78">
        <f t="shared" ca="1" si="45"/>
        <v>26</v>
      </c>
      <c r="C973" s="129">
        <f t="shared" ca="1" si="45"/>
        <v>26</v>
      </c>
      <c r="D973" s="88">
        <f t="shared" ca="1" si="46"/>
        <v>28</v>
      </c>
      <c r="E973" s="80">
        <f t="shared" ca="1" si="47"/>
        <v>54</v>
      </c>
      <c r="F973" s="130"/>
      <c r="G973" s="130"/>
      <c r="H973" s="130"/>
      <c r="I973" s="89">
        <f ca="1">SMALL($E$4:$E$1003,ROWS($I$4:I973))</f>
        <v>114</v>
      </c>
      <c r="J973" s="3">
        <f>ROWS($E$4:E973)/1000</f>
        <v>0.97</v>
      </c>
    </row>
    <row r="974" spans="1:10" hidden="1" x14ac:dyDescent="0.3">
      <c r="A974" s="77">
        <f t="shared" ca="1" si="45"/>
        <v>22</v>
      </c>
      <c r="B974" s="78">
        <f t="shared" ca="1" si="45"/>
        <v>50</v>
      </c>
      <c r="C974" s="129">
        <f t="shared" ca="1" si="45"/>
        <v>55</v>
      </c>
      <c r="D974" s="88">
        <f t="shared" ca="1" si="46"/>
        <v>50</v>
      </c>
      <c r="E974" s="80">
        <f t="shared" ca="1" si="47"/>
        <v>105</v>
      </c>
      <c r="F974" s="130"/>
      <c r="G974" s="130"/>
      <c r="H974" s="130"/>
      <c r="I974" s="89">
        <f ca="1">SMALL($E$4:$E$1003,ROWS($I$4:I974))</f>
        <v>114</v>
      </c>
      <c r="J974" s="3">
        <f>ROWS($E$4:E974)/1000</f>
        <v>0.97099999999999997</v>
      </c>
    </row>
    <row r="975" spans="1:10" hidden="1" x14ac:dyDescent="0.3">
      <c r="A975" s="77">
        <f t="shared" ca="1" si="45"/>
        <v>40</v>
      </c>
      <c r="B975" s="78">
        <f t="shared" ca="1" si="45"/>
        <v>31</v>
      </c>
      <c r="C975" s="129">
        <f t="shared" ca="1" si="45"/>
        <v>22</v>
      </c>
      <c r="D975" s="88">
        <f t="shared" ca="1" si="46"/>
        <v>40</v>
      </c>
      <c r="E975" s="80">
        <f t="shared" ca="1" si="47"/>
        <v>62</v>
      </c>
      <c r="F975" s="130"/>
      <c r="G975" s="130"/>
      <c r="H975" s="130"/>
      <c r="I975" s="89">
        <f ca="1">SMALL($E$4:$E$1003,ROWS($I$4:I975))</f>
        <v>115</v>
      </c>
      <c r="J975" s="3">
        <f>ROWS($E$4:E975)/1000</f>
        <v>0.97199999999999998</v>
      </c>
    </row>
    <row r="976" spans="1:10" hidden="1" x14ac:dyDescent="0.3">
      <c r="A976" s="77">
        <f t="shared" ca="1" si="45"/>
        <v>31</v>
      </c>
      <c r="B976" s="78">
        <f t="shared" ca="1" si="45"/>
        <v>27</v>
      </c>
      <c r="C976" s="129">
        <f t="shared" ca="1" si="45"/>
        <v>33</v>
      </c>
      <c r="D976" s="88">
        <f t="shared" ca="1" si="46"/>
        <v>31</v>
      </c>
      <c r="E976" s="80">
        <f t="shared" ca="1" si="47"/>
        <v>64</v>
      </c>
      <c r="F976" s="130"/>
      <c r="G976" s="130"/>
      <c r="H976" s="130"/>
      <c r="I976" s="89">
        <f ca="1">SMALL($E$4:$E$1003,ROWS($I$4:I976))</f>
        <v>115</v>
      </c>
      <c r="J976" s="3">
        <f>ROWS($E$4:E976)/1000</f>
        <v>0.97299999999999998</v>
      </c>
    </row>
    <row r="977" spans="1:10" hidden="1" x14ac:dyDescent="0.3">
      <c r="A977" s="77">
        <f t="shared" ca="1" si="45"/>
        <v>51</v>
      </c>
      <c r="B977" s="78">
        <f t="shared" ca="1" si="45"/>
        <v>24</v>
      </c>
      <c r="C977" s="129">
        <f t="shared" ca="1" si="45"/>
        <v>53</v>
      </c>
      <c r="D977" s="88">
        <f t="shared" ca="1" si="46"/>
        <v>51</v>
      </c>
      <c r="E977" s="80">
        <f t="shared" ca="1" si="47"/>
        <v>104</v>
      </c>
      <c r="F977" s="130"/>
      <c r="G977" s="130"/>
      <c r="H977" s="130"/>
      <c r="I977" s="89">
        <f ca="1">SMALL($E$4:$E$1003,ROWS($I$4:I977))</f>
        <v>115</v>
      </c>
      <c r="J977" s="3">
        <f>ROWS($E$4:E977)/1000</f>
        <v>0.97399999999999998</v>
      </c>
    </row>
    <row r="978" spans="1:10" hidden="1" x14ac:dyDescent="0.3">
      <c r="A978" s="77">
        <f t="shared" ca="1" si="45"/>
        <v>22</v>
      </c>
      <c r="B978" s="78">
        <f t="shared" ca="1" si="45"/>
        <v>46</v>
      </c>
      <c r="C978" s="129">
        <f t="shared" ca="1" si="45"/>
        <v>21</v>
      </c>
      <c r="D978" s="88">
        <f t="shared" ca="1" si="46"/>
        <v>46</v>
      </c>
      <c r="E978" s="80">
        <f t="shared" ca="1" si="47"/>
        <v>67</v>
      </c>
      <c r="F978" s="130"/>
      <c r="G978" s="130"/>
      <c r="H978" s="130"/>
      <c r="I978" s="89">
        <f ca="1">SMALL($E$4:$E$1003,ROWS($I$4:I978))</f>
        <v>115</v>
      </c>
      <c r="J978" s="3">
        <f>ROWS($E$4:E978)/1000</f>
        <v>0.97499999999999998</v>
      </c>
    </row>
    <row r="979" spans="1:10" hidden="1" x14ac:dyDescent="0.3">
      <c r="A979" s="77">
        <f t="shared" ca="1" si="45"/>
        <v>51</v>
      </c>
      <c r="B979" s="78">
        <f t="shared" ca="1" si="45"/>
        <v>35</v>
      </c>
      <c r="C979" s="129">
        <f t="shared" ca="1" si="45"/>
        <v>33</v>
      </c>
      <c r="D979" s="88">
        <f t="shared" ca="1" si="46"/>
        <v>51</v>
      </c>
      <c r="E979" s="80">
        <f t="shared" ca="1" si="47"/>
        <v>84</v>
      </c>
      <c r="F979" s="130"/>
      <c r="G979" s="130"/>
      <c r="H979" s="130"/>
      <c r="I979" s="89">
        <f ca="1">SMALL($E$4:$E$1003,ROWS($I$4:I979))</f>
        <v>115</v>
      </c>
      <c r="J979" s="3">
        <f>ROWS($E$4:E979)/1000</f>
        <v>0.97599999999999998</v>
      </c>
    </row>
    <row r="980" spans="1:10" hidden="1" x14ac:dyDescent="0.3">
      <c r="A980" s="77">
        <f t="shared" ca="1" si="45"/>
        <v>45</v>
      </c>
      <c r="B980" s="78">
        <f t="shared" ca="1" si="45"/>
        <v>42</v>
      </c>
      <c r="C980" s="129">
        <f t="shared" ca="1" si="45"/>
        <v>25</v>
      </c>
      <c r="D980" s="88">
        <f t="shared" ca="1" si="46"/>
        <v>45</v>
      </c>
      <c r="E980" s="80">
        <f t="shared" ca="1" si="47"/>
        <v>70</v>
      </c>
      <c r="F980" s="130"/>
      <c r="G980" s="130"/>
      <c r="H980" s="130"/>
      <c r="I980" s="89">
        <f ca="1">SMALL($E$4:$E$1003,ROWS($I$4:I980))</f>
        <v>115</v>
      </c>
      <c r="J980" s="3">
        <f>ROWS($E$4:E980)/1000</f>
        <v>0.97699999999999998</v>
      </c>
    </row>
    <row r="981" spans="1:10" hidden="1" x14ac:dyDescent="0.3">
      <c r="A981" s="77">
        <f t="shared" ca="1" si="45"/>
        <v>23</v>
      </c>
      <c r="B981" s="78">
        <f t="shared" ca="1" si="45"/>
        <v>39</v>
      </c>
      <c r="C981" s="129">
        <f t="shared" ca="1" si="45"/>
        <v>31</v>
      </c>
      <c r="D981" s="88">
        <f t="shared" ca="1" si="46"/>
        <v>39</v>
      </c>
      <c r="E981" s="80">
        <f t="shared" ca="1" si="47"/>
        <v>70</v>
      </c>
      <c r="F981" s="130"/>
      <c r="G981" s="130"/>
      <c r="H981" s="130"/>
      <c r="I981" s="89">
        <f ca="1">SMALL($E$4:$E$1003,ROWS($I$4:I981))</f>
        <v>115</v>
      </c>
      <c r="J981" s="3">
        <f>ROWS($E$4:E981)/1000</f>
        <v>0.97799999999999998</v>
      </c>
    </row>
    <row r="982" spans="1:10" hidden="1" x14ac:dyDescent="0.3">
      <c r="A982" s="77">
        <f t="shared" ca="1" si="45"/>
        <v>22</v>
      </c>
      <c r="B982" s="78">
        <f t="shared" ca="1" si="45"/>
        <v>36</v>
      </c>
      <c r="C982" s="129">
        <f t="shared" ca="1" si="45"/>
        <v>30</v>
      </c>
      <c r="D982" s="88">
        <f t="shared" ca="1" si="46"/>
        <v>36</v>
      </c>
      <c r="E982" s="80">
        <f t="shared" ca="1" si="47"/>
        <v>66</v>
      </c>
      <c r="F982" s="130"/>
      <c r="G982" s="130"/>
      <c r="H982" s="130"/>
      <c r="I982" s="89">
        <f ca="1">SMALL($E$4:$E$1003,ROWS($I$4:I982))</f>
        <v>115</v>
      </c>
      <c r="J982" s="3">
        <f>ROWS($E$4:E982)/1000</f>
        <v>0.97899999999999998</v>
      </c>
    </row>
    <row r="983" spans="1:10" hidden="1" x14ac:dyDescent="0.3">
      <c r="A983" s="77">
        <f t="shared" ca="1" si="45"/>
        <v>48</v>
      </c>
      <c r="B983" s="78">
        <f t="shared" ca="1" si="45"/>
        <v>54</v>
      </c>
      <c r="C983" s="129">
        <f t="shared" ca="1" si="45"/>
        <v>42</v>
      </c>
      <c r="D983" s="88">
        <f t="shared" ca="1" si="46"/>
        <v>54</v>
      </c>
      <c r="E983" s="80">
        <f t="shared" ca="1" si="47"/>
        <v>96</v>
      </c>
      <c r="F983" s="130"/>
      <c r="G983" s="130"/>
      <c r="H983" s="130"/>
      <c r="I983" s="89">
        <f ca="1">SMALL($E$4:$E$1003,ROWS($I$4:I983))</f>
        <v>115</v>
      </c>
      <c r="J983" s="3">
        <f>ROWS($E$4:E983)/1000</f>
        <v>0.98</v>
      </c>
    </row>
    <row r="984" spans="1:10" hidden="1" x14ac:dyDescent="0.3">
      <c r="A984" s="77">
        <f t="shared" ca="1" si="45"/>
        <v>37</v>
      </c>
      <c r="B984" s="78">
        <f t="shared" ca="1" si="45"/>
        <v>28</v>
      </c>
      <c r="C984" s="129">
        <f t="shared" ca="1" si="45"/>
        <v>55</v>
      </c>
      <c r="D984" s="88">
        <f t="shared" ca="1" si="46"/>
        <v>37</v>
      </c>
      <c r="E984" s="80">
        <f t="shared" ca="1" si="47"/>
        <v>92</v>
      </c>
      <c r="F984" s="130"/>
      <c r="G984" s="130"/>
      <c r="H984" s="130"/>
      <c r="I984" s="89">
        <f ca="1">SMALL($E$4:$E$1003,ROWS($I$4:I984))</f>
        <v>115</v>
      </c>
      <c r="J984" s="3">
        <f>ROWS($E$4:E984)/1000</f>
        <v>0.98099999999999998</v>
      </c>
    </row>
    <row r="985" spans="1:10" hidden="1" x14ac:dyDescent="0.3">
      <c r="A985" s="77">
        <f t="shared" ca="1" si="45"/>
        <v>39</v>
      </c>
      <c r="B985" s="78">
        <f t="shared" ca="1" si="45"/>
        <v>47</v>
      </c>
      <c r="C985" s="129">
        <f t="shared" ca="1" si="45"/>
        <v>41</v>
      </c>
      <c r="D985" s="88">
        <f t="shared" ca="1" si="46"/>
        <v>47</v>
      </c>
      <c r="E985" s="80">
        <f t="shared" ca="1" si="47"/>
        <v>88</v>
      </c>
      <c r="F985" s="130"/>
      <c r="G985" s="130"/>
      <c r="H985" s="130"/>
      <c r="I985" s="89">
        <f ca="1">SMALL($E$4:$E$1003,ROWS($I$4:I985))</f>
        <v>115</v>
      </c>
      <c r="J985" s="3">
        <f>ROWS($E$4:E985)/1000</f>
        <v>0.98199999999999998</v>
      </c>
    </row>
    <row r="986" spans="1:10" hidden="1" x14ac:dyDescent="0.3">
      <c r="A986" s="77">
        <f t="shared" ca="1" si="45"/>
        <v>26</v>
      </c>
      <c r="B986" s="78">
        <f t="shared" ca="1" si="45"/>
        <v>26</v>
      </c>
      <c r="C986" s="129">
        <f t="shared" ca="1" si="45"/>
        <v>20</v>
      </c>
      <c r="D986" s="88">
        <f t="shared" ca="1" si="46"/>
        <v>26</v>
      </c>
      <c r="E986" s="80">
        <f t="shared" ca="1" si="47"/>
        <v>46</v>
      </c>
      <c r="F986" s="130"/>
      <c r="G986" s="130"/>
      <c r="H986" s="130"/>
      <c r="I986" s="89">
        <f ca="1">SMALL($E$4:$E$1003,ROWS($I$4:I986))</f>
        <v>115</v>
      </c>
      <c r="J986" s="3">
        <f>ROWS($E$4:E986)/1000</f>
        <v>0.98299999999999998</v>
      </c>
    </row>
    <row r="987" spans="1:10" hidden="1" x14ac:dyDescent="0.3">
      <c r="A987" s="77">
        <f t="shared" ca="1" si="45"/>
        <v>47</v>
      </c>
      <c r="B987" s="78">
        <f t="shared" ca="1" si="45"/>
        <v>52</v>
      </c>
      <c r="C987" s="129">
        <f t="shared" ca="1" si="45"/>
        <v>49</v>
      </c>
      <c r="D987" s="88">
        <f t="shared" ca="1" si="46"/>
        <v>52</v>
      </c>
      <c r="E987" s="80">
        <f t="shared" ca="1" si="47"/>
        <v>101</v>
      </c>
      <c r="F987" s="130"/>
      <c r="G987" s="130"/>
      <c r="H987" s="130"/>
      <c r="I987" s="89">
        <f ca="1">SMALL($E$4:$E$1003,ROWS($I$4:I987))</f>
        <v>115</v>
      </c>
      <c r="J987" s="3">
        <f>ROWS($E$4:E987)/1000</f>
        <v>0.98399999999999999</v>
      </c>
    </row>
    <row r="988" spans="1:10" hidden="1" x14ac:dyDescent="0.3">
      <c r="A988" s="77">
        <f t="shared" ca="1" si="45"/>
        <v>45</v>
      </c>
      <c r="B988" s="78">
        <f t="shared" ca="1" si="45"/>
        <v>34</v>
      </c>
      <c r="C988" s="129">
        <f t="shared" ca="1" si="45"/>
        <v>56</v>
      </c>
      <c r="D988" s="88">
        <f t="shared" ca="1" si="46"/>
        <v>45</v>
      </c>
      <c r="E988" s="80">
        <f t="shared" ca="1" si="47"/>
        <v>101</v>
      </c>
      <c r="F988" s="130"/>
      <c r="G988" s="130"/>
      <c r="H988" s="130"/>
      <c r="I988" s="89">
        <f ca="1">SMALL($E$4:$E$1003,ROWS($I$4:I988))</f>
        <v>116</v>
      </c>
      <c r="J988" s="3">
        <f>ROWS($E$4:E988)/1000</f>
        <v>0.98499999999999999</v>
      </c>
    </row>
    <row r="989" spans="1:10" hidden="1" x14ac:dyDescent="0.3">
      <c r="A989" s="77">
        <f t="shared" ca="1" si="45"/>
        <v>46</v>
      </c>
      <c r="B989" s="78">
        <f t="shared" ca="1" si="45"/>
        <v>31</v>
      </c>
      <c r="C989" s="129">
        <f t="shared" ca="1" si="45"/>
        <v>55</v>
      </c>
      <c r="D989" s="88">
        <f t="shared" ca="1" si="46"/>
        <v>46</v>
      </c>
      <c r="E989" s="80">
        <f t="shared" ca="1" si="47"/>
        <v>101</v>
      </c>
      <c r="F989" s="130"/>
      <c r="G989" s="130"/>
      <c r="H989" s="130"/>
      <c r="I989" s="89">
        <f ca="1">SMALL($E$4:$E$1003,ROWS($I$4:I989))</f>
        <v>116</v>
      </c>
      <c r="J989" s="3">
        <f>ROWS($E$4:E989)/1000</f>
        <v>0.98599999999999999</v>
      </c>
    </row>
    <row r="990" spans="1:10" hidden="1" x14ac:dyDescent="0.3">
      <c r="A990" s="77">
        <f t="shared" ca="1" si="45"/>
        <v>53</v>
      </c>
      <c r="B990" s="78">
        <f t="shared" ca="1" si="45"/>
        <v>40</v>
      </c>
      <c r="C990" s="129">
        <f t="shared" ca="1" si="45"/>
        <v>42</v>
      </c>
      <c r="D990" s="88">
        <f t="shared" ca="1" si="46"/>
        <v>53</v>
      </c>
      <c r="E990" s="80">
        <f t="shared" ca="1" si="47"/>
        <v>95</v>
      </c>
      <c r="F990" s="130"/>
      <c r="G990" s="130"/>
      <c r="H990" s="130"/>
      <c r="I990" s="89">
        <f ca="1">SMALL($E$4:$E$1003,ROWS($I$4:I990))</f>
        <v>116</v>
      </c>
      <c r="J990" s="3">
        <f>ROWS($E$4:E990)/1000</f>
        <v>0.98699999999999999</v>
      </c>
    </row>
    <row r="991" spans="1:10" hidden="1" x14ac:dyDescent="0.3">
      <c r="A991" s="77">
        <f t="shared" ca="1" si="45"/>
        <v>33</v>
      </c>
      <c r="B991" s="78">
        <f t="shared" ca="1" si="45"/>
        <v>57</v>
      </c>
      <c r="C991" s="129">
        <f t="shared" ca="1" si="45"/>
        <v>59</v>
      </c>
      <c r="D991" s="88">
        <f t="shared" ca="1" si="46"/>
        <v>57</v>
      </c>
      <c r="E991" s="80">
        <f t="shared" ca="1" si="47"/>
        <v>116</v>
      </c>
      <c r="F991" s="130"/>
      <c r="G991" s="130"/>
      <c r="H991" s="130"/>
      <c r="I991" s="89">
        <f ca="1">SMALL($E$4:$E$1003,ROWS($I$4:I991))</f>
        <v>116</v>
      </c>
      <c r="J991" s="3">
        <f>ROWS($E$4:E991)/1000</f>
        <v>0.98799999999999999</v>
      </c>
    </row>
    <row r="992" spans="1:10" hidden="1" x14ac:dyDescent="0.3">
      <c r="A992" s="77">
        <f t="shared" ca="1" si="45"/>
        <v>50</v>
      </c>
      <c r="B992" s="78">
        <f t="shared" ca="1" si="45"/>
        <v>31</v>
      </c>
      <c r="C992" s="129">
        <f t="shared" ca="1" si="45"/>
        <v>31</v>
      </c>
      <c r="D992" s="88">
        <f t="shared" ca="1" si="46"/>
        <v>50</v>
      </c>
      <c r="E992" s="80">
        <f t="shared" ca="1" si="47"/>
        <v>81</v>
      </c>
      <c r="F992" s="130"/>
      <c r="G992" s="130"/>
      <c r="H992" s="130"/>
      <c r="I992" s="89">
        <f ca="1">SMALL($E$4:$E$1003,ROWS($I$4:I992))</f>
        <v>116</v>
      </c>
      <c r="J992" s="3">
        <f>ROWS($E$4:E992)/1000</f>
        <v>0.98899999999999999</v>
      </c>
    </row>
    <row r="993" spans="1:10" hidden="1" x14ac:dyDescent="0.3">
      <c r="A993" s="77">
        <f t="shared" ca="1" si="45"/>
        <v>48</v>
      </c>
      <c r="B993" s="78">
        <f t="shared" ca="1" si="45"/>
        <v>23</v>
      </c>
      <c r="C993" s="129">
        <f t="shared" ca="1" si="45"/>
        <v>27</v>
      </c>
      <c r="D993" s="88">
        <f t="shared" ca="1" si="46"/>
        <v>48</v>
      </c>
      <c r="E993" s="80">
        <f t="shared" ca="1" si="47"/>
        <v>75</v>
      </c>
      <c r="F993" s="130"/>
      <c r="G993" s="130"/>
      <c r="H993" s="130"/>
      <c r="I993" s="89">
        <f ca="1">SMALL($E$4:$E$1003,ROWS($I$4:I993))</f>
        <v>117</v>
      </c>
      <c r="J993" s="3">
        <f>ROWS($E$4:E993)/1000</f>
        <v>0.99</v>
      </c>
    </row>
    <row r="994" spans="1:10" hidden="1" x14ac:dyDescent="0.3">
      <c r="A994" s="77">
        <f t="shared" ca="1" si="45"/>
        <v>39</v>
      </c>
      <c r="B994" s="78">
        <f t="shared" ca="1" si="45"/>
        <v>44</v>
      </c>
      <c r="C994" s="129">
        <f t="shared" ca="1" si="45"/>
        <v>45</v>
      </c>
      <c r="D994" s="88">
        <f t="shared" ca="1" si="46"/>
        <v>44</v>
      </c>
      <c r="E994" s="80">
        <f t="shared" ca="1" si="47"/>
        <v>89</v>
      </c>
      <c r="F994" s="130"/>
      <c r="G994" s="130"/>
      <c r="H994" s="130"/>
      <c r="I994" s="89">
        <f ca="1">SMALL($E$4:$E$1003,ROWS($I$4:I994))</f>
        <v>117</v>
      </c>
      <c r="J994" s="3">
        <f>ROWS($E$4:E994)/1000</f>
        <v>0.99099999999999999</v>
      </c>
    </row>
    <row r="995" spans="1:10" hidden="1" x14ac:dyDescent="0.3">
      <c r="A995" s="77">
        <f t="shared" ca="1" si="45"/>
        <v>29</v>
      </c>
      <c r="B995" s="78">
        <f t="shared" ca="1" si="45"/>
        <v>44</v>
      </c>
      <c r="C995" s="129">
        <f t="shared" ca="1" si="45"/>
        <v>25</v>
      </c>
      <c r="D995" s="88">
        <f t="shared" ca="1" si="46"/>
        <v>44</v>
      </c>
      <c r="E995" s="80">
        <f t="shared" ca="1" si="47"/>
        <v>69</v>
      </c>
      <c r="F995" s="130"/>
      <c r="G995" s="130"/>
      <c r="H995" s="130"/>
      <c r="I995" s="89">
        <f ca="1">SMALL($E$4:$E$1003,ROWS($I$4:I995))</f>
        <v>117</v>
      </c>
      <c r="J995" s="3">
        <f>ROWS($E$4:E995)/1000</f>
        <v>0.99199999999999999</v>
      </c>
    </row>
    <row r="996" spans="1:10" hidden="1" x14ac:dyDescent="0.3">
      <c r="A996" s="77">
        <f t="shared" ca="1" si="45"/>
        <v>48</v>
      </c>
      <c r="B996" s="78">
        <f t="shared" ca="1" si="45"/>
        <v>25</v>
      </c>
      <c r="C996" s="129">
        <f t="shared" ca="1" si="45"/>
        <v>29</v>
      </c>
      <c r="D996" s="88">
        <f t="shared" ca="1" si="46"/>
        <v>48</v>
      </c>
      <c r="E996" s="80">
        <f t="shared" ca="1" si="47"/>
        <v>77</v>
      </c>
      <c r="F996" s="130"/>
      <c r="G996" s="130"/>
      <c r="H996" s="130"/>
      <c r="I996" s="89">
        <f ca="1">SMALL($E$4:$E$1003,ROWS($I$4:I996))</f>
        <v>117</v>
      </c>
      <c r="J996" s="3">
        <f>ROWS($E$4:E996)/1000</f>
        <v>0.99299999999999999</v>
      </c>
    </row>
    <row r="997" spans="1:10" hidden="1" x14ac:dyDescent="0.3">
      <c r="A997" s="77">
        <f t="shared" ca="1" si="45"/>
        <v>44</v>
      </c>
      <c r="B997" s="78">
        <f t="shared" ca="1" si="45"/>
        <v>53</v>
      </c>
      <c r="C997" s="129">
        <f t="shared" ca="1" si="45"/>
        <v>38</v>
      </c>
      <c r="D997" s="88">
        <f t="shared" ca="1" si="46"/>
        <v>53</v>
      </c>
      <c r="E997" s="80">
        <f t="shared" ca="1" si="47"/>
        <v>91</v>
      </c>
      <c r="F997" s="130"/>
      <c r="G997" s="130"/>
      <c r="H997" s="130"/>
      <c r="I997" s="89">
        <f ca="1">SMALL($E$4:$E$1003,ROWS($I$4:I997))</f>
        <v>118</v>
      </c>
      <c r="J997" s="3">
        <f>ROWS($E$4:E997)/1000</f>
        <v>0.99399999999999999</v>
      </c>
    </row>
    <row r="998" spans="1:10" hidden="1" x14ac:dyDescent="0.3">
      <c r="A998" s="77">
        <f t="shared" ca="1" si="45"/>
        <v>54</v>
      </c>
      <c r="B998" s="78">
        <f t="shared" ca="1" si="45"/>
        <v>29</v>
      </c>
      <c r="C998" s="129">
        <f t="shared" ca="1" si="45"/>
        <v>50</v>
      </c>
      <c r="D998" s="88">
        <f t="shared" ca="1" si="46"/>
        <v>54</v>
      </c>
      <c r="E998" s="80">
        <f t="shared" ca="1" si="47"/>
        <v>104</v>
      </c>
      <c r="F998" s="130"/>
      <c r="G998" s="130"/>
      <c r="H998" s="130"/>
      <c r="I998" s="89">
        <f ca="1">SMALL($E$4:$E$1003,ROWS($I$4:I998))</f>
        <v>118</v>
      </c>
      <c r="J998" s="3">
        <f>ROWS($E$4:E998)/1000</f>
        <v>0.995</v>
      </c>
    </row>
    <row r="999" spans="1:10" x14ac:dyDescent="0.3">
      <c r="A999" s="77">
        <f t="shared" ca="1" si="45"/>
        <v>48</v>
      </c>
      <c r="B999" s="78">
        <f t="shared" ca="1" si="45"/>
        <v>35</v>
      </c>
      <c r="C999" s="129">
        <f t="shared" ca="1" si="45"/>
        <v>57</v>
      </c>
      <c r="D999" s="88">
        <f t="shared" ca="1" si="46"/>
        <v>48</v>
      </c>
      <c r="E999" s="80">
        <f t="shared" ca="1" si="47"/>
        <v>105</v>
      </c>
      <c r="F999" s="130"/>
      <c r="G999" s="130"/>
      <c r="H999" s="130"/>
      <c r="I999" s="89">
        <f ca="1">SMALL($E$4:$E$1003,ROWS($I$4:I999))</f>
        <v>118</v>
      </c>
      <c r="J999" s="3">
        <f>ROWS($E$4:E999)/1000</f>
        <v>0.996</v>
      </c>
    </row>
    <row r="1000" spans="1:10" x14ac:dyDescent="0.3">
      <c r="A1000" s="77">
        <f t="shared" ca="1" si="45"/>
        <v>51</v>
      </c>
      <c r="B1000" s="78">
        <f t="shared" ca="1" si="45"/>
        <v>54</v>
      </c>
      <c r="C1000" s="129">
        <f t="shared" ca="1" si="45"/>
        <v>21</v>
      </c>
      <c r="D1000" s="88">
        <f t="shared" ca="1" si="46"/>
        <v>54</v>
      </c>
      <c r="E1000" s="80">
        <f t="shared" ca="1" si="47"/>
        <v>75</v>
      </c>
      <c r="F1000" s="130"/>
      <c r="G1000" s="130"/>
      <c r="H1000" s="130"/>
      <c r="I1000" s="89">
        <f ca="1">SMALL($E$4:$E$1003,ROWS($I$4:I1000))</f>
        <v>119</v>
      </c>
      <c r="J1000" s="3">
        <f>ROWS($E$4:E1000)/1000</f>
        <v>0.997</v>
      </c>
    </row>
    <row r="1001" spans="1:10" x14ac:dyDescent="0.3">
      <c r="A1001" s="77">
        <f t="shared" ca="1" si="45"/>
        <v>58</v>
      </c>
      <c r="B1001" s="78">
        <f t="shared" ca="1" si="45"/>
        <v>44</v>
      </c>
      <c r="C1001" s="129">
        <f t="shared" ca="1" si="45"/>
        <v>36</v>
      </c>
      <c r="D1001" s="88">
        <f t="shared" ca="1" si="46"/>
        <v>58</v>
      </c>
      <c r="E1001" s="80">
        <f t="shared" ca="1" si="47"/>
        <v>94</v>
      </c>
      <c r="F1001" s="130"/>
      <c r="G1001" s="130"/>
      <c r="H1001" s="130"/>
      <c r="I1001" s="89">
        <f ca="1">SMALL($E$4:$E$1003,ROWS($I$4:I1001))</f>
        <v>119</v>
      </c>
      <c r="J1001" s="3">
        <f>ROWS($E$4:E1001)/1000</f>
        <v>0.998</v>
      </c>
    </row>
    <row r="1002" spans="1:10" x14ac:dyDescent="0.3">
      <c r="A1002" s="77">
        <f t="shared" ca="1" si="45"/>
        <v>51</v>
      </c>
      <c r="B1002" s="78">
        <f t="shared" ca="1" si="45"/>
        <v>56</v>
      </c>
      <c r="C1002" s="129">
        <f t="shared" ca="1" si="45"/>
        <v>28</v>
      </c>
      <c r="D1002" s="88">
        <f t="shared" ca="1" si="46"/>
        <v>56</v>
      </c>
      <c r="E1002" s="80">
        <f t="shared" ca="1" si="47"/>
        <v>84</v>
      </c>
      <c r="F1002" s="130"/>
      <c r="G1002" s="130"/>
      <c r="H1002" s="130"/>
      <c r="I1002" s="89">
        <f ca="1">SMALL($E$4:$E$1003,ROWS($I$4:I1002))</f>
        <v>119</v>
      </c>
      <c r="J1002" s="3">
        <f>ROWS($E$4:E1002)/1000</f>
        <v>0.999</v>
      </c>
    </row>
    <row r="1003" spans="1:10" ht="17.25" thickBot="1" x14ac:dyDescent="0.35">
      <c r="A1003" s="77">
        <f t="shared" ca="1" si="45"/>
        <v>45</v>
      </c>
      <c r="B1003" s="78">
        <f t="shared" ca="1" si="45"/>
        <v>25</v>
      </c>
      <c r="C1003" s="129">
        <f t="shared" ca="1" si="45"/>
        <v>36</v>
      </c>
      <c r="D1003" s="92">
        <f t="shared" ca="1" si="46"/>
        <v>45</v>
      </c>
      <c r="E1003" s="81">
        <f t="shared" ca="1" si="47"/>
        <v>81</v>
      </c>
      <c r="F1003" s="130"/>
      <c r="G1003" s="130"/>
      <c r="H1003" s="130"/>
      <c r="I1003" s="89">
        <f ca="1">SMALL($E$4:$E$1003,ROWS($I$4:I1003))</f>
        <v>120</v>
      </c>
      <c r="J1003" s="3">
        <f>ROWS($E$4:E1003)/1000</f>
        <v>1</v>
      </c>
    </row>
    <row r="1004" spans="1:10" x14ac:dyDescent="0.3">
      <c r="A1004"/>
      <c r="B1004"/>
      <c r="C1004"/>
      <c r="D1004"/>
      <c r="E1004"/>
      <c r="F1004" s="131"/>
      <c r="G1004" s="131"/>
      <c r="H1004" s="131"/>
      <c r="I1004"/>
    </row>
    <row r="1005" spans="1:10" x14ac:dyDescent="0.3">
      <c r="A1005"/>
      <c r="B1005"/>
      <c r="C1005"/>
      <c r="D1005"/>
      <c r="E1005"/>
      <c r="F1005" s="131"/>
      <c r="G1005" s="131"/>
      <c r="H1005" s="131"/>
      <c r="I1005"/>
    </row>
    <row r="1006" spans="1:10" x14ac:dyDescent="0.3">
      <c r="A1006"/>
      <c r="B1006"/>
      <c r="C1006"/>
      <c r="D1006"/>
      <c r="E1006"/>
      <c r="F1006" s="131"/>
      <c r="G1006" s="131"/>
      <c r="H1006" s="131"/>
      <c r="I1006"/>
    </row>
    <row r="1007" spans="1:10" x14ac:dyDescent="0.3">
      <c r="A1007"/>
      <c r="B1007"/>
      <c r="C1007"/>
      <c r="D1007"/>
      <c r="E1007"/>
      <c r="F1007" s="131"/>
      <c r="G1007" s="131"/>
      <c r="H1007" s="131"/>
      <c r="I1007"/>
    </row>
    <row r="1008" spans="1:10" x14ac:dyDescent="0.3">
      <c r="A1008"/>
      <c r="B1008"/>
      <c r="C1008"/>
      <c r="D1008"/>
      <c r="E1008"/>
      <c r="F1008" s="131"/>
      <c r="G1008" s="131"/>
      <c r="H1008" s="131"/>
      <c r="I1008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AF1003"/>
  <sheetViews>
    <sheetView zoomScale="118" zoomScaleNormal="118" workbookViewId="0">
      <selection activeCell="L1002" sqref="L1002"/>
    </sheetView>
  </sheetViews>
  <sheetFormatPr defaultRowHeight="16.5" x14ac:dyDescent="0.3"/>
  <cols>
    <col min="1" max="1" width="5.28515625" style="75" customWidth="1"/>
    <col min="2" max="4" width="5" style="2" bestFit="1" customWidth="1"/>
    <col min="5" max="5" width="4.5703125" style="2" customWidth="1"/>
    <col min="6" max="6" width="8.28515625" style="3" bestFit="1" customWidth="1"/>
    <col min="7" max="7" width="5.5703125" style="2" bestFit="1" customWidth="1"/>
    <col min="8" max="8" width="5.7109375" style="2" bestFit="1" customWidth="1"/>
    <col min="9" max="10" width="7.42578125" style="2" bestFit="1" customWidth="1"/>
    <col min="11" max="11" width="7.42578125" style="2" customWidth="1"/>
    <col min="12" max="12" width="10.7109375" style="2" bestFit="1" customWidth="1"/>
    <col min="13" max="13" width="7.42578125" style="2" customWidth="1"/>
    <col min="14" max="14" width="10.140625" style="2" bestFit="1" customWidth="1"/>
    <col min="15" max="15" width="6.42578125" style="2" bestFit="1" customWidth="1"/>
    <col min="16" max="16" width="4.140625" style="2" customWidth="1"/>
    <col min="17" max="17" width="9.28515625" style="2" bestFit="1" customWidth="1"/>
    <col min="18" max="19" width="9.140625" style="2"/>
    <col min="20" max="20" width="9.140625" style="2" customWidth="1"/>
    <col min="21" max="16384" width="9.140625" style="2"/>
  </cols>
  <sheetData>
    <row r="1" spans="1:32" x14ac:dyDescent="0.3">
      <c r="A1" s="75">
        <v>20</v>
      </c>
      <c r="B1" s="75">
        <v>20</v>
      </c>
      <c r="C1" s="75">
        <v>20</v>
      </c>
      <c r="D1" s="75">
        <v>20</v>
      </c>
      <c r="E1" s="75">
        <v>20</v>
      </c>
      <c r="L1" s="2" t="s">
        <v>11</v>
      </c>
      <c r="M1" s="75">
        <f ca="1">ROUND(AVERAGE($J$4:$J$1003),0)</f>
        <v>133</v>
      </c>
    </row>
    <row r="2" spans="1:32" ht="17.25" thickBot="1" x14ac:dyDescent="0.35">
      <c r="A2" s="75">
        <v>60</v>
      </c>
      <c r="B2" s="75">
        <v>60</v>
      </c>
      <c r="C2" s="75">
        <v>60</v>
      </c>
      <c r="D2" s="75">
        <v>60</v>
      </c>
      <c r="E2" s="75">
        <v>60</v>
      </c>
      <c r="L2" s="2" t="s">
        <v>15</v>
      </c>
      <c r="M2" s="75">
        <f ca="1">_xlfn.STDEV.S($J$4:$J$1003)</f>
        <v>17.012734901829557</v>
      </c>
    </row>
    <row r="3" spans="1:32" ht="17.25" thickBot="1" x14ac:dyDescent="0.35">
      <c r="A3" s="76" t="s">
        <v>2</v>
      </c>
      <c r="B3" s="93" t="s">
        <v>1</v>
      </c>
      <c r="C3" s="94" t="s">
        <v>6</v>
      </c>
      <c r="D3" s="95" t="s">
        <v>5</v>
      </c>
      <c r="E3" s="96" t="s">
        <v>7</v>
      </c>
      <c r="F3" s="97" t="s">
        <v>73</v>
      </c>
      <c r="G3" s="97" t="s">
        <v>74</v>
      </c>
      <c r="H3" s="97" t="s">
        <v>8</v>
      </c>
      <c r="I3" s="97" t="s">
        <v>75</v>
      </c>
      <c r="J3" s="97" t="s">
        <v>4</v>
      </c>
      <c r="K3" s="97"/>
      <c r="L3" s="2" t="s">
        <v>12</v>
      </c>
      <c r="M3" s="89">
        <f ca="1">M2/M1</f>
        <v>0.12791530001375606</v>
      </c>
      <c r="N3" s="98" t="s">
        <v>76</v>
      </c>
      <c r="O3" s="98" t="s">
        <v>77</v>
      </c>
      <c r="R3" s="2" t="str">
        <f ca="1">"Average = "&amp;M1&amp;" CV = "&amp;ROUND(100*M3,0)&amp;"%"</f>
        <v>Average = 133 CV = 13%</v>
      </c>
    </row>
    <row r="4" spans="1:32" ht="17.25" thickBot="1" x14ac:dyDescent="0.35">
      <c r="A4" s="84">
        <f ca="1">A$1+(A$2-A$1)*RAND()</f>
        <v>22.897340604959521</v>
      </c>
      <c r="B4" s="99">
        <f ca="1">B$1+(B$2-B$1)*RAND()</f>
        <v>33.380593577345927</v>
      </c>
      <c r="C4" s="99">
        <f ca="1">C$1+(C$2-C$1)*RAND()</f>
        <v>40.990995934191147</v>
      </c>
      <c r="D4" s="84">
        <f ca="1">D$1+(D$2-D$1)*RAND()</f>
        <v>45.293815233405326</v>
      </c>
      <c r="E4" s="100">
        <f ca="1">E$1+(E$2-E$1)*RAND()</f>
        <v>33.45883559356939</v>
      </c>
      <c r="F4" s="11">
        <f ca="1">MAX(A4,C4)</f>
        <v>40.990995934191147</v>
      </c>
      <c r="G4" s="11">
        <f ca="1">F4+B4</f>
        <v>74.371589511537081</v>
      </c>
      <c r="H4" s="11">
        <f ca="1">F4+D4</f>
        <v>86.284811167596473</v>
      </c>
      <c r="I4" s="11">
        <f ca="1">MAX(G4:H4)</f>
        <v>86.284811167596473</v>
      </c>
      <c r="J4" s="11">
        <f ca="1">I4+E4</f>
        <v>119.74364676116586</v>
      </c>
      <c r="K4" s="11"/>
      <c r="L4" s="2" t="s">
        <v>30</v>
      </c>
      <c r="M4" s="75">
        <f ca="1">MEDIAN($J$4:$J$1003)</f>
        <v>133.91689230449981</v>
      </c>
      <c r="N4" s="101">
        <f ca="1">SMALL($J$4:$J$1003,ROWS($J$4:J4))</f>
        <v>81.723203972602477</v>
      </c>
      <c r="O4" s="3">
        <f ca="1">ROWS($O$4:O4)/COUNT($N$4:$N$1003)</f>
        <v>1E-3</v>
      </c>
      <c r="Q4" s="63"/>
      <c r="S4" s="64" t="s">
        <v>3</v>
      </c>
      <c r="T4" s="65"/>
      <c r="U4" s="66"/>
      <c r="V4" s="64" t="s">
        <v>3</v>
      </c>
      <c r="W4" s="65"/>
      <c r="X4" s="66"/>
      <c r="Y4" s="66"/>
      <c r="Z4" s="66"/>
      <c r="AA4" s="66"/>
      <c r="AB4" s="66"/>
    </row>
    <row r="5" spans="1:32" ht="18" thickTop="1" thickBot="1" x14ac:dyDescent="0.35">
      <c r="A5" s="84">
        <f t="shared" ref="A5:D68" ca="1" si="0">A$1+(A$2-A$1)*RAND()</f>
        <v>32.492497598627807</v>
      </c>
      <c r="B5" s="99">
        <f t="shared" ca="1" si="0"/>
        <v>38.76430609870998</v>
      </c>
      <c r="C5" s="99">
        <f t="shared" ca="1" si="0"/>
        <v>47.849144752003951</v>
      </c>
      <c r="D5" s="84">
        <f t="shared" ca="1" si="0"/>
        <v>42.157933297988649</v>
      </c>
      <c r="E5" s="100">
        <f t="shared" ref="E5:E68" ca="1" si="1">E$1+(E$2-E$1)*RAND()</f>
        <v>51.585722750587976</v>
      </c>
      <c r="F5" s="11">
        <f t="shared" ref="F5:F68" ca="1" si="2">MAX(A5,C5)</f>
        <v>47.849144752003951</v>
      </c>
      <c r="G5" s="11">
        <f t="shared" ref="G5:G68" ca="1" si="3">F5+B5</f>
        <v>86.613450850713932</v>
      </c>
      <c r="H5" s="11">
        <f t="shared" ref="H5:H68" ca="1" si="4">F5+D5</f>
        <v>90.0070780499926</v>
      </c>
      <c r="I5" s="11">
        <f t="shared" ref="I5:I68" ca="1" si="5">MAX(G5:H5)</f>
        <v>90.0070780499926</v>
      </c>
      <c r="J5" s="11">
        <f t="shared" ref="J5:J68" ca="1" si="6">I5+E5</f>
        <v>141.59280080058056</v>
      </c>
      <c r="K5" s="11"/>
      <c r="L5" s="2" t="s">
        <v>43</v>
      </c>
      <c r="M5" s="75">
        <f ca="1">MAX($J$4:$J$1003)</f>
        <v>174.74922156179824</v>
      </c>
      <c r="N5" s="101">
        <f ca="1">SMALL($J$4:$J$1003,ROWS($J$4:J5))</f>
        <v>84.926877425894546</v>
      </c>
      <c r="O5" s="3">
        <f ca="1">ROWS($O$4:O5)/COUNT($N$4:$N$1003)</f>
        <v>2E-3</v>
      </c>
      <c r="Q5" s="63"/>
      <c r="R5" s="67"/>
      <c r="S5" s="102" t="s">
        <v>2</v>
      </c>
      <c r="T5" s="103"/>
      <c r="U5" s="104"/>
      <c r="V5" s="105" t="s">
        <v>1</v>
      </c>
      <c r="W5" s="106"/>
      <c r="X5" s="72"/>
      <c r="Y5" s="66"/>
      <c r="Z5" s="66"/>
      <c r="AA5" s="66"/>
      <c r="AB5" s="66"/>
      <c r="AF5" s="66"/>
    </row>
    <row r="6" spans="1:32" ht="18" thickTop="1" thickBot="1" x14ac:dyDescent="0.35">
      <c r="A6" s="84">
        <f t="shared" ca="1" si="0"/>
        <v>43.093079783025814</v>
      </c>
      <c r="B6" s="99">
        <f t="shared" ca="1" si="0"/>
        <v>47.946779965969441</v>
      </c>
      <c r="C6" s="99">
        <f t="shared" ca="1" si="0"/>
        <v>57.910991906391367</v>
      </c>
      <c r="D6" s="84">
        <f t="shared" ca="1" si="0"/>
        <v>45.158431228846439</v>
      </c>
      <c r="E6" s="100">
        <f t="shared" ca="1" si="1"/>
        <v>49.086173193411753</v>
      </c>
      <c r="F6" s="11">
        <f t="shared" ca="1" si="2"/>
        <v>57.910991906391367</v>
      </c>
      <c r="G6" s="11">
        <f t="shared" ca="1" si="3"/>
        <v>105.85777187236081</v>
      </c>
      <c r="H6" s="11">
        <f t="shared" ca="1" si="4"/>
        <v>103.0694231352378</v>
      </c>
      <c r="I6" s="11">
        <f t="shared" ca="1" si="5"/>
        <v>105.85777187236081</v>
      </c>
      <c r="J6" s="11">
        <f t="shared" ca="1" si="6"/>
        <v>154.94394506577257</v>
      </c>
      <c r="K6" s="11"/>
      <c r="L6" s="2" t="s">
        <v>44</v>
      </c>
      <c r="M6" s="75">
        <f ca="1">MIN($J$4:$J$1003)</f>
        <v>81.723203972602477</v>
      </c>
      <c r="N6" s="101">
        <f ca="1">SMALL($J$4:$J$1003,ROWS($J$4:J6))</f>
        <v>85.369417832707001</v>
      </c>
      <c r="O6" s="3">
        <f ca="1">ROWS($O$4:O6)/COUNT($N$4:$N$1003)</f>
        <v>3.0000000000000001E-3</v>
      </c>
      <c r="S6" s="107"/>
      <c r="T6" s="108"/>
      <c r="U6" s="66"/>
      <c r="V6" s="109"/>
      <c r="W6" s="110"/>
      <c r="X6" s="111"/>
      <c r="Y6" s="66"/>
      <c r="Z6" s="64" t="str">
        <f>V4</f>
        <v>U(20,60)</v>
      </c>
      <c r="AA6" s="65"/>
      <c r="AB6" s="66"/>
      <c r="AF6" s="66"/>
    </row>
    <row r="7" spans="1:32" ht="18" thickTop="1" thickBot="1" x14ac:dyDescent="0.35">
      <c r="A7" s="84">
        <f t="shared" ca="1" si="0"/>
        <v>29.124545384902596</v>
      </c>
      <c r="B7" s="99">
        <f t="shared" ca="1" si="0"/>
        <v>24.072606680317232</v>
      </c>
      <c r="C7" s="99">
        <f t="shared" ca="1" si="0"/>
        <v>52.131824685756307</v>
      </c>
      <c r="D7" s="84">
        <f t="shared" ca="1" si="0"/>
        <v>43.246444520269591</v>
      </c>
      <c r="E7" s="100">
        <f t="shared" ca="1" si="1"/>
        <v>42.615857414028362</v>
      </c>
      <c r="F7" s="11">
        <f t="shared" ca="1" si="2"/>
        <v>52.131824685756307</v>
      </c>
      <c r="G7" s="11">
        <f t="shared" ca="1" si="3"/>
        <v>76.204431366073536</v>
      </c>
      <c r="H7" s="11">
        <f t="shared" ca="1" si="4"/>
        <v>95.378269206025891</v>
      </c>
      <c r="I7" s="11">
        <f t="shared" ca="1" si="5"/>
        <v>95.378269206025891</v>
      </c>
      <c r="J7" s="11">
        <f t="shared" ca="1" si="6"/>
        <v>137.99412662005426</v>
      </c>
      <c r="K7" s="11"/>
      <c r="L7" s="2" t="s">
        <v>24</v>
      </c>
      <c r="M7" s="75">
        <f ca="1">M5-M6</f>
        <v>93.02601758919576</v>
      </c>
      <c r="N7" s="101">
        <f ca="1">SMALL($J$4:$J$1003,ROWS($J$4:J7))</f>
        <v>87.18108150678637</v>
      </c>
      <c r="O7" s="3">
        <f ca="1">ROWS($O$4:O7)/COUNT($N$4:$N$1003)</f>
        <v>4.0000000000000001E-3</v>
      </c>
      <c r="S7" s="66"/>
      <c r="T7" s="66"/>
      <c r="U7" s="66"/>
      <c r="V7" s="66"/>
      <c r="W7" s="66"/>
      <c r="X7" s="71"/>
      <c r="Y7" s="73"/>
      <c r="Z7" s="112" t="s">
        <v>7</v>
      </c>
      <c r="AA7" s="113"/>
      <c r="AB7" s="66"/>
    </row>
    <row r="8" spans="1:32" ht="18" thickTop="1" thickBot="1" x14ac:dyDescent="0.35">
      <c r="A8" s="84">
        <f t="shared" ca="1" si="0"/>
        <v>59.30285553832848</v>
      </c>
      <c r="B8" s="99">
        <f t="shared" ca="1" si="0"/>
        <v>59.794591184246045</v>
      </c>
      <c r="C8" s="99">
        <f t="shared" ca="1" si="0"/>
        <v>39.129065619302004</v>
      </c>
      <c r="D8" s="84">
        <f t="shared" ca="1" si="0"/>
        <v>48.301179603327157</v>
      </c>
      <c r="E8" s="100">
        <f t="shared" ca="1" si="1"/>
        <v>29.78931651483293</v>
      </c>
      <c r="F8" s="11">
        <f t="shared" ca="1" si="2"/>
        <v>59.30285553832848</v>
      </c>
      <c r="G8" s="11">
        <f t="shared" ca="1" si="3"/>
        <v>119.09744672257452</v>
      </c>
      <c r="H8" s="11">
        <f t="shared" ca="1" si="4"/>
        <v>107.60403514165563</v>
      </c>
      <c r="I8" s="11">
        <f t="shared" ca="1" si="5"/>
        <v>119.09744672257452</v>
      </c>
      <c r="J8" s="11">
        <f t="shared" ca="1" si="6"/>
        <v>148.88676323740745</v>
      </c>
      <c r="K8" s="11"/>
      <c r="L8" s="2" t="s">
        <v>18</v>
      </c>
      <c r="M8" s="2">
        <f ca="1">COUNT($E$4:$E$1003)</f>
        <v>1000</v>
      </c>
      <c r="N8" s="101">
        <f ca="1">SMALL($J$4:$J$1003,ROWS($J$4:J8))</f>
        <v>89.813582401188114</v>
      </c>
      <c r="O8" s="3">
        <f ca="1">ROWS($O$4:O8)/COUNT($N$4:$N$1003)</f>
        <v>5.0000000000000001E-3</v>
      </c>
      <c r="S8" s="64" t="s">
        <v>3</v>
      </c>
      <c r="T8" s="65"/>
      <c r="U8" s="66"/>
      <c r="V8" s="64" t="s">
        <v>3</v>
      </c>
      <c r="W8" s="65"/>
      <c r="X8" s="66"/>
      <c r="Y8" s="74"/>
      <c r="Z8" s="114"/>
      <c r="AA8" s="115"/>
      <c r="AB8" s="66"/>
    </row>
    <row r="9" spans="1:32" ht="18" thickTop="1" thickBot="1" x14ac:dyDescent="0.35">
      <c r="A9" s="84">
        <f t="shared" ca="1" si="0"/>
        <v>46.424061570725591</v>
      </c>
      <c r="B9" s="99">
        <f t="shared" ca="1" si="0"/>
        <v>25.38887254774632</v>
      </c>
      <c r="C9" s="99">
        <f t="shared" ca="1" si="0"/>
        <v>54.443961432668139</v>
      </c>
      <c r="D9" s="84">
        <f t="shared" ca="1" si="0"/>
        <v>32.1418046233063</v>
      </c>
      <c r="E9" s="100">
        <f t="shared" ca="1" si="1"/>
        <v>23.883010857961096</v>
      </c>
      <c r="F9" s="11">
        <f t="shared" ca="1" si="2"/>
        <v>54.443961432668139</v>
      </c>
      <c r="G9" s="11">
        <f t="shared" ca="1" si="3"/>
        <v>79.832833980414463</v>
      </c>
      <c r="H9" s="11">
        <f t="shared" ca="1" si="4"/>
        <v>86.585766055974432</v>
      </c>
      <c r="I9" s="11">
        <f t="shared" ca="1" si="5"/>
        <v>86.585766055974432</v>
      </c>
      <c r="J9" s="11">
        <f t="shared" ca="1" si="6"/>
        <v>110.46877691393553</v>
      </c>
      <c r="K9" s="11"/>
      <c r="L9" s="2" t="s">
        <v>97</v>
      </c>
      <c r="M9" s="89">
        <f ca="1">_xlfn.CONFIDENCE.NORM(0.05,M2,M8)</f>
        <v>1.0544408578068389</v>
      </c>
      <c r="N9" s="101">
        <f ca="1">SMALL($J$4:$J$1003,ROWS($J$4:J9))</f>
        <v>90.54398920949339</v>
      </c>
      <c r="O9" s="3">
        <f ca="1">ROWS($O$4:O9)/COUNT($N$4:$N$1003)</f>
        <v>6.0000000000000001E-3</v>
      </c>
      <c r="R9" s="67"/>
      <c r="S9" s="105" t="s">
        <v>6</v>
      </c>
      <c r="T9" s="106"/>
      <c r="U9" s="70"/>
      <c r="V9" s="102" t="s">
        <v>5</v>
      </c>
      <c r="W9" s="103"/>
      <c r="X9" s="104"/>
      <c r="Y9" s="66"/>
      <c r="Z9" s="66"/>
      <c r="AA9" s="66"/>
      <c r="AB9" s="66"/>
    </row>
    <row r="10" spans="1:32" ht="18" thickTop="1" thickBot="1" x14ac:dyDescent="0.35">
      <c r="A10" s="84">
        <f t="shared" ca="1" si="0"/>
        <v>41.363973248709136</v>
      </c>
      <c r="B10" s="99">
        <f t="shared" ca="1" si="0"/>
        <v>48.499050557073026</v>
      </c>
      <c r="C10" s="99">
        <f t="shared" ca="1" si="0"/>
        <v>49.112868108027357</v>
      </c>
      <c r="D10" s="84">
        <f t="shared" ca="1" si="0"/>
        <v>21.122028644701114</v>
      </c>
      <c r="E10" s="100">
        <f t="shared" ca="1" si="1"/>
        <v>39.36362221348211</v>
      </c>
      <c r="F10" s="11">
        <f t="shared" ca="1" si="2"/>
        <v>49.112868108027357</v>
      </c>
      <c r="G10" s="11">
        <f t="shared" ca="1" si="3"/>
        <v>97.611918665100376</v>
      </c>
      <c r="H10" s="11">
        <f t="shared" ca="1" si="4"/>
        <v>70.234896752728474</v>
      </c>
      <c r="I10" s="11">
        <f t="shared" ca="1" si="5"/>
        <v>97.611918665100376</v>
      </c>
      <c r="J10" s="11">
        <f t="shared" ca="1" si="6"/>
        <v>136.97554087858248</v>
      </c>
      <c r="K10" s="11"/>
      <c r="L10" s="2" t="s">
        <v>98</v>
      </c>
      <c r="M10" s="63">
        <f ca="1">M1-M9</f>
        <v>131.94555914219316</v>
      </c>
      <c r="N10" s="101">
        <f ca="1">SMALL($J$4:$J$1003,ROWS($J$4:J10))</f>
        <v>90.59255053455891</v>
      </c>
      <c r="O10" s="3">
        <f ca="1">ROWS($O$4:O10)/COUNT($N$4:$N$1003)</f>
        <v>7.0000000000000001E-3</v>
      </c>
      <c r="S10" s="109"/>
      <c r="T10" s="110"/>
      <c r="U10" s="66"/>
      <c r="V10" s="107"/>
      <c r="W10" s="108"/>
      <c r="X10" s="116"/>
      <c r="Y10" s="68"/>
      <c r="Z10" s="66"/>
      <c r="AA10" s="66"/>
      <c r="AB10" s="66"/>
    </row>
    <row r="11" spans="1:32" ht="17.25" thickTop="1" x14ac:dyDescent="0.3">
      <c r="A11" s="84">
        <f t="shared" ca="1" si="0"/>
        <v>28.672969076044552</v>
      </c>
      <c r="B11" s="99">
        <f t="shared" ca="1" si="0"/>
        <v>25.673718079596007</v>
      </c>
      <c r="C11" s="99">
        <f t="shared" ca="1" si="0"/>
        <v>52.513135849839855</v>
      </c>
      <c r="D11" s="84">
        <f t="shared" ca="1" si="0"/>
        <v>56.955006244880913</v>
      </c>
      <c r="E11" s="100">
        <f t="shared" ca="1" si="1"/>
        <v>53.775695290343506</v>
      </c>
      <c r="F11" s="11">
        <f t="shared" ca="1" si="2"/>
        <v>52.513135849839855</v>
      </c>
      <c r="G11" s="11">
        <f t="shared" ca="1" si="3"/>
        <v>78.18685392943587</v>
      </c>
      <c r="H11" s="11">
        <f t="shared" ca="1" si="4"/>
        <v>109.46814209472078</v>
      </c>
      <c r="I11" s="11">
        <f t="shared" ca="1" si="5"/>
        <v>109.46814209472078</v>
      </c>
      <c r="J11" s="11">
        <f t="shared" ca="1" si="6"/>
        <v>163.2438373850643</v>
      </c>
      <c r="K11" s="11"/>
      <c r="L11" s="2" t="s">
        <v>99</v>
      </c>
      <c r="M11" s="63">
        <f ca="1">M1+M9</f>
        <v>134.05444085780684</v>
      </c>
      <c r="N11" s="101">
        <f ca="1">SMALL($J$4:$J$1003,ROWS($J$4:J11))</f>
        <v>92.528597961274571</v>
      </c>
      <c r="O11" s="3">
        <f ca="1">ROWS($O$4:O11)/COUNT($N$4:$N$1003)</f>
        <v>8.0000000000000002E-3</v>
      </c>
      <c r="S11" s="66"/>
      <c r="T11" s="66"/>
      <c r="U11" s="66"/>
      <c r="V11" s="66"/>
      <c r="W11" s="66"/>
      <c r="X11" s="66"/>
      <c r="Y11" s="66"/>
      <c r="Z11" s="66"/>
      <c r="AA11" s="66"/>
      <c r="AB11" s="66"/>
    </row>
    <row r="12" spans="1:32" x14ac:dyDescent="0.3">
      <c r="A12" s="84">
        <f t="shared" ca="1" si="0"/>
        <v>20.884655689398734</v>
      </c>
      <c r="B12" s="99">
        <f t="shared" ca="1" si="0"/>
        <v>53.782900555209579</v>
      </c>
      <c r="C12" s="99">
        <f t="shared" ca="1" si="0"/>
        <v>39.328620304505108</v>
      </c>
      <c r="D12" s="84">
        <f t="shared" ca="1" si="0"/>
        <v>24.818254800622604</v>
      </c>
      <c r="E12" s="100">
        <f t="shared" ca="1" si="1"/>
        <v>44.895661334792067</v>
      </c>
      <c r="F12" s="11">
        <f t="shared" ca="1" si="2"/>
        <v>39.328620304505108</v>
      </c>
      <c r="G12" s="11">
        <f t="shared" ca="1" si="3"/>
        <v>93.111520859714688</v>
      </c>
      <c r="H12" s="11">
        <f t="shared" ca="1" si="4"/>
        <v>64.14687510512772</v>
      </c>
      <c r="I12" s="11">
        <f t="shared" ca="1" si="5"/>
        <v>93.111520859714688</v>
      </c>
      <c r="J12" s="11">
        <f t="shared" ca="1" si="6"/>
        <v>138.00718219450675</v>
      </c>
      <c r="K12" s="11"/>
      <c r="L12" s="11"/>
      <c r="M12" s="11"/>
      <c r="N12" s="101">
        <f ca="1">SMALL($J$4:$J$1003,ROWS($J$4:J12))</f>
        <v>92.710667240441936</v>
      </c>
      <c r="O12" s="3">
        <f ca="1">ROWS($O$4:O12)/COUNT($N$4:$N$1003)</f>
        <v>8.9999999999999993E-3</v>
      </c>
      <c r="S12" s="66"/>
      <c r="T12" s="66"/>
      <c r="U12" s="66"/>
      <c r="V12" s="66"/>
      <c r="W12" s="66"/>
      <c r="X12" s="66"/>
      <c r="Y12" s="66"/>
      <c r="Z12" s="66"/>
      <c r="AA12" s="66"/>
      <c r="AB12" s="66"/>
    </row>
    <row r="13" spans="1:32" x14ac:dyDescent="0.3">
      <c r="A13" s="84">
        <f t="shared" ca="1" si="0"/>
        <v>35.431470521470104</v>
      </c>
      <c r="B13" s="99">
        <f t="shared" ca="1" si="0"/>
        <v>39.220910770517108</v>
      </c>
      <c r="C13" s="99">
        <f t="shared" ca="1" si="0"/>
        <v>36.576237005361968</v>
      </c>
      <c r="D13" s="84">
        <f t="shared" ca="1" si="0"/>
        <v>57.476644213607166</v>
      </c>
      <c r="E13" s="100">
        <f t="shared" ca="1" si="1"/>
        <v>52.490687838562941</v>
      </c>
      <c r="F13" s="11">
        <f t="shared" ca="1" si="2"/>
        <v>36.576237005361968</v>
      </c>
      <c r="G13" s="11">
        <f t="shared" ca="1" si="3"/>
        <v>75.797147775879068</v>
      </c>
      <c r="H13" s="11">
        <f t="shared" ca="1" si="4"/>
        <v>94.052881218969134</v>
      </c>
      <c r="I13" s="11">
        <f t="shared" ca="1" si="5"/>
        <v>94.052881218969134</v>
      </c>
      <c r="J13" s="11">
        <f t="shared" ca="1" si="6"/>
        <v>146.54356905753207</v>
      </c>
      <c r="K13" s="11"/>
      <c r="L13" s="11"/>
      <c r="M13" s="11"/>
      <c r="N13" s="101">
        <f ca="1">SMALL($J$4:$J$1003,ROWS($J$4:J13))</f>
        <v>93.129840553654006</v>
      </c>
      <c r="O13" s="3">
        <f ca="1">ROWS($O$4:O13)/COUNT($N$4:$N$1003)</f>
        <v>0.01</v>
      </c>
      <c r="AB13" s="66"/>
    </row>
    <row r="14" spans="1:32" x14ac:dyDescent="0.3">
      <c r="A14" s="84">
        <f t="shared" ca="1" si="0"/>
        <v>35.967629203340906</v>
      </c>
      <c r="B14" s="99">
        <f t="shared" ca="1" si="0"/>
        <v>51.647880797690902</v>
      </c>
      <c r="C14" s="99">
        <f t="shared" ca="1" si="0"/>
        <v>31.49321012685887</v>
      </c>
      <c r="D14" s="84">
        <f t="shared" ca="1" si="0"/>
        <v>48.300342125845006</v>
      </c>
      <c r="E14" s="100">
        <f t="shared" ca="1" si="1"/>
        <v>31.026890834003787</v>
      </c>
      <c r="F14" s="11">
        <f t="shared" ca="1" si="2"/>
        <v>35.967629203340906</v>
      </c>
      <c r="G14" s="11">
        <f t="shared" ca="1" si="3"/>
        <v>87.615510001031808</v>
      </c>
      <c r="H14" s="11">
        <f t="shared" ca="1" si="4"/>
        <v>84.267971329185912</v>
      </c>
      <c r="I14" s="11">
        <f t="shared" ca="1" si="5"/>
        <v>87.615510001031808</v>
      </c>
      <c r="J14" s="11">
        <f t="shared" ca="1" si="6"/>
        <v>118.6424008350356</v>
      </c>
      <c r="K14" s="11"/>
      <c r="L14" s="11"/>
      <c r="M14" s="11"/>
      <c r="N14" s="101">
        <f ca="1">SMALL($J$4:$J$1003,ROWS($J$4:J14))</f>
        <v>93.306232972329155</v>
      </c>
      <c r="O14" s="3">
        <f ca="1">ROWS($O$4:O14)/COUNT($N$4:$N$1003)</f>
        <v>1.0999999999999999E-2</v>
      </c>
    </row>
    <row r="15" spans="1:32" x14ac:dyDescent="0.3">
      <c r="A15" s="84">
        <f t="shared" ca="1" si="0"/>
        <v>29.832164412332766</v>
      </c>
      <c r="B15" s="99">
        <f t="shared" ca="1" si="0"/>
        <v>51.825009395767829</v>
      </c>
      <c r="C15" s="99">
        <f t="shared" ca="1" si="0"/>
        <v>59.666322414468105</v>
      </c>
      <c r="D15" s="84">
        <f t="shared" ca="1" si="0"/>
        <v>58.050492321309839</v>
      </c>
      <c r="E15" s="100">
        <f t="shared" ca="1" si="1"/>
        <v>41.528906117202808</v>
      </c>
      <c r="F15" s="11">
        <f t="shared" ca="1" si="2"/>
        <v>59.666322414468105</v>
      </c>
      <c r="G15" s="11">
        <f t="shared" ca="1" si="3"/>
        <v>111.49133181023593</v>
      </c>
      <c r="H15" s="11">
        <f t="shared" ca="1" si="4"/>
        <v>117.71681473577794</v>
      </c>
      <c r="I15" s="11">
        <f t="shared" ca="1" si="5"/>
        <v>117.71681473577794</v>
      </c>
      <c r="J15" s="11">
        <f t="shared" ca="1" si="6"/>
        <v>159.24572085298075</v>
      </c>
      <c r="K15" s="11"/>
      <c r="L15" s="11"/>
      <c r="M15" s="11"/>
      <c r="N15" s="101">
        <f ca="1">SMALL($J$4:$J$1003,ROWS($J$4:J15))</f>
        <v>93.78848871699546</v>
      </c>
      <c r="O15" s="3">
        <f ca="1">ROWS($O$4:O15)/COUNT($N$4:$N$1003)</f>
        <v>1.2E-2</v>
      </c>
    </row>
    <row r="16" spans="1:32" x14ac:dyDescent="0.3">
      <c r="A16" s="84">
        <f t="shared" ca="1" si="0"/>
        <v>34.08314808723658</v>
      </c>
      <c r="B16" s="99">
        <f t="shared" ca="1" si="0"/>
        <v>36.429467533843223</v>
      </c>
      <c r="C16" s="99">
        <f t="shared" ca="1" si="0"/>
        <v>33.480019041106615</v>
      </c>
      <c r="D16" s="84">
        <f t="shared" ca="1" si="0"/>
        <v>52.826981494259414</v>
      </c>
      <c r="E16" s="100">
        <f t="shared" ca="1" si="1"/>
        <v>41.719024385437933</v>
      </c>
      <c r="F16" s="11">
        <f t="shared" ca="1" si="2"/>
        <v>34.08314808723658</v>
      </c>
      <c r="G16" s="11">
        <f t="shared" ca="1" si="3"/>
        <v>70.512615621079803</v>
      </c>
      <c r="H16" s="11">
        <f t="shared" ca="1" si="4"/>
        <v>86.910129581495994</v>
      </c>
      <c r="I16" s="11">
        <f t="shared" ca="1" si="5"/>
        <v>86.910129581495994</v>
      </c>
      <c r="J16" s="11">
        <f t="shared" ca="1" si="6"/>
        <v>128.62915396693393</v>
      </c>
      <c r="K16" s="11"/>
      <c r="L16" s="11"/>
      <c r="M16" s="11"/>
      <c r="N16" s="101">
        <f ca="1">SMALL($J$4:$J$1003,ROWS($J$4:J16))</f>
        <v>94.923253950519808</v>
      </c>
      <c r="O16" s="3">
        <f ca="1">ROWS($O$4:O16)/COUNT($N$4:$N$1003)</f>
        <v>1.2999999999999999E-2</v>
      </c>
    </row>
    <row r="17" spans="1:15" hidden="1" x14ac:dyDescent="0.3">
      <c r="A17" s="84">
        <f t="shared" ca="1" si="0"/>
        <v>29.291277147112815</v>
      </c>
      <c r="B17" s="99">
        <f t="shared" ca="1" si="0"/>
        <v>27.966840973397069</v>
      </c>
      <c r="C17" s="99">
        <f t="shared" ca="1" si="0"/>
        <v>31.657399468388505</v>
      </c>
      <c r="D17" s="84">
        <f t="shared" ca="1" si="0"/>
        <v>24.864172990017419</v>
      </c>
      <c r="E17" s="100">
        <f t="shared" ca="1" si="1"/>
        <v>51.490370101672724</v>
      </c>
      <c r="F17" s="11">
        <f t="shared" ca="1" si="2"/>
        <v>31.657399468388505</v>
      </c>
      <c r="G17" s="11">
        <f t="shared" ca="1" si="3"/>
        <v>59.624240441785574</v>
      </c>
      <c r="H17" s="11">
        <f t="shared" ca="1" si="4"/>
        <v>56.521572458405927</v>
      </c>
      <c r="I17" s="11">
        <f t="shared" ca="1" si="5"/>
        <v>59.624240441785574</v>
      </c>
      <c r="J17" s="11">
        <f t="shared" ca="1" si="6"/>
        <v>111.1146105434583</v>
      </c>
      <c r="K17" s="11"/>
      <c r="L17" s="11"/>
      <c r="M17" s="11"/>
      <c r="N17" s="101">
        <f ca="1">SMALL($J$4:$J$1003,ROWS($J$4:J17))</f>
        <v>95.022516529153933</v>
      </c>
      <c r="O17" s="3">
        <f ca="1">ROWS($O$4:O17)/COUNT($N$4:$N$1003)</f>
        <v>1.4E-2</v>
      </c>
    </row>
    <row r="18" spans="1:15" hidden="1" x14ac:dyDescent="0.3">
      <c r="A18" s="84">
        <f t="shared" ca="1" si="0"/>
        <v>23.780731017988032</v>
      </c>
      <c r="B18" s="99">
        <f t="shared" ca="1" si="0"/>
        <v>22.471574859428976</v>
      </c>
      <c r="C18" s="99">
        <f t="shared" ca="1" si="0"/>
        <v>32.08204889837689</v>
      </c>
      <c r="D18" s="84">
        <f t="shared" ca="1" si="0"/>
        <v>37.293593110172623</v>
      </c>
      <c r="E18" s="100">
        <f t="shared" ca="1" si="1"/>
        <v>28.62421318991742</v>
      </c>
      <c r="F18" s="11">
        <f t="shared" ca="1" si="2"/>
        <v>32.08204889837689</v>
      </c>
      <c r="G18" s="11">
        <f t="shared" ca="1" si="3"/>
        <v>54.553623757805866</v>
      </c>
      <c r="H18" s="11">
        <f t="shared" ca="1" si="4"/>
        <v>69.375642008549505</v>
      </c>
      <c r="I18" s="11">
        <f t="shared" ca="1" si="5"/>
        <v>69.375642008549505</v>
      </c>
      <c r="J18" s="11">
        <f t="shared" ca="1" si="6"/>
        <v>97.999855198466918</v>
      </c>
      <c r="K18" s="11"/>
      <c r="L18" s="11"/>
      <c r="M18" s="11"/>
      <c r="N18" s="101">
        <f ca="1">SMALL($J$4:$J$1003,ROWS($J$4:J18))</f>
        <v>95.852623433774795</v>
      </c>
      <c r="O18" s="3">
        <f ca="1">ROWS($O$4:O18)/COUNT($N$4:$N$1003)</f>
        <v>1.4999999999999999E-2</v>
      </c>
    </row>
    <row r="19" spans="1:15" hidden="1" x14ac:dyDescent="0.3">
      <c r="A19" s="84">
        <f t="shared" ca="1" si="0"/>
        <v>38.142108085136741</v>
      </c>
      <c r="B19" s="99">
        <f t="shared" ca="1" si="0"/>
        <v>42.916031993226746</v>
      </c>
      <c r="C19" s="99">
        <f t="shared" ca="1" si="0"/>
        <v>53.40051729648652</v>
      </c>
      <c r="D19" s="84">
        <f t="shared" ca="1" si="0"/>
        <v>23.755575791801466</v>
      </c>
      <c r="E19" s="100">
        <f t="shared" ca="1" si="1"/>
        <v>37.34773569424037</v>
      </c>
      <c r="F19" s="11">
        <f t="shared" ca="1" si="2"/>
        <v>53.40051729648652</v>
      </c>
      <c r="G19" s="11">
        <f t="shared" ca="1" si="3"/>
        <v>96.316549289713265</v>
      </c>
      <c r="H19" s="11">
        <f t="shared" ca="1" si="4"/>
        <v>77.156093088287989</v>
      </c>
      <c r="I19" s="11">
        <f t="shared" ca="1" si="5"/>
        <v>96.316549289713265</v>
      </c>
      <c r="J19" s="11">
        <f t="shared" ca="1" si="6"/>
        <v>133.66428498395362</v>
      </c>
      <c r="K19" s="11"/>
      <c r="L19" s="11"/>
      <c r="M19" s="11"/>
      <c r="N19" s="101">
        <f ca="1">SMALL($J$4:$J$1003,ROWS($J$4:J19))</f>
        <v>96.070648489287962</v>
      </c>
      <c r="O19" s="3">
        <f ca="1">ROWS($O$4:O19)/COUNT($N$4:$N$1003)</f>
        <v>1.6E-2</v>
      </c>
    </row>
    <row r="20" spans="1:15" hidden="1" x14ac:dyDescent="0.3">
      <c r="A20" s="84">
        <f t="shared" ca="1" si="0"/>
        <v>31.895490168356723</v>
      </c>
      <c r="B20" s="99">
        <f t="shared" ca="1" si="0"/>
        <v>49.344091675289761</v>
      </c>
      <c r="C20" s="99">
        <f t="shared" ca="1" si="0"/>
        <v>22.692805835341581</v>
      </c>
      <c r="D20" s="84">
        <f t="shared" ca="1" si="0"/>
        <v>48.461022066533644</v>
      </c>
      <c r="E20" s="100">
        <f t="shared" ca="1" si="1"/>
        <v>50.864225139422864</v>
      </c>
      <c r="F20" s="11">
        <f t="shared" ca="1" si="2"/>
        <v>31.895490168356723</v>
      </c>
      <c r="G20" s="11">
        <f t="shared" ca="1" si="3"/>
        <v>81.239581843646476</v>
      </c>
      <c r="H20" s="11">
        <f t="shared" ca="1" si="4"/>
        <v>80.356512234890374</v>
      </c>
      <c r="I20" s="11">
        <f t="shared" ca="1" si="5"/>
        <v>81.239581843646476</v>
      </c>
      <c r="J20" s="11">
        <f t="shared" ca="1" si="6"/>
        <v>132.10380698306935</v>
      </c>
      <c r="K20" s="11"/>
      <c r="L20" s="11"/>
      <c r="M20" s="11"/>
      <c r="N20" s="101">
        <f ca="1">SMALL($J$4:$J$1003,ROWS($J$4:J20))</f>
        <v>97.699469126968438</v>
      </c>
      <c r="O20" s="3">
        <f ca="1">ROWS($O$4:O20)/COUNT($N$4:$N$1003)</f>
        <v>1.7000000000000001E-2</v>
      </c>
    </row>
    <row r="21" spans="1:15" hidden="1" x14ac:dyDescent="0.3">
      <c r="A21" s="84">
        <f t="shared" ca="1" si="0"/>
        <v>24.101815807257239</v>
      </c>
      <c r="B21" s="99">
        <f t="shared" ca="1" si="0"/>
        <v>36.33307558641215</v>
      </c>
      <c r="C21" s="99">
        <f t="shared" ca="1" si="0"/>
        <v>32.061749276559269</v>
      </c>
      <c r="D21" s="84">
        <f t="shared" ca="1" si="0"/>
        <v>29.943181578818582</v>
      </c>
      <c r="E21" s="100">
        <f t="shared" ca="1" si="1"/>
        <v>47.134126731411087</v>
      </c>
      <c r="F21" s="11">
        <f t="shared" ca="1" si="2"/>
        <v>32.061749276559269</v>
      </c>
      <c r="G21" s="11">
        <f t="shared" ca="1" si="3"/>
        <v>68.394824862971419</v>
      </c>
      <c r="H21" s="11">
        <f t="shared" ca="1" si="4"/>
        <v>62.00493085537785</v>
      </c>
      <c r="I21" s="11">
        <f t="shared" ca="1" si="5"/>
        <v>68.394824862971419</v>
      </c>
      <c r="J21" s="11">
        <f t="shared" ca="1" si="6"/>
        <v>115.52895159438251</v>
      </c>
      <c r="K21" s="11"/>
      <c r="L21" s="11"/>
      <c r="M21" s="11"/>
      <c r="N21" s="101">
        <f ca="1">SMALL($J$4:$J$1003,ROWS($J$4:J21))</f>
        <v>97.999855198466918</v>
      </c>
      <c r="O21" s="3">
        <f ca="1">ROWS($O$4:O21)/COUNT($N$4:$N$1003)</f>
        <v>1.7999999999999999E-2</v>
      </c>
    </row>
    <row r="22" spans="1:15" hidden="1" x14ac:dyDescent="0.3">
      <c r="A22" s="84">
        <f t="shared" ca="1" si="0"/>
        <v>47.213177681304501</v>
      </c>
      <c r="B22" s="99">
        <f t="shared" ca="1" si="0"/>
        <v>34.345942329313658</v>
      </c>
      <c r="C22" s="99">
        <f t="shared" ca="1" si="0"/>
        <v>48.113305075078557</v>
      </c>
      <c r="D22" s="84">
        <f t="shared" ca="1" si="0"/>
        <v>42.770938655056895</v>
      </c>
      <c r="E22" s="100">
        <f t="shared" ca="1" si="1"/>
        <v>47.539490313911038</v>
      </c>
      <c r="F22" s="11">
        <f t="shared" ca="1" si="2"/>
        <v>48.113305075078557</v>
      </c>
      <c r="G22" s="11">
        <f t="shared" ca="1" si="3"/>
        <v>82.459247404392215</v>
      </c>
      <c r="H22" s="11">
        <f t="shared" ca="1" si="4"/>
        <v>90.884243730135452</v>
      </c>
      <c r="I22" s="11">
        <f t="shared" ca="1" si="5"/>
        <v>90.884243730135452</v>
      </c>
      <c r="J22" s="11">
        <f t="shared" ca="1" si="6"/>
        <v>138.42373404404648</v>
      </c>
      <c r="K22" s="11"/>
      <c r="L22" s="11"/>
      <c r="M22" s="11"/>
      <c r="N22" s="101">
        <f ca="1">SMALL($J$4:$J$1003,ROWS($J$4:J22))</f>
        <v>99.115557021607771</v>
      </c>
      <c r="O22" s="3">
        <f ca="1">ROWS($O$4:O22)/COUNT($N$4:$N$1003)</f>
        <v>1.9E-2</v>
      </c>
    </row>
    <row r="23" spans="1:15" hidden="1" x14ac:dyDescent="0.3">
      <c r="A23" s="84">
        <f t="shared" ca="1" si="0"/>
        <v>29.881431522288612</v>
      </c>
      <c r="B23" s="99">
        <f t="shared" ca="1" si="0"/>
        <v>36.194004479218975</v>
      </c>
      <c r="C23" s="99">
        <f t="shared" ca="1" si="0"/>
        <v>50.990798864292664</v>
      </c>
      <c r="D23" s="84">
        <f t="shared" ca="1" si="0"/>
        <v>37.017133494230748</v>
      </c>
      <c r="E23" s="100">
        <f t="shared" ca="1" si="1"/>
        <v>58.412467055942983</v>
      </c>
      <c r="F23" s="11">
        <f t="shared" ca="1" si="2"/>
        <v>50.990798864292664</v>
      </c>
      <c r="G23" s="11">
        <f t="shared" ca="1" si="3"/>
        <v>87.184803343511646</v>
      </c>
      <c r="H23" s="11">
        <f t="shared" ca="1" si="4"/>
        <v>88.007932358523419</v>
      </c>
      <c r="I23" s="11">
        <f t="shared" ca="1" si="5"/>
        <v>88.007932358523419</v>
      </c>
      <c r="J23" s="11">
        <f t="shared" ca="1" si="6"/>
        <v>146.4203994144664</v>
      </c>
      <c r="K23" s="11"/>
      <c r="L23" s="11"/>
      <c r="M23" s="11"/>
      <c r="N23" s="101">
        <f ca="1">SMALL($J$4:$J$1003,ROWS($J$4:J23))</f>
        <v>99.747214941604241</v>
      </c>
      <c r="O23" s="3">
        <f ca="1">ROWS($O$4:O23)/COUNT($N$4:$N$1003)</f>
        <v>0.02</v>
      </c>
    </row>
    <row r="24" spans="1:15" hidden="1" x14ac:dyDescent="0.3">
      <c r="A24" s="84">
        <f t="shared" ca="1" si="0"/>
        <v>59.083704063574835</v>
      </c>
      <c r="B24" s="99">
        <f t="shared" ca="1" si="0"/>
        <v>33.086558975653077</v>
      </c>
      <c r="C24" s="99">
        <f t="shared" ca="1" si="0"/>
        <v>26.5277590458996</v>
      </c>
      <c r="D24" s="84">
        <f t="shared" ca="1" si="0"/>
        <v>46.089190232802125</v>
      </c>
      <c r="E24" s="100">
        <f t="shared" ca="1" si="1"/>
        <v>31.448709715458524</v>
      </c>
      <c r="F24" s="11">
        <f t="shared" ca="1" si="2"/>
        <v>59.083704063574835</v>
      </c>
      <c r="G24" s="11">
        <f t="shared" ca="1" si="3"/>
        <v>92.170263039227905</v>
      </c>
      <c r="H24" s="11">
        <f t="shared" ca="1" si="4"/>
        <v>105.17289429637697</v>
      </c>
      <c r="I24" s="11">
        <f t="shared" ca="1" si="5"/>
        <v>105.17289429637697</v>
      </c>
      <c r="J24" s="11">
        <f t="shared" ca="1" si="6"/>
        <v>136.6216040118355</v>
      </c>
      <c r="K24" s="11"/>
      <c r="L24" s="11"/>
      <c r="M24" s="11"/>
      <c r="N24" s="101">
        <f ca="1">SMALL($J$4:$J$1003,ROWS($J$4:J24))</f>
        <v>99.871760280981505</v>
      </c>
      <c r="O24" s="3">
        <f ca="1">ROWS($O$4:O24)/COUNT($N$4:$N$1003)</f>
        <v>2.1000000000000001E-2</v>
      </c>
    </row>
    <row r="25" spans="1:15" hidden="1" x14ac:dyDescent="0.3">
      <c r="A25" s="84">
        <f t="shared" ca="1" si="0"/>
        <v>21.799833334668822</v>
      </c>
      <c r="B25" s="99">
        <f t="shared" ca="1" si="0"/>
        <v>49.582331257318714</v>
      </c>
      <c r="C25" s="99">
        <f t="shared" ca="1" si="0"/>
        <v>35.622300670550807</v>
      </c>
      <c r="D25" s="84">
        <f t="shared" ca="1" si="0"/>
        <v>56.085349562089107</v>
      </c>
      <c r="E25" s="100">
        <f t="shared" ca="1" si="1"/>
        <v>26.189127997132552</v>
      </c>
      <c r="F25" s="11">
        <f t="shared" ca="1" si="2"/>
        <v>35.622300670550807</v>
      </c>
      <c r="G25" s="11">
        <f t="shared" ca="1" si="3"/>
        <v>85.204631927869514</v>
      </c>
      <c r="H25" s="11">
        <f t="shared" ca="1" si="4"/>
        <v>91.707650232639907</v>
      </c>
      <c r="I25" s="11">
        <f t="shared" ca="1" si="5"/>
        <v>91.707650232639907</v>
      </c>
      <c r="J25" s="11">
        <f t="shared" ca="1" si="6"/>
        <v>117.89677822977245</v>
      </c>
      <c r="K25" s="11"/>
      <c r="L25" s="11"/>
      <c r="M25" s="11"/>
      <c r="N25" s="101">
        <f ca="1">SMALL($J$4:$J$1003,ROWS($J$4:J25))</f>
        <v>100.20369420131277</v>
      </c>
      <c r="O25" s="3">
        <f ca="1">ROWS($O$4:O25)/COUNT($N$4:$N$1003)</f>
        <v>2.1999999999999999E-2</v>
      </c>
    </row>
    <row r="26" spans="1:15" hidden="1" x14ac:dyDescent="0.3">
      <c r="A26" s="84">
        <f t="shared" ca="1" si="0"/>
        <v>59.710940579570646</v>
      </c>
      <c r="B26" s="99">
        <f t="shared" ca="1" si="0"/>
        <v>56.967082703479633</v>
      </c>
      <c r="C26" s="99">
        <f t="shared" ca="1" si="0"/>
        <v>42.713133016779622</v>
      </c>
      <c r="D26" s="84">
        <f t="shared" ca="1" si="0"/>
        <v>57.876853077298279</v>
      </c>
      <c r="E26" s="100">
        <f t="shared" ca="1" si="1"/>
        <v>47.033659087084914</v>
      </c>
      <c r="F26" s="11">
        <f t="shared" ca="1" si="2"/>
        <v>59.710940579570646</v>
      </c>
      <c r="G26" s="11">
        <f t="shared" ca="1" si="3"/>
        <v>116.67802328305028</v>
      </c>
      <c r="H26" s="11">
        <f t="shared" ca="1" si="4"/>
        <v>117.58779365686893</v>
      </c>
      <c r="I26" s="11">
        <f t="shared" ca="1" si="5"/>
        <v>117.58779365686893</v>
      </c>
      <c r="J26" s="11">
        <f t="shared" ca="1" si="6"/>
        <v>164.62145274395385</v>
      </c>
      <c r="K26" s="11"/>
      <c r="L26" s="11"/>
      <c r="M26" s="11"/>
      <c r="N26" s="101">
        <f ca="1">SMALL($J$4:$J$1003,ROWS($J$4:J26))</f>
        <v>100.36519977730146</v>
      </c>
      <c r="O26" s="3">
        <f ca="1">ROWS($O$4:O26)/COUNT($N$4:$N$1003)</f>
        <v>2.3E-2</v>
      </c>
    </row>
    <row r="27" spans="1:15" hidden="1" x14ac:dyDescent="0.3">
      <c r="A27" s="84">
        <f t="shared" ca="1" si="0"/>
        <v>49.181316125084926</v>
      </c>
      <c r="B27" s="99">
        <f t="shared" ca="1" si="0"/>
        <v>43.567471209039688</v>
      </c>
      <c r="C27" s="99">
        <f t="shared" ca="1" si="0"/>
        <v>20.316634940049617</v>
      </c>
      <c r="D27" s="84">
        <f t="shared" ca="1" si="0"/>
        <v>50.626041184562439</v>
      </c>
      <c r="E27" s="100">
        <f t="shared" ca="1" si="1"/>
        <v>26.847646349348693</v>
      </c>
      <c r="F27" s="11">
        <f t="shared" ca="1" si="2"/>
        <v>49.181316125084926</v>
      </c>
      <c r="G27" s="11">
        <f t="shared" ca="1" si="3"/>
        <v>92.748787334124614</v>
      </c>
      <c r="H27" s="11">
        <f t="shared" ca="1" si="4"/>
        <v>99.807357309647358</v>
      </c>
      <c r="I27" s="11">
        <f t="shared" ca="1" si="5"/>
        <v>99.807357309647358</v>
      </c>
      <c r="J27" s="11">
        <f t="shared" ca="1" si="6"/>
        <v>126.65500365899605</v>
      </c>
      <c r="K27" s="11"/>
      <c r="L27" s="11"/>
      <c r="M27" s="11"/>
      <c r="N27" s="101">
        <f ca="1">SMALL($J$4:$J$1003,ROWS($J$4:J27))</f>
        <v>100.42409359208759</v>
      </c>
      <c r="O27" s="3">
        <f ca="1">ROWS($O$4:O27)/COUNT($N$4:$N$1003)</f>
        <v>2.4E-2</v>
      </c>
    </row>
    <row r="28" spans="1:15" hidden="1" x14ac:dyDescent="0.3">
      <c r="A28" s="84">
        <f t="shared" ca="1" si="0"/>
        <v>24.069439282665499</v>
      </c>
      <c r="B28" s="99">
        <f t="shared" ca="1" si="0"/>
        <v>29.961400673784873</v>
      </c>
      <c r="C28" s="99">
        <f t="shared" ca="1" si="0"/>
        <v>32.374245565318589</v>
      </c>
      <c r="D28" s="84">
        <f t="shared" ca="1" si="0"/>
        <v>22.521308093033255</v>
      </c>
      <c r="E28" s="100">
        <f t="shared" ca="1" si="1"/>
        <v>55.795001057383764</v>
      </c>
      <c r="F28" s="11">
        <f t="shared" ca="1" si="2"/>
        <v>32.374245565318589</v>
      </c>
      <c r="G28" s="11">
        <f t="shared" ca="1" si="3"/>
        <v>62.335646239103461</v>
      </c>
      <c r="H28" s="11">
        <f t="shared" ca="1" si="4"/>
        <v>54.895553658351844</v>
      </c>
      <c r="I28" s="11">
        <f t="shared" ca="1" si="5"/>
        <v>62.335646239103461</v>
      </c>
      <c r="J28" s="11">
        <f t="shared" ca="1" si="6"/>
        <v>118.13064729648723</v>
      </c>
      <c r="K28" s="11"/>
      <c r="L28" s="11"/>
      <c r="M28" s="11"/>
      <c r="N28" s="101">
        <f ca="1">SMALL($J$4:$J$1003,ROWS($J$4:J28))</f>
        <v>100.5257312688279</v>
      </c>
      <c r="O28" s="3">
        <f ca="1">ROWS($O$4:O28)/COUNT($N$4:$N$1003)</f>
        <v>2.5000000000000001E-2</v>
      </c>
    </row>
    <row r="29" spans="1:15" hidden="1" x14ac:dyDescent="0.3">
      <c r="A29" s="84">
        <f t="shared" ca="1" si="0"/>
        <v>40.060424049195774</v>
      </c>
      <c r="B29" s="99">
        <f t="shared" ca="1" si="0"/>
        <v>25.491015169556039</v>
      </c>
      <c r="C29" s="99">
        <f t="shared" ca="1" si="0"/>
        <v>36.754767794176793</v>
      </c>
      <c r="D29" s="84">
        <f t="shared" ca="1" si="0"/>
        <v>27.966745295759388</v>
      </c>
      <c r="E29" s="100">
        <f t="shared" ca="1" si="1"/>
        <v>58.301442381014034</v>
      </c>
      <c r="F29" s="11">
        <f t="shared" ca="1" si="2"/>
        <v>40.060424049195774</v>
      </c>
      <c r="G29" s="11">
        <f t="shared" ca="1" si="3"/>
        <v>65.55143921875181</v>
      </c>
      <c r="H29" s="11">
        <f t="shared" ca="1" si="4"/>
        <v>68.027169344955155</v>
      </c>
      <c r="I29" s="11">
        <f t="shared" ca="1" si="5"/>
        <v>68.027169344955155</v>
      </c>
      <c r="J29" s="11">
        <f t="shared" ca="1" si="6"/>
        <v>126.32861172596918</v>
      </c>
      <c r="K29" s="11"/>
      <c r="L29" s="11"/>
      <c r="M29" s="11"/>
      <c r="N29" s="101">
        <f ca="1">SMALL($J$4:$J$1003,ROWS($J$4:J29))</f>
        <v>100.64155379777316</v>
      </c>
      <c r="O29" s="3">
        <f ca="1">ROWS($O$4:O29)/COUNT($N$4:$N$1003)</f>
        <v>2.5999999999999999E-2</v>
      </c>
    </row>
    <row r="30" spans="1:15" hidden="1" x14ac:dyDescent="0.3">
      <c r="A30" s="84">
        <f t="shared" ca="1" si="0"/>
        <v>38.770553056754231</v>
      </c>
      <c r="B30" s="99">
        <f t="shared" ca="1" si="0"/>
        <v>31.943277326540095</v>
      </c>
      <c r="C30" s="99">
        <f t="shared" ca="1" si="0"/>
        <v>50.255132597200465</v>
      </c>
      <c r="D30" s="84">
        <f t="shared" ca="1" si="0"/>
        <v>53.218402878292551</v>
      </c>
      <c r="E30" s="100">
        <f t="shared" ca="1" si="1"/>
        <v>30.060397604305894</v>
      </c>
      <c r="F30" s="11">
        <f t="shared" ca="1" si="2"/>
        <v>50.255132597200465</v>
      </c>
      <c r="G30" s="11">
        <f t="shared" ca="1" si="3"/>
        <v>82.198409923740556</v>
      </c>
      <c r="H30" s="11">
        <f t="shared" ca="1" si="4"/>
        <v>103.47353547549301</v>
      </c>
      <c r="I30" s="11">
        <f t="shared" ca="1" si="5"/>
        <v>103.47353547549301</v>
      </c>
      <c r="J30" s="11">
        <f t="shared" ca="1" si="6"/>
        <v>133.53393307979891</v>
      </c>
      <c r="K30" s="11"/>
      <c r="L30" s="11"/>
      <c r="M30" s="11"/>
      <c r="N30" s="101">
        <f ca="1">SMALL($J$4:$J$1003,ROWS($J$4:J30))</f>
        <v>100.86853577077413</v>
      </c>
      <c r="O30" s="3">
        <f ca="1">ROWS($O$4:O30)/COUNT($N$4:$N$1003)</f>
        <v>2.7E-2</v>
      </c>
    </row>
    <row r="31" spans="1:15" hidden="1" x14ac:dyDescent="0.3">
      <c r="A31" s="84">
        <f t="shared" ca="1" si="0"/>
        <v>39.792186495668567</v>
      </c>
      <c r="B31" s="99">
        <f t="shared" ca="1" si="0"/>
        <v>51.849935086937123</v>
      </c>
      <c r="C31" s="99">
        <f t="shared" ca="1" si="0"/>
        <v>20.014506107976942</v>
      </c>
      <c r="D31" s="84">
        <f t="shared" ca="1" si="0"/>
        <v>49.449875501081713</v>
      </c>
      <c r="E31" s="100">
        <f t="shared" ca="1" si="1"/>
        <v>30.683946910355743</v>
      </c>
      <c r="F31" s="11">
        <f t="shared" ca="1" si="2"/>
        <v>39.792186495668567</v>
      </c>
      <c r="G31" s="11">
        <f t="shared" ca="1" si="3"/>
        <v>91.642121582605682</v>
      </c>
      <c r="H31" s="11">
        <f t="shared" ca="1" si="4"/>
        <v>89.24206199675028</v>
      </c>
      <c r="I31" s="11">
        <f t="shared" ca="1" si="5"/>
        <v>91.642121582605682</v>
      </c>
      <c r="J31" s="11">
        <f t="shared" ca="1" si="6"/>
        <v>122.32606849296143</v>
      </c>
      <c r="K31" s="11"/>
      <c r="L31" s="11"/>
      <c r="M31" s="11"/>
      <c r="N31" s="101">
        <f ca="1">SMALL($J$4:$J$1003,ROWS($J$4:J31))</f>
        <v>100.97719701061801</v>
      </c>
      <c r="O31" s="3">
        <f ca="1">ROWS($O$4:O31)/COUNT($N$4:$N$1003)</f>
        <v>2.8000000000000001E-2</v>
      </c>
    </row>
    <row r="32" spans="1:15" hidden="1" x14ac:dyDescent="0.3">
      <c r="A32" s="84">
        <f t="shared" ca="1" si="0"/>
        <v>49.471877907813514</v>
      </c>
      <c r="B32" s="99">
        <f t="shared" ca="1" si="0"/>
        <v>54.239077269357608</v>
      </c>
      <c r="C32" s="99">
        <f t="shared" ca="1" si="0"/>
        <v>23.002590163618276</v>
      </c>
      <c r="D32" s="84">
        <f t="shared" ca="1" si="0"/>
        <v>27.879664084401728</v>
      </c>
      <c r="E32" s="100">
        <f t="shared" ca="1" si="1"/>
        <v>56.263199586021628</v>
      </c>
      <c r="F32" s="11">
        <f t="shared" ca="1" si="2"/>
        <v>49.471877907813514</v>
      </c>
      <c r="G32" s="11">
        <f t="shared" ca="1" si="3"/>
        <v>103.71095517717112</v>
      </c>
      <c r="H32" s="11">
        <f t="shared" ca="1" si="4"/>
        <v>77.351541992215246</v>
      </c>
      <c r="I32" s="11">
        <f t="shared" ca="1" si="5"/>
        <v>103.71095517717112</v>
      </c>
      <c r="J32" s="11">
        <f t="shared" ca="1" si="6"/>
        <v>159.97415476319276</v>
      </c>
      <c r="K32" s="11"/>
      <c r="L32" s="11"/>
      <c r="M32" s="11"/>
      <c r="N32" s="101">
        <f ca="1">SMALL($J$4:$J$1003,ROWS($J$4:J32))</f>
        <v>101.00769649090751</v>
      </c>
      <c r="O32" s="3">
        <f ca="1">ROWS($O$4:O32)/COUNT($N$4:$N$1003)</f>
        <v>2.9000000000000001E-2</v>
      </c>
    </row>
    <row r="33" spans="1:15" hidden="1" x14ac:dyDescent="0.3">
      <c r="A33" s="84">
        <f t="shared" ca="1" si="0"/>
        <v>44.375351157291547</v>
      </c>
      <c r="B33" s="99">
        <f t="shared" ca="1" si="0"/>
        <v>31.855513267630052</v>
      </c>
      <c r="C33" s="99">
        <f t="shared" ca="1" si="0"/>
        <v>39.213071306854559</v>
      </c>
      <c r="D33" s="84">
        <f t="shared" ca="1" si="0"/>
        <v>45.890962441400603</v>
      </c>
      <c r="E33" s="100">
        <f t="shared" ca="1" si="1"/>
        <v>57.763163798492073</v>
      </c>
      <c r="F33" s="11">
        <f t="shared" ca="1" si="2"/>
        <v>44.375351157291547</v>
      </c>
      <c r="G33" s="11">
        <f t="shared" ca="1" si="3"/>
        <v>76.230864424921606</v>
      </c>
      <c r="H33" s="11">
        <f t="shared" ca="1" si="4"/>
        <v>90.26631359869215</v>
      </c>
      <c r="I33" s="11">
        <f t="shared" ca="1" si="5"/>
        <v>90.26631359869215</v>
      </c>
      <c r="J33" s="11">
        <f t="shared" ca="1" si="6"/>
        <v>148.02947739718422</v>
      </c>
      <c r="K33" s="11"/>
      <c r="L33" s="11"/>
      <c r="M33" s="11"/>
      <c r="N33" s="101">
        <f ca="1">SMALL($J$4:$J$1003,ROWS($J$4:J33))</f>
        <v>101.76003187685291</v>
      </c>
      <c r="O33" s="3">
        <f ca="1">ROWS($O$4:O33)/COUNT($N$4:$N$1003)</f>
        <v>0.03</v>
      </c>
    </row>
    <row r="34" spans="1:15" hidden="1" x14ac:dyDescent="0.3">
      <c r="A34" s="84">
        <f t="shared" ca="1" si="0"/>
        <v>33.003672146387991</v>
      </c>
      <c r="B34" s="99">
        <f t="shared" ca="1" si="0"/>
        <v>22.532495259822202</v>
      </c>
      <c r="C34" s="99">
        <f t="shared" ca="1" si="0"/>
        <v>32.550434981470985</v>
      </c>
      <c r="D34" s="84">
        <f t="shared" ca="1" si="0"/>
        <v>24.5690495085192</v>
      </c>
      <c r="E34" s="100">
        <f t="shared" ca="1" si="1"/>
        <v>37.350532295612609</v>
      </c>
      <c r="F34" s="11">
        <f t="shared" ca="1" si="2"/>
        <v>33.003672146387991</v>
      </c>
      <c r="G34" s="11">
        <f t="shared" ca="1" si="3"/>
        <v>55.536167406210197</v>
      </c>
      <c r="H34" s="11">
        <f t="shared" ca="1" si="4"/>
        <v>57.572721654907191</v>
      </c>
      <c r="I34" s="11">
        <f t="shared" ca="1" si="5"/>
        <v>57.572721654907191</v>
      </c>
      <c r="J34" s="11">
        <f t="shared" ca="1" si="6"/>
        <v>94.923253950519808</v>
      </c>
      <c r="K34" s="11"/>
      <c r="L34" s="11"/>
      <c r="M34" s="11"/>
      <c r="N34" s="101">
        <f ca="1">SMALL($J$4:$J$1003,ROWS($J$4:J34))</f>
        <v>101.91289723346583</v>
      </c>
      <c r="O34" s="3">
        <f ca="1">ROWS($O$4:O34)/COUNT($N$4:$N$1003)</f>
        <v>3.1E-2</v>
      </c>
    </row>
    <row r="35" spans="1:15" hidden="1" x14ac:dyDescent="0.3">
      <c r="A35" s="84">
        <f t="shared" ca="1" si="0"/>
        <v>33.255446381639231</v>
      </c>
      <c r="B35" s="99">
        <f t="shared" ca="1" si="0"/>
        <v>59.951669960125315</v>
      </c>
      <c r="C35" s="99">
        <f t="shared" ca="1" si="0"/>
        <v>29.671221697108109</v>
      </c>
      <c r="D35" s="84">
        <f t="shared" ca="1" si="0"/>
        <v>38.308112733086944</v>
      </c>
      <c r="E35" s="100">
        <f t="shared" ca="1" si="1"/>
        <v>58.49383858815316</v>
      </c>
      <c r="F35" s="11">
        <f t="shared" ca="1" si="2"/>
        <v>33.255446381639231</v>
      </c>
      <c r="G35" s="11">
        <f t="shared" ca="1" si="3"/>
        <v>93.207116341764547</v>
      </c>
      <c r="H35" s="11">
        <f t="shared" ca="1" si="4"/>
        <v>71.563559114726175</v>
      </c>
      <c r="I35" s="11">
        <f t="shared" ca="1" si="5"/>
        <v>93.207116341764547</v>
      </c>
      <c r="J35" s="11">
        <f t="shared" ca="1" si="6"/>
        <v>151.70095492991771</v>
      </c>
      <c r="K35" s="11"/>
      <c r="L35" s="11"/>
      <c r="M35" s="11"/>
      <c r="N35" s="101">
        <f ca="1">SMALL($J$4:$J$1003,ROWS($J$4:J35))</f>
        <v>102.09877732218197</v>
      </c>
      <c r="O35" s="3">
        <f ca="1">ROWS($O$4:O35)/COUNT($N$4:$N$1003)</f>
        <v>3.2000000000000001E-2</v>
      </c>
    </row>
    <row r="36" spans="1:15" hidden="1" x14ac:dyDescent="0.3">
      <c r="A36" s="84">
        <f t="shared" ca="1" si="0"/>
        <v>24.167211465675607</v>
      </c>
      <c r="B36" s="99">
        <f t="shared" ca="1" si="0"/>
        <v>39.617319858956535</v>
      </c>
      <c r="C36" s="99">
        <f t="shared" ca="1" si="0"/>
        <v>55.61128224264705</v>
      </c>
      <c r="D36" s="84">
        <f t="shared" ca="1" si="0"/>
        <v>29.348244466398214</v>
      </c>
      <c r="E36" s="100">
        <f t="shared" ca="1" si="1"/>
        <v>33.927838736154897</v>
      </c>
      <c r="F36" s="11">
        <f t="shared" ca="1" si="2"/>
        <v>55.61128224264705</v>
      </c>
      <c r="G36" s="11">
        <f t="shared" ca="1" si="3"/>
        <v>95.228602101603585</v>
      </c>
      <c r="H36" s="11">
        <f t="shared" ca="1" si="4"/>
        <v>84.959526709045264</v>
      </c>
      <c r="I36" s="11">
        <f t="shared" ca="1" si="5"/>
        <v>95.228602101603585</v>
      </c>
      <c r="J36" s="11">
        <f t="shared" ca="1" si="6"/>
        <v>129.15644083775848</v>
      </c>
      <c r="K36" s="11"/>
      <c r="L36" s="11"/>
      <c r="M36" s="11"/>
      <c r="N36" s="101">
        <f ca="1">SMALL($J$4:$J$1003,ROWS($J$4:J36))</f>
        <v>102.1938128814343</v>
      </c>
      <c r="O36" s="3">
        <f ca="1">ROWS($O$4:O36)/COUNT($N$4:$N$1003)</f>
        <v>3.3000000000000002E-2</v>
      </c>
    </row>
    <row r="37" spans="1:15" hidden="1" x14ac:dyDescent="0.3">
      <c r="A37" s="84">
        <f t="shared" ca="1" si="0"/>
        <v>32.064372132891087</v>
      </c>
      <c r="B37" s="99">
        <f t="shared" ca="1" si="0"/>
        <v>23.629833851904362</v>
      </c>
      <c r="C37" s="99">
        <f t="shared" ca="1" si="0"/>
        <v>20.294068314461899</v>
      </c>
      <c r="D37" s="84">
        <f t="shared" ca="1" si="0"/>
        <v>53.249081360266231</v>
      </c>
      <c r="E37" s="100">
        <f t="shared" ca="1" si="1"/>
        <v>21.976505595019688</v>
      </c>
      <c r="F37" s="11">
        <f t="shared" ca="1" si="2"/>
        <v>32.064372132891087</v>
      </c>
      <c r="G37" s="11">
        <f t="shared" ca="1" si="3"/>
        <v>55.694205984795445</v>
      </c>
      <c r="H37" s="11">
        <f t="shared" ca="1" si="4"/>
        <v>85.313453493157311</v>
      </c>
      <c r="I37" s="11">
        <f t="shared" ca="1" si="5"/>
        <v>85.313453493157311</v>
      </c>
      <c r="J37" s="11">
        <f t="shared" ca="1" si="6"/>
        <v>107.289959088177</v>
      </c>
      <c r="K37" s="11"/>
      <c r="L37" s="11"/>
      <c r="M37" s="11"/>
      <c r="N37" s="101">
        <f ca="1">SMALL($J$4:$J$1003,ROWS($J$4:J37))</f>
        <v>102.20458136553464</v>
      </c>
      <c r="O37" s="3">
        <f ca="1">ROWS($O$4:O37)/COUNT($N$4:$N$1003)</f>
        <v>3.4000000000000002E-2</v>
      </c>
    </row>
    <row r="38" spans="1:15" hidden="1" x14ac:dyDescent="0.3">
      <c r="A38" s="84">
        <f t="shared" ca="1" si="0"/>
        <v>31.959273789154985</v>
      </c>
      <c r="B38" s="99">
        <f t="shared" ca="1" si="0"/>
        <v>29.294652703686932</v>
      </c>
      <c r="C38" s="99">
        <f t="shared" ca="1" si="0"/>
        <v>31.440521467037001</v>
      </c>
      <c r="D38" s="84">
        <f t="shared" ca="1" si="0"/>
        <v>53.30065129668273</v>
      </c>
      <c r="E38" s="100">
        <f t="shared" ca="1" si="1"/>
        <v>59.381161035852102</v>
      </c>
      <c r="F38" s="11">
        <f t="shared" ca="1" si="2"/>
        <v>31.959273789154985</v>
      </c>
      <c r="G38" s="11">
        <f t="shared" ca="1" si="3"/>
        <v>61.253926492841913</v>
      </c>
      <c r="H38" s="11">
        <f t="shared" ca="1" si="4"/>
        <v>85.259925085837722</v>
      </c>
      <c r="I38" s="11">
        <f t="shared" ca="1" si="5"/>
        <v>85.259925085837722</v>
      </c>
      <c r="J38" s="11">
        <f t="shared" ca="1" si="6"/>
        <v>144.64108612168982</v>
      </c>
      <c r="K38" s="11"/>
      <c r="L38" s="11"/>
      <c r="M38" s="11"/>
      <c r="N38" s="101">
        <f ca="1">SMALL($J$4:$J$1003,ROWS($J$4:J38))</f>
        <v>102.52166511830521</v>
      </c>
      <c r="O38" s="3">
        <f ca="1">ROWS($O$4:O38)/COUNT($N$4:$N$1003)</f>
        <v>3.5000000000000003E-2</v>
      </c>
    </row>
    <row r="39" spans="1:15" hidden="1" x14ac:dyDescent="0.3">
      <c r="A39" s="84">
        <f t="shared" ca="1" si="0"/>
        <v>28.653482560393225</v>
      </c>
      <c r="B39" s="99">
        <f t="shared" ca="1" si="0"/>
        <v>49.052439606184137</v>
      </c>
      <c r="C39" s="99">
        <f t="shared" ca="1" si="0"/>
        <v>58.089193815321281</v>
      </c>
      <c r="D39" s="84">
        <f t="shared" ca="1" si="0"/>
        <v>30.214732073333636</v>
      </c>
      <c r="E39" s="100">
        <f t="shared" ca="1" si="1"/>
        <v>47.230771314362144</v>
      </c>
      <c r="F39" s="11">
        <f t="shared" ca="1" si="2"/>
        <v>58.089193815321281</v>
      </c>
      <c r="G39" s="11">
        <f t="shared" ca="1" si="3"/>
        <v>107.14163342150542</v>
      </c>
      <c r="H39" s="11">
        <f t="shared" ca="1" si="4"/>
        <v>88.303925888654916</v>
      </c>
      <c r="I39" s="11">
        <f t="shared" ca="1" si="5"/>
        <v>107.14163342150542</v>
      </c>
      <c r="J39" s="11">
        <f t="shared" ca="1" si="6"/>
        <v>154.37240473586758</v>
      </c>
      <c r="K39" s="11"/>
      <c r="L39" s="11"/>
      <c r="M39" s="11"/>
      <c r="N39" s="101">
        <f ca="1">SMALL($J$4:$J$1003,ROWS($J$4:J39))</f>
        <v>102.57198956814516</v>
      </c>
      <c r="O39" s="3">
        <f ca="1">ROWS($O$4:O39)/COUNT($N$4:$N$1003)</f>
        <v>3.5999999999999997E-2</v>
      </c>
    </row>
    <row r="40" spans="1:15" hidden="1" x14ac:dyDescent="0.3">
      <c r="A40" s="84">
        <f t="shared" ca="1" si="0"/>
        <v>35.632032446918245</v>
      </c>
      <c r="B40" s="99">
        <f t="shared" ca="1" si="0"/>
        <v>42.483268560269316</v>
      </c>
      <c r="C40" s="99">
        <f t="shared" ca="1" si="0"/>
        <v>34.158950958394449</v>
      </c>
      <c r="D40" s="84">
        <f t="shared" ca="1" si="0"/>
        <v>52.193164074113788</v>
      </c>
      <c r="E40" s="100">
        <f t="shared" ca="1" si="1"/>
        <v>47.965147883103072</v>
      </c>
      <c r="F40" s="11">
        <f t="shared" ca="1" si="2"/>
        <v>35.632032446918245</v>
      </c>
      <c r="G40" s="11">
        <f t="shared" ca="1" si="3"/>
        <v>78.115301007187554</v>
      </c>
      <c r="H40" s="11">
        <f t="shared" ca="1" si="4"/>
        <v>87.825196521032041</v>
      </c>
      <c r="I40" s="11">
        <f t="shared" ca="1" si="5"/>
        <v>87.825196521032041</v>
      </c>
      <c r="J40" s="11">
        <f t="shared" ca="1" si="6"/>
        <v>135.79034440413511</v>
      </c>
      <c r="K40" s="11"/>
      <c r="L40" s="11"/>
      <c r="M40" s="11"/>
      <c r="N40" s="101">
        <f ca="1">SMALL($J$4:$J$1003,ROWS($J$4:J40))</f>
        <v>102.67248595714597</v>
      </c>
      <c r="O40" s="3">
        <f ca="1">ROWS($O$4:O40)/COUNT($N$4:$N$1003)</f>
        <v>3.6999999999999998E-2</v>
      </c>
    </row>
    <row r="41" spans="1:15" hidden="1" x14ac:dyDescent="0.3">
      <c r="A41" s="84">
        <f t="shared" ca="1" si="0"/>
        <v>40.948768890985534</v>
      </c>
      <c r="B41" s="99">
        <f t="shared" ca="1" si="0"/>
        <v>46.016157388395357</v>
      </c>
      <c r="C41" s="99">
        <f t="shared" ca="1" si="0"/>
        <v>20.332290321623432</v>
      </c>
      <c r="D41" s="84">
        <f t="shared" ca="1" si="0"/>
        <v>49.345625692357466</v>
      </c>
      <c r="E41" s="100">
        <f t="shared" ca="1" si="1"/>
        <v>49.843416905838005</v>
      </c>
      <c r="F41" s="11">
        <f t="shared" ca="1" si="2"/>
        <v>40.948768890985534</v>
      </c>
      <c r="G41" s="11">
        <f t="shared" ca="1" si="3"/>
        <v>86.96492627938089</v>
      </c>
      <c r="H41" s="11">
        <f t="shared" ca="1" si="4"/>
        <v>90.294394583343006</v>
      </c>
      <c r="I41" s="11">
        <f t="shared" ca="1" si="5"/>
        <v>90.294394583343006</v>
      </c>
      <c r="J41" s="11">
        <f t="shared" ca="1" si="6"/>
        <v>140.13781148918102</v>
      </c>
      <c r="K41" s="11"/>
      <c r="L41" s="11"/>
      <c r="M41" s="11"/>
      <c r="N41" s="101">
        <f ca="1">SMALL($J$4:$J$1003,ROWS($J$4:J41))</f>
        <v>102.67671223775221</v>
      </c>
      <c r="O41" s="3">
        <f ca="1">ROWS($O$4:O41)/COUNT($N$4:$N$1003)</f>
        <v>3.7999999999999999E-2</v>
      </c>
    </row>
    <row r="42" spans="1:15" hidden="1" x14ac:dyDescent="0.3">
      <c r="A42" s="84">
        <f t="shared" ca="1" si="0"/>
        <v>44.925385652290998</v>
      </c>
      <c r="B42" s="99">
        <f t="shared" ca="1" si="0"/>
        <v>49.330380487860239</v>
      </c>
      <c r="C42" s="99">
        <f t="shared" ca="1" si="0"/>
        <v>43.216839833875518</v>
      </c>
      <c r="D42" s="84">
        <f t="shared" ca="1" si="0"/>
        <v>54.410261186684409</v>
      </c>
      <c r="E42" s="100">
        <f t="shared" ca="1" si="1"/>
        <v>42.321006918073039</v>
      </c>
      <c r="F42" s="11">
        <f t="shared" ca="1" si="2"/>
        <v>44.925385652290998</v>
      </c>
      <c r="G42" s="11">
        <f t="shared" ca="1" si="3"/>
        <v>94.255766140151238</v>
      </c>
      <c r="H42" s="11">
        <f t="shared" ca="1" si="4"/>
        <v>99.335646838975407</v>
      </c>
      <c r="I42" s="11">
        <f t="shared" ca="1" si="5"/>
        <v>99.335646838975407</v>
      </c>
      <c r="J42" s="11">
        <f t="shared" ca="1" si="6"/>
        <v>141.65665375704845</v>
      </c>
      <c r="K42" s="11"/>
      <c r="L42" s="11"/>
      <c r="M42" s="11"/>
      <c r="N42" s="101">
        <f ca="1">SMALL($J$4:$J$1003,ROWS($J$4:J42))</f>
        <v>102.86786280508593</v>
      </c>
      <c r="O42" s="3">
        <f ca="1">ROWS($O$4:O42)/COUNT($N$4:$N$1003)</f>
        <v>3.9E-2</v>
      </c>
    </row>
    <row r="43" spans="1:15" hidden="1" x14ac:dyDescent="0.3">
      <c r="A43" s="84">
        <f t="shared" ca="1" si="0"/>
        <v>21.283433717467414</v>
      </c>
      <c r="B43" s="99">
        <f t="shared" ca="1" si="0"/>
        <v>25.904566292338352</v>
      </c>
      <c r="C43" s="99">
        <f t="shared" ca="1" si="0"/>
        <v>51.90751456209896</v>
      </c>
      <c r="D43" s="84">
        <f t="shared" ca="1" si="0"/>
        <v>20.543015838111948</v>
      </c>
      <c r="E43" s="100">
        <f t="shared" ca="1" si="1"/>
        <v>55.386136422274532</v>
      </c>
      <c r="F43" s="11">
        <f t="shared" ca="1" si="2"/>
        <v>51.90751456209896</v>
      </c>
      <c r="G43" s="11">
        <f t="shared" ca="1" si="3"/>
        <v>77.812080854437312</v>
      </c>
      <c r="H43" s="11">
        <f t="shared" ca="1" si="4"/>
        <v>72.450530400210909</v>
      </c>
      <c r="I43" s="11">
        <f t="shared" ca="1" si="5"/>
        <v>77.812080854437312</v>
      </c>
      <c r="J43" s="11">
        <f t="shared" ca="1" si="6"/>
        <v>133.19821727671183</v>
      </c>
      <c r="K43" s="11"/>
      <c r="L43" s="11"/>
      <c r="M43" s="11"/>
      <c r="N43" s="101">
        <f ca="1">SMALL($J$4:$J$1003,ROWS($J$4:J43))</f>
        <v>103.01170394268402</v>
      </c>
      <c r="O43" s="3">
        <f ca="1">ROWS($O$4:O43)/COUNT($N$4:$N$1003)</f>
        <v>0.04</v>
      </c>
    </row>
    <row r="44" spans="1:15" hidden="1" x14ac:dyDescent="0.3">
      <c r="A44" s="84">
        <f t="shared" ca="1" si="0"/>
        <v>47.528544123805254</v>
      </c>
      <c r="B44" s="99">
        <f t="shared" ca="1" si="0"/>
        <v>47.951206168514652</v>
      </c>
      <c r="C44" s="99">
        <f t="shared" ca="1" si="0"/>
        <v>56.226253919777427</v>
      </c>
      <c r="D44" s="84">
        <f t="shared" ca="1" si="0"/>
        <v>32.499111773127076</v>
      </c>
      <c r="E44" s="100">
        <f t="shared" ca="1" si="1"/>
        <v>24.403960463389843</v>
      </c>
      <c r="F44" s="11">
        <f t="shared" ca="1" si="2"/>
        <v>56.226253919777427</v>
      </c>
      <c r="G44" s="11">
        <f t="shared" ca="1" si="3"/>
        <v>104.17746008829208</v>
      </c>
      <c r="H44" s="11">
        <f t="shared" ca="1" si="4"/>
        <v>88.725365692904504</v>
      </c>
      <c r="I44" s="11">
        <f t="shared" ca="1" si="5"/>
        <v>104.17746008829208</v>
      </c>
      <c r="J44" s="11">
        <f t="shared" ca="1" si="6"/>
        <v>128.58142055168193</v>
      </c>
      <c r="K44" s="11"/>
      <c r="L44" s="11"/>
      <c r="M44" s="11"/>
      <c r="N44" s="101">
        <f ca="1">SMALL($J$4:$J$1003,ROWS($J$4:J44))</f>
        <v>103.07774054588816</v>
      </c>
      <c r="O44" s="3">
        <f ca="1">ROWS($O$4:O44)/COUNT($N$4:$N$1003)</f>
        <v>4.1000000000000002E-2</v>
      </c>
    </row>
    <row r="45" spans="1:15" hidden="1" x14ac:dyDescent="0.3">
      <c r="A45" s="84">
        <f t="shared" ca="1" si="0"/>
        <v>59.729864835827193</v>
      </c>
      <c r="B45" s="99">
        <f t="shared" ca="1" si="0"/>
        <v>37.842794330860755</v>
      </c>
      <c r="C45" s="99">
        <f t="shared" ca="1" si="0"/>
        <v>20.379543765829446</v>
      </c>
      <c r="D45" s="84">
        <f t="shared" ca="1" si="0"/>
        <v>32.087973712086566</v>
      </c>
      <c r="E45" s="100">
        <f t="shared" ca="1" si="1"/>
        <v>33.711466989095868</v>
      </c>
      <c r="F45" s="11">
        <f t="shared" ca="1" si="2"/>
        <v>59.729864835827193</v>
      </c>
      <c r="G45" s="11">
        <f t="shared" ca="1" si="3"/>
        <v>97.572659166687941</v>
      </c>
      <c r="H45" s="11">
        <f t="shared" ca="1" si="4"/>
        <v>91.817838547913766</v>
      </c>
      <c r="I45" s="11">
        <f t="shared" ca="1" si="5"/>
        <v>97.572659166687941</v>
      </c>
      <c r="J45" s="11">
        <f t="shared" ca="1" si="6"/>
        <v>131.28412615578381</v>
      </c>
      <c r="K45" s="11"/>
      <c r="L45" s="11"/>
      <c r="M45" s="11"/>
      <c r="N45" s="101">
        <f ca="1">SMALL($J$4:$J$1003,ROWS($J$4:J45))</f>
        <v>103.2250511106555</v>
      </c>
      <c r="O45" s="3">
        <f ca="1">ROWS($O$4:O45)/COUNT($N$4:$N$1003)</f>
        <v>4.2000000000000003E-2</v>
      </c>
    </row>
    <row r="46" spans="1:15" hidden="1" x14ac:dyDescent="0.3">
      <c r="A46" s="84">
        <f t="shared" ca="1" si="0"/>
        <v>44.93560988941141</v>
      </c>
      <c r="B46" s="99">
        <f t="shared" ca="1" si="0"/>
        <v>23.982025334958593</v>
      </c>
      <c r="C46" s="99">
        <f t="shared" ca="1" si="0"/>
        <v>44.187632315488038</v>
      </c>
      <c r="D46" s="84">
        <f t="shared" ca="1" si="0"/>
        <v>41.516728948958701</v>
      </c>
      <c r="E46" s="100">
        <f t="shared" ca="1" si="1"/>
        <v>43.204302249155532</v>
      </c>
      <c r="F46" s="11">
        <f t="shared" ca="1" si="2"/>
        <v>44.93560988941141</v>
      </c>
      <c r="G46" s="11">
        <f t="shared" ca="1" si="3"/>
        <v>68.917635224370002</v>
      </c>
      <c r="H46" s="11">
        <f t="shared" ca="1" si="4"/>
        <v>86.45233883837011</v>
      </c>
      <c r="I46" s="11">
        <f t="shared" ca="1" si="5"/>
        <v>86.45233883837011</v>
      </c>
      <c r="J46" s="11">
        <f t="shared" ca="1" si="6"/>
        <v>129.65664108752566</v>
      </c>
      <c r="K46" s="11"/>
      <c r="L46" s="11"/>
      <c r="M46" s="11"/>
      <c r="N46" s="101">
        <f ca="1">SMALL($J$4:$J$1003,ROWS($J$4:J46))</f>
        <v>103.75795854095955</v>
      </c>
      <c r="O46" s="3">
        <f ca="1">ROWS($O$4:O46)/COUNT($N$4:$N$1003)</f>
        <v>4.2999999999999997E-2</v>
      </c>
    </row>
    <row r="47" spans="1:15" hidden="1" x14ac:dyDescent="0.3">
      <c r="A47" s="84">
        <f t="shared" ca="1" si="0"/>
        <v>39.486694003553893</v>
      </c>
      <c r="B47" s="99">
        <f t="shared" ca="1" si="0"/>
        <v>21.991948657201355</v>
      </c>
      <c r="C47" s="99">
        <f t="shared" ca="1" si="0"/>
        <v>43.570659614003368</v>
      </c>
      <c r="D47" s="84">
        <f t="shared" ca="1" si="0"/>
        <v>30.676708038785723</v>
      </c>
      <c r="E47" s="100">
        <f t="shared" ca="1" si="1"/>
        <v>44.028691692334775</v>
      </c>
      <c r="F47" s="11">
        <f t="shared" ca="1" si="2"/>
        <v>43.570659614003368</v>
      </c>
      <c r="G47" s="11">
        <f t="shared" ca="1" si="3"/>
        <v>65.562608271204724</v>
      </c>
      <c r="H47" s="11">
        <f t="shared" ca="1" si="4"/>
        <v>74.247367652789094</v>
      </c>
      <c r="I47" s="11">
        <f t="shared" ca="1" si="5"/>
        <v>74.247367652789094</v>
      </c>
      <c r="J47" s="11">
        <f t="shared" ca="1" si="6"/>
        <v>118.27605934512387</v>
      </c>
      <c r="K47" s="11"/>
      <c r="L47" s="11"/>
      <c r="M47" s="11"/>
      <c r="N47" s="101">
        <f ca="1">SMALL($J$4:$J$1003,ROWS($J$4:J47))</f>
        <v>103.81936135754577</v>
      </c>
      <c r="O47" s="3">
        <f ca="1">ROWS($O$4:O47)/COUNT($N$4:$N$1003)</f>
        <v>4.3999999999999997E-2</v>
      </c>
    </row>
    <row r="48" spans="1:15" hidden="1" x14ac:dyDescent="0.3">
      <c r="A48" s="84">
        <f t="shared" ca="1" si="0"/>
        <v>52.867033057823228</v>
      </c>
      <c r="B48" s="99">
        <f t="shared" ca="1" si="0"/>
        <v>52.284697047679003</v>
      </c>
      <c r="C48" s="99">
        <f t="shared" ca="1" si="0"/>
        <v>37.622956460177988</v>
      </c>
      <c r="D48" s="84">
        <f t="shared" ca="1" si="0"/>
        <v>40.806785597355507</v>
      </c>
      <c r="E48" s="100">
        <f t="shared" ca="1" si="1"/>
        <v>42.811278674676998</v>
      </c>
      <c r="F48" s="11">
        <f t="shared" ca="1" si="2"/>
        <v>52.867033057823228</v>
      </c>
      <c r="G48" s="11">
        <f t="shared" ca="1" si="3"/>
        <v>105.15173010550222</v>
      </c>
      <c r="H48" s="11">
        <f t="shared" ca="1" si="4"/>
        <v>93.673818655178735</v>
      </c>
      <c r="I48" s="11">
        <f t="shared" ca="1" si="5"/>
        <v>105.15173010550222</v>
      </c>
      <c r="J48" s="11">
        <f t="shared" ca="1" si="6"/>
        <v>147.96300878017922</v>
      </c>
      <c r="K48" s="11"/>
      <c r="L48" s="11"/>
      <c r="M48" s="11"/>
      <c r="N48" s="101">
        <f ca="1">SMALL($J$4:$J$1003,ROWS($J$4:J48))</f>
        <v>104.04508251568586</v>
      </c>
      <c r="O48" s="3">
        <f ca="1">ROWS($O$4:O48)/COUNT($N$4:$N$1003)</f>
        <v>4.4999999999999998E-2</v>
      </c>
    </row>
    <row r="49" spans="1:15" hidden="1" x14ac:dyDescent="0.3">
      <c r="A49" s="84">
        <f t="shared" ca="1" si="0"/>
        <v>35.685534456630201</v>
      </c>
      <c r="B49" s="99">
        <f t="shared" ca="1" si="0"/>
        <v>23.370605291900105</v>
      </c>
      <c r="C49" s="99">
        <f t="shared" ca="1" si="0"/>
        <v>49.468838187213365</v>
      </c>
      <c r="D49" s="84">
        <f t="shared" ca="1" si="0"/>
        <v>20.746700621407406</v>
      </c>
      <c r="E49" s="100">
        <f t="shared" ca="1" si="1"/>
        <v>43.696679546309419</v>
      </c>
      <c r="F49" s="11">
        <f t="shared" ca="1" si="2"/>
        <v>49.468838187213365</v>
      </c>
      <c r="G49" s="11">
        <f t="shared" ca="1" si="3"/>
        <v>72.83944347911347</v>
      </c>
      <c r="H49" s="11">
        <f t="shared" ca="1" si="4"/>
        <v>70.215538808620778</v>
      </c>
      <c r="I49" s="11">
        <f t="shared" ca="1" si="5"/>
        <v>72.83944347911347</v>
      </c>
      <c r="J49" s="11">
        <f t="shared" ca="1" si="6"/>
        <v>116.53612302542288</v>
      </c>
      <c r="K49" s="11"/>
      <c r="L49" s="11"/>
      <c r="M49" s="11"/>
      <c r="N49" s="101">
        <f ca="1">SMALL($J$4:$J$1003,ROWS($J$4:J49))</f>
        <v>104.05551223133142</v>
      </c>
      <c r="O49" s="3">
        <f ca="1">ROWS($O$4:O49)/COUNT($N$4:$N$1003)</f>
        <v>4.5999999999999999E-2</v>
      </c>
    </row>
    <row r="50" spans="1:15" hidden="1" x14ac:dyDescent="0.3">
      <c r="A50" s="84">
        <f t="shared" ca="1" si="0"/>
        <v>44.821006985349094</v>
      </c>
      <c r="B50" s="99">
        <f t="shared" ca="1" si="0"/>
        <v>59.582830514796868</v>
      </c>
      <c r="C50" s="99">
        <f t="shared" ca="1" si="0"/>
        <v>40.088353293815871</v>
      </c>
      <c r="D50" s="84">
        <f t="shared" ca="1" si="0"/>
        <v>33.578070129495075</v>
      </c>
      <c r="E50" s="100">
        <f t="shared" ca="1" si="1"/>
        <v>49.939030995662577</v>
      </c>
      <c r="F50" s="11">
        <f t="shared" ca="1" si="2"/>
        <v>44.821006985349094</v>
      </c>
      <c r="G50" s="11">
        <f t="shared" ca="1" si="3"/>
        <v>104.40383750014595</v>
      </c>
      <c r="H50" s="11">
        <f t="shared" ca="1" si="4"/>
        <v>78.399077114844175</v>
      </c>
      <c r="I50" s="11">
        <f t="shared" ca="1" si="5"/>
        <v>104.40383750014595</v>
      </c>
      <c r="J50" s="11">
        <f t="shared" ca="1" si="6"/>
        <v>154.34286849580855</v>
      </c>
      <c r="K50" s="11"/>
      <c r="L50" s="11"/>
      <c r="M50" s="11"/>
      <c r="N50" s="101">
        <f ca="1">SMALL($J$4:$J$1003,ROWS($J$4:J50))</f>
        <v>104.22809181983085</v>
      </c>
      <c r="O50" s="3">
        <f ca="1">ROWS($O$4:O50)/COUNT($N$4:$N$1003)</f>
        <v>4.7E-2</v>
      </c>
    </row>
    <row r="51" spans="1:15" hidden="1" x14ac:dyDescent="0.3">
      <c r="A51" s="84">
        <f t="shared" ca="1" si="0"/>
        <v>56.431437665795869</v>
      </c>
      <c r="B51" s="99">
        <f t="shared" ca="1" si="0"/>
        <v>38.486493944734434</v>
      </c>
      <c r="C51" s="99">
        <f t="shared" ca="1" si="0"/>
        <v>20.792863616837806</v>
      </c>
      <c r="D51" s="84">
        <f t="shared" ca="1" si="0"/>
        <v>30.631179089864006</v>
      </c>
      <c r="E51" s="100">
        <f t="shared" ca="1" si="1"/>
        <v>31.505413223815715</v>
      </c>
      <c r="F51" s="11">
        <f t="shared" ca="1" si="2"/>
        <v>56.431437665795869</v>
      </c>
      <c r="G51" s="11">
        <f t="shared" ca="1" si="3"/>
        <v>94.917931610530303</v>
      </c>
      <c r="H51" s="11">
        <f t="shared" ca="1" si="4"/>
        <v>87.062616755659874</v>
      </c>
      <c r="I51" s="11">
        <f t="shared" ca="1" si="5"/>
        <v>94.917931610530303</v>
      </c>
      <c r="J51" s="11">
        <f t="shared" ca="1" si="6"/>
        <v>126.42334483434601</v>
      </c>
      <c r="K51" s="11"/>
      <c r="L51" s="11"/>
      <c r="M51" s="11"/>
      <c r="N51" s="101">
        <f ca="1">SMALL($J$4:$J$1003,ROWS($J$4:J51))</f>
        <v>104.43495966243617</v>
      </c>
      <c r="O51" s="3">
        <f ca="1">ROWS($O$4:O51)/COUNT($N$4:$N$1003)</f>
        <v>4.8000000000000001E-2</v>
      </c>
    </row>
    <row r="52" spans="1:15" hidden="1" x14ac:dyDescent="0.3">
      <c r="A52" s="84">
        <f t="shared" ca="1" si="0"/>
        <v>52.317881518985885</v>
      </c>
      <c r="B52" s="99">
        <f t="shared" ca="1" si="0"/>
        <v>20.846245842863247</v>
      </c>
      <c r="C52" s="99">
        <f t="shared" ca="1" si="0"/>
        <v>53.740685712513617</v>
      </c>
      <c r="D52" s="84">
        <f t="shared" ca="1" si="0"/>
        <v>54.252243911903108</v>
      </c>
      <c r="E52" s="100">
        <f t="shared" ca="1" si="1"/>
        <v>48.836834294668812</v>
      </c>
      <c r="F52" s="11">
        <f t="shared" ca="1" si="2"/>
        <v>53.740685712513617</v>
      </c>
      <c r="G52" s="11">
        <f t="shared" ca="1" si="3"/>
        <v>74.586931555376864</v>
      </c>
      <c r="H52" s="11">
        <f t="shared" ca="1" si="4"/>
        <v>107.99292962441672</v>
      </c>
      <c r="I52" s="11">
        <f t="shared" ca="1" si="5"/>
        <v>107.99292962441672</v>
      </c>
      <c r="J52" s="11">
        <f t="shared" ca="1" si="6"/>
        <v>156.82976391908554</v>
      </c>
      <c r="K52" s="11"/>
      <c r="L52" s="11"/>
      <c r="M52" s="11"/>
      <c r="N52" s="101">
        <f ca="1">SMALL($J$4:$J$1003,ROWS($J$4:J52))</f>
        <v>104.46479021286653</v>
      </c>
      <c r="O52" s="3">
        <f ca="1">ROWS($O$4:O52)/COUNT($N$4:$N$1003)</f>
        <v>4.9000000000000002E-2</v>
      </c>
    </row>
    <row r="53" spans="1:15" hidden="1" x14ac:dyDescent="0.3">
      <c r="A53" s="84">
        <f t="shared" ca="1" si="0"/>
        <v>37.092953518655385</v>
      </c>
      <c r="B53" s="99">
        <f t="shared" ca="1" si="0"/>
        <v>58.900134769594018</v>
      </c>
      <c r="C53" s="99">
        <f t="shared" ca="1" si="0"/>
        <v>39.569195648283824</v>
      </c>
      <c r="D53" s="84">
        <f t="shared" ca="1" si="0"/>
        <v>55.852588310039799</v>
      </c>
      <c r="E53" s="100">
        <f t="shared" ca="1" si="1"/>
        <v>41.575506325949526</v>
      </c>
      <c r="F53" s="11">
        <f t="shared" ca="1" si="2"/>
        <v>39.569195648283824</v>
      </c>
      <c r="G53" s="11">
        <f t="shared" ca="1" si="3"/>
        <v>98.469330417877842</v>
      </c>
      <c r="H53" s="11">
        <f t="shared" ca="1" si="4"/>
        <v>95.42178395832363</v>
      </c>
      <c r="I53" s="11">
        <f t="shared" ca="1" si="5"/>
        <v>98.469330417877842</v>
      </c>
      <c r="J53" s="11">
        <f t="shared" ca="1" si="6"/>
        <v>140.04483674382737</v>
      </c>
      <c r="K53" s="11"/>
      <c r="L53" s="11"/>
      <c r="M53" s="11"/>
      <c r="N53" s="101">
        <f ca="1">SMALL($J$4:$J$1003,ROWS($J$4:J53))</f>
        <v>104.63831216108325</v>
      </c>
      <c r="O53" s="3">
        <f ca="1">ROWS($O$4:O53)/COUNT($N$4:$N$1003)</f>
        <v>0.05</v>
      </c>
    </row>
    <row r="54" spans="1:15" hidden="1" x14ac:dyDescent="0.3">
      <c r="A54" s="84">
        <f t="shared" ca="1" si="0"/>
        <v>36.117832986815529</v>
      </c>
      <c r="B54" s="99">
        <f t="shared" ca="1" si="0"/>
        <v>38.195287716016949</v>
      </c>
      <c r="C54" s="99">
        <f t="shared" ca="1" si="0"/>
        <v>50.016950001260206</v>
      </c>
      <c r="D54" s="84">
        <f t="shared" ca="1" si="0"/>
        <v>22.287376685967164</v>
      </c>
      <c r="E54" s="100">
        <f t="shared" ca="1" si="1"/>
        <v>53.323663168461835</v>
      </c>
      <c r="F54" s="11">
        <f t="shared" ca="1" si="2"/>
        <v>50.016950001260206</v>
      </c>
      <c r="G54" s="11">
        <f t="shared" ca="1" si="3"/>
        <v>88.212237717277162</v>
      </c>
      <c r="H54" s="11">
        <f t="shared" ca="1" si="4"/>
        <v>72.304326687227373</v>
      </c>
      <c r="I54" s="11">
        <f t="shared" ca="1" si="5"/>
        <v>88.212237717277162</v>
      </c>
      <c r="J54" s="11">
        <f t="shared" ca="1" si="6"/>
        <v>141.53590088573901</v>
      </c>
      <c r="K54" s="11"/>
      <c r="L54" s="11"/>
      <c r="M54" s="11"/>
      <c r="N54" s="101">
        <f ca="1">SMALL($J$4:$J$1003,ROWS($J$4:J54))</f>
        <v>104.67584924522988</v>
      </c>
      <c r="O54" s="3">
        <f ca="1">ROWS($O$4:O54)/COUNT($N$4:$N$1003)</f>
        <v>5.0999999999999997E-2</v>
      </c>
    </row>
    <row r="55" spans="1:15" hidden="1" x14ac:dyDescent="0.3">
      <c r="A55" s="84">
        <f t="shared" ca="1" si="0"/>
        <v>55.056269031509771</v>
      </c>
      <c r="B55" s="99">
        <f t="shared" ca="1" si="0"/>
        <v>24.543996840882723</v>
      </c>
      <c r="C55" s="99">
        <f t="shared" ca="1" si="0"/>
        <v>20.164398274630194</v>
      </c>
      <c r="D55" s="84">
        <f t="shared" ca="1" si="0"/>
        <v>25.446146818108236</v>
      </c>
      <c r="E55" s="100">
        <f t="shared" ca="1" si="1"/>
        <v>31.862177544543822</v>
      </c>
      <c r="F55" s="11">
        <f t="shared" ca="1" si="2"/>
        <v>55.056269031509771</v>
      </c>
      <c r="G55" s="11">
        <f t="shared" ca="1" si="3"/>
        <v>79.600265872392498</v>
      </c>
      <c r="H55" s="11">
        <f t="shared" ca="1" si="4"/>
        <v>80.502415849618004</v>
      </c>
      <c r="I55" s="11">
        <f t="shared" ca="1" si="5"/>
        <v>80.502415849618004</v>
      </c>
      <c r="J55" s="11">
        <f t="shared" ca="1" si="6"/>
        <v>112.36459339416183</v>
      </c>
      <c r="K55" s="11"/>
      <c r="L55" s="11"/>
      <c r="M55" s="11"/>
      <c r="N55" s="101">
        <f ca="1">SMALL($J$4:$J$1003,ROWS($J$4:J55))</f>
        <v>104.74021625374658</v>
      </c>
      <c r="O55" s="3">
        <f ca="1">ROWS($O$4:O55)/COUNT($N$4:$N$1003)</f>
        <v>5.1999999999999998E-2</v>
      </c>
    </row>
    <row r="56" spans="1:15" hidden="1" x14ac:dyDescent="0.3">
      <c r="A56" s="84">
        <f t="shared" ca="1" si="0"/>
        <v>56.971661976599719</v>
      </c>
      <c r="B56" s="99">
        <f t="shared" ca="1" si="0"/>
        <v>52.943857346396783</v>
      </c>
      <c r="C56" s="99">
        <f t="shared" ca="1" si="0"/>
        <v>35.501168109656042</v>
      </c>
      <c r="D56" s="84">
        <f t="shared" ca="1" si="0"/>
        <v>58.650213920812106</v>
      </c>
      <c r="E56" s="100">
        <f t="shared" ca="1" si="1"/>
        <v>57.387595555157603</v>
      </c>
      <c r="F56" s="11">
        <f t="shared" ca="1" si="2"/>
        <v>56.971661976599719</v>
      </c>
      <c r="G56" s="11">
        <f t="shared" ca="1" si="3"/>
        <v>109.9155193229965</v>
      </c>
      <c r="H56" s="11">
        <f t="shared" ca="1" si="4"/>
        <v>115.62187589741183</v>
      </c>
      <c r="I56" s="11">
        <f t="shared" ca="1" si="5"/>
        <v>115.62187589741183</v>
      </c>
      <c r="J56" s="11">
        <f t="shared" ca="1" si="6"/>
        <v>173.00947145256941</v>
      </c>
      <c r="K56" s="11"/>
      <c r="L56" s="11"/>
      <c r="M56" s="11"/>
      <c r="N56" s="101">
        <f ca="1">SMALL($J$4:$J$1003,ROWS($J$4:J56))</f>
        <v>104.96913952418072</v>
      </c>
      <c r="O56" s="3">
        <f ca="1">ROWS($O$4:O56)/COUNT($N$4:$N$1003)</f>
        <v>5.2999999999999999E-2</v>
      </c>
    </row>
    <row r="57" spans="1:15" hidden="1" x14ac:dyDescent="0.3">
      <c r="A57" s="84">
        <f t="shared" ca="1" si="0"/>
        <v>41.676608027134392</v>
      </c>
      <c r="B57" s="99">
        <f t="shared" ca="1" si="0"/>
        <v>42.136382674115822</v>
      </c>
      <c r="C57" s="99">
        <f t="shared" ca="1" si="0"/>
        <v>43.406312431692619</v>
      </c>
      <c r="D57" s="84">
        <f t="shared" ca="1" si="0"/>
        <v>49.293857252939254</v>
      </c>
      <c r="E57" s="100">
        <f t="shared" ca="1" si="1"/>
        <v>55.95472967492465</v>
      </c>
      <c r="F57" s="11">
        <f t="shared" ca="1" si="2"/>
        <v>43.406312431692619</v>
      </c>
      <c r="G57" s="11">
        <f t="shared" ca="1" si="3"/>
        <v>85.542695105808434</v>
      </c>
      <c r="H57" s="11">
        <f t="shared" ca="1" si="4"/>
        <v>92.700169684631874</v>
      </c>
      <c r="I57" s="11">
        <f t="shared" ca="1" si="5"/>
        <v>92.700169684631874</v>
      </c>
      <c r="J57" s="11">
        <f t="shared" ca="1" si="6"/>
        <v>148.65489935955651</v>
      </c>
      <c r="K57" s="11"/>
      <c r="L57" s="11"/>
      <c r="M57" s="11"/>
      <c r="N57" s="101">
        <f ca="1">SMALL($J$4:$J$1003,ROWS($J$4:J57))</f>
        <v>105.1250810200241</v>
      </c>
      <c r="O57" s="3">
        <f ca="1">ROWS($O$4:O57)/COUNT($N$4:$N$1003)</f>
        <v>5.3999999999999999E-2</v>
      </c>
    </row>
    <row r="58" spans="1:15" hidden="1" x14ac:dyDescent="0.3">
      <c r="A58" s="84">
        <f t="shared" ca="1" si="0"/>
        <v>48.200815683087171</v>
      </c>
      <c r="B58" s="99">
        <f t="shared" ca="1" si="0"/>
        <v>35.20332381670142</v>
      </c>
      <c r="C58" s="99">
        <f t="shared" ca="1" si="0"/>
        <v>57.557363017670696</v>
      </c>
      <c r="D58" s="84">
        <f t="shared" ca="1" si="0"/>
        <v>36.061907207619683</v>
      </c>
      <c r="E58" s="100">
        <f t="shared" ca="1" si="1"/>
        <v>27.399820323216741</v>
      </c>
      <c r="F58" s="11">
        <f t="shared" ca="1" si="2"/>
        <v>57.557363017670696</v>
      </c>
      <c r="G58" s="11">
        <f t="shared" ca="1" si="3"/>
        <v>92.760686834372109</v>
      </c>
      <c r="H58" s="11">
        <f t="shared" ca="1" si="4"/>
        <v>93.619270225290379</v>
      </c>
      <c r="I58" s="11">
        <f t="shared" ca="1" si="5"/>
        <v>93.619270225290379</v>
      </c>
      <c r="J58" s="11">
        <f t="shared" ca="1" si="6"/>
        <v>121.01909054850712</v>
      </c>
      <c r="K58" s="11"/>
      <c r="L58" s="11"/>
      <c r="M58" s="11"/>
      <c r="N58" s="101">
        <f ca="1">SMALL($J$4:$J$1003,ROWS($J$4:J58))</f>
        <v>105.20792605747562</v>
      </c>
      <c r="O58" s="3">
        <f ca="1">ROWS($O$4:O58)/COUNT($N$4:$N$1003)</f>
        <v>5.5E-2</v>
      </c>
    </row>
    <row r="59" spans="1:15" hidden="1" x14ac:dyDescent="0.3">
      <c r="A59" s="84">
        <f t="shared" ca="1" si="0"/>
        <v>47.917696541685949</v>
      </c>
      <c r="B59" s="99">
        <f t="shared" ca="1" si="0"/>
        <v>47.024536699716506</v>
      </c>
      <c r="C59" s="99">
        <f t="shared" ca="1" si="0"/>
        <v>55.757936010236982</v>
      </c>
      <c r="D59" s="84">
        <f t="shared" ca="1" si="0"/>
        <v>39.767436241060658</v>
      </c>
      <c r="E59" s="100">
        <f t="shared" ca="1" si="1"/>
        <v>36.460466361448084</v>
      </c>
      <c r="F59" s="11">
        <f t="shared" ca="1" si="2"/>
        <v>55.757936010236982</v>
      </c>
      <c r="G59" s="11">
        <f t="shared" ca="1" si="3"/>
        <v>102.78247270995348</v>
      </c>
      <c r="H59" s="11">
        <f t="shared" ca="1" si="4"/>
        <v>95.52537225129764</v>
      </c>
      <c r="I59" s="11">
        <f t="shared" ca="1" si="5"/>
        <v>102.78247270995348</v>
      </c>
      <c r="J59" s="11">
        <f t="shared" ca="1" si="6"/>
        <v>139.24293907140157</v>
      </c>
      <c r="K59" s="11"/>
      <c r="L59" s="11"/>
      <c r="M59" s="11"/>
      <c r="N59" s="101">
        <f ca="1">SMALL($J$4:$J$1003,ROWS($J$4:J59))</f>
        <v>105.21324411996621</v>
      </c>
      <c r="O59" s="3">
        <f ca="1">ROWS($O$4:O59)/COUNT($N$4:$N$1003)</f>
        <v>5.6000000000000001E-2</v>
      </c>
    </row>
    <row r="60" spans="1:15" hidden="1" x14ac:dyDescent="0.3">
      <c r="A60" s="84">
        <f t="shared" ca="1" si="0"/>
        <v>51.102844675521979</v>
      </c>
      <c r="B60" s="99">
        <f t="shared" ca="1" si="0"/>
        <v>24.646581453242216</v>
      </c>
      <c r="C60" s="99">
        <f t="shared" ca="1" si="0"/>
        <v>28.858371521964759</v>
      </c>
      <c r="D60" s="84">
        <f t="shared" ca="1" si="0"/>
        <v>43.114787725357644</v>
      </c>
      <c r="E60" s="100">
        <f t="shared" ca="1" si="1"/>
        <v>52.75253185285267</v>
      </c>
      <c r="F60" s="11">
        <f t="shared" ca="1" si="2"/>
        <v>51.102844675521979</v>
      </c>
      <c r="G60" s="11">
        <f t="shared" ca="1" si="3"/>
        <v>75.749426128764199</v>
      </c>
      <c r="H60" s="11">
        <f t="shared" ca="1" si="4"/>
        <v>94.217632400879623</v>
      </c>
      <c r="I60" s="11">
        <f t="shared" ca="1" si="5"/>
        <v>94.217632400879623</v>
      </c>
      <c r="J60" s="11">
        <f t="shared" ca="1" si="6"/>
        <v>146.97016425373229</v>
      </c>
      <c r="K60" s="11"/>
      <c r="L60" s="11"/>
      <c r="M60" s="11"/>
      <c r="N60" s="101">
        <f ca="1">SMALL($J$4:$J$1003,ROWS($J$4:J60))</f>
        <v>105.23594392376273</v>
      </c>
      <c r="O60" s="3">
        <f ca="1">ROWS($O$4:O60)/COUNT($N$4:$N$1003)</f>
        <v>5.7000000000000002E-2</v>
      </c>
    </row>
    <row r="61" spans="1:15" hidden="1" x14ac:dyDescent="0.3">
      <c r="A61" s="84">
        <f t="shared" ca="1" si="0"/>
        <v>38.62256035405963</v>
      </c>
      <c r="B61" s="99">
        <f t="shared" ca="1" si="0"/>
        <v>49.9428781313879</v>
      </c>
      <c r="C61" s="99">
        <f t="shared" ca="1" si="0"/>
        <v>21.65850523358522</v>
      </c>
      <c r="D61" s="84">
        <f t="shared" ca="1" si="0"/>
        <v>27.831855682534648</v>
      </c>
      <c r="E61" s="100">
        <f t="shared" ca="1" si="1"/>
        <v>48.999932376700393</v>
      </c>
      <c r="F61" s="11">
        <f t="shared" ca="1" si="2"/>
        <v>38.62256035405963</v>
      </c>
      <c r="G61" s="11">
        <f t="shared" ca="1" si="3"/>
        <v>88.56543848544753</v>
      </c>
      <c r="H61" s="11">
        <f t="shared" ca="1" si="4"/>
        <v>66.454416036594282</v>
      </c>
      <c r="I61" s="11">
        <f t="shared" ca="1" si="5"/>
        <v>88.56543848544753</v>
      </c>
      <c r="J61" s="11">
        <f t="shared" ca="1" si="6"/>
        <v>137.56537086214792</v>
      </c>
      <c r="K61" s="11"/>
      <c r="L61" s="11"/>
      <c r="M61" s="11"/>
      <c r="N61" s="101">
        <f ca="1">SMALL($J$4:$J$1003,ROWS($J$4:J61))</f>
        <v>105.38025271220377</v>
      </c>
      <c r="O61" s="3">
        <f ca="1">ROWS($O$4:O61)/COUNT($N$4:$N$1003)</f>
        <v>5.8000000000000003E-2</v>
      </c>
    </row>
    <row r="62" spans="1:15" hidden="1" x14ac:dyDescent="0.3">
      <c r="A62" s="84">
        <f t="shared" ca="1" si="0"/>
        <v>23.454519859425226</v>
      </c>
      <c r="B62" s="99">
        <f t="shared" ca="1" si="0"/>
        <v>40.328045779552554</v>
      </c>
      <c r="C62" s="99">
        <f t="shared" ca="1" si="0"/>
        <v>43.058626591596791</v>
      </c>
      <c r="D62" s="84">
        <f t="shared" ca="1" si="0"/>
        <v>27.399296706960335</v>
      </c>
      <c r="E62" s="100">
        <f t="shared" ca="1" si="1"/>
        <v>47.978335253527874</v>
      </c>
      <c r="F62" s="11">
        <f t="shared" ca="1" si="2"/>
        <v>43.058626591596791</v>
      </c>
      <c r="G62" s="11">
        <f t="shared" ca="1" si="3"/>
        <v>83.386672371149345</v>
      </c>
      <c r="H62" s="11">
        <f t="shared" ca="1" si="4"/>
        <v>70.45792329855712</v>
      </c>
      <c r="I62" s="11">
        <f t="shared" ca="1" si="5"/>
        <v>83.386672371149345</v>
      </c>
      <c r="J62" s="11">
        <f t="shared" ca="1" si="6"/>
        <v>131.36500762467722</v>
      </c>
      <c r="K62" s="11"/>
      <c r="L62" s="11"/>
      <c r="M62" s="11"/>
      <c r="N62" s="101">
        <f ca="1">SMALL($J$4:$J$1003,ROWS($J$4:J62))</f>
        <v>105.41082527733474</v>
      </c>
      <c r="O62" s="3">
        <f ca="1">ROWS($O$4:O62)/COUNT($N$4:$N$1003)</f>
        <v>5.8999999999999997E-2</v>
      </c>
    </row>
    <row r="63" spans="1:15" hidden="1" x14ac:dyDescent="0.3">
      <c r="A63" s="84">
        <f t="shared" ca="1" si="0"/>
        <v>52.166139969213376</v>
      </c>
      <c r="B63" s="99">
        <f t="shared" ca="1" si="0"/>
        <v>49.566507168605987</v>
      </c>
      <c r="C63" s="99">
        <f t="shared" ca="1" si="0"/>
        <v>43.400263455270633</v>
      </c>
      <c r="D63" s="84">
        <f t="shared" ca="1" si="0"/>
        <v>26.702149867802973</v>
      </c>
      <c r="E63" s="100">
        <f t="shared" ca="1" si="1"/>
        <v>25.36884583791478</v>
      </c>
      <c r="F63" s="11">
        <f t="shared" ca="1" si="2"/>
        <v>52.166139969213376</v>
      </c>
      <c r="G63" s="11">
        <f t="shared" ca="1" si="3"/>
        <v>101.73264713781936</v>
      </c>
      <c r="H63" s="11">
        <f t="shared" ca="1" si="4"/>
        <v>78.868289837016349</v>
      </c>
      <c r="I63" s="11">
        <f t="shared" ca="1" si="5"/>
        <v>101.73264713781936</v>
      </c>
      <c r="J63" s="11">
        <f t="shared" ca="1" si="6"/>
        <v>127.10149297573413</v>
      </c>
      <c r="K63" s="11"/>
      <c r="L63" s="11"/>
      <c r="M63" s="11"/>
      <c r="N63" s="101">
        <f ca="1">SMALL($J$4:$J$1003,ROWS($J$4:J63))</f>
        <v>105.7080181805197</v>
      </c>
      <c r="O63" s="3">
        <f ca="1">ROWS($O$4:O63)/COUNT($N$4:$N$1003)</f>
        <v>0.06</v>
      </c>
    </row>
    <row r="64" spans="1:15" hidden="1" x14ac:dyDescent="0.3">
      <c r="A64" s="84">
        <f t="shared" ca="1" si="0"/>
        <v>45.472378873959244</v>
      </c>
      <c r="B64" s="99">
        <f t="shared" ca="1" si="0"/>
        <v>34.304148493239268</v>
      </c>
      <c r="C64" s="99">
        <f t="shared" ca="1" si="0"/>
        <v>24.161287547087902</v>
      </c>
      <c r="D64" s="84">
        <f t="shared" ca="1" si="0"/>
        <v>57.681537841143196</v>
      </c>
      <c r="E64" s="100">
        <f t="shared" ca="1" si="1"/>
        <v>34.33644174021498</v>
      </c>
      <c r="F64" s="11">
        <f t="shared" ca="1" si="2"/>
        <v>45.472378873959244</v>
      </c>
      <c r="G64" s="11">
        <f t="shared" ca="1" si="3"/>
        <v>79.776527367198511</v>
      </c>
      <c r="H64" s="11">
        <f t="shared" ca="1" si="4"/>
        <v>103.15391671510244</v>
      </c>
      <c r="I64" s="11">
        <f t="shared" ca="1" si="5"/>
        <v>103.15391671510244</v>
      </c>
      <c r="J64" s="11">
        <f t="shared" ca="1" si="6"/>
        <v>137.49035845531742</v>
      </c>
      <c r="K64" s="11"/>
      <c r="L64" s="11"/>
      <c r="M64" s="11"/>
      <c r="N64" s="101">
        <f ca="1">SMALL($J$4:$J$1003,ROWS($J$4:J64))</f>
        <v>105.83045142002845</v>
      </c>
      <c r="O64" s="3">
        <f ca="1">ROWS($O$4:O64)/COUNT($N$4:$N$1003)</f>
        <v>6.0999999999999999E-2</v>
      </c>
    </row>
    <row r="65" spans="1:15" hidden="1" x14ac:dyDescent="0.3">
      <c r="A65" s="84">
        <f t="shared" ca="1" si="0"/>
        <v>47.189453404065617</v>
      </c>
      <c r="B65" s="99">
        <f t="shared" ca="1" si="0"/>
        <v>47.999042481962974</v>
      </c>
      <c r="C65" s="99">
        <f t="shared" ca="1" si="0"/>
        <v>49.150865394217732</v>
      </c>
      <c r="D65" s="84">
        <f t="shared" ca="1" si="0"/>
        <v>46.85884138385844</v>
      </c>
      <c r="E65" s="100">
        <f t="shared" ca="1" si="1"/>
        <v>31.026020489155322</v>
      </c>
      <c r="F65" s="11">
        <f t="shared" ca="1" si="2"/>
        <v>49.150865394217732</v>
      </c>
      <c r="G65" s="11">
        <f t="shared" ca="1" si="3"/>
        <v>97.149907876180706</v>
      </c>
      <c r="H65" s="11">
        <f t="shared" ca="1" si="4"/>
        <v>96.009706778076179</v>
      </c>
      <c r="I65" s="11">
        <f t="shared" ca="1" si="5"/>
        <v>97.149907876180706</v>
      </c>
      <c r="J65" s="11">
        <f t="shared" ca="1" si="6"/>
        <v>128.17592836533603</v>
      </c>
      <c r="K65" s="11"/>
      <c r="L65" s="11"/>
      <c r="M65" s="11"/>
      <c r="N65" s="101">
        <f ca="1">SMALL($J$4:$J$1003,ROWS($J$4:J65))</f>
        <v>105.84064667509907</v>
      </c>
      <c r="O65" s="3">
        <f ca="1">ROWS($O$4:O65)/COUNT($N$4:$N$1003)</f>
        <v>6.2E-2</v>
      </c>
    </row>
    <row r="66" spans="1:15" hidden="1" x14ac:dyDescent="0.3">
      <c r="A66" s="84">
        <f t="shared" ca="1" si="0"/>
        <v>56.849090723624116</v>
      </c>
      <c r="B66" s="99">
        <f t="shared" ca="1" si="0"/>
        <v>37.705702982511276</v>
      </c>
      <c r="C66" s="99">
        <f t="shared" ca="1" si="0"/>
        <v>40.92215169551524</v>
      </c>
      <c r="D66" s="84">
        <f t="shared" ca="1" si="0"/>
        <v>34.008823160660498</v>
      </c>
      <c r="E66" s="100">
        <f t="shared" ca="1" si="1"/>
        <v>38.496971447412463</v>
      </c>
      <c r="F66" s="11">
        <f t="shared" ca="1" si="2"/>
        <v>56.849090723624116</v>
      </c>
      <c r="G66" s="11">
        <f t="shared" ca="1" si="3"/>
        <v>94.554793706135399</v>
      </c>
      <c r="H66" s="11">
        <f t="shared" ca="1" si="4"/>
        <v>90.857913884284613</v>
      </c>
      <c r="I66" s="11">
        <f t="shared" ca="1" si="5"/>
        <v>94.554793706135399</v>
      </c>
      <c r="J66" s="11">
        <f t="shared" ca="1" si="6"/>
        <v>133.05176515354788</v>
      </c>
      <c r="K66" s="11"/>
      <c r="L66" s="11"/>
      <c r="M66" s="11"/>
      <c r="N66" s="101">
        <f ca="1">SMALL($J$4:$J$1003,ROWS($J$4:J66))</f>
        <v>105.96892444545107</v>
      </c>
      <c r="O66" s="3">
        <f ca="1">ROWS($O$4:O66)/COUNT($N$4:$N$1003)</f>
        <v>6.3E-2</v>
      </c>
    </row>
    <row r="67" spans="1:15" hidden="1" x14ac:dyDescent="0.3">
      <c r="A67" s="84">
        <f t="shared" ca="1" si="0"/>
        <v>51.108288288006634</v>
      </c>
      <c r="B67" s="99">
        <f t="shared" ca="1" si="0"/>
        <v>52.639437581013979</v>
      </c>
      <c r="C67" s="99">
        <f t="shared" ca="1" si="0"/>
        <v>59.577898231307117</v>
      </c>
      <c r="D67" s="84">
        <f t="shared" ca="1" si="0"/>
        <v>43.41566786983541</v>
      </c>
      <c r="E67" s="100">
        <f t="shared" ca="1" si="1"/>
        <v>28.083758542443174</v>
      </c>
      <c r="F67" s="11">
        <f t="shared" ca="1" si="2"/>
        <v>59.577898231307117</v>
      </c>
      <c r="G67" s="11">
        <f t="shared" ca="1" si="3"/>
        <v>112.2173358123211</v>
      </c>
      <c r="H67" s="11">
        <f t="shared" ca="1" si="4"/>
        <v>102.99356610114253</v>
      </c>
      <c r="I67" s="11">
        <f t="shared" ca="1" si="5"/>
        <v>112.2173358123211</v>
      </c>
      <c r="J67" s="11">
        <f t="shared" ca="1" si="6"/>
        <v>140.30109435476427</v>
      </c>
      <c r="K67" s="11"/>
      <c r="L67" s="11"/>
      <c r="M67" s="11"/>
      <c r="N67" s="101">
        <f ca="1">SMALL($J$4:$J$1003,ROWS($J$4:J67))</f>
        <v>106.00479831693775</v>
      </c>
      <c r="O67" s="3">
        <f ca="1">ROWS($O$4:O67)/COUNT($N$4:$N$1003)</f>
        <v>6.4000000000000001E-2</v>
      </c>
    </row>
    <row r="68" spans="1:15" hidden="1" x14ac:dyDescent="0.3">
      <c r="A68" s="84">
        <f t="shared" ca="1" si="0"/>
        <v>20.800975127607742</v>
      </c>
      <c r="B68" s="99">
        <f t="shared" ca="1" si="0"/>
        <v>23.748493474425135</v>
      </c>
      <c r="C68" s="99">
        <f t="shared" ca="1" si="0"/>
        <v>37.879345006753141</v>
      </c>
      <c r="D68" s="84">
        <f t="shared" ref="D68" ca="1" si="7">D$1+(D$2-D$1)*RAND()</f>
        <v>23.611957304613167</v>
      </c>
      <c r="E68" s="100">
        <f t="shared" ca="1" si="1"/>
        <v>23.299038944716273</v>
      </c>
      <c r="F68" s="11">
        <f t="shared" ca="1" si="2"/>
        <v>37.879345006753141</v>
      </c>
      <c r="G68" s="11">
        <f t="shared" ca="1" si="3"/>
        <v>61.627838481178273</v>
      </c>
      <c r="H68" s="11">
        <f t="shared" ca="1" si="4"/>
        <v>61.491302311366312</v>
      </c>
      <c r="I68" s="11">
        <f t="shared" ca="1" si="5"/>
        <v>61.627838481178273</v>
      </c>
      <c r="J68" s="11">
        <f t="shared" ca="1" si="6"/>
        <v>84.926877425894546</v>
      </c>
      <c r="K68" s="11"/>
      <c r="L68" s="11"/>
      <c r="M68" s="11"/>
      <c r="N68" s="101">
        <f ca="1">SMALL($J$4:$J$1003,ROWS($J$4:J68))</f>
        <v>106.01111998698781</v>
      </c>
      <c r="O68" s="3">
        <f ca="1">ROWS($O$4:O68)/COUNT($N$4:$N$1003)</f>
        <v>6.5000000000000002E-2</v>
      </c>
    </row>
    <row r="69" spans="1:15" hidden="1" x14ac:dyDescent="0.3">
      <c r="A69" s="84">
        <f t="shared" ref="A69:D132" ca="1" si="8">A$1+(A$2-A$1)*RAND()</f>
        <v>55.414080310784954</v>
      </c>
      <c r="B69" s="99">
        <f t="shared" ca="1" si="8"/>
        <v>20.711567223204028</v>
      </c>
      <c r="C69" s="99">
        <f t="shared" ca="1" si="8"/>
        <v>53.172242502245474</v>
      </c>
      <c r="D69" s="84">
        <f t="shared" ca="1" si="8"/>
        <v>37.67843906344234</v>
      </c>
      <c r="E69" s="100">
        <f t="shared" ref="E69:E132" ca="1" si="9">E$1+(E$2-E$1)*RAND()</f>
        <v>28.847568870840853</v>
      </c>
      <c r="F69" s="11">
        <f t="shared" ref="F69:F132" ca="1" si="10">MAX(A69,C69)</f>
        <v>55.414080310784954</v>
      </c>
      <c r="G69" s="11">
        <f t="shared" ref="G69:G132" ca="1" si="11">F69+B69</f>
        <v>76.125647533988982</v>
      </c>
      <c r="H69" s="11">
        <f t="shared" ref="H69:H132" ca="1" si="12">F69+D69</f>
        <v>93.092519374227294</v>
      </c>
      <c r="I69" s="11">
        <f t="shared" ref="I69:I132" ca="1" si="13">MAX(G69:H69)</f>
        <v>93.092519374227294</v>
      </c>
      <c r="J69" s="11">
        <f t="shared" ref="J69:J132" ca="1" si="14">I69+E69</f>
        <v>121.94008824506815</v>
      </c>
      <c r="K69" s="11"/>
      <c r="L69" s="11"/>
      <c r="M69" s="11"/>
      <c r="N69" s="101">
        <f ca="1">SMALL($J$4:$J$1003,ROWS($J$4:J69))</f>
        <v>106.02195514087012</v>
      </c>
      <c r="O69" s="3">
        <f ca="1">ROWS($O$4:O69)/COUNT($N$4:$N$1003)</f>
        <v>6.6000000000000003E-2</v>
      </c>
    </row>
    <row r="70" spans="1:15" hidden="1" x14ac:dyDescent="0.3">
      <c r="A70" s="84">
        <f t="shared" ca="1" si="8"/>
        <v>43.220360734322995</v>
      </c>
      <c r="B70" s="99">
        <f t="shared" ca="1" si="8"/>
        <v>35.460959382746466</v>
      </c>
      <c r="C70" s="99">
        <f t="shared" ca="1" si="8"/>
        <v>46.472975661724163</v>
      </c>
      <c r="D70" s="84">
        <f t="shared" ca="1" si="8"/>
        <v>56.756861673572644</v>
      </c>
      <c r="E70" s="100">
        <f t="shared" ca="1" si="9"/>
        <v>22.131059383350674</v>
      </c>
      <c r="F70" s="11">
        <f t="shared" ca="1" si="10"/>
        <v>46.472975661724163</v>
      </c>
      <c r="G70" s="11">
        <f t="shared" ca="1" si="11"/>
        <v>81.93393504447063</v>
      </c>
      <c r="H70" s="11">
        <f t="shared" ca="1" si="12"/>
        <v>103.22983733529681</v>
      </c>
      <c r="I70" s="11">
        <f t="shared" ca="1" si="13"/>
        <v>103.22983733529681</v>
      </c>
      <c r="J70" s="11">
        <f t="shared" ca="1" si="14"/>
        <v>125.36089671864748</v>
      </c>
      <c r="K70" s="11"/>
      <c r="L70" s="11"/>
      <c r="M70" s="11"/>
      <c r="N70" s="101">
        <f ca="1">SMALL($J$4:$J$1003,ROWS($J$4:J70))</f>
        <v>106.26393258132357</v>
      </c>
      <c r="O70" s="3">
        <f ca="1">ROWS($O$4:O70)/COUNT($N$4:$N$1003)</f>
        <v>6.7000000000000004E-2</v>
      </c>
    </row>
    <row r="71" spans="1:15" hidden="1" x14ac:dyDescent="0.3">
      <c r="A71" s="84">
        <f t="shared" ca="1" si="8"/>
        <v>39.289777917343699</v>
      </c>
      <c r="B71" s="99">
        <f t="shared" ca="1" si="8"/>
        <v>41.316780868059311</v>
      </c>
      <c r="C71" s="99">
        <f t="shared" ca="1" si="8"/>
        <v>26.831369857271294</v>
      </c>
      <c r="D71" s="84">
        <f t="shared" ca="1" si="8"/>
        <v>58.36675582128543</v>
      </c>
      <c r="E71" s="100">
        <f t="shared" ca="1" si="9"/>
        <v>53.250828993802287</v>
      </c>
      <c r="F71" s="11">
        <f t="shared" ca="1" si="10"/>
        <v>39.289777917343699</v>
      </c>
      <c r="G71" s="11">
        <f t="shared" ca="1" si="11"/>
        <v>80.60655878540301</v>
      </c>
      <c r="H71" s="11">
        <f t="shared" ca="1" si="12"/>
        <v>97.656533738629122</v>
      </c>
      <c r="I71" s="11">
        <f t="shared" ca="1" si="13"/>
        <v>97.656533738629122</v>
      </c>
      <c r="J71" s="11">
        <f t="shared" ca="1" si="14"/>
        <v>150.90736273243141</v>
      </c>
      <c r="K71" s="11"/>
      <c r="L71" s="11"/>
      <c r="M71" s="11"/>
      <c r="N71" s="101">
        <f ca="1">SMALL($J$4:$J$1003,ROWS($J$4:J71))</f>
        <v>106.2841419937551</v>
      </c>
      <c r="O71" s="3">
        <f ca="1">ROWS($O$4:O71)/COUNT($N$4:$N$1003)</f>
        <v>6.8000000000000005E-2</v>
      </c>
    </row>
    <row r="72" spans="1:15" hidden="1" x14ac:dyDescent="0.3">
      <c r="A72" s="84">
        <f t="shared" ca="1" si="8"/>
        <v>43.167406605244771</v>
      </c>
      <c r="B72" s="99">
        <f t="shared" ca="1" si="8"/>
        <v>38.884596075675979</v>
      </c>
      <c r="C72" s="99">
        <f t="shared" ca="1" si="8"/>
        <v>48.221541725654475</v>
      </c>
      <c r="D72" s="84">
        <f t="shared" ca="1" si="8"/>
        <v>25.773314406456546</v>
      </c>
      <c r="E72" s="100">
        <f t="shared" ca="1" si="9"/>
        <v>29.83674618030523</v>
      </c>
      <c r="F72" s="11">
        <f t="shared" ca="1" si="10"/>
        <v>48.221541725654475</v>
      </c>
      <c r="G72" s="11">
        <f t="shared" ca="1" si="11"/>
        <v>87.106137801330448</v>
      </c>
      <c r="H72" s="11">
        <f t="shared" ca="1" si="12"/>
        <v>73.994856132111025</v>
      </c>
      <c r="I72" s="11">
        <f t="shared" ca="1" si="13"/>
        <v>87.106137801330448</v>
      </c>
      <c r="J72" s="11">
        <f t="shared" ca="1" si="14"/>
        <v>116.94288398163567</v>
      </c>
      <c r="K72" s="11"/>
      <c r="L72" s="11"/>
      <c r="M72" s="11"/>
      <c r="N72" s="101">
        <f ca="1">SMALL($J$4:$J$1003,ROWS($J$4:J72))</f>
        <v>106.29338996890746</v>
      </c>
      <c r="O72" s="3">
        <f ca="1">ROWS($O$4:O72)/COUNT($N$4:$N$1003)</f>
        <v>6.9000000000000006E-2</v>
      </c>
    </row>
    <row r="73" spans="1:15" hidden="1" x14ac:dyDescent="0.3">
      <c r="A73" s="84">
        <f t="shared" ca="1" si="8"/>
        <v>41.255972696532027</v>
      </c>
      <c r="B73" s="99">
        <f t="shared" ca="1" si="8"/>
        <v>44.503591975890437</v>
      </c>
      <c r="C73" s="99">
        <f t="shared" ca="1" si="8"/>
        <v>27.769654535448186</v>
      </c>
      <c r="D73" s="84">
        <f t="shared" ca="1" si="8"/>
        <v>45.905857937961009</v>
      </c>
      <c r="E73" s="100">
        <f t="shared" ca="1" si="9"/>
        <v>35.118658905793488</v>
      </c>
      <c r="F73" s="11">
        <f t="shared" ca="1" si="10"/>
        <v>41.255972696532027</v>
      </c>
      <c r="G73" s="11">
        <f t="shared" ca="1" si="11"/>
        <v>85.759564672422471</v>
      </c>
      <c r="H73" s="11">
        <f t="shared" ca="1" si="12"/>
        <v>87.161830634493043</v>
      </c>
      <c r="I73" s="11">
        <f t="shared" ca="1" si="13"/>
        <v>87.161830634493043</v>
      </c>
      <c r="J73" s="11">
        <f t="shared" ca="1" si="14"/>
        <v>122.28048954028654</v>
      </c>
      <c r="K73" s="11"/>
      <c r="L73" s="11"/>
      <c r="M73" s="11"/>
      <c r="N73" s="101">
        <f ca="1">SMALL($J$4:$J$1003,ROWS($J$4:J73))</f>
        <v>106.32234852900996</v>
      </c>
      <c r="O73" s="3">
        <f ca="1">ROWS($O$4:O73)/COUNT($N$4:$N$1003)</f>
        <v>7.0000000000000007E-2</v>
      </c>
    </row>
    <row r="74" spans="1:15" hidden="1" x14ac:dyDescent="0.3">
      <c r="A74" s="84">
        <f t="shared" ca="1" si="8"/>
        <v>39.267954125120596</v>
      </c>
      <c r="B74" s="99">
        <f t="shared" ca="1" si="8"/>
        <v>46.383656047679395</v>
      </c>
      <c r="C74" s="99">
        <f t="shared" ca="1" si="8"/>
        <v>28.019688640776415</v>
      </c>
      <c r="D74" s="84">
        <f t="shared" ca="1" si="8"/>
        <v>59.202461868242708</v>
      </c>
      <c r="E74" s="100">
        <f t="shared" ca="1" si="9"/>
        <v>27.637208396189777</v>
      </c>
      <c r="F74" s="11">
        <f t="shared" ca="1" si="10"/>
        <v>39.267954125120596</v>
      </c>
      <c r="G74" s="11">
        <f t="shared" ca="1" si="11"/>
        <v>85.651610172799991</v>
      </c>
      <c r="H74" s="11">
        <f t="shared" ca="1" si="12"/>
        <v>98.470415993363304</v>
      </c>
      <c r="I74" s="11">
        <f t="shared" ca="1" si="13"/>
        <v>98.470415993363304</v>
      </c>
      <c r="J74" s="11">
        <f t="shared" ca="1" si="14"/>
        <v>126.10762438955308</v>
      </c>
      <c r="K74" s="11"/>
      <c r="L74" s="11"/>
      <c r="M74" s="11"/>
      <c r="N74" s="101">
        <f ca="1">SMALL($J$4:$J$1003,ROWS($J$4:J74))</f>
        <v>106.55442740964189</v>
      </c>
      <c r="O74" s="3">
        <f ca="1">ROWS($O$4:O74)/COUNT($N$4:$N$1003)</f>
        <v>7.0999999999999994E-2</v>
      </c>
    </row>
    <row r="75" spans="1:15" hidden="1" x14ac:dyDescent="0.3">
      <c r="A75" s="84">
        <f t="shared" ca="1" si="8"/>
        <v>20.933489370085173</v>
      </c>
      <c r="B75" s="99">
        <f t="shared" ca="1" si="8"/>
        <v>42.919478602186857</v>
      </c>
      <c r="C75" s="99">
        <f t="shared" ca="1" si="8"/>
        <v>35.241794372140554</v>
      </c>
      <c r="D75" s="84">
        <f t="shared" ca="1" si="8"/>
        <v>47.831406486355249</v>
      </c>
      <c r="E75" s="100">
        <f t="shared" ca="1" si="9"/>
        <v>27.427252712131342</v>
      </c>
      <c r="F75" s="11">
        <f t="shared" ca="1" si="10"/>
        <v>35.241794372140554</v>
      </c>
      <c r="G75" s="11">
        <f t="shared" ca="1" si="11"/>
        <v>78.161272974327403</v>
      </c>
      <c r="H75" s="11">
        <f t="shared" ca="1" si="12"/>
        <v>83.073200858495795</v>
      </c>
      <c r="I75" s="11">
        <f t="shared" ca="1" si="13"/>
        <v>83.073200858495795</v>
      </c>
      <c r="J75" s="11">
        <f t="shared" ca="1" si="14"/>
        <v>110.50045357062714</v>
      </c>
      <c r="K75" s="11"/>
      <c r="L75" s="11"/>
      <c r="M75" s="11"/>
      <c r="N75" s="101">
        <f ca="1">SMALL($J$4:$J$1003,ROWS($J$4:J75))</f>
        <v>106.62528699652808</v>
      </c>
      <c r="O75" s="3">
        <f ca="1">ROWS($O$4:O75)/COUNT($N$4:$N$1003)</f>
        <v>7.1999999999999995E-2</v>
      </c>
    </row>
    <row r="76" spans="1:15" hidden="1" x14ac:dyDescent="0.3">
      <c r="A76" s="84">
        <f t="shared" ca="1" si="8"/>
        <v>56.198282021249433</v>
      </c>
      <c r="B76" s="99">
        <f t="shared" ca="1" si="8"/>
        <v>53.819531377600811</v>
      </c>
      <c r="C76" s="99">
        <f t="shared" ca="1" si="8"/>
        <v>33.246756461378006</v>
      </c>
      <c r="D76" s="84">
        <f t="shared" ca="1" si="8"/>
        <v>57.732892009496538</v>
      </c>
      <c r="E76" s="100">
        <f t="shared" ca="1" si="9"/>
        <v>55.194731473909727</v>
      </c>
      <c r="F76" s="11">
        <f t="shared" ca="1" si="10"/>
        <v>56.198282021249433</v>
      </c>
      <c r="G76" s="11">
        <f t="shared" ca="1" si="11"/>
        <v>110.01781339885025</v>
      </c>
      <c r="H76" s="11">
        <f t="shared" ca="1" si="12"/>
        <v>113.93117403074598</v>
      </c>
      <c r="I76" s="11">
        <f t="shared" ca="1" si="13"/>
        <v>113.93117403074598</v>
      </c>
      <c r="J76" s="11">
        <f t="shared" ca="1" si="14"/>
        <v>169.12590550465569</v>
      </c>
      <c r="K76" s="11"/>
      <c r="L76" s="11"/>
      <c r="M76" s="11"/>
      <c r="N76" s="101">
        <f ca="1">SMALL($J$4:$J$1003,ROWS($J$4:J76))</f>
        <v>107.09588389252042</v>
      </c>
      <c r="O76" s="3">
        <f ca="1">ROWS($O$4:O76)/COUNT($N$4:$N$1003)</f>
        <v>7.2999999999999995E-2</v>
      </c>
    </row>
    <row r="77" spans="1:15" hidden="1" x14ac:dyDescent="0.3">
      <c r="A77" s="84">
        <f t="shared" ca="1" si="8"/>
        <v>50.514588213689692</v>
      </c>
      <c r="B77" s="99">
        <f t="shared" ca="1" si="8"/>
        <v>47.220143993934997</v>
      </c>
      <c r="C77" s="99">
        <f t="shared" ca="1" si="8"/>
        <v>33.857885978412298</v>
      </c>
      <c r="D77" s="84">
        <f t="shared" ca="1" si="8"/>
        <v>41.174328152759792</v>
      </c>
      <c r="E77" s="100">
        <f t="shared" ca="1" si="9"/>
        <v>59.443942233888514</v>
      </c>
      <c r="F77" s="11">
        <f t="shared" ca="1" si="10"/>
        <v>50.514588213689692</v>
      </c>
      <c r="G77" s="11">
        <f t="shared" ca="1" si="11"/>
        <v>97.734732207624688</v>
      </c>
      <c r="H77" s="11">
        <f t="shared" ca="1" si="12"/>
        <v>91.68891636644949</v>
      </c>
      <c r="I77" s="11">
        <f t="shared" ca="1" si="13"/>
        <v>97.734732207624688</v>
      </c>
      <c r="J77" s="11">
        <f t="shared" ca="1" si="14"/>
        <v>157.17867444151321</v>
      </c>
      <c r="K77" s="11"/>
      <c r="L77" s="11"/>
      <c r="M77" s="11"/>
      <c r="N77" s="101">
        <f ca="1">SMALL($J$4:$J$1003,ROWS($J$4:J77))</f>
        <v>107.09630843760262</v>
      </c>
      <c r="O77" s="3">
        <f ca="1">ROWS($O$4:O77)/COUNT($N$4:$N$1003)</f>
        <v>7.3999999999999996E-2</v>
      </c>
    </row>
    <row r="78" spans="1:15" hidden="1" x14ac:dyDescent="0.3">
      <c r="A78" s="84">
        <f t="shared" ca="1" si="8"/>
        <v>47.492899665240458</v>
      </c>
      <c r="B78" s="99">
        <f t="shared" ca="1" si="8"/>
        <v>23.638838009733526</v>
      </c>
      <c r="C78" s="99">
        <f t="shared" ca="1" si="8"/>
        <v>23.157376149242452</v>
      </c>
      <c r="D78" s="84">
        <f t="shared" ca="1" si="8"/>
        <v>59.518517857054043</v>
      </c>
      <c r="E78" s="100">
        <f t="shared" ca="1" si="9"/>
        <v>56.824947950525235</v>
      </c>
      <c r="F78" s="11">
        <f t="shared" ca="1" si="10"/>
        <v>47.492899665240458</v>
      </c>
      <c r="G78" s="11">
        <f t="shared" ca="1" si="11"/>
        <v>71.131737674973976</v>
      </c>
      <c r="H78" s="11">
        <f t="shared" ca="1" si="12"/>
        <v>107.01141752229449</v>
      </c>
      <c r="I78" s="11">
        <f t="shared" ca="1" si="13"/>
        <v>107.01141752229449</v>
      </c>
      <c r="J78" s="11">
        <f t="shared" ca="1" si="14"/>
        <v>163.83636547281972</v>
      </c>
      <c r="K78" s="11"/>
      <c r="L78" s="11"/>
      <c r="M78" s="11"/>
      <c r="N78" s="101">
        <f ca="1">SMALL($J$4:$J$1003,ROWS($J$4:J78))</f>
        <v>107.289959088177</v>
      </c>
      <c r="O78" s="3">
        <f ca="1">ROWS($O$4:O78)/COUNT($N$4:$N$1003)</f>
        <v>7.4999999999999997E-2</v>
      </c>
    </row>
    <row r="79" spans="1:15" hidden="1" x14ac:dyDescent="0.3">
      <c r="A79" s="84">
        <f t="shared" ca="1" si="8"/>
        <v>25.840244310553384</v>
      </c>
      <c r="B79" s="99">
        <f t="shared" ca="1" si="8"/>
        <v>22.735741871340188</v>
      </c>
      <c r="C79" s="99">
        <f t="shared" ca="1" si="8"/>
        <v>34.142271556123589</v>
      </c>
      <c r="D79" s="84">
        <f t="shared" ca="1" si="8"/>
        <v>29.719069821164403</v>
      </c>
      <c r="E79" s="100">
        <f t="shared" ca="1" si="9"/>
        <v>31.991282056486803</v>
      </c>
      <c r="F79" s="11">
        <f t="shared" ca="1" si="10"/>
        <v>34.142271556123589</v>
      </c>
      <c r="G79" s="11">
        <f t="shared" ca="1" si="11"/>
        <v>56.878013427463777</v>
      </c>
      <c r="H79" s="11">
        <f t="shared" ca="1" si="12"/>
        <v>63.861341377287992</v>
      </c>
      <c r="I79" s="11">
        <f t="shared" ca="1" si="13"/>
        <v>63.861341377287992</v>
      </c>
      <c r="J79" s="11">
        <f t="shared" ca="1" si="14"/>
        <v>95.852623433774795</v>
      </c>
      <c r="K79" s="11"/>
      <c r="L79" s="11"/>
      <c r="M79" s="11"/>
      <c r="N79" s="101">
        <f ca="1">SMALL($J$4:$J$1003,ROWS($J$4:J79))</f>
        <v>107.39683218535623</v>
      </c>
      <c r="O79" s="3">
        <f ca="1">ROWS($O$4:O79)/COUNT($N$4:$N$1003)</f>
        <v>7.5999999999999998E-2</v>
      </c>
    </row>
    <row r="80" spans="1:15" hidden="1" x14ac:dyDescent="0.3">
      <c r="A80" s="84">
        <f t="shared" ca="1" si="8"/>
        <v>34.974010268992934</v>
      </c>
      <c r="B80" s="99">
        <f t="shared" ca="1" si="8"/>
        <v>49.348134041578035</v>
      </c>
      <c r="C80" s="99">
        <f t="shared" ca="1" si="8"/>
        <v>53.715055305791751</v>
      </c>
      <c r="D80" s="84">
        <f t="shared" ca="1" si="8"/>
        <v>44.779154348213332</v>
      </c>
      <c r="E80" s="100">
        <f t="shared" ca="1" si="9"/>
        <v>45.144816680271376</v>
      </c>
      <c r="F80" s="11">
        <f t="shared" ca="1" si="10"/>
        <v>53.715055305791751</v>
      </c>
      <c r="G80" s="11">
        <f t="shared" ca="1" si="11"/>
        <v>103.06318934736979</v>
      </c>
      <c r="H80" s="11">
        <f t="shared" ca="1" si="12"/>
        <v>98.49420965400509</v>
      </c>
      <c r="I80" s="11">
        <f t="shared" ca="1" si="13"/>
        <v>103.06318934736979</v>
      </c>
      <c r="J80" s="11">
        <f t="shared" ca="1" si="14"/>
        <v>148.20800602764115</v>
      </c>
      <c r="K80" s="11"/>
      <c r="L80" s="11"/>
      <c r="M80" s="11"/>
      <c r="N80" s="101">
        <f ca="1">SMALL($J$4:$J$1003,ROWS($J$4:J80))</f>
        <v>107.54754271511541</v>
      </c>
      <c r="O80" s="3">
        <f ca="1">ROWS($O$4:O80)/COUNT($N$4:$N$1003)</f>
        <v>7.6999999999999999E-2</v>
      </c>
    </row>
    <row r="81" spans="1:15" hidden="1" x14ac:dyDescent="0.3">
      <c r="A81" s="84">
        <f t="shared" ca="1" si="8"/>
        <v>48.408161307542031</v>
      </c>
      <c r="B81" s="99">
        <f t="shared" ca="1" si="8"/>
        <v>24.942115391556243</v>
      </c>
      <c r="C81" s="99">
        <f t="shared" ca="1" si="8"/>
        <v>57.927164411644021</v>
      </c>
      <c r="D81" s="84">
        <f t="shared" ca="1" si="8"/>
        <v>22.852930244192571</v>
      </c>
      <c r="E81" s="100">
        <f t="shared" ca="1" si="9"/>
        <v>43.72658360480429</v>
      </c>
      <c r="F81" s="11">
        <f t="shared" ca="1" si="10"/>
        <v>57.927164411644021</v>
      </c>
      <c r="G81" s="11">
        <f t="shared" ca="1" si="11"/>
        <v>82.869279803200271</v>
      </c>
      <c r="H81" s="11">
        <f t="shared" ca="1" si="12"/>
        <v>80.780094655836592</v>
      </c>
      <c r="I81" s="11">
        <f t="shared" ca="1" si="13"/>
        <v>82.869279803200271</v>
      </c>
      <c r="J81" s="11">
        <f t="shared" ca="1" si="14"/>
        <v>126.59586340800456</v>
      </c>
      <c r="K81" s="11"/>
      <c r="L81" s="11"/>
      <c r="M81" s="11"/>
      <c r="N81" s="101">
        <f ca="1">SMALL($J$4:$J$1003,ROWS($J$4:J81))</f>
        <v>107.61929667561853</v>
      </c>
      <c r="O81" s="3">
        <f ca="1">ROWS($O$4:O81)/COUNT($N$4:$N$1003)</f>
        <v>7.8E-2</v>
      </c>
    </row>
    <row r="82" spans="1:15" hidden="1" x14ac:dyDescent="0.3">
      <c r="A82" s="84">
        <f t="shared" ca="1" si="8"/>
        <v>22.519119519073371</v>
      </c>
      <c r="B82" s="99">
        <f t="shared" ca="1" si="8"/>
        <v>41.22538580990603</v>
      </c>
      <c r="C82" s="99">
        <f t="shared" ca="1" si="8"/>
        <v>52.877219944854971</v>
      </c>
      <c r="D82" s="84">
        <f t="shared" ca="1" si="8"/>
        <v>32.969038841153363</v>
      </c>
      <c r="E82" s="100">
        <f t="shared" ca="1" si="9"/>
        <v>48.31643833496598</v>
      </c>
      <c r="F82" s="11">
        <f t="shared" ca="1" si="10"/>
        <v>52.877219944854971</v>
      </c>
      <c r="G82" s="11">
        <f t="shared" ca="1" si="11"/>
        <v>94.102605754761001</v>
      </c>
      <c r="H82" s="11">
        <f t="shared" ca="1" si="12"/>
        <v>85.846258786008335</v>
      </c>
      <c r="I82" s="11">
        <f t="shared" ca="1" si="13"/>
        <v>94.102605754761001</v>
      </c>
      <c r="J82" s="11">
        <f t="shared" ca="1" si="14"/>
        <v>142.41904408972698</v>
      </c>
      <c r="K82" s="11"/>
      <c r="L82" s="11"/>
      <c r="M82" s="11"/>
      <c r="N82" s="101">
        <f ca="1">SMALL($J$4:$J$1003,ROWS($J$4:J82))</f>
        <v>107.67185969769081</v>
      </c>
      <c r="O82" s="3">
        <f ca="1">ROWS($O$4:O82)/COUNT($N$4:$N$1003)</f>
        <v>7.9000000000000001E-2</v>
      </c>
    </row>
    <row r="83" spans="1:15" hidden="1" x14ac:dyDescent="0.3">
      <c r="A83" s="84">
        <f t="shared" ca="1" si="8"/>
        <v>59.300187442683942</v>
      </c>
      <c r="B83" s="99">
        <f t="shared" ca="1" si="8"/>
        <v>38.284312002816371</v>
      </c>
      <c r="C83" s="99">
        <f t="shared" ca="1" si="8"/>
        <v>48.698763981494608</v>
      </c>
      <c r="D83" s="84">
        <f t="shared" ca="1" si="8"/>
        <v>42.448842232332616</v>
      </c>
      <c r="E83" s="100">
        <f t="shared" ca="1" si="9"/>
        <v>29.81072752994034</v>
      </c>
      <c r="F83" s="11">
        <f t="shared" ca="1" si="10"/>
        <v>59.300187442683942</v>
      </c>
      <c r="G83" s="11">
        <f t="shared" ca="1" si="11"/>
        <v>97.584499445500313</v>
      </c>
      <c r="H83" s="11">
        <f t="shared" ca="1" si="12"/>
        <v>101.74902967501656</v>
      </c>
      <c r="I83" s="11">
        <f t="shared" ca="1" si="13"/>
        <v>101.74902967501656</v>
      </c>
      <c r="J83" s="11">
        <f t="shared" ca="1" si="14"/>
        <v>131.5597572049569</v>
      </c>
      <c r="K83" s="11"/>
      <c r="L83" s="11"/>
      <c r="M83" s="11"/>
      <c r="N83" s="101">
        <f ca="1">SMALL($J$4:$J$1003,ROWS($J$4:J83))</f>
        <v>107.73040879138043</v>
      </c>
      <c r="O83" s="3">
        <f ca="1">ROWS($O$4:O83)/COUNT($N$4:$N$1003)</f>
        <v>0.08</v>
      </c>
    </row>
    <row r="84" spans="1:15" hidden="1" x14ac:dyDescent="0.3">
      <c r="A84" s="84">
        <f t="shared" ca="1" si="8"/>
        <v>24.664830470764709</v>
      </c>
      <c r="B84" s="99">
        <f t="shared" ca="1" si="8"/>
        <v>46.512689552611164</v>
      </c>
      <c r="C84" s="99">
        <f t="shared" ca="1" si="8"/>
        <v>47.608904460404567</v>
      </c>
      <c r="D84" s="84">
        <f t="shared" ca="1" si="8"/>
        <v>42.200330331743068</v>
      </c>
      <c r="E84" s="100">
        <f t="shared" ca="1" si="9"/>
        <v>55.057771381442137</v>
      </c>
      <c r="F84" s="11">
        <f t="shared" ca="1" si="10"/>
        <v>47.608904460404567</v>
      </c>
      <c r="G84" s="11">
        <f t="shared" ca="1" si="11"/>
        <v>94.121594013015738</v>
      </c>
      <c r="H84" s="11">
        <f t="shared" ca="1" si="12"/>
        <v>89.809234792147635</v>
      </c>
      <c r="I84" s="11">
        <f t="shared" ca="1" si="13"/>
        <v>94.121594013015738</v>
      </c>
      <c r="J84" s="11">
        <f t="shared" ca="1" si="14"/>
        <v>149.17936539445788</v>
      </c>
      <c r="K84" s="11"/>
      <c r="L84" s="11"/>
      <c r="M84" s="11"/>
      <c r="N84" s="101">
        <f ca="1">SMALL($J$4:$J$1003,ROWS($J$4:J84))</f>
        <v>108.41073730634126</v>
      </c>
      <c r="O84" s="3">
        <f ca="1">ROWS($O$4:O84)/COUNT($N$4:$N$1003)</f>
        <v>8.1000000000000003E-2</v>
      </c>
    </row>
    <row r="85" spans="1:15" hidden="1" x14ac:dyDescent="0.3">
      <c r="A85" s="84">
        <f t="shared" ca="1" si="8"/>
        <v>36.823755129640361</v>
      </c>
      <c r="B85" s="99">
        <f t="shared" ca="1" si="8"/>
        <v>39.547155846164266</v>
      </c>
      <c r="C85" s="99">
        <f t="shared" ca="1" si="8"/>
        <v>51.355186344843283</v>
      </c>
      <c r="D85" s="84">
        <f t="shared" ca="1" si="8"/>
        <v>40.239221210844924</v>
      </c>
      <c r="E85" s="100">
        <f t="shared" ca="1" si="9"/>
        <v>25.064165741640018</v>
      </c>
      <c r="F85" s="11">
        <f t="shared" ca="1" si="10"/>
        <v>51.355186344843283</v>
      </c>
      <c r="G85" s="11">
        <f t="shared" ca="1" si="11"/>
        <v>90.902342191007548</v>
      </c>
      <c r="H85" s="11">
        <f t="shared" ca="1" si="12"/>
        <v>91.594407555688207</v>
      </c>
      <c r="I85" s="11">
        <f t="shared" ca="1" si="13"/>
        <v>91.594407555688207</v>
      </c>
      <c r="J85" s="11">
        <f t="shared" ca="1" si="14"/>
        <v>116.65857329732822</v>
      </c>
      <c r="K85" s="11"/>
      <c r="L85" s="11"/>
      <c r="M85" s="11"/>
      <c r="N85" s="101">
        <f ca="1">SMALL($J$4:$J$1003,ROWS($J$4:J85))</f>
        <v>108.66837166516636</v>
      </c>
      <c r="O85" s="3">
        <f ca="1">ROWS($O$4:O85)/COUNT($N$4:$N$1003)</f>
        <v>8.2000000000000003E-2</v>
      </c>
    </row>
    <row r="86" spans="1:15" hidden="1" x14ac:dyDescent="0.3">
      <c r="A86" s="84">
        <f t="shared" ca="1" si="8"/>
        <v>50.513320910725952</v>
      </c>
      <c r="B86" s="99">
        <f t="shared" ca="1" si="8"/>
        <v>29.762735984921878</v>
      </c>
      <c r="C86" s="99">
        <f t="shared" ca="1" si="8"/>
        <v>28.114838531565955</v>
      </c>
      <c r="D86" s="84">
        <f t="shared" ca="1" si="8"/>
        <v>56.340370887770682</v>
      </c>
      <c r="E86" s="100">
        <f t="shared" ca="1" si="9"/>
        <v>52.559518353589539</v>
      </c>
      <c r="F86" s="11">
        <f t="shared" ca="1" si="10"/>
        <v>50.513320910725952</v>
      </c>
      <c r="G86" s="11">
        <f t="shared" ca="1" si="11"/>
        <v>80.276056895647827</v>
      </c>
      <c r="H86" s="11">
        <f t="shared" ca="1" si="12"/>
        <v>106.85369179849664</v>
      </c>
      <c r="I86" s="11">
        <f t="shared" ca="1" si="13"/>
        <v>106.85369179849664</v>
      </c>
      <c r="J86" s="11">
        <f t="shared" ca="1" si="14"/>
        <v>159.41321015208618</v>
      </c>
      <c r="K86" s="11"/>
      <c r="L86" s="11"/>
      <c r="M86" s="11"/>
      <c r="N86" s="101">
        <f ca="1">SMALL($J$4:$J$1003,ROWS($J$4:J86))</f>
        <v>108.83703784595875</v>
      </c>
      <c r="O86" s="3">
        <f ca="1">ROWS($O$4:O86)/COUNT($N$4:$N$1003)</f>
        <v>8.3000000000000004E-2</v>
      </c>
    </row>
    <row r="87" spans="1:15" hidden="1" x14ac:dyDescent="0.3">
      <c r="A87" s="84">
        <f t="shared" ca="1" si="8"/>
        <v>54.08704243110116</v>
      </c>
      <c r="B87" s="99">
        <f t="shared" ca="1" si="8"/>
        <v>30.724981128457721</v>
      </c>
      <c r="C87" s="99">
        <f t="shared" ca="1" si="8"/>
        <v>53.794845133081601</v>
      </c>
      <c r="D87" s="84">
        <f t="shared" ca="1" si="8"/>
        <v>56.160252048667132</v>
      </c>
      <c r="E87" s="100">
        <f t="shared" ca="1" si="9"/>
        <v>36.939923144413086</v>
      </c>
      <c r="F87" s="11">
        <f t="shared" ca="1" si="10"/>
        <v>54.08704243110116</v>
      </c>
      <c r="G87" s="11">
        <f t="shared" ca="1" si="11"/>
        <v>84.812023559558881</v>
      </c>
      <c r="H87" s="11">
        <f t="shared" ca="1" si="12"/>
        <v>110.2472944797683</v>
      </c>
      <c r="I87" s="11">
        <f t="shared" ca="1" si="13"/>
        <v>110.2472944797683</v>
      </c>
      <c r="J87" s="11">
        <f t="shared" ca="1" si="14"/>
        <v>147.18721762418139</v>
      </c>
      <c r="K87" s="11"/>
      <c r="L87" s="11"/>
      <c r="M87" s="11"/>
      <c r="N87" s="101">
        <f ca="1">SMALL($J$4:$J$1003,ROWS($J$4:J87))</f>
        <v>108.94543352514287</v>
      </c>
      <c r="O87" s="3">
        <f ca="1">ROWS($O$4:O87)/COUNT($N$4:$N$1003)</f>
        <v>8.4000000000000005E-2</v>
      </c>
    </row>
    <row r="88" spans="1:15" hidden="1" x14ac:dyDescent="0.3">
      <c r="A88" s="84">
        <f t="shared" ca="1" si="8"/>
        <v>49.014503564190179</v>
      </c>
      <c r="B88" s="99">
        <f t="shared" ca="1" si="8"/>
        <v>43.037208247001317</v>
      </c>
      <c r="C88" s="99">
        <f t="shared" ca="1" si="8"/>
        <v>22.572900764840881</v>
      </c>
      <c r="D88" s="84">
        <f t="shared" ca="1" si="8"/>
        <v>35.23253307756854</v>
      </c>
      <c r="E88" s="100">
        <f t="shared" ca="1" si="9"/>
        <v>27.317500998693802</v>
      </c>
      <c r="F88" s="11">
        <f t="shared" ca="1" si="10"/>
        <v>49.014503564190179</v>
      </c>
      <c r="G88" s="11">
        <f t="shared" ca="1" si="11"/>
        <v>92.051711811191495</v>
      </c>
      <c r="H88" s="11">
        <f t="shared" ca="1" si="12"/>
        <v>84.247036641758712</v>
      </c>
      <c r="I88" s="11">
        <f t="shared" ca="1" si="13"/>
        <v>92.051711811191495</v>
      </c>
      <c r="J88" s="11">
        <f t="shared" ca="1" si="14"/>
        <v>119.3692128098853</v>
      </c>
      <c r="K88" s="11"/>
      <c r="L88" s="11"/>
      <c r="M88" s="11"/>
      <c r="N88" s="101">
        <f ca="1">SMALL($J$4:$J$1003,ROWS($J$4:J88))</f>
        <v>109.05203599888793</v>
      </c>
      <c r="O88" s="3">
        <f ca="1">ROWS($O$4:O88)/COUNT($N$4:$N$1003)</f>
        <v>8.5000000000000006E-2</v>
      </c>
    </row>
    <row r="89" spans="1:15" hidden="1" x14ac:dyDescent="0.3">
      <c r="A89" s="84">
        <f t="shared" ca="1" si="8"/>
        <v>37.186255108159038</v>
      </c>
      <c r="B89" s="99">
        <f t="shared" ca="1" si="8"/>
        <v>27.828449644296803</v>
      </c>
      <c r="C89" s="99">
        <f t="shared" ca="1" si="8"/>
        <v>21.528352060229746</v>
      </c>
      <c r="D89" s="84">
        <f t="shared" ca="1" si="8"/>
        <v>36.802052406030839</v>
      </c>
      <c r="E89" s="100">
        <f t="shared" ca="1" si="9"/>
        <v>49.314738511475838</v>
      </c>
      <c r="F89" s="11">
        <f t="shared" ca="1" si="10"/>
        <v>37.186255108159038</v>
      </c>
      <c r="G89" s="11">
        <f t="shared" ca="1" si="11"/>
        <v>65.014704752455842</v>
      </c>
      <c r="H89" s="11">
        <f t="shared" ca="1" si="12"/>
        <v>73.98830751418987</v>
      </c>
      <c r="I89" s="11">
        <f t="shared" ca="1" si="13"/>
        <v>73.98830751418987</v>
      </c>
      <c r="J89" s="11">
        <f t="shared" ca="1" si="14"/>
        <v>123.30304602566571</v>
      </c>
      <c r="K89" s="11"/>
      <c r="L89" s="11"/>
      <c r="M89" s="11"/>
      <c r="N89" s="101">
        <f ca="1">SMALL($J$4:$J$1003,ROWS($J$4:J89))</f>
        <v>109.21719014454477</v>
      </c>
      <c r="O89" s="3">
        <f ca="1">ROWS($O$4:O89)/COUNT($N$4:$N$1003)</f>
        <v>8.5999999999999993E-2</v>
      </c>
    </row>
    <row r="90" spans="1:15" hidden="1" x14ac:dyDescent="0.3">
      <c r="A90" s="84">
        <f t="shared" ca="1" si="8"/>
        <v>37.198876438485335</v>
      </c>
      <c r="B90" s="99">
        <f t="shared" ca="1" si="8"/>
        <v>44.691909262003556</v>
      </c>
      <c r="C90" s="99">
        <f t="shared" ca="1" si="8"/>
        <v>31.100155203659416</v>
      </c>
      <c r="D90" s="84">
        <f t="shared" ca="1" si="8"/>
        <v>45.399899381820092</v>
      </c>
      <c r="E90" s="100">
        <f t="shared" ca="1" si="9"/>
        <v>41.545815866096063</v>
      </c>
      <c r="F90" s="11">
        <f t="shared" ca="1" si="10"/>
        <v>37.198876438485335</v>
      </c>
      <c r="G90" s="11">
        <f t="shared" ca="1" si="11"/>
        <v>81.890785700488891</v>
      </c>
      <c r="H90" s="11">
        <f t="shared" ca="1" si="12"/>
        <v>82.598775820305434</v>
      </c>
      <c r="I90" s="11">
        <f t="shared" ca="1" si="13"/>
        <v>82.598775820305434</v>
      </c>
      <c r="J90" s="11">
        <f t="shared" ca="1" si="14"/>
        <v>124.1445916864015</v>
      </c>
      <c r="K90" s="11"/>
      <c r="L90" s="11"/>
      <c r="M90" s="11"/>
      <c r="N90" s="101">
        <f ca="1">SMALL($J$4:$J$1003,ROWS($J$4:J90))</f>
        <v>109.22902559917696</v>
      </c>
      <c r="O90" s="3">
        <f ca="1">ROWS($O$4:O90)/COUNT($N$4:$N$1003)</f>
        <v>8.6999999999999994E-2</v>
      </c>
    </row>
    <row r="91" spans="1:15" hidden="1" x14ac:dyDescent="0.3">
      <c r="A91" s="84">
        <f t="shared" ca="1" si="8"/>
        <v>39.000777699796359</v>
      </c>
      <c r="B91" s="99">
        <f t="shared" ca="1" si="8"/>
        <v>22.94970604199829</v>
      </c>
      <c r="C91" s="99">
        <f t="shared" ca="1" si="8"/>
        <v>51.050447196921873</v>
      </c>
      <c r="D91" s="84">
        <f t="shared" ca="1" si="8"/>
        <v>38.362761523830216</v>
      </c>
      <c r="E91" s="100">
        <f t="shared" ca="1" si="9"/>
        <v>52.822361174549556</v>
      </c>
      <c r="F91" s="11">
        <f t="shared" ca="1" si="10"/>
        <v>51.050447196921873</v>
      </c>
      <c r="G91" s="11">
        <f t="shared" ca="1" si="11"/>
        <v>74.000153238920163</v>
      </c>
      <c r="H91" s="11">
        <f t="shared" ca="1" si="12"/>
        <v>89.413208720752095</v>
      </c>
      <c r="I91" s="11">
        <f t="shared" ca="1" si="13"/>
        <v>89.413208720752095</v>
      </c>
      <c r="J91" s="11">
        <f t="shared" ca="1" si="14"/>
        <v>142.23556989530164</v>
      </c>
      <c r="K91" s="11"/>
      <c r="L91" s="11"/>
      <c r="M91" s="11"/>
      <c r="N91" s="101">
        <f ca="1">SMALL($J$4:$J$1003,ROWS($J$4:J91))</f>
        <v>109.25846546656309</v>
      </c>
      <c r="O91" s="3">
        <f ca="1">ROWS($O$4:O91)/COUNT($N$4:$N$1003)</f>
        <v>8.7999999999999995E-2</v>
      </c>
    </row>
    <row r="92" spans="1:15" hidden="1" x14ac:dyDescent="0.3">
      <c r="A92" s="84">
        <f t="shared" ca="1" si="8"/>
        <v>37.483163867908928</v>
      </c>
      <c r="B92" s="99">
        <f t="shared" ca="1" si="8"/>
        <v>35.445800523515032</v>
      </c>
      <c r="C92" s="99">
        <f t="shared" ca="1" si="8"/>
        <v>36.328631330860595</v>
      </c>
      <c r="D92" s="84">
        <f t="shared" ca="1" si="8"/>
        <v>25.919515825178564</v>
      </c>
      <c r="E92" s="100">
        <f t="shared" ca="1" si="9"/>
        <v>30.828994149535585</v>
      </c>
      <c r="F92" s="11">
        <f t="shared" ca="1" si="10"/>
        <v>37.483163867908928</v>
      </c>
      <c r="G92" s="11">
        <f t="shared" ca="1" si="11"/>
        <v>72.92896439142396</v>
      </c>
      <c r="H92" s="11">
        <f t="shared" ca="1" si="12"/>
        <v>63.402679693087492</v>
      </c>
      <c r="I92" s="11">
        <f t="shared" ca="1" si="13"/>
        <v>72.92896439142396</v>
      </c>
      <c r="J92" s="11">
        <f t="shared" ca="1" si="14"/>
        <v>103.75795854095955</v>
      </c>
      <c r="K92" s="11"/>
      <c r="L92" s="11"/>
      <c r="M92" s="11"/>
      <c r="N92" s="101">
        <f ca="1">SMALL($J$4:$J$1003,ROWS($J$4:J92))</f>
        <v>109.51428583988383</v>
      </c>
      <c r="O92" s="3">
        <f ca="1">ROWS($O$4:O92)/COUNT($N$4:$N$1003)</f>
        <v>8.8999999999999996E-2</v>
      </c>
    </row>
    <row r="93" spans="1:15" hidden="1" x14ac:dyDescent="0.3">
      <c r="A93" s="84">
        <f t="shared" ca="1" si="8"/>
        <v>57.080144640173302</v>
      </c>
      <c r="B93" s="99">
        <f t="shared" ca="1" si="8"/>
        <v>47.543492685930573</v>
      </c>
      <c r="C93" s="99">
        <f t="shared" ca="1" si="8"/>
        <v>52.612412515183223</v>
      </c>
      <c r="D93" s="84">
        <f t="shared" ca="1" si="8"/>
        <v>41.937465791806247</v>
      </c>
      <c r="E93" s="100">
        <f t="shared" ca="1" si="9"/>
        <v>41.293820266506273</v>
      </c>
      <c r="F93" s="11">
        <f t="shared" ca="1" si="10"/>
        <v>57.080144640173302</v>
      </c>
      <c r="G93" s="11">
        <f t="shared" ca="1" si="11"/>
        <v>104.62363732610388</v>
      </c>
      <c r="H93" s="11">
        <f t="shared" ca="1" si="12"/>
        <v>99.017610431979548</v>
      </c>
      <c r="I93" s="11">
        <f t="shared" ca="1" si="13"/>
        <v>104.62363732610388</v>
      </c>
      <c r="J93" s="11">
        <f t="shared" ca="1" si="14"/>
        <v>145.91745759261016</v>
      </c>
      <c r="K93" s="11"/>
      <c r="L93" s="11"/>
      <c r="M93" s="11"/>
      <c r="N93" s="101">
        <f ca="1">SMALL($J$4:$J$1003,ROWS($J$4:J93))</f>
        <v>109.59476886437</v>
      </c>
      <c r="O93" s="3">
        <f ca="1">ROWS($O$4:O93)/COUNT($N$4:$N$1003)</f>
        <v>0.09</v>
      </c>
    </row>
    <row r="94" spans="1:15" hidden="1" x14ac:dyDescent="0.3">
      <c r="A94" s="84">
        <f t="shared" ca="1" si="8"/>
        <v>28.209973389436882</v>
      </c>
      <c r="B94" s="99">
        <f t="shared" ca="1" si="8"/>
        <v>47.410461624873477</v>
      </c>
      <c r="C94" s="99">
        <f t="shared" ca="1" si="8"/>
        <v>50.46764682065934</v>
      </c>
      <c r="D94" s="84">
        <f t="shared" ca="1" si="8"/>
        <v>33.846840781829727</v>
      </c>
      <c r="E94" s="100">
        <f t="shared" ca="1" si="9"/>
        <v>56.926801846046068</v>
      </c>
      <c r="F94" s="11">
        <f t="shared" ca="1" si="10"/>
        <v>50.46764682065934</v>
      </c>
      <c r="G94" s="11">
        <f t="shared" ca="1" si="11"/>
        <v>97.878108445532817</v>
      </c>
      <c r="H94" s="11">
        <f t="shared" ca="1" si="12"/>
        <v>84.314487602489066</v>
      </c>
      <c r="I94" s="11">
        <f t="shared" ca="1" si="13"/>
        <v>97.878108445532817</v>
      </c>
      <c r="J94" s="11">
        <f t="shared" ca="1" si="14"/>
        <v>154.80491029157889</v>
      </c>
      <c r="K94" s="11"/>
      <c r="L94" s="11"/>
      <c r="M94" s="11"/>
      <c r="N94" s="101">
        <f ca="1">SMALL($J$4:$J$1003,ROWS($J$4:J94))</f>
        <v>109.66276595044823</v>
      </c>
      <c r="O94" s="3">
        <f ca="1">ROWS($O$4:O94)/COUNT($N$4:$N$1003)</f>
        <v>9.0999999999999998E-2</v>
      </c>
    </row>
    <row r="95" spans="1:15" hidden="1" x14ac:dyDescent="0.3">
      <c r="A95" s="84">
        <f t="shared" ca="1" si="8"/>
        <v>37.103074751570276</v>
      </c>
      <c r="B95" s="99">
        <f t="shared" ca="1" si="8"/>
        <v>30.234978714299924</v>
      </c>
      <c r="C95" s="99">
        <f t="shared" ca="1" si="8"/>
        <v>33.942413823953892</v>
      </c>
      <c r="D95" s="84">
        <f t="shared" ca="1" si="8"/>
        <v>41.056344458464181</v>
      </c>
      <c r="E95" s="100">
        <f t="shared" ca="1" si="9"/>
        <v>31.099046256528634</v>
      </c>
      <c r="F95" s="11">
        <f t="shared" ca="1" si="10"/>
        <v>37.103074751570276</v>
      </c>
      <c r="G95" s="11">
        <f t="shared" ca="1" si="11"/>
        <v>67.338053465870203</v>
      </c>
      <c r="H95" s="11">
        <f t="shared" ca="1" si="12"/>
        <v>78.159419210034457</v>
      </c>
      <c r="I95" s="11">
        <f t="shared" ca="1" si="13"/>
        <v>78.159419210034457</v>
      </c>
      <c r="J95" s="11">
        <f t="shared" ca="1" si="14"/>
        <v>109.25846546656309</v>
      </c>
      <c r="K95" s="11"/>
      <c r="L95" s="11"/>
      <c r="M95" s="11"/>
      <c r="N95" s="101">
        <f ca="1">SMALL($J$4:$J$1003,ROWS($J$4:J95))</f>
        <v>109.67460907533614</v>
      </c>
      <c r="O95" s="3">
        <f ca="1">ROWS($O$4:O95)/COUNT($N$4:$N$1003)</f>
        <v>9.1999999999999998E-2</v>
      </c>
    </row>
    <row r="96" spans="1:15" hidden="1" x14ac:dyDescent="0.3">
      <c r="A96" s="84">
        <f t="shared" ca="1" si="8"/>
        <v>44.715920456838418</v>
      </c>
      <c r="B96" s="99">
        <f t="shared" ca="1" si="8"/>
        <v>36.476080381731762</v>
      </c>
      <c r="C96" s="99">
        <f t="shared" ca="1" si="8"/>
        <v>40.457691055924286</v>
      </c>
      <c r="D96" s="84">
        <f t="shared" ca="1" si="8"/>
        <v>29.444388444924122</v>
      </c>
      <c r="E96" s="100">
        <f t="shared" ca="1" si="9"/>
        <v>44.767230706014296</v>
      </c>
      <c r="F96" s="11">
        <f t="shared" ca="1" si="10"/>
        <v>44.715920456838418</v>
      </c>
      <c r="G96" s="11">
        <f t="shared" ca="1" si="11"/>
        <v>81.192000838570181</v>
      </c>
      <c r="H96" s="11">
        <f t="shared" ca="1" si="12"/>
        <v>74.160308901762534</v>
      </c>
      <c r="I96" s="11">
        <f t="shared" ca="1" si="13"/>
        <v>81.192000838570181</v>
      </c>
      <c r="J96" s="11">
        <f t="shared" ca="1" si="14"/>
        <v>125.95923154458447</v>
      </c>
      <c r="K96" s="11"/>
      <c r="L96" s="11"/>
      <c r="M96" s="11"/>
      <c r="N96" s="101">
        <f ca="1">SMALL($J$4:$J$1003,ROWS($J$4:J96))</f>
        <v>109.77134942782502</v>
      </c>
      <c r="O96" s="3">
        <f ca="1">ROWS($O$4:O96)/COUNT($N$4:$N$1003)</f>
        <v>9.2999999999999999E-2</v>
      </c>
    </row>
    <row r="97" spans="1:15" hidden="1" x14ac:dyDescent="0.3">
      <c r="A97" s="84">
        <f t="shared" ca="1" si="8"/>
        <v>55.512336156663835</v>
      </c>
      <c r="B97" s="99">
        <f t="shared" ca="1" si="8"/>
        <v>55.802259349802135</v>
      </c>
      <c r="C97" s="99">
        <f t="shared" ca="1" si="8"/>
        <v>59.5735069366266</v>
      </c>
      <c r="D97" s="84">
        <f t="shared" ca="1" si="8"/>
        <v>37.168141227751121</v>
      </c>
      <c r="E97" s="100">
        <f t="shared" ca="1" si="9"/>
        <v>46.688226640468514</v>
      </c>
      <c r="F97" s="11">
        <f t="shared" ca="1" si="10"/>
        <v>59.5735069366266</v>
      </c>
      <c r="G97" s="11">
        <f t="shared" ca="1" si="11"/>
        <v>115.37576628642873</v>
      </c>
      <c r="H97" s="11">
        <f t="shared" ca="1" si="12"/>
        <v>96.741648164377722</v>
      </c>
      <c r="I97" s="11">
        <f t="shared" ca="1" si="13"/>
        <v>115.37576628642873</v>
      </c>
      <c r="J97" s="11">
        <f t="shared" ca="1" si="14"/>
        <v>162.06399292689724</v>
      </c>
      <c r="K97" s="11"/>
      <c r="L97" s="11"/>
      <c r="M97" s="11"/>
      <c r="N97" s="101">
        <f ca="1">SMALL($J$4:$J$1003,ROWS($J$4:J97))</f>
        <v>109.84344594759722</v>
      </c>
      <c r="O97" s="3">
        <f ca="1">ROWS($O$4:O97)/COUNT($N$4:$N$1003)</f>
        <v>9.4E-2</v>
      </c>
    </row>
    <row r="98" spans="1:15" hidden="1" x14ac:dyDescent="0.3">
      <c r="A98" s="84">
        <f t="shared" ca="1" si="8"/>
        <v>22.910542171157793</v>
      </c>
      <c r="B98" s="99">
        <f t="shared" ca="1" si="8"/>
        <v>29.303150270734903</v>
      </c>
      <c r="C98" s="99">
        <f t="shared" ca="1" si="8"/>
        <v>21.215521156816258</v>
      </c>
      <c r="D98" s="84">
        <f t="shared" ca="1" si="8"/>
        <v>31.247839540573018</v>
      </c>
      <c r="E98" s="100">
        <f t="shared" ca="1" si="9"/>
        <v>51.252443565603926</v>
      </c>
      <c r="F98" s="11">
        <f t="shared" ca="1" si="10"/>
        <v>22.910542171157793</v>
      </c>
      <c r="G98" s="11">
        <f t="shared" ca="1" si="11"/>
        <v>52.213692441892697</v>
      </c>
      <c r="H98" s="11">
        <f t="shared" ca="1" si="12"/>
        <v>54.158381711730812</v>
      </c>
      <c r="I98" s="11">
        <f t="shared" ca="1" si="13"/>
        <v>54.158381711730812</v>
      </c>
      <c r="J98" s="11">
        <f t="shared" ca="1" si="14"/>
        <v>105.41082527733474</v>
      </c>
      <c r="K98" s="11"/>
      <c r="L98" s="11"/>
      <c r="M98" s="11"/>
      <c r="N98" s="101">
        <f ca="1">SMALL($J$4:$J$1003,ROWS($J$4:J98))</f>
        <v>109.84565912958504</v>
      </c>
      <c r="O98" s="3">
        <f ca="1">ROWS($O$4:O98)/COUNT($N$4:$N$1003)</f>
        <v>9.5000000000000001E-2</v>
      </c>
    </row>
    <row r="99" spans="1:15" hidden="1" x14ac:dyDescent="0.3">
      <c r="A99" s="84">
        <f t="shared" ca="1" si="8"/>
        <v>49.803238766642551</v>
      </c>
      <c r="B99" s="99">
        <f t="shared" ca="1" si="8"/>
        <v>56.834787502839767</v>
      </c>
      <c r="C99" s="99">
        <f t="shared" ca="1" si="8"/>
        <v>26.765281086106288</v>
      </c>
      <c r="D99" s="84">
        <f t="shared" ca="1" si="8"/>
        <v>20.835085160840169</v>
      </c>
      <c r="E99" s="100">
        <f t="shared" ca="1" si="9"/>
        <v>45.673870701134689</v>
      </c>
      <c r="F99" s="11">
        <f t="shared" ca="1" si="10"/>
        <v>49.803238766642551</v>
      </c>
      <c r="G99" s="11">
        <f t="shared" ca="1" si="11"/>
        <v>106.63802626948231</v>
      </c>
      <c r="H99" s="11">
        <f t="shared" ca="1" si="12"/>
        <v>70.638323927482716</v>
      </c>
      <c r="I99" s="11">
        <f t="shared" ca="1" si="13"/>
        <v>106.63802626948231</v>
      </c>
      <c r="J99" s="11">
        <f t="shared" ca="1" si="14"/>
        <v>152.311896970617</v>
      </c>
      <c r="K99" s="11"/>
      <c r="L99" s="11"/>
      <c r="M99" s="11"/>
      <c r="N99" s="101">
        <f ca="1">SMALL($J$4:$J$1003,ROWS($J$4:J99))</f>
        <v>109.85864857619661</v>
      </c>
      <c r="O99" s="3">
        <f ca="1">ROWS($O$4:O99)/COUNT($N$4:$N$1003)</f>
        <v>9.6000000000000002E-2</v>
      </c>
    </row>
    <row r="100" spans="1:15" hidden="1" x14ac:dyDescent="0.3">
      <c r="A100" s="84">
        <f t="shared" ca="1" si="8"/>
        <v>29.982224400799488</v>
      </c>
      <c r="B100" s="99">
        <f t="shared" ca="1" si="8"/>
        <v>41.746614833003242</v>
      </c>
      <c r="C100" s="99">
        <f t="shared" ca="1" si="8"/>
        <v>32.483634399845009</v>
      </c>
      <c r="D100" s="84">
        <f t="shared" ca="1" si="8"/>
        <v>35.153314180064719</v>
      </c>
      <c r="E100" s="100">
        <f t="shared" ca="1" si="9"/>
        <v>36.935830071924769</v>
      </c>
      <c r="F100" s="11">
        <f t="shared" ca="1" si="10"/>
        <v>32.483634399845009</v>
      </c>
      <c r="G100" s="11">
        <f t="shared" ca="1" si="11"/>
        <v>74.230249232848251</v>
      </c>
      <c r="H100" s="11">
        <f t="shared" ca="1" si="12"/>
        <v>67.636948579909728</v>
      </c>
      <c r="I100" s="11">
        <f t="shared" ca="1" si="13"/>
        <v>74.230249232848251</v>
      </c>
      <c r="J100" s="11">
        <f t="shared" ca="1" si="14"/>
        <v>111.16607930477302</v>
      </c>
      <c r="K100" s="11"/>
      <c r="L100" s="11"/>
      <c r="M100" s="11"/>
      <c r="N100" s="101">
        <f ca="1">SMALL($J$4:$J$1003,ROWS($J$4:J100))</f>
        <v>109.94667123955517</v>
      </c>
      <c r="O100" s="3">
        <f ca="1">ROWS($O$4:O100)/COUNT($N$4:$N$1003)</f>
        <v>9.7000000000000003E-2</v>
      </c>
    </row>
    <row r="101" spans="1:15" hidden="1" x14ac:dyDescent="0.3">
      <c r="A101" s="84">
        <f t="shared" ca="1" si="8"/>
        <v>51.0199258059396</v>
      </c>
      <c r="B101" s="99">
        <f t="shared" ca="1" si="8"/>
        <v>40.968099001221518</v>
      </c>
      <c r="C101" s="99">
        <f t="shared" ca="1" si="8"/>
        <v>26.830024564265983</v>
      </c>
      <c r="D101" s="84">
        <f t="shared" ca="1" si="8"/>
        <v>46.080749803959264</v>
      </c>
      <c r="E101" s="100">
        <f t="shared" ca="1" si="9"/>
        <v>34.338241742417203</v>
      </c>
      <c r="F101" s="11">
        <f t="shared" ca="1" si="10"/>
        <v>51.0199258059396</v>
      </c>
      <c r="G101" s="11">
        <f t="shared" ca="1" si="11"/>
        <v>91.988024807161111</v>
      </c>
      <c r="H101" s="11">
        <f t="shared" ca="1" si="12"/>
        <v>97.100675609898872</v>
      </c>
      <c r="I101" s="11">
        <f t="shared" ca="1" si="13"/>
        <v>97.100675609898872</v>
      </c>
      <c r="J101" s="11">
        <f t="shared" ca="1" si="14"/>
        <v>131.43891735231608</v>
      </c>
      <c r="K101" s="11"/>
      <c r="L101" s="11"/>
      <c r="M101" s="11"/>
      <c r="N101" s="101">
        <f ca="1">SMALL($J$4:$J$1003,ROWS($J$4:J101))</f>
        <v>109.9935316133712</v>
      </c>
      <c r="O101" s="3">
        <f ca="1">ROWS($O$4:O101)/COUNT($N$4:$N$1003)</f>
        <v>9.8000000000000004E-2</v>
      </c>
    </row>
    <row r="102" spans="1:15" hidden="1" x14ac:dyDescent="0.3">
      <c r="A102" s="84">
        <f t="shared" ca="1" si="8"/>
        <v>24.297990735460942</v>
      </c>
      <c r="B102" s="99">
        <f t="shared" ca="1" si="8"/>
        <v>46.898119508605205</v>
      </c>
      <c r="C102" s="99">
        <f t="shared" ca="1" si="8"/>
        <v>31.569896586766092</v>
      </c>
      <c r="D102" s="84">
        <f t="shared" ca="1" si="8"/>
        <v>44.948331690662165</v>
      </c>
      <c r="E102" s="100">
        <f t="shared" ca="1" si="9"/>
        <v>22.173537702401855</v>
      </c>
      <c r="F102" s="11">
        <f t="shared" ca="1" si="10"/>
        <v>31.569896586766092</v>
      </c>
      <c r="G102" s="11">
        <f t="shared" ca="1" si="11"/>
        <v>78.468016095371297</v>
      </c>
      <c r="H102" s="11">
        <f t="shared" ca="1" si="12"/>
        <v>76.51822827742825</v>
      </c>
      <c r="I102" s="11">
        <f t="shared" ca="1" si="13"/>
        <v>78.468016095371297</v>
      </c>
      <c r="J102" s="11">
        <f t="shared" ca="1" si="14"/>
        <v>100.64155379777316</v>
      </c>
      <c r="K102" s="11"/>
      <c r="L102" s="11"/>
      <c r="M102" s="11"/>
      <c r="N102" s="101">
        <f ca="1">SMALL($J$4:$J$1003,ROWS($J$4:J102))</f>
        <v>110.02178232320924</v>
      </c>
      <c r="O102" s="3">
        <f ca="1">ROWS($O$4:O102)/COUNT($N$4:$N$1003)</f>
        <v>9.9000000000000005E-2</v>
      </c>
    </row>
    <row r="103" spans="1:15" hidden="1" x14ac:dyDescent="0.3">
      <c r="A103" s="84">
        <f t="shared" ca="1" si="8"/>
        <v>58.258451260289924</v>
      </c>
      <c r="B103" s="99">
        <f t="shared" ca="1" si="8"/>
        <v>57.870820808717831</v>
      </c>
      <c r="C103" s="99">
        <f t="shared" ca="1" si="8"/>
        <v>47.232110083768767</v>
      </c>
      <c r="D103" s="84">
        <f t="shared" ca="1" si="8"/>
        <v>37.297343936010208</v>
      </c>
      <c r="E103" s="100">
        <f t="shared" ca="1" si="9"/>
        <v>32.539545175665189</v>
      </c>
      <c r="F103" s="11">
        <f t="shared" ca="1" si="10"/>
        <v>58.258451260289924</v>
      </c>
      <c r="G103" s="11">
        <f t="shared" ca="1" si="11"/>
        <v>116.12927206900775</v>
      </c>
      <c r="H103" s="11">
        <f t="shared" ca="1" si="12"/>
        <v>95.555795196300124</v>
      </c>
      <c r="I103" s="11">
        <f t="shared" ca="1" si="13"/>
        <v>116.12927206900775</v>
      </c>
      <c r="J103" s="11">
        <f t="shared" ca="1" si="14"/>
        <v>148.66881724467294</v>
      </c>
      <c r="K103" s="11"/>
      <c r="L103" s="11"/>
      <c r="M103" s="11"/>
      <c r="N103" s="101">
        <f ca="1">SMALL($J$4:$J$1003,ROWS($J$4:J103))</f>
        <v>110.33347512137181</v>
      </c>
      <c r="O103" s="3">
        <f ca="1">ROWS($O$4:O103)/COUNT($N$4:$N$1003)</f>
        <v>0.1</v>
      </c>
    </row>
    <row r="104" spans="1:15" hidden="1" x14ac:dyDescent="0.3">
      <c r="A104" s="84">
        <f t="shared" ca="1" si="8"/>
        <v>47.789844932718275</v>
      </c>
      <c r="B104" s="99">
        <f t="shared" ca="1" si="8"/>
        <v>46.789466783922322</v>
      </c>
      <c r="C104" s="99">
        <f t="shared" ca="1" si="8"/>
        <v>22.556239564874279</v>
      </c>
      <c r="D104" s="84">
        <f t="shared" ca="1" si="8"/>
        <v>39.667758817078621</v>
      </c>
      <c r="E104" s="100">
        <f t="shared" ca="1" si="9"/>
        <v>48.958567826057291</v>
      </c>
      <c r="F104" s="11">
        <f t="shared" ca="1" si="10"/>
        <v>47.789844932718275</v>
      </c>
      <c r="G104" s="11">
        <f t="shared" ca="1" si="11"/>
        <v>94.579311716640603</v>
      </c>
      <c r="H104" s="11">
        <f t="shared" ca="1" si="12"/>
        <v>87.457603749796903</v>
      </c>
      <c r="I104" s="11">
        <f t="shared" ca="1" si="13"/>
        <v>94.579311716640603</v>
      </c>
      <c r="J104" s="11">
        <f t="shared" ca="1" si="14"/>
        <v>143.53787954269791</v>
      </c>
      <c r="K104" s="11"/>
      <c r="L104" s="11"/>
      <c r="M104" s="11"/>
      <c r="N104" s="101">
        <f ca="1">SMALL($J$4:$J$1003,ROWS($J$4:J104))</f>
        <v>110.46877691393553</v>
      </c>
      <c r="O104" s="3">
        <f ca="1">ROWS($O$4:O104)/COUNT($N$4:$N$1003)</f>
        <v>0.10100000000000001</v>
      </c>
    </row>
    <row r="105" spans="1:15" hidden="1" x14ac:dyDescent="0.3">
      <c r="A105" s="84">
        <f t="shared" ca="1" si="8"/>
        <v>48.151718247279845</v>
      </c>
      <c r="B105" s="99">
        <f t="shared" ca="1" si="8"/>
        <v>34.572999630140657</v>
      </c>
      <c r="C105" s="99">
        <f t="shared" ca="1" si="8"/>
        <v>53.6377328044614</v>
      </c>
      <c r="D105" s="84">
        <f t="shared" ca="1" si="8"/>
        <v>48.533817911397406</v>
      </c>
      <c r="E105" s="100">
        <f t="shared" ca="1" si="9"/>
        <v>22.853566210963464</v>
      </c>
      <c r="F105" s="11">
        <f t="shared" ca="1" si="10"/>
        <v>53.6377328044614</v>
      </c>
      <c r="G105" s="11">
        <f t="shared" ca="1" si="11"/>
        <v>88.21073243460205</v>
      </c>
      <c r="H105" s="11">
        <f t="shared" ca="1" si="12"/>
        <v>102.17155071585881</v>
      </c>
      <c r="I105" s="11">
        <f t="shared" ca="1" si="13"/>
        <v>102.17155071585881</v>
      </c>
      <c r="J105" s="11">
        <f t="shared" ca="1" si="14"/>
        <v>125.02511692682228</v>
      </c>
      <c r="K105" s="11"/>
      <c r="L105" s="11"/>
      <c r="M105" s="11"/>
      <c r="N105" s="101">
        <f ca="1">SMALL($J$4:$J$1003,ROWS($J$4:J105))</f>
        <v>110.50045357062714</v>
      </c>
      <c r="O105" s="3">
        <f ca="1">ROWS($O$4:O105)/COUNT($N$4:$N$1003)</f>
        <v>0.10199999999999999</v>
      </c>
    </row>
    <row r="106" spans="1:15" hidden="1" x14ac:dyDescent="0.3">
      <c r="A106" s="84">
        <f t="shared" ca="1" si="8"/>
        <v>25.696192248481857</v>
      </c>
      <c r="B106" s="99">
        <f t="shared" ca="1" si="8"/>
        <v>47.874396731717582</v>
      </c>
      <c r="C106" s="99">
        <f t="shared" ca="1" si="8"/>
        <v>53.807762200163964</v>
      </c>
      <c r="D106" s="84">
        <f t="shared" ca="1" si="8"/>
        <v>31.702589497947677</v>
      </c>
      <c r="E106" s="100">
        <f t="shared" ca="1" si="9"/>
        <v>38.39139405656632</v>
      </c>
      <c r="F106" s="11">
        <f t="shared" ca="1" si="10"/>
        <v>53.807762200163964</v>
      </c>
      <c r="G106" s="11">
        <f t="shared" ca="1" si="11"/>
        <v>101.68215893188155</v>
      </c>
      <c r="H106" s="11">
        <f t="shared" ca="1" si="12"/>
        <v>85.510351698111634</v>
      </c>
      <c r="I106" s="11">
        <f t="shared" ca="1" si="13"/>
        <v>101.68215893188155</v>
      </c>
      <c r="J106" s="11">
        <f t="shared" ca="1" si="14"/>
        <v>140.07355298844786</v>
      </c>
      <c r="K106" s="11"/>
      <c r="L106" s="11"/>
      <c r="M106" s="11"/>
      <c r="N106" s="101">
        <f ca="1">SMALL($J$4:$J$1003,ROWS($J$4:J106))</f>
        <v>110.53890941538808</v>
      </c>
      <c r="O106" s="3">
        <f ca="1">ROWS($O$4:O106)/COUNT($N$4:$N$1003)</f>
        <v>0.10299999999999999</v>
      </c>
    </row>
    <row r="107" spans="1:15" hidden="1" x14ac:dyDescent="0.3">
      <c r="A107" s="84">
        <f t="shared" ca="1" si="8"/>
        <v>45.894909476871149</v>
      </c>
      <c r="B107" s="99">
        <f t="shared" ca="1" si="8"/>
        <v>37.423554925562712</v>
      </c>
      <c r="C107" s="99">
        <f t="shared" ca="1" si="8"/>
        <v>55.866984511972461</v>
      </c>
      <c r="D107" s="84">
        <f t="shared" ca="1" si="8"/>
        <v>35.986204747521427</v>
      </c>
      <c r="E107" s="100">
        <f t="shared" ca="1" si="9"/>
        <v>45.839202489741652</v>
      </c>
      <c r="F107" s="11">
        <f t="shared" ca="1" si="10"/>
        <v>55.866984511972461</v>
      </c>
      <c r="G107" s="11">
        <f t="shared" ca="1" si="11"/>
        <v>93.290539437535173</v>
      </c>
      <c r="H107" s="11">
        <f t="shared" ca="1" si="12"/>
        <v>91.853189259493888</v>
      </c>
      <c r="I107" s="11">
        <f t="shared" ca="1" si="13"/>
        <v>93.290539437535173</v>
      </c>
      <c r="J107" s="11">
        <f t="shared" ca="1" si="14"/>
        <v>139.12974192727683</v>
      </c>
      <c r="K107" s="11"/>
      <c r="L107" s="11"/>
      <c r="M107" s="11"/>
      <c r="N107" s="101">
        <f ca="1">SMALL($J$4:$J$1003,ROWS($J$4:J107))</f>
        <v>110.74221852300049</v>
      </c>
      <c r="O107" s="3">
        <f ca="1">ROWS($O$4:O107)/COUNT($N$4:$N$1003)</f>
        <v>0.104</v>
      </c>
    </row>
    <row r="108" spans="1:15" hidden="1" x14ac:dyDescent="0.3">
      <c r="A108" s="84">
        <f t="shared" ca="1" si="8"/>
        <v>56.883713906972318</v>
      </c>
      <c r="B108" s="99">
        <f t="shared" ca="1" si="8"/>
        <v>29.391060901210203</v>
      </c>
      <c r="C108" s="99">
        <f t="shared" ca="1" si="8"/>
        <v>47.730228903409589</v>
      </c>
      <c r="D108" s="84">
        <f t="shared" ca="1" si="8"/>
        <v>26.588210456701727</v>
      </c>
      <c r="E108" s="100">
        <f t="shared" ca="1" si="9"/>
        <v>39.516963051380735</v>
      </c>
      <c r="F108" s="11">
        <f t="shared" ca="1" si="10"/>
        <v>56.883713906972318</v>
      </c>
      <c r="G108" s="11">
        <f t="shared" ca="1" si="11"/>
        <v>86.274774808182514</v>
      </c>
      <c r="H108" s="11">
        <f t="shared" ca="1" si="12"/>
        <v>83.471924363674049</v>
      </c>
      <c r="I108" s="11">
        <f t="shared" ca="1" si="13"/>
        <v>86.274774808182514</v>
      </c>
      <c r="J108" s="11">
        <f t="shared" ca="1" si="14"/>
        <v>125.79173785956326</v>
      </c>
      <c r="K108" s="11"/>
      <c r="L108" s="11"/>
      <c r="M108" s="11"/>
      <c r="N108" s="101">
        <f ca="1">SMALL($J$4:$J$1003,ROWS($J$4:J108))</f>
        <v>110.94685498114676</v>
      </c>
      <c r="O108" s="3">
        <f ca="1">ROWS($O$4:O108)/COUNT($N$4:$N$1003)</f>
        <v>0.105</v>
      </c>
    </row>
    <row r="109" spans="1:15" hidden="1" x14ac:dyDescent="0.3">
      <c r="A109" s="84">
        <f t="shared" ca="1" si="8"/>
        <v>51.68000593073603</v>
      </c>
      <c r="B109" s="99">
        <f t="shared" ca="1" si="8"/>
        <v>23.709304283972088</v>
      </c>
      <c r="C109" s="99">
        <f t="shared" ca="1" si="8"/>
        <v>38.980668098692171</v>
      </c>
      <c r="D109" s="84">
        <f t="shared" ca="1" si="8"/>
        <v>56.342556577768633</v>
      </c>
      <c r="E109" s="100">
        <f t="shared" ca="1" si="9"/>
        <v>39.540562241850154</v>
      </c>
      <c r="F109" s="11">
        <f t="shared" ca="1" si="10"/>
        <v>51.68000593073603</v>
      </c>
      <c r="G109" s="11">
        <f t="shared" ca="1" si="11"/>
        <v>75.389310214708118</v>
      </c>
      <c r="H109" s="11">
        <f t="shared" ca="1" si="12"/>
        <v>108.02256250850466</v>
      </c>
      <c r="I109" s="11">
        <f t="shared" ca="1" si="13"/>
        <v>108.02256250850466</v>
      </c>
      <c r="J109" s="11">
        <f t="shared" ca="1" si="14"/>
        <v>147.5631247503548</v>
      </c>
      <c r="K109" s="11"/>
      <c r="L109" s="11"/>
      <c r="M109" s="11"/>
      <c r="N109" s="101">
        <f ca="1">SMALL($J$4:$J$1003,ROWS($J$4:J109))</f>
        <v>111.1146105434583</v>
      </c>
      <c r="O109" s="3">
        <f ca="1">ROWS($O$4:O109)/COUNT($N$4:$N$1003)</f>
        <v>0.106</v>
      </c>
    </row>
    <row r="110" spans="1:15" hidden="1" x14ac:dyDescent="0.3">
      <c r="A110" s="84">
        <f t="shared" ca="1" si="8"/>
        <v>57.61987695993718</v>
      </c>
      <c r="B110" s="99">
        <f t="shared" ca="1" si="8"/>
        <v>33.11533776232703</v>
      </c>
      <c r="C110" s="99">
        <f t="shared" ca="1" si="8"/>
        <v>41.691410333546401</v>
      </c>
      <c r="D110" s="84">
        <f t="shared" ca="1" si="8"/>
        <v>51.173019674898399</v>
      </c>
      <c r="E110" s="100">
        <f t="shared" ca="1" si="9"/>
        <v>25.561030897717501</v>
      </c>
      <c r="F110" s="11">
        <f t="shared" ca="1" si="10"/>
        <v>57.61987695993718</v>
      </c>
      <c r="G110" s="11">
        <f t="shared" ca="1" si="11"/>
        <v>90.735214722264203</v>
      </c>
      <c r="H110" s="11">
        <f t="shared" ca="1" si="12"/>
        <v>108.79289663483559</v>
      </c>
      <c r="I110" s="11">
        <f t="shared" ca="1" si="13"/>
        <v>108.79289663483559</v>
      </c>
      <c r="J110" s="11">
        <f t="shared" ca="1" si="14"/>
        <v>134.35392753255309</v>
      </c>
      <c r="K110" s="11"/>
      <c r="L110" s="11"/>
      <c r="M110" s="11"/>
      <c r="N110" s="101">
        <f ca="1">SMALL($J$4:$J$1003,ROWS($J$4:J110))</f>
        <v>111.12555375161637</v>
      </c>
      <c r="O110" s="3">
        <f ca="1">ROWS($O$4:O110)/COUNT($N$4:$N$1003)</f>
        <v>0.107</v>
      </c>
    </row>
    <row r="111" spans="1:15" hidden="1" x14ac:dyDescent="0.3">
      <c r="A111" s="84">
        <f t="shared" ca="1" si="8"/>
        <v>47.448170267093985</v>
      </c>
      <c r="B111" s="99">
        <f t="shared" ca="1" si="8"/>
        <v>57.334373965315102</v>
      </c>
      <c r="C111" s="99">
        <f t="shared" ca="1" si="8"/>
        <v>54.186984482810729</v>
      </c>
      <c r="D111" s="84">
        <f t="shared" ca="1" si="8"/>
        <v>57.986225378477947</v>
      </c>
      <c r="E111" s="100">
        <f t="shared" ca="1" si="9"/>
        <v>41.251227693857558</v>
      </c>
      <c r="F111" s="11">
        <f t="shared" ca="1" si="10"/>
        <v>54.186984482810729</v>
      </c>
      <c r="G111" s="11">
        <f t="shared" ca="1" si="11"/>
        <v>111.52135844812582</v>
      </c>
      <c r="H111" s="11">
        <f t="shared" ca="1" si="12"/>
        <v>112.17320986128868</v>
      </c>
      <c r="I111" s="11">
        <f t="shared" ca="1" si="13"/>
        <v>112.17320986128868</v>
      </c>
      <c r="J111" s="11">
        <f t="shared" ca="1" si="14"/>
        <v>153.42443755514626</v>
      </c>
      <c r="K111" s="11"/>
      <c r="L111" s="11"/>
      <c r="M111" s="11"/>
      <c r="N111" s="101">
        <f ca="1">SMALL($J$4:$J$1003,ROWS($J$4:J111))</f>
        <v>111.16607930477302</v>
      </c>
      <c r="O111" s="3">
        <f ca="1">ROWS($O$4:O111)/COUNT($N$4:$N$1003)</f>
        <v>0.108</v>
      </c>
    </row>
    <row r="112" spans="1:15" hidden="1" x14ac:dyDescent="0.3">
      <c r="A112" s="84">
        <f t="shared" ca="1" si="8"/>
        <v>20.914713539959759</v>
      </c>
      <c r="B112" s="99">
        <f t="shared" ca="1" si="8"/>
        <v>53.164350432482067</v>
      </c>
      <c r="C112" s="99">
        <f t="shared" ca="1" si="8"/>
        <v>44.74093293973484</v>
      </c>
      <c r="D112" s="84">
        <f t="shared" ca="1" si="8"/>
        <v>39.714654060848829</v>
      </c>
      <c r="E112" s="100">
        <f t="shared" ca="1" si="9"/>
        <v>59.930062657792611</v>
      </c>
      <c r="F112" s="11">
        <f t="shared" ca="1" si="10"/>
        <v>44.74093293973484</v>
      </c>
      <c r="G112" s="11">
        <f t="shared" ca="1" si="11"/>
        <v>97.9052833722169</v>
      </c>
      <c r="H112" s="11">
        <f t="shared" ca="1" si="12"/>
        <v>84.455587000583677</v>
      </c>
      <c r="I112" s="11">
        <f t="shared" ca="1" si="13"/>
        <v>97.9052833722169</v>
      </c>
      <c r="J112" s="11">
        <f t="shared" ca="1" si="14"/>
        <v>157.8353460300095</v>
      </c>
      <c r="K112" s="11"/>
      <c r="L112" s="11"/>
      <c r="M112" s="11"/>
      <c r="N112" s="101">
        <f ca="1">SMALL($J$4:$J$1003,ROWS($J$4:J112))</f>
        <v>111.19184694278195</v>
      </c>
      <c r="O112" s="3">
        <f ca="1">ROWS($O$4:O112)/COUNT($N$4:$N$1003)</f>
        <v>0.109</v>
      </c>
    </row>
    <row r="113" spans="1:15" hidden="1" x14ac:dyDescent="0.3">
      <c r="A113" s="84">
        <f t="shared" ca="1" si="8"/>
        <v>51.128683039504459</v>
      </c>
      <c r="B113" s="99">
        <f t="shared" ca="1" si="8"/>
        <v>26.107134945386157</v>
      </c>
      <c r="C113" s="99">
        <f t="shared" ca="1" si="8"/>
        <v>43.178095384640159</v>
      </c>
      <c r="D113" s="84">
        <f t="shared" ca="1" si="8"/>
        <v>53.373613120535403</v>
      </c>
      <c r="E113" s="100">
        <f t="shared" ca="1" si="9"/>
        <v>28.189080147437082</v>
      </c>
      <c r="F113" s="11">
        <f t="shared" ca="1" si="10"/>
        <v>51.128683039504459</v>
      </c>
      <c r="G113" s="11">
        <f t="shared" ca="1" si="11"/>
        <v>77.235817984890616</v>
      </c>
      <c r="H113" s="11">
        <f t="shared" ca="1" si="12"/>
        <v>104.50229616003986</v>
      </c>
      <c r="I113" s="11">
        <f t="shared" ca="1" si="13"/>
        <v>104.50229616003986</v>
      </c>
      <c r="J113" s="11">
        <f t="shared" ca="1" si="14"/>
        <v>132.69137630747696</v>
      </c>
      <c r="K113" s="11"/>
      <c r="L113" s="11"/>
      <c r="M113" s="11"/>
      <c r="N113" s="101">
        <f ca="1">SMALL($J$4:$J$1003,ROWS($J$4:J113))</f>
        <v>111.37331465096618</v>
      </c>
      <c r="O113" s="3">
        <f ca="1">ROWS($O$4:O113)/COUNT($N$4:$N$1003)</f>
        <v>0.11</v>
      </c>
    </row>
    <row r="114" spans="1:15" hidden="1" x14ac:dyDescent="0.3">
      <c r="A114" s="84">
        <f t="shared" ca="1" si="8"/>
        <v>22.195776470744967</v>
      </c>
      <c r="B114" s="99">
        <f t="shared" ca="1" si="8"/>
        <v>44.727967080561882</v>
      </c>
      <c r="C114" s="99">
        <f t="shared" ca="1" si="8"/>
        <v>48.756655622295838</v>
      </c>
      <c r="D114" s="84">
        <f t="shared" ca="1" si="8"/>
        <v>35.375776989833007</v>
      </c>
      <c r="E114" s="100">
        <f t="shared" ca="1" si="9"/>
        <v>22.755377989943181</v>
      </c>
      <c r="F114" s="11">
        <f t="shared" ca="1" si="10"/>
        <v>48.756655622295838</v>
      </c>
      <c r="G114" s="11">
        <f t="shared" ca="1" si="11"/>
        <v>93.48462270285772</v>
      </c>
      <c r="H114" s="11">
        <f t="shared" ca="1" si="12"/>
        <v>84.132432612128838</v>
      </c>
      <c r="I114" s="11">
        <f t="shared" ca="1" si="13"/>
        <v>93.48462270285772</v>
      </c>
      <c r="J114" s="11">
        <f t="shared" ca="1" si="14"/>
        <v>116.2400006928009</v>
      </c>
      <c r="K114" s="11"/>
      <c r="L114" s="11"/>
      <c r="M114" s="11"/>
      <c r="N114" s="101">
        <f ca="1">SMALL($J$4:$J$1003,ROWS($J$4:J114))</f>
        <v>111.51262975075468</v>
      </c>
      <c r="O114" s="3">
        <f ca="1">ROWS($O$4:O114)/COUNT($N$4:$N$1003)</f>
        <v>0.111</v>
      </c>
    </row>
    <row r="115" spans="1:15" hidden="1" x14ac:dyDescent="0.3">
      <c r="A115" s="84">
        <f t="shared" ca="1" si="8"/>
        <v>49.269197299716055</v>
      </c>
      <c r="B115" s="99">
        <f t="shared" ca="1" si="8"/>
        <v>58.88976135011761</v>
      </c>
      <c r="C115" s="99">
        <f t="shared" ca="1" si="8"/>
        <v>27.119483621777675</v>
      </c>
      <c r="D115" s="84">
        <f t="shared" ca="1" si="8"/>
        <v>27.097202098713144</v>
      </c>
      <c r="E115" s="100">
        <f t="shared" ca="1" si="9"/>
        <v>58.435409903698137</v>
      </c>
      <c r="F115" s="11">
        <f t="shared" ca="1" si="10"/>
        <v>49.269197299716055</v>
      </c>
      <c r="G115" s="11">
        <f t="shared" ca="1" si="11"/>
        <v>108.15895864983366</v>
      </c>
      <c r="H115" s="11">
        <f t="shared" ca="1" si="12"/>
        <v>76.366399398429195</v>
      </c>
      <c r="I115" s="11">
        <f t="shared" ca="1" si="13"/>
        <v>108.15895864983366</v>
      </c>
      <c r="J115" s="11">
        <f t="shared" ca="1" si="14"/>
        <v>166.59436855353181</v>
      </c>
      <c r="K115" s="11"/>
      <c r="L115" s="11"/>
      <c r="M115" s="11"/>
      <c r="N115" s="101">
        <f ca="1">SMALL($J$4:$J$1003,ROWS($J$4:J115))</f>
        <v>111.57532393340492</v>
      </c>
      <c r="O115" s="3">
        <f ca="1">ROWS($O$4:O115)/COUNT($N$4:$N$1003)</f>
        <v>0.112</v>
      </c>
    </row>
    <row r="116" spans="1:15" hidden="1" x14ac:dyDescent="0.3">
      <c r="A116" s="84">
        <f t="shared" ca="1" si="8"/>
        <v>42.929365917327296</v>
      </c>
      <c r="B116" s="99">
        <f t="shared" ca="1" si="8"/>
        <v>32.765719473278665</v>
      </c>
      <c r="C116" s="99">
        <f t="shared" ca="1" si="8"/>
        <v>31.379583956575491</v>
      </c>
      <c r="D116" s="84">
        <f t="shared" ca="1" si="8"/>
        <v>35.470930924490489</v>
      </c>
      <c r="E116" s="100">
        <f t="shared" ca="1" si="9"/>
        <v>40.03582825195933</v>
      </c>
      <c r="F116" s="11">
        <f t="shared" ca="1" si="10"/>
        <v>42.929365917327296</v>
      </c>
      <c r="G116" s="11">
        <f t="shared" ca="1" si="11"/>
        <v>75.695085390605954</v>
      </c>
      <c r="H116" s="11">
        <f t="shared" ca="1" si="12"/>
        <v>78.400296841817777</v>
      </c>
      <c r="I116" s="11">
        <f t="shared" ca="1" si="13"/>
        <v>78.400296841817777</v>
      </c>
      <c r="J116" s="11">
        <f t="shared" ca="1" si="14"/>
        <v>118.43612509377711</v>
      </c>
      <c r="K116" s="11"/>
      <c r="L116" s="11"/>
      <c r="M116" s="11"/>
      <c r="N116" s="101">
        <f ca="1">SMALL($J$4:$J$1003,ROWS($J$4:J116))</f>
        <v>111.59507928154763</v>
      </c>
      <c r="O116" s="3">
        <f ca="1">ROWS($O$4:O116)/COUNT($N$4:$N$1003)</f>
        <v>0.113</v>
      </c>
    </row>
    <row r="117" spans="1:15" hidden="1" x14ac:dyDescent="0.3">
      <c r="A117" s="84">
        <f t="shared" ca="1" si="8"/>
        <v>26.159188070688124</v>
      </c>
      <c r="B117" s="99">
        <f t="shared" ca="1" si="8"/>
        <v>57.477455375706306</v>
      </c>
      <c r="C117" s="99">
        <f t="shared" ca="1" si="8"/>
        <v>46.392919472615922</v>
      </c>
      <c r="D117" s="84">
        <f t="shared" ca="1" si="8"/>
        <v>43.979780249982014</v>
      </c>
      <c r="E117" s="100">
        <f t="shared" ca="1" si="9"/>
        <v>59.027815584979351</v>
      </c>
      <c r="F117" s="11">
        <f t="shared" ca="1" si="10"/>
        <v>46.392919472615922</v>
      </c>
      <c r="G117" s="11">
        <f t="shared" ca="1" si="11"/>
        <v>103.87037484832223</v>
      </c>
      <c r="H117" s="11">
        <f t="shared" ca="1" si="12"/>
        <v>90.372699722597929</v>
      </c>
      <c r="I117" s="11">
        <f t="shared" ca="1" si="13"/>
        <v>103.87037484832223</v>
      </c>
      <c r="J117" s="11">
        <f t="shared" ca="1" si="14"/>
        <v>162.89819043330158</v>
      </c>
      <c r="K117" s="11"/>
      <c r="L117" s="11"/>
      <c r="M117" s="11"/>
      <c r="N117" s="101">
        <f ca="1">SMALL($J$4:$J$1003,ROWS($J$4:J117))</f>
        <v>111.7621203232783</v>
      </c>
      <c r="O117" s="3">
        <f ca="1">ROWS($O$4:O117)/COUNT($N$4:$N$1003)</f>
        <v>0.114</v>
      </c>
    </row>
    <row r="118" spans="1:15" hidden="1" x14ac:dyDescent="0.3">
      <c r="A118" s="84">
        <f t="shared" ca="1" si="8"/>
        <v>30.813853568091432</v>
      </c>
      <c r="B118" s="99">
        <f t="shared" ca="1" si="8"/>
        <v>22.340764535817343</v>
      </c>
      <c r="C118" s="99">
        <f t="shared" ca="1" si="8"/>
        <v>36.097851604830282</v>
      </c>
      <c r="D118" s="84">
        <f t="shared" ca="1" si="8"/>
        <v>24.876844051659663</v>
      </c>
      <c r="E118" s="100">
        <f t="shared" ca="1" si="9"/>
        <v>42.844665701055838</v>
      </c>
      <c r="F118" s="11">
        <f t="shared" ca="1" si="10"/>
        <v>36.097851604830282</v>
      </c>
      <c r="G118" s="11">
        <f t="shared" ca="1" si="11"/>
        <v>58.438616140647625</v>
      </c>
      <c r="H118" s="11">
        <f t="shared" ca="1" si="12"/>
        <v>60.974695656489942</v>
      </c>
      <c r="I118" s="11">
        <f t="shared" ca="1" si="13"/>
        <v>60.974695656489942</v>
      </c>
      <c r="J118" s="11">
        <f t="shared" ca="1" si="14"/>
        <v>103.81936135754577</v>
      </c>
      <c r="K118" s="11"/>
      <c r="L118" s="11"/>
      <c r="M118" s="11"/>
      <c r="N118" s="101">
        <f ca="1">SMALL($J$4:$J$1003,ROWS($J$4:J118))</f>
        <v>111.93242685881512</v>
      </c>
      <c r="O118" s="3">
        <f ca="1">ROWS($O$4:O118)/COUNT($N$4:$N$1003)</f>
        <v>0.115</v>
      </c>
    </row>
    <row r="119" spans="1:15" hidden="1" x14ac:dyDescent="0.3">
      <c r="A119" s="84">
        <f t="shared" ca="1" si="8"/>
        <v>41.031399498693631</v>
      </c>
      <c r="B119" s="99">
        <f t="shared" ca="1" si="8"/>
        <v>54.466148966767058</v>
      </c>
      <c r="C119" s="99">
        <f t="shared" ca="1" si="8"/>
        <v>35.599298827345102</v>
      </c>
      <c r="D119" s="84">
        <f t="shared" ca="1" si="8"/>
        <v>21.80095257660653</v>
      </c>
      <c r="E119" s="100">
        <f t="shared" ca="1" si="9"/>
        <v>31.187613601460917</v>
      </c>
      <c r="F119" s="11">
        <f t="shared" ca="1" si="10"/>
        <v>41.031399498693631</v>
      </c>
      <c r="G119" s="11">
        <f t="shared" ca="1" si="11"/>
        <v>95.497548465460682</v>
      </c>
      <c r="H119" s="11">
        <f t="shared" ca="1" si="12"/>
        <v>62.832352075300165</v>
      </c>
      <c r="I119" s="11">
        <f t="shared" ca="1" si="13"/>
        <v>95.497548465460682</v>
      </c>
      <c r="J119" s="11">
        <f t="shared" ca="1" si="14"/>
        <v>126.68516206692161</v>
      </c>
      <c r="K119" s="11"/>
      <c r="L119" s="11"/>
      <c r="M119" s="11"/>
      <c r="N119" s="101">
        <f ca="1">SMALL($J$4:$J$1003,ROWS($J$4:J119))</f>
        <v>111.9888426775608</v>
      </c>
      <c r="O119" s="3">
        <f ca="1">ROWS($O$4:O119)/COUNT($N$4:$N$1003)</f>
        <v>0.11600000000000001</v>
      </c>
    </row>
    <row r="120" spans="1:15" hidden="1" x14ac:dyDescent="0.3">
      <c r="A120" s="84">
        <f t="shared" ca="1" si="8"/>
        <v>43.151090011465755</v>
      </c>
      <c r="B120" s="99">
        <f t="shared" ca="1" si="8"/>
        <v>52.794040691624737</v>
      </c>
      <c r="C120" s="99">
        <f t="shared" ca="1" si="8"/>
        <v>35.855439299916213</v>
      </c>
      <c r="D120" s="84">
        <f t="shared" ca="1" si="8"/>
        <v>22.466199990813035</v>
      </c>
      <c r="E120" s="100">
        <f t="shared" ca="1" si="9"/>
        <v>46.640323718531647</v>
      </c>
      <c r="F120" s="11">
        <f t="shared" ca="1" si="10"/>
        <v>43.151090011465755</v>
      </c>
      <c r="G120" s="11">
        <f t="shared" ca="1" si="11"/>
        <v>95.945130703090484</v>
      </c>
      <c r="H120" s="11">
        <f t="shared" ca="1" si="12"/>
        <v>65.617290002278793</v>
      </c>
      <c r="I120" s="11">
        <f t="shared" ca="1" si="13"/>
        <v>95.945130703090484</v>
      </c>
      <c r="J120" s="11">
        <f t="shared" ca="1" si="14"/>
        <v>142.58545442162213</v>
      </c>
      <c r="K120" s="11"/>
      <c r="L120" s="11"/>
      <c r="M120" s="11"/>
      <c r="N120" s="101">
        <f ca="1">SMALL($J$4:$J$1003,ROWS($J$4:J120))</f>
        <v>112.27474046734582</v>
      </c>
      <c r="O120" s="3">
        <f ca="1">ROWS($O$4:O120)/COUNT($N$4:$N$1003)</f>
        <v>0.11700000000000001</v>
      </c>
    </row>
    <row r="121" spans="1:15" hidden="1" x14ac:dyDescent="0.3">
      <c r="A121" s="84">
        <f t="shared" ca="1" si="8"/>
        <v>52.634844180787908</v>
      </c>
      <c r="B121" s="99">
        <f t="shared" ca="1" si="8"/>
        <v>29.641669381098453</v>
      </c>
      <c r="C121" s="99">
        <f t="shared" ca="1" si="8"/>
        <v>42.234784224301869</v>
      </c>
      <c r="D121" s="84">
        <f t="shared" ca="1" si="8"/>
        <v>41.733551269809467</v>
      </c>
      <c r="E121" s="100">
        <f t="shared" ca="1" si="9"/>
        <v>59.188971205963938</v>
      </c>
      <c r="F121" s="11">
        <f t="shared" ca="1" si="10"/>
        <v>52.634844180787908</v>
      </c>
      <c r="G121" s="11">
        <f t="shared" ca="1" si="11"/>
        <v>82.276513561886361</v>
      </c>
      <c r="H121" s="11">
        <f t="shared" ca="1" si="12"/>
        <v>94.368395450597376</v>
      </c>
      <c r="I121" s="11">
        <f t="shared" ca="1" si="13"/>
        <v>94.368395450597376</v>
      </c>
      <c r="J121" s="11">
        <f t="shared" ca="1" si="14"/>
        <v>153.55736665656133</v>
      </c>
      <c r="K121" s="11"/>
      <c r="L121" s="11"/>
      <c r="M121" s="11"/>
      <c r="N121" s="101">
        <f ca="1">SMALL($J$4:$J$1003,ROWS($J$4:J121))</f>
        <v>112.33612645843712</v>
      </c>
      <c r="O121" s="3">
        <f ca="1">ROWS($O$4:O121)/COUNT($N$4:$N$1003)</f>
        <v>0.11799999999999999</v>
      </c>
    </row>
    <row r="122" spans="1:15" hidden="1" x14ac:dyDescent="0.3">
      <c r="A122" s="84">
        <f t="shared" ca="1" si="8"/>
        <v>40.48129681575216</v>
      </c>
      <c r="B122" s="99">
        <f t="shared" ca="1" si="8"/>
        <v>53.482179316566565</v>
      </c>
      <c r="C122" s="99">
        <f t="shared" ca="1" si="8"/>
        <v>32.199663766323333</v>
      </c>
      <c r="D122" s="84">
        <f t="shared" ca="1" si="8"/>
        <v>22.115797660763349</v>
      </c>
      <c r="E122" s="100">
        <f t="shared" ca="1" si="9"/>
        <v>29.654880207436257</v>
      </c>
      <c r="F122" s="11">
        <f t="shared" ca="1" si="10"/>
        <v>40.48129681575216</v>
      </c>
      <c r="G122" s="11">
        <f t="shared" ca="1" si="11"/>
        <v>93.963476132318732</v>
      </c>
      <c r="H122" s="11">
        <f t="shared" ca="1" si="12"/>
        <v>62.597094476515508</v>
      </c>
      <c r="I122" s="11">
        <f t="shared" ca="1" si="13"/>
        <v>93.963476132318732</v>
      </c>
      <c r="J122" s="11">
        <f t="shared" ca="1" si="14"/>
        <v>123.618356339755</v>
      </c>
      <c r="K122" s="11"/>
      <c r="L122" s="11"/>
      <c r="M122" s="11"/>
      <c r="N122" s="101">
        <f ca="1">SMALL($J$4:$J$1003,ROWS($J$4:J122))</f>
        <v>112.36459339416183</v>
      </c>
      <c r="O122" s="3">
        <f ca="1">ROWS($O$4:O122)/COUNT($N$4:$N$1003)</f>
        <v>0.11899999999999999</v>
      </c>
    </row>
    <row r="123" spans="1:15" hidden="1" x14ac:dyDescent="0.3">
      <c r="A123" s="84">
        <f t="shared" ca="1" si="8"/>
        <v>45.950276995841762</v>
      </c>
      <c r="B123" s="99">
        <f t="shared" ca="1" si="8"/>
        <v>39.020353352270192</v>
      </c>
      <c r="C123" s="99">
        <f t="shared" ca="1" si="8"/>
        <v>45.695212670660851</v>
      </c>
      <c r="D123" s="84">
        <f t="shared" ca="1" si="8"/>
        <v>57.539096622096267</v>
      </c>
      <c r="E123" s="100">
        <f t="shared" ca="1" si="9"/>
        <v>31.804345025309708</v>
      </c>
      <c r="F123" s="11">
        <f t="shared" ca="1" si="10"/>
        <v>45.950276995841762</v>
      </c>
      <c r="G123" s="11">
        <f t="shared" ca="1" si="11"/>
        <v>84.970630348111953</v>
      </c>
      <c r="H123" s="11">
        <f t="shared" ca="1" si="12"/>
        <v>103.48937361793803</v>
      </c>
      <c r="I123" s="11">
        <f t="shared" ca="1" si="13"/>
        <v>103.48937361793803</v>
      </c>
      <c r="J123" s="11">
        <f t="shared" ca="1" si="14"/>
        <v>135.29371864324773</v>
      </c>
      <c r="K123" s="11"/>
      <c r="L123" s="11"/>
      <c r="M123" s="11"/>
      <c r="N123" s="101">
        <f ca="1">SMALL($J$4:$J$1003,ROWS($J$4:J123))</f>
        <v>112.40511508542454</v>
      </c>
      <c r="O123" s="3">
        <f ca="1">ROWS($O$4:O123)/COUNT($N$4:$N$1003)</f>
        <v>0.12</v>
      </c>
    </row>
    <row r="124" spans="1:15" hidden="1" x14ac:dyDescent="0.3">
      <c r="A124" s="84">
        <f t="shared" ca="1" si="8"/>
        <v>59.567956096575692</v>
      </c>
      <c r="B124" s="99">
        <f t="shared" ca="1" si="8"/>
        <v>38.397372530253023</v>
      </c>
      <c r="C124" s="99">
        <f t="shared" ca="1" si="8"/>
        <v>45.94525021072694</v>
      </c>
      <c r="D124" s="84">
        <f t="shared" ca="1" si="8"/>
        <v>45.186643138302863</v>
      </c>
      <c r="E124" s="100">
        <f t="shared" ca="1" si="9"/>
        <v>38.573758167508615</v>
      </c>
      <c r="F124" s="11">
        <f t="shared" ca="1" si="10"/>
        <v>59.567956096575692</v>
      </c>
      <c r="G124" s="11">
        <f t="shared" ca="1" si="11"/>
        <v>97.965328626828722</v>
      </c>
      <c r="H124" s="11">
        <f t="shared" ca="1" si="12"/>
        <v>104.75459923487855</v>
      </c>
      <c r="I124" s="11">
        <f t="shared" ca="1" si="13"/>
        <v>104.75459923487855</v>
      </c>
      <c r="J124" s="11">
        <f t="shared" ca="1" si="14"/>
        <v>143.32835740238716</v>
      </c>
      <c r="K124" s="11"/>
      <c r="L124" s="11"/>
      <c r="M124" s="11"/>
      <c r="N124" s="101">
        <f ca="1">SMALL($J$4:$J$1003,ROWS($J$4:J124))</f>
        <v>112.41829043883513</v>
      </c>
      <c r="O124" s="3">
        <f ca="1">ROWS($O$4:O124)/COUNT($N$4:$N$1003)</f>
        <v>0.121</v>
      </c>
    </row>
    <row r="125" spans="1:15" hidden="1" x14ac:dyDescent="0.3">
      <c r="A125" s="84">
        <f t="shared" ca="1" si="8"/>
        <v>42.231016448305432</v>
      </c>
      <c r="B125" s="99">
        <f t="shared" ca="1" si="8"/>
        <v>30.357888569848161</v>
      </c>
      <c r="C125" s="99">
        <f t="shared" ca="1" si="8"/>
        <v>29.12189724269259</v>
      </c>
      <c r="D125" s="84">
        <f t="shared" ca="1" si="8"/>
        <v>30.839829496862162</v>
      </c>
      <c r="E125" s="100">
        <f t="shared" ca="1" si="9"/>
        <v>27.79768982560654</v>
      </c>
      <c r="F125" s="11">
        <f t="shared" ca="1" si="10"/>
        <v>42.231016448305432</v>
      </c>
      <c r="G125" s="11">
        <f t="shared" ca="1" si="11"/>
        <v>72.588905018153596</v>
      </c>
      <c r="H125" s="11">
        <f t="shared" ca="1" si="12"/>
        <v>73.070845945167591</v>
      </c>
      <c r="I125" s="11">
        <f t="shared" ca="1" si="13"/>
        <v>73.070845945167591</v>
      </c>
      <c r="J125" s="11">
        <f t="shared" ca="1" si="14"/>
        <v>100.86853577077413</v>
      </c>
      <c r="K125" s="11"/>
      <c r="L125" s="11"/>
      <c r="M125" s="11"/>
      <c r="N125" s="101">
        <f ca="1">SMALL($J$4:$J$1003,ROWS($J$4:J125))</f>
        <v>112.52602811834717</v>
      </c>
      <c r="O125" s="3">
        <f ca="1">ROWS($O$4:O125)/COUNT($N$4:$N$1003)</f>
        <v>0.122</v>
      </c>
    </row>
    <row r="126" spans="1:15" hidden="1" x14ac:dyDescent="0.3">
      <c r="A126" s="84">
        <f t="shared" ca="1" si="8"/>
        <v>56.068193322492377</v>
      </c>
      <c r="B126" s="99">
        <f t="shared" ca="1" si="8"/>
        <v>56.017583390609296</v>
      </c>
      <c r="C126" s="99">
        <f t="shared" ca="1" si="8"/>
        <v>26.272181939666414</v>
      </c>
      <c r="D126" s="84">
        <f t="shared" ca="1" si="8"/>
        <v>59.780808098442812</v>
      </c>
      <c r="E126" s="100">
        <f t="shared" ca="1" si="9"/>
        <v>29.200281706514069</v>
      </c>
      <c r="F126" s="11">
        <f t="shared" ca="1" si="10"/>
        <v>56.068193322492377</v>
      </c>
      <c r="G126" s="11">
        <f t="shared" ca="1" si="11"/>
        <v>112.08577671310167</v>
      </c>
      <c r="H126" s="11">
        <f t="shared" ca="1" si="12"/>
        <v>115.8490014209352</v>
      </c>
      <c r="I126" s="11">
        <f t="shared" ca="1" si="13"/>
        <v>115.8490014209352</v>
      </c>
      <c r="J126" s="11">
        <f t="shared" ca="1" si="14"/>
        <v>145.04928312744926</v>
      </c>
      <c r="K126" s="11"/>
      <c r="L126" s="11"/>
      <c r="M126" s="11"/>
      <c r="N126" s="101">
        <f ca="1">SMALL($J$4:$J$1003,ROWS($J$4:J126))</f>
        <v>112.58999962473317</v>
      </c>
      <c r="O126" s="3">
        <f ca="1">ROWS($O$4:O126)/COUNT($N$4:$N$1003)</f>
        <v>0.123</v>
      </c>
    </row>
    <row r="127" spans="1:15" hidden="1" x14ac:dyDescent="0.3">
      <c r="A127" s="84">
        <f t="shared" ca="1" si="8"/>
        <v>31.230095876981132</v>
      </c>
      <c r="B127" s="99">
        <f t="shared" ca="1" si="8"/>
        <v>43.952362847115985</v>
      </c>
      <c r="C127" s="99">
        <f t="shared" ca="1" si="8"/>
        <v>20.280337695879162</v>
      </c>
      <c r="D127" s="84">
        <f t="shared" ca="1" si="8"/>
        <v>39.9229471359548</v>
      </c>
      <c r="E127" s="100">
        <f t="shared" ca="1" si="9"/>
        <v>33.228278582244144</v>
      </c>
      <c r="F127" s="11">
        <f t="shared" ca="1" si="10"/>
        <v>31.230095876981132</v>
      </c>
      <c r="G127" s="11">
        <f t="shared" ca="1" si="11"/>
        <v>75.182458724097117</v>
      </c>
      <c r="H127" s="11">
        <f t="shared" ca="1" si="12"/>
        <v>71.153043012935939</v>
      </c>
      <c r="I127" s="11">
        <f t="shared" ca="1" si="13"/>
        <v>75.182458724097117</v>
      </c>
      <c r="J127" s="11">
        <f t="shared" ca="1" si="14"/>
        <v>108.41073730634126</v>
      </c>
      <c r="K127" s="11"/>
      <c r="L127" s="11"/>
      <c r="M127" s="11"/>
      <c r="N127" s="101">
        <f ca="1">SMALL($J$4:$J$1003,ROWS($J$4:J127))</f>
        <v>112.74064847782843</v>
      </c>
      <c r="O127" s="3">
        <f ca="1">ROWS($O$4:O127)/COUNT($N$4:$N$1003)</f>
        <v>0.124</v>
      </c>
    </row>
    <row r="128" spans="1:15" hidden="1" x14ac:dyDescent="0.3">
      <c r="A128" s="84">
        <f t="shared" ca="1" si="8"/>
        <v>46.145018537137929</v>
      </c>
      <c r="B128" s="99">
        <f t="shared" ca="1" si="8"/>
        <v>41.122265140599396</v>
      </c>
      <c r="C128" s="99">
        <f t="shared" ca="1" si="8"/>
        <v>42.928300531200804</v>
      </c>
      <c r="D128" s="84">
        <f t="shared" ca="1" si="8"/>
        <v>28.232290186810157</v>
      </c>
      <c r="E128" s="100">
        <f t="shared" ca="1" si="9"/>
        <v>57.570349907147566</v>
      </c>
      <c r="F128" s="11">
        <f t="shared" ca="1" si="10"/>
        <v>46.145018537137929</v>
      </c>
      <c r="G128" s="11">
        <f t="shared" ca="1" si="11"/>
        <v>87.267283677737325</v>
      </c>
      <c r="H128" s="11">
        <f t="shared" ca="1" si="12"/>
        <v>74.37730872394809</v>
      </c>
      <c r="I128" s="11">
        <f t="shared" ca="1" si="13"/>
        <v>87.267283677737325</v>
      </c>
      <c r="J128" s="11">
        <f t="shared" ca="1" si="14"/>
        <v>144.83763358488488</v>
      </c>
      <c r="K128" s="11"/>
      <c r="L128" s="11"/>
      <c r="M128" s="11"/>
      <c r="N128" s="101">
        <f ca="1">SMALL($J$4:$J$1003,ROWS($J$4:J128))</f>
        <v>112.80144443702916</v>
      </c>
      <c r="O128" s="3">
        <f ca="1">ROWS($O$4:O128)/COUNT($N$4:$N$1003)</f>
        <v>0.125</v>
      </c>
    </row>
    <row r="129" spans="1:15" hidden="1" x14ac:dyDescent="0.3">
      <c r="A129" s="84">
        <f t="shared" ca="1" si="8"/>
        <v>23.177707721004861</v>
      </c>
      <c r="B129" s="99">
        <f t="shared" ca="1" si="8"/>
        <v>40.263171980951924</v>
      </c>
      <c r="C129" s="99">
        <f t="shared" ca="1" si="8"/>
        <v>51.98792178554622</v>
      </c>
      <c r="D129" s="84">
        <f t="shared" ca="1" si="8"/>
        <v>23.545001002478479</v>
      </c>
      <c r="E129" s="100">
        <f t="shared" ca="1" si="9"/>
        <v>50.471671851161538</v>
      </c>
      <c r="F129" s="11">
        <f t="shared" ca="1" si="10"/>
        <v>51.98792178554622</v>
      </c>
      <c r="G129" s="11">
        <f t="shared" ca="1" si="11"/>
        <v>92.251093766498144</v>
      </c>
      <c r="H129" s="11">
        <f t="shared" ca="1" si="12"/>
        <v>75.532922788024706</v>
      </c>
      <c r="I129" s="11">
        <f t="shared" ca="1" si="13"/>
        <v>92.251093766498144</v>
      </c>
      <c r="J129" s="11">
        <f t="shared" ca="1" si="14"/>
        <v>142.72276561765969</v>
      </c>
      <c r="K129" s="11"/>
      <c r="L129" s="11"/>
      <c r="M129" s="11"/>
      <c r="N129" s="101">
        <f ca="1">SMALL($J$4:$J$1003,ROWS($J$4:J129))</f>
        <v>112.88409268613491</v>
      </c>
      <c r="O129" s="3">
        <f ca="1">ROWS($O$4:O129)/COUNT($N$4:$N$1003)</f>
        <v>0.126</v>
      </c>
    </row>
    <row r="130" spans="1:15" hidden="1" x14ac:dyDescent="0.3">
      <c r="A130" s="84">
        <f t="shared" ca="1" si="8"/>
        <v>35.403055283049909</v>
      </c>
      <c r="B130" s="99">
        <f t="shared" ca="1" si="8"/>
        <v>58.527562084818015</v>
      </c>
      <c r="C130" s="99">
        <f t="shared" ca="1" si="8"/>
        <v>33.029320835161428</v>
      </c>
      <c r="D130" s="84">
        <f t="shared" ca="1" si="8"/>
        <v>20.511280715776763</v>
      </c>
      <c r="E130" s="100">
        <f t="shared" ca="1" si="9"/>
        <v>36.197466539669932</v>
      </c>
      <c r="F130" s="11">
        <f t="shared" ca="1" si="10"/>
        <v>35.403055283049909</v>
      </c>
      <c r="G130" s="11">
        <f t="shared" ca="1" si="11"/>
        <v>93.930617367867924</v>
      </c>
      <c r="H130" s="11">
        <f t="shared" ca="1" si="12"/>
        <v>55.914335998826672</v>
      </c>
      <c r="I130" s="11">
        <f t="shared" ca="1" si="13"/>
        <v>93.930617367867924</v>
      </c>
      <c r="J130" s="11">
        <f t="shared" ca="1" si="14"/>
        <v>130.12808390753787</v>
      </c>
      <c r="K130" s="11"/>
      <c r="L130" s="11"/>
      <c r="M130" s="11"/>
      <c r="N130" s="101">
        <f ca="1">SMALL($J$4:$J$1003,ROWS($J$4:J130))</f>
        <v>112.89588909543875</v>
      </c>
      <c r="O130" s="3">
        <f ca="1">ROWS($O$4:O130)/COUNT($N$4:$N$1003)</f>
        <v>0.127</v>
      </c>
    </row>
    <row r="131" spans="1:15" hidden="1" x14ac:dyDescent="0.3">
      <c r="A131" s="84">
        <f t="shared" ca="1" si="8"/>
        <v>25.660009202345964</v>
      </c>
      <c r="B131" s="99">
        <f t="shared" ca="1" si="8"/>
        <v>58.221362064822159</v>
      </c>
      <c r="C131" s="99">
        <f t="shared" ca="1" si="8"/>
        <v>47.811507587668629</v>
      </c>
      <c r="D131" s="84">
        <f t="shared" ca="1" si="8"/>
        <v>23.609142452653352</v>
      </c>
      <c r="E131" s="100">
        <f t="shared" ca="1" si="9"/>
        <v>20.891726438219997</v>
      </c>
      <c r="F131" s="11">
        <f t="shared" ca="1" si="10"/>
        <v>47.811507587668629</v>
      </c>
      <c r="G131" s="11">
        <f t="shared" ca="1" si="11"/>
        <v>106.03286965249079</v>
      </c>
      <c r="H131" s="11">
        <f t="shared" ca="1" si="12"/>
        <v>71.420650040321988</v>
      </c>
      <c r="I131" s="11">
        <f t="shared" ca="1" si="13"/>
        <v>106.03286965249079</v>
      </c>
      <c r="J131" s="11">
        <f t="shared" ca="1" si="14"/>
        <v>126.92459609071079</v>
      </c>
      <c r="K131" s="11"/>
      <c r="L131" s="11"/>
      <c r="M131" s="11"/>
      <c r="N131" s="101">
        <f ca="1">SMALL($J$4:$J$1003,ROWS($J$4:J131))</f>
        <v>113.02915821371954</v>
      </c>
      <c r="O131" s="3">
        <f ca="1">ROWS($O$4:O131)/COUNT($N$4:$N$1003)</f>
        <v>0.128</v>
      </c>
    </row>
    <row r="132" spans="1:15" hidden="1" x14ac:dyDescent="0.3">
      <c r="A132" s="84">
        <f t="shared" ca="1" si="8"/>
        <v>37.224539180596089</v>
      </c>
      <c r="B132" s="99">
        <f t="shared" ca="1" si="8"/>
        <v>35.134695196361463</v>
      </c>
      <c r="C132" s="99">
        <f t="shared" ca="1" si="8"/>
        <v>28.940301779785678</v>
      </c>
      <c r="D132" s="84">
        <f t="shared" ref="D132" ca="1" si="15">D$1+(D$2-D$1)*RAND()</f>
        <v>46.613064605920336</v>
      </c>
      <c r="E132" s="100">
        <f t="shared" ca="1" si="9"/>
        <v>48.151526774089263</v>
      </c>
      <c r="F132" s="11">
        <f t="shared" ca="1" si="10"/>
        <v>37.224539180596089</v>
      </c>
      <c r="G132" s="11">
        <f t="shared" ca="1" si="11"/>
        <v>72.359234376957545</v>
      </c>
      <c r="H132" s="11">
        <f t="shared" ca="1" si="12"/>
        <v>83.837603786516425</v>
      </c>
      <c r="I132" s="11">
        <f t="shared" ca="1" si="13"/>
        <v>83.837603786516425</v>
      </c>
      <c r="J132" s="11">
        <f t="shared" ca="1" si="14"/>
        <v>131.9891305606057</v>
      </c>
      <c r="K132" s="11"/>
      <c r="L132" s="11"/>
      <c r="M132" s="11"/>
      <c r="N132" s="101">
        <f ca="1">SMALL($J$4:$J$1003,ROWS($J$4:J132))</f>
        <v>113.09157919466745</v>
      </c>
      <c r="O132" s="3">
        <f ca="1">ROWS($O$4:O132)/COUNT($N$4:$N$1003)</f>
        <v>0.129</v>
      </c>
    </row>
    <row r="133" spans="1:15" hidden="1" x14ac:dyDescent="0.3">
      <c r="A133" s="84">
        <f t="shared" ref="A133:D196" ca="1" si="16">A$1+(A$2-A$1)*RAND()</f>
        <v>40.644761073294852</v>
      </c>
      <c r="B133" s="99">
        <f t="shared" ca="1" si="16"/>
        <v>49.082199969109325</v>
      </c>
      <c r="C133" s="99">
        <f t="shared" ca="1" si="16"/>
        <v>51.439052202922809</v>
      </c>
      <c r="D133" s="84">
        <f t="shared" ca="1" si="16"/>
        <v>20.139345654693059</v>
      </c>
      <c r="E133" s="100">
        <f t="shared" ref="E133:E196" ca="1" si="17">E$1+(E$2-E$1)*RAND()</f>
        <v>47.766088135941146</v>
      </c>
      <c r="F133" s="11">
        <f t="shared" ref="F133:F196" ca="1" si="18">MAX(A133,C133)</f>
        <v>51.439052202922809</v>
      </c>
      <c r="G133" s="11">
        <f t="shared" ref="G133:G196" ca="1" si="19">F133+B133</f>
        <v>100.52125217203213</v>
      </c>
      <c r="H133" s="11">
        <f t="shared" ref="H133:H196" ca="1" si="20">F133+D133</f>
        <v>71.578397857615869</v>
      </c>
      <c r="I133" s="11">
        <f t="shared" ref="I133:I196" ca="1" si="21">MAX(G133:H133)</f>
        <v>100.52125217203213</v>
      </c>
      <c r="J133" s="11">
        <f t="shared" ref="J133:J196" ca="1" si="22">I133+E133</f>
        <v>148.2873403079733</v>
      </c>
      <c r="K133" s="11"/>
      <c r="L133" s="11"/>
      <c r="M133" s="11"/>
      <c r="N133" s="101">
        <f ca="1">SMALL($J$4:$J$1003,ROWS($J$4:J133))</f>
        <v>113.14009100891619</v>
      </c>
      <c r="O133" s="3">
        <f ca="1">ROWS($O$4:O133)/COUNT($N$4:$N$1003)</f>
        <v>0.13</v>
      </c>
    </row>
    <row r="134" spans="1:15" hidden="1" x14ac:dyDescent="0.3">
      <c r="A134" s="84">
        <f t="shared" ca="1" si="16"/>
        <v>46.880314443095976</v>
      </c>
      <c r="B134" s="99">
        <f t="shared" ca="1" si="16"/>
        <v>27.305887719234345</v>
      </c>
      <c r="C134" s="99">
        <f t="shared" ca="1" si="16"/>
        <v>29.011472534451201</v>
      </c>
      <c r="D134" s="84">
        <f t="shared" ca="1" si="16"/>
        <v>28.424245164779972</v>
      </c>
      <c r="E134" s="100">
        <f t="shared" ca="1" si="17"/>
        <v>29.160230604990591</v>
      </c>
      <c r="F134" s="11">
        <f t="shared" ca="1" si="18"/>
        <v>46.880314443095976</v>
      </c>
      <c r="G134" s="11">
        <f t="shared" ca="1" si="19"/>
        <v>74.186202162330318</v>
      </c>
      <c r="H134" s="11">
        <f t="shared" ca="1" si="20"/>
        <v>75.304559607875944</v>
      </c>
      <c r="I134" s="11">
        <f t="shared" ca="1" si="21"/>
        <v>75.304559607875944</v>
      </c>
      <c r="J134" s="11">
        <f t="shared" ca="1" si="22"/>
        <v>104.46479021286653</v>
      </c>
      <c r="K134" s="11"/>
      <c r="L134" s="11"/>
      <c r="M134" s="11"/>
      <c r="N134" s="101">
        <f ca="1">SMALL($J$4:$J$1003,ROWS($J$4:J134))</f>
        <v>113.31404207713634</v>
      </c>
      <c r="O134" s="3">
        <f ca="1">ROWS($O$4:O134)/COUNT($N$4:$N$1003)</f>
        <v>0.13100000000000001</v>
      </c>
    </row>
    <row r="135" spans="1:15" hidden="1" x14ac:dyDescent="0.3">
      <c r="A135" s="84">
        <f t="shared" ca="1" si="16"/>
        <v>26.972997765337539</v>
      </c>
      <c r="B135" s="99">
        <f t="shared" ca="1" si="16"/>
        <v>47.039903033701876</v>
      </c>
      <c r="C135" s="99">
        <f t="shared" ca="1" si="16"/>
        <v>49.408664871223579</v>
      </c>
      <c r="D135" s="84">
        <f t="shared" ca="1" si="16"/>
        <v>32.692724510885981</v>
      </c>
      <c r="E135" s="100">
        <f t="shared" ca="1" si="17"/>
        <v>41.94280566129396</v>
      </c>
      <c r="F135" s="11">
        <f t="shared" ca="1" si="18"/>
        <v>49.408664871223579</v>
      </c>
      <c r="G135" s="11">
        <f t="shared" ca="1" si="19"/>
        <v>96.448567904925454</v>
      </c>
      <c r="H135" s="11">
        <f t="shared" ca="1" si="20"/>
        <v>82.101389382109559</v>
      </c>
      <c r="I135" s="11">
        <f t="shared" ca="1" si="21"/>
        <v>96.448567904925454</v>
      </c>
      <c r="J135" s="11">
        <f t="shared" ca="1" si="22"/>
        <v>138.39137356621941</v>
      </c>
      <c r="K135" s="11"/>
      <c r="L135" s="11"/>
      <c r="M135" s="11"/>
      <c r="N135" s="101">
        <f ca="1">SMALL($J$4:$J$1003,ROWS($J$4:J135))</f>
        <v>113.34242750164904</v>
      </c>
      <c r="O135" s="3">
        <f ca="1">ROWS($O$4:O135)/COUNT($N$4:$N$1003)</f>
        <v>0.13200000000000001</v>
      </c>
    </row>
    <row r="136" spans="1:15" hidden="1" x14ac:dyDescent="0.3">
      <c r="A136" s="84">
        <f t="shared" ca="1" si="16"/>
        <v>40.676183973579683</v>
      </c>
      <c r="B136" s="99">
        <f t="shared" ca="1" si="16"/>
        <v>38.996054550147726</v>
      </c>
      <c r="C136" s="99">
        <f t="shared" ca="1" si="16"/>
        <v>38.662936938488599</v>
      </c>
      <c r="D136" s="84">
        <f t="shared" ca="1" si="16"/>
        <v>42.878627006961565</v>
      </c>
      <c r="E136" s="100">
        <f t="shared" ca="1" si="17"/>
        <v>39.145926630533623</v>
      </c>
      <c r="F136" s="11">
        <f t="shared" ca="1" si="18"/>
        <v>40.676183973579683</v>
      </c>
      <c r="G136" s="11">
        <f t="shared" ca="1" si="19"/>
        <v>79.672238523727401</v>
      </c>
      <c r="H136" s="11">
        <f t="shared" ca="1" si="20"/>
        <v>83.554810980541248</v>
      </c>
      <c r="I136" s="11">
        <f t="shared" ca="1" si="21"/>
        <v>83.554810980541248</v>
      </c>
      <c r="J136" s="11">
        <f t="shared" ca="1" si="22"/>
        <v>122.70073761107487</v>
      </c>
      <c r="K136" s="11"/>
      <c r="L136" s="11"/>
      <c r="M136" s="11"/>
      <c r="N136" s="101">
        <f ca="1">SMALL($J$4:$J$1003,ROWS($J$4:J136))</f>
        <v>113.47080814865865</v>
      </c>
      <c r="O136" s="3">
        <f ca="1">ROWS($O$4:O136)/COUNT($N$4:$N$1003)</f>
        <v>0.13300000000000001</v>
      </c>
    </row>
    <row r="137" spans="1:15" hidden="1" x14ac:dyDescent="0.3">
      <c r="A137" s="84">
        <f t="shared" ca="1" si="16"/>
        <v>26.470565625828154</v>
      </c>
      <c r="B137" s="99">
        <f t="shared" ca="1" si="16"/>
        <v>55.927104420539344</v>
      </c>
      <c r="C137" s="99">
        <f t="shared" ca="1" si="16"/>
        <v>41.061370363910719</v>
      </c>
      <c r="D137" s="84">
        <f t="shared" ca="1" si="16"/>
        <v>28.586516100981733</v>
      </c>
      <c r="E137" s="100">
        <f t="shared" ca="1" si="17"/>
        <v>42.451575793333966</v>
      </c>
      <c r="F137" s="11">
        <f t="shared" ca="1" si="18"/>
        <v>41.061370363910719</v>
      </c>
      <c r="G137" s="11">
        <f t="shared" ca="1" si="19"/>
        <v>96.988474784450062</v>
      </c>
      <c r="H137" s="11">
        <f t="shared" ca="1" si="20"/>
        <v>69.647886464892451</v>
      </c>
      <c r="I137" s="11">
        <f t="shared" ca="1" si="21"/>
        <v>96.988474784450062</v>
      </c>
      <c r="J137" s="11">
        <f t="shared" ca="1" si="22"/>
        <v>139.44005057778404</v>
      </c>
      <c r="K137" s="11"/>
      <c r="L137" s="11"/>
      <c r="M137" s="11"/>
      <c r="N137" s="101">
        <f ca="1">SMALL($J$4:$J$1003,ROWS($J$4:J137))</f>
        <v>113.5586009628325</v>
      </c>
      <c r="O137" s="3">
        <f ca="1">ROWS($O$4:O137)/COUNT($N$4:$N$1003)</f>
        <v>0.13400000000000001</v>
      </c>
    </row>
    <row r="138" spans="1:15" hidden="1" x14ac:dyDescent="0.3">
      <c r="A138" s="84">
        <f t="shared" ca="1" si="16"/>
        <v>45.394938105189027</v>
      </c>
      <c r="B138" s="99">
        <f t="shared" ca="1" si="16"/>
        <v>25.709555610276173</v>
      </c>
      <c r="C138" s="99">
        <f t="shared" ca="1" si="16"/>
        <v>44.102925147444488</v>
      </c>
      <c r="D138" s="84">
        <f t="shared" ca="1" si="16"/>
        <v>42.453267726399318</v>
      </c>
      <c r="E138" s="100">
        <f t="shared" ca="1" si="17"/>
        <v>37.646147373730216</v>
      </c>
      <c r="F138" s="11">
        <f t="shared" ca="1" si="18"/>
        <v>45.394938105189027</v>
      </c>
      <c r="G138" s="11">
        <f t="shared" ca="1" si="19"/>
        <v>71.104493715465196</v>
      </c>
      <c r="H138" s="11">
        <f t="shared" ca="1" si="20"/>
        <v>87.848205831588345</v>
      </c>
      <c r="I138" s="11">
        <f t="shared" ca="1" si="21"/>
        <v>87.848205831588345</v>
      </c>
      <c r="J138" s="11">
        <f t="shared" ca="1" si="22"/>
        <v>125.49435320531856</v>
      </c>
      <c r="K138" s="11"/>
      <c r="L138" s="11"/>
      <c r="M138" s="11"/>
      <c r="N138" s="101">
        <f ca="1">SMALL($J$4:$J$1003,ROWS($J$4:J138))</f>
        <v>113.84206008757303</v>
      </c>
      <c r="O138" s="3">
        <f ca="1">ROWS($O$4:O138)/COUNT($N$4:$N$1003)</f>
        <v>0.13500000000000001</v>
      </c>
    </row>
    <row r="139" spans="1:15" hidden="1" x14ac:dyDescent="0.3">
      <c r="A139" s="84">
        <f t="shared" ca="1" si="16"/>
        <v>28.062177615460286</v>
      </c>
      <c r="B139" s="99">
        <f t="shared" ca="1" si="16"/>
        <v>42.567398293877773</v>
      </c>
      <c r="C139" s="99">
        <f t="shared" ca="1" si="16"/>
        <v>45.765762724345734</v>
      </c>
      <c r="D139" s="84">
        <f t="shared" ca="1" si="16"/>
        <v>46.408178202205299</v>
      </c>
      <c r="E139" s="100">
        <f t="shared" ca="1" si="17"/>
        <v>20.917638268116406</v>
      </c>
      <c r="F139" s="11">
        <f t="shared" ca="1" si="18"/>
        <v>45.765762724345734</v>
      </c>
      <c r="G139" s="11">
        <f t="shared" ca="1" si="19"/>
        <v>88.333161018223507</v>
      </c>
      <c r="H139" s="11">
        <f t="shared" ca="1" si="20"/>
        <v>92.17394092655104</v>
      </c>
      <c r="I139" s="11">
        <f t="shared" ca="1" si="21"/>
        <v>92.17394092655104</v>
      </c>
      <c r="J139" s="11">
        <f t="shared" ca="1" si="22"/>
        <v>113.09157919466745</v>
      </c>
      <c r="K139" s="11"/>
      <c r="L139" s="11"/>
      <c r="M139" s="11"/>
      <c r="N139" s="101">
        <f ca="1">SMALL($J$4:$J$1003,ROWS($J$4:J139))</f>
        <v>113.926781309278</v>
      </c>
      <c r="O139" s="3">
        <f ca="1">ROWS($O$4:O139)/COUNT($N$4:$N$1003)</f>
        <v>0.13600000000000001</v>
      </c>
    </row>
    <row r="140" spans="1:15" hidden="1" x14ac:dyDescent="0.3">
      <c r="A140" s="84">
        <f t="shared" ca="1" si="16"/>
        <v>44.342335877522054</v>
      </c>
      <c r="B140" s="99">
        <f t="shared" ca="1" si="16"/>
        <v>40.28138754450319</v>
      </c>
      <c r="C140" s="99">
        <f t="shared" ca="1" si="16"/>
        <v>37.626078345353235</v>
      </c>
      <c r="D140" s="84">
        <f t="shared" ca="1" si="16"/>
        <v>43.654802382844629</v>
      </c>
      <c r="E140" s="100">
        <f t="shared" ca="1" si="17"/>
        <v>26.633860999143884</v>
      </c>
      <c r="F140" s="11">
        <f t="shared" ca="1" si="18"/>
        <v>44.342335877522054</v>
      </c>
      <c r="G140" s="11">
        <f t="shared" ca="1" si="19"/>
        <v>84.62372342202525</v>
      </c>
      <c r="H140" s="11">
        <f t="shared" ca="1" si="20"/>
        <v>87.997138260366683</v>
      </c>
      <c r="I140" s="11">
        <f t="shared" ca="1" si="21"/>
        <v>87.997138260366683</v>
      </c>
      <c r="J140" s="11">
        <f t="shared" ca="1" si="22"/>
        <v>114.63099925951056</v>
      </c>
      <c r="K140" s="11"/>
      <c r="L140" s="11"/>
      <c r="M140" s="11"/>
      <c r="N140" s="101">
        <f ca="1">SMALL($J$4:$J$1003,ROWS($J$4:J140))</f>
        <v>113.95161115405776</v>
      </c>
      <c r="O140" s="3">
        <f ca="1">ROWS($O$4:O140)/COUNT($N$4:$N$1003)</f>
        <v>0.13700000000000001</v>
      </c>
    </row>
    <row r="141" spans="1:15" hidden="1" x14ac:dyDescent="0.3">
      <c r="A141" s="84">
        <f t="shared" ca="1" si="16"/>
        <v>41.664761889064494</v>
      </c>
      <c r="B141" s="99">
        <f t="shared" ca="1" si="16"/>
        <v>22.241730611811057</v>
      </c>
      <c r="C141" s="99">
        <f t="shared" ca="1" si="16"/>
        <v>50.136396607564407</v>
      </c>
      <c r="D141" s="84">
        <f t="shared" ca="1" si="16"/>
        <v>25.709897539941899</v>
      </c>
      <c r="E141" s="100">
        <f t="shared" ca="1" si="17"/>
        <v>28.20921808382511</v>
      </c>
      <c r="F141" s="11">
        <f t="shared" ca="1" si="18"/>
        <v>50.136396607564407</v>
      </c>
      <c r="G141" s="11">
        <f t="shared" ca="1" si="19"/>
        <v>72.378127219375472</v>
      </c>
      <c r="H141" s="11">
        <f t="shared" ca="1" si="20"/>
        <v>75.846294147506313</v>
      </c>
      <c r="I141" s="11">
        <f t="shared" ca="1" si="21"/>
        <v>75.846294147506313</v>
      </c>
      <c r="J141" s="11">
        <f t="shared" ca="1" si="22"/>
        <v>104.05551223133142</v>
      </c>
      <c r="K141" s="11"/>
      <c r="L141" s="11"/>
      <c r="M141" s="11"/>
      <c r="N141" s="101">
        <f ca="1">SMALL($J$4:$J$1003,ROWS($J$4:J141))</f>
        <v>114.00009909686068</v>
      </c>
      <c r="O141" s="3">
        <f ca="1">ROWS($O$4:O141)/COUNT($N$4:$N$1003)</f>
        <v>0.13800000000000001</v>
      </c>
    </row>
    <row r="142" spans="1:15" hidden="1" x14ac:dyDescent="0.3">
      <c r="A142" s="84">
        <f t="shared" ca="1" si="16"/>
        <v>20.377959893340517</v>
      </c>
      <c r="B142" s="99">
        <f t="shared" ca="1" si="16"/>
        <v>32.689748710917726</v>
      </c>
      <c r="C142" s="99">
        <f t="shared" ca="1" si="16"/>
        <v>53.529828468856707</v>
      </c>
      <c r="D142" s="84">
        <f t="shared" ca="1" si="16"/>
        <v>46.288208279926039</v>
      </c>
      <c r="E142" s="100">
        <f t="shared" ca="1" si="17"/>
        <v>39.894501682835241</v>
      </c>
      <c r="F142" s="11">
        <f t="shared" ca="1" si="18"/>
        <v>53.529828468856707</v>
      </c>
      <c r="G142" s="11">
        <f t="shared" ca="1" si="19"/>
        <v>86.219577179774433</v>
      </c>
      <c r="H142" s="11">
        <f t="shared" ca="1" si="20"/>
        <v>99.818036748782745</v>
      </c>
      <c r="I142" s="11">
        <f t="shared" ca="1" si="21"/>
        <v>99.818036748782745</v>
      </c>
      <c r="J142" s="11">
        <f t="shared" ca="1" si="22"/>
        <v>139.71253843161799</v>
      </c>
      <c r="K142" s="11"/>
      <c r="L142" s="11"/>
      <c r="M142" s="11"/>
      <c r="N142" s="101">
        <f ca="1">SMALL($J$4:$J$1003,ROWS($J$4:J142))</f>
        <v>114.12205828162988</v>
      </c>
      <c r="O142" s="3">
        <f ca="1">ROWS($O$4:O142)/COUNT($N$4:$N$1003)</f>
        <v>0.13900000000000001</v>
      </c>
    </row>
    <row r="143" spans="1:15" hidden="1" x14ac:dyDescent="0.3">
      <c r="A143" s="84">
        <f t="shared" ca="1" si="16"/>
        <v>44.522306244013663</v>
      </c>
      <c r="B143" s="99">
        <f t="shared" ca="1" si="16"/>
        <v>31.722850644514679</v>
      </c>
      <c r="C143" s="99">
        <f t="shared" ca="1" si="16"/>
        <v>23.899303237948452</v>
      </c>
      <c r="D143" s="84">
        <f t="shared" ca="1" si="16"/>
        <v>49.801846825237199</v>
      </c>
      <c r="E143" s="100">
        <f t="shared" ca="1" si="17"/>
        <v>29.373510531465627</v>
      </c>
      <c r="F143" s="11">
        <f t="shared" ca="1" si="18"/>
        <v>44.522306244013663</v>
      </c>
      <c r="G143" s="11">
        <f t="shared" ca="1" si="19"/>
        <v>76.245156888528342</v>
      </c>
      <c r="H143" s="11">
        <f t="shared" ca="1" si="20"/>
        <v>94.324153069250855</v>
      </c>
      <c r="I143" s="11">
        <f t="shared" ca="1" si="21"/>
        <v>94.324153069250855</v>
      </c>
      <c r="J143" s="11">
        <f t="shared" ca="1" si="22"/>
        <v>123.69766360071648</v>
      </c>
      <c r="K143" s="11"/>
      <c r="L143" s="11"/>
      <c r="M143" s="11"/>
      <c r="N143" s="101">
        <f ca="1">SMALL($J$4:$J$1003,ROWS($J$4:J143))</f>
        <v>114.34035067655229</v>
      </c>
      <c r="O143" s="3">
        <f ca="1">ROWS($O$4:O143)/COUNT($N$4:$N$1003)</f>
        <v>0.14000000000000001</v>
      </c>
    </row>
    <row r="144" spans="1:15" hidden="1" x14ac:dyDescent="0.3">
      <c r="A144" s="84">
        <f t="shared" ca="1" si="16"/>
        <v>25.850359391735559</v>
      </c>
      <c r="B144" s="99">
        <f t="shared" ca="1" si="16"/>
        <v>23.147703002315932</v>
      </c>
      <c r="C144" s="99">
        <f t="shared" ca="1" si="16"/>
        <v>47.382184565842856</v>
      </c>
      <c r="D144" s="84">
        <f t="shared" ca="1" si="16"/>
        <v>53.13756285653983</v>
      </c>
      <c r="E144" s="100">
        <f t="shared" ca="1" si="17"/>
        <v>28.082345693737345</v>
      </c>
      <c r="F144" s="11">
        <f t="shared" ca="1" si="18"/>
        <v>47.382184565842856</v>
      </c>
      <c r="G144" s="11">
        <f t="shared" ca="1" si="19"/>
        <v>70.529887568158784</v>
      </c>
      <c r="H144" s="11">
        <f t="shared" ca="1" si="20"/>
        <v>100.51974742238269</v>
      </c>
      <c r="I144" s="11">
        <f t="shared" ca="1" si="21"/>
        <v>100.51974742238269</v>
      </c>
      <c r="J144" s="11">
        <f t="shared" ca="1" si="22"/>
        <v>128.60209311612005</v>
      </c>
      <c r="K144" s="11"/>
      <c r="L144" s="11"/>
      <c r="M144" s="11"/>
      <c r="N144" s="101">
        <f ca="1">SMALL($J$4:$J$1003,ROWS($J$4:J144))</f>
        <v>114.41487735374872</v>
      </c>
      <c r="O144" s="3">
        <f ca="1">ROWS($O$4:O144)/COUNT($N$4:$N$1003)</f>
        <v>0.14099999999999999</v>
      </c>
    </row>
    <row r="145" spans="1:15" hidden="1" x14ac:dyDescent="0.3">
      <c r="A145" s="84">
        <f t="shared" ca="1" si="16"/>
        <v>53.003508565026934</v>
      </c>
      <c r="B145" s="99">
        <f t="shared" ca="1" si="16"/>
        <v>44.181969899388456</v>
      </c>
      <c r="C145" s="99">
        <f t="shared" ca="1" si="16"/>
        <v>58.856738117428023</v>
      </c>
      <c r="D145" s="84">
        <f t="shared" ca="1" si="16"/>
        <v>52.803488594751826</v>
      </c>
      <c r="E145" s="100">
        <f t="shared" ca="1" si="17"/>
        <v>42.309540595661801</v>
      </c>
      <c r="F145" s="11">
        <f t="shared" ca="1" si="18"/>
        <v>58.856738117428023</v>
      </c>
      <c r="G145" s="11">
        <f t="shared" ca="1" si="19"/>
        <v>103.03870801681649</v>
      </c>
      <c r="H145" s="11">
        <f t="shared" ca="1" si="20"/>
        <v>111.66022671217985</v>
      </c>
      <c r="I145" s="11">
        <f t="shared" ca="1" si="21"/>
        <v>111.66022671217985</v>
      </c>
      <c r="J145" s="11">
        <f t="shared" ca="1" si="22"/>
        <v>153.96976730784166</v>
      </c>
      <c r="K145" s="11"/>
      <c r="L145" s="11"/>
      <c r="M145" s="11"/>
      <c r="N145" s="101">
        <f ca="1">SMALL($J$4:$J$1003,ROWS($J$4:J145))</f>
        <v>114.48247453715784</v>
      </c>
      <c r="O145" s="3">
        <f ca="1">ROWS($O$4:O145)/COUNT($N$4:$N$1003)</f>
        <v>0.14199999999999999</v>
      </c>
    </row>
    <row r="146" spans="1:15" hidden="1" x14ac:dyDescent="0.3">
      <c r="A146" s="84">
        <f t="shared" ca="1" si="16"/>
        <v>49.905688998146161</v>
      </c>
      <c r="B146" s="99">
        <f t="shared" ca="1" si="16"/>
        <v>38.530643313750886</v>
      </c>
      <c r="C146" s="99">
        <f t="shared" ca="1" si="16"/>
        <v>28.153210095983706</v>
      </c>
      <c r="D146" s="84">
        <f t="shared" ca="1" si="16"/>
        <v>33.157096739796131</v>
      </c>
      <c r="E146" s="100">
        <f t="shared" ca="1" si="17"/>
        <v>56.660399315101429</v>
      </c>
      <c r="F146" s="11">
        <f t="shared" ca="1" si="18"/>
        <v>49.905688998146161</v>
      </c>
      <c r="G146" s="11">
        <f t="shared" ca="1" si="19"/>
        <v>88.436332311897047</v>
      </c>
      <c r="H146" s="11">
        <f t="shared" ca="1" si="20"/>
        <v>83.062785737942292</v>
      </c>
      <c r="I146" s="11">
        <f t="shared" ca="1" si="21"/>
        <v>88.436332311897047</v>
      </c>
      <c r="J146" s="11">
        <f t="shared" ca="1" si="22"/>
        <v>145.09673162699846</v>
      </c>
      <c r="K146" s="11"/>
      <c r="L146" s="11"/>
      <c r="M146" s="11"/>
      <c r="N146" s="101">
        <f ca="1">SMALL($J$4:$J$1003,ROWS($J$4:J146))</f>
        <v>114.48909867340103</v>
      </c>
      <c r="O146" s="3">
        <f ca="1">ROWS($O$4:O146)/COUNT($N$4:$N$1003)</f>
        <v>0.14299999999999999</v>
      </c>
    </row>
    <row r="147" spans="1:15" hidden="1" x14ac:dyDescent="0.3">
      <c r="A147" s="84">
        <f t="shared" ca="1" si="16"/>
        <v>47.4218512342959</v>
      </c>
      <c r="B147" s="99">
        <f t="shared" ca="1" si="16"/>
        <v>30.143620684094891</v>
      </c>
      <c r="C147" s="99">
        <f t="shared" ca="1" si="16"/>
        <v>58.927308700284719</v>
      </c>
      <c r="D147" s="84">
        <f t="shared" ca="1" si="16"/>
        <v>33.27218284131137</v>
      </c>
      <c r="E147" s="100">
        <f t="shared" ca="1" si="17"/>
        <v>35.716217667866069</v>
      </c>
      <c r="F147" s="11">
        <f t="shared" ca="1" si="18"/>
        <v>58.927308700284719</v>
      </c>
      <c r="G147" s="11">
        <f t="shared" ca="1" si="19"/>
        <v>89.07092938437961</v>
      </c>
      <c r="H147" s="11">
        <f t="shared" ca="1" si="20"/>
        <v>92.199491541596089</v>
      </c>
      <c r="I147" s="11">
        <f t="shared" ca="1" si="21"/>
        <v>92.199491541596089</v>
      </c>
      <c r="J147" s="11">
        <f t="shared" ca="1" si="22"/>
        <v>127.91570920946216</v>
      </c>
      <c r="K147" s="11"/>
      <c r="L147" s="11"/>
      <c r="M147" s="11"/>
      <c r="N147" s="101">
        <f ca="1">SMALL($J$4:$J$1003,ROWS($J$4:J147))</f>
        <v>114.51286343063407</v>
      </c>
      <c r="O147" s="3">
        <f ca="1">ROWS($O$4:O147)/COUNT($N$4:$N$1003)</f>
        <v>0.14399999999999999</v>
      </c>
    </row>
    <row r="148" spans="1:15" hidden="1" x14ac:dyDescent="0.3">
      <c r="A148" s="84">
        <f t="shared" ca="1" si="16"/>
        <v>52.085823851384902</v>
      </c>
      <c r="B148" s="99">
        <f t="shared" ca="1" si="16"/>
        <v>55.702217736470459</v>
      </c>
      <c r="C148" s="99">
        <f t="shared" ca="1" si="16"/>
        <v>22.544672841750746</v>
      </c>
      <c r="D148" s="84">
        <f t="shared" ca="1" si="16"/>
        <v>30.069146814950102</v>
      </c>
      <c r="E148" s="100">
        <f t="shared" ca="1" si="17"/>
        <v>21.75958392131324</v>
      </c>
      <c r="F148" s="11">
        <f t="shared" ca="1" si="18"/>
        <v>52.085823851384902</v>
      </c>
      <c r="G148" s="11">
        <f t="shared" ca="1" si="19"/>
        <v>107.78804158785536</v>
      </c>
      <c r="H148" s="11">
        <f t="shared" ca="1" si="20"/>
        <v>82.154970666335004</v>
      </c>
      <c r="I148" s="11">
        <f t="shared" ca="1" si="21"/>
        <v>107.78804158785536</v>
      </c>
      <c r="J148" s="11">
        <f t="shared" ca="1" si="22"/>
        <v>129.5476255091686</v>
      </c>
      <c r="K148" s="11"/>
      <c r="L148" s="11"/>
      <c r="M148" s="11"/>
      <c r="N148" s="101">
        <f ca="1">SMALL($J$4:$J$1003,ROWS($J$4:J148))</f>
        <v>114.63099925951056</v>
      </c>
      <c r="O148" s="3">
        <f ca="1">ROWS($O$4:O148)/COUNT($N$4:$N$1003)</f>
        <v>0.14499999999999999</v>
      </c>
    </row>
    <row r="149" spans="1:15" hidden="1" x14ac:dyDescent="0.3">
      <c r="A149" s="84">
        <f t="shared" ca="1" si="16"/>
        <v>56.618212979482728</v>
      </c>
      <c r="B149" s="99">
        <f t="shared" ca="1" si="16"/>
        <v>23.311519939627455</v>
      </c>
      <c r="C149" s="99">
        <f t="shared" ca="1" si="16"/>
        <v>35.056186684380236</v>
      </c>
      <c r="D149" s="84">
        <f t="shared" ca="1" si="16"/>
        <v>29.024851830951558</v>
      </c>
      <c r="E149" s="100">
        <f t="shared" ca="1" si="17"/>
        <v>40.173115839883856</v>
      </c>
      <c r="F149" s="11">
        <f t="shared" ca="1" si="18"/>
        <v>56.618212979482728</v>
      </c>
      <c r="G149" s="11">
        <f t="shared" ca="1" si="19"/>
        <v>79.92973291911018</v>
      </c>
      <c r="H149" s="11">
        <f t="shared" ca="1" si="20"/>
        <v>85.643064810434282</v>
      </c>
      <c r="I149" s="11">
        <f t="shared" ca="1" si="21"/>
        <v>85.643064810434282</v>
      </c>
      <c r="J149" s="11">
        <f t="shared" ca="1" si="22"/>
        <v>125.81618065031813</v>
      </c>
      <c r="K149" s="11"/>
      <c r="L149" s="11"/>
      <c r="M149" s="11"/>
      <c r="N149" s="101">
        <f ca="1">SMALL($J$4:$J$1003,ROWS($J$4:J149))</f>
        <v>114.6923996696832</v>
      </c>
      <c r="O149" s="3">
        <f ca="1">ROWS($O$4:O149)/COUNT($N$4:$N$1003)</f>
        <v>0.14599999999999999</v>
      </c>
    </row>
    <row r="150" spans="1:15" hidden="1" x14ac:dyDescent="0.3">
      <c r="A150" s="84">
        <f t="shared" ca="1" si="16"/>
        <v>33.894668761950967</v>
      </c>
      <c r="B150" s="99">
        <f t="shared" ca="1" si="16"/>
        <v>43.297230442555446</v>
      </c>
      <c r="C150" s="99">
        <f t="shared" ca="1" si="16"/>
        <v>33.702373093094828</v>
      </c>
      <c r="D150" s="84">
        <f t="shared" ca="1" si="16"/>
        <v>22.665640764733087</v>
      </c>
      <c r="E150" s="100">
        <f t="shared" ca="1" si="17"/>
        <v>23.815797286401086</v>
      </c>
      <c r="F150" s="11">
        <f t="shared" ca="1" si="18"/>
        <v>33.894668761950967</v>
      </c>
      <c r="G150" s="11">
        <f t="shared" ca="1" si="19"/>
        <v>77.191899204506413</v>
      </c>
      <c r="H150" s="11">
        <f t="shared" ca="1" si="20"/>
        <v>56.560309526684051</v>
      </c>
      <c r="I150" s="11">
        <f t="shared" ca="1" si="21"/>
        <v>77.191899204506413</v>
      </c>
      <c r="J150" s="11">
        <f t="shared" ca="1" si="22"/>
        <v>101.00769649090751</v>
      </c>
      <c r="K150" s="11"/>
      <c r="L150" s="11"/>
      <c r="M150" s="11"/>
      <c r="N150" s="101">
        <f ca="1">SMALL($J$4:$J$1003,ROWS($J$4:J150))</f>
        <v>114.78301980434165</v>
      </c>
      <c r="O150" s="3">
        <f ca="1">ROWS($O$4:O150)/COUNT($N$4:$N$1003)</f>
        <v>0.14699999999999999</v>
      </c>
    </row>
    <row r="151" spans="1:15" hidden="1" x14ac:dyDescent="0.3">
      <c r="A151" s="84">
        <f t="shared" ca="1" si="16"/>
        <v>50.452271970037174</v>
      </c>
      <c r="B151" s="99">
        <f t="shared" ca="1" si="16"/>
        <v>46.268565632522673</v>
      </c>
      <c r="C151" s="99">
        <f t="shared" ca="1" si="16"/>
        <v>39.200789080671939</v>
      </c>
      <c r="D151" s="84">
        <f t="shared" ca="1" si="16"/>
        <v>44.839490391851754</v>
      </c>
      <c r="E151" s="100">
        <f t="shared" ca="1" si="17"/>
        <v>44.020166260520313</v>
      </c>
      <c r="F151" s="11">
        <f t="shared" ca="1" si="18"/>
        <v>50.452271970037174</v>
      </c>
      <c r="G151" s="11">
        <f t="shared" ca="1" si="19"/>
        <v>96.72083760255984</v>
      </c>
      <c r="H151" s="11">
        <f t="shared" ca="1" si="20"/>
        <v>95.291762361888928</v>
      </c>
      <c r="I151" s="11">
        <f t="shared" ca="1" si="21"/>
        <v>96.72083760255984</v>
      </c>
      <c r="J151" s="11">
        <f t="shared" ca="1" si="22"/>
        <v>140.74100386308015</v>
      </c>
      <c r="K151" s="11"/>
      <c r="L151" s="11"/>
      <c r="M151" s="11"/>
      <c r="N151" s="101">
        <f ca="1">SMALL($J$4:$J$1003,ROWS($J$4:J151))</f>
        <v>114.87490940260872</v>
      </c>
      <c r="O151" s="3">
        <f ca="1">ROWS($O$4:O151)/COUNT($N$4:$N$1003)</f>
        <v>0.14799999999999999</v>
      </c>
    </row>
    <row r="152" spans="1:15" hidden="1" x14ac:dyDescent="0.3">
      <c r="A152" s="84">
        <f t="shared" ca="1" si="16"/>
        <v>31.532599543541156</v>
      </c>
      <c r="B152" s="99">
        <f t="shared" ca="1" si="16"/>
        <v>53.208020718313158</v>
      </c>
      <c r="C152" s="99">
        <f t="shared" ca="1" si="16"/>
        <v>39.75851191188741</v>
      </c>
      <c r="D152" s="84">
        <f t="shared" ca="1" si="16"/>
        <v>57.705904875129946</v>
      </c>
      <c r="E152" s="100">
        <f t="shared" ca="1" si="17"/>
        <v>57.695018510636004</v>
      </c>
      <c r="F152" s="11">
        <f t="shared" ca="1" si="18"/>
        <v>39.75851191188741</v>
      </c>
      <c r="G152" s="11">
        <f t="shared" ca="1" si="19"/>
        <v>92.966532630200561</v>
      </c>
      <c r="H152" s="11">
        <f t="shared" ca="1" si="20"/>
        <v>97.464416787017356</v>
      </c>
      <c r="I152" s="11">
        <f t="shared" ca="1" si="21"/>
        <v>97.464416787017356</v>
      </c>
      <c r="J152" s="11">
        <f t="shared" ca="1" si="22"/>
        <v>155.15943529765337</v>
      </c>
      <c r="K152" s="11"/>
      <c r="L152" s="11"/>
      <c r="M152" s="11"/>
      <c r="N152" s="101">
        <f ca="1">SMALL($J$4:$J$1003,ROWS($J$4:J152))</f>
        <v>115.19583460451847</v>
      </c>
      <c r="O152" s="3">
        <f ca="1">ROWS($O$4:O152)/COUNT($N$4:$N$1003)</f>
        <v>0.14899999999999999</v>
      </c>
    </row>
    <row r="153" spans="1:15" hidden="1" x14ac:dyDescent="0.3">
      <c r="A153" s="84">
        <f t="shared" ca="1" si="16"/>
        <v>48.951066100135115</v>
      </c>
      <c r="B153" s="99">
        <f t="shared" ca="1" si="16"/>
        <v>41.602099563998436</v>
      </c>
      <c r="C153" s="99">
        <f t="shared" ca="1" si="16"/>
        <v>28.874600175677401</v>
      </c>
      <c r="D153" s="84">
        <f t="shared" ca="1" si="16"/>
        <v>37.643711455237671</v>
      </c>
      <c r="E153" s="100">
        <f t="shared" ca="1" si="17"/>
        <v>45.956880124848254</v>
      </c>
      <c r="F153" s="11">
        <f t="shared" ca="1" si="18"/>
        <v>48.951066100135115</v>
      </c>
      <c r="G153" s="11">
        <f t="shared" ca="1" si="19"/>
        <v>90.553165664133559</v>
      </c>
      <c r="H153" s="11">
        <f t="shared" ca="1" si="20"/>
        <v>86.594777555372787</v>
      </c>
      <c r="I153" s="11">
        <f t="shared" ca="1" si="21"/>
        <v>90.553165664133559</v>
      </c>
      <c r="J153" s="11">
        <f t="shared" ca="1" si="22"/>
        <v>136.51004578898181</v>
      </c>
      <c r="K153" s="11"/>
      <c r="L153" s="11"/>
      <c r="M153" s="11"/>
      <c r="N153" s="101">
        <f ca="1">SMALL($J$4:$J$1003,ROWS($J$4:J153))</f>
        <v>115.21273724731427</v>
      </c>
      <c r="O153" s="3">
        <f ca="1">ROWS($O$4:O153)/COUNT($N$4:$N$1003)</f>
        <v>0.15</v>
      </c>
    </row>
    <row r="154" spans="1:15" hidden="1" x14ac:dyDescent="0.3">
      <c r="A154" s="84">
        <f t="shared" ca="1" si="16"/>
        <v>29.878217315192718</v>
      </c>
      <c r="B154" s="99">
        <f t="shared" ca="1" si="16"/>
        <v>46.700031997207617</v>
      </c>
      <c r="C154" s="99">
        <f t="shared" ca="1" si="16"/>
        <v>51.93653465662409</v>
      </c>
      <c r="D154" s="84">
        <f t="shared" ca="1" si="16"/>
        <v>55.127969797047655</v>
      </c>
      <c r="E154" s="100">
        <f t="shared" ca="1" si="17"/>
        <v>42.443873637204206</v>
      </c>
      <c r="F154" s="11">
        <f t="shared" ca="1" si="18"/>
        <v>51.93653465662409</v>
      </c>
      <c r="G154" s="11">
        <f t="shared" ca="1" si="19"/>
        <v>98.636566653831707</v>
      </c>
      <c r="H154" s="11">
        <f t="shared" ca="1" si="20"/>
        <v>107.06450445367174</v>
      </c>
      <c r="I154" s="11">
        <f t="shared" ca="1" si="21"/>
        <v>107.06450445367174</v>
      </c>
      <c r="J154" s="11">
        <f t="shared" ca="1" si="22"/>
        <v>149.50837809087596</v>
      </c>
      <c r="K154" s="11"/>
      <c r="L154" s="11"/>
      <c r="M154" s="11"/>
      <c r="N154" s="101">
        <f ca="1">SMALL($J$4:$J$1003,ROWS($J$4:J154))</f>
        <v>115.22308189118561</v>
      </c>
      <c r="O154" s="3">
        <f ca="1">ROWS($O$4:O154)/COUNT($N$4:$N$1003)</f>
        <v>0.151</v>
      </c>
    </row>
    <row r="155" spans="1:15" hidden="1" x14ac:dyDescent="0.3">
      <c r="A155" s="84">
        <f t="shared" ca="1" si="16"/>
        <v>59.130652301793781</v>
      </c>
      <c r="B155" s="99">
        <f t="shared" ca="1" si="16"/>
        <v>37.992815218156558</v>
      </c>
      <c r="C155" s="99">
        <f t="shared" ca="1" si="16"/>
        <v>52.795348266030913</v>
      </c>
      <c r="D155" s="84">
        <f t="shared" ca="1" si="16"/>
        <v>40.950392644880026</v>
      </c>
      <c r="E155" s="100">
        <f t="shared" ca="1" si="17"/>
        <v>58.319733885486571</v>
      </c>
      <c r="F155" s="11">
        <f t="shared" ca="1" si="18"/>
        <v>59.130652301793781</v>
      </c>
      <c r="G155" s="11">
        <f t="shared" ca="1" si="19"/>
        <v>97.123467519950339</v>
      </c>
      <c r="H155" s="11">
        <f t="shared" ca="1" si="20"/>
        <v>100.08104494667381</v>
      </c>
      <c r="I155" s="11">
        <f t="shared" ca="1" si="21"/>
        <v>100.08104494667381</v>
      </c>
      <c r="J155" s="11">
        <f t="shared" ca="1" si="22"/>
        <v>158.40077883216037</v>
      </c>
      <c r="K155" s="11"/>
      <c r="L155" s="11"/>
      <c r="M155" s="11"/>
      <c r="N155" s="101">
        <f ca="1">SMALL($J$4:$J$1003,ROWS($J$4:J155))</f>
        <v>115.24537236606261</v>
      </c>
      <c r="O155" s="3">
        <f ca="1">ROWS($O$4:O155)/COUNT($N$4:$N$1003)</f>
        <v>0.152</v>
      </c>
    </row>
    <row r="156" spans="1:15" hidden="1" x14ac:dyDescent="0.3">
      <c r="A156" s="84">
        <f t="shared" ca="1" si="16"/>
        <v>55.825755072449368</v>
      </c>
      <c r="B156" s="99">
        <f t="shared" ca="1" si="16"/>
        <v>51.209113821631163</v>
      </c>
      <c r="C156" s="99">
        <f t="shared" ca="1" si="16"/>
        <v>55.018474780953831</v>
      </c>
      <c r="D156" s="84">
        <f t="shared" ca="1" si="16"/>
        <v>40.749903119472243</v>
      </c>
      <c r="E156" s="100">
        <f t="shared" ca="1" si="17"/>
        <v>26.778137470133942</v>
      </c>
      <c r="F156" s="11">
        <f t="shared" ca="1" si="18"/>
        <v>55.825755072449368</v>
      </c>
      <c r="G156" s="11">
        <f t="shared" ca="1" si="19"/>
        <v>107.03486889408053</v>
      </c>
      <c r="H156" s="11">
        <f t="shared" ca="1" si="20"/>
        <v>96.575658191921605</v>
      </c>
      <c r="I156" s="11">
        <f t="shared" ca="1" si="21"/>
        <v>107.03486889408053</v>
      </c>
      <c r="J156" s="11">
        <f t="shared" ca="1" si="22"/>
        <v>133.81300636421446</v>
      </c>
      <c r="K156" s="11"/>
      <c r="L156" s="11"/>
      <c r="M156" s="11"/>
      <c r="N156" s="101">
        <f ca="1">SMALL($J$4:$J$1003,ROWS($J$4:J156))</f>
        <v>115.26020781790797</v>
      </c>
      <c r="O156" s="3">
        <f ca="1">ROWS($O$4:O156)/COUNT($N$4:$N$1003)</f>
        <v>0.153</v>
      </c>
    </row>
    <row r="157" spans="1:15" hidden="1" x14ac:dyDescent="0.3">
      <c r="A157" s="84">
        <f t="shared" ca="1" si="16"/>
        <v>39.034901309508435</v>
      </c>
      <c r="B157" s="99">
        <f t="shared" ca="1" si="16"/>
        <v>51.03890858619728</v>
      </c>
      <c r="C157" s="99">
        <f t="shared" ca="1" si="16"/>
        <v>45.857618345317732</v>
      </c>
      <c r="D157" s="84">
        <f t="shared" ca="1" si="16"/>
        <v>32.063301762889687</v>
      </c>
      <c r="E157" s="100">
        <f t="shared" ca="1" si="17"/>
        <v>52.275207218554229</v>
      </c>
      <c r="F157" s="11">
        <f t="shared" ca="1" si="18"/>
        <v>45.857618345317732</v>
      </c>
      <c r="G157" s="11">
        <f t="shared" ca="1" si="19"/>
        <v>96.896526931515012</v>
      </c>
      <c r="H157" s="11">
        <f t="shared" ca="1" si="20"/>
        <v>77.920920108207412</v>
      </c>
      <c r="I157" s="11">
        <f t="shared" ca="1" si="21"/>
        <v>96.896526931515012</v>
      </c>
      <c r="J157" s="11">
        <f t="shared" ca="1" si="22"/>
        <v>149.17173415006926</v>
      </c>
      <c r="K157" s="11"/>
      <c r="L157" s="11"/>
      <c r="M157" s="11"/>
      <c r="N157" s="101">
        <f ca="1">SMALL($J$4:$J$1003,ROWS($J$4:J157))</f>
        <v>115.49670286735497</v>
      </c>
      <c r="O157" s="3">
        <f ca="1">ROWS($O$4:O157)/COUNT($N$4:$N$1003)</f>
        <v>0.154</v>
      </c>
    </row>
    <row r="158" spans="1:15" hidden="1" x14ac:dyDescent="0.3">
      <c r="A158" s="84">
        <f t="shared" ca="1" si="16"/>
        <v>59.64679391328184</v>
      </c>
      <c r="B158" s="99">
        <f t="shared" ca="1" si="16"/>
        <v>22.819182317144605</v>
      </c>
      <c r="C158" s="99">
        <f t="shared" ca="1" si="16"/>
        <v>31.644964302349457</v>
      </c>
      <c r="D158" s="84">
        <f t="shared" ca="1" si="16"/>
        <v>22.955286017516716</v>
      </c>
      <c r="E158" s="100">
        <f t="shared" ca="1" si="17"/>
        <v>29.803035154625981</v>
      </c>
      <c r="F158" s="11">
        <f t="shared" ca="1" si="18"/>
        <v>59.64679391328184</v>
      </c>
      <c r="G158" s="11">
        <f t="shared" ca="1" si="19"/>
        <v>82.465976230426449</v>
      </c>
      <c r="H158" s="11">
        <f t="shared" ca="1" si="20"/>
        <v>82.602079930798553</v>
      </c>
      <c r="I158" s="11">
        <f t="shared" ca="1" si="21"/>
        <v>82.602079930798553</v>
      </c>
      <c r="J158" s="11">
        <f t="shared" ca="1" si="22"/>
        <v>112.40511508542454</v>
      </c>
      <c r="K158" s="11"/>
      <c r="L158" s="11"/>
      <c r="M158" s="11"/>
      <c r="N158" s="101">
        <f ca="1">SMALL($J$4:$J$1003,ROWS($J$4:J158))</f>
        <v>115.52895159438251</v>
      </c>
      <c r="O158" s="3">
        <f ca="1">ROWS($O$4:O158)/COUNT($N$4:$N$1003)</f>
        <v>0.155</v>
      </c>
    </row>
    <row r="159" spans="1:15" hidden="1" x14ac:dyDescent="0.3">
      <c r="A159" s="84">
        <f t="shared" ca="1" si="16"/>
        <v>22.929996428791405</v>
      </c>
      <c r="B159" s="99">
        <f t="shared" ca="1" si="16"/>
        <v>56.499458771595592</v>
      </c>
      <c r="C159" s="99">
        <f t="shared" ca="1" si="16"/>
        <v>31.514594991527638</v>
      </c>
      <c r="D159" s="84">
        <f t="shared" ca="1" si="16"/>
        <v>43.274375606242486</v>
      </c>
      <c r="E159" s="100">
        <f t="shared" ca="1" si="17"/>
        <v>26.326296913429061</v>
      </c>
      <c r="F159" s="11">
        <f t="shared" ca="1" si="18"/>
        <v>31.514594991527638</v>
      </c>
      <c r="G159" s="11">
        <f t="shared" ca="1" si="19"/>
        <v>88.014053763123229</v>
      </c>
      <c r="H159" s="11">
        <f t="shared" ca="1" si="20"/>
        <v>74.788970597770117</v>
      </c>
      <c r="I159" s="11">
        <f t="shared" ca="1" si="21"/>
        <v>88.014053763123229</v>
      </c>
      <c r="J159" s="11">
        <f t="shared" ca="1" si="22"/>
        <v>114.34035067655229</v>
      </c>
      <c r="K159" s="11"/>
      <c r="L159" s="11"/>
      <c r="M159" s="11"/>
      <c r="N159" s="101">
        <f ca="1">SMALL($J$4:$J$1003,ROWS($J$4:J159))</f>
        <v>115.6229295543022</v>
      </c>
      <c r="O159" s="3">
        <f ca="1">ROWS($O$4:O159)/COUNT($N$4:$N$1003)</f>
        <v>0.156</v>
      </c>
    </row>
    <row r="160" spans="1:15" hidden="1" x14ac:dyDescent="0.3">
      <c r="A160" s="84">
        <f t="shared" ca="1" si="16"/>
        <v>58.121901081826131</v>
      </c>
      <c r="B160" s="99">
        <f t="shared" ca="1" si="16"/>
        <v>22.219111319493436</v>
      </c>
      <c r="C160" s="99">
        <f t="shared" ca="1" si="16"/>
        <v>20.100206006125532</v>
      </c>
      <c r="D160" s="84">
        <f t="shared" ca="1" si="16"/>
        <v>31.526327187895333</v>
      </c>
      <c r="E160" s="100">
        <f t="shared" ca="1" si="17"/>
        <v>36.029103621195169</v>
      </c>
      <c r="F160" s="11">
        <f t="shared" ca="1" si="18"/>
        <v>58.121901081826131</v>
      </c>
      <c r="G160" s="11">
        <f t="shared" ca="1" si="19"/>
        <v>80.341012401319574</v>
      </c>
      <c r="H160" s="11">
        <f t="shared" ca="1" si="20"/>
        <v>89.648228269721471</v>
      </c>
      <c r="I160" s="11">
        <f t="shared" ca="1" si="21"/>
        <v>89.648228269721471</v>
      </c>
      <c r="J160" s="11">
        <f t="shared" ca="1" si="22"/>
        <v>125.67733189091663</v>
      </c>
      <c r="K160" s="11"/>
      <c r="L160" s="11"/>
      <c r="M160" s="11"/>
      <c r="N160" s="101">
        <f ca="1">SMALL($J$4:$J$1003,ROWS($J$4:J160))</f>
        <v>115.74503148218348</v>
      </c>
      <c r="O160" s="3">
        <f ca="1">ROWS($O$4:O160)/COUNT($N$4:$N$1003)</f>
        <v>0.157</v>
      </c>
    </row>
    <row r="161" spans="1:15" hidden="1" x14ac:dyDescent="0.3">
      <c r="A161" s="84">
        <f t="shared" ca="1" si="16"/>
        <v>32.100048207013948</v>
      </c>
      <c r="B161" s="99">
        <f t="shared" ca="1" si="16"/>
        <v>30.897933184294651</v>
      </c>
      <c r="C161" s="99">
        <f t="shared" ca="1" si="16"/>
        <v>55.167328399080368</v>
      </c>
      <c r="D161" s="84">
        <f t="shared" ca="1" si="16"/>
        <v>53.593113528101497</v>
      </c>
      <c r="E161" s="100">
        <f t="shared" ca="1" si="17"/>
        <v>32.032013421227525</v>
      </c>
      <c r="F161" s="11">
        <f t="shared" ca="1" si="18"/>
        <v>55.167328399080368</v>
      </c>
      <c r="G161" s="11">
        <f t="shared" ca="1" si="19"/>
        <v>86.065261583375019</v>
      </c>
      <c r="H161" s="11">
        <f t="shared" ca="1" si="20"/>
        <v>108.76044192718186</v>
      </c>
      <c r="I161" s="11">
        <f t="shared" ca="1" si="21"/>
        <v>108.76044192718186</v>
      </c>
      <c r="J161" s="11">
        <f t="shared" ca="1" si="22"/>
        <v>140.79245534840939</v>
      </c>
      <c r="K161" s="11"/>
      <c r="L161" s="11"/>
      <c r="M161" s="11"/>
      <c r="N161" s="101">
        <f ca="1">SMALL($J$4:$J$1003,ROWS($J$4:J161))</f>
        <v>115.76380392541064</v>
      </c>
      <c r="O161" s="3">
        <f ca="1">ROWS($O$4:O161)/COUNT($N$4:$N$1003)</f>
        <v>0.158</v>
      </c>
    </row>
    <row r="162" spans="1:15" hidden="1" x14ac:dyDescent="0.3">
      <c r="A162" s="84">
        <f t="shared" ca="1" si="16"/>
        <v>36.459729391856754</v>
      </c>
      <c r="B162" s="99">
        <f t="shared" ca="1" si="16"/>
        <v>31.635862890334721</v>
      </c>
      <c r="C162" s="99">
        <f t="shared" ca="1" si="16"/>
        <v>51.419585659289538</v>
      </c>
      <c r="D162" s="84">
        <f t="shared" ca="1" si="16"/>
        <v>54.138421314735538</v>
      </c>
      <c r="E162" s="100">
        <f t="shared" ca="1" si="17"/>
        <v>29.18447131012114</v>
      </c>
      <c r="F162" s="11">
        <f t="shared" ca="1" si="18"/>
        <v>51.419585659289538</v>
      </c>
      <c r="G162" s="11">
        <f t="shared" ca="1" si="19"/>
        <v>83.055448549624259</v>
      </c>
      <c r="H162" s="11">
        <f t="shared" ca="1" si="20"/>
        <v>105.55800697402508</v>
      </c>
      <c r="I162" s="11">
        <f t="shared" ca="1" si="21"/>
        <v>105.55800697402508</v>
      </c>
      <c r="J162" s="11">
        <f t="shared" ca="1" si="22"/>
        <v>134.74247828414622</v>
      </c>
      <c r="K162" s="11"/>
      <c r="L162" s="11"/>
      <c r="M162" s="11"/>
      <c r="N162" s="101">
        <f ca="1">SMALL($J$4:$J$1003,ROWS($J$4:J162))</f>
        <v>115.84217888225835</v>
      </c>
      <c r="O162" s="3">
        <f ca="1">ROWS($O$4:O162)/COUNT($N$4:$N$1003)</f>
        <v>0.159</v>
      </c>
    </row>
    <row r="163" spans="1:15" hidden="1" x14ac:dyDescent="0.3">
      <c r="A163" s="84">
        <f t="shared" ca="1" si="16"/>
        <v>22.886379792183863</v>
      </c>
      <c r="B163" s="99">
        <f t="shared" ca="1" si="16"/>
        <v>48.243910546951753</v>
      </c>
      <c r="C163" s="99">
        <f t="shared" ca="1" si="16"/>
        <v>37.446592439629086</v>
      </c>
      <c r="D163" s="84">
        <f t="shared" ca="1" si="16"/>
        <v>40.207671884708247</v>
      </c>
      <c r="E163" s="100">
        <f t="shared" ca="1" si="17"/>
        <v>53.014421831854307</v>
      </c>
      <c r="F163" s="11">
        <f t="shared" ca="1" si="18"/>
        <v>37.446592439629086</v>
      </c>
      <c r="G163" s="11">
        <f t="shared" ca="1" si="19"/>
        <v>85.690502986580839</v>
      </c>
      <c r="H163" s="11">
        <f t="shared" ca="1" si="20"/>
        <v>77.654264324337333</v>
      </c>
      <c r="I163" s="11">
        <f t="shared" ca="1" si="21"/>
        <v>85.690502986580839</v>
      </c>
      <c r="J163" s="11">
        <f t="shared" ca="1" si="22"/>
        <v>138.70492481843513</v>
      </c>
      <c r="K163" s="11"/>
      <c r="L163" s="11"/>
      <c r="M163" s="11"/>
      <c r="N163" s="101">
        <f ca="1">SMALL($J$4:$J$1003,ROWS($J$4:J163))</f>
        <v>115.87678615424421</v>
      </c>
      <c r="O163" s="3">
        <f ca="1">ROWS($O$4:O163)/COUNT($N$4:$N$1003)</f>
        <v>0.16</v>
      </c>
    </row>
    <row r="164" spans="1:15" hidden="1" x14ac:dyDescent="0.3">
      <c r="A164" s="84">
        <f t="shared" ca="1" si="16"/>
        <v>47.596270138008492</v>
      </c>
      <c r="B164" s="99">
        <f t="shared" ca="1" si="16"/>
        <v>43.923539026388951</v>
      </c>
      <c r="C164" s="99">
        <f t="shared" ca="1" si="16"/>
        <v>26.269015145874359</v>
      </c>
      <c r="D164" s="84">
        <f t="shared" ca="1" si="16"/>
        <v>37.980211978958707</v>
      </c>
      <c r="E164" s="100">
        <f t="shared" ca="1" si="17"/>
        <v>42.956844245073938</v>
      </c>
      <c r="F164" s="11">
        <f t="shared" ca="1" si="18"/>
        <v>47.596270138008492</v>
      </c>
      <c r="G164" s="11">
        <f t="shared" ca="1" si="19"/>
        <v>91.519809164397444</v>
      </c>
      <c r="H164" s="11">
        <f t="shared" ca="1" si="20"/>
        <v>85.576482116967199</v>
      </c>
      <c r="I164" s="11">
        <f t="shared" ca="1" si="21"/>
        <v>91.519809164397444</v>
      </c>
      <c r="J164" s="11">
        <f t="shared" ca="1" si="22"/>
        <v>134.4766534094714</v>
      </c>
      <c r="K164" s="11"/>
      <c r="L164" s="11"/>
      <c r="M164" s="11"/>
      <c r="N164" s="101">
        <f ca="1">SMALL($J$4:$J$1003,ROWS($J$4:J164))</f>
        <v>115.99745261345768</v>
      </c>
      <c r="O164" s="3">
        <f ca="1">ROWS($O$4:O164)/COUNT($N$4:$N$1003)</f>
        <v>0.161</v>
      </c>
    </row>
    <row r="165" spans="1:15" hidden="1" x14ac:dyDescent="0.3">
      <c r="A165" s="84">
        <f t="shared" ca="1" si="16"/>
        <v>43.885550669249426</v>
      </c>
      <c r="B165" s="99">
        <f t="shared" ca="1" si="16"/>
        <v>47.466845897982438</v>
      </c>
      <c r="C165" s="99">
        <f t="shared" ca="1" si="16"/>
        <v>34.840148658336176</v>
      </c>
      <c r="D165" s="84">
        <f t="shared" ca="1" si="16"/>
        <v>42.880669724672323</v>
      </c>
      <c r="E165" s="100">
        <f t="shared" ca="1" si="17"/>
        <v>46.94310093019174</v>
      </c>
      <c r="F165" s="11">
        <f t="shared" ca="1" si="18"/>
        <v>43.885550669249426</v>
      </c>
      <c r="G165" s="11">
        <f t="shared" ca="1" si="19"/>
        <v>91.352396567231864</v>
      </c>
      <c r="H165" s="11">
        <f t="shared" ca="1" si="20"/>
        <v>86.766220393921742</v>
      </c>
      <c r="I165" s="11">
        <f t="shared" ca="1" si="21"/>
        <v>91.352396567231864</v>
      </c>
      <c r="J165" s="11">
        <f t="shared" ca="1" si="22"/>
        <v>138.29549749742361</v>
      </c>
      <c r="K165" s="11"/>
      <c r="L165" s="11"/>
      <c r="M165" s="11"/>
      <c r="N165" s="101">
        <f ca="1">SMALL($J$4:$J$1003,ROWS($J$4:J165))</f>
        <v>116.01307917169629</v>
      </c>
      <c r="O165" s="3">
        <f ca="1">ROWS($O$4:O165)/COUNT($N$4:$N$1003)</f>
        <v>0.16200000000000001</v>
      </c>
    </row>
    <row r="166" spans="1:15" hidden="1" x14ac:dyDescent="0.3">
      <c r="A166" s="84">
        <f t="shared" ca="1" si="16"/>
        <v>45.067496262790712</v>
      </c>
      <c r="B166" s="99">
        <f t="shared" ca="1" si="16"/>
        <v>24.60444007137971</v>
      </c>
      <c r="C166" s="99">
        <f t="shared" ca="1" si="16"/>
        <v>30.583147143630953</v>
      </c>
      <c r="D166" s="84">
        <f t="shared" ca="1" si="16"/>
        <v>30.313525617835335</v>
      </c>
      <c r="E166" s="100">
        <f t="shared" ca="1" si="17"/>
        <v>50.513071578861364</v>
      </c>
      <c r="F166" s="11">
        <f t="shared" ca="1" si="18"/>
        <v>45.067496262790712</v>
      </c>
      <c r="G166" s="11">
        <f t="shared" ca="1" si="19"/>
        <v>69.671936334170425</v>
      </c>
      <c r="H166" s="11">
        <f t="shared" ca="1" si="20"/>
        <v>75.381021880626051</v>
      </c>
      <c r="I166" s="11">
        <f t="shared" ca="1" si="21"/>
        <v>75.381021880626051</v>
      </c>
      <c r="J166" s="11">
        <f t="shared" ca="1" si="22"/>
        <v>125.89409345948741</v>
      </c>
      <c r="K166" s="11"/>
      <c r="L166" s="11"/>
      <c r="M166" s="11"/>
      <c r="N166" s="101">
        <f ca="1">SMALL($J$4:$J$1003,ROWS($J$4:J166))</f>
        <v>116.0358584393432</v>
      </c>
      <c r="O166" s="3">
        <f ca="1">ROWS($O$4:O166)/COUNT($N$4:$N$1003)</f>
        <v>0.16300000000000001</v>
      </c>
    </row>
    <row r="167" spans="1:15" hidden="1" x14ac:dyDescent="0.3">
      <c r="A167" s="84">
        <f t="shared" ca="1" si="16"/>
        <v>45.997269407629055</v>
      </c>
      <c r="B167" s="99">
        <f t="shared" ca="1" si="16"/>
        <v>53.852313403109008</v>
      </c>
      <c r="C167" s="99">
        <f t="shared" ca="1" si="16"/>
        <v>43.965275232081332</v>
      </c>
      <c r="D167" s="84">
        <f t="shared" ca="1" si="16"/>
        <v>37.257454978395359</v>
      </c>
      <c r="E167" s="100">
        <f t="shared" ca="1" si="17"/>
        <v>31.982433188390196</v>
      </c>
      <c r="F167" s="11">
        <f t="shared" ca="1" si="18"/>
        <v>45.997269407629055</v>
      </c>
      <c r="G167" s="11">
        <f t="shared" ca="1" si="19"/>
        <v>99.84958281073807</v>
      </c>
      <c r="H167" s="11">
        <f t="shared" ca="1" si="20"/>
        <v>83.254724386024407</v>
      </c>
      <c r="I167" s="11">
        <f t="shared" ca="1" si="21"/>
        <v>99.84958281073807</v>
      </c>
      <c r="J167" s="11">
        <f t="shared" ca="1" si="22"/>
        <v>131.83201599912826</v>
      </c>
      <c r="K167" s="11"/>
      <c r="L167" s="11"/>
      <c r="M167" s="11"/>
      <c r="N167" s="101">
        <f ca="1">SMALL($J$4:$J$1003,ROWS($J$4:J167))</f>
        <v>116.2400006928009</v>
      </c>
      <c r="O167" s="3">
        <f ca="1">ROWS($O$4:O167)/COUNT($N$4:$N$1003)</f>
        <v>0.16400000000000001</v>
      </c>
    </row>
    <row r="168" spans="1:15" hidden="1" x14ac:dyDescent="0.3">
      <c r="A168" s="84">
        <f t="shared" ca="1" si="16"/>
        <v>47.9082197794732</v>
      </c>
      <c r="B168" s="99">
        <f t="shared" ca="1" si="16"/>
        <v>24.995911161727573</v>
      </c>
      <c r="C168" s="99">
        <f t="shared" ca="1" si="16"/>
        <v>27.243444826978205</v>
      </c>
      <c r="D168" s="84">
        <f t="shared" ca="1" si="16"/>
        <v>35.879617381452711</v>
      </c>
      <c r="E168" s="100">
        <f t="shared" ca="1" si="17"/>
        <v>27.337716590690469</v>
      </c>
      <c r="F168" s="11">
        <f t="shared" ca="1" si="18"/>
        <v>47.9082197794732</v>
      </c>
      <c r="G168" s="11">
        <f t="shared" ca="1" si="19"/>
        <v>72.904130941200776</v>
      </c>
      <c r="H168" s="11">
        <f t="shared" ca="1" si="20"/>
        <v>83.787837160925903</v>
      </c>
      <c r="I168" s="11">
        <f t="shared" ca="1" si="21"/>
        <v>83.787837160925903</v>
      </c>
      <c r="J168" s="11">
        <f t="shared" ca="1" si="22"/>
        <v>111.12555375161637</v>
      </c>
      <c r="K168" s="11"/>
      <c r="L168" s="11"/>
      <c r="M168" s="11"/>
      <c r="N168" s="101">
        <f ca="1">SMALL($J$4:$J$1003,ROWS($J$4:J168))</f>
        <v>116.38574728181798</v>
      </c>
      <c r="O168" s="3">
        <f ca="1">ROWS($O$4:O168)/COUNT($N$4:$N$1003)</f>
        <v>0.16500000000000001</v>
      </c>
    </row>
    <row r="169" spans="1:15" hidden="1" x14ac:dyDescent="0.3">
      <c r="A169" s="84">
        <f t="shared" ca="1" si="16"/>
        <v>37.957287251518267</v>
      </c>
      <c r="B169" s="99">
        <f t="shared" ca="1" si="16"/>
        <v>45.281967205271158</v>
      </c>
      <c r="C169" s="99">
        <f t="shared" ca="1" si="16"/>
        <v>52.792789548459297</v>
      </c>
      <c r="D169" s="84">
        <f t="shared" ca="1" si="16"/>
        <v>23.940268995952636</v>
      </c>
      <c r="E169" s="100">
        <f t="shared" ca="1" si="17"/>
        <v>29.119517626221864</v>
      </c>
      <c r="F169" s="11">
        <f t="shared" ca="1" si="18"/>
        <v>52.792789548459297</v>
      </c>
      <c r="G169" s="11">
        <f t="shared" ca="1" si="19"/>
        <v>98.074756753730455</v>
      </c>
      <c r="H169" s="11">
        <f t="shared" ca="1" si="20"/>
        <v>76.733058544411932</v>
      </c>
      <c r="I169" s="11">
        <f t="shared" ca="1" si="21"/>
        <v>98.074756753730455</v>
      </c>
      <c r="J169" s="11">
        <f t="shared" ca="1" si="22"/>
        <v>127.19427437995232</v>
      </c>
      <c r="K169" s="11"/>
      <c r="L169" s="11"/>
      <c r="M169" s="11"/>
      <c r="N169" s="101">
        <f ca="1">SMALL($J$4:$J$1003,ROWS($J$4:J169))</f>
        <v>116.53612302542288</v>
      </c>
      <c r="O169" s="3">
        <f ca="1">ROWS($O$4:O169)/COUNT($N$4:$N$1003)</f>
        <v>0.16600000000000001</v>
      </c>
    </row>
    <row r="170" spans="1:15" hidden="1" x14ac:dyDescent="0.3">
      <c r="A170" s="84">
        <f t="shared" ca="1" si="16"/>
        <v>54.551544429459724</v>
      </c>
      <c r="B170" s="99">
        <f t="shared" ca="1" si="16"/>
        <v>36.723485234328649</v>
      </c>
      <c r="C170" s="99">
        <f t="shared" ca="1" si="16"/>
        <v>44.576221482733757</v>
      </c>
      <c r="D170" s="84">
        <f t="shared" ca="1" si="16"/>
        <v>28.013510240056078</v>
      </c>
      <c r="E170" s="100">
        <f t="shared" ca="1" si="17"/>
        <v>33.956156092793847</v>
      </c>
      <c r="F170" s="11">
        <f t="shared" ca="1" si="18"/>
        <v>54.551544429459724</v>
      </c>
      <c r="G170" s="11">
        <f t="shared" ca="1" si="19"/>
        <v>91.275029663788374</v>
      </c>
      <c r="H170" s="11">
        <f t="shared" ca="1" si="20"/>
        <v>82.565054669515803</v>
      </c>
      <c r="I170" s="11">
        <f t="shared" ca="1" si="21"/>
        <v>91.275029663788374</v>
      </c>
      <c r="J170" s="11">
        <f t="shared" ca="1" si="22"/>
        <v>125.23118575658222</v>
      </c>
      <c r="K170" s="11"/>
      <c r="L170" s="11"/>
      <c r="M170" s="11"/>
      <c r="N170" s="101">
        <f ca="1">SMALL($J$4:$J$1003,ROWS($J$4:J170))</f>
        <v>116.57559166289857</v>
      </c>
      <c r="O170" s="3">
        <f ca="1">ROWS($O$4:O170)/COUNT($N$4:$N$1003)</f>
        <v>0.16700000000000001</v>
      </c>
    </row>
    <row r="171" spans="1:15" hidden="1" x14ac:dyDescent="0.3">
      <c r="A171" s="84">
        <f t="shared" ca="1" si="16"/>
        <v>49.69742026978416</v>
      </c>
      <c r="B171" s="99">
        <f t="shared" ca="1" si="16"/>
        <v>47.956171459664347</v>
      </c>
      <c r="C171" s="99">
        <f t="shared" ca="1" si="16"/>
        <v>38.673835188470576</v>
      </c>
      <c r="D171" s="84">
        <f t="shared" ca="1" si="16"/>
        <v>28.426793902258357</v>
      </c>
      <c r="E171" s="100">
        <f t="shared" ca="1" si="17"/>
        <v>20.829072836207164</v>
      </c>
      <c r="F171" s="11">
        <f t="shared" ca="1" si="18"/>
        <v>49.69742026978416</v>
      </c>
      <c r="G171" s="11">
        <f t="shared" ca="1" si="19"/>
        <v>97.653591729448507</v>
      </c>
      <c r="H171" s="11">
        <f t="shared" ca="1" si="20"/>
        <v>78.124214172042514</v>
      </c>
      <c r="I171" s="11">
        <f t="shared" ca="1" si="21"/>
        <v>97.653591729448507</v>
      </c>
      <c r="J171" s="11">
        <f t="shared" ca="1" si="22"/>
        <v>118.48266456565567</v>
      </c>
      <c r="K171" s="11"/>
      <c r="L171" s="11"/>
      <c r="M171" s="11"/>
      <c r="N171" s="101">
        <f ca="1">SMALL($J$4:$J$1003,ROWS($J$4:J171))</f>
        <v>116.58732771855132</v>
      </c>
      <c r="O171" s="3">
        <f ca="1">ROWS($O$4:O171)/COUNT($N$4:$N$1003)</f>
        <v>0.16800000000000001</v>
      </c>
    </row>
    <row r="172" spans="1:15" hidden="1" x14ac:dyDescent="0.3">
      <c r="A172" s="84">
        <f t="shared" ca="1" si="16"/>
        <v>32.80094937494237</v>
      </c>
      <c r="B172" s="99">
        <f t="shared" ca="1" si="16"/>
        <v>36.6520241896622</v>
      </c>
      <c r="C172" s="99">
        <f t="shared" ca="1" si="16"/>
        <v>37.549313031030209</v>
      </c>
      <c r="D172" s="84">
        <f t="shared" ca="1" si="16"/>
        <v>42.303727933526346</v>
      </c>
      <c r="E172" s="100">
        <f t="shared" ca="1" si="17"/>
        <v>45.058283002410555</v>
      </c>
      <c r="F172" s="11">
        <f t="shared" ca="1" si="18"/>
        <v>37.549313031030209</v>
      </c>
      <c r="G172" s="11">
        <f t="shared" ca="1" si="19"/>
        <v>74.201337220692409</v>
      </c>
      <c r="H172" s="11">
        <f t="shared" ca="1" si="20"/>
        <v>79.853040964556556</v>
      </c>
      <c r="I172" s="11">
        <f t="shared" ca="1" si="21"/>
        <v>79.853040964556556</v>
      </c>
      <c r="J172" s="11">
        <f t="shared" ca="1" si="22"/>
        <v>124.9113239669671</v>
      </c>
      <c r="K172" s="11"/>
      <c r="L172" s="11"/>
      <c r="M172" s="11"/>
      <c r="N172" s="101">
        <f ca="1">SMALL($J$4:$J$1003,ROWS($J$4:J172))</f>
        <v>116.65143312350497</v>
      </c>
      <c r="O172" s="3">
        <f ca="1">ROWS($O$4:O172)/COUNT($N$4:$N$1003)</f>
        <v>0.16900000000000001</v>
      </c>
    </row>
    <row r="173" spans="1:15" hidden="1" x14ac:dyDescent="0.3">
      <c r="A173" s="84">
        <f t="shared" ca="1" si="16"/>
        <v>40.348801337359063</v>
      </c>
      <c r="B173" s="99">
        <f t="shared" ca="1" si="16"/>
        <v>57.640028750973428</v>
      </c>
      <c r="C173" s="99">
        <f t="shared" ca="1" si="16"/>
        <v>43.483915182201685</v>
      </c>
      <c r="D173" s="84">
        <f t="shared" ca="1" si="16"/>
        <v>23.455530102571931</v>
      </c>
      <c r="E173" s="100">
        <f t="shared" ca="1" si="17"/>
        <v>47.586032033701485</v>
      </c>
      <c r="F173" s="11">
        <f t="shared" ca="1" si="18"/>
        <v>43.483915182201685</v>
      </c>
      <c r="G173" s="11">
        <f t="shared" ca="1" si="19"/>
        <v>101.12394393317511</v>
      </c>
      <c r="H173" s="11">
        <f t="shared" ca="1" si="20"/>
        <v>66.939445284773612</v>
      </c>
      <c r="I173" s="11">
        <f t="shared" ca="1" si="21"/>
        <v>101.12394393317511</v>
      </c>
      <c r="J173" s="11">
        <f t="shared" ca="1" si="22"/>
        <v>148.70997596687658</v>
      </c>
      <c r="K173" s="11"/>
      <c r="L173" s="11"/>
      <c r="M173" s="11"/>
      <c r="N173" s="101">
        <f ca="1">SMALL($J$4:$J$1003,ROWS($J$4:J173))</f>
        <v>116.6515242860974</v>
      </c>
      <c r="O173" s="3">
        <f ca="1">ROWS($O$4:O173)/COUNT($N$4:$N$1003)</f>
        <v>0.17</v>
      </c>
    </row>
    <row r="174" spans="1:15" hidden="1" x14ac:dyDescent="0.3">
      <c r="A174" s="84">
        <f t="shared" ca="1" si="16"/>
        <v>36.937052732320254</v>
      </c>
      <c r="B174" s="99">
        <f t="shared" ca="1" si="16"/>
        <v>50.088891071255212</v>
      </c>
      <c r="C174" s="99">
        <f t="shared" ca="1" si="16"/>
        <v>24.115199125498417</v>
      </c>
      <c r="D174" s="84">
        <f t="shared" ca="1" si="16"/>
        <v>56.378604375859702</v>
      </c>
      <c r="E174" s="100">
        <f t="shared" ca="1" si="17"/>
        <v>46.543346451735985</v>
      </c>
      <c r="F174" s="11">
        <f t="shared" ca="1" si="18"/>
        <v>36.937052732320254</v>
      </c>
      <c r="G174" s="11">
        <f t="shared" ca="1" si="19"/>
        <v>87.025943803575473</v>
      </c>
      <c r="H174" s="11">
        <f t="shared" ca="1" si="20"/>
        <v>93.315657108179948</v>
      </c>
      <c r="I174" s="11">
        <f t="shared" ca="1" si="21"/>
        <v>93.315657108179948</v>
      </c>
      <c r="J174" s="11">
        <f t="shared" ca="1" si="22"/>
        <v>139.85900355991595</v>
      </c>
      <c r="K174" s="11"/>
      <c r="L174" s="11"/>
      <c r="M174" s="11"/>
      <c r="N174" s="101">
        <f ca="1">SMALL($J$4:$J$1003,ROWS($J$4:J174))</f>
        <v>116.65857329732822</v>
      </c>
      <c r="O174" s="3">
        <f ca="1">ROWS($O$4:O174)/COUNT($N$4:$N$1003)</f>
        <v>0.17100000000000001</v>
      </c>
    </row>
    <row r="175" spans="1:15" hidden="1" x14ac:dyDescent="0.3">
      <c r="A175" s="84">
        <f t="shared" ca="1" si="16"/>
        <v>39.482613667352396</v>
      </c>
      <c r="B175" s="99">
        <f t="shared" ca="1" si="16"/>
        <v>54.507305940683509</v>
      </c>
      <c r="C175" s="99">
        <f t="shared" ca="1" si="16"/>
        <v>57.75518768248417</v>
      </c>
      <c r="D175" s="84">
        <f t="shared" ca="1" si="16"/>
        <v>23.747207252111732</v>
      </c>
      <c r="E175" s="100">
        <f t="shared" ca="1" si="17"/>
        <v>34.287949578305501</v>
      </c>
      <c r="F175" s="11">
        <f t="shared" ca="1" si="18"/>
        <v>57.75518768248417</v>
      </c>
      <c r="G175" s="11">
        <f t="shared" ca="1" si="19"/>
        <v>112.26249362316767</v>
      </c>
      <c r="H175" s="11">
        <f t="shared" ca="1" si="20"/>
        <v>81.502394934595898</v>
      </c>
      <c r="I175" s="11">
        <f t="shared" ca="1" si="21"/>
        <v>112.26249362316767</v>
      </c>
      <c r="J175" s="11">
        <f t="shared" ca="1" si="22"/>
        <v>146.55044320147317</v>
      </c>
      <c r="K175" s="11"/>
      <c r="L175" s="11"/>
      <c r="M175" s="11"/>
      <c r="N175" s="101">
        <f ca="1">SMALL($J$4:$J$1003,ROWS($J$4:J175))</f>
        <v>116.77482883998186</v>
      </c>
      <c r="O175" s="3">
        <f ca="1">ROWS($O$4:O175)/COUNT($N$4:$N$1003)</f>
        <v>0.17199999999999999</v>
      </c>
    </row>
    <row r="176" spans="1:15" hidden="1" x14ac:dyDescent="0.3">
      <c r="A176" s="84">
        <f t="shared" ca="1" si="16"/>
        <v>22.714266796591929</v>
      </c>
      <c r="B176" s="99">
        <f t="shared" ca="1" si="16"/>
        <v>37.107269156605085</v>
      </c>
      <c r="C176" s="99">
        <f t="shared" ca="1" si="16"/>
        <v>57.325222037490853</v>
      </c>
      <c r="D176" s="84">
        <f t="shared" ca="1" si="16"/>
        <v>27.552897495667889</v>
      </c>
      <c r="E176" s="100">
        <f t="shared" ca="1" si="17"/>
        <v>49.75878407827382</v>
      </c>
      <c r="F176" s="11">
        <f t="shared" ca="1" si="18"/>
        <v>57.325222037490853</v>
      </c>
      <c r="G176" s="11">
        <f t="shared" ca="1" si="19"/>
        <v>94.432491194095945</v>
      </c>
      <c r="H176" s="11">
        <f t="shared" ca="1" si="20"/>
        <v>84.878119533158738</v>
      </c>
      <c r="I176" s="11">
        <f t="shared" ca="1" si="21"/>
        <v>94.432491194095945</v>
      </c>
      <c r="J176" s="11">
        <f t="shared" ca="1" si="22"/>
        <v>144.19127527236975</v>
      </c>
      <c r="K176" s="11"/>
      <c r="L176" s="11"/>
      <c r="M176" s="11"/>
      <c r="N176" s="101">
        <f ca="1">SMALL($J$4:$J$1003,ROWS($J$4:J176))</f>
        <v>116.77925552966195</v>
      </c>
      <c r="O176" s="3">
        <f ca="1">ROWS($O$4:O176)/COUNT($N$4:$N$1003)</f>
        <v>0.17299999999999999</v>
      </c>
    </row>
    <row r="177" spans="1:15" hidden="1" x14ac:dyDescent="0.3">
      <c r="A177" s="84">
        <f t="shared" ca="1" si="16"/>
        <v>35.675509433046173</v>
      </c>
      <c r="B177" s="99">
        <f t="shared" ca="1" si="16"/>
        <v>20.452163231027569</v>
      </c>
      <c r="C177" s="99">
        <f t="shared" ca="1" si="16"/>
        <v>24.975915277414074</v>
      </c>
      <c r="D177" s="84">
        <f t="shared" ca="1" si="16"/>
        <v>44.724234326721479</v>
      </c>
      <c r="E177" s="100">
        <f t="shared" ca="1" si="17"/>
        <v>58.754217613105205</v>
      </c>
      <c r="F177" s="11">
        <f t="shared" ca="1" si="18"/>
        <v>35.675509433046173</v>
      </c>
      <c r="G177" s="11">
        <f t="shared" ca="1" si="19"/>
        <v>56.127672664073742</v>
      </c>
      <c r="H177" s="11">
        <f t="shared" ca="1" si="20"/>
        <v>80.399743759767659</v>
      </c>
      <c r="I177" s="11">
        <f t="shared" ca="1" si="21"/>
        <v>80.399743759767659</v>
      </c>
      <c r="J177" s="11">
        <f t="shared" ca="1" si="22"/>
        <v>139.15396137287286</v>
      </c>
      <c r="K177" s="11"/>
      <c r="L177" s="11"/>
      <c r="M177" s="11"/>
      <c r="N177" s="101">
        <f ca="1">SMALL($J$4:$J$1003,ROWS($J$4:J177))</f>
        <v>116.85099928926803</v>
      </c>
      <c r="O177" s="3">
        <f ca="1">ROWS($O$4:O177)/COUNT($N$4:$N$1003)</f>
        <v>0.17399999999999999</v>
      </c>
    </row>
    <row r="178" spans="1:15" hidden="1" x14ac:dyDescent="0.3">
      <c r="A178" s="84">
        <f t="shared" ca="1" si="16"/>
        <v>22.069621523401615</v>
      </c>
      <c r="B178" s="99">
        <f t="shared" ca="1" si="16"/>
        <v>20.411692727059165</v>
      </c>
      <c r="C178" s="99">
        <f t="shared" ca="1" si="16"/>
        <v>29.619043288948834</v>
      </c>
      <c r="D178" s="84">
        <f t="shared" ca="1" si="16"/>
        <v>58.971529222681312</v>
      </c>
      <c r="E178" s="100">
        <f t="shared" ca="1" si="17"/>
        <v>24.549518497286051</v>
      </c>
      <c r="F178" s="11">
        <f t="shared" ca="1" si="18"/>
        <v>29.619043288948834</v>
      </c>
      <c r="G178" s="11">
        <f t="shared" ca="1" si="19"/>
        <v>50.030736016007999</v>
      </c>
      <c r="H178" s="11">
        <f t="shared" ca="1" si="20"/>
        <v>88.590572511630143</v>
      </c>
      <c r="I178" s="11">
        <f t="shared" ca="1" si="21"/>
        <v>88.590572511630143</v>
      </c>
      <c r="J178" s="11">
        <f t="shared" ca="1" si="22"/>
        <v>113.14009100891619</v>
      </c>
      <c r="K178" s="11"/>
      <c r="L178" s="11"/>
      <c r="M178" s="11"/>
      <c r="N178" s="101">
        <f ca="1">SMALL($J$4:$J$1003,ROWS($J$4:J178))</f>
        <v>116.94288398163567</v>
      </c>
      <c r="O178" s="3">
        <f ca="1">ROWS($O$4:O178)/COUNT($N$4:$N$1003)</f>
        <v>0.17499999999999999</v>
      </c>
    </row>
    <row r="179" spans="1:15" hidden="1" x14ac:dyDescent="0.3">
      <c r="A179" s="84">
        <f t="shared" ca="1" si="16"/>
        <v>20.926133112012423</v>
      </c>
      <c r="B179" s="99">
        <f t="shared" ca="1" si="16"/>
        <v>58.441123031590173</v>
      </c>
      <c r="C179" s="99">
        <f t="shared" ca="1" si="16"/>
        <v>43.849355886025201</v>
      </c>
      <c r="D179" s="84">
        <f t="shared" ca="1" si="16"/>
        <v>33.564502107373258</v>
      </c>
      <c r="E179" s="100">
        <f t="shared" ca="1" si="17"/>
        <v>59.554476346997561</v>
      </c>
      <c r="F179" s="11">
        <f t="shared" ca="1" si="18"/>
        <v>43.849355886025201</v>
      </c>
      <c r="G179" s="11">
        <f t="shared" ca="1" si="19"/>
        <v>102.29047891761537</v>
      </c>
      <c r="H179" s="11">
        <f t="shared" ca="1" si="20"/>
        <v>77.413857993398466</v>
      </c>
      <c r="I179" s="11">
        <f t="shared" ca="1" si="21"/>
        <v>102.29047891761537</v>
      </c>
      <c r="J179" s="11">
        <f t="shared" ca="1" si="22"/>
        <v>161.84495526461293</v>
      </c>
      <c r="K179" s="11"/>
      <c r="L179" s="11"/>
      <c r="M179" s="11"/>
      <c r="N179" s="101">
        <f ca="1">SMALL($J$4:$J$1003,ROWS($J$4:J179))</f>
        <v>116.9862660972797</v>
      </c>
      <c r="O179" s="3">
        <f ca="1">ROWS($O$4:O179)/COUNT($N$4:$N$1003)</f>
        <v>0.17599999999999999</v>
      </c>
    </row>
    <row r="180" spans="1:15" hidden="1" x14ac:dyDescent="0.3">
      <c r="A180" s="84">
        <f t="shared" ca="1" si="16"/>
        <v>56.102615988395371</v>
      </c>
      <c r="B180" s="99">
        <f t="shared" ca="1" si="16"/>
        <v>37.617432212639059</v>
      </c>
      <c r="C180" s="99">
        <f t="shared" ca="1" si="16"/>
        <v>35.58343113856899</v>
      </c>
      <c r="D180" s="84">
        <f t="shared" ca="1" si="16"/>
        <v>42.800766149668803</v>
      </c>
      <c r="E180" s="100">
        <f t="shared" ca="1" si="17"/>
        <v>39.34270146325813</v>
      </c>
      <c r="F180" s="11">
        <f t="shared" ca="1" si="18"/>
        <v>56.102615988395371</v>
      </c>
      <c r="G180" s="11">
        <f t="shared" ca="1" si="19"/>
        <v>93.72004820103443</v>
      </c>
      <c r="H180" s="11">
        <f t="shared" ca="1" si="20"/>
        <v>98.903382138064174</v>
      </c>
      <c r="I180" s="11">
        <f t="shared" ca="1" si="21"/>
        <v>98.903382138064174</v>
      </c>
      <c r="J180" s="11">
        <f t="shared" ca="1" si="22"/>
        <v>138.24608360132231</v>
      </c>
      <c r="K180" s="11"/>
      <c r="L180" s="11"/>
      <c r="M180" s="11"/>
      <c r="N180" s="101">
        <f ca="1">SMALL($J$4:$J$1003,ROWS($J$4:J180))</f>
        <v>117.02547671198045</v>
      </c>
      <c r="O180" s="3">
        <f ca="1">ROWS($O$4:O180)/COUNT($N$4:$N$1003)</f>
        <v>0.17699999999999999</v>
      </c>
    </row>
    <row r="181" spans="1:15" hidden="1" x14ac:dyDescent="0.3">
      <c r="A181" s="84">
        <f t="shared" ca="1" si="16"/>
        <v>50.712031829323081</v>
      </c>
      <c r="B181" s="99">
        <f t="shared" ca="1" si="16"/>
        <v>49.462900804242082</v>
      </c>
      <c r="C181" s="99">
        <f t="shared" ca="1" si="16"/>
        <v>30.189383359202736</v>
      </c>
      <c r="D181" s="84">
        <f t="shared" ca="1" si="16"/>
        <v>43.932176173311163</v>
      </c>
      <c r="E181" s="100">
        <f t="shared" ca="1" si="17"/>
        <v>33.921933380278901</v>
      </c>
      <c r="F181" s="11">
        <f t="shared" ca="1" si="18"/>
        <v>50.712031829323081</v>
      </c>
      <c r="G181" s="11">
        <f t="shared" ca="1" si="19"/>
        <v>100.17493263356516</v>
      </c>
      <c r="H181" s="11">
        <f t="shared" ca="1" si="20"/>
        <v>94.644208002634244</v>
      </c>
      <c r="I181" s="11">
        <f t="shared" ca="1" si="21"/>
        <v>100.17493263356516</v>
      </c>
      <c r="J181" s="11">
        <f t="shared" ca="1" si="22"/>
        <v>134.09686601384408</v>
      </c>
      <c r="K181" s="11"/>
      <c r="L181" s="11"/>
      <c r="M181" s="11"/>
      <c r="N181" s="101">
        <f ca="1">SMALL($J$4:$J$1003,ROWS($J$4:J181))</f>
        <v>117.05669677031821</v>
      </c>
      <c r="O181" s="3">
        <f ca="1">ROWS($O$4:O181)/COUNT($N$4:$N$1003)</f>
        <v>0.17799999999999999</v>
      </c>
    </row>
    <row r="182" spans="1:15" hidden="1" x14ac:dyDescent="0.3">
      <c r="A182" s="84">
        <f t="shared" ca="1" si="16"/>
        <v>33.216676724230716</v>
      </c>
      <c r="B182" s="99">
        <f t="shared" ca="1" si="16"/>
        <v>41.652187660161644</v>
      </c>
      <c r="C182" s="99">
        <f t="shared" ca="1" si="16"/>
        <v>53.281115864123628</v>
      </c>
      <c r="D182" s="84">
        <f t="shared" ca="1" si="16"/>
        <v>32.353194852331313</v>
      </c>
      <c r="E182" s="100">
        <f t="shared" ca="1" si="17"/>
        <v>51.321814505001043</v>
      </c>
      <c r="F182" s="11">
        <f t="shared" ca="1" si="18"/>
        <v>53.281115864123628</v>
      </c>
      <c r="G182" s="11">
        <f t="shared" ca="1" si="19"/>
        <v>94.933303524285265</v>
      </c>
      <c r="H182" s="11">
        <f t="shared" ca="1" si="20"/>
        <v>85.634310716454934</v>
      </c>
      <c r="I182" s="11">
        <f t="shared" ca="1" si="21"/>
        <v>94.933303524285265</v>
      </c>
      <c r="J182" s="11">
        <f t="shared" ca="1" si="22"/>
        <v>146.25511802928631</v>
      </c>
      <c r="K182" s="11"/>
      <c r="L182" s="11"/>
      <c r="M182" s="11"/>
      <c r="N182" s="101">
        <f ca="1">SMALL($J$4:$J$1003,ROWS($J$4:J182))</f>
        <v>117.09352156017168</v>
      </c>
      <c r="O182" s="3">
        <f ca="1">ROWS($O$4:O182)/COUNT($N$4:$N$1003)</f>
        <v>0.17899999999999999</v>
      </c>
    </row>
    <row r="183" spans="1:15" hidden="1" x14ac:dyDescent="0.3">
      <c r="A183" s="84">
        <f t="shared" ca="1" si="16"/>
        <v>47.051566315971172</v>
      </c>
      <c r="B183" s="99">
        <f t="shared" ca="1" si="16"/>
        <v>41.708278806092657</v>
      </c>
      <c r="C183" s="99">
        <f t="shared" ca="1" si="16"/>
        <v>25.2190035593256</v>
      </c>
      <c r="D183" s="84">
        <f t="shared" ca="1" si="16"/>
        <v>58.28400761874925</v>
      </c>
      <c r="E183" s="100">
        <f t="shared" ca="1" si="17"/>
        <v>37.392957644245762</v>
      </c>
      <c r="F183" s="11">
        <f t="shared" ca="1" si="18"/>
        <v>47.051566315971172</v>
      </c>
      <c r="G183" s="11">
        <f t="shared" ca="1" si="19"/>
        <v>88.759845122063837</v>
      </c>
      <c r="H183" s="11">
        <f t="shared" ca="1" si="20"/>
        <v>105.33557393472043</v>
      </c>
      <c r="I183" s="11">
        <f t="shared" ca="1" si="21"/>
        <v>105.33557393472043</v>
      </c>
      <c r="J183" s="11">
        <f t="shared" ca="1" si="22"/>
        <v>142.7285315789662</v>
      </c>
      <c r="K183" s="11"/>
      <c r="L183" s="11"/>
      <c r="M183" s="11"/>
      <c r="N183" s="101">
        <f ca="1">SMALL($J$4:$J$1003,ROWS($J$4:J183))</f>
        <v>117.11280483744295</v>
      </c>
      <c r="O183" s="3">
        <f ca="1">ROWS($O$4:O183)/COUNT($N$4:$N$1003)</f>
        <v>0.18</v>
      </c>
    </row>
    <row r="184" spans="1:15" hidden="1" x14ac:dyDescent="0.3">
      <c r="A184" s="84">
        <f t="shared" ca="1" si="16"/>
        <v>27.230853724288995</v>
      </c>
      <c r="B184" s="99">
        <f t="shared" ca="1" si="16"/>
        <v>24.632624821003397</v>
      </c>
      <c r="C184" s="99">
        <f t="shared" ca="1" si="16"/>
        <v>33.380943897021311</v>
      </c>
      <c r="D184" s="84">
        <f t="shared" ca="1" si="16"/>
        <v>35.792257601614331</v>
      </c>
      <c r="E184" s="100">
        <f t="shared" ca="1" si="17"/>
        <v>40.672457630949388</v>
      </c>
      <c r="F184" s="11">
        <f t="shared" ca="1" si="18"/>
        <v>33.380943897021311</v>
      </c>
      <c r="G184" s="11">
        <f t="shared" ca="1" si="19"/>
        <v>58.013568718024707</v>
      </c>
      <c r="H184" s="11">
        <f t="shared" ca="1" si="20"/>
        <v>69.173201498635649</v>
      </c>
      <c r="I184" s="11">
        <f t="shared" ca="1" si="21"/>
        <v>69.173201498635649</v>
      </c>
      <c r="J184" s="11">
        <f t="shared" ca="1" si="22"/>
        <v>109.84565912958504</v>
      </c>
      <c r="K184" s="11"/>
      <c r="L184" s="11"/>
      <c r="M184" s="11"/>
      <c r="N184" s="101">
        <f ca="1">SMALL($J$4:$J$1003,ROWS($J$4:J184))</f>
        <v>117.14216392249719</v>
      </c>
      <c r="O184" s="3">
        <f ca="1">ROWS($O$4:O184)/COUNT($N$4:$N$1003)</f>
        <v>0.18099999999999999</v>
      </c>
    </row>
    <row r="185" spans="1:15" hidden="1" x14ac:dyDescent="0.3">
      <c r="A185" s="84">
        <f t="shared" ca="1" si="16"/>
        <v>59.330162099475025</v>
      </c>
      <c r="B185" s="99">
        <f t="shared" ca="1" si="16"/>
        <v>42.246520329623735</v>
      </c>
      <c r="C185" s="99">
        <f t="shared" ca="1" si="16"/>
        <v>26.650123836100335</v>
      </c>
      <c r="D185" s="84">
        <f t="shared" ca="1" si="16"/>
        <v>59.197744798396378</v>
      </c>
      <c r="E185" s="100">
        <f t="shared" ca="1" si="17"/>
        <v>28.390349136916623</v>
      </c>
      <c r="F185" s="11">
        <f t="shared" ca="1" si="18"/>
        <v>59.330162099475025</v>
      </c>
      <c r="G185" s="11">
        <f t="shared" ca="1" si="19"/>
        <v>101.57668242909875</v>
      </c>
      <c r="H185" s="11">
        <f t="shared" ca="1" si="20"/>
        <v>118.5279068978714</v>
      </c>
      <c r="I185" s="11">
        <f t="shared" ca="1" si="21"/>
        <v>118.5279068978714</v>
      </c>
      <c r="J185" s="11">
        <f t="shared" ca="1" si="22"/>
        <v>146.91825603478802</v>
      </c>
      <c r="K185" s="11"/>
      <c r="L185" s="11"/>
      <c r="M185" s="11"/>
      <c r="N185" s="101">
        <f ca="1">SMALL($J$4:$J$1003,ROWS($J$4:J185))</f>
        <v>117.42950245581042</v>
      </c>
      <c r="O185" s="3">
        <f ca="1">ROWS($O$4:O185)/COUNT($N$4:$N$1003)</f>
        <v>0.182</v>
      </c>
    </row>
    <row r="186" spans="1:15" hidden="1" x14ac:dyDescent="0.3">
      <c r="A186" s="84">
        <f t="shared" ca="1" si="16"/>
        <v>59.709546997118274</v>
      </c>
      <c r="B186" s="99">
        <f t="shared" ca="1" si="16"/>
        <v>42.195548794560516</v>
      </c>
      <c r="C186" s="99">
        <f t="shared" ca="1" si="16"/>
        <v>34.584209394704686</v>
      </c>
      <c r="D186" s="84">
        <f t="shared" ca="1" si="16"/>
        <v>59.632517000751463</v>
      </c>
      <c r="E186" s="100">
        <f t="shared" ca="1" si="17"/>
        <v>31.567524468978089</v>
      </c>
      <c r="F186" s="11">
        <f t="shared" ca="1" si="18"/>
        <v>59.709546997118274</v>
      </c>
      <c r="G186" s="11">
        <f t="shared" ca="1" si="19"/>
        <v>101.90509579167879</v>
      </c>
      <c r="H186" s="11">
        <f t="shared" ca="1" si="20"/>
        <v>119.34206399786973</v>
      </c>
      <c r="I186" s="11">
        <f t="shared" ca="1" si="21"/>
        <v>119.34206399786973</v>
      </c>
      <c r="J186" s="11">
        <f t="shared" ca="1" si="22"/>
        <v>150.90958846684782</v>
      </c>
      <c r="K186" s="11"/>
      <c r="L186" s="11"/>
      <c r="M186" s="11"/>
      <c r="N186" s="101">
        <f ca="1">SMALL($J$4:$J$1003,ROWS($J$4:J186))</f>
        <v>117.51582631890558</v>
      </c>
      <c r="O186" s="3">
        <f ca="1">ROWS($O$4:O186)/COUNT($N$4:$N$1003)</f>
        <v>0.183</v>
      </c>
    </row>
    <row r="187" spans="1:15" hidden="1" x14ac:dyDescent="0.3">
      <c r="A187" s="84">
        <f t="shared" ca="1" si="16"/>
        <v>54.168653118879149</v>
      </c>
      <c r="B187" s="99">
        <f t="shared" ca="1" si="16"/>
        <v>36.736075841168166</v>
      </c>
      <c r="C187" s="99">
        <f t="shared" ca="1" si="16"/>
        <v>26.858762232736236</v>
      </c>
      <c r="D187" s="84">
        <f t="shared" ca="1" si="16"/>
        <v>40.139537664045527</v>
      </c>
      <c r="E187" s="100">
        <f t="shared" ca="1" si="17"/>
        <v>52.358705406129872</v>
      </c>
      <c r="F187" s="11">
        <f t="shared" ca="1" si="18"/>
        <v>54.168653118879149</v>
      </c>
      <c r="G187" s="11">
        <f t="shared" ca="1" si="19"/>
        <v>90.904728960047322</v>
      </c>
      <c r="H187" s="11">
        <f t="shared" ca="1" si="20"/>
        <v>94.308190782924669</v>
      </c>
      <c r="I187" s="11">
        <f t="shared" ca="1" si="21"/>
        <v>94.308190782924669</v>
      </c>
      <c r="J187" s="11">
        <f t="shared" ca="1" si="22"/>
        <v>146.66689618905454</v>
      </c>
      <c r="K187" s="11"/>
      <c r="L187" s="11"/>
      <c r="M187" s="11"/>
      <c r="N187" s="101">
        <f ca="1">SMALL($J$4:$J$1003,ROWS($J$4:J187))</f>
        <v>117.64004169533681</v>
      </c>
      <c r="O187" s="3">
        <f ca="1">ROWS($O$4:O187)/COUNT($N$4:$N$1003)</f>
        <v>0.184</v>
      </c>
    </row>
    <row r="188" spans="1:15" hidden="1" x14ac:dyDescent="0.3">
      <c r="A188" s="84">
        <f t="shared" ca="1" si="16"/>
        <v>36.293995571822222</v>
      </c>
      <c r="B188" s="99">
        <f t="shared" ca="1" si="16"/>
        <v>35.847953820143957</v>
      </c>
      <c r="C188" s="99">
        <f t="shared" ca="1" si="16"/>
        <v>44.085817312787626</v>
      </c>
      <c r="D188" s="84">
        <f t="shared" ca="1" si="16"/>
        <v>29.772993398429875</v>
      </c>
      <c r="E188" s="100">
        <f t="shared" ca="1" si="17"/>
        <v>47.071560655215649</v>
      </c>
      <c r="F188" s="11">
        <f t="shared" ca="1" si="18"/>
        <v>44.085817312787626</v>
      </c>
      <c r="G188" s="11">
        <f t="shared" ca="1" si="19"/>
        <v>79.933771132931582</v>
      </c>
      <c r="H188" s="11">
        <f t="shared" ca="1" si="20"/>
        <v>73.858810711217501</v>
      </c>
      <c r="I188" s="11">
        <f t="shared" ca="1" si="21"/>
        <v>79.933771132931582</v>
      </c>
      <c r="J188" s="11">
        <f t="shared" ca="1" si="22"/>
        <v>127.00533178814723</v>
      </c>
      <c r="K188" s="11"/>
      <c r="L188" s="11"/>
      <c r="M188" s="11"/>
      <c r="N188" s="101">
        <f ca="1">SMALL($J$4:$J$1003,ROWS($J$4:J188))</f>
        <v>117.73059917319102</v>
      </c>
      <c r="O188" s="3">
        <f ca="1">ROWS($O$4:O188)/COUNT($N$4:$N$1003)</f>
        <v>0.185</v>
      </c>
    </row>
    <row r="189" spans="1:15" hidden="1" x14ac:dyDescent="0.3">
      <c r="A189" s="84">
        <f t="shared" ca="1" si="16"/>
        <v>47.604474016223733</v>
      </c>
      <c r="B189" s="99">
        <f t="shared" ca="1" si="16"/>
        <v>36.698530993707401</v>
      </c>
      <c r="C189" s="99">
        <f t="shared" ca="1" si="16"/>
        <v>52.712687876726513</v>
      </c>
      <c r="D189" s="84">
        <f t="shared" ca="1" si="16"/>
        <v>46.11136513261755</v>
      </c>
      <c r="E189" s="100">
        <f t="shared" ca="1" si="17"/>
        <v>24.721707522530494</v>
      </c>
      <c r="F189" s="11">
        <f t="shared" ca="1" si="18"/>
        <v>52.712687876726513</v>
      </c>
      <c r="G189" s="11">
        <f t="shared" ca="1" si="19"/>
        <v>89.411218870433913</v>
      </c>
      <c r="H189" s="11">
        <f t="shared" ca="1" si="20"/>
        <v>98.824053009344055</v>
      </c>
      <c r="I189" s="11">
        <f t="shared" ca="1" si="21"/>
        <v>98.824053009344055</v>
      </c>
      <c r="J189" s="11">
        <f t="shared" ca="1" si="22"/>
        <v>123.54576053187455</v>
      </c>
      <c r="K189" s="11"/>
      <c r="L189" s="11"/>
      <c r="M189" s="11"/>
      <c r="N189" s="101">
        <f ca="1">SMALL($J$4:$J$1003,ROWS($J$4:J189))</f>
        <v>117.83570445868534</v>
      </c>
      <c r="O189" s="3">
        <f ca="1">ROWS($O$4:O189)/COUNT($N$4:$N$1003)</f>
        <v>0.186</v>
      </c>
    </row>
    <row r="190" spans="1:15" hidden="1" x14ac:dyDescent="0.3">
      <c r="A190" s="84">
        <f t="shared" ca="1" si="16"/>
        <v>32.794689320859028</v>
      </c>
      <c r="B190" s="99">
        <f t="shared" ca="1" si="16"/>
        <v>39.1258374135829</v>
      </c>
      <c r="C190" s="99">
        <f t="shared" ca="1" si="16"/>
        <v>43.456681124071579</v>
      </c>
      <c r="D190" s="84">
        <f t="shared" ca="1" si="16"/>
        <v>22.028015641610168</v>
      </c>
      <c r="E190" s="100">
        <f t="shared" ca="1" si="17"/>
        <v>47.093926933305092</v>
      </c>
      <c r="F190" s="11">
        <f t="shared" ca="1" si="18"/>
        <v>43.456681124071579</v>
      </c>
      <c r="G190" s="11">
        <f t="shared" ca="1" si="19"/>
        <v>82.582518537654479</v>
      </c>
      <c r="H190" s="11">
        <f t="shared" ca="1" si="20"/>
        <v>65.484696765681747</v>
      </c>
      <c r="I190" s="11">
        <f t="shared" ca="1" si="21"/>
        <v>82.582518537654479</v>
      </c>
      <c r="J190" s="11">
        <f t="shared" ca="1" si="22"/>
        <v>129.67644547095958</v>
      </c>
      <c r="K190" s="11"/>
      <c r="L190" s="11"/>
      <c r="M190" s="11"/>
      <c r="N190" s="101">
        <f ca="1">SMALL($J$4:$J$1003,ROWS($J$4:J190))</f>
        <v>117.84866059425674</v>
      </c>
      <c r="O190" s="3">
        <f ca="1">ROWS($O$4:O190)/COUNT($N$4:$N$1003)</f>
        <v>0.187</v>
      </c>
    </row>
    <row r="191" spans="1:15" hidden="1" x14ac:dyDescent="0.3">
      <c r="A191" s="84">
        <f t="shared" ca="1" si="16"/>
        <v>43.732901963191722</v>
      </c>
      <c r="B191" s="99">
        <f t="shared" ca="1" si="16"/>
        <v>29.678673407846077</v>
      </c>
      <c r="C191" s="99">
        <f t="shared" ca="1" si="16"/>
        <v>33.10908953631472</v>
      </c>
      <c r="D191" s="84">
        <f t="shared" ca="1" si="16"/>
        <v>27.219382977789838</v>
      </c>
      <c r="E191" s="100">
        <f t="shared" ca="1" si="17"/>
        <v>51.814786779589809</v>
      </c>
      <c r="F191" s="11">
        <f t="shared" ca="1" si="18"/>
        <v>43.732901963191722</v>
      </c>
      <c r="G191" s="11">
        <f t="shared" ca="1" si="19"/>
        <v>73.411575371037799</v>
      </c>
      <c r="H191" s="11">
        <f t="shared" ca="1" si="20"/>
        <v>70.952284940981556</v>
      </c>
      <c r="I191" s="11">
        <f t="shared" ca="1" si="21"/>
        <v>73.411575371037799</v>
      </c>
      <c r="J191" s="11">
        <f t="shared" ca="1" si="22"/>
        <v>125.22636215062761</v>
      </c>
      <c r="K191" s="11"/>
      <c r="L191" s="11"/>
      <c r="M191" s="11"/>
      <c r="N191" s="101">
        <f ca="1">SMALL($J$4:$J$1003,ROWS($J$4:J191))</f>
        <v>117.87145027371892</v>
      </c>
      <c r="O191" s="3">
        <f ca="1">ROWS($O$4:O191)/COUNT($N$4:$N$1003)</f>
        <v>0.188</v>
      </c>
    </row>
    <row r="192" spans="1:15" hidden="1" x14ac:dyDescent="0.3">
      <c r="A192" s="84">
        <f t="shared" ca="1" si="16"/>
        <v>51.47001492865634</v>
      </c>
      <c r="B192" s="99">
        <f t="shared" ca="1" si="16"/>
        <v>36.929207487192073</v>
      </c>
      <c r="C192" s="99">
        <f t="shared" ca="1" si="16"/>
        <v>39.385973638173894</v>
      </c>
      <c r="D192" s="84">
        <f t="shared" ca="1" si="16"/>
        <v>46.191855134671165</v>
      </c>
      <c r="E192" s="100">
        <f t="shared" ca="1" si="17"/>
        <v>57.408419830244306</v>
      </c>
      <c r="F192" s="11">
        <f t="shared" ca="1" si="18"/>
        <v>51.47001492865634</v>
      </c>
      <c r="G192" s="11">
        <f t="shared" ca="1" si="19"/>
        <v>88.399222415848413</v>
      </c>
      <c r="H192" s="11">
        <f t="shared" ca="1" si="20"/>
        <v>97.661870063327513</v>
      </c>
      <c r="I192" s="11">
        <f t="shared" ca="1" si="21"/>
        <v>97.661870063327513</v>
      </c>
      <c r="J192" s="11">
        <f t="shared" ca="1" si="22"/>
        <v>155.07028989357181</v>
      </c>
      <c r="K192" s="11"/>
      <c r="L192" s="11"/>
      <c r="M192" s="11"/>
      <c r="N192" s="101">
        <f ca="1">SMALL($J$4:$J$1003,ROWS($J$4:J192))</f>
        <v>117.89677822977245</v>
      </c>
      <c r="O192" s="3">
        <f ca="1">ROWS($O$4:O192)/COUNT($N$4:$N$1003)</f>
        <v>0.189</v>
      </c>
    </row>
    <row r="193" spans="1:15" hidden="1" x14ac:dyDescent="0.3">
      <c r="A193" s="84">
        <f t="shared" ca="1" si="16"/>
        <v>26.384856428247847</v>
      </c>
      <c r="B193" s="99">
        <f t="shared" ca="1" si="16"/>
        <v>37.438509505495496</v>
      </c>
      <c r="C193" s="99">
        <f t="shared" ca="1" si="16"/>
        <v>41.071655335869067</v>
      </c>
      <c r="D193" s="84">
        <f t="shared" ca="1" si="16"/>
        <v>39.954607718728838</v>
      </c>
      <c r="E193" s="100">
        <f t="shared" ca="1" si="17"/>
        <v>45.05012500662211</v>
      </c>
      <c r="F193" s="11">
        <f t="shared" ca="1" si="18"/>
        <v>41.071655335869067</v>
      </c>
      <c r="G193" s="11">
        <f t="shared" ca="1" si="19"/>
        <v>78.510164841364571</v>
      </c>
      <c r="H193" s="11">
        <f t="shared" ca="1" si="20"/>
        <v>81.026263054597905</v>
      </c>
      <c r="I193" s="11">
        <f t="shared" ca="1" si="21"/>
        <v>81.026263054597905</v>
      </c>
      <c r="J193" s="11">
        <f t="shared" ca="1" si="22"/>
        <v>126.07638806122002</v>
      </c>
      <c r="K193" s="11"/>
      <c r="L193" s="11"/>
      <c r="M193" s="11"/>
      <c r="N193" s="101">
        <f ca="1">SMALL($J$4:$J$1003,ROWS($J$4:J193))</f>
        <v>117.95322045221586</v>
      </c>
      <c r="O193" s="3">
        <f ca="1">ROWS($O$4:O193)/COUNT($N$4:$N$1003)</f>
        <v>0.19</v>
      </c>
    </row>
    <row r="194" spans="1:15" hidden="1" x14ac:dyDescent="0.3">
      <c r="A194" s="84">
        <f t="shared" ca="1" si="16"/>
        <v>30.30547708928054</v>
      </c>
      <c r="B194" s="99">
        <f t="shared" ca="1" si="16"/>
        <v>53.601660992851237</v>
      </c>
      <c r="C194" s="99">
        <f t="shared" ca="1" si="16"/>
        <v>21.265615840145298</v>
      </c>
      <c r="D194" s="84">
        <f t="shared" ca="1" si="16"/>
        <v>58.431039891689863</v>
      </c>
      <c r="E194" s="100">
        <f t="shared" ca="1" si="17"/>
        <v>42.982536990008711</v>
      </c>
      <c r="F194" s="11">
        <f t="shared" ca="1" si="18"/>
        <v>30.30547708928054</v>
      </c>
      <c r="G194" s="11">
        <f t="shared" ca="1" si="19"/>
        <v>83.90713808213178</v>
      </c>
      <c r="H194" s="11">
        <f t="shared" ca="1" si="20"/>
        <v>88.736516980970407</v>
      </c>
      <c r="I194" s="11">
        <f t="shared" ca="1" si="21"/>
        <v>88.736516980970407</v>
      </c>
      <c r="J194" s="11">
        <f t="shared" ca="1" si="22"/>
        <v>131.71905397097913</v>
      </c>
      <c r="K194" s="11"/>
      <c r="L194" s="11"/>
      <c r="M194" s="11"/>
      <c r="N194" s="101">
        <f ca="1">SMALL($J$4:$J$1003,ROWS($J$4:J194))</f>
        <v>117.99038278910849</v>
      </c>
      <c r="O194" s="3">
        <f ca="1">ROWS($O$4:O194)/COUNT($N$4:$N$1003)</f>
        <v>0.191</v>
      </c>
    </row>
    <row r="195" spans="1:15" hidden="1" x14ac:dyDescent="0.3">
      <c r="A195" s="84">
        <f t="shared" ca="1" si="16"/>
        <v>20.072683436687381</v>
      </c>
      <c r="B195" s="99">
        <f t="shared" ca="1" si="16"/>
        <v>30.505320481941027</v>
      </c>
      <c r="C195" s="99">
        <f t="shared" ca="1" si="16"/>
        <v>32.397613206784719</v>
      </c>
      <c r="D195" s="84">
        <f t="shared" ca="1" si="16"/>
        <v>52.262448861213954</v>
      </c>
      <c r="E195" s="100">
        <f t="shared" ca="1" si="17"/>
        <v>50.105956611781359</v>
      </c>
      <c r="F195" s="11">
        <f t="shared" ca="1" si="18"/>
        <v>32.397613206784719</v>
      </c>
      <c r="G195" s="11">
        <f t="shared" ca="1" si="19"/>
        <v>62.902933688725746</v>
      </c>
      <c r="H195" s="11">
        <f t="shared" ca="1" si="20"/>
        <v>84.660062067998666</v>
      </c>
      <c r="I195" s="11">
        <f t="shared" ca="1" si="21"/>
        <v>84.660062067998666</v>
      </c>
      <c r="J195" s="11">
        <f t="shared" ca="1" si="22"/>
        <v>134.76601867978002</v>
      </c>
      <c r="K195" s="11"/>
      <c r="L195" s="11"/>
      <c r="M195" s="11"/>
      <c r="N195" s="101">
        <f ca="1">SMALL($J$4:$J$1003,ROWS($J$4:J195))</f>
        <v>117.99042164223985</v>
      </c>
      <c r="O195" s="3">
        <f ca="1">ROWS($O$4:O195)/COUNT($N$4:$N$1003)</f>
        <v>0.192</v>
      </c>
    </row>
    <row r="196" spans="1:15" hidden="1" x14ac:dyDescent="0.3">
      <c r="A196" s="84">
        <f t="shared" ca="1" si="16"/>
        <v>33.66361099667391</v>
      </c>
      <c r="B196" s="99">
        <f t="shared" ca="1" si="16"/>
        <v>49.316013172561931</v>
      </c>
      <c r="C196" s="99">
        <f t="shared" ca="1" si="16"/>
        <v>21.320671500430869</v>
      </c>
      <c r="D196" s="84">
        <f t="shared" ref="D196" ca="1" si="23">D$1+(D$2-D$1)*RAND()</f>
        <v>38.2033674405005</v>
      </c>
      <c r="E196" s="100">
        <f t="shared" ca="1" si="17"/>
        <v>32.243457721949767</v>
      </c>
      <c r="F196" s="11">
        <f t="shared" ca="1" si="18"/>
        <v>33.66361099667391</v>
      </c>
      <c r="G196" s="11">
        <f t="shared" ca="1" si="19"/>
        <v>82.979624169235848</v>
      </c>
      <c r="H196" s="11">
        <f t="shared" ca="1" si="20"/>
        <v>71.86697843717441</v>
      </c>
      <c r="I196" s="11">
        <f t="shared" ca="1" si="21"/>
        <v>82.979624169235848</v>
      </c>
      <c r="J196" s="11">
        <f t="shared" ca="1" si="22"/>
        <v>115.22308189118561</v>
      </c>
      <c r="K196" s="11"/>
      <c r="L196" s="11"/>
      <c r="M196" s="11"/>
      <c r="N196" s="101">
        <f ca="1">SMALL($J$4:$J$1003,ROWS($J$4:J196))</f>
        <v>118.09074459600666</v>
      </c>
      <c r="O196" s="3">
        <f ca="1">ROWS($O$4:O196)/COUNT($N$4:$N$1003)</f>
        <v>0.193</v>
      </c>
    </row>
    <row r="197" spans="1:15" hidden="1" x14ac:dyDescent="0.3">
      <c r="A197" s="84">
        <f t="shared" ref="A197:D260" ca="1" si="24">A$1+(A$2-A$1)*RAND()</f>
        <v>25.286838324657118</v>
      </c>
      <c r="B197" s="99">
        <f t="shared" ca="1" si="24"/>
        <v>26.259145775012588</v>
      </c>
      <c r="C197" s="99">
        <f t="shared" ca="1" si="24"/>
        <v>28.093007328856135</v>
      </c>
      <c r="D197" s="84">
        <f t="shared" ca="1" si="24"/>
        <v>35.125682984635418</v>
      </c>
      <c r="E197" s="100">
        <f t="shared" ref="E197:E260" ca="1" si="25">E$1+(E$2-E$1)*RAND()</f>
        <v>23.962391193294824</v>
      </c>
      <c r="F197" s="11">
        <f t="shared" ref="F197:F260" ca="1" si="26">MAX(A197,C197)</f>
        <v>28.093007328856135</v>
      </c>
      <c r="G197" s="11">
        <f t="shared" ref="G197:G260" ca="1" si="27">F197+B197</f>
        <v>54.352153103868723</v>
      </c>
      <c r="H197" s="11">
        <f t="shared" ref="H197:H260" ca="1" si="28">F197+D197</f>
        <v>63.21869031349155</v>
      </c>
      <c r="I197" s="11">
        <f t="shared" ref="I197:I260" ca="1" si="29">MAX(G197:H197)</f>
        <v>63.21869031349155</v>
      </c>
      <c r="J197" s="11">
        <f t="shared" ref="J197:J260" ca="1" si="30">I197+E197</f>
        <v>87.18108150678637</v>
      </c>
      <c r="K197" s="11"/>
      <c r="L197" s="11"/>
      <c r="M197" s="11"/>
      <c r="N197" s="101">
        <f ca="1">SMALL($J$4:$J$1003,ROWS($J$4:J197))</f>
        <v>118.13064729648723</v>
      </c>
      <c r="O197" s="3">
        <f ca="1">ROWS($O$4:O197)/COUNT($N$4:$N$1003)</f>
        <v>0.19400000000000001</v>
      </c>
    </row>
    <row r="198" spans="1:15" hidden="1" x14ac:dyDescent="0.3">
      <c r="A198" s="84">
        <f t="shared" ca="1" si="24"/>
        <v>47.053358100249014</v>
      </c>
      <c r="B198" s="99">
        <f t="shared" ca="1" si="24"/>
        <v>52.296798351189175</v>
      </c>
      <c r="C198" s="99">
        <f t="shared" ca="1" si="24"/>
        <v>21.386369451738879</v>
      </c>
      <c r="D198" s="84">
        <f t="shared" ca="1" si="24"/>
        <v>28.056022432737183</v>
      </c>
      <c r="E198" s="100">
        <f t="shared" ca="1" si="25"/>
        <v>50.922159278857748</v>
      </c>
      <c r="F198" s="11">
        <f t="shared" ca="1" si="26"/>
        <v>47.053358100249014</v>
      </c>
      <c r="G198" s="11">
        <f t="shared" ca="1" si="27"/>
        <v>99.350156451438181</v>
      </c>
      <c r="H198" s="11">
        <f t="shared" ca="1" si="28"/>
        <v>75.109380532986194</v>
      </c>
      <c r="I198" s="11">
        <f t="shared" ca="1" si="29"/>
        <v>99.350156451438181</v>
      </c>
      <c r="J198" s="11">
        <f t="shared" ca="1" si="30"/>
        <v>150.27231573029593</v>
      </c>
      <c r="K198" s="11"/>
      <c r="L198" s="11"/>
      <c r="M198" s="11"/>
      <c r="N198" s="101">
        <f ca="1">SMALL($J$4:$J$1003,ROWS($J$4:J198))</f>
        <v>118.17798281614301</v>
      </c>
      <c r="O198" s="3">
        <f ca="1">ROWS($O$4:O198)/COUNT($N$4:$N$1003)</f>
        <v>0.19500000000000001</v>
      </c>
    </row>
    <row r="199" spans="1:15" hidden="1" x14ac:dyDescent="0.3">
      <c r="A199" s="84">
        <f t="shared" ca="1" si="24"/>
        <v>50.624974438530543</v>
      </c>
      <c r="B199" s="99">
        <f t="shared" ca="1" si="24"/>
        <v>54.245191858783855</v>
      </c>
      <c r="C199" s="99">
        <f t="shared" ca="1" si="24"/>
        <v>30.034443028595991</v>
      </c>
      <c r="D199" s="84">
        <f t="shared" ca="1" si="24"/>
        <v>52.403474083460914</v>
      </c>
      <c r="E199" s="100">
        <f t="shared" ca="1" si="25"/>
        <v>43.205141078236871</v>
      </c>
      <c r="F199" s="11">
        <f t="shared" ca="1" si="26"/>
        <v>50.624974438530543</v>
      </c>
      <c r="G199" s="11">
        <f t="shared" ca="1" si="27"/>
        <v>104.8701662973144</v>
      </c>
      <c r="H199" s="11">
        <f t="shared" ca="1" si="28"/>
        <v>103.02844852199146</v>
      </c>
      <c r="I199" s="11">
        <f t="shared" ca="1" si="29"/>
        <v>104.8701662973144</v>
      </c>
      <c r="J199" s="11">
        <f t="shared" ca="1" si="30"/>
        <v>148.07530737555126</v>
      </c>
      <c r="K199" s="11"/>
      <c r="L199" s="11"/>
      <c r="M199" s="11"/>
      <c r="N199" s="101">
        <f ca="1">SMALL($J$4:$J$1003,ROWS($J$4:J199))</f>
        <v>118.27605934512387</v>
      </c>
      <c r="O199" s="3">
        <f ca="1">ROWS($O$4:O199)/COUNT($N$4:$N$1003)</f>
        <v>0.19600000000000001</v>
      </c>
    </row>
    <row r="200" spans="1:15" hidden="1" x14ac:dyDescent="0.3">
      <c r="A200" s="84">
        <f t="shared" ca="1" si="24"/>
        <v>33.390813005414245</v>
      </c>
      <c r="B200" s="99">
        <f t="shared" ca="1" si="24"/>
        <v>43.448844596053554</v>
      </c>
      <c r="C200" s="99">
        <f t="shared" ca="1" si="24"/>
        <v>31.923750768226586</v>
      </c>
      <c r="D200" s="84">
        <f t="shared" ca="1" si="24"/>
        <v>20.71400875845265</v>
      </c>
      <c r="E200" s="100">
        <f t="shared" ca="1" si="25"/>
        <v>45.914760450202046</v>
      </c>
      <c r="F200" s="11">
        <f t="shared" ca="1" si="26"/>
        <v>33.390813005414245</v>
      </c>
      <c r="G200" s="11">
        <f t="shared" ca="1" si="27"/>
        <v>76.839657601467792</v>
      </c>
      <c r="H200" s="11">
        <f t="shared" ca="1" si="28"/>
        <v>54.104821763866894</v>
      </c>
      <c r="I200" s="11">
        <f t="shared" ca="1" si="29"/>
        <v>76.839657601467792</v>
      </c>
      <c r="J200" s="11">
        <f t="shared" ca="1" si="30"/>
        <v>122.75441805166983</v>
      </c>
      <c r="K200" s="11"/>
      <c r="L200" s="11"/>
      <c r="M200" s="11"/>
      <c r="N200" s="101">
        <f ca="1">SMALL($J$4:$J$1003,ROWS($J$4:J200))</f>
        <v>118.29858238914416</v>
      </c>
      <c r="O200" s="3">
        <f ca="1">ROWS($O$4:O200)/COUNT($N$4:$N$1003)</f>
        <v>0.19700000000000001</v>
      </c>
    </row>
    <row r="201" spans="1:15" hidden="1" x14ac:dyDescent="0.3">
      <c r="A201" s="84">
        <f t="shared" ca="1" si="24"/>
        <v>47.811894062016407</v>
      </c>
      <c r="B201" s="99">
        <f t="shared" ca="1" si="24"/>
        <v>40.245496397703754</v>
      </c>
      <c r="C201" s="99">
        <f t="shared" ca="1" si="24"/>
        <v>44.485671316677241</v>
      </c>
      <c r="D201" s="84">
        <f t="shared" ca="1" si="24"/>
        <v>58.108737489356528</v>
      </c>
      <c r="E201" s="100">
        <f t="shared" ca="1" si="25"/>
        <v>30.922622280254274</v>
      </c>
      <c r="F201" s="11">
        <f t="shared" ca="1" si="26"/>
        <v>47.811894062016407</v>
      </c>
      <c r="G201" s="11">
        <f t="shared" ca="1" si="27"/>
        <v>88.057390459720153</v>
      </c>
      <c r="H201" s="11">
        <f t="shared" ca="1" si="28"/>
        <v>105.92063155137294</v>
      </c>
      <c r="I201" s="11">
        <f t="shared" ca="1" si="29"/>
        <v>105.92063155137294</v>
      </c>
      <c r="J201" s="11">
        <f t="shared" ca="1" si="30"/>
        <v>136.84325383162721</v>
      </c>
      <c r="K201" s="11"/>
      <c r="L201" s="11"/>
      <c r="M201" s="11"/>
      <c r="N201" s="101">
        <f ca="1">SMALL($J$4:$J$1003,ROWS($J$4:J201))</f>
        <v>118.36561020745157</v>
      </c>
      <c r="O201" s="3">
        <f ca="1">ROWS($O$4:O201)/COUNT($N$4:$N$1003)</f>
        <v>0.19800000000000001</v>
      </c>
    </row>
    <row r="202" spans="1:15" hidden="1" x14ac:dyDescent="0.3">
      <c r="A202" s="84">
        <f t="shared" ca="1" si="24"/>
        <v>43.53303502842428</v>
      </c>
      <c r="B202" s="99">
        <f t="shared" ca="1" si="24"/>
        <v>28.548145634954135</v>
      </c>
      <c r="C202" s="99">
        <f t="shared" ca="1" si="24"/>
        <v>38.221157112490729</v>
      </c>
      <c r="D202" s="84">
        <f t="shared" ca="1" si="24"/>
        <v>32.230341703502432</v>
      </c>
      <c r="E202" s="100">
        <f t="shared" ca="1" si="25"/>
        <v>49.220919455781683</v>
      </c>
      <c r="F202" s="11">
        <f t="shared" ca="1" si="26"/>
        <v>43.53303502842428</v>
      </c>
      <c r="G202" s="11">
        <f t="shared" ca="1" si="27"/>
        <v>72.081180663378419</v>
      </c>
      <c r="H202" s="11">
        <f t="shared" ca="1" si="28"/>
        <v>75.763376731926712</v>
      </c>
      <c r="I202" s="11">
        <f t="shared" ca="1" si="29"/>
        <v>75.763376731926712</v>
      </c>
      <c r="J202" s="11">
        <f t="shared" ca="1" si="30"/>
        <v>124.9842961877084</v>
      </c>
      <c r="K202" s="11"/>
      <c r="L202" s="11"/>
      <c r="M202" s="11"/>
      <c r="N202" s="101">
        <f ca="1">SMALL($J$4:$J$1003,ROWS($J$4:J202))</f>
        <v>118.43612509377711</v>
      </c>
      <c r="O202" s="3">
        <f ca="1">ROWS($O$4:O202)/COUNT($N$4:$N$1003)</f>
        <v>0.19900000000000001</v>
      </c>
    </row>
    <row r="203" spans="1:15" hidden="1" x14ac:dyDescent="0.3">
      <c r="A203" s="84">
        <f t="shared" ca="1" si="24"/>
        <v>48.587281599647994</v>
      </c>
      <c r="B203" s="99">
        <f t="shared" ca="1" si="24"/>
        <v>33.555353116137525</v>
      </c>
      <c r="C203" s="99">
        <f t="shared" ca="1" si="24"/>
        <v>24.271238584280162</v>
      </c>
      <c r="D203" s="84">
        <f t="shared" ca="1" si="24"/>
        <v>49.194929163439276</v>
      </c>
      <c r="E203" s="100">
        <f t="shared" ca="1" si="25"/>
        <v>48.443534123049531</v>
      </c>
      <c r="F203" s="11">
        <f t="shared" ca="1" si="26"/>
        <v>48.587281599647994</v>
      </c>
      <c r="G203" s="11">
        <f t="shared" ca="1" si="27"/>
        <v>82.142634715785519</v>
      </c>
      <c r="H203" s="11">
        <f t="shared" ca="1" si="28"/>
        <v>97.782210763087278</v>
      </c>
      <c r="I203" s="11">
        <f t="shared" ca="1" si="29"/>
        <v>97.782210763087278</v>
      </c>
      <c r="J203" s="11">
        <f t="shared" ca="1" si="30"/>
        <v>146.22574488613679</v>
      </c>
      <c r="K203" s="11"/>
      <c r="L203" s="11"/>
      <c r="M203" s="11"/>
      <c r="N203" s="101">
        <f ca="1">SMALL($J$4:$J$1003,ROWS($J$4:J203))</f>
        <v>118.48266456565567</v>
      </c>
      <c r="O203" s="3">
        <f ca="1">ROWS($O$4:O203)/COUNT($N$4:$N$1003)</f>
        <v>0.2</v>
      </c>
    </row>
    <row r="204" spans="1:15" hidden="1" x14ac:dyDescent="0.3">
      <c r="A204" s="84">
        <f t="shared" ca="1" si="24"/>
        <v>20.400987836311209</v>
      </c>
      <c r="B204" s="99">
        <f t="shared" ca="1" si="24"/>
        <v>52.485015567529331</v>
      </c>
      <c r="C204" s="99">
        <f t="shared" ca="1" si="24"/>
        <v>23.157764175280285</v>
      </c>
      <c r="D204" s="84">
        <f t="shared" ca="1" si="24"/>
        <v>23.810929098696295</v>
      </c>
      <c r="E204" s="100">
        <f t="shared" ca="1" si="25"/>
        <v>39.14024006153204</v>
      </c>
      <c r="F204" s="11">
        <f t="shared" ca="1" si="26"/>
        <v>23.157764175280285</v>
      </c>
      <c r="G204" s="11">
        <f t="shared" ca="1" si="27"/>
        <v>75.642779742809608</v>
      </c>
      <c r="H204" s="11">
        <f t="shared" ca="1" si="28"/>
        <v>46.968693273976584</v>
      </c>
      <c r="I204" s="11">
        <f t="shared" ca="1" si="29"/>
        <v>75.642779742809608</v>
      </c>
      <c r="J204" s="11">
        <f t="shared" ca="1" si="30"/>
        <v>114.78301980434165</v>
      </c>
      <c r="K204" s="11"/>
      <c r="L204" s="11"/>
      <c r="M204" s="11"/>
      <c r="N204" s="101">
        <f ca="1">SMALL($J$4:$J$1003,ROWS($J$4:J204))</f>
        <v>118.5021553259687</v>
      </c>
      <c r="O204" s="3">
        <f ca="1">ROWS($O$4:O204)/COUNT($N$4:$N$1003)</f>
        <v>0.20100000000000001</v>
      </c>
    </row>
    <row r="205" spans="1:15" hidden="1" x14ac:dyDescent="0.3">
      <c r="A205" s="84">
        <f t="shared" ca="1" si="24"/>
        <v>54.250169504146271</v>
      </c>
      <c r="B205" s="99">
        <f t="shared" ca="1" si="24"/>
        <v>56.840502556202765</v>
      </c>
      <c r="C205" s="99">
        <f t="shared" ca="1" si="24"/>
        <v>42.943477195475566</v>
      </c>
      <c r="D205" s="84">
        <f t="shared" ca="1" si="24"/>
        <v>42.005457886024821</v>
      </c>
      <c r="E205" s="100">
        <f t="shared" ca="1" si="25"/>
        <v>45.815511997836396</v>
      </c>
      <c r="F205" s="11">
        <f t="shared" ca="1" si="26"/>
        <v>54.250169504146271</v>
      </c>
      <c r="G205" s="11">
        <f t="shared" ca="1" si="27"/>
        <v>111.09067206034904</v>
      </c>
      <c r="H205" s="11">
        <f t="shared" ca="1" si="28"/>
        <v>96.255627390171099</v>
      </c>
      <c r="I205" s="11">
        <f t="shared" ca="1" si="29"/>
        <v>111.09067206034904</v>
      </c>
      <c r="J205" s="11">
        <f t="shared" ca="1" si="30"/>
        <v>156.90618405818543</v>
      </c>
      <c r="K205" s="11"/>
      <c r="L205" s="11"/>
      <c r="M205" s="11"/>
      <c r="N205" s="101">
        <f ca="1">SMALL($J$4:$J$1003,ROWS($J$4:J205))</f>
        <v>118.51354597862704</v>
      </c>
      <c r="O205" s="3">
        <f ca="1">ROWS($O$4:O205)/COUNT($N$4:$N$1003)</f>
        <v>0.20200000000000001</v>
      </c>
    </row>
    <row r="206" spans="1:15" hidden="1" x14ac:dyDescent="0.3">
      <c r="A206" s="84">
        <f t="shared" ca="1" si="24"/>
        <v>40.105400719601526</v>
      </c>
      <c r="B206" s="99">
        <f t="shared" ca="1" si="24"/>
        <v>55.282544052995377</v>
      </c>
      <c r="C206" s="99">
        <f t="shared" ca="1" si="24"/>
        <v>23.773059484349073</v>
      </c>
      <c r="D206" s="84">
        <f t="shared" ca="1" si="24"/>
        <v>35.202744926480996</v>
      </c>
      <c r="E206" s="100">
        <f t="shared" ca="1" si="25"/>
        <v>22.790038043546108</v>
      </c>
      <c r="F206" s="11">
        <f t="shared" ca="1" si="26"/>
        <v>40.105400719601526</v>
      </c>
      <c r="G206" s="11">
        <f t="shared" ca="1" si="27"/>
        <v>95.38794477259691</v>
      </c>
      <c r="H206" s="11">
        <f t="shared" ca="1" si="28"/>
        <v>75.308145646082522</v>
      </c>
      <c r="I206" s="11">
        <f t="shared" ca="1" si="29"/>
        <v>95.38794477259691</v>
      </c>
      <c r="J206" s="11">
        <f t="shared" ca="1" si="30"/>
        <v>118.17798281614301</v>
      </c>
      <c r="K206" s="11"/>
      <c r="L206" s="11"/>
      <c r="M206" s="11"/>
      <c r="N206" s="101">
        <f ca="1">SMALL($J$4:$J$1003,ROWS($J$4:J206))</f>
        <v>118.59427996937897</v>
      </c>
      <c r="O206" s="3">
        <f ca="1">ROWS($O$4:O206)/COUNT($N$4:$N$1003)</f>
        <v>0.20300000000000001</v>
      </c>
    </row>
    <row r="207" spans="1:15" hidden="1" x14ac:dyDescent="0.3">
      <c r="A207" s="84">
        <f t="shared" ca="1" si="24"/>
        <v>28.367986926181263</v>
      </c>
      <c r="B207" s="99">
        <f t="shared" ca="1" si="24"/>
        <v>41.486109306418051</v>
      </c>
      <c r="C207" s="99">
        <f t="shared" ca="1" si="24"/>
        <v>45.262513126730724</v>
      </c>
      <c r="D207" s="84">
        <f t="shared" ca="1" si="24"/>
        <v>54.590966296633979</v>
      </c>
      <c r="E207" s="100">
        <f t="shared" ca="1" si="25"/>
        <v>38.821110694799785</v>
      </c>
      <c r="F207" s="11">
        <f t="shared" ca="1" si="26"/>
        <v>45.262513126730724</v>
      </c>
      <c r="G207" s="11">
        <f t="shared" ca="1" si="27"/>
        <v>86.748622433148768</v>
      </c>
      <c r="H207" s="11">
        <f t="shared" ca="1" si="28"/>
        <v>99.853479423364703</v>
      </c>
      <c r="I207" s="11">
        <f t="shared" ca="1" si="29"/>
        <v>99.853479423364703</v>
      </c>
      <c r="J207" s="11">
        <f t="shared" ca="1" si="30"/>
        <v>138.67459011816447</v>
      </c>
      <c r="K207" s="11"/>
      <c r="L207" s="11"/>
      <c r="M207" s="11"/>
      <c r="N207" s="101">
        <f ca="1">SMALL($J$4:$J$1003,ROWS($J$4:J207))</f>
        <v>118.6424008350356</v>
      </c>
      <c r="O207" s="3">
        <f ca="1">ROWS($O$4:O207)/COUNT($N$4:$N$1003)</f>
        <v>0.20399999999999999</v>
      </c>
    </row>
    <row r="208" spans="1:15" hidden="1" x14ac:dyDescent="0.3">
      <c r="A208" s="84">
        <f t="shared" ca="1" si="24"/>
        <v>47.562219688934555</v>
      </c>
      <c r="B208" s="99">
        <f t="shared" ca="1" si="24"/>
        <v>56.597887692779715</v>
      </c>
      <c r="C208" s="99">
        <f t="shared" ca="1" si="24"/>
        <v>59.419598424443329</v>
      </c>
      <c r="D208" s="84">
        <f t="shared" ca="1" si="24"/>
        <v>31.129674485620239</v>
      </c>
      <c r="E208" s="100">
        <f t="shared" ca="1" si="25"/>
        <v>30.381251890002329</v>
      </c>
      <c r="F208" s="11">
        <f t="shared" ca="1" si="26"/>
        <v>59.419598424443329</v>
      </c>
      <c r="G208" s="11">
        <f t="shared" ca="1" si="27"/>
        <v>116.01748611722304</v>
      </c>
      <c r="H208" s="11">
        <f t="shared" ca="1" si="28"/>
        <v>90.549272910063564</v>
      </c>
      <c r="I208" s="11">
        <f t="shared" ca="1" si="29"/>
        <v>116.01748611722304</v>
      </c>
      <c r="J208" s="11">
        <f t="shared" ca="1" si="30"/>
        <v>146.39873800722538</v>
      </c>
      <c r="K208" s="11"/>
      <c r="L208" s="11"/>
      <c r="M208" s="11"/>
      <c r="N208" s="101">
        <f ca="1">SMALL($J$4:$J$1003,ROWS($J$4:J208))</f>
        <v>118.71744833373734</v>
      </c>
      <c r="O208" s="3">
        <f ca="1">ROWS($O$4:O208)/COUNT($N$4:$N$1003)</f>
        <v>0.20499999999999999</v>
      </c>
    </row>
    <row r="209" spans="1:15" hidden="1" x14ac:dyDescent="0.3">
      <c r="A209" s="84">
        <f t="shared" ca="1" si="24"/>
        <v>30.182149543688233</v>
      </c>
      <c r="B209" s="99">
        <f t="shared" ca="1" si="24"/>
        <v>31.835574796735955</v>
      </c>
      <c r="C209" s="99">
        <f t="shared" ca="1" si="24"/>
        <v>24.743145355785636</v>
      </c>
      <c r="D209" s="84">
        <f t="shared" ca="1" si="24"/>
        <v>41.650470766569498</v>
      </c>
      <c r="E209" s="100">
        <f t="shared" ca="1" si="25"/>
        <v>59.272514945313247</v>
      </c>
      <c r="F209" s="11">
        <f t="shared" ca="1" si="26"/>
        <v>30.182149543688233</v>
      </c>
      <c r="G209" s="11">
        <f t="shared" ca="1" si="27"/>
        <v>62.017724340424188</v>
      </c>
      <c r="H209" s="11">
        <f t="shared" ca="1" si="28"/>
        <v>71.832620310257738</v>
      </c>
      <c r="I209" s="11">
        <f t="shared" ca="1" si="29"/>
        <v>71.832620310257738</v>
      </c>
      <c r="J209" s="11">
        <f t="shared" ca="1" si="30"/>
        <v>131.10513525557099</v>
      </c>
      <c r="K209" s="11"/>
      <c r="L209" s="11"/>
      <c r="M209" s="11"/>
      <c r="N209" s="101">
        <f ca="1">SMALL($J$4:$J$1003,ROWS($J$4:J209))</f>
        <v>118.77640986998928</v>
      </c>
      <c r="O209" s="3">
        <f ca="1">ROWS($O$4:O209)/COUNT($N$4:$N$1003)</f>
        <v>0.20599999999999999</v>
      </c>
    </row>
    <row r="210" spans="1:15" hidden="1" x14ac:dyDescent="0.3">
      <c r="A210" s="84">
        <f t="shared" ca="1" si="24"/>
        <v>51.709020946622758</v>
      </c>
      <c r="B210" s="99">
        <f t="shared" ca="1" si="24"/>
        <v>59.520978703492197</v>
      </c>
      <c r="C210" s="99">
        <f t="shared" ca="1" si="24"/>
        <v>34.732136852243599</v>
      </c>
      <c r="D210" s="84">
        <f t="shared" ca="1" si="24"/>
        <v>52.323376200509465</v>
      </c>
      <c r="E210" s="100">
        <f t="shared" ca="1" si="25"/>
        <v>22.387470786218561</v>
      </c>
      <c r="F210" s="11">
        <f t="shared" ca="1" si="26"/>
        <v>51.709020946622758</v>
      </c>
      <c r="G210" s="11">
        <f t="shared" ca="1" si="27"/>
        <v>111.22999965011496</v>
      </c>
      <c r="H210" s="11">
        <f t="shared" ca="1" si="28"/>
        <v>104.03239714713223</v>
      </c>
      <c r="I210" s="11">
        <f t="shared" ca="1" si="29"/>
        <v>111.22999965011496</v>
      </c>
      <c r="J210" s="11">
        <f t="shared" ca="1" si="30"/>
        <v>133.61747043633352</v>
      </c>
      <c r="K210" s="11"/>
      <c r="L210" s="11"/>
      <c r="M210" s="11"/>
      <c r="N210" s="101">
        <f ca="1">SMALL($J$4:$J$1003,ROWS($J$4:J210))</f>
        <v>118.84507054257138</v>
      </c>
      <c r="O210" s="3">
        <f ca="1">ROWS($O$4:O210)/COUNT($N$4:$N$1003)</f>
        <v>0.20699999999999999</v>
      </c>
    </row>
    <row r="211" spans="1:15" hidden="1" x14ac:dyDescent="0.3">
      <c r="A211" s="84">
        <f t="shared" ca="1" si="24"/>
        <v>48.154209530152869</v>
      </c>
      <c r="B211" s="99">
        <f t="shared" ca="1" si="24"/>
        <v>52.493513778385804</v>
      </c>
      <c r="C211" s="99">
        <f t="shared" ca="1" si="24"/>
        <v>33.873331013722975</v>
      </c>
      <c r="D211" s="84">
        <f t="shared" ca="1" si="24"/>
        <v>27.725287650906978</v>
      </c>
      <c r="E211" s="100">
        <f t="shared" ca="1" si="25"/>
        <v>52.087188971229843</v>
      </c>
      <c r="F211" s="11">
        <f t="shared" ca="1" si="26"/>
        <v>48.154209530152869</v>
      </c>
      <c r="G211" s="11">
        <f t="shared" ca="1" si="27"/>
        <v>100.64772330853867</v>
      </c>
      <c r="H211" s="11">
        <f t="shared" ca="1" si="28"/>
        <v>75.879497181059847</v>
      </c>
      <c r="I211" s="11">
        <f t="shared" ca="1" si="29"/>
        <v>100.64772330853867</v>
      </c>
      <c r="J211" s="11">
        <f t="shared" ca="1" si="30"/>
        <v>152.73491227976851</v>
      </c>
      <c r="K211" s="11"/>
      <c r="L211" s="11"/>
      <c r="M211" s="11"/>
      <c r="N211" s="101">
        <f ca="1">SMALL($J$4:$J$1003,ROWS($J$4:J211))</f>
        <v>118.96210921463879</v>
      </c>
      <c r="O211" s="3">
        <f ca="1">ROWS($O$4:O211)/COUNT($N$4:$N$1003)</f>
        <v>0.20799999999999999</v>
      </c>
    </row>
    <row r="212" spans="1:15" hidden="1" x14ac:dyDescent="0.3">
      <c r="A212" s="84">
        <f t="shared" ca="1" si="24"/>
        <v>36.892625383716023</v>
      </c>
      <c r="B212" s="99">
        <f t="shared" ca="1" si="24"/>
        <v>23.48084797052303</v>
      </c>
      <c r="C212" s="99">
        <f t="shared" ca="1" si="24"/>
        <v>39.439481830247274</v>
      </c>
      <c r="D212" s="84">
        <f t="shared" ca="1" si="24"/>
        <v>30.176503263294848</v>
      </c>
      <c r="E212" s="100">
        <f t="shared" ca="1" si="25"/>
        <v>55.704877861056616</v>
      </c>
      <c r="F212" s="11">
        <f t="shared" ca="1" si="26"/>
        <v>39.439481830247274</v>
      </c>
      <c r="G212" s="11">
        <f t="shared" ca="1" si="27"/>
        <v>62.920329800770304</v>
      </c>
      <c r="H212" s="11">
        <f t="shared" ca="1" si="28"/>
        <v>69.615985093542122</v>
      </c>
      <c r="I212" s="11">
        <f t="shared" ca="1" si="29"/>
        <v>69.615985093542122</v>
      </c>
      <c r="J212" s="11">
        <f t="shared" ca="1" si="30"/>
        <v>125.32086295459874</v>
      </c>
      <c r="K212" s="11"/>
      <c r="L212" s="11"/>
      <c r="M212" s="11"/>
      <c r="N212" s="101">
        <f ca="1">SMALL($J$4:$J$1003,ROWS($J$4:J212))</f>
        <v>118.97603727320706</v>
      </c>
      <c r="O212" s="3">
        <f ca="1">ROWS($O$4:O212)/COUNT($N$4:$N$1003)</f>
        <v>0.20899999999999999</v>
      </c>
    </row>
    <row r="213" spans="1:15" hidden="1" x14ac:dyDescent="0.3">
      <c r="A213" s="84">
        <f t="shared" ca="1" si="24"/>
        <v>25.696259123459754</v>
      </c>
      <c r="B213" s="99">
        <f t="shared" ca="1" si="24"/>
        <v>23.113213852666735</v>
      </c>
      <c r="C213" s="99">
        <f t="shared" ca="1" si="24"/>
        <v>25.79719514210483</v>
      </c>
      <c r="D213" s="84">
        <f t="shared" ca="1" si="24"/>
        <v>38.400871726947713</v>
      </c>
      <c r="E213" s="100">
        <f t="shared" ca="1" si="25"/>
        <v>42.124281659957418</v>
      </c>
      <c r="F213" s="11">
        <f t="shared" ca="1" si="26"/>
        <v>25.79719514210483</v>
      </c>
      <c r="G213" s="11">
        <f t="shared" ca="1" si="27"/>
        <v>48.910408994771565</v>
      </c>
      <c r="H213" s="11">
        <f t="shared" ca="1" si="28"/>
        <v>64.198066869052539</v>
      </c>
      <c r="I213" s="11">
        <f t="shared" ca="1" si="29"/>
        <v>64.198066869052539</v>
      </c>
      <c r="J213" s="11">
        <f t="shared" ca="1" si="30"/>
        <v>106.32234852900996</v>
      </c>
      <c r="K213" s="11"/>
      <c r="L213" s="11"/>
      <c r="M213" s="11"/>
      <c r="N213" s="101">
        <f ca="1">SMALL($J$4:$J$1003,ROWS($J$4:J213))</f>
        <v>119.06418460563633</v>
      </c>
      <c r="O213" s="3">
        <f ca="1">ROWS($O$4:O213)/COUNT($N$4:$N$1003)</f>
        <v>0.21</v>
      </c>
    </row>
    <row r="214" spans="1:15" hidden="1" x14ac:dyDescent="0.3">
      <c r="A214" s="84">
        <f t="shared" ca="1" si="24"/>
        <v>59.951313711082705</v>
      </c>
      <c r="B214" s="99">
        <f t="shared" ca="1" si="24"/>
        <v>34.521934366496701</v>
      </c>
      <c r="C214" s="99">
        <f t="shared" ca="1" si="24"/>
        <v>48.775419480508035</v>
      </c>
      <c r="D214" s="84">
        <f t="shared" ca="1" si="24"/>
        <v>20.139424412753367</v>
      </c>
      <c r="E214" s="100">
        <f t="shared" ca="1" si="25"/>
        <v>57.326887187502983</v>
      </c>
      <c r="F214" s="11">
        <f t="shared" ca="1" si="26"/>
        <v>59.951313711082705</v>
      </c>
      <c r="G214" s="11">
        <f t="shared" ca="1" si="27"/>
        <v>94.473248077579399</v>
      </c>
      <c r="H214" s="11">
        <f t="shared" ca="1" si="28"/>
        <v>80.090738123836076</v>
      </c>
      <c r="I214" s="11">
        <f t="shared" ca="1" si="29"/>
        <v>94.473248077579399</v>
      </c>
      <c r="J214" s="11">
        <f t="shared" ca="1" si="30"/>
        <v>151.80013526508239</v>
      </c>
      <c r="K214" s="11"/>
      <c r="L214" s="11"/>
      <c r="M214" s="11"/>
      <c r="N214" s="101">
        <f ca="1">SMALL($J$4:$J$1003,ROWS($J$4:J214))</f>
        <v>119.08861668813918</v>
      </c>
      <c r="O214" s="3">
        <f ca="1">ROWS($O$4:O214)/COUNT($N$4:$N$1003)</f>
        <v>0.21099999999999999</v>
      </c>
    </row>
    <row r="215" spans="1:15" hidden="1" x14ac:dyDescent="0.3">
      <c r="A215" s="84">
        <f t="shared" ca="1" si="24"/>
        <v>46.164986800719674</v>
      </c>
      <c r="B215" s="99">
        <f t="shared" ca="1" si="24"/>
        <v>20.505842628351036</v>
      </c>
      <c r="C215" s="99">
        <f t="shared" ca="1" si="24"/>
        <v>23.14279241800881</v>
      </c>
      <c r="D215" s="84">
        <f t="shared" ca="1" si="24"/>
        <v>39.272029494239462</v>
      </c>
      <c r="E215" s="100">
        <f t="shared" ca="1" si="25"/>
        <v>29.775720952355123</v>
      </c>
      <c r="F215" s="11">
        <f t="shared" ca="1" si="26"/>
        <v>46.164986800719674</v>
      </c>
      <c r="G215" s="11">
        <f t="shared" ca="1" si="27"/>
        <v>66.670829429070707</v>
      </c>
      <c r="H215" s="11">
        <f t="shared" ca="1" si="28"/>
        <v>85.437016294959136</v>
      </c>
      <c r="I215" s="11">
        <f t="shared" ca="1" si="29"/>
        <v>85.437016294959136</v>
      </c>
      <c r="J215" s="11">
        <f t="shared" ca="1" si="30"/>
        <v>115.21273724731427</v>
      </c>
      <c r="K215" s="11"/>
      <c r="L215" s="11"/>
      <c r="M215" s="11"/>
      <c r="N215" s="101">
        <f ca="1">SMALL($J$4:$J$1003,ROWS($J$4:J215))</f>
        <v>119.21402839472462</v>
      </c>
      <c r="O215" s="3">
        <f ca="1">ROWS($O$4:O215)/COUNT($N$4:$N$1003)</f>
        <v>0.21199999999999999</v>
      </c>
    </row>
    <row r="216" spans="1:15" hidden="1" x14ac:dyDescent="0.3">
      <c r="A216" s="84">
        <f t="shared" ca="1" si="24"/>
        <v>26.244542648480849</v>
      </c>
      <c r="B216" s="99">
        <f t="shared" ca="1" si="24"/>
        <v>46.484529969065541</v>
      </c>
      <c r="C216" s="99">
        <f t="shared" ca="1" si="24"/>
        <v>30.363499159835182</v>
      </c>
      <c r="D216" s="84">
        <f t="shared" ca="1" si="24"/>
        <v>50.33309720449239</v>
      </c>
      <c r="E216" s="100">
        <f t="shared" ca="1" si="25"/>
        <v>47.771031357566201</v>
      </c>
      <c r="F216" s="11">
        <f t="shared" ca="1" si="26"/>
        <v>30.363499159835182</v>
      </c>
      <c r="G216" s="11">
        <f t="shared" ca="1" si="27"/>
        <v>76.84802912890072</v>
      </c>
      <c r="H216" s="11">
        <f t="shared" ca="1" si="28"/>
        <v>80.696596364327576</v>
      </c>
      <c r="I216" s="11">
        <f t="shared" ca="1" si="29"/>
        <v>80.696596364327576</v>
      </c>
      <c r="J216" s="11">
        <f t="shared" ca="1" si="30"/>
        <v>128.46762772189379</v>
      </c>
      <c r="K216" s="11"/>
      <c r="L216" s="11"/>
      <c r="M216" s="11"/>
      <c r="N216" s="101">
        <f ca="1">SMALL($J$4:$J$1003,ROWS($J$4:J216))</f>
        <v>119.25947499454833</v>
      </c>
      <c r="O216" s="3">
        <f ca="1">ROWS($O$4:O216)/COUNT($N$4:$N$1003)</f>
        <v>0.21299999999999999</v>
      </c>
    </row>
    <row r="217" spans="1:15" hidden="1" x14ac:dyDescent="0.3">
      <c r="A217" s="84">
        <f t="shared" ca="1" si="24"/>
        <v>21.985657563903676</v>
      </c>
      <c r="B217" s="99">
        <f t="shared" ca="1" si="24"/>
        <v>31.683265026942955</v>
      </c>
      <c r="C217" s="99">
        <f t="shared" ca="1" si="24"/>
        <v>57.615205857995512</v>
      </c>
      <c r="D217" s="84">
        <f t="shared" ca="1" si="24"/>
        <v>21.053017579125964</v>
      </c>
      <c r="E217" s="100">
        <f t="shared" ca="1" si="25"/>
        <v>45.178536045316172</v>
      </c>
      <c r="F217" s="11">
        <f t="shared" ca="1" si="26"/>
        <v>57.615205857995512</v>
      </c>
      <c r="G217" s="11">
        <f t="shared" ca="1" si="27"/>
        <v>89.298470884938467</v>
      </c>
      <c r="H217" s="11">
        <f t="shared" ca="1" si="28"/>
        <v>78.668223437121469</v>
      </c>
      <c r="I217" s="11">
        <f t="shared" ca="1" si="29"/>
        <v>89.298470884938467</v>
      </c>
      <c r="J217" s="11">
        <f t="shared" ca="1" si="30"/>
        <v>134.47700693025465</v>
      </c>
      <c r="K217" s="11"/>
      <c r="L217" s="11"/>
      <c r="M217" s="11"/>
      <c r="N217" s="101">
        <f ca="1">SMALL($J$4:$J$1003,ROWS($J$4:J217))</f>
        <v>119.3692128098853</v>
      </c>
      <c r="O217" s="3">
        <f ca="1">ROWS($O$4:O217)/COUNT($N$4:$N$1003)</f>
        <v>0.214</v>
      </c>
    </row>
    <row r="218" spans="1:15" hidden="1" x14ac:dyDescent="0.3">
      <c r="A218" s="84">
        <f t="shared" ca="1" si="24"/>
        <v>58.959690382063563</v>
      </c>
      <c r="B218" s="99">
        <f t="shared" ca="1" si="24"/>
        <v>35.018833385697363</v>
      </c>
      <c r="C218" s="99">
        <f t="shared" ca="1" si="24"/>
        <v>55.322000068759749</v>
      </c>
      <c r="D218" s="84">
        <f t="shared" ca="1" si="24"/>
        <v>55.835408662040443</v>
      </c>
      <c r="E218" s="100">
        <f t="shared" ca="1" si="25"/>
        <v>28.656444475281177</v>
      </c>
      <c r="F218" s="11">
        <f t="shared" ca="1" si="26"/>
        <v>58.959690382063563</v>
      </c>
      <c r="G218" s="11">
        <f t="shared" ca="1" si="27"/>
        <v>93.978523767760919</v>
      </c>
      <c r="H218" s="11">
        <f t="shared" ca="1" si="28"/>
        <v>114.79509904410401</v>
      </c>
      <c r="I218" s="11">
        <f t="shared" ca="1" si="29"/>
        <v>114.79509904410401</v>
      </c>
      <c r="J218" s="11">
        <f t="shared" ca="1" si="30"/>
        <v>143.45154351938518</v>
      </c>
      <c r="K218" s="11"/>
      <c r="L218" s="11"/>
      <c r="M218" s="11"/>
      <c r="N218" s="101">
        <f ca="1">SMALL($J$4:$J$1003,ROWS($J$4:J218))</f>
        <v>119.3833727611661</v>
      </c>
      <c r="O218" s="3">
        <f ca="1">ROWS($O$4:O218)/COUNT($N$4:$N$1003)</f>
        <v>0.215</v>
      </c>
    </row>
    <row r="219" spans="1:15" hidden="1" x14ac:dyDescent="0.3">
      <c r="A219" s="84">
        <f t="shared" ca="1" si="24"/>
        <v>48.48098338499085</v>
      </c>
      <c r="B219" s="99">
        <f t="shared" ca="1" si="24"/>
        <v>21.359659687381782</v>
      </c>
      <c r="C219" s="99">
        <f t="shared" ca="1" si="24"/>
        <v>37.052836366311851</v>
      </c>
      <c r="D219" s="84">
        <f t="shared" ca="1" si="24"/>
        <v>20.332462150516424</v>
      </c>
      <c r="E219" s="100">
        <f t="shared" ca="1" si="25"/>
        <v>47.889956100818395</v>
      </c>
      <c r="F219" s="11">
        <f t="shared" ca="1" si="26"/>
        <v>48.48098338499085</v>
      </c>
      <c r="G219" s="11">
        <f t="shared" ca="1" si="27"/>
        <v>69.840643072372629</v>
      </c>
      <c r="H219" s="11">
        <f t="shared" ca="1" si="28"/>
        <v>68.81344553550727</v>
      </c>
      <c r="I219" s="11">
        <f t="shared" ca="1" si="29"/>
        <v>69.840643072372629</v>
      </c>
      <c r="J219" s="11">
        <f t="shared" ca="1" si="30"/>
        <v>117.73059917319102</v>
      </c>
      <c r="K219" s="11"/>
      <c r="L219" s="11"/>
      <c r="M219" s="11"/>
      <c r="N219" s="101">
        <f ca="1">SMALL($J$4:$J$1003,ROWS($J$4:J219))</f>
        <v>119.46630576531662</v>
      </c>
      <c r="O219" s="3">
        <f ca="1">ROWS($O$4:O219)/COUNT($N$4:$N$1003)</f>
        <v>0.216</v>
      </c>
    </row>
    <row r="220" spans="1:15" hidden="1" x14ac:dyDescent="0.3">
      <c r="A220" s="84">
        <f t="shared" ca="1" si="24"/>
        <v>37.089797842081801</v>
      </c>
      <c r="B220" s="99">
        <f t="shared" ca="1" si="24"/>
        <v>22.210453640779374</v>
      </c>
      <c r="C220" s="99">
        <f t="shared" ca="1" si="24"/>
        <v>32.102943674035203</v>
      </c>
      <c r="D220" s="84">
        <f t="shared" ca="1" si="24"/>
        <v>44.689609796918361</v>
      </c>
      <c r="E220" s="100">
        <f t="shared" ca="1" si="25"/>
        <v>44.973262146856712</v>
      </c>
      <c r="F220" s="11">
        <f t="shared" ca="1" si="26"/>
        <v>37.089797842081801</v>
      </c>
      <c r="G220" s="11">
        <f t="shared" ca="1" si="27"/>
        <v>59.300251482861171</v>
      </c>
      <c r="H220" s="11">
        <f t="shared" ca="1" si="28"/>
        <v>81.779407639000169</v>
      </c>
      <c r="I220" s="11">
        <f t="shared" ca="1" si="29"/>
        <v>81.779407639000169</v>
      </c>
      <c r="J220" s="11">
        <f t="shared" ca="1" si="30"/>
        <v>126.75266978585688</v>
      </c>
      <c r="K220" s="11"/>
      <c r="L220" s="11"/>
      <c r="M220" s="11"/>
      <c r="N220" s="101">
        <f ca="1">SMALL($J$4:$J$1003,ROWS($J$4:J220))</f>
        <v>119.46855840551719</v>
      </c>
      <c r="O220" s="3">
        <f ca="1">ROWS($O$4:O220)/COUNT($N$4:$N$1003)</f>
        <v>0.217</v>
      </c>
    </row>
    <row r="221" spans="1:15" hidden="1" x14ac:dyDescent="0.3">
      <c r="A221" s="84">
        <f t="shared" ca="1" si="24"/>
        <v>22.810631650245146</v>
      </c>
      <c r="B221" s="99">
        <f t="shared" ca="1" si="24"/>
        <v>55.055904353065593</v>
      </c>
      <c r="C221" s="99">
        <f t="shared" ca="1" si="24"/>
        <v>55.479649199312348</v>
      </c>
      <c r="D221" s="84">
        <f t="shared" ca="1" si="24"/>
        <v>25.841712464457032</v>
      </c>
      <c r="E221" s="100">
        <f t="shared" ca="1" si="25"/>
        <v>22.065074842205341</v>
      </c>
      <c r="F221" s="11">
        <f t="shared" ca="1" si="26"/>
        <v>55.479649199312348</v>
      </c>
      <c r="G221" s="11">
        <f t="shared" ca="1" si="27"/>
        <v>110.53555355237793</v>
      </c>
      <c r="H221" s="11">
        <f t="shared" ca="1" si="28"/>
        <v>81.32136166376938</v>
      </c>
      <c r="I221" s="11">
        <f t="shared" ca="1" si="29"/>
        <v>110.53555355237793</v>
      </c>
      <c r="J221" s="11">
        <f t="shared" ca="1" si="30"/>
        <v>132.60062839458328</v>
      </c>
      <c r="K221" s="11"/>
      <c r="L221" s="11"/>
      <c r="M221" s="11"/>
      <c r="N221" s="101">
        <f ca="1">SMALL($J$4:$J$1003,ROWS($J$4:J221))</f>
        <v>119.64735221690856</v>
      </c>
      <c r="O221" s="3">
        <f ca="1">ROWS($O$4:O221)/COUNT($N$4:$N$1003)</f>
        <v>0.218</v>
      </c>
    </row>
    <row r="222" spans="1:15" hidden="1" x14ac:dyDescent="0.3">
      <c r="A222" s="84">
        <f t="shared" ca="1" si="24"/>
        <v>21.027544525914404</v>
      </c>
      <c r="B222" s="99">
        <f t="shared" ca="1" si="24"/>
        <v>59.367231812261785</v>
      </c>
      <c r="C222" s="99">
        <f t="shared" ca="1" si="24"/>
        <v>27.626560506307001</v>
      </c>
      <c r="D222" s="84">
        <f t="shared" ca="1" si="24"/>
        <v>58.287510366492647</v>
      </c>
      <c r="E222" s="100">
        <f t="shared" ca="1" si="25"/>
        <v>27.488682218589062</v>
      </c>
      <c r="F222" s="11">
        <f t="shared" ca="1" si="26"/>
        <v>27.626560506307001</v>
      </c>
      <c r="G222" s="11">
        <f t="shared" ca="1" si="27"/>
        <v>86.993792318568779</v>
      </c>
      <c r="H222" s="11">
        <f t="shared" ca="1" si="28"/>
        <v>85.914070872799641</v>
      </c>
      <c r="I222" s="11">
        <f t="shared" ca="1" si="29"/>
        <v>86.993792318568779</v>
      </c>
      <c r="J222" s="11">
        <f t="shared" ca="1" si="30"/>
        <v>114.48247453715784</v>
      </c>
      <c r="K222" s="11"/>
      <c r="L222" s="11"/>
      <c r="M222" s="11"/>
      <c r="N222" s="101">
        <f ca="1">SMALL($J$4:$J$1003,ROWS($J$4:J222))</f>
        <v>119.70252040162762</v>
      </c>
      <c r="O222" s="3">
        <f ca="1">ROWS($O$4:O222)/COUNT($N$4:$N$1003)</f>
        <v>0.219</v>
      </c>
    </row>
    <row r="223" spans="1:15" hidden="1" x14ac:dyDescent="0.3">
      <c r="A223" s="84">
        <f t="shared" ca="1" si="24"/>
        <v>59.153166351196106</v>
      </c>
      <c r="B223" s="99">
        <f t="shared" ca="1" si="24"/>
        <v>29.65281091459692</v>
      </c>
      <c r="C223" s="99">
        <f t="shared" ca="1" si="24"/>
        <v>46.293921528121473</v>
      </c>
      <c r="D223" s="84">
        <f t="shared" ca="1" si="24"/>
        <v>28.315221878009915</v>
      </c>
      <c r="E223" s="100">
        <f t="shared" ca="1" si="25"/>
        <v>32.029042907307435</v>
      </c>
      <c r="F223" s="11">
        <f t="shared" ca="1" si="26"/>
        <v>59.153166351196106</v>
      </c>
      <c r="G223" s="11">
        <f t="shared" ca="1" si="27"/>
        <v>88.805977265793018</v>
      </c>
      <c r="H223" s="11">
        <f t="shared" ca="1" si="28"/>
        <v>87.468388229206028</v>
      </c>
      <c r="I223" s="11">
        <f t="shared" ca="1" si="29"/>
        <v>88.805977265793018</v>
      </c>
      <c r="J223" s="11">
        <f t="shared" ca="1" si="30"/>
        <v>120.83502017310045</v>
      </c>
      <c r="K223" s="11"/>
      <c r="L223" s="11"/>
      <c r="M223" s="11"/>
      <c r="N223" s="101">
        <f ca="1">SMALL($J$4:$J$1003,ROWS($J$4:J223))</f>
        <v>119.74364676116586</v>
      </c>
      <c r="O223" s="3">
        <f ca="1">ROWS($O$4:O223)/COUNT($N$4:$N$1003)</f>
        <v>0.22</v>
      </c>
    </row>
    <row r="224" spans="1:15" hidden="1" x14ac:dyDescent="0.3">
      <c r="A224" s="84">
        <f t="shared" ca="1" si="24"/>
        <v>53.310977417740418</v>
      </c>
      <c r="B224" s="99">
        <f t="shared" ca="1" si="24"/>
        <v>37.285768942530098</v>
      </c>
      <c r="C224" s="99">
        <f t="shared" ca="1" si="24"/>
        <v>53.97413478540043</v>
      </c>
      <c r="D224" s="84">
        <f t="shared" ca="1" si="24"/>
        <v>21.719513975668299</v>
      </c>
      <c r="E224" s="100">
        <f t="shared" ca="1" si="25"/>
        <v>32.516840231547988</v>
      </c>
      <c r="F224" s="11">
        <f t="shared" ca="1" si="26"/>
        <v>53.97413478540043</v>
      </c>
      <c r="G224" s="11">
        <f t="shared" ca="1" si="27"/>
        <v>91.259903727930521</v>
      </c>
      <c r="H224" s="11">
        <f t="shared" ca="1" si="28"/>
        <v>75.693648761068729</v>
      </c>
      <c r="I224" s="11">
        <f t="shared" ca="1" si="29"/>
        <v>91.259903727930521</v>
      </c>
      <c r="J224" s="11">
        <f t="shared" ca="1" si="30"/>
        <v>123.77674395947851</v>
      </c>
      <c r="K224" s="11"/>
      <c r="L224" s="11"/>
      <c r="M224" s="11"/>
      <c r="N224" s="101">
        <f ca="1">SMALL($J$4:$J$1003,ROWS($J$4:J224))</f>
        <v>119.78234188508323</v>
      </c>
      <c r="O224" s="3">
        <f ca="1">ROWS($O$4:O224)/COUNT($N$4:$N$1003)</f>
        <v>0.221</v>
      </c>
    </row>
    <row r="225" spans="1:15" hidden="1" x14ac:dyDescent="0.3">
      <c r="A225" s="84">
        <f t="shared" ca="1" si="24"/>
        <v>42.181488554777843</v>
      </c>
      <c r="B225" s="99">
        <f t="shared" ca="1" si="24"/>
        <v>21.58349410198192</v>
      </c>
      <c r="C225" s="99">
        <f t="shared" ca="1" si="24"/>
        <v>24.435231183958127</v>
      </c>
      <c r="D225" s="84">
        <f t="shared" ca="1" si="24"/>
        <v>27.675968429257804</v>
      </c>
      <c r="E225" s="100">
        <f t="shared" ca="1" si="25"/>
        <v>54.690293195636499</v>
      </c>
      <c r="F225" s="11">
        <f t="shared" ca="1" si="26"/>
        <v>42.181488554777843</v>
      </c>
      <c r="G225" s="11">
        <f t="shared" ca="1" si="27"/>
        <v>63.764982656759763</v>
      </c>
      <c r="H225" s="11">
        <f t="shared" ca="1" si="28"/>
        <v>69.85745698403565</v>
      </c>
      <c r="I225" s="11">
        <f t="shared" ca="1" si="29"/>
        <v>69.85745698403565</v>
      </c>
      <c r="J225" s="11">
        <f t="shared" ca="1" si="30"/>
        <v>124.54775017967215</v>
      </c>
      <c r="K225" s="11"/>
      <c r="L225" s="11"/>
      <c r="M225" s="11"/>
      <c r="N225" s="101">
        <f ca="1">SMALL($J$4:$J$1003,ROWS($J$4:J225))</f>
        <v>120.05604884708936</v>
      </c>
      <c r="O225" s="3">
        <f ca="1">ROWS($O$4:O225)/COUNT($N$4:$N$1003)</f>
        <v>0.222</v>
      </c>
    </row>
    <row r="226" spans="1:15" hidden="1" x14ac:dyDescent="0.3">
      <c r="A226" s="84">
        <f t="shared" ca="1" si="24"/>
        <v>28.953554486503474</v>
      </c>
      <c r="B226" s="99">
        <f t="shared" ca="1" si="24"/>
        <v>56.918793807744606</v>
      </c>
      <c r="C226" s="99">
        <f t="shared" ca="1" si="24"/>
        <v>51.535074169620934</v>
      </c>
      <c r="D226" s="84">
        <f t="shared" ca="1" si="24"/>
        <v>34.704612892965606</v>
      </c>
      <c r="E226" s="100">
        <f t="shared" ca="1" si="25"/>
        <v>33.678536599846488</v>
      </c>
      <c r="F226" s="11">
        <f t="shared" ca="1" si="26"/>
        <v>51.535074169620934</v>
      </c>
      <c r="G226" s="11">
        <f t="shared" ca="1" si="27"/>
        <v>108.45386797736555</v>
      </c>
      <c r="H226" s="11">
        <f t="shared" ca="1" si="28"/>
        <v>86.23968706258654</v>
      </c>
      <c r="I226" s="11">
        <f t="shared" ca="1" si="29"/>
        <v>108.45386797736555</v>
      </c>
      <c r="J226" s="11">
        <f t="shared" ca="1" si="30"/>
        <v>142.13240457721204</v>
      </c>
      <c r="K226" s="11"/>
      <c r="L226" s="11"/>
      <c r="M226" s="11"/>
      <c r="N226" s="101">
        <f ca="1">SMALL($J$4:$J$1003,ROWS($J$4:J226))</f>
        <v>120.18590210271879</v>
      </c>
      <c r="O226" s="3">
        <f ca="1">ROWS($O$4:O226)/COUNT($N$4:$N$1003)</f>
        <v>0.223</v>
      </c>
    </row>
    <row r="227" spans="1:15" hidden="1" x14ac:dyDescent="0.3">
      <c r="A227" s="84">
        <f t="shared" ca="1" si="24"/>
        <v>26.496288385416179</v>
      </c>
      <c r="B227" s="99">
        <f t="shared" ca="1" si="24"/>
        <v>42.821439195683283</v>
      </c>
      <c r="C227" s="99">
        <f t="shared" ca="1" si="24"/>
        <v>23.398084444718315</v>
      </c>
      <c r="D227" s="84">
        <f t="shared" ca="1" si="24"/>
        <v>43.134712218835688</v>
      </c>
      <c r="E227" s="100">
        <f t="shared" ca="1" si="25"/>
        <v>48.217659990004876</v>
      </c>
      <c r="F227" s="11">
        <f t="shared" ca="1" si="26"/>
        <v>26.496288385416179</v>
      </c>
      <c r="G227" s="11">
        <f t="shared" ca="1" si="27"/>
        <v>69.317727581099462</v>
      </c>
      <c r="H227" s="11">
        <f t="shared" ca="1" si="28"/>
        <v>69.631000604251867</v>
      </c>
      <c r="I227" s="11">
        <f t="shared" ca="1" si="29"/>
        <v>69.631000604251867</v>
      </c>
      <c r="J227" s="11">
        <f t="shared" ca="1" si="30"/>
        <v>117.84866059425674</v>
      </c>
      <c r="K227" s="11"/>
      <c r="L227" s="11"/>
      <c r="M227" s="11"/>
      <c r="N227" s="101">
        <f ca="1">SMALL($J$4:$J$1003,ROWS($J$4:J227))</f>
        <v>120.37267029308191</v>
      </c>
      <c r="O227" s="3">
        <f ca="1">ROWS($O$4:O227)/COUNT($N$4:$N$1003)</f>
        <v>0.224</v>
      </c>
    </row>
    <row r="228" spans="1:15" hidden="1" x14ac:dyDescent="0.3">
      <c r="A228" s="84">
        <f t="shared" ca="1" si="24"/>
        <v>29.7383628794868</v>
      </c>
      <c r="B228" s="99">
        <f t="shared" ca="1" si="24"/>
        <v>21.421773658195356</v>
      </c>
      <c r="C228" s="99">
        <f t="shared" ca="1" si="24"/>
        <v>53.017522053827186</v>
      </c>
      <c r="D228" s="84">
        <f t="shared" ca="1" si="24"/>
        <v>43.915152850296217</v>
      </c>
      <c r="E228" s="100">
        <f t="shared" ca="1" si="25"/>
        <v>54.933429003283983</v>
      </c>
      <c r="F228" s="11">
        <f t="shared" ca="1" si="26"/>
        <v>53.017522053827186</v>
      </c>
      <c r="G228" s="11">
        <f t="shared" ca="1" si="27"/>
        <v>74.439295712022542</v>
      </c>
      <c r="H228" s="11">
        <f t="shared" ca="1" si="28"/>
        <v>96.932674904123402</v>
      </c>
      <c r="I228" s="11">
        <f t="shared" ca="1" si="29"/>
        <v>96.932674904123402</v>
      </c>
      <c r="J228" s="11">
        <f t="shared" ca="1" si="30"/>
        <v>151.86610390740739</v>
      </c>
      <c r="K228" s="11"/>
      <c r="L228" s="11"/>
      <c r="M228" s="11"/>
      <c r="N228" s="101">
        <f ca="1">SMALL($J$4:$J$1003,ROWS($J$4:J228))</f>
        <v>120.60368172717287</v>
      </c>
      <c r="O228" s="3">
        <f ca="1">ROWS($O$4:O228)/COUNT($N$4:$N$1003)</f>
        <v>0.22500000000000001</v>
      </c>
    </row>
    <row r="229" spans="1:15" hidden="1" x14ac:dyDescent="0.3">
      <c r="A229" s="84">
        <f t="shared" ca="1" si="24"/>
        <v>44.075459001332483</v>
      </c>
      <c r="B229" s="99">
        <f t="shared" ca="1" si="24"/>
        <v>43.711199233185596</v>
      </c>
      <c r="C229" s="99">
        <f t="shared" ca="1" si="24"/>
        <v>20.322851636077068</v>
      </c>
      <c r="D229" s="84">
        <f t="shared" ca="1" si="24"/>
        <v>44.412711399436056</v>
      </c>
      <c r="E229" s="100">
        <f t="shared" ca="1" si="25"/>
        <v>49.923051989325842</v>
      </c>
      <c r="F229" s="11">
        <f t="shared" ca="1" si="26"/>
        <v>44.075459001332483</v>
      </c>
      <c r="G229" s="11">
        <f t="shared" ca="1" si="27"/>
        <v>87.786658234518086</v>
      </c>
      <c r="H229" s="11">
        <f t="shared" ca="1" si="28"/>
        <v>88.488170400768539</v>
      </c>
      <c r="I229" s="11">
        <f t="shared" ca="1" si="29"/>
        <v>88.488170400768539</v>
      </c>
      <c r="J229" s="11">
        <f t="shared" ca="1" si="30"/>
        <v>138.41122239009439</v>
      </c>
      <c r="K229" s="11"/>
      <c r="L229" s="11"/>
      <c r="M229" s="11"/>
      <c r="N229" s="101">
        <f ca="1">SMALL($J$4:$J$1003,ROWS($J$4:J229))</f>
        <v>120.6294741939421</v>
      </c>
      <c r="O229" s="3">
        <f ca="1">ROWS($O$4:O229)/COUNT($N$4:$N$1003)</f>
        <v>0.22600000000000001</v>
      </c>
    </row>
    <row r="230" spans="1:15" hidden="1" x14ac:dyDescent="0.3">
      <c r="A230" s="84">
        <f t="shared" ca="1" si="24"/>
        <v>22.04511524779738</v>
      </c>
      <c r="B230" s="99">
        <f t="shared" ca="1" si="24"/>
        <v>30.875634858316808</v>
      </c>
      <c r="C230" s="99">
        <f t="shared" ca="1" si="24"/>
        <v>56.892692871039934</v>
      </c>
      <c r="D230" s="84">
        <f t="shared" ca="1" si="24"/>
        <v>47.730253079679891</v>
      </c>
      <c r="E230" s="100">
        <f t="shared" ca="1" si="25"/>
        <v>51.1811098695227</v>
      </c>
      <c r="F230" s="11">
        <f t="shared" ca="1" si="26"/>
        <v>56.892692871039934</v>
      </c>
      <c r="G230" s="11">
        <f t="shared" ca="1" si="27"/>
        <v>87.768327729356741</v>
      </c>
      <c r="H230" s="11">
        <f t="shared" ca="1" si="28"/>
        <v>104.62294595071982</v>
      </c>
      <c r="I230" s="11">
        <f t="shared" ca="1" si="29"/>
        <v>104.62294595071982</v>
      </c>
      <c r="J230" s="11">
        <f t="shared" ca="1" si="30"/>
        <v>155.80405582024252</v>
      </c>
      <c r="K230" s="11"/>
      <c r="L230" s="11"/>
      <c r="M230" s="11"/>
      <c r="N230" s="101">
        <f ca="1">SMALL($J$4:$J$1003,ROWS($J$4:J230))</f>
        <v>120.69652079708477</v>
      </c>
      <c r="O230" s="3">
        <f ca="1">ROWS($O$4:O230)/COUNT($N$4:$N$1003)</f>
        <v>0.22700000000000001</v>
      </c>
    </row>
    <row r="231" spans="1:15" hidden="1" x14ac:dyDescent="0.3">
      <c r="A231" s="84">
        <f t="shared" ca="1" si="24"/>
        <v>21.093522845638763</v>
      </c>
      <c r="B231" s="99">
        <f t="shared" ca="1" si="24"/>
        <v>49.116309698341233</v>
      </c>
      <c r="C231" s="99">
        <f t="shared" ca="1" si="24"/>
        <v>37.669024315921043</v>
      </c>
      <c r="D231" s="84">
        <f t="shared" ca="1" si="24"/>
        <v>51.013728799646671</v>
      </c>
      <c r="E231" s="100">
        <f t="shared" ca="1" si="25"/>
        <v>22.690561535398462</v>
      </c>
      <c r="F231" s="11">
        <f t="shared" ca="1" si="26"/>
        <v>37.669024315921043</v>
      </c>
      <c r="G231" s="11">
        <f t="shared" ca="1" si="27"/>
        <v>86.785334014262276</v>
      </c>
      <c r="H231" s="11">
        <f t="shared" ca="1" si="28"/>
        <v>88.682753115567721</v>
      </c>
      <c r="I231" s="11">
        <f t="shared" ca="1" si="29"/>
        <v>88.682753115567721</v>
      </c>
      <c r="J231" s="11">
        <f t="shared" ca="1" si="30"/>
        <v>111.37331465096618</v>
      </c>
      <c r="K231" s="11"/>
      <c r="L231" s="11"/>
      <c r="M231" s="11"/>
      <c r="N231" s="101">
        <f ca="1">SMALL($J$4:$J$1003,ROWS($J$4:J231))</f>
        <v>120.70118201762794</v>
      </c>
      <c r="O231" s="3">
        <f ca="1">ROWS($O$4:O231)/COUNT($N$4:$N$1003)</f>
        <v>0.22800000000000001</v>
      </c>
    </row>
    <row r="232" spans="1:15" hidden="1" x14ac:dyDescent="0.3">
      <c r="A232" s="84">
        <f t="shared" ca="1" si="24"/>
        <v>32.740906733318539</v>
      </c>
      <c r="B232" s="99">
        <f t="shared" ca="1" si="24"/>
        <v>22.96466535721386</v>
      </c>
      <c r="C232" s="99">
        <f t="shared" ca="1" si="24"/>
        <v>24.876199230645287</v>
      </c>
      <c r="D232" s="84">
        <f t="shared" ca="1" si="24"/>
        <v>55.393108667733756</v>
      </c>
      <c r="E232" s="100">
        <f t="shared" ca="1" si="25"/>
        <v>53.369493411294663</v>
      </c>
      <c r="F232" s="11">
        <f t="shared" ca="1" si="26"/>
        <v>32.740906733318539</v>
      </c>
      <c r="G232" s="11">
        <f t="shared" ca="1" si="27"/>
        <v>55.705572090532399</v>
      </c>
      <c r="H232" s="11">
        <f t="shared" ca="1" si="28"/>
        <v>88.134015401052295</v>
      </c>
      <c r="I232" s="11">
        <f t="shared" ca="1" si="29"/>
        <v>88.134015401052295</v>
      </c>
      <c r="J232" s="11">
        <f t="shared" ca="1" si="30"/>
        <v>141.50350881234695</v>
      </c>
      <c r="K232" s="11"/>
      <c r="L232" s="11"/>
      <c r="M232" s="11"/>
      <c r="N232" s="101">
        <f ca="1">SMALL($J$4:$J$1003,ROWS($J$4:J232))</f>
        <v>120.74951653757995</v>
      </c>
      <c r="O232" s="3">
        <f ca="1">ROWS($O$4:O232)/COUNT($N$4:$N$1003)</f>
        <v>0.22900000000000001</v>
      </c>
    </row>
    <row r="233" spans="1:15" hidden="1" x14ac:dyDescent="0.3">
      <c r="A233" s="84">
        <f t="shared" ca="1" si="24"/>
        <v>31.808482288220397</v>
      </c>
      <c r="B233" s="99">
        <f t="shared" ca="1" si="24"/>
        <v>41.444100772891268</v>
      </c>
      <c r="C233" s="99">
        <f t="shared" ca="1" si="24"/>
        <v>22.863376790132772</v>
      </c>
      <c r="D233" s="84">
        <f t="shared" ca="1" si="24"/>
        <v>29.130301127542317</v>
      </c>
      <c r="E233" s="100">
        <f t="shared" ca="1" si="25"/>
        <v>43.772893650868774</v>
      </c>
      <c r="F233" s="11">
        <f t="shared" ca="1" si="26"/>
        <v>31.808482288220397</v>
      </c>
      <c r="G233" s="11">
        <f t="shared" ca="1" si="27"/>
        <v>73.252583061111665</v>
      </c>
      <c r="H233" s="11">
        <f t="shared" ca="1" si="28"/>
        <v>60.938783415762714</v>
      </c>
      <c r="I233" s="11">
        <f t="shared" ca="1" si="29"/>
        <v>73.252583061111665</v>
      </c>
      <c r="J233" s="11">
        <f t="shared" ca="1" si="30"/>
        <v>117.02547671198045</v>
      </c>
      <c r="K233" s="11"/>
      <c r="L233" s="11"/>
      <c r="M233" s="11"/>
      <c r="N233" s="101">
        <f ca="1">SMALL($J$4:$J$1003,ROWS($J$4:J233))</f>
        <v>120.77853537687562</v>
      </c>
      <c r="O233" s="3">
        <f ca="1">ROWS($O$4:O233)/COUNT($N$4:$N$1003)</f>
        <v>0.23</v>
      </c>
    </row>
    <row r="234" spans="1:15" hidden="1" x14ac:dyDescent="0.3">
      <c r="A234" s="84">
        <f t="shared" ca="1" si="24"/>
        <v>51.068379984240934</v>
      </c>
      <c r="B234" s="99">
        <f t="shared" ca="1" si="24"/>
        <v>53.075002051459251</v>
      </c>
      <c r="C234" s="99">
        <f t="shared" ca="1" si="24"/>
        <v>21.358418154313949</v>
      </c>
      <c r="D234" s="84">
        <f t="shared" ca="1" si="24"/>
        <v>51.219705862405128</v>
      </c>
      <c r="E234" s="100">
        <f t="shared" ca="1" si="25"/>
        <v>25.216467230312251</v>
      </c>
      <c r="F234" s="11">
        <f t="shared" ca="1" si="26"/>
        <v>51.068379984240934</v>
      </c>
      <c r="G234" s="11">
        <f t="shared" ca="1" si="27"/>
        <v>104.14338203570018</v>
      </c>
      <c r="H234" s="11">
        <f t="shared" ca="1" si="28"/>
        <v>102.28808584664606</v>
      </c>
      <c r="I234" s="11">
        <f t="shared" ca="1" si="29"/>
        <v>104.14338203570018</v>
      </c>
      <c r="J234" s="11">
        <f t="shared" ca="1" si="30"/>
        <v>129.35984926601245</v>
      </c>
      <c r="K234" s="11"/>
      <c r="L234" s="11"/>
      <c r="M234" s="11"/>
      <c r="N234" s="101">
        <f ca="1">SMALL($J$4:$J$1003,ROWS($J$4:J234))</f>
        <v>120.83502017310045</v>
      </c>
      <c r="O234" s="3">
        <f ca="1">ROWS($O$4:O234)/COUNT($N$4:$N$1003)</f>
        <v>0.23100000000000001</v>
      </c>
    </row>
    <row r="235" spans="1:15" hidden="1" x14ac:dyDescent="0.3">
      <c r="A235" s="84">
        <f t="shared" ca="1" si="24"/>
        <v>30.443044296501832</v>
      </c>
      <c r="B235" s="99">
        <f t="shared" ca="1" si="24"/>
        <v>49.182336854156354</v>
      </c>
      <c r="C235" s="99">
        <f t="shared" ca="1" si="24"/>
        <v>35.821197517435671</v>
      </c>
      <c r="D235" s="84">
        <f t="shared" ca="1" si="24"/>
        <v>59.882622338649476</v>
      </c>
      <c r="E235" s="100">
        <f t="shared" ca="1" si="25"/>
        <v>46.179126733530694</v>
      </c>
      <c r="F235" s="11">
        <f t="shared" ca="1" si="26"/>
        <v>35.821197517435671</v>
      </c>
      <c r="G235" s="11">
        <f t="shared" ca="1" si="27"/>
        <v>85.003534371592025</v>
      </c>
      <c r="H235" s="11">
        <f t="shared" ca="1" si="28"/>
        <v>95.703819856085147</v>
      </c>
      <c r="I235" s="11">
        <f t="shared" ca="1" si="29"/>
        <v>95.703819856085147</v>
      </c>
      <c r="J235" s="11">
        <f t="shared" ca="1" si="30"/>
        <v>141.88294658961584</v>
      </c>
      <c r="K235" s="11"/>
      <c r="L235" s="11"/>
      <c r="M235" s="11"/>
      <c r="N235" s="101">
        <f ca="1">SMALL($J$4:$J$1003,ROWS($J$4:J235))</f>
        <v>120.91807486541396</v>
      </c>
      <c r="O235" s="3">
        <f ca="1">ROWS($O$4:O235)/COUNT($N$4:$N$1003)</f>
        <v>0.23200000000000001</v>
      </c>
    </row>
    <row r="236" spans="1:15" hidden="1" x14ac:dyDescent="0.3">
      <c r="A236" s="84">
        <f t="shared" ca="1" si="24"/>
        <v>33.125484276790161</v>
      </c>
      <c r="B236" s="99">
        <f t="shared" ca="1" si="24"/>
        <v>30.949935950932975</v>
      </c>
      <c r="C236" s="99">
        <f t="shared" ca="1" si="24"/>
        <v>58.038673223749029</v>
      </c>
      <c r="D236" s="84">
        <f t="shared" ca="1" si="24"/>
        <v>57.808619631522959</v>
      </c>
      <c r="E236" s="100">
        <f t="shared" ca="1" si="25"/>
        <v>53.429473285904983</v>
      </c>
      <c r="F236" s="11">
        <f t="shared" ca="1" si="26"/>
        <v>58.038673223749029</v>
      </c>
      <c r="G236" s="11">
        <f t="shared" ca="1" si="27"/>
        <v>88.988609174682011</v>
      </c>
      <c r="H236" s="11">
        <f t="shared" ca="1" si="28"/>
        <v>115.84729285527199</v>
      </c>
      <c r="I236" s="11">
        <f t="shared" ca="1" si="29"/>
        <v>115.84729285527199</v>
      </c>
      <c r="J236" s="11">
        <f t="shared" ca="1" si="30"/>
        <v>169.27676614117698</v>
      </c>
      <c r="K236" s="11"/>
      <c r="L236" s="11"/>
      <c r="M236" s="11"/>
      <c r="N236" s="101">
        <f ca="1">SMALL($J$4:$J$1003,ROWS($J$4:J236))</f>
        <v>120.964111463904</v>
      </c>
      <c r="O236" s="3">
        <f ca="1">ROWS($O$4:O236)/COUNT($N$4:$N$1003)</f>
        <v>0.23300000000000001</v>
      </c>
    </row>
    <row r="237" spans="1:15" hidden="1" x14ac:dyDescent="0.3">
      <c r="A237" s="84">
        <f t="shared" ca="1" si="24"/>
        <v>59.077744950753612</v>
      </c>
      <c r="B237" s="99">
        <f t="shared" ca="1" si="24"/>
        <v>24.623490646513652</v>
      </c>
      <c r="C237" s="99">
        <f t="shared" ca="1" si="24"/>
        <v>42.052319309821058</v>
      </c>
      <c r="D237" s="84">
        <f t="shared" ca="1" si="24"/>
        <v>56.000522632938235</v>
      </c>
      <c r="E237" s="100">
        <f t="shared" ca="1" si="25"/>
        <v>55.015686035111131</v>
      </c>
      <c r="F237" s="11">
        <f t="shared" ca="1" si="26"/>
        <v>59.077744950753612</v>
      </c>
      <c r="G237" s="11">
        <f t="shared" ca="1" si="27"/>
        <v>83.701235597267271</v>
      </c>
      <c r="H237" s="11">
        <f t="shared" ca="1" si="28"/>
        <v>115.07826758369185</v>
      </c>
      <c r="I237" s="11">
        <f t="shared" ca="1" si="29"/>
        <v>115.07826758369185</v>
      </c>
      <c r="J237" s="11">
        <f t="shared" ca="1" si="30"/>
        <v>170.09395361880297</v>
      </c>
      <c r="K237" s="11"/>
      <c r="L237" s="11"/>
      <c r="M237" s="11"/>
      <c r="N237" s="101">
        <f ca="1">SMALL($J$4:$J$1003,ROWS($J$4:J237))</f>
        <v>121.01909054850712</v>
      </c>
      <c r="O237" s="3">
        <f ca="1">ROWS($O$4:O237)/COUNT($N$4:$N$1003)</f>
        <v>0.23400000000000001</v>
      </c>
    </row>
    <row r="238" spans="1:15" hidden="1" x14ac:dyDescent="0.3">
      <c r="A238" s="84">
        <f t="shared" ca="1" si="24"/>
        <v>57.917470008335108</v>
      </c>
      <c r="B238" s="99">
        <f t="shared" ca="1" si="24"/>
        <v>50.101639411998654</v>
      </c>
      <c r="C238" s="99">
        <f t="shared" ca="1" si="24"/>
        <v>21.221648211297264</v>
      </c>
      <c r="D238" s="84">
        <f t="shared" ca="1" si="24"/>
        <v>20.052524465129</v>
      </c>
      <c r="E238" s="100">
        <f t="shared" ca="1" si="25"/>
        <v>34.825116890070667</v>
      </c>
      <c r="F238" s="11">
        <f t="shared" ca="1" si="26"/>
        <v>57.917470008335108</v>
      </c>
      <c r="G238" s="11">
        <f t="shared" ca="1" si="27"/>
        <v>108.01910942033376</v>
      </c>
      <c r="H238" s="11">
        <f t="shared" ca="1" si="28"/>
        <v>77.969994473464112</v>
      </c>
      <c r="I238" s="11">
        <f t="shared" ca="1" si="29"/>
        <v>108.01910942033376</v>
      </c>
      <c r="J238" s="11">
        <f t="shared" ca="1" si="30"/>
        <v>142.84422631040442</v>
      </c>
      <c r="K238" s="11"/>
      <c r="L238" s="11"/>
      <c r="M238" s="11"/>
      <c r="N238" s="101">
        <f ca="1">SMALL($J$4:$J$1003,ROWS($J$4:J238))</f>
        <v>121.0678364392673</v>
      </c>
      <c r="O238" s="3">
        <f ca="1">ROWS($O$4:O238)/COUNT($N$4:$N$1003)</f>
        <v>0.23499999999999999</v>
      </c>
    </row>
    <row r="239" spans="1:15" hidden="1" x14ac:dyDescent="0.3">
      <c r="A239" s="84">
        <f t="shared" ca="1" si="24"/>
        <v>58.852460300200413</v>
      </c>
      <c r="B239" s="99">
        <f t="shared" ca="1" si="24"/>
        <v>52.735276692227984</v>
      </c>
      <c r="C239" s="99">
        <f t="shared" ca="1" si="24"/>
        <v>41.614128967564724</v>
      </c>
      <c r="D239" s="84">
        <f t="shared" ca="1" si="24"/>
        <v>45.911659392584873</v>
      </c>
      <c r="E239" s="100">
        <f t="shared" ca="1" si="25"/>
        <v>28.677189118352196</v>
      </c>
      <c r="F239" s="11">
        <f t="shared" ca="1" si="26"/>
        <v>58.852460300200413</v>
      </c>
      <c r="G239" s="11">
        <f t="shared" ca="1" si="27"/>
        <v>111.5877369924284</v>
      </c>
      <c r="H239" s="11">
        <f t="shared" ca="1" si="28"/>
        <v>104.76411969278529</v>
      </c>
      <c r="I239" s="11">
        <f t="shared" ca="1" si="29"/>
        <v>111.5877369924284</v>
      </c>
      <c r="J239" s="11">
        <f t="shared" ca="1" si="30"/>
        <v>140.26492611078061</v>
      </c>
      <c r="K239" s="11"/>
      <c r="L239" s="11"/>
      <c r="M239" s="11"/>
      <c r="N239" s="101">
        <f ca="1">SMALL($J$4:$J$1003,ROWS($J$4:J239))</f>
        <v>121.08429322464741</v>
      </c>
      <c r="O239" s="3">
        <f ca="1">ROWS($O$4:O239)/COUNT($N$4:$N$1003)</f>
        <v>0.23599999999999999</v>
      </c>
    </row>
    <row r="240" spans="1:15" hidden="1" x14ac:dyDescent="0.3">
      <c r="A240" s="84">
        <f t="shared" ca="1" si="24"/>
        <v>45.560666477395444</v>
      </c>
      <c r="B240" s="99">
        <f t="shared" ca="1" si="24"/>
        <v>55.358438968511209</v>
      </c>
      <c r="C240" s="99">
        <f t="shared" ca="1" si="24"/>
        <v>52.742409612768661</v>
      </c>
      <c r="D240" s="84">
        <f t="shared" ca="1" si="24"/>
        <v>41.166909382409202</v>
      </c>
      <c r="E240" s="100">
        <f t="shared" ca="1" si="25"/>
        <v>54.614616075282257</v>
      </c>
      <c r="F240" s="11">
        <f t="shared" ca="1" si="26"/>
        <v>52.742409612768661</v>
      </c>
      <c r="G240" s="11">
        <f t="shared" ca="1" si="27"/>
        <v>108.10084858127988</v>
      </c>
      <c r="H240" s="11">
        <f t="shared" ca="1" si="28"/>
        <v>93.90931899517787</v>
      </c>
      <c r="I240" s="11">
        <f t="shared" ca="1" si="29"/>
        <v>108.10084858127988</v>
      </c>
      <c r="J240" s="11">
        <f t="shared" ca="1" si="30"/>
        <v>162.71546465656212</v>
      </c>
      <c r="K240" s="11"/>
      <c r="L240" s="11"/>
      <c r="M240" s="11"/>
      <c r="N240" s="101">
        <f ca="1">SMALL($J$4:$J$1003,ROWS($J$4:J240))</f>
        <v>121.15187727727256</v>
      </c>
      <c r="O240" s="3">
        <f ca="1">ROWS($O$4:O240)/COUNT($N$4:$N$1003)</f>
        <v>0.23699999999999999</v>
      </c>
    </row>
    <row r="241" spans="1:15" hidden="1" x14ac:dyDescent="0.3">
      <c r="A241" s="84">
        <f t="shared" ca="1" si="24"/>
        <v>51.507082819584937</v>
      </c>
      <c r="B241" s="99">
        <f t="shared" ca="1" si="24"/>
        <v>37.408442806237062</v>
      </c>
      <c r="C241" s="99">
        <f t="shared" ca="1" si="24"/>
        <v>52.693175575339893</v>
      </c>
      <c r="D241" s="84">
        <f t="shared" ca="1" si="24"/>
        <v>59.089271758745866</v>
      </c>
      <c r="E241" s="100">
        <f t="shared" ca="1" si="25"/>
        <v>23.357694232168473</v>
      </c>
      <c r="F241" s="11">
        <f t="shared" ca="1" si="26"/>
        <v>52.693175575339893</v>
      </c>
      <c r="G241" s="11">
        <f t="shared" ca="1" si="27"/>
        <v>90.101618381576955</v>
      </c>
      <c r="H241" s="11">
        <f t="shared" ca="1" si="28"/>
        <v>111.78244733408576</v>
      </c>
      <c r="I241" s="11">
        <f t="shared" ca="1" si="29"/>
        <v>111.78244733408576</v>
      </c>
      <c r="J241" s="11">
        <f t="shared" ca="1" si="30"/>
        <v>135.14014156625424</v>
      </c>
      <c r="K241" s="11"/>
      <c r="L241" s="11"/>
      <c r="M241" s="11"/>
      <c r="N241" s="101">
        <f ca="1">SMALL($J$4:$J$1003,ROWS($J$4:J241))</f>
        <v>121.30479098060275</v>
      </c>
      <c r="O241" s="3">
        <f ca="1">ROWS($O$4:O241)/COUNT($N$4:$N$1003)</f>
        <v>0.23799999999999999</v>
      </c>
    </row>
    <row r="242" spans="1:15" hidden="1" x14ac:dyDescent="0.3">
      <c r="A242" s="84">
        <f t="shared" ca="1" si="24"/>
        <v>41.745476052909609</v>
      </c>
      <c r="B242" s="99">
        <f t="shared" ca="1" si="24"/>
        <v>50.144602042280603</v>
      </c>
      <c r="C242" s="99">
        <f t="shared" ca="1" si="24"/>
        <v>26.25259901751615</v>
      </c>
      <c r="D242" s="84">
        <f t="shared" ca="1" si="24"/>
        <v>50.523595369546655</v>
      </c>
      <c r="E242" s="100">
        <f t="shared" ca="1" si="25"/>
        <v>57.516528741402865</v>
      </c>
      <c r="F242" s="11">
        <f t="shared" ca="1" si="26"/>
        <v>41.745476052909609</v>
      </c>
      <c r="G242" s="11">
        <f t="shared" ca="1" si="27"/>
        <v>91.890078095190205</v>
      </c>
      <c r="H242" s="11">
        <f t="shared" ca="1" si="28"/>
        <v>92.269071422456264</v>
      </c>
      <c r="I242" s="11">
        <f t="shared" ca="1" si="29"/>
        <v>92.269071422456264</v>
      </c>
      <c r="J242" s="11">
        <f t="shared" ca="1" si="30"/>
        <v>149.78560016385913</v>
      </c>
      <c r="K242" s="11"/>
      <c r="L242" s="11"/>
      <c r="M242" s="11"/>
      <c r="N242" s="101">
        <f ca="1">SMALL($J$4:$J$1003,ROWS($J$4:J242))</f>
        <v>121.45592172366587</v>
      </c>
      <c r="O242" s="3">
        <f ca="1">ROWS($O$4:O242)/COUNT($N$4:$N$1003)</f>
        <v>0.23899999999999999</v>
      </c>
    </row>
    <row r="243" spans="1:15" hidden="1" x14ac:dyDescent="0.3">
      <c r="A243" s="84">
        <f t="shared" ca="1" si="24"/>
        <v>51.768155643161165</v>
      </c>
      <c r="B243" s="99">
        <f t="shared" ca="1" si="24"/>
        <v>40.406270962578319</v>
      </c>
      <c r="C243" s="99">
        <f t="shared" ca="1" si="24"/>
        <v>39.457094978348849</v>
      </c>
      <c r="D243" s="84">
        <f t="shared" ca="1" si="24"/>
        <v>46.484439612465735</v>
      </c>
      <c r="E243" s="100">
        <f t="shared" ca="1" si="25"/>
        <v>32.848983311346757</v>
      </c>
      <c r="F243" s="11">
        <f t="shared" ca="1" si="26"/>
        <v>51.768155643161165</v>
      </c>
      <c r="G243" s="11">
        <f t="shared" ca="1" si="27"/>
        <v>92.174426605739484</v>
      </c>
      <c r="H243" s="11">
        <f t="shared" ca="1" si="28"/>
        <v>98.2525952556269</v>
      </c>
      <c r="I243" s="11">
        <f t="shared" ca="1" si="29"/>
        <v>98.2525952556269</v>
      </c>
      <c r="J243" s="11">
        <f t="shared" ca="1" si="30"/>
        <v>131.10157856697367</v>
      </c>
      <c r="K243" s="11"/>
      <c r="L243" s="11"/>
      <c r="M243" s="11"/>
      <c r="N243" s="101">
        <f ca="1">SMALL($J$4:$J$1003,ROWS($J$4:J243))</f>
        <v>121.6050647342409</v>
      </c>
      <c r="O243" s="3">
        <f ca="1">ROWS($O$4:O243)/COUNT($N$4:$N$1003)</f>
        <v>0.24</v>
      </c>
    </row>
    <row r="244" spans="1:15" hidden="1" x14ac:dyDescent="0.3">
      <c r="A244" s="84">
        <f t="shared" ca="1" si="24"/>
        <v>51.345587788147476</v>
      </c>
      <c r="B244" s="99">
        <f t="shared" ca="1" si="24"/>
        <v>31.30331176396577</v>
      </c>
      <c r="C244" s="99">
        <f t="shared" ca="1" si="24"/>
        <v>26.051965995504588</v>
      </c>
      <c r="D244" s="84">
        <f t="shared" ca="1" si="24"/>
        <v>39.619214618677233</v>
      </c>
      <c r="E244" s="100">
        <f t="shared" ca="1" si="25"/>
        <v>44.871327618134671</v>
      </c>
      <c r="F244" s="11">
        <f t="shared" ca="1" si="26"/>
        <v>51.345587788147476</v>
      </c>
      <c r="G244" s="11">
        <f t="shared" ca="1" si="27"/>
        <v>82.648899552113249</v>
      </c>
      <c r="H244" s="11">
        <f t="shared" ca="1" si="28"/>
        <v>90.964802406824703</v>
      </c>
      <c r="I244" s="11">
        <f t="shared" ca="1" si="29"/>
        <v>90.964802406824703</v>
      </c>
      <c r="J244" s="11">
        <f t="shared" ca="1" si="30"/>
        <v>135.83613002495937</v>
      </c>
      <c r="K244" s="11"/>
      <c r="L244" s="11"/>
      <c r="M244" s="11"/>
      <c r="N244" s="101">
        <f ca="1">SMALL($J$4:$J$1003,ROWS($J$4:J244))</f>
        <v>121.71320447764022</v>
      </c>
      <c r="O244" s="3">
        <f ca="1">ROWS($O$4:O244)/COUNT($N$4:$N$1003)</f>
        <v>0.24099999999999999</v>
      </c>
    </row>
    <row r="245" spans="1:15" hidden="1" x14ac:dyDescent="0.3">
      <c r="A245" s="84">
        <f t="shared" ca="1" si="24"/>
        <v>51.996009391217612</v>
      </c>
      <c r="B245" s="99">
        <f t="shared" ca="1" si="24"/>
        <v>36.69359284879549</v>
      </c>
      <c r="C245" s="99">
        <f t="shared" ca="1" si="24"/>
        <v>33.833979832428753</v>
      </c>
      <c r="D245" s="84">
        <f t="shared" ca="1" si="24"/>
        <v>27.903053360542394</v>
      </c>
      <c r="E245" s="100">
        <f t="shared" ca="1" si="25"/>
        <v>27.346256199330107</v>
      </c>
      <c r="F245" s="11">
        <f t="shared" ca="1" si="26"/>
        <v>51.996009391217612</v>
      </c>
      <c r="G245" s="11">
        <f t="shared" ca="1" si="27"/>
        <v>88.689602240013102</v>
      </c>
      <c r="H245" s="11">
        <f t="shared" ca="1" si="28"/>
        <v>79.899062751759999</v>
      </c>
      <c r="I245" s="11">
        <f t="shared" ca="1" si="29"/>
        <v>88.689602240013102</v>
      </c>
      <c r="J245" s="11">
        <f t="shared" ca="1" si="30"/>
        <v>116.0358584393432</v>
      </c>
      <c r="K245" s="11"/>
      <c r="L245" s="11"/>
      <c r="M245" s="11"/>
      <c r="N245" s="101">
        <f ca="1">SMALL($J$4:$J$1003,ROWS($J$4:J245))</f>
        <v>121.73388535983085</v>
      </c>
      <c r="O245" s="3">
        <f ca="1">ROWS($O$4:O245)/COUNT($N$4:$N$1003)</f>
        <v>0.24199999999999999</v>
      </c>
    </row>
    <row r="246" spans="1:15" hidden="1" x14ac:dyDescent="0.3">
      <c r="A246" s="84">
        <f t="shared" ca="1" si="24"/>
        <v>46.151827763240476</v>
      </c>
      <c r="B246" s="99">
        <f t="shared" ca="1" si="24"/>
        <v>56.343761116082227</v>
      </c>
      <c r="C246" s="99">
        <f t="shared" ca="1" si="24"/>
        <v>56.613873245623864</v>
      </c>
      <c r="D246" s="84">
        <f t="shared" ca="1" si="24"/>
        <v>58.328450609572322</v>
      </c>
      <c r="E246" s="100">
        <f t="shared" ca="1" si="25"/>
        <v>51.948698124258968</v>
      </c>
      <c r="F246" s="11">
        <f t="shared" ca="1" si="26"/>
        <v>56.613873245623864</v>
      </c>
      <c r="G246" s="11">
        <f t="shared" ca="1" si="27"/>
        <v>112.95763436170608</v>
      </c>
      <c r="H246" s="11">
        <f t="shared" ca="1" si="28"/>
        <v>114.94232385519618</v>
      </c>
      <c r="I246" s="11">
        <f t="shared" ca="1" si="29"/>
        <v>114.94232385519618</v>
      </c>
      <c r="J246" s="11">
        <f t="shared" ca="1" si="30"/>
        <v>166.89102197945516</v>
      </c>
      <c r="K246" s="11"/>
      <c r="L246" s="11"/>
      <c r="M246" s="11"/>
      <c r="N246" s="101">
        <f ca="1">SMALL($J$4:$J$1003,ROWS($J$4:J246))</f>
        <v>121.91534825197965</v>
      </c>
      <c r="O246" s="3">
        <f ca="1">ROWS($O$4:O246)/COUNT($N$4:$N$1003)</f>
        <v>0.24299999999999999</v>
      </c>
    </row>
    <row r="247" spans="1:15" hidden="1" x14ac:dyDescent="0.3">
      <c r="A247" s="84">
        <f t="shared" ca="1" si="24"/>
        <v>35.957855057081844</v>
      </c>
      <c r="B247" s="99">
        <f t="shared" ca="1" si="24"/>
        <v>24.656052487515655</v>
      </c>
      <c r="C247" s="99">
        <f t="shared" ca="1" si="24"/>
        <v>45.707412567112513</v>
      </c>
      <c r="D247" s="84">
        <f t="shared" ca="1" si="24"/>
        <v>48.295186206594309</v>
      </c>
      <c r="E247" s="100">
        <f t="shared" ca="1" si="25"/>
        <v>25.463706991609797</v>
      </c>
      <c r="F247" s="11">
        <f t="shared" ca="1" si="26"/>
        <v>45.707412567112513</v>
      </c>
      <c r="G247" s="11">
        <f t="shared" ca="1" si="27"/>
        <v>70.363465054628165</v>
      </c>
      <c r="H247" s="11">
        <f t="shared" ca="1" si="28"/>
        <v>94.002598773706822</v>
      </c>
      <c r="I247" s="11">
        <f t="shared" ca="1" si="29"/>
        <v>94.002598773706822</v>
      </c>
      <c r="J247" s="11">
        <f t="shared" ca="1" si="30"/>
        <v>119.46630576531662</v>
      </c>
      <c r="K247" s="11"/>
      <c r="L247" s="11"/>
      <c r="M247" s="11"/>
      <c r="N247" s="101">
        <f ca="1">SMALL($J$4:$J$1003,ROWS($J$4:J247))</f>
        <v>121.9343447547047</v>
      </c>
      <c r="O247" s="3">
        <f ca="1">ROWS($O$4:O247)/COUNT($N$4:$N$1003)</f>
        <v>0.24399999999999999</v>
      </c>
    </row>
    <row r="248" spans="1:15" hidden="1" x14ac:dyDescent="0.3">
      <c r="A248" s="84">
        <f t="shared" ca="1" si="24"/>
        <v>44.746045788722903</v>
      </c>
      <c r="B248" s="99">
        <f t="shared" ca="1" si="24"/>
        <v>22.947452343826846</v>
      </c>
      <c r="C248" s="99">
        <f t="shared" ca="1" si="24"/>
        <v>44.363176857235956</v>
      </c>
      <c r="D248" s="84">
        <f t="shared" ca="1" si="24"/>
        <v>48.883457508523428</v>
      </c>
      <c r="E248" s="100">
        <f t="shared" ca="1" si="25"/>
        <v>52.558175187728672</v>
      </c>
      <c r="F248" s="11">
        <f t="shared" ca="1" si="26"/>
        <v>44.746045788722903</v>
      </c>
      <c r="G248" s="11">
        <f t="shared" ca="1" si="27"/>
        <v>67.693498132549749</v>
      </c>
      <c r="H248" s="11">
        <f t="shared" ca="1" si="28"/>
        <v>93.62950329724633</v>
      </c>
      <c r="I248" s="11">
        <f t="shared" ca="1" si="29"/>
        <v>93.62950329724633</v>
      </c>
      <c r="J248" s="11">
        <f t="shared" ca="1" si="30"/>
        <v>146.18767848497501</v>
      </c>
      <c r="K248" s="11"/>
      <c r="L248" s="11"/>
      <c r="M248" s="11"/>
      <c r="N248" s="101">
        <f ca="1">SMALL($J$4:$J$1003,ROWS($J$4:J248))</f>
        <v>121.94008824506815</v>
      </c>
      <c r="O248" s="3">
        <f ca="1">ROWS($O$4:O248)/COUNT($N$4:$N$1003)</f>
        <v>0.245</v>
      </c>
    </row>
    <row r="249" spans="1:15" hidden="1" x14ac:dyDescent="0.3">
      <c r="A249" s="84">
        <f t="shared" ca="1" si="24"/>
        <v>40.778202846768593</v>
      </c>
      <c r="B249" s="99">
        <f t="shared" ca="1" si="24"/>
        <v>24.621813759739037</v>
      </c>
      <c r="C249" s="99">
        <f t="shared" ca="1" si="24"/>
        <v>25.939417294142281</v>
      </c>
      <c r="D249" s="84">
        <f t="shared" ca="1" si="24"/>
        <v>42.476211484860727</v>
      </c>
      <c r="E249" s="100">
        <f t="shared" ca="1" si="25"/>
        <v>37.82987889301809</v>
      </c>
      <c r="F249" s="11">
        <f t="shared" ca="1" si="26"/>
        <v>40.778202846768593</v>
      </c>
      <c r="G249" s="11">
        <f t="shared" ca="1" si="27"/>
        <v>65.400016606507634</v>
      </c>
      <c r="H249" s="11">
        <f t="shared" ca="1" si="28"/>
        <v>83.25441433162932</v>
      </c>
      <c r="I249" s="11">
        <f t="shared" ca="1" si="29"/>
        <v>83.25441433162932</v>
      </c>
      <c r="J249" s="11">
        <f t="shared" ca="1" si="30"/>
        <v>121.08429322464741</v>
      </c>
      <c r="K249" s="11"/>
      <c r="L249" s="11"/>
      <c r="M249" s="11"/>
      <c r="N249" s="101">
        <f ca="1">SMALL($J$4:$J$1003,ROWS($J$4:J249))</f>
        <v>121.96576108394915</v>
      </c>
      <c r="O249" s="3">
        <f ca="1">ROWS($O$4:O249)/COUNT($N$4:$N$1003)</f>
        <v>0.246</v>
      </c>
    </row>
    <row r="250" spans="1:15" hidden="1" x14ac:dyDescent="0.3">
      <c r="A250" s="84">
        <f t="shared" ca="1" si="24"/>
        <v>38.08859170417491</v>
      </c>
      <c r="B250" s="99">
        <f t="shared" ca="1" si="24"/>
        <v>37.78507998470252</v>
      </c>
      <c r="C250" s="99">
        <f t="shared" ca="1" si="24"/>
        <v>46.904332413166316</v>
      </c>
      <c r="D250" s="84">
        <f t="shared" ca="1" si="24"/>
        <v>59.092925794457017</v>
      </c>
      <c r="E250" s="100">
        <f t="shared" ca="1" si="25"/>
        <v>53.532965575655268</v>
      </c>
      <c r="F250" s="11">
        <f t="shared" ca="1" si="26"/>
        <v>46.904332413166316</v>
      </c>
      <c r="G250" s="11">
        <f t="shared" ca="1" si="27"/>
        <v>84.689412397868836</v>
      </c>
      <c r="H250" s="11">
        <f t="shared" ca="1" si="28"/>
        <v>105.99725820762333</v>
      </c>
      <c r="I250" s="11">
        <f t="shared" ca="1" si="29"/>
        <v>105.99725820762333</v>
      </c>
      <c r="J250" s="11">
        <f t="shared" ca="1" si="30"/>
        <v>159.53022378327859</v>
      </c>
      <c r="K250" s="11"/>
      <c r="L250" s="11"/>
      <c r="M250" s="11"/>
      <c r="N250" s="101">
        <f ca="1">SMALL($J$4:$J$1003,ROWS($J$4:J250))</f>
        <v>122.12859880627072</v>
      </c>
      <c r="O250" s="3">
        <f ca="1">ROWS($O$4:O250)/COUNT($N$4:$N$1003)</f>
        <v>0.247</v>
      </c>
    </row>
    <row r="251" spans="1:15" hidden="1" x14ac:dyDescent="0.3">
      <c r="A251" s="84">
        <f t="shared" ca="1" si="24"/>
        <v>38.647450522018048</v>
      </c>
      <c r="B251" s="99">
        <f t="shared" ca="1" si="24"/>
        <v>46.763412831349072</v>
      </c>
      <c r="C251" s="99">
        <f t="shared" ca="1" si="24"/>
        <v>27.083129057600427</v>
      </c>
      <c r="D251" s="84">
        <f t="shared" ca="1" si="24"/>
        <v>26.914336085177585</v>
      </c>
      <c r="E251" s="100">
        <f t="shared" ca="1" si="25"/>
        <v>42.71454478895933</v>
      </c>
      <c r="F251" s="11">
        <f t="shared" ca="1" si="26"/>
        <v>38.647450522018048</v>
      </c>
      <c r="G251" s="11">
        <f t="shared" ca="1" si="27"/>
        <v>85.41086335336712</v>
      </c>
      <c r="H251" s="11">
        <f t="shared" ca="1" si="28"/>
        <v>65.561786607195629</v>
      </c>
      <c r="I251" s="11">
        <f t="shared" ca="1" si="29"/>
        <v>85.41086335336712</v>
      </c>
      <c r="J251" s="11">
        <f t="shared" ca="1" si="30"/>
        <v>128.12540814232645</v>
      </c>
      <c r="K251" s="11"/>
      <c r="L251" s="11"/>
      <c r="M251" s="11"/>
      <c r="N251" s="101">
        <f ca="1">SMALL($J$4:$J$1003,ROWS($J$4:J251))</f>
        <v>122.14955151571124</v>
      </c>
      <c r="O251" s="3">
        <f ca="1">ROWS($O$4:O251)/COUNT($N$4:$N$1003)</f>
        <v>0.248</v>
      </c>
    </row>
    <row r="252" spans="1:15" hidden="1" x14ac:dyDescent="0.3">
      <c r="A252" s="84">
        <f t="shared" ca="1" si="24"/>
        <v>49.746027070645098</v>
      </c>
      <c r="B252" s="99">
        <f t="shared" ca="1" si="24"/>
        <v>57.159184705241195</v>
      </c>
      <c r="C252" s="99">
        <f t="shared" ca="1" si="24"/>
        <v>27.830131253645337</v>
      </c>
      <c r="D252" s="84">
        <f t="shared" ca="1" si="24"/>
        <v>54.529740948446651</v>
      </c>
      <c r="E252" s="100">
        <f t="shared" ca="1" si="25"/>
        <v>27.045046492023058</v>
      </c>
      <c r="F252" s="11">
        <f t="shared" ca="1" si="26"/>
        <v>49.746027070645098</v>
      </c>
      <c r="G252" s="11">
        <f t="shared" ca="1" si="27"/>
        <v>106.9052117758863</v>
      </c>
      <c r="H252" s="11">
        <f t="shared" ca="1" si="28"/>
        <v>104.27576801909174</v>
      </c>
      <c r="I252" s="11">
        <f t="shared" ca="1" si="29"/>
        <v>106.9052117758863</v>
      </c>
      <c r="J252" s="11">
        <f t="shared" ca="1" si="30"/>
        <v>133.95025826790936</v>
      </c>
      <c r="K252" s="11"/>
      <c r="L252" s="11"/>
      <c r="M252" s="11"/>
      <c r="N252" s="101">
        <f ca="1">SMALL($J$4:$J$1003,ROWS($J$4:J252))</f>
        <v>122.155374205025</v>
      </c>
      <c r="O252" s="3">
        <f ca="1">ROWS($O$4:O252)/COUNT($N$4:$N$1003)</f>
        <v>0.249</v>
      </c>
    </row>
    <row r="253" spans="1:15" hidden="1" x14ac:dyDescent="0.3">
      <c r="A253" s="84">
        <f t="shared" ca="1" si="24"/>
        <v>26.982018985364288</v>
      </c>
      <c r="B253" s="99">
        <f t="shared" ca="1" si="24"/>
        <v>45.463180082632221</v>
      </c>
      <c r="C253" s="99">
        <f t="shared" ca="1" si="24"/>
        <v>25.778460859488842</v>
      </c>
      <c r="D253" s="84">
        <f t="shared" ca="1" si="24"/>
        <v>22.040183482275665</v>
      </c>
      <c r="E253" s="100">
        <f t="shared" ca="1" si="25"/>
        <v>27.758495133316266</v>
      </c>
      <c r="F253" s="11">
        <f t="shared" ca="1" si="26"/>
        <v>26.982018985364288</v>
      </c>
      <c r="G253" s="11">
        <f t="shared" ca="1" si="27"/>
        <v>72.445199067996512</v>
      </c>
      <c r="H253" s="11">
        <f t="shared" ca="1" si="28"/>
        <v>49.022202467639957</v>
      </c>
      <c r="I253" s="11">
        <f t="shared" ca="1" si="29"/>
        <v>72.445199067996512</v>
      </c>
      <c r="J253" s="11">
        <f t="shared" ca="1" si="30"/>
        <v>100.20369420131277</v>
      </c>
      <c r="K253" s="11"/>
      <c r="L253" s="11"/>
      <c r="M253" s="11"/>
      <c r="N253" s="101">
        <f ca="1">SMALL($J$4:$J$1003,ROWS($J$4:J253))</f>
        <v>122.191976466619</v>
      </c>
      <c r="O253" s="3">
        <f ca="1">ROWS($O$4:O253)/COUNT($N$4:$N$1003)</f>
        <v>0.25</v>
      </c>
    </row>
    <row r="254" spans="1:15" hidden="1" x14ac:dyDescent="0.3">
      <c r="A254" s="84">
        <f t="shared" ca="1" si="24"/>
        <v>29.231176055536142</v>
      </c>
      <c r="B254" s="99">
        <f t="shared" ca="1" si="24"/>
        <v>40.290587862974093</v>
      </c>
      <c r="C254" s="99">
        <f t="shared" ca="1" si="24"/>
        <v>24.570310126037462</v>
      </c>
      <c r="D254" s="84">
        <f t="shared" ca="1" si="24"/>
        <v>51.911017676673012</v>
      </c>
      <c r="E254" s="100">
        <f t="shared" ca="1" si="25"/>
        <v>52.631705812054719</v>
      </c>
      <c r="F254" s="11">
        <f t="shared" ca="1" si="26"/>
        <v>29.231176055536142</v>
      </c>
      <c r="G254" s="11">
        <f t="shared" ca="1" si="27"/>
        <v>69.521763918510231</v>
      </c>
      <c r="H254" s="11">
        <f t="shared" ca="1" si="28"/>
        <v>81.142193732209151</v>
      </c>
      <c r="I254" s="11">
        <f t="shared" ca="1" si="29"/>
        <v>81.142193732209151</v>
      </c>
      <c r="J254" s="11">
        <f t="shared" ca="1" si="30"/>
        <v>133.77389954426388</v>
      </c>
      <c r="K254" s="11"/>
      <c r="L254" s="11"/>
      <c r="M254" s="11"/>
      <c r="N254" s="101">
        <f ca="1">SMALL($J$4:$J$1003,ROWS($J$4:J254))</f>
        <v>122.26244188506891</v>
      </c>
      <c r="O254" s="3">
        <f ca="1">ROWS($O$4:O254)/COUNT($N$4:$N$1003)</f>
        <v>0.251</v>
      </c>
    </row>
    <row r="255" spans="1:15" hidden="1" x14ac:dyDescent="0.3">
      <c r="A255" s="84">
        <f t="shared" ca="1" si="24"/>
        <v>28.95671352549887</v>
      </c>
      <c r="B255" s="99">
        <f t="shared" ca="1" si="24"/>
        <v>37.244740472319734</v>
      </c>
      <c r="C255" s="99">
        <f t="shared" ca="1" si="24"/>
        <v>59.793767007385235</v>
      </c>
      <c r="D255" s="84">
        <f t="shared" ca="1" si="24"/>
        <v>59.281238998250643</v>
      </c>
      <c r="E255" s="100">
        <f t="shared" ca="1" si="25"/>
        <v>31.474863911140982</v>
      </c>
      <c r="F255" s="11">
        <f t="shared" ca="1" si="26"/>
        <v>59.793767007385235</v>
      </c>
      <c r="G255" s="11">
        <f t="shared" ca="1" si="27"/>
        <v>97.038507479704975</v>
      </c>
      <c r="H255" s="11">
        <f t="shared" ca="1" si="28"/>
        <v>119.07500600563588</v>
      </c>
      <c r="I255" s="11">
        <f t="shared" ca="1" si="29"/>
        <v>119.07500600563588</v>
      </c>
      <c r="J255" s="11">
        <f t="shared" ca="1" si="30"/>
        <v>150.54986991677686</v>
      </c>
      <c r="K255" s="11"/>
      <c r="L255" s="11"/>
      <c r="M255" s="11"/>
      <c r="N255" s="101">
        <f ca="1">SMALL($J$4:$J$1003,ROWS($J$4:J255))</f>
        <v>122.26302388757922</v>
      </c>
      <c r="O255" s="3">
        <f ca="1">ROWS($O$4:O255)/COUNT($N$4:$N$1003)</f>
        <v>0.252</v>
      </c>
    </row>
    <row r="256" spans="1:15" hidden="1" x14ac:dyDescent="0.3">
      <c r="A256" s="84">
        <f t="shared" ca="1" si="24"/>
        <v>30.937648261168363</v>
      </c>
      <c r="B256" s="99">
        <f t="shared" ca="1" si="24"/>
        <v>35.085240359967933</v>
      </c>
      <c r="C256" s="99">
        <f t="shared" ca="1" si="24"/>
        <v>45.144773102847807</v>
      </c>
      <c r="D256" s="84">
        <f t="shared" ca="1" si="24"/>
        <v>29.108301184838563</v>
      </c>
      <c r="E256" s="100">
        <f t="shared" ca="1" si="25"/>
        <v>58.562626760143445</v>
      </c>
      <c r="F256" s="11">
        <f t="shared" ca="1" si="26"/>
        <v>45.144773102847807</v>
      </c>
      <c r="G256" s="11">
        <f t="shared" ca="1" si="27"/>
        <v>80.230013462815748</v>
      </c>
      <c r="H256" s="11">
        <f t="shared" ca="1" si="28"/>
        <v>74.253074287686374</v>
      </c>
      <c r="I256" s="11">
        <f t="shared" ca="1" si="29"/>
        <v>80.230013462815748</v>
      </c>
      <c r="J256" s="11">
        <f t="shared" ca="1" si="30"/>
        <v>138.79264022295919</v>
      </c>
      <c r="K256" s="11"/>
      <c r="L256" s="11"/>
      <c r="M256" s="11"/>
      <c r="N256" s="101">
        <f ca="1">SMALL($J$4:$J$1003,ROWS($J$4:J256))</f>
        <v>122.27167620425828</v>
      </c>
      <c r="O256" s="3">
        <f ca="1">ROWS($O$4:O256)/COUNT($N$4:$N$1003)</f>
        <v>0.253</v>
      </c>
    </row>
    <row r="257" spans="1:15" hidden="1" x14ac:dyDescent="0.3">
      <c r="A257" s="84">
        <f t="shared" ca="1" si="24"/>
        <v>33.142224524454264</v>
      </c>
      <c r="B257" s="99">
        <f t="shared" ca="1" si="24"/>
        <v>28.521974925936803</v>
      </c>
      <c r="C257" s="99">
        <f t="shared" ca="1" si="24"/>
        <v>22.380419500569104</v>
      </c>
      <c r="D257" s="84">
        <f t="shared" ca="1" si="24"/>
        <v>46.385622001301108</v>
      </c>
      <c r="E257" s="100">
        <f t="shared" ca="1" si="25"/>
        <v>37.901655930055064</v>
      </c>
      <c r="F257" s="11">
        <f t="shared" ca="1" si="26"/>
        <v>33.142224524454264</v>
      </c>
      <c r="G257" s="11">
        <f t="shared" ca="1" si="27"/>
        <v>61.664199450391067</v>
      </c>
      <c r="H257" s="11">
        <f t="shared" ca="1" si="28"/>
        <v>79.527846525755365</v>
      </c>
      <c r="I257" s="11">
        <f t="shared" ca="1" si="29"/>
        <v>79.527846525755365</v>
      </c>
      <c r="J257" s="11">
        <f t="shared" ca="1" si="30"/>
        <v>117.42950245581042</v>
      </c>
      <c r="K257" s="11"/>
      <c r="L257" s="11"/>
      <c r="M257" s="11"/>
      <c r="N257" s="101">
        <f ca="1">SMALL($J$4:$J$1003,ROWS($J$4:J257))</f>
        <v>122.27728187900473</v>
      </c>
      <c r="O257" s="3">
        <f ca="1">ROWS($O$4:O257)/COUNT($N$4:$N$1003)</f>
        <v>0.254</v>
      </c>
    </row>
    <row r="258" spans="1:15" hidden="1" x14ac:dyDescent="0.3">
      <c r="A258" s="84">
        <f t="shared" ca="1" si="24"/>
        <v>23.203639590096465</v>
      </c>
      <c r="B258" s="99">
        <f t="shared" ca="1" si="24"/>
        <v>20.461142248714943</v>
      </c>
      <c r="C258" s="99">
        <f t="shared" ca="1" si="24"/>
        <v>35.857520197142705</v>
      </c>
      <c r="D258" s="84">
        <f t="shared" ca="1" si="24"/>
        <v>27.375471063607538</v>
      </c>
      <c r="E258" s="100">
        <f t="shared" ca="1" si="25"/>
        <v>32.837657228537722</v>
      </c>
      <c r="F258" s="11">
        <f t="shared" ca="1" si="26"/>
        <v>35.857520197142705</v>
      </c>
      <c r="G258" s="11">
        <f t="shared" ca="1" si="27"/>
        <v>56.318662445857647</v>
      </c>
      <c r="H258" s="11">
        <f t="shared" ca="1" si="28"/>
        <v>63.232991260750239</v>
      </c>
      <c r="I258" s="11">
        <f t="shared" ca="1" si="29"/>
        <v>63.232991260750239</v>
      </c>
      <c r="J258" s="11">
        <f t="shared" ca="1" si="30"/>
        <v>96.070648489287962</v>
      </c>
      <c r="K258" s="11"/>
      <c r="L258" s="11"/>
      <c r="M258" s="11"/>
      <c r="N258" s="101">
        <f ca="1">SMALL($J$4:$J$1003,ROWS($J$4:J258))</f>
        <v>122.28048954028654</v>
      </c>
      <c r="O258" s="3">
        <f ca="1">ROWS($O$4:O258)/COUNT($N$4:$N$1003)</f>
        <v>0.255</v>
      </c>
    </row>
    <row r="259" spans="1:15" hidden="1" x14ac:dyDescent="0.3">
      <c r="A259" s="84">
        <f t="shared" ca="1" si="24"/>
        <v>32.292968306725655</v>
      </c>
      <c r="B259" s="99">
        <f t="shared" ca="1" si="24"/>
        <v>34.146552546504687</v>
      </c>
      <c r="C259" s="99">
        <f t="shared" ca="1" si="24"/>
        <v>37.858735608844107</v>
      </c>
      <c r="D259" s="84">
        <f t="shared" ca="1" si="24"/>
        <v>33.645912523054783</v>
      </c>
      <c r="E259" s="100">
        <f t="shared" ca="1" si="25"/>
        <v>28.41880543673879</v>
      </c>
      <c r="F259" s="11">
        <f t="shared" ca="1" si="26"/>
        <v>37.858735608844107</v>
      </c>
      <c r="G259" s="11">
        <f t="shared" ca="1" si="27"/>
        <v>72.005288155348794</v>
      </c>
      <c r="H259" s="11">
        <f t="shared" ca="1" si="28"/>
        <v>71.50464813189889</v>
      </c>
      <c r="I259" s="11">
        <f t="shared" ca="1" si="29"/>
        <v>72.005288155348794</v>
      </c>
      <c r="J259" s="11">
        <f t="shared" ca="1" si="30"/>
        <v>100.42409359208759</v>
      </c>
      <c r="K259" s="11"/>
      <c r="L259" s="11"/>
      <c r="M259" s="11"/>
      <c r="N259" s="101">
        <f ca="1">SMALL($J$4:$J$1003,ROWS($J$4:J259))</f>
        <v>122.28136424976316</v>
      </c>
      <c r="O259" s="3">
        <f ca="1">ROWS($O$4:O259)/COUNT($N$4:$N$1003)</f>
        <v>0.25600000000000001</v>
      </c>
    </row>
    <row r="260" spans="1:15" hidden="1" x14ac:dyDescent="0.3">
      <c r="A260" s="84">
        <f t="shared" ca="1" si="24"/>
        <v>23.532082331996698</v>
      </c>
      <c r="B260" s="99">
        <f t="shared" ca="1" si="24"/>
        <v>25.209398374357438</v>
      </c>
      <c r="C260" s="99">
        <f t="shared" ca="1" si="24"/>
        <v>59.882076506828817</v>
      </c>
      <c r="D260" s="84">
        <f t="shared" ref="D260" ca="1" si="31">D$1+(D$2-D$1)*RAND()</f>
        <v>37.044475923991151</v>
      </c>
      <c r="E260" s="100">
        <f t="shared" ca="1" si="25"/>
        <v>36.821556253487252</v>
      </c>
      <c r="F260" s="11">
        <f t="shared" ca="1" si="26"/>
        <v>59.882076506828817</v>
      </c>
      <c r="G260" s="11">
        <f t="shared" ca="1" si="27"/>
        <v>85.091474881186258</v>
      </c>
      <c r="H260" s="11">
        <f t="shared" ca="1" si="28"/>
        <v>96.926552430819967</v>
      </c>
      <c r="I260" s="11">
        <f t="shared" ca="1" si="29"/>
        <v>96.926552430819967</v>
      </c>
      <c r="J260" s="11">
        <f t="shared" ca="1" si="30"/>
        <v>133.74810868430723</v>
      </c>
      <c r="K260" s="11"/>
      <c r="L260" s="11"/>
      <c r="M260" s="11"/>
      <c r="N260" s="101">
        <f ca="1">SMALL($J$4:$J$1003,ROWS($J$4:J260))</f>
        <v>122.2926121082061</v>
      </c>
      <c r="O260" s="3">
        <f ca="1">ROWS($O$4:O260)/COUNT($N$4:$N$1003)</f>
        <v>0.25700000000000001</v>
      </c>
    </row>
    <row r="261" spans="1:15" hidden="1" x14ac:dyDescent="0.3">
      <c r="A261" s="84">
        <f t="shared" ref="A261:D324" ca="1" si="32">A$1+(A$2-A$1)*RAND()</f>
        <v>35.949726801863484</v>
      </c>
      <c r="B261" s="99">
        <f t="shared" ca="1" si="32"/>
        <v>54.094738347845762</v>
      </c>
      <c r="C261" s="99">
        <f t="shared" ca="1" si="32"/>
        <v>22.055231047113047</v>
      </c>
      <c r="D261" s="84">
        <f t="shared" ca="1" si="32"/>
        <v>38.585730130242695</v>
      </c>
      <c r="E261" s="100">
        <f t="shared" ref="E261:E324" ca="1" si="33">E$1+(E$2-E$1)*RAND()</f>
        <v>39.599766113585041</v>
      </c>
      <c r="F261" s="11">
        <f t="shared" ref="F261:F324" ca="1" si="34">MAX(A261,C261)</f>
        <v>35.949726801863484</v>
      </c>
      <c r="G261" s="11">
        <f t="shared" ref="G261:G324" ca="1" si="35">F261+B261</f>
        <v>90.044465149709254</v>
      </c>
      <c r="H261" s="11">
        <f t="shared" ref="H261:H324" ca="1" si="36">F261+D261</f>
        <v>74.535456932106172</v>
      </c>
      <c r="I261" s="11">
        <f t="shared" ref="I261:I324" ca="1" si="37">MAX(G261:H261)</f>
        <v>90.044465149709254</v>
      </c>
      <c r="J261" s="11">
        <f t="shared" ref="J261:J324" ca="1" si="38">I261+E261</f>
        <v>129.6442312632943</v>
      </c>
      <c r="K261" s="11"/>
      <c r="L261" s="11"/>
      <c r="M261" s="11"/>
      <c r="N261" s="101">
        <f ca="1">SMALL($J$4:$J$1003,ROWS($J$4:J261))</f>
        <v>122.30978749812901</v>
      </c>
      <c r="O261" s="3">
        <f ca="1">ROWS($O$4:O261)/COUNT($N$4:$N$1003)</f>
        <v>0.25800000000000001</v>
      </c>
    </row>
    <row r="262" spans="1:15" hidden="1" x14ac:dyDescent="0.3">
      <c r="A262" s="84">
        <f t="shared" ca="1" si="32"/>
        <v>57.229024784338272</v>
      </c>
      <c r="B262" s="99">
        <f t="shared" ca="1" si="32"/>
        <v>48.16093145912609</v>
      </c>
      <c r="C262" s="99">
        <f t="shared" ca="1" si="32"/>
        <v>50.344218905294582</v>
      </c>
      <c r="D262" s="84">
        <f t="shared" ca="1" si="32"/>
        <v>57.553492335218017</v>
      </c>
      <c r="E262" s="100">
        <f t="shared" ca="1" si="33"/>
        <v>43.575591917728417</v>
      </c>
      <c r="F262" s="11">
        <f t="shared" ca="1" si="34"/>
        <v>57.229024784338272</v>
      </c>
      <c r="G262" s="11">
        <f t="shared" ca="1" si="35"/>
        <v>105.38995624346435</v>
      </c>
      <c r="H262" s="11">
        <f t="shared" ca="1" si="36"/>
        <v>114.78251711955629</v>
      </c>
      <c r="I262" s="11">
        <f t="shared" ca="1" si="37"/>
        <v>114.78251711955629</v>
      </c>
      <c r="J262" s="11">
        <f t="shared" ca="1" si="38"/>
        <v>158.35810903728469</v>
      </c>
      <c r="K262" s="11"/>
      <c r="L262" s="11"/>
      <c r="M262" s="11"/>
      <c r="N262" s="101">
        <f ca="1">SMALL($J$4:$J$1003,ROWS($J$4:J262))</f>
        <v>122.32606849296143</v>
      </c>
      <c r="O262" s="3">
        <f ca="1">ROWS($O$4:O262)/COUNT($N$4:$N$1003)</f>
        <v>0.25900000000000001</v>
      </c>
    </row>
    <row r="263" spans="1:15" hidden="1" x14ac:dyDescent="0.3">
      <c r="A263" s="84">
        <f t="shared" ca="1" si="32"/>
        <v>43.899301097382491</v>
      </c>
      <c r="B263" s="99">
        <f t="shared" ca="1" si="32"/>
        <v>34.725384178075913</v>
      </c>
      <c r="C263" s="99">
        <f t="shared" ca="1" si="32"/>
        <v>55.551545413568306</v>
      </c>
      <c r="D263" s="84">
        <f t="shared" ca="1" si="32"/>
        <v>24.858344113062557</v>
      </c>
      <c r="E263" s="100">
        <f t="shared" ca="1" si="33"/>
        <v>36.705677484407971</v>
      </c>
      <c r="F263" s="11">
        <f t="shared" ca="1" si="34"/>
        <v>55.551545413568306</v>
      </c>
      <c r="G263" s="11">
        <f t="shared" ca="1" si="35"/>
        <v>90.276929591644219</v>
      </c>
      <c r="H263" s="11">
        <f t="shared" ca="1" si="36"/>
        <v>80.409889526630863</v>
      </c>
      <c r="I263" s="11">
        <f t="shared" ca="1" si="37"/>
        <v>90.276929591644219</v>
      </c>
      <c r="J263" s="11">
        <f t="shared" ca="1" si="38"/>
        <v>126.98260707605219</v>
      </c>
      <c r="K263" s="11"/>
      <c r="L263" s="11"/>
      <c r="M263" s="11"/>
      <c r="N263" s="101">
        <f ca="1">SMALL($J$4:$J$1003,ROWS($J$4:J263))</f>
        <v>122.3957771869911</v>
      </c>
      <c r="O263" s="3">
        <f ca="1">ROWS($O$4:O263)/COUNT($N$4:$N$1003)</f>
        <v>0.26</v>
      </c>
    </row>
    <row r="264" spans="1:15" hidden="1" x14ac:dyDescent="0.3">
      <c r="A264" s="84">
        <f t="shared" ca="1" si="32"/>
        <v>34.520360674697329</v>
      </c>
      <c r="B264" s="99">
        <f t="shared" ca="1" si="32"/>
        <v>23.168355263291154</v>
      </c>
      <c r="C264" s="99">
        <f t="shared" ca="1" si="32"/>
        <v>39.299613651647519</v>
      </c>
      <c r="D264" s="84">
        <f t="shared" ca="1" si="32"/>
        <v>25.561372893327508</v>
      </c>
      <c r="E264" s="100">
        <f t="shared" ca="1" si="33"/>
        <v>57.732971744639194</v>
      </c>
      <c r="F264" s="11">
        <f t="shared" ca="1" si="34"/>
        <v>39.299613651647519</v>
      </c>
      <c r="G264" s="11">
        <f t="shared" ca="1" si="35"/>
        <v>62.467968914938673</v>
      </c>
      <c r="H264" s="11">
        <f t="shared" ca="1" si="36"/>
        <v>64.86098654497502</v>
      </c>
      <c r="I264" s="11">
        <f t="shared" ca="1" si="37"/>
        <v>64.86098654497502</v>
      </c>
      <c r="J264" s="11">
        <f t="shared" ca="1" si="38"/>
        <v>122.59395828961422</v>
      </c>
      <c r="K264" s="11"/>
      <c r="L264" s="11"/>
      <c r="M264" s="11"/>
      <c r="N264" s="101">
        <f ca="1">SMALL($J$4:$J$1003,ROWS($J$4:J264))</f>
        <v>122.59395828961422</v>
      </c>
      <c r="O264" s="3">
        <f ca="1">ROWS($O$4:O264)/COUNT($N$4:$N$1003)</f>
        <v>0.26100000000000001</v>
      </c>
    </row>
    <row r="265" spans="1:15" hidden="1" x14ac:dyDescent="0.3">
      <c r="A265" s="84">
        <f t="shared" ca="1" si="32"/>
        <v>32.162847634856853</v>
      </c>
      <c r="B265" s="99">
        <f t="shared" ca="1" si="32"/>
        <v>24.796012959377443</v>
      </c>
      <c r="C265" s="99">
        <f t="shared" ca="1" si="32"/>
        <v>35.145483535934886</v>
      </c>
      <c r="D265" s="84">
        <f t="shared" ca="1" si="32"/>
        <v>23.846858381123766</v>
      </c>
      <c r="E265" s="100">
        <f t="shared" ca="1" si="33"/>
        <v>21.781707477290148</v>
      </c>
      <c r="F265" s="11">
        <f t="shared" ca="1" si="34"/>
        <v>35.145483535934886</v>
      </c>
      <c r="G265" s="11">
        <f t="shared" ca="1" si="35"/>
        <v>59.941496495312329</v>
      </c>
      <c r="H265" s="11">
        <f t="shared" ca="1" si="36"/>
        <v>58.992341917058653</v>
      </c>
      <c r="I265" s="11">
        <f t="shared" ca="1" si="37"/>
        <v>59.941496495312329</v>
      </c>
      <c r="J265" s="11">
        <f t="shared" ca="1" si="38"/>
        <v>81.723203972602477</v>
      </c>
      <c r="K265" s="11"/>
      <c r="L265" s="11"/>
      <c r="M265" s="11"/>
      <c r="N265" s="101">
        <f ca="1">SMALL($J$4:$J$1003,ROWS($J$4:J265))</f>
        <v>122.63772058434695</v>
      </c>
      <c r="O265" s="3">
        <f ca="1">ROWS($O$4:O265)/COUNT($N$4:$N$1003)</f>
        <v>0.26200000000000001</v>
      </c>
    </row>
    <row r="266" spans="1:15" hidden="1" x14ac:dyDescent="0.3">
      <c r="A266" s="84">
        <f t="shared" ca="1" si="32"/>
        <v>29.562775905707444</v>
      </c>
      <c r="B266" s="99">
        <f t="shared" ca="1" si="32"/>
        <v>40.065145256624497</v>
      </c>
      <c r="C266" s="99">
        <f t="shared" ca="1" si="32"/>
        <v>50.944024391843811</v>
      </c>
      <c r="D266" s="84">
        <f t="shared" ca="1" si="32"/>
        <v>32.778518706421622</v>
      </c>
      <c r="E266" s="100">
        <f t="shared" ca="1" si="33"/>
        <v>24.236202717594292</v>
      </c>
      <c r="F266" s="11">
        <f t="shared" ca="1" si="34"/>
        <v>50.944024391843811</v>
      </c>
      <c r="G266" s="11">
        <f t="shared" ca="1" si="35"/>
        <v>91.009169648468315</v>
      </c>
      <c r="H266" s="11">
        <f t="shared" ca="1" si="36"/>
        <v>83.722543098265433</v>
      </c>
      <c r="I266" s="11">
        <f t="shared" ca="1" si="37"/>
        <v>91.009169648468315</v>
      </c>
      <c r="J266" s="11">
        <f t="shared" ca="1" si="38"/>
        <v>115.24537236606261</v>
      </c>
      <c r="K266" s="11"/>
      <c r="L266" s="11"/>
      <c r="M266" s="11"/>
      <c r="N266" s="101">
        <f ca="1">SMALL($J$4:$J$1003,ROWS($J$4:J266))</f>
        <v>122.70073761107487</v>
      </c>
      <c r="O266" s="3">
        <f ca="1">ROWS($O$4:O266)/COUNT($N$4:$N$1003)</f>
        <v>0.26300000000000001</v>
      </c>
    </row>
    <row r="267" spans="1:15" hidden="1" x14ac:dyDescent="0.3">
      <c r="A267" s="84">
        <f t="shared" ca="1" si="32"/>
        <v>42.895675064479249</v>
      </c>
      <c r="B267" s="99">
        <f t="shared" ca="1" si="32"/>
        <v>58.918072403686431</v>
      </c>
      <c r="C267" s="99">
        <f t="shared" ca="1" si="32"/>
        <v>49.797489689005353</v>
      </c>
      <c r="D267" s="84">
        <f t="shared" ca="1" si="32"/>
        <v>33.923287736067863</v>
      </c>
      <c r="E267" s="100">
        <f t="shared" ca="1" si="33"/>
        <v>56.224073589826872</v>
      </c>
      <c r="F267" s="11">
        <f t="shared" ca="1" si="34"/>
        <v>49.797489689005353</v>
      </c>
      <c r="G267" s="11">
        <f t="shared" ca="1" si="35"/>
        <v>108.71556209269178</v>
      </c>
      <c r="H267" s="11">
        <f t="shared" ca="1" si="36"/>
        <v>83.720777425073209</v>
      </c>
      <c r="I267" s="11">
        <f t="shared" ca="1" si="37"/>
        <v>108.71556209269178</v>
      </c>
      <c r="J267" s="11">
        <f t="shared" ca="1" si="38"/>
        <v>164.93963568251866</v>
      </c>
      <c r="K267" s="11"/>
      <c r="L267" s="11"/>
      <c r="M267" s="11"/>
      <c r="N267" s="101">
        <f ca="1">SMALL($J$4:$J$1003,ROWS($J$4:J267))</f>
        <v>122.75441805166983</v>
      </c>
      <c r="O267" s="3">
        <f ca="1">ROWS($O$4:O267)/COUNT($N$4:$N$1003)</f>
        <v>0.26400000000000001</v>
      </c>
    </row>
    <row r="268" spans="1:15" hidden="1" x14ac:dyDescent="0.3">
      <c r="A268" s="84">
        <f t="shared" ca="1" si="32"/>
        <v>21.844057363782248</v>
      </c>
      <c r="B268" s="99">
        <f t="shared" ca="1" si="32"/>
        <v>47.540542557687246</v>
      </c>
      <c r="C268" s="99">
        <f t="shared" ca="1" si="32"/>
        <v>24.927578863147485</v>
      </c>
      <c r="D268" s="84">
        <f t="shared" ca="1" si="32"/>
        <v>27.178626603367132</v>
      </c>
      <c r="E268" s="100">
        <f t="shared" ca="1" si="33"/>
        <v>53.089779432103114</v>
      </c>
      <c r="F268" s="11">
        <f t="shared" ca="1" si="34"/>
        <v>24.927578863147485</v>
      </c>
      <c r="G268" s="11">
        <f t="shared" ca="1" si="35"/>
        <v>72.468121420834734</v>
      </c>
      <c r="H268" s="11">
        <f t="shared" ca="1" si="36"/>
        <v>52.106205466514616</v>
      </c>
      <c r="I268" s="11">
        <f t="shared" ca="1" si="37"/>
        <v>72.468121420834734</v>
      </c>
      <c r="J268" s="11">
        <f t="shared" ca="1" si="38"/>
        <v>125.55790085293785</v>
      </c>
      <c r="K268" s="11"/>
      <c r="L268" s="11"/>
      <c r="M268" s="11"/>
      <c r="N268" s="101">
        <f ca="1">SMALL($J$4:$J$1003,ROWS($J$4:J268))</f>
        <v>122.81171114870892</v>
      </c>
      <c r="O268" s="3">
        <f ca="1">ROWS($O$4:O268)/COUNT($N$4:$N$1003)</f>
        <v>0.26500000000000001</v>
      </c>
    </row>
    <row r="269" spans="1:15" hidden="1" x14ac:dyDescent="0.3">
      <c r="A269" s="84">
        <f t="shared" ca="1" si="32"/>
        <v>22.309136440237587</v>
      </c>
      <c r="B269" s="99">
        <f t="shared" ca="1" si="32"/>
        <v>37.096173297958259</v>
      </c>
      <c r="C269" s="99">
        <f t="shared" ca="1" si="32"/>
        <v>37.235559793570367</v>
      </c>
      <c r="D269" s="84">
        <f t="shared" ca="1" si="32"/>
        <v>57.90303085412873</v>
      </c>
      <c r="E269" s="100">
        <f t="shared" ca="1" si="33"/>
        <v>34.383613007872043</v>
      </c>
      <c r="F269" s="11">
        <f t="shared" ca="1" si="34"/>
        <v>37.235559793570367</v>
      </c>
      <c r="G269" s="11">
        <f t="shared" ca="1" si="35"/>
        <v>74.331733091528633</v>
      </c>
      <c r="H269" s="11">
        <f t="shared" ca="1" si="36"/>
        <v>95.13859064769909</v>
      </c>
      <c r="I269" s="11">
        <f t="shared" ca="1" si="37"/>
        <v>95.13859064769909</v>
      </c>
      <c r="J269" s="11">
        <f t="shared" ca="1" si="38"/>
        <v>129.52220365557113</v>
      </c>
      <c r="K269" s="11"/>
      <c r="L269" s="11"/>
      <c r="M269" s="11"/>
      <c r="N269" s="101">
        <f ca="1">SMALL($J$4:$J$1003,ROWS($J$4:J269))</f>
        <v>122.88516853597127</v>
      </c>
      <c r="O269" s="3">
        <f ca="1">ROWS($O$4:O269)/COUNT($N$4:$N$1003)</f>
        <v>0.26600000000000001</v>
      </c>
    </row>
    <row r="270" spans="1:15" hidden="1" x14ac:dyDescent="0.3">
      <c r="A270" s="84">
        <f t="shared" ca="1" si="32"/>
        <v>42.788032693152076</v>
      </c>
      <c r="B270" s="99">
        <f t="shared" ca="1" si="32"/>
        <v>47.060497000383343</v>
      </c>
      <c r="C270" s="99">
        <f t="shared" ca="1" si="32"/>
        <v>58.825822790272966</v>
      </c>
      <c r="D270" s="84">
        <f t="shared" ca="1" si="32"/>
        <v>58.377969314556125</v>
      </c>
      <c r="E270" s="100">
        <f t="shared" ca="1" si="33"/>
        <v>26.125521515396905</v>
      </c>
      <c r="F270" s="11">
        <f t="shared" ca="1" si="34"/>
        <v>58.825822790272966</v>
      </c>
      <c r="G270" s="11">
        <f t="shared" ca="1" si="35"/>
        <v>105.8863197906563</v>
      </c>
      <c r="H270" s="11">
        <f t="shared" ca="1" si="36"/>
        <v>117.20379210482909</v>
      </c>
      <c r="I270" s="11">
        <f t="shared" ca="1" si="37"/>
        <v>117.20379210482909</v>
      </c>
      <c r="J270" s="11">
        <f t="shared" ca="1" si="38"/>
        <v>143.329313620226</v>
      </c>
      <c r="K270" s="11"/>
      <c r="L270" s="11"/>
      <c r="M270" s="11"/>
      <c r="N270" s="101">
        <f ca="1">SMALL($J$4:$J$1003,ROWS($J$4:J270))</f>
        <v>122.9406509370083</v>
      </c>
      <c r="O270" s="3">
        <f ca="1">ROWS($O$4:O270)/COUNT($N$4:$N$1003)</f>
        <v>0.26700000000000002</v>
      </c>
    </row>
    <row r="271" spans="1:15" hidden="1" x14ac:dyDescent="0.3">
      <c r="A271" s="84">
        <f t="shared" ca="1" si="32"/>
        <v>47.816749442810725</v>
      </c>
      <c r="B271" s="99">
        <f t="shared" ca="1" si="32"/>
        <v>45.165150411498004</v>
      </c>
      <c r="C271" s="99">
        <f t="shared" ca="1" si="32"/>
        <v>23.351250230603398</v>
      </c>
      <c r="D271" s="84">
        <f t="shared" ca="1" si="32"/>
        <v>46.899666452904654</v>
      </c>
      <c r="E271" s="100">
        <f t="shared" ca="1" si="33"/>
        <v>37.34075115447807</v>
      </c>
      <c r="F271" s="11">
        <f t="shared" ca="1" si="34"/>
        <v>47.816749442810725</v>
      </c>
      <c r="G271" s="11">
        <f t="shared" ca="1" si="35"/>
        <v>92.981899854308722</v>
      </c>
      <c r="H271" s="11">
        <f t="shared" ca="1" si="36"/>
        <v>94.716415895715386</v>
      </c>
      <c r="I271" s="11">
        <f t="shared" ca="1" si="37"/>
        <v>94.716415895715386</v>
      </c>
      <c r="J271" s="11">
        <f t="shared" ca="1" si="38"/>
        <v>132.05716705019347</v>
      </c>
      <c r="K271" s="11"/>
      <c r="L271" s="11"/>
      <c r="M271" s="11"/>
      <c r="N271" s="101">
        <f ca="1">SMALL($J$4:$J$1003,ROWS($J$4:J271))</f>
        <v>123.25393588354319</v>
      </c>
      <c r="O271" s="3">
        <f ca="1">ROWS($O$4:O271)/COUNT($N$4:$N$1003)</f>
        <v>0.26800000000000002</v>
      </c>
    </row>
    <row r="272" spans="1:15" hidden="1" x14ac:dyDescent="0.3">
      <c r="A272" s="84">
        <f t="shared" ca="1" si="32"/>
        <v>35.658404418393275</v>
      </c>
      <c r="B272" s="99">
        <f t="shared" ca="1" si="32"/>
        <v>51.853351030957221</v>
      </c>
      <c r="C272" s="99">
        <f t="shared" ca="1" si="32"/>
        <v>38.952897697368847</v>
      </c>
      <c r="D272" s="84">
        <f t="shared" ca="1" si="32"/>
        <v>22.293338641094969</v>
      </c>
      <c r="E272" s="100">
        <f t="shared" ca="1" si="33"/>
        <v>38.791052105580867</v>
      </c>
      <c r="F272" s="11">
        <f t="shared" ca="1" si="34"/>
        <v>38.952897697368847</v>
      </c>
      <c r="G272" s="11">
        <f t="shared" ca="1" si="35"/>
        <v>90.806248728326068</v>
      </c>
      <c r="H272" s="11">
        <f t="shared" ca="1" si="36"/>
        <v>61.246236338463817</v>
      </c>
      <c r="I272" s="11">
        <f t="shared" ca="1" si="37"/>
        <v>90.806248728326068</v>
      </c>
      <c r="J272" s="11">
        <f t="shared" ca="1" si="38"/>
        <v>129.59730083390693</v>
      </c>
      <c r="K272" s="11"/>
      <c r="L272" s="11"/>
      <c r="M272" s="11"/>
      <c r="N272" s="101">
        <f ca="1">SMALL($J$4:$J$1003,ROWS($J$4:J272))</f>
        <v>123.30304602566571</v>
      </c>
      <c r="O272" s="3">
        <f ca="1">ROWS($O$4:O272)/COUNT($N$4:$N$1003)</f>
        <v>0.26900000000000002</v>
      </c>
    </row>
    <row r="273" spans="1:15" hidden="1" x14ac:dyDescent="0.3">
      <c r="A273" s="84">
        <f t="shared" ca="1" si="32"/>
        <v>26.711803839688159</v>
      </c>
      <c r="B273" s="99">
        <f t="shared" ca="1" si="32"/>
        <v>36.561413424963277</v>
      </c>
      <c r="C273" s="99">
        <f t="shared" ca="1" si="32"/>
        <v>35.845582820362289</v>
      </c>
      <c r="D273" s="84">
        <f t="shared" ca="1" si="32"/>
        <v>25.908243768450888</v>
      </c>
      <c r="E273" s="100">
        <f t="shared" ca="1" si="33"/>
        <v>53.391373352065202</v>
      </c>
      <c r="F273" s="11">
        <f t="shared" ca="1" si="34"/>
        <v>35.845582820362289</v>
      </c>
      <c r="G273" s="11">
        <f t="shared" ca="1" si="35"/>
        <v>72.406996245325558</v>
      </c>
      <c r="H273" s="11">
        <f t="shared" ca="1" si="36"/>
        <v>61.753826588813176</v>
      </c>
      <c r="I273" s="11">
        <f t="shared" ca="1" si="37"/>
        <v>72.406996245325558</v>
      </c>
      <c r="J273" s="11">
        <f t="shared" ca="1" si="38"/>
        <v>125.79836959739076</v>
      </c>
      <c r="K273" s="11"/>
      <c r="L273" s="11"/>
      <c r="M273" s="11"/>
      <c r="N273" s="101">
        <f ca="1">SMALL($J$4:$J$1003,ROWS($J$4:J273))</f>
        <v>123.35607729059949</v>
      </c>
      <c r="O273" s="3">
        <f ca="1">ROWS($O$4:O273)/COUNT($N$4:$N$1003)</f>
        <v>0.27</v>
      </c>
    </row>
    <row r="274" spans="1:15" hidden="1" x14ac:dyDescent="0.3">
      <c r="A274" s="84">
        <f t="shared" ca="1" si="32"/>
        <v>24.363668190929126</v>
      </c>
      <c r="B274" s="99">
        <f t="shared" ca="1" si="32"/>
        <v>34.253290254215521</v>
      </c>
      <c r="C274" s="99">
        <f t="shared" ca="1" si="32"/>
        <v>42.14442911802076</v>
      </c>
      <c r="D274" s="84">
        <f t="shared" ca="1" si="32"/>
        <v>54.46638728266813</v>
      </c>
      <c r="E274" s="100">
        <f t="shared" ca="1" si="33"/>
        <v>40.35888766233569</v>
      </c>
      <c r="F274" s="11">
        <f t="shared" ca="1" si="34"/>
        <v>42.14442911802076</v>
      </c>
      <c r="G274" s="11">
        <f t="shared" ca="1" si="35"/>
        <v>76.397719372236281</v>
      </c>
      <c r="H274" s="11">
        <f t="shared" ca="1" si="36"/>
        <v>96.61081640068889</v>
      </c>
      <c r="I274" s="11">
        <f t="shared" ca="1" si="37"/>
        <v>96.61081640068889</v>
      </c>
      <c r="J274" s="11">
        <f t="shared" ca="1" si="38"/>
        <v>136.96970406302458</v>
      </c>
      <c r="K274" s="11"/>
      <c r="L274" s="11"/>
      <c r="M274" s="11"/>
      <c r="N274" s="101">
        <f ca="1">SMALL($J$4:$J$1003,ROWS($J$4:J274))</f>
        <v>123.47376291586647</v>
      </c>
      <c r="O274" s="3">
        <f ca="1">ROWS($O$4:O274)/COUNT($N$4:$N$1003)</f>
        <v>0.27100000000000002</v>
      </c>
    </row>
    <row r="275" spans="1:15" hidden="1" x14ac:dyDescent="0.3">
      <c r="A275" s="84">
        <f t="shared" ca="1" si="32"/>
        <v>48.579614774616239</v>
      </c>
      <c r="B275" s="99">
        <f t="shared" ca="1" si="32"/>
        <v>29.724729969412699</v>
      </c>
      <c r="C275" s="99">
        <f t="shared" ca="1" si="32"/>
        <v>52.378734955352954</v>
      </c>
      <c r="D275" s="84">
        <f t="shared" ca="1" si="32"/>
        <v>49.129501956759732</v>
      </c>
      <c r="E275" s="100">
        <f t="shared" ca="1" si="33"/>
        <v>54.849694721210128</v>
      </c>
      <c r="F275" s="11">
        <f t="shared" ca="1" si="34"/>
        <v>52.378734955352954</v>
      </c>
      <c r="G275" s="11">
        <f t="shared" ca="1" si="35"/>
        <v>82.10346492476566</v>
      </c>
      <c r="H275" s="11">
        <f t="shared" ca="1" si="36"/>
        <v>101.50823691211269</v>
      </c>
      <c r="I275" s="11">
        <f t="shared" ca="1" si="37"/>
        <v>101.50823691211269</v>
      </c>
      <c r="J275" s="11">
        <f t="shared" ca="1" si="38"/>
        <v>156.35793163332283</v>
      </c>
      <c r="K275" s="11"/>
      <c r="L275" s="11"/>
      <c r="M275" s="11"/>
      <c r="N275" s="101">
        <f ca="1">SMALL($J$4:$J$1003,ROWS($J$4:J275))</f>
        <v>123.51482843750682</v>
      </c>
      <c r="O275" s="3">
        <f ca="1">ROWS($O$4:O275)/COUNT($N$4:$N$1003)</f>
        <v>0.27200000000000002</v>
      </c>
    </row>
    <row r="276" spans="1:15" hidden="1" x14ac:dyDescent="0.3">
      <c r="A276" s="84">
        <f t="shared" ca="1" si="32"/>
        <v>33.557652810738148</v>
      </c>
      <c r="B276" s="99">
        <f t="shared" ca="1" si="32"/>
        <v>59.807993786297743</v>
      </c>
      <c r="C276" s="99">
        <f t="shared" ca="1" si="32"/>
        <v>46.601703720089972</v>
      </c>
      <c r="D276" s="84">
        <f t="shared" ca="1" si="32"/>
        <v>31.588045534726547</v>
      </c>
      <c r="E276" s="100">
        <f t="shared" ca="1" si="33"/>
        <v>32.379377968842036</v>
      </c>
      <c r="F276" s="11">
        <f t="shared" ca="1" si="34"/>
        <v>46.601703720089972</v>
      </c>
      <c r="G276" s="11">
        <f t="shared" ca="1" si="35"/>
        <v>106.40969750638772</v>
      </c>
      <c r="H276" s="11">
        <f t="shared" ca="1" si="36"/>
        <v>78.189749254816519</v>
      </c>
      <c r="I276" s="11">
        <f t="shared" ca="1" si="37"/>
        <v>106.40969750638772</v>
      </c>
      <c r="J276" s="11">
        <f t="shared" ca="1" si="38"/>
        <v>138.78907547522977</v>
      </c>
      <c r="K276" s="11"/>
      <c r="L276" s="11"/>
      <c r="M276" s="11"/>
      <c r="N276" s="101">
        <f ca="1">SMALL($J$4:$J$1003,ROWS($J$4:J276))</f>
        <v>123.54576053187455</v>
      </c>
      <c r="O276" s="3">
        <f ca="1">ROWS($O$4:O276)/COUNT($N$4:$N$1003)</f>
        <v>0.27300000000000002</v>
      </c>
    </row>
    <row r="277" spans="1:15" hidden="1" x14ac:dyDescent="0.3">
      <c r="A277" s="84">
        <f t="shared" ca="1" si="32"/>
        <v>52.972021392650575</v>
      </c>
      <c r="B277" s="99">
        <f t="shared" ca="1" si="32"/>
        <v>24.657838105797602</v>
      </c>
      <c r="C277" s="99">
        <f t="shared" ca="1" si="32"/>
        <v>56.106546876283986</v>
      </c>
      <c r="D277" s="84">
        <f t="shared" ca="1" si="32"/>
        <v>49.05886745835911</v>
      </c>
      <c r="E277" s="100">
        <f t="shared" ca="1" si="33"/>
        <v>40.809404604361468</v>
      </c>
      <c r="F277" s="11">
        <f t="shared" ca="1" si="34"/>
        <v>56.106546876283986</v>
      </c>
      <c r="G277" s="11">
        <f t="shared" ca="1" si="35"/>
        <v>80.764384982081594</v>
      </c>
      <c r="H277" s="11">
        <f t="shared" ca="1" si="36"/>
        <v>105.16541433464309</v>
      </c>
      <c r="I277" s="11">
        <f t="shared" ca="1" si="37"/>
        <v>105.16541433464309</v>
      </c>
      <c r="J277" s="11">
        <f t="shared" ca="1" si="38"/>
        <v>145.97481893900456</v>
      </c>
      <c r="K277" s="11"/>
      <c r="L277" s="11"/>
      <c r="M277" s="11"/>
      <c r="N277" s="101">
        <f ca="1">SMALL($J$4:$J$1003,ROWS($J$4:J277))</f>
        <v>123.57834653495739</v>
      </c>
      <c r="O277" s="3">
        <f ca="1">ROWS($O$4:O277)/COUNT($N$4:$N$1003)</f>
        <v>0.27400000000000002</v>
      </c>
    </row>
    <row r="278" spans="1:15" hidden="1" x14ac:dyDescent="0.3">
      <c r="A278" s="84">
        <f t="shared" ca="1" si="32"/>
        <v>22.432908864233667</v>
      </c>
      <c r="B278" s="99">
        <f t="shared" ca="1" si="32"/>
        <v>47.346656647243677</v>
      </c>
      <c r="C278" s="99">
        <f t="shared" ca="1" si="32"/>
        <v>25.882597251383647</v>
      </c>
      <c r="D278" s="84">
        <f t="shared" ca="1" si="32"/>
        <v>58.271312160200402</v>
      </c>
      <c r="E278" s="100">
        <f t="shared" ca="1" si="33"/>
        <v>21.850888905353706</v>
      </c>
      <c r="F278" s="11">
        <f t="shared" ca="1" si="34"/>
        <v>25.882597251383647</v>
      </c>
      <c r="G278" s="11">
        <f t="shared" ca="1" si="35"/>
        <v>73.22925389862732</v>
      </c>
      <c r="H278" s="11">
        <f t="shared" ca="1" si="36"/>
        <v>84.153909411584053</v>
      </c>
      <c r="I278" s="11">
        <f t="shared" ca="1" si="37"/>
        <v>84.153909411584053</v>
      </c>
      <c r="J278" s="11">
        <f t="shared" ca="1" si="38"/>
        <v>106.00479831693775</v>
      </c>
      <c r="K278" s="11"/>
      <c r="L278" s="11"/>
      <c r="M278" s="11"/>
      <c r="N278" s="101">
        <f ca="1">SMALL($J$4:$J$1003,ROWS($J$4:J278))</f>
        <v>123.60219455193945</v>
      </c>
      <c r="O278" s="3">
        <f ca="1">ROWS($O$4:O278)/COUNT($N$4:$N$1003)</f>
        <v>0.27500000000000002</v>
      </c>
    </row>
    <row r="279" spans="1:15" hidden="1" x14ac:dyDescent="0.3">
      <c r="A279" s="84">
        <f t="shared" ca="1" si="32"/>
        <v>44.86874090037724</v>
      </c>
      <c r="B279" s="99">
        <f t="shared" ca="1" si="32"/>
        <v>30.008351826808855</v>
      </c>
      <c r="C279" s="99">
        <f t="shared" ca="1" si="32"/>
        <v>49.572743071754473</v>
      </c>
      <c r="D279" s="84">
        <f t="shared" ca="1" si="32"/>
        <v>21.01317747732406</v>
      </c>
      <c r="E279" s="100">
        <f t="shared" ca="1" si="33"/>
        <v>20.944636370264579</v>
      </c>
      <c r="F279" s="11">
        <f t="shared" ca="1" si="34"/>
        <v>49.572743071754473</v>
      </c>
      <c r="G279" s="11">
        <f t="shared" ca="1" si="35"/>
        <v>79.581094898563322</v>
      </c>
      <c r="H279" s="11">
        <f t="shared" ca="1" si="36"/>
        <v>70.585920549078537</v>
      </c>
      <c r="I279" s="11">
        <f t="shared" ca="1" si="37"/>
        <v>79.581094898563322</v>
      </c>
      <c r="J279" s="11">
        <f t="shared" ca="1" si="38"/>
        <v>100.5257312688279</v>
      </c>
      <c r="K279" s="11"/>
      <c r="L279" s="11"/>
      <c r="M279" s="11"/>
      <c r="N279" s="101">
        <f ca="1">SMALL($J$4:$J$1003,ROWS($J$4:J279))</f>
        <v>123.61383408384476</v>
      </c>
      <c r="O279" s="3">
        <f ca="1">ROWS($O$4:O279)/COUNT($N$4:$N$1003)</f>
        <v>0.27600000000000002</v>
      </c>
    </row>
    <row r="280" spans="1:15" hidden="1" x14ac:dyDescent="0.3">
      <c r="A280" s="84">
        <f t="shared" ca="1" si="32"/>
        <v>50.156331315400209</v>
      </c>
      <c r="B280" s="99">
        <f t="shared" ca="1" si="32"/>
        <v>24.050123878236679</v>
      </c>
      <c r="C280" s="99">
        <f t="shared" ca="1" si="32"/>
        <v>33.136758263260838</v>
      </c>
      <c r="D280" s="84">
        <f t="shared" ca="1" si="32"/>
        <v>38.187519866767744</v>
      </c>
      <c r="E280" s="100">
        <f t="shared" ca="1" si="33"/>
        <v>37.97843226273293</v>
      </c>
      <c r="F280" s="11">
        <f t="shared" ca="1" si="34"/>
        <v>50.156331315400209</v>
      </c>
      <c r="G280" s="11">
        <f t="shared" ca="1" si="35"/>
        <v>74.206455193636884</v>
      </c>
      <c r="H280" s="11">
        <f t="shared" ca="1" si="36"/>
        <v>88.343851182167953</v>
      </c>
      <c r="I280" s="11">
        <f t="shared" ca="1" si="37"/>
        <v>88.343851182167953</v>
      </c>
      <c r="J280" s="11">
        <f t="shared" ca="1" si="38"/>
        <v>126.32228344490088</v>
      </c>
      <c r="K280" s="11"/>
      <c r="L280" s="11"/>
      <c r="M280" s="11"/>
      <c r="N280" s="101">
        <f ca="1">SMALL($J$4:$J$1003,ROWS($J$4:J280))</f>
        <v>123.618356339755</v>
      </c>
      <c r="O280" s="3">
        <f ca="1">ROWS($O$4:O280)/COUNT($N$4:$N$1003)</f>
        <v>0.27700000000000002</v>
      </c>
    </row>
    <row r="281" spans="1:15" hidden="1" x14ac:dyDescent="0.3">
      <c r="A281" s="84">
        <f t="shared" ca="1" si="32"/>
        <v>24.405593835316527</v>
      </c>
      <c r="B281" s="99">
        <f t="shared" ca="1" si="32"/>
        <v>21.109414752209844</v>
      </c>
      <c r="C281" s="99">
        <f t="shared" ca="1" si="32"/>
        <v>32.474037195803149</v>
      </c>
      <c r="D281" s="84">
        <f t="shared" ca="1" si="32"/>
        <v>33.799657755229738</v>
      </c>
      <c r="E281" s="100">
        <f t="shared" ca="1" si="33"/>
        <v>47.726404145827793</v>
      </c>
      <c r="F281" s="11">
        <f t="shared" ca="1" si="34"/>
        <v>32.474037195803149</v>
      </c>
      <c r="G281" s="11">
        <f t="shared" ca="1" si="35"/>
        <v>53.583451948012993</v>
      </c>
      <c r="H281" s="11">
        <f t="shared" ca="1" si="36"/>
        <v>66.273694951032894</v>
      </c>
      <c r="I281" s="11">
        <f t="shared" ca="1" si="37"/>
        <v>66.273694951032894</v>
      </c>
      <c r="J281" s="11">
        <f t="shared" ca="1" si="38"/>
        <v>114.00009909686068</v>
      </c>
      <c r="K281" s="11"/>
      <c r="L281" s="11"/>
      <c r="M281" s="11"/>
      <c r="N281" s="101">
        <f ca="1">SMALL($J$4:$J$1003,ROWS($J$4:J281))</f>
        <v>123.67039271892915</v>
      </c>
      <c r="O281" s="3">
        <f ca="1">ROWS($O$4:O281)/COUNT($N$4:$N$1003)</f>
        <v>0.27800000000000002</v>
      </c>
    </row>
    <row r="282" spans="1:15" hidden="1" x14ac:dyDescent="0.3">
      <c r="A282" s="84">
        <f t="shared" ca="1" si="32"/>
        <v>39.691073181903796</v>
      </c>
      <c r="B282" s="99">
        <f t="shared" ca="1" si="32"/>
        <v>47.148012007112655</v>
      </c>
      <c r="C282" s="99">
        <f t="shared" ca="1" si="32"/>
        <v>28.038110554945121</v>
      </c>
      <c r="D282" s="84">
        <f t="shared" ca="1" si="32"/>
        <v>30.493264694336606</v>
      </c>
      <c r="E282" s="100">
        <f t="shared" ca="1" si="33"/>
        <v>46.903505296847605</v>
      </c>
      <c r="F282" s="11">
        <f t="shared" ca="1" si="34"/>
        <v>39.691073181903796</v>
      </c>
      <c r="G282" s="11">
        <f t="shared" ca="1" si="35"/>
        <v>86.839085189016458</v>
      </c>
      <c r="H282" s="11">
        <f t="shared" ca="1" si="36"/>
        <v>70.184337876240406</v>
      </c>
      <c r="I282" s="11">
        <f t="shared" ca="1" si="37"/>
        <v>86.839085189016458</v>
      </c>
      <c r="J282" s="11">
        <f t="shared" ca="1" si="38"/>
        <v>133.74259048586407</v>
      </c>
      <c r="K282" s="11"/>
      <c r="L282" s="11"/>
      <c r="M282" s="11"/>
      <c r="N282" s="101">
        <f ca="1">SMALL($J$4:$J$1003,ROWS($J$4:J282))</f>
        <v>123.67193942447201</v>
      </c>
      <c r="O282" s="3">
        <f ca="1">ROWS($O$4:O282)/COUNT($N$4:$N$1003)</f>
        <v>0.27900000000000003</v>
      </c>
    </row>
    <row r="283" spans="1:15" hidden="1" x14ac:dyDescent="0.3">
      <c r="A283" s="84">
        <f t="shared" ca="1" si="32"/>
        <v>49.5060311092871</v>
      </c>
      <c r="B283" s="99">
        <f t="shared" ca="1" si="32"/>
        <v>50.92552397800749</v>
      </c>
      <c r="C283" s="99">
        <f t="shared" ca="1" si="32"/>
        <v>25.989749382183124</v>
      </c>
      <c r="D283" s="84">
        <f t="shared" ca="1" si="32"/>
        <v>31.074600305718448</v>
      </c>
      <c r="E283" s="100">
        <f t="shared" ca="1" si="33"/>
        <v>46.289774580380183</v>
      </c>
      <c r="F283" s="11">
        <f t="shared" ca="1" si="34"/>
        <v>49.5060311092871</v>
      </c>
      <c r="G283" s="11">
        <f t="shared" ca="1" si="35"/>
        <v>100.43155508729458</v>
      </c>
      <c r="H283" s="11">
        <f t="shared" ca="1" si="36"/>
        <v>80.580631415005541</v>
      </c>
      <c r="I283" s="11">
        <f t="shared" ca="1" si="37"/>
        <v>100.43155508729458</v>
      </c>
      <c r="J283" s="11">
        <f t="shared" ca="1" si="38"/>
        <v>146.72132966767475</v>
      </c>
      <c r="K283" s="11"/>
      <c r="L283" s="11"/>
      <c r="M283" s="11"/>
      <c r="N283" s="101">
        <f ca="1">SMALL($J$4:$J$1003,ROWS($J$4:J283))</f>
        <v>123.69766360071648</v>
      </c>
      <c r="O283" s="3">
        <f ca="1">ROWS($O$4:O283)/COUNT($N$4:$N$1003)</f>
        <v>0.28000000000000003</v>
      </c>
    </row>
    <row r="284" spans="1:15" hidden="1" x14ac:dyDescent="0.3">
      <c r="A284" s="84">
        <f t="shared" ca="1" si="32"/>
        <v>23.538818718242396</v>
      </c>
      <c r="B284" s="99">
        <f t="shared" ca="1" si="32"/>
        <v>33.142719547079345</v>
      </c>
      <c r="C284" s="99">
        <f t="shared" ca="1" si="32"/>
        <v>54.146484475507549</v>
      </c>
      <c r="D284" s="84">
        <f t="shared" ca="1" si="32"/>
        <v>54.589979099334059</v>
      </c>
      <c r="E284" s="100">
        <f t="shared" ca="1" si="33"/>
        <v>34.91044476780322</v>
      </c>
      <c r="F284" s="11">
        <f t="shared" ca="1" si="34"/>
        <v>54.146484475507549</v>
      </c>
      <c r="G284" s="11">
        <f t="shared" ca="1" si="35"/>
        <v>87.289204022586887</v>
      </c>
      <c r="H284" s="11">
        <f t="shared" ca="1" si="36"/>
        <v>108.73646357484161</v>
      </c>
      <c r="I284" s="11">
        <f t="shared" ca="1" si="37"/>
        <v>108.73646357484161</v>
      </c>
      <c r="J284" s="11">
        <f t="shared" ca="1" si="38"/>
        <v>143.64690834264482</v>
      </c>
      <c r="K284" s="11"/>
      <c r="L284" s="11"/>
      <c r="M284" s="11"/>
      <c r="N284" s="101">
        <f ca="1">SMALL($J$4:$J$1003,ROWS($J$4:J284))</f>
        <v>123.77674395947851</v>
      </c>
      <c r="O284" s="3">
        <f ca="1">ROWS($O$4:O284)/COUNT($N$4:$N$1003)</f>
        <v>0.28100000000000003</v>
      </c>
    </row>
    <row r="285" spans="1:15" hidden="1" x14ac:dyDescent="0.3">
      <c r="A285" s="84">
        <f t="shared" ca="1" si="32"/>
        <v>28.076257967365457</v>
      </c>
      <c r="B285" s="99">
        <f t="shared" ca="1" si="32"/>
        <v>58.447115729045798</v>
      </c>
      <c r="C285" s="99">
        <f t="shared" ca="1" si="32"/>
        <v>45.493694859254362</v>
      </c>
      <c r="D285" s="84">
        <f t="shared" ca="1" si="32"/>
        <v>56.360367858667537</v>
      </c>
      <c r="E285" s="100">
        <f t="shared" ca="1" si="33"/>
        <v>56.941831134065978</v>
      </c>
      <c r="F285" s="11">
        <f t="shared" ca="1" si="34"/>
        <v>45.493694859254362</v>
      </c>
      <c r="G285" s="11">
        <f t="shared" ca="1" si="35"/>
        <v>103.94081058830017</v>
      </c>
      <c r="H285" s="11">
        <f t="shared" ca="1" si="36"/>
        <v>101.85406271792189</v>
      </c>
      <c r="I285" s="11">
        <f t="shared" ca="1" si="37"/>
        <v>103.94081058830017</v>
      </c>
      <c r="J285" s="11">
        <f t="shared" ca="1" si="38"/>
        <v>160.88264172236615</v>
      </c>
      <c r="K285" s="11"/>
      <c r="L285" s="11"/>
      <c r="M285" s="11"/>
      <c r="N285" s="101">
        <f ca="1">SMALL($J$4:$J$1003,ROWS($J$4:J285))</f>
        <v>123.85826344146929</v>
      </c>
      <c r="O285" s="3">
        <f ca="1">ROWS($O$4:O285)/COUNT($N$4:$N$1003)</f>
        <v>0.28199999999999997</v>
      </c>
    </row>
    <row r="286" spans="1:15" hidden="1" x14ac:dyDescent="0.3">
      <c r="A286" s="84">
        <f t="shared" ca="1" si="32"/>
        <v>51.564768850277119</v>
      </c>
      <c r="B286" s="99">
        <f t="shared" ca="1" si="32"/>
        <v>33.795273732729171</v>
      </c>
      <c r="C286" s="99">
        <f t="shared" ca="1" si="32"/>
        <v>53.164337222260741</v>
      </c>
      <c r="D286" s="84">
        <f t="shared" ca="1" si="32"/>
        <v>59.18442135792224</v>
      </c>
      <c r="E286" s="100">
        <f t="shared" ca="1" si="33"/>
        <v>35.69153976071329</v>
      </c>
      <c r="F286" s="11">
        <f t="shared" ca="1" si="34"/>
        <v>53.164337222260741</v>
      </c>
      <c r="G286" s="11">
        <f t="shared" ca="1" si="35"/>
        <v>86.959610954989913</v>
      </c>
      <c r="H286" s="11">
        <f t="shared" ca="1" si="36"/>
        <v>112.34875858018299</v>
      </c>
      <c r="I286" s="11">
        <f t="shared" ca="1" si="37"/>
        <v>112.34875858018299</v>
      </c>
      <c r="J286" s="11">
        <f t="shared" ca="1" si="38"/>
        <v>148.04029834089627</v>
      </c>
      <c r="K286" s="11"/>
      <c r="L286" s="11"/>
      <c r="M286" s="11"/>
      <c r="N286" s="101">
        <f ca="1">SMALL($J$4:$J$1003,ROWS($J$4:J286))</f>
        <v>123.88881370010799</v>
      </c>
      <c r="O286" s="3">
        <f ca="1">ROWS($O$4:O286)/COUNT($N$4:$N$1003)</f>
        <v>0.28299999999999997</v>
      </c>
    </row>
    <row r="287" spans="1:15" hidden="1" x14ac:dyDescent="0.3">
      <c r="A287" s="84">
        <f t="shared" ca="1" si="32"/>
        <v>56.855869063893117</v>
      </c>
      <c r="B287" s="99">
        <f t="shared" ca="1" si="32"/>
        <v>53.076710843992728</v>
      </c>
      <c r="C287" s="99">
        <f t="shared" ca="1" si="32"/>
        <v>31.311614979133783</v>
      </c>
      <c r="D287" s="84">
        <f t="shared" ca="1" si="32"/>
        <v>38.934486916270721</v>
      </c>
      <c r="E287" s="100">
        <f t="shared" ca="1" si="33"/>
        <v>55.086767834249962</v>
      </c>
      <c r="F287" s="11">
        <f t="shared" ca="1" si="34"/>
        <v>56.855869063893117</v>
      </c>
      <c r="G287" s="11">
        <f t="shared" ca="1" si="35"/>
        <v>109.93257990788584</v>
      </c>
      <c r="H287" s="11">
        <f t="shared" ca="1" si="36"/>
        <v>95.790355980163838</v>
      </c>
      <c r="I287" s="11">
        <f t="shared" ca="1" si="37"/>
        <v>109.93257990788584</v>
      </c>
      <c r="J287" s="11">
        <f t="shared" ca="1" si="38"/>
        <v>165.01934774213581</v>
      </c>
      <c r="K287" s="11"/>
      <c r="L287" s="11"/>
      <c r="M287" s="11"/>
      <c r="N287" s="101">
        <f ca="1">SMALL($J$4:$J$1003,ROWS($J$4:J287))</f>
        <v>124.06286584749269</v>
      </c>
      <c r="O287" s="3">
        <f ca="1">ROWS($O$4:O287)/COUNT($N$4:$N$1003)</f>
        <v>0.28399999999999997</v>
      </c>
    </row>
    <row r="288" spans="1:15" hidden="1" x14ac:dyDescent="0.3">
      <c r="A288" s="84">
        <f t="shared" ca="1" si="32"/>
        <v>58.106783724886533</v>
      </c>
      <c r="B288" s="99">
        <f t="shared" ca="1" si="32"/>
        <v>21.027263159817068</v>
      </c>
      <c r="C288" s="99">
        <f t="shared" ca="1" si="32"/>
        <v>21.001161445692414</v>
      </c>
      <c r="D288" s="84">
        <f t="shared" ca="1" si="32"/>
        <v>24.081535804321241</v>
      </c>
      <c r="E288" s="100">
        <f t="shared" ca="1" si="33"/>
        <v>50.802631521739926</v>
      </c>
      <c r="F288" s="11">
        <f t="shared" ca="1" si="34"/>
        <v>58.106783724886533</v>
      </c>
      <c r="G288" s="11">
        <f t="shared" ca="1" si="35"/>
        <v>79.134046884703594</v>
      </c>
      <c r="H288" s="11">
        <f t="shared" ca="1" si="36"/>
        <v>82.188319529207774</v>
      </c>
      <c r="I288" s="11">
        <f t="shared" ca="1" si="37"/>
        <v>82.188319529207774</v>
      </c>
      <c r="J288" s="11">
        <f t="shared" ca="1" si="38"/>
        <v>132.9909510509477</v>
      </c>
      <c r="K288" s="11"/>
      <c r="L288" s="11"/>
      <c r="M288" s="11"/>
      <c r="N288" s="101">
        <f ca="1">SMALL($J$4:$J$1003,ROWS($J$4:J288))</f>
        <v>124.06334193857111</v>
      </c>
      <c r="O288" s="3">
        <f ca="1">ROWS($O$4:O288)/COUNT($N$4:$N$1003)</f>
        <v>0.28499999999999998</v>
      </c>
    </row>
    <row r="289" spans="1:15" hidden="1" x14ac:dyDescent="0.3">
      <c r="A289" s="84">
        <f t="shared" ca="1" si="32"/>
        <v>26.590559083738246</v>
      </c>
      <c r="B289" s="99">
        <f t="shared" ca="1" si="32"/>
        <v>59.109065450722746</v>
      </c>
      <c r="C289" s="99">
        <f t="shared" ca="1" si="32"/>
        <v>26.954835570644921</v>
      </c>
      <c r="D289" s="84">
        <f t="shared" ca="1" si="32"/>
        <v>35.040887780250642</v>
      </c>
      <c r="E289" s="100">
        <f t="shared" ca="1" si="33"/>
        <v>50.772797387081269</v>
      </c>
      <c r="F289" s="11">
        <f t="shared" ca="1" si="34"/>
        <v>26.954835570644921</v>
      </c>
      <c r="G289" s="11">
        <f t="shared" ca="1" si="35"/>
        <v>86.06390102136767</v>
      </c>
      <c r="H289" s="11">
        <f t="shared" ca="1" si="36"/>
        <v>61.99572335089556</v>
      </c>
      <c r="I289" s="11">
        <f t="shared" ca="1" si="37"/>
        <v>86.06390102136767</v>
      </c>
      <c r="J289" s="11">
        <f t="shared" ca="1" si="38"/>
        <v>136.83669840844894</v>
      </c>
      <c r="K289" s="11"/>
      <c r="L289" s="11"/>
      <c r="M289" s="11"/>
      <c r="N289" s="101">
        <f ca="1">SMALL($J$4:$J$1003,ROWS($J$4:J289))</f>
        <v>124.09124593532562</v>
      </c>
      <c r="O289" s="3">
        <f ca="1">ROWS($O$4:O289)/COUNT($N$4:$N$1003)</f>
        <v>0.28599999999999998</v>
      </c>
    </row>
    <row r="290" spans="1:15" hidden="1" x14ac:dyDescent="0.3">
      <c r="A290" s="84">
        <f t="shared" ca="1" si="32"/>
        <v>32.45323556383056</v>
      </c>
      <c r="B290" s="99">
        <f t="shared" ca="1" si="32"/>
        <v>21.143024306108362</v>
      </c>
      <c r="C290" s="99">
        <f t="shared" ca="1" si="32"/>
        <v>50.932536317577146</v>
      </c>
      <c r="D290" s="84">
        <f t="shared" ca="1" si="32"/>
        <v>48.419705065317665</v>
      </c>
      <c r="E290" s="100">
        <f t="shared" ca="1" si="33"/>
        <v>30.83435824474455</v>
      </c>
      <c r="F290" s="11">
        <f t="shared" ca="1" si="34"/>
        <v>50.932536317577146</v>
      </c>
      <c r="G290" s="11">
        <f t="shared" ca="1" si="35"/>
        <v>72.075560623685504</v>
      </c>
      <c r="H290" s="11">
        <f t="shared" ca="1" si="36"/>
        <v>99.352241382894817</v>
      </c>
      <c r="I290" s="11">
        <f t="shared" ca="1" si="37"/>
        <v>99.352241382894817</v>
      </c>
      <c r="J290" s="11">
        <f t="shared" ca="1" si="38"/>
        <v>130.18659962763937</v>
      </c>
      <c r="K290" s="11"/>
      <c r="L290" s="11"/>
      <c r="M290" s="11"/>
      <c r="N290" s="101">
        <f ca="1">SMALL($J$4:$J$1003,ROWS($J$4:J290))</f>
        <v>124.1445916864015</v>
      </c>
      <c r="O290" s="3">
        <f ca="1">ROWS($O$4:O290)/COUNT($N$4:$N$1003)</f>
        <v>0.28699999999999998</v>
      </c>
    </row>
    <row r="291" spans="1:15" hidden="1" x14ac:dyDescent="0.3">
      <c r="A291" s="84">
        <f t="shared" ca="1" si="32"/>
        <v>35.871065131861634</v>
      </c>
      <c r="B291" s="99">
        <f t="shared" ca="1" si="32"/>
        <v>57.240106060169637</v>
      </c>
      <c r="C291" s="99">
        <f t="shared" ca="1" si="32"/>
        <v>51.240191090901554</v>
      </c>
      <c r="D291" s="84">
        <f t="shared" ca="1" si="32"/>
        <v>59.052166287236943</v>
      </c>
      <c r="E291" s="100">
        <f t="shared" ca="1" si="33"/>
        <v>57.729630207143352</v>
      </c>
      <c r="F291" s="11">
        <f t="shared" ca="1" si="34"/>
        <v>51.240191090901554</v>
      </c>
      <c r="G291" s="11">
        <f t="shared" ca="1" si="35"/>
        <v>108.4802971510712</v>
      </c>
      <c r="H291" s="11">
        <f t="shared" ca="1" si="36"/>
        <v>110.29235737813849</v>
      </c>
      <c r="I291" s="11">
        <f t="shared" ca="1" si="37"/>
        <v>110.29235737813849</v>
      </c>
      <c r="J291" s="11">
        <f t="shared" ca="1" si="38"/>
        <v>168.02198758528183</v>
      </c>
      <c r="K291" s="11"/>
      <c r="L291" s="11"/>
      <c r="M291" s="11"/>
      <c r="N291" s="101">
        <f ca="1">SMALL($J$4:$J$1003,ROWS($J$4:J291))</f>
        <v>124.19782852896188</v>
      </c>
      <c r="O291" s="3">
        <f ca="1">ROWS($O$4:O291)/COUNT($N$4:$N$1003)</f>
        <v>0.28799999999999998</v>
      </c>
    </row>
    <row r="292" spans="1:15" hidden="1" x14ac:dyDescent="0.3">
      <c r="A292" s="84">
        <f t="shared" ca="1" si="32"/>
        <v>30.110935677123763</v>
      </c>
      <c r="B292" s="99">
        <f t="shared" ca="1" si="32"/>
        <v>52.959215088047685</v>
      </c>
      <c r="C292" s="99">
        <f t="shared" ca="1" si="32"/>
        <v>45.92530236723114</v>
      </c>
      <c r="D292" s="84">
        <f t="shared" ca="1" si="32"/>
        <v>22.080187957798223</v>
      </c>
      <c r="E292" s="100">
        <f t="shared" ca="1" si="33"/>
        <v>30.687116212911626</v>
      </c>
      <c r="F292" s="11">
        <f t="shared" ca="1" si="34"/>
        <v>45.92530236723114</v>
      </c>
      <c r="G292" s="11">
        <f t="shared" ca="1" si="35"/>
        <v>98.884517455278825</v>
      </c>
      <c r="H292" s="11">
        <f t="shared" ca="1" si="36"/>
        <v>68.005490325029371</v>
      </c>
      <c r="I292" s="11">
        <f t="shared" ca="1" si="37"/>
        <v>98.884517455278825</v>
      </c>
      <c r="J292" s="11">
        <f t="shared" ca="1" si="38"/>
        <v>129.57163366819046</v>
      </c>
      <c r="K292" s="11"/>
      <c r="L292" s="11"/>
      <c r="M292" s="11"/>
      <c r="N292" s="101">
        <f ca="1">SMALL($J$4:$J$1003,ROWS($J$4:J292))</f>
        <v>124.20652811400311</v>
      </c>
      <c r="O292" s="3">
        <f ca="1">ROWS($O$4:O292)/COUNT($N$4:$N$1003)</f>
        <v>0.28899999999999998</v>
      </c>
    </row>
    <row r="293" spans="1:15" hidden="1" x14ac:dyDescent="0.3">
      <c r="A293" s="84">
        <f t="shared" ca="1" si="32"/>
        <v>26.30207970316571</v>
      </c>
      <c r="B293" s="99">
        <f t="shared" ca="1" si="32"/>
        <v>48.138396241346626</v>
      </c>
      <c r="C293" s="99">
        <f t="shared" ca="1" si="32"/>
        <v>50.341905608143236</v>
      </c>
      <c r="D293" s="84">
        <f t="shared" ca="1" si="32"/>
        <v>42.162969034093123</v>
      </c>
      <c r="E293" s="100">
        <f t="shared" ca="1" si="33"/>
        <v>42.124124755137316</v>
      </c>
      <c r="F293" s="11">
        <f t="shared" ca="1" si="34"/>
        <v>50.341905608143236</v>
      </c>
      <c r="G293" s="11">
        <f t="shared" ca="1" si="35"/>
        <v>98.480301849489862</v>
      </c>
      <c r="H293" s="11">
        <f t="shared" ca="1" si="36"/>
        <v>92.504874642236359</v>
      </c>
      <c r="I293" s="11">
        <f t="shared" ca="1" si="37"/>
        <v>98.480301849489862</v>
      </c>
      <c r="J293" s="11">
        <f t="shared" ca="1" si="38"/>
        <v>140.60442660462718</v>
      </c>
      <c r="K293" s="11"/>
      <c r="L293" s="11"/>
      <c r="M293" s="11"/>
      <c r="N293" s="101">
        <f ca="1">SMALL($J$4:$J$1003,ROWS($J$4:J293))</f>
        <v>124.26640106517139</v>
      </c>
      <c r="O293" s="3">
        <f ca="1">ROWS($O$4:O293)/COUNT($N$4:$N$1003)</f>
        <v>0.28999999999999998</v>
      </c>
    </row>
    <row r="294" spans="1:15" hidden="1" x14ac:dyDescent="0.3">
      <c r="A294" s="84">
        <f t="shared" ca="1" si="32"/>
        <v>22.93280000971421</v>
      </c>
      <c r="B294" s="99">
        <f t="shared" ca="1" si="32"/>
        <v>34.595101093916227</v>
      </c>
      <c r="C294" s="99">
        <f t="shared" ca="1" si="32"/>
        <v>33.54441671316156</v>
      </c>
      <c r="D294" s="84">
        <f t="shared" ca="1" si="32"/>
        <v>22.045943522953429</v>
      </c>
      <c r="E294" s="100">
        <f t="shared" ca="1" si="33"/>
        <v>26.882998722076131</v>
      </c>
      <c r="F294" s="11">
        <f t="shared" ca="1" si="34"/>
        <v>33.54441671316156</v>
      </c>
      <c r="G294" s="11">
        <f t="shared" ca="1" si="35"/>
        <v>68.139517807077794</v>
      </c>
      <c r="H294" s="11">
        <f t="shared" ca="1" si="36"/>
        <v>55.590360236114989</v>
      </c>
      <c r="I294" s="11">
        <f t="shared" ca="1" si="37"/>
        <v>68.139517807077794</v>
      </c>
      <c r="J294" s="11">
        <f t="shared" ca="1" si="38"/>
        <v>95.022516529153933</v>
      </c>
      <c r="K294" s="11"/>
      <c r="L294" s="11"/>
      <c r="M294" s="11"/>
      <c r="N294" s="101">
        <f ca="1">SMALL($J$4:$J$1003,ROWS($J$4:J294))</f>
        <v>124.291075878784</v>
      </c>
      <c r="O294" s="3">
        <f ca="1">ROWS($O$4:O294)/COUNT($N$4:$N$1003)</f>
        <v>0.29099999999999998</v>
      </c>
    </row>
    <row r="295" spans="1:15" hidden="1" x14ac:dyDescent="0.3">
      <c r="A295" s="84">
        <f t="shared" ca="1" si="32"/>
        <v>33.836230893126682</v>
      </c>
      <c r="B295" s="99">
        <f t="shared" ca="1" si="32"/>
        <v>38.865290899674221</v>
      </c>
      <c r="C295" s="99">
        <f t="shared" ca="1" si="32"/>
        <v>35.653479923227266</v>
      </c>
      <c r="D295" s="84">
        <f t="shared" ca="1" si="32"/>
        <v>29.620615909756573</v>
      </c>
      <c r="E295" s="100">
        <f t="shared" ca="1" si="33"/>
        <v>53.815694473745751</v>
      </c>
      <c r="F295" s="11">
        <f t="shared" ca="1" si="34"/>
        <v>35.653479923227266</v>
      </c>
      <c r="G295" s="11">
        <f t="shared" ca="1" si="35"/>
        <v>74.518770822901487</v>
      </c>
      <c r="H295" s="11">
        <f t="shared" ca="1" si="36"/>
        <v>65.274095832983846</v>
      </c>
      <c r="I295" s="11">
        <f t="shared" ca="1" si="37"/>
        <v>74.518770822901487</v>
      </c>
      <c r="J295" s="11">
        <f t="shared" ca="1" si="38"/>
        <v>128.33446529664724</v>
      </c>
      <c r="K295" s="11"/>
      <c r="L295" s="11"/>
      <c r="M295" s="11"/>
      <c r="N295" s="101">
        <f ca="1">SMALL($J$4:$J$1003,ROWS($J$4:J295))</f>
        <v>124.29229576824247</v>
      </c>
      <c r="O295" s="3">
        <f ca="1">ROWS($O$4:O295)/COUNT($N$4:$N$1003)</f>
        <v>0.29199999999999998</v>
      </c>
    </row>
    <row r="296" spans="1:15" hidden="1" x14ac:dyDescent="0.3">
      <c r="A296" s="84">
        <f t="shared" ca="1" si="32"/>
        <v>42.377344640355574</v>
      </c>
      <c r="B296" s="99">
        <f t="shared" ca="1" si="32"/>
        <v>20.937468040667593</v>
      </c>
      <c r="C296" s="99">
        <f t="shared" ca="1" si="32"/>
        <v>25.236786056226475</v>
      </c>
      <c r="D296" s="84">
        <f t="shared" ca="1" si="32"/>
        <v>45.093773533760171</v>
      </c>
      <c r="E296" s="100">
        <f t="shared" ca="1" si="33"/>
        <v>45.565915258855775</v>
      </c>
      <c r="F296" s="11">
        <f t="shared" ca="1" si="34"/>
        <v>42.377344640355574</v>
      </c>
      <c r="G296" s="11">
        <f t="shared" ca="1" si="35"/>
        <v>63.31481268102317</v>
      </c>
      <c r="H296" s="11">
        <f t="shared" ca="1" si="36"/>
        <v>87.471118174115745</v>
      </c>
      <c r="I296" s="11">
        <f t="shared" ca="1" si="37"/>
        <v>87.471118174115745</v>
      </c>
      <c r="J296" s="11">
        <f t="shared" ca="1" si="38"/>
        <v>133.03703343297153</v>
      </c>
      <c r="K296" s="11"/>
      <c r="L296" s="11"/>
      <c r="M296" s="11"/>
      <c r="N296" s="101">
        <f ca="1">SMALL($J$4:$J$1003,ROWS($J$4:J296))</f>
        <v>124.5160222008315</v>
      </c>
      <c r="O296" s="3">
        <f ca="1">ROWS($O$4:O296)/COUNT($N$4:$N$1003)</f>
        <v>0.29299999999999998</v>
      </c>
    </row>
    <row r="297" spans="1:15" hidden="1" x14ac:dyDescent="0.3">
      <c r="A297" s="84">
        <f t="shared" ca="1" si="32"/>
        <v>51.582182755912889</v>
      </c>
      <c r="B297" s="99">
        <f t="shared" ca="1" si="32"/>
        <v>40.38537890718986</v>
      </c>
      <c r="C297" s="99">
        <f t="shared" ca="1" si="32"/>
        <v>34.864226659889539</v>
      </c>
      <c r="D297" s="84">
        <f t="shared" ca="1" si="32"/>
        <v>53.112915967457212</v>
      </c>
      <c r="E297" s="100">
        <f t="shared" ca="1" si="33"/>
        <v>23.90006821639108</v>
      </c>
      <c r="F297" s="11">
        <f t="shared" ca="1" si="34"/>
        <v>51.582182755912889</v>
      </c>
      <c r="G297" s="11">
        <f t="shared" ca="1" si="35"/>
        <v>91.967561663102742</v>
      </c>
      <c r="H297" s="11">
        <f t="shared" ca="1" si="36"/>
        <v>104.69509872337011</v>
      </c>
      <c r="I297" s="11">
        <f t="shared" ca="1" si="37"/>
        <v>104.69509872337011</v>
      </c>
      <c r="J297" s="11">
        <f t="shared" ca="1" si="38"/>
        <v>128.59516693976119</v>
      </c>
      <c r="K297" s="11"/>
      <c r="L297" s="11"/>
      <c r="M297" s="11"/>
      <c r="N297" s="101">
        <f ca="1">SMALL($J$4:$J$1003,ROWS($J$4:J297))</f>
        <v>124.54775017967215</v>
      </c>
      <c r="O297" s="3">
        <f ca="1">ROWS($O$4:O297)/COUNT($N$4:$N$1003)</f>
        <v>0.29399999999999998</v>
      </c>
    </row>
    <row r="298" spans="1:15" hidden="1" x14ac:dyDescent="0.3">
      <c r="A298" s="84">
        <f t="shared" ca="1" si="32"/>
        <v>23.343454338985158</v>
      </c>
      <c r="B298" s="99">
        <f t="shared" ca="1" si="32"/>
        <v>39.191460851951177</v>
      </c>
      <c r="C298" s="99">
        <f t="shared" ca="1" si="32"/>
        <v>29.398117980547337</v>
      </c>
      <c r="D298" s="84">
        <f t="shared" ca="1" si="32"/>
        <v>33.428475096340648</v>
      </c>
      <c r="E298" s="100">
        <f t="shared" ca="1" si="33"/>
        <v>21.954410376994872</v>
      </c>
      <c r="F298" s="11">
        <f t="shared" ca="1" si="34"/>
        <v>29.398117980547337</v>
      </c>
      <c r="G298" s="11">
        <f t="shared" ca="1" si="35"/>
        <v>68.589578832498518</v>
      </c>
      <c r="H298" s="11">
        <f t="shared" ca="1" si="36"/>
        <v>62.826593076887988</v>
      </c>
      <c r="I298" s="11">
        <f t="shared" ca="1" si="37"/>
        <v>68.589578832498518</v>
      </c>
      <c r="J298" s="11">
        <f t="shared" ca="1" si="38"/>
        <v>90.54398920949339</v>
      </c>
      <c r="K298" s="11"/>
      <c r="L298" s="11"/>
      <c r="M298" s="11"/>
      <c r="N298" s="101">
        <f ca="1">SMALL($J$4:$J$1003,ROWS($J$4:J298))</f>
        <v>124.62724846432062</v>
      </c>
      <c r="O298" s="3">
        <f ca="1">ROWS($O$4:O298)/COUNT($N$4:$N$1003)</f>
        <v>0.29499999999999998</v>
      </c>
    </row>
    <row r="299" spans="1:15" hidden="1" x14ac:dyDescent="0.3">
      <c r="A299" s="84">
        <f t="shared" ca="1" si="32"/>
        <v>55.861575526164039</v>
      </c>
      <c r="B299" s="99">
        <f t="shared" ca="1" si="32"/>
        <v>33.910910733568187</v>
      </c>
      <c r="C299" s="99">
        <f t="shared" ca="1" si="32"/>
        <v>43.064155119777794</v>
      </c>
      <c r="D299" s="84">
        <f t="shared" ca="1" si="32"/>
        <v>45.378864030847794</v>
      </c>
      <c r="E299" s="100">
        <f t="shared" ca="1" si="33"/>
        <v>39.102478323211912</v>
      </c>
      <c r="F299" s="11">
        <f t="shared" ca="1" si="34"/>
        <v>55.861575526164039</v>
      </c>
      <c r="G299" s="11">
        <f t="shared" ca="1" si="35"/>
        <v>89.772486259732233</v>
      </c>
      <c r="H299" s="11">
        <f t="shared" ca="1" si="36"/>
        <v>101.24043955701183</v>
      </c>
      <c r="I299" s="11">
        <f t="shared" ca="1" si="37"/>
        <v>101.24043955701183</v>
      </c>
      <c r="J299" s="11">
        <f t="shared" ca="1" si="38"/>
        <v>140.34291788022375</v>
      </c>
      <c r="K299" s="11"/>
      <c r="L299" s="11"/>
      <c r="M299" s="11"/>
      <c r="N299" s="101">
        <f ca="1">SMALL($J$4:$J$1003,ROWS($J$4:J299))</f>
        <v>124.69227305583733</v>
      </c>
      <c r="O299" s="3">
        <f ca="1">ROWS($O$4:O299)/COUNT($N$4:$N$1003)</f>
        <v>0.29599999999999999</v>
      </c>
    </row>
    <row r="300" spans="1:15" hidden="1" x14ac:dyDescent="0.3">
      <c r="A300" s="84">
        <f t="shared" ca="1" si="32"/>
        <v>45.658228502641563</v>
      </c>
      <c r="B300" s="99">
        <f t="shared" ca="1" si="32"/>
        <v>28.621587404715733</v>
      </c>
      <c r="C300" s="99">
        <f t="shared" ca="1" si="32"/>
        <v>39.407885503332452</v>
      </c>
      <c r="D300" s="84">
        <f t="shared" ca="1" si="32"/>
        <v>26.667134744402851</v>
      </c>
      <c r="E300" s="100">
        <f t="shared" ca="1" si="33"/>
        <v>23.419653219611149</v>
      </c>
      <c r="F300" s="11">
        <f t="shared" ca="1" si="34"/>
        <v>45.658228502641563</v>
      </c>
      <c r="G300" s="11">
        <f t="shared" ca="1" si="35"/>
        <v>74.279815907357289</v>
      </c>
      <c r="H300" s="11">
        <f t="shared" ca="1" si="36"/>
        <v>72.325363247044407</v>
      </c>
      <c r="I300" s="11">
        <f t="shared" ca="1" si="37"/>
        <v>74.279815907357289</v>
      </c>
      <c r="J300" s="11">
        <f t="shared" ca="1" si="38"/>
        <v>97.699469126968438</v>
      </c>
      <c r="K300" s="11"/>
      <c r="L300" s="11"/>
      <c r="M300" s="11"/>
      <c r="N300" s="101">
        <f ca="1">SMALL($J$4:$J$1003,ROWS($J$4:J300))</f>
        <v>124.80011410456464</v>
      </c>
      <c r="O300" s="3">
        <f ca="1">ROWS($O$4:O300)/COUNT($N$4:$N$1003)</f>
        <v>0.29699999999999999</v>
      </c>
    </row>
    <row r="301" spans="1:15" hidden="1" x14ac:dyDescent="0.3">
      <c r="A301" s="84">
        <f t="shared" ca="1" si="32"/>
        <v>34.522983577368407</v>
      </c>
      <c r="B301" s="99">
        <f t="shared" ca="1" si="32"/>
        <v>41.041465940448276</v>
      </c>
      <c r="C301" s="99">
        <f t="shared" ca="1" si="32"/>
        <v>59.339896300865917</v>
      </c>
      <c r="D301" s="84">
        <f t="shared" ca="1" si="32"/>
        <v>31.000786380902248</v>
      </c>
      <c r="E301" s="100">
        <f t="shared" ca="1" si="33"/>
        <v>34.970533883716577</v>
      </c>
      <c r="F301" s="11">
        <f t="shared" ca="1" si="34"/>
        <v>59.339896300865917</v>
      </c>
      <c r="G301" s="11">
        <f t="shared" ca="1" si="35"/>
        <v>100.38136224131419</v>
      </c>
      <c r="H301" s="11">
        <f t="shared" ca="1" si="36"/>
        <v>90.340682681768158</v>
      </c>
      <c r="I301" s="11">
        <f t="shared" ca="1" si="37"/>
        <v>100.38136224131419</v>
      </c>
      <c r="J301" s="11">
        <f t="shared" ca="1" si="38"/>
        <v>135.35189612503078</v>
      </c>
      <c r="K301" s="11"/>
      <c r="L301" s="11"/>
      <c r="M301" s="11"/>
      <c r="N301" s="101">
        <f ca="1">SMALL($J$4:$J$1003,ROWS($J$4:J301))</f>
        <v>124.82218364762844</v>
      </c>
      <c r="O301" s="3">
        <f ca="1">ROWS($O$4:O301)/COUNT($N$4:$N$1003)</f>
        <v>0.29799999999999999</v>
      </c>
    </row>
    <row r="302" spans="1:15" hidden="1" x14ac:dyDescent="0.3">
      <c r="A302" s="84">
        <f t="shared" ca="1" si="32"/>
        <v>53.576415594715414</v>
      </c>
      <c r="B302" s="99">
        <f t="shared" ca="1" si="32"/>
        <v>36.994476049346531</v>
      </c>
      <c r="C302" s="99">
        <f t="shared" ca="1" si="32"/>
        <v>23.146323603930107</v>
      </c>
      <c r="D302" s="84">
        <f t="shared" ca="1" si="32"/>
        <v>33.269773498641079</v>
      </c>
      <c r="E302" s="100">
        <f t="shared" ca="1" si="33"/>
        <v>22.458266569657603</v>
      </c>
      <c r="F302" s="11">
        <f t="shared" ca="1" si="34"/>
        <v>53.576415594715414</v>
      </c>
      <c r="G302" s="11">
        <f t="shared" ca="1" si="35"/>
        <v>90.570891644061945</v>
      </c>
      <c r="H302" s="11">
        <f t="shared" ca="1" si="36"/>
        <v>86.846189093356486</v>
      </c>
      <c r="I302" s="11">
        <f t="shared" ca="1" si="37"/>
        <v>90.570891644061945</v>
      </c>
      <c r="J302" s="11">
        <f t="shared" ca="1" si="38"/>
        <v>113.02915821371954</v>
      </c>
      <c r="K302" s="11"/>
      <c r="L302" s="11"/>
      <c r="M302" s="11"/>
      <c r="N302" s="101">
        <f ca="1">SMALL($J$4:$J$1003,ROWS($J$4:J302))</f>
        <v>124.8850809480528</v>
      </c>
      <c r="O302" s="3">
        <f ca="1">ROWS($O$4:O302)/COUNT($N$4:$N$1003)</f>
        <v>0.29899999999999999</v>
      </c>
    </row>
    <row r="303" spans="1:15" hidden="1" x14ac:dyDescent="0.3">
      <c r="A303" s="84">
        <f t="shared" ca="1" si="32"/>
        <v>24.435586646374396</v>
      </c>
      <c r="B303" s="99">
        <f t="shared" ca="1" si="32"/>
        <v>54.438474248539492</v>
      </c>
      <c r="C303" s="99">
        <f t="shared" ca="1" si="32"/>
        <v>55.118902209656596</v>
      </c>
      <c r="D303" s="84">
        <f t="shared" ca="1" si="32"/>
        <v>25.260539581810875</v>
      </c>
      <c r="E303" s="100">
        <f t="shared" ca="1" si="33"/>
        <v>28.524221408554354</v>
      </c>
      <c r="F303" s="11">
        <f t="shared" ca="1" si="34"/>
        <v>55.118902209656596</v>
      </c>
      <c r="G303" s="11">
        <f t="shared" ca="1" si="35"/>
        <v>109.55737645819609</v>
      </c>
      <c r="H303" s="11">
        <f t="shared" ca="1" si="36"/>
        <v>80.379441791467471</v>
      </c>
      <c r="I303" s="11">
        <f t="shared" ca="1" si="37"/>
        <v>109.55737645819609</v>
      </c>
      <c r="J303" s="11">
        <f t="shared" ca="1" si="38"/>
        <v>138.08159786675043</v>
      </c>
      <c r="K303" s="11"/>
      <c r="L303" s="11"/>
      <c r="M303" s="11"/>
      <c r="N303" s="101">
        <f ca="1">SMALL($J$4:$J$1003,ROWS($J$4:J303))</f>
        <v>124.88573421400332</v>
      </c>
      <c r="O303" s="3">
        <f ca="1">ROWS($O$4:O303)/COUNT($N$4:$N$1003)</f>
        <v>0.3</v>
      </c>
    </row>
    <row r="304" spans="1:15" hidden="1" x14ac:dyDescent="0.3">
      <c r="A304" s="84">
        <f t="shared" ca="1" si="32"/>
        <v>55.497787573909193</v>
      </c>
      <c r="B304" s="99">
        <f t="shared" ca="1" si="32"/>
        <v>56.888836008134163</v>
      </c>
      <c r="C304" s="99">
        <f t="shared" ca="1" si="32"/>
        <v>30.862702025596693</v>
      </c>
      <c r="D304" s="84">
        <f t="shared" ca="1" si="32"/>
        <v>55.692857770773074</v>
      </c>
      <c r="E304" s="100">
        <f t="shared" ca="1" si="33"/>
        <v>50.34077646471637</v>
      </c>
      <c r="F304" s="11">
        <f t="shared" ca="1" si="34"/>
        <v>55.497787573909193</v>
      </c>
      <c r="G304" s="11">
        <f t="shared" ca="1" si="35"/>
        <v>112.38662358204336</v>
      </c>
      <c r="H304" s="11">
        <f t="shared" ca="1" si="36"/>
        <v>111.19064534468227</v>
      </c>
      <c r="I304" s="11">
        <f t="shared" ca="1" si="37"/>
        <v>112.38662358204336</v>
      </c>
      <c r="J304" s="11">
        <f t="shared" ca="1" si="38"/>
        <v>162.72740004675973</v>
      </c>
      <c r="K304" s="11"/>
      <c r="L304" s="11"/>
      <c r="M304" s="11"/>
      <c r="N304" s="101">
        <f ca="1">SMALL($J$4:$J$1003,ROWS($J$4:J304))</f>
        <v>124.9113239669671</v>
      </c>
      <c r="O304" s="3">
        <f ca="1">ROWS($O$4:O304)/COUNT($N$4:$N$1003)</f>
        <v>0.30099999999999999</v>
      </c>
    </row>
    <row r="305" spans="1:15" hidden="1" x14ac:dyDescent="0.3">
      <c r="A305" s="84">
        <f t="shared" ca="1" si="32"/>
        <v>52.384455952186627</v>
      </c>
      <c r="B305" s="99">
        <f t="shared" ca="1" si="32"/>
        <v>57.368544191216387</v>
      </c>
      <c r="C305" s="99">
        <f t="shared" ca="1" si="32"/>
        <v>27.759546307264628</v>
      </c>
      <c r="D305" s="84">
        <f t="shared" ca="1" si="32"/>
        <v>44.716299893294419</v>
      </c>
      <c r="E305" s="100">
        <f t="shared" ca="1" si="33"/>
        <v>32.657298493139209</v>
      </c>
      <c r="F305" s="11">
        <f t="shared" ca="1" si="34"/>
        <v>52.384455952186627</v>
      </c>
      <c r="G305" s="11">
        <f t="shared" ca="1" si="35"/>
        <v>109.75300014340301</v>
      </c>
      <c r="H305" s="11">
        <f t="shared" ca="1" si="36"/>
        <v>97.100755845481046</v>
      </c>
      <c r="I305" s="11">
        <f t="shared" ca="1" si="37"/>
        <v>109.75300014340301</v>
      </c>
      <c r="J305" s="11">
        <f t="shared" ca="1" si="38"/>
        <v>142.41029863654222</v>
      </c>
      <c r="K305" s="11"/>
      <c r="L305" s="11"/>
      <c r="M305" s="11"/>
      <c r="N305" s="101">
        <f ca="1">SMALL($J$4:$J$1003,ROWS($J$4:J305))</f>
        <v>124.93998420474426</v>
      </c>
      <c r="O305" s="3">
        <f ca="1">ROWS($O$4:O305)/COUNT($N$4:$N$1003)</f>
        <v>0.30199999999999999</v>
      </c>
    </row>
    <row r="306" spans="1:15" hidden="1" x14ac:dyDescent="0.3">
      <c r="A306" s="84">
        <f t="shared" ca="1" si="32"/>
        <v>41.331018469157442</v>
      </c>
      <c r="B306" s="99">
        <f t="shared" ca="1" si="32"/>
        <v>36.735450708471184</v>
      </c>
      <c r="C306" s="99">
        <f t="shared" ca="1" si="32"/>
        <v>56.96445164182925</v>
      </c>
      <c r="D306" s="84">
        <f t="shared" ca="1" si="32"/>
        <v>26.464878850573619</v>
      </c>
      <c r="E306" s="100">
        <f t="shared" ca="1" si="33"/>
        <v>25.559572644247901</v>
      </c>
      <c r="F306" s="11">
        <f t="shared" ca="1" si="34"/>
        <v>56.96445164182925</v>
      </c>
      <c r="G306" s="11">
        <f t="shared" ca="1" si="35"/>
        <v>93.699902350300434</v>
      </c>
      <c r="H306" s="11">
        <f t="shared" ca="1" si="36"/>
        <v>83.429330492402869</v>
      </c>
      <c r="I306" s="11">
        <f t="shared" ca="1" si="37"/>
        <v>93.699902350300434</v>
      </c>
      <c r="J306" s="11">
        <f t="shared" ca="1" si="38"/>
        <v>119.25947499454833</v>
      </c>
      <c r="K306" s="11"/>
      <c r="L306" s="11"/>
      <c r="M306" s="11"/>
      <c r="N306" s="101">
        <f ca="1">SMALL($J$4:$J$1003,ROWS($J$4:J306))</f>
        <v>124.9613333101445</v>
      </c>
      <c r="O306" s="3">
        <f ca="1">ROWS($O$4:O306)/COUNT($N$4:$N$1003)</f>
        <v>0.30299999999999999</v>
      </c>
    </row>
    <row r="307" spans="1:15" hidden="1" x14ac:dyDescent="0.3">
      <c r="A307" s="84">
        <f t="shared" ca="1" si="32"/>
        <v>58.951682655965115</v>
      </c>
      <c r="B307" s="99">
        <f t="shared" ca="1" si="32"/>
        <v>31.943839196362823</v>
      </c>
      <c r="C307" s="99">
        <f t="shared" ca="1" si="32"/>
        <v>51.125216097315132</v>
      </c>
      <c r="D307" s="84">
        <f t="shared" ca="1" si="32"/>
        <v>21.460934346192644</v>
      </c>
      <c r="E307" s="100">
        <f t="shared" ca="1" si="33"/>
        <v>59.936592791463575</v>
      </c>
      <c r="F307" s="11">
        <f t="shared" ca="1" si="34"/>
        <v>58.951682655965115</v>
      </c>
      <c r="G307" s="11">
        <f t="shared" ca="1" si="35"/>
        <v>90.895521852327931</v>
      </c>
      <c r="H307" s="11">
        <f t="shared" ca="1" si="36"/>
        <v>80.412617002157759</v>
      </c>
      <c r="I307" s="11">
        <f t="shared" ca="1" si="37"/>
        <v>90.895521852327931</v>
      </c>
      <c r="J307" s="11">
        <f t="shared" ca="1" si="38"/>
        <v>150.8321146437915</v>
      </c>
      <c r="K307" s="11"/>
      <c r="L307" s="11"/>
      <c r="M307" s="11"/>
      <c r="N307" s="101">
        <f ca="1">SMALL($J$4:$J$1003,ROWS($J$4:J307))</f>
        <v>124.9842961877084</v>
      </c>
      <c r="O307" s="3">
        <f ca="1">ROWS($O$4:O307)/COUNT($N$4:$N$1003)</f>
        <v>0.30399999999999999</v>
      </c>
    </row>
    <row r="308" spans="1:15" hidden="1" x14ac:dyDescent="0.3">
      <c r="A308" s="84">
        <f t="shared" ca="1" si="32"/>
        <v>21.774152059195238</v>
      </c>
      <c r="B308" s="99">
        <f t="shared" ca="1" si="32"/>
        <v>47.889231046119228</v>
      </c>
      <c r="C308" s="99">
        <f t="shared" ca="1" si="32"/>
        <v>46.133685374885694</v>
      </c>
      <c r="D308" s="84">
        <f t="shared" ca="1" si="32"/>
        <v>48.664450415866355</v>
      </c>
      <c r="E308" s="100">
        <f t="shared" ca="1" si="33"/>
        <v>36.830983659886463</v>
      </c>
      <c r="F308" s="11">
        <f t="shared" ca="1" si="34"/>
        <v>46.133685374885694</v>
      </c>
      <c r="G308" s="11">
        <f t="shared" ca="1" si="35"/>
        <v>94.022916421004922</v>
      </c>
      <c r="H308" s="11">
        <f t="shared" ca="1" si="36"/>
        <v>94.798135790752042</v>
      </c>
      <c r="I308" s="11">
        <f t="shared" ca="1" si="37"/>
        <v>94.798135790752042</v>
      </c>
      <c r="J308" s="11">
        <f t="shared" ca="1" si="38"/>
        <v>131.62911945063851</v>
      </c>
      <c r="K308" s="11"/>
      <c r="L308" s="11"/>
      <c r="M308" s="11"/>
      <c r="N308" s="101">
        <f ca="1">SMALL($J$4:$J$1003,ROWS($J$4:J308))</f>
        <v>125.02511692682228</v>
      </c>
      <c r="O308" s="3">
        <f ca="1">ROWS($O$4:O308)/COUNT($N$4:$N$1003)</f>
        <v>0.30499999999999999</v>
      </c>
    </row>
    <row r="309" spans="1:15" hidden="1" x14ac:dyDescent="0.3">
      <c r="A309" s="84">
        <f t="shared" ca="1" si="32"/>
        <v>25.068958380210219</v>
      </c>
      <c r="B309" s="99">
        <f t="shared" ca="1" si="32"/>
        <v>42.450625275734183</v>
      </c>
      <c r="C309" s="99">
        <f t="shared" ca="1" si="32"/>
        <v>58.472081268185789</v>
      </c>
      <c r="D309" s="84">
        <f t="shared" ca="1" si="32"/>
        <v>27.213019141536012</v>
      </c>
      <c r="E309" s="100">
        <f t="shared" ca="1" si="33"/>
        <v>55.274545449378806</v>
      </c>
      <c r="F309" s="11">
        <f t="shared" ca="1" si="34"/>
        <v>58.472081268185789</v>
      </c>
      <c r="G309" s="11">
        <f t="shared" ca="1" si="35"/>
        <v>100.92270654391997</v>
      </c>
      <c r="H309" s="11">
        <f t="shared" ca="1" si="36"/>
        <v>85.685100409721798</v>
      </c>
      <c r="I309" s="11">
        <f t="shared" ca="1" si="37"/>
        <v>100.92270654391997</v>
      </c>
      <c r="J309" s="11">
        <f t="shared" ca="1" si="38"/>
        <v>156.19725199329878</v>
      </c>
      <c r="K309" s="11"/>
      <c r="L309" s="11"/>
      <c r="M309" s="11"/>
      <c r="N309" s="101">
        <f ca="1">SMALL($J$4:$J$1003,ROWS($J$4:J309))</f>
        <v>125.07477116264667</v>
      </c>
      <c r="O309" s="3">
        <f ca="1">ROWS($O$4:O309)/COUNT($N$4:$N$1003)</f>
        <v>0.30599999999999999</v>
      </c>
    </row>
    <row r="310" spans="1:15" hidden="1" x14ac:dyDescent="0.3">
      <c r="A310" s="84">
        <f t="shared" ca="1" si="32"/>
        <v>39.979219938398202</v>
      </c>
      <c r="B310" s="99">
        <f t="shared" ca="1" si="32"/>
        <v>31.703961107989052</v>
      </c>
      <c r="C310" s="99">
        <f t="shared" ca="1" si="32"/>
        <v>21.651487458501162</v>
      </c>
      <c r="D310" s="84">
        <f t="shared" ca="1" si="32"/>
        <v>41.485478030409098</v>
      </c>
      <c r="E310" s="100">
        <f t="shared" ca="1" si="33"/>
        <v>43.650707770784337</v>
      </c>
      <c r="F310" s="11">
        <f t="shared" ca="1" si="34"/>
        <v>39.979219938398202</v>
      </c>
      <c r="G310" s="11">
        <f t="shared" ca="1" si="35"/>
        <v>71.683181046387261</v>
      </c>
      <c r="H310" s="11">
        <f t="shared" ca="1" si="36"/>
        <v>81.4646979688073</v>
      </c>
      <c r="I310" s="11">
        <f t="shared" ca="1" si="37"/>
        <v>81.4646979688073</v>
      </c>
      <c r="J310" s="11">
        <f t="shared" ca="1" si="38"/>
        <v>125.11540573959164</v>
      </c>
      <c r="K310" s="11"/>
      <c r="L310" s="11"/>
      <c r="M310" s="11"/>
      <c r="N310" s="101">
        <f ca="1">SMALL($J$4:$J$1003,ROWS($J$4:J310))</f>
        <v>125.07831198283661</v>
      </c>
      <c r="O310" s="3">
        <f ca="1">ROWS($O$4:O310)/COUNT($N$4:$N$1003)</f>
        <v>0.307</v>
      </c>
    </row>
    <row r="311" spans="1:15" hidden="1" x14ac:dyDescent="0.3">
      <c r="A311" s="84">
        <f t="shared" ca="1" si="32"/>
        <v>27.706751103781514</v>
      </c>
      <c r="B311" s="99">
        <f t="shared" ca="1" si="32"/>
        <v>56.329124092514455</v>
      </c>
      <c r="C311" s="99">
        <f t="shared" ca="1" si="32"/>
        <v>56.808262404451789</v>
      </c>
      <c r="D311" s="84">
        <f t="shared" ca="1" si="32"/>
        <v>33.450148433098917</v>
      </c>
      <c r="E311" s="100">
        <f t="shared" ca="1" si="33"/>
        <v>36.374279317295588</v>
      </c>
      <c r="F311" s="11">
        <f t="shared" ca="1" si="34"/>
        <v>56.808262404451789</v>
      </c>
      <c r="G311" s="11">
        <f t="shared" ca="1" si="35"/>
        <v>113.13738649696624</v>
      </c>
      <c r="H311" s="11">
        <f t="shared" ca="1" si="36"/>
        <v>90.258410837550713</v>
      </c>
      <c r="I311" s="11">
        <f t="shared" ca="1" si="37"/>
        <v>113.13738649696624</v>
      </c>
      <c r="J311" s="11">
        <f t="shared" ca="1" si="38"/>
        <v>149.51166581426185</v>
      </c>
      <c r="K311" s="11"/>
      <c r="L311" s="11"/>
      <c r="M311" s="11"/>
      <c r="N311" s="101">
        <f ca="1">SMALL($J$4:$J$1003,ROWS($J$4:J311))</f>
        <v>125.11540573959164</v>
      </c>
      <c r="O311" s="3">
        <f ca="1">ROWS($O$4:O311)/COUNT($N$4:$N$1003)</f>
        <v>0.308</v>
      </c>
    </row>
    <row r="312" spans="1:15" hidden="1" x14ac:dyDescent="0.3">
      <c r="A312" s="84">
        <f t="shared" ca="1" si="32"/>
        <v>42.404753114503748</v>
      </c>
      <c r="B312" s="99">
        <f t="shared" ca="1" si="32"/>
        <v>22.496497121756477</v>
      </c>
      <c r="C312" s="99">
        <f t="shared" ca="1" si="32"/>
        <v>57.030744311505543</v>
      </c>
      <c r="D312" s="84">
        <f t="shared" ca="1" si="32"/>
        <v>59.548275863805344</v>
      </c>
      <c r="E312" s="100">
        <f t="shared" ca="1" si="33"/>
        <v>35.491999174326082</v>
      </c>
      <c r="F312" s="11">
        <f t="shared" ca="1" si="34"/>
        <v>57.030744311505543</v>
      </c>
      <c r="G312" s="11">
        <f t="shared" ca="1" si="35"/>
        <v>79.52724143326202</v>
      </c>
      <c r="H312" s="11">
        <f t="shared" ca="1" si="36"/>
        <v>116.57902017531089</v>
      </c>
      <c r="I312" s="11">
        <f t="shared" ca="1" si="37"/>
        <v>116.57902017531089</v>
      </c>
      <c r="J312" s="11">
        <f t="shared" ca="1" si="38"/>
        <v>152.07101934963697</v>
      </c>
      <c r="K312" s="11"/>
      <c r="L312" s="11"/>
      <c r="M312" s="11"/>
      <c r="N312" s="101">
        <f ca="1">SMALL($J$4:$J$1003,ROWS($J$4:J312))</f>
        <v>125.22636215062761</v>
      </c>
      <c r="O312" s="3">
        <f ca="1">ROWS($O$4:O312)/COUNT($N$4:$N$1003)</f>
        <v>0.309</v>
      </c>
    </row>
    <row r="313" spans="1:15" hidden="1" x14ac:dyDescent="0.3">
      <c r="A313" s="84">
        <f t="shared" ca="1" si="32"/>
        <v>31.412995182150443</v>
      </c>
      <c r="B313" s="99">
        <f t="shared" ca="1" si="32"/>
        <v>30.358979768815058</v>
      </c>
      <c r="C313" s="99">
        <f t="shared" ca="1" si="32"/>
        <v>28.607717388978617</v>
      </c>
      <c r="D313" s="84">
        <f t="shared" ca="1" si="32"/>
        <v>25.792784565295999</v>
      </c>
      <c r="E313" s="100">
        <f t="shared" ca="1" si="33"/>
        <v>56.099475322753413</v>
      </c>
      <c r="F313" s="11">
        <f t="shared" ca="1" si="34"/>
        <v>31.412995182150443</v>
      </c>
      <c r="G313" s="11">
        <f t="shared" ca="1" si="35"/>
        <v>61.7719749509655</v>
      </c>
      <c r="H313" s="11">
        <f t="shared" ca="1" si="36"/>
        <v>57.205779747446442</v>
      </c>
      <c r="I313" s="11">
        <f t="shared" ca="1" si="37"/>
        <v>61.7719749509655</v>
      </c>
      <c r="J313" s="11">
        <f t="shared" ca="1" si="38"/>
        <v>117.87145027371892</v>
      </c>
      <c r="K313" s="11"/>
      <c r="L313" s="11"/>
      <c r="M313" s="11"/>
      <c r="N313" s="101">
        <f ca="1">SMALL($J$4:$J$1003,ROWS($J$4:J313))</f>
        <v>125.23118575658222</v>
      </c>
      <c r="O313" s="3">
        <f ca="1">ROWS($O$4:O313)/COUNT($N$4:$N$1003)</f>
        <v>0.31</v>
      </c>
    </row>
    <row r="314" spans="1:15" hidden="1" x14ac:dyDescent="0.3">
      <c r="A314" s="84">
        <f t="shared" ca="1" si="32"/>
        <v>51.08405032358823</v>
      </c>
      <c r="B314" s="99">
        <f t="shared" ca="1" si="32"/>
        <v>50.278623007203336</v>
      </c>
      <c r="C314" s="99">
        <f t="shared" ca="1" si="32"/>
        <v>34.605034989036326</v>
      </c>
      <c r="D314" s="84">
        <f t="shared" ca="1" si="32"/>
        <v>25.836239006601044</v>
      </c>
      <c r="E314" s="100">
        <f t="shared" ca="1" si="33"/>
        <v>56.88777052552944</v>
      </c>
      <c r="F314" s="11">
        <f t="shared" ca="1" si="34"/>
        <v>51.08405032358823</v>
      </c>
      <c r="G314" s="11">
        <f t="shared" ca="1" si="35"/>
        <v>101.36267333079157</v>
      </c>
      <c r="H314" s="11">
        <f t="shared" ca="1" si="36"/>
        <v>76.920289330189277</v>
      </c>
      <c r="I314" s="11">
        <f t="shared" ca="1" si="37"/>
        <v>101.36267333079157</v>
      </c>
      <c r="J314" s="11">
        <f t="shared" ca="1" si="38"/>
        <v>158.250443856321</v>
      </c>
      <c r="K314" s="11"/>
      <c r="L314" s="11"/>
      <c r="M314" s="11"/>
      <c r="N314" s="101">
        <f ca="1">SMALL($J$4:$J$1003,ROWS($J$4:J314))</f>
        <v>125.26516754789867</v>
      </c>
      <c r="O314" s="3">
        <f ca="1">ROWS($O$4:O314)/COUNT($N$4:$N$1003)</f>
        <v>0.311</v>
      </c>
    </row>
    <row r="315" spans="1:15" hidden="1" x14ac:dyDescent="0.3">
      <c r="A315" s="84">
        <f t="shared" ca="1" si="32"/>
        <v>25.78675547877538</v>
      </c>
      <c r="B315" s="99">
        <f t="shared" ca="1" si="32"/>
        <v>40.050928648666797</v>
      </c>
      <c r="C315" s="99">
        <f t="shared" ca="1" si="32"/>
        <v>58.728092027273306</v>
      </c>
      <c r="D315" s="84">
        <f t="shared" ca="1" si="32"/>
        <v>54.5199564033407</v>
      </c>
      <c r="E315" s="100">
        <f t="shared" ca="1" si="33"/>
        <v>25.678856302720334</v>
      </c>
      <c r="F315" s="11">
        <f t="shared" ca="1" si="34"/>
        <v>58.728092027273306</v>
      </c>
      <c r="G315" s="11">
        <f t="shared" ca="1" si="35"/>
        <v>98.779020675940103</v>
      </c>
      <c r="H315" s="11">
        <f t="shared" ca="1" si="36"/>
        <v>113.24804843061401</v>
      </c>
      <c r="I315" s="11">
        <f t="shared" ca="1" si="37"/>
        <v>113.24804843061401</v>
      </c>
      <c r="J315" s="11">
        <f t="shared" ca="1" si="38"/>
        <v>138.92690473333434</v>
      </c>
      <c r="K315" s="11"/>
      <c r="L315" s="11"/>
      <c r="M315" s="11"/>
      <c r="N315" s="101">
        <f ca="1">SMALL($J$4:$J$1003,ROWS($J$4:J315))</f>
        <v>125.26945773962657</v>
      </c>
      <c r="O315" s="3">
        <f ca="1">ROWS($O$4:O315)/COUNT($N$4:$N$1003)</f>
        <v>0.312</v>
      </c>
    </row>
    <row r="316" spans="1:15" hidden="1" x14ac:dyDescent="0.3">
      <c r="A316" s="84">
        <f t="shared" ca="1" si="32"/>
        <v>35.668197719655751</v>
      </c>
      <c r="B316" s="99">
        <f t="shared" ca="1" si="32"/>
        <v>41.549993841311263</v>
      </c>
      <c r="C316" s="99">
        <f t="shared" ca="1" si="32"/>
        <v>56.587573809066576</v>
      </c>
      <c r="D316" s="84">
        <f t="shared" ca="1" si="32"/>
        <v>51.370924260632144</v>
      </c>
      <c r="E316" s="100">
        <f t="shared" ca="1" si="33"/>
        <v>50.419462263702925</v>
      </c>
      <c r="F316" s="11">
        <f t="shared" ca="1" si="34"/>
        <v>56.587573809066576</v>
      </c>
      <c r="G316" s="11">
        <f t="shared" ca="1" si="35"/>
        <v>98.137567650377832</v>
      </c>
      <c r="H316" s="11">
        <f t="shared" ca="1" si="36"/>
        <v>107.95849806969872</v>
      </c>
      <c r="I316" s="11">
        <f t="shared" ca="1" si="37"/>
        <v>107.95849806969872</v>
      </c>
      <c r="J316" s="11">
        <f t="shared" ca="1" si="38"/>
        <v>158.37796033340163</v>
      </c>
      <c r="K316" s="11"/>
      <c r="L316" s="11"/>
      <c r="M316" s="11"/>
      <c r="N316" s="101">
        <f ca="1">SMALL($J$4:$J$1003,ROWS($J$4:J316))</f>
        <v>125.30229136088343</v>
      </c>
      <c r="O316" s="3">
        <f ca="1">ROWS($O$4:O316)/COUNT($N$4:$N$1003)</f>
        <v>0.313</v>
      </c>
    </row>
    <row r="317" spans="1:15" hidden="1" x14ac:dyDescent="0.3">
      <c r="A317" s="84">
        <f t="shared" ca="1" si="32"/>
        <v>36.163488029365062</v>
      </c>
      <c r="B317" s="99">
        <f t="shared" ca="1" si="32"/>
        <v>45.704138525098195</v>
      </c>
      <c r="C317" s="99">
        <f t="shared" ca="1" si="32"/>
        <v>25.699458253440419</v>
      </c>
      <c r="D317" s="84">
        <f t="shared" ca="1" si="32"/>
        <v>27.773278031685162</v>
      </c>
      <c r="E317" s="100">
        <f t="shared" ca="1" si="33"/>
        <v>47.513622020421295</v>
      </c>
      <c r="F317" s="11">
        <f t="shared" ca="1" si="34"/>
        <v>36.163488029365062</v>
      </c>
      <c r="G317" s="11">
        <f t="shared" ca="1" si="35"/>
        <v>81.867626554463257</v>
      </c>
      <c r="H317" s="11">
        <f t="shared" ca="1" si="36"/>
        <v>63.936766061050221</v>
      </c>
      <c r="I317" s="11">
        <f t="shared" ca="1" si="37"/>
        <v>81.867626554463257</v>
      </c>
      <c r="J317" s="11">
        <f t="shared" ca="1" si="38"/>
        <v>129.38124857488455</v>
      </c>
      <c r="K317" s="11"/>
      <c r="L317" s="11"/>
      <c r="M317" s="11"/>
      <c r="N317" s="101">
        <f ca="1">SMALL($J$4:$J$1003,ROWS($J$4:J317))</f>
        <v>125.32086295459874</v>
      </c>
      <c r="O317" s="3">
        <f ca="1">ROWS($O$4:O317)/COUNT($N$4:$N$1003)</f>
        <v>0.314</v>
      </c>
    </row>
    <row r="318" spans="1:15" hidden="1" x14ac:dyDescent="0.3">
      <c r="A318" s="84">
        <f t="shared" ca="1" si="32"/>
        <v>44.578489438564745</v>
      </c>
      <c r="B318" s="99">
        <f t="shared" ca="1" si="32"/>
        <v>54.569111845407143</v>
      </c>
      <c r="C318" s="99">
        <f t="shared" ca="1" si="32"/>
        <v>57.58087289956466</v>
      </c>
      <c r="D318" s="84">
        <f t="shared" ca="1" si="32"/>
        <v>44.010602271337383</v>
      </c>
      <c r="E318" s="100">
        <f t="shared" ca="1" si="33"/>
        <v>34.405791455159118</v>
      </c>
      <c r="F318" s="11">
        <f t="shared" ca="1" si="34"/>
        <v>57.58087289956466</v>
      </c>
      <c r="G318" s="11">
        <f t="shared" ca="1" si="35"/>
        <v>112.1499847449718</v>
      </c>
      <c r="H318" s="11">
        <f t="shared" ca="1" si="36"/>
        <v>101.59147517090204</v>
      </c>
      <c r="I318" s="11">
        <f t="shared" ca="1" si="37"/>
        <v>112.1499847449718</v>
      </c>
      <c r="J318" s="11">
        <f t="shared" ca="1" si="38"/>
        <v>146.55577620013094</v>
      </c>
      <c r="K318" s="11"/>
      <c r="L318" s="11"/>
      <c r="M318" s="11"/>
      <c r="N318" s="101">
        <f ca="1">SMALL($J$4:$J$1003,ROWS($J$4:J318))</f>
        <v>125.36089671864748</v>
      </c>
      <c r="O318" s="3">
        <f ca="1">ROWS($O$4:O318)/COUNT($N$4:$N$1003)</f>
        <v>0.315</v>
      </c>
    </row>
    <row r="319" spans="1:15" hidden="1" x14ac:dyDescent="0.3">
      <c r="A319" s="84">
        <f t="shared" ca="1" si="32"/>
        <v>53.146437809977726</v>
      </c>
      <c r="B319" s="99">
        <f t="shared" ca="1" si="32"/>
        <v>33.616166740610026</v>
      </c>
      <c r="C319" s="99">
        <f t="shared" ca="1" si="32"/>
        <v>52.837757229084843</v>
      </c>
      <c r="D319" s="84">
        <f t="shared" ca="1" si="32"/>
        <v>24.79514640901003</v>
      </c>
      <c r="E319" s="100">
        <f t="shared" ca="1" si="33"/>
        <v>28.433230053930714</v>
      </c>
      <c r="F319" s="11">
        <f t="shared" ca="1" si="34"/>
        <v>53.146437809977726</v>
      </c>
      <c r="G319" s="11">
        <f t="shared" ca="1" si="35"/>
        <v>86.762604550587753</v>
      </c>
      <c r="H319" s="11">
        <f t="shared" ca="1" si="36"/>
        <v>77.941584218987757</v>
      </c>
      <c r="I319" s="11">
        <f t="shared" ca="1" si="37"/>
        <v>86.762604550587753</v>
      </c>
      <c r="J319" s="11">
        <f t="shared" ca="1" si="38"/>
        <v>115.19583460451847</v>
      </c>
      <c r="K319" s="11"/>
      <c r="L319" s="11"/>
      <c r="M319" s="11"/>
      <c r="N319" s="101">
        <f ca="1">SMALL($J$4:$J$1003,ROWS($J$4:J319))</f>
        <v>125.36418588589034</v>
      </c>
      <c r="O319" s="3">
        <f ca="1">ROWS($O$4:O319)/COUNT($N$4:$N$1003)</f>
        <v>0.316</v>
      </c>
    </row>
    <row r="320" spans="1:15" hidden="1" x14ac:dyDescent="0.3">
      <c r="A320" s="84">
        <f t="shared" ca="1" si="32"/>
        <v>40.154381197242976</v>
      </c>
      <c r="B320" s="99">
        <f t="shared" ca="1" si="32"/>
        <v>59.77337113211388</v>
      </c>
      <c r="C320" s="99">
        <f t="shared" ca="1" si="32"/>
        <v>32.482471478696283</v>
      </c>
      <c r="D320" s="84">
        <f t="shared" ca="1" si="32"/>
        <v>35.898013040746477</v>
      </c>
      <c r="E320" s="100">
        <f t="shared" ca="1" si="33"/>
        <v>42.492760876854419</v>
      </c>
      <c r="F320" s="11">
        <f t="shared" ca="1" si="34"/>
        <v>40.154381197242976</v>
      </c>
      <c r="G320" s="11">
        <f t="shared" ca="1" si="35"/>
        <v>99.927752329356849</v>
      </c>
      <c r="H320" s="11">
        <f t="shared" ca="1" si="36"/>
        <v>76.052394237989461</v>
      </c>
      <c r="I320" s="11">
        <f t="shared" ca="1" si="37"/>
        <v>99.927752329356849</v>
      </c>
      <c r="J320" s="11">
        <f t="shared" ca="1" si="38"/>
        <v>142.42051320621127</v>
      </c>
      <c r="K320" s="11"/>
      <c r="L320" s="11"/>
      <c r="M320" s="11"/>
      <c r="N320" s="101">
        <f ca="1">SMALL($J$4:$J$1003,ROWS($J$4:J320))</f>
        <v>125.41156285234035</v>
      </c>
      <c r="O320" s="3">
        <f ca="1">ROWS($O$4:O320)/COUNT($N$4:$N$1003)</f>
        <v>0.317</v>
      </c>
    </row>
    <row r="321" spans="1:15" hidden="1" x14ac:dyDescent="0.3">
      <c r="A321" s="84">
        <f t="shared" ca="1" si="32"/>
        <v>54.073334935401043</v>
      </c>
      <c r="B321" s="99">
        <f t="shared" ca="1" si="32"/>
        <v>47.109091881819822</v>
      </c>
      <c r="C321" s="99">
        <f t="shared" ca="1" si="32"/>
        <v>32.064678294541501</v>
      </c>
      <c r="D321" s="84">
        <f t="shared" ca="1" si="32"/>
        <v>25.156904587246053</v>
      </c>
      <c r="E321" s="100">
        <f t="shared" ca="1" si="33"/>
        <v>58.639988125436609</v>
      </c>
      <c r="F321" s="11">
        <f t="shared" ca="1" si="34"/>
        <v>54.073334935401043</v>
      </c>
      <c r="G321" s="11">
        <f t="shared" ca="1" si="35"/>
        <v>101.18242681722086</v>
      </c>
      <c r="H321" s="11">
        <f t="shared" ca="1" si="36"/>
        <v>79.230239522647096</v>
      </c>
      <c r="I321" s="11">
        <f t="shared" ca="1" si="37"/>
        <v>101.18242681722086</v>
      </c>
      <c r="J321" s="11">
        <f t="shared" ca="1" si="38"/>
        <v>159.82241494265747</v>
      </c>
      <c r="K321" s="11"/>
      <c r="L321" s="11"/>
      <c r="M321" s="11"/>
      <c r="N321" s="101">
        <f ca="1">SMALL($J$4:$J$1003,ROWS($J$4:J321))</f>
        <v>125.41468229504196</v>
      </c>
      <c r="O321" s="3">
        <f ca="1">ROWS($O$4:O321)/COUNT($N$4:$N$1003)</f>
        <v>0.318</v>
      </c>
    </row>
    <row r="322" spans="1:15" hidden="1" x14ac:dyDescent="0.3">
      <c r="A322" s="84">
        <f t="shared" ca="1" si="32"/>
        <v>21.042840735724777</v>
      </c>
      <c r="B322" s="99">
        <f t="shared" ca="1" si="32"/>
        <v>26.236129130653811</v>
      </c>
      <c r="C322" s="99">
        <f t="shared" ca="1" si="32"/>
        <v>38.57124194548981</v>
      </c>
      <c r="D322" s="84">
        <f t="shared" ca="1" si="32"/>
        <v>52.50065256729723</v>
      </c>
      <c r="E322" s="100">
        <f t="shared" ca="1" si="33"/>
        <v>35.150137066175247</v>
      </c>
      <c r="F322" s="11">
        <f t="shared" ca="1" si="34"/>
        <v>38.57124194548981</v>
      </c>
      <c r="G322" s="11">
        <f t="shared" ca="1" si="35"/>
        <v>64.807371076143625</v>
      </c>
      <c r="H322" s="11">
        <f t="shared" ca="1" si="36"/>
        <v>91.07189451278704</v>
      </c>
      <c r="I322" s="11">
        <f t="shared" ca="1" si="37"/>
        <v>91.07189451278704</v>
      </c>
      <c r="J322" s="11">
        <f t="shared" ca="1" si="38"/>
        <v>126.22203157896229</v>
      </c>
      <c r="K322" s="11"/>
      <c r="L322" s="11"/>
      <c r="M322" s="11"/>
      <c r="N322" s="101">
        <f ca="1">SMALL($J$4:$J$1003,ROWS($J$4:J322))</f>
        <v>125.43351388832491</v>
      </c>
      <c r="O322" s="3">
        <f ca="1">ROWS($O$4:O322)/COUNT($N$4:$N$1003)</f>
        <v>0.31900000000000001</v>
      </c>
    </row>
    <row r="323" spans="1:15" hidden="1" x14ac:dyDescent="0.3">
      <c r="A323" s="84">
        <f t="shared" ca="1" si="32"/>
        <v>55.690778602424125</v>
      </c>
      <c r="B323" s="99">
        <f t="shared" ca="1" si="32"/>
        <v>22.048264604986507</v>
      </c>
      <c r="C323" s="99">
        <f t="shared" ca="1" si="32"/>
        <v>37.952741159883757</v>
      </c>
      <c r="D323" s="84">
        <f t="shared" ca="1" si="32"/>
        <v>21.644710151973282</v>
      </c>
      <c r="E323" s="100">
        <f t="shared" ca="1" si="33"/>
        <v>59.386465976593627</v>
      </c>
      <c r="F323" s="11">
        <f t="shared" ca="1" si="34"/>
        <v>55.690778602424125</v>
      </c>
      <c r="G323" s="11">
        <f t="shared" ca="1" si="35"/>
        <v>77.739043207410631</v>
      </c>
      <c r="H323" s="11">
        <f t="shared" ca="1" si="36"/>
        <v>77.335488754397403</v>
      </c>
      <c r="I323" s="11">
        <f t="shared" ca="1" si="37"/>
        <v>77.739043207410631</v>
      </c>
      <c r="J323" s="11">
        <f t="shared" ca="1" si="38"/>
        <v>137.12550918400427</v>
      </c>
      <c r="K323" s="11"/>
      <c r="L323" s="11"/>
      <c r="M323" s="11"/>
      <c r="N323" s="101">
        <f ca="1">SMALL($J$4:$J$1003,ROWS($J$4:J323))</f>
        <v>125.4605518766609</v>
      </c>
      <c r="O323" s="3">
        <f ca="1">ROWS($O$4:O323)/COUNT($N$4:$N$1003)</f>
        <v>0.32</v>
      </c>
    </row>
    <row r="324" spans="1:15" hidden="1" x14ac:dyDescent="0.3">
      <c r="A324" s="84">
        <f t="shared" ca="1" si="32"/>
        <v>57.26016229630256</v>
      </c>
      <c r="B324" s="99">
        <f t="shared" ca="1" si="32"/>
        <v>42.775203255862024</v>
      </c>
      <c r="C324" s="99">
        <f t="shared" ca="1" si="32"/>
        <v>26.617541448894578</v>
      </c>
      <c r="D324" s="84">
        <f t="shared" ref="D324" ca="1" si="39">D$1+(D$2-D$1)*RAND()</f>
        <v>24.263288755157856</v>
      </c>
      <c r="E324" s="100">
        <f t="shared" ca="1" si="33"/>
        <v>29.836869410014884</v>
      </c>
      <c r="F324" s="11">
        <f t="shared" ca="1" si="34"/>
        <v>57.26016229630256</v>
      </c>
      <c r="G324" s="11">
        <f t="shared" ca="1" si="35"/>
        <v>100.03536555216459</v>
      </c>
      <c r="H324" s="11">
        <f t="shared" ca="1" si="36"/>
        <v>81.523451051460412</v>
      </c>
      <c r="I324" s="11">
        <f t="shared" ca="1" si="37"/>
        <v>100.03536555216459</v>
      </c>
      <c r="J324" s="11">
        <f t="shared" ca="1" si="38"/>
        <v>129.87223496217948</v>
      </c>
      <c r="K324" s="11"/>
      <c r="L324" s="11"/>
      <c r="M324" s="11"/>
      <c r="N324" s="101">
        <f ca="1">SMALL($J$4:$J$1003,ROWS($J$4:J324))</f>
        <v>125.49435320531856</v>
      </c>
      <c r="O324" s="3">
        <f ca="1">ROWS($O$4:O324)/COUNT($N$4:$N$1003)</f>
        <v>0.32100000000000001</v>
      </c>
    </row>
    <row r="325" spans="1:15" hidden="1" x14ac:dyDescent="0.3">
      <c r="A325" s="84">
        <f t="shared" ref="A325:D388" ca="1" si="40">A$1+(A$2-A$1)*RAND()</f>
        <v>47.722413650846121</v>
      </c>
      <c r="B325" s="99">
        <f t="shared" ca="1" si="40"/>
        <v>21.738985766145916</v>
      </c>
      <c r="C325" s="99">
        <f t="shared" ca="1" si="40"/>
        <v>47.329377896542276</v>
      </c>
      <c r="D325" s="84">
        <f t="shared" ca="1" si="40"/>
        <v>29.384802229848084</v>
      </c>
      <c r="E325" s="100">
        <f t="shared" ref="E325:E388" ca="1" si="41">E$1+(E$2-E$1)*RAND()</f>
        <v>53.788109332110629</v>
      </c>
      <c r="F325" s="11">
        <f t="shared" ref="F325:F388" ca="1" si="42">MAX(A325,C325)</f>
        <v>47.722413650846121</v>
      </c>
      <c r="G325" s="11">
        <f t="shared" ref="G325:G388" ca="1" si="43">F325+B325</f>
        <v>69.461399416992037</v>
      </c>
      <c r="H325" s="11">
        <f t="shared" ref="H325:H388" ca="1" si="44">F325+D325</f>
        <v>77.107215880694213</v>
      </c>
      <c r="I325" s="11">
        <f t="shared" ref="I325:I388" ca="1" si="45">MAX(G325:H325)</f>
        <v>77.107215880694213</v>
      </c>
      <c r="J325" s="11">
        <f t="shared" ref="J325:J388" ca="1" si="46">I325+E325</f>
        <v>130.89532521280483</v>
      </c>
      <c r="K325" s="11"/>
      <c r="L325" s="11"/>
      <c r="M325" s="11"/>
      <c r="N325" s="101">
        <f ca="1">SMALL($J$4:$J$1003,ROWS($J$4:J325))</f>
        <v>125.50114875285927</v>
      </c>
      <c r="O325" s="3">
        <f ca="1">ROWS($O$4:O325)/COUNT($N$4:$N$1003)</f>
        <v>0.32200000000000001</v>
      </c>
    </row>
    <row r="326" spans="1:15" hidden="1" x14ac:dyDescent="0.3">
      <c r="A326" s="84">
        <f t="shared" ca="1" si="40"/>
        <v>55.531841292301024</v>
      </c>
      <c r="B326" s="99">
        <f t="shared" ca="1" si="40"/>
        <v>39.499069941082411</v>
      </c>
      <c r="C326" s="99">
        <f t="shared" ca="1" si="40"/>
        <v>57.107943109411494</v>
      </c>
      <c r="D326" s="84">
        <f t="shared" ca="1" si="40"/>
        <v>44.466530466626459</v>
      </c>
      <c r="E326" s="100">
        <f t="shared" ca="1" si="41"/>
        <v>30.803575934663009</v>
      </c>
      <c r="F326" s="11">
        <f t="shared" ca="1" si="42"/>
        <v>57.107943109411494</v>
      </c>
      <c r="G326" s="11">
        <f t="shared" ca="1" si="43"/>
        <v>96.607013050493904</v>
      </c>
      <c r="H326" s="11">
        <f t="shared" ca="1" si="44"/>
        <v>101.57447357603795</v>
      </c>
      <c r="I326" s="11">
        <f t="shared" ca="1" si="45"/>
        <v>101.57447357603795</v>
      </c>
      <c r="J326" s="11">
        <f t="shared" ca="1" si="46"/>
        <v>132.37804951070095</v>
      </c>
      <c r="K326" s="11"/>
      <c r="L326" s="11"/>
      <c r="M326" s="11"/>
      <c r="N326" s="101">
        <f ca="1">SMALL($J$4:$J$1003,ROWS($J$4:J326))</f>
        <v>125.55790085293785</v>
      </c>
      <c r="O326" s="3">
        <f ca="1">ROWS($O$4:O326)/COUNT($N$4:$N$1003)</f>
        <v>0.32300000000000001</v>
      </c>
    </row>
    <row r="327" spans="1:15" hidden="1" x14ac:dyDescent="0.3">
      <c r="A327" s="84">
        <f t="shared" ca="1" si="40"/>
        <v>37.398475627279254</v>
      </c>
      <c r="B327" s="99">
        <f t="shared" ca="1" si="40"/>
        <v>26.392766681145922</v>
      </c>
      <c r="C327" s="99">
        <f t="shared" ca="1" si="40"/>
        <v>53.653221862495009</v>
      </c>
      <c r="D327" s="84">
        <f t="shared" ca="1" si="40"/>
        <v>46.737638686082157</v>
      </c>
      <c r="E327" s="100">
        <f t="shared" ca="1" si="41"/>
        <v>52.680908451591719</v>
      </c>
      <c r="F327" s="11">
        <f t="shared" ca="1" si="42"/>
        <v>53.653221862495009</v>
      </c>
      <c r="G327" s="11">
        <f t="shared" ca="1" si="43"/>
        <v>80.045988543640931</v>
      </c>
      <c r="H327" s="11">
        <f t="shared" ca="1" si="44"/>
        <v>100.39086054857717</v>
      </c>
      <c r="I327" s="11">
        <f t="shared" ca="1" si="45"/>
        <v>100.39086054857717</v>
      </c>
      <c r="J327" s="11">
        <f t="shared" ca="1" si="46"/>
        <v>153.0717690001689</v>
      </c>
      <c r="K327" s="11"/>
      <c r="L327" s="11"/>
      <c r="M327" s="11"/>
      <c r="N327" s="101">
        <f ca="1">SMALL($J$4:$J$1003,ROWS($J$4:J327))</f>
        <v>125.56854415242209</v>
      </c>
      <c r="O327" s="3">
        <f ca="1">ROWS($O$4:O327)/COUNT($N$4:$N$1003)</f>
        <v>0.32400000000000001</v>
      </c>
    </row>
    <row r="328" spans="1:15" hidden="1" x14ac:dyDescent="0.3">
      <c r="A328" s="84">
        <f t="shared" ca="1" si="40"/>
        <v>29.558380768904154</v>
      </c>
      <c r="B328" s="99">
        <f t="shared" ca="1" si="40"/>
        <v>23.913801220417412</v>
      </c>
      <c r="C328" s="99">
        <f t="shared" ca="1" si="40"/>
        <v>39.315420840599344</v>
      </c>
      <c r="D328" s="84">
        <f t="shared" ca="1" si="40"/>
        <v>55.307114946546974</v>
      </c>
      <c r="E328" s="100">
        <f t="shared" ca="1" si="41"/>
        <v>35.684946365423897</v>
      </c>
      <c r="F328" s="11">
        <f t="shared" ca="1" si="42"/>
        <v>39.315420840599344</v>
      </c>
      <c r="G328" s="11">
        <f t="shared" ca="1" si="43"/>
        <v>63.229222061016756</v>
      </c>
      <c r="H328" s="11">
        <f t="shared" ca="1" si="44"/>
        <v>94.622535787146319</v>
      </c>
      <c r="I328" s="11">
        <f t="shared" ca="1" si="45"/>
        <v>94.622535787146319</v>
      </c>
      <c r="J328" s="11">
        <f t="shared" ca="1" si="46"/>
        <v>130.30748215257023</v>
      </c>
      <c r="K328" s="11"/>
      <c r="L328" s="11"/>
      <c r="M328" s="11"/>
      <c r="N328" s="101">
        <f ca="1">SMALL($J$4:$J$1003,ROWS($J$4:J328))</f>
        <v>125.61880921048362</v>
      </c>
      <c r="O328" s="3">
        <f ca="1">ROWS($O$4:O328)/COUNT($N$4:$N$1003)</f>
        <v>0.32500000000000001</v>
      </c>
    </row>
    <row r="329" spans="1:15" hidden="1" x14ac:dyDescent="0.3">
      <c r="A329" s="84">
        <f t="shared" ca="1" si="40"/>
        <v>56.792756162496751</v>
      </c>
      <c r="B329" s="99">
        <f t="shared" ca="1" si="40"/>
        <v>40.840564933153246</v>
      </c>
      <c r="C329" s="99">
        <f t="shared" ca="1" si="40"/>
        <v>25.945045026814846</v>
      </c>
      <c r="D329" s="84">
        <f t="shared" ca="1" si="40"/>
        <v>52.331084548775124</v>
      </c>
      <c r="E329" s="100">
        <f t="shared" ca="1" si="41"/>
        <v>44.008546753951563</v>
      </c>
      <c r="F329" s="11">
        <f t="shared" ca="1" si="42"/>
        <v>56.792756162496751</v>
      </c>
      <c r="G329" s="11">
        <f t="shared" ca="1" si="43"/>
        <v>97.63332109564999</v>
      </c>
      <c r="H329" s="11">
        <f t="shared" ca="1" si="44"/>
        <v>109.12384071127187</v>
      </c>
      <c r="I329" s="11">
        <f t="shared" ca="1" si="45"/>
        <v>109.12384071127187</v>
      </c>
      <c r="J329" s="11">
        <f t="shared" ca="1" si="46"/>
        <v>153.13238746522342</v>
      </c>
      <c r="K329" s="11"/>
      <c r="L329" s="11"/>
      <c r="M329" s="11"/>
      <c r="N329" s="101">
        <f ca="1">SMALL($J$4:$J$1003,ROWS($J$4:J329))</f>
        <v>125.67733189091663</v>
      </c>
      <c r="O329" s="3">
        <f ca="1">ROWS($O$4:O329)/COUNT($N$4:$N$1003)</f>
        <v>0.32600000000000001</v>
      </c>
    </row>
    <row r="330" spans="1:15" hidden="1" x14ac:dyDescent="0.3">
      <c r="A330" s="84">
        <f t="shared" ca="1" si="40"/>
        <v>29.291640511287618</v>
      </c>
      <c r="B330" s="99">
        <f t="shared" ca="1" si="40"/>
        <v>35.21729093296873</v>
      </c>
      <c r="C330" s="99">
        <f t="shared" ca="1" si="40"/>
        <v>49.646663588122586</v>
      </c>
      <c r="D330" s="84">
        <f t="shared" ca="1" si="40"/>
        <v>53.013071304447095</v>
      </c>
      <c r="E330" s="100">
        <f t="shared" ca="1" si="41"/>
        <v>46.932057580607875</v>
      </c>
      <c r="F330" s="11">
        <f t="shared" ca="1" si="42"/>
        <v>49.646663588122586</v>
      </c>
      <c r="G330" s="11">
        <f t="shared" ca="1" si="43"/>
        <v>84.863954521091316</v>
      </c>
      <c r="H330" s="11">
        <f t="shared" ca="1" si="44"/>
        <v>102.65973489256967</v>
      </c>
      <c r="I330" s="11">
        <f t="shared" ca="1" si="45"/>
        <v>102.65973489256967</v>
      </c>
      <c r="J330" s="11">
        <f t="shared" ca="1" si="46"/>
        <v>149.59179247317755</v>
      </c>
      <c r="K330" s="11"/>
      <c r="L330" s="11"/>
      <c r="M330" s="11"/>
      <c r="N330" s="101">
        <f ca="1">SMALL($J$4:$J$1003,ROWS($J$4:J330))</f>
        <v>125.76818491798089</v>
      </c>
      <c r="O330" s="3">
        <f ca="1">ROWS($O$4:O330)/COUNT($N$4:$N$1003)</f>
        <v>0.32700000000000001</v>
      </c>
    </row>
    <row r="331" spans="1:15" hidden="1" x14ac:dyDescent="0.3">
      <c r="A331" s="84">
        <f t="shared" ca="1" si="40"/>
        <v>38.553702854241976</v>
      </c>
      <c r="B331" s="99">
        <f t="shared" ca="1" si="40"/>
        <v>58.805445032579279</v>
      </c>
      <c r="C331" s="99">
        <f t="shared" ca="1" si="40"/>
        <v>51.844390946224465</v>
      </c>
      <c r="D331" s="84">
        <f t="shared" ca="1" si="40"/>
        <v>55.225049000489989</v>
      </c>
      <c r="E331" s="100">
        <f t="shared" ca="1" si="41"/>
        <v>30.360873656410227</v>
      </c>
      <c r="F331" s="11">
        <f t="shared" ca="1" si="42"/>
        <v>51.844390946224465</v>
      </c>
      <c r="G331" s="11">
        <f t="shared" ca="1" si="43"/>
        <v>110.64983597880374</v>
      </c>
      <c r="H331" s="11">
        <f t="shared" ca="1" si="44"/>
        <v>107.06943994671445</v>
      </c>
      <c r="I331" s="11">
        <f t="shared" ca="1" si="45"/>
        <v>110.64983597880374</v>
      </c>
      <c r="J331" s="11">
        <f t="shared" ca="1" si="46"/>
        <v>141.01070963521397</v>
      </c>
      <c r="K331" s="11"/>
      <c r="L331" s="11"/>
      <c r="M331" s="11"/>
      <c r="N331" s="101">
        <f ca="1">SMALL($J$4:$J$1003,ROWS($J$4:J331))</f>
        <v>125.77680559541588</v>
      </c>
      <c r="O331" s="3">
        <f ca="1">ROWS($O$4:O331)/COUNT($N$4:$N$1003)</f>
        <v>0.32800000000000001</v>
      </c>
    </row>
    <row r="332" spans="1:15" hidden="1" x14ac:dyDescent="0.3">
      <c r="A332" s="84">
        <f t="shared" ca="1" si="40"/>
        <v>26.474790880938464</v>
      </c>
      <c r="B332" s="99">
        <f t="shared" ca="1" si="40"/>
        <v>33.342707782315209</v>
      </c>
      <c r="C332" s="99">
        <f t="shared" ca="1" si="40"/>
        <v>20.612325588884332</v>
      </c>
      <c r="D332" s="84">
        <f t="shared" ca="1" si="40"/>
        <v>50.093468000283387</v>
      </c>
      <c r="E332" s="100">
        <f t="shared" ca="1" si="41"/>
        <v>57.4282331998348</v>
      </c>
      <c r="F332" s="11">
        <f t="shared" ca="1" si="42"/>
        <v>26.474790880938464</v>
      </c>
      <c r="G332" s="11">
        <f t="shared" ca="1" si="43"/>
        <v>59.817498663253673</v>
      </c>
      <c r="H332" s="11">
        <f t="shared" ca="1" si="44"/>
        <v>76.568258881221851</v>
      </c>
      <c r="I332" s="11">
        <f t="shared" ca="1" si="45"/>
        <v>76.568258881221851</v>
      </c>
      <c r="J332" s="11">
        <f t="shared" ca="1" si="46"/>
        <v>133.99649208105666</v>
      </c>
      <c r="K332" s="11"/>
      <c r="L332" s="11"/>
      <c r="M332" s="11"/>
      <c r="N332" s="101">
        <f ca="1">SMALL($J$4:$J$1003,ROWS($J$4:J332))</f>
        <v>125.79173785956326</v>
      </c>
      <c r="O332" s="3">
        <f ca="1">ROWS($O$4:O332)/COUNT($N$4:$N$1003)</f>
        <v>0.32900000000000001</v>
      </c>
    </row>
    <row r="333" spans="1:15" hidden="1" x14ac:dyDescent="0.3">
      <c r="A333" s="84">
        <f t="shared" ca="1" si="40"/>
        <v>24.786809857735204</v>
      </c>
      <c r="B333" s="99">
        <f t="shared" ca="1" si="40"/>
        <v>51.259447939438374</v>
      </c>
      <c r="C333" s="99">
        <f t="shared" ca="1" si="40"/>
        <v>49.940797586473266</v>
      </c>
      <c r="D333" s="84">
        <f t="shared" ca="1" si="40"/>
        <v>55.926235470842521</v>
      </c>
      <c r="E333" s="100">
        <f t="shared" ca="1" si="41"/>
        <v>28.255402807420417</v>
      </c>
      <c r="F333" s="11">
        <f t="shared" ca="1" si="42"/>
        <v>49.940797586473266</v>
      </c>
      <c r="G333" s="11">
        <f t="shared" ca="1" si="43"/>
        <v>101.20024552591164</v>
      </c>
      <c r="H333" s="11">
        <f t="shared" ca="1" si="44"/>
        <v>105.86703305731578</v>
      </c>
      <c r="I333" s="11">
        <f t="shared" ca="1" si="45"/>
        <v>105.86703305731578</v>
      </c>
      <c r="J333" s="11">
        <f t="shared" ca="1" si="46"/>
        <v>134.12243586473619</v>
      </c>
      <c r="K333" s="11"/>
      <c r="L333" s="11"/>
      <c r="M333" s="11"/>
      <c r="N333" s="101">
        <f ca="1">SMALL($J$4:$J$1003,ROWS($J$4:J333))</f>
        <v>125.79836959739076</v>
      </c>
      <c r="O333" s="3">
        <f ca="1">ROWS($O$4:O333)/COUNT($N$4:$N$1003)</f>
        <v>0.33</v>
      </c>
    </row>
    <row r="334" spans="1:15" hidden="1" x14ac:dyDescent="0.3">
      <c r="A334" s="84">
        <f t="shared" ca="1" si="40"/>
        <v>39.912947872891948</v>
      </c>
      <c r="B334" s="99">
        <f t="shared" ca="1" si="40"/>
        <v>51.063077191845316</v>
      </c>
      <c r="C334" s="99">
        <f t="shared" ca="1" si="40"/>
        <v>23.899921363128776</v>
      </c>
      <c r="D334" s="84">
        <f t="shared" ca="1" si="40"/>
        <v>23.14850739210355</v>
      </c>
      <c r="E334" s="100">
        <f t="shared" ca="1" si="41"/>
        <v>43.478533447428347</v>
      </c>
      <c r="F334" s="11">
        <f t="shared" ca="1" si="42"/>
        <v>39.912947872891948</v>
      </c>
      <c r="G334" s="11">
        <f t="shared" ca="1" si="43"/>
        <v>90.976025064737257</v>
      </c>
      <c r="H334" s="11">
        <f t="shared" ca="1" si="44"/>
        <v>63.061455264995502</v>
      </c>
      <c r="I334" s="11">
        <f t="shared" ca="1" si="45"/>
        <v>90.976025064737257</v>
      </c>
      <c r="J334" s="11">
        <f t="shared" ca="1" si="46"/>
        <v>134.45455851216559</v>
      </c>
      <c r="K334" s="11"/>
      <c r="L334" s="11"/>
      <c r="M334" s="11"/>
      <c r="N334" s="101">
        <f ca="1">SMALL($J$4:$J$1003,ROWS($J$4:J334))</f>
        <v>125.81618065031813</v>
      </c>
      <c r="O334" s="3">
        <f ca="1">ROWS($O$4:O334)/COUNT($N$4:$N$1003)</f>
        <v>0.33100000000000002</v>
      </c>
    </row>
    <row r="335" spans="1:15" hidden="1" x14ac:dyDescent="0.3">
      <c r="A335" s="84">
        <f t="shared" ca="1" si="40"/>
        <v>38.417887540228577</v>
      </c>
      <c r="B335" s="99">
        <f t="shared" ca="1" si="40"/>
        <v>44.430965691167543</v>
      </c>
      <c r="C335" s="99">
        <f t="shared" ca="1" si="40"/>
        <v>40.877574454054283</v>
      </c>
      <c r="D335" s="84">
        <f t="shared" ca="1" si="40"/>
        <v>42.900002723839314</v>
      </c>
      <c r="E335" s="100">
        <f t="shared" ca="1" si="41"/>
        <v>29.383859524461368</v>
      </c>
      <c r="F335" s="11">
        <f t="shared" ca="1" si="42"/>
        <v>40.877574454054283</v>
      </c>
      <c r="G335" s="11">
        <f t="shared" ca="1" si="43"/>
        <v>85.308540145221826</v>
      </c>
      <c r="H335" s="11">
        <f t="shared" ca="1" si="44"/>
        <v>83.77757717789359</v>
      </c>
      <c r="I335" s="11">
        <f t="shared" ca="1" si="45"/>
        <v>85.308540145221826</v>
      </c>
      <c r="J335" s="11">
        <f t="shared" ca="1" si="46"/>
        <v>114.6923996696832</v>
      </c>
      <c r="K335" s="11"/>
      <c r="L335" s="11"/>
      <c r="M335" s="11"/>
      <c r="N335" s="101">
        <f ca="1">SMALL($J$4:$J$1003,ROWS($J$4:J335))</f>
        <v>125.89409345948741</v>
      </c>
      <c r="O335" s="3">
        <f ca="1">ROWS($O$4:O335)/COUNT($N$4:$N$1003)</f>
        <v>0.33200000000000002</v>
      </c>
    </row>
    <row r="336" spans="1:15" hidden="1" x14ac:dyDescent="0.3">
      <c r="A336" s="84">
        <f t="shared" ca="1" si="40"/>
        <v>26.76021345255803</v>
      </c>
      <c r="B336" s="99">
        <f t="shared" ca="1" si="40"/>
        <v>40.877876752371364</v>
      </c>
      <c r="C336" s="99">
        <f t="shared" ca="1" si="40"/>
        <v>22.078604621136204</v>
      </c>
      <c r="D336" s="84">
        <f t="shared" ca="1" si="40"/>
        <v>52.966433978850247</v>
      </c>
      <c r="E336" s="100">
        <f t="shared" ca="1" si="41"/>
        <v>31.868431850139345</v>
      </c>
      <c r="F336" s="11">
        <f t="shared" ca="1" si="42"/>
        <v>26.76021345255803</v>
      </c>
      <c r="G336" s="11">
        <f t="shared" ca="1" si="43"/>
        <v>67.638090204929398</v>
      </c>
      <c r="H336" s="11">
        <f t="shared" ca="1" si="44"/>
        <v>79.726647431408281</v>
      </c>
      <c r="I336" s="11">
        <f t="shared" ca="1" si="45"/>
        <v>79.726647431408281</v>
      </c>
      <c r="J336" s="11">
        <f t="shared" ca="1" si="46"/>
        <v>111.59507928154763</v>
      </c>
      <c r="K336" s="11"/>
      <c r="L336" s="11"/>
      <c r="M336" s="11"/>
      <c r="N336" s="101">
        <f ca="1">SMALL($J$4:$J$1003,ROWS($J$4:J336))</f>
        <v>125.95923154458447</v>
      </c>
      <c r="O336" s="3">
        <f ca="1">ROWS($O$4:O336)/COUNT($N$4:$N$1003)</f>
        <v>0.33300000000000002</v>
      </c>
    </row>
    <row r="337" spans="1:15" hidden="1" x14ac:dyDescent="0.3">
      <c r="A337" s="84">
        <f t="shared" ca="1" si="40"/>
        <v>32.210226342222441</v>
      </c>
      <c r="B337" s="99">
        <f t="shared" ca="1" si="40"/>
        <v>56.117038142607662</v>
      </c>
      <c r="C337" s="99">
        <f t="shared" ca="1" si="40"/>
        <v>38.051939878954997</v>
      </c>
      <c r="D337" s="84">
        <f t="shared" ca="1" si="40"/>
        <v>49.023495389430671</v>
      </c>
      <c r="E337" s="100">
        <f t="shared" ca="1" si="41"/>
        <v>45.935970728260401</v>
      </c>
      <c r="F337" s="11">
        <f t="shared" ca="1" si="42"/>
        <v>38.051939878954997</v>
      </c>
      <c r="G337" s="11">
        <f t="shared" ca="1" si="43"/>
        <v>94.168978021562651</v>
      </c>
      <c r="H337" s="11">
        <f t="shared" ca="1" si="44"/>
        <v>87.075435268385661</v>
      </c>
      <c r="I337" s="11">
        <f t="shared" ca="1" si="45"/>
        <v>94.168978021562651</v>
      </c>
      <c r="J337" s="11">
        <f t="shared" ca="1" si="46"/>
        <v>140.10494874982305</v>
      </c>
      <c r="K337" s="11"/>
      <c r="L337" s="11"/>
      <c r="M337" s="11"/>
      <c r="N337" s="101">
        <f ca="1">SMALL($J$4:$J$1003,ROWS($J$4:J337))</f>
        <v>126.04753140785593</v>
      </c>
      <c r="O337" s="3">
        <f ca="1">ROWS($O$4:O337)/COUNT($N$4:$N$1003)</f>
        <v>0.33400000000000002</v>
      </c>
    </row>
    <row r="338" spans="1:15" hidden="1" x14ac:dyDescent="0.3">
      <c r="A338" s="84">
        <f t="shared" ca="1" si="40"/>
        <v>56.580224885156028</v>
      </c>
      <c r="B338" s="99">
        <f t="shared" ca="1" si="40"/>
        <v>35.983816499460367</v>
      </c>
      <c r="C338" s="99">
        <f t="shared" ca="1" si="40"/>
        <v>55.810766703258409</v>
      </c>
      <c r="D338" s="84">
        <f t="shared" ca="1" si="40"/>
        <v>29.04551687638568</v>
      </c>
      <c r="E338" s="100">
        <f t="shared" ca="1" si="41"/>
        <v>40.702199796699261</v>
      </c>
      <c r="F338" s="11">
        <f t="shared" ca="1" si="42"/>
        <v>56.580224885156028</v>
      </c>
      <c r="G338" s="11">
        <f t="shared" ca="1" si="43"/>
        <v>92.564041384616388</v>
      </c>
      <c r="H338" s="11">
        <f t="shared" ca="1" si="44"/>
        <v>85.625741761541704</v>
      </c>
      <c r="I338" s="11">
        <f t="shared" ca="1" si="45"/>
        <v>92.564041384616388</v>
      </c>
      <c r="J338" s="11">
        <f t="shared" ca="1" si="46"/>
        <v>133.26624118131565</v>
      </c>
      <c r="K338" s="11"/>
      <c r="L338" s="11"/>
      <c r="M338" s="11"/>
      <c r="N338" s="101">
        <f ca="1">SMALL($J$4:$J$1003,ROWS($J$4:J338))</f>
        <v>126.07638806122002</v>
      </c>
      <c r="O338" s="3">
        <f ca="1">ROWS($O$4:O338)/COUNT($N$4:$N$1003)</f>
        <v>0.33500000000000002</v>
      </c>
    </row>
    <row r="339" spans="1:15" hidden="1" x14ac:dyDescent="0.3">
      <c r="A339" s="84">
        <f t="shared" ca="1" si="40"/>
        <v>29.278974168259502</v>
      </c>
      <c r="B339" s="99">
        <f t="shared" ca="1" si="40"/>
        <v>54.38740657183466</v>
      </c>
      <c r="C339" s="99">
        <f t="shared" ca="1" si="40"/>
        <v>45.168628460391211</v>
      </c>
      <c r="D339" s="84">
        <f t="shared" ca="1" si="40"/>
        <v>20.584524890926716</v>
      </c>
      <c r="E339" s="100">
        <f t="shared" ca="1" si="41"/>
        <v>44.161737738378932</v>
      </c>
      <c r="F339" s="11">
        <f t="shared" ca="1" si="42"/>
        <v>45.168628460391211</v>
      </c>
      <c r="G339" s="11">
        <f t="shared" ca="1" si="43"/>
        <v>99.556035032225878</v>
      </c>
      <c r="H339" s="11">
        <f t="shared" ca="1" si="44"/>
        <v>65.753153351317934</v>
      </c>
      <c r="I339" s="11">
        <f t="shared" ca="1" si="45"/>
        <v>99.556035032225878</v>
      </c>
      <c r="J339" s="11">
        <f t="shared" ca="1" si="46"/>
        <v>143.71777277060482</v>
      </c>
      <c r="K339" s="11"/>
      <c r="L339" s="11"/>
      <c r="M339" s="11"/>
      <c r="N339" s="101">
        <f ca="1">SMALL($J$4:$J$1003,ROWS($J$4:J339))</f>
        <v>126.10762438955308</v>
      </c>
      <c r="O339" s="3">
        <f ca="1">ROWS($O$4:O339)/COUNT($N$4:$N$1003)</f>
        <v>0.33600000000000002</v>
      </c>
    </row>
    <row r="340" spans="1:15" hidden="1" x14ac:dyDescent="0.3">
      <c r="A340" s="84">
        <f t="shared" ca="1" si="40"/>
        <v>41.018821764902668</v>
      </c>
      <c r="B340" s="99">
        <f t="shared" ca="1" si="40"/>
        <v>41.867102557044362</v>
      </c>
      <c r="C340" s="99">
        <f t="shared" ca="1" si="40"/>
        <v>36.368100595318154</v>
      </c>
      <c r="D340" s="84">
        <f t="shared" ca="1" si="40"/>
        <v>48.552450245545394</v>
      </c>
      <c r="E340" s="100">
        <f t="shared" ca="1" si="41"/>
        <v>43.757388036327285</v>
      </c>
      <c r="F340" s="11">
        <f t="shared" ca="1" si="42"/>
        <v>41.018821764902668</v>
      </c>
      <c r="G340" s="11">
        <f t="shared" ca="1" si="43"/>
        <v>82.88592432194703</v>
      </c>
      <c r="H340" s="11">
        <f t="shared" ca="1" si="44"/>
        <v>89.57127201044807</v>
      </c>
      <c r="I340" s="11">
        <f t="shared" ca="1" si="45"/>
        <v>89.57127201044807</v>
      </c>
      <c r="J340" s="11">
        <f t="shared" ca="1" si="46"/>
        <v>133.32866004677535</v>
      </c>
      <c r="K340" s="11"/>
      <c r="L340" s="11"/>
      <c r="M340" s="11"/>
      <c r="N340" s="101">
        <f ca="1">SMALL($J$4:$J$1003,ROWS($J$4:J340))</f>
        <v>126.17074329782561</v>
      </c>
      <c r="O340" s="3">
        <f ca="1">ROWS($O$4:O340)/COUNT($N$4:$N$1003)</f>
        <v>0.33700000000000002</v>
      </c>
    </row>
    <row r="341" spans="1:15" hidden="1" x14ac:dyDescent="0.3">
      <c r="A341" s="84">
        <f t="shared" ca="1" si="40"/>
        <v>54.185486115767361</v>
      </c>
      <c r="B341" s="99">
        <f t="shared" ca="1" si="40"/>
        <v>30.732816367147628</v>
      </c>
      <c r="C341" s="99">
        <f t="shared" ca="1" si="40"/>
        <v>46.074284885184724</v>
      </c>
      <c r="D341" s="84">
        <f t="shared" ca="1" si="40"/>
        <v>56.103103398540981</v>
      </c>
      <c r="E341" s="100">
        <f t="shared" ca="1" si="41"/>
        <v>30.900621858268529</v>
      </c>
      <c r="F341" s="11">
        <f t="shared" ca="1" si="42"/>
        <v>54.185486115767361</v>
      </c>
      <c r="G341" s="11">
        <f t="shared" ca="1" si="43"/>
        <v>84.918302482914982</v>
      </c>
      <c r="H341" s="11">
        <f t="shared" ca="1" si="44"/>
        <v>110.28858951430834</v>
      </c>
      <c r="I341" s="11">
        <f t="shared" ca="1" si="45"/>
        <v>110.28858951430834</v>
      </c>
      <c r="J341" s="11">
        <f t="shared" ca="1" si="46"/>
        <v>141.18921137257686</v>
      </c>
      <c r="K341" s="11"/>
      <c r="L341" s="11"/>
      <c r="M341" s="11"/>
      <c r="N341" s="101">
        <f ca="1">SMALL($J$4:$J$1003,ROWS($J$4:J341))</f>
        <v>126.22203157896229</v>
      </c>
      <c r="O341" s="3">
        <f ca="1">ROWS($O$4:O341)/COUNT($N$4:$N$1003)</f>
        <v>0.33800000000000002</v>
      </c>
    </row>
    <row r="342" spans="1:15" hidden="1" x14ac:dyDescent="0.3">
      <c r="A342" s="84">
        <f t="shared" ca="1" si="40"/>
        <v>53.68965129306568</v>
      </c>
      <c r="B342" s="99">
        <f t="shared" ca="1" si="40"/>
        <v>23.58020924192293</v>
      </c>
      <c r="C342" s="99">
        <f t="shared" ca="1" si="40"/>
        <v>43.764268930544901</v>
      </c>
      <c r="D342" s="84">
        <f t="shared" ca="1" si="40"/>
        <v>58.08424167468975</v>
      </c>
      <c r="E342" s="100">
        <f t="shared" ca="1" si="41"/>
        <v>36.161187119313254</v>
      </c>
      <c r="F342" s="11">
        <f t="shared" ca="1" si="42"/>
        <v>53.68965129306568</v>
      </c>
      <c r="G342" s="11">
        <f t="shared" ca="1" si="43"/>
        <v>77.269860534988609</v>
      </c>
      <c r="H342" s="11">
        <f t="shared" ca="1" si="44"/>
        <v>111.77389296775543</v>
      </c>
      <c r="I342" s="11">
        <f t="shared" ca="1" si="45"/>
        <v>111.77389296775543</v>
      </c>
      <c r="J342" s="11">
        <f t="shared" ca="1" si="46"/>
        <v>147.93508008706868</v>
      </c>
      <c r="K342" s="11"/>
      <c r="L342" s="11"/>
      <c r="M342" s="11"/>
      <c r="N342" s="101">
        <f ca="1">SMALL($J$4:$J$1003,ROWS($J$4:J342))</f>
        <v>126.32228344490088</v>
      </c>
      <c r="O342" s="3">
        <f ca="1">ROWS($O$4:O342)/COUNT($N$4:$N$1003)</f>
        <v>0.33900000000000002</v>
      </c>
    </row>
    <row r="343" spans="1:15" hidden="1" x14ac:dyDescent="0.3">
      <c r="A343" s="84">
        <f t="shared" ca="1" si="40"/>
        <v>43.762276065284873</v>
      </c>
      <c r="B343" s="99">
        <f t="shared" ca="1" si="40"/>
        <v>54.445347286998221</v>
      </c>
      <c r="C343" s="99">
        <f t="shared" ca="1" si="40"/>
        <v>28.716850697313046</v>
      </c>
      <c r="D343" s="84">
        <f t="shared" ca="1" si="40"/>
        <v>34.411307806159371</v>
      </c>
      <c r="E343" s="100">
        <f t="shared" ca="1" si="41"/>
        <v>46.604672016268786</v>
      </c>
      <c r="F343" s="11">
        <f t="shared" ca="1" si="42"/>
        <v>43.762276065284873</v>
      </c>
      <c r="G343" s="11">
        <f t="shared" ca="1" si="43"/>
        <v>98.207623352283093</v>
      </c>
      <c r="H343" s="11">
        <f t="shared" ca="1" si="44"/>
        <v>78.173583871444237</v>
      </c>
      <c r="I343" s="11">
        <f t="shared" ca="1" si="45"/>
        <v>98.207623352283093</v>
      </c>
      <c r="J343" s="11">
        <f t="shared" ca="1" si="46"/>
        <v>144.81229536855187</v>
      </c>
      <c r="K343" s="11"/>
      <c r="L343" s="11"/>
      <c r="M343" s="11"/>
      <c r="N343" s="101">
        <f ca="1">SMALL($J$4:$J$1003,ROWS($J$4:J343))</f>
        <v>126.32861172596918</v>
      </c>
      <c r="O343" s="3">
        <f ca="1">ROWS($O$4:O343)/COUNT($N$4:$N$1003)</f>
        <v>0.34</v>
      </c>
    </row>
    <row r="344" spans="1:15" hidden="1" x14ac:dyDescent="0.3">
      <c r="A344" s="84">
        <f t="shared" ca="1" si="40"/>
        <v>48.660528940545994</v>
      </c>
      <c r="B344" s="99">
        <f t="shared" ca="1" si="40"/>
        <v>26.433694145008392</v>
      </c>
      <c r="C344" s="99">
        <f t="shared" ca="1" si="40"/>
        <v>20.458873077765428</v>
      </c>
      <c r="D344" s="84">
        <f t="shared" ca="1" si="40"/>
        <v>34.944292894129703</v>
      </c>
      <c r="E344" s="100">
        <f t="shared" ca="1" si="41"/>
        <v>56.501359320263987</v>
      </c>
      <c r="F344" s="11">
        <f t="shared" ca="1" si="42"/>
        <v>48.660528940545994</v>
      </c>
      <c r="G344" s="11">
        <f t="shared" ca="1" si="43"/>
        <v>75.09422308555439</v>
      </c>
      <c r="H344" s="11">
        <f t="shared" ca="1" si="44"/>
        <v>83.604821834675704</v>
      </c>
      <c r="I344" s="11">
        <f t="shared" ca="1" si="45"/>
        <v>83.604821834675704</v>
      </c>
      <c r="J344" s="11">
        <f t="shared" ca="1" si="46"/>
        <v>140.10618115493969</v>
      </c>
      <c r="K344" s="11"/>
      <c r="L344" s="11"/>
      <c r="M344" s="11"/>
      <c r="N344" s="101">
        <f ca="1">SMALL($J$4:$J$1003,ROWS($J$4:J344))</f>
        <v>126.36603540242486</v>
      </c>
      <c r="O344" s="3">
        <f ca="1">ROWS($O$4:O344)/COUNT($N$4:$N$1003)</f>
        <v>0.34100000000000003</v>
      </c>
    </row>
    <row r="345" spans="1:15" hidden="1" x14ac:dyDescent="0.3">
      <c r="A345" s="84">
        <f t="shared" ca="1" si="40"/>
        <v>35.232866525868417</v>
      </c>
      <c r="B345" s="99">
        <f t="shared" ca="1" si="40"/>
        <v>47.225877581664193</v>
      </c>
      <c r="C345" s="99">
        <f t="shared" ca="1" si="40"/>
        <v>38.492053153415419</v>
      </c>
      <c r="D345" s="84">
        <f t="shared" ca="1" si="40"/>
        <v>37.44791834345375</v>
      </c>
      <c r="E345" s="100">
        <f t="shared" ca="1" si="41"/>
        <v>27.840670227752877</v>
      </c>
      <c r="F345" s="11">
        <f t="shared" ca="1" si="42"/>
        <v>38.492053153415419</v>
      </c>
      <c r="G345" s="11">
        <f t="shared" ca="1" si="43"/>
        <v>85.717930735079619</v>
      </c>
      <c r="H345" s="11">
        <f t="shared" ca="1" si="44"/>
        <v>75.939971496869163</v>
      </c>
      <c r="I345" s="11">
        <f t="shared" ca="1" si="45"/>
        <v>85.717930735079619</v>
      </c>
      <c r="J345" s="11">
        <f t="shared" ca="1" si="46"/>
        <v>113.5586009628325</v>
      </c>
      <c r="K345" s="11"/>
      <c r="L345" s="11"/>
      <c r="M345" s="11"/>
      <c r="N345" s="101">
        <f ca="1">SMALL($J$4:$J$1003,ROWS($J$4:J345))</f>
        <v>126.42334483434601</v>
      </c>
      <c r="O345" s="3">
        <f ca="1">ROWS($O$4:O345)/COUNT($N$4:$N$1003)</f>
        <v>0.34200000000000003</v>
      </c>
    </row>
    <row r="346" spans="1:15" hidden="1" x14ac:dyDescent="0.3">
      <c r="A346" s="84">
        <f t="shared" ca="1" si="40"/>
        <v>41.480891001928732</v>
      </c>
      <c r="B346" s="99">
        <f t="shared" ca="1" si="40"/>
        <v>22.72240154681279</v>
      </c>
      <c r="C346" s="99">
        <f t="shared" ca="1" si="40"/>
        <v>34.173048598927366</v>
      </c>
      <c r="D346" s="84">
        <f t="shared" ca="1" si="40"/>
        <v>31.787706581844187</v>
      </c>
      <c r="E346" s="100">
        <f t="shared" ca="1" si="41"/>
        <v>20.037635388556239</v>
      </c>
      <c r="F346" s="11">
        <f t="shared" ca="1" si="42"/>
        <v>41.480891001928732</v>
      </c>
      <c r="G346" s="11">
        <f t="shared" ca="1" si="43"/>
        <v>64.20329254874153</v>
      </c>
      <c r="H346" s="11">
        <f t="shared" ca="1" si="44"/>
        <v>73.268597583772916</v>
      </c>
      <c r="I346" s="11">
        <f t="shared" ca="1" si="45"/>
        <v>73.268597583772916</v>
      </c>
      <c r="J346" s="11">
        <f t="shared" ca="1" si="46"/>
        <v>93.306232972329155</v>
      </c>
      <c r="K346" s="11"/>
      <c r="L346" s="11"/>
      <c r="M346" s="11"/>
      <c r="N346" s="101">
        <f ca="1">SMALL($J$4:$J$1003,ROWS($J$4:J346))</f>
        <v>126.45583326934931</v>
      </c>
      <c r="O346" s="3">
        <f ca="1">ROWS($O$4:O346)/COUNT($N$4:$N$1003)</f>
        <v>0.34300000000000003</v>
      </c>
    </row>
    <row r="347" spans="1:15" hidden="1" x14ac:dyDescent="0.3">
      <c r="A347" s="84">
        <f t="shared" ca="1" si="40"/>
        <v>36.142956637939157</v>
      </c>
      <c r="B347" s="99">
        <f t="shared" ca="1" si="40"/>
        <v>22.253050649546608</v>
      </c>
      <c r="C347" s="99">
        <f t="shared" ca="1" si="40"/>
        <v>23.572595069824935</v>
      </c>
      <c r="D347" s="84">
        <f t="shared" ca="1" si="40"/>
        <v>58.328198294779099</v>
      </c>
      <c r="E347" s="100">
        <f t="shared" ca="1" si="41"/>
        <v>50.501077881675585</v>
      </c>
      <c r="F347" s="11">
        <f t="shared" ca="1" si="42"/>
        <v>36.142956637939157</v>
      </c>
      <c r="G347" s="11">
        <f t="shared" ca="1" si="43"/>
        <v>58.396007287485766</v>
      </c>
      <c r="H347" s="11">
        <f t="shared" ca="1" si="44"/>
        <v>94.471154932718264</v>
      </c>
      <c r="I347" s="11">
        <f t="shared" ca="1" si="45"/>
        <v>94.471154932718264</v>
      </c>
      <c r="J347" s="11">
        <f t="shared" ca="1" si="46"/>
        <v>144.97223281439386</v>
      </c>
      <c r="K347" s="11"/>
      <c r="L347" s="11"/>
      <c r="M347" s="11"/>
      <c r="N347" s="101">
        <f ca="1">SMALL($J$4:$J$1003,ROWS($J$4:J347))</f>
        <v>126.57353972623173</v>
      </c>
      <c r="O347" s="3">
        <f ca="1">ROWS($O$4:O347)/COUNT($N$4:$N$1003)</f>
        <v>0.34399999999999997</v>
      </c>
    </row>
    <row r="348" spans="1:15" hidden="1" x14ac:dyDescent="0.3">
      <c r="A348" s="84">
        <f t="shared" ca="1" si="40"/>
        <v>21.845324333954427</v>
      </c>
      <c r="B348" s="99">
        <f t="shared" ca="1" si="40"/>
        <v>58.434513313495074</v>
      </c>
      <c r="C348" s="99">
        <f t="shared" ca="1" si="40"/>
        <v>24.331754904063963</v>
      </c>
      <c r="D348" s="84">
        <f t="shared" ca="1" si="40"/>
        <v>46.401938583808004</v>
      </c>
      <c r="E348" s="100">
        <f t="shared" ca="1" si="41"/>
        <v>45.306160411386024</v>
      </c>
      <c r="F348" s="11">
        <f t="shared" ca="1" si="42"/>
        <v>24.331754904063963</v>
      </c>
      <c r="G348" s="11">
        <f t="shared" ca="1" si="43"/>
        <v>82.766268217559031</v>
      </c>
      <c r="H348" s="11">
        <f t="shared" ca="1" si="44"/>
        <v>70.73369348787196</v>
      </c>
      <c r="I348" s="11">
        <f t="shared" ca="1" si="45"/>
        <v>82.766268217559031</v>
      </c>
      <c r="J348" s="11">
        <f t="shared" ca="1" si="46"/>
        <v>128.07242862894506</v>
      </c>
      <c r="K348" s="11"/>
      <c r="L348" s="11"/>
      <c r="M348" s="11"/>
      <c r="N348" s="101">
        <f ca="1">SMALL($J$4:$J$1003,ROWS($J$4:J348))</f>
        <v>126.59586340800456</v>
      </c>
      <c r="O348" s="3">
        <f ca="1">ROWS($O$4:O348)/COUNT($N$4:$N$1003)</f>
        <v>0.34499999999999997</v>
      </c>
    </row>
    <row r="349" spans="1:15" hidden="1" x14ac:dyDescent="0.3">
      <c r="A349" s="84">
        <f t="shared" ca="1" si="40"/>
        <v>42.235476906654384</v>
      </c>
      <c r="B349" s="99">
        <f t="shared" ca="1" si="40"/>
        <v>42.353367397110389</v>
      </c>
      <c r="C349" s="99">
        <f t="shared" ca="1" si="40"/>
        <v>33.719172316751674</v>
      </c>
      <c r="D349" s="84">
        <f t="shared" ca="1" si="40"/>
        <v>30.304895889071567</v>
      </c>
      <c r="E349" s="100">
        <f t="shared" ca="1" si="41"/>
        <v>28.295248382370133</v>
      </c>
      <c r="F349" s="11">
        <f t="shared" ca="1" si="42"/>
        <v>42.235476906654384</v>
      </c>
      <c r="G349" s="11">
        <f t="shared" ca="1" si="43"/>
        <v>84.588844303764773</v>
      </c>
      <c r="H349" s="11">
        <f t="shared" ca="1" si="44"/>
        <v>72.540372795725943</v>
      </c>
      <c r="I349" s="11">
        <f t="shared" ca="1" si="45"/>
        <v>84.588844303764773</v>
      </c>
      <c r="J349" s="11">
        <f t="shared" ca="1" si="46"/>
        <v>112.88409268613491</v>
      </c>
      <c r="K349" s="11"/>
      <c r="L349" s="11"/>
      <c r="M349" s="11"/>
      <c r="N349" s="101">
        <f ca="1">SMALL($J$4:$J$1003,ROWS($J$4:J349))</f>
        <v>126.65500365899605</v>
      </c>
      <c r="O349" s="3">
        <f ca="1">ROWS($O$4:O349)/COUNT($N$4:$N$1003)</f>
        <v>0.34599999999999997</v>
      </c>
    </row>
    <row r="350" spans="1:15" hidden="1" x14ac:dyDescent="0.3">
      <c r="A350" s="84">
        <f t="shared" ca="1" si="40"/>
        <v>21.200894536220357</v>
      </c>
      <c r="B350" s="99">
        <f t="shared" ca="1" si="40"/>
        <v>56.277170959596532</v>
      </c>
      <c r="C350" s="99">
        <f t="shared" ca="1" si="40"/>
        <v>20.894253903616505</v>
      </c>
      <c r="D350" s="84">
        <f t="shared" ca="1" si="40"/>
        <v>48.390146291176087</v>
      </c>
      <c r="E350" s="100">
        <f t="shared" ca="1" si="41"/>
        <v>22.269149445787349</v>
      </c>
      <c r="F350" s="11">
        <f t="shared" ca="1" si="42"/>
        <v>21.200894536220357</v>
      </c>
      <c r="G350" s="11">
        <f t="shared" ca="1" si="43"/>
        <v>77.478065495816892</v>
      </c>
      <c r="H350" s="11">
        <f t="shared" ca="1" si="44"/>
        <v>69.591040827396441</v>
      </c>
      <c r="I350" s="11">
        <f t="shared" ca="1" si="45"/>
        <v>77.478065495816892</v>
      </c>
      <c r="J350" s="11">
        <f t="shared" ca="1" si="46"/>
        <v>99.747214941604241</v>
      </c>
      <c r="K350" s="11"/>
      <c r="L350" s="11"/>
      <c r="M350" s="11"/>
      <c r="N350" s="101">
        <f ca="1">SMALL($J$4:$J$1003,ROWS($J$4:J350))</f>
        <v>126.68516206692161</v>
      </c>
      <c r="O350" s="3">
        <f ca="1">ROWS($O$4:O350)/COUNT($N$4:$N$1003)</f>
        <v>0.34699999999999998</v>
      </c>
    </row>
    <row r="351" spans="1:15" hidden="1" x14ac:dyDescent="0.3">
      <c r="A351" s="84">
        <f t="shared" ca="1" si="40"/>
        <v>48.297774681540361</v>
      </c>
      <c r="B351" s="99">
        <f t="shared" ca="1" si="40"/>
        <v>50.942995128132054</v>
      </c>
      <c r="C351" s="99">
        <f t="shared" ca="1" si="40"/>
        <v>46.697090117199046</v>
      </c>
      <c r="D351" s="84">
        <f t="shared" ca="1" si="40"/>
        <v>50.566969215447315</v>
      </c>
      <c r="E351" s="100">
        <f t="shared" ca="1" si="41"/>
        <v>56.721590668773025</v>
      </c>
      <c r="F351" s="11">
        <f t="shared" ca="1" si="42"/>
        <v>48.297774681540361</v>
      </c>
      <c r="G351" s="11">
        <f t="shared" ca="1" si="43"/>
        <v>99.240769809672415</v>
      </c>
      <c r="H351" s="11">
        <f t="shared" ca="1" si="44"/>
        <v>98.864743896987676</v>
      </c>
      <c r="I351" s="11">
        <f t="shared" ca="1" si="45"/>
        <v>99.240769809672415</v>
      </c>
      <c r="J351" s="11">
        <f t="shared" ca="1" si="46"/>
        <v>155.96236047844545</v>
      </c>
      <c r="K351" s="11"/>
      <c r="L351" s="11"/>
      <c r="M351" s="11"/>
      <c r="N351" s="101">
        <f ca="1">SMALL($J$4:$J$1003,ROWS($J$4:J351))</f>
        <v>126.70921807912805</v>
      </c>
      <c r="O351" s="3">
        <f ca="1">ROWS($O$4:O351)/COUNT($N$4:$N$1003)</f>
        <v>0.34799999999999998</v>
      </c>
    </row>
    <row r="352" spans="1:15" hidden="1" x14ac:dyDescent="0.3">
      <c r="A352" s="84">
        <f t="shared" ca="1" si="40"/>
        <v>21.222297725958946</v>
      </c>
      <c r="B352" s="99">
        <f t="shared" ca="1" si="40"/>
        <v>52.807725221120222</v>
      </c>
      <c r="C352" s="99">
        <f t="shared" ca="1" si="40"/>
        <v>26.456147497078749</v>
      </c>
      <c r="D352" s="84">
        <f t="shared" ca="1" si="40"/>
        <v>49.081393262498132</v>
      </c>
      <c r="E352" s="100">
        <f t="shared" ca="1" si="41"/>
        <v>30.757909605010273</v>
      </c>
      <c r="F352" s="11">
        <f t="shared" ca="1" si="42"/>
        <v>26.456147497078749</v>
      </c>
      <c r="G352" s="11">
        <f t="shared" ca="1" si="43"/>
        <v>79.263872718198968</v>
      </c>
      <c r="H352" s="11">
        <f t="shared" ca="1" si="44"/>
        <v>75.537540759576885</v>
      </c>
      <c r="I352" s="11">
        <f t="shared" ca="1" si="45"/>
        <v>79.263872718198968</v>
      </c>
      <c r="J352" s="11">
        <f t="shared" ca="1" si="46"/>
        <v>110.02178232320924</v>
      </c>
      <c r="K352" s="11"/>
      <c r="L352" s="11"/>
      <c r="M352" s="11"/>
      <c r="N352" s="101">
        <f ca="1">SMALL($J$4:$J$1003,ROWS($J$4:J352))</f>
        <v>126.75266978585688</v>
      </c>
      <c r="O352" s="3">
        <f ca="1">ROWS($O$4:O352)/COUNT($N$4:$N$1003)</f>
        <v>0.34899999999999998</v>
      </c>
    </row>
    <row r="353" spans="1:15" hidden="1" x14ac:dyDescent="0.3">
      <c r="A353" s="84">
        <f t="shared" ca="1" si="40"/>
        <v>29.696633498027204</v>
      </c>
      <c r="B353" s="99">
        <f t="shared" ca="1" si="40"/>
        <v>31.565543562495087</v>
      </c>
      <c r="C353" s="99">
        <f t="shared" ca="1" si="40"/>
        <v>33.162765096796321</v>
      </c>
      <c r="D353" s="84">
        <f t="shared" ca="1" si="40"/>
        <v>37.941974088031479</v>
      </c>
      <c r="E353" s="100">
        <f t="shared" ca="1" si="41"/>
        <v>44.155468633080169</v>
      </c>
      <c r="F353" s="11">
        <f t="shared" ca="1" si="42"/>
        <v>33.162765096796321</v>
      </c>
      <c r="G353" s="11">
        <f t="shared" ca="1" si="43"/>
        <v>64.7283086592914</v>
      </c>
      <c r="H353" s="11">
        <f t="shared" ca="1" si="44"/>
        <v>71.104739184827793</v>
      </c>
      <c r="I353" s="11">
        <f t="shared" ca="1" si="45"/>
        <v>71.104739184827793</v>
      </c>
      <c r="J353" s="11">
        <f t="shared" ca="1" si="46"/>
        <v>115.26020781790797</v>
      </c>
      <c r="K353" s="11"/>
      <c r="L353" s="11"/>
      <c r="M353" s="11"/>
      <c r="N353" s="101">
        <f ca="1">SMALL($J$4:$J$1003,ROWS($J$4:J353))</f>
        <v>126.84166511106685</v>
      </c>
      <c r="O353" s="3">
        <f ca="1">ROWS($O$4:O353)/COUNT($N$4:$N$1003)</f>
        <v>0.35</v>
      </c>
    </row>
    <row r="354" spans="1:15" hidden="1" x14ac:dyDescent="0.3">
      <c r="A354" s="84">
        <f t="shared" ca="1" si="40"/>
        <v>46.246135421435724</v>
      </c>
      <c r="B354" s="99">
        <f t="shared" ca="1" si="40"/>
        <v>34.973444048146632</v>
      </c>
      <c r="C354" s="99">
        <f t="shared" ca="1" si="40"/>
        <v>39.825704118397631</v>
      </c>
      <c r="D354" s="84">
        <f t="shared" ca="1" si="40"/>
        <v>53.986826663301734</v>
      </c>
      <c r="E354" s="100">
        <f t="shared" ca="1" si="41"/>
        <v>23.123115205862025</v>
      </c>
      <c r="F354" s="11">
        <f t="shared" ca="1" si="42"/>
        <v>46.246135421435724</v>
      </c>
      <c r="G354" s="11">
        <f t="shared" ca="1" si="43"/>
        <v>81.219579469582357</v>
      </c>
      <c r="H354" s="11">
        <f t="shared" ca="1" si="44"/>
        <v>100.23296208473747</v>
      </c>
      <c r="I354" s="11">
        <f t="shared" ca="1" si="45"/>
        <v>100.23296208473747</v>
      </c>
      <c r="J354" s="11">
        <f t="shared" ca="1" si="46"/>
        <v>123.35607729059949</v>
      </c>
      <c r="K354" s="11"/>
      <c r="L354" s="11"/>
      <c r="M354" s="11"/>
      <c r="N354" s="101">
        <f ca="1">SMALL($J$4:$J$1003,ROWS($J$4:J354))</f>
        <v>126.92459609071079</v>
      </c>
      <c r="O354" s="3">
        <f ca="1">ROWS($O$4:O354)/COUNT($N$4:$N$1003)</f>
        <v>0.35099999999999998</v>
      </c>
    </row>
    <row r="355" spans="1:15" hidden="1" x14ac:dyDescent="0.3">
      <c r="A355" s="84">
        <f t="shared" ca="1" si="40"/>
        <v>59.824431116812235</v>
      </c>
      <c r="B355" s="99">
        <f t="shared" ca="1" si="40"/>
        <v>58.865602093712219</v>
      </c>
      <c r="C355" s="99">
        <f t="shared" ca="1" si="40"/>
        <v>45.816928881136448</v>
      </c>
      <c r="D355" s="84">
        <f t="shared" ca="1" si="40"/>
        <v>46.631042222384451</v>
      </c>
      <c r="E355" s="100">
        <f t="shared" ca="1" si="41"/>
        <v>56.059188351273782</v>
      </c>
      <c r="F355" s="11">
        <f t="shared" ca="1" si="42"/>
        <v>59.824431116812235</v>
      </c>
      <c r="G355" s="11">
        <f t="shared" ca="1" si="43"/>
        <v>118.69003321052446</v>
      </c>
      <c r="H355" s="11">
        <f t="shared" ca="1" si="44"/>
        <v>106.45547333919669</v>
      </c>
      <c r="I355" s="11">
        <f t="shared" ca="1" si="45"/>
        <v>118.69003321052446</v>
      </c>
      <c r="J355" s="11">
        <f t="shared" ca="1" si="46"/>
        <v>174.74922156179824</v>
      </c>
      <c r="K355" s="11"/>
      <c r="L355" s="11"/>
      <c r="M355" s="11"/>
      <c r="N355" s="101">
        <f ca="1">SMALL($J$4:$J$1003,ROWS($J$4:J355))</f>
        <v>126.98260707605219</v>
      </c>
      <c r="O355" s="3">
        <f ca="1">ROWS($O$4:O355)/COUNT($N$4:$N$1003)</f>
        <v>0.35199999999999998</v>
      </c>
    </row>
    <row r="356" spans="1:15" hidden="1" x14ac:dyDescent="0.3">
      <c r="A356" s="84">
        <f t="shared" ca="1" si="40"/>
        <v>38.716987822660869</v>
      </c>
      <c r="B356" s="99">
        <f t="shared" ca="1" si="40"/>
        <v>39.448692922370384</v>
      </c>
      <c r="C356" s="99">
        <f t="shared" ca="1" si="40"/>
        <v>57.134399815541734</v>
      </c>
      <c r="D356" s="84">
        <f t="shared" ca="1" si="40"/>
        <v>44.43470283486328</v>
      </c>
      <c r="E356" s="100">
        <f t="shared" ca="1" si="41"/>
        <v>33.692772229918951</v>
      </c>
      <c r="F356" s="11">
        <f t="shared" ca="1" si="42"/>
        <v>57.134399815541734</v>
      </c>
      <c r="G356" s="11">
        <f t="shared" ca="1" si="43"/>
        <v>96.583092737912125</v>
      </c>
      <c r="H356" s="11">
        <f t="shared" ca="1" si="44"/>
        <v>101.56910265040501</v>
      </c>
      <c r="I356" s="11">
        <f t="shared" ca="1" si="45"/>
        <v>101.56910265040501</v>
      </c>
      <c r="J356" s="11">
        <f t="shared" ca="1" si="46"/>
        <v>135.26187488032397</v>
      </c>
      <c r="K356" s="11"/>
      <c r="L356" s="11"/>
      <c r="M356" s="11"/>
      <c r="N356" s="101">
        <f ca="1">SMALL($J$4:$J$1003,ROWS($J$4:J356))</f>
        <v>127.00533178814723</v>
      </c>
      <c r="O356" s="3">
        <f ca="1">ROWS($O$4:O356)/COUNT($N$4:$N$1003)</f>
        <v>0.35299999999999998</v>
      </c>
    </row>
    <row r="357" spans="1:15" hidden="1" x14ac:dyDescent="0.3">
      <c r="A357" s="84">
        <f t="shared" ca="1" si="40"/>
        <v>27.954327851483384</v>
      </c>
      <c r="B357" s="99">
        <f t="shared" ca="1" si="40"/>
        <v>39.036973272857097</v>
      </c>
      <c r="C357" s="99">
        <f t="shared" ca="1" si="40"/>
        <v>31.986830699696263</v>
      </c>
      <c r="D357" s="84">
        <f t="shared" ca="1" si="40"/>
        <v>20.133115474861462</v>
      </c>
      <c r="E357" s="100">
        <f t="shared" ca="1" si="41"/>
        <v>22.7646847444421</v>
      </c>
      <c r="F357" s="11">
        <f t="shared" ca="1" si="42"/>
        <v>31.986830699696263</v>
      </c>
      <c r="G357" s="11">
        <f t="shared" ca="1" si="43"/>
        <v>71.023803972553367</v>
      </c>
      <c r="H357" s="11">
        <f t="shared" ca="1" si="44"/>
        <v>52.119946174557725</v>
      </c>
      <c r="I357" s="11">
        <f t="shared" ca="1" si="45"/>
        <v>71.023803972553367</v>
      </c>
      <c r="J357" s="11">
        <f t="shared" ca="1" si="46"/>
        <v>93.78848871699546</v>
      </c>
      <c r="K357" s="11"/>
      <c r="L357" s="11"/>
      <c r="M357" s="11"/>
      <c r="N357" s="101">
        <f ca="1">SMALL($J$4:$J$1003,ROWS($J$4:J357))</f>
        <v>127.02788499053227</v>
      </c>
      <c r="O357" s="3">
        <f ca="1">ROWS($O$4:O357)/COUNT($N$4:$N$1003)</f>
        <v>0.35399999999999998</v>
      </c>
    </row>
    <row r="358" spans="1:15" hidden="1" x14ac:dyDescent="0.3">
      <c r="A358" s="84">
        <f t="shared" ca="1" si="40"/>
        <v>28.172500987334029</v>
      </c>
      <c r="B358" s="99">
        <f t="shared" ca="1" si="40"/>
        <v>34.865085626496722</v>
      </c>
      <c r="C358" s="99">
        <f t="shared" ca="1" si="40"/>
        <v>26.876237374809833</v>
      </c>
      <c r="D358" s="84">
        <f t="shared" ca="1" si="40"/>
        <v>32.075169275841532</v>
      </c>
      <c r="E358" s="100">
        <f t="shared" ca="1" si="41"/>
        <v>38.875310619635073</v>
      </c>
      <c r="F358" s="11">
        <f t="shared" ca="1" si="42"/>
        <v>28.172500987334029</v>
      </c>
      <c r="G358" s="11">
        <f t="shared" ca="1" si="43"/>
        <v>63.037586613830754</v>
      </c>
      <c r="H358" s="11">
        <f t="shared" ca="1" si="44"/>
        <v>60.247670263175564</v>
      </c>
      <c r="I358" s="11">
        <f t="shared" ca="1" si="45"/>
        <v>63.037586613830754</v>
      </c>
      <c r="J358" s="11">
        <f t="shared" ca="1" si="46"/>
        <v>101.91289723346583</v>
      </c>
      <c r="K358" s="11"/>
      <c r="L358" s="11"/>
      <c r="M358" s="11"/>
      <c r="N358" s="101">
        <f ca="1">SMALL($J$4:$J$1003,ROWS($J$4:J358))</f>
        <v>127.07493306080497</v>
      </c>
      <c r="O358" s="3">
        <f ca="1">ROWS($O$4:O358)/COUNT($N$4:$N$1003)</f>
        <v>0.35499999999999998</v>
      </c>
    </row>
    <row r="359" spans="1:15" hidden="1" x14ac:dyDescent="0.3">
      <c r="A359" s="84">
        <f t="shared" ca="1" si="40"/>
        <v>46.669566346957573</v>
      </c>
      <c r="B359" s="99">
        <f t="shared" ca="1" si="40"/>
        <v>21.220634447252117</v>
      </c>
      <c r="C359" s="99">
        <f t="shared" ca="1" si="40"/>
        <v>39.82495743013218</v>
      </c>
      <c r="D359" s="84">
        <f t="shared" ca="1" si="40"/>
        <v>25.401949339610272</v>
      </c>
      <c r="E359" s="100">
        <f t="shared" ca="1" si="41"/>
        <v>53.69666923141304</v>
      </c>
      <c r="F359" s="11">
        <f t="shared" ca="1" si="42"/>
        <v>46.669566346957573</v>
      </c>
      <c r="G359" s="11">
        <f t="shared" ca="1" si="43"/>
        <v>67.89020079420969</v>
      </c>
      <c r="H359" s="11">
        <f t="shared" ca="1" si="44"/>
        <v>72.071515686567849</v>
      </c>
      <c r="I359" s="11">
        <f t="shared" ca="1" si="45"/>
        <v>72.071515686567849</v>
      </c>
      <c r="J359" s="11">
        <f t="shared" ca="1" si="46"/>
        <v>125.76818491798089</v>
      </c>
      <c r="K359" s="11"/>
      <c r="L359" s="11"/>
      <c r="M359" s="11"/>
      <c r="N359" s="101">
        <f ca="1">SMALL($J$4:$J$1003,ROWS($J$4:J359))</f>
        <v>127.08562534623717</v>
      </c>
      <c r="O359" s="3">
        <f ca="1">ROWS($O$4:O359)/COUNT($N$4:$N$1003)</f>
        <v>0.35599999999999998</v>
      </c>
    </row>
    <row r="360" spans="1:15" hidden="1" x14ac:dyDescent="0.3">
      <c r="A360" s="84">
        <f t="shared" ca="1" si="40"/>
        <v>36.9907761156785</v>
      </c>
      <c r="B360" s="99">
        <f t="shared" ca="1" si="40"/>
        <v>51.715371980234906</v>
      </c>
      <c r="C360" s="99">
        <f t="shared" ca="1" si="40"/>
        <v>22.865690583563779</v>
      </c>
      <c r="D360" s="84">
        <f t="shared" ca="1" si="40"/>
        <v>29.464115120032357</v>
      </c>
      <c r="E360" s="100">
        <f t="shared" ca="1" si="41"/>
        <v>27.679599185904578</v>
      </c>
      <c r="F360" s="11">
        <f t="shared" ca="1" si="42"/>
        <v>36.9907761156785</v>
      </c>
      <c r="G360" s="11">
        <f t="shared" ca="1" si="43"/>
        <v>88.706148095913406</v>
      </c>
      <c r="H360" s="11">
        <f t="shared" ca="1" si="44"/>
        <v>66.454891235710861</v>
      </c>
      <c r="I360" s="11">
        <f t="shared" ca="1" si="45"/>
        <v>88.706148095913406</v>
      </c>
      <c r="J360" s="11">
        <f t="shared" ca="1" si="46"/>
        <v>116.38574728181798</v>
      </c>
      <c r="K360" s="11"/>
      <c r="L360" s="11"/>
      <c r="M360" s="11"/>
      <c r="N360" s="101">
        <f ca="1">SMALL($J$4:$J$1003,ROWS($J$4:J360))</f>
        <v>127.08802209556848</v>
      </c>
      <c r="O360" s="3">
        <f ca="1">ROWS($O$4:O360)/COUNT($N$4:$N$1003)</f>
        <v>0.35699999999999998</v>
      </c>
    </row>
    <row r="361" spans="1:15" hidden="1" x14ac:dyDescent="0.3">
      <c r="A361" s="84">
        <f t="shared" ca="1" si="40"/>
        <v>47.618639191600003</v>
      </c>
      <c r="B361" s="99">
        <f t="shared" ca="1" si="40"/>
        <v>56.332969016251354</v>
      </c>
      <c r="C361" s="99">
        <f t="shared" ca="1" si="40"/>
        <v>43.345944842699694</v>
      </c>
      <c r="D361" s="84">
        <f t="shared" ca="1" si="40"/>
        <v>42.364313922786934</v>
      </c>
      <c r="E361" s="100">
        <f t="shared" ca="1" si="41"/>
        <v>43.605870469234844</v>
      </c>
      <c r="F361" s="11">
        <f t="shared" ca="1" si="42"/>
        <v>47.618639191600003</v>
      </c>
      <c r="G361" s="11">
        <f t="shared" ca="1" si="43"/>
        <v>103.95160820785136</v>
      </c>
      <c r="H361" s="11">
        <f t="shared" ca="1" si="44"/>
        <v>89.98295311438693</v>
      </c>
      <c r="I361" s="11">
        <f t="shared" ca="1" si="45"/>
        <v>103.95160820785136</v>
      </c>
      <c r="J361" s="11">
        <f t="shared" ca="1" si="46"/>
        <v>147.55747867708621</v>
      </c>
      <c r="K361" s="11"/>
      <c r="L361" s="11"/>
      <c r="M361" s="11"/>
      <c r="N361" s="101">
        <f ca="1">SMALL($J$4:$J$1003,ROWS($J$4:J361))</f>
        <v>127.09132646019542</v>
      </c>
      <c r="O361" s="3">
        <f ca="1">ROWS($O$4:O361)/COUNT($N$4:$N$1003)</f>
        <v>0.35799999999999998</v>
      </c>
    </row>
    <row r="362" spans="1:15" hidden="1" x14ac:dyDescent="0.3">
      <c r="A362" s="84">
        <f t="shared" ca="1" si="40"/>
        <v>52.745706309269913</v>
      </c>
      <c r="B362" s="99">
        <f t="shared" ca="1" si="40"/>
        <v>34.439851759837545</v>
      </c>
      <c r="C362" s="99">
        <f t="shared" ca="1" si="40"/>
        <v>26.009980687112318</v>
      </c>
      <c r="D362" s="84">
        <f t="shared" ca="1" si="40"/>
        <v>43.313621218473386</v>
      </c>
      <c r="E362" s="100">
        <f t="shared" ca="1" si="41"/>
        <v>47.505331433467987</v>
      </c>
      <c r="F362" s="11">
        <f t="shared" ca="1" si="42"/>
        <v>52.745706309269913</v>
      </c>
      <c r="G362" s="11">
        <f t="shared" ca="1" si="43"/>
        <v>87.185558069107458</v>
      </c>
      <c r="H362" s="11">
        <f t="shared" ca="1" si="44"/>
        <v>96.059327527743307</v>
      </c>
      <c r="I362" s="11">
        <f t="shared" ca="1" si="45"/>
        <v>96.059327527743307</v>
      </c>
      <c r="J362" s="11">
        <f t="shared" ca="1" si="46"/>
        <v>143.56465896121131</v>
      </c>
      <c r="K362" s="11"/>
      <c r="L362" s="11"/>
      <c r="M362" s="11"/>
      <c r="N362" s="101">
        <f ca="1">SMALL($J$4:$J$1003,ROWS($J$4:J362))</f>
        <v>127.10149297573413</v>
      </c>
      <c r="O362" s="3">
        <f ca="1">ROWS($O$4:O362)/COUNT($N$4:$N$1003)</f>
        <v>0.35899999999999999</v>
      </c>
    </row>
    <row r="363" spans="1:15" hidden="1" x14ac:dyDescent="0.3">
      <c r="A363" s="84">
        <f t="shared" ca="1" si="40"/>
        <v>28.157047896803054</v>
      </c>
      <c r="B363" s="99">
        <f t="shared" ca="1" si="40"/>
        <v>20.758787545013391</v>
      </c>
      <c r="C363" s="99">
        <f t="shared" ca="1" si="40"/>
        <v>46.792871207348185</v>
      </c>
      <c r="D363" s="84">
        <f t="shared" ca="1" si="40"/>
        <v>30.120568644801132</v>
      </c>
      <c r="E363" s="100">
        <f t="shared" ca="1" si="41"/>
        <v>41.177304743857349</v>
      </c>
      <c r="F363" s="11">
        <f t="shared" ca="1" si="42"/>
        <v>46.792871207348185</v>
      </c>
      <c r="G363" s="11">
        <f t="shared" ca="1" si="43"/>
        <v>67.551658752361575</v>
      </c>
      <c r="H363" s="11">
        <f t="shared" ca="1" si="44"/>
        <v>76.91343985214931</v>
      </c>
      <c r="I363" s="11">
        <f t="shared" ca="1" si="45"/>
        <v>76.91343985214931</v>
      </c>
      <c r="J363" s="11">
        <f t="shared" ca="1" si="46"/>
        <v>118.09074459600666</v>
      </c>
      <c r="K363" s="11"/>
      <c r="L363" s="11"/>
      <c r="M363" s="11"/>
      <c r="N363" s="101">
        <f ca="1">SMALL($J$4:$J$1003,ROWS($J$4:J363))</f>
        <v>127.17115814097875</v>
      </c>
      <c r="O363" s="3">
        <f ca="1">ROWS($O$4:O363)/COUNT($N$4:$N$1003)</f>
        <v>0.36</v>
      </c>
    </row>
    <row r="364" spans="1:15" hidden="1" x14ac:dyDescent="0.3">
      <c r="A364" s="84">
        <f t="shared" ca="1" si="40"/>
        <v>47.562226354025412</v>
      </c>
      <c r="B364" s="99">
        <f t="shared" ca="1" si="40"/>
        <v>54.393286625312555</v>
      </c>
      <c r="C364" s="99">
        <f t="shared" ca="1" si="40"/>
        <v>58.463992533236649</v>
      </c>
      <c r="D364" s="84">
        <f t="shared" ca="1" si="40"/>
        <v>23.773418019140713</v>
      </c>
      <c r="E364" s="100">
        <f t="shared" ca="1" si="41"/>
        <v>21.49270096929234</v>
      </c>
      <c r="F364" s="11">
        <f t="shared" ca="1" si="42"/>
        <v>58.463992533236649</v>
      </c>
      <c r="G364" s="11">
        <f t="shared" ca="1" si="43"/>
        <v>112.8572791585492</v>
      </c>
      <c r="H364" s="11">
        <f t="shared" ca="1" si="44"/>
        <v>82.237410552377355</v>
      </c>
      <c r="I364" s="11">
        <f t="shared" ca="1" si="45"/>
        <v>112.8572791585492</v>
      </c>
      <c r="J364" s="11">
        <f t="shared" ca="1" si="46"/>
        <v>134.34998012784155</v>
      </c>
      <c r="K364" s="11"/>
      <c r="L364" s="11"/>
      <c r="M364" s="11"/>
      <c r="N364" s="101">
        <f ca="1">SMALL($J$4:$J$1003,ROWS($J$4:J364))</f>
        <v>127.18246070171517</v>
      </c>
      <c r="O364" s="3">
        <f ca="1">ROWS($O$4:O364)/COUNT($N$4:$N$1003)</f>
        <v>0.36099999999999999</v>
      </c>
    </row>
    <row r="365" spans="1:15" hidden="1" x14ac:dyDescent="0.3">
      <c r="A365" s="84">
        <f t="shared" ca="1" si="40"/>
        <v>55.23382666554938</v>
      </c>
      <c r="B365" s="99">
        <f t="shared" ca="1" si="40"/>
        <v>31.540957306878422</v>
      </c>
      <c r="C365" s="99">
        <f t="shared" ca="1" si="40"/>
        <v>22.228619793467203</v>
      </c>
      <c r="D365" s="84">
        <f t="shared" ca="1" si="40"/>
        <v>31.09284788360857</v>
      </c>
      <c r="E365" s="100">
        <f t="shared" ca="1" si="41"/>
        <v>22.442406172116979</v>
      </c>
      <c r="F365" s="11">
        <f t="shared" ca="1" si="42"/>
        <v>55.23382666554938</v>
      </c>
      <c r="G365" s="11">
        <f t="shared" ca="1" si="43"/>
        <v>86.774783972427798</v>
      </c>
      <c r="H365" s="11">
        <f t="shared" ca="1" si="44"/>
        <v>86.326674549157957</v>
      </c>
      <c r="I365" s="11">
        <f t="shared" ca="1" si="45"/>
        <v>86.774783972427798</v>
      </c>
      <c r="J365" s="11">
        <f t="shared" ca="1" si="46"/>
        <v>109.21719014454477</v>
      </c>
      <c r="K365" s="11"/>
      <c r="L365" s="11"/>
      <c r="M365" s="11"/>
      <c r="N365" s="101">
        <f ca="1">SMALL($J$4:$J$1003,ROWS($J$4:J365))</f>
        <v>127.19427437995232</v>
      </c>
      <c r="O365" s="3">
        <f ca="1">ROWS($O$4:O365)/COUNT($N$4:$N$1003)</f>
        <v>0.36199999999999999</v>
      </c>
    </row>
    <row r="366" spans="1:15" hidden="1" x14ac:dyDescent="0.3">
      <c r="A366" s="84">
        <f t="shared" ca="1" si="40"/>
        <v>31.451185451604641</v>
      </c>
      <c r="B366" s="99">
        <f t="shared" ca="1" si="40"/>
        <v>44.131865228938601</v>
      </c>
      <c r="C366" s="99">
        <f t="shared" ca="1" si="40"/>
        <v>40.531826372811885</v>
      </c>
      <c r="D366" s="84">
        <f t="shared" ca="1" si="40"/>
        <v>24.262274035952515</v>
      </c>
      <c r="E366" s="100">
        <f t="shared" ca="1" si="41"/>
        <v>31.100112323660156</v>
      </c>
      <c r="F366" s="11">
        <f t="shared" ca="1" si="42"/>
        <v>40.531826372811885</v>
      </c>
      <c r="G366" s="11">
        <f t="shared" ca="1" si="43"/>
        <v>84.663691601750486</v>
      </c>
      <c r="H366" s="11">
        <f t="shared" ca="1" si="44"/>
        <v>64.794100408764393</v>
      </c>
      <c r="I366" s="11">
        <f t="shared" ca="1" si="45"/>
        <v>84.663691601750486</v>
      </c>
      <c r="J366" s="11">
        <f t="shared" ca="1" si="46"/>
        <v>115.76380392541064</v>
      </c>
      <c r="K366" s="11"/>
      <c r="L366" s="11"/>
      <c r="M366" s="11"/>
      <c r="N366" s="101">
        <f ca="1">SMALL($J$4:$J$1003,ROWS($J$4:J366))</f>
        <v>127.23291824596564</v>
      </c>
      <c r="O366" s="3">
        <f ca="1">ROWS($O$4:O366)/COUNT($N$4:$N$1003)</f>
        <v>0.36299999999999999</v>
      </c>
    </row>
    <row r="367" spans="1:15" hidden="1" x14ac:dyDescent="0.3">
      <c r="A367" s="84">
        <f t="shared" ca="1" si="40"/>
        <v>39.591717955630877</v>
      </c>
      <c r="B367" s="99">
        <f t="shared" ca="1" si="40"/>
        <v>52.098908361942705</v>
      </c>
      <c r="C367" s="99">
        <f t="shared" ca="1" si="40"/>
        <v>29.413000219619828</v>
      </c>
      <c r="D367" s="84">
        <f t="shared" ca="1" si="40"/>
        <v>47.82018089698056</v>
      </c>
      <c r="E367" s="100">
        <f t="shared" ca="1" si="41"/>
        <v>25.451537604923594</v>
      </c>
      <c r="F367" s="11">
        <f t="shared" ca="1" si="42"/>
        <v>39.591717955630877</v>
      </c>
      <c r="G367" s="11">
        <f t="shared" ca="1" si="43"/>
        <v>91.690626317573589</v>
      </c>
      <c r="H367" s="11">
        <f t="shared" ca="1" si="44"/>
        <v>87.411898852611444</v>
      </c>
      <c r="I367" s="11">
        <f t="shared" ca="1" si="45"/>
        <v>91.690626317573589</v>
      </c>
      <c r="J367" s="11">
        <f t="shared" ca="1" si="46"/>
        <v>117.14216392249719</v>
      </c>
      <c r="K367" s="11"/>
      <c r="L367" s="11"/>
      <c r="M367" s="11"/>
      <c r="N367" s="101">
        <f ca="1">SMALL($J$4:$J$1003,ROWS($J$4:J367))</f>
        <v>127.28523931573037</v>
      </c>
      <c r="O367" s="3">
        <f ca="1">ROWS($O$4:O367)/COUNT($N$4:$N$1003)</f>
        <v>0.36399999999999999</v>
      </c>
    </row>
    <row r="368" spans="1:15" hidden="1" x14ac:dyDescent="0.3">
      <c r="A368" s="84">
        <f t="shared" ca="1" si="40"/>
        <v>32.848874356567677</v>
      </c>
      <c r="B368" s="99">
        <f t="shared" ca="1" si="40"/>
        <v>59.769710280480211</v>
      </c>
      <c r="C368" s="99">
        <f t="shared" ca="1" si="40"/>
        <v>24.408443754434618</v>
      </c>
      <c r="D368" s="84">
        <f t="shared" ca="1" si="40"/>
        <v>48.459611858560578</v>
      </c>
      <c r="E368" s="100">
        <f t="shared" ca="1" si="41"/>
        <v>58.992980694614815</v>
      </c>
      <c r="F368" s="11">
        <f t="shared" ca="1" si="42"/>
        <v>32.848874356567677</v>
      </c>
      <c r="G368" s="11">
        <f t="shared" ca="1" si="43"/>
        <v>92.618584637047888</v>
      </c>
      <c r="H368" s="11">
        <f t="shared" ca="1" si="44"/>
        <v>81.308486215128255</v>
      </c>
      <c r="I368" s="11">
        <f t="shared" ca="1" si="45"/>
        <v>92.618584637047888</v>
      </c>
      <c r="J368" s="11">
        <f t="shared" ca="1" si="46"/>
        <v>151.61156533166269</v>
      </c>
      <c r="K368" s="11"/>
      <c r="L368" s="11"/>
      <c r="M368" s="11"/>
      <c r="N368" s="101">
        <f ca="1">SMALL($J$4:$J$1003,ROWS($J$4:J368))</f>
        <v>127.4579640633379</v>
      </c>
      <c r="O368" s="3">
        <f ca="1">ROWS($O$4:O368)/COUNT($N$4:$N$1003)</f>
        <v>0.36499999999999999</v>
      </c>
    </row>
    <row r="369" spans="1:15" hidden="1" x14ac:dyDescent="0.3">
      <c r="A369" s="84">
        <f t="shared" ca="1" si="40"/>
        <v>59.569800998114076</v>
      </c>
      <c r="B369" s="99">
        <f t="shared" ca="1" si="40"/>
        <v>49.023344711438931</v>
      </c>
      <c r="C369" s="99">
        <f t="shared" ca="1" si="40"/>
        <v>25.652624672217694</v>
      </c>
      <c r="D369" s="84">
        <f t="shared" ca="1" si="40"/>
        <v>46.603022752694237</v>
      </c>
      <c r="E369" s="100">
        <f t="shared" ca="1" si="41"/>
        <v>24.519579481599415</v>
      </c>
      <c r="F369" s="11">
        <f t="shared" ca="1" si="42"/>
        <v>59.569800998114076</v>
      </c>
      <c r="G369" s="11">
        <f t="shared" ca="1" si="43"/>
        <v>108.593145709553</v>
      </c>
      <c r="H369" s="11">
        <f t="shared" ca="1" si="44"/>
        <v>106.17282375080831</v>
      </c>
      <c r="I369" s="11">
        <f t="shared" ca="1" si="45"/>
        <v>108.593145709553</v>
      </c>
      <c r="J369" s="11">
        <f t="shared" ca="1" si="46"/>
        <v>133.11272519115241</v>
      </c>
      <c r="K369" s="11"/>
      <c r="L369" s="11"/>
      <c r="M369" s="11"/>
      <c r="N369" s="101">
        <f ca="1">SMALL($J$4:$J$1003,ROWS($J$4:J369))</f>
        <v>127.47438194755897</v>
      </c>
      <c r="O369" s="3">
        <f ca="1">ROWS($O$4:O369)/COUNT($N$4:$N$1003)</f>
        <v>0.36599999999999999</v>
      </c>
    </row>
    <row r="370" spans="1:15" hidden="1" x14ac:dyDescent="0.3">
      <c r="A370" s="84">
        <f t="shared" ca="1" si="40"/>
        <v>37.059976529947058</v>
      </c>
      <c r="B370" s="99">
        <f t="shared" ca="1" si="40"/>
        <v>46.143335488911461</v>
      </c>
      <c r="C370" s="99">
        <f t="shared" ca="1" si="40"/>
        <v>36.151412105702562</v>
      </c>
      <c r="D370" s="84">
        <f t="shared" ca="1" si="40"/>
        <v>34.06947698709282</v>
      </c>
      <c r="E370" s="100">
        <f t="shared" ca="1" si="41"/>
        <v>36.852736828230832</v>
      </c>
      <c r="F370" s="11">
        <f t="shared" ca="1" si="42"/>
        <v>37.059976529947058</v>
      </c>
      <c r="G370" s="11">
        <f t="shared" ca="1" si="43"/>
        <v>83.203312018858526</v>
      </c>
      <c r="H370" s="11">
        <f t="shared" ca="1" si="44"/>
        <v>71.129453517039877</v>
      </c>
      <c r="I370" s="11">
        <f t="shared" ca="1" si="45"/>
        <v>83.203312018858526</v>
      </c>
      <c r="J370" s="11">
        <f t="shared" ca="1" si="46"/>
        <v>120.05604884708936</v>
      </c>
      <c r="K370" s="11"/>
      <c r="L370" s="11"/>
      <c r="M370" s="11"/>
      <c r="N370" s="101">
        <f ca="1">SMALL($J$4:$J$1003,ROWS($J$4:J370))</f>
        <v>127.67728807641626</v>
      </c>
      <c r="O370" s="3">
        <f ca="1">ROWS($O$4:O370)/COUNT($N$4:$N$1003)</f>
        <v>0.36699999999999999</v>
      </c>
    </row>
    <row r="371" spans="1:15" hidden="1" x14ac:dyDescent="0.3">
      <c r="A371" s="84">
        <f t="shared" ca="1" si="40"/>
        <v>51.711017430223258</v>
      </c>
      <c r="B371" s="99">
        <f t="shared" ca="1" si="40"/>
        <v>28.181499101846761</v>
      </c>
      <c r="C371" s="99">
        <f t="shared" ca="1" si="40"/>
        <v>42.611742210909355</v>
      </c>
      <c r="D371" s="84">
        <f t="shared" ca="1" si="40"/>
        <v>39.635085680387576</v>
      </c>
      <c r="E371" s="100">
        <f t="shared" ca="1" si="41"/>
        <v>49.720406210150898</v>
      </c>
      <c r="F371" s="11">
        <f t="shared" ca="1" si="42"/>
        <v>51.711017430223258</v>
      </c>
      <c r="G371" s="11">
        <f t="shared" ca="1" si="43"/>
        <v>79.892516532070019</v>
      </c>
      <c r="H371" s="11">
        <f t="shared" ca="1" si="44"/>
        <v>91.346103110610841</v>
      </c>
      <c r="I371" s="11">
        <f t="shared" ca="1" si="45"/>
        <v>91.346103110610841</v>
      </c>
      <c r="J371" s="11">
        <f t="shared" ca="1" si="46"/>
        <v>141.06650932076172</v>
      </c>
      <c r="K371" s="11"/>
      <c r="L371" s="11"/>
      <c r="M371" s="11"/>
      <c r="N371" s="101">
        <f ca="1">SMALL($J$4:$J$1003,ROWS($J$4:J371))</f>
        <v>127.90486764909116</v>
      </c>
      <c r="O371" s="3">
        <f ca="1">ROWS($O$4:O371)/COUNT($N$4:$N$1003)</f>
        <v>0.36799999999999999</v>
      </c>
    </row>
    <row r="372" spans="1:15" hidden="1" x14ac:dyDescent="0.3">
      <c r="A372" s="84">
        <f t="shared" ca="1" si="40"/>
        <v>45.464840601881107</v>
      </c>
      <c r="B372" s="99">
        <f t="shared" ca="1" si="40"/>
        <v>57.398562721298141</v>
      </c>
      <c r="C372" s="99">
        <f t="shared" ca="1" si="40"/>
        <v>24.812521633736925</v>
      </c>
      <c r="D372" s="84">
        <f t="shared" ca="1" si="40"/>
        <v>49.453391664033205</v>
      </c>
      <c r="E372" s="100">
        <f t="shared" ca="1" si="41"/>
        <v>40.025909423116062</v>
      </c>
      <c r="F372" s="11">
        <f t="shared" ca="1" si="42"/>
        <v>45.464840601881107</v>
      </c>
      <c r="G372" s="11">
        <f t="shared" ca="1" si="43"/>
        <v>102.86340332317926</v>
      </c>
      <c r="H372" s="11">
        <f t="shared" ca="1" si="44"/>
        <v>94.918232265914313</v>
      </c>
      <c r="I372" s="11">
        <f t="shared" ca="1" si="45"/>
        <v>102.86340332317926</v>
      </c>
      <c r="J372" s="11">
        <f t="shared" ca="1" si="46"/>
        <v>142.88931274629533</v>
      </c>
      <c r="K372" s="11"/>
      <c r="L372" s="11"/>
      <c r="M372" s="11"/>
      <c r="N372" s="101">
        <f ca="1">SMALL($J$4:$J$1003,ROWS($J$4:J372))</f>
        <v>127.91570920946216</v>
      </c>
      <c r="O372" s="3">
        <f ca="1">ROWS($O$4:O372)/COUNT($N$4:$N$1003)</f>
        <v>0.36899999999999999</v>
      </c>
    </row>
    <row r="373" spans="1:15" hidden="1" x14ac:dyDescent="0.3">
      <c r="A373" s="84">
        <f t="shared" ca="1" si="40"/>
        <v>37.225630404780411</v>
      </c>
      <c r="B373" s="99">
        <f t="shared" ca="1" si="40"/>
        <v>42.869162722173492</v>
      </c>
      <c r="C373" s="99">
        <f t="shared" ca="1" si="40"/>
        <v>33.025007923759503</v>
      </c>
      <c r="D373" s="84">
        <f t="shared" ca="1" si="40"/>
        <v>37.741008203162565</v>
      </c>
      <c r="E373" s="100">
        <f t="shared" ca="1" si="41"/>
        <v>25.927162013916224</v>
      </c>
      <c r="F373" s="11">
        <f t="shared" ca="1" si="42"/>
        <v>37.225630404780411</v>
      </c>
      <c r="G373" s="11">
        <f t="shared" ca="1" si="43"/>
        <v>80.094793126953903</v>
      </c>
      <c r="H373" s="11">
        <f t="shared" ca="1" si="44"/>
        <v>74.966638607942969</v>
      </c>
      <c r="I373" s="11">
        <f t="shared" ca="1" si="45"/>
        <v>80.094793126953903</v>
      </c>
      <c r="J373" s="11">
        <f t="shared" ca="1" si="46"/>
        <v>106.02195514087012</v>
      </c>
      <c r="K373" s="11"/>
      <c r="L373" s="11"/>
      <c r="M373" s="11"/>
      <c r="N373" s="101">
        <f ca="1">SMALL($J$4:$J$1003,ROWS($J$4:J373))</f>
        <v>128.07242862894506</v>
      </c>
      <c r="O373" s="3">
        <f ca="1">ROWS($O$4:O373)/COUNT($N$4:$N$1003)</f>
        <v>0.37</v>
      </c>
    </row>
    <row r="374" spans="1:15" hidden="1" x14ac:dyDescent="0.3">
      <c r="A374" s="84">
        <f t="shared" ca="1" si="40"/>
        <v>51.449908621800901</v>
      </c>
      <c r="B374" s="99">
        <f t="shared" ca="1" si="40"/>
        <v>52.337779448504264</v>
      </c>
      <c r="C374" s="99">
        <f t="shared" ca="1" si="40"/>
        <v>37.078921460115502</v>
      </c>
      <c r="D374" s="84">
        <f t="shared" ca="1" si="40"/>
        <v>28.681249856869449</v>
      </c>
      <c r="E374" s="100">
        <f t="shared" ca="1" si="41"/>
        <v>51.734632160023835</v>
      </c>
      <c r="F374" s="11">
        <f t="shared" ca="1" si="42"/>
        <v>51.449908621800901</v>
      </c>
      <c r="G374" s="11">
        <f t="shared" ca="1" si="43"/>
        <v>103.78768807030517</v>
      </c>
      <c r="H374" s="11">
        <f t="shared" ca="1" si="44"/>
        <v>80.131158478670358</v>
      </c>
      <c r="I374" s="11">
        <f t="shared" ca="1" si="45"/>
        <v>103.78768807030517</v>
      </c>
      <c r="J374" s="11">
        <f t="shared" ca="1" si="46"/>
        <v>155.522320230329</v>
      </c>
      <c r="K374" s="11"/>
      <c r="L374" s="11"/>
      <c r="M374" s="11"/>
      <c r="N374" s="101">
        <f ca="1">SMALL($J$4:$J$1003,ROWS($J$4:J374))</f>
        <v>128.11608725014008</v>
      </c>
      <c r="O374" s="3">
        <f ca="1">ROWS($O$4:O374)/COUNT($N$4:$N$1003)</f>
        <v>0.371</v>
      </c>
    </row>
    <row r="375" spans="1:15" hidden="1" x14ac:dyDescent="0.3">
      <c r="A375" s="84">
        <f t="shared" ca="1" si="40"/>
        <v>48.370780163764607</v>
      </c>
      <c r="B375" s="99">
        <f t="shared" ca="1" si="40"/>
        <v>55.93171917277509</v>
      </c>
      <c r="C375" s="99">
        <f t="shared" ca="1" si="40"/>
        <v>28.460931227480835</v>
      </c>
      <c r="D375" s="84">
        <f t="shared" ca="1" si="40"/>
        <v>39.366691234795042</v>
      </c>
      <c r="E375" s="100">
        <f t="shared" ca="1" si="41"/>
        <v>56.766080346692227</v>
      </c>
      <c r="F375" s="11">
        <f t="shared" ca="1" si="42"/>
        <v>48.370780163764607</v>
      </c>
      <c r="G375" s="11">
        <f t="shared" ca="1" si="43"/>
        <v>104.3024993365397</v>
      </c>
      <c r="H375" s="11">
        <f t="shared" ca="1" si="44"/>
        <v>87.737471398559649</v>
      </c>
      <c r="I375" s="11">
        <f t="shared" ca="1" si="45"/>
        <v>104.3024993365397</v>
      </c>
      <c r="J375" s="11">
        <f t="shared" ca="1" si="46"/>
        <v>161.06857968323192</v>
      </c>
      <c r="K375" s="11"/>
      <c r="L375" s="11"/>
      <c r="M375" s="11"/>
      <c r="N375" s="101">
        <f ca="1">SMALL($J$4:$J$1003,ROWS($J$4:J375))</f>
        <v>128.12540814232645</v>
      </c>
      <c r="O375" s="3">
        <f ca="1">ROWS($O$4:O375)/COUNT($N$4:$N$1003)</f>
        <v>0.372</v>
      </c>
    </row>
    <row r="376" spans="1:15" hidden="1" x14ac:dyDescent="0.3">
      <c r="A376" s="84">
        <f t="shared" ca="1" si="40"/>
        <v>31.265324978467163</v>
      </c>
      <c r="B376" s="99">
        <f t="shared" ca="1" si="40"/>
        <v>50.464975767742786</v>
      </c>
      <c r="C376" s="99">
        <f t="shared" ca="1" si="40"/>
        <v>53.328032923616696</v>
      </c>
      <c r="D376" s="84">
        <f t="shared" ca="1" si="40"/>
        <v>30.931422871671916</v>
      </c>
      <c r="E376" s="100">
        <f t="shared" ca="1" si="41"/>
        <v>31.614714817677836</v>
      </c>
      <c r="F376" s="11">
        <f t="shared" ca="1" si="42"/>
        <v>53.328032923616696</v>
      </c>
      <c r="G376" s="11">
        <f t="shared" ca="1" si="43"/>
        <v>103.79300869135949</v>
      </c>
      <c r="H376" s="11">
        <f t="shared" ca="1" si="44"/>
        <v>84.259455795288616</v>
      </c>
      <c r="I376" s="11">
        <f t="shared" ca="1" si="45"/>
        <v>103.79300869135949</v>
      </c>
      <c r="J376" s="11">
        <f t="shared" ca="1" si="46"/>
        <v>135.40772350903734</v>
      </c>
      <c r="K376" s="11"/>
      <c r="L376" s="11"/>
      <c r="M376" s="11"/>
      <c r="N376" s="101">
        <f ca="1">SMALL($J$4:$J$1003,ROWS($J$4:J376))</f>
        <v>128.17592836533603</v>
      </c>
      <c r="O376" s="3">
        <f ca="1">ROWS($O$4:O376)/COUNT($N$4:$N$1003)</f>
        <v>0.373</v>
      </c>
    </row>
    <row r="377" spans="1:15" hidden="1" x14ac:dyDescent="0.3">
      <c r="A377" s="84">
        <f t="shared" ca="1" si="40"/>
        <v>35.916457098467404</v>
      </c>
      <c r="B377" s="99">
        <f t="shared" ca="1" si="40"/>
        <v>40.970109252061967</v>
      </c>
      <c r="C377" s="99">
        <f t="shared" ca="1" si="40"/>
        <v>35.257819241527812</v>
      </c>
      <c r="D377" s="84">
        <f t="shared" ca="1" si="40"/>
        <v>32.696351120846018</v>
      </c>
      <c r="E377" s="100">
        <f t="shared" ca="1" si="41"/>
        <v>40.629259968376218</v>
      </c>
      <c r="F377" s="11">
        <f t="shared" ca="1" si="42"/>
        <v>35.916457098467404</v>
      </c>
      <c r="G377" s="11">
        <f t="shared" ca="1" si="43"/>
        <v>76.886566350529364</v>
      </c>
      <c r="H377" s="11">
        <f t="shared" ca="1" si="44"/>
        <v>68.612808219313422</v>
      </c>
      <c r="I377" s="11">
        <f t="shared" ca="1" si="45"/>
        <v>76.886566350529364</v>
      </c>
      <c r="J377" s="11">
        <f t="shared" ca="1" si="46"/>
        <v>117.51582631890558</v>
      </c>
      <c r="K377" s="11"/>
      <c r="L377" s="11"/>
      <c r="M377" s="11"/>
      <c r="N377" s="101">
        <f ca="1">SMALL($J$4:$J$1003,ROWS($J$4:J377))</f>
        <v>128.21035180742473</v>
      </c>
      <c r="O377" s="3">
        <f ca="1">ROWS($O$4:O377)/COUNT($N$4:$N$1003)</f>
        <v>0.374</v>
      </c>
    </row>
    <row r="378" spans="1:15" hidden="1" x14ac:dyDescent="0.3">
      <c r="A378" s="84">
        <f t="shared" ca="1" si="40"/>
        <v>27.644381423378587</v>
      </c>
      <c r="B378" s="99">
        <f t="shared" ca="1" si="40"/>
        <v>54.123306728750777</v>
      </c>
      <c r="C378" s="99">
        <f t="shared" ca="1" si="40"/>
        <v>25.882488086347017</v>
      </c>
      <c r="D378" s="84">
        <f t="shared" ca="1" si="40"/>
        <v>36.03772552010868</v>
      </c>
      <c r="E378" s="100">
        <f t="shared" ca="1" si="41"/>
        <v>56.789470651289932</v>
      </c>
      <c r="F378" s="11">
        <f t="shared" ca="1" si="42"/>
        <v>27.644381423378587</v>
      </c>
      <c r="G378" s="11">
        <f t="shared" ca="1" si="43"/>
        <v>81.767688152129367</v>
      </c>
      <c r="H378" s="11">
        <f t="shared" ca="1" si="44"/>
        <v>63.68210694348727</v>
      </c>
      <c r="I378" s="11">
        <f t="shared" ca="1" si="45"/>
        <v>81.767688152129367</v>
      </c>
      <c r="J378" s="11">
        <f t="shared" ca="1" si="46"/>
        <v>138.5571588034193</v>
      </c>
      <c r="K378" s="11"/>
      <c r="L378" s="11"/>
      <c r="M378" s="11"/>
      <c r="N378" s="101">
        <f ca="1">SMALL($J$4:$J$1003,ROWS($J$4:J378))</f>
        <v>128.32284692413089</v>
      </c>
      <c r="O378" s="3">
        <f ca="1">ROWS($O$4:O378)/COUNT($N$4:$N$1003)</f>
        <v>0.375</v>
      </c>
    </row>
    <row r="379" spans="1:15" hidden="1" x14ac:dyDescent="0.3">
      <c r="A379" s="84">
        <f t="shared" ca="1" si="40"/>
        <v>31.809672109268575</v>
      </c>
      <c r="B379" s="99">
        <f t="shared" ca="1" si="40"/>
        <v>36.425763963658312</v>
      </c>
      <c r="C379" s="99">
        <f t="shared" ca="1" si="40"/>
        <v>27.802891552287438</v>
      </c>
      <c r="D379" s="84">
        <f t="shared" ca="1" si="40"/>
        <v>32.770793260925714</v>
      </c>
      <c r="E379" s="100">
        <f t="shared" ca="1" si="41"/>
        <v>44.566008364102274</v>
      </c>
      <c r="F379" s="11">
        <f t="shared" ca="1" si="42"/>
        <v>31.809672109268575</v>
      </c>
      <c r="G379" s="11">
        <f t="shared" ca="1" si="43"/>
        <v>68.235436072926888</v>
      </c>
      <c r="H379" s="11">
        <f t="shared" ca="1" si="44"/>
        <v>64.58046537019429</v>
      </c>
      <c r="I379" s="11">
        <f t="shared" ca="1" si="45"/>
        <v>68.235436072926888</v>
      </c>
      <c r="J379" s="11">
        <f t="shared" ca="1" si="46"/>
        <v>112.80144443702916</v>
      </c>
      <c r="K379" s="11"/>
      <c r="L379" s="11"/>
      <c r="M379" s="11"/>
      <c r="N379" s="101">
        <f ca="1">SMALL($J$4:$J$1003,ROWS($J$4:J379))</f>
        <v>128.33446529664724</v>
      </c>
      <c r="O379" s="3">
        <f ca="1">ROWS($O$4:O379)/COUNT($N$4:$N$1003)</f>
        <v>0.376</v>
      </c>
    </row>
    <row r="380" spans="1:15" hidden="1" x14ac:dyDescent="0.3">
      <c r="A380" s="84">
        <f t="shared" ca="1" si="40"/>
        <v>42.870008106619906</v>
      </c>
      <c r="B380" s="99">
        <f t="shared" ca="1" si="40"/>
        <v>34.987652608659168</v>
      </c>
      <c r="C380" s="99">
        <f t="shared" ca="1" si="40"/>
        <v>56.228359027433385</v>
      </c>
      <c r="D380" s="84">
        <f t="shared" ca="1" si="40"/>
        <v>26.20814984500084</v>
      </c>
      <c r="E380" s="100">
        <f t="shared" ca="1" si="41"/>
        <v>43.132699537690236</v>
      </c>
      <c r="F380" s="11">
        <f t="shared" ca="1" si="42"/>
        <v>56.228359027433385</v>
      </c>
      <c r="G380" s="11">
        <f t="shared" ca="1" si="43"/>
        <v>91.21601163609256</v>
      </c>
      <c r="H380" s="11">
        <f t="shared" ca="1" si="44"/>
        <v>82.436508872434217</v>
      </c>
      <c r="I380" s="11">
        <f t="shared" ca="1" si="45"/>
        <v>91.21601163609256</v>
      </c>
      <c r="J380" s="11">
        <f t="shared" ca="1" si="46"/>
        <v>134.34871117378279</v>
      </c>
      <c r="K380" s="11"/>
      <c r="L380" s="11"/>
      <c r="M380" s="11"/>
      <c r="N380" s="101">
        <f ca="1">SMALL($J$4:$J$1003,ROWS($J$4:J380))</f>
        <v>128.38273068795934</v>
      </c>
      <c r="O380" s="3">
        <f ca="1">ROWS($O$4:O380)/COUNT($N$4:$N$1003)</f>
        <v>0.377</v>
      </c>
    </row>
    <row r="381" spans="1:15" hidden="1" x14ac:dyDescent="0.3">
      <c r="A381" s="84">
        <f t="shared" ca="1" si="40"/>
        <v>57.11678013077838</v>
      </c>
      <c r="B381" s="99">
        <f t="shared" ca="1" si="40"/>
        <v>32.831775776768652</v>
      </c>
      <c r="C381" s="99">
        <f t="shared" ca="1" si="40"/>
        <v>47.078453458538405</v>
      </c>
      <c r="D381" s="84">
        <f t="shared" ca="1" si="40"/>
        <v>38.356043975265578</v>
      </c>
      <c r="E381" s="100">
        <f t="shared" ca="1" si="41"/>
        <v>24.713077996674823</v>
      </c>
      <c r="F381" s="11">
        <f t="shared" ca="1" si="42"/>
        <v>57.11678013077838</v>
      </c>
      <c r="G381" s="11">
        <f t="shared" ca="1" si="43"/>
        <v>89.948555907547032</v>
      </c>
      <c r="H381" s="11">
        <f t="shared" ca="1" si="44"/>
        <v>95.472824106043959</v>
      </c>
      <c r="I381" s="11">
        <f t="shared" ca="1" si="45"/>
        <v>95.472824106043959</v>
      </c>
      <c r="J381" s="11">
        <f t="shared" ca="1" si="46"/>
        <v>120.18590210271879</v>
      </c>
      <c r="K381" s="11"/>
      <c r="L381" s="11"/>
      <c r="M381" s="11"/>
      <c r="N381" s="101">
        <f ca="1">SMALL($J$4:$J$1003,ROWS($J$4:J381))</f>
        <v>128.41555736220164</v>
      </c>
      <c r="O381" s="3">
        <f ca="1">ROWS($O$4:O381)/COUNT($N$4:$N$1003)</f>
        <v>0.378</v>
      </c>
    </row>
    <row r="382" spans="1:15" hidden="1" x14ac:dyDescent="0.3">
      <c r="A382" s="84">
        <f t="shared" ca="1" si="40"/>
        <v>37.138579535548004</v>
      </c>
      <c r="B382" s="99">
        <f t="shared" ca="1" si="40"/>
        <v>32.121038084049353</v>
      </c>
      <c r="C382" s="99">
        <f t="shared" ca="1" si="40"/>
        <v>40.21443700832485</v>
      </c>
      <c r="D382" s="84">
        <f t="shared" ca="1" si="40"/>
        <v>21.015686650878823</v>
      </c>
      <c r="E382" s="100">
        <f t="shared" ca="1" si="41"/>
        <v>44.316049193723202</v>
      </c>
      <c r="F382" s="11">
        <f t="shared" ca="1" si="42"/>
        <v>40.21443700832485</v>
      </c>
      <c r="G382" s="11">
        <f t="shared" ca="1" si="43"/>
        <v>72.335475092374196</v>
      </c>
      <c r="H382" s="11">
        <f t="shared" ca="1" si="44"/>
        <v>61.23012365920367</v>
      </c>
      <c r="I382" s="11">
        <f t="shared" ca="1" si="45"/>
        <v>72.335475092374196</v>
      </c>
      <c r="J382" s="11">
        <f t="shared" ca="1" si="46"/>
        <v>116.6515242860974</v>
      </c>
      <c r="K382" s="11"/>
      <c r="L382" s="11"/>
      <c r="M382" s="11"/>
      <c r="N382" s="101">
        <f ca="1">SMALL($J$4:$J$1003,ROWS($J$4:J382))</f>
        <v>128.44155062940402</v>
      </c>
      <c r="O382" s="3">
        <f ca="1">ROWS($O$4:O382)/COUNT($N$4:$N$1003)</f>
        <v>0.379</v>
      </c>
    </row>
    <row r="383" spans="1:15" hidden="1" x14ac:dyDescent="0.3">
      <c r="A383" s="84">
        <f t="shared" ca="1" si="40"/>
        <v>45.951539766778836</v>
      </c>
      <c r="B383" s="99">
        <f t="shared" ca="1" si="40"/>
        <v>26.096830780221637</v>
      </c>
      <c r="C383" s="99">
        <f t="shared" ca="1" si="40"/>
        <v>47.040456118798815</v>
      </c>
      <c r="D383" s="84">
        <f t="shared" ca="1" si="40"/>
        <v>38.24919814053132</v>
      </c>
      <c r="E383" s="100">
        <f t="shared" ca="1" si="41"/>
        <v>55.040373289179598</v>
      </c>
      <c r="F383" s="11">
        <f t="shared" ca="1" si="42"/>
        <v>47.040456118798815</v>
      </c>
      <c r="G383" s="11">
        <f t="shared" ca="1" si="43"/>
        <v>73.137286899020452</v>
      </c>
      <c r="H383" s="11">
        <f t="shared" ca="1" si="44"/>
        <v>85.289654259330135</v>
      </c>
      <c r="I383" s="11">
        <f t="shared" ca="1" si="45"/>
        <v>85.289654259330135</v>
      </c>
      <c r="J383" s="11">
        <f t="shared" ca="1" si="46"/>
        <v>140.33002754850975</v>
      </c>
      <c r="K383" s="11"/>
      <c r="L383" s="11"/>
      <c r="M383" s="11"/>
      <c r="N383" s="101">
        <f ca="1">SMALL($J$4:$J$1003,ROWS($J$4:J383))</f>
        <v>128.46762772189379</v>
      </c>
      <c r="O383" s="3">
        <f ca="1">ROWS($O$4:O383)/COUNT($N$4:$N$1003)</f>
        <v>0.38</v>
      </c>
    </row>
    <row r="384" spans="1:15" hidden="1" x14ac:dyDescent="0.3">
      <c r="A384" s="84">
        <f t="shared" ca="1" si="40"/>
        <v>37.416363818788035</v>
      </c>
      <c r="B384" s="99">
        <f t="shared" ca="1" si="40"/>
        <v>46.788452551538782</v>
      </c>
      <c r="C384" s="99">
        <f t="shared" ca="1" si="40"/>
        <v>39.422434666108977</v>
      </c>
      <c r="D384" s="84">
        <f t="shared" ca="1" si="40"/>
        <v>22.855661386601113</v>
      </c>
      <c r="E384" s="100">
        <f t="shared" ca="1" si="41"/>
        <v>27.911171063982117</v>
      </c>
      <c r="F384" s="11">
        <f t="shared" ca="1" si="42"/>
        <v>39.422434666108977</v>
      </c>
      <c r="G384" s="11">
        <f t="shared" ca="1" si="43"/>
        <v>86.210887217647752</v>
      </c>
      <c r="H384" s="11">
        <f t="shared" ca="1" si="44"/>
        <v>62.27809605271009</v>
      </c>
      <c r="I384" s="11">
        <f t="shared" ca="1" si="45"/>
        <v>86.210887217647752</v>
      </c>
      <c r="J384" s="11">
        <f t="shared" ca="1" si="46"/>
        <v>114.12205828162988</v>
      </c>
      <c r="K384" s="11"/>
      <c r="L384" s="11"/>
      <c r="M384" s="11"/>
      <c r="N384" s="101">
        <f ca="1">SMALL($J$4:$J$1003,ROWS($J$4:J384))</f>
        <v>128.48782420998958</v>
      </c>
      <c r="O384" s="3">
        <f ca="1">ROWS($O$4:O384)/COUNT($N$4:$N$1003)</f>
        <v>0.38100000000000001</v>
      </c>
    </row>
    <row r="385" spans="1:15" hidden="1" x14ac:dyDescent="0.3">
      <c r="A385" s="84">
        <f t="shared" ca="1" si="40"/>
        <v>41.534811797864094</v>
      </c>
      <c r="B385" s="99">
        <f t="shared" ca="1" si="40"/>
        <v>38.962080047408151</v>
      </c>
      <c r="C385" s="99">
        <f t="shared" ca="1" si="40"/>
        <v>36.06471081330146</v>
      </c>
      <c r="D385" s="84">
        <f t="shared" ca="1" si="40"/>
        <v>21.9638430571868</v>
      </c>
      <c r="E385" s="100">
        <f t="shared" ca="1" si="41"/>
        <v>24.141420315811004</v>
      </c>
      <c r="F385" s="11">
        <f t="shared" ca="1" si="42"/>
        <v>41.534811797864094</v>
      </c>
      <c r="G385" s="11">
        <f t="shared" ca="1" si="43"/>
        <v>80.496891845272245</v>
      </c>
      <c r="H385" s="11">
        <f t="shared" ca="1" si="44"/>
        <v>63.498654855050894</v>
      </c>
      <c r="I385" s="11">
        <f t="shared" ca="1" si="45"/>
        <v>80.496891845272245</v>
      </c>
      <c r="J385" s="11">
        <f t="shared" ca="1" si="46"/>
        <v>104.63831216108325</v>
      </c>
      <c r="K385" s="11"/>
      <c r="L385" s="11"/>
      <c r="M385" s="11"/>
      <c r="N385" s="101">
        <f ca="1">SMALL($J$4:$J$1003,ROWS($J$4:J385))</f>
        <v>128.54951275908445</v>
      </c>
      <c r="O385" s="3">
        <f ca="1">ROWS($O$4:O385)/COUNT($N$4:$N$1003)</f>
        <v>0.38200000000000001</v>
      </c>
    </row>
    <row r="386" spans="1:15" hidden="1" x14ac:dyDescent="0.3">
      <c r="A386" s="84">
        <f t="shared" ca="1" si="40"/>
        <v>59.243897889345618</v>
      </c>
      <c r="B386" s="99">
        <f t="shared" ca="1" si="40"/>
        <v>38.965103947730412</v>
      </c>
      <c r="C386" s="99">
        <f t="shared" ca="1" si="40"/>
        <v>48.645202137683214</v>
      </c>
      <c r="D386" s="84">
        <f t="shared" ca="1" si="40"/>
        <v>48.329654874453503</v>
      </c>
      <c r="E386" s="100">
        <f t="shared" ca="1" si="41"/>
        <v>39.586186959814071</v>
      </c>
      <c r="F386" s="11">
        <f t="shared" ca="1" si="42"/>
        <v>59.243897889345618</v>
      </c>
      <c r="G386" s="11">
        <f t="shared" ca="1" si="43"/>
        <v>98.20900183707603</v>
      </c>
      <c r="H386" s="11">
        <f t="shared" ca="1" si="44"/>
        <v>107.57355276379911</v>
      </c>
      <c r="I386" s="11">
        <f t="shared" ca="1" si="45"/>
        <v>107.57355276379911</v>
      </c>
      <c r="J386" s="11">
        <f t="shared" ca="1" si="46"/>
        <v>147.1597397236132</v>
      </c>
      <c r="K386" s="11"/>
      <c r="L386" s="11"/>
      <c r="M386" s="11"/>
      <c r="N386" s="101">
        <f ca="1">SMALL($J$4:$J$1003,ROWS($J$4:J386))</f>
        <v>128.58142055168193</v>
      </c>
      <c r="O386" s="3">
        <f ca="1">ROWS($O$4:O386)/COUNT($N$4:$N$1003)</f>
        <v>0.38300000000000001</v>
      </c>
    </row>
    <row r="387" spans="1:15" hidden="1" x14ac:dyDescent="0.3">
      <c r="A387" s="84">
        <f t="shared" ca="1" si="40"/>
        <v>42.614545624579677</v>
      </c>
      <c r="B387" s="99">
        <f t="shared" ca="1" si="40"/>
        <v>29.709484899399069</v>
      </c>
      <c r="C387" s="99">
        <f t="shared" ca="1" si="40"/>
        <v>38.911872286905734</v>
      </c>
      <c r="D387" s="84">
        <f t="shared" ca="1" si="40"/>
        <v>42.41405878323004</v>
      </c>
      <c r="E387" s="100">
        <f t="shared" ca="1" si="41"/>
        <v>46.659306309540199</v>
      </c>
      <c r="F387" s="11">
        <f t="shared" ca="1" si="42"/>
        <v>42.614545624579677</v>
      </c>
      <c r="G387" s="11">
        <f t="shared" ca="1" si="43"/>
        <v>72.324030523978749</v>
      </c>
      <c r="H387" s="11">
        <f t="shared" ca="1" si="44"/>
        <v>85.028604407809723</v>
      </c>
      <c r="I387" s="11">
        <f t="shared" ca="1" si="45"/>
        <v>85.028604407809723</v>
      </c>
      <c r="J387" s="11">
        <f t="shared" ca="1" si="46"/>
        <v>131.68791071734992</v>
      </c>
      <c r="K387" s="11"/>
      <c r="L387" s="11"/>
      <c r="M387" s="11"/>
      <c r="N387" s="101">
        <f ca="1">SMALL($J$4:$J$1003,ROWS($J$4:J387))</f>
        <v>128.59516693976119</v>
      </c>
      <c r="O387" s="3">
        <f ca="1">ROWS($O$4:O387)/COUNT($N$4:$N$1003)</f>
        <v>0.38400000000000001</v>
      </c>
    </row>
    <row r="388" spans="1:15" hidden="1" x14ac:dyDescent="0.3">
      <c r="A388" s="84">
        <f t="shared" ca="1" si="40"/>
        <v>42.945458679604933</v>
      </c>
      <c r="B388" s="99">
        <f t="shared" ca="1" si="40"/>
        <v>56.455300179545588</v>
      </c>
      <c r="C388" s="99">
        <f t="shared" ca="1" si="40"/>
        <v>20.976187038180228</v>
      </c>
      <c r="D388" s="84">
        <f t="shared" ref="D388" ca="1" si="47">D$1+(D$2-D$1)*RAND()</f>
        <v>25.7029412027399</v>
      </c>
      <c r="E388" s="100">
        <f t="shared" ca="1" si="41"/>
        <v>36.957728759914801</v>
      </c>
      <c r="F388" s="11">
        <f t="shared" ca="1" si="42"/>
        <v>42.945458679604933</v>
      </c>
      <c r="G388" s="11">
        <f t="shared" ca="1" si="43"/>
        <v>99.400758859150528</v>
      </c>
      <c r="H388" s="11">
        <f t="shared" ca="1" si="44"/>
        <v>68.648399882344833</v>
      </c>
      <c r="I388" s="11">
        <f t="shared" ca="1" si="45"/>
        <v>99.400758859150528</v>
      </c>
      <c r="J388" s="11">
        <f t="shared" ca="1" si="46"/>
        <v>136.35848761906533</v>
      </c>
      <c r="K388" s="11"/>
      <c r="L388" s="11"/>
      <c r="M388" s="11"/>
      <c r="N388" s="101">
        <f ca="1">SMALL($J$4:$J$1003,ROWS($J$4:J388))</f>
        <v>128.60209311612005</v>
      </c>
      <c r="O388" s="3">
        <f ca="1">ROWS($O$4:O388)/COUNT($N$4:$N$1003)</f>
        <v>0.38500000000000001</v>
      </c>
    </row>
    <row r="389" spans="1:15" hidden="1" x14ac:dyDescent="0.3">
      <c r="A389" s="84">
        <f t="shared" ref="A389:D452" ca="1" si="48">A$1+(A$2-A$1)*RAND()</f>
        <v>37.023756234128228</v>
      </c>
      <c r="B389" s="99">
        <f t="shared" ca="1" si="48"/>
        <v>33.791891634159953</v>
      </c>
      <c r="C389" s="99">
        <f t="shared" ca="1" si="48"/>
        <v>32.460361598369232</v>
      </c>
      <c r="D389" s="84">
        <f t="shared" ca="1" si="48"/>
        <v>27.042561226684192</v>
      </c>
      <c r="E389" s="100">
        <f t="shared" ref="E389:E452" ca="1" si="49">E$1+(E$2-E$1)*RAND()</f>
        <v>51.456028335970096</v>
      </c>
      <c r="F389" s="11">
        <f t="shared" ref="F389:F452" ca="1" si="50">MAX(A389,C389)</f>
        <v>37.023756234128228</v>
      </c>
      <c r="G389" s="11">
        <f t="shared" ref="G389:G452" ca="1" si="51">F389+B389</f>
        <v>70.815647868288181</v>
      </c>
      <c r="H389" s="11">
        <f t="shared" ref="H389:H452" ca="1" si="52">F389+D389</f>
        <v>64.066317460812428</v>
      </c>
      <c r="I389" s="11">
        <f t="shared" ref="I389:I452" ca="1" si="53">MAX(G389:H389)</f>
        <v>70.815647868288181</v>
      </c>
      <c r="J389" s="11">
        <f t="shared" ref="J389:J452" ca="1" si="54">I389+E389</f>
        <v>122.27167620425828</v>
      </c>
      <c r="K389" s="11"/>
      <c r="L389" s="11"/>
      <c r="M389" s="11"/>
      <c r="N389" s="101">
        <f ca="1">SMALL($J$4:$J$1003,ROWS($J$4:J389))</f>
        <v>128.60359796457547</v>
      </c>
      <c r="O389" s="3">
        <f ca="1">ROWS($O$4:O389)/COUNT($N$4:$N$1003)</f>
        <v>0.38600000000000001</v>
      </c>
    </row>
    <row r="390" spans="1:15" hidden="1" x14ac:dyDescent="0.3">
      <c r="A390" s="84">
        <f t="shared" ca="1" si="48"/>
        <v>23.170793198715796</v>
      </c>
      <c r="B390" s="99">
        <f t="shared" ca="1" si="48"/>
        <v>59.885046727839381</v>
      </c>
      <c r="C390" s="99">
        <f t="shared" ca="1" si="48"/>
        <v>31.884685491566941</v>
      </c>
      <c r="D390" s="84">
        <f t="shared" ca="1" si="48"/>
        <v>43.127861704213721</v>
      </c>
      <c r="E390" s="100">
        <f t="shared" ca="1" si="49"/>
        <v>55.155784333620318</v>
      </c>
      <c r="F390" s="11">
        <f t="shared" ca="1" si="50"/>
        <v>31.884685491566941</v>
      </c>
      <c r="G390" s="11">
        <f t="shared" ca="1" si="51"/>
        <v>91.769732219406322</v>
      </c>
      <c r="H390" s="11">
        <f t="shared" ca="1" si="52"/>
        <v>75.012547195780655</v>
      </c>
      <c r="I390" s="11">
        <f t="shared" ca="1" si="53"/>
        <v>91.769732219406322</v>
      </c>
      <c r="J390" s="11">
        <f t="shared" ca="1" si="54"/>
        <v>146.92551655302663</v>
      </c>
      <c r="K390" s="11"/>
      <c r="L390" s="11"/>
      <c r="M390" s="11"/>
      <c r="N390" s="101">
        <f ca="1">SMALL($J$4:$J$1003,ROWS($J$4:J390))</f>
        <v>128.62915396693393</v>
      </c>
      <c r="O390" s="3">
        <f ca="1">ROWS($O$4:O390)/COUNT($N$4:$N$1003)</f>
        <v>0.38700000000000001</v>
      </c>
    </row>
    <row r="391" spans="1:15" hidden="1" x14ac:dyDescent="0.3">
      <c r="A391" s="84">
        <f t="shared" ca="1" si="48"/>
        <v>38.930373939394897</v>
      </c>
      <c r="B391" s="99">
        <f t="shared" ca="1" si="48"/>
        <v>48.31753842564639</v>
      </c>
      <c r="C391" s="99">
        <f t="shared" ca="1" si="48"/>
        <v>51.466702179930337</v>
      </c>
      <c r="D391" s="84">
        <f t="shared" ca="1" si="48"/>
        <v>43.798426068100085</v>
      </c>
      <c r="E391" s="100">
        <f t="shared" ca="1" si="49"/>
        <v>29.644109219265566</v>
      </c>
      <c r="F391" s="11">
        <f t="shared" ca="1" si="50"/>
        <v>51.466702179930337</v>
      </c>
      <c r="G391" s="11">
        <f t="shared" ca="1" si="51"/>
        <v>99.784240605576727</v>
      </c>
      <c r="H391" s="11">
        <f t="shared" ca="1" si="52"/>
        <v>95.265128248030422</v>
      </c>
      <c r="I391" s="11">
        <f t="shared" ca="1" si="53"/>
        <v>99.784240605576727</v>
      </c>
      <c r="J391" s="11">
        <f t="shared" ca="1" si="54"/>
        <v>129.42834982484229</v>
      </c>
      <c r="K391" s="11"/>
      <c r="L391" s="11"/>
      <c r="M391" s="11"/>
      <c r="N391" s="101">
        <f ca="1">SMALL($J$4:$J$1003,ROWS($J$4:J391))</f>
        <v>128.65675267937806</v>
      </c>
      <c r="O391" s="3">
        <f ca="1">ROWS($O$4:O391)/COUNT($N$4:$N$1003)</f>
        <v>0.38800000000000001</v>
      </c>
    </row>
    <row r="392" spans="1:15" hidden="1" x14ac:dyDescent="0.3">
      <c r="A392" s="84">
        <f t="shared" ca="1" si="48"/>
        <v>35.559803274111701</v>
      </c>
      <c r="B392" s="99">
        <f t="shared" ca="1" si="48"/>
        <v>36.111569739727749</v>
      </c>
      <c r="C392" s="99">
        <f t="shared" ca="1" si="48"/>
        <v>35.485035809961623</v>
      </c>
      <c r="D392" s="84">
        <f t="shared" ca="1" si="48"/>
        <v>31.066099008531424</v>
      </c>
      <c r="E392" s="100">
        <f t="shared" ca="1" si="49"/>
        <v>33.453708006184641</v>
      </c>
      <c r="F392" s="11">
        <f t="shared" ca="1" si="50"/>
        <v>35.559803274111701</v>
      </c>
      <c r="G392" s="11">
        <f t="shared" ca="1" si="51"/>
        <v>71.671373013839457</v>
      </c>
      <c r="H392" s="11">
        <f t="shared" ca="1" si="52"/>
        <v>66.625902282643125</v>
      </c>
      <c r="I392" s="11">
        <f t="shared" ca="1" si="53"/>
        <v>71.671373013839457</v>
      </c>
      <c r="J392" s="11">
        <f t="shared" ca="1" si="54"/>
        <v>105.1250810200241</v>
      </c>
      <c r="K392" s="11"/>
      <c r="L392" s="11"/>
      <c r="M392" s="11"/>
      <c r="N392" s="101">
        <f ca="1">SMALL($J$4:$J$1003,ROWS($J$4:J392))</f>
        <v>128.69584316596411</v>
      </c>
      <c r="O392" s="3">
        <f ca="1">ROWS($O$4:O392)/COUNT($N$4:$N$1003)</f>
        <v>0.38900000000000001</v>
      </c>
    </row>
    <row r="393" spans="1:15" hidden="1" x14ac:dyDescent="0.3">
      <c r="A393" s="84">
        <f t="shared" ca="1" si="48"/>
        <v>33.666559303183192</v>
      </c>
      <c r="B393" s="99">
        <f t="shared" ca="1" si="48"/>
        <v>47.595029271876911</v>
      </c>
      <c r="C393" s="99">
        <f t="shared" ca="1" si="48"/>
        <v>35.986168644287005</v>
      </c>
      <c r="D393" s="84">
        <f t="shared" ca="1" si="48"/>
        <v>42.034823692434315</v>
      </c>
      <c r="E393" s="100">
        <f t="shared" ca="1" si="49"/>
        <v>47.910431456608435</v>
      </c>
      <c r="F393" s="11">
        <f t="shared" ca="1" si="50"/>
        <v>35.986168644287005</v>
      </c>
      <c r="G393" s="11">
        <f t="shared" ca="1" si="51"/>
        <v>83.581197916163916</v>
      </c>
      <c r="H393" s="11">
        <f t="shared" ca="1" si="52"/>
        <v>78.020992336721321</v>
      </c>
      <c r="I393" s="11">
        <f t="shared" ca="1" si="53"/>
        <v>83.581197916163916</v>
      </c>
      <c r="J393" s="11">
        <f t="shared" ca="1" si="54"/>
        <v>131.49162937277237</v>
      </c>
      <c r="K393" s="11"/>
      <c r="L393" s="11"/>
      <c r="M393" s="11"/>
      <c r="N393" s="101">
        <f ca="1">SMALL($J$4:$J$1003,ROWS($J$4:J393))</f>
        <v>128.78400120693726</v>
      </c>
      <c r="O393" s="3">
        <f ca="1">ROWS($O$4:O393)/COUNT($N$4:$N$1003)</f>
        <v>0.39</v>
      </c>
    </row>
    <row r="394" spans="1:15" hidden="1" x14ac:dyDescent="0.3">
      <c r="A394" s="84">
        <f t="shared" ca="1" si="48"/>
        <v>43.847951667614154</v>
      </c>
      <c r="B394" s="99">
        <f t="shared" ca="1" si="48"/>
        <v>37.45691146374557</v>
      </c>
      <c r="C394" s="99">
        <f t="shared" ca="1" si="48"/>
        <v>34.901640500460061</v>
      </c>
      <c r="D394" s="84">
        <f t="shared" ca="1" si="48"/>
        <v>50.76940221163845</v>
      </c>
      <c r="E394" s="100">
        <f t="shared" ca="1" si="49"/>
        <v>57.490131774703407</v>
      </c>
      <c r="F394" s="11">
        <f t="shared" ca="1" si="50"/>
        <v>43.847951667614154</v>
      </c>
      <c r="G394" s="11">
        <f t="shared" ca="1" si="51"/>
        <v>81.304863131359724</v>
      </c>
      <c r="H394" s="11">
        <f t="shared" ca="1" si="52"/>
        <v>94.617353879252605</v>
      </c>
      <c r="I394" s="11">
        <f t="shared" ca="1" si="53"/>
        <v>94.617353879252605</v>
      </c>
      <c r="J394" s="11">
        <f t="shared" ca="1" si="54"/>
        <v>152.10748565395602</v>
      </c>
      <c r="K394" s="11"/>
      <c r="L394" s="11"/>
      <c r="M394" s="11"/>
      <c r="N394" s="101">
        <f ca="1">SMALL($J$4:$J$1003,ROWS($J$4:J394))</f>
        <v>128.85942728346097</v>
      </c>
      <c r="O394" s="3">
        <f ca="1">ROWS($O$4:O394)/COUNT($N$4:$N$1003)</f>
        <v>0.39100000000000001</v>
      </c>
    </row>
    <row r="395" spans="1:15" hidden="1" x14ac:dyDescent="0.3">
      <c r="A395" s="84">
        <f t="shared" ca="1" si="48"/>
        <v>42.46731879664425</v>
      </c>
      <c r="B395" s="99">
        <f t="shared" ca="1" si="48"/>
        <v>20.42736242927522</v>
      </c>
      <c r="C395" s="99">
        <f t="shared" ca="1" si="48"/>
        <v>52.645147298657562</v>
      </c>
      <c r="D395" s="84">
        <f t="shared" ca="1" si="48"/>
        <v>24.952120589413639</v>
      </c>
      <c r="E395" s="100">
        <f t="shared" ca="1" si="49"/>
        <v>45.287900647900067</v>
      </c>
      <c r="F395" s="11">
        <f t="shared" ca="1" si="50"/>
        <v>52.645147298657562</v>
      </c>
      <c r="G395" s="11">
        <f t="shared" ca="1" si="51"/>
        <v>73.072509727932783</v>
      </c>
      <c r="H395" s="11">
        <f t="shared" ca="1" si="52"/>
        <v>77.597267888071201</v>
      </c>
      <c r="I395" s="11">
        <f t="shared" ca="1" si="53"/>
        <v>77.597267888071201</v>
      </c>
      <c r="J395" s="11">
        <f t="shared" ca="1" si="54"/>
        <v>122.88516853597127</v>
      </c>
      <c r="K395" s="11"/>
      <c r="L395" s="11"/>
      <c r="M395" s="11"/>
      <c r="N395" s="101">
        <f ca="1">SMALL($J$4:$J$1003,ROWS($J$4:J395))</f>
        <v>129.01490215812964</v>
      </c>
      <c r="O395" s="3">
        <f ca="1">ROWS($O$4:O395)/COUNT($N$4:$N$1003)</f>
        <v>0.39200000000000002</v>
      </c>
    </row>
    <row r="396" spans="1:15" hidden="1" x14ac:dyDescent="0.3">
      <c r="A396" s="84">
        <f t="shared" ca="1" si="48"/>
        <v>28.022296160228496</v>
      </c>
      <c r="B396" s="99">
        <f t="shared" ca="1" si="48"/>
        <v>31.553914818481278</v>
      </c>
      <c r="C396" s="99">
        <f t="shared" ca="1" si="48"/>
        <v>52.384541463051562</v>
      </c>
      <c r="D396" s="84">
        <f t="shared" ca="1" si="48"/>
        <v>48.890676897776096</v>
      </c>
      <c r="E396" s="100">
        <f t="shared" ca="1" si="49"/>
        <v>35.722296952086211</v>
      </c>
      <c r="F396" s="11">
        <f t="shared" ca="1" si="50"/>
        <v>52.384541463051562</v>
      </c>
      <c r="G396" s="11">
        <f t="shared" ca="1" si="51"/>
        <v>83.938456281532837</v>
      </c>
      <c r="H396" s="11">
        <f t="shared" ca="1" si="52"/>
        <v>101.27521836082767</v>
      </c>
      <c r="I396" s="11">
        <f t="shared" ca="1" si="53"/>
        <v>101.27521836082767</v>
      </c>
      <c r="J396" s="11">
        <f t="shared" ca="1" si="54"/>
        <v>136.99751531291389</v>
      </c>
      <c r="K396" s="11"/>
      <c r="L396" s="11"/>
      <c r="M396" s="11"/>
      <c r="N396" s="101">
        <f ca="1">SMALL($J$4:$J$1003,ROWS($J$4:J396))</f>
        <v>129.04349779830659</v>
      </c>
      <c r="O396" s="3">
        <f ca="1">ROWS($O$4:O396)/COUNT($N$4:$N$1003)</f>
        <v>0.39300000000000002</v>
      </c>
    </row>
    <row r="397" spans="1:15" hidden="1" x14ac:dyDescent="0.3">
      <c r="A397" s="84">
        <f t="shared" ca="1" si="48"/>
        <v>23.692003352868948</v>
      </c>
      <c r="B397" s="99">
        <f t="shared" ca="1" si="48"/>
        <v>43.415986546432713</v>
      </c>
      <c r="C397" s="99">
        <f t="shared" ca="1" si="48"/>
        <v>37.430747048810886</v>
      </c>
      <c r="D397" s="84">
        <f t="shared" ca="1" si="48"/>
        <v>31.168529083634343</v>
      </c>
      <c r="E397" s="100">
        <f t="shared" ca="1" si="49"/>
        <v>25.164386391744209</v>
      </c>
      <c r="F397" s="11">
        <f t="shared" ca="1" si="50"/>
        <v>37.430747048810886</v>
      </c>
      <c r="G397" s="11">
        <f t="shared" ca="1" si="51"/>
        <v>80.846733595243592</v>
      </c>
      <c r="H397" s="11">
        <f t="shared" ca="1" si="52"/>
        <v>68.599276132445226</v>
      </c>
      <c r="I397" s="11">
        <f t="shared" ca="1" si="53"/>
        <v>80.846733595243592</v>
      </c>
      <c r="J397" s="11">
        <f t="shared" ca="1" si="54"/>
        <v>106.01111998698781</v>
      </c>
      <c r="K397" s="11"/>
      <c r="L397" s="11"/>
      <c r="M397" s="11"/>
      <c r="N397" s="101">
        <f ca="1">SMALL($J$4:$J$1003,ROWS($J$4:J397))</f>
        <v>129.12093265302406</v>
      </c>
      <c r="O397" s="3">
        <f ca="1">ROWS($O$4:O397)/COUNT($N$4:$N$1003)</f>
        <v>0.39400000000000002</v>
      </c>
    </row>
    <row r="398" spans="1:15" hidden="1" x14ac:dyDescent="0.3">
      <c r="A398" s="84">
        <f t="shared" ca="1" si="48"/>
        <v>49.380382656059965</v>
      </c>
      <c r="B398" s="99">
        <f t="shared" ca="1" si="48"/>
        <v>34.485153509647922</v>
      </c>
      <c r="C398" s="99">
        <f t="shared" ca="1" si="48"/>
        <v>32.346173242382577</v>
      </c>
      <c r="D398" s="84">
        <f t="shared" ca="1" si="48"/>
        <v>41.145330880543469</v>
      </c>
      <c r="E398" s="100">
        <f t="shared" ca="1" si="49"/>
        <v>43.61301454984546</v>
      </c>
      <c r="F398" s="11">
        <f t="shared" ca="1" si="50"/>
        <v>49.380382656059965</v>
      </c>
      <c r="G398" s="11">
        <f t="shared" ca="1" si="51"/>
        <v>83.86553616570788</v>
      </c>
      <c r="H398" s="11">
        <f t="shared" ca="1" si="52"/>
        <v>90.525713536603433</v>
      </c>
      <c r="I398" s="11">
        <f t="shared" ca="1" si="53"/>
        <v>90.525713536603433</v>
      </c>
      <c r="J398" s="11">
        <f t="shared" ca="1" si="54"/>
        <v>134.13872808644891</v>
      </c>
      <c r="K398" s="11"/>
      <c r="L398" s="11"/>
      <c r="M398" s="11"/>
      <c r="N398" s="101">
        <f ca="1">SMALL($J$4:$J$1003,ROWS($J$4:J398))</f>
        <v>129.15644083775848</v>
      </c>
      <c r="O398" s="3">
        <f ca="1">ROWS($O$4:O398)/COUNT($N$4:$N$1003)</f>
        <v>0.39500000000000002</v>
      </c>
    </row>
    <row r="399" spans="1:15" hidden="1" x14ac:dyDescent="0.3">
      <c r="A399" s="84">
        <f t="shared" ca="1" si="48"/>
        <v>39.183412902683138</v>
      </c>
      <c r="B399" s="99">
        <f t="shared" ca="1" si="48"/>
        <v>29.456616244895702</v>
      </c>
      <c r="C399" s="99">
        <f t="shared" ca="1" si="48"/>
        <v>37.196372643114657</v>
      </c>
      <c r="D399" s="84">
        <f t="shared" ca="1" si="48"/>
        <v>41.910052325042443</v>
      </c>
      <c r="E399" s="100">
        <f t="shared" ca="1" si="49"/>
        <v>44.407683525133692</v>
      </c>
      <c r="F399" s="11">
        <f t="shared" ca="1" si="50"/>
        <v>39.183412902683138</v>
      </c>
      <c r="G399" s="11">
        <f t="shared" ca="1" si="51"/>
        <v>68.640029147578844</v>
      </c>
      <c r="H399" s="11">
        <f t="shared" ca="1" si="52"/>
        <v>81.093465227725574</v>
      </c>
      <c r="I399" s="11">
        <f t="shared" ca="1" si="53"/>
        <v>81.093465227725574</v>
      </c>
      <c r="J399" s="11">
        <f t="shared" ca="1" si="54"/>
        <v>125.50114875285927</v>
      </c>
      <c r="K399" s="11"/>
      <c r="L399" s="11"/>
      <c r="M399" s="11"/>
      <c r="N399" s="101">
        <f ca="1">SMALL($J$4:$J$1003,ROWS($J$4:J399))</f>
        <v>129.1983674754766</v>
      </c>
      <c r="O399" s="3">
        <f ca="1">ROWS($O$4:O399)/COUNT($N$4:$N$1003)</f>
        <v>0.39600000000000002</v>
      </c>
    </row>
    <row r="400" spans="1:15" hidden="1" x14ac:dyDescent="0.3">
      <c r="A400" s="84">
        <f t="shared" ca="1" si="48"/>
        <v>21.040428808402552</v>
      </c>
      <c r="B400" s="99">
        <f t="shared" ca="1" si="48"/>
        <v>56.204364565674922</v>
      </c>
      <c r="C400" s="99">
        <f t="shared" ca="1" si="48"/>
        <v>36.057595823973529</v>
      </c>
      <c r="D400" s="84">
        <f t="shared" ca="1" si="48"/>
        <v>29.685236585726095</v>
      </c>
      <c r="E400" s="100">
        <f t="shared" ca="1" si="49"/>
        <v>28.367513804293655</v>
      </c>
      <c r="F400" s="11">
        <f t="shared" ca="1" si="50"/>
        <v>36.057595823973529</v>
      </c>
      <c r="G400" s="11">
        <f t="shared" ca="1" si="51"/>
        <v>92.261960389648451</v>
      </c>
      <c r="H400" s="11">
        <f t="shared" ca="1" si="52"/>
        <v>65.742832409699616</v>
      </c>
      <c r="I400" s="11">
        <f t="shared" ca="1" si="53"/>
        <v>92.261960389648451</v>
      </c>
      <c r="J400" s="11">
        <f t="shared" ca="1" si="54"/>
        <v>120.6294741939421</v>
      </c>
      <c r="K400" s="11"/>
      <c r="L400" s="11"/>
      <c r="M400" s="11"/>
      <c r="N400" s="101">
        <f ca="1">SMALL($J$4:$J$1003,ROWS($J$4:J400))</f>
        <v>129.33500999509687</v>
      </c>
      <c r="O400" s="3">
        <f ca="1">ROWS($O$4:O400)/COUNT($N$4:$N$1003)</f>
        <v>0.39700000000000002</v>
      </c>
    </row>
    <row r="401" spans="1:15" hidden="1" x14ac:dyDescent="0.3">
      <c r="A401" s="84">
        <f t="shared" ca="1" si="48"/>
        <v>56.896748748044487</v>
      </c>
      <c r="B401" s="99">
        <f t="shared" ca="1" si="48"/>
        <v>29.042300163706514</v>
      </c>
      <c r="C401" s="99">
        <f t="shared" ca="1" si="48"/>
        <v>48.966971645266725</v>
      </c>
      <c r="D401" s="84">
        <f t="shared" ca="1" si="48"/>
        <v>32.062617143391464</v>
      </c>
      <c r="E401" s="100">
        <f t="shared" ca="1" si="49"/>
        <v>28.097330878882254</v>
      </c>
      <c r="F401" s="11">
        <f t="shared" ca="1" si="50"/>
        <v>56.896748748044487</v>
      </c>
      <c r="G401" s="11">
        <f t="shared" ca="1" si="51"/>
        <v>85.939048911751001</v>
      </c>
      <c r="H401" s="11">
        <f t="shared" ca="1" si="52"/>
        <v>88.959365891435951</v>
      </c>
      <c r="I401" s="11">
        <f t="shared" ca="1" si="53"/>
        <v>88.959365891435951</v>
      </c>
      <c r="J401" s="11">
        <f t="shared" ca="1" si="54"/>
        <v>117.05669677031821</v>
      </c>
      <c r="K401" s="11"/>
      <c r="L401" s="11"/>
      <c r="M401" s="11"/>
      <c r="N401" s="101">
        <f ca="1">SMALL($J$4:$J$1003,ROWS($J$4:J401))</f>
        <v>129.35984926601245</v>
      </c>
      <c r="O401" s="3">
        <f ca="1">ROWS($O$4:O401)/COUNT($N$4:$N$1003)</f>
        <v>0.39800000000000002</v>
      </c>
    </row>
    <row r="402" spans="1:15" hidden="1" x14ac:dyDescent="0.3">
      <c r="A402" s="84">
        <f t="shared" ca="1" si="48"/>
        <v>38.854067975494104</v>
      </c>
      <c r="B402" s="99">
        <f t="shared" ca="1" si="48"/>
        <v>59.792213518666806</v>
      </c>
      <c r="C402" s="99">
        <f t="shared" ca="1" si="48"/>
        <v>24.616211557983494</v>
      </c>
      <c r="D402" s="84">
        <f t="shared" ca="1" si="48"/>
        <v>45.270137945460291</v>
      </c>
      <c r="E402" s="100">
        <f t="shared" ca="1" si="49"/>
        <v>36.124730968230715</v>
      </c>
      <c r="F402" s="11">
        <f t="shared" ca="1" si="50"/>
        <v>38.854067975494104</v>
      </c>
      <c r="G402" s="11">
        <f t="shared" ca="1" si="51"/>
        <v>98.646281494160917</v>
      </c>
      <c r="H402" s="11">
        <f t="shared" ca="1" si="52"/>
        <v>84.124205920954395</v>
      </c>
      <c r="I402" s="11">
        <f t="shared" ca="1" si="53"/>
        <v>98.646281494160917</v>
      </c>
      <c r="J402" s="11">
        <f t="shared" ca="1" si="54"/>
        <v>134.77101246239164</v>
      </c>
      <c r="K402" s="11"/>
      <c r="L402" s="11"/>
      <c r="M402" s="11"/>
      <c r="N402" s="101">
        <f ca="1">SMALL($J$4:$J$1003,ROWS($J$4:J402))</f>
        <v>129.38124857488455</v>
      </c>
      <c r="O402" s="3">
        <f ca="1">ROWS($O$4:O402)/COUNT($N$4:$N$1003)</f>
        <v>0.39900000000000002</v>
      </c>
    </row>
    <row r="403" spans="1:15" hidden="1" x14ac:dyDescent="0.3">
      <c r="A403" s="84">
        <f t="shared" ca="1" si="48"/>
        <v>34.865921844681623</v>
      </c>
      <c r="B403" s="99">
        <f t="shared" ca="1" si="48"/>
        <v>23.284758729247699</v>
      </c>
      <c r="C403" s="99">
        <f t="shared" ca="1" si="48"/>
        <v>48.17010033959663</v>
      </c>
      <c r="D403" s="84">
        <f t="shared" ca="1" si="48"/>
        <v>39.386193927639042</v>
      </c>
      <c r="E403" s="100">
        <f t="shared" ca="1" si="49"/>
        <v>54.310728325045822</v>
      </c>
      <c r="F403" s="11">
        <f t="shared" ca="1" si="50"/>
        <v>48.17010033959663</v>
      </c>
      <c r="G403" s="11">
        <f t="shared" ca="1" si="51"/>
        <v>71.454859068844328</v>
      </c>
      <c r="H403" s="11">
        <f t="shared" ca="1" si="52"/>
        <v>87.556294267235671</v>
      </c>
      <c r="I403" s="11">
        <f t="shared" ca="1" si="53"/>
        <v>87.556294267235671</v>
      </c>
      <c r="J403" s="11">
        <f t="shared" ca="1" si="54"/>
        <v>141.8670225922815</v>
      </c>
      <c r="K403" s="11"/>
      <c r="L403" s="11"/>
      <c r="M403" s="11"/>
      <c r="N403" s="101">
        <f ca="1">SMALL($J$4:$J$1003,ROWS($J$4:J403))</f>
        <v>129.42834982484229</v>
      </c>
      <c r="O403" s="3">
        <f ca="1">ROWS($O$4:O403)/COUNT($N$4:$N$1003)</f>
        <v>0.4</v>
      </c>
    </row>
    <row r="404" spans="1:15" hidden="1" x14ac:dyDescent="0.3">
      <c r="A404" s="84">
        <f t="shared" ca="1" si="48"/>
        <v>57.474156763090093</v>
      </c>
      <c r="B404" s="99">
        <f t="shared" ca="1" si="48"/>
        <v>27.155373975866691</v>
      </c>
      <c r="C404" s="99">
        <f t="shared" ca="1" si="48"/>
        <v>38.521140368588235</v>
      </c>
      <c r="D404" s="84">
        <f t="shared" ca="1" si="48"/>
        <v>58.236021924978836</v>
      </c>
      <c r="E404" s="100">
        <f t="shared" ca="1" si="49"/>
        <v>53.594659113270062</v>
      </c>
      <c r="F404" s="11">
        <f t="shared" ca="1" si="50"/>
        <v>57.474156763090093</v>
      </c>
      <c r="G404" s="11">
        <f t="shared" ca="1" si="51"/>
        <v>84.629530738956788</v>
      </c>
      <c r="H404" s="11">
        <f t="shared" ca="1" si="52"/>
        <v>115.71017868806894</v>
      </c>
      <c r="I404" s="11">
        <f t="shared" ca="1" si="53"/>
        <v>115.71017868806894</v>
      </c>
      <c r="J404" s="11">
        <f t="shared" ca="1" si="54"/>
        <v>169.304837801339</v>
      </c>
      <c r="K404" s="11"/>
      <c r="L404" s="11"/>
      <c r="M404" s="11"/>
      <c r="N404" s="101">
        <f ca="1">SMALL($J$4:$J$1003,ROWS($J$4:J404))</f>
        <v>129.52220365557113</v>
      </c>
      <c r="O404" s="3">
        <f ca="1">ROWS($O$4:O404)/COUNT($N$4:$N$1003)</f>
        <v>0.40100000000000002</v>
      </c>
    </row>
    <row r="405" spans="1:15" hidden="1" x14ac:dyDescent="0.3">
      <c r="A405" s="84">
        <f t="shared" ca="1" si="48"/>
        <v>31.58153731772877</v>
      </c>
      <c r="B405" s="99">
        <f t="shared" ca="1" si="48"/>
        <v>28.206657851680742</v>
      </c>
      <c r="C405" s="99">
        <f t="shared" ca="1" si="48"/>
        <v>47.786399041738179</v>
      </c>
      <c r="D405" s="84">
        <f t="shared" ca="1" si="48"/>
        <v>52.575584650795236</v>
      </c>
      <c r="E405" s="100">
        <f t="shared" ca="1" si="49"/>
        <v>44.999141044767661</v>
      </c>
      <c r="F405" s="11">
        <f t="shared" ca="1" si="50"/>
        <v>47.786399041738179</v>
      </c>
      <c r="G405" s="11">
        <f t="shared" ca="1" si="51"/>
        <v>75.993056893418924</v>
      </c>
      <c r="H405" s="11">
        <f t="shared" ca="1" si="52"/>
        <v>100.36198369253341</v>
      </c>
      <c r="I405" s="11">
        <f t="shared" ca="1" si="53"/>
        <v>100.36198369253341</v>
      </c>
      <c r="J405" s="11">
        <f t="shared" ca="1" si="54"/>
        <v>145.36112473730108</v>
      </c>
      <c r="K405" s="11"/>
      <c r="L405" s="11"/>
      <c r="M405" s="11"/>
      <c r="N405" s="101">
        <f ca="1">SMALL($J$4:$J$1003,ROWS($J$4:J405))</f>
        <v>129.5476255091686</v>
      </c>
      <c r="O405" s="3">
        <f ca="1">ROWS($O$4:O405)/COUNT($N$4:$N$1003)</f>
        <v>0.40200000000000002</v>
      </c>
    </row>
    <row r="406" spans="1:15" hidden="1" x14ac:dyDescent="0.3">
      <c r="A406" s="84">
        <f t="shared" ca="1" si="48"/>
        <v>32.634162856957666</v>
      </c>
      <c r="B406" s="99">
        <f t="shared" ca="1" si="48"/>
        <v>21.186873835860439</v>
      </c>
      <c r="C406" s="99">
        <f t="shared" ca="1" si="48"/>
        <v>34.974461130753213</v>
      </c>
      <c r="D406" s="84">
        <f t="shared" ca="1" si="48"/>
        <v>57.659568071166547</v>
      </c>
      <c r="E406" s="100">
        <f t="shared" ca="1" si="49"/>
        <v>24.21697008734828</v>
      </c>
      <c r="F406" s="11">
        <f t="shared" ca="1" si="50"/>
        <v>34.974461130753213</v>
      </c>
      <c r="G406" s="11">
        <f t="shared" ca="1" si="51"/>
        <v>56.161334966613651</v>
      </c>
      <c r="H406" s="11">
        <f t="shared" ca="1" si="52"/>
        <v>92.634029201919759</v>
      </c>
      <c r="I406" s="11">
        <f t="shared" ca="1" si="53"/>
        <v>92.634029201919759</v>
      </c>
      <c r="J406" s="11">
        <f t="shared" ca="1" si="54"/>
        <v>116.85099928926803</v>
      </c>
      <c r="K406" s="11"/>
      <c r="L406" s="11"/>
      <c r="M406" s="11"/>
      <c r="N406" s="101">
        <f ca="1">SMALL($J$4:$J$1003,ROWS($J$4:J406))</f>
        <v>129.57163366819046</v>
      </c>
      <c r="O406" s="3">
        <f ca="1">ROWS($O$4:O406)/COUNT($N$4:$N$1003)</f>
        <v>0.40300000000000002</v>
      </c>
    </row>
    <row r="407" spans="1:15" hidden="1" x14ac:dyDescent="0.3">
      <c r="A407" s="84">
        <f t="shared" ca="1" si="48"/>
        <v>53.431861481719658</v>
      </c>
      <c r="B407" s="99">
        <f t="shared" ca="1" si="48"/>
        <v>36.644781318818801</v>
      </c>
      <c r="C407" s="99">
        <f t="shared" ca="1" si="48"/>
        <v>23.705014929101196</v>
      </c>
      <c r="D407" s="84">
        <f t="shared" ca="1" si="48"/>
        <v>56.011126794513167</v>
      </c>
      <c r="E407" s="100">
        <f t="shared" ca="1" si="49"/>
        <v>22.122571983185889</v>
      </c>
      <c r="F407" s="11">
        <f t="shared" ca="1" si="50"/>
        <v>53.431861481719658</v>
      </c>
      <c r="G407" s="11">
        <f t="shared" ca="1" si="51"/>
        <v>90.076642800538451</v>
      </c>
      <c r="H407" s="11">
        <f t="shared" ca="1" si="52"/>
        <v>109.44298827623282</v>
      </c>
      <c r="I407" s="11">
        <f t="shared" ca="1" si="53"/>
        <v>109.44298827623282</v>
      </c>
      <c r="J407" s="11">
        <f t="shared" ca="1" si="54"/>
        <v>131.5655602594187</v>
      </c>
      <c r="K407" s="11"/>
      <c r="L407" s="11"/>
      <c r="M407" s="11"/>
      <c r="N407" s="101">
        <f ca="1">SMALL($J$4:$J$1003,ROWS($J$4:J407))</f>
        <v>129.59730083390693</v>
      </c>
      <c r="O407" s="3">
        <f ca="1">ROWS($O$4:O407)/COUNT($N$4:$N$1003)</f>
        <v>0.40400000000000003</v>
      </c>
    </row>
    <row r="408" spans="1:15" hidden="1" x14ac:dyDescent="0.3">
      <c r="A408" s="84">
        <f t="shared" ca="1" si="48"/>
        <v>36.275822999528614</v>
      </c>
      <c r="B408" s="99">
        <f t="shared" ca="1" si="48"/>
        <v>58.590133967845908</v>
      </c>
      <c r="C408" s="99">
        <f t="shared" ca="1" si="48"/>
        <v>58.100349880921684</v>
      </c>
      <c r="D408" s="84">
        <f t="shared" ca="1" si="48"/>
        <v>23.691409943226493</v>
      </c>
      <c r="E408" s="100">
        <f t="shared" ca="1" si="49"/>
        <v>45.859920308150592</v>
      </c>
      <c r="F408" s="11">
        <f t="shared" ca="1" si="50"/>
        <v>58.100349880921684</v>
      </c>
      <c r="G408" s="11">
        <f t="shared" ca="1" si="51"/>
        <v>116.6904838487676</v>
      </c>
      <c r="H408" s="11">
        <f t="shared" ca="1" si="52"/>
        <v>81.791759824148173</v>
      </c>
      <c r="I408" s="11">
        <f t="shared" ca="1" si="53"/>
        <v>116.6904838487676</v>
      </c>
      <c r="J408" s="11">
        <f t="shared" ca="1" si="54"/>
        <v>162.5504041569182</v>
      </c>
      <c r="K408" s="11"/>
      <c r="L408" s="11"/>
      <c r="M408" s="11"/>
      <c r="N408" s="101">
        <f ca="1">SMALL($J$4:$J$1003,ROWS($J$4:J408))</f>
        <v>129.59834841804545</v>
      </c>
      <c r="O408" s="3">
        <f ca="1">ROWS($O$4:O408)/COUNT($N$4:$N$1003)</f>
        <v>0.40500000000000003</v>
      </c>
    </row>
    <row r="409" spans="1:15" hidden="1" x14ac:dyDescent="0.3">
      <c r="A409" s="84">
        <f t="shared" ca="1" si="48"/>
        <v>45.539044211208889</v>
      </c>
      <c r="B409" s="99">
        <f t="shared" ca="1" si="48"/>
        <v>48.840630689427186</v>
      </c>
      <c r="C409" s="99">
        <f t="shared" ca="1" si="48"/>
        <v>21.410656759371761</v>
      </c>
      <c r="D409" s="84">
        <f t="shared" ca="1" si="48"/>
        <v>24.398561787516741</v>
      </c>
      <c r="E409" s="100">
        <f t="shared" ca="1" si="49"/>
        <v>35.711139422861493</v>
      </c>
      <c r="F409" s="11">
        <f t="shared" ca="1" si="50"/>
        <v>45.539044211208889</v>
      </c>
      <c r="G409" s="11">
        <f t="shared" ca="1" si="51"/>
        <v>94.379674900636076</v>
      </c>
      <c r="H409" s="11">
        <f t="shared" ca="1" si="52"/>
        <v>69.93760599872563</v>
      </c>
      <c r="I409" s="11">
        <f t="shared" ca="1" si="53"/>
        <v>94.379674900636076</v>
      </c>
      <c r="J409" s="11">
        <f t="shared" ca="1" si="54"/>
        <v>130.09081432349757</v>
      </c>
      <c r="K409" s="11"/>
      <c r="L409" s="11"/>
      <c r="M409" s="11"/>
      <c r="N409" s="101">
        <f ca="1">SMALL($J$4:$J$1003,ROWS($J$4:J409))</f>
        <v>129.601736375629</v>
      </c>
      <c r="O409" s="3">
        <f ca="1">ROWS($O$4:O409)/COUNT($N$4:$N$1003)</f>
        <v>0.40600000000000003</v>
      </c>
    </row>
    <row r="410" spans="1:15" hidden="1" x14ac:dyDescent="0.3">
      <c r="A410" s="84">
        <f t="shared" ca="1" si="48"/>
        <v>25.953997239324206</v>
      </c>
      <c r="B410" s="99">
        <f t="shared" ca="1" si="48"/>
        <v>55.827154752346445</v>
      </c>
      <c r="C410" s="99">
        <f t="shared" ca="1" si="48"/>
        <v>27.373435151112062</v>
      </c>
      <c r="D410" s="84">
        <f t="shared" ca="1" si="48"/>
        <v>40.943765577891767</v>
      </c>
      <c r="E410" s="100">
        <f t="shared" ca="1" si="49"/>
        <v>54.194060983419028</v>
      </c>
      <c r="F410" s="11">
        <f t="shared" ca="1" si="50"/>
        <v>27.373435151112062</v>
      </c>
      <c r="G410" s="11">
        <f t="shared" ca="1" si="51"/>
        <v>83.200589903458507</v>
      </c>
      <c r="H410" s="11">
        <f t="shared" ca="1" si="52"/>
        <v>68.317200729003829</v>
      </c>
      <c r="I410" s="11">
        <f t="shared" ca="1" si="53"/>
        <v>83.200589903458507</v>
      </c>
      <c r="J410" s="11">
        <f t="shared" ca="1" si="54"/>
        <v>137.39465088687754</v>
      </c>
      <c r="K410" s="11"/>
      <c r="L410" s="11"/>
      <c r="M410" s="11"/>
      <c r="N410" s="101">
        <f ca="1">SMALL($J$4:$J$1003,ROWS($J$4:J410))</f>
        <v>129.6442312632943</v>
      </c>
      <c r="O410" s="3">
        <f ca="1">ROWS($O$4:O410)/COUNT($N$4:$N$1003)</f>
        <v>0.40699999999999997</v>
      </c>
    </row>
    <row r="411" spans="1:15" hidden="1" x14ac:dyDescent="0.3">
      <c r="A411" s="84">
        <f t="shared" ca="1" si="48"/>
        <v>38.708513112200393</v>
      </c>
      <c r="B411" s="99">
        <f t="shared" ca="1" si="48"/>
        <v>29.10087059974056</v>
      </c>
      <c r="C411" s="99">
        <f t="shared" ca="1" si="48"/>
        <v>40.018015644428402</v>
      </c>
      <c r="D411" s="84">
        <f t="shared" ca="1" si="48"/>
        <v>22.859892582089117</v>
      </c>
      <c r="E411" s="100">
        <f t="shared" ca="1" si="49"/>
        <v>40.82778499538621</v>
      </c>
      <c r="F411" s="11">
        <f t="shared" ca="1" si="50"/>
        <v>40.018015644428402</v>
      </c>
      <c r="G411" s="11">
        <f t="shared" ca="1" si="51"/>
        <v>69.118886244168962</v>
      </c>
      <c r="H411" s="11">
        <f t="shared" ca="1" si="52"/>
        <v>62.877908226517519</v>
      </c>
      <c r="I411" s="11">
        <f t="shared" ca="1" si="53"/>
        <v>69.118886244168962</v>
      </c>
      <c r="J411" s="11">
        <f t="shared" ca="1" si="54"/>
        <v>109.94667123955517</v>
      </c>
      <c r="K411" s="11"/>
      <c r="L411" s="11"/>
      <c r="M411" s="11"/>
      <c r="N411" s="101">
        <f ca="1">SMALL($J$4:$J$1003,ROWS($J$4:J411))</f>
        <v>129.65664108752566</v>
      </c>
      <c r="O411" s="3">
        <f ca="1">ROWS($O$4:O411)/COUNT($N$4:$N$1003)</f>
        <v>0.40799999999999997</v>
      </c>
    </row>
    <row r="412" spans="1:15" hidden="1" x14ac:dyDescent="0.3">
      <c r="A412" s="84">
        <f t="shared" ca="1" si="48"/>
        <v>42.034108865114518</v>
      </c>
      <c r="B412" s="99">
        <f t="shared" ca="1" si="48"/>
        <v>52.497518036016636</v>
      </c>
      <c r="C412" s="99">
        <f t="shared" ca="1" si="48"/>
        <v>37.520270105484272</v>
      </c>
      <c r="D412" s="84">
        <f t="shared" ca="1" si="48"/>
        <v>49.377399625302729</v>
      </c>
      <c r="E412" s="100">
        <f t="shared" ca="1" si="49"/>
        <v>47.034358344846858</v>
      </c>
      <c r="F412" s="11">
        <f t="shared" ca="1" si="50"/>
        <v>42.034108865114518</v>
      </c>
      <c r="G412" s="11">
        <f t="shared" ca="1" si="51"/>
        <v>94.531626901131148</v>
      </c>
      <c r="H412" s="11">
        <f t="shared" ca="1" si="52"/>
        <v>91.411508490417248</v>
      </c>
      <c r="I412" s="11">
        <f t="shared" ca="1" si="53"/>
        <v>94.531626901131148</v>
      </c>
      <c r="J412" s="11">
        <f t="shared" ca="1" si="54"/>
        <v>141.565985245978</v>
      </c>
      <c r="K412" s="11"/>
      <c r="L412" s="11"/>
      <c r="M412" s="11"/>
      <c r="N412" s="101">
        <f ca="1">SMALL($J$4:$J$1003,ROWS($J$4:J412))</f>
        <v>129.67644547095958</v>
      </c>
      <c r="O412" s="3">
        <f ca="1">ROWS($O$4:O412)/COUNT($N$4:$N$1003)</f>
        <v>0.40899999999999997</v>
      </c>
    </row>
    <row r="413" spans="1:15" hidden="1" x14ac:dyDescent="0.3">
      <c r="A413" s="84">
        <f t="shared" ca="1" si="48"/>
        <v>28.579132520051122</v>
      </c>
      <c r="B413" s="99">
        <f t="shared" ca="1" si="48"/>
        <v>27.43024782367446</v>
      </c>
      <c r="C413" s="99">
        <f t="shared" ca="1" si="48"/>
        <v>28.041597525995915</v>
      </c>
      <c r="D413" s="84">
        <f t="shared" ca="1" si="48"/>
        <v>44.088353483020228</v>
      </c>
      <c r="E413" s="100">
        <f t="shared" ca="1" si="49"/>
        <v>20.462354550582656</v>
      </c>
      <c r="F413" s="11">
        <f t="shared" ca="1" si="50"/>
        <v>28.579132520051122</v>
      </c>
      <c r="G413" s="11">
        <f t="shared" ca="1" si="51"/>
        <v>56.009380343725581</v>
      </c>
      <c r="H413" s="11">
        <f t="shared" ca="1" si="52"/>
        <v>72.667486003071346</v>
      </c>
      <c r="I413" s="11">
        <f t="shared" ca="1" si="53"/>
        <v>72.667486003071346</v>
      </c>
      <c r="J413" s="11">
        <f t="shared" ca="1" si="54"/>
        <v>93.129840553654006</v>
      </c>
      <c r="K413" s="11"/>
      <c r="L413" s="11"/>
      <c r="M413" s="11"/>
      <c r="N413" s="101">
        <f ca="1">SMALL($J$4:$J$1003,ROWS($J$4:J413))</f>
        <v>129.7111830876681</v>
      </c>
      <c r="O413" s="3">
        <f ca="1">ROWS($O$4:O413)/COUNT($N$4:$N$1003)</f>
        <v>0.41</v>
      </c>
    </row>
    <row r="414" spans="1:15" hidden="1" x14ac:dyDescent="0.3">
      <c r="A414" s="84">
        <f t="shared" ca="1" si="48"/>
        <v>25.112064565311883</v>
      </c>
      <c r="B414" s="99">
        <f t="shared" ca="1" si="48"/>
        <v>20.085849461466534</v>
      </c>
      <c r="C414" s="99">
        <f t="shared" ca="1" si="48"/>
        <v>58.469828264710976</v>
      </c>
      <c r="D414" s="84">
        <f t="shared" ca="1" si="48"/>
        <v>36.971718011911619</v>
      </c>
      <c r="E414" s="100">
        <f t="shared" ca="1" si="49"/>
        <v>27.196174307724348</v>
      </c>
      <c r="F414" s="11">
        <f t="shared" ca="1" si="50"/>
        <v>58.469828264710976</v>
      </c>
      <c r="G414" s="11">
        <f t="shared" ca="1" si="51"/>
        <v>78.555677726177507</v>
      </c>
      <c r="H414" s="11">
        <f t="shared" ca="1" si="52"/>
        <v>95.441546276622603</v>
      </c>
      <c r="I414" s="11">
        <f t="shared" ca="1" si="53"/>
        <v>95.441546276622603</v>
      </c>
      <c r="J414" s="11">
        <f t="shared" ca="1" si="54"/>
        <v>122.63772058434695</v>
      </c>
      <c r="K414" s="11"/>
      <c r="L414" s="11"/>
      <c r="M414" s="11"/>
      <c r="N414" s="101">
        <f ca="1">SMALL($J$4:$J$1003,ROWS($J$4:J414))</f>
        <v>129.87223496217948</v>
      </c>
      <c r="O414" s="3">
        <f ca="1">ROWS($O$4:O414)/COUNT($N$4:$N$1003)</f>
        <v>0.41099999999999998</v>
      </c>
    </row>
    <row r="415" spans="1:15" hidden="1" x14ac:dyDescent="0.3">
      <c r="A415" s="84">
        <f t="shared" ca="1" si="48"/>
        <v>25.764525362932282</v>
      </c>
      <c r="B415" s="99">
        <f t="shared" ca="1" si="48"/>
        <v>40.274498199606732</v>
      </c>
      <c r="C415" s="99">
        <f t="shared" ca="1" si="48"/>
        <v>45.764337552874935</v>
      </c>
      <c r="D415" s="84">
        <f t="shared" ca="1" si="48"/>
        <v>57.238516880321704</v>
      </c>
      <c r="E415" s="100">
        <f t="shared" ca="1" si="49"/>
        <v>42.451051285239579</v>
      </c>
      <c r="F415" s="11">
        <f t="shared" ca="1" si="50"/>
        <v>45.764337552874935</v>
      </c>
      <c r="G415" s="11">
        <f t="shared" ca="1" si="51"/>
        <v>86.038835752481674</v>
      </c>
      <c r="H415" s="11">
        <f t="shared" ca="1" si="52"/>
        <v>103.00285443319663</v>
      </c>
      <c r="I415" s="11">
        <f t="shared" ca="1" si="53"/>
        <v>103.00285443319663</v>
      </c>
      <c r="J415" s="11">
        <f t="shared" ca="1" si="54"/>
        <v>145.4539057184362</v>
      </c>
      <c r="K415" s="11"/>
      <c r="L415" s="11"/>
      <c r="M415" s="11"/>
      <c r="N415" s="101">
        <f ca="1">SMALL($J$4:$J$1003,ROWS($J$4:J415))</f>
        <v>129.91960906188359</v>
      </c>
      <c r="O415" s="3">
        <f ca="1">ROWS($O$4:O415)/COUNT($N$4:$N$1003)</f>
        <v>0.41199999999999998</v>
      </c>
    </row>
    <row r="416" spans="1:15" hidden="1" x14ac:dyDescent="0.3">
      <c r="A416" s="84">
        <f t="shared" ca="1" si="48"/>
        <v>20.291063583405084</v>
      </c>
      <c r="B416" s="99">
        <f t="shared" ca="1" si="48"/>
        <v>34.748281237457789</v>
      </c>
      <c r="C416" s="99">
        <f t="shared" ca="1" si="48"/>
        <v>26.740437847830076</v>
      </c>
      <c r="D416" s="84">
        <f t="shared" ca="1" si="48"/>
        <v>38.834924896580098</v>
      </c>
      <c r="E416" s="100">
        <f t="shared" ca="1" si="49"/>
        <v>59.246820903218257</v>
      </c>
      <c r="F416" s="11">
        <f t="shared" ca="1" si="50"/>
        <v>26.740437847830076</v>
      </c>
      <c r="G416" s="11">
        <f t="shared" ca="1" si="51"/>
        <v>61.488719085287869</v>
      </c>
      <c r="H416" s="11">
        <f t="shared" ca="1" si="52"/>
        <v>65.575362744410171</v>
      </c>
      <c r="I416" s="11">
        <f t="shared" ca="1" si="53"/>
        <v>65.575362744410171</v>
      </c>
      <c r="J416" s="11">
        <f t="shared" ca="1" si="54"/>
        <v>124.82218364762844</v>
      </c>
      <c r="K416" s="11"/>
      <c r="L416" s="11"/>
      <c r="M416" s="11"/>
      <c r="N416" s="101">
        <f ca="1">SMALL($J$4:$J$1003,ROWS($J$4:J416))</f>
        <v>130.09081432349757</v>
      </c>
      <c r="O416" s="3">
        <f ca="1">ROWS($O$4:O416)/COUNT($N$4:$N$1003)</f>
        <v>0.41299999999999998</v>
      </c>
    </row>
    <row r="417" spans="1:15" hidden="1" x14ac:dyDescent="0.3">
      <c r="A417" s="84">
        <f t="shared" ca="1" si="48"/>
        <v>39.018612253020734</v>
      </c>
      <c r="B417" s="99">
        <f t="shared" ca="1" si="48"/>
        <v>32.976380668064778</v>
      </c>
      <c r="C417" s="99">
        <f t="shared" ca="1" si="48"/>
        <v>43.607112988840846</v>
      </c>
      <c r="D417" s="84">
        <f t="shared" ca="1" si="48"/>
        <v>23.762447947194691</v>
      </c>
      <c r="E417" s="100">
        <f t="shared" ca="1" si="49"/>
        <v>36.887314491753024</v>
      </c>
      <c r="F417" s="11">
        <f t="shared" ca="1" si="50"/>
        <v>43.607112988840846</v>
      </c>
      <c r="G417" s="11">
        <f t="shared" ca="1" si="51"/>
        <v>76.583493656905631</v>
      </c>
      <c r="H417" s="11">
        <f t="shared" ca="1" si="52"/>
        <v>67.369560936035541</v>
      </c>
      <c r="I417" s="11">
        <f t="shared" ca="1" si="53"/>
        <v>76.583493656905631</v>
      </c>
      <c r="J417" s="11">
        <f t="shared" ca="1" si="54"/>
        <v>113.47080814865865</v>
      </c>
      <c r="K417" s="11"/>
      <c r="L417" s="11"/>
      <c r="M417" s="11"/>
      <c r="N417" s="101">
        <f ca="1">SMALL($J$4:$J$1003,ROWS($J$4:J417))</f>
        <v>130.10529267850478</v>
      </c>
      <c r="O417" s="3">
        <f ca="1">ROWS($O$4:O417)/COUNT($N$4:$N$1003)</f>
        <v>0.41399999999999998</v>
      </c>
    </row>
    <row r="418" spans="1:15" hidden="1" x14ac:dyDescent="0.3">
      <c r="A418" s="84">
        <f t="shared" ca="1" si="48"/>
        <v>56.455887001401173</v>
      </c>
      <c r="B418" s="99">
        <f t="shared" ca="1" si="48"/>
        <v>42.850421804734097</v>
      </c>
      <c r="C418" s="99">
        <f t="shared" ca="1" si="48"/>
        <v>48.874551086364647</v>
      </c>
      <c r="D418" s="84">
        <f t="shared" ca="1" si="48"/>
        <v>37.0236798975223</v>
      </c>
      <c r="E418" s="100">
        <f t="shared" ca="1" si="49"/>
        <v>40.233871231199814</v>
      </c>
      <c r="F418" s="11">
        <f t="shared" ca="1" si="50"/>
        <v>56.455887001401173</v>
      </c>
      <c r="G418" s="11">
        <f t="shared" ca="1" si="51"/>
        <v>99.306308806135263</v>
      </c>
      <c r="H418" s="11">
        <f t="shared" ca="1" si="52"/>
        <v>93.47956689892348</v>
      </c>
      <c r="I418" s="11">
        <f t="shared" ca="1" si="53"/>
        <v>99.306308806135263</v>
      </c>
      <c r="J418" s="11">
        <f t="shared" ca="1" si="54"/>
        <v>139.54018003733506</v>
      </c>
      <c r="K418" s="11"/>
      <c r="L418" s="11"/>
      <c r="M418" s="11"/>
      <c r="N418" s="101">
        <f ca="1">SMALL($J$4:$J$1003,ROWS($J$4:J418))</f>
        <v>130.12808390753787</v>
      </c>
      <c r="O418" s="3">
        <f ca="1">ROWS($O$4:O418)/COUNT($N$4:$N$1003)</f>
        <v>0.41499999999999998</v>
      </c>
    </row>
    <row r="419" spans="1:15" hidden="1" x14ac:dyDescent="0.3">
      <c r="A419" s="84">
        <f t="shared" ca="1" si="48"/>
        <v>43.973771232271233</v>
      </c>
      <c r="B419" s="99">
        <f t="shared" ca="1" si="48"/>
        <v>53.872303480785241</v>
      </c>
      <c r="C419" s="99">
        <f t="shared" ca="1" si="48"/>
        <v>54.061248441390603</v>
      </c>
      <c r="D419" s="84">
        <f t="shared" ca="1" si="48"/>
        <v>22.134147596215271</v>
      </c>
      <c r="E419" s="100">
        <f t="shared" ca="1" si="49"/>
        <v>36.164788691593813</v>
      </c>
      <c r="F419" s="11">
        <f t="shared" ca="1" si="50"/>
        <v>54.061248441390603</v>
      </c>
      <c r="G419" s="11">
        <f t="shared" ca="1" si="51"/>
        <v>107.93355192217584</v>
      </c>
      <c r="H419" s="11">
        <f t="shared" ca="1" si="52"/>
        <v>76.195396037605875</v>
      </c>
      <c r="I419" s="11">
        <f t="shared" ca="1" si="53"/>
        <v>107.93355192217584</v>
      </c>
      <c r="J419" s="11">
        <f t="shared" ca="1" si="54"/>
        <v>144.09834061376966</v>
      </c>
      <c r="K419" s="11"/>
      <c r="L419" s="11"/>
      <c r="M419" s="11"/>
      <c r="N419" s="101">
        <f ca="1">SMALL($J$4:$J$1003,ROWS($J$4:J419))</f>
        <v>130.18659962763937</v>
      </c>
      <c r="O419" s="3">
        <f ca="1">ROWS($O$4:O419)/COUNT($N$4:$N$1003)</f>
        <v>0.41599999999999998</v>
      </c>
    </row>
    <row r="420" spans="1:15" hidden="1" x14ac:dyDescent="0.3">
      <c r="A420" s="84">
        <f t="shared" ca="1" si="48"/>
        <v>45.962421553756712</v>
      </c>
      <c r="B420" s="99">
        <f t="shared" ca="1" si="48"/>
        <v>52.190183983323493</v>
      </c>
      <c r="C420" s="99">
        <f t="shared" ca="1" si="48"/>
        <v>32.61854874550945</v>
      </c>
      <c r="D420" s="84">
        <f t="shared" ca="1" si="48"/>
        <v>49.709066118620314</v>
      </c>
      <c r="E420" s="100">
        <f t="shared" ca="1" si="49"/>
        <v>41.594787077257735</v>
      </c>
      <c r="F420" s="11">
        <f t="shared" ca="1" si="50"/>
        <v>45.962421553756712</v>
      </c>
      <c r="G420" s="11">
        <f t="shared" ca="1" si="51"/>
        <v>98.152605537080206</v>
      </c>
      <c r="H420" s="11">
        <f t="shared" ca="1" si="52"/>
        <v>95.671487672377026</v>
      </c>
      <c r="I420" s="11">
        <f t="shared" ca="1" si="53"/>
        <v>98.152605537080206</v>
      </c>
      <c r="J420" s="11">
        <f t="shared" ca="1" si="54"/>
        <v>139.74739261433794</v>
      </c>
      <c r="K420" s="11"/>
      <c r="L420" s="11"/>
      <c r="M420" s="11"/>
      <c r="N420" s="101">
        <f ca="1">SMALL($J$4:$J$1003,ROWS($J$4:J420))</f>
        <v>130.20325374540539</v>
      </c>
      <c r="O420" s="3">
        <f ca="1">ROWS($O$4:O420)/COUNT($N$4:$N$1003)</f>
        <v>0.41699999999999998</v>
      </c>
    </row>
    <row r="421" spans="1:15" hidden="1" x14ac:dyDescent="0.3">
      <c r="A421" s="84">
        <f t="shared" ca="1" si="48"/>
        <v>41.413141403448392</v>
      </c>
      <c r="B421" s="99">
        <f t="shared" ca="1" si="48"/>
        <v>49.702193403366294</v>
      </c>
      <c r="C421" s="99">
        <f t="shared" ca="1" si="48"/>
        <v>40.834582865989987</v>
      </c>
      <c r="D421" s="84">
        <f t="shared" ca="1" si="48"/>
        <v>20.997876147014939</v>
      </c>
      <c r="E421" s="100">
        <f t="shared" ca="1" si="49"/>
        <v>25.460256856083895</v>
      </c>
      <c r="F421" s="11">
        <f t="shared" ca="1" si="50"/>
        <v>41.413141403448392</v>
      </c>
      <c r="G421" s="11">
        <f t="shared" ca="1" si="51"/>
        <v>91.115334806814687</v>
      </c>
      <c r="H421" s="11">
        <f t="shared" ca="1" si="52"/>
        <v>62.411017550463328</v>
      </c>
      <c r="I421" s="11">
        <f t="shared" ca="1" si="53"/>
        <v>91.115334806814687</v>
      </c>
      <c r="J421" s="11">
        <f t="shared" ca="1" si="54"/>
        <v>116.57559166289857</v>
      </c>
      <c r="K421" s="11"/>
      <c r="L421" s="11"/>
      <c r="M421" s="11"/>
      <c r="N421" s="101">
        <f ca="1">SMALL($J$4:$J$1003,ROWS($J$4:J421))</f>
        <v>130.24246650616237</v>
      </c>
      <c r="O421" s="3">
        <f ca="1">ROWS($O$4:O421)/COUNT($N$4:$N$1003)</f>
        <v>0.41799999999999998</v>
      </c>
    </row>
    <row r="422" spans="1:15" hidden="1" x14ac:dyDescent="0.3">
      <c r="A422" s="84">
        <f t="shared" ca="1" si="48"/>
        <v>41.051541598351797</v>
      </c>
      <c r="B422" s="99">
        <f t="shared" ca="1" si="48"/>
        <v>57.380716290276446</v>
      </c>
      <c r="C422" s="99">
        <f t="shared" ca="1" si="48"/>
        <v>53.311280227564673</v>
      </c>
      <c r="D422" s="84">
        <f t="shared" ca="1" si="48"/>
        <v>51.816890662269486</v>
      </c>
      <c r="E422" s="100">
        <f t="shared" ca="1" si="49"/>
        <v>24.217212763515374</v>
      </c>
      <c r="F422" s="11">
        <f t="shared" ca="1" si="50"/>
        <v>53.311280227564673</v>
      </c>
      <c r="G422" s="11">
        <f t="shared" ca="1" si="51"/>
        <v>110.69199651784112</v>
      </c>
      <c r="H422" s="11">
        <f t="shared" ca="1" si="52"/>
        <v>105.12817088983417</v>
      </c>
      <c r="I422" s="11">
        <f t="shared" ca="1" si="53"/>
        <v>110.69199651784112</v>
      </c>
      <c r="J422" s="11">
        <f t="shared" ca="1" si="54"/>
        <v>134.90920928135648</v>
      </c>
      <c r="K422" s="11"/>
      <c r="L422" s="11"/>
      <c r="M422" s="11"/>
      <c r="N422" s="101">
        <f ca="1">SMALL($J$4:$J$1003,ROWS($J$4:J422))</f>
        <v>130.24754604387616</v>
      </c>
      <c r="O422" s="3">
        <f ca="1">ROWS($O$4:O422)/COUNT($N$4:$N$1003)</f>
        <v>0.41899999999999998</v>
      </c>
    </row>
    <row r="423" spans="1:15" hidden="1" x14ac:dyDescent="0.3">
      <c r="A423" s="84">
        <f t="shared" ca="1" si="48"/>
        <v>21.876176292304876</v>
      </c>
      <c r="B423" s="99">
        <f t="shared" ca="1" si="48"/>
        <v>30.975699914363389</v>
      </c>
      <c r="C423" s="99">
        <f t="shared" ca="1" si="48"/>
        <v>35.508322001946823</v>
      </c>
      <c r="D423" s="84">
        <f t="shared" ca="1" si="48"/>
        <v>28.718979528301691</v>
      </c>
      <c r="E423" s="100">
        <f t="shared" ca="1" si="49"/>
        <v>36.087967651834944</v>
      </c>
      <c r="F423" s="11">
        <f t="shared" ca="1" si="50"/>
        <v>35.508322001946823</v>
      </c>
      <c r="G423" s="11">
        <f t="shared" ca="1" si="51"/>
        <v>66.484021916310212</v>
      </c>
      <c r="H423" s="11">
        <f t="shared" ca="1" si="52"/>
        <v>64.227301530248511</v>
      </c>
      <c r="I423" s="11">
        <f t="shared" ca="1" si="53"/>
        <v>66.484021916310212</v>
      </c>
      <c r="J423" s="11">
        <f t="shared" ca="1" si="54"/>
        <v>102.57198956814516</v>
      </c>
      <c r="K423" s="11"/>
      <c r="L423" s="11"/>
      <c r="M423" s="11"/>
      <c r="N423" s="101">
        <f ca="1">SMALL($J$4:$J$1003,ROWS($J$4:J423))</f>
        <v>130.30423700117231</v>
      </c>
      <c r="O423" s="3">
        <f ca="1">ROWS($O$4:O423)/COUNT($N$4:$N$1003)</f>
        <v>0.42</v>
      </c>
    </row>
    <row r="424" spans="1:15" hidden="1" x14ac:dyDescent="0.3">
      <c r="A424" s="84">
        <f t="shared" ca="1" si="48"/>
        <v>43.328403145496175</v>
      </c>
      <c r="B424" s="99">
        <f t="shared" ca="1" si="48"/>
        <v>29.440732837697411</v>
      </c>
      <c r="C424" s="99">
        <f t="shared" ca="1" si="48"/>
        <v>30.196660944640897</v>
      </c>
      <c r="D424" s="84">
        <f t="shared" ca="1" si="48"/>
        <v>30.236710177172291</v>
      </c>
      <c r="E424" s="100">
        <f t="shared" ca="1" si="49"/>
        <v>54.757733601462412</v>
      </c>
      <c r="F424" s="11">
        <f t="shared" ca="1" si="50"/>
        <v>43.328403145496175</v>
      </c>
      <c r="G424" s="11">
        <f t="shared" ca="1" si="51"/>
        <v>72.769135983193593</v>
      </c>
      <c r="H424" s="11">
        <f t="shared" ca="1" si="52"/>
        <v>73.565113322668466</v>
      </c>
      <c r="I424" s="11">
        <f t="shared" ca="1" si="53"/>
        <v>73.565113322668466</v>
      </c>
      <c r="J424" s="11">
        <f t="shared" ca="1" si="54"/>
        <v>128.32284692413089</v>
      </c>
      <c r="K424" s="11"/>
      <c r="L424" s="11"/>
      <c r="M424" s="11"/>
      <c r="N424" s="101">
        <f ca="1">SMALL($J$4:$J$1003,ROWS($J$4:J424))</f>
        <v>130.30748215257023</v>
      </c>
      <c r="O424" s="3">
        <f ca="1">ROWS($O$4:O424)/COUNT($N$4:$N$1003)</f>
        <v>0.42099999999999999</v>
      </c>
    </row>
    <row r="425" spans="1:15" hidden="1" x14ac:dyDescent="0.3">
      <c r="A425" s="84">
        <f t="shared" ca="1" si="48"/>
        <v>24.323788388523564</v>
      </c>
      <c r="B425" s="99">
        <f t="shared" ca="1" si="48"/>
        <v>33.463067645714574</v>
      </c>
      <c r="C425" s="99">
        <f t="shared" ca="1" si="48"/>
        <v>25.918140001339822</v>
      </c>
      <c r="D425" s="84">
        <f t="shared" ca="1" si="48"/>
        <v>23.682694704530704</v>
      </c>
      <c r="E425" s="100">
        <f t="shared" ca="1" si="49"/>
        <v>46.902934346700697</v>
      </c>
      <c r="F425" s="11">
        <f t="shared" ca="1" si="50"/>
        <v>25.918140001339822</v>
      </c>
      <c r="G425" s="11">
        <f t="shared" ca="1" si="51"/>
        <v>59.381207647054396</v>
      </c>
      <c r="H425" s="11">
        <f t="shared" ca="1" si="52"/>
        <v>49.600834705870525</v>
      </c>
      <c r="I425" s="11">
        <f t="shared" ca="1" si="53"/>
        <v>59.381207647054396</v>
      </c>
      <c r="J425" s="11">
        <f t="shared" ca="1" si="54"/>
        <v>106.2841419937551</v>
      </c>
      <c r="K425" s="11"/>
      <c r="L425" s="11"/>
      <c r="M425" s="11"/>
      <c r="N425" s="101">
        <f ca="1">SMALL($J$4:$J$1003,ROWS($J$4:J425))</f>
        <v>130.38607814861592</v>
      </c>
      <c r="O425" s="3">
        <f ca="1">ROWS($O$4:O425)/COUNT($N$4:$N$1003)</f>
        <v>0.42199999999999999</v>
      </c>
    </row>
    <row r="426" spans="1:15" hidden="1" x14ac:dyDescent="0.3">
      <c r="A426" s="84">
        <f t="shared" ca="1" si="48"/>
        <v>59.421051299200712</v>
      </c>
      <c r="B426" s="99">
        <f t="shared" ca="1" si="48"/>
        <v>26.258858416731563</v>
      </c>
      <c r="C426" s="99">
        <f t="shared" ca="1" si="48"/>
        <v>53.177298339547868</v>
      </c>
      <c r="D426" s="84">
        <f t="shared" ca="1" si="48"/>
        <v>44.339851747172787</v>
      </c>
      <c r="E426" s="100">
        <f t="shared" ca="1" si="49"/>
        <v>54.368022907084416</v>
      </c>
      <c r="F426" s="11">
        <f t="shared" ca="1" si="50"/>
        <v>59.421051299200712</v>
      </c>
      <c r="G426" s="11">
        <f t="shared" ca="1" si="51"/>
        <v>85.679909715932268</v>
      </c>
      <c r="H426" s="11">
        <f t="shared" ca="1" si="52"/>
        <v>103.7609030463735</v>
      </c>
      <c r="I426" s="11">
        <f t="shared" ca="1" si="53"/>
        <v>103.7609030463735</v>
      </c>
      <c r="J426" s="11">
        <f t="shared" ca="1" si="54"/>
        <v>158.12892595345792</v>
      </c>
      <c r="K426" s="11"/>
      <c r="L426" s="11"/>
      <c r="M426" s="11"/>
      <c r="N426" s="101">
        <f ca="1">SMALL($J$4:$J$1003,ROWS($J$4:J426))</f>
        <v>130.40015145796491</v>
      </c>
      <c r="O426" s="3">
        <f ca="1">ROWS($O$4:O426)/COUNT($N$4:$N$1003)</f>
        <v>0.42299999999999999</v>
      </c>
    </row>
    <row r="427" spans="1:15" hidden="1" x14ac:dyDescent="0.3">
      <c r="A427" s="84">
        <f t="shared" ca="1" si="48"/>
        <v>37.122069723881843</v>
      </c>
      <c r="B427" s="99">
        <f t="shared" ca="1" si="48"/>
        <v>20.616962184306622</v>
      </c>
      <c r="C427" s="99">
        <f t="shared" ca="1" si="48"/>
        <v>47.971623625812271</v>
      </c>
      <c r="D427" s="84">
        <f t="shared" ca="1" si="48"/>
        <v>37.206492402615162</v>
      </c>
      <c r="E427" s="100">
        <f t="shared" ca="1" si="49"/>
        <v>45.22203542953747</v>
      </c>
      <c r="F427" s="11">
        <f t="shared" ca="1" si="50"/>
        <v>47.971623625812271</v>
      </c>
      <c r="G427" s="11">
        <f t="shared" ca="1" si="51"/>
        <v>68.5885858101189</v>
      </c>
      <c r="H427" s="11">
        <f t="shared" ca="1" si="52"/>
        <v>85.178116028427439</v>
      </c>
      <c r="I427" s="11">
        <f t="shared" ca="1" si="53"/>
        <v>85.178116028427439</v>
      </c>
      <c r="J427" s="11">
        <f t="shared" ca="1" si="54"/>
        <v>130.40015145796491</v>
      </c>
      <c r="K427" s="11"/>
      <c r="L427" s="11"/>
      <c r="M427" s="11"/>
      <c r="N427" s="101">
        <f ca="1">SMALL($J$4:$J$1003,ROWS($J$4:J427))</f>
        <v>130.41139536887522</v>
      </c>
      <c r="O427" s="3">
        <f ca="1">ROWS($O$4:O427)/COUNT($N$4:$N$1003)</f>
        <v>0.42399999999999999</v>
      </c>
    </row>
    <row r="428" spans="1:15" hidden="1" x14ac:dyDescent="0.3">
      <c r="A428" s="84">
        <f t="shared" ca="1" si="48"/>
        <v>51.672365841581367</v>
      </c>
      <c r="B428" s="99">
        <f t="shared" ca="1" si="48"/>
        <v>57.935217225601164</v>
      </c>
      <c r="C428" s="99">
        <f t="shared" ca="1" si="48"/>
        <v>38.189391502355264</v>
      </c>
      <c r="D428" s="84">
        <f t="shared" ca="1" si="48"/>
        <v>36.5030614397919</v>
      </c>
      <c r="E428" s="100">
        <f t="shared" ca="1" si="49"/>
        <v>55.243136617142405</v>
      </c>
      <c r="F428" s="11">
        <f t="shared" ca="1" si="50"/>
        <v>51.672365841581367</v>
      </c>
      <c r="G428" s="11">
        <f t="shared" ca="1" si="51"/>
        <v>109.60758306718253</v>
      </c>
      <c r="H428" s="11">
        <f t="shared" ca="1" si="52"/>
        <v>88.17542728137326</v>
      </c>
      <c r="I428" s="11">
        <f t="shared" ca="1" si="53"/>
        <v>109.60758306718253</v>
      </c>
      <c r="J428" s="11">
        <f t="shared" ca="1" si="54"/>
        <v>164.85071968432493</v>
      </c>
      <c r="K428" s="11"/>
      <c r="L428" s="11"/>
      <c r="M428" s="11"/>
      <c r="N428" s="101">
        <f ca="1">SMALL($J$4:$J$1003,ROWS($J$4:J428))</f>
        <v>130.46314050068224</v>
      </c>
      <c r="O428" s="3">
        <f ca="1">ROWS($O$4:O428)/COUNT($N$4:$N$1003)</f>
        <v>0.42499999999999999</v>
      </c>
    </row>
    <row r="429" spans="1:15" hidden="1" x14ac:dyDescent="0.3">
      <c r="A429" s="84">
        <f t="shared" ca="1" si="48"/>
        <v>58.066411340693598</v>
      </c>
      <c r="B429" s="99">
        <f t="shared" ca="1" si="48"/>
        <v>47.190206547161381</v>
      </c>
      <c r="C429" s="99">
        <f t="shared" ca="1" si="48"/>
        <v>40.320651401890039</v>
      </c>
      <c r="D429" s="84">
        <f t="shared" ca="1" si="48"/>
        <v>55.445486254090468</v>
      </c>
      <c r="E429" s="100">
        <f t="shared" ca="1" si="49"/>
        <v>21.274057531212435</v>
      </c>
      <c r="F429" s="11">
        <f t="shared" ca="1" si="50"/>
        <v>58.066411340693598</v>
      </c>
      <c r="G429" s="11">
        <f t="shared" ca="1" si="51"/>
        <v>105.25661788785499</v>
      </c>
      <c r="H429" s="11">
        <f t="shared" ca="1" si="52"/>
        <v>113.51189759478407</v>
      </c>
      <c r="I429" s="11">
        <f t="shared" ca="1" si="53"/>
        <v>113.51189759478407</v>
      </c>
      <c r="J429" s="11">
        <f t="shared" ca="1" si="54"/>
        <v>134.78595512599651</v>
      </c>
      <c r="K429" s="11"/>
      <c r="L429" s="11"/>
      <c r="M429" s="11"/>
      <c r="N429" s="101">
        <f ca="1">SMALL($J$4:$J$1003,ROWS($J$4:J429))</f>
        <v>130.52927575862378</v>
      </c>
      <c r="O429" s="3">
        <f ca="1">ROWS($O$4:O429)/COUNT($N$4:$N$1003)</f>
        <v>0.42599999999999999</v>
      </c>
    </row>
    <row r="430" spans="1:15" hidden="1" x14ac:dyDescent="0.3">
      <c r="A430" s="84">
        <f t="shared" ca="1" si="48"/>
        <v>40.238131182733071</v>
      </c>
      <c r="B430" s="99">
        <f t="shared" ca="1" si="48"/>
        <v>37.171993988667523</v>
      </c>
      <c r="C430" s="99">
        <f t="shared" ca="1" si="48"/>
        <v>52.477901676059602</v>
      </c>
      <c r="D430" s="84">
        <f t="shared" ca="1" si="48"/>
        <v>29.636469470842457</v>
      </c>
      <c r="E430" s="100">
        <f t="shared" ca="1" si="49"/>
        <v>46.533521366328245</v>
      </c>
      <c r="F430" s="11">
        <f t="shared" ca="1" si="50"/>
        <v>52.477901676059602</v>
      </c>
      <c r="G430" s="11">
        <f t="shared" ca="1" si="51"/>
        <v>89.649895664727126</v>
      </c>
      <c r="H430" s="11">
        <f t="shared" ca="1" si="52"/>
        <v>82.114371146902059</v>
      </c>
      <c r="I430" s="11">
        <f t="shared" ca="1" si="53"/>
        <v>89.649895664727126</v>
      </c>
      <c r="J430" s="11">
        <f t="shared" ca="1" si="54"/>
        <v>136.18341703105537</v>
      </c>
      <c r="K430" s="11"/>
      <c r="L430" s="11"/>
      <c r="M430" s="11"/>
      <c r="N430" s="101">
        <f ca="1">SMALL($J$4:$J$1003,ROWS($J$4:J430))</f>
        <v>130.66169261491632</v>
      </c>
      <c r="O430" s="3">
        <f ca="1">ROWS($O$4:O430)/COUNT($N$4:$N$1003)</f>
        <v>0.42699999999999999</v>
      </c>
    </row>
    <row r="431" spans="1:15" hidden="1" x14ac:dyDescent="0.3">
      <c r="A431" s="84">
        <f t="shared" ca="1" si="48"/>
        <v>38.382781047846422</v>
      </c>
      <c r="B431" s="99">
        <f t="shared" ca="1" si="48"/>
        <v>37.045590897153808</v>
      </c>
      <c r="C431" s="99">
        <f t="shared" ca="1" si="48"/>
        <v>31.303421897205919</v>
      </c>
      <c r="D431" s="84">
        <f t="shared" ca="1" si="48"/>
        <v>58.662678531250968</v>
      </c>
      <c r="E431" s="100">
        <f t="shared" ca="1" si="49"/>
        <v>42.087382685683281</v>
      </c>
      <c r="F431" s="11">
        <f t="shared" ca="1" si="50"/>
        <v>38.382781047846422</v>
      </c>
      <c r="G431" s="11">
        <f t="shared" ca="1" si="51"/>
        <v>75.428371945000237</v>
      </c>
      <c r="H431" s="11">
        <f t="shared" ca="1" si="52"/>
        <v>97.045459579097383</v>
      </c>
      <c r="I431" s="11">
        <f t="shared" ca="1" si="53"/>
        <v>97.045459579097383</v>
      </c>
      <c r="J431" s="11">
        <f t="shared" ca="1" si="54"/>
        <v>139.13284226478066</v>
      </c>
      <c r="K431" s="11"/>
      <c r="L431" s="11"/>
      <c r="M431" s="11"/>
      <c r="N431" s="101">
        <f ca="1">SMALL($J$4:$J$1003,ROWS($J$4:J431))</f>
        <v>130.72057348395754</v>
      </c>
      <c r="O431" s="3">
        <f ca="1">ROWS($O$4:O431)/COUNT($N$4:$N$1003)</f>
        <v>0.42799999999999999</v>
      </c>
    </row>
    <row r="432" spans="1:15" hidden="1" x14ac:dyDescent="0.3">
      <c r="A432" s="84">
        <f t="shared" ca="1" si="48"/>
        <v>46.359999197020187</v>
      </c>
      <c r="B432" s="99">
        <f t="shared" ca="1" si="48"/>
        <v>49.238553202203136</v>
      </c>
      <c r="C432" s="99">
        <f t="shared" ca="1" si="48"/>
        <v>53.941018976176444</v>
      </c>
      <c r="D432" s="84">
        <f t="shared" ca="1" si="48"/>
        <v>20.794241125153306</v>
      </c>
      <c r="E432" s="100">
        <f t="shared" ca="1" si="49"/>
        <v>23.848312812152695</v>
      </c>
      <c r="F432" s="11">
        <f t="shared" ca="1" si="50"/>
        <v>53.941018976176444</v>
      </c>
      <c r="G432" s="11">
        <f t="shared" ca="1" si="51"/>
        <v>103.17957217837957</v>
      </c>
      <c r="H432" s="11">
        <f t="shared" ca="1" si="52"/>
        <v>74.735260101329743</v>
      </c>
      <c r="I432" s="11">
        <f t="shared" ca="1" si="53"/>
        <v>103.17957217837957</v>
      </c>
      <c r="J432" s="11">
        <f t="shared" ca="1" si="54"/>
        <v>127.02788499053227</v>
      </c>
      <c r="K432" s="11"/>
      <c r="L432" s="11"/>
      <c r="M432" s="11"/>
      <c r="N432" s="101">
        <f ca="1">SMALL($J$4:$J$1003,ROWS($J$4:J432))</f>
        <v>130.84381527399185</v>
      </c>
      <c r="O432" s="3">
        <f ca="1">ROWS($O$4:O432)/COUNT($N$4:$N$1003)</f>
        <v>0.42899999999999999</v>
      </c>
    </row>
    <row r="433" spans="1:15" hidden="1" x14ac:dyDescent="0.3">
      <c r="A433" s="84">
        <f t="shared" ca="1" si="48"/>
        <v>29.75660834559708</v>
      </c>
      <c r="B433" s="99">
        <f t="shared" ca="1" si="48"/>
        <v>44.612799146176563</v>
      </c>
      <c r="C433" s="99">
        <f t="shared" ca="1" si="48"/>
        <v>33.366675290483975</v>
      </c>
      <c r="D433" s="84">
        <f t="shared" ca="1" si="48"/>
        <v>33.833349211521053</v>
      </c>
      <c r="E433" s="100">
        <f t="shared" ca="1" si="49"/>
        <v>33.595849496744378</v>
      </c>
      <c r="F433" s="11">
        <f t="shared" ca="1" si="50"/>
        <v>33.366675290483975</v>
      </c>
      <c r="G433" s="11">
        <f t="shared" ca="1" si="51"/>
        <v>77.979474436660539</v>
      </c>
      <c r="H433" s="11">
        <f t="shared" ca="1" si="52"/>
        <v>67.200024502005022</v>
      </c>
      <c r="I433" s="11">
        <f t="shared" ca="1" si="53"/>
        <v>77.979474436660539</v>
      </c>
      <c r="J433" s="11">
        <f t="shared" ca="1" si="54"/>
        <v>111.57532393340492</v>
      </c>
      <c r="K433" s="11"/>
      <c r="L433" s="11"/>
      <c r="M433" s="11"/>
      <c r="N433" s="101">
        <f ca="1">SMALL($J$4:$J$1003,ROWS($J$4:J433))</f>
        <v>130.89532521280483</v>
      </c>
      <c r="O433" s="3">
        <f ca="1">ROWS($O$4:O433)/COUNT($N$4:$N$1003)</f>
        <v>0.43</v>
      </c>
    </row>
    <row r="434" spans="1:15" hidden="1" x14ac:dyDescent="0.3">
      <c r="A434" s="84">
        <f t="shared" ca="1" si="48"/>
        <v>21.709804408976844</v>
      </c>
      <c r="B434" s="99">
        <f t="shared" ca="1" si="48"/>
        <v>29.788713247588575</v>
      </c>
      <c r="C434" s="99">
        <f t="shared" ca="1" si="48"/>
        <v>21.382902698740715</v>
      </c>
      <c r="D434" s="84">
        <f t="shared" ca="1" si="48"/>
        <v>41.93446410131898</v>
      </c>
      <c r="E434" s="100">
        <f t="shared" ca="1" si="49"/>
        <v>41.735984201907954</v>
      </c>
      <c r="F434" s="11">
        <f t="shared" ca="1" si="50"/>
        <v>21.709804408976844</v>
      </c>
      <c r="G434" s="11">
        <f t="shared" ca="1" si="51"/>
        <v>51.498517656565419</v>
      </c>
      <c r="H434" s="11">
        <f t="shared" ca="1" si="52"/>
        <v>63.644268510295824</v>
      </c>
      <c r="I434" s="11">
        <f t="shared" ca="1" si="53"/>
        <v>63.644268510295824</v>
      </c>
      <c r="J434" s="11">
        <f t="shared" ca="1" si="54"/>
        <v>105.38025271220377</v>
      </c>
      <c r="K434" s="11"/>
      <c r="L434" s="11"/>
      <c r="M434" s="11"/>
      <c r="N434" s="101">
        <f ca="1">SMALL($J$4:$J$1003,ROWS($J$4:J434))</f>
        <v>131.02407656613863</v>
      </c>
      <c r="O434" s="3">
        <f ca="1">ROWS($O$4:O434)/COUNT($N$4:$N$1003)</f>
        <v>0.43099999999999999</v>
      </c>
    </row>
    <row r="435" spans="1:15" hidden="1" x14ac:dyDescent="0.3">
      <c r="A435" s="84">
        <f t="shared" ca="1" si="48"/>
        <v>53.874470956690999</v>
      </c>
      <c r="B435" s="99">
        <f t="shared" ca="1" si="48"/>
        <v>20.262872895412677</v>
      </c>
      <c r="C435" s="99">
        <f t="shared" ca="1" si="48"/>
        <v>51.327099280575112</v>
      </c>
      <c r="D435" s="84">
        <f t="shared" ca="1" si="48"/>
        <v>40.603365319882215</v>
      </c>
      <c r="E435" s="100">
        <f t="shared" ca="1" si="49"/>
        <v>57.766814144361469</v>
      </c>
      <c r="F435" s="11">
        <f t="shared" ca="1" si="50"/>
        <v>53.874470956690999</v>
      </c>
      <c r="G435" s="11">
        <f t="shared" ca="1" si="51"/>
        <v>74.137343852103669</v>
      </c>
      <c r="H435" s="11">
        <f t="shared" ca="1" si="52"/>
        <v>94.477836276573214</v>
      </c>
      <c r="I435" s="11">
        <f t="shared" ca="1" si="53"/>
        <v>94.477836276573214</v>
      </c>
      <c r="J435" s="11">
        <f t="shared" ca="1" si="54"/>
        <v>152.24465042093468</v>
      </c>
      <c r="K435" s="11"/>
      <c r="L435" s="11"/>
      <c r="M435" s="11"/>
      <c r="N435" s="101">
        <f ca="1">SMALL($J$4:$J$1003,ROWS($J$4:J435))</f>
        <v>131.10157856697367</v>
      </c>
      <c r="O435" s="3">
        <f ca="1">ROWS($O$4:O435)/COUNT($N$4:$N$1003)</f>
        <v>0.432</v>
      </c>
    </row>
    <row r="436" spans="1:15" hidden="1" x14ac:dyDescent="0.3">
      <c r="A436" s="84">
        <f t="shared" ca="1" si="48"/>
        <v>31.896113110045924</v>
      </c>
      <c r="B436" s="99">
        <f t="shared" ca="1" si="48"/>
        <v>25.572981185361556</v>
      </c>
      <c r="C436" s="99">
        <f t="shared" ca="1" si="48"/>
        <v>37.48779690646225</v>
      </c>
      <c r="D436" s="84">
        <f t="shared" ca="1" si="48"/>
        <v>48.403781216463919</v>
      </c>
      <c r="E436" s="100">
        <f t="shared" ca="1" si="49"/>
        <v>47.485918914379553</v>
      </c>
      <c r="F436" s="11">
        <f t="shared" ca="1" si="50"/>
        <v>37.48779690646225</v>
      </c>
      <c r="G436" s="11">
        <f t="shared" ca="1" si="51"/>
        <v>63.060778091823806</v>
      </c>
      <c r="H436" s="11">
        <f t="shared" ca="1" si="52"/>
        <v>85.891578122926177</v>
      </c>
      <c r="I436" s="11">
        <f t="shared" ca="1" si="53"/>
        <v>85.891578122926177</v>
      </c>
      <c r="J436" s="11">
        <f t="shared" ca="1" si="54"/>
        <v>133.37749703730572</v>
      </c>
      <c r="K436" s="11"/>
      <c r="L436" s="11"/>
      <c r="M436" s="11"/>
      <c r="N436" s="101">
        <f ca="1">SMALL($J$4:$J$1003,ROWS($J$4:J436))</f>
        <v>131.10513525557099</v>
      </c>
      <c r="O436" s="3">
        <f ca="1">ROWS($O$4:O436)/COUNT($N$4:$N$1003)</f>
        <v>0.433</v>
      </c>
    </row>
    <row r="437" spans="1:15" hidden="1" x14ac:dyDescent="0.3">
      <c r="A437" s="84">
        <f t="shared" ca="1" si="48"/>
        <v>50.830308708868898</v>
      </c>
      <c r="B437" s="99">
        <f t="shared" ca="1" si="48"/>
        <v>33.295412921350774</v>
      </c>
      <c r="C437" s="99">
        <f t="shared" ca="1" si="48"/>
        <v>30.041669370476683</v>
      </c>
      <c r="D437" s="84">
        <f t="shared" ca="1" si="48"/>
        <v>34.811151129084969</v>
      </c>
      <c r="E437" s="100">
        <f t="shared" ca="1" si="49"/>
        <v>41.433473222851084</v>
      </c>
      <c r="F437" s="11">
        <f t="shared" ca="1" si="50"/>
        <v>50.830308708868898</v>
      </c>
      <c r="G437" s="11">
        <f t="shared" ca="1" si="51"/>
        <v>84.125721630219672</v>
      </c>
      <c r="H437" s="11">
        <f t="shared" ca="1" si="52"/>
        <v>85.641459837953875</v>
      </c>
      <c r="I437" s="11">
        <f t="shared" ca="1" si="53"/>
        <v>85.641459837953875</v>
      </c>
      <c r="J437" s="11">
        <f t="shared" ca="1" si="54"/>
        <v>127.07493306080497</v>
      </c>
      <c r="K437" s="11"/>
      <c r="L437" s="11"/>
      <c r="M437" s="11"/>
      <c r="N437" s="101">
        <f ca="1">SMALL($J$4:$J$1003,ROWS($J$4:J437))</f>
        <v>131.22144905146993</v>
      </c>
      <c r="O437" s="3">
        <f ca="1">ROWS($O$4:O437)/COUNT($N$4:$N$1003)</f>
        <v>0.434</v>
      </c>
    </row>
    <row r="438" spans="1:15" hidden="1" x14ac:dyDescent="0.3">
      <c r="A438" s="84">
        <f t="shared" ca="1" si="48"/>
        <v>36.504818966201711</v>
      </c>
      <c r="B438" s="99">
        <f t="shared" ca="1" si="48"/>
        <v>48.842491194295278</v>
      </c>
      <c r="C438" s="99">
        <f t="shared" ca="1" si="48"/>
        <v>27.67850631943281</v>
      </c>
      <c r="D438" s="84">
        <f t="shared" ca="1" si="48"/>
        <v>21.676895040277909</v>
      </c>
      <c r="E438" s="100">
        <f t="shared" ca="1" si="49"/>
        <v>37.048467026494109</v>
      </c>
      <c r="F438" s="11">
        <f t="shared" ca="1" si="50"/>
        <v>36.504818966201711</v>
      </c>
      <c r="G438" s="11">
        <f t="shared" ca="1" si="51"/>
        <v>85.347310160496988</v>
      </c>
      <c r="H438" s="11">
        <f t="shared" ca="1" si="52"/>
        <v>58.181714006479623</v>
      </c>
      <c r="I438" s="11">
        <f t="shared" ca="1" si="53"/>
        <v>85.347310160496988</v>
      </c>
      <c r="J438" s="11">
        <f t="shared" ca="1" si="54"/>
        <v>122.3957771869911</v>
      </c>
      <c r="K438" s="11"/>
      <c r="L438" s="11"/>
      <c r="M438" s="11"/>
      <c r="N438" s="101">
        <f ca="1">SMALL($J$4:$J$1003,ROWS($J$4:J438))</f>
        <v>131.24342366362012</v>
      </c>
      <c r="O438" s="3">
        <f ca="1">ROWS($O$4:O438)/COUNT($N$4:$N$1003)</f>
        <v>0.435</v>
      </c>
    </row>
    <row r="439" spans="1:15" hidden="1" x14ac:dyDescent="0.3">
      <c r="A439" s="84">
        <f t="shared" ca="1" si="48"/>
        <v>24.332625003138013</v>
      </c>
      <c r="B439" s="99">
        <f t="shared" ca="1" si="48"/>
        <v>42.448970327085334</v>
      </c>
      <c r="C439" s="99">
        <f t="shared" ca="1" si="48"/>
        <v>37.114899473091967</v>
      </c>
      <c r="D439" s="84">
        <f t="shared" ca="1" si="48"/>
        <v>22.420017450621387</v>
      </c>
      <c r="E439" s="100">
        <f t="shared" ca="1" si="49"/>
        <v>27.532438637425315</v>
      </c>
      <c r="F439" s="11">
        <f t="shared" ca="1" si="50"/>
        <v>37.114899473091967</v>
      </c>
      <c r="G439" s="11">
        <f t="shared" ca="1" si="51"/>
        <v>79.563869800177301</v>
      </c>
      <c r="H439" s="11">
        <f t="shared" ca="1" si="52"/>
        <v>59.534916923713354</v>
      </c>
      <c r="I439" s="11">
        <f t="shared" ca="1" si="53"/>
        <v>79.563869800177301</v>
      </c>
      <c r="J439" s="11">
        <f t="shared" ca="1" si="54"/>
        <v>107.09630843760262</v>
      </c>
      <c r="K439" s="11"/>
      <c r="L439" s="11"/>
      <c r="M439" s="11"/>
      <c r="N439" s="101">
        <f ca="1">SMALL($J$4:$J$1003,ROWS($J$4:J439))</f>
        <v>131.24560500856782</v>
      </c>
      <c r="O439" s="3">
        <f ca="1">ROWS($O$4:O439)/COUNT($N$4:$N$1003)</f>
        <v>0.436</v>
      </c>
    </row>
    <row r="440" spans="1:15" hidden="1" x14ac:dyDescent="0.3">
      <c r="A440" s="84">
        <f t="shared" ca="1" si="48"/>
        <v>54.152797560277925</v>
      </c>
      <c r="B440" s="99">
        <f t="shared" ca="1" si="48"/>
        <v>51.453127067561347</v>
      </c>
      <c r="C440" s="99">
        <f t="shared" ca="1" si="48"/>
        <v>40.783374265264214</v>
      </c>
      <c r="D440" s="84">
        <f t="shared" ca="1" si="48"/>
        <v>59.528079266999811</v>
      </c>
      <c r="E440" s="100">
        <f t="shared" ca="1" si="49"/>
        <v>26.394476679054897</v>
      </c>
      <c r="F440" s="11">
        <f t="shared" ca="1" si="50"/>
        <v>54.152797560277925</v>
      </c>
      <c r="G440" s="11">
        <f t="shared" ca="1" si="51"/>
        <v>105.60592462783927</v>
      </c>
      <c r="H440" s="11">
        <f t="shared" ca="1" si="52"/>
        <v>113.68087682727773</v>
      </c>
      <c r="I440" s="11">
        <f t="shared" ca="1" si="53"/>
        <v>113.68087682727773</v>
      </c>
      <c r="J440" s="11">
        <f t="shared" ca="1" si="54"/>
        <v>140.07535350633262</v>
      </c>
      <c r="K440" s="11"/>
      <c r="L440" s="11"/>
      <c r="M440" s="11"/>
      <c r="N440" s="101">
        <f ca="1">SMALL($J$4:$J$1003,ROWS($J$4:J440))</f>
        <v>131.28066425841132</v>
      </c>
      <c r="O440" s="3">
        <f ca="1">ROWS($O$4:O440)/COUNT($N$4:$N$1003)</f>
        <v>0.437</v>
      </c>
    </row>
    <row r="441" spans="1:15" hidden="1" x14ac:dyDescent="0.3">
      <c r="A441" s="84">
        <f t="shared" ca="1" si="48"/>
        <v>26.640427610286579</v>
      </c>
      <c r="B441" s="99">
        <f t="shared" ca="1" si="48"/>
        <v>44.539759469906258</v>
      </c>
      <c r="C441" s="99">
        <f t="shared" ca="1" si="48"/>
        <v>30.949830656852164</v>
      </c>
      <c r="D441" s="84">
        <f t="shared" ca="1" si="48"/>
        <v>35.6761909847109</v>
      </c>
      <c r="E441" s="100">
        <f t="shared" ca="1" si="49"/>
        <v>26.704222754675872</v>
      </c>
      <c r="F441" s="11">
        <f t="shared" ca="1" si="50"/>
        <v>30.949830656852164</v>
      </c>
      <c r="G441" s="11">
        <f t="shared" ca="1" si="51"/>
        <v>75.489590126758429</v>
      </c>
      <c r="H441" s="11">
        <f t="shared" ca="1" si="52"/>
        <v>66.626021641563057</v>
      </c>
      <c r="I441" s="11">
        <f t="shared" ca="1" si="53"/>
        <v>75.489590126758429</v>
      </c>
      <c r="J441" s="11">
        <f t="shared" ca="1" si="54"/>
        <v>102.1938128814343</v>
      </c>
      <c r="K441" s="11"/>
      <c r="L441" s="11"/>
      <c r="M441" s="11"/>
      <c r="N441" s="101">
        <f ca="1">SMALL($J$4:$J$1003,ROWS($J$4:J441))</f>
        <v>131.28412615578381</v>
      </c>
      <c r="O441" s="3">
        <f ca="1">ROWS($O$4:O441)/COUNT($N$4:$N$1003)</f>
        <v>0.438</v>
      </c>
    </row>
    <row r="442" spans="1:15" hidden="1" x14ac:dyDescent="0.3">
      <c r="A442" s="84">
        <f t="shared" ca="1" si="48"/>
        <v>54.601878977234058</v>
      </c>
      <c r="B442" s="99">
        <f t="shared" ca="1" si="48"/>
        <v>33.783439746502509</v>
      </c>
      <c r="C442" s="99">
        <f t="shared" ca="1" si="48"/>
        <v>48.034957018424663</v>
      </c>
      <c r="D442" s="84">
        <f t="shared" ca="1" si="48"/>
        <v>20.540132603821984</v>
      </c>
      <c r="E442" s="100">
        <f t="shared" ca="1" si="49"/>
        <v>58.842518621620528</v>
      </c>
      <c r="F442" s="11">
        <f t="shared" ca="1" si="50"/>
        <v>54.601878977234058</v>
      </c>
      <c r="G442" s="11">
        <f t="shared" ca="1" si="51"/>
        <v>88.38531872373656</v>
      </c>
      <c r="H442" s="11">
        <f t="shared" ca="1" si="52"/>
        <v>75.142011581056039</v>
      </c>
      <c r="I442" s="11">
        <f t="shared" ca="1" si="53"/>
        <v>88.38531872373656</v>
      </c>
      <c r="J442" s="11">
        <f t="shared" ca="1" si="54"/>
        <v>147.2278373453571</v>
      </c>
      <c r="K442" s="11"/>
      <c r="L442" s="11"/>
      <c r="M442" s="11"/>
      <c r="N442" s="101">
        <f ca="1">SMALL($J$4:$J$1003,ROWS($J$4:J442))</f>
        <v>131.36500762467722</v>
      </c>
      <c r="O442" s="3">
        <f ca="1">ROWS($O$4:O442)/COUNT($N$4:$N$1003)</f>
        <v>0.439</v>
      </c>
    </row>
    <row r="443" spans="1:15" hidden="1" x14ac:dyDescent="0.3">
      <c r="A443" s="84">
        <f t="shared" ca="1" si="48"/>
        <v>40.775384656978559</v>
      </c>
      <c r="B443" s="99">
        <f t="shared" ca="1" si="48"/>
        <v>55.139119201753196</v>
      </c>
      <c r="C443" s="99">
        <f t="shared" ca="1" si="48"/>
        <v>41.579082749178312</v>
      </c>
      <c r="D443" s="84">
        <f t="shared" ca="1" si="48"/>
        <v>40.158975330147584</v>
      </c>
      <c r="E443" s="100">
        <f t="shared" ca="1" si="49"/>
        <v>43.015922390771429</v>
      </c>
      <c r="F443" s="11">
        <f t="shared" ca="1" si="50"/>
        <v>41.579082749178312</v>
      </c>
      <c r="G443" s="11">
        <f t="shared" ca="1" si="51"/>
        <v>96.718201950931501</v>
      </c>
      <c r="H443" s="11">
        <f t="shared" ca="1" si="52"/>
        <v>81.738058079325896</v>
      </c>
      <c r="I443" s="11">
        <f t="shared" ca="1" si="53"/>
        <v>96.718201950931501</v>
      </c>
      <c r="J443" s="11">
        <f t="shared" ca="1" si="54"/>
        <v>139.73412434170294</v>
      </c>
      <c r="K443" s="11"/>
      <c r="L443" s="11"/>
      <c r="M443" s="11"/>
      <c r="N443" s="101">
        <f ca="1">SMALL($J$4:$J$1003,ROWS($J$4:J443))</f>
        <v>131.36850190122925</v>
      </c>
      <c r="O443" s="3">
        <f ca="1">ROWS($O$4:O443)/COUNT($N$4:$N$1003)</f>
        <v>0.44</v>
      </c>
    </row>
    <row r="444" spans="1:15" hidden="1" x14ac:dyDescent="0.3">
      <c r="A444" s="84">
        <f t="shared" ca="1" si="48"/>
        <v>48.080093381931945</v>
      </c>
      <c r="B444" s="99">
        <f t="shared" ca="1" si="48"/>
        <v>54.405850195233427</v>
      </c>
      <c r="C444" s="99">
        <f t="shared" ca="1" si="48"/>
        <v>40.058900036020816</v>
      </c>
      <c r="D444" s="84">
        <f t="shared" ca="1" si="48"/>
        <v>44.489644189333347</v>
      </c>
      <c r="E444" s="100">
        <f t="shared" ca="1" si="49"/>
        <v>54.141379272010759</v>
      </c>
      <c r="F444" s="11">
        <f t="shared" ca="1" si="50"/>
        <v>48.080093381931945</v>
      </c>
      <c r="G444" s="11">
        <f t="shared" ca="1" si="51"/>
        <v>102.48594357716537</v>
      </c>
      <c r="H444" s="11">
        <f t="shared" ca="1" si="52"/>
        <v>92.569737571265293</v>
      </c>
      <c r="I444" s="11">
        <f t="shared" ca="1" si="53"/>
        <v>102.48594357716537</v>
      </c>
      <c r="J444" s="11">
        <f t="shared" ca="1" si="54"/>
        <v>156.62732284917612</v>
      </c>
      <c r="K444" s="11"/>
      <c r="L444" s="11"/>
      <c r="M444" s="11"/>
      <c r="N444" s="101">
        <f ca="1">SMALL($J$4:$J$1003,ROWS($J$4:J444))</f>
        <v>131.43891735231608</v>
      </c>
      <c r="O444" s="3">
        <f ca="1">ROWS($O$4:O444)/COUNT($N$4:$N$1003)</f>
        <v>0.441</v>
      </c>
    </row>
    <row r="445" spans="1:15" hidden="1" x14ac:dyDescent="0.3">
      <c r="A445" s="84">
        <f t="shared" ca="1" si="48"/>
        <v>37.745520560030172</v>
      </c>
      <c r="B445" s="99">
        <f t="shared" ca="1" si="48"/>
        <v>28.865399779897448</v>
      </c>
      <c r="C445" s="99">
        <f t="shared" ca="1" si="48"/>
        <v>34.091656530097431</v>
      </c>
      <c r="D445" s="84">
        <f t="shared" ca="1" si="48"/>
        <v>46.801963982103189</v>
      </c>
      <c r="E445" s="100">
        <f t="shared" ca="1" si="49"/>
        <v>41.818550860291495</v>
      </c>
      <c r="F445" s="11">
        <f t="shared" ca="1" si="50"/>
        <v>37.745520560030172</v>
      </c>
      <c r="G445" s="11">
        <f t="shared" ca="1" si="51"/>
        <v>66.610920339927617</v>
      </c>
      <c r="H445" s="11">
        <f t="shared" ca="1" si="52"/>
        <v>84.547484542133361</v>
      </c>
      <c r="I445" s="11">
        <f t="shared" ca="1" si="53"/>
        <v>84.547484542133361</v>
      </c>
      <c r="J445" s="11">
        <f t="shared" ca="1" si="54"/>
        <v>126.36603540242486</v>
      </c>
      <c r="K445" s="11"/>
      <c r="L445" s="11"/>
      <c r="M445" s="11"/>
      <c r="N445" s="101">
        <f ca="1">SMALL($J$4:$J$1003,ROWS($J$4:J445))</f>
        <v>131.49162937277237</v>
      </c>
      <c r="O445" s="3">
        <f ca="1">ROWS($O$4:O445)/COUNT($N$4:$N$1003)</f>
        <v>0.442</v>
      </c>
    </row>
    <row r="446" spans="1:15" hidden="1" x14ac:dyDescent="0.3">
      <c r="A446" s="84">
        <f t="shared" ca="1" si="48"/>
        <v>39.466029895526901</v>
      </c>
      <c r="B446" s="99">
        <f t="shared" ca="1" si="48"/>
        <v>57.076841453225391</v>
      </c>
      <c r="C446" s="99">
        <f t="shared" ca="1" si="48"/>
        <v>23.210494530497261</v>
      </c>
      <c r="D446" s="84">
        <f t="shared" ca="1" si="48"/>
        <v>22.47687525983298</v>
      </c>
      <c r="E446" s="100">
        <f t="shared" ca="1" si="49"/>
        <v>28.342862865251021</v>
      </c>
      <c r="F446" s="11">
        <f t="shared" ca="1" si="50"/>
        <v>39.466029895526901</v>
      </c>
      <c r="G446" s="11">
        <f t="shared" ca="1" si="51"/>
        <v>96.5428713487523</v>
      </c>
      <c r="H446" s="11">
        <f t="shared" ca="1" si="52"/>
        <v>61.942905155359881</v>
      </c>
      <c r="I446" s="11">
        <f t="shared" ca="1" si="53"/>
        <v>96.5428713487523</v>
      </c>
      <c r="J446" s="11">
        <f t="shared" ca="1" si="54"/>
        <v>124.88573421400332</v>
      </c>
      <c r="K446" s="11"/>
      <c r="L446" s="11"/>
      <c r="M446" s="11"/>
      <c r="N446" s="101">
        <f ca="1">SMALL($J$4:$J$1003,ROWS($J$4:J446))</f>
        <v>131.53668374860393</v>
      </c>
      <c r="O446" s="3">
        <f ca="1">ROWS($O$4:O446)/COUNT($N$4:$N$1003)</f>
        <v>0.443</v>
      </c>
    </row>
    <row r="447" spans="1:15" hidden="1" x14ac:dyDescent="0.3">
      <c r="A447" s="84">
        <f t="shared" ca="1" si="48"/>
        <v>37.258971132254729</v>
      </c>
      <c r="B447" s="99">
        <f t="shared" ca="1" si="48"/>
        <v>21.768027740470764</v>
      </c>
      <c r="C447" s="99">
        <f t="shared" ca="1" si="48"/>
        <v>44.887881716140669</v>
      </c>
      <c r="D447" s="84">
        <f t="shared" ca="1" si="48"/>
        <v>50.715813992801003</v>
      </c>
      <c r="E447" s="100">
        <f t="shared" ca="1" si="49"/>
        <v>44.162822184442675</v>
      </c>
      <c r="F447" s="11">
        <f t="shared" ca="1" si="50"/>
        <v>44.887881716140669</v>
      </c>
      <c r="G447" s="11">
        <f t="shared" ca="1" si="51"/>
        <v>66.655909456611425</v>
      </c>
      <c r="H447" s="11">
        <f t="shared" ca="1" si="52"/>
        <v>95.603695708941672</v>
      </c>
      <c r="I447" s="11">
        <f t="shared" ca="1" si="53"/>
        <v>95.603695708941672</v>
      </c>
      <c r="J447" s="11">
        <f t="shared" ca="1" si="54"/>
        <v>139.76651789338433</v>
      </c>
      <c r="K447" s="11"/>
      <c r="L447" s="11"/>
      <c r="M447" s="11"/>
      <c r="N447" s="101">
        <f ca="1">SMALL($J$4:$J$1003,ROWS($J$4:J447))</f>
        <v>131.5597572049569</v>
      </c>
      <c r="O447" s="3">
        <f ca="1">ROWS($O$4:O447)/COUNT($N$4:$N$1003)</f>
        <v>0.44400000000000001</v>
      </c>
    </row>
    <row r="448" spans="1:15" hidden="1" x14ac:dyDescent="0.3">
      <c r="A448" s="84">
        <f t="shared" ca="1" si="48"/>
        <v>45.951298493481545</v>
      </c>
      <c r="B448" s="99">
        <f t="shared" ca="1" si="48"/>
        <v>28.723560223040426</v>
      </c>
      <c r="C448" s="99">
        <f t="shared" ca="1" si="48"/>
        <v>43.109325457327486</v>
      </c>
      <c r="D448" s="84">
        <f t="shared" ca="1" si="48"/>
        <v>39.711243355686761</v>
      </c>
      <c r="E448" s="100">
        <f t="shared" ca="1" si="49"/>
        <v>24.196106727028305</v>
      </c>
      <c r="F448" s="11">
        <f t="shared" ca="1" si="50"/>
        <v>45.951298493481545</v>
      </c>
      <c r="G448" s="11">
        <f t="shared" ca="1" si="51"/>
        <v>74.674858716521967</v>
      </c>
      <c r="H448" s="11">
        <f t="shared" ca="1" si="52"/>
        <v>85.662541849168306</v>
      </c>
      <c r="I448" s="11">
        <f t="shared" ca="1" si="53"/>
        <v>85.662541849168306</v>
      </c>
      <c r="J448" s="11">
        <f t="shared" ca="1" si="54"/>
        <v>109.85864857619661</v>
      </c>
      <c r="K448" s="11"/>
      <c r="L448" s="11"/>
      <c r="M448" s="11"/>
      <c r="N448" s="101">
        <f ca="1">SMALL($J$4:$J$1003,ROWS($J$4:J448))</f>
        <v>131.5655602594187</v>
      </c>
      <c r="O448" s="3">
        <f ca="1">ROWS($O$4:O448)/COUNT($N$4:$N$1003)</f>
        <v>0.44500000000000001</v>
      </c>
    </row>
    <row r="449" spans="1:15" hidden="1" x14ac:dyDescent="0.3">
      <c r="A449" s="84">
        <f t="shared" ca="1" si="48"/>
        <v>30.702709515148264</v>
      </c>
      <c r="B449" s="99">
        <f t="shared" ca="1" si="48"/>
        <v>51.487472349294606</v>
      </c>
      <c r="C449" s="99">
        <f t="shared" ca="1" si="48"/>
        <v>42.909521475408759</v>
      </c>
      <c r="D449" s="84">
        <f t="shared" ca="1" si="48"/>
        <v>45.990245386517678</v>
      </c>
      <c r="E449" s="100">
        <f t="shared" ca="1" si="49"/>
        <v>40.88962239024616</v>
      </c>
      <c r="F449" s="11">
        <f t="shared" ca="1" si="50"/>
        <v>42.909521475408759</v>
      </c>
      <c r="G449" s="11">
        <f t="shared" ca="1" si="51"/>
        <v>94.396993824703372</v>
      </c>
      <c r="H449" s="11">
        <f t="shared" ca="1" si="52"/>
        <v>88.899766861926437</v>
      </c>
      <c r="I449" s="11">
        <f t="shared" ca="1" si="53"/>
        <v>94.396993824703372</v>
      </c>
      <c r="J449" s="11">
        <f t="shared" ca="1" si="54"/>
        <v>135.28661621494953</v>
      </c>
      <c r="K449" s="11"/>
      <c r="L449" s="11"/>
      <c r="M449" s="11"/>
      <c r="N449" s="101">
        <f ca="1">SMALL($J$4:$J$1003,ROWS($J$4:J449))</f>
        <v>131.59070937606117</v>
      </c>
      <c r="O449" s="3">
        <f ca="1">ROWS($O$4:O449)/COUNT($N$4:$N$1003)</f>
        <v>0.44600000000000001</v>
      </c>
    </row>
    <row r="450" spans="1:15" hidden="1" x14ac:dyDescent="0.3">
      <c r="A450" s="84">
        <f t="shared" ca="1" si="48"/>
        <v>25.708099999724183</v>
      </c>
      <c r="B450" s="99">
        <f t="shared" ca="1" si="48"/>
        <v>28.157681508768949</v>
      </c>
      <c r="C450" s="99">
        <f t="shared" ca="1" si="48"/>
        <v>42.943230216885027</v>
      </c>
      <c r="D450" s="84">
        <f t="shared" ca="1" si="48"/>
        <v>40.688062561449257</v>
      </c>
      <c r="E450" s="100">
        <f t="shared" ca="1" si="49"/>
        <v>36.016059438574281</v>
      </c>
      <c r="F450" s="11">
        <f t="shared" ca="1" si="50"/>
        <v>42.943230216885027</v>
      </c>
      <c r="G450" s="11">
        <f t="shared" ca="1" si="51"/>
        <v>71.100911725653972</v>
      </c>
      <c r="H450" s="11">
        <f t="shared" ca="1" si="52"/>
        <v>83.631292778334284</v>
      </c>
      <c r="I450" s="11">
        <f t="shared" ca="1" si="53"/>
        <v>83.631292778334284</v>
      </c>
      <c r="J450" s="11">
        <f t="shared" ca="1" si="54"/>
        <v>119.64735221690856</v>
      </c>
      <c r="K450" s="11"/>
      <c r="L450" s="11"/>
      <c r="M450" s="11"/>
      <c r="N450" s="101">
        <f ca="1">SMALL($J$4:$J$1003,ROWS($J$4:J450))</f>
        <v>131.62911945063851</v>
      </c>
      <c r="O450" s="3">
        <f ca="1">ROWS($O$4:O450)/COUNT($N$4:$N$1003)</f>
        <v>0.44700000000000001</v>
      </c>
    </row>
    <row r="451" spans="1:15" hidden="1" x14ac:dyDescent="0.3">
      <c r="A451" s="84">
        <f t="shared" ca="1" si="48"/>
        <v>46.680322116579667</v>
      </c>
      <c r="B451" s="99">
        <f t="shared" ca="1" si="48"/>
        <v>20.523232679909107</v>
      </c>
      <c r="C451" s="99">
        <f t="shared" ca="1" si="48"/>
        <v>48.28268425020002</v>
      </c>
      <c r="D451" s="84">
        <f t="shared" ca="1" si="48"/>
        <v>47.843794193924218</v>
      </c>
      <c r="E451" s="100">
        <f t="shared" ca="1" si="49"/>
        <v>40.229222098945428</v>
      </c>
      <c r="F451" s="11">
        <f t="shared" ca="1" si="50"/>
        <v>48.28268425020002</v>
      </c>
      <c r="G451" s="11">
        <f t="shared" ca="1" si="51"/>
        <v>68.805916930109134</v>
      </c>
      <c r="H451" s="11">
        <f t="shared" ca="1" si="52"/>
        <v>96.126478444124245</v>
      </c>
      <c r="I451" s="11">
        <f t="shared" ca="1" si="53"/>
        <v>96.126478444124245</v>
      </c>
      <c r="J451" s="11">
        <f t="shared" ca="1" si="54"/>
        <v>136.35570054306967</v>
      </c>
      <c r="K451" s="11"/>
      <c r="L451" s="11"/>
      <c r="M451" s="11"/>
      <c r="N451" s="101">
        <f ca="1">SMALL($J$4:$J$1003,ROWS($J$4:J451))</f>
        <v>131.63219735866744</v>
      </c>
      <c r="O451" s="3">
        <f ca="1">ROWS($O$4:O451)/COUNT($N$4:$N$1003)</f>
        <v>0.44800000000000001</v>
      </c>
    </row>
    <row r="452" spans="1:15" hidden="1" x14ac:dyDescent="0.3">
      <c r="A452" s="84">
        <f t="shared" ca="1" si="48"/>
        <v>33.256791336291471</v>
      </c>
      <c r="B452" s="99">
        <f t="shared" ca="1" si="48"/>
        <v>43.582362998118434</v>
      </c>
      <c r="C452" s="99">
        <f t="shared" ca="1" si="48"/>
        <v>33.925658760660589</v>
      </c>
      <c r="D452" s="84">
        <f t="shared" ref="D452" ca="1" si="55">D$1+(D$2-D$1)*RAND()</f>
        <v>49.196313612792167</v>
      </c>
      <c r="E452" s="100">
        <f t="shared" ca="1" si="49"/>
        <v>56.635609706802214</v>
      </c>
      <c r="F452" s="11">
        <f t="shared" ca="1" si="50"/>
        <v>33.925658760660589</v>
      </c>
      <c r="G452" s="11">
        <f t="shared" ca="1" si="51"/>
        <v>77.508021758779023</v>
      </c>
      <c r="H452" s="11">
        <f t="shared" ca="1" si="52"/>
        <v>83.121972373452763</v>
      </c>
      <c r="I452" s="11">
        <f t="shared" ca="1" si="53"/>
        <v>83.121972373452763</v>
      </c>
      <c r="J452" s="11">
        <f t="shared" ca="1" si="54"/>
        <v>139.75758208025496</v>
      </c>
      <c r="K452" s="11"/>
      <c r="L452" s="11"/>
      <c r="M452" s="11"/>
      <c r="N452" s="101">
        <f ca="1">SMALL($J$4:$J$1003,ROWS($J$4:J452))</f>
        <v>131.68791071734992</v>
      </c>
      <c r="O452" s="3">
        <f ca="1">ROWS($O$4:O452)/COUNT($N$4:$N$1003)</f>
        <v>0.44900000000000001</v>
      </c>
    </row>
    <row r="453" spans="1:15" hidden="1" x14ac:dyDescent="0.3">
      <c r="A453" s="84">
        <f t="shared" ref="A453:D516" ca="1" si="56">A$1+(A$2-A$1)*RAND()</f>
        <v>50.387737966469956</v>
      </c>
      <c r="B453" s="99">
        <f t="shared" ca="1" si="56"/>
        <v>26.776064361367894</v>
      </c>
      <c r="C453" s="99">
        <f t="shared" ca="1" si="56"/>
        <v>51.298032640460448</v>
      </c>
      <c r="D453" s="84">
        <f t="shared" ca="1" si="56"/>
        <v>26.874496982464603</v>
      </c>
      <c r="E453" s="100">
        <f t="shared" ref="E453:E516" ca="1" si="57">E$1+(E$2-E$1)*RAND()</f>
        <v>59.42317997398068</v>
      </c>
      <c r="F453" s="11">
        <f t="shared" ref="F453:F516" ca="1" si="58">MAX(A453,C453)</f>
        <v>51.298032640460448</v>
      </c>
      <c r="G453" s="11">
        <f t="shared" ref="G453:G516" ca="1" si="59">F453+B453</f>
        <v>78.074097001828335</v>
      </c>
      <c r="H453" s="11">
        <f t="shared" ref="H453:H516" ca="1" si="60">F453+D453</f>
        <v>78.172529622925055</v>
      </c>
      <c r="I453" s="11">
        <f t="shared" ref="I453:I516" ca="1" si="61">MAX(G453:H453)</f>
        <v>78.172529622925055</v>
      </c>
      <c r="J453" s="11">
        <f t="shared" ref="J453:J516" ca="1" si="62">I453+E453</f>
        <v>137.59570959690575</v>
      </c>
      <c r="K453" s="11"/>
      <c r="L453" s="11"/>
      <c r="M453" s="11"/>
      <c r="N453" s="101">
        <f ca="1">SMALL($J$4:$J$1003,ROWS($J$4:J453))</f>
        <v>131.71905397097913</v>
      </c>
      <c r="O453" s="3">
        <f ca="1">ROWS($O$4:O453)/COUNT($N$4:$N$1003)</f>
        <v>0.45</v>
      </c>
    </row>
    <row r="454" spans="1:15" hidden="1" x14ac:dyDescent="0.3">
      <c r="A454" s="84">
        <f t="shared" ca="1" si="56"/>
        <v>48.492308475877678</v>
      </c>
      <c r="B454" s="99">
        <f t="shared" ca="1" si="56"/>
        <v>44.759957831155006</v>
      </c>
      <c r="C454" s="99">
        <f t="shared" ca="1" si="56"/>
        <v>54.542437852990687</v>
      </c>
      <c r="D454" s="84">
        <f t="shared" ca="1" si="56"/>
        <v>23.904792466323034</v>
      </c>
      <c r="E454" s="100">
        <f t="shared" ca="1" si="57"/>
        <v>39.195974838781325</v>
      </c>
      <c r="F454" s="11">
        <f t="shared" ca="1" si="58"/>
        <v>54.542437852990687</v>
      </c>
      <c r="G454" s="11">
        <f t="shared" ca="1" si="59"/>
        <v>99.302395684145694</v>
      </c>
      <c r="H454" s="11">
        <f t="shared" ca="1" si="60"/>
        <v>78.447230319313718</v>
      </c>
      <c r="I454" s="11">
        <f t="shared" ca="1" si="61"/>
        <v>99.302395684145694</v>
      </c>
      <c r="J454" s="11">
        <f t="shared" ca="1" si="62"/>
        <v>138.49837052292702</v>
      </c>
      <c r="K454" s="11"/>
      <c r="L454" s="11"/>
      <c r="M454" s="11"/>
      <c r="N454" s="101">
        <f ca="1">SMALL($J$4:$J$1003,ROWS($J$4:J454))</f>
        <v>131.83201599912826</v>
      </c>
      <c r="O454" s="3">
        <f ca="1">ROWS($O$4:O454)/COUNT($N$4:$N$1003)</f>
        <v>0.45100000000000001</v>
      </c>
    </row>
    <row r="455" spans="1:15" hidden="1" x14ac:dyDescent="0.3">
      <c r="A455" s="84">
        <f t="shared" ca="1" si="56"/>
        <v>50.16030096106941</v>
      </c>
      <c r="B455" s="99">
        <f t="shared" ca="1" si="56"/>
        <v>53.672157218437746</v>
      </c>
      <c r="C455" s="99">
        <f t="shared" ca="1" si="56"/>
        <v>53.933921134726624</v>
      </c>
      <c r="D455" s="84">
        <f t="shared" ca="1" si="56"/>
        <v>22.884204799574235</v>
      </c>
      <c r="E455" s="100">
        <f t="shared" ca="1" si="57"/>
        <v>48.898633230951404</v>
      </c>
      <c r="F455" s="11">
        <f t="shared" ca="1" si="58"/>
        <v>53.933921134726624</v>
      </c>
      <c r="G455" s="11">
        <f t="shared" ca="1" si="59"/>
        <v>107.60607835316438</v>
      </c>
      <c r="H455" s="11">
        <f t="shared" ca="1" si="60"/>
        <v>76.818125934300866</v>
      </c>
      <c r="I455" s="11">
        <f t="shared" ca="1" si="61"/>
        <v>107.60607835316438</v>
      </c>
      <c r="J455" s="11">
        <f t="shared" ca="1" si="62"/>
        <v>156.5047115841158</v>
      </c>
      <c r="K455" s="11"/>
      <c r="L455" s="11"/>
      <c r="M455" s="11"/>
      <c r="N455" s="101">
        <f ca="1">SMALL($J$4:$J$1003,ROWS($J$4:J455))</f>
        <v>131.86830016793843</v>
      </c>
      <c r="O455" s="3">
        <f ca="1">ROWS($O$4:O455)/COUNT($N$4:$N$1003)</f>
        <v>0.45200000000000001</v>
      </c>
    </row>
    <row r="456" spans="1:15" hidden="1" x14ac:dyDescent="0.3">
      <c r="A456" s="84">
        <f t="shared" ca="1" si="56"/>
        <v>39.253458492069903</v>
      </c>
      <c r="B456" s="99">
        <f t="shared" ca="1" si="56"/>
        <v>42.847388452435005</v>
      </c>
      <c r="C456" s="99">
        <f t="shared" ca="1" si="56"/>
        <v>35.571257751493874</v>
      </c>
      <c r="D456" s="84">
        <f t="shared" ca="1" si="56"/>
        <v>55.233261518098999</v>
      </c>
      <c r="E456" s="100">
        <f t="shared" ca="1" si="57"/>
        <v>26.81807097043384</v>
      </c>
      <c r="F456" s="11">
        <f t="shared" ca="1" si="58"/>
        <v>39.253458492069903</v>
      </c>
      <c r="G456" s="11">
        <f t="shared" ca="1" si="59"/>
        <v>82.100846944504909</v>
      </c>
      <c r="H456" s="11">
        <f t="shared" ca="1" si="60"/>
        <v>94.486720010168909</v>
      </c>
      <c r="I456" s="11">
        <f t="shared" ca="1" si="61"/>
        <v>94.486720010168909</v>
      </c>
      <c r="J456" s="11">
        <f t="shared" ca="1" si="62"/>
        <v>121.30479098060275</v>
      </c>
      <c r="K456" s="11"/>
      <c r="L456" s="11"/>
      <c r="M456" s="11"/>
      <c r="N456" s="101">
        <f ca="1">SMALL($J$4:$J$1003,ROWS($J$4:J456))</f>
        <v>131.88770273560149</v>
      </c>
      <c r="O456" s="3">
        <f ca="1">ROWS($O$4:O456)/COUNT($N$4:$N$1003)</f>
        <v>0.45300000000000001</v>
      </c>
    </row>
    <row r="457" spans="1:15" hidden="1" x14ac:dyDescent="0.3">
      <c r="A457" s="84">
        <f t="shared" ca="1" si="56"/>
        <v>30.711407495579035</v>
      </c>
      <c r="B457" s="99">
        <f t="shared" ca="1" si="56"/>
        <v>31.794375477766501</v>
      </c>
      <c r="C457" s="99">
        <f t="shared" ca="1" si="56"/>
        <v>40.502056604544507</v>
      </c>
      <c r="D457" s="84">
        <f t="shared" ca="1" si="56"/>
        <v>32.959522278715312</v>
      </c>
      <c r="E457" s="100">
        <f t="shared" ca="1" si="57"/>
        <v>39.852463193876517</v>
      </c>
      <c r="F457" s="11">
        <f t="shared" ca="1" si="58"/>
        <v>40.502056604544507</v>
      </c>
      <c r="G457" s="11">
        <f t="shared" ca="1" si="59"/>
        <v>72.296432082311014</v>
      </c>
      <c r="H457" s="11">
        <f t="shared" ca="1" si="60"/>
        <v>73.461578883259818</v>
      </c>
      <c r="I457" s="11">
        <f t="shared" ca="1" si="61"/>
        <v>73.461578883259818</v>
      </c>
      <c r="J457" s="11">
        <f t="shared" ca="1" si="62"/>
        <v>113.31404207713634</v>
      </c>
      <c r="K457" s="11"/>
      <c r="L457" s="11"/>
      <c r="M457" s="11"/>
      <c r="N457" s="101">
        <f ca="1">SMALL($J$4:$J$1003,ROWS($J$4:J457))</f>
        <v>131.94498180064329</v>
      </c>
      <c r="O457" s="3">
        <f ca="1">ROWS($O$4:O457)/COUNT($N$4:$N$1003)</f>
        <v>0.45400000000000001</v>
      </c>
    </row>
    <row r="458" spans="1:15" hidden="1" x14ac:dyDescent="0.3">
      <c r="A458" s="84">
        <f t="shared" ca="1" si="56"/>
        <v>28.260175436237351</v>
      </c>
      <c r="B458" s="99">
        <f t="shared" ca="1" si="56"/>
        <v>26.464290688640077</v>
      </c>
      <c r="C458" s="99">
        <f t="shared" ca="1" si="56"/>
        <v>39.487380611532103</v>
      </c>
      <c r="D458" s="84">
        <f t="shared" ca="1" si="56"/>
        <v>35.890416985427024</v>
      </c>
      <c r="E458" s="100">
        <f t="shared" ca="1" si="57"/>
        <v>35.161111818428942</v>
      </c>
      <c r="F458" s="11">
        <f t="shared" ca="1" si="58"/>
        <v>39.487380611532103</v>
      </c>
      <c r="G458" s="11">
        <f t="shared" ca="1" si="59"/>
        <v>65.95167130017218</v>
      </c>
      <c r="H458" s="11">
        <f t="shared" ca="1" si="60"/>
        <v>75.377797596959127</v>
      </c>
      <c r="I458" s="11">
        <f t="shared" ca="1" si="61"/>
        <v>75.377797596959127</v>
      </c>
      <c r="J458" s="11">
        <f t="shared" ca="1" si="62"/>
        <v>110.53890941538808</v>
      </c>
      <c r="K458" s="11"/>
      <c r="L458" s="11"/>
      <c r="M458" s="11"/>
      <c r="N458" s="101">
        <f ca="1">SMALL($J$4:$J$1003,ROWS($J$4:J458))</f>
        <v>131.9891305606057</v>
      </c>
      <c r="O458" s="3">
        <f ca="1">ROWS($O$4:O458)/COUNT($N$4:$N$1003)</f>
        <v>0.45500000000000002</v>
      </c>
    </row>
    <row r="459" spans="1:15" hidden="1" x14ac:dyDescent="0.3">
      <c r="A459" s="84">
        <f t="shared" ca="1" si="56"/>
        <v>46.875439687967386</v>
      </c>
      <c r="B459" s="99">
        <f t="shared" ca="1" si="56"/>
        <v>59.733849513094277</v>
      </c>
      <c r="C459" s="99">
        <f t="shared" ca="1" si="56"/>
        <v>29.289988674651603</v>
      </c>
      <c r="D459" s="84">
        <f t="shared" ca="1" si="56"/>
        <v>52.449469809210363</v>
      </c>
      <c r="E459" s="100">
        <f t="shared" ca="1" si="57"/>
        <v>56.534917645232866</v>
      </c>
      <c r="F459" s="11">
        <f t="shared" ca="1" si="58"/>
        <v>46.875439687967386</v>
      </c>
      <c r="G459" s="11">
        <f t="shared" ca="1" si="59"/>
        <v>106.60928920106167</v>
      </c>
      <c r="H459" s="11">
        <f t="shared" ca="1" si="60"/>
        <v>99.324909497177742</v>
      </c>
      <c r="I459" s="11">
        <f t="shared" ca="1" si="61"/>
        <v>106.60928920106167</v>
      </c>
      <c r="J459" s="11">
        <f t="shared" ca="1" si="62"/>
        <v>163.14420684629454</v>
      </c>
      <c r="K459" s="11"/>
      <c r="L459" s="11"/>
      <c r="M459" s="11"/>
      <c r="N459" s="101">
        <f ca="1">SMALL($J$4:$J$1003,ROWS($J$4:J459))</f>
        <v>132.01471233322104</v>
      </c>
      <c r="O459" s="3">
        <f ca="1">ROWS($O$4:O459)/COUNT($N$4:$N$1003)</f>
        <v>0.45600000000000002</v>
      </c>
    </row>
    <row r="460" spans="1:15" hidden="1" x14ac:dyDescent="0.3">
      <c r="A460" s="84">
        <f t="shared" ca="1" si="56"/>
        <v>52.666199673614067</v>
      </c>
      <c r="B460" s="99">
        <f t="shared" ca="1" si="56"/>
        <v>55.777854939815008</v>
      </c>
      <c r="C460" s="99">
        <f t="shared" ca="1" si="56"/>
        <v>45.080021972134105</v>
      </c>
      <c r="D460" s="84">
        <f t="shared" ca="1" si="56"/>
        <v>35.045545554431158</v>
      </c>
      <c r="E460" s="100">
        <f t="shared" ca="1" si="57"/>
        <v>26.45469661418522</v>
      </c>
      <c r="F460" s="11">
        <f t="shared" ca="1" si="58"/>
        <v>52.666199673614067</v>
      </c>
      <c r="G460" s="11">
        <f t="shared" ca="1" si="59"/>
        <v>108.44405461342907</v>
      </c>
      <c r="H460" s="11">
        <f t="shared" ca="1" si="60"/>
        <v>87.711745228045231</v>
      </c>
      <c r="I460" s="11">
        <f t="shared" ca="1" si="61"/>
        <v>108.44405461342907</v>
      </c>
      <c r="J460" s="11">
        <f t="shared" ca="1" si="62"/>
        <v>134.8987512276143</v>
      </c>
      <c r="K460" s="11"/>
      <c r="L460" s="11"/>
      <c r="M460" s="11"/>
      <c r="N460" s="101">
        <f ca="1">SMALL($J$4:$J$1003,ROWS($J$4:J460))</f>
        <v>132.05716705019347</v>
      </c>
      <c r="O460" s="3">
        <f ca="1">ROWS($O$4:O460)/COUNT($N$4:$N$1003)</f>
        <v>0.45700000000000002</v>
      </c>
    </row>
    <row r="461" spans="1:15" hidden="1" x14ac:dyDescent="0.3">
      <c r="A461" s="84">
        <f t="shared" ca="1" si="56"/>
        <v>50.954017559741132</v>
      </c>
      <c r="B461" s="99">
        <f t="shared" ca="1" si="56"/>
        <v>36.177019392102181</v>
      </c>
      <c r="C461" s="99">
        <f t="shared" ca="1" si="56"/>
        <v>41.273334876835506</v>
      </c>
      <c r="D461" s="84">
        <f t="shared" ca="1" si="56"/>
        <v>30.3512459064805</v>
      </c>
      <c r="E461" s="100">
        <f t="shared" ca="1" si="57"/>
        <v>54.0015813646528</v>
      </c>
      <c r="F461" s="11">
        <f t="shared" ca="1" si="58"/>
        <v>50.954017559741132</v>
      </c>
      <c r="G461" s="11">
        <f t="shared" ca="1" si="59"/>
        <v>87.131036951843313</v>
      </c>
      <c r="H461" s="11">
        <f t="shared" ca="1" si="60"/>
        <v>81.305263466221632</v>
      </c>
      <c r="I461" s="11">
        <f t="shared" ca="1" si="61"/>
        <v>87.131036951843313</v>
      </c>
      <c r="J461" s="11">
        <f t="shared" ca="1" si="62"/>
        <v>141.13261831649612</v>
      </c>
      <c r="K461" s="11"/>
      <c r="L461" s="11"/>
      <c r="M461" s="11"/>
      <c r="N461" s="101">
        <f ca="1">SMALL($J$4:$J$1003,ROWS($J$4:J461))</f>
        <v>132.07752289530703</v>
      </c>
      <c r="O461" s="3">
        <f ca="1">ROWS($O$4:O461)/COUNT($N$4:$N$1003)</f>
        <v>0.45800000000000002</v>
      </c>
    </row>
    <row r="462" spans="1:15" hidden="1" x14ac:dyDescent="0.3">
      <c r="A462" s="84">
        <f t="shared" ca="1" si="56"/>
        <v>54.540886300098435</v>
      </c>
      <c r="B462" s="99">
        <f t="shared" ca="1" si="56"/>
        <v>57.920292683972342</v>
      </c>
      <c r="C462" s="99">
        <f t="shared" ca="1" si="56"/>
        <v>35.577062277121343</v>
      </c>
      <c r="D462" s="84">
        <f t="shared" ca="1" si="56"/>
        <v>59.566581781022812</v>
      </c>
      <c r="E462" s="100">
        <f t="shared" ca="1" si="57"/>
        <v>41.247670878102511</v>
      </c>
      <c r="F462" s="11">
        <f t="shared" ca="1" si="58"/>
        <v>54.540886300098435</v>
      </c>
      <c r="G462" s="11">
        <f t="shared" ca="1" si="59"/>
        <v>112.46117898407078</v>
      </c>
      <c r="H462" s="11">
        <f t="shared" ca="1" si="60"/>
        <v>114.10746808112125</v>
      </c>
      <c r="I462" s="11">
        <f t="shared" ca="1" si="61"/>
        <v>114.10746808112125</v>
      </c>
      <c r="J462" s="11">
        <f t="shared" ca="1" si="62"/>
        <v>155.35513895922378</v>
      </c>
      <c r="K462" s="11"/>
      <c r="L462" s="11"/>
      <c r="M462" s="11"/>
      <c r="N462" s="101">
        <f ca="1">SMALL($J$4:$J$1003,ROWS($J$4:J462))</f>
        <v>132.10380698306935</v>
      </c>
      <c r="O462" s="3">
        <f ca="1">ROWS($O$4:O462)/COUNT($N$4:$N$1003)</f>
        <v>0.45900000000000002</v>
      </c>
    </row>
    <row r="463" spans="1:15" hidden="1" x14ac:dyDescent="0.3">
      <c r="A463" s="84">
        <f t="shared" ca="1" si="56"/>
        <v>24.32107285005085</v>
      </c>
      <c r="B463" s="99">
        <f t="shared" ca="1" si="56"/>
        <v>54.039907354181054</v>
      </c>
      <c r="C463" s="99">
        <f t="shared" ca="1" si="56"/>
        <v>49.425095825260144</v>
      </c>
      <c r="D463" s="84">
        <f t="shared" ca="1" si="56"/>
        <v>26.77620556589563</v>
      </c>
      <c r="E463" s="100">
        <f t="shared" ca="1" si="57"/>
        <v>45.678629664925126</v>
      </c>
      <c r="F463" s="11">
        <f t="shared" ca="1" si="58"/>
        <v>49.425095825260144</v>
      </c>
      <c r="G463" s="11">
        <f t="shared" ca="1" si="59"/>
        <v>103.4650031794412</v>
      </c>
      <c r="H463" s="11">
        <f t="shared" ca="1" si="60"/>
        <v>76.201301391155766</v>
      </c>
      <c r="I463" s="11">
        <f t="shared" ca="1" si="61"/>
        <v>103.4650031794412</v>
      </c>
      <c r="J463" s="11">
        <f t="shared" ca="1" si="62"/>
        <v>149.14363284436632</v>
      </c>
      <c r="K463" s="11"/>
      <c r="L463" s="11"/>
      <c r="M463" s="11"/>
      <c r="N463" s="101">
        <f ca="1">SMALL($J$4:$J$1003,ROWS($J$4:J463))</f>
        <v>132.1494229432943</v>
      </c>
      <c r="O463" s="3">
        <f ca="1">ROWS($O$4:O463)/COUNT($N$4:$N$1003)</f>
        <v>0.46</v>
      </c>
    </row>
    <row r="464" spans="1:15" hidden="1" x14ac:dyDescent="0.3">
      <c r="A464" s="84">
        <f t="shared" ca="1" si="56"/>
        <v>32.819722871487208</v>
      </c>
      <c r="B464" s="99">
        <f t="shared" ca="1" si="56"/>
        <v>31.6240913449567</v>
      </c>
      <c r="C464" s="99">
        <f t="shared" ca="1" si="56"/>
        <v>52.347038665816093</v>
      </c>
      <c r="D464" s="84">
        <f t="shared" ca="1" si="56"/>
        <v>34.464767659169091</v>
      </c>
      <c r="E464" s="100">
        <f t="shared" ca="1" si="57"/>
        <v>35.337745190726061</v>
      </c>
      <c r="F464" s="11">
        <f t="shared" ca="1" si="58"/>
        <v>52.347038665816093</v>
      </c>
      <c r="G464" s="11">
        <f t="shared" ca="1" si="59"/>
        <v>83.971130010772796</v>
      </c>
      <c r="H464" s="11">
        <f t="shared" ca="1" si="60"/>
        <v>86.811806324985184</v>
      </c>
      <c r="I464" s="11">
        <f t="shared" ca="1" si="61"/>
        <v>86.811806324985184</v>
      </c>
      <c r="J464" s="11">
        <f t="shared" ca="1" si="62"/>
        <v>122.14955151571124</v>
      </c>
      <c r="K464" s="11"/>
      <c r="L464" s="11"/>
      <c r="M464" s="11"/>
      <c r="N464" s="101">
        <f ca="1">SMALL($J$4:$J$1003,ROWS($J$4:J464))</f>
        <v>132.16297568003495</v>
      </c>
      <c r="O464" s="3">
        <f ca="1">ROWS($O$4:O464)/COUNT($N$4:$N$1003)</f>
        <v>0.46100000000000002</v>
      </c>
    </row>
    <row r="465" spans="1:15" hidden="1" x14ac:dyDescent="0.3">
      <c r="A465" s="84">
        <f t="shared" ca="1" si="56"/>
        <v>49.921221431861113</v>
      </c>
      <c r="B465" s="99">
        <f t="shared" ca="1" si="56"/>
        <v>31.990590273815023</v>
      </c>
      <c r="C465" s="99">
        <f t="shared" ca="1" si="56"/>
        <v>32.635752924838734</v>
      </c>
      <c r="D465" s="84">
        <f t="shared" ca="1" si="56"/>
        <v>28.621598402751705</v>
      </c>
      <c r="E465" s="100">
        <f t="shared" ca="1" si="57"/>
        <v>49.678897670385027</v>
      </c>
      <c r="F465" s="11">
        <f t="shared" ca="1" si="58"/>
        <v>49.921221431861113</v>
      </c>
      <c r="G465" s="11">
        <f t="shared" ca="1" si="59"/>
        <v>81.911811705676143</v>
      </c>
      <c r="H465" s="11">
        <f t="shared" ca="1" si="60"/>
        <v>78.542819834612814</v>
      </c>
      <c r="I465" s="11">
        <f t="shared" ca="1" si="61"/>
        <v>81.911811705676143</v>
      </c>
      <c r="J465" s="11">
        <f t="shared" ca="1" si="62"/>
        <v>131.59070937606117</v>
      </c>
      <c r="K465" s="11"/>
      <c r="L465" s="11"/>
      <c r="M465" s="11"/>
      <c r="N465" s="101">
        <f ca="1">SMALL($J$4:$J$1003,ROWS($J$4:J465))</f>
        <v>132.18895739517239</v>
      </c>
      <c r="O465" s="3">
        <f ca="1">ROWS($O$4:O465)/COUNT($N$4:$N$1003)</f>
        <v>0.46200000000000002</v>
      </c>
    </row>
    <row r="466" spans="1:15" hidden="1" x14ac:dyDescent="0.3">
      <c r="A466" s="84">
        <f t="shared" ca="1" si="56"/>
        <v>46.681053427218622</v>
      </c>
      <c r="B466" s="99">
        <f t="shared" ca="1" si="56"/>
        <v>59.648995465696345</v>
      </c>
      <c r="C466" s="99">
        <f t="shared" ca="1" si="56"/>
        <v>59.937123241300675</v>
      </c>
      <c r="D466" s="84">
        <f t="shared" ca="1" si="56"/>
        <v>39.296410825199466</v>
      </c>
      <c r="E466" s="100">
        <f t="shared" ca="1" si="57"/>
        <v>43.279525789793766</v>
      </c>
      <c r="F466" s="11">
        <f t="shared" ca="1" si="58"/>
        <v>59.937123241300675</v>
      </c>
      <c r="G466" s="11">
        <f t="shared" ca="1" si="59"/>
        <v>119.58611870699701</v>
      </c>
      <c r="H466" s="11">
        <f t="shared" ca="1" si="60"/>
        <v>99.233534066500141</v>
      </c>
      <c r="I466" s="11">
        <f t="shared" ca="1" si="61"/>
        <v>119.58611870699701</v>
      </c>
      <c r="J466" s="11">
        <f t="shared" ca="1" si="62"/>
        <v>162.86564449679076</v>
      </c>
      <c r="K466" s="11"/>
      <c r="L466" s="11"/>
      <c r="M466" s="11"/>
      <c r="N466" s="101">
        <f ca="1">SMALL($J$4:$J$1003,ROWS($J$4:J466))</f>
        <v>132.23250808895381</v>
      </c>
      <c r="O466" s="3">
        <f ca="1">ROWS($O$4:O466)/COUNT($N$4:$N$1003)</f>
        <v>0.46300000000000002</v>
      </c>
    </row>
    <row r="467" spans="1:15" hidden="1" x14ac:dyDescent="0.3">
      <c r="A467" s="84">
        <f t="shared" ca="1" si="56"/>
        <v>23.397769627675068</v>
      </c>
      <c r="B467" s="99">
        <f t="shared" ca="1" si="56"/>
        <v>55.759968391003603</v>
      </c>
      <c r="C467" s="99">
        <f t="shared" ca="1" si="56"/>
        <v>51.71610839144482</v>
      </c>
      <c r="D467" s="84">
        <f t="shared" ca="1" si="56"/>
        <v>51.479885212864453</v>
      </c>
      <c r="E467" s="100">
        <f t="shared" ca="1" si="57"/>
        <v>58.175305358009801</v>
      </c>
      <c r="F467" s="11">
        <f t="shared" ca="1" si="58"/>
        <v>51.71610839144482</v>
      </c>
      <c r="G467" s="11">
        <f t="shared" ca="1" si="59"/>
        <v>107.47607678244842</v>
      </c>
      <c r="H467" s="11">
        <f t="shared" ca="1" si="60"/>
        <v>103.19599360430928</v>
      </c>
      <c r="I467" s="11">
        <f t="shared" ca="1" si="61"/>
        <v>107.47607678244842</v>
      </c>
      <c r="J467" s="11">
        <f t="shared" ca="1" si="62"/>
        <v>165.65138214045822</v>
      </c>
      <c r="K467" s="11"/>
      <c r="L467" s="11"/>
      <c r="M467" s="11"/>
      <c r="N467" s="101">
        <f ca="1">SMALL($J$4:$J$1003,ROWS($J$4:J467))</f>
        <v>132.24308905568924</v>
      </c>
      <c r="O467" s="3">
        <f ca="1">ROWS($O$4:O467)/COUNT($N$4:$N$1003)</f>
        <v>0.46400000000000002</v>
      </c>
    </row>
    <row r="468" spans="1:15" hidden="1" x14ac:dyDescent="0.3">
      <c r="A468" s="84">
        <f t="shared" ca="1" si="56"/>
        <v>32.967230427078263</v>
      </c>
      <c r="B468" s="99">
        <f t="shared" ca="1" si="56"/>
        <v>20.455392346790045</v>
      </c>
      <c r="C468" s="99">
        <f t="shared" ca="1" si="56"/>
        <v>24.093478021094707</v>
      </c>
      <c r="D468" s="84">
        <f t="shared" ca="1" si="56"/>
        <v>47.96004418225484</v>
      </c>
      <c r="E468" s="100">
        <f t="shared" ca="1" si="57"/>
        <v>47.455456078626227</v>
      </c>
      <c r="F468" s="11">
        <f t="shared" ca="1" si="58"/>
        <v>32.967230427078263</v>
      </c>
      <c r="G468" s="11">
        <f t="shared" ca="1" si="59"/>
        <v>53.422622773868312</v>
      </c>
      <c r="H468" s="11">
        <f t="shared" ca="1" si="60"/>
        <v>80.927274609333097</v>
      </c>
      <c r="I468" s="11">
        <f t="shared" ca="1" si="61"/>
        <v>80.927274609333097</v>
      </c>
      <c r="J468" s="11">
        <f t="shared" ca="1" si="62"/>
        <v>128.38273068795934</v>
      </c>
      <c r="K468" s="11"/>
      <c r="L468" s="11"/>
      <c r="M468" s="11"/>
      <c r="N468" s="101">
        <f ca="1">SMALL($J$4:$J$1003,ROWS($J$4:J468))</f>
        <v>132.30099571468202</v>
      </c>
      <c r="O468" s="3">
        <f ca="1">ROWS($O$4:O468)/COUNT($N$4:$N$1003)</f>
        <v>0.46500000000000002</v>
      </c>
    </row>
    <row r="469" spans="1:15" hidden="1" x14ac:dyDescent="0.3">
      <c r="A469" s="84">
        <f t="shared" ca="1" si="56"/>
        <v>35.035572159737875</v>
      </c>
      <c r="B469" s="99">
        <f t="shared" ca="1" si="56"/>
        <v>43.881152220758835</v>
      </c>
      <c r="C469" s="99">
        <f t="shared" ca="1" si="56"/>
        <v>20.739269731618009</v>
      </c>
      <c r="D469" s="84">
        <f t="shared" ca="1" si="56"/>
        <v>59.305466282935328</v>
      </c>
      <c r="E469" s="100">
        <f t="shared" ca="1" si="57"/>
        <v>43.270501167760969</v>
      </c>
      <c r="F469" s="11">
        <f t="shared" ca="1" si="58"/>
        <v>35.035572159737875</v>
      </c>
      <c r="G469" s="11">
        <f t="shared" ca="1" si="59"/>
        <v>78.916724380496703</v>
      </c>
      <c r="H469" s="11">
        <f t="shared" ca="1" si="60"/>
        <v>94.341038442673209</v>
      </c>
      <c r="I469" s="11">
        <f t="shared" ca="1" si="61"/>
        <v>94.341038442673209</v>
      </c>
      <c r="J469" s="11">
        <f t="shared" ca="1" si="62"/>
        <v>137.61153961043419</v>
      </c>
      <c r="K469" s="11"/>
      <c r="L469" s="11"/>
      <c r="M469" s="11"/>
      <c r="N469" s="101">
        <f ca="1">SMALL($J$4:$J$1003,ROWS($J$4:J469))</f>
        <v>132.37804951070095</v>
      </c>
      <c r="O469" s="3">
        <f ca="1">ROWS($O$4:O469)/COUNT($N$4:$N$1003)</f>
        <v>0.46600000000000003</v>
      </c>
    </row>
    <row r="470" spans="1:15" hidden="1" x14ac:dyDescent="0.3">
      <c r="A470" s="84">
        <f t="shared" ca="1" si="56"/>
        <v>31.706219611212127</v>
      </c>
      <c r="B470" s="99">
        <f t="shared" ca="1" si="56"/>
        <v>33.339277055371987</v>
      </c>
      <c r="C470" s="99">
        <f t="shared" ca="1" si="56"/>
        <v>40.065340560594784</v>
      </c>
      <c r="D470" s="84">
        <f t="shared" ca="1" si="56"/>
        <v>37.702930424922272</v>
      </c>
      <c r="E470" s="100">
        <f t="shared" ca="1" si="57"/>
        <v>55.754583646547111</v>
      </c>
      <c r="F470" s="11">
        <f t="shared" ca="1" si="58"/>
        <v>40.065340560594784</v>
      </c>
      <c r="G470" s="11">
        <f t="shared" ca="1" si="59"/>
        <v>73.404617615966771</v>
      </c>
      <c r="H470" s="11">
        <f t="shared" ca="1" si="60"/>
        <v>77.768270985517063</v>
      </c>
      <c r="I470" s="11">
        <f t="shared" ca="1" si="61"/>
        <v>77.768270985517063</v>
      </c>
      <c r="J470" s="11">
        <f t="shared" ca="1" si="62"/>
        <v>133.52285463206417</v>
      </c>
      <c r="K470" s="11"/>
      <c r="L470" s="11"/>
      <c r="M470" s="11"/>
      <c r="N470" s="101">
        <f ca="1">SMALL($J$4:$J$1003,ROWS($J$4:J470))</f>
        <v>132.42856422245305</v>
      </c>
      <c r="O470" s="3">
        <f ca="1">ROWS($O$4:O470)/COUNT($N$4:$N$1003)</f>
        <v>0.46700000000000003</v>
      </c>
    </row>
    <row r="471" spans="1:15" hidden="1" x14ac:dyDescent="0.3">
      <c r="A471" s="84">
        <f t="shared" ca="1" si="56"/>
        <v>49.593127523582041</v>
      </c>
      <c r="B471" s="99">
        <f t="shared" ca="1" si="56"/>
        <v>50.805674117758251</v>
      </c>
      <c r="C471" s="99">
        <f t="shared" ca="1" si="56"/>
        <v>22.774754866327456</v>
      </c>
      <c r="D471" s="84">
        <f t="shared" ca="1" si="56"/>
        <v>31.077662305563024</v>
      </c>
      <c r="E471" s="100">
        <f t="shared" ca="1" si="57"/>
        <v>38.363084692139466</v>
      </c>
      <c r="F471" s="11">
        <f t="shared" ca="1" si="58"/>
        <v>49.593127523582041</v>
      </c>
      <c r="G471" s="11">
        <f t="shared" ca="1" si="59"/>
        <v>100.3988016413403</v>
      </c>
      <c r="H471" s="11">
        <f t="shared" ca="1" si="60"/>
        <v>80.670789829145065</v>
      </c>
      <c r="I471" s="11">
        <f t="shared" ca="1" si="61"/>
        <v>100.3988016413403</v>
      </c>
      <c r="J471" s="11">
        <f t="shared" ca="1" si="62"/>
        <v>138.76188633347977</v>
      </c>
      <c r="K471" s="11"/>
      <c r="L471" s="11"/>
      <c r="M471" s="11"/>
      <c r="N471" s="101">
        <f ca="1">SMALL($J$4:$J$1003,ROWS($J$4:J471))</f>
        <v>132.42980636917127</v>
      </c>
      <c r="O471" s="3">
        <f ca="1">ROWS($O$4:O471)/COUNT($N$4:$N$1003)</f>
        <v>0.46800000000000003</v>
      </c>
    </row>
    <row r="472" spans="1:15" hidden="1" x14ac:dyDescent="0.3">
      <c r="A472" s="84">
        <f t="shared" ca="1" si="56"/>
        <v>52.400748437135633</v>
      </c>
      <c r="B472" s="99">
        <f t="shared" ca="1" si="56"/>
        <v>52.18131340559917</v>
      </c>
      <c r="C472" s="99">
        <f t="shared" ca="1" si="56"/>
        <v>45.751947764651561</v>
      </c>
      <c r="D472" s="84">
        <f t="shared" ca="1" si="56"/>
        <v>30.347713733775969</v>
      </c>
      <c r="E472" s="100">
        <f t="shared" ca="1" si="57"/>
        <v>46.883333626939148</v>
      </c>
      <c r="F472" s="11">
        <f t="shared" ca="1" si="58"/>
        <v>52.400748437135633</v>
      </c>
      <c r="G472" s="11">
        <f t="shared" ca="1" si="59"/>
        <v>104.5820618427348</v>
      </c>
      <c r="H472" s="11">
        <f t="shared" ca="1" si="60"/>
        <v>82.748462170911608</v>
      </c>
      <c r="I472" s="11">
        <f t="shared" ca="1" si="61"/>
        <v>104.5820618427348</v>
      </c>
      <c r="J472" s="11">
        <f t="shared" ca="1" si="62"/>
        <v>151.46539546967395</v>
      </c>
      <c r="K472" s="11"/>
      <c r="L472" s="11"/>
      <c r="M472" s="11"/>
      <c r="N472" s="101">
        <f ca="1">SMALL($J$4:$J$1003,ROWS($J$4:J472))</f>
        <v>132.60062839458328</v>
      </c>
      <c r="O472" s="3">
        <f ca="1">ROWS($O$4:O472)/COUNT($N$4:$N$1003)</f>
        <v>0.46899999999999997</v>
      </c>
    </row>
    <row r="473" spans="1:15" hidden="1" x14ac:dyDescent="0.3">
      <c r="A473" s="84">
        <f t="shared" ca="1" si="56"/>
        <v>47.08752487146802</v>
      </c>
      <c r="B473" s="99">
        <f t="shared" ca="1" si="56"/>
        <v>24.445171552745762</v>
      </c>
      <c r="C473" s="99">
        <f t="shared" ca="1" si="56"/>
        <v>27.152870587431572</v>
      </c>
      <c r="D473" s="84">
        <f t="shared" ca="1" si="56"/>
        <v>54.570292718497384</v>
      </c>
      <c r="E473" s="100">
        <f t="shared" ca="1" si="57"/>
        <v>25.430204505603072</v>
      </c>
      <c r="F473" s="11">
        <f t="shared" ca="1" si="58"/>
        <v>47.08752487146802</v>
      </c>
      <c r="G473" s="11">
        <f t="shared" ca="1" si="59"/>
        <v>71.532696424213782</v>
      </c>
      <c r="H473" s="11">
        <f t="shared" ca="1" si="60"/>
        <v>101.6578175899654</v>
      </c>
      <c r="I473" s="11">
        <f t="shared" ca="1" si="61"/>
        <v>101.6578175899654</v>
      </c>
      <c r="J473" s="11">
        <f t="shared" ca="1" si="62"/>
        <v>127.08802209556848</v>
      </c>
      <c r="K473" s="11"/>
      <c r="L473" s="11"/>
      <c r="M473" s="11"/>
      <c r="N473" s="101">
        <f ca="1">SMALL($J$4:$J$1003,ROWS($J$4:J473))</f>
        <v>132.69137630747696</v>
      </c>
      <c r="O473" s="3">
        <f ca="1">ROWS($O$4:O473)/COUNT($N$4:$N$1003)</f>
        <v>0.47</v>
      </c>
    </row>
    <row r="474" spans="1:15" hidden="1" x14ac:dyDescent="0.3">
      <c r="A474" s="84">
        <f t="shared" ca="1" si="56"/>
        <v>43.495258447742358</v>
      </c>
      <c r="B474" s="99">
        <f t="shared" ca="1" si="56"/>
        <v>30.654374359838869</v>
      </c>
      <c r="C474" s="99">
        <f t="shared" ca="1" si="56"/>
        <v>59.081187851709231</v>
      </c>
      <c r="D474" s="84">
        <f t="shared" ca="1" si="56"/>
        <v>58.495287932797986</v>
      </c>
      <c r="E474" s="100">
        <f t="shared" ca="1" si="57"/>
        <v>38.269861136019088</v>
      </c>
      <c r="F474" s="11">
        <f t="shared" ca="1" si="58"/>
        <v>59.081187851709231</v>
      </c>
      <c r="G474" s="11">
        <f t="shared" ca="1" si="59"/>
        <v>89.7355622115481</v>
      </c>
      <c r="H474" s="11">
        <f t="shared" ca="1" si="60"/>
        <v>117.57647578450721</v>
      </c>
      <c r="I474" s="11">
        <f t="shared" ca="1" si="61"/>
        <v>117.57647578450721</v>
      </c>
      <c r="J474" s="11">
        <f t="shared" ca="1" si="62"/>
        <v>155.84633692052631</v>
      </c>
      <c r="K474" s="11"/>
      <c r="L474" s="11"/>
      <c r="M474" s="11"/>
      <c r="N474" s="101">
        <f ca="1">SMALL($J$4:$J$1003,ROWS($J$4:J474))</f>
        <v>132.71295837032272</v>
      </c>
      <c r="O474" s="3">
        <f ca="1">ROWS($O$4:O474)/COUNT($N$4:$N$1003)</f>
        <v>0.47099999999999997</v>
      </c>
    </row>
    <row r="475" spans="1:15" hidden="1" x14ac:dyDescent="0.3">
      <c r="A475" s="84">
        <f t="shared" ca="1" si="56"/>
        <v>36.3526725212309</v>
      </c>
      <c r="B475" s="99">
        <f t="shared" ca="1" si="56"/>
        <v>35.522649708496076</v>
      </c>
      <c r="C475" s="99">
        <f t="shared" ca="1" si="56"/>
        <v>50.655892536204341</v>
      </c>
      <c r="D475" s="84">
        <f t="shared" ca="1" si="56"/>
        <v>41.239603606622566</v>
      </c>
      <c r="E475" s="100">
        <f t="shared" ca="1" si="57"/>
        <v>36.009371506264237</v>
      </c>
      <c r="F475" s="11">
        <f t="shared" ca="1" si="58"/>
        <v>50.655892536204341</v>
      </c>
      <c r="G475" s="11">
        <f t="shared" ca="1" si="59"/>
        <v>86.178542244700424</v>
      </c>
      <c r="H475" s="11">
        <f t="shared" ca="1" si="60"/>
        <v>91.895496142826914</v>
      </c>
      <c r="I475" s="11">
        <f t="shared" ca="1" si="61"/>
        <v>91.895496142826914</v>
      </c>
      <c r="J475" s="11">
        <f t="shared" ca="1" si="62"/>
        <v>127.90486764909116</v>
      </c>
      <c r="K475" s="11"/>
      <c r="L475" s="11"/>
      <c r="M475" s="11"/>
      <c r="N475" s="101">
        <f ca="1">SMALL($J$4:$J$1003,ROWS($J$4:J475))</f>
        <v>132.71782228686345</v>
      </c>
      <c r="O475" s="3">
        <f ca="1">ROWS($O$4:O475)/COUNT($N$4:$N$1003)</f>
        <v>0.47199999999999998</v>
      </c>
    </row>
    <row r="476" spans="1:15" hidden="1" x14ac:dyDescent="0.3">
      <c r="A476" s="84">
        <f t="shared" ca="1" si="56"/>
        <v>32.184104790857916</v>
      </c>
      <c r="B476" s="99">
        <f t="shared" ca="1" si="56"/>
        <v>41.369589321146186</v>
      </c>
      <c r="C476" s="99">
        <f t="shared" ca="1" si="56"/>
        <v>24.207098627547357</v>
      </c>
      <c r="D476" s="84">
        <f t="shared" ca="1" si="56"/>
        <v>51.208064631476944</v>
      </c>
      <c r="E476" s="100">
        <f t="shared" ca="1" si="57"/>
        <v>25.444868423623884</v>
      </c>
      <c r="F476" s="11">
        <f t="shared" ca="1" si="58"/>
        <v>32.184104790857916</v>
      </c>
      <c r="G476" s="11">
        <f t="shared" ca="1" si="59"/>
        <v>73.553694112004109</v>
      </c>
      <c r="H476" s="11">
        <f t="shared" ca="1" si="60"/>
        <v>83.39216942233486</v>
      </c>
      <c r="I476" s="11">
        <f t="shared" ca="1" si="61"/>
        <v>83.39216942233486</v>
      </c>
      <c r="J476" s="11">
        <f t="shared" ca="1" si="62"/>
        <v>108.83703784595875</v>
      </c>
      <c r="K476" s="11"/>
      <c r="L476" s="11"/>
      <c r="M476" s="11"/>
      <c r="N476" s="101">
        <f ca="1">SMALL($J$4:$J$1003,ROWS($J$4:J476))</f>
        <v>132.80107380692229</v>
      </c>
      <c r="O476" s="3">
        <f ca="1">ROWS($O$4:O476)/COUNT($N$4:$N$1003)</f>
        <v>0.47299999999999998</v>
      </c>
    </row>
    <row r="477" spans="1:15" hidden="1" x14ac:dyDescent="0.3">
      <c r="A477" s="84">
        <f t="shared" ca="1" si="56"/>
        <v>54.629631843283633</v>
      </c>
      <c r="B477" s="99">
        <f t="shared" ca="1" si="56"/>
        <v>29.457945551844666</v>
      </c>
      <c r="C477" s="99">
        <f t="shared" ca="1" si="56"/>
        <v>37.262512620986072</v>
      </c>
      <c r="D477" s="84">
        <f t="shared" ca="1" si="56"/>
        <v>39.323667431701153</v>
      </c>
      <c r="E477" s="100">
        <f t="shared" ca="1" si="57"/>
        <v>53.413771982514497</v>
      </c>
      <c r="F477" s="11">
        <f t="shared" ca="1" si="58"/>
        <v>54.629631843283633</v>
      </c>
      <c r="G477" s="11">
        <f t="shared" ca="1" si="59"/>
        <v>84.087577395128307</v>
      </c>
      <c r="H477" s="11">
        <f t="shared" ca="1" si="60"/>
        <v>93.953299274984786</v>
      </c>
      <c r="I477" s="11">
        <f t="shared" ca="1" si="61"/>
        <v>93.953299274984786</v>
      </c>
      <c r="J477" s="11">
        <f t="shared" ca="1" si="62"/>
        <v>147.36707125749928</v>
      </c>
      <c r="K477" s="11"/>
      <c r="L477" s="11"/>
      <c r="M477" s="11"/>
      <c r="N477" s="101">
        <f ca="1">SMALL($J$4:$J$1003,ROWS($J$4:J477))</f>
        <v>132.90814161952241</v>
      </c>
      <c r="O477" s="3">
        <f ca="1">ROWS($O$4:O477)/COUNT($N$4:$N$1003)</f>
        <v>0.47399999999999998</v>
      </c>
    </row>
    <row r="478" spans="1:15" hidden="1" x14ac:dyDescent="0.3">
      <c r="A478" s="84">
        <f t="shared" ca="1" si="56"/>
        <v>28.261424793682728</v>
      </c>
      <c r="B478" s="99">
        <f t="shared" ca="1" si="56"/>
        <v>26.871559317739333</v>
      </c>
      <c r="C478" s="99">
        <f t="shared" ca="1" si="56"/>
        <v>43.237588795325905</v>
      </c>
      <c r="D478" s="84">
        <f t="shared" ca="1" si="56"/>
        <v>21.142664751702913</v>
      </c>
      <c r="E478" s="100">
        <f t="shared" ca="1" si="57"/>
        <v>32.758714692020696</v>
      </c>
      <c r="F478" s="11">
        <f t="shared" ca="1" si="58"/>
        <v>43.237588795325905</v>
      </c>
      <c r="G478" s="11">
        <f t="shared" ca="1" si="59"/>
        <v>70.109148113065231</v>
      </c>
      <c r="H478" s="11">
        <f t="shared" ca="1" si="60"/>
        <v>64.380253547028815</v>
      </c>
      <c r="I478" s="11">
        <f t="shared" ca="1" si="61"/>
        <v>70.109148113065231</v>
      </c>
      <c r="J478" s="11">
        <f t="shared" ca="1" si="62"/>
        <v>102.86786280508593</v>
      </c>
      <c r="K478" s="11"/>
      <c r="L478" s="11"/>
      <c r="M478" s="11"/>
      <c r="N478" s="101">
        <f ca="1">SMALL($J$4:$J$1003,ROWS($J$4:J478))</f>
        <v>132.91972920153674</v>
      </c>
      <c r="O478" s="3">
        <f ca="1">ROWS($O$4:O478)/COUNT($N$4:$N$1003)</f>
        <v>0.47499999999999998</v>
      </c>
    </row>
    <row r="479" spans="1:15" hidden="1" x14ac:dyDescent="0.3">
      <c r="A479" s="84">
        <f t="shared" ca="1" si="56"/>
        <v>44.01936011201829</v>
      </c>
      <c r="B479" s="99">
        <f t="shared" ca="1" si="56"/>
        <v>33.698837795772278</v>
      </c>
      <c r="C479" s="99">
        <f t="shared" ca="1" si="56"/>
        <v>21.611689442563357</v>
      </c>
      <c r="D479" s="84">
        <f t="shared" ca="1" si="56"/>
        <v>54.300334001549913</v>
      </c>
      <c r="E479" s="100">
        <f t="shared" ca="1" si="57"/>
        <v>38.610088959820935</v>
      </c>
      <c r="F479" s="11">
        <f t="shared" ca="1" si="58"/>
        <v>44.01936011201829</v>
      </c>
      <c r="G479" s="11">
        <f t="shared" ca="1" si="59"/>
        <v>77.718197907790568</v>
      </c>
      <c r="H479" s="11">
        <f t="shared" ca="1" si="60"/>
        <v>98.319694113568204</v>
      </c>
      <c r="I479" s="11">
        <f t="shared" ca="1" si="61"/>
        <v>98.319694113568204</v>
      </c>
      <c r="J479" s="11">
        <f t="shared" ca="1" si="62"/>
        <v>136.92978307338913</v>
      </c>
      <c r="K479" s="11"/>
      <c r="L479" s="11"/>
      <c r="M479" s="11"/>
      <c r="N479" s="101">
        <f ca="1">SMALL($J$4:$J$1003,ROWS($J$4:J479))</f>
        <v>132.9909510509477</v>
      </c>
      <c r="O479" s="3">
        <f ca="1">ROWS($O$4:O479)/COUNT($N$4:$N$1003)</f>
        <v>0.47599999999999998</v>
      </c>
    </row>
    <row r="480" spans="1:15" hidden="1" x14ac:dyDescent="0.3">
      <c r="A480" s="84">
        <f t="shared" ca="1" si="56"/>
        <v>38.797939296000706</v>
      </c>
      <c r="B480" s="99">
        <f t="shared" ca="1" si="56"/>
        <v>39.831924391541705</v>
      </c>
      <c r="C480" s="99">
        <f t="shared" ca="1" si="56"/>
        <v>29.820022664208103</v>
      </c>
      <c r="D480" s="84">
        <f t="shared" ca="1" si="56"/>
        <v>37.016331685822927</v>
      </c>
      <c r="E480" s="100">
        <f t="shared" ca="1" si="57"/>
        <v>23.574717677992222</v>
      </c>
      <c r="F480" s="11">
        <f t="shared" ca="1" si="58"/>
        <v>38.797939296000706</v>
      </c>
      <c r="G480" s="11">
        <f t="shared" ca="1" si="59"/>
        <v>78.629863687542411</v>
      </c>
      <c r="H480" s="11">
        <f t="shared" ca="1" si="60"/>
        <v>75.814270981823626</v>
      </c>
      <c r="I480" s="11">
        <f t="shared" ca="1" si="61"/>
        <v>78.629863687542411</v>
      </c>
      <c r="J480" s="11">
        <f t="shared" ca="1" si="62"/>
        <v>102.20458136553464</v>
      </c>
      <c r="K480" s="11"/>
      <c r="L480" s="11"/>
      <c r="M480" s="11"/>
      <c r="N480" s="101">
        <f ca="1">SMALL($J$4:$J$1003,ROWS($J$4:J480))</f>
        <v>133.00498189464096</v>
      </c>
      <c r="O480" s="3">
        <f ca="1">ROWS($O$4:O480)/COUNT($N$4:$N$1003)</f>
        <v>0.47699999999999998</v>
      </c>
    </row>
    <row r="481" spans="1:15" hidden="1" x14ac:dyDescent="0.3">
      <c r="A481" s="84">
        <f t="shared" ca="1" si="56"/>
        <v>39.421100083428072</v>
      </c>
      <c r="B481" s="99">
        <f t="shared" ca="1" si="56"/>
        <v>49.722247917459896</v>
      </c>
      <c r="C481" s="99">
        <f t="shared" ca="1" si="56"/>
        <v>31.940384262901482</v>
      </c>
      <c r="D481" s="84">
        <f t="shared" ca="1" si="56"/>
        <v>21.60618237873139</v>
      </c>
      <c r="E481" s="100">
        <f t="shared" ca="1" si="57"/>
        <v>54.269728737876648</v>
      </c>
      <c r="F481" s="11">
        <f t="shared" ca="1" si="58"/>
        <v>39.421100083428072</v>
      </c>
      <c r="G481" s="11">
        <f t="shared" ca="1" si="59"/>
        <v>89.143348000887968</v>
      </c>
      <c r="H481" s="11">
        <f t="shared" ca="1" si="60"/>
        <v>61.027282462159462</v>
      </c>
      <c r="I481" s="11">
        <f t="shared" ca="1" si="61"/>
        <v>89.143348000887968</v>
      </c>
      <c r="J481" s="11">
        <f t="shared" ca="1" si="62"/>
        <v>143.41307673876463</v>
      </c>
      <c r="K481" s="11"/>
      <c r="L481" s="11"/>
      <c r="M481" s="11"/>
      <c r="N481" s="101">
        <f ca="1">SMALL($J$4:$J$1003,ROWS($J$4:J481))</f>
        <v>133.03703343297153</v>
      </c>
      <c r="O481" s="3">
        <f ca="1">ROWS($O$4:O481)/COUNT($N$4:$N$1003)</f>
        <v>0.47799999999999998</v>
      </c>
    </row>
    <row r="482" spans="1:15" hidden="1" x14ac:dyDescent="0.3">
      <c r="A482" s="84">
        <f t="shared" ca="1" si="56"/>
        <v>47.946586305049642</v>
      </c>
      <c r="B482" s="99">
        <f t="shared" ca="1" si="56"/>
        <v>38.907717576271416</v>
      </c>
      <c r="C482" s="99">
        <f t="shared" ca="1" si="56"/>
        <v>32.186038878052166</v>
      </c>
      <c r="D482" s="84">
        <f t="shared" ca="1" si="56"/>
        <v>29.975047217688502</v>
      </c>
      <c r="E482" s="100">
        <f t="shared" ca="1" si="57"/>
        <v>44.682379867282869</v>
      </c>
      <c r="F482" s="11">
        <f t="shared" ca="1" si="58"/>
        <v>47.946586305049642</v>
      </c>
      <c r="G482" s="11">
        <f t="shared" ca="1" si="59"/>
        <v>86.854303881321059</v>
      </c>
      <c r="H482" s="11">
        <f t="shared" ca="1" si="60"/>
        <v>77.921633522738148</v>
      </c>
      <c r="I482" s="11">
        <f t="shared" ca="1" si="61"/>
        <v>86.854303881321059</v>
      </c>
      <c r="J482" s="11">
        <f t="shared" ca="1" si="62"/>
        <v>131.53668374860393</v>
      </c>
      <c r="K482" s="11"/>
      <c r="L482" s="11"/>
      <c r="M482" s="11"/>
      <c r="N482" s="101">
        <f ca="1">SMALL($J$4:$J$1003,ROWS($J$4:J482))</f>
        <v>133.05176515354788</v>
      </c>
      <c r="O482" s="3">
        <f ca="1">ROWS($O$4:O482)/COUNT($N$4:$N$1003)</f>
        <v>0.47899999999999998</v>
      </c>
    </row>
    <row r="483" spans="1:15" hidden="1" x14ac:dyDescent="0.3">
      <c r="A483" s="84">
        <f t="shared" ca="1" si="56"/>
        <v>23.27359160306791</v>
      </c>
      <c r="B483" s="99">
        <f t="shared" ca="1" si="56"/>
        <v>29.089441091312551</v>
      </c>
      <c r="C483" s="99">
        <f t="shared" ca="1" si="56"/>
        <v>48.850283486170049</v>
      </c>
      <c r="D483" s="84">
        <f t="shared" ca="1" si="56"/>
        <v>42.097470707661316</v>
      </c>
      <c r="E483" s="100">
        <f t="shared" ca="1" si="57"/>
        <v>21.578273924515791</v>
      </c>
      <c r="F483" s="11">
        <f t="shared" ca="1" si="58"/>
        <v>48.850283486170049</v>
      </c>
      <c r="G483" s="11">
        <f t="shared" ca="1" si="59"/>
        <v>77.939724577482593</v>
      </c>
      <c r="H483" s="11">
        <f t="shared" ca="1" si="60"/>
        <v>90.947754193831372</v>
      </c>
      <c r="I483" s="11">
        <f t="shared" ca="1" si="61"/>
        <v>90.947754193831372</v>
      </c>
      <c r="J483" s="11">
        <f t="shared" ca="1" si="62"/>
        <v>112.52602811834717</v>
      </c>
      <c r="K483" s="11"/>
      <c r="L483" s="11"/>
      <c r="M483" s="11"/>
      <c r="N483" s="101">
        <f ca="1">SMALL($J$4:$J$1003,ROWS($J$4:J483))</f>
        <v>133.07794152586064</v>
      </c>
      <c r="O483" s="3">
        <f ca="1">ROWS($O$4:O483)/COUNT($N$4:$N$1003)</f>
        <v>0.48</v>
      </c>
    </row>
    <row r="484" spans="1:15" hidden="1" x14ac:dyDescent="0.3">
      <c r="A484" s="84">
        <f t="shared" ca="1" si="56"/>
        <v>47.952971206158296</v>
      </c>
      <c r="B484" s="99">
        <f t="shared" ca="1" si="56"/>
        <v>57.219098771584648</v>
      </c>
      <c r="C484" s="99">
        <f t="shared" ca="1" si="56"/>
        <v>50.292708528294966</v>
      </c>
      <c r="D484" s="84">
        <f t="shared" ca="1" si="56"/>
        <v>53.277621062704689</v>
      </c>
      <c r="E484" s="100">
        <f t="shared" ca="1" si="57"/>
        <v>36.86805595859056</v>
      </c>
      <c r="F484" s="11">
        <f t="shared" ca="1" si="58"/>
        <v>50.292708528294966</v>
      </c>
      <c r="G484" s="11">
        <f t="shared" ca="1" si="59"/>
        <v>107.51180729987962</v>
      </c>
      <c r="H484" s="11">
        <f t="shared" ca="1" si="60"/>
        <v>103.57032959099965</v>
      </c>
      <c r="I484" s="11">
        <f t="shared" ca="1" si="61"/>
        <v>107.51180729987962</v>
      </c>
      <c r="J484" s="11">
        <f t="shared" ca="1" si="62"/>
        <v>144.37986325847018</v>
      </c>
      <c r="K484" s="11"/>
      <c r="L484" s="11"/>
      <c r="M484" s="11"/>
      <c r="N484" s="101">
        <f ca="1">SMALL($J$4:$J$1003,ROWS($J$4:J484))</f>
        <v>133.11272519115241</v>
      </c>
      <c r="O484" s="3">
        <f ca="1">ROWS($O$4:O484)/COUNT($N$4:$N$1003)</f>
        <v>0.48099999999999998</v>
      </c>
    </row>
    <row r="485" spans="1:15" hidden="1" x14ac:dyDescent="0.3">
      <c r="A485" s="84">
        <f t="shared" ca="1" si="56"/>
        <v>59.43539886311828</v>
      </c>
      <c r="B485" s="99">
        <f t="shared" ca="1" si="56"/>
        <v>54.82547742440218</v>
      </c>
      <c r="C485" s="99">
        <f t="shared" ca="1" si="56"/>
        <v>53.834920594268716</v>
      </c>
      <c r="D485" s="84">
        <f t="shared" ca="1" si="56"/>
        <v>20.099723548993509</v>
      </c>
      <c r="E485" s="100">
        <f t="shared" ca="1" si="57"/>
        <v>55.59776857541398</v>
      </c>
      <c r="F485" s="11">
        <f t="shared" ca="1" si="58"/>
        <v>59.43539886311828</v>
      </c>
      <c r="G485" s="11">
        <f t="shared" ca="1" si="59"/>
        <v>114.26087628752046</v>
      </c>
      <c r="H485" s="11">
        <f t="shared" ca="1" si="60"/>
        <v>79.535122412111789</v>
      </c>
      <c r="I485" s="11">
        <f t="shared" ca="1" si="61"/>
        <v>114.26087628752046</v>
      </c>
      <c r="J485" s="11">
        <f t="shared" ca="1" si="62"/>
        <v>169.85864486293445</v>
      </c>
      <c r="K485" s="11"/>
      <c r="L485" s="11"/>
      <c r="M485" s="11"/>
      <c r="N485" s="101">
        <f ca="1">SMALL($J$4:$J$1003,ROWS($J$4:J485))</f>
        <v>133.19821727671183</v>
      </c>
      <c r="O485" s="3">
        <f ca="1">ROWS($O$4:O485)/COUNT($N$4:$N$1003)</f>
        <v>0.48199999999999998</v>
      </c>
    </row>
    <row r="486" spans="1:15" hidden="1" x14ac:dyDescent="0.3">
      <c r="A486" s="84">
        <f t="shared" ca="1" si="56"/>
        <v>36.352597670382337</v>
      </c>
      <c r="B486" s="99">
        <f t="shared" ca="1" si="56"/>
        <v>22.327968415593844</v>
      </c>
      <c r="C486" s="99">
        <f t="shared" ca="1" si="56"/>
        <v>57.929660828877246</v>
      </c>
      <c r="D486" s="84">
        <f t="shared" ca="1" si="56"/>
        <v>57.185471555908876</v>
      </c>
      <c r="E486" s="100">
        <f t="shared" ca="1" si="57"/>
        <v>45.928369098812389</v>
      </c>
      <c r="F486" s="11">
        <f t="shared" ca="1" si="58"/>
        <v>57.929660828877246</v>
      </c>
      <c r="G486" s="11">
        <f t="shared" ca="1" si="59"/>
        <v>80.25762924447109</v>
      </c>
      <c r="H486" s="11">
        <f t="shared" ca="1" si="60"/>
        <v>115.11513238478612</v>
      </c>
      <c r="I486" s="11">
        <f t="shared" ca="1" si="61"/>
        <v>115.11513238478612</v>
      </c>
      <c r="J486" s="11">
        <f t="shared" ca="1" si="62"/>
        <v>161.0435014835985</v>
      </c>
      <c r="K486" s="11"/>
      <c r="L486" s="11"/>
      <c r="M486" s="11"/>
      <c r="N486" s="101">
        <f ca="1">SMALL($J$4:$J$1003,ROWS($J$4:J486))</f>
        <v>133.26624118131565</v>
      </c>
      <c r="O486" s="3">
        <f ca="1">ROWS($O$4:O486)/COUNT($N$4:$N$1003)</f>
        <v>0.48299999999999998</v>
      </c>
    </row>
    <row r="487" spans="1:15" hidden="1" x14ac:dyDescent="0.3">
      <c r="A487" s="84">
        <f t="shared" ca="1" si="56"/>
        <v>46.120581063631093</v>
      </c>
      <c r="B487" s="99">
        <f t="shared" ca="1" si="56"/>
        <v>27.513785745676014</v>
      </c>
      <c r="C487" s="99">
        <f t="shared" ca="1" si="56"/>
        <v>20.596804389210931</v>
      </c>
      <c r="D487" s="84">
        <f t="shared" ca="1" si="56"/>
        <v>20.731962871444143</v>
      </c>
      <c r="E487" s="100">
        <f t="shared" ca="1" si="57"/>
        <v>29.443373736581044</v>
      </c>
      <c r="F487" s="11">
        <f t="shared" ca="1" si="58"/>
        <v>46.120581063631093</v>
      </c>
      <c r="G487" s="11">
        <f t="shared" ca="1" si="59"/>
        <v>73.63436680930711</v>
      </c>
      <c r="H487" s="11">
        <f t="shared" ca="1" si="60"/>
        <v>66.852543935075232</v>
      </c>
      <c r="I487" s="11">
        <f t="shared" ca="1" si="61"/>
        <v>73.63436680930711</v>
      </c>
      <c r="J487" s="11">
        <f t="shared" ca="1" si="62"/>
        <v>103.07774054588816</v>
      </c>
      <c r="K487" s="11"/>
      <c r="L487" s="11"/>
      <c r="M487" s="11"/>
      <c r="N487" s="101">
        <f ca="1">SMALL($J$4:$J$1003,ROWS($J$4:J487))</f>
        <v>133.32866004677535</v>
      </c>
      <c r="O487" s="3">
        <f ca="1">ROWS($O$4:O487)/COUNT($N$4:$N$1003)</f>
        <v>0.48399999999999999</v>
      </c>
    </row>
    <row r="488" spans="1:15" hidden="1" x14ac:dyDescent="0.3">
      <c r="A488" s="84">
        <f t="shared" ca="1" si="56"/>
        <v>57.377347721347348</v>
      </c>
      <c r="B488" s="99">
        <f t="shared" ca="1" si="56"/>
        <v>43.659288853197673</v>
      </c>
      <c r="C488" s="99">
        <f t="shared" ca="1" si="56"/>
        <v>39.709203296134305</v>
      </c>
      <c r="D488" s="84">
        <f t="shared" ca="1" si="56"/>
        <v>49.859020795436408</v>
      </c>
      <c r="E488" s="100">
        <f t="shared" ca="1" si="57"/>
        <v>34.629950409744531</v>
      </c>
      <c r="F488" s="11">
        <f t="shared" ca="1" si="58"/>
        <v>57.377347721347348</v>
      </c>
      <c r="G488" s="11">
        <f t="shared" ca="1" si="59"/>
        <v>101.03663657454501</v>
      </c>
      <c r="H488" s="11">
        <f t="shared" ca="1" si="60"/>
        <v>107.23636851678376</v>
      </c>
      <c r="I488" s="11">
        <f t="shared" ca="1" si="61"/>
        <v>107.23636851678376</v>
      </c>
      <c r="J488" s="11">
        <f t="shared" ca="1" si="62"/>
        <v>141.86631892652829</v>
      </c>
      <c r="K488" s="11"/>
      <c r="L488" s="11"/>
      <c r="M488" s="11"/>
      <c r="N488" s="101">
        <f ca="1">SMALL($J$4:$J$1003,ROWS($J$4:J488))</f>
        <v>133.37749703730572</v>
      </c>
      <c r="O488" s="3">
        <f ca="1">ROWS($O$4:O488)/COUNT($N$4:$N$1003)</f>
        <v>0.48499999999999999</v>
      </c>
    </row>
    <row r="489" spans="1:15" hidden="1" x14ac:dyDescent="0.3">
      <c r="A489" s="84">
        <f t="shared" ca="1" si="56"/>
        <v>25.711866222169014</v>
      </c>
      <c r="B489" s="99">
        <f t="shared" ca="1" si="56"/>
        <v>48.089695552228349</v>
      </c>
      <c r="C489" s="99">
        <f t="shared" ca="1" si="56"/>
        <v>38.735143501605634</v>
      </c>
      <c r="D489" s="84">
        <f t="shared" ca="1" si="56"/>
        <v>32.103845837151148</v>
      </c>
      <c r="E489" s="100">
        <f t="shared" ca="1" si="57"/>
        <v>34.780225680406922</v>
      </c>
      <c r="F489" s="11">
        <f t="shared" ca="1" si="58"/>
        <v>38.735143501605634</v>
      </c>
      <c r="G489" s="11">
        <f t="shared" ca="1" si="59"/>
        <v>86.824839053833983</v>
      </c>
      <c r="H489" s="11">
        <f t="shared" ca="1" si="60"/>
        <v>70.838989338756789</v>
      </c>
      <c r="I489" s="11">
        <f t="shared" ca="1" si="61"/>
        <v>86.824839053833983</v>
      </c>
      <c r="J489" s="11">
        <f t="shared" ca="1" si="62"/>
        <v>121.6050647342409</v>
      </c>
      <c r="K489" s="11"/>
      <c r="L489" s="11"/>
      <c r="M489" s="11"/>
      <c r="N489" s="101">
        <f ca="1">SMALL($J$4:$J$1003,ROWS($J$4:J489))</f>
        <v>133.39166157366731</v>
      </c>
      <c r="O489" s="3">
        <f ca="1">ROWS($O$4:O489)/COUNT($N$4:$N$1003)</f>
        <v>0.48599999999999999</v>
      </c>
    </row>
    <row r="490" spans="1:15" hidden="1" x14ac:dyDescent="0.3">
      <c r="A490" s="84">
        <f t="shared" ca="1" si="56"/>
        <v>58.648976679557599</v>
      </c>
      <c r="B490" s="99">
        <f t="shared" ca="1" si="56"/>
        <v>32.274286046198313</v>
      </c>
      <c r="C490" s="99">
        <f t="shared" ca="1" si="56"/>
        <v>41.361120829817537</v>
      </c>
      <c r="D490" s="84">
        <f t="shared" ca="1" si="56"/>
        <v>22.326268123552957</v>
      </c>
      <c r="E490" s="100">
        <f t="shared" ca="1" si="57"/>
        <v>48.2496148508191</v>
      </c>
      <c r="F490" s="11">
        <f t="shared" ca="1" si="58"/>
        <v>58.648976679557599</v>
      </c>
      <c r="G490" s="11">
        <f t="shared" ca="1" si="59"/>
        <v>90.923262725755905</v>
      </c>
      <c r="H490" s="11">
        <f t="shared" ca="1" si="60"/>
        <v>80.975244803110556</v>
      </c>
      <c r="I490" s="11">
        <f t="shared" ca="1" si="61"/>
        <v>90.923262725755905</v>
      </c>
      <c r="J490" s="11">
        <f t="shared" ca="1" si="62"/>
        <v>139.17287757657499</v>
      </c>
      <c r="K490" s="11"/>
      <c r="L490" s="11"/>
      <c r="M490" s="11"/>
      <c r="N490" s="101">
        <f ca="1">SMALL($J$4:$J$1003,ROWS($J$4:J490))</f>
        <v>133.41914606037551</v>
      </c>
      <c r="O490" s="3">
        <f ca="1">ROWS($O$4:O490)/COUNT($N$4:$N$1003)</f>
        <v>0.48699999999999999</v>
      </c>
    </row>
    <row r="491" spans="1:15" hidden="1" x14ac:dyDescent="0.3">
      <c r="A491" s="84">
        <f t="shared" ca="1" si="56"/>
        <v>32.255141084338369</v>
      </c>
      <c r="B491" s="99">
        <f t="shared" ca="1" si="56"/>
        <v>35.716944228409858</v>
      </c>
      <c r="C491" s="99">
        <f t="shared" ca="1" si="56"/>
        <v>26.94358173040267</v>
      </c>
      <c r="D491" s="84">
        <f t="shared" ca="1" si="56"/>
        <v>46.815467566787468</v>
      </c>
      <c r="E491" s="100">
        <f t="shared" ca="1" si="57"/>
        <v>46.389943225535056</v>
      </c>
      <c r="F491" s="11">
        <f t="shared" ca="1" si="58"/>
        <v>32.255141084338369</v>
      </c>
      <c r="G491" s="11">
        <f t="shared" ca="1" si="59"/>
        <v>67.97208531274822</v>
      </c>
      <c r="H491" s="11">
        <f t="shared" ca="1" si="60"/>
        <v>79.070608651125838</v>
      </c>
      <c r="I491" s="11">
        <f t="shared" ca="1" si="61"/>
        <v>79.070608651125838</v>
      </c>
      <c r="J491" s="11">
        <f t="shared" ca="1" si="62"/>
        <v>125.4605518766609</v>
      </c>
      <c r="K491" s="11"/>
      <c r="L491" s="11"/>
      <c r="M491" s="11"/>
      <c r="N491" s="101">
        <f ca="1">SMALL($J$4:$J$1003,ROWS($J$4:J491))</f>
        <v>133.52285463206417</v>
      </c>
      <c r="O491" s="3">
        <f ca="1">ROWS($O$4:O491)/COUNT($N$4:$N$1003)</f>
        <v>0.48799999999999999</v>
      </c>
    </row>
    <row r="492" spans="1:15" hidden="1" x14ac:dyDescent="0.3">
      <c r="A492" s="84">
        <f t="shared" ca="1" si="56"/>
        <v>50.624745299292968</v>
      </c>
      <c r="B492" s="99">
        <f t="shared" ca="1" si="56"/>
        <v>38.692116927225356</v>
      </c>
      <c r="C492" s="99">
        <f t="shared" ca="1" si="56"/>
        <v>47.054747139988002</v>
      </c>
      <c r="D492" s="84">
        <f t="shared" ca="1" si="56"/>
        <v>21.188217885877467</v>
      </c>
      <c r="E492" s="100">
        <f t="shared" ca="1" si="57"/>
        <v>34.880966302443547</v>
      </c>
      <c r="F492" s="11">
        <f t="shared" ca="1" si="58"/>
        <v>50.624745299292968</v>
      </c>
      <c r="G492" s="11">
        <f t="shared" ca="1" si="59"/>
        <v>89.316862226518325</v>
      </c>
      <c r="H492" s="11">
        <f t="shared" ca="1" si="60"/>
        <v>71.812963185170432</v>
      </c>
      <c r="I492" s="11">
        <f t="shared" ca="1" si="61"/>
        <v>89.316862226518325</v>
      </c>
      <c r="J492" s="11">
        <f t="shared" ca="1" si="62"/>
        <v>124.19782852896188</v>
      </c>
      <c r="K492" s="11"/>
      <c r="L492" s="11"/>
      <c r="M492" s="11"/>
      <c r="N492" s="101">
        <f ca="1">SMALL($J$4:$J$1003,ROWS($J$4:J492))</f>
        <v>133.53080944407566</v>
      </c>
      <c r="O492" s="3">
        <f ca="1">ROWS($O$4:O492)/COUNT($N$4:$N$1003)</f>
        <v>0.48899999999999999</v>
      </c>
    </row>
    <row r="493" spans="1:15" hidden="1" x14ac:dyDescent="0.3">
      <c r="A493" s="84">
        <f t="shared" ca="1" si="56"/>
        <v>23.62958009293699</v>
      </c>
      <c r="B493" s="99">
        <f t="shared" ca="1" si="56"/>
        <v>56.518531236668899</v>
      </c>
      <c r="C493" s="99">
        <f t="shared" ca="1" si="56"/>
        <v>39.100367523692249</v>
      </c>
      <c r="D493" s="84">
        <f t="shared" ca="1" si="56"/>
        <v>40.906487112734567</v>
      </c>
      <c r="E493" s="100">
        <f t="shared" ca="1" si="57"/>
        <v>45.049171698154097</v>
      </c>
      <c r="F493" s="11">
        <f t="shared" ca="1" si="58"/>
        <v>39.100367523692249</v>
      </c>
      <c r="G493" s="11">
        <f t="shared" ca="1" si="59"/>
        <v>95.618898760361148</v>
      </c>
      <c r="H493" s="11">
        <f t="shared" ca="1" si="60"/>
        <v>80.006854636426823</v>
      </c>
      <c r="I493" s="11">
        <f t="shared" ca="1" si="61"/>
        <v>95.618898760361148</v>
      </c>
      <c r="J493" s="11">
        <f t="shared" ca="1" si="62"/>
        <v>140.66807045851525</v>
      </c>
      <c r="K493" s="11"/>
      <c r="L493" s="11"/>
      <c r="M493" s="11"/>
      <c r="N493" s="101">
        <f ca="1">SMALL($J$4:$J$1003,ROWS($J$4:J493))</f>
        <v>133.53393307979891</v>
      </c>
      <c r="O493" s="3">
        <f ca="1">ROWS($O$4:O493)/COUNT($N$4:$N$1003)</f>
        <v>0.49</v>
      </c>
    </row>
    <row r="494" spans="1:15" hidden="1" x14ac:dyDescent="0.3">
      <c r="A494" s="84">
        <f t="shared" ca="1" si="56"/>
        <v>38.494213894432022</v>
      </c>
      <c r="B494" s="99">
        <f t="shared" ca="1" si="56"/>
        <v>25.296898558379301</v>
      </c>
      <c r="C494" s="99">
        <f t="shared" ca="1" si="56"/>
        <v>53.215476403818741</v>
      </c>
      <c r="D494" s="84">
        <f t="shared" ca="1" si="56"/>
        <v>29.48129658648903</v>
      </c>
      <c r="E494" s="100">
        <f t="shared" ca="1" si="57"/>
        <v>23.59661697859968</v>
      </c>
      <c r="F494" s="11">
        <f t="shared" ca="1" si="58"/>
        <v>53.215476403818741</v>
      </c>
      <c r="G494" s="11">
        <f t="shared" ca="1" si="59"/>
        <v>78.512374962198038</v>
      </c>
      <c r="H494" s="11">
        <f t="shared" ca="1" si="60"/>
        <v>82.696772990307778</v>
      </c>
      <c r="I494" s="11">
        <f t="shared" ca="1" si="61"/>
        <v>82.696772990307778</v>
      </c>
      <c r="J494" s="11">
        <f t="shared" ca="1" si="62"/>
        <v>106.29338996890746</v>
      </c>
      <c r="K494" s="11"/>
      <c r="L494" s="11"/>
      <c r="M494" s="11"/>
      <c r="N494" s="101">
        <f ca="1">SMALL($J$4:$J$1003,ROWS($J$4:J494))</f>
        <v>133.61747043633352</v>
      </c>
      <c r="O494" s="3">
        <f ca="1">ROWS($O$4:O494)/COUNT($N$4:$N$1003)</f>
        <v>0.49099999999999999</v>
      </c>
    </row>
    <row r="495" spans="1:15" hidden="1" x14ac:dyDescent="0.3">
      <c r="A495" s="84">
        <f t="shared" ca="1" si="56"/>
        <v>46.384971490314079</v>
      </c>
      <c r="B495" s="99">
        <f t="shared" ca="1" si="56"/>
        <v>42.070276586357899</v>
      </c>
      <c r="C495" s="99">
        <f t="shared" ca="1" si="56"/>
        <v>44.85856902011971</v>
      </c>
      <c r="D495" s="84">
        <f t="shared" ca="1" si="56"/>
        <v>39.041804518099653</v>
      </c>
      <c r="E495" s="100">
        <f t="shared" ca="1" si="57"/>
        <v>27.167681477630218</v>
      </c>
      <c r="F495" s="11">
        <f t="shared" ca="1" si="58"/>
        <v>46.384971490314079</v>
      </c>
      <c r="G495" s="11">
        <f t="shared" ca="1" si="59"/>
        <v>88.455248076671978</v>
      </c>
      <c r="H495" s="11">
        <f t="shared" ca="1" si="60"/>
        <v>85.426776008413725</v>
      </c>
      <c r="I495" s="11">
        <f t="shared" ca="1" si="61"/>
        <v>88.455248076671978</v>
      </c>
      <c r="J495" s="11">
        <f t="shared" ca="1" si="62"/>
        <v>115.6229295543022</v>
      </c>
      <c r="K495" s="11"/>
      <c r="L495" s="11"/>
      <c r="M495" s="11"/>
      <c r="N495" s="101">
        <f ca="1">SMALL($J$4:$J$1003,ROWS($J$4:J495))</f>
        <v>133.66380939415882</v>
      </c>
      <c r="O495" s="3">
        <f ca="1">ROWS($O$4:O495)/COUNT($N$4:$N$1003)</f>
        <v>0.49199999999999999</v>
      </c>
    </row>
    <row r="496" spans="1:15" hidden="1" x14ac:dyDescent="0.3">
      <c r="A496" s="84">
        <f t="shared" ca="1" si="56"/>
        <v>26.051429787738989</v>
      </c>
      <c r="B496" s="99">
        <f t="shared" ca="1" si="56"/>
        <v>35.867499760087242</v>
      </c>
      <c r="C496" s="99">
        <f t="shared" ca="1" si="56"/>
        <v>39.818392328541165</v>
      </c>
      <c r="D496" s="84">
        <f t="shared" ca="1" si="56"/>
        <v>20.682371931768138</v>
      </c>
      <c r="E496" s="100">
        <f t="shared" ca="1" si="57"/>
        <v>34.157553858968818</v>
      </c>
      <c r="F496" s="11">
        <f t="shared" ca="1" si="58"/>
        <v>39.818392328541165</v>
      </c>
      <c r="G496" s="11">
        <f t="shared" ca="1" si="59"/>
        <v>75.685892088628407</v>
      </c>
      <c r="H496" s="11">
        <f t="shared" ca="1" si="60"/>
        <v>60.500764260309303</v>
      </c>
      <c r="I496" s="11">
        <f t="shared" ca="1" si="61"/>
        <v>75.685892088628407</v>
      </c>
      <c r="J496" s="11">
        <f t="shared" ca="1" si="62"/>
        <v>109.84344594759722</v>
      </c>
      <c r="K496" s="11"/>
      <c r="L496" s="11"/>
      <c r="M496" s="11"/>
      <c r="N496" s="101">
        <f ca="1">SMALL($J$4:$J$1003,ROWS($J$4:J496))</f>
        <v>133.66428498395362</v>
      </c>
      <c r="O496" s="3">
        <f ca="1">ROWS($O$4:O496)/COUNT($N$4:$N$1003)</f>
        <v>0.49299999999999999</v>
      </c>
    </row>
    <row r="497" spans="1:15" hidden="1" x14ac:dyDescent="0.3">
      <c r="A497" s="84">
        <f t="shared" ca="1" si="56"/>
        <v>40.852588286167688</v>
      </c>
      <c r="B497" s="99">
        <f t="shared" ca="1" si="56"/>
        <v>39.70660557887534</v>
      </c>
      <c r="C497" s="99">
        <f t="shared" ca="1" si="56"/>
        <v>23.866825089458001</v>
      </c>
      <c r="D497" s="84">
        <f t="shared" ca="1" si="56"/>
        <v>21.684620022008612</v>
      </c>
      <c r="E497" s="100">
        <f t="shared" ca="1" si="57"/>
        <v>53.324332476047267</v>
      </c>
      <c r="F497" s="11">
        <f t="shared" ca="1" si="58"/>
        <v>40.852588286167688</v>
      </c>
      <c r="G497" s="11">
        <f t="shared" ca="1" si="59"/>
        <v>80.559193865043028</v>
      </c>
      <c r="H497" s="11">
        <f t="shared" ca="1" si="60"/>
        <v>62.537208308176304</v>
      </c>
      <c r="I497" s="11">
        <f t="shared" ca="1" si="61"/>
        <v>80.559193865043028</v>
      </c>
      <c r="J497" s="11">
        <f t="shared" ca="1" si="62"/>
        <v>133.88352634109029</v>
      </c>
      <c r="K497" s="11"/>
      <c r="L497" s="11"/>
      <c r="M497" s="11"/>
      <c r="N497" s="101">
        <f ca="1">SMALL($J$4:$J$1003,ROWS($J$4:J497))</f>
        <v>133.74259048586407</v>
      </c>
      <c r="O497" s="3">
        <f ca="1">ROWS($O$4:O497)/COUNT($N$4:$N$1003)</f>
        <v>0.49399999999999999</v>
      </c>
    </row>
    <row r="498" spans="1:15" hidden="1" x14ac:dyDescent="0.3">
      <c r="A498" s="84">
        <f t="shared" ca="1" si="56"/>
        <v>56.324475373535606</v>
      </c>
      <c r="B498" s="99">
        <f t="shared" ca="1" si="56"/>
        <v>31.106508107738161</v>
      </c>
      <c r="C498" s="99">
        <f t="shared" ca="1" si="56"/>
        <v>53.189752046185006</v>
      </c>
      <c r="D498" s="84">
        <f t="shared" ca="1" si="56"/>
        <v>44.387352926572042</v>
      </c>
      <c r="E498" s="100">
        <f t="shared" ca="1" si="57"/>
        <v>33.704409414512497</v>
      </c>
      <c r="F498" s="11">
        <f t="shared" ca="1" si="58"/>
        <v>56.324475373535606</v>
      </c>
      <c r="G498" s="11">
        <f t="shared" ca="1" si="59"/>
        <v>87.430983481273771</v>
      </c>
      <c r="H498" s="11">
        <f t="shared" ca="1" si="60"/>
        <v>100.71182830010764</v>
      </c>
      <c r="I498" s="11">
        <f t="shared" ca="1" si="61"/>
        <v>100.71182830010764</v>
      </c>
      <c r="J498" s="11">
        <f t="shared" ca="1" si="62"/>
        <v>134.41623771462014</v>
      </c>
      <c r="K498" s="11"/>
      <c r="L498" s="11"/>
      <c r="M498" s="11"/>
      <c r="N498" s="101">
        <f ca="1">SMALL($J$4:$J$1003,ROWS($J$4:J498))</f>
        <v>133.74810868430723</v>
      </c>
      <c r="O498" s="3">
        <f ca="1">ROWS($O$4:O498)/COUNT($N$4:$N$1003)</f>
        <v>0.495</v>
      </c>
    </row>
    <row r="499" spans="1:15" hidden="1" x14ac:dyDescent="0.3">
      <c r="A499" s="84">
        <f t="shared" ca="1" si="56"/>
        <v>44.327360913613433</v>
      </c>
      <c r="B499" s="99">
        <f t="shared" ca="1" si="56"/>
        <v>27.155339692458398</v>
      </c>
      <c r="C499" s="99">
        <f t="shared" ca="1" si="56"/>
        <v>33.708619839408151</v>
      </c>
      <c r="D499" s="84">
        <f t="shared" ca="1" si="56"/>
        <v>50.145542805254649</v>
      </c>
      <c r="E499" s="100">
        <f t="shared" ca="1" si="57"/>
        <v>36.18878889604823</v>
      </c>
      <c r="F499" s="11">
        <f t="shared" ca="1" si="58"/>
        <v>44.327360913613433</v>
      </c>
      <c r="G499" s="11">
        <f t="shared" ca="1" si="59"/>
        <v>71.48270060607183</v>
      </c>
      <c r="H499" s="11">
        <f t="shared" ca="1" si="60"/>
        <v>94.472903718868082</v>
      </c>
      <c r="I499" s="11">
        <f t="shared" ca="1" si="61"/>
        <v>94.472903718868082</v>
      </c>
      <c r="J499" s="11">
        <f t="shared" ca="1" si="62"/>
        <v>130.66169261491632</v>
      </c>
      <c r="K499" s="11"/>
      <c r="L499" s="11"/>
      <c r="M499" s="11"/>
      <c r="N499" s="101">
        <f ca="1">SMALL($J$4:$J$1003,ROWS($J$4:J499))</f>
        <v>133.77389954426388</v>
      </c>
      <c r="O499" s="3">
        <f ca="1">ROWS($O$4:O499)/COUNT($N$4:$N$1003)</f>
        <v>0.496</v>
      </c>
    </row>
    <row r="500" spans="1:15" hidden="1" x14ac:dyDescent="0.3">
      <c r="A500" s="84">
        <f t="shared" ca="1" si="56"/>
        <v>56.380338168747656</v>
      </c>
      <c r="B500" s="99">
        <f t="shared" ca="1" si="56"/>
        <v>27.457814751367952</v>
      </c>
      <c r="C500" s="99">
        <f t="shared" ca="1" si="56"/>
        <v>41.220569898355961</v>
      </c>
      <c r="D500" s="84">
        <f t="shared" ca="1" si="56"/>
        <v>30.015826835301958</v>
      </c>
      <c r="E500" s="100">
        <f t="shared" ca="1" si="57"/>
        <v>26.19383462068356</v>
      </c>
      <c r="F500" s="11">
        <f t="shared" ca="1" si="58"/>
        <v>56.380338168747656</v>
      </c>
      <c r="G500" s="11">
        <f t="shared" ca="1" si="59"/>
        <v>83.838152920115604</v>
      </c>
      <c r="H500" s="11">
        <f t="shared" ca="1" si="60"/>
        <v>86.396165004049607</v>
      </c>
      <c r="I500" s="11">
        <f t="shared" ca="1" si="61"/>
        <v>86.396165004049607</v>
      </c>
      <c r="J500" s="11">
        <f t="shared" ca="1" si="62"/>
        <v>112.58999962473317</v>
      </c>
      <c r="K500" s="11"/>
      <c r="L500" s="11"/>
      <c r="M500" s="11"/>
      <c r="N500" s="101">
        <f ca="1">SMALL($J$4:$J$1003,ROWS($J$4:J500))</f>
        <v>133.80624924108236</v>
      </c>
      <c r="O500" s="3">
        <f ca="1">ROWS($O$4:O500)/COUNT($N$4:$N$1003)</f>
        <v>0.497</v>
      </c>
    </row>
    <row r="501" spans="1:15" hidden="1" x14ac:dyDescent="0.3">
      <c r="A501" s="84">
        <f t="shared" ca="1" si="56"/>
        <v>56.582145021030207</v>
      </c>
      <c r="B501" s="99">
        <f t="shared" ca="1" si="56"/>
        <v>24.70050880731414</v>
      </c>
      <c r="C501" s="99">
        <f t="shared" ca="1" si="56"/>
        <v>37.377069942727104</v>
      </c>
      <c r="D501" s="84">
        <f t="shared" ca="1" si="56"/>
        <v>53.692800704406366</v>
      </c>
      <c r="E501" s="100">
        <f t="shared" ca="1" si="57"/>
        <v>59.803169689640647</v>
      </c>
      <c r="F501" s="11">
        <f t="shared" ca="1" si="58"/>
        <v>56.582145021030207</v>
      </c>
      <c r="G501" s="11">
        <f t="shared" ca="1" si="59"/>
        <v>81.282653828344351</v>
      </c>
      <c r="H501" s="11">
        <f t="shared" ca="1" si="60"/>
        <v>110.27494572543657</v>
      </c>
      <c r="I501" s="11">
        <f t="shared" ca="1" si="61"/>
        <v>110.27494572543657</v>
      </c>
      <c r="J501" s="11">
        <f t="shared" ca="1" si="62"/>
        <v>170.07811541507721</v>
      </c>
      <c r="K501" s="11"/>
      <c r="L501" s="11"/>
      <c r="M501" s="11"/>
      <c r="N501" s="101">
        <f ca="1">SMALL($J$4:$J$1003,ROWS($J$4:J501))</f>
        <v>133.81300636421446</v>
      </c>
      <c r="O501" s="3">
        <f ca="1">ROWS($O$4:O501)/COUNT($N$4:$N$1003)</f>
        <v>0.498</v>
      </c>
    </row>
    <row r="502" spans="1:15" hidden="1" x14ac:dyDescent="0.3">
      <c r="A502" s="84">
        <f t="shared" ca="1" si="56"/>
        <v>51.779341896996876</v>
      </c>
      <c r="B502" s="99">
        <f t="shared" ca="1" si="56"/>
        <v>48.247533259098432</v>
      </c>
      <c r="C502" s="99">
        <f t="shared" ca="1" si="56"/>
        <v>35.38047548345304</v>
      </c>
      <c r="D502" s="84">
        <f t="shared" ca="1" si="56"/>
        <v>23.816001610383463</v>
      </c>
      <c r="E502" s="100">
        <f t="shared" ca="1" si="57"/>
        <v>32.978106738545641</v>
      </c>
      <c r="F502" s="11">
        <f t="shared" ca="1" si="58"/>
        <v>51.779341896996876</v>
      </c>
      <c r="G502" s="11">
        <f t="shared" ca="1" si="59"/>
        <v>100.02687515609531</v>
      </c>
      <c r="H502" s="11">
        <f t="shared" ca="1" si="60"/>
        <v>75.595343507380335</v>
      </c>
      <c r="I502" s="11">
        <f t="shared" ca="1" si="61"/>
        <v>100.02687515609531</v>
      </c>
      <c r="J502" s="11">
        <f t="shared" ca="1" si="62"/>
        <v>133.00498189464096</v>
      </c>
      <c r="K502" s="11"/>
      <c r="L502" s="11"/>
      <c r="M502" s="11"/>
      <c r="N502" s="101">
        <f ca="1">SMALL($J$4:$J$1003,ROWS($J$4:J502))</f>
        <v>133.82379105521835</v>
      </c>
      <c r="O502" s="3">
        <f ca="1">ROWS($O$4:O502)/COUNT($N$4:$N$1003)</f>
        <v>0.499</v>
      </c>
    </row>
    <row r="503" spans="1:15" hidden="1" x14ac:dyDescent="0.3">
      <c r="A503" s="84">
        <f t="shared" ca="1" si="56"/>
        <v>28.994444007172348</v>
      </c>
      <c r="B503" s="99">
        <f t="shared" ca="1" si="56"/>
        <v>45.813720344471854</v>
      </c>
      <c r="C503" s="99">
        <f t="shared" ca="1" si="56"/>
        <v>46.366235175988308</v>
      </c>
      <c r="D503" s="84">
        <f t="shared" ca="1" si="56"/>
        <v>37.308787397630951</v>
      </c>
      <c r="E503" s="100">
        <f t="shared" ca="1" si="57"/>
        <v>33.23472677458178</v>
      </c>
      <c r="F503" s="11">
        <f t="shared" ca="1" si="58"/>
        <v>46.366235175988308</v>
      </c>
      <c r="G503" s="11">
        <f t="shared" ca="1" si="59"/>
        <v>92.179955520460169</v>
      </c>
      <c r="H503" s="11">
        <f t="shared" ca="1" si="60"/>
        <v>83.675022573619259</v>
      </c>
      <c r="I503" s="11">
        <f t="shared" ca="1" si="61"/>
        <v>92.179955520460169</v>
      </c>
      <c r="J503" s="11">
        <f t="shared" ca="1" si="62"/>
        <v>125.41468229504196</v>
      </c>
      <c r="K503" s="11"/>
      <c r="L503" s="11"/>
      <c r="M503" s="11"/>
      <c r="N503" s="101">
        <f ca="1">SMALL($J$4:$J$1003,ROWS($J$4:J503))</f>
        <v>133.88352634109029</v>
      </c>
      <c r="O503" s="3">
        <f ca="1">ROWS($O$4:O503)/COUNT($N$4:$N$1003)</f>
        <v>0.5</v>
      </c>
    </row>
    <row r="504" spans="1:15" hidden="1" x14ac:dyDescent="0.3">
      <c r="A504" s="84">
        <f t="shared" ca="1" si="56"/>
        <v>50.454850279144992</v>
      </c>
      <c r="B504" s="99">
        <f t="shared" ca="1" si="56"/>
        <v>46.900910301365506</v>
      </c>
      <c r="C504" s="99">
        <f t="shared" ca="1" si="56"/>
        <v>43.748302114980802</v>
      </c>
      <c r="D504" s="84">
        <f t="shared" ca="1" si="56"/>
        <v>20.202021222423511</v>
      </c>
      <c r="E504" s="100">
        <f t="shared" ca="1" si="57"/>
        <v>55.802068584715926</v>
      </c>
      <c r="F504" s="11">
        <f t="shared" ca="1" si="58"/>
        <v>50.454850279144992</v>
      </c>
      <c r="G504" s="11">
        <f t="shared" ca="1" si="59"/>
        <v>97.355760580510491</v>
      </c>
      <c r="H504" s="11">
        <f t="shared" ca="1" si="60"/>
        <v>70.656871501568503</v>
      </c>
      <c r="I504" s="11">
        <f t="shared" ca="1" si="61"/>
        <v>97.355760580510491</v>
      </c>
      <c r="J504" s="11">
        <f t="shared" ca="1" si="62"/>
        <v>153.15782916522642</v>
      </c>
      <c r="K504" s="11"/>
      <c r="L504" s="11"/>
      <c r="M504" s="11"/>
      <c r="N504" s="101">
        <f ca="1">SMALL($J$4:$J$1003,ROWS($J$4:J504))</f>
        <v>133.95025826790936</v>
      </c>
      <c r="O504" s="3">
        <f ca="1">ROWS($O$4:O504)/COUNT($N$4:$N$1003)</f>
        <v>0.501</v>
      </c>
    </row>
    <row r="505" spans="1:15" hidden="1" x14ac:dyDescent="0.3">
      <c r="A505" s="84">
        <f t="shared" ca="1" si="56"/>
        <v>22.616630302619726</v>
      </c>
      <c r="B505" s="99">
        <f t="shared" ca="1" si="56"/>
        <v>35.022379838122518</v>
      </c>
      <c r="C505" s="99">
        <f t="shared" ca="1" si="56"/>
        <v>23.214744784963187</v>
      </c>
      <c r="D505" s="84">
        <f t="shared" ca="1" si="56"/>
        <v>20.398639718096621</v>
      </c>
      <c r="E505" s="100">
        <f t="shared" ca="1" si="57"/>
        <v>51.53422480473931</v>
      </c>
      <c r="F505" s="11">
        <f t="shared" ca="1" si="58"/>
        <v>23.214744784963187</v>
      </c>
      <c r="G505" s="11">
        <f t="shared" ca="1" si="59"/>
        <v>58.237124623085705</v>
      </c>
      <c r="H505" s="11">
        <f t="shared" ca="1" si="60"/>
        <v>43.613384503059805</v>
      </c>
      <c r="I505" s="11">
        <f t="shared" ca="1" si="61"/>
        <v>58.237124623085705</v>
      </c>
      <c r="J505" s="11">
        <f t="shared" ca="1" si="62"/>
        <v>109.77134942782502</v>
      </c>
      <c r="K505" s="11"/>
      <c r="L505" s="11"/>
      <c r="M505" s="11"/>
      <c r="N505" s="101">
        <f ca="1">SMALL($J$4:$J$1003,ROWS($J$4:J505))</f>
        <v>133.99649208105666</v>
      </c>
      <c r="O505" s="3">
        <f ca="1">ROWS($O$4:O505)/COUNT($N$4:$N$1003)</f>
        <v>0.502</v>
      </c>
    </row>
    <row r="506" spans="1:15" hidden="1" x14ac:dyDescent="0.3">
      <c r="A506" s="84">
        <f t="shared" ca="1" si="56"/>
        <v>49.775388873781793</v>
      </c>
      <c r="B506" s="99">
        <f t="shared" ca="1" si="56"/>
        <v>37.229269754838455</v>
      </c>
      <c r="C506" s="99">
        <f t="shared" ca="1" si="56"/>
        <v>52.671196157324751</v>
      </c>
      <c r="D506" s="84">
        <f t="shared" ca="1" si="56"/>
        <v>40.847454955181696</v>
      </c>
      <c r="E506" s="100">
        <f t="shared" ca="1" si="57"/>
        <v>29.996177325000374</v>
      </c>
      <c r="F506" s="11">
        <f t="shared" ca="1" si="58"/>
        <v>52.671196157324751</v>
      </c>
      <c r="G506" s="11">
        <f t="shared" ca="1" si="59"/>
        <v>89.900465912163213</v>
      </c>
      <c r="H506" s="11">
        <f t="shared" ca="1" si="60"/>
        <v>93.518651112506447</v>
      </c>
      <c r="I506" s="11">
        <f t="shared" ca="1" si="61"/>
        <v>93.518651112506447</v>
      </c>
      <c r="J506" s="11">
        <f t="shared" ca="1" si="62"/>
        <v>123.51482843750682</v>
      </c>
      <c r="K506" s="11"/>
      <c r="L506" s="11"/>
      <c r="M506" s="11"/>
      <c r="N506" s="101">
        <f ca="1">SMALL($J$4:$J$1003,ROWS($J$4:J506))</f>
        <v>134.0733990378821</v>
      </c>
      <c r="O506" s="3">
        <f ca="1">ROWS($O$4:O506)/COUNT($N$4:$N$1003)</f>
        <v>0.503</v>
      </c>
    </row>
    <row r="507" spans="1:15" hidden="1" x14ac:dyDescent="0.3">
      <c r="A507" s="84">
        <f t="shared" ca="1" si="56"/>
        <v>53.456325976036531</v>
      </c>
      <c r="B507" s="99">
        <f t="shared" ca="1" si="56"/>
        <v>45.748401555575541</v>
      </c>
      <c r="C507" s="99">
        <f t="shared" ca="1" si="56"/>
        <v>41.506440554164094</v>
      </c>
      <c r="D507" s="84">
        <f t="shared" ca="1" si="56"/>
        <v>39.945177440280304</v>
      </c>
      <c r="E507" s="100">
        <f t="shared" ca="1" si="57"/>
        <v>26.842803876243856</v>
      </c>
      <c r="F507" s="11">
        <f t="shared" ca="1" si="58"/>
        <v>53.456325976036531</v>
      </c>
      <c r="G507" s="11">
        <f t="shared" ca="1" si="59"/>
        <v>99.204727531612065</v>
      </c>
      <c r="H507" s="11">
        <f t="shared" ca="1" si="60"/>
        <v>93.401503416316842</v>
      </c>
      <c r="I507" s="11">
        <f t="shared" ca="1" si="61"/>
        <v>99.204727531612065</v>
      </c>
      <c r="J507" s="11">
        <f t="shared" ca="1" si="62"/>
        <v>126.04753140785593</v>
      </c>
      <c r="K507" s="11"/>
      <c r="L507" s="11"/>
      <c r="M507" s="11"/>
      <c r="N507" s="101">
        <f ca="1">SMALL($J$4:$J$1003,ROWS($J$4:J507))</f>
        <v>134.09042470354353</v>
      </c>
      <c r="O507" s="3">
        <f ca="1">ROWS($O$4:O507)/COUNT($N$4:$N$1003)</f>
        <v>0.504</v>
      </c>
    </row>
    <row r="508" spans="1:15" hidden="1" x14ac:dyDescent="0.3">
      <c r="A508" s="84">
        <f t="shared" ca="1" si="56"/>
        <v>26.969829560810158</v>
      </c>
      <c r="B508" s="99">
        <f t="shared" ca="1" si="56"/>
        <v>52.014969513335451</v>
      </c>
      <c r="C508" s="99">
        <f t="shared" ca="1" si="56"/>
        <v>35.985492900211185</v>
      </c>
      <c r="D508" s="84">
        <f t="shared" ca="1" si="56"/>
        <v>46.352636640017138</v>
      </c>
      <c r="E508" s="100">
        <f t="shared" ca="1" si="57"/>
        <v>53.411763829145436</v>
      </c>
      <c r="F508" s="11">
        <f t="shared" ca="1" si="58"/>
        <v>35.985492900211185</v>
      </c>
      <c r="G508" s="11">
        <f t="shared" ca="1" si="59"/>
        <v>88.000462413546643</v>
      </c>
      <c r="H508" s="11">
        <f t="shared" ca="1" si="60"/>
        <v>82.338129540228323</v>
      </c>
      <c r="I508" s="11">
        <f t="shared" ca="1" si="61"/>
        <v>88.000462413546643</v>
      </c>
      <c r="J508" s="11">
        <f t="shared" ca="1" si="62"/>
        <v>141.41222624269207</v>
      </c>
      <c r="K508" s="11"/>
      <c r="L508" s="11"/>
      <c r="M508" s="11"/>
      <c r="N508" s="101">
        <f ca="1">SMALL($J$4:$J$1003,ROWS($J$4:J508))</f>
        <v>134.09686601384408</v>
      </c>
      <c r="O508" s="3">
        <f ca="1">ROWS($O$4:O508)/COUNT($N$4:$N$1003)</f>
        <v>0.505</v>
      </c>
    </row>
    <row r="509" spans="1:15" hidden="1" x14ac:dyDescent="0.3">
      <c r="A509" s="84">
        <f t="shared" ca="1" si="56"/>
        <v>42.832670445045039</v>
      </c>
      <c r="B509" s="99">
        <f t="shared" ca="1" si="56"/>
        <v>45.599262623120417</v>
      </c>
      <c r="C509" s="99">
        <f t="shared" ca="1" si="56"/>
        <v>28.126106862777277</v>
      </c>
      <c r="D509" s="84">
        <f t="shared" ca="1" si="56"/>
        <v>34.502305598935294</v>
      </c>
      <c r="E509" s="100">
        <f t="shared" ca="1" si="57"/>
        <v>34.508717868842851</v>
      </c>
      <c r="F509" s="11">
        <f t="shared" ca="1" si="58"/>
        <v>42.832670445045039</v>
      </c>
      <c r="G509" s="11">
        <f t="shared" ca="1" si="59"/>
        <v>88.431933068165449</v>
      </c>
      <c r="H509" s="11">
        <f t="shared" ca="1" si="60"/>
        <v>77.334976043980333</v>
      </c>
      <c r="I509" s="11">
        <f t="shared" ca="1" si="61"/>
        <v>88.431933068165449</v>
      </c>
      <c r="J509" s="11">
        <f t="shared" ca="1" si="62"/>
        <v>122.9406509370083</v>
      </c>
      <c r="K509" s="11"/>
      <c r="L509" s="11"/>
      <c r="M509" s="11"/>
      <c r="N509" s="101">
        <f ca="1">SMALL($J$4:$J$1003,ROWS($J$4:J509))</f>
        <v>134.12243586473619</v>
      </c>
      <c r="O509" s="3">
        <f ca="1">ROWS($O$4:O509)/COUNT($N$4:$N$1003)</f>
        <v>0.50600000000000001</v>
      </c>
    </row>
    <row r="510" spans="1:15" hidden="1" x14ac:dyDescent="0.3">
      <c r="A510" s="84">
        <f t="shared" ca="1" si="56"/>
        <v>24.172340798530101</v>
      </c>
      <c r="B510" s="99">
        <f t="shared" ca="1" si="56"/>
        <v>34.926118509520222</v>
      </c>
      <c r="C510" s="99">
        <f t="shared" ca="1" si="56"/>
        <v>55.377702192976145</v>
      </c>
      <c r="D510" s="84">
        <f t="shared" ca="1" si="56"/>
        <v>52.952212127371958</v>
      </c>
      <c r="E510" s="100">
        <f t="shared" ca="1" si="57"/>
        <v>46.119552000510495</v>
      </c>
      <c r="F510" s="11">
        <f t="shared" ca="1" si="58"/>
        <v>55.377702192976145</v>
      </c>
      <c r="G510" s="11">
        <f t="shared" ca="1" si="59"/>
        <v>90.303820702496367</v>
      </c>
      <c r="H510" s="11">
        <f t="shared" ca="1" si="60"/>
        <v>108.32991432034811</v>
      </c>
      <c r="I510" s="11">
        <f t="shared" ca="1" si="61"/>
        <v>108.32991432034811</v>
      </c>
      <c r="J510" s="11">
        <f t="shared" ca="1" si="62"/>
        <v>154.44946632085862</v>
      </c>
      <c r="K510" s="11"/>
      <c r="L510" s="11"/>
      <c r="M510" s="11"/>
      <c r="N510" s="101">
        <f ca="1">SMALL($J$4:$J$1003,ROWS($J$4:J510))</f>
        <v>134.12777010276676</v>
      </c>
      <c r="O510" s="3">
        <f ca="1">ROWS($O$4:O510)/COUNT($N$4:$N$1003)</f>
        <v>0.50700000000000001</v>
      </c>
    </row>
    <row r="511" spans="1:15" hidden="1" x14ac:dyDescent="0.3">
      <c r="A511" s="84">
        <f t="shared" ca="1" si="56"/>
        <v>38.103527981503618</v>
      </c>
      <c r="B511" s="99">
        <f t="shared" ca="1" si="56"/>
        <v>57.174148581647103</v>
      </c>
      <c r="C511" s="99">
        <f t="shared" ca="1" si="56"/>
        <v>47.391985801473389</v>
      </c>
      <c r="D511" s="84">
        <f t="shared" ca="1" si="56"/>
        <v>32.320062824247621</v>
      </c>
      <c r="E511" s="100">
        <f t="shared" ca="1" si="57"/>
        <v>31.154707500537867</v>
      </c>
      <c r="F511" s="11">
        <f t="shared" ca="1" si="58"/>
        <v>47.391985801473389</v>
      </c>
      <c r="G511" s="11">
        <f t="shared" ca="1" si="59"/>
        <v>104.5661343831205</v>
      </c>
      <c r="H511" s="11">
        <f t="shared" ca="1" si="60"/>
        <v>79.71204862572101</v>
      </c>
      <c r="I511" s="11">
        <f t="shared" ca="1" si="61"/>
        <v>104.5661343831205</v>
      </c>
      <c r="J511" s="11">
        <f t="shared" ca="1" si="62"/>
        <v>135.72084188365835</v>
      </c>
      <c r="K511" s="11"/>
      <c r="L511" s="11"/>
      <c r="M511" s="11"/>
      <c r="N511" s="101">
        <f ca="1">SMALL($J$4:$J$1003,ROWS($J$4:J511))</f>
        <v>134.13872808644891</v>
      </c>
      <c r="O511" s="3">
        <f ca="1">ROWS($O$4:O511)/COUNT($N$4:$N$1003)</f>
        <v>0.50800000000000001</v>
      </c>
    </row>
    <row r="512" spans="1:15" hidden="1" x14ac:dyDescent="0.3">
      <c r="A512" s="84">
        <f t="shared" ca="1" si="56"/>
        <v>23.337636945008803</v>
      </c>
      <c r="B512" s="99">
        <f t="shared" ca="1" si="56"/>
        <v>49.501784940250069</v>
      </c>
      <c r="C512" s="99">
        <f t="shared" ca="1" si="56"/>
        <v>51.235703230748761</v>
      </c>
      <c r="D512" s="84">
        <f t="shared" ca="1" si="56"/>
        <v>42.596173381822894</v>
      </c>
      <c r="E512" s="100">
        <f t="shared" ca="1" si="57"/>
        <v>23.528912894172564</v>
      </c>
      <c r="F512" s="11">
        <f t="shared" ca="1" si="58"/>
        <v>51.235703230748761</v>
      </c>
      <c r="G512" s="11">
        <f t="shared" ca="1" si="59"/>
        <v>100.73748817099883</v>
      </c>
      <c r="H512" s="11">
        <f t="shared" ca="1" si="60"/>
        <v>93.831876612571648</v>
      </c>
      <c r="I512" s="11">
        <f t="shared" ca="1" si="61"/>
        <v>100.73748817099883</v>
      </c>
      <c r="J512" s="11">
        <f t="shared" ca="1" si="62"/>
        <v>124.26640106517139</v>
      </c>
      <c r="K512" s="11"/>
      <c r="L512" s="11"/>
      <c r="M512" s="11"/>
      <c r="N512" s="101">
        <f ca="1">SMALL($J$4:$J$1003,ROWS($J$4:J512))</f>
        <v>134.16438145850137</v>
      </c>
      <c r="O512" s="3">
        <f ca="1">ROWS($O$4:O512)/COUNT($N$4:$N$1003)</f>
        <v>0.50900000000000001</v>
      </c>
    </row>
    <row r="513" spans="1:15" hidden="1" x14ac:dyDescent="0.3">
      <c r="A513" s="84">
        <f t="shared" ca="1" si="56"/>
        <v>57.116550580076442</v>
      </c>
      <c r="B513" s="99">
        <f t="shared" ca="1" si="56"/>
        <v>26.623934738691979</v>
      </c>
      <c r="C513" s="99">
        <f t="shared" ca="1" si="56"/>
        <v>54.232498494884609</v>
      </c>
      <c r="D513" s="84">
        <f t="shared" ca="1" si="56"/>
        <v>39.751709852887736</v>
      </c>
      <c r="E513" s="100">
        <f t="shared" ca="1" si="57"/>
        <v>56.169770594042362</v>
      </c>
      <c r="F513" s="11">
        <f t="shared" ca="1" si="58"/>
        <v>57.116550580076442</v>
      </c>
      <c r="G513" s="11">
        <f t="shared" ca="1" si="59"/>
        <v>83.740485318768421</v>
      </c>
      <c r="H513" s="11">
        <f t="shared" ca="1" si="60"/>
        <v>96.868260432964178</v>
      </c>
      <c r="I513" s="11">
        <f t="shared" ca="1" si="61"/>
        <v>96.868260432964178</v>
      </c>
      <c r="J513" s="11">
        <f t="shared" ca="1" si="62"/>
        <v>153.03803102700653</v>
      </c>
      <c r="K513" s="11"/>
      <c r="L513" s="11"/>
      <c r="M513" s="11"/>
      <c r="N513" s="101">
        <f ca="1">SMALL($J$4:$J$1003,ROWS($J$4:J513))</f>
        <v>134.19057520946509</v>
      </c>
      <c r="O513" s="3">
        <f ca="1">ROWS($O$4:O513)/COUNT($N$4:$N$1003)</f>
        <v>0.51</v>
      </c>
    </row>
    <row r="514" spans="1:15" hidden="1" x14ac:dyDescent="0.3">
      <c r="A514" s="84">
        <f t="shared" ca="1" si="56"/>
        <v>43.8631615199197</v>
      </c>
      <c r="B514" s="99">
        <f t="shared" ca="1" si="56"/>
        <v>47.677522799745489</v>
      </c>
      <c r="C514" s="99">
        <f t="shared" ca="1" si="56"/>
        <v>28.363993715763961</v>
      </c>
      <c r="D514" s="84">
        <f t="shared" ca="1" si="56"/>
        <v>58.082819439003089</v>
      </c>
      <c r="E514" s="100">
        <f t="shared" ca="1" si="57"/>
        <v>22.346314809319686</v>
      </c>
      <c r="F514" s="11">
        <f t="shared" ca="1" si="58"/>
        <v>43.8631615199197</v>
      </c>
      <c r="G514" s="11">
        <f t="shared" ca="1" si="59"/>
        <v>91.540684319665189</v>
      </c>
      <c r="H514" s="11">
        <f t="shared" ca="1" si="60"/>
        <v>101.94598095892279</v>
      </c>
      <c r="I514" s="11">
        <f t="shared" ca="1" si="61"/>
        <v>101.94598095892279</v>
      </c>
      <c r="J514" s="11">
        <f t="shared" ca="1" si="62"/>
        <v>124.29229576824247</v>
      </c>
      <c r="K514" s="11"/>
      <c r="L514" s="11"/>
      <c r="M514" s="11"/>
      <c r="N514" s="101">
        <f ca="1">SMALL($J$4:$J$1003,ROWS($J$4:J514))</f>
        <v>134.288493247693</v>
      </c>
      <c r="O514" s="3">
        <f ca="1">ROWS($O$4:O514)/COUNT($N$4:$N$1003)</f>
        <v>0.51100000000000001</v>
      </c>
    </row>
    <row r="515" spans="1:15" hidden="1" x14ac:dyDescent="0.3">
      <c r="A515" s="84">
        <f t="shared" ca="1" si="56"/>
        <v>37.058780893574372</v>
      </c>
      <c r="B515" s="99">
        <f t="shared" ca="1" si="56"/>
        <v>53.275587864873557</v>
      </c>
      <c r="C515" s="99">
        <f t="shared" ca="1" si="56"/>
        <v>40.513213147980764</v>
      </c>
      <c r="D515" s="84">
        <f t="shared" ca="1" si="56"/>
        <v>43.073519019126095</v>
      </c>
      <c r="E515" s="100">
        <f t="shared" ca="1" si="57"/>
        <v>20.162810141203433</v>
      </c>
      <c r="F515" s="11">
        <f t="shared" ca="1" si="58"/>
        <v>40.513213147980764</v>
      </c>
      <c r="G515" s="11">
        <f t="shared" ca="1" si="59"/>
        <v>93.788801012854321</v>
      </c>
      <c r="H515" s="11">
        <f t="shared" ca="1" si="60"/>
        <v>83.586732167106859</v>
      </c>
      <c r="I515" s="11">
        <f t="shared" ca="1" si="61"/>
        <v>93.788801012854321</v>
      </c>
      <c r="J515" s="11">
        <f t="shared" ca="1" si="62"/>
        <v>113.95161115405776</v>
      </c>
      <c r="K515" s="11"/>
      <c r="L515" s="11"/>
      <c r="M515" s="11"/>
      <c r="N515" s="101">
        <f ca="1">SMALL($J$4:$J$1003,ROWS($J$4:J515))</f>
        <v>134.30067305532992</v>
      </c>
      <c r="O515" s="3">
        <f ca="1">ROWS($O$4:O515)/COUNT($N$4:$N$1003)</f>
        <v>0.51200000000000001</v>
      </c>
    </row>
    <row r="516" spans="1:15" hidden="1" x14ac:dyDescent="0.3">
      <c r="A516" s="84">
        <f t="shared" ca="1" si="56"/>
        <v>59.781150297834415</v>
      </c>
      <c r="B516" s="99">
        <f t="shared" ca="1" si="56"/>
        <v>47.994307749916445</v>
      </c>
      <c r="C516" s="99">
        <f t="shared" ca="1" si="56"/>
        <v>59.353799460637447</v>
      </c>
      <c r="D516" s="84">
        <f t="shared" ref="D516" ca="1" si="63">D$1+(D$2-D$1)*RAND()</f>
        <v>36.02109012074213</v>
      </c>
      <c r="E516" s="100">
        <f t="shared" ca="1" si="57"/>
        <v>32.992057796041564</v>
      </c>
      <c r="F516" s="11">
        <f t="shared" ca="1" si="58"/>
        <v>59.781150297834415</v>
      </c>
      <c r="G516" s="11">
        <f t="shared" ca="1" si="59"/>
        <v>107.77545804775086</v>
      </c>
      <c r="H516" s="11">
        <f t="shared" ca="1" si="60"/>
        <v>95.802240418576545</v>
      </c>
      <c r="I516" s="11">
        <f t="shared" ca="1" si="61"/>
        <v>107.77545804775086</v>
      </c>
      <c r="J516" s="11">
        <f t="shared" ca="1" si="62"/>
        <v>140.76751584379241</v>
      </c>
      <c r="K516" s="11"/>
      <c r="L516" s="11"/>
      <c r="M516" s="11"/>
      <c r="N516" s="101">
        <f ca="1">SMALL($J$4:$J$1003,ROWS($J$4:J516))</f>
        <v>134.30148026838629</v>
      </c>
      <c r="O516" s="3">
        <f ca="1">ROWS($O$4:O516)/COUNT($N$4:$N$1003)</f>
        <v>0.51300000000000001</v>
      </c>
    </row>
    <row r="517" spans="1:15" hidden="1" x14ac:dyDescent="0.3">
      <c r="A517" s="84">
        <f t="shared" ref="A517:D580" ca="1" si="64">A$1+(A$2-A$1)*RAND()</f>
        <v>21.197260948712934</v>
      </c>
      <c r="B517" s="99">
        <f t="shared" ca="1" si="64"/>
        <v>48.165354521889739</v>
      </c>
      <c r="C517" s="99">
        <f t="shared" ca="1" si="64"/>
        <v>34.144365783704139</v>
      </c>
      <c r="D517" s="84">
        <f t="shared" ca="1" si="64"/>
        <v>35.596879244612467</v>
      </c>
      <c r="E517" s="100">
        <f t="shared" ref="E517:E580" ca="1" si="65">E$1+(E$2-E$1)*RAND()</f>
        <v>49.879237089578496</v>
      </c>
      <c r="F517" s="11">
        <f t="shared" ref="F517:F580" ca="1" si="66">MAX(A517,C517)</f>
        <v>34.144365783704139</v>
      </c>
      <c r="G517" s="11">
        <f t="shared" ref="G517:G580" ca="1" si="67">F517+B517</f>
        <v>82.309720305593885</v>
      </c>
      <c r="H517" s="11">
        <f t="shared" ref="H517:H580" ca="1" si="68">F517+D517</f>
        <v>69.741245028316598</v>
      </c>
      <c r="I517" s="11">
        <f t="shared" ref="I517:I580" ca="1" si="69">MAX(G517:H517)</f>
        <v>82.309720305593885</v>
      </c>
      <c r="J517" s="11">
        <f t="shared" ref="J517:J580" ca="1" si="70">I517+E517</f>
        <v>132.18895739517239</v>
      </c>
      <c r="K517" s="11"/>
      <c r="L517" s="11"/>
      <c r="M517" s="11"/>
      <c r="N517" s="101">
        <f ca="1">SMALL($J$4:$J$1003,ROWS($J$4:J517))</f>
        <v>134.34871117378279</v>
      </c>
      <c r="O517" s="3">
        <f ca="1">ROWS($O$4:O517)/COUNT($N$4:$N$1003)</f>
        <v>0.51400000000000001</v>
      </c>
    </row>
    <row r="518" spans="1:15" hidden="1" x14ac:dyDescent="0.3">
      <c r="A518" s="84">
        <f t="shared" ca="1" si="64"/>
        <v>55.012897293973843</v>
      </c>
      <c r="B518" s="99">
        <f t="shared" ca="1" si="64"/>
        <v>30.617474095305358</v>
      </c>
      <c r="C518" s="99">
        <f t="shared" ca="1" si="64"/>
        <v>57.247657753518176</v>
      </c>
      <c r="D518" s="84">
        <f t="shared" ca="1" si="64"/>
        <v>43.892461957986981</v>
      </c>
      <c r="E518" s="100">
        <f t="shared" ca="1" si="65"/>
        <v>29.271275657370076</v>
      </c>
      <c r="F518" s="11">
        <f t="shared" ca="1" si="66"/>
        <v>57.247657753518176</v>
      </c>
      <c r="G518" s="11">
        <f t="shared" ca="1" si="67"/>
        <v>87.865131848823538</v>
      </c>
      <c r="H518" s="11">
        <f t="shared" ca="1" si="68"/>
        <v>101.14011971150515</v>
      </c>
      <c r="I518" s="11">
        <f t="shared" ca="1" si="69"/>
        <v>101.14011971150515</v>
      </c>
      <c r="J518" s="11">
        <f t="shared" ca="1" si="70"/>
        <v>130.41139536887522</v>
      </c>
      <c r="K518" s="11"/>
      <c r="L518" s="11"/>
      <c r="M518" s="11"/>
      <c r="N518" s="101">
        <f ca="1">SMALL($J$4:$J$1003,ROWS($J$4:J518))</f>
        <v>134.34998012784155</v>
      </c>
      <c r="O518" s="3">
        <f ca="1">ROWS($O$4:O518)/COUNT($N$4:$N$1003)</f>
        <v>0.51500000000000001</v>
      </c>
    </row>
    <row r="519" spans="1:15" hidden="1" x14ac:dyDescent="0.3">
      <c r="A519" s="84">
        <f t="shared" ca="1" si="64"/>
        <v>52.066070986226649</v>
      </c>
      <c r="B519" s="99">
        <f t="shared" ca="1" si="64"/>
        <v>59.926801947491072</v>
      </c>
      <c r="C519" s="99">
        <f t="shared" ca="1" si="64"/>
        <v>36.363496481656846</v>
      </c>
      <c r="D519" s="84">
        <f t="shared" ca="1" si="64"/>
        <v>54.128957840912257</v>
      </c>
      <c r="E519" s="100">
        <f t="shared" ca="1" si="65"/>
        <v>55.077785469564162</v>
      </c>
      <c r="F519" s="11">
        <f t="shared" ca="1" si="66"/>
        <v>52.066070986226649</v>
      </c>
      <c r="G519" s="11">
        <f t="shared" ca="1" si="67"/>
        <v>111.99287293371772</v>
      </c>
      <c r="H519" s="11">
        <f t="shared" ca="1" si="68"/>
        <v>106.19502882713891</v>
      </c>
      <c r="I519" s="11">
        <f t="shared" ca="1" si="69"/>
        <v>111.99287293371772</v>
      </c>
      <c r="J519" s="11">
        <f t="shared" ca="1" si="70"/>
        <v>167.07065840328187</v>
      </c>
      <c r="K519" s="11"/>
      <c r="L519" s="11"/>
      <c r="M519" s="11"/>
      <c r="N519" s="101">
        <f ca="1">SMALL($J$4:$J$1003,ROWS($J$4:J519))</f>
        <v>134.35392753255309</v>
      </c>
      <c r="O519" s="3">
        <f ca="1">ROWS($O$4:O519)/COUNT($N$4:$N$1003)</f>
        <v>0.51600000000000001</v>
      </c>
    </row>
    <row r="520" spans="1:15" hidden="1" x14ac:dyDescent="0.3">
      <c r="A520" s="84">
        <f t="shared" ca="1" si="64"/>
        <v>47.722133149846186</v>
      </c>
      <c r="B520" s="99">
        <f t="shared" ca="1" si="64"/>
        <v>28.955828302540287</v>
      </c>
      <c r="C520" s="99">
        <f t="shared" ca="1" si="64"/>
        <v>47.596482716710746</v>
      </c>
      <c r="D520" s="84">
        <f t="shared" ca="1" si="64"/>
        <v>27.046982465017223</v>
      </c>
      <c r="E520" s="100">
        <f t="shared" ca="1" si="65"/>
        <v>31.990410212779889</v>
      </c>
      <c r="F520" s="11">
        <f t="shared" ca="1" si="66"/>
        <v>47.722133149846186</v>
      </c>
      <c r="G520" s="11">
        <f t="shared" ca="1" si="67"/>
        <v>76.677961452386469</v>
      </c>
      <c r="H520" s="11">
        <f t="shared" ca="1" si="68"/>
        <v>74.769115614863409</v>
      </c>
      <c r="I520" s="11">
        <f t="shared" ca="1" si="69"/>
        <v>76.677961452386469</v>
      </c>
      <c r="J520" s="11">
        <f t="shared" ca="1" si="70"/>
        <v>108.66837166516636</v>
      </c>
      <c r="K520" s="11"/>
      <c r="L520" s="11"/>
      <c r="M520" s="11"/>
      <c r="N520" s="101">
        <f ca="1">SMALL($J$4:$J$1003,ROWS($J$4:J520))</f>
        <v>134.41623771462014</v>
      </c>
      <c r="O520" s="3">
        <f ca="1">ROWS($O$4:O520)/COUNT($N$4:$N$1003)</f>
        <v>0.51700000000000002</v>
      </c>
    </row>
    <row r="521" spans="1:15" hidden="1" x14ac:dyDescent="0.3">
      <c r="A521" s="84">
        <f t="shared" ca="1" si="64"/>
        <v>37.922402871565787</v>
      </c>
      <c r="B521" s="99">
        <f t="shared" ca="1" si="64"/>
        <v>30.239181263865063</v>
      </c>
      <c r="C521" s="99">
        <f t="shared" ca="1" si="64"/>
        <v>39.316028361422795</v>
      </c>
      <c r="D521" s="84">
        <f t="shared" ca="1" si="64"/>
        <v>49.956643499403626</v>
      </c>
      <c r="E521" s="100">
        <f t="shared" ca="1" si="65"/>
        <v>38.40461621558984</v>
      </c>
      <c r="F521" s="11">
        <f t="shared" ca="1" si="66"/>
        <v>39.316028361422795</v>
      </c>
      <c r="G521" s="11">
        <f t="shared" ca="1" si="67"/>
        <v>69.555209625287858</v>
      </c>
      <c r="H521" s="11">
        <f t="shared" ca="1" si="68"/>
        <v>89.272671860826421</v>
      </c>
      <c r="I521" s="11">
        <f t="shared" ca="1" si="69"/>
        <v>89.272671860826421</v>
      </c>
      <c r="J521" s="11">
        <f t="shared" ca="1" si="70"/>
        <v>127.67728807641626</v>
      </c>
      <c r="K521" s="11"/>
      <c r="L521" s="11"/>
      <c r="M521" s="11"/>
      <c r="N521" s="101">
        <f ca="1">SMALL($J$4:$J$1003,ROWS($J$4:J521))</f>
        <v>134.45373198683831</v>
      </c>
      <c r="O521" s="3">
        <f ca="1">ROWS($O$4:O521)/COUNT($N$4:$N$1003)</f>
        <v>0.51800000000000002</v>
      </c>
    </row>
    <row r="522" spans="1:15" hidden="1" x14ac:dyDescent="0.3">
      <c r="A522" s="84">
        <f t="shared" ca="1" si="64"/>
        <v>34.957577426542201</v>
      </c>
      <c r="B522" s="99">
        <f t="shared" ca="1" si="64"/>
        <v>45.09492655040232</v>
      </c>
      <c r="C522" s="99">
        <f t="shared" ca="1" si="64"/>
        <v>46.395956760013114</v>
      </c>
      <c r="D522" s="84">
        <f t="shared" ca="1" si="64"/>
        <v>59.492693213029838</v>
      </c>
      <c r="E522" s="100">
        <f t="shared" ca="1" si="65"/>
        <v>41.03764957115434</v>
      </c>
      <c r="F522" s="11">
        <f t="shared" ca="1" si="66"/>
        <v>46.395956760013114</v>
      </c>
      <c r="G522" s="11">
        <f t="shared" ca="1" si="67"/>
        <v>91.490883310415427</v>
      </c>
      <c r="H522" s="11">
        <f t="shared" ca="1" si="68"/>
        <v>105.88864997304296</v>
      </c>
      <c r="I522" s="11">
        <f t="shared" ca="1" si="69"/>
        <v>105.88864997304296</v>
      </c>
      <c r="J522" s="11">
        <f t="shared" ca="1" si="70"/>
        <v>146.92629954419729</v>
      </c>
      <c r="K522" s="11"/>
      <c r="L522" s="11"/>
      <c r="M522" s="11"/>
      <c r="N522" s="101">
        <f ca="1">SMALL($J$4:$J$1003,ROWS($J$4:J522))</f>
        <v>134.45455851216559</v>
      </c>
      <c r="O522" s="3">
        <f ca="1">ROWS($O$4:O522)/COUNT($N$4:$N$1003)</f>
        <v>0.51900000000000002</v>
      </c>
    </row>
    <row r="523" spans="1:15" hidden="1" x14ac:dyDescent="0.3">
      <c r="A523" s="84">
        <f t="shared" ca="1" si="64"/>
        <v>30.154885482201813</v>
      </c>
      <c r="B523" s="99">
        <f t="shared" ca="1" si="64"/>
        <v>43.49784123165329</v>
      </c>
      <c r="C523" s="99">
        <f t="shared" ca="1" si="64"/>
        <v>39.920049843022674</v>
      </c>
      <c r="D523" s="84">
        <f t="shared" ca="1" si="64"/>
        <v>47.740333387931244</v>
      </c>
      <c r="E523" s="100">
        <f t="shared" ca="1" si="65"/>
        <v>33.089133306626017</v>
      </c>
      <c r="F523" s="11">
        <f t="shared" ca="1" si="66"/>
        <v>39.920049843022674</v>
      </c>
      <c r="G523" s="11">
        <f t="shared" ca="1" si="67"/>
        <v>83.417891074675964</v>
      </c>
      <c r="H523" s="11">
        <f t="shared" ca="1" si="68"/>
        <v>87.660383230953926</v>
      </c>
      <c r="I523" s="11">
        <f t="shared" ca="1" si="69"/>
        <v>87.660383230953926</v>
      </c>
      <c r="J523" s="11">
        <f t="shared" ca="1" si="70"/>
        <v>120.74951653757995</v>
      </c>
      <c r="K523" s="11"/>
      <c r="L523" s="11"/>
      <c r="M523" s="11"/>
      <c r="N523" s="101">
        <f ca="1">SMALL($J$4:$J$1003,ROWS($J$4:J523))</f>
        <v>134.46005221632186</v>
      </c>
      <c r="O523" s="3">
        <f ca="1">ROWS($O$4:O523)/COUNT($N$4:$N$1003)</f>
        <v>0.52</v>
      </c>
    </row>
    <row r="524" spans="1:15" hidden="1" x14ac:dyDescent="0.3">
      <c r="A524" s="84">
        <f t="shared" ca="1" si="64"/>
        <v>23.444348493623171</v>
      </c>
      <c r="B524" s="99">
        <f t="shared" ca="1" si="64"/>
        <v>41.667219790527625</v>
      </c>
      <c r="C524" s="99">
        <f t="shared" ca="1" si="64"/>
        <v>40.18423908451215</v>
      </c>
      <c r="D524" s="84">
        <f t="shared" ca="1" si="64"/>
        <v>45.967960739085605</v>
      </c>
      <c r="E524" s="100">
        <f t="shared" ca="1" si="65"/>
        <v>26.743689271840999</v>
      </c>
      <c r="F524" s="11">
        <f t="shared" ca="1" si="66"/>
        <v>40.18423908451215</v>
      </c>
      <c r="G524" s="11">
        <f t="shared" ca="1" si="67"/>
        <v>81.851458875039782</v>
      </c>
      <c r="H524" s="11">
        <f t="shared" ca="1" si="68"/>
        <v>86.152199823597755</v>
      </c>
      <c r="I524" s="11">
        <f t="shared" ca="1" si="69"/>
        <v>86.152199823597755</v>
      </c>
      <c r="J524" s="11">
        <f t="shared" ca="1" si="70"/>
        <v>112.89588909543875</v>
      </c>
      <c r="K524" s="11"/>
      <c r="L524" s="11"/>
      <c r="M524" s="11"/>
      <c r="N524" s="101">
        <f ca="1">SMALL($J$4:$J$1003,ROWS($J$4:J524))</f>
        <v>134.4766534094714</v>
      </c>
      <c r="O524" s="3">
        <f ca="1">ROWS($O$4:O524)/COUNT($N$4:$N$1003)</f>
        <v>0.52100000000000002</v>
      </c>
    </row>
    <row r="525" spans="1:15" hidden="1" x14ac:dyDescent="0.3">
      <c r="A525" s="84">
        <f t="shared" ca="1" si="64"/>
        <v>36.975367580984852</v>
      </c>
      <c r="B525" s="99">
        <f t="shared" ca="1" si="64"/>
        <v>31.802559566075765</v>
      </c>
      <c r="C525" s="99">
        <f t="shared" ca="1" si="64"/>
        <v>48.13401092004932</v>
      </c>
      <c r="D525" s="84">
        <f t="shared" ca="1" si="64"/>
        <v>40.752667240214606</v>
      </c>
      <c r="E525" s="100">
        <f t="shared" ca="1" si="65"/>
        <v>45.186720877618178</v>
      </c>
      <c r="F525" s="11">
        <f t="shared" ca="1" si="66"/>
        <v>48.13401092004932</v>
      </c>
      <c r="G525" s="11">
        <f t="shared" ca="1" si="67"/>
        <v>79.936570486125078</v>
      </c>
      <c r="H525" s="11">
        <f t="shared" ca="1" si="68"/>
        <v>88.886678160263926</v>
      </c>
      <c r="I525" s="11">
        <f t="shared" ca="1" si="69"/>
        <v>88.886678160263926</v>
      </c>
      <c r="J525" s="11">
        <f t="shared" ca="1" si="70"/>
        <v>134.0733990378821</v>
      </c>
      <c r="K525" s="11"/>
      <c r="L525" s="11"/>
      <c r="M525" s="11"/>
      <c r="N525" s="101">
        <f ca="1">SMALL($J$4:$J$1003,ROWS($J$4:J525))</f>
        <v>134.47700693025465</v>
      </c>
      <c r="O525" s="3">
        <f ca="1">ROWS($O$4:O525)/COUNT($N$4:$N$1003)</f>
        <v>0.52200000000000002</v>
      </c>
    </row>
    <row r="526" spans="1:15" hidden="1" x14ac:dyDescent="0.3">
      <c r="A526" s="84">
        <f t="shared" ca="1" si="64"/>
        <v>20.844715495163634</v>
      </c>
      <c r="B526" s="99">
        <f t="shared" ca="1" si="64"/>
        <v>36.023135527032281</v>
      </c>
      <c r="C526" s="99">
        <f t="shared" ca="1" si="64"/>
        <v>28.549525694246345</v>
      </c>
      <c r="D526" s="84">
        <f t="shared" ca="1" si="64"/>
        <v>52.434257289304512</v>
      </c>
      <c r="E526" s="100">
        <f t="shared" ca="1" si="65"/>
        <v>41.326004514578159</v>
      </c>
      <c r="F526" s="11">
        <f t="shared" ca="1" si="66"/>
        <v>28.549525694246345</v>
      </c>
      <c r="G526" s="11">
        <f t="shared" ca="1" si="67"/>
        <v>64.572661221278622</v>
      </c>
      <c r="H526" s="11">
        <f t="shared" ca="1" si="68"/>
        <v>80.983782983550853</v>
      </c>
      <c r="I526" s="11">
        <f t="shared" ca="1" si="69"/>
        <v>80.983782983550853</v>
      </c>
      <c r="J526" s="11">
        <f t="shared" ca="1" si="70"/>
        <v>122.30978749812901</v>
      </c>
      <c r="K526" s="11"/>
      <c r="L526" s="11"/>
      <c r="M526" s="11"/>
      <c r="N526" s="101">
        <f ca="1">SMALL($J$4:$J$1003,ROWS($J$4:J526))</f>
        <v>134.54419436673572</v>
      </c>
      <c r="O526" s="3">
        <f ca="1">ROWS($O$4:O526)/COUNT($N$4:$N$1003)</f>
        <v>0.52300000000000002</v>
      </c>
    </row>
    <row r="527" spans="1:15" hidden="1" x14ac:dyDescent="0.3">
      <c r="A527" s="84">
        <f t="shared" ca="1" si="64"/>
        <v>32.550701325050227</v>
      </c>
      <c r="B527" s="99">
        <f t="shared" ca="1" si="64"/>
        <v>33.042369982382397</v>
      </c>
      <c r="C527" s="99">
        <f t="shared" ca="1" si="64"/>
        <v>37.650077575474228</v>
      </c>
      <c r="D527" s="84">
        <f t="shared" ca="1" si="64"/>
        <v>47.821586942507352</v>
      </c>
      <c r="E527" s="100">
        <f t="shared" ca="1" si="65"/>
        <v>43.543237640148078</v>
      </c>
      <c r="F527" s="11">
        <f t="shared" ca="1" si="66"/>
        <v>37.650077575474228</v>
      </c>
      <c r="G527" s="11">
        <f t="shared" ca="1" si="67"/>
        <v>70.692447557856624</v>
      </c>
      <c r="H527" s="11">
        <f t="shared" ca="1" si="68"/>
        <v>85.47166451798158</v>
      </c>
      <c r="I527" s="11">
        <f t="shared" ca="1" si="69"/>
        <v>85.47166451798158</v>
      </c>
      <c r="J527" s="11">
        <f t="shared" ca="1" si="70"/>
        <v>129.01490215812964</v>
      </c>
      <c r="K527" s="11"/>
      <c r="L527" s="11"/>
      <c r="M527" s="11"/>
      <c r="N527" s="101">
        <f ca="1">SMALL($J$4:$J$1003,ROWS($J$4:J527))</f>
        <v>134.74247828414622</v>
      </c>
      <c r="O527" s="3">
        <f ca="1">ROWS($O$4:O527)/COUNT($N$4:$N$1003)</f>
        <v>0.52400000000000002</v>
      </c>
    </row>
    <row r="528" spans="1:15" hidden="1" x14ac:dyDescent="0.3">
      <c r="A528" s="84">
        <f t="shared" ca="1" si="64"/>
        <v>30.763178246352126</v>
      </c>
      <c r="B528" s="99">
        <f t="shared" ca="1" si="64"/>
        <v>23.92967329391324</v>
      </c>
      <c r="C528" s="99">
        <f t="shared" ca="1" si="64"/>
        <v>50.153148743648515</v>
      </c>
      <c r="D528" s="84">
        <f t="shared" ca="1" si="64"/>
        <v>31.986509675339079</v>
      </c>
      <c r="E528" s="100">
        <f t="shared" ca="1" si="65"/>
        <v>38.464023308185268</v>
      </c>
      <c r="F528" s="11">
        <f t="shared" ca="1" si="66"/>
        <v>50.153148743648515</v>
      </c>
      <c r="G528" s="11">
        <f t="shared" ca="1" si="67"/>
        <v>74.082822037561755</v>
      </c>
      <c r="H528" s="11">
        <f t="shared" ca="1" si="68"/>
        <v>82.139658418987594</v>
      </c>
      <c r="I528" s="11">
        <f t="shared" ca="1" si="69"/>
        <v>82.139658418987594</v>
      </c>
      <c r="J528" s="11">
        <f t="shared" ca="1" si="70"/>
        <v>120.60368172717287</v>
      </c>
      <c r="K528" s="11"/>
      <c r="L528" s="11"/>
      <c r="M528" s="11"/>
      <c r="N528" s="101">
        <f ca="1">SMALL($J$4:$J$1003,ROWS($J$4:J528))</f>
        <v>134.76601867978002</v>
      </c>
      <c r="O528" s="3">
        <f ca="1">ROWS($O$4:O528)/COUNT($N$4:$N$1003)</f>
        <v>0.52500000000000002</v>
      </c>
    </row>
    <row r="529" spans="1:15" hidden="1" x14ac:dyDescent="0.3">
      <c r="A529" s="84">
        <f t="shared" ca="1" si="64"/>
        <v>35.773619288217439</v>
      </c>
      <c r="B529" s="99">
        <f t="shared" ca="1" si="64"/>
        <v>54.499268581309046</v>
      </c>
      <c r="C529" s="99">
        <f t="shared" ca="1" si="64"/>
        <v>36.406718338188938</v>
      </c>
      <c r="D529" s="84">
        <f t="shared" ca="1" si="64"/>
        <v>35.469927796570886</v>
      </c>
      <c r="E529" s="100">
        <f t="shared" ca="1" si="65"/>
        <v>21.430139538939137</v>
      </c>
      <c r="F529" s="11">
        <f t="shared" ca="1" si="66"/>
        <v>36.406718338188938</v>
      </c>
      <c r="G529" s="11">
        <f t="shared" ca="1" si="67"/>
        <v>90.905986919497991</v>
      </c>
      <c r="H529" s="11">
        <f t="shared" ca="1" si="68"/>
        <v>71.876646134759824</v>
      </c>
      <c r="I529" s="11">
        <f t="shared" ca="1" si="69"/>
        <v>90.905986919497991</v>
      </c>
      <c r="J529" s="11">
        <f t="shared" ca="1" si="70"/>
        <v>112.33612645843712</v>
      </c>
      <c r="K529" s="11"/>
      <c r="L529" s="11"/>
      <c r="M529" s="11"/>
      <c r="N529" s="101">
        <f ca="1">SMALL($J$4:$J$1003,ROWS($J$4:J529))</f>
        <v>134.77101246239164</v>
      </c>
      <c r="O529" s="3">
        <f ca="1">ROWS($O$4:O529)/COUNT($N$4:$N$1003)</f>
        <v>0.52600000000000002</v>
      </c>
    </row>
    <row r="530" spans="1:15" hidden="1" x14ac:dyDescent="0.3">
      <c r="A530" s="84">
        <f t="shared" ca="1" si="64"/>
        <v>50.370763832853193</v>
      </c>
      <c r="B530" s="99">
        <f t="shared" ca="1" si="64"/>
        <v>35.902788853141203</v>
      </c>
      <c r="C530" s="99">
        <f t="shared" ca="1" si="64"/>
        <v>46.395679139431692</v>
      </c>
      <c r="D530" s="84">
        <f t="shared" ca="1" si="64"/>
        <v>41.065913537034056</v>
      </c>
      <c r="E530" s="100">
        <f t="shared" ca="1" si="65"/>
        <v>56.600234985215707</v>
      </c>
      <c r="F530" s="11">
        <f t="shared" ca="1" si="66"/>
        <v>50.370763832853193</v>
      </c>
      <c r="G530" s="11">
        <f t="shared" ca="1" si="67"/>
        <v>86.273552685994389</v>
      </c>
      <c r="H530" s="11">
        <f t="shared" ca="1" si="68"/>
        <v>91.436677369887249</v>
      </c>
      <c r="I530" s="11">
        <f t="shared" ca="1" si="69"/>
        <v>91.436677369887249</v>
      </c>
      <c r="J530" s="11">
        <f t="shared" ca="1" si="70"/>
        <v>148.03691235510297</v>
      </c>
      <c r="K530" s="11"/>
      <c r="L530" s="11"/>
      <c r="M530" s="11"/>
      <c r="N530" s="101">
        <f ca="1">SMALL($J$4:$J$1003,ROWS($J$4:J530))</f>
        <v>134.78595512599651</v>
      </c>
      <c r="O530" s="3">
        <f ca="1">ROWS($O$4:O530)/COUNT($N$4:$N$1003)</f>
        <v>0.52700000000000002</v>
      </c>
    </row>
    <row r="531" spans="1:15" hidden="1" x14ac:dyDescent="0.3">
      <c r="A531" s="84">
        <f t="shared" ca="1" si="64"/>
        <v>54.866862382691494</v>
      </c>
      <c r="B531" s="99">
        <f t="shared" ca="1" si="64"/>
        <v>41.639695371132078</v>
      </c>
      <c r="C531" s="99">
        <f t="shared" ca="1" si="64"/>
        <v>32.871652577666055</v>
      </c>
      <c r="D531" s="84">
        <f t="shared" ca="1" si="64"/>
        <v>54.73487331852111</v>
      </c>
      <c r="E531" s="100">
        <f t="shared" ca="1" si="65"/>
        <v>36.446085300924437</v>
      </c>
      <c r="F531" s="11">
        <f t="shared" ca="1" si="66"/>
        <v>54.866862382691494</v>
      </c>
      <c r="G531" s="11">
        <f t="shared" ca="1" si="67"/>
        <v>96.506557753823571</v>
      </c>
      <c r="H531" s="11">
        <f t="shared" ca="1" si="68"/>
        <v>109.6017357012126</v>
      </c>
      <c r="I531" s="11">
        <f t="shared" ca="1" si="69"/>
        <v>109.6017357012126</v>
      </c>
      <c r="J531" s="11">
        <f t="shared" ca="1" si="70"/>
        <v>146.04782100213703</v>
      </c>
      <c r="K531" s="11"/>
      <c r="L531" s="11"/>
      <c r="M531" s="11"/>
      <c r="N531" s="101">
        <f ca="1">SMALL($J$4:$J$1003,ROWS($J$4:J531))</f>
        <v>134.8987512276143</v>
      </c>
      <c r="O531" s="3">
        <f ca="1">ROWS($O$4:O531)/COUNT($N$4:$N$1003)</f>
        <v>0.52800000000000002</v>
      </c>
    </row>
    <row r="532" spans="1:15" hidden="1" x14ac:dyDescent="0.3">
      <c r="A532" s="84">
        <f t="shared" ca="1" si="64"/>
        <v>23.09161947026287</v>
      </c>
      <c r="B532" s="99">
        <f t="shared" ca="1" si="64"/>
        <v>28.512087125580805</v>
      </c>
      <c r="C532" s="99">
        <f t="shared" ca="1" si="64"/>
        <v>53.341671382660174</v>
      </c>
      <c r="D532" s="84">
        <f t="shared" ca="1" si="64"/>
        <v>38.771491645015487</v>
      </c>
      <c r="E532" s="100">
        <f t="shared" ca="1" si="65"/>
        <v>39.130260635944467</v>
      </c>
      <c r="F532" s="11">
        <f t="shared" ca="1" si="66"/>
        <v>53.341671382660174</v>
      </c>
      <c r="G532" s="11">
        <f t="shared" ca="1" si="67"/>
        <v>81.853758508240986</v>
      </c>
      <c r="H532" s="11">
        <f t="shared" ca="1" si="68"/>
        <v>92.113163027675654</v>
      </c>
      <c r="I532" s="11">
        <f t="shared" ca="1" si="69"/>
        <v>92.113163027675654</v>
      </c>
      <c r="J532" s="11">
        <f t="shared" ca="1" si="70"/>
        <v>131.24342366362012</v>
      </c>
      <c r="K532" s="11"/>
      <c r="L532" s="11"/>
      <c r="M532" s="11"/>
      <c r="N532" s="101">
        <f ca="1">SMALL($J$4:$J$1003,ROWS($J$4:J532))</f>
        <v>134.90920928135648</v>
      </c>
      <c r="O532" s="3">
        <f ca="1">ROWS($O$4:O532)/COUNT($N$4:$N$1003)</f>
        <v>0.52900000000000003</v>
      </c>
    </row>
    <row r="533" spans="1:15" hidden="1" x14ac:dyDescent="0.3">
      <c r="A533" s="84">
        <f t="shared" ca="1" si="64"/>
        <v>33.368805691909628</v>
      </c>
      <c r="B533" s="99">
        <f t="shared" ca="1" si="64"/>
        <v>38.177439820400636</v>
      </c>
      <c r="C533" s="99">
        <f t="shared" ca="1" si="64"/>
        <v>35.788317801836484</v>
      </c>
      <c r="D533" s="84">
        <f t="shared" ca="1" si="64"/>
        <v>57.880571334453592</v>
      </c>
      <c r="E533" s="100">
        <f t="shared" ca="1" si="65"/>
        <v>50.304850920703402</v>
      </c>
      <c r="F533" s="11">
        <f t="shared" ca="1" si="66"/>
        <v>35.788317801836484</v>
      </c>
      <c r="G533" s="11">
        <f t="shared" ca="1" si="67"/>
        <v>73.96575762223712</v>
      </c>
      <c r="H533" s="11">
        <f t="shared" ca="1" si="68"/>
        <v>93.668889136290076</v>
      </c>
      <c r="I533" s="11">
        <f t="shared" ca="1" si="69"/>
        <v>93.668889136290076</v>
      </c>
      <c r="J533" s="11">
        <f t="shared" ca="1" si="70"/>
        <v>143.97374005699348</v>
      </c>
      <c r="K533" s="11"/>
      <c r="L533" s="11"/>
      <c r="M533" s="11"/>
      <c r="N533" s="101">
        <f ca="1">SMALL($J$4:$J$1003,ROWS($J$4:J533))</f>
        <v>134.94813776618381</v>
      </c>
      <c r="O533" s="3">
        <f ca="1">ROWS($O$4:O533)/COUNT($N$4:$N$1003)</f>
        <v>0.53</v>
      </c>
    </row>
    <row r="534" spans="1:15" hidden="1" x14ac:dyDescent="0.3">
      <c r="A534" s="84">
        <f t="shared" ca="1" si="64"/>
        <v>36.762703351441345</v>
      </c>
      <c r="B534" s="99">
        <f t="shared" ca="1" si="64"/>
        <v>35.186126099156169</v>
      </c>
      <c r="C534" s="99">
        <f t="shared" ca="1" si="64"/>
        <v>26.090061330653448</v>
      </c>
      <c r="D534" s="84">
        <f t="shared" ca="1" si="64"/>
        <v>33.669136364174328</v>
      </c>
      <c r="E534" s="100">
        <f t="shared" ca="1" si="65"/>
        <v>30.723656506548448</v>
      </c>
      <c r="F534" s="11">
        <f t="shared" ca="1" si="66"/>
        <v>36.762703351441345</v>
      </c>
      <c r="G534" s="11">
        <f t="shared" ca="1" si="67"/>
        <v>71.948829450597515</v>
      </c>
      <c r="H534" s="11">
        <f t="shared" ca="1" si="68"/>
        <v>70.431839715615666</v>
      </c>
      <c r="I534" s="11">
        <f t="shared" ca="1" si="69"/>
        <v>71.948829450597515</v>
      </c>
      <c r="J534" s="11">
        <f t="shared" ca="1" si="70"/>
        <v>102.67248595714597</v>
      </c>
      <c r="K534" s="11"/>
      <c r="L534" s="11"/>
      <c r="M534" s="11"/>
      <c r="N534" s="101">
        <f ca="1">SMALL($J$4:$J$1003,ROWS($J$4:J534))</f>
        <v>135.00850645763813</v>
      </c>
      <c r="O534" s="3">
        <f ca="1">ROWS($O$4:O534)/COUNT($N$4:$N$1003)</f>
        <v>0.53100000000000003</v>
      </c>
    </row>
    <row r="535" spans="1:15" hidden="1" x14ac:dyDescent="0.3">
      <c r="A535" s="84">
        <f t="shared" ca="1" si="64"/>
        <v>31.632463407134374</v>
      </c>
      <c r="B535" s="99">
        <f t="shared" ca="1" si="64"/>
        <v>53.425816137026416</v>
      </c>
      <c r="C535" s="99">
        <f t="shared" ca="1" si="64"/>
        <v>56.508147858543936</v>
      </c>
      <c r="D535" s="84">
        <f t="shared" ca="1" si="64"/>
        <v>43.26664935693433</v>
      </c>
      <c r="E535" s="100">
        <f t="shared" ca="1" si="65"/>
        <v>44.259830174760154</v>
      </c>
      <c r="F535" s="11">
        <f t="shared" ca="1" si="66"/>
        <v>56.508147858543936</v>
      </c>
      <c r="G535" s="11">
        <f t="shared" ca="1" si="67"/>
        <v>109.93396399557035</v>
      </c>
      <c r="H535" s="11">
        <f t="shared" ca="1" si="68"/>
        <v>99.774797215478259</v>
      </c>
      <c r="I535" s="11">
        <f t="shared" ca="1" si="69"/>
        <v>109.93396399557035</v>
      </c>
      <c r="J535" s="11">
        <f t="shared" ca="1" si="70"/>
        <v>154.19379417033051</v>
      </c>
      <c r="K535" s="11"/>
      <c r="L535" s="11"/>
      <c r="M535" s="11"/>
      <c r="N535" s="101">
        <f ca="1">SMALL($J$4:$J$1003,ROWS($J$4:J535))</f>
        <v>135.14014156625424</v>
      </c>
      <c r="O535" s="3">
        <f ca="1">ROWS($O$4:O535)/COUNT($N$4:$N$1003)</f>
        <v>0.53200000000000003</v>
      </c>
    </row>
    <row r="536" spans="1:15" hidden="1" x14ac:dyDescent="0.3">
      <c r="A536" s="84">
        <f t="shared" ca="1" si="64"/>
        <v>26.983381863566386</v>
      </c>
      <c r="B536" s="99">
        <f t="shared" ca="1" si="64"/>
        <v>35.187589290571339</v>
      </c>
      <c r="C536" s="99">
        <f t="shared" ca="1" si="64"/>
        <v>53.20420117788828</v>
      </c>
      <c r="D536" s="84">
        <f t="shared" ca="1" si="64"/>
        <v>28.911883880256038</v>
      </c>
      <c r="E536" s="100">
        <f t="shared" ca="1" si="65"/>
        <v>57.589120372107494</v>
      </c>
      <c r="F536" s="11">
        <f t="shared" ca="1" si="66"/>
        <v>53.20420117788828</v>
      </c>
      <c r="G536" s="11">
        <f t="shared" ca="1" si="67"/>
        <v>88.391790468459618</v>
      </c>
      <c r="H536" s="11">
        <f t="shared" ca="1" si="68"/>
        <v>82.116085058144321</v>
      </c>
      <c r="I536" s="11">
        <f t="shared" ca="1" si="69"/>
        <v>88.391790468459618</v>
      </c>
      <c r="J536" s="11">
        <f t="shared" ca="1" si="70"/>
        <v>145.98091084056711</v>
      </c>
      <c r="K536" s="11"/>
      <c r="L536" s="11"/>
      <c r="M536" s="11"/>
      <c r="N536" s="101">
        <f ca="1">SMALL($J$4:$J$1003,ROWS($J$4:J536))</f>
        <v>135.16296956639707</v>
      </c>
      <c r="O536" s="3">
        <f ca="1">ROWS($O$4:O536)/COUNT($N$4:$N$1003)</f>
        <v>0.53300000000000003</v>
      </c>
    </row>
    <row r="537" spans="1:15" hidden="1" x14ac:dyDescent="0.3">
      <c r="A537" s="84">
        <f t="shared" ca="1" si="64"/>
        <v>54.68238134043267</v>
      </c>
      <c r="B537" s="99">
        <f t="shared" ca="1" si="64"/>
        <v>54.112741385173479</v>
      </c>
      <c r="C537" s="99">
        <f t="shared" ca="1" si="64"/>
        <v>20.012569400094936</v>
      </c>
      <c r="D537" s="84">
        <f t="shared" ca="1" si="64"/>
        <v>48.317344997454171</v>
      </c>
      <c r="E537" s="100">
        <f t="shared" ca="1" si="65"/>
        <v>40.378741379515787</v>
      </c>
      <c r="F537" s="11">
        <f t="shared" ca="1" si="66"/>
        <v>54.68238134043267</v>
      </c>
      <c r="G537" s="11">
        <f t="shared" ca="1" si="67"/>
        <v>108.79512272560615</v>
      </c>
      <c r="H537" s="11">
        <f t="shared" ca="1" si="68"/>
        <v>102.99972633788684</v>
      </c>
      <c r="I537" s="11">
        <f t="shared" ca="1" si="69"/>
        <v>108.79512272560615</v>
      </c>
      <c r="J537" s="11">
        <f t="shared" ca="1" si="70"/>
        <v>149.17386410512194</v>
      </c>
      <c r="K537" s="11"/>
      <c r="L537" s="11"/>
      <c r="M537" s="11"/>
      <c r="N537" s="101">
        <f ca="1">SMALL($J$4:$J$1003,ROWS($J$4:J537))</f>
        <v>135.20438109126707</v>
      </c>
      <c r="O537" s="3">
        <f ca="1">ROWS($O$4:O537)/COUNT($N$4:$N$1003)</f>
        <v>0.53400000000000003</v>
      </c>
    </row>
    <row r="538" spans="1:15" hidden="1" x14ac:dyDescent="0.3">
      <c r="A538" s="84">
        <f t="shared" ca="1" si="64"/>
        <v>22.265688059545312</v>
      </c>
      <c r="B538" s="99">
        <f t="shared" ca="1" si="64"/>
        <v>45.471815066714029</v>
      </c>
      <c r="C538" s="99">
        <f t="shared" ca="1" si="64"/>
        <v>49.814256884694871</v>
      </c>
      <c r="D538" s="84">
        <f t="shared" ca="1" si="64"/>
        <v>37.053179105880616</v>
      </c>
      <c r="E538" s="100">
        <f t="shared" ca="1" si="65"/>
        <v>32.171892111928997</v>
      </c>
      <c r="F538" s="11">
        <f t="shared" ca="1" si="66"/>
        <v>49.814256884694871</v>
      </c>
      <c r="G538" s="11">
        <f t="shared" ca="1" si="67"/>
        <v>95.2860719514089</v>
      </c>
      <c r="H538" s="11">
        <f t="shared" ca="1" si="68"/>
        <v>86.867435990575487</v>
      </c>
      <c r="I538" s="11">
        <f t="shared" ca="1" si="69"/>
        <v>95.2860719514089</v>
      </c>
      <c r="J538" s="11">
        <f t="shared" ca="1" si="70"/>
        <v>127.4579640633379</v>
      </c>
      <c r="K538" s="11"/>
      <c r="L538" s="11"/>
      <c r="M538" s="11"/>
      <c r="N538" s="101">
        <f ca="1">SMALL($J$4:$J$1003,ROWS($J$4:J538))</f>
        <v>135.26187488032397</v>
      </c>
      <c r="O538" s="3">
        <f ca="1">ROWS($O$4:O538)/COUNT($N$4:$N$1003)</f>
        <v>0.53500000000000003</v>
      </c>
    </row>
    <row r="539" spans="1:15" hidden="1" x14ac:dyDescent="0.3">
      <c r="A539" s="84">
        <f t="shared" ca="1" si="64"/>
        <v>52.760527805181432</v>
      </c>
      <c r="B539" s="99">
        <f t="shared" ca="1" si="64"/>
        <v>40.871825706928213</v>
      </c>
      <c r="C539" s="99">
        <f t="shared" ca="1" si="64"/>
        <v>46.797786060390649</v>
      </c>
      <c r="D539" s="84">
        <f t="shared" ca="1" si="64"/>
        <v>36.292946353469489</v>
      </c>
      <c r="E539" s="100">
        <f t="shared" ca="1" si="65"/>
        <v>51.329931255511809</v>
      </c>
      <c r="F539" s="11">
        <f t="shared" ca="1" si="66"/>
        <v>52.760527805181432</v>
      </c>
      <c r="G539" s="11">
        <f t="shared" ca="1" si="67"/>
        <v>93.632353512109646</v>
      </c>
      <c r="H539" s="11">
        <f t="shared" ca="1" si="68"/>
        <v>89.053474158650914</v>
      </c>
      <c r="I539" s="11">
        <f t="shared" ca="1" si="69"/>
        <v>93.632353512109646</v>
      </c>
      <c r="J539" s="11">
        <f t="shared" ca="1" si="70"/>
        <v>144.96228476762144</v>
      </c>
      <c r="K539" s="11"/>
      <c r="L539" s="11"/>
      <c r="M539" s="11"/>
      <c r="N539" s="101">
        <f ca="1">SMALL($J$4:$J$1003,ROWS($J$4:J539))</f>
        <v>135.28661621494953</v>
      </c>
      <c r="O539" s="3">
        <f ca="1">ROWS($O$4:O539)/COUNT($N$4:$N$1003)</f>
        <v>0.53600000000000003</v>
      </c>
    </row>
    <row r="540" spans="1:15" hidden="1" x14ac:dyDescent="0.3">
      <c r="A540" s="84">
        <f t="shared" ca="1" si="64"/>
        <v>23.600503946905924</v>
      </c>
      <c r="B540" s="99">
        <f t="shared" ca="1" si="64"/>
        <v>47.396320506035821</v>
      </c>
      <c r="C540" s="99">
        <f t="shared" ca="1" si="64"/>
        <v>23.817118052710381</v>
      </c>
      <c r="D540" s="84">
        <f t="shared" ca="1" si="64"/>
        <v>42.894194879149197</v>
      </c>
      <c r="E540" s="100">
        <f t="shared" ca="1" si="65"/>
        <v>33.994487498729406</v>
      </c>
      <c r="F540" s="11">
        <f t="shared" ca="1" si="66"/>
        <v>23.817118052710381</v>
      </c>
      <c r="G540" s="11">
        <f t="shared" ca="1" si="67"/>
        <v>71.213438558746205</v>
      </c>
      <c r="H540" s="11">
        <f t="shared" ca="1" si="68"/>
        <v>66.711312931859581</v>
      </c>
      <c r="I540" s="11">
        <f t="shared" ca="1" si="69"/>
        <v>71.213438558746205</v>
      </c>
      <c r="J540" s="11">
        <f t="shared" ca="1" si="70"/>
        <v>105.20792605747562</v>
      </c>
      <c r="K540" s="11"/>
      <c r="L540" s="11"/>
      <c r="M540" s="11"/>
      <c r="N540" s="101">
        <f ca="1">SMALL($J$4:$J$1003,ROWS($J$4:J540))</f>
        <v>135.29109997062204</v>
      </c>
      <c r="O540" s="3">
        <f ca="1">ROWS($O$4:O540)/COUNT($N$4:$N$1003)</f>
        <v>0.53700000000000003</v>
      </c>
    </row>
    <row r="541" spans="1:15" hidden="1" x14ac:dyDescent="0.3">
      <c r="A541" s="84">
        <f t="shared" ca="1" si="64"/>
        <v>35.392710584834525</v>
      </c>
      <c r="B541" s="99">
        <f t="shared" ca="1" si="64"/>
        <v>20.467902989627241</v>
      </c>
      <c r="C541" s="99">
        <f t="shared" ca="1" si="64"/>
        <v>22.637714149260493</v>
      </c>
      <c r="D541" s="84">
        <f t="shared" ca="1" si="64"/>
        <v>37.401910200028446</v>
      </c>
      <c r="E541" s="100">
        <f t="shared" ca="1" si="65"/>
        <v>52.474836954763603</v>
      </c>
      <c r="F541" s="11">
        <f t="shared" ca="1" si="66"/>
        <v>35.392710584834525</v>
      </c>
      <c r="G541" s="11">
        <f t="shared" ca="1" si="67"/>
        <v>55.860613574461766</v>
      </c>
      <c r="H541" s="11">
        <f t="shared" ca="1" si="68"/>
        <v>72.794620784862971</v>
      </c>
      <c r="I541" s="11">
        <f t="shared" ca="1" si="69"/>
        <v>72.794620784862971</v>
      </c>
      <c r="J541" s="11">
        <f t="shared" ca="1" si="70"/>
        <v>125.26945773962657</v>
      </c>
      <c r="K541" s="11"/>
      <c r="L541" s="11"/>
      <c r="M541" s="11"/>
      <c r="N541" s="101">
        <f ca="1">SMALL($J$4:$J$1003,ROWS($J$4:J541))</f>
        <v>135.29371864324773</v>
      </c>
      <c r="O541" s="3">
        <f ca="1">ROWS($O$4:O541)/COUNT($N$4:$N$1003)</f>
        <v>0.53800000000000003</v>
      </c>
    </row>
    <row r="542" spans="1:15" hidden="1" x14ac:dyDescent="0.3">
      <c r="A542" s="84">
        <f t="shared" ca="1" si="64"/>
        <v>43.084264812286918</v>
      </c>
      <c r="B542" s="99">
        <f t="shared" ca="1" si="64"/>
        <v>24.031544183157614</v>
      </c>
      <c r="C542" s="99">
        <f t="shared" ca="1" si="64"/>
        <v>45.243653135030307</v>
      </c>
      <c r="D542" s="84">
        <f t="shared" ca="1" si="64"/>
        <v>25.998110468742169</v>
      </c>
      <c r="E542" s="100">
        <f t="shared" ca="1" si="65"/>
        <v>32.803318911913379</v>
      </c>
      <c r="F542" s="11">
        <f t="shared" ca="1" si="66"/>
        <v>45.243653135030307</v>
      </c>
      <c r="G542" s="11">
        <f t="shared" ca="1" si="67"/>
        <v>69.275197318187921</v>
      </c>
      <c r="H542" s="11">
        <f t="shared" ca="1" si="68"/>
        <v>71.241763603772483</v>
      </c>
      <c r="I542" s="11">
        <f t="shared" ca="1" si="69"/>
        <v>71.241763603772483</v>
      </c>
      <c r="J542" s="11">
        <f t="shared" ca="1" si="70"/>
        <v>104.04508251568586</v>
      </c>
      <c r="K542" s="11"/>
      <c r="L542" s="11"/>
      <c r="M542" s="11"/>
      <c r="N542" s="101">
        <f ca="1">SMALL($J$4:$J$1003,ROWS($J$4:J542))</f>
        <v>135.35189612503078</v>
      </c>
      <c r="O542" s="3">
        <f ca="1">ROWS($O$4:O542)/COUNT($N$4:$N$1003)</f>
        <v>0.53900000000000003</v>
      </c>
    </row>
    <row r="543" spans="1:15" hidden="1" x14ac:dyDescent="0.3">
      <c r="A543" s="84">
        <f t="shared" ca="1" si="64"/>
        <v>40.631026066279858</v>
      </c>
      <c r="B543" s="99">
        <f t="shared" ca="1" si="64"/>
        <v>31.915146147701655</v>
      </c>
      <c r="C543" s="99">
        <f t="shared" ca="1" si="64"/>
        <v>43.781228424633646</v>
      </c>
      <c r="D543" s="84">
        <f t="shared" ca="1" si="64"/>
        <v>34.226320462359958</v>
      </c>
      <c r="E543" s="100">
        <f t="shared" ca="1" si="65"/>
        <v>37.834629995264748</v>
      </c>
      <c r="F543" s="11">
        <f t="shared" ca="1" si="66"/>
        <v>43.781228424633646</v>
      </c>
      <c r="G543" s="11">
        <f t="shared" ca="1" si="67"/>
        <v>75.696374572335301</v>
      </c>
      <c r="H543" s="11">
        <f t="shared" ca="1" si="68"/>
        <v>78.007548886993604</v>
      </c>
      <c r="I543" s="11">
        <f t="shared" ca="1" si="69"/>
        <v>78.007548886993604</v>
      </c>
      <c r="J543" s="11">
        <f t="shared" ca="1" si="70"/>
        <v>115.84217888225835</v>
      </c>
      <c r="K543" s="11"/>
      <c r="L543" s="11"/>
      <c r="M543" s="11"/>
      <c r="N543" s="101">
        <f ca="1">SMALL($J$4:$J$1003,ROWS($J$4:J543))</f>
        <v>135.40772350903734</v>
      </c>
      <c r="O543" s="3">
        <f ca="1">ROWS($O$4:O543)/COUNT($N$4:$N$1003)</f>
        <v>0.54</v>
      </c>
    </row>
    <row r="544" spans="1:15" hidden="1" x14ac:dyDescent="0.3">
      <c r="A544" s="84">
        <f t="shared" ca="1" si="64"/>
        <v>37.650784323625814</v>
      </c>
      <c r="B544" s="99">
        <f t="shared" ca="1" si="64"/>
        <v>53.630382381270692</v>
      </c>
      <c r="C544" s="99">
        <f t="shared" ca="1" si="64"/>
        <v>24.828377527280754</v>
      </c>
      <c r="D544" s="84">
        <f t="shared" ca="1" si="64"/>
        <v>41.326404885269426</v>
      </c>
      <c r="E544" s="100">
        <f t="shared" ca="1" si="65"/>
        <v>24.731912466799784</v>
      </c>
      <c r="F544" s="11">
        <f t="shared" ca="1" si="66"/>
        <v>37.650784323625814</v>
      </c>
      <c r="G544" s="11">
        <f t="shared" ca="1" si="67"/>
        <v>91.281166704896506</v>
      </c>
      <c r="H544" s="11">
        <f t="shared" ca="1" si="68"/>
        <v>78.97718920889524</v>
      </c>
      <c r="I544" s="11">
        <f t="shared" ca="1" si="69"/>
        <v>91.281166704896506</v>
      </c>
      <c r="J544" s="11">
        <f t="shared" ca="1" si="70"/>
        <v>116.01307917169629</v>
      </c>
      <c r="K544" s="11"/>
      <c r="L544" s="11"/>
      <c r="M544" s="11"/>
      <c r="N544" s="101">
        <f ca="1">SMALL($J$4:$J$1003,ROWS($J$4:J544))</f>
        <v>135.52340206022743</v>
      </c>
      <c r="O544" s="3">
        <f ca="1">ROWS($O$4:O544)/COUNT($N$4:$N$1003)</f>
        <v>0.54100000000000004</v>
      </c>
    </row>
    <row r="545" spans="1:15" hidden="1" x14ac:dyDescent="0.3">
      <c r="A545" s="84">
        <f t="shared" ca="1" si="64"/>
        <v>49.190733209388078</v>
      </c>
      <c r="B545" s="99">
        <f t="shared" ca="1" si="64"/>
        <v>29.313660035631067</v>
      </c>
      <c r="C545" s="99">
        <f t="shared" ca="1" si="64"/>
        <v>29.854523693441067</v>
      </c>
      <c r="D545" s="84">
        <f t="shared" ca="1" si="64"/>
        <v>47.60754604334835</v>
      </c>
      <c r="E545" s="100">
        <f t="shared" ca="1" si="65"/>
        <v>46.298815371320153</v>
      </c>
      <c r="F545" s="11">
        <f t="shared" ca="1" si="66"/>
        <v>49.190733209388078</v>
      </c>
      <c r="G545" s="11">
        <f t="shared" ca="1" si="67"/>
        <v>78.504393245019145</v>
      </c>
      <c r="H545" s="11">
        <f t="shared" ca="1" si="68"/>
        <v>96.798279252736421</v>
      </c>
      <c r="I545" s="11">
        <f t="shared" ca="1" si="69"/>
        <v>96.798279252736421</v>
      </c>
      <c r="J545" s="11">
        <f t="shared" ca="1" si="70"/>
        <v>143.09709462405658</v>
      </c>
      <c r="K545" s="11"/>
      <c r="L545" s="11"/>
      <c r="M545" s="11"/>
      <c r="N545" s="101">
        <f ca="1">SMALL($J$4:$J$1003,ROWS($J$4:J545))</f>
        <v>135.5449454366653</v>
      </c>
      <c r="O545" s="3">
        <f ca="1">ROWS($O$4:O545)/COUNT($N$4:$N$1003)</f>
        <v>0.54200000000000004</v>
      </c>
    </row>
    <row r="546" spans="1:15" hidden="1" x14ac:dyDescent="0.3">
      <c r="A546" s="84">
        <f t="shared" ca="1" si="64"/>
        <v>41.427172099492637</v>
      </c>
      <c r="B546" s="99">
        <f t="shared" ca="1" si="64"/>
        <v>47.681236180070783</v>
      </c>
      <c r="C546" s="99">
        <f t="shared" ca="1" si="64"/>
        <v>24.101384370518101</v>
      </c>
      <c r="D546" s="84">
        <f t="shared" ca="1" si="64"/>
        <v>48.074831016590238</v>
      </c>
      <c r="E546" s="100">
        <f t="shared" ca="1" si="65"/>
        <v>46.042942320582434</v>
      </c>
      <c r="F546" s="11">
        <f t="shared" ca="1" si="66"/>
        <v>41.427172099492637</v>
      </c>
      <c r="G546" s="11">
        <f t="shared" ca="1" si="67"/>
        <v>89.10840827956342</v>
      </c>
      <c r="H546" s="11">
        <f t="shared" ca="1" si="68"/>
        <v>89.502003116082875</v>
      </c>
      <c r="I546" s="11">
        <f t="shared" ca="1" si="69"/>
        <v>89.502003116082875</v>
      </c>
      <c r="J546" s="11">
        <f t="shared" ca="1" si="70"/>
        <v>135.5449454366653</v>
      </c>
      <c r="K546" s="11"/>
      <c r="L546" s="11"/>
      <c r="M546" s="11"/>
      <c r="N546" s="101">
        <f ca="1">SMALL($J$4:$J$1003,ROWS($J$4:J546))</f>
        <v>135.60694377732042</v>
      </c>
      <c r="O546" s="3">
        <f ca="1">ROWS($O$4:O546)/COUNT($N$4:$N$1003)</f>
        <v>0.54300000000000004</v>
      </c>
    </row>
    <row r="547" spans="1:15" hidden="1" x14ac:dyDescent="0.3">
      <c r="A547" s="84">
        <f t="shared" ca="1" si="64"/>
        <v>32.531378827828163</v>
      </c>
      <c r="B547" s="99">
        <f t="shared" ca="1" si="64"/>
        <v>55.871589508298499</v>
      </c>
      <c r="C547" s="99">
        <f t="shared" ca="1" si="64"/>
        <v>48.175492396284113</v>
      </c>
      <c r="D547" s="84">
        <f t="shared" ca="1" si="64"/>
        <v>20.537488961625129</v>
      </c>
      <c r="E547" s="100">
        <f t="shared" ca="1" si="65"/>
        <v>21.031230078253994</v>
      </c>
      <c r="F547" s="11">
        <f t="shared" ca="1" si="66"/>
        <v>48.175492396284113</v>
      </c>
      <c r="G547" s="11">
        <f t="shared" ca="1" si="67"/>
        <v>104.04708190458261</v>
      </c>
      <c r="H547" s="11">
        <f t="shared" ca="1" si="68"/>
        <v>68.712981357909243</v>
      </c>
      <c r="I547" s="11">
        <f t="shared" ca="1" si="69"/>
        <v>104.04708190458261</v>
      </c>
      <c r="J547" s="11">
        <f t="shared" ca="1" si="70"/>
        <v>125.07831198283661</v>
      </c>
      <c r="K547" s="11"/>
      <c r="L547" s="11"/>
      <c r="M547" s="11"/>
      <c r="N547" s="101">
        <f ca="1">SMALL($J$4:$J$1003,ROWS($J$4:J547))</f>
        <v>135.72084188365835</v>
      </c>
      <c r="O547" s="3">
        <f ca="1">ROWS($O$4:O547)/COUNT($N$4:$N$1003)</f>
        <v>0.54400000000000004</v>
      </c>
    </row>
    <row r="548" spans="1:15" hidden="1" x14ac:dyDescent="0.3">
      <c r="A548" s="84">
        <f t="shared" ca="1" si="64"/>
        <v>49.538687024092994</v>
      </c>
      <c r="B548" s="99">
        <f t="shared" ca="1" si="64"/>
        <v>53.828258188909913</v>
      </c>
      <c r="C548" s="99">
        <f t="shared" ca="1" si="64"/>
        <v>47.994248488310021</v>
      </c>
      <c r="D548" s="84">
        <f t="shared" ca="1" si="64"/>
        <v>43.709038064445267</v>
      </c>
      <c r="E548" s="100">
        <f t="shared" ca="1" si="65"/>
        <v>36.176644796761963</v>
      </c>
      <c r="F548" s="11">
        <f t="shared" ca="1" si="66"/>
        <v>49.538687024092994</v>
      </c>
      <c r="G548" s="11">
        <f t="shared" ca="1" si="67"/>
        <v>103.36694521300291</v>
      </c>
      <c r="H548" s="11">
        <f t="shared" ca="1" si="68"/>
        <v>93.24772508853826</v>
      </c>
      <c r="I548" s="11">
        <f t="shared" ca="1" si="69"/>
        <v>103.36694521300291</v>
      </c>
      <c r="J548" s="11">
        <f t="shared" ca="1" si="70"/>
        <v>139.54359000976487</v>
      </c>
      <c r="K548" s="11"/>
      <c r="L548" s="11"/>
      <c r="M548" s="11"/>
      <c r="N548" s="101">
        <f ca="1">SMALL($J$4:$J$1003,ROWS($J$4:J548))</f>
        <v>135.79034440413511</v>
      </c>
      <c r="O548" s="3">
        <f ca="1">ROWS($O$4:O548)/COUNT($N$4:$N$1003)</f>
        <v>0.54500000000000004</v>
      </c>
    </row>
    <row r="549" spans="1:15" hidden="1" x14ac:dyDescent="0.3">
      <c r="A549" s="84">
        <f t="shared" ca="1" si="64"/>
        <v>41.693443583669392</v>
      </c>
      <c r="B549" s="99">
        <f t="shared" ca="1" si="64"/>
        <v>32.5247736576273</v>
      </c>
      <c r="C549" s="99">
        <f t="shared" ca="1" si="64"/>
        <v>48.737908504686047</v>
      </c>
      <c r="D549" s="84">
        <f t="shared" ca="1" si="64"/>
        <v>52.277050664805607</v>
      </c>
      <c r="E549" s="100">
        <f t="shared" ca="1" si="65"/>
        <v>45.732028505743287</v>
      </c>
      <c r="F549" s="11">
        <f t="shared" ca="1" si="66"/>
        <v>48.737908504686047</v>
      </c>
      <c r="G549" s="11">
        <f t="shared" ca="1" si="67"/>
        <v>81.262682162313354</v>
      </c>
      <c r="H549" s="11">
        <f t="shared" ca="1" si="68"/>
        <v>101.01495916949165</v>
      </c>
      <c r="I549" s="11">
        <f t="shared" ca="1" si="69"/>
        <v>101.01495916949165</v>
      </c>
      <c r="J549" s="11">
        <f t="shared" ca="1" si="70"/>
        <v>146.74698767523495</v>
      </c>
      <c r="K549" s="11"/>
      <c r="L549" s="11"/>
      <c r="M549" s="11"/>
      <c r="N549" s="101">
        <f ca="1">SMALL($J$4:$J$1003,ROWS($J$4:J549))</f>
        <v>135.79037154017135</v>
      </c>
      <c r="O549" s="3">
        <f ca="1">ROWS($O$4:O549)/COUNT($N$4:$N$1003)</f>
        <v>0.54600000000000004</v>
      </c>
    </row>
    <row r="550" spans="1:15" hidden="1" x14ac:dyDescent="0.3">
      <c r="A550" s="84">
        <f t="shared" ca="1" si="64"/>
        <v>38.918873394148719</v>
      </c>
      <c r="B550" s="99">
        <f t="shared" ca="1" si="64"/>
        <v>35.765733356241711</v>
      </c>
      <c r="C550" s="99">
        <f t="shared" ca="1" si="64"/>
        <v>35.081098394777456</v>
      </c>
      <c r="D550" s="84">
        <f t="shared" ca="1" si="64"/>
        <v>28.458307533030549</v>
      </c>
      <c r="E550" s="100">
        <f t="shared" ca="1" si="65"/>
        <v>58.734539309985074</v>
      </c>
      <c r="F550" s="11">
        <f t="shared" ca="1" si="66"/>
        <v>38.918873394148719</v>
      </c>
      <c r="G550" s="11">
        <f t="shared" ca="1" si="67"/>
        <v>74.684606750390429</v>
      </c>
      <c r="H550" s="11">
        <f t="shared" ca="1" si="68"/>
        <v>67.377180927179268</v>
      </c>
      <c r="I550" s="11">
        <f t="shared" ca="1" si="69"/>
        <v>74.684606750390429</v>
      </c>
      <c r="J550" s="11">
        <f t="shared" ca="1" si="70"/>
        <v>133.41914606037551</v>
      </c>
      <c r="K550" s="11"/>
      <c r="L550" s="11"/>
      <c r="M550" s="11"/>
      <c r="N550" s="101">
        <f ca="1">SMALL($J$4:$J$1003,ROWS($J$4:J550))</f>
        <v>135.83613002495937</v>
      </c>
      <c r="O550" s="3">
        <f ca="1">ROWS($O$4:O550)/COUNT($N$4:$N$1003)</f>
        <v>0.54700000000000004</v>
      </c>
    </row>
    <row r="551" spans="1:15" hidden="1" x14ac:dyDescent="0.3">
      <c r="A551" s="84">
        <f t="shared" ca="1" si="64"/>
        <v>49.100426866203151</v>
      </c>
      <c r="B551" s="99">
        <f t="shared" ca="1" si="64"/>
        <v>38.577771337407995</v>
      </c>
      <c r="C551" s="99">
        <f t="shared" ca="1" si="64"/>
        <v>55.255646612215379</v>
      </c>
      <c r="D551" s="84">
        <f t="shared" ca="1" si="64"/>
        <v>20.622912371189322</v>
      </c>
      <c r="E551" s="100">
        <f t="shared" ca="1" si="65"/>
        <v>31.127915360521129</v>
      </c>
      <c r="F551" s="11">
        <f t="shared" ca="1" si="66"/>
        <v>55.255646612215379</v>
      </c>
      <c r="G551" s="11">
        <f t="shared" ca="1" si="67"/>
        <v>93.833417949623367</v>
      </c>
      <c r="H551" s="11">
        <f t="shared" ca="1" si="68"/>
        <v>75.878558983404702</v>
      </c>
      <c r="I551" s="11">
        <f t="shared" ca="1" si="69"/>
        <v>93.833417949623367</v>
      </c>
      <c r="J551" s="11">
        <f t="shared" ca="1" si="70"/>
        <v>124.9613333101445</v>
      </c>
      <c r="K551" s="11"/>
      <c r="L551" s="11"/>
      <c r="M551" s="11"/>
      <c r="N551" s="101">
        <f ca="1">SMALL($J$4:$J$1003,ROWS($J$4:J551))</f>
        <v>135.92670981089697</v>
      </c>
      <c r="O551" s="3">
        <f ca="1">ROWS($O$4:O551)/COUNT($N$4:$N$1003)</f>
        <v>0.54800000000000004</v>
      </c>
    </row>
    <row r="552" spans="1:15" hidden="1" x14ac:dyDescent="0.3">
      <c r="A552" s="84">
        <f t="shared" ca="1" si="64"/>
        <v>57.83127617630501</v>
      </c>
      <c r="B552" s="99">
        <f t="shared" ca="1" si="64"/>
        <v>28.579552548014657</v>
      </c>
      <c r="C552" s="99">
        <f t="shared" ca="1" si="64"/>
        <v>30.703954454554744</v>
      </c>
      <c r="D552" s="84">
        <f t="shared" ca="1" si="64"/>
        <v>42.464409479944202</v>
      </c>
      <c r="E552" s="100">
        <f t="shared" ca="1" si="65"/>
        <v>47.049626780154576</v>
      </c>
      <c r="F552" s="11">
        <f t="shared" ca="1" si="66"/>
        <v>57.83127617630501</v>
      </c>
      <c r="G552" s="11">
        <f t="shared" ca="1" si="67"/>
        <v>86.410828724319671</v>
      </c>
      <c r="H552" s="11">
        <f t="shared" ca="1" si="68"/>
        <v>100.29568565624922</v>
      </c>
      <c r="I552" s="11">
        <f t="shared" ca="1" si="69"/>
        <v>100.29568565624922</v>
      </c>
      <c r="J552" s="11">
        <f t="shared" ca="1" si="70"/>
        <v>147.34531243640379</v>
      </c>
      <c r="K552" s="11"/>
      <c r="L552" s="11"/>
      <c r="M552" s="11"/>
      <c r="N552" s="101">
        <f ca="1">SMALL($J$4:$J$1003,ROWS($J$4:J552))</f>
        <v>135.93770897821608</v>
      </c>
      <c r="O552" s="3">
        <f ca="1">ROWS($O$4:O552)/COUNT($N$4:$N$1003)</f>
        <v>0.54900000000000004</v>
      </c>
    </row>
    <row r="553" spans="1:15" hidden="1" x14ac:dyDescent="0.3">
      <c r="A553" s="84">
        <f t="shared" ca="1" si="64"/>
        <v>37.820770857032606</v>
      </c>
      <c r="B553" s="99">
        <f t="shared" ca="1" si="64"/>
        <v>37.713767193009815</v>
      </c>
      <c r="C553" s="99">
        <f t="shared" ca="1" si="64"/>
        <v>56.502745091601838</v>
      </c>
      <c r="D553" s="84">
        <f t="shared" ca="1" si="64"/>
        <v>21.557997375350784</v>
      </c>
      <c r="E553" s="100">
        <f t="shared" ca="1" si="65"/>
        <v>32.239320984737667</v>
      </c>
      <c r="F553" s="11">
        <f t="shared" ca="1" si="66"/>
        <v>56.502745091601838</v>
      </c>
      <c r="G553" s="11">
        <f t="shared" ca="1" si="67"/>
        <v>94.216512284611653</v>
      </c>
      <c r="H553" s="11">
        <f t="shared" ca="1" si="68"/>
        <v>78.060742466952618</v>
      </c>
      <c r="I553" s="11">
        <f t="shared" ca="1" si="69"/>
        <v>94.216512284611653</v>
      </c>
      <c r="J553" s="11">
        <f t="shared" ca="1" si="70"/>
        <v>126.45583326934931</v>
      </c>
      <c r="K553" s="11"/>
      <c r="L553" s="11"/>
      <c r="M553" s="11"/>
      <c r="N553" s="101">
        <f ca="1">SMALL($J$4:$J$1003,ROWS($J$4:J553))</f>
        <v>136.02350155241174</v>
      </c>
      <c r="O553" s="3">
        <f ca="1">ROWS($O$4:O553)/COUNT($N$4:$N$1003)</f>
        <v>0.55000000000000004</v>
      </c>
    </row>
    <row r="554" spans="1:15" hidden="1" x14ac:dyDescent="0.3">
      <c r="A554" s="84">
        <f t="shared" ca="1" si="64"/>
        <v>42.104313611867539</v>
      </c>
      <c r="B554" s="99">
        <f t="shared" ca="1" si="64"/>
        <v>45.082085177778694</v>
      </c>
      <c r="C554" s="99">
        <f t="shared" ca="1" si="64"/>
        <v>48.51071918914765</v>
      </c>
      <c r="D554" s="84">
        <f t="shared" ca="1" si="64"/>
        <v>47.56758992418176</v>
      </c>
      <c r="E554" s="100">
        <f t="shared" ca="1" si="65"/>
        <v>28.548939350991212</v>
      </c>
      <c r="F554" s="11">
        <f t="shared" ca="1" si="66"/>
        <v>48.51071918914765</v>
      </c>
      <c r="G554" s="11">
        <f t="shared" ca="1" si="67"/>
        <v>93.592804366926345</v>
      </c>
      <c r="H554" s="11">
        <f t="shared" ca="1" si="68"/>
        <v>96.078309113329411</v>
      </c>
      <c r="I554" s="11">
        <f t="shared" ca="1" si="69"/>
        <v>96.078309113329411</v>
      </c>
      <c r="J554" s="11">
        <f t="shared" ca="1" si="70"/>
        <v>124.62724846432062</v>
      </c>
      <c r="K554" s="11"/>
      <c r="L554" s="11"/>
      <c r="M554" s="11"/>
      <c r="N554" s="101">
        <f ca="1">SMALL($J$4:$J$1003,ROWS($J$4:J554))</f>
        <v>136.18164720891264</v>
      </c>
      <c r="O554" s="3">
        <f ca="1">ROWS($O$4:O554)/COUNT($N$4:$N$1003)</f>
        <v>0.55100000000000005</v>
      </c>
    </row>
    <row r="555" spans="1:15" hidden="1" x14ac:dyDescent="0.3">
      <c r="A555" s="84">
        <f t="shared" ca="1" si="64"/>
        <v>28.900278306821367</v>
      </c>
      <c r="B555" s="99">
        <f t="shared" ca="1" si="64"/>
        <v>54.717039765197633</v>
      </c>
      <c r="C555" s="99">
        <f t="shared" ca="1" si="64"/>
        <v>31.359182983978798</v>
      </c>
      <c r="D555" s="84">
        <f t="shared" ca="1" si="64"/>
        <v>44.935539229977891</v>
      </c>
      <c r="E555" s="100">
        <f t="shared" ca="1" si="65"/>
        <v>22.869210775966444</v>
      </c>
      <c r="F555" s="11">
        <f t="shared" ca="1" si="66"/>
        <v>31.359182983978798</v>
      </c>
      <c r="G555" s="11">
        <f t="shared" ca="1" si="67"/>
        <v>86.076222749176424</v>
      </c>
      <c r="H555" s="11">
        <f t="shared" ca="1" si="68"/>
        <v>76.294722213956689</v>
      </c>
      <c r="I555" s="11">
        <f t="shared" ca="1" si="69"/>
        <v>86.076222749176424</v>
      </c>
      <c r="J555" s="11">
        <f t="shared" ca="1" si="70"/>
        <v>108.94543352514287</v>
      </c>
      <c r="K555" s="11"/>
      <c r="L555" s="11"/>
      <c r="M555" s="11"/>
      <c r="N555" s="101">
        <f ca="1">SMALL($J$4:$J$1003,ROWS($J$4:J555))</f>
        <v>136.18341703105537</v>
      </c>
      <c r="O555" s="3">
        <f ca="1">ROWS($O$4:O555)/COUNT($N$4:$N$1003)</f>
        <v>0.55200000000000005</v>
      </c>
    </row>
    <row r="556" spans="1:15" hidden="1" x14ac:dyDescent="0.3">
      <c r="A556" s="84">
        <f t="shared" ca="1" si="64"/>
        <v>33.270970902532383</v>
      </c>
      <c r="B556" s="99">
        <f t="shared" ca="1" si="64"/>
        <v>32.882052819304803</v>
      </c>
      <c r="C556" s="99">
        <f t="shared" ca="1" si="64"/>
        <v>21.881274461047063</v>
      </c>
      <c r="D556" s="84">
        <f t="shared" ca="1" si="64"/>
        <v>23.222271351175188</v>
      </c>
      <c r="E556" s="100">
        <f t="shared" ca="1" si="65"/>
        <v>51.837397920402672</v>
      </c>
      <c r="F556" s="11">
        <f t="shared" ca="1" si="66"/>
        <v>33.270970902532383</v>
      </c>
      <c r="G556" s="11">
        <f t="shared" ca="1" si="67"/>
        <v>66.153023721837187</v>
      </c>
      <c r="H556" s="11">
        <f t="shared" ca="1" si="68"/>
        <v>56.493242253707571</v>
      </c>
      <c r="I556" s="11">
        <f t="shared" ca="1" si="69"/>
        <v>66.153023721837187</v>
      </c>
      <c r="J556" s="11">
        <f t="shared" ca="1" si="70"/>
        <v>117.99042164223985</v>
      </c>
      <c r="K556" s="11"/>
      <c r="L556" s="11"/>
      <c r="M556" s="11"/>
      <c r="N556" s="101">
        <f ca="1">SMALL($J$4:$J$1003,ROWS($J$4:J556))</f>
        <v>136.21253269577048</v>
      </c>
      <c r="O556" s="3">
        <f ca="1">ROWS($O$4:O556)/COUNT($N$4:$N$1003)</f>
        <v>0.55300000000000005</v>
      </c>
    </row>
    <row r="557" spans="1:15" hidden="1" x14ac:dyDescent="0.3">
      <c r="A557" s="84">
        <f t="shared" ca="1" si="64"/>
        <v>26.051696901643581</v>
      </c>
      <c r="B557" s="99">
        <f t="shared" ca="1" si="64"/>
        <v>53.634697562199584</v>
      </c>
      <c r="C557" s="99">
        <f t="shared" ca="1" si="64"/>
        <v>20.212888144900813</v>
      </c>
      <c r="D557" s="84">
        <f t="shared" ca="1" si="64"/>
        <v>21.491108003733544</v>
      </c>
      <c r="E557" s="100">
        <f t="shared" ca="1" si="65"/>
        <v>29.976371486605082</v>
      </c>
      <c r="F557" s="11">
        <f t="shared" ca="1" si="66"/>
        <v>26.051696901643581</v>
      </c>
      <c r="G557" s="11">
        <f t="shared" ca="1" si="67"/>
        <v>79.686394463843158</v>
      </c>
      <c r="H557" s="11">
        <f t="shared" ca="1" si="68"/>
        <v>47.542804905377125</v>
      </c>
      <c r="I557" s="11">
        <f t="shared" ca="1" si="69"/>
        <v>79.686394463843158</v>
      </c>
      <c r="J557" s="11">
        <f t="shared" ca="1" si="70"/>
        <v>109.66276595044823</v>
      </c>
      <c r="K557" s="11"/>
      <c r="L557" s="11"/>
      <c r="M557" s="11"/>
      <c r="N557" s="101">
        <f ca="1">SMALL($J$4:$J$1003,ROWS($J$4:J557))</f>
        <v>136.28393765775536</v>
      </c>
      <c r="O557" s="3">
        <f ca="1">ROWS($O$4:O557)/COUNT($N$4:$N$1003)</f>
        <v>0.55400000000000005</v>
      </c>
    </row>
    <row r="558" spans="1:15" hidden="1" x14ac:dyDescent="0.3">
      <c r="A558" s="84">
        <f t="shared" ca="1" si="64"/>
        <v>41.369185031191833</v>
      </c>
      <c r="B558" s="99">
        <f t="shared" ca="1" si="64"/>
        <v>59.291295575859294</v>
      </c>
      <c r="C558" s="99">
        <f t="shared" ca="1" si="64"/>
        <v>31.420681206388537</v>
      </c>
      <c r="D558" s="84">
        <f t="shared" ca="1" si="64"/>
        <v>29.129209457847804</v>
      </c>
      <c r="E558" s="100">
        <f t="shared" ca="1" si="65"/>
        <v>55.664351577065304</v>
      </c>
      <c r="F558" s="11">
        <f t="shared" ca="1" si="66"/>
        <v>41.369185031191833</v>
      </c>
      <c r="G558" s="11">
        <f t="shared" ca="1" si="67"/>
        <v>100.66048060705113</v>
      </c>
      <c r="H558" s="11">
        <f t="shared" ca="1" si="68"/>
        <v>70.49839448903964</v>
      </c>
      <c r="I558" s="11">
        <f t="shared" ca="1" si="69"/>
        <v>100.66048060705113</v>
      </c>
      <c r="J558" s="11">
        <f t="shared" ca="1" si="70"/>
        <v>156.32483218411642</v>
      </c>
      <c r="K558" s="11"/>
      <c r="L558" s="11"/>
      <c r="M558" s="11"/>
      <c r="N558" s="101">
        <f ca="1">SMALL($J$4:$J$1003,ROWS($J$4:J558))</f>
        <v>136.35570054306967</v>
      </c>
      <c r="O558" s="3">
        <f ca="1">ROWS($O$4:O558)/COUNT($N$4:$N$1003)</f>
        <v>0.55500000000000005</v>
      </c>
    </row>
    <row r="559" spans="1:15" hidden="1" x14ac:dyDescent="0.3">
      <c r="A559" s="84">
        <f t="shared" ca="1" si="64"/>
        <v>36.749567518520678</v>
      </c>
      <c r="B559" s="99">
        <f t="shared" ca="1" si="64"/>
        <v>35.442367228473181</v>
      </c>
      <c r="C559" s="99">
        <f t="shared" ca="1" si="64"/>
        <v>47.3565759980956</v>
      </c>
      <c r="D559" s="84">
        <f t="shared" ca="1" si="64"/>
        <v>43.429576792730856</v>
      </c>
      <c r="E559" s="100">
        <f t="shared" ca="1" si="65"/>
        <v>51.78701355301115</v>
      </c>
      <c r="F559" s="11">
        <f t="shared" ca="1" si="66"/>
        <v>47.3565759980956</v>
      </c>
      <c r="G559" s="11">
        <f t="shared" ca="1" si="67"/>
        <v>82.798943226568781</v>
      </c>
      <c r="H559" s="11">
        <f t="shared" ca="1" si="68"/>
        <v>90.786152790826463</v>
      </c>
      <c r="I559" s="11">
        <f t="shared" ca="1" si="69"/>
        <v>90.786152790826463</v>
      </c>
      <c r="J559" s="11">
        <f t="shared" ca="1" si="70"/>
        <v>142.57316634383761</v>
      </c>
      <c r="K559" s="11"/>
      <c r="L559" s="11"/>
      <c r="M559" s="11"/>
      <c r="N559" s="101">
        <f ca="1">SMALL($J$4:$J$1003,ROWS($J$4:J559))</f>
        <v>136.35848761906533</v>
      </c>
      <c r="O559" s="3">
        <f ca="1">ROWS($O$4:O559)/COUNT($N$4:$N$1003)</f>
        <v>0.55600000000000005</v>
      </c>
    </row>
    <row r="560" spans="1:15" hidden="1" x14ac:dyDescent="0.3">
      <c r="A560" s="84">
        <f t="shared" ca="1" si="64"/>
        <v>22.82372453203465</v>
      </c>
      <c r="B560" s="99">
        <f t="shared" ca="1" si="64"/>
        <v>42.330394059499511</v>
      </c>
      <c r="C560" s="99">
        <f t="shared" ca="1" si="64"/>
        <v>54.681074094395221</v>
      </c>
      <c r="D560" s="84">
        <f t="shared" ca="1" si="64"/>
        <v>34.556173357107539</v>
      </c>
      <c r="E560" s="100">
        <f t="shared" ca="1" si="65"/>
        <v>54.086255685242314</v>
      </c>
      <c r="F560" s="11">
        <f t="shared" ca="1" si="66"/>
        <v>54.681074094395221</v>
      </c>
      <c r="G560" s="11">
        <f t="shared" ca="1" si="67"/>
        <v>97.011468153894725</v>
      </c>
      <c r="H560" s="11">
        <f t="shared" ca="1" si="68"/>
        <v>89.237247451502753</v>
      </c>
      <c r="I560" s="11">
        <f t="shared" ca="1" si="69"/>
        <v>97.011468153894725</v>
      </c>
      <c r="J560" s="11">
        <f t="shared" ca="1" si="70"/>
        <v>151.09772383913705</v>
      </c>
      <c r="K560" s="11"/>
      <c r="L560" s="11"/>
      <c r="M560" s="11"/>
      <c r="N560" s="101">
        <f ca="1">SMALL($J$4:$J$1003,ROWS($J$4:J560))</f>
        <v>136.38450760015397</v>
      </c>
      <c r="O560" s="3">
        <f ca="1">ROWS($O$4:O560)/COUNT($N$4:$N$1003)</f>
        <v>0.55700000000000005</v>
      </c>
    </row>
    <row r="561" spans="1:15" hidden="1" x14ac:dyDescent="0.3">
      <c r="A561" s="84">
        <f t="shared" ca="1" si="64"/>
        <v>51.20194169422664</v>
      </c>
      <c r="B561" s="99">
        <f t="shared" ca="1" si="64"/>
        <v>42.798924994556415</v>
      </c>
      <c r="C561" s="99">
        <f t="shared" ca="1" si="64"/>
        <v>41.377953794153299</v>
      </c>
      <c r="D561" s="84">
        <f t="shared" ca="1" si="64"/>
        <v>35.309648839061602</v>
      </c>
      <c r="E561" s="100">
        <f t="shared" ca="1" si="65"/>
        <v>23.111938148659895</v>
      </c>
      <c r="F561" s="11">
        <f t="shared" ca="1" si="66"/>
        <v>51.20194169422664</v>
      </c>
      <c r="G561" s="11">
        <f t="shared" ca="1" si="67"/>
        <v>94.000866688783049</v>
      </c>
      <c r="H561" s="11">
        <f t="shared" ca="1" si="68"/>
        <v>86.511590533288242</v>
      </c>
      <c r="I561" s="11">
        <f t="shared" ca="1" si="69"/>
        <v>94.000866688783049</v>
      </c>
      <c r="J561" s="11">
        <f t="shared" ca="1" si="70"/>
        <v>117.11280483744295</v>
      </c>
      <c r="K561" s="11"/>
      <c r="L561" s="11"/>
      <c r="M561" s="11"/>
      <c r="N561" s="101">
        <f ca="1">SMALL($J$4:$J$1003,ROWS($J$4:J561))</f>
        <v>136.51004578898181</v>
      </c>
      <c r="O561" s="3">
        <f ca="1">ROWS($O$4:O561)/COUNT($N$4:$N$1003)</f>
        <v>0.55800000000000005</v>
      </c>
    </row>
    <row r="562" spans="1:15" hidden="1" x14ac:dyDescent="0.3">
      <c r="A562" s="84">
        <f t="shared" ca="1" si="64"/>
        <v>48.14105066802648</v>
      </c>
      <c r="B562" s="99">
        <f t="shared" ca="1" si="64"/>
        <v>24.279488071285485</v>
      </c>
      <c r="C562" s="99">
        <f t="shared" ca="1" si="64"/>
        <v>54.517611352039111</v>
      </c>
      <c r="D562" s="84">
        <f t="shared" ca="1" si="64"/>
        <v>33.464370493130858</v>
      </c>
      <c r="E562" s="100">
        <f t="shared" ca="1" si="65"/>
        <v>36.080884002322719</v>
      </c>
      <c r="F562" s="11">
        <f t="shared" ca="1" si="66"/>
        <v>54.517611352039111</v>
      </c>
      <c r="G562" s="11">
        <f t="shared" ca="1" si="67"/>
        <v>78.797099423324596</v>
      </c>
      <c r="H562" s="11">
        <f t="shared" ca="1" si="68"/>
        <v>87.981981845169969</v>
      </c>
      <c r="I562" s="11">
        <f t="shared" ca="1" si="69"/>
        <v>87.981981845169969</v>
      </c>
      <c r="J562" s="11">
        <f t="shared" ca="1" si="70"/>
        <v>124.06286584749269</v>
      </c>
      <c r="K562" s="11"/>
      <c r="L562" s="11"/>
      <c r="M562" s="11"/>
      <c r="N562" s="101">
        <f ca="1">SMALL($J$4:$J$1003,ROWS($J$4:J562))</f>
        <v>136.55131500994128</v>
      </c>
      <c r="O562" s="3">
        <f ca="1">ROWS($O$4:O562)/COUNT($N$4:$N$1003)</f>
        <v>0.55900000000000005</v>
      </c>
    </row>
    <row r="563" spans="1:15" hidden="1" x14ac:dyDescent="0.3">
      <c r="A563" s="84">
        <f t="shared" ca="1" si="64"/>
        <v>48.403423937177031</v>
      </c>
      <c r="B563" s="99">
        <f t="shared" ca="1" si="64"/>
        <v>25.54142818805839</v>
      </c>
      <c r="C563" s="99">
        <f t="shared" ca="1" si="64"/>
        <v>48.748570966307625</v>
      </c>
      <c r="D563" s="84">
        <f t="shared" ca="1" si="64"/>
        <v>45.794744054013847</v>
      </c>
      <c r="E563" s="100">
        <f t="shared" ca="1" si="65"/>
        <v>38.9874944237542</v>
      </c>
      <c r="F563" s="11">
        <f t="shared" ca="1" si="66"/>
        <v>48.748570966307625</v>
      </c>
      <c r="G563" s="11">
        <f t="shared" ca="1" si="67"/>
        <v>74.289999154366015</v>
      </c>
      <c r="H563" s="11">
        <f t="shared" ca="1" si="68"/>
        <v>94.543315020321472</v>
      </c>
      <c r="I563" s="11">
        <f t="shared" ca="1" si="69"/>
        <v>94.543315020321472</v>
      </c>
      <c r="J563" s="11">
        <f t="shared" ca="1" si="70"/>
        <v>133.53080944407566</v>
      </c>
      <c r="K563" s="11"/>
      <c r="L563" s="11"/>
      <c r="M563" s="11"/>
      <c r="N563" s="101">
        <f ca="1">SMALL($J$4:$J$1003,ROWS($J$4:J563))</f>
        <v>136.6216040118355</v>
      </c>
      <c r="O563" s="3">
        <f ca="1">ROWS($O$4:O563)/COUNT($N$4:$N$1003)</f>
        <v>0.56000000000000005</v>
      </c>
    </row>
    <row r="564" spans="1:15" hidden="1" x14ac:dyDescent="0.3">
      <c r="A564" s="84">
        <f t="shared" ca="1" si="64"/>
        <v>42.746940168240371</v>
      </c>
      <c r="B564" s="99">
        <f t="shared" ca="1" si="64"/>
        <v>44.058756592440034</v>
      </c>
      <c r="C564" s="99">
        <f t="shared" ca="1" si="64"/>
        <v>55.879331181867833</v>
      </c>
      <c r="D564" s="84">
        <f t="shared" ca="1" si="64"/>
        <v>39.891288807024537</v>
      </c>
      <c r="E564" s="100">
        <f t="shared" ca="1" si="65"/>
        <v>43.034795481889873</v>
      </c>
      <c r="F564" s="11">
        <f t="shared" ca="1" si="66"/>
        <v>55.879331181867833</v>
      </c>
      <c r="G564" s="11">
        <f t="shared" ca="1" si="67"/>
        <v>99.93808777430786</v>
      </c>
      <c r="H564" s="11">
        <f t="shared" ca="1" si="68"/>
        <v>95.770619988892378</v>
      </c>
      <c r="I564" s="11">
        <f t="shared" ca="1" si="69"/>
        <v>99.93808777430786</v>
      </c>
      <c r="J564" s="11">
        <f t="shared" ca="1" si="70"/>
        <v>142.97288325619775</v>
      </c>
      <c r="K564" s="11"/>
      <c r="L564" s="11"/>
      <c r="M564" s="11"/>
      <c r="N564" s="101">
        <f ca="1">SMALL($J$4:$J$1003,ROWS($J$4:J564))</f>
        <v>136.80435732194411</v>
      </c>
      <c r="O564" s="3">
        <f ca="1">ROWS($O$4:O564)/COUNT($N$4:$N$1003)</f>
        <v>0.56100000000000005</v>
      </c>
    </row>
    <row r="565" spans="1:15" hidden="1" x14ac:dyDescent="0.3">
      <c r="A565" s="84">
        <f t="shared" ca="1" si="64"/>
        <v>36.945339016526169</v>
      </c>
      <c r="B565" s="99">
        <f t="shared" ca="1" si="64"/>
        <v>28.347471661964697</v>
      </c>
      <c r="C565" s="99">
        <f t="shared" ca="1" si="64"/>
        <v>28.207982390174706</v>
      </c>
      <c r="D565" s="84">
        <f t="shared" ca="1" si="64"/>
        <v>39.117184721299942</v>
      </c>
      <c r="E565" s="100">
        <f t="shared" ca="1" si="65"/>
        <v>26.036253584355869</v>
      </c>
      <c r="F565" s="11">
        <f t="shared" ca="1" si="66"/>
        <v>36.945339016526169</v>
      </c>
      <c r="G565" s="11">
        <f t="shared" ca="1" si="67"/>
        <v>65.292810678490866</v>
      </c>
      <c r="H565" s="11">
        <f t="shared" ca="1" si="68"/>
        <v>76.062523737826112</v>
      </c>
      <c r="I565" s="11">
        <f t="shared" ca="1" si="69"/>
        <v>76.062523737826112</v>
      </c>
      <c r="J565" s="11">
        <f t="shared" ca="1" si="70"/>
        <v>102.09877732218197</v>
      </c>
      <c r="K565" s="11"/>
      <c r="L565" s="11"/>
      <c r="M565" s="11"/>
      <c r="N565" s="101">
        <f ca="1">SMALL($J$4:$J$1003,ROWS($J$4:J565))</f>
        <v>136.83669840844894</v>
      </c>
      <c r="O565" s="3">
        <f ca="1">ROWS($O$4:O565)/COUNT($N$4:$N$1003)</f>
        <v>0.56200000000000006</v>
      </c>
    </row>
    <row r="566" spans="1:15" hidden="1" x14ac:dyDescent="0.3">
      <c r="A566" s="84">
        <f t="shared" ca="1" si="64"/>
        <v>23.496047441534436</v>
      </c>
      <c r="B566" s="99">
        <f t="shared" ca="1" si="64"/>
        <v>45.473746824197811</v>
      </c>
      <c r="C566" s="99">
        <f t="shared" ca="1" si="64"/>
        <v>49.588754478318236</v>
      </c>
      <c r="D566" s="84">
        <f t="shared" ca="1" si="64"/>
        <v>41.940681714757247</v>
      </c>
      <c r="E566" s="100">
        <f t="shared" ca="1" si="65"/>
        <v>27.092872902508958</v>
      </c>
      <c r="F566" s="11">
        <f t="shared" ca="1" si="66"/>
        <v>49.588754478318236</v>
      </c>
      <c r="G566" s="11">
        <f t="shared" ca="1" si="67"/>
        <v>95.06250130251604</v>
      </c>
      <c r="H566" s="11">
        <f t="shared" ca="1" si="68"/>
        <v>91.529436193075483</v>
      </c>
      <c r="I566" s="11">
        <f t="shared" ca="1" si="69"/>
        <v>95.06250130251604</v>
      </c>
      <c r="J566" s="11">
        <f t="shared" ca="1" si="70"/>
        <v>122.155374205025</v>
      </c>
      <c r="K566" s="11"/>
      <c r="L566" s="11"/>
      <c r="M566" s="11"/>
      <c r="N566" s="101">
        <f ca="1">SMALL($J$4:$J$1003,ROWS($J$4:J566))</f>
        <v>136.84325383162721</v>
      </c>
      <c r="O566" s="3">
        <f ca="1">ROWS($O$4:O566)/COUNT($N$4:$N$1003)</f>
        <v>0.56299999999999994</v>
      </c>
    </row>
    <row r="567" spans="1:15" hidden="1" x14ac:dyDescent="0.3">
      <c r="A567" s="84">
        <f t="shared" ca="1" si="64"/>
        <v>20.248437109477333</v>
      </c>
      <c r="B567" s="99">
        <f t="shared" ca="1" si="64"/>
        <v>24.35956686704899</v>
      </c>
      <c r="C567" s="99">
        <f t="shared" ca="1" si="64"/>
        <v>37.922037102124214</v>
      </c>
      <c r="D567" s="84">
        <f t="shared" ca="1" si="64"/>
        <v>42.852693227950638</v>
      </c>
      <c r="E567" s="100">
        <f t="shared" ca="1" si="65"/>
        <v>53.679001656763447</v>
      </c>
      <c r="F567" s="11">
        <f t="shared" ca="1" si="66"/>
        <v>37.922037102124214</v>
      </c>
      <c r="G567" s="11">
        <f t="shared" ca="1" si="67"/>
        <v>62.281603969173204</v>
      </c>
      <c r="H567" s="11">
        <f t="shared" ca="1" si="68"/>
        <v>80.774730330074846</v>
      </c>
      <c r="I567" s="11">
        <f t="shared" ca="1" si="69"/>
        <v>80.774730330074846</v>
      </c>
      <c r="J567" s="11">
        <f t="shared" ca="1" si="70"/>
        <v>134.45373198683831</v>
      </c>
      <c r="K567" s="11"/>
      <c r="L567" s="11"/>
      <c r="M567" s="11"/>
      <c r="N567" s="101">
        <f ca="1">SMALL($J$4:$J$1003,ROWS($J$4:J567))</f>
        <v>136.92978307338913</v>
      </c>
      <c r="O567" s="3">
        <f ca="1">ROWS($O$4:O567)/COUNT($N$4:$N$1003)</f>
        <v>0.56399999999999995</v>
      </c>
    </row>
    <row r="568" spans="1:15" hidden="1" x14ac:dyDescent="0.3">
      <c r="A568" s="84">
        <f t="shared" ca="1" si="64"/>
        <v>45.588804548065987</v>
      </c>
      <c r="B568" s="99">
        <f t="shared" ca="1" si="64"/>
        <v>27.101354359558904</v>
      </c>
      <c r="C568" s="99">
        <f t="shared" ca="1" si="64"/>
        <v>54.21808165478145</v>
      </c>
      <c r="D568" s="84">
        <f t="shared" ca="1" si="64"/>
        <v>24.895628195667761</v>
      </c>
      <c r="E568" s="100">
        <f t="shared" ca="1" si="65"/>
        <v>27.909589584836606</v>
      </c>
      <c r="F568" s="11">
        <f t="shared" ca="1" si="66"/>
        <v>54.21808165478145</v>
      </c>
      <c r="G568" s="11">
        <f t="shared" ca="1" si="67"/>
        <v>81.319436014340354</v>
      </c>
      <c r="H568" s="11">
        <f t="shared" ca="1" si="68"/>
        <v>79.113709850449212</v>
      </c>
      <c r="I568" s="11">
        <f t="shared" ca="1" si="69"/>
        <v>81.319436014340354</v>
      </c>
      <c r="J568" s="11">
        <f t="shared" ca="1" si="70"/>
        <v>109.22902559917696</v>
      </c>
      <c r="K568" s="11"/>
      <c r="L568" s="11"/>
      <c r="M568" s="11"/>
      <c r="N568" s="101">
        <f ca="1">SMALL($J$4:$J$1003,ROWS($J$4:J568))</f>
        <v>136.96970406302458</v>
      </c>
      <c r="O568" s="3">
        <f ca="1">ROWS($O$4:O568)/COUNT($N$4:$N$1003)</f>
        <v>0.56499999999999995</v>
      </c>
    </row>
    <row r="569" spans="1:15" hidden="1" x14ac:dyDescent="0.3">
      <c r="A569" s="84">
        <f t="shared" ca="1" si="64"/>
        <v>35.058028241250511</v>
      </c>
      <c r="B569" s="99">
        <f t="shared" ca="1" si="64"/>
        <v>34.033668918420133</v>
      </c>
      <c r="C569" s="99">
        <f t="shared" ca="1" si="64"/>
        <v>41.017622025931644</v>
      </c>
      <c r="D569" s="84">
        <f t="shared" ca="1" si="64"/>
        <v>39.505492423814587</v>
      </c>
      <c r="E569" s="100">
        <f t="shared" ca="1" si="65"/>
        <v>39.849555843335679</v>
      </c>
      <c r="F569" s="11">
        <f t="shared" ca="1" si="66"/>
        <v>41.017622025931644</v>
      </c>
      <c r="G569" s="11">
        <f t="shared" ca="1" si="67"/>
        <v>75.051290944351777</v>
      </c>
      <c r="H569" s="11">
        <f t="shared" ca="1" si="68"/>
        <v>80.523114449746231</v>
      </c>
      <c r="I569" s="11">
        <f t="shared" ca="1" si="69"/>
        <v>80.523114449746231</v>
      </c>
      <c r="J569" s="11">
        <f t="shared" ca="1" si="70"/>
        <v>120.37267029308191</v>
      </c>
      <c r="K569" s="11"/>
      <c r="L569" s="11"/>
      <c r="M569" s="11"/>
      <c r="N569" s="101">
        <f ca="1">SMALL($J$4:$J$1003,ROWS($J$4:J569))</f>
        <v>136.97554087858248</v>
      </c>
      <c r="O569" s="3">
        <f ca="1">ROWS($O$4:O569)/COUNT($N$4:$N$1003)</f>
        <v>0.56599999999999995</v>
      </c>
    </row>
    <row r="570" spans="1:15" hidden="1" x14ac:dyDescent="0.3">
      <c r="A570" s="84">
        <f t="shared" ca="1" si="64"/>
        <v>46.541488491340246</v>
      </c>
      <c r="B570" s="99">
        <f t="shared" ca="1" si="64"/>
        <v>50.264297475626904</v>
      </c>
      <c r="C570" s="99">
        <f t="shared" ca="1" si="64"/>
        <v>23.07840504080259</v>
      </c>
      <c r="D570" s="84">
        <f t="shared" ca="1" si="64"/>
        <v>23.284321747473125</v>
      </c>
      <c r="E570" s="100">
        <f t="shared" ca="1" si="65"/>
        <v>21.147434485248709</v>
      </c>
      <c r="F570" s="11">
        <f t="shared" ca="1" si="66"/>
        <v>46.541488491340246</v>
      </c>
      <c r="G570" s="11">
        <f t="shared" ca="1" si="67"/>
        <v>96.80578596696715</v>
      </c>
      <c r="H570" s="11">
        <f t="shared" ca="1" si="68"/>
        <v>69.825810238813375</v>
      </c>
      <c r="I570" s="11">
        <f t="shared" ca="1" si="69"/>
        <v>96.80578596696715</v>
      </c>
      <c r="J570" s="11">
        <f t="shared" ca="1" si="70"/>
        <v>117.95322045221586</v>
      </c>
      <c r="K570" s="11"/>
      <c r="L570" s="11"/>
      <c r="M570" s="11"/>
      <c r="N570" s="101">
        <f ca="1">SMALL($J$4:$J$1003,ROWS($J$4:J570))</f>
        <v>136.99751531291389</v>
      </c>
      <c r="O570" s="3">
        <f ca="1">ROWS($O$4:O570)/COUNT($N$4:$N$1003)</f>
        <v>0.56699999999999995</v>
      </c>
    </row>
    <row r="571" spans="1:15" hidden="1" x14ac:dyDescent="0.3">
      <c r="A571" s="84">
        <f t="shared" ca="1" si="64"/>
        <v>54.120156605193657</v>
      </c>
      <c r="B571" s="99">
        <f t="shared" ca="1" si="64"/>
        <v>26.519776315313649</v>
      </c>
      <c r="C571" s="99">
        <f t="shared" ca="1" si="64"/>
        <v>40.448374279653621</v>
      </c>
      <c r="D571" s="84">
        <f t="shared" ca="1" si="64"/>
        <v>31.032940867211046</v>
      </c>
      <c r="E571" s="100">
        <f t="shared" ca="1" si="65"/>
        <v>22.57731131897572</v>
      </c>
      <c r="F571" s="11">
        <f t="shared" ca="1" si="66"/>
        <v>54.120156605193657</v>
      </c>
      <c r="G571" s="11">
        <f t="shared" ca="1" si="67"/>
        <v>80.639932920507306</v>
      </c>
      <c r="H571" s="11">
        <f t="shared" ca="1" si="68"/>
        <v>85.15309747240471</v>
      </c>
      <c r="I571" s="11">
        <f t="shared" ca="1" si="69"/>
        <v>85.15309747240471</v>
      </c>
      <c r="J571" s="11">
        <f t="shared" ca="1" si="70"/>
        <v>107.73040879138043</v>
      </c>
      <c r="K571" s="11"/>
      <c r="L571" s="11"/>
      <c r="M571" s="11"/>
      <c r="N571" s="101">
        <f ca="1">SMALL($J$4:$J$1003,ROWS($J$4:J571))</f>
        <v>137.09092579271763</v>
      </c>
      <c r="O571" s="3">
        <f ca="1">ROWS($O$4:O571)/COUNT($N$4:$N$1003)</f>
        <v>0.56799999999999995</v>
      </c>
    </row>
    <row r="572" spans="1:15" hidden="1" x14ac:dyDescent="0.3">
      <c r="A572" s="84">
        <f t="shared" ca="1" si="64"/>
        <v>22.815850698724482</v>
      </c>
      <c r="B572" s="99">
        <f t="shared" ca="1" si="64"/>
        <v>24.106756115177745</v>
      </c>
      <c r="C572" s="99">
        <f t="shared" ca="1" si="64"/>
        <v>54.428127895868229</v>
      </c>
      <c r="D572" s="84">
        <f t="shared" ca="1" si="64"/>
        <v>32.270147806195013</v>
      </c>
      <c r="E572" s="100">
        <f t="shared" ca="1" si="65"/>
        <v>40.387349644173923</v>
      </c>
      <c r="F572" s="11">
        <f t="shared" ca="1" si="66"/>
        <v>54.428127895868229</v>
      </c>
      <c r="G572" s="11">
        <f t="shared" ca="1" si="67"/>
        <v>78.534884011045975</v>
      </c>
      <c r="H572" s="11">
        <f t="shared" ca="1" si="68"/>
        <v>86.698275702063242</v>
      </c>
      <c r="I572" s="11">
        <f t="shared" ca="1" si="69"/>
        <v>86.698275702063242</v>
      </c>
      <c r="J572" s="11">
        <f t="shared" ca="1" si="70"/>
        <v>127.08562534623717</v>
      </c>
      <c r="K572" s="11"/>
      <c r="L572" s="11"/>
      <c r="M572" s="11"/>
      <c r="N572" s="101">
        <f ca="1">SMALL($J$4:$J$1003,ROWS($J$4:J572))</f>
        <v>137.12550918400427</v>
      </c>
      <c r="O572" s="3">
        <f ca="1">ROWS($O$4:O572)/COUNT($N$4:$N$1003)</f>
        <v>0.56899999999999995</v>
      </c>
    </row>
    <row r="573" spans="1:15" hidden="1" x14ac:dyDescent="0.3">
      <c r="A573" s="84">
        <f t="shared" ca="1" si="64"/>
        <v>39.366710912010994</v>
      </c>
      <c r="B573" s="99">
        <f t="shared" ca="1" si="64"/>
        <v>55.297951062900935</v>
      </c>
      <c r="C573" s="99">
        <f t="shared" ca="1" si="64"/>
        <v>37.900520348474821</v>
      </c>
      <c r="D573" s="84">
        <f t="shared" ca="1" si="64"/>
        <v>54.838024781346348</v>
      </c>
      <c r="E573" s="100">
        <f t="shared" ca="1" si="65"/>
        <v>46.135603802454952</v>
      </c>
      <c r="F573" s="11">
        <f t="shared" ca="1" si="66"/>
        <v>39.366710912010994</v>
      </c>
      <c r="G573" s="11">
        <f t="shared" ca="1" si="67"/>
        <v>94.664661974911922</v>
      </c>
      <c r="H573" s="11">
        <f t="shared" ca="1" si="68"/>
        <v>94.20473569335735</v>
      </c>
      <c r="I573" s="11">
        <f t="shared" ca="1" si="69"/>
        <v>94.664661974911922</v>
      </c>
      <c r="J573" s="11">
        <f t="shared" ca="1" si="70"/>
        <v>140.80026577736686</v>
      </c>
      <c r="K573" s="11"/>
      <c r="L573" s="11"/>
      <c r="M573" s="11"/>
      <c r="N573" s="101">
        <f ca="1">SMALL($J$4:$J$1003,ROWS($J$4:J573))</f>
        <v>137.1637194009154</v>
      </c>
      <c r="O573" s="3">
        <f ca="1">ROWS($O$4:O573)/COUNT($N$4:$N$1003)</f>
        <v>0.56999999999999995</v>
      </c>
    </row>
    <row r="574" spans="1:15" hidden="1" x14ac:dyDescent="0.3">
      <c r="A574" s="84">
        <f t="shared" ca="1" si="64"/>
        <v>24.416423155346276</v>
      </c>
      <c r="B574" s="99">
        <f t="shared" ca="1" si="64"/>
        <v>30.08326055931667</v>
      </c>
      <c r="C574" s="99">
        <f t="shared" ca="1" si="64"/>
        <v>59.54468436799548</v>
      </c>
      <c r="D574" s="84">
        <f t="shared" ca="1" si="64"/>
        <v>53.745011335416798</v>
      </c>
      <c r="E574" s="100">
        <f t="shared" ca="1" si="65"/>
        <v>36.998190287587065</v>
      </c>
      <c r="F574" s="11">
        <f t="shared" ca="1" si="66"/>
        <v>59.54468436799548</v>
      </c>
      <c r="G574" s="11">
        <f t="shared" ca="1" si="67"/>
        <v>89.627944927312143</v>
      </c>
      <c r="H574" s="11">
        <f t="shared" ca="1" si="68"/>
        <v>113.28969570341228</v>
      </c>
      <c r="I574" s="11">
        <f t="shared" ca="1" si="69"/>
        <v>113.28969570341228</v>
      </c>
      <c r="J574" s="11">
        <f t="shared" ca="1" si="70"/>
        <v>150.28788599099934</v>
      </c>
      <c r="K574" s="11"/>
      <c r="L574" s="11"/>
      <c r="M574" s="11"/>
      <c r="N574" s="101">
        <f ca="1">SMALL($J$4:$J$1003,ROWS($J$4:J574))</f>
        <v>137.22885490784989</v>
      </c>
      <c r="O574" s="3">
        <f ca="1">ROWS($O$4:O574)/COUNT($N$4:$N$1003)</f>
        <v>0.57099999999999995</v>
      </c>
    </row>
    <row r="575" spans="1:15" hidden="1" x14ac:dyDescent="0.3">
      <c r="A575" s="84">
        <f t="shared" ca="1" si="64"/>
        <v>35.307200623119215</v>
      </c>
      <c r="B575" s="99">
        <f t="shared" ca="1" si="64"/>
        <v>37.576833340272678</v>
      </c>
      <c r="C575" s="99">
        <f t="shared" ca="1" si="64"/>
        <v>29.469100811823687</v>
      </c>
      <c r="D575" s="84">
        <f t="shared" ca="1" si="64"/>
        <v>36.84607577367229</v>
      </c>
      <c r="E575" s="100">
        <f t="shared" ca="1" si="65"/>
        <v>59.828924406930852</v>
      </c>
      <c r="F575" s="11">
        <f t="shared" ca="1" si="66"/>
        <v>35.307200623119215</v>
      </c>
      <c r="G575" s="11">
        <f t="shared" ca="1" si="67"/>
        <v>72.884033963391886</v>
      </c>
      <c r="H575" s="11">
        <f t="shared" ca="1" si="68"/>
        <v>72.153276396791512</v>
      </c>
      <c r="I575" s="11">
        <f t="shared" ca="1" si="69"/>
        <v>72.884033963391886</v>
      </c>
      <c r="J575" s="11">
        <f t="shared" ca="1" si="70"/>
        <v>132.71295837032272</v>
      </c>
      <c r="K575" s="11"/>
      <c r="L575" s="11"/>
      <c r="M575" s="11"/>
      <c r="N575" s="101">
        <f ca="1">SMALL($J$4:$J$1003,ROWS($J$4:J575))</f>
        <v>137.24265196002463</v>
      </c>
      <c r="O575" s="3">
        <f ca="1">ROWS($O$4:O575)/COUNT($N$4:$N$1003)</f>
        <v>0.57199999999999995</v>
      </c>
    </row>
    <row r="576" spans="1:15" hidden="1" x14ac:dyDescent="0.3">
      <c r="A576" s="84">
        <f t="shared" ca="1" si="64"/>
        <v>56.87068850089944</v>
      </c>
      <c r="B576" s="99">
        <f t="shared" ca="1" si="64"/>
        <v>24.425065655350583</v>
      </c>
      <c r="C576" s="99">
        <f t="shared" ca="1" si="64"/>
        <v>25.440696628300632</v>
      </c>
      <c r="D576" s="84">
        <f t="shared" ca="1" si="64"/>
        <v>42.766581318031285</v>
      </c>
      <c r="E576" s="100">
        <f t="shared" ca="1" si="65"/>
        <v>42.073448211151074</v>
      </c>
      <c r="F576" s="11">
        <f t="shared" ca="1" si="66"/>
        <v>56.87068850089944</v>
      </c>
      <c r="G576" s="11">
        <f t="shared" ca="1" si="67"/>
        <v>81.295754156250027</v>
      </c>
      <c r="H576" s="11">
        <f t="shared" ca="1" si="68"/>
        <v>99.637269818930719</v>
      </c>
      <c r="I576" s="11">
        <f t="shared" ca="1" si="69"/>
        <v>99.637269818930719</v>
      </c>
      <c r="J576" s="11">
        <f t="shared" ca="1" si="70"/>
        <v>141.71071803008181</v>
      </c>
      <c r="K576" s="11"/>
      <c r="L576" s="11"/>
      <c r="M576" s="11"/>
      <c r="N576" s="101">
        <f ca="1">SMALL($J$4:$J$1003,ROWS($J$4:J576))</f>
        <v>137.25404651206873</v>
      </c>
      <c r="O576" s="3">
        <f ca="1">ROWS($O$4:O576)/COUNT($N$4:$N$1003)</f>
        <v>0.57299999999999995</v>
      </c>
    </row>
    <row r="577" spans="1:15" hidden="1" x14ac:dyDescent="0.3">
      <c r="A577" s="84">
        <f t="shared" ca="1" si="64"/>
        <v>41.544763363385286</v>
      </c>
      <c r="B577" s="99">
        <f t="shared" ca="1" si="64"/>
        <v>42.260073083753369</v>
      </c>
      <c r="C577" s="99">
        <f t="shared" ca="1" si="64"/>
        <v>41.42024906395244</v>
      </c>
      <c r="D577" s="84">
        <f t="shared" ca="1" si="64"/>
        <v>50.312968771824863</v>
      </c>
      <c r="E577" s="100">
        <f t="shared" ca="1" si="65"/>
        <v>29.85547234243008</v>
      </c>
      <c r="F577" s="11">
        <f t="shared" ca="1" si="66"/>
        <v>41.544763363385286</v>
      </c>
      <c r="G577" s="11">
        <f t="shared" ca="1" si="67"/>
        <v>83.804836447138655</v>
      </c>
      <c r="H577" s="11">
        <f t="shared" ca="1" si="68"/>
        <v>91.857732135210142</v>
      </c>
      <c r="I577" s="11">
        <f t="shared" ca="1" si="69"/>
        <v>91.857732135210142</v>
      </c>
      <c r="J577" s="11">
        <f t="shared" ca="1" si="70"/>
        <v>121.71320447764022</v>
      </c>
      <c r="K577" s="11"/>
      <c r="L577" s="11"/>
      <c r="M577" s="11"/>
      <c r="N577" s="101">
        <f ca="1">SMALL($J$4:$J$1003,ROWS($J$4:J577))</f>
        <v>137.36047274481825</v>
      </c>
      <c r="O577" s="3">
        <f ca="1">ROWS($O$4:O577)/COUNT($N$4:$N$1003)</f>
        <v>0.57399999999999995</v>
      </c>
    </row>
    <row r="578" spans="1:15" hidden="1" x14ac:dyDescent="0.3">
      <c r="A578" s="84">
        <f t="shared" ca="1" si="64"/>
        <v>42.237337988527997</v>
      </c>
      <c r="B578" s="99">
        <f t="shared" ca="1" si="64"/>
        <v>31.218304202176668</v>
      </c>
      <c r="C578" s="99">
        <f t="shared" ca="1" si="64"/>
        <v>55.580850194742609</v>
      </c>
      <c r="D578" s="84">
        <f t="shared" ca="1" si="64"/>
        <v>24.313678952370811</v>
      </c>
      <c r="E578" s="100">
        <f t="shared" ca="1" si="65"/>
        <v>41.750358362165159</v>
      </c>
      <c r="F578" s="11">
        <f t="shared" ca="1" si="66"/>
        <v>55.580850194742609</v>
      </c>
      <c r="G578" s="11">
        <f t="shared" ca="1" si="67"/>
        <v>86.799154396919278</v>
      </c>
      <c r="H578" s="11">
        <f t="shared" ca="1" si="68"/>
        <v>79.894529147113417</v>
      </c>
      <c r="I578" s="11">
        <f t="shared" ca="1" si="69"/>
        <v>86.799154396919278</v>
      </c>
      <c r="J578" s="11">
        <f t="shared" ca="1" si="70"/>
        <v>128.54951275908445</v>
      </c>
      <c r="K578" s="11"/>
      <c r="L578" s="11"/>
      <c r="M578" s="11"/>
      <c r="N578" s="101">
        <f ca="1">SMALL($J$4:$J$1003,ROWS($J$4:J578))</f>
        <v>137.39465088687754</v>
      </c>
      <c r="O578" s="3">
        <f ca="1">ROWS($O$4:O578)/COUNT($N$4:$N$1003)</f>
        <v>0.57499999999999996</v>
      </c>
    </row>
    <row r="579" spans="1:15" hidden="1" x14ac:dyDescent="0.3">
      <c r="A579" s="84">
        <f t="shared" ca="1" si="64"/>
        <v>30.562948842679294</v>
      </c>
      <c r="B579" s="99">
        <f t="shared" ca="1" si="64"/>
        <v>36.917892472732753</v>
      </c>
      <c r="C579" s="99">
        <f t="shared" ca="1" si="64"/>
        <v>48.55652672318908</v>
      </c>
      <c r="D579" s="84">
        <f t="shared" ca="1" si="64"/>
        <v>52.979249876121976</v>
      </c>
      <c r="E579" s="100">
        <f t="shared" ca="1" si="65"/>
        <v>38.451789494413326</v>
      </c>
      <c r="F579" s="11">
        <f t="shared" ca="1" si="66"/>
        <v>48.55652672318908</v>
      </c>
      <c r="G579" s="11">
        <f t="shared" ca="1" si="67"/>
        <v>85.474419195921826</v>
      </c>
      <c r="H579" s="11">
        <f t="shared" ca="1" si="68"/>
        <v>101.53577659931105</v>
      </c>
      <c r="I579" s="11">
        <f t="shared" ca="1" si="69"/>
        <v>101.53577659931105</v>
      </c>
      <c r="J579" s="11">
        <f t="shared" ca="1" si="70"/>
        <v>139.98756609372438</v>
      </c>
      <c r="K579" s="11"/>
      <c r="L579" s="11"/>
      <c r="M579" s="11"/>
      <c r="N579" s="101">
        <f ca="1">SMALL($J$4:$J$1003,ROWS($J$4:J579))</f>
        <v>137.49035845531742</v>
      </c>
      <c r="O579" s="3">
        <f ca="1">ROWS($O$4:O579)/COUNT($N$4:$N$1003)</f>
        <v>0.57599999999999996</v>
      </c>
    </row>
    <row r="580" spans="1:15" hidden="1" x14ac:dyDescent="0.3">
      <c r="A580" s="84">
        <f t="shared" ca="1" si="64"/>
        <v>53.165836962371372</v>
      </c>
      <c r="B580" s="99">
        <f t="shared" ca="1" si="64"/>
        <v>22.71609277286047</v>
      </c>
      <c r="C580" s="99">
        <f t="shared" ca="1" si="64"/>
        <v>51.472421521430839</v>
      </c>
      <c r="D580" s="84">
        <f t="shared" ref="D580" ca="1" si="71">D$1+(D$2-D$1)*RAND()</f>
        <v>29.862317244207244</v>
      </c>
      <c r="E580" s="100">
        <f t="shared" ca="1" si="65"/>
        <v>58.202113544587256</v>
      </c>
      <c r="F580" s="11">
        <f t="shared" ca="1" si="66"/>
        <v>53.165836962371372</v>
      </c>
      <c r="G580" s="11">
        <f t="shared" ca="1" si="67"/>
        <v>75.881929735231836</v>
      </c>
      <c r="H580" s="11">
        <f t="shared" ca="1" si="68"/>
        <v>83.02815420657862</v>
      </c>
      <c r="I580" s="11">
        <f t="shared" ca="1" si="69"/>
        <v>83.02815420657862</v>
      </c>
      <c r="J580" s="11">
        <f t="shared" ca="1" si="70"/>
        <v>141.23026775116588</v>
      </c>
      <c r="K580" s="11"/>
      <c r="L580" s="11"/>
      <c r="M580" s="11"/>
      <c r="N580" s="101">
        <f ca="1">SMALL($J$4:$J$1003,ROWS($J$4:J580))</f>
        <v>137.56537086214792</v>
      </c>
      <c r="O580" s="3">
        <f ca="1">ROWS($O$4:O580)/COUNT($N$4:$N$1003)</f>
        <v>0.57699999999999996</v>
      </c>
    </row>
    <row r="581" spans="1:15" hidden="1" x14ac:dyDescent="0.3">
      <c r="A581" s="84">
        <f t="shared" ref="A581:D644" ca="1" si="72">A$1+(A$2-A$1)*RAND()</f>
        <v>24.690330822873623</v>
      </c>
      <c r="B581" s="99">
        <f t="shared" ca="1" si="72"/>
        <v>23.458388939508058</v>
      </c>
      <c r="C581" s="99">
        <f t="shared" ca="1" si="72"/>
        <v>32.007682610004679</v>
      </c>
      <c r="D581" s="84">
        <f t="shared" ca="1" si="72"/>
        <v>48.071632467651135</v>
      </c>
      <c r="E581" s="100">
        <f t="shared" ref="E581:E644" ca="1" si="73">E$1+(E$2-E$1)*RAND()</f>
        <v>46.494224648575901</v>
      </c>
      <c r="F581" s="11">
        <f t="shared" ref="F581:F644" ca="1" si="74">MAX(A581,C581)</f>
        <v>32.007682610004679</v>
      </c>
      <c r="G581" s="11">
        <f t="shared" ref="G581:G644" ca="1" si="75">F581+B581</f>
        <v>55.466071549512733</v>
      </c>
      <c r="H581" s="11">
        <f t="shared" ref="H581:H644" ca="1" si="76">F581+D581</f>
        <v>80.079315077655821</v>
      </c>
      <c r="I581" s="11">
        <f t="shared" ref="I581:I644" ca="1" si="77">MAX(G581:H581)</f>
        <v>80.079315077655821</v>
      </c>
      <c r="J581" s="11">
        <f t="shared" ref="J581:J644" ca="1" si="78">I581+E581</f>
        <v>126.57353972623173</v>
      </c>
      <c r="K581" s="11"/>
      <c r="L581" s="11"/>
      <c r="M581" s="11"/>
      <c r="N581" s="101">
        <f ca="1">SMALL($J$4:$J$1003,ROWS($J$4:J581))</f>
        <v>137.59570959690575</v>
      </c>
      <c r="O581" s="3">
        <f ca="1">ROWS($O$4:O581)/COUNT($N$4:$N$1003)</f>
        <v>0.57799999999999996</v>
      </c>
    </row>
    <row r="582" spans="1:15" hidden="1" x14ac:dyDescent="0.3">
      <c r="A582" s="84">
        <f t="shared" ca="1" si="72"/>
        <v>53.01142873269599</v>
      </c>
      <c r="B582" s="99">
        <f t="shared" ca="1" si="72"/>
        <v>58.457435781757418</v>
      </c>
      <c r="C582" s="99">
        <f t="shared" ca="1" si="72"/>
        <v>45.312768172602773</v>
      </c>
      <c r="D582" s="84">
        <f t="shared" ca="1" si="72"/>
        <v>45.391829735846443</v>
      </c>
      <c r="E582" s="100">
        <f t="shared" ca="1" si="73"/>
        <v>52.929922016256228</v>
      </c>
      <c r="F582" s="11">
        <f t="shared" ca="1" si="74"/>
        <v>53.01142873269599</v>
      </c>
      <c r="G582" s="11">
        <f t="shared" ca="1" si="75"/>
        <v>111.4688645144534</v>
      </c>
      <c r="H582" s="11">
        <f t="shared" ca="1" si="76"/>
        <v>98.403258468542433</v>
      </c>
      <c r="I582" s="11">
        <f t="shared" ca="1" si="77"/>
        <v>111.4688645144534</v>
      </c>
      <c r="J582" s="11">
        <f t="shared" ca="1" si="78"/>
        <v>164.39878653070963</v>
      </c>
      <c r="K582" s="11"/>
      <c r="L582" s="11"/>
      <c r="M582" s="11"/>
      <c r="N582" s="101">
        <f ca="1">SMALL($J$4:$J$1003,ROWS($J$4:J582))</f>
        <v>137.61153961043419</v>
      </c>
      <c r="O582" s="3">
        <f ca="1">ROWS($O$4:O582)/COUNT($N$4:$N$1003)</f>
        <v>0.57899999999999996</v>
      </c>
    </row>
    <row r="583" spans="1:15" hidden="1" x14ac:dyDescent="0.3">
      <c r="A583" s="84">
        <f t="shared" ca="1" si="72"/>
        <v>49.322383021462329</v>
      </c>
      <c r="B583" s="99">
        <f t="shared" ca="1" si="72"/>
        <v>21.982518243371644</v>
      </c>
      <c r="C583" s="99">
        <f t="shared" ca="1" si="72"/>
        <v>24.226791056217365</v>
      </c>
      <c r="D583" s="84">
        <f t="shared" ca="1" si="72"/>
        <v>49.315235649800229</v>
      </c>
      <c r="E583" s="100">
        <f t="shared" ca="1" si="73"/>
        <v>21.144723213820672</v>
      </c>
      <c r="F583" s="11">
        <f t="shared" ca="1" si="74"/>
        <v>49.322383021462329</v>
      </c>
      <c r="G583" s="11">
        <f t="shared" ca="1" si="75"/>
        <v>71.304901264833973</v>
      </c>
      <c r="H583" s="11">
        <f t="shared" ca="1" si="76"/>
        <v>98.637618671262558</v>
      </c>
      <c r="I583" s="11">
        <f t="shared" ca="1" si="77"/>
        <v>98.637618671262558</v>
      </c>
      <c r="J583" s="11">
        <f t="shared" ca="1" si="78"/>
        <v>119.78234188508323</v>
      </c>
      <c r="K583" s="11"/>
      <c r="L583" s="11"/>
      <c r="M583" s="11"/>
      <c r="N583" s="101">
        <f ca="1">SMALL($J$4:$J$1003,ROWS($J$4:J583))</f>
        <v>137.67750998291086</v>
      </c>
      <c r="O583" s="3">
        <f ca="1">ROWS($O$4:O583)/COUNT($N$4:$N$1003)</f>
        <v>0.57999999999999996</v>
      </c>
    </row>
    <row r="584" spans="1:15" hidden="1" x14ac:dyDescent="0.3">
      <c r="A584" s="84">
        <f t="shared" ca="1" si="72"/>
        <v>24.721872416542912</v>
      </c>
      <c r="B584" s="99">
        <f t="shared" ca="1" si="72"/>
        <v>41.968001135477081</v>
      </c>
      <c r="C584" s="99">
        <f t="shared" ca="1" si="72"/>
        <v>35.972595162878918</v>
      </c>
      <c r="D584" s="84">
        <f t="shared" ca="1" si="72"/>
        <v>20.981080898706637</v>
      </c>
      <c r="E584" s="100">
        <f t="shared" ca="1" si="73"/>
        <v>48.901068812710847</v>
      </c>
      <c r="F584" s="11">
        <f t="shared" ca="1" si="74"/>
        <v>35.972595162878918</v>
      </c>
      <c r="G584" s="11">
        <f t="shared" ca="1" si="75"/>
        <v>77.940596298355999</v>
      </c>
      <c r="H584" s="11">
        <f t="shared" ca="1" si="76"/>
        <v>56.953676061585554</v>
      </c>
      <c r="I584" s="11">
        <f t="shared" ca="1" si="77"/>
        <v>77.940596298355999</v>
      </c>
      <c r="J584" s="11">
        <f t="shared" ca="1" si="78"/>
        <v>126.84166511106685</v>
      </c>
      <c r="K584" s="11"/>
      <c r="L584" s="11"/>
      <c r="M584" s="11"/>
      <c r="N584" s="101">
        <f ca="1">SMALL($J$4:$J$1003,ROWS($J$4:J584))</f>
        <v>137.85515342499204</v>
      </c>
      <c r="O584" s="3">
        <f ca="1">ROWS($O$4:O584)/COUNT($N$4:$N$1003)</f>
        <v>0.58099999999999996</v>
      </c>
    </row>
    <row r="585" spans="1:15" hidden="1" x14ac:dyDescent="0.3">
      <c r="A585" s="84">
        <f t="shared" ca="1" si="72"/>
        <v>51.110427929412012</v>
      </c>
      <c r="B585" s="99">
        <f t="shared" ca="1" si="72"/>
        <v>29.728990951114064</v>
      </c>
      <c r="C585" s="99">
        <f t="shared" ca="1" si="72"/>
        <v>23.220249682304356</v>
      </c>
      <c r="D585" s="84">
        <f t="shared" ca="1" si="72"/>
        <v>52.562298418576802</v>
      </c>
      <c r="E585" s="100">
        <f t="shared" ca="1" si="73"/>
        <v>32.264982630227266</v>
      </c>
      <c r="F585" s="11">
        <f t="shared" ca="1" si="74"/>
        <v>51.110427929412012</v>
      </c>
      <c r="G585" s="11">
        <f t="shared" ca="1" si="75"/>
        <v>80.839418880526068</v>
      </c>
      <c r="H585" s="11">
        <f t="shared" ca="1" si="76"/>
        <v>103.67272634798881</v>
      </c>
      <c r="I585" s="11">
        <f t="shared" ca="1" si="77"/>
        <v>103.67272634798881</v>
      </c>
      <c r="J585" s="11">
        <f t="shared" ca="1" si="78"/>
        <v>135.93770897821608</v>
      </c>
      <c r="K585" s="11"/>
      <c r="L585" s="11"/>
      <c r="M585" s="11"/>
      <c r="N585" s="101">
        <f ca="1">SMALL($J$4:$J$1003,ROWS($J$4:J585))</f>
        <v>137.90095059904888</v>
      </c>
      <c r="O585" s="3">
        <f ca="1">ROWS($O$4:O585)/COUNT($N$4:$N$1003)</f>
        <v>0.58199999999999996</v>
      </c>
    </row>
    <row r="586" spans="1:15" hidden="1" x14ac:dyDescent="0.3">
      <c r="A586" s="84">
        <f t="shared" ca="1" si="72"/>
        <v>43.051869405822828</v>
      </c>
      <c r="B586" s="99">
        <f t="shared" ca="1" si="72"/>
        <v>45.568527891436062</v>
      </c>
      <c r="C586" s="99">
        <f t="shared" ca="1" si="72"/>
        <v>44.440877516026944</v>
      </c>
      <c r="D586" s="84">
        <f t="shared" ca="1" si="72"/>
        <v>39.148285491448362</v>
      </c>
      <c r="E586" s="100">
        <f t="shared" ca="1" si="73"/>
        <v>35.255762140435671</v>
      </c>
      <c r="F586" s="11">
        <f t="shared" ca="1" si="74"/>
        <v>44.440877516026944</v>
      </c>
      <c r="G586" s="11">
        <f t="shared" ca="1" si="75"/>
        <v>90.009405407463007</v>
      </c>
      <c r="H586" s="11">
        <f t="shared" ca="1" si="76"/>
        <v>83.589163007475307</v>
      </c>
      <c r="I586" s="11">
        <f t="shared" ca="1" si="77"/>
        <v>90.009405407463007</v>
      </c>
      <c r="J586" s="11">
        <f t="shared" ca="1" si="78"/>
        <v>125.26516754789867</v>
      </c>
      <c r="K586" s="11"/>
      <c r="L586" s="11"/>
      <c r="M586" s="11"/>
      <c r="N586" s="101">
        <f ca="1">SMALL($J$4:$J$1003,ROWS($J$4:J586))</f>
        <v>137.92672416285401</v>
      </c>
      <c r="O586" s="3">
        <f ca="1">ROWS($O$4:O586)/COUNT($N$4:$N$1003)</f>
        <v>0.58299999999999996</v>
      </c>
    </row>
    <row r="587" spans="1:15" hidden="1" x14ac:dyDescent="0.3">
      <c r="A587" s="84">
        <f t="shared" ca="1" si="72"/>
        <v>54.01398673269906</v>
      </c>
      <c r="B587" s="99">
        <f t="shared" ca="1" si="72"/>
        <v>42.811963409584187</v>
      </c>
      <c r="C587" s="99">
        <f t="shared" ca="1" si="72"/>
        <v>36.676296211371969</v>
      </c>
      <c r="D587" s="84">
        <f t="shared" ca="1" si="72"/>
        <v>22.778143319051946</v>
      </c>
      <c r="E587" s="100">
        <f t="shared" ca="1" si="73"/>
        <v>37.2644745612603</v>
      </c>
      <c r="F587" s="11">
        <f t="shared" ca="1" si="74"/>
        <v>54.01398673269906</v>
      </c>
      <c r="G587" s="11">
        <f t="shared" ca="1" si="75"/>
        <v>96.825950142283247</v>
      </c>
      <c r="H587" s="11">
        <f t="shared" ca="1" si="76"/>
        <v>76.792130051751002</v>
      </c>
      <c r="I587" s="11">
        <f t="shared" ca="1" si="77"/>
        <v>96.825950142283247</v>
      </c>
      <c r="J587" s="11">
        <f t="shared" ca="1" si="78"/>
        <v>134.09042470354353</v>
      </c>
      <c r="K587" s="11"/>
      <c r="L587" s="11"/>
      <c r="M587" s="11"/>
      <c r="N587" s="101">
        <f ca="1">SMALL($J$4:$J$1003,ROWS($J$4:J587))</f>
        <v>137.99412662005426</v>
      </c>
      <c r="O587" s="3">
        <f ca="1">ROWS($O$4:O587)/COUNT($N$4:$N$1003)</f>
        <v>0.58399999999999996</v>
      </c>
    </row>
    <row r="588" spans="1:15" hidden="1" x14ac:dyDescent="0.3">
      <c r="A588" s="84">
        <f t="shared" ca="1" si="72"/>
        <v>27.661889326258056</v>
      </c>
      <c r="B588" s="99">
        <f t="shared" ca="1" si="72"/>
        <v>29.593395548914216</v>
      </c>
      <c r="C588" s="99">
        <f t="shared" ca="1" si="72"/>
        <v>41.891415280103075</v>
      </c>
      <c r="D588" s="84">
        <f t="shared" ca="1" si="72"/>
        <v>49.937091726964162</v>
      </c>
      <c r="E588" s="100">
        <f t="shared" ca="1" si="73"/>
        <v>38.700768751556545</v>
      </c>
      <c r="F588" s="11">
        <f t="shared" ca="1" si="74"/>
        <v>41.891415280103075</v>
      </c>
      <c r="G588" s="11">
        <f t="shared" ca="1" si="75"/>
        <v>71.484810829017292</v>
      </c>
      <c r="H588" s="11">
        <f t="shared" ca="1" si="76"/>
        <v>91.82850700706723</v>
      </c>
      <c r="I588" s="11">
        <f t="shared" ca="1" si="77"/>
        <v>91.82850700706723</v>
      </c>
      <c r="J588" s="11">
        <f t="shared" ca="1" si="78"/>
        <v>130.52927575862378</v>
      </c>
      <c r="K588" s="11"/>
      <c r="L588" s="11"/>
      <c r="M588" s="11"/>
      <c r="N588" s="101">
        <f ca="1">SMALL($J$4:$J$1003,ROWS($J$4:J588))</f>
        <v>138.00718219450675</v>
      </c>
      <c r="O588" s="3">
        <f ca="1">ROWS($O$4:O588)/COUNT($N$4:$N$1003)</f>
        <v>0.58499999999999996</v>
      </c>
    </row>
    <row r="589" spans="1:15" hidden="1" x14ac:dyDescent="0.3">
      <c r="A589" s="84">
        <f t="shared" ca="1" si="72"/>
        <v>23.272483951218298</v>
      </c>
      <c r="B589" s="99">
        <f t="shared" ca="1" si="72"/>
        <v>41.867305158253622</v>
      </c>
      <c r="C589" s="99">
        <f t="shared" ca="1" si="72"/>
        <v>26.793025451592282</v>
      </c>
      <c r="D589" s="84">
        <f t="shared" ca="1" si="72"/>
        <v>23.967211032278556</v>
      </c>
      <c r="E589" s="100">
        <f t="shared" ca="1" si="73"/>
        <v>37.047687570673801</v>
      </c>
      <c r="F589" s="11">
        <f t="shared" ca="1" si="74"/>
        <v>26.793025451592282</v>
      </c>
      <c r="G589" s="11">
        <f t="shared" ca="1" si="75"/>
        <v>68.6603306098459</v>
      </c>
      <c r="H589" s="11">
        <f t="shared" ca="1" si="76"/>
        <v>50.760236483870841</v>
      </c>
      <c r="I589" s="11">
        <f t="shared" ca="1" si="77"/>
        <v>68.6603306098459</v>
      </c>
      <c r="J589" s="11">
        <f t="shared" ca="1" si="78"/>
        <v>105.7080181805197</v>
      </c>
      <c r="K589" s="11"/>
      <c r="L589" s="11"/>
      <c r="M589" s="11"/>
      <c r="N589" s="101">
        <f ca="1">SMALL($J$4:$J$1003,ROWS($J$4:J589))</f>
        <v>138.04918535380767</v>
      </c>
      <c r="O589" s="3">
        <f ca="1">ROWS($O$4:O589)/COUNT($N$4:$N$1003)</f>
        <v>0.58599999999999997</v>
      </c>
    </row>
    <row r="590" spans="1:15" hidden="1" x14ac:dyDescent="0.3">
      <c r="A590" s="84">
        <f t="shared" ca="1" si="72"/>
        <v>33.881680168707348</v>
      </c>
      <c r="B590" s="99">
        <f t="shared" ca="1" si="72"/>
        <v>28.686233857413743</v>
      </c>
      <c r="C590" s="99">
        <f t="shared" ca="1" si="72"/>
        <v>56.428578576727759</v>
      </c>
      <c r="D590" s="84">
        <f t="shared" ca="1" si="72"/>
        <v>47.445812238444553</v>
      </c>
      <c r="E590" s="100">
        <f t="shared" ca="1" si="73"/>
        <v>30.585661401149522</v>
      </c>
      <c r="F590" s="11">
        <f t="shared" ca="1" si="74"/>
        <v>56.428578576727759</v>
      </c>
      <c r="G590" s="11">
        <f t="shared" ca="1" si="75"/>
        <v>85.114812434141498</v>
      </c>
      <c r="H590" s="11">
        <f t="shared" ca="1" si="76"/>
        <v>103.87439081517232</v>
      </c>
      <c r="I590" s="11">
        <f t="shared" ca="1" si="77"/>
        <v>103.87439081517232</v>
      </c>
      <c r="J590" s="11">
        <f t="shared" ca="1" si="78"/>
        <v>134.46005221632186</v>
      </c>
      <c r="K590" s="11"/>
      <c r="L590" s="11"/>
      <c r="M590" s="11"/>
      <c r="N590" s="101">
        <f ca="1">SMALL($J$4:$J$1003,ROWS($J$4:J590))</f>
        <v>138.08159786675043</v>
      </c>
      <c r="O590" s="3">
        <f ca="1">ROWS($O$4:O590)/COUNT($N$4:$N$1003)</f>
        <v>0.58699999999999997</v>
      </c>
    </row>
    <row r="591" spans="1:15" hidden="1" x14ac:dyDescent="0.3">
      <c r="A591" s="84">
        <f t="shared" ca="1" si="72"/>
        <v>33.383552896926801</v>
      </c>
      <c r="B591" s="99">
        <f t="shared" ca="1" si="72"/>
        <v>28.677848277533073</v>
      </c>
      <c r="C591" s="99">
        <f t="shared" ca="1" si="72"/>
        <v>49.394570956094739</v>
      </c>
      <c r="D591" s="84">
        <f t="shared" ca="1" si="72"/>
        <v>37.41761514992173</v>
      </c>
      <c r="E591" s="100">
        <f t="shared" ca="1" si="73"/>
        <v>50.548286638801784</v>
      </c>
      <c r="F591" s="11">
        <f t="shared" ca="1" si="74"/>
        <v>49.394570956094739</v>
      </c>
      <c r="G591" s="11">
        <f t="shared" ca="1" si="75"/>
        <v>78.072419233627812</v>
      </c>
      <c r="H591" s="11">
        <f t="shared" ca="1" si="76"/>
        <v>86.812186106016469</v>
      </c>
      <c r="I591" s="11">
        <f t="shared" ca="1" si="77"/>
        <v>86.812186106016469</v>
      </c>
      <c r="J591" s="11">
        <f t="shared" ca="1" si="78"/>
        <v>137.36047274481825</v>
      </c>
      <c r="K591" s="11"/>
      <c r="L591" s="11"/>
      <c r="M591" s="11"/>
      <c r="N591" s="101">
        <f ca="1">SMALL($J$4:$J$1003,ROWS($J$4:J591))</f>
        <v>138.13610847947149</v>
      </c>
      <c r="O591" s="3">
        <f ca="1">ROWS($O$4:O591)/COUNT($N$4:$N$1003)</f>
        <v>0.58799999999999997</v>
      </c>
    </row>
    <row r="592" spans="1:15" hidden="1" x14ac:dyDescent="0.3">
      <c r="A592" s="84">
        <f t="shared" ca="1" si="72"/>
        <v>28.234963146265017</v>
      </c>
      <c r="B592" s="99">
        <f t="shared" ca="1" si="72"/>
        <v>20.011753244678815</v>
      </c>
      <c r="C592" s="99">
        <f t="shared" ca="1" si="72"/>
        <v>36.97457881637331</v>
      </c>
      <c r="D592" s="84">
        <f t="shared" ca="1" si="72"/>
        <v>45.629854009481924</v>
      </c>
      <c r="E592" s="100">
        <f t="shared" ca="1" si="73"/>
        <v>29.157687497423058</v>
      </c>
      <c r="F592" s="11">
        <f t="shared" ca="1" si="74"/>
        <v>36.97457881637331</v>
      </c>
      <c r="G592" s="11">
        <f t="shared" ca="1" si="75"/>
        <v>56.986332061052124</v>
      </c>
      <c r="H592" s="11">
        <f t="shared" ca="1" si="76"/>
        <v>82.604432825855241</v>
      </c>
      <c r="I592" s="11">
        <f t="shared" ca="1" si="77"/>
        <v>82.604432825855241</v>
      </c>
      <c r="J592" s="11">
        <f t="shared" ca="1" si="78"/>
        <v>111.7621203232783</v>
      </c>
      <c r="K592" s="11"/>
      <c r="L592" s="11"/>
      <c r="M592" s="11"/>
      <c r="N592" s="101">
        <f ca="1">SMALL($J$4:$J$1003,ROWS($J$4:J592))</f>
        <v>138.21419748300025</v>
      </c>
      <c r="O592" s="3">
        <f ca="1">ROWS($O$4:O592)/COUNT($N$4:$N$1003)</f>
        <v>0.58899999999999997</v>
      </c>
    </row>
    <row r="593" spans="1:15" hidden="1" x14ac:dyDescent="0.3">
      <c r="A593" s="84">
        <f t="shared" ca="1" si="72"/>
        <v>28.764297064050218</v>
      </c>
      <c r="B593" s="99">
        <f t="shared" ca="1" si="72"/>
        <v>43.417296437185541</v>
      </c>
      <c r="C593" s="99">
        <f t="shared" ca="1" si="72"/>
        <v>57.731442454156173</v>
      </c>
      <c r="D593" s="84">
        <f t="shared" ca="1" si="72"/>
        <v>53.142873127452397</v>
      </c>
      <c r="E593" s="100">
        <f t="shared" ca="1" si="73"/>
        <v>43.196606290095062</v>
      </c>
      <c r="F593" s="11">
        <f t="shared" ca="1" si="74"/>
        <v>57.731442454156173</v>
      </c>
      <c r="G593" s="11">
        <f t="shared" ca="1" si="75"/>
        <v>101.14873889134171</v>
      </c>
      <c r="H593" s="11">
        <f t="shared" ca="1" si="76"/>
        <v>110.87431558160857</v>
      </c>
      <c r="I593" s="11">
        <f t="shared" ca="1" si="77"/>
        <v>110.87431558160857</v>
      </c>
      <c r="J593" s="11">
        <f t="shared" ca="1" si="78"/>
        <v>154.07092187170363</v>
      </c>
      <c r="K593" s="11"/>
      <c r="L593" s="11"/>
      <c r="M593" s="11"/>
      <c r="N593" s="101">
        <f ca="1">SMALL($J$4:$J$1003,ROWS($J$4:J593))</f>
        <v>138.24608360132231</v>
      </c>
      <c r="O593" s="3">
        <f ca="1">ROWS($O$4:O593)/COUNT($N$4:$N$1003)</f>
        <v>0.59</v>
      </c>
    </row>
    <row r="594" spans="1:15" hidden="1" x14ac:dyDescent="0.3">
      <c r="A594" s="84">
        <f t="shared" ca="1" si="72"/>
        <v>55.482437696375499</v>
      </c>
      <c r="B594" s="99">
        <f t="shared" ca="1" si="72"/>
        <v>52.06100657080124</v>
      </c>
      <c r="C594" s="99">
        <f t="shared" ca="1" si="72"/>
        <v>23.838943187922524</v>
      </c>
      <c r="D594" s="84">
        <f t="shared" ca="1" si="72"/>
        <v>35.337639572250438</v>
      </c>
      <c r="E594" s="100">
        <f t="shared" ca="1" si="73"/>
        <v>31.743005985531244</v>
      </c>
      <c r="F594" s="11">
        <f t="shared" ca="1" si="74"/>
        <v>55.482437696375499</v>
      </c>
      <c r="G594" s="11">
        <f t="shared" ca="1" si="75"/>
        <v>107.54344426717674</v>
      </c>
      <c r="H594" s="11">
        <f t="shared" ca="1" si="76"/>
        <v>90.820077268625937</v>
      </c>
      <c r="I594" s="11">
        <f t="shared" ca="1" si="77"/>
        <v>107.54344426717674</v>
      </c>
      <c r="J594" s="11">
        <f t="shared" ca="1" si="78"/>
        <v>139.28645025270799</v>
      </c>
      <c r="K594" s="11"/>
      <c r="L594" s="11"/>
      <c r="M594" s="11"/>
      <c r="N594" s="101">
        <f ca="1">SMALL($J$4:$J$1003,ROWS($J$4:J594))</f>
        <v>138.29549749742361</v>
      </c>
      <c r="O594" s="3">
        <f ca="1">ROWS($O$4:O594)/COUNT($N$4:$N$1003)</f>
        <v>0.59099999999999997</v>
      </c>
    </row>
    <row r="595" spans="1:15" hidden="1" x14ac:dyDescent="0.3">
      <c r="A595" s="84">
        <f t="shared" ca="1" si="72"/>
        <v>44.996146877591499</v>
      </c>
      <c r="B595" s="99">
        <f t="shared" ca="1" si="72"/>
        <v>47.603351049554846</v>
      </c>
      <c r="C595" s="99">
        <f t="shared" ca="1" si="72"/>
        <v>26.169594204603467</v>
      </c>
      <c r="D595" s="84">
        <f t="shared" ca="1" si="72"/>
        <v>34.920216313802015</v>
      </c>
      <c r="E595" s="100">
        <f t="shared" ca="1" si="73"/>
        <v>50.126863351738201</v>
      </c>
      <c r="F595" s="11">
        <f t="shared" ca="1" si="74"/>
        <v>44.996146877591499</v>
      </c>
      <c r="G595" s="11">
        <f t="shared" ca="1" si="75"/>
        <v>92.599497927146345</v>
      </c>
      <c r="H595" s="11">
        <f t="shared" ca="1" si="76"/>
        <v>79.916363191393515</v>
      </c>
      <c r="I595" s="11">
        <f t="shared" ca="1" si="77"/>
        <v>92.599497927146345</v>
      </c>
      <c r="J595" s="11">
        <f t="shared" ca="1" si="78"/>
        <v>142.72636127888455</v>
      </c>
      <c r="K595" s="11"/>
      <c r="L595" s="11"/>
      <c r="M595" s="11"/>
      <c r="N595" s="101">
        <f ca="1">SMALL($J$4:$J$1003,ROWS($J$4:J595))</f>
        <v>138.32352856129671</v>
      </c>
      <c r="O595" s="3">
        <f ca="1">ROWS($O$4:O595)/COUNT($N$4:$N$1003)</f>
        <v>0.59199999999999997</v>
      </c>
    </row>
    <row r="596" spans="1:15" hidden="1" x14ac:dyDescent="0.3">
      <c r="A596" s="84">
        <f t="shared" ca="1" si="72"/>
        <v>37.420869125705423</v>
      </c>
      <c r="B596" s="99">
        <f t="shared" ca="1" si="72"/>
        <v>41.941300289595667</v>
      </c>
      <c r="C596" s="99">
        <f t="shared" ca="1" si="72"/>
        <v>48.368180713104216</v>
      </c>
      <c r="D596" s="84">
        <f t="shared" ca="1" si="72"/>
        <v>50.081496203728548</v>
      </c>
      <c r="E596" s="100">
        <f t="shared" ca="1" si="73"/>
        <v>38.779177991017107</v>
      </c>
      <c r="F596" s="11">
        <f t="shared" ca="1" si="74"/>
        <v>48.368180713104216</v>
      </c>
      <c r="G596" s="11">
        <f t="shared" ca="1" si="75"/>
        <v>90.309481002699883</v>
      </c>
      <c r="H596" s="11">
        <f t="shared" ca="1" si="76"/>
        <v>98.449676916832772</v>
      </c>
      <c r="I596" s="11">
        <f t="shared" ca="1" si="77"/>
        <v>98.449676916832772</v>
      </c>
      <c r="J596" s="11">
        <f t="shared" ca="1" si="78"/>
        <v>137.22885490784989</v>
      </c>
      <c r="K596" s="11"/>
      <c r="L596" s="11"/>
      <c r="M596" s="11"/>
      <c r="N596" s="101">
        <f ca="1">SMALL($J$4:$J$1003,ROWS($J$4:J596))</f>
        <v>138.3832056731699</v>
      </c>
      <c r="O596" s="3">
        <f ca="1">ROWS($O$4:O596)/COUNT($N$4:$N$1003)</f>
        <v>0.59299999999999997</v>
      </c>
    </row>
    <row r="597" spans="1:15" hidden="1" x14ac:dyDescent="0.3">
      <c r="A597" s="84">
        <f t="shared" ca="1" si="72"/>
        <v>39.355145520735626</v>
      </c>
      <c r="B597" s="99">
        <f t="shared" ca="1" si="72"/>
        <v>53.679983746852415</v>
      </c>
      <c r="C597" s="99">
        <f t="shared" ca="1" si="72"/>
        <v>55.062895883675232</v>
      </c>
      <c r="D597" s="84">
        <f t="shared" ca="1" si="72"/>
        <v>52.740327744441899</v>
      </c>
      <c r="E597" s="100">
        <f t="shared" ca="1" si="73"/>
        <v>40.537893453133151</v>
      </c>
      <c r="F597" s="11">
        <f t="shared" ca="1" si="74"/>
        <v>55.062895883675232</v>
      </c>
      <c r="G597" s="11">
        <f t="shared" ca="1" si="75"/>
        <v>108.74287963052765</v>
      </c>
      <c r="H597" s="11">
        <f t="shared" ca="1" si="76"/>
        <v>107.80322362811714</v>
      </c>
      <c r="I597" s="11">
        <f t="shared" ca="1" si="77"/>
        <v>108.74287963052765</v>
      </c>
      <c r="J597" s="11">
        <f t="shared" ca="1" si="78"/>
        <v>149.28077308366079</v>
      </c>
      <c r="K597" s="11"/>
      <c r="L597" s="11"/>
      <c r="M597" s="11"/>
      <c r="N597" s="101">
        <f ca="1">SMALL($J$4:$J$1003,ROWS($J$4:J597))</f>
        <v>138.39137356621941</v>
      </c>
      <c r="O597" s="3">
        <f ca="1">ROWS($O$4:O597)/COUNT($N$4:$N$1003)</f>
        <v>0.59399999999999997</v>
      </c>
    </row>
    <row r="598" spans="1:15" hidden="1" x14ac:dyDescent="0.3">
      <c r="A598" s="84">
        <f t="shared" ca="1" si="72"/>
        <v>59.328745482474766</v>
      </c>
      <c r="B598" s="99">
        <f t="shared" ca="1" si="72"/>
        <v>47.619292466967671</v>
      </c>
      <c r="C598" s="99">
        <f t="shared" ca="1" si="72"/>
        <v>21.884945163776258</v>
      </c>
      <c r="D598" s="84">
        <f t="shared" ca="1" si="72"/>
        <v>54.657553978676766</v>
      </c>
      <c r="E598" s="100">
        <f t="shared" ca="1" si="73"/>
        <v>24.9755260352728</v>
      </c>
      <c r="F598" s="11">
        <f t="shared" ca="1" si="74"/>
        <v>59.328745482474766</v>
      </c>
      <c r="G598" s="11">
        <f t="shared" ca="1" si="75"/>
        <v>106.94803794944244</v>
      </c>
      <c r="H598" s="11">
        <f t="shared" ca="1" si="76"/>
        <v>113.98629946115153</v>
      </c>
      <c r="I598" s="11">
        <f t="shared" ca="1" si="77"/>
        <v>113.98629946115153</v>
      </c>
      <c r="J598" s="11">
        <f t="shared" ca="1" si="78"/>
        <v>138.96182549642432</v>
      </c>
      <c r="K598" s="11"/>
      <c r="L598" s="11"/>
      <c r="M598" s="11"/>
      <c r="N598" s="101">
        <f ca="1">SMALL($J$4:$J$1003,ROWS($J$4:J598))</f>
        <v>138.41122239009439</v>
      </c>
      <c r="O598" s="3">
        <f ca="1">ROWS($O$4:O598)/COUNT($N$4:$N$1003)</f>
        <v>0.59499999999999997</v>
      </c>
    </row>
    <row r="599" spans="1:15" hidden="1" x14ac:dyDescent="0.3">
      <c r="A599" s="84">
        <f t="shared" ca="1" si="72"/>
        <v>22.034429397594142</v>
      </c>
      <c r="B599" s="99">
        <f t="shared" ca="1" si="72"/>
        <v>23.972767318890156</v>
      </c>
      <c r="C599" s="99">
        <f t="shared" ca="1" si="72"/>
        <v>20.295169389918403</v>
      </c>
      <c r="D599" s="84">
        <f t="shared" ca="1" si="72"/>
        <v>37.006396995776115</v>
      </c>
      <c r="E599" s="100">
        <f t="shared" ca="1" si="73"/>
        <v>31.551724141188657</v>
      </c>
      <c r="F599" s="11">
        <f t="shared" ca="1" si="74"/>
        <v>22.034429397594142</v>
      </c>
      <c r="G599" s="11">
        <f t="shared" ca="1" si="75"/>
        <v>46.007196716484302</v>
      </c>
      <c r="H599" s="11">
        <f t="shared" ca="1" si="76"/>
        <v>59.040826393370253</v>
      </c>
      <c r="I599" s="11">
        <f t="shared" ca="1" si="77"/>
        <v>59.040826393370253</v>
      </c>
      <c r="J599" s="11">
        <f t="shared" ca="1" si="78"/>
        <v>90.59255053455891</v>
      </c>
      <c r="K599" s="11"/>
      <c r="L599" s="11"/>
      <c r="M599" s="11"/>
      <c r="N599" s="101">
        <f ca="1">SMALL($J$4:$J$1003,ROWS($J$4:J599))</f>
        <v>138.42373404404648</v>
      </c>
      <c r="O599" s="3">
        <f ca="1">ROWS($O$4:O599)/COUNT($N$4:$N$1003)</f>
        <v>0.59599999999999997</v>
      </c>
    </row>
    <row r="600" spans="1:15" hidden="1" x14ac:dyDescent="0.3">
      <c r="A600" s="84">
        <f t="shared" ca="1" si="72"/>
        <v>33.683136936798668</v>
      </c>
      <c r="B600" s="99">
        <f t="shared" ca="1" si="72"/>
        <v>43.777813396164305</v>
      </c>
      <c r="C600" s="99">
        <f t="shared" ca="1" si="72"/>
        <v>41.086237384251802</v>
      </c>
      <c r="D600" s="84">
        <f t="shared" ca="1" si="72"/>
        <v>52.860581296084959</v>
      </c>
      <c r="E600" s="100">
        <f t="shared" ca="1" si="73"/>
        <v>29.655375871602693</v>
      </c>
      <c r="F600" s="11">
        <f t="shared" ca="1" si="74"/>
        <v>41.086237384251802</v>
      </c>
      <c r="G600" s="11">
        <f t="shared" ca="1" si="75"/>
        <v>84.864050780416108</v>
      </c>
      <c r="H600" s="11">
        <f t="shared" ca="1" si="76"/>
        <v>93.946818680336762</v>
      </c>
      <c r="I600" s="11">
        <f t="shared" ca="1" si="77"/>
        <v>93.946818680336762</v>
      </c>
      <c r="J600" s="11">
        <f t="shared" ca="1" si="78"/>
        <v>123.60219455193945</v>
      </c>
      <c r="K600" s="11"/>
      <c r="L600" s="11"/>
      <c r="M600" s="11"/>
      <c r="N600" s="101">
        <f ca="1">SMALL($J$4:$J$1003,ROWS($J$4:J600))</f>
        <v>138.46550197056092</v>
      </c>
      <c r="O600" s="3">
        <f ca="1">ROWS($O$4:O600)/COUNT($N$4:$N$1003)</f>
        <v>0.59699999999999998</v>
      </c>
    </row>
    <row r="601" spans="1:15" hidden="1" x14ac:dyDescent="0.3">
      <c r="A601" s="84">
        <f t="shared" ca="1" si="72"/>
        <v>38.16062640441551</v>
      </c>
      <c r="B601" s="99">
        <f t="shared" ca="1" si="72"/>
        <v>32.234542095774636</v>
      </c>
      <c r="C601" s="99">
        <f t="shared" ca="1" si="72"/>
        <v>41.381028478893782</v>
      </c>
      <c r="D601" s="84">
        <f t="shared" ca="1" si="72"/>
        <v>57.71015484239512</v>
      </c>
      <c r="E601" s="100">
        <f t="shared" ca="1" si="73"/>
        <v>40.660214186043589</v>
      </c>
      <c r="F601" s="11">
        <f t="shared" ca="1" si="74"/>
        <v>41.381028478893782</v>
      </c>
      <c r="G601" s="11">
        <f t="shared" ca="1" si="75"/>
        <v>73.615570574668425</v>
      </c>
      <c r="H601" s="11">
        <f t="shared" ca="1" si="76"/>
        <v>99.091183321288895</v>
      </c>
      <c r="I601" s="11">
        <f t="shared" ca="1" si="77"/>
        <v>99.091183321288895</v>
      </c>
      <c r="J601" s="11">
        <f t="shared" ca="1" si="78"/>
        <v>139.75139750733248</v>
      </c>
      <c r="K601" s="11"/>
      <c r="L601" s="11"/>
      <c r="M601" s="11"/>
      <c r="N601" s="101">
        <f ca="1">SMALL($J$4:$J$1003,ROWS($J$4:J601))</f>
        <v>138.49837052292702</v>
      </c>
      <c r="O601" s="3">
        <f ca="1">ROWS($O$4:O601)/COUNT($N$4:$N$1003)</f>
        <v>0.59799999999999998</v>
      </c>
    </row>
    <row r="602" spans="1:15" hidden="1" x14ac:dyDescent="0.3">
      <c r="A602" s="84">
        <f t="shared" ca="1" si="72"/>
        <v>36.896135014681228</v>
      </c>
      <c r="B602" s="99">
        <f t="shared" ca="1" si="72"/>
        <v>20.025145680428636</v>
      </c>
      <c r="C602" s="99">
        <f t="shared" ca="1" si="72"/>
        <v>57.090592421148791</v>
      </c>
      <c r="D602" s="84">
        <f t="shared" ca="1" si="72"/>
        <v>32.963048374386965</v>
      </c>
      <c r="E602" s="100">
        <f t="shared" ca="1" si="73"/>
        <v>42.376165573635511</v>
      </c>
      <c r="F602" s="11">
        <f t="shared" ca="1" si="74"/>
        <v>57.090592421148791</v>
      </c>
      <c r="G602" s="11">
        <f t="shared" ca="1" si="75"/>
        <v>77.115738101577421</v>
      </c>
      <c r="H602" s="11">
        <f t="shared" ca="1" si="76"/>
        <v>90.053640795535756</v>
      </c>
      <c r="I602" s="11">
        <f t="shared" ca="1" si="77"/>
        <v>90.053640795535756</v>
      </c>
      <c r="J602" s="11">
        <f t="shared" ca="1" si="78"/>
        <v>132.42980636917127</v>
      </c>
      <c r="K602" s="11"/>
      <c r="L602" s="11"/>
      <c r="M602" s="11"/>
      <c r="N602" s="101">
        <f ca="1">SMALL($J$4:$J$1003,ROWS($J$4:J602))</f>
        <v>138.53629122136681</v>
      </c>
      <c r="O602" s="3">
        <f ca="1">ROWS($O$4:O602)/COUNT($N$4:$N$1003)</f>
        <v>0.59899999999999998</v>
      </c>
    </row>
    <row r="603" spans="1:15" hidden="1" x14ac:dyDescent="0.3">
      <c r="A603" s="84">
        <f t="shared" ca="1" si="72"/>
        <v>47.37000285939115</v>
      </c>
      <c r="B603" s="99">
        <f t="shared" ca="1" si="72"/>
        <v>32.773084022442006</v>
      </c>
      <c r="C603" s="99">
        <f t="shared" ca="1" si="72"/>
        <v>27.324480400013613</v>
      </c>
      <c r="D603" s="84">
        <f t="shared" ca="1" si="72"/>
        <v>42.236649039528722</v>
      </c>
      <c r="E603" s="100">
        <f t="shared" ca="1" si="73"/>
        <v>31.545225378352701</v>
      </c>
      <c r="F603" s="11">
        <f t="shared" ca="1" si="74"/>
        <v>47.37000285939115</v>
      </c>
      <c r="G603" s="11">
        <f t="shared" ca="1" si="75"/>
        <v>80.143086881833156</v>
      </c>
      <c r="H603" s="11">
        <f t="shared" ca="1" si="76"/>
        <v>89.606651898919864</v>
      </c>
      <c r="I603" s="11">
        <f t="shared" ca="1" si="77"/>
        <v>89.606651898919864</v>
      </c>
      <c r="J603" s="11">
        <f t="shared" ca="1" si="78"/>
        <v>121.15187727727256</v>
      </c>
      <c r="K603" s="11"/>
      <c r="L603" s="11"/>
      <c r="M603" s="11"/>
      <c r="N603" s="101">
        <f ca="1">SMALL($J$4:$J$1003,ROWS($J$4:J603))</f>
        <v>138.5571588034193</v>
      </c>
      <c r="O603" s="3">
        <f ca="1">ROWS($O$4:O603)/COUNT($N$4:$N$1003)</f>
        <v>0.6</v>
      </c>
    </row>
    <row r="604" spans="1:15" hidden="1" x14ac:dyDescent="0.3">
      <c r="A604" s="84">
        <f t="shared" ca="1" si="72"/>
        <v>31.932626287530969</v>
      </c>
      <c r="B604" s="99">
        <f t="shared" ca="1" si="72"/>
        <v>52.385337532456326</v>
      </c>
      <c r="C604" s="99">
        <f t="shared" ca="1" si="72"/>
        <v>23.471319134996467</v>
      </c>
      <c r="D604" s="84">
        <f t="shared" ca="1" si="72"/>
        <v>44.632517551334502</v>
      </c>
      <c r="E604" s="100">
        <f t="shared" ca="1" si="73"/>
        <v>59.604657096783221</v>
      </c>
      <c r="F604" s="11">
        <f t="shared" ca="1" si="74"/>
        <v>31.932626287530969</v>
      </c>
      <c r="G604" s="11">
        <f t="shared" ca="1" si="75"/>
        <v>84.317963819987298</v>
      </c>
      <c r="H604" s="11">
        <f t="shared" ca="1" si="76"/>
        <v>76.565143838865467</v>
      </c>
      <c r="I604" s="11">
        <f t="shared" ca="1" si="77"/>
        <v>84.317963819987298</v>
      </c>
      <c r="J604" s="11">
        <f t="shared" ca="1" si="78"/>
        <v>143.92262091677051</v>
      </c>
      <c r="K604" s="11"/>
      <c r="L604" s="11"/>
      <c r="M604" s="11"/>
      <c r="N604" s="101">
        <f ca="1">SMALL($J$4:$J$1003,ROWS($J$4:J604))</f>
        <v>138.60516949164065</v>
      </c>
      <c r="O604" s="3">
        <f ca="1">ROWS($O$4:O604)/COUNT($N$4:$N$1003)</f>
        <v>0.60099999999999998</v>
      </c>
    </row>
    <row r="605" spans="1:15" hidden="1" x14ac:dyDescent="0.3">
      <c r="A605" s="84">
        <f t="shared" ca="1" si="72"/>
        <v>59.203026720214346</v>
      </c>
      <c r="B605" s="99">
        <f t="shared" ca="1" si="72"/>
        <v>55.855135448963239</v>
      </c>
      <c r="C605" s="99">
        <f t="shared" ca="1" si="72"/>
        <v>22.932874649859375</v>
      </c>
      <c r="D605" s="84">
        <f t="shared" ca="1" si="72"/>
        <v>29.502653344736341</v>
      </c>
      <c r="E605" s="100">
        <f t="shared" ca="1" si="73"/>
        <v>52.519080482978275</v>
      </c>
      <c r="F605" s="11">
        <f t="shared" ca="1" si="74"/>
        <v>59.203026720214346</v>
      </c>
      <c r="G605" s="11">
        <f t="shared" ca="1" si="75"/>
        <v>115.05816216917759</v>
      </c>
      <c r="H605" s="11">
        <f t="shared" ca="1" si="76"/>
        <v>88.705680064950684</v>
      </c>
      <c r="I605" s="11">
        <f t="shared" ca="1" si="77"/>
        <v>115.05816216917759</v>
      </c>
      <c r="J605" s="11">
        <f t="shared" ca="1" si="78"/>
        <v>167.57724265215586</v>
      </c>
      <c r="K605" s="11"/>
      <c r="L605" s="11"/>
      <c r="M605" s="11"/>
      <c r="N605" s="101">
        <f ca="1">SMALL($J$4:$J$1003,ROWS($J$4:J605))</f>
        <v>138.67459011816447</v>
      </c>
      <c r="O605" s="3">
        <f ca="1">ROWS($O$4:O605)/COUNT($N$4:$N$1003)</f>
        <v>0.60199999999999998</v>
      </c>
    </row>
    <row r="606" spans="1:15" hidden="1" x14ac:dyDescent="0.3">
      <c r="A606" s="84">
        <f t="shared" ca="1" si="72"/>
        <v>22.309365453417008</v>
      </c>
      <c r="B606" s="99">
        <f t="shared" ca="1" si="72"/>
        <v>55.285143603600247</v>
      </c>
      <c r="C606" s="99">
        <f t="shared" ca="1" si="72"/>
        <v>20.98378069088794</v>
      </c>
      <c r="D606" s="84">
        <f t="shared" ca="1" si="72"/>
        <v>51.008578392984504</v>
      </c>
      <c r="E606" s="100">
        <f t="shared" ca="1" si="73"/>
        <v>25.417194885666756</v>
      </c>
      <c r="F606" s="11">
        <f t="shared" ca="1" si="74"/>
        <v>22.309365453417008</v>
      </c>
      <c r="G606" s="11">
        <f t="shared" ca="1" si="75"/>
        <v>77.594509057017262</v>
      </c>
      <c r="H606" s="11">
        <f t="shared" ca="1" si="76"/>
        <v>73.317943846401505</v>
      </c>
      <c r="I606" s="11">
        <f t="shared" ca="1" si="77"/>
        <v>77.594509057017262</v>
      </c>
      <c r="J606" s="11">
        <f t="shared" ca="1" si="78"/>
        <v>103.01170394268402</v>
      </c>
      <c r="K606" s="11"/>
      <c r="L606" s="11"/>
      <c r="M606" s="11"/>
      <c r="N606" s="101">
        <f ca="1">SMALL($J$4:$J$1003,ROWS($J$4:J606))</f>
        <v>138.70492481843513</v>
      </c>
      <c r="O606" s="3">
        <f ca="1">ROWS($O$4:O606)/COUNT($N$4:$N$1003)</f>
        <v>0.60299999999999998</v>
      </c>
    </row>
    <row r="607" spans="1:15" hidden="1" x14ac:dyDescent="0.3">
      <c r="A607" s="84">
        <f t="shared" ca="1" si="72"/>
        <v>31.560856161304862</v>
      </c>
      <c r="B607" s="99">
        <f t="shared" ca="1" si="72"/>
        <v>33.442105058858353</v>
      </c>
      <c r="C607" s="99">
        <f t="shared" ca="1" si="72"/>
        <v>35.803150433824918</v>
      </c>
      <c r="D607" s="84">
        <f t="shared" ca="1" si="72"/>
        <v>47.01777893160201</v>
      </c>
      <c r="E607" s="100">
        <f t="shared" ca="1" si="73"/>
        <v>28.370917577355016</v>
      </c>
      <c r="F607" s="11">
        <f t="shared" ca="1" si="74"/>
        <v>35.803150433824918</v>
      </c>
      <c r="G607" s="11">
        <f t="shared" ca="1" si="75"/>
        <v>69.24525549268327</v>
      </c>
      <c r="H607" s="11">
        <f t="shared" ca="1" si="76"/>
        <v>82.820929365426935</v>
      </c>
      <c r="I607" s="11">
        <f t="shared" ca="1" si="77"/>
        <v>82.820929365426935</v>
      </c>
      <c r="J607" s="11">
        <f t="shared" ca="1" si="78"/>
        <v>111.19184694278195</v>
      </c>
      <c r="K607" s="11"/>
      <c r="L607" s="11"/>
      <c r="M607" s="11"/>
      <c r="N607" s="101">
        <f ca="1">SMALL($J$4:$J$1003,ROWS($J$4:J607))</f>
        <v>138.73496700259111</v>
      </c>
      <c r="O607" s="3">
        <f ca="1">ROWS($O$4:O607)/COUNT($N$4:$N$1003)</f>
        <v>0.60399999999999998</v>
      </c>
    </row>
    <row r="608" spans="1:15" hidden="1" x14ac:dyDescent="0.3">
      <c r="A608" s="84">
        <f t="shared" ca="1" si="72"/>
        <v>37.427460251126838</v>
      </c>
      <c r="B608" s="99">
        <f t="shared" ca="1" si="72"/>
        <v>22.574464410596697</v>
      </c>
      <c r="C608" s="99">
        <f t="shared" ca="1" si="72"/>
        <v>51.419246975307843</v>
      </c>
      <c r="D608" s="84">
        <f t="shared" ca="1" si="72"/>
        <v>44.544906345827968</v>
      </c>
      <c r="E608" s="100">
        <f t="shared" ca="1" si="73"/>
        <v>38.200228137365563</v>
      </c>
      <c r="F608" s="11">
        <f t="shared" ca="1" si="74"/>
        <v>51.419246975307843</v>
      </c>
      <c r="G608" s="11">
        <f t="shared" ca="1" si="75"/>
        <v>73.993711385904533</v>
      </c>
      <c r="H608" s="11">
        <f t="shared" ca="1" si="76"/>
        <v>95.964153321135811</v>
      </c>
      <c r="I608" s="11">
        <f t="shared" ca="1" si="77"/>
        <v>95.964153321135811</v>
      </c>
      <c r="J608" s="11">
        <f t="shared" ca="1" si="78"/>
        <v>134.16438145850137</v>
      </c>
      <c r="K608" s="11"/>
      <c r="L608" s="11"/>
      <c r="M608" s="11"/>
      <c r="N608" s="101">
        <f ca="1">SMALL($J$4:$J$1003,ROWS($J$4:J608))</f>
        <v>138.76188633347977</v>
      </c>
      <c r="O608" s="3">
        <f ca="1">ROWS($O$4:O608)/COUNT($N$4:$N$1003)</f>
        <v>0.60499999999999998</v>
      </c>
    </row>
    <row r="609" spans="1:15" hidden="1" x14ac:dyDescent="0.3">
      <c r="A609" s="84">
        <f t="shared" ca="1" si="72"/>
        <v>30.966221296500876</v>
      </c>
      <c r="B609" s="99">
        <f t="shared" ca="1" si="72"/>
        <v>34.439869165961241</v>
      </c>
      <c r="C609" s="99">
        <f t="shared" ca="1" si="72"/>
        <v>36.859605267757701</v>
      </c>
      <c r="D609" s="84">
        <f t="shared" ca="1" si="72"/>
        <v>50.777163190448434</v>
      </c>
      <c r="E609" s="100">
        <f t="shared" ca="1" si="73"/>
        <v>47.886633602021291</v>
      </c>
      <c r="F609" s="11">
        <f t="shared" ca="1" si="74"/>
        <v>36.859605267757701</v>
      </c>
      <c r="G609" s="11">
        <f t="shared" ca="1" si="75"/>
        <v>71.299474433718942</v>
      </c>
      <c r="H609" s="11">
        <f t="shared" ca="1" si="76"/>
        <v>87.636768458206134</v>
      </c>
      <c r="I609" s="11">
        <f t="shared" ca="1" si="77"/>
        <v>87.636768458206134</v>
      </c>
      <c r="J609" s="11">
        <f t="shared" ca="1" si="78"/>
        <v>135.52340206022743</v>
      </c>
      <c r="K609" s="11"/>
      <c r="L609" s="11"/>
      <c r="M609" s="11"/>
      <c r="N609" s="101">
        <f ca="1">SMALL($J$4:$J$1003,ROWS($J$4:J609))</f>
        <v>138.78907547522977</v>
      </c>
      <c r="O609" s="3">
        <f ca="1">ROWS($O$4:O609)/COUNT($N$4:$N$1003)</f>
        <v>0.60599999999999998</v>
      </c>
    </row>
    <row r="610" spans="1:15" hidden="1" x14ac:dyDescent="0.3">
      <c r="A610" s="84">
        <f t="shared" ca="1" si="72"/>
        <v>26.182618765655459</v>
      </c>
      <c r="B610" s="99">
        <f t="shared" ca="1" si="72"/>
        <v>57.476912869560991</v>
      </c>
      <c r="C610" s="99">
        <f t="shared" ca="1" si="72"/>
        <v>53.18586398088754</v>
      </c>
      <c r="D610" s="84">
        <f t="shared" ca="1" si="72"/>
        <v>20.28021947737566</v>
      </c>
      <c r="E610" s="100">
        <f t="shared" ca="1" si="73"/>
        <v>21.205523317489913</v>
      </c>
      <c r="F610" s="11">
        <f t="shared" ca="1" si="74"/>
        <v>53.18586398088754</v>
      </c>
      <c r="G610" s="11">
        <f t="shared" ca="1" si="75"/>
        <v>110.66277685044852</v>
      </c>
      <c r="H610" s="11">
        <f t="shared" ca="1" si="76"/>
        <v>73.466083458263199</v>
      </c>
      <c r="I610" s="11">
        <f t="shared" ca="1" si="77"/>
        <v>110.66277685044852</v>
      </c>
      <c r="J610" s="11">
        <f t="shared" ca="1" si="78"/>
        <v>131.86830016793843</v>
      </c>
      <c r="K610" s="11"/>
      <c r="L610" s="11"/>
      <c r="M610" s="11"/>
      <c r="N610" s="101">
        <f ca="1">SMALL($J$4:$J$1003,ROWS($J$4:J610))</f>
        <v>138.79264022295919</v>
      </c>
      <c r="O610" s="3">
        <f ca="1">ROWS($O$4:O610)/COUNT($N$4:$N$1003)</f>
        <v>0.60699999999999998</v>
      </c>
    </row>
    <row r="611" spans="1:15" hidden="1" x14ac:dyDescent="0.3">
      <c r="A611" s="84">
        <f t="shared" ca="1" si="72"/>
        <v>59.267709701455985</v>
      </c>
      <c r="B611" s="99">
        <f t="shared" ca="1" si="72"/>
        <v>53.584005978370023</v>
      </c>
      <c r="C611" s="99">
        <f t="shared" ca="1" si="72"/>
        <v>23.054662406644155</v>
      </c>
      <c r="D611" s="84">
        <f t="shared" ca="1" si="72"/>
        <v>46.774377160748294</v>
      </c>
      <c r="E611" s="100">
        <f t="shared" ca="1" si="73"/>
        <v>35.250095433549248</v>
      </c>
      <c r="F611" s="11">
        <f t="shared" ca="1" si="74"/>
        <v>59.267709701455985</v>
      </c>
      <c r="G611" s="11">
        <f t="shared" ca="1" si="75"/>
        <v>112.85171567982601</v>
      </c>
      <c r="H611" s="11">
        <f t="shared" ca="1" si="76"/>
        <v>106.04208686220429</v>
      </c>
      <c r="I611" s="11">
        <f t="shared" ca="1" si="77"/>
        <v>112.85171567982601</v>
      </c>
      <c r="J611" s="11">
        <f t="shared" ca="1" si="78"/>
        <v>148.10181111337528</v>
      </c>
      <c r="K611" s="11"/>
      <c r="L611" s="11"/>
      <c r="M611" s="11"/>
      <c r="N611" s="101">
        <f ca="1">SMALL($J$4:$J$1003,ROWS($J$4:J611))</f>
        <v>138.92690473333434</v>
      </c>
      <c r="O611" s="3">
        <f ca="1">ROWS($O$4:O611)/COUNT($N$4:$N$1003)</f>
        <v>0.60799999999999998</v>
      </c>
    </row>
    <row r="612" spans="1:15" hidden="1" x14ac:dyDescent="0.3">
      <c r="A612" s="84">
        <f t="shared" ca="1" si="72"/>
        <v>33.227597671566691</v>
      </c>
      <c r="B612" s="99">
        <f t="shared" ca="1" si="72"/>
        <v>47.801697611865094</v>
      </c>
      <c r="C612" s="99">
        <f t="shared" ca="1" si="72"/>
        <v>36.059696430448327</v>
      </c>
      <c r="D612" s="84">
        <f t="shared" ca="1" si="72"/>
        <v>40.120608453379035</v>
      </c>
      <c r="E612" s="100">
        <f t="shared" ca="1" si="73"/>
        <v>30.553483311435301</v>
      </c>
      <c r="F612" s="11">
        <f t="shared" ca="1" si="74"/>
        <v>36.059696430448327</v>
      </c>
      <c r="G612" s="11">
        <f t="shared" ca="1" si="75"/>
        <v>83.861394042313421</v>
      </c>
      <c r="H612" s="11">
        <f t="shared" ca="1" si="76"/>
        <v>76.180304883827361</v>
      </c>
      <c r="I612" s="11">
        <f t="shared" ca="1" si="77"/>
        <v>83.861394042313421</v>
      </c>
      <c r="J612" s="11">
        <f t="shared" ca="1" si="78"/>
        <v>114.41487735374872</v>
      </c>
      <c r="K612" s="11"/>
      <c r="L612" s="11"/>
      <c r="M612" s="11"/>
      <c r="N612" s="101">
        <f ca="1">SMALL($J$4:$J$1003,ROWS($J$4:J612))</f>
        <v>138.96182549642432</v>
      </c>
      <c r="O612" s="3">
        <f ca="1">ROWS($O$4:O612)/COUNT($N$4:$N$1003)</f>
        <v>0.60899999999999999</v>
      </c>
    </row>
    <row r="613" spans="1:15" hidden="1" x14ac:dyDescent="0.3">
      <c r="A613" s="84">
        <f t="shared" ca="1" si="72"/>
        <v>30.049183764984747</v>
      </c>
      <c r="B613" s="99">
        <f t="shared" ca="1" si="72"/>
        <v>56.952917473112066</v>
      </c>
      <c r="C613" s="99">
        <f t="shared" ca="1" si="72"/>
        <v>45.045049277336716</v>
      </c>
      <c r="D613" s="84">
        <f t="shared" ca="1" si="72"/>
        <v>36.993749708958106</v>
      </c>
      <c r="E613" s="100">
        <f t="shared" ca="1" si="73"/>
        <v>40.424133301557504</v>
      </c>
      <c r="F613" s="11">
        <f t="shared" ca="1" si="74"/>
        <v>45.045049277336716</v>
      </c>
      <c r="G613" s="11">
        <f t="shared" ca="1" si="75"/>
        <v>101.99796675044878</v>
      </c>
      <c r="H613" s="11">
        <f t="shared" ca="1" si="76"/>
        <v>82.038798986294822</v>
      </c>
      <c r="I613" s="11">
        <f t="shared" ca="1" si="77"/>
        <v>101.99796675044878</v>
      </c>
      <c r="J613" s="11">
        <f t="shared" ca="1" si="78"/>
        <v>142.42210005200627</v>
      </c>
      <c r="K613" s="11"/>
      <c r="L613" s="11"/>
      <c r="M613" s="11"/>
      <c r="N613" s="101">
        <f ca="1">SMALL($J$4:$J$1003,ROWS($J$4:J613))</f>
        <v>138.97913867390901</v>
      </c>
      <c r="O613" s="3">
        <f ca="1">ROWS($O$4:O613)/COUNT($N$4:$N$1003)</f>
        <v>0.61</v>
      </c>
    </row>
    <row r="614" spans="1:15" hidden="1" x14ac:dyDescent="0.3">
      <c r="A614" s="84">
        <f t="shared" ca="1" si="72"/>
        <v>59.385689430990212</v>
      </c>
      <c r="B614" s="99">
        <f t="shared" ca="1" si="72"/>
        <v>34.152322939396839</v>
      </c>
      <c r="C614" s="99">
        <f t="shared" ca="1" si="72"/>
        <v>26.083001596236311</v>
      </c>
      <c r="D614" s="84">
        <f t="shared" ca="1" si="72"/>
        <v>33.01315998690955</v>
      </c>
      <c r="E614" s="100">
        <f t="shared" ca="1" si="73"/>
        <v>45.561486450534652</v>
      </c>
      <c r="F614" s="11">
        <f t="shared" ca="1" si="74"/>
        <v>59.385689430990212</v>
      </c>
      <c r="G614" s="11">
        <f t="shared" ca="1" si="75"/>
        <v>93.538012370387051</v>
      </c>
      <c r="H614" s="11">
        <f t="shared" ca="1" si="76"/>
        <v>92.398849417899754</v>
      </c>
      <c r="I614" s="11">
        <f t="shared" ca="1" si="77"/>
        <v>93.538012370387051</v>
      </c>
      <c r="J614" s="11">
        <f t="shared" ca="1" si="78"/>
        <v>139.0994988209217</v>
      </c>
      <c r="K614" s="11"/>
      <c r="L614" s="11"/>
      <c r="M614" s="11"/>
      <c r="N614" s="101">
        <f ca="1">SMALL($J$4:$J$1003,ROWS($J$4:J614))</f>
        <v>139.0212396020224</v>
      </c>
      <c r="O614" s="3">
        <f ca="1">ROWS($O$4:O614)/COUNT($N$4:$N$1003)</f>
        <v>0.61099999999999999</v>
      </c>
    </row>
    <row r="615" spans="1:15" hidden="1" x14ac:dyDescent="0.3">
      <c r="A615" s="84">
        <f t="shared" ca="1" si="72"/>
        <v>42.713890381614902</v>
      </c>
      <c r="B615" s="99">
        <f t="shared" ca="1" si="72"/>
        <v>29.101806597693919</v>
      </c>
      <c r="C615" s="99">
        <f t="shared" ca="1" si="72"/>
        <v>27.435492081666354</v>
      </c>
      <c r="D615" s="84">
        <f t="shared" ca="1" si="72"/>
        <v>22.409405950671932</v>
      </c>
      <c r="E615" s="100">
        <f t="shared" ca="1" si="73"/>
        <v>44.835736144196154</v>
      </c>
      <c r="F615" s="11">
        <f t="shared" ca="1" si="74"/>
        <v>42.713890381614902</v>
      </c>
      <c r="G615" s="11">
        <f t="shared" ca="1" si="75"/>
        <v>71.815696979308825</v>
      </c>
      <c r="H615" s="11">
        <f t="shared" ca="1" si="76"/>
        <v>65.123296332286827</v>
      </c>
      <c r="I615" s="11">
        <f t="shared" ca="1" si="77"/>
        <v>71.815696979308825</v>
      </c>
      <c r="J615" s="11">
        <f t="shared" ca="1" si="78"/>
        <v>116.65143312350497</v>
      </c>
      <c r="K615" s="11"/>
      <c r="L615" s="11"/>
      <c r="M615" s="11"/>
      <c r="N615" s="101">
        <f ca="1">SMALL($J$4:$J$1003,ROWS($J$4:J615))</f>
        <v>139.02573092181058</v>
      </c>
      <c r="O615" s="3">
        <f ca="1">ROWS($O$4:O615)/COUNT($N$4:$N$1003)</f>
        <v>0.61199999999999999</v>
      </c>
    </row>
    <row r="616" spans="1:15" hidden="1" x14ac:dyDescent="0.3">
      <c r="A616" s="84">
        <f t="shared" ca="1" si="72"/>
        <v>23.186234661251774</v>
      </c>
      <c r="B616" s="99">
        <f t="shared" ca="1" si="72"/>
        <v>47.680013478301113</v>
      </c>
      <c r="C616" s="99">
        <f t="shared" ca="1" si="72"/>
        <v>48.289472341432045</v>
      </c>
      <c r="D616" s="84">
        <f t="shared" ca="1" si="72"/>
        <v>21.110238722370664</v>
      </c>
      <c r="E616" s="100">
        <f t="shared" ca="1" si="73"/>
        <v>53.771809463461267</v>
      </c>
      <c r="F616" s="11">
        <f t="shared" ca="1" si="74"/>
        <v>48.289472341432045</v>
      </c>
      <c r="G616" s="11">
        <f t="shared" ca="1" si="75"/>
        <v>95.969485819733165</v>
      </c>
      <c r="H616" s="11">
        <f t="shared" ca="1" si="76"/>
        <v>69.399711063802712</v>
      </c>
      <c r="I616" s="11">
        <f t="shared" ca="1" si="77"/>
        <v>95.969485819733165</v>
      </c>
      <c r="J616" s="11">
        <f t="shared" ca="1" si="78"/>
        <v>149.74129528319443</v>
      </c>
      <c r="K616" s="11"/>
      <c r="L616" s="11"/>
      <c r="M616" s="11"/>
      <c r="N616" s="101">
        <f ca="1">SMALL($J$4:$J$1003,ROWS($J$4:J616))</f>
        <v>139.09491874577881</v>
      </c>
      <c r="O616" s="3">
        <f ca="1">ROWS($O$4:O616)/COUNT($N$4:$N$1003)</f>
        <v>0.61299999999999999</v>
      </c>
    </row>
    <row r="617" spans="1:15" hidden="1" x14ac:dyDescent="0.3">
      <c r="A617" s="84">
        <f t="shared" ca="1" si="72"/>
        <v>31.309259195943319</v>
      </c>
      <c r="B617" s="99">
        <f t="shared" ca="1" si="72"/>
        <v>48.916629397824181</v>
      </c>
      <c r="C617" s="99">
        <f t="shared" ca="1" si="72"/>
        <v>56.22732416361827</v>
      </c>
      <c r="D617" s="84">
        <f t="shared" ca="1" si="72"/>
        <v>54.977245823477297</v>
      </c>
      <c r="E617" s="100">
        <f t="shared" ca="1" si="73"/>
        <v>27.400599504545099</v>
      </c>
      <c r="F617" s="11">
        <f t="shared" ca="1" si="74"/>
        <v>56.22732416361827</v>
      </c>
      <c r="G617" s="11">
        <f t="shared" ca="1" si="75"/>
        <v>105.14395356144246</v>
      </c>
      <c r="H617" s="11">
        <f t="shared" ca="1" si="76"/>
        <v>111.20456998709557</v>
      </c>
      <c r="I617" s="11">
        <f t="shared" ca="1" si="77"/>
        <v>111.20456998709557</v>
      </c>
      <c r="J617" s="11">
        <f t="shared" ca="1" si="78"/>
        <v>138.60516949164065</v>
      </c>
      <c r="K617" s="11"/>
      <c r="L617" s="11"/>
      <c r="M617" s="11"/>
      <c r="N617" s="101">
        <f ca="1">SMALL($J$4:$J$1003,ROWS($J$4:J617))</f>
        <v>139.0994988209217</v>
      </c>
      <c r="O617" s="3">
        <f ca="1">ROWS($O$4:O617)/COUNT($N$4:$N$1003)</f>
        <v>0.61399999999999999</v>
      </c>
    </row>
    <row r="618" spans="1:15" hidden="1" x14ac:dyDescent="0.3">
      <c r="A618" s="84">
        <f t="shared" ca="1" si="72"/>
        <v>45.467842233380324</v>
      </c>
      <c r="B618" s="99">
        <f t="shared" ca="1" si="72"/>
        <v>50.129170932783936</v>
      </c>
      <c r="C618" s="99">
        <f t="shared" ca="1" si="72"/>
        <v>41.363260741757941</v>
      </c>
      <c r="D618" s="84">
        <f t="shared" ca="1" si="72"/>
        <v>47.061499607478481</v>
      </c>
      <c r="E618" s="100">
        <f t="shared" ca="1" si="73"/>
        <v>41.657033345904473</v>
      </c>
      <c r="F618" s="11">
        <f t="shared" ca="1" si="74"/>
        <v>45.467842233380324</v>
      </c>
      <c r="G618" s="11">
        <f t="shared" ca="1" si="75"/>
        <v>95.59701316616426</v>
      </c>
      <c r="H618" s="11">
        <f t="shared" ca="1" si="76"/>
        <v>92.529341840858805</v>
      </c>
      <c r="I618" s="11">
        <f t="shared" ca="1" si="77"/>
        <v>95.59701316616426</v>
      </c>
      <c r="J618" s="11">
        <f t="shared" ca="1" si="78"/>
        <v>137.25404651206873</v>
      </c>
      <c r="K618" s="11"/>
      <c r="L618" s="11"/>
      <c r="M618" s="11"/>
      <c r="N618" s="101">
        <f ca="1">SMALL($J$4:$J$1003,ROWS($J$4:J618))</f>
        <v>139.12974192727683</v>
      </c>
      <c r="O618" s="3">
        <f ca="1">ROWS($O$4:O618)/COUNT($N$4:$N$1003)</f>
        <v>0.61499999999999999</v>
      </c>
    </row>
    <row r="619" spans="1:15" hidden="1" x14ac:dyDescent="0.3">
      <c r="A619" s="84">
        <f t="shared" ca="1" si="72"/>
        <v>52.122539986629754</v>
      </c>
      <c r="B619" s="99">
        <f t="shared" ca="1" si="72"/>
        <v>36.25432785180972</v>
      </c>
      <c r="C619" s="99">
        <f t="shared" ca="1" si="72"/>
        <v>27.788894992904943</v>
      </c>
      <c r="D619" s="84">
        <f t="shared" ca="1" si="72"/>
        <v>53.779188857376084</v>
      </c>
      <c r="E619" s="100">
        <f t="shared" ca="1" si="73"/>
        <v>22.75502383537221</v>
      </c>
      <c r="F619" s="11">
        <f t="shared" ca="1" si="74"/>
        <v>52.122539986629754</v>
      </c>
      <c r="G619" s="11">
        <f t="shared" ca="1" si="75"/>
        <v>88.376867838439466</v>
      </c>
      <c r="H619" s="11">
        <f t="shared" ca="1" si="76"/>
        <v>105.90172884400585</v>
      </c>
      <c r="I619" s="11">
        <f t="shared" ca="1" si="77"/>
        <v>105.90172884400585</v>
      </c>
      <c r="J619" s="11">
        <f t="shared" ca="1" si="78"/>
        <v>128.65675267937806</v>
      </c>
      <c r="K619" s="11"/>
      <c r="L619" s="11"/>
      <c r="M619" s="11"/>
      <c r="N619" s="101">
        <f ca="1">SMALL($J$4:$J$1003,ROWS($J$4:J619))</f>
        <v>139.13260838470853</v>
      </c>
      <c r="O619" s="3">
        <f ca="1">ROWS($O$4:O619)/COUNT($N$4:$N$1003)</f>
        <v>0.61599999999999999</v>
      </c>
    </row>
    <row r="620" spans="1:15" hidden="1" x14ac:dyDescent="0.3">
      <c r="A620" s="84">
        <f t="shared" ca="1" si="72"/>
        <v>37.144332460523543</v>
      </c>
      <c r="B620" s="99">
        <f t="shared" ca="1" si="72"/>
        <v>22.032644090834953</v>
      </c>
      <c r="C620" s="99">
        <f t="shared" ca="1" si="72"/>
        <v>46.496232157031073</v>
      </c>
      <c r="D620" s="84">
        <f t="shared" ca="1" si="72"/>
        <v>32.878326655188559</v>
      </c>
      <c r="E620" s="100">
        <f t="shared" ca="1" si="73"/>
        <v>28.172983902895776</v>
      </c>
      <c r="F620" s="11">
        <f t="shared" ca="1" si="74"/>
        <v>46.496232157031073</v>
      </c>
      <c r="G620" s="11">
        <f t="shared" ca="1" si="75"/>
        <v>68.528876247866023</v>
      </c>
      <c r="H620" s="11">
        <f t="shared" ca="1" si="76"/>
        <v>79.374558812219632</v>
      </c>
      <c r="I620" s="11">
        <f t="shared" ca="1" si="77"/>
        <v>79.374558812219632</v>
      </c>
      <c r="J620" s="11">
        <f t="shared" ca="1" si="78"/>
        <v>107.54754271511541</v>
      </c>
      <c r="K620" s="11"/>
      <c r="L620" s="11"/>
      <c r="M620" s="11"/>
      <c r="N620" s="101">
        <f ca="1">SMALL($J$4:$J$1003,ROWS($J$4:J620))</f>
        <v>139.13284226478066</v>
      </c>
      <c r="O620" s="3">
        <f ca="1">ROWS($O$4:O620)/COUNT($N$4:$N$1003)</f>
        <v>0.61699999999999999</v>
      </c>
    </row>
    <row r="621" spans="1:15" hidden="1" x14ac:dyDescent="0.3">
      <c r="A621" s="84">
        <f t="shared" ca="1" si="72"/>
        <v>53.870829573850557</v>
      </c>
      <c r="B621" s="99">
        <f t="shared" ca="1" si="72"/>
        <v>39.432409966315937</v>
      </c>
      <c r="C621" s="99">
        <f t="shared" ca="1" si="72"/>
        <v>51.53815051949779</v>
      </c>
      <c r="D621" s="84">
        <f t="shared" ca="1" si="72"/>
        <v>34.8148917496178</v>
      </c>
      <c r="E621" s="100">
        <f t="shared" ca="1" si="73"/>
        <v>36.944306503709669</v>
      </c>
      <c r="F621" s="11">
        <f t="shared" ca="1" si="74"/>
        <v>53.870829573850557</v>
      </c>
      <c r="G621" s="11">
        <f t="shared" ca="1" si="75"/>
        <v>93.303239540166487</v>
      </c>
      <c r="H621" s="11">
        <f t="shared" ca="1" si="76"/>
        <v>88.685721323468357</v>
      </c>
      <c r="I621" s="11">
        <f t="shared" ca="1" si="77"/>
        <v>93.303239540166487</v>
      </c>
      <c r="J621" s="11">
        <f t="shared" ca="1" si="78"/>
        <v>130.24754604387616</v>
      </c>
      <c r="K621" s="11"/>
      <c r="L621" s="11"/>
      <c r="M621" s="11"/>
      <c r="N621" s="101">
        <f ca="1">SMALL($J$4:$J$1003,ROWS($J$4:J621))</f>
        <v>139.15396137287286</v>
      </c>
      <c r="O621" s="3">
        <f ca="1">ROWS($O$4:O621)/COUNT($N$4:$N$1003)</f>
        <v>0.61799999999999999</v>
      </c>
    </row>
    <row r="622" spans="1:15" hidden="1" x14ac:dyDescent="0.3">
      <c r="A622" s="84">
        <f t="shared" ca="1" si="72"/>
        <v>29.622174693105642</v>
      </c>
      <c r="B622" s="99">
        <f t="shared" ca="1" si="72"/>
        <v>34.785948392394488</v>
      </c>
      <c r="C622" s="99">
        <f t="shared" ca="1" si="72"/>
        <v>55.935638562774834</v>
      </c>
      <c r="D622" s="84">
        <f t="shared" ca="1" si="72"/>
        <v>54.47896499653698</v>
      </c>
      <c r="E622" s="100">
        <f t="shared" ca="1" si="73"/>
        <v>38.693558923710789</v>
      </c>
      <c r="F622" s="11">
        <f t="shared" ca="1" si="74"/>
        <v>55.935638562774834</v>
      </c>
      <c r="G622" s="11">
        <f t="shared" ca="1" si="75"/>
        <v>90.721586955169329</v>
      </c>
      <c r="H622" s="11">
        <f t="shared" ca="1" si="76"/>
        <v>110.41460355931181</v>
      </c>
      <c r="I622" s="11">
        <f t="shared" ca="1" si="77"/>
        <v>110.41460355931181</v>
      </c>
      <c r="J622" s="11">
        <f t="shared" ca="1" si="78"/>
        <v>149.1081624830226</v>
      </c>
      <c r="K622" s="11"/>
      <c r="L622" s="11"/>
      <c r="M622" s="11"/>
      <c r="N622" s="101">
        <f ca="1">SMALL($J$4:$J$1003,ROWS($J$4:J622))</f>
        <v>139.17287757657499</v>
      </c>
      <c r="O622" s="3">
        <f ca="1">ROWS($O$4:O622)/COUNT($N$4:$N$1003)</f>
        <v>0.61899999999999999</v>
      </c>
    </row>
    <row r="623" spans="1:15" hidden="1" x14ac:dyDescent="0.3">
      <c r="A623" s="84">
        <f t="shared" ca="1" si="72"/>
        <v>20.780869140319886</v>
      </c>
      <c r="B623" s="99">
        <f t="shared" ca="1" si="72"/>
        <v>21.893795899022507</v>
      </c>
      <c r="C623" s="99">
        <f t="shared" ca="1" si="72"/>
        <v>48.460249516242705</v>
      </c>
      <c r="D623" s="84">
        <f t="shared" ca="1" si="72"/>
        <v>37.721230416403102</v>
      </c>
      <c r="E623" s="100">
        <f t="shared" ca="1" si="73"/>
        <v>41.103759383084558</v>
      </c>
      <c r="F623" s="11">
        <f t="shared" ca="1" si="74"/>
        <v>48.460249516242705</v>
      </c>
      <c r="G623" s="11">
        <f t="shared" ca="1" si="75"/>
        <v>70.354045415265205</v>
      </c>
      <c r="H623" s="11">
        <f t="shared" ca="1" si="76"/>
        <v>86.1814799326458</v>
      </c>
      <c r="I623" s="11">
        <f t="shared" ca="1" si="77"/>
        <v>86.1814799326458</v>
      </c>
      <c r="J623" s="11">
        <f t="shared" ca="1" si="78"/>
        <v>127.28523931573037</v>
      </c>
      <c r="K623" s="11"/>
      <c r="L623" s="11"/>
      <c r="M623" s="11"/>
      <c r="N623" s="101">
        <f ca="1">SMALL($J$4:$J$1003,ROWS($J$4:J623))</f>
        <v>139.21481628167737</v>
      </c>
      <c r="O623" s="3">
        <f ca="1">ROWS($O$4:O623)/COUNT($N$4:$N$1003)</f>
        <v>0.62</v>
      </c>
    </row>
    <row r="624" spans="1:15" hidden="1" x14ac:dyDescent="0.3">
      <c r="A624" s="84">
        <f t="shared" ca="1" si="72"/>
        <v>24.055265878486193</v>
      </c>
      <c r="B624" s="99">
        <f t="shared" ca="1" si="72"/>
        <v>22.179429770786943</v>
      </c>
      <c r="C624" s="99">
        <f t="shared" ca="1" si="72"/>
        <v>28.844282767551675</v>
      </c>
      <c r="D624" s="84">
        <f t="shared" ca="1" si="72"/>
        <v>53.057303658193639</v>
      </c>
      <c r="E624" s="100">
        <f t="shared" ca="1" si="73"/>
        <v>50.816235861118152</v>
      </c>
      <c r="F624" s="11">
        <f t="shared" ca="1" si="74"/>
        <v>28.844282767551675</v>
      </c>
      <c r="G624" s="11">
        <f t="shared" ca="1" si="75"/>
        <v>51.023712538338614</v>
      </c>
      <c r="H624" s="11">
        <f t="shared" ca="1" si="76"/>
        <v>81.901586425745307</v>
      </c>
      <c r="I624" s="11">
        <f t="shared" ca="1" si="77"/>
        <v>81.901586425745307</v>
      </c>
      <c r="J624" s="11">
        <f t="shared" ca="1" si="78"/>
        <v>132.71782228686345</v>
      </c>
      <c r="K624" s="11"/>
      <c r="L624" s="11"/>
      <c r="M624" s="11"/>
      <c r="N624" s="101">
        <f ca="1">SMALL($J$4:$J$1003,ROWS($J$4:J624))</f>
        <v>139.24293907140157</v>
      </c>
      <c r="O624" s="3">
        <f ca="1">ROWS($O$4:O624)/COUNT($N$4:$N$1003)</f>
        <v>0.621</v>
      </c>
    </row>
    <row r="625" spans="1:15" hidden="1" x14ac:dyDescent="0.3">
      <c r="A625" s="84">
        <f t="shared" ca="1" si="72"/>
        <v>34.813775467013954</v>
      </c>
      <c r="B625" s="99">
        <f t="shared" ca="1" si="72"/>
        <v>29.713447524970306</v>
      </c>
      <c r="C625" s="99">
        <f t="shared" ca="1" si="72"/>
        <v>57.180553221827331</v>
      </c>
      <c r="D625" s="84">
        <f t="shared" ca="1" si="72"/>
        <v>47.97330849791458</v>
      </c>
      <c r="E625" s="100">
        <f t="shared" ca="1" si="73"/>
        <v>23.630139487195336</v>
      </c>
      <c r="F625" s="11">
        <f t="shared" ca="1" si="74"/>
        <v>57.180553221827331</v>
      </c>
      <c r="G625" s="11">
        <f t="shared" ca="1" si="75"/>
        <v>86.894000746797644</v>
      </c>
      <c r="H625" s="11">
        <f t="shared" ca="1" si="76"/>
        <v>105.15386171974191</v>
      </c>
      <c r="I625" s="11">
        <f t="shared" ca="1" si="77"/>
        <v>105.15386171974191</v>
      </c>
      <c r="J625" s="11">
        <f t="shared" ca="1" si="78"/>
        <v>128.78400120693726</v>
      </c>
      <c r="K625" s="11"/>
      <c r="L625" s="11"/>
      <c r="M625" s="11"/>
      <c r="N625" s="101">
        <f ca="1">SMALL($J$4:$J$1003,ROWS($J$4:J625))</f>
        <v>139.28645025270799</v>
      </c>
      <c r="O625" s="3">
        <f ca="1">ROWS($O$4:O625)/COUNT($N$4:$N$1003)</f>
        <v>0.622</v>
      </c>
    </row>
    <row r="626" spans="1:15" hidden="1" x14ac:dyDescent="0.3">
      <c r="A626" s="84">
        <f t="shared" ca="1" si="72"/>
        <v>32.949707227123525</v>
      </c>
      <c r="B626" s="99">
        <f t="shared" ca="1" si="72"/>
        <v>30.870270016851169</v>
      </c>
      <c r="C626" s="99">
        <f t="shared" ca="1" si="72"/>
        <v>32.659780720138087</v>
      </c>
      <c r="D626" s="84">
        <f t="shared" ca="1" si="72"/>
        <v>59.428163402424332</v>
      </c>
      <c r="E626" s="100">
        <f t="shared" ca="1" si="73"/>
        <v>36.317972536416242</v>
      </c>
      <c r="F626" s="11">
        <f t="shared" ca="1" si="74"/>
        <v>32.949707227123525</v>
      </c>
      <c r="G626" s="11">
        <f t="shared" ca="1" si="75"/>
        <v>63.819977243974691</v>
      </c>
      <c r="H626" s="11">
        <f t="shared" ca="1" si="76"/>
        <v>92.377870629547857</v>
      </c>
      <c r="I626" s="11">
        <f t="shared" ca="1" si="77"/>
        <v>92.377870629547857</v>
      </c>
      <c r="J626" s="11">
        <f t="shared" ca="1" si="78"/>
        <v>128.69584316596411</v>
      </c>
      <c r="K626" s="11"/>
      <c r="L626" s="11"/>
      <c r="M626" s="11"/>
      <c r="N626" s="101">
        <f ca="1">SMALL($J$4:$J$1003,ROWS($J$4:J626))</f>
        <v>139.44005057778404</v>
      </c>
      <c r="O626" s="3">
        <f ca="1">ROWS($O$4:O626)/COUNT($N$4:$N$1003)</f>
        <v>0.623</v>
      </c>
    </row>
    <row r="627" spans="1:15" hidden="1" x14ac:dyDescent="0.3">
      <c r="A627" s="84">
        <f t="shared" ca="1" si="72"/>
        <v>52.213470335771596</v>
      </c>
      <c r="B627" s="99">
        <f t="shared" ca="1" si="72"/>
        <v>56.282431707786323</v>
      </c>
      <c r="C627" s="99">
        <f t="shared" ca="1" si="72"/>
        <v>23.365253910108237</v>
      </c>
      <c r="D627" s="84">
        <f t="shared" ca="1" si="72"/>
        <v>51.585732736513478</v>
      </c>
      <c r="E627" s="100">
        <f t="shared" ca="1" si="73"/>
        <v>40.138300981154195</v>
      </c>
      <c r="F627" s="11">
        <f t="shared" ca="1" si="74"/>
        <v>52.213470335771596</v>
      </c>
      <c r="G627" s="11">
        <f t="shared" ca="1" si="75"/>
        <v>108.49590204355792</v>
      </c>
      <c r="H627" s="11">
        <f t="shared" ca="1" si="76"/>
        <v>103.79920307228508</v>
      </c>
      <c r="I627" s="11">
        <f t="shared" ca="1" si="77"/>
        <v>108.49590204355792</v>
      </c>
      <c r="J627" s="11">
        <f t="shared" ca="1" si="78"/>
        <v>148.63420302471212</v>
      </c>
      <c r="K627" s="11"/>
      <c r="L627" s="11"/>
      <c r="M627" s="11"/>
      <c r="N627" s="101">
        <f ca="1">SMALL($J$4:$J$1003,ROWS($J$4:J627))</f>
        <v>139.54018003733506</v>
      </c>
      <c r="O627" s="3">
        <f ca="1">ROWS($O$4:O627)/COUNT($N$4:$N$1003)</f>
        <v>0.624</v>
      </c>
    </row>
    <row r="628" spans="1:15" hidden="1" x14ac:dyDescent="0.3">
      <c r="A628" s="84">
        <f t="shared" ca="1" si="72"/>
        <v>27.803823845113463</v>
      </c>
      <c r="B628" s="99">
        <f t="shared" ca="1" si="72"/>
        <v>48.696772414149244</v>
      </c>
      <c r="C628" s="99">
        <f t="shared" ca="1" si="72"/>
        <v>51.159809948228769</v>
      </c>
      <c r="D628" s="84">
        <f t="shared" ca="1" si="72"/>
        <v>32.5334800737416</v>
      </c>
      <c r="E628" s="100">
        <f t="shared" ca="1" si="73"/>
        <v>30.863991121579506</v>
      </c>
      <c r="F628" s="11">
        <f t="shared" ca="1" si="74"/>
        <v>51.159809948228769</v>
      </c>
      <c r="G628" s="11">
        <f t="shared" ca="1" si="75"/>
        <v>99.85658236237802</v>
      </c>
      <c r="H628" s="11">
        <f t="shared" ca="1" si="76"/>
        <v>83.69329002197037</v>
      </c>
      <c r="I628" s="11">
        <f t="shared" ca="1" si="77"/>
        <v>99.85658236237802</v>
      </c>
      <c r="J628" s="11">
        <f t="shared" ca="1" si="78"/>
        <v>130.72057348395754</v>
      </c>
      <c r="K628" s="11"/>
      <c r="L628" s="11"/>
      <c r="M628" s="11"/>
      <c r="N628" s="101">
        <f ca="1">SMALL($J$4:$J$1003,ROWS($J$4:J628))</f>
        <v>139.54359000976487</v>
      </c>
      <c r="O628" s="3">
        <f ca="1">ROWS($O$4:O628)/COUNT($N$4:$N$1003)</f>
        <v>0.625</v>
      </c>
    </row>
    <row r="629" spans="1:15" hidden="1" x14ac:dyDescent="0.3">
      <c r="A629" s="84">
        <f t="shared" ca="1" si="72"/>
        <v>51.419386099169316</v>
      </c>
      <c r="B629" s="99">
        <f t="shared" ca="1" si="72"/>
        <v>56.684558388043797</v>
      </c>
      <c r="C629" s="99">
        <f t="shared" ca="1" si="72"/>
        <v>42.672068651531276</v>
      </c>
      <c r="D629" s="84">
        <f t="shared" ca="1" si="72"/>
        <v>54.998912965046522</v>
      </c>
      <c r="E629" s="100">
        <f t="shared" ca="1" si="73"/>
        <v>25.719846568005231</v>
      </c>
      <c r="F629" s="11">
        <f t="shared" ca="1" si="74"/>
        <v>51.419386099169316</v>
      </c>
      <c r="G629" s="11">
        <f t="shared" ca="1" si="75"/>
        <v>108.10394448721311</v>
      </c>
      <c r="H629" s="11">
        <f t="shared" ca="1" si="76"/>
        <v>106.41829906421583</v>
      </c>
      <c r="I629" s="11">
        <f t="shared" ca="1" si="77"/>
        <v>108.10394448721311</v>
      </c>
      <c r="J629" s="11">
        <f t="shared" ca="1" si="78"/>
        <v>133.82379105521835</v>
      </c>
      <c r="K629" s="11"/>
      <c r="L629" s="11"/>
      <c r="M629" s="11"/>
      <c r="N629" s="101">
        <f ca="1">SMALL($J$4:$J$1003,ROWS($J$4:J629))</f>
        <v>139.5674401297812</v>
      </c>
      <c r="O629" s="3">
        <f ca="1">ROWS($O$4:O629)/COUNT($N$4:$N$1003)</f>
        <v>0.626</v>
      </c>
    </row>
    <row r="630" spans="1:15" hidden="1" x14ac:dyDescent="0.3">
      <c r="A630" s="84">
        <f t="shared" ca="1" si="72"/>
        <v>53.035037885710622</v>
      </c>
      <c r="B630" s="99">
        <f t="shared" ca="1" si="72"/>
        <v>43.163882895941462</v>
      </c>
      <c r="C630" s="99">
        <f t="shared" ca="1" si="72"/>
        <v>58.471599129968702</v>
      </c>
      <c r="D630" s="84">
        <f t="shared" ca="1" si="72"/>
        <v>51.212830243592656</v>
      </c>
      <c r="E630" s="100">
        <f t="shared" ca="1" si="73"/>
        <v>44.543973060479559</v>
      </c>
      <c r="F630" s="11">
        <f t="shared" ca="1" si="74"/>
        <v>58.471599129968702</v>
      </c>
      <c r="G630" s="11">
        <f t="shared" ca="1" si="75"/>
        <v>101.63548202591016</v>
      </c>
      <c r="H630" s="11">
        <f t="shared" ca="1" si="76"/>
        <v>109.68442937356136</v>
      </c>
      <c r="I630" s="11">
        <f t="shared" ca="1" si="77"/>
        <v>109.68442937356136</v>
      </c>
      <c r="J630" s="11">
        <f t="shared" ca="1" si="78"/>
        <v>154.2284024340409</v>
      </c>
      <c r="K630" s="11"/>
      <c r="L630" s="11"/>
      <c r="M630" s="11"/>
      <c r="N630" s="101">
        <f ca="1">SMALL($J$4:$J$1003,ROWS($J$4:J630))</f>
        <v>139.70383316277994</v>
      </c>
      <c r="O630" s="3">
        <f ca="1">ROWS($O$4:O630)/COUNT($N$4:$N$1003)</f>
        <v>0.627</v>
      </c>
    </row>
    <row r="631" spans="1:15" hidden="1" x14ac:dyDescent="0.3">
      <c r="A631" s="84">
        <f t="shared" ca="1" si="72"/>
        <v>28.686409661312894</v>
      </c>
      <c r="B631" s="99">
        <f t="shared" ca="1" si="72"/>
        <v>53.618526078993426</v>
      </c>
      <c r="C631" s="99">
        <f t="shared" ca="1" si="72"/>
        <v>24.747948687724282</v>
      </c>
      <c r="D631" s="84">
        <f t="shared" ca="1" si="72"/>
        <v>49.820796517325746</v>
      </c>
      <c r="E631" s="100">
        <f t="shared" ca="1" si="73"/>
        <v>49.582766995295181</v>
      </c>
      <c r="F631" s="11">
        <f t="shared" ca="1" si="74"/>
        <v>28.686409661312894</v>
      </c>
      <c r="G631" s="11">
        <f t="shared" ca="1" si="75"/>
        <v>82.30493574030632</v>
      </c>
      <c r="H631" s="11">
        <f t="shared" ca="1" si="76"/>
        <v>78.50720617863864</v>
      </c>
      <c r="I631" s="11">
        <f t="shared" ca="1" si="77"/>
        <v>82.30493574030632</v>
      </c>
      <c r="J631" s="11">
        <f t="shared" ca="1" si="78"/>
        <v>131.88770273560149</v>
      </c>
      <c r="K631" s="11"/>
      <c r="L631" s="11"/>
      <c r="M631" s="11"/>
      <c r="N631" s="101">
        <f ca="1">SMALL($J$4:$J$1003,ROWS($J$4:J631))</f>
        <v>139.71253843161799</v>
      </c>
      <c r="O631" s="3">
        <f ca="1">ROWS($O$4:O631)/COUNT($N$4:$N$1003)</f>
        <v>0.628</v>
      </c>
    </row>
    <row r="632" spans="1:15" hidden="1" x14ac:dyDescent="0.3">
      <c r="A632" s="84">
        <f t="shared" ca="1" si="72"/>
        <v>56.464807819714558</v>
      </c>
      <c r="B632" s="99">
        <f t="shared" ca="1" si="72"/>
        <v>47.018754240372623</v>
      </c>
      <c r="C632" s="99">
        <f t="shared" ca="1" si="72"/>
        <v>51.486360700912897</v>
      </c>
      <c r="D632" s="84">
        <f t="shared" ca="1" si="72"/>
        <v>28.35721347203264</v>
      </c>
      <c r="E632" s="100">
        <f t="shared" ca="1" si="73"/>
        <v>31.807537910534851</v>
      </c>
      <c r="F632" s="11">
        <f t="shared" ca="1" si="74"/>
        <v>56.464807819714558</v>
      </c>
      <c r="G632" s="11">
        <f t="shared" ca="1" si="75"/>
        <v>103.48356206008718</v>
      </c>
      <c r="H632" s="11">
        <f t="shared" ca="1" si="76"/>
        <v>84.822021291747205</v>
      </c>
      <c r="I632" s="11">
        <f t="shared" ca="1" si="77"/>
        <v>103.48356206008718</v>
      </c>
      <c r="J632" s="11">
        <f t="shared" ca="1" si="78"/>
        <v>135.29109997062204</v>
      </c>
      <c r="K632" s="11"/>
      <c r="L632" s="11"/>
      <c r="M632" s="11"/>
      <c r="N632" s="101">
        <f ca="1">SMALL($J$4:$J$1003,ROWS($J$4:J632))</f>
        <v>139.73412434170294</v>
      </c>
      <c r="O632" s="3">
        <f ca="1">ROWS($O$4:O632)/COUNT($N$4:$N$1003)</f>
        <v>0.629</v>
      </c>
    </row>
    <row r="633" spans="1:15" hidden="1" x14ac:dyDescent="0.3">
      <c r="A633" s="84">
        <f t="shared" ca="1" si="72"/>
        <v>31.132937209182998</v>
      </c>
      <c r="B633" s="99">
        <f t="shared" ca="1" si="72"/>
        <v>54.567371974465082</v>
      </c>
      <c r="C633" s="99">
        <f t="shared" ca="1" si="72"/>
        <v>57.684941643231866</v>
      </c>
      <c r="D633" s="84">
        <f t="shared" ca="1" si="72"/>
        <v>25.603378588412887</v>
      </c>
      <c r="E633" s="100">
        <f t="shared" ca="1" si="73"/>
        <v>27.315126512084259</v>
      </c>
      <c r="F633" s="11">
        <f t="shared" ca="1" si="74"/>
        <v>57.684941643231866</v>
      </c>
      <c r="G633" s="11">
        <f t="shared" ca="1" si="75"/>
        <v>112.25231361769696</v>
      </c>
      <c r="H633" s="11">
        <f t="shared" ca="1" si="76"/>
        <v>83.288320231644747</v>
      </c>
      <c r="I633" s="11">
        <f t="shared" ca="1" si="77"/>
        <v>112.25231361769696</v>
      </c>
      <c r="J633" s="11">
        <f t="shared" ca="1" si="78"/>
        <v>139.5674401297812</v>
      </c>
      <c r="K633" s="11"/>
      <c r="L633" s="11"/>
      <c r="M633" s="11"/>
      <c r="N633" s="101">
        <f ca="1">SMALL($J$4:$J$1003,ROWS($J$4:J633))</f>
        <v>139.73521320351207</v>
      </c>
      <c r="O633" s="3">
        <f ca="1">ROWS($O$4:O633)/COUNT($N$4:$N$1003)</f>
        <v>0.63</v>
      </c>
    </row>
    <row r="634" spans="1:15" hidden="1" x14ac:dyDescent="0.3">
      <c r="A634" s="84">
        <f t="shared" ca="1" si="72"/>
        <v>48.234582316602882</v>
      </c>
      <c r="B634" s="99">
        <f t="shared" ca="1" si="72"/>
        <v>42.329436658696579</v>
      </c>
      <c r="C634" s="99">
        <f t="shared" ca="1" si="72"/>
        <v>33.989075037640909</v>
      </c>
      <c r="D634" s="84">
        <f t="shared" ca="1" si="72"/>
        <v>46.339395222963205</v>
      </c>
      <c r="E634" s="100">
        <f t="shared" ca="1" si="73"/>
        <v>43.562130939905401</v>
      </c>
      <c r="F634" s="11">
        <f t="shared" ca="1" si="74"/>
        <v>48.234582316602882</v>
      </c>
      <c r="G634" s="11">
        <f t="shared" ca="1" si="75"/>
        <v>90.564018975299462</v>
      </c>
      <c r="H634" s="11">
        <f t="shared" ca="1" si="76"/>
        <v>94.573977539566087</v>
      </c>
      <c r="I634" s="11">
        <f t="shared" ca="1" si="77"/>
        <v>94.573977539566087</v>
      </c>
      <c r="J634" s="11">
        <f t="shared" ca="1" si="78"/>
        <v>138.13610847947149</v>
      </c>
      <c r="K634" s="11"/>
      <c r="L634" s="11"/>
      <c r="M634" s="11"/>
      <c r="N634" s="101">
        <f ca="1">SMALL($J$4:$J$1003,ROWS($J$4:J634))</f>
        <v>139.74739261433794</v>
      </c>
      <c r="O634" s="3">
        <f ca="1">ROWS($O$4:O634)/COUNT($N$4:$N$1003)</f>
        <v>0.63100000000000001</v>
      </c>
    </row>
    <row r="635" spans="1:15" hidden="1" x14ac:dyDescent="0.3">
      <c r="A635" s="84">
        <f t="shared" ca="1" si="72"/>
        <v>50.338790286581769</v>
      </c>
      <c r="B635" s="99">
        <f t="shared" ca="1" si="72"/>
        <v>42.102644302877707</v>
      </c>
      <c r="C635" s="99">
        <f t="shared" ca="1" si="72"/>
        <v>50.588472092531873</v>
      </c>
      <c r="D635" s="84">
        <f t="shared" ca="1" si="72"/>
        <v>25.547942138306166</v>
      </c>
      <c r="E635" s="100">
        <f t="shared" ca="1" si="73"/>
        <v>46.441491989298939</v>
      </c>
      <c r="F635" s="11">
        <f t="shared" ca="1" si="74"/>
        <v>50.588472092531873</v>
      </c>
      <c r="G635" s="11">
        <f t="shared" ca="1" si="75"/>
        <v>92.69111639540958</v>
      </c>
      <c r="H635" s="11">
        <f t="shared" ca="1" si="76"/>
        <v>76.136414230838042</v>
      </c>
      <c r="I635" s="11">
        <f t="shared" ca="1" si="77"/>
        <v>92.69111639540958</v>
      </c>
      <c r="J635" s="11">
        <f t="shared" ca="1" si="78"/>
        <v>139.13260838470853</v>
      </c>
      <c r="K635" s="11"/>
      <c r="L635" s="11"/>
      <c r="M635" s="11"/>
      <c r="N635" s="101">
        <f ca="1">SMALL($J$4:$J$1003,ROWS($J$4:J635))</f>
        <v>139.75139750733248</v>
      </c>
      <c r="O635" s="3">
        <f ca="1">ROWS($O$4:O635)/COUNT($N$4:$N$1003)</f>
        <v>0.63200000000000001</v>
      </c>
    </row>
    <row r="636" spans="1:15" hidden="1" x14ac:dyDescent="0.3">
      <c r="A636" s="84">
        <f t="shared" ca="1" si="72"/>
        <v>21.033245453841435</v>
      </c>
      <c r="B636" s="99">
        <f t="shared" ca="1" si="72"/>
        <v>51.089337351798434</v>
      </c>
      <c r="C636" s="99">
        <f t="shared" ca="1" si="72"/>
        <v>42.038521583447348</v>
      </c>
      <c r="D636" s="84">
        <f t="shared" ca="1" si="72"/>
        <v>50.490704936519137</v>
      </c>
      <c r="E636" s="100">
        <f t="shared" ca="1" si="73"/>
        <v>35.993073717778273</v>
      </c>
      <c r="F636" s="11">
        <f t="shared" ca="1" si="74"/>
        <v>42.038521583447348</v>
      </c>
      <c r="G636" s="11">
        <f t="shared" ca="1" si="75"/>
        <v>93.127858935245783</v>
      </c>
      <c r="H636" s="11">
        <f t="shared" ca="1" si="76"/>
        <v>92.529226519966485</v>
      </c>
      <c r="I636" s="11">
        <f t="shared" ca="1" si="77"/>
        <v>93.127858935245783</v>
      </c>
      <c r="J636" s="11">
        <f t="shared" ca="1" si="78"/>
        <v>129.12093265302406</v>
      </c>
      <c r="K636" s="11"/>
      <c r="L636" s="11"/>
      <c r="M636" s="11"/>
      <c r="N636" s="101">
        <f ca="1">SMALL($J$4:$J$1003,ROWS($J$4:J636))</f>
        <v>139.75758208025496</v>
      </c>
      <c r="O636" s="3">
        <f ca="1">ROWS($O$4:O636)/COUNT($N$4:$N$1003)</f>
        <v>0.63300000000000001</v>
      </c>
    </row>
    <row r="637" spans="1:15" hidden="1" x14ac:dyDescent="0.3">
      <c r="A637" s="84">
        <f t="shared" ca="1" si="72"/>
        <v>27.527259835934288</v>
      </c>
      <c r="B637" s="99">
        <f t="shared" ca="1" si="72"/>
        <v>30.703224419445906</v>
      </c>
      <c r="C637" s="99">
        <f t="shared" ca="1" si="72"/>
        <v>25.071066565316965</v>
      </c>
      <c r="D637" s="84">
        <f t="shared" ca="1" si="72"/>
        <v>51.332105844788458</v>
      </c>
      <c r="E637" s="100">
        <f t="shared" ca="1" si="73"/>
        <v>56.931005859448611</v>
      </c>
      <c r="F637" s="11">
        <f t="shared" ca="1" si="74"/>
        <v>27.527259835934288</v>
      </c>
      <c r="G637" s="11">
        <f t="shared" ca="1" si="75"/>
        <v>58.23048425538019</v>
      </c>
      <c r="H637" s="11">
        <f t="shared" ca="1" si="76"/>
        <v>78.859365680722746</v>
      </c>
      <c r="I637" s="11">
        <f t="shared" ca="1" si="77"/>
        <v>78.859365680722746</v>
      </c>
      <c r="J637" s="11">
        <f t="shared" ca="1" si="78"/>
        <v>135.79037154017135</v>
      </c>
      <c r="K637" s="11"/>
      <c r="L637" s="11"/>
      <c r="M637" s="11"/>
      <c r="N637" s="101">
        <f ca="1">SMALL($J$4:$J$1003,ROWS($J$4:J637))</f>
        <v>139.76651789338433</v>
      </c>
      <c r="O637" s="3">
        <f ca="1">ROWS($O$4:O637)/COUNT($N$4:$N$1003)</f>
        <v>0.63400000000000001</v>
      </c>
    </row>
    <row r="638" spans="1:15" hidden="1" x14ac:dyDescent="0.3">
      <c r="A638" s="84">
        <f t="shared" ca="1" si="72"/>
        <v>41.984434401183805</v>
      </c>
      <c r="B638" s="99">
        <f t="shared" ca="1" si="72"/>
        <v>45.697081323676031</v>
      </c>
      <c r="C638" s="99">
        <f t="shared" ca="1" si="72"/>
        <v>55.788283846176775</v>
      </c>
      <c r="D638" s="84">
        <f t="shared" ca="1" si="72"/>
        <v>46.371695688447161</v>
      </c>
      <c r="E638" s="100">
        <f t="shared" ca="1" si="73"/>
        <v>56.42121814828301</v>
      </c>
      <c r="F638" s="11">
        <f t="shared" ca="1" si="74"/>
        <v>55.788283846176775</v>
      </c>
      <c r="G638" s="11">
        <f t="shared" ca="1" si="75"/>
        <v>101.4853651698528</v>
      </c>
      <c r="H638" s="11">
        <f t="shared" ca="1" si="76"/>
        <v>102.15997953462394</v>
      </c>
      <c r="I638" s="11">
        <f t="shared" ca="1" si="77"/>
        <v>102.15997953462394</v>
      </c>
      <c r="J638" s="11">
        <f t="shared" ca="1" si="78"/>
        <v>158.58119768290695</v>
      </c>
      <c r="K638" s="11"/>
      <c r="L638" s="11"/>
      <c r="M638" s="11"/>
      <c r="N638" s="101">
        <f ca="1">SMALL($J$4:$J$1003,ROWS($J$4:J638))</f>
        <v>139.81905878599665</v>
      </c>
      <c r="O638" s="3">
        <f ca="1">ROWS($O$4:O638)/COUNT($N$4:$N$1003)</f>
        <v>0.63500000000000001</v>
      </c>
    </row>
    <row r="639" spans="1:15" hidden="1" x14ac:dyDescent="0.3">
      <c r="A639" s="84">
        <f t="shared" ca="1" si="72"/>
        <v>40.182421002730138</v>
      </c>
      <c r="B639" s="99">
        <f t="shared" ca="1" si="72"/>
        <v>31.074259734886471</v>
      </c>
      <c r="C639" s="99">
        <f t="shared" ca="1" si="72"/>
        <v>46.272594701671331</v>
      </c>
      <c r="D639" s="84">
        <f t="shared" ca="1" si="72"/>
        <v>22.992455732294612</v>
      </c>
      <c r="E639" s="100">
        <f t="shared" ca="1" si="73"/>
        <v>36.495205651015233</v>
      </c>
      <c r="F639" s="11">
        <f t="shared" ca="1" si="74"/>
        <v>46.272594701671331</v>
      </c>
      <c r="G639" s="11">
        <f t="shared" ca="1" si="75"/>
        <v>77.346854436557805</v>
      </c>
      <c r="H639" s="11">
        <f t="shared" ca="1" si="76"/>
        <v>69.265050433965939</v>
      </c>
      <c r="I639" s="11">
        <f t="shared" ca="1" si="77"/>
        <v>77.346854436557805</v>
      </c>
      <c r="J639" s="11">
        <f t="shared" ca="1" si="78"/>
        <v>113.84206008757303</v>
      </c>
      <c r="K639" s="11"/>
      <c r="L639" s="11"/>
      <c r="M639" s="11"/>
      <c r="N639" s="101">
        <f ca="1">SMALL($J$4:$J$1003,ROWS($J$4:J639))</f>
        <v>139.85900355991595</v>
      </c>
      <c r="O639" s="3">
        <f ca="1">ROWS($O$4:O639)/COUNT($N$4:$N$1003)</f>
        <v>0.63600000000000001</v>
      </c>
    </row>
    <row r="640" spans="1:15" hidden="1" x14ac:dyDescent="0.3">
      <c r="A640" s="84">
        <f t="shared" ca="1" si="72"/>
        <v>48.612922484787006</v>
      </c>
      <c r="B640" s="99">
        <f t="shared" ca="1" si="72"/>
        <v>52.051075770821271</v>
      </c>
      <c r="C640" s="99">
        <f t="shared" ca="1" si="72"/>
        <v>49.918631973439453</v>
      </c>
      <c r="D640" s="84">
        <f t="shared" ca="1" si="72"/>
        <v>33.801135240842626</v>
      </c>
      <c r="E640" s="100">
        <f t="shared" ca="1" si="73"/>
        <v>45.237450998992692</v>
      </c>
      <c r="F640" s="11">
        <f t="shared" ca="1" si="74"/>
        <v>49.918631973439453</v>
      </c>
      <c r="G640" s="11">
        <f t="shared" ca="1" si="75"/>
        <v>101.96970774426072</v>
      </c>
      <c r="H640" s="11">
        <f t="shared" ca="1" si="76"/>
        <v>83.719767214282086</v>
      </c>
      <c r="I640" s="11">
        <f t="shared" ca="1" si="77"/>
        <v>101.96970774426072</v>
      </c>
      <c r="J640" s="11">
        <f t="shared" ca="1" si="78"/>
        <v>147.20715874325342</v>
      </c>
      <c r="K640" s="11"/>
      <c r="L640" s="11"/>
      <c r="M640" s="11"/>
      <c r="N640" s="101">
        <f ca="1">SMALL($J$4:$J$1003,ROWS($J$4:J640))</f>
        <v>139.98756609372438</v>
      </c>
      <c r="O640" s="3">
        <f ca="1">ROWS($O$4:O640)/COUNT($N$4:$N$1003)</f>
        <v>0.63700000000000001</v>
      </c>
    </row>
    <row r="641" spans="1:15" hidden="1" x14ac:dyDescent="0.3">
      <c r="A641" s="84">
        <f t="shared" ca="1" si="72"/>
        <v>47.360353926551468</v>
      </c>
      <c r="B641" s="99">
        <f t="shared" ca="1" si="72"/>
        <v>44.189581128111541</v>
      </c>
      <c r="C641" s="99">
        <f t="shared" ca="1" si="72"/>
        <v>56.529861583462406</v>
      </c>
      <c r="D641" s="84">
        <f t="shared" ca="1" si="72"/>
        <v>47.034509190801806</v>
      </c>
      <c r="E641" s="100">
        <f t="shared" ca="1" si="73"/>
        <v>46.47813769224814</v>
      </c>
      <c r="F641" s="11">
        <f t="shared" ca="1" si="74"/>
        <v>56.529861583462406</v>
      </c>
      <c r="G641" s="11">
        <f t="shared" ca="1" si="75"/>
        <v>100.71944271157395</v>
      </c>
      <c r="H641" s="11">
        <f t="shared" ca="1" si="76"/>
        <v>103.56437077426421</v>
      </c>
      <c r="I641" s="11">
        <f t="shared" ca="1" si="77"/>
        <v>103.56437077426421</v>
      </c>
      <c r="J641" s="11">
        <f t="shared" ca="1" si="78"/>
        <v>150.04250846651234</v>
      </c>
      <c r="K641" s="11"/>
      <c r="L641" s="11"/>
      <c r="M641" s="11"/>
      <c r="N641" s="101">
        <f ca="1">SMALL($J$4:$J$1003,ROWS($J$4:J641))</f>
        <v>139.99013741695438</v>
      </c>
      <c r="O641" s="3">
        <f ca="1">ROWS($O$4:O641)/COUNT($N$4:$N$1003)</f>
        <v>0.63800000000000001</v>
      </c>
    </row>
    <row r="642" spans="1:15" hidden="1" x14ac:dyDescent="0.3">
      <c r="A642" s="84">
        <f t="shared" ca="1" si="72"/>
        <v>42.218090881955462</v>
      </c>
      <c r="B642" s="99">
        <f t="shared" ca="1" si="72"/>
        <v>31.205077354033016</v>
      </c>
      <c r="C642" s="99">
        <f t="shared" ca="1" si="72"/>
        <v>23.095532694609318</v>
      </c>
      <c r="D642" s="84">
        <f t="shared" ca="1" si="72"/>
        <v>59.064020720453996</v>
      </c>
      <c r="E642" s="100">
        <f t="shared" ca="1" si="73"/>
        <v>27.321486362166006</v>
      </c>
      <c r="F642" s="11">
        <f t="shared" ca="1" si="74"/>
        <v>42.218090881955462</v>
      </c>
      <c r="G642" s="11">
        <f t="shared" ca="1" si="75"/>
        <v>73.42316823598847</v>
      </c>
      <c r="H642" s="11">
        <f t="shared" ca="1" si="76"/>
        <v>101.28211160240946</v>
      </c>
      <c r="I642" s="11">
        <f t="shared" ca="1" si="77"/>
        <v>101.28211160240946</v>
      </c>
      <c r="J642" s="11">
        <f t="shared" ca="1" si="78"/>
        <v>128.60359796457547</v>
      </c>
      <c r="K642" s="11"/>
      <c r="L642" s="11"/>
      <c r="M642" s="11"/>
      <c r="N642" s="101">
        <f ca="1">SMALL($J$4:$J$1003,ROWS($J$4:J642))</f>
        <v>139.99219299676756</v>
      </c>
      <c r="O642" s="3">
        <f ca="1">ROWS($O$4:O642)/COUNT($N$4:$N$1003)</f>
        <v>0.63900000000000001</v>
      </c>
    </row>
    <row r="643" spans="1:15" hidden="1" x14ac:dyDescent="0.3">
      <c r="A643" s="84">
        <f t="shared" ca="1" si="72"/>
        <v>22.88746330394779</v>
      </c>
      <c r="B643" s="99">
        <f t="shared" ca="1" si="72"/>
        <v>59.182344285228496</v>
      </c>
      <c r="C643" s="99">
        <f t="shared" ca="1" si="72"/>
        <v>33.149215778333954</v>
      </c>
      <c r="D643" s="84">
        <f t="shared" ca="1" si="72"/>
        <v>25.579884959099537</v>
      </c>
      <c r="E643" s="100">
        <f t="shared" ca="1" si="73"/>
        <v>24.447695466099503</v>
      </c>
      <c r="F643" s="11">
        <f t="shared" ca="1" si="74"/>
        <v>33.149215778333954</v>
      </c>
      <c r="G643" s="11">
        <f t="shared" ca="1" si="75"/>
        <v>92.331560063562449</v>
      </c>
      <c r="H643" s="11">
        <f t="shared" ca="1" si="76"/>
        <v>58.729100737433491</v>
      </c>
      <c r="I643" s="11">
        <f t="shared" ca="1" si="77"/>
        <v>92.331560063562449</v>
      </c>
      <c r="J643" s="11">
        <f t="shared" ca="1" si="78"/>
        <v>116.77925552966195</v>
      </c>
      <c r="K643" s="11"/>
      <c r="L643" s="11"/>
      <c r="M643" s="11"/>
      <c r="N643" s="101">
        <f ca="1">SMALL($J$4:$J$1003,ROWS($J$4:J643))</f>
        <v>140.01732293971881</v>
      </c>
      <c r="O643" s="3">
        <f ca="1">ROWS($O$4:O643)/COUNT($N$4:$N$1003)</f>
        <v>0.64</v>
      </c>
    </row>
    <row r="644" spans="1:15" hidden="1" x14ac:dyDescent="0.3">
      <c r="A644" s="84">
        <f t="shared" ca="1" si="72"/>
        <v>50.897120630969724</v>
      </c>
      <c r="B644" s="99">
        <f t="shared" ca="1" si="72"/>
        <v>31.977240985719938</v>
      </c>
      <c r="C644" s="99">
        <f t="shared" ca="1" si="72"/>
        <v>30.877680309358087</v>
      </c>
      <c r="D644" s="84">
        <f t="shared" ref="D644" ca="1" si="79">D$1+(D$2-D$1)*RAND()</f>
        <v>44.518206622405572</v>
      </c>
      <c r="E644" s="100">
        <f t="shared" ca="1" si="73"/>
        <v>51.863850239946061</v>
      </c>
      <c r="F644" s="11">
        <f t="shared" ca="1" si="74"/>
        <v>50.897120630969724</v>
      </c>
      <c r="G644" s="11">
        <f t="shared" ca="1" si="75"/>
        <v>82.874361616689669</v>
      </c>
      <c r="H644" s="11">
        <f t="shared" ca="1" si="76"/>
        <v>95.415327253375295</v>
      </c>
      <c r="I644" s="11">
        <f t="shared" ca="1" si="77"/>
        <v>95.415327253375295</v>
      </c>
      <c r="J644" s="11">
        <f t="shared" ca="1" si="78"/>
        <v>147.27917749332136</v>
      </c>
      <c r="K644" s="11"/>
      <c r="L644" s="11"/>
      <c r="M644" s="11"/>
      <c r="N644" s="101">
        <f ca="1">SMALL($J$4:$J$1003,ROWS($J$4:J644))</f>
        <v>140.02744520714106</v>
      </c>
      <c r="O644" s="3">
        <f ca="1">ROWS($O$4:O644)/COUNT($N$4:$N$1003)</f>
        <v>0.64100000000000001</v>
      </c>
    </row>
    <row r="645" spans="1:15" hidden="1" x14ac:dyDescent="0.3">
      <c r="A645" s="84">
        <f t="shared" ref="A645:D708" ca="1" si="80">A$1+(A$2-A$1)*RAND()</f>
        <v>58.110466127704434</v>
      </c>
      <c r="B645" s="99">
        <f t="shared" ca="1" si="80"/>
        <v>35.075770753883262</v>
      </c>
      <c r="C645" s="99">
        <f t="shared" ca="1" si="80"/>
        <v>21.571861707961947</v>
      </c>
      <c r="D645" s="84">
        <f t="shared" ca="1" si="80"/>
        <v>55.461573391060341</v>
      </c>
      <c r="E645" s="100">
        <f t="shared" ref="E645:E708" ca="1" si="81">E$1+(E$2-E$1)*RAND()</f>
        <v>58.17831378428442</v>
      </c>
      <c r="F645" s="11">
        <f t="shared" ref="F645:F708" ca="1" si="82">MAX(A645,C645)</f>
        <v>58.110466127704434</v>
      </c>
      <c r="G645" s="11">
        <f t="shared" ref="G645:G708" ca="1" si="83">F645+B645</f>
        <v>93.186236881587689</v>
      </c>
      <c r="H645" s="11">
        <f t="shared" ref="H645:H708" ca="1" si="84">F645+D645</f>
        <v>113.57203951876477</v>
      </c>
      <c r="I645" s="11">
        <f t="shared" ref="I645:I708" ca="1" si="85">MAX(G645:H645)</f>
        <v>113.57203951876477</v>
      </c>
      <c r="J645" s="11">
        <f t="shared" ref="J645:J708" ca="1" si="86">I645+E645</f>
        <v>171.7503533030492</v>
      </c>
      <c r="K645" s="11"/>
      <c r="L645" s="11"/>
      <c r="M645" s="11"/>
      <c r="N645" s="101">
        <f ca="1">SMALL($J$4:$J$1003,ROWS($J$4:J645))</f>
        <v>140.04483674382737</v>
      </c>
      <c r="O645" s="3">
        <f ca="1">ROWS($O$4:O645)/COUNT($N$4:$N$1003)</f>
        <v>0.64200000000000002</v>
      </c>
    </row>
    <row r="646" spans="1:15" hidden="1" x14ac:dyDescent="0.3">
      <c r="A646" s="84">
        <f t="shared" ca="1" si="80"/>
        <v>44.75650958722477</v>
      </c>
      <c r="B646" s="99">
        <f t="shared" ca="1" si="80"/>
        <v>56.515907176483729</v>
      </c>
      <c r="C646" s="99">
        <f t="shared" ca="1" si="80"/>
        <v>36.54955869640051</v>
      </c>
      <c r="D646" s="84">
        <f t="shared" ca="1" si="80"/>
        <v>56.232214943377329</v>
      </c>
      <c r="E646" s="100">
        <f t="shared" ca="1" si="81"/>
        <v>58.541071596055851</v>
      </c>
      <c r="F646" s="11">
        <f t="shared" ca="1" si="82"/>
        <v>44.75650958722477</v>
      </c>
      <c r="G646" s="11">
        <f t="shared" ca="1" si="83"/>
        <v>101.27241676370849</v>
      </c>
      <c r="H646" s="11">
        <f t="shared" ca="1" si="84"/>
        <v>100.9887245306021</v>
      </c>
      <c r="I646" s="11">
        <f t="shared" ca="1" si="85"/>
        <v>101.27241676370849</v>
      </c>
      <c r="J646" s="11">
        <f t="shared" ca="1" si="86"/>
        <v>159.81348835976434</v>
      </c>
      <c r="K646" s="11"/>
      <c r="L646" s="11"/>
      <c r="M646" s="11"/>
      <c r="N646" s="101">
        <f ca="1">SMALL($J$4:$J$1003,ROWS($J$4:J646))</f>
        <v>140.05095045579884</v>
      </c>
      <c r="O646" s="3">
        <f ca="1">ROWS($O$4:O646)/COUNT($N$4:$N$1003)</f>
        <v>0.64300000000000002</v>
      </c>
    </row>
    <row r="647" spans="1:15" hidden="1" x14ac:dyDescent="0.3">
      <c r="A647" s="84">
        <f t="shared" ca="1" si="80"/>
        <v>22.35503246134023</v>
      </c>
      <c r="B647" s="99">
        <f t="shared" ca="1" si="80"/>
        <v>41.574278060168425</v>
      </c>
      <c r="C647" s="99">
        <f t="shared" ca="1" si="80"/>
        <v>40.037968490316374</v>
      </c>
      <c r="D647" s="84">
        <f t="shared" ca="1" si="80"/>
        <v>28.551072369675914</v>
      </c>
      <c r="E647" s="100">
        <f t="shared" ca="1" si="81"/>
        <v>53.994697226835633</v>
      </c>
      <c r="F647" s="11">
        <f t="shared" ca="1" si="82"/>
        <v>40.037968490316374</v>
      </c>
      <c r="G647" s="11">
        <f t="shared" ca="1" si="83"/>
        <v>81.612246550484798</v>
      </c>
      <c r="H647" s="11">
        <f t="shared" ca="1" si="84"/>
        <v>68.589040859992281</v>
      </c>
      <c r="I647" s="11">
        <f t="shared" ca="1" si="85"/>
        <v>81.612246550484798</v>
      </c>
      <c r="J647" s="11">
        <f t="shared" ca="1" si="86"/>
        <v>135.60694377732042</v>
      </c>
      <c r="K647" s="11"/>
      <c r="L647" s="11"/>
      <c r="M647" s="11"/>
      <c r="N647" s="101">
        <f ca="1">SMALL($J$4:$J$1003,ROWS($J$4:J647))</f>
        <v>140.07355298844786</v>
      </c>
      <c r="O647" s="3">
        <f ca="1">ROWS($O$4:O647)/COUNT($N$4:$N$1003)</f>
        <v>0.64400000000000002</v>
      </c>
    </row>
    <row r="648" spans="1:15" hidden="1" x14ac:dyDescent="0.3">
      <c r="A648" s="84">
        <f t="shared" ca="1" si="80"/>
        <v>26.951903650497137</v>
      </c>
      <c r="B648" s="99">
        <f t="shared" ca="1" si="80"/>
        <v>53.337613906423215</v>
      </c>
      <c r="C648" s="99">
        <f t="shared" ca="1" si="80"/>
        <v>49.004489620176862</v>
      </c>
      <c r="D648" s="84">
        <f t="shared" ca="1" si="80"/>
        <v>54.62687984077786</v>
      </c>
      <c r="E648" s="100">
        <f t="shared" ca="1" si="81"/>
        <v>46.45907777639367</v>
      </c>
      <c r="F648" s="11">
        <f t="shared" ca="1" si="82"/>
        <v>49.004489620176862</v>
      </c>
      <c r="G648" s="11">
        <f t="shared" ca="1" si="83"/>
        <v>102.34210352660008</v>
      </c>
      <c r="H648" s="11">
        <f t="shared" ca="1" si="84"/>
        <v>103.63136946095472</v>
      </c>
      <c r="I648" s="11">
        <f t="shared" ca="1" si="85"/>
        <v>103.63136946095472</v>
      </c>
      <c r="J648" s="11">
        <f t="shared" ca="1" si="86"/>
        <v>150.09044723734837</v>
      </c>
      <c r="K648" s="11"/>
      <c r="L648" s="11"/>
      <c r="M648" s="11"/>
      <c r="N648" s="101">
        <f ca="1">SMALL($J$4:$J$1003,ROWS($J$4:J648))</f>
        <v>140.07535350633262</v>
      </c>
      <c r="O648" s="3">
        <f ca="1">ROWS($O$4:O648)/COUNT($N$4:$N$1003)</f>
        <v>0.64500000000000002</v>
      </c>
    </row>
    <row r="649" spans="1:15" hidden="1" x14ac:dyDescent="0.3">
      <c r="A649" s="84">
        <f t="shared" ca="1" si="80"/>
        <v>35.894040462126803</v>
      </c>
      <c r="B649" s="99">
        <f t="shared" ca="1" si="80"/>
        <v>38.583058012236613</v>
      </c>
      <c r="C649" s="99">
        <f t="shared" ca="1" si="80"/>
        <v>59.455933555617897</v>
      </c>
      <c r="D649" s="84">
        <f t="shared" ca="1" si="80"/>
        <v>43.47339198573755</v>
      </c>
      <c r="E649" s="100">
        <f t="shared" ca="1" si="81"/>
        <v>34.97162505769343</v>
      </c>
      <c r="F649" s="11">
        <f t="shared" ca="1" si="82"/>
        <v>59.455933555617897</v>
      </c>
      <c r="G649" s="11">
        <f t="shared" ca="1" si="83"/>
        <v>98.038991567854509</v>
      </c>
      <c r="H649" s="11">
        <f t="shared" ca="1" si="84"/>
        <v>102.92932554135544</v>
      </c>
      <c r="I649" s="11">
        <f t="shared" ca="1" si="85"/>
        <v>102.92932554135544</v>
      </c>
      <c r="J649" s="11">
        <f t="shared" ca="1" si="86"/>
        <v>137.90095059904888</v>
      </c>
      <c r="K649" s="11"/>
      <c r="L649" s="11"/>
      <c r="M649" s="11"/>
      <c r="N649" s="101">
        <f ca="1">SMALL($J$4:$J$1003,ROWS($J$4:J649))</f>
        <v>140.10494874982305</v>
      </c>
      <c r="O649" s="3">
        <f ca="1">ROWS($O$4:O649)/COUNT($N$4:$N$1003)</f>
        <v>0.64600000000000002</v>
      </c>
    </row>
    <row r="650" spans="1:15" hidden="1" x14ac:dyDescent="0.3">
      <c r="A650" s="84">
        <f t="shared" ca="1" si="80"/>
        <v>57.277842737873861</v>
      </c>
      <c r="B650" s="99">
        <f t="shared" ca="1" si="80"/>
        <v>58.487090053511885</v>
      </c>
      <c r="C650" s="99">
        <f t="shared" ca="1" si="80"/>
        <v>43.068581946376625</v>
      </c>
      <c r="D650" s="84">
        <f t="shared" ca="1" si="80"/>
        <v>20.809330750828579</v>
      </c>
      <c r="E650" s="100">
        <f t="shared" ca="1" si="81"/>
        <v>44.267162454592899</v>
      </c>
      <c r="F650" s="11">
        <f t="shared" ca="1" si="82"/>
        <v>57.277842737873861</v>
      </c>
      <c r="G650" s="11">
        <f t="shared" ca="1" si="83"/>
        <v>115.76493279138575</v>
      </c>
      <c r="H650" s="11">
        <f t="shared" ca="1" si="84"/>
        <v>78.087173488702433</v>
      </c>
      <c r="I650" s="11">
        <f t="shared" ca="1" si="85"/>
        <v>115.76493279138575</v>
      </c>
      <c r="J650" s="11">
        <f t="shared" ca="1" si="86"/>
        <v>160.03209524597864</v>
      </c>
      <c r="K650" s="11"/>
      <c r="L650" s="11"/>
      <c r="M650" s="11"/>
      <c r="N650" s="101">
        <f ca="1">SMALL($J$4:$J$1003,ROWS($J$4:J650))</f>
        <v>140.10618115493969</v>
      </c>
      <c r="O650" s="3">
        <f ca="1">ROWS($O$4:O650)/COUNT($N$4:$N$1003)</f>
        <v>0.64700000000000002</v>
      </c>
    </row>
    <row r="651" spans="1:15" hidden="1" x14ac:dyDescent="0.3">
      <c r="A651" s="84">
        <f t="shared" ca="1" si="80"/>
        <v>34.609160159174905</v>
      </c>
      <c r="B651" s="99">
        <f t="shared" ca="1" si="80"/>
        <v>26.190464539860358</v>
      </c>
      <c r="C651" s="99">
        <f t="shared" ca="1" si="80"/>
        <v>38.272217530526106</v>
      </c>
      <c r="D651" s="84">
        <f t="shared" ca="1" si="80"/>
        <v>46.674321971159884</v>
      </c>
      <c r="E651" s="100">
        <f t="shared" ca="1" si="81"/>
        <v>40.672269708797636</v>
      </c>
      <c r="F651" s="11">
        <f t="shared" ca="1" si="82"/>
        <v>38.272217530526106</v>
      </c>
      <c r="G651" s="11">
        <f t="shared" ca="1" si="83"/>
        <v>64.462682070386464</v>
      </c>
      <c r="H651" s="11">
        <f t="shared" ca="1" si="84"/>
        <v>84.94653950168599</v>
      </c>
      <c r="I651" s="11">
        <f t="shared" ca="1" si="85"/>
        <v>84.94653950168599</v>
      </c>
      <c r="J651" s="11">
        <f t="shared" ca="1" si="86"/>
        <v>125.61880921048362</v>
      </c>
      <c r="K651" s="11"/>
      <c r="L651" s="11"/>
      <c r="M651" s="11"/>
      <c r="N651" s="101">
        <f ca="1">SMALL($J$4:$J$1003,ROWS($J$4:J651))</f>
        <v>140.13781148918102</v>
      </c>
      <c r="O651" s="3">
        <f ca="1">ROWS($O$4:O651)/COUNT($N$4:$N$1003)</f>
        <v>0.64800000000000002</v>
      </c>
    </row>
    <row r="652" spans="1:15" hidden="1" x14ac:dyDescent="0.3">
      <c r="A652" s="84">
        <f t="shared" ca="1" si="80"/>
        <v>23.053706571965034</v>
      </c>
      <c r="B652" s="99">
        <f t="shared" ca="1" si="80"/>
        <v>53.483156066184591</v>
      </c>
      <c r="C652" s="99">
        <f t="shared" ca="1" si="80"/>
        <v>35.146185449621775</v>
      </c>
      <c r="D652" s="84">
        <f t="shared" ca="1" si="80"/>
        <v>45.761946530565432</v>
      </c>
      <c r="E652" s="100">
        <f t="shared" ca="1" si="81"/>
        <v>22.883288234948303</v>
      </c>
      <c r="F652" s="11">
        <f t="shared" ca="1" si="82"/>
        <v>35.146185449621775</v>
      </c>
      <c r="G652" s="11">
        <f t="shared" ca="1" si="83"/>
        <v>88.629341515806374</v>
      </c>
      <c r="H652" s="11">
        <f t="shared" ca="1" si="84"/>
        <v>80.908131980187207</v>
      </c>
      <c r="I652" s="11">
        <f t="shared" ca="1" si="85"/>
        <v>88.629341515806374</v>
      </c>
      <c r="J652" s="11">
        <f t="shared" ca="1" si="86"/>
        <v>111.51262975075468</v>
      </c>
      <c r="K652" s="11"/>
      <c r="L652" s="11"/>
      <c r="M652" s="11"/>
      <c r="N652" s="101">
        <f ca="1">SMALL($J$4:$J$1003,ROWS($J$4:J652))</f>
        <v>140.26492611078061</v>
      </c>
      <c r="O652" s="3">
        <f ca="1">ROWS($O$4:O652)/COUNT($N$4:$N$1003)</f>
        <v>0.64900000000000002</v>
      </c>
    </row>
    <row r="653" spans="1:15" hidden="1" x14ac:dyDescent="0.3">
      <c r="A653" s="84">
        <f t="shared" ca="1" si="80"/>
        <v>50.402348935084923</v>
      </c>
      <c r="B653" s="99">
        <f t="shared" ca="1" si="80"/>
        <v>40.138081994133145</v>
      </c>
      <c r="C653" s="99">
        <f t="shared" ca="1" si="80"/>
        <v>20.490898659921385</v>
      </c>
      <c r="D653" s="84">
        <f t="shared" ca="1" si="80"/>
        <v>34.527733508233347</v>
      </c>
      <c r="E653" s="100">
        <f t="shared" ca="1" si="81"/>
        <v>33.666097184785023</v>
      </c>
      <c r="F653" s="11">
        <f t="shared" ca="1" si="82"/>
        <v>50.402348935084923</v>
      </c>
      <c r="G653" s="11">
        <f t="shared" ca="1" si="83"/>
        <v>90.540430929218076</v>
      </c>
      <c r="H653" s="11">
        <f t="shared" ca="1" si="84"/>
        <v>84.93008244331827</v>
      </c>
      <c r="I653" s="11">
        <f t="shared" ca="1" si="85"/>
        <v>90.540430929218076</v>
      </c>
      <c r="J653" s="11">
        <f t="shared" ca="1" si="86"/>
        <v>124.20652811400311</v>
      </c>
      <c r="K653" s="11"/>
      <c r="L653" s="11"/>
      <c r="M653" s="11"/>
      <c r="N653" s="101">
        <f ca="1">SMALL($J$4:$J$1003,ROWS($J$4:J653))</f>
        <v>140.30109435476427</v>
      </c>
      <c r="O653" s="3">
        <f ca="1">ROWS($O$4:O653)/COUNT($N$4:$N$1003)</f>
        <v>0.65</v>
      </c>
    </row>
    <row r="654" spans="1:15" hidden="1" x14ac:dyDescent="0.3">
      <c r="A654" s="84">
        <f t="shared" ca="1" si="80"/>
        <v>51.355950566074725</v>
      </c>
      <c r="B654" s="99">
        <f t="shared" ca="1" si="80"/>
        <v>32.257648805687573</v>
      </c>
      <c r="C654" s="99">
        <f t="shared" ca="1" si="80"/>
        <v>21.823203660276818</v>
      </c>
      <c r="D654" s="84">
        <f t="shared" ca="1" si="80"/>
        <v>45.740668052726818</v>
      </c>
      <c r="E654" s="100">
        <f t="shared" ca="1" si="81"/>
        <v>28.267567267088793</v>
      </c>
      <c r="F654" s="11">
        <f t="shared" ca="1" si="82"/>
        <v>51.355950566074725</v>
      </c>
      <c r="G654" s="11">
        <f t="shared" ca="1" si="83"/>
        <v>83.613599371762291</v>
      </c>
      <c r="H654" s="11">
        <f t="shared" ca="1" si="84"/>
        <v>97.096618618801543</v>
      </c>
      <c r="I654" s="11">
        <f t="shared" ca="1" si="85"/>
        <v>97.096618618801543</v>
      </c>
      <c r="J654" s="11">
        <f t="shared" ca="1" si="86"/>
        <v>125.36418588589034</v>
      </c>
      <c r="K654" s="11"/>
      <c r="L654" s="11"/>
      <c r="M654" s="11"/>
      <c r="N654" s="101">
        <f ca="1">SMALL($J$4:$J$1003,ROWS($J$4:J654))</f>
        <v>140.33002754850975</v>
      </c>
      <c r="O654" s="3">
        <f ca="1">ROWS($O$4:O654)/COUNT($N$4:$N$1003)</f>
        <v>0.65100000000000002</v>
      </c>
    </row>
    <row r="655" spans="1:15" hidden="1" x14ac:dyDescent="0.3">
      <c r="A655" s="84">
        <f t="shared" ca="1" si="80"/>
        <v>57.595471852817084</v>
      </c>
      <c r="B655" s="99">
        <f t="shared" ca="1" si="80"/>
        <v>39.479300623119016</v>
      </c>
      <c r="C655" s="99">
        <f t="shared" ca="1" si="80"/>
        <v>30.803537896790331</v>
      </c>
      <c r="D655" s="84">
        <f t="shared" ca="1" si="80"/>
        <v>32.327933496741053</v>
      </c>
      <c r="E655" s="100">
        <f t="shared" ca="1" si="81"/>
        <v>31.784654807524863</v>
      </c>
      <c r="F655" s="11">
        <f t="shared" ca="1" si="82"/>
        <v>57.595471852817084</v>
      </c>
      <c r="G655" s="11">
        <f t="shared" ca="1" si="83"/>
        <v>97.074772475936101</v>
      </c>
      <c r="H655" s="11">
        <f t="shared" ca="1" si="84"/>
        <v>89.923405349558138</v>
      </c>
      <c r="I655" s="11">
        <f t="shared" ca="1" si="85"/>
        <v>97.074772475936101</v>
      </c>
      <c r="J655" s="11">
        <f t="shared" ca="1" si="86"/>
        <v>128.85942728346097</v>
      </c>
      <c r="K655" s="11"/>
      <c r="L655" s="11"/>
      <c r="M655" s="11"/>
      <c r="N655" s="101">
        <f ca="1">SMALL($J$4:$J$1003,ROWS($J$4:J655))</f>
        <v>140.34291788022375</v>
      </c>
      <c r="O655" s="3">
        <f ca="1">ROWS($O$4:O655)/COUNT($N$4:$N$1003)</f>
        <v>0.65200000000000002</v>
      </c>
    </row>
    <row r="656" spans="1:15" hidden="1" x14ac:dyDescent="0.3">
      <c r="A656" s="84">
        <f t="shared" ca="1" si="80"/>
        <v>48.632211403362071</v>
      </c>
      <c r="B656" s="99">
        <f t="shared" ca="1" si="80"/>
        <v>25.142154513109922</v>
      </c>
      <c r="C656" s="99">
        <f t="shared" ca="1" si="80"/>
        <v>31.487121113861964</v>
      </c>
      <c r="D656" s="84">
        <f t="shared" ca="1" si="80"/>
        <v>45.047104591833723</v>
      </c>
      <c r="E656" s="100">
        <f t="shared" ca="1" si="81"/>
        <v>30.611759883588213</v>
      </c>
      <c r="F656" s="11">
        <f t="shared" ca="1" si="82"/>
        <v>48.632211403362071</v>
      </c>
      <c r="G656" s="11">
        <f t="shared" ca="1" si="83"/>
        <v>73.774365916471993</v>
      </c>
      <c r="H656" s="11">
        <f t="shared" ca="1" si="84"/>
        <v>93.679315995195793</v>
      </c>
      <c r="I656" s="11">
        <f t="shared" ca="1" si="85"/>
        <v>93.679315995195793</v>
      </c>
      <c r="J656" s="11">
        <f t="shared" ca="1" si="86"/>
        <v>124.291075878784</v>
      </c>
      <c r="K656" s="11"/>
      <c r="L656" s="11"/>
      <c r="M656" s="11"/>
      <c r="N656" s="101">
        <f ca="1">SMALL($J$4:$J$1003,ROWS($J$4:J656))</f>
        <v>140.37104836804104</v>
      </c>
      <c r="O656" s="3">
        <f ca="1">ROWS($O$4:O656)/COUNT($N$4:$N$1003)</f>
        <v>0.65300000000000002</v>
      </c>
    </row>
    <row r="657" spans="1:15" hidden="1" x14ac:dyDescent="0.3">
      <c r="A657" s="84">
        <f t="shared" ca="1" si="80"/>
        <v>31.461363671798214</v>
      </c>
      <c r="B657" s="99">
        <f t="shared" ca="1" si="80"/>
        <v>51.389069713776095</v>
      </c>
      <c r="C657" s="99">
        <f t="shared" ca="1" si="80"/>
        <v>21.340325693893369</v>
      </c>
      <c r="D657" s="84">
        <f t="shared" ca="1" si="80"/>
        <v>57.070941485234464</v>
      </c>
      <c r="E657" s="100">
        <f t="shared" ca="1" si="81"/>
        <v>51.838743211008349</v>
      </c>
      <c r="F657" s="11">
        <f t="shared" ca="1" si="82"/>
        <v>31.461363671798214</v>
      </c>
      <c r="G657" s="11">
        <f t="shared" ca="1" si="83"/>
        <v>82.850433385574306</v>
      </c>
      <c r="H657" s="11">
        <f t="shared" ca="1" si="84"/>
        <v>88.532305157032681</v>
      </c>
      <c r="I657" s="11">
        <f t="shared" ca="1" si="85"/>
        <v>88.532305157032681</v>
      </c>
      <c r="J657" s="11">
        <f t="shared" ca="1" si="86"/>
        <v>140.37104836804104</v>
      </c>
      <c r="K657" s="11"/>
      <c r="L657" s="11"/>
      <c r="M657" s="11"/>
      <c r="N657" s="101">
        <f ca="1">SMALL($J$4:$J$1003,ROWS($J$4:J657))</f>
        <v>140.38559201326677</v>
      </c>
      <c r="O657" s="3">
        <f ca="1">ROWS($O$4:O657)/COUNT($N$4:$N$1003)</f>
        <v>0.65400000000000003</v>
      </c>
    </row>
    <row r="658" spans="1:15" hidden="1" x14ac:dyDescent="0.3">
      <c r="A658" s="84">
        <f t="shared" ca="1" si="80"/>
        <v>34.203612200842635</v>
      </c>
      <c r="B658" s="99">
        <f t="shared" ca="1" si="80"/>
        <v>21.439059792852731</v>
      </c>
      <c r="C658" s="99">
        <f t="shared" ca="1" si="80"/>
        <v>44.495044175017568</v>
      </c>
      <c r="D658" s="84">
        <f t="shared" ca="1" si="80"/>
        <v>31.981265970159072</v>
      </c>
      <c r="E658" s="100">
        <f t="shared" ca="1" si="81"/>
        <v>24.500886865441377</v>
      </c>
      <c r="F658" s="11">
        <f t="shared" ca="1" si="82"/>
        <v>44.495044175017568</v>
      </c>
      <c r="G658" s="11">
        <f t="shared" ca="1" si="83"/>
        <v>65.9341039678703</v>
      </c>
      <c r="H658" s="11">
        <f t="shared" ca="1" si="84"/>
        <v>76.47631014517664</v>
      </c>
      <c r="I658" s="11">
        <f t="shared" ca="1" si="85"/>
        <v>76.47631014517664</v>
      </c>
      <c r="J658" s="11">
        <f t="shared" ca="1" si="86"/>
        <v>100.97719701061801</v>
      </c>
      <c r="K658" s="11"/>
      <c r="L658" s="11"/>
      <c r="M658" s="11"/>
      <c r="N658" s="101">
        <f ca="1">SMALL($J$4:$J$1003,ROWS($J$4:J658))</f>
        <v>140.60442660462718</v>
      </c>
      <c r="O658" s="3">
        <f ca="1">ROWS($O$4:O658)/COUNT($N$4:$N$1003)</f>
        <v>0.65500000000000003</v>
      </c>
    </row>
    <row r="659" spans="1:15" hidden="1" x14ac:dyDescent="0.3">
      <c r="A659" s="84">
        <f t="shared" ca="1" si="80"/>
        <v>54.966061680872691</v>
      </c>
      <c r="B659" s="99">
        <f t="shared" ca="1" si="80"/>
        <v>40.082493139901366</v>
      </c>
      <c r="C659" s="99">
        <f t="shared" ca="1" si="80"/>
        <v>52.376953502707977</v>
      </c>
      <c r="D659" s="84">
        <f t="shared" ca="1" si="80"/>
        <v>33.671641880356034</v>
      </c>
      <c r="E659" s="100">
        <f t="shared" ca="1" si="81"/>
        <v>49.00955456386513</v>
      </c>
      <c r="F659" s="11">
        <f t="shared" ca="1" si="82"/>
        <v>54.966061680872691</v>
      </c>
      <c r="G659" s="11">
        <f t="shared" ca="1" si="83"/>
        <v>95.048554820774058</v>
      </c>
      <c r="H659" s="11">
        <f t="shared" ca="1" si="84"/>
        <v>88.637703561228733</v>
      </c>
      <c r="I659" s="11">
        <f t="shared" ca="1" si="85"/>
        <v>95.048554820774058</v>
      </c>
      <c r="J659" s="11">
        <f t="shared" ca="1" si="86"/>
        <v>144.05810938463918</v>
      </c>
      <c r="K659" s="11"/>
      <c r="L659" s="11"/>
      <c r="M659" s="11"/>
      <c r="N659" s="101">
        <f ca="1">SMALL($J$4:$J$1003,ROWS($J$4:J659))</f>
        <v>140.66807045851525</v>
      </c>
      <c r="O659" s="3">
        <f ca="1">ROWS($O$4:O659)/COUNT($N$4:$N$1003)</f>
        <v>0.65600000000000003</v>
      </c>
    </row>
    <row r="660" spans="1:15" hidden="1" x14ac:dyDescent="0.3">
      <c r="A660" s="84">
        <f t="shared" ca="1" si="80"/>
        <v>28.953181329354003</v>
      </c>
      <c r="B660" s="99">
        <f t="shared" ca="1" si="80"/>
        <v>28.74697749072492</v>
      </c>
      <c r="C660" s="99">
        <f t="shared" ca="1" si="80"/>
        <v>54.23855818528515</v>
      </c>
      <c r="D660" s="84">
        <f t="shared" ca="1" si="80"/>
        <v>47.893310118781621</v>
      </c>
      <c r="E660" s="100">
        <f t="shared" ca="1" si="81"/>
        <v>59.059867640970893</v>
      </c>
      <c r="F660" s="11">
        <f t="shared" ca="1" si="82"/>
        <v>54.23855818528515</v>
      </c>
      <c r="G660" s="11">
        <f t="shared" ca="1" si="83"/>
        <v>82.985535676010073</v>
      </c>
      <c r="H660" s="11">
        <f t="shared" ca="1" si="84"/>
        <v>102.13186830406677</v>
      </c>
      <c r="I660" s="11">
        <f t="shared" ca="1" si="85"/>
        <v>102.13186830406677</v>
      </c>
      <c r="J660" s="11">
        <f t="shared" ca="1" si="86"/>
        <v>161.19173594503766</v>
      </c>
      <c r="K660" s="11"/>
      <c r="L660" s="11"/>
      <c r="M660" s="11"/>
      <c r="N660" s="101">
        <f ca="1">SMALL($J$4:$J$1003,ROWS($J$4:J660))</f>
        <v>140.67315793659418</v>
      </c>
      <c r="O660" s="3">
        <f ca="1">ROWS($O$4:O660)/COUNT($N$4:$N$1003)</f>
        <v>0.65700000000000003</v>
      </c>
    </row>
    <row r="661" spans="1:15" hidden="1" x14ac:dyDescent="0.3">
      <c r="A661" s="84">
        <f t="shared" ca="1" si="80"/>
        <v>24.338195431916638</v>
      </c>
      <c r="B661" s="99">
        <f t="shared" ca="1" si="80"/>
        <v>52.794145063039331</v>
      </c>
      <c r="C661" s="99">
        <f t="shared" ca="1" si="80"/>
        <v>56.570841487659152</v>
      </c>
      <c r="D661" s="84">
        <f t="shared" ca="1" si="80"/>
        <v>36.577136644379848</v>
      </c>
      <c r="E661" s="100">
        <f t="shared" ca="1" si="81"/>
        <v>45.013579269755837</v>
      </c>
      <c r="F661" s="11">
        <f t="shared" ca="1" si="82"/>
        <v>56.570841487659152</v>
      </c>
      <c r="G661" s="11">
        <f t="shared" ca="1" si="83"/>
        <v>109.36498655069849</v>
      </c>
      <c r="H661" s="11">
        <f t="shared" ca="1" si="84"/>
        <v>93.147978132039</v>
      </c>
      <c r="I661" s="11">
        <f t="shared" ca="1" si="85"/>
        <v>109.36498655069849</v>
      </c>
      <c r="J661" s="11">
        <f t="shared" ca="1" si="86"/>
        <v>154.37856582045433</v>
      </c>
      <c r="K661" s="11"/>
      <c r="L661" s="11"/>
      <c r="M661" s="11"/>
      <c r="N661" s="101">
        <f ca="1">SMALL($J$4:$J$1003,ROWS($J$4:J661))</f>
        <v>140.74100386308015</v>
      </c>
      <c r="O661" s="3">
        <f ca="1">ROWS($O$4:O661)/COUNT($N$4:$N$1003)</f>
        <v>0.65800000000000003</v>
      </c>
    </row>
    <row r="662" spans="1:15" hidden="1" x14ac:dyDescent="0.3">
      <c r="A662" s="84">
        <f t="shared" ca="1" si="80"/>
        <v>36.969071695097242</v>
      </c>
      <c r="B662" s="99">
        <f t="shared" ca="1" si="80"/>
        <v>46.29966838912938</v>
      </c>
      <c r="C662" s="99">
        <f t="shared" ca="1" si="80"/>
        <v>49.011253494468932</v>
      </c>
      <c r="D662" s="84">
        <f t="shared" ca="1" si="80"/>
        <v>59.302075229535717</v>
      </c>
      <c r="E662" s="100">
        <f t="shared" ca="1" si="81"/>
        <v>40.429796745727728</v>
      </c>
      <c r="F662" s="11">
        <f t="shared" ca="1" si="82"/>
        <v>49.011253494468932</v>
      </c>
      <c r="G662" s="11">
        <f t="shared" ca="1" si="83"/>
        <v>95.310921883598311</v>
      </c>
      <c r="H662" s="11">
        <f t="shared" ca="1" si="84"/>
        <v>108.31332872400465</v>
      </c>
      <c r="I662" s="11">
        <f t="shared" ca="1" si="85"/>
        <v>108.31332872400465</v>
      </c>
      <c r="J662" s="11">
        <f t="shared" ca="1" si="86"/>
        <v>148.74312546973238</v>
      </c>
      <c r="K662" s="11"/>
      <c r="L662" s="11"/>
      <c r="M662" s="11"/>
      <c r="N662" s="101">
        <f ca="1">SMALL($J$4:$J$1003,ROWS($J$4:J662))</f>
        <v>140.76751584379241</v>
      </c>
      <c r="O662" s="3">
        <f ca="1">ROWS($O$4:O662)/COUNT($N$4:$N$1003)</f>
        <v>0.65900000000000003</v>
      </c>
    </row>
    <row r="663" spans="1:15" hidden="1" x14ac:dyDescent="0.3">
      <c r="A663" s="84">
        <f t="shared" ca="1" si="80"/>
        <v>29.853120828378138</v>
      </c>
      <c r="B663" s="99">
        <f t="shared" ca="1" si="80"/>
        <v>34.621503865026753</v>
      </c>
      <c r="C663" s="99">
        <f t="shared" ca="1" si="80"/>
        <v>52.040728866654646</v>
      </c>
      <c r="D663" s="84">
        <f t="shared" ca="1" si="80"/>
        <v>48.803892112134733</v>
      </c>
      <c r="E663" s="100">
        <f t="shared" ca="1" si="81"/>
        <v>30.523880922439886</v>
      </c>
      <c r="F663" s="11">
        <f t="shared" ca="1" si="82"/>
        <v>52.040728866654646</v>
      </c>
      <c r="G663" s="11">
        <f t="shared" ca="1" si="83"/>
        <v>86.662232731681399</v>
      </c>
      <c r="H663" s="11">
        <f t="shared" ca="1" si="84"/>
        <v>100.84462097878938</v>
      </c>
      <c r="I663" s="11">
        <f t="shared" ca="1" si="85"/>
        <v>100.84462097878938</v>
      </c>
      <c r="J663" s="11">
        <f t="shared" ca="1" si="86"/>
        <v>131.36850190122925</v>
      </c>
      <c r="K663" s="11"/>
      <c r="L663" s="11"/>
      <c r="M663" s="11"/>
      <c r="N663" s="101">
        <f ca="1">SMALL($J$4:$J$1003,ROWS($J$4:J663))</f>
        <v>140.7907007840563</v>
      </c>
      <c r="O663" s="3">
        <f ca="1">ROWS($O$4:O663)/COUNT($N$4:$N$1003)</f>
        <v>0.66</v>
      </c>
    </row>
    <row r="664" spans="1:15" hidden="1" x14ac:dyDescent="0.3">
      <c r="A664" s="84">
        <f t="shared" ca="1" si="80"/>
        <v>44.460543904182117</v>
      </c>
      <c r="B664" s="99">
        <f t="shared" ca="1" si="80"/>
        <v>29.825891812095978</v>
      </c>
      <c r="C664" s="99">
        <f t="shared" ca="1" si="80"/>
        <v>37.068969321538191</v>
      </c>
      <c r="D664" s="84">
        <f t="shared" ca="1" si="80"/>
        <v>50.717565144327722</v>
      </c>
      <c r="E664" s="100">
        <f t="shared" ca="1" si="81"/>
        <v>43.847621873300739</v>
      </c>
      <c r="F664" s="11">
        <f t="shared" ca="1" si="82"/>
        <v>44.460543904182117</v>
      </c>
      <c r="G664" s="11">
        <f t="shared" ca="1" si="83"/>
        <v>74.286435716278092</v>
      </c>
      <c r="H664" s="11">
        <f t="shared" ca="1" si="84"/>
        <v>95.178109048509839</v>
      </c>
      <c r="I664" s="11">
        <f t="shared" ca="1" si="85"/>
        <v>95.178109048509839</v>
      </c>
      <c r="J664" s="11">
        <f t="shared" ca="1" si="86"/>
        <v>139.02573092181058</v>
      </c>
      <c r="K664" s="11"/>
      <c r="L664" s="11"/>
      <c r="M664" s="11"/>
      <c r="N664" s="101">
        <f ca="1">SMALL($J$4:$J$1003,ROWS($J$4:J664))</f>
        <v>140.79245534840939</v>
      </c>
      <c r="O664" s="3">
        <f ca="1">ROWS($O$4:O664)/COUNT($N$4:$N$1003)</f>
        <v>0.66100000000000003</v>
      </c>
    </row>
    <row r="665" spans="1:15" hidden="1" x14ac:dyDescent="0.3">
      <c r="A665" s="84">
        <f t="shared" ca="1" si="80"/>
        <v>45.183854774772257</v>
      </c>
      <c r="B665" s="99">
        <f t="shared" ca="1" si="80"/>
        <v>34.509592698853773</v>
      </c>
      <c r="C665" s="99">
        <f t="shared" ca="1" si="80"/>
        <v>32.231783530187293</v>
      </c>
      <c r="D665" s="84">
        <f t="shared" ca="1" si="80"/>
        <v>25.547913486385102</v>
      </c>
      <c r="E665" s="100">
        <f t="shared" ca="1" si="81"/>
        <v>38.605134915518121</v>
      </c>
      <c r="F665" s="11">
        <f t="shared" ca="1" si="82"/>
        <v>45.183854774772257</v>
      </c>
      <c r="G665" s="11">
        <f t="shared" ca="1" si="83"/>
        <v>79.693447473626037</v>
      </c>
      <c r="H665" s="11">
        <f t="shared" ca="1" si="84"/>
        <v>70.731768261157356</v>
      </c>
      <c r="I665" s="11">
        <f t="shared" ca="1" si="85"/>
        <v>79.693447473626037</v>
      </c>
      <c r="J665" s="11">
        <f t="shared" ca="1" si="86"/>
        <v>118.29858238914416</v>
      </c>
      <c r="K665" s="11"/>
      <c r="L665" s="11"/>
      <c r="M665" s="11"/>
      <c r="N665" s="101">
        <f ca="1">SMALL($J$4:$J$1003,ROWS($J$4:J665))</f>
        <v>140.80026577736686</v>
      </c>
      <c r="O665" s="3">
        <f ca="1">ROWS($O$4:O665)/COUNT($N$4:$N$1003)</f>
        <v>0.66200000000000003</v>
      </c>
    </row>
    <row r="666" spans="1:15" hidden="1" x14ac:dyDescent="0.3">
      <c r="A666" s="84">
        <f t="shared" ca="1" si="80"/>
        <v>37.996535156619132</v>
      </c>
      <c r="B666" s="99">
        <f t="shared" ca="1" si="80"/>
        <v>58.303019300967662</v>
      </c>
      <c r="C666" s="99">
        <f t="shared" ca="1" si="80"/>
        <v>42.912946883525514</v>
      </c>
      <c r="D666" s="84">
        <f t="shared" ca="1" si="80"/>
        <v>43.87035393409554</v>
      </c>
      <c r="E666" s="100">
        <f t="shared" ca="1" si="81"/>
        <v>42.88316961577079</v>
      </c>
      <c r="F666" s="11">
        <f t="shared" ca="1" si="82"/>
        <v>42.912946883525514</v>
      </c>
      <c r="G666" s="11">
        <f t="shared" ca="1" si="83"/>
        <v>101.21596618449317</v>
      </c>
      <c r="H666" s="11">
        <f t="shared" ca="1" si="84"/>
        <v>86.783300817621054</v>
      </c>
      <c r="I666" s="11">
        <f t="shared" ca="1" si="85"/>
        <v>101.21596618449317</v>
      </c>
      <c r="J666" s="11">
        <f t="shared" ca="1" si="86"/>
        <v>144.09913580026395</v>
      </c>
      <c r="K666" s="11"/>
      <c r="L666" s="11"/>
      <c r="M666" s="11"/>
      <c r="N666" s="101">
        <f ca="1">SMALL($J$4:$J$1003,ROWS($J$4:J666))</f>
        <v>140.89094596522682</v>
      </c>
      <c r="O666" s="3">
        <f ca="1">ROWS($O$4:O666)/COUNT($N$4:$N$1003)</f>
        <v>0.66300000000000003</v>
      </c>
    </row>
    <row r="667" spans="1:15" hidden="1" x14ac:dyDescent="0.3">
      <c r="A667" s="84">
        <f t="shared" ca="1" si="80"/>
        <v>37.886699482365337</v>
      </c>
      <c r="B667" s="99">
        <f t="shared" ca="1" si="80"/>
        <v>39.602353999885743</v>
      </c>
      <c r="C667" s="99">
        <f t="shared" ca="1" si="80"/>
        <v>49.446592801142884</v>
      </c>
      <c r="D667" s="84">
        <f t="shared" ca="1" si="80"/>
        <v>21.565108608633476</v>
      </c>
      <c r="E667" s="100">
        <f t="shared" ca="1" si="81"/>
        <v>34.622992623443395</v>
      </c>
      <c r="F667" s="11">
        <f t="shared" ca="1" si="82"/>
        <v>49.446592801142884</v>
      </c>
      <c r="G667" s="11">
        <f t="shared" ca="1" si="83"/>
        <v>89.04894680102862</v>
      </c>
      <c r="H667" s="11">
        <f t="shared" ca="1" si="84"/>
        <v>71.011701409776364</v>
      </c>
      <c r="I667" s="11">
        <f t="shared" ca="1" si="85"/>
        <v>89.04894680102862</v>
      </c>
      <c r="J667" s="11">
        <f t="shared" ca="1" si="86"/>
        <v>123.67193942447201</v>
      </c>
      <c r="K667" s="11"/>
      <c r="L667" s="11"/>
      <c r="M667" s="11"/>
      <c r="N667" s="101">
        <f ca="1">SMALL($J$4:$J$1003,ROWS($J$4:J667))</f>
        <v>140.91929186940354</v>
      </c>
      <c r="O667" s="3">
        <f ca="1">ROWS($O$4:O667)/COUNT($N$4:$N$1003)</f>
        <v>0.66400000000000003</v>
      </c>
    </row>
    <row r="668" spans="1:15" hidden="1" x14ac:dyDescent="0.3">
      <c r="A668" s="84">
        <f t="shared" ca="1" si="80"/>
        <v>41.746314356401712</v>
      </c>
      <c r="B668" s="99">
        <f t="shared" ca="1" si="80"/>
        <v>21.253117213297713</v>
      </c>
      <c r="C668" s="99">
        <f t="shared" ca="1" si="80"/>
        <v>29.284262104957097</v>
      </c>
      <c r="D668" s="84">
        <f t="shared" ca="1" si="80"/>
        <v>38.380256750729671</v>
      </c>
      <c r="E668" s="100">
        <f t="shared" ca="1" si="81"/>
        <v>44.56570194870595</v>
      </c>
      <c r="F668" s="11">
        <f t="shared" ca="1" si="82"/>
        <v>41.746314356401712</v>
      </c>
      <c r="G668" s="11">
        <f t="shared" ca="1" si="83"/>
        <v>62.999431569699425</v>
      </c>
      <c r="H668" s="11">
        <f t="shared" ca="1" si="84"/>
        <v>80.126571107131383</v>
      </c>
      <c r="I668" s="11">
        <f t="shared" ca="1" si="85"/>
        <v>80.126571107131383</v>
      </c>
      <c r="J668" s="11">
        <f t="shared" ca="1" si="86"/>
        <v>124.69227305583733</v>
      </c>
      <c r="K668" s="11"/>
      <c r="L668" s="11"/>
      <c r="M668" s="11"/>
      <c r="N668" s="101">
        <f ca="1">SMALL($J$4:$J$1003,ROWS($J$4:J668))</f>
        <v>141.01070963521397</v>
      </c>
      <c r="O668" s="3">
        <f ca="1">ROWS($O$4:O668)/COUNT($N$4:$N$1003)</f>
        <v>0.66500000000000004</v>
      </c>
    </row>
    <row r="669" spans="1:15" hidden="1" x14ac:dyDescent="0.3">
      <c r="A669" s="84">
        <f t="shared" ca="1" si="80"/>
        <v>57.51281804371429</v>
      </c>
      <c r="B669" s="99">
        <f t="shared" ca="1" si="80"/>
        <v>41.691461539371033</v>
      </c>
      <c r="C669" s="99">
        <f t="shared" ca="1" si="80"/>
        <v>38.501248184123746</v>
      </c>
      <c r="D669" s="84">
        <f t="shared" ca="1" si="80"/>
        <v>50.773003546183347</v>
      </c>
      <c r="E669" s="100">
        <f t="shared" ca="1" si="81"/>
        <v>42.833470536761951</v>
      </c>
      <c r="F669" s="11">
        <f t="shared" ca="1" si="82"/>
        <v>57.51281804371429</v>
      </c>
      <c r="G669" s="11">
        <f t="shared" ca="1" si="83"/>
        <v>99.204279583085324</v>
      </c>
      <c r="H669" s="11">
        <f t="shared" ca="1" si="84"/>
        <v>108.28582158989764</v>
      </c>
      <c r="I669" s="11">
        <f t="shared" ca="1" si="85"/>
        <v>108.28582158989764</v>
      </c>
      <c r="J669" s="11">
        <f t="shared" ca="1" si="86"/>
        <v>151.11929212665959</v>
      </c>
      <c r="K669" s="11"/>
      <c r="L669" s="11"/>
      <c r="M669" s="11"/>
      <c r="N669" s="101">
        <f ca="1">SMALL($J$4:$J$1003,ROWS($J$4:J669))</f>
        <v>141.01976702329762</v>
      </c>
      <c r="O669" s="3">
        <f ca="1">ROWS($O$4:O669)/COUNT($N$4:$N$1003)</f>
        <v>0.66600000000000004</v>
      </c>
    </row>
    <row r="670" spans="1:15" hidden="1" x14ac:dyDescent="0.3">
      <c r="A670" s="84">
        <f t="shared" ca="1" si="80"/>
        <v>57.371938158046333</v>
      </c>
      <c r="B670" s="99">
        <f t="shared" ca="1" si="80"/>
        <v>38.202807680091816</v>
      </c>
      <c r="C670" s="99">
        <f t="shared" ca="1" si="80"/>
        <v>53.787937455519653</v>
      </c>
      <c r="D670" s="84">
        <f t="shared" ca="1" si="80"/>
        <v>45.675940159780623</v>
      </c>
      <c r="E670" s="100">
        <f t="shared" ca="1" si="81"/>
        <v>54.989270687682072</v>
      </c>
      <c r="F670" s="11">
        <f t="shared" ca="1" si="82"/>
        <v>57.371938158046333</v>
      </c>
      <c r="G670" s="11">
        <f t="shared" ca="1" si="83"/>
        <v>95.574745838138142</v>
      </c>
      <c r="H670" s="11">
        <f t="shared" ca="1" si="84"/>
        <v>103.04787831782696</v>
      </c>
      <c r="I670" s="11">
        <f t="shared" ca="1" si="85"/>
        <v>103.04787831782696</v>
      </c>
      <c r="J670" s="11">
        <f t="shared" ca="1" si="86"/>
        <v>158.03714900550904</v>
      </c>
      <c r="K670" s="11"/>
      <c r="L670" s="11"/>
      <c r="M670" s="11"/>
      <c r="N670" s="101">
        <f ca="1">SMALL($J$4:$J$1003,ROWS($J$4:J670))</f>
        <v>141.06650932076172</v>
      </c>
      <c r="O670" s="3">
        <f ca="1">ROWS($O$4:O670)/COUNT($N$4:$N$1003)</f>
        <v>0.66700000000000004</v>
      </c>
    </row>
    <row r="671" spans="1:15" hidden="1" x14ac:dyDescent="0.3">
      <c r="A671" s="84">
        <f t="shared" ca="1" si="80"/>
        <v>47.030088338208564</v>
      </c>
      <c r="B671" s="99">
        <f t="shared" ca="1" si="80"/>
        <v>35.306244678719658</v>
      </c>
      <c r="C671" s="99">
        <f t="shared" ca="1" si="80"/>
        <v>39.465333717019831</v>
      </c>
      <c r="D671" s="84">
        <f t="shared" ca="1" si="80"/>
        <v>46.532358989113156</v>
      </c>
      <c r="E671" s="100">
        <f t="shared" ca="1" si="81"/>
        <v>23.212381512660144</v>
      </c>
      <c r="F671" s="11">
        <f t="shared" ca="1" si="82"/>
        <v>47.030088338208564</v>
      </c>
      <c r="G671" s="11">
        <f t="shared" ca="1" si="83"/>
        <v>82.336333016928222</v>
      </c>
      <c r="H671" s="11">
        <f t="shared" ca="1" si="84"/>
        <v>93.562447327321721</v>
      </c>
      <c r="I671" s="11">
        <f t="shared" ca="1" si="85"/>
        <v>93.562447327321721</v>
      </c>
      <c r="J671" s="11">
        <f t="shared" ca="1" si="86"/>
        <v>116.77482883998186</v>
      </c>
      <c r="K671" s="11"/>
      <c r="L671" s="11"/>
      <c r="M671" s="11"/>
      <c r="N671" s="101">
        <f ca="1">SMALL($J$4:$J$1003,ROWS($J$4:J671))</f>
        <v>141.13261831649612</v>
      </c>
      <c r="O671" s="3">
        <f ca="1">ROWS($O$4:O671)/COUNT($N$4:$N$1003)</f>
        <v>0.66800000000000004</v>
      </c>
    </row>
    <row r="672" spans="1:15" hidden="1" x14ac:dyDescent="0.3">
      <c r="A672" s="84">
        <f t="shared" ca="1" si="80"/>
        <v>35.254385940051066</v>
      </c>
      <c r="B672" s="99">
        <f t="shared" ca="1" si="80"/>
        <v>51.371208748944454</v>
      </c>
      <c r="C672" s="99">
        <f t="shared" ca="1" si="80"/>
        <v>54.126647576186755</v>
      </c>
      <c r="D672" s="84">
        <f t="shared" ca="1" si="80"/>
        <v>32.525895660160998</v>
      </c>
      <c r="E672" s="100">
        <f t="shared" ca="1" si="81"/>
        <v>49.906882850608092</v>
      </c>
      <c r="F672" s="11">
        <f t="shared" ca="1" si="82"/>
        <v>54.126647576186755</v>
      </c>
      <c r="G672" s="11">
        <f t="shared" ca="1" si="83"/>
        <v>105.49785632513121</v>
      </c>
      <c r="H672" s="11">
        <f t="shared" ca="1" si="84"/>
        <v>86.652543236347753</v>
      </c>
      <c r="I672" s="11">
        <f t="shared" ca="1" si="85"/>
        <v>105.49785632513121</v>
      </c>
      <c r="J672" s="11">
        <f t="shared" ca="1" si="86"/>
        <v>155.40473917573931</v>
      </c>
      <c r="K672" s="11"/>
      <c r="L672" s="11"/>
      <c r="M672" s="11"/>
      <c r="N672" s="101">
        <f ca="1">SMALL($J$4:$J$1003,ROWS($J$4:J672))</f>
        <v>141.18921137257686</v>
      </c>
      <c r="O672" s="3">
        <f ca="1">ROWS($O$4:O672)/COUNT($N$4:$N$1003)</f>
        <v>0.66900000000000004</v>
      </c>
    </row>
    <row r="673" spans="1:15" hidden="1" x14ac:dyDescent="0.3">
      <c r="A673" s="84">
        <f t="shared" ca="1" si="80"/>
        <v>52.572009054986367</v>
      </c>
      <c r="B673" s="99">
        <f t="shared" ca="1" si="80"/>
        <v>59.187749862477361</v>
      </c>
      <c r="C673" s="99">
        <f t="shared" ca="1" si="80"/>
        <v>33.988217705866703</v>
      </c>
      <c r="D673" s="84">
        <f t="shared" ca="1" si="80"/>
        <v>53.807549498307296</v>
      </c>
      <c r="E673" s="100">
        <f t="shared" ca="1" si="81"/>
        <v>58.465866415264593</v>
      </c>
      <c r="F673" s="11">
        <f t="shared" ca="1" si="82"/>
        <v>52.572009054986367</v>
      </c>
      <c r="G673" s="11">
        <f t="shared" ca="1" si="83"/>
        <v>111.75975891746373</v>
      </c>
      <c r="H673" s="11">
        <f t="shared" ca="1" si="84"/>
        <v>106.37955855329366</v>
      </c>
      <c r="I673" s="11">
        <f t="shared" ca="1" si="85"/>
        <v>111.75975891746373</v>
      </c>
      <c r="J673" s="11">
        <f t="shared" ca="1" si="86"/>
        <v>170.22562533272833</v>
      </c>
      <c r="K673" s="11"/>
      <c r="L673" s="11"/>
      <c r="M673" s="11"/>
      <c r="N673" s="101">
        <f ca="1">SMALL($J$4:$J$1003,ROWS($J$4:J673))</f>
        <v>141.23026775116588</v>
      </c>
      <c r="O673" s="3">
        <f ca="1">ROWS($O$4:O673)/COUNT($N$4:$N$1003)</f>
        <v>0.67</v>
      </c>
    </row>
    <row r="674" spans="1:15" hidden="1" x14ac:dyDescent="0.3">
      <c r="A674" s="84">
        <f t="shared" ca="1" si="80"/>
        <v>49.92246505791406</v>
      </c>
      <c r="B674" s="99">
        <f t="shared" ca="1" si="80"/>
        <v>47.180625941515594</v>
      </c>
      <c r="C674" s="99">
        <f t="shared" ca="1" si="80"/>
        <v>25.077792675280214</v>
      </c>
      <c r="D674" s="84">
        <f t="shared" ca="1" si="80"/>
        <v>46.958886862314422</v>
      </c>
      <c r="E674" s="100">
        <f t="shared" ca="1" si="81"/>
        <v>38.05987856696742</v>
      </c>
      <c r="F674" s="11">
        <f t="shared" ca="1" si="82"/>
        <v>49.92246505791406</v>
      </c>
      <c r="G674" s="11">
        <f t="shared" ca="1" si="83"/>
        <v>97.103090999429654</v>
      </c>
      <c r="H674" s="11">
        <f t="shared" ca="1" si="84"/>
        <v>96.881351920228482</v>
      </c>
      <c r="I674" s="11">
        <f t="shared" ca="1" si="85"/>
        <v>97.103090999429654</v>
      </c>
      <c r="J674" s="11">
        <f t="shared" ca="1" si="86"/>
        <v>135.16296956639707</v>
      </c>
      <c r="K674" s="11"/>
      <c r="L674" s="11"/>
      <c r="M674" s="11"/>
      <c r="N674" s="101">
        <f ca="1">SMALL($J$4:$J$1003,ROWS($J$4:J674))</f>
        <v>141.31751525629045</v>
      </c>
      <c r="O674" s="3">
        <f ca="1">ROWS($O$4:O674)/COUNT($N$4:$N$1003)</f>
        <v>0.67100000000000004</v>
      </c>
    </row>
    <row r="675" spans="1:15" hidden="1" x14ac:dyDescent="0.3">
      <c r="A675" s="84">
        <f t="shared" ca="1" si="80"/>
        <v>48.807513627289055</v>
      </c>
      <c r="B675" s="99">
        <f t="shared" ca="1" si="80"/>
        <v>57.605287732370904</v>
      </c>
      <c r="C675" s="99">
        <f t="shared" ca="1" si="80"/>
        <v>46.536342561738735</v>
      </c>
      <c r="D675" s="84">
        <f t="shared" ca="1" si="80"/>
        <v>34.237275231766546</v>
      </c>
      <c r="E675" s="100">
        <f t="shared" ca="1" si="81"/>
        <v>48.101853290200779</v>
      </c>
      <c r="F675" s="11">
        <f t="shared" ca="1" si="82"/>
        <v>48.807513627289055</v>
      </c>
      <c r="G675" s="11">
        <f t="shared" ca="1" si="83"/>
        <v>106.41280135965997</v>
      </c>
      <c r="H675" s="11">
        <f t="shared" ca="1" si="84"/>
        <v>83.0447888590556</v>
      </c>
      <c r="I675" s="11">
        <f t="shared" ca="1" si="85"/>
        <v>106.41280135965997</v>
      </c>
      <c r="J675" s="11">
        <f t="shared" ca="1" si="86"/>
        <v>154.51465464986074</v>
      </c>
      <c r="K675" s="11"/>
      <c r="L675" s="11"/>
      <c r="M675" s="11"/>
      <c r="N675" s="101">
        <f ca="1">SMALL($J$4:$J$1003,ROWS($J$4:J675))</f>
        <v>141.37852910932691</v>
      </c>
      <c r="O675" s="3">
        <f ca="1">ROWS($O$4:O675)/COUNT($N$4:$N$1003)</f>
        <v>0.67200000000000004</v>
      </c>
    </row>
    <row r="676" spans="1:15" hidden="1" x14ac:dyDescent="0.3">
      <c r="A676" s="84">
        <f t="shared" ca="1" si="80"/>
        <v>27.43333326177083</v>
      </c>
      <c r="B676" s="99">
        <f t="shared" ca="1" si="80"/>
        <v>25.433771651288684</v>
      </c>
      <c r="C676" s="99">
        <f t="shared" ca="1" si="80"/>
        <v>41.255742245429929</v>
      </c>
      <c r="D676" s="84">
        <f t="shared" ca="1" si="80"/>
        <v>39.83615130383869</v>
      </c>
      <c r="E676" s="100">
        <f t="shared" ca="1" si="81"/>
        <v>31.648754928559811</v>
      </c>
      <c r="F676" s="11">
        <f t="shared" ca="1" si="82"/>
        <v>41.255742245429929</v>
      </c>
      <c r="G676" s="11">
        <f t="shared" ca="1" si="83"/>
        <v>66.689513896718609</v>
      </c>
      <c r="H676" s="11">
        <f t="shared" ca="1" si="84"/>
        <v>81.091893549268619</v>
      </c>
      <c r="I676" s="11">
        <f t="shared" ca="1" si="85"/>
        <v>81.091893549268619</v>
      </c>
      <c r="J676" s="11">
        <f t="shared" ca="1" si="86"/>
        <v>112.74064847782843</v>
      </c>
      <c r="K676" s="11"/>
      <c r="L676" s="11"/>
      <c r="M676" s="11"/>
      <c r="N676" s="101">
        <f ca="1">SMALL($J$4:$J$1003,ROWS($J$4:J676))</f>
        <v>141.41222624269207</v>
      </c>
      <c r="O676" s="3">
        <f ca="1">ROWS($O$4:O676)/COUNT($N$4:$N$1003)</f>
        <v>0.67300000000000004</v>
      </c>
    </row>
    <row r="677" spans="1:15" hidden="1" x14ac:dyDescent="0.3">
      <c r="A677" s="84">
        <f t="shared" ca="1" si="80"/>
        <v>59.072148177283175</v>
      </c>
      <c r="B677" s="99">
        <f t="shared" ca="1" si="80"/>
        <v>39.940342346906149</v>
      </c>
      <c r="C677" s="99">
        <f t="shared" ca="1" si="80"/>
        <v>46.271067436514642</v>
      </c>
      <c r="D677" s="84">
        <f t="shared" ca="1" si="80"/>
        <v>32.677785098594569</v>
      </c>
      <c r="E677" s="100">
        <f t="shared" ca="1" si="81"/>
        <v>40.979702472578225</v>
      </c>
      <c r="F677" s="11">
        <f t="shared" ca="1" si="82"/>
        <v>59.072148177283175</v>
      </c>
      <c r="G677" s="11">
        <f t="shared" ca="1" si="83"/>
        <v>99.012490524189332</v>
      </c>
      <c r="H677" s="11">
        <f t="shared" ca="1" si="84"/>
        <v>91.749933275877737</v>
      </c>
      <c r="I677" s="11">
        <f t="shared" ca="1" si="85"/>
        <v>99.012490524189332</v>
      </c>
      <c r="J677" s="11">
        <f t="shared" ca="1" si="86"/>
        <v>139.99219299676756</v>
      </c>
      <c r="K677" s="11"/>
      <c r="L677" s="11"/>
      <c r="M677" s="11"/>
      <c r="N677" s="101">
        <f ca="1">SMALL($J$4:$J$1003,ROWS($J$4:J677))</f>
        <v>141.50350881234695</v>
      </c>
      <c r="O677" s="3">
        <f ca="1">ROWS($O$4:O677)/COUNT($N$4:$N$1003)</f>
        <v>0.67400000000000004</v>
      </c>
    </row>
    <row r="678" spans="1:15" hidden="1" x14ac:dyDescent="0.3">
      <c r="A678" s="84">
        <f t="shared" ca="1" si="80"/>
        <v>51.984090950309366</v>
      </c>
      <c r="B678" s="99">
        <f t="shared" ca="1" si="80"/>
        <v>48.826099384265262</v>
      </c>
      <c r="C678" s="99">
        <f t="shared" ca="1" si="80"/>
        <v>58.725939058393649</v>
      </c>
      <c r="D678" s="84">
        <f t="shared" ca="1" si="80"/>
        <v>49.876342037926293</v>
      </c>
      <c r="E678" s="100">
        <f t="shared" ca="1" si="81"/>
        <v>44.198918634531857</v>
      </c>
      <c r="F678" s="11">
        <f t="shared" ca="1" si="82"/>
        <v>58.725939058393649</v>
      </c>
      <c r="G678" s="11">
        <f t="shared" ca="1" si="83"/>
        <v>107.55203844265891</v>
      </c>
      <c r="H678" s="11">
        <f t="shared" ca="1" si="84"/>
        <v>108.60228109631994</v>
      </c>
      <c r="I678" s="11">
        <f t="shared" ca="1" si="85"/>
        <v>108.60228109631994</v>
      </c>
      <c r="J678" s="11">
        <f t="shared" ca="1" si="86"/>
        <v>152.80119973085181</v>
      </c>
      <c r="K678" s="11"/>
      <c r="L678" s="11"/>
      <c r="M678" s="11"/>
      <c r="N678" s="101">
        <f ca="1">SMALL($J$4:$J$1003,ROWS($J$4:J678))</f>
        <v>141.51877483062725</v>
      </c>
      <c r="O678" s="3">
        <f ca="1">ROWS($O$4:O678)/COUNT($N$4:$N$1003)</f>
        <v>0.67500000000000004</v>
      </c>
    </row>
    <row r="679" spans="1:15" hidden="1" x14ac:dyDescent="0.3">
      <c r="A679" s="84">
        <f t="shared" ca="1" si="80"/>
        <v>42.809868360212789</v>
      </c>
      <c r="B679" s="99">
        <f t="shared" ca="1" si="80"/>
        <v>21.434418618448841</v>
      </c>
      <c r="C679" s="99">
        <f t="shared" ca="1" si="80"/>
        <v>54.634609904604318</v>
      </c>
      <c r="D679" s="84">
        <f t="shared" ca="1" si="80"/>
        <v>28.024866852786626</v>
      </c>
      <c r="E679" s="100">
        <f t="shared" ca="1" si="81"/>
        <v>21.5686150624399</v>
      </c>
      <c r="F679" s="11">
        <f t="shared" ca="1" si="82"/>
        <v>54.634609904604318</v>
      </c>
      <c r="G679" s="11">
        <f t="shared" ca="1" si="83"/>
        <v>76.069028523053163</v>
      </c>
      <c r="H679" s="11">
        <f t="shared" ca="1" si="84"/>
        <v>82.659476757390948</v>
      </c>
      <c r="I679" s="11">
        <f t="shared" ca="1" si="85"/>
        <v>82.659476757390948</v>
      </c>
      <c r="J679" s="11">
        <f t="shared" ca="1" si="86"/>
        <v>104.22809181983085</v>
      </c>
      <c r="K679" s="11"/>
      <c r="L679" s="11"/>
      <c r="M679" s="11"/>
      <c r="N679" s="101">
        <f ca="1">SMALL($J$4:$J$1003,ROWS($J$4:J679))</f>
        <v>141.53590088573901</v>
      </c>
      <c r="O679" s="3">
        <f ca="1">ROWS($O$4:O679)/COUNT($N$4:$N$1003)</f>
        <v>0.67600000000000005</v>
      </c>
    </row>
    <row r="680" spans="1:15" hidden="1" x14ac:dyDescent="0.3">
      <c r="A680" s="84">
        <f t="shared" ca="1" si="80"/>
        <v>49.224045211378517</v>
      </c>
      <c r="B680" s="99">
        <f t="shared" ca="1" si="80"/>
        <v>27.271454304712229</v>
      </c>
      <c r="C680" s="99">
        <f t="shared" ca="1" si="80"/>
        <v>34.729822607198471</v>
      </c>
      <c r="D680" s="84">
        <f t="shared" ca="1" si="80"/>
        <v>31.857055247055154</v>
      </c>
      <c r="E680" s="100">
        <f t="shared" ca="1" si="81"/>
        <v>56.009825334283953</v>
      </c>
      <c r="F680" s="11">
        <f t="shared" ca="1" si="82"/>
        <v>49.224045211378517</v>
      </c>
      <c r="G680" s="11">
        <f t="shared" ca="1" si="83"/>
        <v>76.495499516090746</v>
      </c>
      <c r="H680" s="11">
        <f t="shared" ca="1" si="84"/>
        <v>81.081100458433667</v>
      </c>
      <c r="I680" s="11">
        <f t="shared" ca="1" si="85"/>
        <v>81.081100458433667</v>
      </c>
      <c r="J680" s="11">
        <f t="shared" ca="1" si="86"/>
        <v>137.09092579271763</v>
      </c>
      <c r="K680" s="11"/>
      <c r="L680" s="11"/>
      <c r="M680" s="11"/>
      <c r="N680" s="101">
        <f ca="1">SMALL($J$4:$J$1003,ROWS($J$4:J680))</f>
        <v>141.55476090092372</v>
      </c>
      <c r="O680" s="3">
        <f ca="1">ROWS($O$4:O680)/COUNT($N$4:$N$1003)</f>
        <v>0.67700000000000005</v>
      </c>
    </row>
    <row r="681" spans="1:15" hidden="1" x14ac:dyDescent="0.3">
      <c r="A681" s="84">
        <f t="shared" ca="1" si="80"/>
        <v>58.584529644170516</v>
      </c>
      <c r="B681" s="99">
        <f t="shared" ca="1" si="80"/>
        <v>33.200360094281407</v>
      </c>
      <c r="C681" s="99">
        <f t="shared" ca="1" si="80"/>
        <v>27.227619457219777</v>
      </c>
      <c r="D681" s="84">
        <f t="shared" ca="1" si="80"/>
        <v>23.686726568402328</v>
      </c>
      <c r="E681" s="100">
        <f t="shared" ca="1" si="81"/>
        <v>57.096923107731058</v>
      </c>
      <c r="F681" s="11">
        <f t="shared" ca="1" si="82"/>
        <v>58.584529644170516</v>
      </c>
      <c r="G681" s="11">
        <f t="shared" ca="1" si="83"/>
        <v>91.784889738451923</v>
      </c>
      <c r="H681" s="11">
        <f t="shared" ca="1" si="84"/>
        <v>82.271256212572837</v>
      </c>
      <c r="I681" s="11">
        <f t="shared" ca="1" si="85"/>
        <v>91.784889738451923</v>
      </c>
      <c r="J681" s="11">
        <f t="shared" ca="1" si="86"/>
        <v>148.88181284618298</v>
      </c>
      <c r="K681" s="11"/>
      <c r="L681" s="11"/>
      <c r="M681" s="11"/>
      <c r="N681" s="101">
        <f ca="1">SMALL($J$4:$J$1003,ROWS($J$4:J681))</f>
        <v>141.565985245978</v>
      </c>
      <c r="O681" s="3">
        <f ca="1">ROWS($O$4:O681)/COUNT($N$4:$N$1003)</f>
        <v>0.67800000000000005</v>
      </c>
    </row>
    <row r="682" spans="1:15" hidden="1" x14ac:dyDescent="0.3">
      <c r="A682" s="84">
        <f t="shared" ca="1" si="80"/>
        <v>47.90179632480924</v>
      </c>
      <c r="B682" s="99">
        <f t="shared" ca="1" si="80"/>
        <v>37.479108977136235</v>
      </c>
      <c r="C682" s="99">
        <f t="shared" ca="1" si="80"/>
        <v>23.402435686683209</v>
      </c>
      <c r="D682" s="84">
        <f t="shared" ca="1" si="80"/>
        <v>52.484831660087757</v>
      </c>
      <c r="E682" s="100">
        <f t="shared" ca="1" si="81"/>
        <v>40.504317980329837</v>
      </c>
      <c r="F682" s="11">
        <f t="shared" ca="1" si="82"/>
        <v>47.90179632480924</v>
      </c>
      <c r="G682" s="11">
        <f t="shared" ca="1" si="83"/>
        <v>85.380905301945475</v>
      </c>
      <c r="H682" s="11">
        <f t="shared" ca="1" si="84"/>
        <v>100.38662798489699</v>
      </c>
      <c r="I682" s="11">
        <f t="shared" ca="1" si="85"/>
        <v>100.38662798489699</v>
      </c>
      <c r="J682" s="11">
        <f t="shared" ca="1" si="86"/>
        <v>140.89094596522682</v>
      </c>
      <c r="K682" s="11"/>
      <c r="L682" s="11"/>
      <c r="M682" s="11"/>
      <c r="N682" s="101">
        <f ca="1">SMALL($J$4:$J$1003,ROWS($J$4:J682))</f>
        <v>141.59280080058056</v>
      </c>
      <c r="O682" s="3">
        <f ca="1">ROWS($O$4:O682)/COUNT($N$4:$N$1003)</f>
        <v>0.67900000000000005</v>
      </c>
    </row>
    <row r="683" spans="1:15" hidden="1" x14ac:dyDescent="0.3">
      <c r="A683" s="84">
        <f t="shared" ca="1" si="80"/>
        <v>58.128848082113549</v>
      </c>
      <c r="B683" s="99">
        <f t="shared" ca="1" si="80"/>
        <v>55.145741378155762</v>
      </c>
      <c r="C683" s="99">
        <f t="shared" ca="1" si="80"/>
        <v>45.275351394793688</v>
      </c>
      <c r="D683" s="84">
        <f t="shared" ca="1" si="80"/>
        <v>47.854554041336449</v>
      </c>
      <c r="E683" s="100">
        <f t="shared" ca="1" si="81"/>
        <v>48.027849177977615</v>
      </c>
      <c r="F683" s="11">
        <f t="shared" ca="1" si="82"/>
        <v>58.128848082113549</v>
      </c>
      <c r="G683" s="11">
        <f t="shared" ca="1" si="83"/>
        <v>113.27458946026931</v>
      </c>
      <c r="H683" s="11">
        <f t="shared" ca="1" si="84"/>
        <v>105.98340212344999</v>
      </c>
      <c r="I683" s="11">
        <f t="shared" ca="1" si="85"/>
        <v>113.27458946026931</v>
      </c>
      <c r="J683" s="11">
        <f t="shared" ca="1" si="86"/>
        <v>161.30243863824694</v>
      </c>
      <c r="K683" s="11"/>
      <c r="L683" s="11"/>
      <c r="M683" s="11"/>
      <c r="N683" s="101">
        <f ca="1">SMALL($J$4:$J$1003,ROWS($J$4:J683))</f>
        <v>141.65665375704845</v>
      </c>
      <c r="O683" s="3">
        <f ca="1">ROWS($O$4:O683)/COUNT($N$4:$N$1003)</f>
        <v>0.68</v>
      </c>
    </row>
    <row r="684" spans="1:15" hidden="1" x14ac:dyDescent="0.3">
      <c r="A684" s="84">
        <f t="shared" ca="1" si="80"/>
        <v>42.324112698595755</v>
      </c>
      <c r="B684" s="99">
        <f t="shared" ca="1" si="80"/>
        <v>31.005244974841819</v>
      </c>
      <c r="C684" s="99">
        <f t="shared" ca="1" si="80"/>
        <v>22.78594775778895</v>
      </c>
      <c r="D684" s="84">
        <f t="shared" ca="1" si="80"/>
        <v>47.351328873990738</v>
      </c>
      <c r="E684" s="100">
        <f t="shared" ca="1" si="81"/>
        <v>43.125632234335797</v>
      </c>
      <c r="F684" s="11">
        <f t="shared" ca="1" si="82"/>
        <v>42.324112698595755</v>
      </c>
      <c r="G684" s="11">
        <f t="shared" ca="1" si="83"/>
        <v>73.32935767343757</v>
      </c>
      <c r="H684" s="11">
        <f t="shared" ca="1" si="84"/>
        <v>89.675441572586493</v>
      </c>
      <c r="I684" s="11">
        <f t="shared" ca="1" si="85"/>
        <v>89.675441572586493</v>
      </c>
      <c r="J684" s="11">
        <f t="shared" ca="1" si="86"/>
        <v>132.80107380692229</v>
      </c>
      <c r="K684" s="11"/>
      <c r="L684" s="11"/>
      <c r="M684" s="11"/>
      <c r="N684" s="101">
        <f ca="1">SMALL($J$4:$J$1003,ROWS($J$4:J684))</f>
        <v>141.71071803008181</v>
      </c>
      <c r="O684" s="3">
        <f ca="1">ROWS($O$4:O684)/COUNT($N$4:$N$1003)</f>
        <v>0.68100000000000005</v>
      </c>
    </row>
    <row r="685" spans="1:15" hidden="1" x14ac:dyDescent="0.3">
      <c r="A685" s="84">
        <f t="shared" ca="1" si="80"/>
        <v>43.490976944848867</v>
      </c>
      <c r="B685" s="99">
        <f t="shared" ca="1" si="80"/>
        <v>51.606381216996269</v>
      </c>
      <c r="C685" s="99">
        <f t="shared" ca="1" si="80"/>
        <v>51.161363852347804</v>
      </c>
      <c r="D685" s="84">
        <f t="shared" ca="1" si="80"/>
        <v>38.317852224222634</v>
      </c>
      <c r="E685" s="100">
        <f t="shared" ca="1" si="81"/>
        <v>32.436636021923007</v>
      </c>
      <c r="F685" s="11">
        <f t="shared" ca="1" si="82"/>
        <v>51.161363852347804</v>
      </c>
      <c r="G685" s="11">
        <f t="shared" ca="1" si="83"/>
        <v>102.76774506934407</v>
      </c>
      <c r="H685" s="11">
        <f t="shared" ca="1" si="84"/>
        <v>89.479216076570438</v>
      </c>
      <c r="I685" s="11">
        <f t="shared" ca="1" si="85"/>
        <v>102.76774506934407</v>
      </c>
      <c r="J685" s="11">
        <f t="shared" ca="1" si="86"/>
        <v>135.20438109126707</v>
      </c>
      <c r="K685" s="11"/>
      <c r="L685" s="11"/>
      <c r="M685" s="11"/>
      <c r="N685" s="101">
        <f ca="1">SMALL($J$4:$J$1003,ROWS($J$4:J685))</f>
        <v>141.86631892652829</v>
      </c>
      <c r="O685" s="3">
        <f ca="1">ROWS($O$4:O685)/COUNT($N$4:$N$1003)</f>
        <v>0.68200000000000005</v>
      </c>
    </row>
    <row r="686" spans="1:15" hidden="1" x14ac:dyDescent="0.3">
      <c r="A686" s="84">
        <f t="shared" ca="1" si="80"/>
        <v>50.796298954608488</v>
      </c>
      <c r="B686" s="99">
        <f t="shared" ca="1" si="80"/>
        <v>47.058888453771793</v>
      </c>
      <c r="C686" s="99">
        <f t="shared" ca="1" si="80"/>
        <v>24.608116963899221</v>
      </c>
      <c r="D686" s="84">
        <f t="shared" ca="1" si="80"/>
        <v>33.068387892433798</v>
      </c>
      <c r="E686" s="100">
        <f t="shared" ca="1" si="81"/>
        <v>25.723159126577102</v>
      </c>
      <c r="F686" s="11">
        <f t="shared" ca="1" si="82"/>
        <v>50.796298954608488</v>
      </c>
      <c r="G686" s="11">
        <f t="shared" ca="1" si="83"/>
        <v>97.855187408380289</v>
      </c>
      <c r="H686" s="11">
        <f t="shared" ca="1" si="84"/>
        <v>83.864686847042293</v>
      </c>
      <c r="I686" s="11">
        <f t="shared" ca="1" si="85"/>
        <v>97.855187408380289</v>
      </c>
      <c r="J686" s="11">
        <f t="shared" ca="1" si="86"/>
        <v>123.57834653495739</v>
      </c>
      <c r="K686" s="11"/>
      <c r="L686" s="11"/>
      <c r="M686" s="11"/>
      <c r="N686" s="101">
        <f ca="1">SMALL($J$4:$J$1003,ROWS($J$4:J686))</f>
        <v>141.8670225922815</v>
      </c>
      <c r="O686" s="3">
        <f ca="1">ROWS($O$4:O686)/COUNT($N$4:$N$1003)</f>
        <v>0.68300000000000005</v>
      </c>
    </row>
    <row r="687" spans="1:15" hidden="1" x14ac:dyDescent="0.3">
      <c r="A687" s="84">
        <f t="shared" ca="1" si="80"/>
        <v>36.903909409612893</v>
      </c>
      <c r="B687" s="99">
        <f t="shared" ca="1" si="80"/>
        <v>48.064445876567419</v>
      </c>
      <c r="C687" s="99">
        <f t="shared" ca="1" si="80"/>
        <v>38.73430285498543</v>
      </c>
      <c r="D687" s="84">
        <f t="shared" ca="1" si="80"/>
        <v>20.265422094769288</v>
      </c>
      <c r="E687" s="100">
        <f t="shared" ca="1" si="81"/>
        <v>56.585371341433486</v>
      </c>
      <c r="F687" s="11">
        <f t="shared" ca="1" si="82"/>
        <v>38.73430285498543</v>
      </c>
      <c r="G687" s="11">
        <f t="shared" ca="1" si="83"/>
        <v>86.798748731552848</v>
      </c>
      <c r="H687" s="11">
        <f t="shared" ca="1" si="84"/>
        <v>58.999724949754722</v>
      </c>
      <c r="I687" s="11">
        <f t="shared" ca="1" si="85"/>
        <v>86.798748731552848</v>
      </c>
      <c r="J687" s="11">
        <f t="shared" ca="1" si="86"/>
        <v>143.38412007298632</v>
      </c>
      <c r="K687" s="11"/>
      <c r="L687" s="11"/>
      <c r="M687" s="11"/>
      <c r="N687" s="101">
        <f ca="1">SMALL($J$4:$J$1003,ROWS($J$4:J687))</f>
        <v>141.88294658961584</v>
      </c>
      <c r="O687" s="3">
        <f ca="1">ROWS($O$4:O687)/COUNT($N$4:$N$1003)</f>
        <v>0.68400000000000005</v>
      </c>
    </row>
    <row r="688" spans="1:15" hidden="1" x14ac:dyDescent="0.3">
      <c r="A688" s="84">
        <f t="shared" ca="1" si="80"/>
        <v>25.979727147174735</v>
      </c>
      <c r="B688" s="99">
        <f t="shared" ca="1" si="80"/>
        <v>51.05990289627352</v>
      </c>
      <c r="C688" s="99">
        <f t="shared" ca="1" si="80"/>
        <v>53.087477774288352</v>
      </c>
      <c r="D688" s="84">
        <f t="shared" ca="1" si="80"/>
        <v>26.509548015864681</v>
      </c>
      <c r="E688" s="100">
        <f t="shared" ca="1" si="81"/>
        <v>51.300441474593015</v>
      </c>
      <c r="F688" s="11">
        <f t="shared" ca="1" si="82"/>
        <v>53.087477774288352</v>
      </c>
      <c r="G688" s="11">
        <f t="shared" ca="1" si="83"/>
        <v>104.14738067056187</v>
      </c>
      <c r="H688" s="11">
        <f t="shared" ca="1" si="84"/>
        <v>79.597025790153026</v>
      </c>
      <c r="I688" s="11">
        <f t="shared" ca="1" si="85"/>
        <v>104.14738067056187</v>
      </c>
      <c r="J688" s="11">
        <f t="shared" ca="1" si="86"/>
        <v>155.44782214515487</v>
      </c>
      <c r="K688" s="11"/>
      <c r="L688" s="11"/>
      <c r="M688" s="11"/>
      <c r="N688" s="101">
        <f ca="1">SMALL($J$4:$J$1003,ROWS($J$4:J688))</f>
        <v>141.95489725565994</v>
      </c>
      <c r="O688" s="3">
        <f ca="1">ROWS($O$4:O688)/COUNT($N$4:$N$1003)</f>
        <v>0.68500000000000005</v>
      </c>
    </row>
    <row r="689" spans="1:15" hidden="1" x14ac:dyDescent="0.3">
      <c r="A689" s="84">
        <f t="shared" ca="1" si="80"/>
        <v>47.302715012920189</v>
      </c>
      <c r="B689" s="99">
        <f t="shared" ca="1" si="80"/>
        <v>55.030996847817157</v>
      </c>
      <c r="C689" s="99">
        <f t="shared" ca="1" si="80"/>
        <v>46.613356232676693</v>
      </c>
      <c r="D689" s="84">
        <f t="shared" ca="1" si="80"/>
        <v>30.30513475696409</v>
      </c>
      <c r="E689" s="100">
        <f t="shared" ca="1" si="81"/>
        <v>29.815711082556959</v>
      </c>
      <c r="F689" s="11">
        <f t="shared" ca="1" si="82"/>
        <v>47.302715012920189</v>
      </c>
      <c r="G689" s="11">
        <f t="shared" ca="1" si="83"/>
        <v>102.33371186073734</v>
      </c>
      <c r="H689" s="11">
        <f t="shared" ca="1" si="84"/>
        <v>77.607849769884282</v>
      </c>
      <c r="I689" s="11">
        <f t="shared" ca="1" si="85"/>
        <v>102.33371186073734</v>
      </c>
      <c r="J689" s="11">
        <f t="shared" ca="1" si="86"/>
        <v>132.1494229432943</v>
      </c>
      <c r="K689" s="11"/>
      <c r="L689" s="11"/>
      <c r="M689" s="11"/>
      <c r="N689" s="101">
        <f ca="1">SMALL($J$4:$J$1003,ROWS($J$4:J689))</f>
        <v>142.01527452147118</v>
      </c>
      <c r="O689" s="3">
        <f ca="1">ROWS($O$4:O689)/COUNT($N$4:$N$1003)</f>
        <v>0.68600000000000005</v>
      </c>
    </row>
    <row r="690" spans="1:15" hidden="1" x14ac:dyDescent="0.3">
      <c r="A690" s="84">
        <f t="shared" ca="1" si="80"/>
        <v>39.080639664847759</v>
      </c>
      <c r="B690" s="99">
        <f t="shared" ca="1" si="80"/>
        <v>57.229047349238812</v>
      </c>
      <c r="C690" s="99">
        <f t="shared" ca="1" si="80"/>
        <v>26.700240672562686</v>
      </c>
      <c r="D690" s="84">
        <f t="shared" ca="1" si="80"/>
        <v>38.696435739001018</v>
      </c>
      <c r="E690" s="100">
        <f t="shared" ca="1" si="81"/>
        <v>34.714389552052062</v>
      </c>
      <c r="F690" s="11">
        <f t="shared" ca="1" si="82"/>
        <v>39.080639664847759</v>
      </c>
      <c r="G690" s="11">
        <f t="shared" ca="1" si="83"/>
        <v>96.309687014086563</v>
      </c>
      <c r="H690" s="11">
        <f t="shared" ca="1" si="84"/>
        <v>77.777075403848784</v>
      </c>
      <c r="I690" s="11">
        <f t="shared" ca="1" si="85"/>
        <v>96.309687014086563</v>
      </c>
      <c r="J690" s="11">
        <f t="shared" ca="1" si="86"/>
        <v>131.02407656613863</v>
      </c>
      <c r="K690" s="11"/>
      <c r="L690" s="11"/>
      <c r="M690" s="11"/>
      <c r="N690" s="101">
        <f ca="1">SMALL($J$4:$J$1003,ROWS($J$4:J690))</f>
        <v>142.13240457721204</v>
      </c>
      <c r="O690" s="3">
        <f ca="1">ROWS($O$4:O690)/COUNT($N$4:$N$1003)</f>
        <v>0.68700000000000006</v>
      </c>
    </row>
    <row r="691" spans="1:15" hidden="1" x14ac:dyDescent="0.3">
      <c r="A691" s="84">
        <f t="shared" ca="1" si="80"/>
        <v>36.038827001150835</v>
      </c>
      <c r="B691" s="99">
        <f t="shared" ca="1" si="80"/>
        <v>37.71223039905459</v>
      </c>
      <c r="C691" s="99">
        <f t="shared" ca="1" si="80"/>
        <v>42.098870303399643</v>
      </c>
      <c r="D691" s="84">
        <f t="shared" ca="1" si="80"/>
        <v>49.80954493956407</v>
      </c>
      <c r="E691" s="100">
        <f t="shared" ca="1" si="81"/>
        <v>28.792766774664234</v>
      </c>
      <c r="F691" s="11">
        <f t="shared" ca="1" si="82"/>
        <v>42.098870303399643</v>
      </c>
      <c r="G691" s="11">
        <f t="shared" ca="1" si="83"/>
        <v>79.81110070245424</v>
      </c>
      <c r="H691" s="11">
        <f t="shared" ca="1" si="84"/>
        <v>91.908415242963713</v>
      </c>
      <c r="I691" s="11">
        <f t="shared" ca="1" si="85"/>
        <v>91.908415242963713</v>
      </c>
      <c r="J691" s="11">
        <f t="shared" ca="1" si="86"/>
        <v>120.70118201762794</v>
      </c>
      <c r="K691" s="11"/>
      <c r="L691" s="11"/>
      <c r="M691" s="11"/>
      <c r="N691" s="101">
        <f ca="1">SMALL($J$4:$J$1003,ROWS($J$4:J691))</f>
        <v>142.23556989530164</v>
      </c>
      <c r="O691" s="3">
        <f ca="1">ROWS($O$4:O691)/COUNT($N$4:$N$1003)</f>
        <v>0.68799999999999994</v>
      </c>
    </row>
    <row r="692" spans="1:15" hidden="1" x14ac:dyDescent="0.3">
      <c r="A692" s="84">
        <f t="shared" ca="1" si="80"/>
        <v>56.973943380729068</v>
      </c>
      <c r="B692" s="99">
        <f t="shared" ca="1" si="80"/>
        <v>28.160468474479899</v>
      </c>
      <c r="C692" s="99">
        <f t="shared" ca="1" si="80"/>
        <v>35.270913723874095</v>
      </c>
      <c r="D692" s="84">
        <f t="shared" ca="1" si="80"/>
        <v>30.639702021577783</v>
      </c>
      <c r="E692" s="100">
        <f t="shared" ca="1" si="81"/>
        <v>30.888509923661857</v>
      </c>
      <c r="F692" s="11">
        <f t="shared" ca="1" si="82"/>
        <v>56.973943380729068</v>
      </c>
      <c r="G692" s="11">
        <f t="shared" ca="1" si="83"/>
        <v>85.134411855208967</v>
      </c>
      <c r="H692" s="11">
        <f t="shared" ca="1" si="84"/>
        <v>87.613645402306844</v>
      </c>
      <c r="I692" s="11">
        <f t="shared" ca="1" si="85"/>
        <v>87.613645402306844</v>
      </c>
      <c r="J692" s="11">
        <f t="shared" ca="1" si="86"/>
        <v>118.5021553259687</v>
      </c>
      <c r="K692" s="11"/>
      <c r="L692" s="11"/>
      <c r="M692" s="11"/>
      <c r="N692" s="101">
        <f ca="1">SMALL($J$4:$J$1003,ROWS($J$4:J692))</f>
        <v>142.29002832978836</v>
      </c>
      <c r="O692" s="3">
        <f ca="1">ROWS($O$4:O692)/COUNT($N$4:$N$1003)</f>
        <v>0.68899999999999995</v>
      </c>
    </row>
    <row r="693" spans="1:15" hidden="1" x14ac:dyDescent="0.3">
      <c r="A693" s="84">
        <f t="shared" ca="1" si="80"/>
        <v>30.424693447480699</v>
      </c>
      <c r="B693" s="99">
        <f t="shared" ca="1" si="80"/>
        <v>20.787204686645822</v>
      </c>
      <c r="C693" s="99">
        <f t="shared" ca="1" si="80"/>
        <v>45.949291764615538</v>
      </c>
      <c r="D693" s="84">
        <f t="shared" ca="1" si="80"/>
        <v>54.969970804084689</v>
      </c>
      <c r="E693" s="100">
        <f t="shared" ca="1" si="81"/>
        <v>43.789549166317713</v>
      </c>
      <c r="F693" s="11">
        <f t="shared" ca="1" si="82"/>
        <v>45.949291764615538</v>
      </c>
      <c r="G693" s="11">
        <f t="shared" ca="1" si="83"/>
        <v>66.73649645126136</v>
      </c>
      <c r="H693" s="11">
        <f t="shared" ca="1" si="84"/>
        <v>100.91926256870022</v>
      </c>
      <c r="I693" s="11">
        <f t="shared" ca="1" si="85"/>
        <v>100.91926256870022</v>
      </c>
      <c r="J693" s="11">
        <f t="shared" ca="1" si="86"/>
        <v>144.70881173501795</v>
      </c>
      <c r="K693" s="11"/>
      <c r="L693" s="11"/>
      <c r="M693" s="11"/>
      <c r="N693" s="101">
        <f ca="1">SMALL($J$4:$J$1003,ROWS($J$4:J693))</f>
        <v>142.41029863654222</v>
      </c>
      <c r="O693" s="3">
        <f ca="1">ROWS($O$4:O693)/COUNT($N$4:$N$1003)</f>
        <v>0.69</v>
      </c>
    </row>
    <row r="694" spans="1:15" hidden="1" x14ac:dyDescent="0.3">
      <c r="A694" s="84">
        <f t="shared" ca="1" si="80"/>
        <v>20.748632051507649</v>
      </c>
      <c r="B694" s="99">
        <f t="shared" ca="1" si="80"/>
        <v>57.516536300196755</v>
      </c>
      <c r="C694" s="99">
        <f t="shared" ca="1" si="80"/>
        <v>38.820910852417384</v>
      </c>
      <c r="D694" s="84">
        <f t="shared" ca="1" si="80"/>
        <v>49.382362625044841</v>
      </c>
      <c r="E694" s="100">
        <f t="shared" ca="1" si="81"/>
        <v>27.136315763252327</v>
      </c>
      <c r="F694" s="11">
        <f t="shared" ca="1" si="82"/>
        <v>38.820910852417384</v>
      </c>
      <c r="G694" s="11">
        <f t="shared" ca="1" si="83"/>
        <v>96.337447152614146</v>
      </c>
      <c r="H694" s="11">
        <f t="shared" ca="1" si="84"/>
        <v>88.203273477462233</v>
      </c>
      <c r="I694" s="11">
        <f t="shared" ca="1" si="85"/>
        <v>96.337447152614146</v>
      </c>
      <c r="J694" s="11">
        <f t="shared" ca="1" si="86"/>
        <v>123.47376291586647</v>
      </c>
      <c r="K694" s="11"/>
      <c r="L694" s="11"/>
      <c r="M694" s="11"/>
      <c r="N694" s="101">
        <f ca="1">SMALL($J$4:$J$1003,ROWS($J$4:J694))</f>
        <v>142.41376504592105</v>
      </c>
      <c r="O694" s="3">
        <f ca="1">ROWS($O$4:O694)/COUNT($N$4:$N$1003)</f>
        <v>0.69099999999999995</v>
      </c>
    </row>
    <row r="695" spans="1:15" hidden="1" x14ac:dyDescent="0.3">
      <c r="A695" s="84">
        <f t="shared" ca="1" si="80"/>
        <v>36.105877984990244</v>
      </c>
      <c r="B695" s="99">
        <f t="shared" ca="1" si="80"/>
        <v>20.232159372237433</v>
      </c>
      <c r="C695" s="99">
        <f t="shared" ca="1" si="80"/>
        <v>20.004433761571523</v>
      </c>
      <c r="D695" s="84">
        <f t="shared" ca="1" si="80"/>
        <v>44.872837316951788</v>
      </c>
      <c r="E695" s="100">
        <f t="shared" ca="1" si="81"/>
        <v>24.990209143509034</v>
      </c>
      <c r="F695" s="11">
        <f t="shared" ca="1" si="82"/>
        <v>36.105877984990244</v>
      </c>
      <c r="G695" s="11">
        <f t="shared" ca="1" si="83"/>
        <v>56.338037357227677</v>
      </c>
      <c r="H695" s="11">
        <f t="shared" ca="1" si="84"/>
        <v>80.978715301942032</v>
      </c>
      <c r="I695" s="11">
        <f t="shared" ca="1" si="85"/>
        <v>80.978715301942032</v>
      </c>
      <c r="J695" s="11">
        <f t="shared" ca="1" si="86"/>
        <v>105.96892444545107</v>
      </c>
      <c r="K695" s="11"/>
      <c r="L695" s="11"/>
      <c r="M695" s="11"/>
      <c r="N695" s="101">
        <f ca="1">SMALL($J$4:$J$1003,ROWS($J$4:J695))</f>
        <v>142.41904408972698</v>
      </c>
      <c r="O695" s="3">
        <f ca="1">ROWS($O$4:O695)/COUNT($N$4:$N$1003)</f>
        <v>0.69199999999999995</v>
      </c>
    </row>
    <row r="696" spans="1:15" hidden="1" x14ac:dyDescent="0.3">
      <c r="A696" s="84">
        <f t="shared" ca="1" si="80"/>
        <v>48.135667521839721</v>
      </c>
      <c r="B696" s="99">
        <f t="shared" ca="1" si="80"/>
        <v>52.206156623192783</v>
      </c>
      <c r="C696" s="99">
        <f t="shared" ca="1" si="80"/>
        <v>34.862636677893732</v>
      </c>
      <c r="D696" s="84">
        <f t="shared" ca="1" si="80"/>
        <v>37.610879855053284</v>
      </c>
      <c r="E696" s="100">
        <f t="shared" ca="1" si="81"/>
        <v>40.97569111125793</v>
      </c>
      <c r="F696" s="11">
        <f t="shared" ca="1" si="82"/>
        <v>48.135667521839721</v>
      </c>
      <c r="G696" s="11">
        <f t="shared" ca="1" si="83"/>
        <v>100.3418241450325</v>
      </c>
      <c r="H696" s="11">
        <f t="shared" ca="1" si="84"/>
        <v>85.746547376893005</v>
      </c>
      <c r="I696" s="11">
        <f t="shared" ca="1" si="85"/>
        <v>100.3418241450325</v>
      </c>
      <c r="J696" s="11">
        <f t="shared" ca="1" si="86"/>
        <v>141.31751525629045</v>
      </c>
      <c r="K696" s="11"/>
      <c r="L696" s="11"/>
      <c r="M696" s="11"/>
      <c r="N696" s="101">
        <f ca="1">SMALL($J$4:$J$1003,ROWS($J$4:J696))</f>
        <v>142.42051320621127</v>
      </c>
      <c r="O696" s="3">
        <f ca="1">ROWS($O$4:O696)/COUNT($N$4:$N$1003)</f>
        <v>0.69299999999999995</v>
      </c>
    </row>
    <row r="697" spans="1:15" hidden="1" x14ac:dyDescent="0.3">
      <c r="A697" s="84">
        <f t="shared" ca="1" si="80"/>
        <v>25.453979998023023</v>
      </c>
      <c r="B697" s="99">
        <f t="shared" ca="1" si="80"/>
        <v>22.740102941856854</v>
      </c>
      <c r="C697" s="99">
        <f t="shared" ca="1" si="80"/>
        <v>51.246643847072043</v>
      </c>
      <c r="D697" s="84">
        <f t="shared" ca="1" si="80"/>
        <v>53.587053932256921</v>
      </c>
      <c r="E697" s="100">
        <f t="shared" ca="1" si="81"/>
        <v>53.60044390772029</v>
      </c>
      <c r="F697" s="11">
        <f t="shared" ca="1" si="82"/>
        <v>51.246643847072043</v>
      </c>
      <c r="G697" s="11">
        <f t="shared" ca="1" si="83"/>
        <v>73.986746788928897</v>
      </c>
      <c r="H697" s="11">
        <f t="shared" ca="1" si="84"/>
        <v>104.83369777932896</v>
      </c>
      <c r="I697" s="11">
        <f t="shared" ca="1" si="85"/>
        <v>104.83369777932896</v>
      </c>
      <c r="J697" s="11">
        <f t="shared" ca="1" si="86"/>
        <v>158.43414168704925</v>
      </c>
      <c r="K697" s="11"/>
      <c r="L697" s="11"/>
      <c r="M697" s="11"/>
      <c r="N697" s="101">
        <f ca="1">SMALL($J$4:$J$1003,ROWS($J$4:J697))</f>
        <v>142.42210005200627</v>
      </c>
      <c r="O697" s="3">
        <f ca="1">ROWS($O$4:O697)/COUNT($N$4:$N$1003)</f>
        <v>0.69399999999999995</v>
      </c>
    </row>
    <row r="698" spans="1:15" hidden="1" x14ac:dyDescent="0.3">
      <c r="A698" s="84">
        <f t="shared" ca="1" si="80"/>
        <v>55.156001358674672</v>
      </c>
      <c r="B698" s="99">
        <f t="shared" ca="1" si="80"/>
        <v>46.782304737312273</v>
      </c>
      <c r="C698" s="99">
        <f t="shared" ca="1" si="80"/>
        <v>35.183040750464279</v>
      </c>
      <c r="D698" s="84">
        <f t="shared" ca="1" si="80"/>
        <v>41.461432666351534</v>
      </c>
      <c r="E698" s="100">
        <f t="shared" ca="1" si="81"/>
        <v>49.457035829633966</v>
      </c>
      <c r="F698" s="11">
        <f t="shared" ca="1" si="82"/>
        <v>55.156001358674672</v>
      </c>
      <c r="G698" s="11">
        <f t="shared" ca="1" si="83"/>
        <v>101.93830609598695</v>
      </c>
      <c r="H698" s="11">
        <f t="shared" ca="1" si="84"/>
        <v>96.617434025026199</v>
      </c>
      <c r="I698" s="11">
        <f t="shared" ca="1" si="85"/>
        <v>101.93830609598695</v>
      </c>
      <c r="J698" s="11">
        <f t="shared" ca="1" si="86"/>
        <v>151.39534192562093</v>
      </c>
      <c r="K698" s="11"/>
      <c r="L698" s="11"/>
      <c r="M698" s="11"/>
      <c r="N698" s="101">
        <f ca="1">SMALL($J$4:$J$1003,ROWS($J$4:J698))</f>
        <v>142.57316634383761</v>
      </c>
      <c r="O698" s="3">
        <f ca="1">ROWS($O$4:O698)/COUNT($N$4:$N$1003)</f>
        <v>0.69499999999999995</v>
      </c>
    </row>
    <row r="699" spans="1:15" hidden="1" x14ac:dyDescent="0.3">
      <c r="A699" s="84">
        <f t="shared" ca="1" si="80"/>
        <v>51.447493872146524</v>
      </c>
      <c r="B699" s="99">
        <f t="shared" ca="1" si="80"/>
        <v>59.610845142619141</v>
      </c>
      <c r="C699" s="99">
        <f t="shared" ca="1" si="80"/>
        <v>54.831917941817338</v>
      </c>
      <c r="D699" s="84">
        <f t="shared" ca="1" si="80"/>
        <v>26.680335640502161</v>
      </c>
      <c r="E699" s="100">
        <f t="shared" ca="1" si="81"/>
        <v>48.194292914730084</v>
      </c>
      <c r="F699" s="11">
        <f t="shared" ca="1" si="82"/>
        <v>54.831917941817338</v>
      </c>
      <c r="G699" s="11">
        <f t="shared" ca="1" si="83"/>
        <v>114.44276308443648</v>
      </c>
      <c r="H699" s="11">
        <f t="shared" ca="1" si="84"/>
        <v>81.512253582319502</v>
      </c>
      <c r="I699" s="11">
        <f t="shared" ca="1" si="85"/>
        <v>114.44276308443648</v>
      </c>
      <c r="J699" s="11">
        <f t="shared" ca="1" si="86"/>
        <v>162.63705599916656</v>
      </c>
      <c r="K699" s="11"/>
      <c r="L699" s="11"/>
      <c r="M699" s="11"/>
      <c r="N699" s="101">
        <f ca="1">SMALL($J$4:$J$1003,ROWS($J$4:J699))</f>
        <v>142.58545442162213</v>
      </c>
      <c r="O699" s="3">
        <f ca="1">ROWS($O$4:O699)/COUNT($N$4:$N$1003)</f>
        <v>0.69599999999999995</v>
      </c>
    </row>
    <row r="700" spans="1:15" hidden="1" x14ac:dyDescent="0.3">
      <c r="A700" s="84">
        <f t="shared" ca="1" si="80"/>
        <v>38.414388156266732</v>
      </c>
      <c r="B700" s="99">
        <f t="shared" ca="1" si="80"/>
        <v>49.311971738020851</v>
      </c>
      <c r="C700" s="99">
        <f t="shared" ca="1" si="80"/>
        <v>24.059456254244076</v>
      </c>
      <c r="D700" s="84">
        <f t="shared" ca="1" si="80"/>
        <v>32.540957085029163</v>
      </c>
      <c r="E700" s="100">
        <f t="shared" ca="1" si="81"/>
        <v>49.077997427656513</v>
      </c>
      <c r="F700" s="11">
        <f t="shared" ca="1" si="82"/>
        <v>38.414388156266732</v>
      </c>
      <c r="G700" s="11">
        <f t="shared" ca="1" si="83"/>
        <v>87.726359894287583</v>
      </c>
      <c r="H700" s="11">
        <f t="shared" ca="1" si="84"/>
        <v>70.955345241295902</v>
      </c>
      <c r="I700" s="11">
        <f t="shared" ca="1" si="85"/>
        <v>87.726359894287583</v>
      </c>
      <c r="J700" s="11">
        <f t="shared" ca="1" si="86"/>
        <v>136.80435732194411</v>
      </c>
      <c r="K700" s="11"/>
      <c r="L700" s="11"/>
      <c r="M700" s="11"/>
      <c r="N700" s="101">
        <f ca="1">SMALL($J$4:$J$1003,ROWS($J$4:J700))</f>
        <v>142.72276561765969</v>
      </c>
      <c r="O700" s="3">
        <f ca="1">ROWS($O$4:O700)/COUNT($N$4:$N$1003)</f>
        <v>0.69699999999999995</v>
      </c>
    </row>
    <row r="701" spans="1:15" hidden="1" x14ac:dyDescent="0.3">
      <c r="A701" s="84">
        <f t="shared" ca="1" si="80"/>
        <v>34.418970957612487</v>
      </c>
      <c r="B701" s="99">
        <f t="shared" ca="1" si="80"/>
        <v>27.922122741550197</v>
      </c>
      <c r="C701" s="99">
        <f t="shared" ca="1" si="80"/>
        <v>27.45719527859049</v>
      </c>
      <c r="D701" s="84">
        <f t="shared" ca="1" si="80"/>
        <v>57.78977518852102</v>
      </c>
      <c r="E701" s="100">
        <f t="shared" ca="1" si="81"/>
        <v>58.654687498887299</v>
      </c>
      <c r="F701" s="11">
        <f t="shared" ca="1" si="82"/>
        <v>34.418970957612487</v>
      </c>
      <c r="G701" s="11">
        <f t="shared" ca="1" si="83"/>
        <v>62.341093699162684</v>
      </c>
      <c r="H701" s="11">
        <f t="shared" ca="1" si="84"/>
        <v>92.208746146133507</v>
      </c>
      <c r="I701" s="11">
        <f t="shared" ca="1" si="85"/>
        <v>92.208746146133507</v>
      </c>
      <c r="J701" s="11">
        <f t="shared" ca="1" si="86"/>
        <v>150.86343364502079</v>
      </c>
      <c r="K701" s="11"/>
      <c r="L701" s="11"/>
      <c r="M701" s="11"/>
      <c r="N701" s="101">
        <f ca="1">SMALL($J$4:$J$1003,ROWS($J$4:J701))</f>
        <v>142.72636127888455</v>
      </c>
      <c r="O701" s="3">
        <f ca="1">ROWS($O$4:O701)/COUNT($N$4:$N$1003)</f>
        <v>0.69799999999999995</v>
      </c>
    </row>
    <row r="702" spans="1:15" hidden="1" x14ac:dyDescent="0.3">
      <c r="A702" s="84">
        <f t="shared" ca="1" si="80"/>
        <v>22.239986661643659</v>
      </c>
      <c r="B702" s="99">
        <f t="shared" ca="1" si="80"/>
        <v>32.148449497934408</v>
      </c>
      <c r="C702" s="99">
        <f t="shared" ca="1" si="80"/>
        <v>35.781310232543547</v>
      </c>
      <c r="D702" s="84">
        <f t="shared" ca="1" si="80"/>
        <v>28.136644512525486</v>
      </c>
      <c r="E702" s="100">
        <f t="shared" ca="1" si="81"/>
        <v>56.161486204847662</v>
      </c>
      <c r="F702" s="11">
        <f t="shared" ca="1" si="82"/>
        <v>35.781310232543547</v>
      </c>
      <c r="G702" s="11">
        <f t="shared" ca="1" si="83"/>
        <v>67.929759730477954</v>
      </c>
      <c r="H702" s="11">
        <f t="shared" ca="1" si="84"/>
        <v>63.917954745069032</v>
      </c>
      <c r="I702" s="11">
        <f t="shared" ca="1" si="85"/>
        <v>67.929759730477954</v>
      </c>
      <c r="J702" s="11">
        <f t="shared" ca="1" si="86"/>
        <v>124.09124593532562</v>
      </c>
      <c r="K702" s="11"/>
      <c r="L702" s="11"/>
      <c r="M702" s="11"/>
      <c r="N702" s="101">
        <f ca="1">SMALL($J$4:$J$1003,ROWS($J$4:J702))</f>
        <v>142.7285315789662</v>
      </c>
      <c r="O702" s="3">
        <f ca="1">ROWS($O$4:O702)/COUNT($N$4:$N$1003)</f>
        <v>0.69899999999999995</v>
      </c>
    </row>
    <row r="703" spans="1:15" hidden="1" x14ac:dyDescent="0.3">
      <c r="A703" s="84">
        <f t="shared" ca="1" si="80"/>
        <v>55.457004728713898</v>
      </c>
      <c r="B703" s="99">
        <f t="shared" ca="1" si="80"/>
        <v>39.246633674482354</v>
      </c>
      <c r="C703" s="99">
        <f t="shared" ca="1" si="80"/>
        <v>44.078260893435015</v>
      </c>
      <c r="D703" s="84">
        <f t="shared" ca="1" si="80"/>
        <v>55.527034993752991</v>
      </c>
      <c r="E703" s="100">
        <f t="shared" ca="1" si="81"/>
        <v>56.245565509175812</v>
      </c>
      <c r="F703" s="11">
        <f t="shared" ca="1" si="82"/>
        <v>55.457004728713898</v>
      </c>
      <c r="G703" s="11">
        <f t="shared" ca="1" si="83"/>
        <v>94.703638403196251</v>
      </c>
      <c r="H703" s="11">
        <f t="shared" ca="1" si="84"/>
        <v>110.98403972246689</v>
      </c>
      <c r="I703" s="11">
        <f t="shared" ca="1" si="85"/>
        <v>110.98403972246689</v>
      </c>
      <c r="J703" s="11">
        <f t="shared" ca="1" si="86"/>
        <v>167.22960523164269</v>
      </c>
      <c r="K703" s="11"/>
      <c r="L703" s="11"/>
      <c r="M703" s="11"/>
      <c r="N703" s="101">
        <f ca="1">SMALL($J$4:$J$1003,ROWS($J$4:J703))</f>
        <v>142.76153153527196</v>
      </c>
      <c r="O703" s="3">
        <f ca="1">ROWS($O$4:O703)/COUNT($N$4:$N$1003)</f>
        <v>0.7</v>
      </c>
    </row>
    <row r="704" spans="1:15" hidden="1" x14ac:dyDescent="0.3">
      <c r="A704" s="84">
        <f t="shared" ca="1" si="80"/>
        <v>28.713363686353542</v>
      </c>
      <c r="B704" s="99">
        <f t="shared" ca="1" si="80"/>
        <v>59.261174580475554</v>
      </c>
      <c r="C704" s="99">
        <f t="shared" ca="1" si="80"/>
        <v>42.148637879424101</v>
      </c>
      <c r="D704" s="84">
        <f t="shared" ca="1" si="80"/>
        <v>45.957743919455361</v>
      </c>
      <c r="E704" s="100">
        <f t="shared" ca="1" si="81"/>
        <v>30.822695629054163</v>
      </c>
      <c r="F704" s="11">
        <f t="shared" ca="1" si="82"/>
        <v>42.148637879424101</v>
      </c>
      <c r="G704" s="11">
        <f t="shared" ca="1" si="83"/>
        <v>101.40981245989965</v>
      </c>
      <c r="H704" s="11">
        <f t="shared" ca="1" si="84"/>
        <v>88.106381798879454</v>
      </c>
      <c r="I704" s="11">
        <f t="shared" ca="1" si="85"/>
        <v>101.40981245989965</v>
      </c>
      <c r="J704" s="11">
        <f t="shared" ca="1" si="86"/>
        <v>132.23250808895381</v>
      </c>
      <c r="K704" s="11"/>
      <c r="L704" s="11"/>
      <c r="M704" s="11"/>
      <c r="N704" s="101">
        <f ca="1">SMALL($J$4:$J$1003,ROWS($J$4:J704))</f>
        <v>142.79787017553056</v>
      </c>
      <c r="O704" s="3">
        <f ca="1">ROWS($O$4:O704)/COUNT($N$4:$N$1003)</f>
        <v>0.70099999999999996</v>
      </c>
    </row>
    <row r="705" spans="1:15" hidden="1" x14ac:dyDescent="0.3">
      <c r="A705" s="84">
        <f t="shared" ca="1" si="80"/>
        <v>46.526308717577564</v>
      </c>
      <c r="B705" s="99">
        <f t="shared" ca="1" si="80"/>
        <v>36.038969574351228</v>
      </c>
      <c r="C705" s="99">
        <f t="shared" ca="1" si="80"/>
        <v>44.422203700165404</v>
      </c>
      <c r="D705" s="84">
        <f t="shared" ca="1" si="80"/>
        <v>23.277644555473319</v>
      </c>
      <c r="E705" s="100">
        <f t="shared" ca="1" si="81"/>
        <v>45.645073515495923</v>
      </c>
      <c r="F705" s="11">
        <f t="shared" ca="1" si="82"/>
        <v>46.526308717577564</v>
      </c>
      <c r="G705" s="11">
        <f t="shared" ca="1" si="83"/>
        <v>82.565278291928792</v>
      </c>
      <c r="H705" s="11">
        <f t="shared" ca="1" si="84"/>
        <v>69.80395327305088</v>
      </c>
      <c r="I705" s="11">
        <f t="shared" ca="1" si="85"/>
        <v>82.565278291928792</v>
      </c>
      <c r="J705" s="11">
        <f t="shared" ca="1" si="86"/>
        <v>128.21035180742473</v>
      </c>
      <c r="K705" s="11"/>
      <c r="L705" s="11"/>
      <c r="M705" s="11"/>
      <c r="N705" s="101">
        <f ca="1">SMALL($J$4:$J$1003,ROWS($J$4:J705))</f>
        <v>142.82814835205031</v>
      </c>
      <c r="O705" s="3">
        <f ca="1">ROWS($O$4:O705)/COUNT($N$4:$N$1003)</f>
        <v>0.70199999999999996</v>
      </c>
    </row>
    <row r="706" spans="1:15" hidden="1" x14ac:dyDescent="0.3">
      <c r="A706" s="84">
        <f t="shared" ca="1" si="80"/>
        <v>59.324118155178972</v>
      </c>
      <c r="B706" s="99">
        <f t="shared" ca="1" si="80"/>
        <v>26.990660250912278</v>
      </c>
      <c r="C706" s="99">
        <f t="shared" ca="1" si="80"/>
        <v>42.479544818114974</v>
      </c>
      <c r="D706" s="84">
        <f t="shared" ca="1" si="80"/>
        <v>33.872822475048679</v>
      </c>
      <c r="E706" s="100">
        <f t="shared" ca="1" si="81"/>
        <v>30.056995253315527</v>
      </c>
      <c r="F706" s="11">
        <f t="shared" ca="1" si="82"/>
        <v>59.324118155178972</v>
      </c>
      <c r="G706" s="11">
        <f t="shared" ca="1" si="83"/>
        <v>86.31477840609125</v>
      </c>
      <c r="H706" s="11">
        <f t="shared" ca="1" si="84"/>
        <v>93.196940630227658</v>
      </c>
      <c r="I706" s="11">
        <f t="shared" ca="1" si="85"/>
        <v>93.196940630227658</v>
      </c>
      <c r="J706" s="11">
        <f t="shared" ca="1" si="86"/>
        <v>123.25393588354319</v>
      </c>
      <c r="K706" s="11"/>
      <c r="L706" s="11"/>
      <c r="M706" s="11"/>
      <c r="N706" s="101">
        <f ca="1">SMALL($J$4:$J$1003,ROWS($J$4:J706))</f>
        <v>142.84422631040442</v>
      </c>
      <c r="O706" s="3">
        <f ca="1">ROWS($O$4:O706)/COUNT($N$4:$N$1003)</f>
        <v>0.70299999999999996</v>
      </c>
    </row>
    <row r="707" spans="1:15" hidden="1" x14ac:dyDescent="0.3">
      <c r="A707" s="84">
        <f t="shared" ca="1" si="80"/>
        <v>55.639017126377404</v>
      </c>
      <c r="B707" s="99">
        <f t="shared" ca="1" si="80"/>
        <v>53.426490875297674</v>
      </c>
      <c r="C707" s="99">
        <f t="shared" ca="1" si="80"/>
        <v>49.441826021972368</v>
      </c>
      <c r="D707" s="84">
        <f t="shared" ca="1" si="80"/>
        <v>55.248720274074444</v>
      </c>
      <c r="E707" s="100">
        <f t="shared" ca="1" si="81"/>
        <v>59.288408670610345</v>
      </c>
      <c r="F707" s="11">
        <f t="shared" ca="1" si="82"/>
        <v>55.639017126377404</v>
      </c>
      <c r="G707" s="11">
        <f t="shared" ca="1" si="83"/>
        <v>109.06550800167508</v>
      </c>
      <c r="H707" s="11">
        <f t="shared" ca="1" si="84"/>
        <v>110.88773740045184</v>
      </c>
      <c r="I707" s="11">
        <f t="shared" ca="1" si="85"/>
        <v>110.88773740045184</v>
      </c>
      <c r="J707" s="11">
        <f t="shared" ca="1" si="86"/>
        <v>170.17614607106219</v>
      </c>
      <c r="K707" s="11"/>
      <c r="L707" s="11"/>
      <c r="M707" s="11"/>
      <c r="N707" s="101">
        <f ca="1">SMALL($J$4:$J$1003,ROWS($J$4:J707))</f>
        <v>142.88931274629533</v>
      </c>
      <c r="O707" s="3">
        <f ca="1">ROWS($O$4:O707)/COUNT($N$4:$N$1003)</f>
        <v>0.70399999999999996</v>
      </c>
    </row>
    <row r="708" spans="1:15" hidden="1" x14ac:dyDescent="0.3">
      <c r="A708" s="84">
        <f t="shared" ca="1" si="80"/>
        <v>22.977144803162286</v>
      </c>
      <c r="B708" s="99">
        <f t="shared" ca="1" si="80"/>
        <v>57.451656881086251</v>
      </c>
      <c r="C708" s="99">
        <f t="shared" ca="1" si="80"/>
        <v>37.170090451626663</v>
      </c>
      <c r="D708" s="84">
        <f t="shared" ref="D708" ca="1" si="87">D$1+(D$2-D$1)*RAND()</f>
        <v>58.767998907136338</v>
      </c>
      <c r="E708" s="100">
        <f t="shared" ca="1" si="81"/>
        <v>59.921479700256832</v>
      </c>
      <c r="F708" s="11">
        <f t="shared" ca="1" si="82"/>
        <v>37.170090451626663</v>
      </c>
      <c r="G708" s="11">
        <f t="shared" ca="1" si="83"/>
        <v>94.621747332712914</v>
      </c>
      <c r="H708" s="11">
        <f t="shared" ca="1" si="84"/>
        <v>95.938089358762994</v>
      </c>
      <c r="I708" s="11">
        <f t="shared" ca="1" si="85"/>
        <v>95.938089358762994</v>
      </c>
      <c r="J708" s="11">
        <f t="shared" ca="1" si="86"/>
        <v>155.85956905901983</v>
      </c>
      <c r="K708" s="11"/>
      <c r="L708" s="11"/>
      <c r="M708" s="11"/>
      <c r="N708" s="101">
        <f ca="1">SMALL($J$4:$J$1003,ROWS($J$4:J708))</f>
        <v>142.97288325619775</v>
      </c>
      <c r="O708" s="3">
        <f ca="1">ROWS($O$4:O708)/COUNT($N$4:$N$1003)</f>
        <v>0.70499999999999996</v>
      </c>
    </row>
    <row r="709" spans="1:15" hidden="1" x14ac:dyDescent="0.3">
      <c r="A709" s="84">
        <f t="shared" ref="A709:D772" ca="1" si="88">A$1+(A$2-A$1)*RAND()</f>
        <v>47.121290191998952</v>
      </c>
      <c r="B709" s="99">
        <f t="shared" ca="1" si="88"/>
        <v>45.64968960172186</v>
      </c>
      <c r="C709" s="99">
        <f t="shared" ca="1" si="88"/>
        <v>42.014014430478234</v>
      </c>
      <c r="D709" s="84">
        <f t="shared" ca="1" si="88"/>
        <v>25.478264719306011</v>
      </c>
      <c r="E709" s="100">
        <f t="shared" ref="E709:E772" ca="1" si="89">E$1+(E$2-E$1)*RAND()</f>
        <v>28.147095071693144</v>
      </c>
      <c r="F709" s="11">
        <f t="shared" ref="F709:F772" ca="1" si="90">MAX(A709,C709)</f>
        <v>47.121290191998952</v>
      </c>
      <c r="G709" s="11">
        <f t="shared" ref="G709:G772" ca="1" si="91">F709+B709</f>
        <v>92.770979793720812</v>
      </c>
      <c r="H709" s="11">
        <f t="shared" ref="H709:H772" ca="1" si="92">F709+D709</f>
        <v>72.599554911304963</v>
      </c>
      <c r="I709" s="11">
        <f t="shared" ref="I709:I772" ca="1" si="93">MAX(G709:H709)</f>
        <v>92.770979793720812</v>
      </c>
      <c r="J709" s="11">
        <f t="shared" ref="J709:J772" ca="1" si="94">I709+E709</f>
        <v>120.91807486541396</v>
      </c>
      <c r="K709" s="11"/>
      <c r="L709" s="11"/>
      <c r="M709" s="11"/>
      <c r="N709" s="101">
        <f ca="1">SMALL($J$4:$J$1003,ROWS($J$4:J709))</f>
        <v>143.09709462405658</v>
      </c>
      <c r="O709" s="3">
        <f ca="1">ROWS($O$4:O709)/COUNT($N$4:$N$1003)</f>
        <v>0.70599999999999996</v>
      </c>
    </row>
    <row r="710" spans="1:15" hidden="1" x14ac:dyDescent="0.3">
      <c r="A710" s="84">
        <f t="shared" ca="1" si="88"/>
        <v>39.305047120494038</v>
      </c>
      <c r="B710" s="99">
        <f t="shared" ca="1" si="88"/>
        <v>20.719486507772555</v>
      </c>
      <c r="C710" s="99">
        <f t="shared" ca="1" si="88"/>
        <v>58.166412499611525</v>
      </c>
      <c r="D710" s="84">
        <f t="shared" ca="1" si="88"/>
        <v>47.13392120435757</v>
      </c>
      <c r="E710" s="100">
        <f t="shared" ca="1" si="89"/>
        <v>42.407870073559685</v>
      </c>
      <c r="F710" s="11">
        <f t="shared" ca="1" si="90"/>
        <v>58.166412499611525</v>
      </c>
      <c r="G710" s="11">
        <f t="shared" ca="1" si="91"/>
        <v>78.885899007384083</v>
      </c>
      <c r="H710" s="11">
        <f t="shared" ca="1" si="92"/>
        <v>105.3003337039691</v>
      </c>
      <c r="I710" s="11">
        <f t="shared" ca="1" si="93"/>
        <v>105.3003337039691</v>
      </c>
      <c r="J710" s="11">
        <f t="shared" ca="1" si="94"/>
        <v>147.70820377752878</v>
      </c>
      <c r="K710" s="11"/>
      <c r="L710" s="11"/>
      <c r="M710" s="11"/>
      <c r="N710" s="101">
        <f ca="1">SMALL($J$4:$J$1003,ROWS($J$4:J710))</f>
        <v>143.10826970343456</v>
      </c>
      <c r="O710" s="3">
        <f ca="1">ROWS($O$4:O710)/COUNT($N$4:$N$1003)</f>
        <v>0.70699999999999996</v>
      </c>
    </row>
    <row r="711" spans="1:15" hidden="1" x14ac:dyDescent="0.3">
      <c r="A711" s="84">
        <f t="shared" ca="1" si="88"/>
        <v>44.124322891839554</v>
      </c>
      <c r="B711" s="99">
        <f t="shared" ca="1" si="88"/>
        <v>54.402366332480867</v>
      </c>
      <c r="C711" s="99">
        <f t="shared" ca="1" si="88"/>
        <v>34.539506583808908</v>
      </c>
      <c r="D711" s="84">
        <f t="shared" ca="1" si="88"/>
        <v>37.964438755478014</v>
      </c>
      <c r="E711" s="100">
        <f t="shared" ca="1" si="89"/>
        <v>53.175888635939252</v>
      </c>
      <c r="F711" s="11">
        <f t="shared" ca="1" si="90"/>
        <v>44.124322891839554</v>
      </c>
      <c r="G711" s="11">
        <f t="shared" ca="1" si="91"/>
        <v>98.526689224320421</v>
      </c>
      <c r="H711" s="11">
        <f t="shared" ca="1" si="92"/>
        <v>82.088761647317568</v>
      </c>
      <c r="I711" s="11">
        <f t="shared" ca="1" si="93"/>
        <v>98.526689224320421</v>
      </c>
      <c r="J711" s="11">
        <f t="shared" ca="1" si="94"/>
        <v>151.70257786025968</v>
      </c>
      <c r="K711" s="11"/>
      <c r="L711" s="11"/>
      <c r="M711" s="11"/>
      <c r="N711" s="101">
        <f ca="1">SMALL($J$4:$J$1003,ROWS($J$4:J711))</f>
        <v>143.12215731132153</v>
      </c>
      <c r="O711" s="3">
        <f ca="1">ROWS($O$4:O711)/COUNT($N$4:$N$1003)</f>
        <v>0.70799999999999996</v>
      </c>
    </row>
    <row r="712" spans="1:15" hidden="1" x14ac:dyDescent="0.3">
      <c r="A712" s="84">
        <f t="shared" ca="1" si="88"/>
        <v>33.362303394455168</v>
      </c>
      <c r="B712" s="99">
        <f t="shared" ca="1" si="88"/>
        <v>45.13314019410663</v>
      </c>
      <c r="C712" s="99">
        <f t="shared" ca="1" si="88"/>
        <v>59.439981348426841</v>
      </c>
      <c r="D712" s="84">
        <f t="shared" ca="1" si="88"/>
        <v>42.14950465512208</v>
      </c>
      <c r="E712" s="100">
        <f t="shared" ca="1" si="89"/>
        <v>22.518204917661947</v>
      </c>
      <c r="F712" s="11">
        <f t="shared" ca="1" si="90"/>
        <v>59.439981348426841</v>
      </c>
      <c r="G712" s="11">
        <f t="shared" ca="1" si="91"/>
        <v>104.57312154253347</v>
      </c>
      <c r="H712" s="11">
        <f t="shared" ca="1" si="92"/>
        <v>101.58948600354893</v>
      </c>
      <c r="I712" s="11">
        <f t="shared" ca="1" si="93"/>
        <v>104.57312154253347</v>
      </c>
      <c r="J712" s="11">
        <f t="shared" ca="1" si="94"/>
        <v>127.09132646019542</v>
      </c>
      <c r="K712" s="11"/>
      <c r="L712" s="11"/>
      <c r="M712" s="11"/>
      <c r="N712" s="101">
        <f ca="1">SMALL($J$4:$J$1003,ROWS($J$4:J712))</f>
        <v>143.31743398830602</v>
      </c>
      <c r="O712" s="3">
        <f ca="1">ROWS($O$4:O712)/COUNT($N$4:$N$1003)</f>
        <v>0.70899999999999996</v>
      </c>
    </row>
    <row r="713" spans="1:15" hidden="1" x14ac:dyDescent="0.3">
      <c r="A713" s="84">
        <f t="shared" ca="1" si="88"/>
        <v>39.107938519039848</v>
      </c>
      <c r="B713" s="99">
        <f t="shared" ca="1" si="88"/>
        <v>59.417231062773524</v>
      </c>
      <c r="C713" s="99">
        <f t="shared" ca="1" si="88"/>
        <v>31.90487277325024</v>
      </c>
      <c r="D713" s="84">
        <f t="shared" ca="1" si="88"/>
        <v>30.913813707524561</v>
      </c>
      <c r="E713" s="100">
        <f t="shared" ca="1" si="89"/>
        <v>48.213490738064593</v>
      </c>
      <c r="F713" s="11">
        <f t="shared" ca="1" si="90"/>
        <v>39.107938519039848</v>
      </c>
      <c r="G713" s="11">
        <f t="shared" ca="1" si="91"/>
        <v>98.525169581813373</v>
      </c>
      <c r="H713" s="11">
        <f t="shared" ca="1" si="92"/>
        <v>70.021752226564416</v>
      </c>
      <c r="I713" s="11">
        <f t="shared" ca="1" si="93"/>
        <v>98.525169581813373</v>
      </c>
      <c r="J713" s="11">
        <f t="shared" ca="1" si="94"/>
        <v>146.73866031987797</v>
      </c>
      <c r="K713" s="11"/>
      <c r="L713" s="11"/>
      <c r="M713" s="11"/>
      <c r="N713" s="101">
        <f ca="1">SMALL($J$4:$J$1003,ROWS($J$4:J713))</f>
        <v>143.32835740238716</v>
      </c>
      <c r="O713" s="3">
        <f ca="1">ROWS($O$4:O713)/COUNT($N$4:$N$1003)</f>
        <v>0.71</v>
      </c>
    </row>
    <row r="714" spans="1:15" hidden="1" x14ac:dyDescent="0.3">
      <c r="A714" s="84">
        <f t="shared" ca="1" si="88"/>
        <v>26.917957596396839</v>
      </c>
      <c r="B714" s="99">
        <f t="shared" ca="1" si="88"/>
        <v>27.199971768478967</v>
      </c>
      <c r="C714" s="99">
        <f t="shared" ca="1" si="88"/>
        <v>30.749081381768345</v>
      </c>
      <c r="D714" s="84">
        <f t="shared" ca="1" si="88"/>
        <v>36.730937108371251</v>
      </c>
      <c r="E714" s="100">
        <f t="shared" ca="1" si="89"/>
        <v>38.350432929888854</v>
      </c>
      <c r="F714" s="11">
        <f t="shared" ca="1" si="90"/>
        <v>30.749081381768345</v>
      </c>
      <c r="G714" s="11">
        <f t="shared" ca="1" si="91"/>
        <v>57.949053150247309</v>
      </c>
      <c r="H714" s="11">
        <f t="shared" ca="1" si="92"/>
        <v>67.480018490139599</v>
      </c>
      <c r="I714" s="11">
        <f t="shared" ca="1" si="93"/>
        <v>67.480018490139599</v>
      </c>
      <c r="J714" s="11">
        <f t="shared" ca="1" si="94"/>
        <v>105.83045142002845</v>
      </c>
      <c r="K714" s="11"/>
      <c r="L714" s="11"/>
      <c r="M714" s="11"/>
      <c r="N714" s="101">
        <f ca="1">SMALL($J$4:$J$1003,ROWS($J$4:J714))</f>
        <v>143.329313620226</v>
      </c>
      <c r="O714" s="3">
        <f ca="1">ROWS($O$4:O714)/COUNT($N$4:$N$1003)</f>
        <v>0.71099999999999997</v>
      </c>
    </row>
    <row r="715" spans="1:15" hidden="1" x14ac:dyDescent="0.3">
      <c r="A715" s="84">
        <f t="shared" ca="1" si="88"/>
        <v>50.040841836321185</v>
      </c>
      <c r="B715" s="99">
        <f t="shared" ca="1" si="88"/>
        <v>59.068321506693216</v>
      </c>
      <c r="C715" s="99">
        <f t="shared" ca="1" si="88"/>
        <v>27.914235977385733</v>
      </c>
      <c r="D715" s="84">
        <f t="shared" ca="1" si="88"/>
        <v>28.750965583495063</v>
      </c>
      <c r="E715" s="100">
        <f t="shared" ca="1" si="89"/>
        <v>21.19507365815792</v>
      </c>
      <c r="F715" s="11">
        <f t="shared" ca="1" si="90"/>
        <v>50.040841836321185</v>
      </c>
      <c r="G715" s="11">
        <f t="shared" ca="1" si="91"/>
        <v>109.1091633430144</v>
      </c>
      <c r="H715" s="11">
        <f t="shared" ca="1" si="92"/>
        <v>78.791807419816251</v>
      </c>
      <c r="I715" s="11">
        <f t="shared" ca="1" si="93"/>
        <v>109.1091633430144</v>
      </c>
      <c r="J715" s="11">
        <f t="shared" ca="1" si="94"/>
        <v>130.30423700117231</v>
      </c>
      <c r="K715" s="11"/>
      <c r="L715" s="11"/>
      <c r="M715" s="11"/>
      <c r="N715" s="101">
        <f ca="1">SMALL($J$4:$J$1003,ROWS($J$4:J715))</f>
        <v>143.33309007992881</v>
      </c>
      <c r="O715" s="3">
        <f ca="1">ROWS($O$4:O715)/COUNT($N$4:$N$1003)</f>
        <v>0.71199999999999997</v>
      </c>
    </row>
    <row r="716" spans="1:15" hidden="1" x14ac:dyDescent="0.3">
      <c r="A716" s="84">
        <f t="shared" ca="1" si="88"/>
        <v>23.330653472351479</v>
      </c>
      <c r="B716" s="99">
        <f t="shared" ca="1" si="88"/>
        <v>59.098341163756778</v>
      </c>
      <c r="C716" s="99">
        <f t="shared" ca="1" si="88"/>
        <v>46.848399606254802</v>
      </c>
      <c r="D716" s="84">
        <f t="shared" ca="1" si="88"/>
        <v>59.406072692786893</v>
      </c>
      <c r="E716" s="100">
        <f t="shared" ca="1" si="89"/>
        <v>46.214858381045119</v>
      </c>
      <c r="F716" s="11">
        <f t="shared" ca="1" si="90"/>
        <v>46.848399606254802</v>
      </c>
      <c r="G716" s="11">
        <f t="shared" ca="1" si="91"/>
        <v>105.94674077001159</v>
      </c>
      <c r="H716" s="11">
        <f t="shared" ca="1" si="92"/>
        <v>106.25447229904169</v>
      </c>
      <c r="I716" s="11">
        <f t="shared" ca="1" si="93"/>
        <v>106.25447229904169</v>
      </c>
      <c r="J716" s="11">
        <f t="shared" ca="1" si="94"/>
        <v>152.46933068008681</v>
      </c>
      <c r="K716" s="11"/>
      <c r="L716" s="11"/>
      <c r="M716" s="11"/>
      <c r="N716" s="101">
        <f ca="1">SMALL($J$4:$J$1003,ROWS($J$4:J716))</f>
        <v>143.38412007298632</v>
      </c>
      <c r="O716" s="3">
        <f ca="1">ROWS($O$4:O716)/COUNT($N$4:$N$1003)</f>
        <v>0.71299999999999997</v>
      </c>
    </row>
    <row r="717" spans="1:15" hidden="1" x14ac:dyDescent="0.3">
      <c r="A717" s="84">
        <f t="shared" ca="1" si="88"/>
        <v>39.702478875310177</v>
      </c>
      <c r="B717" s="99">
        <f t="shared" ca="1" si="88"/>
        <v>39.966716722810446</v>
      </c>
      <c r="C717" s="99">
        <f t="shared" ca="1" si="88"/>
        <v>20.612286979408516</v>
      </c>
      <c r="D717" s="84">
        <f t="shared" ca="1" si="88"/>
        <v>43.131071767873053</v>
      </c>
      <c r="E717" s="100">
        <f t="shared" ca="1" si="89"/>
        <v>54.843959339727625</v>
      </c>
      <c r="F717" s="11">
        <f t="shared" ca="1" si="90"/>
        <v>39.702478875310177</v>
      </c>
      <c r="G717" s="11">
        <f t="shared" ca="1" si="91"/>
        <v>79.669195598120623</v>
      </c>
      <c r="H717" s="11">
        <f t="shared" ca="1" si="92"/>
        <v>82.83355064318323</v>
      </c>
      <c r="I717" s="11">
        <f t="shared" ca="1" si="93"/>
        <v>82.83355064318323</v>
      </c>
      <c r="J717" s="11">
        <f t="shared" ca="1" si="94"/>
        <v>137.67750998291086</v>
      </c>
      <c r="K717" s="11"/>
      <c r="L717" s="11"/>
      <c r="M717" s="11"/>
      <c r="N717" s="101">
        <f ca="1">SMALL($J$4:$J$1003,ROWS($J$4:J717))</f>
        <v>143.41307673876463</v>
      </c>
      <c r="O717" s="3">
        <f ca="1">ROWS($O$4:O717)/COUNT($N$4:$N$1003)</f>
        <v>0.71399999999999997</v>
      </c>
    </row>
    <row r="718" spans="1:15" hidden="1" x14ac:dyDescent="0.3">
      <c r="A718" s="84">
        <f t="shared" ca="1" si="88"/>
        <v>42.759828164206318</v>
      </c>
      <c r="B718" s="99">
        <f t="shared" ca="1" si="88"/>
        <v>36.219212914879037</v>
      </c>
      <c r="C718" s="99">
        <f t="shared" ca="1" si="88"/>
        <v>40.716282711925068</v>
      </c>
      <c r="D718" s="84">
        <f t="shared" ca="1" si="88"/>
        <v>34.195441566693461</v>
      </c>
      <c r="E718" s="100">
        <f t="shared" ca="1" si="89"/>
        <v>51.864774194906488</v>
      </c>
      <c r="F718" s="11">
        <f t="shared" ca="1" si="90"/>
        <v>42.759828164206318</v>
      </c>
      <c r="G718" s="11">
        <f t="shared" ca="1" si="91"/>
        <v>78.979041079085363</v>
      </c>
      <c r="H718" s="11">
        <f t="shared" ca="1" si="92"/>
        <v>76.955269730899772</v>
      </c>
      <c r="I718" s="11">
        <f t="shared" ca="1" si="93"/>
        <v>78.979041079085363</v>
      </c>
      <c r="J718" s="11">
        <f t="shared" ca="1" si="94"/>
        <v>130.84381527399185</v>
      </c>
      <c r="K718" s="11"/>
      <c r="L718" s="11"/>
      <c r="M718" s="11"/>
      <c r="N718" s="101">
        <f ca="1">SMALL($J$4:$J$1003,ROWS($J$4:J718))</f>
        <v>143.41493399519695</v>
      </c>
      <c r="O718" s="3">
        <f ca="1">ROWS($O$4:O718)/COUNT($N$4:$N$1003)</f>
        <v>0.71499999999999997</v>
      </c>
    </row>
    <row r="719" spans="1:15" hidden="1" x14ac:dyDescent="0.3">
      <c r="A719" s="84">
        <f t="shared" ca="1" si="88"/>
        <v>30.764065752218453</v>
      </c>
      <c r="B719" s="99">
        <f t="shared" ca="1" si="88"/>
        <v>50.814578825498963</v>
      </c>
      <c r="C719" s="99">
        <f t="shared" ca="1" si="88"/>
        <v>22.340069628551561</v>
      </c>
      <c r="D719" s="84">
        <f t="shared" ca="1" si="88"/>
        <v>23.203829001311583</v>
      </c>
      <c r="E719" s="100">
        <f t="shared" ca="1" si="89"/>
        <v>26.040652097901109</v>
      </c>
      <c r="F719" s="11">
        <f t="shared" ca="1" si="90"/>
        <v>30.764065752218453</v>
      </c>
      <c r="G719" s="11">
        <f t="shared" ca="1" si="91"/>
        <v>81.578644577717412</v>
      </c>
      <c r="H719" s="11">
        <f t="shared" ca="1" si="92"/>
        <v>53.967894753530032</v>
      </c>
      <c r="I719" s="11">
        <f t="shared" ca="1" si="93"/>
        <v>81.578644577717412</v>
      </c>
      <c r="J719" s="11">
        <f t="shared" ca="1" si="94"/>
        <v>107.61929667561853</v>
      </c>
      <c r="K719" s="11"/>
      <c r="L719" s="11"/>
      <c r="M719" s="11"/>
      <c r="N719" s="101">
        <f ca="1">SMALL($J$4:$J$1003,ROWS($J$4:J719))</f>
        <v>143.45154351938518</v>
      </c>
      <c r="O719" s="3">
        <f ca="1">ROWS($O$4:O719)/COUNT($N$4:$N$1003)</f>
        <v>0.71599999999999997</v>
      </c>
    </row>
    <row r="720" spans="1:15" hidden="1" x14ac:dyDescent="0.3">
      <c r="A720" s="84">
        <f t="shared" ca="1" si="88"/>
        <v>21.728716019642661</v>
      </c>
      <c r="B720" s="99">
        <f t="shared" ca="1" si="88"/>
        <v>27.130818135950271</v>
      </c>
      <c r="C720" s="99">
        <f t="shared" ca="1" si="88"/>
        <v>50.933440505550976</v>
      </c>
      <c r="D720" s="84">
        <f t="shared" ca="1" si="88"/>
        <v>50.614187049604823</v>
      </c>
      <c r="E720" s="100">
        <f t="shared" ca="1" si="89"/>
        <v>42.575618614353473</v>
      </c>
      <c r="F720" s="11">
        <f t="shared" ca="1" si="90"/>
        <v>50.933440505550976</v>
      </c>
      <c r="G720" s="11">
        <f t="shared" ca="1" si="91"/>
        <v>78.064258641501254</v>
      </c>
      <c r="H720" s="11">
        <f t="shared" ca="1" si="92"/>
        <v>101.5476275551558</v>
      </c>
      <c r="I720" s="11">
        <f t="shared" ca="1" si="93"/>
        <v>101.5476275551558</v>
      </c>
      <c r="J720" s="11">
        <f t="shared" ca="1" si="94"/>
        <v>144.12324616950929</v>
      </c>
      <c r="K720" s="11"/>
      <c r="L720" s="11"/>
      <c r="M720" s="11"/>
      <c r="N720" s="101">
        <f ca="1">SMALL($J$4:$J$1003,ROWS($J$4:J720))</f>
        <v>143.46768866252427</v>
      </c>
      <c r="O720" s="3">
        <f ca="1">ROWS($O$4:O720)/COUNT($N$4:$N$1003)</f>
        <v>0.71699999999999997</v>
      </c>
    </row>
    <row r="721" spans="1:15" hidden="1" x14ac:dyDescent="0.3">
      <c r="A721" s="84">
        <f t="shared" ca="1" si="88"/>
        <v>40.484710658042303</v>
      </c>
      <c r="B721" s="99">
        <f t="shared" ca="1" si="88"/>
        <v>52.275884910100068</v>
      </c>
      <c r="C721" s="99">
        <f t="shared" ca="1" si="88"/>
        <v>43.895018691780137</v>
      </c>
      <c r="D721" s="84">
        <f t="shared" ca="1" si="88"/>
        <v>28.758304138394145</v>
      </c>
      <c r="E721" s="100">
        <f t="shared" ca="1" si="89"/>
        <v>34.215174546735717</v>
      </c>
      <c r="F721" s="11">
        <f t="shared" ca="1" si="90"/>
        <v>43.895018691780137</v>
      </c>
      <c r="G721" s="11">
        <f t="shared" ca="1" si="91"/>
        <v>96.170903601880212</v>
      </c>
      <c r="H721" s="11">
        <f t="shared" ca="1" si="92"/>
        <v>72.653322830174289</v>
      </c>
      <c r="I721" s="11">
        <f t="shared" ca="1" si="93"/>
        <v>96.170903601880212</v>
      </c>
      <c r="J721" s="11">
        <f t="shared" ca="1" si="94"/>
        <v>130.38607814861592</v>
      </c>
      <c r="K721" s="11"/>
      <c r="L721" s="11"/>
      <c r="M721" s="11"/>
      <c r="N721" s="101">
        <f ca="1">SMALL($J$4:$J$1003,ROWS($J$4:J721))</f>
        <v>143.53116961261557</v>
      </c>
      <c r="O721" s="3">
        <f ca="1">ROWS($O$4:O721)/COUNT($N$4:$N$1003)</f>
        <v>0.71799999999999997</v>
      </c>
    </row>
    <row r="722" spans="1:15" hidden="1" x14ac:dyDescent="0.3">
      <c r="A722" s="84">
        <f t="shared" ca="1" si="88"/>
        <v>50.631181345771132</v>
      </c>
      <c r="B722" s="99">
        <f t="shared" ca="1" si="88"/>
        <v>41.59673337885836</v>
      </c>
      <c r="C722" s="99">
        <f t="shared" ca="1" si="88"/>
        <v>25.855720503118327</v>
      </c>
      <c r="D722" s="84">
        <f t="shared" ca="1" si="88"/>
        <v>55.443130506790894</v>
      </c>
      <c r="E722" s="100">
        <f t="shared" ca="1" si="89"/>
        <v>35.304217256764886</v>
      </c>
      <c r="F722" s="11">
        <f t="shared" ca="1" si="90"/>
        <v>50.631181345771132</v>
      </c>
      <c r="G722" s="11">
        <f t="shared" ca="1" si="91"/>
        <v>92.2279147246295</v>
      </c>
      <c r="H722" s="11">
        <f t="shared" ca="1" si="92"/>
        <v>106.07431185256203</v>
      </c>
      <c r="I722" s="11">
        <f t="shared" ca="1" si="93"/>
        <v>106.07431185256203</v>
      </c>
      <c r="J722" s="11">
        <f t="shared" ca="1" si="94"/>
        <v>141.37852910932691</v>
      </c>
      <c r="K722" s="11"/>
      <c r="L722" s="11"/>
      <c r="M722" s="11"/>
      <c r="N722" s="101">
        <f ca="1">SMALL($J$4:$J$1003,ROWS($J$4:J722))</f>
        <v>143.53787954269791</v>
      </c>
      <c r="O722" s="3">
        <f ca="1">ROWS($O$4:O722)/COUNT($N$4:$N$1003)</f>
        <v>0.71899999999999997</v>
      </c>
    </row>
    <row r="723" spans="1:15" hidden="1" x14ac:dyDescent="0.3">
      <c r="A723" s="84">
        <f t="shared" ca="1" si="88"/>
        <v>42.066389980792479</v>
      </c>
      <c r="B723" s="99">
        <f t="shared" ca="1" si="88"/>
        <v>22.233897439288199</v>
      </c>
      <c r="C723" s="99">
        <f t="shared" ca="1" si="88"/>
        <v>58.017949283984898</v>
      </c>
      <c r="D723" s="84">
        <f t="shared" ca="1" si="88"/>
        <v>58.390654210439806</v>
      </c>
      <c r="E723" s="100">
        <f t="shared" ca="1" si="89"/>
        <v>29.094056603760393</v>
      </c>
      <c r="F723" s="11">
        <f t="shared" ca="1" si="90"/>
        <v>58.017949283984898</v>
      </c>
      <c r="G723" s="11">
        <f t="shared" ca="1" si="91"/>
        <v>80.251846723273104</v>
      </c>
      <c r="H723" s="11">
        <f t="shared" ca="1" si="92"/>
        <v>116.40860349442471</v>
      </c>
      <c r="I723" s="11">
        <f t="shared" ca="1" si="93"/>
        <v>116.40860349442471</v>
      </c>
      <c r="J723" s="11">
        <f t="shared" ca="1" si="94"/>
        <v>145.50266009818512</v>
      </c>
      <c r="K723" s="11"/>
      <c r="L723" s="11"/>
      <c r="M723" s="11"/>
      <c r="N723" s="101">
        <f ca="1">SMALL($J$4:$J$1003,ROWS($J$4:J723))</f>
        <v>143.54686126485439</v>
      </c>
      <c r="O723" s="3">
        <f ca="1">ROWS($O$4:O723)/COUNT($N$4:$N$1003)</f>
        <v>0.72</v>
      </c>
    </row>
    <row r="724" spans="1:15" hidden="1" x14ac:dyDescent="0.3">
      <c r="A724" s="84">
        <f t="shared" ca="1" si="88"/>
        <v>55.127822204071236</v>
      </c>
      <c r="B724" s="99">
        <f t="shared" ca="1" si="88"/>
        <v>34.954393114699997</v>
      </c>
      <c r="C724" s="99">
        <f t="shared" ca="1" si="88"/>
        <v>31.1393623677268</v>
      </c>
      <c r="D724" s="84">
        <f t="shared" ca="1" si="88"/>
        <v>33.951170212959269</v>
      </c>
      <c r="E724" s="100">
        <f t="shared" ca="1" si="89"/>
        <v>49.935107620947576</v>
      </c>
      <c r="F724" s="11">
        <f t="shared" ca="1" si="90"/>
        <v>55.127822204071236</v>
      </c>
      <c r="G724" s="11">
        <f t="shared" ca="1" si="91"/>
        <v>90.082215318771233</v>
      </c>
      <c r="H724" s="11">
        <f t="shared" ca="1" si="92"/>
        <v>89.078992417030506</v>
      </c>
      <c r="I724" s="11">
        <f t="shared" ca="1" si="93"/>
        <v>90.082215318771233</v>
      </c>
      <c r="J724" s="11">
        <f t="shared" ca="1" si="94"/>
        <v>140.01732293971881</v>
      </c>
      <c r="K724" s="11"/>
      <c r="L724" s="11"/>
      <c r="M724" s="11"/>
      <c r="N724" s="101">
        <f ca="1">SMALL($J$4:$J$1003,ROWS($J$4:J724))</f>
        <v>143.55774274438812</v>
      </c>
      <c r="O724" s="3">
        <f ca="1">ROWS($O$4:O724)/COUNT($N$4:$N$1003)</f>
        <v>0.72099999999999997</v>
      </c>
    </row>
    <row r="725" spans="1:15" hidden="1" x14ac:dyDescent="0.3">
      <c r="A725" s="84">
        <f t="shared" ca="1" si="88"/>
        <v>25.612305902176949</v>
      </c>
      <c r="B725" s="99">
        <f t="shared" ca="1" si="88"/>
        <v>30.659808817478687</v>
      </c>
      <c r="C725" s="99">
        <f t="shared" ca="1" si="88"/>
        <v>44.502166389561786</v>
      </c>
      <c r="D725" s="84">
        <f t="shared" ca="1" si="88"/>
        <v>25.755104645303867</v>
      </c>
      <c r="E725" s="100">
        <f t="shared" ca="1" si="89"/>
        <v>42.673729251644872</v>
      </c>
      <c r="F725" s="11">
        <f t="shared" ca="1" si="90"/>
        <v>44.502166389561786</v>
      </c>
      <c r="G725" s="11">
        <f t="shared" ca="1" si="91"/>
        <v>75.16197520704047</v>
      </c>
      <c r="H725" s="11">
        <f t="shared" ca="1" si="92"/>
        <v>70.257271034865653</v>
      </c>
      <c r="I725" s="11">
        <f t="shared" ca="1" si="93"/>
        <v>75.16197520704047</v>
      </c>
      <c r="J725" s="11">
        <f t="shared" ca="1" si="94"/>
        <v>117.83570445868534</v>
      </c>
      <c r="K725" s="11"/>
      <c r="L725" s="11"/>
      <c r="M725" s="11"/>
      <c r="N725" s="101">
        <f ca="1">SMALL($J$4:$J$1003,ROWS($J$4:J725))</f>
        <v>143.56465896121131</v>
      </c>
      <c r="O725" s="3">
        <f ca="1">ROWS($O$4:O725)/COUNT($N$4:$N$1003)</f>
        <v>0.72199999999999998</v>
      </c>
    </row>
    <row r="726" spans="1:15" hidden="1" x14ac:dyDescent="0.3">
      <c r="A726" s="84">
        <f t="shared" ca="1" si="88"/>
        <v>47.262614520332335</v>
      </c>
      <c r="B726" s="99">
        <f t="shared" ca="1" si="88"/>
        <v>23.16323101276252</v>
      </c>
      <c r="C726" s="99">
        <f t="shared" ca="1" si="88"/>
        <v>21.232568009962073</v>
      </c>
      <c r="D726" s="84">
        <f t="shared" ca="1" si="88"/>
        <v>34.670179767394131</v>
      </c>
      <c r="E726" s="100">
        <f t="shared" ca="1" si="89"/>
        <v>41.681039796118299</v>
      </c>
      <c r="F726" s="11">
        <f t="shared" ca="1" si="90"/>
        <v>47.262614520332335</v>
      </c>
      <c r="G726" s="11">
        <f t="shared" ca="1" si="91"/>
        <v>70.425845533094858</v>
      </c>
      <c r="H726" s="11">
        <f t="shared" ca="1" si="92"/>
        <v>81.932794287726466</v>
      </c>
      <c r="I726" s="11">
        <f t="shared" ca="1" si="93"/>
        <v>81.932794287726466</v>
      </c>
      <c r="J726" s="11">
        <f t="shared" ca="1" si="94"/>
        <v>123.61383408384476</v>
      </c>
      <c r="K726" s="11"/>
      <c r="L726" s="11"/>
      <c r="M726" s="11"/>
      <c r="N726" s="101">
        <f ca="1">SMALL($J$4:$J$1003,ROWS($J$4:J726))</f>
        <v>143.64690834264482</v>
      </c>
      <c r="O726" s="3">
        <f ca="1">ROWS($O$4:O726)/COUNT($N$4:$N$1003)</f>
        <v>0.72299999999999998</v>
      </c>
    </row>
    <row r="727" spans="1:15" hidden="1" x14ac:dyDescent="0.3">
      <c r="A727" s="84">
        <f t="shared" ca="1" si="88"/>
        <v>46.03373230176237</v>
      </c>
      <c r="B727" s="99">
        <f t="shared" ca="1" si="88"/>
        <v>20.929986963519752</v>
      </c>
      <c r="C727" s="99">
        <f t="shared" ca="1" si="88"/>
        <v>36.374740200052784</v>
      </c>
      <c r="D727" s="84">
        <f t="shared" ca="1" si="88"/>
        <v>39.122309404139415</v>
      </c>
      <c r="E727" s="100">
        <f t="shared" ca="1" si="89"/>
        <v>20.079902217860955</v>
      </c>
      <c r="F727" s="11">
        <f t="shared" ca="1" si="90"/>
        <v>46.03373230176237</v>
      </c>
      <c r="G727" s="11">
        <f t="shared" ca="1" si="91"/>
        <v>66.963719265282123</v>
      </c>
      <c r="H727" s="11">
        <f t="shared" ca="1" si="92"/>
        <v>85.156041705901785</v>
      </c>
      <c r="I727" s="11">
        <f t="shared" ca="1" si="93"/>
        <v>85.156041705901785</v>
      </c>
      <c r="J727" s="11">
        <f t="shared" ca="1" si="94"/>
        <v>105.23594392376273</v>
      </c>
      <c r="K727" s="11"/>
      <c r="L727" s="11"/>
      <c r="M727" s="11"/>
      <c r="N727" s="101">
        <f ca="1">SMALL($J$4:$J$1003,ROWS($J$4:J727))</f>
        <v>143.65831496202725</v>
      </c>
      <c r="O727" s="3">
        <f ca="1">ROWS($O$4:O727)/COUNT($N$4:$N$1003)</f>
        <v>0.72399999999999998</v>
      </c>
    </row>
    <row r="728" spans="1:15" hidden="1" x14ac:dyDescent="0.3">
      <c r="A728" s="84">
        <f t="shared" ca="1" si="88"/>
        <v>45.372368156007106</v>
      </c>
      <c r="B728" s="99">
        <f t="shared" ca="1" si="88"/>
        <v>40.024449226913291</v>
      </c>
      <c r="C728" s="99">
        <f t="shared" ca="1" si="88"/>
        <v>43.555546519175721</v>
      </c>
      <c r="D728" s="84">
        <f t="shared" ca="1" si="88"/>
        <v>36.419141704613232</v>
      </c>
      <c r="E728" s="100">
        <f t="shared" ca="1" si="89"/>
        <v>55.393883401135888</v>
      </c>
      <c r="F728" s="11">
        <f t="shared" ca="1" si="90"/>
        <v>45.372368156007106</v>
      </c>
      <c r="G728" s="11">
        <f t="shared" ca="1" si="91"/>
        <v>85.396817382920403</v>
      </c>
      <c r="H728" s="11">
        <f t="shared" ca="1" si="92"/>
        <v>81.791509860620337</v>
      </c>
      <c r="I728" s="11">
        <f t="shared" ca="1" si="93"/>
        <v>85.396817382920403</v>
      </c>
      <c r="J728" s="11">
        <f t="shared" ca="1" si="94"/>
        <v>140.7907007840563</v>
      </c>
      <c r="K728" s="11"/>
      <c r="L728" s="11"/>
      <c r="M728" s="11"/>
      <c r="N728" s="101">
        <f ca="1">SMALL($J$4:$J$1003,ROWS($J$4:J728))</f>
        <v>143.71777277060482</v>
      </c>
      <c r="O728" s="3">
        <f ca="1">ROWS($O$4:O728)/COUNT($N$4:$N$1003)</f>
        <v>0.72499999999999998</v>
      </c>
    </row>
    <row r="729" spans="1:15" hidden="1" x14ac:dyDescent="0.3">
      <c r="A729" s="84">
        <f t="shared" ca="1" si="88"/>
        <v>32.501635246140303</v>
      </c>
      <c r="B729" s="99">
        <f t="shared" ca="1" si="88"/>
        <v>23.013663292872639</v>
      </c>
      <c r="C729" s="99">
        <f t="shared" ca="1" si="88"/>
        <v>50.767501650748621</v>
      </c>
      <c r="D729" s="84">
        <f t="shared" ca="1" si="88"/>
        <v>48.638680053883341</v>
      </c>
      <c r="E729" s="100">
        <f t="shared" ca="1" si="89"/>
        <v>33.985479869035338</v>
      </c>
      <c r="F729" s="11">
        <f t="shared" ca="1" si="90"/>
        <v>50.767501650748621</v>
      </c>
      <c r="G729" s="11">
        <f t="shared" ca="1" si="91"/>
        <v>73.781164943621263</v>
      </c>
      <c r="H729" s="11">
        <f t="shared" ca="1" si="92"/>
        <v>99.406181704631962</v>
      </c>
      <c r="I729" s="11">
        <f t="shared" ca="1" si="93"/>
        <v>99.406181704631962</v>
      </c>
      <c r="J729" s="11">
        <f t="shared" ca="1" si="94"/>
        <v>133.39166157366731</v>
      </c>
      <c r="K729" s="11"/>
      <c r="L729" s="11"/>
      <c r="M729" s="11"/>
      <c r="N729" s="101">
        <f ca="1">SMALL($J$4:$J$1003,ROWS($J$4:J729))</f>
        <v>143.84965085632393</v>
      </c>
      <c r="O729" s="3">
        <f ca="1">ROWS($O$4:O729)/COUNT($N$4:$N$1003)</f>
        <v>0.72599999999999998</v>
      </c>
    </row>
    <row r="730" spans="1:15" hidden="1" x14ac:dyDescent="0.3">
      <c r="A730" s="84">
        <f t="shared" ca="1" si="88"/>
        <v>49.537259567430262</v>
      </c>
      <c r="B730" s="99">
        <f t="shared" ca="1" si="88"/>
        <v>28.795085988956313</v>
      </c>
      <c r="C730" s="99">
        <f t="shared" ca="1" si="88"/>
        <v>51.554254219733345</v>
      </c>
      <c r="D730" s="84">
        <f t="shared" ca="1" si="88"/>
        <v>58.995795227167768</v>
      </c>
      <c r="E730" s="100">
        <f t="shared" ca="1" si="89"/>
        <v>48.664280067523656</v>
      </c>
      <c r="F730" s="11">
        <f t="shared" ca="1" si="90"/>
        <v>51.554254219733345</v>
      </c>
      <c r="G730" s="11">
        <f t="shared" ca="1" si="91"/>
        <v>80.349340208689654</v>
      </c>
      <c r="H730" s="11">
        <f t="shared" ca="1" si="92"/>
        <v>110.55004944690111</v>
      </c>
      <c r="I730" s="11">
        <f t="shared" ca="1" si="93"/>
        <v>110.55004944690111</v>
      </c>
      <c r="J730" s="11">
        <f t="shared" ca="1" si="94"/>
        <v>159.21432951442478</v>
      </c>
      <c r="K730" s="11"/>
      <c r="L730" s="11"/>
      <c r="M730" s="11"/>
      <c r="N730" s="101">
        <f ca="1">SMALL($J$4:$J$1003,ROWS($J$4:J730))</f>
        <v>143.92262091677051</v>
      </c>
      <c r="O730" s="3">
        <f ca="1">ROWS($O$4:O730)/COUNT($N$4:$N$1003)</f>
        <v>0.72699999999999998</v>
      </c>
    </row>
    <row r="731" spans="1:15" hidden="1" x14ac:dyDescent="0.3">
      <c r="A731" s="84">
        <f t="shared" ca="1" si="88"/>
        <v>34.722850478442993</v>
      </c>
      <c r="B731" s="99">
        <f t="shared" ca="1" si="88"/>
        <v>58.375028455818729</v>
      </c>
      <c r="C731" s="99">
        <f t="shared" ca="1" si="88"/>
        <v>47.321732491293375</v>
      </c>
      <c r="D731" s="84">
        <f t="shared" ca="1" si="88"/>
        <v>56.272021941336604</v>
      </c>
      <c r="E731" s="100">
        <f t="shared" ca="1" si="89"/>
        <v>32.352424406695576</v>
      </c>
      <c r="F731" s="11">
        <f t="shared" ca="1" si="90"/>
        <v>47.321732491293375</v>
      </c>
      <c r="G731" s="11">
        <f t="shared" ca="1" si="91"/>
        <v>105.6967609471121</v>
      </c>
      <c r="H731" s="11">
        <f t="shared" ca="1" si="92"/>
        <v>103.59375443262998</v>
      </c>
      <c r="I731" s="11">
        <f t="shared" ca="1" si="93"/>
        <v>105.6967609471121</v>
      </c>
      <c r="J731" s="11">
        <f t="shared" ca="1" si="94"/>
        <v>138.04918535380767</v>
      </c>
      <c r="K731" s="11"/>
      <c r="L731" s="11"/>
      <c r="M731" s="11"/>
      <c r="N731" s="101">
        <f ca="1">SMALL($J$4:$J$1003,ROWS($J$4:J731))</f>
        <v>143.97374005699348</v>
      </c>
      <c r="O731" s="3">
        <f ca="1">ROWS($O$4:O731)/COUNT($N$4:$N$1003)</f>
        <v>0.72799999999999998</v>
      </c>
    </row>
    <row r="732" spans="1:15" hidden="1" x14ac:dyDescent="0.3">
      <c r="A732" s="84">
        <f t="shared" ca="1" si="88"/>
        <v>25.066690999607854</v>
      </c>
      <c r="B732" s="99">
        <f t="shared" ca="1" si="88"/>
        <v>55.240107405092388</v>
      </c>
      <c r="C732" s="99">
        <f t="shared" ca="1" si="88"/>
        <v>44.610297597418167</v>
      </c>
      <c r="D732" s="84">
        <f t="shared" ca="1" si="88"/>
        <v>39.690565343879804</v>
      </c>
      <c r="E732" s="100">
        <f t="shared" ca="1" si="89"/>
        <v>58.426806112404321</v>
      </c>
      <c r="F732" s="11">
        <f t="shared" ca="1" si="90"/>
        <v>44.610297597418167</v>
      </c>
      <c r="G732" s="11">
        <f t="shared" ca="1" si="91"/>
        <v>99.850405002510556</v>
      </c>
      <c r="H732" s="11">
        <f t="shared" ca="1" si="92"/>
        <v>84.300862941297964</v>
      </c>
      <c r="I732" s="11">
        <f t="shared" ca="1" si="93"/>
        <v>99.850405002510556</v>
      </c>
      <c r="J732" s="11">
        <f t="shared" ca="1" si="94"/>
        <v>158.27721111491488</v>
      </c>
      <c r="K732" s="11"/>
      <c r="L732" s="11"/>
      <c r="M732" s="11"/>
      <c r="N732" s="101">
        <f ca="1">SMALL($J$4:$J$1003,ROWS($J$4:J732))</f>
        <v>144.05810938463918</v>
      </c>
      <c r="O732" s="3">
        <f ca="1">ROWS($O$4:O732)/COUNT($N$4:$N$1003)</f>
        <v>0.72899999999999998</v>
      </c>
    </row>
    <row r="733" spans="1:15" hidden="1" x14ac:dyDescent="0.3">
      <c r="A733" s="84">
        <f t="shared" ca="1" si="88"/>
        <v>39.471252769173262</v>
      </c>
      <c r="B733" s="99">
        <f t="shared" ca="1" si="88"/>
        <v>59.624780656178807</v>
      </c>
      <c r="C733" s="99">
        <f t="shared" ca="1" si="88"/>
        <v>30.949752400911596</v>
      </c>
      <c r="D733" s="84">
        <f t="shared" ca="1" si="88"/>
        <v>53.47873149830648</v>
      </c>
      <c r="E733" s="100">
        <f t="shared" ca="1" si="89"/>
        <v>25.704080679212588</v>
      </c>
      <c r="F733" s="11">
        <f t="shared" ca="1" si="90"/>
        <v>39.471252769173262</v>
      </c>
      <c r="G733" s="11">
        <f t="shared" ca="1" si="91"/>
        <v>99.096033425352061</v>
      </c>
      <c r="H733" s="11">
        <f t="shared" ca="1" si="92"/>
        <v>92.949984267479749</v>
      </c>
      <c r="I733" s="11">
        <f t="shared" ca="1" si="93"/>
        <v>99.096033425352061</v>
      </c>
      <c r="J733" s="11">
        <f t="shared" ca="1" si="94"/>
        <v>124.80011410456464</v>
      </c>
      <c r="K733" s="11"/>
      <c r="L733" s="11"/>
      <c r="M733" s="11"/>
      <c r="N733" s="101">
        <f ca="1">SMALL($J$4:$J$1003,ROWS($J$4:J733))</f>
        <v>144.09834061376966</v>
      </c>
      <c r="O733" s="3">
        <f ca="1">ROWS($O$4:O733)/COUNT($N$4:$N$1003)</f>
        <v>0.73</v>
      </c>
    </row>
    <row r="734" spans="1:15" hidden="1" x14ac:dyDescent="0.3">
      <c r="A734" s="84">
        <f t="shared" ca="1" si="88"/>
        <v>38.051869523170112</v>
      </c>
      <c r="B734" s="99">
        <f t="shared" ca="1" si="88"/>
        <v>39.961571599944328</v>
      </c>
      <c r="C734" s="99">
        <f t="shared" ca="1" si="88"/>
        <v>48.787943286784383</v>
      </c>
      <c r="D734" s="84">
        <f t="shared" ca="1" si="88"/>
        <v>40.059171202712378</v>
      </c>
      <c r="E734" s="100">
        <f t="shared" ca="1" si="89"/>
        <v>23.571175949338375</v>
      </c>
      <c r="F734" s="11">
        <f t="shared" ca="1" si="90"/>
        <v>48.787943286784383</v>
      </c>
      <c r="G734" s="11">
        <f t="shared" ca="1" si="91"/>
        <v>88.749514886728718</v>
      </c>
      <c r="H734" s="11">
        <f t="shared" ca="1" si="92"/>
        <v>88.847114489496761</v>
      </c>
      <c r="I734" s="11">
        <f t="shared" ca="1" si="93"/>
        <v>88.847114489496761</v>
      </c>
      <c r="J734" s="11">
        <f t="shared" ca="1" si="94"/>
        <v>112.41829043883513</v>
      </c>
      <c r="K734" s="11"/>
      <c r="L734" s="11"/>
      <c r="M734" s="11"/>
      <c r="N734" s="101">
        <f ca="1">SMALL($J$4:$J$1003,ROWS($J$4:J734))</f>
        <v>144.09913580026395</v>
      </c>
      <c r="O734" s="3">
        <f ca="1">ROWS($O$4:O734)/COUNT($N$4:$N$1003)</f>
        <v>0.73099999999999998</v>
      </c>
    </row>
    <row r="735" spans="1:15" hidden="1" x14ac:dyDescent="0.3">
      <c r="A735" s="84">
        <f t="shared" ca="1" si="88"/>
        <v>49.90352811979114</v>
      </c>
      <c r="B735" s="99">
        <f t="shared" ca="1" si="88"/>
        <v>58.441051124913741</v>
      </c>
      <c r="C735" s="99">
        <f t="shared" ca="1" si="88"/>
        <v>55.877669655329015</v>
      </c>
      <c r="D735" s="84">
        <f t="shared" ca="1" si="88"/>
        <v>33.167346878661647</v>
      </c>
      <c r="E735" s="100">
        <f t="shared" ca="1" si="89"/>
        <v>41.876094952720202</v>
      </c>
      <c r="F735" s="11">
        <f t="shared" ca="1" si="90"/>
        <v>55.877669655329015</v>
      </c>
      <c r="G735" s="11">
        <f t="shared" ca="1" si="91"/>
        <v>114.31872078024276</v>
      </c>
      <c r="H735" s="11">
        <f t="shared" ca="1" si="92"/>
        <v>89.045016533990662</v>
      </c>
      <c r="I735" s="11">
        <f t="shared" ca="1" si="93"/>
        <v>114.31872078024276</v>
      </c>
      <c r="J735" s="11">
        <f t="shared" ca="1" si="94"/>
        <v>156.19481573296295</v>
      </c>
      <c r="K735" s="11"/>
      <c r="L735" s="11"/>
      <c r="M735" s="11"/>
      <c r="N735" s="101">
        <f ca="1">SMALL($J$4:$J$1003,ROWS($J$4:J735))</f>
        <v>144.12324616950929</v>
      </c>
      <c r="O735" s="3">
        <f ca="1">ROWS($O$4:O735)/COUNT($N$4:$N$1003)</f>
        <v>0.73199999999999998</v>
      </c>
    </row>
    <row r="736" spans="1:15" hidden="1" x14ac:dyDescent="0.3">
      <c r="A736" s="84">
        <f t="shared" ca="1" si="88"/>
        <v>36.475270929836107</v>
      </c>
      <c r="B736" s="99">
        <f t="shared" ca="1" si="88"/>
        <v>56.620782969883933</v>
      </c>
      <c r="C736" s="99">
        <f t="shared" ca="1" si="88"/>
        <v>40.713680187775608</v>
      </c>
      <c r="D736" s="84">
        <f t="shared" ca="1" si="88"/>
        <v>36.767777362770801</v>
      </c>
      <c r="E736" s="100">
        <f t="shared" ca="1" si="89"/>
        <v>52.424853663090175</v>
      </c>
      <c r="F736" s="11">
        <f t="shared" ca="1" si="90"/>
        <v>40.713680187775608</v>
      </c>
      <c r="G736" s="11">
        <f t="shared" ca="1" si="91"/>
        <v>97.334463157659542</v>
      </c>
      <c r="H736" s="11">
        <f t="shared" ca="1" si="92"/>
        <v>77.481457550546409</v>
      </c>
      <c r="I736" s="11">
        <f t="shared" ca="1" si="93"/>
        <v>97.334463157659542</v>
      </c>
      <c r="J736" s="11">
        <f t="shared" ca="1" si="94"/>
        <v>149.75931682074972</v>
      </c>
      <c r="K736" s="11"/>
      <c r="L736" s="11"/>
      <c r="M736" s="11"/>
      <c r="N736" s="101">
        <f ca="1">SMALL($J$4:$J$1003,ROWS($J$4:J736))</f>
        <v>144.19127527236975</v>
      </c>
      <c r="O736" s="3">
        <f ca="1">ROWS($O$4:O736)/COUNT($N$4:$N$1003)</f>
        <v>0.73299999999999998</v>
      </c>
    </row>
    <row r="737" spans="1:15" hidden="1" x14ac:dyDescent="0.3">
      <c r="A737" s="84">
        <f t="shared" ca="1" si="88"/>
        <v>28.832792281361719</v>
      </c>
      <c r="B737" s="99">
        <f t="shared" ca="1" si="88"/>
        <v>48.209828664958295</v>
      </c>
      <c r="C737" s="99">
        <f t="shared" ca="1" si="88"/>
        <v>51.438154729648666</v>
      </c>
      <c r="D737" s="84">
        <f t="shared" ca="1" si="88"/>
        <v>28.16661246838127</v>
      </c>
      <c r="E737" s="100">
        <f t="shared" ca="1" si="89"/>
        <v>50.288834683779015</v>
      </c>
      <c r="F737" s="11">
        <f t="shared" ca="1" si="90"/>
        <v>51.438154729648666</v>
      </c>
      <c r="G737" s="11">
        <f t="shared" ca="1" si="91"/>
        <v>99.647983394606968</v>
      </c>
      <c r="H737" s="11">
        <f t="shared" ca="1" si="92"/>
        <v>79.604767198029933</v>
      </c>
      <c r="I737" s="11">
        <f t="shared" ca="1" si="93"/>
        <v>99.647983394606968</v>
      </c>
      <c r="J737" s="11">
        <f t="shared" ca="1" si="94"/>
        <v>149.93681807838598</v>
      </c>
      <c r="K737" s="11"/>
      <c r="L737" s="11"/>
      <c r="M737" s="11"/>
      <c r="N737" s="101">
        <f ca="1">SMALL($J$4:$J$1003,ROWS($J$4:J737))</f>
        <v>144.28418277654967</v>
      </c>
      <c r="O737" s="3">
        <f ca="1">ROWS($O$4:O737)/COUNT($N$4:$N$1003)</f>
        <v>0.73399999999999999</v>
      </c>
    </row>
    <row r="738" spans="1:15" hidden="1" x14ac:dyDescent="0.3">
      <c r="A738" s="84">
        <f t="shared" ca="1" si="88"/>
        <v>56.208777053872133</v>
      </c>
      <c r="B738" s="99">
        <f t="shared" ca="1" si="88"/>
        <v>40.938326802292934</v>
      </c>
      <c r="C738" s="99">
        <f t="shared" ca="1" si="88"/>
        <v>37.317640000138852</v>
      </c>
      <c r="D738" s="84">
        <f t="shared" ca="1" si="88"/>
        <v>41.99155445288676</v>
      </c>
      <c r="E738" s="100">
        <f t="shared" ca="1" si="89"/>
        <v>49.733478137084091</v>
      </c>
      <c r="F738" s="11">
        <f t="shared" ca="1" si="90"/>
        <v>56.208777053872133</v>
      </c>
      <c r="G738" s="11">
        <f t="shared" ca="1" si="91"/>
        <v>97.147103856165074</v>
      </c>
      <c r="H738" s="11">
        <f t="shared" ca="1" si="92"/>
        <v>98.200331506758886</v>
      </c>
      <c r="I738" s="11">
        <f t="shared" ca="1" si="93"/>
        <v>98.200331506758886</v>
      </c>
      <c r="J738" s="11">
        <f t="shared" ca="1" si="94"/>
        <v>147.93380964384298</v>
      </c>
      <c r="K738" s="11"/>
      <c r="L738" s="11"/>
      <c r="M738" s="11"/>
      <c r="N738" s="101">
        <f ca="1">SMALL($J$4:$J$1003,ROWS($J$4:J738))</f>
        <v>144.2891534065563</v>
      </c>
      <c r="O738" s="3">
        <f ca="1">ROWS($O$4:O738)/COUNT($N$4:$N$1003)</f>
        <v>0.73499999999999999</v>
      </c>
    </row>
    <row r="739" spans="1:15" hidden="1" x14ac:dyDescent="0.3">
      <c r="A739" s="84">
        <f t="shared" ca="1" si="88"/>
        <v>50.568883635594382</v>
      </c>
      <c r="B739" s="99">
        <f t="shared" ca="1" si="88"/>
        <v>40.609511590874284</v>
      </c>
      <c r="C739" s="99">
        <f t="shared" ca="1" si="88"/>
        <v>34.203172002447531</v>
      </c>
      <c r="D739" s="84">
        <f t="shared" ca="1" si="88"/>
        <v>22.828052920425158</v>
      </c>
      <c r="E739" s="100">
        <f t="shared" ca="1" si="89"/>
        <v>59.293776618953402</v>
      </c>
      <c r="F739" s="11">
        <f t="shared" ca="1" si="90"/>
        <v>50.568883635594382</v>
      </c>
      <c r="G739" s="11">
        <f t="shared" ca="1" si="91"/>
        <v>91.178395226468666</v>
      </c>
      <c r="H739" s="11">
        <f t="shared" ca="1" si="92"/>
        <v>73.39693655601954</v>
      </c>
      <c r="I739" s="11">
        <f t="shared" ca="1" si="93"/>
        <v>91.178395226468666</v>
      </c>
      <c r="J739" s="11">
        <f t="shared" ca="1" si="94"/>
        <v>150.47217184542205</v>
      </c>
      <c r="K739" s="11"/>
      <c r="L739" s="11"/>
      <c r="M739" s="11"/>
      <c r="N739" s="101">
        <f ca="1">SMALL($J$4:$J$1003,ROWS($J$4:J739))</f>
        <v>144.37986325847018</v>
      </c>
      <c r="O739" s="3">
        <f ca="1">ROWS($O$4:O739)/COUNT($N$4:$N$1003)</f>
        <v>0.73599999999999999</v>
      </c>
    </row>
    <row r="740" spans="1:15" hidden="1" x14ac:dyDescent="0.3">
      <c r="A740" s="84">
        <f t="shared" ca="1" si="88"/>
        <v>28.352373259013696</v>
      </c>
      <c r="B740" s="99">
        <f t="shared" ca="1" si="88"/>
        <v>34.530155227858273</v>
      </c>
      <c r="C740" s="99">
        <f t="shared" ca="1" si="88"/>
        <v>26.155424166028581</v>
      </c>
      <c r="D740" s="84">
        <f t="shared" ca="1" si="88"/>
        <v>44.148247812751421</v>
      </c>
      <c r="E740" s="100">
        <f t="shared" ca="1" si="89"/>
        <v>35.171238625925682</v>
      </c>
      <c r="F740" s="11">
        <f t="shared" ca="1" si="90"/>
        <v>28.352373259013696</v>
      </c>
      <c r="G740" s="11">
        <f t="shared" ca="1" si="91"/>
        <v>62.882528486871969</v>
      </c>
      <c r="H740" s="11">
        <f t="shared" ca="1" si="92"/>
        <v>72.500621071765124</v>
      </c>
      <c r="I740" s="11">
        <f t="shared" ca="1" si="93"/>
        <v>72.500621071765124</v>
      </c>
      <c r="J740" s="11">
        <f t="shared" ca="1" si="94"/>
        <v>107.67185969769081</v>
      </c>
      <c r="K740" s="11"/>
      <c r="L740" s="11"/>
      <c r="M740" s="11"/>
      <c r="N740" s="101">
        <f ca="1">SMALL($J$4:$J$1003,ROWS($J$4:J740))</f>
        <v>144.59842755433164</v>
      </c>
      <c r="O740" s="3">
        <f ca="1">ROWS($O$4:O740)/COUNT($N$4:$N$1003)</f>
        <v>0.73699999999999999</v>
      </c>
    </row>
    <row r="741" spans="1:15" hidden="1" x14ac:dyDescent="0.3">
      <c r="A741" s="84">
        <f t="shared" ca="1" si="88"/>
        <v>28.688087861310208</v>
      </c>
      <c r="B741" s="99">
        <f t="shared" ca="1" si="88"/>
        <v>20.393907002179365</v>
      </c>
      <c r="C741" s="99">
        <f t="shared" ca="1" si="88"/>
        <v>51.324296029074482</v>
      </c>
      <c r="D741" s="84">
        <f t="shared" ca="1" si="88"/>
        <v>38.178671648784785</v>
      </c>
      <c r="E741" s="100">
        <f t="shared" ca="1" si="89"/>
        <v>32.760056209719963</v>
      </c>
      <c r="F741" s="11">
        <f t="shared" ca="1" si="90"/>
        <v>51.324296029074482</v>
      </c>
      <c r="G741" s="11">
        <f t="shared" ca="1" si="91"/>
        <v>71.71820303125385</v>
      </c>
      <c r="H741" s="11">
        <f t="shared" ca="1" si="92"/>
        <v>89.50296767785926</v>
      </c>
      <c r="I741" s="11">
        <f t="shared" ca="1" si="93"/>
        <v>89.50296767785926</v>
      </c>
      <c r="J741" s="11">
        <f t="shared" ca="1" si="94"/>
        <v>122.26302388757922</v>
      </c>
      <c r="K741" s="11"/>
      <c r="L741" s="11"/>
      <c r="M741" s="11"/>
      <c r="N741" s="101">
        <f ca="1">SMALL($J$4:$J$1003,ROWS($J$4:J741))</f>
        <v>144.64108612168982</v>
      </c>
      <c r="O741" s="3">
        <f ca="1">ROWS($O$4:O741)/COUNT($N$4:$N$1003)</f>
        <v>0.73799999999999999</v>
      </c>
    </row>
    <row r="742" spans="1:15" hidden="1" x14ac:dyDescent="0.3">
      <c r="A742" s="84">
        <f t="shared" ca="1" si="88"/>
        <v>59.048433894543749</v>
      </c>
      <c r="B742" s="99">
        <f t="shared" ca="1" si="88"/>
        <v>25.825678980105295</v>
      </c>
      <c r="C742" s="99">
        <f t="shared" ca="1" si="88"/>
        <v>32.868930685487953</v>
      </c>
      <c r="D742" s="84">
        <f t="shared" ca="1" si="88"/>
        <v>35.062890635054728</v>
      </c>
      <c r="E742" s="100">
        <f t="shared" ca="1" si="89"/>
        <v>52.128957680800823</v>
      </c>
      <c r="F742" s="11">
        <f t="shared" ca="1" si="90"/>
        <v>59.048433894543749</v>
      </c>
      <c r="G742" s="11">
        <f t="shared" ca="1" si="91"/>
        <v>84.874112874649043</v>
      </c>
      <c r="H742" s="11">
        <f t="shared" ca="1" si="92"/>
        <v>94.111324529598477</v>
      </c>
      <c r="I742" s="11">
        <f t="shared" ca="1" si="93"/>
        <v>94.111324529598477</v>
      </c>
      <c r="J742" s="11">
        <f t="shared" ca="1" si="94"/>
        <v>146.2402822103993</v>
      </c>
      <c r="K742" s="11"/>
      <c r="L742" s="11"/>
      <c r="M742" s="11"/>
      <c r="N742" s="101">
        <f ca="1">SMALL($J$4:$J$1003,ROWS($J$4:J742))</f>
        <v>144.70881173501795</v>
      </c>
      <c r="O742" s="3">
        <f ca="1">ROWS($O$4:O742)/COUNT($N$4:$N$1003)</f>
        <v>0.73899999999999999</v>
      </c>
    </row>
    <row r="743" spans="1:15" hidden="1" x14ac:dyDescent="0.3">
      <c r="A743" s="84">
        <f t="shared" ca="1" si="88"/>
        <v>36.775836233823711</v>
      </c>
      <c r="B743" s="99">
        <f t="shared" ca="1" si="88"/>
        <v>46.776371995393042</v>
      </c>
      <c r="C743" s="99">
        <f t="shared" ca="1" si="88"/>
        <v>44.594373705358798</v>
      </c>
      <c r="D743" s="84">
        <f t="shared" ca="1" si="88"/>
        <v>50.000111581949547</v>
      </c>
      <c r="E743" s="100">
        <f t="shared" ca="1" si="89"/>
        <v>29.468856651262762</v>
      </c>
      <c r="F743" s="11">
        <f t="shared" ca="1" si="90"/>
        <v>44.594373705358798</v>
      </c>
      <c r="G743" s="11">
        <f t="shared" ca="1" si="91"/>
        <v>91.37074570075184</v>
      </c>
      <c r="H743" s="11">
        <f t="shared" ca="1" si="92"/>
        <v>94.594485287308345</v>
      </c>
      <c r="I743" s="11">
        <f t="shared" ca="1" si="93"/>
        <v>94.594485287308345</v>
      </c>
      <c r="J743" s="11">
        <f t="shared" ca="1" si="94"/>
        <v>124.06334193857111</v>
      </c>
      <c r="K743" s="11"/>
      <c r="L743" s="11"/>
      <c r="M743" s="11"/>
      <c r="N743" s="101">
        <f ca="1">SMALL($J$4:$J$1003,ROWS($J$4:J743))</f>
        <v>144.81229536855187</v>
      </c>
      <c r="O743" s="3">
        <f ca="1">ROWS($O$4:O743)/COUNT($N$4:$N$1003)</f>
        <v>0.74</v>
      </c>
    </row>
    <row r="744" spans="1:15" hidden="1" x14ac:dyDescent="0.3">
      <c r="A744" s="84">
        <f t="shared" ca="1" si="88"/>
        <v>59.718288256818262</v>
      </c>
      <c r="B744" s="99">
        <f t="shared" ca="1" si="88"/>
        <v>23.908769516172221</v>
      </c>
      <c r="C744" s="99">
        <f t="shared" ca="1" si="88"/>
        <v>30.716376065037711</v>
      </c>
      <c r="D744" s="84">
        <f t="shared" ca="1" si="88"/>
        <v>32.106066233531322</v>
      </c>
      <c r="E744" s="100">
        <f t="shared" ca="1" si="89"/>
        <v>58.595269906199128</v>
      </c>
      <c r="F744" s="11">
        <f t="shared" ca="1" si="90"/>
        <v>59.718288256818262</v>
      </c>
      <c r="G744" s="11">
        <f t="shared" ca="1" si="91"/>
        <v>83.627057772990483</v>
      </c>
      <c r="H744" s="11">
        <f t="shared" ca="1" si="92"/>
        <v>91.824354490349577</v>
      </c>
      <c r="I744" s="11">
        <f t="shared" ca="1" si="93"/>
        <v>91.824354490349577</v>
      </c>
      <c r="J744" s="11">
        <f t="shared" ca="1" si="94"/>
        <v>150.4196243965487</v>
      </c>
      <c r="K744" s="11"/>
      <c r="L744" s="11"/>
      <c r="M744" s="11"/>
      <c r="N744" s="101">
        <f ca="1">SMALL($J$4:$J$1003,ROWS($J$4:J744))</f>
        <v>144.83763358488488</v>
      </c>
      <c r="O744" s="3">
        <f ca="1">ROWS($O$4:O744)/COUNT($N$4:$N$1003)</f>
        <v>0.74099999999999999</v>
      </c>
    </row>
    <row r="745" spans="1:15" hidden="1" x14ac:dyDescent="0.3">
      <c r="A745" s="84">
        <f t="shared" ca="1" si="88"/>
        <v>29.370044850928217</v>
      </c>
      <c r="B745" s="99">
        <f t="shared" ca="1" si="88"/>
        <v>54.349439041903594</v>
      </c>
      <c r="C745" s="99">
        <f t="shared" ca="1" si="88"/>
        <v>37.599075932470498</v>
      </c>
      <c r="D745" s="84">
        <f t="shared" ca="1" si="88"/>
        <v>40.484372038250463</v>
      </c>
      <c r="E745" s="100">
        <f t="shared" ca="1" si="89"/>
        <v>32.567507226457408</v>
      </c>
      <c r="F745" s="11">
        <f t="shared" ca="1" si="90"/>
        <v>37.599075932470498</v>
      </c>
      <c r="G745" s="11">
        <f t="shared" ca="1" si="91"/>
        <v>91.948514974374092</v>
      </c>
      <c r="H745" s="11">
        <f t="shared" ca="1" si="92"/>
        <v>78.083447970720954</v>
      </c>
      <c r="I745" s="11">
        <f t="shared" ca="1" si="93"/>
        <v>91.948514974374092</v>
      </c>
      <c r="J745" s="11">
        <f t="shared" ca="1" si="94"/>
        <v>124.5160222008315</v>
      </c>
      <c r="K745" s="11"/>
      <c r="L745" s="11"/>
      <c r="M745" s="11"/>
      <c r="N745" s="101">
        <f ca="1">SMALL($J$4:$J$1003,ROWS($J$4:J745))</f>
        <v>144.89975693153883</v>
      </c>
      <c r="O745" s="3">
        <f ca="1">ROWS($O$4:O745)/COUNT($N$4:$N$1003)</f>
        <v>0.74199999999999999</v>
      </c>
    </row>
    <row r="746" spans="1:15" hidden="1" x14ac:dyDescent="0.3">
      <c r="A746" s="84">
        <f t="shared" ca="1" si="88"/>
        <v>53.034741472765319</v>
      </c>
      <c r="B746" s="99">
        <f t="shared" ca="1" si="88"/>
        <v>28.371419685783088</v>
      </c>
      <c r="C746" s="99">
        <f t="shared" ca="1" si="88"/>
        <v>26.155651947068073</v>
      </c>
      <c r="D746" s="84">
        <f t="shared" ca="1" si="88"/>
        <v>54.355901751821783</v>
      </c>
      <c r="E746" s="100">
        <f t="shared" ca="1" si="89"/>
        <v>59.900541610558754</v>
      </c>
      <c r="F746" s="11">
        <f t="shared" ca="1" si="90"/>
        <v>53.034741472765319</v>
      </c>
      <c r="G746" s="11">
        <f t="shared" ca="1" si="91"/>
        <v>81.4061611585484</v>
      </c>
      <c r="H746" s="11">
        <f t="shared" ca="1" si="92"/>
        <v>107.39064322458711</v>
      </c>
      <c r="I746" s="11">
        <f t="shared" ca="1" si="93"/>
        <v>107.39064322458711</v>
      </c>
      <c r="J746" s="11">
        <f t="shared" ca="1" si="94"/>
        <v>167.29118483514586</v>
      </c>
      <c r="K746" s="11"/>
      <c r="L746" s="11"/>
      <c r="M746" s="11"/>
      <c r="N746" s="101">
        <f ca="1">SMALL($J$4:$J$1003,ROWS($J$4:J746))</f>
        <v>144.96228476762144</v>
      </c>
      <c r="O746" s="3">
        <f ca="1">ROWS($O$4:O746)/COUNT($N$4:$N$1003)</f>
        <v>0.74299999999999999</v>
      </c>
    </row>
    <row r="747" spans="1:15" hidden="1" x14ac:dyDescent="0.3">
      <c r="A747" s="84">
        <f t="shared" ca="1" si="88"/>
        <v>49.26365614671532</v>
      </c>
      <c r="B747" s="99">
        <f t="shared" ca="1" si="88"/>
        <v>22.679832856447817</v>
      </c>
      <c r="C747" s="99">
        <f t="shared" ca="1" si="88"/>
        <v>56.218008505244029</v>
      </c>
      <c r="D747" s="84">
        <f t="shared" ca="1" si="88"/>
        <v>52.815700936194702</v>
      </c>
      <c r="E747" s="100">
        <f t="shared" ca="1" si="89"/>
        <v>53.30904552620283</v>
      </c>
      <c r="F747" s="11">
        <f t="shared" ca="1" si="90"/>
        <v>56.218008505244029</v>
      </c>
      <c r="G747" s="11">
        <f t="shared" ca="1" si="91"/>
        <v>78.897841361691846</v>
      </c>
      <c r="H747" s="11">
        <f t="shared" ca="1" si="92"/>
        <v>109.03370944143873</v>
      </c>
      <c r="I747" s="11">
        <f t="shared" ca="1" si="93"/>
        <v>109.03370944143873</v>
      </c>
      <c r="J747" s="11">
        <f t="shared" ca="1" si="94"/>
        <v>162.34275496764155</v>
      </c>
      <c r="K747" s="11"/>
      <c r="L747" s="11"/>
      <c r="M747" s="11"/>
      <c r="N747" s="101">
        <f ca="1">SMALL($J$4:$J$1003,ROWS($J$4:J747))</f>
        <v>144.97223281439386</v>
      </c>
      <c r="O747" s="3">
        <f ca="1">ROWS($O$4:O747)/COUNT($N$4:$N$1003)</f>
        <v>0.74399999999999999</v>
      </c>
    </row>
    <row r="748" spans="1:15" hidden="1" x14ac:dyDescent="0.3">
      <c r="A748" s="84">
        <f t="shared" ca="1" si="88"/>
        <v>39.146985657094213</v>
      </c>
      <c r="B748" s="99">
        <f t="shared" ca="1" si="88"/>
        <v>59.880133783407167</v>
      </c>
      <c r="C748" s="99">
        <f t="shared" ca="1" si="88"/>
        <v>37.450978347871072</v>
      </c>
      <c r="D748" s="84">
        <f t="shared" ca="1" si="88"/>
        <v>59.641598503635457</v>
      </c>
      <c r="E748" s="100">
        <f t="shared" ca="1" si="89"/>
        <v>21.93699202340262</v>
      </c>
      <c r="F748" s="11">
        <f t="shared" ca="1" si="90"/>
        <v>39.146985657094213</v>
      </c>
      <c r="G748" s="11">
        <f t="shared" ca="1" si="91"/>
        <v>99.02711944050138</v>
      </c>
      <c r="H748" s="11">
        <f t="shared" ca="1" si="92"/>
        <v>98.78858416072967</v>
      </c>
      <c r="I748" s="11">
        <f t="shared" ca="1" si="93"/>
        <v>99.02711944050138</v>
      </c>
      <c r="J748" s="11">
        <f t="shared" ca="1" si="94"/>
        <v>120.964111463904</v>
      </c>
      <c r="K748" s="11"/>
      <c r="L748" s="11"/>
      <c r="M748" s="11"/>
      <c r="N748" s="101">
        <f ca="1">SMALL($J$4:$J$1003,ROWS($J$4:J748))</f>
        <v>144.99802999820204</v>
      </c>
      <c r="O748" s="3">
        <f ca="1">ROWS($O$4:O748)/COUNT($N$4:$N$1003)</f>
        <v>0.745</v>
      </c>
    </row>
    <row r="749" spans="1:15" hidden="1" x14ac:dyDescent="0.3">
      <c r="A749" s="84">
        <f t="shared" ca="1" si="88"/>
        <v>57.701394218711613</v>
      </c>
      <c r="B749" s="99">
        <f t="shared" ca="1" si="88"/>
        <v>53.17504037015064</v>
      </c>
      <c r="C749" s="99">
        <f t="shared" ca="1" si="88"/>
        <v>48.632642066871924</v>
      </c>
      <c r="D749" s="84">
        <f t="shared" ca="1" si="88"/>
        <v>39.469758178624602</v>
      </c>
      <c r="E749" s="100">
        <f t="shared" ca="1" si="89"/>
        <v>56.553532198508883</v>
      </c>
      <c r="F749" s="11">
        <f t="shared" ca="1" si="90"/>
        <v>57.701394218711613</v>
      </c>
      <c r="G749" s="11">
        <f t="shared" ca="1" si="91"/>
        <v>110.87643458886225</v>
      </c>
      <c r="H749" s="11">
        <f t="shared" ca="1" si="92"/>
        <v>97.171152397336215</v>
      </c>
      <c r="I749" s="11">
        <f t="shared" ca="1" si="93"/>
        <v>110.87643458886225</v>
      </c>
      <c r="J749" s="11">
        <f t="shared" ca="1" si="94"/>
        <v>167.42996678737114</v>
      </c>
      <c r="K749" s="11"/>
      <c r="L749" s="11"/>
      <c r="M749" s="11"/>
      <c r="N749" s="101">
        <f ca="1">SMALL($J$4:$J$1003,ROWS($J$4:J749))</f>
        <v>145.04928312744926</v>
      </c>
      <c r="O749" s="3">
        <f ca="1">ROWS($O$4:O749)/COUNT($N$4:$N$1003)</f>
        <v>0.746</v>
      </c>
    </row>
    <row r="750" spans="1:15" hidden="1" x14ac:dyDescent="0.3">
      <c r="A750" s="84">
        <f t="shared" ca="1" si="88"/>
        <v>58.064110194372276</v>
      </c>
      <c r="B750" s="99">
        <f t="shared" ca="1" si="88"/>
        <v>37.295609744106905</v>
      </c>
      <c r="C750" s="99">
        <f t="shared" ca="1" si="88"/>
        <v>23.849578684672426</v>
      </c>
      <c r="D750" s="84">
        <f t="shared" ca="1" si="88"/>
        <v>39.671731765813504</v>
      </c>
      <c r="E750" s="100">
        <f t="shared" ca="1" si="89"/>
        <v>34.341680935121232</v>
      </c>
      <c r="F750" s="11">
        <f t="shared" ca="1" si="90"/>
        <v>58.064110194372276</v>
      </c>
      <c r="G750" s="11">
        <f t="shared" ca="1" si="91"/>
        <v>95.359719938479174</v>
      </c>
      <c r="H750" s="11">
        <f t="shared" ca="1" si="92"/>
        <v>97.73584196018578</v>
      </c>
      <c r="I750" s="11">
        <f t="shared" ca="1" si="93"/>
        <v>97.73584196018578</v>
      </c>
      <c r="J750" s="11">
        <f t="shared" ca="1" si="94"/>
        <v>132.07752289530703</v>
      </c>
      <c r="K750" s="11"/>
      <c r="L750" s="11"/>
      <c r="M750" s="11"/>
      <c r="N750" s="101">
        <f ca="1">SMALL($J$4:$J$1003,ROWS($J$4:J750))</f>
        <v>145.09673162699846</v>
      </c>
      <c r="O750" s="3">
        <f ca="1">ROWS($O$4:O750)/COUNT($N$4:$N$1003)</f>
        <v>0.747</v>
      </c>
    </row>
    <row r="751" spans="1:15" hidden="1" x14ac:dyDescent="0.3">
      <c r="A751" s="84">
        <f t="shared" ca="1" si="88"/>
        <v>40.365252622322316</v>
      </c>
      <c r="B751" s="99">
        <f t="shared" ca="1" si="88"/>
        <v>40.897336223721148</v>
      </c>
      <c r="C751" s="99">
        <f t="shared" ca="1" si="88"/>
        <v>46.646123921585414</v>
      </c>
      <c r="D751" s="84">
        <f t="shared" ca="1" si="88"/>
        <v>33.811767213835331</v>
      </c>
      <c r="E751" s="100">
        <f t="shared" ca="1" si="89"/>
        <v>37.890053743018349</v>
      </c>
      <c r="F751" s="11">
        <f t="shared" ca="1" si="90"/>
        <v>46.646123921585414</v>
      </c>
      <c r="G751" s="11">
        <f t="shared" ca="1" si="91"/>
        <v>87.543460145306568</v>
      </c>
      <c r="H751" s="11">
        <f t="shared" ca="1" si="92"/>
        <v>80.457891135420738</v>
      </c>
      <c r="I751" s="11">
        <f t="shared" ca="1" si="93"/>
        <v>87.543460145306568</v>
      </c>
      <c r="J751" s="11">
        <f t="shared" ca="1" si="94"/>
        <v>125.43351388832491</v>
      </c>
      <c r="K751" s="11"/>
      <c r="L751" s="11"/>
      <c r="M751" s="11"/>
      <c r="N751" s="101">
        <f ca="1">SMALL($J$4:$J$1003,ROWS($J$4:J751))</f>
        <v>145.34725693243459</v>
      </c>
      <c r="O751" s="3">
        <f ca="1">ROWS($O$4:O751)/COUNT($N$4:$N$1003)</f>
        <v>0.748</v>
      </c>
    </row>
    <row r="752" spans="1:15" hidden="1" x14ac:dyDescent="0.3">
      <c r="A752" s="84">
        <f t="shared" ca="1" si="88"/>
        <v>24.870844910719875</v>
      </c>
      <c r="B752" s="99">
        <f t="shared" ca="1" si="88"/>
        <v>22.137436592063452</v>
      </c>
      <c r="C752" s="99">
        <f t="shared" ca="1" si="88"/>
        <v>41.731136755807164</v>
      </c>
      <c r="D752" s="84">
        <f t="shared" ca="1" si="88"/>
        <v>29.60170401522717</v>
      </c>
      <c r="E752" s="100">
        <f t="shared" ca="1" si="89"/>
        <v>38.660690842336869</v>
      </c>
      <c r="F752" s="11">
        <f t="shared" ca="1" si="90"/>
        <v>41.731136755807164</v>
      </c>
      <c r="G752" s="11">
        <f t="shared" ca="1" si="91"/>
        <v>63.868573347870615</v>
      </c>
      <c r="H752" s="11">
        <f t="shared" ca="1" si="92"/>
        <v>71.332840771034341</v>
      </c>
      <c r="I752" s="11">
        <f t="shared" ca="1" si="93"/>
        <v>71.332840771034341</v>
      </c>
      <c r="J752" s="11">
        <f t="shared" ca="1" si="94"/>
        <v>109.9935316133712</v>
      </c>
      <c r="K752" s="11"/>
      <c r="L752" s="11"/>
      <c r="M752" s="11"/>
      <c r="N752" s="101">
        <f ca="1">SMALL($J$4:$J$1003,ROWS($J$4:J752))</f>
        <v>145.36112473730108</v>
      </c>
      <c r="O752" s="3">
        <f ca="1">ROWS($O$4:O752)/COUNT($N$4:$N$1003)</f>
        <v>0.749</v>
      </c>
    </row>
    <row r="753" spans="1:15" hidden="1" x14ac:dyDescent="0.3">
      <c r="A753" s="84">
        <f t="shared" ca="1" si="88"/>
        <v>32.432883123788585</v>
      </c>
      <c r="B753" s="99">
        <f t="shared" ca="1" si="88"/>
        <v>36.26284949570676</v>
      </c>
      <c r="C753" s="99">
        <f t="shared" ca="1" si="88"/>
        <v>29.385828711903564</v>
      </c>
      <c r="D753" s="84">
        <f t="shared" ca="1" si="88"/>
        <v>29.30600461726268</v>
      </c>
      <c r="E753" s="100">
        <f t="shared" ca="1" si="89"/>
        <v>45.817130811138725</v>
      </c>
      <c r="F753" s="11">
        <f t="shared" ca="1" si="90"/>
        <v>32.432883123788585</v>
      </c>
      <c r="G753" s="11">
        <f t="shared" ca="1" si="91"/>
        <v>68.695732619495345</v>
      </c>
      <c r="H753" s="11">
        <f t="shared" ca="1" si="92"/>
        <v>61.738887741051265</v>
      </c>
      <c r="I753" s="11">
        <f t="shared" ca="1" si="93"/>
        <v>68.695732619495345</v>
      </c>
      <c r="J753" s="11">
        <f t="shared" ca="1" si="94"/>
        <v>114.51286343063407</v>
      </c>
      <c r="K753" s="11"/>
      <c r="L753" s="11"/>
      <c r="M753" s="11"/>
      <c r="N753" s="101">
        <f ca="1">SMALL($J$4:$J$1003,ROWS($J$4:J753))</f>
        <v>145.4539057184362</v>
      </c>
      <c r="O753" s="3">
        <f ca="1">ROWS($O$4:O753)/COUNT($N$4:$N$1003)</f>
        <v>0.75</v>
      </c>
    </row>
    <row r="754" spans="1:15" hidden="1" x14ac:dyDescent="0.3">
      <c r="A754" s="84">
        <f t="shared" ca="1" si="88"/>
        <v>21.089890285979585</v>
      </c>
      <c r="B754" s="99">
        <f t="shared" ca="1" si="88"/>
        <v>49.716540747871662</v>
      </c>
      <c r="C754" s="99">
        <f t="shared" ca="1" si="88"/>
        <v>58.357415199485246</v>
      </c>
      <c r="D754" s="84">
        <f t="shared" ca="1" si="88"/>
        <v>53.975800792417303</v>
      </c>
      <c r="E754" s="100">
        <f t="shared" ca="1" si="89"/>
        <v>59.314233759701665</v>
      </c>
      <c r="F754" s="11">
        <f t="shared" ca="1" si="90"/>
        <v>58.357415199485246</v>
      </c>
      <c r="G754" s="11">
        <f t="shared" ca="1" si="91"/>
        <v>108.07395594735691</v>
      </c>
      <c r="H754" s="11">
        <f t="shared" ca="1" si="92"/>
        <v>112.33321599190255</v>
      </c>
      <c r="I754" s="11">
        <f t="shared" ca="1" si="93"/>
        <v>112.33321599190255</v>
      </c>
      <c r="J754" s="11">
        <f t="shared" ca="1" si="94"/>
        <v>171.6474497516042</v>
      </c>
      <c r="K754" s="11"/>
      <c r="L754" s="11"/>
      <c r="M754" s="11"/>
      <c r="N754" s="101">
        <f ca="1">SMALL($J$4:$J$1003,ROWS($J$4:J754))</f>
        <v>145.46731804376807</v>
      </c>
      <c r="O754" s="3">
        <f ca="1">ROWS($O$4:O754)/COUNT($N$4:$N$1003)</f>
        <v>0.751</v>
      </c>
    </row>
    <row r="755" spans="1:15" hidden="1" x14ac:dyDescent="0.3">
      <c r="A755" s="84">
        <f t="shared" ca="1" si="88"/>
        <v>27.055687992943863</v>
      </c>
      <c r="B755" s="99">
        <f t="shared" ca="1" si="88"/>
        <v>25.957475302986008</v>
      </c>
      <c r="C755" s="99">
        <f t="shared" ca="1" si="88"/>
        <v>53.808920251968281</v>
      </c>
      <c r="D755" s="84">
        <f t="shared" ca="1" si="88"/>
        <v>50.631613107828791</v>
      </c>
      <c r="E755" s="100">
        <f t="shared" ca="1" si="89"/>
        <v>23.033848587761895</v>
      </c>
      <c r="F755" s="11">
        <f t="shared" ca="1" si="90"/>
        <v>53.808920251968281</v>
      </c>
      <c r="G755" s="11">
        <f t="shared" ca="1" si="91"/>
        <v>79.766395554954286</v>
      </c>
      <c r="H755" s="11">
        <f t="shared" ca="1" si="92"/>
        <v>104.44053335979707</v>
      </c>
      <c r="I755" s="11">
        <f t="shared" ca="1" si="93"/>
        <v>104.44053335979707</v>
      </c>
      <c r="J755" s="11">
        <f t="shared" ca="1" si="94"/>
        <v>127.47438194755897</v>
      </c>
      <c r="K755" s="11"/>
      <c r="L755" s="11"/>
      <c r="M755" s="11"/>
      <c r="N755" s="101">
        <f ca="1">SMALL($J$4:$J$1003,ROWS($J$4:J755))</f>
        <v>145.46860449565449</v>
      </c>
      <c r="O755" s="3">
        <f ca="1">ROWS($O$4:O755)/COUNT($N$4:$N$1003)</f>
        <v>0.752</v>
      </c>
    </row>
    <row r="756" spans="1:15" hidden="1" x14ac:dyDescent="0.3">
      <c r="A756" s="84">
        <f t="shared" ca="1" si="88"/>
        <v>32.217920828275652</v>
      </c>
      <c r="B756" s="99">
        <f t="shared" ca="1" si="88"/>
        <v>26.496703607386149</v>
      </c>
      <c r="C756" s="99">
        <f t="shared" ca="1" si="88"/>
        <v>58.330869455227486</v>
      </c>
      <c r="D756" s="84">
        <f t="shared" ca="1" si="88"/>
        <v>31.230303068283483</v>
      </c>
      <c r="E756" s="100">
        <f t="shared" ca="1" si="89"/>
        <v>50.174040680001106</v>
      </c>
      <c r="F756" s="11">
        <f t="shared" ca="1" si="90"/>
        <v>58.330869455227486</v>
      </c>
      <c r="G756" s="11">
        <f t="shared" ca="1" si="91"/>
        <v>84.827573062613638</v>
      </c>
      <c r="H756" s="11">
        <f t="shared" ca="1" si="92"/>
        <v>89.561172523510976</v>
      </c>
      <c r="I756" s="11">
        <f t="shared" ca="1" si="93"/>
        <v>89.561172523510976</v>
      </c>
      <c r="J756" s="11">
        <f t="shared" ca="1" si="94"/>
        <v>139.73521320351207</v>
      </c>
      <c r="K756" s="11"/>
      <c r="L756" s="11"/>
      <c r="M756" s="11"/>
      <c r="N756" s="101">
        <f ca="1">SMALL($J$4:$J$1003,ROWS($J$4:J756))</f>
        <v>145.50266009818512</v>
      </c>
      <c r="O756" s="3">
        <f ca="1">ROWS($O$4:O756)/COUNT($N$4:$N$1003)</f>
        <v>0.753</v>
      </c>
    </row>
    <row r="757" spans="1:15" hidden="1" x14ac:dyDescent="0.3">
      <c r="A757" s="84">
        <f t="shared" ca="1" si="88"/>
        <v>28.736643784135026</v>
      </c>
      <c r="B757" s="99">
        <f t="shared" ca="1" si="88"/>
        <v>57.395633071202575</v>
      </c>
      <c r="C757" s="99">
        <f t="shared" ca="1" si="88"/>
        <v>25.002220902864394</v>
      </c>
      <c r="D757" s="84">
        <f t="shared" ca="1" si="88"/>
        <v>57.309993317702855</v>
      </c>
      <c r="E757" s="100">
        <f t="shared" ca="1" si="89"/>
        <v>58.865753142864428</v>
      </c>
      <c r="F757" s="11">
        <f t="shared" ca="1" si="90"/>
        <v>28.736643784135026</v>
      </c>
      <c r="G757" s="11">
        <f t="shared" ca="1" si="91"/>
        <v>86.132276855337608</v>
      </c>
      <c r="H757" s="11">
        <f t="shared" ca="1" si="92"/>
        <v>86.046637101837888</v>
      </c>
      <c r="I757" s="11">
        <f t="shared" ca="1" si="93"/>
        <v>86.132276855337608</v>
      </c>
      <c r="J757" s="11">
        <f t="shared" ca="1" si="94"/>
        <v>144.99802999820204</v>
      </c>
      <c r="K757" s="11"/>
      <c r="L757" s="11"/>
      <c r="M757" s="11"/>
      <c r="N757" s="101">
        <f ca="1">SMALL($J$4:$J$1003,ROWS($J$4:J757))</f>
        <v>145.69761041281487</v>
      </c>
      <c r="O757" s="3">
        <f ca="1">ROWS($O$4:O757)/COUNT($N$4:$N$1003)</f>
        <v>0.754</v>
      </c>
    </row>
    <row r="758" spans="1:15" hidden="1" x14ac:dyDescent="0.3">
      <c r="A758" s="84">
        <f t="shared" ca="1" si="88"/>
        <v>41.199546405591178</v>
      </c>
      <c r="B758" s="99">
        <f t="shared" ca="1" si="88"/>
        <v>20.06852062876483</v>
      </c>
      <c r="C758" s="99">
        <f t="shared" ca="1" si="88"/>
        <v>32.375944373191714</v>
      </c>
      <c r="D758" s="84">
        <f t="shared" ca="1" si="88"/>
        <v>33.301187054721431</v>
      </c>
      <c r="E758" s="100">
        <f t="shared" ca="1" si="89"/>
        <v>37.488109217248187</v>
      </c>
      <c r="F758" s="11">
        <f t="shared" ca="1" si="90"/>
        <v>41.199546405591178</v>
      </c>
      <c r="G758" s="11">
        <f t="shared" ca="1" si="91"/>
        <v>61.268067034356008</v>
      </c>
      <c r="H758" s="11">
        <f t="shared" ca="1" si="92"/>
        <v>74.500733460312603</v>
      </c>
      <c r="I758" s="11">
        <f t="shared" ca="1" si="93"/>
        <v>74.500733460312603</v>
      </c>
      <c r="J758" s="11">
        <f t="shared" ca="1" si="94"/>
        <v>111.9888426775608</v>
      </c>
      <c r="K758" s="11"/>
      <c r="L758" s="11"/>
      <c r="M758" s="11"/>
      <c r="N758" s="101">
        <f ca="1">SMALL($J$4:$J$1003,ROWS($J$4:J758))</f>
        <v>145.91745759261016</v>
      </c>
      <c r="O758" s="3">
        <f ca="1">ROWS($O$4:O758)/COUNT($N$4:$N$1003)</f>
        <v>0.755</v>
      </c>
    </row>
    <row r="759" spans="1:15" hidden="1" x14ac:dyDescent="0.3">
      <c r="A759" s="84">
        <f t="shared" ca="1" si="88"/>
        <v>52.437343131573549</v>
      </c>
      <c r="B759" s="99">
        <f t="shared" ca="1" si="88"/>
        <v>59.154909070715462</v>
      </c>
      <c r="C759" s="99">
        <f t="shared" ca="1" si="88"/>
        <v>34.487107403375418</v>
      </c>
      <c r="D759" s="84">
        <f t="shared" ca="1" si="88"/>
        <v>37.45146832294455</v>
      </c>
      <c r="E759" s="100">
        <f t="shared" ca="1" si="89"/>
        <v>51.037625404502741</v>
      </c>
      <c r="F759" s="11">
        <f t="shared" ca="1" si="90"/>
        <v>52.437343131573549</v>
      </c>
      <c r="G759" s="11">
        <f t="shared" ca="1" si="91"/>
        <v>111.59225220228902</v>
      </c>
      <c r="H759" s="11">
        <f t="shared" ca="1" si="92"/>
        <v>89.888811454518105</v>
      </c>
      <c r="I759" s="11">
        <f t="shared" ca="1" si="93"/>
        <v>111.59225220228902</v>
      </c>
      <c r="J759" s="11">
        <f t="shared" ca="1" si="94"/>
        <v>162.62987760679175</v>
      </c>
      <c r="K759" s="11"/>
      <c r="L759" s="11"/>
      <c r="M759" s="11"/>
      <c r="N759" s="101">
        <f ca="1">SMALL($J$4:$J$1003,ROWS($J$4:J759))</f>
        <v>145.93538809960572</v>
      </c>
      <c r="O759" s="3">
        <f ca="1">ROWS($O$4:O759)/COUNT($N$4:$N$1003)</f>
        <v>0.75600000000000001</v>
      </c>
    </row>
    <row r="760" spans="1:15" hidden="1" x14ac:dyDescent="0.3">
      <c r="A760" s="84">
        <f t="shared" ca="1" si="88"/>
        <v>55.307002797869949</v>
      </c>
      <c r="B760" s="99">
        <f t="shared" ca="1" si="88"/>
        <v>32.285430783716436</v>
      </c>
      <c r="C760" s="99">
        <f t="shared" ca="1" si="88"/>
        <v>54.126986762425432</v>
      </c>
      <c r="D760" s="84">
        <f t="shared" ca="1" si="88"/>
        <v>45.776708924180014</v>
      </c>
      <c r="E760" s="100">
        <f t="shared" ca="1" si="89"/>
        <v>22.586680996879188</v>
      </c>
      <c r="F760" s="11">
        <f t="shared" ca="1" si="90"/>
        <v>55.307002797869949</v>
      </c>
      <c r="G760" s="11">
        <f t="shared" ca="1" si="91"/>
        <v>87.592433581586391</v>
      </c>
      <c r="H760" s="11">
        <f t="shared" ca="1" si="92"/>
        <v>101.08371172204997</v>
      </c>
      <c r="I760" s="11">
        <f t="shared" ca="1" si="93"/>
        <v>101.08371172204997</v>
      </c>
      <c r="J760" s="11">
        <f t="shared" ca="1" si="94"/>
        <v>123.67039271892915</v>
      </c>
      <c r="K760" s="11"/>
      <c r="L760" s="11"/>
      <c r="M760" s="11"/>
      <c r="N760" s="101">
        <f ca="1">SMALL($J$4:$J$1003,ROWS($J$4:J760))</f>
        <v>145.97481893900456</v>
      </c>
      <c r="O760" s="3">
        <f ca="1">ROWS($O$4:O760)/COUNT($N$4:$N$1003)</f>
        <v>0.75700000000000001</v>
      </c>
    </row>
    <row r="761" spans="1:15" hidden="1" x14ac:dyDescent="0.3">
      <c r="A761" s="84">
        <f t="shared" ca="1" si="88"/>
        <v>38.841894678581923</v>
      </c>
      <c r="B761" s="99">
        <f t="shared" ca="1" si="88"/>
        <v>49.64432383455496</v>
      </c>
      <c r="C761" s="99">
        <f t="shared" ca="1" si="88"/>
        <v>21.293424161891295</v>
      </c>
      <c r="D761" s="84">
        <f t="shared" ca="1" si="88"/>
        <v>20.229231793163066</v>
      </c>
      <c r="E761" s="100">
        <f t="shared" ca="1" si="89"/>
        <v>44.59172301272374</v>
      </c>
      <c r="F761" s="11">
        <f t="shared" ca="1" si="90"/>
        <v>38.841894678581923</v>
      </c>
      <c r="G761" s="11">
        <f t="shared" ca="1" si="91"/>
        <v>88.48621851313689</v>
      </c>
      <c r="H761" s="11">
        <f t="shared" ca="1" si="92"/>
        <v>59.071126471744989</v>
      </c>
      <c r="I761" s="11">
        <f t="shared" ca="1" si="93"/>
        <v>88.48621851313689</v>
      </c>
      <c r="J761" s="11">
        <f t="shared" ca="1" si="94"/>
        <v>133.07794152586064</v>
      </c>
      <c r="K761" s="11"/>
      <c r="L761" s="11"/>
      <c r="M761" s="11"/>
      <c r="N761" s="101">
        <f ca="1">SMALL($J$4:$J$1003,ROWS($J$4:J761))</f>
        <v>145.98091084056711</v>
      </c>
      <c r="O761" s="3">
        <f ca="1">ROWS($O$4:O761)/COUNT($N$4:$N$1003)</f>
        <v>0.75800000000000001</v>
      </c>
    </row>
    <row r="762" spans="1:15" hidden="1" x14ac:dyDescent="0.3">
      <c r="A762" s="84">
        <f t="shared" ca="1" si="88"/>
        <v>49.185976265102497</v>
      </c>
      <c r="B762" s="99">
        <f t="shared" ca="1" si="88"/>
        <v>49.016858289375612</v>
      </c>
      <c r="C762" s="99">
        <f t="shared" ca="1" si="88"/>
        <v>25.538626750187344</v>
      </c>
      <c r="D762" s="84">
        <f t="shared" ca="1" si="88"/>
        <v>56.622262374726006</v>
      </c>
      <c r="E762" s="100">
        <f t="shared" ca="1" si="89"/>
        <v>39.091518291710322</v>
      </c>
      <c r="F762" s="11">
        <f t="shared" ca="1" si="90"/>
        <v>49.185976265102497</v>
      </c>
      <c r="G762" s="11">
        <f t="shared" ca="1" si="91"/>
        <v>98.202834554478102</v>
      </c>
      <c r="H762" s="11">
        <f t="shared" ca="1" si="92"/>
        <v>105.8082386398285</v>
      </c>
      <c r="I762" s="11">
        <f t="shared" ca="1" si="93"/>
        <v>105.8082386398285</v>
      </c>
      <c r="J762" s="11">
        <f t="shared" ca="1" si="94"/>
        <v>144.89975693153883</v>
      </c>
      <c r="K762" s="11"/>
      <c r="L762" s="11"/>
      <c r="M762" s="11"/>
      <c r="N762" s="101">
        <f ca="1">SMALL($J$4:$J$1003,ROWS($J$4:J762))</f>
        <v>146.04782100213703</v>
      </c>
      <c r="O762" s="3">
        <f ca="1">ROWS($O$4:O762)/COUNT($N$4:$N$1003)</f>
        <v>0.75900000000000001</v>
      </c>
    </row>
    <row r="763" spans="1:15" hidden="1" x14ac:dyDescent="0.3">
      <c r="A763" s="84">
        <f t="shared" ca="1" si="88"/>
        <v>25.713108625388379</v>
      </c>
      <c r="B763" s="99">
        <f t="shared" ca="1" si="88"/>
        <v>55.699466430974745</v>
      </c>
      <c r="C763" s="99">
        <f t="shared" ca="1" si="88"/>
        <v>36.132553840539636</v>
      </c>
      <c r="D763" s="84">
        <f t="shared" ca="1" si="88"/>
        <v>54.275642344204343</v>
      </c>
      <c r="E763" s="100">
        <f t="shared" ca="1" si="89"/>
        <v>57.302387296947686</v>
      </c>
      <c r="F763" s="11">
        <f t="shared" ca="1" si="90"/>
        <v>36.132553840539636</v>
      </c>
      <c r="G763" s="11">
        <f t="shared" ca="1" si="91"/>
        <v>91.832020271514381</v>
      </c>
      <c r="H763" s="11">
        <f t="shared" ca="1" si="92"/>
        <v>90.408196184743986</v>
      </c>
      <c r="I763" s="11">
        <f t="shared" ca="1" si="93"/>
        <v>91.832020271514381</v>
      </c>
      <c r="J763" s="11">
        <f t="shared" ca="1" si="94"/>
        <v>149.13440756846205</v>
      </c>
      <c r="K763" s="11"/>
      <c r="L763" s="11"/>
      <c r="M763" s="11"/>
      <c r="N763" s="101">
        <f ca="1">SMALL($J$4:$J$1003,ROWS($J$4:J763))</f>
        <v>146.16094056449725</v>
      </c>
      <c r="O763" s="3">
        <f ca="1">ROWS($O$4:O763)/COUNT($N$4:$N$1003)</f>
        <v>0.76</v>
      </c>
    </row>
    <row r="764" spans="1:15" hidden="1" x14ac:dyDescent="0.3">
      <c r="A764" s="84">
        <f t="shared" ca="1" si="88"/>
        <v>47.597564413140297</v>
      </c>
      <c r="B764" s="99">
        <f t="shared" ca="1" si="88"/>
        <v>21.674209556854358</v>
      </c>
      <c r="C764" s="99">
        <f t="shared" ca="1" si="88"/>
        <v>58.298990428522266</v>
      </c>
      <c r="D764" s="84">
        <f t="shared" ca="1" si="88"/>
        <v>37.190796703975764</v>
      </c>
      <c r="E764" s="100">
        <f t="shared" ca="1" si="89"/>
        <v>23.2276612012393</v>
      </c>
      <c r="F764" s="11">
        <f t="shared" ca="1" si="90"/>
        <v>58.298990428522266</v>
      </c>
      <c r="G764" s="11">
        <f t="shared" ca="1" si="91"/>
        <v>79.973199985376624</v>
      </c>
      <c r="H764" s="11">
        <f t="shared" ca="1" si="92"/>
        <v>95.489787132498037</v>
      </c>
      <c r="I764" s="11">
        <f t="shared" ca="1" si="93"/>
        <v>95.489787132498037</v>
      </c>
      <c r="J764" s="11">
        <f t="shared" ca="1" si="94"/>
        <v>118.71744833373734</v>
      </c>
      <c r="K764" s="11"/>
      <c r="L764" s="11"/>
      <c r="M764" s="11"/>
      <c r="N764" s="101">
        <f ca="1">SMALL($J$4:$J$1003,ROWS($J$4:J764))</f>
        <v>146.18767848497501</v>
      </c>
      <c r="O764" s="3">
        <f ca="1">ROWS($O$4:O764)/COUNT($N$4:$N$1003)</f>
        <v>0.76100000000000001</v>
      </c>
    </row>
    <row r="765" spans="1:15" hidden="1" x14ac:dyDescent="0.3">
      <c r="A765" s="84">
        <f t="shared" ca="1" si="88"/>
        <v>43.389703597242303</v>
      </c>
      <c r="B765" s="99">
        <f t="shared" ca="1" si="88"/>
        <v>28.4431343557413</v>
      </c>
      <c r="C765" s="99">
        <f t="shared" ca="1" si="88"/>
        <v>56.077950769007536</v>
      </c>
      <c r="D765" s="84">
        <f t="shared" ca="1" si="88"/>
        <v>37.567983714033765</v>
      </c>
      <c r="E765" s="100">
        <f t="shared" ca="1" si="89"/>
        <v>44.568262999958954</v>
      </c>
      <c r="F765" s="11">
        <f t="shared" ca="1" si="90"/>
        <v>56.077950769007536</v>
      </c>
      <c r="G765" s="11">
        <f t="shared" ca="1" si="91"/>
        <v>84.521085124748836</v>
      </c>
      <c r="H765" s="11">
        <f t="shared" ca="1" si="92"/>
        <v>93.645934483041302</v>
      </c>
      <c r="I765" s="11">
        <f t="shared" ca="1" si="93"/>
        <v>93.645934483041302</v>
      </c>
      <c r="J765" s="11">
        <f t="shared" ca="1" si="94"/>
        <v>138.21419748300025</v>
      </c>
      <c r="K765" s="11"/>
      <c r="L765" s="11"/>
      <c r="M765" s="11"/>
      <c r="N765" s="101">
        <f ca="1">SMALL($J$4:$J$1003,ROWS($J$4:J765))</f>
        <v>146.22574488613679</v>
      </c>
      <c r="O765" s="3">
        <f ca="1">ROWS($O$4:O765)/COUNT($N$4:$N$1003)</f>
        <v>0.76200000000000001</v>
      </c>
    </row>
    <row r="766" spans="1:15" hidden="1" x14ac:dyDescent="0.3">
      <c r="A766" s="84">
        <f t="shared" ca="1" si="88"/>
        <v>56.751631452667226</v>
      </c>
      <c r="B766" s="99">
        <f t="shared" ca="1" si="88"/>
        <v>39.195419974894676</v>
      </c>
      <c r="C766" s="99">
        <f t="shared" ca="1" si="88"/>
        <v>41.301260200992211</v>
      </c>
      <c r="D766" s="84">
        <f t="shared" ca="1" si="88"/>
        <v>59.102194632524274</v>
      </c>
      <c r="E766" s="100">
        <f t="shared" ca="1" si="89"/>
        <v>56.782312243869612</v>
      </c>
      <c r="F766" s="11">
        <f t="shared" ca="1" si="90"/>
        <v>56.751631452667226</v>
      </c>
      <c r="G766" s="11">
        <f t="shared" ca="1" si="91"/>
        <v>95.947051427561902</v>
      </c>
      <c r="H766" s="11">
        <f t="shared" ca="1" si="92"/>
        <v>115.8538260851915</v>
      </c>
      <c r="I766" s="11">
        <f t="shared" ca="1" si="93"/>
        <v>115.8538260851915</v>
      </c>
      <c r="J766" s="11">
        <f t="shared" ca="1" si="94"/>
        <v>172.63613832906111</v>
      </c>
      <c r="K766" s="11"/>
      <c r="L766" s="11"/>
      <c r="M766" s="11"/>
      <c r="N766" s="101">
        <f ca="1">SMALL($J$4:$J$1003,ROWS($J$4:J766))</f>
        <v>146.2402822103993</v>
      </c>
      <c r="O766" s="3">
        <f ca="1">ROWS($O$4:O766)/COUNT($N$4:$N$1003)</f>
        <v>0.76300000000000001</v>
      </c>
    </row>
    <row r="767" spans="1:15" hidden="1" x14ac:dyDescent="0.3">
      <c r="A767" s="84">
        <f t="shared" ca="1" si="88"/>
        <v>41.254470019459923</v>
      </c>
      <c r="B767" s="99">
        <f t="shared" ca="1" si="88"/>
        <v>29.221161120330656</v>
      </c>
      <c r="C767" s="99">
        <f t="shared" ca="1" si="88"/>
        <v>32.593926717846344</v>
      </c>
      <c r="D767" s="84">
        <f t="shared" ca="1" si="88"/>
        <v>34.812005232165241</v>
      </c>
      <c r="E767" s="100">
        <f t="shared" ca="1" si="89"/>
        <v>30.197457329698409</v>
      </c>
      <c r="F767" s="11">
        <f t="shared" ca="1" si="90"/>
        <v>41.254470019459923</v>
      </c>
      <c r="G767" s="11">
        <f t="shared" ca="1" si="91"/>
        <v>70.475631139790579</v>
      </c>
      <c r="H767" s="11">
        <f t="shared" ca="1" si="92"/>
        <v>76.066475251625164</v>
      </c>
      <c r="I767" s="11">
        <f t="shared" ca="1" si="93"/>
        <v>76.066475251625164</v>
      </c>
      <c r="J767" s="11">
        <f t="shared" ca="1" si="94"/>
        <v>106.26393258132357</v>
      </c>
      <c r="K767" s="11"/>
      <c r="L767" s="11"/>
      <c r="M767" s="11"/>
      <c r="N767" s="101">
        <f ca="1">SMALL($J$4:$J$1003,ROWS($J$4:J767))</f>
        <v>146.25511802928631</v>
      </c>
      <c r="O767" s="3">
        <f ca="1">ROWS($O$4:O767)/COUNT($N$4:$N$1003)</f>
        <v>0.76400000000000001</v>
      </c>
    </row>
    <row r="768" spans="1:15" hidden="1" x14ac:dyDescent="0.3">
      <c r="A768" s="84">
        <f t="shared" ca="1" si="88"/>
        <v>34.766332677633621</v>
      </c>
      <c r="B768" s="99">
        <f t="shared" ca="1" si="88"/>
        <v>35.083805510456649</v>
      </c>
      <c r="C768" s="99">
        <f t="shared" ca="1" si="88"/>
        <v>26.718379269923641</v>
      </c>
      <c r="D768" s="84">
        <f t="shared" ca="1" si="88"/>
        <v>48.233522238485548</v>
      </c>
      <c r="E768" s="100">
        <f t="shared" ca="1" si="89"/>
        <v>44.171303224859564</v>
      </c>
      <c r="F768" s="11">
        <f t="shared" ca="1" si="90"/>
        <v>34.766332677633621</v>
      </c>
      <c r="G768" s="11">
        <f t="shared" ca="1" si="91"/>
        <v>69.85013818809027</v>
      </c>
      <c r="H768" s="11">
        <f t="shared" ca="1" si="92"/>
        <v>82.999854916119176</v>
      </c>
      <c r="I768" s="11">
        <f t="shared" ca="1" si="93"/>
        <v>82.999854916119176</v>
      </c>
      <c r="J768" s="11">
        <f t="shared" ca="1" si="94"/>
        <v>127.17115814097875</v>
      </c>
      <c r="K768" s="11"/>
      <c r="L768" s="11"/>
      <c r="M768" s="11"/>
      <c r="N768" s="101">
        <f ca="1">SMALL($J$4:$J$1003,ROWS($J$4:J768))</f>
        <v>146.27750544989306</v>
      </c>
      <c r="O768" s="3">
        <f ca="1">ROWS($O$4:O768)/COUNT($N$4:$N$1003)</f>
        <v>0.76500000000000001</v>
      </c>
    </row>
    <row r="769" spans="1:15" hidden="1" x14ac:dyDescent="0.3">
      <c r="A769" s="84">
        <f t="shared" ca="1" si="88"/>
        <v>47.10023203451513</v>
      </c>
      <c r="B769" s="99">
        <f t="shared" ca="1" si="88"/>
        <v>23.743082553623331</v>
      </c>
      <c r="C769" s="99">
        <f t="shared" ca="1" si="88"/>
        <v>47.10446864160555</v>
      </c>
      <c r="D769" s="84">
        <f t="shared" ca="1" si="88"/>
        <v>33.463873516655106</v>
      </c>
      <c r="E769" s="100">
        <f t="shared" ca="1" si="89"/>
        <v>22.108370079491557</v>
      </c>
      <c r="F769" s="11">
        <f t="shared" ca="1" si="90"/>
        <v>47.10446864160555</v>
      </c>
      <c r="G769" s="11">
        <f t="shared" ca="1" si="91"/>
        <v>70.847551195228874</v>
      </c>
      <c r="H769" s="11">
        <f t="shared" ca="1" si="92"/>
        <v>80.568342158260663</v>
      </c>
      <c r="I769" s="11">
        <f t="shared" ca="1" si="93"/>
        <v>80.568342158260663</v>
      </c>
      <c r="J769" s="11">
        <f t="shared" ca="1" si="94"/>
        <v>102.67671223775221</v>
      </c>
      <c r="K769" s="11"/>
      <c r="L769" s="11"/>
      <c r="M769" s="11"/>
      <c r="N769" s="101">
        <f ca="1">SMALL($J$4:$J$1003,ROWS($J$4:J769))</f>
        <v>146.39873800722538</v>
      </c>
      <c r="O769" s="3">
        <f ca="1">ROWS($O$4:O769)/COUNT($N$4:$N$1003)</f>
        <v>0.76600000000000001</v>
      </c>
    </row>
    <row r="770" spans="1:15" hidden="1" x14ac:dyDescent="0.3">
      <c r="A770" s="84">
        <f t="shared" ca="1" si="88"/>
        <v>42.577130434545623</v>
      </c>
      <c r="B770" s="99">
        <f t="shared" ca="1" si="88"/>
        <v>31.825918976468802</v>
      </c>
      <c r="C770" s="99">
        <f t="shared" ca="1" si="88"/>
        <v>27.069084889005474</v>
      </c>
      <c r="D770" s="84">
        <f t="shared" ca="1" si="88"/>
        <v>40.754679312900691</v>
      </c>
      <c r="E770" s="100">
        <f t="shared" ca="1" si="89"/>
        <v>50.969670520939964</v>
      </c>
      <c r="F770" s="11">
        <f t="shared" ca="1" si="90"/>
        <v>42.577130434545623</v>
      </c>
      <c r="G770" s="11">
        <f t="shared" ca="1" si="91"/>
        <v>74.403049411014422</v>
      </c>
      <c r="H770" s="11">
        <f t="shared" ca="1" si="92"/>
        <v>83.331809747446314</v>
      </c>
      <c r="I770" s="11">
        <f t="shared" ca="1" si="93"/>
        <v>83.331809747446314</v>
      </c>
      <c r="J770" s="11">
        <f t="shared" ca="1" si="94"/>
        <v>134.30148026838629</v>
      </c>
      <c r="K770" s="11"/>
      <c r="L770" s="11"/>
      <c r="M770" s="11"/>
      <c r="N770" s="101">
        <f ca="1">SMALL($J$4:$J$1003,ROWS($J$4:J770))</f>
        <v>146.4203994144664</v>
      </c>
      <c r="O770" s="3">
        <f ca="1">ROWS($O$4:O770)/COUNT($N$4:$N$1003)</f>
        <v>0.76700000000000002</v>
      </c>
    </row>
    <row r="771" spans="1:15" hidden="1" x14ac:dyDescent="0.3">
      <c r="A771" s="84">
        <f t="shared" ca="1" si="88"/>
        <v>33.113035369789024</v>
      </c>
      <c r="B771" s="99">
        <f t="shared" ca="1" si="88"/>
        <v>40.467071910757213</v>
      </c>
      <c r="C771" s="99">
        <f t="shared" ca="1" si="88"/>
        <v>43.921044701365886</v>
      </c>
      <c r="D771" s="84">
        <f t="shared" ca="1" si="88"/>
        <v>34.16385962895113</v>
      </c>
      <c r="E771" s="100">
        <f t="shared" ca="1" si="89"/>
        <v>40.686654550523564</v>
      </c>
      <c r="F771" s="11">
        <f t="shared" ca="1" si="90"/>
        <v>43.921044701365886</v>
      </c>
      <c r="G771" s="11">
        <f t="shared" ca="1" si="91"/>
        <v>84.388116612123099</v>
      </c>
      <c r="H771" s="11">
        <f t="shared" ca="1" si="92"/>
        <v>78.084904330317016</v>
      </c>
      <c r="I771" s="11">
        <f t="shared" ca="1" si="93"/>
        <v>84.388116612123099</v>
      </c>
      <c r="J771" s="11">
        <f t="shared" ca="1" si="94"/>
        <v>125.07477116264667</v>
      </c>
      <c r="K771" s="11"/>
      <c r="L771" s="11"/>
      <c r="M771" s="11"/>
      <c r="N771" s="101">
        <f ca="1">SMALL($J$4:$J$1003,ROWS($J$4:J771))</f>
        <v>146.54356905753207</v>
      </c>
      <c r="O771" s="3">
        <f ca="1">ROWS($O$4:O771)/COUNT($N$4:$N$1003)</f>
        <v>0.76800000000000002</v>
      </c>
    </row>
    <row r="772" spans="1:15" hidden="1" x14ac:dyDescent="0.3">
      <c r="A772" s="84">
        <f t="shared" ca="1" si="88"/>
        <v>35.606746141494519</v>
      </c>
      <c r="B772" s="99">
        <f t="shared" ca="1" si="88"/>
        <v>23.008881440212829</v>
      </c>
      <c r="C772" s="99">
        <f t="shared" ca="1" si="88"/>
        <v>33.937715096148651</v>
      </c>
      <c r="D772" s="84">
        <f t="shared" ref="D772" ca="1" si="95">D$1+(D$2-D$1)*RAND()</f>
        <v>56.468722498006755</v>
      </c>
      <c r="E772" s="100">
        <f t="shared" ca="1" si="89"/>
        <v>42.115106569963814</v>
      </c>
      <c r="F772" s="11">
        <f t="shared" ca="1" si="90"/>
        <v>35.606746141494519</v>
      </c>
      <c r="G772" s="11">
        <f t="shared" ca="1" si="91"/>
        <v>58.615627581707344</v>
      </c>
      <c r="H772" s="11">
        <f t="shared" ca="1" si="92"/>
        <v>92.075468639501281</v>
      </c>
      <c r="I772" s="11">
        <f t="shared" ca="1" si="93"/>
        <v>92.075468639501281</v>
      </c>
      <c r="J772" s="11">
        <f t="shared" ca="1" si="94"/>
        <v>134.19057520946509</v>
      </c>
      <c r="K772" s="11"/>
      <c r="L772" s="11"/>
      <c r="M772" s="11"/>
      <c r="N772" s="101">
        <f ca="1">SMALL($J$4:$J$1003,ROWS($J$4:J772))</f>
        <v>146.55044320147317</v>
      </c>
      <c r="O772" s="3">
        <f ca="1">ROWS($O$4:O772)/COUNT($N$4:$N$1003)</f>
        <v>0.76900000000000002</v>
      </c>
    </row>
    <row r="773" spans="1:15" hidden="1" x14ac:dyDescent="0.3">
      <c r="A773" s="84">
        <f t="shared" ref="A773:D836" ca="1" si="96">A$1+(A$2-A$1)*RAND()</f>
        <v>52.089439878019597</v>
      </c>
      <c r="B773" s="99">
        <f t="shared" ca="1" si="96"/>
        <v>21.823676433610679</v>
      </c>
      <c r="C773" s="99">
        <f t="shared" ca="1" si="96"/>
        <v>24.780340694883197</v>
      </c>
      <c r="D773" s="84">
        <f t="shared" ca="1" si="96"/>
        <v>45.046455504924126</v>
      </c>
      <c r="E773" s="100">
        <f t="shared" ref="E773:E836" ca="1" si="97">E$1+(E$2-E$1)*RAND()</f>
        <v>43.249696630323072</v>
      </c>
      <c r="F773" s="11">
        <f t="shared" ref="F773:F836" ca="1" si="98">MAX(A773,C773)</f>
        <v>52.089439878019597</v>
      </c>
      <c r="G773" s="11">
        <f t="shared" ref="G773:G836" ca="1" si="99">F773+B773</f>
        <v>73.913116311630276</v>
      </c>
      <c r="H773" s="11">
        <f t="shared" ref="H773:H836" ca="1" si="100">F773+D773</f>
        <v>97.135895382943716</v>
      </c>
      <c r="I773" s="11">
        <f t="shared" ref="I773:I836" ca="1" si="101">MAX(G773:H773)</f>
        <v>97.135895382943716</v>
      </c>
      <c r="J773" s="11">
        <f t="shared" ref="J773:J836" ca="1" si="102">I773+E773</f>
        <v>140.38559201326677</v>
      </c>
      <c r="K773" s="11"/>
      <c r="L773" s="11"/>
      <c r="M773" s="11"/>
      <c r="N773" s="101">
        <f ca="1">SMALL($J$4:$J$1003,ROWS($J$4:J773))</f>
        <v>146.55577620013094</v>
      </c>
      <c r="O773" s="3">
        <f ca="1">ROWS($O$4:O773)/COUNT($N$4:$N$1003)</f>
        <v>0.77</v>
      </c>
    </row>
    <row r="774" spans="1:15" hidden="1" x14ac:dyDescent="0.3">
      <c r="A774" s="84">
        <f t="shared" ca="1" si="96"/>
        <v>36.845951369988903</v>
      </c>
      <c r="B774" s="99">
        <f t="shared" ca="1" si="96"/>
        <v>27.124228504085682</v>
      </c>
      <c r="C774" s="99">
        <f t="shared" ca="1" si="96"/>
        <v>39.531903518115143</v>
      </c>
      <c r="D774" s="84">
        <f t="shared" ca="1" si="96"/>
        <v>47.860143624811002</v>
      </c>
      <c r="E774" s="100">
        <f t="shared" ca="1" si="97"/>
        <v>42.713245535578643</v>
      </c>
      <c r="F774" s="11">
        <f t="shared" ca="1" si="98"/>
        <v>39.531903518115143</v>
      </c>
      <c r="G774" s="11">
        <f t="shared" ca="1" si="99"/>
        <v>66.656132022200822</v>
      </c>
      <c r="H774" s="11">
        <f t="shared" ca="1" si="100"/>
        <v>87.392047142926145</v>
      </c>
      <c r="I774" s="11">
        <f t="shared" ca="1" si="101"/>
        <v>87.392047142926145</v>
      </c>
      <c r="J774" s="11">
        <f t="shared" ca="1" si="102"/>
        <v>130.10529267850478</v>
      </c>
      <c r="K774" s="11"/>
      <c r="L774" s="11"/>
      <c r="M774" s="11"/>
      <c r="N774" s="101">
        <f ca="1">SMALL($J$4:$J$1003,ROWS($J$4:J774))</f>
        <v>146.66689618905454</v>
      </c>
      <c r="O774" s="3">
        <f ca="1">ROWS($O$4:O774)/COUNT($N$4:$N$1003)</f>
        <v>0.77100000000000002</v>
      </c>
    </row>
    <row r="775" spans="1:15" hidden="1" x14ac:dyDescent="0.3">
      <c r="A775" s="84">
        <f t="shared" ca="1" si="96"/>
        <v>34.786721185047519</v>
      </c>
      <c r="B775" s="99">
        <f t="shared" ca="1" si="96"/>
        <v>24.781759035658375</v>
      </c>
      <c r="C775" s="99">
        <f t="shared" ca="1" si="96"/>
        <v>31.731845990050765</v>
      </c>
      <c r="D775" s="84">
        <f t="shared" ca="1" si="96"/>
        <v>41.51519685701691</v>
      </c>
      <c r="E775" s="100">
        <f t="shared" ca="1" si="97"/>
        <v>28.911326077901776</v>
      </c>
      <c r="F775" s="11">
        <f t="shared" ca="1" si="98"/>
        <v>34.786721185047519</v>
      </c>
      <c r="G775" s="11">
        <f t="shared" ca="1" si="99"/>
        <v>59.568480220705894</v>
      </c>
      <c r="H775" s="11">
        <f t="shared" ca="1" si="100"/>
        <v>76.301918042064429</v>
      </c>
      <c r="I775" s="11">
        <f t="shared" ca="1" si="101"/>
        <v>76.301918042064429</v>
      </c>
      <c r="J775" s="11">
        <f t="shared" ca="1" si="102"/>
        <v>105.21324411996621</v>
      </c>
      <c r="K775" s="11"/>
      <c r="L775" s="11"/>
      <c r="M775" s="11"/>
      <c r="N775" s="101">
        <f ca="1">SMALL($J$4:$J$1003,ROWS($J$4:J775))</f>
        <v>146.72132966767475</v>
      </c>
      <c r="O775" s="3">
        <f ca="1">ROWS($O$4:O775)/COUNT($N$4:$N$1003)</f>
        <v>0.77200000000000002</v>
      </c>
    </row>
    <row r="776" spans="1:15" hidden="1" x14ac:dyDescent="0.3">
      <c r="A776" s="84">
        <f t="shared" ca="1" si="96"/>
        <v>32.600922683024336</v>
      </c>
      <c r="B776" s="99">
        <f t="shared" ca="1" si="96"/>
        <v>51.42337376000981</v>
      </c>
      <c r="C776" s="99">
        <f t="shared" ca="1" si="96"/>
        <v>26.517435441803986</v>
      </c>
      <c r="D776" s="84">
        <f t="shared" ca="1" si="96"/>
        <v>23.203977730106359</v>
      </c>
      <c r="E776" s="100">
        <f t="shared" ca="1" si="97"/>
        <v>33.615745252302666</v>
      </c>
      <c r="F776" s="11">
        <f t="shared" ca="1" si="98"/>
        <v>32.600922683024336</v>
      </c>
      <c r="G776" s="11">
        <f t="shared" ca="1" si="99"/>
        <v>84.024296443034146</v>
      </c>
      <c r="H776" s="11">
        <f t="shared" ca="1" si="100"/>
        <v>55.804900413130696</v>
      </c>
      <c r="I776" s="11">
        <f t="shared" ca="1" si="101"/>
        <v>84.024296443034146</v>
      </c>
      <c r="J776" s="11">
        <f t="shared" ca="1" si="102"/>
        <v>117.64004169533681</v>
      </c>
      <c r="K776" s="11"/>
      <c r="L776" s="11"/>
      <c r="M776" s="11"/>
      <c r="N776" s="101">
        <f ca="1">SMALL($J$4:$J$1003,ROWS($J$4:J776))</f>
        <v>146.73866031987797</v>
      </c>
      <c r="O776" s="3">
        <f ca="1">ROWS($O$4:O776)/COUNT($N$4:$N$1003)</f>
        <v>0.77300000000000002</v>
      </c>
    </row>
    <row r="777" spans="1:15" hidden="1" x14ac:dyDescent="0.3">
      <c r="A777" s="84">
        <f t="shared" ca="1" si="96"/>
        <v>56.270096425402983</v>
      </c>
      <c r="B777" s="99">
        <f t="shared" ca="1" si="96"/>
        <v>56.170785505958939</v>
      </c>
      <c r="C777" s="99">
        <f t="shared" ca="1" si="96"/>
        <v>49.765544722963945</v>
      </c>
      <c r="D777" s="84">
        <f t="shared" ca="1" si="96"/>
        <v>54.439689770898553</v>
      </c>
      <c r="E777" s="100">
        <f t="shared" ca="1" si="97"/>
        <v>25.4142714936301</v>
      </c>
      <c r="F777" s="11">
        <f t="shared" ca="1" si="98"/>
        <v>56.270096425402983</v>
      </c>
      <c r="G777" s="11">
        <f t="shared" ca="1" si="99"/>
        <v>112.44088193136193</v>
      </c>
      <c r="H777" s="11">
        <f t="shared" ca="1" si="100"/>
        <v>110.70978619630154</v>
      </c>
      <c r="I777" s="11">
        <f t="shared" ca="1" si="101"/>
        <v>112.44088193136193</v>
      </c>
      <c r="J777" s="11">
        <f t="shared" ca="1" si="102"/>
        <v>137.85515342499204</v>
      </c>
      <c r="K777" s="11"/>
      <c r="L777" s="11"/>
      <c r="M777" s="11"/>
      <c r="N777" s="101">
        <f ca="1">SMALL($J$4:$J$1003,ROWS($J$4:J777))</f>
        <v>146.74698767523495</v>
      </c>
      <c r="O777" s="3">
        <f ca="1">ROWS($O$4:O777)/COUNT($N$4:$N$1003)</f>
        <v>0.77400000000000002</v>
      </c>
    </row>
    <row r="778" spans="1:15" hidden="1" x14ac:dyDescent="0.3">
      <c r="A778" s="84">
        <f t="shared" ca="1" si="96"/>
        <v>51.465036744885758</v>
      </c>
      <c r="B778" s="99">
        <f t="shared" ca="1" si="96"/>
        <v>32.04835815674614</v>
      </c>
      <c r="C778" s="99">
        <f t="shared" ca="1" si="96"/>
        <v>47.031568179354586</v>
      </c>
      <c r="D778" s="84">
        <f t="shared" ca="1" si="96"/>
        <v>32.464368215578972</v>
      </c>
      <c r="E778" s="100">
        <f t="shared" ca="1" si="97"/>
        <v>47.292044091005209</v>
      </c>
      <c r="F778" s="11">
        <f t="shared" ca="1" si="98"/>
        <v>51.465036744885758</v>
      </c>
      <c r="G778" s="11">
        <f t="shared" ca="1" si="99"/>
        <v>83.513394901631898</v>
      </c>
      <c r="H778" s="11">
        <f t="shared" ca="1" si="100"/>
        <v>83.929404960464723</v>
      </c>
      <c r="I778" s="11">
        <f t="shared" ca="1" si="101"/>
        <v>83.929404960464723</v>
      </c>
      <c r="J778" s="11">
        <f t="shared" ca="1" si="102"/>
        <v>131.22144905146993</v>
      </c>
      <c r="K778" s="11"/>
      <c r="L778" s="11"/>
      <c r="M778" s="11"/>
      <c r="N778" s="101">
        <f ca="1">SMALL($J$4:$J$1003,ROWS($J$4:J778))</f>
        <v>146.7577738715357</v>
      </c>
      <c r="O778" s="3">
        <f ca="1">ROWS($O$4:O778)/COUNT($N$4:$N$1003)</f>
        <v>0.77500000000000002</v>
      </c>
    </row>
    <row r="779" spans="1:15" hidden="1" x14ac:dyDescent="0.3">
      <c r="A779" s="84">
        <f t="shared" ca="1" si="96"/>
        <v>32.278179771099047</v>
      </c>
      <c r="B779" s="99">
        <f t="shared" ca="1" si="96"/>
        <v>29.704896942142824</v>
      </c>
      <c r="C779" s="99">
        <f t="shared" ca="1" si="96"/>
        <v>53.611404419232855</v>
      </c>
      <c r="D779" s="84">
        <f t="shared" ca="1" si="96"/>
        <v>45.198208747778004</v>
      </c>
      <c r="E779" s="100">
        <f t="shared" ca="1" si="97"/>
        <v>29.631937462393154</v>
      </c>
      <c r="F779" s="11">
        <f t="shared" ca="1" si="98"/>
        <v>53.611404419232855</v>
      </c>
      <c r="G779" s="11">
        <f t="shared" ca="1" si="99"/>
        <v>83.316301361375679</v>
      </c>
      <c r="H779" s="11">
        <f t="shared" ca="1" si="100"/>
        <v>98.809613167010866</v>
      </c>
      <c r="I779" s="11">
        <f t="shared" ca="1" si="101"/>
        <v>98.809613167010866</v>
      </c>
      <c r="J779" s="11">
        <f t="shared" ca="1" si="102"/>
        <v>128.44155062940402</v>
      </c>
      <c r="K779" s="11"/>
      <c r="L779" s="11"/>
      <c r="M779" s="11"/>
      <c r="N779" s="101">
        <f ca="1">SMALL($J$4:$J$1003,ROWS($J$4:J779))</f>
        <v>146.91650635477782</v>
      </c>
      <c r="O779" s="3">
        <f ca="1">ROWS($O$4:O779)/COUNT($N$4:$N$1003)</f>
        <v>0.77600000000000002</v>
      </c>
    </row>
    <row r="780" spans="1:15" hidden="1" x14ac:dyDescent="0.3">
      <c r="A780" s="84">
        <f t="shared" ca="1" si="96"/>
        <v>27.938840668589723</v>
      </c>
      <c r="B780" s="99">
        <f t="shared" ca="1" si="96"/>
        <v>35.303137118361001</v>
      </c>
      <c r="C780" s="99">
        <f t="shared" ca="1" si="96"/>
        <v>59.899960752883828</v>
      </c>
      <c r="D780" s="84">
        <f t="shared" ca="1" si="96"/>
        <v>47.795675643576104</v>
      </c>
      <c r="E780" s="100">
        <f t="shared" ca="1" si="97"/>
        <v>29.547015563564692</v>
      </c>
      <c r="F780" s="11">
        <f t="shared" ca="1" si="98"/>
        <v>59.899960752883828</v>
      </c>
      <c r="G780" s="11">
        <f t="shared" ca="1" si="99"/>
        <v>95.203097871244836</v>
      </c>
      <c r="H780" s="11">
        <f t="shared" ca="1" si="100"/>
        <v>107.69563639645993</v>
      </c>
      <c r="I780" s="11">
        <f t="shared" ca="1" si="101"/>
        <v>107.69563639645993</v>
      </c>
      <c r="J780" s="11">
        <f t="shared" ca="1" si="102"/>
        <v>137.24265196002463</v>
      </c>
      <c r="K780" s="11"/>
      <c r="L780" s="11"/>
      <c r="M780" s="11"/>
      <c r="N780" s="101">
        <f ca="1">SMALL($J$4:$J$1003,ROWS($J$4:J780))</f>
        <v>146.91825603478802</v>
      </c>
      <c r="O780" s="3">
        <f ca="1">ROWS($O$4:O780)/COUNT($N$4:$N$1003)</f>
        <v>0.77700000000000002</v>
      </c>
    </row>
    <row r="781" spans="1:15" hidden="1" x14ac:dyDescent="0.3">
      <c r="A781" s="84">
        <f t="shared" ca="1" si="96"/>
        <v>21.202002648455949</v>
      </c>
      <c r="B781" s="99">
        <f t="shared" ca="1" si="96"/>
        <v>46.338162623827479</v>
      </c>
      <c r="C781" s="99">
        <f t="shared" ca="1" si="96"/>
        <v>46.224620189626506</v>
      </c>
      <c r="D781" s="84">
        <f t="shared" ca="1" si="96"/>
        <v>24.467715202098546</v>
      </c>
      <c r="E781" s="100">
        <f t="shared" ca="1" si="97"/>
        <v>37.900357687228237</v>
      </c>
      <c r="F781" s="11">
        <f t="shared" ca="1" si="98"/>
        <v>46.224620189626506</v>
      </c>
      <c r="G781" s="11">
        <f t="shared" ca="1" si="99"/>
        <v>92.562782813453993</v>
      </c>
      <c r="H781" s="11">
        <f t="shared" ca="1" si="100"/>
        <v>70.692335391725052</v>
      </c>
      <c r="I781" s="11">
        <f t="shared" ca="1" si="101"/>
        <v>92.562782813453993</v>
      </c>
      <c r="J781" s="11">
        <f t="shared" ca="1" si="102"/>
        <v>130.46314050068224</v>
      </c>
      <c r="K781" s="11"/>
      <c r="L781" s="11"/>
      <c r="M781" s="11"/>
      <c r="N781" s="101">
        <f ca="1">SMALL($J$4:$J$1003,ROWS($J$4:J781))</f>
        <v>146.92551655302663</v>
      </c>
      <c r="O781" s="3">
        <f ca="1">ROWS($O$4:O781)/COUNT($N$4:$N$1003)</f>
        <v>0.77800000000000002</v>
      </c>
    </row>
    <row r="782" spans="1:15" hidden="1" x14ac:dyDescent="0.3">
      <c r="A782" s="84">
        <f t="shared" ca="1" si="96"/>
        <v>56.468757795649054</v>
      </c>
      <c r="B782" s="99">
        <f t="shared" ca="1" si="96"/>
        <v>34.284949010240943</v>
      </c>
      <c r="C782" s="99">
        <f t="shared" ca="1" si="96"/>
        <v>55.203092635682886</v>
      </c>
      <c r="D782" s="84">
        <f t="shared" ca="1" si="96"/>
        <v>34.159151988807707</v>
      </c>
      <c r="E782" s="100">
        <f t="shared" ca="1" si="97"/>
        <v>34.186277398854259</v>
      </c>
      <c r="F782" s="11">
        <f t="shared" ca="1" si="98"/>
        <v>56.468757795649054</v>
      </c>
      <c r="G782" s="11">
        <f t="shared" ca="1" si="99"/>
        <v>90.753706805890005</v>
      </c>
      <c r="H782" s="11">
        <f t="shared" ca="1" si="100"/>
        <v>90.627909784456762</v>
      </c>
      <c r="I782" s="11">
        <f t="shared" ca="1" si="101"/>
        <v>90.753706805890005</v>
      </c>
      <c r="J782" s="11">
        <f t="shared" ca="1" si="102"/>
        <v>124.93998420474426</v>
      </c>
      <c r="K782" s="11"/>
      <c r="L782" s="11"/>
      <c r="M782" s="11"/>
      <c r="N782" s="101">
        <f ca="1">SMALL($J$4:$J$1003,ROWS($J$4:J782))</f>
        <v>146.92629954419729</v>
      </c>
      <c r="O782" s="3">
        <f ca="1">ROWS($O$4:O782)/COUNT($N$4:$N$1003)</f>
        <v>0.77900000000000003</v>
      </c>
    </row>
    <row r="783" spans="1:15" hidden="1" x14ac:dyDescent="0.3">
      <c r="A783" s="84">
        <f t="shared" ca="1" si="96"/>
        <v>33.399602754090679</v>
      </c>
      <c r="B783" s="99">
        <f t="shared" ca="1" si="96"/>
        <v>39.807742942185094</v>
      </c>
      <c r="C783" s="99">
        <f t="shared" ca="1" si="96"/>
        <v>42.781302380546258</v>
      </c>
      <c r="D783" s="84">
        <f t="shared" ca="1" si="96"/>
        <v>55.516142962373756</v>
      </c>
      <c r="E783" s="100">
        <f t="shared" ca="1" si="97"/>
        <v>22.399075454164759</v>
      </c>
      <c r="F783" s="11">
        <f t="shared" ca="1" si="98"/>
        <v>42.781302380546258</v>
      </c>
      <c r="G783" s="11">
        <f t="shared" ca="1" si="99"/>
        <v>82.589045322731351</v>
      </c>
      <c r="H783" s="11">
        <f t="shared" ca="1" si="100"/>
        <v>98.297445342920014</v>
      </c>
      <c r="I783" s="11">
        <f t="shared" ca="1" si="101"/>
        <v>98.297445342920014</v>
      </c>
      <c r="J783" s="11">
        <f t="shared" ca="1" si="102"/>
        <v>120.69652079708477</v>
      </c>
      <c r="K783" s="11"/>
      <c r="L783" s="11"/>
      <c r="M783" s="11"/>
      <c r="N783" s="101">
        <f ca="1">SMALL($J$4:$J$1003,ROWS($J$4:J783))</f>
        <v>146.97016425373229</v>
      </c>
      <c r="O783" s="3">
        <f ca="1">ROWS($O$4:O783)/COUNT($N$4:$N$1003)</f>
        <v>0.78</v>
      </c>
    </row>
    <row r="784" spans="1:15" hidden="1" x14ac:dyDescent="0.3">
      <c r="A784" s="84">
        <f t="shared" ca="1" si="96"/>
        <v>40.449349622891553</v>
      </c>
      <c r="B784" s="99">
        <f t="shared" ca="1" si="96"/>
        <v>21.005454444731619</v>
      </c>
      <c r="C784" s="99">
        <f t="shared" ca="1" si="96"/>
        <v>45.821036402407373</v>
      </c>
      <c r="D784" s="84">
        <f t="shared" ca="1" si="96"/>
        <v>48.611180681728996</v>
      </c>
      <c r="E784" s="100">
        <f t="shared" ca="1" si="97"/>
        <v>57.599240087052436</v>
      </c>
      <c r="F784" s="11">
        <f t="shared" ca="1" si="98"/>
        <v>45.821036402407373</v>
      </c>
      <c r="G784" s="11">
        <f t="shared" ca="1" si="99"/>
        <v>66.826490847138984</v>
      </c>
      <c r="H784" s="11">
        <f t="shared" ca="1" si="100"/>
        <v>94.432217084136369</v>
      </c>
      <c r="I784" s="11">
        <f t="shared" ca="1" si="101"/>
        <v>94.432217084136369</v>
      </c>
      <c r="J784" s="11">
        <f t="shared" ca="1" si="102"/>
        <v>152.0314571711888</v>
      </c>
      <c r="K784" s="11"/>
      <c r="L784" s="11"/>
      <c r="M784" s="11"/>
      <c r="N784" s="101">
        <f ca="1">SMALL($J$4:$J$1003,ROWS($J$4:J784))</f>
        <v>147.07331850277302</v>
      </c>
      <c r="O784" s="3">
        <f ca="1">ROWS($O$4:O784)/COUNT($N$4:$N$1003)</f>
        <v>0.78100000000000003</v>
      </c>
    </row>
    <row r="785" spans="1:15" hidden="1" x14ac:dyDescent="0.3">
      <c r="A785" s="84">
        <f t="shared" ca="1" si="96"/>
        <v>20.672044715826139</v>
      </c>
      <c r="B785" s="99">
        <f t="shared" ca="1" si="96"/>
        <v>52.637515055885807</v>
      </c>
      <c r="C785" s="99">
        <f t="shared" ca="1" si="96"/>
        <v>57.210358535688066</v>
      </c>
      <c r="D785" s="84">
        <f t="shared" ca="1" si="96"/>
        <v>56.815850540623615</v>
      </c>
      <c r="E785" s="100">
        <f t="shared" ca="1" si="97"/>
        <v>37.004753587457245</v>
      </c>
      <c r="F785" s="11">
        <f t="shared" ca="1" si="98"/>
        <v>57.210358535688066</v>
      </c>
      <c r="G785" s="11">
        <f t="shared" ca="1" si="99"/>
        <v>109.84787359157387</v>
      </c>
      <c r="H785" s="11">
        <f t="shared" ca="1" si="100"/>
        <v>114.02620907631169</v>
      </c>
      <c r="I785" s="11">
        <f t="shared" ca="1" si="101"/>
        <v>114.02620907631169</v>
      </c>
      <c r="J785" s="11">
        <f t="shared" ca="1" si="102"/>
        <v>151.03096266376895</v>
      </c>
      <c r="K785" s="11"/>
      <c r="L785" s="11"/>
      <c r="M785" s="11"/>
      <c r="N785" s="101">
        <f ca="1">SMALL($J$4:$J$1003,ROWS($J$4:J785))</f>
        <v>147.11947577819365</v>
      </c>
      <c r="O785" s="3">
        <f ca="1">ROWS($O$4:O785)/COUNT($N$4:$N$1003)</f>
        <v>0.78200000000000003</v>
      </c>
    </row>
    <row r="786" spans="1:15" hidden="1" x14ac:dyDescent="0.3">
      <c r="A786" s="84">
        <f t="shared" ca="1" si="96"/>
        <v>27.867277550323067</v>
      </c>
      <c r="B786" s="99">
        <f t="shared" ca="1" si="96"/>
        <v>45.635066491752525</v>
      </c>
      <c r="C786" s="99">
        <f t="shared" ca="1" si="96"/>
        <v>38.933499292648754</v>
      </c>
      <c r="D786" s="84">
        <f t="shared" ca="1" si="96"/>
        <v>57.791262693040522</v>
      </c>
      <c r="E786" s="100">
        <f t="shared" ca="1" si="97"/>
        <v>32.318735812617305</v>
      </c>
      <c r="F786" s="11">
        <f t="shared" ca="1" si="98"/>
        <v>38.933499292648754</v>
      </c>
      <c r="G786" s="11">
        <f t="shared" ca="1" si="99"/>
        <v>84.568565784401272</v>
      </c>
      <c r="H786" s="11">
        <f t="shared" ca="1" si="100"/>
        <v>96.72476198568927</v>
      </c>
      <c r="I786" s="11">
        <f t="shared" ca="1" si="101"/>
        <v>96.72476198568927</v>
      </c>
      <c r="J786" s="11">
        <f t="shared" ca="1" si="102"/>
        <v>129.04349779830659</v>
      </c>
      <c r="K786" s="11"/>
      <c r="L786" s="11"/>
      <c r="M786" s="11"/>
      <c r="N786" s="101">
        <f ca="1">SMALL($J$4:$J$1003,ROWS($J$4:J786))</f>
        <v>147.1597397236132</v>
      </c>
      <c r="O786" s="3">
        <f ca="1">ROWS($O$4:O786)/COUNT($N$4:$N$1003)</f>
        <v>0.78300000000000003</v>
      </c>
    </row>
    <row r="787" spans="1:15" hidden="1" x14ac:dyDescent="0.3">
      <c r="A787" s="84">
        <f t="shared" ca="1" si="96"/>
        <v>29.442850859778353</v>
      </c>
      <c r="B787" s="99">
        <f t="shared" ca="1" si="96"/>
        <v>56.688600679681045</v>
      </c>
      <c r="C787" s="99">
        <f t="shared" ca="1" si="96"/>
        <v>25.80492474917973</v>
      </c>
      <c r="D787" s="84">
        <f t="shared" ca="1" si="96"/>
        <v>53.243665041430773</v>
      </c>
      <c r="E787" s="100">
        <f t="shared" ca="1" si="97"/>
        <v>55.423309361464327</v>
      </c>
      <c r="F787" s="11">
        <f t="shared" ca="1" si="98"/>
        <v>29.442850859778353</v>
      </c>
      <c r="G787" s="11">
        <f t="shared" ca="1" si="99"/>
        <v>86.131451539459391</v>
      </c>
      <c r="H787" s="11">
        <f t="shared" ca="1" si="100"/>
        <v>82.686515901209134</v>
      </c>
      <c r="I787" s="11">
        <f t="shared" ca="1" si="101"/>
        <v>86.131451539459391</v>
      </c>
      <c r="J787" s="11">
        <f t="shared" ca="1" si="102"/>
        <v>141.55476090092372</v>
      </c>
      <c r="K787" s="11"/>
      <c r="L787" s="11"/>
      <c r="M787" s="11"/>
      <c r="N787" s="101">
        <f ca="1">SMALL($J$4:$J$1003,ROWS($J$4:J787))</f>
        <v>147.18721762418139</v>
      </c>
      <c r="O787" s="3">
        <f ca="1">ROWS($O$4:O787)/COUNT($N$4:$N$1003)</f>
        <v>0.78400000000000003</v>
      </c>
    </row>
    <row r="788" spans="1:15" hidden="1" x14ac:dyDescent="0.3">
      <c r="A788" s="84">
        <f t="shared" ca="1" si="96"/>
        <v>22.465622337009606</v>
      </c>
      <c r="B788" s="99">
        <f t="shared" ca="1" si="96"/>
        <v>30.767556058591218</v>
      </c>
      <c r="C788" s="99">
        <f t="shared" ca="1" si="96"/>
        <v>22.080427433572748</v>
      </c>
      <c r="D788" s="84">
        <f t="shared" ca="1" si="96"/>
        <v>23.628296888452745</v>
      </c>
      <c r="E788" s="100">
        <f t="shared" ca="1" si="97"/>
        <v>45.882378626006947</v>
      </c>
      <c r="F788" s="11">
        <f t="shared" ca="1" si="98"/>
        <v>22.465622337009606</v>
      </c>
      <c r="G788" s="11">
        <f t="shared" ca="1" si="99"/>
        <v>53.233178395600824</v>
      </c>
      <c r="H788" s="11">
        <f t="shared" ca="1" si="100"/>
        <v>46.093919225462351</v>
      </c>
      <c r="I788" s="11">
        <f t="shared" ca="1" si="101"/>
        <v>53.233178395600824</v>
      </c>
      <c r="J788" s="11">
        <f t="shared" ca="1" si="102"/>
        <v>99.115557021607771</v>
      </c>
      <c r="K788" s="11"/>
      <c r="L788" s="11"/>
      <c r="M788" s="11"/>
      <c r="N788" s="101">
        <f ca="1">SMALL($J$4:$J$1003,ROWS($J$4:J788))</f>
        <v>147.20715874325342</v>
      </c>
      <c r="O788" s="3">
        <f ca="1">ROWS($O$4:O788)/COUNT($N$4:$N$1003)</f>
        <v>0.78500000000000003</v>
      </c>
    </row>
    <row r="789" spans="1:15" hidden="1" x14ac:dyDescent="0.3">
      <c r="A789" s="84">
        <f t="shared" ca="1" si="96"/>
        <v>51.409869625652298</v>
      </c>
      <c r="B789" s="99">
        <f t="shared" ca="1" si="96"/>
        <v>27.810554965201618</v>
      </c>
      <c r="C789" s="99">
        <f t="shared" ca="1" si="96"/>
        <v>49.765362839399998</v>
      </c>
      <c r="D789" s="84">
        <f t="shared" ca="1" si="96"/>
        <v>28.341104119943449</v>
      </c>
      <c r="E789" s="100">
        <f t="shared" ca="1" si="97"/>
        <v>52.263738587625312</v>
      </c>
      <c r="F789" s="11">
        <f t="shared" ca="1" si="98"/>
        <v>51.409869625652298</v>
      </c>
      <c r="G789" s="11">
        <f t="shared" ca="1" si="99"/>
        <v>79.220424590853924</v>
      </c>
      <c r="H789" s="11">
        <f t="shared" ca="1" si="100"/>
        <v>79.750973745595743</v>
      </c>
      <c r="I789" s="11">
        <f t="shared" ca="1" si="101"/>
        <v>79.750973745595743</v>
      </c>
      <c r="J789" s="11">
        <f t="shared" ca="1" si="102"/>
        <v>132.01471233322104</v>
      </c>
      <c r="K789" s="11"/>
      <c r="L789" s="11"/>
      <c r="M789" s="11"/>
      <c r="N789" s="101">
        <f ca="1">SMALL($J$4:$J$1003,ROWS($J$4:J789))</f>
        <v>147.2278373453571</v>
      </c>
      <c r="O789" s="3">
        <f ca="1">ROWS($O$4:O789)/COUNT($N$4:$N$1003)</f>
        <v>0.78600000000000003</v>
      </c>
    </row>
    <row r="790" spans="1:15" hidden="1" x14ac:dyDescent="0.3">
      <c r="A790" s="84">
        <f t="shared" ca="1" si="96"/>
        <v>35.846930513580972</v>
      </c>
      <c r="B790" s="99">
        <f t="shared" ca="1" si="96"/>
        <v>23.270635420338451</v>
      </c>
      <c r="C790" s="99">
        <f t="shared" ca="1" si="96"/>
        <v>25.811686326925951</v>
      </c>
      <c r="D790" s="84">
        <f t="shared" ca="1" si="96"/>
        <v>32.133447125828852</v>
      </c>
      <c r="E790" s="100">
        <f t="shared" ca="1" si="97"/>
        <v>36.759838614336758</v>
      </c>
      <c r="F790" s="11">
        <f t="shared" ca="1" si="98"/>
        <v>35.846930513580972</v>
      </c>
      <c r="G790" s="11">
        <f t="shared" ca="1" si="99"/>
        <v>59.117565933919423</v>
      </c>
      <c r="H790" s="11">
        <f t="shared" ca="1" si="100"/>
        <v>67.980377639409824</v>
      </c>
      <c r="I790" s="11">
        <f t="shared" ca="1" si="101"/>
        <v>67.980377639409824</v>
      </c>
      <c r="J790" s="11">
        <f t="shared" ca="1" si="102"/>
        <v>104.74021625374658</v>
      </c>
      <c r="K790" s="11"/>
      <c r="L790" s="11"/>
      <c r="M790" s="11"/>
      <c r="N790" s="101">
        <f ca="1">SMALL($J$4:$J$1003,ROWS($J$4:J790))</f>
        <v>147.27917749332136</v>
      </c>
      <c r="O790" s="3">
        <f ca="1">ROWS($O$4:O790)/COUNT($N$4:$N$1003)</f>
        <v>0.78700000000000003</v>
      </c>
    </row>
    <row r="791" spans="1:15" hidden="1" x14ac:dyDescent="0.3">
      <c r="A791" s="84">
        <f t="shared" ca="1" si="96"/>
        <v>55.944140778840975</v>
      </c>
      <c r="B791" s="99">
        <f t="shared" ca="1" si="96"/>
        <v>51.234109321187731</v>
      </c>
      <c r="C791" s="99">
        <f t="shared" ca="1" si="96"/>
        <v>40.111340049083623</v>
      </c>
      <c r="D791" s="84">
        <f t="shared" ca="1" si="96"/>
        <v>22.191467788311598</v>
      </c>
      <c r="E791" s="100">
        <f t="shared" ca="1" si="97"/>
        <v>55.431224634746705</v>
      </c>
      <c r="F791" s="11">
        <f t="shared" ca="1" si="98"/>
        <v>55.944140778840975</v>
      </c>
      <c r="G791" s="11">
        <f t="shared" ca="1" si="99"/>
        <v>107.17825010002871</v>
      </c>
      <c r="H791" s="11">
        <f t="shared" ca="1" si="100"/>
        <v>78.135608567152573</v>
      </c>
      <c r="I791" s="11">
        <f t="shared" ca="1" si="101"/>
        <v>107.17825010002871</v>
      </c>
      <c r="J791" s="11">
        <f t="shared" ca="1" si="102"/>
        <v>162.6094747347754</v>
      </c>
      <c r="K791" s="11"/>
      <c r="L791" s="11"/>
      <c r="M791" s="11"/>
      <c r="N791" s="101">
        <f ca="1">SMALL($J$4:$J$1003,ROWS($J$4:J791))</f>
        <v>147.34531243640379</v>
      </c>
      <c r="O791" s="3">
        <f ca="1">ROWS($O$4:O791)/COUNT($N$4:$N$1003)</f>
        <v>0.78800000000000003</v>
      </c>
    </row>
    <row r="792" spans="1:15" hidden="1" x14ac:dyDescent="0.3">
      <c r="A792" s="84">
        <f t="shared" ca="1" si="96"/>
        <v>46.950070270109848</v>
      </c>
      <c r="B792" s="99">
        <f t="shared" ca="1" si="96"/>
        <v>31.233235974571762</v>
      </c>
      <c r="C792" s="99">
        <f t="shared" ca="1" si="96"/>
        <v>24.819031137757989</v>
      </c>
      <c r="D792" s="84">
        <f t="shared" ca="1" si="96"/>
        <v>41.621136664395038</v>
      </c>
      <c r="E792" s="100">
        <f t="shared" ca="1" si="97"/>
        <v>41.030529441124109</v>
      </c>
      <c r="F792" s="11">
        <f t="shared" ca="1" si="98"/>
        <v>46.950070270109848</v>
      </c>
      <c r="G792" s="11">
        <f t="shared" ca="1" si="99"/>
        <v>78.183306244681603</v>
      </c>
      <c r="H792" s="11">
        <f t="shared" ca="1" si="100"/>
        <v>88.571206934504886</v>
      </c>
      <c r="I792" s="11">
        <f t="shared" ca="1" si="101"/>
        <v>88.571206934504886</v>
      </c>
      <c r="J792" s="11">
        <f t="shared" ca="1" si="102"/>
        <v>129.601736375629</v>
      </c>
      <c r="K792" s="11"/>
      <c r="L792" s="11"/>
      <c r="M792" s="11"/>
      <c r="N792" s="101">
        <f ca="1">SMALL($J$4:$J$1003,ROWS($J$4:J792))</f>
        <v>147.36707125749928</v>
      </c>
      <c r="O792" s="3">
        <f ca="1">ROWS($O$4:O792)/COUNT($N$4:$N$1003)</f>
        <v>0.78900000000000003</v>
      </c>
    </row>
    <row r="793" spans="1:15" hidden="1" x14ac:dyDescent="0.3">
      <c r="A793" s="84">
        <f t="shared" ca="1" si="96"/>
        <v>26.919791357886279</v>
      </c>
      <c r="B793" s="99">
        <f t="shared" ca="1" si="96"/>
        <v>47.77213475343622</v>
      </c>
      <c r="C793" s="99">
        <f t="shared" ca="1" si="96"/>
        <v>38.681105670423733</v>
      </c>
      <c r="D793" s="84">
        <f t="shared" ca="1" si="96"/>
        <v>44.53470646024148</v>
      </c>
      <c r="E793" s="100">
        <f t="shared" ca="1" si="97"/>
        <v>26.889187077789082</v>
      </c>
      <c r="F793" s="11">
        <f t="shared" ca="1" si="98"/>
        <v>38.681105670423733</v>
      </c>
      <c r="G793" s="11">
        <f t="shared" ca="1" si="99"/>
        <v>86.453240423859953</v>
      </c>
      <c r="H793" s="11">
        <f t="shared" ca="1" si="100"/>
        <v>83.215812130665213</v>
      </c>
      <c r="I793" s="11">
        <f t="shared" ca="1" si="101"/>
        <v>86.453240423859953</v>
      </c>
      <c r="J793" s="11">
        <f t="shared" ca="1" si="102"/>
        <v>113.34242750164904</v>
      </c>
      <c r="K793" s="11"/>
      <c r="L793" s="11"/>
      <c r="M793" s="11"/>
      <c r="N793" s="101">
        <f ca="1">SMALL($J$4:$J$1003,ROWS($J$4:J793))</f>
        <v>147.42582807904085</v>
      </c>
      <c r="O793" s="3">
        <f ca="1">ROWS($O$4:O793)/COUNT($N$4:$N$1003)</f>
        <v>0.79</v>
      </c>
    </row>
    <row r="794" spans="1:15" hidden="1" x14ac:dyDescent="0.3">
      <c r="A794" s="84">
        <f t="shared" ca="1" si="96"/>
        <v>55.637125465194138</v>
      </c>
      <c r="B794" s="99">
        <f t="shared" ca="1" si="96"/>
        <v>32.701254849508388</v>
      </c>
      <c r="C794" s="99">
        <f t="shared" ca="1" si="96"/>
        <v>56.645091005661016</v>
      </c>
      <c r="D794" s="84">
        <f t="shared" ca="1" si="96"/>
        <v>34.250169105562414</v>
      </c>
      <c r="E794" s="100">
        <f t="shared" ca="1" si="97"/>
        <v>27.881149758765858</v>
      </c>
      <c r="F794" s="11">
        <f t="shared" ca="1" si="98"/>
        <v>56.645091005661016</v>
      </c>
      <c r="G794" s="11">
        <f t="shared" ca="1" si="99"/>
        <v>89.346345855169403</v>
      </c>
      <c r="H794" s="11">
        <f t="shared" ca="1" si="100"/>
        <v>90.895260111223422</v>
      </c>
      <c r="I794" s="11">
        <f t="shared" ca="1" si="101"/>
        <v>90.895260111223422</v>
      </c>
      <c r="J794" s="11">
        <f t="shared" ca="1" si="102"/>
        <v>118.77640986998928</v>
      </c>
      <c r="K794" s="11"/>
      <c r="L794" s="11"/>
      <c r="M794" s="11"/>
      <c r="N794" s="101">
        <f ca="1">SMALL($J$4:$J$1003,ROWS($J$4:J794))</f>
        <v>147.50896114541712</v>
      </c>
      <c r="O794" s="3">
        <f ca="1">ROWS($O$4:O794)/COUNT($N$4:$N$1003)</f>
        <v>0.79100000000000004</v>
      </c>
    </row>
    <row r="795" spans="1:15" hidden="1" x14ac:dyDescent="0.3">
      <c r="A795" s="84">
        <f t="shared" ca="1" si="96"/>
        <v>24.223485071222907</v>
      </c>
      <c r="B795" s="99">
        <f t="shared" ca="1" si="96"/>
        <v>20.143972091375982</v>
      </c>
      <c r="C795" s="99">
        <f t="shared" ca="1" si="96"/>
        <v>33.016717827115215</v>
      </c>
      <c r="D795" s="84">
        <f t="shared" ca="1" si="96"/>
        <v>44.067818366610069</v>
      </c>
      <c r="E795" s="100">
        <f t="shared" ca="1" si="97"/>
        <v>24.675495683127615</v>
      </c>
      <c r="F795" s="11">
        <f t="shared" ca="1" si="98"/>
        <v>33.016717827115215</v>
      </c>
      <c r="G795" s="11">
        <f t="shared" ca="1" si="99"/>
        <v>53.160689918491201</v>
      </c>
      <c r="H795" s="11">
        <f t="shared" ca="1" si="100"/>
        <v>77.084536193725285</v>
      </c>
      <c r="I795" s="11">
        <f t="shared" ca="1" si="101"/>
        <v>77.084536193725285</v>
      </c>
      <c r="J795" s="11">
        <f t="shared" ca="1" si="102"/>
        <v>101.76003187685291</v>
      </c>
      <c r="K795" s="11"/>
      <c r="L795" s="11"/>
      <c r="M795" s="11"/>
      <c r="N795" s="101">
        <f ca="1">SMALL($J$4:$J$1003,ROWS($J$4:J795))</f>
        <v>147.55747867708621</v>
      </c>
      <c r="O795" s="3">
        <f ca="1">ROWS($O$4:O795)/COUNT($N$4:$N$1003)</f>
        <v>0.79200000000000004</v>
      </c>
    </row>
    <row r="796" spans="1:15" hidden="1" x14ac:dyDescent="0.3">
      <c r="A796" s="84">
        <f t="shared" ca="1" si="96"/>
        <v>29.305635469050472</v>
      </c>
      <c r="B796" s="99">
        <f t="shared" ca="1" si="96"/>
        <v>42.970867223724696</v>
      </c>
      <c r="C796" s="99">
        <f t="shared" ca="1" si="96"/>
        <v>53.337567924493101</v>
      </c>
      <c r="D796" s="84">
        <f t="shared" ca="1" si="96"/>
        <v>58.251990282602222</v>
      </c>
      <c r="E796" s="100">
        <f t="shared" ca="1" si="97"/>
        <v>27.625258074582035</v>
      </c>
      <c r="F796" s="11">
        <f t="shared" ca="1" si="98"/>
        <v>53.337567924493101</v>
      </c>
      <c r="G796" s="11">
        <f t="shared" ca="1" si="99"/>
        <v>96.308435148217796</v>
      </c>
      <c r="H796" s="11">
        <f t="shared" ca="1" si="100"/>
        <v>111.58955820709532</v>
      </c>
      <c r="I796" s="11">
        <f t="shared" ca="1" si="101"/>
        <v>111.58955820709532</v>
      </c>
      <c r="J796" s="11">
        <f t="shared" ca="1" si="102"/>
        <v>139.21481628167737</v>
      </c>
      <c r="K796" s="11"/>
      <c r="L796" s="11"/>
      <c r="M796" s="11"/>
      <c r="N796" s="101">
        <f ca="1">SMALL($J$4:$J$1003,ROWS($J$4:J796))</f>
        <v>147.5631247503548</v>
      </c>
      <c r="O796" s="3">
        <f ca="1">ROWS($O$4:O796)/COUNT($N$4:$N$1003)</f>
        <v>0.79300000000000004</v>
      </c>
    </row>
    <row r="797" spans="1:15" hidden="1" x14ac:dyDescent="0.3">
      <c r="A797" s="84">
        <f t="shared" ca="1" si="96"/>
        <v>38.632859836252244</v>
      </c>
      <c r="B797" s="99">
        <f t="shared" ca="1" si="96"/>
        <v>50.081026295606179</v>
      </c>
      <c r="C797" s="99">
        <f t="shared" ca="1" si="96"/>
        <v>21.379257469521619</v>
      </c>
      <c r="D797" s="84">
        <f t="shared" ca="1" si="96"/>
        <v>48.615051261422899</v>
      </c>
      <c r="E797" s="100">
        <f t="shared" ca="1" si="97"/>
        <v>54.619203948070393</v>
      </c>
      <c r="F797" s="11">
        <f t="shared" ca="1" si="98"/>
        <v>38.632859836252244</v>
      </c>
      <c r="G797" s="11">
        <f t="shared" ca="1" si="99"/>
        <v>88.71388613185843</v>
      </c>
      <c r="H797" s="11">
        <f t="shared" ca="1" si="100"/>
        <v>87.247911097675143</v>
      </c>
      <c r="I797" s="11">
        <f t="shared" ca="1" si="101"/>
        <v>88.71388613185843</v>
      </c>
      <c r="J797" s="11">
        <f t="shared" ca="1" si="102"/>
        <v>143.33309007992881</v>
      </c>
      <c r="K797" s="11"/>
      <c r="L797" s="11"/>
      <c r="M797" s="11"/>
      <c r="N797" s="101">
        <f ca="1">SMALL($J$4:$J$1003,ROWS($J$4:J797))</f>
        <v>147.69447738366307</v>
      </c>
      <c r="O797" s="3">
        <f ca="1">ROWS($O$4:O797)/COUNT($N$4:$N$1003)</f>
        <v>0.79400000000000004</v>
      </c>
    </row>
    <row r="798" spans="1:15" hidden="1" x14ac:dyDescent="0.3">
      <c r="A798" s="84">
        <f t="shared" ca="1" si="96"/>
        <v>57.671560929400172</v>
      </c>
      <c r="B798" s="99">
        <f t="shared" ca="1" si="96"/>
        <v>58.700368044971313</v>
      </c>
      <c r="C798" s="99">
        <f t="shared" ca="1" si="96"/>
        <v>46.265275150056979</v>
      </c>
      <c r="D798" s="84">
        <f t="shared" ca="1" si="96"/>
        <v>21.543111052559382</v>
      </c>
      <c r="E798" s="100">
        <f t="shared" ca="1" si="97"/>
        <v>39.516393303216681</v>
      </c>
      <c r="F798" s="11">
        <f t="shared" ca="1" si="98"/>
        <v>57.671560929400172</v>
      </c>
      <c r="G798" s="11">
        <f t="shared" ca="1" si="99"/>
        <v>116.37192897437149</v>
      </c>
      <c r="H798" s="11">
        <f t="shared" ca="1" si="100"/>
        <v>79.214671981959555</v>
      </c>
      <c r="I798" s="11">
        <f t="shared" ca="1" si="101"/>
        <v>116.37192897437149</v>
      </c>
      <c r="J798" s="11">
        <f t="shared" ca="1" si="102"/>
        <v>155.88832227758817</v>
      </c>
      <c r="K798" s="11"/>
      <c r="L798" s="11"/>
      <c r="M798" s="11"/>
      <c r="N798" s="101">
        <f ca="1">SMALL($J$4:$J$1003,ROWS($J$4:J798))</f>
        <v>147.70820377752878</v>
      </c>
      <c r="O798" s="3">
        <f ca="1">ROWS($O$4:O798)/COUNT($N$4:$N$1003)</f>
        <v>0.79500000000000004</v>
      </c>
    </row>
    <row r="799" spans="1:15" hidden="1" x14ac:dyDescent="0.3">
      <c r="A799" s="84">
        <f t="shared" ca="1" si="96"/>
        <v>52.455876516058304</v>
      </c>
      <c r="B799" s="99">
        <f t="shared" ca="1" si="96"/>
        <v>40.010864754321744</v>
      </c>
      <c r="C799" s="99">
        <f t="shared" ca="1" si="96"/>
        <v>41.070823283203673</v>
      </c>
      <c r="D799" s="84">
        <f t="shared" ca="1" si="96"/>
        <v>26.901864936056157</v>
      </c>
      <c r="E799" s="100">
        <f t="shared" ca="1" si="97"/>
        <v>23.278290211803427</v>
      </c>
      <c r="F799" s="11">
        <f t="shared" ca="1" si="98"/>
        <v>52.455876516058304</v>
      </c>
      <c r="G799" s="11">
        <f t="shared" ca="1" si="99"/>
        <v>92.466741270380055</v>
      </c>
      <c r="H799" s="11">
        <f t="shared" ca="1" si="100"/>
        <v>79.357741452114453</v>
      </c>
      <c r="I799" s="11">
        <f t="shared" ca="1" si="101"/>
        <v>92.466741270380055</v>
      </c>
      <c r="J799" s="11">
        <f t="shared" ca="1" si="102"/>
        <v>115.74503148218348</v>
      </c>
      <c r="K799" s="11"/>
      <c r="L799" s="11"/>
      <c r="M799" s="11"/>
      <c r="N799" s="101">
        <f ca="1">SMALL($J$4:$J$1003,ROWS($J$4:J799))</f>
        <v>147.77210582370554</v>
      </c>
      <c r="O799" s="3">
        <f ca="1">ROWS($O$4:O799)/COUNT($N$4:$N$1003)</f>
        <v>0.79600000000000004</v>
      </c>
    </row>
    <row r="800" spans="1:15" hidden="1" x14ac:dyDescent="0.3">
      <c r="A800" s="84">
        <f t="shared" ca="1" si="96"/>
        <v>21.533867828466352</v>
      </c>
      <c r="B800" s="99">
        <f t="shared" ca="1" si="96"/>
        <v>55.954325746377322</v>
      </c>
      <c r="C800" s="99">
        <f t="shared" ca="1" si="96"/>
        <v>59.248147521696673</v>
      </c>
      <c r="D800" s="84">
        <f t="shared" ca="1" si="96"/>
        <v>22.709449313702503</v>
      </c>
      <c r="E800" s="100">
        <f t="shared" ca="1" si="97"/>
        <v>53.863263259425139</v>
      </c>
      <c r="F800" s="11">
        <f t="shared" ca="1" si="98"/>
        <v>59.248147521696673</v>
      </c>
      <c r="G800" s="11">
        <f t="shared" ca="1" si="99"/>
        <v>115.20247326807399</v>
      </c>
      <c r="H800" s="11">
        <f t="shared" ca="1" si="100"/>
        <v>81.957596835399173</v>
      </c>
      <c r="I800" s="11">
        <f t="shared" ca="1" si="101"/>
        <v>115.20247326807399</v>
      </c>
      <c r="J800" s="11">
        <f t="shared" ca="1" si="102"/>
        <v>169.06573652749913</v>
      </c>
      <c r="K800" s="11"/>
      <c r="L800" s="11"/>
      <c r="M800" s="11"/>
      <c r="N800" s="101">
        <f ca="1">SMALL($J$4:$J$1003,ROWS($J$4:J800))</f>
        <v>147.77910769558883</v>
      </c>
      <c r="O800" s="3">
        <f ca="1">ROWS($O$4:O800)/COUNT($N$4:$N$1003)</f>
        <v>0.79700000000000004</v>
      </c>
    </row>
    <row r="801" spans="1:15" hidden="1" x14ac:dyDescent="0.3">
      <c r="A801" s="84">
        <f t="shared" ca="1" si="96"/>
        <v>55.788975527541616</v>
      </c>
      <c r="B801" s="99">
        <f t="shared" ca="1" si="96"/>
        <v>24.499011093896502</v>
      </c>
      <c r="C801" s="99">
        <f t="shared" ca="1" si="96"/>
        <v>34.809841072788785</v>
      </c>
      <c r="D801" s="84">
        <f t="shared" ca="1" si="96"/>
        <v>22.801591066349978</v>
      </c>
      <c r="E801" s="100">
        <f t="shared" ca="1" si="97"/>
        <v>38.926041773286499</v>
      </c>
      <c r="F801" s="11">
        <f t="shared" ca="1" si="98"/>
        <v>55.788975527541616</v>
      </c>
      <c r="G801" s="11">
        <f t="shared" ca="1" si="99"/>
        <v>80.287986621438122</v>
      </c>
      <c r="H801" s="11">
        <f t="shared" ca="1" si="100"/>
        <v>78.590566593891594</v>
      </c>
      <c r="I801" s="11">
        <f t="shared" ca="1" si="101"/>
        <v>80.287986621438122</v>
      </c>
      <c r="J801" s="11">
        <f t="shared" ca="1" si="102"/>
        <v>119.21402839472462</v>
      </c>
      <c r="K801" s="11"/>
      <c r="L801" s="11"/>
      <c r="M801" s="11"/>
      <c r="N801" s="101">
        <f ca="1">SMALL($J$4:$J$1003,ROWS($J$4:J801))</f>
        <v>147.79992062856545</v>
      </c>
      <c r="O801" s="3">
        <f ca="1">ROWS($O$4:O801)/COUNT($N$4:$N$1003)</f>
        <v>0.79800000000000004</v>
      </c>
    </row>
    <row r="802" spans="1:15" hidden="1" x14ac:dyDescent="0.3">
      <c r="A802" s="84">
        <f t="shared" ca="1" si="96"/>
        <v>46.70436097732857</v>
      </c>
      <c r="B802" s="99">
        <f t="shared" ca="1" si="96"/>
        <v>41.909112269856266</v>
      </c>
      <c r="C802" s="99">
        <f t="shared" ca="1" si="96"/>
        <v>30.671455452732125</v>
      </c>
      <c r="D802" s="84">
        <f t="shared" ca="1" si="96"/>
        <v>56.284205815759968</v>
      </c>
      <c r="E802" s="100">
        <f t="shared" ca="1" si="97"/>
        <v>51.33700579289146</v>
      </c>
      <c r="F802" s="11">
        <f t="shared" ca="1" si="98"/>
        <v>46.70436097732857</v>
      </c>
      <c r="G802" s="11">
        <f t="shared" ca="1" si="99"/>
        <v>88.613473247184828</v>
      </c>
      <c r="H802" s="11">
        <f t="shared" ca="1" si="100"/>
        <v>102.98856679308854</v>
      </c>
      <c r="I802" s="11">
        <f t="shared" ca="1" si="101"/>
        <v>102.98856679308854</v>
      </c>
      <c r="J802" s="11">
        <f t="shared" ca="1" si="102"/>
        <v>154.32557258598001</v>
      </c>
      <c r="K802" s="11"/>
      <c r="L802" s="11"/>
      <c r="M802" s="11"/>
      <c r="N802" s="101">
        <f ca="1">SMALL($J$4:$J$1003,ROWS($J$4:J802))</f>
        <v>147.93380964384298</v>
      </c>
      <c r="O802" s="3">
        <f ca="1">ROWS($O$4:O802)/COUNT($N$4:$N$1003)</f>
        <v>0.79900000000000004</v>
      </c>
    </row>
    <row r="803" spans="1:15" hidden="1" x14ac:dyDescent="0.3">
      <c r="A803" s="84">
        <f t="shared" ca="1" si="96"/>
        <v>35.829566750455811</v>
      </c>
      <c r="B803" s="99">
        <f t="shared" ca="1" si="96"/>
        <v>26.006705545482486</v>
      </c>
      <c r="C803" s="99">
        <f t="shared" ca="1" si="96"/>
        <v>54.629898425061832</v>
      </c>
      <c r="D803" s="84">
        <f t="shared" ca="1" si="96"/>
        <v>22.367968599461108</v>
      </c>
      <c r="E803" s="100">
        <f t="shared" ca="1" si="97"/>
        <v>37.35377881856418</v>
      </c>
      <c r="F803" s="11">
        <f t="shared" ca="1" si="98"/>
        <v>54.629898425061832</v>
      </c>
      <c r="G803" s="11">
        <f t="shared" ca="1" si="99"/>
        <v>80.636603970544314</v>
      </c>
      <c r="H803" s="11">
        <f t="shared" ca="1" si="100"/>
        <v>76.997867024522947</v>
      </c>
      <c r="I803" s="11">
        <f t="shared" ca="1" si="101"/>
        <v>80.636603970544314</v>
      </c>
      <c r="J803" s="11">
        <f t="shared" ca="1" si="102"/>
        <v>117.99038278910849</v>
      </c>
      <c r="K803" s="11"/>
      <c r="L803" s="11"/>
      <c r="M803" s="11"/>
      <c r="N803" s="101">
        <f ca="1">SMALL($J$4:$J$1003,ROWS($J$4:J803))</f>
        <v>147.93508008706868</v>
      </c>
      <c r="O803" s="3">
        <f ca="1">ROWS($O$4:O803)/COUNT($N$4:$N$1003)</f>
        <v>0.8</v>
      </c>
    </row>
    <row r="804" spans="1:15" hidden="1" x14ac:dyDescent="0.3">
      <c r="A804" s="84">
        <f t="shared" ca="1" si="96"/>
        <v>32.468583791471481</v>
      </c>
      <c r="B804" s="99">
        <f t="shared" ca="1" si="96"/>
        <v>56.144364494399035</v>
      </c>
      <c r="C804" s="99">
        <f t="shared" ca="1" si="96"/>
        <v>29.459979517090527</v>
      </c>
      <c r="D804" s="84">
        <f t="shared" ca="1" si="96"/>
        <v>25.241653069453896</v>
      </c>
      <c r="E804" s="100">
        <f t="shared" ca="1" si="97"/>
        <v>33.664333593134224</v>
      </c>
      <c r="F804" s="11">
        <f t="shared" ca="1" si="98"/>
        <v>32.468583791471481</v>
      </c>
      <c r="G804" s="11">
        <f t="shared" ca="1" si="99"/>
        <v>88.612948285870516</v>
      </c>
      <c r="H804" s="11">
        <f t="shared" ca="1" si="100"/>
        <v>57.710236860925377</v>
      </c>
      <c r="I804" s="11">
        <f t="shared" ca="1" si="101"/>
        <v>88.612948285870516</v>
      </c>
      <c r="J804" s="11">
        <f t="shared" ca="1" si="102"/>
        <v>122.27728187900473</v>
      </c>
      <c r="K804" s="11"/>
      <c r="L804" s="11"/>
      <c r="M804" s="11"/>
      <c r="N804" s="101">
        <f ca="1">SMALL($J$4:$J$1003,ROWS($J$4:J804))</f>
        <v>147.96300878017922</v>
      </c>
      <c r="O804" s="3">
        <f ca="1">ROWS($O$4:O804)/COUNT($N$4:$N$1003)</f>
        <v>0.80100000000000005</v>
      </c>
    </row>
    <row r="805" spans="1:15" hidden="1" x14ac:dyDescent="0.3">
      <c r="A805" s="84">
        <f t="shared" ca="1" si="96"/>
        <v>57.297558123950495</v>
      </c>
      <c r="B805" s="99">
        <f t="shared" ca="1" si="96"/>
        <v>43.814982653527522</v>
      </c>
      <c r="C805" s="99">
        <f t="shared" ca="1" si="96"/>
        <v>51.171745956984282</v>
      </c>
      <c r="D805" s="84">
        <f t="shared" ca="1" si="96"/>
        <v>39.693794433932716</v>
      </c>
      <c r="E805" s="100">
        <f t="shared" ca="1" si="97"/>
        <v>41.177487552310353</v>
      </c>
      <c r="F805" s="11">
        <f t="shared" ca="1" si="98"/>
        <v>57.297558123950495</v>
      </c>
      <c r="G805" s="11">
        <f t="shared" ca="1" si="99"/>
        <v>101.11254077747802</v>
      </c>
      <c r="H805" s="11">
        <f t="shared" ca="1" si="100"/>
        <v>96.991352557883204</v>
      </c>
      <c r="I805" s="11">
        <f t="shared" ca="1" si="101"/>
        <v>101.11254077747802</v>
      </c>
      <c r="J805" s="11">
        <f t="shared" ca="1" si="102"/>
        <v>142.29002832978836</v>
      </c>
      <c r="K805" s="11"/>
      <c r="L805" s="11"/>
      <c r="M805" s="11"/>
      <c r="N805" s="101">
        <f ca="1">SMALL($J$4:$J$1003,ROWS($J$4:J805))</f>
        <v>147.96681767800146</v>
      </c>
      <c r="O805" s="3">
        <f ca="1">ROWS($O$4:O805)/COUNT($N$4:$N$1003)</f>
        <v>0.80200000000000005</v>
      </c>
    </row>
    <row r="806" spans="1:15" hidden="1" x14ac:dyDescent="0.3">
      <c r="A806" s="84">
        <f t="shared" ca="1" si="96"/>
        <v>43.611105472139897</v>
      </c>
      <c r="B806" s="99">
        <f t="shared" ca="1" si="96"/>
        <v>59.282956349840752</v>
      </c>
      <c r="C806" s="99">
        <f t="shared" ca="1" si="96"/>
        <v>56.784849264659627</v>
      </c>
      <c r="D806" s="84">
        <f t="shared" ca="1" si="96"/>
        <v>37.570657830990157</v>
      </c>
      <c r="E806" s="100">
        <f t="shared" ca="1" si="97"/>
        <v>53.377676894534147</v>
      </c>
      <c r="F806" s="11">
        <f t="shared" ca="1" si="98"/>
        <v>56.784849264659627</v>
      </c>
      <c r="G806" s="11">
        <f t="shared" ca="1" si="99"/>
        <v>116.06780561450037</v>
      </c>
      <c r="H806" s="11">
        <f t="shared" ca="1" si="100"/>
        <v>94.355507095649784</v>
      </c>
      <c r="I806" s="11">
        <f t="shared" ca="1" si="101"/>
        <v>116.06780561450037</v>
      </c>
      <c r="J806" s="11">
        <f t="shared" ca="1" si="102"/>
        <v>169.44548250903452</v>
      </c>
      <c r="K806" s="11"/>
      <c r="L806" s="11"/>
      <c r="M806" s="11"/>
      <c r="N806" s="101">
        <f ca="1">SMALL($J$4:$J$1003,ROWS($J$4:J806))</f>
        <v>148.02947739718422</v>
      </c>
      <c r="O806" s="3">
        <f ca="1">ROWS($O$4:O806)/COUNT($N$4:$N$1003)</f>
        <v>0.80300000000000005</v>
      </c>
    </row>
    <row r="807" spans="1:15" hidden="1" x14ac:dyDescent="0.3">
      <c r="A807" s="84">
        <f t="shared" ca="1" si="96"/>
        <v>54.345805761392931</v>
      </c>
      <c r="B807" s="99">
        <f t="shared" ca="1" si="96"/>
        <v>21.058648483044497</v>
      </c>
      <c r="C807" s="99">
        <f t="shared" ca="1" si="96"/>
        <v>26.124714624962017</v>
      </c>
      <c r="D807" s="84">
        <f t="shared" ca="1" si="96"/>
        <v>27.866296858160435</v>
      </c>
      <c r="E807" s="100">
        <f t="shared" ca="1" si="97"/>
        <v>50.216461602899678</v>
      </c>
      <c r="F807" s="11">
        <f t="shared" ca="1" si="98"/>
        <v>54.345805761392931</v>
      </c>
      <c r="G807" s="11">
        <f t="shared" ca="1" si="99"/>
        <v>75.404454244437431</v>
      </c>
      <c r="H807" s="11">
        <f t="shared" ca="1" si="100"/>
        <v>82.212102619553363</v>
      </c>
      <c r="I807" s="11">
        <f t="shared" ca="1" si="101"/>
        <v>82.212102619553363</v>
      </c>
      <c r="J807" s="11">
        <f t="shared" ca="1" si="102"/>
        <v>132.42856422245305</v>
      </c>
      <c r="K807" s="11"/>
      <c r="L807" s="11"/>
      <c r="M807" s="11"/>
      <c r="N807" s="101">
        <f ca="1">SMALL($J$4:$J$1003,ROWS($J$4:J807))</f>
        <v>148.03691235510297</v>
      </c>
      <c r="O807" s="3">
        <f ca="1">ROWS($O$4:O807)/COUNT($N$4:$N$1003)</f>
        <v>0.80400000000000005</v>
      </c>
    </row>
    <row r="808" spans="1:15" hidden="1" x14ac:dyDescent="0.3">
      <c r="A808" s="84">
        <f t="shared" ca="1" si="96"/>
        <v>31.486453472288641</v>
      </c>
      <c r="B808" s="99">
        <f t="shared" ca="1" si="96"/>
        <v>28.214317151559651</v>
      </c>
      <c r="C808" s="99">
        <f t="shared" ca="1" si="96"/>
        <v>40.098522809552129</v>
      </c>
      <c r="D808" s="84">
        <f t="shared" ca="1" si="96"/>
        <v>45.023017895446486</v>
      </c>
      <c r="E808" s="100">
        <f t="shared" ca="1" si="97"/>
        <v>20.719105970100454</v>
      </c>
      <c r="F808" s="11">
        <f t="shared" ca="1" si="98"/>
        <v>40.098522809552129</v>
      </c>
      <c r="G808" s="11">
        <f t="shared" ca="1" si="99"/>
        <v>68.312839961111777</v>
      </c>
      <c r="H808" s="11">
        <f t="shared" ca="1" si="100"/>
        <v>85.121540704998608</v>
      </c>
      <c r="I808" s="11">
        <f t="shared" ca="1" si="101"/>
        <v>85.121540704998608</v>
      </c>
      <c r="J808" s="11">
        <f t="shared" ca="1" si="102"/>
        <v>105.84064667509907</v>
      </c>
      <c r="K808" s="11"/>
      <c r="L808" s="11"/>
      <c r="M808" s="11"/>
      <c r="N808" s="101">
        <f ca="1">SMALL($J$4:$J$1003,ROWS($J$4:J808))</f>
        <v>148.04029834089627</v>
      </c>
      <c r="O808" s="3">
        <f ca="1">ROWS($O$4:O808)/COUNT($N$4:$N$1003)</f>
        <v>0.80500000000000005</v>
      </c>
    </row>
    <row r="809" spans="1:15" hidden="1" x14ac:dyDescent="0.3">
      <c r="A809" s="84">
        <f t="shared" ca="1" si="96"/>
        <v>51.341494167814751</v>
      </c>
      <c r="B809" s="99">
        <f t="shared" ca="1" si="96"/>
        <v>46.968451266661582</v>
      </c>
      <c r="C809" s="99">
        <f t="shared" ca="1" si="96"/>
        <v>20.61311601411813</v>
      </c>
      <c r="D809" s="84">
        <f t="shared" ca="1" si="96"/>
        <v>45.237606451550974</v>
      </c>
      <c r="E809" s="100">
        <f t="shared" ca="1" si="97"/>
        <v>32.97071882393498</v>
      </c>
      <c r="F809" s="11">
        <f t="shared" ca="1" si="98"/>
        <v>51.341494167814751</v>
      </c>
      <c r="G809" s="11">
        <f t="shared" ca="1" si="99"/>
        <v>98.309945434476333</v>
      </c>
      <c r="H809" s="11">
        <f t="shared" ca="1" si="100"/>
        <v>96.579100619365732</v>
      </c>
      <c r="I809" s="11">
        <f t="shared" ca="1" si="101"/>
        <v>98.309945434476333</v>
      </c>
      <c r="J809" s="11">
        <f t="shared" ca="1" si="102"/>
        <v>131.28066425841132</v>
      </c>
      <c r="K809" s="11"/>
      <c r="L809" s="11"/>
      <c r="M809" s="11"/>
      <c r="N809" s="101">
        <f ca="1">SMALL($J$4:$J$1003,ROWS($J$4:J809))</f>
        <v>148.07530737555126</v>
      </c>
      <c r="O809" s="3">
        <f ca="1">ROWS($O$4:O809)/COUNT($N$4:$N$1003)</f>
        <v>0.80600000000000005</v>
      </c>
    </row>
    <row r="810" spans="1:15" hidden="1" x14ac:dyDescent="0.3">
      <c r="A810" s="84">
        <f t="shared" ca="1" si="96"/>
        <v>43.926619073727267</v>
      </c>
      <c r="B810" s="99">
        <f t="shared" ca="1" si="96"/>
        <v>51.244850056679518</v>
      </c>
      <c r="C810" s="99">
        <f t="shared" ca="1" si="96"/>
        <v>43.605222611751131</v>
      </c>
      <c r="D810" s="84">
        <f t="shared" ca="1" si="96"/>
        <v>58.995546053608308</v>
      </c>
      <c r="E810" s="100">
        <f t="shared" ca="1" si="97"/>
        <v>44.151153375437445</v>
      </c>
      <c r="F810" s="11">
        <f t="shared" ca="1" si="98"/>
        <v>43.926619073727267</v>
      </c>
      <c r="G810" s="11">
        <f t="shared" ca="1" si="99"/>
        <v>95.171469130406791</v>
      </c>
      <c r="H810" s="11">
        <f t="shared" ca="1" si="100"/>
        <v>102.92216512733557</v>
      </c>
      <c r="I810" s="11">
        <f t="shared" ca="1" si="101"/>
        <v>102.92216512733557</v>
      </c>
      <c r="J810" s="11">
        <f t="shared" ca="1" si="102"/>
        <v>147.07331850277302</v>
      </c>
      <c r="K810" s="11"/>
      <c r="L810" s="11"/>
      <c r="M810" s="11"/>
      <c r="N810" s="101">
        <f ca="1">SMALL($J$4:$J$1003,ROWS($J$4:J810))</f>
        <v>148.10181111337528</v>
      </c>
      <c r="O810" s="3">
        <f ca="1">ROWS($O$4:O810)/COUNT($N$4:$N$1003)</f>
        <v>0.80700000000000005</v>
      </c>
    </row>
    <row r="811" spans="1:15" hidden="1" x14ac:dyDescent="0.3">
      <c r="A811" s="84">
        <f t="shared" ca="1" si="96"/>
        <v>42.647244638048178</v>
      </c>
      <c r="B811" s="99">
        <f t="shared" ca="1" si="96"/>
        <v>58.492227168846298</v>
      </c>
      <c r="C811" s="99">
        <f t="shared" ca="1" si="96"/>
        <v>45.103934311409965</v>
      </c>
      <c r="D811" s="84">
        <f t="shared" ca="1" si="96"/>
        <v>25.97862931989836</v>
      </c>
      <c r="E811" s="100">
        <f t="shared" ca="1" si="97"/>
        <v>58.443687718820215</v>
      </c>
      <c r="F811" s="11">
        <f t="shared" ca="1" si="98"/>
        <v>45.103934311409965</v>
      </c>
      <c r="G811" s="11">
        <f t="shared" ca="1" si="99"/>
        <v>103.59616148025626</v>
      </c>
      <c r="H811" s="11">
        <f t="shared" ca="1" si="100"/>
        <v>71.082563631308318</v>
      </c>
      <c r="I811" s="11">
        <f t="shared" ca="1" si="101"/>
        <v>103.59616148025626</v>
      </c>
      <c r="J811" s="11">
        <f t="shared" ca="1" si="102"/>
        <v>162.03984919907646</v>
      </c>
      <c r="K811" s="11"/>
      <c r="L811" s="11"/>
      <c r="M811" s="11"/>
      <c r="N811" s="101">
        <f ca="1">SMALL($J$4:$J$1003,ROWS($J$4:J811))</f>
        <v>148.15115179894121</v>
      </c>
      <c r="O811" s="3">
        <f ca="1">ROWS($O$4:O811)/COUNT($N$4:$N$1003)</f>
        <v>0.80800000000000005</v>
      </c>
    </row>
    <row r="812" spans="1:15" hidden="1" x14ac:dyDescent="0.3">
      <c r="A812" s="84">
        <f t="shared" ca="1" si="96"/>
        <v>21.162516560366669</v>
      </c>
      <c r="B812" s="99">
        <f t="shared" ca="1" si="96"/>
        <v>40.53023013456589</v>
      </c>
      <c r="C812" s="99">
        <f t="shared" ca="1" si="96"/>
        <v>54.594898808695447</v>
      </c>
      <c r="D812" s="84">
        <f t="shared" ca="1" si="96"/>
        <v>40.243171466158174</v>
      </c>
      <c r="E812" s="100">
        <f t="shared" ca="1" si="97"/>
        <v>20.751657210982884</v>
      </c>
      <c r="F812" s="11">
        <f t="shared" ca="1" si="98"/>
        <v>54.594898808695447</v>
      </c>
      <c r="G812" s="11">
        <f t="shared" ca="1" si="99"/>
        <v>95.125128943261331</v>
      </c>
      <c r="H812" s="11">
        <f t="shared" ca="1" si="100"/>
        <v>94.838070274853621</v>
      </c>
      <c r="I812" s="11">
        <f t="shared" ca="1" si="101"/>
        <v>95.125128943261331</v>
      </c>
      <c r="J812" s="11">
        <f t="shared" ca="1" si="102"/>
        <v>115.87678615424421</v>
      </c>
      <c r="K812" s="11"/>
      <c r="L812" s="11"/>
      <c r="M812" s="11"/>
      <c r="N812" s="101">
        <f ca="1">SMALL($J$4:$J$1003,ROWS($J$4:J812))</f>
        <v>148.20800602764115</v>
      </c>
      <c r="O812" s="3">
        <f ca="1">ROWS($O$4:O812)/COUNT($N$4:$N$1003)</f>
        <v>0.80900000000000005</v>
      </c>
    </row>
    <row r="813" spans="1:15" hidden="1" x14ac:dyDescent="0.3">
      <c r="A813" s="84">
        <f t="shared" ca="1" si="96"/>
        <v>23.539205153940554</v>
      </c>
      <c r="B813" s="99">
        <f t="shared" ca="1" si="96"/>
        <v>34.737353383826971</v>
      </c>
      <c r="C813" s="99">
        <f t="shared" ca="1" si="96"/>
        <v>48.903751520578425</v>
      </c>
      <c r="D813" s="84">
        <f t="shared" ca="1" si="96"/>
        <v>59.885454955778371</v>
      </c>
      <c r="E813" s="100">
        <f t="shared" ca="1" si="97"/>
        <v>29.676295494204137</v>
      </c>
      <c r="F813" s="11">
        <f t="shared" ca="1" si="98"/>
        <v>48.903751520578425</v>
      </c>
      <c r="G813" s="11">
        <f t="shared" ca="1" si="99"/>
        <v>83.641104904405395</v>
      </c>
      <c r="H813" s="11">
        <f t="shared" ca="1" si="100"/>
        <v>108.7892064763568</v>
      </c>
      <c r="I813" s="11">
        <f t="shared" ca="1" si="101"/>
        <v>108.7892064763568</v>
      </c>
      <c r="J813" s="11">
        <f t="shared" ca="1" si="102"/>
        <v>138.46550197056092</v>
      </c>
      <c r="K813" s="11"/>
      <c r="L813" s="11"/>
      <c r="M813" s="11"/>
      <c r="N813" s="101">
        <f ca="1">SMALL($J$4:$J$1003,ROWS($J$4:J813))</f>
        <v>148.2873403079733</v>
      </c>
      <c r="O813" s="3">
        <f ca="1">ROWS($O$4:O813)/COUNT($N$4:$N$1003)</f>
        <v>0.81</v>
      </c>
    </row>
    <row r="814" spans="1:15" hidden="1" x14ac:dyDescent="0.3">
      <c r="A814" s="84">
        <f t="shared" ca="1" si="96"/>
        <v>46.600271632636101</v>
      </c>
      <c r="B814" s="99">
        <f t="shared" ca="1" si="96"/>
        <v>45.620884622737663</v>
      </c>
      <c r="C814" s="99">
        <f t="shared" ca="1" si="96"/>
        <v>20.495629474177587</v>
      </c>
      <c r="D814" s="84">
        <f t="shared" ca="1" si="96"/>
        <v>58.951344363736496</v>
      </c>
      <c r="E814" s="100">
        <f t="shared" ca="1" si="97"/>
        <v>38.298034859951336</v>
      </c>
      <c r="F814" s="11">
        <f t="shared" ca="1" si="98"/>
        <v>46.600271632636101</v>
      </c>
      <c r="G814" s="11">
        <f t="shared" ca="1" si="99"/>
        <v>92.221156255373756</v>
      </c>
      <c r="H814" s="11">
        <f t="shared" ca="1" si="100"/>
        <v>105.55161599637259</v>
      </c>
      <c r="I814" s="11">
        <f t="shared" ca="1" si="101"/>
        <v>105.55161599637259</v>
      </c>
      <c r="J814" s="11">
        <f t="shared" ca="1" si="102"/>
        <v>143.84965085632393</v>
      </c>
      <c r="K814" s="11"/>
      <c r="L814" s="11"/>
      <c r="M814" s="11"/>
      <c r="N814" s="101">
        <f ca="1">SMALL($J$4:$J$1003,ROWS($J$4:J814))</f>
        <v>148.63420302471212</v>
      </c>
      <c r="O814" s="3">
        <f ca="1">ROWS($O$4:O814)/COUNT($N$4:$N$1003)</f>
        <v>0.81100000000000005</v>
      </c>
    </row>
    <row r="815" spans="1:15" hidden="1" x14ac:dyDescent="0.3">
      <c r="A815" s="84">
        <f t="shared" ca="1" si="96"/>
        <v>30.648610164620553</v>
      </c>
      <c r="B815" s="99">
        <f t="shared" ca="1" si="96"/>
        <v>48.408368933349578</v>
      </c>
      <c r="C815" s="99">
        <f t="shared" ca="1" si="96"/>
        <v>53.65267931404685</v>
      </c>
      <c r="D815" s="84">
        <f t="shared" ca="1" si="96"/>
        <v>53.469904470023295</v>
      </c>
      <c r="E815" s="100">
        <f t="shared" ca="1" si="97"/>
        <v>40.57189359959294</v>
      </c>
      <c r="F815" s="11">
        <f t="shared" ca="1" si="98"/>
        <v>53.65267931404685</v>
      </c>
      <c r="G815" s="11">
        <f t="shared" ca="1" si="99"/>
        <v>102.06104824739643</v>
      </c>
      <c r="H815" s="11">
        <f t="shared" ca="1" si="100"/>
        <v>107.12258378407014</v>
      </c>
      <c r="I815" s="11">
        <f t="shared" ca="1" si="101"/>
        <v>107.12258378407014</v>
      </c>
      <c r="J815" s="11">
        <f t="shared" ca="1" si="102"/>
        <v>147.69447738366307</v>
      </c>
      <c r="K815" s="11"/>
      <c r="L815" s="11"/>
      <c r="M815" s="11"/>
      <c r="N815" s="101">
        <f ca="1">SMALL($J$4:$J$1003,ROWS($J$4:J815))</f>
        <v>148.65489935955651</v>
      </c>
      <c r="O815" s="3">
        <f ca="1">ROWS($O$4:O815)/COUNT($N$4:$N$1003)</f>
        <v>0.81200000000000006</v>
      </c>
    </row>
    <row r="816" spans="1:15" hidden="1" x14ac:dyDescent="0.3">
      <c r="A816" s="84">
        <f t="shared" ca="1" si="96"/>
        <v>27.975432838576623</v>
      </c>
      <c r="B816" s="99">
        <f t="shared" ca="1" si="96"/>
        <v>59.814365731867582</v>
      </c>
      <c r="C816" s="99">
        <f t="shared" ca="1" si="96"/>
        <v>53.673003538294886</v>
      </c>
      <c r="D816" s="84">
        <f t="shared" ca="1" si="96"/>
        <v>24.431693665117638</v>
      </c>
      <c r="E816" s="100">
        <f t="shared" ca="1" si="97"/>
        <v>25.533870331859923</v>
      </c>
      <c r="F816" s="11">
        <f t="shared" ca="1" si="98"/>
        <v>53.673003538294886</v>
      </c>
      <c r="G816" s="11">
        <f t="shared" ca="1" si="99"/>
        <v>113.48736927016247</v>
      </c>
      <c r="H816" s="11">
        <f t="shared" ca="1" si="100"/>
        <v>78.104697203412528</v>
      </c>
      <c r="I816" s="11">
        <f t="shared" ca="1" si="101"/>
        <v>113.48736927016247</v>
      </c>
      <c r="J816" s="11">
        <f t="shared" ca="1" si="102"/>
        <v>139.0212396020224</v>
      </c>
      <c r="K816" s="11"/>
      <c r="L816" s="11"/>
      <c r="M816" s="11"/>
      <c r="N816" s="101">
        <f ca="1">SMALL($J$4:$J$1003,ROWS($J$4:J816))</f>
        <v>148.66881724467294</v>
      </c>
      <c r="O816" s="3">
        <f ca="1">ROWS($O$4:O816)/COUNT($N$4:$N$1003)</f>
        <v>0.81299999999999994</v>
      </c>
    </row>
    <row r="817" spans="1:15" hidden="1" x14ac:dyDescent="0.3">
      <c r="A817" s="84">
        <f t="shared" ca="1" si="96"/>
        <v>45.292729538651876</v>
      </c>
      <c r="B817" s="99">
        <f t="shared" ca="1" si="96"/>
        <v>54.404802936437491</v>
      </c>
      <c r="C817" s="99">
        <f t="shared" ca="1" si="96"/>
        <v>42.785133594234466</v>
      </c>
      <c r="D817" s="84">
        <f t="shared" ca="1" si="96"/>
        <v>59.369606018920962</v>
      </c>
      <c r="E817" s="100">
        <f t="shared" ca="1" si="97"/>
        <v>44.761061964382435</v>
      </c>
      <c r="F817" s="11">
        <f t="shared" ca="1" si="98"/>
        <v>45.292729538651876</v>
      </c>
      <c r="G817" s="11">
        <f t="shared" ca="1" si="99"/>
        <v>99.697532475089361</v>
      </c>
      <c r="H817" s="11">
        <f t="shared" ca="1" si="100"/>
        <v>104.66233555757285</v>
      </c>
      <c r="I817" s="11">
        <f t="shared" ca="1" si="101"/>
        <v>104.66233555757285</v>
      </c>
      <c r="J817" s="11">
        <f t="shared" ca="1" si="102"/>
        <v>149.42339752195528</v>
      </c>
      <c r="K817" s="11"/>
      <c r="L817" s="11"/>
      <c r="M817" s="11"/>
      <c r="N817" s="101">
        <f ca="1">SMALL($J$4:$J$1003,ROWS($J$4:J817))</f>
        <v>148.70997596687658</v>
      </c>
      <c r="O817" s="3">
        <f ca="1">ROWS($O$4:O817)/COUNT($N$4:$N$1003)</f>
        <v>0.81399999999999995</v>
      </c>
    </row>
    <row r="818" spans="1:15" hidden="1" x14ac:dyDescent="0.3">
      <c r="A818" s="84">
        <f t="shared" ca="1" si="96"/>
        <v>25.151717348007626</v>
      </c>
      <c r="B818" s="99">
        <f t="shared" ca="1" si="96"/>
        <v>28.65966262715078</v>
      </c>
      <c r="C818" s="99">
        <f t="shared" ca="1" si="96"/>
        <v>41.025148790767076</v>
      </c>
      <c r="D818" s="84">
        <f t="shared" ca="1" si="96"/>
        <v>56.065769976043633</v>
      </c>
      <c r="E818" s="100">
        <f t="shared" ca="1" si="97"/>
        <v>35.817222852711694</v>
      </c>
      <c r="F818" s="11">
        <f t="shared" ca="1" si="98"/>
        <v>41.025148790767076</v>
      </c>
      <c r="G818" s="11">
        <f t="shared" ca="1" si="99"/>
        <v>69.684811417917857</v>
      </c>
      <c r="H818" s="11">
        <f t="shared" ca="1" si="100"/>
        <v>97.090918766810717</v>
      </c>
      <c r="I818" s="11">
        <f t="shared" ca="1" si="101"/>
        <v>97.090918766810717</v>
      </c>
      <c r="J818" s="11">
        <f t="shared" ca="1" si="102"/>
        <v>132.90814161952241</v>
      </c>
      <c r="K818" s="11"/>
      <c r="L818" s="11"/>
      <c r="M818" s="11"/>
      <c r="N818" s="101">
        <f ca="1">SMALL($J$4:$J$1003,ROWS($J$4:J818))</f>
        <v>148.74312546973238</v>
      </c>
      <c r="O818" s="3">
        <f ca="1">ROWS($O$4:O818)/COUNT($N$4:$N$1003)</f>
        <v>0.81499999999999995</v>
      </c>
    </row>
    <row r="819" spans="1:15" hidden="1" x14ac:dyDescent="0.3">
      <c r="A819" s="84">
        <f t="shared" ca="1" si="96"/>
        <v>39.776206318892676</v>
      </c>
      <c r="B819" s="99">
        <f t="shared" ca="1" si="96"/>
        <v>58.991951379476369</v>
      </c>
      <c r="C819" s="99">
        <f t="shared" ca="1" si="96"/>
        <v>28.553646173981502</v>
      </c>
      <c r="D819" s="84">
        <f t="shared" ca="1" si="96"/>
        <v>59.251047036669277</v>
      </c>
      <c r="E819" s="100">
        <f t="shared" ca="1" si="97"/>
        <v>39.951885318347067</v>
      </c>
      <c r="F819" s="11">
        <f t="shared" ca="1" si="98"/>
        <v>39.776206318892676</v>
      </c>
      <c r="G819" s="11">
        <f t="shared" ca="1" si="99"/>
        <v>98.768157698369038</v>
      </c>
      <c r="H819" s="11">
        <f t="shared" ca="1" si="100"/>
        <v>99.027253355561953</v>
      </c>
      <c r="I819" s="11">
        <f t="shared" ca="1" si="101"/>
        <v>99.027253355561953</v>
      </c>
      <c r="J819" s="11">
        <f t="shared" ca="1" si="102"/>
        <v>138.97913867390901</v>
      </c>
      <c r="K819" s="11"/>
      <c r="L819" s="11"/>
      <c r="M819" s="11"/>
      <c r="N819" s="101">
        <f ca="1">SMALL($J$4:$J$1003,ROWS($J$4:J819))</f>
        <v>148.79950729404342</v>
      </c>
      <c r="O819" s="3">
        <f ca="1">ROWS($O$4:O819)/COUNT($N$4:$N$1003)</f>
        <v>0.81599999999999995</v>
      </c>
    </row>
    <row r="820" spans="1:15" hidden="1" x14ac:dyDescent="0.3">
      <c r="A820" s="84">
        <f t="shared" ca="1" si="96"/>
        <v>24.022903731445055</v>
      </c>
      <c r="B820" s="99">
        <f t="shared" ca="1" si="96"/>
        <v>41.922830617528255</v>
      </c>
      <c r="C820" s="99">
        <f t="shared" ca="1" si="96"/>
        <v>32.024281868958489</v>
      </c>
      <c r="D820" s="84">
        <f t="shared" ca="1" si="96"/>
        <v>46.167951826412875</v>
      </c>
      <c r="E820" s="100">
        <f t="shared" ca="1" si="97"/>
        <v>54.727495506165376</v>
      </c>
      <c r="F820" s="11">
        <f t="shared" ca="1" si="98"/>
        <v>32.024281868958489</v>
      </c>
      <c r="G820" s="11">
        <f t="shared" ca="1" si="99"/>
        <v>73.947112486486745</v>
      </c>
      <c r="H820" s="11">
        <f t="shared" ca="1" si="100"/>
        <v>78.192233695371357</v>
      </c>
      <c r="I820" s="11">
        <f t="shared" ca="1" si="101"/>
        <v>78.192233695371357</v>
      </c>
      <c r="J820" s="11">
        <f t="shared" ca="1" si="102"/>
        <v>132.91972920153674</v>
      </c>
      <c r="K820" s="11"/>
      <c r="L820" s="11"/>
      <c r="M820" s="11"/>
      <c r="N820" s="101">
        <f ca="1">SMALL($J$4:$J$1003,ROWS($J$4:J820))</f>
        <v>148.88181284618298</v>
      </c>
      <c r="O820" s="3">
        <f ca="1">ROWS($O$4:O820)/COUNT($N$4:$N$1003)</f>
        <v>0.81699999999999995</v>
      </c>
    </row>
    <row r="821" spans="1:15" hidden="1" x14ac:dyDescent="0.3">
      <c r="A821" s="84">
        <f t="shared" ca="1" si="96"/>
        <v>27.98216129807621</v>
      </c>
      <c r="B821" s="99">
        <f t="shared" ca="1" si="96"/>
        <v>21.072233881053105</v>
      </c>
      <c r="C821" s="99">
        <f t="shared" ca="1" si="96"/>
        <v>24.773603151119868</v>
      </c>
      <c r="D821" s="84">
        <f t="shared" ca="1" si="96"/>
        <v>28.423712308605317</v>
      </c>
      <c r="E821" s="100">
        <f t="shared" ca="1" si="97"/>
        <v>33.40770879450659</v>
      </c>
      <c r="F821" s="11">
        <f t="shared" ca="1" si="98"/>
        <v>27.98216129807621</v>
      </c>
      <c r="G821" s="11">
        <f t="shared" ca="1" si="99"/>
        <v>49.054395179129315</v>
      </c>
      <c r="H821" s="11">
        <f t="shared" ca="1" si="100"/>
        <v>56.405873606681524</v>
      </c>
      <c r="I821" s="11">
        <f t="shared" ca="1" si="101"/>
        <v>56.405873606681524</v>
      </c>
      <c r="J821" s="11">
        <f t="shared" ca="1" si="102"/>
        <v>89.813582401188114</v>
      </c>
      <c r="K821" s="11"/>
      <c r="L821" s="11"/>
      <c r="M821" s="11"/>
      <c r="N821" s="101">
        <f ca="1">SMALL($J$4:$J$1003,ROWS($J$4:J821))</f>
        <v>148.88676323740745</v>
      </c>
      <c r="O821" s="3">
        <f ca="1">ROWS($O$4:O821)/COUNT($N$4:$N$1003)</f>
        <v>0.81799999999999995</v>
      </c>
    </row>
    <row r="822" spans="1:15" hidden="1" x14ac:dyDescent="0.3">
      <c r="A822" s="84">
        <f t="shared" ca="1" si="96"/>
        <v>34.541793760575437</v>
      </c>
      <c r="B822" s="99">
        <f t="shared" ca="1" si="96"/>
        <v>25.201182871119311</v>
      </c>
      <c r="C822" s="99">
        <f t="shared" ca="1" si="96"/>
        <v>53.192393185198142</v>
      </c>
      <c r="D822" s="84">
        <f t="shared" ca="1" si="96"/>
        <v>57.913023130196272</v>
      </c>
      <c r="E822" s="100">
        <f t="shared" ca="1" si="97"/>
        <v>49.159662044055224</v>
      </c>
      <c r="F822" s="11">
        <f t="shared" ca="1" si="98"/>
        <v>53.192393185198142</v>
      </c>
      <c r="G822" s="11">
        <f t="shared" ca="1" si="99"/>
        <v>78.393576056317457</v>
      </c>
      <c r="H822" s="11">
        <f t="shared" ca="1" si="100"/>
        <v>111.10541631539442</v>
      </c>
      <c r="I822" s="11">
        <f t="shared" ca="1" si="101"/>
        <v>111.10541631539442</v>
      </c>
      <c r="J822" s="11">
        <f t="shared" ca="1" si="102"/>
        <v>160.26507835944966</v>
      </c>
      <c r="K822" s="11"/>
      <c r="L822" s="11"/>
      <c r="M822" s="11"/>
      <c r="N822" s="101">
        <f ca="1">SMALL($J$4:$J$1003,ROWS($J$4:J822))</f>
        <v>148.97852085235147</v>
      </c>
      <c r="O822" s="3">
        <f ca="1">ROWS($O$4:O822)/COUNT($N$4:$N$1003)</f>
        <v>0.81899999999999995</v>
      </c>
    </row>
    <row r="823" spans="1:15" hidden="1" x14ac:dyDescent="0.3">
      <c r="A823" s="84">
        <f t="shared" ca="1" si="96"/>
        <v>30.56005217345179</v>
      </c>
      <c r="B823" s="99">
        <f t="shared" ca="1" si="96"/>
        <v>34.026591164439274</v>
      </c>
      <c r="C823" s="99">
        <f t="shared" ca="1" si="96"/>
        <v>25.846945677193517</v>
      </c>
      <c r="D823" s="84">
        <f t="shared" ca="1" si="96"/>
        <v>28.572717608094443</v>
      </c>
      <c r="E823" s="100">
        <f t="shared" ca="1" si="97"/>
        <v>35.778556439410394</v>
      </c>
      <c r="F823" s="11">
        <f t="shared" ca="1" si="98"/>
        <v>30.56005217345179</v>
      </c>
      <c r="G823" s="11">
        <f t="shared" ca="1" si="99"/>
        <v>64.586643337891061</v>
      </c>
      <c r="H823" s="11">
        <f t="shared" ca="1" si="100"/>
        <v>59.13276978154623</v>
      </c>
      <c r="I823" s="11">
        <f t="shared" ca="1" si="101"/>
        <v>64.586643337891061</v>
      </c>
      <c r="J823" s="11">
        <f t="shared" ca="1" si="102"/>
        <v>100.36519977730146</v>
      </c>
      <c r="K823" s="11"/>
      <c r="L823" s="11"/>
      <c r="M823" s="11"/>
      <c r="N823" s="101">
        <f ca="1">SMALL($J$4:$J$1003,ROWS($J$4:J823))</f>
        <v>149.1081624830226</v>
      </c>
      <c r="O823" s="3">
        <f ca="1">ROWS($O$4:O823)/COUNT($N$4:$N$1003)</f>
        <v>0.82</v>
      </c>
    </row>
    <row r="824" spans="1:15" hidden="1" x14ac:dyDescent="0.3">
      <c r="A824" s="84">
        <f t="shared" ca="1" si="96"/>
        <v>32.480926613782046</v>
      </c>
      <c r="B824" s="99">
        <f t="shared" ca="1" si="96"/>
        <v>50.430223958020377</v>
      </c>
      <c r="C824" s="99">
        <f t="shared" ca="1" si="96"/>
        <v>51.60000538058123</v>
      </c>
      <c r="D824" s="84">
        <f t="shared" ca="1" si="96"/>
        <v>40.615993359307346</v>
      </c>
      <c r="E824" s="100">
        <f t="shared" ca="1" si="97"/>
        <v>50.372102583481656</v>
      </c>
      <c r="F824" s="11">
        <f t="shared" ca="1" si="98"/>
        <v>51.60000538058123</v>
      </c>
      <c r="G824" s="11">
        <f t="shared" ca="1" si="99"/>
        <v>102.0302293386016</v>
      </c>
      <c r="H824" s="11">
        <f t="shared" ca="1" si="100"/>
        <v>92.215998739888576</v>
      </c>
      <c r="I824" s="11">
        <f t="shared" ca="1" si="101"/>
        <v>102.0302293386016</v>
      </c>
      <c r="J824" s="11">
        <f t="shared" ca="1" si="102"/>
        <v>152.40233192208325</v>
      </c>
      <c r="K824" s="11"/>
      <c r="L824" s="11"/>
      <c r="M824" s="11"/>
      <c r="N824" s="101">
        <f ca="1">SMALL($J$4:$J$1003,ROWS($J$4:J824))</f>
        <v>149.13440756846205</v>
      </c>
      <c r="O824" s="3">
        <f ca="1">ROWS($O$4:O824)/COUNT($N$4:$N$1003)</f>
        <v>0.82099999999999995</v>
      </c>
    </row>
    <row r="825" spans="1:15" hidden="1" x14ac:dyDescent="0.3">
      <c r="A825" s="84">
        <f t="shared" ca="1" si="96"/>
        <v>38.710199306709974</v>
      </c>
      <c r="B825" s="99">
        <f t="shared" ca="1" si="96"/>
        <v>37.447561084851699</v>
      </c>
      <c r="C825" s="99">
        <f t="shared" ca="1" si="96"/>
        <v>36.704383733405805</v>
      </c>
      <c r="D825" s="84">
        <f t="shared" ca="1" si="96"/>
        <v>51.299812537818454</v>
      </c>
      <c r="E825" s="100">
        <f t="shared" ca="1" si="97"/>
        <v>26.57731587402289</v>
      </c>
      <c r="F825" s="11">
        <f t="shared" ca="1" si="98"/>
        <v>38.710199306709974</v>
      </c>
      <c r="G825" s="11">
        <f t="shared" ca="1" si="99"/>
        <v>76.157760391561681</v>
      </c>
      <c r="H825" s="11">
        <f t="shared" ca="1" si="100"/>
        <v>90.010011844528435</v>
      </c>
      <c r="I825" s="11">
        <f t="shared" ca="1" si="101"/>
        <v>90.010011844528435</v>
      </c>
      <c r="J825" s="11">
        <f t="shared" ca="1" si="102"/>
        <v>116.58732771855132</v>
      </c>
      <c r="K825" s="11"/>
      <c r="L825" s="11"/>
      <c r="M825" s="11"/>
      <c r="N825" s="101">
        <f ca="1">SMALL($J$4:$J$1003,ROWS($J$4:J825))</f>
        <v>149.14363284436632</v>
      </c>
      <c r="O825" s="3">
        <f ca="1">ROWS($O$4:O825)/COUNT($N$4:$N$1003)</f>
        <v>0.82199999999999995</v>
      </c>
    </row>
    <row r="826" spans="1:15" hidden="1" x14ac:dyDescent="0.3">
      <c r="A826" s="84">
        <f t="shared" ca="1" si="96"/>
        <v>46.533728175699942</v>
      </c>
      <c r="B826" s="99">
        <f t="shared" ca="1" si="96"/>
        <v>28.761598604814456</v>
      </c>
      <c r="C826" s="99">
        <f t="shared" ca="1" si="96"/>
        <v>21.85046371721856</v>
      </c>
      <c r="D826" s="84">
        <f t="shared" ca="1" si="96"/>
        <v>47.723098083951356</v>
      </c>
      <c r="E826" s="100">
        <f t="shared" ca="1" si="97"/>
        <v>46.66246560975226</v>
      </c>
      <c r="F826" s="11">
        <f t="shared" ca="1" si="98"/>
        <v>46.533728175699942</v>
      </c>
      <c r="G826" s="11">
        <f t="shared" ca="1" si="99"/>
        <v>75.295326780514401</v>
      </c>
      <c r="H826" s="11">
        <f t="shared" ca="1" si="100"/>
        <v>94.256826259651291</v>
      </c>
      <c r="I826" s="11">
        <f t="shared" ca="1" si="101"/>
        <v>94.256826259651291</v>
      </c>
      <c r="J826" s="11">
        <f t="shared" ca="1" si="102"/>
        <v>140.91929186940354</v>
      </c>
      <c r="K826" s="11"/>
      <c r="L826" s="11"/>
      <c r="M826" s="11"/>
      <c r="N826" s="101">
        <f ca="1">SMALL($J$4:$J$1003,ROWS($J$4:J826))</f>
        <v>149.17173415006926</v>
      </c>
      <c r="O826" s="3">
        <f ca="1">ROWS($O$4:O826)/COUNT($N$4:$N$1003)</f>
        <v>0.82299999999999995</v>
      </c>
    </row>
    <row r="827" spans="1:15" hidden="1" x14ac:dyDescent="0.3">
      <c r="A827" s="84">
        <f t="shared" ca="1" si="96"/>
        <v>26.405802755242785</v>
      </c>
      <c r="B827" s="99">
        <f t="shared" ca="1" si="96"/>
        <v>56.031134219067631</v>
      </c>
      <c r="C827" s="99">
        <f t="shared" ca="1" si="96"/>
        <v>36.116462630440118</v>
      </c>
      <c r="D827" s="84">
        <f t="shared" ca="1" si="96"/>
        <v>41.484080953625153</v>
      </c>
      <c r="E827" s="100">
        <f t="shared" ca="1" si="97"/>
        <v>46.175931711788962</v>
      </c>
      <c r="F827" s="11">
        <f t="shared" ca="1" si="98"/>
        <v>36.116462630440118</v>
      </c>
      <c r="G827" s="11">
        <f t="shared" ca="1" si="99"/>
        <v>92.14759684950775</v>
      </c>
      <c r="H827" s="11">
        <f t="shared" ca="1" si="100"/>
        <v>77.600543584065264</v>
      </c>
      <c r="I827" s="11">
        <f t="shared" ca="1" si="101"/>
        <v>92.14759684950775</v>
      </c>
      <c r="J827" s="11">
        <f t="shared" ca="1" si="102"/>
        <v>138.32352856129671</v>
      </c>
      <c r="K827" s="11"/>
      <c r="L827" s="11"/>
      <c r="M827" s="11"/>
      <c r="N827" s="101">
        <f ca="1">SMALL($J$4:$J$1003,ROWS($J$4:J827))</f>
        <v>149.17386410512194</v>
      </c>
      <c r="O827" s="3">
        <f ca="1">ROWS($O$4:O827)/COUNT($N$4:$N$1003)</f>
        <v>0.82399999999999995</v>
      </c>
    </row>
    <row r="828" spans="1:15" hidden="1" x14ac:dyDescent="0.3">
      <c r="A828" s="84">
        <f t="shared" ca="1" si="96"/>
        <v>53.337900840502655</v>
      </c>
      <c r="B828" s="99">
        <f t="shared" ca="1" si="96"/>
        <v>48.074626824089947</v>
      </c>
      <c r="C828" s="99">
        <f t="shared" ca="1" si="96"/>
        <v>21.819478888907</v>
      </c>
      <c r="D828" s="84">
        <f t="shared" ca="1" si="96"/>
        <v>25.093375167469016</v>
      </c>
      <c r="E828" s="100">
        <f t="shared" ca="1" si="97"/>
        <v>29.833077343975212</v>
      </c>
      <c r="F828" s="11">
        <f t="shared" ca="1" si="98"/>
        <v>53.337900840502655</v>
      </c>
      <c r="G828" s="11">
        <f t="shared" ca="1" si="99"/>
        <v>101.4125276645926</v>
      </c>
      <c r="H828" s="11">
        <f t="shared" ca="1" si="100"/>
        <v>78.431276007971675</v>
      </c>
      <c r="I828" s="11">
        <f t="shared" ca="1" si="101"/>
        <v>101.4125276645926</v>
      </c>
      <c r="J828" s="11">
        <f t="shared" ca="1" si="102"/>
        <v>131.24560500856782</v>
      </c>
      <c r="K828" s="11"/>
      <c r="L828" s="11"/>
      <c r="M828" s="11"/>
      <c r="N828" s="101">
        <f ca="1">SMALL($J$4:$J$1003,ROWS($J$4:J828))</f>
        <v>149.17936539445788</v>
      </c>
      <c r="O828" s="3">
        <f ca="1">ROWS($O$4:O828)/COUNT($N$4:$N$1003)</f>
        <v>0.82499999999999996</v>
      </c>
    </row>
    <row r="829" spans="1:15" hidden="1" x14ac:dyDescent="0.3">
      <c r="A829" s="84">
        <f t="shared" ca="1" si="96"/>
        <v>21.939615943411951</v>
      </c>
      <c r="B829" s="99">
        <f t="shared" ca="1" si="96"/>
        <v>27.088365292886625</v>
      </c>
      <c r="C829" s="99">
        <f t="shared" ca="1" si="96"/>
        <v>28.570680682747568</v>
      </c>
      <c r="D829" s="84">
        <f t="shared" ca="1" si="96"/>
        <v>46.838803960280551</v>
      </c>
      <c r="E829" s="100">
        <f t="shared" ca="1" si="97"/>
        <v>31.14494276661377</v>
      </c>
      <c r="F829" s="11">
        <f t="shared" ca="1" si="98"/>
        <v>28.570680682747568</v>
      </c>
      <c r="G829" s="11">
        <f t="shared" ca="1" si="99"/>
        <v>55.659045975634193</v>
      </c>
      <c r="H829" s="11">
        <f t="shared" ca="1" si="100"/>
        <v>75.409484643028122</v>
      </c>
      <c r="I829" s="11">
        <f t="shared" ca="1" si="101"/>
        <v>75.409484643028122</v>
      </c>
      <c r="J829" s="11">
        <f t="shared" ca="1" si="102"/>
        <v>106.55442740964189</v>
      </c>
      <c r="K829" s="11"/>
      <c r="L829" s="11"/>
      <c r="M829" s="11"/>
      <c r="N829" s="101">
        <f ca="1">SMALL($J$4:$J$1003,ROWS($J$4:J829))</f>
        <v>149.28077308366079</v>
      </c>
      <c r="O829" s="3">
        <f ca="1">ROWS($O$4:O829)/COUNT($N$4:$N$1003)</f>
        <v>0.82599999999999996</v>
      </c>
    </row>
    <row r="830" spans="1:15" hidden="1" x14ac:dyDescent="0.3">
      <c r="A830" s="84">
        <f t="shared" ca="1" si="96"/>
        <v>24.684197939626841</v>
      </c>
      <c r="B830" s="99">
        <f t="shared" ca="1" si="96"/>
        <v>31.048217266537993</v>
      </c>
      <c r="C830" s="99">
        <f t="shared" ca="1" si="96"/>
        <v>33.88262772318032</v>
      </c>
      <c r="D830" s="84">
        <f t="shared" ca="1" si="96"/>
        <v>27.79495899123404</v>
      </c>
      <c r="E830" s="100">
        <f t="shared" ca="1" si="97"/>
        <v>39.745004255511574</v>
      </c>
      <c r="F830" s="11">
        <f t="shared" ca="1" si="98"/>
        <v>33.88262772318032</v>
      </c>
      <c r="G830" s="11">
        <f t="shared" ca="1" si="99"/>
        <v>64.93084498971831</v>
      </c>
      <c r="H830" s="11">
        <f t="shared" ca="1" si="100"/>
        <v>61.67758671441436</v>
      </c>
      <c r="I830" s="11">
        <f t="shared" ca="1" si="101"/>
        <v>64.93084498971831</v>
      </c>
      <c r="J830" s="11">
        <f t="shared" ca="1" si="102"/>
        <v>104.67584924522988</v>
      </c>
      <c r="K830" s="11"/>
      <c r="L830" s="11"/>
      <c r="M830" s="11"/>
      <c r="N830" s="101">
        <f ca="1">SMALL($J$4:$J$1003,ROWS($J$4:J830))</f>
        <v>149.42339752195528</v>
      </c>
      <c r="O830" s="3">
        <f ca="1">ROWS($O$4:O830)/COUNT($N$4:$N$1003)</f>
        <v>0.82699999999999996</v>
      </c>
    </row>
    <row r="831" spans="1:15" hidden="1" x14ac:dyDescent="0.3">
      <c r="A831" s="84">
        <f t="shared" ca="1" si="96"/>
        <v>51.241696282030624</v>
      </c>
      <c r="B831" s="99">
        <f t="shared" ca="1" si="96"/>
        <v>47.677062571720228</v>
      </c>
      <c r="C831" s="99">
        <f t="shared" ca="1" si="96"/>
        <v>49.968984572143768</v>
      </c>
      <c r="D831" s="84">
        <f t="shared" ca="1" si="96"/>
        <v>23.847175056831983</v>
      </c>
      <c r="E831" s="100">
        <f t="shared" ca="1" si="97"/>
        <v>20.169857834388324</v>
      </c>
      <c r="F831" s="11">
        <f t="shared" ca="1" si="98"/>
        <v>51.241696282030624</v>
      </c>
      <c r="G831" s="11">
        <f t="shared" ca="1" si="99"/>
        <v>98.918758853750859</v>
      </c>
      <c r="H831" s="11">
        <f t="shared" ca="1" si="100"/>
        <v>75.088871338862603</v>
      </c>
      <c r="I831" s="11">
        <f t="shared" ca="1" si="101"/>
        <v>98.918758853750859</v>
      </c>
      <c r="J831" s="11">
        <f t="shared" ca="1" si="102"/>
        <v>119.08861668813918</v>
      </c>
      <c r="K831" s="11"/>
      <c r="L831" s="11"/>
      <c r="M831" s="11"/>
      <c r="N831" s="101">
        <f ca="1">SMALL($J$4:$J$1003,ROWS($J$4:J831))</f>
        <v>149.50837809087596</v>
      </c>
      <c r="O831" s="3">
        <f ca="1">ROWS($O$4:O831)/COUNT($N$4:$N$1003)</f>
        <v>0.82799999999999996</v>
      </c>
    </row>
    <row r="832" spans="1:15" hidden="1" x14ac:dyDescent="0.3">
      <c r="A832" s="84">
        <f t="shared" ca="1" si="96"/>
        <v>52.114073221670473</v>
      </c>
      <c r="B832" s="99">
        <f t="shared" ca="1" si="96"/>
        <v>21.071735254592483</v>
      </c>
      <c r="C832" s="99">
        <f t="shared" ca="1" si="96"/>
        <v>54.532625513556198</v>
      </c>
      <c r="D832" s="84">
        <f t="shared" ca="1" si="96"/>
        <v>53.57159922068049</v>
      </c>
      <c r="E832" s="100">
        <f t="shared" ca="1" si="97"/>
        <v>39.015251043956958</v>
      </c>
      <c r="F832" s="11">
        <f t="shared" ca="1" si="98"/>
        <v>54.532625513556198</v>
      </c>
      <c r="G832" s="11">
        <f t="shared" ca="1" si="99"/>
        <v>75.60436076814868</v>
      </c>
      <c r="H832" s="11">
        <f t="shared" ca="1" si="100"/>
        <v>108.10422473423668</v>
      </c>
      <c r="I832" s="11">
        <f t="shared" ca="1" si="101"/>
        <v>108.10422473423668</v>
      </c>
      <c r="J832" s="11">
        <f t="shared" ca="1" si="102"/>
        <v>147.11947577819365</v>
      </c>
      <c r="K832" s="11"/>
      <c r="L832" s="11"/>
      <c r="M832" s="11"/>
      <c r="N832" s="101">
        <f ca="1">SMALL($J$4:$J$1003,ROWS($J$4:J832))</f>
        <v>149.51166581426185</v>
      </c>
      <c r="O832" s="3">
        <f ca="1">ROWS($O$4:O832)/COUNT($N$4:$N$1003)</f>
        <v>0.82899999999999996</v>
      </c>
    </row>
    <row r="833" spans="1:15" hidden="1" x14ac:dyDescent="0.3">
      <c r="A833" s="84">
        <f t="shared" ca="1" si="96"/>
        <v>59.473762713352755</v>
      </c>
      <c r="B833" s="99">
        <f t="shared" ca="1" si="96"/>
        <v>52.857587471665852</v>
      </c>
      <c r="C833" s="99">
        <f t="shared" ca="1" si="96"/>
        <v>47.108503083613869</v>
      </c>
      <c r="D833" s="84">
        <f t="shared" ca="1" si="96"/>
        <v>35.413750098640492</v>
      </c>
      <c r="E833" s="100">
        <f t="shared" ca="1" si="97"/>
        <v>30.776919518415959</v>
      </c>
      <c r="F833" s="11">
        <f t="shared" ca="1" si="98"/>
        <v>59.473762713352755</v>
      </c>
      <c r="G833" s="11">
        <f t="shared" ca="1" si="99"/>
        <v>112.33135018501861</v>
      </c>
      <c r="H833" s="11">
        <f t="shared" ca="1" si="100"/>
        <v>94.887512811993247</v>
      </c>
      <c r="I833" s="11">
        <f t="shared" ca="1" si="101"/>
        <v>112.33135018501861</v>
      </c>
      <c r="J833" s="11">
        <f t="shared" ca="1" si="102"/>
        <v>143.10826970343456</v>
      </c>
      <c r="K833" s="11"/>
      <c r="L833" s="11"/>
      <c r="M833" s="11"/>
      <c r="N833" s="101">
        <f ca="1">SMALL($J$4:$J$1003,ROWS($J$4:J833))</f>
        <v>149.59179247317755</v>
      </c>
      <c r="O833" s="3">
        <f ca="1">ROWS($O$4:O833)/COUNT($N$4:$N$1003)</f>
        <v>0.83</v>
      </c>
    </row>
    <row r="834" spans="1:15" hidden="1" x14ac:dyDescent="0.3">
      <c r="A834" s="84">
        <f t="shared" ca="1" si="96"/>
        <v>23.287100713972887</v>
      </c>
      <c r="B834" s="99">
        <f t="shared" ca="1" si="96"/>
        <v>36.181561163831617</v>
      </c>
      <c r="C834" s="99">
        <f t="shared" ca="1" si="96"/>
        <v>48.096936013167245</v>
      </c>
      <c r="D834" s="84">
        <f t="shared" ca="1" si="96"/>
        <v>48.156247161190159</v>
      </c>
      <c r="E834" s="100">
        <f t="shared" ca="1" si="97"/>
        <v>32.234641035632194</v>
      </c>
      <c r="F834" s="11">
        <f t="shared" ca="1" si="98"/>
        <v>48.096936013167245</v>
      </c>
      <c r="G834" s="11">
        <f t="shared" ca="1" si="99"/>
        <v>84.278497176998854</v>
      </c>
      <c r="H834" s="11">
        <f t="shared" ca="1" si="100"/>
        <v>96.253183174357403</v>
      </c>
      <c r="I834" s="11">
        <f t="shared" ca="1" si="101"/>
        <v>96.253183174357403</v>
      </c>
      <c r="J834" s="11">
        <f t="shared" ca="1" si="102"/>
        <v>128.48782420998958</v>
      </c>
      <c r="K834" s="11"/>
      <c r="L834" s="11"/>
      <c r="M834" s="11"/>
      <c r="N834" s="101">
        <f ca="1">SMALL($J$4:$J$1003,ROWS($J$4:J834))</f>
        <v>149.6896644125724</v>
      </c>
      <c r="O834" s="3">
        <f ca="1">ROWS($O$4:O834)/COUNT($N$4:$N$1003)</f>
        <v>0.83099999999999996</v>
      </c>
    </row>
    <row r="835" spans="1:15" hidden="1" x14ac:dyDescent="0.3">
      <c r="A835" s="84">
        <f t="shared" ca="1" si="96"/>
        <v>25.633641516753428</v>
      </c>
      <c r="B835" s="99">
        <f t="shared" ca="1" si="96"/>
        <v>29.100183218582242</v>
      </c>
      <c r="C835" s="99">
        <f t="shared" ca="1" si="96"/>
        <v>43.180182620630738</v>
      </c>
      <c r="D835" s="84">
        <f t="shared" ca="1" si="96"/>
        <v>31.178703496901655</v>
      </c>
      <c r="E835" s="100">
        <f t="shared" ca="1" si="97"/>
        <v>55.560722944351213</v>
      </c>
      <c r="F835" s="11">
        <f t="shared" ca="1" si="98"/>
        <v>43.180182620630738</v>
      </c>
      <c r="G835" s="11">
        <f t="shared" ca="1" si="99"/>
        <v>72.280365839212976</v>
      </c>
      <c r="H835" s="11">
        <f t="shared" ca="1" si="100"/>
        <v>74.358886117532393</v>
      </c>
      <c r="I835" s="11">
        <f t="shared" ca="1" si="101"/>
        <v>74.358886117532393</v>
      </c>
      <c r="J835" s="11">
        <f t="shared" ca="1" si="102"/>
        <v>129.91960906188359</v>
      </c>
      <c r="K835" s="11"/>
      <c r="L835" s="11"/>
      <c r="M835" s="11"/>
      <c r="N835" s="101">
        <f ca="1">SMALL($J$4:$J$1003,ROWS($J$4:J835))</f>
        <v>149.74129528319443</v>
      </c>
      <c r="O835" s="3">
        <f ca="1">ROWS($O$4:O835)/COUNT($N$4:$N$1003)</f>
        <v>0.83199999999999996</v>
      </c>
    </row>
    <row r="836" spans="1:15" hidden="1" x14ac:dyDescent="0.3">
      <c r="A836" s="84">
        <f t="shared" ca="1" si="96"/>
        <v>43.447261594947996</v>
      </c>
      <c r="B836" s="99">
        <f t="shared" ca="1" si="96"/>
        <v>53.387089764578612</v>
      </c>
      <c r="C836" s="99">
        <f t="shared" ca="1" si="96"/>
        <v>58.71447163219073</v>
      </c>
      <c r="D836" s="84">
        <f t="shared" ref="D836" ca="1" si="103">D$1+(D$2-D$1)*RAND()</f>
        <v>43.317124214720707</v>
      </c>
      <c r="E836" s="100">
        <f t="shared" ca="1" si="97"/>
        <v>22.9069450608688</v>
      </c>
      <c r="F836" s="11">
        <f t="shared" ca="1" si="98"/>
        <v>58.71447163219073</v>
      </c>
      <c r="G836" s="11">
        <f t="shared" ca="1" si="99"/>
        <v>112.10156139676934</v>
      </c>
      <c r="H836" s="11">
        <f t="shared" ca="1" si="100"/>
        <v>102.03159584691144</v>
      </c>
      <c r="I836" s="11">
        <f t="shared" ca="1" si="101"/>
        <v>112.10156139676934</v>
      </c>
      <c r="J836" s="11">
        <f t="shared" ca="1" si="102"/>
        <v>135.00850645763813</v>
      </c>
      <c r="K836" s="11"/>
      <c r="L836" s="11"/>
      <c r="M836" s="11"/>
      <c r="N836" s="101">
        <f ca="1">SMALL($J$4:$J$1003,ROWS($J$4:J836))</f>
        <v>149.75931682074972</v>
      </c>
      <c r="O836" s="3">
        <f ca="1">ROWS($O$4:O836)/COUNT($N$4:$N$1003)</f>
        <v>0.83299999999999996</v>
      </c>
    </row>
    <row r="837" spans="1:15" hidden="1" x14ac:dyDescent="0.3">
      <c r="A837" s="84">
        <f t="shared" ref="A837:D900" ca="1" si="104">A$1+(A$2-A$1)*RAND()</f>
        <v>27.025181629234996</v>
      </c>
      <c r="B837" s="99">
        <f t="shared" ca="1" si="104"/>
        <v>37.72063522216002</v>
      </c>
      <c r="C837" s="99">
        <f t="shared" ca="1" si="104"/>
        <v>56.516998054897435</v>
      </c>
      <c r="D837" s="84">
        <f t="shared" ca="1" si="104"/>
        <v>49.249041362952767</v>
      </c>
      <c r="E837" s="100">
        <f t="shared" ref="E837:E900" ca="1" si="105">E$1+(E$2-E$1)*RAND()</f>
        <v>58.298973333723339</v>
      </c>
      <c r="F837" s="11">
        <f t="shared" ref="F837:F900" ca="1" si="106">MAX(A837,C837)</f>
        <v>56.516998054897435</v>
      </c>
      <c r="G837" s="11">
        <f t="shared" ref="G837:G900" ca="1" si="107">F837+B837</f>
        <v>94.237633277057455</v>
      </c>
      <c r="H837" s="11">
        <f t="shared" ref="H837:H900" ca="1" si="108">F837+D837</f>
        <v>105.76603941785021</v>
      </c>
      <c r="I837" s="11">
        <f t="shared" ref="I837:I900" ca="1" si="109">MAX(G837:H837)</f>
        <v>105.76603941785021</v>
      </c>
      <c r="J837" s="11">
        <f t="shared" ref="J837:J900" ca="1" si="110">I837+E837</f>
        <v>164.06501275157353</v>
      </c>
      <c r="K837" s="11"/>
      <c r="L837" s="11"/>
      <c r="M837" s="11"/>
      <c r="N837" s="101">
        <f ca="1">SMALL($J$4:$J$1003,ROWS($J$4:J837))</f>
        <v>149.78560016385913</v>
      </c>
      <c r="O837" s="3">
        <f ca="1">ROWS($O$4:O837)/COUNT($N$4:$N$1003)</f>
        <v>0.83399999999999996</v>
      </c>
    </row>
    <row r="838" spans="1:15" hidden="1" x14ac:dyDescent="0.3">
      <c r="A838" s="84">
        <f t="shared" ca="1" si="104"/>
        <v>44.403124724449825</v>
      </c>
      <c r="B838" s="99">
        <f t="shared" ca="1" si="104"/>
        <v>28.249564025680346</v>
      </c>
      <c r="C838" s="99">
        <f t="shared" ca="1" si="104"/>
        <v>29.094722025423234</v>
      </c>
      <c r="D838" s="84">
        <f t="shared" ca="1" si="104"/>
        <v>39.407337312895486</v>
      </c>
      <c r="E838" s="100">
        <f t="shared" ca="1" si="105"/>
        <v>38.318136768925413</v>
      </c>
      <c r="F838" s="11">
        <f t="shared" ca="1" si="106"/>
        <v>44.403124724449825</v>
      </c>
      <c r="G838" s="11">
        <f t="shared" ca="1" si="107"/>
        <v>72.652688750130167</v>
      </c>
      <c r="H838" s="11">
        <f t="shared" ca="1" si="108"/>
        <v>83.810462037345303</v>
      </c>
      <c r="I838" s="11">
        <f t="shared" ca="1" si="109"/>
        <v>83.810462037345303</v>
      </c>
      <c r="J838" s="11">
        <f t="shared" ca="1" si="110"/>
        <v>122.12859880627072</v>
      </c>
      <c r="K838" s="11"/>
      <c r="L838" s="11"/>
      <c r="M838" s="11"/>
      <c r="N838" s="101">
        <f ca="1">SMALL($J$4:$J$1003,ROWS($J$4:J838))</f>
        <v>149.93681807838598</v>
      </c>
      <c r="O838" s="3">
        <f ca="1">ROWS($O$4:O838)/COUNT($N$4:$N$1003)</f>
        <v>0.83499999999999996</v>
      </c>
    </row>
    <row r="839" spans="1:15" hidden="1" x14ac:dyDescent="0.3">
      <c r="A839" s="84">
        <f t="shared" ca="1" si="104"/>
        <v>41.551172056848813</v>
      </c>
      <c r="B839" s="99">
        <f t="shared" ca="1" si="104"/>
        <v>58.834908525216086</v>
      </c>
      <c r="C839" s="99">
        <f t="shared" ca="1" si="104"/>
        <v>34.402766239973033</v>
      </c>
      <c r="D839" s="84">
        <f t="shared" ca="1" si="104"/>
        <v>37.358874954061946</v>
      </c>
      <c r="E839" s="100">
        <f t="shared" ca="1" si="105"/>
        <v>33.914592473265017</v>
      </c>
      <c r="F839" s="11">
        <f t="shared" ca="1" si="106"/>
        <v>41.551172056848813</v>
      </c>
      <c r="G839" s="11">
        <f t="shared" ca="1" si="107"/>
        <v>100.38608058206489</v>
      </c>
      <c r="H839" s="11">
        <f t="shared" ca="1" si="108"/>
        <v>78.910047010910759</v>
      </c>
      <c r="I839" s="11">
        <f t="shared" ca="1" si="109"/>
        <v>100.38608058206489</v>
      </c>
      <c r="J839" s="11">
        <f t="shared" ca="1" si="110"/>
        <v>134.30067305532992</v>
      </c>
      <c r="K839" s="11"/>
      <c r="L839" s="11"/>
      <c r="M839" s="11"/>
      <c r="N839" s="101">
        <f ca="1">SMALL($J$4:$J$1003,ROWS($J$4:J839))</f>
        <v>150.04250846651234</v>
      </c>
      <c r="O839" s="3">
        <f ca="1">ROWS($O$4:O839)/COUNT($N$4:$N$1003)</f>
        <v>0.83599999999999997</v>
      </c>
    </row>
    <row r="840" spans="1:15" hidden="1" x14ac:dyDescent="0.3">
      <c r="A840" s="84">
        <f t="shared" ca="1" si="104"/>
        <v>30.882039300078898</v>
      </c>
      <c r="B840" s="99">
        <f t="shared" ca="1" si="104"/>
        <v>43.336278165850459</v>
      </c>
      <c r="C840" s="99">
        <f t="shared" ca="1" si="104"/>
        <v>46.672090505046071</v>
      </c>
      <c r="D840" s="84">
        <f t="shared" ca="1" si="104"/>
        <v>29.721242213418165</v>
      </c>
      <c r="E840" s="100">
        <f t="shared" ca="1" si="105"/>
        <v>47.918355491957492</v>
      </c>
      <c r="F840" s="11">
        <f t="shared" ca="1" si="106"/>
        <v>46.672090505046071</v>
      </c>
      <c r="G840" s="11">
        <f t="shared" ca="1" si="107"/>
        <v>90.00836867089653</v>
      </c>
      <c r="H840" s="11">
        <f t="shared" ca="1" si="108"/>
        <v>76.393332718464237</v>
      </c>
      <c r="I840" s="11">
        <f t="shared" ca="1" si="109"/>
        <v>90.00836867089653</v>
      </c>
      <c r="J840" s="11">
        <f t="shared" ca="1" si="110"/>
        <v>137.92672416285401</v>
      </c>
      <c r="K840" s="11"/>
      <c r="L840" s="11"/>
      <c r="M840" s="11"/>
      <c r="N840" s="101">
        <f ca="1">SMALL($J$4:$J$1003,ROWS($J$4:J840))</f>
        <v>150.09044723734837</v>
      </c>
      <c r="O840" s="3">
        <f ca="1">ROWS($O$4:O840)/COUNT($N$4:$N$1003)</f>
        <v>0.83699999999999997</v>
      </c>
    </row>
    <row r="841" spans="1:15" hidden="1" x14ac:dyDescent="0.3">
      <c r="A841" s="84">
        <f t="shared" ca="1" si="104"/>
        <v>35.530886217375311</v>
      </c>
      <c r="B841" s="99">
        <f t="shared" ca="1" si="104"/>
        <v>33.566700132548505</v>
      </c>
      <c r="C841" s="99">
        <f t="shared" ca="1" si="104"/>
        <v>30.530227014448464</v>
      </c>
      <c r="D841" s="84">
        <f t="shared" ca="1" si="104"/>
        <v>46.188989340965271</v>
      </c>
      <c r="E841" s="100">
        <f t="shared" ca="1" si="105"/>
        <v>43.691687293999763</v>
      </c>
      <c r="F841" s="11">
        <f t="shared" ca="1" si="106"/>
        <v>35.530886217375311</v>
      </c>
      <c r="G841" s="11">
        <f t="shared" ca="1" si="107"/>
        <v>69.097586349923816</v>
      </c>
      <c r="H841" s="11">
        <f t="shared" ca="1" si="108"/>
        <v>81.71987555834059</v>
      </c>
      <c r="I841" s="11">
        <f t="shared" ca="1" si="109"/>
        <v>81.71987555834059</v>
      </c>
      <c r="J841" s="11">
        <f t="shared" ca="1" si="110"/>
        <v>125.41156285234035</v>
      </c>
      <c r="K841" s="11"/>
      <c r="L841" s="11"/>
      <c r="M841" s="11"/>
      <c r="N841" s="101">
        <f ca="1">SMALL($J$4:$J$1003,ROWS($J$4:J841))</f>
        <v>150.26118638790388</v>
      </c>
      <c r="O841" s="3">
        <f ca="1">ROWS($O$4:O841)/COUNT($N$4:$N$1003)</f>
        <v>0.83799999999999997</v>
      </c>
    </row>
    <row r="842" spans="1:15" hidden="1" x14ac:dyDescent="0.3">
      <c r="A842" s="84">
        <f t="shared" ca="1" si="104"/>
        <v>58.863098464344937</v>
      </c>
      <c r="B842" s="99">
        <f t="shared" ca="1" si="104"/>
        <v>23.770928001698508</v>
      </c>
      <c r="C842" s="99">
        <f t="shared" ca="1" si="104"/>
        <v>45.159100784457017</v>
      </c>
      <c r="D842" s="84">
        <f t="shared" ca="1" si="104"/>
        <v>31.544492768136077</v>
      </c>
      <c r="E842" s="100">
        <f t="shared" ca="1" si="105"/>
        <v>31.32629412734984</v>
      </c>
      <c r="F842" s="11">
        <f t="shared" ca="1" si="106"/>
        <v>58.863098464344937</v>
      </c>
      <c r="G842" s="11">
        <f t="shared" ca="1" si="107"/>
        <v>82.634026466043451</v>
      </c>
      <c r="H842" s="11">
        <f t="shared" ca="1" si="108"/>
        <v>90.40759123248101</v>
      </c>
      <c r="I842" s="11">
        <f t="shared" ca="1" si="109"/>
        <v>90.40759123248101</v>
      </c>
      <c r="J842" s="11">
        <f t="shared" ca="1" si="110"/>
        <v>121.73388535983085</v>
      </c>
      <c r="K842" s="11"/>
      <c r="L842" s="11"/>
      <c r="M842" s="11"/>
      <c r="N842" s="101">
        <f ca="1">SMALL($J$4:$J$1003,ROWS($J$4:J842))</f>
        <v>150.27231573029593</v>
      </c>
      <c r="O842" s="3">
        <f ca="1">ROWS($O$4:O842)/COUNT($N$4:$N$1003)</f>
        <v>0.83899999999999997</v>
      </c>
    </row>
    <row r="843" spans="1:15" hidden="1" x14ac:dyDescent="0.3">
      <c r="A843" s="84">
        <f t="shared" ca="1" si="104"/>
        <v>35.675171589700369</v>
      </c>
      <c r="B843" s="99">
        <f t="shared" ca="1" si="104"/>
        <v>31.627278834336963</v>
      </c>
      <c r="C843" s="99">
        <f t="shared" ca="1" si="104"/>
        <v>39.040435524358195</v>
      </c>
      <c r="D843" s="84">
        <f t="shared" ca="1" si="104"/>
        <v>40.879878979307534</v>
      </c>
      <c r="E843" s="100">
        <f t="shared" ca="1" si="105"/>
        <v>42.271661962953267</v>
      </c>
      <c r="F843" s="11">
        <f t="shared" ca="1" si="106"/>
        <v>39.040435524358195</v>
      </c>
      <c r="G843" s="11">
        <f t="shared" ca="1" si="107"/>
        <v>70.66771435869515</v>
      </c>
      <c r="H843" s="11">
        <f t="shared" ca="1" si="108"/>
        <v>79.920314503665736</v>
      </c>
      <c r="I843" s="11">
        <f t="shared" ca="1" si="109"/>
        <v>79.920314503665736</v>
      </c>
      <c r="J843" s="11">
        <f t="shared" ca="1" si="110"/>
        <v>122.191976466619</v>
      </c>
      <c r="K843" s="11"/>
      <c r="L843" s="11"/>
      <c r="M843" s="11"/>
      <c r="N843" s="101">
        <f ca="1">SMALL($J$4:$J$1003,ROWS($J$4:J843))</f>
        <v>150.28788599099934</v>
      </c>
      <c r="O843" s="3">
        <f ca="1">ROWS($O$4:O843)/COUNT($N$4:$N$1003)</f>
        <v>0.84</v>
      </c>
    </row>
    <row r="844" spans="1:15" hidden="1" x14ac:dyDescent="0.3">
      <c r="A844" s="84">
        <f t="shared" ca="1" si="104"/>
        <v>47.672106442262546</v>
      </c>
      <c r="B844" s="99">
        <f t="shared" ca="1" si="104"/>
        <v>35.576277238813176</v>
      </c>
      <c r="C844" s="99">
        <f t="shared" ca="1" si="104"/>
        <v>31.634521930461887</v>
      </c>
      <c r="D844" s="84">
        <f t="shared" ca="1" si="104"/>
        <v>53.990635881831345</v>
      </c>
      <c r="E844" s="100">
        <f t="shared" ca="1" si="105"/>
        <v>27.935606093951559</v>
      </c>
      <c r="F844" s="11">
        <f t="shared" ca="1" si="106"/>
        <v>47.672106442262546</v>
      </c>
      <c r="G844" s="11">
        <f t="shared" ca="1" si="107"/>
        <v>83.248383681075723</v>
      </c>
      <c r="H844" s="11">
        <f t="shared" ca="1" si="108"/>
        <v>101.6627423240939</v>
      </c>
      <c r="I844" s="11">
        <f t="shared" ca="1" si="109"/>
        <v>101.6627423240939</v>
      </c>
      <c r="J844" s="11">
        <f t="shared" ca="1" si="110"/>
        <v>129.59834841804545</v>
      </c>
      <c r="K844" s="11"/>
      <c r="L844" s="11"/>
      <c r="M844" s="11"/>
      <c r="N844" s="101">
        <f ca="1">SMALL($J$4:$J$1003,ROWS($J$4:J844))</f>
        <v>150.34822619333792</v>
      </c>
      <c r="O844" s="3">
        <f ca="1">ROWS($O$4:O844)/COUNT($N$4:$N$1003)</f>
        <v>0.84099999999999997</v>
      </c>
    </row>
    <row r="845" spans="1:15" hidden="1" x14ac:dyDescent="0.3">
      <c r="A845" s="84">
        <f t="shared" ca="1" si="104"/>
        <v>38.86441370802217</v>
      </c>
      <c r="B845" s="99">
        <f t="shared" ca="1" si="104"/>
        <v>49.202636206910952</v>
      </c>
      <c r="C845" s="99">
        <f t="shared" ca="1" si="104"/>
        <v>41.472499701844576</v>
      </c>
      <c r="D845" s="84">
        <f t="shared" ca="1" si="104"/>
        <v>59.863769987795123</v>
      </c>
      <c r="E845" s="100">
        <f t="shared" ca="1" si="105"/>
        <v>35.21504532030157</v>
      </c>
      <c r="F845" s="11">
        <f t="shared" ca="1" si="106"/>
        <v>41.472499701844576</v>
      </c>
      <c r="G845" s="11">
        <f t="shared" ca="1" si="107"/>
        <v>90.675135908755522</v>
      </c>
      <c r="H845" s="11">
        <f t="shared" ca="1" si="108"/>
        <v>101.33626968963969</v>
      </c>
      <c r="I845" s="11">
        <f t="shared" ca="1" si="109"/>
        <v>101.33626968963969</v>
      </c>
      <c r="J845" s="11">
        <f t="shared" ca="1" si="110"/>
        <v>136.55131500994128</v>
      </c>
      <c r="K845" s="11"/>
      <c r="L845" s="11"/>
      <c r="M845" s="11"/>
      <c r="N845" s="101">
        <f ca="1">SMALL($J$4:$J$1003,ROWS($J$4:J845))</f>
        <v>150.4196243965487</v>
      </c>
      <c r="O845" s="3">
        <f ca="1">ROWS($O$4:O845)/COUNT($N$4:$N$1003)</f>
        <v>0.84199999999999997</v>
      </c>
    </row>
    <row r="846" spans="1:15" hidden="1" x14ac:dyDescent="0.3">
      <c r="A846" s="84">
        <f t="shared" ca="1" si="104"/>
        <v>40.956586580786833</v>
      </c>
      <c r="B846" s="99">
        <f t="shared" ca="1" si="104"/>
        <v>58.220440120580541</v>
      </c>
      <c r="C846" s="99">
        <f t="shared" ca="1" si="104"/>
        <v>46.438982956575863</v>
      </c>
      <c r="D846" s="84">
        <f t="shared" ca="1" si="104"/>
        <v>33.893858893886289</v>
      </c>
      <c r="E846" s="100">
        <f t="shared" ca="1" si="105"/>
        <v>42.766405001884451</v>
      </c>
      <c r="F846" s="11">
        <f t="shared" ca="1" si="106"/>
        <v>46.438982956575863</v>
      </c>
      <c r="G846" s="11">
        <f t="shared" ca="1" si="107"/>
        <v>104.6594230771564</v>
      </c>
      <c r="H846" s="11">
        <f t="shared" ca="1" si="108"/>
        <v>80.33284185046216</v>
      </c>
      <c r="I846" s="11">
        <f t="shared" ca="1" si="109"/>
        <v>104.6594230771564</v>
      </c>
      <c r="J846" s="11">
        <f t="shared" ca="1" si="110"/>
        <v>147.42582807904085</v>
      </c>
      <c r="K846" s="11"/>
      <c r="L846" s="11"/>
      <c r="M846" s="11"/>
      <c r="N846" s="101">
        <f ca="1">SMALL($J$4:$J$1003,ROWS($J$4:J846))</f>
        <v>150.47217184542205</v>
      </c>
      <c r="O846" s="3">
        <f ca="1">ROWS($O$4:O846)/COUNT($N$4:$N$1003)</f>
        <v>0.84299999999999997</v>
      </c>
    </row>
    <row r="847" spans="1:15" hidden="1" x14ac:dyDescent="0.3">
      <c r="A847" s="84">
        <f t="shared" ca="1" si="104"/>
        <v>30.412121859832499</v>
      </c>
      <c r="B847" s="99">
        <f t="shared" ca="1" si="104"/>
        <v>39.915892068347901</v>
      </c>
      <c r="C847" s="99">
        <f t="shared" ca="1" si="104"/>
        <v>54.493378420601907</v>
      </c>
      <c r="D847" s="84">
        <f t="shared" ca="1" si="104"/>
        <v>31.961840993503166</v>
      </c>
      <c r="E847" s="100">
        <f t="shared" ca="1" si="105"/>
        <v>31.159273663472291</v>
      </c>
      <c r="F847" s="11">
        <f t="shared" ca="1" si="106"/>
        <v>54.493378420601907</v>
      </c>
      <c r="G847" s="11">
        <f t="shared" ca="1" si="107"/>
        <v>94.409270488949801</v>
      </c>
      <c r="H847" s="11">
        <f t="shared" ca="1" si="108"/>
        <v>86.455219414105073</v>
      </c>
      <c r="I847" s="11">
        <f t="shared" ca="1" si="109"/>
        <v>94.409270488949801</v>
      </c>
      <c r="J847" s="11">
        <f t="shared" ca="1" si="110"/>
        <v>125.56854415242209</v>
      </c>
      <c r="K847" s="11"/>
      <c r="L847" s="11"/>
      <c r="M847" s="11"/>
      <c r="N847" s="101">
        <f ca="1">SMALL($J$4:$J$1003,ROWS($J$4:J847))</f>
        <v>150.50323489946896</v>
      </c>
      <c r="O847" s="3">
        <f ca="1">ROWS($O$4:O847)/COUNT($N$4:$N$1003)</f>
        <v>0.84399999999999997</v>
      </c>
    </row>
    <row r="848" spans="1:15" hidden="1" x14ac:dyDescent="0.3">
      <c r="A848" s="84">
        <f t="shared" ca="1" si="104"/>
        <v>45.241510385046332</v>
      </c>
      <c r="B848" s="99">
        <f t="shared" ca="1" si="104"/>
        <v>58.015194881829792</v>
      </c>
      <c r="C848" s="99">
        <f t="shared" ca="1" si="104"/>
        <v>51.464699556815518</v>
      </c>
      <c r="D848" s="84">
        <f t="shared" ca="1" si="104"/>
        <v>21.058969982750519</v>
      </c>
      <c r="E848" s="100">
        <f t="shared" ca="1" si="105"/>
        <v>42.632662324397899</v>
      </c>
      <c r="F848" s="11">
        <f t="shared" ca="1" si="106"/>
        <v>51.464699556815518</v>
      </c>
      <c r="G848" s="11">
        <f t="shared" ca="1" si="107"/>
        <v>109.47989443864532</v>
      </c>
      <c r="H848" s="11">
        <f t="shared" ca="1" si="108"/>
        <v>72.523669539566043</v>
      </c>
      <c r="I848" s="11">
        <f t="shared" ca="1" si="109"/>
        <v>109.47989443864532</v>
      </c>
      <c r="J848" s="11">
        <f t="shared" ca="1" si="110"/>
        <v>152.11255676304322</v>
      </c>
      <c r="K848" s="11"/>
      <c r="L848" s="11"/>
      <c r="M848" s="11"/>
      <c r="N848" s="101">
        <f ca="1">SMALL($J$4:$J$1003,ROWS($J$4:J848))</f>
        <v>150.54986991677686</v>
      </c>
      <c r="O848" s="3">
        <f ca="1">ROWS($O$4:O848)/COUNT($N$4:$N$1003)</f>
        <v>0.84499999999999997</v>
      </c>
    </row>
    <row r="849" spans="1:15" hidden="1" x14ac:dyDescent="0.3">
      <c r="A849" s="84">
        <f t="shared" ca="1" si="104"/>
        <v>37.125381461000501</v>
      </c>
      <c r="B849" s="99">
        <f t="shared" ca="1" si="104"/>
        <v>37.930605130217778</v>
      </c>
      <c r="C849" s="99">
        <f t="shared" ca="1" si="104"/>
        <v>56.053852950695571</v>
      </c>
      <c r="D849" s="84">
        <f t="shared" ca="1" si="104"/>
        <v>47.732515573783161</v>
      </c>
      <c r="E849" s="100">
        <f t="shared" ca="1" si="105"/>
        <v>48.619160087777331</v>
      </c>
      <c r="F849" s="11">
        <f t="shared" ca="1" si="106"/>
        <v>56.053852950695571</v>
      </c>
      <c r="G849" s="11">
        <f t="shared" ca="1" si="107"/>
        <v>93.984458080913356</v>
      </c>
      <c r="H849" s="11">
        <f t="shared" ca="1" si="108"/>
        <v>103.78636852447873</v>
      </c>
      <c r="I849" s="11">
        <f t="shared" ca="1" si="109"/>
        <v>103.78636852447873</v>
      </c>
      <c r="J849" s="11">
        <f t="shared" ca="1" si="110"/>
        <v>152.40552861225606</v>
      </c>
      <c r="K849" s="11"/>
      <c r="L849" s="11"/>
      <c r="M849" s="11"/>
      <c r="N849" s="101">
        <f ca="1">SMALL($J$4:$J$1003,ROWS($J$4:J849))</f>
        <v>150.68479613593632</v>
      </c>
      <c r="O849" s="3">
        <f ca="1">ROWS($O$4:O849)/COUNT($N$4:$N$1003)</f>
        <v>0.84599999999999997</v>
      </c>
    </row>
    <row r="850" spans="1:15" hidden="1" x14ac:dyDescent="0.3">
      <c r="A850" s="84">
        <f t="shared" ca="1" si="104"/>
        <v>36.670603234795394</v>
      </c>
      <c r="B850" s="99">
        <f t="shared" ca="1" si="104"/>
        <v>25.460326976284776</v>
      </c>
      <c r="C850" s="99">
        <f t="shared" ca="1" si="104"/>
        <v>24.721345087548904</v>
      </c>
      <c r="D850" s="84">
        <f t="shared" ca="1" si="104"/>
        <v>48.041879084674548</v>
      </c>
      <c r="E850" s="100">
        <f t="shared" ca="1" si="105"/>
        <v>43.703075042731697</v>
      </c>
      <c r="F850" s="11">
        <f t="shared" ca="1" si="106"/>
        <v>36.670603234795394</v>
      </c>
      <c r="G850" s="11">
        <f t="shared" ca="1" si="107"/>
        <v>62.13093021108017</v>
      </c>
      <c r="H850" s="11">
        <f t="shared" ca="1" si="108"/>
        <v>84.712482319469942</v>
      </c>
      <c r="I850" s="11">
        <f t="shared" ca="1" si="109"/>
        <v>84.712482319469942</v>
      </c>
      <c r="J850" s="11">
        <f t="shared" ca="1" si="110"/>
        <v>128.41555736220164</v>
      </c>
      <c r="K850" s="11"/>
      <c r="L850" s="11"/>
      <c r="M850" s="11"/>
      <c r="N850" s="101">
        <f ca="1">SMALL($J$4:$J$1003,ROWS($J$4:J850))</f>
        <v>150.8321146437915</v>
      </c>
      <c r="O850" s="3">
        <f ca="1">ROWS($O$4:O850)/COUNT($N$4:$N$1003)</f>
        <v>0.84699999999999998</v>
      </c>
    </row>
    <row r="851" spans="1:15" hidden="1" x14ac:dyDescent="0.3">
      <c r="A851" s="84">
        <f t="shared" ca="1" si="104"/>
        <v>50.551986216826606</v>
      </c>
      <c r="B851" s="99">
        <f t="shared" ca="1" si="104"/>
        <v>31.305482269460807</v>
      </c>
      <c r="C851" s="99">
        <f t="shared" ca="1" si="104"/>
        <v>54.04868857625992</v>
      </c>
      <c r="D851" s="84">
        <f t="shared" ca="1" si="104"/>
        <v>45.940801671032702</v>
      </c>
      <c r="E851" s="100">
        <f t="shared" ca="1" si="105"/>
        <v>29.345519747804243</v>
      </c>
      <c r="F851" s="11">
        <f t="shared" ca="1" si="106"/>
        <v>54.04868857625992</v>
      </c>
      <c r="G851" s="11">
        <f t="shared" ca="1" si="107"/>
        <v>85.354170845720731</v>
      </c>
      <c r="H851" s="11">
        <f t="shared" ca="1" si="108"/>
        <v>99.989490247292622</v>
      </c>
      <c r="I851" s="11">
        <f t="shared" ca="1" si="109"/>
        <v>99.989490247292622</v>
      </c>
      <c r="J851" s="11">
        <f t="shared" ca="1" si="110"/>
        <v>129.33500999509687</v>
      </c>
      <c r="K851" s="11"/>
      <c r="L851" s="11"/>
      <c r="M851" s="11"/>
      <c r="N851" s="101">
        <f ca="1">SMALL($J$4:$J$1003,ROWS($J$4:J851))</f>
        <v>150.86343364502079</v>
      </c>
      <c r="O851" s="3">
        <f ca="1">ROWS($O$4:O851)/COUNT($N$4:$N$1003)</f>
        <v>0.84799999999999998</v>
      </c>
    </row>
    <row r="852" spans="1:15" hidden="1" x14ac:dyDescent="0.3">
      <c r="A852" s="84">
        <f t="shared" ca="1" si="104"/>
        <v>41.626937735994503</v>
      </c>
      <c r="B852" s="99">
        <f t="shared" ca="1" si="104"/>
        <v>29.643591574328305</v>
      </c>
      <c r="C852" s="99">
        <f t="shared" ca="1" si="104"/>
        <v>41.260515113359489</v>
      </c>
      <c r="D852" s="84">
        <f t="shared" ca="1" si="104"/>
        <v>20.261696880332121</v>
      </c>
      <c r="E852" s="100">
        <f t="shared" ca="1" si="105"/>
        <v>43.218569363078217</v>
      </c>
      <c r="F852" s="11">
        <f t="shared" ca="1" si="106"/>
        <v>41.626937735994503</v>
      </c>
      <c r="G852" s="11">
        <f t="shared" ca="1" si="107"/>
        <v>71.270529310322814</v>
      </c>
      <c r="H852" s="11">
        <f t="shared" ca="1" si="108"/>
        <v>61.888634616326627</v>
      </c>
      <c r="I852" s="11">
        <f t="shared" ca="1" si="109"/>
        <v>71.270529310322814</v>
      </c>
      <c r="J852" s="11">
        <f t="shared" ca="1" si="110"/>
        <v>114.48909867340103</v>
      </c>
      <c r="K852" s="11"/>
      <c r="L852" s="11"/>
      <c r="M852" s="11"/>
      <c r="N852" s="101">
        <f ca="1">SMALL($J$4:$J$1003,ROWS($J$4:J852))</f>
        <v>150.90736273243141</v>
      </c>
      <c r="O852" s="3">
        <f ca="1">ROWS($O$4:O852)/COUNT($N$4:$N$1003)</f>
        <v>0.84899999999999998</v>
      </c>
    </row>
    <row r="853" spans="1:15" hidden="1" x14ac:dyDescent="0.3">
      <c r="A853" s="84">
        <f t="shared" ca="1" si="104"/>
        <v>47.853324525005164</v>
      </c>
      <c r="B853" s="99">
        <f t="shared" ca="1" si="104"/>
        <v>33.19474882172014</v>
      </c>
      <c r="C853" s="99">
        <f t="shared" ca="1" si="104"/>
        <v>49.859715620655621</v>
      </c>
      <c r="D853" s="84">
        <f t="shared" ca="1" si="104"/>
        <v>54.000961500791774</v>
      </c>
      <c r="E853" s="100">
        <f t="shared" ca="1" si="105"/>
        <v>39.261480189874121</v>
      </c>
      <c r="F853" s="11">
        <f t="shared" ca="1" si="106"/>
        <v>49.859715620655621</v>
      </c>
      <c r="G853" s="11">
        <f t="shared" ca="1" si="107"/>
        <v>83.05446444237576</v>
      </c>
      <c r="H853" s="11">
        <f t="shared" ca="1" si="108"/>
        <v>103.8606771214474</v>
      </c>
      <c r="I853" s="11">
        <f t="shared" ca="1" si="109"/>
        <v>103.8606771214474</v>
      </c>
      <c r="J853" s="11">
        <f t="shared" ca="1" si="110"/>
        <v>143.12215731132153</v>
      </c>
      <c r="K853" s="11"/>
      <c r="L853" s="11"/>
      <c r="M853" s="11"/>
      <c r="N853" s="101">
        <f ca="1">SMALL($J$4:$J$1003,ROWS($J$4:J853))</f>
        <v>150.90958846684782</v>
      </c>
      <c r="O853" s="3">
        <f ca="1">ROWS($O$4:O853)/COUNT($N$4:$N$1003)</f>
        <v>0.85</v>
      </c>
    </row>
    <row r="854" spans="1:15" hidden="1" x14ac:dyDescent="0.3">
      <c r="A854" s="84">
        <f t="shared" ca="1" si="104"/>
        <v>42.076898028420665</v>
      </c>
      <c r="B854" s="99">
        <f t="shared" ca="1" si="104"/>
        <v>47.504319323464841</v>
      </c>
      <c r="C854" s="99">
        <f t="shared" ca="1" si="104"/>
        <v>35.049663649554006</v>
      </c>
      <c r="D854" s="84">
        <f t="shared" ca="1" si="104"/>
        <v>48.514695803254853</v>
      </c>
      <c r="E854" s="100">
        <f t="shared" ca="1" si="105"/>
        <v>28.791778929490597</v>
      </c>
      <c r="F854" s="11">
        <f t="shared" ca="1" si="106"/>
        <v>42.076898028420665</v>
      </c>
      <c r="G854" s="11">
        <f t="shared" ca="1" si="107"/>
        <v>89.581217351885499</v>
      </c>
      <c r="H854" s="11">
        <f t="shared" ca="1" si="108"/>
        <v>90.59159383167551</v>
      </c>
      <c r="I854" s="11">
        <f t="shared" ca="1" si="109"/>
        <v>90.59159383167551</v>
      </c>
      <c r="J854" s="11">
        <f t="shared" ca="1" si="110"/>
        <v>119.3833727611661</v>
      </c>
      <c r="K854" s="11"/>
      <c r="L854" s="11"/>
      <c r="M854" s="11"/>
      <c r="N854" s="101">
        <f ca="1">SMALL($J$4:$J$1003,ROWS($J$4:J854))</f>
        <v>151.03096266376895</v>
      </c>
      <c r="O854" s="3">
        <f ca="1">ROWS($O$4:O854)/COUNT($N$4:$N$1003)</f>
        <v>0.85099999999999998</v>
      </c>
    </row>
    <row r="855" spans="1:15" hidden="1" x14ac:dyDescent="0.3">
      <c r="A855" s="84">
        <f t="shared" ca="1" si="104"/>
        <v>43.83451225400546</v>
      </c>
      <c r="B855" s="99">
        <f t="shared" ca="1" si="104"/>
        <v>56.442578604246265</v>
      </c>
      <c r="C855" s="99">
        <f t="shared" ca="1" si="104"/>
        <v>39.418884239379445</v>
      </c>
      <c r="D855" s="84">
        <f t="shared" ca="1" si="104"/>
        <v>41.075792044072344</v>
      </c>
      <c r="E855" s="100">
        <f t="shared" ca="1" si="105"/>
        <v>38.45787614433938</v>
      </c>
      <c r="F855" s="11">
        <f t="shared" ca="1" si="106"/>
        <v>43.83451225400546</v>
      </c>
      <c r="G855" s="11">
        <f t="shared" ca="1" si="107"/>
        <v>100.27709085825173</v>
      </c>
      <c r="H855" s="11">
        <f t="shared" ca="1" si="108"/>
        <v>84.910304298077804</v>
      </c>
      <c r="I855" s="11">
        <f t="shared" ca="1" si="109"/>
        <v>100.27709085825173</v>
      </c>
      <c r="J855" s="11">
        <f t="shared" ca="1" si="110"/>
        <v>138.73496700259111</v>
      </c>
      <c r="K855" s="11"/>
      <c r="L855" s="11"/>
      <c r="M855" s="11"/>
      <c r="N855" s="101">
        <f ca="1">SMALL($J$4:$J$1003,ROWS($J$4:J855))</f>
        <v>151.09772383913705</v>
      </c>
      <c r="O855" s="3">
        <f ca="1">ROWS($O$4:O855)/COUNT($N$4:$N$1003)</f>
        <v>0.85199999999999998</v>
      </c>
    </row>
    <row r="856" spans="1:15" hidden="1" x14ac:dyDescent="0.3">
      <c r="A856" s="84">
        <f t="shared" ca="1" si="104"/>
        <v>24.889819387220463</v>
      </c>
      <c r="B856" s="99">
        <f t="shared" ca="1" si="104"/>
        <v>21.376185892347983</v>
      </c>
      <c r="C856" s="99">
        <f t="shared" ca="1" si="104"/>
        <v>58.464433869019238</v>
      </c>
      <c r="D856" s="84">
        <f t="shared" ca="1" si="104"/>
        <v>46.466881817689909</v>
      </c>
      <c r="E856" s="100">
        <f t="shared" ca="1" si="105"/>
        <v>25.271938058696229</v>
      </c>
      <c r="F856" s="11">
        <f t="shared" ca="1" si="106"/>
        <v>58.464433869019238</v>
      </c>
      <c r="G856" s="11">
        <f t="shared" ca="1" si="107"/>
        <v>79.840619761367222</v>
      </c>
      <c r="H856" s="11">
        <f t="shared" ca="1" si="108"/>
        <v>104.93131568670915</v>
      </c>
      <c r="I856" s="11">
        <f t="shared" ca="1" si="109"/>
        <v>104.93131568670915</v>
      </c>
      <c r="J856" s="11">
        <f t="shared" ca="1" si="110"/>
        <v>130.20325374540539</v>
      </c>
      <c r="K856" s="11"/>
      <c r="L856" s="11"/>
      <c r="M856" s="11"/>
      <c r="N856" s="101">
        <f ca="1">SMALL($J$4:$J$1003,ROWS($J$4:J856))</f>
        <v>151.11929212665959</v>
      </c>
      <c r="O856" s="3">
        <f ca="1">ROWS($O$4:O856)/COUNT($N$4:$N$1003)</f>
        <v>0.85299999999999998</v>
      </c>
    </row>
    <row r="857" spans="1:15" hidden="1" x14ac:dyDescent="0.3">
      <c r="A857" s="84">
        <f t="shared" ca="1" si="104"/>
        <v>50.196042056499969</v>
      </c>
      <c r="B857" s="99">
        <f t="shared" ca="1" si="104"/>
        <v>22.064004816945776</v>
      </c>
      <c r="C857" s="99">
        <f t="shared" ca="1" si="104"/>
        <v>41.369600953291368</v>
      </c>
      <c r="D857" s="84">
        <f t="shared" ca="1" si="104"/>
        <v>21.529659714775917</v>
      </c>
      <c r="E857" s="100">
        <f t="shared" ca="1" si="105"/>
        <v>38.686808107701012</v>
      </c>
      <c r="F857" s="11">
        <f t="shared" ca="1" si="106"/>
        <v>50.196042056499969</v>
      </c>
      <c r="G857" s="11">
        <f t="shared" ca="1" si="107"/>
        <v>72.260046873445745</v>
      </c>
      <c r="H857" s="11">
        <f t="shared" ca="1" si="108"/>
        <v>71.72570177127588</v>
      </c>
      <c r="I857" s="11">
        <f t="shared" ca="1" si="109"/>
        <v>72.260046873445745</v>
      </c>
      <c r="J857" s="11">
        <f t="shared" ca="1" si="110"/>
        <v>110.94685498114676</v>
      </c>
      <c r="K857" s="11"/>
      <c r="L857" s="11"/>
      <c r="M857" s="11"/>
      <c r="N857" s="101">
        <f ca="1">SMALL($J$4:$J$1003,ROWS($J$4:J857))</f>
        <v>151.39534192562093</v>
      </c>
      <c r="O857" s="3">
        <f ca="1">ROWS($O$4:O857)/COUNT($N$4:$N$1003)</f>
        <v>0.85399999999999998</v>
      </c>
    </row>
    <row r="858" spans="1:15" hidden="1" x14ac:dyDescent="0.3">
      <c r="A858" s="84">
        <f t="shared" ca="1" si="104"/>
        <v>50.577831220181579</v>
      </c>
      <c r="B858" s="99">
        <f t="shared" ca="1" si="104"/>
        <v>33.414247208756933</v>
      </c>
      <c r="C858" s="99">
        <f t="shared" ca="1" si="104"/>
        <v>46.184450489778136</v>
      </c>
      <c r="D858" s="84">
        <f t="shared" ca="1" si="104"/>
        <v>45.771333298805558</v>
      </c>
      <c r="E858" s="100">
        <f t="shared" ca="1" si="105"/>
        <v>43.354668643792806</v>
      </c>
      <c r="F858" s="11">
        <f t="shared" ca="1" si="106"/>
        <v>50.577831220181579</v>
      </c>
      <c r="G858" s="11">
        <f t="shared" ca="1" si="107"/>
        <v>83.992078428938513</v>
      </c>
      <c r="H858" s="11">
        <f t="shared" ca="1" si="108"/>
        <v>96.349164518987138</v>
      </c>
      <c r="I858" s="11">
        <f t="shared" ca="1" si="109"/>
        <v>96.349164518987138</v>
      </c>
      <c r="J858" s="11">
        <f t="shared" ca="1" si="110"/>
        <v>139.70383316277994</v>
      </c>
      <c r="K858" s="11"/>
      <c r="L858" s="11"/>
      <c r="M858" s="11"/>
      <c r="N858" s="101">
        <f ca="1">SMALL($J$4:$J$1003,ROWS($J$4:J858))</f>
        <v>151.46539546967395</v>
      </c>
      <c r="O858" s="3">
        <f ca="1">ROWS($O$4:O858)/COUNT($N$4:$N$1003)</f>
        <v>0.85499999999999998</v>
      </c>
    </row>
    <row r="859" spans="1:15" hidden="1" x14ac:dyDescent="0.3">
      <c r="A859" s="84">
        <f t="shared" ca="1" si="104"/>
        <v>39.498467231907796</v>
      </c>
      <c r="B859" s="99">
        <f t="shared" ca="1" si="104"/>
        <v>30.184063352546477</v>
      </c>
      <c r="C859" s="99">
        <f t="shared" ca="1" si="104"/>
        <v>29.344831142855831</v>
      </c>
      <c r="D859" s="84">
        <f t="shared" ca="1" si="104"/>
        <v>55.684325960199402</v>
      </c>
      <c r="E859" s="100">
        <f t="shared" ca="1" si="105"/>
        <v>27.109818916098895</v>
      </c>
      <c r="F859" s="11">
        <f t="shared" ca="1" si="106"/>
        <v>39.498467231907796</v>
      </c>
      <c r="G859" s="11">
        <f t="shared" ca="1" si="107"/>
        <v>69.68253058445427</v>
      </c>
      <c r="H859" s="11">
        <f t="shared" ca="1" si="108"/>
        <v>95.182793192107198</v>
      </c>
      <c r="I859" s="11">
        <f t="shared" ca="1" si="109"/>
        <v>95.182793192107198</v>
      </c>
      <c r="J859" s="11">
        <f t="shared" ca="1" si="110"/>
        <v>122.2926121082061</v>
      </c>
      <c r="K859" s="11"/>
      <c r="L859" s="11"/>
      <c r="M859" s="11"/>
      <c r="N859" s="101">
        <f ca="1">SMALL($J$4:$J$1003,ROWS($J$4:J859))</f>
        <v>151.61156533166269</v>
      </c>
      <c r="O859" s="3">
        <f ca="1">ROWS($O$4:O859)/COUNT($N$4:$N$1003)</f>
        <v>0.85599999999999998</v>
      </c>
    </row>
    <row r="860" spans="1:15" hidden="1" x14ac:dyDescent="0.3">
      <c r="A860" s="84">
        <f t="shared" ca="1" si="104"/>
        <v>46.016119171343639</v>
      </c>
      <c r="B860" s="99">
        <f t="shared" ca="1" si="104"/>
        <v>58.848598290187006</v>
      </c>
      <c r="C860" s="99">
        <f t="shared" ca="1" si="104"/>
        <v>35.665412767690263</v>
      </c>
      <c r="D860" s="84">
        <f t="shared" ca="1" si="104"/>
        <v>52.070100875128468</v>
      </c>
      <c r="E860" s="100">
        <f t="shared" ca="1" si="105"/>
        <v>37.150557059940539</v>
      </c>
      <c r="F860" s="11">
        <f t="shared" ca="1" si="106"/>
        <v>46.016119171343639</v>
      </c>
      <c r="G860" s="11">
        <f t="shared" ca="1" si="107"/>
        <v>104.86471746153065</v>
      </c>
      <c r="H860" s="11">
        <f t="shared" ca="1" si="108"/>
        <v>98.086220046472107</v>
      </c>
      <c r="I860" s="11">
        <f t="shared" ca="1" si="109"/>
        <v>104.86471746153065</v>
      </c>
      <c r="J860" s="11">
        <f t="shared" ca="1" si="110"/>
        <v>142.01527452147118</v>
      </c>
      <c r="K860" s="11"/>
      <c r="L860" s="11"/>
      <c r="M860" s="11"/>
      <c r="N860" s="101">
        <f ca="1">SMALL($J$4:$J$1003,ROWS($J$4:J860))</f>
        <v>151.61694304367964</v>
      </c>
      <c r="O860" s="3">
        <f ca="1">ROWS($O$4:O860)/COUNT($N$4:$N$1003)</f>
        <v>0.85699999999999998</v>
      </c>
    </row>
    <row r="861" spans="1:15" hidden="1" x14ac:dyDescent="0.3">
      <c r="A861" s="84">
        <f t="shared" ca="1" si="104"/>
        <v>47.978748750101509</v>
      </c>
      <c r="B861" s="99">
        <f t="shared" ca="1" si="104"/>
        <v>23.501530274242018</v>
      </c>
      <c r="C861" s="99">
        <f t="shared" ca="1" si="104"/>
        <v>39.155297807989669</v>
      </c>
      <c r="D861" s="84">
        <f t="shared" ca="1" si="104"/>
        <v>46.127341707632887</v>
      </c>
      <c r="E861" s="100">
        <f t="shared" ca="1" si="105"/>
        <v>50.178092318815281</v>
      </c>
      <c r="F861" s="11">
        <f t="shared" ca="1" si="106"/>
        <v>47.978748750101509</v>
      </c>
      <c r="G861" s="11">
        <f t="shared" ca="1" si="107"/>
        <v>71.480279024343531</v>
      </c>
      <c r="H861" s="11">
        <f t="shared" ca="1" si="108"/>
        <v>94.106090457734396</v>
      </c>
      <c r="I861" s="11">
        <f t="shared" ca="1" si="109"/>
        <v>94.106090457734396</v>
      </c>
      <c r="J861" s="11">
        <f t="shared" ca="1" si="110"/>
        <v>144.28418277654967</v>
      </c>
      <c r="K861" s="11"/>
      <c r="L861" s="11"/>
      <c r="M861" s="11"/>
      <c r="N861" s="101">
        <f ca="1">SMALL($J$4:$J$1003,ROWS($J$4:J861))</f>
        <v>151.70095492991771</v>
      </c>
      <c r="O861" s="3">
        <f ca="1">ROWS($O$4:O861)/COUNT($N$4:$N$1003)</f>
        <v>0.85799999999999998</v>
      </c>
    </row>
    <row r="862" spans="1:15" hidden="1" x14ac:dyDescent="0.3">
      <c r="A862" s="84">
        <f t="shared" ca="1" si="104"/>
        <v>46.814274621019997</v>
      </c>
      <c r="B862" s="99">
        <f t="shared" ca="1" si="104"/>
        <v>52.319366994956162</v>
      </c>
      <c r="C862" s="99">
        <f t="shared" ca="1" si="104"/>
        <v>48.823238841995057</v>
      </c>
      <c r="D862" s="84">
        <f t="shared" ca="1" si="104"/>
        <v>20.140516898558229</v>
      </c>
      <c r="E862" s="100">
        <f t="shared" ca="1" si="105"/>
        <v>33.401588529784505</v>
      </c>
      <c r="F862" s="11">
        <f t="shared" ca="1" si="106"/>
        <v>48.823238841995057</v>
      </c>
      <c r="G862" s="11">
        <f t="shared" ca="1" si="107"/>
        <v>101.14260583695122</v>
      </c>
      <c r="H862" s="11">
        <f t="shared" ca="1" si="108"/>
        <v>68.963755740553282</v>
      </c>
      <c r="I862" s="11">
        <f t="shared" ca="1" si="109"/>
        <v>101.14260583695122</v>
      </c>
      <c r="J862" s="11">
        <f t="shared" ca="1" si="110"/>
        <v>134.54419436673572</v>
      </c>
      <c r="K862" s="11"/>
      <c r="L862" s="11"/>
      <c r="M862" s="11"/>
      <c r="N862" s="101">
        <f ca="1">SMALL($J$4:$J$1003,ROWS($J$4:J862))</f>
        <v>151.70257786025968</v>
      </c>
      <c r="O862" s="3">
        <f ca="1">ROWS($O$4:O862)/COUNT($N$4:$N$1003)</f>
        <v>0.85899999999999999</v>
      </c>
    </row>
    <row r="863" spans="1:15" hidden="1" x14ac:dyDescent="0.3">
      <c r="A863" s="84">
        <f t="shared" ca="1" si="104"/>
        <v>38.141707580454273</v>
      </c>
      <c r="B863" s="99">
        <f t="shared" ca="1" si="104"/>
        <v>40.246001948526924</v>
      </c>
      <c r="C863" s="99">
        <f t="shared" ca="1" si="104"/>
        <v>59.74764112876268</v>
      </c>
      <c r="D863" s="84">
        <f t="shared" ca="1" si="104"/>
        <v>23.528038211782778</v>
      </c>
      <c r="E863" s="100">
        <f t="shared" ca="1" si="105"/>
        <v>34.294850170403407</v>
      </c>
      <c r="F863" s="11">
        <f t="shared" ca="1" si="106"/>
        <v>59.74764112876268</v>
      </c>
      <c r="G863" s="11">
        <f t="shared" ca="1" si="107"/>
        <v>99.993643077289605</v>
      </c>
      <c r="H863" s="11">
        <f t="shared" ca="1" si="108"/>
        <v>83.275679340545452</v>
      </c>
      <c r="I863" s="11">
        <f t="shared" ca="1" si="109"/>
        <v>99.993643077289605</v>
      </c>
      <c r="J863" s="11">
        <f t="shared" ca="1" si="110"/>
        <v>134.288493247693</v>
      </c>
      <c r="K863" s="11"/>
      <c r="L863" s="11"/>
      <c r="M863" s="11"/>
      <c r="N863" s="101">
        <f ca="1">SMALL($J$4:$J$1003,ROWS($J$4:J863))</f>
        <v>151.80013526508239</v>
      </c>
      <c r="O863" s="3">
        <f ca="1">ROWS($O$4:O863)/COUNT($N$4:$N$1003)</f>
        <v>0.86</v>
      </c>
    </row>
    <row r="864" spans="1:15" hidden="1" x14ac:dyDescent="0.3">
      <c r="A864" s="84">
        <f t="shared" ca="1" si="104"/>
        <v>29.976455069445031</v>
      </c>
      <c r="B864" s="99">
        <f t="shared" ca="1" si="104"/>
        <v>28.810913532853544</v>
      </c>
      <c r="C864" s="99">
        <f t="shared" ca="1" si="104"/>
        <v>22.042679013385367</v>
      </c>
      <c r="D864" s="84">
        <f t="shared" ca="1" si="104"/>
        <v>44.995606007899141</v>
      </c>
      <c r="E864" s="100">
        <f t="shared" ca="1" si="105"/>
        <v>35.36141404402764</v>
      </c>
      <c r="F864" s="11">
        <f t="shared" ca="1" si="106"/>
        <v>29.976455069445031</v>
      </c>
      <c r="G864" s="11">
        <f t="shared" ca="1" si="107"/>
        <v>58.787368602298571</v>
      </c>
      <c r="H864" s="11">
        <f t="shared" ca="1" si="108"/>
        <v>74.972061077344165</v>
      </c>
      <c r="I864" s="11">
        <f t="shared" ca="1" si="109"/>
        <v>74.972061077344165</v>
      </c>
      <c r="J864" s="11">
        <f t="shared" ca="1" si="110"/>
        <v>110.33347512137181</v>
      </c>
      <c r="K864" s="11"/>
      <c r="L864" s="11"/>
      <c r="M864" s="11"/>
      <c r="N864" s="101">
        <f ca="1">SMALL($J$4:$J$1003,ROWS($J$4:J864))</f>
        <v>151.86610390740739</v>
      </c>
      <c r="O864" s="3">
        <f ca="1">ROWS($O$4:O864)/COUNT($N$4:$N$1003)</f>
        <v>0.86099999999999999</v>
      </c>
    </row>
    <row r="865" spans="1:15" hidden="1" x14ac:dyDescent="0.3">
      <c r="A865" s="84">
        <f t="shared" ca="1" si="104"/>
        <v>26.373685752245066</v>
      </c>
      <c r="B865" s="99">
        <f t="shared" ca="1" si="104"/>
        <v>45.199917278357312</v>
      </c>
      <c r="C865" s="99">
        <f t="shared" ca="1" si="104"/>
        <v>27.602743890645186</v>
      </c>
      <c r="D865" s="84">
        <f t="shared" ca="1" si="104"/>
        <v>50.266926074505122</v>
      </c>
      <c r="E865" s="100">
        <f t="shared" ca="1" si="105"/>
        <v>34.405070502195507</v>
      </c>
      <c r="F865" s="11">
        <f t="shared" ca="1" si="106"/>
        <v>27.602743890645186</v>
      </c>
      <c r="G865" s="11">
        <f t="shared" ca="1" si="107"/>
        <v>72.802661169002505</v>
      </c>
      <c r="H865" s="11">
        <f t="shared" ca="1" si="108"/>
        <v>77.869669965150308</v>
      </c>
      <c r="I865" s="11">
        <f t="shared" ca="1" si="109"/>
        <v>77.869669965150308</v>
      </c>
      <c r="J865" s="11">
        <f t="shared" ca="1" si="110"/>
        <v>112.27474046734582</v>
      </c>
      <c r="K865" s="11"/>
      <c r="L865" s="11"/>
      <c r="M865" s="11"/>
      <c r="N865" s="101">
        <f ca="1">SMALL($J$4:$J$1003,ROWS($J$4:J865))</f>
        <v>151.91603445062117</v>
      </c>
      <c r="O865" s="3">
        <f ca="1">ROWS($O$4:O865)/COUNT($N$4:$N$1003)</f>
        <v>0.86199999999999999</v>
      </c>
    </row>
    <row r="866" spans="1:15" hidden="1" x14ac:dyDescent="0.3">
      <c r="A866" s="84">
        <f t="shared" ca="1" si="104"/>
        <v>26.50819380141008</v>
      </c>
      <c r="B866" s="99">
        <f t="shared" ca="1" si="104"/>
        <v>41.443125643953678</v>
      </c>
      <c r="C866" s="99">
        <f t="shared" ca="1" si="104"/>
        <v>27.468713818425439</v>
      </c>
      <c r="D866" s="84">
        <f t="shared" ca="1" si="104"/>
        <v>46.205453548284154</v>
      </c>
      <c r="E866" s="100">
        <f t="shared" ca="1" si="105"/>
        <v>35.377868632178334</v>
      </c>
      <c r="F866" s="11">
        <f t="shared" ca="1" si="106"/>
        <v>27.468713818425439</v>
      </c>
      <c r="G866" s="11">
        <f t="shared" ca="1" si="107"/>
        <v>68.91183946237912</v>
      </c>
      <c r="H866" s="11">
        <f t="shared" ca="1" si="108"/>
        <v>73.674167366709597</v>
      </c>
      <c r="I866" s="11">
        <f t="shared" ca="1" si="109"/>
        <v>73.674167366709597</v>
      </c>
      <c r="J866" s="11">
        <f t="shared" ca="1" si="110"/>
        <v>109.05203599888793</v>
      </c>
      <c r="K866" s="11"/>
      <c r="L866" s="11"/>
      <c r="M866" s="11"/>
      <c r="N866" s="101">
        <f ca="1">SMALL($J$4:$J$1003,ROWS($J$4:J866))</f>
        <v>152.0314571711888</v>
      </c>
      <c r="O866" s="3">
        <f ca="1">ROWS($O$4:O866)/COUNT($N$4:$N$1003)</f>
        <v>0.86299999999999999</v>
      </c>
    </row>
    <row r="867" spans="1:15" hidden="1" x14ac:dyDescent="0.3">
      <c r="A867" s="84">
        <f t="shared" ca="1" si="104"/>
        <v>58.361213317808229</v>
      </c>
      <c r="B867" s="99">
        <f t="shared" ca="1" si="104"/>
        <v>30.466095713342341</v>
      </c>
      <c r="C867" s="99">
        <f t="shared" ca="1" si="104"/>
        <v>30.554622169263745</v>
      </c>
      <c r="D867" s="84">
        <f t="shared" ca="1" si="104"/>
        <v>40.243690179610581</v>
      </c>
      <c r="E867" s="100">
        <f t="shared" ca="1" si="105"/>
        <v>44.862785165105464</v>
      </c>
      <c r="F867" s="11">
        <f t="shared" ca="1" si="106"/>
        <v>58.361213317808229</v>
      </c>
      <c r="G867" s="11">
        <f t="shared" ca="1" si="107"/>
        <v>88.827309031150577</v>
      </c>
      <c r="H867" s="11">
        <f t="shared" ca="1" si="108"/>
        <v>98.604903497418803</v>
      </c>
      <c r="I867" s="11">
        <f t="shared" ca="1" si="109"/>
        <v>98.604903497418803</v>
      </c>
      <c r="J867" s="11">
        <f t="shared" ca="1" si="110"/>
        <v>143.46768866252427</v>
      </c>
      <c r="K867" s="11"/>
      <c r="L867" s="11"/>
      <c r="M867" s="11"/>
      <c r="N867" s="101">
        <f ca="1">SMALL($J$4:$J$1003,ROWS($J$4:J867))</f>
        <v>152.07101934963697</v>
      </c>
      <c r="O867" s="3">
        <f ca="1">ROWS($O$4:O867)/COUNT($N$4:$N$1003)</f>
        <v>0.86399999999999999</v>
      </c>
    </row>
    <row r="868" spans="1:15" hidden="1" x14ac:dyDescent="0.3">
      <c r="A868" s="84">
        <f t="shared" ca="1" si="104"/>
        <v>36.039079182320307</v>
      </c>
      <c r="B868" s="99">
        <f t="shared" ca="1" si="104"/>
        <v>54.002253524434558</v>
      </c>
      <c r="C868" s="99">
        <f t="shared" ca="1" si="104"/>
        <v>57.00161840490685</v>
      </c>
      <c r="D868" s="84">
        <f t="shared" ca="1" si="104"/>
        <v>59.057069071287074</v>
      </c>
      <c r="E868" s="100">
        <f t="shared" ca="1" si="105"/>
        <v>36.295063903227749</v>
      </c>
      <c r="F868" s="11">
        <f t="shared" ca="1" si="106"/>
        <v>57.00161840490685</v>
      </c>
      <c r="G868" s="11">
        <f t="shared" ca="1" si="107"/>
        <v>111.00387192934141</v>
      </c>
      <c r="H868" s="11">
        <f t="shared" ca="1" si="108"/>
        <v>116.05868747619392</v>
      </c>
      <c r="I868" s="11">
        <f t="shared" ca="1" si="109"/>
        <v>116.05868747619392</v>
      </c>
      <c r="J868" s="11">
        <f t="shared" ca="1" si="110"/>
        <v>152.35375137942168</v>
      </c>
      <c r="K868" s="11"/>
      <c r="L868" s="11"/>
      <c r="M868" s="11"/>
      <c r="N868" s="101">
        <f ca="1">SMALL($J$4:$J$1003,ROWS($J$4:J868))</f>
        <v>152.10748565395602</v>
      </c>
      <c r="O868" s="3">
        <f ca="1">ROWS($O$4:O868)/COUNT($N$4:$N$1003)</f>
        <v>0.86499999999999999</v>
      </c>
    </row>
    <row r="869" spans="1:15" hidden="1" x14ac:dyDescent="0.3">
      <c r="A869" s="84">
        <f t="shared" ca="1" si="104"/>
        <v>53.022929990612447</v>
      </c>
      <c r="B869" s="99">
        <f t="shared" ca="1" si="104"/>
        <v>31.165817933485471</v>
      </c>
      <c r="C869" s="99">
        <f t="shared" ca="1" si="104"/>
        <v>54.82613951861466</v>
      </c>
      <c r="D869" s="84">
        <f t="shared" ca="1" si="104"/>
        <v>50.14392317921213</v>
      </c>
      <c r="E869" s="100">
        <f t="shared" ca="1" si="105"/>
        <v>37.79146883744518</v>
      </c>
      <c r="F869" s="11">
        <f t="shared" ca="1" si="106"/>
        <v>54.82613951861466</v>
      </c>
      <c r="G869" s="11">
        <f t="shared" ca="1" si="107"/>
        <v>85.991957452100138</v>
      </c>
      <c r="H869" s="11">
        <f t="shared" ca="1" si="108"/>
        <v>104.97006269782679</v>
      </c>
      <c r="I869" s="11">
        <f t="shared" ca="1" si="109"/>
        <v>104.97006269782679</v>
      </c>
      <c r="J869" s="11">
        <f t="shared" ca="1" si="110"/>
        <v>142.76153153527196</v>
      </c>
      <c r="K869" s="11"/>
      <c r="L869" s="11"/>
      <c r="M869" s="11"/>
      <c r="N869" s="101">
        <f ca="1">SMALL($J$4:$J$1003,ROWS($J$4:J869))</f>
        <v>152.11255676304322</v>
      </c>
      <c r="O869" s="3">
        <f ca="1">ROWS($O$4:O869)/COUNT($N$4:$N$1003)</f>
        <v>0.86599999999999999</v>
      </c>
    </row>
    <row r="870" spans="1:15" hidden="1" x14ac:dyDescent="0.3">
      <c r="A870" s="84">
        <f t="shared" ca="1" si="104"/>
        <v>53.346963520107764</v>
      </c>
      <c r="B870" s="99">
        <f t="shared" ca="1" si="104"/>
        <v>30.343616578652835</v>
      </c>
      <c r="C870" s="99">
        <f t="shared" ca="1" si="104"/>
        <v>56.822309705139141</v>
      </c>
      <c r="D870" s="84">
        <f t="shared" ca="1" si="104"/>
        <v>37.426467165908576</v>
      </c>
      <c r="E870" s="100">
        <f t="shared" ca="1" si="105"/>
        <v>31.528028724368177</v>
      </c>
      <c r="F870" s="11">
        <f t="shared" ca="1" si="106"/>
        <v>56.822309705139141</v>
      </c>
      <c r="G870" s="11">
        <f t="shared" ca="1" si="107"/>
        <v>87.165926283791975</v>
      </c>
      <c r="H870" s="11">
        <f t="shared" ca="1" si="108"/>
        <v>94.24877687104771</v>
      </c>
      <c r="I870" s="11">
        <f t="shared" ca="1" si="109"/>
        <v>94.24877687104771</v>
      </c>
      <c r="J870" s="11">
        <f t="shared" ca="1" si="110"/>
        <v>125.77680559541588</v>
      </c>
      <c r="K870" s="11"/>
      <c r="L870" s="11"/>
      <c r="M870" s="11"/>
      <c r="N870" s="101">
        <f ca="1">SMALL($J$4:$J$1003,ROWS($J$4:J870))</f>
        <v>152.24465042093468</v>
      </c>
      <c r="O870" s="3">
        <f ca="1">ROWS($O$4:O870)/COUNT($N$4:$N$1003)</f>
        <v>0.86699999999999999</v>
      </c>
    </row>
    <row r="871" spans="1:15" hidden="1" x14ac:dyDescent="0.3">
      <c r="A871" s="84">
        <f t="shared" ca="1" si="104"/>
        <v>43.188240668868858</v>
      </c>
      <c r="B871" s="99">
        <f t="shared" ca="1" si="104"/>
        <v>31.134982254893284</v>
      </c>
      <c r="C871" s="99">
        <f t="shared" ca="1" si="104"/>
        <v>24.119429556695636</v>
      </c>
      <c r="D871" s="84">
        <f t="shared" ca="1" si="104"/>
        <v>56.835521872819697</v>
      </c>
      <c r="E871" s="100">
        <f t="shared" ca="1" si="105"/>
        <v>43.634552420338707</v>
      </c>
      <c r="F871" s="11">
        <f t="shared" ca="1" si="106"/>
        <v>43.188240668868858</v>
      </c>
      <c r="G871" s="11">
        <f t="shared" ca="1" si="107"/>
        <v>74.323222923762145</v>
      </c>
      <c r="H871" s="11">
        <f t="shared" ca="1" si="108"/>
        <v>100.02376254168855</v>
      </c>
      <c r="I871" s="11">
        <f t="shared" ca="1" si="109"/>
        <v>100.02376254168855</v>
      </c>
      <c r="J871" s="11">
        <f t="shared" ca="1" si="110"/>
        <v>143.65831496202725</v>
      </c>
      <c r="K871" s="11"/>
      <c r="L871" s="11"/>
      <c r="M871" s="11"/>
      <c r="N871" s="101">
        <f ca="1">SMALL($J$4:$J$1003,ROWS($J$4:J871))</f>
        <v>152.25830211768732</v>
      </c>
      <c r="O871" s="3">
        <f ca="1">ROWS($O$4:O871)/COUNT($N$4:$N$1003)</f>
        <v>0.86799999999999999</v>
      </c>
    </row>
    <row r="872" spans="1:15" hidden="1" x14ac:dyDescent="0.3">
      <c r="A872" s="84">
        <f t="shared" ca="1" si="104"/>
        <v>21.446594047013253</v>
      </c>
      <c r="B872" s="99">
        <f t="shared" ca="1" si="104"/>
        <v>48.34130978664362</v>
      </c>
      <c r="C872" s="99">
        <f t="shared" ca="1" si="104"/>
        <v>42.101866836615081</v>
      </c>
      <c r="D872" s="84">
        <f t="shared" ca="1" si="104"/>
        <v>54.324679586367537</v>
      </c>
      <c r="E872" s="100">
        <f t="shared" ca="1" si="105"/>
        <v>32.771821052493969</v>
      </c>
      <c r="F872" s="11">
        <f t="shared" ca="1" si="106"/>
        <v>42.101866836615081</v>
      </c>
      <c r="G872" s="11">
        <f t="shared" ca="1" si="107"/>
        <v>90.443176623258694</v>
      </c>
      <c r="H872" s="11">
        <f t="shared" ca="1" si="108"/>
        <v>96.426546422982625</v>
      </c>
      <c r="I872" s="11">
        <f t="shared" ca="1" si="109"/>
        <v>96.426546422982625</v>
      </c>
      <c r="J872" s="11">
        <f t="shared" ca="1" si="110"/>
        <v>129.1983674754766</v>
      </c>
      <c r="K872" s="11"/>
      <c r="L872" s="11"/>
      <c r="M872" s="11"/>
      <c r="N872" s="101">
        <f ca="1">SMALL($J$4:$J$1003,ROWS($J$4:J872))</f>
        <v>152.311896970617</v>
      </c>
      <c r="O872" s="3">
        <f ca="1">ROWS($O$4:O872)/COUNT($N$4:$N$1003)</f>
        <v>0.86899999999999999</v>
      </c>
    </row>
    <row r="873" spans="1:15" hidden="1" x14ac:dyDescent="0.3">
      <c r="A873" s="84">
        <f t="shared" ca="1" si="104"/>
        <v>29.748051925398343</v>
      </c>
      <c r="B873" s="99">
        <f t="shared" ca="1" si="104"/>
        <v>50.360221305942261</v>
      </c>
      <c r="C873" s="99">
        <f t="shared" ca="1" si="104"/>
        <v>31.57693580236479</v>
      </c>
      <c r="D873" s="84">
        <f t="shared" ca="1" si="104"/>
        <v>46.022423204404056</v>
      </c>
      <c r="E873" s="100">
        <f t="shared" ca="1" si="105"/>
        <v>35.049108988972648</v>
      </c>
      <c r="F873" s="11">
        <f t="shared" ca="1" si="106"/>
        <v>31.57693580236479</v>
      </c>
      <c r="G873" s="11">
        <f t="shared" ca="1" si="107"/>
        <v>81.937157108307048</v>
      </c>
      <c r="H873" s="11">
        <f t="shared" ca="1" si="108"/>
        <v>77.59935900676885</v>
      </c>
      <c r="I873" s="11">
        <f t="shared" ca="1" si="109"/>
        <v>81.937157108307048</v>
      </c>
      <c r="J873" s="11">
        <f t="shared" ca="1" si="110"/>
        <v>116.9862660972797</v>
      </c>
      <c r="K873" s="11"/>
      <c r="L873" s="11"/>
      <c r="M873" s="11"/>
      <c r="N873" s="101">
        <f ca="1">SMALL($J$4:$J$1003,ROWS($J$4:J873))</f>
        <v>152.35375137942168</v>
      </c>
      <c r="O873" s="3">
        <f ca="1">ROWS($O$4:O873)/COUNT($N$4:$N$1003)</f>
        <v>0.87</v>
      </c>
    </row>
    <row r="874" spans="1:15" hidden="1" x14ac:dyDescent="0.3">
      <c r="A874" s="84">
        <f t="shared" ca="1" si="104"/>
        <v>25.412747810961541</v>
      </c>
      <c r="B874" s="99">
        <f t="shared" ca="1" si="104"/>
        <v>37.24312616197841</v>
      </c>
      <c r="C874" s="99">
        <f t="shared" ca="1" si="104"/>
        <v>24.306258130174037</v>
      </c>
      <c r="D874" s="84">
        <f t="shared" ca="1" si="104"/>
        <v>26.592851611941644</v>
      </c>
      <c r="E874" s="100">
        <f t="shared" ca="1" si="105"/>
        <v>58.411962466327346</v>
      </c>
      <c r="F874" s="11">
        <f t="shared" ca="1" si="106"/>
        <v>25.412747810961541</v>
      </c>
      <c r="G874" s="11">
        <f t="shared" ca="1" si="107"/>
        <v>62.655873972939951</v>
      </c>
      <c r="H874" s="11">
        <f t="shared" ca="1" si="108"/>
        <v>52.005599422903188</v>
      </c>
      <c r="I874" s="11">
        <f t="shared" ca="1" si="109"/>
        <v>62.655873972939951</v>
      </c>
      <c r="J874" s="11">
        <f t="shared" ca="1" si="110"/>
        <v>121.0678364392673</v>
      </c>
      <c r="K874" s="11"/>
      <c r="L874" s="11"/>
      <c r="M874" s="11"/>
      <c r="N874" s="101">
        <f ca="1">SMALL($J$4:$J$1003,ROWS($J$4:J874))</f>
        <v>152.40233192208325</v>
      </c>
      <c r="O874" s="3">
        <f ca="1">ROWS($O$4:O874)/COUNT($N$4:$N$1003)</f>
        <v>0.871</v>
      </c>
    </row>
    <row r="875" spans="1:15" hidden="1" x14ac:dyDescent="0.3">
      <c r="A875" s="84">
        <f t="shared" ca="1" si="104"/>
        <v>42.274318861496894</v>
      </c>
      <c r="B875" s="99">
        <f t="shared" ca="1" si="104"/>
        <v>31.437411230599771</v>
      </c>
      <c r="C875" s="99">
        <f t="shared" ca="1" si="104"/>
        <v>49.660796858281799</v>
      </c>
      <c r="D875" s="84">
        <f t="shared" ca="1" si="104"/>
        <v>43.358488387379381</v>
      </c>
      <c r="E875" s="100">
        <f t="shared" ca="1" si="105"/>
        <v>53.738488625874524</v>
      </c>
      <c r="F875" s="11">
        <f t="shared" ca="1" si="106"/>
        <v>49.660796858281799</v>
      </c>
      <c r="G875" s="11">
        <f t="shared" ca="1" si="107"/>
        <v>81.098208088881563</v>
      </c>
      <c r="H875" s="11">
        <f t="shared" ca="1" si="108"/>
        <v>93.01928524566118</v>
      </c>
      <c r="I875" s="11">
        <f t="shared" ca="1" si="109"/>
        <v>93.01928524566118</v>
      </c>
      <c r="J875" s="11">
        <f t="shared" ca="1" si="110"/>
        <v>146.7577738715357</v>
      </c>
      <c r="K875" s="11"/>
      <c r="L875" s="11"/>
      <c r="M875" s="11"/>
      <c r="N875" s="101">
        <f ca="1">SMALL($J$4:$J$1003,ROWS($J$4:J875))</f>
        <v>152.40552861225606</v>
      </c>
      <c r="O875" s="3">
        <f ca="1">ROWS($O$4:O875)/COUNT($N$4:$N$1003)</f>
        <v>0.872</v>
      </c>
    </row>
    <row r="876" spans="1:15" hidden="1" x14ac:dyDescent="0.3">
      <c r="A876" s="84">
        <f t="shared" ca="1" si="104"/>
        <v>57.185747539059818</v>
      </c>
      <c r="B876" s="99">
        <f t="shared" ca="1" si="104"/>
        <v>41.123681784108129</v>
      </c>
      <c r="C876" s="99">
        <f t="shared" ca="1" si="104"/>
        <v>57.012455778508972</v>
      </c>
      <c r="D876" s="84">
        <f t="shared" ca="1" si="104"/>
        <v>44.84150694742133</v>
      </c>
      <c r="E876" s="100">
        <f t="shared" ca="1" si="105"/>
        <v>56.882405348342139</v>
      </c>
      <c r="F876" s="11">
        <f t="shared" ca="1" si="106"/>
        <v>57.185747539059818</v>
      </c>
      <c r="G876" s="11">
        <f t="shared" ca="1" si="107"/>
        <v>98.309429323167947</v>
      </c>
      <c r="H876" s="11">
        <f t="shared" ca="1" si="108"/>
        <v>102.02725448648116</v>
      </c>
      <c r="I876" s="11">
        <f t="shared" ca="1" si="109"/>
        <v>102.02725448648116</v>
      </c>
      <c r="J876" s="11">
        <f t="shared" ca="1" si="110"/>
        <v>158.90965983482329</v>
      </c>
      <c r="K876" s="11"/>
      <c r="L876" s="11"/>
      <c r="M876" s="11"/>
      <c r="N876" s="101">
        <f ca="1">SMALL($J$4:$J$1003,ROWS($J$4:J876))</f>
        <v>152.46741609804502</v>
      </c>
      <c r="O876" s="3">
        <f ca="1">ROWS($O$4:O876)/COUNT($N$4:$N$1003)</f>
        <v>0.873</v>
      </c>
    </row>
    <row r="877" spans="1:15" hidden="1" x14ac:dyDescent="0.3">
      <c r="A877" s="84">
        <f t="shared" ca="1" si="104"/>
        <v>20.963179132281947</v>
      </c>
      <c r="B877" s="99">
        <f t="shared" ca="1" si="104"/>
        <v>49.471548419966538</v>
      </c>
      <c r="C877" s="99">
        <f t="shared" ca="1" si="104"/>
        <v>36.841445335993654</v>
      </c>
      <c r="D877" s="84">
        <f t="shared" ca="1" si="104"/>
        <v>56.952129129273388</v>
      </c>
      <c r="E877" s="100">
        <f t="shared" ca="1" si="105"/>
        <v>49.034573886783257</v>
      </c>
      <c r="F877" s="11">
        <f t="shared" ca="1" si="106"/>
        <v>36.841445335993654</v>
      </c>
      <c r="G877" s="11">
        <f t="shared" ca="1" si="107"/>
        <v>86.312993755960193</v>
      </c>
      <c r="H877" s="11">
        <f t="shared" ca="1" si="108"/>
        <v>93.793574465267042</v>
      </c>
      <c r="I877" s="11">
        <f t="shared" ca="1" si="109"/>
        <v>93.793574465267042</v>
      </c>
      <c r="J877" s="11">
        <f t="shared" ca="1" si="110"/>
        <v>142.82814835205031</v>
      </c>
      <c r="K877" s="11"/>
      <c r="L877" s="11"/>
      <c r="M877" s="11"/>
      <c r="N877" s="101">
        <f ca="1">SMALL($J$4:$J$1003,ROWS($J$4:J877))</f>
        <v>152.46933068008681</v>
      </c>
      <c r="O877" s="3">
        <f ca="1">ROWS($O$4:O877)/COUNT($N$4:$N$1003)</f>
        <v>0.874</v>
      </c>
    </row>
    <row r="878" spans="1:15" hidden="1" x14ac:dyDescent="0.3">
      <c r="A878" s="84">
        <f t="shared" ca="1" si="104"/>
        <v>20.888548291501323</v>
      </c>
      <c r="B878" s="99">
        <f t="shared" ca="1" si="104"/>
        <v>54.671057433962027</v>
      </c>
      <c r="C878" s="99">
        <f t="shared" ca="1" si="104"/>
        <v>38.683212347371438</v>
      </c>
      <c r="D878" s="84">
        <f t="shared" ca="1" si="104"/>
        <v>29.234128027742457</v>
      </c>
      <c r="E878" s="100">
        <f t="shared" ca="1" si="105"/>
        <v>55.445237512709951</v>
      </c>
      <c r="F878" s="11">
        <f t="shared" ca="1" si="106"/>
        <v>38.683212347371438</v>
      </c>
      <c r="G878" s="11">
        <f t="shared" ca="1" si="107"/>
        <v>93.354269781333471</v>
      </c>
      <c r="H878" s="11">
        <f t="shared" ca="1" si="108"/>
        <v>67.917340375113895</v>
      </c>
      <c r="I878" s="11">
        <f t="shared" ca="1" si="109"/>
        <v>93.354269781333471</v>
      </c>
      <c r="J878" s="11">
        <f t="shared" ca="1" si="110"/>
        <v>148.79950729404342</v>
      </c>
      <c r="K878" s="11"/>
      <c r="L878" s="11"/>
      <c r="M878" s="11"/>
      <c r="N878" s="101">
        <f ca="1">SMALL($J$4:$J$1003,ROWS($J$4:J878))</f>
        <v>152.73491227976851</v>
      </c>
      <c r="O878" s="3">
        <f ca="1">ROWS($O$4:O878)/COUNT($N$4:$N$1003)</f>
        <v>0.875</v>
      </c>
    </row>
    <row r="879" spans="1:15" hidden="1" x14ac:dyDescent="0.3">
      <c r="A879" s="84">
        <f t="shared" ca="1" si="104"/>
        <v>22.619002286329536</v>
      </c>
      <c r="B879" s="99">
        <f t="shared" ca="1" si="104"/>
        <v>35.883438300236676</v>
      </c>
      <c r="C879" s="99">
        <f t="shared" ca="1" si="104"/>
        <v>21.815112429165161</v>
      </c>
      <c r="D879" s="84">
        <f t="shared" ca="1" si="104"/>
        <v>30.468026465898728</v>
      </c>
      <c r="E879" s="100">
        <f t="shared" ca="1" si="105"/>
        <v>26.866977246140799</v>
      </c>
      <c r="F879" s="11">
        <f t="shared" ca="1" si="106"/>
        <v>22.619002286329536</v>
      </c>
      <c r="G879" s="11">
        <f t="shared" ca="1" si="107"/>
        <v>58.502440586566209</v>
      </c>
      <c r="H879" s="11">
        <f t="shared" ca="1" si="108"/>
        <v>53.087028752228264</v>
      </c>
      <c r="I879" s="11">
        <f t="shared" ca="1" si="109"/>
        <v>58.502440586566209</v>
      </c>
      <c r="J879" s="11">
        <f t="shared" ca="1" si="110"/>
        <v>85.369417832707001</v>
      </c>
      <c r="K879" s="11"/>
      <c r="L879" s="11"/>
      <c r="M879" s="11"/>
      <c r="N879" s="101">
        <f ca="1">SMALL($J$4:$J$1003,ROWS($J$4:J879))</f>
        <v>152.80119973085181</v>
      </c>
      <c r="O879" s="3">
        <f ca="1">ROWS($O$4:O879)/COUNT($N$4:$N$1003)</f>
        <v>0.876</v>
      </c>
    </row>
    <row r="880" spans="1:15" hidden="1" x14ac:dyDescent="0.3">
      <c r="A880" s="84">
        <f t="shared" ca="1" si="104"/>
        <v>38.976647336900797</v>
      </c>
      <c r="B880" s="99">
        <f t="shared" ca="1" si="104"/>
        <v>38.849285775419801</v>
      </c>
      <c r="C880" s="99">
        <f t="shared" ca="1" si="104"/>
        <v>40.734818122640974</v>
      </c>
      <c r="D880" s="84">
        <f t="shared" ca="1" si="104"/>
        <v>42.725166490534129</v>
      </c>
      <c r="E880" s="100">
        <f t="shared" ca="1" si="105"/>
        <v>38.821379636588063</v>
      </c>
      <c r="F880" s="11">
        <f t="shared" ca="1" si="106"/>
        <v>40.734818122640974</v>
      </c>
      <c r="G880" s="11">
        <f t="shared" ca="1" si="107"/>
        <v>79.584103898060775</v>
      </c>
      <c r="H880" s="11">
        <f t="shared" ca="1" si="108"/>
        <v>83.459984613175095</v>
      </c>
      <c r="I880" s="11">
        <f t="shared" ca="1" si="109"/>
        <v>83.459984613175095</v>
      </c>
      <c r="J880" s="11">
        <f t="shared" ca="1" si="110"/>
        <v>122.28136424976316</v>
      </c>
      <c r="K880" s="11"/>
      <c r="L880" s="11"/>
      <c r="M880" s="11"/>
      <c r="N880" s="101">
        <f ca="1">SMALL($J$4:$J$1003,ROWS($J$4:J880))</f>
        <v>152.95713691727116</v>
      </c>
      <c r="O880" s="3">
        <f ca="1">ROWS($O$4:O880)/COUNT($N$4:$N$1003)</f>
        <v>0.877</v>
      </c>
    </row>
    <row r="881" spans="1:15" hidden="1" x14ac:dyDescent="0.3">
      <c r="A881" s="84">
        <f t="shared" ca="1" si="104"/>
        <v>28.85546368558629</v>
      </c>
      <c r="B881" s="99">
        <f t="shared" ca="1" si="104"/>
        <v>49.903010084381805</v>
      </c>
      <c r="C881" s="99">
        <f t="shared" ca="1" si="104"/>
        <v>44.59980312660597</v>
      </c>
      <c r="D881" s="84">
        <f t="shared" ca="1" si="104"/>
        <v>56.580354139895455</v>
      </c>
      <c r="E881" s="100">
        <f t="shared" ca="1" si="105"/>
        <v>40.338617564125819</v>
      </c>
      <c r="F881" s="11">
        <f t="shared" ca="1" si="106"/>
        <v>44.59980312660597</v>
      </c>
      <c r="G881" s="11">
        <f t="shared" ca="1" si="107"/>
        <v>94.502813210987767</v>
      </c>
      <c r="H881" s="11">
        <f t="shared" ca="1" si="108"/>
        <v>101.18015726650142</v>
      </c>
      <c r="I881" s="11">
        <f t="shared" ca="1" si="109"/>
        <v>101.18015726650142</v>
      </c>
      <c r="J881" s="11">
        <f t="shared" ca="1" si="110"/>
        <v>141.51877483062725</v>
      </c>
      <c r="K881" s="11"/>
      <c r="L881" s="11"/>
      <c r="M881" s="11"/>
      <c r="N881" s="101">
        <f ca="1">SMALL($J$4:$J$1003,ROWS($J$4:J881))</f>
        <v>153.03803102700653</v>
      </c>
      <c r="O881" s="3">
        <f ca="1">ROWS($O$4:O881)/COUNT($N$4:$N$1003)</f>
        <v>0.878</v>
      </c>
    </row>
    <row r="882" spans="1:15" hidden="1" x14ac:dyDescent="0.3">
      <c r="A882" s="84">
        <f t="shared" ca="1" si="104"/>
        <v>34.25311057828177</v>
      </c>
      <c r="B882" s="99">
        <f t="shared" ca="1" si="104"/>
        <v>21.981387298275735</v>
      </c>
      <c r="C882" s="99">
        <f t="shared" ca="1" si="104"/>
        <v>58.234100212762826</v>
      </c>
      <c r="D882" s="84">
        <f t="shared" ca="1" si="104"/>
        <v>38.679925256862191</v>
      </c>
      <c r="E882" s="100">
        <f t="shared" ca="1" si="105"/>
        <v>57.832026414657477</v>
      </c>
      <c r="F882" s="11">
        <f t="shared" ca="1" si="106"/>
        <v>58.234100212762826</v>
      </c>
      <c r="G882" s="11">
        <f t="shared" ca="1" si="107"/>
        <v>80.21548751103856</v>
      </c>
      <c r="H882" s="11">
        <f t="shared" ca="1" si="108"/>
        <v>96.914025469625017</v>
      </c>
      <c r="I882" s="11">
        <f t="shared" ca="1" si="109"/>
        <v>96.914025469625017</v>
      </c>
      <c r="J882" s="11">
        <f t="shared" ca="1" si="110"/>
        <v>154.74605188428251</v>
      </c>
      <c r="K882" s="11"/>
      <c r="L882" s="11"/>
      <c r="M882" s="11"/>
      <c r="N882" s="101">
        <f ca="1">SMALL($J$4:$J$1003,ROWS($J$4:J882))</f>
        <v>153.0717690001689</v>
      </c>
      <c r="O882" s="3">
        <f ca="1">ROWS($O$4:O882)/COUNT($N$4:$N$1003)</f>
        <v>0.879</v>
      </c>
    </row>
    <row r="883" spans="1:15" hidden="1" x14ac:dyDescent="0.3">
      <c r="A883" s="84">
        <f t="shared" ca="1" si="104"/>
        <v>50.427566688686127</v>
      </c>
      <c r="B883" s="99">
        <f t="shared" ca="1" si="104"/>
        <v>22.829483942292175</v>
      </c>
      <c r="C883" s="99">
        <f t="shared" ca="1" si="104"/>
        <v>26.391219371078627</v>
      </c>
      <c r="D883" s="84">
        <f t="shared" ca="1" si="104"/>
        <v>58.725507547261614</v>
      </c>
      <c r="E883" s="100">
        <f t="shared" ca="1" si="105"/>
        <v>30.837063181006652</v>
      </c>
      <c r="F883" s="11">
        <f t="shared" ca="1" si="106"/>
        <v>50.427566688686127</v>
      </c>
      <c r="G883" s="11">
        <f t="shared" ca="1" si="107"/>
        <v>73.257050630978298</v>
      </c>
      <c r="H883" s="11">
        <f t="shared" ca="1" si="108"/>
        <v>109.15307423594774</v>
      </c>
      <c r="I883" s="11">
        <f t="shared" ca="1" si="109"/>
        <v>109.15307423594774</v>
      </c>
      <c r="J883" s="11">
        <f t="shared" ca="1" si="110"/>
        <v>139.99013741695438</v>
      </c>
      <c r="K883" s="11"/>
      <c r="L883" s="11"/>
      <c r="M883" s="11"/>
      <c r="N883" s="101">
        <f ca="1">SMALL($J$4:$J$1003,ROWS($J$4:J883))</f>
        <v>153.13238746522342</v>
      </c>
      <c r="O883" s="3">
        <f ca="1">ROWS($O$4:O883)/COUNT($N$4:$N$1003)</f>
        <v>0.88</v>
      </c>
    </row>
    <row r="884" spans="1:15" hidden="1" x14ac:dyDescent="0.3">
      <c r="A884" s="84">
        <f t="shared" ca="1" si="104"/>
        <v>33.58673320171652</v>
      </c>
      <c r="B884" s="99">
        <f t="shared" ca="1" si="104"/>
        <v>33.206788153818763</v>
      </c>
      <c r="C884" s="99">
        <f t="shared" ca="1" si="104"/>
        <v>55.963917127285107</v>
      </c>
      <c r="D884" s="84">
        <f t="shared" ca="1" si="104"/>
        <v>30.662458090190057</v>
      </c>
      <c r="E884" s="100">
        <f t="shared" ca="1" si="105"/>
        <v>54.244228714093076</v>
      </c>
      <c r="F884" s="11">
        <f t="shared" ca="1" si="106"/>
        <v>55.963917127285107</v>
      </c>
      <c r="G884" s="11">
        <f t="shared" ca="1" si="107"/>
        <v>89.170705281103864</v>
      </c>
      <c r="H884" s="11">
        <f t="shared" ca="1" si="108"/>
        <v>86.626375217475157</v>
      </c>
      <c r="I884" s="11">
        <f t="shared" ca="1" si="109"/>
        <v>89.170705281103864</v>
      </c>
      <c r="J884" s="11">
        <f t="shared" ca="1" si="110"/>
        <v>143.41493399519695</v>
      </c>
      <c r="K884" s="11"/>
      <c r="L884" s="11"/>
      <c r="M884" s="11"/>
      <c r="N884" s="101">
        <f ca="1">SMALL($J$4:$J$1003,ROWS($J$4:J884))</f>
        <v>153.15782916522642</v>
      </c>
      <c r="O884" s="3">
        <f ca="1">ROWS($O$4:O884)/COUNT($N$4:$N$1003)</f>
        <v>0.88100000000000001</v>
      </c>
    </row>
    <row r="885" spans="1:15" hidden="1" x14ac:dyDescent="0.3">
      <c r="A885" s="84">
        <f t="shared" ca="1" si="104"/>
        <v>40.95951033907275</v>
      </c>
      <c r="B885" s="99">
        <f t="shared" ca="1" si="104"/>
        <v>33.545644410662732</v>
      </c>
      <c r="C885" s="99">
        <f t="shared" ca="1" si="104"/>
        <v>55.649234857361598</v>
      </c>
      <c r="D885" s="84">
        <f t="shared" ca="1" si="104"/>
        <v>44.681082122679719</v>
      </c>
      <c r="E885" s="100">
        <f t="shared" ca="1" si="105"/>
        <v>50.017909213296605</v>
      </c>
      <c r="F885" s="11">
        <f t="shared" ca="1" si="106"/>
        <v>55.649234857361598</v>
      </c>
      <c r="G885" s="11">
        <f t="shared" ca="1" si="107"/>
        <v>89.194879268024323</v>
      </c>
      <c r="H885" s="11">
        <f t="shared" ca="1" si="108"/>
        <v>100.33031698004132</v>
      </c>
      <c r="I885" s="11">
        <f t="shared" ca="1" si="109"/>
        <v>100.33031698004132</v>
      </c>
      <c r="J885" s="11">
        <f t="shared" ca="1" si="110"/>
        <v>150.34822619333792</v>
      </c>
      <c r="K885" s="11"/>
      <c r="L885" s="11"/>
      <c r="M885" s="11"/>
      <c r="N885" s="101">
        <f ca="1">SMALL($J$4:$J$1003,ROWS($J$4:J885))</f>
        <v>153.42443755514626</v>
      </c>
      <c r="O885" s="3">
        <f ca="1">ROWS($O$4:O885)/COUNT($N$4:$N$1003)</f>
        <v>0.88200000000000001</v>
      </c>
    </row>
    <row r="886" spans="1:15" hidden="1" x14ac:dyDescent="0.3">
      <c r="A886" s="84">
        <f t="shared" ca="1" si="104"/>
        <v>27.718280069893353</v>
      </c>
      <c r="B886" s="99">
        <f t="shared" ca="1" si="104"/>
        <v>20.066490529814086</v>
      </c>
      <c r="C886" s="99">
        <f t="shared" ca="1" si="104"/>
        <v>50.296793820897946</v>
      </c>
      <c r="D886" s="84">
        <f t="shared" ca="1" si="104"/>
        <v>20.198692853363656</v>
      </c>
      <c r="E886" s="100">
        <f t="shared" ca="1" si="105"/>
        <v>40.246731848738889</v>
      </c>
      <c r="F886" s="11">
        <f t="shared" ca="1" si="106"/>
        <v>50.296793820897946</v>
      </c>
      <c r="G886" s="11">
        <f t="shared" ca="1" si="107"/>
        <v>70.363284350712036</v>
      </c>
      <c r="H886" s="11">
        <f t="shared" ca="1" si="108"/>
        <v>70.495486674261599</v>
      </c>
      <c r="I886" s="11">
        <f t="shared" ca="1" si="109"/>
        <v>70.495486674261599</v>
      </c>
      <c r="J886" s="11">
        <f t="shared" ca="1" si="110"/>
        <v>110.74221852300049</v>
      </c>
      <c r="K886" s="11"/>
      <c r="L886" s="11"/>
      <c r="M886" s="11"/>
      <c r="N886" s="101">
        <f ca="1">SMALL($J$4:$J$1003,ROWS($J$4:J886))</f>
        <v>153.55736665656133</v>
      </c>
      <c r="O886" s="3">
        <f ca="1">ROWS($O$4:O886)/COUNT($N$4:$N$1003)</f>
        <v>0.88300000000000001</v>
      </c>
    </row>
    <row r="887" spans="1:15" hidden="1" x14ac:dyDescent="0.3">
      <c r="A887" s="84">
        <f t="shared" ca="1" si="104"/>
        <v>24.160188687815754</v>
      </c>
      <c r="B887" s="99">
        <f t="shared" ca="1" si="104"/>
        <v>32.826127242511099</v>
      </c>
      <c r="C887" s="99">
        <f t="shared" ca="1" si="104"/>
        <v>34.877210108896207</v>
      </c>
      <c r="D887" s="84">
        <f t="shared" ca="1" si="104"/>
        <v>36.364694653358285</v>
      </c>
      <c r="E887" s="100">
        <f t="shared" ca="1" si="105"/>
        <v>55.991013483711136</v>
      </c>
      <c r="F887" s="11">
        <f t="shared" ca="1" si="106"/>
        <v>34.877210108896207</v>
      </c>
      <c r="G887" s="11">
        <f t="shared" ca="1" si="107"/>
        <v>67.703337351407299</v>
      </c>
      <c r="H887" s="11">
        <f t="shared" ca="1" si="108"/>
        <v>71.241904762254492</v>
      </c>
      <c r="I887" s="11">
        <f t="shared" ca="1" si="109"/>
        <v>71.241904762254492</v>
      </c>
      <c r="J887" s="11">
        <f t="shared" ca="1" si="110"/>
        <v>127.23291824596564</v>
      </c>
      <c r="K887" s="11"/>
      <c r="L887" s="11"/>
      <c r="M887" s="11"/>
      <c r="N887" s="101">
        <f ca="1">SMALL($J$4:$J$1003,ROWS($J$4:J887))</f>
        <v>153.96976730784166</v>
      </c>
      <c r="O887" s="3">
        <f ca="1">ROWS($O$4:O887)/COUNT($N$4:$N$1003)</f>
        <v>0.88400000000000001</v>
      </c>
    </row>
    <row r="888" spans="1:15" hidden="1" x14ac:dyDescent="0.3">
      <c r="A888" s="84">
        <f t="shared" ca="1" si="104"/>
        <v>42.857752308957856</v>
      </c>
      <c r="B888" s="99">
        <f t="shared" ca="1" si="104"/>
        <v>57.357023312307746</v>
      </c>
      <c r="C888" s="99">
        <f t="shared" ca="1" si="104"/>
        <v>50.294149021810597</v>
      </c>
      <c r="D888" s="84">
        <f t="shared" ca="1" si="104"/>
        <v>31.854150002822696</v>
      </c>
      <c r="E888" s="100">
        <f t="shared" ca="1" si="105"/>
        <v>30.885118887248453</v>
      </c>
      <c r="F888" s="11">
        <f t="shared" ca="1" si="106"/>
        <v>50.294149021810597</v>
      </c>
      <c r="G888" s="11">
        <f t="shared" ca="1" si="107"/>
        <v>107.65117233411834</v>
      </c>
      <c r="H888" s="11">
        <f t="shared" ca="1" si="108"/>
        <v>82.148299024633289</v>
      </c>
      <c r="I888" s="11">
        <f t="shared" ca="1" si="109"/>
        <v>107.65117233411834</v>
      </c>
      <c r="J888" s="11">
        <f t="shared" ca="1" si="110"/>
        <v>138.53629122136681</v>
      </c>
      <c r="K888" s="11"/>
      <c r="L888" s="11"/>
      <c r="M888" s="11"/>
      <c r="N888" s="101">
        <f ca="1">SMALL($J$4:$J$1003,ROWS($J$4:J888))</f>
        <v>154.07092187170363</v>
      </c>
      <c r="O888" s="3">
        <f ca="1">ROWS($O$4:O888)/COUNT($N$4:$N$1003)</f>
        <v>0.88500000000000001</v>
      </c>
    </row>
    <row r="889" spans="1:15" hidden="1" x14ac:dyDescent="0.3">
      <c r="A889" s="84">
        <f t="shared" ca="1" si="104"/>
        <v>47.895562220412621</v>
      </c>
      <c r="B889" s="99">
        <f t="shared" ca="1" si="104"/>
        <v>58.162955771938002</v>
      </c>
      <c r="C889" s="99">
        <f t="shared" ca="1" si="104"/>
        <v>56.857273519692498</v>
      </c>
      <c r="D889" s="84">
        <f t="shared" ca="1" si="104"/>
        <v>51.13602166271788</v>
      </c>
      <c r="E889" s="100">
        <f t="shared" ca="1" si="105"/>
        <v>49.681016771465792</v>
      </c>
      <c r="F889" s="11">
        <f t="shared" ca="1" si="106"/>
        <v>56.857273519692498</v>
      </c>
      <c r="G889" s="11">
        <f t="shared" ca="1" si="107"/>
        <v>115.0202292916305</v>
      </c>
      <c r="H889" s="11">
        <f t="shared" ca="1" si="108"/>
        <v>107.99329518241038</v>
      </c>
      <c r="I889" s="11">
        <f t="shared" ca="1" si="109"/>
        <v>115.0202292916305</v>
      </c>
      <c r="J889" s="11">
        <f t="shared" ca="1" si="110"/>
        <v>164.70124606309628</v>
      </c>
      <c r="K889" s="11"/>
      <c r="L889" s="11"/>
      <c r="M889" s="11"/>
      <c r="N889" s="101">
        <f ca="1">SMALL($J$4:$J$1003,ROWS($J$4:J889))</f>
        <v>154.19379417033051</v>
      </c>
      <c r="O889" s="3">
        <f ca="1">ROWS($O$4:O889)/COUNT($N$4:$N$1003)</f>
        <v>0.88600000000000001</v>
      </c>
    </row>
    <row r="890" spans="1:15" hidden="1" x14ac:dyDescent="0.3">
      <c r="A890" s="84">
        <f t="shared" ca="1" si="104"/>
        <v>50.449329745447962</v>
      </c>
      <c r="B890" s="99">
        <f t="shared" ca="1" si="104"/>
        <v>30.481326554191263</v>
      </c>
      <c r="C890" s="99">
        <f t="shared" ca="1" si="104"/>
        <v>49.331197455098945</v>
      </c>
      <c r="D890" s="84">
        <f t="shared" ca="1" si="104"/>
        <v>48.594175507470609</v>
      </c>
      <c r="E890" s="100">
        <f t="shared" ca="1" si="105"/>
        <v>48.735602442670256</v>
      </c>
      <c r="F890" s="11">
        <f t="shared" ca="1" si="106"/>
        <v>50.449329745447962</v>
      </c>
      <c r="G890" s="11">
        <f t="shared" ca="1" si="107"/>
        <v>80.930656299639224</v>
      </c>
      <c r="H890" s="11">
        <f t="shared" ca="1" si="108"/>
        <v>99.043505252918578</v>
      </c>
      <c r="I890" s="11">
        <f t="shared" ca="1" si="109"/>
        <v>99.043505252918578</v>
      </c>
      <c r="J890" s="11">
        <f t="shared" ca="1" si="110"/>
        <v>147.77910769558883</v>
      </c>
      <c r="K890" s="11"/>
      <c r="L890" s="11"/>
      <c r="M890" s="11"/>
      <c r="N890" s="101">
        <f ca="1">SMALL($J$4:$J$1003,ROWS($J$4:J890))</f>
        <v>154.2284024340409</v>
      </c>
      <c r="O890" s="3">
        <f ca="1">ROWS($O$4:O890)/COUNT($N$4:$N$1003)</f>
        <v>0.88700000000000001</v>
      </c>
    </row>
    <row r="891" spans="1:15" hidden="1" x14ac:dyDescent="0.3">
      <c r="A891" s="84">
        <f t="shared" ca="1" si="104"/>
        <v>38.697395610915358</v>
      </c>
      <c r="B891" s="99">
        <f t="shared" ca="1" si="104"/>
        <v>55.588005117317515</v>
      </c>
      <c r="C891" s="99">
        <f t="shared" ca="1" si="104"/>
        <v>38.901696275401314</v>
      </c>
      <c r="D891" s="84">
        <f t="shared" ca="1" si="104"/>
        <v>37.440302457197404</v>
      </c>
      <c r="E891" s="100">
        <f t="shared" ca="1" si="105"/>
        <v>32.219516686409229</v>
      </c>
      <c r="F891" s="11">
        <f t="shared" ca="1" si="106"/>
        <v>38.901696275401314</v>
      </c>
      <c r="G891" s="11">
        <f t="shared" ca="1" si="107"/>
        <v>94.489701392718828</v>
      </c>
      <c r="H891" s="11">
        <f t="shared" ca="1" si="108"/>
        <v>76.341998732598711</v>
      </c>
      <c r="I891" s="11">
        <f t="shared" ca="1" si="109"/>
        <v>94.489701392718828</v>
      </c>
      <c r="J891" s="11">
        <f t="shared" ca="1" si="110"/>
        <v>126.70921807912805</v>
      </c>
      <c r="K891" s="11"/>
      <c r="L891" s="11"/>
      <c r="M891" s="11"/>
      <c r="N891" s="101">
        <f ca="1">SMALL($J$4:$J$1003,ROWS($J$4:J891))</f>
        <v>154.32557258598001</v>
      </c>
      <c r="O891" s="3">
        <f ca="1">ROWS($O$4:O891)/COUNT($N$4:$N$1003)</f>
        <v>0.88800000000000001</v>
      </c>
    </row>
    <row r="892" spans="1:15" hidden="1" x14ac:dyDescent="0.3">
      <c r="A892" s="84">
        <f t="shared" ca="1" si="104"/>
        <v>44.156508744576627</v>
      </c>
      <c r="B892" s="99">
        <f t="shared" ca="1" si="104"/>
        <v>48.989199047304609</v>
      </c>
      <c r="C892" s="99">
        <f t="shared" ca="1" si="104"/>
        <v>26.04553596966381</v>
      </c>
      <c r="D892" s="84">
        <f t="shared" ca="1" si="104"/>
        <v>34.51826518424761</v>
      </c>
      <c r="E892" s="100">
        <f t="shared" ca="1" si="105"/>
        <v>57.539088344055081</v>
      </c>
      <c r="F892" s="11">
        <f t="shared" ca="1" si="106"/>
        <v>44.156508744576627</v>
      </c>
      <c r="G892" s="11">
        <f t="shared" ca="1" si="107"/>
        <v>93.145707791881236</v>
      </c>
      <c r="H892" s="11">
        <f t="shared" ca="1" si="108"/>
        <v>78.674773928824237</v>
      </c>
      <c r="I892" s="11">
        <f t="shared" ca="1" si="109"/>
        <v>93.145707791881236</v>
      </c>
      <c r="J892" s="11">
        <f t="shared" ca="1" si="110"/>
        <v>150.68479613593632</v>
      </c>
      <c r="K892" s="11"/>
      <c r="L892" s="11"/>
      <c r="M892" s="11"/>
      <c r="N892" s="101">
        <f ca="1">SMALL($J$4:$J$1003,ROWS($J$4:J892))</f>
        <v>154.34286849580855</v>
      </c>
      <c r="O892" s="3">
        <f ca="1">ROWS($O$4:O892)/COUNT($N$4:$N$1003)</f>
        <v>0.88900000000000001</v>
      </c>
    </row>
    <row r="893" spans="1:15" hidden="1" x14ac:dyDescent="0.3">
      <c r="A893" s="84">
        <f t="shared" ca="1" si="104"/>
        <v>28.384056242425928</v>
      </c>
      <c r="B893" s="99">
        <f t="shared" ca="1" si="104"/>
        <v>21.723744078241616</v>
      </c>
      <c r="C893" s="99">
        <f t="shared" ca="1" si="104"/>
        <v>22.59914568678683</v>
      </c>
      <c r="D893" s="84">
        <f t="shared" ca="1" si="104"/>
        <v>34.133778523366217</v>
      </c>
      <c r="E893" s="100">
        <f t="shared" ca="1" si="105"/>
        <v>30.192832474649794</v>
      </c>
      <c r="F893" s="11">
        <f t="shared" ca="1" si="106"/>
        <v>28.384056242425928</v>
      </c>
      <c r="G893" s="11">
        <f t="shared" ca="1" si="107"/>
        <v>50.107800320667543</v>
      </c>
      <c r="H893" s="11">
        <f t="shared" ca="1" si="108"/>
        <v>62.517834765792145</v>
      </c>
      <c r="I893" s="11">
        <f t="shared" ca="1" si="109"/>
        <v>62.517834765792145</v>
      </c>
      <c r="J893" s="11">
        <f t="shared" ca="1" si="110"/>
        <v>92.710667240441936</v>
      </c>
      <c r="K893" s="11"/>
      <c r="L893" s="11"/>
      <c r="M893" s="11"/>
      <c r="N893" s="101">
        <f ca="1">SMALL($J$4:$J$1003,ROWS($J$4:J893))</f>
        <v>154.37240473586758</v>
      </c>
      <c r="O893" s="3">
        <f ca="1">ROWS($O$4:O893)/COUNT($N$4:$N$1003)</f>
        <v>0.89</v>
      </c>
    </row>
    <row r="894" spans="1:15" hidden="1" x14ac:dyDescent="0.3">
      <c r="A894" s="84">
        <f t="shared" ca="1" si="104"/>
        <v>59.944156943088046</v>
      </c>
      <c r="B894" s="99">
        <f t="shared" ca="1" si="104"/>
        <v>36.732955321310882</v>
      </c>
      <c r="C894" s="99">
        <f t="shared" ca="1" si="104"/>
        <v>59.852880660408793</v>
      </c>
      <c r="D894" s="84">
        <f t="shared" ca="1" si="104"/>
        <v>32.398156382888985</v>
      </c>
      <c r="E894" s="100">
        <f t="shared" ca="1" si="105"/>
        <v>49.258275835206788</v>
      </c>
      <c r="F894" s="11">
        <f t="shared" ca="1" si="106"/>
        <v>59.944156943088046</v>
      </c>
      <c r="G894" s="11">
        <f t="shared" ca="1" si="107"/>
        <v>96.677112264398929</v>
      </c>
      <c r="H894" s="11">
        <f t="shared" ca="1" si="108"/>
        <v>92.342313325977031</v>
      </c>
      <c r="I894" s="11">
        <f t="shared" ca="1" si="109"/>
        <v>96.677112264398929</v>
      </c>
      <c r="J894" s="11">
        <f t="shared" ca="1" si="110"/>
        <v>145.93538809960572</v>
      </c>
      <c r="K894" s="11"/>
      <c r="L894" s="11"/>
      <c r="M894" s="11"/>
      <c r="N894" s="101">
        <f ca="1">SMALL($J$4:$J$1003,ROWS($J$4:J894))</f>
        <v>154.37856582045433</v>
      </c>
      <c r="O894" s="3">
        <f ca="1">ROWS($O$4:O894)/COUNT($N$4:$N$1003)</f>
        <v>0.89100000000000001</v>
      </c>
    </row>
    <row r="895" spans="1:15" hidden="1" x14ac:dyDescent="0.3">
      <c r="A895" s="84">
        <f t="shared" ca="1" si="104"/>
        <v>22.84408146203754</v>
      </c>
      <c r="B895" s="99">
        <f t="shared" ca="1" si="104"/>
        <v>33.794795726079911</v>
      </c>
      <c r="C895" s="99">
        <f t="shared" ca="1" si="104"/>
        <v>23.070711145643124</v>
      </c>
      <c r="D895" s="84">
        <f t="shared" ca="1" si="104"/>
        <v>28.944662842614946</v>
      </c>
      <c r="E895" s="100">
        <f t="shared" ca="1" si="105"/>
        <v>43.006253409258477</v>
      </c>
      <c r="F895" s="11">
        <f t="shared" ca="1" si="106"/>
        <v>23.070711145643124</v>
      </c>
      <c r="G895" s="11">
        <f t="shared" ca="1" si="107"/>
        <v>56.865506871723035</v>
      </c>
      <c r="H895" s="11">
        <f t="shared" ca="1" si="108"/>
        <v>52.015373988258069</v>
      </c>
      <c r="I895" s="11">
        <f t="shared" ca="1" si="109"/>
        <v>56.865506871723035</v>
      </c>
      <c r="J895" s="11">
        <f t="shared" ca="1" si="110"/>
        <v>99.871760280981505</v>
      </c>
      <c r="K895" s="11"/>
      <c r="L895" s="11"/>
      <c r="M895" s="11"/>
      <c r="N895" s="101">
        <f ca="1">SMALL($J$4:$J$1003,ROWS($J$4:J895))</f>
        <v>154.44946632085862</v>
      </c>
      <c r="O895" s="3">
        <f ca="1">ROWS($O$4:O895)/COUNT($N$4:$N$1003)</f>
        <v>0.89200000000000002</v>
      </c>
    </row>
    <row r="896" spans="1:15" hidden="1" x14ac:dyDescent="0.3">
      <c r="A896" s="84">
        <f t="shared" ca="1" si="104"/>
        <v>54.74099960307602</v>
      </c>
      <c r="B896" s="99">
        <f t="shared" ca="1" si="104"/>
        <v>34.862281071013818</v>
      </c>
      <c r="C896" s="99">
        <f t="shared" ca="1" si="104"/>
        <v>35.33659444525378</v>
      </c>
      <c r="D896" s="84">
        <f t="shared" ca="1" si="104"/>
        <v>21.648490714038253</v>
      </c>
      <c r="E896" s="100">
        <f t="shared" ca="1" si="105"/>
        <v>29.865277731427359</v>
      </c>
      <c r="F896" s="11">
        <f t="shared" ca="1" si="106"/>
        <v>54.74099960307602</v>
      </c>
      <c r="G896" s="11">
        <f t="shared" ca="1" si="107"/>
        <v>89.603280674089831</v>
      </c>
      <c r="H896" s="11">
        <f t="shared" ca="1" si="108"/>
        <v>76.38949031711428</v>
      </c>
      <c r="I896" s="11">
        <f t="shared" ca="1" si="109"/>
        <v>89.603280674089831</v>
      </c>
      <c r="J896" s="11">
        <f t="shared" ca="1" si="110"/>
        <v>119.46855840551719</v>
      </c>
      <c r="K896" s="11"/>
      <c r="L896" s="11"/>
      <c r="M896" s="11"/>
      <c r="N896" s="101">
        <f ca="1">SMALL($J$4:$J$1003,ROWS($J$4:J896))</f>
        <v>154.51465464986074</v>
      </c>
      <c r="O896" s="3">
        <f ca="1">ROWS($O$4:O896)/COUNT($N$4:$N$1003)</f>
        <v>0.89300000000000002</v>
      </c>
    </row>
    <row r="897" spans="1:15" hidden="1" x14ac:dyDescent="0.3">
      <c r="A897" s="84">
        <f t="shared" ca="1" si="104"/>
        <v>36.394956781801682</v>
      </c>
      <c r="B897" s="99">
        <f t="shared" ca="1" si="104"/>
        <v>50.241563799763625</v>
      </c>
      <c r="C897" s="99">
        <f t="shared" ca="1" si="104"/>
        <v>23.09481730733491</v>
      </c>
      <c r="D897" s="84">
        <f t="shared" ca="1" si="104"/>
        <v>29.589169578618773</v>
      </c>
      <c r="E897" s="100">
        <f t="shared" ca="1" si="105"/>
        <v>23.038088493770825</v>
      </c>
      <c r="F897" s="11">
        <f t="shared" ca="1" si="106"/>
        <v>36.394956781801682</v>
      </c>
      <c r="G897" s="11">
        <f t="shared" ca="1" si="107"/>
        <v>86.636520581565307</v>
      </c>
      <c r="H897" s="11">
        <f t="shared" ca="1" si="108"/>
        <v>65.984126360420447</v>
      </c>
      <c r="I897" s="11">
        <f t="shared" ca="1" si="109"/>
        <v>86.636520581565307</v>
      </c>
      <c r="J897" s="11">
        <f t="shared" ca="1" si="110"/>
        <v>109.67460907533614</v>
      </c>
      <c r="K897" s="11"/>
      <c r="L897" s="11"/>
      <c r="M897" s="11"/>
      <c r="N897" s="101">
        <f ca="1">SMALL($J$4:$J$1003,ROWS($J$4:J897))</f>
        <v>154.74605188428251</v>
      </c>
      <c r="O897" s="3">
        <f ca="1">ROWS($O$4:O897)/COUNT($N$4:$N$1003)</f>
        <v>0.89400000000000002</v>
      </c>
    </row>
    <row r="898" spans="1:15" hidden="1" x14ac:dyDescent="0.3">
      <c r="A898" s="84">
        <f t="shared" ca="1" si="104"/>
        <v>36.266092314357962</v>
      </c>
      <c r="B898" s="99">
        <f t="shared" ca="1" si="104"/>
        <v>56.40819462854774</v>
      </c>
      <c r="C898" s="99">
        <f t="shared" ca="1" si="104"/>
        <v>39.949895142814562</v>
      </c>
      <c r="D898" s="84">
        <f t="shared" ca="1" si="104"/>
        <v>45.91538768113854</v>
      </c>
      <c r="E898" s="100">
        <f t="shared" ca="1" si="105"/>
        <v>40.026417828791658</v>
      </c>
      <c r="F898" s="11">
        <f t="shared" ca="1" si="106"/>
        <v>39.949895142814562</v>
      </c>
      <c r="G898" s="11">
        <f t="shared" ca="1" si="107"/>
        <v>96.358089771362302</v>
      </c>
      <c r="H898" s="11">
        <f t="shared" ca="1" si="108"/>
        <v>85.865282823953095</v>
      </c>
      <c r="I898" s="11">
        <f t="shared" ca="1" si="109"/>
        <v>96.358089771362302</v>
      </c>
      <c r="J898" s="11">
        <f t="shared" ca="1" si="110"/>
        <v>136.38450760015397</v>
      </c>
      <c r="K898" s="11"/>
      <c r="L898" s="11"/>
      <c r="M898" s="11"/>
      <c r="N898" s="101">
        <f ca="1">SMALL($J$4:$J$1003,ROWS($J$4:J898))</f>
        <v>154.80491029157889</v>
      </c>
      <c r="O898" s="3">
        <f ca="1">ROWS($O$4:O898)/COUNT($N$4:$N$1003)</f>
        <v>0.89500000000000002</v>
      </c>
    </row>
    <row r="899" spans="1:15" hidden="1" x14ac:dyDescent="0.3">
      <c r="A899" s="84">
        <f t="shared" ca="1" si="104"/>
        <v>31.788950638250284</v>
      </c>
      <c r="B899" s="99">
        <f t="shared" ca="1" si="104"/>
        <v>51.996082158241293</v>
      </c>
      <c r="C899" s="99">
        <f t="shared" ca="1" si="104"/>
        <v>29.730488802755612</v>
      </c>
      <c r="D899" s="84">
        <f t="shared" ca="1" si="104"/>
        <v>33.042024725087828</v>
      </c>
      <c r="E899" s="100">
        <f t="shared" ca="1" si="105"/>
        <v>59.772709947896537</v>
      </c>
      <c r="F899" s="11">
        <f t="shared" ca="1" si="106"/>
        <v>31.788950638250284</v>
      </c>
      <c r="G899" s="11">
        <f t="shared" ca="1" si="107"/>
        <v>83.785032796491578</v>
      </c>
      <c r="H899" s="11">
        <f t="shared" ca="1" si="108"/>
        <v>64.830975363338112</v>
      </c>
      <c r="I899" s="11">
        <f t="shared" ca="1" si="109"/>
        <v>83.785032796491578</v>
      </c>
      <c r="J899" s="11">
        <f t="shared" ca="1" si="110"/>
        <v>143.55774274438812</v>
      </c>
      <c r="K899" s="11"/>
      <c r="L899" s="11"/>
      <c r="M899" s="11"/>
      <c r="N899" s="101">
        <f ca="1">SMALL($J$4:$J$1003,ROWS($J$4:J899))</f>
        <v>154.94394506577257</v>
      </c>
      <c r="O899" s="3">
        <f ca="1">ROWS($O$4:O899)/COUNT($N$4:$N$1003)</f>
        <v>0.89600000000000002</v>
      </c>
    </row>
    <row r="900" spans="1:15" hidden="1" x14ac:dyDescent="0.3">
      <c r="A900" s="84">
        <f t="shared" ca="1" si="104"/>
        <v>28.673757472457886</v>
      </c>
      <c r="B900" s="99">
        <f t="shared" ca="1" si="104"/>
        <v>21.04994710012798</v>
      </c>
      <c r="C900" s="99">
        <f t="shared" ca="1" si="104"/>
        <v>51.827955436437151</v>
      </c>
      <c r="D900" s="84">
        <f t="shared" ref="D900" ca="1" si="111">D$1+(D$2-D$1)*RAND()</f>
        <v>35.269825023291105</v>
      </c>
      <c r="E900" s="100">
        <f t="shared" ca="1" si="105"/>
        <v>22.496988404641748</v>
      </c>
      <c r="F900" s="11">
        <f t="shared" ca="1" si="106"/>
        <v>51.827955436437151</v>
      </c>
      <c r="G900" s="11">
        <f t="shared" ca="1" si="107"/>
        <v>72.877902536565131</v>
      </c>
      <c r="H900" s="11">
        <f t="shared" ca="1" si="108"/>
        <v>87.097780459728256</v>
      </c>
      <c r="I900" s="11">
        <f t="shared" ca="1" si="109"/>
        <v>87.097780459728256</v>
      </c>
      <c r="J900" s="11">
        <f t="shared" ca="1" si="110"/>
        <v>109.59476886437</v>
      </c>
      <c r="K900" s="11"/>
      <c r="L900" s="11"/>
      <c r="M900" s="11"/>
      <c r="N900" s="101">
        <f ca="1">SMALL($J$4:$J$1003,ROWS($J$4:J900))</f>
        <v>155.07028989357181</v>
      </c>
      <c r="O900" s="3">
        <f ca="1">ROWS($O$4:O900)/COUNT($N$4:$N$1003)</f>
        <v>0.89700000000000002</v>
      </c>
    </row>
    <row r="901" spans="1:15" hidden="1" x14ac:dyDescent="0.3">
      <c r="A901" s="84">
        <f t="shared" ref="A901:D964" ca="1" si="112">A$1+(A$2-A$1)*RAND()</f>
        <v>42.982533918092891</v>
      </c>
      <c r="B901" s="99">
        <f t="shared" ca="1" si="112"/>
        <v>59.14735231117303</v>
      </c>
      <c r="C901" s="99">
        <f t="shared" ca="1" si="112"/>
        <v>51.598663303805367</v>
      </c>
      <c r="D901" s="84">
        <f t="shared" ca="1" si="112"/>
        <v>26.806237528235801</v>
      </c>
      <c r="E901" s="100">
        <f t="shared" ref="E901:E964" ca="1" si="113">E$1+(E$2-E$1)*RAND()</f>
        <v>49.139629113905755</v>
      </c>
      <c r="F901" s="11">
        <f t="shared" ref="F901:F964" ca="1" si="114">MAX(A901,C901)</f>
        <v>51.598663303805367</v>
      </c>
      <c r="G901" s="11">
        <f t="shared" ref="G901:G964" ca="1" si="115">F901+B901</f>
        <v>110.7460156149784</v>
      </c>
      <c r="H901" s="11">
        <f t="shared" ref="H901:H964" ca="1" si="116">F901+D901</f>
        <v>78.404900832041164</v>
      </c>
      <c r="I901" s="11">
        <f t="shared" ref="I901:I964" ca="1" si="117">MAX(G901:H901)</f>
        <v>110.7460156149784</v>
      </c>
      <c r="J901" s="11">
        <f t="shared" ref="J901:J964" ca="1" si="118">I901+E901</f>
        <v>159.88564472888416</v>
      </c>
      <c r="K901" s="11"/>
      <c r="L901" s="11"/>
      <c r="M901" s="11"/>
      <c r="N901" s="101">
        <f ca="1">SMALL($J$4:$J$1003,ROWS($J$4:J901))</f>
        <v>155.15943529765337</v>
      </c>
      <c r="O901" s="3">
        <f ca="1">ROWS($O$4:O901)/COUNT($N$4:$N$1003)</f>
        <v>0.89800000000000002</v>
      </c>
    </row>
    <row r="902" spans="1:15" hidden="1" x14ac:dyDescent="0.3">
      <c r="A902" s="84">
        <f t="shared" ca="1" si="112"/>
        <v>33.293563050269292</v>
      </c>
      <c r="B902" s="99">
        <f t="shared" ca="1" si="112"/>
        <v>57.098550778491152</v>
      </c>
      <c r="C902" s="99">
        <f t="shared" ca="1" si="112"/>
        <v>34.701841722290709</v>
      </c>
      <c r="D902" s="84">
        <f t="shared" ca="1" si="112"/>
        <v>33.723012811620166</v>
      </c>
      <c r="E902" s="100">
        <f t="shared" ca="1" si="113"/>
        <v>23.074516901826847</v>
      </c>
      <c r="F902" s="11">
        <f t="shared" ca="1" si="114"/>
        <v>34.701841722290709</v>
      </c>
      <c r="G902" s="11">
        <f t="shared" ca="1" si="115"/>
        <v>91.800392500781868</v>
      </c>
      <c r="H902" s="11">
        <f t="shared" ca="1" si="116"/>
        <v>68.424854533910874</v>
      </c>
      <c r="I902" s="11">
        <f t="shared" ca="1" si="117"/>
        <v>91.800392500781868</v>
      </c>
      <c r="J902" s="11">
        <f t="shared" ca="1" si="118"/>
        <v>114.87490940260872</v>
      </c>
      <c r="K902" s="11"/>
      <c r="L902" s="11"/>
      <c r="M902" s="11"/>
      <c r="N902" s="101">
        <f ca="1">SMALL($J$4:$J$1003,ROWS($J$4:J902))</f>
        <v>155.35513895922378</v>
      </c>
      <c r="O902" s="3">
        <f ca="1">ROWS($O$4:O902)/COUNT($N$4:$N$1003)</f>
        <v>0.89900000000000002</v>
      </c>
    </row>
    <row r="903" spans="1:15" hidden="1" x14ac:dyDescent="0.3">
      <c r="A903" s="84">
        <f t="shared" ca="1" si="112"/>
        <v>33.742419615007961</v>
      </c>
      <c r="B903" s="99">
        <f t="shared" ca="1" si="112"/>
        <v>35.958939133997788</v>
      </c>
      <c r="C903" s="99">
        <f t="shared" ca="1" si="112"/>
        <v>34.127923785197702</v>
      </c>
      <c r="D903" s="84">
        <f t="shared" ca="1" si="112"/>
        <v>49.830285333054981</v>
      </c>
      <c r="E903" s="100">
        <f t="shared" ca="1" si="113"/>
        <v>23.137674774267737</v>
      </c>
      <c r="F903" s="11">
        <f t="shared" ca="1" si="114"/>
        <v>34.127923785197702</v>
      </c>
      <c r="G903" s="11">
        <f t="shared" ca="1" si="115"/>
        <v>70.086862919195482</v>
      </c>
      <c r="H903" s="11">
        <f t="shared" ca="1" si="116"/>
        <v>83.958209118252682</v>
      </c>
      <c r="I903" s="11">
        <f t="shared" ca="1" si="117"/>
        <v>83.958209118252682</v>
      </c>
      <c r="J903" s="11">
        <f t="shared" ca="1" si="118"/>
        <v>107.09588389252042</v>
      </c>
      <c r="K903" s="11"/>
      <c r="L903" s="11"/>
      <c r="M903" s="11"/>
      <c r="N903" s="101">
        <f ca="1">SMALL($J$4:$J$1003,ROWS($J$4:J903))</f>
        <v>155.40473917573931</v>
      </c>
      <c r="O903" s="3">
        <f ca="1">ROWS($O$4:O903)/COUNT($N$4:$N$1003)</f>
        <v>0.9</v>
      </c>
    </row>
    <row r="904" spans="1:15" hidden="1" x14ac:dyDescent="0.3">
      <c r="A904" s="84">
        <f t="shared" ca="1" si="112"/>
        <v>43.696124414712202</v>
      </c>
      <c r="B904" s="99">
        <f t="shared" ca="1" si="112"/>
        <v>56.550029448446793</v>
      </c>
      <c r="C904" s="99">
        <f t="shared" ca="1" si="112"/>
        <v>26.15270517689418</v>
      </c>
      <c r="D904" s="84">
        <f t="shared" ca="1" si="112"/>
        <v>21.424776843397986</v>
      </c>
      <c r="E904" s="100">
        <f t="shared" ca="1" si="113"/>
        <v>36.917565537756403</v>
      </c>
      <c r="F904" s="11">
        <f t="shared" ca="1" si="114"/>
        <v>43.696124414712202</v>
      </c>
      <c r="G904" s="11">
        <f t="shared" ca="1" si="115"/>
        <v>100.24615386315899</v>
      </c>
      <c r="H904" s="11">
        <f t="shared" ca="1" si="116"/>
        <v>65.120901258110194</v>
      </c>
      <c r="I904" s="11">
        <f t="shared" ca="1" si="117"/>
        <v>100.24615386315899</v>
      </c>
      <c r="J904" s="11">
        <f t="shared" ca="1" si="118"/>
        <v>137.1637194009154</v>
      </c>
      <c r="K904" s="11"/>
      <c r="L904" s="11"/>
      <c r="M904" s="11"/>
      <c r="N904" s="101">
        <f ca="1">SMALL($J$4:$J$1003,ROWS($J$4:J904))</f>
        <v>155.44782214515487</v>
      </c>
      <c r="O904" s="3">
        <f ca="1">ROWS($O$4:O904)/COUNT($N$4:$N$1003)</f>
        <v>0.90100000000000002</v>
      </c>
    </row>
    <row r="905" spans="1:15" hidden="1" x14ac:dyDescent="0.3">
      <c r="A905" s="84">
        <f t="shared" ca="1" si="112"/>
        <v>55.960162081542904</v>
      </c>
      <c r="B905" s="99">
        <f t="shared" ca="1" si="112"/>
        <v>38.92055355914038</v>
      </c>
      <c r="C905" s="99">
        <f t="shared" ca="1" si="112"/>
        <v>27.576863353330523</v>
      </c>
      <c r="D905" s="84">
        <f t="shared" ca="1" si="112"/>
        <v>28.093473319857623</v>
      </c>
      <c r="E905" s="100">
        <f t="shared" ca="1" si="113"/>
        <v>40.067422125500521</v>
      </c>
      <c r="F905" s="11">
        <f t="shared" ca="1" si="114"/>
        <v>55.960162081542904</v>
      </c>
      <c r="G905" s="11">
        <f t="shared" ca="1" si="115"/>
        <v>94.880715640683292</v>
      </c>
      <c r="H905" s="11">
        <f t="shared" ca="1" si="116"/>
        <v>84.053635401400527</v>
      </c>
      <c r="I905" s="11">
        <f t="shared" ca="1" si="117"/>
        <v>94.880715640683292</v>
      </c>
      <c r="J905" s="11">
        <f t="shared" ca="1" si="118"/>
        <v>134.94813776618381</v>
      </c>
      <c r="K905" s="11"/>
      <c r="L905" s="11"/>
      <c r="M905" s="11"/>
      <c r="N905" s="101">
        <f ca="1">SMALL($J$4:$J$1003,ROWS($J$4:J905))</f>
        <v>155.46806020763273</v>
      </c>
      <c r="O905" s="3">
        <f ca="1">ROWS($O$4:O905)/COUNT($N$4:$N$1003)</f>
        <v>0.90200000000000002</v>
      </c>
    </row>
    <row r="906" spans="1:15" hidden="1" x14ac:dyDescent="0.3">
      <c r="A906" s="84">
        <f t="shared" ca="1" si="112"/>
        <v>21.676649380101914</v>
      </c>
      <c r="B906" s="99">
        <f t="shared" ca="1" si="112"/>
        <v>45.185258883033065</v>
      </c>
      <c r="C906" s="99">
        <f t="shared" ca="1" si="112"/>
        <v>57.215967560639072</v>
      </c>
      <c r="D906" s="84">
        <f t="shared" ca="1" si="112"/>
        <v>45.543118422408277</v>
      </c>
      <c r="E906" s="100">
        <f t="shared" ca="1" si="113"/>
        <v>33.453446712723114</v>
      </c>
      <c r="F906" s="11">
        <f t="shared" ca="1" si="114"/>
        <v>57.215967560639072</v>
      </c>
      <c r="G906" s="11">
        <f t="shared" ca="1" si="115"/>
        <v>102.40122644367213</v>
      </c>
      <c r="H906" s="11">
        <f t="shared" ca="1" si="116"/>
        <v>102.75908598304736</v>
      </c>
      <c r="I906" s="11">
        <f t="shared" ca="1" si="117"/>
        <v>102.75908598304736</v>
      </c>
      <c r="J906" s="11">
        <f t="shared" ca="1" si="118"/>
        <v>136.21253269577048</v>
      </c>
      <c r="K906" s="11"/>
      <c r="L906" s="11"/>
      <c r="M906" s="11"/>
      <c r="N906" s="101">
        <f ca="1">SMALL($J$4:$J$1003,ROWS($J$4:J906))</f>
        <v>155.522320230329</v>
      </c>
      <c r="O906" s="3">
        <f ca="1">ROWS($O$4:O906)/COUNT($N$4:$N$1003)</f>
        <v>0.90300000000000002</v>
      </c>
    </row>
    <row r="907" spans="1:15" hidden="1" x14ac:dyDescent="0.3">
      <c r="A907" s="84">
        <f t="shared" ca="1" si="112"/>
        <v>59.768546917912978</v>
      </c>
      <c r="B907" s="99">
        <f t="shared" ca="1" si="112"/>
        <v>25.036432600159277</v>
      </c>
      <c r="C907" s="99">
        <f t="shared" ca="1" si="112"/>
        <v>39.07266903775583</v>
      </c>
      <c r="D907" s="84">
        <f t="shared" ca="1" si="112"/>
        <v>46.253553653347055</v>
      </c>
      <c r="E907" s="100">
        <f t="shared" ca="1" si="113"/>
        <v>51.158356215714434</v>
      </c>
      <c r="F907" s="11">
        <f t="shared" ca="1" si="114"/>
        <v>59.768546917912978</v>
      </c>
      <c r="G907" s="11">
        <f t="shared" ca="1" si="115"/>
        <v>84.804979518072258</v>
      </c>
      <c r="H907" s="11">
        <f t="shared" ca="1" si="116"/>
        <v>106.02210057126004</v>
      </c>
      <c r="I907" s="11">
        <f t="shared" ca="1" si="117"/>
        <v>106.02210057126004</v>
      </c>
      <c r="J907" s="11">
        <f t="shared" ca="1" si="118"/>
        <v>157.18045678697447</v>
      </c>
      <c r="K907" s="11"/>
      <c r="L907" s="11"/>
      <c r="M907" s="11"/>
      <c r="N907" s="101">
        <f ca="1">SMALL($J$4:$J$1003,ROWS($J$4:J907))</f>
        <v>155.80405582024252</v>
      </c>
      <c r="O907" s="3">
        <f ca="1">ROWS($O$4:O907)/COUNT($N$4:$N$1003)</f>
        <v>0.90400000000000003</v>
      </c>
    </row>
    <row r="908" spans="1:15" hidden="1" x14ac:dyDescent="0.3">
      <c r="A908" s="84">
        <f t="shared" ca="1" si="112"/>
        <v>57.692962303093459</v>
      </c>
      <c r="B908" s="99">
        <f t="shared" ca="1" si="112"/>
        <v>52.391037337872255</v>
      </c>
      <c r="C908" s="99">
        <f t="shared" ca="1" si="112"/>
        <v>39.079056447242387</v>
      </c>
      <c r="D908" s="84">
        <f t="shared" ca="1" si="112"/>
        <v>21.019011897137677</v>
      </c>
      <c r="E908" s="100">
        <f t="shared" ca="1" si="113"/>
        <v>59.668565550383917</v>
      </c>
      <c r="F908" s="11">
        <f t="shared" ca="1" si="114"/>
        <v>57.692962303093459</v>
      </c>
      <c r="G908" s="11">
        <f t="shared" ca="1" si="115"/>
        <v>110.08399964096571</v>
      </c>
      <c r="H908" s="11">
        <f t="shared" ca="1" si="116"/>
        <v>78.71197420023114</v>
      </c>
      <c r="I908" s="11">
        <f t="shared" ca="1" si="117"/>
        <v>110.08399964096571</v>
      </c>
      <c r="J908" s="11">
        <f t="shared" ca="1" si="118"/>
        <v>169.75256519134962</v>
      </c>
      <c r="K908" s="11"/>
      <c r="L908" s="11"/>
      <c r="M908" s="11"/>
      <c r="N908" s="101">
        <f ca="1">SMALL($J$4:$J$1003,ROWS($J$4:J908))</f>
        <v>155.84633692052631</v>
      </c>
      <c r="O908" s="3">
        <f ca="1">ROWS($O$4:O908)/COUNT($N$4:$N$1003)</f>
        <v>0.90500000000000003</v>
      </c>
    </row>
    <row r="909" spans="1:15" hidden="1" x14ac:dyDescent="0.3">
      <c r="A909" s="84">
        <f t="shared" ca="1" si="112"/>
        <v>32.921773168602904</v>
      </c>
      <c r="B909" s="99">
        <f t="shared" ca="1" si="112"/>
        <v>34.578054209883391</v>
      </c>
      <c r="C909" s="99">
        <f t="shared" ca="1" si="112"/>
        <v>21.817952617014807</v>
      </c>
      <c r="D909" s="84">
        <f t="shared" ca="1" si="112"/>
        <v>24.798746483624072</v>
      </c>
      <c r="E909" s="100">
        <f t="shared" ca="1" si="113"/>
        <v>53.956094345179579</v>
      </c>
      <c r="F909" s="11">
        <f t="shared" ca="1" si="114"/>
        <v>32.921773168602904</v>
      </c>
      <c r="G909" s="11">
        <f t="shared" ca="1" si="115"/>
        <v>67.499827378486287</v>
      </c>
      <c r="H909" s="11">
        <f t="shared" ca="1" si="116"/>
        <v>57.720519652226976</v>
      </c>
      <c r="I909" s="11">
        <f t="shared" ca="1" si="117"/>
        <v>67.499827378486287</v>
      </c>
      <c r="J909" s="11">
        <f t="shared" ca="1" si="118"/>
        <v>121.45592172366587</v>
      </c>
      <c r="K909" s="11"/>
      <c r="L909" s="11"/>
      <c r="M909" s="11"/>
      <c r="N909" s="101">
        <f ca="1">SMALL($J$4:$J$1003,ROWS($J$4:J909))</f>
        <v>155.85956905901983</v>
      </c>
      <c r="O909" s="3">
        <f ca="1">ROWS($O$4:O909)/COUNT($N$4:$N$1003)</f>
        <v>0.90600000000000003</v>
      </c>
    </row>
    <row r="910" spans="1:15" hidden="1" x14ac:dyDescent="0.3">
      <c r="A910" s="84">
        <f t="shared" ca="1" si="112"/>
        <v>49.867864468197524</v>
      </c>
      <c r="B910" s="99">
        <f t="shared" ca="1" si="112"/>
        <v>43.055527809856997</v>
      </c>
      <c r="C910" s="99">
        <f t="shared" ca="1" si="112"/>
        <v>36.044875010154549</v>
      </c>
      <c r="D910" s="84">
        <f t="shared" ca="1" si="112"/>
        <v>28.063209294165958</v>
      </c>
      <c r="E910" s="100">
        <f t="shared" ca="1" si="113"/>
        <v>52.543925765713546</v>
      </c>
      <c r="F910" s="11">
        <f t="shared" ca="1" si="114"/>
        <v>49.867864468197524</v>
      </c>
      <c r="G910" s="11">
        <f t="shared" ca="1" si="115"/>
        <v>92.923392278054521</v>
      </c>
      <c r="H910" s="11">
        <f t="shared" ca="1" si="116"/>
        <v>77.931073762363482</v>
      </c>
      <c r="I910" s="11">
        <f t="shared" ca="1" si="117"/>
        <v>92.923392278054521</v>
      </c>
      <c r="J910" s="11">
        <f t="shared" ca="1" si="118"/>
        <v>145.46731804376807</v>
      </c>
      <c r="K910" s="11"/>
      <c r="L910" s="11"/>
      <c r="M910" s="11"/>
      <c r="N910" s="101">
        <f ca="1">SMALL($J$4:$J$1003,ROWS($J$4:J910))</f>
        <v>155.88832227758817</v>
      </c>
      <c r="O910" s="3">
        <f ca="1">ROWS($O$4:O910)/COUNT($N$4:$N$1003)</f>
        <v>0.90700000000000003</v>
      </c>
    </row>
    <row r="911" spans="1:15" hidden="1" x14ac:dyDescent="0.3">
      <c r="A911" s="84">
        <f t="shared" ca="1" si="112"/>
        <v>48.389349147118963</v>
      </c>
      <c r="B911" s="99">
        <f t="shared" ca="1" si="112"/>
        <v>22.654694227743406</v>
      </c>
      <c r="C911" s="99">
        <f t="shared" ca="1" si="112"/>
        <v>27.460278271898673</v>
      </c>
      <c r="D911" s="84">
        <f t="shared" ca="1" si="112"/>
        <v>28.845956294525365</v>
      </c>
      <c r="E911" s="100">
        <f t="shared" ca="1" si="113"/>
        <v>30.161526743711903</v>
      </c>
      <c r="F911" s="11">
        <f t="shared" ca="1" si="114"/>
        <v>48.389349147118963</v>
      </c>
      <c r="G911" s="11">
        <f t="shared" ca="1" si="115"/>
        <v>71.044043374862369</v>
      </c>
      <c r="H911" s="11">
        <f t="shared" ca="1" si="116"/>
        <v>77.235305441644329</v>
      </c>
      <c r="I911" s="11">
        <f t="shared" ca="1" si="117"/>
        <v>77.235305441644329</v>
      </c>
      <c r="J911" s="11">
        <f t="shared" ca="1" si="118"/>
        <v>107.39683218535623</v>
      </c>
      <c r="K911" s="11"/>
      <c r="L911" s="11"/>
      <c r="M911" s="11"/>
      <c r="N911" s="101">
        <f ca="1">SMALL($J$4:$J$1003,ROWS($J$4:J911))</f>
        <v>155.96236047844545</v>
      </c>
      <c r="O911" s="3">
        <f ca="1">ROWS($O$4:O911)/COUNT($N$4:$N$1003)</f>
        <v>0.90800000000000003</v>
      </c>
    </row>
    <row r="912" spans="1:15" hidden="1" x14ac:dyDescent="0.3">
      <c r="A912" s="84">
        <f t="shared" ca="1" si="112"/>
        <v>35.270059036634166</v>
      </c>
      <c r="B912" s="99">
        <f t="shared" ca="1" si="112"/>
        <v>34.464634608083813</v>
      </c>
      <c r="C912" s="99">
        <f t="shared" ca="1" si="112"/>
        <v>42.626134452521462</v>
      </c>
      <c r="D912" s="84">
        <f t="shared" ca="1" si="112"/>
        <v>29.333478014997645</v>
      </c>
      <c r="E912" s="100">
        <f t="shared" ca="1" si="113"/>
        <v>55.21022665407672</v>
      </c>
      <c r="F912" s="11">
        <f t="shared" ca="1" si="114"/>
        <v>42.626134452521462</v>
      </c>
      <c r="G912" s="11">
        <f t="shared" ca="1" si="115"/>
        <v>77.090769060605282</v>
      </c>
      <c r="H912" s="11">
        <f t="shared" ca="1" si="116"/>
        <v>71.959612467519108</v>
      </c>
      <c r="I912" s="11">
        <f t="shared" ca="1" si="117"/>
        <v>77.090769060605282</v>
      </c>
      <c r="J912" s="11">
        <f t="shared" ca="1" si="118"/>
        <v>132.30099571468202</v>
      </c>
      <c r="K912" s="11"/>
      <c r="L912" s="11"/>
      <c r="M912" s="11"/>
      <c r="N912" s="101">
        <f ca="1">SMALL($J$4:$J$1003,ROWS($J$4:J912))</f>
        <v>156.10761229327244</v>
      </c>
      <c r="O912" s="3">
        <f ca="1">ROWS($O$4:O912)/COUNT($N$4:$N$1003)</f>
        <v>0.90900000000000003</v>
      </c>
    </row>
    <row r="913" spans="1:15" hidden="1" x14ac:dyDescent="0.3">
      <c r="A913" s="84">
        <f t="shared" ca="1" si="112"/>
        <v>34.034053758916556</v>
      </c>
      <c r="B913" s="99">
        <f t="shared" ca="1" si="112"/>
        <v>40.027796723498156</v>
      </c>
      <c r="C913" s="99">
        <f t="shared" ca="1" si="112"/>
        <v>23.129544646719037</v>
      </c>
      <c r="D913" s="84">
        <f t="shared" ca="1" si="112"/>
        <v>21.303016421062999</v>
      </c>
      <c r="E913" s="100">
        <f t="shared" ca="1" si="113"/>
        <v>47.872494272289984</v>
      </c>
      <c r="F913" s="11">
        <f t="shared" ca="1" si="114"/>
        <v>34.034053758916556</v>
      </c>
      <c r="G913" s="11">
        <f t="shared" ca="1" si="115"/>
        <v>74.061850482414712</v>
      </c>
      <c r="H913" s="11">
        <f t="shared" ca="1" si="116"/>
        <v>55.337070179979555</v>
      </c>
      <c r="I913" s="11">
        <f t="shared" ca="1" si="117"/>
        <v>74.061850482414712</v>
      </c>
      <c r="J913" s="11">
        <f t="shared" ca="1" si="118"/>
        <v>121.9343447547047</v>
      </c>
      <c r="K913" s="11"/>
      <c r="L913" s="11"/>
      <c r="M913" s="11"/>
      <c r="N913" s="101">
        <f ca="1">SMALL($J$4:$J$1003,ROWS($J$4:J913))</f>
        <v>156.19481573296295</v>
      </c>
      <c r="O913" s="3">
        <f ca="1">ROWS($O$4:O913)/COUNT($N$4:$N$1003)</f>
        <v>0.91</v>
      </c>
    </row>
    <row r="914" spans="1:15" hidden="1" x14ac:dyDescent="0.3">
      <c r="A914" s="84">
        <f t="shared" ca="1" si="112"/>
        <v>29.124724011077468</v>
      </c>
      <c r="B914" s="99">
        <f t="shared" ca="1" si="112"/>
        <v>24.412507178299538</v>
      </c>
      <c r="C914" s="99">
        <f t="shared" ca="1" si="112"/>
        <v>40.242723429948825</v>
      </c>
      <c r="D914" s="84">
        <f t="shared" ca="1" si="112"/>
        <v>33.804381703359574</v>
      </c>
      <c r="E914" s="100">
        <f t="shared" ca="1" si="113"/>
        <v>43.046416426863274</v>
      </c>
      <c r="F914" s="11">
        <f t="shared" ca="1" si="114"/>
        <v>40.242723429948825</v>
      </c>
      <c r="G914" s="11">
        <f t="shared" ca="1" si="115"/>
        <v>64.65523060824836</v>
      </c>
      <c r="H914" s="11">
        <f t="shared" ca="1" si="116"/>
        <v>74.047105133308406</v>
      </c>
      <c r="I914" s="11">
        <f t="shared" ca="1" si="117"/>
        <v>74.047105133308406</v>
      </c>
      <c r="J914" s="11">
        <f t="shared" ca="1" si="118"/>
        <v>117.09352156017168</v>
      </c>
      <c r="K914" s="11"/>
      <c r="L914" s="11"/>
      <c r="M914" s="11"/>
      <c r="N914" s="101">
        <f ca="1">SMALL($J$4:$J$1003,ROWS($J$4:J914))</f>
        <v>156.19725199329878</v>
      </c>
      <c r="O914" s="3">
        <f ca="1">ROWS($O$4:O914)/COUNT($N$4:$N$1003)</f>
        <v>0.91100000000000003</v>
      </c>
    </row>
    <row r="915" spans="1:15" hidden="1" x14ac:dyDescent="0.3">
      <c r="A915" s="84">
        <f t="shared" ca="1" si="112"/>
        <v>47.729120410132268</v>
      </c>
      <c r="B915" s="99">
        <f t="shared" ca="1" si="112"/>
        <v>36.998032047826044</v>
      </c>
      <c r="C915" s="99">
        <f t="shared" ca="1" si="112"/>
        <v>43.261505584396097</v>
      </c>
      <c r="D915" s="84">
        <f t="shared" ca="1" si="112"/>
        <v>49.581661631309686</v>
      </c>
      <c r="E915" s="100">
        <f t="shared" ca="1" si="113"/>
        <v>27.991509319441484</v>
      </c>
      <c r="F915" s="11">
        <f t="shared" ca="1" si="114"/>
        <v>47.729120410132268</v>
      </c>
      <c r="G915" s="11">
        <f t="shared" ca="1" si="115"/>
        <v>84.727152457958312</v>
      </c>
      <c r="H915" s="11">
        <f t="shared" ca="1" si="116"/>
        <v>97.310782041441954</v>
      </c>
      <c r="I915" s="11">
        <f t="shared" ca="1" si="117"/>
        <v>97.310782041441954</v>
      </c>
      <c r="J915" s="11">
        <f t="shared" ca="1" si="118"/>
        <v>125.30229136088343</v>
      </c>
      <c r="K915" s="11"/>
      <c r="L915" s="11"/>
      <c r="M915" s="11"/>
      <c r="N915" s="101">
        <f ca="1">SMALL($J$4:$J$1003,ROWS($J$4:J915))</f>
        <v>156.32483218411642</v>
      </c>
      <c r="O915" s="3">
        <f ca="1">ROWS($O$4:O915)/COUNT($N$4:$N$1003)</f>
        <v>0.91200000000000003</v>
      </c>
    </row>
    <row r="916" spans="1:15" hidden="1" x14ac:dyDescent="0.3">
      <c r="A916" s="84">
        <f t="shared" ca="1" si="112"/>
        <v>44.249048995323321</v>
      </c>
      <c r="B916" s="99">
        <f t="shared" ca="1" si="112"/>
        <v>31.752934513713306</v>
      </c>
      <c r="C916" s="99">
        <f t="shared" ca="1" si="112"/>
        <v>55.733520466175946</v>
      </c>
      <c r="D916" s="84">
        <f t="shared" ca="1" si="112"/>
        <v>50.638574371553801</v>
      </c>
      <c r="E916" s="100">
        <f t="shared" ca="1" si="113"/>
        <v>45.244848205949886</v>
      </c>
      <c r="F916" s="11">
        <f t="shared" ca="1" si="114"/>
        <v>55.733520466175946</v>
      </c>
      <c r="G916" s="11">
        <f t="shared" ca="1" si="115"/>
        <v>87.48645497988926</v>
      </c>
      <c r="H916" s="11">
        <f t="shared" ca="1" si="116"/>
        <v>106.37209483772975</v>
      </c>
      <c r="I916" s="11">
        <f t="shared" ca="1" si="117"/>
        <v>106.37209483772975</v>
      </c>
      <c r="J916" s="11">
        <f t="shared" ca="1" si="118"/>
        <v>151.61694304367964</v>
      </c>
      <c r="K916" s="11"/>
      <c r="L916" s="11"/>
      <c r="M916" s="11"/>
      <c r="N916" s="101">
        <f ca="1">SMALL($J$4:$J$1003,ROWS($J$4:J916))</f>
        <v>156.35793163332283</v>
      </c>
      <c r="O916" s="3">
        <f ca="1">ROWS($O$4:O916)/COUNT($N$4:$N$1003)</f>
        <v>0.91300000000000003</v>
      </c>
    </row>
    <row r="917" spans="1:15" hidden="1" x14ac:dyDescent="0.3">
      <c r="A917" s="84">
        <f t="shared" ca="1" si="112"/>
        <v>32.006065257348141</v>
      </c>
      <c r="B917" s="99">
        <f t="shared" ca="1" si="112"/>
        <v>37.298313802887428</v>
      </c>
      <c r="C917" s="99">
        <f t="shared" ca="1" si="112"/>
        <v>38.759782834339255</v>
      </c>
      <c r="D917" s="84">
        <f t="shared" ca="1" si="112"/>
        <v>21.13300262040697</v>
      </c>
      <c r="E917" s="100">
        <f t="shared" ca="1" si="113"/>
        <v>39.939355976230999</v>
      </c>
      <c r="F917" s="11">
        <f t="shared" ca="1" si="114"/>
        <v>38.759782834339255</v>
      </c>
      <c r="G917" s="11">
        <f t="shared" ca="1" si="115"/>
        <v>76.058096637226683</v>
      </c>
      <c r="H917" s="11">
        <f t="shared" ca="1" si="116"/>
        <v>59.892785454746225</v>
      </c>
      <c r="I917" s="11">
        <f t="shared" ca="1" si="117"/>
        <v>76.058096637226683</v>
      </c>
      <c r="J917" s="11">
        <f t="shared" ca="1" si="118"/>
        <v>115.99745261345768</v>
      </c>
      <c r="K917" s="11"/>
      <c r="L917" s="11"/>
      <c r="M917" s="11"/>
      <c r="N917" s="101">
        <f ca="1">SMALL($J$4:$J$1003,ROWS($J$4:J917))</f>
        <v>156.5047115841158</v>
      </c>
      <c r="O917" s="3">
        <f ca="1">ROWS($O$4:O917)/COUNT($N$4:$N$1003)</f>
        <v>0.91400000000000003</v>
      </c>
    </row>
    <row r="918" spans="1:15" hidden="1" x14ac:dyDescent="0.3">
      <c r="A918" s="84">
        <f t="shared" ca="1" si="112"/>
        <v>36.264351897453949</v>
      </c>
      <c r="B918" s="99">
        <f t="shared" ca="1" si="112"/>
        <v>31.569962620958169</v>
      </c>
      <c r="C918" s="99">
        <f t="shared" ca="1" si="112"/>
        <v>30.510030388784607</v>
      </c>
      <c r="D918" s="84">
        <f t="shared" ca="1" si="112"/>
        <v>28.048127699056224</v>
      </c>
      <c r="E918" s="100">
        <f t="shared" ca="1" si="113"/>
        <v>57.050766429640696</v>
      </c>
      <c r="F918" s="11">
        <f t="shared" ca="1" si="114"/>
        <v>36.264351897453949</v>
      </c>
      <c r="G918" s="11">
        <f t="shared" ca="1" si="115"/>
        <v>67.834314518412114</v>
      </c>
      <c r="H918" s="11">
        <f t="shared" ca="1" si="116"/>
        <v>64.312479596510173</v>
      </c>
      <c r="I918" s="11">
        <f t="shared" ca="1" si="117"/>
        <v>67.834314518412114</v>
      </c>
      <c r="J918" s="11">
        <f t="shared" ca="1" si="118"/>
        <v>124.8850809480528</v>
      </c>
      <c r="K918" s="11"/>
      <c r="L918" s="11"/>
      <c r="M918" s="11"/>
      <c r="N918" s="101">
        <f ca="1">SMALL($J$4:$J$1003,ROWS($J$4:J918))</f>
        <v>156.57703425345201</v>
      </c>
      <c r="O918" s="3">
        <f ca="1">ROWS($O$4:O918)/COUNT($N$4:$N$1003)</f>
        <v>0.91500000000000004</v>
      </c>
    </row>
    <row r="919" spans="1:15" hidden="1" x14ac:dyDescent="0.3">
      <c r="A919" s="84">
        <f t="shared" ca="1" si="112"/>
        <v>34.058330376376801</v>
      </c>
      <c r="B919" s="99">
        <f t="shared" ca="1" si="112"/>
        <v>24.816084535899865</v>
      </c>
      <c r="C919" s="99">
        <f t="shared" ca="1" si="112"/>
        <v>50.259096089711988</v>
      </c>
      <c r="D919" s="84">
        <f t="shared" ca="1" si="112"/>
        <v>39.898663038741134</v>
      </c>
      <c r="E919" s="100">
        <f t="shared" ca="1" si="113"/>
        <v>30.620776248422494</v>
      </c>
      <c r="F919" s="11">
        <f t="shared" ca="1" si="114"/>
        <v>50.259096089711988</v>
      </c>
      <c r="G919" s="11">
        <f t="shared" ca="1" si="115"/>
        <v>75.07518062561185</v>
      </c>
      <c r="H919" s="11">
        <f t="shared" ca="1" si="116"/>
        <v>90.157759128453122</v>
      </c>
      <c r="I919" s="11">
        <f t="shared" ca="1" si="117"/>
        <v>90.157759128453122</v>
      </c>
      <c r="J919" s="11">
        <f t="shared" ca="1" si="118"/>
        <v>120.77853537687562</v>
      </c>
      <c r="K919" s="11"/>
      <c r="L919" s="11"/>
      <c r="M919" s="11"/>
      <c r="N919" s="101">
        <f ca="1">SMALL($J$4:$J$1003,ROWS($J$4:J919))</f>
        <v>156.62732284917612</v>
      </c>
      <c r="O919" s="3">
        <f ca="1">ROWS($O$4:O919)/COUNT($N$4:$N$1003)</f>
        <v>0.91600000000000004</v>
      </c>
    </row>
    <row r="920" spans="1:15" hidden="1" x14ac:dyDescent="0.3">
      <c r="A920" s="84">
        <f t="shared" ca="1" si="112"/>
        <v>46.10299771193047</v>
      </c>
      <c r="B920" s="99">
        <f t="shared" ca="1" si="112"/>
        <v>48.067757062609715</v>
      </c>
      <c r="C920" s="99">
        <f t="shared" ca="1" si="112"/>
        <v>46.217359773848386</v>
      </c>
      <c r="D920" s="84">
        <f t="shared" ca="1" si="112"/>
        <v>23.896668228038813</v>
      </c>
      <c r="E920" s="100">
        <f t="shared" ca="1" si="113"/>
        <v>51.412493576356781</v>
      </c>
      <c r="F920" s="11">
        <f t="shared" ca="1" si="114"/>
        <v>46.217359773848386</v>
      </c>
      <c r="G920" s="11">
        <f t="shared" ca="1" si="115"/>
        <v>94.285116836458101</v>
      </c>
      <c r="H920" s="11">
        <f t="shared" ca="1" si="116"/>
        <v>70.114028001887192</v>
      </c>
      <c r="I920" s="11">
        <f t="shared" ca="1" si="117"/>
        <v>94.285116836458101</v>
      </c>
      <c r="J920" s="11">
        <f t="shared" ca="1" si="118"/>
        <v>145.69761041281487</v>
      </c>
      <c r="K920" s="11"/>
      <c r="L920" s="11"/>
      <c r="M920" s="11"/>
      <c r="N920" s="101">
        <f ca="1">SMALL($J$4:$J$1003,ROWS($J$4:J920))</f>
        <v>156.82976391908554</v>
      </c>
      <c r="O920" s="3">
        <f ca="1">ROWS($O$4:O920)/COUNT($N$4:$N$1003)</f>
        <v>0.91700000000000004</v>
      </c>
    </row>
    <row r="921" spans="1:15" hidden="1" x14ac:dyDescent="0.3">
      <c r="A921" s="84">
        <f t="shared" ca="1" si="112"/>
        <v>26.06947766893699</v>
      </c>
      <c r="B921" s="99">
        <f t="shared" ca="1" si="112"/>
        <v>24.384562373577538</v>
      </c>
      <c r="C921" s="99">
        <f t="shared" ca="1" si="112"/>
        <v>48.023826465034816</v>
      </c>
      <c r="D921" s="84">
        <f t="shared" ca="1" si="112"/>
        <v>41.519478767500367</v>
      </c>
      <c r="E921" s="100">
        <f t="shared" ca="1" si="113"/>
        <v>48.839900440634729</v>
      </c>
      <c r="F921" s="11">
        <f t="shared" ca="1" si="114"/>
        <v>48.023826465034816</v>
      </c>
      <c r="G921" s="11">
        <f t="shared" ca="1" si="115"/>
        <v>72.408388838612353</v>
      </c>
      <c r="H921" s="11">
        <f t="shared" ca="1" si="116"/>
        <v>89.543305232535175</v>
      </c>
      <c r="I921" s="11">
        <f t="shared" ca="1" si="117"/>
        <v>89.543305232535175</v>
      </c>
      <c r="J921" s="11">
        <f t="shared" ca="1" si="118"/>
        <v>138.3832056731699</v>
      </c>
      <c r="K921" s="11"/>
      <c r="L921" s="11"/>
      <c r="M921" s="11"/>
      <c r="N921" s="101">
        <f ca="1">SMALL($J$4:$J$1003,ROWS($J$4:J921))</f>
        <v>156.90618405818543</v>
      </c>
      <c r="O921" s="3">
        <f ca="1">ROWS($O$4:O921)/COUNT($N$4:$N$1003)</f>
        <v>0.91800000000000004</v>
      </c>
    </row>
    <row r="922" spans="1:15" hidden="1" x14ac:dyDescent="0.3">
      <c r="A922" s="84">
        <f t="shared" ca="1" si="112"/>
        <v>45.276822649324622</v>
      </c>
      <c r="B922" s="99">
        <f t="shared" ca="1" si="112"/>
        <v>54.580053250368792</v>
      </c>
      <c r="C922" s="99">
        <f t="shared" ca="1" si="112"/>
        <v>52.515421587598325</v>
      </c>
      <c r="D922" s="84">
        <f t="shared" ca="1" si="112"/>
        <v>30.24975080194897</v>
      </c>
      <c r="E922" s="100">
        <f t="shared" ca="1" si="113"/>
        <v>39.821031516810699</v>
      </c>
      <c r="F922" s="11">
        <f t="shared" ca="1" si="114"/>
        <v>52.515421587598325</v>
      </c>
      <c r="G922" s="11">
        <f t="shared" ca="1" si="115"/>
        <v>107.09547483796712</v>
      </c>
      <c r="H922" s="11">
        <f t="shared" ca="1" si="116"/>
        <v>82.765172389547303</v>
      </c>
      <c r="I922" s="11">
        <f t="shared" ca="1" si="117"/>
        <v>107.09547483796712</v>
      </c>
      <c r="J922" s="11">
        <f t="shared" ca="1" si="118"/>
        <v>146.91650635477782</v>
      </c>
      <c r="K922" s="11"/>
      <c r="L922" s="11"/>
      <c r="M922" s="11"/>
      <c r="N922" s="101">
        <f ca="1">SMALL($J$4:$J$1003,ROWS($J$4:J922))</f>
        <v>157.17867444151321</v>
      </c>
      <c r="O922" s="3">
        <f ca="1">ROWS($O$4:O922)/COUNT($N$4:$N$1003)</f>
        <v>0.91900000000000004</v>
      </c>
    </row>
    <row r="923" spans="1:15" hidden="1" x14ac:dyDescent="0.3">
      <c r="A923" s="84">
        <f t="shared" ca="1" si="112"/>
        <v>49.319421206488492</v>
      </c>
      <c r="B923" s="99">
        <f t="shared" ca="1" si="112"/>
        <v>29.42392326669102</v>
      </c>
      <c r="C923" s="99">
        <f t="shared" ca="1" si="112"/>
        <v>20.994531282573195</v>
      </c>
      <c r="D923" s="84">
        <f t="shared" ca="1" si="112"/>
        <v>43.98524118237107</v>
      </c>
      <c r="E923" s="100">
        <f t="shared" ca="1" si="113"/>
        <v>25.208883589767478</v>
      </c>
      <c r="F923" s="11">
        <f t="shared" ca="1" si="114"/>
        <v>49.319421206488492</v>
      </c>
      <c r="G923" s="11">
        <f t="shared" ca="1" si="115"/>
        <v>78.743344473179519</v>
      </c>
      <c r="H923" s="11">
        <f t="shared" ca="1" si="116"/>
        <v>93.304662388859555</v>
      </c>
      <c r="I923" s="11">
        <f t="shared" ca="1" si="117"/>
        <v>93.304662388859555</v>
      </c>
      <c r="J923" s="11">
        <f t="shared" ca="1" si="118"/>
        <v>118.51354597862704</v>
      </c>
      <c r="K923" s="11"/>
      <c r="L923" s="11"/>
      <c r="M923" s="11"/>
      <c r="N923" s="101">
        <f ca="1">SMALL($J$4:$J$1003,ROWS($J$4:J923))</f>
        <v>157.18045678697447</v>
      </c>
      <c r="O923" s="3">
        <f ca="1">ROWS($O$4:O923)/COUNT($N$4:$N$1003)</f>
        <v>0.92</v>
      </c>
    </row>
    <row r="924" spans="1:15" hidden="1" x14ac:dyDescent="0.3">
      <c r="A924" s="84">
        <f t="shared" ca="1" si="112"/>
        <v>37.442709648750807</v>
      </c>
      <c r="B924" s="99">
        <f t="shared" ca="1" si="112"/>
        <v>29.896112277801731</v>
      </c>
      <c r="C924" s="99">
        <f t="shared" ca="1" si="112"/>
        <v>58.723994418979537</v>
      </c>
      <c r="D924" s="84">
        <f t="shared" ca="1" si="112"/>
        <v>21.295090514187102</v>
      </c>
      <c r="E924" s="100">
        <f t="shared" ca="1" si="113"/>
        <v>47.663830960974103</v>
      </c>
      <c r="F924" s="11">
        <f t="shared" ca="1" si="114"/>
        <v>58.723994418979537</v>
      </c>
      <c r="G924" s="11">
        <f t="shared" ca="1" si="115"/>
        <v>88.620106696781264</v>
      </c>
      <c r="H924" s="11">
        <f t="shared" ca="1" si="116"/>
        <v>80.019084933166639</v>
      </c>
      <c r="I924" s="11">
        <f t="shared" ca="1" si="117"/>
        <v>88.620106696781264</v>
      </c>
      <c r="J924" s="11">
        <f t="shared" ca="1" si="118"/>
        <v>136.28393765775536</v>
      </c>
      <c r="K924" s="11"/>
      <c r="L924" s="11"/>
      <c r="M924" s="11"/>
      <c r="N924" s="101">
        <f ca="1">SMALL($J$4:$J$1003,ROWS($J$4:J924))</f>
        <v>157.22997320844428</v>
      </c>
      <c r="O924" s="3">
        <f ca="1">ROWS($O$4:O924)/COUNT($N$4:$N$1003)</f>
        <v>0.92100000000000004</v>
      </c>
    </row>
    <row r="925" spans="1:15" hidden="1" x14ac:dyDescent="0.3">
      <c r="A925" s="84">
        <f t="shared" ca="1" si="112"/>
        <v>52.743074739570453</v>
      </c>
      <c r="B925" s="99">
        <f t="shared" ca="1" si="112"/>
        <v>37.060699672754303</v>
      </c>
      <c r="C925" s="99">
        <f t="shared" ca="1" si="112"/>
        <v>36.271364909850931</v>
      </c>
      <c r="D925" s="84">
        <f t="shared" ca="1" si="112"/>
        <v>39.016010104269434</v>
      </c>
      <c r="E925" s="100">
        <f t="shared" ca="1" si="113"/>
        <v>27.305099761796438</v>
      </c>
      <c r="F925" s="11">
        <f t="shared" ca="1" si="114"/>
        <v>52.743074739570453</v>
      </c>
      <c r="G925" s="11">
        <f t="shared" ca="1" si="115"/>
        <v>89.803774412324756</v>
      </c>
      <c r="H925" s="11">
        <f t="shared" ca="1" si="116"/>
        <v>91.759084843839887</v>
      </c>
      <c r="I925" s="11">
        <f t="shared" ca="1" si="117"/>
        <v>91.759084843839887</v>
      </c>
      <c r="J925" s="11">
        <f t="shared" ca="1" si="118"/>
        <v>119.06418460563633</v>
      </c>
      <c r="K925" s="11"/>
      <c r="L925" s="11"/>
      <c r="M925" s="11"/>
      <c r="N925" s="101">
        <f ca="1">SMALL($J$4:$J$1003,ROWS($J$4:J925))</f>
        <v>157.8353460300095</v>
      </c>
      <c r="O925" s="3">
        <f ca="1">ROWS($O$4:O925)/COUNT($N$4:$N$1003)</f>
        <v>0.92200000000000004</v>
      </c>
    </row>
    <row r="926" spans="1:15" hidden="1" x14ac:dyDescent="0.3">
      <c r="A926" s="84">
        <f t="shared" ca="1" si="112"/>
        <v>56.019407605550818</v>
      </c>
      <c r="B926" s="99">
        <f t="shared" ca="1" si="112"/>
        <v>40.56375919494446</v>
      </c>
      <c r="C926" s="99">
        <f t="shared" ca="1" si="112"/>
        <v>34.687020889321943</v>
      </c>
      <c r="D926" s="84">
        <f t="shared" ca="1" si="112"/>
        <v>58.039571165907127</v>
      </c>
      <c r="E926" s="100">
        <f t="shared" ca="1" si="113"/>
        <v>28.738891404072628</v>
      </c>
      <c r="F926" s="11">
        <f t="shared" ca="1" si="114"/>
        <v>56.019407605550818</v>
      </c>
      <c r="G926" s="11">
        <f t="shared" ca="1" si="115"/>
        <v>96.583166800495277</v>
      </c>
      <c r="H926" s="11">
        <f t="shared" ca="1" si="116"/>
        <v>114.05897877145794</v>
      </c>
      <c r="I926" s="11">
        <f t="shared" ca="1" si="117"/>
        <v>114.05897877145794</v>
      </c>
      <c r="J926" s="11">
        <f t="shared" ca="1" si="118"/>
        <v>142.79787017553056</v>
      </c>
      <c r="K926" s="11"/>
      <c r="L926" s="11"/>
      <c r="M926" s="11"/>
      <c r="N926" s="101">
        <f ca="1">SMALL($J$4:$J$1003,ROWS($J$4:J926))</f>
        <v>158.03714900550904</v>
      </c>
      <c r="O926" s="3">
        <f ca="1">ROWS($O$4:O926)/COUNT($N$4:$N$1003)</f>
        <v>0.92300000000000004</v>
      </c>
    </row>
    <row r="927" spans="1:15" hidden="1" x14ac:dyDescent="0.3">
      <c r="A927" s="84">
        <f t="shared" ca="1" si="112"/>
        <v>42.67299861490352</v>
      </c>
      <c r="B927" s="99">
        <f t="shared" ca="1" si="112"/>
        <v>34.478095449422412</v>
      </c>
      <c r="C927" s="99">
        <f t="shared" ca="1" si="112"/>
        <v>59.666132180888958</v>
      </c>
      <c r="D927" s="84">
        <f t="shared" ca="1" si="112"/>
        <v>52.88499870168679</v>
      </c>
      <c r="E927" s="100">
        <f t="shared" ca="1" si="113"/>
        <v>58.029243785647658</v>
      </c>
      <c r="F927" s="11">
        <f t="shared" ca="1" si="114"/>
        <v>59.666132180888958</v>
      </c>
      <c r="G927" s="11">
        <f t="shared" ca="1" si="115"/>
        <v>94.144227630311377</v>
      </c>
      <c r="H927" s="11">
        <f t="shared" ca="1" si="116"/>
        <v>112.55113088257575</v>
      </c>
      <c r="I927" s="11">
        <f t="shared" ca="1" si="117"/>
        <v>112.55113088257575</v>
      </c>
      <c r="J927" s="11">
        <f t="shared" ca="1" si="118"/>
        <v>170.58037466822341</v>
      </c>
      <c r="K927" s="11"/>
      <c r="L927" s="11"/>
      <c r="M927" s="11"/>
      <c r="N927" s="101">
        <f ca="1">SMALL($J$4:$J$1003,ROWS($J$4:J927))</f>
        <v>158.12892595345792</v>
      </c>
      <c r="O927" s="3">
        <f ca="1">ROWS($O$4:O927)/COUNT($N$4:$N$1003)</f>
        <v>0.92400000000000004</v>
      </c>
    </row>
    <row r="928" spans="1:15" hidden="1" x14ac:dyDescent="0.3">
      <c r="A928" s="84">
        <f t="shared" ca="1" si="112"/>
        <v>55.957792476997497</v>
      </c>
      <c r="B928" s="99">
        <f t="shared" ca="1" si="112"/>
        <v>55.62956652085623</v>
      </c>
      <c r="C928" s="99">
        <f t="shared" ca="1" si="112"/>
        <v>28.400034674256101</v>
      </c>
      <c r="D928" s="84">
        <f t="shared" ca="1" si="112"/>
        <v>30.796721365589498</v>
      </c>
      <c r="E928" s="100">
        <f t="shared" ca="1" si="113"/>
        <v>20.044838360813703</v>
      </c>
      <c r="F928" s="11">
        <f t="shared" ca="1" si="114"/>
        <v>55.957792476997497</v>
      </c>
      <c r="G928" s="11">
        <f t="shared" ca="1" si="115"/>
        <v>111.58735899785373</v>
      </c>
      <c r="H928" s="11">
        <f t="shared" ca="1" si="116"/>
        <v>86.754513842586988</v>
      </c>
      <c r="I928" s="11">
        <f t="shared" ca="1" si="117"/>
        <v>111.58735899785373</v>
      </c>
      <c r="J928" s="11">
        <f t="shared" ca="1" si="118"/>
        <v>131.63219735866744</v>
      </c>
      <c r="K928" s="11"/>
      <c r="L928" s="11"/>
      <c r="M928" s="11"/>
      <c r="N928" s="101">
        <f ca="1">SMALL($J$4:$J$1003,ROWS($J$4:J928))</f>
        <v>158.250443856321</v>
      </c>
      <c r="O928" s="3">
        <f ca="1">ROWS($O$4:O928)/COUNT($N$4:$N$1003)</f>
        <v>0.92500000000000004</v>
      </c>
    </row>
    <row r="929" spans="1:15" hidden="1" x14ac:dyDescent="0.3">
      <c r="A929" s="84">
        <f t="shared" ca="1" si="112"/>
        <v>46.518788625681225</v>
      </c>
      <c r="B929" s="99">
        <f t="shared" ca="1" si="112"/>
        <v>45.531084019499183</v>
      </c>
      <c r="C929" s="99">
        <f t="shared" ca="1" si="112"/>
        <v>21.194447630990002</v>
      </c>
      <c r="D929" s="84">
        <f t="shared" ca="1" si="112"/>
        <v>53.427038803390062</v>
      </c>
      <c r="E929" s="100">
        <f t="shared" ca="1" si="113"/>
        <v>52.521588668973742</v>
      </c>
      <c r="F929" s="11">
        <f t="shared" ca="1" si="114"/>
        <v>46.518788625681225</v>
      </c>
      <c r="G929" s="11">
        <f t="shared" ca="1" si="115"/>
        <v>92.049872645180415</v>
      </c>
      <c r="H929" s="11">
        <f t="shared" ca="1" si="116"/>
        <v>99.945827429071286</v>
      </c>
      <c r="I929" s="11">
        <f t="shared" ca="1" si="117"/>
        <v>99.945827429071286</v>
      </c>
      <c r="J929" s="11">
        <f t="shared" ca="1" si="118"/>
        <v>152.46741609804502</v>
      </c>
      <c r="K929" s="11"/>
      <c r="L929" s="11"/>
      <c r="M929" s="11"/>
      <c r="N929" s="101">
        <f ca="1">SMALL($J$4:$J$1003,ROWS($J$4:J929))</f>
        <v>158.27721111491488</v>
      </c>
      <c r="O929" s="3">
        <f ca="1">ROWS($O$4:O929)/COUNT($N$4:$N$1003)</f>
        <v>0.92600000000000005</v>
      </c>
    </row>
    <row r="930" spans="1:15" hidden="1" x14ac:dyDescent="0.3">
      <c r="A930" s="84">
        <f t="shared" ca="1" si="112"/>
        <v>22.658332793647233</v>
      </c>
      <c r="B930" s="99">
        <f t="shared" ca="1" si="112"/>
        <v>32.853207373773756</v>
      </c>
      <c r="C930" s="99">
        <f t="shared" ca="1" si="112"/>
        <v>50.147693596397431</v>
      </c>
      <c r="D930" s="84">
        <f t="shared" ca="1" si="112"/>
        <v>45.341470796104289</v>
      </c>
      <c r="E930" s="100">
        <f t="shared" ca="1" si="113"/>
        <v>23.105115576877257</v>
      </c>
      <c r="F930" s="11">
        <f t="shared" ca="1" si="114"/>
        <v>50.147693596397431</v>
      </c>
      <c r="G930" s="11">
        <f t="shared" ca="1" si="115"/>
        <v>83.000900970171188</v>
      </c>
      <c r="H930" s="11">
        <f t="shared" ca="1" si="116"/>
        <v>95.489164392501721</v>
      </c>
      <c r="I930" s="11">
        <f t="shared" ca="1" si="117"/>
        <v>95.489164392501721</v>
      </c>
      <c r="J930" s="11">
        <f t="shared" ca="1" si="118"/>
        <v>118.59427996937897</v>
      </c>
      <c r="K930" s="11"/>
      <c r="L930" s="11"/>
      <c r="M930" s="11"/>
      <c r="N930" s="101">
        <f ca="1">SMALL($J$4:$J$1003,ROWS($J$4:J930))</f>
        <v>158.35810903728469</v>
      </c>
      <c r="O930" s="3">
        <f ca="1">ROWS($O$4:O930)/COUNT($N$4:$N$1003)</f>
        <v>0.92700000000000005</v>
      </c>
    </row>
    <row r="931" spans="1:15" hidden="1" x14ac:dyDescent="0.3">
      <c r="A931" s="84">
        <f t="shared" ca="1" si="112"/>
        <v>30.236857282853155</v>
      </c>
      <c r="B931" s="99">
        <f t="shared" ca="1" si="112"/>
        <v>30.384702169098258</v>
      </c>
      <c r="C931" s="99">
        <f t="shared" ca="1" si="112"/>
        <v>41.052138935284717</v>
      </c>
      <c r="D931" s="84">
        <f t="shared" ca="1" si="112"/>
        <v>31.548351625929758</v>
      </c>
      <c r="E931" s="100">
        <f t="shared" ca="1" si="113"/>
        <v>57.110692526453633</v>
      </c>
      <c r="F931" s="11">
        <f t="shared" ca="1" si="114"/>
        <v>41.052138935284717</v>
      </c>
      <c r="G931" s="11">
        <f t="shared" ca="1" si="115"/>
        <v>71.436841104382978</v>
      </c>
      <c r="H931" s="11">
        <f t="shared" ca="1" si="116"/>
        <v>72.600490561214471</v>
      </c>
      <c r="I931" s="11">
        <f t="shared" ca="1" si="117"/>
        <v>72.600490561214471</v>
      </c>
      <c r="J931" s="11">
        <f t="shared" ca="1" si="118"/>
        <v>129.7111830876681</v>
      </c>
      <c r="K931" s="11"/>
      <c r="L931" s="11"/>
      <c r="M931" s="11"/>
      <c r="N931" s="101">
        <f ca="1">SMALL($J$4:$J$1003,ROWS($J$4:J931))</f>
        <v>158.37796033340163</v>
      </c>
      <c r="O931" s="3">
        <f ca="1">ROWS($O$4:O931)/COUNT($N$4:$N$1003)</f>
        <v>0.92800000000000005</v>
      </c>
    </row>
    <row r="932" spans="1:15" hidden="1" x14ac:dyDescent="0.3">
      <c r="A932" s="84">
        <f t="shared" ca="1" si="112"/>
        <v>56.152634630444688</v>
      </c>
      <c r="B932" s="99">
        <f t="shared" ca="1" si="112"/>
        <v>45.75646719401297</v>
      </c>
      <c r="C932" s="99">
        <f t="shared" ca="1" si="112"/>
        <v>24.192438963006747</v>
      </c>
      <c r="D932" s="84">
        <f t="shared" ca="1" si="112"/>
        <v>46.361367307275671</v>
      </c>
      <c r="E932" s="100">
        <f t="shared" ca="1" si="113"/>
        <v>45.258103885985179</v>
      </c>
      <c r="F932" s="11">
        <f t="shared" ca="1" si="114"/>
        <v>56.152634630444688</v>
      </c>
      <c r="G932" s="11">
        <f t="shared" ca="1" si="115"/>
        <v>101.90910182445765</v>
      </c>
      <c r="H932" s="11">
        <f t="shared" ca="1" si="116"/>
        <v>102.51400193772037</v>
      </c>
      <c r="I932" s="11">
        <f t="shared" ca="1" si="117"/>
        <v>102.51400193772037</v>
      </c>
      <c r="J932" s="11">
        <f t="shared" ca="1" si="118"/>
        <v>147.77210582370554</v>
      </c>
      <c r="K932" s="11"/>
      <c r="L932" s="11"/>
      <c r="M932" s="11"/>
      <c r="N932" s="101">
        <f ca="1">SMALL($J$4:$J$1003,ROWS($J$4:J932))</f>
        <v>158.40077883216037</v>
      </c>
      <c r="O932" s="3">
        <f ca="1">ROWS($O$4:O932)/COUNT($N$4:$N$1003)</f>
        <v>0.92900000000000005</v>
      </c>
    </row>
    <row r="933" spans="1:15" hidden="1" x14ac:dyDescent="0.3">
      <c r="A933" s="84">
        <f t="shared" ca="1" si="112"/>
        <v>55.000833138208449</v>
      </c>
      <c r="B933" s="99">
        <f t="shared" ca="1" si="112"/>
        <v>20.099166769566207</v>
      </c>
      <c r="C933" s="99">
        <f t="shared" ca="1" si="112"/>
        <v>25.588304413122458</v>
      </c>
      <c r="D933" s="84">
        <f t="shared" ca="1" si="112"/>
        <v>38.505597543311069</v>
      </c>
      <c r="E933" s="100">
        <f t="shared" ca="1" si="113"/>
        <v>38.438551119123758</v>
      </c>
      <c r="F933" s="11">
        <f t="shared" ca="1" si="114"/>
        <v>55.000833138208449</v>
      </c>
      <c r="G933" s="11">
        <f t="shared" ca="1" si="115"/>
        <v>75.099999907774659</v>
      </c>
      <c r="H933" s="11">
        <f t="shared" ca="1" si="116"/>
        <v>93.506430681519518</v>
      </c>
      <c r="I933" s="11">
        <f t="shared" ca="1" si="117"/>
        <v>93.506430681519518</v>
      </c>
      <c r="J933" s="11">
        <f t="shared" ca="1" si="118"/>
        <v>131.94498180064329</v>
      </c>
      <c r="K933" s="11"/>
      <c r="L933" s="11"/>
      <c r="M933" s="11"/>
      <c r="N933" s="101">
        <f ca="1">SMALL($J$4:$J$1003,ROWS($J$4:J933))</f>
        <v>158.43414168704925</v>
      </c>
      <c r="O933" s="3">
        <f ca="1">ROWS($O$4:O933)/COUNT($N$4:$N$1003)</f>
        <v>0.93</v>
      </c>
    </row>
    <row r="934" spans="1:15" hidden="1" x14ac:dyDescent="0.3">
      <c r="A934" s="84">
        <f t="shared" ca="1" si="112"/>
        <v>52.964912430570166</v>
      </c>
      <c r="B934" s="99">
        <f t="shared" ca="1" si="112"/>
        <v>28.868708402982193</v>
      </c>
      <c r="C934" s="99">
        <f t="shared" ca="1" si="112"/>
        <v>33.527725504146474</v>
      </c>
      <c r="D934" s="84">
        <f t="shared" ca="1" si="112"/>
        <v>38.987611489685641</v>
      </c>
      <c r="E934" s="100">
        <f t="shared" ca="1" si="113"/>
        <v>59.963510530365383</v>
      </c>
      <c r="F934" s="11">
        <f t="shared" ca="1" si="114"/>
        <v>52.964912430570166</v>
      </c>
      <c r="G934" s="11">
        <f t="shared" ca="1" si="115"/>
        <v>81.833620833552359</v>
      </c>
      <c r="H934" s="11">
        <f t="shared" ca="1" si="116"/>
        <v>91.9525239202558</v>
      </c>
      <c r="I934" s="11">
        <f t="shared" ca="1" si="117"/>
        <v>91.9525239202558</v>
      </c>
      <c r="J934" s="11">
        <f t="shared" ca="1" si="118"/>
        <v>151.91603445062117</v>
      </c>
      <c r="K934" s="11"/>
      <c r="L934" s="11"/>
      <c r="M934" s="11"/>
      <c r="N934" s="101">
        <f ca="1">SMALL($J$4:$J$1003,ROWS($J$4:J934))</f>
        <v>158.58119768290695</v>
      </c>
      <c r="O934" s="3">
        <f ca="1">ROWS($O$4:O934)/COUNT($N$4:$N$1003)</f>
        <v>0.93100000000000005</v>
      </c>
    </row>
    <row r="935" spans="1:15" hidden="1" x14ac:dyDescent="0.3">
      <c r="A935" s="84">
        <f t="shared" ca="1" si="112"/>
        <v>36.695540625024528</v>
      </c>
      <c r="B935" s="99">
        <f t="shared" ca="1" si="112"/>
        <v>54.746213169528382</v>
      </c>
      <c r="C935" s="99">
        <f t="shared" ca="1" si="112"/>
        <v>39.50780351907293</v>
      </c>
      <c r="D935" s="84">
        <f t="shared" ca="1" si="112"/>
        <v>40.533732030586648</v>
      </c>
      <c r="E935" s="100">
        <f t="shared" ca="1" si="113"/>
        <v>24.708092526037476</v>
      </c>
      <c r="F935" s="11">
        <f t="shared" ca="1" si="114"/>
        <v>39.50780351907293</v>
      </c>
      <c r="G935" s="11">
        <f t="shared" ca="1" si="115"/>
        <v>94.254016688601311</v>
      </c>
      <c r="H935" s="11">
        <f t="shared" ca="1" si="116"/>
        <v>80.041535549659585</v>
      </c>
      <c r="I935" s="11">
        <f t="shared" ca="1" si="117"/>
        <v>94.254016688601311</v>
      </c>
      <c r="J935" s="11">
        <f t="shared" ca="1" si="118"/>
        <v>118.96210921463879</v>
      </c>
      <c r="K935" s="11"/>
      <c r="L935" s="11"/>
      <c r="M935" s="11"/>
      <c r="N935" s="101">
        <f ca="1">SMALL($J$4:$J$1003,ROWS($J$4:J935))</f>
        <v>158.67268110134103</v>
      </c>
      <c r="O935" s="3">
        <f ca="1">ROWS($O$4:O935)/COUNT($N$4:$N$1003)</f>
        <v>0.93200000000000005</v>
      </c>
    </row>
    <row r="936" spans="1:15" hidden="1" x14ac:dyDescent="0.3">
      <c r="A936" s="84">
        <f t="shared" ca="1" si="112"/>
        <v>40.936712529613118</v>
      </c>
      <c r="B936" s="99">
        <f t="shared" ca="1" si="112"/>
        <v>22.481478495843756</v>
      </c>
      <c r="C936" s="99">
        <f t="shared" ca="1" si="112"/>
        <v>59.380102318585692</v>
      </c>
      <c r="D936" s="84">
        <f t="shared" ca="1" si="112"/>
        <v>58.825240454342506</v>
      </c>
      <c r="E936" s="100">
        <f t="shared" ca="1" si="113"/>
        <v>28.072162676964876</v>
      </c>
      <c r="F936" s="11">
        <f t="shared" ca="1" si="114"/>
        <v>59.380102318585692</v>
      </c>
      <c r="G936" s="11">
        <f t="shared" ca="1" si="115"/>
        <v>81.861580814429445</v>
      </c>
      <c r="H936" s="11">
        <f t="shared" ca="1" si="116"/>
        <v>118.20534277292819</v>
      </c>
      <c r="I936" s="11">
        <f t="shared" ca="1" si="117"/>
        <v>118.20534277292819</v>
      </c>
      <c r="J936" s="11">
        <f t="shared" ca="1" si="118"/>
        <v>146.27750544989306</v>
      </c>
      <c r="K936" s="11"/>
      <c r="L936" s="11"/>
      <c r="M936" s="11"/>
      <c r="N936" s="101">
        <f ca="1">SMALL($J$4:$J$1003,ROWS($J$4:J936))</f>
        <v>158.90965983482329</v>
      </c>
      <c r="O936" s="3">
        <f ca="1">ROWS($O$4:O936)/COUNT($N$4:$N$1003)</f>
        <v>0.93300000000000005</v>
      </c>
    </row>
    <row r="937" spans="1:15" hidden="1" x14ac:dyDescent="0.3">
      <c r="A937" s="84">
        <f t="shared" ca="1" si="112"/>
        <v>34.400377075266555</v>
      </c>
      <c r="B937" s="99">
        <f t="shared" ca="1" si="112"/>
        <v>56.323143403985057</v>
      </c>
      <c r="C937" s="99">
        <f t="shared" ca="1" si="112"/>
        <v>54.754084774877391</v>
      </c>
      <c r="D937" s="84">
        <f t="shared" ca="1" si="112"/>
        <v>21.6570952732637</v>
      </c>
      <c r="E937" s="100">
        <f t="shared" ca="1" si="113"/>
        <v>35.083712385634811</v>
      </c>
      <c r="F937" s="11">
        <f t="shared" ca="1" si="114"/>
        <v>54.754084774877391</v>
      </c>
      <c r="G937" s="11">
        <f t="shared" ca="1" si="115"/>
        <v>111.07722817886244</v>
      </c>
      <c r="H937" s="11">
        <f t="shared" ca="1" si="116"/>
        <v>76.411180048141091</v>
      </c>
      <c r="I937" s="11">
        <f t="shared" ca="1" si="117"/>
        <v>111.07722817886244</v>
      </c>
      <c r="J937" s="11">
        <f t="shared" ca="1" si="118"/>
        <v>146.16094056449725</v>
      </c>
      <c r="K937" s="11"/>
      <c r="L937" s="11"/>
      <c r="M937" s="11"/>
      <c r="N937" s="101">
        <f ca="1">SMALL($J$4:$J$1003,ROWS($J$4:J937))</f>
        <v>159.21432951442478</v>
      </c>
      <c r="O937" s="3">
        <f ca="1">ROWS($O$4:O937)/COUNT($N$4:$N$1003)</f>
        <v>0.93400000000000005</v>
      </c>
    </row>
    <row r="938" spans="1:15" hidden="1" x14ac:dyDescent="0.3">
      <c r="A938" s="84">
        <f t="shared" ca="1" si="112"/>
        <v>57.701888138069222</v>
      </c>
      <c r="B938" s="99">
        <f t="shared" ca="1" si="112"/>
        <v>42.981828598286739</v>
      </c>
      <c r="C938" s="99">
        <f t="shared" ca="1" si="112"/>
        <v>57.567430687425365</v>
      </c>
      <c r="D938" s="84">
        <f t="shared" ca="1" si="112"/>
        <v>39.404337377688343</v>
      </c>
      <c r="E938" s="100">
        <f t="shared" ca="1" si="113"/>
        <v>42.633717251950067</v>
      </c>
      <c r="F938" s="11">
        <f t="shared" ca="1" si="114"/>
        <v>57.701888138069222</v>
      </c>
      <c r="G938" s="11">
        <f t="shared" ca="1" si="115"/>
        <v>100.68371673635596</v>
      </c>
      <c r="H938" s="11">
        <f t="shared" ca="1" si="116"/>
        <v>97.106225515757558</v>
      </c>
      <c r="I938" s="11">
        <f t="shared" ca="1" si="117"/>
        <v>100.68371673635596</v>
      </c>
      <c r="J938" s="11">
        <f t="shared" ca="1" si="118"/>
        <v>143.31743398830602</v>
      </c>
      <c r="K938" s="11"/>
      <c r="L938" s="11"/>
      <c r="M938" s="11"/>
      <c r="N938" s="101">
        <f ca="1">SMALL($J$4:$J$1003,ROWS($J$4:J938))</f>
        <v>159.24572085298075</v>
      </c>
      <c r="O938" s="3">
        <f ca="1">ROWS($O$4:O938)/COUNT($N$4:$N$1003)</f>
        <v>0.93500000000000005</v>
      </c>
    </row>
    <row r="939" spans="1:15" hidden="1" x14ac:dyDescent="0.3">
      <c r="A939" s="84">
        <f t="shared" ca="1" si="112"/>
        <v>45.245958917116567</v>
      </c>
      <c r="B939" s="99">
        <f t="shared" ca="1" si="112"/>
        <v>31.507967865957429</v>
      </c>
      <c r="C939" s="99">
        <f t="shared" ca="1" si="112"/>
        <v>34.004508835972608</v>
      </c>
      <c r="D939" s="84">
        <f t="shared" ca="1" si="112"/>
        <v>31.331618747396739</v>
      </c>
      <c r="E939" s="100">
        <f t="shared" ca="1" si="113"/>
        <v>57.373843319692753</v>
      </c>
      <c r="F939" s="11">
        <f t="shared" ca="1" si="114"/>
        <v>45.245958917116567</v>
      </c>
      <c r="G939" s="11">
        <f t="shared" ca="1" si="115"/>
        <v>76.753926783073993</v>
      </c>
      <c r="H939" s="11">
        <f t="shared" ca="1" si="116"/>
        <v>76.577577664513313</v>
      </c>
      <c r="I939" s="11">
        <f t="shared" ca="1" si="117"/>
        <v>76.753926783073993</v>
      </c>
      <c r="J939" s="11">
        <f t="shared" ca="1" si="118"/>
        <v>134.12777010276676</v>
      </c>
      <c r="K939" s="11"/>
      <c r="L939" s="11"/>
      <c r="M939" s="11"/>
      <c r="N939" s="101">
        <f ca="1">SMALL($J$4:$J$1003,ROWS($J$4:J939))</f>
        <v>159.41321015208618</v>
      </c>
      <c r="O939" s="3">
        <f ca="1">ROWS($O$4:O939)/COUNT($N$4:$N$1003)</f>
        <v>0.93600000000000005</v>
      </c>
    </row>
    <row r="940" spans="1:15" hidden="1" x14ac:dyDescent="0.3">
      <c r="A940" s="84">
        <f t="shared" ca="1" si="112"/>
        <v>52.368954102373614</v>
      </c>
      <c r="B940" s="99">
        <f t="shared" ca="1" si="112"/>
        <v>42.126406540277792</v>
      </c>
      <c r="C940" s="99">
        <f t="shared" ca="1" si="112"/>
        <v>49.370122951819774</v>
      </c>
      <c r="D940" s="84">
        <f t="shared" ca="1" si="112"/>
        <v>26.452259981842666</v>
      </c>
      <c r="E940" s="100">
        <f t="shared" ca="1" si="113"/>
        <v>29.393453057456576</v>
      </c>
      <c r="F940" s="11">
        <f t="shared" ca="1" si="114"/>
        <v>52.368954102373614</v>
      </c>
      <c r="G940" s="11">
        <f t="shared" ca="1" si="115"/>
        <v>94.495360642651406</v>
      </c>
      <c r="H940" s="11">
        <f t="shared" ca="1" si="116"/>
        <v>78.82121408421628</v>
      </c>
      <c r="I940" s="11">
        <f t="shared" ca="1" si="117"/>
        <v>94.495360642651406</v>
      </c>
      <c r="J940" s="11">
        <f t="shared" ca="1" si="118"/>
        <v>123.88881370010799</v>
      </c>
      <c r="K940" s="11"/>
      <c r="L940" s="11"/>
      <c r="M940" s="11"/>
      <c r="N940" s="101">
        <f ca="1">SMALL($J$4:$J$1003,ROWS($J$4:J940))</f>
        <v>159.53022378327859</v>
      </c>
      <c r="O940" s="3">
        <f ca="1">ROWS($O$4:O940)/COUNT($N$4:$N$1003)</f>
        <v>0.93700000000000006</v>
      </c>
    </row>
    <row r="941" spans="1:15" hidden="1" x14ac:dyDescent="0.3">
      <c r="A941" s="84">
        <f t="shared" ca="1" si="112"/>
        <v>40.861735318091363</v>
      </c>
      <c r="B941" s="99">
        <f t="shared" ca="1" si="112"/>
        <v>28.178213359059026</v>
      </c>
      <c r="C941" s="99">
        <f t="shared" ca="1" si="112"/>
        <v>21.504849798702935</v>
      </c>
      <c r="D941" s="84">
        <f t="shared" ca="1" si="112"/>
        <v>35.116805166539443</v>
      </c>
      <c r="E941" s="100">
        <f t="shared" ca="1" si="113"/>
        <v>46.833170664078125</v>
      </c>
      <c r="F941" s="11">
        <f t="shared" ca="1" si="114"/>
        <v>40.861735318091363</v>
      </c>
      <c r="G941" s="11">
        <f t="shared" ca="1" si="115"/>
        <v>69.039948677150392</v>
      </c>
      <c r="H941" s="11">
        <f t="shared" ca="1" si="116"/>
        <v>75.978540484630798</v>
      </c>
      <c r="I941" s="11">
        <f t="shared" ca="1" si="117"/>
        <v>75.978540484630798</v>
      </c>
      <c r="J941" s="11">
        <f t="shared" ca="1" si="118"/>
        <v>122.81171114870892</v>
      </c>
      <c r="K941" s="11"/>
      <c r="L941" s="11"/>
      <c r="M941" s="11"/>
      <c r="N941" s="101">
        <f ca="1">SMALL($J$4:$J$1003,ROWS($J$4:J941))</f>
        <v>159.81348835976434</v>
      </c>
      <c r="O941" s="3">
        <f ca="1">ROWS($O$4:O941)/COUNT($N$4:$N$1003)</f>
        <v>0.93799999999999994</v>
      </c>
    </row>
    <row r="942" spans="1:15" hidden="1" x14ac:dyDescent="0.3">
      <c r="A942" s="84">
        <f t="shared" ca="1" si="112"/>
        <v>57.77929763501276</v>
      </c>
      <c r="B942" s="99">
        <f t="shared" ca="1" si="112"/>
        <v>46.749074811830177</v>
      </c>
      <c r="C942" s="99">
        <f t="shared" ca="1" si="112"/>
        <v>49.939318376345035</v>
      </c>
      <c r="D942" s="84">
        <f t="shared" ca="1" si="112"/>
        <v>20.479343567508565</v>
      </c>
      <c r="E942" s="100">
        <f t="shared" ca="1" si="113"/>
        <v>57.002923785905857</v>
      </c>
      <c r="F942" s="11">
        <f t="shared" ca="1" si="114"/>
        <v>57.77929763501276</v>
      </c>
      <c r="G942" s="11">
        <f t="shared" ca="1" si="115"/>
        <v>104.52837244684294</v>
      </c>
      <c r="H942" s="11">
        <f t="shared" ca="1" si="116"/>
        <v>78.258641202521318</v>
      </c>
      <c r="I942" s="11">
        <f t="shared" ca="1" si="117"/>
        <v>104.52837244684294</v>
      </c>
      <c r="J942" s="11">
        <f t="shared" ca="1" si="118"/>
        <v>161.53129623274879</v>
      </c>
      <c r="K942" s="11"/>
      <c r="L942" s="11"/>
      <c r="M942" s="11"/>
      <c r="N942" s="101">
        <f ca="1">SMALL($J$4:$J$1003,ROWS($J$4:J942))</f>
        <v>159.82241494265747</v>
      </c>
      <c r="O942" s="3">
        <f ca="1">ROWS($O$4:O942)/COUNT($N$4:$N$1003)</f>
        <v>0.93899999999999995</v>
      </c>
    </row>
    <row r="943" spans="1:15" hidden="1" x14ac:dyDescent="0.3">
      <c r="A943" s="84">
        <f t="shared" ca="1" si="112"/>
        <v>27.02668937757457</v>
      </c>
      <c r="B943" s="99">
        <f t="shared" ca="1" si="112"/>
        <v>42.137375521016018</v>
      </c>
      <c r="C943" s="99">
        <f t="shared" ca="1" si="112"/>
        <v>50.506455314962601</v>
      </c>
      <c r="D943" s="84">
        <f t="shared" ca="1" si="112"/>
        <v>32.177930214750504</v>
      </c>
      <c r="E943" s="100">
        <f t="shared" ca="1" si="113"/>
        <v>47.175227950018019</v>
      </c>
      <c r="F943" s="11">
        <f t="shared" ca="1" si="114"/>
        <v>50.506455314962601</v>
      </c>
      <c r="G943" s="11">
        <f t="shared" ca="1" si="115"/>
        <v>92.643830835978619</v>
      </c>
      <c r="H943" s="11">
        <f t="shared" ca="1" si="116"/>
        <v>82.684385529713097</v>
      </c>
      <c r="I943" s="11">
        <f t="shared" ca="1" si="117"/>
        <v>92.643830835978619</v>
      </c>
      <c r="J943" s="11">
        <f t="shared" ca="1" si="118"/>
        <v>139.81905878599665</v>
      </c>
      <c r="K943" s="11"/>
      <c r="L943" s="11"/>
      <c r="M943" s="11"/>
      <c r="N943" s="101">
        <f ca="1">SMALL($J$4:$J$1003,ROWS($J$4:J943))</f>
        <v>159.88564472888416</v>
      </c>
      <c r="O943" s="3">
        <f ca="1">ROWS($O$4:O943)/COUNT($N$4:$N$1003)</f>
        <v>0.94</v>
      </c>
    </row>
    <row r="944" spans="1:15" hidden="1" x14ac:dyDescent="0.3">
      <c r="A944" s="84">
        <f t="shared" ca="1" si="112"/>
        <v>29.76825313498745</v>
      </c>
      <c r="B944" s="99">
        <f t="shared" ca="1" si="112"/>
        <v>51.659139727423153</v>
      </c>
      <c r="C944" s="99">
        <f t="shared" ca="1" si="112"/>
        <v>47.248654347126639</v>
      </c>
      <c r="D944" s="84">
        <f t="shared" ca="1" si="112"/>
        <v>47.532824810753119</v>
      </c>
      <c r="E944" s="100">
        <f t="shared" ca="1" si="113"/>
        <v>44.623375538065773</v>
      </c>
      <c r="F944" s="11">
        <f t="shared" ca="1" si="114"/>
        <v>47.248654347126639</v>
      </c>
      <c r="G944" s="11">
        <f t="shared" ca="1" si="115"/>
        <v>98.907794074549798</v>
      </c>
      <c r="H944" s="11">
        <f t="shared" ca="1" si="116"/>
        <v>94.781479157879758</v>
      </c>
      <c r="I944" s="11">
        <f t="shared" ca="1" si="117"/>
        <v>98.907794074549798</v>
      </c>
      <c r="J944" s="11">
        <f t="shared" ca="1" si="118"/>
        <v>143.53116961261557</v>
      </c>
      <c r="K944" s="11"/>
      <c r="L944" s="11"/>
      <c r="M944" s="11"/>
      <c r="N944" s="101">
        <f ca="1">SMALL($J$4:$J$1003,ROWS($J$4:J944))</f>
        <v>159.97415476319276</v>
      </c>
      <c r="O944" s="3">
        <f ca="1">ROWS($O$4:O944)/COUNT($N$4:$N$1003)</f>
        <v>0.94099999999999995</v>
      </c>
    </row>
    <row r="945" spans="1:15" hidden="1" x14ac:dyDescent="0.3">
      <c r="A945" s="84">
        <f t="shared" ca="1" si="112"/>
        <v>36.453133876694331</v>
      </c>
      <c r="B945" s="99">
        <f t="shared" ca="1" si="112"/>
        <v>44.342292982288306</v>
      </c>
      <c r="C945" s="99">
        <f t="shared" ca="1" si="112"/>
        <v>51.10661736903846</v>
      </c>
      <c r="D945" s="84">
        <f t="shared" ca="1" si="112"/>
        <v>54.919094717518625</v>
      </c>
      <c r="E945" s="100">
        <f t="shared" ca="1" si="113"/>
        <v>52.646969014783934</v>
      </c>
      <c r="F945" s="11">
        <f t="shared" ca="1" si="114"/>
        <v>51.10661736903846</v>
      </c>
      <c r="G945" s="11">
        <f t="shared" ca="1" si="115"/>
        <v>95.448910351326759</v>
      </c>
      <c r="H945" s="11">
        <f t="shared" ca="1" si="116"/>
        <v>106.02571208655709</v>
      </c>
      <c r="I945" s="11">
        <f t="shared" ca="1" si="117"/>
        <v>106.02571208655709</v>
      </c>
      <c r="J945" s="11">
        <f t="shared" ca="1" si="118"/>
        <v>158.67268110134103</v>
      </c>
      <c r="K945" s="11"/>
      <c r="L945" s="11"/>
      <c r="M945" s="11"/>
      <c r="N945" s="101">
        <f ca="1">SMALL($J$4:$J$1003,ROWS($J$4:J945))</f>
        <v>160.03209524597864</v>
      </c>
      <c r="O945" s="3">
        <f ca="1">ROWS($O$4:O945)/COUNT($N$4:$N$1003)</f>
        <v>0.94199999999999995</v>
      </c>
    </row>
    <row r="946" spans="1:15" hidden="1" x14ac:dyDescent="0.3">
      <c r="A946" s="84">
        <f t="shared" ca="1" si="112"/>
        <v>41.739689985713895</v>
      </c>
      <c r="B946" s="99">
        <f t="shared" ca="1" si="112"/>
        <v>38.346768897395059</v>
      </c>
      <c r="C946" s="99">
        <f t="shared" ca="1" si="112"/>
        <v>35.398775576825606</v>
      </c>
      <c r="D946" s="84">
        <f t="shared" ca="1" si="112"/>
        <v>54.456861802568675</v>
      </c>
      <c r="E946" s="100">
        <f t="shared" ca="1" si="113"/>
        <v>54.306683111186388</v>
      </c>
      <c r="F946" s="11">
        <f t="shared" ca="1" si="114"/>
        <v>41.739689985713895</v>
      </c>
      <c r="G946" s="11">
        <f t="shared" ca="1" si="115"/>
        <v>80.086458883108946</v>
      </c>
      <c r="H946" s="11">
        <f t="shared" ca="1" si="116"/>
        <v>96.196551788282562</v>
      </c>
      <c r="I946" s="11">
        <f t="shared" ca="1" si="117"/>
        <v>96.196551788282562</v>
      </c>
      <c r="J946" s="11">
        <f t="shared" ca="1" si="118"/>
        <v>150.50323489946896</v>
      </c>
      <c r="K946" s="11"/>
      <c r="L946" s="11"/>
      <c r="M946" s="11"/>
      <c r="N946" s="101">
        <f ca="1">SMALL($J$4:$J$1003,ROWS($J$4:J946))</f>
        <v>160.26507835944966</v>
      </c>
      <c r="O946" s="3">
        <f ca="1">ROWS($O$4:O946)/COUNT($N$4:$N$1003)</f>
        <v>0.94299999999999995</v>
      </c>
    </row>
    <row r="947" spans="1:15" hidden="1" x14ac:dyDescent="0.3">
      <c r="A947" s="84">
        <f t="shared" ca="1" si="112"/>
        <v>58.824854384156062</v>
      </c>
      <c r="B947" s="99">
        <f t="shared" ca="1" si="112"/>
        <v>28.644534263550121</v>
      </c>
      <c r="C947" s="99">
        <f t="shared" ca="1" si="112"/>
        <v>50.61693199729369</v>
      </c>
      <c r="D947" s="84">
        <f t="shared" ca="1" si="112"/>
        <v>57.910445665268</v>
      </c>
      <c r="E947" s="100">
        <f t="shared" ca="1" si="113"/>
        <v>35.523002068263239</v>
      </c>
      <c r="F947" s="11">
        <f t="shared" ca="1" si="114"/>
        <v>58.824854384156062</v>
      </c>
      <c r="G947" s="11">
        <f t="shared" ca="1" si="115"/>
        <v>87.469388647706182</v>
      </c>
      <c r="H947" s="11">
        <f t="shared" ca="1" si="116"/>
        <v>116.73530004942407</v>
      </c>
      <c r="I947" s="11">
        <f t="shared" ca="1" si="117"/>
        <v>116.73530004942407</v>
      </c>
      <c r="J947" s="11">
        <f t="shared" ca="1" si="118"/>
        <v>152.25830211768732</v>
      </c>
      <c r="K947" s="11"/>
      <c r="L947" s="11"/>
      <c r="M947" s="11"/>
      <c r="N947" s="101">
        <f ca="1">SMALL($J$4:$J$1003,ROWS($J$4:J947))</f>
        <v>160.88264172236615</v>
      </c>
      <c r="O947" s="3">
        <f ca="1">ROWS($O$4:O947)/COUNT($N$4:$N$1003)</f>
        <v>0.94399999999999995</v>
      </c>
    </row>
    <row r="948" spans="1:15" hidden="1" x14ac:dyDescent="0.3">
      <c r="A948" s="84">
        <f t="shared" ca="1" si="112"/>
        <v>31.804856443619002</v>
      </c>
      <c r="B948" s="99">
        <f t="shared" ca="1" si="112"/>
        <v>33.751327374042695</v>
      </c>
      <c r="C948" s="99">
        <f t="shared" ca="1" si="112"/>
        <v>56.838776912756636</v>
      </c>
      <c r="D948" s="84">
        <f t="shared" ca="1" si="112"/>
        <v>20.891974116763894</v>
      </c>
      <c r="E948" s="100">
        <f t="shared" ca="1" si="113"/>
        <v>24.906598580555634</v>
      </c>
      <c r="F948" s="11">
        <f t="shared" ca="1" si="114"/>
        <v>56.838776912756636</v>
      </c>
      <c r="G948" s="11">
        <f t="shared" ca="1" si="115"/>
        <v>90.590104286799331</v>
      </c>
      <c r="H948" s="11">
        <f t="shared" ca="1" si="116"/>
        <v>77.730751029520533</v>
      </c>
      <c r="I948" s="11">
        <f t="shared" ca="1" si="117"/>
        <v>90.590104286799331</v>
      </c>
      <c r="J948" s="11">
        <f t="shared" ca="1" si="118"/>
        <v>115.49670286735497</v>
      </c>
      <c r="K948" s="11"/>
      <c r="L948" s="11"/>
      <c r="M948" s="11"/>
      <c r="N948" s="101">
        <f ca="1">SMALL($J$4:$J$1003,ROWS($J$4:J948))</f>
        <v>161.0435014835985</v>
      </c>
      <c r="O948" s="3">
        <f ca="1">ROWS($O$4:O948)/COUNT($N$4:$N$1003)</f>
        <v>0.94499999999999995</v>
      </c>
    </row>
    <row r="949" spans="1:15" hidden="1" x14ac:dyDescent="0.3">
      <c r="A949" s="84">
        <f t="shared" ca="1" si="112"/>
        <v>22.606098428166522</v>
      </c>
      <c r="B949" s="99">
        <f t="shared" ca="1" si="112"/>
        <v>22.097222801587691</v>
      </c>
      <c r="C949" s="99">
        <f t="shared" ca="1" si="112"/>
        <v>54.364748318607383</v>
      </c>
      <c r="D949" s="84">
        <f t="shared" ca="1" si="112"/>
        <v>50.811977154370197</v>
      </c>
      <c r="E949" s="100">
        <f t="shared" ca="1" si="113"/>
        <v>38.370135791876805</v>
      </c>
      <c r="F949" s="11">
        <f t="shared" ca="1" si="114"/>
        <v>54.364748318607383</v>
      </c>
      <c r="G949" s="11">
        <f t="shared" ca="1" si="115"/>
        <v>76.461971120195074</v>
      </c>
      <c r="H949" s="11">
        <f t="shared" ca="1" si="116"/>
        <v>105.17672547297758</v>
      </c>
      <c r="I949" s="11">
        <f t="shared" ca="1" si="117"/>
        <v>105.17672547297758</v>
      </c>
      <c r="J949" s="11">
        <f t="shared" ca="1" si="118"/>
        <v>143.54686126485439</v>
      </c>
      <c r="K949" s="11"/>
      <c r="L949" s="11"/>
      <c r="M949" s="11"/>
      <c r="N949" s="101">
        <f ca="1">SMALL($J$4:$J$1003,ROWS($J$4:J949))</f>
        <v>161.06857968323192</v>
      </c>
      <c r="O949" s="3">
        <f ca="1">ROWS($O$4:O949)/COUNT($N$4:$N$1003)</f>
        <v>0.94599999999999995</v>
      </c>
    </row>
    <row r="950" spans="1:15" hidden="1" x14ac:dyDescent="0.3">
      <c r="A950" s="84">
        <f t="shared" ca="1" si="112"/>
        <v>33.03960413634347</v>
      </c>
      <c r="B950" s="99">
        <f t="shared" ca="1" si="112"/>
        <v>45.199166474776263</v>
      </c>
      <c r="C950" s="99">
        <f t="shared" ca="1" si="112"/>
        <v>56.141345255897988</v>
      </c>
      <c r="D950" s="84">
        <f t="shared" ca="1" si="112"/>
        <v>40.155328176185336</v>
      </c>
      <c r="E950" s="100">
        <f t="shared" ca="1" si="113"/>
        <v>43.257915823657385</v>
      </c>
      <c r="F950" s="11">
        <f t="shared" ca="1" si="114"/>
        <v>56.141345255897988</v>
      </c>
      <c r="G950" s="11">
        <f t="shared" ca="1" si="115"/>
        <v>101.34051173067425</v>
      </c>
      <c r="H950" s="11">
        <f t="shared" ca="1" si="116"/>
        <v>96.296673432083324</v>
      </c>
      <c r="I950" s="11">
        <f t="shared" ca="1" si="117"/>
        <v>101.34051173067425</v>
      </c>
      <c r="J950" s="11">
        <f t="shared" ca="1" si="118"/>
        <v>144.59842755433164</v>
      </c>
      <c r="K950" s="11"/>
      <c r="L950" s="11"/>
      <c r="M950" s="11"/>
      <c r="N950" s="101">
        <f ca="1">SMALL($J$4:$J$1003,ROWS($J$4:J950))</f>
        <v>161.19173594503766</v>
      </c>
      <c r="O950" s="3">
        <f ca="1">ROWS($O$4:O950)/COUNT($N$4:$N$1003)</f>
        <v>0.94699999999999995</v>
      </c>
    </row>
    <row r="951" spans="1:15" hidden="1" x14ac:dyDescent="0.3">
      <c r="A951" s="84">
        <f t="shared" ca="1" si="112"/>
        <v>33.042889553473749</v>
      </c>
      <c r="B951" s="99">
        <f t="shared" ca="1" si="112"/>
        <v>48.378978870714121</v>
      </c>
      <c r="C951" s="99">
        <f t="shared" ca="1" si="112"/>
        <v>22.445349732450953</v>
      </c>
      <c r="D951" s="84">
        <f t="shared" ca="1" si="112"/>
        <v>40.775233761755842</v>
      </c>
      <c r="E951" s="100">
        <f t="shared" ca="1" si="113"/>
        <v>44.748874873637746</v>
      </c>
      <c r="F951" s="11">
        <f t="shared" ca="1" si="114"/>
        <v>33.042889553473749</v>
      </c>
      <c r="G951" s="11">
        <f t="shared" ca="1" si="115"/>
        <v>81.421868424187863</v>
      </c>
      <c r="H951" s="11">
        <f t="shared" ca="1" si="116"/>
        <v>73.818123315229599</v>
      </c>
      <c r="I951" s="11">
        <f t="shared" ca="1" si="117"/>
        <v>81.421868424187863</v>
      </c>
      <c r="J951" s="11">
        <f t="shared" ca="1" si="118"/>
        <v>126.17074329782561</v>
      </c>
      <c r="K951" s="11"/>
      <c r="L951" s="11"/>
      <c r="M951" s="11"/>
      <c r="N951" s="101">
        <f ca="1">SMALL($J$4:$J$1003,ROWS($J$4:J951))</f>
        <v>161.30243863824694</v>
      </c>
      <c r="O951" s="3">
        <f ca="1">ROWS($O$4:O951)/COUNT($N$4:$N$1003)</f>
        <v>0.94799999999999995</v>
      </c>
    </row>
    <row r="952" spans="1:15" hidden="1" x14ac:dyDescent="0.3">
      <c r="A952" s="84">
        <f t="shared" ca="1" si="112"/>
        <v>42.238874870164494</v>
      </c>
      <c r="B952" s="99">
        <f t="shared" ca="1" si="112"/>
        <v>43.502766050486059</v>
      </c>
      <c r="C952" s="99">
        <f t="shared" ca="1" si="112"/>
        <v>45.323605598928445</v>
      </c>
      <c r="D952" s="84">
        <f t="shared" ca="1" si="112"/>
        <v>42.442860904198866</v>
      </c>
      <c r="E952" s="100">
        <f t="shared" ca="1" si="113"/>
        <v>20.687914190469321</v>
      </c>
      <c r="F952" s="11">
        <f t="shared" ca="1" si="114"/>
        <v>45.323605598928445</v>
      </c>
      <c r="G952" s="11">
        <f t="shared" ca="1" si="115"/>
        <v>88.826371649414511</v>
      </c>
      <c r="H952" s="11">
        <f t="shared" ca="1" si="116"/>
        <v>87.766466503127305</v>
      </c>
      <c r="I952" s="11">
        <f t="shared" ca="1" si="117"/>
        <v>88.826371649414511</v>
      </c>
      <c r="J952" s="11">
        <f t="shared" ca="1" si="118"/>
        <v>109.51428583988383</v>
      </c>
      <c r="K952" s="11"/>
      <c r="L952" s="11"/>
      <c r="M952" s="11"/>
      <c r="N952" s="101">
        <f ca="1">SMALL($J$4:$J$1003,ROWS($J$4:J952))</f>
        <v>161.53129623274879</v>
      </c>
      <c r="O952" s="3">
        <f ca="1">ROWS($O$4:O952)/COUNT($N$4:$N$1003)</f>
        <v>0.94899999999999995</v>
      </c>
    </row>
    <row r="953" spans="1:15" hidden="1" x14ac:dyDescent="0.3">
      <c r="A953" s="84">
        <f t="shared" ca="1" si="112"/>
        <v>43.130460549253726</v>
      </c>
      <c r="B953" s="99">
        <f t="shared" ca="1" si="112"/>
        <v>35.149396389347942</v>
      </c>
      <c r="C953" s="99">
        <f t="shared" ca="1" si="112"/>
        <v>41.580013822901066</v>
      </c>
      <c r="D953" s="84">
        <f t="shared" ca="1" si="112"/>
        <v>33.655709807159795</v>
      </c>
      <c r="E953" s="100">
        <f t="shared" ca="1" si="113"/>
        <v>33.652569920213452</v>
      </c>
      <c r="F953" s="11">
        <f t="shared" ca="1" si="114"/>
        <v>43.130460549253726</v>
      </c>
      <c r="G953" s="11">
        <f t="shared" ca="1" si="115"/>
        <v>78.279856938601668</v>
      </c>
      <c r="H953" s="11">
        <f t="shared" ca="1" si="116"/>
        <v>76.786170356413521</v>
      </c>
      <c r="I953" s="11">
        <f t="shared" ca="1" si="117"/>
        <v>78.279856938601668</v>
      </c>
      <c r="J953" s="11">
        <f t="shared" ca="1" si="118"/>
        <v>111.93242685881512</v>
      </c>
      <c r="K953" s="11"/>
      <c r="L953" s="11"/>
      <c r="M953" s="11"/>
      <c r="N953" s="101">
        <f ca="1">SMALL($J$4:$J$1003,ROWS($J$4:J953))</f>
        <v>161.61656632841078</v>
      </c>
      <c r="O953" s="3">
        <f ca="1">ROWS($O$4:O953)/COUNT($N$4:$N$1003)</f>
        <v>0.95</v>
      </c>
    </row>
    <row r="954" spans="1:15" hidden="1" x14ac:dyDescent="0.3">
      <c r="A954" s="84">
        <f t="shared" ca="1" si="112"/>
        <v>39.261072734247996</v>
      </c>
      <c r="B954" s="99">
        <f t="shared" ca="1" si="112"/>
        <v>49.052951794608155</v>
      </c>
      <c r="C954" s="99">
        <f t="shared" ca="1" si="112"/>
        <v>27.414875796376283</v>
      </c>
      <c r="D954" s="84">
        <f t="shared" ca="1" si="112"/>
        <v>50.613892083957637</v>
      </c>
      <c r="E954" s="100">
        <f t="shared" ca="1" si="113"/>
        <v>57.633996327211506</v>
      </c>
      <c r="F954" s="11">
        <f t="shared" ca="1" si="114"/>
        <v>39.261072734247996</v>
      </c>
      <c r="G954" s="11">
        <f t="shared" ca="1" si="115"/>
        <v>88.314024528856152</v>
      </c>
      <c r="H954" s="11">
        <f t="shared" ca="1" si="116"/>
        <v>89.874964818205626</v>
      </c>
      <c r="I954" s="11">
        <f t="shared" ca="1" si="117"/>
        <v>89.874964818205626</v>
      </c>
      <c r="J954" s="11">
        <f t="shared" ca="1" si="118"/>
        <v>147.50896114541712</v>
      </c>
      <c r="K954" s="11"/>
      <c r="L954" s="11"/>
      <c r="M954" s="11"/>
      <c r="N954" s="101">
        <f ca="1">SMALL($J$4:$J$1003,ROWS($J$4:J954))</f>
        <v>161.84495526461293</v>
      </c>
      <c r="O954" s="3">
        <f ca="1">ROWS($O$4:O954)/COUNT($N$4:$N$1003)</f>
        <v>0.95099999999999996</v>
      </c>
    </row>
    <row r="955" spans="1:15" hidden="1" x14ac:dyDescent="0.3">
      <c r="A955" s="84">
        <f t="shared" ca="1" si="112"/>
        <v>21.671477403992284</v>
      </c>
      <c r="B955" s="99">
        <f t="shared" ca="1" si="112"/>
        <v>30.696433321663509</v>
      </c>
      <c r="C955" s="99">
        <f t="shared" ca="1" si="112"/>
        <v>57.286255844865146</v>
      </c>
      <c r="D955" s="84">
        <f t="shared" ca="1" si="112"/>
        <v>30.756575545240494</v>
      </c>
      <c r="E955" s="100">
        <f t="shared" ca="1" si="113"/>
        <v>57.425773105548842</v>
      </c>
      <c r="F955" s="11">
        <f t="shared" ca="1" si="114"/>
        <v>57.286255844865146</v>
      </c>
      <c r="G955" s="11">
        <f t="shared" ca="1" si="115"/>
        <v>87.982689166528658</v>
      </c>
      <c r="H955" s="11">
        <f t="shared" ca="1" si="116"/>
        <v>88.042831390105647</v>
      </c>
      <c r="I955" s="11">
        <f t="shared" ca="1" si="117"/>
        <v>88.042831390105647</v>
      </c>
      <c r="J955" s="11">
        <f t="shared" ca="1" si="118"/>
        <v>145.46860449565449</v>
      </c>
      <c r="K955" s="11"/>
      <c r="L955" s="11"/>
      <c r="M955" s="11"/>
      <c r="N955" s="101">
        <f ca="1">SMALL($J$4:$J$1003,ROWS($J$4:J955))</f>
        <v>162.03984919907646</v>
      </c>
      <c r="O955" s="3">
        <f ca="1">ROWS($O$4:O955)/COUNT($N$4:$N$1003)</f>
        <v>0.95199999999999996</v>
      </c>
    </row>
    <row r="956" spans="1:15" hidden="1" x14ac:dyDescent="0.3">
      <c r="A956" s="84">
        <f t="shared" ca="1" si="112"/>
        <v>58.47243587447926</v>
      </c>
      <c r="B956" s="99">
        <f t="shared" ca="1" si="112"/>
        <v>52.139499624888039</v>
      </c>
      <c r="C956" s="99">
        <f t="shared" ca="1" si="112"/>
        <v>33.02155341775277</v>
      </c>
      <c r="D956" s="84">
        <f t="shared" ca="1" si="112"/>
        <v>28.695104988178638</v>
      </c>
      <c r="E956" s="100">
        <f t="shared" ca="1" si="113"/>
        <v>52.156098565483859</v>
      </c>
      <c r="F956" s="11">
        <f t="shared" ca="1" si="114"/>
        <v>58.47243587447926</v>
      </c>
      <c r="G956" s="11">
        <f t="shared" ca="1" si="115"/>
        <v>110.61193549936729</v>
      </c>
      <c r="H956" s="11">
        <f t="shared" ca="1" si="116"/>
        <v>87.167540862657901</v>
      </c>
      <c r="I956" s="11">
        <f t="shared" ca="1" si="117"/>
        <v>110.61193549936729</v>
      </c>
      <c r="J956" s="11">
        <f t="shared" ca="1" si="118"/>
        <v>162.76803406485115</v>
      </c>
      <c r="K956" s="11"/>
      <c r="L956" s="11"/>
      <c r="M956" s="11"/>
      <c r="N956" s="101">
        <f ca="1">SMALL($J$4:$J$1003,ROWS($J$4:J956))</f>
        <v>162.06399292689724</v>
      </c>
      <c r="O956" s="3">
        <f ca="1">ROWS($O$4:O956)/COUNT($N$4:$N$1003)</f>
        <v>0.95299999999999996</v>
      </c>
    </row>
    <row r="957" spans="1:15" hidden="1" x14ac:dyDescent="0.3">
      <c r="A957" s="84">
        <f t="shared" ca="1" si="112"/>
        <v>42.961243038533866</v>
      </c>
      <c r="B957" s="99">
        <f t="shared" ca="1" si="112"/>
        <v>46.941117530347825</v>
      </c>
      <c r="C957" s="99">
        <f t="shared" ca="1" si="112"/>
        <v>41.268780729846242</v>
      </c>
      <c r="D957" s="84">
        <f t="shared" ca="1" si="112"/>
        <v>51.442155226227399</v>
      </c>
      <c r="E957" s="100">
        <f t="shared" ca="1" si="113"/>
        <v>41.778248944151365</v>
      </c>
      <c r="F957" s="11">
        <f t="shared" ca="1" si="114"/>
        <v>42.961243038533866</v>
      </c>
      <c r="G957" s="11">
        <f t="shared" ca="1" si="115"/>
        <v>89.90236056888169</v>
      </c>
      <c r="H957" s="11">
        <f t="shared" ca="1" si="116"/>
        <v>94.403398264761265</v>
      </c>
      <c r="I957" s="11">
        <f t="shared" ca="1" si="117"/>
        <v>94.403398264761265</v>
      </c>
      <c r="J957" s="11">
        <f t="shared" ca="1" si="118"/>
        <v>136.18164720891264</v>
      </c>
      <c r="K957" s="11"/>
      <c r="L957" s="11"/>
      <c r="M957" s="11"/>
      <c r="N957" s="101">
        <f ca="1">SMALL($J$4:$J$1003,ROWS($J$4:J957))</f>
        <v>162.34275496764155</v>
      </c>
      <c r="O957" s="3">
        <f ca="1">ROWS($O$4:O957)/COUNT($N$4:$N$1003)</f>
        <v>0.95399999999999996</v>
      </c>
    </row>
    <row r="958" spans="1:15" hidden="1" x14ac:dyDescent="0.3">
      <c r="A958" s="84">
        <f t="shared" ca="1" si="112"/>
        <v>56.685711189960443</v>
      </c>
      <c r="B958" s="99">
        <f t="shared" ca="1" si="112"/>
        <v>58.944427751623401</v>
      </c>
      <c r="C958" s="99">
        <f t="shared" ca="1" si="112"/>
        <v>59.940887948131419</v>
      </c>
      <c r="D958" s="84">
        <f t="shared" ca="1" si="112"/>
        <v>40.511864769563722</v>
      </c>
      <c r="E958" s="100">
        <f t="shared" ca="1" si="113"/>
        <v>53.17968126744438</v>
      </c>
      <c r="F958" s="11">
        <f t="shared" ca="1" si="114"/>
        <v>59.940887948131419</v>
      </c>
      <c r="G958" s="11">
        <f t="shared" ca="1" si="115"/>
        <v>118.88531569975481</v>
      </c>
      <c r="H958" s="11">
        <f t="shared" ca="1" si="116"/>
        <v>100.45275271769515</v>
      </c>
      <c r="I958" s="11">
        <f t="shared" ca="1" si="117"/>
        <v>118.88531569975481</v>
      </c>
      <c r="J958" s="11">
        <f t="shared" ca="1" si="118"/>
        <v>172.06499696719919</v>
      </c>
      <c r="K958" s="11"/>
      <c r="L958" s="11"/>
      <c r="M958" s="11"/>
      <c r="N958" s="101">
        <f ca="1">SMALL($J$4:$J$1003,ROWS($J$4:J958))</f>
        <v>162.5504041569182</v>
      </c>
      <c r="O958" s="3">
        <f ca="1">ROWS($O$4:O958)/COUNT($N$4:$N$1003)</f>
        <v>0.95499999999999996</v>
      </c>
    </row>
    <row r="959" spans="1:15" hidden="1" x14ac:dyDescent="0.3">
      <c r="A959" s="84">
        <f t="shared" ca="1" si="112"/>
        <v>57.450443062790129</v>
      </c>
      <c r="B959" s="99">
        <f t="shared" ca="1" si="112"/>
        <v>50.414789255076187</v>
      </c>
      <c r="C959" s="99">
        <f t="shared" ca="1" si="112"/>
        <v>25.608787804243978</v>
      </c>
      <c r="D959" s="84">
        <f t="shared" ca="1" si="112"/>
        <v>48.321007657005985</v>
      </c>
      <c r="E959" s="100">
        <f t="shared" ca="1" si="113"/>
        <v>40.285919481074899</v>
      </c>
      <c r="F959" s="11">
        <f t="shared" ca="1" si="114"/>
        <v>57.450443062790129</v>
      </c>
      <c r="G959" s="11">
        <f t="shared" ca="1" si="115"/>
        <v>107.86523231786632</v>
      </c>
      <c r="H959" s="11">
        <f t="shared" ca="1" si="116"/>
        <v>105.77145071979612</v>
      </c>
      <c r="I959" s="11">
        <f t="shared" ca="1" si="117"/>
        <v>107.86523231786632</v>
      </c>
      <c r="J959" s="11">
        <f t="shared" ca="1" si="118"/>
        <v>148.15115179894121</v>
      </c>
      <c r="K959" s="11"/>
      <c r="L959" s="11"/>
      <c r="M959" s="11"/>
      <c r="N959" s="101">
        <f ca="1">SMALL($J$4:$J$1003,ROWS($J$4:J959))</f>
        <v>162.6094747347754</v>
      </c>
      <c r="O959" s="3">
        <f ca="1">ROWS($O$4:O959)/COUNT($N$4:$N$1003)</f>
        <v>0.95599999999999996</v>
      </c>
    </row>
    <row r="960" spans="1:15" hidden="1" x14ac:dyDescent="0.3">
      <c r="A960" s="84">
        <f t="shared" ca="1" si="112"/>
        <v>42.018881133593567</v>
      </c>
      <c r="B960" s="99">
        <f t="shared" ca="1" si="112"/>
        <v>44.761279850674171</v>
      </c>
      <c r="C960" s="99">
        <f t="shared" ca="1" si="112"/>
        <v>22.785109887599315</v>
      </c>
      <c r="D960" s="84">
        <f t="shared" ca="1" si="112"/>
        <v>29.547300496157249</v>
      </c>
      <c r="E960" s="100">
        <f t="shared" ca="1" si="113"/>
        <v>53.892996952326456</v>
      </c>
      <c r="F960" s="11">
        <f t="shared" ca="1" si="114"/>
        <v>42.018881133593567</v>
      </c>
      <c r="G960" s="11">
        <f t="shared" ca="1" si="115"/>
        <v>86.780160984267738</v>
      </c>
      <c r="H960" s="11">
        <f t="shared" ca="1" si="116"/>
        <v>71.566181629750815</v>
      </c>
      <c r="I960" s="11">
        <f t="shared" ca="1" si="117"/>
        <v>86.780160984267738</v>
      </c>
      <c r="J960" s="11">
        <f t="shared" ca="1" si="118"/>
        <v>140.67315793659418</v>
      </c>
      <c r="K960" s="11"/>
      <c r="L960" s="11"/>
      <c r="M960" s="11"/>
      <c r="N960" s="101">
        <f ca="1">SMALL($J$4:$J$1003,ROWS($J$4:J960))</f>
        <v>162.62987760679175</v>
      </c>
      <c r="O960" s="3">
        <f ca="1">ROWS($O$4:O960)/COUNT($N$4:$N$1003)</f>
        <v>0.95699999999999996</v>
      </c>
    </row>
    <row r="961" spans="1:15" hidden="1" x14ac:dyDescent="0.3">
      <c r="A961" s="84">
        <f t="shared" ca="1" si="112"/>
        <v>55.552615801621101</v>
      </c>
      <c r="B961" s="99">
        <f t="shared" ca="1" si="112"/>
        <v>32.514294627946278</v>
      </c>
      <c r="C961" s="99">
        <f t="shared" ca="1" si="112"/>
        <v>41.974302478688415</v>
      </c>
      <c r="D961" s="84">
        <f t="shared" ca="1" si="112"/>
        <v>51.400931573611416</v>
      </c>
      <c r="E961" s="100">
        <f t="shared" ca="1" si="113"/>
        <v>35.460217670688536</v>
      </c>
      <c r="F961" s="11">
        <f t="shared" ca="1" si="114"/>
        <v>55.552615801621101</v>
      </c>
      <c r="G961" s="11">
        <f t="shared" ca="1" si="115"/>
        <v>88.066910429567372</v>
      </c>
      <c r="H961" s="11">
        <f t="shared" ca="1" si="116"/>
        <v>106.95354737523252</v>
      </c>
      <c r="I961" s="11">
        <f t="shared" ca="1" si="117"/>
        <v>106.95354737523252</v>
      </c>
      <c r="J961" s="11">
        <f t="shared" ca="1" si="118"/>
        <v>142.41376504592105</v>
      </c>
      <c r="K961" s="11"/>
      <c r="L961" s="11"/>
      <c r="M961" s="11"/>
      <c r="N961" s="101">
        <f ca="1">SMALL($J$4:$J$1003,ROWS($J$4:J961))</f>
        <v>162.63705599916656</v>
      </c>
      <c r="O961" s="3">
        <f ca="1">ROWS($O$4:O961)/COUNT($N$4:$N$1003)</f>
        <v>0.95799999999999996</v>
      </c>
    </row>
    <row r="962" spans="1:15" hidden="1" x14ac:dyDescent="0.3">
      <c r="A962" s="84">
        <f t="shared" ca="1" si="112"/>
        <v>55.687543288942749</v>
      </c>
      <c r="B962" s="99">
        <f t="shared" ca="1" si="112"/>
        <v>31.739516953020043</v>
      </c>
      <c r="C962" s="99">
        <f t="shared" ca="1" si="112"/>
        <v>45.90096080131876</v>
      </c>
      <c r="D962" s="84">
        <f t="shared" ca="1" si="112"/>
        <v>21.642056545071302</v>
      </c>
      <c r="E962" s="100">
        <f t="shared" ca="1" si="113"/>
        <v>52.623890213836049</v>
      </c>
      <c r="F962" s="11">
        <f t="shared" ca="1" si="114"/>
        <v>55.687543288942749</v>
      </c>
      <c r="G962" s="11">
        <f t="shared" ca="1" si="115"/>
        <v>87.427060241962792</v>
      </c>
      <c r="H962" s="11">
        <f t="shared" ca="1" si="116"/>
        <v>77.329599834014047</v>
      </c>
      <c r="I962" s="11">
        <f t="shared" ca="1" si="117"/>
        <v>87.427060241962792</v>
      </c>
      <c r="J962" s="11">
        <f t="shared" ca="1" si="118"/>
        <v>140.05095045579884</v>
      </c>
      <c r="K962" s="11"/>
      <c r="L962" s="11"/>
      <c r="M962" s="11"/>
      <c r="N962" s="101">
        <f ca="1">SMALL($J$4:$J$1003,ROWS($J$4:J962))</f>
        <v>162.71546465656212</v>
      </c>
      <c r="O962" s="3">
        <f ca="1">ROWS($O$4:O962)/COUNT($N$4:$N$1003)</f>
        <v>0.95899999999999996</v>
      </c>
    </row>
    <row r="963" spans="1:15" hidden="1" x14ac:dyDescent="0.3">
      <c r="A963" s="84">
        <f t="shared" ca="1" si="112"/>
        <v>22.009264530909341</v>
      </c>
      <c r="B963" s="99">
        <f t="shared" ca="1" si="112"/>
        <v>58.508249420832946</v>
      </c>
      <c r="C963" s="99">
        <f t="shared" ca="1" si="112"/>
        <v>26.933907559477291</v>
      </c>
      <c r="D963" s="84">
        <f t="shared" ca="1" si="112"/>
        <v>49.923952135801471</v>
      </c>
      <c r="E963" s="100">
        <f t="shared" ca="1" si="113"/>
        <v>56.512740275349699</v>
      </c>
      <c r="F963" s="11">
        <f t="shared" ca="1" si="114"/>
        <v>26.933907559477291</v>
      </c>
      <c r="G963" s="11">
        <f t="shared" ca="1" si="115"/>
        <v>85.442156980310244</v>
      </c>
      <c r="H963" s="11">
        <f t="shared" ca="1" si="116"/>
        <v>76.857859695278762</v>
      </c>
      <c r="I963" s="11">
        <f t="shared" ca="1" si="117"/>
        <v>85.442156980310244</v>
      </c>
      <c r="J963" s="11">
        <f t="shared" ca="1" si="118"/>
        <v>141.95489725565994</v>
      </c>
      <c r="K963" s="11"/>
      <c r="L963" s="11"/>
      <c r="M963" s="11"/>
      <c r="N963" s="101">
        <f ca="1">SMALL($J$4:$J$1003,ROWS($J$4:J963))</f>
        <v>162.72740004675973</v>
      </c>
      <c r="O963" s="3">
        <f ca="1">ROWS($O$4:O963)/COUNT($N$4:$N$1003)</f>
        <v>0.96</v>
      </c>
    </row>
    <row r="964" spans="1:15" hidden="1" x14ac:dyDescent="0.3">
      <c r="A964" s="84">
        <f t="shared" ca="1" si="112"/>
        <v>46.534256788072184</v>
      </c>
      <c r="B964" s="99">
        <f t="shared" ca="1" si="112"/>
        <v>39.95751375801575</v>
      </c>
      <c r="C964" s="99">
        <f t="shared" ca="1" si="112"/>
        <v>51.419118716794515</v>
      </c>
      <c r="D964" s="84">
        <f t="shared" ref="D964" ca="1" si="119">D$1+(D$2-D$1)*RAND()</f>
        <v>56.730060978700351</v>
      </c>
      <c r="E964" s="100">
        <f t="shared" ca="1" si="113"/>
        <v>41.540484717077533</v>
      </c>
      <c r="F964" s="11">
        <f t="shared" ca="1" si="114"/>
        <v>51.419118716794515</v>
      </c>
      <c r="G964" s="11">
        <f t="shared" ca="1" si="115"/>
        <v>91.376632474810265</v>
      </c>
      <c r="H964" s="11">
        <f t="shared" ca="1" si="116"/>
        <v>108.14917969549487</v>
      </c>
      <c r="I964" s="11">
        <f t="shared" ca="1" si="117"/>
        <v>108.14917969549487</v>
      </c>
      <c r="J964" s="11">
        <f t="shared" ca="1" si="118"/>
        <v>149.6896644125724</v>
      </c>
      <c r="K964" s="11"/>
      <c r="L964" s="11"/>
      <c r="M964" s="11"/>
      <c r="N964" s="101">
        <f ca="1">SMALL($J$4:$J$1003,ROWS($J$4:J964))</f>
        <v>162.76803406485115</v>
      </c>
      <c r="O964" s="3">
        <f ca="1">ROWS($O$4:O964)/COUNT($N$4:$N$1003)</f>
        <v>0.96099999999999997</v>
      </c>
    </row>
    <row r="965" spans="1:15" hidden="1" x14ac:dyDescent="0.3">
      <c r="A965" s="84">
        <f t="shared" ref="A965:E1003" ca="1" si="120">A$1+(A$2-A$1)*RAND()</f>
        <v>27.327198896530092</v>
      </c>
      <c r="B965" s="99">
        <f t="shared" ca="1" si="120"/>
        <v>27.437719530220143</v>
      </c>
      <c r="C965" s="99">
        <f t="shared" ca="1" si="120"/>
        <v>43.05574617604362</v>
      </c>
      <c r="D965" s="84">
        <f t="shared" ca="1" si="120"/>
        <v>32.012488936329135</v>
      </c>
      <c r="E965" s="100">
        <f t="shared" ca="1" si="120"/>
        <v>38.858546196905252</v>
      </c>
      <c r="F965" s="11">
        <f t="shared" ref="F965:F1003" ca="1" si="121">MAX(A965,C965)</f>
        <v>43.05574617604362</v>
      </c>
      <c r="G965" s="11">
        <f t="shared" ref="G965:G1003" ca="1" si="122">F965+B965</f>
        <v>70.493465706263763</v>
      </c>
      <c r="H965" s="11">
        <f t="shared" ref="H965:H1003" ca="1" si="123">F965+D965</f>
        <v>75.068235112372747</v>
      </c>
      <c r="I965" s="11">
        <f t="shared" ref="I965:I1003" ca="1" si="124">MAX(G965:H965)</f>
        <v>75.068235112372747</v>
      </c>
      <c r="J965" s="11">
        <f t="shared" ref="J965:J1003" ca="1" si="125">I965+E965</f>
        <v>113.926781309278</v>
      </c>
      <c r="K965" s="11"/>
      <c r="L965" s="11"/>
      <c r="M965" s="11"/>
      <c r="N965" s="101">
        <f ca="1">SMALL($J$4:$J$1003,ROWS($J$4:J965))</f>
        <v>162.86564449679076</v>
      </c>
      <c r="O965" s="3">
        <f ca="1">ROWS($O$4:O965)/COUNT($N$4:$N$1003)</f>
        <v>0.96199999999999997</v>
      </c>
    </row>
    <row r="966" spans="1:15" hidden="1" x14ac:dyDescent="0.3">
      <c r="A966" s="84">
        <f t="shared" ca="1" si="120"/>
        <v>44.116201391903196</v>
      </c>
      <c r="B966" s="99">
        <f t="shared" ca="1" si="120"/>
        <v>32.911704994614254</v>
      </c>
      <c r="C966" s="99">
        <f t="shared" ca="1" si="120"/>
        <v>35.220245751762441</v>
      </c>
      <c r="D966" s="84">
        <f t="shared" ca="1" si="120"/>
        <v>57.508381955996754</v>
      </c>
      <c r="E966" s="100">
        <f t="shared" ca="1" si="120"/>
        <v>39.395183675397689</v>
      </c>
      <c r="F966" s="11">
        <f t="shared" ca="1" si="121"/>
        <v>44.116201391903196</v>
      </c>
      <c r="G966" s="11">
        <f t="shared" ca="1" si="122"/>
        <v>77.027906386517458</v>
      </c>
      <c r="H966" s="11">
        <f t="shared" ca="1" si="123"/>
        <v>101.62458334789994</v>
      </c>
      <c r="I966" s="11">
        <f t="shared" ca="1" si="124"/>
        <v>101.62458334789994</v>
      </c>
      <c r="J966" s="11">
        <f t="shared" ca="1" si="125"/>
        <v>141.01976702329762</v>
      </c>
      <c r="K966" s="11"/>
      <c r="L966" s="11"/>
      <c r="M966" s="11"/>
      <c r="N966" s="101">
        <f ca="1">SMALL($J$4:$J$1003,ROWS($J$4:J966))</f>
        <v>162.89819043330158</v>
      </c>
      <c r="O966" s="3">
        <f ca="1">ROWS($O$4:O966)/COUNT($N$4:$N$1003)</f>
        <v>0.96299999999999997</v>
      </c>
    </row>
    <row r="967" spans="1:15" hidden="1" x14ac:dyDescent="0.3">
      <c r="A967" s="84">
        <f t="shared" ca="1" si="120"/>
        <v>41.313618014411176</v>
      </c>
      <c r="B967" s="99">
        <f t="shared" ca="1" si="120"/>
        <v>38.199308743494242</v>
      </c>
      <c r="C967" s="99">
        <f t="shared" ca="1" si="120"/>
        <v>50.670277957138538</v>
      </c>
      <c r="D967" s="84">
        <f t="shared" ca="1" si="120"/>
        <v>23.936280167494644</v>
      </c>
      <c r="E967" s="100">
        <f t="shared" ca="1" si="120"/>
        <v>59.097230977368667</v>
      </c>
      <c r="F967" s="11">
        <f t="shared" ca="1" si="121"/>
        <v>50.670277957138538</v>
      </c>
      <c r="G967" s="11">
        <f t="shared" ca="1" si="122"/>
        <v>88.86958670063278</v>
      </c>
      <c r="H967" s="11">
        <f t="shared" ca="1" si="123"/>
        <v>74.606558124633182</v>
      </c>
      <c r="I967" s="11">
        <f t="shared" ca="1" si="124"/>
        <v>88.86958670063278</v>
      </c>
      <c r="J967" s="11">
        <f t="shared" ca="1" si="125"/>
        <v>147.96681767800146</v>
      </c>
      <c r="K967" s="11"/>
      <c r="L967" s="11"/>
      <c r="M967" s="11"/>
      <c r="N967" s="101">
        <f ca="1">SMALL($J$4:$J$1003,ROWS($J$4:J967))</f>
        <v>163.14420684629454</v>
      </c>
      <c r="O967" s="3">
        <f ca="1">ROWS($O$4:O967)/COUNT($N$4:$N$1003)</f>
        <v>0.96399999999999997</v>
      </c>
    </row>
    <row r="968" spans="1:15" hidden="1" x14ac:dyDescent="0.3">
      <c r="A968" s="84">
        <f t="shared" ca="1" si="120"/>
        <v>31.511738162297792</v>
      </c>
      <c r="B968" s="99">
        <f t="shared" ca="1" si="120"/>
        <v>50.993749109815667</v>
      </c>
      <c r="C968" s="99">
        <f t="shared" ca="1" si="120"/>
        <v>38.145623118014221</v>
      </c>
      <c r="D968" s="84">
        <f t="shared" ca="1" si="120"/>
        <v>52.531770442846891</v>
      </c>
      <c r="E968" s="100">
        <f t="shared" ca="1" si="120"/>
        <v>58.301127291490353</v>
      </c>
      <c r="F968" s="11">
        <f t="shared" ca="1" si="121"/>
        <v>38.145623118014221</v>
      </c>
      <c r="G968" s="11">
        <f t="shared" ca="1" si="122"/>
        <v>89.139372227829881</v>
      </c>
      <c r="H968" s="11">
        <f t="shared" ca="1" si="123"/>
        <v>90.677393560861105</v>
      </c>
      <c r="I968" s="11">
        <f t="shared" ca="1" si="124"/>
        <v>90.677393560861105</v>
      </c>
      <c r="J968" s="11">
        <f t="shared" ca="1" si="125"/>
        <v>148.97852085235147</v>
      </c>
      <c r="K968" s="11"/>
      <c r="L968" s="11"/>
      <c r="M968" s="11"/>
      <c r="N968" s="101">
        <f ca="1">SMALL($J$4:$J$1003,ROWS($J$4:J968))</f>
        <v>163.2438373850643</v>
      </c>
      <c r="O968" s="3">
        <f ca="1">ROWS($O$4:O968)/COUNT($N$4:$N$1003)</f>
        <v>0.96499999999999997</v>
      </c>
    </row>
    <row r="969" spans="1:15" hidden="1" x14ac:dyDescent="0.3">
      <c r="A969" s="84">
        <f t="shared" ca="1" si="120"/>
        <v>29.791011358839626</v>
      </c>
      <c r="B969" s="99">
        <f t="shared" ca="1" si="120"/>
        <v>32.361684126189949</v>
      </c>
      <c r="C969" s="99">
        <f t="shared" ca="1" si="120"/>
        <v>42.420161794873891</v>
      </c>
      <c r="D969" s="84">
        <f t="shared" ca="1" si="120"/>
        <v>56.363246635844419</v>
      </c>
      <c r="E969" s="100">
        <f t="shared" ca="1" si="120"/>
        <v>45.505744975837978</v>
      </c>
      <c r="F969" s="11">
        <f t="shared" ca="1" si="121"/>
        <v>42.420161794873891</v>
      </c>
      <c r="G969" s="11">
        <f t="shared" ca="1" si="122"/>
        <v>74.781845921063848</v>
      </c>
      <c r="H969" s="11">
        <f t="shared" ca="1" si="123"/>
        <v>98.78340843071831</v>
      </c>
      <c r="I969" s="11">
        <f t="shared" ca="1" si="124"/>
        <v>98.78340843071831</v>
      </c>
      <c r="J969" s="11">
        <f t="shared" ca="1" si="125"/>
        <v>144.2891534065563</v>
      </c>
      <c r="K969" s="11"/>
      <c r="L969" s="11"/>
      <c r="M969" s="11"/>
      <c r="N969" s="101">
        <f ca="1">SMALL($J$4:$J$1003,ROWS($J$4:J969))</f>
        <v>163.83636547281972</v>
      </c>
      <c r="O969" s="3">
        <f ca="1">ROWS($O$4:O969)/COUNT($N$4:$N$1003)</f>
        <v>0.96599999999999997</v>
      </c>
    </row>
    <row r="970" spans="1:15" hidden="1" x14ac:dyDescent="0.3">
      <c r="A970" s="84">
        <f t="shared" ca="1" si="120"/>
        <v>58.261533810013766</v>
      </c>
      <c r="B970" s="99">
        <f t="shared" ca="1" si="120"/>
        <v>42.385977307021307</v>
      </c>
      <c r="C970" s="99">
        <f t="shared" ca="1" si="120"/>
        <v>52.938203846013003</v>
      </c>
      <c r="D970" s="84">
        <f t="shared" ca="1" si="120"/>
        <v>51.400164416890377</v>
      </c>
      <c r="E970" s="100">
        <f t="shared" ca="1" si="120"/>
        <v>51.954868101506641</v>
      </c>
      <c r="F970" s="11">
        <f t="shared" ca="1" si="121"/>
        <v>58.261533810013766</v>
      </c>
      <c r="G970" s="11">
        <f t="shared" ca="1" si="122"/>
        <v>100.64751111703507</v>
      </c>
      <c r="H970" s="11">
        <f t="shared" ca="1" si="123"/>
        <v>109.66169822690415</v>
      </c>
      <c r="I970" s="11">
        <f t="shared" ca="1" si="124"/>
        <v>109.66169822690415</v>
      </c>
      <c r="J970" s="11">
        <f t="shared" ca="1" si="125"/>
        <v>161.61656632841078</v>
      </c>
      <c r="K970" s="11"/>
      <c r="L970" s="11"/>
      <c r="M970" s="11"/>
      <c r="N970" s="101">
        <f ca="1">SMALL($J$4:$J$1003,ROWS($J$4:J970))</f>
        <v>164.06501275157353</v>
      </c>
      <c r="O970" s="3">
        <f ca="1">ROWS($O$4:O970)/COUNT($N$4:$N$1003)</f>
        <v>0.96699999999999997</v>
      </c>
    </row>
    <row r="971" spans="1:15" hidden="1" x14ac:dyDescent="0.3">
      <c r="A971" s="84">
        <f t="shared" ca="1" si="120"/>
        <v>50.718784575869925</v>
      </c>
      <c r="B971" s="99">
        <f t="shared" ca="1" si="120"/>
        <v>40.289038176031902</v>
      </c>
      <c r="C971" s="99">
        <f t="shared" ca="1" si="120"/>
        <v>39.947086674310981</v>
      </c>
      <c r="D971" s="84">
        <f t="shared" ca="1" si="120"/>
        <v>47.299163302741782</v>
      </c>
      <c r="E971" s="100">
        <f t="shared" ca="1" si="120"/>
        <v>34.225141177077532</v>
      </c>
      <c r="F971" s="11">
        <f t="shared" ca="1" si="121"/>
        <v>50.718784575869925</v>
      </c>
      <c r="G971" s="11">
        <f t="shared" ca="1" si="122"/>
        <v>91.007822751901827</v>
      </c>
      <c r="H971" s="11">
        <f t="shared" ca="1" si="123"/>
        <v>98.017947878611707</v>
      </c>
      <c r="I971" s="11">
        <f t="shared" ca="1" si="124"/>
        <v>98.017947878611707</v>
      </c>
      <c r="J971" s="11">
        <f t="shared" ca="1" si="125"/>
        <v>132.24308905568924</v>
      </c>
      <c r="K971" s="11"/>
      <c r="L971" s="11"/>
      <c r="M971" s="11"/>
      <c r="N971" s="101">
        <f ca="1">SMALL($J$4:$J$1003,ROWS($J$4:J971))</f>
        <v>164.39878653070963</v>
      </c>
      <c r="O971" s="3">
        <f ca="1">ROWS($O$4:O971)/COUNT($N$4:$N$1003)</f>
        <v>0.96799999999999997</v>
      </c>
    </row>
    <row r="972" spans="1:15" hidden="1" x14ac:dyDescent="0.3">
      <c r="A972" s="84">
        <f t="shared" ca="1" si="120"/>
        <v>56.922243099052814</v>
      </c>
      <c r="B972" s="99">
        <f t="shared" ca="1" si="120"/>
        <v>52.734195460889175</v>
      </c>
      <c r="C972" s="99">
        <f t="shared" ca="1" si="120"/>
        <v>22.372032283556159</v>
      </c>
      <c r="D972" s="84">
        <f t="shared" ca="1" si="120"/>
        <v>46.634125857343335</v>
      </c>
      <c r="E972" s="100">
        <f t="shared" ca="1" si="120"/>
        <v>46.920595693510023</v>
      </c>
      <c r="F972" s="11">
        <f t="shared" ca="1" si="121"/>
        <v>56.922243099052814</v>
      </c>
      <c r="G972" s="11">
        <f t="shared" ca="1" si="122"/>
        <v>109.65643855994199</v>
      </c>
      <c r="H972" s="11">
        <f t="shared" ca="1" si="123"/>
        <v>103.55636895639614</v>
      </c>
      <c r="I972" s="11">
        <f t="shared" ca="1" si="124"/>
        <v>109.65643855994199</v>
      </c>
      <c r="J972" s="11">
        <f t="shared" ca="1" si="125"/>
        <v>156.57703425345201</v>
      </c>
      <c r="K972" s="11"/>
      <c r="L972" s="11"/>
      <c r="M972" s="11"/>
      <c r="N972" s="101">
        <f ca="1">SMALL($J$4:$J$1003,ROWS($J$4:J972))</f>
        <v>164.62145274395385</v>
      </c>
      <c r="O972" s="3">
        <f ca="1">ROWS($O$4:O972)/COUNT($N$4:$N$1003)</f>
        <v>0.96899999999999997</v>
      </c>
    </row>
    <row r="973" spans="1:15" hidden="1" x14ac:dyDescent="0.3">
      <c r="A973" s="84">
        <f t="shared" ca="1" si="120"/>
        <v>43.901413961778808</v>
      </c>
      <c r="B973" s="99">
        <f t="shared" ca="1" si="120"/>
        <v>30.268870055354469</v>
      </c>
      <c r="C973" s="99">
        <f t="shared" ca="1" si="120"/>
        <v>32.022152979832903</v>
      </c>
      <c r="D973" s="84">
        <f t="shared" ca="1" si="120"/>
        <v>37.196210154924216</v>
      </c>
      <c r="E973" s="100">
        <f t="shared" ca="1" si="120"/>
        <v>38.604896284924592</v>
      </c>
      <c r="F973" s="11">
        <f t="shared" ca="1" si="121"/>
        <v>43.901413961778808</v>
      </c>
      <c r="G973" s="11">
        <f t="shared" ca="1" si="122"/>
        <v>74.17028401713327</v>
      </c>
      <c r="H973" s="11">
        <f t="shared" ca="1" si="123"/>
        <v>81.097624116703031</v>
      </c>
      <c r="I973" s="11">
        <f t="shared" ca="1" si="124"/>
        <v>81.097624116703031</v>
      </c>
      <c r="J973" s="11">
        <f t="shared" ca="1" si="125"/>
        <v>119.70252040162762</v>
      </c>
      <c r="K973" s="11"/>
      <c r="L973" s="11"/>
      <c r="M973" s="11"/>
      <c r="N973" s="101">
        <f ca="1">SMALL($J$4:$J$1003,ROWS($J$4:J973))</f>
        <v>164.70124606309628</v>
      </c>
      <c r="O973" s="3">
        <f ca="1">ROWS($O$4:O973)/COUNT($N$4:$N$1003)</f>
        <v>0.97</v>
      </c>
    </row>
    <row r="974" spans="1:15" hidden="1" x14ac:dyDescent="0.3">
      <c r="A974" s="84">
        <f t="shared" ca="1" si="120"/>
        <v>25.041036214313287</v>
      </c>
      <c r="B974" s="99">
        <f t="shared" ca="1" si="120"/>
        <v>55.29868636894394</v>
      </c>
      <c r="C974" s="99">
        <f t="shared" ca="1" si="120"/>
        <v>51.392891469489612</v>
      </c>
      <c r="D974" s="84">
        <f t="shared" ca="1" si="120"/>
        <v>48.307675301579103</v>
      </c>
      <c r="E974" s="100">
        <f t="shared" ca="1" si="120"/>
        <v>43.569608549470317</v>
      </c>
      <c r="F974" s="11">
        <f t="shared" ca="1" si="121"/>
        <v>51.392891469489612</v>
      </c>
      <c r="G974" s="11">
        <f t="shared" ca="1" si="122"/>
        <v>106.69157783843355</v>
      </c>
      <c r="H974" s="11">
        <f t="shared" ca="1" si="123"/>
        <v>99.700566771068708</v>
      </c>
      <c r="I974" s="11">
        <f t="shared" ca="1" si="124"/>
        <v>106.69157783843355</v>
      </c>
      <c r="J974" s="11">
        <f t="shared" ca="1" si="125"/>
        <v>150.26118638790388</v>
      </c>
      <c r="K974" s="11"/>
      <c r="L974" s="11"/>
      <c r="M974" s="11"/>
      <c r="N974" s="101">
        <f ca="1">SMALL($J$4:$J$1003,ROWS($J$4:J974))</f>
        <v>164.85071968432493</v>
      </c>
      <c r="O974" s="3">
        <f ca="1">ROWS($O$4:O974)/COUNT($N$4:$N$1003)</f>
        <v>0.97099999999999997</v>
      </c>
    </row>
    <row r="975" spans="1:15" hidden="1" x14ac:dyDescent="0.3">
      <c r="A975" s="84">
        <f t="shared" ca="1" si="120"/>
        <v>40.467086098623255</v>
      </c>
      <c r="B975" s="99">
        <f t="shared" ca="1" si="120"/>
        <v>34.315724200481768</v>
      </c>
      <c r="C975" s="99">
        <f t="shared" ca="1" si="120"/>
        <v>54.386133638807898</v>
      </c>
      <c r="D975" s="84">
        <f t="shared" ca="1" si="120"/>
        <v>48.267396761191705</v>
      </c>
      <c r="E975" s="100">
        <f t="shared" ca="1" si="120"/>
        <v>33.27317941089737</v>
      </c>
      <c r="F975" s="11">
        <f t="shared" ca="1" si="121"/>
        <v>54.386133638807898</v>
      </c>
      <c r="G975" s="11">
        <f t="shared" ca="1" si="122"/>
        <v>88.701857839289659</v>
      </c>
      <c r="H975" s="11">
        <f t="shared" ca="1" si="123"/>
        <v>102.6535303999996</v>
      </c>
      <c r="I975" s="11">
        <f t="shared" ca="1" si="124"/>
        <v>102.6535303999996</v>
      </c>
      <c r="J975" s="11">
        <f t="shared" ca="1" si="125"/>
        <v>135.92670981089697</v>
      </c>
      <c r="K975" s="11"/>
      <c r="L975" s="11"/>
      <c r="M975" s="11"/>
      <c r="N975" s="101">
        <f ca="1">SMALL($J$4:$J$1003,ROWS($J$4:J975))</f>
        <v>164.93963568251866</v>
      </c>
      <c r="O975" s="3">
        <f ca="1">ROWS($O$4:O975)/COUNT($N$4:$N$1003)</f>
        <v>0.97199999999999998</v>
      </c>
    </row>
    <row r="976" spans="1:15" hidden="1" x14ac:dyDescent="0.3">
      <c r="A976" s="84">
        <f t="shared" ca="1" si="120"/>
        <v>27.754726462049682</v>
      </c>
      <c r="B976" s="99">
        <f t="shared" ca="1" si="120"/>
        <v>33.912107057873371</v>
      </c>
      <c r="C976" s="99">
        <f t="shared" ca="1" si="120"/>
        <v>48.496781729614582</v>
      </c>
      <c r="D976" s="84">
        <f t="shared" ca="1" si="120"/>
        <v>25.534373530751949</v>
      </c>
      <c r="E976" s="100">
        <f t="shared" ca="1" si="120"/>
        <v>24.216398209040126</v>
      </c>
      <c r="F976" s="11">
        <f t="shared" ca="1" si="121"/>
        <v>48.496781729614582</v>
      </c>
      <c r="G976" s="11">
        <f t="shared" ca="1" si="122"/>
        <v>82.408888787487953</v>
      </c>
      <c r="H976" s="11">
        <f t="shared" ca="1" si="123"/>
        <v>74.031155260366532</v>
      </c>
      <c r="I976" s="11">
        <f t="shared" ca="1" si="124"/>
        <v>82.408888787487953</v>
      </c>
      <c r="J976" s="11">
        <f t="shared" ca="1" si="125"/>
        <v>106.62528699652808</v>
      </c>
      <c r="K976" s="11"/>
      <c r="L976" s="11"/>
      <c r="M976" s="11"/>
      <c r="N976" s="101">
        <f ca="1">SMALL($J$4:$J$1003,ROWS($J$4:J976))</f>
        <v>165.01934774213581</v>
      </c>
      <c r="O976" s="3">
        <f ca="1">ROWS($O$4:O976)/COUNT($N$4:$N$1003)</f>
        <v>0.97299999999999998</v>
      </c>
    </row>
    <row r="977" spans="1:15" hidden="1" x14ac:dyDescent="0.3">
      <c r="A977" s="84">
        <f t="shared" ca="1" si="120"/>
        <v>27.811816325746651</v>
      </c>
      <c r="B977" s="99">
        <f t="shared" ca="1" si="120"/>
        <v>27.453414485324856</v>
      </c>
      <c r="C977" s="99">
        <f t="shared" ca="1" si="120"/>
        <v>51.126520429324714</v>
      </c>
      <c r="D977" s="84">
        <f t="shared" ca="1" si="120"/>
        <v>22.852812766450008</v>
      </c>
      <c r="E977" s="100">
        <f t="shared" ca="1" si="120"/>
        <v>26.389204609531149</v>
      </c>
      <c r="F977" s="11">
        <f t="shared" ca="1" si="121"/>
        <v>51.126520429324714</v>
      </c>
      <c r="G977" s="11">
        <f t="shared" ca="1" si="122"/>
        <v>78.57993491464957</v>
      </c>
      <c r="H977" s="11">
        <f t="shared" ca="1" si="123"/>
        <v>73.979333195774728</v>
      </c>
      <c r="I977" s="11">
        <f t="shared" ca="1" si="124"/>
        <v>78.57993491464957</v>
      </c>
      <c r="J977" s="11">
        <f t="shared" ca="1" si="125"/>
        <v>104.96913952418072</v>
      </c>
      <c r="K977" s="11"/>
      <c r="L977" s="11"/>
      <c r="M977" s="11"/>
      <c r="N977" s="101">
        <f ca="1">SMALL($J$4:$J$1003,ROWS($J$4:J977))</f>
        <v>165.65138214045822</v>
      </c>
      <c r="O977" s="3">
        <f ca="1">ROWS($O$4:O977)/COUNT($N$4:$N$1003)</f>
        <v>0.97399999999999998</v>
      </c>
    </row>
    <row r="978" spans="1:15" hidden="1" x14ac:dyDescent="0.3">
      <c r="A978" s="84">
        <f t="shared" ca="1" si="120"/>
        <v>52.326578065894594</v>
      </c>
      <c r="B978" s="99">
        <f t="shared" ca="1" si="120"/>
        <v>21.775719569407798</v>
      </c>
      <c r="C978" s="99">
        <f t="shared" ca="1" si="120"/>
        <v>37.197086691702424</v>
      </c>
      <c r="D978" s="84">
        <f t="shared" ca="1" si="120"/>
        <v>23.900972731395967</v>
      </c>
      <c r="E978" s="100">
        <f t="shared" ca="1" si="120"/>
        <v>42.617519745280816</v>
      </c>
      <c r="F978" s="11">
        <f t="shared" ca="1" si="121"/>
        <v>52.326578065894594</v>
      </c>
      <c r="G978" s="11">
        <f t="shared" ca="1" si="122"/>
        <v>74.102297635302392</v>
      </c>
      <c r="H978" s="11">
        <f t="shared" ca="1" si="123"/>
        <v>76.227550797290561</v>
      </c>
      <c r="I978" s="11">
        <f t="shared" ca="1" si="124"/>
        <v>76.227550797290561</v>
      </c>
      <c r="J978" s="11">
        <f t="shared" ca="1" si="125"/>
        <v>118.84507054257138</v>
      </c>
      <c r="K978" s="11"/>
      <c r="L978" s="11"/>
      <c r="M978" s="11"/>
      <c r="N978" s="101">
        <f ca="1">SMALL($J$4:$J$1003,ROWS($J$4:J978))</f>
        <v>166.59436855353181</v>
      </c>
      <c r="O978" s="3">
        <f ca="1">ROWS($O$4:O978)/COUNT($N$4:$N$1003)</f>
        <v>0.97499999999999998</v>
      </c>
    </row>
    <row r="979" spans="1:15" hidden="1" x14ac:dyDescent="0.3">
      <c r="A979" s="84">
        <f t="shared" ca="1" si="120"/>
        <v>31.158054340001009</v>
      </c>
      <c r="B979" s="99">
        <f t="shared" ca="1" si="120"/>
        <v>26.851584439953196</v>
      </c>
      <c r="C979" s="99">
        <f t="shared" ca="1" si="120"/>
        <v>29.78891807220991</v>
      </c>
      <c r="D979" s="84">
        <f t="shared" ca="1" si="120"/>
        <v>58.540968208346278</v>
      </c>
      <c r="E979" s="100">
        <f t="shared" ca="1" si="120"/>
        <v>43.964786845811517</v>
      </c>
      <c r="F979" s="11">
        <f t="shared" ca="1" si="121"/>
        <v>31.158054340001009</v>
      </c>
      <c r="G979" s="11">
        <f t="shared" ca="1" si="122"/>
        <v>58.009638779954201</v>
      </c>
      <c r="H979" s="11">
        <f t="shared" ca="1" si="123"/>
        <v>89.699022548347287</v>
      </c>
      <c r="I979" s="11">
        <f t="shared" ca="1" si="124"/>
        <v>89.699022548347287</v>
      </c>
      <c r="J979" s="11">
        <f t="shared" ca="1" si="125"/>
        <v>133.66380939415882</v>
      </c>
      <c r="K979" s="11"/>
      <c r="L979" s="11"/>
      <c r="M979" s="11"/>
      <c r="N979" s="101">
        <f ca="1">SMALL($J$4:$J$1003,ROWS($J$4:J979))</f>
        <v>166.89102197945516</v>
      </c>
      <c r="O979" s="3">
        <f ca="1">ROWS($O$4:O979)/COUNT($N$4:$N$1003)</f>
        <v>0.97599999999999998</v>
      </c>
    </row>
    <row r="980" spans="1:15" hidden="1" x14ac:dyDescent="0.3">
      <c r="A980" s="84">
        <f t="shared" ca="1" si="120"/>
        <v>59.209801955160941</v>
      </c>
      <c r="B980" s="99">
        <f t="shared" ca="1" si="120"/>
        <v>24.809608109380335</v>
      </c>
      <c r="C980" s="99">
        <f t="shared" ca="1" si="120"/>
        <v>54.582251375499865</v>
      </c>
      <c r="D980" s="84">
        <f t="shared" ca="1" si="120"/>
        <v>26.531099207318757</v>
      </c>
      <c r="E980" s="100">
        <f t="shared" ca="1" si="120"/>
        <v>54.286544044661355</v>
      </c>
      <c r="F980" s="11">
        <f t="shared" ca="1" si="121"/>
        <v>59.209801955160941</v>
      </c>
      <c r="G980" s="11">
        <f t="shared" ca="1" si="122"/>
        <v>84.019410064541276</v>
      </c>
      <c r="H980" s="11">
        <f t="shared" ca="1" si="123"/>
        <v>85.740901162479702</v>
      </c>
      <c r="I980" s="11">
        <f t="shared" ca="1" si="124"/>
        <v>85.740901162479702</v>
      </c>
      <c r="J980" s="11">
        <f t="shared" ca="1" si="125"/>
        <v>140.02744520714106</v>
      </c>
      <c r="K980" s="11"/>
      <c r="L980" s="11"/>
      <c r="M980" s="11"/>
      <c r="N980" s="101">
        <f ca="1">SMALL($J$4:$J$1003,ROWS($J$4:J980))</f>
        <v>167.07065840328187</v>
      </c>
      <c r="O980" s="3">
        <f ca="1">ROWS($O$4:O980)/COUNT($N$4:$N$1003)</f>
        <v>0.97699999999999998</v>
      </c>
    </row>
    <row r="981" spans="1:15" hidden="1" x14ac:dyDescent="0.3">
      <c r="A981" s="84">
        <f t="shared" ca="1" si="120"/>
        <v>46.385097667312209</v>
      </c>
      <c r="B981" s="99">
        <f t="shared" ca="1" si="120"/>
        <v>27.842293054625703</v>
      </c>
      <c r="C981" s="99">
        <f t="shared" ca="1" si="120"/>
        <v>37.071907095307466</v>
      </c>
      <c r="D981" s="84">
        <f t="shared" ca="1" si="120"/>
        <v>31.592165702173702</v>
      </c>
      <c r="E981" s="100">
        <f t="shared" ca="1" si="120"/>
        <v>40.998773903721151</v>
      </c>
      <c r="F981" s="11">
        <f t="shared" ca="1" si="121"/>
        <v>46.385097667312209</v>
      </c>
      <c r="G981" s="11">
        <f t="shared" ca="1" si="122"/>
        <v>74.227390721937908</v>
      </c>
      <c r="H981" s="11">
        <f t="shared" ca="1" si="123"/>
        <v>77.977263369485911</v>
      </c>
      <c r="I981" s="11">
        <f t="shared" ca="1" si="124"/>
        <v>77.977263369485911</v>
      </c>
      <c r="J981" s="11">
        <f t="shared" ca="1" si="125"/>
        <v>118.97603727320706</v>
      </c>
      <c r="K981" s="11"/>
      <c r="L981" s="11"/>
      <c r="M981" s="11"/>
      <c r="N981" s="101">
        <f ca="1">SMALL($J$4:$J$1003,ROWS($J$4:J981))</f>
        <v>167.22960523164269</v>
      </c>
      <c r="O981" s="3">
        <f ca="1">ROWS($O$4:O981)/COUNT($N$4:$N$1003)</f>
        <v>0.97799999999999998</v>
      </c>
    </row>
    <row r="982" spans="1:15" hidden="1" x14ac:dyDescent="0.3">
      <c r="A982" s="84">
        <f t="shared" ca="1" si="120"/>
        <v>36.608978175491039</v>
      </c>
      <c r="B982" s="99">
        <f t="shared" ca="1" si="120"/>
        <v>59.271272622299293</v>
      </c>
      <c r="C982" s="99">
        <f t="shared" ca="1" si="120"/>
        <v>56.214330578651087</v>
      </c>
      <c r="D982" s="84">
        <f t="shared" ca="1" si="120"/>
        <v>20.009215905548775</v>
      </c>
      <c r="E982" s="100">
        <f t="shared" ca="1" si="120"/>
        <v>23.609315544828441</v>
      </c>
      <c r="F982" s="11">
        <f t="shared" ca="1" si="121"/>
        <v>56.214330578651087</v>
      </c>
      <c r="G982" s="11">
        <f t="shared" ca="1" si="122"/>
        <v>115.48560320095038</v>
      </c>
      <c r="H982" s="11">
        <f t="shared" ca="1" si="123"/>
        <v>76.223546484199858</v>
      </c>
      <c r="I982" s="11">
        <f t="shared" ca="1" si="124"/>
        <v>115.48560320095038</v>
      </c>
      <c r="J982" s="11">
        <f t="shared" ca="1" si="125"/>
        <v>139.09491874577881</v>
      </c>
      <c r="K982" s="11"/>
      <c r="L982" s="11"/>
      <c r="M982" s="11"/>
      <c r="N982" s="101">
        <f ca="1">SMALL($J$4:$J$1003,ROWS($J$4:J982))</f>
        <v>167.29118483514586</v>
      </c>
      <c r="O982" s="3">
        <f ca="1">ROWS($O$4:O982)/COUNT($N$4:$N$1003)</f>
        <v>0.97899999999999998</v>
      </c>
    </row>
    <row r="983" spans="1:15" hidden="1" x14ac:dyDescent="0.3">
      <c r="A983" s="84">
        <f t="shared" ca="1" si="120"/>
        <v>36.189703036734826</v>
      </c>
      <c r="B983" s="99">
        <f t="shared" ca="1" si="120"/>
        <v>42.146796642457147</v>
      </c>
      <c r="C983" s="99">
        <f t="shared" ca="1" si="120"/>
        <v>53.369417743470741</v>
      </c>
      <c r="D983" s="84">
        <f t="shared" ca="1" si="120"/>
        <v>35.90570458949999</v>
      </c>
      <c r="E983" s="100">
        <f t="shared" ca="1" si="120"/>
        <v>26.449546698021255</v>
      </c>
      <c r="F983" s="11">
        <f t="shared" ca="1" si="121"/>
        <v>53.369417743470741</v>
      </c>
      <c r="G983" s="11">
        <f t="shared" ca="1" si="122"/>
        <v>95.516214385927896</v>
      </c>
      <c r="H983" s="11">
        <f t="shared" ca="1" si="123"/>
        <v>89.275122332970739</v>
      </c>
      <c r="I983" s="11">
        <f t="shared" ca="1" si="124"/>
        <v>95.516214385927896</v>
      </c>
      <c r="J983" s="11">
        <f t="shared" ca="1" si="125"/>
        <v>121.96576108394915</v>
      </c>
      <c r="K983" s="11"/>
      <c r="L983" s="11"/>
      <c r="M983" s="11"/>
      <c r="N983" s="101">
        <f ca="1">SMALL($J$4:$J$1003,ROWS($J$4:J983))</f>
        <v>167.42996678737114</v>
      </c>
      <c r="O983" s="3">
        <f ca="1">ROWS($O$4:O983)/COUNT($N$4:$N$1003)</f>
        <v>0.98</v>
      </c>
    </row>
    <row r="984" spans="1:15" hidden="1" x14ac:dyDescent="0.3">
      <c r="A984" s="84">
        <f t="shared" ca="1" si="120"/>
        <v>39.410282824521737</v>
      </c>
      <c r="B984" s="99">
        <f t="shared" ca="1" si="120"/>
        <v>47.818507623495094</v>
      </c>
      <c r="C984" s="99">
        <f t="shared" ca="1" si="120"/>
        <v>45.146076867957618</v>
      </c>
      <c r="D984" s="84">
        <f t="shared" ca="1" si="120"/>
        <v>31.472313798498202</v>
      </c>
      <c r="E984" s="100">
        <f t="shared" ca="1" si="120"/>
        <v>39.198391188582242</v>
      </c>
      <c r="F984" s="11">
        <f t="shared" ca="1" si="121"/>
        <v>45.146076867957618</v>
      </c>
      <c r="G984" s="11">
        <f t="shared" ca="1" si="122"/>
        <v>92.964584491452712</v>
      </c>
      <c r="H984" s="11">
        <f t="shared" ca="1" si="123"/>
        <v>76.618390666455824</v>
      </c>
      <c r="I984" s="11">
        <f t="shared" ca="1" si="124"/>
        <v>92.964584491452712</v>
      </c>
      <c r="J984" s="11">
        <f t="shared" ca="1" si="125"/>
        <v>132.16297568003495</v>
      </c>
      <c r="K984" s="11"/>
      <c r="L984" s="11"/>
      <c r="M984" s="11"/>
      <c r="N984" s="101">
        <f ca="1">SMALL($J$4:$J$1003,ROWS($J$4:J984))</f>
        <v>167.57724265215586</v>
      </c>
      <c r="O984" s="3">
        <f ca="1">ROWS($O$4:O984)/COUNT($N$4:$N$1003)</f>
        <v>0.98099999999999998</v>
      </c>
    </row>
    <row r="985" spans="1:15" hidden="1" x14ac:dyDescent="0.3">
      <c r="A985" s="84">
        <f t="shared" ca="1" si="120"/>
        <v>47.202347549358102</v>
      </c>
      <c r="B985" s="99">
        <f t="shared" ca="1" si="120"/>
        <v>57.50119140790337</v>
      </c>
      <c r="C985" s="99">
        <f t="shared" ca="1" si="120"/>
        <v>42.438363246370336</v>
      </c>
      <c r="D985" s="84">
        <f t="shared" ca="1" si="120"/>
        <v>41.638572272877028</v>
      </c>
      <c r="E985" s="100">
        <f t="shared" ca="1" si="120"/>
        <v>31.319962595150287</v>
      </c>
      <c r="F985" s="11">
        <f t="shared" ca="1" si="121"/>
        <v>47.202347549358102</v>
      </c>
      <c r="G985" s="11">
        <f t="shared" ca="1" si="122"/>
        <v>104.70353895726147</v>
      </c>
      <c r="H985" s="11">
        <f t="shared" ca="1" si="123"/>
        <v>88.840919822235122</v>
      </c>
      <c r="I985" s="11">
        <f t="shared" ca="1" si="124"/>
        <v>104.70353895726147</v>
      </c>
      <c r="J985" s="11">
        <f t="shared" ca="1" si="125"/>
        <v>136.02350155241174</v>
      </c>
      <c r="K985" s="11"/>
      <c r="L985" s="11"/>
      <c r="M985" s="11"/>
      <c r="N985" s="101">
        <f ca="1">SMALL($J$4:$J$1003,ROWS($J$4:J985))</f>
        <v>168.02198758528183</v>
      </c>
      <c r="O985" s="3">
        <f ca="1">ROWS($O$4:O985)/COUNT($N$4:$N$1003)</f>
        <v>0.98199999999999998</v>
      </c>
    </row>
    <row r="986" spans="1:15" hidden="1" x14ac:dyDescent="0.3">
      <c r="A986" s="84">
        <f t="shared" ca="1" si="120"/>
        <v>33.489423696302794</v>
      </c>
      <c r="B986" s="99">
        <f t="shared" ca="1" si="120"/>
        <v>55.749573337441902</v>
      </c>
      <c r="C986" s="99">
        <f t="shared" ca="1" si="120"/>
        <v>32.987269082226305</v>
      </c>
      <c r="D986" s="84">
        <f t="shared" ca="1" si="120"/>
        <v>59.913051457230885</v>
      </c>
      <c r="E986" s="100">
        <f t="shared" ca="1" si="120"/>
        <v>28.859966731535216</v>
      </c>
      <c r="F986" s="11">
        <f t="shared" ca="1" si="121"/>
        <v>33.489423696302794</v>
      </c>
      <c r="G986" s="11">
        <f t="shared" ca="1" si="122"/>
        <v>89.238997033744695</v>
      </c>
      <c r="H986" s="11">
        <f t="shared" ca="1" si="123"/>
        <v>93.402475153533686</v>
      </c>
      <c r="I986" s="11">
        <f t="shared" ca="1" si="124"/>
        <v>93.402475153533686</v>
      </c>
      <c r="J986" s="11">
        <f t="shared" ca="1" si="125"/>
        <v>122.26244188506891</v>
      </c>
      <c r="K986" s="11"/>
      <c r="L986" s="11"/>
      <c r="M986" s="11"/>
      <c r="N986" s="101">
        <f ca="1">SMALL($J$4:$J$1003,ROWS($J$4:J986))</f>
        <v>169.06573652749913</v>
      </c>
      <c r="O986" s="3">
        <f ca="1">ROWS($O$4:O986)/COUNT($N$4:$N$1003)</f>
        <v>0.98299999999999998</v>
      </c>
    </row>
    <row r="987" spans="1:15" hidden="1" x14ac:dyDescent="0.3">
      <c r="A987" s="84">
        <f t="shared" ca="1" si="120"/>
        <v>31.963631346773024</v>
      </c>
      <c r="B987" s="99">
        <f t="shared" ca="1" si="120"/>
        <v>40.815367895200644</v>
      </c>
      <c r="C987" s="99">
        <f t="shared" ca="1" si="120"/>
        <v>27.76833133264703</v>
      </c>
      <c r="D987" s="84">
        <f t="shared" ca="1" si="120"/>
        <v>58.192529000532502</v>
      </c>
      <c r="E987" s="100">
        <f t="shared" ca="1" si="120"/>
        <v>40.086306158856829</v>
      </c>
      <c r="F987" s="11">
        <f t="shared" ca="1" si="121"/>
        <v>31.963631346773024</v>
      </c>
      <c r="G987" s="11">
        <f t="shared" ca="1" si="122"/>
        <v>72.778999241973665</v>
      </c>
      <c r="H987" s="11">
        <f t="shared" ca="1" si="123"/>
        <v>90.15616034730553</v>
      </c>
      <c r="I987" s="11">
        <f t="shared" ca="1" si="124"/>
        <v>90.15616034730553</v>
      </c>
      <c r="J987" s="11">
        <f t="shared" ca="1" si="125"/>
        <v>130.24246650616237</v>
      </c>
      <c r="K987" s="11"/>
      <c r="L987" s="11"/>
      <c r="M987" s="11"/>
      <c r="N987" s="101">
        <f ca="1">SMALL($J$4:$J$1003,ROWS($J$4:J987))</f>
        <v>169.12590550465569</v>
      </c>
      <c r="O987" s="3">
        <f ca="1">ROWS($O$4:O987)/COUNT($N$4:$N$1003)</f>
        <v>0.98399999999999999</v>
      </c>
    </row>
    <row r="988" spans="1:15" hidden="1" x14ac:dyDescent="0.3">
      <c r="A988" s="84">
        <f t="shared" ca="1" si="120"/>
        <v>38.278951086083822</v>
      </c>
      <c r="B988" s="99">
        <f t="shared" ca="1" si="120"/>
        <v>25.429663556254717</v>
      </c>
      <c r="C988" s="99">
        <f t="shared" ca="1" si="120"/>
        <v>28.009402422345744</v>
      </c>
      <c r="D988" s="84">
        <f t="shared" ca="1" si="120"/>
        <v>25.057237007240822</v>
      </c>
      <c r="E988" s="100">
        <f t="shared" ca="1" si="120"/>
        <v>39.516436468316961</v>
      </c>
      <c r="F988" s="11">
        <f t="shared" ca="1" si="121"/>
        <v>38.278951086083822</v>
      </c>
      <c r="G988" s="11">
        <f t="shared" ca="1" si="122"/>
        <v>63.708614642338539</v>
      </c>
      <c r="H988" s="11">
        <f t="shared" ca="1" si="123"/>
        <v>63.336188093324644</v>
      </c>
      <c r="I988" s="11">
        <f t="shared" ca="1" si="124"/>
        <v>63.708614642338539</v>
      </c>
      <c r="J988" s="11">
        <f t="shared" ca="1" si="125"/>
        <v>103.2250511106555</v>
      </c>
      <c r="K988" s="11"/>
      <c r="L988" s="11"/>
      <c r="M988" s="11"/>
      <c r="N988" s="101">
        <f ca="1">SMALL($J$4:$J$1003,ROWS($J$4:J988))</f>
        <v>169.27676614117698</v>
      </c>
      <c r="O988" s="3">
        <f ca="1">ROWS($O$4:O988)/COUNT($N$4:$N$1003)</f>
        <v>0.98499999999999999</v>
      </c>
    </row>
    <row r="989" spans="1:15" hidden="1" x14ac:dyDescent="0.3">
      <c r="A989" s="84">
        <f t="shared" ca="1" si="120"/>
        <v>22.93751027699475</v>
      </c>
      <c r="B989" s="99">
        <f t="shared" ca="1" si="120"/>
        <v>40.497300116896312</v>
      </c>
      <c r="C989" s="99">
        <f t="shared" ca="1" si="120"/>
        <v>21.468137764776433</v>
      </c>
      <c r="D989" s="84">
        <f t="shared" ca="1" si="120"/>
        <v>27.94678278139591</v>
      </c>
      <c r="E989" s="100">
        <f t="shared" ca="1" si="120"/>
        <v>29.093787567383508</v>
      </c>
      <c r="F989" s="11">
        <f t="shared" ca="1" si="121"/>
        <v>22.93751027699475</v>
      </c>
      <c r="G989" s="11">
        <f t="shared" ca="1" si="122"/>
        <v>63.434810393891063</v>
      </c>
      <c r="H989" s="11">
        <f t="shared" ca="1" si="123"/>
        <v>50.884293058390661</v>
      </c>
      <c r="I989" s="11">
        <f t="shared" ca="1" si="124"/>
        <v>63.434810393891063</v>
      </c>
      <c r="J989" s="11">
        <f t="shared" ca="1" si="125"/>
        <v>92.528597961274571</v>
      </c>
      <c r="K989" s="11"/>
      <c r="L989" s="11"/>
      <c r="M989" s="11"/>
      <c r="N989" s="101">
        <f ca="1">SMALL($J$4:$J$1003,ROWS($J$4:J989))</f>
        <v>169.304837801339</v>
      </c>
      <c r="O989" s="3">
        <f ca="1">ROWS($O$4:O989)/COUNT($N$4:$N$1003)</f>
        <v>0.98599999999999999</v>
      </c>
    </row>
    <row r="990" spans="1:15" hidden="1" x14ac:dyDescent="0.3">
      <c r="A990" s="84">
        <f t="shared" ca="1" si="120"/>
        <v>52.556057514686856</v>
      </c>
      <c r="B990" s="99">
        <f t="shared" ca="1" si="120"/>
        <v>28.70151096893515</v>
      </c>
      <c r="C990" s="99">
        <f t="shared" ca="1" si="120"/>
        <v>44.42524060496919</v>
      </c>
      <c r="D990" s="84">
        <f t="shared" ca="1" si="120"/>
        <v>29.747604819675434</v>
      </c>
      <c r="E990" s="100">
        <f t="shared" ca="1" si="120"/>
        <v>39.611685917617365</v>
      </c>
      <c r="F990" s="11">
        <f t="shared" ca="1" si="121"/>
        <v>52.556057514686856</v>
      </c>
      <c r="G990" s="11">
        <f t="shared" ca="1" si="122"/>
        <v>81.257568483622009</v>
      </c>
      <c r="H990" s="11">
        <f t="shared" ca="1" si="123"/>
        <v>82.303662334362286</v>
      </c>
      <c r="I990" s="11">
        <f t="shared" ca="1" si="124"/>
        <v>82.303662334362286</v>
      </c>
      <c r="J990" s="11">
        <f t="shared" ca="1" si="125"/>
        <v>121.91534825197965</v>
      </c>
      <c r="K990" s="11"/>
      <c r="L990" s="11"/>
      <c r="M990" s="11"/>
      <c r="N990" s="101">
        <f ca="1">SMALL($J$4:$J$1003,ROWS($J$4:J990))</f>
        <v>169.44548250903452</v>
      </c>
      <c r="O990" s="3">
        <f ca="1">ROWS($O$4:O990)/COUNT($N$4:$N$1003)</f>
        <v>0.98699999999999999</v>
      </c>
    </row>
    <row r="991" spans="1:15" hidden="1" x14ac:dyDescent="0.3">
      <c r="A991" s="84">
        <f t="shared" ca="1" si="120"/>
        <v>42.741583892995862</v>
      </c>
      <c r="B991" s="99">
        <f t="shared" ca="1" si="120"/>
        <v>37.789128634669439</v>
      </c>
      <c r="C991" s="99">
        <f t="shared" ca="1" si="120"/>
        <v>32.747116157819406</v>
      </c>
      <c r="D991" s="84">
        <f t="shared" ca="1" si="120"/>
        <v>36.74256692685028</v>
      </c>
      <c r="E991" s="100">
        <f t="shared" ca="1" si="120"/>
        <v>53.275536713417068</v>
      </c>
      <c r="F991" s="11">
        <f t="shared" ca="1" si="121"/>
        <v>42.741583892995862</v>
      </c>
      <c r="G991" s="11">
        <f t="shared" ca="1" si="122"/>
        <v>80.530712527665301</v>
      </c>
      <c r="H991" s="11">
        <f t="shared" ca="1" si="123"/>
        <v>79.48415081984615</v>
      </c>
      <c r="I991" s="11">
        <f t="shared" ca="1" si="124"/>
        <v>80.530712527665301</v>
      </c>
      <c r="J991" s="11">
        <f t="shared" ca="1" si="125"/>
        <v>133.80624924108236</v>
      </c>
      <c r="K991" s="11"/>
      <c r="L991" s="11"/>
      <c r="M991" s="11"/>
      <c r="N991" s="101">
        <f ca="1">SMALL($J$4:$J$1003,ROWS($J$4:J991))</f>
        <v>169.75256519134962</v>
      </c>
      <c r="O991" s="3">
        <f ca="1">ROWS($O$4:O991)/COUNT($N$4:$N$1003)</f>
        <v>0.98799999999999999</v>
      </c>
    </row>
    <row r="992" spans="1:15" hidden="1" x14ac:dyDescent="0.3">
      <c r="A992" s="84">
        <f t="shared" ca="1" si="120"/>
        <v>37.852581271579197</v>
      </c>
      <c r="B992" s="99">
        <f t="shared" ca="1" si="120"/>
        <v>53.589741469154923</v>
      </c>
      <c r="C992" s="99">
        <f t="shared" ca="1" si="120"/>
        <v>44.842880583166604</v>
      </c>
      <c r="D992" s="84">
        <f t="shared" ca="1" si="120"/>
        <v>56.531096962036244</v>
      </c>
      <c r="E992" s="100">
        <f t="shared" ca="1" si="120"/>
        <v>54.094082662429884</v>
      </c>
      <c r="F992" s="11">
        <f t="shared" ca="1" si="121"/>
        <v>44.842880583166604</v>
      </c>
      <c r="G992" s="11">
        <f t="shared" ca="1" si="122"/>
        <v>98.432622052321534</v>
      </c>
      <c r="H992" s="11">
        <f t="shared" ca="1" si="123"/>
        <v>101.37397754520285</v>
      </c>
      <c r="I992" s="11">
        <f t="shared" ca="1" si="124"/>
        <v>101.37397754520285</v>
      </c>
      <c r="J992" s="11">
        <f t="shared" ca="1" si="125"/>
        <v>155.46806020763273</v>
      </c>
      <c r="K992" s="11"/>
      <c r="L992" s="11"/>
      <c r="M992" s="11"/>
      <c r="N992" s="101">
        <f ca="1">SMALL($J$4:$J$1003,ROWS($J$4:J992))</f>
        <v>169.85864486293445</v>
      </c>
      <c r="O992" s="3">
        <f ca="1">ROWS($O$4:O992)/COUNT($N$4:$N$1003)</f>
        <v>0.98899999999999999</v>
      </c>
    </row>
    <row r="993" spans="1:15" hidden="1" x14ac:dyDescent="0.3">
      <c r="A993" s="84">
        <f t="shared" ca="1" si="120"/>
        <v>55.208735640052275</v>
      </c>
      <c r="B993" s="99">
        <f t="shared" ca="1" si="120"/>
        <v>45.999745124779423</v>
      </c>
      <c r="C993" s="99">
        <f t="shared" ca="1" si="120"/>
        <v>51.432505455214958</v>
      </c>
      <c r="D993" s="84">
        <f t="shared" ca="1" si="120"/>
        <v>31.573613469277802</v>
      </c>
      <c r="E993" s="100">
        <f t="shared" ca="1" si="120"/>
        <v>51.748656152439438</v>
      </c>
      <c r="F993" s="11">
        <f t="shared" ca="1" si="121"/>
        <v>55.208735640052275</v>
      </c>
      <c r="G993" s="11">
        <f t="shared" ca="1" si="122"/>
        <v>101.20848076483171</v>
      </c>
      <c r="H993" s="11">
        <f t="shared" ca="1" si="123"/>
        <v>86.782349109330085</v>
      </c>
      <c r="I993" s="11">
        <f t="shared" ca="1" si="124"/>
        <v>101.20848076483171</v>
      </c>
      <c r="J993" s="11">
        <f t="shared" ca="1" si="125"/>
        <v>152.95713691727116</v>
      </c>
      <c r="K993" s="11"/>
      <c r="L993" s="11"/>
      <c r="M993" s="11"/>
      <c r="N993" s="101">
        <f ca="1">SMALL($J$4:$J$1003,ROWS($J$4:J993))</f>
        <v>170.07811541507721</v>
      </c>
      <c r="O993" s="3">
        <f ca="1">ROWS($O$4:O993)/COUNT($N$4:$N$1003)</f>
        <v>0.99</v>
      </c>
    </row>
    <row r="994" spans="1:15" hidden="1" x14ac:dyDescent="0.3">
      <c r="A994" s="84">
        <f t="shared" ca="1" si="120"/>
        <v>31.167381497569998</v>
      </c>
      <c r="B994" s="99">
        <f t="shared" ca="1" si="120"/>
        <v>47.177571857174414</v>
      </c>
      <c r="C994" s="99">
        <f t="shared" ca="1" si="120"/>
        <v>31.501667204081933</v>
      </c>
      <c r="D994" s="84">
        <f t="shared" ca="1" si="120"/>
        <v>43.212294208233942</v>
      </c>
      <c r="E994" s="100">
        <f t="shared" ca="1" si="120"/>
        <v>49.436848188883744</v>
      </c>
      <c r="F994" s="11">
        <f t="shared" ca="1" si="121"/>
        <v>31.501667204081933</v>
      </c>
      <c r="G994" s="11">
        <f t="shared" ca="1" si="122"/>
        <v>78.679239061256339</v>
      </c>
      <c r="H994" s="11">
        <f t="shared" ca="1" si="123"/>
        <v>74.713961412315882</v>
      </c>
      <c r="I994" s="11">
        <f t="shared" ca="1" si="124"/>
        <v>78.679239061256339</v>
      </c>
      <c r="J994" s="11">
        <f t="shared" ca="1" si="125"/>
        <v>128.11608725014008</v>
      </c>
      <c r="K994" s="11"/>
      <c r="L994" s="11"/>
      <c r="M994" s="11"/>
      <c r="N994" s="101">
        <f ca="1">SMALL($J$4:$J$1003,ROWS($J$4:J994))</f>
        <v>170.09395361880297</v>
      </c>
      <c r="O994" s="3">
        <f ca="1">ROWS($O$4:O994)/COUNT($N$4:$N$1003)</f>
        <v>0.99099999999999999</v>
      </c>
    </row>
    <row r="995" spans="1:15" hidden="1" x14ac:dyDescent="0.3">
      <c r="A995" s="84">
        <f t="shared" ca="1" si="120"/>
        <v>24.011873032710064</v>
      </c>
      <c r="B995" s="99">
        <f t="shared" ca="1" si="120"/>
        <v>29.498957163423412</v>
      </c>
      <c r="C995" s="99">
        <f t="shared" ca="1" si="120"/>
        <v>34.924183473450796</v>
      </c>
      <c r="D995" s="84">
        <f t="shared" ca="1" si="120"/>
        <v>47.849309570779312</v>
      </c>
      <c r="E995" s="100">
        <f t="shared" ca="1" si="120"/>
        <v>21.66146661820607</v>
      </c>
      <c r="F995" s="11">
        <f t="shared" ca="1" si="121"/>
        <v>34.924183473450796</v>
      </c>
      <c r="G995" s="11">
        <f t="shared" ca="1" si="122"/>
        <v>64.423140636874209</v>
      </c>
      <c r="H995" s="11">
        <f t="shared" ca="1" si="123"/>
        <v>82.773493044230108</v>
      </c>
      <c r="I995" s="11">
        <f t="shared" ca="1" si="124"/>
        <v>82.773493044230108</v>
      </c>
      <c r="J995" s="11">
        <f t="shared" ca="1" si="125"/>
        <v>104.43495966243617</v>
      </c>
      <c r="K995" s="11"/>
      <c r="L995" s="11"/>
      <c r="M995" s="11"/>
      <c r="N995" s="101">
        <f ca="1">SMALL($J$4:$J$1003,ROWS($J$4:J995))</f>
        <v>170.17614607106219</v>
      </c>
      <c r="O995" s="3">
        <f ca="1">ROWS($O$4:O995)/COUNT($N$4:$N$1003)</f>
        <v>0.99199999999999999</v>
      </c>
    </row>
    <row r="996" spans="1:15" hidden="1" x14ac:dyDescent="0.3">
      <c r="A996" s="84">
        <f t="shared" ca="1" si="120"/>
        <v>52.464616168302399</v>
      </c>
      <c r="B996" s="99">
        <f t="shared" ca="1" si="120"/>
        <v>35.113699643766182</v>
      </c>
      <c r="C996" s="99">
        <f t="shared" ca="1" si="120"/>
        <v>51.86932292759225</v>
      </c>
      <c r="D996" s="84">
        <f t="shared" ca="1" si="120"/>
        <v>37.64009091041423</v>
      </c>
      <c r="E996" s="100">
        <f t="shared" ca="1" si="120"/>
        <v>33.753556362752668</v>
      </c>
      <c r="F996" s="11">
        <f t="shared" ca="1" si="121"/>
        <v>52.464616168302399</v>
      </c>
      <c r="G996" s="11">
        <f t="shared" ca="1" si="122"/>
        <v>87.578315812068581</v>
      </c>
      <c r="H996" s="11">
        <f t="shared" ca="1" si="123"/>
        <v>90.104707078716629</v>
      </c>
      <c r="I996" s="11">
        <f t="shared" ca="1" si="124"/>
        <v>90.104707078716629</v>
      </c>
      <c r="J996" s="11">
        <f t="shared" ca="1" si="125"/>
        <v>123.85826344146929</v>
      </c>
      <c r="K996" s="11"/>
      <c r="L996" s="11"/>
      <c r="M996" s="11"/>
      <c r="N996" s="101">
        <f ca="1">SMALL($J$4:$J$1003,ROWS($J$4:J996))</f>
        <v>170.22562533272833</v>
      </c>
      <c r="O996" s="3">
        <f ca="1">ROWS($O$4:O996)/COUNT($N$4:$N$1003)</f>
        <v>0.99299999999999999</v>
      </c>
    </row>
    <row r="997" spans="1:15" hidden="1" x14ac:dyDescent="0.3">
      <c r="A997" s="84">
        <f t="shared" ca="1" si="120"/>
        <v>20.667724778399638</v>
      </c>
      <c r="B997" s="99">
        <f t="shared" ca="1" si="120"/>
        <v>58.706864714110289</v>
      </c>
      <c r="C997" s="99">
        <f t="shared" ca="1" si="120"/>
        <v>52.441896669785962</v>
      </c>
      <c r="D997" s="84">
        <f t="shared" ca="1" si="120"/>
        <v>41.841755134801858</v>
      </c>
      <c r="E997" s="100">
        <f t="shared" ca="1" si="120"/>
        <v>44.95885090937621</v>
      </c>
      <c r="F997" s="11">
        <f t="shared" ca="1" si="121"/>
        <v>52.441896669785962</v>
      </c>
      <c r="G997" s="11">
        <f t="shared" ca="1" si="122"/>
        <v>111.14876138389624</v>
      </c>
      <c r="H997" s="11">
        <f t="shared" ca="1" si="123"/>
        <v>94.283651804587819</v>
      </c>
      <c r="I997" s="11">
        <f t="shared" ca="1" si="124"/>
        <v>111.14876138389624</v>
      </c>
      <c r="J997" s="11">
        <f t="shared" ca="1" si="125"/>
        <v>156.10761229327244</v>
      </c>
      <c r="K997" s="11"/>
      <c r="L997" s="11"/>
      <c r="M997" s="11"/>
      <c r="N997" s="101">
        <f ca="1">SMALL($J$4:$J$1003,ROWS($J$4:J997))</f>
        <v>170.58037466822341</v>
      </c>
      <c r="O997" s="3">
        <f ca="1">ROWS($O$4:O997)/COUNT($N$4:$N$1003)</f>
        <v>0.99399999999999999</v>
      </c>
    </row>
    <row r="998" spans="1:15" x14ac:dyDescent="0.3">
      <c r="A998" s="84">
        <f t="shared" ca="1" si="120"/>
        <v>56.969812830031891</v>
      </c>
      <c r="B998" s="99">
        <f t="shared" ca="1" si="120"/>
        <v>47.384023697976474</v>
      </c>
      <c r="C998" s="99">
        <f t="shared" ca="1" si="120"/>
        <v>22.58530313826774</v>
      </c>
      <c r="D998" s="84">
        <f t="shared" ca="1" si="120"/>
        <v>46.5973457725744</v>
      </c>
      <c r="E998" s="100">
        <f t="shared" ca="1" si="120"/>
        <v>52.876136680435891</v>
      </c>
      <c r="F998" s="11">
        <f t="shared" ca="1" si="121"/>
        <v>56.969812830031891</v>
      </c>
      <c r="G998" s="11">
        <f t="shared" ca="1" si="122"/>
        <v>104.35383652800837</v>
      </c>
      <c r="H998" s="11">
        <f t="shared" ca="1" si="123"/>
        <v>103.5671586026063</v>
      </c>
      <c r="I998" s="11">
        <f t="shared" ca="1" si="124"/>
        <v>104.35383652800837</v>
      </c>
      <c r="J998" s="11">
        <f t="shared" ca="1" si="125"/>
        <v>157.22997320844428</v>
      </c>
      <c r="K998" s="11"/>
      <c r="L998" s="11"/>
      <c r="M998" s="11"/>
      <c r="N998" s="101">
        <f ca="1">SMALL($J$4:$J$1003,ROWS($J$4:J998))</f>
        <v>171.6474497516042</v>
      </c>
      <c r="O998" s="3">
        <f ca="1">ROWS($O$4:O998)/COUNT($N$4:$N$1003)</f>
        <v>0.995</v>
      </c>
    </row>
    <row r="999" spans="1:15" x14ac:dyDescent="0.3">
      <c r="A999" s="84">
        <f t="shared" ca="1" si="120"/>
        <v>42.417380887314849</v>
      </c>
      <c r="B999" s="99">
        <f t="shared" ca="1" si="120"/>
        <v>29.113771657870785</v>
      </c>
      <c r="C999" s="99">
        <f t="shared" ca="1" si="120"/>
        <v>30.036847771841813</v>
      </c>
      <c r="D999" s="84">
        <f t="shared" ca="1" si="120"/>
        <v>37.655942720998659</v>
      </c>
      <c r="E999" s="100">
        <f t="shared" ca="1" si="120"/>
        <v>38.292286599138066</v>
      </c>
      <c r="F999" s="11">
        <f t="shared" ca="1" si="121"/>
        <v>42.417380887314849</v>
      </c>
      <c r="G999" s="11">
        <f t="shared" ca="1" si="122"/>
        <v>71.531152545185634</v>
      </c>
      <c r="H999" s="11">
        <f t="shared" ca="1" si="123"/>
        <v>80.073323608313501</v>
      </c>
      <c r="I999" s="11">
        <f t="shared" ca="1" si="124"/>
        <v>80.073323608313501</v>
      </c>
      <c r="J999" s="11">
        <f t="shared" ca="1" si="125"/>
        <v>118.36561020745157</v>
      </c>
      <c r="K999" s="11"/>
      <c r="L999" s="11"/>
      <c r="M999" s="11"/>
      <c r="N999" s="101">
        <f ca="1">SMALL($J$4:$J$1003,ROWS($J$4:J999))</f>
        <v>171.7503533030492</v>
      </c>
      <c r="O999" s="3">
        <f ca="1">ROWS($O$4:O999)/COUNT($N$4:$N$1003)</f>
        <v>0.996</v>
      </c>
    </row>
    <row r="1000" spans="1:15" x14ac:dyDescent="0.3">
      <c r="A1000" s="84">
        <f t="shared" ca="1" si="120"/>
        <v>55.428394144490881</v>
      </c>
      <c r="B1000" s="99">
        <f t="shared" ca="1" si="120"/>
        <v>43.75470343975099</v>
      </c>
      <c r="C1000" s="99">
        <f t="shared" ca="1" si="120"/>
        <v>46.724160266780359</v>
      </c>
      <c r="D1000" s="84">
        <f t="shared" ca="1" si="120"/>
        <v>46.347343674559276</v>
      </c>
      <c r="E1000" s="100">
        <f t="shared" ca="1" si="120"/>
        <v>25.406722882665008</v>
      </c>
      <c r="F1000" s="11">
        <f t="shared" ca="1" si="121"/>
        <v>55.428394144490881</v>
      </c>
      <c r="G1000" s="11">
        <f t="shared" ca="1" si="122"/>
        <v>99.183097584241864</v>
      </c>
      <c r="H1000" s="11">
        <f t="shared" ca="1" si="123"/>
        <v>101.77573781905016</v>
      </c>
      <c r="I1000" s="11">
        <f t="shared" ca="1" si="124"/>
        <v>101.77573781905016</v>
      </c>
      <c r="J1000" s="11">
        <f t="shared" ca="1" si="125"/>
        <v>127.18246070171517</v>
      </c>
      <c r="K1000" s="11"/>
      <c r="L1000" s="11"/>
      <c r="M1000" s="11"/>
      <c r="N1000" s="101">
        <f ca="1">SMALL($J$4:$J$1003,ROWS($J$4:J1000))</f>
        <v>172.06499696719919</v>
      </c>
      <c r="O1000" s="3">
        <f ca="1">ROWS($O$4:O1000)/COUNT($N$4:$N$1003)</f>
        <v>0.997</v>
      </c>
    </row>
    <row r="1001" spans="1:15" x14ac:dyDescent="0.3">
      <c r="A1001" s="84">
        <f t="shared" ca="1" si="120"/>
        <v>58.177569884283514</v>
      </c>
      <c r="B1001" s="99">
        <f t="shared" ca="1" si="120"/>
        <v>37.40112322678074</v>
      </c>
      <c r="C1001" s="99">
        <f t="shared" ca="1" si="120"/>
        <v>38.81956286583641</v>
      </c>
      <c r="D1001" s="84">
        <f t="shared" ca="1" si="120"/>
        <v>42.845398673513678</v>
      </c>
      <c r="E1001" s="100">
        <f t="shared" ca="1" si="120"/>
        <v>46.776952070768253</v>
      </c>
      <c r="F1001" s="11">
        <f t="shared" ca="1" si="121"/>
        <v>58.177569884283514</v>
      </c>
      <c r="G1001" s="11">
        <f t="shared" ca="1" si="122"/>
        <v>95.578693111064254</v>
      </c>
      <c r="H1001" s="11">
        <f t="shared" ca="1" si="123"/>
        <v>101.02296855779718</v>
      </c>
      <c r="I1001" s="11">
        <f t="shared" ca="1" si="124"/>
        <v>101.02296855779718</v>
      </c>
      <c r="J1001" s="11">
        <f t="shared" ca="1" si="125"/>
        <v>147.79992062856545</v>
      </c>
      <c r="K1001" s="11"/>
      <c r="L1001" s="11"/>
      <c r="M1001" s="11"/>
      <c r="N1001" s="101">
        <f ca="1">SMALL($J$4:$J$1003,ROWS($J$4:J1001))</f>
        <v>172.63613832906111</v>
      </c>
      <c r="O1001" s="3">
        <f ca="1">ROWS($O$4:O1001)/COUNT($N$4:$N$1003)</f>
        <v>0.998</v>
      </c>
    </row>
    <row r="1002" spans="1:15" x14ac:dyDescent="0.3">
      <c r="A1002" s="84">
        <f t="shared" ca="1" si="120"/>
        <v>56.091312159646961</v>
      </c>
      <c r="B1002" s="99">
        <f t="shared" ca="1" si="120"/>
        <v>57.995777998046748</v>
      </c>
      <c r="C1002" s="99">
        <f t="shared" ca="1" si="120"/>
        <v>40.085066210916303</v>
      </c>
      <c r="D1002" s="84">
        <f t="shared" ca="1" si="120"/>
        <v>44.863602241935098</v>
      </c>
      <c r="E1002" s="100">
        <f t="shared" ca="1" si="120"/>
        <v>31.260166774740888</v>
      </c>
      <c r="F1002" s="11">
        <f t="shared" ca="1" si="121"/>
        <v>56.091312159646961</v>
      </c>
      <c r="G1002" s="11">
        <f t="shared" ca="1" si="122"/>
        <v>114.08709015769371</v>
      </c>
      <c r="H1002" s="11">
        <f t="shared" ca="1" si="123"/>
        <v>100.95491440158206</v>
      </c>
      <c r="I1002" s="11">
        <f t="shared" ca="1" si="124"/>
        <v>114.08709015769371</v>
      </c>
      <c r="J1002" s="11">
        <f t="shared" ca="1" si="125"/>
        <v>145.34725693243459</v>
      </c>
      <c r="K1002" s="11"/>
      <c r="L1002" s="11"/>
      <c r="M1002" s="11"/>
      <c r="N1002" s="101">
        <f ca="1">SMALL($J$4:$J$1003,ROWS($J$4:J1002))</f>
        <v>173.00947145256941</v>
      </c>
      <c r="O1002" s="3">
        <f ca="1">ROWS($O$4:O1002)/COUNT($N$4:$N$1003)</f>
        <v>0.999</v>
      </c>
    </row>
    <row r="1003" spans="1:15" x14ac:dyDescent="0.3">
      <c r="A1003" s="84">
        <f t="shared" ca="1" si="120"/>
        <v>25.117757541529322</v>
      </c>
      <c r="B1003" s="99">
        <f t="shared" ca="1" si="120"/>
        <v>49.289631253515999</v>
      </c>
      <c r="C1003" s="99">
        <f t="shared" ca="1" si="120"/>
        <v>25.858083001056652</v>
      </c>
      <c r="D1003" s="84">
        <f t="shared" ca="1" si="120"/>
        <v>40.866232783490489</v>
      </c>
      <c r="E1003" s="100">
        <f t="shared" ca="1" si="120"/>
        <v>27.373950863732563</v>
      </c>
      <c r="F1003" s="11">
        <f t="shared" ca="1" si="121"/>
        <v>25.858083001056652</v>
      </c>
      <c r="G1003" s="11">
        <f t="shared" ca="1" si="122"/>
        <v>75.147714254572648</v>
      </c>
      <c r="H1003" s="11">
        <f t="shared" ca="1" si="123"/>
        <v>66.724315784547144</v>
      </c>
      <c r="I1003" s="11">
        <f t="shared" ca="1" si="124"/>
        <v>75.147714254572648</v>
      </c>
      <c r="J1003" s="11">
        <f t="shared" ca="1" si="125"/>
        <v>102.52166511830521</v>
      </c>
      <c r="K1003" s="11"/>
      <c r="L1003" s="11"/>
      <c r="M1003" s="11"/>
      <c r="N1003" s="101">
        <f ca="1">SMALL($J$4:$J$1003,ROWS($J$4:J1003))</f>
        <v>174.74922156179824</v>
      </c>
      <c r="O1003" s="3">
        <f ca="1">ROWS($O$4:O1003)/COUNT($N$4:$N$1003)</f>
        <v>1</v>
      </c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F1004"/>
  <sheetViews>
    <sheetView zoomScaleNormal="100" workbookViewId="0">
      <selection activeCell="AC34" sqref="AC34"/>
    </sheetView>
  </sheetViews>
  <sheetFormatPr defaultRowHeight="15" x14ac:dyDescent="0.25"/>
  <cols>
    <col min="1" max="6" width="5.140625" customWidth="1"/>
    <col min="7" max="7" width="7.140625" bestFit="1" customWidth="1"/>
    <col min="8" max="8" width="5.28515625" bestFit="1" customWidth="1"/>
    <col min="9" max="9" width="4.5703125" bestFit="1" customWidth="1"/>
    <col min="10" max="10" width="6.85546875" bestFit="1" customWidth="1"/>
    <col min="11" max="12" width="6.85546875" customWidth="1"/>
    <col min="13" max="13" width="9.140625" bestFit="1" customWidth="1"/>
    <col min="14" max="14" width="5.7109375" customWidth="1"/>
    <col min="15" max="16" width="5.140625" bestFit="1" customWidth="1"/>
    <col min="17" max="17" width="4.7109375" bestFit="1" customWidth="1"/>
    <col min="18" max="18" width="5.28515625" bestFit="1" customWidth="1"/>
    <col min="19" max="19" width="6.28515625" style="7" customWidth="1"/>
    <col min="20" max="24" width="4.7109375" style="7" bestFit="1" customWidth="1"/>
  </cols>
  <sheetData>
    <row r="1" spans="1:32" x14ac:dyDescent="0.25">
      <c r="I1" s="6">
        <f ca="1">ROUND(AVERAGE($J$5:$J$1004),1)</f>
        <v>11.6</v>
      </c>
      <c r="J1" s="6">
        <f ca="1">_xlfn.STDEV.S($J$5:$J$1004)</f>
        <v>1.8601333543851351</v>
      </c>
      <c r="K1" s="6"/>
      <c r="L1" s="6">
        <f ca="1">ROUND(MIN($J$5:$J$1004),1)</f>
        <v>6</v>
      </c>
      <c r="M1" s="6">
        <f ca="1">ROUND(MAX($J$5:$J$1004),1)</f>
        <v>16</v>
      </c>
      <c r="N1" s="6">
        <f ca="1">ROUND(J1/I1,2)</f>
        <v>0.16</v>
      </c>
      <c r="O1" t="str">
        <f ca="1">I2&amp;I1&amp;" "&amp;L2&amp;L1&amp;" "&amp;M2&amp;M1&amp;" "&amp;N2&amp;N1</f>
        <v>Average = 11.6 Min = 6 Max = 16 CV = 0.16</v>
      </c>
      <c r="Y1" t="s">
        <v>90</v>
      </c>
      <c r="AA1" t="s">
        <v>82</v>
      </c>
      <c r="AC1" s="6">
        <f ca="1">AVERAGE($J$5:$J$1004)</f>
        <v>11.558</v>
      </c>
      <c r="AD1" s="6">
        <f ca="1">_xlfn.STDEV.S($J$5:$J$1004)</f>
        <v>1.8601333543851351</v>
      </c>
      <c r="AE1">
        <f ca="1">AD1/AC1</f>
        <v>0.16093903394922435</v>
      </c>
      <c r="AF1" t="str">
        <f ca="1">"Average = "&amp;ROUND(AC1,1)&amp;" CV = "&amp;ROUND(AE1,2)</f>
        <v>Average = 11.6 CV = 0.16</v>
      </c>
    </row>
    <row r="2" spans="1:32" x14ac:dyDescent="0.25">
      <c r="A2" s="7">
        <v>2</v>
      </c>
      <c r="B2" s="7">
        <v>1</v>
      </c>
      <c r="C2" s="7">
        <v>4</v>
      </c>
      <c r="D2" s="7">
        <v>2</v>
      </c>
      <c r="E2" s="7">
        <v>1</v>
      </c>
      <c r="F2" s="7">
        <v>2</v>
      </c>
      <c r="I2" t="s">
        <v>94</v>
      </c>
      <c r="J2" t="s">
        <v>15</v>
      </c>
      <c r="L2" t="s">
        <v>93</v>
      </c>
      <c r="M2" t="s">
        <v>92</v>
      </c>
      <c r="N2" t="s">
        <v>91</v>
      </c>
      <c r="S2" s="1"/>
      <c r="T2" s="1"/>
      <c r="U2" s="1"/>
      <c r="V2" s="1"/>
      <c r="W2" s="1"/>
      <c r="X2" s="1"/>
    </row>
    <row r="3" spans="1:32" x14ac:dyDescent="0.25">
      <c r="A3" s="7">
        <v>6</v>
      </c>
      <c r="B3" s="7">
        <v>5</v>
      </c>
      <c r="C3" s="7">
        <v>8</v>
      </c>
      <c r="D3" s="7">
        <v>6</v>
      </c>
      <c r="E3" s="7">
        <v>3</v>
      </c>
      <c r="F3" s="7">
        <v>4</v>
      </c>
      <c r="L3" t="s">
        <v>9</v>
      </c>
      <c r="O3" s="62">
        <f ca="1">SUM(O5:O1004)/COUNTA($J$5:$J$1004)</f>
        <v>0.39900000000000002</v>
      </c>
      <c r="P3" s="62">
        <f t="shared" ref="P3:Q3" ca="1" si="0">SUM(P5:P1004)/COUNTA($J$5:$J$1004)</f>
        <v>0.68799999999999994</v>
      </c>
      <c r="Q3" s="62">
        <f t="shared" ca="1" si="0"/>
        <v>0.14399999999999999</v>
      </c>
      <c r="R3" s="61"/>
      <c r="S3" s="62">
        <f ca="1">SUM(S5:S1004)/COUNTA($J$5:$J$1004)</f>
        <v>0.94</v>
      </c>
      <c r="T3" s="62">
        <f t="shared" ref="T3:X3" ca="1" si="1">SUM(T5:T1004)/COUNTA($J$5:$J$1004)</f>
        <v>0.06</v>
      </c>
      <c r="U3" s="62">
        <f t="shared" ca="1" si="1"/>
        <v>0.39900000000000002</v>
      </c>
      <c r="V3" s="62">
        <f t="shared" ca="1" si="1"/>
        <v>0.54100000000000004</v>
      </c>
      <c r="W3" s="62">
        <f t="shared" ca="1" si="1"/>
        <v>0.06</v>
      </c>
      <c r="X3" s="62">
        <f t="shared" ca="1" si="1"/>
        <v>0.60099999999999998</v>
      </c>
    </row>
    <row r="4" spans="1:32" x14ac:dyDescent="0.25">
      <c r="A4" s="7" t="s">
        <v>2</v>
      </c>
      <c r="B4" s="7" t="s">
        <v>1</v>
      </c>
      <c r="C4" s="7" t="s">
        <v>6</v>
      </c>
      <c r="D4" s="7" t="s">
        <v>5</v>
      </c>
      <c r="E4" s="7" t="s">
        <v>7</v>
      </c>
      <c r="F4" s="7" t="s">
        <v>63</v>
      </c>
      <c r="G4" s="58" t="s">
        <v>72</v>
      </c>
      <c r="H4" s="58" t="s">
        <v>71</v>
      </c>
      <c r="I4" s="58" t="s">
        <v>70</v>
      </c>
      <c r="J4" s="58" t="s">
        <v>89</v>
      </c>
      <c r="K4" s="58" t="s">
        <v>96</v>
      </c>
      <c r="L4" s="58" t="s">
        <v>89</v>
      </c>
      <c r="M4" s="58" t="s">
        <v>77</v>
      </c>
      <c r="N4" s="58"/>
      <c r="O4" s="58" t="s">
        <v>72</v>
      </c>
      <c r="P4" s="58" t="s">
        <v>71</v>
      </c>
      <c r="Q4" s="58" t="s">
        <v>70</v>
      </c>
      <c r="R4" s="4"/>
      <c r="S4" s="58" t="s">
        <v>2</v>
      </c>
      <c r="T4" s="58" t="s">
        <v>1</v>
      </c>
      <c r="U4" s="58" t="s">
        <v>6</v>
      </c>
      <c r="V4" s="58" t="s">
        <v>5</v>
      </c>
      <c r="W4" s="58" t="s">
        <v>7</v>
      </c>
      <c r="X4" s="58" t="s">
        <v>63</v>
      </c>
    </row>
    <row r="5" spans="1:32" x14ac:dyDescent="0.25">
      <c r="A5" s="57">
        <f ca="1">RANDBETWEEN(A$2,A$3)</f>
        <v>3</v>
      </c>
      <c r="B5" s="57">
        <f t="shared" ref="B5:F20" ca="1" si="2">RANDBETWEEN(B$2,B$3)</f>
        <v>3</v>
      </c>
      <c r="C5" s="57">
        <f t="shared" ca="1" si="2"/>
        <v>5</v>
      </c>
      <c r="D5" s="57">
        <f t="shared" ca="1" si="2"/>
        <v>6</v>
      </c>
      <c r="E5" s="57">
        <f t="shared" ca="1" si="2"/>
        <v>2</v>
      </c>
      <c r="F5" s="57">
        <f t="shared" ca="1" si="2"/>
        <v>4</v>
      </c>
      <c r="G5" s="8" cm="1">
        <f t="array" aca="1" ref="G5" ca="1">SUM(IF(ISERROR(FIND($A$4:$F$4,G$4)),0,$A5:$F5))</f>
        <v>8</v>
      </c>
      <c r="H5" s="8" cm="1">
        <f t="array" aca="1" ref="H5" ca="1">SUM(IF(ISERROR(FIND($A$4:$F$4,H$4)),0,$A5:$F5))</f>
        <v>13</v>
      </c>
      <c r="I5" s="8" cm="1">
        <f t="array" aca="1" ref="I5" ca="1">SUM(IF(ISERROR(FIND($A$4:$F$4,I$4)),0,$A5:$F5))</f>
        <v>9</v>
      </c>
      <c r="J5" s="8">
        <f t="shared" ref="J5" ca="1" si="3">MAX(G5:I5)</f>
        <v>13</v>
      </c>
      <c r="K5" s="8" t="str">
        <f ca="1">_xlfn.XLOOKUP(J5,G5:I5,$G$4:$I$4)</f>
        <v>ADF</v>
      </c>
      <c r="L5" s="8">
        <f ca="1">SMALL($J$5:$J$1004,ROWS($J$5:J5))</f>
        <v>6</v>
      </c>
      <c r="M5" s="10">
        <f ca="1">ROWS($J$5:J5)/COUNT($J$5:$J$1004)</f>
        <v>1E-3</v>
      </c>
      <c r="N5" s="10"/>
      <c r="O5" s="8" t="str">
        <f ca="1">IF(G5=$J5,1," ")</f>
        <v xml:space="preserve"> </v>
      </c>
      <c r="P5" s="8">
        <f ca="1">IF(H5=$J5,1," ")</f>
        <v>1</v>
      </c>
      <c r="Q5" s="8" t="str">
        <f ca="1">IF(I5=$J5,1," ")</f>
        <v xml:space="preserve"> </v>
      </c>
      <c r="S5" s="8">
        <f ca="1">IFERROR(FIND(S$4,$K5)/FIND(S$4,$K5),"")</f>
        <v>1</v>
      </c>
      <c r="T5" s="8" t="str">
        <f t="shared" ref="T5:X20" ca="1" si="4">IFERROR(FIND(T$4,$K5)/FIND(T$4,$K5),"")</f>
        <v/>
      </c>
      <c r="U5" s="8" t="str">
        <f t="shared" ca="1" si="4"/>
        <v/>
      </c>
      <c r="V5" s="8">
        <f t="shared" ca="1" si="4"/>
        <v>1</v>
      </c>
      <c r="W5" s="8" t="str">
        <f t="shared" ca="1" si="4"/>
        <v/>
      </c>
      <c r="X5" s="8">
        <f t="shared" ca="1" si="4"/>
        <v>1</v>
      </c>
      <c r="Y5" s="5"/>
    </row>
    <row r="6" spans="1:32" x14ac:dyDescent="0.25">
      <c r="A6" s="57">
        <f t="shared" ref="A6:F69" ca="1" si="5">RANDBETWEEN(A$2,A$3)</f>
        <v>2</v>
      </c>
      <c r="B6" s="57">
        <f t="shared" ca="1" si="2"/>
        <v>4</v>
      </c>
      <c r="C6" s="57">
        <f t="shared" ca="1" si="2"/>
        <v>7</v>
      </c>
      <c r="D6" s="57">
        <f t="shared" ca="1" si="2"/>
        <v>2</v>
      </c>
      <c r="E6" s="57">
        <f t="shared" ca="1" si="2"/>
        <v>1</v>
      </c>
      <c r="F6" s="57">
        <f t="shared" ca="1" si="2"/>
        <v>3</v>
      </c>
      <c r="G6" s="8" cm="1">
        <f t="array" aca="1" ref="G6" ca="1">SUM(IF(ISERROR(FIND($A$4:$F$4,G$4)),0,$A6:$F6))</f>
        <v>9</v>
      </c>
      <c r="H6" s="8" cm="1">
        <f t="array" aca="1" ref="H6" ca="1">SUM(IF(ISERROR(FIND($A$4:$F$4,H$4)),0,$A6:$F6))</f>
        <v>7</v>
      </c>
      <c r="I6" s="8" cm="1">
        <f t="array" aca="1" ref="I6" ca="1">SUM(IF(ISERROR(FIND($A$4:$F$4,I$4)),0,$A6:$F6))</f>
        <v>8</v>
      </c>
      <c r="J6" s="8">
        <f t="shared" ref="J6:J69" ca="1" si="6">MAX(G6:I6)</f>
        <v>9</v>
      </c>
      <c r="K6" s="8" t="str">
        <f t="shared" ref="K6:K69" ca="1" si="7">_xlfn.XLOOKUP(J6,G6:I6,$G$4:$I$4)</f>
        <v>AC</v>
      </c>
      <c r="L6" s="8">
        <f ca="1">SMALL($J$5:$J$1004,ROWS($J$5:J6))</f>
        <v>7</v>
      </c>
      <c r="M6" s="10">
        <f ca="1">ROWS($J$5:J6)/COUNT($J$5:$J$1004)</f>
        <v>2E-3</v>
      </c>
      <c r="N6" s="10"/>
      <c r="O6" s="8">
        <f t="shared" ref="O6:O69" ca="1" si="8">IF(G6=$J6,1," ")</f>
        <v>1</v>
      </c>
      <c r="P6" s="8" t="str">
        <f t="shared" ref="P6:P69" ca="1" si="9">IF(H6=$J6,1," ")</f>
        <v xml:space="preserve"> </v>
      </c>
      <c r="Q6" s="8" t="str">
        <f t="shared" ref="Q6:Q69" ca="1" si="10">IF(I6=$J6,1," ")</f>
        <v xml:space="preserve"> </v>
      </c>
      <c r="S6" s="8">
        <f t="shared" ref="S6:X60" ca="1" si="11">IFERROR(FIND(S$4,$K6)/FIND(S$4,$K6),"")</f>
        <v>1</v>
      </c>
      <c r="T6" s="8" t="str">
        <f t="shared" ca="1" si="4"/>
        <v/>
      </c>
      <c r="U6" s="8">
        <f t="shared" ca="1" si="4"/>
        <v>1</v>
      </c>
      <c r="V6" s="8" t="str">
        <f t="shared" ca="1" si="4"/>
        <v/>
      </c>
      <c r="W6" s="8" t="str">
        <f t="shared" ca="1" si="4"/>
        <v/>
      </c>
      <c r="X6" s="8" t="str">
        <f t="shared" ca="1" si="4"/>
        <v/>
      </c>
    </row>
    <row r="7" spans="1:32" x14ac:dyDescent="0.25">
      <c r="A7" s="57">
        <f t="shared" ca="1" si="5"/>
        <v>3</v>
      </c>
      <c r="B7" s="57">
        <f t="shared" ca="1" si="2"/>
        <v>3</v>
      </c>
      <c r="C7" s="57">
        <f t="shared" ca="1" si="2"/>
        <v>6</v>
      </c>
      <c r="D7" s="57">
        <f t="shared" ca="1" si="2"/>
        <v>5</v>
      </c>
      <c r="E7" s="57">
        <f t="shared" ca="1" si="2"/>
        <v>3</v>
      </c>
      <c r="F7" s="57">
        <f t="shared" ca="1" si="2"/>
        <v>2</v>
      </c>
      <c r="G7" s="8" cm="1">
        <f t="array" aca="1" ref="G7" ca="1">SUM(IF(ISERROR(FIND($A$4:$F$4,G$4)),0,$A7:$F7))</f>
        <v>9</v>
      </c>
      <c r="H7" s="8" cm="1">
        <f t="array" aca="1" ref="H7" ca="1">SUM(IF(ISERROR(FIND($A$4:$F$4,H$4)),0,$A7:$F7))</f>
        <v>10</v>
      </c>
      <c r="I7" s="8" cm="1">
        <f t="array" aca="1" ref="I7" ca="1">SUM(IF(ISERROR(FIND($A$4:$F$4,I$4)),0,$A7:$F7))</f>
        <v>8</v>
      </c>
      <c r="J7" s="8">
        <f t="shared" ca="1" si="6"/>
        <v>10</v>
      </c>
      <c r="K7" s="8" t="str">
        <f t="shared" ca="1" si="7"/>
        <v>ADF</v>
      </c>
      <c r="L7" s="8">
        <f ca="1">SMALL($J$5:$J$1004,ROWS($J$5:J7))</f>
        <v>7</v>
      </c>
      <c r="M7" s="10">
        <f ca="1">ROWS($J$5:J7)/COUNT($J$5:$J$1004)</f>
        <v>3.0000000000000001E-3</v>
      </c>
      <c r="N7" s="10"/>
      <c r="O7" s="8" t="str">
        <f t="shared" ca="1" si="8"/>
        <v xml:space="preserve"> </v>
      </c>
      <c r="P7" s="8">
        <f t="shared" ca="1" si="9"/>
        <v>1</v>
      </c>
      <c r="Q7" s="8" t="str">
        <f t="shared" ca="1" si="10"/>
        <v xml:space="preserve"> </v>
      </c>
      <c r="S7" s="8">
        <f t="shared" ca="1" si="11"/>
        <v>1</v>
      </c>
      <c r="T7" s="8" t="str">
        <f t="shared" ca="1" si="4"/>
        <v/>
      </c>
      <c r="U7" s="8" t="str">
        <f t="shared" ca="1" si="4"/>
        <v/>
      </c>
      <c r="V7" s="8">
        <f t="shared" ca="1" si="4"/>
        <v>1</v>
      </c>
      <c r="W7" s="8" t="str">
        <f t="shared" ca="1" si="4"/>
        <v/>
      </c>
      <c r="X7" s="8">
        <f t="shared" ca="1" si="4"/>
        <v>1</v>
      </c>
    </row>
    <row r="8" spans="1:32" x14ac:dyDescent="0.25">
      <c r="A8" s="57">
        <f t="shared" ca="1" si="5"/>
        <v>2</v>
      </c>
      <c r="B8" s="57">
        <f t="shared" ca="1" si="2"/>
        <v>1</v>
      </c>
      <c r="C8" s="57">
        <f t="shared" ca="1" si="2"/>
        <v>8</v>
      </c>
      <c r="D8" s="57">
        <f t="shared" ca="1" si="2"/>
        <v>3</v>
      </c>
      <c r="E8" s="57">
        <f t="shared" ca="1" si="2"/>
        <v>3</v>
      </c>
      <c r="F8" s="57">
        <f t="shared" ca="1" si="2"/>
        <v>4</v>
      </c>
      <c r="G8" s="8" cm="1">
        <f t="array" aca="1" ref="G8" ca="1">SUM(IF(ISERROR(FIND($A$4:$F$4,G$4)),0,$A8:$F8))</f>
        <v>10</v>
      </c>
      <c r="H8" s="8" cm="1">
        <f t="array" aca="1" ref="H8" ca="1">SUM(IF(ISERROR(FIND($A$4:$F$4,H$4)),0,$A8:$F8))</f>
        <v>9</v>
      </c>
      <c r="I8" s="8" cm="1">
        <f t="array" aca="1" ref="I8" ca="1">SUM(IF(ISERROR(FIND($A$4:$F$4,I$4)),0,$A8:$F8))</f>
        <v>8</v>
      </c>
      <c r="J8" s="8">
        <f t="shared" ca="1" si="6"/>
        <v>10</v>
      </c>
      <c r="K8" s="8" t="str">
        <f t="shared" ca="1" si="7"/>
        <v>AC</v>
      </c>
      <c r="L8" s="8">
        <f ca="1">SMALL($J$5:$J$1004,ROWS($J$5:J8))</f>
        <v>7</v>
      </c>
      <c r="M8" s="10">
        <f ca="1">ROWS($J$5:J8)/COUNT($J$5:$J$1004)</f>
        <v>4.0000000000000001E-3</v>
      </c>
      <c r="N8" s="10"/>
      <c r="O8" s="8">
        <f t="shared" ca="1" si="8"/>
        <v>1</v>
      </c>
      <c r="P8" s="8" t="str">
        <f t="shared" ca="1" si="9"/>
        <v xml:space="preserve"> </v>
      </c>
      <c r="Q8" s="8" t="str">
        <f t="shared" ca="1" si="10"/>
        <v xml:space="preserve"> </v>
      </c>
      <c r="S8" s="8">
        <f t="shared" ca="1" si="11"/>
        <v>1</v>
      </c>
      <c r="T8" s="8" t="str">
        <f t="shared" ca="1" si="4"/>
        <v/>
      </c>
      <c r="U8" s="8">
        <f t="shared" ca="1" si="4"/>
        <v>1</v>
      </c>
      <c r="V8" s="8" t="str">
        <f t="shared" ca="1" si="4"/>
        <v/>
      </c>
      <c r="W8" s="8" t="str">
        <f t="shared" ca="1" si="4"/>
        <v/>
      </c>
      <c r="X8" s="8" t="str">
        <f t="shared" ca="1" si="4"/>
        <v/>
      </c>
    </row>
    <row r="9" spans="1:32" x14ac:dyDescent="0.25">
      <c r="A9" s="57">
        <f t="shared" ca="1" si="5"/>
        <v>4</v>
      </c>
      <c r="B9" s="57">
        <f t="shared" ca="1" si="2"/>
        <v>5</v>
      </c>
      <c r="C9" s="57">
        <f t="shared" ca="1" si="2"/>
        <v>4</v>
      </c>
      <c r="D9" s="57">
        <f t="shared" ca="1" si="2"/>
        <v>6</v>
      </c>
      <c r="E9" s="57">
        <f t="shared" ca="1" si="2"/>
        <v>1</v>
      </c>
      <c r="F9" s="57">
        <f t="shared" ca="1" si="2"/>
        <v>2</v>
      </c>
      <c r="G9" s="8" cm="1">
        <f t="array" aca="1" ref="G9" ca="1">SUM(IF(ISERROR(FIND($A$4:$F$4,G$4)),0,$A9:$F9))</f>
        <v>8</v>
      </c>
      <c r="H9" s="8" cm="1">
        <f t="array" aca="1" ref="H9" ca="1">SUM(IF(ISERROR(FIND($A$4:$F$4,H$4)),0,$A9:$F9))</f>
        <v>12</v>
      </c>
      <c r="I9" s="8" cm="1">
        <f t="array" aca="1" ref="I9" ca="1">SUM(IF(ISERROR(FIND($A$4:$F$4,I$4)),0,$A9:$F9))</f>
        <v>8</v>
      </c>
      <c r="J9" s="8">
        <f t="shared" ca="1" si="6"/>
        <v>12</v>
      </c>
      <c r="K9" s="8" t="str">
        <f t="shared" ca="1" si="7"/>
        <v>ADF</v>
      </c>
      <c r="L9" s="8">
        <f ca="1">SMALL($J$5:$J$1004,ROWS($J$5:J9))</f>
        <v>7</v>
      </c>
      <c r="M9" s="10">
        <f ca="1">ROWS($J$5:J9)/COUNT($J$5:$J$1004)</f>
        <v>5.0000000000000001E-3</v>
      </c>
      <c r="N9" s="10"/>
      <c r="O9" s="8" t="str">
        <f t="shared" ca="1" si="8"/>
        <v xml:space="preserve"> </v>
      </c>
      <c r="P9" s="8">
        <f t="shared" ca="1" si="9"/>
        <v>1</v>
      </c>
      <c r="Q9" s="8" t="str">
        <f t="shared" ca="1" si="10"/>
        <v xml:space="preserve"> </v>
      </c>
      <c r="S9" s="8">
        <f t="shared" ca="1" si="11"/>
        <v>1</v>
      </c>
      <c r="T9" s="8" t="str">
        <f t="shared" ca="1" si="4"/>
        <v/>
      </c>
      <c r="U9" s="8" t="str">
        <f t="shared" ca="1" si="4"/>
        <v/>
      </c>
      <c r="V9" s="8">
        <f t="shared" ca="1" si="4"/>
        <v>1</v>
      </c>
      <c r="W9" s="8" t="str">
        <f t="shared" ca="1" si="4"/>
        <v/>
      </c>
      <c r="X9" s="8">
        <f t="shared" ca="1" si="4"/>
        <v>1</v>
      </c>
    </row>
    <row r="10" spans="1:32" x14ac:dyDescent="0.25">
      <c r="A10" s="57">
        <f t="shared" ca="1" si="5"/>
        <v>6</v>
      </c>
      <c r="B10" s="57">
        <f t="shared" ca="1" si="2"/>
        <v>2</v>
      </c>
      <c r="C10" s="57">
        <f t="shared" ca="1" si="2"/>
        <v>5</v>
      </c>
      <c r="D10" s="57">
        <f t="shared" ca="1" si="2"/>
        <v>3</v>
      </c>
      <c r="E10" s="57">
        <f t="shared" ca="1" si="2"/>
        <v>2</v>
      </c>
      <c r="F10" s="57">
        <f t="shared" ca="1" si="2"/>
        <v>3</v>
      </c>
      <c r="G10" s="8" cm="1">
        <f t="array" aca="1" ref="G10" ca="1">SUM(IF(ISERROR(FIND($A$4:$F$4,G$4)),0,$A10:$F10))</f>
        <v>11</v>
      </c>
      <c r="H10" s="8" cm="1">
        <f t="array" aca="1" ref="H10" ca="1">SUM(IF(ISERROR(FIND($A$4:$F$4,H$4)),0,$A10:$F10))</f>
        <v>12</v>
      </c>
      <c r="I10" s="8" cm="1">
        <f t="array" aca="1" ref="I10" ca="1">SUM(IF(ISERROR(FIND($A$4:$F$4,I$4)),0,$A10:$F10))</f>
        <v>7</v>
      </c>
      <c r="J10" s="8">
        <f t="shared" ca="1" si="6"/>
        <v>12</v>
      </c>
      <c r="K10" s="8" t="str">
        <f t="shared" ca="1" si="7"/>
        <v>ADF</v>
      </c>
      <c r="L10" s="8">
        <f ca="1">SMALL($J$5:$J$1004,ROWS($J$5:J10))</f>
        <v>7</v>
      </c>
      <c r="M10" s="10">
        <f ca="1">ROWS($J$5:J10)/COUNT($J$5:$J$1004)</f>
        <v>6.0000000000000001E-3</v>
      </c>
      <c r="N10" s="10"/>
      <c r="O10" s="8" t="str">
        <f t="shared" ca="1" si="8"/>
        <v xml:space="preserve"> </v>
      </c>
      <c r="P10" s="8">
        <f t="shared" ca="1" si="9"/>
        <v>1</v>
      </c>
      <c r="Q10" s="8" t="str">
        <f t="shared" ca="1" si="10"/>
        <v xml:space="preserve"> </v>
      </c>
      <c r="S10" s="8">
        <f t="shared" ca="1" si="11"/>
        <v>1</v>
      </c>
      <c r="T10" s="8" t="str">
        <f t="shared" ca="1" si="4"/>
        <v/>
      </c>
      <c r="U10" s="8" t="str">
        <f t="shared" ca="1" si="4"/>
        <v/>
      </c>
      <c r="V10" s="8">
        <f t="shared" ca="1" si="4"/>
        <v>1</v>
      </c>
      <c r="W10" s="8" t="str">
        <f t="shared" ca="1" si="4"/>
        <v/>
      </c>
      <c r="X10" s="8">
        <f t="shared" ca="1" si="4"/>
        <v>1</v>
      </c>
    </row>
    <row r="11" spans="1:32" x14ac:dyDescent="0.25">
      <c r="A11" s="57">
        <f t="shared" ca="1" si="5"/>
        <v>5</v>
      </c>
      <c r="B11" s="57">
        <f t="shared" ca="1" si="2"/>
        <v>2</v>
      </c>
      <c r="C11" s="57">
        <f t="shared" ca="1" si="2"/>
        <v>8</v>
      </c>
      <c r="D11" s="57">
        <f t="shared" ca="1" si="2"/>
        <v>3</v>
      </c>
      <c r="E11" s="57">
        <f t="shared" ca="1" si="2"/>
        <v>3</v>
      </c>
      <c r="F11" s="57">
        <f t="shared" ca="1" si="2"/>
        <v>3</v>
      </c>
      <c r="G11" s="8" cm="1">
        <f t="array" aca="1" ref="G11" ca="1">SUM(IF(ISERROR(FIND($A$4:$F$4,G$4)),0,$A11:$F11))</f>
        <v>13</v>
      </c>
      <c r="H11" s="8" cm="1">
        <f t="array" aca="1" ref="H11" ca="1">SUM(IF(ISERROR(FIND($A$4:$F$4,H$4)),0,$A11:$F11))</f>
        <v>11</v>
      </c>
      <c r="I11" s="8" cm="1">
        <f t="array" aca="1" ref="I11" ca="1">SUM(IF(ISERROR(FIND($A$4:$F$4,I$4)),0,$A11:$F11))</f>
        <v>8</v>
      </c>
      <c r="J11" s="8">
        <f t="shared" ca="1" si="6"/>
        <v>13</v>
      </c>
      <c r="K11" s="8" t="str">
        <f t="shared" ca="1" si="7"/>
        <v>AC</v>
      </c>
      <c r="L11" s="8">
        <f ca="1">SMALL($J$5:$J$1004,ROWS($J$5:J11))</f>
        <v>7</v>
      </c>
      <c r="M11" s="10">
        <f ca="1">ROWS($J$5:J11)/COUNT($J$5:$J$1004)</f>
        <v>7.0000000000000001E-3</v>
      </c>
      <c r="N11" s="10"/>
      <c r="O11" s="8">
        <f t="shared" ca="1" si="8"/>
        <v>1</v>
      </c>
      <c r="P11" s="8" t="str">
        <f t="shared" ca="1" si="9"/>
        <v xml:space="preserve"> </v>
      </c>
      <c r="Q11" s="8" t="str">
        <f t="shared" ca="1" si="10"/>
        <v xml:space="preserve"> </v>
      </c>
      <c r="S11" s="8">
        <f t="shared" ca="1" si="11"/>
        <v>1</v>
      </c>
      <c r="T11" s="8" t="str">
        <f t="shared" ca="1" si="4"/>
        <v/>
      </c>
      <c r="U11" s="8">
        <f t="shared" ca="1" si="4"/>
        <v>1</v>
      </c>
      <c r="V11" s="8" t="str">
        <f t="shared" ca="1" si="4"/>
        <v/>
      </c>
      <c r="W11" s="8" t="str">
        <f t="shared" ca="1" si="4"/>
        <v/>
      </c>
      <c r="X11" s="8" t="str">
        <f t="shared" ca="1" si="4"/>
        <v/>
      </c>
    </row>
    <row r="12" spans="1:32" x14ac:dyDescent="0.25">
      <c r="A12" s="57">
        <f t="shared" ca="1" si="5"/>
        <v>6</v>
      </c>
      <c r="B12" s="57">
        <f t="shared" ca="1" si="2"/>
        <v>1</v>
      </c>
      <c r="C12" s="57">
        <f t="shared" ca="1" si="2"/>
        <v>6</v>
      </c>
      <c r="D12" s="57">
        <f t="shared" ca="1" si="2"/>
        <v>6</v>
      </c>
      <c r="E12" s="57">
        <f t="shared" ca="1" si="2"/>
        <v>3</v>
      </c>
      <c r="F12" s="57">
        <f t="shared" ca="1" si="2"/>
        <v>2</v>
      </c>
      <c r="G12" s="8" cm="1">
        <f t="array" aca="1" ref="G12" ca="1">SUM(IF(ISERROR(FIND($A$4:$F$4,G$4)),0,$A12:$F12))</f>
        <v>12</v>
      </c>
      <c r="H12" s="8" cm="1">
        <f t="array" aca="1" ref="H12" ca="1">SUM(IF(ISERROR(FIND($A$4:$F$4,H$4)),0,$A12:$F12))</f>
        <v>14</v>
      </c>
      <c r="I12" s="8" cm="1">
        <f t="array" aca="1" ref="I12" ca="1">SUM(IF(ISERROR(FIND($A$4:$F$4,I$4)),0,$A12:$F12))</f>
        <v>6</v>
      </c>
      <c r="J12" s="8">
        <f t="shared" ca="1" si="6"/>
        <v>14</v>
      </c>
      <c r="K12" s="8" t="str">
        <f t="shared" ca="1" si="7"/>
        <v>ADF</v>
      </c>
      <c r="L12" s="8">
        <f ca="1">SMALL($J$5:$J$1004,ROWS($J$5:J12))</f>
        <v>7</v>
      </c>
      <c r="M12" s="10">
        <f ca="1">ROWS($J$5:J12)/COUNT($J$5:$J$1004)</f>
        <v>8.0000000000000002E-3</v>
      </c>
      <c r="N12" s="10"/>
      <c r="O12" s="8" t="str">
        <f t="shared" ca="1" si="8"/>
        <v xml:space="preserve"> </v>
      </c>
      <c r="P12" s="8">
        <f t="shared" ca="1" si="9"/>
        <v>1</v>
      </c>
      <c r="Q12" s="8" t="str">
        <f t="shared" ca="1" si="10"/>
        <v xml:space="preserve"> </v>
      </c>
      <c r="S12" s="8">
        <f t="shared" ca="1" si="11"/>
        <v>1</v>
      </c>
      <c r="T12" s="8" t="str">
        <f t="shared" ca="1" si="4"/>
        <v/>
      </c>
      <c r="U12" s="8" t="str">
        <f t="shared" ca="1" si="4"/>
        <v/>
      </c>
      <c r="V12" s="8">
        <f t="shared" ca="1" si="4"/>
        <v>1</v>
      </c>
      <c r="W12" s="8" t="str">
        <f t="shared" ca="1" si="4"/>
        <v/>
      </c>
      <c r="X12" s="8">
        <f t="shared" ca="1" si="4"/>
        <v>1</v>
      </c>
    </row>
    <row r="13" spans="1:32" x14ac:dyDescent="0.25">
      <c r="A13" s="57">
        <f t="shared" ca="1" si="5"/>
        <v>2</v>
      </c>
      <c r="B13" s="57">
        <f t="shared" ca="1" si="2"/>
        <v>5</v>
      </c>
      <c r="C13" s="57">
        <f t="shared" ca="1" si="2"/>
        <v>5</v>
      </c>
      <c r="D13" s="57">
        <f t="shared" ca="1" si="2"/>
        <v>3</v>
      </c>
      <c r="E13" s="57">
        <f t="shared" ca="1" si="2"/>
        <v>2</v>
      </c>
      <c r="F13" s="57">
        <f t="shared" ca="1" si="2"/>
        <v>3</v>
      </c>
      <c r="G13" s="8" cm="1">
        <f t="array" aca="1" ref="G13" ca="1">SUM(IF(ISERROR(FIND($A$4:$F$4,G$4)),0,$A13:$F13))</f>
        <v>7</v>
      </c>
      <c r="H13" s="8" cm="1">
        <f t="array" aca="1" ref="H13" ca="1">SUM(IF(ISERROR(FIND($A$4:$F$4,H$4)),0,$A13:$F13))</f>
        <v>8</v>
      </c>
      <c r="I13" s="8" cm="1">
        <f t="array" aca="1" ref="I13" ca="1">SUM(IF(ISERROR(FIND($A$4:$F$4,I$4)),0,$A13:$F13))</f>
        <v>10</v>
      </c>
      <c r="J13" s="8">
        <f t="shared" ca="1" si="6"/>
        <v>10</v>
      </c>
      <c r="K13" s="8" t="str">
        <f t="shared" ca="1" si="7"/>
        <v>BEF</v>
      </c>
      <c r="L13" s="8">
        <f ca="1">SMALL($J$5:$J$1004,ROWS($J$5:J13))</f>
        <v>8</v>
      </c>
      <c r="M13" s="10">
        <f ca="1">ROWS($J$5:J13)/COUNT($J$5:$J$1004)</f>
        <v>8.9999999999999993E-3</v>
      </c>
      <c r="N13" s="10"/>
      <c r="O13" s="8" t="str">
        <f t="shared" ca="1" si="8"/>
        <v xml:space="preserve"> </v>
      </c>
      <c r="P13" s="8" t="str">
        <f t="shared" ca="1" si="9"/>
        <v xml:space="preserve"> </v>
      </c>
      <c r="Q13" s="8">
        <f t="shared" ca="1" si="10"/>
        <v>1</v>
      </c>
      <c r="S13" s="8" t="str">
        <f t="shared" ca="1" si="11"/>
        <v/>
      </c>
      <c r="T13" s="8">
        <f t="shared" ca="1" si="4"/>
        <v>1</v>
      </c>
      <c r="U13" s="8" t="str">
        <f t="shared" ca="1" si="4"/>
        <v/>
      </c>
      <c r="V13" s="8" t="str">
        <f t="shared" ca="1" si="4"/>
        <v/>
      </c>
      <c r="W13" s="8">
        <f t="shared" ca="1" si="4"/>
        <v>1</v>
      </c>
      <c r="X13" s="8">
        <f t="shared" ca="1" si="4"/>
        <v>1</v>
      </c>
    </row>
    <row r="14" spans="1:32" x14ac:dyDescent="0.25">
      <c r="A14" s="57">
        <f t="shared" ca="1" si="5"/>
        <v>3</v>
      </c>
      <c r="B14" s="57">
        <f t="shared" ca="1" si="2"/>
        <v>3</v>
      </c>
      <c r="C14" s="57">
        <f t="shared" ca="1" si="2"/>
        <v>8</v>
      </c>
      <c r="D14" s="57">
        <f t="shared" ca="1" si="2"/>
        <v>6</v>
      </c>
      <c r="E14" s="57">
        <f t="shared" ca="1" si="2"/>
        <v>3</v>
      </c>
      <c r="F14" s="57">
        <f t="shared" ca="1" si="2"/>
        <v>3</v>
      </c>
      <c r="G14" s="8" cm="1">
        <f t="array" aca="1" ref="G14" ca="1">SUM(IF(ISERROR(FIND($A$4:$F$4,G$4)),0,$A14:$F14))</f>
        <v>11</v>
      </c>
      <c r="H14" s="8" cm="1">
        <f t="array" aca="1" ref="H14" ca="1">SUM(IF(ISERROR(FIND($A$4:$F$4,H$4)),0,$A14:$F14))</f>
        <v>12</v>
      </c>
      <c r="I14" s="8" cm="1">
        <f t="array" aca="1" ref="I14" ca="1">SUM(IF(ISERROR(FIND($A$4:$F$4,I$4)),0,$A14:$F14))</f>
        <v>9</v>
      </c>
      <c r="J14" s="8">
        <f t="shared" ca="1" si="6"/>
        <v>12</v>
      </c>
      <c r="K14" s="8" t="str">
        <f t="shared" ca="1" si="7"/>
        <v>ADF</v>
      </c>
      <c r="L14" s="8">
        <f ca="1">SMALL($J$5:$J$1004,ROWS($J$5:J14))</f>
        <v>8</v>
      </c>
      <c r="M14" s="10">
        <f ca="1">ROWS($J$5:J14)/COUNT($J$5:$J$1004)</f>
        <v>0.01</v>
      </c>
      <c r="N14" s="10"/>
      <c r="O14" s="8" t="str">
        <f t="shared" ca="1" si="8"/>
        <v xml:space="preserve"> </v>
      </c>
      <c r="P14" s="8">
        <f t="shared" ca="1" si="9"/>
        <v>1</v>
      </c>
      <c r="Q14" s="8" t="str">
        <f t="shared" ca="1" si="10"/>
        <v xml:space="preserve"> </v>
      </c>
      <c r="S14" s="8">
        <f t="shared" ca="1" si="11"/>
        <v>1</v>
      </c>
      <c r="T14" s="8" t="str">
        <f t="shared" ca="1" si="4"/>
        <v/>
      </c>
      <c r="U14" s="8" t="str">
        <f t="shared" ca="1" si="4"/>
        <v/>
      </c>
      <c r="V14" s="8">
        <f t="shared" ca="1" si="4"/>
        <v>1</v>
      </c>
      <c r="W14" s="8" t="str">
        <f t="shared" ca="1" si="4"/>
        <v/>
      </c>
      <c r="X14" s="8">
        <f t="shared" ca="1" si="4"/>
        <v>1</v>
      </c>
    </row>
    <row r="15" spans="1:32" x14ac:dyDescent="0.25">
      <c r="A15" s="57">
        <f t="shared" ca="1" si="5"/>
        <v>6</v>
      </c>
      <c r="B15" s="57">
        <f t="shared" ca="1" si="2"/>
        <v>3</v>
      </c>
      <c r="C15" s="57">
        <f t="shared" ca="1" si="2"/>
        <v>8</v>
      </c>
      <c r="D15" s="57">
        <f t="shared" ca="1" si="2"/>
        <v>4</v>
      </c>
      <c r="E15" s="57">
        <f t="shared" ca="1" si="2"/>
        <v>1</v>
      </c>
      <c r="F15" s="57">
        <f t="shared" ca="1" si="2"/>
        <v>3</v>
      </c>
      <c r="G15" s="8" cm="1">
        <f t="array" aca="1" ref="G15" ca="1">SUM(IF(ISERROR(FIND($A$4:$F$4,G$4)),0,$A15:$F15))</f>
        <v>14</v>
      </c>
      <c r="H15" s="8" cm="1">
        <f t="array" aca="1" ref="H15" ca="1">SUM(IF(ISERROR(FIND($A$4:$F$4,H$4)),0,$A15:$F15))</f>
        <v>13</v>
      </c>
      <c r="I15" s="8" cm="1">
        <f t="array" aca="1" ref="I15" ca="1">SUM(IF(ISERROR(FIND($A$4:$F$4,I$4)),0,$A15:$F15))</f>
        <v>7</v>
      </c>
      <c r="J15" s="8">
        <f t="shared" ca="1" si="6"/>
        <v>14</v>
      </c>
      <c r="K15" s="8" t="str">
        <f t="shared" ca="1" si="7"/>
        <v>AC</v>
      </c>
      <c r="L15" s="8">
        <f ca="1">SMALL($J$5:$J$1004,ROWS($J$5:J15))</f>
        <v>8</v>
      </c>
      <c r="M15" s="10">
        <f ca="1">ROWS($J$5:J15)/COUNT($J$5:$J$1004)</f>
        <v>1.0999999999999999E-2</v>
      </c>
      <c r="N15" s="10"/>
      <c r="O15" s="8">
        <f t="shared" ca="1" si="8"/>
        <v>1</v>
      </c>
      <c r="P15" s="8" t="str">
        <f t="shared" ca="1" si="9"/>
        <v xml:space="preserve"> </v>
      </c>
      <c r="Q15" s="8" t="str">
        <f t="shared" ca="1" si="10"/>
        <v xml:space="preserve"> </v>
      </c>
      <c r="S15" s="8">
        <f t="shared" ca="1" si="11"/>
        <v>1</v>
      </c>
      <c r="T15" s="8" t="str">
        <f t="shared" ca="1" si="4"/>
        <v/>
      </c>
      <c r="U15" s="8">
        <f t="shared" ca="1" si="4"/>
        <v>1</v>
      </c>
      <c r="V15" s="8" t="str">
        <f t="shared" ca="1" si="4"/>
        <v/>
      </c>
      <c r="W15" s="8" t="str">
        <f t="shared" ca="1" si="4"/>
        <v/>
      </c>
      <c r="X15" s="8" t="str">
        <f t="shared" ca="1" si="4"/>
        <v/>
      </c>
    </row>
    <row r="16" spans="1:32" x14ac:dyDescent="0.25">
      <c r="A16" s="57">
        <f t="shared" ca="1" si="5"/>
        <v>2</v>
      </c>
      <c r="B16" s="57">
        <f t="shared" ca="1" si="2"/>
        <v>1</v>
      </c>
      <c r="C16" s="57">
        <f t="shared" ca="1" si="2"/>
        <v>8</v>
      </c>
      <c r="D16" s="57">
        <f t="shared" ca="1" si="2"/>
        <v>3</v>
      </c>
      <c r="E16" s="57">
        <f t="shared" ca="1" si="2"/>
        <v>3</v>
      </c>
      <c r="F16" s="57">
        <f t="shared" ca="1" si="2"/>
        <v>4</v>
      </c>
      <c r="G16" s="8" cm="1">
        <f t="array" aca="1" ref="G16" ca="1">SUM(IF(ISERROR(FIND($A$4:$F$4,G$4)),0,$A16:$F16))</f>
        <v>10</v>
      </c>
      <c r="H16" s="8" cm="1">
        <f t="array" aca="1" ref="H16" ca="1">SUM(IF(ISERROR(FIND($A$4:$F$4,H$4)),0,$A16:$F16))</f>
        <v>9</v>
      </c>
      <c r="I16" s="8" cm="1">
        <f t="array" aca="1" ref="I16" ca="1">SUM(IF(ISERROR(FIND($A$4:$F$4,I$4)),0,$A16:$F16))</f>
        <v>8</v>
      </c>
      <c r="J16" s="8">
        <f t="shared" ca="1" si="6"/>
        <v>10</v>
      </c>
      <c r="K16" s="8" t="str">
        <f t="shared" ca="1" si="7"/>
        <v>AC</v>
      </c>
      <c r="L16" s="8">
        <f ca="1">SMALL($J$5:$J$1004,ROWS($J$5:J16))</f>
        <v>8</v>
      </c>
      <c r="M16" s="10">
        <f ca="1">ROWS($J$5:J16)/COUNT($J$5:$J$1004)</f>
        <v>1.2E-2</v>
      </c>
      <c r="N16" s="10"/>
      <c r="O16" s="8">
        <f t="shared" ca="1" si="8"/>
        <v>1</v>
      </c>
      <c r="P16" s="8" t="str">
        <f t="shared" ca="1" si="9"/>
        <v xml:space="preserve"> </v>
      </c>
      <c r="Q16" s="8" t="str">
        <f t="shared" ca="1" si="10"/>
        <v xml:space="preserve"> </v>
      </c>
      <c r="S16" s="8">
        <f t="shared" ca="1" si="11"/>
        <v>1</v>
      </c>
      <c r="T16" s="8" t="str">
        <f t="shared" ca="1" si="4"/>
        <v/>
      </c>
      <c r="U16" s="8">
        <f t="shared" ca="1" si="4"/>
        <v>1</v>
      </c>
      <c r="V16" s="8" t="str">
        <f t="shared" ca="1" si="4"/>
        <v/>
      </c>
      <c r="W16" s="8" t="str">
        <f t="shared" ca="1" si="4"/>
        <v/>
      </c>
      <c r="X16" s="8" t="str">
        <f t="shared" ca="1" si="4"/>
        <v/>
      </c>
    </row>
    <row r="17" spans="1:24" x14ac:dyDescent="0.25">
      <c r="A17" s="57">
        <f t="shared" ca="1" si="5"/>
        <v>5</v>
      </c>
      <c r="B17" s="57">
        <f t="shared" ca="1" si="2"/>
        <v>3</v>
      </c>
      <c r="C17" s="57">
        <f t="shared" ca="1" si="2"/>
        <v>7</v>
      </c>
      <c r="D17" s="57">
        <f t="shared" ca="1" si="2"/>
        <v>4</v>
      </c>
      <c r="E17" s="57">
        <f t="shared" ca="1" si="2"/>
        <v>1</v>
      </c>
      <c r="F17" s="57">
        <f t="shared" ca="1" si="2"/>
        <v>4</v>
      </c>
      <c r="G17" s="8" cm="1">
        <f t="array" aca="1" ref="G17" ca="1">SUM(IF(ISERROR(FIND($A$4:$F$4,G$4)),0,$A17:$F17))</f>
        <v>12</v>
      </c>
      <c r="H17" s="8" cm="1">
        <f t="array" aca="1" ref="H17" ca="1">SUM(IF(ISERROR(FIND($A$4:$F$4,H$4)),0,$A17:$F17))</f>
        <v>13</v>
      </c>
      <c r="I17" s="8" cm="1">
        <f t="array" aca="1" ref="I17" ca="1">SUM(IF(ISERROR(FIND($A$4:$F$4,I$4)),0,$A17:$F17))</f>
        <v>8</v>
      </c>
      <c r="J17" s="8">
        <f t="shared" ca="1" si="6"/>
        <v>13</v>
      </c>
      <c r="K17" s="8" t="str">
        <f t="shared" ca="1" si="7"/>
        <v>ADF</v>
      </c>
      <c r="L17" s="8">
        <f ca="1">SMALL($J$5:$J$1004,ROWS($J$5:J17))</f>
        <v>8</v>
      </c>
      <c r="M17" s="10">
        <f ca="1">ROWS($J$5:J17)/COUNT($J$5:$J$1004)</f>
        <v>1.2999999999999999E-2</v>
      </c>
      <c r="N17" s="10"/>
      <c r="O17" s="8" t="str">
        <f t="shared" ca="1" si="8"/>
        <v xml:space="preserve"> </v>
      </c>
      <c r="P17" s="8">
        <f t="shared" ca="1" si="9"/>
        <v>1</v>
      </c>
      <c r="Q17" s="8" t="str">
        <f t="shared" ca="1" si="10"/>
        <v xml:space="preserve"> </v>
      </c>
      <c r="S17" s="8">
        <f t="shared" ca="1" si="11"/>
        <v>1</v>
      </c>
      <c r="T17" s="8" t="str">
        <f t="shared" ca="1" si="4"/>
        <v/>
      </c>
      <c r="U17" s="8" t="str">
        <f t="shared" ca="1" si="4"/>
        <v/>
      </c>
      <c r="V17" s="8">
        <f t="shared" ca="1" si="4"/>
        <v>1</v>
      </c>
      <c r="W17" s="8" t="str">
        <f t="shared" ca="1" si="4"/>
        <v/>
      </c>
      <c r="X17" s="8">
        <f t="shared" ca="1" si="4"/>
        <v>1</v>
      </c>
    </row>
    <row r="18" spans="1:24" x14ac:dyDescent="0.25">
      <c r="A18" s="57">
        <f t="shared" ca="1" si="5"/>
        <v>5</v>
      </c>
      <c r="B18" s="57">
        <f t="shared" ca="1" si="2"/>
        <v>4</v>
      </c>
      <c r="C18" s="57">
        <f t="shared" ca="1" si="2"/>
        <v>8</v>
      </c>
      <c r="D18" s="57">
        <f t="shared" ca="1" si="2"/>
        <v>2</v>
      </c>
      <c r="E18" s="57">
        <f t="shared" ca="1" si="2"/>
        <v>3</v>
      </c>
      <c r="F18" s="57">
        <f t="shared" ca="1" si="2"/>
        <v>4</v>
      </c>
      <c r="G18" s="8" cm="1">
        <f t="array" aca="1" ref="G18" ca="1">SUM(IF(ISERROR(FIND($A$4:$F$4,G$4)),0,$A18:$F18))</f>
        <v>13</v>
      </c>
      <c r="H18" s="8" cm="1">
        <f t="array" aca="1" ref="H18" ca="1">SUM(IF(ISERROR(FIND($A$4:$F$4,H$4)),0,$A18:$F18))</f>
        <v>11</v>
      </c>
      <c r="I18" s="8" cm="1">
        <f t="array" aca="1" ref="I18" ca="1">SUM(IF(ISERROR(FIND($A$4:$F$4,I$4)),0,$A18:$F18))</f>
        <v>11</v>
      </c>
      <c r="J18" s="8">
        <f t="shared" ca="1" si="6"/>
        <v>13</v>
      </c>
      <c r="K18" s="8" t="str">
        <f t="shared" ca="1" si="7"/>
        <v>AC</v>
      </c>
      <c r="L18" s="8">
        <f ca="1">SMALL($J$5:$J$1004,ROWS($J$5:J18))</f>
        <v>8</v>
      </c>
      <c r="M18" s="10">
        <f ca="1">ROWS($J$5:J18)/COUNT($J$5:$J$1004)</f>
        <v>1.4E-2</v>
      </c>
      <c r="N18" s="10"/>
      <c r="O18" s="8">
        <f t="shared" ca="1" si="8"/>
        <v>1</v>
      </c>
      <c r="P18" s="8" t="str">
        <f t="shared" ca="1" si="9"/>
        <v xml:space="preserve"> </v>
      </c>
      <c r="Q18" s="8" t="str">
        <f t="shared" ca="1" si="10"/>
        <v xml:space="preserve"> </v>
      </c>
      <c r="S18" s="8">
        <f t="shared" ca="1" si="11"/>
        <v>1</v>
      </c>
      <c r="T18" s="8" t="str">
        <f t="shared" ca="1" si="4"/>
        <v/>
      </c>
      <c r="U18" s="8">
        <f t="shared" ca="1" si="4"/>
        <v>1</v>
      </c>
      <c r="V18" s="8" t="str">
        <f t="shared" ca="1" si="4"/>
        <v/>
      </c>
      <c r="W18" s="8" t="str">
        <f t="shared" ca="1" si="4"/>
        <v/>
      </c>
      <c r="X18" s="8" t="str">
        <f t="shared" ca="1" si="4"/>
        <v/>
      </c>
    </row>
    <row r="19" spans="1:24" x14ac:dyDescent="0.25">
      <c r="A19" s="57">
        <f t="shared" ca="1" si="5"/>
        <v>3</v>
      </c>
      <c r="B19" s="57">
        <f t="shared" ca="1" si="2"/>
        <v>2</v>
      </c>
      <c r="C19" s="57">
        <f t="shared" ca="1" si="2"/>
        <v>6</v>
      </c>
      <c r="D19" s="57">
        <f t="shared" ca="1" si="2"/>
        <v>4</v>
      </c>
      <c r="E19" s="57">
        <f t="shared" ca="1" si="2"/>
        <v>1</v>
      </c>
      <c r="F19" s="57">
        <f t="shared" ca="1" si="2"/>
        <v>3</v>
      </c>
      <c r="G19" s="8" cm="1">
        <f t="array" aca="1" ref="G19" ca="1">SUM(IF(ISERROR(FIND($A$4:$F$4,G$4)),0,$A19:$F19))</f>
        <v>9</v>
      </c>
      <c r="H19" s="8" cm="1">
        <f t="array" aca="1" ref="H19" ca="1">SUM(IF(ISERROR(FIND($A$4:$F$4,H$4)),0,$A19:$F19))</f>
        <v>10</v>
      </c>
      <c r="I19" s="8" cm="1">
        <f t="array" aca="1" ref="I19" ca="1">SUM(IF(ISERROR(FIND($A$4:$F$4,I$4)),0,$A19:$F19))</f>
        <v>6</v>
      </c>
      <c r="J19" s="8">
        <f t="shared" ca="1" si="6"/>
        <v>10</v>
      </c>
      <c r="K19" s="8" t="str">
        <f t="shared" ca="1" si="7"/>
        <v>ADF</v>
      </c>
      <c r="L19" s="8">
        <f ca="1">SMALL($J$5:$J$1004,ROWS($J$5:J19))</f>
        <v>8</v>
      </c>
      <c r="M19" s="10">
        <f ca="1">ROWS($J$5:J19)/COUNT($J$5:$J$1004)</f>
        <v>1.4999999999999999E-2</v>
      </c>
      <c r="N19" s="10"/>
      <c r="O19" s="8" t="str">
        <f t="shared" ca="1" si="8"/>
        <v xml:space="preserve"> </v>
      </c>
      <c r="P19" s="8">
        <f t="shared" ca="1" si="9"/>
        <v>1</v>
      </c>
      <c r="Q19" s="8" t="str">
        <f t="shared" ca="1" si="10"/>
        <v xml:space="preserve"> </v>
      </c>
      <c r="S19" s="8">
        <f t="shared" ca="1" si="11"/>
        <v>1</v>
      </c>
      <c r="T19" s="8" t="str">
        <f t="shared" ca="1" si="4"/>
        <v/>
      </c>
      <c r="U19" s="8" t="str">
        <f t="shared" ca="1" si="4"/>
        <v/>
      </c>
      <c r="V19" s="8">
        <f t="shared" ca="1" si="4"/>
        <v>1</v>
      </c>
      <c r="W19" s="8" t="str">
        <f t="shared" ca="1" si="4"/>
        <v/>
      </c>
      <c r="X19" s="8">
        <f t="shared" ca="1" si="4"/>
        <v>1</v>
      </c>
    </row>
    <row r="20" spans="1:24" x14ac:dyDescent="0.25">
      <c r="A20" s="57">
        <f t="shared" ca="1" si="5"/>
        <v>2</v>
      </c>
      <c r="B20" s="57">
        <f t="shared" ca="1" si="2"/>
        <v>2</v>
      </c>
      <c r="C20" s="57">
        <f t="shared" ca="1" si="2"/>
        <v>5</v>
      </c>
      <c r="D20" s="57">
        <f t="shared" ca="1" si="2"/>
        <v>4</v>
      </c>
      <c r="E20" s="57">
        <f t="shared" ca="1" si="2"/>
        <v>1</v>
      </c>
      <c r="F20" s="57">
        <f t="shared" ca="1" si="2"/>
        <v>2</v>
      </c>
      <c r="G20" s="8" cm="1">
        <f t="array" aca="1" ref="G20" ca="1">SUM(IF(ISERROR(FIND($A$4:$F$4,G$4)),0,$A20:$F20))</f>
        <v>7</v>
      </c>
      <c r="H20" s="8" cm="1">
        <f t="array" aca="1" ref="H20" ca="1">SUM(IF(ISERROR(FIND($A$4:$F$4,H$4)),0,$A20:$F20))</f>
        <v>8</v>
      </c>
      <c r="I20" s="8" cm="1">
        <f t="array" aca="1" ref="I20" ca="1">SUM(IF(ISERROR(FIND($A$4:$F$4,I$4)),0,$A20:$F20))</f>
        <v>5</v>
      </c>
      <c r="J20" s="8">
        <f t="shared" ca="1" si="6"/>
        <v>8</v>
      </c>
      <c r="K20" s="8" t="str">
        <f t="shared" ca="1" si="7"/>
        <v>ADF</v>
      </c>
      <c r="L20" s="8">
        <f ca="1">SMALL($J$5:$J$1004,ROWS($J$5:J20))</f>
        <v>8</v>
      </c>
      <c r="M20" s="10">
        <f ca="1">ROWS($J$5:J20)/COUNT($J$5:$J$1004)</f>
        <v>1.6E-2</v>
      </c>
      <c r="N20" s="10"/>
      <c r="O20" s="8" t="str">
        <f t="shared" ca="1" si="8"/>
        <v xml:space="preserve"> </v>
      </c>
      <c r="P20" s="8">
        <f t="shared" ca="1" si="9"/>
        <v>1</v>
      </c>
      <c r="Q20" s="8" t="str">
        <f t="shared" ca="1" si="10"/>
        <v xml:space="preserve"> </v>
      </c>
      <c r="S20" s="8">
        <f t="shared" ca="1" si="11"/>
        <v>1</v>
      </c>
      <c r="T20" s="8" t="str">
        <f t="shared" ca="1" si="4"/>
        <v/>
      </c>
      <c r="U20" s="8" t="str">
        <f t="shared" ca="1" si="4"/>
        <v/>
      </c>
      <c r="V20" s="8">
        <f t="shared" ca="1" si="4"/>
        <v>1</v>
      </c>
      <c r="W20" s="8" t="str">
        <f t="shared" ca="1" si="4"/>
        <v/>
      </c>
      <c r="X20" s="8">
        <f t="shared" ca="1" si="4"/>
        <v>1</v>
      </c>
    </row>
    <row r="21" spans="1:24" x14ac:dyDescent="0.25">
      <c r="A21" s="57">
        <f t="shared" ca="1" si="5"/>
        <v>5</v>
      </c>
      <c r="B21" s="57">
        <f t="shared" ca="1" si="5"/>
        <v>4</v>
      </c>
      <c r="C21" s="57">
        <f t="shared" ca="1" si="5"/>
        <v>8</v>
      </c>
      <c r="D21" s="57">
        <f t="shared" ca="1" si="5"/>
        <v>2</v>
      </c>
      <c r="E21" s="57">
        <f t="shared" ca="1" si="5"/>
        <v>3</v>
      </c>
      <c r="F21" s="57">
        <f t="shared" ca="1" si="5"/>
        <v>3</v>
      </c>
      <c r="G21" s="8" cm="1">
        <f t="array" aca="1" ref="G21" ca="1">SUM(IF(ISERROR(FIND($A$4:$F$4,G$4)),0,$A21:$F21))</f>
        <v>13</v>
      </c>
      <c r="H21" s="8" cm="1">
        <f t="array" aca="1" ref="H21" ca="1">SUM(IF(ISERROR(FIND($A$4:$F$4,H$4)),0,$A21:$F21))</f>
        <v>10</v>
      </c>
      <c r="I21" s="8" cm="1">
        <f t="array" aca="1" ref="I21" ca="1">SUM(IF(ISERROR(FIND($A$4:$F$4,I$4)),0,$A21:$F21))</f>
        <v>10</v>
      </c>
      <c r="J21" s="8">
        <f t="shared" ca="1" si="6"/>
        <v>13</v>
      </c>
      <c r="K21" s="8" t="str">
        <f t="shared" ca="1" si="7"/>
        <v>AC</v>
      </c>
      <c r="L21" s="8">
        <f ca="1">SMALL($J$5:$J$1004,ROWS($J$5:J21))</f>
        <v>8</v>
      </c>
      <c r="M21" s="10">
        <f ca="1">ROWS($J$5:J21)/COUNT($J$5:$J$1004)</f>
        <v>1.7000000000000001E-2</v>
      </c>
      <c r="N21" s="10"/>
      <c r="O21" s="8">
        <f t="shared" ca="1" si="8"/>
        <v>1</v>
      </c>
      <c r="P21" s="8" t="str">
        <f t="shared" ca="1" si="9"/>
        <v xml:space="preserve"> </v>
      </c>
      <c r="Q21" s="8" t="str">
        <f t="shared" ca="1" si="10"/>
        <v xml:space="preserve"> </v>
      </c>
      <c r="S21" s="8">
        <f t="shared" ca="1" si="11"/>
        <v>1</v>
      </c>
      <c r="T21" s="8" t="str">
        <f t="shared" ca="1" si="11"/>
        <v/>
      </c>
      <c r="U21" s="8">
        <f t="shared" ca="1" si="11"/>
        <v>1</v>
      </c>
      <c r="V21" s="8" t="str">
        <f t="shared" ca="1" si="11"/>
        <v/>
      </c>
      <c r="W21" s="8" t="str">
        <f t="shared" ca="1" si="11"/>
        <v/>
      </c>
      <c r="X21" s="8" t="str">
        <f t="shared" ca="1" si="11"/>
        <v/>
      </c>
    </row>
    <row r="22" spans="1:24" x14ac:dyDescent="0.25">
      <c r="A22" s="57">
        <f t="shared" ca="1" si="5"/>
        <v>5</v>
      </c>
      <c r="B22" s="57">
        <f t="shared" ca="1" si="5"/>
        <v>4</v>
      </c>
      <c r="C22" s="57">
        <f t="shared" ca="1" si="5"/>
        <v>7</v>
      </c>
      <c r="D22" s="57">
        <f t="shared" ca="1" si="5"/>
        <v>6</v>
      </c>
      <c r="E22" s="57">
        <f t="shared" ca="1" si="5"/>
        <v>1</v>
      </c>
      <c r="F22" s="57">
        <f t="shared" ca="1" si="5"/>
        <v>3</v>
      </c>
      <c r="G22" s="8" cm="1">
        <f t="array" aca="1" ref="G22" ca="1">SUM(IF(ISERROR(FIND($A$4:$F$4,G$4)),0,$A22:$F22))</f>
        <v>12</v>
      </c>
      <c r="H22" s="8" cm="1">
        <f t="array" aca="1" ref="H22" ca="1">SUM(IF(ISERROR(FIND($A$4:$F$4,H$4)),0,$A22:$F22))</f>
        <v>14</v>
      </c>
      <c r="I22" s="8" cm="1">
        <f t="array" aca="1" ref="I22" ca="1">SUM(IF(ISERROR(FIND($A$4:$F$4,I$4)),0,$A22:$F22))</f>
        <v>8</v>
      </c>
      <c r="J22" s="8">
        <f t="shared" ca="1" si="6"/>
        <v>14</v>
      </c>
      <c r="K22" s="8" t="str">
        <f t="shared" ca="1" si="7"/>
        <v>ADF</v>
      </c>
      <c r="L22" s="8">
        <f ca="1">SMALL($J$5:$J$1004,ROWS($J$5:J22))</f>
        <v>8</v>
      </c>
      <c r="M22" s="10">
        <f ca="1">ROWS($J$5:J22)/COUNT($J$5:$J$1004)</f>
        <v>1.7999999999999999E-2</v>
      </c>
      <c r="N22" s="10"/>
      <c r="O22" s="8" t="str">
        <f t="shared" ca="1" si="8"/>
        <v xml:space="preserve"> </v>
      </c>
      <c r="P22" s="8">
        <f t="shared" ca="1" si="9"/>
        <v>1</v>
      </c>
      <c r="Q22" s="8" t="str">
        <f t="shared" ca="1" si="10"/>
        <v xml:space="preserve"> </v>
      </c>
      <c r="S22" s="8">
        <f t="shared" ca="1" si="11"/>
        <v>1</v>
      </c>
      <c r="T22" s="8" t="str">
        <f t="shared" ca="1" si="11"/>
        <v/>
      </c>
      <c r="U22" s="8" t="str">
        <f t="shared" ca="1" si="11"/>
        <v/>
      </c>
      <c r="V22" s="8">
        <f t="shared" ca="1" si="11"/>
        <v>1</v>
      </c>
      <c r="W22" s="8" t="str">
        <f t="shared" ca="1" si="11"/>
        <v/>
      </c>
      <c r="X22" s="8">
        <f t="shared" ca="1" si="11"/>
        <v>1</v>
      </c>
    </row>
    <row r="23" spans="1:24" x14ac:dyDescent="0.25">
      <c r="A23" s="57">
        <f t="shared" ca="1" si="5"/>
        <v>4</v>
      </c>
      <c r="B23" s="57">
        <f t="shared" ca="1" si="5"/>
        <v>1</v>
      </c>
      <c r="C23" s="57">
        <f t="shared" ca="1" si="5"/>
        <v>6</v>
      </c>
      <c r="D23" s="57">
        <f t="shared" ca="1" si="5"/>
        <v>6</v>
      </c>
      <c r="E23" s="57">
        <f t="shared" ca="1" si="5"/>
        <v>2</v>
      </c>
      <c r="F23" s="57">
        <f t="shared" ca="1" si="5"/>
        <v>3</v>
      </c>
      <c r="G23" s="8" cm="1">
        <f t="array" aca="1" ref="G23" ca="1">SUM(IF(ISERROR(FIND($A$4:$F$4,G$4)),0,$A23:$F23))</f>
        <v>10</v>
      </c>
      <c r="H23" s="8" cm="1">
        <f t="array" aca="1" ref="H23" ca="1">SUM(IF(ISERROR(FIND($A$4:$F$4,H$4)),0,$A23:$F23))</f>
        <v>13</v>
      </c>
      <c r="I23" s="8" cm="1">
        <f t="array" aca="1" ref="I23" ca="1">SUM(IF(ISERROR(FIND($A$4:$F$4,I$4)),0,$A23:$F23))</f>
        <v>6</v>
      </c>
      <c r="J23" s="8">
        <f t="shared" ca="1" si="6"/>
        <v>13</v>
      </c>
      <c r="K23" s="8" t="str">
        <f t="shared" ca="1" si="7"/>
        <v>ADF</v>
      </c>
      <c r="L23" s="8">
        <f ca="1">SMALL($J$5:$J$1004,ROWS($J$5:J23))</f>
        <v>8</v>
      </c>
      <c r="M23" s="10">
        <f ca="1">ROWS($J$5:J23)/COUNT($J$5:$J$1004)</f>
        <v>1.9E-2</v>
      </c>
      <c r="N23" s="10"/>
      <c r="O23" s="8" t="str">
        <f t="shared" ca="1" si="8"/>
        <v xml:space="preserve"> </v>
      </c>
      <c r="P23" s="8">
        <f t="shared" ca="1" si="9"/>
        <v>1</v>
      </c>
      <c r="Q23" s="8" t="str">
        <f t="shared" ca="1" si="10"/>
        <v xml:space="preserve"> </v>
      </c>
      <c r="S23" s="8">
        <f t="shared" ca="1" si="11"/>
        <v>1</v>
      </c>
      <c r="T23" s="8" t="str">
        <f t="shared" ca="1" si="11"/>
        <v/>
      </c>
      <c r="U23" s="8" t="str">
        <f t="shared" ca="1" si="11"/>
        <v/>
      </c>
      <c r="V23" s="8">
        <f t="shared" ca="1" si="11"/>
        <v>1</v>
      </c>
      <c r="W23" s="8" t="str">
        <f t="shared" ca="1" si="11"/>
        <v/>
      </c>
      <c r="X23" s="8">
        <f t="shared" ca="1" si="11"/>
        <v>1</v>
      </c>
    </row>
    <row r="24" spans="1:24" x14ac:dyDescent="0.25">
      <c r="A24" s="57">
        <f t="shared" ca="1" si="5"/>
        <v>5</v>
      </c>
      <c r="B24" s="57">
        <f t="shared" ca="1" si="5"/>
        <v>5</v>
      </c>
      <c r="C24" s="57">
        <f t="shared" ca="1" si="5"/>
        <v>6</v>
      </c>
      <c r="D24" s="57">
        <f t="shared" ca="1" si="5"/>
        <v>3</v>
      </c>
      <c r="E24" s="57">
        <f t="shared" ca="1" si="5"/>
        <v>1</v>
      </c>
      <c r="F24" s="57">
        <f t="shared" ca="1" si="5"/>
        <v>2</v>
      </c>
      <c r="G24" s="8" cm="1">
        <f t="array" aca="1" ref="G24" ca="1">SUM(IF(ISERROR(FIND($A$4:$F$4,G$4)),0,$A24:$F24))</f>
        <v>11</v>
      </c>
      <c r="H24" s="8" cm="1">
        <f t="array" aca="1" ref="H24" ca="1">SUM(IF(ISERROR(FIND($A$4:$F$4,H$4)),0,$A24:$F24))</f>
        <v>10</v>
      </c>
      <c r="I24" s="8" cm="1">
        <f t="array" aca="1" ref="I24" ca="1">SUM(IF(ISERROR(FIND($A$4:$F$4,I$4)),0,$A24:$F24))</f>
        <v>8</v>
      </c>
      <c r="J24" s="8">
        <f t="shared" ca="1" si="6"/>
        <v>11</v>
      </c>
      <c r="K24" s="8" t="str">
        <f t="shared" ca="1" si="7"/>
        <v>AC</v>
      </c>
      <c r="L24" s="8">
        <f ca="1">SMALL($J$5:$J$1004,ROWS($J$5:J24))</f>
        <v>8</v>
      </c>
      <c r="M24" s="10">
        <f ca="1">ROWS($J$5:J24)/COUNT($J$5:$J$1004)</f>
        <v>0.02</v>
      </c>
      <c r="N24" s="10"/>
      <c r="O24" s="8">
        <f t="shared" ca="1" si="8"/>
        <v>1</v>
      </c>
      <c r="P24" s="8" t="str">
        <f t="shared" ca="1" si="9"/>
        <v xml:space="preserve"> </v>
      </c>
      <c r="Q24" s="8" t="str">
        <f t="shared" ca="1" si="10"/>
        <v xml:space="preserve"> </v>
      </c>
      <c r="S24" s="8">
        <f t="shared" ca="1" si="11"/>
        <v>1</v>
      </c>
      <c r="T24" s="8" t="str">
        <f t="shared" ca="1" si="11"/>
        <v/>
      </c>
      <c r="U24" s="8">
        <f t="shared" ca="1" si="11"/>
        <v>1</v>
      </c>
      <c r="V24" s="8" t="str">
        <f t="shared" ca="1" si="11"/>
        <v/>
      </c>
      <c r="W24" s="8" t="str">
        <f t="shared" ca="1" si="11"/>
        <v/>
      </c>
      <c r="X24" s="8" t="str">
        <f t="shared" ca="1" si="11"/>
        <v/>
      </c>
    </row>
    <row r="25" spans="1:24" x14ac:dyDescent="0.25">
      <c r="A25" s="57">
        <f t="shared" ca="1" si="5"/>
        <v>6</v>
      </c>
      <c r="B25" s="57">
        <f t="shared" ca="1" si="5"/>
        <v>5</v>
      </c>
      <c r="C25" s="57">
        <f t="shared" ca="1" si="5"/>
        <v>4</v>
      </c>
      <c r="D25" s="57">
        <f t="shared" ca="1" si="5"/>
        <v>2</v>
      </c>
      <c r="E25" s="57">
        <f t="shared" ca="1" si="5"/>
        <v>3</v>
      </c>
      <c r="F25" s="57">
        <f t="shared" ca="1" si="5"/>
        <v>2</v>
      </c>
      <c r="G25" s="8" cm="1">
        <f t="array" aca="1" ref="G25" ca="1">SUM(IF(ISERROR(FIND($A$4:$F$4,G$4)),0,$A25:$F25))</f>
        <v>10</v>
      </c>
      <c r="H25" s="8" cm="1">
        <f t="array" aca="1" ref="H25" ca="1">SUM(IF(ISERROR(FIND($A$4:$F$4,H$4)),0,$A25:$F25))</f>
        <v>10</v>
      </c>
      <c r="I25" s="8" cm="1">
        <f t="array" aca="1" ref="I25" ca="1">SUM(IF(ISERROR(FIND($A$4:$F$4,I$4)),0,$A25:$F25))</f>
        <v>10</v>
      </c>
      <c r="J25" s="8">
        <f t="shared" ca="1" si="6"/>
        <v>10</v>
      </c>
      <c r="K25" s="8" t="str">
        <f t="shared" ca="1" si="7"/>
        <v>AC</v>
      </c>
      <c r="L25" s="8">
        <f ca="1">SMALL($J$5:$J$1004,ROWS($J$5:J25))</f>
        <v>8</v>
      </c>
      <c r="M25" s="10">
        <f ca="1">ROWS($J$5:J25)/COUNT($J$5:$J$1004)</f>
        <v>2.1000000000000001E-2</v>
      </c>
      <c r="N25" s="10"/>
      <c r="O25" s="8">
        <f t="shared" ca="1" si="8"/>
        <v>1</v>
      </c>
      <c r="P25" s="8">
        <f t="shared" ca="1" si="9"/>
        <v>1</v>
      </c>
      <c r="Q25" s="8">
        <f t="shared" ca="1" si="10"/>
        <v>1</v>
      </c>
      <c r="S25" s="8">
        <f t="shared" ca="1" si="11"/>
        <v>1</v>
      </c>
      <c r="T25" s="8" t="str">
        <f t="shared" ca="1" si="11"/>
        <v/>
      </c>
      <c r="U25" s="8">
        <f t="shared" ca="1" si="11"/>
        <v>1</v>
      </c>
      <c r="V25" s="8" t="str">
        <f t="shared" ca="1" si="11"/>
        <v/>
      </c>
      <c r="W25" s="8" t="str">
        <f t="shared" ca="1" si="11"/>
        <v/>
      </c>
      <c r="X25" s="8" t="str">
        <f t="shared" ca="1" si="11"/>
        <v/>
      </c>
    </row>
    <row r="26" spans="1:24" x14ac:dyDescent="0.25">
      <c r="A26" s="57">
        <f t="shared" ca="1" si="5"/>
        <v>2</v>
      </c>
      <c r="B26" s="57">
        <f t="shared" ca="1" si="5"/>
        <v>2</v>
      </c>
      <c r="C26" s="57">
        <f t="shared" ca="1" si="5"/>
        <v>8</v>
      </c>
      <c r="D26" s="57">
        <f t="shared" ca="1" si="5"/>
        <v>6</v>
      </c>
      <c r="E26" s="57">
        <f t="shared" ca="1" si="5"/>
        <v>2</v>
      </c>
      <c r="F26" s="57">
        <f t="shared" ca="1" si="5"/>
        <v>4</v>
      </c>
      <c r="G26" s="8" cm="1">
        <f t="array" aca="1" ref="G26" ca="1">SUM(IF(ISERROR(FIND($A$4:$F$4,G$4)),0,$A26:$F26))</f>
        <v>10</v>
      </c>
      <c r="H26" s="8" cm="1">
        <f t="array" aca="1" ref="H26" ca="1">SUM(IF(ISERROR(FIND($A$4:$F$4,H$4)),0,$A26:$F26))</f>
        <v>12</v>
      </c>
      <c r="I26" s="8" cm="1">
        <f t="array" aca="1" ref="I26" ca="1">SUM(IF(ISERROR(FIND($A$4:$F$4,I$4)),0,$A26:$F26))</f>
        <v>8</v>
      </c>
      <c r="J26" s="8">
        <f t="shared" ca="1" si="6"/>
        <v>12</v>
      </c>
      <c r="K26" s="8" t="str">
        <f t="shared" ca="1" si="7"/>
        <v>ADF</v>
      </c>
      <c r="L26" s="8">
        <f ca="1">SMALL($J$5:$J$1004,ROWS($J$5:J26))</f>
        <v>8</v>
      </c>
      <c r="M26" s="10">
        <f ca="1">ROWS($J$5:J26)/COUNT($J$5:$J$1004)</f>
        <v>2.1999999999999999E-2</v>
      </c>
      <c r="N26" s="10"/>
      <c r="O26" s="8" t="str">
        <f t="shared" ca="1" si="8"/>
        <v xml:space="preserve"> </v>
      </c>
      <c r="P26" s="8">
        <f t="shared" ca="1" si="9"/>
        <v>1</v>
      </c>
      <c r="Q26" s="8" t="str">
        <f t="shared" ca="1" si="10"/>
        <v xml:space="preserve"> </v>
      </c>
      <c r="S26" s="8">
        <f t="shared" ca="1" si="11"/>
        <v>1</v>
      </c>
      <c r="T26" s="8" t="str">
        <f t="shared" ca="1" si="11"/>
        <v/>
      </c>
      <c r="U26" s="8" t="str">
        <f t="shared" ca="1" si="11"/>
        <v/>
      </c>
      <c r="V26" s="8">
        <f t="shared" ca="1" si="11"/>
        <v>1</v>
      </c>
      <c r="W26" s="8" t="str">
        <f t="shared" ca="1" si="11"/>
        <v/>
      </c>
      <c r="X26" s="8">
        <f t="shared" ca="1" si="11"/>
        <v>1</v>
      </c>
    </row>
    <row r="27" spans="1:24" x14ac:dyDescent="0.25">
      <c r="A27" s="57">
        <f t="shared" ca="1" si="5"/>
        <v>3</v>
      </c>
      <c r="B27" s="57">
        <f t="shared" ca="1" si="5"/>
        <v>3</v>
      </c>
      <c r="C27" s="57">
        <f t="shared" ca="1" si="5"/>
        <v>5</v>
      </c>
      <c r="D27" s="57">
        <f t="shared" ca="1" si="5"/>
        <v>3</v>
      </c>
      <c r="E27" s="57">
        <f t="shared" ca="1" si="5"/>
        <v>2</v>
      </c>
      <c r="F27" s="57">
        <f t="shared" ca="1" si="5"/>
        <v>2</v>
      </c>
      <c r="G27" s="8" cm="1">
        <f t="array" aca="1" ref="G27" ca="1">SUM(IF(ISERROR(FIND($A$4:$F$4,G$4)),0,$A27:$F27))</f>
        <v>8</v>
      </c>
      <c r="H27" s="8" cm="1">
        <f t="array" aca="1" ref="H27" ca="1">SUM(IF(ISERROR(FIND($A$4:$F$4,H$4)),0,$A27:$F27))</f>
        <v>8</v>
      </c>
      <c r="I27" s="8" cm="1">
        <f t="array" aca="1" ref="I27" ca="1">SUM(IF(ISERROR(FIND($A$4:$F$4,I$4)),0,$A27:$F27))</f>
        <v>7</v>
      </c>
      <c r="J27" s="8">
        <f t="shared" ca="1" si="6"/>
        <v>8</v>
      </c>
      <c r="K27" s="8" t="str">
        <f t="shared" ca="1" si="7"/>
        <v>AC</v>
      </c>
      <c r="L27" s="8">
        <f ca="1">SMALL($J$5:$J$1004,ROWS($J$5:J27))</f>
        <v>8</v>
      </c>
      <c r="M27" s="10">
        <f ca="1">ROWS($J$5:J27)/COUNT($J$5:$J$1004)</f>
        <v>2.3E-2</v>
      </c>
      <c r="N27" s="10"/>
      <c r="O27" s="8">
        <f t="shared" ca="1" si="8"/>
        <v>1</v>
      </c>
      <c r="P27" s="8">
        <f t="shared" ca="1" si="9"/>
        <v>1</v>
      </c>
      <c r="Q27" s="8" t="str">
        <f t="shared" ca="1" si="10"/>
        <v xml:space="preserve"> </v>
      </c>
      <c r="S27" s="8">
        <f t="shared" ca="1" si="11"/>
        <v>1</v>
      </c>
      <c r="T27" s="8" t="str">
        <f t="shared" ca="1" si="11"/>
        <v/>
      </c>
      <c r="U27" s="8">
        <f t="shared" ca="1" si="11"/>
        <v>1</v>
      </c>
      <c r="V27" s="8" t="str">
        <f t="shared" ca="1" si="11"/>
        <v/>
      </c>
      <c r="W27" s="8" t="str">
        <f t="shared" ca="1" si="11"/>
        <v/>
      </c>
      <c r="X27" s="8" t="str">
        <f t="shared" ca="1" si="11"/>
        <v/>
      </c>
    </row>
    <row r="28" spans="1:24" x14ac:dyDescent="0.25">
      <c r="A28" s="57">
        <f t="shared" ca="1" si="5"/>
        <v>4</v>
      </c>
      <c r="B28" s="57">
        <f t="shared" ca="1" si="5"/>
        <v>5</v>
      </c>
      <c r="C28" s="57">
        <f t="shared" ca="1" si="5"/>
        <v>4</v>
      </c>
      <c r="D28" s="57">
        <f t="shared" ca="1" si="5"/>
        <v>4</v>
      </c>
      <c r="E28" s="57">
        <f t="shared" ca="1" si="5"/>
        <v>3</v>
      </c>
      <c r="F28" s="57">
        <f t="shared" ca="1" si="5"/>
        <v>3</v>
      </c>
      <c r="G28" s="8" cm="1">
        <f t="array" aca="1" ref="G28" ca="1">SUM(IF(ISERROR(FIND($A$4:$F$4,G$4)),0,$A28:$F28))</f>
        <v>8</v>
      </c>
      <c r="H28" s="8" cm="1">
        <f t="array" aca="1" ref="H28" ca="1">SUM(IF(ISERROR(FIND($A$4:$F$4,H$4)),0,$A28:$F28))</f>
        <v>11</v>
      </c>
      <c r="I28" s="8" cm="1">
        <f t="array" aca="1" ref="I28" ca="1">SUM(IF(ISERROR(FIND($A$4:$F$4,I$4)),0,$A28:$F28))</f>
        <v>11</v>
      </c>
      <c r="J28" s="8">
        <f t="shared" ca="1" si="6"/>
        <v>11</v>
      </c>
      <c r="K28" s="8" t="str">
        <f t="shared" ca="1" si="7"/>
        <v>ADF</v>
      </c>
      <c r="L28" s="8">
        <f ca="1">SMALL($J$5:$J$1004,ROWS($J$5:J28))</f>
        <v>8</v>
      </c>
      <c r="M28" s="10">
        <f ca="1">ROWS($J$5:J28)/COUNT($J$5:$J$1004)</f>
        <v>2.4E-2</v>
      </c>
      <c r="N28" s="10"/>
      <c r="O28" s="8" t="str">
        <f t="shared" ca="1" si="8"/>
        <v xml:space="preserve"> </v>
      </c>
      <c r="P28" s="8">
        <f t="shared" ca="1" si="9"/>
        <v>1</v>
      </c>
      <c r="Q28" s="8">
        <f t="shared" ca="1" si="10"/>
        <v>1</v>
      </c>
      <c r="S28" s="8">
        <f t="shared" ca="1" si="11"/>
        <v>1</v>
      </c>
      <c r="T28" s="8" t="str">
        <f t="shared" ca="1" si="11"/>
        <v/>
      </c>
      <c r="U28" s="8" t="str">
        <f t="shared" ca="1" si="11"/>
        <v/>
      </c>
      <c r="V28" s="8">
        <f t="shared" ca="1" si="11"/>
        <v>1</v>
      </c>
      <c r="W28" s="8" t="str">
        <f t="shared" ca="1" si="11"/>
        <v/>
      </c>
      <c r="X28" s="8">
        <f t="shared" ca="1" si="11"/>
        <v>1</v>
      </c>
    </row>
    <row r="29" spans="1:24" x14ac:dyDescent="0.25">
      <c r="A29" s="57">
        <f t="shared" ca="1" si="5"/>
        <v>5</v>
      </c>
      <c r="B29" s="57">
        <f t="shared" ca="1" si="5"/>
        <v>4</v>
      </c>
      <c r="C29" s="57">
        <f t="shared" ca="1" si="5"/>
        <v>4</v>
      </c>
      <c r="D29" s="57">
        <f t="shared" ca="1" si="5"/>
        <v>4</v>
      </c>
      <c r="E29" s="57">
        <f t="shared" ca="1" si="5"/>
        <v>2</v>
      </c>
      <c r="F29" s="57">
        <f t="shared" ca="1" si="5"/>
        <v>4</v>
      </c>
      <c r="G29" s="8" cm="1">
        <f t="array" aca="1" ref="G29" ca="1">SUM(IF(ISERROR(FIND($A$4:$F$4,G$4)),0,$A29:$F29))</f>
        <v>9</v>
      </c>
      <c r="H29" s="8" cm="1">
        <f t="array" aca="1" ref="H29" ca="1">SUM(IF(ISERROR(FIND($A$4:$F$4,H$4)),0,$A29:$F29))</f>
        <v>13</v>
      </c>
      <c r="I29" s="8" cm="1">
        <f t="array" aca="1" ref="I29" ca="1">SUM(IF(ISERROR(FIND($A$4:$F$4,I$4)),0,$A29:$F29))</f>
        <v>10</v>
      </c>
      <c r="J29" s="8">
        <f t="shared" ca="1" si="6"/>
        <v>13</v>
      </c>
      <c r="K29" s="8" t="str">
        <f t="shared" ca="1" si="7"/>
        <v>ADF</v>
      </c>
      <c r="L29" s="8">
        <f ca="1">SMALL($J$5:$J$1004,ROWS($J$5:J29))</f>
        <v>8</v>
      </c>
      <c r="M29" s="10">
        <f ca="1">ROWS($J$5:J29)/COUNT($J$5:$J$1004)</f>
        <v>2.5000000000000001E-2</v>
      </c>
      <c r="N29" s="10"/>
      <c r="O29" s="8" t="str">
        <f t="shared" ca="1" si="8"/>
        <v xml:space="preserve"> </v>
      </c>
      <c r="P29" s="8">
        <f t="shared" ca="1" si="9"/>
        <v>1</v>
      </c>
      <c r="Q29" s="8" t="str">
        <f t="shared" ca="1" si="10"/>
        <v xml:space="preserve"> </v>
      </c>
      <c r="S29" s="8">
        <f t="shared" ca="1" si="11"/>
        <v>1</v>
      </c>
      <c r="T29" s="8" t="str">
        <f t="shared" ca="1" si="11"/>
        <v/>
      </c>
      <c r="U29" s="8" t="str">
        <f t="shared" ca="1" si="11"/>
        <v/>
      </c>
      <c r="V29" s="8">
        <f t="shared" ca="1" si="11"/>
        <v>1</v>
      </c>
      <c r="W29" s="8" t="str">
        <f t="shared" ca="1" si="11"/>
        <v/>
      </c>
      <c r="X29" s="8">
        <f t="shared" ca="1" si="11"/>
        <v>1</v>
      </c>
    </row>
    <row r="30" spans="1:24" x14ac:dyDescent="0.25">
      <c r="A30" s="57">
        <f t="shared" ca="1" si="5"/>
        <v>2</v>
      </c>
      <c r="B30" s="57">
        <f t="shared" ca="1" si="5"/>
        <v>1</v>
      </c>
      <c r="C30" s="57">
        <f t="shared" ca="1" si="5"/>
        <v>4</v>
      </c>
      <c r="D30" s="57">
        <f t="shared" ca="1" si="5"/>
        <v>6</v>
      </c>
      <c r="E30" s="57">
        <f t="shared" ca="1" si="5"/>
        <v>1</v>
      </c>
      <c r="F30" s="57">
        <f t="shared" ca="1" si="5"/>
        <v>4</v>
      </c>
      <c r="G30" s="8" cm="1">
        <f t="array" aca="1" ref="G30" ca="1">SUM(IF(ISERROR(FIND($A$4:$F$4,G$4)),0,$A30:$F30))</f>
        <v>6</v>
      </c>
      <c r="H30" s="8" cm="1">
        <f t="array" aca="1" ref="H30" ca="1">SUM(IF(ISERROR(FIND($A$4:$F$4,H$4)),0,$A30:$F30))</f>
        <v>12</v>
      </c>
      <c r="I30" s="8" cm="1">
        <f t="array" aca="1" ref="I30" ca="1">SUM(IF(ISERROR(FIND($A$4:$F$4,I$4)),0,$A30:$F30))</f>
        <v>6</v>
      </c>
      <c r="J30" s="8">
        <f t="shared" ca="1" si="6"/>
        <v>12</v>
      </c>
      <c r="K30" s="8" t="str">
        <f t="shared" ca="1" si="7"/>
        <v>ADF</v>
      </c>
      <c r="L30" s="8">
        <f ca="1">SMALL($J$5:$J$1004,ROWS($J$5:J30))</f>
        <v>8</v>
      </c>
      <c r="M30" s="10">
        <f ca="1">ROWS($J$5:J30)/COUNT($J$5:$J$1004)</f>
        <v>2.5999999999999999E-2</v>
      </c>
      <c r="N30" s="10"/>
      <c r="O30" s="8" t="str">
        <f t="shared" ca="1" si="8"/>
        <v xml:space="preserve"> </v>
      </c>
      <c r="P30" s="8">
        <f t="shared" ca="1" si="9"/>
        <v>1</v>
      </c>
      <c r="Q30" s="8" t="str">
        <f t="shared" ca="1" si="10"/>
        <v xml:space="preserve"> </v>
      </c>
      <c r="S30" s="8">
        <f t="shared" ca="1" si="11"/>
        <v>1</v>
      </c>
      <c r="T30" s="8" t="str">
        <f t="shared" ca="1" si="11"/>
        <v/>
      </c>
      <c r="U30" s="8" t="str">
        <f t="shared" ca="1" si="11"/>
        <v/>
      </c>
      <c r="V30" s="8">
        <f t="shared" ca="1" si="11"/>
        <v>1</v>
      </c>
      <c r="W30" s="8" t="str">
        <f t="shared" ca="1" si="11"/>
        <v/>
      </c>
      <c r="X30" s="8">
        <f t="shared" ca="1" si="11"/>
        <v>1</v>
      </c>
    </row>
    <row r="31" spans="1:24" x14ac:dyDescent="0.25">
      <c r="A31" s="57">
        <f t="shared" ca="1" si="5"/>
        <v>5</v>
      </c>
      <c r="B31" s="57">
        <f t="shared" ca="1" si="5"/>
        <v>5</v>
      </c>
      <c r="C31" s="57">
        <f t="shared" ca="1" si="5"/>
        <v>8</v>
      </c>
      <c r="D31" s="57">
        <f t="shared" ca="1" si="5"/>
        <v>2</v>
      </c>
      <c r="E31" s="57">
        <f t="shared" ca="1" si="5"/>
        <v>2</v>
      </c>
      <c r="F31" s="57">
        <f t="shared" ca="1" si="5"/>
        <v>2</v>
      </c>
      <c r="G31" s="8" cm="1">
        <f t="array" aca="1" ref="G31" ca="1">SUM(IF(ISERROR(FIND($A$4:$F$4,G$4)),0,$A31:$F31))</f>
        <v>13</v>
      </c>
      <c r="H31" s="8" cm="1">
        <f t="array" aca="1" ref="H31" ca="1">SUM(IF(ISERROR(FIND($A$4:$F$4,H$4)),0,$A31:$F31))</f>
        <v>9</v>
      </c>
      <c r="I31" s="8" cm="1">
        <f t="array" aca="1" ref="I31" ca="1">SUM(IF(ISERROR(FIND($A$4:$F$4,I$4)),0,$A31:$F31))</f>
        <v>9</v>
      </c>
      <c r="J31" s="8">
        <f t="shared" ca="1" si="6"/>
        <v>13</v>
      </c>
      <c r="K31" s="8" t="str">
        <f t="shared" ca="1" si="7"/>
        <v>AC</v>
      </c>
      <c r="L31" s="8">
        <f ca="1">SMALL($J$5:$J$1004,ROWS($J$5:J31))</f>
        <v>8</v>
      </c>
      <c r="M31" s="10">
        <f ca="1">ROWS($J$5:J31)/COUNT($J$5:$J$1004)</f>
        <v>2.7E-2</v>
      </c>
      <c r="N31" s="10"/>
      <c r="O31" s="8">
        <f t="shared" ca="1" si="8"/>
        <v>1</v>
      </c>
      <c r="P31" s="8" t="str">
        <f t="shared" ca="1" si="9"/>
        <v xml:space="preserve"> </v>
      </c>
      <c r="Q31" s="8" t="str">
        <f t="shared" ca="1" si="10"/>
        <v xml:space="preserve"> </v>
      </c>
      <c r="S31" s="8">
        <f t="shared" ca="1" si="11"/>
        <v>1</v>
      </c>
      <c r="T31" s="8" t="str">
        <f t="shared" ca="1" si="11"/>
        <v/>
      </c>
      <c r="U31" s="8">
        <f t="shared" ca="1" si="11"/>
        <v>1</v>
      </c>
      <c r="V31" s="8" t="str">
        <f t="shared" ca="1" si="11"/>
        <v/>
      </c>
      <c r="W31" s="8" t="str">
        <f t="shared" ca="1" si="11"/>
        <v/>
      </c>
      <c r="X31" s="8" t="str">
        <f t="shared" ca="1" si="11"/>
        <v/>
      </c>
    </row>
    <row r="32" spans="1:24" x14ac:dyDescent="0.25">
      <c r="A32" s="57">
        <f t="shared" ca="1" si="5"/>
        <v>3</v>
      </c>
      <c r="B32" s="57">
        <f t="shared" ca="1" si="5"/>
        <v>4</v>
      </c>
      <c r="C32" s="57">
        <f t="shared" ca="1" si="5"/>
        <v>8</v>
      </c>
      <c r="D32" s="57">
        <f t="shared" ca="1" si="5"/>
        <v>3</v>
      </c>
      <c r="E32" s="57">
        <f t="shared" ca="1" si="5"/>
        <v>2</v>
      </c>
      <c r="F32" s="57">
        <f t="shared" ca="1" si="5"/>
        <v>2</v>
      </c>
      <c r="G32" s="8" cm="1">
        <f t="array" aca="1" ref="G32" ca="1">SUM(IF(ISERROR(FIND($A$4:$F$4,G$4)),0,$A32:$F32))</f>
        <v>11</v>
      </c>
      <c r="H32" s="8" cm="1">
        <f t="array" aca="1" ref="H32" ca="1">SUM(IF(ISERROR(FIND($A$4:$F$4,H$4)),0,$A32:$F32))</f>
        <v>8</v>
      </c>
      <c r="I32" s="8" cm="1">
        <f t="array" aca="1" ref="I32" ca="1">SUM(IF(ISERROR(FIND($A$4:$F$4,I$4)),0,$A32:$F32))</f>
        <v>8</v>
      </c>
      <c r="J32" s="8">
        <f t="shared" ca="1" si="6"/>
        <v>11</v>
      </c>
      <c r="K32" s="8" t="str">
        <f t="shared" ca="1" si="7"/>
        <v>AC</v>
      </c>
      <c r="L32" s="8">
        <f ca="1">SMALL($J$5:$J$1004,ROWS($J$5:J32))</f>
        <v>8</v>
      </c>
      <c r="M32" s="10">
        <f ca="1">ROWS($J$5:J32)/COUNT($J$5:$J$1004)</f>
        <v>2.8000000000000001E-2</v>
      </c>
      <c r="N32" s="10"/>
      <c r="O32" s="8">
        <f t="shared" ca="1" si="8"/>
        <v>1</v>
      </c>
      <c r="P32" s="8" t="str">
        <f t="shared" ca="1" si="9"/>
        <v xml:space="preserve"> </v>
      </c>
      <c r="Q32" s="8" t="str">
        <f t="shared" ca="1" si="10"/>
        <v xml:space="preserve"> </v>
      </c>
      <c r="S32" s="8">
        <f t="shared" ca="1" si="11"/>
        <v>1</v>
      </c>
      <c r="T32" s="8" t="str">
        <f t="shared" ca="1" si="11"/>
        <v/>
      </c>
      <c r="U32" s="8">
        <f t="shared" ca="1" si="11"/>
        <v>1</v>
      </c>
      <c r="V32" s="8" t="str">
        <f t="shared" ca="1" si="11"/>
        <v/>
      </c>
      <c r="W32" s="8" t="str">
        <f t="shared" ca="1" si="11"/>
        <v/>
      </c>
      <c r="X32" s="8" t="str">
        <f t="shared" ca="1" si="11"/>
        <v/>
      </c>
    </row>
    <row r="33" spans="1:24" x14ac:dyDescent="0.25">
      <c r="A33" s="57">
        <f t="shared" ca="1" si="5"/>
        <v>5</v>
      </c>
      <c r="B33" s="57">
        <f t="shared" ca="1" si="5"/>
        <v>1</v>
      </c>
      <c r="C33" s="57">
        <f t="shared" ca="1" si="5"/>
        <v>8</v>
      </c>
      <c r="D33" s="57">
        <f t="shared" ca="1" si="5"/>
        <v>5</v>
      </c>
      <c r="E33" s="57">
        <f t="shared" ca="1" si="5"/>
        <v>2</v>
      </c>
      <c r="F33" s="57">
        <f t="shared" ca="1" si="5"/>
        <v>4</v>
      </c>
      <c r="G33" s="8" cm="1">
        <f t="array" aca="1" ref="G33" ca="1">SUM(IF(ISERROR(FIND($A$4:$F$4,G$4)),0,$A33:$F33))</f>
        <v>13</v>
      </c>
      <c r="H33" s="8" cm="1">
        <f t="array" aca="1" ref="H33" ca="1">SUM(IF(ISERROR(FIND($A$4:$F$4,H$4)),0,$A33:$F33))</f>
        <v>14</v>
      </c>
      <c r="I33" s="8" cm="1">
        <f t="array" aca="1" ref="I33" ca="1">SUM(IF(ISERROR(FIND($A$4:$F$4,I$4)),0,$A33:$F33))</f>
        <v>7</v>
      </c>
      <c r="J33" s="8">
        <f t="shared" ca="1" si="6"/>
        <v>14</v>
      </c>
      <c r="K33" s="8" t="str">
        <f t="shared" ca="1" si="7"/>
        <v>ADF</v>
      </c>
      <c r="L33" s="8">
        <f ca="1">SMALL($J$5:$J$1004,ROWS($J$5:J33))</f>
        <v>8</v>
      </c>
      <c r="M33" s="10">
        <f ca="1">ROWS($J$5:J33)/COUNT($J$5:$J$1004)</f>
        <v>2.9000000000000001E-2</v>
      </c>
      <c r="N33" s="10"/>
      <c r="O33" s="8" t="str">
        <f t="shared" ca="1" si="8"/>
        <v xml:space="preserve"> </v>
      </c>
      <c r="P33" s="8">
        <f t="shared" ca="1" si="9"/>
        <v>1</v>
      </c>
      <c r="Q33" s="8" t="str">
        <f t="shared" ca="1" si="10"/>
        <v xml:space="preserve"> </v>
      </c>
      <c r="S33" s="8">
        <f t="shared" ca="1" si="11"/>
        <v>1</v>
      </c>
      <c r="T33" s="8" t="str">
        <f t="shared" ca="1" si="11"/>
        <v/>
      </c>
      <c r="U33" s="8" t="str">
        <f t="shared" ca="1" si="11"/>
        <v/>
      </c>
      <c r="V33" s="8">
        <f t="shared" ca="1" si="11"/>
        <v>1</v>
      </c>
      <c r="W33" s="8" t="str">
        <f t="shared" ca="1" si="11"/>
        <v/>
      </c>
      <c r="X33" s="8">
        <f t="shared" ca="1" si="11"/>
        <v>1</v>
      </c>
    </row>
    <row r="34" spans="1:24" x14ac:dyDescent="0.25">
      <c r="A34" s="57">
        <f t="shared" ca="1" si="5"/>
        <v>3</v>
      </c>
      <c r="B34" s="57">
        <f t="shared" ca="1" si="5"/>
        <v>3</v>
      </c>
      <c r="C34" s="57">
        <f t="shared" ca="1" si="5"/>
        <v>5</v>
      </c>
      <c r="D34" s="57">
        <f t="shared" ca="1" si="5"/>
        <v>5</v>
      </c>
      <c r="E34" s="57">
        <f t="shared" ca="1" si="5"/>
        <v>3</v>
      </c>
      <c r="F34" s="57">
        <f t="shared" ca="1" si="5"/>
        <v>2</v>
      </c>
      <c r="G34" s="8" cm="1">
        <f t="array" aca="1" ref="G34" ca="1">SUM(IF(ISERROR(FIND($A$4:$F$4,G$4)),0,$A34:$F34))</f>
        <v>8</v>
      </c>
      <c r="H34" s="8" cm="1">
        <f t="array" aca="1" ref="H34" ca="1">SUM(IF(ISERROR(FIND($A$4:$F$4,H$4)),0,$A34:$F34))</f>
        <v>10</v>
      </c>
      <c r="I34" s="8" cm="1">
        <f t="array" aca="1" ref="I34" ca="1">SUM(IF(ISERROR(FIND($A$4:$F$4,I$4)),0,$A34:$F34))</f>
        <v>8</v>
      </c>
      <c r="J34" s="8">
        <f t="shared" ca="1" si="6"/>
        <v>10</v>
      </c>
      <c r="K34" s="8" t="str">
        <f t="shared" ca="1" si="7"/>
        <v>ADF</v>
      </c>
      <c r="L34" s="8">
        <f ca="1">SMALL($J$5:$J$1004,ROWS($J$5:J34))</f>
        <v>8</v>
      </c>
      <c r="M34" s="10">
        <f ca="1">ROWS($J$5:J34)/COUNT($J$5:$J$1004)</f>
        <v>0.03</v>
      </c>
      <c r="N34" s="10"/>
      <c r="O34" s="8" t="str">
        <f t="shared" ca="1" si="8"/>
        <v xml:space="preserve"> </v>
      </c>
      <c r="P34" s="8">
        <f t="shared" ca="1" si="9"/>
        <v>1</v>
      </c>
      <c r="Q34" s="8" t="str">
        <f t="shared" ca="1" si="10"/>
        <v xml:space="preserve"> </v>
      </c>
      <c r="S34" s="8">
        <f t="shared" ca="1" si="11"/>
        <v>1</v>
      </c>
      <c r="T34" s="8" t="str">
        <f t="shared" ca="1" si="11"/>
        <v/>
      </c>
      <c r="U34" s="8" t="str">
        <f t="shared" ca="1" si="11"/>
        <v/>
      </c>
      <c r="V34" s="8">
        <f t="shared" ca="1" si="11"/>
        <v>1</v>
      </c>
      <c r="W34" s="8" t="str">
        <f t="shared" ca="1" si="11"/>
        <v/>
      </c>
      <c r="X34" s="8">
        <f t="shared" ca="1" si="11"/>
        <v>1</v>
      </c>
    </row>
    <row r="35" spans="1:24" x14ac:dyDescent="0.25">
      <c r="A35" s="57">
        <f t="shared" ca="1" si="5"/>
        <v>6</v>
      </c>
      <c r="B35" s="57">
        <f t="shared" ca="1" si="5"/>
        <v>3</v>
      </c>
      <c r="C35" s="57">
        <f t="shared" ca="1" si="5"/>
        <v>5</v>
      </c>
      <c r="D35" s="57">
        <f t="shared" ca="1" si="5"/>
        <v>5</v>
      </c>
      <c r="E35" s="57">
        <f t="shared" ca="1" si="5"/>
        <v>3</v>
      </c>
      <c r="F35" s="57">
        <f t="shared" ca="1" si="5"/>
        <v>4</v>
      </c>
      <c r="G35" s="8" cm="1">
        <f t="array" aca="1" ref="G35" ca="1">SUM(IF(ISERROR(FIND($A$4:$F$4,G$4)),0,$A35:$F35))</f>
        <v>11</v>
      </c>
      <c r="H35" s="8" cm="1">
        <f t="array" aca="1" ref="H35" ca="1">SUM(IF(ISERROR(FIND($A$4:$F$4,H$4)),0,$A35:$F35))</f>
        <v>15</v>
      </c>
      <c r="I35" s="8" cm="1">
        <f t="array" aca="1" ref="I35" ca="1">SUM(IF(ISERROR(FIND($A$4:$F$4,I$4)),0,$A35:$F35))</f>
        <v>10</v>
      </c>
      <c r="J35" s="8">
        <f t="shared" ca="1" si="6"/>
        <v>15</v>
      </c>
      <c r="K35" s="8" t="str">
        <f t="shared" ca="1" si="7"/>
        <v>ADF</v>
      </c>
      <c r="L35" s="8">
        <f ca="1">SMALL($J$5:$J$1004,ROWS($J$5:J35))</f>
        <v>8</v>
      </c>
      <c r="M35" s="10">
        <f ca="1">ROWS($J$5:J35)/COUNT($J$5:$J$1004)</f>
        <v>3.1E-2</v>
      </c>
      <c r="N35" s="10"/>
      <c r="O35" s="8" t="str">
        <f t="shared" ca="1" si="8"/>
        <v xml:space="preserve"> </v>
      </c>
      <c r="P35" s="8">
        <f t="shared" ca="1" si="9"/>
        <v>1</v>
      </c>
      <c r="Q35" s="8" t="str">
        <f t="shared" ca="1" si="10"/>
        <v xml:space="preserve"> </v>
      </c>
      <c r="S35" s="8">
        <f t="shared" ca="1" si="11"/>
        <v>1</v>
      </c>
      <c r="T35" s="8" t="str">
        <f t="shared" ca="1" si="11"/>
        <v/>
      </c>
      <c r="U35" s="8" t="str">
        <f t="shared" ca="1" si="11"/>
        <v/>
      </c>
      <c r="V35" s="8">
        <f t="shared" ca="1" si="11"/>
        <v>1</v>
      </c>
      <c r="W35" s="8" t="str">
        <f t="shared" ca="1" si="11"/>
        <v/>
      </c>
      <c r="X35" s="8">
        <f t="shared" ca="1" si="11"/>
        <v>1</v>
      </c>
    </row>
    <row r="36" spans="1:24" hidden="1" x14ac:dyDescent="0.25">
      <c r="A36" s="57">
        <f t="shared" ca="1" si="5"/>
        <v>6</v>
      </c>
      <c r="B36" s="57">
        <f t="shared" ca="1" si="5"/>
        <v>4</v>
      </c>
      <c r="C36" s="57">
        <f t="shared" ca="1" si="5"/>
        <v>6</v>
      </c>
      <c r="D36" s="57">
        <f t="shared" ca="1" si="5"/>
        <v>4</v>
      </c>
      <c r="E36" s="57">
        <f t="shared" ca="1" si="5"/>
        <v>3</v>
      </c>
      <c r="F36" s="57">
        <f t="shared" ca="1" si="5"/>
        <v>3</v>
      </c>
      <c r="G36" s="8" cm="1">
        <f t="array" aca="1" ref="G36" ca="1">SUM(IF(ISERROR(FIND($A$4:$F$4,G$4)),0,$A36:$F36))</f>
        <v>12</v>
      </c>
      <c r="H36" s="8" cm="1">
        <f t="array" aca="1" ref="H36" ca="1">SUM(IF(ISERROR(FIND($A$4:$F$4,H$4)),0,$A36:$F36))</f>
        <v>13</v>
      </c>
      <c r="I36" s="8" cm="1">
        <f t="array" aca="1" ref="I36" ca="1">SUM(IF(ISERROR(FIND($A$4:$F$4,I$4)),0,$A36:$F36))</f>
        <v>10</v>
      </c>
      <c r="J36" s="8">
        <f t="shared" ca="1" si="6"/>
        <v>13</v>
      </c>
      <c r="K36" s="8" t="str">
        <f t="shared" ca="1" si="7"/>
        <v>ADF</v>
      </c>
      <c r="L36" s="8">
        <f ca="1">SMALL($J$5:$J$1004,ROWS($J$5:J36))</f>
        <v>8</v>
      </c>
      <c r="M36" s="10">
        <f ca="1">ROWS($J$5:J36)/COUNT($J$5:$J$1004)</f>
        <v>3.2000000000000001E-2</v>
      </c>
      <c r="N36" s="10"/>
      <c r="O36" s="8" t="str">
        <f t="shared" ca="1" si="8"/>
        <v xml:space="preserve"> </v>
      </c>
      <c r="P36" s="8">
        <f t="shared" ca="1" si="9"/>
        <v>1</v>
      </c>
      <c r="Q36" s="8" t="str">
        <f t="shared" ca="1" si="10"/>
        <v xml:space="preserve"> </v>
      </c>
      <c r="S36" s="8">
        <f t="shared" ca="1" si="11"/>
        <v>1</v>
      </c>
      <c r="T36" s="8" t="str">
        <f t="shared" ca="1" si="11"/>
        <v/>
      </c>
      <c r="U36" s="8" t="str">
        <f t="shared" ca="1" si="11"/>
        <v/>
      </c>
      <c r="V36" s="8">
        <f t="shared" ca="1" si="11"/>
        <v>1</v>
      </c>
      <c r="W36" s="8" t="str">
        <f t="shared" ca="1" si="11"/>
        <v/>
      </c>
      <c r="X36" s="8">
        <f t="shared" ca="1" si="11"/>
        <v>1</v>
      </c>
    </row>
    <row r="37" spans="1:24" hidden="1" x14ac:dyDescent="0.25">
      <c r="A37" s="57">
        <f t="shared" ca="1" si="5"/>
        <v>2</v>
      </c>
      <c r="B37" s="57">
        <f t="shared" ca="1" si="5"/>
        <v>4</v>
      </c>
      <c r="C37" s="57">
        <f t="shared" ca="1" si="5"/>
        <v>6</v>
      </c>
      <c r="D37" s="57">
        <f t="shared" ca="1" si="5"/>
        <v>2</v>
      </c>
      <c r="E37" s="57">
        <f t="shared" ca="1" si="5"/>
        <v>3</v>
      </c>
      <c r="F37" s="57">
        <f t="shared" ca="1" si="5"/>
        <v>3</v>
      </c>
      <c r="G37" s="8" cm="1">
        <f t="array" aca="1" ref="G37" ca="1">SUM(IF(ISERROR(FIND($A$4:$F$4,G$4)),0,$A37:$F37))</f>
        <v>8</v>
      </c>
      <c r="H37" s="8" cm="1">
        <f t="array" aca="1" ref="H37" ca="1">SUM(IF(ISERROR(FIND($A$4:$F$4,H$4)),0,$A37:$F37))</f>
        <v>7</v>
      </c>
      <c r="I37" s="8" cm="1">
        <f t="array" aca="1" ref="I37" ca="1">SUM(IF(ISERROR(FIND($A$4:$F$4,I$4)),0,$A37:$F37))</f>
        <v>10</v>
      </c>
      <c r="J37" s="8">
        <f t="shared" ca="1" si="6"/>
        <v>10</v>
      </c>
      <c r="K37" s="8" t="str">
        <f t="shared" ca="1" si="7"/>
        <v>BEF</v>
      </c>
      <c r="L37" s="8">
        <f ca="1">SMALL($J$5:$J$1004,ROWS($J$5:J37))</f>
        <v>8</v>
      </c>
      <c r="M37" s="10">
        <f ca="1">ROWS($J$5:J37)/COUNT($J$5:$J$1004)</f>
        <v>3.3000000000000002E-2</v>
      </c>
      <c r="N37" s="10"/>
      <c r="O37" s="8" t="str">
        <f t="shared" ca="1" si="8"/>
        <v xml:space="preserve"> </v>
      </c>
      <c r="P37" s="8" t="str">
        <f t="shared" ca="1" si="9"/>
        <v xml:space="preserve"> </v>
      </c>
      <c r="Q37" s="8">
        <f t="shared" ca="1" si="10"/>
        <v>1</v>
      </c>
      <c r="S37" s="8" t="str">
        <f t="shared" ca="1" si="11"/>
        <v/>
      </c>
      <c r="T37" s="8">
        <f t="shared" ca="1" si="11"/>
        <v>1</v>
      </c>
      <c r="U37" s="8" t="str">
        <f t="shared" ca="1" si="11"/>
        <v/>
      </c>
      <c r="V37" s="8" t="str">
        <f t="shared" ca="1" si="11"/>
        <v/>
      </c>
      <c r="W37" s="8">
        <f t="shared" ca="1" si="11"/>
        <v>1</v>
      </c>
      <c r="X37" s="8">
        <f t="shared" ca="1" si="11"/>
        <v>1</v>
      </c>
    </row>
    <row r="38" spans="1:24" hidden="1" x14ac:dyDescent="0.25">
      <c r="A38" s="57">
        <f t="shared" ca="1" si="5"/>
        <v>2</v>
      </c>
      <c r="B38" s="57">
        <f t="shared" ca="1" si="5"/>
        <v>1</v>
      </c>
      <c r="C38" s="57">
        <f t="shared" ca="1" si="5"/>
        <v>6</v>
      </c>
      <c r="D38" s="57">
        <f t="shared" ca="1" si="5"/>
        <v>2</v>
      </c>
      <c r="E38" s="57">
        <f t="shared" ca="1" si="5"/>
        <v>2</v>
      </c>
      <c r="F38" s="57">
        <f t="shared" ca="1" si="5"/>
        <v>4</v>
      </c>
      <c r="G38" s="8" cm="1">
        <f t="array" aca="1" ref="G38" ca="1">SUM(IF(ISERROR(FIND($A$4:$F$4,G$4)),0,$A38:$F38))</f>
        <v>8</v>
      </c>
      <c r="H38" s="8" cm="1">
        <f t="array" aca="1" ref="H38" ca="1">SUM(IF(ISERROR(FIND($A$4:$F$4,H$4)),0,$A38:$F38))</f>
        <v>8</v>
      </c>
      <c r="I38" s="8" cm="1">
        <f t="array" aca="1" ref="I38" ca="1">SUM(IF(ISERROR(FIND($A$4:$F$4,I$4)),0,$A38:$F38))</f>
        <v>7</v>
      </c>
      <c r="J38" s="8">
        <f t="shared" ca="1" si="6"/>
        <v>8</v>
      </c>
      <c r="K38" s="8" t="str">
        <f t="shared" ca="1" si="7"/>
        <v>AC</v>
      </c>
      <c r="L38" s="8">
        <f ca="1">SMALL($J$5:$J$1004,ROWS($J$5:J38))</f>
        <v>8</v>
      </c>
      <c r="M38" s="10">
        <f ca="1">ROWS($J$5:J38)/COUNT($J$5:$J$1004)</f>
        <v>3.4000000000000002E-2</v>
      </c>
      <c r="N38" s="10"/>
      <c r="O38" s="8">
        <f t="shared" ca="1" si="8"/>
        <v>1</v>
      </c>
      <c r="P38" s="8">
        <f t="shared" ca="1" si="9"/>
        <v>1</v>
      </c>
      <c r="Q38" s="8" t="str">
        <f t="shared" ca="1" si="10"/>
        <v xml:space="preserve"> </v>
      </c>
      <c r="S38" s="8">
        <f t="shared" ca="1" si="11"/>
        <v>1</v>
      </c>
      <c r="T38" s="8" t="str">
        <f t="shared" ca="1" si="11"/>
        <v/>
      </c>
      <c r="U38" s="8">
        <f t="shared" ca="1" si="11"/>
        <v>1</v>
      </c>
      <c r="V38" s="8" t="str">
        <f t="shared" ca="1" si="11"/>
        <v/>
      </c>
      <c r="W38" s="8" t="str">
        <f t="shared" ca="1" si="11"/>
        <v/>
      </c>
      <c r="X38" s="8" t="str">
        <f t="shared" ca="1" si="11"/>
        <v/>
      </c>
    </row>
    <row r="39" spans="1:24" hidden="1" x14ac:dyDescent="0.25">
      <c r="A39" s="57">
        <f t="shared" ca="1" si="5"/>
        <v>2</v>
      </c>
      <c r="B39" s="57">
        <f t="shared" ca="1" si="5"/>
        <v>3</v>
      </c>
      <c r="C39" s="57">
        <f t="shared" ca="1" si="5"/>
        <v>6</v>
      </c>
      <c r="D39" s="57">
        <f t="shared" ca="1" si="5"/>
        <v>3</v>
      </c>
      <c r="E39" s="57">
        <f t="shared" ca="1" si="5"/>
        <v>1</v>
      </c>
      <c r="F39" s="57">
        <f t="shared" ca="1" si="5"/>
        <v>4</v>
      </c>
      <c r="G39" s="8" cm="1">
        <f t="array" aca="1" ref="G39" ca="1">SUM(IF(ISERROR(FIND($A$4:$F$4,G$4)),0,$A39:$F39))</f>
        <v>8</v>
      </c>
      <c r="H39" s="8" cm="1">
        <f t="array" aca="1" ref="H39" ca="1">SUM(IF(ISERROR(FIND($A$4:$F$4,H$4)),0,$A39:$F39))</f>
        <v>9</v>
      </c>
      <c r="I39" s="8" cm="1">
        <f t="array" aca="1" ref="I39" ca="1">SUM(IF(ISERROR(FIND($A$4:$F$4,I$4)),0,$A39:$F39))</f>
        <v>8</v>
      </c>
      <c r="J39" s="8">
        <f t="shared" ca="1" si="6"/>
        <v>9</v>
      </c>
      <c r="K39" s="8" t="str">
        <f t="shared" ca="1" si="7"/>
        <v>ADF</v>
      </c>
      <c r="L39" s="8">
        <f ca="1">SMALL($J$5:$J$1004,ROWS($J$5:J39))</f>
        <v>8</v>
      </c>
      <c r="M39" s="10">
        <f ca="1">ROWS($J$5:J39)/COUNT($J$5:$J$1004)</f>
        <v>3.5000000000000003E-2</v>
      </c>
      <c r="N39" s="10"/>
      <c r="O39" s="8" t="str">
        <f t="shared" ca="1" si="8"/>
        <v xml:space="preserve"> </v>
      </c>
      <c r="P39" s="8">
        <f t="shared" ca="1" si="9"/>
        <v>1</v>
      </c>
      <c r="Q39" s="8" t="str">
        <f t="shared" ca="1" si="10"/>
        <v xml:space="preserve"> </v>
      </c>
      <c r="S39" s="8">
        <f t="shared" ca="1" si="11"/>
        <v>1</v>
      </c>
      <c r="T39" s="8" t="str">
        <f t="shared" ca="1" si="11"/>
        <v/>
      </c>
      <c r="U39" s="8" t="str">
        <f t="shared" ca="1" si="11"/>
        <v/>
      </c>
      <c r="V39" s="8">
        <f t="shared" ca="1" si="11"/>
        <v>1</v>
      </c>
      <c r="W39" s="8" t="str">
        <f t="shared" ca="1" si="11"/>
        <v/>
      </c>
      <c r="X39" s="8">
        <f t="shared" ca="1" si="11"/>
        <v>1</v>
      </c>
    </row>
    <row r="40" spans="1:24" hidden="1" x14ac:dyDescent="0.25">
      <c r="A40" s="57">
        <f t="shared" ca="1" si="5"/>
        <v>3</v>
      </c>
      <c r="B40" s="57">
        <f t="shared" ca="1" si="5"/>
        <v>3</v>
      </c>
      <c r="C40" s="57">
        <f t="shared" ca="1" si="5"/>
        <v>5</v>
      </c>
      <c r="D40" s="57">
        <f t="shared" ca="1" si="5"/>
        <v>4</v>
      </c>
      <c r="E40" s="57">
        <f t="shared" ca="1" si="5"/>
        <v>3</v>
      </c>
      <c r="F40" s="57">
        <f t="shared" ca="1" si="5"/>
        <v>2</v>
      </c>
      <c r="G40" s="8" cm="1">
        <f t="array" aca="1" ref="G40" ca="1">SUM(IF(ISERROR(FIND($A$4:$F$4,G$4)),0,$A40:$F40))</f>
        <v>8</v>
      </c>
      <c r="H40" s="8" cm="1">
        <f t="array" aca="1" ref="H40" ca="1">SUM(IF(ISERROR(FIND($A$4:$F$4,H$4)),0,$A40:$F40))</f>
        <v>9</v>
      </c>
      <c r="I40" s="8" cm="1">
        <f t="array" aca="1" ref="I40" ca="1">SUM(IF(ISERROR(FIND($A$4:$F$4,I$4)),0,$A40:$F40))</f>
        <v>8</v>
      </c>
      <c r="J40" s="8">
        <f t="shared" ca="1" si="6"/>
        <v>9</v>
      </c>
      <c r="K40" s="8" t="str">
        <f t="shared" ca="1" si="7"/>
        <v>ADF</v>
      </c>
      <c r="L40" s="8">
        <f ca="1">SMALL($J$5:$J$1004,ROWS($J$5:J40))</f>
        <v>8</v>
      </c>
      <c r="M40" s="10">
        <f ca="1">ROWS($J$5:J40)/COUNT($J$5:$J$1004)</f>
        <v>3.5999999999999997E-2</v>
      </c>
      <c r="N40" s="10"/>
      <c r="O40" s="8" t="str">
        <f t="shared" ca="1" si="8"/>
        <v xml:space="preserve"> </v>
      </c>
      <c r="P40" s="8">
        <f t="shared" ca="1" si="9"/>
        <v>1</v>
      </c>
      <c r="Q40" s="8" t="str">
        <f t="shared" ca="1" si="10"/>
        <v xml:space="preserve"> </v>
      </c>
      <c r="S40" s="8">
        <f t="shared" ca="1" si="11"/>
        <v>1</v>
      </c>
      <c r="T40" s="8" t="str">
        <f t="shared" ca="1" si="11"/>
        <v/>
      </c>
      <c r="U40" s="8" t="str">
        <f t="shared" ca="1" si="11"/>
        <v/>
      </c>
      <c r="V40" s="8">
        <f t="shared" ca="1" si="11"/>
        <v>1</v>
      </c>
      <c r="W40" s="8" t="str">
        <f t="shared" ca="1" si="11"/>
        <v/>
      </c>
      <c r="X40" s="8">
        <f t="shared" ca="1" si="11"/>
        <v>1</v>
      </c>
    </row>
    <row r="41" spans="1:24" hidden="1" x14ac:dyDescent="0.25">
      <c r="A41" s="57">
        <f t="shared" ca="1" si="5"/>
        <v>2</v>
      </c>
      <c r="B41" s="57">
        <f t="shared" ca="1" si="5"/>
        <v>4</v>
      </c>
      <c r="C41" s="57">
        <f t="shared" ca="1" si="5"/>
        <v>4</v>
      </c>
      <c r="D41" s="57">
        <f t="shared" ca="1" si="5"/>
        <v>4</v>
      </c>
      <c r="E41" s="57">
        <f t="shared" ca="1" si="5"/>
        <v>1</v>
      </c>
      <c r="F41" s="57">
        <f t="shared" ca="1" si="5"/>
        <v>4</v>
      </c>
      <c r="G41" s="8" cm="1">
        <f t="array" aca="1" ref="G41" ca="1">SUM(IF(ISERROR(FIND($A$4:$F$4,G$4)),0,$A41:$F41))</f>
        <v>6</v>
      </c>
      <c r="H41" s="8" cm="1">
        <f t="array" aca="1" ref="H41" ca="1">SUM(IF(ISERROR(FIND($A$4:$F$4,H$4)),0,$A41:$F41))</f>
        <v>10</v>
      </c>
      <c r="I41" s="8" cm="1">
        <f t="array" aca="1" ref="I41" ca="1">SUM(IF(ISERROR(FIND($A$4:$F$4,I$4)),0,$A41:$F41))</f>
        <v>9</v>
      </c>
      <c r="J41" s="8">
        <f t="shared" ca="1" si="6"/>
        <v>10</v>
      </c>
      <c r="K41" s="8" t="str">
        <f t="shared" ca="1" si="7"/>
        <v>ADF</v>
      </c>
      <c r="L41" s="8">
        <f ca="1">SMALL($J$5:$J$1004,ROWS($J$5:J41))</f>
        <v>8</v>
      </c>
      <c r="M41" s="10">
        <f ca="1">ROWS($J$5:J41)/COUNT($J$5:$J$1004)</f>
        <v>3.6999999999999998E-2</v>
      </c>
      <c r="N41" s="10"/>
      <c r="O41" s="8" t="str">
        <f t="shared" ca="1" si="8"/>
        <v xml:space="preserve"> </v>
      </c>
      <c r="P41" s="8">
        <f t="shared" ca="1" si="9"/>
        <v>1</v>
      </c>
      <c r="Q41" s="8" t="str">
        <f t="shared" ca="1" si="10"/>
        <v xml:space="preserve"> </v>
      </c>
      <c r="S41" s="8">
        <f t="shared" ca="1" si="11"/>
        <v>1</v>
      </c>
      <c r="T41" s="8" t="str">
        <f t="shared" ca="1" si="11"/>
        <v/>
      </c>
      <c r="U41" s="8" t="str">
        <f t="shared" ca="1" si="11"/>
        <v/>
      </c>
      <c r="V41" s="8">
        <f t="shared" ca="1" si="11"/>
        <v>1</v>
      </c>
      <c r="W41" s="8" t="str">
        <f t="shared" ca="1" si="11"/>
        <v/>
      </c>
      <c r="X41" s="8">
        <f t="shared" ca="1" si="11"/>
        <v>1</v>
      </c>
    </row>
    <row r="42" spans="1:24" hidden="1" x14ac:dyDescent="0.25">
      <c r="A42" s="57">
        <f t="shared" ca="1" si="5"/>
        <v>4</v>
      </c>
      <c r="B42" s="57">
        <f t="shared" ca="1" si="5"/>
        <v>2</v>
      </c>
      <c r="C42" s="57">
        <f t="shared" ca="1" si="5"/>
        <v>8</v>
      </c>
      <c r="D42" s="57">
        <f t="shared" ca="1" si="5"/>
        <v>3</v>
      </c>
      <c r="E42" s="57">
        <f t="shared" ca="1" si="5"/>
        <v>3</v>
      </c>
      <c r="F42" s="57">
        <f t="shared" ca="1" si="5"/>
        <v>2</v>
      </c>
      <c r="G42" s="8" cm="1">
        <f t="array" aca="1" ref="G42" ca="1">SUM(IF(ISERROR(FIND($A$4:$F$4,G$4)),0,$A42:$F42))</f>
        <v>12</v>
      </c>
      <c r="H42" s="8" cm="1">
        <f t="array" aca="1" ref="H42" ca="1">SUM(IF(ISERROR(FIND($A$4:$F$4,H$4)),0,$A42:$F42))</f>
        <v>9</v>
      </c>
      <c r="I42" s="8" cm="1">
        <f t="array" aca="1" ref="I42" ca="1">SUM(IF(ISERROR(FIND($A$4:$F$4,I$4)),0,$A42:$F42))</f>
        <v>7</v>
      </c>
      <c r="J42" s="8">
        <f t="shared" ca="1" si="6"/>
        <v>12</v>
      </c>
      <c r="K42" s="8" t="str">
        <f t="shared" ca="1" si="7"/>
        <v>AC</v>
      </c>
      <c r="L42" s="8">
        <f ca="1">SMALL($J$5:$J$1004,ROWS($J$5:J42))</f>
        <v>8</v>
      </c>
      <c r="M42" s="10">
        <f ca="1">ROWS($J$5:J42)/COUNT($J$5:$J$1004)</f>
        <v>3.7999999999999999E-2</v>
      </c>
      <c r="N42" s="10"/>
      <c r="O42" s="8">
        <f t="shared" ca="1" si="8"/>
        <v>1</v>
      </c>
      <c r="P42" s="8" t="str">
        <f t="shared" ca="1" si="9"/>
        <v xml:space="preserve"> </v>
      </c>
      <c r="Q42" s="8" t="str">
        <f t="shared" ca="1" si="10"/>
        <v xml:space="preserve"> </v>
      </c>
      <c r="S42" s="8">
        <f t="shared" ca="1" si="11"/>
        <v>1</v>
      </c>
      <c r="T42" s="8" t="str">
        <f t="shared" ca="1" si="11"/>
        <v/>
      </c>
      <c r="U42" s="8">
        <f t="shared" ca="1" si="11"/>
        <v>1</v>
      </c>
      <c r="V42" s="8" t="str">
        <f t="shared" ca="1" si="11"/>
        <v/>
      </c>
      <c r="W42" s="8" t="str">
        <f t="shared" ca="1" si="11"/>
        <v/>
      </c>
      <c r="X42" s="8" t="str">
        <f t="shared" ca="1" si="11"/>
        <v/>
      </c>
    </row>
    <row r="43" spans="1:24" hidden="1" x14ac:dyDescent="0.25">
      <c r="A43" s="57">
        <f t="shared" ca="1" si="5"/>
        <v>6</v>
      </c>
      <c r="B43" s="57">
        <f t="shared" ca="1" si="5"/>
        <v>5</v>
      </c>
      <c r="C43" s="57">
        <f t="shared" ca="1" si="5"/>
        <v>4</v>
      </c>
      <c r="D43" s="57">
        <f t="shared" ca="1" si="5"/>
        <v>5</v>
      </c>
      <c r="E43" s="57">
        <f t="shared" ca="1" si="5"/>
        <v>2</v>
      </c>
      <c r="F43" s="57">
        <f t="shared" ca="1" si="5"/>
        <v>4</v>
      </c>
      <c r="G43" s="8" cm="1">
        <f t="array" aca="1" ref="G43" ca="1">SUM(IF(ISERROR(FIND($A$4:$F$4,G$4)),0,$A43:$F43))</f>
        <v>10</v>
      </c>
      <c r="H43" s="8" cm="1">
        <f t="array" aca="1" ref="H43" ca="1">SUM(IF(ISERROR(FIND($A$4:$F$4,H$4)),0,$A43:$F43))</f>
        <v>15</v>
      </c>
      <c r="I43" s="8" cm="1">
        <f t="array" aca="1" ref="I43" ca="1">SUM(IF(ISERROR(FIND($A$4:$F$4,I$4)),0,$A43:$F43))</f>
        <v>11</v>
      </c>
      <c r="J43" s="8">
        <f t="shared" ca="1" si="6"/>
        <v>15</v>
      </c>
      <c r="K43" s="8" t="str">
        <f t="shared" ca="1" si="7"/>
        <v>ADF</v>
      </c>
      <c r="L43" s="8">
        <f ca="1">SMALL($J$5:$J$1004,ROWS($J$5:J43))</f>
        <v>8</v>
      </c>
      <c r="M43" s="10">
        <f ca="1">ROWS($J$5:J43)/COUNT($J$5:$J$1004)</f>
        <v>3.9E-2</v>
      </c>
      <c r="N43" s="10"/>
      <c r="O43" s="8" t="str">
        <f t="shared" ca="1" si="8"/>
        <v xml:space="preserve"> </v>
      </c>
      <c r="P43" s="8">
        <f t="shared" ca="1" si="9"/>
        <v>1</v>
      </c>
      <c r="Q43" s="8" t="str">
        <f t="shared" ca="1" si="10"/>
        <v xml:space="preserve"> </v>
      </c>
      <c r="S43" s="8">
        <f t="shared" ca="1" si="11"/>
        <v>1</v>
      </c>
      <c r="T43" s="8" t="str">
        <f t="shared" ca="1" si="11"/>
        <v/>
      </c>
      <c r="U43" s="8" t="str">
        <f t="shared" ca="1" si="11"/>
        <v/>
      </c>
      <c r="V43" s="8">
        <f t="shared" ca="1" si="11"/>
        <v>1</v>
      </c>
      <c r="W43" s="8" t="str">
        <f t="shared" ca="1" si="11"/>
        <v/>
      </c>
      <c r="X43" s="8">
        <f t="shared" ca="1" si="11"/>
        <v>1</v>
      </c>
    </row>
    <row r="44" spans="1:24" hidden="1" x14ac:dyDescent="0.25">
      <c r="A44" s="57">
        <f t="shared" ca="1" si="5"/>
        <v>5</v>
      </c>
      <c r="B44" s="57">
        <f t="shared" ca="1" si="5"/>
        <v>4</v>
      </c>
      <c r="C44" s="57">
        <f t="shared" ca="1" si="5"/>
        <v>6</v>
      </c>
      <c r="D44" s="57">
        <f t="shared" ca="1" si="5"/>
        <v>2</v>
      </c>
      <c r="E44" s="57">
        <f t="shared" ca="1" si="5"/>
        <v>1</v>
      </c>
      <c r="F44" s="57">
        <f t="shared" ca="1" si="5"/>
        <v>4</v>
      </c>
      <c r="G44" s="8" cm="1">
        <f t="array" aca="1" ref="G44" ca="1">SUM(IF(ISERROR(FIND($A$4:$F$4,G$4)),0,$A44:$F44))</f>
        <v>11</v>
      </c>
      <c r="H44" s="8" cm="1">
        <f t="array" aca="1" ref="H44" ca="1">SUM(IF(ISERROR(FIND($A$4:$F$4,H$4)),0,$A44:$F44))</f>
        <v>11</v>
      </c>
      <c r="I44" s="8" cm="1">
        <f t="array" aca="1" ref="I44" ca="1">SUM(IF(ISERROR(FIND($A$4:$F$4,I$4)),0,$A44:$F44))</f>
        <v>9</v>
      </c>
      <c r="J44" s="8">
        <f t="shared" ca="1" si="6"/>
        <v>11</v>
      </c>
      <c r="K44" s="8" t="str">
        <f t="shared" ca="1" si="7"/>
        <v>AC</v>
      </c>
      <c r="L44" s="8">
        <f ca="1">SMALL($J$5:$J$1004,ROWS($J$5:J44))</f>
        <v>8</v>
      </c>
      <c r="M44" s="10">
        <f ca="1">ROWS($J$5:J44)/COUNT($J$5:$J$1004)</f>
        <v>0.04</v>
      </c>
      <c r="N44" s="10"/>
      <c r="O44" s="8">
        <f t="shared" ca="1" si="8"/>
        <v>1</v>
      </c>
      <c r="P44" s="8">
        <f t="shared" ca="1" si="9"/>
        <v>1</v>
      </c>
      <c r="Q44" s="8" t="str">
        <f t="shared" ca="1" si="10"/>
        <v xml:space="preserve"> </v>
      </c>
      <c r="S44" s="8">
        <f t="shared" ca="1" si="11"/>
        <v>1</v>
      </c>
      <c r="T44" s="8" t="str">
        <f t="shared" ca="1" si="11"/>
        <v/>
      </c>
      <c r="U44" s="8">
        <f t="shared" ca="1" si="11"/>
        <v>1</v>
      </c>
      <c r="V44" s="8" t="str">
        <f t="shared" ca="1" si="11"/>
        <v/>
      </c>
      <c r="W44" s="8" t="str">
        <f t="shared" ca="1" si="11"/>
        <v/>
      </c>
      <c r="X44" s="8" t="str">
        <f t="shared" ca="1" si="11"/>
        <v/>
      </c>
    </row>
    <row r="45" spans="1:24" hidden="1" x14ac:dyDescent="0.25">
      <c r="A45" s="57">
        <f t="shared" ca="1" si="5"/>
        <v>3</v>
      </c>
      <c r="B45" s="57">
        <f t="shared" ca="1" si="5"/>
        <v>3</v>
      </c>
      <c r="C45" s="57">
        <f t="shared" ca="1" si="5"/>
        <v>4</v>
      </c>
      <c r="D45" s="57">
        <f t="shared" ca="1" si="5"/>
        <v>5</v>
      </c>
      <c r="E45" s="57">
        <f t="shared" ca="1" si="5"/>
        <v>3</v>
      </c>
      <c r="F45" s="57">
        <f t="shared" ca="1" si="5"/>
        <v>2</v>
      </c>
      <c r="G45" s="8" cm="1">
        <f t="array" aca="1" ref="G45" ca="1">SUM(IF(ISERROR(FIND($A$4:$F$4,G$4)),0,$A45:$F45))</f>
        <v>7</v>
      </c>
      <c r="H45" s="8" cm="1">
        <f t="array" aca="1" ref="H45" ca="1">SUM(IF(ISERROR(FIND($A$4:$F$4,H$4)),0,$A45:$F45))</f>
        <v>10</v>
      </c>
      <c r="I45" s="8" cm="1">
        <f t="array" aca="1" ref="I45" ca="1">SUM(IF(ISERROR(FIND($A$4:$F$4,I$4)),0,$A45:$F45))</f>
        <v>8</v>
      </c>
      <c r="J45" s="8">
        <f t="shared" ca="1" si="6"/>
        <v>10</v>
      </c>
      <c r="K45" s="8" t="str">
        <f t="shared" ca="1" si="7"/>
        <v>ADF</v>
      </c>
      <c r="L45" s="8">
        <f ca="1">SMALL($J$5:$J$1004,ROWS($J$5:J45))</f>
        <v>8</v>
      </c>
      <c r="M45" s="10">
        <f ca="1">ROWS($J$5:J45)/COUNT($J$5:$J$1004)</f>
        <v>4.1000000000000002E-2</v>
      </c>
      <c r="N45" s="10"/>
      <c r="O45" s="8" t="str">
        <f t="shared" ca="1" si="8"/>
        <v xml:space="preserve"> </v>
      </c>
      <c r="P45" s="8">
        <f t="shared" ca="1" si="9"/>
        <v>1</v>
      </c>
      <c r="Q45" s="8" t="str">
        <f t="shared" ca="1" si="10"/>
        <v xml:space="preserve"> </v>
      </c>
      <c r="S45" s="8">
        <f t="shared" ca="1" si="11"/>
        <v>1</v>
      </c>
      <c r="T45" s="8" t="str">
        <f t="shared" ca="1" si="11"/>
        <v/>
      </c>
      <c r="U45" s="8" t="str">
        <f t="shared" ca="1" si="11"/>
        <v/>
      </c>
      <c r="V45" s="8">
        <f t="shared" ca="1" si="11"/>
        <v>1</v>
      </c>
      <c r="W45" s="8" t="str">
        <f t="shared" ca="1" si="11"/>
        <v/>
      </c>
      <c r="X45" s="8">
        <f t="shared" ca="1" si="11"/>
        <v>1</v>
      </c>
    </row>
    <row r="46" spans="1:24" hidden="1" x14ac:dyDescent="0.25">
      <c r="A46" s="57">
        <f t="shared" ca="1" si="5"/>
        <v>5</v>
      </c>
      <c r="B46" s="57">
        <f t="shared" ca="1" si="5"/>
        <v>1</v>
      </c>
      <c r="C46" s="57">
        <f t="shared" ca="1" si="5"/>
        <v>4</v>
      </c>
      <c r="D46" s="57">
        <f t="shared" ca="1" si="5"/>
        <v>5</v>
      </c>
      <c r="E46" s="57">
        <f t="shared" ca="1" si="5"/>
        <v>3</v>
      </c>
      <c r="F46" s="57">
        <f t="shared" ca="1" si="5"/>
        <v>2</v>
      </c>
      <c r="G46" s="8" cm="1">
        <f t="array" aca="1" ref="G46" ca="1">SUM(IF(ISERROR(FIND($A$4:$F$4,G$4)),0,$A46:$F46))</f>
        <v>9</v>
      </c>
      <c r="H46" s="8" cm="1">
        <f t="array" aca="1" ref="H46" ca="1">SUM(IF(ISERROR(FIND($A$4:$F$4,H$4)),0,$A46:$F46))</f>
        <v>12</v>
      </c>
      <c r="I46" s="8" cm="1">
        <f t="array" aca="1" ref="I46" ca="1">SUM(IF(ISERROR(FIND($A$4:$F$4,I$4)),0,$A46:$F46))</f>
        <v>6</v>
      </c>
      <c r="J46" s="8">
        <f t="shared" ca="1" si="6"/>
        <v>12</v>
      </c>
      <c r="K46" s="8" t="str">
        <f t="shared" ca="1" si="7"/>
        <v>ADF</v>
      </c>
      <c r="L46" s="8">
        <f ca="1">SMALL($J$5:$J$1004,ROWS($J$5:J46))</f>
        <v>8</v>
      </c>
      <c r="M46" s="10">
        <f ca="1">ROWS($J$5:J46)/COUNT($J$5:$J$1004)</f>
        <v>4.2000000000000003E-2</v>
      </c>
      <c r="N46" s="10"/>
      <c r="O46" s="8" t="str">
        <f t="shared" ca="1" si="8"/>
        <v xml:space="preserve"> </v>
      </c>
      <c r="P46" s="8">
        <f t="shared" ca="1" si="9"/>
        <v>1</v>
      </c>
      <c r="Q46" s="8" t="str">
        <f t="shared" ca="1" si="10"/>
        <v xml:space="preserve"> </v>
      </c>
      <c r="S46" s="8">
        <f t="shared" ca="1" si="11"/>
        <v>1</v>
      </c>
      <c r="T46" s="8" t="str">
        <f t="shared" ca="1" si="11"/>
        <v/>
      </c>
      <c r="U46" s="8" t="str">
        <f t="shared" ca="1" si="11"/>
        <v/>
      </c>
      <c r="V46" s="8">
        <f t="shared" ca="1" si="11"/>
        <v>1</v>
      </c>
      <c r="W46" s="8" t="str">
        <f t="shared" ca="1" si="11"/>
        <v/>
      </c>
      <c r="X46" s="8">
        <f t="shared" ca="1" si="11"/>
        <v>1</v>
      </c>
    </row>
    <row r="47" spans="1:24" hidden="1" x14ac:dyDescent="0.25">
      <c r="A47" s="57">
        <f t="shared" ca="1" si="5"/>
        <v>6</v>
      </c>
      <c r="B47" s="57">
        <f t="shared" ca="1" si="5"/>
        <v>1</v>
      </c>
      <c r="C47" s="57">
        <f t="shared" ca="1" si="5"/>
        <v>7</v>
      </c>
      <c r="D47" s="57">
        <f t="shared" ca="1" si="5"/>
        <v>6</v>
      </c>
      <c r="E47" s="57">
        <f t="shared" ca="1" si="5"/>
        <v>2</v>
      </c>
      <c r="F47" s="57">
        <f t="shared" ca="1" si="5"/>
        <v>3</v>
      </c>
      <c r="G47" s="8" cm="1">
        <f t="array" aca="1" ref="G47" ca="1">SUM(IF(ISERROR(FIND($A$4:$F$4,G$4)),0,$A47:$F47))</f>
        <v>13</v>
      </c>
      <c r="H47" s="8" cm="1">
        <f t="array" aca="1" ref="H47" ca="1">SUM(IF(ISERROR(FIND($A$4:$F$4,H$4)),0,$A47:$F47))</f>
        <v>15</v>
      </c>
      <c r="I47" s="8" cm="1">
        <f t="array" aca="1" ref="I47" ca="1">SUM(IF(ISERROR(FIND($A$4:$F$4,I$4)),0,$A47:$F47))</f>
        <v>6</v>
      </c>
      <c r="J47" s="8">
        <f t="shared" ca="1" si="6"/>
        <v>15</v>
      </c>
      <c r="K47" s="8" t="str">
        <f t="shared" ca="1" si="7"/>
        <v>ADF</v>
      </c>
      <c r="L47" s="8">
        <f ca="1">SMALL($J$5:$J$1004,ROWS($J$5:J47))</f>
        <v>8</v>
      </c>
      <c r="M47" s="10">
        <f ca="1">ROWS($J$5:J47)/COUNT($J$5:$J$1004)</f>
        <v>4.2999999999999997E-2</v>
      </c>
      <c r="N47" s="10"/>
      <c r="O47" s="8" t="str">
        <f t="shared" ca="1" si="8"/>
        <v xml:space="preserve"> </v>
      </c>
      <c r="P47" s="8">
        <f t="shared" ca="1" si="9"/>
        <v>1</v>
      </c>
      <c r="Q47" s="8" t="str">
        <f t="shared" ca="1" si="10"/>
        <v xml:space="preserve"> </v>
      </c>
      <c r="S47" s="8">
        <f t="shared" ca="1" si="11"/>
        <v>1</v>
      </c>
      <c r="T47" s="8" t="str">
        <f t="shared" ca="1" si="11"/>
        <v/>
      </c>
      <c r="U47" s="8" t="str">
        <f t="shared" ca="1" si="11"/>
        <v/>
      </c>
      <c r="V47" s="8">
        <f t="shared" ca="1" si="11"/>
        <v>1</v>
      </c>
      <c r="W47" s="8" t="str">
        <f t="shared" ca="1" si="11"/>
        <v/>
      </c>
      <c r="X47" s="8">
        <f t="shared" ca="1" si="11"/>
        <v>1</v>
      </c>
    </row>
    <row r="48" spans="1:24" hidden="1" x14ac:dyDescent="0.25">
      <c r="A48" s="57">
        <f t="shared" ca="1" si="5"/>
        <v>3</v>
      </c>
      <c r="B48" s="57">
        <f t="shared" ca="1" si="5"/>
        <v>2</v>
      </c>
      <c r="C48" s="57">
        <f t="shared" ca="1" si="5"/>
        <v>5</v>
      </c>
      <c r="D48" s="57">
        <f t="shared" ca="1" si="5"/>
        <v>6</v>
      </c>
      <c r="E48" s="57">
        <f t="shared" ca="1" si="5"/>
        <v>2</v>
      </c>
      <c r="F48" s="57">
        <f t="shared" ca="1" si="5"/>
        <v>3</v>
      </c>
      <c r="G48" s="8" cm="1">
        <f t="array" aca="1" ref="G48" ca="1">SUM(IF(ISERROR(FIND($A$4:$F$4,G$4)),0,$A48:$F48))</f>
        <v>8</v>
      </c>
      <c r="H48" s="8" cm="1">
        <f t="array" aca="1" ref="H48" ca="1">SUM(IF(ISERROR(FIND($A$4:$F$4,H$4)),0,$A48:$F48))</f>
        <v>12</v>
      </c>
      <c r="I48" s="8" cm="1">
        <f t="array" aca="1" ref="I48" ca="1">SUM(IF(ISERROR(FIND($A$4:$F$4,I$4)),0,$A48:$F48))</f>
        <v>7</v>
      </c>
      <c r="J48" s="8">
        <f t="shared" ca="1" si="6"/>
        <v>12</v>
      </c>
      <c r="K48" s="8" t="str">
        <f t="shared" ca="1" si="7"/>
        <v>ADF</v>
      </c>
      <c r="L48" s="8">
        <f ca="1">SMALL($J$5:$J$1004,ROWS($J$5:J48))</f>
        <v>8</v>
      </c>
      <c r="M48" s="10">
        <f ca="1">ROWS($J$5:J48)/COUNT($J$5:$J$1004)</f>
        <v>4.3999999999999997E-2</v>
      </c>
      <c r="N48" s="10"/>
      <c r="O48" s="8" t="str">
        <f t="shared" ca="1" si="8"/>
        <v xml:space="preserve"> </v>
      </c>
      <c r="P48" s="8">
        <f t="shared" ca="1" si="9"/>
        <v>1</v>
      </c>
      <c r="Q48" s="8" t="str">
        <f t="shared" ca="1" si="10"/>
        <v xml:space="preserve"> </v>
      </c>
      <c r="S48" s="8">
        <f t="shared" ca="1" si="11"/>
        <v>1</v>
      </c>
      <c r="T48" s="8" t="str">
        <f t="shared" ca="1" si="11"/>
        <v/>
      </c>
      <c r="U48" s="8" t="str">
        <f t="shared" ca="1" si="11"/>
        <v/>
      </c>
      <c r="V48" s="8">
        <f t="shared" ca="1" si="11"/>
        <v>1</v>
      </c>
      <c r="W48" s="8" t="str">
        <f t="shared" ca="1" si="11"/>
        <v/>
      </c>
      <c r="X48" s="8">
        <f t="shared" ca="1" si="11"/>
        <v>1</v>
      </c>
    </row>
    <row r="49" spans="1:24" hidden="1" x14ac:dyDescent="0.25">
      <c r="A49" s="57">
        <f t="shared" ca="1" si="5"/>
        <v>6</v>
      </c>
      <c r="B49" s="57">
        <f t="shared" ca="1" si="5"/>
        <v>2</v>
      </c>
      <c r="C49" s="57">
        <f t="shared" ca="1" si="5"/>
        <v>8</v>
      </c>
      <c r="D49" s="57">
        <f t="shared" ca="1" si="5"/>
        <v>6</v>
      </c>
      <c r="E49" s="57">
        <f t="shared" ca="1" si="5"/>
        <v>2</v>
      </c>
      <c r="F49" s="57">
        <f t="shared" ca="1" si="5"/>
        <v>4</v>
      </c>
      <c r="G49" s="8" cm="1">
        <f t="array" aca="1" ref="G49" ca="1">SUM(IF(ISERROR(FIND($A$4:$F$4,G$4)),0,$A49:$F49))</f>
        <v>14</v>
      </c>
      <c r="H49" s="8" cm="1">
        <f t="array" aca="1" ref="H49" ca="1">SUM(IF(ISERROR(FIND($A$4:$F$4,H$4)),0,$A49:$F49))</f>
        <v>16</v>
      </c>
      <c r="I49" s="8" cm="1">
        <f t="array" aca="1" ref="I49" ca="1">SUM(IF(ISERROR(FIND($A$4:$F$4,I$4)),0,$A49:$F49))</f>
        <v>8</v>
      </c>
      <c r="J49" s="8">
        <f t="shared" ca="1" si="6"/>
        <v>16</v>
      </c>
      <c r="K49" s="8" t="str">
        <f t="shared" ca="1" si="7"/>
        <v>ADF</v>
      </c>
      <c r="L49" s="8">
        <f ca="1">SMALL($J$5:$J$1004,ROWS($J$5:J49))</f>
        <v>8</v>
      </c>
      <c r="M49" s="10">
        <f ca="1">ROWS($J$5:J49)/COUNT($J$5:$J$1004)</f>
        <v>4.4999999999999998E-2</v>
      </c>
      <c r="N49" s="10"/>
      <c r="O49" s="8" t="str">
        <f t="shared" ca="1" si="8"/>
        <v xml:space="preserve"> </v>
      </c>
      <c r="P49" s="8">
        <f t="shared" ca="1" si="9"/>
        <v>1</v>
      </c>
      <c r="Q49" s="8" t="str">
        <f t="shared" ca="1" si="10"/>
        <v xml:space="preserve"> </v>
      </c>
      <c r="S49" s="8">
        <f t="shared" ca="1" si="11"/>
        <v>1</v>
      </c>
      <c r="T49" s="8" t="str">
        <f t="shared" ca="1" si="11"/>
        <v/>
      </c>
      <c r="U49" s="8" t="str">
        <f t="shared" ca="1" si="11"/>
        <v/>
      </c>
      <c r="V49" s="8">
        <f t="shared" ca="1" si="11"/>
        <v>1</v>
      </c>
      <c r="W49" s="8" t="str">
        <f t="shared" ca="1" si="11"/>
        <v/>
      </c>
      <c r="X49" s="8">
        <f t="shared" ca="1" si="11"/>
        <v>1</v>
      </c>
    </row>
    <row r="50" spans="1:24" hidden="1" x14ac:dyDescent="0.25">
      <c r="A50" s="57">
        <f t="shared" ca="1" si="5"/>
        <v>6</v>
      </c>
      <c r="B50" s="57">
        <f t="shared" ca="1" si="5"/>
        <v>3</v>
      </c>
      <c r="C50" s="57">
        <f t="shared" ca="1" si="5"/>
        <v>8</v>
      </c>
      <c r="D50" s="57">
        <f t="shared" ca="1" si="5"/>
        <v>3</v>
      </c>
      <c r="E50" s="57">
        <f t="shared" ca="1" si="5"/>
        <v>2</v>
      </c>
      <c r="F50" s="57">
        <f t="shared" ca="1" si="5"/>
        <v>3</v>
      </c>
      <c r="G50" s="8" cm="1">
        <f t="array" aca="1" ref="G50" ca="1">SUM(IF(ISERROR(FIND($A$4:$F$4,G$4)),0,$A50:$F50))</f>
        <v>14</v>
      </c>
      <c r="H50" s="8" cm="1">
        <f t="array" aca="1" ref="H50" ca="1">SUM(IF(ISERROR(FIND($A$4:$F$4,H$4)),0,$A50:$F50))</f>
        <v>12</v>
      </c>
      <c r="I50" s="8" cm="1">
        <f t="array" aca="1" ref="I50" ca="1">SUM(IF(ISERROR(FIND($A$4:$F$4,I$4)),0,$A50:$F50))</f>
        <v>8</v>
      </c>
      <c r="J50" s="8">
        <f t="shared" ca="1" si="6"/>
        <v>14</v>
      </c>
      <c r="K50" s="8" t="str">
        <f t="shared" ca="1" si="7"/>
        <v>AC</v>
      </c>
      <c r="L50" s="8">
        <f ca="1">SMALL($J$5:$J$1004,ROWS($J$5:J50))</f>
        <v>8</v>
      </c>
      <c r="M50" s="10">
        <f ca="1">ROWS($J$5:J50)/COUNT($J$5:$J$1004)</f>
        <v>4.5999999999999999E-2</v>
      </c>
      <c r="N50" s="10"/>
      <c r="O50" s="8">
        <f t="shared" ca="1" si="8"/>
        <v>1</v>
      </c>
      <c r="P50" s="8" t="str">
        <f t="shared" ca="1" si="9"/>
        <v xml:space="preserve"> </v>
      </c>
      <c r="Q50" s="8" t="str">
        <f t="shared" ca="1" si="10"/>
        <v xml:space="preserve"> </v>
      </c>
      <c r="S50" s="8">
        <f t="shared" ca="1" si="11"/>
        <v>1</v>
      </c>
      <c r="T50" s="8" t="str">
        <f t="shared" ca="1" si="11"/>
        <v/>
      </c>
      <c r="U50" s="8">
        <f t="shared" ca="1" si="11"/>
        <v>1</v>
      </c>
      <c r="V50" s="8" t="str">
        <f t="shared" ca="1" si="11"/>
        <v/>
      </c>
      <c r="W50" s="8" t="str">
        <f t="shared" ca="1" si="11"/>
        <v/>
      </c>
      <c r="X50" s="8" t="str">
        <f t="shared" ca="1" si="11"/>
        <v/>
      </c>
    </row>
    <row r="51" spans="1:24" hidden="1" x14ac:dyDescent="0.25">
      <c r="A51" s="57">
        <f t="shared" ca="1" si="5"/>
        <v>5</v>
      </c>
      <c r="B51" s="57">
        <f t="shared" ca="1" si="5"/>
        <v>5</v>
      </c>
      <c r="C51" s="57">
        <f t="shared" ca="1" si="5"/>
        <v>8</v>
      </c>
      <c r="D51" s="57">
        <f t="shared" ca="1" si="5"/>
        <v>2</v>
      </c>
      <c r="E51" s="57">
        <f t="shared" ca="1" si="5"/>
        <v>2</v>
      </c>
      <c r="F51" s="57">
        <f t="shared" ca="1" si="5"/>
        <v>3</v>
      </c>
      <c r="G51" s="8" cm="1">
        <f t="array" aca="1" ref="G51" ca="1">SUM(IF(ISERROR(FIND($A$4:$F$4,G$4)),0,$A51:$F51))</f>
        <v>13</v>
      </c>
      <c r="H51" s="8" cm="1">
        <f t="array" aca="1" ref="H51" ca="1">SUM(IF(ISERROR(FIND($A$4:$F$4,H$4)),0,$A51:$F51))</f>
        <v>10</v>
      </c>
      <c r="I51" s="8" cm="1">
        <f t="array" aca="1" ref="I51" ca="1">SUM(IF(ISERROR(FIND($A$4:$F$4,I$4)),0,$A51:$F51))</f>
        <v>10</v>
      </c>
      <c r="J51" s="8">
        <f t="shared" ca="1" si="6"/>
        <v>13</v>
      </c>
      <c r="K51" s="8" t="str">
        <f t="shared" ca="1" si="7"/>
        <v>AC</v>
      </c>
      <c r="L51" s="8">
        <f ca="1">SMALL($J$5:$J$1004,ROWS($J$5:J51))</f>
        <v>8</v>
      </c>
      <c r="M51" s="10">
        <f ca="1">ROWS($J$5:J51)/COUNT($J$5:$J$1004)</f>
        <v>4.7E-2</v>
      </c>
      <c r="N51" s="10"/>
      <c r="O51" s="8">
        <f t="shared" ca="1" si="8"/>
        <v>1</v>
      </c>
      <c r="P51" s="8" t="str">
        <f t="shared" ca="1" si="9"/>
        <v xml:space="preserve"> </v>
      </c>
      <c r="Q51" s="8" t="str">
        <f t="shared" ca="1" si="10"/>
        <v xml:space="preserve"> </v>
      </c>
      <c r="S51" s="8">
        <f t="shared" ca="1" si="11"/>
        <v>1</v>
      </c>
      <c r="T51" s="8" t="str">
        <f t="shared" ca="1" si="11"/>
        <v/>
      </c>
      <c r="U51" s="8">
        <f t="shared" ca="1" si="11"/>
        <v>1</v>
      </c>
      <c r="V51" s="8" t="str">
        <f t="shared" ca="1" si="11"/>
        <v/>
      </c>
      <c r="W51" s="8" t="str">
        <f t="shared" ca="1" si="11"/>
        <v/>
      </c>
      <c r="X51" s="8" t="str">
        <f t="shared" ca="1" si="11"/>
        <v/>
      </c>
    </row>
    <row r="52" spans="1:24" hidden="1" x14ac:dyDescent="0.25">
      <c r="A52" s="57">
        <f t="shared" ca="1" si="5"/>
        <v>5</v>
      </c>
      <c r="B52" s="57">
        <f t="shared" ca="1" si="5"/>
        <v>4</v>
      </c>
      <c r="C52" s="57">
        <f t="shared" ca="1" si="5"/>
        <v>4</v>
      </c>
      <c r="D52" s="57">
        <f t="shared" ca="1" si="5"/>
        <v>3</v>
      </c>
      <c r="E52" s="57">
        <f t="shared" ca="1" si="5"/>
        <v>2</v>
      </c>
      <c r="F52" s="57">
        <f t="shared" ca="1" si="5"/>
        <v>2</v>
      </c>
      <c r="G52" s="8" cm="1">
        <f t="array" aca="1" ref="G52" ca="1">SUM(IF(ISERROR(FIND($A$4:$F$4,G$4)),0,$A52:$F52))</f>
        <v>9</v>
      </c>
      <c r="H52" s="8" cm="1">
        <f t="array" aca="1" ref="H52" ca="1">SUM(IF(ISERROR(FIND($A$4:$F$4,H$4)),0,$A52:$F52))</f>
        <v>10</v>
      </c>
      <c r="I52" s="8" cm="1">
        <f t="array" aca="1" ref="I52" ca="1">SUM(IF(ISERROR(FIND($A$4:$F$4,I$4)),0,$A52:$F52))</f>
        <v>8</v>
      </c>
      <c r="J52" s="8">
        <f t="shared" ca="1" si="6"/>
        <v>10</v>
      </c>
      <c r="K52" s="8" t="str">
        <f t="shared" ca="1" si="7"/>
        <v>ADF</v>
      </c>
      <c r="L52" s="8">
        <f ca="1">SMALL($J$5:$J$1004,ROWS($J$5:J52))</f>
        <v>8</v>
      </c>
      <c r="M52" s="10">
        <f ca="1">ROWS($J$5:J52)/COUNT($J$5:$J$1004)</f>
        <v>4.8000000000000001E-2</v>
      </c>
      <c r="N52" s="10"/>
      <c r="O52" s="8" t="str">
        <f t="shared" ca="1" si="8"/>
        <v xml:space="preserve"> </v>
      </c>
      <c r="P52" s="8">
        <f t="shared" ca="1" si="9"/>
        <v>1</v>
      </c>
      <c r="Q52" s="8" t="str">
        <f t="shared" ca="1" si="10"/>
        <v xml:space="preserve"> </v>
      </c>
      <c r="S52" s="8">
        <f t="shared" ca="1" si="11"/>
        <v>1</v>
      </c>
      <c r="T52" s="8" t="str">
        <f t="shared" ca="1" si="11"/>
        <v/>
      </c>
      <c r="U52" s="8" t="str">
        <f t="shared" ca="1" si="11"/>
        <v/>
      </c>
      <c r="V52" s="8">
        <f t="shared" ca="1" si="11"/>
        <v>1</v>
      </c>
      <c r="W52" s="8" t="str">
        <f t="shared" ca="1" si="11"/>
        <v/>
      </c>
      <c r="X52" s="8">
        <f t="shared" ca="1" si="11"/>
        <v>1</v>
      </c>
    </row>
    <row r="53" spans="1:24" hidden="1" x14ac:dyDescent="0.25">
      <c r="A53" s="57">
        <f t="shared" ca="1" si="5"/>
        <v>6</v>
      </c>
      <c r="B53" s="57">
        <f t="shared" ca="1" si="5"/>
        <v>4</v>
      </c>
      <c r="C53" s="57">
        <f t="shared" ca="1" si="5"/>
        <v>5</v>
      </c>
      <c r="D53" s="57">
        <f t="shared" ca="1" si="5"/>
        <v>5</v>
      </c>
      <c r="E53" s="57">
        <f t="shared" ca="1" si="5"/>
        <v>2</v>
      </c>
      <c r="F53" s="57">
        <f t="shared" ca="1" si="5"/>
        <v>3</v>
      </c>
      <c r="G53" s="8" cm="1">
        <f t="array" aca="1" ref="G53" ca="1">SUM(IF(ISERROR(FIND($A$4:$F$4,G$4)),0,$A53:$F53))</f>
        <v>11</v>
      </c>
      <c r="H53" s="8" cm="1">
        <f t="array" aca="1" ref="H53" ca="1">SUM(IF(ISERROR(FIND($A$4:$F$4,H$4)),0,$A53:$F53))</f>
        <v>14</v>
      </c>
      <c r="I53" s="8" cm="1">
        <f t="array" aca="1" ref="I53" ca="1">SUM(IF(ISERROR(FIND($A$4:$F$4,I$4)),0,$A53:$F53))</f>
        <v>9</v>
      </c>
      <c r="J53" s="8">
        <f t="shared" ca="1" si="6"/>
        <v>14</v>
      </c>
      <c r="K53" s="8" t="str">
        <f t="shared" ca="1" si="7"/>
        <v>ADF</v>
      </c>
      <c r="L53" s="8">
        <f ca="1">SMALL($J$5:$J$1004,ROWS($J$5:J53))</f>
        <v>8</v>
      </c>
      <c r="M53" s="10">
        <f ca="1">ROWS($J$5:J53)/COUNT($J$5:$J$1004)</f>
        <v>4.9000000000000002E-2</v>
      </c>
      <c r="N53" s="10"/>
      <c r="O53" s="8" t="str">
        <f t="shared" ca="1" si="8"/>
        <v xml:space="preserve"> </v>
      </c>
      <c r="P53" s="8">
        <f t="shared" ca="1" si="9"/>
        <v>1</v>
      </c>
      <c r="Q53" s="8" t="str">
        <f t="shared" ca="1" si="10"/>
        <v xml:space="preserve"> </v>
      </c>
      <c r="S53" s="8">
        <f t="shared" ca="1" si="11"/>
        <v>1</v>
      </c>
      <c r="T53" s="8" t="str">
        <f t="shared" ca="1" si="11"/>
        <v/>
      </c>
      <c r="U53" s="8" t="str">
        <f t="shared" ca="1" si="11"/>
        <v/>
      </c>
      <c r="V53" s="8">
        <f t="shared" ca="1" si="11"/>
        <v>1</v>
      </c>
      <c r="W53" s="8" t="str">
        <f t="shared" ca="1" si="11"/>
        <v/>
      </c>
      <c r="X53" s="8">
        <f t="shared" ca="1" si="11"/>
        <v>1</v>
      </c>
    </row>
    <row r="54" spans="1:24" hidden="1" x14ac:dyDescent="0.25">
      <c r="A54" s="57">
        <f t="shared" ca="1" si="5"/>
        <v>2</v>
      </c>
      <c r="B54" s="57">
        <f t="shared" ca="1" si="5"/>
        <v>4</v>
      </c>
      <c r="C54" s="57">
        <f t="shared" ca="1" si="5"/>
        <v>4</v>
      </c>
      <c r="D54" s="57">
        <f t="shared" ca="1" si="5"/>
        <v>3</v>
      </c>
      <c r="E54" s="57">
        <f t="shared" ca="1" si="5"/>
        <v>3</v>
      </c>
      <c r="F54" s="57">
        <f t="shared" ca="1" si="5"/>
        <v>2</v>
      </c>
      <c r="G54" s="8" cm="1">
        <f t="array" aca="1" ref="G54" ca="1">SUM(IF(ISERROR(FIND($A$4:$F$4,G$4)),0,$A54:$F54))</f>
        <v>6</v>
      </c>
      <c r="H54" s="8" cm="1">
        <f t="array" aca="1" ref="H54" ca="1">SUM(IF(ISERROR(FIND($A$4:$F$4,H$4)),0,$A54:$F54))</f>
        <v>7</v>
      </c>
      <c r="I54" s="8" cm="1">
        <f t="array" aca="1" ref="I54" ca="1">SUM(IF(ISERROR(FIND($A$4:$F$4,I$4)),0,$A54:$F54))</f>
        <v>9</v>
      </c>
      <c r="J54" s="8">
        <f t="shared" ca="1" si="6"/>
        <v>9</v>
      </c>
      <c r="K54" s="8" t="str">
        <f t="shared" ca="1" si="7"/>
        <v>BEF</v>
      </c>
      <c r="L54" s="8">
        <f ca="1">SMALL($J$5:$J$1004,ROWS($J$5:J54))</f>
        <v>8</v>
      </c>
      <c r="M54" s="10">
        <f ca="1">ROWS($J$5:J54)/COUNT($J$5:$J$1004)</f>
        <v>0.05</v>
      </c>
      <c r="N54" s="10"/>
      <c r="O54" s="8" t="str">
        <f t="shared" ca="1" si="8"/>
        <v xml:space="preserve"> </v>
      </c>
      <c r="P54" s="8" t="str">
        <f t="shared" ca="1" si="9"/>
        <v xml:space="preserve"> </v>
      </c>
      <c r="Q54" s="8">
        <f t="shared" ca="1" si="10"/>
        <v>1</v>
      </c>
      <c r="S54" s="8" t="str">
        <f t="shared" ca="1" si="11"/>
        <v/>
      </c>
      <c r="T54" s="8">
        <f t="shared" ca="1" si="11"/>
        <v>1</v>
      </c>
      <c r="U54" s="8" t="str">
        <f t="shared" ca="1" si="11"/>
        <v/>
      </c>
      <c r="V54" s="8" t="str">
        <f t="shared" ca="1" si="11"/>
        <v/>
      </c>
      <c r="W54" s="8">
        <f t="shared" ca="1" si="11"/>
        <v>1</v>
      </c>
      <c r="X54" s="8">
        <f t="shared" ca="1" si="11"/>
        <v>1</v>
      </c>
    </row>
    <row r="55" spans="1:24" hidden="1" x14ac:dyDescent="0.25">
      <c r="A55" s="57">
        <f t="shared" ca="1" si="5"/>
        <v>5</v>
      </c>
      <c r="B55" s="57">
        <f t="shared" ca="1" si="5"/>
        <v>2</v>
      </c>
      <c r="C55" s="57">
        <f t="shared" ca="1" si="5"/>
        <v>7</v>
      </c>
      <c r="D55" s="57">
        <f t="shared" ca="1" si="5"/>
        <v>3</v>
      </c>
      <c r="E55" s="57">
        <f t="shared" ca="1" si="5"/>
        <v>1</v>
      </c>
      <c r="F55" s="57">
        <f t="shared" ca="1" si="5"/>
        <v>4</v>
      </c>
      <c r="G55" s="8" cm="1">
        <f t="array" aca="1" ref="G55" ca="1">SUM(IF(ISERROR(FIND($A$4:$F$4,G$4)),0,$A55:$F55))</f>
        <v>12</v>
      </c>
      <c r="H55" s="8" cm="1">
        <f t="array" aca="1" ref="H55" ca="1">SUM(IF(ISERROR(FIND($A$4:$F$4,H$4)),0,$A55:$F55))</f>
        <v>12</v>
      </c>
      <c r="I55" s="8" cm="1">
        <f t="array" aca="1" ref="I55" ca="1">SUM(IF(ISERROR(FIND($A$4:$F$4,I$4)),0,$A55:$F55))</f>
        <v>7</v>
      </c>
      <c r="J55" s="8">
        <f t="shared" ca="1" si="6"/>
        <v>12</v>
      </c>
      <c r="K55" s="8" t="str">
        <f t="shared" ca="1" si="7"/>
        <v>AC</v>
      </c>
      <c r="L55" s="8">
        <f ca="1">SMALL($J$5:$J$1004,ROWS($J$5:J55))</f>
        <v>8</v>
      </c>
      <c r="M55" s="10">
        <f ca="1">ROWS($J$5:J55)/COUNT($J$5:$J$1004)</f>
        <v>5.0999999999999997E-2</v>
      </c>
      <c r="N55" s="10"/>
      <c r="O55" s="8">
        <f t="shared" ca="1" si="8"/>
        <v>1</v>
      </c>
      <c r="P55" s="8">
        <f t="shared" ca="1" si="9"/>
        <v>1</v>
      </c>
      <c r="Q55" s="8" t="str">
        <f t="shared" ca="1" si="10"/>
        <v xml:space="preserve"> </v>
      </c>
      <c r="S55" s="8">
        <f t="shared" ca="1" si="11"/>
        <v>1</v>
      </c>
      <c r="T55" s="8" t="str">
        <f t="shared" ca="1" si="11"/>
        <v/>
      </c>
      <c r="U55" s="8">
        <f t="shared" ca="1" si="11"/>
        <v>1</v>
      </c>
      <c r="V55" s="8" t="str">
        <f t="shared" ca="1" si="11"/>
        <v/>
      </c>
      <c r="W55" s="8" t="str">
        <f t="shared" ca="1" si="11"/>
        <v/>
      </c>
      <c r="X55" s="8" t="str">
        <f t="shared" ca="1" si="11"/>
        <v/>
      </c>
    </row>
    <row r="56" spans="1:24" hidden="1" x14ac:dyDescent="0.25">
      <c r="A56" s="57">
        <f t="shared" ca="1" si="5"/>
        <v>2</v>
      </c>
      <c r="B56" s="57">
        <f t="shared" ca="1" si="5"/>
        <v>5</v>
      </c>
      <c r="C56" s="57">
        <f t="shared" ca="1" si="5"/>
        <v>4</v>
      </c>
      <c r="D56" s="57">
        <f t="shared" ca="1" si="5"/>
        <v>5</v>
      </c>
      <c r="E56" s="57">
        <f t="shared" ca="1" si="5"/>
        <v>1</v>
      </c>
      <c r="F56" s="57">
        <f t="shared" ca="1" si="5"/>
        <v>2</v>
      </c>
      <c r="G56" s="8" cm="1">
        <f t="array" aca="1" ref="G56" ca="1">SUM(IF(ISERROR(FIND($A$4:$F$4,G$4)),0,$A56:$F56))</f>
        <v>6</v>
      </c>
      <c r="H56" s="8" cm="1">
        <f t="array" aca="1" ref="H56" ca="1">SUM(IF(ISERROR(FIND($A$4:$F$4,H$4)),0,$A56:$F56))</f>
        <v>9</v>
      </c>
      <c r="I56" s="8" cm="1">
        <f t="array" aca="1" ref="I56" ca="1">SUM(IF(ISERROR(FIND($A$4:$F$4,I$4)),0,$A56:$F56))</f>
        <v>8</v>
      </c>
      <c r="J56" s="8">
        <f t="shared" ca="1" si="6"/>
        <v>9</v>
      </c>
      <c r="K56" s="8" t="str">
        <f t="shared" ca="1" si="7"/>
        <v>ADF</v>
      </c>
      <c r="L56" s="8">
        <f ca="1">SMALL($J$5:$J$1004,ROWS($J$5:J56))</f>
        <v>8</v>
      </c>
      <c r="M56" s="10">
        <f ca="1">ROWS($J$5:J56)/COUNT($J$5:$J$1004)</f>
        <v>5.1999999999999998E-2</v>
      </c>
      <c r="N56" s="10"/>
      <c r="O56" s="8" t="str">
        <f t="shared" ca="1" si="8"/>
        <v xml:space="preserve"> </v>
      </c>
      <c r="P56" s="8">
        <f t="shared" ca="1" si="9"/>
        <v>1</v>
      </c>
      <c r="Q56" s="8" t="str">
        <f t="shared" ca="1" si="10"/>
        <v xml:space="preserve"> </v>
      </c>
      <c r="S56" s="8">
        <f t="shared" ca="1" si="11"/>
        <v>1</v>
      </c>
      <c r="T56" s="8" t="str">
        <f t="shared" ca="1" si="11"/>
        <v/>
      </c>
      <c r="U56" s="8" t="str">
        <f t="shared" ca="1" si="11"/>
        <v/>
      </c>
      <c r="V56" s="8">
        <f t="shared" ca="1" si="11"/>
        <v>1</v>
      </c>
      <c r="W56" s="8" t="str">
        <f t="shared" ca="1" si="11"/>
        <v/>
      </c>
      <c r="X56" s="8">
        <f t="shared" ca="1" si="11"/>
        <v>1</v>
      </c>
    </row>
    <row r="57" spans="1:24" hidden="1" x14ac:dyDescent="0.25">
      <c r="A57" s="57">
        <f t="shared" ca="1" si="5"/>
        <v>5</v>
      </c>
      <c r="B57" s="57">
        <f t="shared" ca="1" si="5"/>
        <v>4</v>
      </c>
      <c r="C57" s="57">
        <f t="shared" ca="1" si="5"/>
        <v>7</v>
      </c>
      <c r="D57" s="57">
        <f t="shared" ca="1" si="5"/>
        <v>6</v>
      </c>
      <c r="E57" s="57">
        <f t="shared" ca="1" si="5"/>
        <v>1</v>
      </c>
      <c r="F57" s="57">
        <f t="shared" ca="1" si="5"/>
        <v>4</v>
      </c>
      <c r="G57" s="8" cm="1">
        <f t="array" aca="1" ref="G57" ca="1">SUM(IF(ISERROR(FIND($A$4:$F$4,G$4)),0,$A57:$F57))</f>
        <v>12</v>
      </c>
      <c r="H57" s="8" cm="1">
        <f t="array" aca="1" ref="H57" ca="1">SUM(IF(ISERROR(FIND($A$4:$F$4,H$4)),0,$A57:$F57))</f>
        <v>15</v>
      </c>
      <c r="I57" s="8" cm="1">
        <f t="array" aca="1" ref="I57" ca="1">SUM(IF(ISERROR(FIND($A$4:$F$4,I$4)),0,$A57:$F57))</f>
        <v>9</v>
      </c>
      <c r="J57" s="8">
        <f t="shared" ca="1" si="6"/>
        <v>15</v>
      </c>
      <c r="K57" s="8" t="str">
        <f t="shared" ca="1" si="7"/>
        <v>ADF</v>
      </c>
      <c r="L57" s="8">
        <f ca="1">SMALL($J$5:$J$1004,ROWS($J$5:J57))</f>
        <v>8</v>
      </c>
      <c r="M57" s="10">
        <f ca="1">ROWS($J$5:J57)/COUNT($J$5:$J$1004)</f>
        <v>5.2999999999999999E-2</v>
      </c>
      <c r="N57" s="10"/>
      <c r="O57" s="8" t="str">
        <f t="shared" ca="1" si="8"/>
        <v xml:space="preserve"> </v>
      </c>
      <c r="P57" s="8">
        <f t="shared" ca="1" si="9"/>
        <v>1</v>
      </c>
      <c r="Q57" s="8" t="str">
        <f t="shared" ca="1" si="10"/>
        <v xml:space="preserve"> </v>
      </c>
      <c r="S57" s="8">
        <f t="shared" ca="1" si="11"/>
        <v>1</v>
      </c>
      <c r="T57" s="8" t="str">
        <f t="shared" ca="1" si="11"/>
        <v/>
      </c>
      <c r="U57" s="8" t="str">
        <f t="shared" ca="1" si="11"/>
        <v/>
      </c>
      <c r="V57" s="8">
        <f t="shared" ca="1" si="11"/>
        <v>1</v>
      </c>
      <c r="W57" s="8" t="str">
        <f t="shared" ca="1" si="11"/>
        <v/>
      </c>
      <c r="X57" s="8">
        <f t="shared" ca="1" si="11"/>
        <v>1</v>
      </c>
    </row>
    <row r="58" spans="1:24" hidden="1" x14ac:dyDescent="0.25">
      <c r="A58" s="57">
        <f t="shared" ca="1" si="5"/>
        <v>6</v>
      </c>
      <c r="B58" s="57">
        <f t="shared" ca="1" si="5"/>
        <v>4</v>
      </c>
      <c r="C58" s="57">
        <f t="shared" ca="1" si="5"/>
        <v>5</v>
      </c>
      <c r="D58" s="57">
        <f t="shared" ca="1" si="5"/>
        <v>4</v>
      </c>
      <c r="E58" s="57">
        <f t="shared" ca="1" si="5"/>
        <v>2</v>
      </c>
      <c r="F58" s="57">
        <f t="shared" ca="1" si="5"/>
        <v>4</v>
      </c>
      <c r="G58" s="8" cm="1">
        <f t="array" aca="1" ref="G58" ca="1">SUM(IF(ISERROR(FIND($A$4:$F$4,G$4)),0,$A58:$F58))</f>
        <v>11</v>
      </c>
      <c r="H58" s="8" cm="1">
        <f t="array" aca="1" ref="H58" ca="1">SUM(IF(ISERROR(FIND($A$4:$F$4,H$4)),0,$A58:$F58))</f>
        <v>14</v>
      </c>
      <c r="I58" s="8" cm="1">
        <f t="array" aca="1" ref="I58" ca="1">SUM(IF(ISERROR(FIND($A$4:$F$4,I$4)),0,$A58:$F58))</f>
        <v>10</v>
      </c>
      <c r="J58" s="8">
        <f t="shared" ca="1" si="6"/>
        <v>14</v>
      </c>
      <c r="K58" s="8" t="str">
        <f t="shared" ca="1" si="7"/>
        <v>ADF</v>
      </c>
      <c r="L58" s="8">
        <f ca="1">SMALL($J$5:$J$1004,ROWS($J$5:J58))</f>
        <v>8</v>
      </c>
      <c r="M58" s="10">
        <f ca="1">ROWS($J$5:J58)/COUNT($J$5:$J$1004)</f>
        <v>5.3999999999999999E-2</v>
      </c>
      <c r="N58" s="10"/>
      <c r="O58" s="8" t="str">
        <f t="shared" ca="1" si="8"/>
        <v xml:space="preserve"> </v>
      </c>
      <c r="P58" s="8">
        <f t="shared" ca="1" si="9"/>
        <v>1</v>
      </c>
      <c r="Q58" s="8" t="str">
        <f t="shared" ca="1" si="10"/>
        <v xml:space="preserve"> </v>
      </c>
      <c r="S58" s="8">
        <f t="shared" ca="1" si="11"/>
        <v>1</v>
      </c>
      <c r="T58" s="8" t="str">
        <f t="shared" ca="1" si="11"/>
        <v/>
      </c>
      <c r="U58" s="8" t="str">
        <f t="shared" ca="1" si="11"/>
        <v/>
      </c>
      <c r="V58" s="8">
        <f t="shared" ca="1" si="11"/>
        <v>1</v>
      </c>
      <c r="W58" s="8" t="str">
        <f t="shared" ca="1" si="11"/>
        <v/>
      </c>
      <c r="X58" s="8">
        <f t="shared" ca="1" si="11"/>
        <v>1</v>
      </c>
    </row>
    <row r="59" spans="1:24" hidden="1" x14ac:dyDescent="0.25">
      <c r="A59" s="57">
        <f t="shared" ca="1" si="5"/>
        <v>5</v>
      </c>
      <c r="B59" s="57">
        <f t="shared" ca="1" si="5"/>
        <v>2</v>
      </c>
      <c r="C59" s="57">
        <f t="shared" ca="1" si="5"/>
        <v>4</v>
      </c>
      <c r="D59" s="57">
        <f t="shared" ca="1" si="5"/>
        <v>2</v>
      </c>
      <c r="E59" s="57">
        <f t="shared" ca="1" si="5"/>
        <v>3</v>
      </c>
      <c r="F59" s="57">
        <f t="shared" ca="1" si="5"/>
        <v>4</v>
      </c>
      <c r="G59" s="8" cm="1">
        <f t="array" aca="1" ref="G59" ca="1">SUM(IF(ISERROR(FIND($A$4:$F$4,G$4)),0,$A59:$F59))</f>
        <v>9</v>
      </c>
      <c r="H59" s="8" cm="1">
        <f t="array" aca="1" ref="H59" ca="1">SUM(IF(ISERROR(FIND($A$4:$F$4,H$4)),0,$A59:$F59))</f>
        <v>11</v>
      </c>
      <c r="I59" s="8" cm="1">
        <f t="array" aca="1" ref="I59" ca="1">SUM(IF(ISERROR(FIND($A$4:$F$4,I$4)),0,$A59:$F59))</f>
        <v>9</v>
      </c>
      <c r="J59" s="8">
        <f t="shared" ca="1" si="6"/>
        <v>11</v>
      </c>
      <c r="K59" s="8" t="str">
        <f t="shared" ca="1" si="7"/>
        <v>ADF</v>
      </c>
      <c r="L59" s="8">
        <f ca="1">SMALL($J$5:$J$1004,ROWS($J$5:J59))</f>
        <v>8</v>
      </c>
      <c r="M59" s="10">
        <f ca="1">ROWS($J$5:J59)/COUNT($J$5:$J$1004)</f>
        <v>5.5E-2</v>
      </c>
      <c r="N59" s="10"/>
      <c r="O59" s="8" t="str">
        <f t="shared" ca="1" si="8"/>
        <v xml:space="preserve"> </v>
      </c>
      <c r="P59" s="8">
        <f t="shared" ca="1" si="9"/>
        <v>1</v>
      </c>
      <c r="Q59" s="8" t="str">
        <f t="shared" ca="1" si="10"/>
        <v xml:space="preserve"> </v>
      </c>
      <c r="S59" s="8">
        <f t="shared" ca="1" si="11"/>
        <v>1</v>
      </c>
      <c r="T59" s="8" t="str">
        <f t="shared" ca="1" si="11"/>
        <v/>
      </c>
      <c r="U59" s="8" t="str">
        <f t="shared" ca="1" si="11"/>
        <v/>
      </c>
      <c r="V59" s="8">
        <f t="shared" ca="1" si="11"/>
        <v>1</v>
      </c>
      <c r="W59" s="8" t="str">
        <f t="shared" ca="1" si="11"/>
        <v/>
      </c>
      <c r="X59" s="8">
        <f t="shared" ca="1" si="11"/>
        <v>1</v>
      </c>
    </row>
    <row r="60" spans="1:24" hidden="1" x14ac:dyDescent="0.25">
      <c r="A60" s="57">
        <f t="shared" ca="1" si="5"/>
        <v>5</v>
      </c>
      <c r="B60" s="57">
        <f t="shared" ca="1" si="5"/>
        <v>4</v>
      </c>
      <c r="C60" s="57">
        <f t="shared" ca="1" si="5"/>
        <v>7</v>
      </c>
      <c r="D60" s="57">
        <f t="shared" ca="1" si="5"/>
        <v>3</v>
      </c>
      <c r="E60" s="57">
        <f t="shared" ca="1" si="5"/>
        <v>2</v>
      </c>
      <c r="F60" s="57">
        <f t="shared" ca="1" si="5"/>
        <v>4</v>
      </c>
      <c r="G60" s="8" cm="1">
        <f t="array" aca="1" ref="G60" ca="1">SUM(IF(ISERROR(FIND($A$4:$F$4,G$4)),0,$A60:$F60))</f>
        <v>12</v>
      </c>
      <c r="H60" s="8" cm="1">
        <f t="array" aca="1" ref="H60" ca="1">SUM(IF(ISERROR(FIND($A$4:$F$4,H$4)),0,$A60:$F60))</f>
        <v>12</v>
      </c>
      <c r="I60" s="8" cm="1">
        <f t="array" aca="1" ref="I60" ca="1">SUM(IF(ISERROR(FIND($A$4:$F$4,I$4)),0,$A60:$F60))</f>
        <v>10</v>
      </c>
      <c r="J60" s="8">
        <f t="shared" ca="1" si="6"/>
        <v>12</v>
      </c>
      <c r="K60" s="8" t="str">
        <f t="shared" ca="1" si="7"/>
        <v>AC</v>
      </c>
      <c r="L60" s="8">
        <f ca="1">SMALL($J$5:$J$1004,ROWS($J$5:J60))</f>
        <v>9</v>
      </c>
      <c r="M60" s="10">
        <f ca="1">ROWS($J$5:J60)/COUNT($J$5:$J$1004)</f>
        <v>5.6000000000000001E-2</v>
      </c>
      <c r="N60" s="10"/>
      <c r="O60" s="8">
        <f t="shared" ca="1" si="8"/>
        <v>1</v>
      </c>
      <c r="P60" s="8">
        <f t="shared" ca="1" si="9"/>
        <v>1</v>
      </c>
      <c r="Q60" s="8" t="str">
        <f t="shared" ca="1" si="10"/>
        <v xml:space="preserve"> </v>
      </c>
      <c r="S60" s="8">
        <f t="shared" ca="1" si="11"/>
        <v>1</v>
      </c>
      <c r="T60" s="8" t="str">
        <f t="shared" ca="1" si="11"/>
        <v/>
      </c>
      <c r="U60" s="8">
        <f t="shared" ca="1" si="11"/>
        <v>1</v>
      </c>
      <c r="V60" s="8" t="str">
        <f t="shared" ca="1" si="11"/>
        <v/>
      </c>
      <c r="W60" s="8" t="str">
        <f t="shared" ca="1" si="11"/>
        <v/>
      </c>
      <c r="X60" s="8" t="str">
        <f t="shared" ca="1" si="11"/>
        <v/>
      </c>
    </row>
    <row r="61" spans="1:24" hidden="1" x14ac:dyDescent="0.25">
      <c r="A61" s="57">
        <f t="shared" ref="A61:F124" ca="1" si="12">RANDBETWEEN(A$2,A$3)</f>
        <v>6</v>
      </c>
      <c r="B61" s="57">
        <f t="shared" ca="1" si="12"/>
        <v>5</v>
      </c>
      <c r="C61" s="57">
        <f t="shared" ca="1" si="12"/>
        <v>6</v>
      </c>
      <c r="D61" s="57">
        <f t="shared" ca="1" si="12"/>
        <v>5</v>
      </c>
      <c r="E61" s="57">
        <f t="shared" ca="1" si="12"/>
        <v>3</v>
      </c>
      <c r="F61" s="57">
        <f t="shared" ca="1" si="12"/>
        <v>4</v>
      </c>
      <c r="G61" s="8" cm="1">
        <f t="array" aca="1" ref="G61" ca="1">SUM(IF(ISERROR(FIND($A$4:$F$4,G$4)),0,$A61:$F61))</f>
        <v>12</v>
      </c>
      <c r="H61" s="8" cm="1">
        <f t="array" aca="1" ref="H61" ca="1">SUM(IF(ISERROR(FIND($A$4:$F$4,H$4)),0,$A61:$F61))</f>
        <v>15</v>
      </c>
      <c r="I61" s="8" cm="1">
        <f t="array" aca="1" ref="I61" ca="1">SUM(IF(ISERROR(FIND($A$4:$F$4,I$4)),0,$A61:$F61))</f>
        <v>12</v>
      </c>
      <c r="J61" s="8">
        <f t="shared" ca="1" si="6"/>
        <v>15</v>
      </c>
      <c r="K61" s="8" t="str">
        <f t="shared" ca="1" si="7"/>
        <v>ADF</v>
      </c>
      <c r="L61" s="8">
        <f ca="1">SMALL($J$5:$J$1004,ROWS($J$5:J61))</f>
        <v>9</v>
      </c>
      <c r="M61" s="10">
        <f ca="1">ROWS($J$5:J61)/COUNT($J$5:$J$1004)</f>
        <v>5.7000000000000002E-2</v>
      </c>
      <c r="N61" s="10"/>
      <c r="O61" s="8" t="str">
        <f t="shared" ca="1" si="8"/>
        <v xml:space="preserve"> </v>
      </c>
      <c r="P61" s="8">
        <f t="shared" ca="1" si="9"/>
        <v>1</v>
      </c>
      <c r="Q61" s="8" t="str">
        <f t="shared" ca="1" si="10"/>
        <v xml:space="preserve"> </v>
      </c>
      <c r="S61" s="8">
        <f t="shared" ref="S61:X103" ca="1" si="13">IFERROR(FIND(S$4,$K61)/FIND(S$4,$K61),"")</f>
        <v>1</v>
      </c>
      <c r="T61" s="8" t="str">
        <f t="shared" ca="1" si="13"/>
        <v/>
      </c>
      <c r="U61" s="8" t="str">
        <f t="shared" ca="1" si="13"/>
        <v/>
      </c>
      <c r="V61" s="8">
        <f t="shared" ca="1" si="13"/>
        <v>1</v>
      </c>
      <c r="W61" s="8" t="str">
        <f t="shared" ca="1" si="13"/>
        <v/>
      </c>
      <c r="X61" s="8">
        <f t="shared" ca="1" si="13"/>
        <v>1</v>
      </c>
    </row>
    <row r="62" spans="1:24" hidden="1" x14ac:dyDescent="0.25">
      <c r="A62" s="57">
        <f t="shared" ca="1" si="12"/>
        <v>4</v>
      </c>
      <c r="B62" s="57">
        <f t="shared" ca="1" si="12"/>
        <v>5</v>
      </c>
      <c r="C62" s="57">
        <f t="shared" ca="1" si="12"/>
        <v>8</v>
      </c>
      <c r="D62" s="57">
        <f t="shared" ca="1" si="12"/>
        <v>6</v>
      </c>
      <c r="E62" s="57">
        <f t="shared" ca="1" si="12"/>
        <v>2</v>
      </c>
      <c r="F62" s="57">
        <f t="shared" ca="1" si="12"/>
        <v>2</v>
      </c>
      <c r="G62" s="8" cm="1">
        <f t="array" aca="1" ref="G62" ca="1">SUM(IF(ISERROR(FIND($A$4:$F$4,G$4)),0,$A62:$F62))</f>
        <v>12</v>
      </c>
      <c r="H62" s="8" cm="1">
        <f t="array" aca="1" ref="H62" ca="1">SUM(IF(ISERROR(FIND($A$4:$F$4,H$4)),0,$A62:$F62))</f>
        <v>12</v>
      </c>
      <c r="I62" s="8" cm="1">
        <f t="array" aca="1" ref="I62" ca="1">SUM(IF(ISERROR(FIND($A$4:$F$4,I$4)),0,$A62:$F62))</f>
        <v>9</v>
      </c>
      <c r="J62" s="8">
        <f t="shared" ca="1" si="6"/>
        <v>12</v>
      </c>
      <c r="K62" s="8" t="str">
        <f t="shared" ca="1" si="7"/>
        <v>AC</v>
      </c>
      <c r="L62" s="8">
        <f ca="1">SMALL($J$5:$J$1004,ROWS($J$5:J62))</f>
        <v>9</v>
      </c>
      <c r="M62" s="10">
        <f ca="1">ROWS($J$5:J62)/COUNT($J$5:$J$1004)</f>
        <v>5.8000000000000003E-2</v>
      </c>
      <c r="N62" s="10"/>
      <c r="O62" s="8">
        <f t="shared" ca="1" si="8"/>
        <v>1</v>
      </c>
      <c r="P62" s="8">
        <f t="shared" ca="1" si="9"/>
        <v>1</v>
      </c>
      <c r="Q62" s="8" t="str">
        <f t="shared" ca="1" si="10"/>
        <v xml:space="preserve"> </v>
      </c>
      <c r="S62" s="8">
        <f t="shared" ca="1" si="13"/>
        <v>1</v>
      </c>
      <c r="T62" s="8" t="str">
        <f t="shared" ca="1" si="13"/>
        <v/>
      </c>
      <c r="U62" s="8">
        <f t="shared" ca="1" si="13"/>
        <v>1</v>
      </c>
      <c r="V62" s="8" t="str">
        <f t="shared" ca="1" si="13"/>
        <v/>
      </c>
      <c r="W62" s="8" t="str">
        <f t="shared" ca="1" si="13"/>
        <v/>
      </c>
      <c r="X62" s="8" t="str">
        <f t="shared" ca="1" si="13"/>
        <v/>
      </c>
    </row>
    <row r="63" spans="1:24" hidden="1" x14ac:dyDescent="0.25">
      <c r="A63" s="57">
        <f t="shared" ca="1" si="12"/>
        <v>5</v>
      </c>
      <c r="B63" s="57">
        <f t="shared" ca="1" si="12"/>
        <v>2</v>
      </c>
      <c r="C63" s="57">
        <f t="shared" ca="1" si="12"/>
        <v>4</v>
      </c>
      <c r="D63" s="57">
        <f t="shared" ca="1" si="12"/>
        <v>3</v>
      </c>
      <c r="E63" s="57">
        <f t="shared" ca="1" si="12"/>
        <v>3</v>
      </c>
      <c r="F63" s="57">
        <f t="shared" ca="1" si="12"/>
        <v>2</v>
      </c>
      <c r="G63" s="8" cm="1">
        <f t="array" aca="1" ref="G63" ca="1">SUM(IF(ISERROR(FIND($A$4:$F$4,G$4)),0,$A63:$F63))</f>
        <v>9</v>
      </c>
      <c r="H63" s="8" cm="1">
        <f t="array" aca="1" ref="H63" ca="1">SUM(IF(ISERROR(FIND($A$4:$F$4,H$4)),0,$A63:$F63))</f>
        <v>10</v>
      </c>
      <c r="I63" s="8" cm="1">
        <f t="array" aca="1" ref="I63" ca="1">SUM(IF(ISERROR(FIND($A$4:$F$4,I$4)),0,$A63:$F63))</f>
        <v>7</v>
      </c>
      <c r="J63" s="8">
        <f t="shared" ca="1" si="6"/>
        <v>10</v>
      </c>
      <c r="K63" s="8" t="str">
        <f t="shared" ca="1" si="7"/>
        <v>ADF</v>
      </c>
      <c r="L63" s="8">
        <f ca="1">SMALL($J$5:$J$1004,ROWS($J$5:J63))</f>
        <v>9</v>
      </c>
      <c r="M63" s="10">
        <f ca="1">ROWS($J$5:J63)/COUNT($J$5:$J$1004)</f>
        <v>5.8999999999999997E-2</v>
      </c>
      <c r="N63" s="10"/>
      <c r="O63" s="8" t="str">
        <f t="shared" ca="1" si="8"/>
        <v xml:space="preserve"> </v>
      </c>
      <c r="P63" s="8">
        <f t="shared" ca="1" si="9"/>
        <v>1</v>
      </c>
      <c r="Q63" s="8" t="str">
        <f t="shared" ca="1" si="10"/>
        <v xml:space="preserve"> </v>
      </c>
      <c r="S63" s="8">
        <f t="shared" ca="1" si="13"/>
        <v>1</v>
      </c>
      <c r="T63" s="8" t="str">
        <f t="shared" ca="1" si="13"/>
        <v/>
      </c>
      <c r="U63" s="8" t="str">
        <f t="shared" ca="1" si="13"/>
        <v/>
      </c>
      <c r="V63" s="8">
        <f t="shared" ca="1" si="13"/>
        <v>1</v>
      </c>
      <c r="W63" s="8" t="str">
        <f t="shared" ca="1" si="13"/>
        <v/>
      </c>
      <c r="X63" s="8">
        <f t="shared" ca="1" si="13"/>
        <v>1</v>
      </c>
    </row>
    <row r="64" spans="1:24" hidden="1" x14ac:dyDescent="0.25">
      <c r="A64" s="57">
        <f t="shared" ca="1" si="12"/>
        <v>2</v>
      </c>
      <c r="B64" s="57">
        <f t="shared" ca="1" si="12"/>
        <v>4</v>
      </c>
      <c r="C64" s="57">
        <f t="shared" ca="1" si="12"/>
        <v>8</v>
      </c>
      <c r="D64" s="57">
        <f t="shared" ca="1" si="12"/>
        <v>3</v>
      </c>
      <c r="E64" s="57">
        <f t="shared" ca="1" si="12"/>
        <v>2</v>
      </c>
      <c r="F64" s="57">
        <f t="shared" ca="1" si="12"/>
        <v>2</v>
      </c>
      <c r="G64" s="8" cm="1">
        <f t="array" aca="1" ref="G64" ca="1">SUM(IF(ISERROR(FIND($A$4:$F$4,G$4)),0,$A64:$F64))</f>
        <v>10</v>
      </c>
      <c r="H64" s="8" cm="1">
        <f t="array" aca="1" ref="H64" ca="1">SUM(IF(ISERROR(FIND($A$4:$F$4,H$4)),0,$A64:$F64))</f>
        <v>7</v>
      </c>
      <c r="I64" s="8" cm="1">
        <f t="array" aca="1" ref="I64" ca="1">SUM(IF(ISERROR(FIND($A$4:$F$4,I$4)),0,$A64:$F64))</f>
        <v>8</v>
      </c>
      <c r="J64" s="8">
        <f t="shared" ca="1" si="6"/>
        <v>10</v>
      </c>
      <c r="K64" s="8" t="str">
        <f t="shared" ca="1" si="7"/>
        <v>AC</v>
      </c>
      <c r="L64" s="8">
        <f ca="1">SMALL($J$5:$J$1004,ROWS($J$5:J64))</f>
        <v>9</v>
      </c>
      <c r="M64" s="10">
        <f ca="1">ROWS($J$5:J64)/COUNT($J$5:$J$1004)</f>
        <v>0.06</v>
      </c>
      <c r="N64" s="10"/>
      <c r="O64" s="8">
        <f t="shared" ca="1" si="8"/>
        <v>1</v>
      </c>
      <c r="P64" s="8" t="str">
        <f t="shared" ca="1" si="9"/>
        <v xml:space="preserve"> </v>
      </c>
      <c r="Q64" s="8" t="str">
        <f t="shared" ca="1" si="10"/>
        <v xml:space="preserve"> </v>
      </c>
      <c r="S64" s="8">
        <f t="shared" ca="1" si="13"/>
        <v>1</v>
      </c>
      <c r="T64" s="8" t="str">
        <f t="shared" ca="1" si="13"/>
        <v/>
      </c>
      <c r="U64" s="8">
        <f t="shared" ca="1" si="13"/>
        <v>1</v>
      </c>
      <c r="V64" s="8" t="str">
        <f t="shared" ca="1" si="13"/>
        <v/>
      </c>
      <c r="W64" s="8" t="str">
        <f t="shared" ca="1" si="13"/>
        <v/>
      </c>
      <c r="X64" s="8" t="str">
        <f t="shared" ca="1" si="13"/>
        <v/>
      </c>
    </row>
    <row r="65" spans="1:24" hidden="1" x14ac:dyDescent="0.25">
      <c r="A65" s="57">
        <f t="shared" ca="1" si="12"/>
        <v>3</v>
      </c>
      <c r="B65" s="57">
        <f t="shared" ca="1" si="12"/>
        <v>4</v>
      </c>
      <c r="C65" s="57">
        <f t="shared" ca="1" si="12"/>
        <v>4</v>
      </c>
      <c r="D65" s="57">
        <f t="shared" ca="1" si="12"/>
        <v>6</v>
      </c>
      <c r="E65" s="57">
        <f t="shared" ca="1" si="12"/>
        <v>3</v>
      </c>
      <c r="F65" s="57">
        <f t="shared" ca="1" si="12"/>
        <v>4</v>
      </c>
      <c r="G65" s="8" cm="1">
        <f t="array" aca="1" ref="G65" ca="1">SUM(IF(ISERROR(FIND($A$4:$F$4,G$4)),0,$A65:$F65))</f>
        <v>7</v>
      </c>
      <c r="H65" s="8" cm="1">
        <f t="array" aca="1" ref="H65" ca="1">SUM(IF(ISERROR(FIND($A$4:$F$4,H$4)),0,$A65:$F65))</f>
        <v>13</v>
      </c>
      <c r="I65" s="8" cm="1">
        <f t="array" aca="1" ref="I65" ca="1">SUM(IF(ISERROR(FIND($A$4:$F$4,I$4)),0,$A65:$F65))</f>
        <v>11</v>
      </c>
      <c r="J65" s="8">
        <f t="shared" ca="1" si="6"/>
        <v>13</v>
      </c>
      <c r="K65" s="8" t="str">
        <f t="shared" ca="1" si="7"/>
        <v>ADF</v>
      </c>
      <c r="L65" s="8">
        <f ca="1">SMALL($J$5:$J$1004,ROWS($J$5:J65))</f>
        <v>9</v>
      </c>
      <c r="M65" s="10">
        <f ca="1">ROWS($J$5:J65)/COUNT($J$5:$J$1004)</f>
        <v>6.0999999999999999E-2</v>
      </c>
      <c r="N65" s="10"/>
      <c r="O65" s="8" t="str">
        <f t="shared" ca="1" si="8"/>
        <v xml:space="preserve"> </v>
      </c>
      <c r="P65" s="8">
        <f t="shared" ca="1" si="9"/>
        <v>1</v>
      </c>
      <c r="Q65" s="8" t="str">
        <f t="shared" ca="1" si="10"/>
        <v xml:space="preserve"> </v>
      </c>
      <c r="S65" s="8">
        <f t="shared" ca="1" si="13"/>
        <v>1</v>
      </c>
      <c r="T65" s="8" t="str">
        <f t="shared" ca="1" si="13"/>
        <v/>
      </c>
      <c r="U65" s="8" t="str">
        <f t="shared" ca="1" si="13"/>
        <v/>
      </c>
      <c r="V65" s="8">
        <f t="shared" ca="1" si="13"/>
        <v>1</v>
      </c>
      <c r="W65" s="8" t="str">
        <f t="shared" ca="1" si="13"/>
        <v/>
      </c>
      <c r="X65" s="8">
        <f t="shared" ca="1" si="13"/>
        <v>1</v>
      </c>
    </row>
    <row r="66" spans="1:24" hidden="1" x14ac:dyDescent="0.25">
      <c r="A66" s="57">
        <f t="shared" ca="1" si="12"/>
        <v>5</v>
      </c>
      <c r="B66" s="57">
        <f t="shared" ca="1" si="12"/>
        <v>2</v>
      </c>
      <c r="C66" s="57">
        <f t="shared" ca="1" si="12"/>
        <v>5</v>
      </c>
      <c r="D66" s="57">
        <f t="shared" ca="1" si="12"/>
        <v>2</v>
      </c>
      <c r="E66" s="57">
        <f t="shared" ca="1" si="12"/>
        <v>1</v>
      </c>
      <c r="F66" s="57">
        <f t="shared" ca="1" si="12"/>
        <v>4</v>
      </c>
      <c r="G66" s="8" cm="1">
        <f t="array" aca="1" ref="G66" ca="1">SUM(IF(ISERROR(FIND($A$4:$F$4,G$4)),0,$A66:$F66))</f>
        <v>10</v>
      </c>
      <c r="H66" s="8" cm="1">
        <f t="array" aca="1" ref="H66" ca="1">SUM(IF(ISERROR(FIND($A$4:$F$4,H$4)),0,$A66:$F66))</f>
        <v>11</v>
      </c>
      <c r="I66" s="8" cm="1">
        <f t="array" aca="1" ref="I66" ca="1">SUM(IF(ISERROR(FIND($A$4:$F$4,I$4)),0,$A66:$F66))</f>
        <v>7</v>
      </c>
      <c r="J66" s="8">
        <f t="shared" ca="1" si="6"/>
        <v>11</v>
      </c>
      <c r="K66" s="8" t="str">
        <f t="shared" ca="1" si="7"/>
        <v>ADF</v>
      </c>
      <c r="L66" s="8">
        <f ca="1">SMALL($J$5:$J$1004,ROWS($J$5:J66))</f>
        <v>9</v>
      </c>
      <c r="M66" s="10">
        <f ca="1">ROWS($J$5:J66)/COUNT($J$5:$J$1004)</f>
        <v>6.2E-2</v>
      </c>
      <c r="N66" s="10"/>
      <c r="O66" s="8" t="str">
        <f t="shared" ca="1" si="8"/>
        <v xml:space="preserve"> </v>
      </c>
      <c r="P66" s="8">
        <f t="shared" ca="1" si="9"/>
        <v>1</v>
      </c>
      <c r="Q66" s="8" t="str">
        <f t="shared" ca="1" si="10"/>
        <v xml:space="preserve"> </v>
      </c>
      <c r="S66" s="8">
        <f t="shared" ca="1" si="13"/>
        <v>1</v>
      </c>
      <c r="T66" s="8" t="str">
        <f t="shared" ca="1" si="13"/>
        <v/>
      </c>
      <c r="U66" s="8" t="str">
        <f t="shared" ca="1" si="13"/>
        <v/>
      </c>
      <c r="V66" s="8">
        <f t="shared" ca="1" si="13"/>
        <v>1</v>
      </c>
      <c r="W66" s="8" t="str">
        <f t="shared" ca="1" si="13"/>
        <v/>
      </c>
      <c r="X66" s="8">
        <f t="shared" ca="1" si="13"/>
        <v>1</v>
      </c>
    </row>
    <row r="67" spans="1:24" hidden="1" x14ac:dyDescent="0.25">
      <c r="A67" s="57">
        <f t="shared" ca="1" si="12"/>
        <v>5</v>
      </c>
      <c r="B67" s="57">
        <f t="shared" ca="1" si="12"/>
        <v>3</v>
      </c>
      <c r="C67" s="57">
        <f t="shared" ca="1" si="12"/>
        <v>4</v>
      </c>
      <c r="D67" s="57">
        <f t="shared" ca="1" si="12"/>
        <v>6</v>
      </c>
      <c r="E67" s="57">
        <f t="shared" ca="1" si="12"/>
        <v>2</v>
      </c>
      <c r="F67" s="57">
        <f t="shared" ca="1" si="12"/>
        <v>2</v>
      </c>
      <c r="G67" s="8" cm="1">
        <f t="array" aca="1" ref="G67" ca="1">SUM(IF(ISERROR(FIND($A$4:$F$4,G$4)),0,$A67:$F67))</f>
        <v>9</v>
      </c>
      <c r="H67" s="8" cm="1">
        <f t="array" aca="1" ref="H67" ca="1">SUM(IF(ISERROR(FIND($A$4:$F$4,H$4)),0,$A67:$F67))</f>
        <v>13</v>
      </c>
      <c r="I67" s="8" cm="1">
        <f t="array" aca="1" ref="I67" ca="1">SUM(IF(ISERROR(FIND($A$4:$F$4,I$4)),0,$A67:$F67))</f>
        <v>7</v>
      </c>
      <c r="J67" s="8">
        <f t="shared" ca="1" si="6"/>
        <v>13</v>
      </c>
      <c r="K67" s="8" t="str">
        <f t="shared" ca="1" si="7"/>
        <v>ADF</v>
      </c>
      <c r="L67" s="8">
        <f ca="1">SMALL($J$5:$J$1004,ROWS($J$5:J67))</f>
        <v>9</v>
      </c>
      <c r="M67" s="10">
        <f ca="1">ROWS($J$5:J67)/COUNT($J$5:$J$1004)</f>
        <v>6.3E-2</v>
      </c>
      <c r="N67" s="10"/>
      <c r="O67" s="8" t="str">
        <f t="shared" ca="1" si="8"/>
        <v xml:space="preserve"> </v>
      </c>
      <c r="P67" s="8">
        <f t="shared" ca="1" si="9"/>
        <v>1</v>
      </c>
      <c r="Q67" s="8" t="str">
        <f t="shared" ca="1" si="10"/>
        <v xml:space="preserve"> </v>
      </c>
      <c r="S67" s="8">
        <f t="shared" ca="1" si="13"/>
        <v>1</v>
      </c>
      <c r="T67" s="8" t="str">
        <f t="shared" ca="1" si="13"/>
        <v/>
      </c>
      <c r="U67" s="8" t="str">
        <f t="shared" ca="1" si="13"/>
        <v/>
      </c>
      <c r="V67" s="8">
        <f t="shared" ca="1" si="13"/>
        <v>1</v>
      </c>
      <c r="W67" s="8" t="str">
        <f t="shared" ca="1" si="13"/>
        <v/>
      </c>
      <c r="X67" s="8">
        <f t="shared" ca="1" si="13"/>
        <v>1</v>
      </c>
    </row>
    <row r="68" spans="1:24" hidden="1" x14ac:dyDescent="0.25">
      <c r="A68" s="57">
        <f t="shared" ca="1" si="12"/>
        <v>6</v>
      </c>
      <c r="B68" s="57">
        <f t="shared" ca="1" si="12"/>
        <v>5</v>
      </c>
      <c r="C68" s="57">
        <f t="shared" ca="1" si="12"/>
        <v>4</v>
      </c>
      <c r="D68" s="57">
        <f t="shared" ca="1" si="12"/>
        <v>6</v>
      </c>
      <c r="E68" s="57">
        <f t="shared" ca="1" si="12"/>
        <v>1</v>
      </c>
      <c r="F68" s="57">
        <f t="shared" ca="1" si="12"/>
        <v>2</v>
      </c>
      <c r="G68" s="8" cm="1">
        <f t="array" aca="1" ref="G68" ca="1">SUM(IF(ISERROR(FIND($A$4:$F$4,G$4)),0,$A68:$F68))</f>
        <v>10</v>
      </c>
      <c r="H68" s="8" cm="1">
        <f t="array" aca="1" ref="H68" ca="1">SUM(IF(ISERROR(FIND($A$4:$F$4,H$4)),0,$A68:$F68))</f>
        <v>14</v>
      </c>
      <c r="I68" s="8" cm="1">
        <f t="array" aca="1" ref="I68" ca="1">SUM(IF(ISERROR(FIND($A$4:$F$4,I$4)),0,$A68:$F68))</f>
        <v>8</v>
      </c>
      <c r="J68" s="8">
        <f t="shared" ca="1" si="6"/>
        <v>14</v>
      </c>
      <c r="K68" s="8" t="str">
        <f t="shared" ca="1" si="7"/>
        <v>ADF</v>
      </c>
      <c r="L68" s="8">
        <f ca="1">SMALL($J$5:$J$1004,ROWS($J$5:J68))</f>
        <v>9</v>
      </c>
      <c r="M68" s="10">
        <f ca="1">ROWS($J$5:J68)/COUNT($J$5:$J$1004)</f>
        <v>6.4000000000000001E-2</v>
      </c>
      <c r="N68" s="10"/>
      <c r="O68" s="8" t="str">
        <f t="shared" ca="1" si="8"/>
        <v xml:space="preserve"> </v>
      </c>
      <c r="P68" s="8">
        <f t="shared" ca="1" si="9"/>
        <v>1</v>
      </c>
      <c r="Q68" s="8" t="str">
        <f t="shared" ca="1" si="10"/>
        <v xml:space="preserve"> </v>
      </c>
      <c r="S68" s="8">
        <f t="shared" ca="1" si="13"/>
        <v>1</v>
      </c>
      <c r="T68" s="8" t="str">
        <f t="shared" ca="1" si="13"/>
        <v/>
      </c>
      <c r="U68" s="8" t="str">
        <f t="shared" ca="1" si="13"/>
        <v/>
      </c>
      <c r="V68" s="8">
        <f t="shared" ca="1" si="13"/>
        <v>1</v>
      </c>
      <c r="W68" s="8" t="str">
        <f t="shared" ca="1" si="13"/>
        <v/>
      </c>
      <c r="X68" s="8">
        <f t="shared" ca="1" si="13"/>
        <v>1</v>
      </c>
    </row>
    <row r="69" spans="1:24" hidden="1" x14ac:dyDescent="0.25">
      <c r="A69" s="57">
        <f t="shared" ca="1" si="12"/>
        <v>6</v>
      </c>
      <c r="B69" s="57">
        <f t="shared" ca="1" si="12"/>
        <v>5</v>
      </c>
      <c r="C69" s="57">
        <f t="shared" ca="1" si="12"/>
        <v>7</v>
      </c>
      <c r="D69" s="57">
        <f t="shared" ca="1" si="12"/>
        <v>2</v>
      </c>
      <c r="E69" s="57">
        <f t="shared" ca="1" si="12"/>
        <v>2</v>
      </c>
      <c r="F69" s="57">
        <f t="shared" ca="1" si="12"/>
        <v>3</v>
      </c>
      <c r="G69" s="8" cm="1">
        <f t="array" aca="1" ref="G69" ca="1">SUM(IF(ISERROR(FIND($A$4:$F$4,G$4)),0,$A69:$F69))</f>
        <v>13</v>
      </c>
      <c r="H69" s="8" cm="1">
        <f t="array" aca="1" ref="H69" ca="1">SUM(IF(ISERROR(FIND($A$4:$F$4,H$4)),0,$A69:$F69))</f>
        <v>11</v>
      </c>
      <c r="I69" s="8" cm="1">
        <f t="array" aca="1" ref="I69" ca="1">SUM(IF(ISERROR(FIND($A$4:$F$4,I$4)),0,$A69:$F69))</f>
        <v>10</v>
      </c>
      <c r="J69" s="8">
        <f t="shared" ca="1" si="6"/>
        <v>13</v>
      </c>
      <c r="K69" s="8" t="str">
        <f t="shared" ca="1" si="7"/>
        <v>AC</v>
      </c>
      <c r="L69" s="8">
        <f ca="1">SMALL($J$5:$J$1004,ROWS($J$5:J69))</f>
        <v>9</v>
      </c>
      <c r="M69" s="10">
        <f ca="1">ROWS($J$5:J69)/COUNT($J$5:$J$1004)</f>
        <v>6.5000000000000002E-2</v>
      </c>
      <c r="N69" s="10"/>
      <c r="O69" s="8">
        <f t="shared" ca="1" si="8"/>
        <v>1</v>
      </c>
      <c r="P69" s="8" t="str">
        <f t="shared" ca="1" si="9"/>
        <v xml:space="preserve"> </v>
      </c>
      <c r="Q69" s="8" t="str">
        <f t="shared" ca="1" si="10"/>
        <v xml:space="preserve"> </v>
      </c>
      <c r="S69" s="8">
        <f t="shared" ca="1" si="13"/>
        <v>1</v>
      </c>
      <c r="T69" s="8" t="str">
        <f t="shared" ca="1" si="13"/>
        <v/>
      </c>
      <c r="U69" s="8">
        <f t="shared" ca="1" si="13"/>
        <v>1</v>
      </c>
      <c r="V69" s="8" t="str">
        <f t="shared" ca="1" si="13"/>
        <v/>
      </c>
      <c r="W69" s="8" t="str">
        <f t="shared" ca="1" si="13"/>
        <v/>
      </c>
      <c r="X69" s="8" t="str">
        <f t="shared" ca="1" si="13"/>
        <v/>
      </c>
    </row>
    <row r="70" spans="1:24" hidden="1" x14ac:dyDescent="0.25">
      <c r="A70" s="57">
        <f t="shared" ca="1" si="12"/>
        <v>3</v>
      </c>
      <c r="B70" s="57">
        <f t="shared" ca="1" si="12"/>
        <v>1</v>
      </c>
      <c r="C70" s="57">
        <f t="shared" ca="1" si="12"/>
        <v>8</v>
      </c>
      <c r="D70" s="57">
        <f t="shared" ca="1" si="12"/>
        <v>6</v>
      </c>
      <c r="E70" s="57">
        <f t="shared" ca="1" si="12"/>
        <v>3</v>
      </c>
      <c r="F70" s="57">
        <f t="shared" ca="1" si="12"/>
        <v>4</v>
      </c>
      <c r="G70" s="8" cm="1">
        <f t="array" aca="1" ref="G70" ca="1">SUM(IF(ISERROR(FIND($A$4:$F$4,G$4)),0,$A70:$F70))</f>
        <v>11</v>
      </c>
      <c r="H70" s="8" cm="1">
        <f t="array" aca="1" ref="H70" ca="1">SUM(IF(ISERROR(FIND($A$4:$F$4,H$4)),0,$A70:$F70))</f>
        <v>13</v>
      </c>
      <c r="I70" s="8" cm="1">
        <f t="array" aca="1" ref="I70" ca="1">SUM(IF(ISERROR(FIND($A$4:$F$4,I$4)),0,$A70:$F70))</f>
        <v>8</v>
      </c>
      <c r="J70" s="8">
        <f t="shared" ref="J70:J133" ca="1" si="14">MAX(G70:I70)</f>
        <v>13</v>
      </c>
      <c r="K70" s="8" t="str">
        <f t="shared" ref="K70:K133" ca="1" si="15">_xlfn.XLOOKUP(J70,G70:I70,$G$4:$I$4)</f>
        <v>ADF</v>
      </c>
      <c r="L70" s="8">
        <f ca="1">SMALL($J$5:$J$1004,ROWS($J$5:J70))</f>
        <v>9</v>
      </c>
      <c r="M70" s="10">
        <f ca="1">ROWS($J$5:J70)/COUNT($J$5:$J$1004)</f>
        <v>6.6000000000000003E-2</v>
      </c>
      <c r="N70" s="10"/>
      <c r="O70" s="8" t="str">
        <f t="shared" ref="O70:O133" ca="1" si="16">IF(G70=$J70,1," ")</f>
        <v xml:space="preserve"> </v>
      </c>
      <c r="P70" s="8">
        <f t="shared" ref="P70:P133" ca="1" si="17">IF(H70=$J70,1," ")</f>
        <v>1</v>
      </c>
      <c r="Q70" s="8" t="str">
        <f t="shared" ref="Q70:Q133" ca="1" si="18">IF(I70=$J70,1," ")</f>
        <v xml:space="preserve"> </v>
      </c>
      <c r="S70" s="8">
        <f t="shared" ca="1" si="13"/>
        <v>1</v>
      </c>
      <c r="T70" s="8" t="str">
        <f t="shared" ca="1" si="13"/>
        <v/>
      </c>
      <c r="U70" s="8" t="str">
        <f t="shared" ca="1" si="13"/>
        <v/>
      </c>
      <c r="V70" s="8">
        <f t="shared" ca="1" si="13"/>
        <v>1</v>
      </c>
      <c r="W70" s="8" t="str">
        <f t="shared" ca="1" si="13"/>
        <v/>
      </c>
      <c r="X70" s="8">
        <f t="shared" ca="1" si="13"/>
        <v>1</v>
      </c>
    </row>
    <row r="71" spans="1:24" hidden="1" x14ac:dyDescent="0.25">
      <c r="A71" s="57">
        <f t="shared" ca="1" si="12"/>
        <v>5</v>
      </c>
      <c r="B71" s="57">
        <f t="shared" ca="1" si="12"/>
        <v>4</v>
      </c>
      <c r="C71" s="57">
        <f t="shared" ca="1" si="12"/>
        <v>8</v>
      </c>
      <c r="D71" s="57">
        <f t="shared" ca="1" si="12"/>
        <v>5</v>
      </c>
      <c r="E71" s="57">
        <f t="shared" ca="1" si="12"/>
        <v>1</v>
      </c>
      <c r="F71" s="57">
        <f t="shared" ca="1" si="12"/>
        <v>2</v>
      </c>
      <c r="G71" s="8" cm="1">
        <f t="array" aca="1" ref="G71" ca="1">SUM(IF(ISERROR(FIND($A$4:$F$4,G$4)),0,$A71:$F71))</f>
        <v>13</v>
      </c>
      <c r="H71" s="8" cm="1">
        <f t="array" aca="1" ref="H71" ca="1">SUM(IF(ISERROR(FIND($A$4:$F$4,H$4)),0,$A71:$F71))</f>
        <v>12</v>
      </c>
      <c r="I71" s="8" cm="1">
        <f t="array" aca="1" ref="I71" ca="1">SUM(IF(ISERROR(FIND($A$4:$F$4,I$4)),0,$A71:$F71))</f>
        <v>7</v>
      </c>
      <c r="J71" s="8">
        <f t="shared" ca="1" si="14"/>
        <v>13</v>
      </c>
      <c r="K71" s="8" t="str">
        <f t="shared" ca="1" si="15"/>
        <v>AC</v>
      </c>
      <c r="L71" s="8">
        <f ca="1">SMALL($J$5:$J$1004,ROWS($J$5:J71))</f>
        <v>9</v>
      </c>
      <c r="M71" s="10">
        <f ca="1">ROWS($J$5:J71)/COUNT($J$5:$J$1004)</f>
        <v>6.7000000000000004E-2</v>
      </c>
      <c r="N71" s="10"/>
      <c r="O71" s="8">
        <f t="shared" ca="1" si="16"/>
        <v>1</v>
      </c>
      <c r="P71" s="8" t="str">
        <f t="shared" ca="1" si="17"/>
        <v xml:space="preserve"> </v>
      </c>
      <c r="Q71" s="8" t="str">
        <f t="shared" ca="1" si="18"/>
        <v xml:space="preserve"> </v>
      </c>
      <c r="S71" s="8">
        <f t="shared" ca="1" si="13"/>
        <v>1</v>
      </c>
      <c r="T71" s="8" t="str">
        <f t="shared" ca="1" si="13"/>
        <v/>
      </c>
      <c r="U71" s="8">
        <f t="shared" ca="1" si="13"/>
        <v>1</v>
      </c>
      <c r="V71" s="8" t="str">
        <f t="shared" ca="1" si="13"/>
        <v/>
      </c>
      <c r="W71" s="8" t="str">
        <f t="shared" ca="1" si="13"/>
        <v/>
      </c>
      <c r="X71" s="8" t="str">
        <f t="shared" ca="1" si="13"/>
        <v/>
      </c>
    </row>
    <row r="72" spans="1:24" hidden="1" x14ac:dyDescent="0.25">
      <c r="A72" s="57">
        <f t="shared" ca="1" si="12"/>
        <v>5</v>
      </c>
      <c r="B72" s="57">
        <f t="shared" ca="1" si="12"/>
        <v>4</v>
      </c>
      <c r="C72" s="57">
        <f t="shared" ca="1" si="12"/>
        <v>7</v>
      </c>
      <c r="D72" s="57">
        <f t="shared" ca="1" si="12"/>
        <v>3</v>
      </c>
      <c r="E72" s="57">
        <f t="shared" ca="1" si="12"/>
        <v>1</v>
      </c>
      <c r="F72" s="57">
        <f t="shared" ca="1" si="12"/>
        <v>3</v>
      </c>
      <c r="G72" s="8" cm="1">
        <f t="array" aca="1" ref="G72" ca="1">SUM(IF(ISERROR(FIND($A$4:$F$4,G$4)),0,$A72:$F72))</f>
        <v>12</v>
      </c>
      <c r="H72" s="8" cm="1">
        <f t="array" aca="1" ref="H72" ca="1">SUM(IF(ISERROR(FIND($A$4:$F$4,H$4)),0,$A72:$F72))</f>
        <v>11</v>
      </c>
      <c r="I72" s="8" cm="1">
        <f t="array" aca="1" ref="I72" ca="1">SUM(IF(ISERROR(FIND($A$4:$F$4,I$4)),0,$A72:$F72))</f>
        <v>8</v>
      </c>
      <c r="J72" s="8">
        <f t="shared" ca="1" si="14"/>
        <v>12</v>
      </c>
      <c r="K72" s="8" t="str">
        <f t="shared" ca="1" si="15"/>
        <v>AC</v>
      </c>
      <c r="L72" s="8">
        <f ca="1">SMALL($J$5:$J$1004,ROWS($J$5:J72))</f>
        <v>9</v>
      </c>
      <c r="M72" s="10">
        <f ca="1">ROWS($J$5:J72)/COUNT($J$5:$J$1004)</f>
        <v>6.8000000000000005E-2</v>
      </c>
      <c r="N72" s="10"/>
      <c r="O72" s="8">
        <f t="shared" ca="1" si="16"/>
        <v>1</v>
      </c>
      <c r="P72" s="8" t="str">
        <f t="shared" ca="1" si="17"/>
        <v xml:space="preserve"> </v>
      </c>
      <c r="Q72" s="8" t="str">
        <f t="shared" ca="1" si="18"/>
        <v xml:space="preserve"> </v>
      </c>
      <c r="S72" s="8">
        <f t="shared" ca="1" si="13"/>
        <v>1</v>
      </c>
      <c r="T72" s="8" t="str">
        <f t="shared" ca="1" si="13"/>
        <v/>
      </c>
      <c r="U72" s="8">
        <f t="shared" ca="1" si="13"/>
        <v>1</v>
      </c>
      <c r="V72" s="8" t="str">
        <f t="shared" ca="1" si="13"/>
        <v/>
      </c>
      <c r="W72" s="8" t="str">
        <f t="shared" ca="1" si="13"/>
        <v/>
      </c>
      <c r="X72" s="8" t="str">
        <f t="shared" ca="1" si="13"/>
        <v/>
      </c>
    </row>
    <row r="73" spans="1:24" hidden="1" x14ac:dyDescent="0.25">
      <c r="A73" s="57">
        <f t="shared" ca="1" si="12"/>
        <v>2</v>
      </c>
      <c r="B73" s="57">
        <f t="shared" ca="1" si="12"/>
        <v>2</v>
      </c>
      <c r="C73" s="57">
        <f t="shared" ca="1" si="12"/>
        <v>6</v>
      </c>
      <c r="D73" s="57">
        <f t="shared" ca="1" si="12"/>
        <v>5</v>
      </c>
      <c r="E73" s="57">
        <f t="shared" ca="1" si="12"/>
        <v>2</v>
      </c>
      <c r="F73" s="57">
        <f t="shared" ca="1" si="12"/>
        <v>4</v>
      </c>
      <c r="G73" s="8" cm="1">
        <f t="array" aca="1" ref="G73" ca="1">SUM(IF(ISERROR(FIND($A$4:$F$4,G$4)),0,$A73:$F73))</f>
        <v>8</v>
      </c>
      <c r="H73" s="8" cm="1">
        <f t="array" aca="1" ref="H73" ca="1">SUM(IF(ISERROR(FIND($A$4:$F$4,H$4)),0,$A73:$F73))</f>
        <v>11</v>
      </c>
      <c r="I73" s="8" cm="1">
        <f t="array" aca="1" ref="I73" ca="1">SUM(IF(ISERROR(FIND($A$4:$F$4,I$4)),0,$A73:$F73))</f>
        <v>8</v>
      </c>
      <c r="J73" s="8">
        <f t="shared" ca="1" si="14"/>
        <v>11</v>
      </c>
      <c r="K73" s="8" t="str">
        <f t="shared" ca="1" si="15"/>
        <v>ADF</v>
      </c>
      <c r="L73" s="8">
        <f ca="1">SMALL($J$5:$J$1004,ROWS($J$5:J73))</f>
        <v>9</v>
      </c>
      <c r="M73" s="10">
        <f ca="1">ROWS($J$5:J73)/COUNT($J$5:$J$1004)</f>
        <v>6.9000000000000006E-2</v>
      </c>
      <c r="N73" s="10"/>
      <c r="O73" s="8" t="str">
        <f t="shared" ca="1" si="16"/>
        <v xml:space="preserve"> </v>
      </c>
      <c r="P73" s="8">
        <f t="shared" ca="1" si="17"/>
        <v>1</v>
      </c>
      <c r="Q73" s="8" t="str">
        <f t="shared" ca="1" si="18"/>
        <v xml:space="preserve"> </v>
      </c>
      <c r="S73" s="8">
        <f t="shared" ca="1" si="13"/>
        <v>1</v>
      </c>
      <c r="T73" s="8" t="str">
        <f t="shared" ca="1" si="13"/>
        <v/>
      </c>
      <c r="U73" s="8" t="str">
        <f t="shared" ca="1" si="13"/>
        <v/>
      </c>
      <c r="V73" s="8">
        <f t="shared" ca="1" si="13"/>
        <v>1</v>
      </c>
      <c r="W73" s="8" t="str">
        <f t="shared" ca="1" si="13"/>
        <v/>
      </c>
      <c r="X73" s="8">
        <f t="shared" ca="1" si="13"/>
        <v>1</v>
      </c>
    </row>
    <row r="74" spans="1:24" hidden="1" x14ac:dyDescent="0.25">
      <c r="A74" s="57">
        <f t="shared" ca="1" si="12"/>
        <v>2</v>
      </c>
      <c r="B74" s="57">
        <f t="shared" ca="1" si="12"/>
        <v>3</v>
      </c>
      <c r="C74" s="57">
        <f t="shared" ca="1" si="12"/>
        <v>5</v>
      </c>
      <c r="D74" s="57">
        <f t="shared" ca="1" si="12"/>
        <v>5</v>
      </c>
      <c r="E74" s="57">
        <f t="shared" ca="1" si="12"/>
        <v>1</v>
      </c>
      <c r="F74" s="57">
        <f t="shared" ca="1" si="12"/>
        <v>2</v>
      </c>
      <c r="G74" s="8" cm="1">
        <f t="array" aca="1" ref="G74" ca="1">SUM(IF(ISERROR(FIND($A$4:$F$4,G$4)),0,$A74:$F74))</f>
        <v>7</v>
      </c>
      <c r="H74" s="8" cm="1">
        <f t="array" aca="1" ref="H74" ca="1">SUM(IF(ISERROR(FIND($A$4:$F$4,H$4)),0,$A74:$F74))</f>
        <v>9</v>
      </c>
      <c r="I74" s="8" cm="1">
        <f t="array" aca="1" ref="I74" ca="1">SUM(IF(ISERROR(FIND($A$4:$F$4,I$4)),0,$A74:$F74))</f>
        <v>6</v>
      </c>
      <c r="J74" s="8">
        <f t="shared" ca="1" si="14"/>
        <v>9</v>
      </c>
      <c r="K74" s="8" t="str">
        <f t="shared" ca="1" si="15"/>
        <v>ADF</v>
      </c>
      <c r="L74" s="8">
        <f ca="1">SMALL($J$5:$J$1004,ROWS($J$5:J74))</f>
        <v>9</v>
      </c>
      <c r="M74" s="10">
        <f ca="1">ROWS($J$5:J74)/COUNT($J$5:$J$1004)</f>
        <v>7.0000000000000007E-2</v>
      </c>
      <c r="N74" s="10"/>
      <c r="O74" s="8" t="str">
        <f t="shared" ca="1" si="16"/>
        <v xml:space="preserve"> </v>
      </c>
      <c r="P74" s="8">
        <f t="shared" ca="1" si="17"/>
        <v>1</v>
      </c>
      <c r="Q74" s="8" t="str">
        <f t="shared" ca="1" si="18"/>
        <v xml:space="preserve"> </v>
      </c>
      <c r="S74" s="8">
        <f t="shared" ca="1" si="13"/>
        <v>1</v>
      </c>
      <c r="T74" s="8" t="str">
        <f t="shared" ca="1" si="13"/>
        <v/>
      </c>
      <c r="U74" s="8" t="str">
        <f t="shared" ca="1" si="13"/>
        <v/>
      </c>
      <c r="V74" s="8">
        <f t="shared" ca="1" si="13"/>
        <v>1</v>
      </c>
      <c r="W74" s="8" t="str">
        <f t="shared" ca="1" si="13"/>
        <v/>
      </c>
      <c r="X74" s="8">
        <f t="shared" ca="1" si="13"/>
        <v>1</v>
      </c>
    </row>
    <row r="75" spans="1:24" hidden="1" x14ac:dyDescent="0.25">
      <c r="A75" s="57">
        <f t="shared" ca="1" si="12"/>
        <v>4</v>
      </c>
      <c r="B75" s="57">
        <f t="shared" ca="1" si="12"/>
        <v>5</v>
      </c>
      <c r="C75" s="57">
        <f t="shared" ca="1" si="12"/>
        <v>4</v>
      </c>
      <c r="D75" s="57">
        <f t="shared" ca="1" si="12"/>
        <v>5</v>
      </c>
      <c r="E75" s="57">
        <f t="shared" ca="1" si="12"/>
        <v>1</v>
      </c>
      <c r="F75" s="57">
        <f t="shared" ca="1" si="12"/>
        <v>4</v>
      </c>
      <c r="G75" s="8" cm="1">
        <f t="array" aca="1" ref="G75" ca="1">SUM(IF(ISERROR(FIND($A$4:$F$4,G$4)),0,$A75:$F75))</f>
        <v>8</v>
      </c>
      <c r="H75" s="8" cm="1">
        <f t="array" aca="1" ref="H75" ca="1">SUM(IF(ISERROR(FIND($A$4:$F$4,H$4)),0,$A75:$F75))</f>
        <v>13</v>
      </c>
      <c r="I75" s="8" cm="1">
        <f t="array" aca="1" ref="I75" ca="1">SUM(IF(ISERROR(FIND($A$4:$F$4,I$4)),0,$A75:$F75))</f>
        <v>10</v>
      </c>
      <c r="J75" s="8">
        <f t="shared" ca="1" si="14"/>
        <v>13</v>
      </c>
      <c r="K75" s="8" t="str">
        <f t="shared" ca="1" si="15"/>
        <v>ADF</v>
      </c>
      <c r="L75" s="8">
        <f ca="1">SMALL($J$5:$J$1004,ROWS($J$5:J75))</f>
        <v>9</v>
      </c>
      <c r="M75" s="10">
        <f ca="1">ROWS($J$5:J75)/COUNT($J$5:$J$1004)</f>
        <v>7.0999999999999994E-2</v>
      </c>
      <c r="N75" s="10"/>
      <c r="O75" s="8" t="str">
        <f t="shared" ca="1" si="16"/>
        <v xml:space="preserve"> </v>
      </c>
      <c r="P75" s="8">
        <f t="shared" ca="1" si="17"/>
        <v>1</v>
      </c>
      <c r="Q75" s="8" t="str">
        <f t="shared" ca="1" si="18"/>
        <v xml:space="preserve"> </v>
      </c>
      <c r="S75" s="8">
        <f t="shared" ca="1" si="13"/>
        <v>1</v>
      </c>
      <c r="T75" s="8" t="str">
        <f t="shared" ca="1" si="13"/>
        <v/>
      </c>
      <c r="U75" s="8" t="str">
        <f t="shared" ca="1" si="13"/>
        <v/>
      </c>
      <c r="V75" s="8">
        <f t="shared" ca="1" si="13"/>
        <v>1</v>
      </c>
      <c r="W75" s="8" t="str">
        <f t="shared" ca="1" si="13"/>
        <v/>
      </c>
      <c r="X75" s="8">
        <f t="shared" ca="1" si="13"/>
        <v>1</v>
      </c>
    </row>
    <row r="76" spans="1:24" hidden="1" x14ac:dyDescent="0.25">
      <c r="A76" s="57">
        <f t="shared" ca="1" si="12"/>
        <v>4</v>
      </c>
      <c r="B76" s="57">
        <f t="shared" ca="1" si="12"/>
        <v>3</v>
      </c>
      <c r="C76" s="57">
        <f t="shared" ca="1" si="12"/>
        <v>7</v>
      </c>
      <c r="D76" s="57">
        <f t="shared" ca="1" si="12"/>
        <v>4</v>
      </c>
      <c r="E76" s="57">
        <f t="shared" ca="1" si="12"/>
        <v>3</v>
      </c>
      <c r="F76" s="57">
        <f t="shared" ca="1" si="12"/>
        <v>3</v>
      </c>
      <c r="G76" s="8" cm="1">
        <f t="array" aca="1" ref="G76" ca="1">SUM(IF(ISERROR(FIND($A$4:$F$4,G$4)),0,$A76:$F76))</f>
        <v>11</v>
      </c>
      <c r="H76" s="8" cm="1">
        <f t="array" aca="1" ref="H76" ca="1">SUM(IF(ISERROR(FIND($A$4:$F$4,H$4)),0,$A76:$F76))</f>
        <v>11</v>
      </c>
      <c r="I76" s="8" cm="1">
        <f t="array" aca="1" ref="I76" ca="1">SUM(IF(ISERROR(FIND($A$4:$F$4,I$4)),0,$A76:$F76))</f>
        <v>9</v>
      </c>
      <c r="J76" s="8">
        <f t="shared" ca="1" si="14"/>
        <v>11</v>
      </c>
      <c r="K76" s="8" t="str">
        <f t="shared" ca="1" si="15"/>
        <v>AC</v>
      </c>
      <c r="L76" s="8">
        <f ca="1">SMALL($J$5:$J$1004,ROWS($J$5:J76))</f>
        <v>9</v>
      </c>
      <c r="M76" s="10">
        <f ca="1">ROWS($J$5:J76)/COUNT($J$5:$J$1004)</f>
        <v>7.1999999999999995E-2</v>
      </c>
      <c r="N76" s="10"/>
      <c r="O76" s="8">
        <f t="shared" ca="1" si="16"/>
        <v>1</v>
      </c>
      <c r="P76" s="8">
        <f t="shared" ca="1" si="17"/>
        <v>1</v>
      </c>
      <c r="Q76" s="8" t="str">
        <f t="shared" ca="1" si="18"/>
        <v xml:space="preserve"> </v>
      </c>
      <c r="S76" s="8">
        <f t="shared" ca="1" si="13"/>
        <v>1</v>
      </c>
      <c r="T76" s="8" t="str">
        <f t="shared" ca="1" si="13"/>
        <v/>
      </c>
      <c r="U76" s="8">
        <f t="shared" ca="1" si="13"/>
        <v>1</v>
      </c>
      <c r="V76" s="8" t="str">
        <f t="shared" ca="1" si="13"/>
        <v/>
      </c>
      <c r="W76" s="8" t="str">
        <f t="shared" ca="1" si="13"/>
        <v/>
      </c>
      <c r="X76" s="8" t="str">
        <f t="shared" ca="1" si="13"/>
        <v/>
      </c>
    </row>
    <row r="77" spans="1:24" hidden="1" x14ac:dyDescent="0.25">
      <c r="A77" s="57">
        <f t="shared" ca="1" si="12"/>
        <v>4</v>
      </c>
      <c r="B77" s="57">
        <f t="shared" ca="1" si="12"/>
        <v>4</v>
      </c>
      <c r="C77" s="57">
        <f t="shared" ca="1" si="12"/>
        <v>7</v>
      </c>
      <c r="D77" s="57">
        <f t="shared" ca="1" si="12"/>
        <v>3</v>
      </c>
      <c r="E77" s="57">
        <f t="shared" ca="1" si="12"/>
        <v>3</v>
      </c>
      <c r="F77" s="57">
        <f t="shared" ca="1" si="12"/>
        <v>4</v>
      </c>
      <c r="G77" s="8" cm="1">
        <f t="array" aca="1" ref="G77" ca="1">SUM(IF(ISERROR(FIND($A$4:$F$4,G$4)),0,$A77:$F77))</f>
        <v>11</v>
      </c>
      <c r="H77" s="8" cm="1">
        <f t="array" aca="1" ref="H77" ca="1">SUM(IF(ISERROR(FIND($A$4:$F$4,H$4)),0,$A77:$F77))</f>
        <v>11</v>
      </c>
      <c r="I77" s="8" cm="1">
        <f t="array" aca="1" ref="I77" ca="1">SUM(IF(ISERROR(FIND($A$4:$F$4,I$4)),0,$A77:$F77))</f>
        <v>11</v>
      </c>
      <c r="J77" s="8">
        <f t="shared" ca="1" si="14"/>
        <v>11</v>
      </c>
      <c r="K77" s="8" t="str">
        <f t="shared" ca="1" si="15"/>
        <v>AC</v>
      </c>
      <c r="L77" s="8">
        <f ca="1">SMALL($J$5:$J$1004,ROWS($J$5:J77))</f>
        <v>9</v>
      </c>
      <c r="M77" s="10">
        <f ca="1">ROWS($J$5:J77)/COUNT($J$5:$J$1004)</f>
        <v>7.2999999999999995E-2</v>
      </c>
      <c r="N77" s="10"/>
      <c r="O77" s="8">
        <f t="shared" ca="1" si="16"/>
        <v>1</v>
      </c>
      <c r="P77" s="8">
        <f t="shared" ca="1" si="17"/>
        <v>1</v>
      </c>
      <c r="Q77" s="8">
        <f t="shared" ca="1" si="18"/>
        <v>1</v>
      </c>
      <c r="S77" s="8">
        <f t="shared" ca="1" si="13"/>
        <v>1</v>
      </c>
      <c r="T77" s="8" t="str">
        <f t="shared" ca="1" si="13"/>
        <v/>
      </c>
      <c r="U77" s="8">
        <f t="shared" ca="1" si="13"/>
        <v>1</v>
      </c>
      <c r="V77" s="8" t="str">
        <f t="shared" ca="1" si="13"/>
        <v/>
      </c>
      <c r="W77" s="8" t="str">
        <f t="shared" ca="1" si="13"/>
        <v/>
      </c>
      <c r="X77" s="8" t="str">
        <f t="shared" ca="1" si="13"/>
        <v/>
      </c>
    </row>
    <row r="78" spans="1:24" hidden="1" x14ac:dyDescent="0.25">
      <c r="A78" s="57">
        <f t="shared" ca="1" si="12"/>
        <v>4</v>
      </c>
      <c r="B78" s="57">
        <f t="shared" ca="1" si="12"/>
        <v>5</v>
      </c>
      <c r="C78" s="57">
        <f t="shared" ca="1" si="12"/>
        <v>6</v>
      </c>
      <c r="D78" s="57">
        <f t="shared" ca="1" si="12"/>
        <v>3</v>
      </c>
      <c r="E78" s="57">
        <f t="shared" ca="1" si="12"/>
        <v>2</v>
      </c>
      <c r="F78" s="57">
        <f t="shared" ca="1" si="12"/>
        <v>3</v>
      </c>
      <c r="G78" s="8" cm="1">
        <f t="array" aca="1" ref="G78" ca="1">SUM(IF(ISERROR(FIND($A$4:$F$4,G$4)),0,$A78:$F78))</f>
        <v>10</v>
      </c>
      <c r="H78" s="8" cm="1">
        <f t="array" aca="1" ref="H78" ca="1">SUM(IF(ISERROR(FIND($A$4:$F$4,H$4)),0,$A78:$F78))</f>
        <v>10</v>
      </c>
      <c r="I78" s="8" cm="1">
        <f t="array" aca="1" ref="I78" ca="1">SUM(IF(ISERROR(FIND($A$4:$F$4,I$4)),0,$A78:$F78))</f>
        <v>10</v>
      </c>
      <c r="J78" s="8">
        <f t="shared" ca="1" si="14"/>
        <v>10</v>
      </c>
      <c r="K78" s="8" t="str">
        <f t="shared" ca="1" si="15"/>
        <v>AC</v>
      </c>
      <c r="L78" s="8">
        <f ca="1">SMALL($J$5:$J$1004,ROWS($J$5:J78))</f>
        <v>9</v>
      </c>
      <c r="M78" s="10">
        <f ca="1">ROWS($J$5:J78)/COUNT($J$5:$J$1004)</f>
        <v>7.3999999999999996E-2</v>
      </c>
      <c r="N78" s="10"/>
      <c r="O78" s="8">
        <f t="shared" ca="1" si="16"/>
        <v>1</v>
      </c>
      <c r="P78" s="8">
        <f t="shared" ca="1" si="17"/>
        <v>1</v>
      </c>
      <c r="Q78" s="8">
        <f t="shared" ca="1" si="18"/>
        <v>1</v>
      </c>
      <c r="S78" s="8">
        <f t="shared" ca="1" si="13"/>
        <v>1</v>
      </c>
      <c r="T78" s="8" t="str">
        <f t="shared" ca="1" si="13"/>
        <v/>
      </c>
      <c r="U78" s="8">
        <f t="shared" ca="1" si="13"/>
        <v>1</v>
      </c>
      <c r="V78" s="8" t="str">
        <f t="shared" ca="1" si="13"/>
        <v/>
      </c>
      <c r="W78" s="8" t="str">
        <f t="shared" ca="1" si="13"/>
        <v/>
      </c>
      <c r="X78" s="8" t="str">
        <f t="shared" ca="1" si="13"/>
        <v/>
      </c>
    </row>
    <row r="79" spans="1:24" hidden="1" x14ac:dyDescent="0.25">
      <c r="A79" s="57">
        <f t="shared" ca="1" si="12"/>
        <v>6</v>
      </c>
      <c r="B79" s="57">
        <f t="shared" ca="1" si="12"/>
        <v>5</v>
      </c>
      <c r="C79" s="57">
        <f t="shared" ca="1" si="12"/>
        <v>5</v>
      </c>
      <c r="D79" s="57">
        <f t="shared" ca="1" si="12"/>
        <v>6</v>
      </c>
      <c r="E79" s="57">
        <f t="shared" ca="1" si="12"/>
        <v>1</v>
      </c>
      <c r="F79" s="57">
        <f t="shared" ca="1" si="12"/>
        <v>4</v>
      </c>
      <c r="G79" s="8" cm="1">
        <f t="array" aca="1" ref="G79" ca="1">SUM(IF(ISERROR(FIND($A$4:$F$4,G$4)),0,$A79:$F79))</f>
        <v>11</v>
      </c>
      <c r="H79" s="8" cm="1">
        <f t="array" aca="1" ref="H79" ca="1">SUM(IF(ISERROR(FIND($A$4:$F$4,H$4)),0,$A79:$F79))</f>
        <v>16</v>
      </c>
      <c r="I79" s="8" cm="1">
        <f t="array" aca="1" ref="I79" ca="1">SUM(IF(ISERROR(FIND($A$4:$F$4,I$4)),0,$A79:$F79))</f>
        <v>10</v>
      </c>
      <c r="J79" s="8">
        <f t="shared" ca="1" si="14"/>
        <v>16</v>
      </c>
      <c r="K79" s="8" t="str">
        <f t="shared" ca="1" si="15"/>
        <v>ADF</v>
      </c>
      <c r="L79" s="8">
        <f ca="1">SMALL($J$5:$J$1004,ROWS($J$5:J79))</f>
        <v>9</v>
      </c>
      <c r="M79" s="10">
        <f ca="1">ROWS($J$5:J79)/COUNT($J$5:$J$1004)</f>
        <v>7.4999999999999997E-2</v>
      </c>
      <c r="N79" s="10"/>
      <c r="O79" s="8" t="str">
        <f t="shared" ca="1" si="16"/>
        <v xml:space="preserve"> </v>
      </c>
      <c r="P79" s="8">
        <f t="shared" ca="1" si="17"/>
        <v>1</v>
      </c>
      <c r="Q79" s="8" t="str">
        <f t="shared" ca="1" si="18"/>
        <v xml:space="preserve"> </v>
      </c>
      <c r="S79" s="8">
        <f t="shared" ca="1" si="13"/>
        <v>1</v>
      </c>
      <c r="T79" s="8" t="str">
        <f t="shared" ca="1" si="13"/>
        <v/>
      </c>
      <c r="U79" s="8" t="str">
        <f t="shared" ca="1" si="13"/>
        <v/>
      </c>
      <c r="V79" s="8">
        <f t="shared" ca="1" si="13"/>
        <v>1</v>
      </c>
      <c r="W79" s="8" t="str">
        <f t="shared" ca="1" si="13"/>
        <v/>
      </c>
      <c r="X79" s="8">
        <f t="shared" ca="1" si="13"/>
        <v>1</v>
      </c>
    </row>
    <row r="80" spans="1:24" hidden="1" x14ac:dyDescent="0.25">
      <c r="A80" s="57">
        <f t="shared" ca="1" si="12"/>
        <v>2</v>
      </c>
      <c r="B80" s="57">
        <f t="shared" ca="1" si="12"/>
        <v>2</v>
      </c>
      <c r="C80" s="57">
        <f t="shared" ca="1" si="12"/>
        <v>4</v>
      </c>
      <c r="D80" s="57">
        <f t="shared" ca="1" si="12"/>
        <v>3</v>
      </c>
      <c r="E80" s="57">
        <f t="shared" ca="1" si="12"/>
        <v>1</v>
      </c>
      <c r="F80" s="57">
        <f t="shared" ca="1" si="12"/>
        <v>3</v>
      </c>
      <c r="G80" s="8" cm="1">
        <f t="array" aca="1" ref="G80" ca="1">SUM(IF(ISERROR(FIND($A$4:$F$4,G$4)),0,$A80:$F80))</f>
        <v>6</v>
      </c>
      <c r="H80" s="8" cm="1">
        <f t="array" aca="1" ref="H80" ca="1">SUM(IF(ISERROR(FIND($A$4:$F$4,H$4)),0,$A80:$F80))</f>
        <v>8</v>
      </c>
      <c r="I80" s="8" cm="1">
        <f t="array" aca="1" ref="I80" ca="1">SUM(IF(ISERROR(FIND($A$4:$F$4,I$4)),0,$A80:$F80))</f>
        <v>6</v>
      </c>
      <c r="J80" s="8">
        <f t="shared" ca="1" si="14"/>
        <v>8</v>
      </c>
      <c r="K80" s="8" t="str">
        <f t="shared" ca="1" si="15"/>
        <v>ADF</v>
      </c>
      <c r="L80" s="8">
        <f ca="1">SMALL($J$5:$J$1004,ROWS($J$5:J80))</f>
        <v>9</v>
      </c>
      <c r="M80" s="10">
        <f ca="1">ROWS($J$5:J80)/COUNT($J$5:$J$1004)</f>
        <v>7.5999999999999998E-2</v>
      </c>
      <c r="N80" s="10"/>
      <c r="O80" s="8" t="str">
        <f t="shared" ca="1" si="16"/>
        <v xml:space="preserve"> </v>
      </c>
      <c r="P80" s="8">
        <f t="shared" ca="1" si="17"/>
        <v>1</v>
      </c>
      <c r="Q80" s="8" t="str">
        <f t="shared" ca="1" si="18"/>
        <v xml:space="preserve"> </v>
      </c>
      <c r="S80" s="8">
        <f t="shared" ca="1" si="13"/>
        <v>1</v>
      </c>
      <c r="T80" s="8" t="str">
        <f t="shared" ca="1" si="13"/>
        <v/>
      </c>
      <c r="U80" s="8" t="str">
        <f t="shared" ca="1" si="13"/>
        <v/>
      </c>
      <c r="V80" s="8">
        <f t="shared" ca="1" si="13"/>
        <v>1</v>
      </c>
      <c r="W80" s="8" t="str">
        <f t="shared" ca="1" si="13"/>
        <v/>
      </c>
      <c r="X80" s="8">
        <f t="shared" ca="1" si="13"/>
        <v>1</v>
      </c>
    </row>
    <row r="81" spans="1:24" hidden="1" x14ac:dyDescent="0.25">
      <c r="A81" s="57">
        <f t="shared" ca="1" si="12"/>
        <v>5</v>
      </c>
      <c r="B81" s="57">
        <f t="shared" ca="1" si="12"/>
        <v>4</v>
      </c>
      <c r="C81" s="57">
        <f t="shared" ca="1" si="12"/>
        <v>8</v>
      </c>
      <c r="D81" s="57">
        <f t="shared" ca="1" si="12"/>
        <v>5</v>
      </c>
      <c r="E81" s="57">
        <f t="shared" ca="1" si="12"/>
        <v>2</v>
      </c>
      <c r="F81" s="57">
        <f t="shared" ca="1" si="12"/>
        <v>3</v>
      </c>
      <c r="G81" s="8" cm="1">
        <f t="array" aca="1" ref="G81" ca="1">SUM(IF(ISERROR(FIND($A$4:$F$4,G$4)),0,$A81:$F81))</f>
        <v>13</v>
      </c>
      <c r="H81" s="8" cm="1">
        <f t="array" aca="1" ref="H81" ca="1">SUM(IF(ISERROR(FIND($A$4:$F$4,H$4)),0,$A81:$F81))</f>
        <v>13</v>
      </c>
      <c r="I81" s="8" cm="1">
        <f t="array" aca="1" ref="I81" ca="1">SUM(IF(ISERROR(FIND($A$4:$F$4,I$4)),0,$A81:$F81))</f>
        <v>9</v>
      </c>
      <c r="J81" s="8">
        <f t="shared" ca="1" si="14"/>
        <v>13</v>
      </c>
      <c r="K81" s="8" t="str">
        <f t="shared" ca="1" si="15"/>
        <v>AC</v>
      </c>
      <c r="L81" s="8">
        <f ca="1">SMALL($J$5:$J$1004,ROWS($J$5:J81))</f>
        <v>9</v>
      </c>
      <c r="M81" s="10">
        <f ca="1">ROWS($J$5:J81)/COUNT($J$5:$J$1004)</f>
        <v>7.6999999999999999E-2</v>
      </c>
      <c r="N81" s="10"/>
      <c r="O81" s="8">
        <f t="shared" ca="1" si="16"/>
        <v>1</v>
      </c>
      <c r="P81" s="8">
        <f t="shared" ca="1" si="17"/>
        <v>1</v>
      </c>
      <c r="Q81" s="8" t="str">
        <f t="shared" ca="1" si="18"/>
        <v xml:space="preserve"> </v>
      </c>
      <c r="S81" s="8">
        <f t="shared" ca="1" si="13"/>
        <v>1</v>
      </c>
      <c r="T81" s="8" t="str">
        <f t="shared" ca="1" si="13"/>
        <v/>
      </c>
      <c r="U81" s="8">
        <f t="shared" ca="1" si="13"/>
        <v>1</v>
      </c>
      <c r="V81" s="8" t="str">
        <f t="shared" ca="1" si="13"/>
        <v/>
      </c>
      <c r="W81" s="8" t="str">
        <f t="shared" ca="1" si="13"/>
        <v/>
      </c>
      <c r="X81" s="8" t="str">
        <f t="shared" ca="1" si="13"/>
        <v/>
      </c>
    </row>
    <row r="82" spans="1:24" hidden="1" x14ac:dyDescent="0.25">
      <c r="A82" s="57">
        <f t="shared" ca="1" si="12"/>
        <v>4</v>
      </c>
      <c r="B82" s="57">
        <f t="shared" ca="1" si="12"/>
        <v>2</v>
      </c>
      <c r="C82" s="57">
        <f t="shared" ca="1" si="12"/>
        <v>7</v>
      </c>
      <c r="D82" s="57">
        <f t="shared" ca="1" si="12"/>
        <v>6</v>
      </c>
      <c r="E82" s="57">
        <f t="shared" ca="1" si="12"/>
        <v>2</v>
      </c>
      <c r="F82" s="57">
        <f t="shared" ca="1" si="12"/>
        <v>3</v>
      </c>
      <c r="G82" s="8" cm="1">
        <f t="array" aca="1" ref="G82" ca="1">SUM(IF(ISERROR(FIND($A$4:$F$4,G$4)),0,$A82:$F82))</f>
        <v>11</v>
      </c>
      <c r="H82" s="8" cm="1">
        <f t="array" aca="1" ref="H82" ca="1">SUM(IF(ISERROR(FIND($A$4:$F$4,H$4)),0,$A82:$F82))</f>
        <v>13</v>
      </c>
      <c r="I82" s="8" cm="1">
        <f t="array" aca="1" ref="I82" ca="1">SUM(IF(ISERROR(FIND($A$4:$F$4,I$4)),0,$A82:$F82))</f>
        <v>7</v>
      </c>
      <c r="J82" s="8">
        <f t="shared" ca="1" si="14"/>
        <v>13</v>
      </c>
      <c r="K82" s="8" t="str">
        <f t="shared" ca="1" si="15"/>
        <v>ADF</v>
      </c>
      <c r="L82" s="8">
        <f ca="1">SMALL($J$5:$J$1004,ROWS($J$5:J82))</f>
        <v>9</v>
      </c>
      <c r="M82" s="10">
        <f ca="1">ROWS($J$5:J82)/COUNT($J$5:$J$1004)</f>
        <v>7.8E-2</v>
      </c>
      <c r="N82" s="10"/>
      <c r="O82" s="8" t="str">
        <f t="shared" ca="1" si="16"/>
        <v xml:space="preserve"> </v>
      </c>
      <c r="P82" s="8">
        <f t="shared" ca="1" si="17"/>
        <v>1</v>
      </c>
      <c r="Q82" s="8" t="str">
        <f t="shared" ca="1" si="18"/>
        <v xml:space="preserve"> </v>
      </c>
      <c r="S82" s="8">
        <f t="shared" ca="1" si="13"/>
        <v>1</v>
      </c>
      <c r="T82" s="8" t="str">
        <f t="shared" ca="1" si="13"/>
        <v/>
      </c>
      <c r="U82" s="8" t="str">
        <f t="shared" ca="1" si="13"/>
        <v/>
      </c>
      <c r="V82" s="8">
        <f t="shared" ca="1" si="13"/>
        <v>1</v>
      </c>
      <c r="W82" s="8" t="str">
        <f t="shared" ca="1" si="13"/>
        <v/>
      </c>
      <c r="X82" s="8">
        <f t="shared" ca="1" si="13"/>
        <v>1</v>
      </c>
    </row>
    <row r="83" spans="1:24" hidden="1" x14ac:dyDescent="0.25">
      <c r="A83" s="57">
        <f t="shared" ca="1" si="12"/>
        <v>3</v>
      </c>
      <c r="B83" s="57">
        <f t="shared" ca="1" si="12"/>
        <v>3</v>
      </c>
      <c r="C83" s="57">
        <f t="shared" ca="1" si="12"/>
        <v>6</v>
      </c>
      <c r="D83" s="57">
        <f t="shared" ca="1" si="12"/>
        <v>2</v>
      </c>
      <c r="E83" s="57">
        <f t="shared" ca="1" si="12"/>
        <v>2</v>
      </c>
      <c r="F83" s="57">
        <f t="shared" ca="1" si="12"/>
        <v>2</v>
      </c>
      <c r="G83" s="8" cm="1">
        <f t="array" aca="1" ref="G83" ca="1">SUM(IF(ISERROR(FIND($A$4:$F$4,G$4)),0,$A83:$F83))</f>
        <v>9</v>
      </c>
      <c r="H83" s="8" cm="1">
        <f t="array" aca="1" ref="H83" ca="1">SUM(IF(ISERROR(FIND($A$4:$F$4,H$4)),0,$A83:$F83))</f>
        <v>7</v>
      </c>
      <c r="I83" s="8" cm="1">
        <f t="array" aca="1" ref="I83" ca="1">SUM(IF(ISERROR(FIND($A$4:$F$4,I$4)),0,$A83:$F83))</f>
        <v>7</v>
      </c>
      <c r="J83" s="8">
        <f t="shared" ca="1" si="14"/>
        <v>9</v>
      </c>
      <c r="K83" s="8" t="str">
        <f t="shared" ca="1" si="15"/>
        <v>AC</v>
      </c>
      <c r="L83" s="8">
        <f ca="1">SMALL($J$5:$J$1004,ROWS($J$5:J83))</f>
        <v>9</v>
      </c>
      <c r="M83" s="10">
        <f ca="1">ROWS($J$5:J83)/COUNT($J$5:$J$1004)</f>
        <v>7.9000000000000001E-2</v>
      </c>
      <c r="N83" s="10"/>
      <c r="O83" s="8">
        <f t="shared" ca="1" si="16"/>
        <v>1</v>
      </c>
      <c r="P83" s="8" t="str">
        <f t="shared" ca="1" si="17"/>
        <v xml:space="preserve"> </v>
      </c>
      <c r="Q83" s="8" t="str">
        <f t="shared" ca="1" si="18"/>
        <v xml:space="preserve"> </v>
      </c>
      <c r="S83" s="8">
        <f t="shared" ca="1" si="13"/>
        <v>1</v>
      </c>
      <c r="T83" s="8" t="str">
        <f t="shared" ca="1" si="13"/>
        <v/>
      </c>
      <c r="U83" s="8">
        <f t="shared" ca="1" si="13"/>
        <v>1</v>
      </c>
      <c r="V83" s="8" t="str">
        <f t="shared" ca="1" si="13"/>
        <v/>
      </c>
      <c r="W83" s="8" t="str">
        <f t="shared" ca="1" si="13"/>
        <v/>
      </c>
      <c r="X83" s="8" t="str">
        <f t="shared" ca="1" si="13"/>
        <v/>
      </c>
    </row>
    <row r="84" spans="1:24" hidden="1" x14ac:dyDescent="0.25">
      <c r="A84" s="57">
        <f t="shared" ca="1" si="12"/>
        <v>3</v>
      </c>
      <c r="B84" s="57">
        <f t="shared" ca="1" si="12"/>
        <v>2</v>
      </c>
      <c r="C84" s="57">
        <f t="shared" ca="1" si="12"/>
        <v>6</v>
      </c>
      <c r="D84" s="57">
        <f t="shared" ca="1" si="12"/>
        <v>4</v>
      </c>
      <c r="E84" s="57">
        <f t="shared" ca="1" si="12"/>
        <v>2</v>
      </c>
      <c r="F84" s="57">
        <f t="shared" ca="1" si="12"/>
        <v>3</v>
      </c>
      <c r="G84" s="8" cm="1">
        <f t="array" aca="1" ref="G84" ca="1">SUM(IF(ISERROR(FIND($A$4:$F$4,G$4)),0,$A84:$F84))</f>
        <v>9</v>
      </c>
      <c r="H84" s="8" cm="1">
        <f t="array" aca="1" ref="H84" ca="1">SUM(IF(ISERROR(FIND($A$4:$F$4,H$4)),0,$A84:$F84))</f>
        <v>10</v>
      </c>
      <c r="I84" s="8" cm="1">
        <f t="array" aca="1" ref="I84" ca="1">SUM(IF(ISERROR(FIND($A$4:$F$4,I$4)),0,$A84:$F84))</f>
        <v>7</v>
      </c>
      <c r="J84" s="8">
        <f t="shared" ca="1" si="14"/>
        <v>10</v>
      </c>
      <c r="K84" s="8" t="str">
        <f t="shared" ca="1" si="15"/>
        <v>ADF</v>
      </c>
      <c r="L84" s="8">
        <f ca="1">SMALL($J$5:$J$1004,ROWS($J$5:J84))</f>
        <v>9</v>
      </c>
      <c r="M84" s="10">
        <f ca="1">ROWS($J$5:J84)/COUNT($J$5:$J$1004)</f>
        <v>0.08</v>
      </c>
      <c r="N84" s="10"/>
      <c r="O84" s="8" t="str">
        <f t="shared" ca="1" si="16"/>
        <v xml:space="preserve"> </v>
      </c>
      <c r="P84" s="8">
        <f t="shared" ca="1" si="17"/>
        <v>1</v>
      </c>
      <c r="Q84" s="8" t="str">
        <f t="shared" ca="1" si="18"/>
        <v xml:space="preserve"> </v>
      </c>
      <c r="S84" s="8">
        <f t="shared" ca="1" si="13"/>
        <v>1</v>
      </c>
      <c r="T84" s="8" t="str">
        <f t="shared" ca="1" si="13"/>
        <v/>
      </c>
      <c r="U84" s="8" t="str">
        <f t="shared" ca="1" si="13"/>
        <v/>
      </c>
      <c r="V84" s="8">
        <f t="shared" ca="1" si="13"/>
        <v>1</v>
      </c>
      <c r="W84" s="8" t="str">
        <f t="shared" ca="1" si="13"/>
        <v/>
      </c>
      <c r="X84" s="8">
        <f t="shared" ca="1" si="13"/>
        <v>1</v>
      </c>
    </row>
    <row r="85" spans="1:24" hidden="1" x14ac:dyDescent="0.25">
      <c r="A85" s="57">
        <f t="shared" ca="1" si="12"/>
        <v>3</v>
      </c>
      <c r="B85" s="57">
        <f t="shared" ca="1" si="12"/>
        <v>2</v>
      </c>
      <c r="C85" s="57">
        <f t="shared" ca="1" si="12"/>
        <v>6</v>
      </c>
      <c r="D85" s="57">
        <f t="shared" ca="1" si="12"/>
        <v>6</v>
      </c>
      <c r="E85" s="57">
        <f t="shared" ca="1" si="12"/>
        <v>1</v>
      </c>
      <c r="F85" s="57">
        <f t="shared" ca="1" si="12"/>
        <v>3</v>
      </c>
      <c r="G85" s="8" cm="1">
        <f t="array" aca="1" ref="G85" ca="1">SUM(IF(ISERROR(FIND($A$4:$F$4,G$4)),0,$A85:$F85))</f>
        <v>9</v>
      </c>
      <c r="H85" s="8" cm="1">
        <f t="array" aca="1" ref="H85" ca="1">SUM(IF(ISERROR(FIND($A$4:$F$4,H$4)),0,$A85:$F85))</f>
        <v>12</v>
      </c>
      <c r="I85" s="8" cm="1">
        <f t="array" aca="1" ref="I85" ca="1">SUM(IF(ISERROR(FIND($A$4:$F$4,I$4)),0,$A85:$F85))</f>
        <v>6</v>
      </c>
      <c r="J85" s="8">
        <f t="shared" ca="1" si="14"/>
        <v>12</v>
      </c>
      <c r="K85" s="8" t="str">
        <f t="shared" ca="1" si="15"/>
        <v>ADF</v>
      </c>
      <c r="L85" s="8">
        <f ca="1">SMALL($J$5:$J$1004,ROWS($J$5:J85))</f>
        <v>9</v>
      </c>
      <c r="M85" s="10">
        <f ca="1">ROWS($J$5:J85)/COUNT($J$5:$J$1004)</f>
        <v>8.1000000000000003E-2</v>
      </c>
      <c r="N85" s="10"/>
      <c r="O85" s="8" t="str">
        <f t="shared" ca="1" si="16"/>
        <v xml:space="preserve"> </v>
      </c>
      <c r="P85" s="8">
        <f t="shared" ca="1" si="17"/>
        <v>1</v>
      </c>
      <c r="Q85" s="8" t="str">
        <f t="shared" ca="1" si="18"/>
        <v xml:space="preserve"> </v>
      </c>
      <c r="S85" s="8">
        <f t="shared" ca="1" si="13"/>
        <v>1</v>
      </c>
      <c r="T85" s="8" t="str">
        <f t="shared" ca="1" si="13"/>
        <v/>
      </c>
      <c r="U85" s="8" t="str">
        <f t="shared" ca="1" si="13"/>
        <v/>
      </c>
      <c r="V85" s="8">
        <f t="shared" ca="1" si="13"/>
        <v>1</v>
      </c>
      <c r="W85" s="8" t="str">
        <f t="shared" ca="1" si="13"/>
        <v/>
      </c>
      <c r="X85" s="8">
        <f t="shared" ca="1" si="13"/>
        <v>1</v>
      </c>
    </row>
    <row r="86" spans="1:24" hidden="1" x14ac:dyDescent="0.25">
      <c r="A86" s="57">
        <f t="shared" ca="1" si="12"/>
        <v>5</v>
      </c>
      <c r="B86" s="57">
        <f t="shared" ca="1" si="12"/>
        <v>2</v>
      </c>
      <c r="C86" s="57">
        <f t="shared" ca="1" si="12"/>
        <v>7</v>
      </c>
      <c r="D86" s="57">
        <f t="shared" ca="1" si="12"/>
        <v>2</v>
      </c>
      <c r="E86" s="57">
        <f t="shared" ca="1" si="12"/>
        <v>3</v>
      </c>
      <c r="F86" s="57">
        <f t="shared" ca="1" si="12"/>
        <v>3</v>
      </c>
      <c r="G86" s="8" cm="1">
        <f t="array" aca="1" ref="G86" ca="1">SUM(IF(ISERROR(FIND($A$4:$F$4,G$4)),0,$A86:$F86))</f>
        <v>12</v>
      </c>
      <c r="H86" s="8" cm="1">
        <f t="array" aca="1" ref="H86" ca="1">SUM(IF(ISERROR(FIND($A$4:$F$4,H$4)),0,$A86:$F86))</f>
        <v>10</v>
      </c>
      <c r="I86" s="8" cm="1">
        <f t="array" aca="1" ref="I86" ca="1">SUM(IF(ISERROR(FIND($A$4:$F$4,I$4)),0,$A86:$F86))</f>
        <v>8</v>
      </c>
      <c r="J86" s="8">
        <f t="shared" ca="1" si="14"/>
        <v>12</v>
      </c>
      <c r="K86" s="8" t="str">
        <f t="shared" ca="1" si="15"/>
        <v>AC</v>
      </c>
      <c r="L86" s="8">
        <f ca="1">SMALL($J$5:$J$1004,ROWS($J$5:J86))</f>
        <v>9</v>
      </c>
      <c r="M86" s="10">
        <f ca="1">ROWS($J$5:J86)/COUNT($J$5:$J$1004)</f>
        <v>8.2000000000000003E-2</v>
      </c>
      <c r="N86" s="10"/>
      <c r="O86" s="8">
        <f t="shared" ca="1" si="16"/>
        <v>1</v>
      </c>
      <c r="P86" s="8" t="str">
        <f t="shared" ca="1" si="17"/>
        <v xml:space="preserve"> </v>
      </c>
      <c r="Q86" s="8" t="str">
        <f t="shared" ca="1" si="18"/>
        <v xml:space="preserve"> </v>
      </c>
      <c r="S86" s="8">
        <f t="shared" ca="1" si="13"/>
        <v>1</v>
      </c>
      <c r="T86" s="8" t="str">
        <f t="shared" ca="1" si="13"/>
        <v/>
      </c>
      <c r="U86" s="8">
        <f t="shared" ca="1" si="13"/>
        <v>1</v>
      </c>
      <c r="V86" s="8" t="str">
        <f t="shared" ca="1" si="13"/>
        <v/>
      </c>
      <c r="W86" s="8" t="str">
        <f t="shared" ca="1" si="13"/>
        <v/>
      </c>
      <c r="X86" s="8" t="str">
        <f t="shared" ca="1" si="13"/>
        <v/>
      </c>
    </row>
    <row r="87" spans="1:24" hidden="1" x14ac:dyDescent="0.25">
      <c r="A87" s="57">
        <f t="shared" ca="1" si="12"/>
        <v>4</v>
      </c>
      <c r="B87" s="57">
        <f t="shared" ca="1" si="12"/>
        <v>1</v>
      </c>
      <c r="C87" s="57">
        <f t="shared" ca="1" si="12"/>
        <v>5</v>
      </c>
      <c r="D87" s="57">
        <f t="shared" ca="1" si="12"/>
        <v>5</v>
      </c>
      <c r="E87" s="57">
        <f t="shared" ca="1" si="12"/>
        <v>3</v>
      </c>
      <c r="F87" s="57">
        <f t="shared" ca="1" si="12"/>
        <v>2</v>
      </c>
      <c r="G87" s="8" cm="1">
        <f t="array" aca="1" ref="G87" ca="1">SUM(IF(ISERROR(FIND($A$4:$F$4,G$4)),0,$A87:$F87))</f>
        <v>9</v>
      </c>
      <c r="H87" s="8" cm="1">
        <f t="array" aca="1" ref="H87" ca="1">SUM(IF(ISERROR(FIND($A$4:$F$4,H$4)),0,$A87:$F87))</f>
        <v>11</v>
      </c>
      <c r="I87" s="8" cm="1">
        <f t="array" aca="1" ref="I87" ca="1">SUM(IF(ISERROR(FIND($A$4:$F$4,I$4)),0,$A87:$F87))</f>
        <v>6</v>
      </c>
      <c r="J87" s="8">
        <f t="shared" ca="1" si="14"/>
        <v>11</v>
      </c>
      <c r="K87" s="8" t="str">
        <f t="shared" ca="1" si="15"/>
        <v>ADF</v>
      </c>
      <c r="L87" s="8">
        <f ca="1">SMALL($J$5:$J$1004,ROWS($J$5:J87))</f>
        <v>9</v>
      </c>
      <c r="M87" s="10">
        <f ca="1">ROWS($J$5:J87)/COUNT($J$5:$J$1004)</f>
        <v>8.3000000000000004E-2</v>
      </c>
      <c r="N87" s="10"/>
      <c r="O87" s="8" t="str">
        <f t="shared" ca="1" si="16"/>
        <v xml:space="preserve"> </v>
      </c>
      <c r="P87" s="8">
        <f t="shared" ca="1" si="17"/>
        <v>1</v>
      </c>
      <c r="Q87" s="8" t="str">
        <f t="shared" ca="1" si="18"/>
        <v xml:space="preserve"> </v>
      </c>
      <c r="S87" s="8">
        <f t="shared" ca="1" si="13"/>
        <v>1</v>
      </c>
      <c r="T87" s="8" t="str">
        <f t="shared" ca="1" si="13"/>
        <v/>
      </c>
      <c r="U87" s="8" t="str">
        <f t="shared" ca="1" si="13"/>
        <v/>
      </c>
      <c r="V87" s="8">
        <f t="shared" ca="1" si="13"/>
        <v>1</v>
      </c>
      <c r="W87" s="8" t="str">
        <f t="shared" ca="1" si="13"/>
        <v/>
      </c>
      <c r="X87" s="8">
        <f t="shared" ca="1" si="13"/>
        <v>1</v>
      </c>
    </row>
    <row r="88" spans="1:24" hidden="1" x14ac:dyDescent="0.25">
      <c r="A88" s="57">
        <f t="shared" ca="1" si="12"/>
        <v>3</v>
      </c>
      <c r="B88" s="57">
        <f t="shared" ca="1" si="12"/>
        <v>1</v>
      </c>
      <c r="C88" s="57">
        <f t="shared" ca="1" si="12"/>
        <v>6</v>
      </c>
      <c r="D88" s="57">
        <f t="shared" ca="1" si="12"/>
        <v>5</v>
      </c>
      <c r="E88" s="57">
        <f t="shared" ca="1" si="12"/>
        <v>1</v>
      </c>
      <c r="F88" s="57">
        <f t="shared" ca="1" si="12"/>
        <v>2</v>
      </c>
      <c r="G88" s="8" cm="1">
        <f t="array" aca="1" ref="G88" ca="1">SUM(IF(ISERROR(FIND($A$4:$F$4,G$4)),0,$A88:$F88))</f>
        <v>9</v>
      </c>
      <c r="H88" s="8" cm="1">
        <f t="array" aca="1" ref="H88" ca="1">SUM(IF(ISERROR(FIND($A$4:$F$4,H$4)),0,$A88:$F88))</f>
        <v>10</v>
      </c>
      <c r="I88" s="8" cm="1">
        <f t="array" aca="1" ref="I88" ca="1">SUM(IF(ISERROR(FIND($A$4:$F$4,I$4)),0,$A88:$F88))</f>
        <v>4</v>
      </c>
      <c r="J88" s="8">
        <f t="shared" ca="1" si="14"/>
        <v>10</v>
      </c>
      <c r="K88" s="8" t="str">
        <f t="shared" ca="1" si="15"/>
        <v>ADF</v>
      </c>
      <c r="L88" s="8">
        <f ca="1">SMALL($J$5:$J$1004,ROWS($J$5:J88))</f>
        <v>9</v>
      </c>
      <c r="M88" s="10">
        <f ca="1">ROWS($J$5:J88)/COUNT($J$5:$J$1004)</f>
        <v>8.4000000000000005E-2</v>
      </c>
      <c r="N88" s="10"/>
      <c r="O88" s="8" t="str">
        <f t="shared" ca="1" si="16"/>
        <v xml:space="preserve"> </v>
      </c>
      <c r="P88" s="8">
        <f t="shared" ca="1" si="17"/>
        <v>1</v>
      </c>
      <c r="Q88" s="8" t="str">
        <f t="shared" ca="1" si="18"/>
        <v xml:space="preserve"> </v>
      </c>
      <c r="S88" s="8">
        <f t="shared" ca="1" si="13"/>
        <v>1</v>
      </c>
      <c r="T88" s="8" t="str">
        <f t="shared" ca="1" si="13"/>
        <v/>
      </c>
      <c r="U88" s="8" t="str">
        <f t="shared" ca="1" si="13"/>
        <v/>
      </c>
      <c r="V88" s="8">
        <f t="shared" ca="1" si="13"/>
        <v>1</v>
      </c>
      <c r="W88" s="8" t="str">
        <f t="shared" ca="1" si="13"/>
        <v/>
      </c>
      <c r="X88" s="8">
        <f t="shared" ca="1" si="13"/>
        <v>1</v>
      </c>
    </row>
    <row r="89" spans="1:24" hidden="1" x14ac:dyDescent="0.25">
      <c r="A89" s="57">
        <f t="shared" ca="1" si="12"/>
        <v>5</v>
      </c>
      <c r="B89" s="57">
        <f t="shared" ca="1" si="12"/>
        <v>4</v>
      </c>
      <c r="C89" s="57">
        <f t="shared" ca="1" si="12"/>
        <v>8</v>
      </c>
      <c r="D89" s="57">
        <f t="shared" ca="1" si="12"/>
        <v>2</v>
      </c>
      <c r="E89" s="57">
        <f t="shared" ca="1" si="12"/>
        <v>1</v>
      </c>
      <c r="F89" s="57">
        <f t="shared" ca="1" si="12"/>
        <v>3</v>
      </c>
      <c r="G89" s="8" cm="1">
        <f t="array" aca="1" ref="G89" ca="1">SUM(IF(ISERROR(FIND($A$4:$F$4,G$4)),0,$A89:$F89))</f>
        <v>13</v>
      </c>
      <c r="H89" s="8" cm="1">
        <f t="array" aca="1" ref="H89" ca="1">SUM(IF(ISERROR(FIND($A$4:$F$4,H$4)),0,$A89:$F89))</f>
        <v>10</v>
      </c>
      <c r="I89" s="8" cm="1">
        <f t="array" aca="1" ref="I89" ca="1">SUM(IF(ISERROR(FIND($A$4:$F$4,I$4)),0,$A89:$F89))</f>
        <v>8</v>
      </c>
      <c r="J89" s="8">
        <f t="shared" ca="1" si="14"/>
        <v>13</v>
      </c>
      <c r="K89" s="8" t="str">
        <f t="shared" ca="1" si="15"/>
        <v>AC</v>
      </c>
      <c r="L89" s="8">
        <f ca="1">SMALL($J$5:$J$1004,ROWS($J$5:J89))</f>
        <v>9</v>
      </c>
      <c r="M89" s="10">
        <f ca="1">ROWS($J$5:J89)/COUNT($J$5:$J$1004)</f>
        <v>8.5000000000000006E-2</v>
      </c>
      <c r="N89" s="10"/>
      <c r="O89" s="8">
        <f t="shared" ca="1" si="16"/>
        <v>1</v>
      </c>
      <c r="P89" s="8" t="str">
        <f t="shared" ca="1" si="17"/>
        <v xml:space="preserve"> </v>
      </c>
      <c r="Q89" s="8" t="str">
        <f t="shared" ca="1" si="18"/>
        <v xml:space="preserve"> </v>
      </c>
      <c r="S89" s="8">
        <f t="shared" ca="1" si="13"/>
        <v>1</v>
      </c>
      <c r="T89" s="8" t="str">
        <f t="shared" ca="1" si="13"/>
        <v/>
      </c>
      <c r="U89" s="8">
        <f t="shared" ca="1" si="13"/>
        <v>1</v>
      </c>
      <c r="V89" s="8" t="str">
        <f t="shared" ca="1" si="13"/>
        <v/>
      </c>
      <c r="W89" s="8" t="str">
        <f t="shared" ca="1" si="13"/>
        <v/>
      </c>
      <c r="X89" s="8" t="str">
        <f t="shared" ca="1" si="13"/>
        <v/>
      </c>
    </row>
    <row r="90" spans="1:24" hidden="1" x14ac:dyDescent="0.25">
      <c r="A90" s="57">
        <f t="shared" ca="1" si="12"/>
        <v>3</v>
      </c>
      <c r="B90" s="57">
        <f t="shared" ca="1" si="12"/>
        <v>3</v>
      </c>
      <c r="C90" s="57">
        <f t="shared" ca="1" si="12"/>
        <v>8</v>
      </c>
      <c r="D90" s="57">
        <f t="shared" ca="1" si="12"/>
        <v>3</v>
      </c>
      <c r="E90" s="57">
        <f t="shared" ca="1" si="12"/>
        <v>1</v>
      </c>
      <c r="F90" s="57">
        <f t="shared" ca="1" si="12"/>
        <v>3</v>
      </c>
      <c r="G90" s="8" cm="1">
        <f t="array" aca="1" ref="G90" ca="1">SUM(IF(ISERROR(FIND($A$4:$F$4,G$4)),0,$A90:$F90))</f>
        <v>11</v>
      </c>
      <c r="H90" s="8" cm="1">
        <f t="array" aca="1" ref="H90" ca="1">SUM(IF(ISERROR(FIND($A$4:$F$4,H$4)),0,$A90:$F90))</f>
        <v>9</v>
      </c>
      <c r="I90" s="8" cm="1">
        <f t="array" aca="1" ref="I90" ca="1">SUM(IF(ISERROR(FIND($A$4:$F$4,I$4)),0,$A90:$F90))</f>
        <v>7</v>
      </c>
      <c r="J90" s="8">
        <f t="shared" ca="1" si="14"/>
        <v>11</v>
      </c>
      <c r="K90" s="8" t="str">
        <f t="shared" ca="1" si="15"/>
        <v>AC</v>
      </c>
      <c r="L90" s="8">
        <f ca="1">SMALL($J$5:$J$1004,ROWS($J$5:J90))</f>
        <v>9</v>
      </c>
      <c r="M90" s="10">
        <f ca="1">ROWS($J$5:J90)/COUNT($J$5:$J$1004)</f>
        <v>8.5999999999999993E-2</v>
      </c>
      <c r="N90" s="10"/>
      <c r="O90" s="8">
        <f t="shared" ca="1" si="16"/>
        <v>1</v>
      </c>
      <c r="P90" s="8" t="str">
        <f t="shared" ca="1" si="17"/>
        <v xml:space="preserve"> </v>
      </c>
      <c r="Q90" s="8" t="str">
        <f t="shared" ca="1" si="18"/>
        <v xml:space="preserve"> </v>
      </c>
      <c r="S90" s="8">
        <f t="shared" ca="1" si="13"/>
        <v>1</v>
      </c>
      <c r="T90" s="8" t="str">
        <f t="shared" ca="1" si="13"/>
        <v/>
      </c>
      <c r="U90" s="8">
        <f t="shared" ca="1" si="13"/>
        <v>1</v>
      </c>
      <c r="V90" s="8" t="str">
        <f t="shared" ca="1" si="13"/>
        <v/>
      </c>
      <c r="W90" s="8" t="str">
        <f t="shared" ca="1" si="13"/>
        <v/>
      </c>
      <c r="X90" s="8" t="str">
        <f t="shared" ca="1" si="13"/>
        <v/>
      </c>
    </row>
    <row r="91" spans="1:24" hidden="1" x14ac:dyDescent="0.25">
      <c r="A91" s="57">
        <f t="shared" ca="1" si="12"/>
        <v>6</v>
      </c>
      <c r="B91" s="57">
        <f t="shared" ca="1" si="12"/>
        <v>5</v>
      </c>
      <c r="C91" s="57">
        <f t="shared" ca="1" si="12"/>
        <v>4</v>
      </c>
      <c r="D91" s="57">
        <f t="shared" ca="1" si="12"/>
        <v>6</v>
      </c>
      <c r="E91" s="57">
        <f t="shared" ca="1" si="12"/>
        <v>1</v>
      </c>
      <c r="F91" s="57">
        <f t="shared" ca="1" si="12"/>
        <v>3</v>
      </c>
      <c r="G91" s="8" cm="1">
        <f t="array" aca="1" ref="G91" ca="1">SUM(IF(ISERROR(FIND($A$4:$F$4,G$4)),0,$A91:$F91))</f>
        <v>10</v>
      </c>
      <c r="H91" s="8" cm="1">
        <f t="array" aca="1" ref="H91" ca="1">SUM(IF(ISERROR(FIND($A$4:$F$4,H$4)),0,$A91:$F91))</f>
        <v>15</v>
      </c>
      <c r="I91" s="8" cm="1">
        <f t="array" aca="1" ref="I91" ca="1">SUM(IF(ISERROR(FIND($A$4:$F$4,I$4)),0,$A91:$F91))</f>
        <v>9</v>
      </c>
      <c r="J91" s="8">
        <f t="shared" ca="1" si="14"/>
        <v>15</v>
      </c>
      <c r="K91" s="8" t="str">
        <f t="shared" ca="1" si="15"/>
        <v>ADF</v>
      </c>
      <c r="L91" s="8">
        <f ca="1">SMALL($J$5:$J$1004,ROWS($J$5:J91))</f>
        <v>9</v>
      </c>
      <c r="M91" s="10">
        <f ca="1">ROWS($J$5:J91)/COUNT($J$5:$J$1004)</f>
        <v>8.6999999999999994E-2</v>
      </c>
      <c r="N91" s="10"/>
      <c r="O91" s="8" t="str">
        <f t="shared" ca="1" si="16"/>
        <v xml:space="preserve"> </v>
      </c>
      <c r="P91" s="8">
        <f t="shared" ca="1" si="17"/>
        <v>1</v>
      </c>
      <c r="Q91" s="8" t="str">
        <f t="shared" ca="1" si="18"/>
        <v xml:space="preserve"> </v>
      </c>
      <c r="S91" s="8">
        <f t="shared" ca="1" si="13"/>
        <v>1</v>
      </c>
      <c r="T91" s="8" t="str">
        <f t="shared" ca="1" si="13"/>
        <v/>
      </c>
      <c r="U91" s="8" t="str">
        <f t="shared" ca="1" si="13"/>
        <v/>
      </c>
      <c r="V91" s="8">
        <f t="shared" ca="1" si="13"/>
        <v>1</v>
      </c>
      <c r="W91" s="8" t="str">
        <f t="shared" ca="1" si="13"/>
        <v/>
      </c>
      <c r="X91" s="8">
        <f t="shared" ca="1" si="13"/>
        <v>1</v>
      </c>
    </row>
    <row r="92" spans="1:24" hidden="1" x14ac:dyDescent="0.25">
      <c r="A92" s="57">
        <f t="shared" ca="1" si="12"/>
        <v>6</v>
      </c>
      <c r="B92" s="57">
        <f t="shared" ca="1" si="12"/>
        <v>3</v>
      </c>
      <c r="C92" s="57">
        <f t="shared" ca="1" si="12"/>
        <v>4</v>
      </c>
      <c r="D92" s="57">
        <f t="shared" ca="1" si="12"/>
        <v>4</v>
      </c>
      <c r="E92" s="57">
        <f t="shared" ca="1" si="12"/>
        <v>3</v>
      </c>
      <c r="F92" s="57">
        <f t="shared" ca="1" si="12"/>
        <v>2</v>
      </c>
      <c r="G92" s="8" cm="1">
        <f t="array" aca="1" ref="G92" ca="1">SUM(IF(ISERROR(FIND($A$4:$F$4,G$4)),0,$A92:$F92))</f>
        <v>10</v>
      </c>
      <c r="H92" s="8" cm="1">
        <f t="array" aca="1" ref="H92" ca="1">SUM(IF(ISERROR(FIND($A$4:$F$4,H$4)),0,$A92:$F92))</f>
        <v>12</v>
      </c>
      <c r="I92" s="8" cm="1">
        <f t="array" aca="1" ref="I92" ca="1">SUM(IF(ISERROR(FIND($A$4:$F$4,I$4)),0,$A92:$F92))</f>
        <v>8</v>
      </c>
      <c r="J92" s="8">
        <f t="shared" ca="1" si="14"/>
        <v>12</v>
      </c>
      <c r="K92" s="8" t="str">
        <f t="shared" ca="1" si="15"/>
        <v>ADF</v>
      </c>
      <c r="L92" s="8">
        <f ca="1">SMALL($J$5:$J$1004,ROWS($J$5:J92))</f>
        <v>9</v>
      </c>
      <c r="M92" s="10">
        <f ca="1">ROWS($J$5:J92)/COUNT($J$5:$J$1004)</f>
        <v>8.7999999999999995E-2</v>
      </c>
      <c r="N92" s="10"/>
      <c r="O92" s="8" t="str">
        <f t="shared" ca="1" si="16"/>
        <v xml:space="preserve"> </v>
      </c>
      <c r="P92" s="8">
        <f t="shared" ca="1" si="17"/>
        <v>1</v>
      </c>
      <c r="Q92" s="8" t="str">
        <f t="shared" ca="1" si="18"/>
        <v xml:space="preserve"> </v>
      </c>
      <c r="S92" s="8">
        <f t="shared" ca="1" si="13"/>
        <v>1</v>
      </c>
      <c r="T92" s="8" t="str">
        <f t="shared" ca="1" si="13"/>
        <v/>
      </c>
      <c r="U92" s="8" t="str">
        <f t="shared" ca="1" si="13"/>
        <v/>
      </c>
      <c r="V92" s="8">
        <f t="shared" ca="1" si="13"/>
        <v>1</v>
      </c>
      <c r="W92" s="8" t="str">
        <f t="shared" ca="1" si="13"/>
        <v/>
      </c>
      <c r="X92" s="8">
        <f t="shared" ca="1" si="13"/>
        <v>1</v>
      </c>
    </row>
    <row r="93" spans="1:24" hidden="1" x14ac:dyDescent="0.25">
      <c r="A93" s="57">
        <f t="shared" ca="1" si="12"/>
        <v>3</v>
      </c>
      <c r="B93" s="57">
        <f t="shared" ca="1" si="12"/>
        <v>1</v>
      </c>
      <c r="C93" s="57">
        <f t="shared" ca="1" si="12"/>
        <v>7</v>
      </c>
      <c r="D93" s="57">
        <f t="shared" ca="1" si="12"/>
        <v>5</v>
      </c>
      <c r="E93" s="57">
        <f t="shared" ca="1" si="12"/>
        <v>1</v>
      </c>
      <c r="F93" s="57">
        <f t="shared" ca="1" si="12"/>
        <v>4</v>
      </c>
      <c r="G93" s="8" cm="1">
        <f t="array" aca="1" ref="G93" ca="1">SUM(IF(ISERROR(FIND($A$4:$F$4,G$4)),0,$A93:$F93))</f>
        <v>10</v>
      </c>
      <c r="H93" s="8" cm="1">
        <f t="array" aca="1" ref="H93" ca="1">SUM(IF(ISERROR(FIND($A$4:$F$4,H$4)),0,$A93:$F93))</f>
        <v>12</v>
      </c>
      <c r="I93" s="8" cm="1">
        <f t="array" aca="1" ref="I93" ca="1">SUM(IF(ISERROR(FIND($A$4:$F$4,I$4)),0,$A93:$F93))</f>
        <v>6</v>
      </c>
      <c r="J93" s="8">
        <f t="shared" ca="1" si="14"/>
        <v>12</v>
      </c>
      <c r="K93" s="8" t="str">
        <f t="shared" ca="1" si="15"/>
        <v>ADF</v>
      </c>
      <c r="L93" s="8">
        <f ca="1">SMALL($J$5:$J$1004,ROWS($J$5:J93))</f>
        <v>9</v>
      </c>
      <c r="M93" s="10">
        <f ca="1">ROWS($J$5:J93)/COUNT($J$5:$J$1004)</f>
        <v>8.8999999999999996E-2</v>
      </c>
      <c r="N93" s="10"/>
      <c r="O93" s="8" t="str">
        <f t="shared" ca="1" si="16"/>
        <v xml:space="preserve"> </v>
      </c>
      <c r="P93" s="8">
        <f t="shared" ca="1" si="17"/>
        <v>1</v>
      </c>
      <c r="Q93" s="8" t="str">
        <f t="shared" ca="1" si="18"/>
        <v xml:space="preserve"> </v>
      </c>
      <c r="S93" s="8">
        <f t="shared" ca="1" si="13"/>
        <v>1</v>
      </c>
      <c r="T93" s="8" t="str">
        <f t="shared" ca="1" si="13"/>
        <v/>
      </c>
      <c r="U93" s="8" t="str">
        <f t="shared" ca="1" si="13"/>
        <v/>
      </c>
      <c r="V93" s="8">
        <f t="shared" ca="1" si="13"/>
        <v>1</v>
      </c>
      <c r="W93" s="8" t="str">
        <f t="shared" ca="1" si="13"/>
        <v/>
      </c>
      <c r="X93" s="8">
        <f t="shared" ca="1" si="13"/>
        <v>1</v>
      </c>
    </row>
    <row r="94" spans="1:24" hidden="1" x14ac:dyDescent="0.25">
      <c r="A94" s="57">
        <f t="shared" ca="1" si="12"/>
        <v>4</v>
      </c>
      <c r="B94" s="57">
        <f t="shared" ca="1" si="12"/>
        <v>5</v>
      </c>
      <c r="C94" s="57">
        <f t="shared" ca="1" si="12"/>
        <v>4</v>
      </c>
      <c r="D94" s="57">
        <f t="shared" ca="1" si="12"/>
        <v>4</v>
      </c>
      <c r="E94" s="57">
        <f t="shared" ca="1" si="12"/>
        <v>2</v>
      </c>
      <c r="F94" s="57">
        <f t="shared" ca="1" si="12"/>
        <v>2</v>
      </c>
      <c r="G94" s="8" cm="1">
        <f t="array" aca="1" ref="G94" ca="1">SUM(IF(ISERROR(FIND($A$4:$F$4,G$4)),0,$A94:$F94))</f>
        <v>8</v>
      </c>
      <c r="H94" s="8" cm="1">
        <f t="array" aca="1" ref="H94" ca="1">SUM(IF(ISERROR(FIND($A$4:$F$4,H$4)),0,$A94:$F94))</f>
        <v>10</v>
      </c>
      <c r="I94" s="8" cm="1">
        <f t="array" aca="1" ref="I94" ca="1">SUM(IF(ISERROR(FIND($A$4:$F$4,I$4)),0,$A94:$F94))</f>
        <v>9</v>
      </c>
      <c r="J94" s="8">
        <f t="shared" ca="1" si="14"/>
        <v>10</v>
      </c>
      <c r="K94" s="8" t="str">
        <f t="shared" ca="1" si="15"/>
        <v>ADF</v>
      </c>
      <c r="L94" s="8">
        <f ca="1">SMALL($J$5:$J$1004,ROWS($J$5:J94))</f>
        <v>9</v>
      </c>
      <c r="M94" s="10">
        <f ca="1">ROWS($J$5:J94)/COUNT($J$5:$J$1004)</f>
        <v>0.09</v>
      </c>
      <c r="N94" s="10"/>
      <c r="O94" s="8" t="str">
        <f t="shared" ca="1" si="16"/>
        <v xml:space="preserve"> </v>
      </c>
      <c r="P94" s="8">
        <f t="shared" ca="1" si="17"/>
        <v>1</v>
      </c>
      <c r="Q94" s="8" t="str">
        <f t="shared" ca="1" si="18"/>
        <v xml:space="preserve"> </v>
      </c>
      <c r="S94" s="8">
        <f t="shared" ca="1" si="13"/>
        <v>1</v>
      </c>
      <c r="T94" s="8" t="str">
        <f t="shared" ca="1" si="13"/>
        <v/>
      </c>
      <c r="U94" s="8" t="str">
        <f t="shared" ca="1" si="13"/>
        <v/>
      </c>
      <c r="V94" s="8">
        <f t="shared" ca="1" si="13"/>
        <v>1</v>
      </c>
      <c r="W94" s="8" t="str">
        <f t="shared" ca="1" si="13"/>
        <v/>
      </c>
      <c r="X94" s="8">
        <f t="shared" ca="1" si="13"/>
        <v>1</v>
      </c>
    </row>
    <row r="95" spans="1:24" hidden="1" x14ac:dyDescent="0.25">
      <c r="A95" s="57">
        <f t="shared" ca="1" si="12"/>
        <v>3</v>
      </c>
      <c r="B95" s="57">
        <f t="shared" ca="1" si="12"/>
        <v>4</v>
      </c>
      <c r="C95" s="57">
        <f t="shared" ca="1" si="12"/>
        <v>4</v>
      </c>
      <c r="D95" s="57">
        <f t="shared" ca="1" si="12"/>
        <v>2</v>
      </c>
      <c r="E95" s="57">
        <f t="shared" ca="1" si="12"/>
        <v>3</v>
      </c>
      <c r="F95" s="57">
        <f t="shared" ca="1" si="12"/>
        <v>3</v>
      </c>
      <c r="G95" s="8" cm="1">
        <f t="array" aca="1" ref="G95" ca="1">SUM(IF(ISERROR(FIND($A$4:$F$4,G$4)),0,$A95:$F95))</f>
        <v>7</v>
      </c>
      <c r="H95" s="8" cm="1">
        <f t="array" aca="1" ref="H95" ca="1">SUM(IF(ISERROR(FIND($A$4:$F$4,H$4)),0,$A95:$F95))</f>
        <v>8</v>
      </c>
      <c r="I95" s="8" cm="1">
        <f t="array" aca="1" ref="I95" ca="1">SUM(IF(ISERROR(FIND($A$4:$F$4,I$4)),0,$A95:$F95))</f>
        <v>10</v>
      </c>
      <c r="J95" s="8">
        <f t="shared" ca="1" si="14"/>
        <v>10</v>
      </c>
      <c r="K95" s="8" t="str">
        <f t="shared" ca="1" si="15"/>
        <v>BEF</v>
      </c>
      <c r="L95" s="8">
        <f ca="1">SMALL($J$5:$J$1004,ROWS($J$5:J95))</f>
        <v>9</v>
      </c>
      <c r="M95" s="10">
        <f ca="1">ROWS($J$5:J95)/COUNT($J$5:$J$1004)</f>
        <v>9.0999999999999998E-2</v>
      </c>
      <c r="N95" s="10"/>
      <c r="O95" s="8" t="str">
        <f t="shared" ca="1" si="16"/>
        <v xml:space="preserve"> </v>
      </c>
      <c r="P95" s="8" t="str">
        <f t="shared" ca="1" si="17"/>
        <v xml:space="preserve"> </v>
      </c>
      <c r="Q95" s="8">
        <f t="shared" ca="1" si="18"/>
        <v>1</v>
      </c>
      <c r="S95" s="8" t="str">
        <f t="shared" ca="1" si="13"/>
        <v/>
      </c>
      <c r="T95" s="8">
        <f t="shared" ca="1" si="13"/>
        <v>1</v>
      </c>
      <c r="U95" s="8" t="str">
        <f t="shared" ca="1" si="13"/>
        <v/>
      </c>
      <c r="V95" s="8" t="str">
        <f t="shared" ca="1" si="13"/>
        <v/>
      </c>
      <c r="W95" s="8">
        <f t="shared" ca="1" si="13"/>
        <v>1</v>
      </c>
      <c r="X95" s="8">
        <f t="shared" ca="1" si="13"/>
        <v>1</v>
      </c>
    </row>
    <row r="96" spans="1:24" hidden="1" x14ac:dyDescent="0.25">
      <c r="A96" s="57">
        <f t="shared" ca="1" si="12"/>
        <v>6</v>
      </c>
      <c r="B96" s="57">
        <f t="shared" ca="1" si="12"/>
        <v>1</v>
      </c>
      <c r="C96" s="57">
        <f t="shared" ca="1" si="12"/>
        <v>7</v>
      </c>
      <c r="D96" s="57">
        <f t="shared" ca="1" si="12"/>
        <v>5</v>
      </c>
      <c r="E96" s="57">
        <f t="shared" ca="1" si="12"/>
        <v>1</v>
      </c>
      <c r="F96" s="57">
        <f t="shared" ca="1" si="12"/>
        <v>3</v>
      </c>
      <c r="G96" s="8" cm="1">
        <f t="array" aca="1" ref="G96" ca="1">SUM(IF(ISERROR(FIND($A$4:$F$4,G$4)),0,$A96:$F96))</f>
        <v>13</v>
      </c>
      <c r="H96" s="8" cm="1">
        <f t="array" aca="1" ref="H96" ca="1">SUM(IF(ISERROR(FIND($A$4:$F$4,H$4)),0,$A96:$F96))</f>
        <v>14</v>
      </c>
      <c r="I96" s="8" cm="1">
        <f t="array" aca="1" ref="I96" ca="1">SUM(IF(ISERROR(FIND($A$4:$F$4,I$4)),0,$A96:$F96))</f>
        <v>5</v>
      </c>
      <c r="J96" s="8">
        <f t="shared" ca="1" si="14"/>
        <v>14</v>
      </c>
      <c r="K96" s="8" t="str">
        <f t="shared" ca="1" si="15"/>
        <v>ADF</v>
      </c>
      <c r="L96" s="8">
        <f ca="1">SMALL($J$5:$J$1004,ROWS($J$5:J96))</f>
        <v>9</v>
      </c>
      <c r="M96" s="10">
        <f ca="1">ROWS($J$5:J96)/COUNT($J$5:$J$1004)</f>
        <v>9.1999999999999998E-2</v>
      </c>
      <c r="N96" s="10"/>
      <c r="O96" s="8" t="str">
        <f t="shared" ca="1" si="16"/>
        <v xml:space="preserve"> </v>
      </c>
      <c r="P96" s="8">
        <f t="shared" ca="1" si="17"/>
        <v>1</v>
      </c>
      <c r="Q96" s="8" t="str">
        <f t="shared" ca="1" si="18"/>
        <v xml:space="preserve"> </v>
      </c>
      <c r="S96" s="8">
        <f t="shared" ca="1" si="13"/>
        <v>1</v>
      </c>
      <c r="T96" s="8" t="str">
        <f t="shared" ca="1" si="13"/>
        <v/>
      </c>
      <c r="U96" s="8" t="str">
        <f t="shared" ca="1" si="13"/>
        <v/>
      </c>
      <c r="V96" s="8">
        <f t="shared" ca="1" si="13"/>
        <v>1</v>
      </c>
      <c r="W96" s="8" t="str">
        <f t="shared" ca="1" si="13"/>
        <v/>
      </c>
      <c r="X96" s="8">
        <f t="shared" ca="1" si="13"/>
        <v>1</v>
      </c>
    </row>
    <row r="97" spans="1:24" hidden="1" x14ac:dyDescent="0.25">
      <c r="A97" s="57">
        <f t="shared" ca="1" si="12"/>
        <v>2</v>
      </c>
      <c r="B97" s="57">
        <f t="shared" ca="1" si="12"/>
        <v>1</v>
      </c>
      <c r="C97" s="57">
        <f t="shared" ca="1" si="12"/>
        <v>8</v>
      </c>
      <c r="D97" s="57">
        <f t="shared" ca="1" si="12"/>
        <v>6</v>
      </c>
      <c r="E97" s="57">
        <f t="shared" ca="1" si="12"/>
        <v>1</v>
      </c>
      <c r="F97" s="57">
        <f t="shared" ca="1" si="12"/>
        <v>2</v>
      </c>
      <c r="G97" s="8" cm="1">
        <f t="array" aca="1" ref="G97" ca="1">SUM(IF(ISERROR(FIND($A$4:$F$4,G$4)),0,$A97:$F97))</f>
        <v>10</v>
      </c>
      <c r="H97" s="8" cm="1">
        <f t="array" aca="1" ref="H97" ca="1">SUM(IF(ISERROR(FIND($A$4:$F$4,H$4)),0,$A97:$F97))</f>
        <v>10</v>
      </c>
      <c r="I97" s="8" cm="1">
        <f t="array" aca="1" ref="I97" ca="1">SUM(IF(ISERROR(FIND($A$4:$F$4,I$4)),0,$A97:$F97))</f>
        <v>4</v>
      </c>
      <c r="J97" s="8">
        <f t="shared" ca="1" si="14"/>
        <v>10</v>
      </c>
      <c r="K97" s="8" t="str">
        <f t="shared" ca="1" si="15"/>
        <v>AC</v>
      </c>
      <c r="L97" s="8">
        <f ca="1">SMALL($J$5:$J$1004,ROWS($J$5:J97))</f>
        <v>9</v>
      </c>
      <c r="M97" s="10">
        <f ca="1">ROWS($J$5:J97)/COUNT($J$5:$J$1004)</f>
        <v>9.2999999999999999E-2</v>
      </c>
      <c r="N97" s="10"/>
      <c r="O97" s="8">
        <f t="shared" ca="1" si="16"/>
        <v>1</v>
      </c>
      <c r="P97" s="8">
        <f t="shared" ca="1" si="17"/>
        <v>1</v>
      </c>
      <c r="Q97" s="8" t="str">
        <f t="shared" ca="1" si="18"/>
        <v xml:space="preserve"> </v>
      </c>
      <c r="S97" s="8">
        <f t="shared" ca="1" si="13"/>
        <v>1</v>
      </c>
      <c r="T97" s="8" t="str">
        <f t="shared" ca="1" si="13"/>
        <v/>
      </c>
      <c r="U97" s="8">
        <f t="shared" ca="1" si="13"/>
        <v>1</v>
      </c>
      <c r="V97" s="8" t="str">
        <f t="shared" ca="1" si="13"/>
        <v/>
      </c>
      <c r="W97" s="8" t="str">
        <f t="shared" ca="1" si="13"/>
        <v/>
      </c>
      <c r="X97" s="8" t="str">
        <f t="shared" ca="1" si="13"/>
        <v/>
      </c>
    </row>
    <row r="98" spans="1:24" hidden="1" x14ac:dyDescent="0.25">
      <c r="A98" s="57">
        <f t="shared" ca="1" si="12"/>
        <v>5</v>
      </c>
      <c r="B98" s="57">
        <f t="shared" ca="1" si="12"/>
        <v>4</v>
      </c>
      <c r="C98" s="57">
        <f t="shared" ca="1" si="12"/>
        <v>8</v>
      </c>
      <c r="D98" s="57">
        <f t="shared" ca="1" si="12"/>
        <v>5</v>
      </c>
      <c r="E98" s="57">
        <f t="shared" ca="1" si="12"/>
        <v>1</v>
      </c>
      <c r="F98" s="57">
        <f t="shared" ca="1" si="12"/>
        <v>3</v>
      </c>
      <c r="G98" s="8" cm="1">
        <f t="array" aca="1" ref="G98" ca="1">SUM(IF(ISERROR(FIND($A$4:$F$4,G$4)),0,$A98:$F98))</f>
        <v>13</v>
      </c>
      <c r="H98" s="8" cm="1">
        <f t="array" aca="1" ref="H98" ca="1">SUM(IF(ISERROR(FIND($A$4:$F$4,H$4)),0,$A98:$F98))</f>
        <v>13</v>
      </c>
      <c r="I98" s="8" cm="1">
        <f t="array" aca="1" ref="I98" ca="1">SUM(IF(ISERROR(FIND($A$4:$F$4,I$4)),0,$A98:$F98))</f>
        <v>8</v>
      </c>
      <c r="J98" s="8">
        <f t="shared" ca="1" si="14"/>
        <v>13</v>
      </c>
      <c r="K98" s="8" t="str">
        <f t="shared" ca="1" si="15"/>
        <v>AC</v>
      </c>
      <c r="L98" s="8">
        <f ca="1">SMALL($J$5:$J$1004,ROWS($J$5:J98))</f>
        <v>9</v>
      </c>
      <c r="M98" s="10">
        <f ca="1">ROWS($J$5:J98)/COUNT($J$5:$J$1004)</f>
        <v>9.4E-2</v>
      </c>
      <c r="N98" s="10"/>
      <c r="O98" s="8">
        <f t="shared" ca="1" si="16"/>
        <v>1</v>
      </c>
      <c r="P98" s="8">
        <f t="shared" ca="1" si="17"/>
        <v>1</v>
      </c>
      <c r="Q98" s="8" t="str">
        <f t="shared" ca="1" si="18"/>
        <v xml:space="preserve"> </v>
      </c>
      <c r="S98" s="8">
        <f t="shared" ca="1" si="13"/>
        <v>1</v>
      </c>
      <c r="T98" s="8" t="str">
        <f t="shared" ca="1" si="13"/>
        <v/>
      </c>
      <c r="U98" s="8">
        <f t="shared" ca="1" si="13"/>
        <v>1</v>
      </c>
      <c r="V98" s="8" t="str">
        <f t="shared" ca="1" si="13"/>
        <v/>
      </c>
      <c r="W98" s="8" t="str">
        <f t="shared" ca="1" si="13"/>
        <v/>
      </c>
      <c r="X98" s="8" t="str">
        <f t="shared" ca="1" si="13"/>
        <v/>
      </c>
    </row>
    <row r="99" spans="1:24" hidden="1" x14ac:dyDescent="0.25">
      <c r="A99" s="57">
        <f t="shared" ca="1" si="12"/>
        <v>2</v>
      </c>
      <c r="B99" s="57">
        <f t="shared" ca="1" si="12"/>
        <v>5</v>
      </c>
      <c r="C99" s="57">
        <f t="shared" ca="1" si="12"/>
        <v>5</v>
      </c>
      <c r="D99" s="57">
        <f t="shared" ca="1" si="12"/>
        <v>6</v>
      </c>
      <c r="E99" s="57">
        <f t="shared" ca="1" si="12"/>
        <v>3</v>
      </c>
      <c r="F99" s="57">
        <f t="shared" ca="1" si="12"/>
        <v>3</v>
      </c>
      <c r="G99" s="8" cm="1">
        <f t="array" aca="1" ref="G99" ca="1">SUM(IF(ISERROR(FIND($A$4:$F$4,G$4)),0,$A99:$F99))</f>
        <v>7</v>
      </c>
      <c r="H99" s="8" cm="1">
        <f t="array" aca="1" ref="H99" ca="1">SUM(IF(ISERROR(FIND($A$4:$F$4,H$4)),0,$A99:$F99))</f>
        <v>11</v>
      </c>
      <c r="I99" s="8" cm="1">
        <f t="array" aca="1" ref="I99" ca="1">SUM(IF(ISERROR(FIND($A$4:$F$4,I$4)),0,$A99:$F99))</f>
        <v>11</v>
      </c>
      <c r="J99" s="8">
        <f t="shared" ca="1" si="14"/>
        <v>11</v>
      </c>
      <c r="K99" s="8" t="str">
        <f t="shared" ca="1" si="15"/>
        <v>ADF</v>
      </c>
      <c r="L99" s="8">
        <f ca="1">SMALL($J$5:$J$1004,ROWS($J$5:J99))</f>
        <v>9</v>
      </c>
      <c r="M99" s="10">
        <f ca="1">ROWS($J$5:J99)/COUNT($J$5:$J$1004)</f>
        <v>9.5000000000000001E-2</v>
      </c>
      <c r="N99" s="10"/>
      <c r="O99" s="8" t="str">
        <f t="shared" ca="1" si="16"/>
        <v xml:space="preserve"> </v>
      </c>
      <c r="P99" s="8">
        <f t="shared" ca="1" si="17"/>
        <v>1</v>
      </c>
      <c r="Q99" s="8">
        <f t="shared" ca="1" si="18"/>
        <v>1</v>
      </c>
      <c r="S99" s="8">
        <f t="shared" ca="1" si="13"/>
        <v>1</v>
      </c>
      <c r="T99" s="8" t="str">
        <f t="shared" ca="1" si="13"/>
        <v/>
      </c>
      <c r="U99" s="8" t="str">
        <f t="shared" ca="1" si="13"/>
        <v/>
      </c>
      <c r="V99" s="8">
        <f t="shared" ca="1" si="13"/>
        <v>1</v>
      </c>
      <c r="W99" s="8" t="str">
        <f t="shared" ca="1" si="13"/>
        <v/>
      </c>
      <c r="X99" s="8">
        <f t="shared" ca="1" si="13"/>
        <v>1</v>
      </c>
    </row>
    <row r="100" spans="1:24" hidden="1" x14ac:dyDescent="0.25">
      <c r="A100" s="57">
        <f t="shared" ca="1" si="12"/>
        <v>2</v>
      </c>
      <c r="B100" s="57">
        <f t="shared" ca="1" si="12"/>
        <v>2</v>
      </c>
      <c r="C100" s="57">
        <f t="shared" ca="1" si="12"/>
        <v>8</v>
      </c>
      <c r="D100" s="57">
        <f t="shared" ca="1" si="12"/>
        <v>6</v>
      </c>
      <c r="E100" s="57">
        <f t="shared" ca="1" si="12"/>
        <v>3</v>
      </c>
      <c r="F100" s="57">
        <f t="shared" ca="1" si="12"/>
        <v>3</v>
      </c>
      <c r="G100" s="8" cm="1">
        <f t="array" aca="1" ref="G100" ca="1">SUM(IF(ISERROR(FIND($A$4:$F$4,G$4)),0,$A100:$F100))</f>
        <v>10</v>
      </c>
      <c r="H100" s="8" cm="1">
        <f t="array" aca="1" ref="H100" ca="1">SUM(IF(ISERROR(FIND($A$4:$F$4,H$4)),0,$A100:$F100))</f>
        <v>11</v>
      </c>
      <c r="I100" s="8" cm="1">
        <f t="array" aca="1" ref="I100" ca="1">SUM(IF(ISERROR(FIND($A$4:$F$4,I$4)),0,$A100:$F100))</f>
        <v>8</v>
      </c>
      <c r="J100" s="8">
        <f t="shared" ca="1" si="14"/>
        <v>11</v>
      </c>
      <c r="K100" s="8" t="str">
        <f t="shared" ca="1" si="15"/>
        <v>ADF</v>
      </c>
      <c r="L100" s="8">
        <f ca="1">SMALL($J$5:$J$1004,ROWS($J$5:J100))</f>
        <v>9</v>
      </c>
      <c r="M100" s="10">
        <f ca="1">ROWS($J$5:J100)/COUNT($J$5:$J$1004)</f>
        <v>9.6000000000000002E-2</v>
      </c>
      <c r="N100" s="10"/>
      <c r="O100" s="8" t="str">
        <f t="shared" ca="1" si="16"/>
        <v xml:space="preserve"> </v>
      </c>
      <c r="P100" s="8">
        <f t="shared" ca="1" si="17"/>
        <v>1</v>
      </c>
      <c r="Q100" s="8" t="str">
        <f t="shared" ca="1" si="18"/>
        <v xml:space="preserve"> </v>
      </c>
      <c r="S100" s="8">
        <f t="shared" ca="1" si="13"/>
        <v>1</v>
      </c>
      <c r="T100" s="8" t="str">
        <f t="shared" ca="1" si="13"/>
        <v/>
      </c>
      <c r="U100" s="8" t="str">
        <f t="shared" ca="1" si="13"/>
        <v/>
      </c>
      <c r="V100" s="8">
        <f t="shared" ca="1" si="13"/>
        <v>1</v>
      </c>
      <c r="W100" s="8" t="str">
        <f t="shared" ca="1" si="13"/>
        <v/>
      </c>
      <c r="X100" s="8">
        <f t="shared" ca="1" si="13"/>
        <v>1</v>
      </c>
    </row>
    <row r="101" spans="1:24" hidden="1" x14ac:dyDescent="0.25">
      <c r="A101" s="57">
        <f t="shared" ca="1" si="12"/>
        <v>5</v>
      </c>
      <c r="B101" s="57">
        <f t="shared" ca="1" si="12"/>
        <v>1</v>
      </c>
      <c r="C101" s="57">
        <f t="shared" ca="1" si="12"/>
        <v>4</v>
      </c>
      <c r="D101" s="57">
        <f t="shared" ca="1" si="12"/>
        <v>2</v>
      </c>
      <c r="E101" s="57">
        <f t="shared" ca="1" si="12"/>
        <v>1</v>
      </c>
      <c r="F101" s="57">
        <f t="shared" ca="1" si="12"/>
        <v>4</v>
      </c>
      <c r="G101" s="8" cm="1">
        <f t="array" aca="1" ref="G101" ca="1">SUM(IF(ISERROR(FIND($A$4:$F$4,G$4)),0,$A101:$F101))</f>
        <v>9</v>
      </c>
      <c r="H101" s="8" cm="1">
        <f t="array" aca="1" ref="H101" ca="1">SUM(IF(ISERROR(FIND($A$4:$F$4,H$4)),0,$A101:$F101))</f>
        <v>11</v>
      </c>
      <c r="I101" s="8" cm="1">
        <f t="array" aca="1" ref="I101" ca="1">SUM(IF(ISERROR(FIND($A$4:$F$4,I$4)),0,$A101:$F101))</f>
        <v>6</v>
      </c>
      <c r="J101" s="8">
        <f t="shared" ca="1" si="14"/>
        <v>11</v>
      </c>
      <c r="K101" s="8" t="str">
        <f t="shared" ca="1" si="15"/>
        <v>ADF</v>
      </c>
      <c r="L101" s="8">
        <f ca="1">SMALL($J$5:$J$1004,ROWS($J$5:J101))</f>
        <v>9</v>
      </c>
      <c r="M101" s="10">
        <f ca="1">ROWS($J$5:J101)/COUNT($J$5:$J$1004)</f>
        <v>9.7000000000000003E-2</v>
      </c>
      <c r="N101" s="10"/>
      <c r="O101" s="8" t="str">
        <f t="shared" ca="1" si="16"/>
        <v xml:space="preserve"> </v>
      </c>
      <c r="P101" s="8">
        <f t="shared" ca="1" si="17"/>
        <v>1</v>
      </c>
      <c r="Q101" s="8" t="str">
        <f t="shared" ca="1" si="18"/>
        <v xml:space="preserve"> </v>
      </c>
      <c r="S101" s="8">
        <f t="shared" ca="1" si="13"/>
        <v>1</v>
      </c>
      <c r="T101" s="8" t="str">
        <f t="shared" ca="1" si="13"/>
        <v/>
      </c>
      <c r="U101" s="8" t="str">
        <f t="shared" ca="1" si="13"/>
        <v/>
      </c>
      <c r="V101" s="8">
        <f t="shared" ca="1" si="13"/>
        <v>1</v>
      </c>
      <c r="W101" s="8" t="str">
        <f t="shared" ca="1" si="13"/>
        <v/>
      </c>
      <c r="X101" s="8">
        <f t="shared" ca="1" si="13"/>
        <v>1</v>
      </c>
    </row>
    <row r="102" spans="1:24" hidden="1" x14ac:dyDescent="0.25">
      <c r="A102" s="57">
        <f t="shared" ca="1" si="12"/>
        <v>5</v>
      </c>
      <c r="B102" s="57">
        <f t="shared" ca="1" si="12"/>
        <v>4</v>
      </c>
      <c r="C102" s="57">
        <f t="shared" ca="1" si="12"/>
        <v>5</v>
      </c>
      <c r="D102" s="57">
        <f t="shared" ca="1" si="12"/>
        <v>4</v>
      </c>
      <c r="E102" s="57">
        <f t="shared" ca="1" si="12"/>
        <v>2</v>
      </c>
      <c r="F102" s="57">
        <f t="shared" ca="1" si="12"/>
        <v>2</v>
      </c>
      <c r="G102" s="8" cm="1">
        <f t="array" aca="1" ref="G102" ca="1">SUM(IF(ISERROR(FIND($A$4:$F$4,G$4)),0,$A102:$F102))</f>
        <v>10</v>
      </c>
      <c r="H102" s="8" cm="1">
        <f t="array" aca="1" ref="H102" ca="1">SUM(IF(ISERROR(FIND($A$4:$F$4,H$4)),0,$A102:$F102))</f>
        <v>11</v>
      </c>
      <c r="I102" s="8" cm="1">
        <f t="array" aca="1" ref="I102" ca="1">SUM(IF(ISERROR(FIND($A$4:$F$4,I$4)),0,$A102:$F102))</f>
        <v>8</v>
      </c>
      <c r="J102" s="8">
        <f t="shared" ca="1" si="14"/>
        <v>11</v>
      </c>
      <c r="K102" s="8" t="str">
        <f t="shared" ca="1" si="15"/>
        <v>ADF</v>
      </c>
      <c r="L102" s="8">
        <f ca="1">SMALL($J$5:$J$1004,ROWS($J$5:J102))</f>
        <v>9</v>
      </c>
      <c r="M102" s="10">
        <f ca="1">ROWS($J$5:J102)/COUNT($J$5:$J$1004)</f>
        <v>9.8000000000000004E-2</v>
      </c>
      <c r="N102" s="10"/>
      <c r="O102" s="8" t="str">
        <f t="shared" ca="1" si="16"/>
        <v xml:space="preserve"> </v>
      </c>
      <c r="P102" s="8">
        <f t="shared" ca="1" si="17"/>
        <v>1</v>
      </c>
      <c r="Q102" s="8" t="str">
        <f t="shared" ca="1" si="18"/>
        <v xml:space="preserve"> </v>
      </c>
      <c r="S102" s="8">
        <f t="shared" ca="1" si="13"/>
        <v>1</v>
      </c>
      <c r="T102" s="8" t="str">
        <f t="shared" ca="1" si="13"/>
        <v/>
      </c>
      <c r="U102" s="8" t="str">
        <f t="shared" ca="1" si="13"/>
        <v/>
      </c>
      <c r="V102" s="8">
        <f t="shared" ca="1" si="13"/>
        <v>1</v>
      </c>
      <c r="W102" s="8" t="str">
        <f t="shared" ca="1" si="13"/>
        <v/>
      </c>
      <c r="X102" s="8">
        <f t="shared" ca="1" si="13"/>
        <v>1</v>
      </c>
    </row>
    <row r="103" spans="1:24" hidden="1" x14ac:dyDescent="0.25">
      <c r="A103" s="57">
        <f t="shared" ca="1" si="12"/>
        <v>3</v>
      </c>
      <c r="B103" s="57">
        <f t="shared" ca="1" si="12"/>
        <v>3</v>
      </c>
      <c r="C103" s="57">
        <f t="shared" ca="1" si="12"/>
        <v>6</v>
      </c>
      <c r="D103" s="57">
        <f t="shared" ref="B103:F166" ca="1" si="19">RANDBETWEEN(D$2,D$3)</f>
        <v>2</v>
      </c>
      <c r="E103" s="57">
        <f t="shared" ca="1" si="19"/>
        <v>2</v>
      </c>
      <c r="F103" s="57">
        <f t="shared" ca="1" si="19"/>
        <v>4</v>
      </c>
      <c r="G103" s="8" cm="1">
        <f t="array" aca="1" ref="G103" ca="1">SUM(IF(ISERROR(FIND($A$4:$F$4,G$4)),0,$A103:$F103))</f>
        <v>9</v>
      </c>
      <c r="H103" s="8" cm="1">
        <f t="array" aca="1" ref="H103" ca="1">SUM(IF(ISERROR(FIND($A$4:$F$4,H$4)),0,$A103:$F103))</f>
        <v>9</v>
      </c>
      <c r="I103" s="8" cm="1">
        <f t="array" aca="1" ref="I103" ca="1">SUM(IF(ISERROR(FIND($A$4:$F$4,I$4)),0,$A103:$F103))</f>
        <v>9</v>
      </c>
      <c r="J103" s="8">
        <f t="shared" ca="1" si="14"/>
        <v>9</v>
      </c>
      <c r="K103" s="8" t="str">
        <f t="shared" ca="1" si="15"/>
        <v>AC</v>
      </c>
      <c r="L103" s="8">
        <f ca="1">SMALL($J$5:$J$1004,ROWS($J$5:J103))</f>
        <v>9</v>
      </c>
      <c r="M103" s="10">
        <f ca="1">ROWS($J$5:J103)/COUNT($J$5:$J$1004)</f>
        <v>9.9000000000000005E-2</v>
      </c>
      <c r="N103" s="10"/>
      <c r="O103" s="8">
        <f t="shared" ca="1" si="16"/>
        <v>1</v>
      </c>
      <c r="P103" s="8">
        <f t="shared" ca="1" si="17"/>
        <v>1</v>
      </c>
      <c r="Q103" s="8">
        <f t="shared" ca="1" si="18"/>
        <v>1</v>
      </c>
      <c r="S103" s="8">
        <f t="shared" ca="1" si="13"/>
        <v>1</v>
      </c>
      <c r="T103" s="8" t="str">
        <f t="shared" ca="1" si="13"/>
        <v/>
      </c>
      <c r="U103" s="8">
        <f t="shared" ca="1" si="13"/>
        <v>1</v>
      </c>
      <c r="V103" s="8" t="str">
        <f t="shared" ref="T103:X154" ca="1" si="20">IFERROR(FIND(V$4,$K103)/FIND(V$4,$K103),"")</f>
        <v/>
      </c>
      <c r="W103" s="8" t="str">
        <f t="shared" ca="1" si="20"/>
        <v/>
      </c>
      <c r="X103" s="8" t="str">
        <f t="shared" ca="1" si="20"/>
        <v/>
      </c>
    </row>
    <row r="104" spans="1:24" hidden="1" x14ac:dyDescent="0.25">
      <c r="A104" s="57">
        <f t="shared" ref="A104:A167" ca="1" si="21">RANDBETWEEN(A$2,A$3)</f>
        <v>5</v>
      </c>
      <c r="B104" s="57">
        <f t="shared" ca="1" si="19"/>
        <v>4</v>
      </c>
      <c r="C104" s="57">
        <f t="shared" ca="1" si="19"/>
        <v>4</v>
      </c>
      <c r="D104" s="57">
        <f t="shared" ca="1" si="19"/>
        <v>5</v>
      </c>
      <c r="E104" s="57">
        <f t="shared" ca="1" si="19"/>
        <v>3</v>
      </c>
      <c r="F104" s="57">
        <f t="shared" ca="1" si="19"/>
        <v>3</v>
      </c>
      <c r="G104" s="8" cm="1">
        <f t="array" aca="1" ref="G104" ca="1">SUM(IF(ISERROR(FIND($A$4:$F$4,G$4)),0,$A104:$F104))</f>
        <v>9</v>
      </c>
      <c r="H104" s="8" cm="1">
        <f t="array" aca="1" ref="H104" ca="1">SUM(IF(ISERROR(FIND($A$4:$F$4,H$4)),0,$A104:$F104))</f>
        <v>13</v>
      </c>
      <c r="I104" s="8" cm="1">
        <f t="array" aca="1" ref="I104" ca="1">SUM(IF(ISERROR(FIND($A$4:$F$4,I$4)),0,$A104:$F104))</f>
        <v>10</v>
      </c>
      <c r="J104" s="8">
        <f t="shared" ca="1" si="14"/>
        <v>13</v>
      </c>
      <c r="K104" s="8" t="str">
        <f t="shared" ca="1" si="15"/>
        <v>ADF</v>
      </c>
      <c r="L104" s="8">
        <f ca="1">SMALL($J$5:$J$1004,ROWS($J$5:J104))</f>
        <v>9</v>
      </c>
      <c r="M104" s="10">
        <f ca="1">ROWS($J$5:J104)/COUNT($J$5:$J$1004)</f>
        <v>0.1</v>
      </c>
      <c r="N104" s="10"/>
      <c r="O104" s="8" t="str">
        <f t="shared" ca="1" si="16"/>
        <v xml:space="preserve"> </v>
      </c>
      <c r="P104" s="8">
        <f t="shared" ca="1" si="17"/>
        <v>1</v>
      </c>
      <c r="Q104" s="8" t="str">
        <f t="shared" ca="1" si="18"/>
        <v xml:space="preserve"> </v>
      </c>
      <c r="S104" s="8">
        <f t="shared" ref="S104:S167" ca="1" si="22">IFERROR(FIND(S$4,$K104)/FIND(S$4,$K104),"")</f>
        <v>1</v>
      </c>
      <c r="T104" s="8" t="str">
        <f t="shared" ca="1" si="20"/>
        <v/>
      </c>
      <c r="U104" s="8" t="str">
        <f t="shared" ca="1" si="20"/>
        <v/>
      </c>
      <c r="V104" s="8">
        <f t="shared" ca="1" si="20"/>
        <v>1</v>
      </c>
      <c r="W104" s="8" t="str">
        <f t="shared" ca="1" si="20"/>
        <v/>
      </c>
      <c r="X104" s="8">
        <f t="shared" ca="1" si="20"/>
        <v>1</v>
      </c>
    </row>
    <row r="105" spans="1:24" hidden="1" x14ac:dyDescent="0.25">
      <c r="A105" s="57">
        <f t="shared" ca="1" si="21"/>
        <v>6</v>
      </c>
      <c r="B105" s="57">
        <f t="shared" ca="1" si="19"/>
        <v>2</v>
      </c>
      <c r="C105" s="57">
        <f t="shared" ca="1" si="19"/>
        <v>6</v>
      </c>
      <c r="D105" s="57">
        <f t="shared" ca="1" si="19"/>
        <v>2</v>
      </c>
      <c r="E105" s="57">
        <f t="shared" ca="1" si="19"/>
        <v>1</v>
      </c>
      <c r="F105" s="57">
        <f t="shared" ca="1" si="19"/>
        <v>4</v>
      </c>
      <c r="G105" s="8" cm="1">
        <f t="array" aca="1" ref="G105" ca="1">SUM(IF(ISERROR(FIND($A$4:$F$4,G$4)),0,$A105:$F105))</f>
        <v>12</v>
      </c>
      <c r="H105" s="8" cm="1">
        <f t="array" aca="1" ref="H105" ca="1">SUM(IF(ISERROR(FIND($A$4:$F$4,H$4)),0,$A105:$F105))</f>
        <v>12</v>
      </c>
      <c r="I105" s="8" cm="1">
        <f t="array" aca="1" ref="I105" ca="1">SUM(IF(ISERROR(FIND($A$4:$F$4,I$4)),0,$A105:$F105))</f>
        <v>7</v>
      </c>
      <c r="J105" s="8">
        <f t="shared" ca="1" si="14"/>
        <v>12</v>
      </c>
      <c r="K105" s="8" t="str">
        <f t="shared" ca="1" si="15"/>
        <v>AC</v>
      </c>
      <c r="L105" s="8">
        <f ca="1">SMALL($J$5:$J$1004,ROWS($J$5:J105))</f>
        <v>9</v>
      </c>
      <c r="M105" s="10">
        <f ca="1">ROWS($J$5:J105)/COUNT($J$5:$J$1004)</f>
        <v>0.10100000000000001</v>
      </c>
      <c r="N105" s="10"/>
      <c r="O105" s="8">
        <f t="shared" ca="1" si="16"/>
        <v>1</v>
      </c>
      <c r="P105" s="8">
        <f t="shared" ca="1" si="17"/>
        <v>1</v>
      </c>
      <c r="Q105" s="8" t="str">
        <f t="shared" ca="1" si="18"/>
        <v xml:space="preserve"> </v>
      </c>
      <c r="S105" s="8">
        <f t="shared" ca="1" si="22"/>
        <v>1</v>
      </c>
      <c r="T105" s="8" t="str">
        <f t="shared" ca="1" si="20"/>
        <v/>
      </c>
      <c r="U105" s="8">
        <f t="shared" ca="1" si="20"/>
        <v>1</v>
      </c>
      <c r="V105" s="8" t="str">
        <f t="shared" ca="1" si="20"/>
        <v/>
      </c>
      <c r="W105" s="8" t="str">
        <f t="shared" ca="1" si="20"/>
        <v/>
      </c>
      <c r="X105" s="8" t="str">
        <f t="shared" ca="1" si="20"/>
        <v/>
      </c>
    </row>
    <row r="106" spans="1:24" hidden="1" x14ac:dyDescent="0.25">
      <c r="A106" s="57">
        <f t="shared" ca="1" si="21"/>
        <v>4</v>
      </c>
      <c r="B106" s="57">
        <f t="shared" ca="1" si="19"/>
        <v>4</v>
      </c>
      <c r="C106" s="57">
        <f t="shared" ca="1" si="19"/>
        <v>4</v>
      </c>
      <c r="D106" s="57">
        <f t="shared" ca="1" si="19"/>
        <v>2</v>
      </c>
      <c r="E106" s="57">
        <f t="shared" ca="1" si="19"/>
        <v>1</v>
      </c>
      <c r="F106" s="57">
        <f t="shared" ca="1" si="19"/>
        <v>4</v>
      </c>
      <c r="G106" s="8" cm="1">
        <f t="array" aca="1" ref="G106" ca="1">SUM(IF(ISERROR(FIND($A$4:$F$4,G$4)),0,$A106:$F106))</f>
        <v>8</v>
      </c>
      <c r="H106" s="8" cm="1">
        <f t="array" aca="1" ref="H106" ca="1">SUM(IF(ISERROR(FIND($A$4:$F$4,H$4)),0,$A106:$F106))</f>
        <v>10</v>
      </c>
      <c r="I106" s="8" cm="1">
        <f t="array" aca="1" ref="I106" ca="1">SUM(IF(ISERROR(FIND($A$4:$F$4,I$4)),0,$A106:$F106))</f>
        <v>9</v>
      </c>
      <c r="J106" s="8">
        <f t="shared" ca="1" si="14"/>
        <v>10</v>
      </c>
      <c r="K106" s="8" t="str">
        <f t="shared" ca="1" si="15"/>
        <v>ADF</v>
      </c>
      <c r="L106" s="8">
        <f ca="1">SMALL($J$5:$J$1004,ROWS($J$5:J106))</f>
        <v>9</v>
      </c>
      <c r="M106" s="10">
        <f ca="1">ROWS($J$5:J106)/COUNT($J$5:$J$1004)</f>
        <v>0.10199999999999999</v>
      </c>
      <c r="N106" s="10"/>
      <c r="O106" s="8" t="str">
        <f t="shared" ca="1" si="16"/>
        <v xml:space="preserve"> </v>
      </c>
      <c r="P106" s="8">
        <f t="shared" ca="1" si="17"/>
        <v>1</v>
      </c>
      <c r="Q106" s="8" t="str">
        <f t="shared" ca="1" si="18"/>
        <v xml:space="preserve"> </v>
      </c>
      <c r="S106" s="8">
        <f t="shared" ca="1" si="22"/>
        <v>1</v>
      </c>
      <c r="T106" s="8" t="str">
        <f t="shared" ca="1" si="20"/>
        <v/>
      </c>
      <c r="U106" s="8" t="str">
        <f t="shared" ca="1" si="20"/>
        <v/>
      </c>
      <c r="V106" s="8">
        <f t="shared" ca="1" si="20"/>
        <v>1</v>
      </c>
      <c r="W106" s="8" t="str">
        <f t="shared" ca="1" si="20"/>
        <v/>
      </c>
      <c r="X106" s="8">
        <f t="shared" ca="1" si="20"/>
        <v>1</v>
      </c>
    </row>
    <row r="107" spans="1:24" hidden="1" x14ac:dyDescent="0.25">
      <c r="A107" s="57">
        <f t="shared" ca="1" si="21"/>
        <v>5</v>
      </c>
      <c r="B107" s="57">
        <f t="shared" ca="1" si="19"/>
        <v>2</v>
      </c>
      <c r="C107" s="57">
        <f t="shared" ca="1" si="19"/>
        <v>5</v>
      </c>
      <c r="D107" s="57">
        <f t="shared" ca="1" si="19"/>
        <v>5</v>
      </c>
      <c r="E107" s="57">
        <f t="shared" ca="1" si="19"/>
        <v>2</v>
      </c>
      <c r="F107" s="57">
        <f t="shared" ca="1" si="19"/>
        <v>4</v>
      </c>
      <c r="G107" s="8" cm="1">
        <f t="array" aca="1" ref="G107" ca="1">SUM(IF(ISERROR(FIND($A$4:$F$4,G$4)),0,$A107:$F107))</f>
        <v>10</v>
      </c>
      <c r="H107" s="8" cm="1">
        <f t="array" aca="1" ref="H107" ca="1">SUM(IF(ISERROR(FIND($A$4:$F$4,H$4)),0,$A107:$F107))</f>
        <v>14</v>
      </c>
      <c r="I107" s="8" cm="1">
        <f t="array" aca="1" ref="I107" ca="1">SUM(IF(ISERROR(FIND($A$4:$F$4,I$4)),0,$A107:$F107))</f>
        <v>8</v>
      </c>
      <c r="J107" s="8">
        <f t="shared" ca="1" si="14"/>
        <v>14</v>
      </c>
      <c r="K107" s="8" t="str">
        <f t="shared" ca="1" si="15"/>
        <v>ADF</v>
      </c>
      <c r="L107" s="8">
        <f ca="1">SMALL($J$5:$J$1004,ROWS($J$5:J107))</f>
        <v>9</v>
      </c>
      <c r="M107" s="10">
        <f ca="1">ROWS($J$5:J107)/COUNT($J$5:$J$1004)</f>
        <v>0.10299999999999999</v>
      </c>
      <c r="N107" s="10"/>
      <c r="O107" s="8" t="str">
        <f t="shared" ca="1" si="16"/>
        <v xml:space="preserve"> </v>
      </c>
      <c r="P107" s="8">
        <f t="shared" ca="1" si="17"/>
        <v>1</v>
      </c>
      <c r="Q107" s="8" t="str">
        <f t="shared" ca="1" si="18"/>
        <v xml:space="preserve"> </v>
      </c>
      <c r="S107" s="8">
        <f t="shared" ca="1" si="22"/>
        <v>1</v>
      </c>
      <c r="T107" s="8" t="str">
        <f t="shared" ca="1" si="20"/>
        <v/>
      </c>
      <c r="U107" s="8" t="str">
        <f t="shared" ca="1" si="20"/>
        <v/>
      </c>
      <c r="V107" s="8">
        <f t="shared" ca="1" si="20"/>
        <v>1</v>
      </c>
      <c r="W107" s="8" t="str">
        <f t="shared" ca="1" si="20"/>
        <v/>
      </c>
      <c r="X107" s="8">
        <f t="shared" ca="1" si="20"/>
        <v>1</v>
      </c>
    </row>
    <row r="108" spans="1:24" hidden="1" x14ac:dyDescent="0.25">
      <c r="A108" s="57">
        <f t="shared" ca="1" si="21"/>
        <v>3</v>
      </c>
      <c r="B108" s="57">
        <f t="shared" ca="1" si="19"/>
        <v>5</v>
      </c>
      <c r="C108" s="57">
        <f t="shared" ca="1" si="19"/>
        <v>4</v>
      </c>
      <c r="D108" s="57">
        <f t="shared" ca="1" si="19"/>
        <v>6</v>
      </c>
      <c r="E108" s="57">
        <f t="shared" ca="1" si="19"/>
        <v>1</v>
      </c>
      <c r="F108" s="57">
        <f t="shared" ca="1" si="19"/>
        <v>2</v>
      </c>
      <c r="G108" s="8" cm="1">
        <f t="array" aca="1" ref="G108" ca="1">SUM(IF(ISERROR(FIND($A$4:$F$4,G$4)),0,$A108:$F108))</f>
        <v>7</v>
      </c>
      <c r="H108" s="8" cm="1">
        <f t="array" aca="1" ref="H108" ca="1">SUM(IF(ISERROR(FIND($A$4:$F$4,H$4)),0,$A108:$F108))</f>
        <v>11</v>
      </c>
      <c r="I108" s="8" cm="1">
        <f t="array" aca="1" ref="I108" ca="1">SUM(IF(ISERROR(FIND($A$4:$F$4,I$4)),0,$A108:$F108))</f>
        <v>8</v>
      </c>
      <c r="J108" s="8">
        <f t="shared" ca="1" si="14"/>
        <v>11</v>
      </c>
      <c r="K108" s="8" t="str">
        <f t="shared" ca="1" si="15"/>
        <v>ADF</v>
      </c>
      <c r="L108" s="8">
        <f ca="1">SMALL($J$5:$J$1004,ROWS($J$5:J108))</f>
        <v>9</v>
      </c>
      <c r="M108" s="10">
        <f ca="1">ROWS($J$5:J108)/COUNT($J$5:$J$1004)</f>
        <v>0.104</v>
      </c>
      <c r="N108" s="10"/>
      <c r="O108" s="8" t="str">
        <f t="shared" ca="1" si="16"/>
        <v xml:space="preserve"> </v>
      </c>
      <c r="P108" s="8">
        <f t="shared" ca="1" si="17"/>
        <v>1</v>
      </c>
      <c r="Q108" s="8" t="str">
        <f t="shared" ca="1" si="18"/>
        <v xml:space="preserve"> </v>
      </c>
      <c r="S108" s="8">
        <f t="shared" ca="1" si="22"/>
        <v>1</v>
      </c>
      <c r="T108" s="8" t="str">
        <f t="shared" ca="1" si="20"/>
        <v/>
      </c>
      <c r="U108" s="8" t="str">
        <f t="shared" ca="1" si="20"/>
        <v/>
      </c>
      <c r="V108" s="8">
        <f t="shared" ca="1" si="20"/>
        <v>1</v>
      </c>
      <c r="W108" s="8" t="str">
        <f t="shared" ca="1" si="20"/>
        <v/>
      </c>
      <c r="X108" s="8">
        <f t="shared" ca="1" si="20"/>
        <v>1</v>
      </c>
    </row>
    <row r="109" spans="1:24" hidden="1" x14ac:dyDescent="0.25">
      <c r="A109" s="57">
        <f t="shared" ca="1" si="21"/>
        <v>3</v>
      </c>
      <c r="B109" s="57">
        <f t="shared" ca="1" si="19"/>
        <v>3</v>
      </c>
      <c r="C109" s="57">
        <f t="shared" ca="1" si="19"/>
        <v>8</v>
      </c>
      <c r="D109" s="57">
        <f t="shared" ca="1" si="19"/>
        <v>3</v>
      </c>
      <c r="E109" s="57">
        <f t="shared" ca="1" si="19"/>
        <v>3</v>
      </c>
      <c r="F109" s="57">
        <f t="shared" ca="1" si="19"/>
        <v>2</v>
      </c>
      <c r="G109" s="8" cm="1">
        <f t="array" aca="1" ref="G109" ca="1">SUM(IF(ISERROR(FIND($A$4:$F$4,G$4)),0,$A109:$F109))</f>
        <v>11</v>
      </c>
      <c r="H109" s="8" cm="1">
        <f t="array" aca="1" ref="H109" ca="1">SUM(IF(ISERROR(FIND($A$4:$F$4,H$4)),0,$A109:$F109))</f>
        <v>8</v>
      </c>
      <c r="I109" s="8" cm="1">
        <f t="array" aca="1" ref="I109" ca="1">SUM(IF(ISERROR(FIND($A$4:$F$4,I$4)),0,$A109:$F109))</f>
        <v>8</v>
      </c>
      <c r="J109" s="8">
        <f t="shared" ca="1" si="14"/>
        <v>11</v>
      </c>
      <c r="K109" s="8" t="str">
        <f t="shared" ca="1" si="15"/>
        <v>AC</v>
      </c>
      <c r="L109" s="8">
        <f ca="1">SMALL($J$5:$J$1004,ROWS($J$5:J109))</f>
        <v>9</v>
      </c>
      <c r="M109" s="10">
        <f ca="1">ROWS($J$5:J109)/COUNT($J$5:$J$1004)</f>
        <v>0.105</v>
      </c>
      <c r="N109" s="10"/>
      <c r="O109" s="8">
        <f t="shared" ca="1" si="16"/>
        <v>1</v>
      </c>
      <c r="P109" s="8" t="str">
        <f t="shared" ca="1" si="17"/>
        <v xml:space="preserve"> </v>
      </c>
      <c r="Q109" s="8" t="str">
        <f t="shared" ca="1" si="18"/>
        <v xml:space="preserve"> </v>
      </c>
      <c r="S109" s="8">
        <f t="shared" ca="1" si="22"/>
        <v>1</v>
      </c>
      <c r="T109" s="8" t="str">
        <f t="shared" ca="1" si="20"/>
        <v/>
      </c>
      <c r="U109" s="8">
        <f t="shared" ca="1" si="20"/>
        <v>1</v>
      </c>
      <c r="V109" s="8" t="str">
        <f t="shared" ca="1" si="20"/>
        <v/>
      </c>
      <c r="W109" s="8" t="str">
        <f t="shared" ca="1" si="20"/>
        <v/>
      </c>
      <c r="X109" s="8" t="str">
        <f t="shared" ca="1" si="20"/>
        <v/>
      </c>
    </row>
    <row r="110" spans="1:24" hidden="1" x14ac:dyDescent="0.25">
      <c r="A110" s="57">
        <f t="shared" ca="1" si="21"/>
        <v>3</v>
      </c>
      <c r="B110" s="57">
        <f t="shared" ca="1" si="19"/>
        <v>5</v>
      </c>
      <c r="C110" s="57">
        <f t="shared" ca="1" si="19"/>
        <v>8</v>
      </c>
      <c r="D110" s="57">
        <f t="shared" ca="1" si="19"/>
        <v>4</v>
      </c>
      <c r="E110" s="57">
        <f t="shared" ca="1" si="19"/>
        <v>3</v>
      </c>
      <c r="F110" s="57">
        <f t="shared" ca="1" si="19"/>
        <v>2</v>
      </c>
      <c r="G110" s="8" cm="1">
        <f t="array" aca="1" ref="G110" ca="1">SUM(IF(ISERROR(FIND($A$4:$F$4,G$4)),0,$A110:$F110))</f>
        <v>11</v>
      </c>
      <c r="H110" s="8" cm="1">
        <f t="array" aca="1" ref="H110" ca="1">SUM(IF(ISERROR(FIND($A$4:$F$4,H$4)),0,$A110:$F110))</f>
        <v>9</v>
      </c>
      <c r="I110" s="8" cm="1">
        <f t="array" aca="1" ref="I110" ca="1">SUM(IF(ISERROR(FIND($A$4:$F$4,I$4)),0,$A110:$F110))</f>
        <v>10</v>
      </c>
      <c r="J110" s="8">
        <f t="shared" ca="1" si="14"/>
        <v>11</v>
      </c>
      <c r="K110" s="8" t="str">
        <f t="shared" ca="1" si="15"/>
        <v>AC</v>
      </c>
      <c r="L110" s="8">
        <f ca="1">SMALL($J$5:$J$1004,ROWS($J$5:J110))</f>
        <v>9</v>
      </c>
      <c r="M110" s="10">
        <f ca="1">ROWS($J$5:J110)/COUNT($J$5:$J$1004)</f>
        <v>0.106</v>
      </c>
      <c r="N110" s="10"/>
      <c r="O110" s="8">
        <f t="shared" ca="1" si="16"/>
        <v>1</v>
      </c>
      <c r="P110" s="8" t="str">
        <f t="shared" ca="1" si="17"/>
        <v xml:space="preserve"> </v>
      </c>
      <c r="Q110" s="8" t="str">
        <f t="shared" ca="1" si="18"/>
        <v xml:space="preserve"> </v>
      </c>
      <c r="S110" s="8">
        <f t="shared" ca="1" si="22"/>
        <v>1</v>
      </c>
      <c r="T110" s="8" t="str">
        <f t="shared" ca="1" si="20"/>
        <v/>
      </c>
      <c r="U110" s="8">
        <f t="shared" ca="1" si="20"/>
        <v>1</v>
      </c>
      <c r="V110" s="8" t="str">
        <f t="shared" ca="1" si="20"/>
        <v/>
      </c>
      <c r="W110" s="8" t="str">
        <f t="shared" ca="1" si="20"/>
        <v/>
      </c>
      <c r="X110" s="8" t="str">
        <f t="shared" ca="1" si="20"/>
        <v/>
      </c>
    </row>
    <row r="111" spans="1:24" hidden="1" x14ac:dyDescent="0.25">
      <c r="A111" s="57">
        <f t="shared" ca="1" si="21"/>
        <v>3</v>
      </c>
      <c r="B111" s="57">
        <f t="shared" ca="1" si="19"/>
        <v>5</v>
      </c>
      <c r="C111" s="57">
        <f t="shared" ca="1" si="19"/>
        <v>7</v>
      </c>
      <c r="D111" s="57">
        <f t="shared" ca="1" si="19"/>
        <v>4</v>
      </c>
      <c r="E111" s="57">
        <f t="shared" ca="1" si="19"/>
        <v>1</v>
      </c>
      <c r="F111" s="57">
        <f t="shared" ca="1" si="19"/>
        <v>4</v>
      </c>
      <c r="G111" s="8" cm="1">
        <f t="array" aca="1" ref="G111" ca="1">SUM(IF(ISERROR(FIND($A$4:$F$4,G$4)),0,$A111:$F111))</f>
        <v>10</v>
      </c>
      <c r="H111" s="8" cm="1">
        <f t="array" aca="1" ref="H111" ca="1">SUM(IF(ISERROR(FIND($A$4:$F$4,H$4)),0,$A111:$F111))</f>
        <v>11</v>
      </c>
      <c r="I111" s="8" cm="1">
        <f t="array" aca="1" ref="I111" ca="1">SUM(IF(ISERROR(FIND($A$4:$F$4,I$4)),0,$A111:$F111))</f>
        <v>10</v>
      </c>
      <c r="J111" s="8">
        <f t="shared" ca="1" si="14"/>
        <v>11</v>
      </c>
      <c r="K111" s="8" t="str">
        <f t="shared" ca="1" si="15"/>
        <v>ADF</v>
      </c>
      <c r="L111" s="8">
        <f ca="1">SMALL($J$5:$J$1004,ROWS($J$5:J111))</f>
        <v>9</v>
      </c>
      <c r="M111" s="10">
        <f ca="1">ROWS($J$5:J111)/COUNT($J$5:$J$1004)</f>
        <v>0.107</v>
      </c>
      <c r="N111" s="10"/>
      <c r="O111" s="8" t="str">
        <f t="shared" ca="1" si="16"/>
        <v xml:space="preserve"> </v>
      </c>
      <c r="P111" s="8">
        <f t="shared" ca="1" si="17"/>
        <v>1</v>
      </c>
      <c r="Q111" s="8" t="str">
        <f t="shared" ca="1" si="18"/>
        <v xml:space="preserve"> </v>
      </c>
      <c r="S111" s="8">
        <f t="shared" ca="1" si="22"/>
        <v>1</v>
      </c>
      <c r="T111" s="8" t="str">
        <f t="shared" ca="1" si="20"/>
        <v/>
      </c>
      <c r="U111" s="8" t="str">
        <f t="shared" ca="1" si="20"/>
        <v/>
      </c>
      <c r="V111" s="8">
        <f t="shared" ca="1" si="20"/>
        <v>1</v>
      </c>
      <c r="W111" s="8" t="str">
        <f t="shared" ca="1" si="20"/>
        <v/>
      </c>
      <c r="X111" s="8">
        <f t="shared" ca="1" si="20"/>
        <v>1</v>
      </c>
    </row>
    <row r="112" spans="1:24" hidden="1" x14ac:dyDescent="0.25">
      <c r="A112" s="57">
        <f t="shared" ca="1" si="21"/>
        <v>4</v>
      </c>
      <c r="B112" s="57">
        <f t="shared" ca="1" si="19"/>
        <v>4</v>
      </c>
      <c r="C112" s="57">
        <f t="shared" ca="1" si="19"/>
        <v>4</v>
      </c>
      <c r="D112" s="57">
        <f t="shared" ca="1" si="19"/>
        <v>3</v>
      </c>
      <c r="E112" s="57">
        <f t="shared" ca="1" si="19"/>
        <v>3</v>
      </c>
      <c r="F112" s="57">
        <f t="shared" ca="1" si="19"/>
        <v>2</v>
      </c>
      <c r="G112" s="8" cm="1">
        <f t="array" aca="1" ref="G112" ca="1">SUM(IF(ISERROR(FIND($A$4:$F$4,G$4)),0,$A112:$F112))</f>
        <v>8</v>
      </c>
      <c r="H112" s="8" cm="1">
        <f t="array" aca="1" ref="H112" ca="1">SUM(IF(ISERROR(FIND($A$4:$F$4,H$4)),0,$A112:$F112))</f>
        <v>9</v>
      </c>
      <c r="I112" s="8" cm="1">
        <f t="array" aca="1" ref="I112" ca="1">SUM(IF(ISERROR(FIND($A$4:$F$4,I$4)),0,$A112:$F112))</f>
        <v>9</v>
      </c>
      <c r="J112" s="8">
        <f t="shared" ca="1" si="14"/>
        <v>9</v>
      </c>
      <c r="K112" s="8" t="str">
        <f t="shared" ca="1" si="15"/>
        <v>ADF</v>
      </c>
      <c r="L112" s="8">
        <f ca="1">SMALL($J$5:$J$1004,ROWS($J$5:J112))</f>
        <v>9</v>
      </c>
      <c r="M112" s="10">
        <f ca="1">ROWS($J$5:J112)/COUNT($J$5:$J$1004)</f>
        <v>0.108</v>
      </c>
      <c r="N112" s="10"/>
      <c r="O112" s="8" t="str">
        <f t="shared" ca="1" si="16"/>
        <v xml:space="preserve"> </v>
      </c>
      <c r="P112" s="8">
        <f t="shared" ca="1" si="17"/>
        <v>1</v>
      </c>
      <c r="Q112" s="8">
        <f t="shared" ca="1" si="18"/>
        <v>1</v>
      </c>
      <c r="S112" s="8">
        <f t="shared" ca="1" si="22"/>
        <v>1</v>
      </c>
      <c r="T112" s="8" t="str">
        <f t="shared" ca="1" si="20"/>
        <v/>
      </c>
      <c r="U112" s="8" t="str">
        <f t="shared" ca="1" si="20"/>
        <v/>
      </c>
      <c r="V112" s="8">
        <f t="shared" ca="1" si="20"/>
        <v>1</v>
      </c>
      <c r="W112" s="8" t="str">
        <f t="shared" ca="1" si="20"/>
        <v/>
      </c>
      <c r="X112" s="8">
        <f t="shared" ca="1" si="20"/>
        <v>1</v>
      </c>
    </row>
    <row r="113" spans="1:24" hidden="1" x14ac:dyDescent="0.25">
      <c r="A113" s="57">
        <f t="shared" ca="1" si="21"/>
        <v>6</v>
      </c>
      <c r="B113" s="57">
        <f t="shared" ca="1" si="19"/>
        <v>1</v>
      </c>
      <c r="C113" s="57">
        <f t="shared" ca="1" si="19"/>
        <v>8</v>
      </c>
      <c r="D113" s="57">
        <f t="shared" ca="1" si="19"/>
        <v>6</v>
      </c>
      <c r="E113" s="57">
        <f t="shared" ca="1" si="19"/>
        <v>1</v>
      </c>
      <c r="F113" s="57">
        <f t="shared" ca="1" si="19"/>
        <v>4</v>
      </c>
      <c r="G113" s="8" cm="1">
        <f t="array" aca="1" ref="G113" ca="1">SUM(IF(ISERROR(FIND($A$4:$F$4,G$4)),0,$A113:$F113))</f>
        <v>14</v>
      </c>
      <c r="H113" s="8" cm="1">
        <f t="array" aca="1" ref="H113" ca="1">SUM(IF(ISERROR(FIND($A$4:$F$4,H$4)),0,$A113:$F113))</f>
        <v>16</v>
      </c>
      <c r="I113" s="8" cm="1">
        <f t="array" aca="1" ref="I113" ca="1">SUM(IF(ISERROR(FIND($A$4:$F$4,I$4)),0,$A113:$F113))</f>
        <v>6</v>
      </c>
      <c r="J113" s="8">
        <f t="shared" ca="1" si="14"/>
        <v>16</v>
      </c>
      <c r="K113" s="8" t="str">
        <f t="shared" ca="1" si="15"/>
        <v>ADF</v>
      </c>
      <c r="L113" s="8">
        <f ca="1">SMALL($J$5:$J$1004,ROWS($J$5:J113))</f>
        <v>9</v>
      </c>
      <c r="M113" s="10">
        <f ca="1">ROWS($J$5:J113)/COUNT($J$5:$J$1004)</f>
        <v>0.109</v>
      </c>
      <c r="N113" s="10"/>
      <c r="O113" s="8" t="str">
        <f t="shared" ca="1" si="16"/>
        <v xml:space="preserve"> </v>
      </c>
      <c r="P113" s="8">
        <f t="shared" ca="1" si="17"/>
        <v>1</v>
      </c>
      <c r="Q113" s="8" t="str">
        <f t="shared" ca="1" si="18"/>
        <v xml:space="preserve"> </v>
      </c>
      <c r="S113" s="8">
        <f t="shared" ca="1" si="22"/>
        <v>1</v>
      </c>
      <c r="T113" s="8" t="str">
        <f t="shared" ca="1" si="20"/>
        <v/>
      </c>
      <c r="U113" s="8" t="str">
        <f t="shared" ca="1" si="20"/>
        <v/>
      </c>
      <c r="V113" s="8">
        <f t="shared" ca="1" si="20"/>
        <v>1</v>
      </c>
      <c r="W113" s="8" t="str">
        <f t="shared" ca="1" si="20"/>
        <v/>
      </c>
      <c r="X113" s="8">
        <f t="shared" ca="1" si="20"/>
        <v>1</v>
      </c>
    </row>
    <row r="114" spans="1:24" hidden="1" x14ac:dyDescent="0.25">
      <c r="A114" s="57">
        <f t="shared" ca="1" si="21"/>
        <v>3</v>
      </c>
      <c r="B114" s="57">
        <f t="shared" ca="1" si="19"/>
        <v>1</v>
      </c>
      <c r="C114" s="57">
        <f t="shared" ca="1" si="19"/>
        <v>6</v>
      </c>
      <c r="D114" s="57">
        <f t="shared" ca="1" si="19"/>
        <v>2</v>
      </c>
      <c r="E114" s="57">
        <f t="shared" ca="1" si="19"/>
        <v>2</v>
      </c>
      <c r="F114" s="57">
        <f t="shared" ca="1" si="19"/>
        <v>4</v>
      </c>
      <c r="G114" s="8" cm="1">
        <f t="array" aca="1" ref="G114" ca="1">SUM(IF(ISERROR(FIND($A$4:$F$4,G$4)),0,$A114:$F114))</f>
        <v>9</v>
      </c>
      <c r="H114" s="8" cm="1">
        <f t="array" aca="1" ref="H114" ca="1">SUM(IF(ISERROR(FIND($A$4:$F$4,H$4)),0,$A114:$F114))</f>
        <v>9</v>
      </c>
      <c r="I114" s="8" cm="1">
        <f t="array" aca="1" ref="I114" ca="1">SUM(IF(ISERROR(FIND($A$4:$F$4,I$4)),0,$A114:$F114))</f>
        <v>7</v>
      </c>
      <c r="J114" s="8">
        <f t="shared" ca="1" si="14"/>
        <v>9</v>
      </c>
      <c r="K114" s="8" t="str">
        <f t="shared" ca="1" si="15"/>
        <v>AC</v>
      </c>
      <c r="L114" s="8">
        <f ca="1">SMALL($J$5:$J$1004,ROWS($J$5:J114))</f>
        <v>9</v>
      </c>
      <c r="M114" s="10">
        <f ca="1">ROWS($J$5:J114)/COUNT($J$5:$J$1004)</f>
        <v>0.11</v>
      </c>
      <c r="N114" s="10"/>
      <c r="O114" s="8">
        <f t="shared" ca="1" si="16"/>
        <v>1</v>
      </c>
      <c r="P114" s="8">
        <f t="shared" ca="1" si="17"/>
        <v>1</v>
      </c>
      <c r="Q114" s="8" t="str">
        <f t="shared" ca="1" si="18"/>
        <v xml:space="preserve"> </v>
      </c>
      <c r="S114" s="8">
        <f t="shared" ca="1" si="22"/>
        <v>1</v>
      </c>
      <c r="T114" s="8" t="str">
        <f t="shared" ca="1" si="20"/>
        <v/>
      </c>
      <c r="U114" s="8">
        <f t="shared" ca="1" si="20"/>
        <v>1</v>
      </c>
      <c r="V114" s="8" t="str">
        <f t="shared" ca="1" si="20"/>
        <v/>
      </c>
      <c r="W114" s="8" t="str">
        <f t="shared" ca="1" si="20"/>
        <v/>
      </c>
      <c r="X114" s="8" t="str">
        <f t="shared" ca="1" si="20"/>
        <v/>
      </c>
    </row>
    <row r="115" spans="1:24" hidden="1" x14ac:dyDescent="0.25">
      <c r="A115" s="57">
        <f t="shared" ca="1" si="21"/>
        <v>5</v>
      </c>
      <c r="B115" s="57">
        <f t="shared" ca="1" si="19"/>
        <v>1</v>
      </c>
      <c r="C115" s="57">
        <f t="shared" ca="1" si="19"/>
        <v>8</v>
      </c>
      <c r="D115" s="57">
        <f t="shared" ca="1" si="19"/>
        <v>4</v>
      </c>
      <c r="E115" s="57">
        <f t="shared" ca="1" si="19"/>
        <v>1</v>
      </c>
      <c r="F115" s="57">
        <f t="shared" ca="1" si="19"/>
        <v>3</v>
      </c>
      <c r="G115" s="8" cm="1">
        <f t="array" aca="1" ref="G115" ca="1">SUM(IF(ISERROR(FIND($A$4:$F$4,G$4)),0,$A115:$F115))</f>
        <v>13</v>
      </c>
      <c r="H115" s="8" cm="1">
        <f t="array" aca="1" ref="H115" ca="1">SUM(IF(ISERROR(FIND($A$4:$F$4,H$4)),0,$A115:$F115))</f>
        <v>12</v>
      </c>
      <c r="I115" s="8" cm="1">
        <f t="array" aca="1" ref="I115" ca="1">SUM(IF(ISERROR(FIND($A$4:$F$4,I$4)),0,$A115:$F115))</f>
        <v>5</v>
      </c>
      <c r="J115" s="8">
        <f t="shared" ca="1" si="14"/>
        <v>13</v>
      </c>
      <c r="K115" s="8" t="str">
        <f t="shared" ca="1" si="15"/>
        <v>AC</v>
      </c>
      <c r="L115" s="8">
        <f ca="1">SMALL($J$5:$J$1004,ROWS($J$5:J115))</f>
        <v>9</v>
      </c>
      <c r="M115" s="10">
        <f ca="1">ROWS($J$5:J115)/COUNT($J$5:$J$1004)</f>
        <v>0.111</v>
      </c>
      <c r="N115" s="10"/>
      <c r="O115" s="8">
        <f t="shared" ca="1" si="16"/>
        <v>1</v>
      </c>
      <c r="P115" s="8" t="str">
        <f t="shared" ca="1" si="17"/>
        <v xml:space="preserve"> </v>
      </c>
      <c r="Q115" s="8" t="str">
        <f t="shared" ca="1" si="18"/>
        <v xml:space="preserve"> </v>
      </c>
      <c r="S115" s="8">
        <f t="shared" ca="1" si="22"/>
        <v>1</v>
      </c>
      <c r="T115" s="8" t="str">
        <f t="shared" ca="1" si="20"/>
        <v/>
      </c>
      <c r="U115" s="8">
        <f t="shared" ca="1" si="20"/>
        <v>1</v>
      </c>
      <c r="V115" s="8" t="str">
        <f t="shared" ca="1" si="20"/>
        <v/>
      </c>
      <c r="W115" s="8" t="str">
        <f t="shared" ca="1" si="20"/>
        <v/>
      </c>
      <c r="X115" s="8" t="str">
        <f t="shared" ca="1" si="20"/>
        <v/>
      </c>
    </row>
    <row r="116" spans="1:24" hidden="1" x14ac:dyDescent="0.25">
      <c r="A116" s="57">
        <f t="shared" ca="1" si="21"/>
        <v>3</v>
      </c>
      <c r="B116" s="57">
        <f t="shared" ca="1" si="19"/>
        <v>5</v>
      </c>
      <c r="C116" s="57">
        <f t="shared" ca="1" si="19"/>
        <v>8</v>
      </c>
      <c r="D116" s="57">
        <f t="shared" ca="1" si="19"/>
        <v>6</v>
      </c>
      <c r="E116" s="57">
        <f t="shared" ca="1" si="19"/>
        <v>2</v>
      </c>
      <c r="F116" s="57">
        <f t="shared" ca="1" si="19"/>
        <v>2</v>
      </c>
      <c r="G116" s="8" cm="1">
        <f t="array" aca="1" ref="G116" ca="1">SUM(IF(ISERROR(FIND($A$4:$F$4,G$4)),0,$A116:$F116))</f>
        <v>11</v>
      </c>
      <c r="H116" s="8" cm="1">
        <f t="array" aca="1" ref="H116" ca="1">SUM(IF(ISERROR(FIND($A$4:$F$4,H$4)),0,$A116:$F116))</f>
        <v>11</v>
      </c>
      <c r="I116" s="8" cm="1">
        <f t="array" aca="1" ref="I116" ca="1">SUM(IF(ISERROR(FIND($A$4:$F$4,I$4)),0,$A116:$F116))</f>
        <v>9</v>
      </c>
      <c r="J116" s="8">
        <f t="shared" ca="1" si="14"/>
        <v>11</v>
      </c>
      <c r="K116" s="8" t="str">
        <f t="shared" ca="1" si="15"/>
        <v>AC</v>
      </c>
      <c r="L116" s="8">
        <f ca="1">SMALL($J$5:$J$1004,ROWS($J$5:J116))</f>
        <v>9</v>
      </c>
      <c r="M116" s="10">
        <f ca="1">ROWS($J$5:J116)/COUNT($J$5:$J$1004)</f>
        <v>0.112</v>
      </c>
      <c r="N116" s="10"/>
      <c r="O116" s="8">
        <f t="shared" ca="1" si="16"/>
        <v>1</v>
      </c>
      <c r="P116" s="8">
        <f t="shared" ca="1" si="17"/>
        <v>1</v>
      </c>
      <c r="Q116" s="8" t="str">
        <f t="shared" ca="1" si="18"/>
        <v xml:space="preserve"> </v>
      </c>
      <c r="S116" s="8">
        <f t="shared" ca="1" si="22"/>
        <v>1</v>
      </c>
      <c r="T116" s="8" t="str">
        <f t="shared" ca="1" si="20"/>
        <v/>
      </c>
      <c r="U116" s="8">
        <f t="shared" ca="1" si="20"/>
        <v>1</v>
      </c>
      <c r="V116" s="8" t="str">
        <f t="shared" ca="1" si="20"/>
        <v/>
      </c>
      <c r="W116" s="8" t="str">
        <f t="shared" ca="1" si="20"/>
        <v/>
      </c>
      <c r="X116" s="8" t="str">
        <f t="shared" ca="1" si="20"/>
        <v/>
      </c>
    </row>
    <row r="117" spans="1:24" hidden="1" x14ac:dyDescent="0.25">
      <c r="A117" s="57">
        <f t="shared" ca="1" si="21"/>
        <v>3</v>
      </c>
      <c r="B117" s="57">
        <f t="shared" ca="1" si="19"/>
        <v>2</v>
      </c>
      <c r="C117" s="57">
        <f t="shared" ca="1" si="19"/>
        <v>7</v>
      </c>
      <c r="D117" s="57">
        <f t="shared" ca="1" si="19"/>
        <v>3</v>
      </c>
      <c r="E117" s="57">
        <f t="shared" ca="1" si="19"/>
        <v>3</v>
      </c>
      <c r="F117" s="57">
        <f t="shared" ca="1" si="19"/>
        <v>3</v>
      </c>
      <c r="G117" s="8" cm="1">
        <f t="array" aca="1" ref="G117" ca="1">SUM(IF(ISERROR(FIND($A$4:$F$4,G$4)),0,$A117:$F117))</f>
        <v>10</v>
      </c>
      <c r="H117" s="8" cm="1">
        <f t="array" aca="1" ref="H117" ca="1">SUM(IF(ISERROR(FIND($A$4:$F$4,H$4)),0,$A117:$F117))</f>
        <v>9</v>
      </c>
      <c r="I117" s="8" cm="1">
        <f t="array" aca="1" ref="I117" ca="1">SUM(IF(ISERROR(FIND($A$4:$F$4,I$4)),0,$A117:$F117))</f>
        <v>8</v>
      </c>
      <c r="J117" s="8">
        <f t="shared" ca="1" si="14"/>
        <v>10</v>
      </c>
      <c r="K117" s="8" t="str">
        <f t="shared" ca="1" si="15"/>
        <v>AC</v>
      </c>
      <c r="L117" s="8">
        <f ca="1">SMALL($J$5:$J$1004,ROWS($J$5:J117))</f>
        <v>9</v>
      </c>
      <c r="M117" s="10">
        <f ca="1">ROWS($J$5:J117)/COUNT($J$5:$J$1004)</f>
        <v>0.113</v>
      </c>
      <c r="N117" s="10"/>
      <c r="O117" s="8">
        <f t="shared" ca="1" si="16"/>
        <v>1</v>
      </c>
      <c r="P117" s="8" t="str">
        <f t="shared" ca="1" si="17"/>
        <v xml:space="preserve"> </v>
      </c>
      <c r="Q117" s="8" t="str">
        <f t="shared" ca="1" si="18"/>
        <v xml:space="preserve"> </v>
      </c>
      <c r="S117" s="8">
        <f t="shared" ca="1" si="22"/>
        <v>1</v>
      </c>
      <c r="T117" s="8" t="str">
        <f t="shared" ca="1" si="20"/>
        <v/>
      </c>
      <c r="U117" s="8">
        <f t="shared" ca="1" si="20"/>
        <v>1</v>
      </c>
      <c r="V117" s="8" t="str">
        <f t="shared" ca="1" si="20"/>
        <v/>
      </c>
      <c r="W117" s="8" t="str">
        <f t="shared" ca="1" si="20"/>
        <v/>
      </c>
      <c r="X117" s="8" t="str">
        <f t="shared" ca="1" si="20"/>
        <v/>
      </c>
    </row>
    <row r="118" spans="1:24" hidden="1" x14ac:dyDescent="0.25">
      <c r="A118" s="57">
        <f t="shared" ca="1" si="21"/>
        <v>3</v>
      </c>
      <c r="B118" s="57">
        <f t="shared" ca="1" si="19"/>
        <v>4</v>
      </c>
      <c r="C118" s="57">
        <f t="shared" ca="1" si="19"/>
        <v>6</v>
      </c>
      <c r="D118" s="57">
        <f t="shared" ca="1" si="19"/>
        <v>5</v>
      </c>
      <c r="E118" s="57">
        <f t="shared" ca="1" si="19"/>
        <v>2</v>
      </c>
      <c r="F118" s="57">
        <f t="shared" ca="1" si="19"/>
        <v>4</v>
      </c>
      <c r="G118" s="8" cm="1">
        <f t="array" aca="1" ref="G118" ca="1">SUM(IF(ISERROR(FIND($A$4:$F$4,G$4)),0,$A118:$F118))</f>
        <v>9</v>
      </c>
      <c r="H118" s="8" cm="1">
        <f t="array" aca="1" ref="H118" ca="1">SUM(IF(ISERROR(FIND($A$4:$F$4,H$4)),0,$A118:$F118))</f>
        <v>12</v>
      </c>
      <c r="I118" s="8" cm="1">
        <f t="array" aca="1" ref="I118" ca="1">SUM(IF(ISERROR(FIND($A$4:$F$4,I$4)),0,$A118:$F118))</f>
        <v>10</v>
      </c>
      <c r="J118" s="8">
        <f t="shared" ca="1" si="14"/>
        <v>12</v>
      </c>
      <c r="K118" s="8" t="str">
        <f t="shared" ca="1" si="15"/>
        <v>ADF</v>
      </c>
      <c r="L118" s="8">
        <f ca="1">SMALL($J$5:$J$1004,ROWS($J$5:J118))</f>
        <v>9</v>
      </c>
      <c r="M118" s="10">
        <f ca="1">ROWS($J$5:J118)/COUNT($J$5:$J$1004)</f>
        <v>0.114</v>
      </c>
      <c r="N118" s="10"/>
      <c r="O118" s="8" t="str">
        <f t="shared" ca="1" si="16"/>
        <v xml:space="preserve"> </v>
      </c>
      <c r="P118" s="8">
        <f t="shared" ca="1" si="17"/>
        <v>1</v>
      </c>
      <c r="Q118" s="8" t="str">
        <f t="shared" ca="1" si="18"/>
        <v xml:space="preserve"> </v>
      </c>
      <c r="S118" s="8">
        <f t="shared" ca="1" si="22"/>
        <v>1</v>
      </c>
      <c r="T118" s="8" t="str">
        <f t="shared" ca="1" si="20"/>
        <v/>
      </c>
      <c r="U118" s="8" t="str">
        <f t="shared" ca="1" si="20"/>
        <v/>
      </c>
      <c r="V118" s="8">
        <f t="shared" ca="1" si="20"/>
        <v>1</v>
      </c>
      <c r="W118" s="8" t="str">
        <f t="shared" ca="1" si="20"/>
        <v/>
      </c>
      <c r="X118" s="8">
        <f t="shared" ca="1" si="20"/>
        <v>1</v>
      </c>
    </row>
    <row r="119" spans="1:24" hidden="1" x14ac:dyDescent="0.25">
      <c r="A119" s="57">
        <f t="shared" ca="1" si="21"/>
        <v>6</v>
      </c>
      <c r="B119" s="57">
        <f t="shared" ca="1" si="19"/>
        <v>2</v>
      </c>
      <c r="C119" s="57">
        <f t="shared" ca="1" si="19"/>
        <v>7</v>
      </c>
      <c r="D119" s="57">
        <f t="shared" ca="1" si="19"/>
        <v>6</v>
      </c>
      <c r="E119" s="57">
        <f t="shared" ca="1" si="19"/>
        <v>3</v>
      </c>
      <c r="F119" s="57">
        <f t="shared" ca="1" si="19"/>
        <v>3</v>
      </c>
      <c r="G119" s="8" cm="1">
        <f t="array" aca="1" ref="G119" ca="1">SUM(IF(ISERROR(FIND($A$4:$F$4,G$4)),0,$A119:$F119))</f>
        <v>13</v>
      </c>
      <c r="H119" s="8" cm="1">
        <f t="array" aca="1" ref="H119" ca="1">SUM(IF(ISERROR(FIND($A$4:$F$4,H$4)),0,$A119:$F119))</f>
        <v>15</v>
      </c>
      <c r="I119" s="8" cm="1">
        <f t="array" aca="1" ref="I119" ca="1">SUM(IF(ISERROR(FIND($A$4:$F$4,I$4)),0,$A119:$F119))</f>
        <v>8</v>
      </c>
      <c r="J119" s="8">
        <f t="shared" ca="1" si="14"/>
        <v>15</v>
      </c>
      <c r="K119" s="8" t="str">
        <f t="shared" ca="1" si="15"/>
        <v>ADF</v>
      </c>
      <c r="L119" s="8">
        <f ca="1">SMALL($J$5:$J$1004,ROWS($J$5:J119))</f>
        <v>9</v>
      </c>
      <c r="M119" s="10">
        <f ca="1">ROWS($J$5:J119)/COUNT($J$5:$J$1004)</f>
        <v>0.115</v>
      </c>
      <c r="N119" s="10"/>
      <c r="O119" s="8" t="str">
        <f t="shared" ca="1" si="16"/>
        <v xml:space="preserve"> </v>
      </c>
      <c r="P119" s="8">
        <f t="shared" ca="1" si="17"/>
        <v>1</v>
      </c>
      <c r="Q119" s="8" t="str">
        <f t="shared" ca="1" si="18"/>
        <v xml:space="preserve"> </v>
      </c>
      <c r="S119" s="8">
        <f t="shared" ca="1" si="22"/>
        <v>1</v>
      </c>
      <c r="T119" s="8" t="str">
        <f t="shared" ca="1" si="20"/>
        <v/>
      </c>
      <c r="U119" s="8" t="str">
        <f t="shared" ca="1" si="20"/>
        <v/>
      </c>
      <c r="V119" s="8">
        <f t="shared" ca="1" si="20"/>
        <v>1</v>
      </c>
      <c r="W119" s="8" t="str">
        <f t="shared" ca="1" si="20"/>
        <v/>
      </c>
      <c r="X119" s="8">
        <f t="shared" ca="1" si="20"/>
        <v>1</v>
      </c>
    </row>
    <row r="120" spans="1:24" hidden="1" x14ac:dyDescent="0.25">
      <c r="A120" s="57">
        <f t="shared" ca="1" si="21"/>
        <v>4</v>
      </c>
      <c r="B120" s="57">
        <f t="shared" ca="1" si="19"/>
        <v>3</v>
      </c>
      <c r="C120" s="57">
        <f t="shared" ca="1" si="19"/>
        <v>8</v>
      </c>
      <c r="D120" s="57">
        <f t="shared" ca="1" si="19"/>
        <v>4</v>
      </c>
      <c r="E120" s="57">
        <f t="shared" ca="1" si="19"/>
        <v>3</v>
      </c>
      <c r="F120" s="57">
        <f t="shared" ca="1" si="19"/>
        <v>4</v>
      </c>
      <c r="G120" s="8" cm="1">
        <f t="array" aca="1" ref="G120" ca="1">SUM(IF(ISERROR(FIND($A$4:$F$4,G$4)),0,$A120:$F120))</f>
        <v>12</v>
      </c>
      <c r="H120" s="8" cm="1">
        <f t="array" aca="1" ref="H120" ca="1">SUM(IF(ISERROR(FIND($A$4:$F$4,H$4)),0,$A120:$F120))</f>
        <v>12</v>
      </c>
      <c r="I120" s="8" cm="1">
        <f t="array" aca="1" ref="I120" ca="1">SUM(IF(ISERROR(FIND($A$4:$F$4,I$4)),0,$A120:$F120))</f>
        <v>10</v>
      </c>
      <c r="J120" s="8">
        <f t="shared" ca="1" si="14"/>
        <v>12</v>
      </c>
      <c r="K120" s="8" t="str">
        <f t="shared" ca="1" si="15"/>
        <v>AC</v>
      </c>
      <c r="L120" s="8">
        <f ca="1">SMALL($J$5:$J$1004,ROWS($J$5:J120))</f>
        <v>9</v>
      </c>
      <c r="M120" s="10">
        <f ca="1">ROWS($J$5:J120)/COUNT($J$5:$J$1004)</f>
        <v>0.11600000000000001</v>
      </c>
      <c r="N120" s="10"/>
      <c r="O120" s="8">
        <f t="shared" ca="1" si="16"/>
        <v>1</v>
      </c>
      <c r="P120" s="8">
        <f t="shared" ca="1" si="17"/>
        <v>1</v>
      </c>
      <c r="Q120" s="8" t="str">
        <f t="shared" ca="1" si="18"/>
        <v xml:space="preserve"> </v>
      </c>
      <c r="S120" s="8">
        <f t="shared" ca="1" si="22"/>
        <v>1</v>
      </c>
      <c r="T120" s="8" t="str">
        <f t="shared" ca="1" si="20"/>
        <v/>
      </c>
      <c r="U120" s="8">
        <f t="shared" ca="1" si="20"/>
        <v>1</v>
      </c>
      <c r="V120" s="8" t="str">
        <f t="shared" ca="1" si="20"/>
        <v/>
      </c>
      <c r="W120" s="8" t="str">
        <f t="shared" ca="1" si="20"/>
        <v/>
      </c>
      <c r="X120" s="8" t="str">
        <f t="shared" ca="1" si="20"/>
        <v/>
      </c>
    </row>
    <row r="121" spans="1:24" hidden="1" x14ac:dyDescent="0.25">
      <c r="A121" s="57">
        <f t="shared" ca="1" si="21"/>
        <v>6</v>
      </c>
      <c r="B121" s="57">
        <f t="shared" ca="1" si="19"/>
        <v>2</v>
      </c>
      <c r="C121" s="57">
        <f t="shared" ca="1" si="19"/>
        <v>7</v>
      </c>
      <c r="D121" s="57">
        <f t="shared" ca="1" si="19"/>
        <v>4</v>
      </c>
      <c r="E121" s="57">
        <f t="shared" ca="1" si="19"/>
        <v>2</v>
      </c>
      <c r="F121" s="57">
        <f t="shared" ca="1" si="19"/>
        <v>3</v>
      </c>
      <c r="G121" s="8" cm="1">
        <f t="array" aca="1" ref="G121" ca="1">SUM(IF(ISERROR(FIND($A$4:$F$4,G$4)),0,$A121:$F121))</f>
        <v>13</v>
      </c>
      <c r="H121" s="8" cm="1">
        <f t="array" aca="1" ref="H121" ca="1">SUM(IF(ISERROR(FIND($A$4:$F$4,H$4)),0,$A121:$F121))</f>
        <v>13</v>
      </c>
      <c r="I121" s="8" cm="1">
        <f t="array" aca="1" ref="I121" ca="1">SUM(IF(ISERROR(FIND($A$4:$F$4,I$4)),0,$A121:$F121))</f>
        <v>7</v>
      </c>
      <c r="J121" s="8">
        <f t="shared" ca="1" si="14"/>
        <v>13</v>
      </c>
      <c r="K121" s="8" t="str">
        <f t="shared" ca="1" si="15"/>
        <v>AC</v>
      </c>
      <c r="L121" s="8">
        <f ca="1">SMALL($J$5:$J$1004,ROWS($J$5:J121))</f>
        <v>9</v>
      </c>
      <c r="M121" s="10">
        <f ca="1">ROWS($J$5:J121)/COUNT($J$5:$J$1004)</f>
        <v>0.11700000000000001</v>
      </c>
      <c r="N121" s="10"/>
      <c r="O121" s="8">
        <f t="shared" ca="1" si="16"/>
        <v>1</v>
      </c>
      <c r="P121" s="8">
        <f t="shared" ca="1" si="17"/>
        <v>1</v>
      </c>
      <c r="Q121" s="8" t="str">
        <f t="shared" ca="1" si="18"/>
        <v xml:space="preserve"> </v>
      </c>
      <c r="S121" s="8">
        <f t="shared" ca="1" si="22"/>
        <v>1</v>
      </c>
      <c r="T121" s="8" t="str">
        <f t="shared" ca="1" si="20"/>
        <v/>
      </c>
      <c r="U121" s="8">
        <f t="shared" ca="1" si="20"/>
        <v>1</v>
      </c>
      <c r="V121" s="8" t="str">
        <f t="shared" ca="1" si="20"/>
        <v/>
      </c>
      <c r="W121" s="8" t="str">
        <f t="shared" ca="1" si="20"/>
        <v/>
      </c>
      <c r="X121" s="8" t="str">
        <f t="shared" ca="1" si="20"/>
        <v/>
      </c>
    </row>
    <row r="122" spans="1:24" hidden="1" x14ac:dyDescent="0.25">
      <c r="A122" s="57">
        <f t="shared" ca="1" si="21"/>
        <v>2</v>
      </c>
      <c r="B122" s="57">
        <f t="shared" ca="1" si="19"/>
        <v>1</v>
      </c>
      <c r="C122" s="57">
        <f t="shared" ca="1" si="19"/>
        <v>6</v>
      </c>
      <c r="D122" s="57">
        <f t="shared" ca="1" si="19"/>
        <v>4</v>
      </c>
      <c r="E122" s="57">
        <f t="shared" ca="1" si="19"/>
        <v>1</v>
      </c>
      <c r="F122" s="57">
        <f t="shared" ca="1" si="19"/>
        <v>3</v>
      </c>
      <c r="G122" s="8" cm="1">
        <f t="array" aca="1" ref="G122" ca="1">SUM(IF(ISERROR(FIND($A$4:$F$4,G$4)),0,$A122:$F122))</f>
        <v>8</v>
      </c>
      <c r="H122" s="8" cm="1">
        <f t="array" aca="1" ref="H122" ca="1">SUM(IF(ISERROR(FIND($A$4:$F$4,H$4)),0,$A122:$F122))</f>
        <v>9</v>
      </c>
      <c r="I122" s="8" cm="1">
        <f t="array" aca="1" ref="I122" ca="1">SUM(IF(ISERROR(FIND($A$4:$F$4,I$4)),0,$A122:$F122))</f>
        <v>5</v>
      </c>
      <c r="J122" s="8">
        <f t="shared" ca="1" si="14"/>
        <v>9</v>
      </c>
      <c r="K122" s="8" t="str">
        <f t="shared" ca="1" si="15"/>
        <v>ADF</v>
      </c>
      <c r="L122" s="8">
        <f ca="1">SMALL($J$5:$J$1004,ROWS($J$5:J122))</f>
        <v>9</v>
      </c>
      <c r="M122" s="10">
        <f ca="1">ROWS($J$5:J122)/COUNT($J$5:$J$1004)</f>
        <v>0.11799999999999999</v>
      </c>
      <c r="N122" s="10"/>
      <c r="O122" s="8" t="str">
        <f t="shared" ca="1" si="16"/>
        <v xml:space="preserve"> </v>
      </c>
      <c r="P122" s="8">
        <f t="shared" ca="1" si="17"/>
        <v>1</v>
      </c>
      <c r="Q122" s="8" t="str">
        <f t="shared" ca="1" si="18"/>
        <v xml:space="preserve"> </v>
      </c>
      <c r="S122" s="8">
        <f t="shared" ca="1" si="22"/>
        <v>1</v>
      </c>
      <c r="T122" s="8" t="str">
        <f t="shared" ca="1" si="20"/>
        <v/>
      </c>
      <c r="U122" s="8" t="str">
        <f t="shared" ca="1" si="20"/>
        <v/>
      </c>
      <c r="V122" s="8">
        <f t="shared" ca="1" si="20"/>
        <v>1</v>
      </c>
      <c r="W122" s="8" t="str">
        <f t="shared" ca="1" si="20"/>
        <v/>
      </c>
      <c r="X122" s="8">
        <f t="shared" ca="1" si="20"/>
        <v>1</v>
      </c>
    </row>
    <row r="123" spans="1:24" hidden="1" x14ac:dyDescent="0.25">
      <c r="A123" s="57">
        <f t="shared" ca="1" si="21"/>
        <v>2</v>
      </c>
      <c r="B123" s="57">
        <f t="shared" ca="1" si="19"/>
        <v>2</v>
      </c>
      <c r="C123" s="57">
        <f t="shared" ca="1" si="19"/>
        <v>5</v>
      </c>
      <c r="D123" s="57">
        <f t="shared" ca="1" si="19"/>
        <v>3</v>
      </c>
      <c r="E123" s="57">
        <f t="shared" ca="1" si="19"/>
        <v>2</v>
      </c>
      <c r="F123" s="57">
        <f t="shared" ca="1" si="19"/>
        <v>2</v>
      </c>
      <c r="G123" s="8" cm="1">
        <f t="array" aca="1" ref="G123" ca="1">SUM(IF(ISERROR(FIND($A$4:$F$4,G$4)),0,$A123:$F123))</f>
        <v>7</v>
      </c>
      <c r="H123" s="8" cm="1">
        <f t="array" aca="1" ref="H123" ca="1">SUM(IF(ISERROR(FIND($A$4:$F$4,H$4)),0,$A123:$F123))</f>
        <v>7</v>
      </c>
      <c r="I123" s="8" cm="1">
        <f t="array" aca="1" ref="I123" ca="1">SUM(IF(ISERROR(FIND($A$4:$F$4,I$4)),0,$A123:$F123))</f>
        <v>6</v>
      </c>
      <c r="J123" s="8">
        <f t="shared" ca="1" si="14"/>
        <v>7</v>
      </c>
      <c r="K123" s="8" t="str">
        <f t="shared" ca="1" si="15"/>
        <v>AC</v>
      </c>
      <c r="L123" s="8">
        <f ca="1">SMALL($J$5:$J$1004,ROWS($J$5:J123))</f>
        <v>9</v>
      </c>
      <c r="M123" s="10">
        <f ca="1">ROWS($J$5:J123)/COUNT($J$5:$J$1004)</f>
        <v>0.11899999999999999</v>
      </c>
      <c r="N123" s="10"/>
      <c r="O123" s="8">
        <f t="shared" ca="1" si="16"/>
        <v>1</v>
      </c>
      <c r="P123" s="8">
        <f t="shared" ca="1" si="17"/>
        <v>1</v>
      </c>
      <c r="Q123" s="8" t="str">
        <f t="shared" ca="1" si="18"/>
        <v xml:space="preserve"> </v>
      </c>
      <c r="S123" s="8">
        <f t="shared" ca="1" si="22"/>
        <v>1</v>
      </c>
      <c r="T123" s="8" t="str">
        <f t="shared" ca="1" si="20"/>
        <v/>
      </c>
      <c r="U123" s="8">
        <f t="shared" ca="1" si="20"/>
        <v>1</v>
      </c>
      <c r="V123" s="8" t="str">
        <f t="shared" ca="1" si="20"/>
        <v/>
      </c>
      <c r="W123" s="8" t="str">
        <f t="shared" ca="1" si="20"/>
        <v/>
      </c>
      <c r="X123" s="8" t="str">
        <f t="shared" ca="1" si="20"/>
        <v/>
      </c>
    </row>
    <row r="124" spans="1:24" hidden="1" x14ac:dyDescent="0.25">
      <c r="A124" s="57">
        <f t="shared" ca="1" si="21"/>
        <v>2</v>
      </c>
      <c r="B124" s="57">
        <f t="shared" ca="1" si="19"/>
        <v>4</v>
      </c>
      <c r="C124" s="57">
        <f t="shared" ca="1" si="19"/>
        <v>7</v>
      </c>
      <c r="D124" s="57">
        <f t="shared" ca="1" si="19"/>
        <v>2</v>
      </c>
      <c r="E124" s="57">
        <f t="shared" ca="1" si="19"/>
        <v>2</v>
      </c>
      <c r="F124" s="57">
        <f t="shared" ca="1" si="19"/>
        <v>4</v>
      </c>
      <c r="G124" s="8" cm="1">
        <f t="array" aca="1" ref="G124" ca="1">SUM(IF(ISERROR(FIND($A$4:$F$4,G$4)),0,$A124:$F124))</f>
        <v>9</v>
      </c>
      <c r="H124" s="8" cm="1">
        <f t="array" aca="1" ref="H124" ca="1">SUM(IF(ISERROR(FIND($A$4:$F$4,H$4)),0,$A124:$F124))</f>
        <v>8</v>
      </c>
      <c r="I124" s="8" cm="1">
        <f t="array" aca="1" ref="I124" ca="1">SUM(IF(ISERROR(FIND($A$4:$F$4,I$4)),0,$A124:$F124))</f>
        <v>10</v>
      </c>
      <c r="J124" s="8">
        <f t="shared" ca="1" si="14"/>
        <v>10</v>
      </c>
      <c r="K124" s="8" t="str">
        <f t="shared" ca="1" si="15"/>
        <v>BEF</v>
      </c>
      <c r="L124" s="8">
        <f ca="1">SMALL($J$5:$J$1004,ROWS($J$5:J124))</f>
        <v>9</v>
      </c>
      <c r="M124" s="10">
        <f ca="1">ROWS($J$5:J124)/COUNT($J$5:$J$1004)</f>
        <v>0.12</v>
      </c>
      <c r="N124" s="10"/>
      <c r="O124" s="8" t="str">
        <f t="shared" ca="1" si="16"/>
        <v xml:space="preserve"> </v>
      </c>
      <c r="P124" s="8" t="str">
        <f t="shared" ca="1" si="17"/>
        <v xml:space="preserve"> </v>
      </c>
      <c r="Q124" s="8">
        <f t="shared" ca="1" si="18"/>
        <v>1</v>
      </c>
      <c r="S124" s="8" t="str">
        <f t="shared" ca="1" si="22"/>
        <v/>
      </c>
      <c r="T124" s="8">
        <f t="shared" ca="1" si="20"/>
        <v>1</v>
      </c>
      <c r="U124" s="8" t="str">
        <f t="shared" ca="1" si="20"/>
        <v/>
      </c>
      <c r="V124" s="8" t="str">
        <f t="shared" ca="1" si="20"/>
        <v/>
      </c>
      <c r="W124" s="8">
        <f t="shared" ca="1" si="20"/>
        <v>1</v>
      </c>
      <c r="X124" s="8">
        <f t="shared" ca="1" si="20"/>
        <v>1</v>
      </c>
    </row>
    <row r="125" spans="1:24" hidden="1" x14ac:dyDescent="0.25">
      <c r="A125" s="57">
        <f t="shared" ca="1" si="21"/>
        <v>2</v>
      </c>
      <c r="B125" s="57">
        <f t="shared" ca="1" si="19"/>
        <v>5</v>
      </c>
      <c r="C125" s="57">
        <f t="shared" ca="1" si="19"/>
        <v>6</v>
      </c>
      <c r="D125" s="57">
        <f t="shared" ca="1" si="19"/>
        <v>3</v>
      </c>
      <c r="E125" s="57">
        <f t="shared" ca="1" si="19"/>
        <v>3</v>
      </c>
      <c r="F125" s="57">
        <f t="shared" ca="1" si="19"/>
        <v>2</v>
      </c>
      <c r="G125" s="8" cm="1">
        <f t="array" aca="1" ref="G125" ca="1">SUM(IF(ISERROR(FIND($A$4:$F$4,G$4)),0,$A125:$F125))</f>
        <v>8</v>
      </c>
      <c r="H125" s="8" cm="1">
        <f t="array" aca="1" ref="H125" ca="1">SUM(IF(ISERROR(FIND($A$4:$F$4,H$4)),0,$A125:$F125))</f>
        <v>7</v>
      </c>
      <c r="I125" s="8" cm="1">
        <f t="array" aca="1" ref="I125" ca="1">SUM(IF(ISERROR(FIND($A$4:$F$4,I$4)),0,$A125:$F125))</f>
        <v>10</v>
      </c>
      <c r="J125" s="8">
        <f t="shared" ca="1" si="14"/>
        <v>10</v>
      </c>
      <c r="K125" s="8" t="str">
        <f t="shared" ca="1" si="15"/>
        <v>BEF</v>
      </c>
      <c r="L125" s="8">
        <f ca="1">SMALL($J$5:$J$1004,ROWS($J$5:J125))</f>
        <v>9</v>
      </c>
      <c r="M125" s="10">
        <f ca="1">ROWS($J$5:J125)/COUNT($J$5:$J$1004)</f>
        <v>0.121</v>
      </c>
      <c r="N125" s="10"/>
      <c r="O125" s="8" t="str">
        <f t="shared" ca="1" si="16"/>
        <v xml:space="preserve"> </v>
      </c>
      <c r="P125" s="8" t="str">
        <f t="shared" ca="1" si="17"/>
        <v xml:space="preserve"> </v>
      </c>
      <c r="Q125" s="8">
        <f t="shared" ca="1" si="18"/>
        <v>1</v>
      </c>
      <c r="S125" s="8" t="str">
        <f t="shared" ca="1" si="22"/>
        <v/>
      </c>
      <c r="T125" s="8">
        <f t="shared" ca="1" si="20"/>
        <v>1</v>
      </c>
      <c r="U125" s="8" t="str">
        <f t="shared" ca="1" si="20"/>
        <v/>
      </c>
      <c r="V125" s="8" t="str">
        <f t="shared" ca="1" si="20"/>
        <v/>
      </c>
      <c r="W125" s="8">
        <f t="shared" ca="1" si="20"/>
        <v>1</v>
      </c>
      <c r="X125" s="8">
        <f t="shared" ca="1" si="20"/>
        <v>1</v>
      </c>
    </row>
    <row r="126" spans="1:24" hidden="1" x14ac:dyDescent="0.25">
      <c r="A126" s="57">
        <f t="shared" ca="1" si="21"/>
        <v>6</v>
      </c>
      <c r="B126" s="57">
        <f t="shared" ca="1" si="19"/>
        <v>2</v>
      </c>
      <c r="C126" s="57">
        <f t="shared" ca="1" si="19"/>
        <v>6</v>
      </c>
      <c r="D126" s="57">
        <f t="shared" ca="1" si="19"/>
        <v>5</v>
      </c>
      <c r="E126" s="57">
        <f t="shared" ca="1" si="19"/>
        <v>3</v>
      </c>
      <c r="F126" s="57">
        <f t="shared" ca="1" si="19"/>
        <v>4</v>
      </c>
      <c r="G126" s="8" cm="1">
        <f t="array" aca="1" ref="G126" ca="1">SUM(IF(ISERROR(FIND($A$4:$F$4,G$4)),0,$A126:$F126))</f>
        <v>12</v>
      </c>
      <c r="H126" s="8" cm="1">
        <f t="array" aca="1" ref="H126" ca="1">SUM(IF(ISERROR(FIND($A$4:$F$4,H$4)),0,$A126:$F126))</f>
        <v>15</v>
      </c>
      <c r="I126" s="8" cm="1">
        <f t="array" aca="1" ref="I126" ca="1">SUM(IF(ISERROR(FIND($A$4:$F$4,I$4)),0,$A126:$F126))</f>
        <v>9</v>
      </c>
      <c r="J126" s="8">
        <f t="shared" ca="1" si="14"/>
        <v>15</v>
      </c>
      <c r="K126" s="8" t="str">
        <f t="shared" ca="1" si="15"/>
        <v>ADF</v>
      </c>
      <c r="L126" s="8">
        <f ca="1">SMALL($J$5:$J$1004,ROWS($J$5:J126))</f>
        <v>9</v>
      </c>
      <c r="M126" s="10">
        <f ca="1">ROWS($J$5:J126)/COUNT($J$5:$J$1004)</f>
        <v>0.122</v>
      </c>
      <c r="N126" s="10"/>
      <c r="O126" s="8" t="str">
        <f t="shared" ca="1" si="16"/>
        <v xml:space="preserve"> </v>
      </c>
      <c r="P126" s="8">
        <f t="shared" ca="1" si="17"/>
        <v>1</v>
      </c>
      <c r="Q126" s="8" t="str">
        <f t="shared" ca="1" si="18"/>
        <v xml:space="preserve"> </v>
      </c>
      <c r="S126" s="8">
        <f t="shared" ca="1" si="22"/>
        <v>1</v>
      </c>
      <c r="T126" s="8" t="str">
        <f t="shared" ca="1" si="20"/>
        <v/>
      </c>
      <c r="U126" s="8" t="str">
        <f t="shared" ca="1" si="20"/>
        <v/>
      </c>
      <c r="V126" s="8">
        <f t="shared" ca="1" si="20"/>
        <v>1</v>
      </c>
      <c r="W126" s="8" t="str">
        <f t="shared" ca="1" si="20"/>
        <v/>
      </c>
      <c r="X126" s="8">
        <f t="shared" ca="1" si="20"/>
        <v>1</v>
      </c>
    </row>
    <row r="127" spans="1:24" hidden="1" x14ac:dyDescent="0.25">
      <c r="A127" s="57">
        <f t="shared" ca="1" si="21"/>
        <v>5</v>
      </c>
      <c r="B127" s="57">
        <f t="shared" ca="1" si="19"/>
        <v>2</v>
      </c>
      <c r="C127" s="57">
        <f t="shared" ca="1" si="19"/>
        <v>7</v>
      </c>
      <c r="D127" s="57">
        <f t="shared" ca="1" si="19"/>
        <v>2</v>
      </c>
      <c r="E127" s="57">
        <f t="shared" ca="1" si="19"/>
        <v>2</v>
      </c>
      <c r="F127" s="57">
        <f t="shared" ca="1" si="19"/>
        <v>2</v>
      </c>
      <c r="G127" s="8" cm="1">
        <f t="array" aca="1" ref="G127" ca="1">SUM(IF(ISERROR(FIND($A$4:$F$4,G$4)),0,$A127:$F127))</f>
        <v>12</v>
      </c>
      <c r="H127" s="8" cm="1">
        <f t="array" aca="1" ref="H127" ca="1">SUM(IF(ISERROR(FIND($A$4:$F$4,H$4)),0,$A127:$F127))</f>
        <v>9</v>
      </c>
      <c r="I127" s="8" cm="1">
        <f t="array" aca="1" ref="I127" ca="1">SUM(IF(ISERROR(FIND($A$4:$F$4,I$4)),0,$A127:$F127))</f>
        <v>6</v>
      </c>
      <c r="J127" s="8">
        <f t="shared" ca="1" si="14"/>
        <v>12</v>
      </c>
      <c r="K127" s="8" t="str">
        <f t="shared" ca="1" si="15"/>
        <v>AC</v>
      </c>
      <c r="L127" s="8">
        <f ca="1">SMALL($J$5:$J$1004,ROWS($J$5:J127))</f>
        <v>9</v>
      </c>
      <c r="M127" s="10">
        <f ca="1">ROWS($J$5:J127)/COUNT($J$5:$J$1004)</f>
        <v>0.123</v>
      </c>
      <c r="N127" s="10"/>
      <c r="O127" s="8">
        <f t="shared" ca="1" si="16"/>
        <v>1</v>
      </c>
      <c r="P127" s="8" t="str">
        <f t="shared" ca="1" si="17"/>
        <v xml:space="preserve"> </v>
      </c>
      <c r="Q127" s="8" t="str">
        <f t="shared" ca="1" si="18"/>
        <v xml:space="preserve"> </v>
      </c>
      <c r="S127" s="8">
        <f t="shared" ca="1" si="22"/>
        <v>1</v>
      </c>
      <c r="T127" s="8" t="str">
        <f t="shared" ca="1" si="20"/>
        <v/>
      </c>
      <c r="U127" s="8">
        <f t="shared" ca="1" si="20"/>
        <v>1</v>
      </c>
      <c r="V127" s="8" t="str">
        <f t="shared" ca="1" si="20"/>
        <v/>
      </c>
      <c r="W127" s="8" t="str">
        <f t="shared" ca="1" si="20"/>
        <v/>
      </c>
      <c r="X127" s="8" t="str">
        <f t="shared" ca="1" si="20"/>
        <v/>
      </c>
    </row>
    <row r="128" spans="1:24" hidden="1" x14ac:dyDescent="0.25">
      <c r="A128" s="57">
        <f t="shared" ca="1" si="21"/>
        <v>5</v>
      </c>
      <c r="B128" s="57">
        <f t="shared" ca="1" si="19"/>
        <v>3</v>
      </c>
      <c r="C128" s="57">
        <f t="shared" ca="1" si="19"/>
        <v>4</v>
      </c>
      <c r="D128" s="57">
        <f t="shared" ca="1" si="19"/>
        <v>3</v>
      </c>
      <c r="E128" s="57">
        <f t="shared" ca="1" si="19"/>
        <v>3</v>
      </c>
      <c r="F128" s="57">
        <f t="shared" ca="1" si="19"/>
        <v>2</v>
      </c>
      <c r="G128" s="8" cm="1">
        <f t="array" aca="1" ref="G128" ca="1">SUM(IF(ISERROR(FIND($A$4:$F$4,G$4)),0,$A128:$F128))</f>
        <v>9</v>
      </c>
      <c r="H128" s="8" cm="1">
        <f t="array" aca="1" ref="H128" ca="1">SUM(IF(ISERROR(FIND($A$4:$F$4,H$4)),0,$A128:$F128))</f>
        <v>10</v>
      </c>
      <c r="I128" s="8" cm="1">
        <f t="array" aca="1" ref="I128" ca="1">SUM(IF(ISERROR(FIND($A$4:$F$4,I$4)),0,$A128:$F128))</f>
        <v>8</v>
      </c>
      <c r="J128" s="8">
        <f t="shared" ca="1" si="14"/>
        <v>10</v>
      </c>
      <c r="K128" s="8" t="str">
        <f t="shared" ca="1" si="15"/>
        <v>ADF</v>
      </c>
      <c r="L128" s="8">
        <f ca="1">SMALL($J$5:$J$1004,ROWS($J$5:J128))</f>
        <v>9</v>
      </c>
      <c r="M128" s="10">
        <f ca="1">ROWS($J$5:J128)/COUNT($J$5:$J$1004)</f>
        <v>0.124</v>
      </c>
      <c r="N128" s="10"/>
      <c r="O128" s="8" t="str">
        <f t="shared" ca="1" si="16"/>
        <v xml:space="preserve"> </v>
      </c>
      <c r="P128" s="8">
        <f t="shared" ca="1" si="17"/>
        <v>1</v>
      </c>
      <c r="Q128" s="8" t="str">
        <f t="shared" ca="1" si="18"/>
        <v xml:space="preserve"> </v>
      </c>
      <c r="S128" s="8">
        <f t="shared" ca="1" si="22"/>
        <v>1</v>
      </c>
      <c r="T128" s="8" t="str">
        <f t="shared" ca="1" si="20"/>
        <v/>
      </c>
      <c r="U128" s="8" t="str">
        <f t="shared" ca="1" si="20"/>
        <v/>
      </c>
      <c r="V128" s="8">
        <f t="shared" ca="1" si="20"/>
        <v>1</v>
      </c>
      <c r="W128" s="8" t="str">
        <f t="shared" ca="1" si="20"/>
        <v/>
      </c>
      <c r="X128" s="8">
        <f t="shared" ca="1" si="20"/>
        <v>1</v>
      </c>
    </row>
    <row r="129" spans="1:24" hidden="1" x14ac:dyDescent="0.25">
      <c r="A129" s="57">
        <f t="shared" ca="1" si="21"/>
        <v>2</v>
      </c>
      <c r="B129" s="57">
        <f t="shared" ca="1" si="19"/>
        <v>1</v>
      </c>
      <c r="C129" s="57">
        <f t="shared" ca="1" si="19"/>
        <v>8</v>
      </c>
      <c r="D129" s="57">
        <f t="shared" ca="1" si="19"/>
        <v>3</v>
      </c>
      <c r="E129" s="57">
        <f t="shared" ca="1" si="19"/>
        <v>2</v>
      </c>
      <c r="F129" s="57">
        <f t="shared" ca="1" si="19"/>
        <v>4</v>
      </c>
      <c r="G129" s="8" cm="1">
        <f t="array" aca="1" ref="G129" ca="1">SUM(IF(ISERROR(FIND($A$4:$F$4,G$4)),0,$A129:$F129))</f>
        <v>10</v>
      </c>
      <c r="H129" s="8" cm="1">
        <f t="array" aca="1" ref="H129" ca="1">SUM(IF(ISERROR(FIND($A$4:$F$4,H$4)),0,$A129:$F129))</f>
        <v>9</v>
      </c>
      <c r="I129" s="8" cm="1">
        <f t="array" aca="1" ref="I129" ca="1">SUM(IF(ISERROR(FIND($A$4:$F$4,I$4)),0,$A129:$F129))</f>
        <v>7</v>
      </c>
      <c r="J129" s="8">
        <f t="shared" ca="1" si="14"/>
        <v>10</v>
      </c>
      <c r="K129" s="8" t="str">
        <f t="shared" ca="1" si="15"/>
        <v>AC</v>
      </c>
      <c r="L129" s="8">
        <f ca="1">SMALL($J$5:$J$1004,ROWS($J$5:J129))</f>
        <v>9</v>
      </c>
      <c r="M129" s="10">
        <f ca="1">ROWS($J$5:J129)/COUNT($J$5:$J$1004)</f>
        <v>0.125</v>
      </c>
      <c r="N129" s="10"/>
      <c r="O129" s="8">
        <f t="shared" ca="1" si="16"/>
        <v>1</v>
      </c>
      <c r="P129" s="8" t="str">
        <f t="shared" ca="1" si="17"/>
        <v xml:space="preserve"> </v>
      </c>
      <c r="Q129" s="8" t="str">
        <f t="shared" ca="1" si="18"/>
        <v xml:space="preserve"> </v>
      </c>
      <c r="S129" s="8">
        <f t="shared" ca="1" si="22"/>
        <v>1</v>
      </c>
      <c r="T129" s="8" t="str">
        <f t="shared" ca="1" si="20"/>
        <v/>
      </c>
      <c r="U129" s="8">
        <f t="shared" ca="1" si="20"/>
        <v>1</v>
      </c>
      <c r="V129" s="8" t="str">
        <f t="shared" ca="1" si="20"/>
        <v/>
      </c>
      <c r="W129" s="8" t="str">
        <f t="shared" ca="1" si="20"/>
        <v/>
      </c>
      <c r="X129" s="8" t="str">
        <f t="shared" ca="1" si="20"/>
        <v/>
      </c>
    </row>
    <row r="130" spans="1:24" hidden="1" x14ac:dyDescent="0.25">
      <c r="A130" s="57">
        <f t="shared" ca="1" si="21"/>
        <v>4</v>
      </c>
      <c r="B130" s="57">
        <f t="shared" ca="1" si="19"/>
        <v>1</v>
      </c>
      <c r="C130" s="57">
        <f t="shared" ca="1" si="19"/>
        <v>5</v>
      </c>
      <c r="D130" s="57">
        <f t="shared" ca="1" si="19"/>
        <v>5</v>
      </c>
      <c r="E130" s="57">
        <f t="shared" ca="1" si="19"/>
        <v>1</v>
      </c>
      <c r="F130" s="57">
        <f t="shared" ca="1" si="19"/>
        <v>2</v>
      </c>
      <c r="G130" s="8" cm="1">
        <f t="array" aca="1" ref="G130" ca="1">SUM(IF(ISERROR(FIND($A$4:$F$4,G$4)),0,$A130:$F130))</f>
        <v>9</v>
      </c>
      <c r="H130" s="8" cm="1">
        <f t="array" aca="1" ref="H130" ca="1">SUM(IF(ISERROR(FIND($A$4:$F$4,H$4)),0,$A130:$F130))</f>
        <v>11</v>
      </c>
      <c r="I130" s="8" cm="1">
        <f t="array" aca="1" ref="I130" ca="1">SUM(IF(ISERROR(FIND($A$4:$F$4,I$4)),0,$A130:$F130))</f>
        <v>4</v>
      </c>
      <c r="J130" s="8">
        <f t="shared" ca="1" si="14"/>
        <v>11</v>
      </c>
      <c r="K130" s="8" t="str">
        <f t="shared" ca="1" si="15"/>
        <v>ADF</v>
      </c>
      <c r="L130" s="8">
        <f ca="1">SMALL($J$5:$J$1004,ROWS($J$5:J130))</f>
        <v>9</v>
      </c>
      <c r="M130" s="10">
        <f ca="1">ROWS($J$5:J130)/COUNT($J$5:$J$1004)</f>
        <v>0.126</v>
      </c>
      <c r="N130" s="10"/>
      <c r="O130" s="8" t="str">
        <f t="shared" ca="1" si="16"/>
        <v xml:space="preserve"> </v>
      </c>
      <c r="P130" s="8">
        <f t="shared" ca="1" si="17"/>
        <v>1</v>
      </c>
      <c r="Q130" s="8" t="str">
        <f t="shared" ca="1" si="18"/>
        <v xml:space="preserve"> </v>
      </c>
      <c r="S130" s="8">
        <f t="shared" ca="1" si="22"/>
        <v>1</v>
      </c>
      <c r="T130" s="8" t="str">
        <f t="shared" ca="1" si="20"/>
        <v/>
      </c>
      <c r="U130" s="8" t="str">
        <f t="shared" ca="1" si="20"/>
        <v/>
      </c>
      <c r="V130" s="8">
        <f t="shared" ca="1" si="20"/>
        <v>1</v>
      </c>
      <c r="W130" s="8" t="str">
        <f t="shared" ca="1" si="20"/>
        <v/>
      </c>
      <c r="X130" s="8">
        <f t="shared" ca="1" si="20"/>
        <v>1</v>
      </c>
    </row>
    <row r="131" spans="1:24" hidden="1" x14ac:dyDescent="0.25">
      <c r="A131" s="57">
        <f t="shared" ca="1" si="21"/>
        <v>2</v>
      </c>
      <c r="B131" s="57">
        <f t="shared" ca="1" si="19"/>
        <v>4</v>
      </c>
      <c r="C131" s="57">
        <f t="shared" ca="1" si="19"/>
        <v>5</v>
      </c>
      <c r="D131" s="57">
        <f t="shared" ca="1" si="19"/>
        <v>2</v>
      </c>
      <c r="E131" s="57">
        <f t="shared" ca="1" si="19"/>
        <v>1</v>
      </c>
      <c r="F131" s="57">
        <f t="shared" ca="1" si="19"/>
        <v>2</v>
      </c>
      <c r="G131" s="8" cm="1">
        <f t="array" aca="1" ref="G131" ca="1">SUM(IF(ISERROR(FIND($A$4:$F$4,G$4)),0,$A131:$F131))</f>
        <v>7</v>
      </c>
      <c r="H131" s="8" cm="1">
        <f t="array" aca="1" ref="H131" ca="1">SUM(IF(ISERROR(FIND($A$4:$F$4,H$4)),0,$A131:$F131))</f>
        <v>6</v>
      </c>
      <c r="I131" s="8" cm="1">
        <f t="array" aca="1" ref="I131" ca="1">SUM(IF(ISERROR(FIND($A$4:$F$4,I$4)),0,$A131:$F131))</f>
        <v>7</v>
      </c>
      <c r="J131" s="8">
        <f t="shared" ca="1" si="14"/>
        <v>7</v>
      </c>
      <c r="K131" s="8" t="str">
        <f t="shared" ca="1" si="15"/>
        <v>AC</v>
      </c>
      <c r="L131" s="8">
        <f ca="1">SMALL($J$5:$J$1004,ROWS($J$5:J131))</f>
        <v>9</v>
      </c>
      <c r="M131" s="10">
        <f ca="1">ROWS($J$5:J131)/COUNT($J$5:$J$1004)</f>
        <v>0.127</v>
      </c>
      <c r="N131" s="10"/>
      <c r="O131" s="8">
        <f t="shared" ca="1" si="16"/>
        <v>1</v>
      </c>
      <c r="P131" s="8" t="str">
        <f t="shared" ca="1" si="17"/>
        <v xml:space="preserve"> </v>
      </c>
      <c r="Q131" s="8">
        <f t="shared" ca="1" si="18"/>
        <v>1</v>
      </c>
      <c r="S131" s="8">
        <f t="shared" ca="1" si="22"/>
        <v>1</v>
      </c>
      <c r="T131" s="8" t="str">
        <f t="shared" ca="1" si="20"/>
        <v/>
      </c>
      <c r="U131" s="8">
        <f t="shared" ca="1" si="20"/>
        <v>1</v>
      </c>
      <c r="V131" s="8" t="str">
        <f t="shared" ca="1" si="20"/>
        <v/>
      </c>
      <c r="W131" s="8" t="str">
        <f t="shared" ca="1" si="20"/>
        <v/>
      </c>
      <c r="X131" s="8" t="str">
        <f t="shared" ca="1" si="20"/>
        <v/>
      </c>
    </row>
    <row r="132" spans="1:24" hidden="1" x14ac:dyDescent="0.25">
      <c r="A132" s="57">
        <f t="shared" ca="1" si="21"/>
        <v>4</v>
      </c>
      <c r="B132" s="57">
        <f t="shared" ca="1" si="19"/>
        <v>2</v>
      </c>
      <c r="C132" s="57">
        <f t="shared" ca="1" si="19"/>
        <v>7</v>
      </c>
      <c r="D132" s="57">
        <f t="shared" ca="1" si="19"/>
        <v>6</v>
      </c>
      <c r="E132" s="57">
        <f t="shared" ca="1" si="19"/>
        <v>2</v>
      </c>
      <c r="F132" s="57">
        <f t="shared" ca="1" si="19"/>
        <v>3</v>
      </c>
      <c r="G132" s="8" cm="1">
        <f t="array" aca="1" ref="G132" ca="1">SUM(IF(ISERROR(FIND($A$4:$F$4,G$4)),0,$A132:$F132))</f>
        <v>11</v>
      </c>
      <c r="H132" s="8" cm="1">
        <f t="array" aca="1" ref="H132" ca="1">SUM(IF(ISERROR(FIND($A$4:$F$4,H$4)),0,$A132:$F132))</f>
        <v>13</v>
      </c>
      <c r="I132" s="8" cm="1">
        <f t="array" aca="1" ref="I132" ca="1">SUM(IF(ISERROR(FIND($A$4:$F$4,I$4)),0,$A132:$F132))</f>
        <v>7</v>
      </c>
      <c r="J132" s="8">
        <f t="shared" ca="1" si="14"/>
        <v>13</v>
      </c>
      <c r="K132" s="8" t="str">
        <f t="shared" ca="1" si="15"/>
        <v>ADF</v>
      </c>
      <c r="L132" s="8">
        <f ca="1">SMALL($J$5:$J$1004,ROWS($J$5:J132))</f>
        <v>9</v>
      </c>
      <c r="M132" s="10">
        <f ca="1">ROWS($J$5:J132)/COUNT($J$5:$J$1004)</f>
        <v>0.128</v>
      </c>
      <c r="N132" s="10"/>
      <c r="O132" s="8" t="str">
        <f t="shared" ca="1" si="16"/>
        <v xml:space="preserve"> </v>
      </c>
      <c r="P132" s="8">
        <f t="shared" ca="1" si="17"/>
        <v>1</v>
      </c>
      <c r="Q132" s="8" t="str">
        <f t="shared" ca="1" si="18"/>
        <v xml:space="preserve"> </v>
      </c>
      <c r="S132" s="8">
        <f t="shared" ca="1" si="22"/>
        <v>1</v>
      </c>
      <c r="T132" s="8" t="str">
        <f t="shared" ca="1" si="20"/>
        <v/>
      </c>
      <c r="U132" s="8" t="str">
        <f t="shared" ca="1" si="20"/>
        <v/>
      </c>
      <c r="V132" s="8">
        <f t="shared" ca="1" si="20"/>
        <v>1</v>
      </c>
      <c r="W132" s="8" t="str">
        <f t="shared" ca="1" si="20"/>
        <v/>
      </c>
      <c r="X132" s="8">
        <f t="shared" ca="1" si="20"/>
        <v>1</v>
      </c>
    </row>
    <row r="133" spans="1:24" hidden="1" x14ac:dyDescent="0.25">
      <c r="A133" s="57">
        <f t="shared" ca="1" si="21"/>
        <v>5</v>
      </c>
      <c r="B133" s="57">
        <f t="shared" ca="1" si="19"/>
        <v>1</v>
      </c>
      <c r="C133" s="57">
        <f t="shared" ca="1" si="19"/>
        <v>5</v>
      </c>
      <c r="D133" s="57">
        <f t="shared" ca="1" si="19"/>
        <v>3</v>
      </c>
      <c r="E133" s="57">
        <f t="shared" ca="1" si="19"/>
        <v>2</v>
      </c>
      <c r="F133" s="57">
        <f t="shared" ca="1" si="19"/>
        <v>3</v>
      </c>
      <c r="G133" s="8" cm="1">
        <f t="array" aca="1" ref="G133" ca="1">SUM(IF(ISERROR(FIND($A$4:$F$4,G$4)),0,$A133:$F133))</f>
        <v>10</v>
      </c>
      <c r="H133" s="8" cm="1">
        <f t="array" aca="1" ref="H133" ca="1">SUM(IF(ISERROR(FIND($A$4:$F$4,H$4)),0,$A133:$F133))</f>
        <v>11</v>
      </c>
      <c r="I133" s="8" cm="1">
        <f t="array" aca="1" ref="I133" ca="1">SUM(IF(ISERROR(FIND($A$4:$F$4,I$4)),0,$A133:$F133))</f>
        <v>6</v>
      </c>
      <c r="J133" s="8">
        <f t="shared" ca="1" si="14"/>
        <v>11</v>
      </c>
      <c r="K133" s="8" t="str">
        <f t="shared" ca="1" si="15"/>
        <v>ADF</v>
      </c>
      <c r="L133" s="8">
        <f ca="1">SMALL($J$5:$J$1004,ROWS($J$5:J133))</f>
        <v>9</v>
      </c>
      <c r="M133" s="10">
        <f ca="1">ROWS($J$5:J133)/COUNT($J$5:$J$1004)</f>
        <v>0.129</v>
      </c>
      <c r="N133" s="10"/>
      <c r="O133" s="8" t="str">
        <f t="shared" ca="1" si="16"/>
        <v xml:space="preserve"> </v>
      </c>
      <c r="P133" s="8">
        <f t="shared" ca="1" si="17"/>
        <v>1</v>
      </c>
      <c r="Q133" s="8" t="str">
        <f t="shared" ca="1" si="18"/>
        <v xml:space="preserve"> </v>
      </c>
      <c r="S133" s="8">
        <f t="shared" ca="1" si="22"/>
        <v>1</v>
      </c>
      <c r="T133" s="8" t="str">
        <f t="shared" ca="1" si="20"/>
        <v/>
      </c>
      <c r="U133" s="8" t="str">
        <f t="shared" ca="1" si="20"/>
        <v/>
      </c>
      <c r="V133" s="8">
        <f t="shared" ca="1" si="20"/>
        <v>1</v>
      </c>
      <c r="W133" s="8" t="str">
        <f t="shared" ca="1" si="20"/>
        <v/>
      </c>
      <c r="X133" s="8">
        <f t="shared" ca="1" si="20"/>
        <v>1</v>
      </c>
    </row>
    <row r="134" spans="1:24" hidden="1" x14ac:dyDescent="0.25">
      <c r="A134" s="57">
        <f t="shared" ca="1" si="21"/>
        <v>4</v>
      </c>
      <c r="B134" s="57">
        <f t="shared" ca="1" si="19"/>
        <v>3</v>
      </c>
      <c r="C134" s="57">
        <f t="shared" ca="1" si="19"/>
        <v>6</v>
      </c>
      <c r="D134" s="57">
        <f t="shared" ca="1" si="19"/>
        <v>6</v>
      </c>
      <c r="E134" s="57">
        <f t="shared" ca="1" si="19"/>
        <v>3</v>
      </c>
      <c r="F134" s="57">
        <f t="shared" ca="1" si="19"/>
        <v>2</v>
      </c>
      <c r="G134" s="8" cm="1">
        <f t="array" aca="1" ref="G134" ca="1">SUM(IF(ISERROR(FIND($A$4:$F$4,G$4)),0,$A134:$F134))</f>
        <v>10</v>
      </c>
      <c r="H134" s="8" cm="1">
        <f t="array" aca="1" ref="H134" ca="1">SUM(IF(ISERROR(FIND($A$4:$F$4,H$4)),0,$A134:$F134))</f>
        <v>12</v>
      </c>
      <c r="I134" s="8" cm="1">
        <f t="array" aca="1" ref="I134" ca="1">SUM(IF(ISERROR(FIND($A$4:$F$4,I$4)),0,$A134:$F134))</f>
        <v>8</v>
      </c>
      <c r="J134" s="8">
        <f t="shared" ref="J134:J197" ca="1" si="23">MAX(G134:I134)</f>
        <v>12</v>
      </c>
      <c r="K134" s="8" t="str">
        <f t="shared" ref="K134:K197" ca="1" si="24">_xlfn.XLOOKUP(J134,G134:I134,$G$4:$I$4)</f>
        <v>ADF</v>
      </c>
      <c r="L134" s="8">
        <f ca="1">SMALL($J$5:$J$1004,ROWS($J$5:J134))</f>
        <v>9</v>
      </c>
      <c r="M134" s="10">
        <f ca="1">ROWS($J$5:J134)/COUNT($J$5:$J$1004)</f>
        <v>0.13</v>
      </c>
      <c r="N134" s="10"/>
      <c r="O134" s="8" t="str">
        <f t="shared" ref="O134:O197" ca="1" si="25">IF(G134=$J134,1," ")</f>
        <v xml:space="preserve"> </v>
      </c>
      <c r="P134" s="8">
        <f t="shared" ref="P134:P197" ca="1" si="26">IF(H134=$J134,1," ")</f>
        <v>1</v>
      </c>
      <c r="Q134" s="8" t="str">
        <f t="shared" ref="Q134:Q197" ca="1" si="27">IF(I134=$J134,1," ")</f>
        <v xml:space="preserve"> </v>
      </c>
      <c r="S134" s="8">
        <f t="shared" ca="1" si="22"/>
        <v>1</v>
      </c>
      <c r="T134" s="8" t="str">
        <f t="shared" ca="1" si="20"/>
        <v/>
      </c>
      <c r="U134" s="8" t="str">
        <f t="shared" ca="1" si="20"/>
        <v/>
      </c>
      <c r="V134" s="8">
        <f t="shared" ca="1" si="20"/>
        <v>1</v>
      </c>
      <c r="W134" s="8" t="str">
        <f t="shared" ca="1" si="20"/>
        <v/>
      </c>
      <c r="X134" s="8">
        <f t="shared" ca="1" si="20"/>
        <v>1</v>
      </c>
    </row>
    <row r="135" spans="1:24" hidden="1" x14ac:dyDescent="0.25">
      <c r="A135" s="57">
        <f t="shared" ca="1" si="21"/>
        <v>4</v>
      </c>
      <c r="B135" s="57">
        <f t="shared" ca="1" si="19"/>
        <v>5</v>
      </c>
      <c r="C135" s="57">
        <f t="shared" ca="1" si="19"/>
        <v>6</v>
      </c>
      <c r="D135" s="57">
        <f t="shared" ca="1" si="19"/>
        <v>4</v>
      </c>
      <c r="E135" s="57">
        <f t="shared" ca="1" si="19"/>
        <v>1</v>
      </c>
      <c r="F135" s="57">
        <f t="shared" ca="1" si="19"/>
        <v>3</v>
      </c>
      <c r="G135" s="8" cm="1">
        <f t="array" aca="1" ref="G135" ca="1">SUM(IF(ISERROR(FIND($A$4:$F$4,G$4)),0,$A135:$F135))</f>
        <v>10</v>
      </c>
      <c r="H135" s="8" cm="1">
        <f t="array" aca="1" ref="H135" ca="1">SUM(IF(ISERROR(FIND($A$4:$F$4,H$4)),0,$A135:$F135))</f>
        <v>11</v>
      </c>
      <c r="I135" s="8" cm="1">
        <f t="array" aca="1" ref="I135" ca="1">SUM(IF(ISERROR(FIND($A$4:$F$4,I$4)),0,$A135:$F135))</f>
        <v>9</v>
      </c>
      <c r="J135" s="8">
        <f t="shared" ca="1" si="23"/>
        <v>11</v>
      </c>
      <c r="K135" s="8" t="str">
        <f t="shared" ca="1" si="24"/>
        <v>ADF</v>
      </c>
      <c r="L135" s="8">
        <f ca="1">SMALL($J$5:$J$1004,ROWS($J$5:J135))</f>
        <v>9</v>
      </c>
      <c r="M135" s="10">
        <f ca="1">ROWS($J$5:J135)/COUNT($J$5:$J$1004)</f>
        <v>0.13100000000000001</v>
      </c>
      <c r="N135" s="10"/>
      <c r="O135" s="8" t="str">
        <f t="shared" ca="1" si="25"/>
        <v xml:space="preserve"> </v>
      </c>
      <c r="P135" s="8">
        <f t="shared" ca="1" si="26"/>
        <v>1</v>
      </c>
      <c r="Q135" s="8" t="str">
        <f t="shared" ca="1" si="27"/>
        <v xml:space="preserve"> </v>
      </c>
      <c r="S135" s="8">
        <f t="shared" ca="1" si="22"/>
        <v>1</v>
      </c>
      <c r="T135" s="8" t="str">
        <f t="shared" ca="1" si="20"/>
        <v/>
      </c>
      <c r="U135" s="8" t="str">
        <f t="shared" ca="1" si="20"/>
        <v/>
      </c>
      <c r="V135" s="8">
        <f t="shared" ca="1" si="20"/>
        <v>1</v>
      </c>
      <c r="W135" s="8" t="str">
        <f t="shared" ca="1" si="20"/>
        <v/>
      </c>
      <c r="X135" s="8">
        <f t="shared" ca="1" si="20"/>
        <v>1</v>
      </c>
    </row>
    <row r="136" spans="1:24" hidden="1" x14ac:dyDescent="0.25">
      <c r="A136" s="57">
        <f t="shared" ca="1" si="21"/>
        <v>6</v>
      </c>
      <c r="B136" s="57">
        <f t="shared" ca="1" si="19"/>
        <v>2</v>
      </c>
      <c r="C136" s="57">
        <f t="shared" ca="1" si="19"/>
        <v>4</v>
      </c>
      <c r="D136" s="57">
        <f t="shared" ca="1" si="19"/>
        <v>3</v>
      </c>
      <c r="E136" s="57">
        <f t="shared" ca="1" si="19"/>
        <v>2</v>
      </c>
      <c r="F136" s="57">
        <f t="shared" ca="1" si="19"/>
        <v>2</v>
      </c>
      <c r="G136" s="8" cm="1">
        <f t="array" aca="1" ref="G136" ca="1">SUM(IF(ISERROR(FIND($A$4:$F$4,G$4)),0,$A136:$F136))</f>
        <v>10</v>
      </c>
      <c r="H136" s="8" cm="1">
        <f t="array" aca="1" ref="H136" ca="1">SUM(IF(ISERROR(FIND($A$4:$F$4,H$4)),0,$A136:$F136))</f>
        <v>11</v>
      </c>
      <c r="I136" s="8" cm="1">
        <f t="array" aca="1" ref="I136" ca="1">SUM(IF(ISERROR(FIND($A$4:$F$4,I$4)),0,$A136:$F136))</f>
        <v>6</v>
      </c>
      <c r="J136" s="8">
        <f t="shared" ca="1" si="23"/>
        <v>11</v>
      </c>
      <c r="K136" s="8" t="str">
        <f t="shared" ca="1" si="24"/>
        <v>ADF</v>
      </c>
      <c r="L136" s="8">
        <f ca="1">SMALL($J$5:$J$1004,ROWS($J$5:J136))</f>
        <v>10</v>
      </c>
      <c r="M136" s="10">
        <f ca="1">ROWS($J$5:J136)/COUNT($J$5:$J$1004)</f>
        <v>0.13200000000000001</v>
      </c>
      <c r="N136" s="10"/>
      <c r="O136" s="8" t="str">
        <f t="shared" ca="1" si="25"/>
        <v xml:space="preserve"> </v>
      </c>
      <c r="P136" s="8">
        <f t="shared" ca="1" si="26"/>
        <v>1</v>
      </c>
      <c r="Q136" s="8" t="str">
        <f t="shared" ca="1" si="27"/>
        <v xml:space="preserve"> </v>
      </c>
      <c r="S136" s="8">
        <f t="shared" ca="1" si="22"/>
        <v>1</v>
      </c>
      <c r="T136" s="8" t="str">
        <f t="shared" ca="1" si="20"/>
        <v/>
      </c>
      <c r="U136" s="8" t="str">
        <f t="shared" ca="1" si="20"/>
        <v/>
      </c>
      <c r="V136" s="8">
        <f t="shared" ca="1" si="20"/>
        <v>1</v>
      </c>
      <c r="W136" s="8" t="str">
        <f t="shared" ca="1" si="20"/>
        <v/>
      </c>
      <c r="X136" s="8">
        <f t="shared" ca="1" si="20"/>
        <v>1</v>
      </c>
    </row>
    <row r="137" spans="1:24" hidden="1" x14ac:dyDescent="0.25">
      <c r="A137" s="57">
        <f t="shared" ca="1" si="21"/>
        <v>4</v>
      </c>
      <c r="B137" s="57">
        <f t="shared" ca="1" si="19"/>
        <v>1</v>
      </c>
      <c r="C137" s="57">
        <f t="shared" ca="1" si="19"/>
        <v>7</v>
      </c>
      <c r="D137" s="57">
        <f t="shared" ca="1" si="19"/>
        <v>3</v>
      </c>
      <c r="E137" s="57">
        <f t="shared" ca="1" si="19"/>
        <v>3</v>
      </c>
      <c r="F137" s="57">
        <f t="shared" ca="1" si="19"/>
        <v>3</v>
      </c>
      <c r="G137" s="8" cm="1">
        <f t="array" aca="1" ref="G137" ca="1">SUM(IF(ISERROR(FIND($A$4:$F$4,G$4)),0,$A137:$F137))</f>
        <v>11</v>
      </c>
      <c r="H137" s="8" cm="1">
        <f t="array" aca="1" ref="H137" ca="1">SUM(IF(ISERROR(FIND($A$4:$F$4,H$4)),0,$A137:$F137))</f>
        <v>10</v>
      </c>
      <c r="I137" s="8" cm="1">
        <f t="array" aca="1" ref="I137" ca="1">SUM(IF(ISERROR(FIND($A$4:$F$4,I$4)),0,$A137:$F137))</f>
        <v>7</v>
      </c>
      <c r="J137" s="8">
        <f t="shared" ca="1" si="23"/>
        <v>11</v>
      </c>
      <c r="K137" s="8" t="str">
        <f t="shared" ca="1" si="24"/>
        <v>AC</v>
      </c>
      <c r="L137" s="8">
        <f ca="1">SMALL($J$5:$J$1004,ROWS($J$5:J137))</f>
        <v>10</v>
      </c>
      <c r="M137" s="10">
        <f ca="1">ROWS($J$5:J137)/COUNT($J$5:$J$1004)</f>
        <v>0.13300000000000001</v>
      </c>
      <c r="N137" s="10"/>
      <c r="O137" s="8">
        <f t="shared" ca="1" si="25"/>
        <v>1</v>
      </c>
      <c r="P137" s="8" t="str">
        <f t="shared" ca="1" si="26"/>
        <v xml:space="preserve"> </v>
      </c>
      <c r="Q137" s="8" t="str">
        <f t="shared" ca="1" si="27"/>
        <v xml:space="preserve"> </v>
      </c>
      <c r="S137" s="8">
        <f t="shared" ca="1" si="22"/>
        <v>1</v>
      </c>
      <c r="T137" s="8" t="str">
        <f t="shared" ca="1" si="20"/>
        <v/>
      </c>
      <c r="U137" s="8">
        <f t="shared" ca="1" si="20"/>
        <v>1</v>
      </c>
      <c r="V137" s="8" t="str">
        <f t="shared" ca="1" si="20"/>
        <v/>
      </c>
      <c r="W137" s="8" t="str">
        <f t="shared" ca="1" si="20"/>
        <v/>
      </c>
      <c r="X137" s="8" t="str">
        <f t="shared" ca="1" si="20"/>
        <v/>
      </c>
    </row>
    <row r="138" spans="1:24" hidden="1" x14ac:dyDescent="0.25">
      <c r="A138" s="57">
        <f t="shared" ca="1" si="21"/>
        <v>6</v>
      </c>
      <c r="B138" s="57">
        <f t="shared" ca="1" si="19"/>
        <v>3</v>
      </c>
      <c r="C138" s="57">
        <f t="shared" ca="1" si="19"/>
        <v>6</v>
      </c>
      <c r="D138" s="57">
        <f t="shared" ca="1" si="19"/>
        <v>6</v>
      </c>
      <c r="E138" s="57">
        <f t="shared" ca="1" si="19"/>
        <v>3</v>
      </c>
      <c r="F138" s="57">
        <f t="shared" ca="1" si="19"/>
        <v>4</v>
      </c>
      <c r="G138" s="8" cm="1">
        <f t="array" aca="1" ref="G138" ca="1">SUM(IF(ISERROR(FIND($A$4:$F$4,G$4)),0,$A138:$F138))</f>
        <v>12</v>
      </c>
      <c r="H138" s="8" cm="1">
        <f t="array" aca="1" ref="H138" ca="1">SUM(IF(ISERROR(FIND($A$4:$F$4,H$4)),0,$A138:$F138))</f>
        <v>16</v>
      </c>
      <c r="I138" s="8" cm="1">
        <f t="array" aca="1" ref="I138" ca="1">SUM(IF(ISERROR(FIND($A$4:$F$4,I$4)),0,$A138:$F138))</f>
        <v>10</v>
      </c>
      <c r="J138" s="8">
        <f t="shared" ca="1" si="23"/>
        <v>16</v>
      </c>
      <c r="K138" s="8" t="str">
        <f t="shared" ca="1" si="24"/>
        <v>ADF</v>
      </c>
      <c r="L138" s="8">
        <f ca="1">SMALL($J$5:$J$1004,ROWS($J$5:J138))</f>
        <v>10</v>
      </c>
      <c r="M138" s="10">
        <f ca="1">ROWS($J$5:J138)/COUNT($J$5:$J$1004)</f>
        <v>0.13400000000000001</v>
      </c>
      <c r="N138" s="10"/>
      <c r="O138" s="8" t="str">
        <f t="shared" ca="1" si="25"/>
        <v xml:space="preserve"> </v>
      </c>
      <c r="P138" s="8">
        <f t="shared" ca="1" si="26"/>
        <v>1</v>
      </c>
      <c r="Q138" s="8" t="str">
        <f t="shared" ca="1" si="27"/>
        <v xml:space="preserve"> </v>
      </c>
      <c r="S138" s="8">
        <f t="shared" ca="1" si="22"/>
        <v>1</v>
      </c>
      <c r="T138" s="8" t="str">
        <f t="shared" ca="1" si="20"/>
        <v/>
      </c>
      <c r="U138" s="8" t="str">
        <f t="shared" ca="1" si="20"/>
        <v/>
      </c>
      <c r="V138" s="8">
        <f t="shared" ca="1" si="20"/>
        <v>1</v>
      </c>
      <c r="W138" s="8" t="str">
        <f t="shared" ca="1" si="20"/>
        <v/>
      </c>
      <c r="X138" s="8">
        <f t="shared" ca="1" si="20"/>
        <v>1</v>
      </c>
    </row>
    <row r="139" spans="1:24" hidden="1" x14ac:dyDescent="0.25">
      <c r="A139" s="57">
        <f t="shared" ca="1" si="21"/>
        <v>3</v>
      </c>
      <c r="B139" s="57">
        <f t="shared" ca="1" si="19"/>
        <v>1</v>
      </c>
      <c r="C139" s="57">
        <f t="shared" ca="1" si="19"/>
        <v>4</v>
      </c>
      <c r="D139" s="57">
        <f t="shared" ca="1" si="19"/>
        <v>6</v>
      </c>
      <c r="E139" s="57">
        <f t="shared" ca="1" si="19"/>
        <v>3</v>
      </c>
      <c r="F139" s="57">
        <f t="shared" ca="1" si="19"/>
        <v>2</v>
      </c>
      <c r="G139" s="8" cm="1">
        <f t="array" aca="1" ref="G139" ca="1">SUM(IF(ISERROR(FIND($A$4:$F$4,G$4)),0,$A139:$F139))</f>
        <v>7</v>
      </c>
      <c r="H139" s="8" cm="1">
        <f t="array" aca="1" ref="H139" ca="1">SUM(IF(ISERROR(FIND($A$4:$F$4,H$4)),0,$A139:$F139))</f>
        <v>11</v>
      </c>
      <c r="I139" s="8" cm="1">
        <f t="array" aca="1" ref="I139" ca="1">SUM(IF(ISERROR(FIND($A$4:$F$4,I$4)),0,$A139:$F139))</f>
        <v>6</v>
      </c>
      <c r="J139" s="8">
        <f t="shared" ca="1" si="23"/>
        <v>11</v>
      </c>
      <c r="K139" s="8" t="str">
        <f t="shared" ca="1" si="24"/>
        <v>ADF</v>
      </c>
      <c r="L139" s="8">
        <f ca="1">SMALL($J$5:$J$1004,ROWS($J$5:J139))</f>
        <v>10</v>
      </c>
      <c r="M139" s="10">
        <f ca="1">ROWS($J$5:J139)/COUNT($J$5:$J$1004)</f>
        <v>0.13500000000000001</v>
      </c>
      <c r="N139" s="10"/>
      <c r="O139" s="8" t="str">
        <f t="shared" ca="1" si="25"/>
        <v xml:space="preserve"> </v>
      </c>
      <c r="P139" s="8">
        <f t="shared" ca="1" si="26"/>
        <v>1</v>
      </c>
      <c r="Q139" s="8" t="str">
        <f t="shared" ca="1" si="27"/>
        <v xml:space="preserve"> </v>
      </c>
      <c r="S139" s="8">
        <f t="shared" ca="1" si="22"/>
        <v>1</v>
      </c>
      <c r="T139" s="8" t="str">
        <f t="shared" ca="1" si="20"/>
        <v/>
      </c>
      <c r="U139" s="8" t="str">
        <f t="shared" ca="1" si="20"/>
        <v/>
      </c>
      <c r="V139" s="8">
        <f t="shared" ca="1" si="20"/>
        <v>1</v>
      </c>
      <c r="W139" s="8" t="str">
        <f t="shared" ca="1" si="20"/>
        <v/>
      </c>
      <c r="X139" s="8">
        <f t="shared" ca="1" si="20"/>
        <v>1</v>
      </c>
    </row>
    <row r="140" spans="1:24" hidden="1" x14ac:dyDescent="0.25">
      <c r="A140" s="57">
        <f t="shared" ca="1" si="21"/>
        <v>2</v>
      </c>
      <c r="B140" s="57">
        <f t="shared" ca="1" si="19"/>
        <v>5</v>
      </c>
      <c r="C140" s="57">
        <f t="shared" ca="1" si="19"/>
        <v>4</v>
      </c>
      <c r="D140" s="57">
        <f t="shared" ca="1" si="19"/>
        <v>4</v>
      </c>
      <c r="E140" s="57">
        <f t="shared" ca="1" si="19"/>
        <v>1</v>
      </c>
      <c r="F140" s="57">
        <f t="shared" ca="1" si="19"/>
        <v>4</v>
      </c>
      <c r="G140" s="8" cm="1">
        <f t="array" aca="1" ref="G140" ca="1">SUM(IF(ISERROR(FIND($A$4:$F$4,G$4)),0,$A140:$F140))</f>
        <v>6</v>
      </c>
      <c r="H140" s="8" cm="1">
        <f t="array" aca="1" ref="H140" ca="1">SUM(IF(ISERROR(FIND($A$4:$F$4,H$4)),0,$A140:$F140))</f>
        <v>10</v>
      </c>
      <c r="I140" s="8" cm="1">
        <f t="array" aca="1" ref="I140" ca="1">SUM(IF(ISERROR(FIND($A$4:$F$4,I$4)),0,$A140:$F140))</f>
        <v>10</v>
      </c>
      <c r="J140" s="8">
        <f t="shared" ca="1" si="23"/>
        <v>10</v>
      </c>
      <c r="K140" s="8" t="str">
        <f t="shared" ca="1" si="24"/>
        <v>ADF</v>
      </c>
      <c r="L140" s="8">
        <f ca="1">SMALL($J$5:$J$1004,ROWS($J$5:J140))</f>
        <v>10</v>
      </c>
      <c r="M140" s="10">
        <f ca="1">ROWS($J$5:J140)/COUNT($J$5:$J$1004)</f>
        <v>0.13600000000000001</v>
      </c>
      <c r="N140" s="10"/>
      <c r="O140" s="8" t="str">
        <f t="shared" ca="1" si="25"/>
        <v xml:space="preserve"> </v>
      </c>
      <c r="P140" s="8">
        <f t="shared" ca="1" si="26"/>
        <v>1</v>
      </c>
      <c r="Q140" s="8">
        <f t="shared" ca="1" si="27"/>
        <v>1</v>
      </c>
      <c r="S140" s="8">
        <f t="shared" ca="1" si="22"/>
        <v>1</v>
      </c>
      <c r="T140" s="8" t="str">
        <f t="shared" ca="1" si="20"/>
        <v/>
      </c>
      <c r="U140" s="8" t="str">
        <f t="shared" ca="1" si="20"/>
        <v/>
      </c>
      <c r="V140" s="8">
        <f t="shared" ca="1" si="20"/>
        <v>1</v>
      </c>
      <c r="W140" s="8" t="str">
        <f t="shared" ca="1" si="20"/>
        <v/>
      </c>
      <c r="X140" s="8">
        <f t="shared" ca="1" si="20"/>
        <v>1</v>
      </c>
    </row>
    <row r="141" spans="1:24" hidden="1" x14ac:dyDescent="0.25">
      <c r="A141" s="57">
        <f t="shared" ca="1" si="21"/>
        <v>6</v>
      </c>
      <c r="B141" s="57">
        <f t="shared" ca="1" si="19"/>
        <v>2</v>
      </c>
      <c r="C141" s="57">
        <f t="shared" ca="1" si="19"/>
        <v>6</v>
      </c>
      <c r="D141" s="57">
        <f t="shared" ca="1" si="19"/>
        <v>5</v>
      </c>
      <c r="E141" s="57">
        <f t="shared" ca="1" si="19"/>
        <v>2</v>
      </c>
      <c r="F141" s="57">
        <f t="shared" ca="1" si="19"/>
        <v>2</v>
      </c>
      <c r="G141" s="8" cm="1">
        <f t="array" aca="1" ref="G141" ca="1">SUM(IF(ISERROR(FIND($A$4:$F$4,G$4)),0,$A141:$F141))</f>
        <v>12</v>
      </c>
      <c r="H141" s="8" cm="1">
        <f t="array" aca="1" ref="H141" ca="1">SUM(IF(ISERROR(FIND($A$4:$F$4,H$4)),0,$A141:$F141))</f>
        <v>13</v>
      </c>
      <c r="I141" s="8" cm="1">
        <f t="array" aca="1" ref="I141" ca="1">SUM(IF(ISERROR(FIND($A$4:$F$4,I$4)),0,$A141:$F141))</f>
        <v>6</v>
      </c>
      <c r="J141" s="8">
        <f t="shared" ca="1" si="23"/>
        <v>13</v>
      </c>
      <c r="K141" s="8" t="str">
        <f t="shared" ca="1" si="24"/>
        <v>ADF</v>
      </c>
      <c r="L141" s="8">
        <f ca="1">SMALL($J$5:$J$1004,ROWS($J$5:J141))</f>
        <v>10</v>
      </c>
      <c r="M141" s="10">
        <f ca="1">ROWS($J$5:J141)/COUNT($J$5:$J$1004)</f>
        <v>0.13700000000000001</v>
      </c>
      <c r="N141" s="10"/>
      <c r="O141" s="8" t="str">
        <f t="shared" ca="1" si="25"/>
        <v xml:space="preserve"> </v>
      </c>
      <c r="P141" s="8">
        <f t="shared" ca="1" si="26"/>
        <v>1</v>
      </c>
      <c r="Q141" s="8" t="str">
        <f t="shared" ca="1" si="27"/>
        <v xml:space="preserve"> </v>
      </c>
      <c r="S141" s="8">
        <f t="shared" ca="1" si="22"/>
        <v>1</v>
      </c>
      <c r="T141" s="8" t="str">
        <f t="shared" ca="1" si="20"/>
        <v/>
      </c>
      <c r="U141" s="8" t="str">
        <f t="shared" ca="1" si="20"/>
        <v/>
      </c>
      <c r="V141" s="8">
        <f t="shared" ca="1" si="20"/>
        <v>1</v>
      </c>
      <c r="W141" s="8" t="str">
        <f t="shared" ca="1" si="20"/>
        <v/>
      </c>
      <c r="X141" s="8">
        <f t="shared" ca="1" si="20"/>
        <v>1</v>
      </c>
    </row>
    <row r="142" spans="1:24" hidden="1" x14ac:dyDescent="0.25">
      <c r="A142" s="57">
        <f t="shared" ca="1" si="21"/>
        <v>5</v>
      </c>
      <c r="B142" s="57">
        <f t="shared" ca="1" si="19"/>
        <v>1</v>
      </c>
      <c r="C142" s="57">
        <f t="shared" ca="1" si="19"/>
        <v>5</v>
      </c>
      <c r="D142" s="57">
        <f t="shared" ca="1" si="19"/>
        <v>5</v>
      </c>
      <c r="E142" s="57">
        <f t="shared" ca="1" si="19"/>
        <v>2</v>
      </c>
      <c r="F142" s="57">
        <f t="shared" ca="1" si="19"/>
        <v>3</v>
      </c>
      <c r="G142" s="8" cm="1">
        <f t="array" aca="1" ref="G142" ca="1">SUM(IF(ISERROR(FIND($A$4:$F$4,G$4)),0,$A142:$F142))</f>
        <v>10</v>
      </c>
      <c r="H142" s="8" cm="1">
        <f t="array" aca="1" ref="H142" ca="1">SUM(IF(ISERROR(FIND($A$4:$F$4,H$4)),0,$A142:$F142))</f>
        <v>13</v>
      </c>
      <c r="I142" s="8" cm="1">
        <f t="array" aca="1" ref="I142" ca="1">SUM(IF(ISERROR(FIND($A$4:$F$4,I$4)),0,$A142:$F142))</f>
        <v>6</v>
      </c>
      <c r="J142" s="8">
        <f t="shared" ca="1" si="23"/>
        <v>13</v>
      </c>
      <c r="K142" s="8" t="str">
        <f t="shared" ca="1" si="24"/>
        <v>ADF</v>
      </c>
      <c r="L142" s="8">
        <f ca="1">SMALL($J$5:$J$1004,ROWS($J$5:J142))</f>
        <v>10</v>
      </c>
      <c r="M142" s="10">
        <f ca="1">ROWS($J$5:J142)/COUNT($J$5:$J$1004)</f>
        <v>0.13800000000000001</v>
      </c>
      <c r="N142" s="10"/>
      <c r="O142" s="8" t="str">
        <f t="shared" ca="1" si="25"/>
        <v xml:space="preserve"> </v>
      </c>
      <c r="P142" s="8">
        <f t="shared" ca="1" si="26"/>
        <v>1</v>
      </c>
      <c r="Q142" s="8" t="str">
        <f t="shared" ca="1" si="27"/>
        <v xml:space="preserve"> </v>
      </c>
      <c r="S142" s="8">
        <f t="shared" ca="1" si="22"/>
        <v>1</v>
      </c>
      <c r="T142" s="8" t="str">
        <f t="shared" ca="1" si="20"/>
        <v/>
      </c>
      <c r="U142" s="8" t="str">
        <f t="shared" ca="1" si="20"/>
        <v/>
      </c>
      <c r="V142" s="8">
        <f t="shared" ca="1" si="20"/>
        <v>1</v>
      </c>
      <c r="W142" s="8" t="str">
        <f t="shared" ca="1" si="20"/>
        <v/>
      </c>
      <c r="X142" s="8">
        <f t="shared" ca="1" si="20"/>
        <v>1</v>
      </c>
    </row>
    <row r="143" spans="1:24" hidden="1" x14ac:dyDescent="0.25">
      <c r="A143" s="57">
        <f t="shared" ca="1" si="21"/>
        <v>2</v>
      </c>
      <c r="B143" s="57">
        <f t="shared" ca="1" si="19"/>
        <v>1</v>
      </c>
      <c r="C143" s="57">
        <f t="shared" ca="1" si="19"/>
        <v>5</v>
      </c>
      <c r="D143" s="57">
        <f t="shared" ca="1" si="19"/>
        <v>2</v>
      </c>
      <c r="E143" s="57">
        <f t="shared" ca="1" si="19"/>
        <v>2</v>
      </c>
      <c r="F143" s="57">
        <f t="shared" ca="1" si="19"/>
        <v>2</v>
      </c>
      <c r="G143" s="8" cm="1">
        <f t="array" aca="1" ref="G143" ca="1">SUM(IF(ISERROR(FIND($A$4:$F$4,G$4)),0,$A143:$F143))</f>
        <v>7</v>
      </c>
      <c r="H143" s="8" cm="1">
        <f t="array" aca="1" ref="H143" ca="1">SUM(IF(ISERROR(FIND($A$4:$F$4,H$4)),0,$A143:$F143))</f>
        <v>6</v>
      </c>
      <c r="I143" s="8" cm="1">
        <f t="array" aca="1" ref="I143" ca="1">SUM(IF(ISERROR(FIND($A$4:$F$4,I$4)),0,$A143:$F143))</f>
        <v>5</v>
      </c>
      <c r="J143" s="8">
        <f t="shared" ca="1" si="23"/>
        <v>7</v>
      </c>
      <c r="K143" s="8" t="str">
        <f t="shared" ca="1" si="24"/>
        <v>AC</v>
      </c>
      <c r="L143" s="8">
        <f ca="1">SMALL($J$5:$J$1004,ROWS($J$5:J143))</f>
        <v>10</v>
      </c>
      <c r="M143" s="10">
        <f ca="1">ROWS($J$5:J143)/COUNT($J$5:$J$1004)</f>
        <v>0.13900000000000001</v>
      </c>
      <c r="N143" s="10"/>
      <c r="O143" s="8">
        <f t="shared" ca="1" si="25"/>
        <v>1</v>
      </c>
      <c r="P143" s="8" t="str">
        <f t="shared" ca="1" si="26"/>
        <v xml:space="preserve"> </v>
      </c>
      <c r="Q143" s="8" t="str">
        <f t="shared" ca="1" si="27"/>
        <v xml:space="preserve"> </v>
      </c>
      <c r="S143" s="8">
        <f t="shared" ca="1" si="22"/>
        <v>1</v>
      </c>
      <c r="T143" s="8" t="str">
        <f t="shared" ca="1" si="20"/>
        <v/>
      </c>
      <c r="U143" s="8">
        <f t="shared" ca="1" si="20"/>
        <v>1</v>
      </c>
      <c r="V143" s="8" t="str">
        <f t="shared" ca="1" si="20"/>
        <v/>
      </c>
      <c r="W143" s="8" t="str">
        <f t="shared" ca="1" si="20"/>
        <v/>
      </c>
      <c r="X143" s="8" t="str">
        <f t="shared" ca="1" si="20"/>
        <v/>
      </c>
    </row>
    <row r="144" spans="1:24" hidden="1" x14ac:dyDescent="0.25">
      <c r="A144" s="57">
        <f t="shared" ca="1" si="21"/>
        <v>4</v>
      </c>
      <c r="B144" s="57">
        <f t="shared" ca="1" si="19"/>
        <v>3</v>
      </c>
      <c r="C144" s="57">
        <f t="shared" ca="1" si="19"/>
        <v>7</v>
      </c>
      <c r="D144" s="57">
        <f t="shared" ca="1" si="19"/>
        <v>4</v>
      </c>
      <c r="E144" s="57">
        <f t="shared" ca="1" si="19"/>
        <v>3</v>
      </c>
      <c r="F144" s="57">
        <f t="shared" ca="1" si="19"/>
        <v>2</v>
      </c>
      <c r="G144" s="8" cm="1">
        <f t="array" aca="1" ref="G144" ca="1">SUM(IF(ISERROR(FIND($A$4:$F$4,G$4)),0,$A144:$F144))</f>
        <v>11</v>
      </c>
      <c r="H144" s="8" cm="1">
        <f t="array" aca="1" ref="H144" ca="1">SUM(IF(ISERROR(FIND($A$4:$F$4,H$4)),0,$A144:$F144))</f>
        <v>10</v>
      </c>
      <c r="I144" s="8" cm="1">
        <f t="array" aca="1" ref="I144" ca="1">SUM(IF(ISERROR(FIND($A$4:$F$4,I$4)),0,$A144:$F144))</f>
        <v>8</v>
      </c>
      <c r="J144" s="8">
        <f t="shared" ca="1" si="23"/>
        <v>11</v>
      </c>
      <c r="K144" s="8" t="str">
        <f t="shared" ca="1" si="24"/>
        <v>AC</v>
      </c>
      <c r="L144" s="8">
        <f ca="1">SMALL($J$5:$J$1004,ROWS($J$5:J144))</f>
        <v>10</v>
      </c>
      <c r="M144" s="10">
        <f ca="1">ROWS($J$5:J144)/COUNT($J$5:$J$1004)</f>
        <v>0.14000000000000001</v>
      </c>
      <c r="N144" s="10"/>
      <c r="O144" s="8">
        <f t="shared" ca="1" si="25"/>
        <v>1</v>
      </c>
      <c r="P144" s="8" t="str">
        <f t="shared" ca="1" si="26"/>
        <v xml:space="preserve"> </v>
      </c>
      <c r="Q144" s="8" t="str">
        <f t="shared" ca="1" si="27"/>
        <v xml:space="preserve"> </v>
      </c>
      <c r="S144" s="8">
        <f t="shared" ca="1" si="22"/>
        <v>1</v>
      </c>
      <c r="T144" s="8" t="str">
        <f t="shared" ca="1" si="20"/>
        <v/>
      </c>
      <c r="U144" s="8">
        <f t="shared" ca="1" si="20"/>
        <v>1</v>
      </c>
      <c r="V144" s="8" t="str">
        <f t="shared" ca="1" si="20"/>
        <v/>
      </c>
      <c r="W144" s="8" t="str">
        <f t="shared" ca="1" si="20"/>
        <v/>
      </c>
      <c r="X144" s="8" t="str">
        <f t="shared" ca="1" si="20"/>
        <v/>
      </c>
    </row>
    <row r="145" spans="1:24" hidden="1" x14ac:dyDescent="0.25">
      <c r="A145" s="57">
        <f t="shared" ca="1" si="21"/>
        <v>4</v>
      </c>
      <c r="B145" s="57">
        <f t="shared" ca="1" si="19"/>
        <v>2</v>
      </c>
      <c r="C145" s="57">
        <f t="shared" ca="1" si="19"/>
        <v>4</v>
      </c>
      <c r="D145" s="57">
        <f t="shared" ca="1" si="19"/>
        <v>2</v>
      </c>
      <c r="E145" s="57">
        <f t="shared" ca="1" si="19"/>
        <v>3</v>
      </c>
      <c r="F145" s="57">
        <f t="shared" ca="1" si="19"/>
        <v>3</v>
      </c>
      <c r="G145" s="8" cm="1">
        <f t="array" aca="1" ref="G145" ca="1">SUM(IF(ISERROR(FIND($A$4:$F$4,G$4)),0,$A145:$F145))</f>
        <v>8</v>
      </c>
      <c r="H145" s="8" cm="1">
        <f t="array" aca="1" ref="H145" ca="1">SUM(IF(ISERROR(FIND($A$4:$F$4,H$4)),0,$A145:$F145))</f>
        <v>9</v>
      </c>
      <c r="I145" s="8" cm="1">
        <f t="array" aca="1" ref="I145" ca="1">SUM(IF(ISERROR(FIND($A$4:$F$4,I$4)),0,$A145:$F145))</f>
        <v>8</v>
      </c>
      <c r="J145" s="8">
        <f t="shared" ca="1" si="23"/>
        <v>9</v>
      </c>
      <c r="K145" s="8" t="str">
        <f t="shared" ca="1" si="24"/>
        <v>ADF</v>
      </c>
      <c r="L145" s="8">
        <f ca="1">SMALL($J$5:$J$1004,ROWS($J$5:J145))</f>
        <v>10</v>
      </c>
      <c r="M145" s="10">
        <f ca="1">ROWS($J$5:J145)/COUNT($J$5:$J$1004)</f>
        <v>0.14099999999999999</v>
      </c>
      <c r="N145" s="10"/>
      <c r="O145" s="8" t="str">
        <f t="shared" ca="1" si="25"/>
        <v xml:space="preserve"> </v>
      </c>
      <c r="P145" s="8">
        <f t="shared" ca="1" si="26"/>
        <v>1</v>
      </c>
      <c r="Q145" s="8" t="str">
        <f t="shared" ca="1" si="27"/>
        <v xml:space="preserve"> </v>
      </c>
      <c r="S145" s="8">
        <f t="shared" ca="1" si="22"/>
        <v>1</v>
      </c>
      <c r="T145" s="8" t="str">
        <f t="shared" ca="1" si="20"/>
        <v/>
      </c>
      <c r="U145" s="8" t="str">
        <f t="shared" ca="1" si="20"/>
        <v/>
      </c>
      <c r="V145" s="8">
        <f t="shared" ca="1" si="20"/>
        <v>1</v>
      </c>
      <c r="W145" s="8" t="str">
        <f t="shared" ca="1" si="20"/>
        <v/>
      </c>
      <c r="X145" s="8">
        <f t="shared" ca="1" si="20"/>
        <v>1</v>
      </c>
    </row>
    <row r="146" spans="1:24" hidden="1" x14ac:dyDescent="0.25">
      <c r="A146" s="57">
        <f t="shared" ca="1" si="21"/>
        <v>3</v>
      </c>
      <c r="B146" s="57">
        <f t="shared" ca="1" si="19"/>
        <v>4</v>
      </c>
      <c r="C146" s="57">
        <f t="shared" ca="1" si="19"/>
        <v>6</v>
      </c>
      <c r="D146" s="57">
        <f t="shared" ca="1" si="19"/>
        <v>5</v>
      </c>
      <c r="E146" s="57">
        <f t="shared" ca="1" si="19"/>
        <v>3</v>
      </c>
      <c r="F146" s="57">
        <f t="shared" ca="1" si="19"/>
        <v>3</v>
      </c>
      <c r="G146" s="8" cm="1">
        <f t="array" aca="1" ref="G146" ca="1">SUM(IF(ISERROR(FIND($A$4:$F$4,G$4)),0,$A146:$F146))</f>
        <v>9</v>
      </c>
      <c r="H146" s="8" cm="1">
        <f t="array" aca="1" ref="H146" ca="1">SUM(IF(ISERROR(FIND($A$4:$F$4,H$4)),0,$A146:$F146))</f>
        <v>11</v>
      </c>
      <c r="I146" s="8" cm="1">
        <f t="array" aca="1" ref="I146" ca="1">SUM(IF(ISERROR(FIND($A$4:$F$4,I$4)),0,$A146:$F146))</f>
        <v>10</v>
      </c>
      <c r="J146" s="8">
        <f t="shared" ca="1" si="23"/>
        <v>11</v>
      </c>
      <c r="K146" s="8" t="str">
        <f t="shared" ca="1" si="24"/>
        <v>ADF</v>
      </c>
      <c r="L146" s="8">
        <f ca="1">SMALL($J$5:$J$1004,ROWS($J$5:J146))</f>
        <v>10</v>
      </c>
      <c r="M146" s="10">
        <f ca="1">ROWS($J$5:J146)/COUNT($J$5:$J$1004)</f>
        <v>0.14199999999999999</v>
      </c>
      <c r="N146" s="10"/>
      <c r="O146" s="8" t="str">
        <f t="shared" ca="1" si="25"/>
        <v xml:space="preserve"> </v>
      </c>
      <c r="P146" s="8">
        <f t="shared" ca="1" si="26"/>
        <v>1</v>
      </c>
      <c r="Q146" s="8" t="str">
        <f t="shared" ca="1" si="27"/>
        <v xml:space="preserve"> </v>
      </c>
      <c r="S146" s="8">
        <f t="shared" ca="1" si="22"/>
        <v>1</v>
      </c>
      <c r="T146" s="8" t="str">
        <f t="shared" ca="1" si="20"/>
        <v/>
      </c>
      <c r="U146" s="8" t="str">
        <f t="shared" ca="1" si="20"/>
        <v/>
      </c>
      <c r="V146" s="8">
        <f t="shared" ca="1" si="20"/>
        <v>1</v>
      </c>
      <c r="W146" s="8" t="str">
        <f t="shared" ca="1" si="20"/>
        <v/>
      </c>
      <c r="X146" s="8">
        <f t="shared" ca="1" si="20"/>
        <v>1</v>
      </c>
    </row>
    <row r="147" spans="1:24" hidden="1" x14ac:dyDescent="0.25">
      <c r="A147" s="57">
        <f t="shared" ca="1" si="21"/>
        <v>4</v>
      </c>
      <c r="B147" s="57">
        <f t="shared" ca="1" si="19"/>
        <v>2</v>
      </c>
      <c r="C147" s="57">
        <f t="shared" ca="1" si="19"/>
        <v>6</v>
      </c>
      <c r="D147" s="57">
        <f t="shared" ca="1" si="19"/>
        <v>3</v>
      </c>
      <c r="E147" s="57">
        <f t="shared" ca="1" si="19"/>
        <v>2</v>
      </c>
      <c r="F147" s="57">
        <f t="shared" ca="1" si="19"/>
        <v>4</v>
      </c>
      <c r="G147" s="8" cm="1">
        <f t="array" aca="1" ref="G147" ca="1">SUM(IF(ISERROR(FIND($A$4:$F$4,G$4)),0,$A147:$F147))</f>
        <v>10</v>
      </c>
      <c r="H147" s="8" cm="1">
        <f t="array" aca="1" ref="H147" ca="1">SUM(IF(ISERROR(FIND($A$4:$F$4,H$4)),0,$A147:$F147))</f>
        <v>11</v>
      </c>
      <c r="I147" s="8" cm="1">
        <f t="array" aca="1" ref="I147" ca="1">SUM(IF(ISERROR(FIND($A$4:$F$4,I$4)),0,$A147:$F147))</f>
        <v>8</v>
      </c>
      <c r="J147" s="8">
        <f t="shared" ca="1" si="23"/>
        <v>11</v>
      </c>
      <c r="K147" s="8" t="str">
        <f t="shared" ca="1" si="24"/>
        <v>ADF</v>
      </c>
      <c r="L147" s="8">
        <f ca="1">SMALL($J$5:$J$1004,ROWS($J$5:J147))</f>
        <v>10</v>
      </c>
      <c r="M147" s="10">
        <f ca="1">ROWS($J$5:J147)/COUNT($J$5:$J$1004)</f>
        <v>0.14299999999999999</v>
      </c>
      <c r="N147" s="10"/>
      <c r="O147" s="8" t="str">
        <f t="shared" ca="1" si="25"/>
        <v xml:space="preserve"> </v>
      </c>
      <c r="P147" s="8">
        <f t="shared" ca="1" si="26"/>
        <v>1</v>
      </c>
      <c r="Q147" s="8" t="str">
        <f t="shared" ca="1" si="27"/>
        <v xml:space="preserve"> </v>
      </c>
      <c r="S147" s="8">
        <f t="shared" ca="1" si="22"/>
        <v>1</v>
      </c>
      <c r="T147" s="8" t="str">
        <f t="shared" ca="1" si="20"/>
        <v/>
      </c>
      <c r="U147" s="8" t="str">
        <f t="shared" ca="1" si="20"/>
        <v/>
      </c>
      <c r="V147" s="8">
        <f t="shared" ca="1" si="20"/>
        <v>1</v>
      </c>
      <c r="W147" s="8" t="str">
        <f t="shared" ca="1" si="20"/>
        <v/>
      </c>
      <c r="X147" s="8">
        <f t="shared" ca="1" si="20"/>
        <v>1</v>
      </c>
    </row>
    <row r="148" spans="1:24" hidden="1" x14ac:dyDescent="0.25">
      <c r="A148" s="57">
        <f t="shared" ca="1" si="21"/>
        <v>2</v>
      </c>
      <c r="B148" s="57">
        <f t="shared" ca="1" si="19"/>
        <v>5</v>
      </c>
      <c r="C148" s="57">
        <f t="shared" ca="1" si="19"/>
        <v>5</v>
      </c>
      <c r="D148" s="57">
        <f t="shared" ca="1" si="19"/>
        <v>6</v>
      </c>
      <c r="E148" s="57">
        <f t="shared" ca="1" si="19"/>
        <v>1</v>
      </c>
      <c r="F148" s="57">
        <f t="shared" ca="1" si="19"/>
        <v>3</v>
      </c>
      <c r="G148" s="8" cm="1">
        <f t="array" aca="1" ref="G148" ca="1">SUM(IF(ISERROR(FIND($A$4:$F$4,G$4)),0,$A148:$F148))</f>
        <v>7</v>
      </c>
      <c r="H148" s="8" cm="1">
        <f t="array" aca="1" ref="H148" ca="1">SUM(IF(ISERROR(FIND($A$4:$F$4,H$4)),0,$A148:$F148))</f>
        <v>11</v>
      </c>
      <c r="I148" s="8" cm="1">
        <f t="array" aca="1" ref="I148" ca="1">SUM(IF(ISERROR(FIND($A$4:$F$4,I$4)),0,$A148:$F148))</f>
        <v>9</v>
      </c>
      <c r="J148" s="8">
        <f t="shared" ca="1" si="23"/>
        <v>11</v>
      </c>
      <c r="K148" s="8" t="str">
        <f t="shared" ca="1" si="24"/>
        <v>ADF</v>
      </c>
      <c r="L148" s="8">
        <f ca="1">SMALL($J$5:$J$1004,ROWS($J$5:J148))</f>
        <v>10</v>
      </c>
      <c r="M148" s="10">
        <f ca="1">ROWS($J$5:J148)/COUNT($J$5:$J$1004)</f>
        <v>0.14399999999999999</v>
      </c>
      <c r="N148" s="10"/>
      <c r="O148" s="8" t="str">
        <f t="shared" ca="1" si="25"/>
        <v xml:space="preserve"> </v>
      </c>
      <c r="P148" s="8">
        <f t="shared" ca="1" si="26"/>
        <v>1</v>
      </c>
      <c r="Q148" s="8" t="str">
        <f t="shared" ca="1" si="27"/>
        <v xml:space="preserve"> </v>
      </c>
      <c r="S148" s="8">
        <f t="shared" ca="1" si="22"/>
        <v>1</v>
      </c>
      <c r="T148" s="8" t="str">
        <f t="shared" ca="1" si="20"/>
        <v/>
      </c>
      <c r="U148" s="8" t="str">
        <f t="shared" ca="1" si="20"/>
        <v/>
      </c>
      <c r="V148" s="8">
        <f t="shared" ca="1" si="20"/>
        <v>1</v>
      </c>
      <c r="W148" s="8" t="str">
        <f t="shared" ca="1" si="20"/>
        <v/>
      </c>
      <c r="X148" s="8">
        <f t="shared" ca="1" si="20"/>
        <v>1</v>
      </c>
    </row>
    <row r="149" spans="1:24" hidden="1" x14ac:dyDescent="0.25">
      <c r="A149" s="57">
        <f t="shared" ca="1" si="21"/>
        <v>6</v>
      </c>
      <c r="B149" s="57">
        <f t="shared" ca="1" si="19"/>
        <v>5</v>
      </c>
      <c r="C149" s="57">
        <f t="shared" ca="1" si="19"/>
        <v>7</v>
      </c>
      <c r="D149" s="57">
        <f t="shared" ca="1" si="19"/>
        <v>4</v>
      </c>
      <c r="E149" s="57">
        <f t="shared" ca="1" si="19"/>
        <v>2</v>
      </c>
      <c r="F149" s="57">
        <f t="shared" ca="1" si="19"/>
        <v>3</v>
      </c>
      <c r="G149" s="8" cm="1">
        <f t="array" aca="1" ref="G149" ca="1">SUM(IF(ISERROR(FIND($A$4:$F$4,G$4)),0,$A149:$F149))</f>
        <v>13</v>
      </c>
      <c r="H149" s="8" cm="1">
        <f t="array" aca="1" ref="H149" ca="1">SUM(IF(ISERROR(FIND($A$4:$F$4,H$4)),0,$A149:$F149))</f>
        <v>13</v>
      </c>
      <c r="I149" s="8" cm="1">
        <f t="array" aca="1" ref="I149" ca="1">SUM(IF(ISERROR(FIND($A$4:$F$4,I$4)),0,$A149:$F149))</f>
        <v>10</v>
      </c>
      <c r="J149" s="8">
        <f t="shared" ca="1" si="23"/>
        <v>13</v>
      </c>
      <c r="K149" s="8" t="str">
        <f t="shared" ca="1" si="24"/>
        <v>AC</v>
      </c>
      <c r="L149" s="8">
        <f ca="1">SMALL($J$5:$J$1004,ROWS($J$5:J149))</f>
        <v>10</v>
      </c>
      <c r="M149" s="10">
        <f ca="1">ROWS($J$5:J149)/COUNT($J$5:$J$1004)</f>
        <v>0.14499999999999999</v>
      </c>
      <c r="N149" s="10"/>
      <c r="O149" s="8">
        <f t="shared" ca="1" si="25"/>
        <v>1</v>
      </c>
      <c r="P149" s="8">
        <f t="shared" ca="1" si="26"/>
        <v>1</v>
      </c>
      <c r="Q149" s="8" t="str">
        <f t="shared" ca="1" si="27"/>
        <v xml:space="preserve"> </v>
      </c>
      <c r="S149" s="8">
        <f t="shared" ca="1" si="22"/>
        <v>1</v>
      </c>
      <c r="T149" s="8" t="str">
        <f t="shared" ca="1" si="20"/>
        <v/>
      </c>
      <c r="U149" s="8">
        <f t="shared" ca="1" si="20"/>
        <v>1</v>
      </c>
      <c r="V149" s="8" t="str">
        <f t="shared" ca="1" si="20"/>
        <v/>
      </c>
      <c r="W149" s="8" t="str">
        <f t="shared" ca="1" si="20"/>
        <v/>
      </c>
      <c r="X149" s="8" t="str">
        <f t="shared" ca="1" si="20"/>
        <v/>
      </c>
    </row>
    <row r="150" spans="1:24" hidden="1" x14ac:dyDescent="0.25">
      <c r="A150" s="57">
        <f t="shared" ca="1" si="21"/>
        <v>3</v>
      </c>
      <c r="B150" s="57">
        <f t="shared" ca="1" si="19"/>
        <v>1</v>
      </c>
      <c r="C150" s="57">
        <f t="shared" ca="1" si="19"/>
        <v>8</v>
      </c>
      <c r="D150" s="57">
        <f t="shared" ca="1" si="19"/>
        <v>6</v>
      </c>
      <c r="E150" s="57">
        <f t="shared" ca="1" si="19"/>
        <v>3</v>
      </c>
      <c r="F150" s="57">
        <f t="shared" ca="1" si="19"/>
        <v>2</v>
      </c>
      <c r="G150" s="8" cm="1">
        <f t="array" aca="1" ref="G150" ca="1">SUM(IF(ISERROR(FIND($A$4:$F$4,G$4)),0,$A150:$F150))</f>
        <v>11</v>
      </c>
      <c r="H150" s="8" cm="1">
        <f t="array" aca="1" ref="H150" ca="1">SUM(IF(ISERROR(FIND($A$4:$F$4,H$4)),0,$A150:$F150))</f>
        <v>11</v>
      </c>
      <c r="I150" s="8" cm="1">
        <f t="array" aca="1" ref="I150" ca="1">SUM(IF(ISERROR(FIND($A$4:$F$4,I$4)),0,$A150:$F150))</f>
        <v>6</v>
      </c>
      <c r="J150" s="8">
        <f t="shared" ca="1" si="23"/>
        <v>11</v>
      </c>
      <c r="K150" s="8" t="str">
        <f t="shared" ca="1" si="24"/>
        <v>AC</v>
      </c>
      <c r="L150" s="8">
        <f ca="1">SMALL($J$5:$J$1004,ROWS($J$5:J150))</f>
        <v>10</v>
      </c>
      <c r="M150" s="10">
        <f ca="1">ROWS($J$5:J150)/COUNT($J$5:$J$1004)</f>
        <v>0.14599999999999999</v>
      </c>
      <c r="N150" s="10"/>
      <c r="O150" s="8">
        <f t="shared" ca="1" si="25"/>
        <v>1</v>
      </c>
      <c r="P150" s="8">
        <f t="shared" ca="1" si="26"/>
        <v>1</v>
      </c>
      <c r="Q150" s="8" t="str">
        <f t="shared" ca="1" si="27"/>
        <v xml:space="preserve"> </v>
      </c>
      <c r="S150" s="8">
        <f t="shared" ca="1" si="22"/>
        <v>1</v>
      </c>
      <c r="T150" s="8" t="str">
        <f t="shared" ca="1" si="20"/>
        <v/>
      </c>
      <c r="U150" s="8">
        <f t="shared" ca="1" si="20"/>
        <v>1</v>
      </c>
      <c r="V150" s="8" t="str">
        <f t="shared" ca="1" si="20"/>
        <v/>
      </c>
      <c r="W150" s="8" t="str">
        <f t="shared" ca="1" si="20"/>
        <v/>
      </c>
      <c r="X150" s="8" t="str">
        <f t="shared" ca="1" si="20"/>
        <v/>
      </c>
    </row>
    <row r="151" spans="1:24" hidden="1" x14ac:dyDescent="0.25">
      <c r="A151" s="57">
        <f t="shared" ca="1" si="21"/>
        <v>3</v>
      </c>
      <c r="B151" s="57">
        <f t="shared" ca="1" si="19"/>
        <v>2</v>
      </c>
      <c r="C151" s="57">
        <f t="shared" ca="1" si="19"/>
        <v>7</v>
      </c>
      <c r="D151" s="57">
        <f t="shared" ca="1" si="19"/>
        <v>5</v>
      </c>
      <c r="E151" s="57">
        <f t="shared" ca="1" si="19"/>
        <v>2</v>
      </c>
      <c r="F151" s="57">
        <f t="shared" ca="1" si="19"/>
        <v>3</v>
      </c>
      <c r="G151" s="8" cm="1">
        <f t="array" aca="1" ref="G151" ca="1">SUM(IF(ISERROR(FIND($A$4:$F$4,G$4)),0,$A151:$F151))</f>
        <v>10</v>
      </c>
      <c r="H151" s="8" cm="1">
        <f t="array" aca="1" ref="H151" ca="1">SUM(IF(ISERROR(FIND($A$4:$F$4,H$4)),0,$A151:$F151))</f>
        <v>11</v>
      </c>
      <c r="I151" s="8" cm="1">
        <f t="array" aca="1" ref="I151" ca="1">SUM(IF(ISERROR(FIND($A$4:$F$4,I$4)),0,$A151:$F151))</f>
        <v>7</v>
      </c>
      <c r="J151" s="8">
        <f t="shared" ca="1" si="23"/>
        <v>11</v>
      </c>
      <c r="K151" s="8" t="str">
        <f t="shared" ca="1" si="24"/>
        <v>ADF</v>
      </c>
      <c r="L151" s="8">
        <f ca="1">SMALL($J$5:$J$1004,ROWS($J$5:J151))</f>
        <v>10</v>
      </c>
      <c r="M151" s="10">
        <f ca="1">ROWS($J$5:J151)/COUNT($J$5:$J$1004)</f>
        <v>0.14699999999999999</v>
      </c>
      <c r="N151" s="10"/>
      <c r="O151" s="8" t="str">
        <f t="shared" ca="1" si="25"/>
        <v xml:space="preserve"> </v>
      </c>
      <c r="P151" s="8">
        <f t="shared" ca="1" si="26"/>
        <v>1</v>
      </c>
      <c r="Q151" s="8" t="str">
        <f t="shared" ca="1" si="27"/>
        <v xml:space="preserve"> </v>
      </c>
      <c r="S151" s="8">
        <f t="shared" ca="1" si="22"/>
        <v>1</v>
      </c>
      <c r="T151" s="8" t="str">
        <f t="shared" ca="1" si="20"/>
        <v/>
      </c>
      <c r="U151" s="8" t="str">
        <f t="shared" ca="1" si="20"/>
        <v/>
      </c>
      <c r="V151" s="8">
        <f t="shared" ca="1" si="20"/>
        <v>1</v>
      </c>
      <c r="W151" s="8" t="str">
        <f t="shared" ca="1" si="20"/>
        <v/>
      </c>
      <c r="X151" s="8">
        <f t="shared" ca="1" si="20"/>
        <v>1</v>
      </c>
    </row>
    <row r="152" spans="1:24" hidden="1" x14ac:dyDescent="0.25">
      <c r="A152" s="57">
        <f t="shared" ca="1" si="21"/>
        <v>5</v>
      </c>
      <c r="B152" s="57">
        <f t="shared" ca="1" si="19"/>
        <v>3</v>
      </c>
      <c r="C152" s="57">
        <f t="shared" ca="1" si="19"/>
        <v>5</v>
      </c>
      <c r="D152" s="57">
        <f t="shared" ca="1" si="19"/>
        <v>5</v>
      </c>
      <c r="E152" s="57">
        <f t="shared" ca="1" si="19"/>
        <v>3</v>
      </c>
      <c r="F152" s="57">
        <f t="shared" ca="1" si="19"/>
        <v>3</v>
      </c>
      <c r="G152" s="8" cm="1">
        <f t="array" aca="1" ref="G152" ca="1">SUM(IF(ISERROR(FIND($A$4:$F$4,G$4)),0,$A152:$F152))</f>
        <v>10</v>
      </c>
      <c r="H152" s="8" cm="1">
        <f t="array" aca="1" ref="H152" ca="1">SUM(IF(ISERROR(FIND($A$4:$F$4,H$4)),0,$A152:$F152))</f>
        <v>13</v>
      </c>
      <c r="I152" s="8" cm="1">
        <f t="array" aca="1" ref="I152" ca="1">SUM(IF(ISERROR(FIND($A$4:$F$4,I$4)),0,$A152:$F152))</f>
        <v>9</v>
      </c>
      <c r="J152" s="8">
        <f t="shared" ca="1" si="23"/>
        <v>13</v>
      </c>
      <c r="K152" s="8" t="str">
        <f t="shared" ca="1" si="24"/>
        <v>ADF</v>
      </c>
      <c r="L152" s="8">
        <f ca="1">SMALL($J$5:$J$1004,ROWS($J$5:J152))</f>
        <v>10</v>
      </c>
      <c r="M152" s="10">
        <f ca="1">ROWS($J$5:J152)/COUNT($J$5:$J$1004)</f>
        <v>0.14799999999999999</v>
      </c>
      <c r="N152" s="10"/>
      <c r="O152" s="8" t="str">
        <f t="shared" ca="1" si="25"/>
        <v xml:space="preserve"> </v>
      </c>
      <c r="P152" s="8">
        <f t="shared" ca="1" si="26"/>
        <v>1</v>
      </c>
      <c r="Q152" s="8" t="str">
        <f t="shared" ca="1" si="27"/>
        <v xml:space="preserve"> </v>
      </c>
      <c r="S152" s="8">
        <f t="shared" ca="1" si="22"/>
        <v>1</v>
      </c>
      <c r="T152" s="8" t="str">
        <f t="shared" ca="1" si="20"/>
        <v/>
      </c>
      <c r="U152" s="8" t="str">
        <f t="shared" ca="1" si="20"/>
        <v/>
      </c>
      <c r="V152" s="8">
        <f t="shared" ca="1" si="20"/>
        <v>1</v>
      </c>
      <c r="W152" s="8" t="str">
        <f t="shared" ca="1" si="20"/>
        <v/>
      </c>
      <c r="X152" s="8">
        <f t="shared" ca="1" si="20"/>
        <v>1</v>
      </c>
    </row>
    <row r="153" spans="1:24" hidden="1" x14ac:dyDescent="0.25">
      <c r="A153" s="57">
        <f t="shared" ca="1" si="21"/>
        <v>5</v>
      </c>
      <c r="B153" s="57">
        <f t="shared" ca="1" si="19"/>
        <v>2</v>
      </c>
      <c r="C153" s="57">
        <f t="shared" ca="1" si="19"/>
        <v>6</v>
      </c>
      <c r="D153" s="57">
        <f t="shared" ca="1" si="19"/>
        <v>2</v>
      </c>
      <c r="E153" s="57">
        <f t="shared" ca="1" si="19"/>
        <v>1</v>
      </c>
      <c r="F153" s="57">
        <f t="shared" ca="1" si="19"/>
        <v>2</v>
      </c>
      <c r="G153" s="8" cm="1">
        <f t="array" aca="1" ref="G153" ca="1">SUM(IF(ISERROR(FIND($A$4:$F$4,G$4)),0,$A153:$F153))</f>
        <v>11</v>
      </c>
      <c r="H153" s="8" cm="1">
        <f t="array" aca="1" ref="H153" ca="1">SUM(IF(ISERROR(FIND($A$4:$F$4,H$4)),0,$A153:$F153))</f>
        <v>9</v>
      </c>
      <c r="I153" s="8" cm="1">
        <f t="array" aca="1" ref="I153" ca="1">SUM(IF(ISERROR(FIND($A$4:$F$4,I$4)),0,$A153:$F153))</f>
        <v>5</v>
      </c>
      <c r="J153" s="8">
        <f t="shared" ca="1" si="23"/>
        <v>11</v>
      </c>
      <c r="K153" s="8" t="str">
        <f t="shared" ca="1" si="24"/>
        <v>AC</v>
      </c>
      <c r="L153" s="8">
        <f ca="1">SMALL($J$5:$J$1004,ROWS($J$5:J153))</f>
        <v>10</v>
      </c>
      <c r="M153" s="10">
        <f ca="1">ROWS($J$5:J153)/COUNT($J$5:$J$1004)</f>
        <v>0.14899999999999999</v>
      </c>
      <c r="N153" s="10"/>
      <c r="O153" s="8">
        <f t="shared" ca="1" si="25"/>
        <v>1</v>
      </c>
      <c r="P153" s="8" t="str">
        <f t="shared" ca="1" si="26"/>
        <v xml:space="preserve"> </v>
      </c>
      <c r="Q153" s="8" t="str">
        <f t="shared" ca="1" si="27"/>
        <v xml:space="preserve"> </v>
      </c>
      <c r="S153" s="8">
        <f t="shared" ca="1" si="22"/>
        <v>1</v>
      </c>
      <c r="T153" s="8" t="str">
        <f t="shared" ca="1" si="20"/>
        <v/>
      </c>
      <c r="U153" s="8">
        <f t="shared" ca="1" si="20"/>
        <v>1</v>
      </c>
      <c r="V153" s="8" t="str">
        <f t="shared" ca="1" si="20"/>
        <v/>
      </c>
      <c r="W153" s="8" t="str">
        <f t="shared" ca="1" si="20"/>
        <v/>
      </c>
      <c r="X153" s="8" t="str">
        <f t="shared" ca="1" si="20"/>
        <v/>
      </c>
    </row>
    <row r="154" spans="1:24" hidden="1" x14ac:dyDescent="0.25">
      <c r="A154" s="57">
        <f t="shared" ca="1" si="21"/>
        <v>2</v>
      </c>
      <c r="B154" s="57">
        <f t="shared" ca="1" si="19"/>
        <v>5</v>
      </c>
      <c r="C154" s="57">
        <f t="shared" ca="1" si="19"/>
        <v>6</v>
      </c>
      <c r="D154" s="57">
        <f t="shared" ref="B154:F217" ca="1" si="28">RANDBETWEEN(D$2,D$3)</f>
        <v>3</v>
      </c>
      <c r="E154" s="57">
        <f t="shared" ca="1" si="28"/>
        <v>3</v>
      </c>
      <c r="F154" s="57">
        <f t="shared" ca="1" si="28"/>
        <v>2</v>
      </c>
      <c r="G154" s="8" cm="1">
        <f t="array" aca="1" ref="G154" ca="1">SUM(IF(ISERROR(FIND($A$4:$F$4,G$4)),0,$A154:$F154))</f>
        <v>8</v>
      </c>
      <c r="H154" s="8" cm="1">
        <f t="array" aca="1" ref="H154" ca="1">SUM(IF(ISERROR(FIND($A$4:$F$4,H$4)),0,$A154:$F154))</f>
        <v>7</v>
      </c>
      <c r="I154" s="8" cm="1">
        <f t="array" aca="1" ref="I154" ca="1">SUM(IF(ISERROR(FIND($A$4:$F$4,I$4)),0,$A154:$F154))</f>
        <v>10</v>
      </c>
      <c r="J154" s="8">
        <f t="shared" ca="1" si="23"/>
        <v>10</v>
      </c>
      <c r="K154" s="8" t="str">
        <f t="shared" ca="1" si="24"/>
        <v>BEF</v>
      </c>
      <c r="L154" s="8">
        <f ca="1">SMALL($J$5:$J$1004,ROWS($J$5:J154))</f>
        <v>10</v>
      </c>
      <c r="M154" s="10">
        <f ca="1">ROWS($J$5:J154)/COUNT($J$5:$J$1004)</f>
        <v>0.15</v>
      </c>
      <c r="N154" s="10"/>
      <c r="O154" s="8" t="str">
        <f t="shared" ca="1" si="25"/>
        <v xml:space="preserve"> </v>
      </c>
      <c r="P154" s="8" t="str">
        <f t="shared" ca="1" si="26"/>
        <v xml:space="preserve"> </v>
      </c>
      <c r="Q154" s="8">
        <f t="shared" ca="1" si="27"/>
        <v>1</v>
      </c>
      <c r="S154" s="8" t="str">
        <f t="shared" ca="1" si="22"/>
        <v/>
      </c>
      <c r="T154" s="8">
        <f t="shared" ca="1" si="20"/>
        <v>1</v>
      </c>
      <c r="U154" s="8" t="str">
        <f t="shared" ca="1" si="20"/>
        <v/>
      </c>
      <c r="V154" s="8" t="str">
        <f t="shared" ref="T154:X205" ca="1" si="29">IFERROR(FIND(V$4,$K154)/FIND(V$4,$K154),"")</f>
        <v/>
      </c>
      <c r="W154" s="8">
        <f t="shared" ca="1" si="29"/>
        <v>1</v>
      </c>
      <c r="X154" s="8">
        <f t="shared" ca="1" si="29"/>
        <v>1</v>
      </c>
    </row>
    <row r="155" spans="1:24" hidden="1" x14ac:dyDescent="0.25">
      <c r="A155" s="57">
        <f t="shared" ca="1" si="21"/>
        <v>4</v>
      </c>
      <c r="B155" s="57">
        <f t="shared" ca="1" si="28"/>
        <v>2</v>
      </c>
      <c r="C155" s="57">
        <f t="shared" ca="1" si="28"/>
        <v>4</v>
      </c>
      <c r="D155" s="57">
        <f t="shared" ca="1" si="28"/>
        <v>3</v>
      </c>
      <c r="E155" s="57">
        <f t="shared" ca="1" si="28"/>
        <v>1</v>
      </c>
      <c r="F155" s="57">
        <f t="shared" ca="1" si="28"/>
        <v>4</v>
      </c>
      <c r="G155" s="8" cm="1">
        <f t="array" aca="1" ref="G155" ca="1">SUM(IF(ISERROR(FIND($A$4:$F$4,G$4)),0,$A155:$F155))</f>
        <v>8</v>
      </c>
      <c r="H155" s="8" cm="1">
        <f t="array" aca="1" ref="H155" ca="1">SUM(IF(ISERROR(FIND($A$4:$F$4,H$4)),0,$A155:$F155))</f>
        <v>11</v>
      </c>
      <c r="I155" s="8" cm="1">
        <f t="array" aca="1" ref="I155" ca="1">SUM(IF(ISERROR(FIND($A$4:$F$4,I$4)),0,$A155:$F155))</f>
        <v>7</v>
      </c>
      <c r="J155" s="8">
        <f t="shared" ca="1" si="23"/>
        <v>11</v>
      </c>
      <c r="K155" s="8" t="str">
        <f t="shared" ca="1" si="24"/>
        <v>ADF</v>
      </c>
      <c r="L155" s="8">
        <f ca="1">SMALL($J$5:$J$1004,ROWS($J$5:J155))</f>
        <v>10</v>
      </c>
      <c r="M155" s="10">
        <f ca="1">ROWS($J$5:J155)/COUNT($J$5:$J$1004)</f>
        <v>0.151</v>
      </c>
      <c r="N155" s="10"/>
      <c r="O155" s="8" t="str">
        <f t="shared" ca="1" si="25"/>
        <v xml:space="preserve"> </v>
      </c>
      <c r="P155" s="8">
        <f t="shared" ca="1" si="26"/>
        <v>1</v>
      </c>
      <c r="Q155" s="8" t="str">
        <f t="shared" ca="1" si="27"/>
        <v xml:space="preserve"> </v>
      </c>
      <c r="S155" s="8">
        <f t="shared" ca="1" si="22"/>
        <v>1</v>
      </c>
      <c r="T155" s="8" t="str">
        <f t="shared" ca="1" si="29"/>
        <v/>
      </c>
      <c r="U155" s="8" t="str">
        <f t="shared" ca="1" si="29"/>
        <v/>
      </c>
      <c r="V155" s="8">
        <f t="shared" ca="1" si="29"/>
        <v>1</v>
      </c>
      <c r="W155" s="8" t="str">
        <f t="shared" ca="1" si="29"/>
        <v/>
      </c>
      <c r="X155" s="8">
        <f t="shared" ca="1" si="29"/>
        <v>1</v>
      </c>
    </row>
    <row r="156" spans="1:24" hidden="1" x14ac:dyDescent="0.25">
      <c r="A156" s="57">
        <f t="shared" ca="1" si="21"/>
        <v>6</v>
      </c>
      <c r="B156" s="57">
        <f t="shared" ca="1" si="28"/>
        <v>5</v>
      </c>
      <c r="C156" s="57">
        <f t="shared" ca="1" si="28"/>
        <v>4</v>
      </c>
      <c r="D156" s="57">
        <f t="shared" ca="1" si="28"/>
        <v>3</v>
      </c>
      <c r="E156" s="57">
        <f t="shared" ca="1" si="28"/>
        <v>3</v>
      </c>
      <c r="F156" s="57">
        <f t="shared" ca="1" si="28"/>
        <v>2</v>
      </c>
      <c r="G156" s="8" cm="1">
        <f t="array" aca="1" ref="G156" ca="1">SUM(IF(ISERROR(FIND($A$4:$F$4,G$4)),0,$A156:$F156))</f>
        <v>10</v>
      </c>
      <c r="H156" s="8" cm="1">
        <f t="array" aca="1" ref="H156" ca="1">SUM(IF(ISERROR(FIND($A$4:$F$4,H$4)),0,$A156:$F156))</f>
        <v>11</v>
      </c>
      <c r="I156" s="8" cm="1">
        <f t="array" aca="1" ref="I156" ca="1">SUM(IF(ISERROR(FIND($A$4:$F$4,I$4)),0,$A156:$F156))</f>
        <v>10</v>
      </c>
      <c r="J156" s="8">
        <f t="shared" ca="1" si="23"/>
        <v>11</v>
      </c>
      <c r="K156" s="8" t="str">
        <f t="shared" ca="1" si="24"/>
        <v>ADF</v>
      </c>
      <c r="L156" s="8">
        <f ca="1">SMALL($J$5:$J$1004,ROWS($J$5:J156))</f>
        <v>10</v>
      </c>
      <c r="M156" s="10">
        <f ca="1">ROWS($J$5:J156)/COUNT($J$5:$J$1004)</f>
        <v>0.152</v>
      </c>
      <c r="N156" s="10"/>
      <c r="O156" s="8" t="str">
        <f t="shared" ca="1" si="25"/>
        <v xml:space="preserve"> </v>
      </c>
      <c r="P156" s="8">
        <f t="shared" ca="1" si="26"/>
        <v>1</v>
      </c>
      <c r="Q156" s="8" t="str">
        <f t="shared" ca="1" si="27"/>
        <v xml:space="preserve"> </v>
      </c>
      <c r="S156" s="8">
        <f t="shared" ca="1" si="22"/>
        <v>1</v>
      </c>
      <c r="T156" s="8" t="str">
        <f t="shared" ca="1" si="29"/>
        <v/>
      </c>
      <c r="U156" s="8" t="str">
        <f t="shared" ca="1" si="29"/>
        <v/>
      </c>
      <c r="V156" s="8">
        <f t="shared" ca="1" si="29"/>
        <v>1</v>
      </c>
      <c r="W156" s="8" t="str">
        <f t="shared" ca="1" si="29"/>
        <v/>
      </c>
      <c r="X156" s="8">
        <f t="shared" ca="1" si="29"/>
        <v>1</v>
      </c>
    </row>
    <row r="157" spans="1:24" hidden="1" x14ac:dyDescent="0.25">
      <c r="A157" s="57">
        <f t="shared" ca="1" si="21"/>
        <v>3</v>
      </c>
      <c r="B157" s="57">
        <f t="shared" ca="1" si="28"/>
        <v>5</v>
      </c>
      <c r="C157" s="57">
        <f t="shared" ca="1" si="28"/>
        <v>7</v>
      </c>
      <c r="D157" s="57">
        <f t="shared" ca="1" si="28"/>
        <v>6</v>
      </c>
      <c r="E157" s="57">
        <f t="shared" ca="1" si="28"/>
        <v>1</v>
      </c>
      <c r="F157" s="57">
        <f t="shared" ca="1" si="28"/>
        <v>2</v>
      </c>
      <c r="G157" s="8" cm="1">
        <f t="array" aca="1" ref="G157" ca="1">SUM(IF(ISERROR(FIND($A$4:$F$4,G$4)),0,$A157:$F157))</f>
        <v>10</v>
      </c>
      <c r="H157" s="8" cm="1">
        <f t="array" aca="1" ref="H157" ca="1">SUM(IF(ISERROR(FIND($A$4:$F$4,H$4)),0,$A157:$F157))</f>
        <v>11</v>
      </c>
      <c r="I157" s="8" cm="1">
        <f t="array" aca="1" ref="I157" ca="1">SUM(IF(ISERROR(FIND($A$4:$F$4,I$4)),0,$A157:$F157))</f>
        <v>8</v>
      </c>
      <c r="J157" s="8">
        <f t="shared" ca="1" si="23"/>
        <v>11</v>
      </c>
      <c r="K157" s="8" t="str">
        <f t="shared" ca="1" si="24"/>
        <v>ADF</v>
      </c>
      <c r="L157" s="8">
        <f ca="1">SMALL($J$5:$J$1004,ROWS($J$5:J157))</f>
        <v>10</v>
      </c>
      <c r="M157" s="10">
        <f ca="1">ROWS($J$5:J157)/COUNT($J$5:$J$1004)</f>
        <v>0.153</v>
      </c>
      <c r="N157" s="10"/>
      <c r="O157" s="8" t="str">
        <f t="shared" ca="1" si="25"/>
        <v xml:space="preserve"> </v>
      </c>
      <c r="P157" s="8">
        <f t="shared" ca="1" si="26"/>
        <v>1</v>
      </c>
      <c r="Q157" s="8" t="str">
        <f t="shared" ca="1" si="27"/>
        <v xml:space="preserve"> </v>
      </c>
      <c r="S157" s="8">
        <f t="shared" ca="1" si="22"/>
        <v>1</v>
      </c>
      <c r="T157" s="8" t="str">
        <f t="shared" ca="1" si="29"/>
        <v/>
      </c>
      <c r="U157" s="8" t="str">
        <f t="shared" ca="1" si="29"/>
        <v/>
      </c>
      <c r="V157" s="8">
        <f t="shared" ca="1" si="29"/>
        <v>1</v>
      </c>
      <c r="W157" s="8" t="str">
        <f t="shared" ca="1" si="29"/>
        <v/>
      </c>
      <c r="X157" s="8">
        <f t="shared" ca="1" si="29"/>
        <v>1</v>
      </c>
    </row>
    <row r="158" spans="1:24" hidden="1" x14ac:dyDescent="0.25">
      <c r="A158" s="57">
        <f t="shared" ca="1" si="21"/>
        <v>6</v>
      </c>
      <c r="B158" s="57">
        <f t="shared" ca="1" si="28"/>
        <v>3</v>
      </c>
      <c r="C158" s="57">
        <f t="shared" ca="1" si="28"/>
        <v>5</v>
      </c>
      <c r="D158" s="57">
        <f t="shared" ca="1" si="28"/>
        <v>2</v>
      </c>
      <c r="E158" s="57">
        <f t="shared" ca="1" si="28"/>
        <v>1</v>
      </c>
      <c r="F158" s="57">
        <f t="shared" ca="1" si="28"/>
        <v>4</v>
      </c>
      <c r="G158" s="8" cm="1">
        <f t="array" aca="1" ref="G158" ca="1">SUM(IF(ISERROR(FIND($A$4:$F$4,G$4)),0,$A158:$F158))</f>
        <v>11</v>
      </c>
      <c r="H158" s="8" cm="1">
        <f t="array" aca="1" ref="H158" ca="1">SUM(IF(ISERROR(FIND($A$4:$F$4,H$4)),0,$A158:$F158))</f>
        <v>12</v>
      </c>
      <c r="I158" s="8" cm="1">
        <f t="array" aca="1" ref="I158" ca="1">SUM(IF(ISERROR(FIND($A$4:$F$4,I$4)),0,$A158:$F158))</f>
        <v>8</v>
      </c>
      <c r="J158" s="8">
        <f t="shared" ca="1" si="23"/>
        <v>12</v>
      </c>
      <c r="K158" s="8" t="str">
        <f t="shared" ca="1" si="24"/>
        <v>ADF</v>
      </c>
      <c r="L158" s="8">
        <f ca="1">SMALL($J$5:$J$1004,ROWS($J$5:J158))</f>
        <v>10</v>
      </c>
      <c r="M158" s="10">
        <f ca="1">ROWS($J$5:J158)/COUNT($J$5:$J$1004)</f>
        <v>0.154</v>
      </c>
      <c r="N158" s="10"/>
      <c r="O158" s="8" t="str">
        <f t="shared" ca="1" si="25"/>
        <v xml:space="preserve"> </v>
      </c>
      <c r="P158" s="8">
        <f t="shared" ca="1" si="26"/>
        <v>1</v>
      </c>
      <c r="Q158" s="8" t="str">
        <f t="shared" ca="1" si="27"/>
        <v xml:space="preserve"> </v>
      </c>
      <c r="S158" s="8">
        <f t="shared" ca="1" si="22"/>
        <v>1</v>
      </c>
      <c r="T158" s="8" t="str">
        <f t="shared" ca="1" si="29"/>
        <v/>
      </c>
      <c r="U158" s="8" t="str">
        <f t="shared" ca="1" si="29"/>
        <v/>
      </c>
      <c r="V158" s="8">
        <f t="shared" ca="1" si="29"/>
        <v>1</v>
      </c>
      <c r="W158" s="8" t="str">
        <f t="shared" ca="1" si="29"/>
        <v/>
      </c>
      <c r="X158" s="8">
        <f t="shared" ca="1" si="29"/>
        <v>1</v>
      </c>
    </row>
    <row r="159" spans="1:24" hidden="1" x14ac:dyDescent="0.25">
      <c r="A159" s="57">
        <f t="shared" ca="1" si="21"/>
        <v>2</v>
      </c>
      <c r="B159" s="57">
        <f t="shared" ca="1" si="28"/>
        <v>3</v>
      </c>
      <c r="C159" s="57">
        <f t="shared" ca="1" si="28"/>
        <v>4</v>
      </c>
      <c r="D159" s="57">
        <f t="shared" ca="1" si="28"/>
        <v>3</v>
      </c>
      <c r="E159" s="57">
        <f t="shared" ca="1" si="28"/>
        <v>2</v>
      </c>
      <c r="F159" s="57">
        <f t="shared" ca="1" si="28"/>
        <v>3</v>
      </c>
      <c r="G159" s="8" cm="1">
        <f t="array" aca="1" ref="G159" ca="1">SUM(IF(ISERROR(FIND($A$4:$F$4,G$4)),0,$A159:$F159))</f>
        <v>6</v>
      </c>
      <c r="H159" s="8" cm="1">
        <f t="array" aca="1" ref="H159" ca="1">SUM(IF(ISERROR(FIND($A$4:$F$4,H$4)),0,$A159:$F159))</f>
        <v>8</v>
      </c>
      <c r="I159" s="8" cm="1">
        <f t="array" aca="1" ref="I159" ca="1">SUM(IF(ISERROR(FIND($A$4:$F$4,I$4)),0,$A159:$F159))</f>
        <v>8</v>
      </c>
      <c r="J159" s="8">
        <f t="shared" ca="1" si="23"/>
        <v>8</v>
      </c>
      <c r="K159" s="8" t="str">
        <f t="shared" ca="1" si="24"/>
        <v>ADF</v>
      </c>
      <c r="L159" s="8">
        <f ca="1">SMALL($J$5:$J$1004,ROWS($J$5:J159))</f>
        <v>10</v>
      </c>
      <c r="M159" s="10">
        <f ca="1">ROWS($J$5:J159)/COUNT($J$5:$J$1004)</f>
        <v>0.155</v>
      </c>
      <c r="N159" s="10"/>
      <c r="O159" s="8" t="str">
        <f t="shared" ca="1" si="25"/>
        <v xml:space="preserve"> </v>
      </c>
      <c r="P159" s="8">
        <f t="shared" ca="1" si="26"/>
        <v>1</v>
      </c>
      <c r="Q159" s="8">
        <f t="shared" ca="1" si="27"/>
        <v>1</v>
      </c>
      <c r="S159" s="8">
        <f t="shared" ca="1" si="22"/>
        <v>1</v>
      </c>
      <c r="T159" s="8" t="str">
        <f t="shared" ca="1" si="29"/>
        <v/>
      </c>
      <c r="U159" s="8" t="str">
        <f t="shared" ca="1" si="29"/>
        <v/>
      </c>
      <c r="V159" s="8">
        <f t="shared" ca="1" si="29"/>
        <v>1</v>
      </c>
      <c r="W159" s="8" t="str">
        <f t="shared" ca="1" si="29"/>
        <v/>
      </c>
      <c r="X159" s="8">
        <f t="shared" ca="1" si="29"/>
        <v>1</v>
      </c>
    </row>
    <row r="160" spans="1:24" hidden="1" x14ac:dyDescent="0.25">
      <c r="A160" s="57">
        <f t="shared" ca="1" si="21"/>
        <v>3</v>
      </c>
      <c r="B160" s="57">
        <f t="shared" ca="1" si="28"/>
        <v>3</v>
      </c>
      <c r="C160" s="57">
        <f t="shared" ca="1" si="28"/>
        <v>5</v>
      </c>
      <c r="D160" s="57">
        <f t="shared" ca="1" si="28"/>
        <v>6</v>
      </c>
      <c r="E160" s="57">
        <f t="shared" ca="1" si="28"/>
        <v>2</v>
      </c>
      <c r="F160" s="57">
        <f t="shared" ca="1" si="28"/>
        <v>4</v>
      </c>
      <c r="G160" s="8" cm="1">
        <f t="array" aca="1" ref="G160" ca="1">SUM(IF(ISERROR(FIND($A$4:$F$4,G$4)),0,$A160:$F160))</f>
        <v>8</v>
      </c>
      <c r="H160" s="8" cm="1">
        <f t="array" aca="1" ref="H160" ca="1">SUM(IF(ISERROR(FIND($A$4:$F$4,H$4)),0,$A160:$F160))</f>
        <v>13</v>
      </c>
      <c r="I160" s="8" cm="1">
        <f t="array" aca="1" ref="I160" ca="1">SUM(IF(ISERROR(FIND($A$4:$F$4,I$4)),0,$A160:$F160))</f>
        <v>9</v>
      </c>
      <c r="J160" s="8">
        <f t="shared" ca="1" si="23"/>
        <v>13</v>
      </c>
      <c r="K160" s="8" t="str">
        <f t="shared" ca="1" si="24"/>
        <v>ADF</v>
      </c>
      <c r="L160" s="8">
        <f ca="1">SMALL($J$5:$J$1004,ROWS($J$5:J160))</f>
        <v>10</v>
      </c>
      <c r="M160" s="10">
        <f ca="1">ROWS($J$5:J160)/COUNT($J$5:$J$1004)</f>
        <v>0.156</v>
      </c>
      <c r="N160" s="10"/>
      <c r="O160" s="8" t="str">
        <f t="shared" ca="1" si="25"/>
        <v xml:space="preserve"> </v>
      </c>
      <c r="P160" s="8">
        <f t="shared" ca="1" si="26"/>
        <v>1</v>
      </c>
      <c r="Q160" s="8" t="str">
        <f t="shared" ca="1" si="27"/>
        <v xml:space="preserve"> </v>
      </c>
      <c r="S160" s="8">
        <f t="shared" ca="1" si="22"/>
        <v>1</v>
      </c>
      <c r="T160" s="8" t="str">
        <f t="shared" ca="1" si="29"/>
        <v/>
      </c>
      <c r="U160" s="8" t="str">
        <f t="shared" ca="1" si="29"/>
        <v/>
      </c>
      <c r="V160" s="8">
        <f t="shared" ca="1" si="29"/>
        <v>1</v>
      </c>
      <c r="W160" s="8" t="str">
        <f t="shared" ca="1" si="29"/>
        <v/>
      </c>
      <c r="X160" s="8">
        <f t="shared" ca="1" si="29"/>
        <v>1</v>
      </c>
    </row>
    <row r="161" spans="1:24" hidden="1" x14ac:dyDescent="0.25">
      <c r="A161" s="57">
        <f t="shared" ca="1" si="21"/>
        <v>4</v>
      </c>
      <c r="B161" s="57">
        <f t="shared" ca="1" si="28"/>
        <v>4</v>
      </c>
      <c r="C161" s="57">
        <f t="shared" ca="1" si="28"/>
        <v>8</v>
      </c>
      <c r="D161" s="57">
        <f t="shared" ca="1" si="28"/>
        <v>2</v>
      </c>
      <c r="E161" s="57">
        <f t="shared" ca="1" si="28"/>
        <v>2</v>
      </c>
      <c r="F161" s="57">
        <f t="shared" ca="1" si="28"/>
        <v>2</v>
      </c>
      <c r="G161" s="8" cm="1">
        <f t="array" aca="1" ref="G161" ca="1">SUM(IF(ISERROR(FIND($A$4:$F$4,G$4)),0,$A161:$F161))</f>
        <v>12</v>
      </c>
      <c r="H161" s="8" cm="1">
        <f t="array" aca="1" ref="H161" ca="1">SUM(IF(ISERROR(FIND($A$4:$F$4,H$4)),0,$A161:$F161))</f>
        <v>8</v>
      </c>
      <c r="I161" s="8" cm="1">
        <f t="array" aca="1" ref="I161" ca="1">SUM(IF(ISERROR(FIND($A$4:$F$4,I$4)),0,$A161:$F161))</f>
        <v>8</v>
      </c>
      <c r="J161" s="8">
        <f t="shared" ca="1" si="23"/>
        <v>12</v>
      </c>
      <c r="K161" s="8" t="str">
        <f t="shared" ca="1" si="24"/>
        <v>AC</v>
      </c>
      <c r="L161" s="8">
        <f ca="1">SMALL($J$5:$J$1004,ROWS($J$5:J161))</f>
        <v>10</v>
      </c>
      <c r="M161" s="10">
        <f ca="1">ROWS($J$5:J161)/COUNT($J$5:$J$1004)</f>
        <v>0.157</v>
      </c>
      <c r="N161" s="10"/>
      <c r="O161" s="8">
        <f t="shared" ca="1" si="25"/>
        <v>1</v>
      </c>
      <c r="P161" s="8" t="str">
        <f t="shared" ca="1" si="26"/>
        <v xml:space="preserve"> </v>
      </c>
      <c r="Q161" s="8" t="str">
        <f t="shared" ca="1" si="27"/>
        <v xml:space="preserve"> </v>
      </c>
      <c r="S161" s="8">
        <f t="shared" ca="1" si="22"/>
        <v>1</v>
      </c>
      <c r="T161" s="8" t="str">
        <f t="shared" ca="1" si="29"/>
        <v/>
      </c>
      <c r="U161" s="8">
        <f t="shared" ca="1" si="29"/>
        <v>1</v>
      </c>
      <c r="V161" s="8" t="str">
        <f t="shared" ca="1" si="29"/>
        <v/>
      </c>
      <c r="W161" s="8" t="str">
        <f t="shared" ca="1" si="29"/>
        <v/>
      </c>
      <c r="X161" s="8" t="str">
        <f t="shared" ca="1" si="29"/>
        <v/>
      </c>
    </row>
    <row r="162" spans="1:24" hidden="1" x14ac:dyDescent="0.25">
      <c r="A162" s="57">
        <f t="shared" ca="1" si="21"/>
        <v>5</v>
      </c>
      <c r="B162" s="57">
        <f t="shared" ca="1" si="28"/>
        <v>4</v>
      </c>
      <c r="C162" s="57">
        <f t="shared" ca="1" si="28"/>
        <v>8</v>
      </c>
      <c r="D162" s="57">
        <f t="shared" ca="1" si="28"/>
        <v>4</v>
      </c>
      <c r="E162" s="57">
        <f t="shared" ca="1" si="28"/>
        <v>2</v>
      </c>
      <c r="F162" s="57">
        <f t="shared" ca="1" si="28"/>
        <v>4</v>
      </c>
      <c r="G162" s="8" cm="1">
        <f t="array" aca="1" ref="G162" ca="1">SUM(IF(ISERROR(FIND($A$4:$F$4,G$4)),0,$A162:$F162))</f>
        <v>13</v>
      </c>
      <c r="H162" s="8" cm="1">
        <f t="array" aca="1" ref="H162" ca="1">SUM(IF(ISERROR(FIND($A$4:$F$4,H$4)),0,$A162:$F162))</f>
        <v>13</v>
      </c>
      <c r="I162" s="8" cm="1">
        <f t="array" aca="1" ref="I162" ca="1">SUM(IF(ISERROR(FIND($A$4:$F$4,I$4)),0,$A162:$F162))</f>
        <v>10</v>
      </c>
      <c r="J162" s="8">
        <f t="shared" ca="1" si="23"/>
        <v>13</v>
      </c>
      <c r="K162" s="8" t="str">
        <f t="shared" ca="1" si="24"/>
        <v>AC</v>
      </c>
      <c r="L162" s="8">
        <f ca="1">SMALL($J$5:$J$1004,ROWS($J$5:J162))</f>
        <v>10</v>
      </c>
      <c r="M162" s="10">
        <f ca="1">ROWS($J$5:J162)/COUNT($J$5:$J$1004)</f>
        <v>0.158</v>
      </c>
      <c r="N162" s="10"/>
      <c r="O162" s="8">
        <f t="shared" ca="1" si="25"/>
        <v>1</v>
      </c>
      <c r="P162" s="8">
        <f t="shared" ca="1" si="26"/>
        <v>1</v>
      </c>
      <c r="Q162" s="8" t="str">
        <f t="shared" ca="1" si="27"/>
        <v xml:space="preserve"> </v>
      </c>
      <c r="S162" s="8">
        <f t="shared" ca="1" si="22"/>
        <v>1</v>
      </c>
      <c r="T162" s="8" t="str">
        <f t="shared" ca="1" si="29"/>
        <v/>
      </c>
      <c r="U162" s="8">
        <f t="shared" ca="1" si="29"/>
        <v>1</v>
      </c>
      <c r="V162" s="8" t="str">
        <f t="shared" ca="1" si="29"/>
        <v/>
      </c>
      <c r="W162" s="8" t="str">
        <f t="shared" ca="1" si="29"/>
        <v/>
      </c>
      <c r="X162" s="8" t="str">
        <f t="shared" ca="1" si="29"/>
        <v/>
      </c>
    </row>
    <row r="163" spans="1:24" hidden="1" x14ac:dyDescent="0.25">
      <c r="A163" s="57">
        <f t="shared" ca="1" si="21"/>
        <v>3</v>
      </c>
      <c r="B163" s="57">
        <f t="shared" ca="1" si="28"/>
        <v>4</v>
      </c>
      <c r="C163" s="57">
        <f t="shared" ca="1" si="28"/>
        <v>5</v>
      </c>
      <c r="D163" s="57">
        <f t="shared" ca="1" si="28"/>
        <v>3</v>
      </c>
      <c r="E163" s="57">
        <f t="shared" ca="1" si="28"/>
        <v>2</v>
      </c>
      <c r="F163" s="57">
        <f t="shared" ca="1" si="28"/>
        <v>2</v>
      </c>
      <c r="G163" s="8" cm="1">
        <f t="array" aca="1" ref="G163" ca="1">SUM(IF(ISERROR(FIND($A$4:$F$4,G$4)),0,$A163:$F163))</f>
        <v>8</v>
      </c>
      <c r="H163" s="8" cm="1">
        <f t="array" aca="1" ref="H163" ca="1">SUM(IF(ISERROR(FIND($A$4:$F$4,H$4)),0,$A163:$F163))</f>
        <v>8</v>
      </c>
      <c r="I163" s="8" cm="1">
        <f t="array" aca="1" ref="I163" ca="1">SUM(IF(ISERROR(FIND($A$4:$F$4,I$4)),0,$A163:$F163))</f>
        <v>8</v>
      </c>
      <c r="J163" s="8">
        <f t="shared" ca="1" si="23"/>
        <v>8</v>
      </c>
      <c r="K163" s="8" t="str">
        <f t="shared" ca="1" si="24"/>
        <v>AC</v>
      </c>
      <c r="L163" s="8">
        <f ca="1">SMALL($J$5:$J$1004,ROWS($J$5:J163))</f>
        <v>10</v>
      </c>
      <c r="M163" s="10">
        <f ca="1">ROWS($J$5:J163)/COUNT($J$5:$J$1004)</f>
        <v>0.159</v>
      </c>
      <c r="N163" s="10"/>
      <c r="O163" s="8">
        <f t="shared" ca="1" si="25"/>
        <v>1</v>
      </c>
      <c r="P163" s="8">
        <f t="shared" ca="1" si="26"/>
        <v>1</v>
      </c>
      <c r="Q163" s="8">
        <f t="shared" ca="1" si="27"/>
        <v>1</v>
      </c>
      <c r="S163" s="8">
        <f t="shared" ca="1" si="22"/>
        <v>1</v>
      </c>
      <c r="T163" s="8" t="str">
        <f t="shared" ca="1" si="29"/>
        <v/>
      </c>
      <c r="U163" s="8">
        <f t="shared" ca="1" si="29"/>
        <v>1</v>
      </c>
      <c r="V163" s="8" t="str">
        <f t="shared" ca="1" si="29"/>
        <v/>
      </c>
      <c r="W163" s="8" t="str">
        <f t="shared" ca="1" si="29"/>
        <v/>
      </c>
      <c r="X163" s="8" t="str">
        <f t="shared" ca="1" si="29"/>
        <v/>
      </c>
    </row>
    <row r="164" spans="1:24" hidden="1" x14ac:dyDescent="0.25">
      <c r="A164" s="57">
        <f t="shared" ca="1" si="21"/>
        <v>5</v>
      </c>
      <c r="B164" s="57">
        <f t="shared" ca="1" si="28"/>
        <v>4</v>
      </c>
      <c r="C164" s="57">
        <f t="shared" ca="1" si="28"/>
        <v>6</v>
      </c>
      <c r="D164" s="57">
        <f t="shared" ca="1" si="28"/>
        <v>2</v>
      </c>
      <c r="E164" s="57">
        <f t="shared" ca="1" si="28"/>
        <v>2</v>
      </c>
      <c r="F164" s="57">
        <f t="shared" ca="1" si="28"/>
        <v>4</v>
      </c>
      <c r="G164" s="8" cm="1">
        <f t="array" aca="1" ref="G164" ca="1">SUM(IF(ISERROR(FIND($A$4:$F$4,G$4)),0,$A164:$F164))</f>
        <v>11</v>
      </c>
      <c r="H164" s="8" cm="1">
        <f t="array" aca="1" ref="H164" ca="1">SUM(IF(ISERROR(FIND($A$4:$F$4,H$4)),0,$A164:$F164))</f>
        <v>11</v>
      </c>
      <c r="I164" s="8" cm="1">
        <f t="array" aca="1" ref="I164" ca="1">SUM(IF(ISERROR(FIND($A$4:$F$4,I$4)),0,$A164:$F164))</f>
        <v>10</v>
      </c>
      <c r="J164" s="8">
        <f t="shared" ca="1" si="23"/>
        <v>11</v>
      </c>
      <c r="K164" s="8" t="str">
        <f t="shared" ca="1" si="24"/>
        <v>AC</v>
      </c>
      <c r="L164" s="8">
        <f ca="1">SMALL($J$5:$J$1004,ROWS($J$5:J164))</f>
        <v>10</v>
      </c>
      <c r="M164" s="10">
        <f ca="1">ROWS($J$5:J164)/COUNT($J$5:$J$1004)</f>
        <v>0.16</v>
      </c>
      <c r="N164" s="10"/>
      <c r="O164" s="8">
        <f t="shared" ca="1" si="25"/>
        <v>1</v>
      </c>
      <c r="P164" s="8">
        <f t="shared" ca="1" si="26"/>
        <v>1</v>
      </c>
      <c r="Q164" s="8" t="str">
        <f t="shared" ca="1" si="27"/>
        <v xml:space="preserve"> </v>
      </c>
      <c r="S164" s="8">
        <f t="shared" ca="1" si="22"/>
        <v>1</v>
      </c>
      <c r="T164" s="8" t="str">
        <f t="shared" ca="1" si="29"/>
        <v/>
      </c>
      <c r="U164" s="8">
        <f t="shared" ca="1" si="29"/>
        <v>1</v>
      </c>
      <c r="V164" s="8" t="str">
        <f t="shared" ca="1" si="29"/>
        <v/>
      </c>
      <c r="W164" s="8" t="str">
        <f t="shared" ca="1" si="29"/>
        <v/>
      </c>
      <c r="X164" s="8" t="str">
        <f t="shared" ca="1" si="29"/>
        <v/>
      </c>
    </row>
    <row r="165" spans="1:24" hidden="1" x14ac:dyDescent="0.25">
      <c r="A165" s="57">
        <f t="shared" ca="1" si="21"/>
        <v>3</v>
      </c>
      <c r="B165" s="57">
        <f t="shared" ca="1" si="28"/>
        <v>5</v>
      </c>
      <c r="C165" s="57">
        <f t="shared" ca="1" si="28"/>
        <v>8</v>
      </c>
      <c r="D165" s="57">
        <f t="shared" ca="1" si="28"/>
        <v>5</v>
      </c>
      <c r="E165" s="57">
        <f t="shared" ca="1" si="28"/>
        <v>1</v>
      </c>
      <c r="F165" s="57">
        <f t="shared" ca="1" si="28"/>
        <v>4</v>
      </c>
      <c r="G165" s="8" cm="1">
        <f t="array" aca="1" ref="G165" ca="1">SUM(IF(ISERROR(FIND($A$4:$F$4,G$4)),0,$A165:$F165))</f>
        <v>11</v>
      </c>
      <c r="H165" s="8" cm="1">
        <f t="array" aca="1" ref="H165" ca="1">SUM(IF(ISERROR(FIND($A$4:$F$4,H$4)),0,$A165:$F165))</f>
        <v>12</v>
      </c>
      <c r="I165" s="8" cm="1">
        <f t="array" aca="1" ref="I165" ca="1">SUM(IF(ISERROR(FIND($A$4:$F$4,I$4)),0,$A165:$F165))</f>
        <v>10</v>
      </c>
      <c r="J165" s="8">
        <f t="shared" ca="1" si="23"/>
        <v>12</v>
      </c>
      <c r="K165" s="8" t="str">
        <f t="shared" ca="1" si="24"/>
        <v>ADF</v>
      </c>
      <c r="L165" s="8">
        <f ca="1">SMALL($J$5:$J$1004,ROWS($J$5:J165))</f>
        <v>10</v>
      </c>
      <c r="M165" s="10">
        <f ca="1">ROWS($J$5:J165)/COUNT($J$5:$J$1004)</f>
        <v>0.161</v>
      </c>
      <c r="N165" s="10"/>
      <c r="O165" s="8" t="str">
        <f t="shared" ca="1" si="25"/>
        <v xml:space="preserve"> </v>
      </c>
      <c r="P165" s="8">
        <f t="shared" ca="1" si="26"/>
        <v>1</v>
      </c>
      <c r="Q165" s="8" t="str">
        <f t="shared" ca="1" si="27"/>
        <v xml:space="preserve"> </v>
      </c>
      <c r="S165" s="8">
        <f t="shared" ca="1" si="22"/>
        <v>1</v>
      </c>
      <c r="T165" s="8" t="str">
        <f t="shared" ca="1" si="29"/>
        <v/>
      </c>
      <c r="U165" s="8" t="str">
        <f t="shared" ca="1" si="29"/>
        <v/>
      </c>
      <c r="V165" s="8">
        <f t="shared" ca="1" si="29"/>
        <v>1</v>
      </c>
      <c r="W165" s="8" t="str">
        <f t="shared" ca="1" si="29"/>
        <v/>
      </c>
      <c r="X165" s="8">
        <f t="shared" ca="1" si="29"/>
        <v>1</v>
      </c>
    </row>
    <row r="166" spans="1:24" hidden="1" x14ac:dyDescent="0.25">
      <c r="A166" s="57">
        <f t="shared" ca="1" si="21"/>
        <v>3</v>
      </c>
      <c r="B166" s="57">
        <f t="shared" ca="1" si="28"/>
        <v>2</v>
      </c>
      <c r="C166" s="57">
        <f t="shared" ca="1" si="28"/>
        <v>5</v>
      </c>
      <c r="D166" s="57">
        <f t="shared" ca="1" si="28"/>
        <v>3</v>
      </c>
      <c r="E166" s="57">
        <f t="shared" ca="1" si="28"/>
        <v>3</v>
      </c>
      <c r="F166" s="57">
        <f t="shared" ca="1" si="28"/>
        <v>4</v>
      </c>
      <c r="G166" s="8" cm="1">
        <f t="array" aca="1" ref="G166" ca="1">SUM(IF(ISERROR(FIND($A$4:$F$4,G$4)),0,$A166:$F166))</f>
        <v>8</v>
      </c>
      <c r="H166" s="8" cm="1">
        <f t="array" aca="1" ref="H166" ca="1">SUM(IF(ISERROR(FIND($A$4:$F$4,H$4)),0,$A166:$F166))</f>
        <v>10</v>
      </c>
      <c r="I166" s="8" cm="1">
        <f t="array" aca="1" ref="I166" ca="1">SUM(IF(ISERROR(FIND($A$4:$F$4,I$4)),0,$A166:$F166))</f>
        <v>9</v>
      </c>
      <c r="J166" s="8">
        <f t="shared" ca="1" si="23"/>
        <v>10</v>
      </c>
      <c r="K166" s="8" t="str">
        <f t="shared" ca="1" si="24"/>
        <v>ADF</v>
      </c>
      <c r="L166" s="8">
        <f ca="1">SMALL($J$5:$J$1004,ROWS($J$5:J166))</f>
        <v>10</v>
      </c>
      <c r="M166" s="10">
        <f ca="1">ROWS($J$5:J166)/COUNT($J$5:$J$1004)</f>
        <v>0.16200000000000001</v>
      </c>
      <c r="N166" s="10"/>
      <c r="O166" s="8" t="str">
        <f t="shared" ca="1" si="25"/>
        <v xml:space="preserve"> </v>
      </c>
      <c r="P166" s="8">
        <f t="shared" ca="1" si="26"/>
        <v>1</v>
      </c>
      <c r="Q166" s="8" t="str">
        <f t="shared" ca="1" si="27"/>
        <v xml:space="preserve"> </v>
      </c>
      <c r="S166" s="8">
        <f t="shared" ca="1" si="22"/>
        <v>1</v>
      </c>
      <c r="T166" s="8" t="str">
        <f t="shared" ca="1" si="29"/>
        <v/>
      </c>
      <c r="U166" s="8" t="str">
        <f t="shared" ca="1" si="29"/>
        <v/>
      </c>
      <c r="V166" s="8">
        <f t="shared" ca="1" si="29"/>
        <v>1</v>
      </c>
      <c r="W166" s="8" t="str">
        <f t="shared" ca="1" si="29"/>
        <v/>
      </c>
      <c r="X166" s="8">
        <f t="shared" ca="1" si="29"/>
        <v>1</v>
      </c>
    </row>
    <row r="167" spans="1:24" hidden="1" x14ac:dyDescent="0.25">
      <c r="A167" s="57">
        <f t="shared" ca="1" si="21"/>
        <v>5</v>
      </c>
      <c r="B167" s="57">
        <f t="shared" ca="1" si="28"/>
        <v>1</v>
      </c>
      <c r="C167" s="57">
        <f t="shared" ca="1" si="28"/>
        <v>5</v>
      </c>
      <c r="D167" s="57">
        <f t="shared" ca="1" si="28"/>
        <v>3</v>
      </c>
      <c r="E167" s="57">
        <f t="shared" ca="1" si="28"/>
        <v>2</v>
      </c>
      <c r="F167" s="57">
        <f t="shared" ca="1" si="28"/>
        <v>3</v>
      </c>
      <c r="G167" s="8" cm="1">
        <f t="array" aca="1" ref="G167" ca="1">SUM(IF(ISERROR(FIND($A$4:$F$4,G$4)),0,$A167:$F167))</f>
        <v>10</v>
      </c>
      <c r="H167" s="8" cm="1">
        <f t="array" aca="1" ref="H167" ca="1">SUM(IF(ISERROR(FIND($A$4:$F$4,H$4)),0,$A167:$F167))</f>
        <v>11</v>
      </c>
      <c r="I167" s="8" cm="1">
        <f t="array" aca="1" ref="I167" ca="1">SUM(IF(ISERROR(FIND($A$4:$F$4,I$4)),0,$A167:$F167))</f>
        <v>6</v>
      </c>
      <c r="J167" s="8">
        <f t="shared" ca="1" si="23"/>
        <v>11</v>
      </c>
      <c r="K167" s="8" t="str">
        <f t="shared" ca="1" si="24"/>
        <v>ADF</v>
      </c>
      <c r="L167" s="8">
        <f ca="1">SMALL($J$5:$J$1004,ROWS($J$5:J167))</f>
        <v>10</v>
      </c>
      <c r="M167" s="10">
        <f ca="1">ROWS($J$5:J167)/COUNT($J$5:$J$1004)</f>
        <v>0.16300000000000001</v>
      </c>
      <c r="N167" s="10"/>
      <c r="O167" s="8" t="str">
        <f t="shared" ca="1" si="25"/>
        <v xml:space="preserve"> </v>
      </c>
      <c r="P167" s="8">
        <f t="shared" ca="1" si="26"/>
        <v>1</v>
      </c>
      <c r="Q167" s="8" t="str">
        <f t="shared" ca="1" si="27"/>
        <v xml:space="preserve"> </v>
      </c>
      <c r="S167" s="8">
        <f t="shared" ca="1" si="22"/>
        <v>1</v>
      </c>
      <c r="T167" s="8" t="str">
        <f t="shared" ca="1" si="29"/>
        <v/>
      </c>
      <c r="U167" s="8" t="str">
        <f t="shared" ca="1" si="29"/>
        <v/>
      </c>
      <c r="V167" s="8">
        <f t="shared" ca="1" si="29"/>
        <v>1</v>
      </c>
      <c r="W167" s="8" t="str">
        <f t="shared" ca="1" si="29"/>
        <v/>
      </c>
      <c r="X167" s="8">
        <f t="shared" ca="1" si="29"/>
        <v>1</v>
      </c>
    </row>
    <row r="168" spans="1:24" hidden="1" x14ac:dyDescent="0.25">
      <c r="A168" s="57">
        <f t="shared" ref="A168:A231" ca="1" si="30">RANDBETWEEN(A$2,A$3)</f>
        <v>6</v>
      </c>
      <c r="B168" s="57">
        <f t="shared" ca="1" si="28"/>
        <v>2</v>
      </c>
      <c r="C168" s="57">
        <f t="shared" ca="1" si="28"/>
        <v>7</v>
      </c>
      <c r="D168" s="57">
        <f t="shared" ca="1" si="28"/>
        <v>4</v>
      </c>
      <c r="E168" s="57">
        <f t="shared" ca="1" si="28"/>
        <v>1</v>
      </c>
      <c r="F168" s="57">
        <f t="shared" ca="1" si="28"/>
        <v>2</v>
      </c>
      <c r="G168" s="8" cm="1">
        <f t="array" aca="1" ref="G168" ca="1">SUM(IF(ISERROR(FIND($A$4:$F$4,G$4)),0,$A168:$F168))</f>
        <v>13</v>
      </c>
      <c r="H168" s="8" cm="1">
        <f t="array" aca="1" ref="H168" ca="1">SUM(IF(ISERROR(FIND($A$4:$F$4,H$4)),0,$A168:$F168))</f>
        <v>12</v>
      </c>
      <c r="I168" s="8" cm="1">
        <f t="array" aca="1" ref="I168" ca="1">SUM(IF(ISERROR(FIND($A$4:$F$4,I$4)),0,$A168:$F168))</f>
        <v>5</v>
      </c>
      <c r="J168" s="8">
        <f t="shared" ca="1" si="23"/>
        <v>13</v>
      </c>
      <c r="K168" s="8" t="str">
        <f t="shared" ca="1" si="24"/>
        <v>AC</v>
      </c>
      <c r="L168" s="8">
        <f ca="1">SMALL($J$5:$J$1004,ROWS($J$5:J168))</f>
        <v>10</v>
      </c>
      <c r="M168" s="10">
        <f ca="1">ROWS($J$5:J168)/COUNT($J$5:$J$1004)</f>
        <v>0.16400000000000001</v>
      </c>
      <c r="N168" s="10"/>
      <c r="O168" s="8">
        <f t="shared" ca="1" si="25"/>
        <v>1</v>
      </c>
      <c r="P168" s="8" t="str">
        <f t="shared" ca="1" si="26"/>
        <v xml:space="preserve"> </v>
      </c>
      <c r="Q168" s="8" t="str">
        <f t="shared" ca="1" si="27"/>
        <v xml:space="preserve"> </v>
      </c>
      <c r="S168" s="8">
        <f t="shared" ref="S168:S231" ca="1" si="31">IFERROR(FIND(S$4,$K168)/FIND(S$4,$K168),"")</f>
        <v>1</v>
      </c>
      <c r="T168" s="8" t="str">
        <f t="shared" ca="1" si="29"/>
        <v/>
      </c>
      <c r="U168" s="8">
        <f t="shared" ca="1" si="29"/>
        <v>1</v>
      </c>
      <c r="V168" s="8" t="str">
        <f t="shared" ca="1" si="29"/>
        <v/>
      </c>
      <c r="W168" s="8" t="str">
        <f t="shared" ca="1" si="29"/>
        <v/>
      </c>
      <c r="X168" s="8" t="str">
        <f t="shared" ca="1" si="29"/>
        <v/>
      </c>
    </row>
    <row r="169" spans="1:24" hidden="1" x14ac:dyDescent="0.25">
      <c r="A169" s="57">
        <f t="shared" ca="1" si="30"/>
        <v>3</v>
      </c>
      <c r="B169" s="57">
        <f t="shared" ca="1" si="28"/>
        <v>4</v>
      </c>
      <c r="C169" s="57">
        <f t="shared" ca="1" si="28"/>
        <v>8</v>
      </c>
      <c r="D169" s="57">
        <f t="shared" ca="1" si="28"/>
        <v>5</v>
      </c>
      <c r="E169" s="57">
        <f t="shared" ca="1" si="28"/>
        <v>1</v>
      </c>
      <c r="F169" s="57">
        <f t="shared" ca="1" si="28"/>
        <v>4</v>
      </c>
      <c r="G169" s="8" cm="1">
        <f t="array" aca="1" ref="G169" ca="1">SUM(IF(ISERROR(FIND($A$4:$F$4,G$4)),0,$A169:$F169))</f>
        <v>11</v>
      </c>
      <c r="H169" s="8" cm="1">
        <f t="array" aca="1" ref="H169" ca="1">SUM(IF(ISERROR(FIND($A$4:$F$4,H$4)),0,$A169:$F169))</f>
        <v>12</v>
      </c>
      <c r="I169" s="8" cm="1">
        <f t="array" aca="1" ref="I169" ca="1">SUM(IF(ISERROR(FIND($A$4:$F$4,I$4)),0,$A169:$F169))</f>
        <v>9</v>
      </c>
      <c r="J169" s="8">
        <f t="shared" ca="1" si="23"/>
        <v>12</v>
      </c>
      <c r="K169" s="8" t="str">
        <f t="shared" ca="1" si="24"/>
        <v>ADF</v>
      </c>
      <c r="L169" s="8">
        <f ca="1">SMALL($J$5:$J$1004,ROWS($J$5:J169))</f>
        <v>10</v>
      </c>
      <c r="M169" s="10">
        <f ca="1">ROWS($J$5:J169)/COUNT($J$5:$J$1004)</f>
        <v>0.16500000000000001</v>
      </c>
      <c r="N169" s="10"/>
      <c r="O169" s="8" t="str">
        <f t="shared" ca="1" si="25"/>
        <v xml:space="preserve"> </v>
      </c>
      <c r="P169" s="8">
        <f t="shared" ca="1" si="26"/>
        <v>1</v>
      </c>
      <c r="Q169" s="8" t="str">
        <f t="shared" ca="1" si="27"/>
        <v xml:space="preserve"> </v>
      </c>
      <c r="S169" s="8">
        <f t="shared" ca="1" si="31"/>
        <v>1</v>
      </c>
      <c r="T169" s="8" t="str">
        <f t="shared" ca="1" si="29"/>
        <v/>
      </c>
      <c r="U169" s="8" t="str">
        <f t="shared" ca="1" si="29"/>
        <v/>
      </c>
      <c r="V169" s="8">
        <f t="shared" ca="1" si="29"/>
        <v>1</v>
      </c>
      <c r="W169" s="8" t="str">
        <f t="shared" ca="1" si="29"/>
        <v/>
      </c>
      <c r="X169" s="8">
        <f t="shared" ca="1" si="29"/>
        <v>1</v>
      </c>
    </row>
    <row r="170" spans="1:24" hidden="1" x14ac:dyDescent="0.25">
      <c r="A170" s="57">
        <f t="shared" ca="1" si="30"/>
        <v>6</v>
      </c>
      <c r="B170" s="57">
        <f t="shared" ca="1" si="28"/>
        <v>1</v>
      </c>
      <c r="C170" s="57">
        <f t="shared" ca="1" si="28"/>
        <v>8</v>
      </c>
      <c r="D170" s="57">
        <f t="shared" ca="1" si="28"/>
        <v>5</v>
      </c>
      <c r="E170" s="57">
        <f t="shared" ca="1" si="28"/>
        <v>3</v>
      </c>
      <c r="F170" s="57">
        <f t="shared" ca="1" si="28"/>
        <v>4</v>
      </c>
      <c r="G170" s="8" cm="1">
        <f t="array" aca="1" ref="G170" ca="1">SUM(IF(ISERROR(FIND($A$4:$F$4,G$4)),0,$A170:$F170))</f>
        <v>14</v>
      </c>
      <c r="H170" s="8" cm="1">
        <f t="array" aca="1" ref="H170" ca="1">SUM(IF(ISERROR(FIND($A$4:$F$4,H$4)),0,$A170:$F170))</f>
        <v>15</v>
      </c>
      <c r="I170" s="8" cm="1">
        <f t="array" aca="1" ref="I170" ca="1">SUM(IF(ISERROR(FIND($A$4:$F$4,I$4)),0,$A170:$F170))</f>
        <v>8</v>
      </c>
      <c r="J170" s="8">
        <f t="shared" ca="1" si="23"/>
        <v>15</v>
      </c>
      <c r="K170" s="8" t="str">
        <f t="shared" ca="1" si="24"/>
        <v>ADF</v>
      </c>
      <c r="L170" s="8">
        <f ca="1">SMALL($J$5:$J$1004,ROWS($J$5:J170))</f>
        <v>10</v>
      </c>
      <c r="M170" s="10">
        <f ca="1">ROWS($J$5:J170)/COUNT($J$5:$J$1004)</f>
        <v>0.16600000000000001</v>
      </c>
      <c r="N170" s="10"/>
      <c r="O170" s="8" t="str">
        <f t="shared" ca="1" si="25"/>
        <v xml:space="preserve"> </v>
      </c>
      <c r="P170" s="8">
        <f t="shared" ca="1" si="26"/>
        <v>1</v>
      </c>
      <c r="Q170" s="8" t="str">
        <f t="shared" ca="1" si="27"/>
        <v xml:space="preserve"> </v>
      </c>
      <c r="S170" s="8">
        <f t="shared" ca="1" si="31"/>
        <v>1</v>
      </c>
      <c r="T170" s="8" t="str">
        <f t="shared" ca="1" si="29"/>
        <v/>
      </c>
      <c r="U170" s="8" t="str">
        <f t="shared" ca="1" si="29"/>
        <v/>
      </c>
      <c r="V170" s="8">
        <f t="shared" ca="1" si="29"/>
        <v>1</v>
      </c>
      <c r="W170" s="8" t="str">
        <f t="shared" ca="1" si="29"/>
        <v/>
      </c>
      <c r="X170" s="8">
        <f t="shared" ca="1" si="29"/>
        <v>1</v>
      </c>
    </row>
    <row r="171" spans="1:24" hidden="1" x14ac:dyDescent="0.25">
      <c r="A171" s="57">
        <f t="shared" ca="1" si="30"/>
        <v>3</v>
      </c>
      <c r="B171" s="57">
        <f t="shared" ca="1" si="28"/>
        <v>3</v>
      </c>
      <c r="C171" s="57">
        <f t="shared" ca="1" si="28"/>
        <v>8</v>
      </c>
      <c r="D171" s="57">
        <f t="shared" ca="1" si="28"/>
        <v>5</v>
      </c>
      <c r="E171" s="57">
        <f t="shared" ca="1" si="28"/>
        <v>2</v>
      </c>
      <c r="F171" s="57">
        <f t="shared" ca="1" si="28"/>
        <v>3</v>
      </c>
      <c r="G171" s="8" cm="1">
        <f t="array" aca="1" ref="G171" ca="1">SUM(IF(ISERROR(FIND($A$4:$F$4,G$4)),0,$A171:$F171))</f>
        <v>11</v>
      </c>
      <c r="H171" s="8" cm="1">
        <f t="array" aca="1" ref="H171" ca="1">SUM(IF(ISERROR(FIND($A$4:$F$4,H$4)),0,$A171:$F171))</f>
        <v>11</v>
      </c>
      <c r="I171" s="8" cm="1">
        <f t="array" aca="1" ref="I171" ca="1">SUM(IF(ISERROR(FIND($A$4:$F$4,I$4)),0,$A171:$F171))</f>
        <v>8</v>
      </c>
      <c r="J171" s="8">
        <f t="shared" ca="1" si="23"/>
        <v>11</v>
      </c>
      <c r="K171" s="8" t="str">
        <f t="shared" ca="1" si="24"/>
        <v>AC</v>
      </c>
      <c r="L171" s="8">
        <f ca="1">SMALL($J$5:$J$1004,ROWS($J$5:J171))</f>
        <v>10</v>
      </c>
      <c r="M171" s="10">
        <f ca="1">ROWS($J$5:J171)/COUNT($J$5:$J$1004)</f>
        <v>0.16700000000000001</v>
      </c>
      <c r="N171" s="10"/>
      <c r="O171" s="8">
        <f t="shared" ca="1" si="25"/>
        <v>1</v>
      </c>
      <c r="P171" s="8">
        <f t="shared" ca="1" si="26"/>
        <v>1</v>
      </c>
      <c r="Q171" s="8" t="str">
        <f t="shared" ca="1" si="27"/>
        <v xml:space="preserve"> </v>
      </c>
      <c r="S171" s="8">
        <f t="shared" ca="1" si="31"/>
        <v>1</v>
      </c>
      <c r="T171" s="8" t="str">
        <f t="shared" ca="1" si="29"/>
        <v/>
      </c>
      <c r="U171" s="8">
        <f t="shared" ca="1" si="29"/>
        <v>1</v>
      </c>
      <c r="V171" s="8" t="str">
        <f t="shared" ca="1" si="29"/>
        <v/>
      </c>
      <c r="W171" s="8" t="str">
        <f t="shared" ca="1" si="29"/>
        <v/>
      </c>
      <c r="X171" s="8" t="str">
        <f t="shared" ca="1" si="29"/>
        <v/>
      </c>
    </row>
    <row r="172" spans="1:24" hidden="1" x14ac:dyDescent="0.25">
      <c r="A172" s="57">
        <f t="shared" ca="1" si="30"/>
        <v>4</v>
      </c>
      <c r="B172" s="57">
        <f t="shared" ca="1" si="28"/>
        <v>3</v>
      </c>
      <c r="C172" s="57">
        <f t="shared" ca="1" si="28"/>
        <v>4</v>
      </c>
      <c r="D172" s="57">
        <f t="shared" ca="1" si="28"/>
        <v>2</v>
      </c>
      <c r="E172" s="57">
        <f t="shared" ca="1" si="28"/>
        <v>3</v>
      </c>
      <c r="F172" s="57">
        <f t="shared" ca="1" si="28"/>
        <v>2</v>
      </c>
      <c r="G172" s="8" cm="1">
        <f t="array" aca="1" ref="G172" ca="1">SUM(IF(ISERROR(FIND($A$4:$F$4,G$4)),0,$A172:$F172))</f>
        <v>8</v>
      </c>
      <c r="H172" s="8" cm="1">
        <f t="array" aca="1" ref="H172" ca="1">SUM(IF(ISERROR(FIND($A$4:$F$4,H$4)),0,$A172:$F172))</f>
        <v>8</v>
      </c>
      <c r="I172" s="8" cm="1">
        <f t="array" aca="1" ref="I172" ca="1">SUM(IF(ISERROR(FIND($A$4:$F$4,I$4)),0,$A172:$F172))</f>
        <v>8</v>
      </c>
      <c r="J172" s="8">
        <f t="shared" ca="1" si="23"/>
        <v>8</v>
      </c>
      <c r="K172" s="8" t="str">
        <f t="shared" ca="1" si="24"/>
        <v>AC</v>
      </c>
      <c r="L172" s="8">
        <f ca="1">SMALL($J$5:$J$1004,ROWS($J$5:J172))</f>
        <v>10</v>
      </c>
      <c r="M172" s="10">
        <f ca="1">ROWS($J$5:J172)/COUNT($J$5:$J$1004)</f>
        <v>0.16800000000000001</v>
      </c>
      <c r="N172" s="10"/>
      <c r="O172" s="8">
        <f t="shared" ca="1" si="25"/>
        <v>1</v>
      </c>
      <c r="P172" s="8">
        <f t="shared" ca="1" si="26"/>
        <v>1</v>
      </c>
      <c r="Q172" s="8">
        <f t="shared" ca="1" si="27"/>
        <v>1</v>
      </c>
      <c r="S172" s="8">
        <f t="shared" ca="1" si="31"/>
        <v>1</v>
      </c>
      <c r="T172" s="8" t="str">
        <f t="shared" ca="1" si="29"/>
        <v/>
      </c>
      <c r="U172" s="8">
        <f t="shared" ca="1" si="29"/>
        <v>1</v>
      </c>
      <c r="V172" s="8" t="str">
        <f t="shared" ca="1" si="29"/>
        <v/>
      </c>
      <c r="W172" s="8" t="str">
        <f t="shared" ca="1" si="29"/>
        <v/>
      </c>
      <c r="X172" s="8" t="str">
        <f t="shared" ca="1" si="29"/>
        <v/>
      </c>
    </row>
    <row r="173" spans="1:24" hidden="1" x14ac:dyDescent="0.25">
      <c r="A173" s="57">
        <f t="shared" ca="1" si="30"/>
        <v>3</v>
      </c>
      <c r="B173" s="57">
        <f t="shared" ca="1" si="28"/>
        <v>2</v>
      </c>
      <c r="C173" s="57">
        <f t="shared" ca="1" si="28"/>
        <v>6</v>
      </c>
      <c r="D173" s="57">
        <f t="shared" ca="1" si="28"/>
        <v>2</v>
      </c>
      <c r="E173" s="57">
        <f t="shared" ca="1" si="28"/>
        <v>3</v>
      </c>
      <c r="F173" s="57">
        <f t="shared" ca="1" si="28"/>
        <v>3</v>
      </c>
      <c r="G173" s="8" cm="1">
        <f t="array" aca="1" ref="G173" ca="1">SUM(IF(ISERROR(FIND($A$4:$F$4,G$4)),0,$A173:$F173))</f>
        <v>9</v>
      </c>
      <c r="H173" s="8" cm="1">
        <f t="array" aca="1" ref="H173" ca="1">SUM(IF(ISERROR(FIND($A$4:$F$4,H$4)),0,$A173:$F173))</f>
        <v>8</v>
      </c>
      <c r="I173" s="8" cm="1">
        <f t="array" aca="1" ref="I173" ca="1">SUM(IF(ISERROR(FIND($A$4:$F$4,I$4)),0,$A173:$F173))</f>
        <v>8</v>
      </c>
      <c r="J173" s="8">
        <f t="shared" ca="1" si="23"/>
        <v>9</v>
      </c>
      <c r="K173" s="8" t="str">
        <f t="shared" ca="1" si="24"/>
        <v>AC</v>
      </c>
      <c r="L173" s="8">
        <f ca="1">SMALL($J$5:$J$1004,ROWS($J$5:J173))</f>
        <v>10</v>
      </c>
      <c r="M173" s="10">
        <f ca="1">ROWS($J$5:J173)/COUNT($J$5:$J$1004)</f>
        <v>0.16900000000000001</v>
      </c>
      <c r="N173" s="10"/>
      <c r="O173" s="8">
        <f t="shared" ca="1" si="25"/>
        <v>1</v>
      </c>
      <c r="P173" s="8" t="str">
        <f t="shared" ca="1" si="26"/>
        <v xml:space="preserve"> </v>
      </c>
      <c r="Q173" s="8" t="str">
        <f t="shared" ca="1" si="27"/>
        <v xml:space="preserve"> </v>
      </c>
      <c r="S173" s="8">
        <f t="shared" ca="1" si="31"/>
        <v>1</v>
      </c>
      <c r="T173" s="8" t="str">
        <f t="shared" ca="1" si="29"/>
        <v/>
      </c>
      <c r="U173" s="8">
        <f t="shared" ca="1" si="29"/>
        <v>1</v>
      </c>
      <c r="V173" s="8" t="str">
        <f t="shared" ca="1" si="29"/>
        <v/>
      </c>
      <c r="W173" s="8" t="str">
        <f t="shared" ca="1" si="29"/>
        <v/>
      </c>
      <c r="X173" s="8" t="str">
        <f t="shared" ca="1" si="29"/>
        <v/>
      </c>
    </row>
    <row r="174" spans="1:24" hidden="1" x14ac:dyDescent="0.25">
      <c r="A174" s="57">
        <f t="shared" ca="1" si="30"/>
        <v>5</v>
      </c>
      <c r="B174" s="57">
        <f t="shared" ca="1" si="28"/>
        <v>2</v>
      </c>
      <c r="C174" s="57">
        <f t="shared" ca="1" si="28"/>
        <v>6</v>
      </c>
      <c r="D174" s="57">
        <f t="shared" ca="1" si="28"/>
        <v>2</v>
      </c>
      <c r="E174" s="57">
        <f t="shared" ca="1" si="28"/>
        <v>2</v>
      </c>
      <c r="F174" s="57">
        <f t="shared" ca="1" si="28"/>
        <v>2</v>
      </c>
      <c r="G174" s="8" cm="1">
        <f t="array" aca="1" ref="G174" ca="1">SUM(IF(ISERROR(FIND($A$4:$F$4,G$4)),0,$A174:$F174))</f>
        <v>11</v>
      </c>
      <c r="H174" s="8" cm="1">
        <f t="array" aca="1" ref="H174" ca="1">SUM(IF(ISERROR(FIND($A$4:$F$4,H$4)),0,$A174:$F174))</f>
        <v>9</v>
      </c>
      <c r="I174" s="8" cm="1">
        <f t="array" aca="1" ref="I174" ca="1">SUM(IF(ISERROR(FIND($A$4:$F$4,I$4)),0,$A174:$F174))</f>
        <v>6</v>
      </c>
      <c r="J174" s="8">
        <f t="shared" ca="1" si="23"/>
        <v>11</v>
      </c>
      <c r="K174" s="8" t="str">
        <f t="shared" ca="1" si="24"/>
        <v>AC</v>
      </c>
      <c r="L174" s="8">
        <f ca="1">SMALL($J$5:$J$1004,ROWS($J$5:J174))</f>
        <v>10</v>
      </c>
      <c r="M174" s="10">
        <f ca="1">ROWS($J$5:J174)/COUNT($J$5:$J$1004)</f>
        <v>0.17</v>
      </c>
      <c r="N174" s="10"/>
      <c r="O174" s="8">
        <f t="shared" ca="1" si="25"/>
        <v>1</v>
      </c>
      <c r="P174" s="8" t="str">
        <f t="shared" ca="1" si="26"/>
        <v xml:space="preserve"> </v>
      </c>
      <c r="Q174" s="8" t="str">
        <f t="shared" ca="1" si="27"/>
        <v xml:space="preserve"> </v>
      </c>
      <c r="S174" s="8">
        <f t="shared" ca="1" si="31"/>
        <v>1</v>
      </c>
      <c r="T174" s="8" t="str">
        <f t="shared" ca="1" si="29"/>
        <v/>
      </c>
      <c r="U174" s="8">
        <f t="shared" ca="1" si="29"/>
        <v>1</v>
      </c>
      <c r="V174" s="8" t="str">
        <f t="shared" ca="1" si="29"/>
        <v/>
      </c>
      <c r="W174" s="8" t="str">
        <f t="shared" ca="1" si="29"/>
        <v/>
      </c>
      <c r="X174" s="8" t="str">
        <f t="shared" ca="1" si="29"/>
        <v/>
      </c>
    </row>
    <row r="175" spans="1:24" hidden="1" x14ac:dyDescent="0.25">
      <c r="A175" s="57">
        <f t="shared" ca="1" si="30"/>
        <v>6</v>
      </c>
      <c r="B175" s="57">
        <f t="shared" ca="1" si="28"/>
        <v>2</v>
      </c>
      <c r="C175" s="57">
        <f t="shared" ca="1" si="28"/>
        <v>6</v>
      </c>
      <c r="D175" s="57">
        <f t="shared" ca="1" si="28"/>
        <v>6</v>
      </c>
      <c r="E175" s="57">
        <f t="shared" ca="1" si="28"/>
        <v>2</v>
      </c>
      <c r="F175" s="57">
        <f t="shared" ca="1" si="28"/>
        <v>2</v>
      </c>
      <c r="G175" s="8" cm="1">
        <f t="array" aca="1" ref="G175" ca="1">SUM(IF(ISERROR(FIND($A$4:$F$4,G$4)),0,$A175:$F175))</f>
        <v>12</v>
      </c>
      <c r="H175" s="8" cm="1">
        <f t="array" aca="1" ref="H175" ca="1">SUM(IF(ISERROR(FIND($A$4:$F$4,H$4)),0,$A175:$F175))</f>
        <v>14</v>
      </c>
      <c r="I175" s="8" cm="1">
        <f t="array" aca="1" ref="I175" ca="1">SUM(IF(ISERROR(FIND($A$4:$F$4,I$4)),0,$A175:$F175))</f>
        <v>6</v>
      </c>
      <c r="J175" s="8">
        <f t="shared" ca="1" si="23"/>
        <v>14</v>
      </c>
      <c r="K175" s="8" t="str">
        <f t="shared" ca="1" si="24"/>
        <v>ADF</v>
      </c>
      <c r="L175" s="8">
        <f ca="1">SMALL($J$5:$J$1004,ROWS($J$5:J175))</f>
        <v>10</v>
      </c>
      <c r="M175" s="10">
        <f ca="1">ROWS($J$5:J175)/COUNT($J$5:$J$1004)</f>
        <v>0.17100000000000001</v>
      </c>
      <c r="N175" s="10"/>
      <c r="O175" s="8" t="str">
        <f t="shared" ca="1" si="25"/>
        <v xml:space="preserve"> </v>
      </c>
      <c r="P175" s="8">
        <f t="shared" ca="1" si="26"/>
        <v>1</v>
      </c>
      <c r="Q175" s="8" t="str">
        <f t="shared" ca="1" si="27"/>
        <v xml:space="preserve"> </v>
      </c>
      <c r="S175" s="8">
        <f t="shared" ca="1" si="31"/>
        <v>1</v>
      </c>
      <c r="T175" s="8" t="str">
        <f t="shared" ca="1" si="29"/>
        <v/>
      </c>
      <c r="U175" s="8" t="str">
        <f t="shared" ca="1" si="29"/>
        <v/>
      </c>
      <c r="V175" s="8">
        <f t="shared" ca="1" si="29"/>
        <v>1</v>
      </c>
      <c r="W175" s="8" t="str">
        <f t="shared" ca="1" si="29"/>
        <v/>
      </c>
      <c r="X175" s="8">
        <f t="shared" ca="1" si="29"/>
        <v>1</v>
      </c>
    </row>
    <row r="176" spans="1:24" hidden="1" x14ac:dyDescent="0.25">
      <c r="A176" s="57">
        <f t="shared" ca="1" si="30"/>
        <v>5</v>
      </c>
      <c r="B176" s="57">
        <f t="shared" ca="1" si="28"/>
        <v>1</v>
      </c>
      <c r="C176" s="57">
        <f t="shared" ca="1" si="28"/>
        <v>8</v>
      </c>
      <c r="D176" s="57">
        <f t="shared" ca="1" si="28"/>
        <v>6</v>
      </c>
      <c r="E176" s="57">
        <f t="shared" ca="1" si="28"/>
        <v>1</v>
      </c>
      <c r="F176" s="57">
        <f t="shared" ca="1" si="28"/>
        <v>3</v>
      </c>
      <c r="G176" s="8" cm="1">
        <f t="array" aca="1" ref="G176" ca="1">SUM(IF(ISERROR(FIND($A$4:$F$4,G$4)),0,$A176:$F176))</f>
        <v>13</v>
      </c>
      <c r="H176" s="8" cm="1">
        <f t="array" aca="1" ref="H176" ca="1">SUM(IF(ISERROR(FIND($A$4:$F$4,H$4)),0,$A176:$F176))</f>
        <v>14</v>
      </c>
      <c r="I176" s="8" cm="1">
        <f t="array" aca="1" ref="I176" ca="1">SUM(IF(ISERROR(FIND($A$4:$F$4,I$4)),0,$A176:$F176))</f>
        <v>5</v>
      </c>
      <c r="J176" s="8">
        <f t="shared" ca="1" si="23"/>
        <v>14</v>
      </c>
      <c r="K176" s="8" t="str">
        <f t="shared" ca="1" si="24"/>
        <v>ADF</v>
      </c>
      <c r="L176" s="8">
        <f ca="1">SMALL($J$5:$J$1004,ROWS($J$5:J176))</f>
        <v>10</v>
      </c>
      <c r="M176" s="10">
        <f ca="1">ROWS($J$5:J176)/COUNT($J$5:$J$1004)</f>
        <v>0.17199999999999999</v>
      </c>
      <c r="N176" s="10"/>
      <c r="O176" s="8" t="str">
        <f t="shared" ca="1" si="25"/>
        <v xml:space="preserve"> </v>
      </c>
      <c r="P176" s="8">
        <f t="shared" ca="1" si="26"/>
        <v>1</v>
      </c>
      <c r="Q176" s="8" t="str">
        <f t="shared" ca="1" si="27"/>
        <v xml:space="preserve"> </v>
      </c>
      <c r="S176" s="8">
        <f t="shared" ca="1" si="31"/>
        <v>1</v>
      </c>
      <c r="T176" s="8" t="str">
        <f t="shared" ca="1" si="29"/>
        <v/>
      </c>
      <c r="U176" s="8" t="str">
        <f t="shared" ca="1" si="29"/>
        <v/>
      </c>
      <c r="V176" s="8">
        <f t="shared" ca="1" si="29"/>
        <v>1</v>
      </c>
      <c r="W176" s="8" t="str">
        <f t="shared" ca="1" si="29"/>
        <v/>
      </c>
      <c r="X176" s="8">
        <f t="shared" ca="1" si="29"/>
        <v>1</v>
      </c>
    </row>
    <row r="177" spans="1:24" hidden="1" x14ac:dyDescent="0.25">
      <c r="A177" s="57">
        <f t="shared" ca="1" si="30"/>
        <v>6</v>
      </c>
      <c r="B177" s="57">
        <f t="shared" ca="1" si="28"/>
        <v>4</v>
      </c>
      <c r="C177" s="57">
        <f t="shared" ca="1" si="28"/>
        <v>7</v>
      </c>
      <c r="D177" s="57">
        <f t="shared" ca="1" si="28"/>
        <v>3</v>
      </c>
      <c r="E177" s="57">
        <f t="shared" ca="1" si="28"/>
        <v>1</v>
      </c>
      <c r="F177" s="57">
        <f t="shared" ca="1" si="28"/>
        <v>2</v>
      </c>
      <c r="G177" s="8" cm="1">
        <f t="array" aca="1" ref="G177" ca="1">SUM(IF(ISERROR(FIND($A$4:$F$4,G$4)),0,$A177:$F177))</f>
        <v>13</v>
      </c>
      <c r="H177" s="8" cm="1">
        <f t="array" aca="1" ref="H177" ca="1">SUM(IF(ISERROR(FIND($A$4:$F$4,H$4)),0,$A177:$F177))</f>
        <v>11</v>
      </c>
      <c r="I177" s="8" cm="1">
        <f t="array" aca="1" ref="I177" ca="1">SUM(IF(ISERROR(FIND($A$4:$F$4,I$4)),0,$A177:$F177))</f>
        <v>7</v>
      </c>
      <c r="J177" s="8">
        <f t="shared" ca="1" si="23"/>
        <v>13</v>
      </c>
      <c r="K177" s="8" t="str">
        <f t="shared" ca="1" si="24"/>
        <v>AC</v>
      </c>
      <c r="L177" s="8">
        <f ca="1">SMALL($J$5:$J$1004,ROWS($J$5:J177))</f>
        <v>10</v>
      </c>
      <c r="M177" s="10">
        <f ca="1">ROWS($J$5:J177)/COUNT($J$5:$J$1004)</f>
        <v>0.17299999999999999</v>
      </c>
      <c r="N177" s="10"/>
      <c r="O177" s="8">
        <f t="shared" ca="1" si="25"/>
        <v>1</v>
      </c>
      <c r="P177" s="8" t="str">
        <f t="shared" ca="1" si="26"/>
        <v xml:space="preserve"> </v>
      </c>
      <c r="Q177" s="8" t="str">
        <f t="shared" ca="1" si="27"/>
        <v xml:space="preserve"> </v>
      </c>
      <c r="S177" s="8">
        <f t="shared" ca="1" si="31"/>
        <v>1</v>
      </c>
      <c r="T177" s="8" t="str">
        <f t="shared" ca="1" si="29"/>
        <v/>
      </c>
      <c r="U177" s="8">
        <f t="shared" ca="1" si="29"/>
        <v>1</v>
      </c>
      <c r="V177" s="8" t="str">
        <f t="shared" ca="1" si="29"/>
        <v/>
      </c>
      <c r="W177" s="8" t="str">
        <f t="shared" ca="1" si="29"/>
        <v/>
      </c>
      <c r="X177" s="8" t="str">
        <f t="shared" ca="1" si="29"/>
        <v/>
      </c>
    </row>
    <row r="178" spans="1:24" hidden="1" x14ac:dyDescent="0.25">
      <c r="A178" s="57">
        <f t="shared" ca="1" si="30"/>
        <v>4</v>
      </c>
      <c r="B178" s="57">
        <f t="shared" ca="1" si="28"/>
        <v>2</v>
      </c>
      <c r="C178" s="57">
        <f t="shared" ca="1" si="28"/>
        <v>4</v>
      </c>
      <c r="D178" s="57">
        <f t="shared" ca="1" si="28"/>
        <v>5</v>
      </c>
      <c r="E178" s="57">
        <f t="shared" ca="1" si="28"/>
        <v>3</v>
      </c>
      <c r="F178" s="57">
        <f t="shared" ca="1" si="28"/>
        <v>3</v>
      </c>
      <c r="G178" s="8" cm="1">
        <f t="array" aca="1" ref="G178" ca="1">SUM(IF(ISERROR(FIND($A$4:$F$4,G$4)),0,$A178:$F178))</f>
        <v>8</v>
      </c>
      <c r="H178" s="8" cm="1">
        <f t="array" aca="1" ref="H178" ca="1">SUM(IF(ISERROR(FIND($A$4:$F$4,H$4)),0,$A178:$F178))</f>
        <v>12</v>
      </c>
      <c r="I178" s="8" cm="1">
        <f t="array" aca="1" ref="I178" ca="1">SUM(IF(ISERROR(FIND($A$4:$F$4,I$4)),0,$A178:$F178))</f>
        <v>8</v>
      </c>
      <c r="J178" s="8">
        <f t="shared" ca="1" si="23"/>
        <v>12</v>
      </c>
      <c r="K178" s="8" t="str">
        <f t="shared" ca="1" si="24"/>
        <v>ADF</v>
      </c>
      <c r="L178" s="8">
        <f ca="1">SMALL($J$5:$J$1004,ROWS($J$5:J178))</f>
        <v>10</v>
      </c>
      <c r="M178" s="10">
        <f ca="1">ROWS($J$5:J178)/COUNT($J$5:$J$1004)</f>
        <v>0.17399999999999999</v>
      </c>
      <c r="N178" s="10"/>
      <c r="O178" s="8" t="str">
        <f t="shared" ca="1" si="25"/>
        <v xml:space="preserve"> </v>
      </c>
      <c r="P178" s="8">
        <f t="shared" ca="1" si="26"/>
        <v>1</v>
      </c>
      <c r="Q178" s="8" t="str">
        <f t="shared" ca="1" si="27"/>
        <v xml:space="preserve"> </v>
      </c>
      <c r="S178" s="8">
        <f t="shared" ca="1" si="31"/>
        <v>1</v>
      </c>
      <c r="T178" s="8" t="str">
        <f t="shared" ca="1" si="29"/>
        <v/>
      </c>
      <c r="U178" s="8" t="str">
        <f t="shared" ca="1" si="29"/>
        <v/>
      </c>
      <c r="V178" s="8">
        <f t="shared" ca="1" si="29"/>
        <v>1</v>
      </c>
      <c r="W178" s="8" t="str">
        <f t="shared" ca="1" si="29"/>
        <v/>
      </c>
      <c r="X178" s="8">
        <f t="shared" ca="1" si="29"/>
        <v>1</v>
      </c>
    </row>
    <row r="179" spans="1:24" hidden="1" x14ac:dyDescent="0.25">
      <c r="A179" s="57">
        <f t="shared" ca="1" si="30"/>
        <v>6</v>
      </c>
      <c r="B179" s="57">
        <f t="shared" ca="1" si="28"/>
        <v>2</v>
      </c>
      <c r="C179" s="57">
        <f t="shared" ca="1" si="28"/>
        <v>4</v>
      </c>
      <c r="D179" s="57">
        <f t="shared" ca="1" si="28"/>
        <v>4</v>
      </c>
      <c r="E179" s="57">
        <f t="shared" ca="1" si="28"/>
        <v>3</v>
      </c>
      <c r="F179" s="57">
        <f t="shared" ca="1" si="28"/>
        <v>2</v>
      </c>
      <c r="G179" s="8" cm="1">
        <f t="array" aca="1" ref="G179" ca="1">SUM(IF(ISERROR(FIND($A$4:$F$4,G$4)),0,$A179:$F179))</f>
        <v>10</v>
      </c>
      <c r="H179" s="8" cm="1">
        <f t="array" aca="1" ref="H179" ca="1">SUM(IF(ISERROR(FIND($A$4:$F$4,H$4)),0,$A179:$F179))</f>
        <v>12</v>
      </c>
      <c r="I179" s="8" cm="1">
        <f t="array" aca="1" ref="I179" ca="1">SUM(IF(ISERROR(FIND($A$4:$F$4,I$4)),0,$A179:$F179))</f>
        <v>7</v>
      </c>
      <c r="J179" s="8">
        <f t="shared" ca="1" si="23"/>
        <v>12</v>
      </c>
      <c r="K179" s="8" t="str">
        <f t="shared" ca="1" si="24"/>
        <v>ADF</v>
      </c>
      <c r="L179" s="8">
        <f ca="1">SMALL($J$5:$J$1004,ROWS($J$5:J179))</f>
        <v>10</v>
      </c>
      <c r="M179" s="10">
        <f ca="1">ROWS($J$5:J179)/COUNT($J$5:$J$1004)</f>
        <v>0.17499999999999999</v>
      </c>
      <c r="N179" s="10"/>
      <c r="O179" s="8" t="str">
        <f t="shared" ca="1" si="25"/>
        <v xml:space="preserve"> </v>
      </c>
      <c r="P179" s="8">
        <f t="shared" ca="1" si="26"/>
        <v>1</v>
      </c>
      <c r="Q179" s="8" t="str">
        <f t="shared" ca="1" si="27"/>
        <v xml:space="preserve"> </v>
      </c>
      <c r="S179" s="8">
        <f t="shared" ca="1" si="31"/>
        <v>1</v>
      </c>
      <c r="T179" s="8" t="str">
        <f t="shared" ca="1" si="29"/>
        <v/>
      </c>
      <c r="U179" s="8" t="str">
        <f t="shared" ca="1" si="29"/>
        <v/>
      </c>
      <c r="V179" s="8">
        <f t="shared" ca="1" si="29"/>
        <v>1</v>
      </c>
      <c r="W179" s="8" t="str">
        <f t="shared" ca="1" si="29"/>
        <v/>
      </c>
      <c r="X179" s="8">
        <f t="shared" ca="1" si="29"/>
        <v>1</v>
      </c>
    </row>
    <row r="180" spans="1:24" hidden="1" x14ac:dyDescent="0.25">
      <c r="A180" s="57">
        <f t="shared" ca="1" si="30"/>
        <v>6</v>
      </c>
      <c r="B180" s="57">
        <f t="shared" ca="1" si="28"/>
        <v>4</v>
      </c>
      <c r="C180" s="57">
        <f t="shared" ca="1" si="28"/>
        <v>7</v>
      </c>
      <c r="D180" s="57">
        <f t="shared" ca="1" si="28"/>
        <v>5</v>
      </c>
      <c r="E180" s="57">
        <f t="shared" ca="1" si="28"/>
        <v>2</v>
      </c>
      <c r="F180" s="57">
        <f t="shared" ca="1" si="28"/>
        <v>3</v>
      </c>
      <c r="G180" s="8" cm="1">
        <f t="array" aca="1" ref="G180" ca="1">SUM(IF(ISERROR(FIND($A$4:$F$4,G$4)),0,$A180:$F180))</f>
        <v>13</v>
      </c>
      <c r="H180" s="8" cm="1">
        <f t="array" aca="1" ref="H180" ca="1">SUM(IF(ISERROR(FIND($A$4:$F$4,H$4)),0,$A180:$F180))</f>
        <v>14</v>
      </c>
      <c r="I180" s="8" cm="1">
        <f t="array" aca="1" ref="I180" ca="1">SUM(IF(ISERROR(FIND($A$4:$F$4,I$4)),0,$A180:$F180))</f>
        <v>9</v>
      </c>
      <c r="J180" s="8">
        <f t="shared" ca="1" si="23"/>
        <v>14</v>
      </c>
      <c r="K180" s="8" t="str">
        <f t="shared" ca="1" si="24"/>
        <v>ADF</v>
      </c>
      <c r="L180" s="8">
        <f ca="1">SMALL($J$5:$J$1004,ROWS($J$5:J180))</f>
        <v>10</v>
      </c>
      <c r="M180" s="10">
        <f ca="1">ROWS($J$5:J180)/COUNT($J$5:$J$1004)</f>
        <v>0.17599999999999999</v>
      </c>
      <c r="N180" s="10"/>
      <c r="O180" s="8" t="str">
        <f t="shared" ca="1" si="25"/>
        <v xml:space="preserve"> </v>
      </c>
      <c r="P180" s="8">
        <f t="shared" ca="1" si="26"/>
        <v>1</v>
      </c>
      <c r="Q180" s="8" t="str">
        <f t="shared" ca="1" si="27"/>
        <v xml:space="preserve"> </v>
      </c>
      <c r="S180" s="8">
        <f t="shared" ca="1" si="31"/>
        <v>1</v>
      </c>
      <c r="T180" s="8" t="str">
        <f t="shared" ca="1" si="29"/>
        <v/>
      </c>
      <c r="U180" s="8" t="str">
        <f t="shared" ca="1" si="29"/>
        <v/>
      </c>
      <c r="V180" s="8">
        <f t="shared" ca="1" si="29"/>
        <v>1</v>
      </c>
      <c r="W180" s="8" t="str">
        <f t="shared" ca="1" si="29"/>
        <v/>
      </c>
      <c r="X180" s="8">
        <f t="shared" ca="1" si="29"/>
        <v>1</v>
      </c>
    </row>
    <row r="181" spans="1:24" hidden="1" x14ac:dyDescent="0.25">
      <c r="A181" s="57">
        <f t="shared" ca="1" si="30"/>
        <v>6</v>
      </c>
      <c r="B181" s="57">
        <f t="shared" ca="1" si="28"/>
        <v>2</v>
      </c>
      <c r="C181" s="57">
        <f t="shared" ca="1" si="28"/>
        <v>7</v>
      </c>
      <c r="D181" s="57">
        <f t="shared" ca="1" si="28"/>
        <v>5</v>
      </c>
      <c r="E181" s="57">
        <f t="shared" ca="1" si="28"/>
        <v>3</v>
      </c>
      <c r="F181" s="57">
        <f t="shared" ca="1" si="28"/>
        <v>2</v>
      </c>
      <c r="G181" s="8" cm="1">
        <f t="array" aca="1" ref="G181" ca="1">SUM(IF(ISERROR(FIND($A$4:$F$4,G$4)),0,$A181:$F181))</f>
        <v>13</v>
      </c>
      <c r="H181" s="8" cm="1">
        <f t="array" aca="1" ref="H181" ca="1">SUM(IF(ISERROR(FIND($A$4:$F$4,H$4)),0,$A181:$F181))</f>
        <v>13</v>
      </c>
      <c r="I181" s="8" cm="1">
        <f t="array" aca="1" ref="I181" ca="1">SUM(IF(ISERROR(FIND($A$4:$F$4,I$4)),0,$A181:$F181))</f>
        <v>7</v>
      </c>
      <c r="J181" s="8">
        <f t="shared" ca="1" si="23"/>
        <v>13</v>
      </c>
      <c r="K181" s="8" t="str">
        <f t="shared" ca="1" si="24"/>
        <v>AC</v>
      </c>
      <c r="L181" s="8">
        <f ca="1">SMALL($J$5:$J$1004,ROWS($J$5:J181))</f>
        <v>10</v>
      </c>
      <c r="M181" s="10">
        <f ca="1">ROWS($J$5:J181)/COUNT($J$5:$J$1004)</f>
        <v>0.17699999999999999</v>
      </c>
      <c r="N181" s="10"/>
      <c r="O181" s="8">
        <f t="shared" ca="1" si="25"/>
        <v>1</v>
      </c>
      <c r="P181" s="8">
        <f t="shared" ca="1" si="26"/>
        <v>1</v>
      </c>
      <c r="Q181" s="8" t="str">
        <f t="shared" ca="1" si="27"/>
        <v xml:space="preserve"> </v>
      </c>
      <c r="S181" s="8">
        <f t="shared" ca="1" si="31"/>
        <v>1</v>
      </c>
      <c r="T181" s="8" t="str">
        <f t="shared" ca="1" si="29"/>
        <v/>
      </c>
      <c r="U181" s="8">
        <f t="shared" ca="1" si="29"/>
        <v>1</v>
      </c>
      <c r="V181" s="8" t="str">
        <f t="shared" ca="1" si="29"/>
        <v/>
      </c>
      <c r="W181" s="8" t="str">
        <f t="shared" ca="1" si="29"/>
        <v/>
      </c>
      <c r="X181" s="8" t="str">
        <f t="shared" ca="1" si="29"/>
        <v/>
      </c>
    </row>
    <row r="182" spans="1:24" hidden="1" x14ac:dyDescent="0.25">
      <c r="A182" s="57">
        <f t="shared" ca="1" si="30"/>
        <v>3</v>
      </c>
      <c r="B182" s="57">
        <f t="shared" ca="1" si="28"/>
        <v>4</v>
      </c>
      <c r="C182" s="57">
        <f t="shared" ca="1" si="28"/>
        <v>5</v>
      </c>
      <c r="D182" s="57">
        <f t="shared" ca="1" si="28"/>
        <v>2</v>
      </c>
      <c r="E182" s="57">
        <f t="shared" ca="1" si="28"/>
        <v>2</v>
      </c>
      <c r="F182" s="57">
        <f t="shared" ca="1" si="28"/>
        <v>4</v>
      </c>
      <c r="G182" s="8" cm="1">
        <f t="array" aca="1" ref="G182" ca="1">SUM(IF(ISERROR(FIND($A$4:$F$4,G$4)),0,$A182:$F182))</f>
        <v>8</v>
      </c>
      <c r="H182" s="8" cm="1">
        <f t="array" aca="1" ref="H182" ca="1">SUM(IF(ISERROR(FIND($A$4:$F$4,H$4)),0,$A182:$F182))</f>
        <v>9</v>
      </c>
      <c r="I182" s="8" cm="1">
        <f t="array" aca="1" ref="I182" ca="1">SUM(IF(ISERROR(FIND($A$4:$F$4,I$4)),0,$A182:$F182))</f>
        <v>10</v>
      </c>
      <c r="J182" s="8">
        <f t="shared" ca="1" si="23"/>
        <v>10</v>
      </c>
      <c r="K182" s="8" t="str">
        <f t="shared" ca="1" si="24"/>
        <v>BEF</v>
      </c>
      <c r="L182" s="8">
        <f ca="1">SMALL($J$5:$J$1004,ROWS($J$5:J182))</f>
        <v>10</v>
      </c>
      <c r="M182" s="10">
        <f ca="1">ROWS($J$5:J182)/COUNT($J$5:$J$1004)</f>
        <v>0.17799999999999999</v>
      </c>
      <c r="N182" s="10"/>
      <c r="O182" s="8" t="str">
        <f t="shared" ca="1" si="25"/>
        <v xml:space="preserve"> </v>
      </c>
      <c r="P182" s="8" t="str">
        <f t="shared" ca="1" si="26"/>
        <v xml:space="preserve"> </v>
      </c>
      <c r="Q182" s="8">
        <f t="shared" ca="1" si="27"/>
        <v>1</v>
      </c>
      <c r="S182" s="8" t="str">
        <f t="shared" ca="1" si="31"/>
        <v/>
      </c>
      <c r="T182" s="8">
        <f t="shared" ca="1" si="29"/>
        <v>1</v>
      </c>
      <c r="U182" s="8" t="str">
        <f t="shared" ca="1" si="29"/>
        <v/>
      </c>
      <c r="V182" s="8" t="str">
        <f t="shared" ca="1" si="29"/>
        <v/>
      </c>
      <c r="W182" s="8">
        <f t="shared" ca="1" si="29"/>
        <v>1</v>
      </c>
      <c r="X182" s="8">
        <f t="shared" ca="1" si="29"/>
        <v>1</v>
      </c>
    </row>
    <row r="183" spans="1:24" hidden="1" x14ac:dyDescent="0.25">
      <c r="A183" s="57">
        <f t="shared" ca="1" si="30"/>
        <v>2</v>
      </c>
      <c r="B183" s="57">
        <f t="shared" ca="1" si="28"/>
        <v>1</v>
      </c>
      <c r="C183" s="57">
        <f t="shared" ca="1" si="28"/>
        <v>7</v>
      </c>
      <c r="D183" s="57">
        <f t="shared" ca="1" si="28"/>
        <v>6</v>
      </c>
      <c r="E183" s="57">
        <f t="shared" ca="1" si="28"/>
        <v>1</v>
      </c>
      <c r="F183" s="57">
        <f t="shared" ca="1" si="28"/>
        <v>2</v>
      </c>
      <c r="G183" s="8" cm="1">
        <f t="array" aca="1" ref="G183" ca="1">SUM(IF(ISERROR(FIND($A$4:$F$4,G$4)),0,$A183:$F183))</f>
        <v>9</v>
      </c>
      <c r="H183" s="8" cm="1">
        <f t="array" aca="1" ref="H183" ca="1">SUM(IF(ISERROR(FIND($A$4:$F$4,H$4)),0,$A183:$F183))</f>
        <v>10</v>
      </c>
      <c r="I183" s="8" cm="1">
        <f t="array" aca="1" ref="I183" ca="1">SUM(IF(ISERROR(FIND($A$4:$F$4,I$4)),0,$A183:$F183))</f>
        <v>4</v>
      </c>
      <c r="J183" s="8">
        <f t="shared" ca="1" si="23"/>
        <v>10</v>
      </c>
      <c r="K183" s="8" t="str">
        <f t="shared" ca="1" si="24"/>
        <v>ADF</v>
      </c>
      <c r="L183" s="8">
        <f ca="1">SMALL($J$5:$J$1004,ROWS($J$5:J183))</f>
        <v>10</v>
      </c>
      <c r="M183" s="10">
        <f ca="1">ROWS($J$5:J183)/COUNT($J$5:$J$1004)</f>
        <v>0.17899999999999999</v>
      </c>
      <c r="N183" s="10"/>
      <c r="O183" s="8" t="str">
        <f t="shared" ca="1" si="25"/>
        <v xml:space="preserve"> </v>
      </c>
      <c r="P183" s="8">
        <f t="shared" ca="1" si="26"/>
        <v>1</v>
      </c>
      <c r="Q183" s="8" t="str">
        <f t="shared" ca="1" si="27"/>
        <v xml:space="preserve"> </v>
      </c>
      <c r="S183" s="8">
        <f t="shared" ca="1" si="31"/>
        <v>1</v>
      </c>
      <c r="T183" s="8" t="str">
        <f t="shared" ca="1" si="29"/>
        <v/>
      </c>
      <c r="U183" s="8" t="str">
        <f t="shared" ca="1" si="29"/>
        <v/>
      </c>
      <c r="V183" s="8">
        <f t="shared" ca="1" si="29"/>
        <v>1</v>
      </c>
      <c r="W183" s="8" t="str">
        <f t="shared" ca="1" si="29"/>
        <v/>
      </c>
      <c r="X183" s="8">
        <f t="shared" ca="1" si="29"/>
        <v>1</v>
      </c>
    </row>
    <row r="184" spans="1:24" hidden="1" x14ac:dyDescent="0.25">
      <c r="A184" s="57">
        <f t="shared" ca="1" si="30"/>
        <v>6</v>
      </c>
      <c r="B184" s="57">
        <f t="shared" ca="1" si="28"/>
        <v>1</v>
      </c>
      <c r="C184" s="57">
        <f t="shared" ca="1" si="28"/>
        <v>8</v>
      </c>
      <c r="D184" s="57">
        <f t="shared" ca="1" si="28"/>
        <v>3</v>
      </c>
      <c r="E184" s="57">
        <f t="shared" ca="1" si="28"/>
        <v>1</v>
      </c>
      <c r="F184" s="57">
        <f t="shared" ca="1" si="28"/>
        <v>3</v>
      </c>
      <c r="G184" s="8" cm="1">
        <f t="array" aca="1" ref="G184" ca="1">SUM(IF(ISERROR(FIND($A$4:$F$4,G$4)),0,$A184:$F184))</f>
        <v>14</v>
      </c>
      <c r="H184" s="8" cm="1">
        <f t="array" aca="1" ref="H184" ca="1">SUM(IF(ISERROR(FIND($A$4:$F$4,H$4)),0,$A184:$F184))</f>
        <v>12</v>
      </c>
      <c r="I184" s="8" cm="1">
        <f t="array" aca="1" ref="I184" ca="1">SUM(IF(ISERROR(FIND($A$4:$F$4,I$4)),0,$A184:$F184))</f>
        <v>5</v>
      </c>
      <c r="J184" s="8">
        <f t="shared" ca="1" si="23"/>
        <v>14</v>
      </c>
      <c r="K184" s="8" t="str">
        <f t="shared" ca="1" si="24"/>
        <v>AC</v>
      </c>
      <c r="L184" s="8">
        <f ca="1">SMALL($J$5:$J$1004,ROWS($J$5:J184))</f>
        <v>10</v>
      </c>
      <c r="M184" s="10">
        <f ca="1">ROWS($J$5:J184)/COUNT($J$5:$J$1004)</f>
        <v>0.18</v>
      </c>
      <c r="N184" s="10"/>
      <c r="O184" s="8">
        <f t="shared" ca="1" si="25"/>
        <v>1</v>
      </c>
      <c r="P184" s="8" t="str">
        <f t="shared" ca="1" si="26"/>
        <v xml:space="preserve"> </v>
      </c>
      <c r="Q184" s="8" t="str">
        <f t="shared" ca="1" si="27"/>
        <v xml:space="preserve"> </v>
      </c>
      <c r="S184" s="8">
        <f t="shared" ca="1" si="31"/>
        <v>1</v>
      </c>
      <c r="T184" s="8" t="str">
        <f t="shared" ca="1" si="29"/>
        <v/>
      </c>
      <c r="U184" s="8">
        <f t="shared" ca="1" si="29"/>
        <v>1</v>
      </c>
      <c r="V184" s="8" t="str">
        <f t="shared" ca="1" si="29"/>
        <v/>
      </c>
      <c r="W184" s="8" t="str">
        <f t="shared" ca="1" si="29"/>
        <v/>
      </c>
      <c r="X184" s="8" t="str">
        <f t="shared" ca="1" si="29"/>
        <v/>
      </c>
    </row>
    <row r="185" spans="1:24" hidden="1" x14ac:dyDescent="0.25">
      <c r="A185" s="57">
        <f t="shared" ca="1" si="30"/>
        <v>5</v>
      </c>
      <c r="B185" s="57">
        <f t="shared" ca="1" si="28"/>
        <v>2</v>
      </c>
      <c r="C185" s="57">
        <f t="shared" ca="1" si="28"/>
        <v>7</v>
      </c>
      <c r="D185" s="57">
        <f t="shared" ca="1" si="28"/>
        <v>6</v>
      </c>
      <c r="E185" s="57">
        <f t="shared" ca="1" si="28"/>
        <v>1</v>
      </c>
      <c r="F185" s="57">
        <f t="shared" ca="1" si="28"/>
        <v>3</v>
      </c>
      <c r="G185" s="8" cm="1">
        <f t="array" aca="1" ref="G185" ca="1">SUM(IF(ISERROR(FIND($A$4:$F$4,G$4)),0,$A185:$F185))</f>
        <v>12</v>
      </c>
      <c r="H185" s="8" cm="1">
        <f t="array" aca="1" ref="H185" ca="1">SUM(IF(ISERROR(FIND($A$4:$F$4,H$4)),0,$A185:$F185))</f>
        <v>14</v>
      </c>
      <c r="I185" s="8" cm="1">
        <f t="array" aca="1" ref="I185" ca="1">SUM(IF(ISERROR(FIND($A$4:$F$4,I$4)),0,$A185:$F185))</f>
        <v>6</v>
      </c>
      <c r="J185" s="8">
        <f t="shared" ca="1" si="23"/>
        <v>14</v>
      </c>
      <c r="K185" s="8" t="str">
        <f t="shared" ca="1" si="24"/>
        <v>ADF</v>
      </c>
      <c r="L185" s="8">
        <f ca="1">SMALL($J$5:$J$1004,ROWS($J$5:J185))</f>
        <v>10</v>
      </c>
      <c r="M185" s="10">
        <f ca="1">ROWS($J$5:J185)/COUNT($J$5:$J$1004)</f>
        <v>0.18099999999999999</v>
      </c>
      <c r="N185" s="10"/>
      <c r="O185" s="8" t="str">
        <f t="shared" ca="1" si="25"/>
        <v xml:space="preserve"> </v>
      </c>
      <c r="P185" s="8">
        <f t="shared" ca="1" si="26"/>
        <v>1</v>
      </c>
      <c r="Q185" s="8" t="str">
        <f t="shared" ca="1" si="27"/>
        <v xml:space="preserve"> </v>
      </c>
      <c r="S185" s="8">
        <f t="shared" ca="1" si="31"/>
        <v>1</v>
      </c>
      <c r="T185" s="8" t="str">
        <f t="shared" ca="1" si="29"/>
        <v/>
      </c>
      <c r="U185" s="8" t="str">
        <f t="shared" ca="1" si="29"/>
        <v/>
      </c>
      <c r="V185" s="8">
        <f t="shared" ca="1" si="29"/>
        <v>1</v>
      </c>
      <c r="W185" s="8" t="str">
        <f t="shared" ca="1" si="29"/>
        <v/>
      </c>
      <c r="X185" s="8">
        <f t="shared" ca="1" si="29"/>
        <v>1</v>
      </c>
    </row>
    <row r="186" spans="1:24" hidden="1" x14ac:dyDescent="0.25">
      <c r="A186" s="57">
        <f t="shared" ca="1" si="30"/>
        <v>2</v>
      </c>
      <c r="B186" s="57">
        <f t="shared" ca="1" si="28"/>
        <v>5</v>
      </c>
      <c r="C186" s="57">
        <f t="shared" ca="1" si="28"/>
        <v>6</v>
      </c>
      <c r="D186" s="57">
        <f t="shared" ca="1" si="28"/>
        <v>4</v>
      </c>
      <c r="E186" s="57">
        <f t="shared" ca="1" si="28"/>
        <v>1</v>
      </c>
      <c r="F186" s="57">
        <f t="shared" ca="1" si="28"/>
        <v>3</v>
      </c>
      <c r="G186" s="8" cm="1">
        <f t="array" aca="1" ref="G186" ca="1">SUM(IF(ISERROR(FIND($A$4:$F$4,G$4)),0,$A186:$F186))</f>
        <v>8</v>
      </c>
      <c r="H186" s="8" cm="1">
        <f t="array" aca="1" ref="H186" ca="1">SUM(IF(ISERROR(FIND($A$4:$F$4,H$4)),0,$A186:$F186))</f>
        <v>9</v>
      </c>
      <c r="I186" s="8" cm="1">
        <f t="array" aca="1" ref="I186" ca="1">SUM(IF(ISERROR(FIND($A$4:$F$4,I$4)),0,$A186:$F186))</f>
        <v>9</v>
      </c>
      <c r="J186" s="8">
        <f t="shared" ca="1" si="23"/>
        <v>9</v>
      </c>
      <c r="K186" s="8" t="str">
        <f t="shared" ca="1" si="24"/>
        <v>ADF</v>
      </c>
      <c r="L186" s="8">
        <f ca="1">SMALL($J$5:$J$1004,ROWS($J$5:J186))</f>
        <v>10</v>
      </c>
      <c r="M186" s="10">
        <f ca="1">ROWS($J$5:J186)/COUNT($J$5:$J$1004)</f>
        <v>0.182</v>
      </c>
      <c r="N186" s="10"/>
      <c r="O186" s="8" t="str">
        <f t="shared" ca="1" si="25"/>
        <v xml:space="preserve"> </v>
      </c>
      <c r="P186" s="8">
        <f t="shared" ca="1" si="26"/>
        <v>1</v>
      </c>
      <c r="Q186" s="8">
        <f t="shared" ca="1" si="27"/>
        <v>1</v>
      </c>
      <c r="S186" s="8">
        <f t="shared" ca="1" si="31"/>
        <v>1</v>
      </c>
      <c r="T186" s="8" t="str">
        <f t="shared" ca="1" si="29"/>
        <v/>
      </c>
      <c r="U186" s="8" t="str">
        <f t="shared" ca="1" si="29"/>
        <v/>
      </c>
      <c r="V186" s="8">
        <f t="shared" ca="1" si="29"/>
        <v>1</v>
      </c>
      <c r="W186" s="8" t="str">
        <f t="shared" ca="1" si="29"/>
        <v/>
      </c>
      <c r="X186" s="8">
        <f t="shared" ca="1" si="29"/>
        <v>1</v>
      </c>
    </row>
    <row r="187" spans="1:24" hidden="1" x14ac:dyDescent="0.25">
      <c r="A187" s="57">
        <f t="shared" ca="1" si="30"/>
        <v>5</v>
      </c>
      <c r="B187" s="57">
        <f t="shared" ca="1" si="28"/>
        <v>3</v>
      </c>
      <c r="C187" s="57">
        <f t="shared" ca="1" si="28"/>
        <v>6</v>
      </c>
      <c r="D187" s="57">
        <f t="shared" ca="1" si="28"/>
        <v>5</v>
      </c>
      <c r="E187" s="57">
        <f t="shared" ca="1" si="28"/>
        <v>2</v>
      </c>
      <c r="F187" s="57">
        <f t="shared" ca="1" si="28"/>
        <v>4</v>
      </c>
      <c r="G187" s="8" cm="1">
        <f t="array" aca="1" ref="G187" ca="1">SUM(IF(ISERROR(FIND($A$4:$F$4,G$4)),0,$A187:$F187))</f>
        <v>11</v>
      </c>
      <c r="H187" s="8" cm="1">
        <f t="array" aca="1" ref="H187" ca="1">SUM(IF(ISERROR(FIND($A$4:$F$4,H$4)),0,$A187:$F187))</f>
        <v>14</v>
      </c>
      <c r="I187" s="8" cm="1">
        <f t="array" aca="1" ref="I187" ca="1">SUM(IF(ISERROR(FIND($A$4:$F$4,I$4)),0,$A187:$F187))</f>
        <v>9</v>
      </c>
      <c r="J187" s="8">
        <f t="shared" ca="1" si="23"/>
        <v>14</v>
      </c>
      <c r="K187" s="8" t="str">
        <f t="shared" ca="1" si="24"/>
        <v>ADF</v>
      </c>
      <c r="L187" s="8">
        <f ca="1">SMALL($J$5:$J$1004,ROWS($J$5:J187))</f>
        <v>10</v>
      </c>
      <c r="M187" s="10">
        <f ca="1">ROWS($J$5:J187)/COUNT($J$5:$J$1004)</f>
        <v>0.183</v>
      </c>
      <c r="N187" s="10"/>
      <c r="O187" s="8" t="str">
        <f t="shared" ca="1" si="25"/>
        <v xml:space="preserve"> </v>
      </c>
      <c r="P187" s="8">
        <f t="shared" ca="1" si="26"/>
        <v>1</v>
      </c>
      <c r="Q187" s="8" t="str">
        <f t="shared" ca="1" si="27"/>
        <v xml:space="preserve"> </v>
      </c>
      <c r="S187" s="8">
        <f t="shared" ca="1" si="31"/>
        <v>1</v>
      </c>
      <c r="T187" s="8" t="str">
        <f t="shared" ca="1" si="29"/>
        <v/>
      </c>
      <c r="U187" s="8" t="str">
        <f t="shared" ca="1" si="29"/>
        <v/>
      </c>
      <c r="V187" s="8">
        <f t="shared" ca="1" si="29"/>
        <v>1</v>
      </c>
      <c r="W187" s="8" t="str">
        <f t="shared" ca="1" si="29"/>
        <v/>
      </c>
      <c r="X187" s="8">
        <f t="shared" ca="1" si="29"/>
        <v>1</v>
      </c>
    </row>
    <row r="188" spans="1:24" hidden="1" x14ac:dyDescent="0.25">
      <c r="A188" s="57">
        <f t="shared" ca="1" si="30"/>
        <v>5</v>
      </c>
      <c r="B188" s="57">
        <f t="shared" ca="1" si="28"/>
        <v>4</v>
      </c>
      <c r="C188" s="57">
        <f t="shared" ca="1" si="28"/>
        <v>5</v>
      </c>
      <c r="D188" s="57">
        <f t="shared" ca="1" si="28"/>
        <v>2</v>
      </c>
      <c r="E188" s="57">
        <f t="shared" ca="1" si="28"/>
        <v>1</v>
      </c>
      <c r="F188" s="57">
        <f t="shared" ca="1" si="28"/>
        <v>2</v>
      </c>
      <c r="G188" s="8" cm="1">
        <f t="array" aca="1" ref="G188" ca="1">SUM(IF(ISERROR(FIND($A$4:$F$4,G$4)),0,$A188:$F188))</f>
        <v>10</v>
      </c>
      <c r="H188" s="8" cm="1">
        <f t="array" aca="1" ref="H188" ca="1">SUM(IF(ISERROR(FIND($A$4:$F$4,H$4)),0,$A188:$F188))</f>
        <v>9</v>
      </c>
      <c r="I188" s="8" cm="1">
        <f t="array" aca="1" ref="I188" ca="1">SUM(IF(ISERROR(FIND($A$4:$F$4,I$4)),0,$A188:$F188))</f>
        <v>7</v>
      </c>
      <c r="J188" s="8">
        <f t="shared" ca="1" si="23"/>
        <v>10</v>
      </c>
      <c r="K188" s="8" t="str">
        <f t="shared" ca="1" si="24"/>
        <v>AC</v>
      </c>
      <c r="L188" s="8">
        <f ca="1">SMALL($J$5:$J$1004,ROWS($J$5:J188))</f>
        <v>10</v>
      </c>
      <c r="M188" s="10">
        <f ca="1">ROWS($J$5:J188)/COUNT($J$5:$J$1004)</f>
        <v>0.184</v>
      </c>
      <c r="N188" s="10"/>
      <c r="O188" s="8">
        <f t="shared" ca="1" si="25"/>
        <v>1</v>
      </c>
      <c r="P188" s="8" t="str">
        <f t="shared" ca="1" si="26"/>
        <v xml:space="preserve"> </v>
      </c>
      <c r="Q188" s="8" t="str">
        <f t="shared" ca="1" si="27"/>
        <v xml:space="preserve"> </v>
      </c>
      <c r="S188" s="8">
        <f t="shared" ca="1" si="31"/>
        <v>1</v>
      </c>
      <c r="T188" s="8" t="str">
        <f t="shared" ca="1" si="29"/>
        <v/>
      </c>
      <c r="U188" s="8">
        <f t="shared" ca="1" si="29"/>
        <v>1</v>
      </c>
      <c r="V188" s="8" t="str">
        <f t="shared" ca="1" si="29"/>
        <v/>
      </c>
      <c r="W188" s="8" t="str">
        <f t="shared" ca="1" si="29"/>
        <v/>
      </c>
      <c r="X188" s="8" t="str">
        <f t="shared" ca="1" si="29"/>
        <v/>
      </c>
    </row>
    <row r="189" spans="1:24" hidden="1" x14ac:dyDescent="0.25">
      <c r="A189" s="57">
        <f t="shared" ca="1" si="30"/>
        <v>6</v>
      </c>
      <c r="B189" s="57">
        <f t="shared" ca="1" si="28"/>
        <v>3</v>
      </c>
      <c r="C189" s="57">
        <f t="shared" ca="1" si="28"/>
        <v>5</v>
      </c>
      <c r="D189" s="57">
        <f t="shared" ca="1" si="28"/>
        <v>2</v>
      </c>
      <c r="E189" s="57">
        <f t="shared" ca="1" si="28"/>
        <v>2</v>
      </c>
      <c r="F189" s="57">
        <f t="shared" ca="1" si="28"/>
        <v>3</v>
      </c>
      <c r="G189" s="8" cm="1">
        <f t="array" aca="1" ref="G189" ca="1">SUM(IF(ISERROR(FIND($A$4:$F$4,G$4)),0,$A189:$F189))</f>
        <v>11</v>
      </c>
      <c r="H189" s="8" cm="1">
        <f t="array" aca="1" ref="H189" ca="1">SUM(IF(ISERROR(FIND($A$4:$F$4,H$4)),0,$A189:$F189))</f>
        <v>11</v>
      </c>
      <c r="I189" s="8" cm="1">
        <f t="array" aca="1" ref="I189" ca="1">SUM(IF(ISERROR(FIND($A$4:$F$4,I$4)),0,$A189:$F189))</f>
        <v>8</v>
      </c>
      <c r="J189" s="8">
        <f t="shared" ca="1" si="23"/>
        <v>11</v>
      </c>
      <c r="K189" s="8" t="str">
        <f t="shared" ca="1" si="24"/>
        <v>AC</v>
      </c>
      <c r="L189" s="8">
        <f ca="1">SMALL($J$5:$J$1004,ROWS($J$5:J189))</f>
        <v>10</v>
      </c>
      <c r="M189" s="10">
        <f ca="1">ROWS($J$5:J189)/COUNT($J$5:$J$1004)</f>
        <v>0.185</v>
      </c>
      <c r="N189" s="10"/>
      <c r="O189" s="8">
        <f t="shared" ca="1" si="25"/>
        <v>1</v>
      </c>
      <c r="P189" s="8">
        <f t="shared" ca="1" si="26"/>
        <v>1</v>
      </c>
      <c r="Q189" s="8" t="str">
        <f t="shared" ca="1" si="27"/>
        <v xml:space="preserve"> </v>
      </c>
      <c r="S189" s="8">
        <f t="shared" ca="1" si="31"/>
        <v>1</v>
      </c>
      <c r="T189" s="8" t="str">
        <f t="shared" ca="1" si="29"/>
        <v/>
      </c>
      <c r="U189" s="8">
        <f t="shared" ca="1" si="29"/>
        <v>1</v>
      </c>
      <c r="V189" s="8" t="str">
        <f t="shared" ca="1" si="29"/>
        <v/>
      </c>
      <c r="W189" s="8" t="str">
        <f t="shared" ca="1" si="29"/>
        <v/>
      </c>
      <c r="X189" s="8" t="str">
        <f t="shared" ca="1" si="29"/>
        <v/>
      </c>
    </row>
    <row r="190" spans="1:24" hidden="1" x14ac:dyDescent="0.25">
      <c r="A190" s="57">
        <f t="shared" ca="1" si="30"/>
        <v>3</v>
      </c>
      <c r="B190" s="57">
        <f t="shared" ca="1" si="28"/>
        <v>1</v>
      </c>
      <c r="C190" s="57">
        <f t="shared" ca="1" si="28"/>
        <v>6</v>
      </c>
      <c r="D190" s="57">
        <f t="shared" ca="1" si="28"/>
        <v>3</v>
      </c>
      <c r="E190" s="57">
        <f t="shared" ca="1" si="28"/>
        <v>2</v>
      </c>
      <c r="F190" s="57">
        <f t="shared" ca="1" si="28"/>
        <v>2</v>
      </c>
      <c r="G190" s="8" cm="1">
        <f t="array" aca="1" ref="G190" ca="1">SUM(IF(ISERROR(FIND($A$4:$F$4,G$4)),0,$A190:$F190))</f>
        <v>9</v>
      </c>
      <c r="H190" s="8" cm="1">
        <f t="array" aca="1" ref="H190" ca="1">SUM(IF(ISERROR(FIND($A$4:$F$4,H$4)),0,$A190:$F190))</f>
        <v>8</v>
      </c>
      <c r="I190" s="8" cm="1">
        <f t="array" aca="1" ref="I190" ca="1">SUM(IF(ISERROR(FIND($A$4:$F$4,I$4)),0,$A190:$F190))</f>
        <v>5</v>
      </c>
      <c r="J190" s="8">
        <f t="shared" ca="1" si="23"/>
        <v>9</v>
      </c>
      <c r="K190" s="8" t="str">
        <f t="shared" ca="1" si="24"/>
        <v>AC</v>
      </c>
      <c r="L190" s="8">
        <f ca="1">SMALL($J$5:$J$1004,ROWS($J$5:J190))</f>
        <v>10</v>
      </c>
      <c r="M190" s="10">
        <f ca="1">ROWS($J$5:J190)/COUNT($J$5:$J$1004)</f>
        <v>0.186</v>
      </c>
      <c r="N190" s="10"/>
      <c r="O190" s="8">
        <f t="shared" ca="1" si="25"/>
        <v>1</v>
      </c>
      <c r="P190" s="8" t="str">
        <f t="shared" ca="1" si="26"/>
        <v xml:space="preserve"> </v>
      </c>
      <c r="Q190" s="8" t="str">
        <f t="shared" ca="1" si="27"/>
        <v xml:space="preserve"> </v>
      </c>
      <c r="S190" s="8">
        <f t="shared" ca="1" si="31"/>
        <v>1</v>
      </c>
      <c r="T190" s="8" t="str">
        <f t="shared" ca="1" si="29"/>
        <v/>
      </c>
      <c r="U190" s="8">
        <f t="shared" ca="1" si="29"/>
        <v>1</v>
      </c>
      <c r="V190" s="8" t="str">
        <f t="shared" ca="1" si="29"/>
        <v/>
      </c>
      <c r="W190" s="8" t="str">
        <f t="shared" ca="1" si="29"/>
        <v/>
      </c>
      <c r="X190" s="8" t="str">
        <f t="shared" ca="1" si="29"/>
        <v/>
      </c>
    </row>
    <row r="191" spans="1:24" hidden="1" x14ac:dyDescent="0.25">
      <c r="A191" s="57">
        <f t="shared" ca="1" si="30"/>
        <v>6</v>
      </c>
      <c r="B191" s="57">
        <f t="shared" ca="1" si="28"/>
        <v>5</v>
      </c>
      <c r="C191" s="57">
        <f t="shared" ca="1" si="28"/>
        <v>7</v>
      </c>
      <c r="D191" s="57">
        <f t="shared" ca="1" si="28"/>
        <v>5</v>
      </c>
      <c r="E191" s="57">
        <f t="shared" ca="1" si="28"/>
        <v>1</v>
      </c>
      <c r="F191" s="57">
        <f t="shared" ca="1" si="28"/>
        <v>2</v>
      </c>
      <c r="G191" s="8" cm="1">
        <f t="array" aca="1" ref="G191" ca="1">SUM(IF(ISERROR(FIND($A$4:$F$4,G$4)),0,$A191:$F191))</f>
        <v>13</v>
      </c>
      <c r="H191" s="8" cm="1">
        <f t="array" aca="1" ref="H191" ca="1">SUM(IF(ISERROR(FIND($A$4:$F$4,H$4)),0,$A191:$F191))</f>
        <v>13</v>
      </c>
      <c r="I191" s="8" cm="1">
        <f t="array" aca="1" ref="I191" ca="1">SUM(IF(ISERROR(FIND($A$4:$F$4,I$4)),0,$A191:$F191))</f>
        <v>8</v>
      </c>
      <c r="J191" s="8">
        <f t="shared" ca="1" si="23"/>
        <v>13</v>
      </c>
      <c r="K191" s="8" t="str">
        <f t="shared" ca="1" si="24"/>
        <v>AC</v>
      </c>
      <c r="L191" s="8">
        <f ca="1">SMALL($J$5:$J$1004,ROWS($J$5:J191))</f>
        <v>10</v>
      </c>
      <c r="M191" s="10">
        <f ca="1">ROWS($J$5:J191)/COUNT($J$5:$J$1004)</f>
        <v>0.187</v>
      </c>
      <c r="N191" s="10"/>
      <c r="O191" s="8">
        <f t="shared" ca="1" si="25"/>
        <v>1</v>
      </c>
      <c r="P191" s="8">
        <f t="shared" ca="1" si="26"/>
        <v>1</v>
      </c>
      <c r="Q191" s="8" t="str">
        <f t="shared" ca="1" si="27"/>
        <v xml:space="preserve"> </v>
      </c>
      <c r="S191" s="8">
        <f t="shared" ca="1" si="31"/>
        <v>1</v>
      </c>
      <c r="T191" s="8" t="str">
        <f t="shared" ca="1" si="29"/>
        <v/>
      </c>
      <c r="U191" s="8">
        <f t="shared" ca="1" si="29"/>
        <v>1</v>
      </c>
      <c r="V191" s="8" t="str">
        <f t="shared" ca="1" si="29"/>
        <v/>
      </c>
      <c r="W191" s="8" t="str">
        <f t="shared" ca="1" si="29"/>
        <v/>
      </c>
      <c r="X191" s="8" t="str">
        <f t="shared" ca="1" si="29"/>
        <v/>
      </c>
    </row>
    <row r="192" spans="1:24" hidden="1" x14ac:dyDescent="0.25">
      <c r="A192" s="57">
        <f t="shared" ca="1" si="30"/>
        <v>5</v>
      </c>
      <c r="B192" s="57">
        <f t="shared" ca="1" si="28"/>
        <v>4</v>
      </c>
      <c r="C192" s="57">
        <f t="shared" ca="1" si="28"/>
        <v>7</v>
      </c>
      <c r="D192" s="57">
        <f t="shared" ca="1" si="28"/>
        <v>2</v>
      </c>
      <c r="E192" s="57">
        <f t="shared" ca="1" si="28"/>
        <v>2</v>
      </c>
      <c r="F192" s="57">
        <f t="shared" ca="1" si="28"/>
        <v>2</v>
      </c>
      <c r="G192" s="8" cm="1">
        <f t="array" aca="1" ref="G192" ca="1">SUM(IF(ISERROR(FIND($A$4:$F$4,G$4)),0,$A192:$F192))</f>
        <v>12</v>
      </c>
      <c r="H192" s="8" cm="1">
        <f t="array" aca="1" ref="H192" ca="1">SUM(IF(ISERROR(FIND($A$4:$F$4,H$4)),0,$A192:$F192))</f>
        <v>9</v>
      </c>
      <c r="I192" s="8" cm="1">
        <f t="array" aca="1" ref="I192" ca="1">SUM(IF(ISERROR(FIND($A$4:$F$4,I$4)),0,$A192:$F192))</f>
        <v>8</v>
      </c>
      <c r="J192" s="8">
        <f t="shared" ca="1" si="23"/>
        <v>12</v>
      </c>
      <c r="K192" s="8" t="str">
        <f t="shared" ca="1" si="24"/>
        <v>AC</v>
      </c>
      <c r="L192" s="8">
        <f ca="1">SMALL($J$5:$J$1004,ROWS($J$5:J192))</f>
        <v>10</v>
      </c>
      <c r="M192" s="10">
        <f ca="1">ROWS($J$5:J192)/COUNT($J$5:$J$1004)</f>
        <v>0.188</v>
      </c>
      <c r="N192" s="10"/>
      <c r="O192" s="8">
        <f t="shared" ca="1" si="25"/>
        <v>1</v>
      </c>
      <c r="P192" s="8" t="str">
        <f t="shared" ca="1" si="26"/>
        <v xml:space="preserve"> </v>
      </c>
      <c r="Q192" s="8" t="str">
        <f t="shared" ca="1" si="27"/>
        <v xml:space="preserve"> </v>
      </c>
      <c r="S192" s="8">
        <f t="shared" ca="1" si="31"/>
        <v>1</v>
      </c>
      <c r="T192" s="8" t="str">
        <f t="shared" ca="1" si="29"/>
        <v/>
      </c>
      <c r="U192" s="8">
        <f t="shared" ca="1" si="29"/>
        <v>1</v>
      </c>
      <c r="V192" s="8" t="str">
        <f t="shared" ca="1" si="29"/>
        <v/>
      </c>
      <c r="W192" s="8" t="str">
        <f t="shared" ca="1" si="29"/>
        <v/>
      </c>
      <c r="X192" s="8" t="str">
        <f t="shared" ca="1" si="29"/>
        <v/>
      </c>
    </row>
    <row r="193" spans="1:24" hidden="1" x14ac:dyDescent="0.25">
      <c r="A193" s="57">
        <f t="shared" ca="1" si="30"/>
        <v>5</v>
      </c>
      <c r="B193" s="57">
        <f t="shared" ca="1" si="28"/>
        <v>5</v>
      </c>
      <c r="C193" s="57">
        <f t="shared" ca="1" si="28"/>
        <v>4</v>
      </c>
      <c r="D193" s="57">
        <f t="shared" ca="1" si="28"/>
        <v>5</v>
      </c>
      <c r="E193" s="57">
        <f t="shared" ca="1" si="28"/>
        <v>2</v>
      </c>
      <c r="F193" s="57">
        <f t="shared" ca="1" si="28"/>
        <v>4</v>
      </c>
      <c r="G193" s="8" cm="1">
        <f t="array" aca="1" ref="G193" ca="1">SUM(IF(ISERROR(FIND($A$4:$F$4,G$4)),0,$A193:$F193))</f>
        <v>9</v>
      </c>
      <c r="H193" s="8" cm="1">
        <f t="array" aca="1" ref="H193" ca="1">SUM(IF(ISERROR(FIND($A$4:$F$4,H$4)),0,$A193:$F193))</f>
        <v>14</v>
      </c>
      <c r="I193" s="8" cm="1">
        <f t="array" aca="1" ref="I193" ca="1">SUM(IF(ISERROR(FIND($A$4:$F$4,I$4)),0,$A193:$F193))</f>
        <v>11</v>
      </c>
      <c r="J193" s="8">
        <f t="shared" ca="1" si="23"/>
        <v>14</v>
      </c>
      <c r="K193" s="8" t="str">
        <f t="shared" ca="1" si="24"/>
        <v>ADF</v>
      </c>
      <c r="L193" s="8">
        <f ca="1">SMALL($J$5:$J$1004,ROWS($J$5:J193))</f>
        <v>10</v>
      </c>
      <c r="M193" s="10">
        <f ca="1">ROWS($J$5:J193)/COUNT($J$5:$J$1004)</f>
        <v>0.189</v>
      </c>
      <c r="N193" s="10"/>
      <c r="O193" s="8" t="str">
        <f t="shared" ca="1" si="25"/>
        <v xml:space="preserve"> </v>
      </c>
      <c r="P193" s="8">
        <f t="shared" ca="1" si="26"/>
        <v>1</v>
      </c>
      <c r="Q193" s="8" t="str">
        <f t="shared" ca="1" si="27"/>
        <v xml:space="preserve"> </v>
      </c>
      <c r="S193" s="8">
        <f t="shared" ca="1" si="31"/>
        <v>1</v>
      </c>
      <c r="T193" s="8" t="str">
        <f t="shared" ca="1" si="29"/>
        <v/>
      </c>
      <c r="U193" s="8" t="str">
        <f t="shared" ca="1" si="29"/>
        <v/>
      </c>
      <c r="V193" s="8">
        <f t="shared" ca="1" si="29"/>
        <v>1</v>
      </c>
      <c r="W193" s="8" t="str">
        <f t="shared" ca="1" si="29"/>
        <v/>
      </c>
      <c r="X193" s="8">
        <f t="shared" ca="1" si="29"/>
        <v>1</v>
      </c>
    </row>
    <row r="194" spans="1:24" hidden="1" x14ac:dyDescent="0.25">
      <c r="A194" s="57">
        <f t="shared" ca="1" si="30"/>
        <v>5</v>
      </c>
      <c r="B194" s="57">
        <f t="shared" ca="1" si="28"/>
        <v>1</v>
      </c>
      <c r="C194" s="57">
        <f t="shared" ca="1" si="28"/>
        <v>7</v>
      </c>
      <c r="D194" s="57">
        <f t="shared" ca="1" si="28"/>
        <v>4</v>
      </c>
      <c r="E194" s="57">
        <f t="shared" ca="1" si="28"/>
        <v>2</v>
      </c>
      <c r="F194" s="57">
        <f t="shared" ca="1" si="28"/>
        <v>4</v>
      </c>
      <c r="G194" s="8" cm="1">
        <f t="array" aca="1" ref="G194" ca="1">SUM(IF(ISERROR(FIND($A$4:$F$4,G$4)),0,$A194:$F194))</f>
        <v>12</v>
      </c>
      <c r="H194" s="8" cm="1">
        <f t="array" aca="1" ref="H194" ca="1">SUM(IF(ISERROR(FIND($A$4:$F$4,H$4)),0,$A194:$F194))</f>
        <v>13</v>
      </c>
      <c r="I194" s="8" cm="1">
        <f t="array" aca="1" ref="I194" ca="1">SUM(IF(ISERROR(FIND($A$4:$F$4,I$4)),0,$A194:$F194))</f>
        <v>7</v>
      </c>
      <c r="J194" s="8">
        <f t="shared" ca="1" si="23"/>
        <v>13</v>
      </c>
      <c r="K194" s="8" t="str">
        <f t="shared" ca="1" si="24"/>
        <v>ADF</v>
      </c>
      <c r="L194" s="8">
        <f ca="1">SMALL($J$5:$J$1004,ROWS($J$5:J194))</f>
        <v>10</v>
      </c>
      <c r="M194" s="10">
        <f ca="1">ROWS($J$5:J194)/COUNT($J$5:$J$1004)</f>
        <v>0.19</v>
      </c>
      <c r="N194" s="10"/>
      <c r="O194" s="8" t="str">
        <f t="shared" ca="1" si="25"/>
        <v xml:space="preserve"> </v>
      </c>
      <c r="P194" s="8">
        <f t="shared" ca="1" si="26"/>
        <v>1</v>
      </c>
      <c r="Q194" s="8" t="str">
        <f t="shared" ca="1" si="27"/>
        <v xml:space="preserve"> </v>
      </c>
      <c r="S194" s="8">
        <f t="shared" ca="1" si="31"/>
        <v>1</v>
      </c>
      <c r="T194" s="8" t="str">
        <f t="shared" ca="1" si="29"/>
        <v/>
      </c>
      <c r="U194" s="8" t="str">
        <f t="shared" ca="1" si="29"/>
        <v/>
      </c>
      <c r="V194" s="8">
        <f t="shared" ca="1" si="29"/>
        <v>1</v>
      </c>
      <c r="W194" s="8" t="str">
        <f t="shared" ca="1" si="29"/>
        <v/>
      </c>
      <c r="X194" s="8">
        <f t="shared" ca="1" si="29"/>
        <v>1</v>
      </c>
    </row>
    <row r="195" spans="1:24" hidden="1" x14ac:dyDescent="0.25">
      <c r="A195" s="57">
        <f t="shared" ca="1" si="30"/>
        <v>2</v>
      </c>
      <c r="B195" s="57">
        <f t="shared" ca="1" si="28"/>
        <v>5</v>
      </c>
      <c r="C195" s="57">
        <f t="shared" ca="1" si="28"/>
        <v>6</v>
      </c>
      <c r="D195" s="57">
        <f t="shared" ca="1" si="28"/>
        <v>4</v>
      </c>
      <c r="E195" s="57">
        <f t="shared" ca="1" si="28"/>
        <v>1</v>
      </c>
      <c r="F195" s="57">
        <f t="shared" ca="1" si="28"/>
        <v>4</v>
      </c>
      <c r="G195" s="8" cm="1">
        <f t="array" aca="1" ref="G195" ca="1">SUM(IF(ISERROR(FIND($A$4:$F$4,G$4)),0,$A195:$F195))</f>
        <v>8</v>
      </c>
      <c r="H195" s="8" cm="1">
        <f t="array" aca="1" ref="H195" ca="1">SUM(IF(ISERROR(FIND($A$4:$F$4,H$4)),0,$A195:$F195))</f>
        <v>10</v>
      </c>
      <c r="I195" s="8" cm="1">
        <f t="array" aca="1" ref="I195" ca="1">SUM(IF(ISERROR(FIND($A$4:$F$4,I$4)),0,$A195:$F195))</f>
        <v>10</v>
      </c>
      <c r="J195" s="8">
        <f t="shared" ca="1" si="23"/>
        <v>10</v>
      </c>
      <c r="K195" s="8" t="str">
        <f t="shared" ca="1" si="24"/>
        <v>ADF</v>
      </c>
      <c r="L195" s="8">
        <f ca="1">SMALL($J$5:$J$1004,ROWS($J$5:J195))</f>
        <v>10</v>
      </c>
      <c r="M195" s="10">
        <f ca="1">ROWS($J$5:J195)/COUNT($J$5:$J$1004)</f>
        <v>0.191</v>
      </c>
      <c r="N195" s="10"/>
      <c r="O195" s="8" t="str">
        <f t="shared" ca="1" si="25"/>
        <v xml:space="preserve"> </v>
      </c>
      <c r="P195" s="8">
        <f t="shared" ca="1" si="26"/>
        <v>1</v>
      </c>
      <c r="Q195" s="8">
        <f t="shared" ca="1" si="27"/>
        <v>1</v>
      </c>
      <c r="S195" s="8">
        <f t="shared" ca="1" si="31"/>
        <v>1</v>
      </c>
      <c r="T195" s="8" t="str">
        <f t="shared" ca="1" si="29"/>
        <v/>
      </c>
      <c r="U195" s="8" t="str">
        <f t="shared" ca="1" si="29"/>
        <v/>
      </c>
      <c r="V195" s="8">
        <f t="shared" ca="1" si="29"/>
        <v>1</v>
      </c>
      <c r="W195" s="8" t="str">
        <f t="shared" ca="1" si="29"/>
        <v/>
      </c>
      <c r="X195" s="8">
        <f t="shared" ca="1" si="29"/>
        <v>1</v>
      </c>
    </row>
    <row r="196" spans="1:24" hidden="1" x14ac:dyDescent="0.25">
      <c r="A196" s="57">
        <f t="shared" ca="1" si="30"/>
        <v>3</v>
      </c>
      <c r="B196" s="57">
        <f t="shared" ca="1" si="28"/>
        <v>4</v>
      </c>
      <c r="C196" s="57">
        <f t="shared" ca="1" si="28"/>
        <v>5</v>
      </c>
      <c r="D196" s="57">
        <f t="shared" ca="1" si="28"/>
        <v>3</v>
      </c>
      <c r="E196" s="57">
        <f t="shared" ca="1" si="28"/>
        <v>2</v>
      </c>
      <c r="F196" s="57">
        <f t="shared" ca="1" si="28"/>
        <v>2</v>
      </c>
      <c r="G196" s="8" cm="1">
        <f t="array" aca="1" ref="G196" ca="1">SUM(IF(ISERROR(FIND($A$4:$F$4,G$4)),0,$A196:$F196))</f>
        <v>8</v>
      </c>
      <c r="H196" s="8" cm="1">
        <f t="array" aca="1" ref="H196" ca="1">SUM(IF(ISERROR(FIND($A$4:$F$4,H$4)),0,$A196:$F196))</f>
        <v>8</v>
      </c>
      <c r="I196" s="8" cm="1">
        <f t="array" aca="1" ref="I196" ca="1">SUM(IF(ISERROR(FIND($A$4:$F$4,I$4)),0,$A196:$F196))</f>
        <v>8</v>
      </c>
      <c r="J196" s="8">
        <f t="shared" ca="1" si="23"/>
        <v>8</v>
      </c>
      <c r="K196" s="8" t="str">
        <f t="shared" ca="1" si="24"/>
        <v>AC</v>
      </c>
      <c r="L196" s="8">
        <f ca="1">SMALL($J$5:$J$1004,ROWS($J$5:J196))</f>
        <v>10</v>
      </c>
      <c r="M196" s="10">
        <f ca="1">ROWS($J$5:J196)/COUNT($J$5:$J$1004)</f>
        <v>0.192</v>
      </c>
      <c r="N196" s="10"/>
      <c r="O196" s="8">
        <f t="shared" ca="1" si="25"/>
        <v>1</v>
      </c>
      <c r="P196" s="8">
        <f t="shared" ca="1" si="26"/>
        <v>1</v>
      </c>
      <c r="Q196" s="8">
        <f t="shared" ca="1" si="27"/>
        <v>1</v>
      </c>
      <c r="S196" s="8">
        <f t="shared" ca="1" si="31"/>
        <v>1</v>
      </c>
      <c r="T196" s="8" t="str">
        <f t="shared" ca="1" si="29"/>
        <v/>
      </c>
      <c r="U196" s="8">
        <f t="shared" ca="1" si="29"/>
        <v>1</v>
      </c>
      <c r="V196" s="8" t="str">
        <f t="shared" ca="1" si="29"/>
        <v/>
      </c>
      <c r="W196" s="8" t="str">
        <f t="shared" ca="1" si="29"/>
        <v/>
      </c>
      <c r="X196" s="8" t="str">
        <f t="shared" ca="1" si="29"/>
        <v/>
      </c>
    </row>
    <row r="197" spans="1:24" hidden="1" x14ac:dyDescent="0.25">
      <c r="A197" s="57">
        <f t="shared" ca="1" si="30"/>
        <v>3</v>
      </c>
      <c r="B197" s="57">
        <f t="shared" ca="1" si="28"/>
        <v>2</v>
      </c>
      <c r="C197" s="57">
        <f t="shared" ca="1" si="28"/>
        <v>8</v>
      </c>
      <c r="D197" s="57">
        <f t="shared" ca="1" si="28"/>
        <v>5</v>
      </c>
      <c r="E197" s="57">
        <f t="shared" ca="1" si="28"/>
        <v>3</v>
      </c>
      <c r="F197" s="57">
        <f t="shared" ca="1" si="28"/>
        <v>4</v>
      </c>
      <c r="G197" s="8" cm="1">
        <f t="array" aca="1" ref="G197" ca="1">SUM(IF(ISERROR(FIND($A$4:$F$4,G$4)),0,$A197:$F197))</f>
        <v>11</v>
      </c>
      <c r="H197" s="8" cm="1">
        <f t="array" aca="1" ref="H197" ca="1">SUM(IF(ISERROR(FIND($A$4:$F$4,H$4)),0,$A197:$F197))</f>
        <v>12</v>
      </c>
      <c r="I197" s="8" cm="1">
        <f t="array" aca="1" ref="I197" ca="1">SUM(IF(ISERROR(FIND($A$4:$F$4,I$4)),0,$A197:$F197))</f>
        <v>9</v>
      </c>
      <c r="J197" s="8">
        <f t="shared" ca="1" si="23"/>
        <v>12</v>
      </c>
      <c r="K197" s="8" t="str">
        <f t="shared" ca="1" si="24"/>
        <v>ADF</v>
      </c>
      <c r="L197" s="8">
        <f ca="1">SMALL($J$5:$J$1004,ROWS($J$5:J197))</f>
        <v>10</v>
      </c>
      <c r="M197" s="10">
        <f ca="1">ROWS($J$5:J197)/COUNT($J$5:$J$1004)</f>
        <v>0.193</v>
      </c>
      <c r="N197" s="10"/>
      <c r="O197" s="8" t="str">
        <f t="shared" ca="1" si="25"/>
        <v xml:space="preserve"> </v>
      </c>
      <c r="P197" s="8">
        <f t="shared" ca="1" si="26"/>
        <v>1</v>
      </c>
      <c r="Q197" s="8" t="str">
        <f t="shared" ca="1" si="27"/>
        <v xml:space="preserve"> </v>
      </c>
      <c r="S197" s="8">
        <f t="shared" ca="1" si="31"/>
        <v>1</v>
      </c>
      <c r="T197" s="8" t="str">
        <f t="shared" ca="1" si="29"/>
        <v/>
      </c>
      <c r="U197" s="8" t="str">
        <f t="shared" ca="1" si="29"/>
        <v/>
      </c>
      <c r="V197" s="8">
        <f t="shared" ca="1" si="29"/>
        <v>1</v>
      </c>
      <c r="W197" s="8" t="str">
        <f t="shared" ca="1" si="29"/>
        <v/>
      </c>
      <c r="X197" s="8">
        <f t="shared" ca="1" si="29"/>
        <v>1</v>
      </c>
    </row>
    <row r="198" spans="1:24" hidden="1" x14ac:dyDescent="0.25">
      <c r="A198" s="57">
        <f t="shared" ca="1" si="30"/>
        <v>4</v>
      </c>
      <c r="B198" s="57">
        <f t="shared" ca="1" si="28"/>
        <v>4</v>
      </c>
      <c r="C198" s="57">
        <f t="shared" ca="1" si="28"/>
        <v>4</v>
      </c>
      <c r="D198" s="57">
        <f t="shared" ca="1" si="28"/>
        <v>6</v>
      </c>
      <c r="E198" s="57">
        <f t="shared" ca="1" si="28"/>
        <v>2</v>
      </c>
      <c r="F198" s="57">
        <f t="shared" ca="1" si="28"/>
        <v>3</v>
      </c>
      <c r="G198" s="8" cm="1">
        <f t="array" aca="1" ref="G198" ca="1">SUM(IF(ISERROR(FIND($A$4:$F$4,G$4)),0,$A198:$F198))</f>
        <v>8</v>
      </c>
      <c r="H198" s="8" cm="1">
        <f t="array" aca="1" ref="H198" ca="1">SUM(IF(ISERROR(FIND($A$4:$F$4,H$4)),0,$A198:$F198))</f>
        <v>13</v>
      </c>
      <c r="I198" s="8" cm="1">
        <f t="array" aca="1" ref="I198" ca="1">SUM(IF(ISERROR(FIND($A$4:$F$4,I$4)),0,$A198:$F198))</f>
        <v>9</v>
      </c>
      <c r="J198" s="8">
        <f t="shared" ref="J198:J261" ca="1" si="32">MAX(G198:I198)</f>
        <v>13</v>
      </c>
      <c r="K198" s="8" t="str">
        <f t="shared" ref="K198:K261" ca="1" si="33">_xlfn.XLOOKUP(J198,G198:I198,$G$4:$I$4)</f>
        <v>ADF</v>
      </c>
      <c r="L198" s="8">
        <f ca="1">SMALL($J$5:$J$1004,ROWS($J$5:J198))</f>
        <v>10</v>
      </c>
      <c r="M198" s="10">
        <f ca="1">ROWS($J$5:J198)/COUNT($J$5:$J$1004)</f>
        <v>0.19400000000000001</v>
      </c>
      <c r="N198" s="10"/>
      <c r="O198" s="8" t="str">
        <f t="shared" ref="O198:O261" ca="1" si="34">IF(G198=$J198,1," ")</f>
        <v xml:space="preserve"> </v>
      </c>
      <c r="P198" s="8">
        <f t="shared" ref="P198:P261" ca="1" si="35">IF(H198=$J198,1," ")</f>
        <v>1</v>
      </c>
      <c r="Q198" s="8" t="str">
        <f t="shared" ref="Q198:Q261" ca="1" si="36">IF(I198=$J198,1," ")</f>
        <v xml:space="preserve"> </v>
      </c>
      <c r="S198" s="8">
        <f t="shared" ca="1" si="31"/>
        <v>1</v>
      </c>
      <c r="T198" s="8" t="str">
        <f t="shared" ca="1" si="29"/>
        <v/>
      </c>
      <c r="U198" s="8" t="str">
        <f t="shared" ca="1" si="29"/>
        <v/>
      </c>
      <c r="V198" s="8">
        <f t="shared" ca="1" si="29"/>
        <v>1</v>
      </c>
      <c r="W198" s="8" t="str">
        <f t="shared" ca="1" si="29"/>
        <v/>
      </c>
      <c r="X198" s="8">
        <f t="shared" ca="1" si="29"/>
        <v>1</v>
      </c>
    </row>
    <row r="199" spans="1:24" hidden="1" x14ac:dyDescent="0.25">
      <c r="A199" s="57">
        <f t="shared" ca="1" si="30"/>
        <v>3</v>
      </c>
      <c r="B199" s="57">
        <f t="shared" ca="1" si="28"/>
        <v>5</v>
      </c>
      <c r="C199" s="57">
        <f t="shared" ca="1" si="28"/>
        <v>4</v>
      </c>
      <c r="D199" s="57">
        <f t="shared" ca="1" si="28"/>
        <v>4</v>
      </c>
      <c r="E199" s="57">
        <f t="shared" ca="1" si="28"/>
        <v>3</v>
      </c>
      <c r="F199" s="57">
        <f t="shared" ca="1" si="28"/>
        <v>4</v>
      </c>
      <c r="G199" s="8" cm="1">
        <f t="array" aca="1" ref="G199" ca="1">SUM(IF(ISERROR(FIND($A$4:$F$4,G$4)),0,$A199:$F199))</f>
        <v>7</v>
      </c>
      <c r="H199" s="8" cm="1">
        <f t="array" aca="1" ref="H199" ca="1">SUM(IF(ISERROR(FIND($A$4:$F$4,H$4)),0,$A199:$F199))</f>
        <v>11</v>
      </c>
      <c r="I199" s="8" cm="1">
        <f t="array" aca="1" ref="I199" ca="1">SUM(IF(ISERROR(FIND($A$4:$F$4,I$4)),0,$A199:$F199))</f>
        <v>12</v>
      </c>
      <c r="J199" s="8">
        <f t="shared" ca="1" si="32"/>
        <v>12</v>
      </c>
      <c r="K199" s="8" t="str">
        <f t="shared" ca="1" si="33"/>
        <v>BEF</v>
      </c>
      <c r="L199" s="8">
        <f ca="1">SMALL($J$5:$J$1004,ROWS($J$5:J199))</f>
        <v>10</v>
      </c>
      <c r="M199" s="10">
        <f ca="1">ROWS($J$5:J199)/COUNT($J$5:$J$1004)</f>
        <v>0.19500000000000001</v>
      </c>
      <c r="N199" s="10"/>
      <c r="O199" s="8" t="str">
        <f t="shared" ca="1" si="34"/>
        <v xml:space="preserve"> </v>
      </c>
      <c r="P199" s="8" t="str">
        <f t="shared" ca="1" si="35"/>
        <v xml:space="preserve"> </v>
      </c>
      <c r="Q199" s="8">
        <f t="shared" ca="1" si="36"/>
        <v>1</v>
      </c>
      <c r="S199" s="8" t="str">
        <f t="shared" ca="1" si="31"/>
        <v/>
      </c>
      <c r="T199" s="8">
        <f t="shared" ca="1" si="29"/>
        <v>1</v>
      </c>
      <c r="U199" s="8" t="str">
        <f t="shared" ca="1" si="29"/>
        <v/>
      </c>
      <c r="V199" s="8" t="str">
        <f t="shared" ca="1" si="29"/>
        <v/>
      </c>
      <c r="W199" s="8">
        <f t="shared" ca="1" si="29"/>
        <v>1</v>
      </c>
      <c r="X199" s="8">
        <f t="shared" ca="1" si="29"/>
        <v>1</v>
      </c>
    </row>
    <row r="200" spans="1:24" hidden="1" x14ac:dyDescent="0.25">
      <c r="A200" s="57">
        <f t="shared" ca="1" si="30"/>
        <v>5</v>
      </c>
      <c r="B200" s="57">
        <f t="shared" ca="1" si="28"/>
        <v>5</v>
      </c>
      <c r="C200" s="57">
        <f t="shared" ca="1" si="28"/>
        <v>6</v>
      </c>
      <c r="D200" s="57">
        <f t="shared" ca="1" si="28"/>
        <v>3</v>
      </c>
      <c r="E200" s="57">
        <f t="shared" ca="1" si="28"/>
        <v>1</v>
      </c>
      <c r="F200" s="57">
        <f t="shared" ca="1" si="28"/>
        <v>3</v>
      </c>
      <c r="G200" s="8" cm="1">
        <f t="array" aca="1" ref="G200" ca="1">SUM(IF(ISERROR(FIND($A$4:$F$4,G$4)),0,$A200:$F200))</f>
        <v>11</v>
      </c>
      <c r="H200" s="8" cm="1">
        <f t="array" aca="1" ref="H200" ca="1">SUM(IF(ISERROR(FIND($A$4:$F$4,H$4)),0,$A200:$F200))</f>
        <v>11</v>
      </c>
      <c r="I200" s="8" cm="1">
        <f t="array" aca="1" ref="I200" ca="1">SUM(IF(ISERROR(FIND($A$4:$F$4,I$4)),0,$A200:$F200))</f>
        <v>9</v>
      </c>
      <c r="J200" s="8">
        <f t="shared" ca="1" si="32"/>
        <v>11</v>
      </c>
      <c r="K200" s="8" t="str">
        <f t="shared" ca="1" si="33"/>
        <v>AC</v>
      </c>
      <c r="L200" s="8">
        <f ca="1">SMALL($J$5:$J$1004,ROWS($J$5:J200))</f>
        <v>10</v>
      </c>
      <c r="M200" s="10">
        <f ca="1">ROWS($J$5:J200)/COUNT($J$5:$J$1004)</f>
        <v>0.19600000000000001</v>
      </c>
      <c r="N200" s="10"/>
      <c r="O200" s="8">
        <f t="shared" ca="1" si="34"/>
        <v>1</v>
      </c>
      <c r="P200" s="8">
        <f t="shared" ca="1" si="35"/>
        <v>1</v>
      </c>
      <c r="Q200" s="8" t="str">
        <f t="shared" ca="1" si="36"/>
        <v xml:space="preserve"> </v>
      </c>
      <c r="S200" s="8">
        <f t="shared" ca="1" si="31"/>
        <v>1</v>
      </c>
      <c r="T200" s="8" t="str">
        <f t="shared" ca="1" si="29"/>
        <v/>
      </c>
      <c r="U200" s="8">
        <f t="shared" ca="1" si="29"/>
        <v>1</v>
      </c>
      <c r="V200" s="8" t="str">
        <f t="shared" ca="1" si="29"/>
        <v/>
      </c>
      <c r="W200" s="8" t="str">
        <f t="shared" ca="1" si="29"/>
        <v/>
      </c>
      <c r="X200" s="8" t="str">
        <f t="shared" ca="1" si="29"/>
        <v/>
      </c>
    </row>
    <row r="201" spans="1:24" hidden="1" x14ac:dyDescent="0.25">
      <c r="A201" s="57">
        <f t="shared" ca="1" si="30"/>
        <v>6</v>
      </c>
      <c r="B201" s="57">
        <f t="shared" ca="1" si="28"/>
        <v>1</v>
      </c>
      <c r="C201" s="57">
        <f t="shared" ca="1" si="28"/>
        <v>7</v>
      </c>
      <c r="D201" s="57">
        <f t="shared" ca="1" si="28"/>
        <v>5</v>
      </c>
      <c r="E201" s="57">
        <f t="shared" ca="1" si="28"/>
        <v>2</v>
      </c>
      <c r="F201" s="57">
        <f t="shared" ca="1" si="28"/>
        <v>4</v>
      </c>
      <c r="G201" s="8" cm="1">
        <f t="array" aca="1" ref="G201" ca="1">SUM(IF(ISERROR(FIND($A$4:$F$4,G$4)),0,$A201:$F201))</f>
        <v>13</v>
      </c>
      <c r="H201" s="8" cm="1">
        <f t="array" aca="1" ref="H201" ca="1">SUM(IF(ISERROR(FIND($A$4:$F$4,H$4)),0,$A201:$F201))</f>
        <v>15</v>
      </c>
      <c r="I201" s="8" cm="1">
        <f t="array" aca="1" ref="I201" ca="1">SUM(IF(ISERROR(FIND($A$4:$F$4,I$4)),0,$A201:$F201))</f>
        <v>7</v>
      </c>
      <c r="J201" s="8">
        <f t="shared" ca="1" si="32"/>
        <v>15</v>
      </c>
      <c r="K201" s="8" t="str">
        <f t="shared" ca="1" si="33"/>
        <v>ADF</v>
      </c>
      <c r="L201" s="8">
        <f ca="1">SMALL($J$5:$J$1004,ROWS($J$5:J201))</f>
        <v>10</v>
      </c>
      <c r="M201" s="10">
        <f ca="1">ROWS($J$5:J201)/COUNT($J$5:$J$1004)</f>
        <v>0.19700000000000001</v>
      </c>
      <c r="N201" s="10"/>
      <c r="O201" s="8" t="str">
        <f t="shared" ca="1" si="34"/>
        <v xml:space="preserve"> </v>
      </c>
      <c r="P201" s="8">
        <f t="shared" ca="1" si="35"/>
        <v>1</v>
      </c>
      <c r="Q201" s="8" t="str">
        <f t="shared" ca="1" si="36"/>
        <v xml:space="preserve"> </v>
      </c>
      <c r="S201" s="8">
        <f t="shared" ca="1" si="31"/>
        <v>1</v>
      </c>
      <c r="T201" s="8" t="str">
        <f t="shared" ca="1" si="29"/>
        <v/>
      </c>
      <c r="U201" s="8" t="str">
        <f t="shared" ca="1" si="29"/>
        <v/>
      </c>
      <c r="V201" s="8">
        <f t="shared" ca="1" si="29"/>
        <v>1</v>
      </c>
      <c r="W201" s="8" t="str">
        <f t="shared" ca="1" si="29"/>
        <v/>
      </c>
      <c r="X201" s="8">
        <f t="shared" ca="1" si="29"/>
        <v>1</v>
      </c>
    </row>
    <row r="202" spans="1:24" hidden="1" x14ac:dyDescent="0.25">
      <c r="A202" s="57">
        <f t="shared" ca="1" si="30"/>
        <v>5</v>
      </c>
      <c r="B202" s="57">
        <f t="shared" ca="1" si="28"/>
        <v>5</v>
      </c>
      <c r="C202" s="57">
        <f t="shared" ca="1" si="28"/>
        <v>4</v>
      </c>
      <c r="D202" s="57">
        <f t="shared" ca="1" si="28"/>
        <v>4</v>
      </c>
      <c r="E202" s="57">
        <f t="shared" ca="1" si="28"/>
        <v>3</v>
      </c>
      <c r="F202" s="57">
        <f t="shared" ca="1" si="28"/>
        <v>3</v>
      </c>
      <c r="G202" s="8" cm="1">
        <f t="array" aca="1" ref="G202" ca="1">SUM(IF(ISERROR(FIND($A$4:$F$4,G$4)),0,$A202:$F202))</f>
        <v>9</v>
      </c>
      <c r="H202" s="8" cm="1">
        <f t="array" aca="1" ref="H202" ca="1">SUM(IF(ISERROR(FIND($A$4:$F$4,H$4)),0,$A202:$F202))</f>
        <v>12</v>
      </c>
      <c r="I202" s="8" cm="1">
        <f t="array" aca="1" ref="I202" ca="1">SUM(IF(ISERROR(FIND($A$4:$F$4,I$4)),0,$A202:$F202))</f>
        <v>11</v>
      </c>
      <c r="J202" s="8">
        <f t="shared" ca="1" si="32"/>
        <v>12</v>
      </c>
      <c r="K202" s="8" t="str">
        <f t="shared" ca="1" si="33"/>
        <v>ADF</v>
      </c>
      <c r="L202" s="8">
        <f ca="1">SMALL($J$5:$J$1004,ROWS($J$5:J202))</f>
        <v>10</v>
      </c>
      <c r="M202" s="10">
        <f ca="1">ROWS($J$5:J202)/COUNT($J$5:$J$1004)</f>
        <v>0.19800000000000001</v>
      </c>
      <c r="N202" s="10"/>
      <c r="O202" s="8" t="str">
        <f t="shared" ca="1" si="34"/>
        <v xml:space="preserve"> </v>
      </c>
      <c r="P202" s="8">
        <f t="shared" ca="1" si="35"/>
        <v>1</v>
      </c>
      <c r="Q202" s="8" t="str">
        <f t="shared" ca="1" si="36"/>
        <v xml:space="preserve"> </v>
      </c>
      <c r="S202" s="8">
        <f t="shared" ca="1" si="31"/>
        <v>1</v>
      </c>
      <c r="T202" s="8" t="str">
        <f t="shared" ca="1" si="29"/>
        <v/>
      </c>
      <c r="U202" s="8" t="str">
        <f t="shared" ca="1" si="29"/>
        <v/>
      </c>
      <c r="V202" s="8">
        <f t="shared" ca="1" si="29"/>
        <v>1</v>
      </c>
      <c r="W202" s="8" t="str">
        <f t="shared" ca="1" si="29"/>
        <v/>
      </c>
      <c r="X202" s="8">
        <f t="shared" ca="1" si="29"/>
        <v>1</v>
      </c>
    </row>
    <row r="203" spans="1:24" hidden="1" x14ac:dyDescent="0.25">
      <c r="A203" s="57">
        <f t="shared" ca="1" si="30"/>
        <v>3</v>
      </c>
      <c r="B203" s="57">
        <f t="shared" ca="1" si="28"/>
        <v>5</v>
      </c>
      <c r="C203" s="57">
        <f t="shared" ca="1" si="28"/>
        <v>8</v>
      </c>
      <c r="D203" s="57">
        <f t="shared" ca="1" si="28"/>
        <v>6</v>
      </c>
      <c r="E203" s="57">
        <f t="shared" ca="1" si="28"/>
        <v>2</v>
      </c>
      <c r="F203" s="57">
        <f t="shared" ca="1" si="28"/>
        <v>3</v>
      </c>
      <c r="G203" s="8" cm="1">
        <f t="array" aca="1" ref="G203" ca="1">SUM(IF(ISERROR(FIND($A$4:$F$4,G$4)),0,$A203:$F203))</f>
        <v>11</v>
      </c>
      <c r="H203" s="8" cm="1">
        <f t="array" aca="1" ref="H203" ca="1">SUM(IF(ISERROR(FIND($A$4:$F$4,H$4)),0,$A203:$F203))</f>
        <v>12</v>
      </c>
      <c r="I203" s="8" cm="1">
        <f t="array" aca="1" ref="I203" ca="1">SUM(IF(ISERROR(FIND($A$4:$F$4,I$4)),0,$A203:$F203))</f>
        <v>10</v>
      </c>
      <c r="J203" s="8">
        <f t="shared" ca="1" si="32"/>
        <v>12</v>
      </c>
      <c r="K203" s="8" t="str">
        <f t="shared" ca="1" si="33"/>
        <v>ADF</v>
      </c>
      <c r="L203" s="8">
        <f ca="1">SMALL($J$5:$J$1004,ROWS($J$5:J203))</f>
        <v>10</v>
      </c>
      <c r="M203" s="10">
        <f ca="1">ROWS($J$5:J203)/COUNT($J$5:$J$1004)</f>
        <v>0.19900000000000001</v>
      </c>
      <c r="N203" s="10"/>
      <c r="O203" s="8" t="str">
        <f t="shared" ca="1" si="34"/>
        <v xml:space="preserve"> </v>
      </c>
      <c r="P203" s="8">
        <f t="shared" ca="1" si="35"/>
        <v>1</v>
      </c>
      <c r="Q203" s="8" t="str">
        <f t="shared" ca="1" si="36"/>
        <v xml:space="preserve"> </v>
      </c>
      <c r="S203" s="8">
        <f t="shared" ca="1" si="31"/>
        <v>1</v>
      </c>
      <c r="T203" s="8" t="str">
        <f t="shared" ca="1" si="29"/>
        <v/>
      </c>
      <c r="U203" s="8" t="str">
        <f t="shared" ca="1" si="29"/>
        <v/>
      </c>
      <c r="V203" s="8">
        <f t="shared" ca="1" si="29"/>
        <v>1</v>
      </c>
      <c r="W203" s="8" t="str">
        <f t="shared" ca="1" si="29"/>
        <v/>
      </c>
      <c r="X203" s="8">
        <f t="shared" ca="1" si="29"/>
        <v>1</v>
      </c>
    </row>
    <row r="204" spans="1:24" hidden="1" x14ac:dyDescent="0.25">
      <c r="A204" s="57">
        <f t="shared" ca="1" si="30"/>
        <v>5</v>
      </c>
      <c r="B204" s="57">
        <f t="shared" ca="1" si="28"/>
        <v>3</v>
      </c>
      <c r="C204" s="57">
        <f t="shared" ca="1" si="28"/>
        <v>6</v>
      </c>
      <c r="D204" s="57">
        <f t="shared" ca="1" si="28"/>
        <v>2</v>
      </c>
      <c r="E204" s="57">
        <f t="shared" ca="1" si="28"/>
        <v>3</v>
      </c>
      <c r="F204" s="57">
        <f t="shared" ca="1" si="28"/>
        <v>4</v>
      </c>
      <c r="G204" s="8" cm="1">
        <f t="array" aca="1" ref="G204" ca="1">SUM(IF(ISERROR(FIND($A$4:$F$4,G$4)),0,$A204:$F204))</f>
        <v>11</v>
      </c>
      <c r="H204" s="8" cm="1">
        <f t="array" aca="1" ref="H204" ca="1">SUM(IF(ISERROR(FIND($A$4:$F$4,H$4)),0,$A204:$F204))</f>
        <v>11</v>
      </c>
      <c r="I204" s="8" cm="1">
        <f t="array" aca="1" ref="I204" ca="1">SUM(IF(ISERROR(FIND($A$4:$F$4,I$4)),0,$A204:$F204))</f>
        <v>10</v>
      </c>
      <c r="J204" s="8">
        <f t="shared" ca="1" si="32"/>
        <v>11</v>
      </c>
      <c r="K204" s="8" t="str">
        <f t="shared" ca="1" si="33"/>
        <v>AC</v>
      </c>
      <c r="L204" s="8">
        <f ca="1">SMALL($J$5:$J$1004,ROWS($J$5:J204))</f>
        <v>10</v>
      </c>
      <c r="M204" s="10">
        <f ca="1">ROWS($J$5:J204)/COUNT($J$5:$J$1004)</f>
        <v>0.2</v>
      </c>
      <c r="N204" s="10"/>
      <c r="O204" s="8">
        <f t="shared" ca="1" si="34"/>
        <v>1</v>
      </c>
      <c r="P204" s="8">
        <f t="shared" ca="1" si="35"/>
        <v>1</v>
      </c>
      <c r="Q204" s="8" t="str">
        <f t="shared" ca="1" si="36"/>
        <v xml:space="preserve"> </v>
      </c>
      <c r="S204" s="8">
        <f t="shared" ca="1" si="31"/>
        <v>1</v>
      </c>
      <c r="T204" s="8" t="str">
        <f t="shared" ca="1" si="29"/>
        <v/>
      </c>
      <c r="U204" s="8">
        <f t="shared" ca="1" si="29"/>
        <v>1</v>
      </c>
      <c r="V204" s="8" t="str">
        <f t="shared" ca="1" si="29"/>
        <v/>
      </c>
      <c r="W204" s="8" t="str">
        <f t="shared" ca="1" si="29"/>
        <v/>
      </c>
      <c r="X204" s="8" t="str">
        <f t="shared" ca="1" si="29"/>
        <v/>
      </c>
    </row>
    <row r="205" spans="1:24" hidden="1" x14ac:dyDescent="0.25">
      <c r="A205" s="57">
        <f t="shared" ca="1" si="30"/>
        <v>5</v>
      </c>
      <c r="B205" s="57">
        <f t="shared" ca="1" si="28"/>
        <v>3</v>
      </c>
      <c r="C205" s="57">
        <f t="shared" ca="1" si="28"/>
        <v>6</v>
      </c>
      <c r="D205" s="57">
        <f t="shared" ref="B205:F268" ca="1" si="37">RANDBETWEEN(D$2,D$3)</f>
        <v>4</v>
      </c>
      <c r="E205" s="57">
        <f t="shared" ca="1" si="37"/>
        <v>2</v>
      </c>
      <c r="F205" s="57">
        <f t="shared" ca="1" si="37"/>
        <v>4</v>
      </c>
      <c r="G205" s="8" cm="1">
        <f t="array" aca="1" ref="G205" ca="1">SUM(IF(ISERROR(FIND($A$4:$F$4,G$4)),0,$A205:$F205))</f>
        <v>11</v>
      </c>
      <c r="H205" s="8" cm="1">
        <f t="array" aca="1" ref="H205" ca="1">SUM(IF(ISERROR(FIND($A$4:$F$4,H$4)),0,$A205:$F205))</f>
        <v>13</v>
      </c>
      <c r="I205" s="8" cm="1">
        <f t="array" aca="1" ref="I205" ca="1">SUM(IF(ISERROR(FIND($A$4:$F$4,I$4)),0,$A205:$F205))</f>
        <v>9</v>
      </c>
      <c r="J205" s="8">
        <f t="shared" ca="1" si="32"/>
        <v>13</v>
      </c>
      <c r="K205" s="8" t="str">
        <f t="shared" ca="1" si="33"/>
        <v>ADF</v>
      </c>
      <c r="L205" s="8">
        <f ca="1">SMALL($J$5:$J$1004,ROWS($J$5:J205))</f>
        <v>10</v>
      </c>
      <c r="M205" s="10">
        <f ca="1">ROWS($J$5:J205)/COUNT($J$5:$J$1004)</f>
        <v>0.20100000000000001</v>
      </c>
      <c r="N205" s="10"/>
      <c r="O205" s="8" t="str">
        <f t="shared" ca="1" si="34"/>
        <v xml:space="preserve"> </v>
      </c>
      <c r="P205" s="8">
        <f t="shared" ca="1" si="35"/>
        <v>1</v>
      </c>
      <c r="Q205" s="8" t="str">
        <f t="shared" ca="1" si="36"/>
        <v xml:space="preserve"> </v>
      </c>
      <c r="S205" s="8">
        <f t="shared" ca="1" si="31"/>
        <v>1</v>
      </c>
      <c r="T205" s="8" t="str">
        <f t="shared" ca="1" si="29"/>
        <v/>
      </c>
      <c r="U205" s="8" t="str">
        <f t="shared" ca="1" si="29"/>
        <v/>
      </c>
      <c r="V205" s="8">
        <f t="shared" ref="T205:X256" ca="1" si="38">IFERROR(FIND(V$4,$K205)/FIND(V$4,$K205),"")</f>
        <v>1</v>
      </c>
      <c r="W205" s="8" t="str">
        <f t="shared" ca="1" si="38"/>
        <v/>
      </c>
      <c r="X205" s="8">
        <f t="shared" ca="1" si="38"/>
        <v>1</v>
      </c>
    </row>
    <row r="206" spans="1:24" hidden="1" x14ac:dyDescent="0.25">
      <c r="A206" s="57">
        <f t="shared" ca="1" si="30"/>
        <v>6</v>
      </c>
      <c r="B206" s="57">
        <f t="shared" ca="1" si="37"/>
        <v>3</v>
      </c>
      <c r="C206" s="57">
        <f t="shared" ca="1" si="37"/>
        <v>4</v>
      </c>
      <c r="D206" s="57">
        <f t="shared" ca="1" si="37"/>
        <v>3</v>
      </c>
      <c r="E206" s="57">
        <f t="shared" ca="1" si="37"/>
        <v>1</v>
      </c>
      <c r="F206" s="57">
        <f t="shared" ca="1" si="37"/>
        <v>2</v>
      </c>
      <c r="G206" s="8" cm="1">
        <f t="array" aca="1" ref="G206" ca="1">SUM(IF(ISERROR(FIND($A$4:$F$4,G$4)),0,$A206:$F206))</f>
        <v>10</v>
      </c>
      <c r="H206" s="8" cm="1">
        <f t="array" aca="1" ref="H206" ca="1">SUM(IF(ISERROR(FIND($A$4:$F$4,H$4)),0,$A206:$F206))</f>
        <v>11</v>
      </c>
      <c r="I206" s="8" cm="1">
        <f t="array" aca="1" ref="I206" ca="1">SUM(IF(ISERROR(FIND($A$4:$F$4,I$4)),0,$A206:$F206))</f>
        <v>6</v>
      </c>
      <c r="J206" s="8">
        <f t="shared" ca="1" si="32"/>
        <v>11</v>
      </c>
      <c r="K206" s="8" t="str">
        <f t="shared" ca="1" si="33"/>
        <v>ADF</v>
      </c>
      <c r="L206" s="8">
        <f ca="1">SMALL($J$5:$J$1004,ROWS($J$5:J206))</f>
        <v>10</v>
      </c>
      <c r="M206" s="10">
        <f ca="1">ROWS($J$5:J206)/COUNT($J$5:$J$1004)</f>
        <v>0.20200000000000001</v>
      </c>
      <c r="N206" s="10"/>
      <c r="O206" s="8" t="str">
        <f t="shared" ca="1" si="34"/>
        <v xml:space="preserve"> </v>
      </c>
      <c r="P206" s="8">
        <f t="shared" ca="1" si="35"/>
        <v>1</v>
      </c>
      <c r="Q206" s="8" t="str">
        <f t="shared" ca="1" si="36"/>
        <v xml:space="preserve"> </v>
      </c>
      <c r="S206" s="8">
        <f t="shared" ca="1" si="31"/>
        <v>1</v>
      </c>
      <c r="T206" s="8" t="str">
        <f t="shared" ca="1" si="38"/>
        <v/>
      </c>
      <c r="U206" s="8" t="str">
        <f t="shared" ca="1" si="38"/>
        <v/>
      </c>
      <c r="V206" s="8">
        <f t="shared" ca="1" si="38"/>
        <v>1</v>
      </c>
      <c r="W206" s="8" t="str">
        <f t="shared" ca="1" si="38"/>
        <v/>
      </c>
      <c r="X206" s="8">
        <f t="shared" ca="1" si="38"/>
        <v>1</v>
      </c>
    </row>
    <row r="207" spans="1:24" hidden="1" x14ac:dyDescent="0.25">
      <c r="A207" s="57">
        <f t="shared" ca="1" si="30"/>
        <v>2</v>
      </c>
      <c r="B207" s="57">
        <f t="shared" ca="1" si="37"/>
        <v>2</v>
      </c>
      <c r="C207" s="57">
        <f t="shared" ca="1" si="37"/>
        <v>7</v>
      </c>
      <c r="D207" s="57">
        <f t="shared" ca="1" si="37"/>
        <v>6</v>
      </c>
      <c r="E207" s="57">
        <f t="shared" ca="1" si="37"/>
        <v>2</v>
      </c>
      <c r="F207" s="57">
        <f t="shared" ca="1" si="37"/>
        <v>2</v>
      </c>
      <c r="G207" s="8" cm="1">
        <f t="array" aca="1" ref="G207" ca="1">SUM(IF(ISERROR(FIND($A$4:$F$4,G$4)),0,$A207:$F207))</f>
        <v>9</v>
      </c>
      <c r="H207" s="8" cm="1">
        <f t="array" aca="1" ref="H207" ca="1">SUM(IF(ISERROR(FIND($A$4:$F$4,H$4)),0,$A207:$F207))</f>
        <v>10</v>
      </c>
      <c r="I207" s="8" cm="1">
        <f t="array" aca="1" ref="I207" ca="1">SUM(IF(ISERROR(FIND($A$4:$F$4,I$4)),0,$A207:$F207))</f>
        <v>6</v>
      </c>
      <c r="J207" s="8">
        <f t="shared" ca="1" si="32"/>
        <v>10</v>
      </c>
      <c r="K207" s="8" t="str">
        <f t="shared" ca="1" si="33"/>
        <v>ADF</v>
      </c>
      <c r="L207" s="8">
        <f ca="1">SMALL($J$5:$J$1004,ROWS($J$5:J207))</f>
        <v>10</v>
      </c>
      <c r="M207" s="10">
        <f ca="1">ROWS($J$5:J207)/COUNT($J$5:$J$1004)</f>
        <v>0.20300000000000001</v>
      </c>
      <c r="N207" s="10"/>
      <c r="O207" s="8" t="str">
        <f t="shared" ca="1" si="34"/>
        <v xml:space="preserve"> </v>
      </c>
      <c r="P207" s="8">
        <f t="shared" ca="1" si="35"/>
        <v>1</v>
      </c>
      <c r="Q207" s="8" t="str">
        <f t="shared" ca="1" si="36"/>
        <v xml:space="preserve"> </v>
      </c>
      <c r="S207" s="8">
        <f t="shared" ca="1" si="31"/>
        <v>1</v>
      </c>
      <c r="T207" s="8" t="str">
        <f t="shared" ca="1" si="38"/>
        <v/>
      </c>
      <c r="U207" s="8" t="str">
        <f t="shared" ca="1" si="38"/>
        <v/>
      </c>
      <c r="V207" s="8">
        <f t="shared" ca="1" si="38"/>
        <v>1</v>
      </c>
      <c r="W207" s="8" t="str">
        <f t="shared" ca="1" si="38"/>
        <v/>
      </c>
      <c r="X207" s="8">
        <f t="shared" ca="1" si="38"/>
        <v>1</v>
      </c>
    </row>
    <row r="208" spans="1:24" hidden="1" x14ac:dyDescent="0.25">
      <c r="A208" s="57">
        <f t="shared" ca="1" si="30"/>
        <v>4</v>
      </c>
      <c r="B208" s="57">
        <f t="shared" ca="1" si="37"/>
        <v>5</v>
      </c>
      <c r="C208" s="57">
        <f t="shared" ca="1" si="37"/>
        <v>5</v>
      </c>
      <c r="D208" s="57">
        <f t="shared" ca="1" si="37"/>
        <v>2</v>
      </c>
      <c r="E208" s="57">
        <f t="shared" ca="1" si="37"/>
        <v>3</v>
      </c>
      <c r="F208" s="57">
        <f t="shared" ca="1" si="37"/>
        <v>4</v>
      </c>
      <c r="G208" s="8" cm="1">
        <f t="array" aca="1" ref="G208" ca="1">SUM(IF(ISERROR(FIND($A$4:$F$4,G$4)),0,$A208:$F208))</f>
        <v>9</v>
      </c>
      <c r="H208" s="8" cm="1">
        <f t="array" aca="1" ref="H208" ca="1">SUM(IF(ISERROR(FIND($A$4:$F$4,H$4)),0,$A208:$F208))</f>
        <v>10</v>
      </c>
      <c r="I208" s="8" cm="1">
        <f t="array" aca="1" ref="I208" ca="1">SUM(IF(ISERROR(FIND($A$4:$F$4,I$4)),0,$A208:$F208))</f>
        <v>12</v>
      </c>
      <c r="J208" s="8">
        <f t="shared" ca="1" si="32"/>
        <v>12</v>
      </c>
      <c r="K208" s="8" t="str">
        <f t="shared" ca="1" si="33"/>
        <v>BEF</v>
      </c>
      <c r="L208" s="8">
        <f ca="1">SMALL($J$5:$J$1004,ROWS($J$5:J208))</f>
        <v>10</v>
      </c>
      <c r="M208" s="10">
        <f ca="1">ROWS($J$5:J208)/COUNT($J$5:$J$1004)</f>
        <v>0.20399999999999999</v>
      </c>
      <c r="N208" s="10"/>
      <c r="O208" s="8" t="str">
        <f t="shared" ca="1" si="34"/>
        <v xml:space="preserve"> </v>
      </c>
      <c r="P208" s="8" t="str">
        <f t="shared" ca="1" si="35"/>
        <v xml:space="preserve"> </v>
      </c>
      <c r="Q208" s="8">
        <f t="shared" ca="1" si="36"/>
        <v>1</v>
      </c>
      <c r="S208" s="8" t="str">
        <f t="shared" ca="1" si="31"/>
        <v/>
      </c>
      <c r="T208" s="8">
        <f t="shared" ca="1" si="38"/>
        <v>1</v>
      </c>
      <c r="U208" s="8" t="str">
        <f t="shared" ca="1" si="38"/>
        <v/>
      </c>
      <c r="V208" s="8" t="str">
        <f t="shared" ca="1" si="38"/>
        <v/>
      </c>
      <c r="W208" s="8">
        <f t="shared" ca="1" si="38"/>
        <v>1</v>
      </c>
      <c r="X208" s="8">
        <f t="shared" ca="1" si="38"/>
        <v>1</v>
      </c>
    </row>
    <row r="209" spans="1:24" hidden="1" x14ac:dyDescent="0.25">
      <c r="A209" s="57">
        <f t="shared" ca="1" si="30"/>
        <v>5</v>
      </c>
      <c r="B209" s="57">
        <f t="shared" ca="1" si="37"/>
        <v>2</v>
      </c>
      <c r="C209" s="57">
        <f t="shared" ca="1" si="37"/>
        <v>6</v>
      </c>
      <c r="D209" s="57">
        <f t="shared" ca="1" si="37"/>
        <v>5</v>
      </c>
      <c r="E209" s="57">
        <f t="shared" ca="1" si="37"/>
        <v>2</v>
      </c>
      <c r="F209" s="57">
        <f t="shared" ca="1" si="37"/>
        <v>2</v>
      </c>
      <c r="G209" s="8" cm="1">
        <f t="array" aca="1" ref="G209" ca="1">SUM(IF(ISERROR(FIND($A$4:$F$4,G$4)),0,$A209:$F209))</f>
        <v>11</v>
      </c>
      <c r="H209" s="8" cm="1">
        <f t="array" aca="1" ref="H209" ca="1">SUM(IF(ISERROR(FIND($A$4:$F$4,H$4)),0,$A209:$F209))</f>
        <v>12</v>
      </c>
      <c r="I209" s="8" cm="1">
        <f t="array" aca="1" ref="I209" ca="1">SUM(IF(ISERROR(FIND($A$4:$F$4,I$4)),0,$A209:$F209))</f>
        <v>6</v>
      </c>
      <c r="J209" s="8">
        <f t="shared" ca="1" si="32"/>
        <v>12</v>
      </c>
      <c r="K209" s="8" t="str">
        <f t="shared" ca="1" si="33"/>
        <v>ADF</v>
      </c>
      <c r="L209" s="8">
        <f ca="1">SMALL($J$5:$J$1004,ROWS($J$5:J209))</f>
        <v>10</v>
      </c>
      <c r="M209" s="10">
        <f ca="1">ROWS($J$5:J209)/COUNT($J$5:$J$1004)</f>
        <v>0.20499999999999999</v>
      </c>
      <c r="N209" s="10"/>
      <c r="O209" s="8" t="str">
        <f t="shared" ca="1" si="34"/>
        <v xml:space="preserve"> </v>
      </c>
      <c r="P209" s="8">
        <f t="shared" ca="1" si="35"/>
        <v>1</v>
      </c>
      <c r="Q209" s="8" t="str">
        <f t="shared" ca="1" si="36"/>
        <v xml:space="preserve"> </v>
      </c>
      <c r="S209" s="8">
        <f t="shared" ca="1" si="31"/>
        <v>1</v>
      </c>
      <c r="T209" s="8" t="str">
        <f t="shared" ca="1" si="38"/>
        <v/>
      </c>
      <c r="U209" s="8" t="str">
        <f t="shared" ca="1" si="38"/>
        <v/>
      </c>
      <c r="V209" s="8">
        <f t="shared" ca="1" si="38"/>
        <v>1</v>
      </c>
      <c r="W209" s="8" t="str">
        <f t="shared" ca="1" si="38"/>
        <v/>
      </c>
      <c r="X209" s="8">
        <f t="shared" ca="1" si="38"/>
        <v>1</v>
      </c>
    </row>
    <row r="210" spans="1:24" hidden="1" x14ac:dyDescent="0.25">
      <c r="A210" s="57">
        <f t="shared" ca="1" si="30"/>
        <v>3</v>
      </c>
      <c r="B210" s="57">
        <f t="shared" ca="1" si="37"/>
        <v>3</v>
      </c>
      <c r="C210" s="57">
        <f t="shared" ca="1" si="37"/>
        <v>6</v>
      </c>
      <c r="D210" s="57">
        <f t="shared" ca="1" si="37"/>
        <v>6</v>
      </c>
      <c r="E210" s="57">
        <f t="shared" ca="1" si="37"/>
        <v>3</v>
      </c>
      <c r="F210" s="57">
        <f t="shared" ca="1" si="37"/>
        <v>3</v>
      </c>
      <c r="G210" s="8" cm="1">
        <f t="array" aca="1" ref="G210" ca="1">SUM(IF(ISERROR(FIND($A$4:$F$4,G$4)),0,$A210:$F210))</f>
        <v>9</v>
      </c>
      <c r="H210" s="8" cm="1">
        <f t="array" aca="1" ref="H210" ca="1">SUM(IF(ISERROR(FIND($A$4:$F$4,H$4)),0,$A210:$F210))</f>
        <v>12</v>
      </c>
      <c r="I210" s="8" cm="1">
        <f t="array" aca="1" ref="I210" ca="1">SUM(IF(ISERROR(FIND($A$4:$F$4,I$4)),0,$A210:$F210))</f>
        <v>9</v>
      </c>
      <c r="J210" s="8">
        <f t="shared" ca="1" si="32"/>
        <v>12</v>
      </c>
      <c r="K210" s="8" t="str">
        <f t="shared" ca="1" si="33"/>
        <v>ADF</v>
      </c>
      <c r="L210" s="8">
        <f ca="1">SMALL($J$5:$J$1004,ROWS($J$5:J210))</f>
        <v>10</v>
      </c>
      <c r="M210" s="10">
        <f ca="1">ROWS($J$5:J210)/COUNT($J$5:$J$1004)</f>
        <v>0.20599999999999999</v>
      </c>
      <c r="N210" s="10"/>
      <c r="O210" s="8" t="str">
        <f t="shared" ca="1" si="34"/>
        <v xml:space="preserve"> </v>
      </c>
      <c r="P210" s="8">
        <f t="shared" ca="1" si="35"/>
        <v>1</v>
      </c>
      <c r="Q210" s="8" t="str">
        <f t="shared" ca="1" si="36"/>
        <v xml:space="preserve"> </v>
      </c>
      <c r="S210" s="8">
        <f t="shared" ca="1" si="31"/>
        <v>1</v>
      </c>
      <c r="T210" s="8" t="str">
        <f t="shared" ca="1" si="38"/>
        <v/>
      </c>
      <c r="U210" s="8" t="str">
        <f t="shared" ca="1" si="38"/>
        <v/>
      </c>
      <c r="V210" s="8">
        <f t="shared" ca="1" si="38"/>
        <v>1</v>
      </c>
      <c r="W210" s="8" t="str">
        <f t="shared" ca="1" si="38"/>
        <v/>
      </c>
      <c r="X210" s="8">
        <f t="shared" ca="1" si="38"/>
        <v>1</v>
      </c>
    </row>
    <row r="211" spans="1:24" hidden="1" x14ac:dyDescent="0.25">
      <c r="A211" s="57">
        <f t="shared" ca="1" si="30"/>
        <v>3</v>
      </c>
      <c r="B211" s="57">
        <f t="shared" ca="1" si="37"/>
        <v>5</v>
      </c>
      <c r="C211" s="57">
        <f t="shared" ca="1" si="37"/>
        <v>4</v>
      </c>
      <c r="D211" s="57">
        <f t="shared" ca="1" si="37"/>
        <v>5</v>
      </c>
      <c r="E211" s="57">
        <f t="shared" ca="1" si="37"/>
        <v>2</v>
      </c>
      <c r="F211" s="57">
        <f t="shared" ca="1" si="37"/>
        <v>4</v>
      </c>
      <c r="G211" s="8" cm="1">
        <f t="array" aca="1" ref="G211" ca="1">SUM(IF(ISERROR(FIND($A$4:$F$4,G$4)),0,$A211:$F211))</f>
        <v>7</v>
      </c>
      <c r="H211" s="8" cm="1">
        <f t="array" aca="1" ref="H211" ca="1">SUM(IF(ISERROR(FIND($A$4:$F$4,H$4)),0,$A211:$F211))</f>
        <v>12</v>
      </c>
      <c r="I211" s="8" cm="1">
        <f t="array" aca="1" ref="I211" ca="1">SUM(IF(ISERROR(FIND($A$4:$F$4,I$4)),0,$A211:$F211))</f>
        <v>11</v>
      </c>
      <c r="J211" s="8">
        <f t="shared" ca="1" si="32"/>
        <v>12</v>
      </c>
      <c r="K211" s="8" t="str">
        <f t="shared" ca="1" si="33"/>
        <v>ADF</v>
      </c>
      <c r="L211" s="8">
        <f ca="1">SMALL($J$5:$J$1004,ROWS($J$5:J211))</f>
        <v>10</v>
      </c>
      <c r="M211" s="10">
        <f ca="1">ROWS($J$5:J211)/COUNT($J$5:$J$1004)</f>
        <v>0.20699999999999999</v>
      </c>
      <c r="N211" s="10"/>
      <c r="O211" s="8" t="str">
        <f t="shared" ca="1" si="34"/>
        <v xml:space="preserve"> </v>
      </c>
      <c r="P211" s="8">
        <f t="shared" ca="1" si="35"/>
        <v>1</v>
      </c>
      <c r="Q211" s="8" t="str">
        <f t="shared" ca="1" si="36"/>
        <v xml:space="preserve"> </v>
      </c>
      <c r="S211" s="8">
        <f t="shared" ca="1" si="31"/>
        <v>1</v>
      </c>
      <c r="T211" s="8" t="str">
        <f t="shared" ca="1" si="38"/>
        <v/>
      </c>
      <c r="U211" s="8" t="str">
        <f t="shared" ca="1" si="38"/>
        <v/>
      </c>
      <c r="V211" s="8">
        <f t="shared" ca="1" si="38"/>
        <v>1</v>
      </c>
      <c r="W211" s="8" t="str">
        <f t="shared" ca="1" si="38"/>
        <v/>
      </c>
      <c r="X211" s="8">
        <f t="shared" ca="1" si="38"/>
        <v>1</v>
      </c>
    </row>
    <row r="212" spans="1:24" hidden="1" x14ac:dyDescent="0.25">
      <c r="A212" s="57">
        <f t="shared" ca="1" si="30"/>
        <v>4</v>
      </c>
      <c r="B212" s="57">
        <f t="shared" ca="1" si="37"/>
        <v>5</v>
      </c>
      <c r="C212" s="57">
        <f t="shared" ca="1" si="37"/>
        <v>8</v>
      </c>
      <c r="D212" s="57">
        <f t="shared" ca="1" si="37"/>
        <v>5</v>
      </c>
      <c r="E212" s="57">
        <f t="shared" ca="1" si="37"/>
        <v>3</v>
      </c>
      <c r="F212" s="57">
        <f t="shared" ca="1" si="37"/>
        <v>2</v>
      </c>
      <c r="G212" s="8" cm="1">
        <f t="array" aca="1" ref="G212" ca="1">SUM(IF(ISERROR(FIND($A$4:$F$4,G$4)),0,$A212:$F212))</f>
        <v>12</v>
      </c>
      <c r="H212" s="8" cm="1">
        <f t="array" aca="1" ref="H212" ca="1">SUM(IF(ISERROR(FIND($A$4:$F$4,H$4)),0,$A212:$F212))</f>
        <v>11</v>
      </c>
      <c r="I212" s="8" cm="1">
        <f t="array" aca="1" ref="I212" ca="1">SUM(IF(ISERROR(FIND($A$4:$F$4,I$4)),0,$A212:$F212))</f>
        <v>10</v>
      </c>
      <c r="J212" s="8">
        <f t="shared" ca="1" si="32"/>
        <v>12</v>
      </c>
      <c r="K212" s="8" t="str">
        <f t="shared" ca="1" si="33"/>
        <v>AC</v>
      </c>
      <c r="L212" s="8">
        <f ca="1">SMALL($J$5:$J$1004,ROWS($J$5:J212))</f>
        <v>10</v>
      </c>
      <c r="M212" s="10">
        <f ca="1">ROWS($J$5:J212)/COUNT($J$5:$J$1004)</f>
        <v>0.20799999999999999</v>
      </c>
      <c r="N212" s="10"/>
      <c r="O212" s="8">
        <f t="shared" ca="1" si="34"/>
        <v>1</v>
      </c>
      <c r="P212" s="8" t="str">
        <f t="shared" ca="1" si="35"/>
        <v xml:space="preserve"> </v>
      </c>
      <c r="Q212" s="8" t="str">
        <f t="shared" ca="1" si="36"/>
        <v xml:space="preserve"> </v>
      </c>
      <c r="S212" s="8">
        <f t="shared" ca="1" si="31"/>
        <v>1</v>
      </c>
      <c r="T212" s="8" t="str">
        <f t="shared" ca="1" si="38"/>
        <v/>
      </c>
      <c r="U212" s="8">
        <f t="shared" ca="1" si="38"/>
        <v>1</v>
      </c>
      <c r="V212" s="8" t="str">
        <f t="shared" ca="1" si="38"/>
        <v/>
      </c>
      <c r="W212" s="8" t="str">
        <f t="shared" ca="1" si="38"/>
        <v/>
      </c>
      <c r="X212" s="8" t="str">
        <f t="shared" ca="1" si="38"/>
        <v/>
      </c>
    </row>
    <row r="213" spans="1:24" hidden="1" x14ac:dyDescent="0.25">
      <c r="A213" s="57">
        <f t="shared" ca="1" si="30"/>
        <v>4</v>
      </c>
      <c r="B213" s="57">
        <f t="shared" ca="1" si="37"/>
        <v>4</v>
      </c>
      <c r="C213" s="57">
        <f t="shared" ca="1" si="37"/>
        <v>7</v>
      </c>
      <c r="D213" s="57">
        <f t="shared" ca="1" si="37"/>
        <v>4</v>
      </c>
      <c r="E213" s="57">
        <f t="shared" ca="1" si="37"/>
        <v>1</v>
      </c>
      <c r="F213" s="57">
        <f t="shared" ca="1" si="37"/>
        <v>3</v>
      </c>
      <c r="G213" s="8" cm="1">
        <f t="array" aca="1" ref="G213" ca="1">SUM(IF(ISERROR(FIND($A$4:$F$4,G$4)),0,$A213:$F213))</f>
        <v>11</v>
      </c>
      <c r="H213" s="8" cm="1">
        <f t="array" aca="1" ref="H213" ca="1">SUM(IF(ISERROR(FIND($A$4:$F$4,H$4)),0,$A213:$F213))</f>
        <v>11</v>
      </c>
      <c r="I213" s="8" cm="1">
        <f t="array" aca="1" ref="I213" ca="1">SUM(IF(ISERROR(FIND($A$4:$F$4,I$4)),0,$A213:$F213))</f>
        <v>8</v>
      </c>
      <c r="J213" s="8">
        <f t="shared" ca="1" si="32"/>
        <v>11</v>
      </c>
      <c r="K213" s="8" t="str">
        <f t="shared" ca="1" si="33"/>
        <v>AC</v>
      </c>
      <c r="L213" s="8">
        <f ca="1">SMALL($J$5:$J$1004,ROWS($J$5:J213))</f>
        <v>10</v>
      </c>
      <c r="M213" s="10">
        <f ca="1">ROWS($J$5:J213)/COUNT($J$5:$J$1004)</f>
        <v>0.20899999999999999</v>
      </c>
      <c r="N213" s="10"/>
      <c r="O213" s="8">
        <f t="shared" ca="1" si="34"/>
        <v>1</v>
      </c>
      <c r="P213" s="8">
        <f t="shared" ca="1" si="35"/>
        <v>1</v>
      </c>
      <c r="Q213" s="8" t="str">
        <f t="shared" ca="1" si="36"/>
        <v xml:space="preserve"> </v>
      </c>
      <c r="S213" s="8">
        <f t="shared" ca="1" si="31"/>
        <v>1</v>
      </c>
      <c r="T213" s="8" t="str">
        <f t="shared" ca="1" si="38"/>
        <v/>
      </c>
      <c r="U213" s="8">
        <f t="shared" ca="1" si="38"/>
        <v>1</v>
      </c>
      <c r="V213" s="8" t="str">
        <f t="shared" ca="1" si="38"/>
        <v/>
      </c>
      <c r="W213" s="8" t="str">
        <f t="shared" ca="1" si="38"/>
        <v/>
      </c>
      <c r="X213" s="8" t="str">
        <f t="shared" ca="1" si="38"/>
        <v/>
      </c>
    </row>
    <row r="214" spans="1:24" hidden="1" x14ac:dyDescent="0.25">
      <c r="A214" s="57">
        <f t="shared" ca="1" si="30"/>
        <v>4</v>
      </c>
      <c r="B214" s="57">
        <f t="shared" ca="1" si="37"/>
        <v>2</v>
      </c>
      <c r="C214" s="57">
        <f t="shared" ca="1" si="37"/>
        <v>6</v>
      </c>
      <c r="D214" s="57">
        <f t="shared" ca="1" si="37"/>
        <v>2</v>
      </c>
      <c r="E214" s="57">
        <f t="shared" ca="1" si="37"/>
        <v>3</v>
      </c>
      <c r="F214" s="57">
        <f t="shared" ca="1" si="37"/>
        <v>3</v>
      </c>
      <c r="G214" s="8" cm="1">
        <f t="array" aca="1" ref="G214" ca="1">SUM(IF(ISERROR(FIND($A$4:$F$4,G$4)),0,$A214:$F214))</f>
        <v>10</v>
      </c>
      <c r="H214" s="8" cm="1">
        <f t="array" aca="1" ref="H214" ca="1">SUM(IF(ISERROR(FIND($A$4:$F$4,H$4)),0,$A214:$F214))</f>
        <v>9</v>
      </c>
      <c r="I214" s="8" cm="1">
        <f t="array" aca="1" ref="I214" ca="1">SUM(IF(ISERROR(FIND($A$4:$F$4,I$4)),0,$A214:$F214))</f>
        <v>8</v>
      </c>
      <c r="J214" s="8">
        <f t="shared" ca="1" si="32"/>
        <v>10</v>
      </c>
      <c r="K214" s="8" t="str">
        <f t="shared" ca="1" si="33"/>
        <v>AC</v>
      </c>
      <c r="L214" s="8">
        <f ca="1">SMALL($J$5:$J$1004,ROWS($J$5:J214))</f>
        <v>10</v>
      </c>
      <c r="M214" s="10">
        <f ca="1">ROWS($J$5:J214)/COUNT($J$5:$J$1004)</f>
        <v>0.21</v>
      </c>
      <c r="N214" s="10"/>
      <c r="O214" s="8">
        <f t="shared" ca="1" si="34"/>
        <v>1</v>
      </c>
      <c r="P214" s="8" t="str">
        <f t="shared" ca="1" si="35"/>
        <v xml:space="preserve"> </v>
      </c>
      <c r="Q214" s="8" t="str">
        <f t="shared" ca="1" si="36"/>
        <v xml:space="preserve"> </v>
      </c>
      <c r="S214" s="8">
        <f t="shared" ca="1" si="31"/>
        <v>1</v>
      </c>
      <c r="T214" s="8" t="str">
        <f t="shared" ca="1" si="38"/>
        <v/>
      </c>
      <c r="U214" s="8">
        <f t="shared" ca="1" si="38"/>
        <v>1</v>
      </c>
      <c r="V214" s="8" t="str">
        <f t="shared" ca="1" si="38"/>
        <v/>
      </c>
      <c r="W214" s="8" t="str">
        <f t="shared" ca="1" si="38"/>
        <v/>
      </c>
      <c r="X214" s="8" t="str">
        <f t="shared" ca="1" si="38"/>
        <v/>
      </c>
    </row>
    <row r="215" spans="1:24" hidden="1" x14ac:dyDescent="0.25">
      <c r="A215" s="57">
        <f t="shared" ca="1" si="30"/>
        <v>2</v>
      </c>
      <c r="B215" s="57">
        <f t="shared" ca="1" si="37"/>
        <v>1</v>
      </c>
      <c r="C215" s="57">
        <f t="shared" ca="1" si="37"/>
        <v>5</v>
      </c>
      <c r="D215" s="57">
        <f t="shared" ca="1" si="37"/>
        <v>5</v>
      </c>
      <c r="E215" s="57">
        <f t="shared" ca="1" si="37"/>
        <v>2</v>
      </c>
      <c r="F215" s="57">
        <f t="shared" ca="1" si="37"/>
        <v>2</v>
      </c>
      <c r="G215" s="8" cm="1">
        <f t="array" aca="1" ref="G215" ca="1">SUM(IF(ISERROR(FIND($A$4:$F$4,G$4)),0,$A215:$F215))</f>
        <v>7</v>
      </c>
      <c r="H215" s="8" cm="1">
        <f t="array" aca="1" ref="H215" ca="1">SUM(IF(ISERROR(FIND($A$4:$F$4,H$4)),0,$A215:$F215))</f>
        <v>9</v>
      </c>
      <c r="I215" s="8" cm="1">
        <f t="array" aca="1" ref="I215" ca="1">SUM(IF(ISERROR(FIND($A$4:$F$4,I$4)),0,$A215:$F215))</f>
        <v>5</v>
      </c>
      <c r="J215" s="8">
        <f t="shared" ca="1" si="32"/>
        <v>9</v>
      </c>
      <c r="K215" s="8" t="str">
        <f t="shared" ca="1" si="33"/>
        <v>ADF</v>
      </c>
      <c r="L215" s="8">
        <f ca="1">SMALL($J$5:$J$1004,ROWS($J$5:J215))</f>
        <v>10</v>
      </c>
      <c r="M215" s="10">
        <f ca="1">ROWS($J$5:J215)/COUNT($J$5:$J$1004)</f>
        <v>0.21099999999999999</v>
      </c>
      <c r="N215" s="10"/>
      <c r="O215" s="8" t="str">
        <f t="shared" ca="1" si="34"/>
        <v xml:space="preserve"> </v>
      </c>
      <c r="P215" s="8">
        <f t="shared" ca="1" si="35"/>
        <v>1</v>
      </c>
      <c r="Q215" s="8" t="str">
        <f t="shared" ca="1" si="36"/>
        <v xml:space="preserve"> </v>
      </c>
      <c r="S215" s="8">
        <f t="shared" ca="1" si="31"/>
        <v>1</v>
      </c>
      <c r="T215" s="8" t="str">
        <f t="shared" ca="1" si="38"/>
        <v/>
      </c>
      <c r="U215" s="8" t="str">
        <f t="shared" ca="1" si="38"/>
        <v/>
      </c>
      <c r="V215" s="8">
        <f t="shared" ca="1" si="38"/>
        <v>1</v>
      </c>
      <c r="W215" s="8" t="str">
        <f t="shared" ca="1" si="38"/>
        <v/>
      </c>
      <c r="X215" s="8">
        <f t="shared" ca="1" si="38"/>
        <v>1</v>
      </c>
    </row>
    <row r="216" spans="1:24" hidden="1" x14ac:dyDescent="0.25">
      <c r="A216" s="57">
        <f t="shared" ca="1" si="30"/>
        <v>4</v>
      </c>
      <c r="B216" s="57">
        <f t="shared" ca="1" si="37"/>
        <v>3</v>
      </c>
      <c r="C216" s="57">
        <f t="shared" ca="1" si="37"/>
        <v>5</v>
      </c>
      <c r="D216" s="57">
        <f t="shared" ca="1" si="37"/>
        <v>2</v>
      </c>
      <c r="E216" s="57">
        <f t="shared" ca="1" si="37"/>
        <v>3</v>
      </c>
      <c r="F216" s="57">
        <f t="shared" ca="1" si="37"/>
        <v>4</v>
      </c>
      <c r="G216" s="8" cm="1">
        <f t="array" aca="1" ref="G216" ca="1">SUM(IF(ISERROR(FIND($A$4:$F$4,G$4)),0,$A216:$F216))</f>
        <v>9</v>
      </c>
      <c r="H216" s="8" cm="1">
        <f t="array" aca="1" ref="H216" ca="1">SUM(IF(ISERROR(FIND($A$4:$F$4,H$4)),0,$A216:$F216))</f>
        <v>10</v>
      </c>
      <c r="I216" s="8" cm="1">
        <f t="array" aca="1" ref="I216" ca="1">SUM(IF(ISERROR(FIND($A$4:$F$4,I$4)),0,$A216:$F216))</f>
        <v>10</v>
      </c>
      <c r="J216" s="8">
        <f t="shared" ca="1" si="32"/>
        <v>10</v>
      </c>
      <c r="K216" s="8" t="str">
        <f t="shared" ca="1" si="33"/>
        <v>ADF</v>
      </c>
      <c r="L216" s="8">
        <f ca="1">SMALL($J$5:$J$1004,ROWS($J$5:J216))</f>
        <v>10</v>
      </c>
      <c r="M216" s="10">
        <f ca="1">ROWS($J$5:J216)/COUNT($J$5:$J$1004)</f>
        <v>0.21199999999999999</v>
      </c>
      <c r="N216" s="10"/>
      <c r="O216" s="8" t="str">
        <f t="shared" ca="1" si="34"/>
        <v xml:space="preserve"> </v>
      </c>
      <c r="P216" s="8">
        <f t="shared" ca="1" si="35"/>
        <v>1</v>
      </c>
      <c r="Q216" s="8">
        <f t="shared" ca="1" si="36"/>
        <v>1</v>
      </c>
      <c r="S216" s="8">
        <f t="shared" ca="1" si="31"/>
        <v>1</v>
      </c>
      <c r="T216" s="8" t="str">
        <f t="shared" ca="1" si="38"/>
        <v/>
      </c>
      <c r="U216" s="8" t="str">
        <f t="shared" ca="1" si="38"/>
        <v/>
      </c>
      <c r="V216" s="8">
        <f t="shared" ca="1" si="38"/>
        <v>1</v>
      </c>
      <c r="W216" s="8" t="str">
        <f t="shared" ca="1" si="38"/>
        <v/>
      </c>
      <c r="X216" s="8">
        <f t="shared" ca="1" si="38"/>
        <v>1</v>
      </c>
    </row>
    <row r="217" spans="1:24" hidden="1" x14ac:dyDescent="0.25">
      <c r="A217" s="57">
        <f t="shared" ca="1" si="30"/>
        <v>3</v>
      </c>
      <c r="B217" s="57">
        <f t="shared" ca="1" si="37"/>
        <v>1</v>
      </c>
      <c r="C217" s="57">
        <f t="shared" ca="1" si="37"/>
        <v>5</v>
      </c>
      <c r="D217" s="57">
        <f t="shared" ca="1" si="37"/>
        <v>2</v>
      </c>
      <c r="E217" s="57">
        <f t="shared" ca="1" si="37"/>
        <v>2</v>
      </c>
      <c r="F217" s="57">
        <f t="shared" ca="1" si="37"/>
        <v>2</v>
      </c>
      <c r="G217" s="8" cm="1">
        <f t="array" aca="1" ref="G217" ca="1">SUM(IF(ISERROR(FIND($A$4:$F$4,G$4)),0,$A217:$F217))</f>
        <v>8</v>
      </c>
      <c r="H217" s="8" cm="1">
        <f t="array" aca="1" ref="H217" ca="1">SUM(IF(ISERROR(FIND($A$4:$F$4,H$4)),0,$A217:$F217))</f>
        <v>7</v>
      </c>
      <c r="I217" s="8" cm="1">
        <f t="array" aca="1" ref="I217" ca="1">SUM(IF(ISERROR(FIND($A$4:$F$4,I$4)),0,$A217:$F217))</f>
        <v>5</v>
      </c>
      <c r="J217" s="8">
        <f t="shared" ca="1" si="32"/>
        <v>8</v>
      </c>
      <c r="K217" s="8" t="str">
        <f t="shared" ca="1" si="33"/>
        <v>AC</v>
      </c>
      <c r="L217" s="8">
        <f ca="1">SMALL($J$5:$J$1004,ROWS($J$5:J217))</f>
        <v>10</v>
      </c>
      <c r="M217" s="10">
        <f ca="1">ROWS($J$5:J217)/COUNT($J$5:$J$1004)</f>
        <v>0.21299999999999999</v>
      </c>
      <c r="N217" s="10"/>
      <c r="O217" s="8">
        <f t="shared" ca="1" si="34"/>
        <v>1</v>
      </c>
      <c r="P217" s="8" t="str">
        <f t="shared" ca="1" si="35"/>
        <v xml:space="preserve"> </v>
      </c>
      <c r="Q217" s="8" t="str">
        <f t="shared" ca="1" si="36"/>
        <v xml:space="preserve"> </v>
      </c>
      <c r="S217" s="8">
        <f t="shared" ca="1" si="31"/>
        <v>1</v>
      </c>
      <c r="T217" s="8" t="str">
        <f t="shared" ca="1" si="38"/>
        <v/>
      </c>
      <c r="U217" s="8">
        <f t="shared" ca="1" si="38"/>
        <v>1</v>
      </c>
      <c r="V217" s="8" t="str">
        <f t="shared" ca="1" si="38"/>
        <v/>
      </c>
      <c r="W217" s="8" t="str">
        <f t="shared" ca="1" si="38"/>
        <v/>
      </c>
      <c r="X217" s="8" t="str">
        <f t="shared" ca="1" si="38"/>
        <v/>
      </c>
    </row>
    <row r="218" spans="1:24" hidden="1" x14ac:dyDescent="0.25">
      <c r="A218" s="57">
        <f t="shared" ca="1" si="30"/>
        <v>6</v>
      </c>
      <c r="B218" s="57">
        <f t="shared" ca="1" si="37"/>
        <v>3</v>
      </c>
      <c r="C218" s="57">
        <f t="shared" ca="1" si="37"/>
        <v>8</v>
      </c>
      <c r="D218" s="57">
        <f t="shared" ca="1" si="37"/>
        <v>2</v>
      </c>
      <c r="E218" s="57">
        <f t="shared" ca="1" si="37"/>
        <v>3</v>
      </c>
      <c r="F218" s="57">
        <f t="shared" ca="1" si="37"/>
        <v>4</v>
      </c>
      <c r="G218" s="8" cm="1">
        <f t="array" aca="1" ref="G218" ca="1">SUM(IF(ISERROR(FIND($A$4:$F$4,G$4)),0,$A218:$F218))</f>
        <v>14</v>
      </c>
      <c r="H218" s="8" cm="1">
        <f t="array" aca="1" ref="H218" ca="1">SUM(IF(ISERROR(FIND($A$4:$F$4,H$4)),0,$A218:$F218))</f>
        <v>12</v>
      </c>
      <c r="I218" s="8" cm="1">
        <f t="array" aca="1" ref="I218" ca="1">SUM(IF(ISERROR(FIND($A$4:$F$4,I$4)),0,$A218:$F218))</f>
        <v>10</v>
      </c>
      <c r="J218" s="8">
        <f t="shared" ca="1" si="32"/>
        <v>14</v>
      </c>
      <c r="K218" s="8" t="str">
        <f t="shared" ca="1" si="33"/>
        <v>AC</v>
      </c>
      <c r="L218" s="8">
        <f ca="1">SMALL($J$5:$J$1004,ROWS($J$5:J218))</f>
        <v>10</v>
      </c>
      <c r="M218" s="10">
        <f ca="1">ROWS($J$5:J218)/COUNT($J$5:$J$1004)</f>
        <v>0.214</v>
      </c>
      <c r="N218" s="10"/>
      <c r="O218" s="8">
        <f t="shared" ca="1" si="34"/>
        <v>1</v>
      </c>
      <c r="P218" s="8" t="str">
        <f t="shared" ca="1" si="35"/>
        <v xml:space="preserve"> </v>
      </c>
      <c r="Q218" s="8" t="str">
        <f t="shared" ca="1" si="36"/>
        <v xml:space="preserve"> </v>
      </c>
      <c r="S218" s="8">
        <f t="shared" ca="1" si="31"/>
        <v>1</v>
      </c>
      <c r="T218" s="8" t="str">
        <f t="shared" ca="1" si="38"/>
        <v/>
      </c>
      <c r="U218" s="8">
        <f t="shared" ca="1" si="38"/>
        <v>1</v>
      </c>
      <c r="V218" s="8" t="str">
        <f t="shared" ca="1" si="38"/>
        <v/>
      </c>
      <c r="W218" s="8" t="str">
        <f t="shared" ca="1" si="38"/>
        <v/>
      </c>
      <c r="X218" s="8" t="str">
        <f t="shared" ca="1" si="38"/>
        <v/>
      </c>
    </row>
    <row r="219" spans="1:24" hidden="1" x14ac:dyDescent="0.25">
      <c r="A219" s="57">
        <f t="shared" ca="1" si="30"/>
        <v>5</v>
      </c>
      <c r="B219" s="57">
        <f t="shared" ca="1" si="37"/>
        <v>5</v>
      </c>
      <c r="C219" s="57">
        <f t="shared" ca="1" si="37"/>
        <v>5</v>
      </c>
      <c r="D219" s="57">
        <f t="shared" ca="1" si="37"/>
        <v>2</v>
      </c>
      <c r="E219" s="57">
        <f t="shared" ca="1" si="37"/>
        <v>2</v>
      </c>
      <c r="F219" s="57">
        <f t="shared" ca="1" si="37"/>
        <v>3</v>
      </c>
      <c r="G219" s="8" cm="1">
        <f t="array" aca="1" ref="G219" ca="1">SUM(IF(ISERROR(FIND($A$4:$F$4,G$4)),0,$A219:$F219))</f>
        <v>10</v>
      </c>
      <c r="H219" s="8" cm="1">
        <f t="array" aca="1" ref="H219" ca="1">SUM(IF(ISERROR(FIND($A$4:$F$4,H$4)),0,$A219:$F219))</f>
        <v>10</v>
      </c>
      <c r="I219" s="8" cm="1">
        <f t="array" aca="1" ref="I219" ca="1">SUM(IF(ISERROR(FIND($A$4:$F$4,I$4)),0,$A219:$F219))</f>
        <v>10</v>
      </c>
      <c r="J219" s="8">
        <f t="shared" ca="1" si="32"/>
        <v>10</v>
      </c>
      <c r="K219" s="8" t="str">
        <f t="shared" ca="1" si="33"/>
        <v>AC</v>
      </c>
      <c r="L219" s="8">
        <f ca="1">SMALL($J$5:$J$1004,ROWS($J$5:J219))</f>
        <v>10</v>
      </c>
      <c r="M219" s="10">
        <f ca="1">ROWS($J$5:J219)/COUNT($J$5:$J$1004)</f>
        <v>0.215</v>
      </c>
      <c r="N219" s="10"/>
      <c r="O219" s="8">
        <f t="shared" ca="1" si="34"/>
        <v>1</v>
      </c>
      <c r="P219" s="8">
        <f t="shared" ca="1" si="35"/>
        <v>1</v>
      </c>
      <c r="Q219" s="8">
        <f t="shared" ca="1" si="36"/>
        <v>1</v>
      </c>
      <c r="S219" s="8">
        <f t="shared" ca="1" si="31"/>
        <v>1</v>
      </c>
      <c r="T219" s="8" t="str">
        <f t="shared" ca="1" si="38"/>
        <v/>
      </c>
      <c r="U219" s="8">
        <f t="shared" ca="1" si="38"/>
        <v>1</v>
      </c>
      <c r="V219" s="8" t="str">
        <f t="shared" ca="1" si="38"/>
        <v/>
      </c>
      <c r="W219" s="8" t="str">
        <f t="shared" ca="1" si="38"/>
        <v/>
      </c>
      <c r="X219" s="8" t="str">
        <f t="shared" ca="1" si="38"/>
        <v/>
      </c>
    </row>
    <row r="220" spans="1:24" hidden="1" x14ac:dyDescent="0.25">
      <c r="A220" s="57">
        <f t="shared" ca="1" si="30"/>
        <v>3</v>
      </c>
      <c r="B220" s="57">
        <f t="shared" ca="1" si="37"/>
        <v>1</v>
      </c>
      <c r="C220" s="57">
        <f t="shared" ca="1" si="37"/>
        <v>5</v>
      </c>
      <c r="D220" s="57">
        <f t="shared" ca="1" si="37"/>
        <v>5</v>
      </c>
      <c r="E220" s="57">
        <f t="shared" ca="1" si="37"/>
        <v>2</v>
      </c>
      <c r="F220" s="57">
        <f t="shared" ca="1" si="37"/>
        <v>4</v>
      </c>
      <c r="G220" s="8" cm="1">
        <f t="array" aca="1" ref="G220" ca="1">SUM(IF(ISERROR(FIND($A$4:$F$4,G$4)),0,$A220:$F220))</f>
        <v>8</v>
      </c>
      <c r="H220" s="8" cm="1">
        <f t="array" aca="1" ref="H220" ca="1">SUM(IF(ISERROR(FIND($A$4:$F$4,H$4)),0,$A220:$F220))</f>
        <v>12</v>
      </c>
      <c r="I220" s="8" cm="1">
        <f t="array" aca="1" ref="I220" ca="1">SUM(IF(ISERROR(FIND($A$4:$F$4,I$4)),0,$A220:$F220))</f>
        <v>7</v>
      </c>
      <c r="J220" s="8">
        <f t="shared" ca="1" si="32"/>
        <v>12</v>
      </c>
      <c r="K220" s="8" t="str">
        <f t="shared" ca="1" si="33"/>
        <v>ADF</v>
      </c>
      <c r="L220" s="8">
        <f ca="1">SMALL($J$5:$J$1004,ROWS($J$5:J220))</f>
        <v>10</v>
      </c>
      <c r="M220" s="10">
        <f ca="1">ROWS($J$5:J220)/COUNT($J$5:$J$1004)</f>
        <v>0.216</v>
      </c>
      <c r="N220" s="10"/>
      <c r="O220" s="8" t="str">
        <f t="shared" ca="1" si="34"/>
        <v xml:space="preserve"> </v>
      </c>
      <c r="P220" s="8">
        <f t="shared" ca="1" si="35"/>
        <v>1</v>
      </c>
      <c r="Q220" s="8" t="str">
        <f t="shared" ca="1" si="36"/>
        <v xml:space="preserve"> </v>
      </c>
      <c r="S220" s="8">
        <f t="shared" ca="1" si="31"/>
        <v>1</v>
      </c>
      <c r="T220" s="8" t="str">
        <f t="shared" ca="1" si="38"/>
        <v/>
      </c>
      <c r="U220" s="8" t="str">
        <f t="shared" ca="1" si="38"/>
        <v/>
      </c>
      <c r="V220" s="8">
        <f t="shared" ca="1" si="38"/>
        <v>1</v>
      </c>
      <c r="W220" s="8" t="str">
        <f t="shared" ca="1" si="38"/>
        <v/>
      </c>
      <c r="X220" s="8">
        <f t="shared" ca="1" si="38"/>
        <v>1</v>
      </c>
    </row>
    <row r="221" spans="1:24" hidden="1" x14ac:dyDescent="0.25">
      <c r="A221" s="57">
        <f t="shared" ca="1" si="30"/>
        <v>3</v>
      </c>
      <c r="B221" s="57">
        <f t="shared" ca="1" si="37"/>
        <v>1</v>
      </c>
      <c r="C221" s="57">
        <f t="shared" ca="1" si="37"/>
        <v>7</v>
      </c>
      <c r="D221" s="57">
        <f t="shared" ca="1" si="37"/>
        <v>6</v>
      </c>
      <c r="E221" s="57">
        <f t="shared" ca="1" si="37"/>
        <v>2</v>
      </c>
      <c r="F221" s="57">
        <f t="shared" ca="1" si="37"/>
        <v>4</v>
      </c>
      <c r="G221" s="8" cm="1">
        <f t="array" aca="1" ref="G221" ca="1">SUM(IF(ISERROR(FIND($A$4:$F$4,G$4)),0,$A221:$F221))</f>
        <v>10</v>
      </c>
      <c r="H221" s="8" cm="1">
        <f t="array" aca="1" ref="H221" ca="1">SUM(IF(ISERROR(FIND($A$4:$F$4,H$4)),0,$A221:$F221))</f>
        <v>13</v>
      </c>
      <c r="I221" s="8" cm="1">
        <f t="array" aca="1" ref="I221" ca="1">SUM(IF(ISERROR(FIND($A$4:$F$4,I$4)),0,$A221:$F221))</f>
        <v>7</v>
      </c>
      <c r="J221" s="8">
        <f t="shared" ca="1" si="32"/>
        <v>13</v>
      </c>
      <c r="K221" s="8" t="str">
        <f t="shared" ca="1" si="33"/>
        <v>ADF</v>
      </c>
      <c r="L221" s="8">
        <f ca="1">SMALL($J$5:$J$1004,ROWS($J$5:J221))</f>
        <v>10</v>
      </c>
      <c r="M221" s="10">
        <f ca="1">ROWS($J$5:J221)/COUNT($J$5:$J$1004)</f>
        <v>0.217</v>
      </c>
      <c r="N221" s="10"/>
      <c r="O221" s="8" t="str">
        <f t="shared" ca="1" si="34"/>
        <v xml:space="preserve"> </v>
      </c>
      <c r="P221" s="8">
        <f t="shared" ca="1" si="35"/>
        <v>1</v>
      </c>
      <c r="Q221" s="8" t="str">
        <f t="shared" ca="1" si="36"/>
        <v xml:space="preserve"> </v>
      </c>
      <c r="S221" s="8">
        <f t="shared" ca="1" si="31"/>
        <v>1</v>
      </c>
      <c r="T221" s="8" t="str">
        <f t="shared" ca="1" si="38"/>
        <v/>
      </c>
      <c r="U221" s="8" t="str">
        <f t="shared" ca="1" si="38"/>
        <v/>
      </c>
      <c r="V221" s="8">
        <f t="shared" ca="1" si="38"/>
        <v>1</v>
      </c>
      <c r="W221" s="8" t="str">
        <f t="shared" ca="1" si="38"/>
        <v/>
      </c>
      <c r="X221" s="8">
        <f t="shared" ca="1" si="38"/>
        <v>1</v>
      </c>
    </row>
    <row r="222" spans="1:24" hidden="1" x14ac:dyDescent="0.25">
      <c r="A222" s="57">
        <f t="shared" ca="1" si="30"/>
        <v>3</v>
      </c>
      <c r="B222" s="57">
        <f t="shared" ca="1" si="37"/>
        <v>2</v>
      </c>
      <c r="C222" s="57">
        <f t="shared" ca="1" si="37"/>
        <v>5</v>
      </c>
      <c r="D222" s="57">
        <f t="shared" ca="1" si="37"/>
        <v>2</v>
      </c>
      <c r="E222" s="57">
        <f t="shared" ca="1" si="37"/>
        <v>3</v>
      </c>
      <c r="F222" s="57">
        <f t="shared" ca="1" si="37"/>
        <v>2</v>
      </c>
      <c r="G222" s="8" cm="1">
        <f t="array" aca="1" ref="G222" ca="1">SUM(IF(ISERROR(FIND($A$4:$F$4,G$4)),0,$A222:$F222))</f>
        <v>8</v>
      </c>
      <c r="H222" s="8" cm="1">
        <f t="array" aca="1" ref="H222" ca="1">SUM(IF(ISERROR(FIND($A$4:$F$4,H$4)),0,$A222:$F222))</f>
        <v>7</v>
      </c>
      <c r="I222" s="8" cm="1">
        <f t="array" aca="1" ref="I222" ca="1">SUM(IF(ISERROR(FIND($A$4:$F$4,I$4)),0,$A222:$F222))</f>
        <v>7</v>
      </c>
      <c r="J222" s="8">
        <f t="shared" ca="1" si="32"/>
        <v>8</v>
      </c>
      <c r="K222" s="8" t="str">
        <f t="shared" ca="1" si="33"/>
        <v>AC</v>
      </c>
      <c r="L222" s="8">
        <f ca="1">SMALL($J$5:$J$1004,ROWS($J$5:J222))</f>
        <v>10</v>
      </c>
      <c r="M222" s="10">
        <f ca="1">ROWS($J$5:J222)/COUNT($J$5:$J$1004)</f>
        <v>0.218</v>
      </c>
      <c r="N222" s="10"/>
      <c r="O222" s="8">
        <f t="shared" ca="1" si="34"/>
        <v>1</v>
      </c>
      <c r="P222" s="8" t="str">
        <f t="shared" ca="1" si="35"/>
        <v xml:space="preserve"> </v>
      </c>
      <c r="Q222" s="8" t="str">
        <f t="shared" ca="1" si="36"/>
        <v xml:space="preserve"> </v>
      </c>
      <c r="S222" s="8">
        <f t="shared" ca="1" si="31"/>
        <v>1</v>
      </c>
      <c r="T222" s="8" t="str">
        <f t="shared" ca="1" si="38"/>
        <v/>
      </c>
      <c r="U222" s="8">
        <f t="shared" ca="1" si="38"/>
        <v>1</v>
      </c>
      <c r="V222" s="8" t="str">
        <f t="shared" ca="1" si="38"/>
        <v/>
      </c>
      <c r="W222" s="8" t="str">
        <f t="shared" ca="1" si="38"/>
        <v/>
      </c>
      <c r="X222" s="8" t="str">
        <f t="shared" ca="1" si="38"/>
        <v/>
      </c>
    </row>
    <row r="223" spans="1:24" hidden="1" x14ac:dyDescent="0.25">
      <c r="A223" s="57">
        <f t="shared" ca="1" si="30"/>
        <v>5</v>
      </c>
      <c r="B223" s="57">
        <f t="shared" ca="1" si="37"/>
        <v>4</v>
      </c>
      <c r="C223" s="57">
        <f t="shared" ca="1" si="37"/>
        <v>5</v>
      </c>
      <c r="D223" s="57">
        <f t="shared" ca="1" si="37"/>
        <v>2</v>
      </c>
      <c r="E223" s="57">
        <f t="shared" ca="1" si="37"/>
        <v>2</v>
      </c>
      <c r="F223" s="57">
        <f t="shared" ca="1" si="37"/>
        <v>4</v>
      </c>
      <c r="G223" s="8" cm="1">
        <f t="array" aca="1" ref="G223" ca="1">SUM(IF(ISERROR(FIND($A$4:$F$4,G$4)),0,$A223:$F223))</f>
        <v>10</v>
      </c>
      <c r="H223" s="8" cm="1">
        <f t="array" aca="1" ref="H223" ca="1">SUM(IF(ISERROR(FIND($A$4:$F$4,H$4)),0,$A223:$F223))</f>
        <v>11</v>
      </c>
      <c r="I223" s="8" cm="1">
        <f t="array" aca="1" ref="I223" ca="1">SUM(IF(ISERROR(FIND($A$4:$F$4,I$4)),0,$A223:$F223))</f>
        <v>10</v>
      </c>
      <c r="J223" s="8">
        <f t="shared" ca="1" si="32"/>
        <v>11</v>
      </c>
      <c r="K223" s="8" t="str">
        <f t="shared" ca="1" si="33"/>
        <v>ADF</v>
      </c>
      <c r="L223" s="8">
        <f ca="1">SMALL($J$5:$J$1004,ROWS($J$5:J223))</f>
        <v>10</v>
      </c>
      <c r="M223" s="10">
        <f ca="1">ROWS($J$5:J223)/COUNT($J$5:$J$1004)</f>
        <v>0.219</v>
      </c>
      <c r="N223" s="10"/>
      <c r="O223" s="8" t="str">
        <f t="shared" ca="1" si="34"/>
        <v xml:space="preserve"> </v>
      </c>
      <c r="P223" s="8">
        <f t="shared" ca="1" si="35"/>
        <v>1</v>
      </c>
      <c r="Q223" s="8" t="str">
        <f t="shared" ca="1" si="36"/>
        <v xml:space="preserve"> </v>
      </c>
      <c r="S223" s="8">
        <f t="shared" ca="1" si="31"/>
        <v>1</v>
      </c>
      <c r="T223" s="8" t="str">
        <f t="shared" ca="1" si="38"/>
        <v/>
      </c>
      <c r="U223" s="8" t="str">
        <f t="shared" ca="1" si="38"/>
        <v/>
      </c>
      <c r="V223" s="8">
        <f t="shared" ca="1" si="38"/>
        <v>1</v>
      </c>
      <c r="W223" s="8" t="str">
        <f t="shared" ca="1" si="38"/>
        <v/>
      </c>
      <c r="X223" s="8">
        <f t="shared" ca="1" si="38"/>
        <v>1</v>
      </c>
    </row>
    <row r="224" spans="1:24" hidden="1" x14ac:dyDescent="0.25">
      <c r="A224" s="57">
        <f t="shared" ca="1" si="30"/>
        <v>3</v>
      </c>
      <c r="B224" s="57">
        <f t="shared" ca="1" si="37"/>
        <v>3</v>
      </c>
      <c r="C224" s="57">
        <f t="shared" ca="1" si="37"/>
        <v>8</v>
      </c>
      <c r="D224" s="57">
        <f t="shared" ca="1" si="37"/>
        <v>3</v>
      </c>
      <c r="E224" s="57">
        <f t="shared" ca="1" si="37"/>
        <v>1</v>
      </c>
      <c r="F224" s="57">
        <f t="shared" ca="1" si="37"/>
        <v>2</v>
      </c>
      <c r="G224" s="8" cm="1">
        <f t="array" aca="1" ref="G224" ca="1">SUM(IF(ISERROR(FIND($A$4:$F$4,G$4)),0,$A224:$F224))</f>
        <v>11</v>
      </c>
      <c r="H224" s="8" cm="1">
        <f t="array" aca="1" ref="H224" ca="1">SUM(IF(ISERROR(FIND($A$4:$F$4,H$4)),0,$A224:$F224))</f>
        <v>8</v>
      </c>
      <c r="I224" s="8" cm="1">
        <f t="array" aca="1" ref="I224" ca="1">SUM(IF(ISERROR(FIND($A$4:$F$4,I$4)),0,$A224:$F224))</f>
        <v>6</v>
      </c>
      <c r="J224" s="8">
        <f t="shared" ca="1" si="32"/>
        <v>11</v>
      </c>
      <c r="K224" s="8" t="str">
        <f t="shared" ca="1" si="33"/>
        <v>AC</v>
      </c>
      <c r="L224" s="8">
        <f ca="1">SMALL($J$5:$J$1004,ROWS($J$5:J224))</f>
        <v>10</v>
      </c>
      <c r="M224" s="10">
        <f ca="1">ROWS($J$5:J224)/COUNT($J$5:$J$1004)</f>
        <v>0.22</v>
      </c>
      <c r="N224" s="10"/>
      <c r="O224" s="8">
        <f t="shared" ca="1" si="34"/>
        <v>1</v>
      </c>
      <c r="P224" s="8" t="str">
        <f t="shared" ca="1" si="35"/>
        <v xml:space="preserve"> </v>
      </c>
      <c r="Q224" s="8" t="str">
        <f t="shared" ca="1" si="36"/>
        <v xml:space="preserve"> </v>
      </c>
      <c r="S224" s="8">
        <f t="shared" ca="1" si="31"/>
        <v>1</v>
      </c>
      <c r="T224" s="8" t="str">
        <f t="shared" ca="1" si="38"/>
        <v/>
      </c>
      <c r="U224" s="8">
        <f t="shared" ca="1" si="38"/>
        <v>1</v>
      </c>
      <c r="V224" s="8" t="str">
        <f t="shared" ca="1" si="38"/>
        <v/>
      </c>
      <c r="W224" s="8" t="str">
        <f t="shared" ca="1" si="38"/>
        <v/>
      </c>
      <c r="X224" s="8" t="str">
        <f t="shared" ca="1" si="38"/>
        <v/>
      </c>
    </row>
    <row r="225" spans="1:24" hidden="1" x14ac:dyDescent="0.25">
      <c r="A225" s="57">
        <f t="shared" ca="1" si="30"/>
        <v>5</v>
      </c>
      <c r="B225" s="57">
        <f t="shared" ca="1" si="37"/>
        <v>5</v>
      </c>
      <c r="C225" s="57">
        <f t="shared" ca="1" si="37"/>
        <v>7</v>
      </c>
      <c r="D225" s="57">
        <f t="shared" ca="1" si="37"/>
        <v>3</v>
      </c>
      <c r="E225" s="57">
        <f t="shared" ca="1" si="37"/>
        <v>2</v>
      </c>
      <c r="F225" s="57">
        <f t="shared" ca="1" si="37"/>
        <v>3</v>
      </c>
      <c r="G225" s="8" cm="1">
        <f t="array" aca="1" ref="G225" ca="1">SUM(IF(ISERROR(FIND($A$4:$F$4,G$4)),0,$A225:$F225))</f>
        <v>12</v>
      </c>
      <c r="H225" s="8" cm="1">
        <f t="array" aca="1" ref="H225" ca="1">SUM(IF(ISERROR(FIND($A$4:$F$4,H$4)),0,$A225:$F225))</f>
        <v>11</v>
      </c>
      <c r="I225" s="8" cm="1">
        <f t="array" aca="1" ref="I225" ca="1">SUM(IF(ISERROR(FIND($A$4:$F$4,I$4)),0,$A225:$F225))</f>
        <v>10</v>
      </c>
      <c r="J225" s="8">
        <f t="shared" ca="1" si="32"/>
        <v>12</v>
      </c>
      <c r="K225" s="8" t="str">
        <f t="shared" ca="1" si="33"/>
        <v>AC</v>
      </c>
      <c r="L225" s="8">
        <f ca="1">SMALL($J$5:$J$1004,ROWS($J$5:J225))</f>
        <v>10</v>
      </c>
      <c r="M225" s="10">
        <f ca="1">ROWS($J$5:J225)/COUNT($J$5:$J$1004)</f>
        <v>0.221</v>
      </c>
      <c r="N225" s="10"/>
      <c r="O225" s="8">
        <f t="shared" ca="1" si="34"/>
        <v>1</v>
      </c>
      <c r="P225" s="8" t="str">
        <f t="shared" ca="1" si="35"/>
        <v xml:space="preserve"> </v>
      </c>
      <c r="Q225" s="8" t="str">
        <f t="shared" ca="1" si="36"/>
        <v xml:space="preserve"> </v>
      </c>
      <c r="S225" s="8">
        <f t="shared" ca="1" si="31"/>
        <v>1</v>
      </c>
      <c r="T225" s="8" t="str">
        <f t="shared" ca="1" si="38"/>
        <v/>
      </c>
      <c r="U225" s="8">
        <f t="shared" ca="1" si="38"/>
        <v>1</v>
      </c>
      <c r="V225" s="8" t="str">
        <f t="shared" ca="1" si="38"/>
        <v/>
      </c>
      <c r="W225" s="8" t="str">
        <f t="shared" ca="1" si="38"/>
        <v/>
      </c>
      <c r="X225" s="8" t="str">
        <f t="shared" ca="1" si="38"/>
        <v/>
      </c>
    </row>
    <row r="226" spans="1:24" hidden="1" x14ac:dyDescent="0.25">
      <c r="A226" s="57">
        <f t="shared" ca="1" si="30"/>
        <v>5</v>
      </c>
      <c r="B226" s="57">
        <f t="shared" ca="1" si="37"/>
        <v>3</v>
      </c>
      <c r="C226" s="57">
        <f t="shared" ca="1" si="37"/>
        <v>8</v>
      </c>
      <c r="D226" s="57">
        <f t="shared" ca="1" si="37"/>
        <v>5</v>
      </c>
      <c r="E226" s="57">
        <f t="shared" ca="1" si="37"/>
        <v>2</v>
      </c>
      <c r="F226" s="57">
        <f t="shared" ca="1" si="37"/>
        <v>2</v>
      </c>
      <c r="G226" s="8" cm="1">
        <f t="array" aca="1" ref="G226" ca="1">SUM(IF(ISERROR(FIND($A$4:$F$4,G$4)),0,$A226:$F226))</f>
        <v>13</v>
      </c>
      <c r="H226" s="8" cm="1">
        <f t="array" aca="1" ref="H226" ca="1">SUM(IF(ISERROR(FIND($A$4:$F$4,H$4)),0,$A226:$F226))</f>
        <v>12</v>
      </c>
      <c r="I226" s="8" cm="1">
        <f t="array" aca="1" ref="I226" ca="1">SUM(IF(ISERROR(FIND($A$4:$F$4,I$4)),0,$A226:$F226))</f>
        <v>7</v>
      </c>
      <c r="J226" s="8">
        <f t="shared" ca="1" si="32"/>
        <v>13</v>
      </c>
      <c r="K226" s="8" t="str">
        <f t="shared" ca="1" si="33"/>
        <v>AC</v>
      </c>
      <c r="L226" s="8">
        <f ca="1">SMALL($J$5:$J$1004,ROWS($J$5:J226))</f>
        <v>10</v>
      </c>
      <c r="M226" s="10">
        <f ca="1">ROWS($J$5:J226)/COUNT($J$5:$J$1004)</f>
        <v>0.222</v>
      </c>
      <c r="N226" s="10"/>
      <c r="O226" s="8">
        <f t="shared" ca="1" si="34"/>
        <v>1</v>
      </c>
      <c r="P226" s="8" t="str">
        <f t="shared" ca="1" si="35"/>
        <v xml:space="preserve"> </v>
      </c>
      <c r="Q226" s="8" t="str">
        <f t="shared" ca="1" si="36"/>
        <v xml:space="preserve"> </v>
      </c>
      <c r="S226" s="8">
        <f t="shared" ca="1" si="31"/>
        <v>1</v>
      </c>
      <c r="T226" s="8" t="str">
        <f t="shared" ca="1" si="38"/>
        <v/>
      </c>
      <c r="U226" s="8">
        <f t="shared" ca="1" si="38"/>
        <v>1</v>
      </c>
      <c r="V226" s="8" t="str">
        <f t="shared" ca="1" si="38"/>
        <v/>
      </c>
      <c r="W226" s="8" t="str">
        <f t="shared" ca="1" si="38"/>
        <v/>
      </c>
      <c r="X226" s="8" t="str">
        <f t="shared" ca="1" si="38"/>
        <v/>
      </c>
    </row>
    <row r="227" spans="1:24" hidden="1" x14ac:dyDescent="0.25">
      <c r="A227" s="57">
        <f t="shared" ca="1" si="30"/>
        <v>5</v>
      </c>
      <c r="B227" s="57">
        <f t="shared" ca="1" si="37"/>
        <v>3</v>
      </c>
      <c r="C227" s="57">
        <f t="shared" ca="1" si="37"/>
        <v>6</v>
      </c>
      <c r="D227" s="57">
        <f t="shared" ca="1" si="37"/>
        <v>3</v>
      </c>
      <c r="E227" s="57">
        <f t="shared" ca="1" si="37"/>
        <v>2</v>
      </c>
      <c r="F227" s="57">
        <f t="shared" ca="1" si="37"/>
        <v>4</v>
      </c>
      <c r="G227" s="8" cm="1">
        <f t="array" aca="1" ref="G227" ca="1">SUM(IF(ISERROR(FIND($A$4:$F$4,G$4)),0,$A227:$F227))</f>
        <v>11</v>
      </c>
      <c r="H227" s="8" cm="1">
        <f t="array" aca="1" ref="H227" ca="1">SUM(IF(ISERROR(FIND($A$4:$F$4,H$4)),0,$A227:$F227))</f>
        <v>12</v>
      </c>
      <c r="I227" s="8" cm="1">
        <f t="array" aca="1" ref="I227" ca="1">SUM(IF(ISERROR(FIND($A$4:$F$4,I$4)),0,$A227:$F227))</f>
        <v>9</v>
      </c>
      <c r="J227" s="8">
        <f t="shared" ca="1" si="32"/>
        <v>12</v>
      </c>
      <c r="K227" s="8" t="str">
        <f t="shared" ca="1" si="33"/>
        <v>ADF</v>
      </c>
      <c r="L227" s="8">
        <f ca="1">SMALL($J$5:$J$1004,ROWS($J$5:J227))</f>
        <v>10</v>
      </c>
      <c r="M227" s="10">
        <f ca="1">ROWS($J$5:J227)/COUNT($J$5:$J$1004)</f>
        <v>0.223</v>
      </c>
      <c r="N227" s="10"/>
      <c r="O227" s="8" t="str">
        <f t="shared" ca="1" si="34"/>
        <v xml:space="preserve"> </v>
      </c>
      <c r="P227" s="8">
        <f t="shared" ca="1" si="35"/>
        <v>1</v>
      </c>
      <c r="Q227" s="8" t="str">
        <f t="shared" ca="1" si="36"/>
        <v xml:space="preserve"> </v>
      </c>
      <c r="S227" s="8">
        <f t="shared" ca="1" si="31"/>
        <v>1</v>
      </c>
      <c r="T227" s="8" t="str">
        <f t="shared" ca="1" si="38"/>
        <v/>
      </c>
      <c r="U227" s="8" t="str">
        <f t="shared" ca="1" si="38"/>
        <v/>
      </c>
      <c r="V227" s="8">
        <f t="shared" ca="1" si="38"/>
        <v>1</v>
      </c>
      <c r="W227" s="8" t="str">
        <f t="shared" ca="1" si="38"/>
        <v/>
      </c>
      <c r="X227" s="8">
        <f t="shared" ca="1" si="38"/>
        <v>1</v>
      </c>
    </row>
    <row r="228" spans="1:24" hidden="1" x14ac:dyDescent="0.25">
      <c r="A228" s="57">
        <f t="shared" ca="1" si="30"/>
        <v>5</v>
      </c>
      <c r="B228" s="57">
        <f t="shared" ca="1" si="37"/>
        <v>4</v>
      </c>
      <c r="C228" s="57">
        <f t="shared" ca="1" si="37"/>
        <v>4</v>
      </c>
      <c r="D228" s="57">
        <f t="shared" ca="1" si="37"/>
        <v>3</v>
      </c>
      <c r="E228" s="57">
        <f t="shared" ca="1" si="37"/>
        <v>2</v>
      </c>
      <c r="F228" s="57">
        <f t="shared" ca="1" si="37"/>
        <v>2</v>
      </c>
      <c r="G228" s="8" cm="1">
        <f t="array" aca="1" ref="G228" ca="1">SUM(IF(ISERROR(FIND($A$4:$F$4,G$4)),0,$A228:$F228))</f>
        <v>9</v>
      </c>
      <c r="H228" s="8" cm="1">
        <f t="array" aca="1" ref="H228" ca="1">SUM(IF(ISERROR(FIND($A$4:$F$4,H$4)),0,$A228:$F228))</f>
        <v>10</v>
      </c>
      <c r="I228" s="8" cm="1">
        <f t="array" aca="1" ref="I228" ca="1">SUM(IF(ISERROR(FIND($A$4:$F$4,I$4)),0,$A228:$F228))</f>
        <v>8</v>
      </c>
      <c r="J228" s="8">
        <f t="shared" ca="1" si="32"/>
        <v>10</v>
      </c>
      <c r="K228" s="8" t="str">
        <f t="shared" ca="1" si="33"/>
        <v>ADF</v>
      </c>
      <c r="L228" s="8">
        <f ca="1">SMALL($J$5:$J$1004,ROWS($J$5:J228))</f>
        <v>10</v>
      </c>
      <c r="M228" s="10">
        <f ca="1">ROWS($J$5:J228)/COUNT($J$5:$J$1004)</f>
        <v>0.224</v>
      </c>
      <c r="N228" s="10"/>
      <c r="O228" s="8" t="str">
        <f t="shared" ca="1" si="34"/>
        <v xml:space="preserve"> </v>
      </c>
      <c r="P228" s="8">
        <f t="shared" ca="1" si="35"/>
        <v>1</v>
      </c>
      <c r="Q228" s="8" t="str">
        <f t="shared" ca="1" si="36"/>
        <v xml:space="preserve"> </v>
      </c>
      <c r="S228" s="8">
        <f t="shared" ca="1" si="31"/>
        <v>1</v>
      </c>
      <c r="T228" s="8" t="str">
        <f t="shared" ca="1" si="38"/>
        <v/>
      </c>
      <c r="U228" s="8" t="str">
        <f t="shared" ca="1" si="38"/>
        <v/>
      </c>
      <c r="V228" s="8">
        <f t="shared" ca="1" si="38"/>
        <v>1</v>
      </c>
      <c r="W228" s="8" t="str">
        <f t="shared" ca="1" si="38"/>
        <v/>
      </c>
      <c r="X228" s="8">
        <f t="shared" ca="1" si="38"/>
        <v>1</v>
      </c>
    </row>
    <row r="229" spans="1:24" hidden="1" x14ac:dyDescent="0.25">
      <c r="A229" s="57">
        <f t="shared" ca="1" si="30"/>
        <v>6</v>
      </c>
      <c r="B229" s="57">
        <f t="shared" ca="1" si="37"/>
        <v>1</v>
      </c>
      <c r="C229" s="57">
        <f t="shared" ca="1" si="37"/>
        <v>7</v>
      </c>
      <c r="D229" s="57">
        <f t="shared" ca="1" si="37"/>
        <v>2</v>
      </c>
      <c r="E229" s="57">
        <f t="shared" ca="1" si="37"/>
        <v>1</v>
      </c>
      <c r="F229" s="57">
        <f t="shared" ca="1" si="37"/>
        <v>4</v>
      </c>
      <c r="G229" s="8" cm="1">
        <f t="array" aca="1" ref="G229" ca="1">SUM(IF(ISERROR(FIND($A$4:$F$4,G$4)),0,$A229:$F229))</f>
        <v>13</v>
      </c>
      <c r="H229" s="8" cm="1">
        <f t="array" aca="1" ref="H229" ca="1">SUM(IF(ISERROR(FIND($A$4:$F$4,H$4)),0,$A229:$F229))</f>
        <v>12</v>
      </c>
      <c r="I229" s="8" cm="1">
        <f t="array" aca="1" ref="I229" ca="1">SUM(IF(ISERROR(FIND($A$4:$F$4,I$4)),0,$A229:$F229))</f>
        <v>6</v>
      </c>
      <c r="J229" s="8">
        <f t="shared" ca="1" si="32"/>
        <v>13</v>
      </c>
      <c r="K229" s="8" t="str">
        <f t="shared" ca="1" si="33"/>
        <v>AC</v>
      </c>
      <c r="L229" s="8">
        <f ca="1">SMALL($J$5:$J$1004,ROWS($J$5:J229))</f>
        <v>10</v>
      </c>
      <c r="M229" s="10">
        <f ca="1">ROWS($J$5:J229)/COUNT($J$5:$J$1004)</f>
        <v>0.22500000000000001</v>
      </c>
      <c r="N229" s="10"/>
      <c r="O229" s="8">
        <f t="shared" ca="1" si="34"/>
        <v>1</v>
      </c>
      <c r="P229" s="8" t="str">
        <f t="shared" ca="1" si="35"/>
        <v xml:space="preserve"> </v>
      </c>
      <c r="Q229" s="8" t="str">
        <f t="shared" ca="1" si="36"/>
        <v xml:space="preserve"> </v>
      </c>
      <c r="S229" s="8">
        <f t="shared" ca="1" si="31"/>
        <v>1</v>
      </c>
      <c r="T229" s="8" t="str">
        <f t="shared" ca="1" si="38"/>
        <v/>
      </c>
      <c r="U229" s="8">
        <f t="shared" ca="1" si="38"/>
        <v>1</v>
      </c>
      <c r="V229" s="8" t="str">
        <f t="shared" ca="1" si="38"/>
        <v/>
      </c>
      <c r="W229" s="8" t="str">
        <f t="shared" ca="1" si="38"/>
        <v/>
      </c>
      <c r="X229" s="8" t="str">
        <f t="shared" ca="1" si="38"/>
        <v/>
      </c>
    </row>
    <row r="230" spans="1:24" hidden="1" x14ac:dyDescent="0.25">
      <c r="A230" s="57">
        <f t="shared" ca="1" si="30"/>
        <v>5</v>
      </c>
      <c r="B230" s="57">
        <f t="shared" ca="1" si="37"/>
        <v>2</v>
      </c>
      <c r="C230" s="57">
        <f t="shared" ca="1" si="37"/>
        <v>7</v>
      </c>
      <c r="D230" s="57">
        <f t="shared" ca="1" si="37"/>
        <v>6</v>
      </c>
      <c r="E230" s="57">
        <f t="shared" ca="1" si="37"/>
        <v>2</v>
      </c>
      <c r="F230" s="57">
        <f t="shared" ca="1" si="37"/>
        <v>3</v>
      </c>
      <c r="G230" s="8" cm="1">
        <f t="array" aca="1" ref="G230" ca="1">SUM(IF(ISERROR(FIND($A$4:$F$4,G$4)),0,$A230:$F230))</f>
        <v>12</v>
      </c>
      <c r="H230" s="8" cm="1">
        <f t="array" aca="1" ref="H230" ca="1">SUM(IF(ISERROR(FIND($A$4:$F$4,H$4)),0,$A230:$F230))</f>
        <v>14</v>
      </c>
      <c r="I230" s="8" cm="1">
        <f t="array" aca="1" ref="I230" ca="1">SUM(IF(ISERROR(FIND($A$4:$F$4,I$4)),0,$A230:$F230))</f>
        <v>7</v>
      </c>
      <c r="J230" s="8">
        <f t="shared" ca="1" si="32"/>
        <v>14</v>
      </c>
      <c r="K230" s="8" t="str">
        <f t="shared" ca="1" si="33"/>
        <v>ADF</v>
      </c>
      <c r="L230" s="8">
        <f ca="1">SMALL($J$5:$J$1004,ROWS($J$5:J230))</f>
        <v>10</v>
      </c>
      <c r="M230" s="10">
        <f ca="1">ROWS($J$5:J230)/COUNT($J$5:$J$1004)</f>
        <v>0.22600000000000001</v>
      </c>
      <c r="N230" s="10"/>
      <c r="O230" s="8" t="str">
        <f t="shared" ca="1" si="34"/>
        <v xml:space="preserve"> </v>
      </c>
      <c r="P230" s="8">
        <f t="shared" ca="1" si="35"/>
        <v>1</v>
      </c>
      <c r="Q230" s="8" t="str">
        <f t="shared" ca="1" si="36"/>
        <v xml:space="preserve"> </v>
      </c>
      <c r="S230" s="8">
        <f t="shared" ca="1" si="31"/>
        <v>1</v>
      </c>
      <c r="T230" s="8" t="str">
        <f t="shared" ca="1" si="38"/>
        <v/>
      </c>
      <c r="U230" s="8" t="str">
        <f t="shared" ca="1" si="38"/>
        <v/>
      </c>
      <c r="V230" s="8">
        <f t="shared" ca="1" si="38"/>
        <v>1</v>
      </c>
      <c r="W230" s="8" t="str">
        <f t="shared" ca="1" si="38"/>
        <v/>
      </c>
      <c r="X230" s="8">
        <f t="shared" ca="1" si="38"/>
        <v>1</v>
      </c>
    </row>
    <row r="231" spans="1:24" hidden="1" x14ac:dyDescent="0.25">
      <c r="A231" s="57">
        <f t="shared" ca="1" si="30"/>
        <v>5</v>
      </c>
      <c r="B231" s="57">
        <f t="shared" ca="1" si="37"/>
        <v>3</v>
      </c>
      <c r="C231" s="57">
        <f t="shared" ca="1" si="37"/>
        <v>5</v>
      </c>
      <c r="D231" s="57">
        <f t="shared" ca="1" si="37"/>
        <v>2</v>
      </c>
      <c r="E231" s="57">
        <f t="shared" ca="1" si="37"/>
        <v>2</v>
      </c>
      <c r="F231" s="57">
        <f t="shared" ca="1" si="37"/>
        <v>2</v>
      </c>
      <c r="G231" s="8" cm="1">
        <f t="array" aca="1" ref="G231" ca="1">SUM(IF(ISERROR(FIND($A$4:$F$4,G$4)),0,$A231:$F231))</f>
        <v>10</v>
      </c>
      <c r="H231" s="8" cm="1">
        <f t="array" aca="1" ref="H231" ca="1">SUM(IF(ISERROR(FIND($A$4:$F$4,H$4)),0,$A231:$F231))</f>
        <v>9</v>
      </c>
      <c r="I231" s="8" cm="1">
        <f t="array" aca="1" ref="I231" ca="1">SUM(IF(ISERROR(FIND($A$4:$F$4,I$4)),0,$A231:$F231))</f>
        <v>7</v>
      </c>
      <c r="J231" s="8">
        <f t="shared" ca="1" si="32"/>
        <v>10</v>
      </c>
      <c r="K231" s="8" t="str">
        <f t="shared" ca="1" si="33"/>
        <v>AC</v>
      </c>
      <c r="L231" s="8">
        <f ca="1">SMALL($J$5:$J$1004,ROWS($J$5:J231))</f>
        <v>10</v>
      </c>
      <c r="M231" s="10">
        <f ca="1">ROWS($J$5:J231)/COUNT($J$5:$J$1004)</f>
        <v>0.22700000000000001</v>
      </c>
      <c r="N231" s="10"/>
      <c r="O231" s="8">
        <f t="shared" ca="1" si="34"/>
        <v>1</v>
      </c>
      <c r="P231" s="8" t="str">
        <f t="shared" ca="1" si="35"/>
        <v xml:space="preserve"> </v>
      </c>
      <c r="Q231" s="8" t="str">
        <f t="shared" ca="1" si="36"/>
        <v xml:space="preserve"> </v>
      </c>
      <c r="S231" s="8">
        <f t="shared" ca="1" si="31"/>
        <v>1</v>
      </c>
      <c r="T231" s="8" t="str">
        <f t="shared" ca="1" si="38"/>
        <v/>
      </c>
      <c r="U231" s="8">
        <f t="shared" ca="1" si="38"/>
        <v>1</v>
      </c>
      <c r="V231" s="8" t="str">
        <f t="shared" ca="1" si="38"/>
        <v/>
      </c>
      <c r="W231" s="8" t="str">
        <f t="shared" ca="1" si="38"/>
        <v/>
      </c>
      <c r="X231" s="8" t="str">
        <f t="shared" ca="1" si="38"/>
        <v/>
      </c>
    </row>
    <row r="232" spans="1:24" hidden="1" x14ac:dyDescent="0.25">
      <c r="A232" s="57">
        <f t="shared" ref="A232:A295" ca="1" si="39">RANDBETWEEN(A$2,A$3)</f>
        <v>4</v>
      </c>
      <c r="B232" s="57">
        <f t="shared" ca="1" si="37"/>
        <v>4</v>
      </c>
      <c r="C232" s="57">
        <f t="shared" ca="1" si="37"/>
        <v>5</v>
      </c>
      <c r="D232" s="57">
        <f t="shared" ca="1" si="37"/>
        <v>2</v>
      </c>
      <c r="E232" s="57">
        <f t="shared" ca="1" si="37"/>
        <v>1</v>
      </c>
      <c r="F232" s="57">
        <f t="shared" ca="1" si="37"/>
        <v>2</v>
      </c>
      <c r="G232" s="8" cm="1">
        <f t="array" aca="1" ref="G232" ca="1">SUM(IF(ISERROR(FIND($A$4:$F$4,G$4)),0,$A232:$F232))</f>
        <v>9</v>
      </c>
      <c r="H232" s="8" cm="1">
        <f t="array" aca="1" ref="H232" ca="1">SUM(IF(ISERROR(FIND($A$4:$F$4,H$4)),0,$A232:$F232))</f>
        <v>8</v>
      </c>
      <c r="I232" s="8" cm="1">
        <f t="array" aca="1" ref="I232" ca="1">SUM(IF(ISERROR(FIND($A$4:$F$4,I$4)),0,$A232:$F232))</f>
        <v>7</v>
      </c>
      <c r="J232" s="8">
        <f t="shared" ca="1" si="32"/>
        <v>9</v>
      </c>
      <c r="K232" s="8" t="str">
        <f t="shared" ca="1" si="33"/>
        <v>AC</v>
      </c>
      <c r="L232" s="8">
        <f ca="1">SMALL($J$5:$J$1004,ROWS($J$5:J232))</f>
        <v>10</v>
      </c>
      <c r="M232" s="10">
        <f ca="1">ROWS($J$5:J232)/COUNT($J$5:$J$1004)</f>
        <v>0.22800000000000001</v>
      </c>
      <c r="N232" s="10"/>
      <c r="O232" s="8">
        <f t="shared" ca="1" si="34"/>
        <v>1</v>
      </c>
      <c r="P232" s="8" t="str">
        <f t="shared" ca="1" si="35"/>
        <v xml:space="preserve"> </v>
      </c>
      <c r="Q232" s="8" t="str">
        <f t="shared" ca="1" si="36"/>
        <v xml:space="preserve"> </v>
      </c>
      <c r="S232" s="8">
        <f t="shared" ref="S232:S295" ca="1" si="40">IFERROR(FIND(S$4,$K232)/FIND(S$4,$K232),"")</f>
        <v>1</v>
      </c>
      <c r="T232" s="8" t="str">
        <f t="shared" ca="1" si="38"/>
        <v/>
      </c>
      <c r="U232" s="8">
        <f t="shared" ca="1" si="38"/>
        <v>1</v>
      </c>
      <c r="V232" s="8" t="str">
        <f t="shared" ca="1" si="38"/>
        <v/>
      </c>
      <c r="W232" s="8" t="str">
        <f t="shared" ca="1" si="38"/>
        <v/>
      </c>
      <c r="X232" s="8" t="str">
        <f t="shared" ca="1" si="38"/>
        <v/>
      </c>
    </row>
    <row r="233" spans="1:24" hidden="1" x14ac:dyDescent="0.25">
      <c r="A233" s="57">
        <f t="shared" ca="1" si="39"/>
        <v>2</v>
      </c>
      <c r="B233" s="57">
        <f t="shared" ca="1" si="37"/>
        <v>5</v>
      </c>
      <c r="C233" s="57">
        <f t="shared" ca="1" si="37"/>
        <v>6</v>
      </c>
      <c r="D233" s="57">
        <f t="shared" ca="1" si="37"/>
        <v>2</v>
      </c>
      <c r="E233" s="57">
        <f t="shared" ca="1" si="37"/>
        <v>1</v>
      </c>
      <c r="F233" s="57">
        <f t="shared" ca="1" si="37"/>
        <v>2</v>
      </c>
      <c r="G233" s="8" cm="1">
        <f t="array" aca="1" ref="G233" ca="1">SUM(IF(ISERROR(FIND($A$4:$F$4,G$4)),0,$A233:$F233))</f>
        <v>8</v>
      </c>
      <c r="H233" s="8" cm="1">
        <f t="array" aca="1" ref="H233" ca="1">SUM(IF(ISERROR(FIND($A$4:$F$4,H$4)),0,$A233:$F233))</f>
        <v>6</v>
      </c>
      <c r="I233" s="8" cm="1">
        <f t="array" aca="1" ref="I233" ca="1">SUM(IF(ISERROR(FIND($A$4:$F$4,I$4)),0,$A233:$F233))</f>
        <v>8</v>
      </c>
      <c r="J233" s="8">
        <f t="shared" ca="1" si="32"/>
        <v>8</v>
      </c>
      <c r="K233" s="8" t="str">
        <f t="shared" ca="1" si="33"/>
        <v>AC</v>
      </c>
      <c r="L233" s="8">
        <f ca="1">SMALL($J$5:$J$1004,ROWS($J$5:J233))</f>
        <v>10</v>
      </c>
      <c r="M233" s="10">
        <f ca="1">ROWS($J$5:J233)/COUNT($J$5:$J$1004)</f>
        <v>0.22900000000000001</v>
      </c>
      <c r="N233" s="10"/>
      <c r="O233" s="8">
        <f t="shared" ca="1" si="34"/>
        <v>1</v>
      </c>
      <c r="P233" s="8" t="str">
        <f t="shared" ca="1" si="35"/>
        <v xml:space="preserve"> </v>
      </c>
      <c r="Q233" s="8">
        <f t="shared" ca="1" si="36"/>
        <v>1</v>
      </c>
      <c r="S233" s="8">
        <f t="shared" ca="1" si="40"/>
        <v>1</v>
      </c>
      <c r="T233" s="8" t="str">
        <f t="shared" ca="1" si="38"/>
        <v/>
      </c>
      <c r="U233" s="8">
        <f t="shared" ca="1" si="38"/>
        <v>1</v>
      </c>
      <c r="V233" s="8" t="str">
        <f t="shared" ca="1" si="38"/>
        <v/>
      </c>
      <c r="W233" s="8" t="str">
        <f t="shared" ca="1" si="38"/>
        <v/>
      </c>
      <c r="X233" s="8" t="str">
        <f t="shared" ca="1" si="38"/>
        <v/>
      </c>
    </row>
    <row r="234" spans="1:24" hidden="1" x14ac:dyDescent="0.25">
      <c r="A234" s="57">
        <f t="shared" ca="1" si="39"/>
        <v>4</v>
      </c>
      <c r="B234" s="57">
        <f t="shared" ca="1" si="37"/>
        <v>1</v>
      </c>
      <c r="C234" s="57">
        <f t="shared" ca="1" si="37"/>
        <v>6</v>
      </c>
      <c r="D234" s="57">
        <f t="shared" ca="1" si="37"/>
        <v>2</v>
      </c>
      <c r="E234" s="57">
        <f t="shared" ca="1" si="37"/>
        <v>3</v>
      </c>
      <c r="F234" s="57">
        <f t="shared" ca="1" si="37"/>
        <v>2</v>
      </c>
      <c r="G234" s="8" cm="1">
        <f t="array" aca="1" ref="G234" ca="1">SUM(IF(ISERROR(FIND($A$4:$F$4,G$4)),0,$A234:$F234))</f>
        <v>10</v>
      </c>
      <c r="H234" s="8" cm="1">
        <f t="array" aca="1" ref="H234" ca="1">SUM(IF(ISERROR(FIND($A$4:$F$4,H$4)),0,$A234:$F234))</f>
        <v>8</v>
      </c>
      <c r="I234" s="8" cm="1">
        <f t="array" aca="1" ref="I234" ca="1">SUM(IF(ISERROR(FIND($A$4:$F$4,I$4)),0,$A234:$F234))</f>
        <v>6</v>
      </c>
      <c r="J234" s="8">
        <f t="shared" ca="1" si="32"/>
        <v>10</v>
      </c>
      <c r="K234" s="8" t="str">
        <f t="shared" ca="1" si="33"/>
        <v>AC</v>
      </c>
      <c r="L234" s="8">
        <f ca="1">SMALL($J$5:$J$1004,ROWS($J$5:J234))</f>
        <v>10</v>
      </c>
      <c r="M234" s="10">
        <f ca="1">ROWS($J$5:J234)/COUNT($J$5:$J$1004)</f>
        <v>0.23</v>
      </c>
      <c r="N234" s="10"/>
      <c r="O234" s="8">
        <f t="shared" ca="1" si="34"/>
        <v>1</v>
      </c>
      <c r="P234" s="8" t="str">
        <f t="shared" ca="1" si="35"/>
        <v xml:space="preserve"> </v>
      </c>
      <c r="Q234" s="8" t="str">
        <f t="shared" ca="1" si="36"/>
        <v xml:space="preserve"> </v>
      </c>
      <c r="S234" s="8">
        <f t="shared" ca="1" si="40"/>
        <v>1</v>
      </c>
      <c r="T234" s="8" t="str">
        <f t="shared" ca="1" si="38"/>
        <v/>
      </c>
      <c r="U234" s="8">
        <f t="shared" ca="1" si="38"/>
        <v>1</v>
      </c>
      <c r="V234" s="8" t="str">
        <f t="shared" ca="1" si="38"/>
        <v/>
      </c>
      <c r="W234" s="8" t="str">
        <f t="shared" ca="1" si="38"/>
        <v/>
      </c>
      <c r="X234" s="8" t="str">
        <f t="shared" ca="1" si="38"/>
        <v/>
      </c>
    </row>
    <row r="235" spans="1:24" hidden="1" x14ac:dyDescent="0.25">
      <c r="A235" s="57">
        <f t="shared" ca="1" si="39"/>
        <v>3</v>
      </c>
      <c r="B235" s="57">
        <f t="shared" ca="1" si="37"/>
        <v>4</v>
      </c>
      <c r="C235" s="57">
        <f t="shared" ca="1" si="37"/>
        <v>5</v>
      </c>
      <c r="D235" s="57">
        <f t="shared" ca="1" si="37"/>
        <v>2</v>
      </c>
      <c r="E235" s="57">
        <f t="shared" ca="1" si="37"/>
        <v>1</v>
      </c>
      <c r="F235" s="57">
        <f t="shared" ca="1" si="37"/>
        <v>3</v>
      </c>
      <c r="G235" s="8" cm="1">
        <f t="array" aca="1" ref="G235" ca="1">SUM(IF(ISERROR(FIND($A$4:$F$4,G$4)),0,$A235:$F235))</f>
        <v>8</v>
      </c>
      <c r="H235" s="8" cm="1">
        <f t="array" aca="1" ref="H235" ca="1">SUM(IF(ISERROR(FIND($A$4:$F$4,H$4)),0,$A235:$F235))</f>
        <v>8</v>
      </c>
      <c r="I235" s="8" cm="1">
        <f t="array" aca="1" ref="I235" ca="1">SUM(IF(ISERROR(FIND($A$4:$F$4,I$4)),0,$A235:$F235))</f>
        <v>8</v>
      </c>
      <c r="J235" s="8">
        <f t="shared" ca="1" si="32"/>
        <v>8</v>
      </c>
      <c r="K235" s="8" t="str">
        <f t="shared" ca="1" si="33"/>
        <v>AC</v>
      </c>
      <c r="L235" s="8">
        <f ca="1">SMALL($J$5:$J$1004,ROWS($J$5:J235))</f>
        <v>10</v>
      </c>
      <c r="M235" s="10">
        <f ca="1">ROWS($J$5:J235)/COUNT($J$5:$J$1004)</f>
        <v>0.23100000000000001</v>
      </c>
      <c r="N235" s="10"/>
      <c r="O235" s="8">
        <f t="shared" ca="1" si="34"/>
        <v>1</v>
      </c>
      <c r="P235" s="8">
        <f t="shared" ca="1" si="35"/>
        <v>1</v>
      </c>
      <c r="Q235" s="8">
        <f t="shared" ca="1" si="36"/>
        <v>1</v>
      </c>
      <c r="S235" s="8">
        <f t="shared" ca="1" si="40"/>
        <v>1</v>
      </c>
      <c r="T235" s="8" t="str">
        <f t="shared" ca="1" si="38"/>
        <v/>
      </c>
      <c r="U235" s="8">
        <f t="shared" ca="1" si="38"/>
        <v>1</v>
      </c>
      <c r="V235" s="8" t="str">
        <f t="shared" ca="1" si="38"/>
        <v/>
      </c>
      <c r="W235" s="8" t="str">
        <f t="shared" ca="1" si="38"/>
        <v/>
      </c>
      <c r="X235" s="8" t="str">
        <f t="shared" ca="1" si="38"/>
        <v/>
      </c>
    </row>
    <row r="236" spans="1:24" hidden="1" x14ac:dyDescent="0.25">
      <c r="A236" s="57">
        <f t="shared" ca="1" si="39"/>
        <v>5</v>
      </c>
      <c r="B236" s="57">
        <f t="shared" ca="1" si="37"/>
        <v>4</v>
      </c>
      <c r="C236" s="57">
        <f t="shared" ca="1" si="37"/>
        <v>7</v>
      </c>
      <c r="D236" s="57">
        <f t="shared" ca="1" si="37"/>
        <v>5</v>
      </c>
      <c r="E236" s="57">
        <f t="shared" ca="1" si="37"/>
        <v>2</v>
      </c>
      <c r="F236" s="57">
        <f t="shared" ca="1" si="37"/>
        <v>3</v>
      </c>
      <c r="G236" s="8" cm="1">
        <f t="array" aca="1" ref="G236" ca="1">SUM(IF(ISERROR(FIND($A$4:$F$4,G$4)),0,$A236:$F236))</f>
        <v>12</v>
      </c>
      <c r="H236" s="8" cm="1">
        <f t="array" aca="1" ref="H236" ca="1">SUM(IF(ISERROR(FIND($A$4:$F$4,H$4)),0,$A236:$F236))</f>
        <v>13</v>
      </c>
      <c r="I236" s="8" cm="1">
        <f t="array" aca="1" ref="I236" ca="1">SUM(IF(ISERROR(FIND($A$4:$F$4,I$4)),0,$A236:$F236))</f>
        <v>9</v>
      </c>
      <c r="J236" s="8">
        <f t="shared" ca="1" si="32"/>
        <v>13</v>
      </c>
      <c r="K236" s="8" t="str">
        <f t="shared" ca="1" si="33"/>
        <v>ADF</v>
      </c>
      <c r="L236" s="8">
        <f ca="1">SMALL($J$5:$J$1004,ROWS($J$5:J236))</f>
        <v>10</v>
      </c>
      <c r="M236" s="10">
        <f ca="1">ROWS($J$5:J236)/COUNT($J$5:$J$1004)</f>
        <v>0.23200000000000001</v>
      </c>
      <c r="N236" s="10"/>
      <c r="O236" s="8" t="str">
        <f t="shared" ca="1" si="34"/>
        <v xml:space="preserve"> </v>
      </c>
      <c r="P236" s="8">
        <f t="shared" ca="1" si="35"/>
        <v>1</v>
      </c>
      <c r="Q236" s="8" t="str">
        <f t="shared" ca="1" si="36"/>
        <v xml:space="preserve"> </v>
      </c>
      <c r="S236" s="8">
        <f t="shared" ca="1" si="40"/>
        <v>1</v>
      </c>
      <c r="T236" s="8" t="str">
        <f t="shared" ca="1" si="38"/>
        <v/>
      </c>
      <c r="U236" s="8" t="str">
        <f t="shared" ca="1" si="38"/>
        <v/>
      </c>
      <c r="V236" s="8">
        <f t="shared" ca="1" si="38"/>
        <v>1</v>
      </c>
      <c r="W236" s="8" t="str">
        <f t="shared" ca="1" si="38"/>
        <v/>
      </c>
      <c r="X236" s="8">
        <f t="shared" ca="1" si="38"/>
        <v>1</v>
      </c>
    </row>
    <row r="237" spans="1:24" hidden="1" x14ac:dyDescent="0.25">
      <c r="A237" s="57">
        <f t="shared" ca="1" si="39"/>
        <v>2</v>
      </c>
      <c r="B237" s="57">
        <f t="shared" ca="1" si="37"/>
        <v>5</v>
      </c>
      <c r="C237" s="57">
        <f t="shared" ca="1" si="37"/>
        <v>6</v>
      </c>
      <c r="D237" s="57">
        <f t="shared" ca="1" si="37"/>
        <v>6</v>
      </c>
      <c r="E237" s="57">
        <f t="shared" ca="1" si="37"/>
        <v>2</v>
      </c>
      <c r="F237" s="57">
        <f t="shared" ca="1" si="37"/>
        <v>2</v>
      </c>
      <c r="G237" s="8" cm="1">
        <f t="array" aca="1" ref="G237" ca="1">SUM(IF(ISERROR(FIND($A$4:$F$4,G$4)),0,$A237:$F237))</f>
        <v>8</v>
      </c>
      <c r="H237" s="8" cm="1">
        <f t="array" aca="1" ref="H237" ca="1">SUM(IF(ISERROR(FIND($A$4:$F$4,H$4)),0,$A237:$F237))</f>
        <v>10</v>
      </c>
      <c r="I237" s="8" cm="1">
        <f t="array" aca="1" ref="I237" ca="1">SUM(IF(ISERROR(FIND($A$4:$F$4,I$4)),0,$A237:$F237))</f>
        <v>9</v>
      </c>
      <c r="J237" s="8">
        <f t="shared" ca="1" si="32"/>
        <v>10</v>
      </c>
      <c r="K237" s="8" t="str">
        <f t="shared" ca="1" si="33"/>
        <v>ADF</v>
      </c>
      <c r="L237" s="8">
        <f ca="1">SMALL($J$5:$J$1004,ROWS($J$5:J237))</f>
        <v>10</v>
      </c>
      <c r="M237" s="10">
        <f ca="1">ROWS($J$5:J237)/COUNT($J$5:$J$1004)</f>
        <v>0.23300000000000001</v>
      </c>
      <c r="N237" s="10"/>
      <c r="O237" s="8" t="str">
        <f t="shared" ca="1" si="34"/>
        <v xml:space="preserve"> </v>
      </c>
      <c r="P237" s="8">
        <f t="shared" ca="1" si="35"/>
        <v>1</v>
      </c>
      <c r="Q237" s="8" t="str">
        <f t="shared" ca="1" si="36"/>
        <v xml:space="preserve"> </v>
      </c>
      <c r="S237" s="8">
        <f t="shared" ca="1" si="40"/>
        <v>1</v>
      </c>
      <c r="T237" s="8" t="str">
        <f t="shared" ca="1" si="38"/>
        <v/>
      </c>
      <c r="U237" s="8" t="str">
        <f t="shared" ca="1" si="38"/>
        <v/>
      </c>
      <c r="V237" s="8">
        <f t="shared" ca="1" si="38"/>
        <v>1</v>
      </c>
      <c r="W237" s="8" t="str">
        <f t="shared" ca="1" si="38"/>
        <v/>
      </c>
      <c r="X237" s="8">
        <f t="shared" ca="1" si="38"/>
        <v>1</v>
      </c>
    </row>
    <row r="238" spans="1:24" hidden="1" x14ac:dyDescent="0.25">
      <c r="A238" s="57">
        <f t="shared" ca="1" si="39"/>
        <v>6</v>
      </c>
      <c r="B238" s="57">
        <f t="shared" ca="1" si="37"/>
        <v>2</v>
      </c>
      <c r="C238" s="57">
        <f t="shared" ca="1" si="37"/>
        <v>4</v>
      </c>
      <c r="D238" s="57">
        <f t="shared" ca="1" si="37"/>
        <v>3</v>
      </c>
      <c r="E238" s="57">
        <f t="shared" ca="1" si="37"/>
        <v>2</v>
      </c>
      <c r="F238" s="57">
        <f t="shared" ca="1" si="37"/>
        <v>2</v>
      </c>
      <c r="G238" s="8" cm="1">
        <f t="array" aca="1" ref="G238" ca="1">SUM(IF(ISERROR(FIND($A$4:$F$4,G$4)),0,$A238:$F238))</f>
        <v>10</v>
      </c>
      <c r="H238" s="8" cm="1">
        <f t="array" aca="1" ref="H238" ca="1">SUM(IF(ISERROR(FIND($A$4:$F$4,H$4)),0,$A238:$F238))</f>
        <v>11</v>
      </c>
      <c r="I238" s="8" cm="1">
        <f t="array" aca="1" ref="I238" ca="1">SUM(IF(ISERROR(FIND($A$4:$F$4,I$4)),0,$A238:$F238))</f>
        <v>6</v>
      </c>
      <c r="J238" s="8">
        <f t="shared" ca="1" si="32"/>
        <v>11</v>
      </c>
      <c r="K238" s="8" t="str">
        <f t="shared" ca="1" si="33"/>
        <v>ADF</v>
      </c>
      <c r="L238" s="8">
        <f ca="1">SMALL($J$5:$J$1004,ROWS($J$5:J238))</f>
        <v>10</v>
      </c>
      <c r="M238" s="10">
        <f ca="1">ROWS($J$5:J238)/COUNT($J$5:$J$1004)</f>
        <v>0.23400000000000001</v>
      </c>
      <c r="N238" s="10"/>
      <c r="O238" s="8" t="str">
        <f t="shared" ca="1" si="34"/>
        <v xml:space="preserve"> </v>
      </c>
      <c r="P238" s="8">
        <f t="shared" ca="1" si="35"/>
        <v>1</v>
      </c>
      <c r="Q238" s="8" t="str">
        <f t="shared" ca="1" si="36"/>
        <v xml:space="preserve"> </v>
      </c>
      <c r="S238" s="8">
        <f t="shared" ca="1" si="40"/>
        <v>1</v>
      </c>
      <c r="T238" s="8" t="str">
        <f t="shared" ca="1" si="38"/>
        <v/>
      </c>
      <c r="U238" s="8" t="str">
        <f t="shared" ca="1" si="38"/>
        <v/>
      </c>
      <c r="V238" s="8">
        <f t="shared" ca="1" si="38"/>
        <v>1</v>
      </c>
      <c r="W238" s="8" t="str">
        <f t="shared" ca="1" si="38"/>
        <v/>
      </c>
      <c r="X238" s="8">
        <f t="shared" ca="1" si="38"/>
        <v>1</v>
      </c>
    </row>
    <row r="239" spans="1:24" hidden="1" x14ac:dyDescent="0.25">
      <c r="A239" s="57">
        <f t="shared" ca="1" si="39"/>
        <v>2</v>
      </c>
      <c r="B239" s="57">
        <f t="shared" ca="1" si="37"/>
        <v>5</v>
      </c>
      <c r="C239" s="57">
        <f t="shared" ca="1" si="37"/>
        <v>7</v>
      </c>
      <c r="D239" s="57">
        <f t="shared" ca="1" si="37"/>
        <v>2</v>
      </c>
      <c r="E239" s="57">
        <f t="shared" ca="1" si="37"/>
        <v>2</v>
      </c>
      <c r="F239" s="57">
        <f t="shared" ca="1" si="37"/>
        <v>4</v>
      </c>
      <c r="G239" s="8" cm="1">
        <f t="array" aca="1" ref="G239" ca="1">SUM(IF(ISERROR(FIND($A$4:$F$4,G$4)),0,$A239:$F239))</f>
        <v>9</v>
      </c>
      <c r="H239" s="8" cm="1">
        <f t="array" aca="1" ref="H239" ca="1">SUM(IF(ISERROR(FIND($A$4:$F$4,H$4)),0,$A239:$F239))</f>
        <v>8</v>
      </c>
      <c r="I239" s="8" cm="1">
        <f t="array" aca="1" ref="I239" ca="1">SUM(IF(ISERROR(FIND($A$4:$F$4,I$4)),0,$A239:$F239))</f>
        <v>11</v>
      </c>
      <c r="J239" s="8">
        <f t="shared" ca="1" si="32"/>
        <v>11</v>
      </c>
      <c r="K239" s="8" t="str">
        <f t="shared" ca="1" si="33"/>
        <v>BEF</v>
      </c>
      <c r="L239" s="8">
        <f ca="1">SMALL($J$5:$J$1004,ROWS($J$5:J239))</f>
        <v>10</v>
      </c>
      <c r="M239" s="10">
        <f ca="1">ROWS($J$5:J239)/COUNT($J$5:$J$1004)</f>
        <v>0.23499999999999999</v>
      </c>
      <c r="N239" s="10"/>
      <c r="O239" s="8" t="str">
        <f t="shared" ca="1" si="34"/>
        <v xml:space="preserve"> </v>
      </c>
      <c r="P239" s="8" t="str">
        <f t="shared" ca="1" si="35"/>
        <v xml:space="preserve"> </v>
      </c>
      <c r="Q239" s="8">
        <f t="shared" ca="1" si="36"/>
        <v>1</v>
      </c>
      <c r="S239" s="8" t="str">
        <f t="shared" ca="1" si="40"/>
        <v/>
      </c>
      <c r="T239" s="8">
        <f t="shared" ca="1" si="38"/>
        <v>1</v>
      </c>
      <c r="U239" s="8" t="str">
        <f t="shared" ca="1" si="38"/>
        <v/>
      </c>
      <c r="V239" s="8" t="str">
        <f t="shared" ca="1" si="38"/>
        <v/>
      </c>
      <c r="W239" s="8">
        <f t="shared" ca="1" si="38"/>
        <v>1</v>
      </c>
      <c r="X239" s="8">
        <f t="shared" ca="1" si="38"/>
        <v>1</v>
      </c>
    </row>
    <row r="240" spans="1:24" hidden="1" x14ac:dyDescent="0.25">
      <c r="A240" s="57">
        <f t="shared" ca="1" si="39"/>
        <v>6</v>
      </c>
      <c r="B240" s="57">
        <f t="shared" ca="1" si="37"/>
        <v>2</v>
      </c>
      <c r="C240" s="57">
        <f t="shared" ca="1" si="37"/>
        <v>6</v>
      </c>
      <c r="D240" s="57">
        <f t="shared" ca="1" si="37"/>
        <v>5</v>
      </c>
      <c r="E240" s="57">
        <f t="shared" ca="1" si="37"/>
        <v>1</v>
      </c>
      <c r="F240" s="57">
        <f t="shared" ca="1" si="37"/>
        <v>4</v>
      </c>
      <c r="G240" s="8" cm="1">
        <f t="array" aca="1" ref="G240" ca="1">SUM(IF(ISERROR(FIND($A$4:$F$4,G$4)),0,$A240:$F240))</f>
        <v>12</v>
      </c>
      <c r="H240" s="8" cm="1">
        <f t="array" aca="1" ref="H240" ca="1">SUM(IF(ISERROR(FIND($A$4:$F$4,H$4)),0,$A240:$F240))</f>
        <v>15</v>
      </c>
      <c r="I240" s="8" cm="1">
        <f t="array" aca="1" ref="I240" ca="1">SUM(IF(ISERROR(FIND($A$4:$F$4,I$4)),0,$A240:$F240))</f>
        <v>7</v>
      </c>
      <c r="J240" s="8">
        <f t="shared" ca="1" si="32"/>
        <v>15</v>
      </c>
      <c r="K240" s="8" t="str">
        <f t="shared" ca="1" si="33"/>
        <v>ADF</v>
      </c>
      <c r="L240" s="8">
        <f ca="1">SMALL($J$5:$J$1004,ROWS($J$5:J240))</f>
        <v>10</v>
      </c>
      <c r="M240" s="10">
        <f ca="1">ROWS($J$5:J240)/COUNT($J$5:$J$1004)</f>
        <v>0.23599999999999999</v>
      </c>
      <c r="N240" s="10"/>
      <c r="O240" s="8" t="str">
        <f t="shared" ca="1" si="34"/>
        <v xml:space="preserve"> </v>
      </c>
      <c r="P240" s="8">
        <f t="shared" ca="1" si="35"/>
        <v>1</v>
      </c>
      <c r="Q240" s="8" t="str">
        <f t="shared" ca="1" si="36"/>
        <v xml:space="preserve"> </v>
      </c>
      <c r="S240" s="8">
        <f t="shared" ca="1" si="40"/>
        <v>1</v>
      </c>
      <c r="T240" s="8" t="str">
        <f t="shared" ca="1" si="38"/>
        <v/>
      </c>
      <c r="U240" s="8" t="str">
        <f t="shared" ca="1" si="38"/>
        <v/>
      </c>
      <c r="V240" s="8">
        <f t="shared" ca="1" si="38"/>
        <v>1</v>
      </c>
      <c r="W240" s="8" t="str">
        <f t="shared" ca="1" si="38"/>
        <v/>
      </c>
      <c r="X240" s="8">
        <f t="shared" ca="1" si="38"/>
        <v>1</v>
      </c>
    </row>
    <row r="241" spans="1:24" hidden="1" x14ac:dyDescent="0.25">
      <c r="A241" s="57">
        <f t="shared" ca="1" si="39"/>
        <v>5</v>
      </c>
      <c r="B241" s="57">
        <f t="shared" ca="1" si="37"/>
        <v>4</v>
      </c>
      <c r="C241" s="57">
        <f t="shared" ca="1" si="37"/>
        <v>5</v>
      </c>
      <c r="D241" s="57">
        <f t="shared" ca="1" si="37"/>
        <v>4</v>
      </c>
      <c r="E241" s="57">
        <f t="shared" ca="1" si="37"/>
        <v>3</v>
      </c>
      <c r="F241" s="57">
        <f t="shared" ca="1" si="37"/>
        <v>4</v>
      </c>
      <c r="G241" s="8" cm="1">
        <f t="array" aca="1" ref="G241" ca="1">SUM(IF(ISERROR(FIND($A$4:$F$4,G$4)),0,$A241:$F241))</f>
        <v>10</v>
      </c>
      <c r="H241" s="8" cm="1">
        <f t="array" aca="1" ref="H241" ca="1">SUM(IF(ISERROR(FIND($A$4:$F$4,H$4)),0,$A241:$F241))</f>
        <v>13</v>
      </c>
      <c r="I241" s="8" cm="1">
        <f t="array" aca="1" ref="I241" ca="1">SUM(IF(ISERROR(FIND($A$4:$F$4,I$4)),0,$A241:$F241))</f>
        <v>11</v>
      </c>
      <c r="J241" s="8">
        <f t="shared" ca="1" si="32"/>
        <v>13</v>
      </c>
      <c r="K241" s="8" t="str">
        <f t="shared" ca="1" si="33"/>
        <v>ADF</v>
      </c>
      <c r="L241" s="8">
        <f ca="1">SMALL($J$5:$J$1004,ROWS($J$5:J241))</f>
        <v>10</v>
      </c>
      <c r="M241" s="10">
        <f ca="1">ROWS($J$5:J241)/COUNT($J$5:$J$1004)</f>
        <v>0.23699999999999999</v>
      </c>
      <c r="N241" s="10"/>
      <c r="O241" s="8" t="str">
        <f t="shared" ca="1" si="34"/>
        <v xml:space="preserve"> </v>
      </c>
      <c r="P241" s="8">
        <f t="shared" ca="1" si="35"/>
        <v>1</v>
      </c>
      <c r="Q241" s="8" t="str">
        <f t="shared" ca="1" si="36"/>
        <v xml:space="preserve"> </v>
      </c>
      <c r="S241" s="8">
        <f t="shared" ca="1" si="40"/>
        <v>1</v>
      </c>
      <c r="T241" s="8" t="str">
        <f t="shared" ca="1" si="38"/>
        <v/>
      </c>
      <c r="U241" s="8" t="str">
        <f t="shared" ca="1" si="38"/>
        <v/>
      </c>
      <c r="V241" s="8">
        <f t="shared" ca="1" si="38"/>
        <v>1</v>
      </c>
      <c r="W241" s="8" t="str">
        <f t="shared" ca="1" si="38"/>
        <v/>
      </c>
      <c r="X241" s="8">
        <f t="shared" ca="1" si="38"/>
        <v>1</v>
      </c>
    </row>
    <row r="242" spans="1:24" hidden="1" x14ac:dyDescent="0.25">
      <c r="A242" s="57">
        <f t="shared" ca="1" si="39"/>
        <v>5</v>
      </c>
      <c r="B242" s="57">
        <f t="shared" ca="1" si="37"/>
        <v>3</v>
      </c>
      <c r="C242" s="57">
        <f t="shared" ca="1" si="37"/>
        <v>8</v>
      </c>
      <c r="D242" s="57">
        <f t="shared" ca="1" si="37"/>
        <v>2</v>
      </c>
      <c r="E242" s="57">
        <f t="shared" ca="1" si="37"/>
        <v>2</v>
      </c>
      <c r="F242" s="57">
        <f t="shared" ca="1" si="37"/>
        <v>3</v>
      </c>
      <c r="G242" s="8" cm="1">
        <f t="array" aca="1" ref="G242" ca="1">SUM(IF(ISERROR(FIND($A$4:$F$4,G$4)),0,$A242:$F242))</f>
        <v>13</v>
      </c>
      <c r="H242" s="8" cm="1">
        <f t="array" aca="1" ref="H242" ca="1">SUM(IF(ISERROR(FIND($A$4:$F$4,H$4)),0,$A242:$F242))</f>
        <v>10</v>
      </c>
      <c r="I242" s="8" cm="1">
        <f t="array" aca="1" ref="I242" ca="1">SUM(IF(ISERROR(FIND($A$4:$F$4,I$4)),0,$A242:$F242))</f>
        <v>8</v>
      </c>
      <c r="J242" s="8">
        <f t="shared" ca="1" si="32"/>
        <v>13</v>
      </c>
      <c r="K242" s="8" t="str">
        <f t="shared" ca="1" si="33"/>
        <v>AC</v>
      </c>
      <c r="L242" s="8">
        <f ca="1">SMALL($J$5:$J$1004,ROWS($J$5:J242))</f>
        <v>10</v>
      </c>
      <c r="M242" s="10">
        <f ca="1">ROWS($J$5:J242)/COUNT($J$5:$J$1004)</f>
        <v>0.23799999999999999</v>
      </c>
      <c r="N242" s="10"/>
      <c r="O242" s="8">
        <f t="shared" ca="1" si="34"/>
        <v>1</v>
      </c>
      <c r="P242" s="8" t="str">
        <f t="shared" ca="1" si="35"/>
        <v xml:space="preserve"> </v>
      </c>
      <c r="Q242" s="8" t="str">
        <f t="shared" ca="1" si="36"/>
        <v xml:space="preserve"> </v>
      </c>
      <c r="S242" s="8">
        <f t="shared" ca="1" si="40"/>
        <v>1</v>
      </c>
      <c r="T242" s="8" t="str">
        <f t="shared" ca="1" si="38"/>
        <v/>
      </c>
      <c r="U242" s="8">
        <f t="shared" ca="1" si="38"/>
        <v>1</v>
      </c>
      <c r="V242" s="8" t="str">
        <f t="shared" ca="1" si="38"/>
        <v/>
      </c>
      <c r="W242" s="8" t="str">
        <f t="shared" ca="1" si="38"/>
        <v/>
      </c>
      <c r="X242" s="8" t="str">
        <f t="shared" ca="1" si="38"/>
        <v/>
      </c>
    </row>
    <row r="243" spans="1:24" hidden="1" x14ac:dyDescent="0.25">
      <c r="A243" s="57">
        <f t="shared" ca="1" si="39"/>
        <v>3</v>
      </c>
      <c r="B243" s="57">
        <f t="shared" ca="1" si="37"/>
        <v>4</v>
      </c>
      <c r="C243" s="57">
        <f t="shared" ca="1" si="37"/>
        <v>5</v>
      </c>
      <c r="D243" s="57">
        <f t="shared" ca="1" si="37"/>
        <v>4</v>
      </c>
      <c r="E243" s="57">
        <f t="shared" ca="1" si="37"/>
        <v>3</v>
      </c>
      <c r="F243" s="57">
        <f t="shared" ca="1" si="37"/>
        <v>2</v>
      </c>
      <c r="G243" s="8" cm="1">
        <f t="array" aca="1" ref="G243" ca="1">SUM(IF(ISERROR(FIND($A$4:$F$4,G$4)),0,$A243:$F243))</f>
        <v>8</v>
      </c>
      <c r="H243" s="8" cm="1">
        <f t="array" aca="1" ref="H243" ca="1">SUM(IF(ISERROR(FIND($A$4:$F$4,H$4)),0,$A243:$F243))</f>
        <v>9</v>
      </c>
      <c r="I243" s="8" cm="1">
        <f t="array" aca="1" ref="I243" ca="1">SUM(IF(ISERROR(FIND($A$4:$F$4,I$4)),0,$A243:$F243))</f>
        <v>9</v>
      </c>
      <c r="J243" s="8">
        <f t="shared" ca="1" si="32"/>
        <v>9</v>
      </c>
      <c r="K243" s="8" t="str">
        <f t="shared" ca="1" si="33"/>
        <v>ADF</v>
      </c>
      <c r="L243" s="8">
        <f ca="1">SMALL($J$5:$J$1004,ROWS($J$5:J243))</f>
        <v>10</v>
      </c>
      <c r="M243" s="10">
        <f ca="1">ROWS($J$5:J243)/COUNT($J$5:$J$1004)</f>
        <v>0.23899999999999999</v>
      </c>
      <c r="N243" s="10"/>
      <c r="O243" s="8" t="str">
        <f t="shared" ca="1" si="34"/>
        <v xml:space="preserve"> </v>
      </c>
      <c r="P243" s="8">
        <f t="shared" ca="1" si="35"/>
        <v>1</v>
      </c>
      <c r="Q243" s="8">
        <f t="shared" ca="1" si="36"/>
        <v>1</v>
      </c>
      <c r="S243" s="8">
        <f t="shared" ca="1" si="40"/>
        <v>1</v>
      </c>
      <c r="T243" s="8" t="str">
        <f t="shared" ca="1" si="38"/>
        <v/>
      </c>
      <c r="U243" s="8" t="str">
        <f t="shared" ca="1" si="38"/>
        <v/>
      </c>
      <c r="V243" s="8">
        <f t="shared" ca="1" si="38"/>
        <v>1</v>
      </c>
      <c r="W243" s="8" t="str">
        <f t="shared" ca="1" si="38"/>
        <v/>
      </c>
      <c r="X243" s="8">
        <f t="shared" ca="1" si="38"/>
        <v>1</v>
      </c>
    </row>
    <row r="244" spans="1:24" hidden="1" x14ac:dyDescent="0.25">
      <c r="A244" s="57">
        <f t="shared" ca="1" si="39"/>
        <v>4</v>
      </c>
      <c r="B244" s="57">
        <f t="shared" ca="1" si="37"/>
        <v>2</v>
      </c>
      <c r="C244" s="57">
        <f t="shared" ca="1" si="37"/>
        <v>4</v>
      </c>
      <c r="D244" s="57">
        <f t="shared" ca="1" si="37"/>
        <v>6</v>
      </c>
      <c r="E244" s="57">
        <f t="shared" ca="1" si="37"/>
        <v>1</v>
      </c>
      <c r="F244" s="57">
        <f t="shared" ca="1" si="37"/>
        <v>3</v>
      </c>
      <c r="G244" s="8" cm="1">
        <f t="array" aca="1" ref="G244" ca="1">SUM(IF(ISERROR(FIND($A$4:$F$4,G$4)),0,$A244:$F244))</f>
        <v>8</v>
      </c>
      <c r="H244" s="8" cm="1">
        <f t="array" aca="1" ref="H244" ca="1">SUM(IF(ISERROR(FIND($A$4:$F$4,H$4)),0,$A244:$F244))</f>
        <v>13</v>
      </c>
      <c r="I244" s="8" cm="1">
        <f t="array" aca="1" ref="I244" ca="1">SUM(IF(ISERROR(FIND($A$4:$F$4,I$4)),0,$A244:$F244))</f>
        <v>6</v>
      </c>
      <c r="J244" s="8">
        <f t="shared" ca="1" si="32"/>
        <v>13</v>
      </c>
      <c r="K244" s="8" t="str">
        <f t="shared" ca="1" si="33"/>
        <v>ADF</v>
      </c>
      <c r="L244" s="8">
        <f ca="1">SMALL($J$5:$J$1004,ROWS($J$5:J244))</f>
        <v>10</v>
      </c>
      <c r="M244" s="10">
        <f ca="1">ROWS($J$5:J244)/COUNT($J$5:$J$1004)</f>
        <v>0.24</v>
      </c>
      <c r="N244" s="10"/>
      <c r="O244" s="8" t="str">
        <f t="shared" ca="1" si="34"/>
        <v xml:space="preserve"> </v>
      </c>
      <c r="P244" s="8">
        <f t="shared" ca="1" si="35"/>
        <v>1</v>
      </c>
      <c r="Q244" s="8" t="str">
        <f t="shared" ca="1" si="36"/>
        <v xml:space="preserve"> </v>
      </c>
      <c r="S244" s="8">
        <f t="shared" ca="1" si="40"/>
        <v>1</v>
      </c>
      <c r="T244" s="8" t="str">
        <f t="shared" ca="1" si="38"/>
        <v/>
      </c>
      <c r="U244" s="8" t="str">
        <f t="shared" ca="1" si="38"/>
        <v/>
      </c>
      <c r="V244" s="8">
        <f t="shared" ca="1" si="38"/>
        <v>1</v>
      </c>
      <c r="W244" s="8" t="str">
        <f t="shared" ca="1" si="38"/>
        <v/>
      </c>
      <c r="X244" s="8">
        <f t="shared" ca="1" si="38"/>
        <v>1</v>
      </c>
    </row>
    <row r="245" spans="1:24" hidden="1" x14ac:dyDescent="0.25">
      <c r="A245" s="57">
        <f t="shared" ca="1" si="39"/>
        <v>4</v>
      </c>
      <c r="B245" s="57">
        <f t="shared" ca="1" si="37"/>
        <v>2</v>
      </c>
      <c r="C245" s="57">
        <f t="shared" ca="1" si="37"/>
        <v>8</v>
      </c>
      <c r="D245" s="57">
        <f t="shared" ca="1" si="37"/>
        <v>3</v>
      </c>
      <c r="E245" s="57">
        <f t="shared" ca="1" si="37"/>
        <v>2</v>
      </c>
      <c r="F245" s="57">
        <f t="shared" ca="1" si="37"/>
        <v>4</v>
      </c>
      <c r="G245" s="8" cm="1">
        <f t="array" aca="1" ref="G245" ca="1">SUM(IF(ISERROR(FIND($A$4:$F$4,G$4)),0,$A245:$F245))</f>
        <v>12</v>
      </c>
      <c r="H245" s="8" cm="1">
        <f t="array" aca="1" ref="H245" ca="1">SUM(IF(ISERROR(FIND($A$4:$F$4,H$4)),0,$A245:$F245))</f>
        <v>11</v>
      </c>
      <c r="I245" s="8" cm="1">
        <f t="array" aca="1" ref="I245" ca="1">SUM(IF(ISERROR(FIND($A$4:$F$4,I$4)),0,$A245:$F245))</f>
        <v>8</v>
      </c>
      <c r="J245" s="8">
        <f t="shared" ca="1" si="32"/>
        <v>12</v>
      </c>
      <c r="K245" s="8" t="str">
        <f t="shared" ca="1" si="33"/>
        <v>AC</v>
      </c>
      <c r="L245" s="8">
        <f ca="1">SMALL($J$5:$J$1004,ROWS($J$5:J245))</f>
        <v>10</v>
      </c>
      <c r="M245" s="10">
        <f ca="1">ROWS($J$5:J245)/COUNT($J$5:$J$1004)</f>
        <v>0.24099999999999999</v>
      </c>
      <c r="N245" s="10"/>
      <c r="O245" s="8">
        <f t="shared" ca="1" si="34"/>
        <v>1</v>
      </c>
      <c r="P245" s="8" t="str">
        <f t="shared" ca="1" si="35"/>
        <v xml:space="preserve"> </v>
      </c>
      <c r="Q245" s="8" t="str">
        <f t="shared" ca="1" si="36"/>
        <v xml:space="preserve"> </v>
      </c>
      <c r="S245" s="8">
        <f t="shared" ca="1" si="40"/>
        <v>1</v>
      </c>
      <c r="T245" s="8" t="str">
        <f t="shared" ca="1" si="38"/>
        <v/>
      </c>
      <c r="U245" s="8">
        <f t="shared" ca="1" si="38"/>
        <v>1</v>
      </c>
      <c r="V245" s="8" t="str">
        <f t="shared" ca="1" si="38"/>
        <v/>
      </c>
      <c r="W245" s="8" t="str">
        <f t="shared" ca="1" si="38"/>
        <v/>
      </c>
      <c r="X245" s="8" t="str">
        <f t="shared" ca="1" si="38"/>
        <v/>
      </c>
    </row>
    <row r="246" spans="1:24" hidden="1" x14ac:dyDescent="0.25">
      <c r="A246" s="57">
        <f t="shared" ca="1" si="39"/>
        <v>2</v>
      </c>
      <c r="B246" s="57">
        <f t="shared" ca="1" si="37"/>
        <v>5</v>
      </c>
      <c r="C246" s="57">
        <f t="shared" ca="1" si="37"/>
        <v>8</v>
      </c>
      <c r="D246" s="57">
        <f t="shared" ca="1" si="37"/>
        <v>5</v>
      </c>
      <c r="E246" s="57">
        <f t="shared" ca="1" si="37"/>
        <v>2</v>
      </c>
      <c r="F246" s="57">
        <f t="shared" ca="1" si="37"/>
        <v>2</v>
      </c>
      <c r="G246" s="8" cm="1">
        <f t="array" aca="1" ref="G246" ca="1">SUM(IF(ISERROR(FIND($A$4:$F$4,G$4)),0,$A246:$F246))</f>
        <v>10</v>
      </c>
      <c r="H246" s="8" cm="1">
        <f t="array" aca="1" ref="H246" ca="1">SUM(IF(ISERROR(FIND($A$4:$F$4,H$4)),0,$A246:$F246))</f>
        <v>9</v>
      </c>
      <c r="I246" s="8" cm="1">
        <f t="array" aca="1" ref="I246" ca="1">SUM(IF(ISERROR(FIND($A$4:$F$4,I$4)),0,$A246:$F246))</f>
        <v>9</v>
      </c>
      <c r="J246" s="8">
        <f t="shared" ca="1" si="32"/>
        <v>10</v>
      </c>
      <c r="K246" s="8" t="str">
        <f t="shared" ca="1" si="33"/>
        <v>AC</v>
      </c>
      <c r="L246" s="8">
        <f ca="1">SMALL($J$5:$J$1004,ROWS($J$5:J246))</f>
        <v>10</v>
      </c>
      <c r="M246" s="10">
        <f ca="1">ROWS($J$5:J246)/COUNT($J$5:$J$1004)</f>
        <v>0.24199999999999999</v>
      </c>
      <c r="N246" s="10"/>
      <c r="O246" s="8">
        <f t="shared" ca="1" si="34"/>
        <v>1</v>
      </c>
      <c r="P246" s="8" t="str">
        <f t="shared" ca="1" si="35"/>
        <v xml:space="preserve"> </v>
      </c>
      <c r="Q246" s="8" t="str">
        <f t="shared" ca="1" si="36"/>
        <v xml:space="preserve"> </v>
      </c>
      <c r="S246" s="8">
        <f t="shared" ca="1" si="40"/>
        <v>1</v>
      </c>
      <c r="T246" s="8" t="str">
        <f t="shared" ca="1" si="38"/>
        <v/>
      </c>
      <c r="U246" s="8">
        <f t="shared" ca="1" si="38"/>
        <v>1</v>
      </c>
      <c r="V246" s="8" t="str">
        <f t="shared" ca="1" si="38"/>
        <v/>
      </c>
      <c r="W246" s="8" t="str">
        <f t="shared" ca="1" si="38"/>
        <v/>
      </c>
      <c r="X246" s="8" t="str">
        <f t="shared" ca="1" si="38"/>
        <v/>
      </c>
    </row>
    <row r="247" spans="1:24" hidden="1" x14ac:dyDescent="0.25">
      <c r="A247" s="57">
        <f t="shared" ca="1" si="39"/>
        <v>3</v>
      </c>
      <c r="B247" s="57">
        <f t="shared" ca="1" si="37"/>
        <v>1</v>
      </c>
      <c r="C247" s="57">
        <f t="shared" ca="1" si="37"/>
        <v>7</v>
      </c>
      <c r="D247" s="57">
        <f t="shared" ca="1" si="37"/>
        <v>2</v>
      </c>
      <c r="E247" s="57">
        <f t="shared" ca="1" si="37"/>
        <v>2</v>
      </c>
      <c r="F247" s="57">
        <f t="shared" ca="1" si="37"/>
        <v>2</v>
      </c>
      <c r="G247" s="8" cm="1">
        <f t="array" aca="1" ref="G247" ca="1">SUM(IF(ISERROR(FIND($A$4:$F$4,G$4)),0,$A247:$F247))</f>
        <v>10</v>
      </c>
      <c r="H247" s="8" cm="1">
        <f t="array" aca="1" ref="H247" ca="1">SUM(IF(ISERROR(FIND($A$4:$F$4,H$4)),0,$A247:$F247))</f>
        <v>7</v>
      </c>
      <c r="I247" s="8" cm="1">
        <f t="array" aca="1" ref="I247" ca="1">SUM(IF(ISERROR(FIND($A$4:$F$4,I$4)),0,$A247:$F247))</f>
        <v>5</v>
      </c>
      <c r="J247" s="8">
        <f t="shared" ca="1" si="32"/>
        <v>10</v>
      </c>
      <c r="K247" s="8" t="str">
        <f t="shared" ca="1" si="33"/>
        <v>AC</v>
      </c>
      <c r="L247" s="8">
        <f ca="1">SMALL($J$5:$J$1004,ROWS($J$5:J247))</f>
        <v>10</v>
      </c>
      <c r="M247" s="10">
        <f ca="1">ROWS($J$5:J247)/COUNT($J$5:$J$1004)</f>
        <v>0.24299999999999999</v>
      </c>
      <c r="N247" s="10"/>
      <c r="O247" s="8">
        <f t="shared" ca="1" si="34"/>
        <v>1</v>
      </c>
      <c r="P247" s="8" t="str">
        <f t="shared" ca="1" si="35"/>
        <v xml:space="preserve"> </v>
      </c>
      <c r="Q247" s="8" t="str">
        <f t="shared" ca="1" si="36"/>
        <v xml:space="preserve"> </v>
      </c>
      <c r="S247" s="8">
        <f t="shared" ca="1" si="40"/>
        <v>1</v>
      </c>
      <c r="T247" s="8" t="str">
        <f t="shared" ca="1" si="38"/>
        <v/>
      </c>
      <c r="U247" s="8">
        <f t="shared" ca="1" si="38"/>
        <v>1</v>
      </c>
      <c r="V247" s="8" t="str">
        <f t="shared" ca="1" si="38"/>
        <v/>
      </c>
      <c r="W247" s="8" t="str">
        <f t="shared" ca="1" si="38"/>
        <v/>
      </c>
      <c r="X247" s="8" t="str">
        <f t="shared" ca="1" si="38"/>
        <v/>
      </c>
    </row>
    <row r="248" spans="1:24" hidden="1" x14ac:dyDescent="0.25">
      <c r="A248" s="57">
        <f t="shared" ca="1" si="39"/>
        <v>5</v>
      </c>
      <c r="B248" s="57">
        <f t="shared" ca="1" si="37"/>
        <v>4</v>
      </c>
      <c r="C248" s="57">
        <f t="shared" ca="1" si="37"/>
        <v>4</v>
      </c>
      <c r="D248" s="57">
        <f t="shared" ca="1" si="37"/>
        <v>3</v>
      </c>
      <c r="E248" s="57">
        <f t="shared" ca="1" si="37"/>
        <v>3</v>
      </c>
      <c r="F248" s="57">
        <f t="shared" ca="1" si="37"/>
        <v>4</v>
      </c>
      <c r="G248" s="8" cm="1">
        <f t="array" aca="1" ref="G248" ca="1">SUM(IF(ISERROR(FIND($A$4:$F$4,G$4)),0,$A248:$F248))</f>
        <v>9</v>
      </c>
      <c r="H248" s="8" cm="1">
        <f t="array" aca="1" ref="H248" ca="1">SUM(IF(ISERROR(FIND($A$4:$F$4,H$4)),0,$A248:$F248))</f>
        <v>12</v>
      </c>
      <c r="I248" s="8" cm="1">
        <f t="array" aca="1" ref="I248" ca="1">SUM(IF(ISERROR(FIND($A$4:$F$4,I$4)),0,$A248:$F248))</f>
        <v>11</v>
      </c>
      <c r="J248" s="8">
        <f t="shared" ca="1" si="32"/>
        <v>12</v>
      </c>
      <c r="K248" s="8" t="str">
        <f t="shared" ca="1" si="33"/>
        <v>ADF</v>
      </c>
      <c r="L248" s="8">
        <f ca="1">SMALL($J$5:$J$1004,ROWS($J$5:J248))</f>
        <v>10</v>
      </c>
      <c r="M248" s="10">
        <f ca="1">ROWS($J$5:J248)/COUNT($J$5:$J$1004)</f>
        <v>0.24399999999999999</v>
      </c>
      <c r="N248" s="10"/>
      <c r="O248" s="8" t="str">
        <f t="shared" ca="1" si="34"/>
        <v xml:space="preserve"> </v>
      </c>
      <c r="P248" s="8">
        <f t="shared" ca="1" si="35"/>
        <v>1</v>
      </c>
      <c r="Q248" s="8" t="str">
        <f t="shared" ca="1" si="36"/>
        <v xml:space="preserve"> </v>
      </c>
      <c r="S248" s="8">
        <f t="shared" ca="1" si="40"/>
        <v>1</v>
      </c>
      <c r="T248" s="8" t="str">
        <f t="shared" ca="1" si="38"/>
        <v/>
      </c>
      <c r="U248" s="8" t="str">
        <f t="shared" ca="1" si="38"/>
        <v/>
      </c>
      <c r="V248" s="8">
        <f t="shared" ca="1" si="38"/>
        <v>1</v>
      </c>
      <c r="W248" s="8" t="str">
        <f t="shared" ca="1" si="38"/>
        <v/>
      </c>
      <c r="X248" s="8">
        <f t="shared" ca="1" si="38"/>
        <v>1</v>
      </c>
    </row>
    <row r="249" spans="1:24" hidden="1" x14ac:dyDescent="0.25">
      <c r="A249" s="57">
        <f t="shared" ca="1" si="39"/>
        <v>3</v>
      </c>
      <c r="B249" s="57">
        <f t="shared" ca="1" si="37"/>
        <v>4</v>
      </c>
      <c r="C249" s="57">
        <f t="shared" ca="1" si="37"/>
        <v>8</v>
      </c>
      <c r="D249" s="57">
        <f t="shared" ca="1" si="37"/>
        <v>6</v>
      </c>
      <c r="E249" s="57">
        <f t="shared" ca="1" si="37"/>
        <v>1</v>
      </c>
      <c r="F249" s="57">
        <f t="shared" ca="1" si="37"/>
        <v>3</v>
      </c>
      <c r="G249" s="8" cm="1">
        <f t="array" aca="1" ref="G249" ca="1">SUM(IF(ISERROR(FIND($A$4:$F$4,G$4)),0,$A249:$F249))</f>
        <v>11</v>
      </c>
      <c r="H249" s="8" cm="1">
        <f t="array" aca="1" ref="H249" ca="1">SUM(IF(ISERROR(FIND($A$4:$F$4,H$4)),0,$A249:$F249))</f>
        <v>12</v>
      </c>
      <c r="I249" s="8" cm="1">
        <f t="array" aca="1" ref="I249" ca="1">SUM(IF(ISERROR(FIND($A$4:$F$4,I$4)),0,$A249:$F249))</f>
        <v>8</v>
      </c>
      <c r="J249" s="8">
        <f t="shared" ca="1" si="32"/>
        <v>12</v>
      </c>
      <c r="K249" s="8" t="str">
        <f t="shared" ca="1" si="33"/>
        <v>ADF</v>
      </c>
      <c r="L249" s="8">
        <f ca="1">SMALL($J$5:$J$1004,ROWS($J$5:J249))</f>
        <v>10</v>
      </c>
      <c r="M249" s="10">
        <f ca="1">ROWS($J$5:J249)/COUNT($J$5:$J$1004)</f>
        <v>0.245</v>
      </c>
      <c r="N249" s="10"/>
      <c r="O249" s="8" t="str">
        <f t="shared" ca="1" si="34"/>
        <v xml:space="preserve"> </v>
      </c>
      <c r="P249" s="8">
        <f t="shared" ca="1" si="35"/>
        <v>1</v>
      </c>
      <c r="Q249" s="8" t="str">
        <f t="shared" ca="1" si="36"/>
        <v xml:space="preserve"> </v>
      </c>
      <c r="S249" s="8">
        <f t="shared" ca="1" si="40"/>
        <v>1</v>
      </c>
      <c r="T249" s="8" t="str">
        <f t="shared" ca="1" si="38"/>
        <v/>
      </c>
      <c r="U249" s="8" t="str">
        <f t="shared" ca="1" si="38"/>
        <v/>
      </c>
      <c r="V249" s="8">
        <f t="shared" ca="1" si="38"/>
        <v>1</v>
      </c>
      <c r="W249" s="8" t="str">
        <f t="shared" ca="1" si="38"/>
        <v/>
      </c>
      <c r="X249" s="8">
        <f t="shared" ca="1" si="38"/>
        <v>1</v>
      </c>
    </row>
    <row r="250" spans="1:24" hidden="1" x14ac:dyDescent="0.25">
      <c r="A250" s="57">
        <f t="shared" ca="1" si="39"/>
        <v>2</v>
      </c>
      <c r="B250" s="57">
        <f t="shared" ca="1" si="37"/>
        <v>3</v>
      </c>
      <c r="C250" s="57">
        <f t="shared" ca="1" si="37"/>
        <v>4</v>
      </c>
      <c r="D250" s="57">
        <f t="shared" ca="1" si="37"/>
        <v>2</v>
      </c>
      <c r="E250" s="57">
        <f t="shared" ca="1" si="37"/>
        <v>2</v>
      </c>
      <c r="F250" s="57">
        <f t="shared" ca="1" si="37"/>
        <v>3</v>
      </c>
      <c r="G250" s="8" cm="1">
        <f t="array" aca="1" ref="G250" ca="1">SUM(IF(ISERROR(FIND($A$4:$F$4,G$4)),0,$A250:$F250))</f>
        <v>6</v>
      </c>
      <c r="H250" s="8" cm="1">
        <f t="array" aca="1" ref="H250" ca="1">SUM(IF(ISERROR(FIND($A$4:$F$4,H$4)),0,$A250:$F250))</f>
        <v>7</v>
      </c>
      <c r="I250" s="8" cm="1">
        <f t="array" aca="1" ref="I250" ca="1">SUM(IF(ISERROR(FIND($A$4:$F$4,I$4)),0,$A250:$F250))</f>
        <v>8</v>
      </c>
      <c r="J250" s="8">
        <f t="shared" ca="1" si="32"/>
        <v>8</v>
      </c>
      <c r="K250" s="8" t="str">
        <f t="shared" ca="1" si="33"/>
        <v>BEF</v>
      </c>
      <c r="L250" s="8">
        <f ca="1">SMALL($J$5:$J$1004,ROWS($J$5:J250))</f>
        <v>10</v>
      </c>
      <c r="M250" s="10">
        <f ca="1">ROWS($J$5:J250)/COUNT($J$5:$J$1004)</f>
        <v>0.246</v>
      </c>
      <c r="N250" s="10"/>
      <c r="O250" s="8" t="str">
        <f t="shared" ca="1" si="34"/>
        <v xml:space="preserve"> </v>
      </c>
      <c r="P250" s="8" t="str">
        <f t="shared" ca="1" si="35"/>
        <v xml:space="preserve"> </v>
      </c>
      <c r="Q250" s="8">
        <f t="shared" ca="1" si="36"/>
        <v>1</v>
      </c>
      <c r="S250" s="8" t="str">
        <f t="shared" ca="1" si="40"/>
        <v/>
      </c>
      <c r="T250" s="8">
        <f t="shared" ca="1" si="38"/>
        <v>1</v>
      </c>
      <c r="U250" s="8" t="str">
        <f t="shared" ca="1" si="38"/>
        <v/>
      </c>
      <c r="V250" s="8" t="str">
        <f t="shared" ca="1" si="38"/>
        <v/>
      </c>
      <c r="W250" s="8">
        <f t="shared" ca="1" si="38"/>
        <v>1</v>
      </c>
      <c r="X250" s="8">
        <f t="shared" ca="1" si="38"/>
        <v>1</v>
      </c>
    </row>
    <row r="251" spans="1:24" hidden="1" x14ac:dyDescent="0.25">
      <c r="A251" s="57">
        <f t="shared" ca="1" si="39"/>
        <v>6</v>
      </c>
      <c r="B251" s="57">
        <f t="shared" ca="1" si="37"/>
        <v>2</v>
      </c>
      <c r="C251" s="57">
        <f t="shared" ca="1" si="37"/>
        <v>5</v>
      </c>
      <c r="D251" s="57">
        <f t="shared" ca="1" si="37"/>
        <v>5</v>
      </c>
      <c r="E251" s="57">
        <f t="shared" ca="1" si="37"/>
        <v>2</v>
      </c>
      <c r="F251" s="57">
        <f t="shared" ca="1" si="37"/>
        <v>3</v>
      </c>
      <c r="G251" s="8" cm="1">
        <f t="array" aca="1" ref="G251" ca="1">SUM(IF(ISERROR(FIND($A$4:$F$4,G$4)),0,$A251:$F251))</f>
        <v>11</v>
      </c>
      <c r="H251" s="8" cm="1">
        <f t="array" aca="1" ref="H251" ca="1">SUM(IF(ISERROR(FIND($A$4:$F$4,H$4)),0,$A251:$F251))</f>
        <v>14</v>
      </c>
      <c r="I251" s="8" cm="1">
        <f t="array" aca="1" ref="I251" ca="1">SUM(IF(ISERROR(FIND($A$4:$F$4,I$4)),0,$A251:$F251))</f>
        <v>7</v>
      </c>
      <c r="J251" s="8">
        <f t="shared" ca="1" si="32"/>
        <v>14</v>
      </c>
      <c r="K251" s="8" t="str">
        <f t="shared" ca="1" si="33"/>
        <v>ADF</v>
      </c>
      <c r="L251" s="8">
        <f ca="1">SMALL($J$5:$J$1004,ROWS($J$5:J251))</f>
        <v>10</v>
      </c>
      <c r="M251" s="10">
        <f ca="1">ROWS($J$5:J251)/COUNT($J$5:$J$1004)</f>
        <v>0.247</v>
      </c>
      <c r="N251" s="10"/>
      <c r="O251" s="8" t="str">
        <f t="shared" ca="1" si="34"/>
        <v xml:space="preserve"> </v>
      </c>
      <c r="P251" s="8">
        <f t="shared" ca="1" si="35"/>
        <v>1</v>
      </c>
      <c r="Q251" s="8" t="str">
        <f t="shared" ca="1" si="36"/>
        <v xml:space="preserve"> </v>
      </c>
      <c r="S251" s="8">
        <f t="shared" ca="1" si="40"/>
        <v>1</v>
      </c>
      <c r="T251" s="8" t="str">
        <f t="shared" ca="1" si="38"/>
        <v/>
      </c>
      <c r="U251" s="8" t="str">
        <f t="shared" ca="1" si="38"/>
        <v/>
      </c>
      <c r="V251" s="8">
        <f t="shared" ca="1" si="38"/>
        <v>1</v>
      </c>
      <c r="W251" s="8" t="str">
        <f t="shared" ca="1" si="38"/>
        <v/>
      </c>
      <c r="X251" s="8">
        <f t="shared" ca="1" si="38"/>
        <v>1</v>
      </c>
    </row>
    <row r="252" spans="1:24" hidden="1" x14ac:dyDescent="0.25">
      <c r="A252" s="57">
        <f t="shared" ca="1" si="39"/>
        <v>4</v>
      </c>
      <c r="B252" s="57">
        <f t="shared" ca="1" si="37"/>
        <v>2</v>
      </c>
      <c r="C252" s="57">
        <f t="shared" ca="1" si="37"/>
        <v>8</v>
      </c>
      <c r="D252" s="57">
        <f t="shared" ca="1" si="37"/>
        <v>3</v>
      </c>
      <c r="E252" s="57">
        <f t="shared" ca="1" si="37"/>
        <v>2</v>
      </c>
      <c r="F252" s="57">
        <f t="shared" ca="1" si="37"/>
        <v>2</v>
      </c>
      <c r="G252" s="8" cm="1">
        <f t="array" aca="1" ref="G252" ca="1">SUM(IF(ISERROR(FIND($A$4:$F$4,G$4)),0,$A252:$F252))</f>
        <v>12</v>
      </c>
      <c r="H252" s="8" cm="1">
        <f t="array" aca="1" ref="H252" ca="1">SUM(IF(ISERROR(FIND($A$4:$F$4,H$4)),0,$A252:$F252))</f>
        <v>9</v>
      </c>
      <c r="I252" s="8" cm="1">
        <f t="array" aca="1" ref="I252" ca="1">SUM(IF(ISERROR(FIND($A$4:$F$4,I$4)),0,$A252:$F252))</f>
        <v>6</v>
      </c>
      <c r="J252" s="8">
        <f t="shared" ca="1" si="32"/>
        <v>12</v>
      </c>
      <c r="K252" s="8" t="str">
        <f t="shared" ca="1" si="33"/>
        <v>AC</v>
      </c>
      <c r="L252" s="8">
        <f ca="1">SMALL($J$5:$J$1004,ROWS($J$5:J252))</f>
        <v>10</v>
      </c>
      <c r="M252" s="10">
        <f ca="1">ROWS($J$5:J252)/COUNT($J$5:$J$1004)</f>
        <v>0.248</v>
      </c>
      <c r="N252" s="10"/>
      <c r="O252" s="8">
        <f t="shared" ca="1" si="34"/>
        <v>1</v>
      </c>
      <c r="P252" s="8" t="str">
        <f t="shared" ca="1" si="35"/>
        <v xml:space="preserve"> </v>
      </c>
      <c r="Q252" s="8" t="str">
        <f t="shared" ca="1" si="36"/>
        <v xml:space="preserve"> </v>
      </c>
      <c r="S252" s="8">
        <f t="shared" ca="1" si="40"/>
        <v>1</v>
      </c>
      <c r="T252" s="8" t="str">
        <f t="shared" ca="1" si="38"/>
        <v/>
      </c>
      <c r="U252" s="8">
        <f t="shared" ca="1" si="38"/>
        <v>1</v>
      </c>
      <c r="V252" s="8" t="str">
        <f t="shared" ca="1" si="38"/>
        <v/>
      </c>
      <c r="W252" s="8" t="str">
        <f t="shared" ca="1" si="38"/>
        <v/>
      </c>
      <c r="X252" s="8" t="str">
        <f t="shared" ca="1" si="38"/>
        <v/>
      </c>
    </row>
    <row r="253" spans="1:24" hidden="1" x14ac:dyDescent="0.25">
      <c r="A253" s="57">
        <f t="shared" ca="1" si="39"/>
        <v>2</v>
      </c>
      <c r="B253" s="57">
        <f t="shared" ca="1" si="37"/>
        <v>5</v>
      </c>
      <c r="C253" s="57">
        <f t="shared" ca="1" si="37"/>
        <v>8</v>
      </c>
      <c r="D253" s="57">
        <f t="shared" ca="1" si="37"/>
        <v>2</v>
      </c>
      <c r="E253" s="57">
        <f t="shared" ca="1" si="37"/>
        <v>1</v>
      </c>
      <c r="F253" s="57">
        <f t="shared" ca="1" si="37"/>
        <v>3</v>
      </c>
      <c r="G253" s="8" cm="1">
        <f t="array" aca="1" ref="G253" ca="1">SUM(IF(ISERROR(FIND($A$4:$F$4,G$4)),0,$A253:$F253))</f>
        <v>10</v>
      </c>
      <c r="H253" s="8" cm="1">
        <f t="array" aca="1" ref="H253" ca="1">SUM(IF(ISERROR(FIND($A$4:$F$4,H$4)),0,$A253:$F253))</f>
        <v>7</v>
      </c>
      <c r="I253" s="8" cm="1">
        <f t="array" aca="1" ref="I253" ca="1">SUM(IF(ISERROR(FIND($A$4:$F$4,I$4)),0,$A253:$F253))</f>
        <v>9</v>
      </c>
      <c r="J253" s="8">
        <f t="shared" ca="1" si="32"/>
        <v>10</v>
      </c>
      <c r="K253" s="8" t="str">
        <f t="shared" ca="1" si="33"/>
        <v>AC</v>
      </c>
      <c r="L253" s="8">
        <f ca="1">SMALL($J$5:$J$1004,ROWS($J$5:J253))</f>
        <v>10</v>
      </c>
      <c r="M253" s="10">
        <f ca="1">ROWS($J$5:J253)/COUNT($J$5:$J$1004)</f>
        <v>0.249</v>
      </c>
      <c r="N253" s="10"/>
      <c r="O253" s="8">
        <f t="shared" ca="1" si="34"/>
        <v>1</v>
      </c>
      <c r="P253" s="8" t="str">
        <f t="shared" ca="1" si="35"/>
        <v xml:space="preserve"> </v>
      </c>
      <c r="Q253" s="8" t="str">
        <f t="shared" ca="1" si="36"/>
        <v xml:space="preserve"> </v>
      </c>
      <c r="S253" s="8">
        <f t="shared" ca="1" si="40"/>
        <v>1</v>
      </c>
      <c r="T253" s="8" t="str">
        <f t="shared" ca="1" si="38"/>
        <v/>
      </c>
      <c r="U253" s="8">
        <f t="shared" ca="1" si="38"/>
        <v>1</v>
      </c>
      <c r="V253" s="8" t="str">
        <f t="shared" ca="1" si="38"/>
        <v/>
      </c>
      <c r="W253" s="8" t="str">
        <f t="shared" ca="1" si="38"/>
        <v/>
      </c>
      <c r="X253" s="8" t="str">
        <f t="shared" ca="1" si="38"/>
        <v/>
      </c>
    </row>
    <row r="254" spans="1:24" hidden="1" x14ac:dyDescent="0.25">
      <c r="A254" s="57">
        <f t="shared" ca="1" si="39"/>
        <v>4</v>
      </c>
      <c r="B254" s="57">
        <f t="shared" ca="1" si="37"/>
        <v>1</v>
      </c>
      <c r="C254" s="57">
        <f t="shared" ca="1" si="37"/>
        <v>6</v>
      </c>
      <c r="D254" s="57">
        <f t="shared" ca="1" si="37"/>
        <v>4</v>
      </c>
      <c r="E254" s="57">
        <f t="shared" ca="1" si="37"/>
        <v>3</v>
      </c>
      <c r="F254" s="57">
        <f t="shared" ca="1" si="37"/>
        <v>3</v>
      </c>
      <c r="G254" s="8" cm="1">
        <f t="array" aca="1" ref="G254" ca="1">SUM(IF(ISERROR(FIND($A$4:$F$4,G$4)),0,$A254:$F254))</f>
        <v>10</v>
      </c>
      <c r="H254" s="8" cm="1">
        <f t="array" aca="1" ref="H254" ca="1">SUM(IF(ISERROR(FIND($A$4:$F$4,H$4)),0,$A254:$F254))</f>
        <v>11</v>
      </c>
      <c r="I254" s="8" cm="1">
        <f t="array" aca="1" ref="I254" ca="1">SUM(IF(ISERROR(FIND($A$4:$F$4,I$4)),0,$A254:$F254))</f>
        <v>7</v>
      </c>
      <c r="J254" s="8">
        <f t="shared" ca="1" si="32"/>
        <v>11</v>
      </c>
      <c r="K254" s="8" t="str">
        <f t="shared" ca="1" si="33"/>
        <v>ADF</v>
      </c>
      <c r="L254" s="8">
        <f ca="1">SMALL($J$5:$J$1004,ROWS($J$5:J254))</f>
        <v>10</v>
      </c>
      <c r="M254" s="10">
        <f ca="1">ROWS($J$5:J254)/COUNT($J$5:$J$1004)</f>
        <v>0.25</v>
      </c>
      <c r="N254" s="10"/>
      <c r="O254" s="8" t="str">
        <f t="shared" ca="1" si="34"/>
        <v xml:space="preserve"> </v>
      </c>
      <c r="P254" s="8">
        <f t="shared" ca="1" si="35"/>
        <v>1</v>
      </c>
      <c r="Q254" s="8" t="str">
        <f t="shared" ca="1" si="36"/>
        <v xml:space="preserve"> </v>
      </c>
      <c r="S254" s="8">
        <f t="shared" ca="1" si="40"/>
        <v>1</v>
      </c>
      <c r="T254" s="8" t="str">
        <f t="shared" ca="1" si="38"/>
        <v/>
      </c>
      <c r="U254" s="8" t="str">
        <f t="shared" ca="1" si="38"/>
        <v/>
      </c>
      <c r="V254" s="8">
        <f t="shared" ca="1" si="38"/>
        <v>1</v>
      </c>
      <c r="W254" s="8" t="str">
        <f t="shared" ca="1" si="38"/>
        <v/>
      </c>
      <c r="X254" s="8">
        <f t="shared" ca="1" si="38"/>
        <v>1</v>
      </c>
    </row>
    <row r="255" spans="1:24" hidden="1" x14ac:dyDescent="0.25">
      <c r="A255" s="57">
        <f t="shared" ca="1" si="39"/>
        <v>5</v>
      </c>
      <c r="B255" s="57">
        <f t="shared" ca="1" si="37"/>
        <v>1</v>
      </c>
      <c r="C255" s="57">
        <f t="shared" ca="1" si="37"/>
        <v>8</v>
      </c>
      <c r="D255" s="57">
        <f t="shared" ca="1" si="37"/>
        <v>3</v>
      </c>
      <c r="E255" s="57">
        <f t="shared" ca="1" si="37"/>
        <v>1</v>
      </c>
      <c r="F255" s="57">
        <f t="shared" ca="1" si="37"/>
        <v>3</v>
      </c>
      <c r="G255" s="8" cm="1">
        <f t="array" aca="1" ref="G255" ca="1">SUM(IF(ISERROR(FIND($A$4:$F$4,G$4)),0,$A255:$F255))</f>
        <v>13</v>
      </c>
      <c r="H255" s="8" cm="1">
        <f t="array" aca="1" ref="H255" ca="1">SUM(IF(ISERROR(FIND($A$4:$F$4,H$4)),0,$A255:$F255))</f>
        <v>11</v>
      </c>
      <c r="I255" s="8" cm="1">
        <f t="array" aca="1" ref="I255" ca="1">SUM(IF(ISERROR(FIND($A$4:$F$4,I$4)),0,$A255:$F255))</f>
        <v>5</v>
      </c>
      <c r="J255" s="8">
        <f t="shared" ca="1" si="32"/>
        <v>13</v>
      </c>
      <c r="K255" s="8" t="str">
        <f t="shared" ca="1" si="33"/>
        <v>AC</v>
      </c>
      <c r="L255" s="8">
        <f ca="1">SMALL($J$5:$J$1004,ROWS($J$5:J255))</f>
        <v>10</v>
      </c>
      <c r="M255" s="10">
        <f ca="1">ROWS($J$5:J255)/COUNT($J$5:$J$1004)</f>
        <v>0.251</v>
      </c>
      <c r="N255" s="10"/>
      <c r="O255" s="8">
        <f t="shared" ca="1" si="34"/>
        <v>1</v>
      </c>
      <c r="P255" s="8" t="str">
        <f t="shared" ca="1" si="35"/>
        <v xml:space="preserve"> </v>
      </c>
      <c r="Q255" s="8" t="str">
        <f t="shared" ca="1" si="36"/>
        <v xml:space="preserve"> </v>
      </c>
      <c r="S255" s="8">
        <f t="shared" ca="1" si="40"/>
        <v>1</v>
      </c>
      <c r="T255" s="8" t="str">
        <f t="shared" ca="1" si="38"/>
        <v/>
      </c>
      <c r="U255" s="8">
        <f t="shared" ca="1" si="38"/>
        <v>1</v>
      </c>
      <c r="V255" s="8" t="str">
        <f t="shared" ca="1" si="38"/>
        <v/>
      </c>
      <c r="W255" s="8" t="str">
        <f t="shared" ca="1" si="38"/>
        <v/>
      </c>
      <c r="X255" s="8" t="str">
        <f t="shared" ca="1" si="38"/>
        <v/>
      </c>
    </row>
    <row r="256" spans="1:24" hidden="1" x14ac:dyDescent="0.25">
      <c r="A256" s="57">
        <f t="shared" ca="1" si="39"/>
        <v>6</v>
      </c>
      <c r="B256" s="57">
        <f t="shared" ca="1" si="37"/>
        <v>2</v>
      </c>
      <c r="C256" s="57">
        <f t="shared" ca="1" si="37"/>
        <v>5</v>
      </c>
      <c r="D256" s="57">
        <f t="shared" ref="B256:F319" ca="1" si="41">RANDBETWEEN(D$2,D$3)</f>
        <v>3</v>
      </c>
      <c r="E256" s="57">
        <f t="shared" ca="1" si="41"/>
        <v>2</v>
      </c>
      <c r="F256" s="57">
        <f t="shared" ca="1" si="41"/>
        <v>2</v>
      </c>
      <c r="G256" s="8" cm="1">
        <f t="array" aca="1" ref="G256" ca="1">SUM(IF(ISERROR(FIND($A$4:$F$4,G$4)),0,$A256:$F256))</f>
        <v>11</v>
      </c>
      <c r="H256" s="8" cm="1">
        <f t="array" aca="1" ref="H256" ca="1">SUM(IF(ISERROR(FIND($A$4:$F$4,H$4)),0,$A256:$F256))</f>
        <v>11</v>
      </c>
      <c r="I256" s="8" cm="1">
        <f t="array" aca="1" ref="I256" ca="1">SUM(IF(ISERROR(FIND($A$4:$F$4,I$4)),0,$A256:$F256))</f>
        <v>6</v>
      </c>
      <c r="J256" s="8">
        <f t="shared" ca="1" si="32"/>
        <v>11</v>
      </c>
      <c r="K256" s="8" t="str">
        <f t="shared" ca="1" si="33"/>
        <v>AC</v>
      </c>
      <c r="L256" s="8">
        <f ca="1">SMALL($J$5:$J$1004,ROWS($J$5:J256))</f>
        <v>10</v>
      </c>
      <c r="M256" s="10">
        <f ca="1">ROWS($J$5:J256)/COUNT($J$5:$J$1004)</f>
        <v>0.252</v>
      </c>
      <c r="N256" s="10"/>
      <c r="O256" s="8">
        <f t="shared" ca="1" si="34"/>
        <v>1</v>
      </c>
      <c r="P256" s="8">
        <f t="shared" ca="1" si="35"/>
        <v>1</v>
      </c>
      <c r="Q256" s="8" t="str">
        <f t="shared" ca="1" si="36"/>
        <v xml:space="preserve"> </v>
      </c>
      <c r="S256" s="8">
        <f t="shared" ca="1" si="40"/>
        <v>1</v>
      </c>
      <c r="T256" s="8" t="str">
        <f t="shared" ca="1" si="38"/>
        <v/>
      </c>
      <c r="U256" s="8">
        <f t="shared" ca="1" si="38"/>
        <v>1</v>
      </c>
      <c r="V256" s="8" t="str">
        <f t="shared" ref="T256:X307" ca="1" si="42">IFERROR(FIND(V$4,$K256)/FIND(V$4,$K256),"")</f>
        <v/>
      </c>
      <c r="W256" s="8" t="str">
        <f t="shared" ca="1" si="42"/>
        <v/>
      </c>
      <c r="X256" s="8" t="str">
        <f t="shared" ca="1" si="42"/>
        <v/>
      </c>
    </row>
    <row r="257" spans="1:24" hidden="1" x14ac:dyDescent="0.25">
      <c r="A257" s="57">
        <f t="shared" ca="1" si="39"/>
        <v>6</v>
      </c>
      <c r="B257" s="57">
        <f t="shared" ca="1" si="41"/>
        <v>1</v>
      </c>
      <c r="C257" s="57">
        <f t="shared" ca="1" si="41"/>
        <v>4</v>
      </c>
      <c r="D257" s="57">
        <f t="shared" ca="1" si="41"/>
        <v>2</v>
      </c>
      <c r="E257" s="57">
        <f t="shared" ca="1" si="41"/>
        <v>3</v>
      </c>
      <c r="F257" s="57">
        <f t="shared" ca="1" si="41"/>
        <v>2</v>
      </c>
      <c r="G257" s="8" cm="1">
        <f t="array" aca="1" ref="G257" ca="1">SUM(IF(ISERROR(FIND($A$4:$F$4,G$4)),0,$A257:$F257))</f>
        <v>10</v>
      </c>
      <c r="H257" s="8" cm="1">
        <f t="array" aca="1" ref="H257" ca="1">SUM(IF(ISERROR(FIND($A$4:$F$4,H$4)),0,$A257:$F257))</f>
        <v>10</v>
      </c>
      <c r="I257" s="8" cm="1">
        <f t="array" aca="1" ref="I257" ca="1">SUM(IF(ISERROR(FIND($A$4:$F$4,I$4)),0,$A257:$F257))</f>
        <v>6</v>
      </c>
      <c r="J257" s="8">
        <f t="shared" ca="1" si="32"/>
        <v>10</v>
      </c>
      <c r="K257" s="8" t="str">
        <f t="shared" ca="1" si="33"/>
        <v>AC</v>
      </c>
      <c r="L257" s="8">
        <f ca="1">SMALL($J$5:$J$1004,ROWS($J$5:J257))</f>
        <v>10</v>
      </c>
      <c r="M257" s="10">
        <f ca="1">ROWS($J$5:J257)/COUNT($J$5:$J$1004)</f>
        <v>0.253</v>
      </c>
      <c r="N257" s="10"/>
      <c r="O257" s="8">
        <f t="shared" ca="1" si="34"/>
        <v>1</v>
      </c>
      <c r="P257" s="8">
        <f t="shared" ca="1" si="35"/>
        <v>1</v>
      </c>
      <c r="Q257" s="8" t="str">
        <f t="shared" ca="1" si="36"/>
        <v xml:space="preserve"> </v>
      </c>
      <c r="S257" s="8">
        <f t="shared" ca="1" si="40"/>
        <v>1</v>
      </c>
      <c r="T257" s="8" t="str">
        <f t="shared" ca="1" si="42"/>
        <v/>
      </c>
      <c r="U257" s="8">
        <f t="shared" ca="1" si="42"/>
        <v>1</v>
      </c>
      <c r="V257" s="8" t="str">
        <f t="shared" ca="1" si="42"/>
        <v/>
      </c>
      <c r="W257" s="8" t="str">
        <f t="shared" ca="1" si="42"/>
        <v/>
      </c>
      <c r="X257" s="8" t="str">
        <f t="shared" ca="1" si="42"/>
        <v/>
      </c>
    </row>
    <row r="258" spans="1:24" hidden="1" x14ac:dyDescent="0.25">
      <c r="A258" s="57">
        <f t="shared" ca="1" si="39"/>
        <v>2</v>
      </c>
      <c r="B258" s="57">
        <f t="shared" ca="1" si="41"/>
        <v>4</v>
      </c>
      <c r="C258" s="57">
        <f t="shared" ca="1" si="41"/>
        <v>8</v>
      </c>
      <c r="D258" s="57">
        <f t="shared" ca="1" si="41"/>
        <v>2</v>
      </c>
      <c r="E258" s="57">
        <f t="shared" ca="1" si="41"/>
        <v>2</v>
      </c>
      <c r="F258" s="57">
        <f t="shared" ca="1" si="41"/>
        <v>4</v>
      </c>
      <c r="G258" s="8" cm="1">
        <f t="array" aca="1" ref="G258" ca="1">SUM(IF(ISERROR(FIND($A$4:$F$4,G$4)),0,$A258:$F258))</f>
        <v>10</v>
      </c>
      <c r="H258" s="8" cm="1">
        <f t="array" aca="1" ref="H258" ca="1">SUM(IF(ISERROR(FIND($A$4:$F$4,H$4)),0,$A258:$F258))</f>
        <v>8</v>
      </c>
      <c r="I258" s="8" cm="1">
        <f t="array" aca="1" ref="I258" ca="1">SUM(IF(ISERROR(FIND($A$4:$F$4,I$4)),0,$A258:$F258))</f>
        <v>10</v>
      </c>
      <c r="J258" s="8">
        <f t="shared" ca="1" si="32"/>
        <v>10</v>
      </c>
      <c r="K258" s="8" t="str">
        <f t="shared" ca="1" si="33"/>
        <v>AC</v>
      </c>
      <c r="L258" s="8">
        <f ca="1">SMALL($J$5:$J$1004,ROWS($J$5:J258))</f>
        <v>10</v>
      </c>
      <c r="M258" s="10">
        <f ca="1">ROWS($J$5:J258)/COUNT($J$5:$J$1004)</f>
        <v>0.254</v>
      </c>
      <c r="N258" s="10"/>
      <c r="O258" s="8">
        <f t="shared" ca="1" si="34"/>
        <v>1</v>
      </c>
      <c r="P258" s="8" t="str">
        <f t="shared" ca="1" si="35"/>
        <v xml:space="preserve"> </v>
      </c>
      <c r="Q258" s="8">
        <f t="shared" ca="1" si="36"/>
        <v>1</v>
      </c>
      <c r="S258" s="8">
        <f t="shared" ca="1" si="40"/>
        <v>1</v>
      </c>
      <c r="T258" s="8" t="str">
        <f t="shared" ca="1" si="42"/>
        <v/>
      </c>
      <c r="U258" s="8">
        <f t="shared" ca="1" si="42"/>
        <v>1</v>
      </c>
      <c r="V258" s="8" t="str">
        <f t="shared" ca="1" si="42"/>
        <v/>
      </c>
      <c r="W258" s="8" t="str">
        <f t="shared" ca="1" si="42"/>
        <v/>
      </c>
      <c r="X258" s="8" t="str">
        <f t="shared" ca="1" si="42"/>
        <v/>
      </c>
    </row>
    <row r="259" spans="1:24" hidden="1" x14ac:dyDescent="0.25">
      <c r="A259" s="57">
        <f t="shared" ca="1" si="39"/>
        <v>2</v>
      </c>
      <c r="B259" s="57">
        <f t="shared" ca="1" si="41"/>
        <v>3</v>
      </c>
      <c r="C259" s="57">
        <f t="shared" ca="1" si="41"/>
        <v>7</v>
      </c>
      <c r="D259" s="57">
        <f t="shared" ca="1" si="41"/>
        <v>2</v>
      </c>
      <c r="E259" s="57">
        <f t="shared" ca="1" si="41"/>
        <v>1</v>
      </c>
      <c r="F259" s="57">
        <f t="shared" ca="1" si="41"/>
        <v>3</v>
      </c>
      <c r="G259" s="8" cm="1">
        <f t="array" aca="1" ref="G259" ca="1">SUM(IF(ISERROR(FIND($A$4:$F$4,G$4)),0,$A259:$F259))</f>
        <v>9</v>
      </c>
      <c r="H259" s="8" cm="1">
        <f t="array" aca="1" ref="H259" ca="1">SUM(IF(ISERROR(FIND($A$4:$F$4,H$4)),0,$A259:$F259))</f>
        <v>7</v>
      </c>
      <c r="I259" s="8" cm="1">
        <f t="array" aca="1" ref="I259" ca="1">SUM(IF(ISERROR(FIND($A$4:$F$4,I$4)),0,$A259:$F259))</f>
        <v>7</v>
      </c>
      <c r="J259" s="8">
        <f t="shared" ca="1" si="32"/>
        <v>9</v>
      </c>
      <c r="K259" s="8" t="str">
        <f t="shared" ca="1" si="33"/>
        <v>AC</v>
      </c>
      <c r="L259" s="8">
        <f ca="1">SMALL($J$5:$J$1004,ROWS($J$5:J259))</f>
        <v>10</v>
      </c>
      <c r="M259" s="10">
        <f ca="1">ROWS($J$5:J259)/COUNT($J$5:$J$1004)</f>
        <v>0.255</v>
      </c>
      <c r="N259" s="10"/>
      <c r="O259" s="8">
        <f t="shared" ca="1" si="34"/>
        <v>1</v>
      </c>
      <c r="P259" s="8" t="str">
        <f t="shared" ca="1" si="35"/>
        <v xml:space="preserve"> </v>
      </c>
      <c r="Q259" s="8" t="str">
        <f t="shared" ca="1" si="36"/>
        <v xml:space="preserve"> </v>
      </c>
      <c r="S259" s="8">
        <f t="shared" ca="1" si="40"/>
        <v>1</v>
      </c>
      <c r="T259" s="8" t="str">
        <f t="shared" ca="1" si="42"/>
        <v/>
      </c>
      <c r="U259" s="8">
        <f t="shared" ca="1" si="42"/>
        <v>1</v>
      </c>
      <c r="V259" s="8" t="str">
        <f t="shared" ca="1" si="42"/>
        <v/>
      </c>
      <c r="W259" s="8" t="str">
        <f t="shared" ca="1" si="42"/>
        <v/>
      </c>
      <c r="X259" s="8" t="str">
        <f t="shared" ca="1" si="42"/>
        <v/>
      </c>
    </row>
    <row r="260" spans="1:24" hidden="1" x14ac:dyDescent="0.25">
      <c r="A260" s="57">
        <f t="shared" ca="1" si="39"/>
        <v>2</v>
      </c>
      <c r="B260" s="57">
        <f t="shared" ca="1" si="41"/>
        <v>3</v>
      </c>
      <c r="C260" s="57">
        <f t="shared" ca="1" si="41"/>
        <v>8</v>
      </c>
      <c r="D260" s="57">
        <f t="shared" ca="1" si="41"/>
        <v>4</v>
      </c>
      <c r="E260" s="57">
        <f t="shared" ca="1" si="41"/>
        <v>3</v>
      </c>
      <c r="F260" s="57">
        <f t="shared" ca="1" si="41"/>
        <v>4</v>
      </c>
      <c r="G260" s="8" cm="1">
        <f t="array" aca="1" ref="G260" ca="1">SUM(IF(ISERROR(FIND($A$4:$F$4,G$4)),0,$A260:$F260))</f>
        <v>10</v>
      </c>
      <c r="H260" s="8" cm="1">
        <f t="array" aca="1" ref="H260" ca="1">SUM(IF(ISERROR(FIND($A$4:$F$4,H$4)),0,$A260:$F260))</f>
        <v>10</v>
      </c>
      <c r="I260" s="8" cm="1">
        <f t="array" aca="1" ref="I260" ca="1">SUM(IF(ISERROR(FIND($A$4:$F$4,I$4)),0,$A260:$F260))</f>
        <v>10</v>
      </c>
      <c r="J260" s="8">
        <f t="shared" ca="1" si="32"/>
        <v>10</v>
      </c>
      <c r="K260" s="8" t="str">
        <f t="shared" ca="1" si="33"/>
        <v>AC</v>
      </c>
      <c r="L260" s="8">
        <f ca="1">SMALL($J$5:$J$1004,ROWS($J$5:J260))</f>
        <v>10</v>
      </c>
      <c r="M260" s="10">
        <f ca="1">ROWS($J$5:J260)/COUNT($J$5:$J$1004)</f>
        <v>0.25600000000000001</v>
      </c>
      <c r="N260" s="10"/>
      <c r="O260" s="8">
        <f t="shared" ca="1" si="34"/>
        <v>1</v>
      </c>
      <c r="P260" s="8">
        <f t="shared" ca="1" si="35"/>
        <v>1</v>
      </c>
      <c r="Q260" s="8">
        <f t="shared" ca="1" si="36"/>
        <v>1</v>
      </c>
      <c r="S260" s="8">
        <f t="shared" ca="1" si="40"/>
        <v>1</v>
      </c>
      <c r="T260" s="8" t="str">
        <f t="shared" ca="1" si="42"/>
        <v/>
      </c>
      <c r="U260" s="8">
        <f t="shared" ca="1" si="42"/>
        <v>1</v>
      </c>
      <c r="V260" s="8" t="str">
        <f t="shared" ca="1" si="42"/>
        <v/>
      </c>
      <c r="W260" s="8" t="str">
        <f t="shared" ca="1" si="42"/>
        <v/>
      </c>
      <c r="X260" s="8" t="str">
        <f t="shared" ca="1" si="42"/>
        <v/>
      </c>
    </row>
    <row r="261" spans="1:24" hidden="1" x14ac:dyDescent="0.25">
      <c r="A261" s="57">
        <f t="shared" ca="1" si="39"/>
        <v>4</v>
      </c>
      <c r="B261" s="57">
        <f t="shared" ca="1" si="41"/>
        <v>4</v>
      </c>
      <c r="C261" s="57">
        <f t="shared" ca="1" si="41"/>
        <v>6</v>
      </c>
      <c r="D261" s="57">
        <f t="shared" ca="1" si="41"/>
        <v>4</v>
      </c>
      <c r="E261" s="57">
        <f t="shared" ca="1" si="41"/>
        <v>2</v>
      </c>
      <c r="F261" s="57">
        <f t="shared" ca="1" si="41"/>
        <v>4</v>
      </c>
      <c r="G261" s="8" cm="1">
        <f t="array" aca="1" ref="G261" ca="1">SUM(IF(ISERROR(FIND($A$4:$F$4,G$4)),0,$A261:$F261))</f>
        <v>10</v>
      </c>
      <c r="H261" s="8" cm="1">
        <f t="array" aca="1" ref="H261" ca="1">SUM(IF(ISERROR(FIND($A$4:$F$4,H$4)),0,$A261:$F261))</f>
        <v>12</v>
      </c>
      <c r="I261" s="8" cm="1">
        <f t="array" aca="1" ref="I261" ca="1">SUM(IF(ISERROR(FIND($A$4:$F$4,I$4)),0,$A261:$F261))</f>
        <v>10</v>
      </c>
      <c r="J261" s="8">
        <f t="shared" ca="1" si="32"/>
        <v>12</v>
      </c>
      <c r="K261" s="8" t="str">
        <f t="shared" ca="1" si="33"/>
        <v>ADF</v>
      </c>
      <c r="L261" s="8">
        <f ca="1">SMALL($J$5:$J$1004,ROWS($J$5:J261))</f>
        <v>10</v>
      </c>
      <c r="M261" s="10">
        <f ca="1">ROWS($J$5:J261)/COUNT($J$5:$J$1004)</f>
        <v>0.25700000000000001</v>
      </c>
      <c r="N261" s="10"/>
      <c r="O261" s="8" t="str">
        <f t="shared" ca="1" si="34"/>
        <v xml:space="preserve"> </v>
      </c>
      <c r="P261" s="8">
        <f t="shared" ca="1" si="35"/>
        <v>1</v>
      </c>
      <c r="Q261" s="8" t="str">
        <f t="shared" ca="1" si="36"/>
        <v xml:space="preserve"> </v>
      </c>
      <c r="S261" s="8">
        <f t="shared" ca="1" si="40"/>
        <v>1</v>
      </c>
      <c r="T261" s="8" t="str">
        <f t="shared" ca="1" si="42"/>
        <v/>
      </c>
      <c r="U261" s="8" t="str">
        <f t="shared" ca="1" si="42"/>
        <v/>
      </c>
      <c r="V261" s="8">
        <f t="shared" ca="1" si="42"/>
        <v>1</v>
      </c>
      <c r="W261" s="8" t="str">
        <f t="shared" ca="1" si="42"/>
        <v/>
      </c>
      <c r="X261" s="8">
        <f t="shared" ca="1" si="42"/>
        <v>1</v>
      </c>
    </row>
    <row r="262" spans="1:24" hidden="1" x14ac:dyDescent="0.25">
      <c r="A262" s="57">
        <f t="shared" ca="1" si="39"/>
        <v>2</v>
      </c>
      <c r="B262" s="57">
        <f t="shared" ca="1" si="41"/>
        <v>4</v>
      </c>
      <c r="C262" s="57">
        <f t="shared" ca="1" si="41"/>
        <v>6</v>
      </c>
      <c r="D262" s="57">
        <f t="shared" ca="1" si="41"/>
        <v>3</v>
      </c>
      <c r="E262" s="57">
        <f t="shared" ca="1" si="41"/>
        <v>1</v>
      </c>
      <c r="F262" s="57">
        <f t="shared" ca="1" si="41"/>
        <v>3</v>
      </c>
      <c r="G262" s="8" cm="1">
        <f t="array" aca="1" ref="G262" ca="1">SUM(IF(ISERROR(FIND($A$4:$F$4,G$4)),0,$A262:$F262))</f>
        <v>8</v>
      </c>
      <c r="H262" s="8" cm="1">
        <f t="array" aca="1" ref="H262" ca="1">SUM(IF(ISERROR(FIND($A$4:$F$4,H$4)),0,$A262:$F262))</f>
        <v>8</v>
      </c>
      <c r="I262" s="8" cm="1">
        <f t="array" aca="1" ref="I262" ca="1">SUM(IF(ISERROR(FIND($A$4:$F$4,I$4)),0,$A262:$F262))</f>
        <v>8</v>
      </c>
      <c r="J262" s="8">
        <f t="shared" ref="J262:J325" ca="1" si="43">MAX(G262:I262)</f>
        <v>8</v>
      </c>
      <c r="K262" s="8" t="str">
        <f t="shared" ref="K262:K325" ca="1" si="44">_xlfn.XLOOKUP(J262,G262:I262,$G$4:$I$4)</f>
        <v>AC</v>
      </c>
      <c r="L262" s="8">
        <f ca="1">SMALL($J$5:$J$1004,ROWS($J$5:J262))</f>
        <v>10</v>
      </c>
      <c r="M262" s="10">
        <f ca="1">ROWS($J$5:J262)/COUNT($J$5:$J$1004)</f>
        <v>0.25800000000000001</v>
      </c>
      <c r="N262" s="10"/>
      <c r="O262" s="8">
        <f t="shared" ref="O262:O325" ca="1" si="45">IF(G262=$J262,1," ")</f>
        <v>1</v>
      </c>
      <c r="P262" s="8">
        <f t="shared" ref="P262:P325" ca="1" si="46">IF(H262=$J262,1," ")</f>
        <v>1</v>
      </c>
      <c r="Q262" s="8">
        <f t="shared" ref="Q262:Q325" ca="1" si="47">IF(I262=$J262,1," ")</f>
        <v>1</v>
      </c>
      <c r="S262" s="8">
        <f t="shared" ca="1" si="40"/>
        <v>1</v>
      </c>
      <c r="T262" s="8" t="str">
        <f t="shared" ca="1" si="42"/>
        <v/>
      </c>
      <c r="U262" s="8">
        <f t="shared" ca="1" si="42"/>
        <v>1</v>
      </c>
      <c r="V262" s="8" t="str">
        <f t="shared" ca="1" si="42"/>
        <v/>
      </c>
      <c r="W262" s="8" t="str">
        <f t="shared" ca="1" si="42"/>
        <v/>
      </c>
      <c r="X262" s="8" t="str">
        <f t="shared" ca="1" si="42"/>
        <v/>
      </c>
    </row>
    <row r="263" spans="1:24" hidden="1" x14ac:dyDescent="0.25">
      <c r="A263" s="57">
        <f t="shared" ca="1" si="39"/>
        <v>5</v>
      </c>
      <c r="B263" s="57">
        <f t="shared" ca="1" si="41"/>
        <v>4</v>
      </c>
      <c r="C263" s="57">
        <f t="shared" ca="1" si="41"/>
        <v>8</v>
      </c>
      <c r="D263" s="57">
        <f t="shared" ca="1" si="41"/>
        <v>5</v>
      </c>
      <c r="E263" s="57">
        <f t="shared" ca="1" si="41"/>
        <v>2</v>
      </c>
      <c r="F263" s="57">
        <f t="shared" ca="1" si="41"/>
        <v>2</v>
      </c>
      <c r="G263" s="8" cm="1">
        <f t="array" aca="1" ref="G263" ca="1">SUM(IF(ISERROR(FIND($A$4:$F$4,G$4)),0,$A263:$F263))</f>
        <v>13</v>
      </c>
      <c r="H263" s="8" cm="1">
        <f t="array" aca="1" ref="H263" ca="1">SUM(IF(ISERROR(FIND($A$4:$F$4,H$4)),0,$A263:$F263))</f>
        <v>12</v>
      </c>
      <c r="I263" s="8" cm="1">
        <f t="array" aca="1" ref="I263" ca="1">SUM(IF(ISERROR(FIND($A$4:$F$4,I$4)),0,$A263:$F263))</f>
        <v>8</v>
      </c>
      <c r="J263" s="8">
        <f t="shared" ca="1" si="43"/>
        <v>13</v>
      </c>
      <c r="K263" s="8" t="str">
        <f t="shared" ca="1" si="44"/>
        <v>AC</v>
      </c>
      <c r="L263" s="8">
        <f ca="1">SMALL($J$5:$J$1004,ROWS($J$5:J263))</f>
        <v>10</v>
      </c>
      <c r="M263" s="10">
        <f ca="1">ROWS($J$5:J263)/COUNT($J$5:$J$1004)</f>
        <v>0.25900000000000001</v>
      </c>
      <c r="N263" s="10"/>
      <c r="O263" s="8">
        <f t="shared" ca="1" si="45"/>
        <v>1</v>
      </c>
      <c r="P263" s="8" t="str">
        <f t="shared" ca="1" si="46"/>
        <v xml:space="preserve"> </v>
      </c>
      <c r="Q263" s="8" t="str">
        <f t="shared" ca="1" si="47"/>
        <v xml:space="preserve"> </v>
      </c>
      <c r="S263" s="8">
        <f t="shared" ca="1" si="40"/>
        <v>1</v>
      </c>
      <c r="T263" s="8" t="str">
        <f t="shared" ca="1" si="42"/>
        <v/>
      </c>
      <c r="U263" s="8">
        <f t="shared" ca="1" si="42"/>
        <v>1</v>
      </c>
      <c r="V263" s="8" t="str">
        <f t="shared" ca="1" si="42"/>
        <v/>
      </c>
      <c r="W263" s="8" t="str">
        <f t="shared" ca="1" si="42"/>
        <v/>
      </c>
      <c r="X263" s="8" t="str">
        <f t="shared" ca="1" si="42"/>
        <v/>
      </c>
    </row>
    <row r="264" spans="1:24" hidden="1" x14ac:dyDescent="0.25">
      <c r="A264" s="57">
        <f t="shared" ca="1" si="39"/>
        <v>2</v>
      </c>
      <c r="B264" s="57">
        <f t="shared" ca="1" si="41"/>
        <v>2</v>
      </c>
      <c r="C264" s="57">
        <f t="shared" ca="1" si="41"/>
        <v>7</v>
      </c>
      <c r="D264" s="57">
        <f t="shared" ca="1" si="41"/>
        <v>5</v>
      </c>
      <c r="E264" s="57">
        <f t="shared" ca="1" si="41"/>
        <v>1</v>
      </c>
      <c r="F264" s="57">
        <f t="shared" ca="1" si="41"/>
        <v>4</v>
      </c>
      <c r="G264" s="8" cm="1">
        <f t="array" aca="1" ref="G264" ca="1">SUM(IF(ISERROR(FIND($A$4:$F$4,G$4)),0,$A264:$F264))</f>
        <v>9</v>
      </c>
      <c r="H264" s="8" cm="1">
        <f t="array" aca="1" ref="H264" ca="1">SUM(IF(ISERROR(FIND($A$4:$F$4,H$4)),0,$A264:$F264))</f>
        <v>11</v>
      </c>
      <c r="I264" s="8" cm="1">
        <f t="array" aca="1" ref="I264" ca="1">SUM(IF(ISERROR(FIND($A$4:$F$4,I$4)),0,$A264:$F264))</f>
        <v>7</v>
      </c>
      <c r="J264" s="8">
        <f t="shared" ca="1" si="43"/>
        <v>11</v>
      </c>
      <c r="K264" s="8" t="str">
        <f t="shared" ca="1" si="44"/>
        <v>ADF</v>
      </c>
      <c r="L264" s="8">
        <f ca="1">SMALL($J$5:$J$1004,ROWS($J$5:J264))</f>
        <v>10</v>
      </c>
      <c r="M264" s="10">
        <f ca="1">ROWS($J$5:J264)/COUNT($J$5:$J$1004)</f>
        <v>0.26</v>
      </c>
      <c r="N264" s="10"/>
      <c r="O264" s="8" t="str">
        <f t="shared" ca="1" si="45"/>
        <v xml:space="preserve"> </v>
      </c>
      <c r="P264" s="8">
        <f t="shared" ca="1" si="46"/>
        <v>1</v>
      </c>
      <c r="Q264" s="8" t="str">
        <f t="shared" ca="1" si="47"/>
        <v xml:space="preserve"> </v>
      </c>
      <c r="S264" s="8">
        <f t="shared" ca="1" si="40"/>
        <v>1</v>
      </c>
      <c r="T264" s="8" t="str">
        <f t="shared" ca="1" si="42"/>
        <v/>
      </c>
      <c r="U264" s="8" t="str">
        <f t="shared" ca="1" si="42"/>
        <v/>
      </c>
      <c r="V264" s="8">
        <f t="shared" ca="1" si="42"/>
        <v>1</v>
      </c>
      <c r="W264" s="8" t="str">
        <f t="shared" ca="1" si="42"/>
        <v/>
      </c>
      <c r="X264" s="8">
        <f t="shared" ca="1" si="42"/>
        <v>1</v>
      </c>
    </row>
    <row r="265" spans="1:24" hidden="1" x14ac:dyDescent="0.25">
      <c r="A265" s="57">
        <f t="shared" ca="1" si="39"/>
        <v>3</v>
      </c>
      <c r="B265" s="57">
        <f t="shared" ca="1" si="41"/>
        <v>4</v>
      </c>
      <c r="C265" s="57">
        <f t="shared" ca="1" si="41"/>
        <v>5</v>
      </c>
      <c r="D265" s="57">
        <f t="shared" ca="1" si="41"/>
        <v>3</v>
      </c>
      <c r="E265" s="57">
        <f t="shared" ca="1" si="41"/>
        <v>1</v>
      </c>
      <c r="F265" s="57">
        <f t="shared" ca="1" si="41"/>
        <v>3</v>
      </c>
      <c r="G265" s="8" cm="1">
        <f t="array" aca="1" ref="G265" ca="1">SUM(IF(ISERROR(FIND($A$4:$F$4,G$4)),0,$A265:$F265))</f>
        <v>8</v>
      </c>
      <c r="H265" s="8" cm="1">
        <f t="array" aca="1" ref="H265" ca="1">SUM(IF(ISERROR(FIND($A$4:$F$4,H$4)),0,$A265:$F265))</f>
        <v>9</v>
      </c>
      <c r="I265" s="8" cm="1">
        <f t="array" aca="1" ref="I265" ca="1">SUM(IF(ISERROR(FIND($A$4:$F$4,I$4)),0,$A265:$F265))</f>
        <v>8</v>
      </c>
      <c r="J265" s="8">
        <f t="shared" ca="1" si="43"/>
        <v>9</v>
      </c>
      <c r="K265" s="8" t="str">
        <f t="shared" ca="1" si="44"/>
        <v>ADF</v>
      </c>
      <c r="L265" s="8">
        <f ca="1">SMALL($J$5:$J$1004,ROWS($J$5:J265))</f>
        <v>10</v>
      </c>
      <c r="M265" s="10">
        <f ca="1">ROWS($J$5:J265)/COUNT($J$5:$J$1004)</f>
        <v>0.26100000000000001</v>
      </c>
      <c r="N265" s="10"/>
      <c r="O265" s="8" t="str">
        <f t="shared" ca="1" si="45"/>
        <v xml:space="preserve"> </v>
      </c>
      <c r="P265" s="8">
        <f t="shared" ca="1" si="46"/>
        <v>1</v>
      </c>
      <c r="Q265" s="8" t="str">
        <f t="shared" ca="1" si="47"/>
        <v xml:space="preserve"> </v>
      </c>
      <c r="S265" s="8">
        <f t="shared" ca="1" si="40"/>
        <v>1</v>
      </c>
      <c r="T265" s="8" t="str">
        <f t="shared" ca="1" si="42"/>
        <v/>
      </c>
      <c r="U265" s="8" t="str">
        <f t="shared" ca="1" si="42"/>
        <v/>
      </c>
      <c r="V265" s="8">
        <f t="shared" ca="1" si="42"/>
        <v>1</v>
      </c>
      <c r="W265" s="8" t="str">
        <f t="shared" ca="1" si="42"/>
        <v/>
      </c>
      <c r="X265" s="8">
        <f t="shared" ca="1" si="42"/>
        <v>1</v>
      </c>
    </row>
    <row r="266" spans="1:24" hidden="1" x14ac:dyDescent="0.25">
      <c r="A266" s="57">
        <f t="shared" ca="1" si="39"/>
        <v>3</v>
      </c>
      <c r="B266" s="57">
        <f t="shared" ca="1" si="41"/>
        <v>5</v>
      </c>
      <c r="C266" s="57">
        <f t="shared" ca="1" si="41"/>
        <v>7</v>
      </c>
      <c r="D266" s="57">
        <f t="shared" ca="1" si="41"/>
        <v>6</v>
      </c>
      <c r="E266" s="57">
        <f t="shared" ca="1" si="41"/>
        <v>3</v>
      </c>
      <c r="F266" s="57">
        <f t="shared" ca="1" si="41"/>
        <v>4</v>
      </c>
      <c r="G266" s="8" cm="1">
        <f t="array" aca="1" ref="G266" ca="1">SUM(IF(ISERROR(FIND($A$4:$F$4,G$4)),0,$A266:$F266))</f>
        <v>10</v>
      </c>
      <c r="H266" s="8" cm="1">
        <f t="array" aca="1" ref="H266" ca="1">SUM(IF(ISERROR(FIND($A$4:$F$4,H$4)),0,$A266:$F266))</f>
        <v>13</v>
      </c>
      <c r="I266" s="8" cm="1">
        <f t="array" aca="1" ref="I266" ca="1">SUM(IF(ISERROR(FIND($A$4:$F$4,I$4)),0,$A266:$F266))</f>
        <v>12</v>
      </c>
      <c r="J266" s="8">
        <f t="shared" ca="1" si="43"/>
        <v>13</v>
      </c>
      <c r="K266" s="8" t="str">
        <f t="shared" ca="1" si="44"/>
        <v>ADF</v>
      </c>
      <c r="L266" s="8">
        <f ca="1">SMALL($J$5:$J$1004,ROWS($J$5:J266))</f>
        <v>10</v>
      </c>
      <c r="M266" s="10">
        <f ca="1">ROWS($J$5:J266)/COUNT($J$5:$J$1004)</f>
        <v>0.26200000000000001</v>
      </c>
      <c r="N266" s="10"/>
      <c r="O266" s="8" t="str">
        <f t="shared" ca="1" si="45"/>
        <v xml:space="preserve"> </v>
      </c>
      <c r="P266" s="8">
        <f t="shared" ca="1" si="46"/>
        <v>1</v>
      </c>
      <c r="Q266" s="8" t="str">
        <f t="shared" ca="1" si="47"/>
        <v xml:space="preserve"> </v>
      </c>
      <c r="S266" s="8">
        <f t="shared" ca="1" si="40"/>
        <v>1</v>
      </c>
      <c r="T266" s="8" t="str">
        <f t="shared" ca="1" si="42"/>
        <v/>
      </c>
      <c r="U266" s="8" t="str">
        <f t="shared" ca="1" si="42"/>
        <v/>
      </c>
      <c r="V266" s="8">
        <f t="shared" ca="1" si="42"/>
        <v>1</v>
      </c>
      <c r="W266" s="8" t="str">
        <f t="shared" ca="1" si="42"/>
        <v/>
      </c>
      <c r="X266" s="8">
        <f t="shared" ca="1" si="42"/>
        <v>1</v>
      </c>
    </row>
    <row r="267" spans="1:24" hidden="1" x14ac:dyDescent="0.25">
      <c r="A267" s="57">
        <f t="shared" ca="1" si="39"/>
        <v>2</v>
      </c>
      <c r="B267" s="57">
        <f t="shared" ca="1" si="41"/>
        <v>3</v>
      </c>
      <c r="C267" s="57">
        <f t="shared" ca="1" si="41"/>
        <v>6</v>
      </c>
      <c r="D267" s="57">
        <f t="shared" ca="1" si="41"/>
        <v>3</v>
      </c>
      <c r="E267" s="57">
        <f t="shared" ca="1" si="41"/>
        <v>2</v>
      </c>
      <c r="F267" s="57">
        <f t="shared" ca="1" si="41"/>
        <v>3</v>
      </c>
      <c r="G267" s="8" cm="1">
        <f t="array" aca="1" ref="G267" ca="1">SUM(IF(ISERROR(FIND($A$4:$F$4,G$4)),0,$A267:$F267))</f>
        <v>8</v>
      </c>
      <c r="H267" s="8" cm="1">
        <f t="array" aca="1" ref="H267" ca="1">SUM(IF(ISERROR(FIND($A$4:$F$4,H$4)),0,$A267:$F267))</f>
        <v>8</v>
      </c>
      <c r="I267" s="8" cm="1">
        <f t="array" aca="1" ref="I267" ca="1">SUM(IF(ISERROR(FIND($A$4:$F$4,I$4)),0,$A267:$F267))</f>
        <v>8</v>
      </c>
      <c r="J267" s="8">
        <f t="shared" ca="1" si="43"/>
        <v>8</v>
      </c>
      <c r="K267" s="8" t="str">
        <f t="shared" ca="1" si="44"/>
        <v>AC</v>
      </c>
      <c r="L267" s="8">
        <f ca="1">SMALL($J$5:$J$1004,ROWS($J$5:J267))</f>
        <v>10</v>
      </c>
      <c r="M267" s="10">
        <f ca="1">ROWS($J$5:J267)/COUNT($J$5:$J$1004)</f>
        <v>0.26300000000000001</v>
      </c>
      <c r="N267" s="10"/>
      <c r="O267" s="8">
        <f t="shared" ca="1" si="45"/>
        <v>1</v>
      </c>
      <c r="P267" s="8">
        <f t="shared" ca="1" si="46"/>
        <v>1</v>
      </c>
      <c r="Q267" s="8">
        <f t="shared" ca="1" si="47"/>
        <v>1</v>
      </c>
      <c r="S267" s="8">
        <f t="shared" ca="1" si="40"/>
        <v>1</v>
      </c>
      <c r="T267" s="8" t="str">
        <f t="shared" ca="1" si="42"/>
        <v/>
      </c>
      <c r="U267" s="8">
        <f t="shared" ca="1" si="42"/>
        <v>1</v>
      </c>
      <c r="V267" s="8" t="str">
        <f t="shared" ca="1" si="42"/>
        <v/>
      </c>
      <c r="W267" s="8" t="str">
        <f t="shared" ca="1" si="42"/>
        <v/>
      </c>
      <c r="X267" s="8" t="str">
        <f t="shared" ca="1" si="42"/>
        <v/>
      </c>
    </row>
    <row r="268" spans="1:24" hidden="1" x14ac:dyDescent="0.25">
      <c r="A268" s="57">
        <f t="shared" ca="1" si="39"/>
        <v>2</v>
      </c>
      <c r="B268" s="57">
        <f t="shared" ca="1" si="41"/>
        <v>3</v>
      </c>
      <c r="C268" s="57">
        <f t="shared" ca="1" si="41"/>
        <v>8</v>
      </c>
      <c r="D268" s="57">
        <f t="shared" ca="1" si="41"/>
        <v>3</v>
      </c>
      <c r="E268" s="57">
        <f t="shared" ca="1" si="41"/>
        <v>2</v>
      </c>
      <c r="F268" s="57">
        <f t="shared" ca="1" si="41"/>
        <v>2</v>
      </c>
      <c r="G268" s="8" cm="1">
        <f t="array" aca="1" ref="G268" ca="1">SUM(IF(ISERROR(FIND($A$4:$F$4,G$4)),0,$A268:$F268))</f>
        <v>10</v>
      </c>
      <c r="H268" s="8" cm="1">
        <f t="array" aca="1" ref="H268" ca="1">SUM(IF(ISERROR(FIND($A$4:$F$4,H$4)),0,$A268:$F268))</f>
        <v>7</v>
      </c>
      <c r="I268" s="8" cm="1">
        <f t="array" aca="1" ref="I268" ca="1">SUM(IF(ISERROR(FIND($A$4:$F$4,I$4)),0,$A268:$F268))</f>
        <v>7</v>
      </c>
      <c r="J268" s="8">
        <f t="shared" ca="1" si="43"/>
        <v>10</v>
      </c>
      <c r="K268" s="8" t="str">
        <f t="shared" ca="1" si="44"/>
        <v>AC</v>
      </c>
      <c r="L268" s="8">
        <f ca="1">SMALL($J$5:$J$1004,ROWS($J$5:J268))</f>
        <v>10</v>
      </c>
      <c r="M268" s="10">
        <f ca="1">ROWS($J$5:J268)/COUNT($J$5:$J$1004)</f>
        <v>0.26400000000000001</v>
      </c>
      <c r="N268" s="10"/>
      <c r="O268" s="8">
        <f t="shared" ca="1" si="45"/>
        <v>1</v>
      </c>
      <c r="P268" s="8" t="str">
        <f t="shared" ca="1" si="46"/>
        <v xml:space="preserve"> </v>
      </c>
      <c r="Q268" s="8" t="str">
        <f t="shared" ca="1" si="47"/>
        <v xml:space="preserve"> </v>
      </c>
      <c r="S268" s="8">
        <f t="shared" ca="1" si="40"/>
        <v>1</v>
      </c>
      <c r="T268" s="8" t="str">
        <f t="shared" ca="1" si="42"/>
        <v/>
      </c>
      <c r="U268" s="8">
        <f t="shared" ca="1" si="42"/>
        <v>1</v>
      </c>
      <c r="V268" s="8" t="str">
        <f t="shared" ca="1" si="42"/>
        <v/>
      </c>
      <c r="W268" s="8" t="str">
        <f t="shared" ca="1" si="42"/>
        <v/>
      </c>
      <c r="X268" s="8" t="str">
        <f t="shared" ca="1" si="42"/>
        <v/>
      </c>
    </row>
    <row r="269" spans="1:24" hidden="1" x14ac:dyDescent="0.25">
      <c r="A269" s="57">
        <f t="shared" ca="1" si="39"/>
        <v>6</v>
      </c>
      <c r="B269" s="57">
        <f t="shared" ca="1" si="41"/>
        <v>1</v>
      </c>
      <c r="C269" s="57">
        <f t="shared" ca="1" si="41"/>
        <v>6</v>
      </c>
      <c r="D269" s="57">
        <f t="shared" ca="1" si="41"/>
        <v>2</v>
      </c>
      <c r="E269" s="57">
        <f t="shared" ca="1" si="41"/>
        <v>2</v>
      </c>
      <c r="F269" s="57">
        <f t="shared" ca="1" si="41"/>
        <v>3</v>
      </c>
      <c r="G269" s="8" cm="1">
        <f t="array" aca="1" ref="G269" ca="1">SUM(IF(ISERROR(FIND($A$4:$F$4,G$4)),0,$A269:$F269))</f>
        <v>12</v>
      </c>
      <c r="H269" s="8" cm="1">
        <f t="array" aca="1" ref="H269" ca="1">SUM(IF(ISERROR(FIND($A$4:$F$4,H$4)),0,$A269:$F269))</f>
        <v>11</v>
      </c>
      <c r="I269" s="8" cm="1">
        <f t="array" aca="1" ref="I269" ca="1">SUM(IF(ISERROR(FIND($A$4:$F$4,I$4)),0,$A269:$F269))</f>
        <v>6</v>
      </c>
      <c r="J269" s="8">
        <f t="shared" ca="1" si="43"/>
        <v>12</v>
      </c>
      <c r="K269" s="8" t="str">
        <f t="shared" ca="1" si="44"/>
        <v>AC</v>
      </c>
      <c r="L269" s="8">
        <f ca="1">SMALL($J$5:$J$1004,ROWS($J$5:J269))</f>
        <v>10</v>
      </c>
      <c r="M269" s="10">
        <f ca="1">ROWS($J$5:J269)/COUNT($J$5:$J$1004)</f>
        <v>0.26500000000000001</v>
      </c>
      <c r="N269" s="10"/>
      <c r="O269" s="8">
        <f t="shared" ca="1" si="45"/>
        <v>1</v>
      </c>
      <c r="P269" s="8" t="str">
        <f t="shared" ca="1" si="46"/>
        <v xml:space="preserve"> </v>
      </c>
      <c r="Q269" s="8" t="str">
        <f t="shared" ca="1" si="47"/>
        <v xml:space="preserve"> </v>
      </c>
      <c r="S269" s="8">
        <f t="shared" ca="1" si="40"/>
        <v>1</v>
      </c>
      <c r="T269" s="8" t="str">
        <f t="shared" ca="1" si="42"/>
        <v/>
      </c>
      <c r="U269" s="8">
        <f t="shared" ca="1" si="42"/>
        <v>1</v>
      </c>
      <c r="V269" s="8" t="str">
        <f t="shared" ca="1" si="42"/>
        <v/>
      </c>
      <c r="W269" s="8" t="str">
        <f t="shared" ca="1" si="42"/>
        <v/>
      </c>
      <c r="X269" s="8" t="str">
        <f t="shared" ca="1" si="42"/>
        <v/>
      </c>
    </row>
    <row r="270" spans="1:24" hidden="1" x14ac:dyDescent="0.25">
      <c r="A270" s="57">
        <f t="shared" ca="1" si="39"/>
        <v>4</v>
      </c>
      <c r="B270" s="57">
        <f t="shared" ca="1" si="41"/>
        <v>2</v>
      </c>
      <c r="C270" s="57">
        <f t="shared" ca="1" si="41"/>
        <v>8</v>
      </c>
      <c r="D270" s="57">
        <f t="shared" ca="1" si="41"/>
        <v>5</v>
      </c>
      <c r="E270" s="57">
        <f t="shared" ca="1" si="41"/>
        <v>2</v>
      </c>
      <c r="F270" s="57">
        <f t="shared" ca="1" si="41"/>
        <v>3</v>
      </c>
      <c r="G270" s="8" cm="1">
        <f t="array" aca="1" ref="G270" ca="1">SUM(IF(ISERROR(FIND($A$4:$F$4,G$4)),0,$A270:$F270))</f>
        <v>12</v>
      </c>
      <c r="H270" s="8" cm="1">
        <f t="array" aca="1" ref="H270" ca="1">SUM(IF(ISERROR(FIND($A$4:$F$4,H$4)),0,$A270:$F270))</f>
        <v>12</v>
      </c>
      <c r="I270" s="8" cm="1">
        <f t="array" aca="1" ref="I270" ca="1">SUM(IF(ISERROR(FIND($A$4:$F$4,I$4)),0,$A270:$F270))</f>
        <v>7</v>
      </c>
      <c r="J270" s="8">
        <f t="shared" ca="1" si="43"/>
        <v>12</v>
      </c>
      <c r="K270" s="8" t="str">
        <f t="shared" ca="1" si="44"/>
        <v>AC</v>
      </c>
      <c r="L270" s="8">
        <f ca="1">SMALL($J$5:$J$1004,ROWS($J$5:J270))</f>
        <v>10</v>
      </c>
      <c r="M270" s="10">
        <f ca="1">ROWS($J$5:J270)/COUNT($J$5:$J$1004)</f>
        <v>0.26600000000000001</v>
      </c>
      <c r="N270" s="10"/>
      <c r="O270" s="8">
        <f t="shared" ca="1" si="45"/>
        <v>1</v>
      </c>
      <c r="P270" s="8">
        <f t="shared" ca="1" si="46"/>
        <v>1</v>
      </c>
      <c r="Q270" s="8" t="str">
        <f t="shared" ca="1" si="47"/>
        <v xml:space="preserve"> </v>
      </c>
      <c r="S270" s="8">
        <f t="shared" ca="1" si="40"/>
        <v>1</v>
      </c>
      <c r="T270" s="8" t="str">
        <f t="shared" ca="1" si="42"/>
        <v/>
      </c>
      <c r="U270" s="8">
        <f t="shared" ca="1" si="42"/>
        <v>1</v>
      </c>
      <c r="V270" s="8" t="str">
        <f t="shared" ca="1" si="42"/>
        <v/>
      </c>
      <c r="W270" s="8" t="str">
        <f t="shared" ca="1" si="42"/>
        <v/>
      </c>
      <c r="X270" s="8" t="str">
        <f t="shared" ca="1" si="42"/>
        <v/>
      </c>
    </row>
    <row r="271" spans="1:24" hidden="1" x14ac:dyDescent="0.25">
      <c r="A271" s="57">
        <f t="shared" ca="1" si="39"/>
        <v>5</v>
      </c>
      <c r="B271" s="57">
        <f t="shared" ca="1" si="41"/>
        <v>4</v>
      </c>
      <c r="C271" s="57">
        <f t="shared" ca="1" si="41"/>
        <v>5</v>
      </c>
      <c r="D271" s="57">
        <f t="shared" ca="1" si="41"/>
        <v>4</v>
      </c>
      <c r="E271" s="57">
        <f t="shared" ca="1" si="41"/>
        <v>1</v>
      </c>
      <c r="F271" s="57">
        <f t="shared" ca="1" si="41"/>
        <v>4</v>
      </c>
      <c r="G271" s="8" cm="1">
        <f t="array" aca="1" ref="G271" ca="1">SUM(IF(ISERROR(FIND($A$4:$F$4,G$4)),0,$A271:$F271))</f>
        <v>10</v>
      </c>
      <c r="H271" s="8" cm="1">
        <f t="array" aca="1" ref="H271" ca="1">SUM(IF(ISERROR(FIND($A$4:$F$4,H$4)),0,$A271:$F271))</f>
        <v>13</v>
      </c>
      <c r="I271" s="8" cm="1">
        <f t="array" aca="1" ref="I271" ca="1">SUM(IF(ISERROR(FIND($A$4:$F$4,I$4)),0,$A271:$F271))</f>
        <v>9</v>
      </c>
      <c r="J271" s="8">
        <f t="shared" ca="1" si="43"/>
        <v>13</v>
      </c>
      <c r="K271" s="8" t="str">
        <f t="shared" ca="1" si="44"/>
        <v>ADF</v>
      </c>
      <c r="L271" s="8">
        <f ca="1">SMALL($J$5:$J$1004,ROWS($J$5:J271))</f>
        <v>10</v>
      </c>
      <c r="M271" s="10">
        <f ca="1">ROWS($J$5:J271)/COUNT($J$5:$J$1004)</f>
        <v>0.26700000000000002</v>
      </c>
      <c r="N271" s="10"/>
      <c r="O271" s="8" t="str">
        <f t="shared" ca="1" si="45"/>
        <v xml:space="preserve"> </v>
      </c>
      <c r="P271" s="8">
        <f t="shared" ca="1" si="46"/>
        <v>1</v>
      </c>
      <c r="Q271" s="8" t="str">
        <f t="shared" ca="1" si="47"/>
        <v xml:space="preserve"> </v>
      </c>
      <c r="S271" s="8">
        <f t="shared" ca="1" si="40"/>
        <v>1</v>
      </c>
      <c r="T271" s="8" t="str">
        <f t="shared" ca="1" si="42"/>
        <v/>
      </c>
      <c r="U271" s="8" t="str">
        <f t="shared" ca="1" si="42"/>
        <v/>
      </c>
      <c r="V271" s="8">
        <f t="shared" ca="1" si="42"/>
        <v>1</v>
      </c>
      <c r="W271" s="8" t="str">
        <f t="shared" ca="1" si="42"/>
        <v/>
      </c>
      <c r="X271" s="8">
        <f t="shared" ca="1" si="42"/>
        <v>1</v>
      </c>
    </row>
    <row r="272" spans="1:24" hidden="1" x14ac:dyDescent="0.25">
      <c r="A272" s="57">
        <f t="shared" ca="1" si="39"/>
        <v>6</v>
      </c>
      <c r="B272" s="57">
        <f t="shared" ca="1" si="41"/>
        <v>4</v>
      </c>
      <c r="C272" s="57">
        <f t="shared" ca="1" si="41"/>
        <v>5</v>
      </c>
      <c r="D272" s="57">
        <f t="shared" ca="1" si="41"/>
        <v>4</v>
      </c>
      <c r="E272" s="57">
        <f t="shared" ca="1" si="41"/>
        <v>2</v>
      </c>
      <c r="F272" s="57">
        <f t="shared" ca="1" si="41"/>
        <v>2</v>
      </c>
      <c r="G272" s="8" cm="1">
        <f t="array" aca="1" ref="G272" ca="1">SUM(IF(ISERROR(FIND($A$4:$F$4,G$4)),0,$A272:$F272))</f>
        <v>11</v>
      </c>
      <c r="H272" s="8" cm="1">
        <f t="array" aca="1" ref="H272" ca="1">SUM(IF(ISERROR(FIND($A$4:$F$4,H$4)),0,$A272:$F272))</f>
        <v>12</v>
      </c>
      <c r="I272" s="8" cm="1">
        <f t="array" aca="1" ref="I272" ca="1">SUM(IF(ISERROR(FIND($A$4:$F$4,I$4)),0,$A272:$F272))</f>
        <v>8</v>
      </c>
      <c r="J272" s="8">
        <f t="shared" ca="1" si="43"/>
        <v>12</v>
      </c>
      <c r="K272" s="8" t="str">
        <f t="shared" ca="1" si="44"/>
        <v>ADF</v>
      </c>
      <c r="L272" s="8">
        <f ca="1">SMALL($J$5:$J$1004,ROWS($J$5:J272))</f>
        <v>10</v>
      </c>
      <c r="M272" s="10">
        <f ca="1">ROWS($J$5:J272)/COUNT($J$5:$J$1004)</f>
        <v>0.26800000000000002</v>
      </c>
      <c r="N272" s="10"/>
      <c r="O272" s="8" t="str">
        <f t="shared" ca="1" si="45"/>
        <v xml:space="preserve"> </v>
      </c>
      <c r="P272" s="8">
        <f t="shared" ca="1" si="46"/>
        <v>1</v>
      </c>
      <c r="Q272" s="8" t="str">
        <f t="shared" ca="1" si="47"/>
        <v xml:space="preserve"> </v>
      </c>
      <c r="S272" s="8">
        <f t="shared" ca="1" si="40"/>
        <v>1</v>
      </c>
      <c r="T272" s="8" t="str">
        <f t="shared" ca="1" si="42"/>
        <v/>
      </c>
      <c r="U272" s="8" t="str">
        <f t="shared" ca="1" si="42"/>
        <v/>
      </c>
      <c r="V272" s="8">
        <f t="shared" ca="1" si="42"/>
        <v>1</v>
      </c>
      <c r="W272" s="8" t="str">
        <f t="shared" ca="1" si="42"/>
        <v/>
      </c>
      <c r="X272" s="8">
        <f t="shared" ca="1" si="42"/>
        <v>1</v>
      </c>
    </row>
    <row r="273" spans="1:24" hidden="1" x14ac:dyDescent="0.25">
      <c r="A273" s="57">
        <f t="shared" ca="1" si="39"/>
        <v>5</v>
      </c>
      <c r="B273" s="57">
        <f t="shared" ca="1" si="41"/>
        <v>2</v>
      </c>
      <c r="C273" s="57">
        <f t="shared" ca="1" si="41"/>
        <v>7</v>
      </c>
      <c r="D273" s="57">
        <f t="shared" ca="1" si="41"/>
        <v>2</v>
      </c>
      <c r="E273" s="57">
        <f t="shared" ca="1" si="41"/>
        <v>1</v>
      </c>
      <c r="F273" s="57">
        <f t="shared" ca="1" si="41"/>
        <v>2</v>
      </c>
      <c r="G273" s="8" cm="1">
        <f t="array" aca="1" ref="G273" ca="1">SUM(IF(ISERROR(FIND($A$4:$F$4,G$4)),0,$A273:$F273))</f>
        <v>12</v>
      </c>
      <c r="H273" s="8" cm="1">
        <f t="array" aca="1" ref="H273" ca="1">SUM(IF(ISERROR(FIND($A$4:$F$4,H$4)),0,$A273:$F273))</f>
        <v>9</v>
      </c>
      <c r="I273" s="8" cm="1">
        <f t="array" aca="1" ref="I273" ca="1">SUM(IF(ISERROR(FIND($A$4:$F$4,I$4)),0,$A273:$F273))</f>
        <v>5</v>
      </c>
      <c r="J273" s="8">
        <f t="shared" ca="1" si="43"/>
        <v>12</v>
      </c>
      <c r="K273" s="8" t="str">
        <f t="shared" ca="1" si="44"/>
        <v>AC</v>
      </c>
      <c r="L273" s="8">
        <f ca="1">SMALL($J$5:$J$1004,ROWS($J$5:J273))</f>
        <v>10</v>
      </c>
      <c r="M273" s="10">
        <f ca="1">ROWS($J$5:J273)/COUNT($J$5:$J$1004)</f>
        <v>0.26900000000000002</v>
      </c>
      <c r="N273" s="10"/>
      <c r="O273" s="8">
        <f t="shared" ca="1" si="45"/>
        <v>1</v>
      </c>
      <c r="P273" s="8" t="str">
        <f t="shared" ca="1" si="46"/>
        <v xml:space="preserve"> </v>
      </c>
      <c r="Q273" s="8" t="str">
        <f t="shared" ca="1" si="47"/>
        <v xml:space="preserve"> </v>
      </c>
      <c r="S273" s="8">
        <f t="shared" ca="1" si="40"/>
        <v>1</v>
      </c>
      <c r="T273" s="8" t="str">
        <f t="shared" ca="1" si="42"/>
        <v/>
      </c>
      <c r="U273" s="8">
        <f t="shared" ca="1" si="42"/>
        <v>1</v>
      </c>
      <c r="V273" s="8" t="str">
        <f t="shared" ca="1" si="42"/>
        <v/>
      </c>
      <c r="W273" s="8" t="str">
        <f t="shared" ca="1" si="42"/>
        <v/>
      </c>
      <c r="X273" s="8" t="str">
        <f t="shared" ca="1" si="42"/>
        <v/>
      </c>
    </row>
    <row r="274" spans="1:24" hidden="1" x14ac:dyDescent="0.25">
      <c r="A274" s="57">
        <f t="shared" ca="1" si="39"/>
        <v>2</v>
      </c>
      <c r="B274" s="57">
        <f t="shared" ca="1" si="41"/>
        <v>1</v>
      </c>
      <c r="C274" s="57">
        <f t="shared" ca="1" si="41"/>
        <v>5</v>
      </c>
      <c r="D274" s="57">
        <f t="shared" ca="1" si="41"/>
        <v>4</v>
      </c>
      <c r="E274" s="57">
        <f t="shared" ca="1" si="41"/>
        <v>3</v>
      </c>
      <c r="F274" s="57">
        <f t="shared" ca="1" si="41"/>
        <v>2</v>
      </c>
      <c r="G274" s="8" cm="1">
        <f t="array" aca="1" ref="G274" ca="1">SUM(IF(ISERROR(FIND($A$4:$F$4,G$4)),0,$A274:$F274))</f>
        <v>7</v>
      </c>
      <c r="H274" s="8" cm="1">
        <f t="array" aca="1" ref="H274" ca="1">SUM(IF(ISERROR(FIND($A$4:$F$4,H$4)),0,$A274:$F274))</f>
        <v>8</v>
      </c>
      <c r="I274" s="8" cm="1">
        <f t="array" aca="1" ref="I274" ca="1">SUM(IF(ISERROR(FIND($A$4:$F$4,I$4)),0,$A274:$F274))</f>
        <v>6</v>
      </c>
      <c r="J274" s="8">
        <f t="shared" ca="1" si="43"/>
        <v>8</v>
      </c>
      <c r="K274" s="8" t="str">
        <f t="shared" ca="1" si="44"/>
        <v>ADF</v>
      </c>
      <c r="L274" s="8">
        <f ca="1">SMALL($J$5:$J$1004,ROWS($J$5:J274))</f>
        <v>10</v>
      </c>
      <c r="M274" s="10">
        <f ca="1">ROWS($J$5:J274)/COUNT($J$5:$J$1004)</f>
        <v>0.27</v>
      </c>
      <c r="N274" s="10"/>
      <c r="O274" s="8" t="str">
        <f t="shared" ca="1" si="45"/>
        <v xml:space="preserve"> </v>
      </c>
      <c r="P274" s="8">
        <f t="shared" ca="1" si="46"/>
        <v>1</v>
      </c>
      <c r="Q274" s="8" t="str">
        <f t="shared" ca="1" si="47"/>
        <v xml:space="preserve"> </v>
      </c>
      <c r="S274" s="8">
        <f t="shared" ca="1" si="40"/>
        <v>1</v>
      </c>
      <c r="T274" s="8" t="str">
        <f t="shared" ca="1" si="42"/>
        <v/>
      </c>
      <c r="U274" s="8" t="str">
        <f t="shared" ca="1" si="42"/>
        <v/>
      </c>
      <c r="V274" s="8">
        <f t="shared" ca="1" si="42"/>
        <v>1</v>
      </c>
      <c r="W274" s="8" t="str">
        <f t="shared" ca="1" si="42"/>
        <v/>
      </c>
      <c r="X274" s="8">
        <f t="shared" ca="1" si="42"/>
        <v>1</v>
      </c>
    </row>
    <row r="275" spans="1:24" hidden="1" x14ac:dyDescent="0.25">
      <c r="A275" s="57">
        <f t="shared" ca="1" si="39"/>
        <v>5</v>
      </c>
      <c r="B275" s="57">
        <f t="shared" ca="1" si="41"/>
        <v>5</v>
      </c>
      <c r="C275" s="57">
        <f t="shared" ca="1" si="41"/>
        <v>7</v>
      </c>
      <c r="D275" s="57">
        <f t="shared" ca="1" si="41"/>
        <v>2</v>
      </c>
      <c r="E275" s="57">
        <f t="shared" ca="1" si="41"/>
        <v>1</v>
      </c>
      <c r="F275" s="57">
        <f t="shared" ca="1" si="41"/>
        <v>3</v>
      </c>
      <c r="G275" s="8" cm="1">
        <f t="array" aca="1" ref="G275" ca="1">SUM(IF(ISERROR(FIND($A$4:$F$4,G$4)),0,$A275:$F275))</f>
        <v>12</v>
      </c>
      <c r="H275" s="8" cm="1">
        <f t="array" aca="1" ref="H275" ca="1">SUM(IF(ISERROR(FIND($A$4:$F$4,H$4)),0,$A275:$F275))</f>
        <v>10</v>
      </c>
      <c r="I275" s="8" cm="1">
        <f t="array" aca="1" ref="I275" ca="1">SUM(IF(ISERROR(FIND($A$4:$F$4,I$4)),0,$A275:$F275))</f>
        <v>9</v>
      </c>
      <c r="J275" s="8">
        <f t="shared" ca="1" si="43"/>
        <v>12</v>
      </c>
      <c r="K275" s="8" t="str">
        <f t="shared" ca="1" si="44"/>
        <v>AC</v>
      </c>
      <c r="L275" s="8">
        <f ca="1">SMALL($J$5:$J$1004,ROWS($J$5:J275))</f>
        <v>10</v>
      </c>
      <c r="M275" s="10">
        <f ca="1">ROWS($J$5:J275)/COUNT($J$5:$J$1004)</f>
        <v>0.27100000000000002</v>
      </c>
      <c r="N275" s="10"/>
      <c r="O275" s="8">
        <f t="shared" ca="1" si="45"/>
        <v>1</v>
      </c>
      <c r="P275" s="8" t="str">
        <f t="shared" ca="1" si="46"/>
        <v xml:space="preserve"> </v>
      </c>
      <c r="Q275" s="8" t="str">
        <f t="shared" ca="1" si="47"/>
        <v xml:space="preserve"> </v>
      </c>
      <c r="S275" s="8">
        <f t="shared" ca="1" si="40"/>
        <v>1</v>
      </c>
      <c r="T275" s="8" t="str">
        <f t="shared" ca="1" si="42"/>
        <v/>
      </c>
      <c r="U275" s="8">
        <f t="shared" ca="1" si="42"/>
        <v>1</v>
      </c>
      <c r="V275" s="8" t="str">
        <f t="shared" ca="1" si="42"/>
        <v/>
      </c>
      <c r="W275" s="8" t="str">
        <f t="shared" ca="1" si="42"/>
        <v/>
      </c>
      <c r="X275" s="8" t="str">
        <f t="shared" ca="1" si="42"/>
        <v/>
      </c>
    </row>
    <row r="276" spans="1:24" hidden="1" x14ac:dyDescent="0.25">
      <c r="A276" s="57">
        <f t="shared" ca="1" si="39"/>
        <v>5</v>
      </c>
      <c r="B276" s="57">
        <f t="shared" ca="1" si="41"/>
        <v>1</v>
      </c>
      <c r="C276" s="57">
        <f t="shared" ca="1" si="41"/>
        <v>4</v>
      </c>
      <c r="D276" s="57">
        <f t="shared" ca="1" si="41"/>
        <v>3</v>
      </c>
      <c r="E276" s="57">
        <f t="shared" ca="1" si="41"/>
        <v>2</v>
      </c>
      <c r="F276" s="57">
        <f t="shared" ca="1" si="41"/>
        <v>3</v>
      </c>
      <c r="G276" s="8" cm="1">
        <f t="array" aca="1" ref="G276" ca="1">SUM(IF(ISERROR(FIND($A$4:$F$4,G$4)),0,$A276:$F276))</f>
        <v>9</v>
      </c>
      <c r="H276" s="8" cm="1">
        <f t="array" aca="1" ref="H276" ca="1">SUM(IF(ISERROR(FIND($A$4:$F$4,H$4)),0,$A276:$F276))</f>
        <v>11</v>
      </c>
      <c r="I276" s="8" cm="1">
        <f t="array" aca="1" ref="I276" ca="1">SUM(IF(ISERROR(FIND($A$4:$F$4,I$4)),0,$A276:$F276))</f>
        <v>6</v>
      </c>
      <c r="J276" s="8">
        <f t="shared" ca="1" si="43"/>
        <v>11</v>
      </c>
      <c r="K276" s="8" t="str">
        <f t="shared" ca="1" si="44"/>
        <v>ADF</v>
      </c>
      <c r="L276" s="8">
        <f ca="1">SMALL($J$5:$J$1004,ROWS($J$5:J276))</f>
        <v>10</v>
      </c>
      <c r="M276" s="10">
        <f ca="1">ROWS($J$5:J276)/COUNT($J$5:$J$1004)</f>
        <v>0.27200000000000002</v>
      </c>
      <c r="N276" s="10"/>
      <c r="O276" s="8" t="str">
        <f t="shared" ca="1" si="45"/>
        <v xml:space="preserve"> </v>
      </c>
      <c r="P276" s="8">
        <f t="shared" ca="1" si="46"/>
        <v>1</v>
      </c>
      <c r="Q276" s="8" t="str">
        <f t="shared" ca="1" si="47"/>
        <v xml:space="preserve"> </v>
      </c>
      <c r="S276" s="8">
        <f t="shared" ca="1" si="40"/>
        <v>1</v>
      </c>
      <c r="T276" s="8" t="str">
        <f t="shared" ca="1" si="42"/>
        <v/>
      </c>
      <c r="U276" s="8" t="str">
        <f t="shared" ca="1" si="42"/>
        <v/>
      </c>
      <c r="V276" s="8">
        <f t="shared" ca="1" si="42"/>
        <v>1</v>
      </c>
      <c r="W276" s="8" t="str">
        <f t="shared" ca="1" si="42"/>
        <v/>
      </c>
      <c r="X276" s="8">
        <f t="shared" ca="1" si="42"/>
        <v>1</v>
      </c>
    </row>
    <row r="277" spans="1:24" hidden="1" x14ac:dyDescent="0.25">
      <c r="A277" s="57">
        <f t="shared" ca="1" si="39"/>
        <v>4</v>
      </c>
      <c r="B277" s="57">
        <f t="shared" ca="1" si="41"/>
        <v>4</v>
      </c>
      <c r="C277" s="57">
        <f t="shared" ca="1" si="41"/>
        <v>8</v>
      </c>
      <c r="D277" s="57">
        <f t="shared" ca="1" si="41"/>
        <v>2</v>
      </c>
      <c r="E277" s="57">
        <f t="shared" ca="1" si="41"/>
        <v>2</v>
      </c>
      <c r="F277" s="57">
        <f t="shared" ca="1" si="41"/>
        <v>3</v>
      </c>
      <c r="G277" s="8" cm="1">
        <f t="array" aca="1" ref="G277" ca="1">SUM(IF(ISERROR(FIND($A$4:$F$4,G$4)),0,$A277:$F277))</f>
        <v>12</v>
      </c>
      <c r="H277" s="8" cm="1">
        <f t="array" aca="1" ref="H277" ca="1">SUM(IF(ISERROR(FIND($A$4:$F$4,H$4)),0,$A277:$F277))</f>
        <v>9</v>
      </c>
      <c r="I277" s="8" cm="1">
        <f t="array" aca="1" ref="I277" ca="1">SUM(IF(ISERROR(FIND($A$4:$F$4,I$4)),0,$A277:$F277))</f>
        <v>9</v>
      </c>
      <c r="J277" s="8">
        <f t="shared" ca="1" si="43"/>
        <v>12</v>
      </c>
      <c r="K277" s="8" t="str">
        <f t="shared" ca="1" si="44"/>
        <v>AC</v>
      </c>
      <c r="L277" s="8">
        <f ca="1">SMALL($J$5:$J$1004,ROWS($J$5:J277))</f>
        <v>10</v>
      </c>
      <c r="M277" s="10">
        <f ca="1">ROWS($J$5:J277)/COUNT($J$5:$J$1004)</f>
        <v>0.27300000000000002</v>
      </c>
      <c r="N277" s="10"/>
      <c r="O277" s="8">
        <f t="shared" ca="1" si="45"/>
        <v>1</v>
      </c>
      <c r="P277" s="8" t="str">
        <f t="shared" ca="1" si="46"/>
        <v xml:space="preserve"> </v>
      </c>
      <c r="Q277" s="8" t="str">
        <f t="shared" ca="1" si="47"/>
        <v xml:space="preserve"> </v>
      </c>
      <c r="S277" s="8">
        <f t="shared" ca="1" si="40"/>
        <v>1</v>
      </c>
      <c r="T277" s="8" t="str">
        <f t="shared" ca="1" si="42"/>
        <v/>
      </c>
      <c r="U277" s="8">
        <f t="shared" ca="1" si="42"/>
        <v>1</v>
      </c>
      <c r="V277" s="8" t="str">
        <f t="shared" ca="1" si="42"/>
        <v/>
      </c>
      <c r="W277" s="8" t="str">
        <f t="shared" ca="1" si="42"/>
        <v/>
      </c>
      <c r="X277" s="8" t="str">
        <f t="shared" ca="1" si="42"/>
        <v/>
      </c>
    </row>
    <row r="278" spans="1:24" hidden="1" x14ac:dyDescent="0.25">
      <c r="A278" s="57">
        <f t="shared" ca="1" si="39"/>
        <v>3</v>
      </c>
      <c r="B278" s="57">
        <f t="shared" ca="1" si="41"/>
        <v>4</v>
      </c>
      <c r="C278" s="57">
        <f t="shared" ca="1" si="41"/>
        <v>7</v>
      </c>
      <c r="D278" s="57">
        <f t="shared" ca="1" si="41"/>
        <v>5</v>
      </c>
      <c r="E278" s="57">
        <f t="shared" ca="1" si="41"/>
        <v>2</v>
      </c>
      <c r="F278" s="57">
        <f t="shared" ca="1" si="41"/>
        <v>2</v>
      </c>
      <c r="G278" s="8" cm="1">
        <f t="array" aca="1" ref="G278" ca="1">SUM(IF(ISERROR(FIND($A$4:$F$4,G$4)),0,$A278:$F278))</f>
        <v>10</v>
      </c>
      <c r="H278" s="8" cm="1">
        <f t="array" aca="1" ref="H278" ca="1">SUM(IF(ISERROR(FIND($A$4:$F$4,H$4)),0,$A278:$F278))</f>
        <v>10</v>
      </c>
      <c r="I278" s="8" cm="1">
        <f t="array" aca="1" ref="I278" ca="1">SUM(IF(ISERROR(FIND($A$4:$F$4,I$4)),0,$A278:$F278))</f>
        <v>8</v>
      </c>
      <c r="J278" s="8">
        <f t="shared" ca="1" si="43"/>
        <v>10</v>
      </c>
      <c r="K278" s="8" t="str">
        <f t="shared" ca="1" si="44"/>
        <v>AC</v>
      </c>
      <c r="L278" s="8">
        <f ca="1">SMALL($J$5:$J$1004,ROWS($J$5:J278))</f>
        <v>10</v>
      </c>
      <c r="M278" s="10">
        <f ca="1">ROWS($J$5:J278)/COUNT($J$5:$J$1004)</f>
        <v>0.27400000000000002</v>
      </c>
      <c r="N278" s="10"/>
      <c r="O278" s="8">
        <f t="shared" ca="1" si="45"/>
        <v>1</v>
      </c>
      <c r="P278" s="8">
        <f t="shared" ca="1" si="46"/>
        <v>1</v>
      </c>
      <c r="Q278" s="8" t="str">
        <f t="shared" ca="1" si="47"/>
        <v xml:space="preserve"> </v>
      </c>
      <c r="S278" s="8">
        <f t="shared" ca="1" si="40"/>
        <v>1</v>
      </c>
      <c r="T278" s="8" t="str">
        <f t="shared" ca="1" si="42"/>
        <v/>
      </c>
      <c r="U278" s="8">
        <f t="shared" ca="1" si="42"/>
        <v>1</v>
      </c>
      <c r="V278" s="8" t="str">
        <f t="shared" ca="1" si="42"/>
        <v/>
      </c>
      <c r="W278" s="8" t="str">
        <f t="shared" ca="1" si="42"/>
        <v/>
      </c>
      <c r="X278" s="8" t="str">
        <f t="shared" ca="1" si="42"/>
        <v/>
      </c>
    </row>
    <row r="279" spans="1:24" hidden="1" x14ac:dyDescent="0.25">
      <c r="A279" s="57">
        <f t="shared" ca="1" si="39"/>
        <v>3</v>
      </c>
      <c r="B279" s="57">
        <f t="shared" ca="1" si="41"/>
        <v>1</v>
      </c>
      <c r="C279" s="57">
        <f t="shared" ca="1" si="41"/>
        <v>7</v>
      </c>
      <c r="D279" s="57">
        <f t="shared" ca="1" si="41"/>
        <v>3</v>
      </c>
      <c r="E279" s="57">
        <f t="shared" ca="1" si="41"/>
        <v>2</v>
      </c>
      <c r="F279" s="57">
        <f t="shared" ca="1" si="41"/>
        <v>4</v>
      </c>
      <c r="G279" s="8" cm="1">
        <f t="array" aca="1" ref="G279" ca="1">SUM(IF(ISERROR(FIND($A$4:$F$4,G$4)),0,$A279:$F279))</f>
        <v>10</v>
      </c>
      <c r="H279" s="8" cm="1">
        <f t="array" aca="1" ref="H279" ca="1">SUM(IF(ISERROR(FIND($A$4:$F$4,H$4)),0,$A279:$F279))</f>
        <v>10</v>
      </c>
      <c r="I279" s="8" cm="1">
        <f t="array" aca="1" ref="I279" ca="1">SUM(IF(ISERROR(FIND($A$4:$F$4,I$4)),0,$A279:$F279))</f>
        <v>7</v>
      </c>
      <c r="J279" s="8">
        <f t="shared" ca="1" si="43"/>
        <v>10</v>
      </c>
      <c r="K279" s="8" t="str">
        <f t="shared" ca="1" si="44"/>
        <v>AC</v>
      </c>
      <c r="L279" s="8">
        <f ca="1">SMALL($J$5:$J$1004,ROWS($J$5:J279))</f>
        <v>10</v>
      </c>
      <c r="M279" s="10">
        <f ca="1">ROWS($J$5:J279)/COUNT($J$5:$J$1004)</f>
        <v>0.27500000000000002</v>
      </c>
      <c r="N279" s="10"/>
      <c r="O279" s="8">
        <f t="shared" ca="1" si="45"/>
        <v>1</v>
      </c>
      <c r="P279" s="8">
        <f t="shared" ca="1" si="46"/>
        <v>1</v>
      </c>
      <c r="Q279" s="8" t="str">
        <f t="shared" ca="1" si="47"/>
        <v xml:space="preserve"> </v>
      </c>
      <c r="S279" s="8">
        <f t="shared" ca="1" si="40"/>
        <v>1</v>
      </c>
      <c r="T279" s="8" t="str">
        <f t="shared" ca="1" si="42"/>
        <v/>
      </c>
      <c r="U279" s="8">
        <f t="shared" ca="1" si="42"/>
        <v>1</v>
      </c>
      <c r="V279" s="8" t="str">
        <f t="shared" ca="1" si="42"/>
        <v/>
      </c>
      <c r="W279" s="8" t="str">
        <f t="shared" ca="1" si="42"/>
        <v/>
      </c>
      <c r="X279" s="8" t="str">
        <f t="shared" ca="1" si="42"/>
        <v/>
      </c>
    </row>
    <row r="280" spans="1:24" hidden="1" x14ac:dyDescent="0.25">
      <c r="A280" s="57">
        <f t="shared" ca="1" si="39"/>
        <v>6</v>
      </c>
      <c r="B280" s="57">
        <f t="shared" ca="1" si="41"/>
        <v>5</v>
      </c>
      <c r="C280" s="57">
        <f t="shared" ca="1" si="41"/>
        <v>5</v>
      </c>
      <c r="D280" s="57">
        <f t="shared" ca="1" si="41"/>
        <v>3</v>
      </c>
      <c r="E280" s="57">
        <f t="shared" ca="1" si="41"/>
        <v>3</v>
      </c>
      <c r="F280" s="57">
        <f t="shared" ca="1" si="41"/>
        <v>4</v>
      </c>
      <c r="G280" s="8" cm="1">
        <f t="array" aca="1" ref="G280" ca="1">SUM(IF(ISERROR(FIND($A$4:$F$4,G$4)),0,$A280:$F280))</f>
        <v>11</v>
      </c>
      <c r="H280" s="8" cm="1">
        <f t="array" aca="1" ref="H280" ca="1">SUM(IF(ISERROR(FIND($A$4:$F$4,H$4)),0,$A280:$F280))</f>
        <v>13</v>
      </c>
      <c r="I280" s="8" cm="1">
        <f t="array" aca="1" ref="I280" ca="1">SUM(IF(ISERROR(FIND($A$4:$F$4,I$4)),0,$A280:$F280))</f>
        <v>12</v>
      </c>
      <c r="J280" s="8">
        <f t="shared" ca="1" si="43"/>
        <v>13</v>
      </c>
      <c r="K280" s="8" t="str">
        <f t="shared" ca="1" si="44"/>
        <v>ADF</v>
      </c>
      <c r="L280" s="8">
        <f ca="1">SMALL($J$5:$J$1004,ROWS($J$5:J280))</f>
        <v>10</v>
      </c>
      <c r="M280" s="10">
        <f ca="1">ROWS($J$5:J280)/COUNT($J$5:$J$1004)</f>
        <v>0.27600000000000002</v>
      </c>
      <c r="N280" s="10"/>
      <c r="O280" s="8" t="str">
        <f t="shared" ca="1" si="45"/>
        <v xml:space="preserve"> </v>
      </c>
      <c r="P280" s="8">
        <f t="shared" ca="1" si="46"/>
        <v>1</v>
      </c>
      <c r="Q280" s="8" t="str">
        <f t="shared" ca="1" si="47"/>
        <v xml:space="preserve"> </v>
      </c>
      <c r="S280" s="8">
        <f t="shared" ca="1" si="40"/>
        <v>1</v>
      </c>
      <c r="T280" s="8" t="str">
        <f t="shared" ca="1" si="42"/>
        <v/>
      </c>
      <c r="U280" s="8" t="str">
        <f t="shared" ca="1" si="42"/>
        <v/>
      </c>
      <c r="V280" s="8">
        <f t="shared" ca="1" si="42"/>
        <v>1</v>
      </c>
      <c r="W280" s="8" t="str">
        <f t="shared" ca="1" si="42"/>
        <v/>
      </c>
      <c r="X280" s="8">
        <f t="shared" ca="1" si="42"/>
        <v>1</v>
      </c>
    </row>
    <row r="281" spans="1:24" hidden="1" x14ac:dyDescent="0.25">
      <c r="A281" s="57">
        <f t="shared" ca="1" si="39"/>
        <v>3</v>
      </c>
      <c r="B281" s="57">
        <f t="shared" ca="1" si="41"/>
        <v>2</v>
      </c>
      <c r="C281" s="57">
        <f t="shared" ca="1" si="41"/>
        <v>4</v>
      </c>
      <c r="D281" s="57">
        <f t="shared" ca="1" si="41"/>
        <v>4</v>
      </c>
      <c r="E281" s="57">
        <f t="shared" ca="1" si="41"/>
        <v>1</v>
      </c>
      <c r="F281" s="57">
        <f t="shared" ca="1" si="41"/>
        <v>4</v>
      </c>
      <c r="G281" s="8" cm="1">
        <f t="array" aca="1" ref="G281" ca="1">SUM(IF(ISERROR(FIND($A$4:$F$4,G$4)),0,$A281:$F281))</f>
        <v>7</v>
      </c>
      <c r="H281" s="8" cm="1">
        <f t="array" aca="1" ref="H281" ca="1">SUM(IF(ISERROR(FIND($A$4:$F$4,H$4)),0,$A281:$F281))</f>
        <v>11</v>
      </c>
      <c r="I281" s="8" cm="1">
        <f t="array" aca="1" ref="I281" ca="1">SUM(IF(ISERROR(FIND($A$4:$F$4,I$4)),0,$A281:$F281))</f>
        <v>7</v>
      </c>
      <c r="J281" s="8">
        <f t="shared" ca="1" si="43"/>
        <v>11</v>
      </c>
      <c r="K281" s="8" t="str">
        <f t="shared" ca="1" si="44"/>
        <v>ADF</v>
      </c>
      <c r="L281" s="8">
        <f ca="1">SMALL($J$5:$J$1004,ROWS($J$5:J281))</f>
        <v>10</v>
      </c>
      <c r="M281" s="10">
        <f ca="1">ROWS($J$5:J281)/COUNT($J$5:$J$1004)</f>
        <v>0.27700000000000002</v>
      </c>
      <c r="N281" s="10"/>
      <c r="O281" s="8" t="str">
        <f t="shared" ca="1" si="45"/>
        <v xml:space="preserve"> </v>
      </c>
      <c r="P281" s="8">
        <f t="shared" ca="1" si="46"/>
        <v>1</v>
      </c>
      <c r="Q281" s="8" t="str">
        <f t="shared" ca="1" si="47"/>
        <v xml:space="preserve"> </v>
      </c>
      <c r="S281" s="8">
        <f t="shared" ca="1" si="40"/>
        <v>1</v>
      </c>
      <c r="T281" s="8" t="str">
        <f t="shared" ca="1" si="42"/>
        <v/>
      </c>
      <c r="U281" s="8" t="str">
        <f t="shared" ca="1" si="42"/>
        <v/>
      </c>
      <c r="V281" s="8">
        <f t="shared" ca="1" si="42"/>
        <v>1</v>
      </c>
      <c r="W281" s="8" t="str">
        <f t="shared" ca="1" si="42"/>
        <v/>
      </c>
      <c r="X281" s="8">
        <f t="shared" ca="1" si="42"/>
        <v>1</v>
      </c>
    </row>
    <row r="282" spans="1:24" hidden="1" x14ac:dyDescent="0.25">
      <c r="A282" s="57">
        <f t="shared" ca="1" si="39"/>
        <v>5</v>
      </c>
      <c r="B282" s="57">
        <f t="shared" ca="1" si="41"/>
        <v>1</v>
      </c>
      <c r="C282" s="57">
        <f t="shared" ca="1" si="41"/>
        <v>5</v>
      </c>
      <c r="D282" s="57">
        <f t="shared" ca="1" si="41"/>
        <v>6</v>
      </c>
      <c r="E282" s="57">
        <f t="shared" ca="1" si="41"/>
        <v>1</v>
      </c>
      <c r="F282" s="57">
        <f t="shared" ca="1" si="41"/>
        <v>4</v>
      </c>
      <c r="G282" s="8" cm="1">
        <f t="array" aca="1" ref="G282" ca="1">SUM(IF(ISERROR(FIND($A$4:$F$4,G$4)),0,$A282:$F282))</f>
        <v>10</v>
      </c>
      <c r="H282" s="8" cm="1">
        <f t="array" aca="1" ref="H282" ca="1">SUM(IF(ISERROR(FIND($A$4:$F$4,H$4)),0,$A282:$F282))</f>
        <v>15</v>
      </c>
      <c r="I282" s="8" cm="1">
        <f t="array" aca="1" ref="I282" ca="1">SUM(IF(ISERROR(FIND($A$4:$F$4,I$4)),0,$A282:$F282))</f>
        <v>6</v>
      </c>
      <c r="J282" s="8">
        <f t="shared" ca="1" si="43"/>
        <v>15</v>
      </c>
      <c r="K282" s="8" t="str">
        <f t="shared" ca="1" si="44"/>
        <v>ADF</v>
      </c>
      <c r="L282" s="8">
        <f ca="1">SMALL($J$5:$J$1004,ROWS($J$5:J282))</f>
        <v>10</v>
      </c>
      <c r="M282" s="10">
        <f ca="1">ROWS($J$5:J282)/COUNT($J$5:$J$1004)</f>
        <v>0.27800000000000002</v>
      </c>
      <c r="N282" s="10"/>
      <c r="O282" s="8" t="str">
        <f t="shared" ca="1" si="45"/>
        <v xml:space="preserve"> </v>
      </c>
      <c r="P282" s="8">
        <f t="shared" ca="1" si="46"/>
        <v>1</v>
      </c>
      <c r="Q282" s="8" t="str">
        <f t="shared" ca="1" si="47"/>
        <v xml:space="preserve"> </v>
      </c>
      <c r="S282" s="8">
        <f t="shared" ca="1" si="40"/>
        <v>1</v>
      </c>
      <c r="T282" s="8" t="str">
        <f t="shared" ca="1" si="42"/>
        <v/>
      </c>
      <c r="U282" s="8" t="str">
        <f t="shared" ca="1" si="42"/>
        <v/>
      </c>
      <c r="V282" s="8">
        <f t="shared" ca="1" si="42"/>
        <v>1</v>
      </c>
      <c r="W282" s="8" t="str">
        <f t="shared" ca="1" si="42"/>
        <v/>
      </c>
      <c r="X282" s="8">
        <f t="shared" ca="1" si="42"/>
        <v>1</v>
      </c>
    </row>
    <row r="283" spans="1:24" hidden="1" x14ac:dyDescent="0.25">
      <c r="A283" s="57">
        <f t="shared" ca="1" si="39"/>
        <v>2</v>
      </c>
      <c r="B283" s="57">
        <f t="shared" ca="1" si="41"/>
        <v>1</v>
      </c>
      <c r="C283" s="57">
        <f t="shared" ca="1" si="41"/>
        <v>7</v>
      </c>
      <c r="D283" s="57">
        <f t="shared" ca="1" si="41"/>
        <v>4</v>
      </c>
      <c r="E283" s="57">
        <f t="shared" ca="1" si="41"/>
        <v>1</v>
      </c>
      <c r="F283" s="57">
        <f t="shared" ca="1" si="41"/>
        <v>2</v>
      </c>
      <c r="G283" s="8" cm="1">
        <f t="array" aca="1" ref="G283" ca="1">SUM(IF(ISERROR(FIND($A$4:$F$4,G$4)),0,$A283:$F283))</f>
        <v>9</v>
      </c>
      <c r="H283" s="8" cm="1">
        <f t="array" aca="1" ref="H283" ca="1">SUM(IF(ISERROR(FIND($A$4:$F$4,H$4)),0,$A283:$F283))</f>
        <v>8</v>
      </c>
      <c r="I283" s="8" cm="1">
        <f t="array" aca="1" ref="I283" ca="1">SUM(IF(ISERROR(FIND($A$4:$F$4,I$4)),0,$A283:$F283))</f>
        <v>4</v>
      </c>
      <c r="J283" s="8">
        <f t="shared" ca="1" si="43"/>
        <v>9</v>
      </c>
      <c r="K283" s="8" t="str">
        <f t="shared" ca="1" si="44"/>
        <v>AC</v>
      </c>
      <c r="L283" s="8">
        <f ca="1">SMALL($J$5:$J$1004,ROWS($J$5:J283))</f>
        <v>10</v>
      </c>
      <c r="M283" s="10">
        <f ca="1">ROWS($J$5:J283)/COUNT($J$5:$J$1004)</f>
        <v>0.27900000000000003</v>
      </c>
      <c r="N283" s="10"/>
      <c r="O283" s="8">
        <f t="shared" ca="1" si="45"/>
        <v>1</v>
      </c>
      <c r="P283" s="8" t="str">
        <f t="shared" ca="1" si="46"/>
        <v xml:space="preserve"> </v>
      </c>
      <c r="Q283" s="8" t="str">
        <f t="shared" ca="1" si="47"/>
        <v xml:space="preserve"> </v>
      </c>
      <c r="S283" s="8">
        <f t="shared" ca="1" si="40"/>
        <v>1</v>
      </c>
      <c r="T283" s="8" t="str">
        <f t="shared" ca="1" si="42"/>
        <v/>
      </c>
      <c r="U283" s="8">
        <f t="shared" ca="1" si="42"/>
        <v>1</v>
      </c>
      <c r="V283" s="8" t="str">
        <f t="shared" ca="1" si="42"/>
        <v/>
      </c>
      <c r="W283" s="8" t="str">
        <f t="shared" ca="1" si="42"/>
        <v/>
      </c>
      <c r="X283" s="8" t="str">
        <f t="shared" ca="1" si="42"/>
        <v/>
      </c>
    </row>
    <row r="284" spans="1:24" hidden="1" x14ac:dyDescent="0.25">
      <c r="A284" s="57">
        <f t="shared" ca="1" si="39"/>
        <v>4</v>
      </c>
      <c r="B284" s="57">
        <f t="shared" ca="1" si="41"/>
        <v>4</v>
      </c>
      <c r="C284" s="57">
        <f t="shared" ca="1" si="41"/>
        <v>5</v>
      </c>
      <c r="D284" s="57">
        <f t="shared" ca="1" si="41"/>
        <v>4</v>
      </c>
      <c r="E284" s="57">
        <f t="shared" ca="1" si="41"/>
        <v>1</v>
      </c>
      <c r="F284" s="57">
        <f t="shared" ca="1" si="41"/>
        <v>3</v>
      </c>
      <c r="G284" s="8" cm="1">
        <f t="array" aca="1" ref="G284" ca="1">SUM(IF(ISERROR(FIND($A$4:$F$4,G$4)),0,$A284:$F284))</f>
        <v>9</v>
      </c>
      <c r="H284" s="8" cm="1">
        <f t="array" aca="1" ref="H284" ca="1">SUM(IF(ISERROR(FIND($A$4:$F$4,H$4)),0,$A284:$F284))</f>
        <v>11</v>
      </c>
      <c r="I284" s="8" cm="1">
        <f t="array" aca="1" ref="I284" ca="1">SUM(IF(ISERROR(FIND($A$4:$F$4,I$4)),0,$A284:$F284))</f>
        <v>8</v>
      </c>
      <c r="J284" s="8">
        <f t="shared" ca="1" si="43"/>
        <v>11</v>
      </c>
      <c r="K284" s="8" t="str">
        <f t="shared" ca="1" si="44"/>
        <v>ADF</v>
      </c>
      <c r="L284" s="8">
        <f ca="1">SMALL($J$5:$J$1004,ROWS($J$5:J284))</f>
        <v>10</v>
      </c>
      <c r="M284" s="10">
        <f ca="1">ROWS($J$5:J284)/COUNT($J$5:$J$1004)</f>
        <v>0.28000000000000003</v>
      </c>
      <c r="N284" s="10"/>
      <c r="O284" s="8" t="str">
        <f t="shared" ca="1" si="45"/>
        <v xml:space="preserve"> </v>
      </c>
      <c r="P284" s="8">
        <f t="shared" ca="1" si="46"/>
        <v>1</v>
      </c>
      <c r="Q284" s="8" t="str">
        <f t="shared" ca="1" si="47"/>
        <v xml:space="preserve"> </v>
      </c>
      <c r="S284" s="8">
        <f t="shared" ca="1" si="40"/>
        <v>1</v>
      </c>
      <c r="T284" s="8" t="str">
        <f t="shared" ca="1" si="42"/>
        <v/>
      </c>
      <c r="U284" s="8" t="str">
        <f t="shared" ca="1" si="42"/>
        <v/>
      </c>
      <c r="V284" s="8">
        <f t="shared" ca="1" si="42"/>
        <v>1</v>
      </c>
      <c r="W284" s="8" t="str">
        <f t="shared" ca="1" si="42"/>
        <v/>
      </c>
      <c r="X284" s="8">
        <f t="shared" ca="1" si="42"/>
        <v>1</v>
      </c>
    </row>
    <row r="285" spans="1:24" hidden="1" x14ac:dyDescent="0.25">
      <c r="A285" s="57">
        <f t="shared" ca="1" si="39"/>
        <v>5</v>
      </c>
      <c r="B285" s="57">
        <f t="shared" ca="1" si="41"/>
        <v>4</v>
      </c>
      <c r="C285" s="57">
        <f t="shared" ca="1" si="41"/>
        <v>5</v>
      </c>
      <c r="D285" s="57">
        <f t="shared" ca="1" si="41"/>
        <v>4</v>
      </c>
      <c r="E285" s="57">
        <f t="shared" ca="1" si="41"/>
        <v>1</v>
      </c>
      <c r="F285" s="57">
        <f t="shared" ca="1" si="41"/>
        <v>2</v>
      </c>
      <c r="G285" s="8" cm="1">
        <f t="array" aca="1" ref="G285" ca="1">SUM(IF(ISERROR(FIND($A$4:$F$4,G$4)),0,$A285:$F285))</f>
        <v>10</v>
      </c>
      <c r="H285" s="8" cm="1">
        <f t="array" aca="1" ref="H285" ca="1">SUM(IF(ISERROR(FIND($A$4:$F$4,H$4)),0,$A285:$F285))</f>
        <v>11</v>
      </c>
      <c r="I285" s="8" cm="1">
        <f t="array" aca="1" ref="I285" ca="1">SUM(IF(ISERROR(FIND($A$4:$F$4,I$4)),0,$A285:$F285))</f>
        <v>7</v>
      </c>
      <c r="J285" s="8">
        <f t="shared" ca="1" si="43"/>
        <v>11</v>
      </c>
      <c r="K285" s="8" t="str">
        <f t="shared" ca="1" si="44"/>
        <v>ADF</v>
      </c>
      <c r="L285" s="8">
        <f ca="1">SMALL($J$5:$J$1004,ROWS($J$5:J285))</f>
        <v>10</v>
      </c>
      <c r="M285" s="10">
        <f ca="1">ROWS($J$5:J285)/COUNT($J$5:$J$1004)</f>
        <v>0.28100000000000003</v>
      </c>
      <c r="N285" s="10"/>
      <c r="O285" s="8" t="str">
        <f t="shared" ca="1" si="45"/>
        <v xml:space="preserve"> </v>
      </c>
      <c r="P285" s="8">
        <f t="shared" ca="1" si="46"/>
        <v>1</v>
      </c>
      <c r="Q285" s="8" t="str">
        <f t="shared" ca="1" si="47"/>
        <v xml:space="preserve"> </v>
      </c>
      <c r="S285" s="8">
        <f t="shared" ca="1" si="40"/>
        <v>1</v>
      </c>
      <c r="T285" s="8" t="str">
        <f t="shared" ca="1" si="42"/>
        <v/>
      </c>
      <c r="U285" s="8" t="str">
        <f t="shared" ca="1" si="42"/>
        <v/>
      </c>
      <c r="V285" s="8">
        <f t="shared" ca="1" si="42"/>
        <v>1</v>
      </c>
      <c r="W285" s="8" t="str">
        <f t="shared" ca="1" si="42"/>
        <v/>
      </c>
      <c r="X285" s="8">
        <f t="shared" ca="1" si="42"/>
        <v>1</v>
      </c>
    </row>
    <row r="286" spans="1:24" hidden="1" x14ac:dyDescent="0.25">
      <c r="A286" s="57">
        <f t="shared" ca="1" si="39"/>
        <v>5</v>
      </c>
      <c r="B286" s="57">
        <f t="shared" ca="1" si="41"/>
        <v>4</v>
      </c>
      <c r="C286" s="57">
        <f t="shared" ca="1" si="41"/>
        <v>5</v>
      </c>
      <c r="D286" s="57">
        <f t="shared" ca="1" si="41"/>
        <v>4</v>
      </c>
      <c r="E286" s="57">
        <f t="shared" ca="1" si="41"/>
        <v>3</v>
      </c>
      <c r="F286" s="57">
        <f t="shared" ca="1" si="41"/>
        <v>3</v>
      </c>
      <c r="G286" s="8" cm="1">
        <f t="array" aca="1" ref="G286" ca="1">SUM(IF(ISERROR(FIND($A$4:$F$4,G$4)),0,$A286:$F286))</f>
        <v>10</v>
      </c>
      <c r="H286" s="8" cm="1">
        <f t="array" aca="1" ref="H286" ca="1">SUM(IF(ISERROR(FIND($A$4:$F$4,H$4)),0,$A286:$F286))</f>
        <v>12</v>
      </c>
      <c r="I286" s="8" cm="1">
        <f t="array" aca="1" ref="I286" ca="1">SUM(IF(ISERROR(FIND($A$4:$F$4,I$4)),0,$A286:$F286))</f>
        <v>10</v>
      </c>
      <c r="J286" s="8">
        <f t="shared" ca="1" si="43"/>
        <v>12</v>
      </c>
      <c r="K286" s="8" t="str">
        <f t="shared" ca="1" si="44"/>
        <v>ADF</v>
      </c>
      <c r="L286" s="8">
        <f ca="1">SMALL($J$5:$J$1004,ROWS($J$5:J286))</f>
        <v>10</v>
      </c>
      <c r="M286" s="10">
        <f ca="1">ROWS($J$5:J286)/COUNT($J$5:$J$1004)</f>
        <v>0.28199999999999997</v>
      </c>
      <c r="N286" s="10"/>
      <c r="O286" s="8" t="str">
        <f t="shared" ca="1" si="45"/>
        <v xml:space="preserve"> </v>
      </c>
      <c r="P286" s="8">
        <f t="shared" ca="1" si="46"/>
        <v>1</v>
      </c>
      <c r="Q286" s="8" t="str">
        <f t="shared" ca="1" si="47"/>
        <v xml:space="preserve"> </v>
      </c>
      <c r="S286" s="8">
        <f t="shared" ca="1" si="40"/>
        <v>1</v>
      </c>
      <c r="T286" s="8" t="str">
        <f t="shared" ca="1" si="42"/>
        <v/>
      </c>
      <c r="U286" s="8" t="str">
        <f t="shared" ca="1" si="42"/>
        <v/>
      </c>
      <c r="V286" s="8">
        <f t="shared" ca="1" si="42"/>
        <v>1</v>
      </c>
      <c r="W286" s="8" t="str">
        <f t="shared" ca="1" si="42"/>
        <v/>
      </c>
      <c r="X286" s="8">
        <f t="shared" ca="1" si="42"/>
        <v>1</v>
      </c>
    </row>
    <row r="287" spans="1:24" hidden="1" x14ac:dyDescent="0.25">
      <c r="A287" s="57">
        <f t="shared" ca="1" si="39"/>
        <v>4</v>
      </c>
      <c r="B287" s="57">
        <f t="shared" ca="1" si="41"/>
        <v>5</v>
      </c>
      <c r="C287" s="57">
        <f t="shared" ca="1" si="41"/>
        <v>8</v>
      </c>
      <c r="D287" s="57">
        <f t="shared" ca="1" si="41"/>
        <v>5</v>
      </c>
      <c r="E287" s="57">
        <f t="shared" ca="1" si="41"/>
        <v>3</v>
      </c>
      <c r="F287" s="57">
        <f t="shared" ca="1" si="41"/>
        <v>2</v>
      </c>
      <c r="G287" s="8" cm="1">
        <f t="array" aca="1" ref="G287" ca="1">SUM(IF(ISERROR(FIND($A$4:$F$4,G$4)),0,$A287:$F287))</f>
        <v>12</v>
      </c>
      <c r="H287" s="8" cm="1">
        <f t="array" aca="1" ref="H287" ca="1">SUM(IF(ISERROR(FIND($A$4:$F$4,H$4)),0,$A287:$F287))</f>
        <v>11</v>
      </c>
      <c r="I287" s="8" cm="1">
        <f t="array" aca="1" ref="I287" ca="1">SUM(IF(ISERROR(FIND($A$4:$F$4,I$4)),0,$A287:$F287))</f>
        <v>10</v>
      </c>
      <c r="J287" s="8">
        <f t="shared" ca="1" si="43"/>
        <v>12</v>
      </c>
      <c r="K287" s="8" t="str">
        <f t="shared" ca="1" si="44"/>
        <v>AC</v>
      </c>
      <c r="L287" s="8">
        <f ca="1">SMALL($J$5:$J$1004,ROWS($J$5:J287))</f>
        <v>10</v>
      </c>
      <c r="M287" s="10">
        <f ca="1">ROWS($J$5:J287)/COUNT($J$5:$J$1004)</f>
        <v>0.28299999999999997</v>
      </c>
      <c r="N287" s="10"/>
      <c r="O287" s="8">
        <f t="shared" ca="1" si="45"/>
        <v>1</v>
      </c>
      <c r="P287" s="8" t="str">
        <f t="shared" ca="1" si="46"/>
        <v xml:space="preserve"> </v>
      </c>
      <c r="Q287" s="8" t="str">
        <f t="shared" ca="1" si="47"/>
        <v xml:space="preserve"> </v>
      </c>
      <c r="S287" s="8">
        <f t="shared" ca="1" si="40"/>
        <v>1</v>
      </c>
      <c r="T287" s="8" t="str">
        <f t="shared" ca="1" si="42"/>
        <v/>
      </c>
      <c r="U287" s="8">
        <f t="shared" ca="1" si="42"/>
        <v>1</v>
      </c>
      <c r="V287" s="8" t="str">
        <f t="shared" ca="1" si="42"/>
        <v/>
      </c>
      <c r="W287" s="8" t="str">
        <f t="shared" ca="1" si="42"/>
        <v/>
      </c>
      <c r="X287" s="8" t="str">
        <f t="shared" ca="1" si="42"/>
        <v/>
      </c>
    </row>
    <row r="288" spans="1:24" hidden="1" x14ac:dyDescent="0.25">
      <c r="A288" s="57">
        <f t="shared" ca="1" si="39"/>
        <v>2</v>
      </c>
      <c r="B288" s="57">
        <f t="shared" ca="1" si="41"/>
        <v>1</v>
      </c>
      <c r="C288" s="57">
        <f t="shared" ca="1" si="41"/>
        <v>6</v>
      </c>
      <c r="D288" s="57">
        <f t="shared" ca="1" si="41"/>
        <v>6</v>
      </c>
      <c r="E288" s="57">
        <f t="shared" ca="1" si="41"/>
        <v>3</v>
      </c>
      <c r="F288" s="57">
        <f t="shared" ca="1" si="41"/>
        <v>4</v>
      </c>
      <c r="G288" s="8" cm="1">
        <f t="array" aca="1" ref="G288" ca="1">SUM(IF(ISERROR(FIND($A$4:$F$4,G$4)),0,$A288:$F288))</f>
        <v>8</v>
      </c>
      <c r="H288" s="8" cm="1">
        <f t="array" aca="1" ref="H288" ca="1">SUM(IF(ISERROR(FIND($A$4:$F$4,H$4)),0,$A288:$F288))</f>
        <v>12</v>
      </c>
      <c r="I288" s="8" cm="1">
        <f t="array" aca="1" ref="I288" ca="1">SUM(IF(ISERROR(FIND($A$4:$F$4,I$4)),0,$A288:$F288))</f>
        <v>8</v>
      </c>
      <c r="J288" s="8">
        <f t="shared" ca="1" si="43"/>
        <v>12</v>
      </c>
      <c r="K288" s="8" t="str">
        <f t="shared" ca="1" si="44"/>
        <v>ADF</v>
      </c>
      <c r="L288" s="8">
        <f ca="1">SMALL($J$5:$J$1004,ROWS($J$5:J288))</f>
        <v>10</v>
      </c>
      <c r="M288" s="10">
        <f ca="1">ROWS($J$5:J288)/COUNT($J$5:$J$1004)</f>
        <v>0.28399999999999997</v>
      </c>
      <c r="N288" s="10"/>
      <c r="O288" s="8" t="str">
        <f t="shared" ca="1" si="45"/>
        <v xml:space="preserve"> </v>
      </c>
      <c r="P288" s="8">
        <f t="shared" ca="1" si="46"/>
        <v>1</v>
      </c>
      <c r="Q288" s="8" t="str">
        <f t="shared" ca="1" si="47"/>
        <v xml:space="preserve"> </v>
      </c>
      <c r="S288" s="8">
        <f t="shared" ca="1" si="40"/>
        <v>1</v>
      </c>
      <c r="T288" s="8" t="str">
        <f t="shared" ca="1" si="42"/>
        <v/>
      </c>
      <c r="U288" s="8" t="str">
        <f t="shared" ca="1" si="42"/>
        <v/>
      </c>
      <c r="V288" s="8">
        <f t="shared" ca="1" si="42"/>
        <v>1</v>
      </c>
      <c r="W288" s="8" t="str">
        <f t="shared" ca="1" si="42"/>
        <v/>
      </c>
      <c r="X288" s="8">
        <f t="shared" ca="1" si="42"/>
        <v>1</v>
      </c>
    </row>
    <row r="289" spans="1:24" hidden="1" x14ac:dyDescent="0.25">
      <c r="A289" s="57">
        <f t="shared" ca="1" si="39"/>
        <v>4</v>
      </c>
      <c r="B289" s="57">
        <f t="shared" ca="1" si="41"/>
        <v>2</v>
      </c>
      <c r="C289" s="57">
        <f t="shared" ca="1" si="41"/>
        <v>6</v>
      </c>
      <c r="D289" s="57">
        <f t="shared" ca="1" si="41"/>
        <v>5</v>
      </c>
      <c r="E289" s="57">
        <f t="shared" ca="1" si="41"/>
        <v>2</v>
      </c>
      <c r="F289" s="57">
        <f t="shared" ca="1" si="41"/>
        <v>4</v>
      </c>
      <c r="G289" s="8" cm="1">
        <f t="array" aca="1" ref="G289" ca="1">SUM(IF(ISERROR(FIND($A$4:$F$4,G$4)),0,$A289:$F289))</f>
        <v>10</v>
      </c>
      <c r="H289" s="8" cm="1">
        <f t="array" aca="1" ref="H289" ca="1">SUM(IF(ISERROR(FIND($A$4:$F$4,H$4)),0,$A289:$F289))</f>
        <v>13</v>
      </c>
      <c r="I289" s="8" cm="1">
        <f t="array" aca="1" ref="I289" ca="1">SUM(IF(ISERROR(FIND($A$4:$F$4,I$4)),0,$A289:$F289))</f>
        <v>8</v>
      </c>
      <c r="J289" s="8">
        <f t="shared" ca="1" si="43"/>
        <v>13</v>
      </c>
      <c r="K289" s="8" t="str">
        <f t="shared" ca="1" si="44"/>
        <v>ADF</v>
      </c>
      <c r="L289" s="8">
        <f ca="1">SMALL($J$5:$J$1004,ROWS($J$5:J289))</f>
        <v>10</v>
      </c>
      <c r="M289" s="10">
        <f ca="1">ROWS($J$5:J289)/COUNT($J$5:$J$1004)</f>
        <v>0.28499999999999998</v>
      </c>
      <c r="N289" s="10"/>
      <c r="O289" s="8" t="str">
        <f t="shared" ca="1" si="45"/>
        <v xml:space="preserve"> </v>
      </c>
      <c r="P289" s="8">
        <f t="shared" ca="1" si="46"/>
        <v>1</v>
      </c>
      <c r="Q289" s="8" t="str">
        <f t="shared" ca="1" si="47"/>
        <v xml:space="preserve"> </v>
      </c>
      <c r="S289" s="8">
        <f t="shared" ca="1" si="40"/>
        <v>1</v>
      </c>
      <c r="T289" s="8" t="str">
        <f t="shared" ca="1" si="42"/>
        <v/>
      </c>
      <c r="U289" s="8" t="str">
        <f t="shared" ca="1" si="42"/>
        <v/>
      </c>
      <c r="V289" s="8">
        <f t="shared" ca="1" si="42"/>
        <v>1</v>
      </c>
      <c r="W289" s="8" t="str">
        <f t="shared" ca="1" si="42"/>
        <v/>
      </c>
      <c r="X289" s="8">
        <f t="shared" ca="1" si="42"/>
        <v>1</v>
      </c>
    </row>
    <row r="290" spans="1:24" hidden="1" x14ac:dyDescent="0.25">
      <c r="A290" s="57">
        <f t="shared" ca="1" si="39"/>
        <v>6</v>
      </c>
      <c r="B290" s="57">
        <f t="shared" ca="1" si="41"/>
        <v>4</v>
      </c>
      <c r="C290" s="57">
        <f t="shared" ca="1" si="41"/>
        <v>5</v>
      </c>
      <c r="D290" s="57">
        <f t="shared" ca="1" si="41"/>
        <v>2</v>
      </c>
      <c r="E290" s="57">
        <f t="shared" ca="1" si="41"/>
        <v>2</v>
      </c>
      <c r="F290" s="57">
        <f t="shared" ca="1" si="41"/>
        <v>4</v>
      </c>
      <c r="G290" s="8" cm="1">
        <f t="array" aca="1" ref="G290" ca="1">SUM(IF(ISERROR(FIND($A$4:$F$4,G$4)),0,$A290:$F290))</f>
        <v>11</v>
      </c>
      <c r="H290" s="8" cm="1">
        <f t="array" aca="1" ref="H290" ca="1">SUM(IF(ISERROR(FIND($A$4:$F$4,H$4)),0,$A290:$F290))</f>
        <v>12</v>
      </c>
      <c r="I290" s="8" cm="1">
        <f t="array" aca="1" ref="I290" ca="1">SUM(IF(ISERROR(FIND($A$4:$F$4,I$4)),0,$A290:$F290))</f>
        <v>10</v>
      </c>
      <c r="J290" s="8">
        <f t="shared" ca="1" si="43"/>
        <v>12</v>
      </c>
      <c r="K290" s="8" t="str">
        <f t="shared" ca="1" si="44"/>
        <v>ADF</v>
      </c>
      <c r="L290" s="8">
        <f ca="1">SMALL($J$5:$J$1004,ROWS($J$5:J290))</f>
        <v>10</v>
      </c>
      <c r="M290" s="10">
        <f ca="1">ROWS($J$5:J290)/COUNT($J$5:$J$1004)</f>
        <v>0.28599999999999998</v>
      </c>
      <c r="N290" s="10"/>
      <c r="O290" s="8" t="str">
        <f t="shared" ca="1" si="45"/>
        <v xml:space="preserve"> </v>
      </c>
      <c r="P290" s="8">
        <f t="shared" ca="1" si="46"/>
        <v>1</v>
      </c>
      <c r="Q290" s="8" t="str">
        <f t="shared" ca="1" si="47"/>
        <v xml:space="preserve"> </v>
      </c>
      <c r="S290" s="8">
        <f t="shared" ca="1" si="40"/>
        <v>1</v>
      </c>
      <c r="T290" s="8" t="str">
        <f t="shared" ca="1" si="42"/>
        <v/>
      </c>
      <c r="U290" s="8" t="str">
        <f t="shared" ca="1" si="42"/>
        <v/>
      </c>
      <c r="V290" s="8">
        <f t="shared" ca="1" si="42"/>
        <v>1</v>
      </c>
      <c r="W290" s="8" t="str">
        <f t="shared" ca="1" si="42"/>
        <v/>
      </c>
      <c r="X290" s="8">
        <f t="shared" ca="1" si="42"/>
        <v>1</v>
      </c>
    </row>
    <row r="291" spans="1:24" hidden="1" x14ac:dyDescent="0.25">
      <c r="A291" s="57">
        <f t="shared" ca="1" si="39"/>
        <v>2</v>
      </c>
      <c r="B291" s="57">
        <f t="shared" ca="1" si="41"/>
        <v>3</v>
      </c>
      <c r="C291" s="57">
        <f t="shared" ca="1" si="41"/>
        <v>6</v>
      </c>
      <c r="D291" s="57">
        <f t="shared" ca="1" si="41"/>
        <v>3</v>
      </c>
      <c r="E291" s="57">
        <f t="shared" ca="1" si="41"/>
        <v>1</v>
      </c>
      <c r="F291" s="57">
        <f t="shared" ca="1" si="41"/>
        <v>2</v>
      </c>
      <c r="G291" s="8" cm="1">
        <f t="array" aca="1" ref="G291" ca="1">SUM(IF(ISERROR(FIND($A$4:$F$4,G$4)),0,$A291:$F291))</f>
        <v>8</v>
      </c>
      <c r="H291" s="8" cm="1">
        <f t="array" aca="1" ref="H291" ca="1">SUM(IF(ISERROR(FIND($A$4:$F$4,H$4)),0,$A291:$F291))</f>
        <v>7</v>
      </c>
      <c r="I291" s="8" cm="1">
        <f t="array" aca="1" ref="I291" ca="1">SUM(IF(ISERROR(FIND($A$4:$F$4,I$4)),0,$A291:$F291))</f>
        <v>6</v>
      </c>
      <c r="J291" s="8">
        <f t="shared" ca="1" si="43"/>
        <v>8</v>
      </c>
      <c r="K291" s="8" t="str">
        <f t="shared" ca="1" si="44"/>
        <v>AC</v>
      </c>
      <c r="L291" s="8">
        <f ca="1">SMALL($J$5:$J$1004,ROWS($J$5:J291))</f>
        <v>10</v>
      </c>
      <c r="M291" s="10">
        <f ca="1">ROWS($J$5:J291)/COUNT($J$5:$J$1004)</f>
        <v>0.28699999999999998</v>
      </c>
      <c r="N291" s="10"/>
      <c r="O291" s="8">
        <f t="shared" ca="1" si="45"/>
        <v>1</v>
      </c>
      <c r="P291" s="8" t="str">
        <f t="shared" ca="1" si="46"/>
        <v xml:space="preserve"> </v>
      </c>
      <c r="Q291" s="8" t="str">
        <f t="shared" ca="1" si="47"/>
        <v xml:space="preserve"> </v>
      </c>
      <c r="S291" s="8">
        <f t="shared" ca="1" si="40"/>
        <v>1</v>
      </c>
      <c r="T291" s="8" t="str">
        <f t="shared" ca="1" si="42"/>
        <v/>
      </c>
      <c r="U291" s="8">
        <f t="shared" ca="1" si="42"/>
        <v>1</v>
      </c>
      <c r="V291" s="8" t="str">
        <f t="shared" ca="1" si="42"/>
        <v/>
      </c>
      <c r="W291" s="8" t="str">
        <f t="shared" ca="1" si="42"/>
        <v/>
      </c>
      <c r="X291" s="8" t="str">
        <f t="shared" ca="1" si="42"/>
        <v/>
      </c>
    </row>
    <row r="292" spans="1:24" hidden="1" x14ac:dyDescent="0.25">
      <c r="A292" s="57">
        <f t="shared" ca="1" si="39"/>
        <v>6</v>
      </c>
      <c r="B292" s="57">
        <f t="shared" ca="1" si="41"/>
        <v>1</v>
      </c>
      <c r="C292" s="57">
        <f t="shared" ca="1" si="41"/>
        <v>4</v>
      </c>
      <c r="D292" s="57">
        <f t="shared" ca="1" si="41"/>
        <v>6</v>
      </c>
      <c r="E292" s="57">
        <f t="shared" ca="1" si="41"/>
        <v>1</v>
      </c>
      <c r="F292" s="57">
        <f t="shared" ca="1" si="41"/>
        <v>3</v>
      </c>
      <c r="G292" s="8" cm="1">
        <f t="array" aca="1" ref="G292" ca="1">SUM(IF(ISERROR(FIND($A$4:$F$4,G$4)),0,$A292:$F292))</f>
        <v>10</v>
      </c>
      <c r="H292" s="8" cm="1">
        <f t="array" aca="1" ref="H292" ca="1">SUM(IF(ISERROR(FIND($A$4:$F$4,H$4)),0,$A292:$F292))</f>
        <v>15</v>
      </c>
      <c r="I292" s="8" cm="1">
        <f t="array" aca="1" ref="I292" ca="1">SUM(IF(ISERROR(FIND($A$4:$F$4,I$4)),0,$A292:$F292))</f>
        <v>5</v>
      </c>
      <c r="J292" s="8">
        <f t="shared" ca="1" si="43"/>
        <v>15</v>
      </c>
      <c r="K292" s="8" t="str">
        <f t="shared" ca="1" si="44"/>
        <v>ADF</v>
      </c>
      <c r="L292" s="8">
        <f ca="1">SMALL($J$5:$J$1004,ROWS($J$5:J292))</f>
        <v>10</v>
      </c>
      <c r="M292" s="10">
        <f ca="1">ROWS($J$5:J292)/COUNT($J$5:$J$1004)</f>
        <v>0.28799999999999998</v>
      </c>
      <c r="N292" s="10"/>
      <c r="O292" s="8" t="str">
        <f t="shared" ca="1" si="45"/>
        <v xml:space="preserve"> </v>
      </c>
      <c r="P292" s="8">
        <f t="shared" ca="1" si="46"/>
        <v>1</v>
      </c>
      <c r="Q292" s="8" t="str">
        <f t="shared" ca="1" si="47"/>
        <v xml:space="preserve"> </v>
      </c>
      <c r="S292" s="8">
        <f t="shared" ca="1" si="40"/>
        <v>1</v>
      </c>
      <c r="T292" s="8" t="str">
        <f t="shared" ca="1" si="42"/>
        <v/>
      </c>
      <c r="U292" s="8" t="str">
        <f t="shared" ca="1" si="42"/>
        <v/>
      </c>
      <c r="V292" s="8">
        <f t="shared" ca="1" si="42"/>
        <v>1</v>
      </c>
      <c r="W292" s="8" t="str">
        <f t="shared" ca="1" si="42"/>
        <v/>
      </c>
      <c r="X292" s="8">
        <f t="shared" ca="1" si="42"/>
        <v>1</v>
      </c>
    </row>
    <row r="293" spans="1:24" hidden="1" x14ac:dyDescent="0.25">
      <c r="A293" s="57">
        <f t="shared" ca="1" si="39"/>
        <v>2</v>
      </c>
      <c r="B293" s="57">
        <f t="shared" ca="1" si="41"/>
        <v>5</v>
      </c>
      <c r="C293" s="57">
        <f t="shared" ca="1" si="41"/>
        <v>6</v>
      </c>
      <c r="D293" s="57">
        <f t="shared" ca="1" si="41"/>
        <v>4</v>
      </c>
      <c r="E293" s="57">
        <f t="shared" ca="1" si="41"/>
        <v>1</v>
      </c>
      <c r="F293" s="57">
        <f t="shared" ca="1" si="41"/>
        <v>3</v>
      </c>
      <c r="G293" s="8" cm="1">
        <f t="array" aca="1" ref="G293" ca="1">SUM(IF(ISERROR(FIND($A$4:$F$4,G$4)),0,$A293:$F293))</f>
        <v>8</v>
      </c>
      <c r="H293" s="8" cm="1">
        <f t="array" aca="1" ref="H293" ca="1">SUM(IF(ISERROR(FIND($A$4:$F$4,H$4)),0,$A293:$F293))</f>
        <v>9</v>
      </c>
      <c r="I293" s="8" cm="1">
        <f t="array" aca="1" ref="I293" ca="1">SUM(IF(ISERROR(FIND($A$4:$F$4,I$4)),0,$A293:$F293))</f>
        <v>9</v>
      </c>
      <c r="J293" s="8">
        <f t="shared" ca="1" si="43"/>
        <v>9</v>
      </c>
      <c r="K293" s="8" t="str">
        <f t="shared" ca="1" si="44"/>
        <v>ADF</v>
      </c>
      <c r="L293" s="8">
        <f ca="1">SMALL($J$5:$J$1004,ROWS($J$5:J293))</f>
        <v>10</v>
      </c>
      <c r="M293" s="10">
        <f ca="1">ROWS($J$5:J293)/COUNT($J$5:$J$1004)</f>
        <v>0.28899999999999998</v>
      </c>
      <c r="N293" s="10"/>
      <c r="O293" s="8" t="str">
        <f t="shared" ca="1" si="45"/>
        <v xml:space="preserve"> </v>
      </c>
      <c r="P293" s="8">
        <f t="shared" ca="1" si="46"/>
        <v>1</v>
      </c>
      <c r="Q293" s="8">
        <f t="shared" ca="1" si="47"/>
        <v>1</v>
      </c>
      <c r="S293" s="8">
        <f t="shared" ca="1" si="40"/>
        <v>1</v>
      </c>
      <c r="T293" s="8" t="str">
        <f t="shared" ca="1" si="42"/>
        <v/>
      </c>
      <c r="U293" s="8" t="str">
        <f t="shared" ca="1" si="42"/>
        <v/>
      </c>
      <c r="V293" s="8">
        <f t="shared" ca="1" si="42"/>
        <v>1</v>
      </c>
      <c r="W293" s="8" t="str">
        <f t="shared" ca="1" si="42"/>
        <v/>
      </c>
      <c r="X293" s="8">
        <f t="shared" ca="1" si="42"/>
        <v>1</v>
      </c>
    </row>
    <row r="294" spans="1:24" hidden="1" x14ac:dyDescent="0.25">
      <c r="A294" s="57">
        <f t="shared" ca="1" si="39"/>
        <v>6</v>
      </c>
      <c r="B294" s="57">
        <f t="shared" ca="1" si="41"/>
        <v>5</v>
      </c>
      <c r="C294" s="57">
        <f t="shared" ca="1" si="41"/>
        <v>8</v>
      </c>
      <c r="D294" s="57">
        <f t="shared" ca="1" si="41"/>
        <v>6</v>
      </c>
      <c r="E294" s="57">
        <f t="shared" ca="1" si="41"/>
        <v>3</v>
      </c>
      <c r="F294" s="57">
        <f t="shared" ca="1" si="41"/>
        <v>2</v>
      </c>
      <c r="G294" s="8" cm="1">
        <f t="array" aca="1" ref="G294" ca="1">SUM(IF(ISERROR(FIND($A$4:$F$4,G$4)),0,$A294:$F294))</f>
        <v>14</v>
      </c>
      <c r="H294" s="8" cm="1">
        <f t="array" aca="1" ref="H294" ca="1">SUM(IF(ISERROR(FIND($A$4:$F$4,H$4)),0,$A294:$F294))</f>
        <v>14</v>
      </c>
      <c r="I294" s="8" cm="1">
        <f t="array" aca="1" ref="I294" ca="1">SUM(IF(ISERROR(FIND($A$4:$F$4,I$4)),0,$A294:$F294))</f>
        <v>10</v>
      </c>
      <c r="J294" s="8">
        <f t="shared" ca="1" si="43"/>
        <v>14</v>
      </c>
      <c r="K294" s="8" t="str">
        <f t="shared" ca="1" si="44"/>
        <v>AC</v>
      </c>
      <c r="L294" s="8">
        <f ca="1">SMALL($J$5:$J$1004,ROWS($J$5:J294))</f>
        <v>10</v>
      </c>
      <c r="M294" s="10">
        <f ca="1">ROWS($J$5:J294)/COUNT($J$5:$J$1004)</f>
        <v>0.28999999999999998</v>
      </c>
      <c r="N294" s="10"/>
      <c r="O294" s="8">
        <f t="shared" ca="1" si="45"/>
        <v>1</v>
      </c>
      <c r="P294" s="8">
        <f t="shared" ca="1" si="46"/>
        <v>1</v>
      </c>
      <c r="Q294" s="8" t="str">
        <f t="shared" ca="1" si="47"/>
        <v xml:space="preserve"> </v>
      </c>
      <c r="S294" s="8">
        <f t="shared" ca="1" si="40"/>
        <v>1</v>
      </c>
      <c r="T294" s="8" t="str">
        <f t="shared" ca="1" si="42"/>
        <v/>
      </c>
      <c r="U294" s="8">
        <f t="shared" ca="1" si="42"/>
        <v>1</v>
      </c>
      <c r="V294" s="8" t="str">
        <f t="shared" ca="1" si="42"/>
        <v/>
      </c>
      <c r="W294" s="8" t="str">
        <f t="shared" ca="1" si="42"/>
        <v/>
      </c>
      <c r="X294" s="8" t="str">
        <f t="shared" ca="1" si="42"/>
        <v/>
      </c>
    </row>
    <row r="295" spans="1:24" hidden="1" x14ac:dyDescent="0.25">
      <c r="A295" s="57">
        <f t="shared" ca="1" si="39"/>
        <v>4</v>
      </c>
      <c r="B295" s="57">
        <f t="shared" ca="1" si="41"/>
        <v>1</v>
      </c>
      <c r="C295" s="57">
        <f t="shared" ca="1" si="41"/>
        <v>6</v>
      </c>
      <c r="D295" s="57">
        <f t="shared" ca="1" si="41"/>
        <v>5</v>
      </c>
      <c r="E295" s="57">
        <f t="shared" ca="1" si="41"/>
        <v>3</v>
      </c>
      <c r="F295" s="57">
        <f t="shared" ca="1" si="41"/>
        <v>2</v>
      </c>
      <c r="G295" s="8" cm="1">
        <f t="array" aca="1" ref="G295" ca="1">SUM(IF(ISERROR(FIND($A$4:$F$4,G$4)),0,$A295:$F295))</f>
        <v>10</v>
      </c>
      <c r="H295" s="8" cm="1">
        <f t="array" aca="1" ref="H295" ca="1">SUM(IF(ISERROR(FIND($A$4:$F$4,H$4)),0,$A295:$F295))</f>
        <v>11</v>
      </c>
      <c r="I295" s="8" cm="1">
        <f t="array" aca="1" ref="I295" ca="1">SUM(IF(ISERROR(FIND($A$4:$F$4,I$4)),0,$A295:$F295))</f>
        <v>6</v>
      </c>
      <c r="J295" s="8">
        <f t="shared" ca="1" si="43"/>
        <v>11</v>
      </c>
      <c r="K295" s="8" t="str">
        <f t="shared" ca="1" si="44"/>
        <v>ADF</v>
      </c>
      <c r="L295" s="8">
        <f ca="1">SMALL($J$5:$J$1004,ROWS($J$5:J295))</f>
        <v>10</v>
      </c>
      <c r="M295" s="10">
        <f ca="1">ROWS($J$5:J295)/COUNT($J$5:$J$1004)</f>
        <v>0.29099999999999998</v>
      </c>
      <c r="N295" s="10"/>
      <c r="O295" s="8" t="str">
        <f t="shared" ca="1" si="45"/>
        <v xml:space="preserve"> </v>
      </c>
      <c r="P295" s="8">
        <f t="shared" ca="1" si="46"/>
        <v>1</v>
      </c>
      <c r="Q295" s="8" t="str">
        <f t="shared" ca="1" si="47"/>
        <v xml:space="preserve"> </v>
      </c>
      <c r="S295" s="8">
        <f t="shared" ca="1" si="40"/>
        <v>1</v>
      </c>
      <c r="T295" s="8" t="str">
        <f t="shared" ca="1" si="42"/>
        <v/>
      </c>
      <c r="U295" s="8" t="str">
        <f t="shared" ca="1" si="42"/>
        <v/>
      </c>
      <c r="V295" s="8">
        <f t="shared" ca="1" si="42"/>
        <v>1</v>
      </c>
      <c r="W295" s="8" t="str">
        <f t="shared" ca="1" si="42"/>
        <v/>
      </c>
      <c r="X295" s="8">
        <f t="shared" ca="1" si="42"/>
        <v>1</v>
      </c>
    </row>
    <row r="296" spans="1:24" hidden="1" x14ac:dyDescent="0.25">
      <c r="A296" s="57">
        <f t="shared" ref="A296:A359" ca="1" si="48">RANDBETWEEN(A$2,A$3)</f>
        <v>4</v>
      </c>
      <c r="B296" s="57">
        <f t="shared" ca="1" si="41"/>
        <v>3</v>
      </c>
      <c r="C296" s="57">
        <f t="shared" ca="1" si="41"/>
        <v>7</v>
      </c>
      <c r="D296" s="57">
        <f t="shared" ca="1" si="41"/>
        <v>2</v>
      </c>
      <c r="E296" s="57">
        <f t="shared" ca="1" si="41"/>
        <v>1</v>
      </c>
      <c r="F296" s="57">
        <f t="shared" ca="1" si="41"/>
        <v>2</v>
      </c>
      <c r="G296" s="8" cm="1">
        <f t="array" aca="1" ref="G296" ca="1">SUM(IF(ISERROR(FIND($A$4:$F$4,G$4)),0,$A296:$F296))</f>
        <v>11</v>
      </c>
      <c r="H296" s="8" cm="1">
        <f t="array" aca="1" ref="H296" ca="1">SUM(IF(ISERROR(FIND($A$4:$F$4,H$4)),0,$A296:$F296))</f>
        <v>8</v>
      </c>
      <c r="I296" s="8" cm="1">
        <f t="array" aca="1" ref="I296" ca="1">SUM(IF(ISERROR(FIND($A$4:$F$4,I$4)),0,$A296:$F296))</f>
        <v>6</v>
      </c>
      <c r="J296" s="8">
        <f t="shared" ca="1" si="43"/>
        <v>11</v>
      </c>
      <c r="K296" s="8" t="str">
        <f t="shared" ca="1" si="44"/>
        <v>AC</v>
      </c>
      <c r="L296" s="8">
        <f ca="1">SMALL($J$5:$J$1004,ROWS($J$5:J296))</f>
        <v>10</v>
      </c>
      <c r="M296" s="10">
        <f ca="1">ROWS($J$5:J296)/COUNT($J$5:$J$1004)</f>
        <v>0.29199999999999998</v>
      </c>
      <c r="N296" s="10"/>
      <c r="O296" s="8">
        <f t="shared" ca="1" si="45"/>
        <v>1</v>
      </c>
      <c r="P296" s="8" t="str">
        <f t="shared" ca="1" si="46"/>
        <v xml:space="preserve"> </v>
      </c>
      <c r="Q296" s="8" t="str">
        <f t="shared" ca="1" si="47"/>
        <v xml:space="preserve"> </v>
      </c>
      <c r="S296" s="8">
        <f t="shared" ref="S296:S359" ca="1" si="49">IFERROR(FIND(S$4,$K296)/FIND(S$4,$K296),"")</f>
        <v>1</v>
      </c>
      <c r="T296" s="8" t="str">
        <f t="shared" ca="1" si="42"/>
        <v/>
      </c>
      <c r="U296" s="8">
        <f t="shared" ca="1" si="42"/>
        <v>1</v>
      </c>
      <c r="V296" s="8" t="str">
        <f t="shared" ca="1" si="42"/>
        <v/>
      </c>
      <c r="W296" s="8" t="str">
        <f t="shared" ca="1" si="42"/>
        <v/>
      </c>
      <c r="X296" s="8" t="str">
        <f t="shared" ca="1" si="42"/>
        <v/>
      </c>
    </row>
    <row r="297" spans="1:24" hidden="1" x14ac:dyDescent="0.25">
      <c r="A297" s="57">
        <f t="shared" ca="1" si="48"/>
        <v>3</v>
      </c>
      <c r="B297" s="57">
        <f t="shared" ca="1" si="41"/>
        <v>1</v>
      </c>
      <c r="C297" s="57">
        <f t="shared" ca="1" si="41"/>
        <v>6</v>
      </c>
      <c r="D297" s="57">
        <f t="shared" ca="1" si="41"/>
        <v>5</v>
      </c>
      <c r="E297" s="57">
        <f t="shared" ca="1" si="41"/>
        <v>3</v>
      </c>
      <c r="F297" s="57">
        <f t="shared" ca="1" si="41"/>
        <v>2</v>
      </c>
      <c r="G297" s="8" cm="1">
        <f t="array" aca="1" ref="G297" ca="1">SUM(IF(ISERROR(FIND($A$4:$F$4,G$4)),0,$A297:$F297))</f>
        <v>9</v>
      </c>
      <c r="H297" s="8" cm="1">
        <f t="array" aca="1" ref="H297" ca="1">SUM(IF(ISERROR(FIND($A$4:$F$4,H$4)),0,$A297:$F297))</f>
        <v>10</v>
      </c>
      <c r="I297" s="8" cm="1">
        <f t="array" aca="1" ref="I297" ca="1">SUM(IF(ISERROR(FIND($A$4:$F$4,I$4)),0,$A297:$F297))</f>
        <v>6</v>
      </c>
      <c r="J297" s="8">
        <f t="shared" ca="1" si="43"/>
        <v>10</v>
      </c>
      <c r="K297" s="8" t="str">
        <f t="shared" ca="1" si="44"/>
        <v>ADF</v>
      </c>
      <c r="L297" s="8">
        <f ca="1">SMALL($J$5:$J$1004,ROWS($J$5:J297))</f>
        <v>10</v>
      </c>
      <c r="M297" s="10">
        <f ca="1">ROWS($J$5:J297)/COUNT($J$5:$J$1004)</f>
        <v>0.29299999999999998</v>
      </c>
      <c r="N297" s="10"/>
      <c r="O297" s="8" t="str">
        <f t="shared" ca="1" si="45"/>
        <v xml:space="preserve"> </v>
      </c>
      <c r="P297" s="8">
        <f t="shared" ca="1" si="46"/>
        <v>1</v>
      </c>
      <c r="Q297" s="8" t="str">
        <f t="shared" ca="1" si="47"/>
        <v xml:space="preserve"> </v>
      </c>
      <c r="S297" s="8">
        <f t="shared" ca="1" si="49"/>
        <v>1</v>
      </c>
      <c r="T297" s="8" t="str">
        <f t="shared" ca="1" si="42"/>
        <v/>
      </c>
      <c r="U297" s="8" t="str">
        <f t="shared" ca="1" si="42"/>
        <v/>
      </c>
      <c r="V297" s="8">
        <f t="shared" ca="1" si="42"/>
        <v>1</v>
      </c>
      <c r="W297" s="8" t="str">
        <f t="shared" ca="1" si="42"/>
        <v/>
      </c>
      <c r="X297" s="8">
        <f t="shared" ca="1" si="42"/>
        <v>1</v>
      </c>
    </row>
    <row r="298" spans="1:24" hidden="1" x14ac:dyDescent="0.25">
      <c r="A298" s="57">
        <f t="shared" ca="1" si="48"/>
        <v>4</v>
      </c>
      <c r="B298" s="57">
        <f t="shared" ca="1" si="41"/>
        <v>5</v>
      </c>
      <c r="C298" s="57">
        <f t="shared" ca="1" si="41"/>
        <v>4</v>
      </c>
      <c r="D298" s="57">
        <f t="shared" ca="1" si="41"/>
        <v>3</v>
      </c>
      <c r="E298" s="57">
        <f t="shared" ca="1" si="41"/>
        <v>1</v>
      </c>
      <c r="F298" s="57">
        <f t="shared" ca="1" si="41"/>
        <v>3</v>
      </c>
      <c r="G298" s="8" cm="1">
        <f t="array" aca="1" ref="G298" ca="1">SUM(IF(ISERROR(FIND($A$4:$F$4,G$4)),0,$A298:$F298))</f>
        <v>8</v>
      </c>
      <c r="H298" s="8" cm="1">
        <f t="array" aca="1" ref="H298" ca="1">SUM(IF(ISERROR(FIND($A$4:$F$4,H$4)),0,$A298:$F298))</f>
        <v>10</v>
      </c>
      <c r="I298" s="8" cm="1">
        <f t="array" aca="1" ref="I298" ca="1">SUM(IF(ISERROR(FIND($A$4:$F$4,I$4)),0,$A298:$F298))</f>
        <v>9</v>
      </c>
      <c r="J298" s="8">
        <f t="shared" ca="1" si="43"/>
        <v>10</v>
      </c>
      <c r="K298" s="8" t="str">
        <f t="shared" ca="1" si="44"/>
        <v>ADF</v>
      </c>
      <c r="L298" s="8">
        <f ca="1">SMALL($J$5:$J$1004,ROWS($J$5:J298))</f>
        <v>10</v>
      </c>
      <c r="M298" s="10">
        <f ca="1">ROWS($J$5:J298)/COUNT($J$5:$J$1004)</f>
        <v>0.29399999999999998</v>
      </c>
      <c r="N298" s="10"/>
      <c r="O298" s="8" t="str">
        <f t="shared" ca="1" si="45"/>
        <v xml:space="preserve"> </v>
      </c>
      <c r="P298" s="8">
        <f t="shared" ca="1" si="46"/>
        <v>1</v>
      </c>
      <c r="Q298" s="8" t="str">
        <f t="shared" ca="1" si="47"/>
        <v xml:space="preserve"> </v>
      </c>
      <c r="S298" s="8">
        <f t="shared" ca="1" si="49"/>
        <v>1</v>
      </c>
      <c r="T298" s="8" t="str">
        <f t="shared" ca="1" si="42"/>
        <v/>
      </c>
      <c r="U298" s="8" t="str">
        <f t="shared" ca="1" si="42"/>
        <v/>
      </c>
      <c r="V298" s="8">
        <f t="shared" ca="1" si="42"/>
        <v>1</v>
      </c>
      <c r="W298" s="8" t="str">
        <f t="shared" ca="1" si="42"/>
        <v/>
      </c>
      <c r="X298" s="8">
        <f t="shared" ca="1" si="42"/>
        <v>1</v>
      </c>
    </row>
    <row r="299" spans="1:24" hidden="1" x14ac:dyDescent="0.25">
      <c r="A299" s="57">
        <f t="shared" ca="1" si="48"/>
        <v>5</v>
      </c>
      <c r="B299" s="57">
        <f t="shared" ca="1" si="41"/>
        <v>4</v>
      </c>
      <c r="C299" s="57">
        <f t="shared" ca="1" si="41"/>
        <v>8</v>
      </c>
      <c r="D299" s="57">
        <f t="shared" ca="1" si="41"/>
        <v>5</v>
      </c>
      <c r="E299" s="57">
        <f t="shared" ca="1" si="41"/>
        <v>3</v>
      </c>
      <c r="F299" s="57">
        <f t="shared" ca="1" si="41"/>
        <v>3</v>
      </c>
      <c r="G299" s="8" cm="1">
        <f t="array" aca="1" ref="G299" ca="1">SUM(IF(ISERROR(FIND($A$4:$F$4,G$4)),0,$A299:$F299))</f>
        <v>13</v>
      </c>
      <c r="H299" s="8" cm="1">
        <f t="array" aca="1" ref="H299" ca="1">SUM(IF(ISERROR(FIND($A$4:$F$4,H$4)),0,$A299:$F299))</f>
        <v>13</v>
      </c>
      <c r="I299" s="8" cm="1">
        <f t="array" aca="1" ref="I299" ca="1">SUM(IF(ISERROR(FIND($A$4:$F$4,I$4)),0,$A299:$F299))</f>
        <v>10</v>
      </c>
      <c r="J299" s="8">
        <f t="shared" ca="1" si="43"/>
        <v>13</v>
      </c>
      <c r="K299" s="8" t="str">
        <f t="shared" ca="1" si="44"/>
        <v>AC</v>
      </c>
      <c r="L299" s="8">
        <f ca="1">SMALL($J$5:$J$1004,ROWS($J$5:J299))</f>
        <v>10</v>
      </c>
      <c r="M299" s="10">
        <f ca="1">ROWS($J$5:J299)/COUNT($J$5:$J$1004)</f>
        <v>0.29499999999999998</v>
      </c>
      <c r="N299" s="10"/>
      <c r="O299" s="8">
        <f t="shared" ca="1" si="45"/>
        <v>1</v>
      </c>
      <c r="P299" s="8">
        <f t="shared" ca="1" si="46"/>
        <v>1</v>
      </c>
      <c r="Q299" s="8" t="str">
        <f t="shared" ca="1" si="47"/>
        <v xml:space="preserve"> </v>
      </c>
      <c r="S299" s="8">
        <f t="shared" ca="1" si="49"/>
        <v>1</v>
      </c>
      <c r="T299" s="8" t="str">
        <f t="shared" ca="1" si="42"/>
        <v/>
      </c>
      <c r="U299" s="8">
        <f t="shared" ca="1" si="42"/>
        <v>1</v>
      </c>
      <c r="V299" s="8" t="str">
        <f t="shared" ca="1" si="42"/>
        <v/>
      </c>
      <c r="W299" s="8" t="str">
        <f t="shared" ca="1" si="42"/>
        <v/>
      </c>
      <c r="X299" s="8" t="str">
        <f t="shared" ca="1" si="42"/>
        <v/>
      </c>
    </row>
    <row r="300" spans="1:24" hidden="1" x14ac:dyDescent="0.25">
      <c r="A300" s="57">
        <f t="shared" ca="1" si="48"/>
        <v>3</v>
      </c>
      <c r="B300" s="57">
        <f t="shared" ca="1" si="41"/>
        <v>1</v>
      </c>
      <c r="C300" s="57">
        <f t="shared" ca="1" si="41"/>
        <v>4</v>
      </c>
      <c r="D300" s="57">
        <f t="shared" ca="1" si="41"/>
        <v>6</v>
      </c>
      <c r="E300" s="57">
        <f t="shared" ca="1" si="41"/>
        <v>1</v>
      </c>
      <c r="F300" s="57">
        <f t="shared" ca="1" si="41"/>
        <v>2</v>
      </c>
      <c r="G300" s="8" cm="1">
        <f t="array" aca="1" ref="G300" ca="1">SUM(IF(ISERROR(FIND($A$4:$F$4,G$4)),0,$A300:$F300))</f>
        <v>7</v>
      </c>
      <c r="H300" s="8" cm="1">
        <f t="array" aca="1" ref="H300" ca="1">SUM(IF(ISERROR(FIND($A$4:$F$4,H$4)),0,$A300:$F300))</f>
        <v>11</v>
      </c>
      <c r="I300" s="8" cm="1">
        <f t="array" aca="1" ref="I300" ca="1">SUM(IF(ISERROR(FIND($A$4:$F$4,I$4)),0,$A300:$F300))</f>
        <v>4</v>
      </c>
      <c r="J300" s="8">
        <f t="shared" ca="1" si="43"/>
        <v>11</v>
      </c>
      <c r="K300" s="8" t="str">
        <f t="shared" ca="1" si="44"/>
        <v>ADF</v>
      </c>
      <c r="L300" s="8">
        <f ca="1">SMALL($J$5:$J$1004,ROWS($J$5:J300))</f>
        <v>11</v>
      </c>
      <c r="M300" s="10">
        <f ca="1">ROWS($J$5:J300)/COUNT($J$5:$J$1004)</f>
        <v>0.29599999999999999</v>
      </c>
      <c r="N300" s="10"/>
      <c r="O300" s="8" t="str">
        <f t="shared" ca="1" si="45"/>
        <v xml:space="preserve"> </v>
      </c>
      <c r="P300" s="8">
        <f t="shared" ca="1" si="46"/>
        <v>1</v>
      </c>
      <c r="Q300" s="8" t="str">
        <f t="shared" ca="1" si="47"/>
        <v xml:space="preserve"> </v>
      </c>
      <c r="S300" s="8">
        <f t="shared" ca="1" si="49"/>
        <v>1</v>
      </c>
      <c r="T300" s="8" t="str">
        <f t="shared" ca="1" si="42"/>
        <v/>
      </c>
      <c r="U300" s="8" t="str">
        <f t="shared" ca="1" si="42"/>
        <v/>
      </c>
      <c r="V300" s="8">
        <f t="shared" ca="1" si="42"/>
        <v>1</v>
      </c>
      <c r="W300" s="8" t="str">
        <f t="shared" ca="1" si="42"/>
        <v/>
      </c>
      <c r="X300" s="8">
        <f t="shared" ca="1" si="42"/>
        <v>1</v>
      </c>
    </row>
    <row r="301" spans="1:24" hidden="1" x14ac:dyDescent="0.25">
      <c r="A301" s="57">
        <f t="shared" ca="1" si="48"/>
        <v>2</v>
      </c>
      <c r="B301" s="57">
        <f t="shared" ca="1" si="41"/>
        <v>4</v>
      </c>
      <c r="C301" s="57">
        <f t="shared" ca="1" si="41"/>
        <v>7</v>
      </c>
      <c r="D301" s="57">
        <f t="shared" ca="1" si="41"/>
        <v>6</v>
      </c>
      <c r="E301" s="57">
        <f t="shared" ca="1" si="41"/>
        <v>1</v>
      </c>
      <c r="F301" s="57">
        <f t="shared" ca="1" si="41"/>
        <v>2</v>
      </c>
      <c r="G301" s="8" cm="1">
        <f t="array" aca="1" ref="G301" ca="1">SUM(IF(ISERROR(FIND($A$4:$F$4,G$4)),0,$A301:$F301))</f>
        <v>9</v>
      </c>
      <c r="H301" s="8" cm="1">
        <f t="array" aca="1" ref="H301" ca="1">SUM(IF(ISERROR(FIND($A$4:$F$4,H$4)),0,$A301:$F301))</f>
        <v>10</v>
      </c>
      <c r="I301" s="8" cm="1">
        <f t="array" aca="1" ref="I301" ca="1">SUM(IF(ISERROR(FIND($A$4:$F$4,I$4)),0,$A301:$F301))</f>
        <v>7</v>
      </c>
      <c r="J301" s="8">
        <f t="shared" ca="1" si="43"/>
        <v>10</v>
      </c>
      <c r="K301" s="8" t="str">
        <f t="shared" ca="1" si="44"/>
        <v>ADF</v>
      </c>
      <c r="L301" s="8">
        <f ca="1">SMALL($J$5:$J$1004,ROWS($J$5:J301))</f>
        <v>11</v>
      </c>
      <c r="M301" s="10">
        <f ca="1">ROWS($J$5:J301)/COUNT($J$5:$J$1004)</f>
        <v>0.29699999999999999</v>
      </c>
      <c r="N301" s="10"/>
      <c r="O301" s="8" t="str">
        <f t="shared" ca="1" si="45"/>
        <v xml:space="preserve"> </v>
      </c>
      <c r="P301" s="8">
        <f t="shared" ca="1" si="46"/>
        <v>1</v>
      </c>
      <c r="Q301" s="8" t="str">
        <f t="shared" ca="1" si="47"/>
        <v xml:space="preserve"> </v>
      </c>
      <c r="S301" s="8">
        <f t="shared" ca="1" si="49"/>
        <v>1</v>
      </c>
      <c r="T301" s="8" t="str">
        <f t="shared" ca="1" si="42"/>
        <v/>
      </c>
      <c r="U301" s="8" t="str">
        <f t="shared" ca="1" si="42"/>
        <v/>
      </c>
      <c r="V301" s="8">
        <f t="shared" ca="1" si="42"/>
        <v>1</v>
      </c>
      <c r="W301" s="8" t="str">
        <f t="shared" ca="1" si="42"/>
        <v/>
      </c>
      <c r="X301" s="8">
        <f t="shared" ca="1" si="42"/>
        <v>1</v>
      </c>
    </row>
    <row r="302" spans="1:24" hidden="1" x14ac:dyDescent="0.25">
      <c r="A302" s="57">
        <f t="shared" ca="1" si="48"/>
        <v>6</v>
      </c>
      <c r="B302" s="57">
        <f t="shared" ca="1" si="41"/>
        <v>4</v>
      </c>
      <c r="C302" s="57">
        <f t="shared" ca="1" si="41"/>
        <v>7</v>
      </c>
      <c r="D302" s="57">
        <f t="shared" ca="1" si="41"/>
        <v>3</v>
      </c>
      <c r="E302" s="57">
        <f t="shared" ca="1" si="41"/>
        <v>3</v>
      </c>
      <c r="F302" s="57">
        <f t="shared" ca="1" si="41"/>
        <v>3</v>
      </c>
      <c r="G302" s="8" cm="1">
        <f t="array" aca="1" ref="G302" ca="1">SUM(IF(ISERROR(FIND($A$4:$F$4,G$4)),0,$A302:$F302))</f>
        <v>13</v>
      </c>
      <c r="H302" s="8" cm="1">
        <f t="array" aca="1" ref="H302" ca="1">SUM(IF(ISERROR(FIND($A$4:$F$4,H$4)),0,$A302:$F302))</f>
        <v>12</v>
      </c>
      <c r="I302" s="8" cm="1">
        <f t="array" aca="1" ref="I302" ca="1">SUM(IF(ISERROR(FIND($A$4:$F$4,I$4)),0,$A302:$F302))</f>
        <v>10</v>
      </c>
      <c r="J302" s="8">
        <f t="shared" ca="1" si="43"/>
        <v>13</v>
      </c>
      <c r="K302" s="8" t="str">
        <f t="shared" ca="1" si="44"/>
        <v>AC</v>
      </c>
      <c r="L302" s="8">
        <f ca="1">SMALL($J$5:$J$1004,ROWS($J$5:J302))</f>
        <v>11</v>
      </c>
      <c r="M302" s="10">
        <f ca="1">ROWS($J$5:J302)/COUNT($J$5:$J$1004)</f>
        <v>0.29799999999999999</v>
      </c>
      <c r="N302" s="10"/>
      <c r="O302" s="8">
        <f t="shared" ca="1" si="45"/>
        <v>1</v>
      </c>
      <c r="P302" s="8" t="str">
        <f t="shared" ca="1" si="46"/>
        <v xml:space="preserve"> </v>
      </c>
      <c r="Q302" s="8" t="str">
        <f t="shared" ca="1" si="47"/>
        <v xml:space="preserve"> </v>
      </c>
      <c r="S302" s="8">
        <f t="shared" ca="1" si="49"/>
        <v>1</v>
      </c>
      <c r="T302" s="8" t="str">
        <f t="shared" ca="1" si="42"/>
        <v/>
      </c>
      <c r="U302" s="8">
        <f t="shared" ca="1" si="42"/>
        <v>1</v>
      </c>
      <c r="V302" s="8" t="str">
        <f t="shared" ca="1" si="42"/>
        <v/>
      </c>
      <c r="W302" s="8" t="str">
        <f t="shared" ca="1" si="42"/>
        <v/>
      </c>
      <c r="X302" s="8" t="str">
        <f t="shared" ca="1" si="42"/>
        <v/>
      </c>
    </row>
    <row r="303" spans="1:24" hidden="1" x14ac:dyDescent="0.25">
      <c r="A303" s="57">
        <f t="shared" ca="1" si="48"/>
        <v>2</v>
      </c>
      <c r="B303" s="57">
        <f t="shared" ca="1" si="41"/>
        <v>4</v>
      </c>
      <c r="C303" s="57">
        <f t="shared" ca="1" si="41"/>
        <v>8</v>
      </c>
      <c r="D303" s="57">
        <f t="shared" ca="1" si="41"/>
        <v>3</v>
      </c>
      <c r="E303" s="57">
        <f t="shared" ca="1" si="41"/>
        <v>2</v>
      </c>
      <c r="F303" s="57">
        <f t="shared" ca="1" si="41"/>
        <v>2</v>
      </c>
      <c r="G303" s="8" cm="1">
        <f t="array" aca="1" ref="G303" ca="1">SUM(IF(ISERROR(FIND($A$4:$F$4,G$4)),0,$A303:$F303))</f>
        <v>10</v>
      </c>
      <c r="H303" s="8" cm="1">
        <f t="array" aca="1" ref="H303" ca="1">SUM(IF(ISERROR(FIND($A$4:$F$4,H$4)),0,$A303:$F303))</f>
        <v>7</v>
      </c>
      <c r="I303" s="8" cm="1">
        <f t="array" aca="1" ref="I303" ca="1">SUM(IF(ISERROR(FIND($A$4:$F$4,I$4)),0,$A303:$F303))</f>
        <v>8</v>
      </c>
      <c r="J303" s="8">
        <f t="shared" ca="1" si="43"/>
        <v>10</v>
      </c>
      <c r="K303" s="8" t="str">
        <f t="shared" ca="1" si="44"/>
        <v>AC</v>
      </c>
      <c r="L303" s="8">
        <f ca="1">SMALL($J$5:$J$1004,ROWS($J$5:J303))</f>
        <v>11</v>
      </c>
      <c r="M303" s="10">
        <f ca="1">ROWS($J$5:J303)/COUNT($J$5:$J$1004)</f>
        <v>0.29899999999999999</v>
      </c>
      <c r="N303" s="10"/>
      <c r="O303" s="8">
        <f t="shared" ca="1" si="45"/>
        <v>1</v>
      </c>
      <c r="P303" s="8" t="str">
        <f t="shared" ca="1" si="46"/>
        <v xml:space="preserve"> </v>
      </c>
      <c r="Q303" s="8" t="str">
        <f t="shared" ca="1" si="47"/>
        <v xml:space="preserve"> </v>
      </c>
      <c r="S303" s="8">
        <f t="shared" ca="1" si="49"/>
        <v>1</v>
      </c>
      <c r="T303" s="8" t="str">
        <f t="shared" ca="1" si="42"/>
        <v/>
      </c>
      <c r="U303" s="8">
        <f t="shared" ca="1" si="42"/>
        <v>1</v>
      </c>
      <c r="V303" s="8" t="str">
        <f t="shared" ca="1" si="42"/>
        <v/>
      </c>
      <c r="W303" s="8" t="str">
        <f t="shared" ca="1" si="42"/>
        <v/>
      </c>
      <c r="X303" s="8" t="str">
        <f t="shared" ca="1" si="42"/>
        <v/>
      </c>
    </row>
    <row r="304" spans="1:24" hidden="1" x14ac:dyDescent="0.25">
      <c r="A304" s="57">
        <f t="shared" ca="1" si="48"/>
        <v>6</v>
      </c>
      <c r="B304" s="57">
        <f t="shared" ca="1" si="41"/>
        <v>1</v>
      </c>
      <c r="C304" s="57">
        <f t="shared" ca="1" si="41"/>
        <v>6</v>
      </c>
      <c r="D304" s="57">
        <f t="shared" ca="1" si="41"/>
        <v>3</v>
      </c>
      <c r="E304" s="57">
        <f t="shared" ca="1" si="41"/>
        <v>2</v>
      </c>
      <c r="F304" s="57">
        <f t="shared" ca="1" si="41"/>
        <v>2</v>
      </c>
      <c r="G304" s="8" cm="1">
        <f t="array" aca="1" ref="G304" ca="1">SUM(IF(ISERROR(FIND($A$4:$F$4,G$4)),0,$A304:$F304))</f>
        <v>12</v>
      </c>
      <c r="H304" s="8" cm="1">
        <f t="array" aca="1" ref="H304" ca="1">SUM(IF(ISERROR(FIND($A$4:$F$4,H$4)),0,$A304:$F304))</f>
        <v>11</v>
      </c>
      <c r="I304" s="8" cm="1">
        <f t="array" aca="1" ref="I304" ca="1">SUM(IF(ISERROR(FIND($A$4:$F$4,I$4)),0,$A304:$F304))</f>
        <v>5</v>
      </c>
      <c r="J304" s="8">
        <f t="shared" ca="1" si="43"/>
        <v>12</v>
      </c>
      <c r="K304" s="8" t="str">
        <f t="shared" ca="1" si="44"/>
        <v>AC</v>
      </c>
      <c r="L304" s="8">
        <f ca="1">SMALL($J$5:$J$1004,ROWS($J$5:J304))</f>
        <v>11</v>
      </c>
      <c r="M304" s="10">
        <f ca="1">ROWS($J$5:J304)/COUNT($J$5:$J$1004)</f>
        <v>0.3</v>
      </c>
      <c r="N304" s="10"/>
      <c r="O304" s="8">
        <f t="shared" ca="1" si="45"/>
        <v>1</v>
      </c>
      <c r="P304" s="8" t="str">
        <f t="shared" ca="1" si="46"/>
        <v xml:space="preserve"> </v>
      </c>
      <c r="Q304" s="8" t="str">
        <f t="shared" ca="1" si="47"/>
        <v xml:space="preserve"> </v>
      </c>
      <c r="S304" s="8">
        <f t="shared" ca="1" si="49"/>
        <v>1</v>
      </c>
      <c r="T304" s="8" t="str">
        <f t="shared" ca="1" si="42"/>
        <v/>
      </c>
      <c r="U304" s="8">
        <f t="shared" ca="1" si="42"/>
        <v>1</v>
      </c>
      <c r="V304" s="8" t="str">
        <f t="shared" ca="1" si="42"/>
        <v/>
      </c>
      <c r="W304" s="8" t="str">
        <f t="shared" ca="1" si="42"/>
        <v/>
      </c>
      <c r="X304" s="8" t="str">
        <f t="shared" ca="1" si="42"/>
        <v/>
      </c>
    </row>
    <row r="305" spans="1:24" hidden="1" x14ac:dyDescent="0.25">
      <c r="A305" s="57">
        <f t="shared" ca="1" si="48"/>
        <v>4</v>
      </c>
      <c r="B305" s="57">
        <f t="shared" ca="1" si="41"/>
        <v>5</v>
      </c>
      <c r="C305" s="57">
        <f t="shared" ca="1" si="41"/>
        <v>4</v>
      </c>
      <c r="D305" s="57">
        <f t="shared" ca="1" si="41"/>
        <v>5</v>
      </c>
      <c r="E305" s="57">
        <f t="shared" ca="1" si="41"/>
        <v>3</v>
      </c>
      <c r="F305" s="57">
        <f t="shared" ca="1" si="41"/>
        <v>3</v>
      </c>
      <c r="G305" s="8" cm="1">
        <f t="array" aca="1" ref="G305" ca="1">SUM(IF(ISERROR(FIND($A$4:$F$4,G$4)),0,$A305:$F305))</f>
        <v>8</v>
      </c>
      <c r="H305" s="8" cm="1">
        <f t="array" aca="1" ref="H305" ca="1">SUM(IF(ISERROR(FIND($A$4:$F$4,H$4)),0,$A305:$F305))</f>
        <v>12</v>
      </c>
      <c r="I305" s="8" cm="1">
        <f t="array" aca="1" ref="I305" ca="1">SUM(IF(ISERROR(FIND($A$4:$F$4,I$4)),0,$A305:$F305))</f>
        <v>11</v>
      </c>
      <c r="J305" s="8">
        <f t="shared" ca="1" si="43"/>
        <v>12</v>
      </c>
      <c r="K305" s="8" t="str">
        <f t="shared" ca="1" si="44"/>
        <v>ADF</v>
      </c>
      <c r="L305" s="8">
        <f ca="1">SMALL($J$5:$J$1004,ROWS($J$5:J305))</f>
        <v>11</v>
      </c>
      <c r="M305" s="10">
        <f ca="1">ROWS($J$5:J305)/COUNT($J$5:$J$1004)</f>
        <v>0.30099999999999999</v>
      </c>
      <c r="N305" s="10"/>
      <c r="O305" s="8" t="str">
        <f t="shared" ca="1" si="45"/>
        <v xml:space="preserve"> </v>
      </c>
      <c r="P305" s="8">
        <f t="shared" ca="1" si="46"/>
        <v>1</v>
      </c>
      <c r="Q305" s="8" t="str">
        <f t="shared" ca="1" si="47"/>
        <v xml:space="preserve"> </v>
      </c>
      <c r="S305" s="8">
        <f t="shared" ca="1" si="49"/>
        <v>1</v>
      </c>
      <c r="T305" s="8" t="str">
        <f t="shared" ca="1" si="42"/>
        <v/>
      </c>
      <c r="U305" s="8" t="str">
        <f t="shared" ca="1" si="42"/>
        <v/>
      </c>
      <c r="V305" s="8">
        <f t="shared" ca="1" si="42"/>
        <v>1</v>
      </c>
      <c r="W305" s="8" t="str">
        <f t="shared" ca="1" si="42"/>
        <v/>
      </c>
      <c r="X305" s="8">
        <f t="shared" ca="1" si="42"/>
        <v>1</v>
      </c>
    </row>
    <row r="306" spans="1:24" hidden="1" x14ac:dyDescent="0.25">
      <c r="A306" s="57">
        <f t="shared" ca="1" si="48"/>
        <v>3</v>
      </c>
      <c r="B306" s="57">
        <f t="shared" ca="1" si="41"/>
        <v>3</v>
      </c>
      <c r="C306" s="57">
        <f t="shared" ca="1" si="41"/>
        <v>5</v>
      </c>
      <c r="D306" s="57">
        <f t="shared" ca="1" si="41"/>
        <v>3</v>
      </c>
      <c r="E306" s="57">
        <f t="shared" ca="1" si="41"/>
        <v>3</v>
      </c>
      <c r="F306" s="57">
        <f t="shared" ca="1" si="41"/>
        <v>2</v>
      </c>
      <c r="G306" s="8" cm="1">
        <f t="array" aca="1" ref="G306" ca="1">SUM(IF(ISERROR(FIND($A$4:$F$4,G$4)),0,$A306:$F306))</f>
        <v>8</v>
      </c>
      <c r="H306" s="8" cm="1">
        <f t="array" aca="1" ref="H306" ca="1">SUM(IF(ISERROR(FIND($A$4:$F$4,H$4)),0,$A306:$F306))</f>
        <v>8</v>
      </c>
      <c r="I306" s="8" cm="1">
        <f t="array" aca="1" ref="I306" ca="1">SUM(IF(ISERROR(FIND($A$4:$F$4,I$4)),0,$A306:$F306))</f>
        <v>8</v>
      </c>
      <c r="J306" s="8">
        <f t="shared" ca="1" si="43"/>
        <v>8</v>
      </c>
      <c r="K306" s="8" t="str">
        <f t="shared" ca="1" si="44"/>
        <v>AC</v>
      </c>
      <c r="L306" s="8">
        <f ca="1">SMALL($J$5:$J$1004,ROWS($J$5:J306))</f>
        <v>11</v>
      </c>
      <c r="M306" s="10">
        <f ca="1">ROWS($J$5:J306)/COUNT($J$5:$J$1004)</f>
        <v>0.30199999999999999</v>
      </c>
      <c r="N306" s="10"/>
      <c r="O306" s="8">
        <f t="shared" ca="1" si="45"/>
        <v>1</v>
      </c>
      <c r="P306" s="8">
        <f t="shared" ca="1" si="46"/>
        <v>1</v>
      </c>
      <c r="Q306" s="8">
        <f t="shared" ca="1" si="47"/>
        <v>1</v>
      </c>
      <c r="S306" s="8">
        <f t="shared" ca="1" si="49"/>
        <v>1</v>
      </c>
      <c r="T306" s="8" t="str">
        <f t="shared" ca="1" si="42"/>
        <v/>
      </c>
      <c r="U306" s="8">
        <f t="shared" ca="1" si="42"/>
        <v>1</v>
      </c>
      <c r="V306" s="8" t="str">
        <f t="shared" ca="1" si="42"/>
        <v/>
      </c>
      <c r="W306" s="8" t="str">
        <f t="shared" ca="1" si="42"/>
        <v/>
      </c>
      <c r="X306" s="8" t="str">
        <f t="shared" ca="1" si="42"/>
        <v/>
      </c>
    </row>
    <row r="307" spans="1:24" hidden="1" x14ac:dyDescent="0.25">
      <c r="A307" s="57">
        <f t="shared" ca="1" si="48"/>
        <v>2</v>
      </c>
      <c r="B307" s="57">
        <f t="shared" ca="1" si="41"/>
        <v>2</v>
      </c>
      <c r="C307" s="57">
        <f t="shared" ca="1" si="41"/>
        <v>8</v>
      </c>
      <c r="D307" s="57">
        <f t="shared" ref="B307:F370" ca="1" si="50">RANDBETWEEN(D$2,D$3)</f>
        <v>5</v>
      </c>
      <c r="E307" s="57">
        <f t="shared" ca="1" si="50"/>
        <v>3</v>
      </c>
      <c r="F307" s="57">
        <f t="shared" ca="1" si="50"/>
        <v>3</v>
      </c>
      <c r="G307" s="8" cm="1">
        <f t="array" aca="1" ref="G307" ca="1">SUM(IF(ISERROR(FIND($A$4:$F$4,G$4)),0,$A307:$F307))</f>
        <v>10</v>
      </c>
      <c r="H307" s="8" cm="1">
        <f t="array" aca="1" ref="H307" ca="1">SUM(IF(ISERROR(FIND($A$4:$F$4,H$4)),0,$A307:$F307))</f>
        <v>10</v>
      </c>
      <c r="I307" s="8" cm="1">
        <f t="array" aca="1" ref="I307" ca="1">SUM(IF(ISERROR(FIND($A$4:$F$4,I$4)),0,$A307:$F307))</f>
        <v>8</v>
      </c>
      <c r="J307" s="8">
        <f t="shared" ca="1" si="43"/>
        <v>10</v>
      </c>
      <c r="K307" s="8" t="str">
        <f t="shared" ca="1" si="44"/>
        <v>AC</v>
      </c>
      <c r="L307" s="8">
        <f ca="1">SMALL($J$5:$J$1004,ROWS($J$5:J307))</f>
        <v>11</v>
      </c>
      <c r="M307" s="10">
        <f ca="1">ROWS($J$5:J307)/COUNT($J$5:$J$1004)</f>
        <v>0.30299999999999999</v>
      </c>
      <c r="N307" s="10"/>
      <c r="O307" s="8">
        <f t="shared" ca="1" si="45"/>
        <v>1</v>
      </c>
      <c r="P307" s="8">
        <f t="shared" ca="1" si="46"/>
        <v>1</v>
      </c>
      <c r="Q307" s="8" t="str">
        <f t="shared" ca="1" si="47"/>
        <v xml:space="preserve"> </v>
      </c>
      <c r="S307" s="8">
        <f t="shared" ca="1" si="49"/>
        <v>1</v>
      </c>
      <c r="T307" s="8" t="str">
        <f t="shared" ca="1" si="42"/>
        <v/>
      </c>
      <c r="U307" s="8">
        <f t="shared" ca="1" si="42"/>
        <v>1</v>
      </c>
      <c r="V307" s="8" t="str">
        <f t="shared" ref="T307:X358" ca="1" si="51">IFERROR(FIND(V$4,$K307)/FIND(V$4,$K307),"")</f>
        <v/>
      </c>
      <c r="W307" s="8" t="str">
        <f t="shared" ca="1" si="51"/>
        <v/>
      </c>
      <c r="X307" s="8" t="str">
        <f t="shared" ca="1" si="51"/>
        <v/>
      </c>
    </row>
    <row r="308" spans="1:24" hidden="1" x14ac:dyDescent="0.25">
      <c r="A308" s="57">
        <f t="shared" ca="1" si="48"/>
        <v>5</v>
      </c>
      <c r="B308" s="57">
        <f t="shared" ca="1" si="50"/>
        <v>4</v>
      </c>
      <c r="C308" s="57">
        <f t="shared" ca="1" si="50"/>
        <v>4</v>
      </c>
      <c r="D308" s="57">
        <f t="shared" ca="1" si="50"/>
        <v>6</v>
      </c>
      <c r="E308" s="57">
        <f t="shared" ca="1" si="50"/>
        <v>1</v>
      </c>
      <c r="F308" s="57">
        <f t="shared" ca="1" si="50"/>
        <v>4</v>
      </c>
      <c r="G308" s="8" cm="1">
        <f t="array" aca="1" ref="G308" ca="1">SUM(IF(ISERROR(FIND($A$4:$F$4,G$4)),0,$A308:$F308))</f>
        <v>9</v>
      </c>
      <c r="H308" s="8" cm="1">
        <f t="array" aca="1" ref="H308" ca="1">SUM(IF(ISERROR(FIND($A$4:$F$4,H$4)),0,$A308:$F308))</f>
        <v>15</v>
      </c>
      <c r="I308" s="8" cm="1">
        <f t="array" aca="1" ref="I308" ca="1">SUM(IF(ISERROR(FIND($A$4:$F$4,I$4)),0,$A308:$F308))</f>
        <v>9</v>
      </c>
      <c r="J308" s="8">
        <f t="shared" ca="1" si="43"/>
        <v>15</v>
      </c>
      <c r="K308" s="8" t="str">
        <f t="shared" ca="1" si="44"/>
        <v>ADF</v>
      </c>
      <c r="L308" s="8">
        <f ca="1">SMALL($J$5:$J$1004,ROWS($J$5:J308))</f>
        <v>11</v>
      </c>
      <c r="M308" s="10">
        <f ca="1">ROWS($J$5:J308)/COUNT($J$5:$J$1004)</f>
        <v>0.30399999999999999</v>
      </c>
      <c r="N308" s="10"/>
      <c r="O308" s="8" t="str">
        <f t="shared" ca="1" si="45"/>
        <v xml:space="preserve"> </v>
      </c>
      <c r="P308" s="8">
        <f t="shared" ca="1" si="46"/>
        <v>1</v>
      </c>
      <c r="Q308" s="8" t="str">
        <f t="shared" ca="1" si="47"/>
        <v xml:space="preserve"> </v>
      </c>
      <c r="S308" s="8">
        <f t="shared" ca="1" si="49"/>
        <v>1</v>
      </c>
      <c r="T308" s="8" t="str">
        <f t="shared" ca="1" si="51"/>
        <v/>
      </c>
      <c r="U308" s="8" t="str">
        <f t="shared" ca="1" si="51"/>
        <v/>
      </c>
      <c r="V308" s="8">
        <f t="shared" ca="1" si="51"/>
        <v>1</v>
      </c>
      <c r="W308" s="8" t="str">
        <f t="shared" ca="1" si="51"/>
        <v/>
      </c>
      <c r="X308" s="8">
        <f t="shared" ca="1" si="51"/>
        <v>1</v>
      </c>
    </row>
    <row r="309" spans="1:24" hidden="1" x14ac:dyDescent="0.25">
      <c r="A309" s="57">
        <f t="shared" ca="1" si="48"/>
        <v>2</v>
      </c>
      <c r="B309" s="57">
        <f t="shared" ca="1" si="50"/>
        <v>2</v>
      </c>
      <c r="C309" s="57">
        <f t="shared" ca="1" si="50"/>
        <v>5</v>
      </c>
      <c r="D309" s="57">
        <f t="shared" ca="1" si="50"/>
        <v>3</v>
      </c>
      <c r="E309" s="57">
        <f t="shared" ca="1" si="50"/>
        <v>1</v>
      </c>
      <c r="F309" s="57">
        <f t="shared" ca="1" si="50"/>
        <v>2</v>
      </c>
      <c r="G309" s="8" cm="1">
        <f t="array" aca="1" ref="G309" ca="1">SUM(IF(ISERROR(FIND($A$4:$F$4,G$4)),0,$A309:$F309))</f>
        <v>7</v>
      </c>
      <c r="H309" s="8" cm="1">
        <f t="array" aca="1" ref="H309" ca="1">SUM(IF(ISERROR(FIND($A$4:$F$4,H$4)),0,$A309:$F309))</f>
        <v>7</v>
      </c>
      <c r="I309" s="8" cm="1">
        <f t="array" aca="1" ref="I309" ca="1">SUM(IF(ISERROR(FIND($A$4:$F$4,I$4)),0,$A309:$F309))</f>
        <v>5</v>
      </c>
      <c r="J309" s="8">
        <f t="shared" ca="1" si="43"/>
        <v>7</v>
      </c>
      <c r="K309" s="8" t="str">
        <f t="shared" ca="1" si="44"/>
        <v>AC</v>
      </c>
      <c r="L309" s="8">
        <f ca="1">SMALL($J$5:$J$1004,ROWS($J$5:J309))</f>
        <v>11</v>
      </c>
      <c r="M309" s="10">
        <f ca="1">ROWS($J$5:J309)/COUNT($J$5:$J$1004)</f>
        <v>0.30499999999999999</v>
      </c>
      <c r="N309" s="10"/>
      <c r="O309" s="8">
        <f t="shared" ca="1" si="45"/>
        <v>1</v>
      </c>
      <c r="P309" s="8">
        <f t="shared" ca="1" si="46"/>
        <v>1</v>
      </c>
      <c r="Q309" s="8" t="str">
        <f t="shared" ca="1" si="47"/>
        <v xml:space="preserve"> </v>
      </c>
      <c r="S309" s="8">
        <f t="shared" ca="1" si="49"/>
        <v>1</v>
      </c>
      <c r="T309" s="8" t="str">
        <f t="shared" ca="1" si="51"/>
        <v/>
      </c>
      <c r="U309" s="8">
        <f t="shared" ca="1" si="51"/>
        <v>1</v>
      </c>
      <c r="V309" s="8" t="str">
        <f t="shared" ca="1" si="51"/>
        <v/>
      </c>
      <c r="W309" s="8" t="str">
        <f t="shared" ca="1" si="51"/>
        <v/>
      </c>
      <c r="X309" s="8" t="str">
        <f t="shared" ca="1" si="51"/>
        <v/>
      </c>
    </row>
    <row r="310" spans="1:24" hidden="1" x14ac:dyDescent="0.25">
      <c r="A310" s="57">
        <f t="shared" ca="1" si="48"/>
        <v>4</v>
      </c>
      <c r="B310" s="57">
        <f t="shared" ca="1" si="50"/>
        <v>2</v>
      </c>
      <c r="C310" s="57">
        <f t="shared" ca="1" si="50"/>
        <v>7</v>
      </c>
      <c r="D310" s="57">
        <f t="shared" ca="1" si="50"/>
        <v>3</v>
      </c>
      <c r="E310" s="57">
        <f t="shared" ca="1" si="50"/>
        <v>1</v>
      </c>
      <c r="F310" s="57">
        <f t="shared" ca="1" si="50"/>
        <v>3</v>
      </c>
      <c r="G310" s="8" cm="1">
        <f t="array" aca="1" ref="G310" ca="1">SUM(IF(ISERROR(FIND($A$4:$F$4,G$4)),0,$A310:$F310))</f>
        <v>11</v>
      </c>
      <c r="H310" s="8" cm="1">
        <f t="array" aca="1" ref="H310" ca="1">SUM(IF(ISERROR(FIND($A$4:$F$4,H$4)),0,$A310:$F310))</f>
        <v>10</v>
      </c>
      <c r="I310" s="8" cm="1">
        <f t="array" aca="1" ref="I310" ca="1">SUM(IF(ISERROR(FIND($A$4:$F$4,I$4)),0,$A310:$F310))</f>
        <v>6</v>
      </c>
      <c r="J310" s="8">
        <f t="shared" ca="1" si="43"/>
        <v>11</v>
      </c>
      <c r="K310" s="8" t="str">
        <f t="shared" ca="1" si="44"/>
        <v>AC</v>
      </c>
      <c r="L310" s="8">
        <f ca="1">SMALL($J$5:$J$1004,ROWS($J$5:J310))</f>
        <v>11</v>
      </c>
      <c r="M310" s="10">
        <f ca="1">ROWS($J$5:J310)/COUNT($J$5:$J$1004)</f>
        <v>0.30599999999999999</v>
      </c>
      <c r="N310" s="10"/>
      <c r="O310" s="8">
        <f t="shared" ca="1" si="45"/>
        <v>1</v>
      </c>
      <c r="P310" s="8" t="str">
        <f t="shared" ca="1" si="46"/>
        <v xml:space="preserve"> </v>
      </c>
      <c r="Q310" s="8" t="str">
        <f t="shared" ca="1" si="47"/>
        <v xml:space="preserve"> </v>
      </c>
      <c r="S310" s="8">
        <f t="shared" ca="1" si="49"/>
        <v>1</v>
      </c>
      <c r="T310" s="8" t="str">
        <f t="shared" ca="1" si="51"/>
        <v/>
      </c>
      <c r="U310" s="8">
        <f t="shared" ca="1" si="51"/>
        <v>1</v>
      </c>
      <c r="V310" s="8" t="str">
        <f t="shared" ca="1" si="51"/>
        <v/>
      </c>
      <c r="W310" s="8" t="str">
        <f t="shared" ca="1" si="51"/>
        <v/>
      </c>
      <c r="X310" s="8" t="str">
        <f t="shared" ca="1" si="51"/>
        <v/>
      </c>
    </row>
    <row r="311" spans="1:24" hidden="1" x14ac:dyDescent="0.25">
      <c r="A311" s="57">
        <f t="shared" ca="1" si="48"/>
        <v>2</v>
      </c>
      <c r="B311" s="57">
        <f t="shared" ca="1" si="50"/>
        <v>2</v>
      </c>
      <c r="C311" s="57">
        <f t="shared" ca="1" si="50"/>
        <v>5</v>
      </c>
      <c r="D311" s="57">
        <f t="shared" ca="1" si="50"/>
        <v>4</v>
      </c>
      <c r="E311" s="57">
        <f t="shared" ca="1" si="50"/>
        <v>3</v>
      </c>
      <c r="F311" s="57">
        <f t="shared" ca="1" si="50"/>
        <v>2</v>
      </c>
      <c r="G311" s="8" cm="1">
        <f t="array" aca="1" ref="G311" ca="1">SUM(IF(ISERROR(FIND($A$4:$F$4,G$4)),0,$A311:$F311))</f>
        <v>7</v>
      </c>
      <c r="H311" s="8" cm="1">
        <f t="array" aca="1" ref="H311" ca="1">SUM(IF(ISERROR(FIND($A$4:$F$4,H$4)),0,$A311:$F311))</f>
        <v>8</v>
      </c>
      <c r="I311" s="8" cm="1">
        <f t="array" aca="1" ref="I311" ca="1">SUM(IF(ISERROR(FIND($A$4:$F$4,I$4)),0,$A311:$F311))</f>
        <v>7</v>
      </c>
      <c r="J311" s="8">
        <f t="shared" ca="1" si="43"/>
        <v>8</v>
      </c>
      <c r="K311" s="8" t="str">
        <f t="shared" ca="1" si="44"/>
        <v>ADF</v>
      </c>
      <c r="L311" s="8">
        <f ca="1">SMALL($J$5:$J$1004,ROWS($J$5:J311))</f>
        <v>11</v>
      </c>
      <c r="M311" s="10">
        <f ca="1">ROWS($J$5:J311)/COUNT($J$5:$J$1004)</f>
        <v>0.307</v>
      </c>
      <c r="N311" s="10"/>
      <c r="O311" s="8" t="str">
        <f t="shared" ca="1" si="45"/>
        <v xml:space="preserve"> </v>
      </c>
      <c r="P311" s="8">
        <f t="shared" ca="1" si="46"/>
        <v>1</v>
      </c>
      <c r="Q311" s="8" t="str">
        <f t="shared" ca="1" si="47"/>
        <v xml:space="preserve"> </v>
      </c>
      <c r="S311" s="8">
        <f t="shared" ca="1" si="49"/>
        <v>1</v>
      </c>
      <c r="T311" s="8" t="str">
        <f t="shared" ca="1" si="51"/>
        <v/>
      </c>
      <c r="U311" s="8" t="str">
        <f t="shared" ca="1" si="51"/>
        <v/>
      </c>
      <c r="V311" s="8">
        <f t="shared" ca="1" si="51"/>
        <v>1</v>
      </c>
      <c r="W311" s="8" t="str">
        <f t="shared" ca="1" si="51"/>
        <v/>
      </c>
      <c r="X311" s="8">
        <f t="shared" ca="1" si="51"/>
        <v>1</v>
      </c>
    </row>
    <row r="312" spans="1:24" hidden="1" x14ac:dyDescent="0.25">
      <c r="A312" s="57">
        <f t="shared" ca="1" si="48"/>
        <v>2</v>
      </c>
      <c r="B312" s="57">
        <f t="shared" ca="1" si="50"/>
        <v>2</v>
      </c>
      <c r="C312" s="57">
        <f t="shared" ca="1" si="50"/>
        <v>8</v>
      </c>
      <c r="D312" s="57">
        <f t="shared" ca="1" si="50"/>
        <v>4</v>
      </c>
      <c r="E312" s="57">
        <f t="shared" ca="1" si="50"/>
        <v>3</v>
      </c>
      <c r="F312" s="57">
        <f t="shared" ca="1" si="50"/>
        <v>3</v>
      </c>
      <c r="G312" s="8" cm="1">
        <f t="array" aca="1" ref="G312" ca="1">SUM(IF(ISERROR(FIND($A$4:$F$4,G$4)),0,$A312:$F312))</f>
        <v>10</v>
      </c>
      <c r="H312" s="8" cm="1">
        <f t="array" aca="1" ref="H312" ca="1">SUM(IF(ISERROR(FIND($A$4:$F$4,H$4)),0,$A312:$F312))</f>
        <v>9</v>
      </c>
      <c r="I312" s="8" cm="1">
        <f t="array" aca="1" ref="I312" ca="1">SUM(IF(ISERROR(FIND($A$4:$F$4,I$4)),0,$A312:$F312))</f>
        <v>8</v>
      </c>
      <c r="J312" s="8">
        <f t="shared" ca="1" si="43"/>
        <v>10</v>
      </c>
      <c r="K312" s="8" t="str">
        <f t="shared" ca="1" si="44"/>
        <v>AC</v>
      </c>
      <c r="L312" s="8">
        <f ca="1">SMALL($J$5:$J$1004,ROWS($J$5:J312))</f>
        <v>11</v>
      </c>
      <c r="M312" s="10">
        <f ca="1">ROWS($J$5:J312)/COUNT($J$5:$J$1004)</f>
        <v>0.308</v>
      </c>
      <c r="N312" s="10"/>
      <c r="O312" s="8">
        <f t="shared" ca="1" si="45"/>
        <v>1</v>
      </c>
      <c r="P312" s="8" t="str">
        <f t="shared" ca="1" si="46"/>
        <v xml:space="preserve"> </v>
      </c>
      <c r="Q312" s="8" t="str">
        <f t="shared" ca="1" si="47"/>
        <v xml:space="preserve"> </v>
      </c>
      <c r="S312" s="8">
        <f t="shared" ca="1" si="49"/>
        <v>1</v>
      </c>
      <c r="T312" s="8" t="str">
        <f t="shared" ca="1" si="51"/>
        <v/>
      </c>
      <c r="U312" s="8">
        <f t="shared" ca="1" si="51"/>
        <v>1</v>
      </c>
      <c r="V312" s="8" t="str">
        <f t="shared" ca="1" si="51"/>
        <v/>
      </c>
      <c r="W312" s="8" t="str">
        <f t="shared" ca="1" si="51"/>
        <v/>
      </c>
      <c r="X312" s="8" t="str">
        <f t="shared" ca="1" si="51"/>
        <v/>
      </c>
    </row>
    <row r="313" spans="1:24" hidden="1" x14ac:dyDescent="0.25">
      <c r="A313" s="57">
        <f t="shared" ca="1" si="48"/>
        <v>2</v>
      </c>
      <c r="B313" s="57">
        <f t="shared" ca="1" si="50"/>
        <v>2</v>
      </c>
      <c r="C313" s="57">
        <f t="shared" ca="1" si="50"/>
        <v>8</v>
      </c>
      <c r="D313" s="57">
        <f t="shared" ca="1" si="50"/>
        <v>4</v>
      </c>
      <c r="E313" s="57">
        <f t="shared" ca="1" si="50"/>
        <v>2</v>
      </c>
      <c r="F313" s="57">
        <f t="shared" ca="1" si="50"/>
        <v>4</v>
      </c>
      <c r="G313" s="8" cm="1">
        <f t="array" aca="1" ref="G313" ca="1">SUM(IF(ISERROR(FIND($A$4:$F$4,G$4)),0,$A313:$F313))</f>
        <v>10</v>
      </c>
      <c r="H313" s="8" cm="1">
        <f t="array" aca="1" ref="H313" ca="1">SUM(IF(ISERROR(FIND($A$4:$F$4,H$4)),0,$A313:$F313))</f>
        <v>10</v>
      </c>
      <c r="I313" s="8" cm="1">
        <f t="array" aca="1" ref="I313" ca="1">SUM(IF(ISERROR(FIND($A$4:$F$4,I$4)),0,$A313:$F313))</f>
        <v>8</v>
      </c>
      <c r="J313" s="8">
        <f t="shared" ca="1" si="43"/>
        <v>10</v>
      </c>
      <c r="K313" s="8" t="str">
        <f t="shared" ca="1" si="44"/>
        <v>AC</v>
      </c>
      <c r="L313" s="8">
        <f ca="1">SMALL($J$5:$J$1004,ROWS($J$5:J313))</f>
        <v>11</v>
      </c>
      <c r="M313" s="10">
        <f ca="1">ROWS($J$5:J313)/COUNT($J$5:$J$1004)</f>
        <v>0.309</v>
      </c>
      <c r="N313" s="10"/>
      <c r="O313" s="8">
        <f t="shared" ca="1" si="45"/>
        <v>1</v>
      </c>
      <c r="P313" s="8">
        <f t="shared" ca="1" si="46"/>
        <v>1</v>
      </c>
      <c r="Q313" s="8" t="str">
        <f t="shared" ca="1" si="47"/>
        <v xml:space="preserve"> </v>
      </c>
      <c r="S313" s="8">
        <f t="shared" ca="1" si="49"/>
        <v>1</v>
      </c>
      <c r="T313" s="8" t="str">
        <f t="shared" ca="1" si="51"/>
        <v/>
      </c>
      <c r="U313" s="8">
        <f t="shared" ca="1" si="51"/>
        <v>1</v>
      </c>
      <c r="V313" s="8" t="str">
        <f t="shared" ca="1" si="51"/>
        <v/>
      </c>
      <c r="W313" s="8" t="str">
        <f t="shared" ca="1" si="51"/>
        <v/>
      </c>
      <c r="X313" s="8" t="str">
        <f t="shared" ca="1" si="51"/>
        <v/>
      </c>
    </row>
    <row r="314" spans="1:24" hidden="1" x14ac:dyDescent="0.25">
      <c r="A314" s="57">
        <f t="shared" ca="1" si="48"/>
        <v>5</v>
      </c>
      <c r="B314" s="57">
        <f t="shared" ca="1" si="50"/>
        <v>2</v>
      </c>
      <c r="C314" s="57">
        <f t="shared" ca="1" si="50"/>
        <v>8</v>
      </c>
      <c r="D314" s="57">
        <f t="shared" ca="1" si="50"/>
        <v>3</v>
      </c>
      <c r="E314" s="57">
        <f t="shared" ca="1" si="50"/>
        <v>1</v>
      </c>
      <c r="F314" s="57">
        <f t="shared" ca="1" si="50"/>
        <v>4</v>
      </c>
      <c r="G314" s="8" cm="1">
        <f t="array" aca="1" ref="G314" ca="1">SUM(IF(ISERROR(FIND($A$4:$F$4,G$4)),0,$A314:$F314))</f>
        <v>13</v>
      </c>
      <c r="H314" s="8" cm="1">
        <f t="array" aca="1" ref="H314" ca="1">SUM(IF(ISERROR(FIND($A$4:$F$4,H$4)),0,$A314:$F314))</f>
        <v>12</v>
      </c>
      <c r="I314" s="8" cm="1">
        <f t="array" aca="1" ref="I314" ca="1">SUM(IF(ISERROR(FIND($A$4:$F$4,I$4)),0,$A314:$F314))</f>
        <v>7</v>
      </c>
      <c r="J314" s="8">
        <f t="shared" ca="1" si="43"/>
        <v>13</v>
      </c>
      <c r="K314" s="8" t="str">
        <f t="shared" ca="1" si="44"/>
        <v>AC</v>
      </c>
      <c r="L314" s="8">
        <f ca="1">SMALL($J$5:$J$1004,ROWS($J$5:J314))</f>
        <v>11</v>
      </c>
      <c r="M314" s="10">
        <f ca="1">ROWS($J$5:J314)/COUNT($J$5:$J$1004)</f>
        <v>0.31</v>
      </c>
      <c r="N314" s="10"/>
      <c r="O314" s="8">
        <f t="shared" ca="1" si="45"/>
        <v>1</v>
      </c>
      <c r="P314" s="8" t="str">
        <f t="shared" ca="1" si="46"/>
        <v xml:space="preserve"> </v>
      </c>
      <c r="Q314" s="8" t="str">
        <f t="shared" ca="1" si="47"/>
        <v xml:space="preserve"> </v>
      </c>
      <c r="S314" s="8">
        <f t="shared" ca="1" si="49"/>
        <v>1</v>
      </c>
      <c r="T314" s="8" t="str">
        <f t="shared" ca="1" si="51"/>
        <v/>
      </c>
      <c r="U314" s="8">
        <f t="shared" ca="1" si="51"/>
        <v>1</v>
      </c>
      <c r="V314" s="8" t="str">
        <f t="shared" ca="1" si="51"/>
        <v/>
      </c>
      <c r="W314" s="8" t="str">
        <f t="shared" ca="1" si="51"/>
        <v/>
      </c>
      <c r="X314" s="8" t="str">
        <f t="shared" ca="1" si="51"/>
        <v/>
      </c>
    </row>
    <row r="315" spans="1:24" hidden="1" x14ac:dyDescent="0.25">
      <c r="A315" s="57">
        <f t="shared" ca="1" si="48"/>
        <v>3</v>
      </c>
      <c r="B315" s="57">
        <f t="shared" ca="1" si="50"/>
        <v>5</v>
      </c>
      <c r="C315" s="57">
        <f t="shared" ca="1" si="50"/>
        <v>6</v>
      </c>
      <c r="D315" s="57">
        <f t="shared" ca="1" si="50"/>
        <v>4</v>
      </c>
      <c r="E315" s="57">
        <f t="shared" ca="1" si="50"/>
        <v>3</v>
      </c>
      <c r="F315" s="57">
        <f t="shared" ca="1" si="50"/>
        <v>4</v>
      </c>
      <c r="G315" s="8" cm="1">
        <f t="array" aca="1" ref="G315" ca="1">SUM(IF(ISERROR(FIND($A$4:$F$4,G$4)),0,$A315:$F315))</f>
        <v>9</v>
      </c>
      <c r="H315" s="8" cm="1">
        <f t="array" aca="1" ref="H315" ca="1">SUM(IF(ISERROR(FIND($A$4:$F$4,H$4)),0,$A315:$F315))</f>
        <v>11</v>
      </c>
      <c r="I315" s="8" cm="1">
        <f t="array" aca="1" ref="I315" ca="1">SUM(IF(ISERROR(FIND($A$4:$F$4,I$4)),0,$A315:$F315))</f>
        <v>12</v>
      </c>
      <c r="J315" s="8">
        <f t="shared" ca="1" si="43"/>
        <v>12</v>
      </c>
      <c r="K315" s="8" t="str">
        <f t="shared" ca="1" si="44"/>
        <v>BEF</v>
      </c>
      <c r="L315" s="8">
        <f ca="1">SMALL($J$5:$J$1004,ROWS($J$5:J315))</f>
        <v>11</v>
      </c>
      <c r="M315" s="10">
        <f ca="1">ROWS($J$5:J315)/COUNT($J$5:$J$1004)</f>
        <v>0.311</v>
      </c>
      <c r="N315" s="10"/>
      <c r="O315" s="8" t="str">
        <f t="shared" ca="1" si="45"/>
        <v xml:space="preserve"> </v>
      </c>
      <c r="P315" s="8" t="str">
        <f t="shared" ca="1" si="46"/>
        <v xml:space="preserve"> </v>
      </c>
      <c r="Q315" s="8">
        <f t="shared" ca="1" si="47"/>
        <v>1</v>
      </c>
      <c r="S315" s="8" t="str">
        <f t="shared" ca="1" si="49"/>
        <v/>
      </c>
      <c r="T315" s="8">
        <f t="shared" ca="1" si="51"/>
        <v>1</v>
      </c>
      <c r="U315" s="8" t="str">
        <f t="shared" ca="1" si="51"/>
        <v/>
      </c>
      <c r="V315" s="8" t="str">
        <f t="shared" ca="1" si="51"/>
        <v/>
      </c>
      <c r="W315" s="8">
        <f t="shared" ca="1" si="51"/>
        <v>1</v>
      </c>
      <c r="X315" s="8">
        <f t="shared" ca="1" si="51"/>
        <v>1</v>
      </c>
    </row>
    <row r="316" spans="1:24" hidden="1" x14ac:dyDescent="0.25">
      <c r="A316" s="57">
        <f t="shared" ca="1" si="48"/>
        <v>5</v>
      </c>
      <c r="B316" s="57">
        <f t="shared" ca="1" si="50"/>
        <v>2</v>
      </c>
      <c r="C316" s="57">
        <f t="shared" ca="1" si="50"/>
        <v>6</v>
      </c>
      <c r="D316" s="57">
        <f t="shared" ca="1" si="50"/>
        <v>4</v>
      </c>
      <c r="E316" s="57">
        <f t="shared" ca="1" si="50"/>
        <v>1</v>
      </c>
      <c r="F316" s="57">
        <f t="shared" ca="1" si="50"/>
        <v>3</v>
      </c>
      <c r="G316" s="8" cm="1">
        <f t="array" aca="1" ref="G316" ca="1">SUM(IF(ISERROR(FIND($A$4:$F$4,G$4)),0,$A316:$F316))</f>
        <v>11</v>
      </c>
      <c r="H316" s="8" cm="1">
        <f t="array" aca="1" ref="H316" ca="1">SUM(IF(ISERROR(FIND($A$4:$F$4,H$4)),0,$A316:$F316))</f>
        <v>12</v>
      </c>
      <c r="I316" s="8" cm="1">
        <f t="array" aca="1" ref="I316" ca="1">SUM(IF(ISERROR(FIND($A$4:$F$4,I$4)),0,$A316:$F316))</f>
        <v>6</v>
      </c>
      <c r="J316" s="8">
        <f t="shared" ca="1" si="43"/>
        <v>12</v>
      </c>
      <c r="K316" s="8" t="str">
        <f t="shared" ca="1" si="44"/>
        <v>ADF</v>
      </c>
      <c r="L316" s="8">
        <f ca="1">SMALL($J$5:$J$1004,ROWS($J$5:J316))</f>
        <v>11</v>
      </c>
      <c r="M316" s="10">
        <f ca="1">ROWS($J$5:J316)/COUNT($J$5:$J$1004)</f>
        <v>0.312</v>
      </c>
      <c r="N316" s="10"/>
      <c r="O316" s="8" t="str">
        <f t="shared" ca="1" si="45"/>
        <v xml:space="preserve"> </v>
      </c>
      <c r="P316" s="8">
        <f t="shared" ca="1" si="46"/>
        <v>1</v>
      </c>
      <c r="Q316" s="8" t="str">
        <f t="shared" ca="1" si="47"/>
        <v xml:space="preserve"> </v>
      </c>
      <c r="S316" s="8">
        <f t="shared" ca="1" si="49"/>
        <v>1</v>
      </c>
      <c r="T316" s="8" t="str">
        <f t="shared" ca="1" si="51"/>
        <v/>
      </c>
      <c r="U316" s="8" t="str">
        <f t="shared" ca="1" si="51"/>
        <v/>
      </c>
      <c r="V316" s="8">
        <f t="shared" ca="1" si="51"/>
        <v>1</v>
      </c>
      <c r="W316" s="8" t="str">
        <f t="shared" ca="1" si="51"/>
        <v/>
      </c>
      <c r="X316" s="8">
        <f t="shared" ca="1" si="51"/>
        <v>1</v>
      </c>
    </row>
    <row r="317" spans="1:24" hidden="1" x14ac:dyDescent="0.25">
      <c r="A317" s="57">
        <f t="shared" ca="1" si="48"/>
        <v>6</v>
      </c>
      <c r="B317" s="57">
        <f t="shared" ca="1" si="50"/>
        <v>3</v>
      </c>
      <c r="C317" s="57">
        <f t="shared" ca="1" si="50"/>
        <v>6</v>
      </c>
      <c r="D317" s="57">
        <f t="shared" ca="1" si="50"/>
        <v>4</v>
      </c>
      <c r="E317" s="57">
        <f t="shared" ca="1" si="50"/>
        <v>1</v>
      </c>
      <c r="F317" s="57">
        <f t="shared" ca="1" si="50"/>
        <v>2</v>
      </c>
      <c r="G317" s="8" cm="1">
        <f t="array" aca="1" ref="G317" ca="1">SUM(IF(ISERROR(FIND($A$4:$F$4,G$4)),0,$A317:$F317))</f>
        <v>12</v>
      </c>
      <c r="H317" s="8" cm="1">
        <f t="array" aca="1" ref="H317" ca="1">SUM(IF(ISERROR(FIND($A$4:$F$4,H$4)),0,$A317:$F317))</f>
        <v>12</v>
      </c>
      <c r="I317" s="8" cm="1">
        <f t="array" aca="1" ref="I317" ca="1">SUM(IF(ISERROR(FIND($A$4:$F$4,I$4)),0,$A317:$F317))</f>
        <v>6</v>
      </c>
      <c r="J317" s="8">
        <f t="shared" ca="1" si="43"/>
        <v>12</v>
      </c>
      <c r="K317" s="8" t="str">
        <f t="shared" ca="1" si="44"/>
        <v>AC</v>
      </c>
      <c r="L317" s="8">
        <f ca="1">SMALL($J$5:$J$1004,ROWS($J$5:J317))</f>
        <v>11</v>
      </c>
      <c r="M317" s="10">
        <f ca="1">ROWS($J$5:J317)/COUNT($J$5:$J$1004)</f>
        <v>0.313</v>
      </c>
      <c r="N317" s="10"/>
      <c r="O317" s="8">
        <f t="shared" ca="1" si="45"/>
        <v>1</v>
      </c>
      <c r="P317" s="8">
        <f t="shared" ca="1" si="46"/>
        <v>1</v>
      </c>
      <c r="Q317" s="8" t="str">
        <f t="shared" ca="1" si="47"/>
        <v xml:space="preserve"> </v>
      </c>
      <c r="S317" s="8">
        <f t="shared" ca="1" si="49"/>
        <v>1</v>
      </c>
      <c r="T317" s="8" t="str">
        <f t="shared" ca="1" si="51"/>
        <v/>
      </c>
      <c r="U317" s="8">
        <f t="shared" ca="1" si="51"/>
        <v>1</v>
      </c>
      <c r="V317" s="8" t="str">
        <f t="shared" ca="1" si="51"/>
        <v/>
      </c>
      <c r="W317" s="8" t="str">
        <f t="shared" ca="1" si="51"/>
        <v/>
      </c>
      <c r="X317" s="8" t="str">
        <f t="shared" ca="1" si="51"/>
        <v/>
      </c>
    </row>
    <row r="318" spans="1:24" hidden="1" x14ac:dyDescent="0.25">
      <c r="A318" s="57">
        <f t="shared" ca="1" si="48"/>
        <v>2</v>
      </c>
      <c r="B318" s="57">
        <f t="shared" ca="1" si="50"/>
        <v>3</v>
      </c>
      <c r="C318" s="57">
        <f t="shared" ca="1" si="50"/>
        <v>5</v>
      </c>
      <c r="D318" s="57">
        <f t="shared" ca="1" si="50"/>
        <v>4</v>
      </c>
      <c r="E318" s="57">
        <f t="shared" ca="1" si="50"/>
        <v>3</v>
      </c>
      <c r="F318" s="57">
        <f t="shared" ca="1" si="50"/>
        <v>4</v>
      </c>
      <c r="G318" s="8" cm="1">
        <f t="array" aca="1" ref="G318" ca="1">SUM(IF(ISERROR(FIND($A$4:$F$4,G$4)),0,$A318:$F318))</f>
        <v>7</v>
      </c>
      <c r="H318" s="8" cm="1">
        <f t="array" aca="1" ref="H318" ca="1">SUM(IF(ISERROR(FIND($A$4:$F$4,H$4)),0,$A318:$F318))</f>
        <v>10</v>
      </c>
      <c r="I318" s="8" cm="1">
        <f t="array" aca="1" ref="I318" ca="1">SUM(IF(ISERROR(FIND($A$4:$F$4,I$4)),0,$A318:$F318))</f>
        <v>10</v>
      </c>
      <c r="J318" s="8">
        <f t="shared" ca="1" si="43"/>
        <v>10</v>
      </c>
      <c r="K318" s="8" t="str">
        <f t="shared" ca="1" si="44"/>
        <v>ADF</v>
      </c>
      <c r="L318" s="8">
        <f ca="1">SMALL($J$5:$J$1004,ROWS($J$5:J318))</f>
        <v>11</v>
      </c>
      <c r="M318" s="10">
        <f ca="1">ROWS($J$5:J318)/COUNT($J$5:$J$1004)</f>
        <v>0.314</v>
      </c>
      <c r="N318" s="10"/>
      <c r="O318" s="8" t="str">
        <f t="shared" ca="1" si="45"/>
        <v xml:space="preserve"> </v>
      </c>
      <c r="P318" s="8">
        <f t="shared" ca="1" si="46"/>
        <v>1</v>
      </c>
      <c r="Q318" s="8">
        <f t="shared" ca="1" si="47"/>
        <v>1</v>
      </c>
      <c r="S318" s="8">
        <f t="shared" ca="1" si="49"/>
        <v>1</v>
      </c>
      <c r="T318" s="8" t="str">
        <f t="shared" ca="1" si="51"/>
        <v/>
      </c>
      <c r="U318" s="8" t="str">
        <f t="shared" ca="1" si="51"/>
        <v/>
      </c>
      <c r="V318" s="8">
        <f t="shared" ca="1" si="51"/>
        <v>1</v>
      </c>
      <c r="W318" s="8" t="str">
        <f t="shared" ca="1" si="51"/>
        <v/>
      </c>
      <c r="X318" s="8">
        <f t="shared" ca="1" si="51"/>
        <v>1</v>
      </c>
    </row>
    <row r="319" spans="1:24" hidden="1" x14ac:dyDescent="0.25">
      <c r="A319" s="57">
        <f t="shared" ca="1" si="48"/>
        <v>4</v>
      </c>
      <c r="B319" s="57">
        <f t="shared" ca="1" si="50"/>
        <v>1</v>
      </c>
      <c r="C319" s="57">
        <f t="shared" ca="1" si="50"/>
        <v>7</v>
      </c>
      <c r="D319" s="57">
        <f t="shared" ca="1" si="50"/>
        <v>4</v>
      </c>
      <c r="E319" s="57">
        <f t="shared" ca="1" si="50"/>
        <v>3</v>
      </c>
      <c r="F319" s="57">
        <f t="shared" ca="1" si="50"/>
        <v>2</v>
      </c>
      <c r="G319" s="8" cm="1">
        <f t="array" aca="1" ref="G319" ca="1">SUM(IF(ISERROR(FIND($A$4:$F$4,G$4)),0,$A319:$F319))</f>
        <v>11</v>
      </c>
      <c r="H319" s="8" cm="1">
        <f t="array" aca="1" ref="H319" ca="1">SUM(IF(ISERROR(FIND($A$4:$F$4,H$4)),0,$A319:$F319))</f>
        <v>10</v>
      </c>
      <c r="I319" s="8" cm="1">
        <f t="array" aca="1" ref="I319" ca="1">SUM(IF(ISERROR(FIND($A$4:$F$4,I$4)),0,$A319:$F319))</f>
        <v>6</v>
      </c>
      <c r="J319" s="8">
        <f t="shared" ca="1" si="43"/>
        <v>11</v>
      </c>
      <c r="K319" s="8" t="str">
        <f t="shared" ca="1" si="44"/>
        <v>AC</v>
      </c>
      <c r="L319" s="8">
        <f ca="1">SMALL($J$5:$J$1004,ROWS($J$5:J319))</f>
        <v>11</v>
      </c>
      <c r="M319" s="10">
        <f ca="1">ROWS($J$5:J319)/COUNT($J$5:$J$1004)</f>
        <v>0.315</v>
      </c>
      <c r="N319" s="10"/>
      <c r="O319" s="8">
        <f t="shared" ca="1" si="45"/>
        <v>1</v>
      </c>
      <c r="P319" s="8" t="str">
        <f t="shared" ca="1" si="46"/>
        <v xml:space="preserve"> </v>
      </c>
      <c r="Q319" s="8" t="str">
        <f t="shared" ca="1" si="47"/>
        <v xml:space="preserve"> </v>
      </c>
      <c r="S319" s="8">
        <f t="shared" ca="1" si="49"/>
        <v>1</v>
      </c>
      <c r="T319" s="8" t="str">
        <f t="shared" ca="1" si="51"/>
        <v/>
      </c>
      <c r="U319" s="8">
        <f t="shared" ca="1" si="51"/>
        <v>1</v>
      </c>
      <c r="V319" s="8" t="str">
        <f t="shared" ca="1" si="51"/>
        <v/>
      </c>
      <c r="W319" s="8" t="str">
        <f t="shared" ca="1" si="51"/>
        <v/>
      </c>
      <c r="X319" s="8" t="str">
        <f t="shared" ca="1" si="51"/>
        <v/>
      </c>
    </row>
    <row r="320" spans="1:24" hidden="1" x14ac:dyDescent="0.25">
      <c r="A320" s="57">
        <f t="shared" ca="1" si="48"/>
        <v>6</v>
      </c>
      <c r="B320" s="57">
        <f t="shared" ca="1" si="50"/>
        <v>4</v>
      </c>
      <c r="C320" s="57">
        <f t="shared" ca="1" si="50"/>
        <v>7</v>
      </c>
      <c r="D320" s="57">
        <f t="shared" ca="1" si="50"/>
        <v>5</v>
      </c>
      <c r="E320" s="57">
        <f t="shared" ca="1" si="50"/>
        <v>1</v>
      </c>
      <c r="F320" s="57">
        <f t="shared" ca="1" si="50"/>
        <v>2</v>
      </c>
      <c r="G320" s="8" cm="1">
        <f t="array" aca="1" ref="G320" ca="1">SUM(IF(ISERROR(FIND($A$4:$F$4,G$4)),0,$A320:$F320))</f>
        <v>13</v>
      </c>
      <c r="H320" s="8" cm="1">
        <f t="array" aca="1" ref="H320" ca="1">SUM(IF(ISERROR(FIND($A$4:$F$4,H$4)),0,$A320:$F320))</f>
        <v>13</v>
      </c>
      <c r="I320" s="8" cm="1">
        <f t="array" aca="1" ref="I320" ca="1">SUM(IF(ISERROR(FIND($A$4:$F$4,I$4)),0,$A320:$F320))</f>
        <v>7</v>
      </c>
      <c r="J320" s="8">
        <f t="shared" ca="1" si="43"/>
        <v>13</v>
      </c>
      <c r="K320" s="8" t="str">
        <f t="shared" ca="1" si="44"/>
        <v>AC</v>
      </c>
      <c r="L320" s="8">
        <f ca="1">SMALL($J$5:$J$1004,ROWS($J$5:J320))</f>
        <v>11</v>
      </c>
      <c r="M320" s="10">
        <f ca="1">ROWS($J$5:J320)/COUNT($J$5:$J$1004)</f>
        <v>0.316</v>
      </c>
      <c r="N320" s="10"/>
      <c r="O320" s="8">
        <f t="shared" ca="1" si="45"/>
        <v>1</v>
      </c>
      <c r="P320" s="8">
        <f t="shared" ca="1" si="46"/>
        <v>1</v>
      </c>
      <c r="Q320" s="8" t="str">
        <f t="shared" ca="1" si="47"/>
        <v xml:space="preserve"> </v>
      </c>
      <c r="S320" s="8">
        <f t="shared" ca="1" si="49"/>
        <v>1</v>
      </c>
      <c r="T320" s="8" t="str">
        <f t="shared" ca="1" si="51"/>
        <v/>
      </c>
      <c r="U320" s="8">
        <f t="shared" ca="1" si="51"/>
        <v>1</v>
      </c>
      <c r="V320" s="8" t="str">
        <f t="shared" ca="1" si="51"/>
        <v/>
      </c>
      <c r="W320" s="8" t="str">
        <f t="shared" ca="1" si="51"/>
        <v/>
      </c>
      <c r="X320" s="8" t="str">
        <f t="shared" ca="1" si="51"/>
        <v/>
      </c>
    </row>
    <row r="321" spans="1:24" hidden="1" x14ac:dyDescent="0.25">
      <c r="A321" s="57">
        <f t="shared" ca="1" si="48"/>
        <v>6</v>
      </c>
      <c r="B321" s="57">
        <f t="shared" ca="1" si="50"/>
        <v>3</v>
      </c>
      <c r="C321" s="57">
        <f t="shared" ca="1" si="50"/>
        <v>6</v>
      </c>
      <c r="D321" s="57">
        <f t="shared" ca="1" si="50"/>
        <v>5</v>
      </c>
      <c r="E321" s="57">
        <f t="shared" ca="1" si="50"/>
        <v>2</v>
      </c>
      <c r="F321" s="57">
        <f t="shared" ca="1" si="50"/>
        <v>2</v>
      </c>
      <c r="G321" s="8" cm="1">
        <f t="array" aca="1" ref="G321" ca="1">SUM(IF(ISERROR(FIND($A$4:$F$4,G$4)),0,$A321:$F321))</f>
        <v>12</v>
      </c>
      <c r="H321" s="8" cm="1">
        <f t="array" aca="1" ref="H321" ca="1">SUM(IF(ISERROR(FIND($A$4:$F$4,H$4)),0,$A321:$F321))</f>
        <v>13</v>
      </c>
      <c r="I321" s="8" cm="1">
        <f t="array" aca="1" ref="I321" ca="1">SUM(IF(ISERROR(FIND($A$4:$F$4,I$4)),0,$A321:$F321))</f>
        <v>7</v>
      </c>
      <c r="J321" s="8">
        <f t="shared" ca="1" si="43"/>
        <v>13</v>
      </c>
      <c r="K321" s="8" t="str">
        <f t="shared" ca="1" si="44"/>
        <v>ADF</v>
      </c>
      <c r="L321" s="8">
        <f ca="1">SMALL($J$5:$J$1004,ROWS($J$5:J321))</f>
        <v>11</v>
      </c>
      <c r="M321" s="10">
        <f ca="1">ROWS($J$5:J321)/COUNT($J$5:$J$1004)</f>
        <v>0.317</v>
      </c>
      <c r="N321" s="10"/>
      <c r="O321" s="8" t="str">
        <f t="shared" ca="1" si="45"/>
        <v xml:space="preserve"> </v>
      </c>
      <c r="P321" s="8">
        <f t="shared" ca="1" si="46"/>
        <v>1</v>
      </c>
      <c r="Q321" s="8" t="str">
        <f t="shared" ca="1" si="47"/>
        <v xml:space="preserve"> </v>
      </c>
      <c r="S321" s="8">
        <f t="shared" ca="1" si="49"/>
        <v>1</v>
      </c>
      <c r="T321" s="8" t="str">
        <f t="shared" ca="1" si="51"/>
        <v/>
      </c>
      <c r="U321" s="8" t="str">
        <f t="shared" ca="1" si="51"/>
        <v/>
      </c>
      <c r="V321" s="8">
        <f t="shared" ca="1" si="51"/>
        <v>1</v>
      </c>
      <c r="W321" s="8" t="str">
        <f t="shared" ca="1" si="51"/>
        <v/>
      </c>
      <c r="X321" s="8">
        <f t="shared" ca="1" si="51"/>
        <v>1</v>
      </c>
    </row>
    <row r="322" spans="1:24" hidden="1" x14ac:dyDescent="0.25">
      <c r="A322" s="57">
        <f t="shared" ca="1" si="48"/>
        <v>2</v>
      </c>
      <c r="B322" s="57">
        <f t="shared" ca="1" si="50"/>
        <v>3</v>
      </c>
      <c r="C322" s="57">
        <f t="shared" ca="1" si="50"/>
        <v>5</v>
      </c>
      <c r="D322" s="57">
        <f t="shared" ca="1" si="50"/>
        <v>4</v>
      </c>
      <c r="E322" s="57">
        <f t="shared" ca="1" si="50"/>
        <v>3</v>
      </c>
      <c r="F322" s="57">
        <f t="shared" ca="1" si="50"/>
        <v>4</v>
      </c>
      <c r="G322" s="8" cm="1">
        <f t="array" aca="1" ref="G322" ca="1">SUM(IF(ISERROR(FIND($A$4:$F$4,G$4)),0,$A322:$F322))</f>
        <v>7</v>
      </c>
      <c r="H322" s="8" cm="1">
        <f t="array" aca="1" ref="H322" ca="1">SUM(IF(ISERROR(FIND($A$4:$F$4,H$4)),0,$A322:$F322))</f>
        <v>10</v>
      </c>
      <c r="I322" s="8" cm="1">
        <f t="array" aca="1" ref="I322" ca="1">SUM(IF(ISERROR(FIND($A$4:$F$4,I$4)),0,$A322:$F322))</f>
        <v>10</v>
      </c>
      <c r="J322" s="8">
        <f t="shared" ca="1" si="43"/>
        <v>10</v>
      </c>
      <c r="K322" s="8" t="str">
        <f t="shared" ca="1" si="44"/>
        <v>ADF</v>
      </c>
      <c r="L322" s="8">
        <f ca="1">SMALL($J$5:$J$1004,ROWS($J$5:J322))</f>
        <v>11</v>
      </c>
      <c r="M322" s="10">
        <f ca="1">ROWS($J$5:J322)/COUNT($J$5:$J$1004)</f>
        <v>0.318</v>
      </c>
      <c r="N322" s="10"/>
      <c r="O322" s="8" t="str">
        <f t="shared" ca="1" si="45"/>
        <v xml:space="preserve"> </v>
      </c>
      <c r="P322" s="8">
        <f t="shared" ca="1" si="46"/>
        <v>1</v>
      </c>
      <c r="Q322" s="8">
        <f t="shared" ca="1" si="47"/>
        <v>1</v>
      </c>
      <c r="S322" s="8">
        <f t="shared" ca="1" si="49"/>
        <v>1</v>
      </c>
      <c r="T322" s="8" t="str">
        <f t="shared" ca="1" si="51"/>
        <v/>
      </c>
      <c r="U322" s="8" t="str">
        <f t="shared" ca="1" si="51"/>
        <v/>
      </c>
      <c r="V322" s="8">
        <f t="shared" ca="1" si="51"/>
        <v>1</v>
      </c>
      <c r="W322" s="8" t="str">
        <f t="shared" ca="1" si="51"/>
        <v/>
      </c>
      <c r="X322" s="8">
        <f t="shared" ca="1" si="51"/>
        <v>1</v>
      </c>
    </row>
    <row r="323" spans="1:24" hidden="1" x14ac:dyDescent="0.25">
      <c r="A323" s="57">
        <f t="shared" ca="1" si="48"/>
        <v>6</v>
      </c>
      <c r="B323" s="57">
        <f t="shared" ca="1" si="50"/>
        <v>3</v>
      </c>
      <c r="C323" s="57">
        <f t="shared" ca="1" si="50"/>
        <v>8</v>
      </c>
      <c r="D323" s="57">
        <f t="shared" ca="1" si="50"/>
        <v>2</v>
      </c>
      <c r="E323" s="57">
        <f t="shared" ca="1" si="50"/>
        <v>2</v>
      </c>
      <c r="F323" s="57">
        <f t="shared" ca="1" si="50"/>
        <v>4</v>
      </c>
      <c r="G323" s="8" cm="1">
        <f t="array" aca="1" ref="G323" ca="1">SUM(IF(ISERROR(FIND($A$4:$F$4,G$4)),0,$A323:$F323))</f>
        <v>14</v>
      </c>
      <c r="H323" s="8" cm="1">
        <f t="array" aca="1" ref="H323" ca="1">SUM(IF(ISERROR(FIND($A$4:$F$4,H$4)),0,$A323:$F323))</f>
        <v>12</v>
      </c>
      <c r="I323" s="8" cm="1">
        <f t="array" aca="1" ref="I323" ca="1">SUM(IF(ISERROR(FIND($A$4:$F$4,I$4)),0,$A323:$F323))</f>
        <v>9</v>
      </c>
      <c r="J323" s="8">
        <f t="shared" ca="1" si="43"/>
        <v>14</v>
      </c>
      <c r="K323" s="8" t="str">
        <f t="shared" ca="1" si="44"/>
        <v>AC</v>
      </c>
      <c r="L323" s="8">
        <f ca="1">SMALL($J$5:$J$1004,ROWS($J$5:J323))</f>
        <v>11</v>
      </c>
      <c r="M323" s="10">
        <f ca="1">ROWS($J$5:J323)/COUNT($J$5:$J$1004)</f>
        <v>0.31900000000000001</v>
      </c>
      <c r="N323" s="10"/>
      <c r="O323" s="8">
        <f t="shared" ca="1" si="45"/>
        <v>1</v>
      </c>
      <c r="P323" s="8" t="str">
        <f t="shared" ca="1" si="46"/>
        <v xml:space="preserve"> </v>
      </c>
      <c r="Q323" s="8" t="str">
        <f t="shared" ca="1" si="47"/>
        <v xml:space="preserve"> </v>
      </c>
      <c r="S323" s="8">
        <f t="shared" ca="1" si="49"/>
        <v>1</v>
      </c>
      <c r="T323" s="8" t="str">
        <f t="shared" ca="1" si="51"/>
        <v/>
      </c>
      <c r="U323" s="8">
        <f t="shared" ca="1" si="51"/>
        <v>1</v>
      </c>
      <c r="V323" s="8" t="str">
        <f t="shared" ca="1" si="51"/>
        <v/>
      </c>
      <c r="W323" s="8" t="str">
        <f t="shared" ca="1" si="51"/>
        <v/>
      </c>
      <c r="X323" s="8" t="str">
        <f t="shared" ca="1" si="51"/>
        <v/>
      </c>
    </row>
    <row r="324" spans="1:24" hidden="1" x14ac:dyDescent="0.25">
      <c r="A324" s="57">
        <f t="shared" ca="1" si="48"/>
        <v>6</v>
      </c>
      <c r="B324" s="57">
        <f t="shared" ca="1" si="50"/>
        <v>3</v>
      </c>
      <c r="C324" s="57">
        <f t="shared" ca="1" si="50"/>
        <v>6</v>
      </c>
      <c r="D324" s="57">
        <f t="shared" ca="1" si="50"/>
        <v>6</v>
      </c>
      <c r="E324" s="57">
        <f t="shared" ca="1" si="50"/>
        <v>3</v>
      </c>
      <c r="F324" s="57">
        <f t="shared" ca="1" si="50"/>
        <v>4</v>
      </c>
      <c r="G324" s="8" cm="1">
        <f t="array" aca="1" ref="G324" ca="1">SUM(IF(ISERROR(FIND($A$4:$F$4,G$4)),0,$A324:$F324))</f>
        <v>12</v>
      </c>
      <c r="H324" s="8" cm="1">
        <f t="array" aca="1" ref="H324" ca="1">SUM(IF(ISERROR(FIND($A$4:$F$4,H$4)),0,$A324:$F324))</f>
        <v>16</v>
      </c>
      <c r="I324" s="8" cm="1">
        <f t="array" aca="1" ref="I324" ca="1">SUM(IF(ISERROR(FIND($A$4:$F$4,I$4)),0,$A324:$F324))</f>
        <v>10</v>
      </c>
      <c r="J324" s="8">
        <f t="shared" ca="1" si="43"/>
        <v>16</v>
      </c>
      <c r="K324" s="8" t="str">
        <f t="shared" ca="1" si="44"/>
        <v>ADF</v>
      </c>
      <c r="L324" s="8">
        <f ca="1">SMALL($J$5:$J$1004,ROWS($J$5:J324))</f>
        <v>11</v>
      </c>
      <c r="M324" s="10">
        <f ca="1">ROWS($J$5:J324)/COUNT($J$5:$J$1004)</f>
        <v>0.32</v>
      </c>
      <c r="N324" s="10"/>
      <c r="O324" s="8" t="str">
        <f t="shared" ca="1" si="45"/>
        <v xml:space="preserve"> </v>
      </c>
      <c r="P324" s="8">
        <f t="shared" ca="1" si="46"/>
        <v>1</v>
      </c>
      <c r="Q324" s="8" t="str">
        <f t="shared" ca="1" si="47"/>
        <v xml:space="preserve"> </v>
      </c>
      <c r="S324" s="8">
        <f t="shared" ca="1" si="49"/>
        <v>1</v>
      </c>
      <c r="T324" s="8" t="str">
        <f t="shared" ca="1" si="51"/>
        <v/>
      </c>
      <c r="U324" s="8" t="str">
        <f t="shared" ca="1" si="51"/>
        <v/>
      </c>
      <c r="V324" s="8">
        <f t="shared" ca="1" si="51"/>
        <v>1</v>
      </c>
      <c r="W324" s="8" t="str">
        <f t="shared" ca="1" si="51"/>
        <v/>
      </c>
      <c r="X324" s="8">
        <f t="shared" ca="1" si="51"/>
        <v>1</v>
      </c>
    </row>
    <row r="325" spans="1:24" hidden="1" x14ac:dyDescent="0.25">
      <c r="A325" s="57">
        <f t="shared" ca="1" si="48"/>
        <v>3</v>
      </c>
      <c r="B325" s="57">
        <f t="shared" ca="1" si="50"/>
        <v>1</v>
      </c>
      <c r="C325" s="57">
        <f t="shared" ca="1" si="50"/>
        <v>6</v>
      </c>
      <c r="D325" s="57">
        <f t="shared" ca="1" si="50"/>
        <v>3</v>
      </c>
      <c r="E325" s="57">
        <f t="shared" ca="1" si="50"/>
        <v>1</v>
      </c>
      <c r="F325" s="57">
        <f t="shared" ca="1" si="50"/>
        <v>2</v>
      </c>
      <c r="G325" s="8" cm="1">
        <f t="array" aca="1" ref="G325" ca="1">SUM(IF(ISERROR(FIND($A$4:$F$4,G$4)),0,$A325:$F325))</f>
        <v>9</v>
      </c>
      <c r="H325" s="8" cm="1">
        <f t="array" aca="1" ref="H325" ca="1">SUM(IF(ISERROR(FIND($A$4:$F$4,H$4)),0,$A325:$F325))</f>
        <v>8</v>
      </c>
      <c r="I325" s="8" cm="1">
        <f t="array" aca="1" ref="I325" ca="1">SUM(IF(ISERROR(FIND($A$4:$F$4,I$4)),0,$A325:$F325))</f>
        <v>4</v>
      </c>
      <c r="J325" s="8">
        <f t="shared" ca="1" si="43"/>
        <v>9</v>
      </c>
      <c r="K325" s="8" t="str">
        <f t="shared" ca="1" si="44"/>
        <v>AC</v>
      </c>
      <c r="L325" s="8">
        <f ca="1">SMALL($J$5:$J$1004,ROWS($J$5:J325))</f>
        <v>11</v>
      </c>
      <c r="M325" s="10">
        <f ca="1">ROWS($J$5:J325)/COUNT($J$5:$J$1004)</f>
        <v>0.32100000000000001</v>
      </c>
      <c r="N325" s="10"/>
      <c r="O325" s="8">
        <f t="shared" ca="1" si="45"/>
        <v>1</v>
      </c>
      <c r="P325" s="8" t="str">
        <f t="shared" ca="1" si="46"/>
        <v xml:space="preserve"> </v>
      </c>
      <c r="Q325" s="8" t="str">
        <f t="shared" ca="1" si="47"/>
        <v xml:space="preserve"> </v>
      </c>
      <c r="S325" s="8">
        <f t="shared" ca="1" si="49"/>
        <v>1</v>
      </c>
      <c r="T325" s="8" t="str">
        <f t="shared" ca="1" si="51"/>
        <v/>
      </c>
      <c r="U325" s="8">
        <f t="shared" ca="1" si="51"/>
        <v>1</v>
      </c>
      <c r="V325" s="8" t="str">
        <f t="shared" ca="1" si="51"/>
        <v/>
      </c>
      <c r="W325" s="8" t="str">
        <f t="shared" ca="1" si="51"/>
        <v/>
      </c>
      <c r="X325" s="8" t="str">
        <f t="shared" ca="1" si="51"/>
        <v/>
      </c>
    </row>
    <row r="326" spans="1:24" hidden="1" x14ac:dyDescent="0.25">
      <c r="A326" s="57">
        <f t="shared" ca="1" si="48"/>
        <v>5</v>
      </c>
      <c r="B326" s="57">
        <f t="shared" ca="1" si="50"/>
        <v>5</v>
      </c>
      <c r="C326" s="57">
        <f t="shared" ca="1" si="50"/>
        <v>7</v>
      </c>
      <c r="D326" s="57">
        <f t="shared" ca="1" si="50"/>
        <v>4</v>
      </c>
      <c r="E326" s="57">
        <f t="shared" ca="1" si="50"/>
        <v>1</v>
      </c>
      <c r="F326" s="57">
        <f t="shared" ca="1" si="50"/>
        <v>2</v>
      </c>
      <c r="G326" s="8" cm="1">
        <f t="array" aca="1" ref="G326" ca="1">SUM(IF(ISERROR(FIND($A$4:$F$4,G$4)),0,$A326:$F326))</f>
        <v>12</v>
      </c>
      <c r="H326" s="8" cm="1">
        <f t="array" aca="1" ref="H326" ca="1">SUM(IF(ISERROR(FIND($A$4:$F$4,H$4)),0,$A326:$F326))</f>
        <v>11</v>
      </c>
      <c r="I326" s="8" cm="1">
        <f t="array" aca="1" ref="I326" ca="1">SUM(IF(ISERROR(FIND($A$4:$F$4,I$4)),0,$A326:$F326))</f>
        <v>8</v>
      </c>
      <c r="J326" s="8">
        <f t="shared" ref="J326:J389" ca="1" si="52">MAX(G326:I326)</f>
        <v>12</v>
      </c>
      <c r="K326" s="8" t="str">
        <f t="shared" ref="K326:K389" ca="1" si="53">_xlfn.XLOOKUP(J326,G326:I326,$G$4:$I$4)</f>
        <v>AC</v>
      </c>
      <c r="L326" s="8">
        <f ca="1">SMALL($J$5:$J$1004,ROWS($J$5:J326))</f>
        <v>11</v>
      </c>
      <c r="M326" s="10">
        <f ca="1">ROWS($J$5:J326)/COUNT($J$5:$J$1004)</f>
        <v>0.32200000000000001</v>
      </c>
      <c r="N326" s="10"/>
      <c r="O326" s="8">
        <f t="shared" ref="O326:O389" ca="1" si="54">IF(G326=$J326,1," ")</f>
        <v>1</v>
      </c>
      <c r="P326" s="8" t="str">
        <f t="shared" ref="P326:P389" ca="1" si="55">IF(H326=$J326,1," ")</f>
        <v xml:space="preserve"> </v>
      </c>
      <c r="Q326" s="8" t="str">
        <f t="shared" ref="Q326:Q389" ca="1" si="56">IF(I326=$J326,1," ")</f>
        <v xml:space="preserve"> </v>
      </c>
      <c r="S326" s="8">
        <f t="shared" ca="1" si="49"/>
        <v>1</v>
      </c>
      <c r="T326" s="8" t="str">
        <f t="shared" ca="1" si="51"/>
        <v/>
      </c>
      <c r="U326" s="8">
        <f t="shared" ca="1" si="51"/>
        <v>1</v>
      </c>
      <c r="V326" s="8" t="str">
        <f t="shared" ca="1" si="51"/>
        <v/>
      </c>
      <c r="W326" s="8" t="str">
        <f t="shared" ca="1" si="51"/>
        <v/>
      </c>
      <c r="X326" s="8" t="str">
        <f t="shared" ca="1" si="51"/>
        <v/>
      </c>
    </row>
    <row r="327" spans="1:24" hidden="1" x14ac:dyDescent="0.25">
      <c r="A327" s="57">
        <f t="shared" ca="1" si="48"/>
        <v>6</v>
      </c>
      <c r="B327" s="57">
        <f t="shared" ca="1" si="50"/>
        <v>5</v>
      </c>
      <c r="C327" s="57">
        <f t="shared" ca="1" si="50"/>
        <v>7</v>
      </c>
      <c r="D327" s="57">
        <f t="shared" ca="1" si="50"/>
        <v>4</v>
      </c>
      <c r="E327" s="57">
        <f t="shared" ca="1" si="50"/>
        <v>1</v>
      </c>
      <c r="F327" s="57">
        <f t="shared" ca="1" si="50"/>
        <v>4</v>
      </c>
      <c r="G327" s="8" cm="1">
        <f t="array" aca="1" ref="G327" ca="1">SUM(IF(ISERROR(FIND($A$4:$F$4,G$4)),0,$A327:$F327))</f>
        <v>13</v>
      </c>
      <c r="H327" s="8" cm="1">
        <f t="array" aca="1" ref="H327" ca="1">SUM(IF(ISERROR(FIND($A$4:$F$4,H$4)),0,$A327:$F327))</f>
        <v>14</v>
      </c>
      <c r="I327" s="8" cm="1">
        <f t="array" aca="1" ref="I327" ca="1">SUM(IF(ISERROR(FIND($A$4:$F$4,I$4)),0,$A327:$F327))</f>
        <v>10</v>
      </c>
      <c r="J327" s="8">
        <f t="shared" ca="1" si="52"/>
        <v>14</v>
      </c>
      <c r="K327" s="8" t="str">
        <f t="shared" ca="1" si="53"/>
        <v>ADF</v>
      </c>
      <c r="L327" s="8">
        <f ca="1">SMALL($J$5:$J$1004,ROWS($J$5:J327))</f>
        <v>11</v>
      </c>
      <c r="M327" s="10">
        <f ca="1">ROWS($J$5:J327)/COUNT($J$5:$J$1004)</f>
        <v>0.32300000000000001</v>
      </c>
      <c r="N327" s="10"/>
      <c r="O327" s="8" t="str">
        <f t="shared" ca="1" si="54"/>
        <v xml:space="preserve"> </v>
      </c>
      <c r="P327" s="8">
        <f t="shared" ca="1" si="55"/>
        <v>1</v>
      </c>
      <c r="Q327" s="8" t="str">
        <f t="shared" ca="1" si="56"/>
        <v xml:space="preserve"> </v>
      </c>
      <c r="S327" s="8">
        <f t="shared" ca="1" si="49"/>
        <v>1</v>
      </c>
      <c r="T327" s="8" t="str">
        <f t="shared" ca="1" si="51"/>
        <v/>
      </c>
      <c r="U327" s="8" t="str">
        <f t="shared" ca="1" si="51"/>
        <v/>
      </c>
      <c r="V327" s="8">
        <f t="shared" ca="1" si="51"/>
        <v>1</v>
      </c>
      <c r="W327" s="8" t="str">
        <f t="shared" ca="1" si="51"/>
        <v/>
      </c>
      <c r="X327" s="8">
        <f t="shared" ca="1" si="51"/>
        <v>1</v>
      </c>
    </row>
    <row r="328" spans="1:24" hidden="1" x14ac:dyDescent="0.25">
      <c r="A328" s="57">
        <f t="shared" ca="1" si="48"/>
        <v>2</v>
      </c>
      <c r="B328" s="57">
        <f t="shared" ca="1" si="50"/>
        <v>3</v>
      </c>
      <c r="C328" s="57">
        <f t="shared" ca="1" si="50"/>
        <v>6</v>
      </c>
      <c r="D328" s="57">
        <f t="shared" ca="1" si="50"/>
        <v>2</v>
      </c>
      <c r="E328" s="57">
        <f t="shared" ca="1" si="50"/>
        <v>2</v>
      </c>
      <c r="F328" s="57">
        <f t="shared" ca="1" si="50"/>
        <v>2</v>
      </c>
      <c r="G328" s="8" cm="1">
        <f t="array" aca="1" ref="G328" ca="1">SUM(IF(ISERROR(FIND($A$4:$F$4,G$4)),0,$A328:$F328))</f>
        <v>8</v>
      </c>
      <c r="H328" s="8" cm="1">
        <f t="array" aca="1" ref="H328" ca="1">SUM(IF(ISERROR(FIND($A$4:$F$4,H$4)),0,$A328:$F328))</f>
        <v>6</v>
      </c>
      <c r="I328" s="8" cm="1">
        <f t="array" aca="1" ref="I328" ca="1">SUM(IF(ISERROR(FIND($A$4:$F$4,I$4)),0,$A328:$F328))</f>
        <v>7</v>
      </c>
      <c r="J328" s="8">
        <f t="shared" ca="1" si="52"/>
        <v>8</v>
      </c>
      <c r="K328" s="8" t="str">
        <f t="shared" ca="1" si="53"/>
        <v>AC</v>
      </c>
      <c r="L328" s="8">
        <f ca="1">SMALL($J$5:$J$1004,ROWS($J$5:J328))</f>
        <v>11</v>
      </c>
      <c r="M328" s="10">
        <f ca="1">ROWS($J$5:J328)/COUNT($J$5:$J$1004)</f>
        <v>0.32400000000000001</v>
      </c>
      <c r="N328" s="10"/>
      <c r="O328" s="8">
        <f t="shared" ca="1" si="54"/>
        <v>1</v>
      </c>
      <c r="P328" s="8" t="str">
        <f t="shared" ca="1" si="55"/>
        <v xml:space="preserve"> </v>
      </c>
      <c r="Q328" s="8" t="str">
        <f t="shared" ca="1" si="56"/>
        <v xml:space="preserve"> </v>
      </c>
      <c r="S328" s="8">
        <f t="shared" ca="1" si="49"/>
        <v>1</v>
      </c>
      <c r="T328" s="8" t="str">
        <f t="shared" ca="1" si="51"/>
        <v/>
      </c>
      <c r="U328" s="8">
        <f t="shared" ca="1" si="51"/>
        <v>1</v>
      </c>
      <c r="V328" s="8" t="str">
        <f t="shared" ca="1" si="51"/>
        <v/>
      </c>
      <c r="W328" s="8" t="str">
        <f t="shared" ca="1" si="51"/>
        <v/>
      </c>
      <c r="X328" s="8" t="str">
        <f t="shared" ca="1" si="51"/>
        <v/>
      </c>
    </row>
    <row r="329" spans="1:24" hidden="1" x14ac:dyDescent="0.25">
      <c r="A329" s="57">
        <f t="shared" ca="1" si="48"/>
        <v>5</v>
      </c>
      <c r="B329" s="57">
        <f t="shared" ca="1" si="50"/>
        <v>4</v>
      </c>
      <c r="C329" s="57">
        <f t="shared" ca="1" si="50"/>
        <v>6</v>
      </c>
      <c r="D329" s="57">
        <f t="shared" ca="1" si="50"/>
        <v>4</v>
      </c>
      <c r="E329" s="57">
        <f t="shared" ca="1" si="50"/>
        <v>1</v>
      </c>
      <c r="F329" s="57">
        <f t="shared" ca="1" si="50"/>
        <v>3</v>
      </c>
      <c r="G329" s="8" cm="1">
        <f t="array" aca="1" ref="G329" ca="1">SUM(IF(ISERROR(FIND($A$4:$F$4,G$4)),0,$A329:$F329))</f>
        <v>11</v>
      </c>
      <c r="H329" s="8" cm="1">
        <f t="array" aca="1" ref="H329" ca="1">SUM(IF(ISERROR(FIND($A$4:$F$4,H$4)),0,$A329:$F329))</f>
        <v>12</v>
      </c>
      <c r="I329" s="8" cm="1">
        <f t="array" aca="1" ref="I329" ca="1">SUM(IF(ISERROR(FIND($A$4:$F$4,I$4)),0,$A329:$F329))</f>
        <v>8</v>
      </c>
      <c r="J329" s="8">
        <f t="shared" ca="1" si="52"/>
        <v>12</v>
      </c>
      <c r="K329" s="8" t="str">
        <f t="shared" ca="1" si="53"/>
        <v>ADF</v>
      </c>
      <c r="L329" s="8">
        <f ca="1">SMALL($J$5:$J$1004,ROWS($J$5:J329))</f>
        <v>11</v>
      </c>
      <c r="M329" s="10">
        <f ca="1">ROWS($J$5:J329)/COUNT($J$5:$J$1004)</f>
        <v>0.32500000000000001</v>
      </c>
      <c r="N329" s="10"/>
      <c r="O329" s="8" t="str">
        <f t="shared" ca="1" si="54"/>
        <v xml:space="preserve"> </v>
      </c>
      <c r="P329" s="8">
        <f t="shared" ca="1" si="55"/>
        <v>1</v>
      </c>
      <c r="Q329" s="8" t="str">
        <f t="shared" ca="1" si="56"/>
        <v xml:space="preserve"> </v>
      </c>
      <c r="S329" s="8">
        <f t="shared" ca="1" si="49"/>
        <v>1</v>
      </c>
      <c r="T329" s="8" t="str">
        <f t="shared" ca="1" si="51"/>
        <v/>
      </c>
      <c r="U329" s="8" t="str">
        <f t="shared" ca="1" si="51"/>
        <v/>
      </c>
      <c r="V329" s="8">
        <f t="shared" ca="1" si="51"/>
        <v>1</v>
      </c>
      <c r="W329" s="8" t="str">
        <f t="shared" ca="1" si="51"/>
        <v/>
      </c>
      <c r="X329" s="8">
        <f t="shared" ca="1" si="51"/>
        <v>1</v>
      </c>
    </row>
    <row r="330" spans="1:24" hidden="1" x14ac:dyDescent="0.25">
      <c r="A330" s="57">
        <f t="shared" ca="1" si="48"/>
        <v>4</v>
      </c>
      <c r="B330" s="57">
        <f t="shared" ca="1" si="50"/>
        <v>4</v>
      </c>
      <c r="C330" s="57">
        <f t="shared" ca="1" si="50"/>
        <v>4</v>
      </c>
      <c r="D330" s="57">
        <f t="shared" ca="1" si="50"/>
        <v>2</v>
      </c>
      <c r="E330" s="57">
        <f t="shared" ca="1" si="50"/>
        <v>3</v>
      </c>
      <c r="F330" s="57">
        <f t="shared" ca="1" si="50"/>
        <v>4</v>
      </c>
      <c r="G330" s="8" cm="1">
        <f t="array" aca="1" ref="G330" ca="1">SUM(IF(ISERROR(FIND($A$4:$F$4,G$4)),0,$A330:$F330))</f>
        <v>8</v>
      </c>
      <c r="H330" s="8" cm="1">
        <f t="array" aca="1" ref="H330" ca="1">SUM(IF(ISERROR(FIND($A$4:$F$4,H$4)),0,$A330:$F330))</f>
        <v>10</v>
      </c>
      <c r="I330" s="8" cm="1">
        <f t="array" aca="1" ref="I330" ca="1">SUM(IF(ISERROR(FIND($A$4:$F$4,I$4)),0,$A330:$F330))</f>
        <v>11</v>
      </c>
      <c r="J330" s="8">
        <f t="shared" ca="1" si="52"/>
        <v>11</v>
      </c>
      <c r="K330" s="8" t="str">
        <f t="shared" ca="1" si="53"/>
        <v>BEF</v>
      </c>
      <c r="L330" s="8">
        <f ca="1">SMALL($J$5:$J$1004,ROWS($J$5:J330))</f>
        <v>11</v>
      </c>
      <c r="M330" s="10">
        <f ca="1">ROWS($J$5:J330)/COUNT($J$5:$J$1004)</f>
        <v>0.32600000000000001</v>
      </c>
      <c r="N330" s="10"/>
      <c r="O330" s="8" t="str">
        <f t="shared" ca="1" si="54"/>
        <v xml:space="preserve"> </v>
      </c>
      <c r="P330" s="8" t="str">
        <f t="shared" ca="1" si="55"/>
        <v xml:space="preserve"> </v>
      </c>
      <c r="Q330" s="8">
        <f t="shared" ca="1" si="56"/>
        <v>1</v>
      </c>
      <c r="S330" s="8" t="str">
        <f t="shared" ca="1" si="49"/>
        <v/>
      </c>
      <c r="T330" s="8">
        <f t="shared" ca="1" si="51"/>
        <v>1</v>
      </c>
      <c r="U330" s="8" t="str">
        <f t="shared" ca="1" si="51"/>
        <v/>
      </c>
      <c r="V330" s="8" t="str">
        <f t="shared" ca="1" si="51"/>
        <v/>
      </c>
      <c r="W330" s="8">
        <f t="shared" ca="1" si="51"/>
        <v>1</v>
      </c>
      <c r="X330" s="8">
        <f t="shared" ca="1" si="51"/>
        <v>1</v>
      </c>
    </row>
    <row r="331" spans="1:24" hidden="1" x14ac:dyDescent="0.25">
      <c r="A331" s="57">
        <f t="shared" ca="1" si="48"/>
        <v>4</v>
      </c>
      <c r="B331" s="57">
        <f t="shared" ca="1" si="50"/>
        <v>1</v>
      </c>
      <c r="C331" s="57">
        <f t="shared" ca="1" si="50"/>
        <v>8</v>
      </c>
      <c r="D331" s="57">
        <f t="shared" ca="1" si="50"/>
        <v>3</v>
      </c>
      <c r="E331" s="57">
        <f t="shared" ca="1" si="50"/>
        <v>2</v>
      </c>
      <c r="F331" s="57">
        <f t="shared" ca="1" si="50"/>
        <v>3</v>
      </c>
      <c r="G331" s="8" cm="1">
        <f t="array" aca="1" ref="G331" ca="1">SUM(IF(ISERROR(FIND($A$4:$F$4,G$4)),0,$A331:$F331))</f>
        <v>12</v>
      </c>
      <c r="H331" s="8" cm="1">
        <f t="array" aca="1" ref="H331" ca="1">SUM(IF(ISERROR(FIND($A$4:$F$4,H$4)),0,$A331:$F331))</f>
        <v>10</v>
      </c>
      <c r="I331" s="8" cm="1">
        <f t="array" aca="1" ref="I331" ca="1">SUM(IF(ISERROR(FIND($A$4:$F$4,I$4)),0,$A331:$F331))</f>
        <v>6</v>
      </c>
      <c r="J331" s="8">
        <f t="shared" ca="1" si="52"/>
        <v>12</v>
      </c>
      <c r="K331" s="8" t="str">
        <f t="shared" ca="1" si="53"/>
        <v>AC</v>
      </c>
      <c r="L331" s="8">
        <f ca="1">SMALL($J$5:$J$1004,ROWS($J$5:J331))</f>
        <v>11</v>
      </c>
      <c r="M331" s="10">
        <f ca="1">ROWS($J$5:J331)/COUNT($J$5:$J$1004)</f>
        <v>0.32700000000000001</v>
      </c>
      <c r="N331" s="10"/>
      <c r="O331" s="8">
        <f t="shared" ca="1" si="54"/>
        <v>1</v>
      </c>
      <c r="P331" s="8" t="str">
        <f t="shared" ca="1" si="55"/>
        <v xml:space="preserve"> </v>
      </c>
      <c r="Q331" s="8" t="str">
        <f t="shared" ca="1" si="56"/>
        <v xml:space="preserve"> </v>
      </c>
      <c r="S331" s="8">
        <f t="shared" ca="1" si="49"/>
        <v>1</v>
      </c>
      <c r="T331" s="8" t="str">
        <f t="shared" ca="1" si="51"/>
        <v/>
      </c>
      <c r="U331" s="8">
        <f t="shared" ca="1" si="51"/>
        <v>1</v>
      </c>
      <c r="V331" s="8" t="str">
        <f t="shared" ca="1" si="51"/>
        <v/>
      </c>
      <c r="W331" s="8" t="str">
        <f t="shared" ca="1" si="51"/>
        <v/>
      </c>
      <c r="X331" s="8" t="str">
        <f t="shared" ca="1" si="51"/>
        <v/>
      </c>
    </row>
    <row r="332" spans="1:24" hidden="1" x14ac:dyDescent="0.25">
      <c r="A332" s="57">
        <f t="shared" ca="1" si="48"/>
        <v>4</v>
      </c>
      <c r="B332" s="57">
        <f t="shared" ca="1" si="50"/>
        <v>4</v>
      </c>
      <c r="C332" s="57">
        <f t="shared" ca="1" si="50"/>
        <v>7</v>
      </c>
      <c r="D332" s="57">
        <f t="shared" ca="1" si="50"/>
        <v>2</v>
      </c>
      <c r="E332" s="57">
        <f t="shared" ca="1" si="50"/>
        <v>1</v>
      </c>
      <c r="F332" s="57">
        <f t="shared" ca="1" si="50"/>
        <v>3</v>
      </c>
      <c r="G332" s="8" cm="1">
        <f t="array" aca="1" ref="G332" ca="1">SUM(IF(ISERROR(FIND($A$4:$F$4,G$4)),0,$A332:$F332))</f>
        <v>11</v>
      </c>
      <c r="H332" s="8" cm="1">
        <f t="array" aca="1" ref="H332" ca="1">SUM(IF(ISERROR(FIND($A$4:$F$4,H$4)),0,$A332:$F332))</f>
        <v>9</v>
      </c>
      <c r="I332" s="8" cm="1">
        <f t="array" aca="1" ref="I332" ca="1">SUM(IF(ISERROR(FIND($A$4:$F$4,I$4)),0,$A332:$F332))</f>
        <v>8</v>
      </c>
      <c r="J332" s="8">
        <f t="shared" ca="1" si="52"/>
        <v>11</v>
      </c>
      <c r="K332" s="8" t="str">
        <f t="shared" ca="1" si="53"/>
        <v>AC</v>
      </c>
      <c r="L332" s="8">
        <f ca="1">SMALL($J$5:$J$1004,ROWS($J$5:J332))</f>
        <v>11</v>
      </c>
      <c r="M332" s="10">
        <f ca="1">ROWS($J$5:J332)/COUNT($J$5:$J$1004)</f>
        <v>0.32800000000000001</v>
      </c>
      <c r="N332" s="10"/>
      <c r="O332" s="8">
        <f t="shared" ca="1" si="54"/>
        <v>1</v>
      </c>
      <c r="P332" s="8" t="str">
        <f t="shared" ca="1" si="55"/>
        <v xml:space="preserve"> </v>
      </c>
      <c r="Q332" s="8" t="str">
        <f t="shared" ca="1" si="56"/>
        <v xml:space="preserve"> </v>
      </c>
      <c r="S332" s="8">
        <f t="shared" ca="1" si="49"/>
        <v>1</v>
      </c>
      <c r="T332" s="8" t="str">
        <f t="shared" ca="1" si="51"/>
        <v/>
      </c>
      <c r="U332" s="8">
        <f t="shared" ca="1" si="51"/>
        <v>1</v>
      </c>
      <c r="V332" s="8" t="str">
        <f t="shared" ca="1" si="51"/>
        <v/>
      </c>
      <c r="W332" s="8" t="str">
        <f t="shared" ca="1" si="51"/>
        <v/>
      </c>
      <c r="X332" s="8" t="str">
        <f t="shared" ca="1" si="51"/>
        <v/>
      </c>
    </row>
    <row r="333" spans="1:24" hidden="1" x14ac:dyDescent="0.25">
      <c r="A333" s="57">
        <f t="shared" ca="1" si="48"/>
        <v>3</v>
      </c>
      <c r="B333" s="57">
        <f t="shared" ca="1" si="50"/>
        <v>2</v>
      </c>
      <c r="C333" s="57">
        <f t="shared" ca="1" si="50"/>
        <v>6</v>
      </c>
      <c r="D333" s="57">
        <f t="shared" ca="1" si="50"/>
        <v>3</v>
      </c>
      <c r="E333" s="57">
        <f t="shared" ca="1" si="50"/>
        <v>2</v>
      </c>
      <c r="F333" s="57">
        <f t="shared" ca="1" si="50"/>
        <v>3</v>
      </c>
      <c r="G333" s="8" cm="1">
        <f t="array" aca="1" ref="G333" ca="1">SUM(IF(ISERROR(FIND($A$4:$F$4,G$4)),0,$A333:$F333))</f>
        <v>9</v>
      </c>
      <c r="H333" s="8" cm="1">
        <f t="array" aca="1" ref="H333" ca="1">SUM(IF(ISERROR(FIND($A$4:$F$4,H$4)),0,$A333:$F333))</f>
        <v>9</v>
      </c>
      <c r="I333" s="8" cm="1">
        <f t="array" aca="1" ref="I333" ca="1">SUM(IF(ISERROR(FIND($A$4:$F$4,I$4)),0,$A333:$F333))</f>
        <v>7</v>
      </c>
      <c r="J333" s="8">
        <f t="shared" ca="1" si="52"/>
        <v>9</v>
      </c>
      <c r="K333" s="8" t="str">
        <f t="shared" ca="1" si="53"/>
        <v>AC</v>
      </c>
      <c r="L333" s="8">
        <f ca="1">SMALL($J$5:$J$1004,ROWS($J$5:J333))</f>
        <v>11</v>
      </c>
      <c r="M333" s="10">
        <f ca="1">ROWS($J$5:J333)/COUNT($J$5:$J$1004)</f>
        <v>0.32900000000000001</v>
      </c>
      <c r="N333" s="10"/>
      <c r="O333" s="8">
        <f t="shared" ca="1" si="54"/>
        <v>1</v>
      </c>
      <c r="P333" s="8">
        <f t="shared" ca="1" si="55"/>
        <v>1</v>
      </c>
      <c r="Q333" s="8" t="str">
        <f t="shared" ca="1" si="56"/>
        <v xml:space="preserve"> </v>
      </c>
      <c r="S333" s="8">
        <f t="shared" ca="1" si="49"/>
        <v>1</v>
      </c>
      <c r="T333" s="8" t="str">
        <f t="shared" ca="1" si="51"/>
        <v/>
      </c>
      <c r="U333" s="8">
        <f t="shared" ca="1" si="51"/>
        <v>1</v>
      </c>
      <c r="V333" s="8" t="str">
        <f t="shared" ca="1" si="51"/>
        <v/>
      </c>
      <c r="W333" s="8" t="str">
        <f t="shared" ca="1" si="51"/>
        <v/>
      </c>
      <c r="X333" s="8" t="str">
        <f t="shared" ca="1" si="51"/>
        <v/>
      </c>
    </row>
    <row r="334" spans="1:24" hidden="1" x14ac:dyDescent="0.25">
      <c r="A334" s="57">
        <f t="shared" ca="1" si="48"/>
        <v>2</v>
      </c>
      <c r="B334" s="57">
        <f t="shared" ca="1" si="50"/>
        <v>2</v>
      </c>
      <c r="C334" s="57">
        <f t="shared" ca="1" si="50"/>
        <v>6</v>
      </c>
      <c r="D334" s="57">
        <f t="shared" ca="1" si="50"/>
        <v>5</v>
      </c>
      <c r="E334" s="57">
        <f t="shared" ca="1" si="50"/>
        <v>2</v>
      </c>
      <c r="F334" s="57">
        <f t="shared" ca="1" si="50"/>
        <v>4</v>
      </c>
      <c r="G334" s="8" cm="1">
        <f t="array" aca="1" ref="G334" ca="1">SUM(IF(ISERROR(FIND($A$4:$F$4,G$4)),0,$A334:$F334))</f>
        <v>8</v>
      </c>
      <c r="H334" s="8" cm="1">
        <f t="array" aca="1" ref="H334" ca="1">SUM(IF(ISERROR(FIND($A$4:$F$4,H$4)),0,$A334:$F334))</f>
        <v>11</v>
      </c>
      <c r="I334" s="8" cm="1">
        <f t="array" aca="1" ref="I334" ca="1">SUM(IF(ISERROR(FIND($A$4:$F$4,I$4)),0,$A334:$F334))</f>
        <v>8</v>
      </c>
      <c r="J334" s="8">
        <f t="shared" ca="1" si="52"/>
        <v>11</v>
      </c>
      <c r="K334" s="8" t="str">
        <f t="shared" ca="1" si="53"/>
        <v>ADF</v>
      </c>
      <c r="L334" s="8">
        <f ca="1">SMALL($J$5:$J$1004,ROWS($J$5:J334))</f>
        <v>11</v>
      </c>
      <c r="M334" s="10">
        <f ca="1">ROWS($J$5:J334)/COUNT($J$5:$J$1004)</f>
        <v>0.33</v>
      </c>
      <c r="N334" s="10"/>
      <c r="O334" s="8" t="str">
        <f t="shared" ca="1" si="54"/>
        <v xml:space="preserve"> </v>
      </c>
      <c r="P334" s="8">
        <f t="shared" ca="1" si="55"/>
        <v>1</v>
      </c>
      <c r="Q334" s="8" t="str">
        <f t="shared" ca="1" si="56"/>
        <v xml:space="preserve"> </v>
      </c>
      <c r="S334" s="8">
        <f t="shared" ca="1" si="49"/>
        <v>1</v>
      </c>
      <c r="T334" s="8" t="str">
        <f t="shared" ca="1" si="51"/>
        <v/>
      </c>
      <c r="U334" s="8" t="str">
        <f t="shared" ca="1" si="51"/>
        <v/>
      </c>
      <c r="V334" s="8">
        <f t="shared" ca="1" si="51"/>
        <v>1</v>
      </c>
      <c r="W334" s="8" t="str">
        <f t="shared" ca="1" si="51"/>
        <v/>
      </c>
      <c r="X334" s="8">
        <f t="shared" ca="1" si="51"/>
        <v>1</v>
      </c>
    </row>
    <row r="335" spans="1:24" hidden="1" x14ac:dyDescent="0.25">
      <c r="A335" s="57">
        <f t="shared" ca="1" si="48"/>
        <v>4</v>
      </c>
      <c r="B335" s="57">
        <f t="shared" ca="1" si="50"/>
        <v>3</v>
      </c>
      <c r="C335" s="57">
        <f t="shared" ca="1" si="50"/>
        <v>4</v>
      </c>
      <c r="D335" s="57">
        <f t="shared" ca="1" si="50"/>
        <v>5</v>
      </c>
      <c r="E335" s="57">
        <f t="shared" ca="1" si="50"/>
        <v>2</v>
      </c>
      <c r="F335" s="57">
        <f t="shared" ca="1" si="50"/>
        <v>2</v>
      </c>
      <c r="G335" s="8" cm="1">
        <f t="array" aca="1" ref="G335" ca="1">SUM(IF(ISERROR(FIND($A$4:$F$4,G$4)),0,$A335:$F335))</f>
        <v>8</v>
      </c>
      <c r="H335" s="8" cm="1">
        <f t="array" aca="1" ref="H335" ca="1">SUM(IF(ISERROR(FIND($A$4:$F$4,H$4)),0,$A335:$F335))</f>
        <v>11</v>
      </c>
      <c r="I335" s="8" cm="1">
        <f t="array" aca="1" ref="I335" ca="1">SUM(IF(ISERROR(FIND($A$4:$F$4,I$4)),0,$A335:$F335))</f>
        <v>7</v>
      </c>
      <c r="J335" s="8">
        <f t="shared" ca="1" si="52"/>
        <v>11</v>
      </c>
      <c r="K335" s="8" t="str">
        <f t="shared" ca="1" si="53"/>
        <v>ADF</v>
      </c>
      <c r="L335" s="8">
        <f ca="1">SMALL($J$5:$J$1004,ROWS($J$5:J335))</f>
        <v>11</v>
      </c>
      <c r="M335" s="10">
        <f ca="1">ROWS($J$5:J335)/COUNT($J$5:$J$1004)</f>
        <v>0.33100000000000002</v>
      </c>
      <c r="N335" s="10"/>
      <c r="O335" s="8" t="str">
        <f t="shared" ca="1" si="54"/>
        <v xml:space="preserve"> </v>
      </c>
      <c r="P335" s="8">
        <f t="shared" ca="1" si="55"/>
        <v>1</v>
      </c>
      <c r="Q335" s="8" t="str">
        <f t="shared" ca="1" si="56"/>
        <v xml:space="preserve"> </v>
      </c>
      <c r="S335" s="8">
        <f t="shared" ca="1" si="49"/>
        <v>1</v>
      </c>
      <c r="T335" s="8" t="str">
        <f t="shared" ca="1" si="51"/>
        <v/>
      </c>
      <c r="U335" s="8" t="str">
        <f t="shared" ca="1" si="51"/>
        <v/>
      </c>
      <c r="V335" s="8">
        <f t="shared" ca="1" si="51"/>
        <v>1</v>
      </c>
      <c r="W335" s="8" t="str">
        <f t="shared" ca="1" si="51"/>
        <v/>
      </c>
      <c r="X335" s="8">
        <f t="shared" ca="1" si="51"/>
        <v>1</v>
      </c>
    </row>
    <row r="336" spans="1:24" hidden="1" x14ac:dyDescent="0.25">
      <c r="A336" s="57">
        <f t="shared" ca="1" si="48"/>
        <v>6</v>
      </c>
      <c r="B336" s="57">
        <f t="shared" ca="1" si="50"/>
        <v>2</v>
      </c>
      <c r="C336" s="57">
        <f t="shared" ca="1" si="50"/>
        <v>5</v>
      </c>
      <c r="D336" s="57">
        <f t="shared" ca="1" si="50"/>
        <v>3</v>
      </c>
      <c r="E336" s="57">
        <f t="shared" ca="1" si="50"/>
        <v>3</v>
      </c>
      <c r="F336" s="57">
        <f t="shared" ca="1" si="50"/>
        <v>2</v>
      </c>
      <c r="G336" s="8" cm="1">
        <f t="array" aca="1" ref="G336" ca="1">SUM(IF(ISERROR(FIND($A$4:$F$4,G$4)),0,$A336:$F336))</f>
        <v>11</v>
      </c>
      <c r="H336" s="8" cm="1">
        <f t="array" aca="1" ref="H336" ca="1">SUM(IF(ISERROR(FIND($A$4:$F$4,H$4)),0,$A336:$F336))</f>
        <v>11</v>
      </c>
      <c r="I336" s="8" cm="1">
        <f t="array" aca="1" ref="I336" ca="1">SUM(IF(ISERROR(FIND($A$4:$F$4,I$4)),0,$A336:$F336))</f>
        <v>7</v>
      </c>
      <c r="J336" s="8">
        <f t="shared" ca="1" si="52"/>
        <v>11</v>
      </c>
      <c r="K336" s="8" t="str">
        <f t="shared" ca="1" si="53"/>
        <v>AC</v>
      </c>
      <c r="L336" s="8">
        <f ca="1">SMALL($J$5:$J$1004,ROWS($J$5:J336))</f>
        <v>11</v>
      </c>
      <c r="M336" s="10">
        <f ca="1">ROWS($J$5:J336)/COUNT($J$5:$J$1004)</f>
        <v>0.33200000000000002</v>
      </c>
      <c r="N336" s="10"/>
      <c r="O336" s="8">
        <f t="shared" ca="1" si="54"/>
        <v>1</v>
      </c>
      <c r="P336" s="8">
        <f t="shared" ca="1" si="55"/>
        <v>1</v>
      </c>
      <c r="Q336" s="8" t="str">
        <f t="shared" ca="1" si="56"/>
        <v xml:space="preserve"> </v>
      </c>
      <c r="S336" s="8">
        <f t="shared" ca="1" si="49"/>
        <v>1</v>
      </c>
      <c r="T336" s="8" t="str">
        <f t="shared" ca="1" si="51"/>
        <v/>
      </c>
      <c r="U336" s="8">
        <f t="shared" ca="1" si="51"/>
        <v>1</v>
      </c>
      <c r="V336" s="8" t="str">
        <f t="shared" ca="1" si="51"/>
        <v/>
      </c>
      <c r="W336" s="8" t="str">
        <f t="shared" ca="1" si="51"/>
        <v/>
      </c>
      <c r="X336" s="8" t="str">
        <f t="shared" ca="1" si="51"/>
        <v/>
      </c>
    </row>
    <row r="337" spans="1:24" hidden="1" x14ac:dyDescent="0.25">
      <c r="A337" s="57">
        <f t="shared" ca="1" si="48"/>
        <v>6</v>
      </c>
      <c r="B337" s="57">
        <f t="shared" ca="1" si="50"/>
        <v>1</v>
      </c>
      <c r="C337" s="57">
        <f t="shared" ca="1" si="50"/>
        <v>4</v>
      </c>
      <c r="D337" s="57">
        <f t="shared" ca="1" si="50"/>
        <v>5</v>
      </c>
      <c r="E337" s="57">
        <f t="shared" ca="1" si="50"/>
        <v>1</v>
      </c>
      <c r="F337" s="57">
        <f t="shared" ca="1" si="50"/>
        <v>2</v>
      </c>
      <c r="G337" s="8" cm="1">
        <f t="array" aca="1" ref="G337" ca="1">SUM(IF(ISERROR(FIND($A$4:$F$4,G$4)),0,$A337:$F337))</f>
        <v>10</v>
      </c>
      <c r="H337" s="8" cm="1">
        <f t="array" aca="1" ref="H337" ca="1">SUM(IF(ISERROR(FIND($A$4:$F$4,H$4)),0,$A337:$F337))</f>
        <v>13</v>
      </c>
      <c r="I337" s="8" cm="1">
        <f t="array" aca="1" ref="I337" ca="1">SUM(IF(ISERROR(FIND($A$4:$F$4,I$4)),0,$A337:$F337))</f>
        <v>4</v>
      </c>
      <c r="J337" s="8">
        <f t="shared" ca="1" si="52"/>
        <v>13</v>
      </c>
      <c r="K337" s="8" t="str">
        <f t="shared" ca="1" si="53"/>
        <v>ADF</v>
      </c>
      <c r="L337" s="8">
        <f ca="1">SMALL($J$5:$J$1004,ROWS($J$5:J337))</f>
        <v>11</v>
      </c>
      <c r="M337" s="10">
        <f ca="1">ROWS($J$5:J337)/COUNT($J$5:$J$1004)</f>
        <v>0.33300000000000002</v>
      </c>
      <c r="N337" s="10"/>
      <c r="O337" s="8" t="str">
        <f t="shared" ca="1" si="54"/>
        <v xml:space="preserve"> </v>
      </c>
      <c r="P337" s="8">
        <f t="shared" ca="1" si="55"/>
        <v>1</v>
      </c>
      <c r="Q337" s="8" t="str">
        <f t="shared" ca="1" si="56"/>
        <v xml:space="preserve"> </v>
      </c>
      <c r="S337" s="8">
        <f t="shared" ca="1" si="49"/>
        <v>1</v>
      </c>
      <c r="T337" s="8" t="str">
        <f t="shared" ca="1" si="51"/>
        <v/>
      </c>
      <c r="U337" s="8" t="str">
        <f t="shared" ca="1" si="51"/>
        <v/>
      </c>
      <c r="V337" s="8">
        <f t="shared" ca="1" si="51"/>
        <v>1</v>
      </c>
      <c r="W337" s="8" t="str">
        <f t="shared" ca="1" si="51"/>
        <v/>
      </c>
      <c r="X337" s="8">
        <f t="shared" ca="1" si="51"/>
        <v>1</v>
      </c>
    </row>
    <row r="338" spans="1:24" hidden="1" x14ac:dyDescent="0.25">
      <c r="A338" s="57">
        <f t="shared" ca="1" si="48"/>
        <v>3</v>
      </c>
      <c r="B338" s="57">
        <f t="shared" ca="1" si="50"/>
        <v>5</v>
      </c>
      <c r="C338" s="57">
        <f t="shared" ca="1" si="50"/>
        <v>6</v>
      </c>
      <c r="D338" s="57">
        <f t="shared" ca="1" si="50"/>
        <v>5</v>
      </c>
      <c r="E338" s="57">
        <f t="shared" ca="1" si="50"/>
        <v>2</v>
      </c>
      <c r="F338" s="57">
        <f t="shared" ca="1" si="50"/>
        <v>3</v>
      </c>
      <c r="G338" s="8" cm="1">
        <f t="array" aca="1" ref="G338" ca="1">SUM(IF(ISERROR(FIND($A$4:$F$4,G$4)),0,$A338:$F338))</f>
        <v>9</v>
      </c>
      <c r="H338" s="8" cm="1">
        <f t="array" aca="1" ref="H338" ca="1">SUM(IF(ISERROR(FIND($A$4:$F$4,H$4)),0,$A338:$F338))</f>
        <v>11</v>
      </c>
      <c r="I338" s="8" cm="1">
        <f t="array" aca="1" ref="I338" ca="1">SUM(IF(ISERROR(FIND($A$4:$F$4,I$4)),0,$A338:$F338))</f>
        <v>10</v>
      </c>
      <c r="J338" s="8">
        <f t="shared" ca="1" si="52"/>
        <v>11</v>
      </c>
      <c r="K338" s="8" t="str">
        <f t="shared" ca="1" si="53"/>
        <v>ADF</v>
      </c>
      <c r="L338" s="8">
        <f ca="1">SMALL($J$5:$J$1004,ROWS($J$5:J338))</f>
        <v>11</v>
      </c>
      <c r="M338" s="10">
        <f ca="1">ROWS($J$5:J338)/COUNT($J$5:$J$1004)</f>
        <v>0.33400000000000002</v>
      </c>
      <c r="N338" s="10"/>
      <c r="O338" s="8" t="str">
        <f t="shared" ca="1" si="54"/>
        <v xml:space="preserve"> </v>
      </c>
      <c r="P338" s="8">
        <f t="shared" ca="1" si="55"/>
        <v>1</v>
      </c>
      <c r="Q338" s="8" t="str">
        <f t="shared" ca="1" si="56"/>
        <v xml:space="preserve"> </v>
      </c>
      <c r="S338" s="8">
        <f t="shared" ca="1" si="49"/>
        <v>1</v>
      </c>
      <c r="T338" s="8" t="str">
        <f t="shared" ca="1" si="51"/>
        <v/>
      </c>
      <c r="U338" s="8" t="str">
        <f t="shared" ca="1" si="51"/>
        <v/>
      </c>
      <c r="V338" s="8">
        <f t="shared" ca="1" si="51"/>
        <v>1</v>
      </c>
      <c r="W338" s="8" t="str">
        <f t="shared" ca="1" si="51"/>
        <v/>
      </c>
      <c r="X338" s="8">
        <f t="shared" ca="1" si="51"/>
        <v>1</v>
      </c>
    </row>
    <row r="339" spans="1:24" hidden="1" x14ac:dyDescent="0.25">
      <c r="A339" s="57">
        <f t="shared" ca="1" si="48"/>
        <v>5</v>
      </c>
      <c r="B339" s="57">
        <f t="shared" ca="1" si="50"/>
        <v>2</v>
      </c>
      <c r="C339" s="57">
        <f t="shared" ca="1" si="50"/>
        <v>5</v>
      </c>
      <c r="D339" s="57">
        <f t="shared" ca="1" si="50"/>
        <v>5</v>
      </c>
      <c r="E339" s="57">
        <f t="shared" ca="1" si="50"/>
        <v>3</v>
      </c>
      <c r="F339" s="57">
        <f t="shared" ca="1" si="50"/>
        <v>4</v>
      </c>
      <c r="G339" s="8" cm="1">
        <f t="array" aca="1" ref="G339" ca="1">SUM(IF(ISERROR(FIND($A$4:$F$4,G$4)),0,$A339:$F339))</f>
        <v>10</v>
      </c>
      <c r="H339" s="8" cm="1">
        <f t="array" aca="1" ref="H339" ca="1">SUM(IF(ISERROR(FIND($A$4:$F$4,H$4)),0,$A339:$F339))</f>
        <v>14</v>
      </c>
      <c r="I339" s="8" cm="1">
        <f t="array" aca="1" ref="I339" ca="1">SUM(IF(ISERROR(FIND($A$4:$F$4,I$4)),0,$A339:$F339))</f>
        <v>9</v>
      </c>
      <c r="J339" s="8">
        <f t="shared" ca="1" si="52"/>
        <v>14</v>
      </c>
      <c r="K339" s="8" t="str">
        <f t="shared" ca="1" si="53"/>
        <v>ADF</v>
      </c>
      <c r="L339" s="8">
        <f ca="1">SMALL($J$5:$J$1004,ROWS($J$5:J339))</f>
        <v>11</v>
      </c>
      <c r="M339" s="10">
        <f ca="1">ROWS($J$5:J339)/COUNT($J$5:$J$1004)</f>
        <v>0.33500000000000002</v>
      </c>
      <c r="N339" s="10"/>
      <c r="O339" s="8" t="str">
        <f t="shared" ca="1" si="54"/>
        <v xml:space="preserve"> </v>
      </c>
      <c r="P339" s="8">
        <f t="shared" ca="1" si="55"/>
        <v>1</v>
      </c>
      <c r="Q339" s="8" t="str">
        <f t="shared" ca="1" si="56"/>
        <v xml:space="preserve"> </v>
      </c>
      <c r="S339" s="8">
        <f t="shared" ca="1" si="49"/>
        <v>1</v>
      </c>
      <c r="T339" s="8" t="str">
        <f t="shared" ca="1" si="51"/>
        <v/>
      </c>
      <c r="U339" s="8" t="str">
        <f t="shared" ca="1" si="51"/>
        <v/>
      </c>
      <c r="V339" s="8">
        <f t="shared" ca="1" si="51"/>
        <v>1</v>
      </c>
      <c r="W339" s="8" t="str">
        <f t="shared" ca="1" si="51"/>
        <v/>
      </c>
      <c r="X339" s="8">
        <f t="shared" ca="1" si="51"/>
        <v>1</v>
      </c>
    </row>
    <row r="340" spans="1:24" hidden="1" x14ac:dyDescent="0.25">
      <c r="A340" s="57">
        <f t="shared" ca="1" si="48"/>
        <v>4</v>
      </c>
      <c r="B340" s="57">
        <f t="shared" ca="1" si="50"/>
        <v>2</v>
      </c>
      <c r="C340" s="57">
        <f t="shared" ca="1" si="50"/>
        <v>6</v>
      </c>
      <c r="D340" s="57">
        <f t="shared" ca="1" si="50"/>
        <v>3</v>
      </c>
      <c r="E340" s="57">
        <f t="shared" ca="1" si="50"/>
        <v>1</v>
      </c>
      <c r="F340" s="57">
        <f t="shared" ca="1" si="50"/>
        <v>3</v>
      </c>
      <c r="G340" s="8" cm="1">
        <f t="array" aca="1" ref="G340" ca="1">SUM(IF(ISERROR(FIND($A$4:$F$4,G$4)),0,$A340:$F340))</f>
        <v>10</v>
      </c>
      <c r="H340" s="8" cm="1">
        <f t="array" aca="1" ref="H340" ca="1">SUM(IF(ISERROR(FIND($A$4:$F$4,H$4)),0,$A340:$F340))</f>
        <v>10</v>
      </c>
      <c r="I340" s="8" cm="1">
        <f t="array" aca="1" ref="I340" ca="1">SUM(IF(ISERROR(FIND($A$4:$F$4,I$4)),0,$A340:$F340))</f>
        <v>6</v>
      </c>
      <c r="J340" s="8">
        <f t="shared" ca="1" si="52"/>
        <v>10</v>
      </c>
      <c r="K340" s="8" t="str">
        <f t="shared" ca="1" si="53"/>
        <v>AC</v>
      </c>
      <c r="L340" s="8">
        <f ca="1">SMALL($J$5:$J$1004,ROWS($J$5:J340))</f>
        <v>11</v>
      </c>
      <c r="M340" s="10">
        <f ca="1">ROWS($J$5:J340)/COUNT($J$5:$J$1004)</f>
        <v>0.33600000000000002</v>
      </c>
      <c r="N340" s="10"/>
      <c r="O340" s="8">
        <f t="shared" ca="1" si="54"/>
        <v>1</v>
      </c>
      <c r="P340" s="8">
        <f t="shared" ca="1" si="55"/>
        <v>1</v>
      </c>
      <c r="Q340" s="8" t="str">
        <f t="shared" ca="1" si="56"/>
        <v xml:space="preserve"> </v>
      </c>
      <c r="S340" s="8">
        <f t="shared" ca="1" si="49"/>
        <v>1</v>
      </c>
      <c r="T340" s="8" t="str">
        <f t="shared" ca="1" si="51"/>
        <v/>
      </c>
      <c r="U340" s="8">
        <f t="shared" ca="1" si="51"/>
        <v>1</v>
      </c>
      <c r="V340" s="8" t="str">
        <f t="shared" ca="1" si="51"/>
        <v/>
      </c>
      <c r="W340" s="8" t="str">
        <f t="shared" ca="1" si="51"/>
        <v/>
      </c>
      <c r="X340" s="8" t="str">
        <f t="shared" ca="1" si="51"/>
        <v/>
      </c>
    </row>
    <row r="341" spans="1:24" hidden="1" x14ac:dyDescent="0.25">
      <c r="A341" s="57">
        <f t="shared" ca="1" si="48"/>
        <v>5</v>
      </c>
      <c r="B341" s="57">
        <f t="shared" ca="1" si="50"/>
        <v>5</v>
      </c>
      <c r="C341" s="57">
        <f t="shared" ca="1" si="50"/>
        <v>5</v>
      </c>
      <c r="D341" s="57">
        <f t="shared" ca="1" si="50"/>
        <v>6</v>
      </c>
      <c r="E341" s="57">
        <f t="shared" ca="1" si="50"/>
        <v>3</v>
      </c>
      <c r="F341" s="57">
        <f t="shared" ca="1" si="50"/>
        <v>3</v>
      </c>
      <c r="G341" s="8" cm="1">
        <f t="array" aca="1" ref="G341" ca="1">SUM(IF(ISERROR(FIND($A$4:$F$4,G$4)),0,$A341:$F341))</f>
        <v>10</v>
      </c>
      <c r="H341" s="8" cm="1">
        <f t="array" aca="1" ref="H341" ca="1">SUM(IF(ISERROR(FIND($A$4:$F$4,H$4)),0,$A341:$F341))</f>
        <v>14</v>
      </c>
      <c r="I341" s="8" cm="1">
        <f t="array" aca="1" ref="I341" ca="1">SUM(IF(ISERROR(FIND($A$4:$F$4,I$4)),0,$A341:$F341))</f>
        <v>11</v>
      </c>
      <c r="J341" s="8">
        <f t="shared" ca="1" si="52"/>
        <v>14</v>
      </c>
      <c r="K341" s="8" t="str">
        <f t="shared" ca="1" si="53"/>
        <v>ADF</v>
      </c>
      <c r="L341" s="8">
        <f ca="1">SMALL($J$5:$J$1004,ROWS($J$5:J341))</f>
        <v>11</v>
      </c>
      <c r="M341" s="10">
        <f ca="1">ROWS($J$5:J341)/COUNT($J$5:$J$1004)</f>
        <v>0.33700000000000002</v>
      </c>
      <c r="N341" s="10"/>
      <c r="O341" s="8" t="str">
        <f t="shared" ca="1" si="54"/>
        <v xml:space="preserve"> </v>
      </c>
      <c r="P341" s="8">
        <f t="shared" ca="1" si="55"/>
        <v>1</v>
      </c>
      <c r="Q341" s="8" t="str">
        <f t="shared" ca="1" si="56"/>
        <v xml:space="preserve"> </v>
      </c>
      <c r="S341" s="8">
        <f t="shared" ca="1" si="49"/>
        <v>1</v>
      </c>
      <c r="T341" s="8" t="str">
        <f t="shared" ca="1" si="51"/>
        <v/>
      </c>
      <c r="U341" s="8" t="str">
        <f t="shared" ca="1" si="51"/>
        <v/>
      </c>
      <c r="V341" s="8">
        <f t="shared" ca="1" si="51"/>
        <v>1</v>
      </c>
      <c r="W341" s="8" t="str">
        <f t="shared" ca="1" si="51"/>
        <v/>
      </c>
      <c r="X341" s="8">
        <f t="shared" ca="1" si="51"/>
        <v>1</v>
      </c>
    </row>
    <row r="342" spans="1:24" hidden="1" x14ac:dyDescent="0.25">
      <c r="A342" s="57">
        <f t="shared" ca="1" si="48"/>
        <v>5</v>
      </c>
      <c r="B342" s="57">
        <f t="shared" ca="1" si="50"/>
        <v>3</v>
      </c>
      <c r="C342" s="57">
        <f t="shared" ca="1" si="50"/>
        <v>4</v>
      </c>
      <c r="D342" s="57">
        <f t="shared" ca="1" si="50"/>
        <v>2</v>
      </c>
      <c r="E342" s="57">
        <f t="shared" ca="1" si="50"/>
        <v>3</v>
      </c>
      <c r="F342" s="57">
        <f t="shared" ca="1" si="50"/>
        <v>3</v>
      </c>
      <c r="G342" s="8" cm="1">
        <f t="array" aca="1" ref="G342" ca="1">SUM(IF(ISERROR(FIND($A$4:$F$4,G$4)),0,$A342:$F342))</f>
        <v>9</v>
      </c>
      <c r="H342" s="8" cm="1">
        <f t="array" aca="1" ref="H342" ca="1">SUM(IF(ISERROR(FIND($A$4:$F$4,H$4)),0,$A342:$F342))</f>
        <v>10</v>
      </c>
      <c r="I342" s="8" cm="1">
        <f t="array" aca="1" ref="I342" ca="1">SUM(IF(ISERROR(FIND($A$4:$F$4,I$4)),0,$A342:$F342))</f>
        <v>9</v>
      </c>
      <c r="J342" s="8">
        <f t="shared" ca="1" si="52"/>
        <v>10</v>
      </c>
      <c r="K342" s="8" t="str">
        <f t="shared" ca="1" si="53"/>
        <v>ADF</v>
      </c>
      <c r="L342" s="8">
        <f ca="1">SMALL($J$5:$J$1004,ROWS($J$5:J342))</f>
        <v>11</v>
      </c>
      <c r="M342" s="10">
        <f ca="1">ROWS($J$5:J342)/COUNT($J$5:$J$1004)</f>
        <v>0.33800000000000002</v>
      </c>
      <c r="N342" s="10"/>
      <c r="O342" s="8" t="str">
        <f t="shared" ca="1" si="54"/>
        <v xml:space="preserve"> </v>
      </c>
      <c r="P342" s="8">
        <f t="shared" ca="1" si="55"/>
        <v>1</v>
      </c>
      <c r="Q342" s="8" t="str">
        <f t="shared" ca="1" si="56"/>
        <v xml:space="preserve"> </v>
      </c>
      <c r="S342" s="8">
        <f t="shared" ca="1" si="49"/>
        <v>1</v>
      </c>
      <c r="T342" s="8" t="str">
        <f t="shared" ca="1" si="51"/>
        <v/>
      </c>
      <c r="U342" s="8" t="str">
        <f t="shared" ca="1" si="51"/>
        <v/>
      </c>
      <c r="V342" s="8">
        <f t="shared" ca="1" si="51"/>
        <v>1</v>
      </c>
      <c r="W342" s="8" t="str">
        <f t="shared" ca="1" si="51"/>
        <v/>
      </c>
      <c r="X342" s="8">
        <f t="shared" ca="1" si="51"/>
        <v>1</v>
      </c>
    </row>
    <row r="343" spans="1:24" hidden="1" x14ac:dyDescent="0.25">
      <c r="A343" s="57">
        <f t="shared" ca="1" si="48"/>
        <v>5</v>
      </c>
      <c r="B343" s="57">
        <f t="shared" ca="1" si="50"/>
        <v>4</v>
      </c>
      <c r="C343" s="57">
        <f t="shared" ca="1" si="50"/>
        <v>8</v>
      </c>
      <c r="D343" s="57">
        <f t="shared" ca="1" si="50"/>
        <v>2</v>
      </c>
      <c r="E343" s="57">
        <f t="shared" ca="1" si="50"/>
        <v>2</v>
      </c>
      <c r="F343" s="57">
        <f t="shared" ca="1" si="50"/>
        <v>3</v>
      </c>
      <c r="G343" s="8" cm="1">
        <f t="array" aca="1" ref="G343" ca="1">SUM(IF(ISERROR(FIND($A$4:$F$4,G$4)),0,$A343:$F343))</f>
        <v>13</v>
      </c>
      <c r="H343" s="8" cm="1">
        <f t="array" aca="1" ref="H343" ca="1">SUM(IF(ISERROR(FIND($A$4:$F$4,H$4)),0,$A343:$F343))</f>
        <v>10</v>
      </c>
      <c r="I343" s="8" cm="1">
        <f t="array" aca="1" ref="I343" ca="1">SUM(IF(ISERROR(FIND($A$4:$F$4,I$4)),0,$A343:$F343))</f>
        <v>9</v>
      </c>
      <c r="J343" s="8">
        <f t="shared" ca="1" si="52"/>
        <v>13</v>
      </c>
      <c r="K343" s="8" t="str">
        <f t="shared" ca="1" si="53"/>
        <v>AC</v>
      </c>
      <c r="L343" s="8">
        <f ca="1">SMALL($J$5:$J$1004,ROWS($J$5:J343))</f>
        <v>11</v>
      </c>
      <c r="M343" s="10">
        <f ca="1">ROWS($J$5:J343)/COUNT($J$5:$J$1004)</f>
        <v>0.33900000000000002</v>
      </c>
      <c r="N343" s="10"/>
      <c r="O343" s="8">
        <f t="shared" ca="1" si="54"/>
        <v>1</v>
      </c>
      <c r="P343" s="8" t="str">
        <f t="shared" ca="1" si="55"/>
        <v xml:space="preserve"> </v>
      </c>
      <c r="Q343" s="8" t="str">
        <f t="shared" ca="1" si="56"/>
        <v xml:space="preserve"> </v>
      </c>
      <c r="S343" s="8">
        <f t="shared" ca="1" si="49"/>
        <v>1</v>
      </c>
      <c r="T343" s="8" t="str">
        <f t="shared" ca="1" si="51"/>
        <v/>
      </c>
      <c r="U343" s="8">
        <f t="shared" ca="1" si="51"/>
        <v>1</v>
      </c>
      <c r="V343" s="8" t="str">
        <f t="shared" ca="1" si="51"/>
        <v/>
      </c>
      <c r="W343" s="8" t="str">
        <f t="shared" ca="1" si="51"/>
        <v/>
      </c>
      <c r="X343" s="8" t="str">
        <f t="shared" ca="1" si="51"/>
        <v/>
      </c>
    </row>
    <row r="344" spans="1:24" hidden="1" x14ac:dyDescent="0.25">
      <c r="A344" s="57">
        <f t="shared" ca="1" si="48"/>
        <v>3</v>
      </c>
      <c r="B344" s="57">
        <f t="shared" ca="1" si="50"/>
        <v>4</v>
      </c>
      <c r="C344" s="57">
        <f t="shared" ca="1" si="50"/>
        <v>8</v>
      </c>
      <c r="D344" s="57">
        <f t="shared" ca="1" si="50"/>
        <v>2</v>
      </c>
      <c r="E344" s="57">
        <f t="shared" ca="1" si="50"/>
        <v>1</v>
      </c>
      <c r="F344" s="57">
        <f t="shared" ca="1" si="50"/>
        <v>2</v>
      </c>
      <c r="G344" s="8" cm="1">
        <f t="array" aca="1" ref="G344" ca="1">SUM(IF(ISERROR(FIND($A$4:$F$4,G$4)),0,$A344:$F344))</f>
        <v>11</v>
      </c>
      <c r="H344" s="8" cm="1">
        <f t="array" aca="1" ref="H344" ca="1">SUM(IF(ISERROR(FIND($A$4:$F$4,H$4)),0,$A344:$F344))</f>
        <v>7</v>
      </c>
      <c r="I344" s="8" cm="1">
        <f t="array" aca="1" ref="I344" ca="1">SUM(IF(ISERROR(FIND($A$4:$F$4,I$4)),0,$A344:$F344))</f>
        <v>7</v>
      </c>
      <c r="J344" s="8">
        <f t="shared" ca="1" si="52"/>
        <v>11</v>
      </c>
      <c r="K344" s="8" t="str">
        <f t="shared" ca="1" si="53"/>
        <v>AC</v>
      </c>
      <c r="L344" s="8">
        <f ca="1">SMALL($J$5:$J$1004,ROWS($J$5:J344))</f>
        <v>11</v>
      </c>
      <c r="M344" s="10">
        <f ca="1">ROWS($J$5:J344)/COUNT($J$5:$J$1004)</f>
        <v>0.34</v>
      </c>
      <c r="N344" s="10"/>
      <c r="O344" s="8">
        <f t="shared" ca="1" si="54"/>
        <v>1</v>
      </c>
      <c r="P344" s="8" t="str">
        <f t="shared" ca="1" si="55"/>
        <v xml:space="preserve"> </v>
      </c>
      <c r="Q344" s="8" t="str">
        <f t="shared" ca="1" si="56"/>
        <v xml:space="preserve"> </v>
      </c>
      <c r="S344" s="8">
        <f t="shared" ca="1" si="49"/>
        <v>1</v>
      </c>
      <c r="T344" s="8" t="str">
        <f t="shared" ca="1" si="51"/>
        <v/>
      </c>
      <c r="U344" s="8">
        <f t="shared" ca="1" si="51"/>
        <v>1</v>
      </c>
      <c r="V344" s="8" t="str">
        <f t="shared" ca="1" si="51"/>
        <v/>
      </c>
      <c r="W344" s="8" t="str">
        <f t="shared" ca="1" si="51"/>
        <v/>
      </c>
      <c r="X344" s="8" t="str">
        <f t="shared" ca="1" si="51"/>
        <v/>
      </c>
    </row>
    <row r="345" spans="1:24" hidden="1" x14ac:dyDescent="0.25">
      <c r="A345" s="57">
        <f t="shared" ca="1" si="48"/>
        <v>3</v>
      </c>
      <c r="B345" s="57">
        <f t="shared" ca="1" si="50"/>
        <v>1</v>
      </c>
      <c r="C345" s="57">
        <f t="shared" ca="1" si="50"/>
        <v>7</v>
      </c>
      <c r="D345" s="57">
        <f t="shared" ca="1" si="50"/>
        <v>2</v>
      </c>
      <c r="E345" s="57">
        <f t="shared" ca="1" si="50"/>
        <v>3</v>
      </c>
      <c r="F345" s="57">
        <f t="shared" ca="1" si="50"/>
        <v>3</v>
      </c>
      <c r="G345" s="8" cm="1">
        <f t="array" aca="1" ref="G345" ca="1">SUM(IF(ISERROR(FIND($A$4:$F$4,G$4)),0,$A345:$F345))</f>
        <v>10</v>
      </c>
      <c r="H345" s="8" cm="1">
        <f t="array" aca="1" ref="H345" ca="1">SUM(IF(ISERROR(FIND($A$4:$F$4,H$4)),0,$A345:$F345))</f>
        <v>8</v>
      </c>
      <c r="I345" s="8" cm="1">
        <f t="array" aca="1" ref="I345" ca="1">SUM(IF(ISERROR(FIND($A$4:$F$4,I$4)),0,$A345:$F345))</f>
        <v>7</v>
      </c>
      <c r="J345" s="8">
        <f t="shared" ca="1" si="52"/>
        <v>10</v>
      </c>
      <c r="K345" s="8" t="str">
        <f t="shared" ca="1" si="53"/>
        <v>AC</v>
      </c>
      <c r="L345" s="8">
        <f ca="1">SMALL($J$5:$J$1004,ROWS($J$5:J345))</f>
        <v>11</v>
      </c>
      <c r="M345" s="10">
        <f ca="1">ROWS($J$5:J345)/COUNT($J$5:$J$1004)</f>
        <v>0.34100000000000003</v>
      </c>
      <c r="N345" s="10"/>
      <c r="O345" s="8">
        <f t="shared" ca="1" si="54"/>
        <v>1</v>
      </c>
      <c r="P345" s="8" t="str">
        <f t="shared" ca="1" si="55"/>
        <v xml:space="preserve"> </v>
      </c>
      <c r="Q345" s="8" t="str">
        <f t="shared" ca="1" si="56"/>
        <v xml:space="preserve"> </v>
      </c>
      <c r="S345" s="8">
        <f t="shared" ca="1" si="49"/>
        <v>1</v>
      </c>
      <c r="T345" s="8" t="str">
        <f t="shared" ca="1" si="51"/>
        <v/>
      </c>
      <c r="U345" s="8">
        <f t="shared" ca="1" si="51"/>
        <v>1</v>
      </c>
      <c r="V345" s="8" t="str">
        <f t="shared" ca="1" si="51"/>
        <v/>
      </c>
      <c r="W345" s="8" t="str">
        <f t="shared" ca="1" si="51"/>
        <v/>
      </c>
      <c r="X345" s="8" t="str">
        <f t="shared" ca="1" si="51"/>
        <v/>
      </c>
    </row>
    <row r="346" spans="1:24" hidden="1" x14ac:dyDescent="0.25">
      <c r="A346" s="57">
        <f t="shared" ca="1" si="48"/>
        <v>4</v>
      </c>
      <c r="B346" s="57">
        <f t="shared" ca="1" si="50"/>
        <v>1</v>
      </c>
      <c r="C346" s="57">
        <f t="shared" ca="1" si="50"/>
        <v>7</v>
      </c>
      <c r="D346" s="57">
        <f t="shared" ca="1" si="50"/>
        <v>3</v>
      </c>
      <c r="E346" s="57">
        <f t="shared" ca="1" si="50"/>
        <v>2</v>
      </c>
      <c r="F346" s="57">
        <f t="shared" ca="1" si="50"/>
        <v>3</v>
      </c>
      <c r="G346" s="8" cm="1">
        <f t="array" aca="1" ref="G346" ca="1">SUM(IF(ISERROR(FIND($A$4:$F$4,G$4)),0,$A346:$F346))</f>
        <v>11</v>
      </c>
      <c r="H346" s="8" cm="1">
        <f t="array" aca="1" ref="H346" ca="1">SUM(IF(ISERROR(FIND($A$4:$F$4,H$4)),0,$A346:$F346))</f>
        <v>10</v>
      </c>
      <c r="I346" s="8" cm="1">
        <f t="array" aca="1" ref="I346" ca="1">SUM(IF(ISERROR(FIND($A$4:$F$4,I$4)),0,$A346:$F346))</f>
        <v>6</v>
      </c>
      <c r="J346" s="8">
        <f t="shared" ca="1" si="52"/>
        <v>11</v>
      </c>
      <c r="K346" s="8" t="str">
        <f t="shared" ca="1" si="53"/>
        <v>AC</v>
      </c>
      <c r="L346" s="8">
        <f ca="1">SMALL($J$5:$J$1004,ROWS($J$5:J346))</f>
        <v>11</v>
      </c>
      <c r="M346" s="10">
        <f ca="1">ROWS($J$5:J346)/COUNT($J$5:$J$1004)</f>
        <v>0.34200000000000003</v>
      </c>
      <c r="N346" s="10"/>
      <c r="O346" s="8">
        <f t="shared" ca="1" si="54"/>
        <v>1</v>
      </c>
      <c r="P346" s="8" t="str">
        <f t="shared" ca="1" si="55"/>
        <v xml:space="preserve"> </v>
      </c>
      <c r="Q346" s="8" t="str">
        <f t="shared" ca="1" si="56"/>
        <v xml:space="preserve"> </v>
      </c>
      <c r="S346" s="8">
        <f t="shared" ca="1" si="49"/>
        <v>1</v>
      </c>
      <c r="T346" s="8" t="str">
        <f t="shared" ca="1" si="51"/>
        <v/>
      </c>
      <c r="U346" s="8">
        <f t="shared" ca="1" si="51"/>
        <v>1</v>
      </c>
      <c r="V346" s="8" t="str">
        <f t="shared" ca="1" si="51"/>
        <v/>
      </c>
      <c r="W346" s="8" t="str">
        <f t="shared" ca="1" si="51"/>
        <v/>
      </c>
      <c r="X346" s="8" t="str">
        <f t="shared" ca="1" si="51"/>
        <v/>
      </c>
    </row>
    <row r="347" spans="1:24" hidden="1" x14ac:dyDescent="0.25">
      <c r="A347" s="57">
        <f t="shared" ca="1" si="48"/>
        <v>2</v>
      </c>
      <c r="B347" s="57">
        <f t="shared" ca="1" si="50"/>
        <v>1</v>
      </c>
      <c r="C347" s="57">
        <f t="shared" ca="1" si="50"/>
        <v>7</v>
      </c>
      <c r="D347" s="57">
        <f t="shared" ca="1" si="50"/>
        <v>5</v>
      </c>
      <c r="E347" s="57">
        <f t="shared" ca="1" si="50"/>
        <v>2</v>
      </c>
      <c r="F347" s="57">
        <f t="shared" ca="1" si="50"/>
        <v>4</v>
      </c>
      <c r="G347" s="8" cm="1">
        <f t="array" aca="1" ref="G347" ca="1">SUM(IF(ISERROR(FIND($A$4:$F$4,G$4)),0,$A347:$F347))</f>
        <v>9</v>
      </c>
      <c r="H347" s="8" cm="1">
        <f t="array" aca="1" ref="H347" ca="1">SUM(IF(ISERROR(FIND($A$4:$F$4,H$4)),0,$A347:$F347))</f>
        <v>11</v>
      </c>
      <c r="I347" s="8" cm="1">
        <f t="array" aca="1" ref="I347" ca="1">SUM(IF(ISERROR(FIND($A$4:$F$4,I$4)),0,$A347:$F347))</f>
        <v>7</v>
      </c>
      <c r="J347" s="8">
        <f t="shared" ca="1" si="52"/>
        <v>11</v>
      </c>
      <c r="K347" s="8" t="str">
        <f t="shared" ca="1" si="53"/>
        <v>ADF</v>
      </c>
      <c r="L347" s="8">
        <f ca="1">SMALL($J$5:$J$1004,ROWS($J$5:J347))</f>
        <v>11</v>
      </c>
      <c r="M347" s="10">
        <f ca="1">ROWS($J$5:J347)/COUNT($J$5:$J$1004)</f>
        <v>0.34300000000000003</v>
      </c>
      <c r="N347" s="10"/>
      <c r="O347" s="8" t="str">
        <f t="shared" ca="1" si="54"/>
        <v xml:space="preserve"> </v>
      </c>
      <c r="P347" s="8">
        <f t="shared" ca="1" si="55"/>
        <v>1</v>
      </c>
      <c r="Q347" s="8" t="str">
        <f t="shared" ca="1" si="56"/>
        <v xml:space="preserve"> </v>
      </c>
      <c r="S347" s="8">
        <f t="shared" ca="1" si="49"/>
        <v>1</v>
      </c>
      <c r="T347" s="8" t="str">
        <f t="shared" ca="1" si="51"/>
        <v/>
      </c>
      <c r="U347" s="8" t="str">
        <f t="shared" ca="1" si="51"/>
        <v/>
      </c>
      <c r="V347" s="8">
        <f t="shared" ca="1" si="51"/>
        <v>1</v>
      </c>
      <c r="W347" s="8" t="str">
        <f t="shared" ca="1" si="51"/>
        <v/>
      </c>
      <c r="X347" s="8">
        <f t="shared" ca="1" si="51"/>
        <v>1</v>
      </c>
    </row>
    <row r="348" spans="1:24" hidden="1" x14ac:dyDescent="0.25">
      <c r="A348" s="57">
        <f t="shared" ca="1" si="48"/>
        <v>5</v>
      </c>
      <c r="B348" s="57">
        <f t="shared" ca="1" si="50"/>
        <v>1</v>
      </c>
      <c r="C348" s="57">
        <f t="shared" ca="1" si="50"/>
        <v>5</v>
      </c>
      <c r="D348" s="57">
        <f t="shared" ca="1" si="50"/>
        <v>2</v>
      </c>
      <c r="E348" s="57">
        <f t="shared" ca="1" si="50"/>
        <v>1</v>
      </c>
      <c r="F348" s="57">
        <f t="shared" ca="1" si="50"/>
        <v>4</v>
      </c>
      <c r="G348" s="8" cm="1">
        <f t="array" aca="1" ref="G348" ca="1">SUM(IF(ISERROR(FIND($A$4:$F$4,G$4)),0,$A348:$F348))</f>
        <v>10</v>
      </c>
      <c r="H348" s="8" cm="1">
        <f t="array" aca="1" ref="H348" ca="1">SUM(IF(ISERROR(FIND($A$4:$F$4,H$4)),0,$A348:$F348))</f>
        <v>11</v>
      </c>
      <c r="I348" s="8" cm="1">
        <f t="array" aca="1" ref="I348" ca="1">SUM(IF(ISERROR(FIND($A$4:$F$4,I$4)),0,$A348:$F348))</f>
        <v>6</v>
      </c>
      <c r="J348" s="8">
        <f t="shared" ca="1" si="52"/>
        <v>11</v>
      </c>
      <c r="K348" s="8" t="str">
        <f t="shared" ca="1" si="53"/>
        <v>ADF</v>
      </c>
      <c r="L348" s="8">
        <f ca="1">SMALL($J$5:$J$1004,ROWS($J$5:J348))</f>
        <v>11</v>
      </c>
      <c r="M348" s="10">
        <f ca="1">ROWS($J$5:J348)/COUNT($J$5:$J$1004)</f>
        <v>0.34399999999999997</v>
      </c>
      <c r="N348" s="10"/>
      <c r="O348" s="8" t="str">
        <f t="shared" ca="1" si="54"/>
        <v xml:space="preserve"> </v>
      </c>
      <c r="P348" s="8">
        <f t="shared" ca="1" si="55"/>
        <v>1</v>
      </c>
      <c r="Q348" s="8" t="str">
        <f t="shared" ca="1" si="56"/>
        <v xml:space="preserve"> </v>
      </c>
      <c r="S348" s="8">
        <f t="shared" ca="1" si="49"/>
        <v>1</v>
      </c>
      <c r="T348" s="8" t="str">
        <f t="shared" ca="1" si="51"/>
        <v/>
      </c>
      <c r="U348" s="8" t="str">
        <f t="shared" ca="1" si="51"/>
        <v/>
      </c>
      <c r="V348" s="8">
        <f t="shared" ca="1" si="51"/>
        <v>1</v>
      </c>
      <c r="W348" s="8" t="str">
        <f t="shared" ca="1" si="51"/>
        <v/>
      </c>
      <c r="X348" s="8">
        <f t="shared" ca="1" si="51"/>
        <v>1</v>
      </c>
    </row>
    <row r="349" spans="1:24" hidden="1" x14ac:dyDescent="0.25">
      <c r="A349" s="57">
        <f t="shared" ca="1" si="48"/>
        <v>5</v>
      </c>
      <c r="B349" s="57">
        <f t="shared" ca="1" si="50"/>
        <v>5</v>
      </c>
      <c r="C349" s="57">
        <f t="shared" ca="1" si="50"/>
        <v>8</v>
      </c>
      <c r="D349" s="57">
        <f t="shared" ca="1" si="50"/>
        <v>4</v>
      </c>
      <c r="E349" s="57">
        <f t="shared" ca="1" si="50"/>
        <v>1</v>
      </c>
      <c r="F349" s="57">
        <f t="shared" ca="1" si="50"/>
        <v>4</v>
      </c>
      <c r="G349" s="8" cm="1">
        <f t="array" aca="1" ref="G349" ca="1">SUM(IF(ISERROR(FIND($A$4:$F$4,G$4)),0,$A349:$F349))</f>
        <v>13</v>
      </c>
      <c r="H349" s="8" cm="1">
        <f t="array" aca="1" ref="H349" ca="1">SUM(IF(ISERROR(FIND($A$4:$F$4,H$4)),0,$A349:$F349))</f>
        <v>13</v>
      </c>
      <c r="I349" s="8" cm="1">
        <f t="array" aca="1" ref="I349" ca="1">SUM(IF(ISERROR(FIND($A$4:$F$4,I$4)),0,$A349:$F349))</f>
        <v>10</v>
      </c>
      <c r="J349" s="8">
        <f t="shared" ca="1" si="52"/>
        <v>13</v>
      </c>
      <c r="K349" s="8" t="str">
        <f t="shared" ca="1" si="53"/>
        <v>AC</v>
      </c>
      <c r="L349" s="8">
        <f ca="1">SMALL($J$5:$J$1004,ROWS($J$5:J349))</f>
        <v>11</v>
      </c>
      <c r="M349" s="10">
        <f ca="1">ROWS($J$5:J349)/COUNT($J$5:$J$1004)</f>
        <v>0.34499999999999997</v>
      </c>
      <c r="N349" s="10"/>
      <c r="O349" s="8">
        <f t="shared" ca="1" si="54"/>
        <v>1</v>
      </c>
      <c r="P349" s="8">
        <f t="shared" ca="1" si="55"/>
        <v>1</v>
      </c>
      <c r="Q349" s="8" t="str">
        <f t="shared" ca="1" si="56"/>
        <v xml:space="preserve"> </v>
      </c>
      <c r="S349" s="8">
        <f t="shared" ca="1" si="49"/>
        <v>1</v>
      </c>
      <c r="T349" s="8" t="str">
        <f t="shared" ca="1" si="51"/>
        <v/>
      </c>
      <c r="U349" s="8">
        <f t="shared" ca="1" si="51"/>
        <v>1</v>
      </c>
      <c r="V349" s="8" t="str">
        <f t="shared" ca="1" si="51"/>
        <v/>
      </c>
      <c r="W349" s="8" t="str">
        <f t="shared" ca="1" si="51"/>
        <v/>
      </c>
      <c r="X349" s="8" t="str">
        <f t="shared" ca="1" si="51"/>
        <v/>
      </c>
    </row>
    <row r="350" spans="1:24" hidden="1" x14ac:dyDescent="0.25">
      <c r="A350" s="57">
        <f t="shared" ca="1" si="48"/>
        <v>2</v>
      </c>
      <c r="B350" s="57">
        <f t="shared" ca="1" si="50"/>
        <v>1</v>
      </c>
      <c r="C350" s="57">
        <f t="shared" ca="1" si="50"/>
        <v>6</v>
      </c>
      <c r="D350" s="57">
        <f t="shared" ca="1" si="50"/>
        <v>3</v>
      </c>
      <c r="E350" s="57">
        <f t="shared" ca="1" si="50"/>
        <v>2</v>
      </c>
      <c r="F350" s="57">
        <f t="shared" ca="1" si="50"/>
        <v>3</v>
      </c>
      <c r="G350" s="8" cm="1">
        <f t="array" aca="1" ref="G350" ca="1">SUM(IF(ISERROR(FIND($A$4:$F$4,G$4)),0,$A350:$F350))</f>
        <v>8</v>
      </c>
      <c r="H350" s="8" cm="1">
        <f t="array" aca="1" ref="H350" ca="1">SUM(IF(ISERROR(FIND($A$4:$F$4,H$4)),0,$A350:$F350))</f>
        <v>8</v>
      </c>
      <c r="I350" s="8" cm="1">
        <f t="array" aca="1" ref="I350" ca="1">SUM(IF(ISERROR(FIND($A$4:$F$4,I$4)),0,$A350:$F350))</f>
        <v>6</v>
      </c>
      <c r="J350" s="8">
        <f t="shared" ca="1" si="52"/>
        <v>8</v>
      </c>
      <c r="K350" s="8" t="str">
        <f t="shared" ca="1" si="53"/>
        <v>AC</v>
      </c>
      <c r="L350" s="8">
        <f ca="1">SMALL($J$5:$J$1004,ROWS($J$5:J350))</f>
        <v>11</v>
      </c>
      <c r="M350" s="10">
        <f ca="1">ROWS($J$5:J350)/COUNT($J$5:$J$1004)</f>
        <v>0.34599999999999997</v>
      </c>
      <c r="N350" s="10"/>
      <c r="O350" s="8">
        <f t="shared" ca="1" si="54"/>
        <v>1</v>
      </c>
      <c r="P350" s="8">
        <f t="shared" ca="1" si="55"/>
        <v>1</v>
      </c>
      <c r="Q350" s="8" t="str">
        <f t="shared" ca="1" si="56"/>
        <v xml:space="preserve"> </v>
      </c>
      <c r="S350" s="8">
        <f t="shared" ca="1" si="49"/>
        <v>1</v>
      </c>
      <c r="T350" s="8" t="str">
        <f t="shared" ca="1" si="51"/>
        <v/>
      </c>
      <c r="U350" s="8">
        <f t="shared" ca="1" si="51"/>
        <v>1</v>
      </c>
      <c r="V350" s="8" t="str">
        <f t="shared" ca="1" si="51"/>
        <v/>
      </c>
      <c r="W350" s="8" t="str">
        <f t="shared" ca="1" si="51"/>
        <v/>
      </c>
      <c r="X350" s="8" t="str">
        <f t="shared" ca="1" si="51"/>
        <v/>
      </c>
    </row>
    <row r="351" spans="1:24" hidden="1" x14ac:dyDescent="0.25">
      <c r="A351" s="57">
        <f t="shared" ca="1" si="48"/>
        <v>5</v>
      </c>
      <c r="B351" s="57">
        <f t="shared" ca="1" si="50"/>
        <v>5</v>
      </c>
      <c r="C351" s="57">
        <f t="shared" ca="1" si="50"/>
        <v>7</v>
      </c>
      <c r="D351" s="57">
        <f t="shared" ca="1" si="50"/>
        <v>5</v>
      </c>
      <c r="E351" s="57">
        <f t="shared" ca="1" si="50"/>
        <v>2</v>
      </c>
      <c r="F351" s="57">
        <f t="shared" ca="1" si="50"/>
        <v>3</v>
      </c>
      <c r="G351" s="8" cm="1">
        <f t="array" aca="1" ref="G351" ca="1">SUM(IF(ISERROR(FIND($A$4:$F$4,G$4)),0,$A351:$F351))</f>
        <v>12</v>
      </c>
      <c r="H351" s="8" cm="1">
        <f t="array" aca="1" ref="H351" ca="1">SUM(IF(ISERROR(FIND($A$4:$F$4,H$4)),0,$A351:$F351))</f>
        <v>13</v>
      </c>
      <c r="I351" s="8" cm="1">
        <f t="array" aca="1" ref="I351" ca="1">SUM(IF(ISERROR(FIND($A$4:$F$4,I$4)),0,$A351:$F351))</f>
        <v>10</v>
      </c>
      <c r="J351" s="8">
        <f t="shared" ca="1" si="52"/>
        <v>13</v>
      </c>
      <c r="K351" s="8" t="str">
        <f t="shared" ca="1" si="53"/>
        <v>ADF</v>
      </c>
      <c r="L351" s="8">
        <f ca="1">SMALL($J$5:$J$1004,ROWS($J$5:J351))</f>
        <v>11</v>
      </c>
      <c r="M351" s="10">
        <f ca="1">ROWS($J$5:J351)/COUNT($J$5:$J$1004)</f>
        <v>0.34699999999999998</v>
      </c>
      <c r="N351" s="10"/>
      <c r="O351" s="8" t="str">
        <f t="shared" ca="1" si="54"/>
        <v xml:space="preserve"> </v>
      </c>
      <c r="P351" s="8">
        <f t="shared" ca="1" si="55"/>
        <v>1</v>
      </c>
      <c r="Q351" s="8" t="str">
        <f t="shared" ca="1" si="56"/>
        <v xml:space="preserve"> </v>
      </c>
      <c r="S351" s="8">
        <f t="shared" ca="1" si="49"/>
        <v>1</v>
      </c>
      <c r="T351" s="8" t="str">
        <f t="shared" ca="1" si="51"/>
        <v/>
      </c>
      <c r="U351" s="8" t="str">
        <f t="shared" ca="1" si="51"/>
        <v/>
      </c>
      <c r="V351" s="8">
        <f t="shared" ca="1" si="51"/>
        <v>1</v>
      </c>
      <c r="W351" s="8" t="str">
        <f t="shared" ca="1" si="51"/>
        <v/>
      </c>
      <c r="X351" s="8">
        <f t="shared" ca="1" si="51"/>
        <v>1</v>
      </c>
    </row>
    <row r="352" spans="1:24" hidden="1" x14ac:dyDescent="0.25">
      <c r="A352" s="57">
        <f t="shared" ca="1" si="48"/>
        <v>2</v>
      </c>
      <c r="B352" s="57">
        <f t="shared" ca="1" si="50"/>
        <v>4</v>
      </c>
      <c r="C352" s="57">
        <f t="shared" ca="1" si="50"/>
        <v>7</v>
      </c>
      <c r="D352" s="57">
        <f t="shared" ca="1" si="50"/>
        <v>5</v>
      </c>
      <c r="E352" s="57">
        <f t="shared" ca="1" si="50"/>
        <v>2</v>
      </c>
      <c r="F352" s="57">
        <f t="shared" ca="1" si="50"/>
        <v>2</v>
      </c>
      <c r="G352" s="8" cm="1">
        <f t="array" aca="1" ref="G352" ca="1">SUM(IF(ISERROR(FIND($A$4:$F$4,G$4)),0,$A352:$F352))</f>
        <v>9</v>
      </c>
      <c r="H352" s="8" cm="1">
        <f t="array" aca="1" ref="H352" ca="1">SUM(IF(ISERROR(FIND($A$4:$F$4,H$4)),0,$A352:$F352))</f>
        <v>9</v>
      </c>
      <c r="I352" s="8" cm="1">
        <f t="array" aca="1" ref="I352" ca="1">SUM(IF(ISERROR(FIND($A$4:$F$4,I$4)),0,$A352:$F352))</f>
        <v>8</v>
      </c>
      <c r="J352" s="8">
        <f t="shared" ca="1" si="52"/>
        <v>9</v>
      </c>
      <c r="K352" s="8" t="str">
        <f t="shared" ca="1" si="53"/>
        <v>AC</v>
      </c>
      <c r="L352" s="8">
        <f ca="1">SMALL($J$5:$J$1004,ROWS($J$5:J352))</f>
        <v>11</v>
      </c>
      <c r="M352" s="10">
        <f ca="1">ROWS($J$5:J352)/COUNT($J$5:$J$1004)</f>
        <v>0.34799999999999998</v>
      </c>
      <c r="N352" s="10"/>
      <c r="O352" s="8">
        <f t="shared" ca="1" si="54"/>
        <v>1</v>
      </c>
      <c r="P352" s="8">
        <f t="shared" ca="1" si="55"/>
        <v>1</v>
      </c>
      <c r="Q352" s="8" t="str">
        <f t="shared" ca="1" si="56"/>
        <v xml:space="preserve"> </v>
      </c>
      <c r="S352" s="8">
        <f t="shared" ca="1" si="49"/>
        <v>1</v>
      </c>
      <c r="T352" s="8" t="str">
        <f t="shared" ca="1" si="51"/>
        <v/>
      </c>
      <c r="U352" s="8">
        <f t="shared" ca="1" si="51"/>
        <v>1</v>
      </c>
      <c r="V352" s="8" t="str">
        <f t="shared" ca="1" si="51"/>
        <v/>
      </c>
      <c r="W352" s="8" t="str">
        <f t="shared" ca="1" si="51"/>
        <v/>
      </c>
      <c r="X352" s="8" t="str">
        <f t="shared" ca="1" si="51"/>
        <v/>
      </c>
    </row>
    <row r="353" spans="1:24" hidden="1" x14ac:dyDescent="0.25">
      <c r="A353" s="57">
        <f t="shared" ca="1" si="48"/>
        <v>2</v>
      </c>
      <c r="B353" s="57">
        <f t="shared" ca="1" si="50"/>
        <v>2</v>
      </c>
      <c r="C353" s="57">
        <f t="shared" ca="1" si="50"/>
        <v>8</v>
      </c>
      <c r="D353" s="57">
        <f t="shared" ca="1" si="50"/>
        <v>5</v>
      </c>
      <c r="E353" s="57">
        <f t="shared" ca="1" si="50"/>
        <v>1</v>
      </c>
      <c r="F353" s="57">
        <f t="shared" ca="1" si="50"/>
        <v>2</v>
      </c>
      <c r="G353" s="8" cm="1">
        <f t="array" aca="1" ref="G353" ca="1">SUM(IF(ISERROR(FIND($A$4:$F$4,G$4)),0,$A353:$F353))</f>
        <v>10</v>
      </c>
      <c r="H353" s="8" cm="1">
        <f t="array" aca="1" ref="H353" ca="1">SUM(IF(ISERROR(FIND($A$4:$F$4,H$4)),0,$A353:$F353))</f>
        <v>9</v>
      </c>
      <c r="I353" s="8" cm="1">
        <f t="array" aca="1" ref="I353" ca="1">SUM(IF(ISERROR(FIND($A$4:$F$4,I$4)),0,$A353:$F353))</f>
        <v>5</v>
      </c>
      <c r="J353" s="8">
        <f t="shared" ca="1" si="52"/>
        <v>10</v>
      </c>
      <c r="K353" s="8" t="str">
        <f t="shared" ca="1" si="53"/>
        <v>AC</v>
      </c>
      <c r="L353" s="8">
        <f ca="1">SMALL($J$5:$J$1004,ROWS($J$5:J353))</f>
        <v>11</v>
      </c>
      <c r="M353" s="10">
        <f ca="1">ROWS($J$5:J353)/COUNT($J$5:$J$1004)</f>
        <v>0.34899999999999998</v>
      </c>
      <c r="N353" s="10"/>
      <c r="O353" s="8">
        <f t="shared" ca="1" si="54"/>
        <v>1</v>
      </c>
      <c r="P353" s="8" t="str">
        <f t="shared" ca="1" si="55"/>
        <v xml:space="preserve"> </v>
      </c>
      <c r="Q353" s="8" t="str">
        <f t="shared" ca="1" si="56"/>
        <v xml:space="preserve"> </v>
      </c>
      <c r="S353" s="8">
        <f t="shared" ca="1" si="49"/>
        <v>1</v>
      </c>
      <c r="T353" s="8" t="str">
        <f t="shared" ca="1" si="51"/>
        <v/>
      </c>
      <c r="U353" s="8">
        <f t="shared" ca="1" si="51"/>
        <v>1</v>
      </c>
      <c r="V353" s="8" t="str">
        <f t="shared" ca="1" si="51"/>
        <v/>
      </c>
      <c r="W353" s="8" t="str">
        <f t="shared" ca="1" si="51"/>
        <v/>
      </c>
      <c r="X353" s="8" t="str">
        <f t="shared" ca="1" si="51"/>
        <v/>
      </c>
    </row>
    <row r="354" spans="1:24" hidden="1" x14ac:dyDescent="0.25">
      <c r="A354" s="57">
        <f t="shared" ca="1" si="48"/>
        <v>3</v>
      </c>
      <c r="B354" s="57">
        <f t="shared" ca="1" si="50"/>
        <v>1</v>
      </c>
      <c r="C354" s="57">
        <f t="shared" ca="1" si="50"/>
        <v>5</v>
      </c>
      <c r="D354" s="57">
        <f t="shared" ca="1" si="50"/>
        <v>4</v>
      </c>
      <c r="E354" s="57">
        <f t="shared" ca="1" si="50"/>
        <v>3</v>
      </c>
      <c r="F354" s="57">
        <f t="shared" ca="1" si="50"/>
        <v>3</v>
      </c>
      <c r="G354" s="8" cm="1">
        <f t="array" aca="1" ref="G354" ca="1">SUM(IF(ISERROR(FIND($A$4:$F$4,G$4)),0,$A354:$F354))</f>
        <v>8</v>
      </c>
      <c r="H354" s="8" cm="1">
        <f t="array" aca="1" ref="H354" ca="1">SUM(IF(ISERROR(FIND($A$4:$F$4,H$4)),0,$A354:$F354))</f>
        <v>10</v>
      </c>
      <c r="I354" s="8" cm="1">
        <f t="array" aca="1" ref="I354" ca="1">SUM(IF(ISERROR(FIND($A$4:$F$4,I$4)),0,$A354:$F354))</f>
        <v>7</v>
      </c>
      <c r="J354" s="8">
        <f t="shared" ca="1" si="52"/>
        <v>10</v>
      </c>
      <c r="K354" s="8" t="str">
        <f t="shared" ca="1" si="53"/>
        <v>ADF</v>
      </c>
      <c r="L354" s="8">
        <f ca="1">SMALL($J$5:$J$1004,ROWS($J$5:J354))</f>
        <v>11</v>
      </c>
      <c r="M354" s="10">
        <f ca="1">ROWS($J$5:J354)/COUNT($J$5:$J$1004)</f>
        <v>0.35</v>
      </c>
      <c r="N354" s="10"/>
      <c r="O354" s="8" t="str">
        <f t="shared" ca="1" si="54"/>
        <v xml:space="preserve"> </v>
      </c>
      <c r="P354" s="8">
        <f t="shared" ca="1" si="55"/>
        <v>1</v>
      </c>
      <c r="Q354" s="8" t="str">
        <f t="shared" ca="1" si="56"/>
        <v xml:space="preserve"> </v>
      </c>
      <c r="S354" s="8">
        <f t="shared" ca="1" si="49"/>
        <v>1</v>
      </c>
      <c r="T354" s="8" t="str">
        <f t="shared" ca="1" si="51"/>
        <v/>
      </c>
      <c r="U354" s="8" t="str">
        <f t="shared" ca="1" si="51"/>
        <v/>
      </c>
      <c r="V354" s="8">
        <f t="shared" ca="1" si="51"/>
        <v>1</v>
      </c>
      <c r="W354" s="8" t="str">
        <f t="shared" ca="1" si="51"/>
        <v/>
      </c>
      <c r="X354" s="8">
        <f t="shared" ca="1" si="51"/>
        <v>1</v>
      </c>
    </row>
    <row r="355" spans="1:24" hidden="1" x14ac:dyDescent="0.25">
      <c r="A355" s="57">
        <f t="shared" ca="1" si="48"/>
        <v>5</v>
      </c>
      <c r="B355" s="57">
        <f t="shared" ca="1" si="50"/>
        <v>4</v>
      </c>
      <c r="C355" s="57">
        <f t="shared" ca="1" si="50"/>
        <v>5</v>
      </c>
      <c r="D355" s="57">
        <f t="shared" ca="1" si="50"/>
        <v>3</v>
      </c>
      <c r="E355" s="57">
        <f t="shared" ca="1" si="50"/>
        <v>1</v>
      </c>
      <c r="F355" s="57">
        <f t="shared" ca="1" si="50"/>
        <v>3</v>
      </c>
      <c r="G355" s="8" cm="1">
        <f t="array" aca="1" ref="G355" ca="1">SUM(IF(ISERROR(FIND($A$4:$F$4,G$4)),0,$A355:$F355))</f>
        <v>10</v>
      </c>
      <c r="H355" s="8" cm="1">
        <f t="array" aca="1" ref="H355" ca="1">SUM(IF(ISERROR(FIND($A$4:$F$4,H$4)),0,$A355:$F355))</f>
        <v>11</v>
      </c>
      <c r="I355" s="8" cm="1">
        <f t="array" aca="1" ref="I355" ca="1">SUM(IF(ISERROR(FIND($A$4:$F$4,I$4)),0,$A355:$F355))</f>
        <v>8</v>
      </c>
      <c r="J355" s="8">
        <f t="shared" ca="1" si="52"/>
        <v>11</v>
      </c>
      <c r="K355" s="8" t="str">
        <f t="shared" ca="1" si="53"/>
        <v>ADF</v>
      </c>
      <c r="L355" s="8">
        <f ca="1">SMALL($J$5:$J$1004,ROWS($J$5:J355))</f>
        <v>11</v>
      </c>
      <c r="M355" s="10">
        <f ca="1">ROWS($J$5:J355)/COUNT($J$5:$J$1004)</f>
        <v>0.35099999999999998</v>
      </c>
      <c r="N355" s="10"/>
      <c r="O355" s="8" t="str">
        <f t="shared" ca="1" si="54"/>
        <v xml:space="preserve"> </v>
      </c>
      <c r="P355" s="8">
        <f t="shared" ca="1" si="55"/>
        <v>1</v>
      </c>
      <c r="Q355" s="8" t="str">
        <f t="shared" ca="1" si="56"/>
        <v xml:space="preserve"> </v>
      </c>
      <c r="S355" s="8">
        <f t="shared" ca="1" si="49"/>
        <v>1</v>
      </c>
      <c r="T355" s="8" t="str">
        <f t="shared" ca="1" si="51"/>
        <v/>
      </c>
      <c r="U355" s="8" t="str">
        <f t="shared" ca="1" si="51"/>
        <v/>
      </c>
      <c r="V355" s="8">
        <f t="shared" ca="1" si="51"/>
        <v>1</v>
      </c>
      <c r="W355" s="8" t="str">
        <f t="shared" ca="1" si="51"/>
        <v/>
      </c>
      <c r="X355" s="8">
        <f t="shared" ca="1" si="51"/>
        <v>1</v>
      </c>
    </row>
    <row r="356" spans="1:24" hidden="1" x14ac:dyDescent="0.25">
      <c r="A356" s="57">
        <f t="shared" ca="1" si="48"/>
        <v>6</v>
      </c>
      <c r="B356" s="57">
        <f t="shared" ca="1" si="50"/>
        <v>2</v>
      </c>
      <c r="C356" s="57">
        <f t="shared" ca="1" si="50"/>
        <v>5</v>
      </c>
      <c r="D356" s="57">
        <f t="shared" ca="1" si="50"/>
        <v>5</v>
      </c>
      <c r="E356" s="57">
        <f t="shared" ca="1" si="50"/>
        <v>2</v>
      </c>
      <c r="F356" s="57">
        <f t="shared" ca="1" si="50"/>
        <v>4</v>
      </c>
      <c r="G356" s="8" cm="1">
        <f t="array" aca="1" ref="G356" ca="1">SUM(IF(ISERROR(FIND($A$4:$F$4,G$4)),0,$A356:$F356))</f>
        <v>11</v>
      </c>
      <c r="H356" s="8" cm="1">
        <f t="array" aca="1" ref="H356" ca="1">SUM(IF(ISERROR(FIND($A$4:$F$4,H$4)),0,$A356:$F356))</f>
        <v>15</v>
      </c>
      <c r="I356" s="8" cm="1">
        <f t="array" aca="1" ref="I356" ca="1">SUM(IF(ISERROR(FIND($A$4:$F$4,I$4)),0,$A356:$F356))</f>
        <v>8</v>
      </c>
      <c r="J356" s="8">
        <f t="shared" ca="1" si="52"/>
        <v>15</v>
      </c>
      <c r="K356" s="8" t="str">
        <f t="shared" ca="1" si="53"/>
        <v>ADF</v>
      </c>
      <c r="L356" s="8">
        <f ca="1">SMALL($J$5:$J$1004,ROWS($J$5:J356))</f>
        <v>11</v>
      </c>
      <c r="M356" s="10">
        <f ca="1">ROWS($J$5:J356)/COUNT($J$5:$J$1004)</f>
        <v>0.35199999999999998</v>
      </c>
      <c r="N356" s="10"/>
      <c r="O356" s="8" t="str">
        <f t="shared" ca="1" si="54"/>
        <v xml:space="preserve"> </v>
      </c>
      <c r="P356" s="8">
        <f t="shared" ca="1" si="55"/>
        <v>1</v>
      </c>
      <c r="Q356" s="8" t="str">
        <f t="shared" ca="1" si="56"/>
        <v xml:space="preserve"> </v>
      </c>
      <c r="S356" s="8">
        <f t="shared" ca="1" si="49"/>
        <v>1</v>
      </c>
      <c r="T356" s="8" t="str">
        <f t="shared" ca="1" si="51"/>
        <v/>
      </c>
      <c r="U356" s="8" t="str">
        <f t="shared" ca="1" si="51"/>
        <v/>
      </c>
      <c r="V356" s="8">
        <f t="shared" ca="1" si="51"/>
        <v>1</v>
      </c>
      <c r="W356" s="8" t="str">
        <f t="shared" ca="1" si="51"/>
        <v/>
      </c>
      <c r="X356" s="8">
        <f t="shared" ca="1" si="51"/>
        <v>1</v>
      </c>
    </row>
    <row r="357" spans="1:24" hidden="1" x14ac:dyDescent="0.25">
      <c r="A357" s="57">
        <f t="shared" ca="1" si="48"/>
        <v>5</v>
      </c>
      <c r="B357" s="57">
        <f t="shared" ca="1" si="50"/>
        <v>1</v>
      </c>
      <c r="C357" s="57">
        <f t="shared" ca="1" si="50"/>
        <v>8</v>
      </c>
      <c r="D357" s="57">
        <f t="shared" ca="1" si="50"/>
        <v>5</v>
      </c>
      <c r="E357" s="57">
        <f t="shared" ca="1" si="50"/>
        <v>2</v>
      </c>
      <c r="F357" s="57">
        <f t="shared" ca="1" si="50"/>
        <v>4</v>
      </c>
      <c r="G357" s="8" cm="1">
        <f t="array" aca="1" ref="G357" ca="1">SUM(IF(ISERROR(FIND($A$4:$F$4,G$4)),0,$A357:$F357))</f>
        <v>13</v>
      </c>
      <c r="H357" s="8" cm="1">
        <f t="array" aca="1" ref="H357" ca="1">SUM(IF(ISERROR(FIND($A$4:$F$4,H$4)),0,$A357:$F357))</f>
        <v>14</v>
      </c>
      <c r="I357" s="8" cm="1">
        <f t="array" aca="1" ref="I357" ca="1">SUM(IF(ISERROR(FIND($A$4:$F$4,I$4)),0,$A357:$F357))</f>
        <v>7</v>
      </c>
      <c r="J357" s="8">
        <f t="shared" ca="1" si="52"/>
        <v>14</v>
      </c>
      <c r="K357" s="8" t="str">
        <f t="shared" ca="1" si="53"/>
        <v>ADF</v>
      </c>
      <c r="L357" s="8">
        <f ca="1">SMALL($J$5:$J$1004,ROWS($J$5:J357))</f>
        <v>11</v>
      </c>
      <c r="M357" s="10">
        <f ca="1">ROWS($J$5:J357)/COUNT($J$5:$J$1004)</f>
        <v>0.35299999999999998</v>
      </c>
      <c r="N357" s="10"/>
      <c r="O357" s="8" t="str">
        <f t="shared" ca="1" si="54"/>
        <v xml:space="preserve"> </v>
      </c>
      <c r="P357" s="8">
        <f t="shared" ca="1" si="55"/>
        <v>1</v>
      </c>
      <c r="Q357" s="8" t="str">
        <f t="shared" ca="1" si="56"/>
        <v xml:space="preserve"> </v>
      </c>
      <c r="S357" s="8">
        <f t="shared" ca="1" si="49"/>
        <v>1</v>
      </c>
      <c r="T357" s="8" t="str">
        <f t="shared" ca="1" si="51"/>
        <v/>
      </c>
      <c r="U357" s="8" t="str">
        <f t="shared" ca="1" si="51"/>
        <v/>
      </c>
      <c r="V357" s="8">
        <f t="shared" ca="1" si="51"/>
        <v>1</v>
      </c>
      <c r="W357" s="8" t="str">
        <f t="shared" ca="1" si="51"/>
        <v/>
      </c>
      <c r="X357" s="8">
        <f t="shared" ca="1" si="51"/>
        <v>1</v>
      </c>
    </row>
    <row r="358" spans="1:24" hidden="1" x14ac:dyDescent="0.25">
      <c r="A358" s="57">
        <f t="shared" ca="1" si="48"/>
        <v>6</v>
      </c>
      <c r="B358" s="57">
        <f t="shared" ca="1" si="50"/>
        <v>3</v>
      </c>
      <c r="C358" s="57">
        <f t="shared" ca="1" si="50"/>
        <v>7</v>
      </c>
      <c r="D358" s="57">
        <f t="shared" ref="B358:F421" ca="1" si="57">RANDBETWEEN(D$2,D$3)</f>
        <v>2</v>
      </c>
      <c r="E358" s="57">
        <f t="shared" ca="1" si="57"/>
        <v>1</v>
      </c>
      <c r="F358" s="57">
        <f t="shared" ca="1" si="57"/>
        <v>3</v>
      </c>
      <c r="G358" s="8" cm="1">
        <f t="array" aca="1" ref="G358" ca="1">SUM(IF(ISERROR(FIND($A$4:$F$4,G$4)),0,$A358:$F358))</f>
        <v>13</v>
      </c>
      <c r="H358" s="8" cm="1">
        <f t="array" aca="1" ref="H358" ca="1">SUM(IF(ISERROR(FIND($A$4:$F$4,H$4)),0,$A358:$F358))</f>
        <v>11</v>
      </c>
      <c r="I358" s="8" cm="1">
        <f t="array" aca="1" ref="I358" ca="1">SUM(IF(ISERROR(FIND($A$4:$F$4,I$4)),0,$A358:$F358))</f>
        <v>7</v>
      </c>
      <c r="J358" s="8">
        <f t="shared" ca="1" si="52"/>
        <v>13</v>
      </c>
      <c r="K358" s="8" t="str">
        <f t="shared" ca="1" si="53"/>
        <v>AC</v>
      </c>
      <c r="L358" s="8">
        <f ca="1">SMALL($J$5:$J$1004,ROWS($J$5:J358))</f>
        <v>11</v>
      </c>
      <c r="M358" s="10">
        <f ca="1">ROWS($J$5:J358)/COUNT($J$5:$J$1004)</f>
        <v>0.35399999999999998</v>
      </c>
      <c r="N358" s="10"/>
      <c r="O358" s="8">
        <f t="shared" ca="1" si="54"/>
        <v>1</v>
      </c>
      <c r="P358" s="8" t="str">
        <f t="shared" ca="1" si="55"/>
        <v xml:space="preserve"> </v>
      </c>
      <c r="Q358" s="8" t="str">
        <f t="shared" ca="1" si="56"/>
        <v xml:space="preserve"> </v>
      </c>
      <c r="S358" s="8">
        <f t="shared" ca="1" si="49"/>
        <v>1</v>
      </c>
      <c r="T358" s="8" t="str">
        <f t="shared" ca="1" si="51"/>
        <v/>
      </c>
      <c r="U358" s="8">
        <f t="shared" ca="1" si="51"/>
        <v>1</v>
      </c>
      <c r="V358" s="8" t="str">
        <f t="shared" ref="T358:X409" ca="1" si="58">IFERROR(FIND(V$4,$K358)/FIND(V$4,$K358),"")</f>
        <v/>
      </c>
      <c r="W358" s="8" t="str">
        <f t="shared" ca="1" si="58"/>
        <v/>
      </c>
      <c r="X358" s="8" t="str">
        <f t="shared" ca="1" si="58"/>
        <v/>
      </c>
    </row>
    <row r="359" spans="1:24" hidden="1" x14ac:dyDescent="0.25">
      <c r="A359" s="57">
        <f t="shared" ca="1" si="48"/>
        <v>6</v>
      </c>
      <c r="B359" s="57">
        <f t="shared" ca="1" si="57"/>
        <v>5</v>
      </c>
      <c r="C359" s="57">
        <f t="shared" ca="1" si="57"/>
        <v>6</v>
      </c>
      <c r="D359" s="57">
        <f t="shared" ca="1" si="57"/>
        <v>2</v>
      </c>
      <c r="E359" s="57">
        <f t="shared" ca="1" si="57"/>
        <v>3</v>
      </c>
      <c r="F359" s="57">
        <f t="shared" ca="1" si="57"/>
        <v>3</v>
      </c>
      <c r="G359" s="8" cm="1">
        <f t="array" aca="1" ref="G359" ca="1">SUM(IF(ISERROR(FIND($A$4:$F$4,G$4)),0,$A359:$F359))</f>
        <v>12</v>
      </c>
      <c r="H359" s="8" cm="1">
        <f t="array" aca="1" ref="H359" ca="1">SUM(IF(ISERROR(FIND($A$4:$F$4,H$4)),0,$A359:$F359))</f>
        <v>11</v>
      </c>
      <c r="I359" s="8" cm="1">
        <f t="array" aca="1" ref="I359" ca="1">SUM(IF(ISERROR(FIND($A$4:$F$4,I$4)),0,$A359:$F359))</f>
        <v>11</v>
      </c>
      <c r="J359" s="8">
        <f t="shared" ca="1" si="52"/>
        <v>12</v>
      </c>
      <c r="K359" s="8" t="str">
        <f t="shared" ca="1" si="53"/>
        <v>AC</v>
      </c>
      <c r="L359" s="8">
        <f ca="1">SMALL($J$5:$J$1004,ROWS($J$5:J359))</f>
        <v>11</v>
      </c>
      <c r="M359" s="10">
        <f ca="1">ROWS($J$5:J359)/COUNT($J$5:$J$1004)</f>
        <v>0.35499999999999998</v>
      </c>
      <c r="N359" s="10"/>
      <c r="O359" s="8">
        <f t="shared" ca="1" si="54"/>
        <v>1</v>
      </c>
      <c r="P359" s="8" t="str">
        <f t="shared" ca="1" si="55"/>
        <v xml:space="preserve"> </v>
      </c>
      <c r="Q359" s="8" t="str">
        <f t="shared" ca="1" si="56"/>
        <v xml:space="preserve"> </v>
      </c>
      <c r="S359" s="8">
        <f t="shared" ca="1" si="49"/>
        <v>1</v>
      </c>
      <c r="T359" s="8" t="str">
        <f t="shared" ca="1" si="58"/>
        <v/>
      </c>
      <c r="U359" s="8">
        <f t="shared" ca="1" si="58"/>
        <v>1</v>
      </c>
      <c r="V359" s="8" t="str">
        <f t="shared" ca="1" si="58"/>
        <v/>
      </c>
      <c r="W359" s="8" t="str">
        <f t="shared" ca="1" si="58"/>
        <v/>
      </c>
      <c r="X359" s="8" t="str">
        <f t="shared" ca="1" si="58"/>
        <v/>
      </c>
    </row>
    <row r="360" spans="1:24" hidden="1" x14ac:dyDescent="0.25">
      <c r="A360" s="57">
        <f t="shared" ref="A360:A423" ca="1" si="59">RANDBETWEEN(A$2,A$3)</f>
        <v>2</v>
      </c>
      <c r="B360" s="57">
        <f t="shared" ca="1" si="57"/>
        <v>4</v>
      </c>
      <c r="C360" s="57">
        <f t="shared" ca="1" si="57"/>
        <v>4</v>
      </c>
      <c r="D360" s="57">
        <f t="shared" ca="1" si="57"/>
        <v>3</v>
      </c>
      <c r="E360" s="57">
        <f t="shared" ca="1" si="57"/>
        <v>1</v>
      </c>
      <c r="F360" s="57">
        <f t="shared" ca="1" si="57"/>
        <v>3</v>
      </c>
      <c r="G360" s="8" cm="1">
        <f t="array" aca="1" ref="G360" ca="1">SUM(IF(ISERROR(FIND($A$4:$F$4,G$4)),0,$A360:$F360))</f>
        <v>6</v>
      </c>
      <c r="H360" s="8" cm="1">
        <f t="array" aca="1" ref="H360" ca="1">SUM(IF(ISERROR(FIND($A$4:$F$4,H$4)),0,$A360:$F360))</f>
        <v>8</v>
      </c>
      <c r="I360" s="8" cm="1">
        <f t="array" aca="1" ref="I360" ca="1">SUM(IF(ISERROR(FIND($A$4:$F$4,I$4)),0,$A360:$F360))</f>
        <v>8</v>
      </c>
      <c r="J360" s="8">
        <f t="shared" ca="1" si="52"/>
        <v>8</v>
      </c>
      <c r="K360" s="8" t="str">
        <f t="shared" ca="1" si="53"/>
        <v>ADF</v>
      </c>
      <c r="L360" s="8">
        <f ca="1">SMALL($J$5:$J$1004,ROWS($J$5:J360))</f>
        <v>11</v>
      </c>
      <c r="M360" s="10">
        <f ca="1">ROWS($J$5:J360)/COUNT($J$5:$J$1004)</f>
        <v>0.35599999999999998</v>
      </c>
      <c r="N360" s="10"/>
      <c r="O360" s="8" t="str">
        <f t="shared" ca="1" si="54"/>
        <v xml:space="preserve"> </v>
      </c>
      <c r="P360" s="8">
        <f t="shared" ca="1" si="55"/>
        <v>1</v>
      </c>
      <c r="Q360" s="8">
        <f t="shared" ca="1" si="56"/>
        <v>1</v>
      </c>
      <c r="S360" s="8">
        <f t="shared" ref="S360:S423" ca="1" si="60">IFERROR(FIND(S$4,$K360)/FIND(S$4,$K360),"")</f>
        <v>1</v>
      </c>
      <c r="T360" s="8" t="str">
        <f t="shared" ca="1" si="58"/>
        <v/>
      </c>
      <c r="U360" s="8" t="str">
        <f t="shared" ca="1" si="58"/>
        <v/>
      </c>
      <c r="V360" s="8">
        <f t="shared" ca="1" si="58"/>
        <v>1</v>
      </c>
      <c r="W360" s="8" t="str">
        <f t="shared" ca="1" si="58"/>
        <v/>
      </c>
      <c r="X360" s="8">
        <f t="shared" ca="1" si="58"/>
        <v>1</v>
      </c>
    </row>
    <row r="361" spans="1:24" hidden="1" x14ac:dyDescent="0.25">
      <c r="A361" s="57">
        <f t="shared" ca="1" si="59"/>
        <v>2</v>
      </c>
      <c r="B361" s="57">
        <f t="shared" ca="1" si="57"/>
        <v>4</v>
      </c>
      <c r="C361" s="57">
        <f t="shared" ca="1" si="57"/>
        <v>8</v>
      </c>
      <c r="D361" s="57">
        <f t="shared" ca="1" si="57"/>
        <v>6</v>
      </c>
      <c r="E361" s="57">
        <f t="shared" ca="1" si="57"/>
        <v>2</v>
      </c>
      <c r="F361" s="57">
        <f t="shared" ca="1" si="57"/>
        <v>3</v>
      </c>
      <c r="G361" s="8" cm="1">
        <f t="array" aca="1" ref="G361" ca="1">SUM(IF(ISERROR(FIND($A$4:$F$4,G$4)),0,$A361:$F361))</f>
        <v>10</v>
      </c>
      <c r="H361" s="8" cm="1">
        <f t="array" aca="1" ref="H361" ca="1">SUM(IF(ISERROR(FIND($A$4:$F$4,H$4)),0,$A361:$F361))</f>
        <v>11</v>
      </c>
      <c r="I361" s="8" cm="1">
        <f t="array" aca="1" ref="I361" ca="1">SUM(IF(ISERROR(FIND($A$4:$F$4,I$4)),0,$A361:$F361))</f>
        <v>9</v>
      </c>
      <c r="J361" s="8">
        <f t="shared" ca="1" si="52"/>
        <v>11</v>
      </c>
      <c r="K361" s="8" t="str">
        <f t="shared" ca="1" si="53"/>
        <v>ADF</v>
      </c>
      <c r="L361" s="8">
        <f ca="1">SMALL($J$5:$J$1004,ROWS($J$5:J361))</f>
        <v>11</v>
      </c>
      <c r="M361" s="10">
        <f ca="1">ROWS($J$5:J361)/COUNT($J$5:$J$1004)</f>
        <v>0.35699999999999998</v>
      </c>
      <c r="N361" s="10"/>
      <c r="O361" s="8" t="str">
        <f t="shared" ca="1" si="54"/>
        <v xml:space="preserve"> </v>
      </c>
      <c r="P361" s="8">
        <f t="shared" ca="1" si="55"/>
        <v>1</v>
      </c>
      <c r="Q361" s="8" t="str">
        <f t="shared" ca="1" si="56"/>
        <v xml:space="preserve"> </v>
      </c>
      <c r="S361" s="8">
        <f t="shared" ca="1" si="60"/>
        <v>1</v>
      </c>
      <c r="T361" s="8" t="str">
        <f t="shared" ca="1" si="58"/>
        <v/>
      </c>
      <c r="U361" s="8" t="str">
        <f t="shared" ca="1" si="58"/>
        <v/>
      </c>
      <c r="V361" s="8">
        <f t="shared" ca="1" si="58"/>
        <v>1</v>
      </c>
      <c r="W361" s="8" t="str">
        <f t="shared" ca="1" si="58"/>
        <v/>
      </c>
      <c r="X361" s="8">
        <f t="shared" ca="1" si="58"/>
        <v>1</v>
      </c>
    </row>
    <row r="362" spans="1:24" hidden="1" x14ac:dyDescent="0.25">
      <c r="A362" s="57">
        <f t="shared" ca="1" si="59"/>
        <v>3</v>
      </c>
      <c r="B362" s="57">
        <f t="shared" ca="1" si="57"/>
        <v>4</v>
      </c>
      <c r="C362" s="57">
        <f t="shared" ca="1" si="57"/>
        <v>8</v>
      </c>
      <c r="D362" s="57">
        <f t="shared" ca="1" si="57"/>
        <v>5</v>
      </c>
      <c r="E362" s="57">
        <f t="shared" ca="1" si="57"/>
        <v>2</v>
      </c>
      <c r="F362" s="57">
        <f t="shared" ca="1" si="57"/>
        <v>4</v>
      </c>
      <c r="G362" s="8" cm="1">
        <f t="array" aca="1" ref="G362" ca="1">SUM(IF(ISERROR(FIND($A$4:$F$4,G$4)),0,$A362:$F362))</f>
        <v>11</v>
      </c>
      <c r="H362" s="8" cm="1">
        <f t="array" aca="1" ref="H362" ca="1">SUM(IF(ISERROR(FIND($A$4:$F$4,H$4)),0,$A362:$F362))</f>
        <v>12</v>
      </c>
      <c r="I362" s="8" cm="1">
        <f t="array" aca="1" ref="I362" ca="1">SUM(IF(ISERROR(FIND($A$4:$F$4,I$4)),0,$A362:$F362))</f>
        <v>10</v>
      </c>
      <c r="J362" s="8">
        <f t="shared" ca="1" si="52"/>
        <v>12</v>
      </c>
      <c r="K362" s="8" t="str">
        <f t="shared" ca="1" si="53"/>
        <v>ADF</v>
      </c>
      <c r="L362" s="8">
        <f ca="1">SMALL($J$5:$J$1004,ROWS($J$5:J362))</f>
        <v>11</v>
      </c>
      <c r="M362" s="10">
        <f ca="1">ROWS($J$5:J362)/COUNT($J$5:$J$1004)</f>
        <v>0.35799999999999998</v>
      </c>
      <c r="N362" s="10"/>
      <c r="O362" s="8" t="str">
        <f t="shared" ca="1" si="54"/>
        <v xml:space="preserve"> </v>
      </c>
      <c r="P362" s="8">
        <f t="shared" ca="1" si="55"/>
        <v>1</v>
      </c>
      <c r="Q362" s="8" t="str">
        <f t="shared" ca="1" si="56"/>
        <v xml:space="preserve"> </v>
      </c>
      <c r="S362" s="8">
        <f t="shared" ca="1" si="60"/>
        <v>1</v>
      </c>
      <c r="T362" s="8" t="str">
        <f t="shared" ca="1" si="58"/>
        <v/>
      </c>
      <c r="U362" s="8" t="str">
        <f t="shared" ca="1" si="58"/>
        <v/>
      </c>
      <c r="V362" s="8">
        <f t="shared" ca="1" si="58"/>
        <v>1</v>
      </c>
      <c r="W362" s="8" t="str">
        <f t="shared" ca="1" si="58"/>
        <v/>
      </c>
      <c r="X362" s="8">
        <f t="shared" ca="1" si="58"/>
        <v>1</v>
      </c>
    </row>
    <row r="363" spans="1:24" hidden="1" x14ac:dyDescent="0.25">
      <c r="A363" s="57">
        <f t="shared" ca="1" si="59"/>
        <v>3</v>
      </c>
      <c r="B363" s="57">
        <f t="shared" ca="1" si="57"/>
        <v>2</v>
      </c>
      <c r="C363" s="57">
        <f t="shared" ca="1" si="57"/>
        <v>8</v>
      </c>
      <c r="D363" s="57">
        <f t="shared" ca="1" si="57"/>
        <v>6</v>
      </c>
      <c r="E363" s="57">
        <f t="shared" ca="1" si="57"/>
        <v>3</v>
      </c>
      <c r="F363" s="57">
        <f t="shared" ca="1" si="57"/>
        <v>3</v>
      </c>
      <c r="G363" s="8" cm="1">
        <f t="array" aca="1" ref="G363" ca="1">SUM(IF(ISERROR(FIND($A$4:$F$4,G$4)),0,$A363:$F363))</f>
        <v>11</v>
      </c>
      <c r="H363" s="8" cm="1">
        <f t="array" aca="1" ref="H363" ca="1">SUM(IF(ISERROR(FIND($A$4:$F$4,H$4)),0,$A363:$F363))</f>
        <v>12</v>
      </c>
      <c r="I363" s="8" cm="1">
        <f t="array" aca="1" ref="I363" ca="1">SUM(IF(ISERROR(FIND($A$4:$F$4,I$4)),0,$A363:$F363))</f>
        <v>8</v>
      </c>
      <c r="J363" s="8">
        <f t="shared" ca="1" si="52"/>
        <v>12</v>
      </c>
      <c r="K363" s="8" t="str">
        <f t="shared" ca="1" si="53"/>
        <v>ADF</v>
      </c>
      <c r="L363" s="8">
        <f ca="1">SMALL($J$5:$J$1004,ROWS($J$5:J363))</f>
        <v>11</v>
      </c>
      <c r="M363" s="10">
        <f ca="1">ROWS($J$5:J363)/COUNT($J$5:$J$1004)</f>
        <v>0.35899999999999999</v>
      </c>
      <c r="N363" s="10"/>
      <c r="O363" s="8" t="str">
        <f t="shared" ca="1" si="54"/>
        <v xml:space="preserve"> </v>
      </c>
      <c r="P363" s="8">
        <f t="shared" ca="1" si="55"/>
        <v>1</v>
      </c>
      <c r="Q363" s="8" t="str">
        <f t="shared" ca="1" si="56"/>
        <v xml:space="preserve"> </v>
      </c>
      <c r="S363" s="8">
        <f t="shared" ca="1" si="60"/>
        <v>1</v>
      </c>
      <c r="T363" s="8" t="str">
        <f t="shared" ca="1" si="58"/>
        <v/>
      </c>
      <c r="U363" s="8" t="str">
        <f t="shared" ca="1" si="58"/>
        <v/>
      </c>
      <c r="V363" s="8">
        <f t="shared" ca="1" si="58"/>
        <v>1</v>
      </c>
      <c r="W363" s="8" t="str">
        <f t="shared" ca="1" si="58"/>
        <v/>
      </c>
      <c r="X363" s="8">
        <f t="shared" ca="1" si="58"/>
        <v>1</v>
      </c>
    </row>
    <row r="364" spans="1:24" hidden="1" x14ac:dyDescent="0.25">
      <c r="A364" s="57">
        <f t="shared" ca="1" si="59"/>
        <v>5</v>
      </c>
      <c r="B364" s="57">
        <f t="shared" ca="1" si="57"/>
        <v>2</v>
      </c>
      <c r="C364" s="57">
        <f t="shared" ca="1" si="57"/>
        <v>4</v>
      </c>
      <c r="D364" s="57">
        <f t="shared" ca="1" si="57"/>
        <v>6</v>
      </c>
      <c r="E364" s="57">
        <f t="shared" ca="1" si="57"/>
        <v>3</v>
      </c>
      <c r="F364" s="57">
        <f t="shared" ca="1" si="57"/>
        <v>4</v>
      </c>
      <c r="G364" s="8" cm="1">
        <f t="array" aca="1" ref="G364" ca="1">SUM(IF(ISERROR(FIND($A$4:$F$4,G$4)),0,$A364:$F364))</f>
        <v>9</v>
      </c>
      <c r="H364" s="8" cm="1">
        <f t="array" aca="1" ref="H364" ca="1">SUM(IF(ISERROR(FIND($A$4:$F$4,H$4)),0,$A364:$F364))</f>
        <v>15</v>
      </c>
      <c r="I364" s="8" cm="1">
        <f t="array" aca="1" ref="I364" ca="1">SUM(IF(ISERROR(FIND($A$4:$F$4,I$4)),0,$A364:$F364))</f>
        <v>9</v>
      </c>
      <c r="J364" s="8">
        <f t="shared" ca="1" si="52"/>
        <v>15</v>
      </c>
      <c r="K364" s="8" t="str">
        <f t="shared" ca="1" si="53"/>
        <v>ADF</v>
      </c>
      <c r="L364" s="8">
        <f ca="1">SMALL($J$5:$J$1004,ROWS($J$5:J364))</f>
        <v>11</v>
      </c>
      <c r="M364" s="10">
        <f ca="1">ROWS($J$5:J364)/COUNT($J$5:$J$1004)</f>
        <v>0.36</v>
      </c>
      <c r="N364" s="10"/>
      <c r="O364" s="8" t="str">
        <f t="shared" ca="1" si="54"/>
        <v xml:space="preserve"> </v>
      </c>
      <c r="P364" s="8">
        <f t="shared" ca="1" si="55"/>
        <v>1</v>
      </c>
      <c r="Q364" s="8" t="str">
        <f t="shared" ca="1" si="56"/>
        <v xml:space="preserve"> </v>
      </c>
      <c r="S364" s="8">
        <f t="shared" ca="1" si="60"/>
        <v>1</v>
      </c>
      <c r="T364" s="8" t="str">
        <f t="shared" ca="1" si="58"/>
        <v/>
      </c>
      <c r="U364" s="8" t="str">
        <f t="shared" ca="1" si="58"/>
        <v/>
      </c>
      <c r="V364" s="8">
        <f t="shared" ca="1" si="58"/>
        <v>1</v>
      </c>
      <c r="W364" s="8" t="str">
        <f t="shared" ca="1" si="58"/>
        <v/>
      </c>
      <c r="X364" s="8">
        <f t="shared" ca="1" si="58"/>
        <v>1</v>
      </c>
    </row>
    <row r="365" spans="1:24" hidden="1" x14ac:dyDescent="0.25">
      <c r="A365" s="57">
        <f t="shared" ca="1" si="59"/>
        <v>5</v>
      </c>
      <c r="B365" s="57">
        <f t="shared" ca="1" si="57"/>
        <v>4</v>
      </c>
      <c r="C365" s="57">
        <f t="shared" ca="1" si="57"/>
        <v>8</v>
      </c>
      <c r="D365" s="57">
        <f t="shared" ca="1" si="57"/>
        <v>6</v>
      </c>
      <c r="E365" s="57">
        <f t="shared" ca="1" si="57"/>
        <v>3</v>
      </c>
      <c r="F365" s="57">
        <f t="shared" ca="1" si="57"/>
        <v>2</v>
      </c>
      <c r="G365" s="8" cm="1">
        <f t="array" aca="1" ref="G365" ca="1">SUM(IF(ISERROR(FIND($A$4:$F$4,G$4)),0,$A365:$F365))</f>
        <v>13</v>
      </c>
      <c r="H365" s="8" cm="1">
        <f t="array" aca="1" ref="H365" ca="1">SUM(IF(ISERROR(FIND($A$4:$F$4,H$4)),0,$A365:$F365))</f>
        <v>13</v>
      </c>
      <c r="I365" s="8" cm="1">
        <f t="array" aca="1" ref="I365" ca="1">SUM(IF(ISERROR(FIND($A$4:$F$4,I$4)),0,$A365:$F365))</f>
        <v>9</v>
      </c>
      <c r="J365" s="8">
        <f t="shared" ca="1" si="52"/>
        <v>13</v>
      </c>
      <c r="K365" s="8" t="str">
        <f t="shared" ca="1" si="53"/>
        <v>AC</v>
      </c>
      <c r="L365" s="8">
        <f ca="1">SMALL($J$5:$J$1004,ROWS($J$5:J365))</f>
        <v>11</v>
      </c>
      <c r="M365" s="10">
        <f ca="1">ROWS($J$5:J365)/COUNT($J$5:$J$1004)</f>
        <v>0.36099999999999999</v>
      </c>
      <c r="N365" s="10"/>
      <c r="O365" s="8">
        <f t="shared" ca="1" si="54"/>
        <v>1</v>
      </c>
      <c r="P365" s="8">
        <f t="shared" ca="1" si="55"/>
        <v>1</v>
      </c>
      <c r="Q365" s="8" t="str">
        <f t="shared" ca="1" si="56"/>
        <v xml:space="preserve"> </v>
      </c>
      <c r="S365" s="8">
        <f t="shared" ca="1" si="60"/>
        <v>1</v>
      </c>
      <c r="T365" s="8" t="str">
        <f t="shared" ca="1" si="58"/>
        <v/>
      </c>
      <c r="U365" s="8">
        <f t="shared" ca="1" si="58"/>
        <v>1</v>
      </c>
      <c r="V365" s="8" t="str">
        <f t="shared" ca="1" si="58"/>
        <v/>
      </c>
      <c r="W365" s="8" t="str">
        <f t="shared" ca="1" si="58"/>
        <v/>
      </c>
      <c r="X365" s="8" t="str">
        <f t="shared" ca="1" si="58"/>
        <v/>
      </c>
    </row>
    <row r="366" spans="1:24" hidden="1" x14ac:dyDescent="0.25">
      <c r="A366" s="57">
        <f t="shared" ca="1" si="59"/>
        <v>2</v>
      </c>
      <c r="B366" s="57">
        <f t="shared" ca="1" si="57"/>
        <v>4</v>
      </c>
      <c r="C366" s="57">
        <f t="shared" ca="1" si="57"/>
        <v>8</v>
      </c>
      <c r="D366" s="57">
        <f t="shared" ca="1" si="57"/>
        <v>4</v>
      </c>
      <c r="E366" s="57">
        <f t="shared" ca="1" si="57"/>
        <v>3</v>
      </c>
      <c r="F366" s="57">
        <f t="shared" ca="1" si="57"/>
        <v>3</v>
      </c>
      <c r="G366" s="8" cm="1">
        <f t="array" aca="1" ref="G366" ca="1">SUM(IF(ISERROR(FIND($A$4:$F$4,G$4)),0,$A366:$F366))</f>
        <v>10</v>
      </c>
      <c r="H366" s="8" cm="1">
        <f t="array" aca="1" ref="H366" ca="1">SUM(IF(ISERROR(FIND($A$4:$F$4,H$4)),0,$A366:$F366))</f>
        <v>9</v>
      </c>
      <c r="I366" s="8" cm="1">
        <f t="array" aca="1" ref="I366" ca="1">SUM(IF(ISERROR(FIND($A$4:$F$4,I$4)),0,$A366:$F366))</f>
        <v>10</v>
      </c>
      <c r="J366" s="8">
        <f t="shared" ca="1" si="52"/>
        <v>10</v>
      </c>
      <c r="K366" s="8" t="str">
        <f t="shared" ca="1" si="53"/>
        <v>AC</v>
      </c>
      <c r="L366" s="8">
        <f ca="1">SMALL($J$5:$J$1004,ROWS($J$5:J366))</f>
        <v>11</v>
      </c>
      <c r="M366" s="10">
        <f ca="1">ROWS($J$5:J366)/COUNT($J$5:$J$1004)</f>
        <v>0.36199999999999999</v>
      </c>
      <c r="N366" s="10"/>
      <c r="O366" s="8">
        <f t="shared" ca="1" si="54"/>
        <v>1</v>
      </c>
      <c r="P366" s="8" t="str">
        <f t="shared" ca="1" si="55"/>
        <v xml:space="preserve"> </v>
      </c>
      <c r="Q366" s="8">
        <f t="shared" ca="1" si="56"/>
        <v>1</v>
      </c>
      <c r="S366" s="8">
        <f t="shared" ca="1" si="60"/>
        <v>1</v>
      </c>
      <c r="T366" s="8" t="str">
        <f t="shared" ca="1" si="58"/>
        <v/>
      </c>
      <c r="U366" s="8">
        <f t="shared" ca="1" si="58"/>
        <v>1</v>
      </c>
      <c r="V366" s="8" t="str">
        <f t="shared" ca="1" si="58"/>
        <v/>
      </c>
      <c r="W366" s="8" t="str">
        <f t="shared" ca="1" si="58"/>
        <v/>
      </c>
      <c r="X366" s="8" t="str">
        <f t="shared" ca="1" si="58"/>
        <v/>
      </c>
    </row>
    <row r="367" spans="1:24" hidden="1" x14ac:dyDescent="0.25">
      <c r="A367" s="57">
        <f t="shared" ca="1" si="59"/>
        <v>3</v>
      </c>
      <c r="B367" s="57">
        <f t="shared" ca="1" si="57"/>
        <v>3</v>
      </c>
      <c r="C367" s="57">
        <f t="shared" ca="1" si="57"/>
        <v>7</v>
      </c>
      <c r="D367" s="57">
        <f t="shared" ca="1" si="57"/>
        <v>4</v>
      </c>
      <c r="E367" s="57">
        <f t="shared" ca="1" si="57"/>
        <v>2</v>
      </c>
      <c r="F367" s="57">
        <f t="shared" ca="1" si="57"/>
        <v>4</v>
      </c>
      <c r="G367" s="8" cm="1">
        <f t="array" aca="1" ref="G367" ca="1">SUM(IF(ISERROR(FIND($A$4:$F$4,G$4)),0,$A367:$F367))</f>
        <v>10</v>
      </c>
      <c r="H367" s="8" cm="1">
        <f t="array" aca="1" ref="H367" ca="1">SUM(IF(ISERROR(FIND($A$4:$F$4,H$4)),0,$A367:$F367))</f>
        <v>11</v>
      </c>
      <c r="I367" s="8" cm="1">
        <f t="array" aca="1" ref="I367" ca="1">SUM(IF(ISERROR(FIND($A$4:$F$4,I$4)),0,$A367:$F367))</f>
        <v>9</v>
      </c>
      <c r="J367" s="8">
        <f t="shared" ca="1" si="52"/>
        <v>11</v>
      </c>
      <c r="K367" s="8" t="str">
        <f t="shared" ca="1" si="53"/>
        <v>ADF</v>
      </c>
      <c r="L367" s="8">
        <f ca="1">SMALL($J$5:$J$1004,ROWS($J$5:J367))</f>
        <v>11</v>
      </c>
      <c r="M367" s="10">
        <f ca="1">ROWS($J$5:J367)/COUNT($J$5:$J$1004)</f>
        <v>0.36299999999999999</v>
      </c>
      <c r="N367" s="10"/>
      <c r="O367" s="8" t="str">
        <f t="shared" ca="1" si="54"/>
        <v xml:space="preserve"> </v>
      </c>
      <c r="P367" s="8">
        <f t="shared" ca="1" si="55"/>
        <v>1</v>
      </c>
      <c r="Q367" s="8" t="str">
        <f t="shared" ca="1" si="56"/>
        <v xml:space="preserve"> </v>
      </c>
      <c r="S367" s="8">
        <f t="shared" ca="1" si="60"/>
        <v>1</v>
      </c>
      <c r="T367" s="8" t="str">
        <f t="shared" ca="1" si="58"/>
        <v/>
      </c>
      <c r="U367" s="8" t="str">
        <f t="shared" ca="1" si="58"/>
        <v/>
      </c>
      <c r="V367" s="8">
        <f t="shared" ca="1" si="58"/>
        <v>1</v>
      </c>
      <c r="W367" s="8" t="str">
        <f t="shared" ca="1" si="58"/>
        <v/>
      </c>
      <c r="X367" s="8">
        <f t="shared" ca="1" si="58"/>
        <v>1</v>
      </c>
    </row>
    <row r="368" spans="1:24" hidden="1" x14ac:dyDescent="0.25">
      <c r="A368" s="57">
        <f t="shared" ca="1" si="59"/>
        <v>4</v>
      </c>
      <c r="B368" s="57">
        <f t="shared" ca="1" si="57"/>
        <v>5</v>
      </c>
      <c r="C368" s="57">
        <f t="shared" ca="1" si="57"/>
        <v>5</v>
      </c>
      <c r="D368" s="57">
        <f t="shared" ca="1" si="57"/>
        <v>4</v>
      </c>
      <c r="E368" s="57">
        <f t="shared" ca="1" si="57"/>
        <v>2</v>
      </c>
      <c r="F368" s="57">
        <f t="shared" ca="1" si="57"/>
        <v>4</v>
      </c>
      <c r="G368" s="8" cm="1">
        <f t="array" aca="1" ref="G368" ca="1">SUM(IF(ISERROR(FIND($A$4:$F$4,G$4)),0,$A368:$F368))</f>
        <v>9</v>
      </c>
      <c r="H368" s="8" cm="1">
        <f t="array" aca="1" ref="H368" ca="1">SUM(IF(ISERROR(FIND($A$4:$F$4,H$4)),0,$A368:$F368))</f>
        <v>12</v>
      </c>
      <c r="I368" s="8" cm="1">
        <f t="array" aca="1" ref="I368" ca="1">SUM(IF(ISERROR(FIND($A$4:$F$4,I$4)),0,$A368:$F368))</f>
        <v>11</v>
      </c>
      <c r="J368" s="8">
        <f t="shared" ca="1" si="52"/>
        <v>12</v>
      </c>
      <c r="K368" s="8" t="str">
        <f t="shared" ca="1" si="53"/>
        <v>ADF</v>
      </c>
      <c r="L368" s="8">
        <f ca="1">SMALL($J$5:$J$1004,ROWS($J$5:J368))</f>
        <v>11</v>
      </c>
      <c r="M368" s="10">
        <f ca="1">ROWS($J$5:J368)/COUNT($J$5:$J$1004)</f>
        <v>0.36399999999999999</v>
      </c>
      <c r="N368" s="10"/>
      <c r="O368" s="8" t="str">
        <f t="shared" ca="1" si="54"/>
        <v xml:space="preserve"> </v>
      </c>
      <c r="P368" s="8">
        <f t="shared" ca="1" si="55"/>
        <v>1</v>
      </c>
      <c r="Q368" s="8" t="str">
        <f t="shared" ca="1" si="56"/>
        <v xml:space="preserve"> </v>
      </c>
      <c r="S368" s="8">
        <f t="shared" ca="1" si="60"/>
        <v>1</v>
      </c>
      <c r="T368" s="8" t="str">
        <f t="shared" ca="1" si="58"/>
        <v/>
      </c>
      <c r="U368" s="8" t="str">
        <f t="shared" ca="1" si="58"/>
        <v/>
      </c>
      <c r="V368" s="8">
        <f t="shared" ca="1" si="58"/>
        <v>1</v>
      </c>
      <c r="W368" s="8" t="str">
        <f t="shared" ca="1" si="58"/>
        <v/>
      </c>
      <c r="X368" s="8">
        <f t="shared" ca="1" si="58"/>
        <v>1</v>
      </c>
    </row>
    <row r="369" spans="1:24" hidden="1" x14ac:dyDescent="0.25">
      <c r="A369" s="57">
        <f t="shared" ca="1" si="59"/>
        <v>2</v>
      </c>
      <c r="B369" s="57">
        <f t="shared" ca="1" si="57"/>
        <v>3</v>
      </c>
      <c r="C369" s="57">
        <f t="shared" ca="1" si="57"/>
        <v>6</v>
      </c>
      <c r="D369" s="57">
        <f t="shared" ca="1" si="57"/>
        <v>5</v>
      </c>
      <c r="E369" s="57">
        <f t="shared" ca="1" si="57"/>
        <v>3</v>
      </c>
      <c r="F369" s="57">
        <f t="shared" ca="1" si="57"/>
        <v>4</v>
      </c>
      <c r="G369" s="8" cm="1">
        <f t="array" aca="1" ref="G369" ca="1">SUM(IF(ISERROR(FIND($A$4:$F$4,G$4)),0,$A369:$F369))</f>
        <v>8</v>
      </c>
      <c r="H369" s="8" cm="1">
        <f t="array" aca="1" ref="H369" ca="1">SUM(IF(ISERROR(FIND($A$4:$F$4,H$4)),0,$A369:$F369))</f>
        <v>11</v>
      </c>
      <c r="I369" s="8" cm="1">
        <f t="array" aca="1" ref="I369" ca="1">SUM(IF(ISERROR(FIND($A$4:$F$4,I$4)),0,$A369:$F369))</f>
        <v>10</v>
      </c>
      <c r="J369" s="8">
        <f t="shared" ca="1" si="52"/>
        <v>11</v>
      </c>
      <c r="K369" s="8" t="str">
        <f t="shared" ca="1" si="53"/>
        <v>ADF</v>
      </c>
      <c r="L369" s="8">
        <f ca="1">SMALL($J$5:$J$1004,ROWS($J$5:J369))</f>
        <v>11</v>
      </c>
      <c r="M369" s="10">
        <f ca="1">ROWS($J$5:J369)/COUNT($J$5:$J$1004)</f>
        <v>0.36499999999999999</v>
      </c>
      <c r="N369" s="10"/>
      <c r="O369" s="8" t="str">
        <f t="shared" ca="1" si="54"/>
        <v xml:space="preserve"> </v>
      </c>
      <c r="P369" s="8">
        <f t="shared" ca="1" si="55"/>
        <v>1</v>
      </c>
      <c r="Q369" s="8" t="str">
        <f t="shared" ca="1" si="56"/>
        <v xml:space="preserve"> </v>
      </c>
      <c r="S369" s="8">
        <f t="shared" ca="1" si="60"/>
        <v>1</v>
      </c>
      <c r="T369" s="8" t="str">
        <f t="shared" ca="1" si="58"/>
        <v/>
      </c>
      <c r="U369" s="8" t="str">
        <f t="shared" ca="1" si="58"/>
        <v/>
      </c>
      <c r="V369" s="8">
        <f t="shared" ca="1" si="58"/>
        <v>1</v>
      </c>
      <c r="W369" s="8" t="str">
        <f t="shared" ca="1" si="58"/>
        <v/>
      </c>
      <c r="X369" s="8">
        <f t="shared" ca="1" si="58"/>
        <v>1</v>
      </c>
    </row>
    <row r="370" spans="1:24" hidden="1" x14ac:dyDescent="0.25">
      <c r="A370" s="57">
        <f t="shared" ca="1" si="59"/>
        <v>5</v>
      </c>
      <c r="B370" s="57">
        <f t="shared" ca="1" si="57"/>
        <v>3</v>
      </c>
      <c r="C370" s="57">
        <f t="shared" ca="1" si="57"/>
        <v>5</v>
      </c>
      <c r="D370" s="57">
        <f t="shared" ca="1" si="57"/>
        <v>6</v>
      </c>
      <c r="E370" s="57">
        <f t="shared" ca="1" si="57"/>
        <v>1</v>
      </c>
      <c r="F370" s="57">
        <f t="shared" ca="1" si="57"/>
        <v>2</v>
      </c>
      <c r="G370" s="8" cm="1">
        <f t="array" aca="1" ref="G370" ca="1">SUM(IF(ISERROR(FIND($A$4:$F$4,G$4)),0,$A370:$F370))</f>
        <v>10</v>
      </c>
      <c r="H370" s="8" cm="1">
        <f t="array" aca="1" ref="H370" ca="1">SUM(IF(ISERROR(FIND($A$4:$F$4,H$4)),0,$A370:$F370))</f>
        <v>13</v>
      </c>
      <c r="I370" s="8" cm="1">
        <f t="array" aca="1" ref="I370" ca="1">SUM(IF(ISERROR(FIND($A$4:$F$4,I$4)),0,$A370:$F370))</f>
        <v>6</v>
      </c>
      <c r="J370" s="8">
        <f t="shared" ca="1" si="52"/>
        <v>13</v>
      </c>
      <c r="K370" s="8" t="str">
        <f t="shared" ca="1" si="53"/>
        <v>ADF</v>
      </c>
      <c r="L370" s="8">
        <f ca="1">SMALL($J$5:$J$1004,ROWS($J$5:J370))</f>
        <v>11</v>
      </c>
      <c r="M370" s="10">
        <f ca="1">ROWS($J$5:J370)/COUNT($J$5:$J$1004)</f>
        <v>0.36599999999999999</v>
      </c>
      <c r="N370" s="10"/>
      <c r="O370" s="8" t="str">
        <f t="shared" ca="1" si="54"/>
        <v xml:space="preserve"> </v>
      </c>
      <c r="P370" s="8">
        <f t="shared" ca="1" si="55"/>
        <v>1</v>
      </c>
      <c r="Q370" s="8" t="str">
        <f t="shared" ca="1" si="56"/>
        <v xml:space="preserve"> </v>
      </c>
      <c r="S370" s="8">
        <f t="shared" ca="1" si="60"/>
        <v>1</v>
      </c>
      <c r="T370" s="8" t="str">
        <f t="shared" ca="1" si="58"/>
        <v/>
      </c>
      <c r="U370" s="8" t="str">
        <f t="shared" ca="1" si="58"/>
        <v/>
      </c>
      <c r="V370" s="8">
        <f t="shared" ca="1" si="58"/>
        <v>1</v>
      </c>
      <c r="W370" s="8" t="str">
        <f t="shared" ca="1" si="58"/>
        <v/>
      </c>
      <c r="X370" s="8">
        <f t="shared" ca="1" si="58"/>
        <v>1</v>
      </c>
    </row>
    <row r="371" spans="1:24" hidden="1" x14ac:dyDescent="0.25">
      <c r="A371" s="57">
        <f t="shared" ca="1" si="59"/>
        <v>3</v>
      </c>
      <c r="B371" s="57">
        <f t="shared" ca="1" si="57"/>
        <v>2</v>
      </c>
      <c r="C371" s="57">
        <f t="shared" ca="1" si="57"/>
        <v>6</v>
      </c>
      <c r="D371" s="57">
        <f t="shared" ca="1" si="57"/>
        <v>4</v>
      </c>
      <c r="E371" s="57">
        <f t="shared" ca="1" si="57"/>
        <v>3</v>
      </c>
      <c r="F371" s="57">
        <f t="shared" ca="1" si="57"/>
        <v>4</v>
      </c>
      <c r="G371" s="8" cm="1">
        <f t="array" aca="1" ref="G371" ca="1">SUM(IF(ISERROR(FIND($A$4:$F$4,G$4)),0,$A371:$F371))</f>
        <v>9</v>
      </c>
      <c r="H371" s="8" cm="1">
        <f t="array" aca="1" ref="H371" ca="1">SUM(IF(ISERROR(FIND($A$4:$F$4,H$4)),0,$A371:$F371))</f>
        <v>11</v>
      </c>
      <c r="I371" s="8" cm="1">
        <f t="array" aca="1" ref="I371" ca="1">SUM(IF(ISERROR(FIND($A$4:$F$4,I$4)),0,$A371:$F371))</f>
        <v>9</v>
      </c>
      <c r="J371" s="8">
        <f t="shared" ca="1" si="52"/>
        <v>11</v>
      </c>
      <c r="K371" s="8" t="str">
        <f t="shared" ca="1" si="53"/>
        <v>ADF</v>
      </c>
      <c r="L371" s="8">
        <f ca="1">SMALL($J$5:$J$1004,ROWS($J$5:J371))</f>
        <v>11</v>
      </c>
      <c r="M371" s="10">
        <f ca="1">ROWS($J$5:J371)/COUNT($J$5:$J$1004)</f>
        <v>0.36699999999999999</v>
      </c>
      <c r="N371" s="10"/>
      <c r="O371" s="8" t="str">
        <f t="shared" ca="1" si="54"/>
        <v xml:space="preserve"> </v>
      </c>
      <c r="P371" s="8">
        <f t="shared" ca="1" si="55"/>
        <v>1</v>
      </c>
      <c r="Q371" s="8" t="str">
        <f t="shared" ca="1" si="56"/>
        <v xml:space="preserve"> </v>
      </c>
      <c r="S371" s="8">
        <f t="shared" ca="1" si="60"/>
        <v>1</v>
      </c>
      <c r="T371" s="8" t="str">
        <f t="shared" ca="1" si="58"/>
        <v/>
      </c>
      <c r="U371" s="8" t="str">
        <f t="shared" ca="1" si="58"/>
        <v/>
      </c>
      <c r="V371" s="8">
        <f t="shared" ca="1" si="58"/>
        <v>1</v>
      </c>
      <c r="W371" s="8" t="str">
        <f t="shared" ca="1" si="58"/>
        <v/>
      </c>
      <c r="X371" s="8">
        <f t="shared" ca="1" si="58"/>
        <v>1</v>
      </c>
    </row>
    <row r="372" spans="1:24" hidden="1" x14ac:dyDescent="0.25">
      <c r="A372" s="57">
        <f t="shared" ca="1" si="59"/>
        <v>4</v>
      </c>
      <c r="B372" s="57">
        <f t="shared" ca="1" si="57"/>
        <v>3</v>
      </c>
      <c r="C372" s="57">
        <f t="shared" ca="1" si="57"/>
        <v>8</v>
      </c>
      <c r="D372" s="57">
        <f t="shared" ca="1" si="57"/>
        <v>6</v>
      </c>
      <c r="E372" s="57">
        <f t="shared" ca="1" si="57"/>
        <v>1</v>
      </c>
      <c r="F372" s="57">
        <f t="shared" ca="1" si="57"/>
        <v>3</v>
      </c>
      <c r="G372" s="8" cm="1">
        <f t="array" aca="1" ref="G372" ca="1">SUM(IF(ISERROR(FIND($A$4:$F$4,G$4)),0,$A372:$F372))</f>
        <v>12</v>
      </c>
      <c r="H372" s="8" cm="1">
        <f t="array" aca="1" ref="H372" ca="1">SUM(IF(ISERROR(FIND($A$4:$F$4,H$4)),0,$A372:$F372))</f>
        <v>13</v>
      </c>
      <c r="I372" s="8" cm="1">
        <f t="array" aca="1" ref="I372" ca="1">SUM(IF(ISERROR(FIND($A$4:$F$4,I$4)),0,$A372:$F372))</f>
        <v>7</v>
      </c>
      <c r="J372" s="8">
        <f t="shared" ca="1" si="52"/>
        <v>13</v>
      </c>
      <c r="K372" s="8" t="str">
        <f t="shared" ca="1" si="53"/>
        <v>ADF</v>
      </c>
      <c r="L372" s="8">
        <f ca="1">SMALL($J$5:$J$1004,ROWS($J$5:J372))</f>
        <v>11</v>
      </c>
      <c r="M372" s="10">
        <f ca="1">ROWS($J$5:J372)/COUNT($J$5:$J$1004)</f>
        <v>0.36799999999999999</v>
      </c>
      <c r="N372" s="10"/>
      <c r="O372" s="8" t="str">
        <f t="shared" ca="1" si="54"/>
        <v xml:space="preserve"> </v>
      </c>
      <c r="P372" s="8">
        <f t="shared" ca="1" si="55"/>
        <v>1</v>
      </c>
      <c r="Q372" s="8" t="str">
        <f t="shared" ca="1" si="56"/>
        <v xml:space="preserve"> </v>
      </c>
      <c r="S372" s="8">
        <f t="shared" ca="1" si="60"/>
        <v>1</v>
      </c>
      <c r="T372" s="8" t="str">
        <f t="shared" ca="1" si="58"/>
        <v/>
      </c>
      <c r="U372" s="8" t="str">
        <f t="shared" ca="1" si="58"/>
        <v/>
      </c>
      <c r="V372" s="8">
        <f t="shared" ca="1" si="58"/>
        <v>1</v>
      </c>
      <c r="W372" s="8" t="str">
        <f t="shared" ca="1" si="58"/>
        <v/>
      </c>
      <c r="X372" s="8">
        <f t="shared" ca="1" si="58"/>
        <v>1</v>
      </c>
    </row>
    <row r="373" spans="1:24" hidden="1" x14ac:dyDescent="0.25">
      <c r="A373" s="57">
        <f t="shared" ca="1" si="59"/>
        <v>4</v>
      </c>
      <c r="B373" s="57">
        <f t="shared" ca="1" si="57"/>
        <v>1</v>
      </c>
      <c r="C373" s="57">
        <f t="shared" ca="1" si="57"/>
        <v>4</v>
      </c>
      <c r="D373" s="57">
        <f t="shared" ca="1" si="57"/>
        <v>4</v>
      </c>
      <c r="E373" s="57">
        <f t="shared" ca="1" si="57"/>
        <v>2</v>
      </c>
      <c r="F373" s="57">
        <f t="shared" ca="1" si="57"/>
        <v>4</v>
      </c>
      <c r="G373" s="8" cm="1">
        <f t="array" aca="1" ref="G373" ca="1">SUM(IF(ISERROR(FIND($A$4:$F$4,G$4)),0,$A373:$F373))</f>
        <v>8</v>
      </c>
      <c r="H373" s="8" cm="1">
        <f t="array" aca="1" ref="H373" ca="1">SUM(IF(ISERROR(FIND($A$4:$F$4,H$4)),0,$A373:$F373))</f>
        <v>12</v>
      </c>
      <c r="I373" s="8" cm="1">
        <f t="array" aca="1" ref="I373" ca="1">SUM(IF(ISERROR(FIND($A$4:$F$4,I$4)),0,$A373:$F373))</f>
        <v>7</v>
      </c>
      <c r="J373" s="8">
        <f t="shared" ca="1" si="52"/>
        <v>12</v>
      </c>
      <c r="K373" s="8" t="str">
        <f t="shared" ca="1" si="53"/>
        <v>ADF</v>
      </c>
      <c r="L373" s="8">
        <f ca="1">SMALL($J$5:$J$1004,ROWS($J$5:J373))</f>
        <v>11</v>
      </c>
      <c r="M373" s="10">
        <f ca="1">ROWS($J$5:J373)/COUNT($J$5:$J$1004)</f>
        <v>0.36899999999999999</v>
      </c>
      <c r="N373" s="10"/>
      <c r="O373" s="8" t="str">
        <f t="shared" ca="1" si="54"/>
        <v xml:space="preserve"> </v>
      </c>
      <c r="P373" s="8">
        <f t="shared" ca="1" si="55"/>
        <v>1</v>
      </c>
      <c r="Q373" s="8" t="str">
        <f t="shared" ca="1" si="56"/>
        <v xml:space="preserve"> </v>
      </c>
      <c r="S373" s="8">
        <f t="shared" ca="1" si="60"/>
        <v>1</v>
      </c>
      <c r="T373" s="8" t="str">
        <f t="shared" ca="1" si="58"/>
        <v/>
      </c>
      <c r="U373" s="8" t="str">
        <f t="shared" ca="1" si="58"/>
        <v/>
      </c>
      <c r="V373" s="8">
        <f t="shared" ca="1" si="58"/>
        <v>1</v>
      </c>
      <c r="W373" s="8" t="str">
        <f t="shared" ca="1" si="58"/>
        <v/>
      </c>
      <c r="X373" s="8">
        <f t="shared" ca="1" si="58"/>
        <v>1</v>
      </c>
    </row>
    <row r="374" spans="1:24" hidden="1" x14ac:dyDescent="0.25">
      <c r="A374" s="57">
        <f t="shared" ca="1" si="59"/>
        <v>6</v>
      </c>
      <c r="B374" s="57">
        <f t="shared" ca="1" si="57"/>
        <v>3</v>
      </c>
      <c r="C374" s="57">
        <f t="shared" ca="1" si="57"/>
        <v>6</v>
      </c>
      <c r="D374" s="57">
        <f t="shared" ca="1" si="57"/>
        <v>3</v>
      </c>
      <c r="E374" s="57">
        <f t="shared" ca="1" si="57"/>
        <v>1</v>
      </c>
      <c r="F374" s="57">
        <f t="shared" ca="1" si="57"/>
        <v>4</v>
      </c>
      <c r="G374" s="8" cm="1">
        <f t="array" aca="1" ref="G374" ca="1">SUM(IF(ISERROR(FIND($A$4:$F$4,G$4)),0,$A374:$F374))</f>
        <v>12</v>
      </c>
      <c r="H374" s="8" cm="1">
        <f t="array" aca="1" ref="H374" ca="1">SUM(IF(ISERROR(FIND($A$4:$F$4,H$4)),0,$A374:$F374))</f>
        <v>13</v>
      </c>
      <c r="I374" s="8" cm="1">
        <f t="array" aca="1" ref="I374" ca="1">SUM(IF(ISERROR(FIND($A$4:$F$4,I$4)),0,$A374:$F374))</f>
        <v>8</v>
      </c>
      <c r="J374" s="8">
        <f t="shared" ca="1" si="52"/>
        <v>13</v>
      </c>
      <c r="K374" s="8" t="str">
        <f t="shared" ca="1" si="53"/>
        <v>ADF</v>
      </c>
      <c r="L374" s="8">
        <f ca="1">SMALL($J$5:$J$1004,ROWS($J$5:J374))</f>
        <v>11</v>
      </c>
      <c r="M374" s="10">
        <f ca="1">ROWS($J$5:J374)/COUNT($J$5:$J$1004)</f>
        <v>0.37</v>
      </c>
      <c r="N374" s="10"/>
      <c r="O374" s="8" t="str">
        <f t="shared" ca="1" si="54"/>
        <v xml:space="preserve"> </v>
      </c>
      <c r="P374" s="8">
        <f t="shared" ca="1" si="55"/>
        <v>1</v>
      </c>
      <c r="Q374" s="8" t="str">
        <f t="shared" ca="1" si="56"/>
        <v xml:space="preserve"> </v>
      </c>
      <c r="S374" s="8">
        <f t="shared" ca="1" si="60"/>
        <v>1</v>
      </c>
      <c r="T374" s="8" t="str">
        <f t="shared" ca="1" si="58"/>
        <v/>
      </c>
      <c r="U374" s="8" t="str">
        <f t="shared" ca="1" si="58"/>
        <v/>
      </c>
      <c r="V374" s="8">
        <f t="shared" ca="1" si="58"/>
        <v>1</v>
      </c>
      <c r="W374" s="8" t="str">
        <f t="shared" ca="1" si="58"/>
        <v/>
      </c>
      <c r="X374" s="8">
        <f t="shared" ca="1" si="58"/>
        <v>1</v>
      </c>
    </row>
    <row r="375" spans="1:24" hidden="1" x14ac:dyDescent="0.25">
      <c r="A375" s="57">
        <f t="shared" ca="1" si="59"/>
        <v>4</v>
      </c>
      <c r="B375" s="57">
        <f t="shared" ca="1" si="57"/>
        <v>4</v>
      </c>
      <c r="C375" s="57">
        <f t="shared" ca="1" si="57"/>
        <v>6</v>
      </c>
      <c r="D375" s="57">
        <f t="shared" ca="1" si="57"/>
        <v>4</v>
      </c>
      <c r="E375" s="57">
        <f t="shared" ca="1" si="57"/>
        <v>1</v>
      </c>
      <c r="F375" s="57">
        <f t="shared" ca="1" si="57"/>
        <v>2</v>
      </c>
      <c r="G375" s="8" cm="1">
        <f t="array" aca="1" ref="G375" ca="1">SUM(IF(ISERROR(FIND($A$4:$F$4,G$4)),0,$A375:$F375))</f>
        <v>10</v>
      </c>
      <c r="H375" s="8" cm="1">
        <f t="array" aca="1" ref="H375" ca="1">SUM(IF(ISERROR(FIND($A$4:$F$4,H$4)),0,$A375:$F375))</f>
        <v>10</v>
      </c>
      <c r="I375" s="8" cm="1">
        <f t="array" aca="1" ref="I375" ca="1">SUM(IF(ISERROR(FIND($A$4:$F$4,I$4)),0,$A375:$F375))</f>
        <v>7</v>
      </c>
      <c r="J375" s="8">
        <f t="shared" ca="1" si="52"/>
        <v>10</v>
      </c>
      <c r="K375" s="8" t="str">
        <f t="shared" ca="1" si="53"/>
        <v>AC</v>
      </c>
      <c r="L375" s="8">
        <f ca="1">SMALL($J$5:$J$1004,ROWS($J$5:J375))</f>
        <v>11</v>
      </c>
      <c r="M375" s="10">
        <f ca="1">ROWS($J$5:J375)/COUNT($J$5:$J$1004)</f>
        <v>0.371</v>
      </c>
      <c r="N375" s="10"/>
      <c r="O375" s="8">
        <f t="shared" ca="1" si="54"/>
        <v>1</v>
      </c>
      <c r="P375" s="8">
        <f t="shared" ca="1" si="55"/>
        <v>1</v>
      </c>
      <c r="Q375" s="8" t="str">
        <f t="shared" ca="1" si="56"/>
        <v xml:space="preserve"> </v>
      </c>
      <c r="S375" s="8">
        <f t="shared" ca="1" si="60"/>
        <v>1</v>
      </c>
      <c r="T375" s="8" t="str">
        <f t="shared" ca="1" si="58"/>
        <v/>
      </c>
      <c r="U375" s="8">
        <f t="shared" ca="1" si="58"/>
        <v>1</v>
      </c>
      <c r="V375" s="8" t="str">
        <f t="shared" ca="1" si="58"/>
        <v/>
      </c>
      <c r="W375" s="8" t="str">
        <f t="shared" ca="1" si="58"/>
        <v/>
      </c>
      <c r="X375" s="8" t="str">
        <f t="shared" ca="1" si="58"/>
        <v/>
      </c>
    </row>
    <row r="376" spans="1:24" hidden="1" x14ac:dyDescent="0.25">
      <c r="A376" s="57">
        <f t="shared" ca="1" si="59"/>
        <v>2</v>
      </c>
      <c r="B376" s="57">
        <f t="shared" ca="1" si="57"/>
        <v>2</v>
      </c>
      <c r="C376" s="57">
        <f t="shared" ca="1" si="57"/>
        <v>6</v>
      </c>
      <c r="D376" s="57">
        <f t="shared" ca="1" si="57"/>
        <v>3</v>
      </c>
      <c r="E376" s="57">
        <f t="shared" ca="1" si="57"/>
        <v>1</v>
      </c>
      <c r="F376" s="57">
        <f t="shared" ca="1" si="57"/>
        <v>2</v>
      </c>
      <c r="G376" s="8" cm="1">
        <f t="array" aca="1" ref="G376" ca="1">SUM(IF(ISERROR(FIND($A$4:$F$4,G$4)),0,$A376:$F376))</f>
        <v>8</v>
      </c>
      <c r="H376" s="8" cm="1">
        <f t="array" aca="1" ref="H376" ca="1">SUM(IF(ISERROR(FIND($A$4:$F$4,H$4)),0,$A376:$F376))</f>
        <v>7</v>
      </c>
      <c r="I376" s="8" cm="1">
        <f t="array" aca="1" ref="I376" ca="1">SUM(IF(ISERROR(FIND($A$4:$F$4,I$4)),0,$A376:$F376))</f>
        <v>5</v>
      </c>
      <c r="J376" s="8">
        <f t="shared" ca="1" si="52"/>
        <v>8</v>
      </c>
      <c r="K376" s="8" t="str">
        <f t="shared" ca="1" si="53"/>
        <v>AC</v>
      </c>
      <c r="L376" s="8">
        <f ca="1">SMALL($J$5:$J$1004,ROWS($J$5:J376))</f>
        <v>11</v>
      </c>
      <c r="M376" s="10">
        <f ca="1">ROWS($J$5:J376)/COUNT($J$5:$J$1004)</f>
        <v>0.372</v>
      </c>
      <c r="N376" s="10"/>
      <c r="O376" s="8">
        <f t="shared" ca="1" si="54"/>
        <v>1</v>
      </c>
      <c r="P376" s="8" t="str">
        <f t="shared" ca="1" si="55"/>
        <v xml:space="preserve"> </v>
      </c>
      <c r="Q376" s="8" t="str">
        <f t="shared" ca="1" si="56"/>
        <v xml:space="preserve"> </v>
      </c>
      <c r="S376" s="8">
        <f t="shared" ca="1" si="60"/>
        <v>1</v>
      </c>
      <c r="T376" s="8" t="str">
        <f t="shared" ca="1" si="58"/>
        <v/>
      </c>
      <c r="U376" s="8">
        <f t="shared" ca="1" si="58"/>
        <v>1</v>
      </c>
      <c r="V376" s="8" t="str">
        <f t="shared" ca="1" si="58"/>
        <v/>
      </c>
      <c r="W376" s="8" t="str">
        <f t="shared" ca="1" si="58"/>
        <v/>
      </c>
      <c r="X376" s="8" t="str">
        <f t="shared" ca="1" si="58"/>
        <v/>
      </c>
    </row>
    <row r="377" spans="1:24" hidden="1" x14ac:dyDescent="0.25">
      <c r="A377" s="57">
        <f t="shared" ca="1" si="59"/>
        <v>6</v>
      </c>
      <c r="B377" s="57">
        <f t="shared" ca="1" si="57"/>
        <v>2</v>
      </c>
      <c r="C377" s="57">
        <f t="shared" ca="1" si="57"/>
        <v>4</v>
      </c>
      <c r="D377" s="57">
        <f t="shared" ca="1" si="57"/>
        <v>4</v>
      </c>
      <c r="E377" s="57">
        <f t="shared" ca="1" si="57"/>
        <v>3</v>
      </c>
      <c r="F377" s="57">
        <f t="shared" ca="1" si="57"/>
        <v>2</v>
      </c>
      <c r="G377" s="8" cm="1">
        <f t="array" aca="1" ref="G377" ca="1">SUM(IF(ISERROR(FIND($A$4:$F$4,G$4)),0,$A377:$F377))</f>
        <v>10</v>
      </c>
      <c r="H377" s="8" cm="1">
        <f t="array" aca="1" ref="H377" ca="1">SUM(IF(ISERROR(FIND($A$4:$F$4,H$4)),0,$A377:$F377))</f>
        <v>12</v>
      </c>
      <c r="I377" s="8" cm="1">
        <f t="array" aca="1" ref="I377" ca="1">SUM(IF(ISERROR(FIND($A$4:$F$4,I$4)),0,$A377:$F377))</f>
        <v>7</v>
      </c>
      <c r="J377" s="8">
        <f t="shared" ca="1" si="52"/>
        <v>12</v>
      </c>
      <c r="K377" s="8" t="str">
        <f t="shared" ca="1" si="53"/>
        <v>ADF</v>
      </c>
      <c r="L377" s="8">
        <f ca="1">SMALL($J$5:$J$1004,ROWS($J$5:J377))</f>
        <v>11</v>
      </c>
      <c r="M377" s="10">
        <f ca="1">ROWS($J$5:J377)/COUNT($J$5:$J$1004)</f>
        <v>0.373</v>
      </c>
      <c r="N377" s="10"/>
      <c r="O377" s="8" t="str">
        <f t="shared" ca="1" si="54"/>
        <v xml:space="preserve"> </v>
      </c>
      <c r="P377" s="8">
        <f t="shared" ca="1" si="55"/>
        <v>1</v>
      </c>
      <c r="Q377" s="8" t="str">
        <f t="shared" ca="1" si="56"/>
        <v xml:space="preserve"> </v>
      </c>
      <c r="S377" s="8">
        <f t="shared" ca="1" si="60"/>
        <v>1</v>
      </c>
      <c r="T377" s="8" t="str">
        <f t="shared" ca="1" si="58"/>
        <v/>
      </c>
      <c r="U377" s="8" t="str">
        <f t="shared" ca="1" si="58"/>
        <v/>
      </c>
      <c r="V377" s="8">
        <f t="shared" ca="1" si="58"/>
        <v>1</v>
      </c>
      <c r="W377" s="8" t="str">
        <f t="shared" ca="1" si="58"/>
        <v/>
      </c>
      <c r="X377" s="8">
        <f t="shared" ca="1" si="58"/>
        <v>1</v>
      </c>
    </row>
    <row r="378" spans="1:24" hidden="1" x14ac:dyDescent="0.25">
      <c r="A378" s="57">
        <f t="shared" ca="1" si="59"/>
        <v>5</v>
      </c>
      <c r="B378" s="57">
        <f t="shared" ca="1" si="57"/>
        <v>5</v>
      </c>
      <c r="C378" s="57">
        <f t="shared" ca="1" si="57"/>
        <v>4</v>
      </c>
      <c r="D378" s="57">
        <f t="shared" ca="1" si="57"/>
        <v>3</v>
      </c>
      <c r="E378" s="57">
        <f t="shared" ca="1" si="57"/>
        <v>1</v>
      </c>
      <c r="F378" s="57">
        <f t="shared" ca="1" si="57"/>
        <v>3</v>
      </c>
      <c r="G378" s="8" cm="1">
        <f t="array" aca="1" ref="G378" ca="1">SUM(IF(ISERROR(FIND($A$4:$F$4,G$4)),0,$A378:$F378))</f>
        <v>9</v>
      </c>
      <c r="H378" s="8" cm="1">
        <f t="array" aca="1" ref="H378" ca="1">SUM(IF(ISERROR(FIND($A$4:$F$4,H$4)),0,$A378:$F378))</f>
        <v>11</v>
      </c>
      <c r="I378" s="8" cm="1">
        <f t="array" aca="1" ref="I378" ca="1">SUM(IF(ISERROR(FIND($A$4:$F$4,I$4)),0,$A378:$F378))</f>
        <v>9</v>
      </c>
      <c r="J378" s="8">
        <f t="shared" ca="1" si="52"/>
        <v>11</v>
      </c>
      <c r="K378" s="8" t="str">
        <f t="shared" ca="1" si="53"/>
        <v>ADF</v>
      </c>
      <c r="L378" s="8">
        <f ca="1">SMALL($J$5:$J$1004,ROWS($J$5:J378))</f>
        <v>11</v>
      </c>
      <c r="M378" s="10">
        <f ca="1">ROWS($J$5:J378)/COUNT($J$5:$J$1004)</f>
        <v>0.374</v>
      </c>
      <c r="N378" s="10"/>
      <c r="O378" s="8" t="str">
        <f t="shared" ca="1" si="54"/>
        <v xml:space="preserve"> </v>
      </c>
      <c r="P378" s="8">
        <f t="shared" ca="1" si="55"/>
        <v>1</v>
      </c>
      <c r="Q378" s="8" t="str">
        <f t="shared" ca="1" si="56"/>
        <v xml:space="preserve"> </v>
      </c>
      <c r="S378" s="8">
        <f t="shared" ca="1" si="60"/>
        <v>1</v>
      </c>
      <c r="T378" s="8" t="str">
        <f t="shared" ca="1" si="58"/>
        <v/>
      </c>
      <c r="U378" s="8" t="str">
        <f t="shared" ca="1" si="58"/>
        <v/>
      </c>
      <c r="V378" s="8">
        <f t="shared" ca="1" si="58"/>
        <v>1</v>
      </c>
      <c r="W378" s="8" t="str">
        <f t="shared" ca="1" si="58"/>
        <v/>
      </c>
      <c r="X378" s="8">
        <f t="shared" ca="1" si="58"/>
        <v>1</v>
      </c>
    </row>
    <row r="379" spans="1:24" hidden="1" x14ac:dyDescent="0.25">
      <c r="A379" s="57">
        <f t="shared" ca="1" si="59"/>
        <v>2</v>
      </c>
      <c r="B379" s="57">
        <f t="shared" ca="1" si="57"/>
        <v>5</v>
      </c>
      <c r="C379" s="57">
        <f t="shared" ca="1" si="57"/>
        <v>4</v>
      </c>
      <c r="D379" s="57">
        <f t="shared" ca="1" si="57"/>
        <v>2</v>
      </c>
      <c r="E379" s="57">
        <f t="shared" ca="1" si="57"/>
        <v>3</v>
      </c>
      <c r="F379" s="57">
        <f t="shared" ca="1" si="57"/>
        <v>4</v>
      </c>
      <c r="G379" s="8" cm="1">
        <f t="array" aca="1" ref="G379" ca="1">SUM(IF(ISERROR(FIND($A$4:$F$4,G$4)),0,$A379:$F379))</f>
        <v>6</v>
      </c>
      <c r="H379" s="8" cm="1">
        <f t="array" aca="1" ref="H379" ca="1">SUM(IF(ISERROR(FIND($A$4:$F$4,H$4)),0,$A379:$F379))</f>
        <v>8</v>
      </c>
      <c r="I379" s="8" cm="1">
        <f t="array" aca="1" ref="I379" ca="1">SUM(IF(ISERROR(FIND($A$4:$F$4,I$4)),0,$A379:$F379))</f>
        <v>12</v>
      </c>
      <c r="J379" s="8">
        <f t="shared" ca="1" si="52"/>
        <v>12</v>
      </c>
      <c r="K379" s="8" t="str">
        <f t="shared" ca="1" si="53"/>
        <v>BEF</v>
      </c>
      <c r="L379" s="8">
        <f ca="1">SMALL($J$5:$J$1004,ROWS($J$5:J379))</f>
        <v>11</v>
      </c>
      <c r="M379" s="10">
        <f ca="1">ROWS($J$5:J379)/COUNT($J$5:$J$1004)</f>
        <v>0.375</v>
      </c>
      <c r="N379" s="10"/>
      <c r="O379" s="8" t="str">
        <f t="shared" ca="1" si="54"/>
        <v xml:space="preserve"> </v>
      </c>
      <c r="P379" s="8" t="str">
        <f t="shared" ca="1" si="55"/>
        <v xml:space="preserve"> </v>
      </c>
      <c r="Q379" s="8">
        <f t="shared" ca="1" si="56"/>
        <v>1</v>
      </c>
      <c r="S379" s="8" t="str">
        <f t="shared" ca="1" si="60"/>
        <v/>
      </c>
      <c r="T379" s="8">
        <f t="shared" ca="1" si="58"/>
        <v>1</v>
      </c>
      <c r="U379" s="8" t="str">
        <f t="shared" ca="1" si="58"/>
        <v/>
      </c>
      <c r="V379" s="8" t="str">
        <f t="shared" ca="1" si="58"/>
        <v/>
      </c>
      <c r="W379" s="8">
        <f t="shared" ca="1" si="58"/>
        <v>1</v>
      </c>
      <c r="X379" s="8">
        <f t="shared" ca="1" si="58"/>
        <v>1</v>
      </c>
    </row>
    <row r="380" spans="1:24" hidden="1" x14ac:dyDescent="0.25">
      <c r="A380" s="57">
        <f t="shared" ca="1" si="59"/>
        <v>2</v>
      </c>
      <c r="B380" s="57">
        <f t="shared" ca="1" si="57"/>
        <v>4</v>
      </c>
      <c r="C380" s="57">
        <f t="shared" ca="1" si="57"/>
        <v>4</v>
      </c>
      <c r="D380" s="57">
        <f t="shared" ca="1" si="57"/>
        <v>4</v>
      </c>
      <c r="E380" s="57">
        <f t="shared" ca="1" si="57"/>
        <v>2</v>
      </c>
      <c r="F380" s="57">
        <f t="shared" ca="1" si="57"/>
        <v>4</v>
      </c>
      <c r="G380" s="8" cm="1">
        <f t="array" aca="1" ref="G380" ca="1">SUM(IF(ISERROR(FIND($A$4:$F$4,G$4)),0,$A380:$F380))</f>
        <v>6</v>
      </c>
      <c r="H380" s="8" cm="1">
        <f t="array" aca="1" ref="H380" ca="1">SUM(IF(ISERROR(FIND($A$4:$F$4,H$4)),0,$A380:$F380))</f>
        <v>10</v>
      </c>
      <c r="I380" s="8" cm="1">
        <f t="array" aca="1" ref="I380" ca="1">SUM(IF(ISERROR(FIND($A$4:$F$4,I$4)),0,$A380:$F380))</f>
        <v>10</v>
      </c>
      <c r="J380" s="8">
        <f t="shared" ca="1" si="52"/>
        <v>10</v>
      </c>
      <c r="K380" s="8" t="str">
        <f t="shared" ca="1" si="53"/>
        <v>ADF</v>
      </c>
      <c r="L380" s="8">
        <f ca="1">SMALL($J$5:$J$1004,ROWS($J$5:J380))</f>
        <v>11</v>
      </c>
      <c r="M380" s="10">
        <f ca="1">ROWS($J$5:J380)/COUNT($J$5:$J$1004)</f>
        <v>0.376</v>
      </c>
      <c r="N380" s="10"/>
      <c r="O380" s="8" t="str">
        <f t="shared" ca="1" si="54"/>
        <v xml:space="preserve"> </v>
      </c>
      <c r="P380" s="8">
        <f t="shared" ca="1" si="55"/>
        <v>1</v>
      </c>
      <c r="Q380" s="8">
        <f t="shared" ca="1" si="56"/>
        <v>1</v>
      </c>
      <c r="S380" s="8">
        <f t="shared" ca="1" si="60"/>
        <v>1</v>
      </c>
      <c r="T380" s="8" t="str">
        <f t="shared" ca="1" si="58"/>
        <v/>
      </c>
      <c r="U380" s="8" t="str">
        <f t="shared" ca="1" si="58"/>
        <v/>
      </c>
      <c r="V380" s="8">
        <f t="shared" ca="1" si="58"/>
        <v>1</v>
      </c>
      <c r="W380" s="8" t="str">
        <f t="shared" ca="1" si="58"/>
        <v/>
      </c>
      <c r="X380" s="8">
        <f t="shared" ca="1" si="58"/>
        <v>1</v>
      </c>
    </row>
    <row r="381" spans="1:24" hidden="1" x14ac:dyDescent="0.25">
      <c r="A381" s="57">
        <f t="shared" ca="1" si="59"/>
        <v>3</v>
      </c>
      <c r="B381" s="57">
        <f t="shared" ca="1" si="57"/>
        <v>1</v>
      </c>
      <c r="C381" s="57">
        <f t="shared" ca="1" si="57"/>
        <v>7</v>
      </c>
      <c r="D381" s="57">
        <f t="shared" ca="1" si="57"/>
        <v>2</v>
      </c>
      <c r="E381" s="57">
        <f t="shared" ca="1" si="57"/>
        <v>3</v>
      </c>
      <c r="F381" s="57">
        <f t="shared" ca="1" si="57"/>
        <v>2</v>
      </c>
      <c r="G381" s="8" cm="1">
        <f t="array" aca="1" ref="G381" ca="1">SUM(IF(ISERROR(FIND($A$4:$F$4,G$4)),0,$A381:$F381))</f>
        <v>10</v>
      </c>
      <c r="H381" s="8" cm="1">
        <f t="array" aca="1" ref="H381" ca="1">SUM(IF(ISERROR(FIND($A$4:$F$4,H$4)),0,$A381:$F381))</f>
        <v>7</v>
      </c>
      <c r="I381" s="8" cm="1">
        <f t="array" aca="1" ref="I381" ca="1">SUM(IF(ISERROR(FIND($A$4:$F$4,I$4)),0,$A381:$F381))</f>
        <v>6</v>
      </c>
      <c r="J381" s="8">
        <f t="shared" ca="1" si="52"/>
        <v>10</v>
      </c>
      <c r="K381" s="8" t="str">
        <f t="shared" ca="1" si="53"/>
        <v>AC</v>
      </c>
      <c r="L381" s="8">
        <f ca="1">SMALL($J$5:$J$1004,ROWS($J$5:J381))</f>
        <v>11</v>
      </c>
      <c r="M381" s="10">
        <f ca="1">ROWS($J$5:J381)/COUNT($J$5:$J$1004)</f>
        <v>0.377</v>
      </c>
      <c r="N381" s="10"/>
      <c r="O381" s="8">
        <f t="shared" ca="1" si="54"/>
        <v>1</v>
      </c>
      <c r="P381" s="8" t="str">
        <f t="shared" ca="1" si="55"/>
        <v xml:space="preserve"> </v>
      </c>
      <c r="Q381" s="8" t="str">
        <f t="shared" ca="1" si="56"/>
        <v xml:space="preserve"> </v>
      </c>
      <c r="S381" s="8">
        <f t="shared" ca="1" si="60"/>
        <v>1</v>
      </c>
      <c r="T381" s="8" t="str">
        <f t="shared" ca="1" si="58"/>
        <v/>
      </c>
      <c r="U381" s="8">
        <f t="shared" ca="1" si="58"/>
        <v>1</v>
      </c>
      <c r="V381" s="8" t="str">
        <f t="shared" ca="1" si="58"/>
        <v/>
      </c>
      <c r="W381" s="8" t="str">
        <f t="shared" ca="1" si="58"/>
        <v/>
      </c>
      <c r="X381" s="8" t="str">
        <f t="shared" ca="1" si="58"/>
        <v/>
      </c>
    </row>
    <row r="382" spans="1:24" hidden="1" x14ac:dyDescent="0.25">
      <c r="A382" s="57">
        <f t="shared" ca="1" si="59"/>
        <v>3</v>
      </c>
      <c r="B382" s="57">
        <f t="shared" ca="1" si="57"/>
        <v>1</v>
      </c>
      <c r="C382" s="57">
        <f t="shared" ca="1" si="57"/>
        <v>4</v>
      </c>
      <c r="D382" s="57">
        <f t="shared" ca="1" si="57"/>
        <v>4</v>
      </c>
      <c r="E382" s="57">
        <f t="shared" ca="1" si="57"/>
        <v>2</v>
      </c>
      <c r="F382" s="57">
        <f t="shared" ca="1" si="57"/>
        <v>3</v>
      </c>
      <c r="G382" s="8" cm="1">
        <f t="array" aca="1" ref="G382" ca="1">SUM(IF(ISERROR(FIND($A$4:$F$4,G$4)),0,$A382:$F382))</f>
        <v>7</v>
      </c>
      <c r="H382" s="8" cm="1">
        <f t="array" aca="1" ref="H382" ca="1">SUM(IF(ISERROR(FIND($A$4:$F$4,H$4)),0,$A382:$F382))</f>
        <v>10</v>
      </c>
      <c r="I382" s="8" cm="1">
        <f t="array" aca="1" ref="I382" ca="1">SUM(IF(ISERROR(FIND($A$4:$F$4,I$4)),0,$A382:$F382))</f>
        <v>6</v>
      </c>
      <c r="J382" s="8">
        <f t="shared" ca="1" si="52"/>
        <v>10</v>
      </c>
      <c r="K382" s="8" t="str">
        <f t="shared" ca="1" si="53"/>
        <v>ADF</v>
      </c>
      <c r="L382" s="8">
        <f ca="1">SMALL($J$5:$J$1004,ROWS($J$5:J382))</f>
        <v>11</v>
      </c>
      <c r="M382" s="10">
        <f ca="1">ROWS($J$5:J382)/COUNT($J$5:$J$1004)</f>
        <v>0.378</v>
      </c>
      <c r="N382" s="10"/>
      <c r="O382" s="8" t="str">
        <f t="shared" ca="1" si="54"/>
        <v xml:space="preserve"> </v>
      </c>
      <c r="P382" s="8">
        <f t="shared" ca="1" si="55"/>
        <v>1</v>
      </c>
      <c r="Q382" s="8" t="str">
        <f t="shared" ca="1" si="56"/>
        <v xml:space="preserve"> </v>
      </c>
      <c r="S382" s="8">
        <f t="shared" ca="1" si="60"/>
        <v>1</v>
      </c>
      <c r="T382" s="8" t="str">
        <f t="shared" ca="1" si="58"/>
        <v/>
      </c>
      <c r="U382" s="8" t="str">
        <f t="shared" ca="1" si="58"/>
        <v/>
      </c>
      <c r="V382" s="8">
        <f t="shared" ca="1" si="58"/>
        <v>1</v>
      </c>
      <c r="W382" s="8" t="str">
        <f t="shared" ca="1" si="58"/>
        <v/>
      </c>
      <c r="X382" s="8">
        <f t="shared" ca="1" si="58"/>
        <v>1</v>
      </c>
    </row>
    <row r="383" spans="1:24" hidden="1" x14ac:dyDescent="0.25">
      <c r="A383" s="57">
        <f t="shared" ca="1" si="59"/>
        <v>6</v>
      </c>
      <c r="B383" s="57">
        <f t="shared" ca="1" si="57"/>
        <v>1</v>
      </c>
      <c r="C383" s="57">
        <f t="shared" ca="1" si="57"/>
        <v>8</v>
      </c>
      <c r="D383" s="57">
        <f t="shared" ca="1" si="57"/>
        <v>5</v>
      </c>
      <c r="E383" s="57">
        <f t="shared" ca="1" si="57"/>
        <v>2</v>
      </c>
      <c r="F383" s="57">
        <f t="shared" ca="1" si="57"/>
        <v>2</v>
      </c>
      <c r="G383" s="8" cm="1">
        <f t="array" aca="1" ref="G383" ca="1">SUM(IF(ISERROR(FIND($A$4:$F$4,G$4)),0,$A383:$F383))</f>
        <v>14</v>
      </c>
      <c r="H383" s="8" cm="1">
        <f t="array" aca="1" ref="H383" ca="1">SUM(IF(ISERROR(FIND($A$4:$F$4,H$4)),0,$A383:$F383))</f>
        <v>13</v>
      </c>
      <c r="I383" s="8" cm="1">
        <f t="array" aca="1" ref="I383" ca="1">SUM(IF(ISERROR(FIND($A$4:$F$4,I$4)),0,$A383:$F383))</f>
        <v>5</v>
      </c>
      <c r="J383" s="8">
        <f t="shared" ca="1" si="52"/>
        <v>14</v>
      </c>
      <c r="K383" s="8" t="str">
        <f t="shared" ca="1" si="53"/>
        <v>AC</v>
      </c>
      <c r="L383" s="8">
        <f ca="1">SMALL($J$5:$J$1004,ROWS($J$5:J383))</f>
        <v>11</v>
      </c>
      <c r="M383" s="10">
        <f ca="1">ROWS($J$5:J383)/COUNT($J$5:$J$1004)</f>
        <v>0.379</v>
      </c>
      <c r="N383" s="10"/>
      <c r="O383" s="8">
        <f t="shared" ca="1" si="54"/>
        <v>1</v>
      </c>
      <c r="P383" s="8" t="str">
        <f t="shared" ca="1" si="55"/>
        <v xml:space="preserve"> </v>
      </c>
      <c r="Q383" s="8" t="str">
        <f t="shared" ca="1" si="56"/>
        <v xml:space="preserve"> </v>
      </c>
      <c r="S383" s="8">
        <f t="shared" ca="1" si="60"/>
        <v>1</v>
      </c>
      <c r="T383" s="8" t="str">
        <f t="shared" ca="1" si="58"/>
        <v/>
      </c>
      <c r="U383" s="8">
        <f t="shared" ca="1" si="58"/>
        <v>1</v>
      </c>
      <c r="V383" s="8" t="str">
        <f t="shared" ca="1" si="58"/>
        <v/>
      </c>
      <c r="W383" s="8" t="str">
        <f t="shared" ca="1" si="58"/>
        <v/>
      </c>
      <c r="X383" s="8" t="str">
        <f t="shared" ca="1" si="58"/>
        <v/>
      </c>
    </row>
    <row r="384" spans="1:24" hidden="1" x14ac:dyDescent="0.25">
      <c r="A384" s="57">
        <f t="shared" ca="1" si="59"/>
        <v>5</v>
      </c>
      <c r="B384" s="57">
        <f t="shared" ca="1" si="57"/>
        <v>5</v>
      </c>
      <c r="C384" s="57">
        <f t="shared" ca="1" si="57"/>
        <v>7</v>
      </c>
      <c r="D384" s="57">
        <f t="shared" ca="1" si="57"/>
        <v>3</v>
      </c>
      <c r="E384" s="57">
        <f t="shared" ca="1" si="57"/>
        <v>2</v>
      </c>
      <c r="F384" s="57">
        <f t="shared" ca="1" si="57"/>
        <v>4</v>
      </c>
      <c r="G384" s="8" cm="1">
        <f t="array" aca="1" ref="G384" ca="1">SUM(IF(ISERROR(FIND($A$4:$F$4,G$4)),0,$A384:$F384))</f>
        <v>12</v>
      </c>
      <c r="H384" s="8" cm="1">
        <f t="array" aca="1" ref="H384" ca="1">SUM(IF(ISERROR(FIND($A$4:$F$4,H$4)),0,$A384:$F384))</f>
        <v>12</v>
      </c>
      <c r="I384" s="8" cm="1">
        <f t="array" aca="1" ref="I384" ca="1">SUM(IF(ISERROR(FIND($A$4:$F$4,I$4)),0,$A384:$F384))</f>
        <v>11</v>
      </c>
      <c r="J384" s="8">
        <f t="shared" ca="1" si="52"/>
        <v>12</v>
      </c>
      <c r="K384" s="8" t="str">
        <f t="shared" ca="1" si="53"/>
        <v>AC</v>
      </c>
      <c r="L384" s="8">
        <f ca="1">SMALL($J$5:$J$1004,ROWS($J$5:J384))</f>
        <v>11</v>
      </c>
      <c r="M384" s="10">
        <f ca="1">ROWS($J$5:J384)/COUNT($J$5:$J$1004)</f>
        <v>0.38</v>
      </c>
      <c r="N384" s="10"/>
      <c r="O384" s="8">
        <f t="shared" ca="1" si="54"/>
        <v>1</v>
      </c>
      <c r="P384" s="8">
        <f t="shared" ca="1" si="55"/>
        <v>1</v>
      </c>
      <c r="Q384" s="8" t="str">
        <f t="shared" ca="1" si="56"/>
        <v xml:space="preserve"> </v>
      </c>
      <c r="S384" s="8">
        <f t="shared" ca="1" si="60"/>
        <v>1</v>
      </c>
      <c r="T384" s="8" t="str">
        <f t="shared" ca="1" si="58"/>
        <v/>
      </c>
      <c r="U384" s="8">
        <f t="shared" ca="1" si="58"/>
        <v>1</v>
      </c>
      <c r="V384" s="8" t="str">
        <f t="shared" ca="1" si="58"/>
        <v/>
      </c>
      <c r="W384" s="8" t="str">
        <f t="shared" ca="1" si="58"/>
        <v/>
      </c>
      <c r="X384" s="8" t="str">
        <f t="shared" ca="1" si="58"/>
        <v/>
      </c>
    </row>
    <row r="385" spans="1:24" hidden="1" x14ac:dyDescent="0.25">
      <c r="A385" s="57">
        <f t="shared" ca="1" si="59"/>
        <v>2</v>
      </c>
      <c r="B385" s="57">
        <f t="shared" ca="1" si="57"/>
        <v>4</v>
      </c>
      <c r="C385" s="57">
        <f t="shared" ca="1" si="57"/>
        <v>6</v>
      </c>
      <c r="D385" s="57">
        <f t="shared" ca="1" si="57"/>
        <v>2</v>
      </c>
      <c r="E385" s="57">
        <f t="shared" ca="1" si="57"/>
        <v>3</v>
      </c>
      <c r="F385" s="57">
        <f t="shared" ca="1" si="57"/>
        <v>4</v>
      </c>
      <c r="G385" s="8" cm="1">
        <f t="array" aca="1" ref="G385" ca="1">SUM(IF(ISERROR(FIND($A$4:$F$4,G$4)),0,$A385:$F385))</f>
        <v>8</v>
      </c>
      <c r="H385" s="8" cm="1">
        <f t="array" aca="1" ref="H385" ca="1">SUM(IF(ISERROR(FIND($A$4:$F$4,H$4)),0,$A385:$F385))</f>
        <v>8</v>
      </c>
      <c r="I385" s="8" cm="1">
        <f t="array" aca="1" ref="I385" ca="1">SUM(IF(ISERROR(FIND($A$4:$F$4,I$4)),0,$A385:$F385))</f>
        <v>11</v>
      </c>
      <c r="J385" s="8">
        <f t="shared" ca="1" si="52"/>
        <v>11</v>
      </c>
      <c r="K385" s="8" t="str">
        <f t="shared" ca="1" si="53"/>
        <v>BEF</v>
      </c>
      <c r="L385" s="8">
        <f ca="1">SMALL($J$5:$J$1004,ROWS($J$5:J385))</f>
        <v>11</v>
      </c>
      <c r="M385" s="10">
        <f ca="1">ROWS($J$5:J385)/COUNT($J$5:$J$1004)</f>
        <v>0.38100000000000001</v>
      </c>
      <c r="N385" s="10"/>
      <c r="O385" s="8" t="str">
        <f t="shared" ca="1" si="54"/>
        <v xml:space="preserve"> </v>
      </c>
      <c r="P385" s="8" t="str">
        <f t="shared" ca="1" si="55"/>
        <v xml:space="preserve"> </v>
      </c>
      <c r="Q385" s="8">
        <f t="shared" ca="1" si="56"/>
        <v>1</v>
      </c>
      <c r="S385" s="8" t="str">
        <f t="shared" ca="1" si="60"/>
        <v/>
      </c>
      <c r="T385" s="8">
        <f t="shared" ca="1" si="58"/>
        <v>1</v>
      </c>
      <c r="U385" s="8" t="str">
        <f t="shared" ca="1" si="58"/>
        <v/>
      </c>
      <c r="V385" s="8" t="str">
        <f t="shared" ca="1" si="58"/>
        <v/>
      </c>
      <c r="W385" s="8">
        <f t="shared" ca="1" si="58"/>
        <v>1</v>
      </c>
      <c r="X385" s="8">
        <f t="shared" ca="1" si="58"/>
        <v>1</v>
      </c>
    </row>
    <row r="386" spans="1:24" hidden="1" x14ac:dyDescent="0.25">
      <c r="A386" s="57">
        <f t="shared" ca="1" si="59"/>
        <v>3</v>
      </c>
      <c r="B386" s="57">
        <f t="shared" ca="1" si="57"/>
        <v>2</v>
      </c>
      <c r="C386" s="57">
        <f t="shared" ca="1" si="57"/>
        <v>4</v>
      </c>
      <c r="D386" s="57">
        <f t="shared" ca="1" si="57"/>
        <v>4</v>
      </c>
      <c r="E386" s="57">
        <f t="shared" ca="1" si="57"/>
        <v>3</v>
      </c>
      <c r="F386" s="57">
        <f t="shared" ca="1" si="57"/>
        <v>2</v>
      </c>
      <c r="G386" s="8" cm="1">
        <f t="array" aca="1" ref="G386" ca="1">SUM(IF(ISERROR(FIND($A$4:$F$4,G$4)),0,$A386:$F386))</f>
        <v>7</v>
      </c>
      <c r="H386" s="8" cm="1">
        <f t="array" aca="1" ref="H386" ca="1">SUM(IF(ISERROR(FIND($A$4:$F$4,H$4)),0,$A386:$F386))</f>
        <v>9</v>
      </c>
      <c r="I386" s="8" cm="1">
        <f t="array" aca="1" ref="I386" ca="1">SUM(IF(ISERROR(FIND($A$4:$F$4,I$4)),0,$A386:$F386))</f>
        <v>7</v>
      </c>
      <c r="J386" s="8">
        <f t="shared" ca="1" si="52"/>
        <v>9</v>
      </c>
      <c r="K386" s="8" t="str">
        <f t="shared" ca="1" si="53"/>
        <v>ADF</v>
      </c>
      <c r="L386" s="8">
        <f ca="1">SMALL($J$5:$J$1004,ROWS($J$5:J386))</f>
        <v>11</v>
      </c>
      <c r="M386" s="10">
        <f ca="1">ROWS($J$5:J386)/COUNT($J$5:$J$1004)</f>
        <v>0.38200000000000001</v>
      </c>
      <c r="N386" s="10"/>
      <c r="O386" s="8" t="str">
        <f t="shared" ca="1" si="54"/>
        <v xml:space="preserve"> </v>
      </c>
      <c r="P386" s="8">
        <f t="shared" ca="1" si="55"/>
        <v>1</v>
      </c>
      <c r="Q386" s="8" t="str">
        <f t="shared" ca="1" si="56"/>
        <v xml:space="preserve"> </v>
      </c>
      <c r="S386" s="8">
        <f t="shared" ca="1" si="60"/>
        <v>1</v>
      </c>
      <c r="T386" s="8" t="str">
        <f t="shared" ca="1" si="58"/>
        <v/>
      </c>
      <c r="U386" s="8" t="str">
        <f t="shared" ca="1" si="58"/>
        <v/>
      </c>
      <c r="V386" s="8">
        <f t="shared" ca="1" si="58"/>
        <v>1</v>
      </c>
      <c r="W386" s="8" t="str">
        <f t="shared" ca="1" si="58"/>
        <v/>
      </c>
      <c r="X386" s="8">
        <f t="shared" ca="1" si="58"/>
        <v>1</v>
      </c>
    </row>
    <row r="387" spans="1:24" hidden="1" x14ac:dyDescent="0.25">
      <c r="A387" s="57">
        <f t="shared" ca="1" si="59"/>
        <v>5</v>
      </c>
      <c r="B387" s="57">
        <f t="shared" ca="1" si="57"/>
        <v>2</v>
      </c>
      <c r="C387" s="57">
        <f t="shared" ca="1" si="57"/>
        <v>6</v>
      </c>
      <c r="D387" s="57">
        <f t="shared" ca="1" si="57"/>
        <v>4</v>
      </c>
      <c r="E387" s="57">
        <f t="shared" ca="1" si="57"/>
        <v>3</v>
      </c>
      <c r="F387" s="57">
        <f t="shared" ca="1" si="57"/>
        <v>3</v>
      </c>
      <c r="G387" s="8" cm="1">
        <f t="array" aca="1" ref="G387" ca="1">SUM(IF(ISERROR(FIND($A$4:$F$4,G$4)),0,$A387:$F387))</f>
        <v>11</v>
      </c>
      <c r="H387" s="8" cm="1">
        <f t="array" aca="1" ref="H387" ca="1">SUM(IF(ISERROR(FIND($A$4:$F$4,H$4)),0,$A387:$F387))</f>
        <v>12</v>
      </c>
      <c r="I387" s="8" cm="1">
        <f t="array" aca="1" ref="I387" ca="1">SUM(IF(ISERROR(FIND($A$4:$F$4,I$4)),0,$A387:$F387))</f>
        <v>8</v>
      </c>
      <c r="J387" s="8">
        <f t="shared" ca="1" si="52"/>
        <v>12</v>
      </c>
      <c r="K387" s="8" t="str">
        <f t="shared" ca="1" si="53"/>
        <v>ADF</v>
      </c>
      <c r="L387" s="8">
        <f ca="1">SMALL($J$5:$J$1004,ROWS($J$5:J387))</f>
        <v>11</v>
      </c>
      <c r="M387" s="10">
        <f ca="1">ROWS($J$5:J387)/COUNT($J$5:$J$1004)</f>
        <v>0.38300000000000001</v>
      </c>
      <c r="N387" s="10"/>
      <c r="O387" s="8" t="str">
        <f t="shared" ca="1" si="54"/>
        <v xml:space="preserve"> </v>
      </c>
      <c r="P387" s="8">
        <f t="shared" ca="1" si="55"/>
        <v>1</v>
      </c>
      <c r="Q387" s="8" t="str">
        <f t="shared" ca="1" si="56"/>
        <v xml:space="preserve"> </v>
      </c>
      <c r="S387" s="8">
        <f t="shared" ca="1" si="60"/>
        <v>1</v>
      </c>
      <c r="T387" s="8" t="str">
        <f t="shared" ca="1" si="58"/>
        <v/>
      </c>
      <c r="U387" s="8" t="str">
        <f t="shared" ca="1" si="58"/>
        <v/>
      </c>
      <c r="V387" s="8">
        <f t="shared" ca="1" si="58"/>
        <v>1</v>
      </c>
      <c r="W387" s="8" t="str">
        <f t="shared" ca="1" si="58"/>
        <v/>
      </c>
      <c r="X387" s="8">
        <f t="shared" ca="1" si="58"/>
        <v>1</v>
      </c>
    </row>
    <row r="388" spans="1:24" hidden="1" x14ac:dyDescent="0.25">
      <c r="A388" s="57">
        <f t="shared" ca="1" si="59"/>
        <v>2</v>
      </c>
      <c r="B388" s="57">
        <f t="shared" ca="1" si="57"/>
        <v>4</v>
      </c>
      <c r="C388" s="57">
        <f t="shared" ca="1" si="57"/>
        <v>4</v>
      </c>
      <c r="D388" s="57">
        <f t="shared" ca="1" si="57"/>
        <v>4</v>
      </c>
      <c r="E388" s="57">
        <f t="shared" ca="1" si="57"/>
        <v>1</v>
      </c>
      <c r="F388" s="57">
        <f t="shared" ca="1" si="57"/>
        <v>4</v>
      </c>
      <c r="G388" s="8" cm="1">
        <f t="array" aca="1" ref="G388" ca="1">SUM(IF(ISERROR(FIND($A$4:$F$4,G$4)),0,$A388:$F388))</f>
        <v>6</v>
      </c>
      <c r="H388" s="8" cm="1">
        <f t="array" aca="1" ref="H388" ca="1">SUM(IF(ISERROR(FIND($A$4:$F$4,H$4)),0,$A388:$F388))</f>
        <v>10</v>
      </c>
      <c r="I388" s="8" cm="1">
        <f t="array" aca="1" ref="I388" ca="1">SUM(IF(ISERROR(FIND($A$4:$F$4,I$4)),0,$A388:$F388))</f>
        <v>9</v>
      </c>
      <c r="J388" s="8">
        <f t="shared" ca="1" si="52"/>
        <v>10</v>
      </c>
      <c r="K388" s="8" t="str">
        <f t="shared" ca="1" si="53"/>
        <v>ADF</v>
      </c>
      <c r="L388" s="8">
        <f ca="1">SMALL($J$5:$J$1004,ROWS($J$5:J388))</f>
        <v>11</v>
      </c>
      <c r="M388" s="10">
        <f ca="1">ROWS($J$5:J388)/COUNT($J$5:$J$1004)</f>
        <v>0.38400000000000001</v>
      </c>
      <c r="N388" s="10"/>
      <c r="O388" s="8" t="str">
        <f t="shared" ca="1" si="54"/>
        <v xml:space="preserve"> </v>
      </c>
      <c r="P388" s="8">
        <f t="shared" ca="1" si="55"/>
        <v>1</v>
      </c>
      <c r="Q388" s="8" t="str">
        <f t="shared" ca="1" si="56"/>
        <v xml:space="preserve"> </v>
      </c>
      <c r="S388" s="8">
        <f t="shared" ca="1" si="60"/>
        <v>1</v>
      </c>
      <c r="T388" s="8" t="str">
        <f t="shared" ca="1" si="58"/>
        <v/>
      </c>
      <c r="U388" s="8" t="str">
        <f t="shared" ca="1" si="58"/>
        <v/>
      </c>
      <c r="V388" s="8">
        <f t="shared" ca="1" si="58"/>
        <v>1</v>
      </c>
      <c r="W388" s="8" t="str">
        <f t="shared" ca="1" si="58"/>
        <v/>
      </c>
      <c r="X388" s="8">
        <f t="shared" ca="1" si="58"/>
        <v>1</v>
      </c>
    </row>
    <row r="389" spans="1:24" hidden="1" x14ac:dyDescent="0.25">
      <c r="A389" s="57">
        <f t="shared" ca="1" si="59"/>
        <v>3</v>
      </c>
      <c r="B389" s="57">
        <f t="shared" ca="1" si="57"/>
        <v>2</v>
      </c>
      <c r="C389" s="57">
        <f t="shared" ca="1" si="57"/>
        <v>7</v>
      </c>
      <c r="D389" s="57">
        <f t="shared" ca="1" si="57"/>
        <v>5</v>
      </c>
      <c r="E389" s="57">
        <f t="shared" ca="1" si="57"/>
        <v>1</v>
      </c>
      <c r="F389" s="57">
        <f t="shared" ca="1" si="57"/>
        <v>3</v>
      </c>
      <c r="G389" s="8" cm="1">
        <f t="array" aca="1" ref="G389" ca="1">SUM(IF(ISERROR(FIND($A$4:$F$4,G$4)),0,$A389:$F389))</f>
        <v>10</v>
      </c>
      <c r="H389" s="8" cm="1">
        <f t="array" aca="1" ref="H389" ca="1">SUM(IF(ISERROR(FIND($A$4:$F$4,H$4)),0,$A389:$F389))</f>
        <v>11</v>
      </c>
      <c r="I389" s="8" cm="1">
        <f t="array" aca="1" ref="I389" ca="1">SUM(IF(ISERROR(FIND($A$4:$F$4,I$4)),0,$A389:$F389))</f>
        <v>6</v>
      </c>
      <c r="J389" s="8">
        <f t="shared" ca="1" si="52"/>
        <v>11</v>
      </c>
      <c r="K389" s="8" t="str">
        <f t="shared" ca="1" si="53"/>
        <v>ADF</v>
      </c>
      <c r="L389" s="8">
        <f ca="1">SMALL($J$5:$J$1004,ROWS($J$5:J389))</f>
        <v>11</v>
      </c>
      <c r="M389" s="10">
        <f ca="1">ROWS($J$5:J389)/COUNT($J$5:$J$1004)</f>
        <v>0.38500000000000001</v>
      </c>
      <c r="N389" s="10"/>
      <c r="O389" s="8" t="str">
        <f t="shared" ca="1" si="54"/>
        <v xml:space="preserve"> </v>
      </c>
      <c r="P389" s="8">
        <f t="shared" ca="1" si="55"/>
        <v>1</v>
      </c>
      <c r="Q389" s="8" t="str">
        <f t="shared" ca="1" si="56"/>
        <v xml:space="preserve"> </v>
      </c>
      <c r="S389" s="8">
        <f t="shared" ca="1" si="60"/>
        <v>1</v>
      </c>
      <c r="T389" s="8" t="str">
        <f t="shared" ca="1" si="58"/>
        <v/>
      </c>
      <c r="U389" s="8" t="str">
        <f t="shared" ca="1" si="58"/>
        <v/>
      </c>
      <c r="V389" s="8">
        <f t="shared" ca="1" si="58"/>
        <v>1</v>
      </c>
      <c r="W389" s="8" t="str">
        <f t="shared" ca="1" si="58"/>
        <v/>
      </c>
      <c r="X389" s="8">
        <f t="shared" ca="1" si="58"/>
        <v>1</v>
      </c>
    </row>
    <row r="390" spans="1:24" hidden="1" x14ac:dyDescent="0.25">
      <c r="A390" s="57">
        <f t="shared" ca="1" si="59"/>
        <v>3</v>
      </c>
      <c r="B390" s="57">
        <f t="shared" ca="1" si="57"/>
        <v>4</v>
      </c>
      <c r="C390" s="57">
        <f t="shared" ca="1" si="57"/>
        <v>7</v>
      </c>
      <c r="D390" s="57">
        <f t="shared" ca="1" si="57"/>
        <v>6</v>
      </c>
      <c r="E390" s="57">
        <f t="shared" ca="1" si="57"/>
        <v>1</v>
      </c>
      <c r="F390" s="57">
        <f t="shared" ca="1" si="57"/>
        <v>2</v>
      </c>
      <c r="G390" s="8" cm="1">
        <f t="array" aca="1" ref="G390" ca="1">SUM(IF(ISERROR(FIND($A$4:$F$4,G$4)),0,$A390:$F390))</f>
        <v>10</v>
      </c>
      <c r="H390" s="8" cm="1">
        <f t="array" aca="1" ref="H390" ca="1">SUM(IF(ISERROR(FIND($A$4:$F$4,H$4)),0,$A390:$F390))</f>
        <v>11</v>
      </c>
      <c r="I390" s="8" cm="1">
        <f t="array" aca="1" ref="I390" ca="1">SUM(IF(ISERROR(FIND($A$4:$F$4,I$4)),0,$A390:$F390))</f>
        <v>7</v>
      </c>
      <c r="J390" s="8">
        <f t="shared" ref="J390:J453" ca="1" si="61">MAX(G390:I390)</f>
        <v>11</v>
      </c>
      <c r="K390" s="8" t="str">
        <f t="shared" ref="K390:K453" ca="1" si="62">_xlfn.XLOOKUP(J390,G390:I390,$G$4:$I$4)</f>
        <v>ADF</v>
      </c>
      <c r="L390" s="8">
        <f ca="1">SMALL($J$5:$J$1004,ROWS($J$5:J390))</f>
        <v>11</v>
      </c>
      <c r="M390" s="10">
        <f ca="1">ROWS($J$5:J390)/COUNT($J$5:$J$1004)</f>
        <v>0.38600000000000001</v>
      </c>
      <c r="N390" s="10"/>
      <c r="O390" s="8" t="str">
        <f t="shared" ref="O390:O453" ca="1" si="63">IF(G390=$J390,1," ")</f>
        <v xml:space="preserve"> </v>
      </c>
      <c r="P390" s="8">
        <f t="shared" ref="P390:P453" ca="1" si="64">IF(H390=$J390,1," ")</f>
        <v>1</v>
      </c>
      <c r="Q390" s="8" t="str">
        <f t="shared" ref="Q390:Q453" ca="1" si="65">IF(I390=$J390,1," ")</f>
        <v xml:space="preserve"> </v>
      </c>
      <c r="S390" s="8">
        <f t="shared" ca="1" si="60"/>
        <v>1</v>
      </c>
      <c r="T390" s="8" t="str">
        <f t="shared" ca="1" si="58"/>
        <v/>
      </c>
      <c r="U390" s="8" t="str">
        <f t="shared" ca="1" si="58"/>
        <v/>
      </c>
      <c r="V390" s="8">
        <f t="shared" ca="1" si="58"/>
        <v>1</v>
      </c>
      <c r="W390" s="8" t="str">
        <f t="shared" ca="1" si="58"/>
        <v/>
      </c>
      <c r="X390" s="8">
        <f t="shared" ca="1" si="58"/>
        <v>1</v>
      </c>
    </row>
    <row r="391" spans="1:24" hidden="1" x14ac:dyDescent="0.25">
      <c r="A391" s="57">
        <f t="shared" ca="1" si="59"/>
        <v>6</v>
      </c>
      <c r="B391" s="57">
        <f t="shared" ca="1" si="57"/>
        <v>2</v>
      </c>
      <c r="C391" s="57">
        <f t="shared" ca="1" si="57"/>
        <v>5</v>
      </c>
      <c r="D391" s="57">
        <f t="shared" ca="1" si="57"/>
        <v>2</v>
      </c>
      <c r="E391" s="57">
        <f t="shared" ca="1" si="57"/>
        <v>2</v>
      </c>
      <c r="F391" s="57">
        <f t="shared" ca="1" si="57"/>
        <v>4</v>
      </c>
      <c r="G391" s="8" cm="1">
        <f t="array" aca="1" ref="G391" ca="1">SUM(IF(ISERROR(FIND($A$4:$F$4,G$4)),0,$A391:$F391))</f>
        <v>11</v>
      </c>
      <c r="H391" s="8" cm="1">
        <f t="array" aca="1" ref="H391" ca="1">SUM(IF(ISERROR(FIND($A$4:$F$4,H$4)),0,$A391:$F391))</f>
        <v>12</v>
      </c>
      <c r="I391" s="8" cm="1">
        <f t="array" aca="1" ref="I391" ca="1">SUM(IF(ISERROR(FIND($A$4:$F$4,I$4)),0,$A391:$F391))</f>
        <v>8</v>
      </c>
      <c r="J391" s="8">
        <f t="shared" ca="1" si="61"/>
        <v>12</v>
      </c>
      <c r="K391" s="8" t="str">
        <f t="shared" ca="1" si="62"/>
        <v>ADF</v>
      </c>
      <c r="L391" s="8">
        <f ca="1">SMALL($J$5:$J$1004,ROWS($J$5:J391))</f>
        <v>11</v>
      </c>
      <c r="M391" s="10">
        <f ca="1">ROWS($J$5:J391)/COUNT($J$5:$J$1004)</f>
        <v>0.38700000000000001</v>
      </c>
      <c r="N391" s="10"/>
      <c r="O391" s="8" t="str">
        <f t="shared" ca="1" si="63"/>
        <v xml:space="preserve"> </v>
      </c>
      <c r="P391" s="8">
        <f t="shared" ca="1" si="64"/>
        <v>1</v>
      </c>
      <c r="Q391" s="8" t="str">
        <f t="shared" ca="1" si="65"/>
        <v xml:space="preserve"> </v>
      </c>
      <c r="S391" s="8">
        <f t="shared" ca="1" si="60"/>
        <v>1</v>
      </c>
      <c r="T391" s="8" t="str">
        <f t="shared" ca="1" si="58"/>
        <v/>
      </c>
      <c r="U391" s="8" t="str">
        <f t="shared" ca="1" si="58"/>
        <v/>
      </c>
      <c r="V391" s="8">
        <f t="shared" ca="1" si="58"/>
        <v>1</v>
      </c>
      <c r="W391" s="8" t="str">
        <f t="shared" ca="1" si="58"/>
        <v/>
      </c>
      <c r="X391" s="8">
        <f t="shared" ca="1" si="58"/>
        <v>1</v>
      </c>
    </row>
    <row r="392" spans="1:24" hidden="1" x14ac:dyDescent="0.25">
      <c r="A392" s="57">
        <f t="shared" ca="1" si="59"/>
        <v>2</v>
      </c>
      <c r="B392" s="57">
        <f t="shared" ca="1" si="57"/>
        <v>2</v>
      </c>
      <c r="C392" s="57">
        <f t="shared" ca="1" si="57"/>
        <v>6</v>
      </c>
      <c r="D392" s="57">
        <f t="shared" ca="1" si="57"/>
        <v>2</v>
      </c>
      <c r="E392" s="57">
        <f t="shared" ca="1" si="57"/>
        <v>3</v>
      </c>
      <c r="F392" s="57">
        <f t="shared" ca="1" si="57"/>
        <v>4</v>
      </c>
      <c r="G392" s="8" cm="1">
        <f t="array" aca="1" ref="G392" ca="1">SUM(IF(ISERROR(FIND($A$4:$F$4,G$4)),0,$A392:$F392))</f>
        <v>8</v>
      </c>
      <c r="H392" s="8" cm="1">
        <f t="array" aca="1" ref="H392" ca="1">SUM(IF(ISERROR(FIND($A$4:$F$4,H$4)),0,$A392:$F392))</f>
        <v>8</v>
      </c>
      <c r="I392" s="8" cm="1">
        <f t="array" aca="1" ref="I392" ca="1">SUM(IF(ISERROR(FIND($A$4:$F$4,I$4)),0,$A392:$F392))</f>
        <v>9</v>
      </c>
      <c r="J392" s="8">
        <f t="shared" ca="1" si="61"/>
        <v>9</v>
      </c>
      <c r="K392" s="8" t="str">
        <f t="shared" ca="1" si="62"/>
        <v>BEF</v>
      </c>
      <c r="L392" s="8">
        <f ca="1">SMALL($J$5:$J$1004,ROWS($J$5:J392))</f>
        <v>11</v>
      </c>
      <c r="M392" s="10">
        <f ca="1">ROWS($J$5:J392)/COUNT($J$5:$J$1004)</f>
        <v>0.38800000000000001</v>
      </c>
      <c r="N392" s="10"/>
      <c r="O392" s="8" t="str">
        <f t="shared" ca="1" si="63"/>
        <v xml:space="preserve"> </v>
      </c>
      <c r="P392" s="8" t="str">
        <f t="shared" ca="1" si="64"/>
        <v xml:space="preserve"> </v>
      </c>
      <c r="Q392" s="8">
        <f t="shared" ca="1" si="65"/>
        <v>1</v>
      </c>
      <c r="S392" s="8" t="str">
        <f t="shared" ca="1" si="60"/>
        <v/>
      </c>
      <c r="T392" s="8">
        <f t="shared" ca="1" si="58"/>
        <v>1</v>
      </c>
      <c r="U392" s="8" t="str">
        <f t="shared" ca="1" si="58"/>
        <v/>
      </c>
      <c r="V392" s="8" t="str">
        <f t="shared" ca="1" si="58"/>
        <v/>
      </c>
      <c r="W392" s="8">
        <f t="shared" ca="1" si="58"/>
        <v>1</v>
      </c>
      <c r="X392" s="8">
        <f t="shared" ca="1" si="58"/>
        <v>1</v>
      </c>
    </row>
    <row r="393" spans="1:24" hidden="1" x14ac:dyDescent="0.25">
      <c r="A393" s="57">
        <f t="shared" ca="1" si="59"/>
        <v>6</v>
      </c>
      <c r="B393" s="57">
        <f t="shared" ca="1" si="57"/>
        <v>4</v>
      </c>
      <c r="C393" s="57">
        <f t="shared" ca="1" si="57"/>
        <v>6</v>
      </c>
      <c r="D393" s="57">
        <f t="shared" ca="1" si="57"/>
        <v>6</v>
      </c>
      <c r="E393" s="57">
        <f t="shared" ca="1" si="57"/>
        <v>3</v>
      </c>
      <c r="F393" s="57">
        <f t="shared" ca="1" si="57"/>
        <v>3</v>
      </c>
      <c r="G393" s="8" cm="1">
        <f t="array" aca="1" ref="G393" ca="1">SUM(IF(ISERROR(FIND($A$4:$F$4,G$4)),0,$A393:$F393))</f>
        <v>12</v>
      </c>
      <c r="H393" s="8" cm="1">
        <f t="array" aca="1" ref="H393" ca="1">SUM(IF(ISERROR(FIND($A$4:$F$4,H$4)),0,$A393:$F393))</f>
        <v>15</v>
      </c>
      <c r="I393" s="8" cm="1">
        <f t="array" aca="1" ref="I393" ca="1">SUM(IF(ISERROR(FIND($A$4:$F$4,I$4)),0,$A393:$F393))</f>
        <v>10</v>
      </c>
      <c r="J393" s="8">
        <f t="shared" ca="1" si="61"/>
        <v>15</v>
      </c>
      <c r="K393" s="8" t="str">
        <f t="shared" ca="1" si="62"/>
        <v>ADF</v>
      </c>
      <c r="L393" s="8">
        <f ca="1">SMALL($J$5:$J$1004,ROWS($J$5:J393))</f>
        <v>11</v>
      </c>
      <c r="M393" s="10">
        <f ca="1">ROWS($J$5:J393)/COUNT($J$5:$J$1004)</f>
        <v>0.38900000000000001</v>
      </c>
      <c r="N393" s="10"/>
      <c r="O393" s="8" t="str">
        <f t="shared" ca="1" si="63"/>
        <v xml:space="preserve"> </v>
      </c>
      <c r="P393" s="8">
        <f t="shared" ca="1" si="64"/>
        <v>1</v>
      </c>
      <c r="Q393" s="8" t="str">
        <f t="shared" ca="1" si="65"/>
        <v xml:space="preserve"> </v>
      </c>
      <c r="S393" s="8">
        <f t="shared" ca="1" si="60"/>
        <v>1</v>
      </c>
      <c r="T393" s="8" t="str">
        <f t="shared" ca="1" si="58"/>
        <v/>
      </c>
      <c r="U393" s="8" t="str">
        <f t="shared" ca="1" si="58"/>
        <v/>
      </c>
      <c r="V393" s="8">
        <f t="shared" ca="1" si="58"/>
        <v>1</v>
      </c>
      <c r="W393" s="8" t="str">
        <f t="shared" ca="1" si="58"/>
        <v/>
      </c>
      <c r="X393" s="8">
        <f t="shared" ca="1" si="58"/>
        <v>1</v>
      </c>
    </row>
    <row r="394" spans="1:24" hidden="1" x14ac:dyDescent="0.25">
      <c r="A394" s="57">
        <f t="shared" ca="1" si="59"/>
        <v>3</v>
      </c>
      <c r="B394" s="57">
        <f t="shared" ca="1" si="57"/>
        <v>5</v>
      </c>
      <c r="C394" s="57">
        <f t="shared" ca="1" si="57"/>
        <v>8</v>
      </c>
      <c r="D394" s="57">
        <f t="shared" ca="1" si="57"/>
        <v>5</v>
      </c>
      <c r="E394" s="57">
        <f t="shared" ca="1" si="57"/>
        <v>2</v>
      </c>
      <c r="F394" s="57">
        <f t="shared" ca="1" si="57"/>
        <v>3</v>
      </c>
      <c r="G394" s="8" cm="1">
        <f t="array" aca="1" ref="G394" ca="1">SUM(IF(ISERROR(FIND($A$4:$F$4,G$4)),0,$A394:$F394))</f>
        <v>11</v>
      </c>
      <c r="H394" s="8" cm="1">
        <f t="array" aca="1" ref="H394" ca="1">SUM(IF(ISERROR(FIND($A$4:$F$4,H$4)),0,$A394:$F394))</f>
        <v>11</v>
      </c>
      <c r="I394" s="8" cm="1">
        <f t="array" aca="1" ref="I394" ca="1">SUM(IF(ISERROR(FIND($A$4:$F$4,I$4)),0,$A394:$F394))</f>
        <v>10</v>
      </c>
      <c r="J394" s="8">
        <f t="shared" ca="1" si="61"/>
        <v>11</v>
      </c>
      <c r="K394" s="8" t="str">
        <f t="shared" ca="1" si="62"/>
        <v>AC</v>
      </c>
      <c r="L394" s="8">
        <f ca="1">SMALL($J$5:$J$1004,ROWS($J$5:J394))</f>
        <v>11</v>
      </c>
      <c r="M394" s="10">
        <f ca="1">ROWS($J$5:J394)/COUNT($J$5:$J$1004)</f>
        <v>0.39</v>
      </c>
      <c r="N394" s="10"/>
      <c r="O394" s="8">
        <f t="shared" ca="1" si="63"/>
        <v>1</v>
      </c>
      <c r="P394" s="8">
        <f t="shared" ca="1" si="64"/>
        <v>1</v>
      </c>
      <c r="Q394" s="8" t="str">
        <f t="shared" ca="1" si="65"/>
        <v xml:space="preserve"> </v>
      </c>
      <c r="S394" s="8">
        <f t="shared" ca="1" si="60"/>
        <v>1</v>
      </c>
      <c r="T394" s="8" t="str">
        <f t="shared" ca="1" si="58"/>
        <v/>
      </c>
      <c r="U394" s="8">
        <f t="shared" ca="1" si="58"/>
        <v>1</v>
      </c>
      <c r="V394" s="8" t="str">
        <f t="shared" ca="1" si="58"/>
        <v/>
      </c>
      <c r="W394" s="8" t="str">
        <f t="shared" ca="1" si="58"/>
        <v/>
      </c>
      <c r="X394" s="8" t="str">
        <f t="shared" ca="1" si="58"/>
        <v/>
      </c>
    </row>
    <row r="395" spans="1:24" hidden="1" x14ac:dyDescent="0.25">
      <c r="A395" s="57">
        <f t="shared" ca="1" si="59"/>
        <v>6</v>
      </c>
      <c r="B395" s="57">
        <f t="shared" ca="1" si="57"/>
        <v>4</v>
      </c>
      <c r="C395" s="57">
        <f t="shared" ca="1" si="57"/>
        <v>5</v>
      </c>
      <c r="D395" s="57">
        <f t="shared" ca="1" si="57"/>
        <v>2</v>
      </c>
      <c r="E395" s="57">
        <f t="shared" ca="1" si="57"/>
        <v>2</v>
      </c>
      <c r="F395" s="57">
        <f t="shared" ca="1" si="57"/>
        <v>3</v>
      </c>
      <c r="G395" s="8" cm="1">
        <f t="array" aca="1" ref="G395" ca="1">SUM(IF(ISERROR(FIND($A$4:$F$4,G$4)),0,$A395:$F395))</f>
        <v>11</v>
      </c>
      <c r="H395" s="8" cm="1">
        <f t="array" aca="1" ref="H395" ca="1">SUM(IF(ISERROR(FIND($A$4:$F$4,H$4)),0,$A395:$F395))</f>
        <v>11</v>
      </c>
      <c r="I395" s="8" cm="1">
        <f t="array" aca="1" ref="I395" ca="1">SUM(IF(ISERROR(FIND($A$4:$F$4,I$4)),0,$A395:$F395))</f>
        <v>9</v>
      </c>
      <c r="J395" s="8">
        <f t="shared" ca="1" si="61"/>
        <v>11</v>
      </c>
      <c r="K395" s="8" t="str">
        <f t="shared" ca="1" si="62"/>
        <v>AC</v>
      </c>
      <c r="L395" s="8">
        <f ca="1">SMALL($J$5:$J$1004,ROWS($J$5:J395))</f>
        <v>11</v>
      </c>
      <c r="M395" s="10">
        <f ca="1">ROWS($J$5:J395)/COUNT($J$5:$J$1004)</f>
        <v>0.39100000000000001</v>
      </c>
      <c r="N395" s="10"/>
      <c r="O395" s="8">
        <f t="shared" ca="1" si="63"/>
        <v>1</v>
      </c>
      <c r="P395" s="8">
        <f t="shared" ca="1" si="64"/>
        <v>1</v>
      </c>
      <c r="Q395" s="8" t="str">
        <f t="shared" ca="1" si="65"/>
        <v xml:space="preserve"> </v>
      </c>
      <c r="S395" s="8">
        <f t="shared" ca="1" si="60"/>
        <v>1</v>
      </c>
      <c r="T395" s="8" t="str">
        <f t="shared" ca="1" si="58"/>
        <v/>
      </c>
      <c r="U395" s="8">
        <f t="shared" ca="1" si="58"/>
        <v>1</v>
      </c>
      <c r="V395" s="8" t="str">
        <f t="shared" ca="1" si="58"/>
        <v/>
      </c>
      <c r="W395" s="8" t="str">
        <f t="shared" ca="1" si="58"/>
        <v/>
      </c>
      <c r="X395" s="8" t="str">
        <f t="shared" ca="1" si="58"/>
        <v/>
      </c>
    </row>
    <row r="396" spans="1:24" hidden="1" x14ac:dyDescent="0.25">
      <c r="A396" s="57">
        <f t="shared" ca="1" si="59"/>
        <v>6</v>
      </c>
      <c r="B396" s="57">
        <f t="shared" ca="1" si="57"/>
        <v>3</v>
      </c>
      <c r="C396" s="57">
        <f t="shared" ca="1" si="57"/>
        <v>8</v>
      </c>
      <c r="D396" s="57">
        <f t="shared" ca="1" si="57"/>
        <v>2</v>
      </c>
      <c r="E396" s="57">
        <f t="shared" ca="1" si="57"/>
        <v>1</v>
      </c>
      <c r="F396" s="57">
        <f t="shared" ca="1" si="57"/>
        <v>4</v>
      </c>
      <c r="G396" s="8" cm="1">
        <f t="array" aca="1" ref="G396" ca="1">SUM(IF(ISERROR(FIND($A$4:$F$4,G$4)),0,$A396:$F396))</f>
        <v>14</v>
      </c>
      <c r="H396" s="8" cm="1">
        <f t="array" aca="1" ref="H396" ca="1">SUM(IF(ISERROR(FIND($A$4:$F$4,H$4)),0,$A396:$F396))</f>
        <v>12</v>
      </c>
      <c r="I396" s="8" cm="1">
        <f t="array" aca="1" ref="I396" ca="1">SUM(IF(ISERROR(FIND($A$4:$F$4,I$4)),0,$A396:$F396))</f>
        <v>8</v>
      </c>
      <c r="J396" s="8">
        <f t="shared" ca="1" si="61"/>
        <v>14</v>
      </c>
      <c r="K396" s="8" t="str">
        <f t="shared" ca="1" si="62"/>
        <v>AC</v>
      </c>
      <c r="L396" s="8">
        <f ca="1">SMALL($J$5:$J$1004,ROWS($J$5:J396))</f>
        <v>11</v>
      </c>
      <c r="M396" s="10">
        <f ca="1">ROWS($J$5:J396)/COUNT($J$5:$J$1004)</f>
        <v>0.39200000000000002</v>
      </c>
      <c r="N396" s="10"/>
      <c r="O396" s="8">
        <f t="shared" ca="1" si="63"/>
        <v>1</v>
      </c>
      <c r="P396" s="8" t="str">
        <f t="shared" ca="1" si="64"/>
        <v xml:space="preserve"> </v>
      </c>
      <c r="Q396" s="8" t="str">
        <f t="shared" ca="1" si="65"/>
        <v xml:space="preserve"> </v>
      </c>
      <c r="S396" s="8">
        <f t="shared" ca="1" si="60"/>
        <v>1</v>
      </c>
      <c r="T396" s="8" t="str">
        <f t="shared" ca="1" si="58"/>
        <v/>
      </c>
      <c r="U396" s="8">
        <f t="shared" ca="1" si="58"/>
        <v>1</v>
      </c>
      <c r="V396" s="8" t="str">
        <f t="shared" ca="1" si="58"/>
        <v/>
      </c>
      <c r="W396" s="8" t="str">
        <f t="shared" ca="1" si="58"/>
        <v/>
      </c>
      <c r="X396" s="8" t="str">
        <f t="shared" ca="1" si="58"/>
        <v/>
      </c>
    </row>
    <row r="397" spans="1:24" hidden="1" x14ac:dyDescent="0.25">
      <c r="A397" s="57">
        <f t="shared" ca="1" si="59"/>
        <v>2</v>
      </c>
      <c r="B397" s="57">
        <f t="shared" ca="1" si="57"/>
        <v>2</v>
      </c>
      <c r="C397" s="57">
        <f t="shared" ca="1" si="57"/>
        <v>4</v>
      </c>
      <c r="D397" s="57">
        <f t="shared" ca="1" si="57"/>
        <v>4</v>
      </c>
      <c r="E397" s="57">
        <f t="shared" ca="1" si="57"/>
        <v>1</v>
      </c>
      <c r="F397" s="57">
        <f t="shared" ca="1" si="57"/>
        <v>4</v>
      </c>
      <c r="G397" s="8" cm="1">
        <f t="array" aca="1" ref="G397" ca="1">SUM(IF(ISERROR(FIND($A$4:$F$4,G$4)),0,$A397:$F397))</f>
        <v>6</v>
      </c>
      <c r="H397" s="8" cm="1">
        <f t="array" aca="1" ref="H397" ca="1">SUM(IF(ISERROR(FIND($A$4:$F$4,H$4)),0,$A397:$F397))</f>
        <v>10</v>
      </c>
      <c r="I397" s="8" cm="1">
        <f t="array" aca="1" ref="I397" ca="1">SUM(IF(ISERROR(FIND($A$4:$F$4,I$4)),0,$A397:$F397))</f>
        <v>7</v>
      </c>
      <c r="J397" s="8">
        <f t="shared" ca="1" si="61"/>
        <v>10</v>
      </c>
      <c r="K397" s="8" t="str">
        <f t="shared" ca="1" si="62"/>
        <v>ADF</v>
      </c>
      <c r="L397" s="8">
        <f ca="1">SMALL($J$5:$J$1004,ROWS($J$5:J397))</f>
        <v>11</v>
      </c>
      <c r="M397" s="10">
        <f ca="1">ROWS($J$5:J397)/COUNT($J$5:$J$1004)</f>
        <v>0.39300000000000002</v>
      </c>
      <c r="N397" s="10"/>
      <c r="O397" s="8" t="str">
        <f t="shared" ca="1" si="63"/>
        <v xml:space="preserve"> </v>
      </c>
      <c r="P397" s="8">
        <f t="shared" ca="1" si="64"/>
        <v>1</v>
      </c>
      <c r="Q397" s="8" t="str">
        <f t="shared" ca="1" si="65"/>
        <v xml:space="preserve"> </v>
      </c>
      <c r="S397" s="8">
        <f t="shared" ca="1" si="60"/>
        <v>1</v>
      </c>
      <c r="T397" s="8" t="str">
        <f t="shared" ca="1" si="58"/>
        <v/>
      </c>
      <c r="U397" s="8" t="str">
        <f t="shared" ca="1" si="58"/>
        <v/>
      </c>
      <c r="V397" s="8">
        <f t="shared" ca="1" si="58"/>
        <v>1</v>
      </c>
      <c r="W397" s="8" t="str">
        <f t="shared" ca="1" si="58"/>
        <v/>
      </c>
      <c r="X397" s="8">
        <f t="shared" ca="1" si="58"/>
        <v>1</v>
      </c>
    </row>
    <row r="398" spans="1:24" hidden="1" x14ac:dyDescent="0.25">
      <c r="A398" s="57">
        <f t="shared" ca="1" si="59"/>
        <v>3</v>
      </c>
      <c r="B398" s="57">
        <f t="shared" ca="1" si="57"/>
        <v>5</v>
      </c>
      <c r="C398" s="57">
        <f t="shared" ca="1" si="57"/>
        <v>5</v>
      </c>
      <c r="D398" s="57">
        <f t="shared" ca="1" si="57"/>
        <v>3</v>
      </c>
      <c r="E398" s="57">
        <f t="shared" ca="1" si="57"/>
        <v>2</v>
      </c>
      <c r="F398" s="57">
        <f t="shared" ca="1" si="57"/>
        <v>4</v>
      </c>
      <c r="G398" s="8" cm="1">
        <f t="array" aca="1" ref="G398" ca="1">SUM(IF(ISERROR(FIND($A$4:$F$4,G$4)),0,$A398:$F398))</f>
        <v>8</v>
      </c>
      <c r="H398" s="8" cm="1">
        <f t="array" aca="1" ref="H398" ca="1">SUM(IF(ISERROR(FIND($A$4:$F$4,H$4)),0,$A398:$F398))</f>
        <v>10</v>
      </c>
      <c r="I398" s="8" cm="1">
        <f t="array" aca="1" ref="I398" ca="1">SUM(IF(ISERROR(FIND($A$4:$F$4,I$4)),0,$A398:$F398))</f>
        <v>11</v>
      </c>
      <c r="J398" s="8">
        <f t="shared" ca="1" si="61"/>
        <v>11</v>
      </c>
      <c r="K398" s="8" t="str">
        <f t="shared" ca="1" si="62"/>
        <v>BEF</v>
      </c>
      <c r="L398" s="8">
        <f ca="1">SMALL($J$5:$J$1004,ROWS($J$5:J398))</f>
        <v>11</v>
      </c>
      <c r="M398" s="10">
        <f ca="1">ROWS($J$5:J398)/COUNT($J$5:$J$1004)</f>
        <v>0.39400000000000002</v>
      </c>
      <c r="N398" s="10"/>
      <c r="O398" s="8" t="str">
        <f t="shared" ca="1" si="63"/>
        <v xml:space="preserve"> </v>
      </c>
      <c r="P398" s="8" t="str">
        <f t="shared" ca="1" si="64"/>
        <v xml:space="preserve"> </v>
      </c>
      <c r="Q398" s="8">
        <f t="shared" ca="1" si="65"/>
        <v>1</v>
      </c>
      <c r="S398" s="8" t="str">
        <f t="shared" ca="1" si="60"/>
        <v/>
      </c>
      <c r="T398" s="8">
        <f t="shared" ca="1" si="58"/>
        <v>1</v>
      </c>
      <c r="U398" s="8" t="str">
        <f t="shared" ca="1" si="58"/>
        <v/>
      </c>
      <c r="V398" s="8" t="str">
        <f t="shared" ca="1" si="58"/>
        <v/>
      </c>
      <c r="W398" s="8">
        <f t="shared" ca="1" si="58"/>
        <v>1</v>
      </c>
      <c r="X398" s="8">
        <f t="shared" ca="1" si="58"/>
        <v>1</v>
      </c>
    </row>
    <row r="399" spans="1:24" hidden="1" x14ac:dyDescent="0.25">
      <c r="A399" s="57">
        <f t="shared" ca="1" si="59"/>
        <v>4</v>
      </c>
      <c r="B399" s="57">
        <f t="shared" ca="1" si="57"/>
        <v>1</v>
      </c>
      <c r="C399" s="57">
        <f t="shared" ca="1" si="57"/>
        <v>8</v>
      </c>
      <c r="D399" s="57">
        <f t="shared" ca="1" si="57"/>
        <v>4</v>
      </c>
      <c r="E399" s="57">
        <f t="shared" ca="1" si="57"/>
        <v>2</v>
      </c>
      <c r="F399" s="57">
        <f t="shared" ca="1" si="57"/>
        <v>4</v>
      </c>
      <c r="G399" s="8" cm="1">
        <f t="array" aca="1" ref="G399" ca="1">SUM(IF(ISERROR(FIND($A$4:$F$4,G$4)),0,$A399:$F399))</f>
        <v>12</v>
      </c>
      <c r="H399" s="8" cm="1">
        <f t="array" aca="1" ref="H399" ca="1">SUM(IF(ISERROR(FIND($A$4:$F$4,H$4)),0,$A399:$F399))</f>
        <v>12</v>
      </c>
      <c r="I399" s="8" cm="1">
        <f t="array" aca="1" ref="I399" ca="1">SUM(IF(ISERROR(FIND($A$4:$F$4,I$4)),0,$A399:$F399))</f>
        <v>7</v>
      </c>
      <c r="J399" s="8">
        <f t="shared" ca="1" si="61"/>
        <v>12</v>
      </c>
      <c r="K399" s="8" t="str">
        <f t="shared" ca="1" si="62"/>
        <v>AC</v>
      </c>
      <c r="L399" s="8">
        <f ca="1">SMALL($J$5:$J$1004,ROWS($J$5:J399))</f>
        <v>11</v>
      </c>
      <c r="M399" s="10">
        <f ca="1">ROWS($J$5:J399)/COUNT($J$5:$J$1004)</f>
        <v>0.39500000000000002</v>
      </c>
      <c r="N399" s="10"/>
      <c r="O399" s="8">
        <f t="shared" ca="1" si="63"/>
        <v>1</v>
      </c>
      <c r="P399" s="8">
        <f t="shared" ca="1" si="64"/>
        <v>1</v>
      </c>
      <c r="Q399" s="8" t="str">
        <f t="shared" ca="1" si="65"/>
        <v xml:space="preserve"> </v>
      </c>
      <c r="S399" s="8">
        <f t="shared" ca="1" si="60"/>
        <v>1</v>
      </c>
      <c r="T399" s="8" t="str">
        <f t="shared" ca="1" si="58"/>
        <v/>
      </c>
      <c r="U399" s="8">
        <f t="shared" ca="1" si="58"/>
        <v>1</v>
      </c>
      <c r="V399" s="8" t="str">
        <f t="shared" ca="1" si="58"/>
        <v/>
      </c>
      <c r="W399" s="8" t="str">
        <f t="shared" ca="1" si="58"/>
        <v/>
      </c>
      <c r="X399" s="8" t="str">
        <f t="shared" ca="1" si="58"/>
        <v/>
      </c>
    </row>
    <row r="400" spans="1:24" hidden="1" x14ac:dyDescent="0.25">
      <c r="A400" s="57">
        <f t="shared" ca="1" si="59"/>
        <v>6</v>
      </c>
      <c r="B400" s="57">
        <f t="shared" ca="1" si="57"/>
        <v>1</v>
      </c>
      <c r="C400" s="57">
        <f t="shared" ca="1" si="57"/>
        <v>6</v>
      </c>
      <c r="D400" s="57">
        <f t="shared" ca="1" si="57"/>
        <v>6</v>
      </c>
      <c r="E400" s="57">
        <f t="shared" ca="1" si="57"/>
        <v>2</v>
      </c>
      <c r="F400" s="57">
        <f t="shared" ca="1" si="57"/>
        <v>4</v>
      </c>
      <c r="G400" s="8" cm="1">
        <f t="array" aca="1" ref="G400" ca="1">SUM(IF(ISERROR(FIND($A$4:$F$4,G$4)),0,$A400:$F400))</f>
        <v>12</v>
      </c>
      <c r="H400" s="8" cm="1">
        <f t="array" aca="1" ref="H400" ca="1">SUM(IF(ISERROR(FIND($A$4:$F$4,H$4)),0,$A400:$F400))</f>
        <v>16</v>
      </c>
      <c r="I400" s="8" cm="1">
        <f t="array" aca="1" ref="I400" ca="1">SUM(IF(ISERROR(FIND($A$4:$F$4,I$4)),0,$A400:$F400))</f>
        <v>7</v>
      </c>
      <c r="J400" s="8">
        <f t="shared" ca="1" si="61"/>
        <v>16</v>
      </c>
      <c r="K400" s="8" t="str">
        <f t="shared" ca="1" si="62"/>
        <v>ADF</v>
      </c>
      <c r="L400" s="8">
        <f ca="1">SMALL($J$5:$J$1004,ROWS($J$5:J400))</f>
        <v>11</v>
      </c>
      <c r="M400" s="10">
        <f ca="1">ROWS($J$5:J400)/COUNT($J$5:$J$1004)</f>
        <v>0.39600000000000002</v>
      </c>
      <c r="N400" s="10"/>
      <c r="O400" s="8" t="str">
        <f t="shared" ca="1" si="63"/>
        <v xml:space="preserve"> </v>
      </c>
      <c r="P400" s="8">
        <f t="shared" ca="1" si="64"/>
        <v>1</v>
      </c>
      <c r="Q400" s="8" t="str">
        <f t="shared" ca="1" si="65"/>
        <v xml:space="preserve"> </v>
      </c>
      <c r="S400" s="8">
        <f t="shared" ca="1" si="60"/>
        <v>1</v>
      </c>
      <c r="T400" s="8" t="str">
        <f t="shared" ca="1" si="58"/>
        <v/>
      </c>
      <c r="U400" s="8" t="str">
        <f t="shared" ca="1" si="58"/>
        <v/>
      </c>
      <c r="V400" s="8">
        <f t="shared" ca="1" si="58"/>
        <v>1</v>
      </c>
      <c r="W400" s="8" t="str">
        <f t="shared" ca="1" si="58"/>
        <v/>
      </c>
      <c r="X400" s="8">
        <f t="shared" ca="1" si="58"/>
        <v>1</v>
      </c>
    </row>
    <row r="401" spans="1:24" hidden="1" x14ac:dyDescent="0.25">
      <c r="A401" s="57">
        <f t="shared" ca="1" si="59"/>
        <v>2</v>
      </c>
      <c r="B401" s="57">
        <f t="shared" ca="1" si="57"/>
        <v>1</v>
      </c>
      <c r="C401" s="57">
        <f t="shared" ca="1" si="57"/>
        <v>7</v>
      </c>
      <c r="D401" s="57">
        <f t="shared" ca="1" si="57"/>
        <v>3</v>
      </c>
      <c r="E401" s="57">
        <f t="shared" ca="1" si="57"/>
        <v>1</v>
      </c>
      <c r="F401" s="57">
        <f t="shared" ca="1" si="57"/>
        <v>2</v>
      </c>
      <c r="G401" s="8" cm="1">
        <f t="array" aca="1" ref="G401" ca="1">SUM(IF(ISERROR(FIND($A$4:$F$4,G$4)),0,$A401:$F401))</f>
        <v>9</v>
      </c>
      <c r="H401" s="8" cm="1">
        <f t="array" aca="1" ref="H401" ca="1">SUM(IF(ISERROR(FIND($A$4:$F$4,H$4)),0,$A401:$F401))</f>
        <v>7</v>
      </c>
      <c r="I401" s="8" cm="1">
        <f t="array" aca="1" ref="I401" ca="1">SUM(IF(ISERROR(FIND($A$4:$F$4,I$4)),0,$A401:$F401))</f>
        <v>4</v>
      </c>
      <c r="J401" s="8">
        <f t="shared" ca="1" si="61"/>
        <v>9</v>
      </c>
      <c r="K401" s="8" t="str">
        <f t="shared" ca="1" si="62"/>
        <v>AC</v>
      </c>
      <c r="L401" s="8">
        <f ca="1">SMALL($J$5:$J$1004,ROWS($J$5:J401))</f>
        <v>11</v>
      </c>
      <c r="M401" s="10">
        <f ca="1">ROWS($J$5:J401)/COUNT($J$5:$J$1004)</f>
        <v>0.39700000000000002</v>
      </c>
      <c r="N401" s="10"/>
      <c r="O401" s="8">
        <f t="shared" ca="1" si="63"/>
        <v>1</v>
      </c>
      <c r="P401" s="8" t="str">
        <f t="shared" ca="1" si="64"/>
        <v xml:space="preserve"> </v>
      </c>
      <c r="Q401" s="8" t="str">
        <f t="shared" ca="1" si="65"/>
        <v xml:space="preserve"> </v>
      </c>
      <c r="S401" s="8">
        <f t="shared" ca="1" si="60"/>
        <v>1</v>
      </c>
      <c r="T401" s="8" t="str">
        <f t="shared" ca="1" si="58"/>
        <v/>
      </c>
      <c r="U401" s="8">
        <f t="shared" ca="1" si="58"/>
        <v>1</v>
      </c>
      <c r="V401" s="8" t="str">
        <f t="shared" ca="1" si="58"/>
        <v/>
      </c>
      <c r="W401" s="8" t="str">
        <f t="shared" ca="1" si="58"/>
        <v/>
      </c>
      <c r="X401" s="8" t="str">
        <f t="shared" ca="1" si="58"/>
        <v/>
      </c>
    </row>
    <row r="402" spans="1:24" hidden="1" x14ac:dyDescent="0.25">
      <c r="A402" s="57">
        <f t="shared" ca="1" si="59"/>
        <v>5</v>
      </c>
      <c r="B402" s="57">
        <f t="shared" ca="1" si="57"/>
        <v>1</v>
      </c>
      <c r="C402" s="57">
        <f t="shared" ca="1" si="57"/>
        <v>7</v>
      </c>
      <c r="D402" s="57">
        <f t="shared" ca="1" si="57"/>
        <v>2</v>
      </c>
      <c r="E402" s="57">
        <f t="shared" ca="1" si="57"/>
        <v>2</v>
      </c>
      <c r="F402" s="57">
        <f t="shared" ca="1" si="57"/>
        <v>2</v>
      </c>
      <c r="G402" s="8" cm="1">
        <f t="array" aca="1" ref="G402" ca="1">SUM(IF(ISERROR(FIND($A$4:$F$4,G$4)),0,$A402:$F402))</f>
        <v>12</v>
      </c>
      <c r="H402" s="8" cm="1">
        <f t="array" aca="1" ref="H402" ca="1">SUM(IF(ISERROR(FIND($A$4:$F$4,H$4)),0,$A402:$F402))</f>
        <v>9</v>
      </c>
      <c r="I402" s="8" cm="1">
        <f t="array" aca="1" ref="I402" ca="1">SUM(IF(ISERROR(FIND($A$4:$F$4,I$4)),0,$A402:$F402))</f>
        <v>5</v>
      </c>
      <c r="J402" s="8">
        <f t="shared" ca="1" si="61"/>
        <v>12</v>
      </c>
      <c r="K402" s="8" t="str">
        <f t="shared" ca="1" si="62"/>
        <v>AC</v>
      </c>
      <c r="L402" s="8">
        <f ca="1">SMALL($J$5:$J$1004,ROWS($J$5:J402))</f>
        <v>11</v>
      </c>
      <c r="M402" s="10">
        <f ca="1">ROWS($J$5:J402)/COUNT($J$5:$J$1004)</f>
        <v>0.39800000000000002</v>
      </c>
      <c r="N402" s="10"/>
      <c r="O402" s="8">
        <f t="shared" ca="1" si="63"/>
        <v>1</v>
      </c>
      <c r="P402" s="8" t="str">
        <f t="shared" ca="1" si="64"/>
        <v xml:space="preserve"> </v>
      </c>
      <c r="Q402" s="8" t="str">
        <f t="shared" ca="1" si="65"/>
        <v xml:space="preserve"> </v>
      </c>
      <c r="S402" s="8">
        <f t="shared" ca="1" si="60"/>
        <v>1</v>
      </c>
      <c r="T402" s="8" t="str">
        <f t="shared" ca="1" si="58"/>
        <v/>
      </c>
      <c r="U402" s="8">
        <f t="shared" ca="1" si="58"/>
        <v>1</v>
      </c>
      <c r="V402" s="8" t="str">
        <f t="shared" ca="1" si="58"/>
        <v/>
      </c>
      <c r="W402" s="8" t="str">
        <f t="shared" ca="1" si="58"/>
        <v/>
      </c>
      <c r="X402" s="8" t="str">
        <f t="shared" ca="1" si="58"/>
        <v/>
      </c>
    </row>
    <row r="403" spans="1:24" hidden="1" x14ac:dyDescent="0.25">
      <c r="A403" s="57">
        <f t="shared" ca="1" si="59"/>
        <v>4</v>
      </c>
      <c r="B403" s="57">
        <f t="shared" ca="1" si="57"/>
        <v>3</v>
      </c>
      <c r="C403" s="57">
        <f t="shared" ca="1" si="57"/>
        <v>8</v>
      </c>
      <c r="D403" s="57">
        <f t="shared" ca="1" si="57"/>
        <v>3</v>
      </c>
      <c r="E403" s="57">
        <f t="shared" ca="1" si="57"/>
        <v>2</v>
      </c>
      <c r="F403" s="57">
        <f t="shared" ca="1" si="57"/>
        <v>4</v>
      </c>
      <c r="G403" s="8" cm="1">
        <f t="array" aca="1" ref="G403" ca="1">SUM(IF(ISERROR(FIND($A$4:$F$4,G$4)),0,$A403:$F403))</f>
        <v>12</v>
      </c>
      <c r="H403" s="8" cm="1">
        <f t="array" aca="1" ref="H403" ca="1">SUM(IF(ISERROR(FIND($A$4:$F$4,H$4)),0,$A403:$F403))</f>
        <v>11</v>
      </c>
      <c r="I403" s="8" cm="1">
        <f t="array" aca="1" ref="I403" ca="1">SUM(IF(ISERROR(FIND($A$4:$F$4,I$4)),0,$A403:$F403))</f>
        <v>9</v>
      </c>
      <c r="J403" s="8">
        <f t="shared" ca="1" si="61"/>
        <v>12</v>
      </c>
      <c r="K403" s="8" t="str">
        <f t="shared" ca="1" si="62"/>
        <v>AC</v>
      </c>
      <c r="L403" s="8">
        <f ca="1">SMALL($J$5:$J$1004,ROWS($J$5:J403))</f>
        <v>11</v>
      </c>
      <c r="M403" s="10">
        <f ca="1">ROWS($J$5:J403)/COUNT($J$5:$J$1004)</f>
        <v>0.39900000000000002</v>
      </c>
      <c r="N403" s="10"/>
      <c r="O403" s="8">
        <f t="shared" ca="1" si="63"/>
        <v>1</v>
      </c>
      <c r="P403" s="8" t="str">
        <f t="shared" ca="1" si="64"/>
        <v xml:space="preserve"> </v>
      </c>
      <c r="Q403" s="8" t="str">
        <f t="shared" ca="1" si="65"/>
        <v xml:space="preserve"> </v>
      </c>
      <c r="S403" s="8">
        <f t="shared" ca="1" si="60"/>
        <v>1</v>
      </c>
      <c r="T403" s="8" t="str">
        <f t="shared" ca="1" si="58"/>
        <v/>
      </c>
      <c r="U403" s="8">
        <f t="shared" ca="1" si="58"/>
        <v>1</v>
      </c>
      <c r="V403" s="8" t="str">
        <f t="shared" ca="1" si="58"/>
        <v/>
      </c>
      <c r="W403" s="8" t="str">
        <f t="shared" ca="1" si="58"/>
        <v/>
      </c>
      <c r="X403" s="8" t="str">
        <f t="shared" ca="1" si="58"/>
        <v/>
      </c>
    </row>
    <row r="404" spans="1:24" hidden="1" x14ac:dyDescent="0.25">
      <c r="A404" s="57">
        <f t="shared" ca="1" si="59"/>
        <v>4</v>
      </c>
      <c r="B404" s="57">
        <f t="shared" ca="1" si="57"/>
        <v>5</v>
      </c>
      <c r="C404" s="57">
        <f t="shared" ca="1" si="57"/>
        <v>6</v>
      </c>
      <c r="D404" s="57">
        <f t="shared" ca="1" si="57"/>
        <v>2</v>
      </c>
      <c r="E404" s="57">
        <f t="shared" ca="1" si="57"/>
        <v>3</v>
      </c>
      <c r="F404" s="57">
        <f t="shared" ca="1" si="57"/>
        <v>2</v>
      </c>
      <c r="G404" s="8" cm="1">
        <f t="array" aca="1" ref="G404" ca="1">SUM(IF(ISERROR(FIND($A$4:$F$4,G$4)),0,$A404:$F404))</f>
        <v>10</v>
      </c>
      <c r="H404" s="8" cm="1">
        <f t="array" aca="1" ref="H404" ca="1">SUM(IF(ISERROR(FIND($A$4:$F$4,H$4)),0,$A404:$F404))</f>
        <v>8</v>
      </c>
      <c r="I404" s="8" cm="1">
        <f t="array" aca="1" ref="I404" ca="1">SUM(IF(ISERROR(FIND($A$4:$F$4,I$4)),0,$A404:$F404))</f>
        <v>10</v>
      </c>
      <c r="J404" s="8">
        <f t="shared" ca="1" si="61"/>
        <v>10</v>
      </c>
      <c r="K404" s="8" t="str">
        <f t="shared" ca="1" si="62"/>
        <v>AC</v>
      </c>
      <c r="L404" s="8">
        <f ca="1">SMALL($J$5:$J$1004,ROWS($J$5:J404))</f>
        <v>11</v>
      </c>
      <c r="M404" s="10">
        <f ca="1">ROWS($J$5:J404)/COUNT($J$5:$J$1004)</f>
        <v>0.4</v>
      </c>
      <c r="N404" s="10"/>
      <c r="O404" s="8">
        <f t="shared" ca="1" si="63"/>
        <v>1</v>
      </c>
      <c r="P404" s="8" t="str">
        <f t="shared" ca="1" si="64"/>
        <v xml:space="preserve"> </v>
      </c>
      <c r="Q404" s="8">
        <f t="shared" ca="1" si="65"/>
        <v>1</v>
      </c>
      <c r="S404" s="8">
        <f t="shared" ca="1" si="60"/>
        <v>1</v>
      </c>
      <c r="T404" s="8" t="str">
        <f t="shared" ca="1" si="58"/>
        <v/>
      </c>
      <c r="U404" s="8">
        <f t="shared" ca="1" si="58"/>
        <v>1</v>
      </c>
      <c r="V404" s="8" t="str">
        <f t="shared" ca="1" si="58"/>
        <v/>
      </c>
      <c r="W404" s="8" t="str">
        <f t="shared" ca="1" si="58"/>
        <v/>
      </c>
      <c r="X404" s="8" t="str">
        <f t="shared" ca="1" si="58"/>
        <v/>
      </c>
    </row>
    <row r="405" spans="1:24" hidden="1" x14ac:dyDescent="0.25">
      <c r="A405" s="57">
        <f t="shared" ca="1" si="59"/>
        <v>4</v>
      </c>
      <c r="B405" s="57">
        <f t="shared" ca="1" si="57"/>
        <v>5</v>
      </c>
      <c r="C405" s="57">
        <f t="shared" ca="1" si="57"/>
        <v>7</v>
      </c>
      <c r="D405" s="57">
        <f t="shared" ca="1" si="57"/>
        <v>5</v>
      </c>
      <c r="E405" s="57">
        <f t="shared" ca="1" si="57"/>
        <v>1</v>
      </c>
      <c r="F405" s="57">
        <f t="shared" ca="1" si="57"/>
        <v>3</v>
      </c>
      <c r="G405" s="8" cm="1">
        <f t="array" aca="1" ref="G405" ca="1">SUM(IF(ISERROR(FIND($A$4:$F$4,G$4)),0,$A405:$F405))</f>
        <v>11</v>
      </c>
      <c r="H405" s="8" cm="1">
        <f t="array" aca="1" ref="H405" ca="1">SUM(IF(ISERROR(FIND($A$4:$F$4,H$4)),0,$A405:$F405))</f>
        <v>12</v>
      </c>
      <c r="I405" s="8" cm="1">
        <f t="array" aca="1" ref="I405" ca="1">SUM(IF(ISERROR(FIND($A$4:$F$4,I$4)),0,$A405:$F405))</f>
        <v>9</v>
      </c>
      <c r="J405" s="8">
        <f t="shared" ca="1" si="61"/>
        <v>12</v>
      </c>
      <c r="K405" s="8" t="str">
        <f t="shared" ca="1" si="62"/>
        <v>ADF</v>
      </c>
      <c r="L405" s="8">
        <f ca="1">SMALL($J$5:$J$1004,ROWS($J$5:J405))</f>
        <v>11</v>
      </c>
      <c r="M405" s="10">
        <f ca="1">ROWS($J$5:J405)/COUNT($J$5:$J$1004)</f>
        <v>0.40100000000000002</v>
      </c>
      <c r="N405" s="10"/>
      <c r="O405" s="8" t="str">
        <f t="shared" ca="1" si="63"/>
        <v xml:space="preserve"> </v>
      </c>
      <c r="P405" s="8">
        <f t="shared" ca="1" si="64"/>
        <v>1</v>
      </c>
      <c r="Q405" s="8" t="str">
        <f t="shared" ca="1" si="65"/>
        <v xml:space="preserve"> </v>
      </c>
      <c r="S405" s="8">
        <f t="shared" ca="1" si="60"/>
        <v>1</v>
      </c>
      <c r="T405" s="8" t="str">
        <f t="shared" ca="1" si="58"/>
        <v/>
      </c>
      <c r="U405" s="8" t="str">
        <f t="shared" ca="1" si="58"/>
        <v/>
      </c>
      <c r="V405" s="8">
        <f t="shared" ca="1" si="58"/>
        <v>1</v>
      </c>
      <c r="W405" s="8" t="str">
        <f t="shared" ca="1" si="58"/>
        <v/>
      </c>
      <c r="X405" s="8">
        <f t="shared" ca="1" si="58"/>
        <v>1</v>
      </c>
    </row>
    <row r="406" spans="1:24" hidden="1" x14ac:dyDescent="0.25">
      <c r="A406" s="57">
        <f t="shared" ca="1" si="59"/>
        <v>6</v>
      </c>
      <c r="B406" s="57">
        <f t="shared" ca="1" si="57"/>
        <v>2</v>
      </c>
      <c r="C406" s="57">
        <f t="shared" ca="1" si="57"/>
        <v>6</v>
      </c>
      <c r="D406" s="57">
        <f t="shared" ca="1" si="57"/>
        <v>3</v>
      </c>
      <c r="E406" s="57">
        <f t="shared" ca="1" si="57"/>
        <v>2</v>
      </c>
      <c r="F406" s="57">
        <f t="shared" ca="1" si="57"/>
        <v>3</v>
      </c>
      <c r="G406" s="8" cm="1">
        <f t="array" aca="1" ref="G406" ca="1">SUM(IF(ISERROR(FIND($A$4:$F$4,G$4)),0,$A406:$F406))</f>
        <v>12</v>
      </c>
      <c r="H406" s="8" cm="1">
        <f t="array" aca="1" ref="H406" ca="1">SUM(IF(ISERROR(FIND($A$4:$F$4,H$4)),0,$A406:$F406))</f>
        <v>12</v>
      </c>
      <c r="I406" s="8" cm="1">
        <f t="array" aca="1" ref="I406" ca="1">SUM(IF(ISERROR(FIND($A$4:$F$4,I$4)),0,$A406:$F406))</f>
        <v>7</v>
      </c>
      <c r="J406" s="8">
        <f t="shared" ca="1" si="61"/>
        <v>12</v>
      </c>
      <c r="K406" s="8" t="str">
        <f t="shared" ca="1" si="62"/>
        <v>AC</v>
      </c>
      <c r="L406" s="8">
        <f ca="1">SMALL($J$5:$J$1004,ROWS($J$5:J406))</f>
        <v>11</v>
      </c>
      <c r="M406" s="10">
        <f ca="1">ROWS($J$5:J406)/COUNT($J$5:$J$1004)</f>
        <v>0.40200000000000002</v>
      </c>
      <c r="N406" s="10"/>
      <c r="O406" s="8">
        <f t="shared" ca="1" si="63"/>
        <v>1</v>
      </c>
      <c r="P406" s="8">
        <f t="shared" ca="1" si="64"/>
        <v>1</v>
      </c>
      <c r="Q406" s="8" t="str">
        <f t="shared" ca="1" si="65"/>
        <v xml:space="preserve"> </v>
      </c>
      <c r="S406" s="8">
        <f t="shared" ca="1" si="60"/>
        <v>1</v>
      </c>
      <c r="T406" s="8" t="str">
        <f t="shared" ca="1" si="58"/>
        <v/>
      </c>
      <c r="U406" s="8">
        <f t="shared" ca="1" si="58"/>
        <v>1</v>
      </c>
      <c r="V406" s="8" t="str">
        <f t="shared" ca="1" si="58"/>
        <v/>
      </c>
      <c r="W406" s="8" t="str">
        <f t="shared" ca="1" si="58"/>
        <v/>
      </c>
      <c r="X406" s="8" t="str">
        <f t="shared" ca="1" si="58"/>
        <v/>
      </c>
    </row>
    <row r="407" spans="1:24" hidden="1" x14ac:dyDescent="0.25">
      <c r="A407" s="57">
        <f t="shared" ca="1" si="59"/>
        <v>3</v>
      </c>
      <c r="B407" s="57">
        <f t="shared" ca="1" si="57"/>
        <v>4</v>
      </c>
      <c r="C407" s="57">
        <f t="shared" ca="1" si="57"/>
        <v>7</v>
      </c>
      <c r="D407" s="57">
        <f t="shared" ca="1" si="57"/>
        <v>6</v>
      </c>
      <c r="E407" s="57">
        <f t="shared" ca="1" si="57"/>
        <v>2</v>
      </c>
      <c r="F407" s="57">
        <f t="shared" ca="1" si="57"/>
        <v>2</v>
      </c>
      <c r="G407" s="8" cm="1">
        <f t="array" aca="1" ref="G407" ca="1">SUM(IF(ISERROR(FIND($A$4:$F$4,G$4)),0,$A407:$F407))</f>
        <v>10</v>
      </c>
      <c r="H407" s="8" cm="1">
        <f t="array" aca="1" ref="H407" ca="1">SUM(IF(ISERROR(FIND($A$4:$F$4,H$4)),0,$A407:$F407))</f>
        <v>11</v>
      </c>
      <c r="I407" s="8" cm="1">
        <f t="array" aca="1" ref="I407" ca="1">SUM(IF(ISERROR(FIND($A$4:$F$4,I$4)),0,$A407:$F407))</f>
        <v>8</v>
      </c>
      <c r="J407" s="8">
        <f t="shared" ca="1" si="61"/>
        <v>11</v>
      </c>
      <c r="K407" s="8" t="str">
        <f t="shared" ca="1" si="62"/>
        <v>ADF</v>
      </c>
      <c r="L407" s="8">
        <f ca="1">SMALL($J$5:$J$1004,ROWS($J$5:J407))</f>
        <v>11</v>
      </c>
      <c r="M407" s="10">
        <f ca="1">ROWS($J$5:J407)/COUNT($J$5:$J$1004)</f>
        <v>0.40300000000000002</v>
      </c>
      <c r="N407" s="10"/>
      <c r="O407" s="8" t="str">
        <f t="shared" ca="1" si="63"/>
        <v xml:space="preserve"> </v>
      </c>
      <c r="P407" s="8">
        <f t="shared" ca="1" si="64"/>
        <v>1</v>
      </c>
      <c r="Q407" s="8" t="str">
        <f t="shared" ca="1" si="65"/>
        <v xml:space="preserve"> </v>
      </c>
      <c r="S407" s="8">
        <f t="shared" ca="1" si="60"/>
        <v>1</v>
      </c>
      <c r="T407" s="8" t="str">
        <f t="shared" ca="1" si="58"/>
        <v/>
      </c>
      <c r="U407" s="8" t="str">
        <f t="shared" ca="1" si="58"/>
        <v/>
      </c>
      <c r="V407" s="8">
        <f t="shared" ca="1" si="58"/>
        <v>1</v>
      </c>
      <c r="W407" s="8" t="str">
        <f t="shared" ca="1" si="58"/>
        <v/>
      </c>
      <c r="X407" s="8">
        <f t="shared" ca="1" si="58"/>
        <v>1</v>
      </c>
    </row>
    <row r="408" spans="1:24" hidden="1" x14ac:dyDescent="0.25">
      <c r="A408" s="57">
        <f t="shared" ca="1" si="59"/>
        <v>5</v>
      </c>
      <c r="B408" s="57">
        <f t="shared" ca="1" si="57"/>
        <v>2</v>
      </c>
      <c r="C408" s="57">
        <f t="shared" ca="1" si="57"/>
        <v>6</v>
      </c>
      <c r="D408" s="57">
        <f t="shared" ca="1" si="57"/>
        <v>2</v>
      </c>
      <c r="E408" s="57">
        <f t="shared" ca="1" si="57"/>
        <v>3</v>
      </c>
      <c r="F408" s="57">
        <f t="shared" ca="1" si="57"/>
        <v>4</v>
      </c>
      <c r="G408" s="8" cm="1">
        <f t="array" aca="1" ref="G408" ca="1">SUM(IF(ISERROR(FIND($A$4:$F$4,G$4)),0,$A408:$F408))</f>
        <v>11</v>
      </c>
      <c r="H408" s="8" cm="1">
        <f t="array" aca="1" ref="H408" ca="1">SUM(IF(ISERROR(FIND($A$4:$F$4,H$4)),0,$A408:$F408))</f>
        <v>11</v>
      </c>
      <c r="I408" s="8" cm="1">
        <f t="array" aca="1" ref="I408" ca="1">SUM(IF(ISERROR(FIND($A$4:$F$4,I$4)),0,$A408:$F408))</f>
        <v>9</v>
      </c>
      <c r="J408" s="8">
        <f t="shared" ca="1" si="61"/>
        <v>11</v>
      </c>
      <c r="K408" s="8" t="str">
        <f t="shared" ca="1" si="62"/>
        <v>AC</v>
      </c>
      <c r="L408" s="8">
        <f ca="1">SMALL($J$5:$J$1004,ROWS($J$5:J408))</f>
        <v>11</v>
      </c>
      <c r="M408" s="10">
        <f ca="1">ROWS($J$5:J408)/COUNT($J$5:$J$1004)</f>
        <v>0.40400000000000003</v>
      </c>
      <c r="N408" s="10"/>
      <c r="O408" s="8">
        <f t="shared" ca="1" si="63"/>
        <v>1</v>
      </c>
      <c r="P408" s="8">
        <f t="shared" ca="1" si="64"/>
        <v>1</v>
      </c>
      <c r="Q408" s="8" t="str">
        <f t="shared" ca="1" si="65"/>
        <v xml:space="preserve"> </v>
      </c>
      <c r="S408" s="8">
        <f t="shared" ca="1" si="60"/>
        <v>1</v>
      </c>
      <c r="T408" s="8" t="str">
        <f t="shared" ca="1" si="58"/>
        <v/>
      </c>
      <c r="U408" s="8">
        <f t="shared" ca="1" si="58"/>
        <v>1</v>
      </c>
      <c r="V408" s="8" t="str">
        <f t="shared" ca="1" si="58"/>
        <v/>
      </c>
      <c r="W408" s="8" t="str">
        <f t="shared" ca="1" si="58"/>
        <v/>
      </c>
      <c r="X408" s="8" t="str">
        <f t="shared" ca="1" si="58"/>
        <v/>
      </c>
    </row>
    <row r="409" spans="1:24" hidden="1" x14ac:dyDescent="0.25">
      <c r="A409" s="57">
        <f t="shared" ca="1" si="59"/>
        <v>6</v>
      </c>
      <c r="B409" s="57">
        <f t="shared" ca="1" si="57"/>
        <v>3</v>
      </c>
      <c r="C409" s="57">
        <f t="shared" ca="1" si="57"/>
        <v>5</v>
      </c>
      <c r="D409" s="57">
        <f t="shared" ref="B409:F472" ca="1" si="66">RANDBETWEEN(D$2,D$3)</f>
        <v>4</v>
      </c>
      <c r="E409" s="57">
        <f t="shared" ca="1" si="66"/>
        <v>3</v>
      </c>
      <c r="F409" s="57">
        <f t="shared" ca="1" si="66"/>
        <v>2</v>
      </c>
      <c r="G409" s="8" cm="1">
        <f t="array" aca="1" ref="G409" ca="1">SUM(IF(ISERROR(FIND($A$4:$F$4,G$4)),0,$A409:$F409))</f>
        <v>11</v>
      </c>
      <c r="H409" s="8" cm="1">
        <f t="array" aca="1" ref="H409" ca="1">SUM(IF(ISERROR(FIND($A$4:$F$4,H$4)),0,$A409:$F409))</f>
        <v>12</v>
      </c>
      <c r="I409" s="8" cm="1">
        <f t="array" aca="1" ref="I409" ca="1">SUM(IF(ISERROR(FIND($A$4:$F$4,I$4)),0,$A409:$F409))</f>
        <v>8</v>
      </c>
      <c r="J409" s="8">
        <f t="shared" ca="1" si="61"/>
        <v>12</v>
      </c>
      <c r="K409" s="8" t="str">
        <f t="shared" ca="1" si="62"/>
        <v>ADF</v>
      </c>
      <c r="L409" s="8">
        <f ca="1">SMALL($J$5:$J$1004,ROWS($J$5:J409))</f>
        <v>11</v>
      </c>
      <c r="M409" s="10">
        <f ca="1">ROWS($J$5:J409)/COUNT($J$5:$J$1004)</f>
        <v>0.40500000000000003</v>
      </c>
      <c r="N409" s="10"/>
      <c r="O409" s="8" t="str">
        <f t="shared" ca="1" si="63"/>
        <v xml:space="preserve"> </v>
      </c>
      <c r="P409" s="8">
        <f t="shared" ca="1" si="64"/>
        <v>1</v>
      </c>
      <c r="Q409" s="8" t="str">
        <f t="shared" ca="1" si="65"/>
        <v xml:space="preserve"> </v>
      </c>
      <c r="S409" s="8">
        <f t="shared" ca="1" si="60"/>
        <v>1</v>
      </c>
      <c r="T409" s="8" t="str">
        <f t="shared" ca="1" si="58"/>
        <v/>
      </c>
      <c r="U409" s="8" t="str">
        <f t="shared" ca="1" si="58"/>
        <v/>
      </c>
      <c r="V409" s="8">
        <f t="shared" ref="T409:X460" ca="1" si="67">IFERROR(FIND(V$4,$K409)/FIND(V$4,$K409),"")</f>
        <v>1</v>
      </c>
      <c r="W409" s="8" t="str">
        <f t="shared" ca="1" si="67"/>
        <v/>
      </c>
      <c r="X409" s="8">
        <f t="shared" ca="1" si="67"/>
        <v>1</v>
      </c>
    </row>
    <row r="410" spans="1:24" hidden="1" x14ac:dyDescent="0.25">
      <c r="A410" s="57">
        <f t="shared" ca="1" si="59"/>
        <v>2</v>
      </c>
      <c r="B410" s="57">
        <f t="shared" ca="1" si="66"/>
        <v>1</v>
      </c>
      <c r="C410" s="57">
        <f t="shared" ca="1" si="66"/>
        <v>6</v>
      </c>
      <c r="D410" s="57">
        <f t="shared" ca="1" si="66"/>
        <v>3</v>
      </c>
      <c r="E410" s="57">
        <f t="shared" ca="1" si="66"/>
        <v>1</v>
      </c>
      <c r="F410" s="57">
        <f t="shared" ca="1" si="66"/>
        <v>4</v>
      </c>
      <c r="G410" s="8" cm="1">
        <f t="array" aca="1" ref="G410" ca="1">SUM(IF(ISERROR(FIND($A$4:$F$4,G$4)),0,$A410:$F410))</f>
        <v>8</v>
      </c>
      <c r="H410" s="8" cm="1">
        <f t="array" aca="1" ref="H410" ca="1">SUM(IF(ISERROR(FIND($A$4:$F$4,H$4)),0,$A410:$F410))</f>
        <v>9</v>
      </c>
      <c r="I410" s="8" cm="1">
        <f t="array" aca="1" ref="I410" ca="1">SUM(IF(ISERROR(FIND($A$4:$F$4,I$4)),0,$A410:$F410))</f>
        <v>6</v>
      </c>
      <c r="J410" s="8">
        <f t="shared" ca="1" si="61"/>
        <v>9</v>
      </c>
      <c r="K410" s="8" t="str">
        <f t="shared" ca="1" si="62"/>
        <v>ADF</v>
      </c>
      <c r="L410" s="8">
        <f ca="1">SMALL($J$5:$J$1004,ROWS($J$5:J410))</f>
        <v>11</v>
      </c>
      <c r="M410" s="10">
        <f ca="1">ROWS($J$5:J410)/COUNT($J$5:$J$1004)</f>
        <v>0.40600000000000003</v>
      </c>
      <c r="N410" s="10"/>
      <c r="O410" s="8" t="str">
        <f t="shared" ca="1" si="63"/>
        <v xml:space="preserve"> </v>
      </c>
      <c r="P410" s="8">
        <f t="shared" ca="1" si="64"/>
        <v>1</v>
      </c>
      <c r="Q410" s="8" t="str">
        <f t="shared" ca="1" si="65"/>
        <v xml:space="preserve"> </v>
      </c>
      <c r="S410" s="8">
        <f t="shared" ca="1" si="60"/>
        <v>1</v>
      </c>
      <c r="T410" s="8" t="str">
        <f t="shared" ca="1" si="67"/>
        <v/>
      </c>
      <c r="U410" s="8" t="str">
        <f t="shared" ca="1" si="67"/>
        <v/>
      </c>
      <c r="V410" s="8">
        <f t="shared" ca="1" si="67"/>
        <v>1</v>
      </c>
      <c r="W410" s="8" t="str">
        <f t="shared" ca="1" si="67"/>
        <v/>
      </c>
      <c r="X410" s="8">
        <f t="shared" ca="1" si="67"/>
        <v>1</v>
      </c>
    </row>
    <row r="411" spans="1:24" hidden="1" x14ac:dyDescent="0.25">
      <c r="A411" s="57">
        <f t="shared" ca="1" si="59"/>
        <v>2</v>
      </c>
      <c r="B411" s="57">
        <f t="shared" ca="1" si="66"/>
        <v>3</v>
      </c>
      <c r="C411" s="57">
        <f t="shared" ca="1" si="66"/>
        <v>5</v>
      </c>
      <c r="D411" s="57">
        <f t="shared" ca="1" si="66"/>
        <v>2</v>
      </c>
      <c r="E411" s="57">
        <f t="shared" ca="1" si="66"/>
        <v>3</v>
      </c>
      <c r="F411" s="57">
        <f t="shared" ca="1" si="66"/>
        <v>4</v>
      </c>
      <c r="G411" s="8" cm="1">
        <f t="array" aca="1" ref="G411" ca="1">SUM(IF(ISERROR(FIND($A$4:$F$4,G$4)),0,$A411:$F411))</f>
        <v>7</v>
      </c>
      <c r="H411" s="8" cm="1">
        <f t="array" aca="1" ref="H411" ca="1">SUM(IF(ISERROR(FIND($A$4:$F$4,H$4)),0,$A411:$F411))</f>
        <v>8</v>
      </c>
      <c r="I411" s="8" cm="1">
        <f t="array" aca="1" ref="I411" ca="1">SUM(IF(ISERROR(FIND($A$4:$F$4,I$4)),0,$A411:$F411))</f>
        <v>10</v>
      </c>
      <c r="J411" s="8">
        <f t="shared" ca="1" si="61"/>
        <v>10</v>
      </c>
      <c r="K411" s="8" t="str">
        <f t="shared" ca="1" si="62"/>
        <v>BEF</v>
      </c>
      <c r="L411" s="8">
        <f ca="1">SMALL($J$5:$J$1004,ROWS($J$5:J411))</f>
        <v>11</v>
      </c>
      <c r="M411" s="10">
        <f ca="1">ROWS($J$5:J411)/COUNT($J$5:$J$1004)</f>
        <v>0.40699999999999997</v>
      </c>
      <c r="N411" s="10"/>
      <c r="O411" s="8" t="str">
        <f t="shared" ca="1" si="63"/>
        <v xml:space="preserve"> </v>
      </c>
      <c r="P411" s="8" t="str">
        <f t="shared" ca="1" si="64"/>
        <v xml:space="preserve"> </v>
      </c>
      <c r="Q411" s="8">
        <f t="shared" ca="1" si="65"/>
        <v>1</v>
      </c>
      <c r="S411" s="8" t="str">
        <f t="shared" ca="1" si="60"/>
        <v/>
      </c>
      <c r="T411" s="8">
        <f t="shared" ca="1" si="67"/>
        <v>1</v>
      </c>
      <c r="U411" s="8" t="str">
        <f t="shared" ca="1" si="67"/>
        <v/>
      </c>
      <c r="V411" s="8" t="str">
        <f t="shared" ca="1" si="67"/>
        <v/>
      </c>
      <c r="W411" s="8">
        <f t="shared" ca="1" si="67"/>
        <v>1</v>
      </c>
      <c r="X411" s="8">
        <f t="shared" ca="1" si="67"/>
        <v>1</v>
      </c>
    </row>
    <row r="412" spans="1:24" hidden="1" x14ac:dyDescent="0.25">
      <c r="A412" s="57">
        <f t="shared" ca="1" si="59"/>
        <v>2</v>
      </c>
      <c r="B412" s="57">
        <f t="shared" ca="1" si="66"/>
        <v>2</v>
      </c>
      <c r="C412" s="57">
        <f t="shared" ca="1" si="66"/>
        <v>7</v>
      </c>
      <c r="D412" s="57">
        <f t="shared" ca="1" si="66"/>
        <v>2</v>
      </c>
      <c r="E412" s="57">
        <f t="shared" ca="1" si="66"/>
        <v>3</v>
      </c>
      <c r="F412" s="57">
        <f t="shared" ca="1" si="66"/>
        <v>2</v>
      </c>
      <c r="G412" s="8" cm="1">
        <f t="array" aca="1" ref="G412" ca="1">SUM(IF(ISERROR(FIND($A$4:$F$4,G$4)),0,$A412:$F412))</f>
        <v>9</v>
      </c>
      <c r="H412" s="8" cm="1">
        <f t="array" aca="1" ref="H412" ca="1">SUM(IF(ISERROR(FIND($A$4:$F$4,H$4)),0,$A412:$F412))</f>
        <v>6</v>
      </c>
      <c r="I412" s="8" cm="1">
        <f t="array" aca="1" ref="I412" ca="1">SUM(IF(ISERROR(FIND($A$4:$F$4,I$4)),0,$A412:$F412))</f>
        <v>7</v>
      </c>
      <c r="J412" s="8">
        <f t="shared" ca="1" si="61"/>
        <v>9</v>
      </c>
      <c r="K412" s="8" t="str">
        <f t="shared" ca="1" si="62"/>
        <v>AC</v>
      </c>
      <c r="L412" s="8">
        <f ca="1">SMALL($J$5:$J$1004,ROWS($J$5:J412))</f>
        <v>11</v>
      </c>
      <c r="M412" s="10">
        <f ca="1">ROWS($J$5:J412)/COUNT($J$5:$J$1004)</f>
        <v>0.40799999999999997</v>
      </c>
      <c r="N412" s="10"/>
      <c r="O412" s="8">
        <f t="shared" ca="1" si="63"/>
        <v>1</v>
      </c>
      <c r="P412" s="8" t="str">
        <f t="shared" ca="1" si="64"/>
        <v xml:space="preserve"> </v>
      </c>
      <c r="Q412" s="8" t="str">
        <f t="shared" ca="1" si="65"/>
        <v xml:space="preserve"> </v>
      </c>
      <c r="S412" s="8">
        <f t="shared" ca="1" si="60"/>
        <v>1</v>
      </c>
      <c r="T412" s="8" t="str">
        <f t="shared" ca="1" si="67"/>
        <v/>
      </c>
      <c r="U412" s="8">
        <f t="shared" ca="1" si="67"/>
        <v>1</v>
      </c>
      <c r="V412" s="8" t="str">
        <f t="shared" ca="1" si="67"/>
        <v/>
      </c>
      <c r="W412" s="8" t="str">
        <f t="shared" ca="1" si="67"/>
        <v/>
      </c>
      <c r="X412" s="8" t="str">
        <f t="shared" ca="1" si="67"/>
        <v/>
      </c>
    </row>
    <row r="413" spans="1:24" hidden="1" x14ac:dyDescent="0.25">
      <c r="A413" s="57">
        <f t="shared" ca="1" si="59"/>
        <v>5</v>
      </c>
      <c r="B413" s="57">
        <f t="shared" ca="1" si="66"/>
        <v>2</v>
      </c>
      <c r="C413" s="57">
        <f t="shared" ca="1" si="66"/>
        <v>8</v>
      </c>
      <c r="D413" s="57">
        <f t="shared" ca="1" si="66"/>
        <v>2</v>
      </c>
      <c r="E413" s="57">
        <f t="shared" ca="1" si="66"/>
        <v>3</v>
      </c>
      <c r="F413" s="57">
        <f t="shared" ca="1" si="66"/>
        <v>4</v>
      </c>
      <c r="G413" s="8" cm="1">
        <f t="array" aca="1" ref="G413" ca="1">SUM(IF(ISERROR(FIND($A$4:$F$4,G$4)),0,$A413:$F413))</f>
        <v>13</v>
      </c>
      <c r="H413" s="8" cm="1">
        <f t="array" aca="1" ref="H413" ca="1">SUM(IF(ISERROR(FIND($A$4:$F$4,H$4)),0,$A413:$F413))</f>
        <v>11</v>
      </c>
      <c r="I413" s="8" cm="1">
        <f t="array" aca="1" ref="I413" ca="1">SUM(IF(ISERROR(FIND($A$4:$F$4,I$4)),0,$A413:$F413))</f>
        <v>9</v>
      </c>
      <c r="J413" s="8">
        <f t="shared" ca="1" si="61"/>
        <v>13</v>
      </c>
      <c r="K413" s="8" t="str">
        <f t="shared" ca="1" si="62"/>
        <v>AC</v>
      </c>
      <c r="L413" s="8">
        <f ca="1">SMALL($J$5:$J$1004,ROWS($J$5:J413))</f>
        <v>11</v>
      </c>
      <c r="M413" s="10">
        <f ca="1">ROWS($J$5:J413)/COUNT($J$5:$J$1004)</f>
        <v>0.40899999999999997</v>
      </c>
      <c r="N413" s="10"/>
      <c r="O413" s="8">
        <f t="shared" ca="1" si="63"/>
        <v>1</v>
      </c>
      <c r="P413" s="8" t="str">
        <f t="shared" ca="1" si="64"/>
        <v xml:space="preserve"> </v>
      </c>
      <c r="Q413" s="8" t="str">
        <f t="shared" ca="1" si="65"/>
        <v xml:space="preserve"> </v>
      </c>
      <c r="S413" s="8">
        <f t="shared" ca="1" si="60"/>
        <v>1</v>
      </c>
      <c r="T413" s="8" t="str">
        <f t="shared" ca="1" si="67"/>
        <v/>
      </c>
      <c r="U413" s="8">
        <f t="shared" ca="1" si="67"/>
        <v>1</v>
      </c>
      <c r="V413" s="8" t="str">
        <f t="shared" ca="1" si="67"/>
        <v/>
      </c>
      <c r="W413" s="8" t="str">
        <f t="shared" ca="1" si="67"/>
        <v/>
      </c>
      <c r="X413" s="8" t="str">
        <f t="shared" ca="1" si="67"/>
        <v/>
      </c>
    </row>
    <row r="414" spans="1:24" hidden="1" x14ac:dyDescent="0.25">
      <c r="A414" s="57">
        <f t="shared" ca="1" si="59"/>
        <v>6</v>
      </c>
      <c r="B414" s="57">
        <f t="shared" ca="1" si="66"/>
        <v>5</v>
      </c>
      <c r="C414" s="57">
        <f t="shared" ca="1" si="66"/>
        <v>8</v>
      </c>
      <c r="D414" s="57">
        <f t="shared" ca="1" si="66"/>
        <v>2</v>
      </c>
      <c r="E414" s="57">
        <f t="shared" ca="1" si="66"/>
        <v>1</v>
      </c>
      <c r="F414" s="57">
        <f t="shared" ca="1" si="66"/>
        <v>3</v>
      </c>
      <c r="G414" s="8" cm="1">
        <f t="array" aca="1" ref="G414" ca="1">SUM(IF(ISERROR(FIND($A$4:$F$4,G$4)),0,$A414:$F414))</f>
        <v>14</v>
      </c>
      <c r="H414" s="8" cm="1">
        <f t="array" aca="1" ref="H414" ca="1">SUM(IF(ISERROR(FIND($A$4:$F$4,H$4)),0,$A414:$F414))</f>
        <v>11</v>
      </c>
      <c r="I414" s="8" cm="1">
        <f t="array" aca="1" ref="I414" ca="1">SUM(IF(ISERROR(FIND($A$4:$F$4,I$4)),0,$A414:$F414))</f>
        <v>9</v>
      </c>
      <c r="J414" s="8">
        <f t="shared" ca="1" si="61"/>
        <v>14</v>
      </c>
      <c r="K414" s="8" t="str">
        <f t="shared" ca="1" si="62"/>
        <v>AC</v>
      </c>
      <c r="L414" s="8">
        <f ca="1">SMALL($J$5:$J$1004,ROWS($J$5:J414))</f>
        <v>11</v>
      </c>
      <c r="M414" s="10">
        <f ca="1">ROWS($J$5:J414)/COUNT($J$5:$J$1004)</f>
        <v>0.41</v>
      </c>
      <c r="N414" s="10"/>
      <c r="O414" s="8">
        <f t="shared" ca="1" si="63"/>
        <v>1</v>
      </c>
      <c r="P414" s="8" t="str">
        <f t="shared" ca="1" si="64"/>
        <v xml:space="preserve"> </v>
      </c>
      <c r="Q414" s="8" t="str">
        <f t="shared" ca="1" si="65"/>
        <v xml:space="preserve"> </v>
      </c>
      <c r="S414" s="8">
        <f t="shared" ca="1" si="60"/>
        <v>1</v>
      </c>
      <c r="T414" s="8" t="str">
        <f t="shared" ca="1" si="67"/>
        <v/>
      </c>
      <c r="U414" s="8">
        <f t="shared" ca="1" si="67"/>
        <v>1</v>
      </c>
      <c r="V414" s="8" t="str">
        <f t="shared" ca="1" si="67"/>
        <v/>
      </c>
      <c r="W414" s="8" t="str">
        <f t="shared" ca="1" si="67"/>
        <v/>
      </c>
      <c r="X414" s="8" t="str">
        <f t="shared" ca="1" si="67"/>
        <v/>
      </c>
    </row>
    <row r="415" spans="1:24" hidden="1" x14ac:dyDescent="0.25">
      <c r="A415" s="57">
        <f t="shared" ca="1" si="59"/>
        <v>3</v>
      </c>
      <c r="B415" s="57">
        <f t="shared" ca="1" si="66"/>
        <v>5</v>
      </c>
      <c r="C415" s="57">
        <f t="shared" ca="1" si="66"/>
        <v>7</v>
      </c>
      <c r="D415" s="57">
        <f t="shared" ca="1" si="66"/>
        <v>5</v>
      </c>
      <c r="E415" s="57">
        <f t="shared" ca="1" si="66"/>
        <v>1</v>
      </c>
      <c r="F415" s="57">
        <f t="shared" ca="1" si="66"/>
        <v>4</v>
      </c>
      <c r="G415" s="8" cm="1">
        <f t="array" aca="1" ref="G415" ca="1">SUM(IF(ISERROR(FIND($A$4:$F$4,G$4)),0,$A415:$F415))</f>
        <v>10</v>
      </c>
      <c r="H415" s="8" cm="1">
        <f t="array" aca="1" ref="H415" ca="1">SUM(IF(ISERROR(FIND($A$4:$F$4,H$4)),0,$A415:$F415))</f>
        <v>12</v>
      </c>
      <c r="I415" s="8" cm="1">
        <f t="array" aca="1" ref="I415" ca="1">SUM(IF(ISERROR(FIND($A$4:$F$4,I$4)),0,$A415:$F415))</f>
        <v>10</v>
      </c>
      <c r="J415" s="8">
        <f t="shared" ca="1" si="61"/>
        <v>12</v>
      </c>
      <c r="K415" s="8" t="str">
        <f t="shared" ca="1" si="62"/>
        <v>ADF</v>
      </c>
      <c r="L415" s="8">
        <f ca="1">SMALL($J$5:$J$1004,ROWS($J$5:J415))</f>
        <v>11</v>
      </c>
      <c r="M415" s="10">
        <f ca="1">ROWS($J$5:J415)/COUNT($J$5:$J$1004)</f>
        <v>0.41099999999999998</v>
      </c>
      <c r="N415" s="10"/>
      <c r="O415" s="8" t="str">
        <f t="shared" ca="1" si="63"/>
        <v xml:space="preserve"> </v>
      </c>
      <c r="P415" s="8">
        <f t="shared" ca="1" si="64"/>
        <v>1</v>
      </c>
      <c r="Q415" s="8" t="str">
        <f t="shared" ca="1" si="65"/>
        <v xml:space="preserve"> </v>
      </c>
      <c r="S415" s="8">
        <f t="shared" ca="1" si="60"/>
        <v>1</v>
      </c>
      <c r="T415" s="8" t="str">
        <f t="shared" ca="1" si="67"/>
        <v/>
      </c>
      <c r="U415" s="8" t="str">
        <f t="shared" ca="1" si="67"/>
        <v/>
      </c>
      <c r="V415" s="8">
        <f t="shared" ca="1" si="67"/>
        <v>1</v>
      </c>
      <c r="W415" s="8" t="str">
        <f t="shared" ca="1" si="67"/>
        <v/>
      </c>
      <c r="X415" s="8">
        <f t="shared" ca="1" si="67"/>
        <v>1</v>
      </c>
    </row>
    <row r="416" spans="1:24" hidden="1" x14ac:dyDescent="0.25">
      <c r="A416" s="57">
        <f t="shared" ca="1" si="59"/>
        <v>4</v>
      </c>
      <c r="B416" s="57">
        <f t="shared" ca="1" si="66"/>
        <v>4</v>
      </c>
      <c r="C416" s="57">
        <f t="shared" ca="1" si="66"/>
        <v>8</v>
      </c>
      <c r="D416" s="57">
        <f t="shared" ca="1" si="66"/>
        <v>3</v>
      </c>
      <c r="E416" s="57">
        <f t="shared" ca="1" si="66"/>
        <v>2</v>
      </c>
      <c r="F416" s="57">
        <f t="shared" ca="1" si="66"/>
        <v>2</v>
      </c>
      <c r="G416" s="8" cm="1">
        <f t="array" aca="1" ref="G416" ca="1">SUM(IF(ISERROR(FIND($A$4:$F$4,G$4)),0,$A416:$F416))</f>
        <v>12</v>
      </c>
      <c r="H416" s="8" cm="1">
        <f t="array" aca="1" ref="H416" ca="1">SUM(IF(ISERROR(FIND($A$4:$F$4,H$4)),0,$A416:$F416))</f>
        <v>9</v>
      </c>
      <c r="I416" s="8" cm="1">
        <f t="array" aca="1" ref="I416" ca="1">SUM(IF(ISERROR(FIND($A$4:$F$4,I$4)),0,$A416:$F416))</f>
        <v>8</v>
      </c>
      <c r="J416" s="8">
        <f t="shared" ca="1" si="61"/>
        <v>12</v>
      </c>
      <c r="K416" s="8" t="str">
        <f t="shared" ca="1" si="62"/>
        <v>AC</v>
      </c>
      <c r="L416" s="8">
        <f ca="1">SMALL($J$5:$J$1004,ROWS($J$5:J416))</f>
        <v>11</v>
      </c>
      <c r="M416" s="10">
        <f ca="1">ROWS($J$5:J416)/COUNT($J$5:$J$1004)</f>
        <v>0.41199999999999998</v>
      </c>
      <c r="N416" s="10"/>
      <c r="O416" s="8">
        <f t="shared" ca="1" si="63"/>
        <v>1</v>
      </c>
      <c r="P416" s="8" t="str">
        <f t="shared" ca="1" si="64"/>
        <v xml:space="preserve"> </v>
      </c>
      <c r="Q416" s="8" t="str">
        <f t="shared" ca="1" si="65"/>
        <v xml:space="preserve"> </v>
      </c>
      <c r="S416" s="8">
        <f t="shared" ca="1" si="60"/>
        <v>1</v>
      </c>
      <c r="T416" s="8" t="str">
        <f t="shared" ca="1" si="67"/>
        <v/>
      </c>
      <c r="U416" s="8">
        <f t="shared" ca="1" si="67"/>
        <v>1</v>
      </c>
      <c r="V416" s="8" t="str">
        <f t="shared" ca="1" si="67"/>
        <v/>
      </c>
      <c r="W416" s="8" t="str">
        <f t="shared" ca="1" si="67"/>
        <v/>
      </c>
      <c r="X416" s="8" t="str">
        <f t="shared" ca="1" si="67"/>
        <v/>
      </c>
    </row>
    <row r="417" spans="1:24" hidden="1" x14ac:dyDescent="0.25">
      <c r="A417" s="57">
        <f t="shared" ca="1" si="59"/>
        <v>3</v>
      </c>
      <c r="B417" s="57">
        <f t="shared" ca="1" si="66"/>
        <v>2</v>
      </c>
      <c r="C417" s="57">
        <f t="shared" ca="1" si="66"/>
        <v>6</v>
      </c>
      <c r="D417" s="57">
        <f t="shared" ca="1" si="66"/>
        <v>6</v>
      </c>
      <c r="E417" s="57">
        <f t="shared" ca="1" si="66"/>
        <v>1</v>
      </c>
      <c r="F417" s="57">
        <f t="shared" ca="1" si="66"/>
        <v>4</v>
      </c>
      <c r="G417" s="8" cm="1">
        <f t="array" aca="1" ref="G417" ca="1">SUM(IF(ISERROR(FIND($A$4:$F$4,G$4)),0,$A417:$F417))</f>
        <v>9</v>
      </c>
      <c r="H417" s="8" cm="1">
        <f t="array" aca="1" ref="H417" ca="1">SUM(IF(ISERROR(FIND($A$4:$F$4,H$4)),0,$A417:$F417))</f>
        <v>13</v>
      </c>
      <c r="I417" s="8" cm="1">
        <f t="array" aca="1" ref="I417" ca="1">SUM(IF(ISERROR(FIND($A$4:$F$4,I$4)),0,$A417:$F417))</f>
        <v>7</v>
      </c>
      <c r="J417" s="8">
        <f t="shared" ca="1" si="61"/>
        <v>13</v>
      </c>
      <c r="K417" s="8" t="str">
        <f t="shared" ca="1" si="62"/>
        <v>ADF</v>
      </c>
      <c r="L417" s="8">
        <f ca="1">SMALL($J$5:$J$1004,ROWS($J$5:J417))</f>
        <v>11</v>
      </c>
      <c r="M417" s="10">
        <f ca="1">ROWS($J$5:J417)/COUNT($J$5:$J$1004)</f>
        <v>0.41299999999999998</v>
      </c>
      <c r="N417" s="10"/>
      <c r="O417" s="8" t="str">
        <f t="shared" ca="1" si="63"/>
        <v xml:space="preserve"> </v>
      </c>
      <c r="P417" s="8">
        <f t="shared" ca="1" si="64"/>
        <v>1</v>
      </c>
      <c r="Q417" s="8" t="str">
        <f t="shared" ca="1" si="65"/>
        <v xml:space="preserve"> </v>
      </c>
      <c r="S417" s="8">
        <f t="shared" ca="1" si="60"/>
        <v>1</v>
      </c>
      <c r="T417" s="8" t="str">
        <f t="shared" ca="1" si="67"/>
        <v/>
      </c>
      <c r="U417" s="8" t="str">
        <f t="shared" ca="1" si="67"/>
        <v/>
      </c>
      <c r="V417" s="8">
        <f t="shared" ca="1" si="67"/>
        <v>1</v>
      </c>
      <c r="W417" s="8" t="str">
        <f t="shared" ca="1" si="67"/>
        <v/>
      </c>
      <c r="X417" s="8">
        <f t="shared" ca="1" si="67"/>
        <v>1</v>
      </c>
    </row>
    <row r="418" spans="1:24" hidden="1" x14ac:dyDescent="0.25">
      <c r="A418" s="57">
        <f t="shared" ca="1" si="59"/>
        <v>3</v>
      </c>
      <c r="B418" s="57">
        <f t="shared" ca="1" si="66"/>
        <v>5</v>
      </c>
      <c r="C418" s="57">
        <f t="shared" ca="1" si="66"/>
        <v>6</v>
      </c>
      <c r="D418" s="57">
        <f t="shared" ca="1" si="66"/>
        <v>6</v>
      </c>
      <c r="E418" s="57">
        <f t="shared" ca="1" si="66"/>
        <v>2</v>
      </c>
      <c r="F418" s="57">
        <f t="shared" ca="1" si="66"/>
        <v>3</v>
      </c>
      <c r="G418" s="8" cm="1">
        <f t="array" aca="1" ref="G418" ca="1">SUM(IF(ISERROR(FIND($A$4:$F$4,G$4)),0,$A418:$F418))</f>
        <v>9</v>
      </c>
      <c r="H418" s="8" cm="1">
        <f t="array" aca="1" ref="H418" ca="1">SUM(IF(ISERROR(FIND($A$4:$F$4,H$4)),0,$A418:$F418))</f>
        <v>12</v>
      </c>
      <c r="I418" s="8" cm="1">
        <f t="array" aca="1" ref="I418" ca="1">SUM(IF(ISERROR(FIND($A$4:$F$4,I$4)),0,$A418:$F418))</f>
        <v>10</v>
      </c>
      <c r="J418" s="8">
        <f t="shared" ca="1" si="61"/>
        <v>12</v>
      </c>
      <c r="K418" s="8" t="str">
        <f t="shared" ca="1" si="62"/>
        <v>ADF</v>
      </c>
      <c r="L418" s="8">
        <f ca="1">SMALL($J$5:$J$1004,ROWS($J$5:J418))</f>
        <v>11</v>
      </c>
      <c r="M418" s="10">
        <f ca="1">ROWS($J$5:J418)/COUNT($J$5:$J$1004)</f>
        <v>0.41399999999999998</v>
      </c>
      <c r="N418" s="10"/>
      <c r="O418" s="8" t="str">
        <f t="shared" ca="1" si="63"/>
        <v xml:space="preserve"> </v>
      </c>
      <c r="P418" s="8">
        <f t="shared" ca="1" si="64"/>
        <v>1</v>
      </c>
      <c r="Q418" s="8" t="str">
        <f t="shared" ca="1" si="65"/>
        <v xml:space="preserve"> </v>
      </c>
      <c r="S418" s="8">
        <f t="shared" ca="1" si="60"/>
        <v>1</v>
      </c>
      <c r="T418" s="8" t="str">
        <f t="shared" ca="1" si="67"/>
        <v/>
      </c>
      <c r="U418" s="8" t="str">
        <f t="shared" ca="1" si="67"/>
        <v/>
      </c>
      <c r="V418" s="8">
        <f t="shared" ca="1" si="67"/>
        <v>1</v>
      </c>
      <c r="W418" s="8" t="str">
        <f t="shared" ca="1" si="67"/>
        <v/>
      </c>
      <c r="X418" s="8">
        <f t="shared" ca="1" si="67"/>
        <v>1</v>
      </c>
    </row>
    <row r="419" spans="1:24" hidden="1" x14ac:dyDescent="0.25">
      <c r="A419" s="57">
        <f t="shared" ca="1" si="59"/>
        <v>4</v>
      </c>
      <c r="B419" s="57">
        <f t="shared" ca="1" si="66"/>
        <v>3</v>
      </c>
      <c r="C419" s="57">
        <f t="shared" ca="1" si="66"/>
        <v>8</v>
      </c>
      <c r="D419" s="57">
        <f t="shared" ca="1" si="66"/>
        <v>6</v>
      </c>
      <c r="E419" s="57">
        <f t="shared" ca="1" si="66"/>
        <v>1</v>
      </c>
      <c r="F419" s="57">
        <f t="shared" ca="1" si="66"/>
        <v>3</v>
      </c>
      <c r="G419" s="8" cm="1">
        <f t="array" aca="1" ref="G419" ca="1">SUM(IF(ISERROR(FIND($A$4:$F$4,G$4)),0,$A419:$F419))</f>
        <v>12</v>
      </c>
      <c r="H419" s="8" cm="1">
        <f t="array" aca="1" ref="H419" ca="1">SUM(IF(ISERROR(FIND($A$4:$F$4,H$4)),0,$A419:$F419))</f>
        <v>13</v>
      </c>
      <c r="I419" s="8" cm="1">
        <f t="array" aca="1" ref="I419" ca="1">SUM(IF(ISERROR(FIND($A$4:$F$4,I$4)),0,$A419:$F419))</f>
        <v>7</v>
      </c>
      <c r="J419" s="8">
        <f t="shared" ca="1" si="61"/>
        <v>13</v>
      </c>
      <c r="K419" s="8" t="str">
        <f t="shared" ca="1" si="62"/>
        <v>ADF</v>
      </c>
      <c r="L419" s="8">
        <f ca="1">SMALL($J$5:$J$1004,ROWS($J$5:J419))</f>
        <v>11</v>
      </c>
      <c r="M419" s="10">
        <f ca="1">ROWS($J$5:J419)/COUNT($J$5:$J$1004)</f>
        <v>0.41499999999999998</v>
      </c>
      <c r="N419" s="10"/>
      <c r="O419" s="8" t="str">
        <f t="shared" ca="1" si="63"/>
        <v xml:space="preserve"> </v>
      </c>
      <c r="P419" s="8">
        <f t="shared" ca="1" si="64"/>
        <v>1</v>
      </c>
      <c r="Q419" s="8" t="str">
        <f t="shared" ca="1" si="65"/>
        <v xml:space="preserve"> </v>
      </c>
      <c r="S419" s="8">
        <f t="shared" ca="1" si="60"/>
        <v>1</v>
      </c>
      <c r="T419" s="8" t="str">
        <f t="shared" ca="1" si="67"/>
        <v/>
      </c>
      <c r="U419" s="8" t="str">
        <f t="shared" ca="1" si="67"/>
        <v/>
      </c>
      <c r="V419" s="8">
        <f t="shared" ca="1" si="67"/>
        <v>1</v>
      </c>
      <c r="W419" s="8" t="str">
        <f t="shared" ca="1" si="67"/>
        <v/>
      </c>
      <c r="X419" s="8">
        <f t="shared" ca="1" si="67"/>
        <v>1</v>
      </c>
    </row>
    <row r="420" spans="1:24" hidden="1" x14ac:dyDescent="0.25">
      <c r="A420" s="57">
        <f t="shared" ca="1" si="59"/>
        <v>4</v>
      </c>
      <c r="B420" s="57">
        <f t="shared" ca="1" si="66"/>
        <v>2</v>
      </c>
      <c r="C420" s="57">
        <f t="shared" ca="1" si="66"/>
        <v>6</v>
      </c>
      <c r="D420" s="57">
        <f t="shared" ca="1" si="66"/>
        <v>6</v>
      </c>
      <c r="E420" s="57">
        <f t="shared" ca="1" si="66"/>
        <v>3</v>
      </c>
      <c r="F420" s="57">
        <f t="shared" ca="1" si="66"/>
        <v>4</v>
      </c>
      <c r="G420" s="8" cm="1">
        <f t="array" aca="1" ref="G420" ca="1">SUM(IF(ISERROR(FIND($A$4:$F$4,G$4)),0,$A420:$F420))</f>
        <v>10</v>
      </c>
      <c r="H420" s="8" cm="1">
        <f t="array" aca="1" ref="H420" ca="1">SUM(IF(ISERROR(FIND($A$4:$F$4,H$4)),0,$A420:$F420))</f>
        <v>14</v>
      </c>
      <c r="I420" s="8" cm="1">
        <f t="array" aca="1" ref="I420" ca="1">SUM(IF(ISERROR(FIND($A$4:$F$4,I$4)),0,$A420:$F420))</f>
        <v>9</v>
      </c>
      <c r="J420" s="8">
        <f t="shared" ca="1" si="61"/>
        <v>14</v>
      </c>
      <c r="K420" s="8" t="str">
        <f t="shared" ca="1" si="62"/>
        <v>ADF</v>
      </c>
      <c r="L420" s="8">
        <f ca="1">SMALL($J$5:$J$1004,ROWS($J$5:J420))</f>
        <v>11</v>
      </c>
      <c r="M420" s="10">
        <f ca="1">ROWS($J$5:J420)/COUNT($J$5:$J$1004)</f>
        <v>0.41599999999999998</v>
      </c>
      <c r="N420" s="10"/>
      <c r="O420" s="8" t="str">
        <f t="shared" ca="1" si="63"/>
        <v xml:space="preserve"> </v>
      </c>
      <c r="P420" s="8">
        <f t="shared" ca="1" si="64"/>
        <v>1</v>
      </c>
      <c r="Q420" s="8" t="str">
        <f t="shared" ca="1" si="65"/>
        <v xml:space="preserve"> </v>
      </c>
      <c r="S420" s="8">
        <f t="shared" ca="1" si="60"/>
        <v>1</v>
      </c>
      <c r="T420" s="8" t="str">
        <f t="shared" ca="1" si="67"/>
        <v/>
      </c>
      <c r="U420" s="8" t="str">
        <f t="shared" ca="1" si="67"/>
        <v/>
      </c>
      <c r="V420" s="8">
        <f t="shared" ca="1" si="67"/>
        <v>1</v>
      </c>
      <c r="W420" s="8" t="str">
        <f t="shared" ca="1" si="67"/>
        <v/>
      </c>
      <c r="X420" s="8">
        <f t="shared" ca="1" si="67"/>
        <v>1</v>
      </c>
    </row>
    <row r="421" spans="1:24" hidden="1" x14ac:dyDescent="0.25">
      <c r="A421" s="57">
        <f t="shared" ca="1" si="59"/>
        <v>5</v>
      </c>
      <c r="B421" s="57">
        <f t="shared" ca="1" si="66"/>
        <v>3</v>
      </c>
      <c r="C421" s="57">
        <f t="shared" ca="1" si="66"/>
        <v>5</v>
      </c>
      <c r="D421" s="57">
        <f t="shared" ca="1" si="66"/>
        <v>3</v>
      </c>
      <c r="E421" s="57">
        <f t="shared" ca="1" si="66"/>
        <v>3</v>
      </c>
      <c r="F421" s="57">
        <f t="shared" ca="1" si="66"/>
        <v>4</v>
      </c>
      <c r="G421" s="8" cm="1">
        <f t="array" aca="1" ref="G421" ca="1">SUM(IF(ISERROR(FIND($A$4:$F$4,G$4)),0,$A421:$F421))</f>
        <v>10</v>
      </c>
      <c r="H421" s="8" cm="1">
        <f t="array" aca="1" ref="H421" ca="1">SUM(IF(ISERROR(FIND($A$4:$F$4,H$4)),0,$A421:$F421))</f>
        <v>12</v>
      </c>
      <c r="I421" s="8" cm="1">
        <f t="array" aca="1" ref="I421" ca="1">SUM(IF(ISERROR(FIND($A$4:$F$4,I$4)),0,$A421:$F421))</f>
        <v>10</v>
      </c>
      <c r="J421" s="8">
        <f t="shared" ca="1" si="61"/>
        <v>12</v>
      </c>
      <c r="K421" s="8" t="str">
        <f t="shared" ca="1" si="62"/>
        <v>ADF</v>
      </c>
      <c r="L421" s="8">
        <f ca="1">SMALL($J$5:$J$1004,ROWS($J$5:J421))</f>
        <v>11</v>
      </c>
      <c r="M421" s="10">
        <f ca="1">ROWS($J$5:J421)/COUNT($J$5:$J$1004)</f>
        <v>0.41699999999999998</v>
      </c>
      <c r="N421" s="10"/>
      <c r="O421" s="8" t="str">
        <f t="shared" ca="1" si="63"/>
        <v xml:space="preserve"> </v>
      </c>
      <c r="P421" s="8">
        <f t="shared" ca="1" si="64"/>
        <v>1</v>
      </c>
      <c r="Q421" s="8" t="str">
        <f t="shared" ca="1" si="65"/>
        <v xml:space="preserve"> </v>
      </c>
      <c r="S421" s="8">
        <f t="shared" ca="1" si="60"/>
        <v>1</v>
      </c>
      <c r="T421" s="8" t="str">
        <f t="shared" ca="1" si="67"/>
        <v/>
      </c>
      <c r="U421" s="8" t="str">
        <f t="shared" ca="1" si="67"/>
        <v/>
      </c>
      <c r="V421" s="8">
        <f t="shared" ca="1" si="67"/>
        <v>1</v>
      </c>
      <c r="W421" s="8" t="str">
        <f t="shared" ca="1" si="67"/>
        <v/>
      </c>
      <c r="X421" s="8">
        <f t="shared" ca="1" si="67"/>
        <v>1</v>
      </c>
    </row>
    <row r="422" spans="1:24" hidden="1" x14ac:dyDescent="0.25">
      <c r="A422" s="57">
        <f t="shared" ca="1" si="59"/>
        <v>6</v>
      </c>
      <c r="B422" s="57">
        <f t="shared" ca="1" si="66"/>
        <v>3</v>
      </c>
      <c r="C422" s="57">
        <f t="shared" ca="1" si="66"/>
        <v>4</v>
      </c>
      <c r="D422" s="57">
        <f t="shared" ca="1" si="66"/>
        <v>4</v>
      </c>
      <c r="E422" s="57">
        <f t="shared" ca="1" si="66"/>
        <v>1</v>
      </c>
      <c r="F422" s="57">
        <f t="shared" ca="1" si="66"/>
        <v>4</v>
      </c>
      <c r="G422" s="8" cm="1">
        <f t="array" aca="1" ref="G422" ca="1">SUM(IF(ISERROR(FIND($A$4:$F$4,G$4)),0,$A422:$F422))</f>
        <v>10</v>
      </c>
      <c r="H422" s="8" cm="1">
        <f t="array" aca="1" ref="H422" ca="1">SUM(IF(ISERROR(FIND($A$4:$F$4,H$4)),0,$A422:$F422))</f>
        <v>14</v>
      </c>
      <c r="I422" s="8" cm="1">
        <f t="array" aca="1" ref="I422" ca="1">SUM(IF(ISERROR(FIND($A$4:$F$4,I$4)),0,$A422:$F422))</f>
        <v>8</v>
      </c>
      <c r="J422" s="8">
        <f t="shared" ca="1" si="61"/>
        <v>14</v>
      </c>
      <c r="K422" s="8" t="str">
        <f t="shared" ca="1" si="62"/>
        <v>ADF</v>
      </c>
      <c r="L422" s="8">
        <f ca="1">SMALL($J$5:$J$1004,ROWS($J$5:J422))</f>
        <v>11</v>
      </c>
      <c r="M422" s="10">
        <f ca="1">ROWS($J$5:J422)/COUNT($J$5:$J$1004)</f>
        <v>0.41799999999999998</v>
      </c>
      <c r="N422" s="10"/>
      <c r="O422" s="8" t="str">
        <f t="shared" ca="1" si="63"/>
        <v xml:space="preserve"> </v>
      </c>
      <c r="P422" s="8">
        <f t="shared" ca="1" si="64"/>
        <v>1</v>
      </c>
      <c r="Q422" s="8" t="str">
        <f t="shared" ca="1" si="65"/>
        <v xml:space="preserve"> </v>
      </c>
      <c r="S422" s="8">
        <f t="shared" ca="1" si="60"/>
        <v>1</v>
      </c>
      <c r="T422" s="8" t="str">
        <f t="shared" ca="1" si="67"/>
        <v/>
      </c>
      <c r="U422" s="8" t="str">
        <f t="shared" ca="1" si="67"/>
        <v/>
      </c>
      <c r="V422" s="8">
        <f t="shared" ca="1" si="67"/>
        <v>1</v>
      </c>
      <c r="W422" s="8" t="str">
        <f t="shared" ca="1" si="67"/>
        <v/>
      </c>
      <c r="X422" s="8">
        <f t="shared" ca="1" si="67"/>
        <v>1</v>
      </c>
    </row>
    <row r="423" spans="1:24" hidden="1" x14ac:dyDescent="0.25">
      <c r="A423" s="57">
        <f t="shared" ca="1" si="59"/>
        <v>2</v>
      </c>
      <c r="B423" s="57">
        <f t="shared" ca="1" si="66"/>
        <v>2</v>
      </c>
      <c r="C423" s="57">
        <f t="shared" ca="1" si="66"/>
        <v>5</v>
      </c>
      <c r="D423" s="57">
        <f t="shared" ca="1" si="66"/>
        <v>4</v>
      </c>
      <c r="E423" s="57">
        <f t="shared" ca="1" si="66"/>
        <v>3</v>
      </c>
      <c r="F423" s="57">
        <f t="shared" ca="1" si="66"/>
        <v>2</v>
      </c>
      <c r="G423" s="8" cm="1">
        <f t="array" aca="1" ref="G423" ca="1">SUM(IF(ISERROR(FIND($A$4:$F$4,G$4)),0,$A423:$F423))</f>
        <v>7</v>
      </c>
      <c r="H423" s="8" cm="1">
        <f t="array" aca="1" ref="H423" ca="1">SUM(IF(ISERROR(FIND($A$4:$F$4,H$4)),0,$A423:$F423))</f>
        <v>8</v>
      </c>
      <c r="I423" s="8" cm="1">
        <f t="array" aca="1" ref="I423" ca="1">SUM(IF(ISERROR(FIND($A$4:$F$4,I$4)),0,$A423:$F423))</f>
        <v>7</v>
      </c>
      <c r="J423" s="8">
        <f t="shared" ca="1" si="61"/>
        <v>8</v>
      </c>
      <c r="K423" s="8" t="str">
        <f t="shared" ca="1" si="62"/>
        <v>ADF</v>
      </c>
      <c r="L423" s="8">
        <f ca="1">SMALL($J$5:$J$1004,ROWS($J$5:J423))</f>
        <v>11</v>
      </c>
      <c r="M423" s="10">
        <f ca="1">ROWS($J$5:J423)/COUNT($J$5:$J$1004)</f>
        <v>0.41899999999999998</v>
      </c>
      <c r="N423" s="10"/>
      <c r="O423" s="8" t="str">
        <f t="shared" ca="1" si="63"/>
        <v xml:space="preserve"> </v>
      </c>
      <c r="P423" s="8">
        <f t="shared" ca="1" si="64"/>
        <v>1</v>
      </c>
      <c r="Q423" s="8" t="str">
        <f t="shared" ca="1" si="65"/>
        <v xml:space="preserve"> </v>
      </c>
      <c r="S423" s="8">
        <f t="shared" ca="1" si="60"/>
        <v>1</v>
      </c>
      <c r="T423" s="8" t="str">
        <f t="shared" ca="1" si="67"/>
        <v/>
      </c>
      <c r="U423" s="8" t="str">
        <f t="shared" ca="1" si="67"/>
        <v/>
      </c>
      <c r="V423" s="8">
        <f t="shared" ca="1" si="67"/>
        <v>1</v>
      </c>
      <c r="W423" s="8" t="str">
        <f t="shared" ca="1" si="67"/>
        <v/>
      </c>
      <c r="X423" s="8">
        <f t="shared" ca="1" si="67"/>
        <v>1</v>
      </c>
    </row>
    <row r="424" spans="1:24" hidden="1" x14ac:dyDescent="0.25">
      <c r="A424" s="57">
        <f t="shared" ref="A424:A487" ca="1" si="68">RANDBETWEEN(A$2,A$3)</f>
        <v>4</v>
      </c>
      <c r="B424" s="57">
        <f t="shared" ca="1" si="66"/>
        <v>5</v>
      </c>
      <c r="C424" s="57">
        <f t="shared" ca="1" si="66"/>
        <v>4</v>
      </c>
      <c r="D424" s="57">
        <f t="shared" ca="1" si="66"/>
        <v>5</v>
      </c>
      <c r="E424" s="57">
        <f t="shared" ca="1" si="66"/>
        <v>1</v>
      </c>
      <c r="F424" s="57">
        <f t="shared" ca="1" si="66"/>
        <v>4</v>
      </c>
      <c r="G424" s="8" cm="1">
        <f t="array" aca="1" ref="G424" ca="1">SUM(IF(ISERROR(FIND($A$4:$F$4,G$4)),0,$A424:$F424))</f>
        <v>8</v>
      </c>
      <c r="H424" s="8" cm="1">
        <f t="array" aca="1" ref="H424" ca="1">SUM(IF(ISERROR(FIND($A$4:$F$4,H$4)),0,$A424:$F424))</f>
        <v>13</v>
      </c>
      <c r="I424" s="8" cm="1">
        <f t="array" aca="1" ref="I424" ca="1">SUM(IF(ISERROR(FIND($A$4:$F$4,I$4)),0,$A424:$F424))</f>
        <v>10</v>
      </c>
      <c r="J424" s="8">
        <f t="shared" ca="1" si="61"/>
        <v>13</v>
      </c>
      <c r="K424" s="8" t="str">
        <f t="shared" ca="1" si="62"/>
        <v>ADF</v>
      </c>
      <c r="L424" s="8">
        <f ca="1">SMALL($J$5:$J$1004,ROWS($J$5:J424))</f>
        <v>11</v>
      </c>
      <c r="M424" s="10">
        <f ca="1">ROWS($J$5:J424)/COUNT($J$5:$J$1004)</f>
        <v>0.42</v>
      </c>
      <c r="N424" s="10"/>
      <c r="O424" s="8" t="str">
        <f t="shared" ca="1" si="63"/>
        <v xml:space="preserve"> </v>
      </c>
      <c r="P424" s="8">
        <f t="shared" ca="1" si="64"/>
        <v>1</v>
      </c>
      <c r="Q424" s="8" t="str">
        <f t="shared" ca="1" si="65"/>
        <v xml:space="preserve"> </v>
      </c>
      <c r="S424" s="8">
        <f t="shared" ref="S424:S487" ca="1" si="69">IFERROR(FIND(S$4,$K424)/FIND(S$4,$K424),"")</f>
        <v>1</v>
      </c>
      <c r="T424" s="8" t="str">
        <f t="shared" ca="1" si="67"/>
        <v/>
      </c>
      <c r="U424" s="8" t="str">
        <f t="shared" ca="1" si="67"/>
        <v/>
      </c>
      <c r="V424" s="8">
        <f t="shared" ca="1" si="67"/>
        <v>1</v>
      </c>
      <c r="W424" s="8" t="str">
        <f t="shared" ca="1" si="67"/>
        <v/>
      </c>
      <c r="X424" s="8">
        <f t="shared" ca="1" si="67"/>
        <v>1</v>
      </c>
    </row>
    <row r="425" spans="1:24" hidden="1" x14ac:dyDescent="0.25">
      <c r="A425" s="57">
        <f t="shared" ca="1" si="68"/>
        <v>3</v>
      </c>
      <c r="B425" s="57">
        <f t="shared" ca="1" si="66"/>
        <v>3</v>
      </c>
      <c r="C425" s="57">
        <f t="shared" ca="1" si="66"/>
        <v>7</v>
      </c>
      <c r="D425" s="57">
        <f t="shared" ca="1" si="66"/>
        <v>6</v>
      </c>
      <c r="E425" s="57">
        <f t="shared" ca="1" si="66"/>
        <v>2</v>
      </c>
      <c r="F425" s="57">
        <f t="shared" ca="1" si="66"/>
        <v>3</v>
      </c>
      <c r="G425" s="8" cm="1">
        <f t="array" aca="1" ref="G425" ca="1">SUM(IF(ISERROR(FIND($A$4:$F$4,G$4)),0,$A425:$F425))</f>
        <v>10</v>
      </c>
      <c r="H425" s="8" cm="1">
        <f t="array" aca="1" ref="H425" ca="1">SUM(IF(ISERROR(FIND($A$4:$F$4,H$4)),0,$A425:$F425))</f>
        <v>12</v>
      </c>
      <c r="I425" s="8" cm="1">
        <f t="array" aca="1" ref="I425" ca="1">SUM(IF(ISERROR(FIND($A$4:$F$4,I$4)),0,$A425:$F425))</f>
        <v>8</v>
      </c>
      <c r="J425" s="8">
        <f t="shared" ca="1" si="61"/>
        <v>12</v>
      </c>
      <c r="K425" s="8" t="str">
        <f t="shared" ca="1" si="62"/>
        <v>ADF</v>
      </c>
      <c r="L425" s="8">
        <f ca="1">SMALL($J$5:$J$1004,ROWS($J$5:J425))</f>
        <v>11</v>
      </c>
      <c r="M425" s="10">
        <f ca="1">ROWS($J$5:J425)/COUNT($J$5:$J$1004)</f>
        <v>0.42099999999999999</v>
      </c>
      <c r="N425" s="10"/>
      <c r="O425" s="8" t="str">
        <f t="shared" ca="1" si="63"/>
        <v xml:space="preserve"> </v>
      </c>
      <c r="P425" s="8">
        <f t="shared" ca="1" si="64"/>
        <v>1</v>
      </c>
      <c r="Q425" s="8" t="str">
        <f t="shared" ca="1" si="65"/>
        <v xml:space="preserve"> </v>
      </c>
      <c r="S425" s="8">
        <f t="shared" ca="1" si="69"/>
        <v>1</v>
      </c>
      <c r="T425" s="8" t="str">
        <f t="shared" ca="1" si="67"/>
        <v/>
      </c>
      <c r="U425" s="8" t="str">
        <f t="shared" ca="1" si="67"/>
        <v/>
      </c>
      <c r="V425" s="8">
        <f t="shared" ca="1" si="67"/>
        <v>1</v>
      </c>
      <c r="W425" s="8" t="str">
        <f t="shared" ca="1" si="67"/>
        <v/>
      </c>
      <c r="X425" s="8">
        <f t="shared" ca="1" si="67"/>
        <v>1</v>
      </c>
    </row>
    <row r="426" spans="1:24" hidden="1" x14ac:dyDescent="0.25">
      <c r="A426" s="57">
        <f t="shared" ca="1" si="68"/>
        <v>5</v>
      </c>
      <c r="B426" s="57">
        <f t="shared" ca="1" si="66"/>
        <v>1</v>
      </c>
      <c r="C426" s="57">
        <f t="shared" ca="1" si="66"/>
        <v>6</v>
      </c>
      <c r="D426" s="57">
        <f t="shared" ca="1" si="66"/>
        <v>5</v>
      </c>
      <c r="E426" s="57">
        <f t="shared" ca="1" si="66"/>
        <v>2</v>
      </c>
      <c r="F426" s="57">
        <f t="shared" ca="1" si="66"/>
        <v>3</v>
      </c>
      <c r="G426" s="8" cm="1">
        <f t="array" aca="1" ref="G426" ca="1">SUM(IF(ISERROR(FIND($A$4:$F$4,G$4)),0,$A426:$F426))</f>
        <v>11</v>
      </c>
      <c r="H426" s="8" cm="1">
        <f t="array" aca="1" ref="H426" ca="1">SUM(IF(ISERROR(FIND($A$4:$F$4,H$4)),0,$A426:$F426))</f>
        <v>13</v>
      </c>
      <c r="I426" s="8" cm="1">
        <f t="array" aca="1" ref="I426" ca="1">SUM(IF(ISERROR(FIND($A$4:$F$4,I$4)),0,$A426:$F426))</f>
        <v>6</v>
      </c>
      <c r="J426" s="8">
        <f t="shared" ca="1" si="61"/>
        <v>13</v>
      </c>
      <c r="K426" s="8" t="str">
        <f t="shared" ca="1" si="62"/>
        <v>ADF</v>
      </c>
      <c r="L426" s="8">
        <f ca="1">SMALL($J$5:$J$1004,ROWS($J$5:J426))</f>
        <v>11</v>
      </c>
      <c r="M426" s="10">
        <f ca="1">ROWS($J$5:J426)/COUNT($J$5:$J$1004)</f>
        <v>0.42199999999999999</v>
      </c>
      <c r="N426" s="10"/>
      <c r="O426" s="8" t="str">
        <f t="shared" ca="1" si="63"/>
        <v xml:space="preserve"> </v>
      </c>
      <c r="P426" s="8">
        <f t="shared" ca="1" si="64"/>
        <v>1</v>
      </c>
      <c r="Q426" s="8" t="str">
        <f t="shared" ca="1" si="65"/>
        <v xml:space="preserve"> </v>
      </c>
      <c r="S426" s="8">
        <f t="shared" ca="1" si="69"/>
        <v>1</v>
      </c>
      <c r="T426" s="8" t="str">
        <f t="shared" ca="1" si="67"/>
        <v/>
      </c>
      <c r="U426" s="8" t="str">
        <f t="shared" ca="1" si="67"/>
        <v/>
      </c>
      <c r="V426" s="8">
        <f t="shared" ca="1" si="67"/>
        <v>1</v>
      </c>
      <c r="W426" s="8" t="str">
        <f t="shared" ca="1" si="67"/>
        <v/>
      </c>
      <c r="X426" s="8">
        <f t="shared" ca="1" si="67"/>
        <v>1</v>
      </c>
    </row>
    <row r="427" spans="1:24" hidden="1" x14ac:dyDescent="0.25">
      <c r="A427" s="57">
        <f t="shared" ca="1" si="68"/>
        <v>2</v>
      </c>
      <c r="B427" s="57">
        <f t="shared" ca="1" si="66"/>
        <v>5</v>
      </c>
      <c r="C427" s="57">
        <f t="shared" ca="1" si="66"/>
        <v>5</v>
      </c>
      <c r="D427" s="57">
        <f t="shared" ca="1" si="66"/>
        <v>2</v>
      </c>
      <c r="E427" s="57">
        <f t="shared" ca="1" si="66"/>
        <v>1</v>
      </c>
      <c r="F427" s="57">
        <f t="shared" ca="1" si="66"/>
        <v>2</v>
      </c>
      <c r="G427" s="8" cm="1">
        <f t="array" aca="1" ref="G427" ca="1">SUM(IF(ISERROR(FIND($A$4:$F$4,G$4)),0,$A427:$F427))</f>
        <v>7</v>
      </c>
      <c r="H427" s="8" cm="1">
        <f t="array" aca="1" ref="H427" ca="1">SUM(IF(ISERROR(FIND($A$4:$F$4,H$4)),0,$A427:$F427))</f>
        <v>6</v>
      </c>
      <c r="I427" s="8" cm="1">
        <f t="array" aca="1" ref="I427" ca="1">SUM(IF(ISERROR(FIND($A$4:$F$4,I$4)),0,$A427:$F427))</f>
        <v>8</v>
      </c>
      <c r="J427" s="8">
        <f t="shared" ca="1" si="61"/>
        <v>8</v>
      </c>
      <c r="K427" s="8" t="str">
        <f t="shared" ca="1" si="62"/>
        <v>BEF</v>
      </c>
      <c r="L427" s="8">
        <f ca="1">SMALL($J$5:$J$1004,ROWS($J$5:J427))</f>
        <v>11</v>
      </c>
      <c r="M427" s="10">
        <f ca="1">ROWS($J$5:J427)/COUNT($J$5:$J$1004)</f>
        <v>0.42299999999999999</v>
      </c>
      <c r="N427" s="10"/>
      <c r="O427" s="8" t="str">
        <f t="shared" ca="1" si="63"/>
        <v xml:space="preserve"> </v>
      </c>
      <c r="P427" s="8" t="str">
        <f t="shared" ca="1" si="64"/>
        <v xml:space="preserve"> </v>
      </c>
      <c r="Q427" s="8">
        <f t="shared" ca="1" si="65"/>
        <v>1</v>
      </c>
      <c r="S427" s="8" t="str">
        <f t="shared" ca="1" si="69"/>
        <v/>
      </c>
      <c r="T427" s="8">
        <f t="shared" ca="1" si="67"/>
        <v>1</v>
      </c>
      <c r="U427" s="8" t="str">
        <f t="shared" ca="1" si="67"/>
        <v/>
      </c>
      <c r="V427" s="8" t="str">
        <f t="shared" ca="1" si="67"/>
        <v/>
      </c>
      <c r="W427" s="8">
        <f t="shared" ca="1" si="67"/>
        <v>1</v>
      </c>
      <c r="X427" s="8">
        <f t="shared" ca="1" si="67"/>
        <v>1</v>
      </c>
    </row>
    <row r="428" spans="1:24" hidden="1" x14ac:dyDescent="0.25">
      <c r="A428" s="57">
        <f t="shared" ca="1" si="68"/>
        <v>4</v>
      </c>
      <c r="B428" s="57">
        <f t="shared" ca="1" si="66"/>
        <v>2</v>
      </c>
      <c r="C428" s="57">
        <f t="shared" ca="1" si="66"/>
        <v>4</v>
      </c>
      <c r="D428" s="57">
        <f t="shared" ca="1" si="66"/>
        <v>6</v>
      </c>
      <c r="E428" s="57">
        <f t="shared" ca="1" si="66"/>
        <v>2</v>
      </c>
      <c r="F428" s="57">
        <f t="shared" ca="1" si="66"/>
        <v>3</v>
      </c>
      <c r="G428" s="8" cm="1">
        <f t="array" aca="1" ref="G428" ca="1">SUM(IF(ISERROR(FIND($A$4:$F$4,G$4)),0,$A428:$F428))</f>
        <v>8</v>
      </c>
      <c r="H428" s="8" cm="1">
        <f t="array" aca="1" ref="H428" ca="1">SUM(IF(ISERROR(FIND($A$4:$F$4,H$4)),0,$A428:$F428))</f>
        <v>13</v>
      </c>
      <c r="I428" s="8" cm="1">
        <f t="array" aca="1" ref="I428" ca="1">SUM(IF(ISERROR(FIND($A$4:$F$4,I$4)),0,$A428:$F428))</f>
        <v>7</v>
      </c>
      <c r="J428" s="8">
        <f t="shared" ca="1" si="61"/>
        <v>13</v>
      </c>
      <c r="K428" s="8" t="str">
        <f t="shared" ca="1" si="62"/>
        <v>ADF</v>
      </c>
      <c r="L428" s="8">
        <f ca="1">SMALL($J$5:$J$1004,ROWS($J$5:J428))</f>
        <v>11</v>
      </c>
      <c r="M428" s="10">
        <f ca="1">ROWS($J$5:J428)/COUNT($J$5:$J$1004)</f>
        <v>0.42399999999999999</v>
      </c>
      <c r="N428" s="10"/>
      <c r="O428" s="8" t="str">
        <f t="shared" ca="1" si="63"/>
        <v xml:space="preserve"> </v>
      </c>
      <c r="P428" s="8">
        <f t="shared" ca="1" si="64"/>
        <v>1</v>
      </c>
      <c r="Q428" s="8" t="str">
        <f t="shared" ca="1" si="65"/>
        <v xml:space="preserve"> </v>
      </c>
      <c r="S428" s="8">
        <f t="shared" ca="1" si="69"/>
        <v>1</v>
      </c>
      <c r="T428" s="8" t="str">
        <f t="shared" ca="1" si="67"/>
        <v/>
      </c>
      <c r="U428" s="8" t="str">
        <f t="shared" ca="1" si="67"/>
        <v/>
      </c>
      <c r="V428" s="8">
        <f t="shared" ca="1" si="67"/>
        <v>1</v>
      </c>
      <c r="W428" s="8" t="str">
        <f t="shared" ca="1" si="67"/>
        <v/>
      </c>
      <c r="X428" s="8">
        <f t="shared" ca="1" si="67"/>
        <v>1</v>
      </c>
    </row>
    <row r="429" spans="1:24" hidden="1" x14ac:dyDescent="0.25">
      <c r="A429" s="57">
        <f t="shared" ca="1" si="68"/>
        <v>6</v>
      </c>
      <c r="B429" s="57">
        <f t="shared" ca="1" si="66"/>
        <v>2</v>
      </c>
      <c r="C429" s="57">
        <f t="shared" ca="1" si="66"/>
        <v>5</v>
      </c>
      <c r="D429" s="57">
        <f t="shared" ca="1" si="66"/>
        <v>6</v>
      </c>
      <c r="E429" s="57">
        <f t="shared" ca="1" si="66"/>
        <v>1</v>
      </c>
      <c r="F429" s="57">
        <f t="shared" ca="1" si="66"/>
        <v>4</v>
      </c>
      <c r="G429" s="8" cm="1">
        <f t="array" aca="1" ref="G429" ca="1">SUM(IF(ISERROR(FIND($A$4:$F$4,G$4)),0,$A429:$F429))</f>
        <v>11</v>
      </c>
      <c r="H429" s="8" cm="1">
        <f t="array" aca="1" ref="H429" ca="1">SUM(IF(ISERROR(FIND($A$4:$F$4,H$4)),0,$A429:$F429))</f>
        <v>16</v>
      </c>
      <c r="I429" s="8" cm="1">
        <f t="array" aca="1" ref="I429" ca="1">SUM(IF(ISERROR(FIND($A$4:$F$4,I$4)),0,$A429:$F429))</f>
        <v>7</v>
      </c>
      <c r="J429" s="8">
        <f t="shared" ca="1" si="61"/>
        <v>16</v>
      </c>
      <c r="K429" s="8" t="str">
        <f t="shared" ca="1" si="62"/>
        <v>ADF</v>
      </c>
      <c r="L429" s="8">
        <f ca="1">SMALL($J$5:$J$1004,ROWS($J$5:J429))</f>
        <v>11</v>
      </c>
      <c r="M429" s="10">
        <f ca="1">ROWS($J$5:J429)/COUNT($J$5:$J$1004)</f>
        <v>0.42499999999999999</v>
      </c>
      <c r="N429" s="10"/>
      <c r="O429" s="8" t="str">
        <f t="shared" ca="1" si="63"/>
        <v xml:space="preserve"> </v>
      </c>
      <c r="P429" s="8">
        <f t="shared" ca="1" si="64"/>
        <v>1</v>
      </c>
      <c r="Q429" s="8" t="str">
        <f t="shared" ca="1" si="65"/>
        <v xml:space="preserve"> </v>
      </c>
      <c r="S429" s="8">
        <f t="shared" ca="1" si="69"/>
        <v>1</v>
      </c>
      <c r="T429" s="8" t="str">
        <f t="shared" ca="1" si="67"/>
        <v/>
      </c>
      <c r="U429" s="8" t="str">
        <f t="shared" ca="1" si="67"/>
        <v/>
      </c>
      <c r="V429" s="8">
        <f t="shared" ca="1" si="67"/>
        <v>1</v>
      </c>
      <c r="W429" s="8" t="str">
        <f t="shared" ca="1" si="67"/>
        <v/>
      </c>
      <c r="X429" s="8">
        <f t="shared" ca="1" si="67"/>
        <v>1</v>
      </c>
    </row>
    <row r="430" spans="1:24" hidden="1" x14ac:dyDescent="0.25">
      <c r="A430" s="57">
        <f t="shared" ca="1" si="68"/>
        <v>2</v>
      </c>
      <c r="B430" s="57">
        <f t="shared" ca="1" si="66"/>
        <v>3</v>
      </c>
      <c r="C430" s="57">
        <f t="shared" ca="1" si="66"/>
        <v>6</v>
      </c>
      <c r="D430" s="57">
        <f t="shared" ca="1" si="66"/>
        <v>4</v>
      </c>
      <c r="E430" s="57">
        <f t="shared" ca="1" si="66"/>
        <v>2</v>
      </c>
      <c r="F430" s="57">
        <f t="shared" ca="1" si="66"/>
        <v>3</v>
      </c>
      <c r="G430" s="8" cm="1">
        <f t="array" aca="1" ref="G430" ca="1">SUM(IF(ISERROR(FIND($A$4:$F$4,G$4)),0,$A430:$F430))</f>
        <v>8</v>
      </c>
      <c r="H430" s="8" cm="1">
        <f t="array" aca="1" ref="H430" ca="1">SUM(IF(ISERROR(FIND($A$4:$F$4,H$4)),0,$A430:$F430))</f>
        <v>9</v>
      </c>
      <c r="I430" s="8" cm="1">
        <f t="array" aca="1" ref="I430" ca="1">SUM(IF(ISERROR(FIND($A$4:$F$4,I$4)),0,$A430:$F430))</f>
        <v>8</v>
      </c>
      <c r="J430" s="8">
        <f t="shared" ca="1" si="61"/>
        <v>9</v>
      </c>
      <c r="K430" s="8" t="str">
        <f t="shared" ca="1" si="62"/>
        <v>ADF</v>
      </c>
      <c r="L430" s="8">
        <f ca="1">SMALL($J$5:$J$1004,ROWS($J$5:J430))</f>
        <v>11</v>
      </c>
      <c r="M430" s="10">
        <f ca="1">ROWS($J$5:J430)/COUNT($J$5:$J$1004)</f>
        <v>0.42599999999999999</v>
      </c>
      <c r="N430" s="10"/>
      <c r="O430" s="8" t="str">
        <f t="shared" ca="1" si="63"/>
        <v xml:space="preserve"> </v>
      </c>
      <c r="P430" s="8">
        <f t="shared" ca="1" si="64"/>
        <v>1</v>
      </c>
      <c r="Q430" s="8" t="str">
        <f t="shared" ca="1" si="65"/>
        <v xml:space="preserve"> </v>
      </c>
      <c r="S430" s="8">
        <f t="shared" ca="1" si="69"/>
        <v>1</v>
      </c>
      <c r="T430" s="8" t="str">
        <f t="shared" ca="1" si="67"/>
        <v/>
      </c>
      <c r="U430" s="8" t="str">
        <f t="shared" ca="1" si="67"/>
        <v/>
      </c>
      <c r="V430" s="8">
        <f t="shared" ca="1" si="67"/>
        <v>1</v>
      </c>
      <c r="W430" s="8" t="str">
        <f t="shared" ca="1" si="67"/>
        <v/>
      </c>
      <c r="X430" s="8">
        <f t="shared" ca="1" si="67"/>
        <v>1</v>
      </c>
    </row>
    <row r="431" spans="1:24" hidden="1" x14ac:dyDescent="0.25">
      <c r="A431" s="57">
        <f t="shared" ca="1" si="68"/>
        <v>4</v>
      </c>
      <c r="B431" s="57">
        <f t="shared" ca="1" si="66"/>
        <v>3</v>
      </c>
      <c r="C431" s="57">
        <f t="shared" ca="1" si="66"/>
        <v>8</v>
      </c>
      <c r="D431" s="57">
        <f t="shared" ca="1" si="66"/>
        <v>5</v>
      </c>
      <c r="E431" s="57">
        <f t="shared" ca="1" si="66"/>
        <v>1</v>
      </c>
      <c r="F431" s="57">
        <f t="shared" ca="1" si="66"/>
        <v>3</v>
      </c>
      <c r="G431" s="8" cm="1">
        <f t="array" aca="1" ref="G431" ca="1">SUM(IF(ISERROR(FIND($A$4:$F$4,G$4)),0,$A431:$F431))</f>
        <v>12</v>
      </c>
      <c r="H431" s="8" cm="1">
        <f t="array" aca="1" ref="H431" ca="1">SUM(IF(ISERROR(FIND($A$4:$F$4,H$4)),0,$A431:$F431))</f>
        <v>12</v>
      </c>
      <c r="I431" s="8" cm="1">
        <f t="array" aca="1" ref="I431" ca="1">SUM(IF(ISERROR(FIND($A$4:$F$4,I$4)),0,$A431:$F431))</f>
        <v>7</v>
      </c>
      <c r="J431" s="8">
        <f t="shared" ca="1" si="61"/>
        <v>12</v>
      </c>
      <c r="K431" s="8" t="str">
        <f t="shared" ca="1" si="62"/>
        <v>AC</v>
      </c>
      <c r="L431" s="8">
        <f ca="1">SMALL($J$5:$J$1004,ROWS($J$5:J431))</f>
        <v>11</v>
      </c>
      <c r="M431" s="10">
        <f ca="1">ROWS($J$5:J431)/COUNT($J$5:$J$1004)</f>
        <v>0.42699999999999999</v>
      </c>
      <c r="N431" s="10"/>
      <c r="O431" s="8">
        <f t="shared" ca="1" si="63"/>
        <v>1</v>
      </c>
      <c r="P431" s="8">
        <f t="shared" ca="1" si="64"/>
        <v>1</v>
      </c>
      <c r="Q431" s="8" t="str">
        <f t="shared" ca="1" si="65"/>
        <v xml:space="preserve"> </v>
      </c>
      <c r="S431" s="8">
        <f t="shared" ca="1" si="69"/>
        <v>1</v>
      </c>
      <c r="T431" s="8" t="str">
        <f t="shared" ca="1" si="67"/>
        <v/>
      </c>
      <c r="U431" s="8">
        <f t="shared" ca="1" si="67"/>
        <v>1</v>
      </c>
      <c r="V431" s="8" t="str">
        <f t="shared" ca="1" si="67"/>
        <v/>
      </c>
      <c r="W431" s="8" t="str">
        <f t="shared" ca="1" si="67"/>
        <v/>
      </c>
      <c r="X431" s="8" t="str">
        <f t="shared" ca="1" si="67"/>
        <v/>
      </c>
    </row>
    <row r="432" spans="1:24" hidden="1" x14ac:dyDescent="0.25">
      <c r="A432" s="57">
        <f t="shared" ca="1" si="68"/>
        <v>3</v>
      </c>
      <c r="B432" s="57">
        <f t="shared" ca="1" si="66"/>
        <v>4</v>
      </c>
      <c r="C432" s="57">
        <f t="shared" ca="1" si="66"/>
        <v>6</v>
      </c>
      <c r="D432" s="57">
        <f t="shared" ca="1" si="66"/>
        <v>6</v>
      </c>
      <c r="E432" s="57">
        <f t="shared" ca="1" si="66"/>
        <v>3</v>
      </c>
      <c r="F432" s="57">
        <f t="shared" ca="1" si="66"/>
        <v>3</v>
      </c>
      <c r="G432" s="8" cm="1">
        <f t="array" aca="1" ref="G432" ca="1">SUM(IF(ISERROR(FIND($A$4:$F$4,G$4)),0,$A432:$F432))</f>
        <v>9</v>
      </c>
      <c r="H432" s="8" cm="1">
        <f t="array" aca="1" ref="H432" ca="1">SUM(IF(ISERROR(FIND($A$4:$F$4,H$4)),0,$A432:$F432))</f>
        <v>12</v>
      </c>
      <c r="I432" s="8" cm="1">
        <f t="array" aca="1" ref="I432" ca="1">SUM(IF(ISERROR(FIND($A$4:$F$4,I$4)),0,$A432:$F432))</f>
        <v>10</v>
      </c>
      <c r="J432" s="8">
        <f t="shared" ca="1" si="61"/>
        <v>12</v>
      </c>
      <c r="K432" s="8" t="str">
        <f t="shared" ca="1" si="62"/>
        <v>ADF</v>
      </c>
      <c r="L432" s="8">
        <f ca="1">SMALL($J$5:$J$1004,ROWS($J$5:J432))</f>
        <v>11</v>
      </c>
      <c r="M432" s="10">
        <f ca="1">ROWS($J$5:J432)/COUNT($J$5:$J$1004)</f>
        <v>0.42799999999999999</v>
      </c>
      <c r="N432" s="10"/>
      <c r="O432" s="8" t="str">
        <f t="shared" ca="1" si="63"/>
        <v xml:space="preserve"> </v>
      </c>
      <c r="P432" s="8">
        <f t="shared" ca="1" si="64"/>
        <v>1</v>
      </c>
      <c r="Q432" s="8" t="str">
        <f t="shared" ca="1" si="65"/>
        <v xml:space="preserve"> </v>
      </c>
      <c r="S432" s="8">
        <f t="shared" ca="1" si="69"/>
        <v>1</v>
      </c>
      <c r="T432" s="8" t="str">
        <f t="shared" ca="1" si="67"/>
        <v/>
      </c>
      <c r="U432" s="8" t="str">
        <f t="shared" ca="1" si="67"/>
        <v/>
      </c>
      <c r="V432" s="8">
        <f t="shared" ca="1" si="67"/>
        <v>1</v>
      </c>
      <c r="W432" s="8" t="str">
        <f t="shared" ca="1" si="67"/>
        <v/>
      </c>
      <c r="X432" s="8">
        <f t="shared" ca="1" si="67"/>
        <v>1</v>
      </c>
    </row>
    <row r="433" spans="1:24" hidden="1" x14ac:dyDescent="0.25">
      <c r="A433" s="57">
        <f t="shared" ca="1" si="68"/>
        <v>4</v>
      </c>
      <c r="B433" s="57">
        <f t="shared" ca="1" si="66"/>
        <v>3</v>
      </c>
      <c r="C433" s="57">
        <f t="shared" ca="1" si="66"/>
        <v>6</v>
      </c>
      <c r="D433" s="57">
        <f t="shared" ca="1" si="66"/>
        <v>4</v>
      </c>
      <c r="E433" s="57">
        <f t="shared" ca="1" si="66"/>
        <v>3</v>
      </c>
      <c r="F433" s="57">
        <f t="shared" ca="1" si="66"/>
        <v>2</v>
      </c>
      <c r="G433" s="8" cm="1">
        <f t="array" aca="1" ref="G433" ca="1">SUM(IF(ISERROR(FIND($A$4:$F$4,G$4)),0,$A433:$F433))</f>
        <v>10</v>
      </c>
      <c r="H433" s="8" cm="1">
        <f t="array" aca="1" ref="H433" ca="1">SUM(IF(ISERROR(FIND($A$4:$F$4,H$4)),0,$A433:$F433))</f>
        <v>10</v>
      </c>
      <c r="I433" s="8" cm="1">
        <f t="array" aca="1" ref="I433" ca="1">SUM(IF(ISERROR(FIND($A$4:$F$4,I$4)),0,$A433:$F433))</f>
        <v>8</v>
      </c>
      <c r="J433" s="8">
        <f t="shared" ca="1" si="61"/>
        <v>10</v>
      </c>
      <c r="K433" s="8" t="str">
        <f t="shared" ca="1" si="62"/>
        <v>AC</v>
      </c>
      <c r="L433" s="8">
        <f ca="1">SMALL($J$5:$J$1004,ROWS($J$5:J433))</f>
        <v>11</v>
      </c>
      <c r="M433" s="10">
        <f ca="1">ROWS($J$5:J433)/COUNT($J$5:$J$1004)</f>
        <v>0.42899999999999999</v>
      </c>
      <c r="N433" s="10"/>
      <c r="O433" s="8">
        <f t="shared" ca="1" si="63"/>
        <v>1</v>
      </c>
      <c r="P433" s="8">
        <f t="shared" ca="1" si="64"/>
        <v>1</v>
      </c>
      <c r="Q433" s="8" t="str">
        <f t="shared" ca="1" si="65"/>
        <v xml:space="preserve"> </v>
      </c>
      <c r="S433" s="8">
        <f t="shared" ca="1" si="69"/>
        <v>1</v>
      </c>
      <c r="T433" s="8" t="str">
        <f t="shared" ca="1" si="67"/>
        <v/>
      </c>
      <c r="U433" s="8">
        <f t="shared" ca="1" si="67"/>
        <v>1</v>
      </c>
      <c r="V433" s="8" t="str">
        <f t="shared" ca="1" si="67"/>
        <v/>
      </c>
      <c r="W433" s="8" t="str">
        <f t="shared" ca="1" si="67"/>
        <v/>
      </c>
      <c r="X433" s="8" t="str">
        <f t="shared" ca="1" si="67"/>
        <v/>
      </c>
    </row>
    <row r="434" spans="1:24" hidden="1" x14ac:dyDescent="0.25">
      <c r="A434" s="57">
        <f t="shared" ca="1" si="68"/>
        <v>5</v>
      </c>
      <c r="B434" s="57">
        <f t="shared" ca="1" si="66"/>
        <v>2</v>
      </c>
      <c r="C434" s="57">
        <f t="shared" ca="1" si="66"/>
        <v>6</v>
      </c>
      <c r="D434" s="57">
        <f t="shared" ca="1" si="66"/>
        <v>2</v>
      </c>
      <c r="E434" s="57">
        <f t="shared" ca="1" si="66"/>
        <v>2</v>
      </c>
      <c r="F434" s="57">
        <f t="shared" ca="1" si="66"/>
        <v>2</v>
      </c>
      <c r="G434" s="8" cm="1">
        <f t="array" aca="1" ref="G434" ca="1">SUM(IF(ISERROR(FIND($A$4:$F$4,G$4)),0,$A434:$F434))</f>
        <v>11</v>
      </c>
      <c r="H434" s="8" cm="1">
        <f t="array" aca="1" ref="H434" ca="1">SUM(IF(ISERROR(FIND($A$4:$F$4,H$4)),0,$A434:$F434))</f>
        <v>9</v>
      </c>
      <c r="I434" s="8" cm="1">
        <f t="array" aca="1" ref="I434" ca="1">SUM(IF(ISERROR(FIND($A$4:$F$4,I$4)),0,$A434:$F434))</f>
        <v>6</v>
      </c>
      <c r="J434" s="8">
        <f t="shared" ca="1" si="61"/>
        <v>11</v>
      </c>
      <c r="K434" s="8" t="str">
        <f t="shared" ca="1" si="62"/>
        <v>AC</v>
      </c>
      <c r="L434" s="8">
        <f ca="1">SMALL($J$5:$J$1004,ROWS($J$5:J434))</f>
        <v>11</v>
      </c>
      <c r="M434" s="10">
        <f ca="1">ROWS($J$5:J434)/COUNT($J$5:$J$1004)</f>
        <v>0.43</v>
      </c>
      <c r="N434" s="10"/>
      <c r="O434" s="8">
        <f t="shared" ca="1" si="63"/>
        <v>1</v>
      </c>
      <c r="P434" s="8" t="str">
        <f t="shared" ca="1" si="64"/>
        <v xml:space="preserve"> </v>
      </c>
      <c r="Q434" s="8" t="str">
        <f t="shared" ca="1" si="65"/>
        <v xml:space="preserve"> </v>
      </c>
      <c r="S434" s="8">
        <f t="shared" ca="1" si="69"/>
        <v>1</v>
      </c>
      <c r="T434" s="8" t="str">
        <f t="shared" ca="1" si="67"/>
        <v/>
      </c>
      <c r="U434" s="8">
        <f t="shared" ca="1" si="67"/>
        <v>1</v>
      </c>
      <c r="V434" s="8" t="str">
        <f t="shared" ca="1" si="67"/>
        <v/>
      </c>
      <c r="W434" s="8" t="str">
        <f t="shared" ca="1" si="67"/>
        <v/>
      </c>
      <c r="X434" s="8" t="str">
        <f t="shared" ca="1" si="67"/>
        <v/>
      </c>
    </row>
    <row r="435" spans="1:24" hidden="1" x14ac:dyDescent="0.25">
      <c r="A435" s="57">
        <f t="shared" ca="1" si="68"/>
        <v>4</v>
      </c>
      <c r="B435" s="57">
        <f t="shared" ca="1" si="66"/>
        <v>4</v>
      </c>
      <c r="C435" s="57">
        <f t="shared" ca="1" si="66"/>
        <v>5</v>
      </c>
      <c r="D435" s="57">
        <f t="shared" ca="1" si="66"/>
        <v>5</v>
      </c>
      <c r="E435" s="57">
        <f t="shared" ca="1" si="66"/>
        <v>3</v>
      </c>
      <c r="F435" s="57">
        <f t="shared" ca="1" si="66"/>
        <v>3</v>
      </c>
      <c r="G435" s="8" cm="1">
        <f t="array" aca="1" ref="G435" ca="1">SUM(IF(ISERROR(FIND($A$4:$F$4,G$4)),0,$A435:$F435))</f>
        <v>9</v>
      </c>
      <c r="H435" s="8" cm="1">
        <f t="array" aca="1" ref="H435" ca="1">SUM(IF(ISERROR(FIND($A$4:$F$4,H$4)),0,$A435:$F435))</f>
        <v>12</v>
      </c>
      <c r="I435" s="8" cm="1">
        <f t="array" aca="1" ref="I435" ca="1">SUM(IF(ISERROR(FIND($A$4:$F$4,I$4)),0,$A435:$F435))</f>
        <v>10</v>
      </c>
      <c r="J435" s="8">
        <f t="shared" ca="1" si="61"/>
        <v>12</v>
      </c>
      <c r="K435" s="8" t="str">
        <f t="shared" ca="1" si="62"/>
        <v>ADF</v>
      </c>
      <c r="L435" s="8">
        <f ca="1">SMALL($J$5:$J$1004,ROWS($J$5:J435))</f>
        <v>11</v>
      </c>
      <c r="M435" s="10">
        <f ca="1">ROWS($J$5:J435)/COUNT($J$5:$J$1004)</f>
        <v>0.43099999999999999</v>
      </c>
      <c r="N435" s="10"/>
      <c r="O435" s="8" t="str">
        <f t="shared" ca="1" si="63"/>
        <v xml:space="preserve"> </v>
      </c>
      <c r="P435" s="8">
        <f t="shared" ca="1" si="64"/>
        <v>1</v>
      </c>
      <c r="Q435" s="8" t="str">
        <f t="shared" ca="1" si="65"/>
        <v xml:space="preserve"> </v>
      </c>
      <c r="S435" s="8">
        <f t="shared" ca="1" si="69"/>
        <v>1</v>
      </c>
      <c r="T435" s="8" t="str">
        <f t="shared" ca="1" si="67"/>
        <v/>
      </c>
      <c r="U435" s="8" t="str">
        <f t="shared" ca="1" si="67"/>
        <v/>
      </c>
      <c r="V435" s="8">
        <f t="shared" ca="1" si="67"/>
        <v>1</v>
      </c>
      <c r="W435" s="8" t="str">
        <f t="shared" ca="1" si="67"/>
        <v/>
      </c>
      <c r="X435" s="8">
        <f t="shared" ca="1" si="67"/>
        <v>1</v>
      </c>
    </row>
    <row r="436" spans="1:24" hidden="1" x14ac:dyDescent="0.25">
      <c r="A436" s="57">
        <f t="shared" ca="1" si="68"/>
        <v>4</v>
      </c>
      <c r="B436" s="57">
        <f t="shared" ca="1" si="66"/>
        <v>4</v>
      </c>
      <c r="C436" s="57">
        <f t="shared" ca="1" si="66"/>
        <v>4</v>
      </c>
      <c r="D436" s="57">
        <f t="shared" ca="1" si="66"/>
        <v>4</v>
      </c>
      <c r="E436" s="57">
        <f t="shared" ca="1" si="66"/>
        <v>2</v>
      </c>
      <c r="F436" s="57">
        <f t="shared" ca="1" si="66"/>
        <v>4</v>
      </c>
      <c r="G436" s="8" cm="1">
        <f t="array" aca="1" ref="G436" ca="1">SUM(IF(ISERROR(FIND($A$4:$F$4,G$4)),0,$A436:$F436))</f>
        <v>8</v>
      </c>
      <c r="H436" s="8" cm="1">
        <f t="array" aca="1" ref="H436" ca="1">SUM(IF(ISERROR(FIND($A$4:$F$4,H$4)),0,$A436:$F436))</f>
        <v>12</v>
      </c>
      <c r="I436" s="8" cm="1">
        <f t="array" aca="1" ref="I436" ca="1">SUM(IF(ISERROR(FIND($A$4:$F$4,I$4)),0,$A436:$F436))</f>
        <v>10</v>
      </c>
      <c r="J436" s="8">
        <f t="shared" ca="1" si="61"/>
        <v>12</v>
      </c>
      <c r="K436" s="8" t="str">
        <f t="shared" ca="1" si="62"/>
        <v>ADF</v>
      </c>
      <c r="L436" s="8">
        <f ca="1">SMALL($J$5:$J$1004,ROWS($J$5:J436))</f>
        <v>11</v>
      </c>
      <c r="M436" s="10">
        <f ca="1">ROWS($J$5:J436)/COUNT($J$5:$J$1004)</f>
        <v>0.432</v>
      </c>
      <c r="N436" s="10"/>
      <c r="O436" s="8" t="str">
        <f t="shared" ca="1" si="63"/>
        <v xml:space="preserve"> </v>
      </c>
      <c r="P436" s="8">
        <f t="shared" ca="1" si="64"/>
        <v>1</v>
      </c>
      <c r="Q436" s="8" t="str">
        <f t="shared" ca="1" si="65"/>
        <v xml:space="preserve"> </v>
      </c>
      <c r="S436" s="8">
        <f t="shared" ca="1" si="69"/>
        <v>1</v>
      </c>
      <c r="T436" s="8" t="str">
        <f t="shared" ca="1" si="67"/>
        <v/>
      </c>
      <c r="U436" s="8" t="str">
        <f t="shared" ca="1" si="67"/>
        <v/>
      </c>
      <c r="V436" s="8">
        <f t="shared" ca="1" si="67"/>
        <v>1</v>
      </c>
      <c r="W436" s="8" t="str">
        <f t="shared" ca="1" si="67"/>
        <v/>
      </c>
      <c r="X436" s="8">
        <f t="shared" ca="1" si="67"/>
        <v>1</v>
      </c>
    </row>
    <row r="437" spans="1:24" hidden="1" x14ac:dyDescent="0.25">
      <c r="A437" s="57">
        <f t="shared" ca="1" si="68"/>
        <v>4</v>
      </c>
      <c r="B437" s="57">
        <f t="shared" ca="1" si="66"/>
        <v>3</v>
      </c>
      <c r="C437" s="57">
        <f t="shared" ca="1" si="66"/>
        <v>6</v>
      </c>
      <c r="D437" s="57">
        <f t="shared" ca="1" si="66"/>
        <v>2</v>
      </c>
      <c r="E437" s="57">
        <f t="shared" ca="1" si="66"/>
        <v>1</v>
      </c>
      <c r="F437" s="57">
        <f t="shared" ca="1" si="66"/>
        <v>2</v>
      </c>
      <c r="G437" s="8" cm="1">
        <f t="array" aca="1" ref="G437" ca="1">SUM(IF(ISERROR(FIND($A$4:$F$4,G$4)),0,$A437:$F437))</f>
        <v>10</v>
      </c>
      <c r="H437" s="8" cm="1">
        <f t="array" aca="1" ref="H437" ca="1">SUM(IF(ISERROR(FIND($A$4:$F$4,H$4)),0,$A437:$F437))</f>
        <v>8</v>
      </c>
      <c r="I437" s="8" cm="1">
        <f t="array" aca="1" ref="I437" ca="1">SUM(IF(ISERROR(FIND($A$4:$F$4,I$4)),0,$A437:$F437))</f>
        <v>6</v>
      </c>
      <c r="J437" s="8">
        <f t="shared" ca="1" si="61"/>
        <v>10</v>
      </c>
      <c r="K437" s="8" t="str">
        <f t="shared" ca="1" si="62"/>
        <v>AC</v>
      </c>
      <c r="L437" s="8">
        <f ca="1">SMALL($J$5:$J$1004,ROWS($J$5:J437))</f>
        <v>11</v>
      </c>
      <c r="M437" s="10">
        <f ca="1">ROWS($J$5:J437)/COUNT($J$5:$J$1004)</f>
        <v>0.433</v>
      </c>
      <c r="N437" s="10"/>
      <c r="O437" s="8">
        <f t="shared" ca="1" si="63"/>
        <v>1</v>
      </c>
      <c r="P437" s="8" t="str">
        <f t="shared" ca="1" si="64"/>
        <v xml:space="preserve"> </v>
      </c>
      <c r="Q437" s="8" t="str">
        <f t="shared" ca="1" si="65"/>
        <v xml:space="preserve"> </v>
      </c>
      <c r="S437" s="8">
        <f t="shared" ca="1" si="69"/>
        <v>1</v>
      </c>
      <c r="T437" s="8" t="str">
        <f t="shared" ca="1" si="67"/>
        <v/>
      </c>
      <c r="U437" s="8">
        <f t="shared" ca="1" si="67"/>
        <v>1</v>
      </c>
      <c r="V437" s="8" t="str">
        <f t="shared" ca="1" si="67"/>
        <v/>
      </c>
      <c r="W437" s="8" t="str">
        <f t="shared" ca="1" si="67"/>
        <v/>
      </c>
      <c r="X437" s="8" t="str">
        <f t="shared" ca="1" si="67"/>
        <v/>
      </c>
    </row>
    <row r="438" spans="1:24" hidden="1" x14ac:dyDescent="0.25">
      <c r="A438" s="57">
        <f t="shared" ca="1" si="68"/>
        <v>3</v>
      </c>
      <c r="B438" s="57">
        <f t="shared" ca="1" si="66"/>
        <v>2</v>
      </c>
      <c r="C438" s="57">
        <f t="shared" ca="1" si="66"/>
        <v>4</v>
      </c>
      <c r="D438" s="57">
        <f t="shared" ca="1" si="66"/>
        <v>2</v>
      </c>
      <c r="E438" s="57">
        <f t="shared" ca="1" si="66"/>
        <v>2</v>
      </c>
      <c r="F438" s="57">
        <f t="shared" ca="1" si="66"/>
        <v>4</v>
      </c>
      <c r="G438" s="8" cm="1">
        <f t="array" aca="1" ref="G438" ca="1">SUM(IF(ISERROR(FIND($A$4:$F$4,G$4)),0,$A438:$F438))</f>
        <v>7</v>
      </c>
      <c r="H438" s="8" cm="1">
        <f t="array" aca="1" ref="H438" ca="1">SUM(IF(ISERROR(FIND($A$4:$F$4,H$4)),0,$A438:$F438))</f>
        <v>9</v>
      </c>
      <c r="I438" s="8" cm="1">
        <f t="array" aca="1" ref="I438" ca="1">SUM(IF(ISERROR(FIND($A$4:$F$4,I$4)),0,$A438:$F438))</f>
        <v>8</v>
      </c>
      <c r="J438" s="8">
        <f t="shared" ca="1" si="61"/>
        <v>9</v>
      </c>
      <c r="K438" s="8" t="str">
        <f t="shared" ca="1" si="62"/>
        <v>ADF</v>
      </c>
      <c r="L438" s="8">
        <f ca="1">SMALL($J$5:$J$1004,ROWS($J$5:J438))</f>
        <v>11</v>
      </c>
      <c r="M438" s="10">
        <f ca="1">ROWS($J$5:J438)/COUNT($J$5:$J$1004)</f>
        <v>0.434</v>
      </c>
      <c r="N438" s="10"/>
      <c r="O438" s="8" t="str">
        <f t="shared" ca="1" si="63"/>
        <v xml:space="preserve"> </v>
      </c>
      <c r="P438" s="8">
        <f t="shared" ca="1" si="64"/>
        <v>1</v>
      </c>
      <c r="Q438" s="8" t="str">
        <f t="shared" ca="1" si="65"/>
        <v xml:space="preserve"> </v>
      </c>
      <c r="S438" s="8">
        <f t="shared" ca="1" si="69"/>
        <v>1</v>
      </c>
      <c r="T438" s="8" t="str">
        <f t="shared" ca="1" si="67"/>
        <v/>
      </c>
      <c r="U438" s="8" t="str">
        <f t="shared" ca="1" si="67"/>
        <v/>
      </c>
      <c r="V438" s="8">
        <f t="shared" ca="1" si="67"/>
        <v>1</v>
      </c>
      <c r="W438" s="8" t="str">
        <f t="shared" ca="1" si="67"/>
        <v/>
      </c>
      <c r="X438" s="8">
        <f t="shared" ca="1" si="67"/>
        <v>1</v>
      </c>
    </row>
    <row r="439" spans="1:24" hidden="1" x14ac:dyDescent="0.25">
      <c r="A439" s="57">
        <f t="shared" ca="1" si="68"/>
        <v>6</v>
      </c>
      <c r="B439" s="57">
        <f t="shared" ca="1" si="66"/>
        <v>1</v>
      </c>
      <c r="C439" s="57">
        <f t="shared" ca="1" si="66"/>
        <v>4</v>
      </c>
      <c r="D439" s="57">
        <f t="shared" ca="1" si="66"/>
        <v>3</v>
      </c>
      <c r="E439" s="57">
        <f t="shared" ca="1" si="66"/>
        <v>2</v>
      </c>
      <c r="F439" s="57">
        <f t="shared" ca="1" si="66"/>
        <v>2</v>
      </c>
      <c r="G439" s="8" cm="1">
        <f t="array" aca="1" ref="G439" ca="1">SUM(IF(ISERROR(FIND($A$4:$F$4,G$4)),0,$A439:$F439))</f>
        <v>10</v>
      </c>
      <c r="H439" s="8" cm="1">
        <f t="array" aca="1" ref="H439" ca="1">SUM(IF(ISERROR(FIND($A$4:$F$4,H$4)),0,$A439:$F439))</f>
        <v>11</v>
      </c>
      <c r="I439" s="8" cm="1">
        <f t="array" aca="1" ref="I439" ca="1">SUM(IF(ISERROR(FIND($A$4:$F$4,I$4)),0,$A439:$F439))</f>
        <v>5</v>
      </c>
      <c r="J439" s="8">
        <f t="shared" ca="1" si="61"/>
        <v>11</v>
      </c>
      <c r="K439" s="8" t="str">
        <f t="shared" ca="1" si="62"/>
        <v>ADF</v>
      </c>
      <c r="L439" s="8">
        <f ca="1">SMALL($J$5:$J$1004,ROWS($J$5:J439))</f>
        <v>11</v>
      </c>
      <c r="M439" s="10">
        <f ca="1">ROWS($J$5:J439)/COUNT($J$5:$J$1004)</f>
        <v>0.435</v>
      </c>
      <c r="N439" s="10"/>
      <c r="O439" s="8" t="str">
        <f t="shared" ca="1" si="63"/>
        <v xml:space="preserve"> </v>
      </c>
      <c r="P439" s="8">
        <f t="shared" ca="1" si="64"/>
        <v>1</v>
      </c>
      <c r="Q439" s="8" t="str">
        <f t="shared" ca="1" si="65"/>
        <v xml:space="preserve"> </v>
      </c>
      <c r="S439" s="8">
        <f t="shared" ca="1" si="69"/>
        <v>1</v>
      </c>
      <c r="T439" s="8" t="str">
        <f t="shared" ca="1" si="67"/>
        <v/>
      </c>
      <c r="U439" s="8" t="str">
        <f t="shared" ca="1" si="67"/>
        <v/>
      </c>
      <c r="V439" s="8">
        <f t="shared" ca="1" si="67"/>
        <v>1</v>
      </c>
      <c r="W439" s="8" t="str">
        <f t="shared" ca="1" si="67"/>
        <v/>
      </c>
      <c r="X439" s="8">
        <f t="shared" ca="1" si="67"/>
        <v>1</v>
      </c>
    </row>
    <row r="440" spans="1:24" hidden="1" x14ac:dyDescent="0.25">
      <c r="A440" s="57">
        <f t="shared" ca="1" si="68"/>
        <v>6</v>
      </c>
      <c r="B440" s="57">
        <f t="shared" ca="1" si="66"/>
        <v>3</v>
      </c>
      <c r="C440" s="57">
        <f t="shared" ca="1" si="66"/>
        <v>8</v>
      </c>
      <c r="D440" s="57">
        <f t="shared" ca="1" si="66"/>
        <v>6</v>
      </c>
      <c r="E440" s="57">
        <f t="shared" ca="1" si="66"/>
        <v>3</v>
      </c>
      <c r="F440" s="57">
        <f t="shared" ca="1" si="66"/>
        <v>4</v>
      </c>
      <c r="G440" s="8" cm="1">
        <f t="array" aca="1" ref="G440" ca="1">SUM(IF(ISERROR(FIND($A$4:$F$4,G$4)),0,$A440:$F440))</f>
        <v>14</v>
      </c>
      <c r="H440" s="8" cm="1">
        <f t="array" aca="1" ref="H440" ca="1">SUM(IF(ISERROR(FIND($A$4:$F$4,H$4)),0,$A440:$F440))</f>
        <v>16</v>
      </c>
      <c r="I440" s="8" cm="1">
        <f t="array" aca="1" ref="I440" ca="1">SUM(IF(ISERROR(FIND($A$4:$F$4,I$4)),0,$A440:$F440))</f>
        <v>10</v>
      </c>
      <c r="J440" s="8">
        <f t="shared" ca="1" si="61"/>
        <v>16</v>
      </c>
      <c r="K440" s="8" t="str">
        <f t="shared" ca="1" si="62"/>
        <v>ADF</v>
      </c>
      <c r="L440" s="8">
        <f ca="1">SMALL($J$5:$J$1004,ROWS($J$5:J440))</f>
        <v>11</v>
      </c>
      <c r="M440" s="10">
        <f ca="1">ROWS($J$5:J440)/COUNT($J$5:$J$1004)</f>
        <v>0.436</v>
      </c>
      <c r="N440" s="10"/>
      <c r="O440" s="8" t="str">
        <f t="shared" ca="1" si="63"/>
        <v xml:space="preserve"> </v>
      </c>
      <c r="P440" s="8">
        <f t="shared" ca="1" si="64"/>
        <v>1</v>
      </c>
      <c r="Q440" s="8" t="str">
        <f t="shared" ca="1" si="65"/>
        <v xml:space="preserve"> </v>
      </c>
      <c r="S440" s="8">
        <f t="shared" ca="1" si="69"/>
        <v>1</v>
      </c>
      <c r="T440" s="8" t="str">
        <f t="shared" ca="1" si="67"/>
        <v/>
      </c>
      <c r="U440" s="8" t="str">
        <f t="shared" ca="1" si="67"/>
        <v/>
      </c>
      <c r="V440" s="8">
        <f t="shared" ca="1" si="67"/>
        <v>1</v>
      </c>
      <c r="W440" s="8" t="str">
        <f t="shared" ca="1" si="67"/>
        <v/>
      </c>
      <c r="X440" s="8">
        <f t="shared" ca="1" si="67"/>
        <v>1</v>
      </c>
    </row>
    <row r="441" spans="1:24" hidden="1" x14ac:dyDescent="0.25">
      <c r="A441" s="57">
        <f t="shared" ca="1" si="68"/>
        <v>6</v>
      </c>
      <c r="B441" s="57">
        <f t="shared" ca="1" si="66"/>
        <v>1</v>
      </c>
      <c r="C441" s="57">
        <f t="shared" ca="1" si="66"/>
        <v>7</v>
      </c>
      <c r="D441" s="57">
        <f t="shared" ca="1" si="66"/>
        <v>3</v>
      </c>
      <c r="E441" s="57">
        <f t="shared" ca="1" si="66"/>
        <v>3</v>
      </c>
      <c r="F441" s="57">
        <f t="shared" ca="1" si="66"/>
        <v>4</v>
      </c>
      <c r="G441" s="8" cm="1">
        <f t="array" aca="1" ref="G441" ca="1">SUM(IF(ISERROR(FIND($A$4:$F$4,G$4)),0,$A441:$F441))</f>
        <v>13</v>
      </c>
      <c r="H441" s="8" cm="1">
        <f t="array" aca="1" ref="H441" ca="1">SUM(IF(ISERROR(FIND($A$4:$F$4,H$4)),0,$A441:$F441))</f>
        <v>13</v>
      </c>
      <c r="I441" s="8" cm="1">
        <f t="array" aca="1" ref="I441" ca="1">SUM(IF(ISERROR(FIND($A$4:$F$4,I$4)),0,$A441:$F441))</f>
        <v>8</v>
      </c>
      <c r="J441" s="8">
        <f t="shared" ca="1" si="61"/>
        <v>13</v>
      </c>
      <c r="K441" s="8" t="str">
        <f t="shared" ca="1" si="62"/>
        <v>AC</v>
      </c>
      <c r="L441" s="8">
        <f ca="1">SMALL($J$5:$J$1004,ROWS($J$5:J441))</f>
        <v>11</v>
      </c>
      <c r="M441" s="10">
        <f ca="1">ROWS($J$5:J441)/COUNT($J$5:$J$1004)</f>
        <v>0.437</v>
      </c>
      <c r="N441" s="10"/>
      <c r="O441" s="8">
        <f t="shared" ca="1" si="63"/>
        <v>1</v>
      </c>
      <c r="P441" s="8">
        <f t="shared" ca="1" si="64"/>
        <v>1</v>
      </c>
      <c r="Q441" s="8" t="str">
        <f t="shared" ca="1" si="65"/>
        <v xml:space="preserve"> </v>
      </c>
      <c r="S441" s="8">
        <f t="shared" ca="1" si="69"/>
        <v>1</v>
      </c>
      <c r="T441" s="8" t="str">
        <f t="shared" ca="1" si="67"/>
        <v/>
      </c>
      <c r="U441" s="8">
        <f t="shared" ca="1" si="67"/>
        <v>1</v>
      </c>
      <c r="V441" s="8" t="str">
        <f t="shared" ca="1" si="67"/>
        <v/>
      </c>
      <c r="W441" s="8" t="str">
        <f t="shared" ca="1" si="67"/>
        <v/>
      </c>
      <c r="X441" s="8" t="str">
        <f t="shared" ca="1" si="67"/>
        <v/>
      </c>
    </row>
    <row r="442" spans="1:24" hidden="1" x14ac:dyDescent="0.25">
      <c r="A442" s="57">
        <f t="shared" ca="1" si="68"/>
        <v>3</v>
      </c>
      <c r="B442" s="57">
        <f t="shared" ca="1" si="66"/>
        <v>4</v>
      </c>
      <c r="C442" s="57">
        <f t="shared" ca="1" si="66"/>
        <v>6</v>
      </c>
      <c r="D442" s="57">
        <f t="shared" ca="1" si="66"/>
        <v>2</v>
      </c>
      <c r="E442" s="57">
        <f t="shared" ca="1" si="66"/>
        <v>1</v>
      </c>
      <c r="F442" s="57">
        <f t="shared" ca="1" si="66"/>
        <v>4</v>
      </c>
      <c r="G442" s="8" cm="1">
        <f t="array" aca="1" ref="G442" ca="1">SUM(IF(ISERROR(FIND($A$4:$F$4,G$4)),0,$A442:$F442))</f>
        <v>9</v>
      </c>
      <c r="H442" s="8" cm="1">
        <f t="array" aca="1" ref="H442" ca="1">SUM(IF(ISERROR(FIND($A$4:$F$4,H$4)),0,$A442:$F442))</f>
        <v>9</v>
      </c>
      <c r="I442" s="8" cm="1">
        <f t="array" aca="1" ref="I442" ca="1">SUM(IF(ISERROR(FIND($A$4:$F$4,I$4)),0,$A442:$F442))</f>
        <v>9</v>
      </c>
      <c r="J442" s="8">
        <f t="shared" ca="1" si="61"/>
        <v>9</v>
      </c>
      <c r="K442" s="8" t="str">
        <f t="shared" ca="1" si="62"/>
        <v>AC</v>
      </c>
      <c r="L442" s="8">
        <f ca="1">SMALL($J$5:$J$1004,ROWS($J$5:J442))</f>
        <v>11</v>
      </c>
      <c r="M442" s="10">
        <f ca="1">ROWS($J$5:J442)/COUNT($J$5:$J$1004)</f>
        <v>0.438</v>
      </c>
      <c r="N442" s="10"/>
      <c r="O442" s="8">
        <f t="shared" ca="1" si="63"/>
        <v>1</v>
      </c>
      <c r="P442" s="8">
        <f t="shared" ca="1" si="64"/>
        <v>1</v>
      </c>
      <c r="Q442" s="8">
        <f t="shared" ca="1" si="65"/>
        <v>1</v>
      </c>
      <c r="S442" s="8">
        <f t="shared" ca="1" si="69"/>
        <v>1</v>
      </c>
      <c r="T442" s="8" t="str">
        <f t="shared" ca="1" si="67"/>
        <v/>
      </c>
      <c r="U442" s="8">
        <f t="shared" ca="1" si="67"/>
        <v>1</v>
      </c>
      <c r="V442" s="8" t="str">
        <f t="shared" ca="1" si="67"/>
        <v/>
      </c>
      <c r="W442" s="8" t="str">
        <f t="shared" ca="1" si="67"/>
        <v/>
      </c>
      <c r="X442" s="8" t="str">
        <f t="shared" ca="1" si="67"/>
        <v/>
      </c>
    </row>
    <row r="443" spans="1:24" hidden="1" x14ac:dyDescent="0.25">
      <c r="A443" s="57">
        <f t="shared" ca="1" si="68"/>
        <v>6</v>
      </c>
      <c r="B443" s="57">
        <f t="shared" ca="1" si="66"/>
        <v>5</v>
      </c>
      <c r="C443" s="57">
        <f t="shared" ca="1" si="66"/>
        <v>5</v>
      </c>
      <c r="D443" s="57">
        <f t="shared" ca="1" si="66"/>
        <v>6</v>
      </c>
      <c r="E443" s="57">
        <f t="shared" ca="1" si="66"/>
        <v>3</v>
      </c>
      <c r="F443" s="57">
        <f t="shared" ca="1" si="66"/>
        <v>2</v>
      </c>
      <c r="G443" s="8" cm="1">
        <f t="array" aca="1" ref="G443" ca="1">SUM(IF(ISERROR(FIND($A$4:$F$4,G$4)),0,$A443:$F443))</f>
        <v>11</v>
      </c>
      <c r="H443" s="8" cm="1">
        <f t="array" aca="1" ref="H443" ca="1">SUM(IF(ISERROR(FIND($A$4:$F$4,H$4)),0,$A443:$F443))</f>
        <v>14</v>
      </c>
      <c r="I443" s="8" cm="1">
        <f t="array" aca="1" ref="I443" ca="1">SUM(IF(ISERROR(FIND($A$4:$F$4,I$4)),0,$A443:$F443))</f>
        <v>10</v>
      </c>
      <c r="J443" s="8">
        <f t="shared" ca="1" si="61"/>
        <v>14</v>
      </c>
      <c r="K443" s="8" t="str">
        <f t="shared" ca="1" si="62"/>
        <v>ADF</v>
      </c>
      <c r="L443" s="8">
        <f ca="1">SMALL($J$5:$J$1004,ROWS($J$5:J443))</f>
        <v>11</v>
      </c>
      <c r="M443" s="10">
        <f ca="1">ROWS($J$5:J443)/COUNT($J$5:$J$1004)</f>
        <v>0.439</v>
      </c>
      <c r="N443" s="10"/>
      <c r="O443" s="8" t="str">
        <f t="shared" ca="1" si="63"/>
        <v xml:space="preserve"> </v>
      </c>
      <c r="P443" s="8">
        <f t="shared" ca="1" si="64"/>
        <v>1</v>
      </c>
      <c r="Q443" s="8" t="str">
        <f t="shared" ca="1" si="65"/>
        <v xml:space="preserve"> </v>
      </c>
      <c r="S443" s="8">
        <f t="shared" ca="1" si="69"/>
        <v>1</v>
      </c>
      <c r="T443" s="8" t="str">
        <f t="shared" ca="1" si="67"/>
        <v/>
      </c>
      <c r="U443" s="8" t="str">
        <f t="shared" ca="1" si="67"/>
        <v/>
      </c>
      <c r="V443" s="8">
        <f t="shared" ca="1" si="67"/>
        <v>1</v>
      </c>
      <c r="W443" s="8" t="str">
        <f t="shared" ca="1" si="67"/>
        <v/>
      </c>
      <c r="X443" s="8">
        <f t="shared" ca="1" si="67"/>
        <v>1</v>
      </c>
    </row>
    <row r="444" spans="1:24" hidden="1" x14ac:dyDescent="0.25">
      <c r="A444" s="57">
        <f t="shared" ca="1" si="68"/>
        <v>6</v>
      </c>
      <c r="B444" s="57">
        <f t="shared" ca="1" si="66"/>
        <v>1</v>
      </c>
      <c r="C444" s="57">
        <f t="shared" ca="1" si="66"/>
        <v>5</v>
      </c>
      <c r="D444" s="57">
        <f t="shared" ca="1" si="66"/>
        <v>2</v>
      </c>
      <c r="E444" s="57">
        <f t="shared" ca="1" si="66"/>
        <v>1</v>
      </c>
      <c r="F444" s="57">
        <f t="shared" ca="1" si="66"/>
        <v>4</v>
      </c>
      <c r="G444" s="8" cm="1">
        <f t="array" aca="1" ref="G444" ca="1">SUM(IF(ISERROR(FIND($A$4:$F$4,G$4)),0,$A444:$F444))</f>
        <v>11</v>
      </c>
      <c r="H444" s="8" cm="1">
        <f t="array" aca="1" ref="H444" ca="1">SUM(IF(ISERROR(FIND($A$4:$F$4,H$4)),0,$A444:$F444))</f>
        <v>12</v>
      </c>
      <c r="I444" s="8" cm="1">
        <f t="array" aca="1" ref="I444" ca="1">SUM(IF(ISERROR(FIND($A$4:$F$4,I$4)),0,$A444:$F444))</f>
        <v>6</v>
      </c>
      <c r="J444" s="8">
        <f t="shared" ca="1" si="61"/>
        <v>12</v>
      </c>
      <c r="K444" s="8" t="str">
        <f t="shared" ca="1" si="62"/>
        <v>ADF</v>
      </c>
      <c r="L444" s="8">
        <f ca="1">SMALL($J$5:$J$1004,ROWS($J$5:J444))</f>
        <v>11</v>
      </c>
      <c r="M444" s="10">
        <f ca="1">ROWS($J$5:J444)/COUNT($J$5:$J$1004)</f>
        <v>0.44</v>
      </c>
      <c r="N444" s="10"/>
      <c r="O444" s="8" t="str">
        <f t="shared" ca="1" si="63"/>
        <v xml:space="preserve"> </v>
      </c>
      <c r="P444" s="8">
        <f t="shared" ca="1" si="64"/>
        <v>1</v>
      </c>
      <c r="Q444" s="8" t="str">
        <f t="shared" ca="1" si="65"/>
        <v xml:space="preserve"> </v>
      </c>
      <c r="S444" s="8">
        <f t="shared" ca="1" si="69"/>
        <v>1</v>
      </c>
      <c r="T444" s="8" t="str">
        <f t="shared" ca="1" si="67"/>
        <v/>
      </c>
      <c r="U444" s="8" t="str">
        <f t="shared" ca="1" si="67"/>
        <v/>
      </c>
      <c r="V444" s="8">
        <f t="shared" ca="1" si="67"/>
        <v>1</v>
      </c>
      <c r="W444" s="8" t="str">
        <f t="shared" ca="1" si="67"/>
        <v/>
      </c>
      <c r="X444" s="8">
        <f t="shared" ca="1" si="67"/>
        <v>1</v>
      </c>
    </row>
    <row r="445" spans="1:24" hidden="1" x14ac:dyDescent="0.25">
      <c r="A445" s="57">
        <f t="shared" ca="1" si="68"/>
        <v>4</v>
      </c>
      <c r="B445" s="57">
        <f t="shared" ca="1" si="66"/>
        <v>3</v>
      </c>
      <c r="C445" s="57">
        <f t="shared" ca="1" si="66"/>
        <v>8</v>
      </c>
      <c r="D445" s="57">
        <f t="shared" ca="1" si="66"/>
        <v>2</v>
      </c>
      <c r="E445" s="57">
        <f t="shared" ca="1" si="66"/>
        <v>2</v>
      </c>
      <c r="F445" s="57">
        <f t="shared" ca="1" si="66"/>
        <v>3</v>
      </c>
      <c r="G445" s="8" cm="1">
        <f t="array" aca="1" ref="G445" ca="1">SUM(IF(ISERROR(FIND($A$4:$F$4,G$4)),0,$A445:$F445))</f>
        <v>12</v>
      </c>
      <c r="H445" s="8" cm="1">
        <f t="array" aca="1" ref="H445" ca="1">SUM(IF(ISERROR(FIND($A$4:$F$4,H$4)),0,$A445:$F445))</f>
        <v>9</v>
      </c>
      <c r="I445" s="8" cm="1">
        <f t="array" aca="1" ref="I445" ca="1">SUM(IF(ISERROR(FIND($A$4:$F$4,I$4)),0,$A445:$F445))</f>
        <v>8</v>
      </c>
      <c r="J445" s="8">
        <f t="shared" ca="1" si="61"/>
        <v>12</v>
      </c>
      <c r="K445" s="8" t="str">
        <f t="shared" ca="1" si="62"/>
        <v>AC</v>
      </c>
      <c r="L445" s="8">
        <f ca="1">SMALL($J$5:$J$1004,ROWS($J$5:J445))</f>
        <v>11</v>
      </c>
      <c r="M445" s="10">
        <f ca="1">ROWS($J$5:J445)/COUNT($J$5:$J$1004)</f>
        <v>0.441</v>
      </c>
      <c r="N445" s="10"/>
      <c r="O445" s="8">
        <f t="shared" ca="1" si="63"/>
        <v>1</v>
      </c>
      <c r="P445" s="8" t="str">
        <f t="shared" ca="1" si="64"/>
        <v xml:space="preserve"> </v>
      </c>
      <c r="Q445" s="8" t="str">
        <f t="shared" ca="1" si="65"/>
        <v xml:space="preserve"> </v>
      </c>
      <c r="S445" s="8">
        <f t="shared" ca="1" si="69"/>
        <v>1</v>
      </c>
      <c r="T445" s="8" t="str">
        <f t="shared" ca="1" si="67"/>
        <v/>
      </c>
      <c r="U445" s="8">
        <f t="shared" ca="1" si="67"/>
        <v>1</v>
      </c>
      <c r="V445" s="8" t="str">
        <f t="shared" ca="1" si="67"/>
        <v/>
      </c>
      <c r="W445" s="8" t="str">
        <f t="shared" ca="1" si="67"/>
        <v/>
      </c>
      <c r="X445" s="8" t="str">
        <f t="shared" ca="1" si="67"/>
        <v/>
      </c>
    </row>
    <row r="446" spans="1:24" hidden="1" x14ac:dyDescent="0.25">
      <c r="A446" s="57">
        <f t="shared" ca="1" si="68"/>
        <v>4</v>
      </c>
      <c r="B446" s="57">
        <f t="shared" ca="1" si="66"/>
        <v>1</v>
      </c>
      <c r="C446" s="57">
        <f t="shared" ca="1" si="66"/>
        <v>8</v>
      </c>
      <c r="D446" s="57">
        <f t="shared" ca="1" si="66"/>
        <v>4</v>
      </c>
      <c r="E446" s="57">
        <f t="shared" ca="1" si="66"/>
        <v>2</v>
      </c>
      <c r="F446" s="57">
        <f t="shared" ca="1" si="66"/>
        <v>2</v>
      </c>
      <c r="G446" s="8" cm="1">
        <f t="array" aca="1" ref="G446" ca="1">SUM(IF(ISERROR(FIND($A$4:$F$4,G$4)),0,$A446:$F446))</f>
        <v>12</v>
      </c>
      <c r="H446" s="8" cm="1">
        <f t="array" aca="1" ref="H446" ca="1">SUM(IF(ISERROR(FIND($A$4:$F$4,H$4)),0,$A446:$F446))</f>
        <v>10</v>
      </c>
      <c r="I446" s="8" cm="1">
        <f t="array" aca="1" ref="I446" ca="1">SUM(IF(ISERROR(FIND($A$4:$F$4,I$4)),0,$A446:$F446))</f>
        <v>5</v>
      </c>
      <c r="J446" s="8">
        <f t="shared" ca="1" si="61"/>
        <v>12</v>
      </c>
      <c r="K446" s="8" t="str">
        <f t="shared" ca="1" si="62"/>
        <v>AC</v>
      </c>
      <c r="L446" s="8">
        <f ca="1">SMALL($J$5:$J$1004,ROWS($J$5:J446))</f>
        <v>11</v>
      </c>
      <c r="M446" s="10">
        <f ca="1">ROWS($J$5:J446)/COUNT($J$5:$J$1004)</f>
        <v>0.442</v>
      </c>
      <c r="N446" s="10"/>
      <c r="O446" s="8">
        <f t="shared" ca="1" si="63"/>
        <v>1</v>
      </c>
      <c r="P446" s="8" t="str">
        <f t="shared" ca="1" si="64"/>
        <v xml:space="preserve"> </v>
      </c>
      <c r="Q446" s="8" t="str">
        <f t="shared" ca="1" si="65"/>
        <v xml:space="preserve"> </v>
      </c>
      <c r="S446" s="8">
        <f t="shared" ca="1" si="69"/>
        <v>1</v>
      </c>
      <c r="T446" s="8" t="str">
        <f t="shared" ca="1" si="67"/>
        <v/>
      </c>
      <c r="U446" s="8">
        <f t="shared" ca="1" si="67"/>
        <v>1</v>
      </c>
      <c r="V446" s="8" t="str">
        <f t="shared" ca="1" si="67"/>
        <v/>
      </c>
      <c r="W446" s="8" t="str">
        <f t="shared" ca="1" si="67"/>
        <v/>
      </c>
      <c r="X446" s="8" t="str">
        <f t="shared" ca="1" si="67"/>
        <v/>
      </c>
    </row>
    <row r="447" spans="1:24" hidden="1" x14ac:dyDescent="0.25">
      <c r="A447" s="57">
        <f t="shared" ca="1" si="68"/>
        <v>6</v>
      </c>
      <c r="B447" s="57">
        <f t="shared" ca="1" si="66"/>
        <v>5</v>
      </c>
      <c r="C447" s="57">
        <f t="shared" ca="1" si="66"/>
        <v>6</v>
      </c>
      <c r="D447" s="57">
        <f t="shared" ca="1" si="66"/>
        <v>6</v>
      </c>
      <c r="E447" s="57">
        <f t="shared" ca="1" si="66"/>
        <v>1</v>
      </c>
      <c r="F447" s="57">
        <f t="shared" ca="1" si="66"/>
        <v>4</v>
      </c>
      <c r="G447" s="8" cm="1">
        <f t="array" aca="1" ref="G447" ca="1">SUM(IF(ISERROR(FIND($A$4:$F$4,G$4)),0,$A447:$F447))</f>
        <v>12</v>
      </c>
      <c r="H447" s="8" cm="1">
        <f t="array" aca="1" ref="H447" ca="1">SUM(IF(ISERROR(FIND($A$4:$F$4,H$4)),0,$A447:$F447))</f>
        <v>16</v>
      </c>
      <c r="I447" s="8" cm="1">
        <f t="array" aca="1" ref="I447" ca="1">SUM(IF(ISERROR(FIND($A$4:$F$4,I$4)),0,$A447:$F447))</f>
        <v>10</v>
      </c>
      <c r="J447" s="8">
        <f t="shared" ca="1" si="61"/>
        <v>16</v>
      </c>
      <c r="K447" s="8" t="str">
        <f t="shared" ca="1" si="62"/>
        <v>ADF</v>
      </c>
      <c r="L447" s="8">
        <f ca="1">SMALL($J$5:$J$1004,ROWS($J$5:J447))</f>
        <v>11</v>
      </c>
      <c r="M447" s="10">
        <f ca="1">ROWS($J$5:J447)/COUNT($J$5:$J$1004)</f>
        <v>0.443</v>
      </c>
      <c r="N447" s="10"/>
      <c r="O447" s="8" t="str">
        <f t="shared" ca="1" si="63"/>
        <v xml:space="preserve"> </v>
      </c>
      <c r="P447" s="8">
        <f t="shared" ca="1" si="64"/>
        <v>1</v>
      </c>
      <c r="Q447" s="8" t="str">
        <f t="shared" ca="1" si="65"/>
        <v xml:space="preserve"> </v>
      </c>
      <c r="S447" s="8">
        <f t="shared" ca="1" si="69"/>
        <v>1</v>
      </c>
      <c r="T447" s="8" t="str">
        <f t="shared" ca="1" si="67"/>
        <v/>
      </c>
      <c r="U447" s="8" t="str">
        <f t="shared" ca="1" si="67"/>
        <v/>
      </c>
      <c r="V447" s="8">
        <f t="shared" ca="1" si="67"/>
        <v>1</v>
      </c>
      <c r="W447" s="8" t="str">
        <f t="shared" ca="1" si="67"/>
        <v/>
      </c>
      <c r="X447" s="8">
        <f t="shared" ca="1" si="67"/>
        <v>1</v>
      </c>
    </row>
    <row r="448" spans="1:24" hidden="1" x14ac:dyDescent="0.25">
      <c r="A448" s="57">
        <f t="shared" ca="1" si="68"/>
        <v>3</v>
      </c>
      <c r="B448" s="57">
        <f t="shared" ca="1" si="66"/>
        <v>4</v>
      </c>
      <c r="C448" s="57">
        <f t="shared" ca="1" si="66"/>
        <v>6</v>
      </c>
      <c r="D448" s="57">
        <f t="shared" ca="1" si="66"/>
        <v>3</v>
      </c>
      <c r="E448" s="57">
        <f t="shared" ca="1" si="66"/>
        <v>3</v>
      </c>
      <c r="F448" s="57">
        <f t="shared" ca="1" si="66"/>
        <v>4</v>
      </c>
      <c r="G448" s="8" cm="1">
        <f t="array" aca="1" ref="G448" ca="1">SUM(IF(ISERROR(FIND($A$4:$F$4,G$4)),0,$A448:$F448))</f>
        <v>9</v>
      </c>
      <c r="H448" s="8" cm="1">
        <f t="array" aca="1" ref="H448" ca="1">SUM(IF(ISERROR(FIND($A$4:$F$4,H$4)),0,$A448:$F448))</f>
        <v>10</v>
      </c>
      <c r="I448" s="8" cm="1">
        <f t="array" aca="1" ref="I448" ca="1">SUM(IF(ISERROR(FIND($A$4:$F$4,I$4)),0,$A448:$F448))</f>
        <v>11</v>
      </c>
      <c r="J448" s="8">
        <f t="shared" ca="1" si="61"/>
        <v>11</v>
      </c>
      <c r="K448" s="8" t="str">
        <f t="shared" ca="1" si="62"/>
        <v>BEF</v>
      </c>
      <c r="L448" s="8">
        <f ca="1">SMALL($J$5:$J$1004,ROWS($J$5:J448))</f>
        <v>11</v>
      </c>
      <c r="M448" s="10">
        <f ca="1">ROWS($J$5:J448)/COUNT($J$5:$J$1004)</f>
        <v>0.44400000000000001</v>
      </c>
      <c r="N448" s="10"/>
      <c r="O448" s="8" t="str">
        <f t="shared" ca="1" si="63"/>
        <v xml:space="preserve"> </v>
      </c>
      <c r="P448" s="8" t="str">
        <f t="shared" ca="1" si="64"/>
        <v xml:space="preserve"> </v>
      </c>
      <c r="Q448" s="8">
        <f t="shared" ca="1" si="65"/>
        <v>1</v>
      </c>
      <c r="S448" s="8" t="str">
        <f t="shared" ca="1" si="69"/>
        <v/>
      </c>
      <c r="T448" s="8">
        <f t="shared" ca="1" si="67"/>
        <v>1</v>
      </c>
      <c r="U448" s="8" t="str">
        <f t="shared" ca="1" si="67"/>
        <v/>
      </c>
      <c r="V448" s="8" t="str">
        <f t="shared" ca="1" si="67"/>
        <v/>
      </c>
      <c r="W448" s="8">
        <f t="shared" ca="1" si="67"/>
        <v>1</v>
      </c>
      <c r="X448" s="8">
        <f t="shared" ca="1" si="67"/>
        <v>1</v>
      </c>
    </row>
    <row r="449" spans="1:24" hidden="1" x14ac:dyDescent="0.25">
      <c r="A449" s="57">
        <f t="shared" ca="1" si="68"/>
        <v>6</v>
      </c>
      <c r="B449" s="57">
        <f t="shared" ca="1" si="66"/>
        <v>4</v>
      </c>
      <c r="C449" s="57">
        <f t="shared" ca="1" si="66"/>
        <v>7</v>
      </c>
      <c r="D449" s="57">
        <f t="shared" ca="1" si="66"/>
        <v>6</v>
      </c>
      <c r="E449" s="57">
        <f t="shared" ca="1" si="66"/>
        <v>1</v>
      </c>
      <c r="F449" s="57">
        <f t="shared" ca="1" si="66"/>
        <v>4</v>
      </c>
      <c r="G449" s="8" cm="1">
        <f t="array" aca="1" ref="G449" ca="1">SUM(IF(ISERROR(FIND($A$4:$F$4,G$4)),0,$A449:$F449))</f>
        <v>13</v>
      </c>
      <c r="H449" s="8" cm="1">
        <f t="array" aca="1" ref="H449" ca="1">SUM(IF(ISERROR(FIND($A$4:$F$4,H$4)),0,$A449:$F449))</f>
        <v>16</v>
      </c>
      <c r="I449" s="8" cm="1">
        <f t="array" aca="1" ref="I449" ca="1">SUM(IF(ISERROR(FIND($A$4:$F$4,I$4)),0,$A449:$F449))</f>
        <v>9</v>
      </c>
      <c r="J449" s="8">
        <f t="shared" ca="1" si="61"/>
        <v>16</v>
      </c>
      <c r="K449" s="8" t="str">
        <f t="shared" ca="1" si="62"/>
        <v>ADF</v>
      </c>
      <c r="L449" s="8">
        <f ca="1">SMALL($J$5:$J$1004,ROWS($J$5:J449))</f>
        <v>11</v>
      </c>
      <c r="M449" s="10">
        <f ca="1">ROWS($J$5:J449)/COUNT($J$5:$J$1004)</f>
        <v>0.44500000000000001</v>
      </c>
      <c r="N449" s="10"/>
      <c r="O449" s="8" t="str">
        <f t="shared" ca="1" si="63"/>
        <v xml:space="preserve"> </v>
      </c>
      <c r="P449" s="8">
        <f t="shared" ca="1" si="64"/>
        <v>1</v>
      </c>
      <c r="Q449" s="8" t="str">
        <f t="shared" ca="1" si="65"/>
        <v xml:space="preserve"> </v>
      </c>
      <c r="S449" s="8">
        <f t="shared" ca="1" si="69"/>
        <v>1</v>
      </c>
      <c r="T449" s="8" t="str">
        <f t="shared" ca="1" si="67"/>
        <v/>
      </c>
      <c r="U449" s="8" t="str">
        <f t="shared" ca="1" si="67"/>
        <v/>
      </c>
      <c r="V449" s="8">
        <f t="shared" ca="1" si="67"/>
        <v>1</v>
      </c>
      <c r="W449" s="8" t="str">
        <f t="shared" ca="1" si="67"/>
        <v/>
      </c>
      <c r="X449" s="8">
        <f t="shared" ca="1" si="67"/>
        <v>1</v>
      </c>
    </row>
    <row r="450" spans="1:24" hidden="1" x14ac:dyDescent="0.25">
      <c r="A450" s="57">
        <f t="shared" ca="1" si="68"/>
        <v>3</v>
      </c>
      <c r="B450" s="57">
        <f t="shared" ca="1" si="66"/>
        <v>1</v>
      </c>
      <c r="C450" s="57">
        <f t="shared" ca="1" si="66"/>
        <v>8</v>
      </c>
      <c r="D450" s="57">
        <f t="shared" ca="1" si="66"/>
        <v>4</v>
      </c>
      <c r="E450" s="57">
        <f t="shared" ca="1" si="66"/>
        <v>3</v>
      </c>
      <c r="F450" s="57">
        <f t="shared" ca="1" si="66"/>
        <v>3</v>
      </c>
      <c r="G450" s="8" cm="1">
        <f t="array" aca="1" ref="G450" ca="1">SUM(IF(ISERROR(FIND($A$4:$F$4,G$4)),0,$A450:$F450))</f>
        <v>11</v>
      </c>
      <c r="H450" s="8" cm="1">
        <f t="array" aca="1" ref="H450" ca="1">SUM(IF(ISERROR(FIND($A$4:$F$4,H$4)),0,$A450:$F450))</f>
        <v>10</v>
      </c>
      <c r="I450" s="8" cm="1">
        <f t="array" aca="1" ref="I450" ca="1">SUM(IF(ISERROR(FIND($A$4:$F$4,I$4)),0,$A450:$F450))</f>
        <v>7</v>
      </c>
      <c r="J450" s="8">
        <f t="shared" ca="1" si="61"/>
        <v>11</v>
      </c>
      <c r="K450" s="8" t="str">
        <f t="shared" ca="1" si="62"/>
        <v>AC</v>
      </c>
      <c r="L450" s="8">
        <f ca="1">SMALL($J$5:$J$1004,ROWS($J$5:J450))</f>
        <v>11</v>
      </c>
      <c r="M450" s="10">
        <f ca="1">ROWS($J$5:J450)/COUNT($J$5:$J$1004)</f>
        <v>0.44600000000000001</v>
      </c>
      <c r="N450" s="10"/>
      <c r="O450" s="8">
        <f t="shared" ca="1" si="63"/>
        <v>1</v>
      </c>
      <c r="P450" s="8" t="str">
        <f t="shared" ca="1" si="64"/>
        <v xml:space="preserve"> </v>
      </c>
      <c r="Q450" s="8" t="str">
        <f t="shared" ca="1" si="65"/>
        <v xml:space="preserve"> </v>
      </c>
      <c r="S450" s="8">
        <f t="shared" ca="1" si="69"/>
        <v>1</v>
      </c>
      <c r="T450" s="8" t="str">
        <f t="shared" ca="1" si="67"/>
        <v/>
      </c>
      <c r="U450" s="8">
        <f t="shared" ca="1" si="67"/>
        <v>1</v>
      </c>
      <c r="V450" s="8" t="str">
        <f t="shared" ca="1" si="67"/>
        <v/>
      </c>
      <c r="W450" s="8" t="str">
        <f t="shared" ca="1" si="67"/>
        <v/>
      </c>
      <c r="X450" s="8" t="str">
        <f t="shared" ca="1" si="67"/>
        <v/>
      </c>
    </row>
    <row r="451" spans="1:24" hidden="1" x14ac:dyDescent="0.25">
      <c r="A451" s="57">
        <f t="shared" ca="1" si="68"/>
        <v>6</v>
      </c>
      <c r="B451" s="57">
        <f t="shared" ca="1" si="66"/>
        <v>5</v>
      </c>
      <c r="C451" s="57">
        <f t="shared" ca="1" si="66"/>
        <v>7</v>
      </c>
      <c r="D451" s="57">
        <f t="shared" ca="1" si="66"/>
        <v>5</v>
      </c>
      <c r="E451" s="57">
        <f t="shared" ca="1" si="66"/>
        <v>3</v>
      </c>
      <c r="F451" s="57">
        <f t="shared" ca="1" si="66"/>
        <v>3</v>
      </c>
      <c r="G451" s="8" cm="1">
        <f t="array" aca="1" ref="G451" ca="1">SUM(IF(ISERROR(FIND($A$4:$F$4,G$4)),0,$A451:$F451))</f>
        <v>13</v>
      </c>
      <c r="H451" s="8" cm="1">
        <f t="array" aca="1" ref="H451" ca="1">SUM(IF(ISERROR(FIND($A$4:$F$4,H$4)),0,$A451:$F451))</f>
        <v>14</v>
      </c>
      <c r="I451" s="8" cm="1">
        <f t="array" aca="1" ref="I451" ca="1">SUM(IF(ISERROR(FIND($A$4:$F$4,I$4)),0,$A451:$F451))</f>
        <v>11</v>
      </c>
      <c r="J451" s="8">
        <f t="shared" ca="1" si="61"/>
        <v>14</v>
      </c>
      <c r="K451" s="8" t="str">
        <f t="shared" ca="1" si="62"/>
        <v>ADF</v>
      </c>
      <c r="L451" s="8">
        <f ca="1">SMALL($J$5:$J$1004,ROWS($J$5:J451))</f>
        <v>11</v>
      </c>
      <c r="M451" s="10">
        <f ca="1">ROWS($J$5:J451)/COUNT($J$5:$J$1004)</f>
        <v>0.44700000000000001</v>
      </c>
      <c r="N451" s="10"/>
      <c r="O451" s="8" t="str">
        <f t="shared" ca="1" si="63"/>
        <v xml:space="preserve"> </v>
      </c>
      <c r="P451" s="8">
        <f t="shared" ca="1" si="64"/>
        <v>1</v>
      </c>
      <c r="Q451" s="8" t="str">
        <f t="shared" ca="1" si="65"/>
        <v xml:space="preserve"> </v>
      </c>
      <c r="S451" s="8">
        <f t="shared" ca="1" si="69"/>
        <v>1</v>
      </c>
      <c r="T451" s="8" t="str">
        <f t="shared" ca="1" si="67"/>
        <v/>
      </c>
      <c r="U451" s="8" t="str">
        <f t="shared" ca="1" si="67"/>
        <v/>
      </c>
      <c r="V451" s="8">
        <f t="shared" ca="1" si="67"/>
        <v>1</v>
      </c>
      <c r="W451" s="8" t="str">
        <f t="shared" ca="1" si="67"/>
        <v/>
      </c>
      <c r="X451" s="8">
        <f t="shared" ca="1" si="67"/>
        <v>1</v>
      </c>
    </row>
    <row r="452" spans="1:24" hidden="1" x14ac:dyDescent="0.25">
      <c r="A452" s="57">
        <f t="shared" ca="1" si="68"/>
        <v>6</v>
      </c>
      <c r="B452" s="57">
        <f t="shared" ca="1" si="66"/>
        <v>1</v>
      </c>
      <c r="C452" s="57">
        <f t="shared" ca="1" si="66"/>
        <v>8</v>
      </c>
      <c r="D452" s="57">
        <f t="shared" ca="1" si="66"/>
        <v>2</v>
      </c>
      <c r="E452" s="57">
        <f t="shared" ca="1" si="66"/>
        <v>1</v>
      </c>
      <c r="F452" s="57">
        <f t="shared" ca="1" si="66"/>
        <v>3</v>
      </c>
      <c r="G452" s="8" cm="1">
        <f t="array" aca="1" ref="G452" ca="1">SUM(IF(ISERROR(FIND($A$4:$F$4,G$4)),0,$A452:$F452))</f>
        <v>14</v>
      </c>
      <c r="H452" s="8" cm="1">
        <f t="array" aca="1" ref="H452" ca="1">SUM(IF(ISERROR(FIND($A$4:$F$4,H$4)),0,$A452:$F452))</f>
        <v>11</v>
      </c>
      <c r="I452" s="8" cm="1">
        <f t="array" aca="1" ref="I452" ca="1">SUM(IF(ISERROR(FIND($A$4:$F$4,I$4)),0,$A452:$F452))</f>
        <v>5</v>
      </c>
      <c r="J452" s="8">
        <f t="shared" ca="1" si="61"/>
        <v>14</v>
      </c>
      <c r="K452" s="8" t="str">
        <f t="shared" ca="1" si="62"/>
        <v>AC</v>
      </c>
      <c r="L452" s="8">
        <f ca="1">SMALL($J$5:$J$1004,ROWS($J$5:J452))</f>
        <v>11</v>
      </c>
      <c r="M452" s="10">
        <f ca="1">ROWS($J$5:J452)/COUNT($J$5:$J$1004)</f>
        <v>0.44800000000000001</v>
      </c>
      <c r="N452" s="10"/>
      <c r="O452" s="8">
        <f t="shared" ca="1" si="63"/>
        <v>1</v>
      </c>
      <c r="P452" s="8" t="str">
        <f t="shared" ca="1" si="64"/>
        <v xml:space="preserve"> </v>
      </c>
      <c r="Q452" s="8" t="str">
        <f t="shared" ca="1" si="65"/>
        <v xml:space="preserve"> </v>
      </c>
      <c r="S452" s="8">
        <f t="shared" ca="1" si="69"/>
        <v>1</v>
      </c>
      <c r="T452" s="8" t="str">
        <f t="shared" ca="1" si="67"/>
        <v/>
      </c>
      <c r="U452" s="8">
        <f t="shared" ca="1" si="67"/>
        <v>1</v>
      </c>
      <c r="V452" s="8" t="str">
        <f t="shared" ca="1" si="67"/>
        <v/>
      </c>
      <c r="W452" s="8" t="str">
        <f t="shared" ca="1" si="67"/>
        <v/>
      </c>
      <c r="X452" s="8" t="str">
        <f t="shared" ca="1" si="67"/>
        <v/>
      </c>
    </row>
    <row r="453" spans="1:24" hidden="1" x14ac:dyDescent="0.25">
      <c r="A453" s="57">
        <f t="shared" ca="1" si="68"/>
        <v>5</v>
      </c>
      <c r="B453" s="57">
        <f t="shared" ca="1" si="66"/>
        <v>4</v>
      </c>
      <c r="C453" s="57">
        <f t="shared" ca="1" si="66"/>
        <v>8</v>
      </c>
      <c r="D453" s="57">
        <f t="shared" ca="1" si="66"/>
        <v>6</v>
      </c>
      <c r="E453" s="57">
        <f t="shared" ca="1" si="66"/>
        <v>1</v>
      </c>
      <c r="F453" s="57">
        <f t="shared" ca="1" si="66"/>
        <v>3</v>
      </c>
      <c r="G453" s="8" cm="1">
        <f t="array" aca="1" ref="G453" ca="1">SUM(IF(ISERROR(FIND($A$4:$F$4,G$4)),0,$A453:$F453))</f>
        <v>13</v>
      </c>
      <c r="H453" s="8" cm="1">
        <f t="array" aca="1" ref="H453" ca="1">SUM(IF(ISERROR(FIND($A$4:$F$4,H$4)),0,$A453:$F453))</f>
        <v>14</v>
      </c>
      <c r="I453" s="8" cm="1">
        <f t="array" aca="1" ref="I453" ca="1">SUM(IF(ISERROR(FIND($A$4:$F$4,I$4)),0,$A453:$F453))</f>
        <v>8</v>
      </c>
      <c r="J453" s="8">
        <f t="shared" ca="1" si="61"/>
        <v>14</v>
      </c>
      <c r="K453" s="8" t="str">
        <f t="shared" ca="1" si="62"/>
        <v>ADF</v>
      </c>
      <c r="L453" s="8">
        <f ca="1">SMALL($J$5:$J$1004,ROWS($J$5:J453))</f>
        <v>11</v>
      </c>
      <c r="M453" s="10">
        <f ca="1">ROWS($J$5:J453)/COUNT($J$5:$J$1004)</f>
        <v>0.44900000000000001</v>
      </c>
      <c r="N453" s="10"/>
      <c r="O453" s="8" t="str">
        <f t="shared" ca="1" si="63"/>
        <v xml:space="preserve"> </v>
      </c>
      <c r="P453" s="8">
        <f t="shared" ca="1" si="64"/>
        <v>1</v>
      </c>
      <c r="Q453" s="8" t="str">
        <f t="shared" ca="1" si="65"/>
        <v xml:space="preserve"> </v>
      </c>
      <c r="S453" s="8">
        <f t="shared" ca="1" si="69"/>
        <v>1</v>
      </c>
      <c r="T453" s="8" t="str">
        <f t="shared" ca="1" si="67"/>
        <v/>
      </c>
      <c r="U453" s="8" t="str">
        <f t="shared" ca="1" si="67"/>
        <v/>
      </c>
      <c r="V453" s="8">
        <f t="shared" ca="1" si="67"/>
        <v>1</v>
      </c>
      <c r="W453" s="8" t="str">
        <f t="shared" ca="1" si="67"/>
        <v/>
      </c>
      <c r="X453" s="8">
        <f t="shared" ca="1" si="67"/>
        <v>1</v>
      </c>
    </row>
    <row r="454" spans="1:24" hidden="1" x14ac:dyDescent="0.25">
      <c r="A454" s="57">
        <f t="shared" ca="1" si="68"/>
        <v>4</v>
      </c>
      <c r="B454" s="57">
        <f t="shared" ca="1" si="66"/>
        <v>4</v>
      </c>
      <c r="C454" s="57">
        <f t="shared" ca="1" si="66"/>
        <v>8</v>
      </c>
      <c r="D454" s="57">
        <f t="shared" ca="1" si="66"/>
        <v>4</v>
      </c>
      <c r="E454" s="57">
        <f t="shared" ca="1" si="66"/>
        <v>2</v>
      </c>
      <c r="F454" s="57">
        <f t="shared" ca="1" si="66"/>
        <v>3</v>
      </c>
      <c r="G454" s="8" cm="1">
        <f t="array" aca="1" ref="G454" ca="1">SUM(IF(ISERROR(FIND($A$4:$F$4,G$4)),0,$A454:$F454))</f>
        <v>12</v>
      </c>
      <c r="H454" s="8" cm="1">
        <f t="array" aca="1" ref="H454" ca="1">SUM(IF(ISERROR(FIND($A$4:$F$4,H$4)),0,$A454:$F454))</f>
        <v>11</v>
      </c>
      <c r="I454" s="8" cm="1">
        <f t="array" aca="1" ref="I454" ca="1">SUM(IF(ISERROR(FIND($A$4:$F$4,I$4)),0,$A454:$F454))</f>
        <v>9</v>
      </c>
      <c r="J454" s="8">
        <f t="shared" ref="J454:J517" ca="1" si="70">MAX(G454:I454)</f>
        <v>12</v>
      </c>
      <c r="K454" s="8" t="str">
        <f t="shared" ref="K454:K517" ca="1" si="71">_xlfn.XLOOKUP(J454,G454:I454,$G$4:$I$4)</f>
        <v>AC</v>
      </c>
      <c r="L454" s="8">
        <f ca="1">SMALL($J$5:$J$1004,ROWS($J$5:J454))</f>
        <v>11</v>
      </c>
      <c r="M454" s="10">
        <f ca="1">ROWS($J$5:J454)/COUNT($J$5:$J$1004)</f>
        <v>0.45</v>
      </c>
      <c r="N454" s="10"/>
      <c r="O454" s="8">
        <f t="shared" ref="O454:O517" ca="1" si="72">IF(G454=$J454,1," ")</f>
        <v>1</v>
      </c>
      <c r="P454" s="8" t="str">
        <f t="shared" ref="P454:P517" ca="1" si="73">IF(H454=$J454,1," ")</f>
        <v xml:space="preserve"> </v>
      </c>
      <c r="Q454" s="8" t="str">
        <f t="shared" ref="Q454:Q517" ca="1" si="74">IF(I454=$J454,1," ")</f>
        <v xml:space="preserve"> </v>
      </c>
      <c r="S454" s="8">
        <f t="shared" ca="1" si="69"/>
        <v>1</v>
      </c>
      <c r="T454" s="8" t="str">
        <f t="shared" ca="1" si="67"/>
        <v/>
      </c>
      <c r="U454" s="8">
        <f t="shared" ca="1" si="67"/>
        <v>1</v>
      </c>
      <c r="V454" s="8" t="str">
        <f t="shared" ca="1" si="67"/>
        <v/>
      </c>
      <c r="W454" s="8" t="str">
        <f t="shared" ca="1" si="67"/>
        <v/>
      </c>
      <c r="X454" s="8" t="str">
        <f t="shared" ca="1" si="67"/>
        <v/>
      </c>
    </row>
    <row r="455" spans="1:24" hidden="1" x14ac:dyDescent="0.25">
      <c r="A455" s="57">
        <f t="shared" ca="1" si="68"/>
        <v>5</v>
      </c>
      <c r="B455" s="57">
        <f t="shared" ca="1" si="66"/>
        <v>5</v>
      </c>
      <c r="C455" s="57">
        <f t="shared" ca="1" si="66"/>
        <v>4</v>
      </c>
      <c r="D455" s="57">
        <f t="shared" ca="1" si="66"/>
        <v>5</v>
      </c>
      <c r="E455" s="57">
        <f t="shared" ca="1" si="66"/>
        <v>2</v>
      </c>
      <c r="F455" s="57">
        <f t="shared" ca="1" si="66"/>
        <v>2</v>
      </c>
      <c r="G455" s="8" cm="1">
        <f t="array" aca="1" ref="G455" ca="1">SUM(IF(ISERROR(FIND($A$4:$F$4,G$4)),0,$A455:$F455))</f>
        <v>9</v>
      </c>
      <c r="H455" s="8" cm="1">
        <f t="array" aca="1" ref="H455" ca="1">SUM(IF(ISERROR(FIND($A$4:$F$4,H$4)),0,$A455:$F455))</f>
        <v>12</v>
      </c>
      <c r="I455" s="8" cm="1">
        <f t="array" aca="1" ref="I455" ca="1">SUM(IF(ISERROR(FIND($A$4:$F$4,I$4)),0,$A455:$F455))</f>
        <v>9</v>
      </c>
      <c r="J455" s="8">
        <f t="shared" ca="1" si="70"/>
        <v>12</v>
      </c>
      <c r="K455" s="8" t="str">
        <f t="shared" ca="1" si="71"/>
        <v>ADF</v>
      </c>
      <c r="L455" s="8">
        <f ca="1">SMALL($J$5:$J$1004,ROWS($J$5:J455))</f>
        <v>11</v>
      </c>
      <c r="M455" s="10">
        <f ca="1">ROWS($J$5:J455)/COUNT($J$5:$J$1004)</f>
        <v>0.45100000000000001</v>
      </c>
      <c r="N455" s="10"/>
      <c r="O455" s="8" t="str">
        <f t="shared" ca="1" si="72"/>
        <v xml:space="preserve"> </v>
      </c>
      <c r="P455" s="8">
        <f t="shared" ca="1" si="73"/>
        <v>1</v>
      </c>
      <c r="Q455" s="8" t="str">
        <f t="shared" ca="1" si="74"/>
        <v xml:space="preserve"> </v>
      </c>
      <c r="S455" s="8">
        <f t="shared" ca="1" si="69"/>
        <v>1</v>
      </c>
      <c r="T455" s="8" t="str">
        <f t="shared" ca="1" si="67"/>
        <v/>
      </c>
      <c r="U455" s="8" t="str">
        <f t="shared" ca="1" si="67"/>
        <v/>
      </c>
      <c r="V455" s="8">
        <f t="shared" ca="1" si="67"/>
        <v>1</v>
      </c>
      <c r="W455" s="8" t="str">
        <f t="shared" ca="1" si="67"/>
        <v/>
      </c>
      <c r="X455" s="8">
        <f t="shared" ca="1" si="67"/>
        <v>1</v>
      </c>
    </row>
    <row r="456" spans="1:24" hidden="1" x14ac:dyDescent="0.25">
      <c r="A456" s="57">
        <f t="shared" ca="1" si="68"/>
        <v>2</v>
      </c>
      <c r="B456" s="57">
        <f t="shared" ca="1" si="66"/>
        <v>5</v>
      </c>
      <c r="C456" s="57">
        <f t="shared" ca="1" si="66"/>
        <v>8</v>
      </c>
      <c r="D456" s="57">
        <f t="shared" ca="1" si="66"/>
        <v>4</v>
      </c>
      <c r="E456" s="57">
        <f t="shared" ca="1" si="66"/>
        <v>3</v>
      </c>
      <c r="F456" s="57">
        <f t="shared" ca="1" si="66"/>
        <v>3</v>
      </c>
      <c r="G456" s="8" cm="1">
        <f t="array" aca="1" ref="G456" ca="1">SUM(IF(ISERROR(FIND($A$4:$F$4,G$4)),0,$A456:$F456))</f>
        <v>10</v>
      </c>
      <c r="H456" s="8" cm="1">
        <f t="array" aca="1" ref="H456" ca="1">SUM(IF(ISERROR(FIND($A$4:$F$4,H$4)),0,$A456:$F456))</f>
        <v>9</v>
      </c>
      <c r="I456" s="8" cm="1">
        <f t="array" aca="1" ref="I456" ca="1">SUM(IF(ISERROR(FIND($A$4:$F$4,I$4)),0,$A456:$F456))</f>
        <v>11</v>
      </c>
      <c r="J456" s="8">
        <f t="shared" ca="1" si="70"/>
        <v>11</v>
      </c>
      <c r="K456" s="8" t="str">
        <f t="shared" ca="1" si="71"/>
        <v>BEF</v>
      </c>
      <c r="L456" s="8">
        <f ca="1">SMALL($J$5:$J$1004,ROWS($J$5:J456))</f>
        <v>11</v>
      </c>
      <c r="M456" s="10">
        <f ca="1">ROWS($J$5:J456)/COUNT($J$5:$J$1004)</f>
        <v>0.45200000000000001</v>
      </c>
      <c r="N456" s="10"/>
      <c r="O456" s="8" t="str">
        <f t="shared" ca="1" si="72"/>
        <v xml:space="preserve"> </v>
      </c>
      <c r="P456" s="8" t="str">
        <f t="shared" ca="1" si="73"/>
        <v xml:space="preserve"> </v>
      </c>
      <c r="Q456" s="8">
        <f t="shared" ca="1" si="74"/>
        <v>1</v>
      </c>
      <c r="S456" s="8" t="str">
        <f t="shared" ca="1" si="69"/>
        <v/>
      </c>
      <c r="T456" s="8">
        <f t="shared" ca="1" si="67"/>
        <v>1</v>
      </c>
      <c r="U456" s="8" t="str">
        <f t="shared" ca="1" si="67"/>
        <v/>
      </c>
      <c r="V456" s="8" t="str">
        <f t="shared" ca="1" si="67"/>
        <v/>
      </c>
      <c r="W456" s="8">
        <f t="shared" ca="1" si="67"/>
        <v>1</v>
      </c>
      <c r="X456" s="8">
        <f t="shared" ca="1" si="67"/>
        <v>1</v>
      </c>
    </row>
    <row r="457" spans="1:24" hidden="1" x14ac:dyDescent="0.25">
      <c r="A457" s="57">
        <f t="shared" ca="1" si="68"/>
        <v>3</v>
      </c>
      <c r="B457" s="57">
        <f t="shared" ca="1" si="66"/>
        <v>5</v>
      </c>
      <c r="C457" s="57">
        <f t="shared" ca="1" si="66"/>
        <v>6</v>
      </c>
      <c r="D457" s="57">
        <f t="shared" ca="1" si="66"/>
        <v>6</v>
      </c>
      <c r="E457" s="57">
        <f t="shared" ca="1" si="66"/>
        <v>3</v>
      </c>
      <c r="F457" s="57">
        <f t="shared" ca="1" si="66"/>
        <v>2</v>
      </c>
      <c r="G457" s="8" cm="1">
        <f t="array" aca="1" ref="G457" ca="1">SUM(IF(ISERROR(FIND($A$4:$F$4,G$4)),0,$A457:$F457))</f>
        <v>9</v>
      </c>
      <c r="H457" s="8" cm="1">
        <f t="array" aca="1" ref="H457" ca="1">SUM(IF(ISERROR(FIND($A$4:$F$4,H$4)),0,$A457:$F457))</f>
        <v>11</v>
      </c>
      <c r="I457" s="8" cm="1">
        <f t="array" aca="1" ref="I457" ca="1">SUM(IF(ISERROR(FIND($A$4:$F$4,I$4)),0,$A457:$F457))</f>
        <v>10</v>
      </c>
      <c r="J457" s="8">
        <f t="shared" ca="1" si="70"/>
        <v>11</v>
      </c>
      <c r="K457" s="8" t="str">
        <f t="shared" ca="1" si="71"/>
        <v>ADF</v>
      </c>
      <c r="L457" s="8">
        <f ca="1">SMALL($J$5:$J$1004,ROWS($J$5:J457))</f>
        <v>11</v>
      </c>
      <c r="M457" s="10">
        <f ca="1">ROWS($J$5:J457)/COUNT($J$5:$J$1004)</f>
        <v>0.45300000000000001</v>
      </c>
      <c r="N457" s="10"/>
      <c r="O457" s="8" t="str">
        <f t="shared" ca="1" si="72"/>
        <v xml:space="preserve"> </v>
      </c>
      <c r="P457" s="8">
        <f t="shared" ca="1" si="73"/>
        <v>1</v>
      </c>
      <c r="Q457" s="8" t="str">
        <f t="shared" ca="1" si="74"/>
        <v xml:space="preserve"> </v>
      </c>
      <c r="S457" s="8">
        <f t="shared" ca="1" si="69"/>
        <v>1</v>
      </c>
      <c r="T457" s="8" t="str">
        <f t="shared" ca="1" si="67"/>
        <v/>
      </c>
      <c r="U457" s="8" t="str">
        <f t="shared" ca="1" si="67"/>
        <v/>
      </c>
      <c r="V457" s="8">
        <f t="shared" ca="1" si="67"/>
        <v>1</v>
      </c>
      <c r="W457" s="8" t="str">
        <f t="shared" ca="1" si="67"/>
        <v/>
      </c>
      <c r="X457" s="8">
        <f t="shared" ca="1" si="67"/>
        <v>1</v>
      </c>
    </row>
    <row r="458" spans="1:24" hidden="1" x14ac:dyDescent="0.25">
      <c r="A458" s="57">
        <f t="shared" ca="1" si="68"/>
        <v>5</v>
      </c>
      <c r="B458" s="57">
        <f t="shared" ca="1" si="66"/>
        <v>2</v>
      </c>
      <c r="C458" s="57">
        <f t="shared" ca="1" si="66"/>
        <v>7</v>
      </c>
      <c r="D458" s="57">
        <f t="shared" ca="1" si="66"/>
        <v>5</v>
      </c>
      <c r="E458" s="57">
        <f t="shared" ca="1" si="66"/>
        <v>1</v>
      </c>
      <c r="F458" s="57">
        <f t="shared" ca="1" si="66"/>
        <v>3</v>
      </c>
      <c r="G458" s="8" cm="1">
        <f t="array" aca="1" ref="G458" ca="1">SUM(IF(ISERROR(FIND($A$4:$F$4,G$4)),0,$A458:$F458))</f>
        <v>12</v>
      </c>
      <c r="H458" s="8" cm="1">
        <f t="array" aca="1" ref="H458" ca="1">SUM(IF(ISERROR(FIND($A$4:$F$4,H$4)),0,$A458:$F458))</f>
        <v>13</v>
      </c>
      <c r="I458" s="8" cm="1">
        <f t="array" aca="1" ref="I458" ca="1">SUM(IF(ISERROR(FIND($A$4:$F$4,I$4)),0,$A458:$F458))</f>
        <v>6</v>
      </c>
      <c r="J458" s="8">
        <f t="shared" ca="1" si="70"/>
        <v>13</v>
      </c>
      <c r="K458" s="8" t="str">
        <f t="shared" ca="1" si="71"/>
        <v>ADF</v>
      </c>
      <c r="L458" s="8">
        <f ca="1">SMALL($J$5:$J$1004,ROWS($J$5:J458))</f>
        <v>11</v>
      </c>
      <c r="M458" s="10">
        <f ca="1">ROWS($J$5:J458)/COUNT($J$5:$J$1004)</f>
        <v>0.45400000000000001</v>
      </c>
      <c r="N458" s="10"/>
      <c r="O458" s="8" t="str">
        <f t="shared" ca="1" si="72"/>
        <v xml:space="preserve"> </v>
      </c>
      <c r="P458" s="8">
        <f t="shared" ca="1" si="73"/>
        <v>1</v>
      </c>
      <c r="Q458" s="8" t="str">
        <f t="shared" ca="1" si="74"/>
        <v xml:space="preserve"> </v>
      </c>
      <c r="S458" s="8">
        <f t="shared" ca="1" si="69"/>
        <v>1</v>
      </c>
      <c r="T458" s="8" t="str">
        <f t="shared" ca="1" si="67"/>
        <v/>
      </c>
      <c r="U458" s="8" t="str">
        <f t="shared" ca="1" si="67"/>
        <v/>
      </c>
      <c r="V458" s="8">
        <f t="shared" ca="1" si="67"/>
        <v>1</v>
      </c>
      <c r="W458" s="8" t="str">
        <f t="shared" ca="1" si="67"/>
        <v/>
      </c>
      <c r="X458" s="8">
        <f t="shared" ca="1" si="67"/>
        <v>1</v>
      </c>
    </row>
    <row r="459" spans="1:24" hidden="1" x14ac:dyDescent="0.25">
      <c r="A459" s="57">
        <f t="shared" ca="1" si="68"/>
        <v>3</v>
      </c>
      <c r="B459" s="57">
        <f t="shared" ca="1" si="66"/>
        <v>3</v>
      </c>
      <c r="C459" s="57">
        <f t="shared" ca="1" si="66"/>
        <v>6</v>
      </c>
      <c r="D459" s="57">
        <f t="shared" ca="1" si="66"/>
        <v>4</v>
      </c>
      <c r="E459" s="57">
        <f t="shared" ca="1" si="66"/>
        <v>2</v>
      </c>
      <c r="F459" s="57">
        <f t="shared" ca="1" si="66"/>
        <v>4</v>
      </c>
      <c r="G459" s="8" cm="1">
        <f t="array" aca="1" ref="G459" ca="1">SUM(IF(ISERROR(FIND($A$4:$F$4,G$4)),0,$A459:$F459))</f>
        <v>9</v>
      </c>
      <c r="H459" s="8" cm="1">
        <f t="array" aca="1" ref="H459" ca="1">SUM(IF(ISERROR(FIND($A$4:$F$4,H$4)),0,$A459:$F459))</f>
        <v>11</v>
      </c>
      <c r="I459" s="8" cm="1">
        <f t="array" aca="1" ref="I459" ca="1">SUM(IF(ISERROR(FIND($A$4:$F$4,I$4)),0,$A459:$F459))</f>
        <v>9</v>
      </c>
      <c r="J459" s="8">
        <f t="shared" ca="1" si="70"/>
        <v>11</v>
      </c>
      <c r="K459" s="8" t="str">
        <f t="shared" ca="1" si="71"/>
        <v>ADF</v>
      </c>
      <c r="L459" s="8">
        <f ca="1">SMALL($J$5:$J$1004,ROWS($J$5:J459))</f>
        <v>11</v>
      </c>
      <c r="M459" s="10">
        <f ca="1">ROWS($J$5:J459)/COUNT($J$5:$J$1004)</f>
        <v>0.45500000000000002</v>
      </c>
      <c r="N459" s="10"/>
      <c r="O459" s="8" t="str">
        <f t="shared" ca="1" si="72"/>
        <v xml:space="preserve"> </v>
      </c>
      <c r="P459" s="8">
        <f t="shared" ca="1" si="73"/>
        <v>1</v>
      </c>
      <c r="Q459" s="8" t="str">
        <f t="shared" ca="1" si="74"/>
        <v xml:space="preserve"> </v>
      </c>
      <c r="S459" s="8">
        <f t="shared" ca="1" si="69"/>
        <v>1</v>
      </c>
      <c r="T459" s="8" t="str">
        <f t="shared" ca="1" si="67"/>
        <v/>
      </c>
      <c r="U459" s="8" t="str">
        <f t="shared" ca="1" si="67"/>
        <v/>
      </c>
      <c r="V459" s="8">
        <f t="shared" ca="1" si="67"/>
        <v>1</v>
      </c>
      <c r="W459" s="8" t="str">
        <f t="shared" ca="1" si="67"/>
        <v/>
      </c>
      <c r="X459" s="8">
        <f t="shared" ca="1" si="67"/>
        <v>1</v>
      </c>
    </row>
    <row r="460" spans="1:24" hidden="1" x14ac:dyDescent="0.25">
      <c r="A460" s="57">
        <f t="shared" ca="1" si="68"/>
        <v>6</v>
      </c>
      <c r="B460" s="57">
        <f t="shared" ca="1" si="66"/>
        <v>5</v>
      </c>
      <c r="C460" s="57">
        <f t="shared" ca="1" si="66"/>
        <v>4</v>
      </c>
      <c r="D460" s="57">
        <f t="shared" ref="B460:F523" ca="1" si="75">RANDBETWEEN(D$2,D$3)</f>
        <v>5</v>
      </c>
      <c r="E460" s="57">
        <f t="shared" ca="1" si="75"/>
        <v>1</v>
      </c>
      <c r="F460" s="57">
        <f t="shared" ca="1" si="75"/>
        <v>3</v>
      </c>
      <c r="G460" s="8" cm="1">
        <f t="array" aca="1" ref="G460" ca="1">SUM(IF(ISERROR(FIND($A$4:$F$4,G$4)),0,$A460:$F460))</f>
        <v>10</v>
      </c>
      <c r="H460" s="8" cm="1">
        <f t="array" aca="1" ref="H460" ca="1">SUM(IF(ISERROR(FIND($A$4:$F$4,H$4)),0,$A460:$F460))</f>
        <v>14</v>
      </c>
      <c r="I460" s="8" cm="1">
        <f t="array" aca="1" ref="I460" ca="1">SUM(IF(ISERROR(FIND($A$4:$F$4,I$4)),0,$A460:$F460))</f>
        <v>9</v>
      </c>
      <c r="J460" s="8">
        <f t="shared" ca="1" si="70"/>
        <v>14</v>
      </c>
      <c r="K460" s="8" t="str">
        <f t="shared" ca="1" si="71"/>
        <v>ADF</v>
      </c>
      <c r="L460" s="8">
        <f ca="1">SMALL($J$5:$J$1004,ROWS($J$5:J460))</f>
        <v>11</v>
      </c>
      <c r="M460" s="10">
        <f ca="1">ROWS($J$5:J460)/COUNT($J$5:$J$1004)</f>
        <v>0.45600000000000002</v>
      </c>
      <c r="N460" s="10"/>
      <c r="O460" s="8" t="str">
        <f t="shared" ca="1" si="72"/>
        <v xml:space="preserve"> </v>
      </c>
      <c r="P460" s="8">
        <f t="shared" ca="1" si="73"/>
        <v>1</v>
      </c>
      <c r="Q460" s="8" t="str">
        <f t="shared" ca="1" si="74"/>
        <v xml:space="preserve"> </v>
      </c>
      <c r="S460" s="8">
        <f t="shared" ca="1" si="69"/>
        <v>1</v>
      </c>
      <c r="T460" s="8" t="str">
        <f t="shared" ca="1" si="67"/>
        <v/>
      </c>
      <c r="U460" s="8" t="str">
        <f t="shared" ca="1" si="67"/>
        <v/>
      </c>
      <c r="V460" s="8">
        <f t="shared" ref="T460:X511" ca="1" si="76">IFERROR(FIND(V$4,$K460)/FIND(V$4,$K460),"")</f>
        <v>1</v>
      </c>
      <c r="W460" s="8" t="str">
        <f t="shared" ca="1" si="76"/>
        <v/>
      </c>
      <c r="X460" s="8">
        <f t="shared" ca="1" si="76"/>
        <v>1</v>
      </c>
    </row>
    <row r="461" spans="1:24" hidden="1" x14ac:dyDescent="0.25">
      <c r="A461" s="57">
        <f t="shared" ca="1" si="68"/>
        <v>3</v>
      </c>
      <c r="B461" s="57">
        <f t="shared" ca="1" si="75"/>
        <v>3</v>
      </c>
      <c r="C461" s="57">
        <f t="shared" ca="1" si="75"/>
        <v>8</v>
      </c>
      <c r="D461" s="57">
        <f t="shared" ca="1" si="75"/>
        <v>2</v>
      </c>
      <c r="E461" s="57">
        <f t="shared" ca="1" si="75"/>
        <v>3</v>
      </c>
      <c r="F461" s="57">
        <f t="shared" ca="1" si="75"/>
        <v>4</v>
      </c>
      <c r="G461" s="8" cm="1">
        <f t="array" aca="1" ref="G461" ca="1">SUM(IF(ISERROR(FIND($A$4:$F$4,G$4)),0,$A461:$F461))</f>
        <v>11</v>
      </c>
      <c r="H461" s="8" cm="1">
        <f t="array" aca="1" ref="H461" ca="1">SUM(IF(ISERROR(FIND($A$4:$F$4,H$4)),0,$A461:$F461))</f>
        <v>9</v>
      </c>
      <c r="I461" s="8" cm="1">
        <f t="array" aca="1" ref="I461" ca="1">SUM(IF(ISERROR(FIND($A$4:$F$4,I$4)),0,$A461:$F461))</f>
        <v>10</v>
      </c>
      <c r="J461" s="8">
        <f t="shared" ca="1" si="70"/>
        <v>11</v>
      </c>
      <c r="K461" s="8" t="str">
        <f t="shared" ca="1" si="71"/>
        <v>AC</v>
      </c>
      <c r="L461" s="8">
        <f ca="1">SMALL($J$5:$J$1004,ROWS($J$5:J461))</f>
        <v>11</v>
      </c>
      <c r="M461" s="10">
        <f ca="1">ROWS($J$5:J461)/COUNT($J$5:$J$1004)</f>
        <v>0.45700000000000002</v>
      </c>
      <c r="N461" s="10"/>
      <c r="O461" s="8">
        <f t="shared" ca="1" si="72"/>
        <v>1</v>
      </c>
      <c r="P461" s="8" t="str">
        <f t="shared" ca="1" si="73"/>
        <v xml:space="preserve"> </v>
      </c>
      <c r="Q461" s="8" t="str">
        <f t="shared" ca="1" si="74"/>
        <v xml:space="preserve"> </v>
      </c>
      <c r="S461" s="8">
        <f t="shared" ca="1" si="69"/>
        <v>1</v>
      </c>
      <c r="T461" s="8" t="str">
        <f t="shared" ca="1" si="76"/>
        <v/>
      </c>
      <c r="U461" s="8">
        <f t="shared" ca="1" si="76"/>
        <v>1</v>
      </c>
      <c r="V461" s="8" t="str">
        <f t="shared" ca="1" si="76"/>
        <v/>
      </c>
      <c r="W461" s="8" t="str">
        <f t="shared" ca="1" si="76"/>
        <v/>
      </c>
      <c r="X461" s="8" t="str">
        <f t="shared" ca="1" si="76"/>
        <v/>
      </c>
    </row>
    <row r="462" spans="1:24" hidden="1" x14ac:dyDescent="0.25">
      <c r="A462" s="57">
        <f t="shared" ca="1" si="68"/>
        <v>5</v>
      </c>
      <c r="B462" s="57">
        <f t="shared" ca="1" si="75"/>
        <v>4</v>
      </c>
      <c r="C462" s="57">
        <f t="shared" ca="1" si="75"/>
        <v>6</v>
      </c>
      <c r="D462" s="57">
        <f t="shared" ca="1" si="75"/>
        <v>5</v>
      </c>
      <c r="E462" s="57">
        <f t="shared" ca="1" si="75"/>
        <v>2</v>
      </c>
      <c r="F462" s="57">
        <f t="shared" ca="1" si="75"/>
        <v>2</v>
      </c>
      <c r="G462" s="8" cm="1">
        <f t="array" aca="1" ref="G462" ca="1">SUM(IF(ISERROR(FIND($A$4:$F$4,G$4)),0,$A462:$F462))</f>
        <v>11</v>
      </c>
      <c r="H462" s="8" cm="1">
        <f t="array" aca="1" ref="H462" ca="1">SUM(IF(ISERROR(FIND($A$4:$F$4,H$4)),0,$A462:$F462))</f>
        <v>12</v>
      </c>
      <c r="I462" s="8" cm="1">
        <f t="array" aca="1" ref="I462" ca="1">SUM(IF(ISERROR(FIND($A$4:$F$4,I$4)),0,$A462:$F462))</f>
        <v>8</v>
      </c>
      <c r="J462" s="8">
        <f t="shared" ca="1" si="70"/>
        <v>12</v>
      </c>
      <c r="K462" s="8" t="str">
        <f t="shared" ca="1" si="71"/>
        <v>ADF</v>
      </c>
      <c r="L462" s="8">
        <f ca="1">SMALL($J$5:$J$1004,ROWS($J$5:J462))</f>
        <v>11</v>
      </c>
      <c r="M462" s="10">
        <f ca="1">ROWS($J$5:J462)/COUNT($J$5:$J$1004)</f>
        <v>0.45800000000000002</v>
      </c>
      <c r="N462" s="10"/>
      <c r="O462" s="8" t="str">
        <f t="shared" ca="1" si="72"/>
        <v xml:space="preserve"> </v>
      </c>
      <c r="P462" s="8">
        <f t="shared" ca="1" si="73"/>
        <v>1</v>
      </c>
      <c r="Q462" s="8" t="str">
        <f t="shared" ca="1" si="74"/>
        <v xml:space="preserve"> </v>
      </c>
      <c r="S462" s="8">
        <f t="shared" ca="1" si="69"/>
        <v>1</v>
      </c>
      <c r="T462" s="8" t="str">
        <f t="shared" ca="1" si="76"/>
        <v/>
      </c>
      <c r="U462" s="8" t="str">
        <f t="shared" ca="1" si="76"/>
        <v/>
      </c>
      <c r="V462" s="8">
        <f t="shared" ca="1" si="76"/>
        <v>1</v>
      </c>
      <c r="W462" s="8" t="str">
        <f t="shared" ca="1" si="76"/>
        <v/>
      </c>
      <c r="X462" s="8">
        <f t="shared" ca="1" si="76"/>
        <v>1</v>
      </c>
    </row>
    <row r="463" spans="1:24" hidden="1" x14ac:dyDescent="0.25">
      <c r="A463" s="57">
        <f t="shared" ca="1" si="68"/>
        <v>2</v>
      </c>
      <c r="B463" s="57">
        <f t="shared" ca="1" si="75"/>
        <v>4</v>
      </c>
      <c r="C463" s="57">
        <f t="shared" ca="1" si="75"/>
        <v>8</v>
      </c>
      <c r="D463" s="57">
        <f t="shared" ca="1" si="75"/>
        <v>6</v>
      </c>
      <c r="E463" s="57">
        <f t="shared" ca="1" si="75"/>
        <v>3</v>
      </c>
      <c r="F463" s="57">
        <f t="shared" ca="1" si="75"/>
        <v>4</v>
      </c>
      <c r="G463" s="8" cm="1">
        <f t="array" aca="1" ref="G463" ca="1">SUM(IF(ISERROR(FIND($A$4:$F$4,G$4)),0,$A463:$F463))</f>
        <v>10</v>
      </c>
      <c r="H463" s="8" cm="1">
        <f t="array" aca="1" ref="H463" ca="1">SUM(IF(ISERROR(FIND($A$4:$F$4,H$4)),0,$A463:$F463))</f>
        <v>12</v>
      </c>
      <c r="I463" s="8" cm="1">
        <f t="array" aca="1" ref="I463" ca="1">SUM(IF(ISERROR(FIND($A$4:$F$4,I$4)),0,$A463:$F463))</f>
        <v>11</v>
      </c>
      <c r="J463" s="8">
        <f t="shared" ca="1" si="70"/>
        <v>12</v>
      </c>
      <c r="K463" s="8" t="str">
        <f t="shared" ca="1" si="71"/>
        <v>ADF</v>
      </c>
      <c r="L463" s="8">
        <f ca="1">SMALL($J$5:$J$1004,ROWS($J$5:J463))</f>
        <v>11</v>
      </c>
      <c r="M463" s="10">
        <f ca="1">ROWS($J$5:J463)/COUNT($J$5:$J$1004)</f>
        <v>0.45900000000000002</v>
      </c>
      <c r="N463" s="10"/>
      <c r="O463" s="8" t="str">
        <f t="shared" ca="1" si="72"/>
        <v xml:space="preserve"> </v>
      </c>
      <c r="P463" s="8">
        <f t="shared" ca="1" si="73"/>
        <v>1</v>
      </c>
      <c r="Q463" s="8" t="str">
        <f t="shared" ca="1" si="74"/>
        <v xml:space="preserve"> </v>
      </c>
      <c r="S463" s="8">
        <f t="shared" ca="1" si="69"/>
        <v>1</v>
      </c>
      <c r="T463" s="8" t="str">
        <f t="shared" ca="1" si="76"/>
        <v/>
      </c>
      <c r="U463" s="8" t="str">
        <f t="shared" ca="1" si="76"/>
        <v/>
      </c>
      <c r="V463" s="8">
        <f t="shared" ca="1" si="76"/>
        <v>1</v>
      </c>
      <c r="W463" s="8" t="str">
        <f t="shared" ca="1" si="76"/>
        <v/>
      </c>
      <c r="X463" s="8">
        <f t="shared" ca="1" si="76"/>
        <v>1</v>
      </c>
    </row>
    <row r="464" spans="1:24" hidden="1" x14ac:dyDescent="0.25">
      <c r="A464" s="57">
        <f t="shared" ca="1" si="68"/>
        <v>4</v>
      </c>
      <c r="B464" s="57">
        <f t="shared" ca="1" si="75"/>
        <v>1</v>
      </c>
      <c r="C464" s="57">
        <f t="shared" ca="1" si="75"/>
        <v>8</v>
      </c>
      <c r="D464" s="57">
        <f t="shared" ca="1" si="75"/>
        <v>6</v>
      </c>
      <c r="E464" s="57">
        <f t="shared" ca="1" si="75"/>
        <v>3</v>
      </c>
      <c r="F464" s="57">
        <f t="shared" ca="1" si="75"/>
        <v>3</v>
      </c>
      <c r="G464" s="8" cm="1">
        <f t="array" aca="1" ref="G464" ca="1">SUM(IF(ISERROR(FIND($A$4:$F$4,G$4)),0,$A464:$F464))</f>
        <v>12</v>
      </c>
      <c r="H464" s="8" cm="1">
        <f t="array" aca="1" ref="H464" ca="1">SUM(IF(ISERROR(FIND($A$4:$F$4,H$4)),0,$A464:$F464))</f>
        <v>13</v>
      </c>
      <c r="I464" s="8" cm="1">
        <f t="array" aca="1" ref="I464" ca="1">SUM(IF(ISERROR(FIND($A$4:$F$4,I$4)),0,$A464:$F464))</f>
        <v>7</v>
      </c>
      <c r="J464" s="8">
        <f t="shared" ca="1" si="70"/>
        <v>13</v>
      </c>
      <c r="K464" s="8" t="str">
        <f t="shared" ca="1" si="71"/>
        <v>ADF</v>
      </c>
      <c r="L464" s="8">
        <f ca="1">SMALL($J$5:$J$1004,ROWS($J$5:J464))</f>
        <v>11</v>
      </c>
      <c r="M464" s="10">
        <f ca="1">ROWS($J$5:J464)/COUNT($J$5:$J$1004)</f>
        <v>0.46</v>
      </c>
      <c r="N464" s="10"/>
      <c r="O464" s="8" t="str">
        <f t="shared" ca="1" si="72"/>
        <v xml:space="preserve"> </v>
      </c>
      <c r="P464" s="8">
        <f t="shared" ca="1" si="73"/>
        <v>1</v>
      </c>
      <c r="Q464" s="8" t="str">
        <f t="shared" ca="1" si="74"/>
        <v xml:space="preserve"> </v>
      </c>
      <c r="S464" s="8">
        <f t="shared" ca="1" si="69"/>
        <v>1</v>
      </c>
      <c r="T464" s="8" t="str">
        <f t="shared" ca="1" si="76"/>
        <v/>
      </c>
      <c r="U464" s="8" t="str">
        <f t="shared" ca="1" si="76"/>
        <v/>
      </c>
      <c r="V464" s="8">
        <f t="shared" ca="1" si="76"/>
        <v>1</v>
      </c>
      <c r="W464" s="8" t="str">
        <f t="shared" ca="1" si="76"/>
        <v/>
      </c>
      <c r="X464" s="8">
        <f t="shared" ca="1" si="76"/>
        <v>1</v>
      </c>
    </row>
    <row r="465" spans="1:24" hidden="1" x14ac:dyDescent="0.25">
      <c r="A465" s="57">
        <f t="shared" ca="1" si="68"/>
        <v>4</v>
      </c>
      <c r="B465" s="57">
        <f t="shared" ca="1" si="75"/>
        <v>4</v>
      </c>
      <c r="C465" s="57">
        <f t="shared" ca="1" si="75"/>
        <v>7</v>
      </c>
      <c r="D465" s="57">
        <f t="shared" ca="1" si="75"/>
        <v>3</v>
      </c>
      <c r="E465" s="57">
        <f t="shared" ca="1" si="75"/>
        <v>2</v>
      </c>
      <c r="F465" s="57">
        <f t="shared" ca="1" si="75"/>
        <v>4</v>
      </c>
      <c r="G465" s="8" cm="1">
        <f t="array" aca="1" ref="G465" ca="1">SUM(IF(ISERROR(FIND($A$4:$F$4,G$4)),0,$A465:$F465))</f>
        <v>11</v>
      </c>
      <c r="H465" s="8" cm="1">
        <f t="array" aca="1" ref="H465" ca="1">SUM(IF(ISERROR(FIND($A$4:$F$4,H$4)),0,$A465:$F465))</f>
        <v>11</v>
      </c>
      <c r="I465" s="8" cm="1">
        <f t="array" aca="1" ref="I465" ca="1">SUM(IF(ISERROR(FIND($A$4:$F$4,I$4)),0,$A465:$F465))</f>
        <v>10</v>
      </c>
      <c r="J465" s="8">
        <f t="shared" ca="1" si="70"/>
        <v>11</v>
      </c>
      <c r="K465" s="8" t="str">
        <f t="shared" ca="1" si="71"/>
        <v>AC</v>
      </c>
      <c r="L465" s="8">
        <f ca="1">SMALL($J$5:$J$1004,ROWS($J$5:J465))</f>
        <v>11</v>
      </c>
      <c r="M465" s="10">
        <f ca="1">ROWS($J$5:J465)/COUNT($J$5:$J$1004)</f>
        <v>0.46100000000000002</v>
      </c>
      <c r="N465" s="10"/>
      <c r="O465" s="8">
        <f t="shared" ca="1" si="72"/>
        <v>1</v>
      </c>
      <c r="P465" s="8">
        <f t="shared" ca="1" si="73"/>
        <v>1</v>
      </c>
      <c r="Q465" s="8" t="str">
        <f t="shared" ca="1" si="74"/>
        <v xml:space="preserve"> </v>
      </c>
      <c r="S465" s="8">
        <f t="shared" ca="1" si="69"/>
        <v>1</v>
      </c>
      <c r="T465" s="8" t="str">
        <f t="shared" ca="1" si="76"/>
        <v/>
      </c>
      <c r="U465" s="8">
        <f t="shared" ca="1" si="76"/>
        <v>1</v>
      </c>
      <c r="V465" s="8" t="str">
        <f t="shared" ca="1" si="76"/>
        <v/>
      </c>
      <c r="W465" s="8" t="str">
        <f t="shared" ca="1" si="76"/>
        <v/>
      </c>
      <c r="X465" s="8" t="str">
        <f t="shared" ca="1" si="76"/>
        <v/>
      </c>
    </row>
    <row r="466" spans="1:24" hidden="1" x14ac:dyDescent="0.25">
      <c r="A466" s="57">
        <f t="shared" ca="1" si="68"/>
        <v>6</v>
      </c>
      <c r="B466" s="57">
        <f t="shared" ca="1" si="75"/>
        <v>5</v>
      </c>
      <c r="C466" s="57">
        <f t="shared" ca="1" si="75"/>
        <v>5</v>
      </c>
      <c r="D466" s="57">
        <f t="shared" ca="1" si="75"/>
        <v>2</v>
      </c>
      <c r="E466" s="57">
        <f t="shared" ca="1" si="75"/>
        <v>3</v>
      </c>
      <c r="F466" s="57">
        <f t="shared" ca="1" si="75"/>
        <v>3</v>
      </c>
      <c r="G466" s="8" cm="1">
        <f t="array" aca="1" ref="G466" ca="1">SUM(IF(ISERROR(FIND($A$4:$F$4,G$4)),0,$A466:$F466))</f>
        <v>11</v>
      </c>
      <c r="H466" s="8" cm="1">
        <f t="array" aca="1" ref="H466" ca="1">SUM(IF(ISERROR(FIND($A$4:$F$4,H$4)),0,$A466:$F466))</f>
        <v>11</v>
      </c>
      <c r="I466" s="8" cm="1">
        <f t="array" aca="1" ref="I466" ca="1">SUM(IF(ISERROR(FIND($A$4:$F$4,I$4)),0,$A466:$F466))</f>
        <v>11</v>
      </c>
      <c r="J466" s="8">
        <f t="shared" ca="1" si="70"/>
        <v>11</v>
      </c>
      <c r="K466" s="8" t="str">
        <f t="shared" ca="1" si="71"/>
        <v>AC</v>
      </c>
      <c r="L466" s="8">
        <f ca="1">SMALL($J$5:$J$1004,ROWS($J$5:J466))</f>
        <v>11</v>
      </c>
      <c r="M466" s="10">
        <f ca="1">ROWS($J$5:J466)/COUNT($J$5:$J$1004)</f>
        <v>0.46200000000000002</v>
      </c>
      <c r="N466" s="10"/>
      <c r="O466" s="8">
        <f t="shared" ca="1" si="72"/>
        <v>1</v>
      </c>
      <c r="P466" s="8">
        <f t="shared" ca="1" si="73"/>
        <v>1</v>
      </c>
      <c r="Q466" s="8">
        <f t="shared" ca="1" si="74"/>
        <v>1</v>
      </c>
      <c r="S466" s="8">
        <f t="shared" ca="1" si="69"/>
        <v>1</v>
      </c>
      <c r="T466" s="8" t="str">
        <f t="shared" ca="1" si="76"/>
        <v/>
      </c>
      <c r="U466" s="8">
        <f t="shared" ca="1" si="76"/>
        <v>1</v>
      </c>
      <c r="V466" s="8" t="str">
        <f t="shared" ca="1" si="76"/>
        <v/>
      </c>
      <c r="W466" s="8" t="str">
        <f t="shared" ca="1" si="76"/>
        <v/>
      </c>
      <c r="X466" s="8" t="str">
        <f t="shared" ca="1" si="76"/>
        <v/>
      </c>
    </row>
    <row r="467" spans="1:24" hidden="1" x14ac:dyDescent="0.25">
      <c r="A467" s="57">
        <f t="shared" ca="1" si="68"/>
        <v>2</v>
      </c>
      <c r="B467" s="57">
        <f t="shared" ca="1" si="75"/>
        <v>1</v>
      </c>
      <c r="C467" s="57">
        <f t="shared" ca="1" si="75"/>
        <v>7</v>
      </c>
      <c r="D467" s="57">
        <f t="shared" ca="1" si="75"/>
        <v>5</v>
      </c>
      <c r="E467" s="57">
        <f t="shared" ca="1" si="75"/>
        <v>3</v>
      </c>
      <c r="F467" s="57">
        <f t="shared" ca="1" si="75"/>
        <v>2</v>
      </c>
      <c r="G467" s="8" cm="1">
        <f t="array" aca="1" ref="G467" ca="1">SUM(IF(ISERROR(FIND($A$4:$F$4,G$4)),0,$A467:$F467))</f>
        <v>9</v>
      </c>
      <c r="H467" s="8" cm="1">
        <f t="array" aca="1" ref="H467" ca="1">SUM(IF(ISERROR(FIND($A$4:$F$4,H$4)),0,$A467:$F467))</f>
        <v>9</v>
      </c>
      <c r="I467" s="8" cm="1">
        <f t="array" aca="1" ref="I467" ca="1">SUM(IF(ISERROR(FIND($A$4:$F$4,I$4)),0,$A467:$F467))</f>
        <v>6</v>
      </c>
      <c r="J467" s="8">
        <f t="shared" ca="1" si="70"/>
        <v>9</v>
      </c>
      <c r="K467" s="8" t="str">
        <f t="shared" ca="1" si="71"/>
        <v>AC</v>
      </c>
      <c r="L467" s="8">
        <f ca="1">SMALL($J$5:$J$1004,ROWS($J$5:J467))</f>
        <v>11</v>
      </c>
      <c r="M467" s="10">
        <f ca="1">ROWS($J$5:J467)/COUNT($J$5:$J$1004)</f>
        <v>0.46300000000000002</v>
      </c>
      <c r="N467" s="10"/>
      <c r="O467" s="8">
        <f t="shared" ca="1" si="72"/>
        <v>1</v>
      </c>
      <c r="P467" s="8">
        <f t="shared" ca="1" si="73"/>
        <v>1</v>
      </c>
      <c r="Q467" s="8" t="str">
        <f t="shared" ca="1" si="74"/>
        <v xml:space="preserve"> </v>
      </c>
      <c r="S467" s="8">
        <f t="shared" ca="1" si="69"/>
        <v>1</v>
      </c>
      <c r="T467" s="8" t="str">
        <f t="shared" ca="1" si="76"/>
        <v/>
      </c>
      <c r="U467" s="8">
        <f t="shared" ca="1" si="76"/>
        <v>1</v>
      </c>
      <c r="V467" s="8" t="str">
        <f t="shared" ca="1" si="76"/>
        <v/>
      </c>
      <c r="W467" s="8" t="str">
        <f t="shared" ca="1" si="76"/>
        <v/>
      </c>
      <c r="X467" s="8" t="str">
        <f t="shared" ca="1" si="76"/>
        <v/>
      </c>
    </row>
    <row r="468" spans="1:24" hidden="1" x14ac:dyDescent="0.25">
      <c r="A468" s="57">
        <f t="shared" ca="1" si="68"/>
        <v>3</v>
      </c>
      <c r="B468" s="57">
        <f t="shared" ca="1" si="75"/>
        <v>2</v>
      </c>
      <c r="C468" s="57">
        <f t="shared" ca="1" si="75"/>
        <v>4</v>
      </c>
      <c r="D468" s="57">
        <f t="shared" ca="1" si="75"/>
        <v>5</v>
      </c>
      <c r="E468" s="57">
        <f t="shared" ca="1" si="75"/>
        <v>3</v>
      </c>
      <c r="F468" s="57">
        <f t="shared" ca="1" si="75"/>
        <v>2</v>
      </c>
      <c r="G468" s="8" cm="1">
        <f t="array" aca="1" ref="G468" ca="1">SUM(IF(ISERROR(FIND($A$4:$F$4,G$4)),0,$A468:$F468))</f>
        <v>7</v>
      </c>
      <c r="H468" s="8" cm="1">
        <f t="array" aca="1" ref="H468" ca="1">SUM(IF(ISERROR(FIND($A$4:$F$4,H$4)),0,$A468:$F468))</f>
        <v>10</v>
      </c>
      <c r="I468" s="8" cm="1">
        <f t="array" aca="1" ref="I468" ca="1">SUM(IF(ISERROR(FIND($A$4:$F$4,I$4)),0,$A468:$F468))</f>
        <v>7</v>
      </c>
      <c r="J468" s="8">
        <f t="shared" ca="1" si="70"/>
        <v>10</v>
      </c>
      <c r="K468" s="8" t="str">
        <f t="shared" ca="1" si="71"/>
        <v>ADF</v>
      </c>
      <c r="L468" s="8">
        <f ca="1">SMALL($J$5:$J$1004,ROWS($J$5:J468))</f>
        <v>11</v>
      </c>
      <c r="M468" s="10">
        <f ca="1">ROWS($J$5:J468)/COUNT($J$5:$J$1004)</f>
        <v>0.46400000000000002</v>
      </c>
      <c r="N468" s="10"/>
      <c r="O468" s="8" t="str">
        <f t="shared" ca="1" si="72"/>
        <v xml:space="preserve"> </v>
      </c>
      <c r="P468" s="8">
        <f t="shared" ca="1" si="73"/>
        <v>1</v>
      </c>
      <c r="Q468" s="8" t="str">
        <f t="shared" ca="1" si="74"/>
        <v xml:space="preserve"> </v>
      </c>
      <c r="S468" s="8">
        <f t="shared" ca="1" si="69"/>
        <v>1</v>
      </c>
      <c r="T468" s="8" t="str">
        <f t="shared" ca="1" si="76"/>
        <v/>
      </c>
      <c r="U468" s="8" t="str">
        <f t="shared" ca="1" si="76"/>
        <v/>
      </c>
      <c r="V468" s="8">
        <f t="shared" ca="1" si="76"/>
        <v>1</v>
      </c>
      <c r="W468" s="8" t="str">
        <f t="shared" ca="1" si="76"/>
        <v/>
      </c>
      <c r="X468" s="8">
        <f t="shared" ca="1" si="76"/>
        <v>1</v>
      </c>
    </row>
    <row r="469" spans="1:24" hidden="1" x14ac:dyDescent="0.25">
      <c r="A469" s="57">
        <f t="shared" ca="1" si="68"/>
        <v>4</v>
      </c>
      <c r="B469" s="57">
        <f t="shared" ca="1" si="75"/>
        <v>1</v>
      </c>
      <c r="C469" s="57">
        <f t="shared" ca="1" si="75"/>
        <v>4</v>
      </c>
      <c r="D469" s="57">
        <f t="shared" ca="1" si="75"/>
        <v>4</v>
      </c>
      <c r="E469" s="57">
        <f t="shared" ca="1" si="75"/>
        <v>2</v>
      </c>
      <c r="F469" s="57">
        <f t="shared" ca="1" si="75"/>
        <v>4</v>
      </c>
      <c r="G469" s="8" cm="1">
        <f t="array" aca="1" ref="G469" ca="1">SUM(IF(ISERROR(FIND($A$4:$F$4,G$4)),0,$A469:$F469))</f>
        <v>8</v>
      </c>
      <c r="H469" s="8" cm="1">
        <f t="array" aca="1" ref="H469" ca="1">SUM(IF(ISERROR(FIND($A$4:$F$4,H$4)),0,$A469:$F469))</f>
        <v>12</v>
      </c>
      <c r="I469" s="8" cm="1">
        <f t="array" aca="1" ref="I469" ca="1">SUM(IF(ISERROR(FIND($A$4:$F$4,I$4)),0,$A469:$F469))</f>
        <v>7</v>
      </c>
      <c r="J469" s="8">
        <f t="shared" ca="1" si="70"/>
        <v>12</v>
      </c>
      <c r="K469" s="8" t="str">
        <f t="shared" ca="1" si="71"/>
        <v>ADF</v>
      </c>
      <c r="L469" s="8">
        <f ca="1">SMALL($J$5:$J$1004,ROWS($J$5:J469))</f>
        <v>11</v>
      </c>
      <c r="M469" s="10">
        <f ca="1">ROWS($J$5:J469)/COUNT($J$5:$J$1004)</f>
        <v>0.46500000000000002</v>
      </c>
      <c r="N469" s="10"/>
      <c r="O469" s="8" t="str">
        <f t="shared" ca="1" si="72"/>
        <v xml:space="preserve"> </v>
      </c>
      <c r="P469" s="8">
        <f t="shared" ca="1" si="73"/>
        <v>1</v>
      </c>
      <c r="Q469" s="8" t="str">
        <f t="shared" ca="1" si="74"/>
        <v xml:space="preserve"> </v>
      </c>
      <c r="S469" s="8">
        <f t="shared" ca="1" si="69"/>
        <v>1</v>
      </c>
      <c r="T469" s="8" t="str">
        <f t="shared" ca="1" si="76"/>
        <v/>
      </c>
      <c r="U469" s="8" t="str">
        <f t="shared" ca="1" si="76"/>
        <v/>
      </c>
      <c r="V469" s="8">
        <f t="shared" ca="1" si="76"/>
        <v>1</v>
      </c>
      <c r="W469" s="8" t="str">
        <f t="shared" ca="1" si="76"/>
        <v/>
      </c>
      <c r="X469" s="8">
        <f t="shared" ca="1" si="76"/>
        <v>1</v>
      </c>
    </row>
    <row r="470" spans="1:24" hidden="1" x14ac:dyDescent="0.25">
      <c r="A470" s="57">
        <f t="shared" ca="1" si="68"/>
        <v>4</v>
      </c>
      <c r="B470" s="57">
        <f t="shared" ca="1" si="75"/>
        <v>3</v>
      </c>
      <c r="C470" s="57">
        <f t="shared" ca="1" si="75"/>
        <v>5</v>
      </c>
      <c r="D470" s="57">
        <f t="shared" ca="1" si="75"/>
        <v>2</v>
      </c>
      <c r="E470" s="57">
        <f t="shared" ca="1" si="75"/>
        <v>2</v>
      </c>
      <c r="F470" s="57">
        <f t="shared" ca="1" si="75"/>
        <v>3</v>
      </c>
      <c r="G470" s="8" cm="1">
        <f t="array" aca="1" ref="G470" ca="1">SUM(IF(ISERROR(FIND($A$4:$F$4,G$4)),0,$A470:$F470))</f>
        <v>9</v>
      </c>
      <c r="H470" s="8" cm="1">
        <f t="array" aca="1" ref="H470" ca="1">SUM(IF(ISERROR(FIND($A$4:$F$4,H$4)),0,$A470:$F470))</f>
        <v>9</v>
      </c>
      <c r="I470" s="8" cm="1">
        <f t="array" aca="1" ref="I470" ca="1">SUM(IF(ISERROR(FIND($A$4:$F$4,I$4)),0,$A470:$F470))</f>
        <v>8</v>
      </c>
      <c r="J470" s="8">
        <f t="shared" ca="1" si="70"/>
        <v>9</v>
      </c>
      <c r="K470" s="8" t="str">
        <f t="shared" ca="1" si="71"/>
        <v>AC</v>
      </c>
      <c r="L470" s="8">
        <f ca="1">SMALL($J$5:$J$1004,ROWS($J$5:J470))</f>
        <v>11</v>
      </c>
      <c r="M470" s="10">
        <f ca="1">ROWS($J$5:J470)/COUNT($J$5:$J$1004)</f>
        <v>0.46600000000000003</v>
      </c>
      <c r="N470" s="10"/>
      <c r="O470" s="8">
        <f t="shared" ca="1" si="72"/>
        <v>1</v>
      </c>
      <c r="P470" s="8">
        <f t="shared" ca="1" si="73"/>
        <v>1</v>
      </c>
      <c r="Q470" s="8" t="str">
        <f t="shared" ca="1" si="74"/>
        <v xml:space="preserve"> </v>
      </c>
      <c r="S470" s="8">
        <f t="shared" ca="1" si="69"/>
        <v>1</v>
      </c>
      <c r="T470" s="8" t="str">
        <f t="shared" ca="1" si="76"/>
        <v/>
      </c>
      <c r="U470" s="8">
        <f t="shared" ca="1" si="76"/>
        <v>1</v>
      </c>
      <c r="V470" s="8" t="str">
        <f t="shared" ca="1" si="76"/>
        <v/>
      </c>
      <c r="W470" s="8" t="str">
        <f t="shared" ca="1" si="76"/>
        <v/>
      </c>
      <c r="X470" s="8" t="str">
        <f t="shared" ca="1" si="76"/>
        <v/>
      </c>
    </row>
    <row r="471" spans="1:24" hidden="1" x14ac:dyDescent="0.25">
      <c r="A471" s="57">
        <f t="shared" ca="1" si="68"/>
        <v>2</v>
      </c>
      <c r="B471" s="57">
        <f t="shared" ca="1" si="75"/>
        <v>1</v>
      </c>
      <c r="C471" s="57">
        <f t="shared" ca="1" si="75"/>
        <v>6</v>
      </c>
      <c r="D471" s="57">
        <f t="shared" ca="1" si="75"/>
        <v>4</v>
      </c>
      <c r="E471" s="57">
        <f t="shared" ca="1" si="75"/>
        <v>3</v>
      </c>
      <c r="F471" s="57">
        <f t="shared" ca="1" si="75"/>
        <v>4</v>
      </c>
      <c r="G471" s="8" cm="1">
        <f t="array" aca="1" ref="G471" ca="1">SUM(IF(ISERROR(FIND($A$4:$F$4,G$4)),0,$A471:$F471))</f>
        <v>8</v>
      </c>
      <c r="H471" s="8" cm="1">
        <f t="array" aca="1" ref="H471" ca="1">SUM(IF(ISERROR(FIND($A$4:$F$4,H$4)),0,$A471:$F471))</f>
        <v>10</v>
      </c>
      <c r="I471" s="8" cm="1">
        <f t="array" aca="1" ref="I471" ca="1">SUM(IF(ISERROR(FIND($A$4:$F$4,I$4)),0,$A471:$F471))</f>
        <v>8</v>
      </c>
      <c r="J471" s="8">
        <f t="shared" ca="1" si="70"/>
        <v>10</v>
      </c>
      <c r="K471" s="8" t="str">
        <f t="shared" ca="1" si="71"/>
        <v>ADF</v>
      </c>
      <c r="L471" s="8">
        <f ca="1">SMALL($J$5:$J$1004,ROWS($J$5:J471))</f>
        <v>11</v>
      </c>
      <c r="M471" s="10">
        <f ca="1">ROWS($J$5:J471)/COUNT($J$5:$J$1004)</f>
        <v>0.46700000000000003</v>
      </c>
      <c r="N471" s="10"/>
      <c r="O471" s="8" t="str">
        <f t="shared" ca="1" si="72"/>
        <v xml:space="preserve"> </v>
      </c>
      <c r="P471" s="8">
        <f t="shared" ca="1" si="73"/>
        <v>1</v>
      </c>
      <c r="Q471" s="8" t="str">
        <f t="shared" ca="1" si="74"/>
        <v xml:space="preserve"> </v>
      </c>
      <c r="S471" s="8">
        <f t="shared" ca="1" si="69"/>
        <v>1</v>
      </c>
      <c r="T471" s="8" t="str">
        <f t="shared" ca="1" si="76"/>
        <v/>
      </c>
      <c r="U471" s="8" t="str">
        <f t="shared" ca="1" si="76"/>
        <v/>
      </c>
      <c r="V471" s="8">
        <f t="shared" ca="1" si="76"/>
        <v>1</v>
      </c>
      <c r="W471" s="8" t="str">
        <f t="shared" ca="1" si="76"/>
        <v/>
      </c>
      <c r="X471" s="8">
        <f t="shared" ca="1" si="76"/>
        <v>1</v>
      </c>
    </row>
    <row r="472" spans="1:24" hidden="1" x14ac:dyDescent="0.25">
      <c r="A472" s="57">
        <f t="shared" ca="1" si="68"/>
        <v>5</v>
      </c>
      <c r="B472" s="57">
        <f t="shared" ca="1" si="75"/>
        <v>2</v>
      </c>
      <c r="C472" s="57">
        <f t="shared" ca="1" si="75"/>
        <v>6</v>
      </c>
      <c r="D472" s="57">
        <f t="shared" ca="1" si="75"/>
        <v>6</v>
      </c>
      <c r="E472" s="57">
        <f t="shared" ca="1" si="75"/>
        <v>2</v>
      </c>
      <c r="F472" s="57">
        <f t="shared" ca="1" si="75"/>
        <v>2</v>
      </c>
      <c r="G472" s="8" cm="1">
        <f t="array" aca="1" ref="G472" ca="1">SUM(IF(ISERROR(FIND($A$4:$F$4,G$4)),0,$A472:$F472))</f>
        <v>11</v>
      </c>
      <c r="H472" s="8" cm="1">
        <f t="array" aca="1" ref="H472" ca="1">SUM(IF(ISERROR(FIND($A$4:$F$4,H$4)),0,$A472:$F472))</f>
        <v>13</v>
      </c>
      <c r="I472" s="8" cm="1">
        <f t="array" aca="1" ref="I472" ca="1">SUM(IF(ISERROR(FIND($A$4:$F$4,I$4)),0,$A472:$F472))</f>
        <v>6</v>
      </c>
      <c r="J472" s="8">
        <f t="shared" ca="1" si="70"/>
        <v>13</v>
      </c>
      <c r="K472" s="8" t="str">
        <f t="shared" ca="1" si="71"/>
        <v>ADF</v>
      </c>
      <c r="L472" s="8">
        <f ca="1">SMALL($J$5:$J$1004,ROWS($J$5:J472))</f>
        <v>11</v>
      </c>
      <c r="M472" s="10">
        <f ca="1">ROWS($J$5:J472)/COUNT($J$5:$J$1004)</f>
        <v>0.46800000000000003</v>
      </c>
      <c r="N472" s="10"/>
      <c r="O472" s="8" t="str">
        <f t="shared" ca="1" si="72"/>
        <v xml:space="preserve"> </v>
      </c>
      <c r="P472" s="8">
        <f t="shared" ca="1" si="73"/>
        <v>1</v>
      </c>
      <c r="Q472" s="8" t="str">
        <f t="shared" ca="1" si="74"/>
        <v xml:space="preserve"> </v>
      </c>
      <c r="S472" s="8">
        <f t="shared" ca="1" si="69"/>
        <v>1</v>
      </c>
      <c r="T472" s="8" t="str">
        <f t="shared" ca="1" si="76"/>
        <v/>
      </c>
      <c r="U472" s="8" t="str">
        <f t="shared" ca="1" si="76"/>
        <v/>
      </c>
      <c r="V472" s="8">
        <f t="shared" ca="1" si="76"/>
        <v>1</v>
      </c>
      <c r="W472" s="8" t="str">
        <f t="shared" ca="1" si="76"/>
        <v/>
      </c>
      <c r="X472" s="8">
        <f t="shared" ca="1" si="76"/>
        <v>1</v>
      </c>
    </row>
    <row r="473" spans="1:24" hidden="1" x14ac:dyDescent="0.25">
      <c r="A473" s="57">
        <f t="shared" ca="1" si="68"/>
        <v>4</v>
      </c>
      <c r="B473" s="57">
        <f t="shared" ca="1" si="75"/>
        <v>5</v>
      </c>
      <c r="C473" s="57">
        <f t="shared" ca="1" si="75"/>
        <v>7</v>
      </c>
      <c r="D473" s="57">
        <f t="shared" ca="1" si="75"/>
        <v>4</v>
      </c>
      <c r="E473" s="57">
        <f t="shared" ca="1" si="75"/>
        <v>2</v>
      </c>
      <c r="F473" s="57">
        <f t="shared" ca="1" si="75"/>
        <v>3</v>
      </c>
      <c r="G473" s="8" cm="1">
        <f t="array" aca="1" ref="G473" ca="1">SUM(IF(ISERROR(FIND($A$4:$F$4,G$4)),0,$A473:$F473))</f>
        <v>11</v>
      </c>
      <c r="H473" s="8" cm="1">
        <f t="array" aca="1" ref="H473" ca="1">SUM(IF(ISERROR(FIND($A$4:$F$4,H$4)),0,$A473:$F473))</f>
        <v>11</v>
      </c>
      <c r="I473" s="8" cm="1">
        <f t="array" aca="1" ref="I473" ca="1">SUM(IF(ISERROR(FIND($A$4:$F$4,I$4)),0,$A473:$F473))</f>
        <v>10</v>
      </c>
      <c r="J473" s="8">
        <f t="shared" ca="1" si="70"/>
        <v>11</v>
      </c>
      <c r="K473" s="8" t="str">
        <f t="shared" ca="1" si="71"/>
        <v>AC</v>
      </c>
      <c r="L473" s="8">
        <f ca="1">SMALL($J$5:$J$1004,ROWS($J$5:J473))</f>
        <v>11</v>
      </c>
      <c r="M473" s="10">
        <f ca="1">ROWS($J$5:J473)/COUNT($J$5:$J$1004)</f>
        <v>0.46899999999999997</v>
      </c>
      <c r="N473" s="10"/>
      <c r="O473" s="8">
        <f t="shared" ca="1" si="72"/>
        <v>1</v>
      </c>
      <c r="P473" s="8">
        <f t="shared" ca="1" si="73"/>
        <v>1</v>
      </c>
      <c r="Q473" s="8" t="str">
        <f t="shared" ca="1" si="74"/>
        <v xml:space="preserve"> </v>
      </c>
      <c r="S473" s="8">
        <f t="shared" ca="1" si="69"/>
        <v>1</v>
      </c>
      <c r="T473" s="8" t="str">
        <f t="shared" ca="1" si="76"/>
        <v/>
      </c>
      <c r="U473" s="8">
        <f t="shared" ca="1" si="76"/>
        <v>1</v>
      </c>
      <c r="V473" s="8" t="str">
        <f t="shared" ca="1" si="76"/>
        <v/>
      </c>
      <c r="W473" s="8" t="str">
        <f t="shared" ca="1" si="76"/>
        <v/>
      </c>
      <c r="X473" s="8" t="str">
        <f t="shared" ca="1" si="76"/>
        <v/>
      </c>
    </row>
    <row r="474" spans="1:24" hidden="1" x14ac:dyDescent="0.25">
      <c r="A474" s="57">
        <f t="shared" ca="1" si="68"/>
        <v>5</v>
      </c>
      <c r="B474" s="57">
        <f t="shared" ca="1" si="75"/>
        <v>2</v>
      </c>
      <c r="C474" s="57">
        <f t="shared" ca="1" si="75"/>
        <v>7</v>
      </c>
      <c r="D474" s="57">
        <f t="shared" ca="1" si="75"/>
        <v>5</v>
      </c>
      <c r="E474" s="57">
        <f t="shared" ca="1" si="75"/>
        <v>3</v>
      </c>
      <c r="F474" s="57">
        <f t="shared" ca="1" si="75"/>
        <v>4</v>
      </c>
      <c r="G474" s="8" cm="1">
        <f t="array" aca="1" ref="G474" ca="1">SUM(IF(ISERROR(FIND($A$4:$F$4,G$4)),0,$A474:$F474))</f>
        <v>12</v>
      </c>
      <c r="H474" s="8" cm="1">
        <f t="array" aca="1" ref="H474" ca="1">SUM(IF(ISERROR(FIND($A$4:$F$4,H$4)),0,$A474:$F474))</f>
        <v>14</v>
      </c>
      <c r="I474" s="8" cm="1">
        <f t="array" aca="1" ref="I474" ca="1">SUM(IF(ISERROR(FIND($A$4:$F$4,I$4)),0,$A474:$F474))</f>
        <v>9</v>
      </c>
      <c r="J474" s="8">
        <f t="shared" ca="1" si="70"/>
        <v>14</v>
      </c>
      <c r="K474" s="8" t="str">
        <f t="shared" ca="1" si="71"/>
        <v>ADF</v>
      </c>
      <c r="L474" s="8">
        <f ca="1">SMALL($J$5:$J$1004,ROWS($J$5:J474))</f>
        <v>11</v>
      </c>
      <c r="M474" s="10">
        <f ca="1">ROWS($J$5:J474)/COUNT($J$5:$J$1004)</f>
        <v>0.47</v>
      </c>
      <c r="N474" s="10"/>
      <c r="O474" s="8" t="str">
        <f t="shared" ca="1" si="72"/>
        <v xml:space="preserve"> </v>
      </c>
      <c r="P474" s="8">
        <f t="shared" ca="1" si="73"/>
        <v>1</v>
      </c>
      <c r="Q474" s="8" t="str">
        <f t="shared" ca="1" si="74"/>
        <v xml:space="preserve"> </v>
      </c>
      <c r="S474" s="8">
        <f t="shared" ca="1" si="69"/>
        <v>1</v>
      </c>
      <c r="T474" s="8" t="str">
        <f t="shared" ca="1" si="76"/>
        <v/>
      </c>
      <c r="U474" s="8" t="str">
        <f t="shared" ca="1" si="76"/>
        <v/>
      </c>
      <c r="V474" s="8">
        <f t="shared" ca="1" si="76"/>
        <v>1</v>
      </c>
      <c r="W474" s="8" t="str">
        <f t="shared" ca="1" si="76"/>
        <v/>
      </c>
      <c r="X474" s="8">
        <f t="shared" ca="1" si="76"/>
        <v>1</v>
      </c>
    </row>
    <row r="475" spans="1:24" hidden="1" x14ac:dyDescent="0.25">
      <c r="A475" s="57">
        <f t="shared" ca="1" si="68"/>
        <v>4</v>
      </c>
      <c r="B475" s="57">
        <f t="shared" ca="1" si="75"/>
        <v>5</v>
      </c>
      <c r="C475" s="57">
        <f t="shared" ca="1" si="75"/>
        <v>5</v>
      </c>
      <c r="D475" s="57">
        <f t="shared" ca="1" si="75"/>
        <v>2</v>
      </c>
      <c r="E475" s="57">
        <f t="shared" ca="1" si="75"/>
        <v>2</v>
      </c>
      <c r="F475" s="57">
        <f t="shared" ca="1" si="75"/>
        <v>4</v>
      </c>
      <c r="G475" s="8" cm="1">
        <f t="array" aca="1" ref="G475" ca="1">SUM(IF(ISERROR(FIND($A$4:$F$4,G$4)),0,$A475:$F475))</f>
        <v>9</v>
      </c>
      <c r="H475" s="8" cm="1">
        <f t="array" aca="1" ref="H475" ca="1">SUM(IF(ISERROR(FIND($A$4:$F$4,H$4)),0,$A475:$F475))</f>
        <v>10</v>
      </c>
      <c r="I475" s="8" cm="1">
        <f t="array" aca="1" ref="I475" ca="1">SUM(IF(ISERROR(FIND($A$4:$F$4,I$4)),0,$A475:$F475))</f>
        <v>11</v>
      </c>
      <c r="J475" s="8">
        <f t="shared" ca="1" si="70"/>
        <v>11</v>
      </c>
      <c r="K475" s="8" t="str">
        <f t="shared" ca="1" si="71"/>
        <v>BEF</v>
      </c>
      <c r="L475" s="8">
        <f ca="1">SMALL($J$5:$J$1004,ROWS($J$5:J475))</f>
        <v>11</v>
      </c>
      <c r="M475" s="10">
        <f ca="1">ROWS($J$5:J475)/COUNT($J$5:$J$1004)</f>
        <v>0.47099999999999997</v>
      </c>
      <c r="N475" s="10"/>
      <c r="O475" s="8" t="str">
        <f t="shared" ca="1" si="72"/>
        <v xml:space="preserve"> </v>
      </c>
      <c r="P475" s="8" t="str">
        <f t="shared" ca="1" si="73"/>
        <v xml:space="preserve"> </v>
      </c>
      <c r="Q475" s="8">
        <f t="shared" ca="1" si="74"/>
        <v>1</v>
      </c>
      <c r="S475" s="8" t="str">
        <f t="shared" ca="1" si="69"/>
        <v/>
      </c>
      <c r="T475" s="8">
        <f t="shared" ca="1" si="76"/>
        <v>1</v>
      </c>
      <c r="U475" s="8" t="str">
        <f t="shared" ca="1" si="76"/>
        <v/>
      </c>
      <c r="V475" s="8" t="str">
        <f t="shared" ca="1" si="76"/>
        <v/>
      </c>
      <c r="W475" s="8">
        <f t="shared" ca="1" si="76"/>
        <v>1</v>
      </c>
      <c r="X475" s="8">
        <f t="shared" ca="1" si="76"/>
        <v>1</v>
      </c>
    </row>
    <row r="476" spans="1:24" hidden="1" x14ac:dyDescent="0.25">
      <c r="A476" s="57">
        <f t="shared" ca="1" si="68"/>
        <v>2</v>
      </c>
      <c r="B476" s="57">
        <f t="shared" ca="1" si="75"/>
        <v>3</v>
      </c>
      <c r="C476" s="57">
        <f t="shared" ca="1" si="75"/>
        <v>8</v>
      </c>
      <c r="D476" s="57">
        <f t="shared" ca="1" si="75"/>
        <v>6</v>
      </c>
      <c r="E476" s="57">
        <f t="shared" ca="1" si="75"/>
        <v>1</v>
      </c>
      <c r="F476" s="57">
        <f t="shared" ca="1" si="75"/>
        <v>2</v>
      </c>
      <c r="G476" s="8" cm="1">
        <f t="array" aca="1" ref="G476" ca="1">SUM(IF(ISERROR(FIND($A$4:$F$4,G$4)),0,$A476:$F476))</f>
        <v>10</v>
      </c>
      <c r="H476" s="8" cm="1">
        <f t="array" aca="1" ref="H476" ca="1">SUM(IF(ISERROR(FIND($A$4:$F$4,H$4)),0,$A476:$F476))</f>
        <v>10</v>
      </c>
      <c r="I476" s="8" cm="1">
        <f t="array" aca="1" ref="I476" ca="1">SUM(IF(ISERROR(FIND($A$4:$F$4,I$4)),0,$A476:$F476))</f>
        <v>6</v>
      </c>
      <c r="J476" s="8">
        <f t="shared" ca="1" si="70"/>
        <v>10</v>
      </c>
      <c r="K476" s="8" t="str">
        <f t="shared" ca="1" si="71"/>
        <v>AC</v>
      </c>
      <c r="L476" s="8">
        <f ca="1">SMALL($J$5:$J$1004,ROWS($J$5:J476))</f>
        <v>11</v>
      </c>
      <c r="M476" s="10">
        <f ca="1">ROWS($J$5:J476)/COUNT($J$5:$J$1004)</f>
        <v>0.47199999999999998</v>
      </c>
      <c r="N476" s="10"/>
      <c r="O476" s="8">
        <f t="shared" ca="1" si="72"/>
        <v>1</v>
      </c>
      <c r="P476" s="8">
        <f t="shared" ca="1" si="73"/>
        <v>1</v>
      </c>
      <c r="Q476" s="8" t="str">
        <f t="shared" ca="1" si="74"/>
        <v xml:space="preserve"> </v>
      </c>
      <c r="S476" s="8">
        <f t="shared" ca="1" si="69"/>
        <v>1</v>
      </c>
      <c r="T476" s="8" t="str">
        <f t="shared" ca="1" si="76"/>
        <v/>
      </c>
      <c r="U476" s="8">
        <f t="shared" ca="1" si="76"/>
        <v>1</v>
      </c>
      <c r="V476" s="8" t="str">
        <f t="shared" ca="1" si="76"/>
        <v/>
      </c>
      <c r="W476" s="8" t="str">
        <f t="shared" ca="1" si="76"/>
        <v/>
      </c>
      <c r="X476" s="8" t="str">
        <f t="shared" ca="1" si="76"/>
        <v/>
      </c>
    </row>
    <row r="477" spans="1:24" hidden="1" x14ac:dyDescent="0.25">
      <c r="A477" s="57">
        <f t="shared" ca="1" si="68"/>
        <v>3</v>
      </c>
      <c r="B477" s="57">
        <f t="shared" ca="1" si="75"/>
        <v>4</v>
      </c>
      <c r="C477" s="57">
        <f t="shared" ca="1" si="75"/>
        <v>6</v>
      </c>
      <c r="D477" s="57">
        <f t="shared" ca="1" si="75"/>
        <v>4</v>
      </c>
      <c r="E477" s="57">
        <f t="shared" ca="1" si="75"/>
        <v>1</v>
      </c>
      <c r="F477" s="57">
        <f t="shared" ca="1" si="75"/>
        <v>4</v>
      </c>
      <c r="G477" s="8" cm="1">
        <f t="array" aca="1" ref="G477" ca="1">SUM(IF(ISERROR(FIND($A$4:$F$4,G$4)),0,$A477:$F477))</f>
        <v>9</v>
      </c>
      <c r="H477" s="8" cm="1">
        <f t="array" aca="1" ref="H477" ca="1">SUM(IF(ISERROR(FIND($A$4:$F$4,H$4)),0,$A477:$F477))</f>
        <v>11</v>
      </c>
      <c r="I477" s="8" cm="1">
        <f t="array" aca="1" ref="I477" ca="1">SUM(IF(ISERROR(FIND($A$4:$F$4,I$4)),0,$A477:$F477))</f>
        <v>9</v>
      </c>
      <c r="J477" s="8">
        <f t="shared" ca="1" si="70"/>
        <v>11</v>
      </c>
      <c r="K477" s="8" t="str">
        <f t="shared" ca="1" si="71"/>
        <v>ADF</v>
      </c>
      <c r="L477" s="8">
        <f ca="1">SMALL($J$5:$J$1004,ROWS($J$5:J477))</f>
        <v>11</v>
      </c>
      <c r="M477" s="10">
        <f ca="1">ROWS($J$5:J477)/COUNT($J$5:$J$1004)</f>
        <v>0.47299999999999998</v>
      </c>
      <c r="N477" s="10"/>
      <c r="O477" s="8" t="str">
        <f t="shared" ca="1" si="72"/>
        <v xml:space="preserve"> </v>
      </c>
      <c r="P477" s="8">
        <f t="shared" ca="1" si="73"/>
        <v>1</v>
      </c>
      <c r="Q477" s="8" t="str">
        <f t="shared" ca="1" si="74"/>
        <v xml:space="preserve"> </v>
      </c>
      <c r="S477" s="8">
        <f t="shared" ca="1" si="69"/>
        <v>1</v>
      </c>
      <c r="T477" s="8" t="str">
        <f t="shared" ca="1" si="76"/>
        <v/>
      </c>
      <c r="U477" s="8" t="str">
        <f t="shared" ca="1" si="76"/>
        <v/>
      </c>
      <c r="V477" s="8">
        <f t="shared" ca="1" si="76"/>
        <v>1</v>
      </c>
      <c r="W477" s="8" t="str">
        <f t="shared" ca="1" si="76"/>
        <v/>
      </c>
      <c r="X477" s="8">
        <f t="shared" ca="1" si="76"/>
        <v>1</v>
      </c>
    </row>
    <row r="478" spans="1:24" hidden="1" x14ac:dyDescent="0.25">
      <c r="A478" s="57">
        <f t="shared" ca="1" si="68"/>
        <v>6</v>
      </c>
      <c r="B478" s="57">
        <f t="shared" ca="1" si="75"/>
        <v>1</v>
      </c>
      <c r="C478" s="57">
        <f t="shared" ca="1" si="75"/>
        <v>6</v>
      </c>
      <c r="D478" s="57">
        <f t="shared" ca="1" si="75"/>
        <v>4</v>
      </c>
      <c r="E478" s="57">
        <f t="shared" ca="1" si="75"/>
        <v>2</v>
      </c>
      <c r="F478" s="57">
        <f t="shared" ca="1" si="75"/>
        <v>3</v>
      </c>
      <c r="G478" s="8" cm="1">
        <f t="array" aca="1" ref="G478" ca="1">SUM(IF(ISERROR(FIND($A$4:$F$4,G$4)),0,$A478:$F478))</f>
        <v>12</v>
      </c>
      <c r="H478" s="8" cm="1">
        <f t="array" aca="1" ref="H478" ca="1">SUM(IF(ISERROR(FIND($A$4:$F$4,H$4)),0,$A478:$F478))</f>
        <v>13</v>
      </c>
      <c r="I478" s="8" cm="1">
        <f t="array" aca="1" ref="I478" ca="1">SUM(IF(ISERROR(FIND($A$4:$F$4,I$4)),0,$A478:$F478))</f>
        <v>6</v>
      </c>
      <c r="J478" s="8">
        <f t="shared" ca="1" si="70"/>
        <v>13</v>
      </c>
      <c r="K478" s="8" t="str">
        <f t="shared" ca="1" si="71"/>
        <v>ADF</v>
      </c>
      <c r="L478" s="8">
        <f ca="1">SMALL($J$5:$J$1004,ROWS($J$5:J478))</f>
        <v>11</v>
      </c>
      <c r="M478" s="10">
        <f ca="1">ROWS($J$5:J478)/COUNT($J$5:$J$1004)</f>
        <v>0.47399999999999998</v>
      </c>
      <c r="N478" s="10"/>
      <c r="O478" s="8" t="str">
        <f t="shared" ca="1" si="72"/>
        <v xml:space="preserve"> </v>
      </c>
      <c r="P478" s="8">
        <f t="shared" ca="1" si="73"/>
        <v>1</v>
      </c>
      <c r="Q478" s="8" t="str">
        <f t="shared" ca="1" si="74"/>
        <v xml:space="preserve"> </v>
      </c>
      <c r="S478" s="8">
        <f t="shared" ca="1" si="69"/>
        <v>1</v>
      </c>
      <c r="T478" s="8" t="str">
        <f t="shared" ca="1" si="76"/>
        <v/>
      </c>
      <c r="U478" s="8" t="str">
        <f t="shared" ca="1" si="76"/>
        <v/>
      </c>
      <c r="V478" s="8">
        <f t="shared" ca="1" si="76"/>
        <v>1</v>
      </c>
      <c r="W478" s="8" t="str">
        <f t="shared" ca="1" si="76"/>
        <v/>
      </c>
      <c r="X478" s="8">
        <f t="shared" ca="1" si="76"/>
        <v>1</v>
      </c>
    </row>
    <row r="479" spans="1:24" hidden="1" x14ac:dyDescent="0.25">
      <c r="A479" s="57">
        <f t="shared" ca="1" si="68"/>
        <v>2</v>
      </c>
      <c r="B479" s="57">
        <f t="shared" ca="1" si="75"/>
        <v>5</v>
      </c>
      <c r="C479" s="57">
        <f t="shared" ca="1" si="75"/>
        <v>5</v>
      </c>
      <c r="D479" s="57">
        <f t="shared" ca="1" si="75"/>
        <v>3</v>
      </c>
      <c r="E479" s="57">
        <f t="shared" ca="1" si="75"/>
        <v>3</v>
      </c>
      <c r="F479" s="57">
        <f t="shared" ca="1" si="75"/>
        <v>2</v>
      </c>
      <c r="G479" s="8" cm="1">
        <f t="array" aca="1" ref="G479" ca="1">SUM(IF(ISERROR(FIND($A$4:$F$4,G$4)),0,$A479:$F479))</f>
        <v>7</v>
      </c>
      <c r="H479" s="8" cm="1">
        <f t="array" aca="1" ref="H479" ca="1">SUM(IF(ISERROR(FIND($A$4:$F$4,H$4)),0,$A479:$F479))</f>
        <v>7</v>
      </c>
      <c r="I479" s="8" cm="1">
        <f t="array" aca="1" ref="I479" ca="1">SUM(IF(ISERROR(FIND($A$4:$F$4,I$4)),0,$A479:$F479))</f>
        <v>10</v>
      </c>
      <c r="J479" s="8">
        <f t="shared" ca="1" si="70"/>
        <v>10</v>
      </c>
      <c r="K479" s="8" t="str">
        <f t="shared" ca="1" si="71"/>
        <v>BEF</v>
      </c>
      <c r="L479" s="8">
        <f ca="1">SMALL($J$5:$J$1004,ROWS($J$5:J479))</f>
        <v>11</v>
      </c>
      <c r="M479" s="10">
        <f ca="1">ROWS($J$5:J479)/COUNT($J$5:$J$1004)</f>
        <v>0.47499999999999998</v>
      </c>
      <c r="N479" s="10"/>
      <c r="O479" s="8" t="str">
        <f t="shared" ca="1" si="72"/>
        <v xml:space="preserve"> </v>
      </c>
      <c r="P479" s="8" t="str">
        <f t="shared" ca="1" si="73"/>
        <v xml:space="preserve"> </v>
      </c>
      <c r="Q479" s="8">
        <f t="shared" ca="1" si="74"/>
        <v>1</v>
      </c>
      <c r="S479" s="8" t="str">
        <f t="shared" ca="1" si="69"/>
        <v/>
      </c>
      <c r="T479" s="8">
        <f t="shared" ca="1" si="76"/>
        <v>1</v>
      </c>
      <c r="U479" s="8" t="str">
        <f t="shared" ca="1" si="76"/>
        <v/>
      </c>
      <c r="V479" s="8" t="str">
        <f t="shared" ca="1" si="76"/>
        <v/>
      </c>
      <c r="W479" s="8">
        <f t="shared" ca="1" si="76"/>
        <v>1</v>
      </c>
      <c r="X479" s="8">
        <f t="shared" ca="1" si="76"/>
        <v>1</v>
      </c>
    </row>
    <row r="480" spans="1:24" hidden="1" x14ac:dyDescent="0.25">
      <c r="A480" s="57">
        <f t="shared" ca="1" si="68"/>
        <v>5</v>
      </c>
      <c r="B480" s="57">
        <f t="shared" ca="1" si="75"/>
        <v>4</v>
      </c>
      <c r="C480" s="57">
        <f t="shared" ca="1" si="75"/>
        <v>8</v>
      </c>
      <c r="D480" s="57">
        <f t="shared" ca="1" si="75"/>
        <v>3</v>
      </c>
      <c r="E480" s="57">
        <f t="shared" ca="1" si="75"/>
        <v>3</v>
      </c>
      <c r="F480" s="57">
        <f t="shared" ca="1" si="75"/>
        <v>3</v>
      </c>
      <c r="G480" s="8" cm="1">
        <f t="array" aca="1" ref="G480" ca="1">SUM(IF(ISERROR(FIND($A$4:$F$4,G$4)),0,$A480:$F480))</f>
        <v>13</v>
      </c>
      <c r="H480" s="8" cm="1">
        <f t="array" aca="1" ref="H480" ca="1">SUM(IF(ISERROR(FIND($A$4:$F$4,H$4)),0,$A480:$F480))</f>
        <v>11</v>
      </c>
      <c r="I480" s="8" cm="1">
        <f t="array" aca="1" ref="I480" ca="1">SUM(IF(ISERROR(FIND($A$4:$F$4,I$4)),0,$A480:$F480))</f>
        <v>10</v>
      </c>
      <c r="J480" s="8">
        <f t="shared" ca="1" si="70"/>
        <v>13</v>
      </c>
      <c r="K480" s="8" t="str">
        <f t="shared" ca="1" si="71"/>
        <v>AC</v>
      </c>
      <c r="L480" s="8">
        <f ca="1">SMALL($J$5:$J$1004,ROWS($J$5:J480))</f>
        <v>11</v>
      </c>
      <c r="M480" s="10">
        <f ca="1">ROWS($J$5:J480)/COUNT($J$5:$J$1004)</f>
        <v>0.47599999999999998</v>
      </c>
      <c r="N480" s="10"/>
      <c r="O480" s="8">
        <f t="shared" ca="1" si="72"/>
        <v>1</v>
      </c>
      <c r="P480" s="8" t="str">
        <f t="shared" ca="1" si="73"/>
        <v xml:space="preserve"> </v>
      </c>
      <c r="Q480" s="8" t="str">
        <f t="shared" ca="1" si="74"/>
        <v xml:space="preserve"> </v>
      </c>
      <c r="S480" s="8">
        <f t="shared" ca="1" si="69"/>
        <v>1</v>
      </c>
      <c r="T480" s="8" t="str">
        <f t="shared" ca="1" si="76"/>
        <v/>
      </c>
      <c r="U480" s="8">
        <f t="shared" ca="1" si="76"/>
        <v>1</v>
      </c>
      <c r="V480" s="8" t="str">
        <f t="shared" ca="1" si="76"/>
        <v/>
      </c>
      <c r="W480" s="8" t="str">
        <f t="shared" ca="1" si="76"/>
        <v/>
      </c>
      <c r="X480" s="8" t="str">
        <f t="shared" ca="1" si="76"/>
        <v/>
      </c>
    </row>
    <row r="481" spans="1:24" hidden="1" x14ac:dyDescent="0.25">
      <c r="A481" s="57">
        <f t="shared" ca="1" si="68"/>
        <v>5</v>
      </c>
      <c r="B481" s="57">
        <f t="shared" ca="1" si="75"/>
        <v>3</v>
      </c>
      <c r="C481" s="57">
        <f t="shared" ca="1" si="75"/>
        <v>6</v>
      </c>
      <c r="D481" s="57">
        <f t="shared" ca="1" si="75"/>
        <v>6</v>
      </c>
      <c r="E481" s="57">
        <f t="shared" ca="1" si="75"/>
        <v>1</v>
      </c>
      <c r="F481" s="57">
        <f t="shared" ca="1" si="75"/>
        <v>3</v>
      </c>
      <c r="G481" s="8" cm="1">
        <f t="array" aca="1" ref="G481" ca="1">SUM(IF(ISERROR(FIND($A$4:$F$4,G$4)),0,$A481:$F481))</f>
        <v>11</v>
      </c>
      <c r="H481" s="8" cm="1">
        <f t="array" aca="1" ref="H481" ca="1">SUM(IF(ISERROR(FIND($A$4:$F$4,H$4)),0,$A481:$F481))</f>
        <v>14</v>
      </c>
      <c r="I481" s="8" cm="1">
        <f t="array" aca="1" ref="I481" ca="1">SUM(IF(ISERROR(FIND($A$4:$F$4,I$4)),0,$A481:$F481))</f>
        <v>7</v>
      </c>
      <c r="J481" s="8">
        <f t="shared" ca="1" si="70"/>
        <v>14</v>
      </c>
      <c r="K481" s="8" t="str">
        <f t="shared" ca="1" si="71"/>
        <v>ADF</v>
      </c>
      <c r="L481" s="8">
        <f ca="1">SMALL($J$5:$J$1004,ROWS($J$5:J481))</f>
        <v>11</v>
      </c>
      <c r="M481" s="10">
        <f ca="1">ROWS($J$5:J481)/COUNT($J$5:$J$1004)</f>
        <v>0.47699999999999998</v>
      </c>
      <c r="N481" s="10"/>
      <c r="O481" s="8" t="str">
        <f t="shared" ca="1" si="72"/>
        <v xml:space="preserve"> </v>
      </c>
      <c r="P481" s="8">
        <f t="shared" ca="1" si="73"/>
        <v>1</v>
      </c>
      <c r="Q481" s="8" t="str">
        <f t="shared" ca="1" si="74"/>
        <v xml:space="preserve"> </v>
      </c>
      <c r="S481" s="8">
        <f t="shared" ca="1" si="69"/>
        <v>1</v>
      </c>
      <c r="T481" s="8" t="str">
        <f t="shared" ca="1" si="76"/>
        <v/>
      </c>
      <c r="U481" s="8" t="str">
        <f t="shared" ca="1" si="76"/>
        <v/>
      </c>
      <c r="V481" s="8">
        <f t="shared" ca="1" si="76"/>
        <v>1</v>
      </c>
      <c r="W481" s="8" t="str">
        <f t="shared" ca="1" si="76"/>
        <v/>
      </c>
      <c r="X481" s="8">
        <f t="shared" ca="1" si="76"/>
        <v>1</v>
      </c>
    </row>
    <row r="482" spans="1:24" hidden="1" x14ac:dyDescent="0.25">
      <c r="A482" s="57">
        <f t="shared" ca="1" si="68"/>
        <v>4</v>
      </c>
      <c r="B482" s="57">
        <f t="shared" ca="1" si="75"/>
        <v>3</v>
      </c>
      <c r="C482" s="57">
        <f t="shared" ca="1" si="75"/>
        <v>6</v>
      </c>
      <c r="D482" s="57">
        <f t="shared" ca="1" si="75"/>
        <v>5</v>
      </c>
      <c r="E482" s="57">
        <f t="shared" ca="1" si="75"/>
        <v>1</v>
      </c>
      <c r="F482" s="57">
        <f t="shared" ca="1" si="75"/>
        <v>3</v>
      </c>
      <c r="G482" s="8" cm="1">
        <f t="array" aca="1" ref="G482" ca="1">SUM(IF(ISERROR(FIND($A$4:$F$4,G$4)),0,$A482:$F482))</f>
        <v>10</v>
      </c>
      <c r="H482" s="8" cm="1">
        <f t="array" aca="1" ref="H482" ca="1">SUM(IF(ISERROR(FIND($A$4:$F$4,H$4)),0,$A482:$F482))</f>
        <v>12</v>
      </c>
      <c r="I482" s="8" cm="1">
        <f t="array" aca="1" ref="I482" ca="1">SUM(IF(ISERROR(FIND($A$4:$F$4,I$4)),0,$A482:$F482))</f>
        <v>7</v>
      </c>
      <c r="J482" s="8">
        <f t="shared" ca="1" si="70"/>
        <v>12</v>
      </c>
      <c r="K482" s="8" t="str">
        <f t="shared" ca="1" si="71"/>
        <v>ADF</v>
      </c>
      <c r="L482" s="8">
        <f ca="1">SMALL($J$5:$J$1004,ROWS($J$5:J482))</f>
        <v>11</v>
      </c>
      <c r="M482" s="10">
        <f ca="1">ROWS($J$5:J482)/COUNT($J$5:$J$1004)</f>
        <v>0.47799999999999998</v>
      </c>
      <c r="N482" s="10"/>
      <c r="O482" s="8" t="str">
        <f t="shared" ca="1" si="72"/>
        <v xml:space="preserve"> </v>
      </c>
      <c r="P482" s="8">
        <f t="shared" ca="1" si="73"/>
        <v>1</v>
      </c>
      <c r="Q482" s="8" t="str">
        <f t="shared" ca="1" si="74"/>
        <v xml:space="preserve"> </v>
      </c>
      <c r="S482" s="8">
        <f t="shared" ca="1" si="69"/>
        <v>1</v>
      </c>
      <c r="T482" s="8" t="str">
        <f t="shared" ca="1" si="76"/>
        <v/>
      </c>
      <c r="U482" s="8" t="str">
        <f t="shared" ca="1" si="76"/>
        <v/>
      </c>
      <c r="V482" s="8">
        <f t="shared" ca="1" si="76"/>
        <v>1</v>
      </c>
      <c r="W482" s="8" t="str">
        <f t="shared" ca="1" si="76"/>
        <v/>
      </c>
      <c r="X482" s="8">
        <f t="shared" ca="1" si="76"/>
        <v>1</v>
      </c>
    </row>
    <row r="483" spans="1:24" hidden="1" x14ac:dyDescent="0.25">
      <c r="A483" s="57">
        <f t="shared" ca="1" si="68"/>
        <v>6</v>
      </c>
      <c r="B483" s="57">
        <f t="shared" ca="1" si="75"/>
        <v>5</v>
      </c>
      <c r="C483" s="57">
        <f t="shared" ca="1" si="75"/>
        <v>5</v>
      </c>
      <c r="D483" s="57">
        <f t="shared" ca="1" si="75"/>
        <v>3</v>
      </c>
      <c r="E483" s="57">
        <f t="shared" ca="1" si="75"/>
        <v>1</v>
      </c>
      <c r="F483" s="57">
        <f t="shared" ca="1" si="75"/>
        <v>4</v>
      </c>
      <c r="G483" s="8" cm="1">
        <f t="array" aca="1" ref="G483" ca="1">SUM(IF(ISERROR(FIND($A$4:$F$4,G$4)),0,$A483:$F483))</f>
        <v>11</v>
      </c>
      <c r="H483" s="8" cm="1">
        <f t="array" aca="1" ref="H483" ca="1">SUM(IF(ISERROR(FIND($A$4:$F$4,H$4)),0,$A483:$F483))</f>
        <v>13</v>
      </c>
      <c r="I483" s="8" cm="1">
        <f t="array" aca="1" ref="I483" ca="1">SUM(IF(ISERROR(FIND($A$4:$F$4,I$4)),0,$A483:$F483))</f>
        <v>10</v>
      </c>
      <c r="J483" s="8">
        <f t="shared" ca="1" si="70"/>
        <v>13</v>
      </c>
      <c r="K483" s="8" t="str">
        <f t="shared" ca="1" si="71"/>
        <v>ADF</v>
      </c>
      <c r="L483" s="8">
        <f ca="1">SMALL($J$5:$J$1004,ROWS($J$5:J483))</f>
        <v>11</v>
      </c>
      <c r="M483" s="10">
        <f ca="1">ROWS($J$5:J483)/COUNT($J$5:$J$1004)</f>
        <v>0.47899999999999998</v>
      </c>
      <c r="N483" s="10"/>
      <c r="O483" s="8" t="str">
        <f t="shared" ca="1" si="72"/>
        <v xml:space="preserve"> </v>
      </c>
      <c r="P483" s="8">
        <f t="shared" ca="1" si="73"/>
        <v>1</v>
      </c>
      <c r="Q483" s="8" t="str">
        <f t="shared" ca="1" si="74"/>
        <v xml:space="preserve"> </v>
      </c>
      <c r="S483" s="8">
        <f t="shared" ca="1" si="69"/>
        <v>1</v>
      </c>
      <c r="T483" s="8" t="str">
        <f t="shared" ca="1" si="76"/>
        <v/>
      </c>
      <c r="U483" s="8" t="str">
        <f t="shared" ca="1" si="76"/>
        <v/>
      </c>
      <c r="V483" s="8">
        <f t="shared" ca="1" si="76"/>
        <v>1</v>
      </c>
      <c r="W483" s="8" t="str">
        <f t="shared" ca="1" si="76"/>
        <v/>
      </c>
      <c r="X483" s="8">
        <f t="shared" ca="1" si="76"/>
        <v>1</v>
      </c>
    </row>
    <row r="484" spans="1:24" hidden="1" x14ac:dyDescent="0.25">
      <c r="A484" s="57">
        <f t="shared" ca="1" si="68"/>
        <v>2</v>
      </c>
      <c r="B484" s="57">
        <f t="shared" ca="1" si="75"/>
        <v>5</v>
      </c>
      <c r="C484" s="57">
        <f t="shared" ca="1" si="75"/>
        <v>7</v>
      </c>
      <c r="D484" s="57">
        <f t="shared" ca="1" si="75"/>
        <v>5</v>
      </c>
      <c r="E484" s="57">
        <f t="shared" ca="1" si="75"/>
        <v>1</v>
      </c>
      <c r="F484" s="57">
        <f t="shared" ca="1" si="75"/>
        <v>3</v>
      </c>
      <c r="G484" s="8" cm="1">
        <f t="array" aca="1" ref="G484" ca="1">SUM(IF(ISERROR(FIND($A$4:$F$4,G$4)),0,$A484:$F484))</f>
        <v>9</v>
      </c>
      <c r="H484" s="8" cm="1">
        <f t="array" aca="1" ref="H484" ca="1">SUM(IF(ISERROR(FIND($A$4:$F$4,H$4)),0,$A484:$F484))</f>
        <v>10</v>
      </c>
      <c r="I484" s="8" cm="1">
        <f t="array" aca="1" ref="I484" ca="1">SUM(IF(ISERROR(FIND($A$4:$F$4,I$4)),0,$A484:$F484))</f>
        <v>9</v>
      </c>
      <c r="J484" s="8">
        <f t="shared" ca="1" si="70"/>
        <v>10</v>
      </c>
      <c r="K484" s="8" t="str">
        <f t="shared" ca="1" si="71"/>
        <v>ADF</v>
      </c>
      <c r="L484" s="8">
        <f ca="1">SMALL($J$5:$J$1004,ROWS($J$5:J484))</f>
        <v>11</v>
      </c>
      <c r="M484" s="10">
        <f ca="1">ROWS($J$5:J484)/COUNT($J$5:$J$1004)</f>
        <v>0.48</v>
      </c>
      <c r="N484" s="10"/>
      <c r="O484" s="8" t="str">
        <f t="shared" ca="1" si="72"/>
        <v xml:space="preserve"> </v>
      </c>
      <c r="P484" s="8">
        <f t="shared" ca="1" si="73"/>
        <v>1</v>
      </c>
      <c r="Q484" s="8" t="str">
        <f t="shared" ca="1" si="74"/>
        <v xml:space="preserve"> </v>
      </c>
      <c r="S484" s="8">
        <f t="shared" ca="1" si="69"/>
        <v>1</v>
      </c>
      <c r="T484" s="8" t="str">
        <f t="shared" ca="1" si="76"/>
        <v/>
      </c>
      <c r="U484" s="8" t="str">
        <f t="shared" ca="1" si="76"/>
        <v/>
      </c>
      <c r="V484" s="8">
        <f t="shared" ca="1" si="76"/>
        <v>1</v>
      </c>
      <c r="W484" s="8" t="str">
        <f t="shared" ca="1" si="76"/>
        <v/>
      </c>
      <c r="X484" s="8">
        <f t="shared" ca="1" si="76"/>
        <v>1</v>
      </c>
    </row>
    <row r="485" spans="1:24" hidden="1" x14ac:dyDescent="0.25">
      <c r="A485" s="57">
        <f t="shared" ca="1" si="68"/>
        <v>4</v>
      </c>
      <c r="B485" s="57">
        <f t="shared" ca="1" si="75"/>
        <v>1</v>
      </c>
      <c r="C485" s="57">
        <f t="shared" ca="1" si="75"/>
        <v>4</v>
      </c>
      <c r="D485" s="57">
        <f t="shared" ca="1" si="75"/>
        <v>5</v>
      </c>
      <c r="E485" s="57">
        <f t="shared" ca="1" si="75"/>
        <v>2</v>
      </c>
      <c r="F485" s="57">
        <f t="shared" ca="1" si="75"/>
        <v>4</v>
      </c>
      <c r="G485" s="8" cm="1">
        <f t="array" aca="1" ref="G485" ca="1">SUM(IF(ISERROR(FIND($A$4:$F$4,G$4)),0,$A485:$F485))</f>
        <v>8</v>
      </c>
      <c r="H485" s="8" cm="1">
        <f t="array" aca="1" ref="H485" ca="1">SUM(IF(ISERROR(FIND($A$4:$F$4,H$4)),0,$A485:$F485))</f>
        <v>13</v>
      </c>
      <c r="I485" s="8" cm="1">
        <f t="array" aca="1" ref="I485" ca="1">SUM(IF(ISERROR(FIND($A$4:$F$4,I$4)),0,$A485:$F485))</f>
        <v>7</v>
      </c>
      <c r="J485" s="8">
        <f t="shared" ca="1" si="70"/>
        <v>13</v>
      </c>
      <c r="K485" s="8" t="str">
        <f t="shared" ca="1" si="71"/>
        <v>ADF</v>
      </c>
      <c r="L485" s="8">
        <f ca="1">SMALL($J$5:$J$1004,ROWS($J$5:J485))</f>
        <v>11</v>
      </c>
      <c r="M485" s="10">
        <f ca="1">ROWS($J$5:J485)/COUNT($J$5:$J$1004)</f>
        <v>0.48099999999999998</v>
      </c>
      <c r="N485" s="10"/>
      <c r="O485" s="8" t="str">
        <f t="shared" ca="1" si="72"/>
        <v xml:space="preserve"> </v>
      </c>
      <c r="P485" s="8">
        <f t="shared" ca="1" si="73"/>
        <v>1</v>
      </c>
      <c r="Q485" s="8" t="str">
        <f t="shared" ca="1" si="74"/>
        <v xml:space="preserve"> </v>
      </c>
      <c r="S485" s="8">
        <f t="shared" ca="1" si="69"/>
        <v>1</v>
      </c>
      <c r="T485" s="8" t="str">
        <f t="shared" ca="1" si="76"/>
        <v/>
      </c>
      <c r="U485" s="8" t="str">
        <f t="shared" ca="1" si="76"/>
        <v/>
      </c>
      <c r="V485" s="8">
        <f t="shared" ca="1" si="76"/>
        <v>1</v>
      </c>
      <c r="W485" s="8" t="str">
        <f t="shared" ca="1" si="76"/>
        <v/>
      </c>
      <c r="X485" s="8">
        <f t="shared" ca="1" si="76"/>
        <v>1</v>
      </c>
    </row>
    <row r="486" spans="1:24" hidden="1" x14ac:dyDescent="0.25">
      <c r="A486" s="57">
        <f t="shared" ca="1" si="68"/>
        <v>2</v>
      </c>
      <c r="B486" s="57">
        <f t="shared" ca="1" si="75"/>
        <v>1</v>
      </c>
      <c r="C486" s="57">
        <f t="shared" ca="1" si="75"/>
        <v>8</v>
      </c>
      <c r="D486" s="57">
        <f t="shared" ca="1" si="75"/>
        <v>5</v>
      </c>
      <c r="E486" s="57">
        <f t="shared" ca="1" si="75"/>
        <v>2</v>
      </c>
      <c r="F486" s="57">
        <f t="shared" ca="1" si="75"/>
        <v>4</v>
      </c>
      <c r="G486" s="8" cm="1">
        <f t="array" aca="1" ref="G486" ca="1">SUM(IF(ISERROR(FIND($A$4:$F$4,G$4)),0,$A486:$F486))</f>
        <v>10</v>
      </c>
      <c r="H486" s="8" cm="1">
        <f t="array" aca="1" ref="H486" ca="1">SUM(IF(ISERROR(FIND($A$4:$F$4,H$4)),0,$A486:$F486))</f>
        <v>11</v>
      </c>
      <c r="I486" s="8" cm="1">
        <f t="array" aca="1" ref="I486" ca="1">SUM(IF(ISERROR(FIND($A$4:$F$4,I$4)),0,$A486:$F486))</f>
        <v>7</v>
      </c>
      <c r="J486" s="8">
        <f t="shared" ca="1" si="70"/>
        <v>11</v>
      </c>
      <c r="K486" s="8" t="str">
        <f t="shared" ca="1" si="71"/>
        <v>ADF</v>
      </c>
      <c r="L486" s="8">
        <f ca="1">SMALL($J$5:$J$1004,ROWS($J$5:J486))</f>
        <v>11</v>
      </c>
      <c r="M486" s="10">
        <f ca="1">ROWS($J$5:J486)/COUNT($J$5:$J$1004)</f>
        <v>0.48199999999999998</v>
      </c>
      <c r="N486" s="10"/>
      <c r="O486" s="8" t="str">
        <f t="shared" ca="1" si="72"/>
        <v xml:space="preserve"> </v>
      </c>
      <c r="P486" s="8">
        <f t="shared" ca="1" si="73"/>
        <v>1</v>
      </c>
      <c r="Q486" s="8" t="str">
        <f t="shared" ca="1" si="74"/>
        <v xml:space="preserve"> </v>
      </c>
      <c r="S486" s="8">
        <f t="shared" ca="1" si="69"/>
        <v>1</v>
      </c>
      <c r="T486" s="8" t="str">
        <f t="shared" ca="1" si="76"/>
        <v/>
      </c>
      <c r="U486" s="8" t="str">
        <f t="shared" ca="1" si="76"/>
        <v/>
      </c>
      <c r="V486" s="8">
        <f t="shared" ca="1" si="76"/>
        <v>1</v>
      </c>
      <c r="W486" s="8" t="str">
        <f t="shared" ca="1" si="76"/>
        <v/>
      </c>
      <c r="X486" s="8">
        <f t="shared" ca="1" si="76"/>
        <v>1</v>
      </c>
    </row>
    <row r="487" spans="1:24" hidden="1" x14ac:dyDescent="0.25">
      <c r="A487" s="57">
        <f t="shared" ca="1" si="68"/>
        <v>2</v>
      </c>
      <c r="B487" s="57">
        <f t="shared" ca="1" si="75"/>
        <v>1</v>
      </c>
      <c r="C487" s="57">
        <f t="shared" ca="1" si="75"/>
        <v>5</v>
      </c>
      <c r="D487" s="57">
        <f t="shared" ca="1" si="75"/>
        <v>5</v>
      </c>
      <c r="E487" s="57">
        <f t="shared" ca="1" si="75"/>
        <v>1</v>
      </c>
      <c r="F487" s="57">
        <f t="shared" ca="1" si="75"/>
        <v>4</v>
      </c>
      <c r="G487" s="8" cm="1">
        <f t="array" aca="1" ref="G487" ca="1">SUM(IF(ISERROR(FIND($A$4:$F$4,G$4)),0,$A487:$F487))</f>
        <v>7</v>
      </c>
      <c r="H487" s="8" cm="1">
        <f t="array" aca="1" ref="H487" ca="1">SUM(IF(ISERROR(FIND($A$4:$F$4,H$4)),0,$A487:$F487))</f>
        <v>11</v>
      </c>
      <c r="I487" s="8" cm="1">
        <f t="array" aca="1" ref="I487" ca="1">SUM(IF(ISERROR(FIND($A$4:$F$4,I$4)),0,$A487:$F487))</f>
        <v>6</v>
      </c>
      <c r="J487" s="8">
        <f t="shared" ca="1" si="70"/>
        <v>11</v>
      </c>
      <c r="K487" s="8" t="str">
        <f t="shared" ca="1" si="71"/>
        <v>ADF</v>
      </c>
      <c r="L487" s="8">
        <f ca="1">SMALL($J$5:$J$1004,ROWS($J$5:J487))</f>
        <v>11</v>
      </c>
      <c r="M487" s="10">
        <f ca="1">ROWS($J$5:J487)/COUNT($J$5:$J$1004)</f>
        <v>0.48299999999999998</v>
      </c>
      <c r="N487" s="10"/>
      <c r="O487" s="8" t="str">
        <f t="shared" ca="1" si="72"/>
        <v xml:space="preserve"> </v>
      </c>
      <c r="P487" s="8">
        <f t="shared" ca="1" si="73"/>
        <v>1</v>
      </c>
      <c r="Q487" s="8" t="str">
        <f t="shared" ca="1" si="74"/>
        <v xml:space="preserve"> </v>
      </c>
      <c r="S487" s="8">
        <f t="shared" ca="1" si="69"/>
        <v>1</v>
      </c>
      <c r="T487" s="8" t="str">
        <f t="shared" ca="1" si="76"/>
        <v/>
      </c>
      <c r="U487" s="8" t="str">
        <f t="shared" ca="1" si="76"/>
        <v/>
      </c>
      <c r="V487" s="8">
        <f t="shared" ca="1" si="76"/>
        <v>1</v>
      </c>
      <c r="W487" s="8" t="str">
        <f t="shared" ca="1" si="76"/>
        <v/>
      </c>
      <c r="X487" s="8">
        <f t="shared" ca="1" si="76"/>
        <v>1</v>
      </c>
    </row>
    <row r="488" spans="1:24" hidden="1" x14ac:dyDescent="0.25">
      <c r="A488" s="57">
        <f t="shared" ref="A488:A551" ca="1" si="77">RANDBETWEEN(A$2,A$3)</f>
        <v>2</v>
      </c>
      <c r="B488" s="57">
        <f t="shared" ca="1" si="75"/>
        <v>5</v>
      </c>
      <c r="C488" s="57">
        <f t="shared" ca="1" si="75"/>
        <v>6</v>
      </c>
      <c r="D488" s="57">
        <f t="shared" ca="1" si="75"/>
        <v>2</v>
      </c>
      <c r="E488" s="57">
        <f t="shared" ca="1" si="75"/>
        <v>3</v>
      </c>
      <c r="F488" s="57">
        <f t="shared" ca="1" si="75"/>
        <v>2</v>
      </c>
      <c r="G488" s="8" cm="1">
        <f t="array" aca="1" ref="G488" ca="1">SUM(IF(ISERROR(FIND($A$4:$F$4,G$4)),0,$A488:$F488))</f>
        <v>8</v>
      </c>
      <c r="H488" s="8" cm="1">
        <f t="array" aca="1" ref="H488" ca="1">SUM(IF(ISERROR(FIND($A$4:$F$4,H$4)),0,$A488:$F488))</f>
        <v>6</v>
      </c>
      <c r="I488" s="8" cm="1">
        <f t="array" aca="1" ref="I488" ca="1">SUM(IF(ISERROR(FIND($A$4:$F$4,I$4)),0,$A488:$F488))</f>
        <v>10</v>
      </c>
      <c r="J488" s="8">
        <f t="shared" ca="1" si="70"/>
        <v>10</v>
      </c>
      <c r="K488" s="8" t="str">
        <f t="shared" ca="1" si="71"/>
        <v>BEF</v>
      </c>
      <c r="L488" s="8">
        <f ca="1">SMALL($J$5:$J$1004,ROWS($J$5:J488))</f>
        <v>11</v>
      </c>
      <c r="M488" s="10">
        <f ca="1">ROWS($J$5:J488)/COUNT($J$5:$J$1004)</f>
        <v>0.48399999999999999</v>
      </c>
      <c r="N488" s="10"/>
      <c r="O488" s="8" t="str">
        <f t="shared" ca="1" si="72"/>
        <v xml:space="preserve"> </v>
      </c>
      <c r="P488" s="8" t="str">
        <f t="shared" ca="1" si="73"/>
        <v xml:space="preserve"> </v>
      </c>
      <c r="Q488" s="8">
        <f t="shared" ca="1" si="74"/>
        <v>1</v>
      </c>
      <c r="S488" s="8" t="str">
        <f t="shared" ref="S488:S551" ca="1" si="78">IFERROR(FIND(S$4,$K488)/FIND(S$4,$K488),"")</f>
        <v/>
      </c>
      <c r="T488" s="8">
        <f t="shared" ca="1" si="76"/>
        <v>1</v>
      </c>
      <c r="U488" s="8" t="str">
        <f t="shared" ca="1" si="76"/>
        <v/>
      </c>
      <c r="V488" s="8" t="str">
        <f t="shared" ca="1" si="76"/>
        <v/>
      </c>
      <c r="W488" s="8">
        <f t="shared" ca="1" si="76"/>
        <v>1</v>
      </c>
      <c r="X488" s="8">
        <f t="shared" ca="1" si="76"/>
        <v>1</v>
      </c>
    </row>
    <row r="489" spans="1:24" hidden="1" x14ac:dyDescent="0.25">
      <c r="A489" s="57">
        <f t="shared" ca="1" si="77"/>
        <v>2</v>
      </c>
      <c r="B489" s="57">
        <f t="shared" ca="1" si="75"/>
        <v>1</v>
      </c>
      <c r="C489" s="57">
        <f t="shared" ca="1" si="75"/>
        <v>4</v>
      </c>
      <c r="D489" s="57">
        <f t="shared" ca="1" si="75"/>
        <v>3</v>
      </c>
      <c r="E489" s="57">
        <f t="shared" ca="1" si="75"/>
        <v>3</v>
      </c>
      <c r="F489" s="57">
        <f t="shared" ca="1" si="75"/>
        <v>3</v>
      </c>
      <c r="G489" s="8" cm="1">
        <f t="array" aca="1" ref="G489" ca="1">SUM(IF(ISERROR(FIND($A$4:$F$4,G$4)),0,$A489:$F489))</f>
        <v>6</v>
      </c>
      <c r="H489" s="8" cm="1">
        <f t="array" aca="1" ref="H489" ca="1">SUM(IF(ISERROR(FIND($A$4:$F$4,H$4)),0,$A489:$F489))</f>
        <v>8</v>
      </c>
      <c r="I489" s="8" cm="1">
        <f t="array" aca="1" ref="I489" ca="1">SUM(IF(ISERROR(FIND($A$4:$F$4,I$4)),0,$A489:$F489))</f>
        <v>7</v>
      </c>
      <c r="J489" s="8">
        <f t="shared" ca="1" si="70"/>
        <v>8</v>
      </c>
      <c r="K489" s="8" t="str">
        <f t="shared" ca="1" si="71"/>
        <v>ADF</v>
      </c>
      <c r="L489" s="8">
        <f ca="1">SMALL($J$5:$J$1004,ROWS($J$5:J489))</f>
        <v>11</v>
      </c>
      <c r="M489" s="10">
        <f ca="1">ROWS($J$5:J489)/COUNT($J$5:$J$1004)</f>
        <v>0.48499999999999999</v>
      </c>
      <c r="N489" s="10"/>
      <c r="O489" s="8" t="str">
        <f t="shared" ca="1" si="72"/>
        <v xml:space="preserve"> </v>
      </c>
      <c r="P489" s="8">
        <f t="shared" ca="1" si="73"/>
        <v>1</v>
      </c>
      <c r="Q489" s="8" t="str">
        <f t="shared" ca="1" si="74"/>
        <v xml:space="preserve"> </v>
      </c>
      <c r="S489" s="8">
        <f t="shared" ca="1" si="78"/>
        <v>1</v>
      </c>
      <c r="T489" s="8" t="str">
        <f t="shared" ca="1" si="76"/>
        <v/>
      </c>
      <c r="U489" s="8" t="str">
        <f t="shared" ca="1" si="76"/>
        <v/>
      </c>
      <c r="V489" s="8">
        <f t="shared" ca="1" si="76"/>
        <v>1</v>
      </c>
      <c r="W489" s="8" t="str">
        <f t="shared" ca="1" si="76"/>
        <v/>
      </c>
      <c r="X489" s="8">
        <f t="shared" ca="1" si="76"/>
        <v>1</v>
      </c>
    </row>
    <row r="490" spans="1:24" hidden="1" x14ac:dyDescent="0.25">
      <c r="A490" s="57">
        <f t="shared" ca="1" si="77"/>
        <v>6</v>
      </c>
      <c r="B490" s="57">
        <f t="shared" ca="1" si="75"/>
        <v>3</v>
      </c>
      <c r="C490" s="57">
        <f t="shared" ca="1" si="75"/>
        <v>6</v>
      </c>
      <c r="D490" s="57">
        <f t="shared" ca="1" si="75"/>
        <v>4</v>
      </c>
      <c r="E490" s="57">
        <f t="shared" ca="1" si="75"/>
        <v>1</v>
      </c>
      <c r="F490" s="57">
        <f t="shared" ca="1" si="75"/>
        <v>3</v>
      </c>
      <c r="G490" s="8" cm="1">
        <f t="array" aca="1" ref="G490" ca="1">SUM(IF(ISERROR(FIND($A$4:$F$4,G$4)),0,$A490:$F490))</f>
        <v>12</v>
      </c>
      <c r="H490" s="8" cm="1">
        <f t="array" aca="1" ref="H490" ca="1">SUM(IF(ISERROR(FIND($A$4:$F$4,H$4)),0,$A490:$F490))</f>
        <v>13</v>
      </c>
      <c r="I490" s="8" cm="1">
        <f t="array" aca="1" ref="I490" ca="1">SUM(IF(ISERROR(FIND($A$4:$F$4,I$4)),0,$A490:$F490))</f>
        <v>7</v>
      </c>
      <c r="J490" s="8">
        <f t="shared" ca="1" si="70"/>
        <v>13</v>
      </c>
      <c r="K490" s="8" t="str">
        <f t="shared" ca="1" si="71"/>
        <v>ADF</v>
      </c>
      <c r="L490" s="8">
        <f ca="1">SMALL($J$5:$J$1004,ROWS($J$5:J490))</f>
        <v>11</v>
      </c>
      <c r="M490" s="10">
        <f ca="1">ROWS($J$5:J490)/COUNT($J$5:$J$1004)</f>
        <v>0.48599999999999999</v>
      </c>
      <c r="N490" s="10"/>
      <c r="O490" s="8" t="str">
        <f t="shared" ca="1" si="72"/>
        <v xml:space="preserve"> </v>
      </c>
      <c r="P490" s="8">
        <f t="shared" ca="1" si="73"/>
        <v>1</v>
      </c>
      <c r="Q490" s="8" t="str">
        <f t="shared" ca="1" si="74"/>
        <v xml:space="preserve"> </v>
      </c>
      <c r="S490" s="8">
        <f t="shared" ca="1" si="78"/>
        <v>1</v>
      </c>
      <c r="T490" s="8" t="str">
        <f t="shared" ca="1" si="76"/>
        <v/>
      </c>
      <c r="U490" s="8" t="str">
        <f t="shared" ca="1" si="76"/>
        <v/>
      </c>
      <c r="V490" s="8">
        <f t="shared" ca="1" si="76"/>
        <v>1</v>
      </c>
      <c r="W490" s="8" t="str">
        <f t="shared" ca="1" si="76"/>
        <v/>
      </c>
      <c r="X490" s="8">
        <f t="shared" ca="1" si="76"/>
        <v>1</v>
      </c>
    </row>
    <row r="491" spans="1:24" hidden="1" x14ac:dyDescent="0.25">
      <c r="A491" s="57">
        <f t="shared" ca="1" si="77"/>
        <v>3</v>
      </c>
      <c r="B491" s="57">
        <f t="shared" ca="1" si="75"/>
        <v>5</v>
      </c>
      <c r="C491" s="57">
        <f t="shared" ca="1" si="75"/>
        <v>4</v>
      </c>
      <c r="D491" s="57">
        <f t="shared" ca="1" si="75"/>
        <v>2</v>
      </c>
      <c r="E491" s="57">
        <f t="shared" ca="1" si="75"/>
        <v>1</v>
      </c>
      <c r="F491" s="57">
        <f t="shared" ca="1" si="75"/>
        <v>2</v>
      </c>
      <c r="G491" s="8" cm="1">
        <f t="array" aca="1" ref="G491" ca="1">SUM(IF(ISERROR(FIND($A$4:$F$4,G$4)),0,$A491:$F491))</f>
        <v>7</v>
      </c>
      <c r="H491" s="8" cm="1">
        <f t="array" aca="1" ref="H491" ca="1">SUM(IF(ISERROR(FIND($A$4:$F$4,H$4)),0,$A491:$F491))</f>
        <v>7</v>
      </c>
      <c r="I491" s="8" cm="1">
        <f t="array" aca="1" ref="I491" ca="1">SUM(IF(ISERROR(FIND($A$4:$F$4,I$4)),0,$A491:$F491))</f>
        <v>8</v>
      </c>
      <c r="J491" s="8">
        <f t="shared" ca="1" si="70"/>
        <v>8</v>
      </c>
      <c r="K491" s="8" t="str">
        <f t="shared" ca="1" si="71"/>
        <v>BEF</v>
      </c>
      <c r="L491" s="8">
        <f ca="1">SMALL($J$5:$J$1004,ROWS($J$5:J491))</f>
        <v>11</v>
      </c>
      <c r="M491" s="10">
        <f ca="1">ROWS($J$5:J491)/COUNT($J$5:$J$1004)</f>
        <v>0.48699999999999999</v>
      </c>
      <c r="N491" s="10"/>
      <c r="O491" s="8" t="str">
        <f t="shared" ca="1" si="72"/>
        <v xml:space="preserve"> </v>
      </c>
      <c r="P491" s="8" t="str">
        <f t="shared" ca="1" si="73"/>
        <v xml:space="preserve"> </v>
      </c>
      <c r="Q491" s="8">
        <f t="shared" ca="1" si="74"/>
        <v>1</v>
      </c>
      <c r="S491" s="8" t="str">
        <f t="shared" ca="1" si="78"/>
        <v/>
      </c>
      <c r="T491" s="8">
        <f t="shared" ca="1" si="76"/>
        <v>1</v>
      </c>
      <c r="U491" s="8" t="str">
        <f t="shared" ca="1" si="76"/>
        <v/>
      </c>
      <c r="V491" s="8" t="str">
        <f t="shared" ca="1" si="76"/>
        <v/>
      </c>
      <c r="W491" s="8">
        <f t="shared" ca="1" si="76"/>
        <v>1</v>
      </c>
      <c r="X491" s="8">
        <f t="shared" ca="1" si="76"/>
        <v>1</v>
      </c>
    </row>
    <row r="492" spans="1:24" hidden="1" x14ac:dyDescent="0.25">
      <c r="A492" s="57">
        <f t="shared" ca="1" si="77"/>
        <v>3</v>
      </c>
      <c r="B492" s="57">
        <f t="shared" ca="1" si="75"/>
        <v>1</v>
      </c>
      <c r="C492" s="57">
        <f t="shared" ca="1" si="75"/>
        <v>7</v>
      </c>
      <c r="D492" s="57">
        <f t="shared" ca="1" si="75"/>
        <v>5</v>
      </c>
      <c r="E492" s="57">
        <f t="shared" ca="1" si="75"/>
        <v>1</v>
      </c>
      <c r="F492" s="57">
        <f t="shared" ca="1" si="75"/>
        <v>2</v>
      </c>
      <c r="G492" s="8" cm="1">
        <f t="array" aca="1" ref="G492" ca="1">SUM(IF(ISERROR(FIND($A$4:$F$4,G$4)),0,$A492:$F492))</f>
        <v>10</v>
      </c>
      <c r="H492" s="8" cm="1">
        <f t="array" aca="1" ref="H492" ca="1">SUM(IF(ISERROR(FIND($A$4:$F$4,H$4)),0,$A492:$F492))</f>
        <v>10</v>
      </c>
      <c r="I492" s="8" cm="1">
        <f t="array" aca="1" ref="I492" ca="1">SUM(IF(ISERROR(FIND($A$4:$F$4,I$4)),0,$A492:$F492))</f>
        <v>4</v>
      </c>
      <c r="J492" s="8">
        <f t="shared" ca="1" si="70"/>
        <v>10</v>
      </c>
      <c r="K492" s="8" t="str">
        <f t="shared" ca="1" si="71"/>
        <v>AC</v>
      </c>
      <c r="L492" s="8">
        <f ca="1">SMALL($J$5:$J$1004,ROWS($J$5:J492))</f>
        <v>11</v>
      </c>
      <c r="M492" s="10">
        <f ca="1">ROWS($J$5:J492)/COUNT($J$5:$J$1004)</f>
        <v>0.48799999999999999</v>
      </c>
      <c r="N492" s="10"/>
      <c r="O492" s="8">
        <f t="shared" ca="1" si="72"/>
        <v>1</v>
      </c>
      <c r="P492" s="8">
        <f t="shared" ca="1" si="73"/>
        <v>1</v>
      </c>
      <c r="Q492" s="8" t="str">
        <f t="shared" ca="1" si="74"/>
        <v xml:space="preserve"> </v>
      </c>
      <c r="S492" s="8">
        <f t="shared" ca="1" si="78"/>
        <v>1</v>
      </c>
      <c r="T492" s="8" t="str">
        <f t="shared" ca="1" si="76"/>
        <v/>
      </c>
      <c r="U492" s="8">
        <f t="shared" ca="1" si="76"/>
        <v>1</v>
      </c>
      <c r="V492" s="8" t="str">
        <f t="shared" ca="1" si="76"/>
        <v/>
      </c>
      <c r="W492" s="8" t="str">
        <f t="shared" ca="1" si="76"/>
        <v/>
      </c>
      <c r="X492" s="8" t="str">
        <f t="shared" ca="1" si="76"/>
        <v/>
      </c>
    </row>
    <row r="493" spans="1:24" hidden="1" x14ac:dyDescent="0.25">
      <c r="A493" s="57">
        <f t="shared" ca="1" si="77"/>
        <v>4</v>
      </c>
      <c r="B493" s="57">
        <f t="shared" ca="1" si="75"/>
        <v>1</v>
      </c>
      <c r="C493" s="57">
        <f t="shared" ca="1" si="75"/>
        <v>8</v>
      </c>
      <c r="D493" s="57">
        <f t="shared" ca="1" si="75"/>
        <v>3</v>
      </c>
      <c r="E493" s="57">
        <f t="shared" ca="1" si="75"/>
        <v>2</v>
      </c>
      <c r="F493" s="57">
        <f t="shared" ca="1" si="75"/>
        <v>2</v>
      </c>
      <c r="G493" s="8" cm="1">
        <f t="array" aca="1" ref="G493" ca="1">SUM(IF(ISERROR(FIND($A$4:$F$4,G$4)),0,$A493:$F493))</f>
        <v>12</v>
      </c>
      <c r="H493" s="8" cm="1">
        <f t="array" aca="1" ref="H493" ca="1">SUM(IF(ISERROR(FIND($A$4:$F$4,H$4)),0,$A493:$F493))</f>
        <v>9</v>
      </c>
      <c r="I493" s="8" cm="1">
        <f t="array" aca="1" ref="I493" ca="1">SUM(IF(ISERROR(FIND($A$4:$F$4,I$4)),0,$A493:$F493))</f>
        <v>5</v>
      </c>
      <c r="J493" s="8">
        <f t="shared" ca="1" si="70"/>
        <v>12</v>
      </c>
      <c r="K493" s="8" t="str">
        <f t="shared" ca="1" si="71"/>
        <v>AC</v>
      </c>
      <c r="L493" s="8">
        <f ca="1">SMALL($J$5:$J$1004,ROWS($J$5:J493))</f>
        <v>12</v>
      </c>
      <c r="M493" s="10">
        <f ca="1">ROWS($J$5:J493)/COUNT($J$5:$J$1004)</f>
        <v>0.48899999999999999</v>
      </c>
      <c r="N493" s="10"/>
      <c r="O493" s="8">
        <f t="shared" ca="1" si="72"/>
        <v>1</v>
      </c>
      <c r="P493" s="8" t="str">
        <f t="shared" ca="1" si="73"/>
        <v xml:space="preserve"> </v>
      </c>
      <c r="Q493" s="8" t="str">
        <f t="shared" ca="1" si="74"/>
        <v xml:space="preserve"> </v>
      </c>
      <c r="S493" s="8">
        <f t="shared" ca="1" si="78"/>
        <v>1</v>
      </c>
      <c r="T493" s="8" t="str">
        <f t="shared" ca="1" si="76"/>
        <v/>
      </c>
      <c r="U493" s="8">
        <f t="shared" ca="1" si="76"/>
        <v>1</v>
      </c>
      <c r="V493" s="8" t="str">
        <f t="shared" ca="1" si="76"/>
        <v/>
      </c>
      <c r="W493" s="8" t="str">
        <f t="shared" ca="1" si="76"/>
        <v/>
      </c>
      <c r="X493" s="8" t="str">
        <f t="shared" ca="1" si="76"/>
        <v/>
      </c>
    </row>
    <row r="494" spans="1:24" hidden="1" x14ac:dyDescent="0.25">
      <c r="A494" s="57">
        <f t="shared" ca="1" si="77"/>
        <v>5</v>
      </c>
      <c r="B494" s="57">
        <f t="shared" ca="1" si="75"/>
        <v>1</v>
      </c>
      <c r="C494" s="57">
        <f t="shared" ca="1" si="75"/>
        <v>7</v>
      </c>
      <c r="D494" s="57">
        <f t="shared" ca="1" si="75"/>
        <v>6</v>
      </c>
      <c r="E494" s="57">
        <f t="shared" ca="1" si="75"/>
        <v>1</v>
      </c>
      <c r="F494" s="57">
        <f t="shared" ca="1" si="75"/>
        <v>3</v>
      </c>
      <c r="G494" s="8" cm="1">
        <f t="array" aca="1" ref="G494" ca="1">SUM(IF(ISERROR(FIND($A$4:$F$4,G$4)),0,$A494:$F494))</f>
        <v>12</v>
      </c>
      <c r="H494" s="8" cm="1">
        <f t="array" aca="1" ref="H494" ca="1">SUM(IF(ISERROR(FIND($A$4:$F$4,H$4)),0,$A494:$F494))</f>
        <v>14</v>
      </c>
      <c r="I494" s="8" cm="1">
        <f t="array" aca="1" ref="I494" ca="1">SUM(IF(ISERROR(FIND($A$4:$F$4,I$4)),0,$A494:$F494))</f>
        <v>5</v>
      </c>
      <c r="J494" s="8">
        <f t="shared" ca="1" si="70"/>
        <v>14</v>
      </c>
      <c r="K494" s="8" t="str">
        <f t="shared" ca="1" si="71"/>
        <v>ADF</v>
      </c>
      <c r="L494" s="8">
        <f ca="1">SMALL($J$5:$J$1004,ROWS($J$5:J494))</f>
        <v>12</v>
      </c>
      <c r="M494" s="10">
        <f ca="1">ROWS($J$5:J494)/COUNT($J$5:$J$1004)</f>
        <v>0.49</v>
      </c>
      <c r="N494" s="10"/>
      <c r="O494" s="8" t="str">
        <f t="shared" ca="1" si="72"/>
        <v xml:space="preserve"> </v>
      </c>
      <c r="P494" s="8">
        <f t="shared" ca="1" si="73"/>
        <v>1</v>
      </c>
      <c r="Q494" s="8" t="str">
        <f t="shared" ca="1" si="74"/>
        <v xml:space="preserve"> </v>
      </c>
      <c r="S494" s="8">
        <f t="shared" ca="1" si="78"/>
        <v>1</v>
      </c>
      <c r="T494" s="8" t="str">
        <f t="shared" ca="1" si="76"/>
        <v/>
      </c>
      <c r="U494" s="8" t="str">
        <f t="shared" ca="1" si="76"/>
        <v/>
      </c>
      <c r="V494" s="8">
        <f t="shared" ca="1" si="76"/>
        <v>1</v>
      </c>
      <c r="W494" s="8" t="str">
        <f t="shared" ca="1" si="76"/>
        <v/>
      </c>
      <c r="X494" s="8">
        <f t="shared" ca="1" si="76"/>
        <v>1</v>
      </c>
    </row>
    <row r="495" spans="1:24" hidden="1" x14ac:dyDescent="0.25">
      <c r="A495" s="57">
        <f t="shared" ca="1" si="77"/>
        <v>5</v>
      </c>
      <c r="B495" s="57">
        <f t="shared" ca="1" si="75"/>
        <v>1</v>
      </c>
      <c r="C495" s="57">
        <f t="shared" ca="1" si="75"/>
        <v>4</v>
      </c>
      <c r="D495" s="57">
        <f t="shared" ca="1" si="75"/>
        <v>6</v>
      </c>
      <c r="E495" s="57">
        <f t="shared" ca="1" si="75"/>
        <v>1</v>
      </c>
      <c r="F495" s="57">
        <f t="shared" ca="1" si="75"/>
        <v>2</v>
      </c>
      <c r="G495" s="8" cm="1">
        <f t="array" aca="1" ref="G495" ca="1">SUM(IF(ISERROR(FIND($A$4:$F$4,G$4)),0,$A495:$F495))</f>
        <v>9</v>
      </c>
      <c r="H495" s="8" cm="1">
        <f t="array" aca="1" ref="H495" ca="1">SUM(IF(ISERROR(FIND($A$4:$F$4,H$4)),0,$A495:$F495))</f>
        <v>13</v>
      </c>
      <c r="I495" s="8" cm="1">
        <f t="array" aca="1" ref="I495" ca="1">SUM(IF(ISERROR(FIND($A$4:$F$4,I$4)),0,$A495:$F495))</f>
        <v>4</v>
      </c>
      <c r="J495" s="8">
        <f t="shared" ca="1" si="70"/>
        <v>13</v>
      </c>
      <c r="K495" s="8" t="str">
        <f t="shared" ca="1" si="71"/>
        <v>ADF</v>
      </c>
      <c r="L495" s="8">
        <f ca="1">SMALL($J$5:$J$1004,ROWS($J$5:J495))</f>
        <v>12</v>
      </c>
      <c r="M495" s="10">
        <f ca="1">ROWS($J$5:J495)/COUNT($J$5:$J$1004)</f>
        <v>0.49099999999999999</v>
      </c>
      <c r="N495" s="10"/>
      <c r="O495" s="8" t="str">
        <f t="shared" ca="1" si="72"/>
        <v xml:space="preserve"> </v>
      </c>
      <c r="P495" s="8">
        <f t="shared" ca="1" si="73"/>
        <v>1</v>
      </c>
      <c r="Q495" s="8" t="str">
        <f t="shared" ca="1" si="74"/>
        <v xml:space="preserve"> </v>
      </c>
      <c r="S495" s="8">
        <f t="shared" ca="1" si="78"/>
        <v>1</v>
      </c>
      <c r="T495" s="8" t="str">
        <f t="shared" ca="1" si="76"/>
        <v/>
      </c>
      <c r="U495" s="8" t="str">
        <f t="shared" ca="1" si="76"/>
        <v/>
      </c>
      <c r="V495" s="8">
        <f t="shared" ca="1" si="76"/>
        <v>1</v>
      </c>
      <c r="W495" s="8" t="str">
        <f t="shared" ca="1" si="76"/>
        <v/>
      </c>
      <c r="X495" s="8">
        <f t="shared" ca="1" si="76"/>
        <v>1</v>
      </c>
    </row>
    <row r="496" spans="1:24" hidden="1" x14ac:dyDescent="0.25">
      <c r="A496" s="57">
        <f t="shared" ca="1" si="77"/>
        <v>3</v>
      </c>
      <c r="B496" s="57">
        <f t="shared" ca="1" si="75"/>
        <v>2</v>
      </c>
      <c r="C496" s="57">
        <f t="shared" ca="1" si="75"/>
        <v>8</v>
      </c>
      <c r="D496" s="57">
        <f t="shared" ca="1" si="75"/>
        <v>3</v>
      </c>
      <c r="E496" s="57">
        <f t="shared" ca="1" si="75"/>
        <v>3</v>
      </c>
      <c r="F496" s="57">
        <f t="shared" ca="1" si="75"/>
        <v>4</v>
      </c>
      <c r="G496" s="8" cm="1">
        <f t="array" aca="1" ref="G496" ca="1">SUM(IF(ISERROR(FIND($A$4:$F$4,G$4)),0,$A496:$F496))</f>
        <v>11</v>
      </c>
      <c r="H496" s="8" cm="1">
        <f t="array" aca="1" ref="H496" ca="1">SUM(IF(ISERROR(FIND($A$4:$F$4,H$4)),0,$A496:$F496))</f>
        <v>10</v>
      </c>
      <c r="I496" s="8" cm="1">
        <f t="array" aca="1" ref="I496" ca="1">SUM(IF(ISERROR(FIND($A$4:$F$4,I$4)),0,$A496:$F496))</f>
        <v>9</v>
      </c>
      <c r="J496" s="8">
        <f t="shared" ca="1" si="70"/>
        <v>11</v>
      </c>
      <c r="K496" s="8" t="str">
        <f t="shared" ca="1" si="71"/>
        <v>AC</v>
      </c>
      <c r="L496" s="8">
        <f ca="1">SMALL($J$5:$J$1004,ROWS($J$5:J496))</f>
        <v>12</v>
      </c>
      <c r="M496" s="10">
        <f ca="1">ROWS($J$5:J496)/COUNT($J$5:$J$1004)</f>
        <v>0.49199999999999999</v>
      </c>
      <c r="N496" s="10"/>
      <c r="O496" s="8">
        <f t="shared" ca="1" si="72"/>
        <v>1</v>
      </c>
      <c r="P496" s="8" t="str">
        <f t="shared" ca="1" si="73"/>
        <v xml:space="preserve"> </v>
      </c>
      <c r="Q496" s="8" t="str">
        <f t="shared" ca="1" si="74"/>
        <v xml:space="preserve"> </v>
      </c>
      <c r="S496" s="8">
        <f t="shared" ca="1" si="78"/>
        <v>1</v>
      </c>
      <c r="T496" s="8" t="str">
        <f t="shared" ca="1" si="76"/>
        <v/>
      </c>
      <c r="U496" s="8">
        <f t="shared" ca="1" si="76"/>
        <v>1</v>
      </c>
      <c r="V496" s="8" t="str">
        <f t="shared" ca="1" si="76"/>
        <v/>
      </c>
      <c r="W496" s="8" t="str">
        <f t="shared" ca="1" si="76"/>
        <v/>
      </c>
      <c r="X496" s="8" t="str">
        <f t="shared" ca="1" si="76"/>
        <v/>
      </c>
    </row>
    <row r="497" spans="1:24" hidden="1" x14ac:dyDescent="0.25">
      <c r="A497" s="57">
        <f t="shared" ca="1" si="77"/>
        <v>6</v>
      </c>
      <c r="B497" s="57">
        <f t="shared" ca="1" si="75"/>
        <v>5</v>
      </c>
      <c r="C497" s="57">
        <f t="shared" ca="1" si="75"/>
        <v>6</v>
      </c>
      <c r="D497" s="57">
        <f t="shared" ca="1" si="75"/>
        <v>5</v>
      </c>
      <c r="E497" s="57">
        <f t="shared" ca="1" si="75"/>
        <v>3</v>
      </c>
      <c r="F497" s="57">
        <f t="shared" ca="1" si="75"/>
        <v>2</v>
      </c>
      <c r="G497" s="8" cm="1">
        <f t="array" aca="1" ref="G497" ca="1">SUM(IF(ISERROR(FIND($A$4:$F$4,G$4)),0,$A497:$F497))</f>
        <v>12</v>
      </c>
      <c r="H497" s="8" cm="1">
        <f t="array" aca="1" ref="H497" ca="1">SUM(IF(ISERROR(FIND($A$4:$F$4,H$4)),0,$A497:$F497))</f>
        <v>13</v>
      </c>
      <c r="I497" s="8" cm="1">
        <f t="array" aca="1" ref="I497" ca="1">SUM(IF(ISERROR(FIND($A$4:$F$4,I$4)),0,$A497:$F497))</f>
        <v>10</v>
      </c>
      <c r="J497" s="8">
        <f t="shared" ca="1" si="70"/>
        <v>13</v>
      </c>
      <c r="K497" s="8" t="str">
        <f t="shared" ca="1" si="71"/>
        <v>ADF</v>
      </c>
      <c r="L497" s="8">
        <f ca="1">SMALL($J$5:$J$1004,ROWS($J$5:J497))</f>
        <v>12</v>
      </c>
      <c r="M497" s="10">
        <f ca="1">ROWS($J$5:J497)/COUNT($J$5:$J$1004)</f>
        <v>0.49299999999999999</v>
      </c>
      <c r="N497" s="10"/>
      <c r="O497" s="8" t="str">
        <f t="shared" ca="1" si="72"/>
        <v xml:space="preserve"> </v>
      </c>
      <c r="P497" s="8">
        <f t="shared" ca="1" si="73"/>
        <v>1</v>
      </c>
      <c r="Q497" s="8" t="str">
        <f t="shared" ca="1" si="74"/>
        <v xml:space="preserve"> </v>
      </c>
      <c r="S497" s="8">
        <f t="shared" ca="1" si="78"/>
        <v>1</v>
      </c>
      <c r="T497" s="8" t="str">
        <f t="shared" ca="1" si="76"/>
        <v/>
      </c>
      <c r="U497" s="8" t="str">
        <f t="shared" ca="1" si="76"/>
        <v/>
      </c>
      <c r="V497" s="8">
        <f t="shared" ca="1" si="76"/>
        <v>1</v>
      </c>
      <c r="W497" s="8" t="str">
        <f t="shared" ca="1" si="76"/>
        <v/>
      </c>
      <c r="X497" s="8">
        <f t="shared" ca="1" si="76"/>
        <v>1</v>
      </c>
    </row>
    <row r="498" spans="1:24" hidden="1" x14ac:dyDescent="0.25">
      <c r="A498" s="57">
        <f t="shared" ca="1" si="77"/>
        <v>4</v>
      </c>
      <c r="B498" s="57">
        <f t="shared" ca="1" si="75"/>
        <v>1</v>
      </c>
      <c r="C498" s="57">
        <f t="shared" ca="1" si="75"/>
        <v>8</v>
      </c>
      <c r="D498" s="57">
        <f t="shared" ca="1" si="75"/>
        <v>3</v>
      </c>
      <c r="E498" s="57">
        <f t="shared" ca="1" si="75"/>
        <v>1</v>
      </c>
      <c r="F498" s="57">
        <f t="shared" ca="1" si="75"/>
        <v>4</v>
      </c>
      <c r="G498" s="8" cm="1">
        <f t="array" aca="1" ref="G498" ca="1">SUM(IF(ISERROR(FIND($A$4:$F$4,G$4)),0,$A498:$F498))</f>
        <v>12</v>
      </c>
      <c r="H498" s="8" cm="1">
        <f t="array" aca="1" ref="H498" ca="1">SUM(IF(ISERROR(FIND($A$4:$F$4,H$4)),0,$A498:$F498))</f>
        <v>11</v>
      </c>
      <c r="I498" s="8" cm="1">
        <f t="array" aca="1" ref="I498" ca="1">SUM(IF(ISERROR(FIND($A$4:$F$4,I$4)),0,$A498:$F498))</f>
        <v>6</v>
      </c>
      <c r="J498" s="8">
        <f t="shared" ca="1" si="70"/>
        <v>12</v>
      </c>
      <c r="K498" s="8" t="str">
        <f t="shared" ca="1" si="71"/>
        <v>AC</v>
      </c>
      <c r="L498" s="8">
        <f ca="1">SMALL($J$5:$J$1004,ROWS($J$5:J498))</f>
        <v>12</v>
      </c>
      <c r="M498" s="10">
        <f ca="1">ROWS($J$5:J498)/COUNT($J$5:$J$1004)</f>
        <v>0.49399999999999999</v>
      </c>
      <c r="N498" s="10"/>
      <c r="O498" s="8">
        <f t="shared" ca="1" si="72"/>
        <v>1</v>
      </c>
      <c r="P498" s="8" t="str">
        <f t="shared" ca="1" si="73"/>
        <v xml:space="preserve"> </v>
      </c>
      <c r="Q498" s="8" t="str">
        <f t="shared" ca="1" si="74"/>
        <v xml:space="preserve"> </v>
      </c>
      <c r="S498" s="8">
        <f t="shared" ca="1" si="78"/>
        <v>1</v>
      </c>
      <c r="T498" s="8" t="str">
        <f t="shared" ca="1" si="76"/>
        <v/>
      </c>
      <c r="U498" s="8">
        <f t="shared" ca="1" si="76"/>
        <v>1</v>
      </c>
      <c r="V498" s="8" t="str">
        <f t="shared" ca="1" si="76"/>
        <v/>
      </c>
      <c r="W498" s="8" t="str">
        <f t="shared" ca="1" si="76"/>
        <v/>
      </c>
      <c r="X498" s="8" t="str">
        <f t="shared" ca="1" si="76"/>
        <v/>
      </c>
    </row>
    <row r="499" spans="1:24" hidden="1" x14ac:dyDescent="0.25">
      <c r="A499" s="57">
        <f t="shared" ca="1" si="77"/>
        <v>4</v>
      </c>
      <c r="B499" s="57">
        <f t="shared" ca="1" si="75"/>
        <v>1</v>
      </c>
      <c r="C499" s="57">
        <f t="shared" ca="1" si="75"/>
        <v>6</v>
      </c>
      <c r="D499" s="57">
        <f t="shared" ca="1" si="75"/>
        <v>6</v>
      </c>
      <c r="E499" s="57">
        <f t="shared" ca="1" si="75"/>
        <v>1</v>
      </c>
      <c r="F499" s="57">
        <f t="shared" ca="1" si="75"/>
        <v>3</v>
      </c>
      <c r="G499" s="8" cm="1">
        <f t="array" aca="1" ref="G499" ca="1">SUM(IF(ISERROR(FIND($A$4:$F$4,G$4)),0,$A499:$F499))</f>
        <v>10</v>
      </c>
      <c r="H499" s="8" cm="1">
        <f t="array" aca="1" ref="H499" ca="1">SUM(IF(ISERROR(FIND($A$4:$F$4,H$4)),0,$A499:$F499))</f>
        <v>13</v>
      </c>
      <c r="I499" s="8" cm="1">
        <f t="array" aca="1" ref="I499" ca="1">SUM(IF(ISERROR(FIND($A$4:$F$4,I$4)),0,$A499:$F499))</f>
        <v>5</v>
      </c>
      <c r="J499" s="8">
        <f t="shared" ca="1" si="70"/>
        <v>13</v>
      </c>
      <c r="K499" s="8" t="str">
        <f t="shared" ca="1" si="71"/>
        <v>ADF</v>
      </c>
      <c r="L499" s="8">
        <f ca="1">SMALL($J$5:$J$1004,ROWS($J$5:J499))</f>
        <v>12</v>
      </c>
      <c r="M499" s="10">
        <f ca="1">ROWS($J$5:J499)/COUNT($J$5:$J$1004)</f>
        <v>0.495</v>
      </c>
      <c r="N499" s="10"/>
      <c r="O499" s="8" t="str">
        <f t="shared" ca="1" si="72"/>
        <v xml:space="preserve"> </v>
      </c>
      <c r="P499" s="8">
        <f t="shared" ca="1" si="73"/>
        <v>1</v>
      </c>
      <c r="Q499" s="8" t="str">
        <f t="shared" ca="1" si="74"/>
        <v xml:space="preserve"> </v>
      </c>
      <c r="S499" s="8">
        <f t="shared" ca="1" si="78"/>
        <v>1</v>
      </c>
      <c r="T499" s="8" t="str">
        <f t="shared" ca="1" si="76"/>
        <v/>
      </c>
      <c r="U499" s="8" t="str">
        <f t="shared" ca="1" si="76"/>
        <v/>
      </c>
      <c r="V499" s="8">
        <f t="shared" ca="1" si="76"/>
        <v>1</v>
      </c>
      <c r="W499" s="8" t="str">
        <f t="shared" ca="1" si="76"/>
        <v/>
      </c>
      <c r="X499" s="8">
        <f t="shared" ca="1" si="76"/>
        <v>1</v>
      </c>
    </row>
    <row r="500" spans="1:24" hidden="1" x14ac:dyDescent="0.25">
      <c r="A500" s="57">
        <f t="shared" ca="1" si="77"/>
        <v>6</v>
      </c>
      <c r="B500" s="57">
        <f t="shared" ca="1" si="75"/>
        <v>3</v>
      </c>
      <c r="C500" s="57">
        <f t="shared" ca="1" si="75"/>
        <v>7</v>
      </c>
      <c r="D500" s="57">
        <f t="shared" ca="1" si="75"/>
        <v>3</v>
      </c>
      <c r="E500" s="57">
        <f t="shared" ca="1" si="75"/>
        <v>3</v>
      </c>
      <c r="F500" s="57">
        <f t="shared" ca="1" si="75"/>
        <v>2</v>
      </c>
      <c r="G500" s="8" cm="1">
        <f t="array" aca="1" ref="G500" ca="1">SUM(IF(ISERROR(FIND($A$4:$F$4,G$4)),0,$A500:$F500))</f>
        <v>13</v>
      </c>
      <c r="H500" s="8" cm="1">
        <f t="array" aca="1" ref="H500" ca="1">SUM(IF(ISERROR(FIND($A$4:$F$4,H$4)),0,$A500:$F500))</f>
        <v>11</v>
      </c>
      <c r="I500" s="8" cm="1">
        <f t="array" aca="1" ref="I500" ca="1">SUM(IF(ISERROR(FIND($A$4:$F$4,I$4)),0,$A500:$F500))</f>
        <v>8</v>
      </c>
      <c r="J500" s="8">
        <f t="shared" ca="1" si="70"/>
        <v>13</v>
      </c>
      <c r="K500" s="8" t="str">
        <f t="shared" ca="1" si="71"/>
        <v>AC</v>
      </c>
      <c r="L500" s="8">
        <f ca="1">SMALL($J$5:$J$1004,ROWS($J$5:J500))</f>
        <v>12</v>
      </c>
      <c r="M500" s="10">
        <f ca="1">ROWS($J$5:J500)/COUNT($J$5:$J$1004)</f>
        <v>0.496</v>
      </c>
      <c r="N500" s="10"/>
      <c r="O500" s="8">
        <f t="shared" ca="1" si="72"/>
        <v>1</v>
      </c>
      <c r="P500" s="8" t="str">
        <f t="shared" ca="1" si="73"/>
        <v xml:space="preserve"> </v>
      </c>
      <c r="Q500" s="8" t="str">
        <f t="shared" ca="1" si="74"/>
        <v xml:space="preserve"> </v>
      </c>
      <c r="S500" s="8">
        <f t="shared" ca="1" si="78"/>
        <v>1</v>
      </c>
      <c r="T500" s="8" t="str">
        <f t="shared" ca="1" si="76"/>
        <v/>
      </c>
      <c r="U500" s="8">
        <f t="shared" ca="1" si="76"/>
        <v>1</v>
      </c>
      <c r="V500" s="8" t="str">
        <f t="shared" ca="1" si="76"/>
        <v/>
      </c>
      <c r="W500" s="8" t="str">
        <f t="shared" ca="1" si="76"/>
        <v/>
      </c>
      <c r="X500" s="8" t="str">
        <f t="shared" ca="1" si="76"/>
        <v/>
      </c>
    </row>
    <row r="501" spans="1:24" hidden="1" x14ac:dyDescent="0.25">
      <c r="A501" s="57">
        <f t="shared" ca="1" si="77"/>
        <v>4</v>
      </c>
      <c r="B501" s="57">
        <f t="shared" ca="1" si="75"/>
        <v>5</v>
      </c>
      <c r="C501" s="57">
        <f t="shared" ca="1" si="75"/>
        <v>4</v>
      </c>
      <c r="D501" s="57">
        <f t="shared" ca="1" si="75"/>
        <v>3</v>
      </c>
      <c r="E501" s="57">
        <f t="shared" ca="1" si="75"/>
        <v>2</v>
      </c>
      <c r="F501" s="57">
        <f t="shared" ca="1" si="75"/>
        <v>4</v>
      </c>
      <c r="G501" s="8" cm="1">
        <f t="array" aca="1" ref="G501" ca="1">SUM(IF(ISERROR(FIND($A$4:$F$4,G$4)),0,$A501:$F501))</f>
        <v>8</v>
      </c>
      <c r="H501" s="8" cm="1">
        <f t="array" aca="1" ref="H501" ca="1">SUM(IF(ISERROR(FIND($A$4:$F$4,H$4)),0,$A501:$F501))</f>
        <v>11</v>
      </c>
      <c r="I501" s="8" cm="1">
        <f t="array" aca="1" ref="I501" ca="1">SUM(IF(ISERROR(FIND($A$4:$F$4,I$4)),0,$A501:$F501))</f>
        <v>11</v>
      </c>
      <c r="J501" s="8">
        <f t="shared" ca="1" si="70"/>
        <v>11</v>
      </c>
      <c r="K501" s="8" t="str">
        <f t="shared" ca="1" si="71"/>
        <v>ADF</v>
      </c>
      <c r="L501" s="8">
        <f ca="1">SMALL($J$5:$J$1004,ROWS($J$5:J501))</f>
        <v>12</v>
      </c>
      <c r="M501" s="10">
        <f ca="1">ROWS($J$5:J501)/COUNT($J$5:$J$1004)</f>
        <v>0.497</v>
      </c>
      <c r="N501" s="10"/>
      <c r="O501" s="8" t="str">
        <f t="shared" ca="1" si="72"/>
        <v xml:space="preserve"> </v>
      </c>
      <c r="P501" s="8">
        <f t="shared" ca="1" si="73"/>
        <v>1</v>
      </c>
      <c r="Q501" s="8">
        <f t="shared" ca="1" si="74"/>
        <v>1</v>
      </c>
      <c r="S501" s="8">
        <f t="shared" ca="1" si="78"/>
        <v>1</v>
      </c>
      <c r="T501" s="8" t="str">
        <f t="shared" ca="1" si="76"/>
        <v/>
      </c>
      <c r="U501" s="8" t="str">
        <f t="shared" ca="1" si="76"/>
        <v/>
      </c>
      <c r="V501" s="8">
        <f t="shared" ca="1" si="76"/>
        <v>1</v>
      </c>
      <c r="W501" s="8" t="str">
        <f t="shared" ca="1" si="76"/>
        <v/>
      </c>
      <c r="X501" s="8">
        <f t="shared" ca="1" si="76"/>
        <v>1</v>
      </c>
    </row>
    <row r="502" spans="1:24" hidden="1" x14ac:dyDescent="0.25">
      <c r="A502" s="57">
        <f t="shared" ca="1" si="77"/>
        <v>6</v>
      </c>
      <c r="B502" s="57">
        <f t="shared" ca="1" si="75"/>
        <v>5</v>
      </c>
      <c r="C502" s="57">
        <f t="shared" ca="1" si="75"/>
        <v>8</v>
      </c>
      <c r="D502" s="57">
        <f t="shared" ca="1" si="75"/>
        <v>4</v>
      </c>
      <c r="E502" s="57">
        <f t="shared" ca="1" si="75"/>
        <v>2</v>
      </c>
      <c r="F502" s="57">
        <f t="shared" ca="1" si="75"/>
        <v>2</v>
      </c>
      <c r="G502" s="8" cm="1">
        <f t="array" aca="1" ref="G502" ca="1">SUM(IF(ISERROR(FIND($A$4:$F$4,G$4)),0,$A502:$F502))</f>
        <v>14</v>
      </c>
      <c r="H502" s="8" cm="1">
        <f t="array" aca="1" ref="H502" ca="1">SUM(IF(ISERROR(FIND($A$4:$F$4,H$4)),0,$A502:$F502))</f>
        <v>12</v>
      </c>
      <c r="I502" s="8" cm="1">
        <f t="array" aca="1" ref="I502" ca="1">SUM(IF(ISERROR(FIND($A$4:$F$4,I$4)),0,$A502:$F502))</f>
        <v>9</v>
      </c>
      <c r="J502" s="8">
        <f t="shared" ca="1" si="70"/>
        <v>14</v>
      </c>
      <c r="K502" s="8" t="str">
        <f t="shared" ca="1" si="71"/>
        <v>AC</v>
      </c>
      <c r="L502" s="8">
        <f ca="1">SMALL($J$5:$J$1004,ROWS($J$5:J502))</f>
        <v>12</v>
      </c>
      <c r="M502" s="10">
        <f ca="1">ROWS($J$5:J502)/COUNT($J$5:$J$1004)</f>
        <v>0.498</v>
      </c>
      <c r="N502" s="10"/>
      <c r="O502" s="8">
        <f t="shared" ca="1" si="72"/>
        <v>1</v>
      </c>
      <c r="P502" s="8" t="str">
        <f t="shared" ca="1" si="73"/>
        <v xml:space="preserve"> </v>
      </c>
      <c r="Q502" s="8" t="str">
        <f t="shared" ca="1" si="74"/>
        <v xml:space="preserve"> </v>
      </c>
      <c r="S502" s="8">
        <f t="shared" ca="1" si="78"/>
        <v>1</v>
      </c>
      <c r="T502" s="8" t="str">
        <f t="shared" ca="1" si="76"/>
        <v/>
      </c>
      <c r="U502" s="8">
        <f t="shared" ca="1" si="76"/>
        <v>1</v>
      </c>
      <c r="V502" s="8" t="str">
        <f t="shared" ca="1" si="76"/>
        <v/>
      </c>
      <c r="W502" s="8" t="str">
        <f t="shared" ca="1" si="76"/>
        <v/>
      </c>
      <c r="X502" s="8" t="str">
        <f t="shared" ca="1" si="76"/>
        <v/>
      </c>
    </row>
    <row r="503" spans="1:24" hidden="1" x14ac:dyDescent="0.25">
      <c r="A503" s="57">
        <f t="shared" ca="1" si="77"/>
        <v>5</v>
      </c>
      <c r="B503" s="57">
        <f t="shared" ca="1" si="75"/>
        <v>3</v>
      </c>
      <c r="C503" s="57">
        <f t="shared" ca="1" si="75"/>
        <v>8</v>
      </c>
      <c r="D503" s="57">
        <f t="shared" ca="1" si="75"/>
        <v>6</v>
      </c>
      <c r="E503" s="57">
        <f t="shared" ca="1" si="75"/>
        <v>3</v>
      </c>
      <c r="F503" s="57">
        <f t="shared" ca="1" si="75"/>
        <v>3</v>
      </c>
      <c r="G503" s="8" cm="1">
        <f t="array" aca="1" ref="G503" ca="1">SUM(IF(ISERROR(FIND($A$4:$F$4,G$4)),0,$A503:$F503))</f>
        <v>13</v>
      </c>
      <c r="H503" s="8" cm="1">
        <f t="array" aca="1" ref="H503" ca="1">SUM(IF(ISERROR(FIND($A$4:$F$4,H$4)),0,$A503:$F503))</f>
        <v>14</v>
      </c>
      <c r="I503" s="8" cm="1">
        <f t="array" aca="1" ref="I503" ca="1">SUM(IF(ISERROR(FIND($A$4:$F$4,I$4)),0,$A503:$F503))</f>
        <v>9</v>
      </c>
      <c r="J503" s="8">
        <f t="shared" ca="1" si="70"/>
        <v>14</v>
      </c>
      <c r="K503" s="8" t="str">
        <f t="shared" ca="1" si="71"/>
        <v>ADF</v>
      </c>
      <c r="L503" s="8">
        <f ca="1">SMALL($J$5:$J$1004,ROWS($J$5:J503))</f>
        <v>12</v>
      </c>
      <c r="M503" s="10">
        <f ca="1">ROWS($J$5:J503)/COUNT($J$5:$J$1004)</f>
        <v>0.499</v>
      </c>
      <c r="N503" s="10"/>
      <c r="O503" s="8" t="str">
        <f t="shared" ca="1" si="72"/>
        <v xml:space="preserve"> </v>
      </c>
      <c r="P503" s="8">
        <f t="shared" ca="1" si="73"/>
        <v>1</v>
      </c>
      <c r="Q503" s="8" t="str">
        <f t="shared" ca="1" si="74"/>
        <v xml:space="preserve"> </v>
      </c>
      <c r="S503" s="8">
        <f t="shared" ca="1" si="78"/>
        <v>1</v>
      </c>
      <c r="T503" s="8" t="str">
        <f t="shared" ca="1" si="76"/>
        <v/>
      </c>
      <c r="U503" s="8" t="str">
        <f t="shared" ca="1" si="76"/>
        <v/>
      </c>
      <c r="V503" s="8">
        <f t="shared" ca="1" si="76"/>
        <v>1</v>
      </c>
      <c r="W503" s="8" t="str">
        <f t="shared" ca="1" si="76"/>
        <v/>
      </c>
      <c r="X503" s="8">
        <f t="shared" ca="1" si="76"/>
        <v>1</v>
      </c>
    </row>
    <row r="504" spans="1:24" hidden="1" x14ac:dyDescent="0.25">
      <c r="A504" s="57">
        <f t="shared" ca="1" si="77"/>
        <v>6</v>
      </c>
      <c r="B504" s="57">
        <f t="shared" ca="1" si="75"/>
        <v>1</v>
      </c>
      <c r="C504" s="57">
        <f t="shared" ca="1" si="75"/>
        <v>5</v>
      </c>
      <c r="D504" s="57">
        <f t="shared" ca="1" si="75"/>
        <v>5</v>
      </c>
      <c r="E504" s="57">
        <f t="shared" ca="1" si="75"/>
        <v>2</v>
      </c>
      <c r="F504" s="57">
        <f t="shared" ca="1" si="75"/>
        <v>2</v>
      </c>
      <c r="G504" s="8" cm="1">
        <f t="array" aca="1" ref="G504" ca="1">SUM(IF(ISERROR(FIND($A$4:$F$4,G$4)),0,$A504:$F504))</f>
        <v>11</v>
      </c>
      <c r="H504" s="8" cm="1">
        <f t="array" aca="1" ref="H504" ca="1">SUM(IF(ISERROR(FIND($A$4:$F$4,H$4)),0,$A504:$F504))</f>
        <v>13</v>
      </c>
      <c r="I504" s="8" cm="1">
        <f t="array" aca="1" ref="I504" ca="1">SUM(IF(ISERROR(FIND($A$4:$F$4,I$4)),0,$A504:$F504))</f>
        <v>5</v>
      </c>
      <c r="J504" s="8">
        <f t="shared" ca="1" si="70"/>
        <v>13</v>
      </c>
      <c r="K504" s="8" t="str">
        <f t="shared" ca="1" si="71"/>
        <v>ADF</v>
      </c>
      <c r="L504" s="8">
        <f ca="1">SMALL($J$5:$J$1004,ROWS($J$5:J504))</f>
        <v>12</v>
      </c>
      <c r="M504" s="10">
        <f ca="1">ROWS($J$5:J504)/COUNT($J$5:$J$1004)</f>
        <v>0.5</v>
      </c>
      <c r="N504" s="10"/>
      <c r="O504" s="8" t="str">
        <f t="shared" ca="1" si="72"/>
        <v xml:space="preserve"> </v>
      </c>
      <c r="P504" s="8">
        <f t="shared" ca="1" si="73"/>
        <v>1</v>
      </c>
      <c r="Q504" s="8" t="str">
        <f t="shared" ca="1" si="74"/>
        <v xml:space="preserve"> </v>
      </c>
      <c r="S504" s="8">
        <f t="shared" ca="1" si="78"/>
        <v>1</v>
      </c>
      <c r="T504" s="8" t="str">
        <f t="shared" ca="1" si="76"/>
        <v/>
      </c>
      <c r="U504" s="8" t="str">
        <f t="shared" ca="1" si="76"/>
        <v/>
      </c>
      <c r="V504" s="8">
        <f t="shared" ca="1" si="76"/>
        <v>1</v>
      </c>
      <c r="W504" s="8" t="str">
        <f t="shared" ca="1" si="76"/>
        <v/>
      </c>
      <c r="X504" s="8">
        <f t="shared" ca="1" si="76"/>
        <v>1</v>
      </c>
    </row>
    <row r="505" spans="1:24" hidden="1" x14ac:dyDescent="0.25">
      <c r="A505" s="57">
        <f t="shared" ca="1" si="77"/>
        <v>5</v>
      </c>
      <c r="B505" s="57">
        <f t="shared" ca="1" si="75"/>
        <v>3</v>
      </c>
      <c r="C505" s="57">
        <f t="shared" ca="1" si="75"/>
        <v>5</v>
      </c>
      <c r="D505" s="57">
        <f t="shared" ca="1" si="75"/>
        <v>4</v>
      </c>
      <c r="E505" s="57">
        <f t="shared" ca="1" si="75"/>
        <v>3</v>
      </c>
      <c r="F505" s="57">
        <f t="shared" ca="1" si="75"/>
        <v>4</v>
      </c>
      <c r="G505" s="8" cm="1">
        <f t="array" aca="1" ref="G505" ca="1">SUM(IF(ISERROR(FIND($A$4:$F$4,G$4)),0,$A505:$F505))</f>
        <v>10</v>
      </c>
      <c r="H505" s="8" cm="1">
        <f t="array" aca="1" ref="H505" ca="1">SUM(IF(ISERROR(FIND($A$4:$F$4,H$4)),0,$A505:$F505))</f>
        <v>13</v>
      </c>
      <c r="I505" s="8" cm="1">
        <f t="array" aca="1" ref="I505" ca="1">SUM(IF(ISERROR(FIND($A$4:$F$4,I$4)),0,$A505:$F505))</f>
        <v>10</v>
      </c>
      <c r="J505" s="8">
        <f t="shared" ca="1" si="70"/>
        <v>13</v>
      </c>
      <c r="K505" s="8" t="str">
        <f t="shared" ca="1" si="71"/>
        <v>ADF</v>
      </c>
      <c r="L505" s="8">
        <f ca="1">SMALL($J$5:$J$1004,ROWS($J$5:J505))</f>
        <v>12</v>
      </c>
      <c r="M505" s="10">
        <f ca="1">ROWS($J$5:J505)/COUNT($J$5:$J$1004)</f>
        <v>0.501</v>
      </c>
      <c r="N505" s="10"/>
      <c r="O505" s="8" t="str">
        <f t="shared" ca="1" si="72"/>
        <v xml:space="preserve"> </v>
      </c>
      <c r="P505" s="8">
        <f t="shared" ca="1" si="73"/>
        <v>1</v>
      </c>
      <c r="Q505" s="8" t="str">
        <f t="shared" ca="1" si="74"/>
        <v xml:space="preserve"> </v>
      </c>
      <c r="S505" s="8">
        <f t="shared" ca="1" si="78"/>
        <v>1</v>
      </c>
      <c r="T505" s="8" t="str">
        <f t="shared" ca="1" si="76"/>
        <v/>
      </c>
      <c r="U505" s="8" t="str">
        <f t="shared" ca="1" si="76"/>
        <v/>
      </c>
      <c r="V505" s="8">
        <f t="shared" ca="1" si="76"/>
        <v>1</v>
      </c>
      <c r="W505" s="8" t="str">
        <f t="shared" ca="1" si="76"/>
        <v/>
      </c>
      <c r="X505" s="8">
        <f t="shared" ca="1" si="76"/>
        <v>1</v>
      </c>
    </row>
    <row r="506" spans="1:24" hidden="1" x14ac:dyDescent="0.25">
      <c r="A506" s="57">
        <f t="shared" ca="1" si="77"/>
        <v>6</v>
      </c>
      <c r="B506" s="57">
        <f t="shared" ca="1" si="75"/>
        <v>1</v>
      </c>
      <c r="C506" s="57">
        <f t="shared" ca="1" si="75"/>
        <v>8</v>
      </c>
      <c r="D506" s="57">
        <f t="shared" ca="1" si="75"/>
        <v>2</v>
      </c>
      <c r="E506" s="57">
        <f t="shared" ca="1" si="75"/>
        <v>3</v>
      </c>
      <c r="F506" s="57">
        <f t="shared" ca="1" si="75"/>
        <v>3</v>
      </c>
      <c r="G506" s="8" cm="1">
        <f t="array" aca="1" ref="G506" ca="1">SUM(IF(ISERROR(FIND($A$4:$F$4,G$4)),0,$A506:$F506))</f>
        <v>14</v>
      </c>
      <c r="H506" s="8" cm="1">
        <f t="array" aca="1" ref="H506" ca="1">SUM(IF(ISERROR(FIND($A$4:$F$4,H$4)),0,$A506:$F506))</f>
        <v>11</v>
      </c>
      <c r="I506" s="8" cm="1">
        <f t="array" aca="1" ref="I506" ca="1">SUM(IF(ISERROR(FIND($A$4:$F$4,I$4)),0,$A506:$F506))</f>
        <v>7</v>
      </c>
      <c r="J506" s="8">
        <f t="shared" ca="1" si="70"/>
        <v>14</v>
      </c>
      <c r="K506" s="8" t="str">
        <f t="shared" ca="1" si="71"/>
        <v>AC</v>
      </c>
      <c r="L506" s="8">
        <f ca="1">SMALL($J$5:$J$1004,ROWS($J$5:J506))</f>
        <v>12</v>
      </c>
      <c r="M506" s="10">
        <f ca="1">ROWS($J$5:J506)/COUNT($J$5:$J$1004)</f>
        <v>0.502</v>
      </c>
      <c r="N506" s="10"/>
      <c r="O506" s="8">
        <f t="shared" ca="1" si="72"/>
        <v>1</v>
      </c>
      <c r="P506" s="8" t="str">
        <f t="shared" ca="1" si="73"/>
        <v xml:space="preserve"> </v>
      </c>
      <c r="Q506" s="8" t="str">
        <f t="shared" ca="1" si="74"/>
        <v xml:space="preserve"> </v>
      </c>
      <c r="S506" s="8">
        <f t="shared" ca="1" si="78"/>
        <v>1</v>
      </c>
      <c r="T506" s="8" t="str">
        <f t="shared" ca="1" si="76"/>
        <v/>
      </c>
      <c r="U506" s="8">
        <f t="shared" ca="1" si="76"/>
        <v>1</v>
      </c>
      <c r="V506" s="8" t="str">
        <f t="shared" ca="1" si="76"/>
        <v/>
      </c>
      <c r="W506" s="8" t="str">
        <f t="shared" ca="1" si="76"/>
        <v/>
      </c>
      <c r="X506" s="8" t="str">
        <f t="shared" ca="1" si="76"/>
        <v/>
      </c>
    </row>
    <row r="507" spans="1:24" hidden="1" x14ac:dyDescent="0.25">
      <c r="A507" s="57">
        <f t="shared" ca="1" si="77"/>
        <v>3</v>
      </c>
      <c r="B507" s="57">
        <f t="shared" ca="1" si="75"/>
        <v>3</v>
      </c>
      <c r="C507" s="57">
        <f t="shared" ca="1" si="75"/>
        <v>5</v>
      </c>
      <c r="D507" s="57">
        <f t="shared" ca="1" si="75"/>
        <v>6</v>
      </c>
      <c r="E507" s="57">
        <f t="shared" ca="1" si="75"/>
        <v>3</v>
      </c>
      <c r="F507" s="57">
        <f t="shared" ca="1" si="75"/>
        <v>3</v>
      </c>
      <c r="G507" s="8" cm="1">
        <f t="array" aca="1" ref="G507" ca="1">SUM(IF(ISERROR(FIND($A$4:$F$4,G$4)),0,$A507:$F507))</f>
        <v>8</v>
      </c>
      <c r="H507" s="8" cm="1">
        <f t="array" aca="1" ref="H507" ca="1">SUM(IF(ISERROR(FIND($A$4:$F$4,H$4)),0,$A507:$F507))</f>
        <v>12</v>
      </c>
      <c r="I507" s="8" cm="1">
        <f t="array" aca="1" ref="I507" ca="1">SUM(IF(ISERROR(FIND($A$4:$F$4,I$4)),0,$A507:$F507))</f>
        <v>9</v>
      </c>
      <c r="J507" s="8">
        <f t="shared" ca="1" si="70"/>
        <v>12</v>
      </c>
      <c r="K507" s="8" t="str">
        <f t="shared" ca="1" si="71"/>
        <v>ADF</v>
      </c>
      <c r="L507" s="8">
        <f ca="1">SMALL($J$5:$J$1004,ROWS($J$5:J507))</f>
        <v>12</v>
      </c>
      <c r="M507" s="10">
        <f ca="1">ROWS($J$5:J507)/COUNT($J$5:$J$1004)</f>
        <v>0.503</v>
      </c>
      <c r="N507" s="10"/>
      <c r="O507" s="8" t="str">
        <f t="shared" ca="1" si="72"/>
        <v xml:space="preserve"> </v>
      </c>
      <c r="P507" s="8">
        <f t="shared" ca="1" si="73"/>
        <v>1</v>
      </c>
      <c r="Q507" s="8" t="str">
        <f t="shared" ca="1" si="74"/>
        <v xml:space="preserve"> </v>
      </c>
      <c r="S507" s="8">
        <f t="shared" ca="1" si="78"/>
        <v>1</v>
      </c>
      <c r="T507" s="8" t="str">
        <f t="shared" ca="1" si="76"/>
        <v/>
      </c>
      <c r="U507" s="8" t="str">
        <f t="shared" ca="1" si="76"/>
        <v/>
      </c>
      <c r="V507" s="8">
        <f t="shared" ca="1" si="76"/>
        <v>1</v>
      </c>
      <c r="W507" s="8" t="str">
        <f t="shared" ca="1" si="76"/>
        <v/>
      </c>
      <c r="X507" s="8">
        <f t="shared" ca="1" si="76"/>
        <v>1</v>
      </c>
    </row>
    <row r="508" spans="1:24" hidden="1" x14ac:dyDescent="0.25">
      <c r="A508" s="57">
        <f t="shared" ca="1" si="77"/>
        <v>2</v>
      </c>
      <c r="B508" s="57">
        <f t="shared" ca="1" si="75"/>
        <v>4</v>
      </c>
      <c r="C508" s="57">
        <f t="shared" ca="1" si="75"/>
        <v>8</v>
      </c>
      <c r="D508" s="57">
        <f t="shared" ca="1" si="75"/>
        <v>4</v>
      </c>
      <c r="E508" s="57">
        <f t="shared" ca="1" si="75"/>
        <v>3</v>
      </c>
      <c r="F508" s="57">
        <f t="shared" ca="1" si="75"/>
        <v>4</v>
      </c>
      <c r="G508" s="8" cm="1">
        <f t="array" aca="1" ref="G508" ca="1">SUM(IF(ISERROR(FIND($A$4:$F$4,G$4)),0,$A508:$F508))</f>
        <v>10</v>
      </c>
      <c r="H508" s="8" cm="1">
        <f t="array" aca="1" ref="H508" ca="1">SUM(IF(ISERROR(FIND($A$4:$F$4,H$4)),0,$A508:$F508))</f>
        <v>10</v>
      </c>
      <c r="I508" s="8" cm="1">
        <f t="array" aca="1" ref="I508" ca="1">SUM(IF(ISERROR(FIND($A$4:$F$4,I$4)),0,$A508:$F508))</f>
        <v>11</v>
      </c>
      <c r="J508" s="8">
        <f t="shared" ca="1" si="70"/>
        <v>11</v>
      </c>
      <c r="K508" s="8" t="str">
        <f t="shared" ca="1" si="71"/>
        <v>BEF</v>
      </c>
      <c r="L508" s="8">
        <f ca="1">SMALL($J$5:$J$1004,ROWS($J$5:J508))</f>
        <v>12</v>
      </c>
      <c r="M508" s="10">
        <f ca="1">ROWS($J$5:J508)/COUNT($J$5:$J$1004)</f>
        <v>0.504</v>
      </c>
      <c r="N508" s="10"/>
      <c r="O508" s="8" t="str">
        <f t="shared" ca="1" si="72"/>
        <v xml:space="preserve"> </v>
      </c>
      <c r="P508" s="8" t="str">
        <f t="shared" ca="1" si="73"/>
        <v xml:space="preserve"> </v>
      </c>
      <c r="Q508" s="8">
        <f t="shared" ca="1" si="74"/>
        <v>1</v>
      </c>
      <c r="S508" s="8" t="str">
        <f t="shared" ca="1" si="78"/>
        <v/>
      </c>
      <c r="T508" s="8">
        <f t="shared" ca="1" si="76"/>
        <v>1</v>
      </c>
      <c r="U508" s="8" t="str">
        <f t="shared" ca="1" si="76"/>
        <v/>
      </c>
      <c r="V508" s="8" t="str">
        <f t="shared" ca="1" si="76"/>
        <v/>
      </c>
      <c r="W508" s="8">
        <f t="shared" ca="1" si="76"/>
        <v>1</v>
      </c>
      <c r="X508" s="8">
        <f t="shared" ca="1" si="76"/>
        <v>1</v>
      </c>
    </row>
    <row r="509" spans="1:24" hidden="1" x14ac:dyDescent="0.25">
      <c r="A509" s="57">
        <f t="shared" ca="1" si="77"/>
        <v>2</v>
      </c>
      <c r="B509" s="57">
        <f t="shared" ca="1" si="75"/>
        <v>3</v>
      </c>
      <c r="C509" s="57">
        <f t="shared" ca="1" si="75"/>
        <v>5</v>
      </c>
      <c r="D509" s="57">
        <f t="shared" ca="1" si="75"/>
        <v>3</v>
      </c>
      <c r="E509" s="57">
        <f t="shared" ca="1" si="75"/>
        <v>2</v>
      </c>
      <c r="F509" s="57">
        <f t="shared" ca="1" si="75"/>
        <v>3</v>
      </c>
      <c r="G509" s="8" cm="1">
        <f t="array" aca="1" ref="G509" ca="1">SUM(IF(ISERROR(FIND($A$4:$F$4,G$4)),0,$A509:$F509))</f>
        <v>7</v>
      </c>
      <c r="H509" s="8" cm="1">
        <f t="array" aca="1" ref="H509" ca="1">SUM(IF(ISERROR(FIND($A$4:$F$4,H$4)),0,$A509:$F509))</f>
        <v>8</v>
      </c>
      <c r="I509" s="8" cm="1">
        <f t="array" aca="1" ref="I509" ca="1">SUM(IF(ISERROR(FIND($A$4:$F$4,I$4)),0,$A509:$F509))</f>
        <v>8</v>
      </c>
      <c r="J509" s="8">
        <f t="shared" ca="1" si="70"/>
        <v>8</v>
      </c>
      <c r="K509" s="8" t="str">
        <f t="shared" ca="1" si="71"/>
        <v>ADF</v>
      </c>
      <c r="L509" s="8">
        <f ca="1">SMALL($J$5:$J$1004,ROWS($J$5:J509))</f>
        <v>12</v>
      </c>
      <c r="M509" s="10">
        <f ca="1">ROWS($J$5:J509)/COUNT($J$5:$J$1004)</f>
        <v>0.505</v>
      </c>
      <c r="N509" s="10"/>
      <c r="O509" s="8" t="str">
        <f t="shared" ca="1" si="72"/>
        <v xml:space="preserve"> </v>
      </c>
      <c r="P509" s="8">
        <f t="shared" ca="1" si="73"/>
        <v>1</v>
      </c>
      <c r="Q509" s="8">
        <f t="shared" ca="1" si="74"/>
        <v>1</v>
      </c>
      <c r="S509" s="8">
        <f t="shared" ca="1" si="78"/>
        <v>1</v>
      </c>
      <c r="T509" s="8" t="str">
        <f t="shared" ca="1" si="76"/>
        <v/>
      </c>
      <c r="U509" s="8" t="str">
        <f t="shared" ca="1" si="76"/>
        <v/>
      </c>
      <c r="V509" s="8">
        <f t="shared" ca="1" si="76"/>
        <v>1</v>
      </c>
      <c r="W509" s="8" t="str">
        <f t="shared" ca="1" si="76"/>
        <v/>
      </c>
      <c r="X509" s="8">
        <f t="shared" ca="1" si="76"/>
        <v>1</v>
      </c>
    </row>
    <row r="510" spans="1:24" hidden="1" x14ac:dyDescent="0.25">
      <c r="A510" s="57">
        <f t="shared" ca="1" si="77"/>
        <v>2</v>
      </c>
      <c r="B510" s="57">
        <f t="shared" ca="1" si="75"/>
        <v>2</v>
      </c>
      <c r="C510" s="57">
        <f t="shared" ca="1" si="75"/>
        <v>8</v>
      </c>
      <c r="D510" s="57">
        <f t="shared" ca="1" si="75"/>
        <v>3</v>
      </c>
      <c r="E510" s="57">
        <f t="shared" ca="1" si="75"/>
        <v>2</v>
      </c>
      <c r="F510" s="57">
        <f t="shared" ca="1" si="75"/>
        <v>4</v>
      </c>
      <c r="G510" s="8" cm="1">
        <f t="array" aca="1" ref="G510" ca="1">SUM(IF(ISERROR(FIND($A$4:$F$4,G$4)),0,$A510:$F510))</f>
        <v>10</v>
      </c>
      <c r="H510" s="8" cm="1">
        <f t="array" aca="1" ref="H510" ca="1">SUM(IF(ISERROR(FIND($A$4:$F$4,H$4)),0,$A510:$F510))</f>
        <v>9</v>
      </c>
      <c r="I510" s="8" cm="1">
        <f t="array" aca="1" ref="I510" ca="1">SUM(IF(ISERROR(FIND($A$4:$F$4,I$4)),0,$A510:$F510))</f>
        <v>8</v>
      </c>
      <c r="J510" s="8">
        <f t="shared" ca="1" si="70"/>
        <v>10</v>
      </c>
      <c r="K510" s="8" t="str">
        <f t="shared" ca="1" si="71"/>
        <v>AC</v>
      </c>
      <c r="L510" s="8">
        <f ca="1">SMALL($J$5:$J$1004,ROWS($J$5:J510))</f>
        <v>12</v>
      </c>
      <c r="M510" s="10">
        <f ca="1">ROWS($J$5:J510)/COUNT($J$5:$J$1004)</f>
        <v>0.50600000000000001</v>
      </c>
      <c r="N510" s="10"/>
      <c r="O510" s="8">
        <f t="shared" ca="1" si="72"/>
        <v>1</v>
      </c>
      <c r="P510" s="8" t="str">
        <f t="shared" ca="1" si="73"/>
        <v xml:space="preserve"> </v>
      </c>
      <c r="Q510" s="8" t="str">
        <f t="shared" ca="1" si="74"/>
        <v xml:space="preserve"> </v>
      </c>
      <c r="S510" s="8">
        <f t="shared" ca="1" si="78"/>
        <v>1</v>
      </c>
      <c r="T510" s="8" t="str">
        <f t="shared" ca="1" si="76"/>
        <v/>
      </c>
      <c r="U510" s="8">
        <f t="shared" ca="1" si="76"/>
        <v>1</v>
      </c>
      <c r="V510" s="8" t="str">
        <f t="shared" ca="1" si="76"/>
        <v/>
      </c>
      <c r="W510" s="8" t="str">
        <f t="shared" ca="1" si="76"/>
        <v/>
      </c>
      <c r="X510" s="8" t="str">
        <f t="shared" ca="1" si="76"/>
        <v/>
      </c>
    </row>
    <row r="511" spans="1:24" hidden="1" x14ac:dyDescent="0.25">
      <c r="A511" s="57">
        <f t="shared" ca="1" si="77"/>
        <v>3</v>
      </c>
      <c r="B511" s="57">
        <f t="shared" ca="1" si="75"/>
        <v>5</v>
      </c>
      <c r="C511" s="57">
        <f t="shared" ca="1" si="75"/>
        <v>5</v>
      </c>
      <c r="D511" s="57">
        <f t="shared" ref="B511:F574" ca="1" si="79">RANDBETWEEN(D$2,D$3)</f>
        <v>6</v>
      </c>
      <c r="E511" s="57">
        <f t="shared" ca="1" si="79"/>
        <v>3</v>
      </c>
      <c r="F511" s="57">
        <f t="shared" ca="1" si="79"/>
        <v>4</v>
      </c>
      <c r="G511" s="8" cm="1">
        <f t="array" aca="1" ref="G511" ca="1">SUM(IF(ISERROR(FIND($A$4:$F$4,G$4)),0,$A511:$F511))</f>
        <v>8</v>
      </c>
      <c r="H511" s="8" cm="1">
        <f t="array" aca="1" ref="H511" ca="1">SUM(IF(ISERROR(FIND($A$4:$F$4,H$4)),0,$A511:$F511))</f>
        <v>13</v>
      </c>
      <c r="I511" s="8" cm="1">
        <f t="array" aca="1" ref="I511" ca="1">SUM(IF(ISERROR(FIND($A$4:$F$4,I$4)),0,$A511:$F511))</f>
        <v>12</v>
      </c>
      <c r="J511" s="8">
        <f t="shared" ca="1" si="70"/>
        <v>13</v>
      </c>
      <c r="K511" s="8" t="str">
        <f t="shared" ca="1" si="71"/>
        <v>ADF</v>
      </c>
      <c r="L511" s="8">
        <f ca="1">SMALL($J$5:$J$1004,ROWS($J$5:J511))</f>
        <v>12</v>
      </c>
      <c r="M511" s="10">
        <f ca="1">ROWS($J$5:J511)/COUNT($J$5:$J$1004)</f>
        <v>0.50700000000000001</v>
      </c>
      <c r="N511" s="10"/>
      <c r="O511" s="8" t="str">
        <f t="shared" ca="1" si="72"/>
        <v xml:space="preserve"> </v>
      </c>
      <c r="P511" s="8">
        <f t="shared" ca="1" si="73"/>
        <v>1</v>
      </c>
      <c r="Q511" s="8" t="str">
        <f t="shared" ca="1" si="74"/>
        <v xml:space="preserve"> </v>
      </c>
      <c r="S511" s="8">
        <f t="shared" ca="1" si="78"/>
        <v>1</v>
      </c>
      <c r="T511" s="8" t="str">
        <f t="shared" ca="1" si="76"/>
        <v/>
      </c>
      <c r="U511" s="8" t="str">
        <f t="shared" ca="1" si="76"/>
        <v/>
      </c>
      <c r="V511" s="8">
        <f t="shared" ref="T511:X562" ca="1" si="80">IFERROR(FIND(V$4,$K511)/FIND(V$4,$K511),"")</f>
        <v>1</v>
      </c>
      <c r="W511" s="8" t="str">
        <f t="shared" ca="1" si="80"/>
        <v/>
      </c>
      <c r="X511" s="8">
        <f t="shared" ca="1" si="80"/>
        <v>1</v>
      </c>
    </row>
    <row r="512" spans="1:24" hidden="1" x14ac:dyDescent="0.25">
      <c r="A512" s="57">
        <f t="shared" ca="1" si="77"/>
        <v>4</v>
      </c>
      <c r="B512" s="57">
        <f t="shared" ca="1" si="79"/>
        <v>3</v>
      </c>
      <c r="C512" s="57">
        <f t="shared" ca="1" si="79"/>
        <v>5</v>
      </c>
      <c r="D512" s="57">
        <f t="shared" ca="1" si="79"/>
        <v>2</v>
      </c>
      <c r="E512" s="57">
        <f t="shared" ca="1" si="79"/>
        <v>3</v>
      </c>
      <c r="F512" s="57">
        <f t="shared" ca="1" si="79"/>
        <v>4</v>
      </c>
      <c r="G512" s="8" cm="1">
        <f t="array" aca="1" ref="G512" ca="1">SUM(IF(ISERROR(FIND($A$4:$F$4,G$4)),0,$A512:$F512))</f>
        <v>9</v>
      </c>
      <c r="H512" s="8" cm="1">
        <f t="array" aca="1" ref="H512" ca="1">SUM(IF(ISERROR(FIND($A$4:$F$4,H$4)),0,$A512:$F512))</f>
        <v>10</v>
      </c>
      <c r="I512" s="8" cm="1">
        <f t="array" aca="1" ref="I512" ca="1">SUM(IF(ISERROR(FIND($A$4:$F$4,I$4)),0,$A512:$F512))</f>
        <v>10</v>
      </c>
      <c r="J512" s="8">
        <f t="shared" ca="1" si="70"/>
        <v>10</v>
      </c>
      <c r="K512" s="8" t="str">
        <f t="shared" ca="1" si="71"/>
        <v>ADF</v>
      </c>
      <c r="L512" s="8">
        <f ca="1">SMALL($J$5:$J$1004,ROWS($J$5:J512))</f>
        <v>12</v>
      </c>
      <c r="M512" s="10">
        <f ca="1">ROWS($J$5:J512)/COUNT($J$5:$J$1004)</f>
        <v>0.50800000000000001</v>
      </c>
      <c r="N512" s="10"/>
      <c r="O512" s="8" t="str">
        <f t="shared" ca="1" si="72"/>
        <v xml:space="preserve"> </v>
      </c>
      <c r="P512" s="8">
        <f t="shared" ca="1" si="73"/>
        <v>1</v>
      </c>
      <c r="Q512" s="8">
        <f t="shared" ca="1" si="74"/>
        <v>1</v>
      </c>
      <c r="S512" s="8">
        <f t="shared" ca="1" si="78"/>
        <v>1</v>
      </c>
      <c r="T512" s="8" t="str">
        <f t="shared" ca="1" si="80"/>
        <v/>
      </c>
      <c r="U512" s="8" t="str">
        <f t="shared" ca="1" si="80"/>
        <v/>
      </c>
      <c r="V512" s="8">
        <f t="shared" ca="1" si="80"/>
        <v>1</v>
      </c>
      <c r="W512" s="8" t="str">
        <f t="shared" ca="1" si="80"/>
        <v/>
      </c>
      <c r="X512" s="8">
        <f t="shared" ca="1" si="80"/>
        <v>1</v>
      </c>
    </row>
    <row r="513" spans="1:24" hidden="1" x14ac:dyDescent="0.25">
      <c r="A513" s="57">
        <f t="shared" ca="1" si="77"/>
        <v>6</v>
      </c>
      <c r="B513" s="57">
        <f t="shared" ca="1" si="79"/>
        <v>2</v>
      </c>
      <c r="C513" s="57">
        <f t="shared" ca="1" si="79"/>
        <v>7</v>
      </c>
      <c r="D513" s="57">
        <f t="shared" ca="1" si="79"/>
        <v>5</v>
      </c>
      <c r="E513" s="57">
        <f t="shared" ca="1" si="79"/>
        <v>2</v>
      </c>
      <c r="F513" s="57">
        <f t="shared" ca="1" si="79"/>
        <v>4</v>
      </c>
      <c r="G513" s="8" cm="1">
        <f t="array" aca="1" ref="G513" ca="1">SUM(IF(ISERROR(FIND($A$4:$F$4,G$4)),0,$A513:$F513))</f>
        <v>13</v>
      </c>
      <c r="H513" s="8" cm="1">
        <f t="array" aca="1" ref="H513" ca="1">SUM(IF(ISERROR(FIND($A$4:$F$4,H$4)),0,$A513:$F513))</f>
        <v>15</v>
      </c>
      <c r="I513" s="8" cm="1">
        <f t="array" aca="1" ref="I513" ca="1">SUM(IF(ISERROR(FIND($A$4:$F$4,I$4)),0,$A513:$F513))</f>
        <v>8</v>
      </c>
      <c r="J513" s="8">
        <f t="shared" ca="1" si="70"/>
        <v>15</v>
      </c>
      <c r="K513" s="8" t="str">
        <f t="shared" ca="1" si="71"/>
        <v>ADF</v>
      </c>
      <c r="L513" s="8">
        <f ca="1">SMALL($J$5:$J$1004,ROWS($J$5:J513))</f>
        <v>12</v>
      </c>
      <c r="M513" s="10">
        <f ca="1">ROWS($J$5:J513)/COUNT($J$5:$J$1004)</f>
        <v>0.50900000000000001</v>
      </c>
      <c r="N513" s="10"/>
      <c r="O513" s="8" t="str">
        <f t="shared" ca="1" si="72"/>
        <v xml:space="preserve"> </v>
      </c>
      <c r="P513" s="8">
        <f t="shared" ca="1" si="73"/>
        <v>1</v>
      </c>
      <c r="Q513" s="8" t="str">
        <f t="shared" ca="1" si="74"/>
        <v xml:space="preserve"> </v>
      </c>
      <c r="S513" s="8">
        <f t="shared" ca="1" si="78"/>
        <v>1</v>
      </c>
      <c r="T513" s="8" t="str">
        <f t="shared" ca="1" si="80"/>
        <v/>
      </c>
      <c r="U513" s="8" t="str">
        <f t="shared" ca="1" si="80"/>
        <v/>
      </c>
      <c r="V513" s="8">
        <f t="shared" ca="1" si="80"/>
        <v>1</v>
      </c>
      <c r="W513" s="8" t="str">
        <f t="shared" ca="1" si="80"/>
        <v/>
      </c>
      <c r="X513" s="8">
        <f t="shared" ca="1" si="80"/>
        <v>1</v>
      </c>
    </row>
    <row r="514" spans="1:24" hidden="1" x14ac:dyDescent="0.25">
      <c r="A514" s="57">
        <f t="shared" ca="1" si="77"/>
        <v>6</v>
      </c>
      <c r="B514" s="57">
        <f t="shared" ca="1" si="79"/>
        <v>3</v>
      </c>
      <c r="C514" s="57">
        <f t="shared" ca="1" si="79"/>
        <v>7</v>
      </c>
      <c r="D514" s="57">
        <f t="shared" ca="1" si="79"/>
        <v>2</v>
      </c>
      <c r="E514" s="57">
        <f t="shared" ca="1" si="79"/>
        <v>2</v>
      </c>
      <c r="F514" s="57">
        <f t="shared" ca="1" si="79"/>
        <v>2</v>
      </c>
      <c r="G514" s="8" cm="1">
        <f t="array" aca="1" ref="G514" ca="1">SUM(IF(ISERROR(FIND($A$4:$F$4,G$4)),0,$A514:$F514))</f>
        <v>13</v>
      </c>
      <c r="H514" s="8" cm="1">
        <f t="array" aca="1" ref="H514" ca="1">SUM(IF(ISERROR(FIND($A$4:$F$4,H$4)),0,$A514:$F514))</f>
        <v>10</v>
      </c>
      <c r="I514" s="8" cm="1">
        <f t="array" aca="1" ref="I514" ca="1">SUM(IF(ISERROR(FIND($A$4:$F$4,I$4)),0,$A514:$F514))</f>
        <v>7</v>
      </c>
      <c r="J514" s="8">
        <f t="shared" ca="1" si="70"/>
        <v>13</v>
      </c>
      <c r="K514" s="8" t="str">
        <f t="shared" ca="1" si="71"/>
        <v>AC</v>
      </c>
      <c r="L514" s="8">
        <f ca="1">SMALL($J$5:$J$1004,ROWS($J$5:J514))</f>
        <v>12</v>
      </c>
      <c r="M514" s="10">
        <f ca="1">ROWS($J$5:J514)/COUNT($J$5:$J$1004)</f>
        <v>0.51</v>
      </c>
      <c r="N514" s="10"/>
      <c r="O514" s="8">
        <f t="shared" ca="1" si="72"/>
        <v>1</v>
      </c>
      <c r="P514" s="8" t="str">
        <f t="shared" ca="1" si="73"/>
        <v xml:space="preserve"> </v>
      </c>
      <c r="Q514" s="8" t="str">
        <f t="shared" ca="1" si="74"/>
        <v xml:space="preserve"> </v>
      </c>
      <c r="S514" s="8">
        <f t="shared" ca="1" si="78"/>
        <v>1</v>
      </c>
      <c r="T514" s="8" t="str">
        <f t="shared" ca="1" si="80"/>
        <v/>
      </c>
      <c r="U514" s="8">
        <f t="shared" ca="1" si="80"/>
        <v>1</v>
      </c>
      <c r="V514" s="8" t="str">
        <f t="shared" ca="1" si="80"/>
        <v/>
      </c>
      <c r="W514" s="8" t="str">
        <f t="shared" ca="1" si="80"/>
        <v/>
      </c>
      <c r="X514" s="8" t="str">
        <f t="shared" ca="1" si="80"/>
        <v/>
      </c>
    </row>
    <row r="515" spans="1:24" hidden="1" x14ac:dyDescent="0.25">
      <c r="A515" s="57">
        <f t="shared" ca="1" si="77"/>
        <v>3</v>
      </c>
      <c r="B515" s="57">
        <f t="shared" ca="1" si="79"/>
        <v>1</v>
      </c>
      <c r="C515" s="57">
        <f t="shared" ca="1" si="79"/>
        <v>7</v>
      </c>
      <c r="D515" s="57">
        <f t="shared" ca="1" si="79"/>
        <v>2</v>
      </c>
      <c r="E515" s="57">
        <f t="shared" ca="1" si="79"/>
        <v>2</v>
      </c>
      <c r="F515" s="57">
        <f t="shared" ca="1" si="79"/>
        <v>3</v>
      </c>
      <c r="G515" s="8" cm="1">
        <f t="array" aca="1" ref="G515" ca="1">SUM(IF(ISERROR(FIND($A$4:$F$4,G$4)),0,$A515:$F515))</f>
        <v>10</v>
      </c>
      <c r="H515" s="8" cm="1">
        <f t="array" aca="1" ref="H515" ca="1">SUM(IF(ISERROR(FIND($A$4:$F$4,H$4)),0,$A515:$F515))</f>
        <v>8</v>
      </c>
      <c r="I515" s="8" cm="1">
        <f t="array" aca="1" ref="I515" ca="1">SUM(IF(ISERROR(FIND($A$4:$F$4,I$4)),0,$A515:$F515))</f>
        <v>6</v>
      </c>
      <c r="J515" s="8">
        <f t="shared" ca="1" si="70"/>
        <v>10</v>
      </c>
      <c r="K515" s="8" t="str">
        <f t="shared" ca="1" si="71"/>
        <v>AC</v>
      </c>
      <c r="L515" s="8">
        <f ca="1">SMALL($J$5:$J$1004,ROWS($J$5:J515))</f>
        <v>12</v>
      </c>
      <c r="M515" s="10">
        <f ca="1">ROWS($J$5:J515)/COUNT($J$5:$J$1004)</f>
        <v>0.51100000000000001</v>
      </c>
      <c r="N515" s="10"/>
      <c r="O515" s="8">
        <f t="shared" ca="1" si="72"/>
        <v>1</v>
      </c>
      <c r="P515" s="8" t="str">
        <f t="shared" ca="1" si="73"/>
        <v xml:space="preserve"> </v>
      </c>
      <c r="Q515" s="8" t="str">
        <f t="shared" ca="1" si="74"/>
        <v xml:space="preserve"> </v>
      </c>
      <c r="S515" s="8">
        <f t="shared" ca="1" si="78"/>
        <v>1</v>
      </c>
      <c r="T515" s="8" t="str">
        <f t="shared" ca="1" si="80"/>
        <v/>
      </c>
      <c r="U515" s="8">
        <f t="shared" ca="1" si="80"/>
        <v>1</v>
      </c>
      <c r="V515" s="8" t="str">
        <f t="shared" ca="1" si="80"/>
        <v/>
      </c>
      <c r="W515" s="8" t="str">
        <f t="shared" ca="1" si="80"/>
        <v/>
      </c>
      <c r="X515" s="8" t="str">
        <f t="shared" ca="1" si="80"/>
        <v/>
      </c>
    </row>
    <row r="516" spans="1:24" hidden="1" x14ac:dyDescent="0.25">
      <c r="A516" s="57">
        <f t="shared" ca="1" si="77"/>
        <v>5</v>
      </c>
      <c r="B516" s="57">
        <f t="shared" ca="1" si="79"/>
        <v>2</v>
      </c>
      <c r="C516" s="57">
        <f t="shared" ca="1" si="79"/>
        <v>8</v>
      </c>
      <c r="D516" s="57">
        <f t="shared" ca="1" si="79"/>
        <v>6</v>
      </c>
      <c r="E516" s="57">
        <f t="shared" ca="1" si="79"/>
        <v>1</v>
      </c>
      <c r="F516" s="57">
        <f t="shared" ca="1" si="79"/>
        <v>2</v>
      </c>
      <c r="G516" s="8" cm="1">
        <f t="array" aca="1" ref="G516" ca="1">SUM(IF(ISERROR(FIND($A$4:$F$4,G$4)),0,$A516:$F516))</f>
        <v>13</v>
      </c>
      <c r="H516" s="8" cm="1">
        <f t="array" aca="1" ref="H516" ca="1">SUM(IF(ISERROR(FIND($A$4:$F$4,H$4)),0,$A516:$F516))</f>
        <v>13</v>
      </c>
      <c r="I516" s="8" cm="1">
        <f t="array" aca="1" ref="I516" ca="1">SUM(IF(ISERROR(FIND($A$4:$F$4,I$4)),0,$A516:$F516))</f>
        <v>5</v>
      </c>
      <c r="J516" s="8">
        <f t="shared" ca="1" si="70"/>
        <v>13</v>
      </c>
      <c r="K516" s="8" t="str">
        <f t="shared" ca="1" si="71"/>
        <v>AC</v>
      </c>
      <c r="L516" s="8">
        <f ca="1">SMALL($J$5:$J$1004,ROWS($J$5:J516))</f>
        <v>12</v>
      </c>
      <c r="M516" s="10">
        <f ca="1">ROWS($J$5:J516)/COUNT($J$5:$J$1004)</f>
        <v>0.51200000000000001</v>
      </c>
      <c r="N516" s="10"/>
      <c r="O516" s="8">
        <f t="shared" ca="1" si="72"/>
        <v>1</v>
      </c>
      <c r="P516" s="8">
        <f t="shared" ca="1" si="73"/>
        <v>1</v>
      </c>
      <c r="Q516" s="8" t="str">
        <f t="shared" ca="1" si="74"/>
        <v xml:space="preserve"> </v>
      </c>
      <c r="S516" s="8">
        <f t="shared" ca="1" si="78"/>
        <v>1</v>
      </c>
      <c r="T516" s="8" t="str">
        <f t="shared" ca="1" si="80"/>
        <v/>
      </c>
      <c r="U516" s="8">
        <f t="shared" ca="1" si="80"/>
        <v>1</v>
      </c>
      <c r="V516" s="8" t="str">
        <f t="shared" ca="1" si="80"/>
        <v/>
      </c>
      <c r="W516" s="8" t="str">
        <f t="shared" ca="1" si="80"/>
        <v/>
      </c>
      <c r="X516" s="8" t="str">
        <f t="shared" ca="1" si="80"/>
        <v/>
      </c>
    </row>
    <row r="517" spans="1:24" hidden="1" x14ac:dyDescent="0.25">
      <c r="A517" s="57">
        <f t="shared" ca="1" si="77"/>
        <v>2</v>
      </c>
      <c r="B517" s="57">
        <f t="shared" ca="1" si="79"/>
        <v>5</v>
      </c>
      <c r="C517" s="57">
        <f t="shared" ca="1" si="79"/>
        <v>8</v>
      </c>
      <c r="D517" s="57">
        <f t="shared" ca="1" si="79"/>
        <v>6</v>
      </c>
      <c r="E517" s="57">
        <f t="shared" ca="1" si="79"/>
        <v>1</v>
      </c>
      <c r="F517" s="57">
        <f t="shared" ca="1" si="79"/>
        <v>2</v>
      </c>
      <c r="G517" s="8" cm="1">
        <f t="array" aca="1" ref="G517" ca="1">SUM(IF(ISERROR(FIND($A$4:$F$4,G$4)),0,$A517:$F517))</f>
        <v>10</v>
      </c>
      <c r="H517" s="8" cm="1">
        <f t="array" aca="1" ref="H517" ca="1">SUM(IF(ISERROR(FIND($A$4:$F$4,H$4)),0,$A517:$F517))</f>
        <v>10</v>
      </c>
      <c r="I517" s="8" cm="1">
        <f t="array" aca="1" ref="I517" ca="1">SUM(IF(ISERROR(FIND($A$4:$F$4,I$4)),0,$A517:$F517))</f>
        <v>8</v>
      </c>
      <c r="J517" s="8">
        <f t="shared" ca="1" si="70"/>
        <v>10</v>
      </c>
      <c r="K517" s="8" t="str">
        <f t="shared" ca="1" si="71"/>
        <v>AC</v>
      </c>
      <c r="L517" s="8">
        <f ca="1">SMALL($J$5:$J$1004,ROWS($J$5:J517))</f>
        <v>12</v>
      </c>
      <c r="M517" s="10">
        <f ca="1">ROWS($J$5:J517)/COUNT($J$5:$J$1004)</f>
        <v>0.51300000000000001</v>
      </c>
      <c r="N517" s="10"/>
      <c r="O517" s="8">
        <f t="shared" ca="1" si="72"/>
        <v>1</v>
      </c>
      <c r="P517" s="8">
        <f t="shared" ca="1" si="73"/>
        <v>1</v>
      </c>
      <c r="Q517" s="8" t="str">
        <f t="shared" ca="1" si="74"/>
        <v xml:space="preserve"> </v>
      </c>
      <c r="S517" s="8">
        <f t="shared" ca="1" si="78"/>
        <v>1</v>
      </c>
      <c r="T517" s="8" t="str">
        <f t="shared" ca="1" si="80"/>
        <v/>
      </c>
      <c r="U517" s="8">
        <f t="shared" ca="1" si="80"/>
        <v>1</v>
      </c>
      <c r="V517" s="8" t="str">
        <f t="shared" ca="1" si="80"/>
        <v/>
      </c>
      <c r="W517" s="8" t="str">
        <f t="shared" ca="1" si="80"/>
        <v/>
      </c>
      <c r="X517" s="8" t="str">
        <f t="shared" ca="1" si="80"/>
        <v/>
      </c>
    </row>
    <row r="518" spans="1:24" hidden="1" x14ac:dyDescent="0.25">
      <c r="A518" s="57">
        <f t="shared" ca="1" si="77"/>
        <v>6</v>
      </c>
      <c r="B518" s="57">
        <f t="shared" ca="1" si="79"/>
        <v>4</v>
      </c>
      <c r="C518" s="57">
        <f t="shared" ca="1" si="79"/>
        <v>4</v>
      </c>
      <c r="D518" s="57">
        <f t="shared" ca="1" si="79"/>
        <v>4</v>
      </c>
      <c r="E518" s="57">
        <f t="shared" ca="1" si="79"/>
        <v>2</v>
      </c>
      <c r="F518" s="57">
        <f t="shared" ca="1" si="79"/>
        <v>4</v>
      </c>
      <c r="G518" s="8" cm="1">
        <f t="array" aca="1" ref="G518" ca="1">SUM(IF(ISERROR(FIND($A$4:$F$4,G$4)),0,$A518:$F518))</f>
        <v>10</v>
      </c>
      <c r="H518" s="8" cm="1">
        <f t="array" aca="1" ref="H518" ca="1">SUM(IF(ISERROR(FIND($A$4:$F$4,H$4)),0,$A518:$F518))</f>
        <v>14</v>
      </c>
      <c r="I518" s="8" cm="1">
        <f t="array" aca="1" ref="I518" ca="1">SUM(IF(ISERROR(FIND($A$4:$F$4,I$4)),0,$A518:$F518))</f>
        <v>10</v>
      </c>
      <c r="J518" s="8">
        <f t="shared" ref="J518:J581" ca="1" si="81">MAX(G518:I518)</f>
        <v>14</v>
      </c>
      <c r="K518" s="8" t="str">
        <f t="shared" ref="K518:K581" ca="1" si="82">_xlfn.XLOOKUP(J518,G518:I518,$G$4:$I$4)</f>
        <v>ADF</v>
      </c>
      <c r="L518" s="8">
        <f ca="1">SMALL($J$5:$J$1004,ROWS($J$5:J518))</f>
        <v>12</v>
      </c>
      <c r="M518" s="10">
        <f ca="1">ROWS($J$5:J518)/COUNT($J$5:$J$1004)</f>
        <v>0.51400000000000001</v>
      </c>
      <c r="N518" s="10"/>
      <c r="O518" s="8" t="str">
        <f t="shared" ref="O518:O581" ca="1" si="83">IF(G518=$J518,1," ")</f>
        <v xml:space="preserve"> </v>
      </c>
      <c r="P518" s="8">
        <f t="shared" ref="P518:P581" ca="1" si="84">IF(H518=$J518,1," ")</f>
        <v>1</v>
      </c>
      <c r="Q518" s="8" t="str">
        <f t="shared" ref="Q518:Q581" ca="1" si="85">IF(I518=$J518,1," ")</f>
        <v xml:space="preserve"> </v>
      </c>
      <c r="S518" s="8">
        <f t="shared" ca="1" si="78"/>
        <v>1</v>
      </c>
      <c r="T518" s="8" t="str">
        <f t="shared" ca="1" si="80"/>
        <v/>
      </c>
      <c r="U518" s="8" t="str">
        <f t="shared" ca="1" si="80"/>
        <v/>
      </c>
      <c r="V518" s="8">
        <f t="shared" ca="1" si="80"/>
        <v>1</v>
      </c>
      <c r="W518" s="8" t="str">
        <f t="shared" ca="1" si="80"/>
        <v/>
      </c>
      <c r="X518" s="8">
        <f t="shared" ca="1" si="80"/>
        <v>1</v>
      </c>
    </row>
    <row r="519" spans="1:24" hidden="1" x14ac:dyDescent="0.25">
      <c r="A519" s="57">
        <f t="shared" ca="1" si="77"/>
        <v>5</v>
      </c>
      <c r="B519" s="57">
        <f t="shared" ca="1" si="79"/>
        <v>2</v>
      </c>
      <c r="C519" s="57">
        <f t="shared" ca="1" si="79"/>
        <v>7</v>
      </c>
      <c r="D519" s="57">
        <f t="shared" ca="1" si="79"/>
        <v>6</v>
      </c>
      <c r="E519" s="57">
        <f t="shared" ca="1" si="79"/>
        <v>1</v>
      </c>
      <c r="F519" s="57">
        <f t="shared" ca="1" si="79"/>
        <v>2</v>
      </c>
      <c r="G519" s="8" cm="1">
        <f t="array" aca="1" ref="G519" ca="1">SUM(IF(ISERROR(FIND($A$4:$F$4,G$4)),0,$A519:$F519))</f>
        <v>12</v>
      </c>
      <c r="H519" s="8" cm="1">
        <f t="array" aca="1" ref="H519" ca="1">SUM(IF(ISERROR(FIND($A$4:$F$4,H$4)),0,$A519:$F519))</f>
        <v>13</v>
      </c>
      <c r="I519" s="8" cm="1">
        <f t="array" aca="1" ref="I519" ca="1">SUM(IF(ISERROR(FIND($A$4:$F$4,I$4)),0,$A519:$F519))</f>
        <v>5</v>
      </c>
      <c r="J519" s="8">
        <f t="shared" ca="1" si="81"/>
        <v>13</v>
      </c>
      <c r="K519" s="8" t="str">
        <f t="shared" ca="1" si="82"/>
        <v>ADF</v>
      </c>
      <c r="L519" s="8">
        <f ca="1">SMALL($J$5:$J$1004,ROWS($J$5:J519))</f>
        <v>12</v>
      </c>
      <c r="M519" s="10">
        <f ca="1">ROWS($J$5:J519)/COUNT($J$5:$J$1004)</f>
        <v>0.51500000000000001</v>
      </c>
      <c r="N519" s="10"/>
      <c r="O519" s="8" t="str">
        <f t="shared" ca="1" si="83"/>
        <v xml:space="preserve"> </v>
      </c>
      <c r="P519" s="8">
        <f t="shared" ca="1" si="84"/>
        <v>1</v>
      </c>
      <c r="Q519" s="8" t="str">
        <f t="shared" ca="1" si="85"/>
        <v xml:space="preserve"> </v>
      </c>
      <c r="S519" s="8">
        <f t="shared" ca="1" si="78"/>
        <v>1</v>
      </c>
      <c r="T519" s="8" t="str">
        <f t="shared" ca="1" si="80"/>
        <v/>
      </c>
      <c r="U519" s="8" t="str">
        <f t="shared" ca="1" si="80"/>
        <v/>
      </c>
      <c r="V519" s="8">
        <f t="shared" ca="1" si="80"/>
        <v>1</v>
      </c>
      <c r="W519" s="8" t="str">
        <f t="shared" ca="1" si="80"/>
        <v/>
      </c>
      <c r="X519" s="8">
        <f t="shared" ca="1" si="80"/>
        <v>1</v>
      </c>
    </row>
    <row r="520" spans="1:24" hidden="1" x14ac:dyDescent="0.25">
      <c r="A520" s="57">
        <f t="shared" ca="1" si="77"/>
        <v>6</v>
      </c>
      <c r="B520" s="57">
        <f t="shared" ca="1" si="79"/>
        <v>5</v>
      </c>
      <c r="C520" s="57">
        <f t="shared" ca="1" si="79"/>
        <v>8</v>
      </c>
      <c r="D520" s="57">
        <f t="shared" ca="1" si="79"/>
        <v>6</v>
      </c>
      <c r="E520" s="57">
        <f t="shared" ca="1" si="79"/>
        <v>1</v>
      </c>
      <c r="F520" s="57">
        <f t="shared" ca="1" si="79"/>
        <v>2</v>
      </c>
      <c r="G520" s="8" cm="1">
        <f t="array" aca="1" ref="G520" ca="1">SUM(IF(ISERROR(FIND($A$4:$F$4,G$4)),0,$A520:$F520))</f>
        <v>14</v>
      </c>
      <c r="H520" s="8" cm="1">
        <f t="array" aca="1" ref="H520" ca="1">SUM(IF(ISERROR(FIND($A$4:$F$4,H$4)),0,$A520:$F520))</f>
        <v>14</v>
      </c>
      <c r="I520" s="8" cm="1">
        <f t="array" aca="1" ref="I520" ca="1">SUM(IF(ISERROR(FIND($A$4:$F$4,I$4)),0,$A520:$F520))</f>
        <v>8</v>
      </c>
      <c r="J520" s="8">
        <f t="shared" ca="1" si="81"/>
        <v>14</v>
      </c>
      <c r="K520" s="8" t="str">
        <f t="shared" ca="1" si="82"/>
        <v>AC</v>
      </c>
      <c r="L520" s="8">
        <f ca="1">SMALL($J$5:$J$1004,ROWS($J$5:J520))</f>
        <v>12</v>
      </c>
      <c r="M520" s="10">
        <f ca="1">ROWS($J$5:J520)/COUNT($J$5:$J$1004)</f>
        <v>0.51600000000000001</v>
      </c>
      <c r="N520" s="10"/>
      <c r="O520" s="8">
        <f t="shared" ca="1" si="83"/>
        <v>1</v>
      </c>
      <c r="P520" s="8">
        <f t="shared" ca="1" si="84"/>
        <v>1</v>
      </c>
      <c r="Q520" s="8" t="str">
        <f t="shared" ca="1" si="85"/>
        <v xml:space="preserve"> </v>
      </c>
      <c r="S520" s="8">
        <f t="shared" ca="1" si="78"/>
        <v>1</v>
      </c>
      <c r="T520" s="8" t="str">
        <f t="shared" ca="1" si="80"/>
        <v/>
      </c>
      <c r="U520" s="8">
        <f t="shared" ca="1" si="80"/>
        <v>1</v>
      </c>
      <c r="V520" s="8" t="str">
        <f t="shared" ca="1" si="80"/>
        <v/>
      </c>
      <c r="W520" s="8" t="str">
        <f t="shared" ca="1" si="80"/>
        <v/>
      </c>
      <c r="X520" s="8" t="str">
        <f t="shared" ca="1" si="80"/>
        <v/>
      </c>
    </row>
    <row r="521" spans="1:24" hidden="1" x14ac:dyDescent="0.25">
      <c r="A521" s="57">
        <f t="shared" ca="1" si="77"/>
        <v>4</v>
      </c>
      <c r="B521" s="57">
        <f t="shared" ca="1" si="79"/>
        <v>3</v>
      </c>
      <c r="C521" s="57">
        <f t="shared" ca="1" si="79"/>
        <v>8</v>
      </c>
      <c r="D521" s="57">
        <f t="shared" ca="1" si="79"/>
        <v>3</v>
      </c>
      <c r="E521" s="57">
        <f t="shared" ca="1" si="79"/>
        <v>1</v>
      </c>
      <c r="F521" s="57">
        <f t="shared" ca="1" si="79"/>
        <v>3</v>
      </c>
      <c r="G521" s="8" cm="1">
        <f t="array" aca="1" ref="G521" ca="1">SUM(IF(ISERROR(FIND($A$4:$F$4,G$4)),0,$A521:$F521))</f>
        <v>12</v>
      </c>
      <c r="H521" s="8" cm="1">
        <f t="array" aca="1" ref="H521" ca="1">SUM(IF(ISERROR(FIND($A$4:$F$4,H$4)),0,$A521:$F521))</f>
        <v>10</v>
      </c>
      <c r="I521" s="8" cm="1">
        <f t="array" aca="1" ref="I521" ca="1">SUM(IF(ISERROR(FIND($A$4:$F$4,I$4)),0,$A521:$F521))</f>
        <v>7</v>
      </c>
      <c r="J521" s="8">
        <f t="shared" ca="1" si="81"/>
        <v>12</v>
      </c>
      <c r="K521" s="8" t="str">
        <f t="shared" ca="1" si="82"/>
        <v>AC</v>
      </c>
      <c r="L521" s="8">
        <f ca="1">SMALL($J$5:$J$1004,ROWS($J$5:J521))</f>
        <v>12</v>
      </c>
      <c r="M521" s="10">
        <f ca="1">ROWS($J$5:J521)/COUNT($J$5:$J$1004)</f>
        <v>0.51700000000000002</v>
      </c>
      <c r="N521" s="10"/>
      <c r="O521" s="8">
        <f t="shared" ca="1" si="83"/>
        <v>1</v>
      </c>
      <c r="P521" s="8" t="str">
        <f t="shared" ca="1" si="84"/>
        <v xml:space="preserve"> </v>
      </c>
      <c r="Q521" s="8" t="str">
        <f t="shared" ca="1" si="85"/>
        <v xml:space="preserve"> </v>
      </c>
      <c r="S521" s="8">
        <f t="shared" ca="1" si="78"/>
        <v>1</v>
      </c>
      <c r="T521" s="8" t="str">
        <f t="shared" ca="1" si="80"/>
        <v/>
      </c>
      <c r="U521" s="8">
        <f t="shared" ca="1" si="80"/>
        <v>1</v>
      </c>
      <c r="V521" s="8" t="str">
        <f t="shared" ca="1" si="80"/>
        <v/>
      </c>
      <c r="W521" s="8" t="str">
        <f t="shared" ca="1" si="80"/>
        <v/>
      </c>
      <c r="X521" s="8" t="str">
        <f t="shared" ca="1" si="80"/>
        <v/>
      </c>
    </row>
    <row r="522" spans="1:24" hidden="1" x14ac:dyDescent="0.25">
      <c r="A522" s="57">
        <f t="shared" ca="1" si="77"/>
        <v>4</v>
      </c>
      <c r="B522" s="57">
        <f t="shared" ca="1" si="79"/>
        <v>3</v>
      </c>
      <c r="C522" s="57">
        <f t="shared" ca="1" si="79"/>
        <v>8</v>
      </c>
      <c r="D522" s="57">
        <f t="shared" ca="1" si="79"/>
        <v>2</v>
      </c>
      <c r="E522" s="57">
        <f t="shared" ca="1" si="79"/>
        <v>1</v>
      </c>
      <c r="F522" s="57">
        <f t="shared" ca="1" si="79"/>
        <v>3</v>
      </c>
      <c r="G522" s="8" cm="1">
        <f t="array" aca="1" ref="G522" ca="1">SUM(IF(ISERROR(FIND($A$4:$F$4,G$4)),0,$A522:$F522))</f>
        <v>12</v>
      </c>
      <c r="H522" s="8" cm="1">
        <f t="array" aca="1" ref="H522" ca="1">SUM(IF(ISERROR(FIND($A$4:$F$4,H$4)),0,$A522:$F522))</f>
        <v>9</v>
      </c>
      <c r="I522" s="8" cm="1">
        <f t="array" aca="1" ref="I522" ca="1">SUM(IF(ISERROR(FIND($A$4:$F$4,I$4)),0,$A522:$F522))</f>
        <v>7</v>
      </c>
      <c r="J522" s="8">
        <f t="shared" ca="1" si="81"/>
        <v>12</v>
      </c>
      <c r="K522" s="8" t="str">
        <f t="shared" ca="1" si="82"/>
        <v>AC</v>
      </c>
      <c r="L522" s="8">
        <f ca="1">SMALL($J$5:$J$1004,ROWS($J$5:J522))</f>
        <v>12</v>
      </c>
      <c r="M522" s="10">
        <f ca="1">ROWS($J$5:J522)/COUNT($J$5:$J$1004)</f>
        <v>0.51800000000000002</v>
      </c>
      <c r="N522" s="10"/>
      <c r="O522" s="8">
        <f t="shared" ca="1" si="83"/>
        <v>1</v>
      </c>
      <c r="P522" s="8" t="str">
        <f t="shared" ca="1" si="84"/>
        <v xml:space="preserve"> </v>
      </c>
      <c r="Q522" s="8" t="str">
        <f t="shared" ca="1" si="85"/>
        <v xml:space="preserve"> </v>
      </c>
      <c r="S522" s="8">
        <f t="shared" ca="1" si="78"/>
        <v>1</v>
      </c>
      <c r="T522" s="8" t="str">
        <f t="shared" ca="1" si="80"/>
        <v/>
      </c>
      <c r="U522" s="8">
        <f t="shared" ca="1" si="80"/>
        <v>1</v>
      </c>
      <c r="V522" s="8" t="str">
        <f t="shared" ca="1" si="80"/>
        <v/>
      </c>
      <c r="W522" s="8" t="str">
        <f t="shared" ca="1" si="80"/>
        <v/>
      </c>
      <c r="X522" s="8" t="str">
        <f t="shared" ca="1" si="80"/>
        <v/>
      </c>
    </row>
    <row r="523" spans="1:24" hidden="1" x14ac:dyDescent="0.25">
      <c r="A523" s="57">
        <f t="shared" ca="1" si="77"/>
        <v>5</v>
      </c>
      <c r="B523" s="57">
        <f t="shared" ca="1" si="79"/>
        <v>3</v>
      </c>
      <c r="C523" s="57">
        <f t="shared" ca="1" si="79"/>
        <v>4</v>
      </c>
      <c r="D523" s="57">
        <f t="shared" ca="1" si="79"/>
        <v>2</v>
      </c>
      <c r="E523" s="57">
        <f t="shared" ca="1" si="79"/>
        <v>2</v>
      </c>
      <c r="F523" s="57">
        <f t="shared" ca="1" si="79"/>
        <v>4</v>
      </c>
      <c r="G523" s="8" cm="1">
        <f t="array" aca="1" ref="G523" ca="1">SUM(IF(ISERROR(FIND($A$4:$F$4,G$4)),0,$A523:$F523))</f>
        <v>9</v>
      </c>
      <c r="H523" s="8" cm="1">
        <f t="array" aca="1" ref="H523" ca="1">SUM(IF(ISERROR(FIND($A$4:$F$4,H$4)),0,$A523:$F523))</f>
        <v>11</v>
      </c>
      <c r="I523" s="8" cm="1">
        <f t="array" aca="1" ref="I523" ca="1">SUM(IF(ISERROR(FIND($A$4:$F$4,I$4)),0,$A523:$F523))</f>
        <v>9</v>
      </c>
      <c r="J523" s="8">
        <f t="shared" ca="1" si="81"/>
        <v>11</v>
      </c>
      <c r="K523" s="8" t="str">
        <f t="shared" ca="1" si="82"/>
        <v>ADF</v>
      </c>
      <c r="L523" s="8">
        <f ca="1">SMALL($J$5:$J$1004,ROWS($J$5:J523))</f>
        <v>12</v>
      </c>
      <c r="M523" s="10">
        <f ca="1">ROWS($J$5:J523)/COUNT($J$5:$J$1004)</f>
        <v>0.51900000000000002</v>
      </c>
      <c r="N523" s="10"/>
      <c r="O523" s="8" t="str">
        <f t="shared" ca="1" si="83"/>
        <v xml:space="preserve"> </v>
      </c>
      <c r="P523" s="8">
        <f t="shared" ca="1" si="84"/>
        <v>1</v>
      </c>
      <c r="Q523" s="8" t="str">
        <f t="shared" ca="1" si="85"/>
        <v xml:space="preserve"> </v>
      </c>
      <c r="S523" s="8">
        <f t="shared" ca="1" si="78"/>
        <v>1</v>
      </c>
      <c r="T523" s="8" t="str">
        <f t="shared" ca="1" si="80"/>
        <v/>
      </c>
      <c r="U523" s="8" t="str">
        <f t="shared" ca="1" si="80"/>
        <v/>
      </c>
      <c r="V523" s="8">
        <f t="shared" ca="1" si="80"/>
        <v>1</v>
      </c>
      <c r="W523" s="8" t="str">
        <f t="shared" ca="1" si="80"/>
        <v/>
      </c>
      <c r="X523" s="8">
        <f t="shared" ca="1" si="80"/>
        <v>1</v>
      </c>
    </row>
    <row r="524" spans="1:24" hidden="1" x14ac:dyDescent="0.25">
      <c r="A524" s="57">
        <f t="shared" ca="1" si="77"/>
        <v>6</v>
      </c>
      <c r="B524" s="57">
        <f t="shared" ca="1" si="79"/>
        <v>4</v>
      </c>
      <c r="C524" s="57">
        <f t="shared" ca="1" si="79"/>
        <v>7</v>
      </c>
      <c r="D524" s="57">
        <f t="shared" ca="1" si="79"/>
        <v>4</v>
      </c>
      <c r="E524" s="57">
        <f t="shared" ca="1" si="79"/>
        <v>2</v>
      </c>
      <c r="F524" s="57">
        <f t="shared" ca="1" si="79"/>
        <v>3</v>
      </c>
      <c r="G524" s="8" cm="1">
        <f t="array" aca="1" ref="G524" ca="1">SUM(IF(ISERROR(FIND($A$4:$F$4,G$4)),0,$A524:$F524))</f>
        <v>13</v>
      </c>
      <c r="H524" s="8" cm="1">
        <f t="array" aca="1" ref="H524" ca="1">SUM(IF(ISERROR(FIND($A$4:$F$4,H$4)),0,$A524:$F524))</f>
        <v>13</v>
      </c>
      <c r="I524" s="8" cm="1">
        <f t="array" aca="1" ref="I524" ca="1">SUM(IF(ISERROR(FIND($A$4:$F$4,I$4)),0,$A524:$F524))</f>
        <v>9</v>
      </c>
      <c r="J524" s="8">
        <f t="shared" ca="1" si="81"/>
        <v>13</v>
      </c>
      <c r="K524" s="8" t="str">
        <f t="shared" ca="1" si="82"/>
        <v>AC</v>
      </c>
      <c r="L524" s="8">
        <f ca="1">SMALL($J$5:$J$1004,ROWS($J$5:J524))</f>
        <v>12</v>
      </c>
      <c r="M524" s="10">
        <f ca="1">ROWS($J$5:J524)/COUNT($J$5:$J$1004)</f>
        <v>0.52</v>
      </c>
      <c r="N524" s="10"/>
      <c r="O524" s="8">
        <f t="shared" ca="1" si="83"/>
        <v>1</v>
      </c>
      <c r="P524" s="8">
        <f t="shared" ca="1" si="84"/>
        <v>1</v>
      </c>
      <c r="Q524" s="8" t="str">
        <f t="shared" ca="1" si="85"/>
        <v xml:space="preserve"> </v>
      </c>
      <c r="S524" s="8">
        <f t="shared" ca="1" si="78"/>
        <v>1</v>
      </c>
      <c r="T524" s="8" t="str">
        <f t="shared" ca="1" si="80"/>
        <v/>
      </c>
      <c r="U524" s="8">
        <f t="shared" ca="1" si="80"/>
        <v>1</v>
      </c>
      <c r="V524" s="8" t="str">
        <f t="shared" ca="1" si="80"/>
        <v/>
      </c>
      <c r="W524" s="8" t="str">
        <f t="shared" ca="1" si="80"/>
        <v/>
      </c>
      <c r="X524" s="8" t="str">
        <f t="shared" ca="1" si="80"/>
        <v/>
      </c>
    </row>
    <row r="525" spans="1:24" hidden="1" x14ac:dyDescent="0.25">
      <c r="A525" s="57">
        <f t="shared" ca="1" si="77"/>
        <v>4</v>
      </c>
      <c r="B525" s="57">
        <f t="shared" ca="1" si="79"/>
        <v>2</v>
      </c>
      <c r="C525" s="57">
        <f t="shared" ca="1" si="79"/>
        <v>7</v>
      </c>
      <c r="D525" s="57">
        <f t="shared" ca="1" si="79"/>
        <v>6</v>
      </c>
      <c r="E525" s="57">
        <f t="shared" ca="1" si="79"/>
        <v>3</v>
      </c>
      <c r="F525" s="57">
        <f t="shared" ca="1" si="79"/>
        <v>2</v>
      </c>
      <c r="G525" s="8" cm="1">
        <f t="array" aca="1" ref="G525" ca="1">SUM(IF(ISERROR(FIND($A$4:$F$4,G$4)),0,$A525:$F525))</f>
        <v>11</v>
      </c>
      <c r="H525" s="8" cm="1">
        <f t="array" aca="1" ref="H525" ca="1">SUM(IF(ISERROR(FIND($A$4:$F$4,H$4)),0,$A525:$F525))</f>
        <v>12</v>
      </c>
      <c r="I525" s="8" cm="1">
        <f t="array" aca="1" ref="I525" ca="1">SUM(IF(ISERROR(FIND($A$4:$F$4,I$4)),0,$A525:$F525))</f>
        <v>7</v>
      </c>
      <c r="J525" s="8">
        <f t="shared" ca="1" si="81"/>
        <v>12</v>
      </c>
      <c r="K525" s="8" t="str">
        <f t="shared" ca="1" si="82"/>
        <v>ADF</v>
      </c>
      <c r="L525" s="8">
        <f ca="1">SMALL($J$5:$J$1004,ROWS($J$5:J525))</f>
        <v>12</v>
      </c>
      <c r="M525" s="10">
        <f ca="1">ROWS($J$5:J525)/COUNT($J$5:$J$1004)</f>
        <v>0.52100000000000002</v>
      </c>
      <c r="N525" s="10"/>
      <c r="O525" s="8" t="str">
        <f t="shared" ca="1" si="83"/>
        <v xml:space="preserve"> </v>
      </c>
      <c r="P525" s="8">
        <f t="shared" ca="1" si="84"/>
        <v>1</v>
      </c>
      <c r="Q525" s="8" t="str">
        <f t="shared" ca="1" si="85"/>
        <v xml:space="preserve"> </v>
      </c>
      <c r="S525" s="8">
        <f t="shared" ca="1" si="78"/>
        <v>1</v>
      </c>
      <c r="T525" s="8" t="str">
        <f t="shared" ca="1" si="80"/>
        <v/>
      </c>
      <c r="U525" s="8" t="str">
        <f t="shared" ca="1" si="80"/>
        <v/>
      </c>
      <c r="V525" s="8">
        <f t="shared" ca="1" si="80"/>
        <v>1</v>
      </c>
      <c r="W525" s="8" t="str">
        <f t="shared" ca="1" si="80"/>
        <v/>
      </c>
      <c r="X525" s="8">
        <f t="shared" ca="1" si="80"/>
        <v>1</v>
      </c>
    </row>
    <row r="526" spans="1:24" hidden="1" x14ac:dyDescent="0.25">
      <c r="A526" s="57">
        <f t="shared" ca="1" si="77"/>
        <v>5</v>
      </c>
      <c r="B526" s="57">
        <f t="shared" ca="1" si="79"/>
        <v>2</v>
      </c>
      <c r="C526" s="57">
        <f t="shared" ca="1" si="79"/>
        <v>4</v>
      </c>
      <c r="D526" s="57">
        <f t="shared" ca="1" si="79"/>
        <v>4</v>
      </c>
      <c r="E526" s="57">
        <f t="shared" ca="1" si="79"/>
        <v>1</v>
      </c>
      <c r="F526" s="57">
        <f t="shared" ca="1" si="79"/>
        <v>4</v>
      </c>
      <c r="G526" s="8" cm="1">
        <f t="array" aca="1" ref="G526" ca="1">SUM(IF(ISERROR(FIND($A$4:$F$4,G$4)),0,$A526:$F526))</f>
        <v>9</v>
      </c>
      <c r="H526" s="8" cm="1">
        <f t="array" aca="1" ref="H526" ca="1">SUM(IF(ISERROR(FIND($A$4:$F$4,H$4)),0,$A526:$F526))</f>
        <v>13</v>
      </c>
      <c r="I526" s="8" cm="1">
        <f t="array" aca="1" ref="I526" ca="1">SUM(IF(ISERROR(FIND($A$4:$F$4,I$4)),0,$A526:$F526))</f>
        <v>7</v>
      </c>
      <c r="J526" s="8">
        <f t="shared" ca="1" si="81"/>
        <v>13</v>
      </c>
      <c r="K526" s="8" t="str">
        <f t="shared" ca="1" si="82"/>
        <v>ADF</v>
      </c>
      <c r="L526" s="8">
        <f ca="1">SMALL($J$5:$J$1004,ROWS($J$5:J526))</f>
        <v>12</v>
      </c>
      <c r="M526" s="10">
        <f ca="1">ROWS($J$5:J526)/COUNT($J$5:$J$1004)</f>
        <v>0.52200000000000002</v>
      </c>
      <c r="N526" s="10"/>
      <c r="O526" s="8" t="str">
        <f t="shared" ca="1" si="83"/>
        <v xml:space="preserve"> </v>
      </c>
      <c r="P526" s="8">
        <f t="shared" ca="1" si="84"/>
        <v>1</v>
      </c>
      <c r="Q526" s="8" t="str">
        <f t="shared" ca="1" si="85"/>
        <v xml:space="preserve"> </v>
      </c>
      <c r="S526" s="8">
        <f t="shared" ca="1" si="78"/>
        <v>1</v>
      </c>
      <c r="T526" s="8" t="str">
        <f t="shared" ca="1" si="80"/>
        <v/>
      </c>
      <c r="U526" s="8" t="str">
        <f t="shared" ca="1" si="80"/>
        <v/>
      </c>
      <c r="V526" s="8">
        <f t="shared" ca="1" si="80"/>
        <v>1</v>
      </c>
      <c r="W526" s="8" t="str">
        <f t="shared" ca="1" si="80"/>
        <v/>
      </c>
      <c r="X526" s="8">
        <f t="shared" ca="1" si="80"/>
        <v>1</v>
      </c>
    </row>
    <row r="527" spans="1:24" hidden="1" x14ac:dyDescent="0.25">
      <c r="A527" s="57">
        <f t="shared" ca="1" si="77"/>
        <v>5</v>
      </c>
      <c r="B527" s="57">
        <f t="shared" ca="1" si="79"/>
        <v>2</v>
      </c>
      <c r="C527" s="57">
        <f t="shared" ca="1" si="79"/>
        <v>6</v>
      </c>
      <c r="D527" s="57">
        <f t="shared" ca="1" si="79"/>
        <v>2</v>
      </c>
      <c r="E527" s="57">
        <f t="shared" ca="1" si="79"/>
        <v>3</v>
      </c>
      <c r="F527" s="57">
        <f t="shared" ca="1" si="79"/>
        <v>4</v>
      </c>
      <c r="G527" s="8" cm="1">
        <f t="array" aca="1" ref="G527" ca="1">SUM(IF(ISERROR(FIND($A$4:$F$4,G$4)),0,$A527:$F527))</f>
        <v>11</v>
      </c>
      <c r="H527" s="8" cm="1">
        <f t="array" aca="1" ref="H527" ca="1">SUM(IF(ISERROR(FIND($A$4:$F$4,H$4)),0,$A527:$F527))</f>
        <v>11</v>
      </c>
      <c r="I527" s="8" cm="1">
        <f t="array" aca="1" ref="I527" ca="1">SUM(IF(ISERROR(FIND($A$4:$F$4,I$4)),0,$A527:$F527))</f>
        <v>9</v>
      </c>
      <c r="J527" s="8">
        <f t="shared" ca="1" si="81"/>
        <v>11</v>
      </c>
      <c r="K527" s="8" t="str">
        <f t="shared" ca="1" si="82"/>
        <v>AC</v>
      </c>
      <c r="L527" s="8">
        <f ca="1">SMALL($J$5:$J$1004,ROWS($J$5:J527))</f>
        <v>12</v>
      </c>
      <c r="M527" s="10">
        <f ca="1">ROWS($J$5:J527)/COUNT($J$5:$J$1004)</f>
        <v>0.52300000000000002</v>
      </c>
      <c r="N527" s="10"/>
      <c r="O527" s="8">
        <f t="shared" ca="1" si="83"/>
        <v>1</v>
      </c>
      <c r="P527" s="8">
        <f t="shared" ca="1" si="84"/>
        <v>1</v>
      </c>
      <c r="Q527" s="8" t="str">
        <f t="shared" ca="1" si="85"/>
        <v xml:space="preserve"> </v>
      </c>
      <c r="S527" s="8">
        <f t="shared" ca="1" si="78"/>
        <v>1</v>
      </c>
      <c r="T527" s="8" t="str">
        <f t="shared" ca="1" si="80"/>
        <v/>
      </c>
      <c r="U527" s="8">
        <f t="shared" ca="1" si="80"/>
        <v>1</v>
      </c>
      <c r="V527" s="8" t="str">
        <f t="shared" ca="1" si="80"/>
        <v/>
      </c>
      <c r="W527" s="8" t="str">
        <f t="shared" ca="1" si="80"/>
        <v/>
      </c>
      <c r="X527" s="8" t="str">
        <f t="shared" ca="1" si="80"/>
        <v/>
      </c>
    </row>
    <row r="528" spans="1:24" hidden="1" x14ac:dyDescent="0.25">
      <c r="A528" s="57">
        <f t="shared" ca="1" si="77"/>
        <v>2</v>
      </c>
      <c r="B528" s="57">
        <f t="shared" ca="1" si="79"/>
        <v>3</v>
      </c>
      <c r="C528" s="57">
        <f t="shared" ca="1" si="79"/>
        <v>7</v>
      </c>
      <c r="D528" s="57">
        <f t="shared" ca="1" si="79"/>
        <v>4</v>
      </c>
      <c r="E528" s="57">
        <f t="shared" ca="1" si="79"/>
        <v>1</v>
      </c>
      <c r="F528" s="57">
        <f t="shared" ca="1" si="79"/>
        <v>3</v>
      </c>
      <c r="G528" s="8" cm="1">
        <f t="array" aca="1" ref="G528" ca="1">SUM(IF(ISERROR(FIND($A$4:$F$4,G$4)),0,$A528:$F528))</f>
        <v>9</v>
      </c>
      <c r="H528" s="8" cm="1">
        <f t="array" aca="1" ref="H528" ca="1">SUM(IF(ISERROR(FIND($A$4:$F$4,H$4)),0,$A528:$F528))</f>
        <v>9</v>
      </c>
      <c r="I528" s="8" cm="1">
        <f t="array" aca="1" ref="I528" ca="1">SUM(IF(ISERROR(FIND($A$4:$F$4,I$4)),0,$A528:$F528))</f>
        <v>7</v>
      </c>
      <c r="J528" s="8">
        <f t="shared" ca="1" si="81"/>
        <v>9</v>
      </c>
      <c r="K528" s="8" t="str">
        <f t="shared" ca="1" si="82"/>
        <v>AC</v>
      </c>
      <c r="L528" s="8">
        <f ca="1">SMALL($J$5:$J$1004,ROWS($J$5:J528))</f>
        <v>12</v>
      </c>
      <c r="M528" s="10">
        <f ca="1">ROWS($J$5:J528)/COUNT($J$5:$J$1004)</f>
        <v>0.52400000000000002</v>
      </c>
      <c r="N528" s="10"/>
      <c r="O528" s="8">
        <f t="shared" ca="1" si="83"/>
        <v>1</v>
      </c>
      <c r="P528" s="8">
        <f t="shared" ca="1" si="84"/>
        <v>1</v>
      </c>
      <c r="Q528" s="8" t="str">
        <f t="shared" ca="1" si="85"/>
        <v xml:space="preserve"> </v>
      </c>
      <c r="S528" s="8">
        <f t="shared" ca="1" si="78"/>
        <v>1</v>
      </c>
      <c r="T528" s="8" t="str">
        <f t="shared" ca="1" si="80"/>
        <v/>
      </c>
      <c r="U528" s="8">
        <f t="shared" ca="1" si="80"/>
        <v>1</v>
      </c>
      <c r="V528" s="8" t="str">
        <f t="shared" ca="1" si="80"/>
        <v/>
      </c>
      <c r="W528" s="8" t="str">
        <f t="shared" ca="1" si="80"/>
        <v/>
      </c>
      <c r="X528" s="8" t="str">
        <f t="shared" ca="1" si="80"/>
        <v/>
      </c>
    </row>
    <row r="529" spans="1:24" hidden="1" x14ac:dyDescent="0.25">
      <c r="A529" s="57">
        <f t="shared" ca="1" si="77"/>
        <v>3</v>
      </c>
      <c r="B529" s="57">
        <f t="shared" ca="1" si="79"/>
        <v>4</v>
      </c>
      <c r="C529" s="57">
        <f t="shared" ca="1" si="79"/>
        <v>6</v>
      </c>
      <c r="D529" s="57">
        <f t="shared" ca="1" si="79"/>
        <v>3</v>
      </c>
      <c r="E529" s="57">
        <f t="shared" ca="1" si="79"/>
        <v>2</v>
      </c>
      <c r="F529" s="57">
        <f t="shared" ca="1" si="79"/>
        <v>3</v>
      </c>
      <c r="G529" s="8" cm="1">
        <f t="array" aca="1" ref="G529" ca="1">SUM(IF(ISERROR(FIND($A$4:$F$4,G$4)),0,$A529:$F529))</f>
        <v>9</v>
      </c>
      <c r="H529" s="8" cm="1">
        <f t="array" aca="1" ref="H529" ca="1">SUM(IF(ISERROR(FIND($A$4:$F$4,H$4)),0,$A529:$F529))</f>
        <v>9</v>
      </c>
      <c r="I529" s="8" cm="1">
        <f t="array" aca="1" ref="I529" ca="1">SUM(IF(ISERROR(FIND($A$4:$F$4,I$4)),0,$A529:$F529))</f>
        <v>9</v>
      </c>
      <c r="J529" s="8">
        <f t="shared" ca="1" si="81"/>
        <v>9</v>
      </c>
      <c r="K529" s="8" t="str">
        <f t="shared" ca="1" si="82"/>
        <v>AC</v>
      </c>
      <c r="L529" s="8">
        <f ca="1">SMALL($J$5:$J$1004,ROWS($J$5:J529))</f>
        <v>12</v>
      </c>
      <c r="M529" s="10">
        <f ca="1">ROWS($J$5:J529)/COUNT($J$5:$J$1004)</f>
        <v>0.52500000000000002</v>
      </c>
      <c r="N529" s="10"/>
      <c r="O529" s="8">
        <f t="shared" ca="1" si="83"/>
        <v>1</v>
      </c>
      <c r="P529" s="8">
        <f t="shared" ca="1" si="84"/>
        <v>1</v>
      </c>
      <c r="Q529" s="8">
        <f t="shared" ca="1" si="85"/>
        <v>1</v>
      </c>
      <c r="S529" s="8">
        <f t="shared" ca="1" si="78"/>
        <v>1</v>
      </c>
      <c r="T529" s="8" t="str">
        <f t="shared" ca="1" si="80"/>
        <v/>
      </c>
      <c r="U529" s="8">
        <f t="shared" ca="1" si="80"/>
        <v>1</v>
      </c>
      <c r="V529" s="8" t="str">
        <f t="shared" ca="1" si="80"/>
        <v/>
      </c>
      <c r="W529" s="8" t="str">
        <f t="shared" ca="1" si="80"/>
        <v/>
      </c>
      <c r="X529" s="8" t="str">
        <f t="shared" ca="1" si="80"/>
        <v/>
      </c>
    </row>
    <row r="530" spans="1:24" hidden="1" x14ac:dyDescent="0.25">
      <c r="A530" s="57">
        <f t="shared" ca="1" si="77"/>
        <v>2</v>
      </c>
      <c r="B530" s="57">
        <f t="shared" ca="1" si="79"/>
        <v>3</v>
      </c>
      <c r="C530" s="57">
        <f t="shared" ca="1" si="79"/>
        <v>7</v>
      </c>
      <c r="D530" s="57">
        <f t="shared" ca="1" si="79"/>
        <v>5</v>
      </c>
      <c r="E530" s="57">
        <f t="shared" ca="1" si="79"/>
        <v>3</v>
      </c>
      <c r="F530" s="57">
        <f t="shared" ca="1" si="79"/>
        <v>3</v>
      </c>
      <c r="G530" s="8" cm="1">
        <f t="array" aca="1" ref="G530" ca="1">SUM(IF(ISERROR(FIND($A$4:$F$4,G$4)),0,$A530:$F530))</f>
        <v>9</v>
      </c>
      <c r="H530" s="8" cm="1">
        <f t="array" aca="1" ref="H530" ca="1">SUM(IF(ISERROR(FIND($A$4:$F$4,H$4)),0,$A530:$F530))</f>
        <v>10</v>
      </c>
      <c r="I530" s="8" cm="1">
        <f t="array" aca="1" ref="I530" ca="1">SUM(IF(ISERROR(FIND($A$4:$F$4,I$4)),0,$A530:$F530))</f>
        <v>9</v>
      </c>
      <c r="J530" s="8">
        <f t="shared" ca="1" si="81"/>
        <v>10</v>
      </c>
      <c r="K530" s="8" t="str">
        <f t="shared" ca="1" si="82"/>
        <v>ADF</v>
      </c>
      <c r="L530" s="8">
        <f ca="1">SMALL($J$5:$J$1004,ROWS($J$5:J530))</f>
        <v>12</v>
      </c>
      <c r="M530" s="10">
        <f ca="1">ROWS($J$5:J530)/COUNT($J$5:$J$1004)</f>
        <v>0.52600000000000002</v>
      </c>
      <c r="N530" s="10"/>
      <c r="O530" s="8" t="str">
        <f t="shared" ca="1" si="83"/>
        <v xml:space="preserve"> </v>
      </c>
      <c r="P530" s="8">
        <f t="shared" ca="1" si="84"/>
        <v>1</v>
      </c>
      <c r="Q530" s="8" t="str">
        <f t="shared" ca="1" si="85"/>
        <v xml:space="preserve"> </v>
      </c>
      <c r="S530" s="8">
        <f t="shared" ca="1" si="78"/>
        <v>1</v>
      </c>
      <c r="T530" s="8" t="str">
        <f t="shared" ca="1" si="80"/>
        <v/>
      </c>
      <c r="U530" s="8" t="str">
        <f t="shared" ca="1" si="80"/>
        <v/>
      </c>
      <c r="V530" s="8">
        <f t="shared" ca="1" si="80"/>
        <v>1</v>
      </c>
      <c r="W530" s="8" t="str">
        <f t="shared" ca="1" si="80"/>
        <v/>
      </c>
      <c r="X530" s="8">
        <f t="shared" ca="1" si="80"/>
        <v>1</v>
      </c>
    </row>
    <row r="531" spans="1:24" hidden="1" x14ac:dyDescent="0.25">
      <c r="A531" s="57">
        <f t="shared" ca="1" si="77"/>
        <v>6</v>
      </c>
      <c r="B531" s="57">
        <f t="shared" ca="1" si="79"/>
        <v>5</v>
      </c>
      <c r="C531" s="57">
        <f t="shared" ca="1" si="79"/>
        <v>4</v>
      </c>
      <c r="D531" s="57">
        <f t="shared" ca="1" si="79"/>
        <v>4</v>
      </c>
      <c r="E531" s="57">
        <f t="shared" ca="1" si="79"/>
        <v>3</v>
      </c>
      <c r="F531" s="57">
        <f t="shared" ca="1" si="79"/>
        <v>2</v>
      </c>
      <c r="G531" s="8" cm="1">
        <f t="array" aca="1" ref="G531" ca="1">SUM(IF(ISERROR(FIND($A$4:$F$4,G$4)),0,$A531:$F531))</f>
        <v>10</v>
      </c>
      <c r="H531" s="8" cm="1">
        <f t="array" aca="1" ref="H531" ca="1">SUM(IF(ISERROR(FIND($A$4:$F$4,H$4)),0,$A531:$F531))</f>
        <v>12</v>
      </c>
      <c r="I531" s="8" cm="1">
        <f t="array" aca="1" ref="I531" ca="1">SUM(IF(ISERROR(FIND($A$4:$F$4,I$4)),0,$A531:$F531))</f>
        <v>10</v>
      </c>
      <c r="J531" s="8">
        <f t="shared" ca="1" si="81"/>
        <v>12</v>
      </c>
      <c r="K531" s="8" t="str">
        <f t="shared" ca="1" si="82"/>
        <v>ADF</v>
      </c>
      <c r="L531" s="8">
        <f ca="1">SMALL($J$5:$J$1004,ROWS($J$5:J531))</f>
        <v>12</v>
      </c>
      <c r="M531" s="10">
        <f ca="1">ROWS($J$5:J531)/COUNT($J$5:$J$1004)</f>
        <v>0.52700000000000002</v>
      </c>
      <c r="N531" s="10"/>
      <c r="O531" s="8" t="str">
        <f t="shared" ca="1" si="83"/>
        <v xml:space="preserve"> </v>
      </c>
      <c r="P531" s="8">
        <f t="shared" ca="1" si="84"/>
        <v>1</v>
      </c>
      <c r="Q531" s="8" t="str">
        <f t="shared" ca="1" si="85"/>
        <v xml:space="preserve"> </v>
      </c>
      <c r="S531" s="8">
        <f t="shared" ca="1" si="78"/>
        <v>1</v>
      </c>
      <c r="T531" s="8" t="str">
        <f t="shared" ca="1" si="80"/>
        <v/>
      </c>
      <c r="U531" s="8" t="str">
        <f t="shared" ca="1" si="80"/>
        <v/>
      </c>
      <c r="V531" s="8">
        <f t="shared" ca="1" si="80"/>
        <v>1</v>
      </c>
      <c r="W531" s="8" t="str">
        <f t="shared" ca="1" si="80"/>
        <v/>
      </c>
      <c r="X531" s="8">
        <f t="shared" ca="1" si="80"/>
        <v>1</v>
      </c>
    </row>
    <row r="532" spans="1:24" hidden="1" x14ac:dyDescent="0.25">
      <c r="A532" s="57">
        <f t="shared" ca="1" si="77"/>
        <v>3</v>
      </c>
      <c r="B532" s="57">
        <f t="shared" ca="1" si="79"/>
        <v>4</v>
      </c>
      <c r="C532" s="57">
        <f t="shared" ca="1" si="79"/>
        <v>8</v>
      </c>
      <c r="D532" s="57">
        <f t="shared" ca="1" si="79"/>
        <v>5</v>
      </c>
      <c r="E532" s="57">
        <f t="shared" ca="1" si="79"/>
        <v>1</v>
      </c>
      <c r="F532" s="57">
        <f t="shared" ca="1" si="79"/>
        <v>2</v>
      </c>
      <c r="G532" s="8" cm="1">
        <f t="array" aca="1" ref="G532" ca="1">SUM(IF(ISERROR(FIND($A$4:$F$4,G$4)),0,$A532:$F532))</f>
        <v>11</v>
      </c>
      <c r="H532" s="8" cm="1">
        <f t="array" aca="1" ref="H532" ca="1">SUM(IF(ISERROR(FIND($A$4:$F$4,H$4)),0,$A532:$F532))</f>
        <v>10</v>
      </c>
      <c r="I532" s="8" cm="1">
        <f t="array" aca="1" ref="I532" ca="1">SUM(IF(ISERROR(FIND($A$4:$F$4,I$4)),0,$A532:$F532))</f>
        <v>7</v>
      </c>
      <c r="J532" s="8">
        <f t="shared" ca="1" si="81"/>
        <v>11</v>
      </c>
      <c r="K532" s="8" t="str">
        <f t="shared" ca="1" si="82"/>
        <v>AC</v>
      </c>
      <c r="L532" s="8">
        <f ca="1">SMALL($J$5:$J$1004,ROWS($J$5:J532))</f>
        <v>12</v>
      </c>
      <c r="M532" s="10">
        <f ca="1">ROWS($J$5:J532)/COUNT($J$5:$J$1004)</f>
        <v>0.52800000000000002</v>
      </c>
      <c r="N532" s="10"/>
      <c r="O532" s="8">
        <f t="shared" ca="1" si="83"/>
        <v>1</v>
      </c>
      <c r="P532" s="8" t="str">
        <f t="shared" ca="1" si="84"/>
        <v xml:space="preserve"> </v>
      </c>
      <c r="Q532" s="8" t="str">
        <f t="shared" ca="1" si="85"/>
        <v xml:space="preserve"> </v>
      </c>
      <c r="S532" s="8">
        <f t="shared" ca="1" si="78"/>
        <v>1</v>
      </c>
      <c r="T532" s="8" t="str">
        <f t="shared" ca="1" si="80"/>
        <v/>
      </c>
      <c r="U532" s="8">
        <f t="shared" ca="1" si="80"/>
        <v>1</v>
      </c>
      <c r="V532" s="8" t="str">
        <f t="shared" ca="1" si="80"/>
        <v/>
      </c>
      <c r="W532" s="8" t="str">
        <f t="shared" ca="1" si="80"/>
        <v/>
      </c>
      <c r="X532" s="8" t="str">
        <f t="shared" ca="1" si="80"/>
        <v/>
      </c>
    </row>
    <row r="533" spans="1:24" hidden="1" x14ac:dyDescent="0.25">
      <c r="A533" s="57">
        <f t="shared" ca="1" si="77"/>
        <v>5</v>
      </c>
      <c r="B533" s="57">
        <f t="shared" ca="1" si="79"/>
        <v>4</v>
      </c>
      <c r="C533" s="57">
        <f t="shared" ca="1" si="79"/>
        <v>6</v>
      </c>
      <c r="D533" s="57">
        <f t="shared" ca="1" si="79"/>
        <v>6</v>
      </c>
      <c r="E533" s="57">
        <f t="shared" ca="1" si="79"/>
        <v>1</v>
      </c>
      <c r="F533" s="57">
        <f t="shared" ca="1" si="79"/>
        <v>3</v>
      </c>
      <c r="G533" s="8" cm="1">
        <f t="array" aca="1" ref="G533" ca="1">SUM(IF(ISERROR(FIND($A$4:$F$4,G$4)),0,$A533:$F533))</f>
        <v>11</v>
      </c>
      <c r="H533" s="8" cm="1">
        <f t="array" aca="1" ref="H533" ca="1">SUM(IF(ISERROR(FIND($A$4:$F$4,H$4)),0,$A533:$F533))</f>
        <v>14</v>
      </c>
      <c r="I533" s="8" cm="1">
        <f t="array" aca="1" ref="I533" ca="1">SUM(IF(ISERROR(FIND($A$4:$F$4,I$4)),0,$A533:$F533))</f>
        <v>8</v>
      </c>
      <c r="J533" s="8">
        <f t="shared" ca="1" si="81"/>
        <v>14</v>
      </c>
      <c r="K533" s="8" t="str">
        <f t="shared" ca="1" si="82"/>
        <v>ADF</v>
      </c>
      <c r="L533" s="8">
        <f ca="1">SMALL($J$5:$J$1004,ROWS($J$5:J533))</f>
        <v>12</v>
      </c>
      <c r="M533" s="10">
        <f ca="1">ROWS($J$5:J533)/COUNT($J$5:$J$1004)</f>
        <v>0.52900000000000003</v>
      </c>
      <c r="N533" s="10"/>
      <c r="O533" s="8" t="str">
        <f t="shared" ca="1" si="83"/>
        <v xml:space="preserve"> </v>
      </c>
      <c r="P533" s="8">
        <f t="shared" ca="1" si="84"/>
        <v>1</v>
      </c>
      <c r="Q533" s="8" t="str">
        <f t="shared" ca="1" si="85"/>
        <v xml:space="preserve"> </v>
      </c>
      <c r="S533" s="8">
        <f t="shared" ca="1" si="78"/>
        <v>1</v>
      </c>
      <c r="T533" s="8" t="str">
        <f t="shared" ca="1" si="80"/>
        <v/>
      </c>
      <c r="U533" s="8" t="str">
        <f t="shared" ca="1" si="80"/>
        <v/>
      </c>
      <c r="V533" s="8">
        <f t="shared" ca="1" si="80"/>
        <v>1</v>
      </c>
      <c r="W533" s="8" t="str">
        <f t="shared" ca="1" si="80"/>
        <v/>
      </c>
      <c r="X533" s="8">
        <f t="shared" ca="1" si="80"/>
        <v>1</v>
      </c>
    </row>
    <row r="534" spans="1:24" hidden="1" x14ac:dyDescent="0.25">
      <c r="A534" s="57">
        <f t="shared" ca="1" si="77"/>
        <v>5</v>
      </c>
      <c r="B534" s="57">
        <f t="shared" ca="1" si="79"/>
        <v>5</v>
      </c>
      <c r="C534" s="57">
        <f t="shared" ca="1" si="79"/>
        <v>7</v>
      </c>
      <c r="D534" s="57">
        <f t="shared" ca="1" si="79"/>
        <v>3</v>
      </c>
      <c r="E534" s="57">
        <f t="shared" ca="1" si="79"/>
        <v>2</v>
      </c>
      <c r="F534" s="57">
        <f t="shared" ca="1" si="79"/>
        <v>3</v>
      </c>
      <c r="G534" s="8" cm="1">
        <f t="array" aca="1" ref="G534" ca="1">SUM(IF(ISERROR(FIND($A$4:$F$4,G$4)),0,$A534:$F534))</f>
        <v>12</v>
      </c>
      <c r="H534" s="8" cm="1">
        <f t="array" aca="1" ref="H534" ca="1">SUM(IF(ISERROR(FIND($A$4:$F$4,H$4)),0,$A534:$F534))</f>
        <v>11</v>
      </c>
      <c r="I534" s="8" cm="1">
        <f t="array" aca="1" ref="I534" ca="1">SUM(IF(ISERROR(FIND($A$4:$F$4,I$4)),0,$A534:$F534))</f>
        <v>10</v>
      </c>
      <c r="J534" s="8">
        <f t="shared" ca="1" si="81"/>
        <v>12</v>
      </c>
      <c r="K534" s="8" t="str">
        <f t="shared" ca="1" si="82"/>
        <v>AC</v>
      </c>
      <c r="L534" s="8">
        <f ca="1">SMALL($J$5:$J$1004,ROWS($J$5:J534))</f>
        <v>12</v>
      </c>
      <c r="M534" s="10">
        <f ca="1">ROWS($J$5:J534)/COUNT($J$5:$J$1004)</f>
        <v>0.53</v>
      </c>
      <c r="N534" s="10"/>
      <c r="O534" s="8">
        <f t="shared" ca="1" si="83"/>
        <v>1</v>
      </c>
      <c r="P534" s="8" t="str">
        <f t="shared" ca="1" si="84"/>
        <v xml:space="preserve"> </v>
      </c>
      <c r="Q534" s="8" t="str">
        <f t="shared" ca="1" si="85"/>
        <v xml:space="preserve"> </v>
      </c>
      <c r="S534" s="8">
        <f t="shared" ca="1" si="78"/>
        <v>1</v>
      </c>
      <c r="T534" s="8" t="str">
        <f t="shared" ca="1" si="80"/>
        <v/>
      </c>
      <c r="U534" s="8">
        <f t="shared" ca="1" si="80"/>
        <v>1</v>
      </c>
      <c r="V534" s="8" t="str">
        <f t="shared" ca="1" si="80"/>
        <v/>
      </c>
      <c r="W534" s="8" t="str">
        <f t="shared" ca="1" si="80"/>
        <v/>
      </c>
      <c r="X534" s="8" t="str">
        <f t="shared" ca="1" si="80"/>
        <v/>
      </c>
    </row>
    <row r="535" spans="1:24" hidden="1" x14ac:dyDescent="0.25">
      <c r="A535" s="57">
        <f t="shared" ca="1" si="77"/>
        <v>3</v>
      </c>
      <c r="B535" s="57">
        <f t="shared" ca="1" si="79"/>
        <v>4</v>
      </c>
      <c r="C535" s="57">
        <f t="shared" ca="1" si="79"/>
        <v>4</v>
      </c>
      <c r="D535" s="57">
        <f t="shared" ca="1" si="79"/>
        <v>6</v>
      </c>
      <c r="E535" s="57">
        <f t="shared" ca="1" si="79"/>
        <v>1</v>
      </c>
      <c r="F535" s="57">
        <f t="shared" ca="1" si="79"/>
        <v>4</v>
      </c>
      <c r="G535" s="8" cm="1">
        <f t="array" aca="1" ref="G535" ca="1">SUM(IF(ISERROR(FIND($A$4:$F$4,G$4)),0,$A535:$F535))</f>
        <v>7</v>
      </c>
      <c r="H535" s="8" cm="1">
        <f t="array" aca="1" ref="H535" ca="1">SUM(IF(ISERROR(FIND($A$4:$F$4,H$4)),0,$A535:$F535))</f>
        <v>13</v>
      </c>
      <c r="I535" s="8" cm="1">
        <f t="array" aca="1" ref="I535" ca="1">SUM(IF(ISERROR(FIND($A$4:$F$4,I$4)),0,$A535:$F535))</f>
        <v>9</v>
      </c>
      <c r="J535" s="8">
        <f t="shared" ca="1" si="81"/>
        <v>13</v>
      </c>
      <c r="K535" s="8" t="str">
        <f t="shared" ca="1" si="82"/>
        <v>ADF</v>
      </c>
      <c r="L535" s="8">
        <f ca="1">SMALL($J$5:$J$1004,ROWS($J$5:J535))</f>
        <v>12</v>
      </c>
      <c r="M535" s="10">
        <f ca="1">ROWS($J$5:J535)/COUNT($J$5:$J$1004)</f>
        <v>0.53100000000000003</v>
      </c>
      <c r="N535" s="10"/>
      <c r="O535" s="8" t="str">
        <f t="shared" ca="1" si="83"/>
        <v xml:space="preserve"> </v>
      </c>
      <c r="P535" s="8">
        <f t="shared" ca="1" si="84"/>
        <v>1</v>
      </c>
      <c r="Q535" s="8" t="str">
        <f t="shared" ca="1" si="85"/>
        <v xml:space="preserve"> </v>
      </c>
      <c r="S535" s="8">
        <f t="shared" ca="1" si="78"/>
        <v>1</v>
      </c>
      <c r="T535" s="8" t="str">
        <f t="shared" ca="1" si="80"/>
        <v/>
      </c>
      <c r="U535" s="8" t="str">
        <f t="shared" ca="1" si="80"/>
        <v/>
      </c>
      <c r="V535" s="8">
        <f t="shared" ca="1" si="80"/>
        <v>1</v>
      </c>
      <c r="W535" s="8" t="str">
        <f t="shared" ca="1" si="80"/>
        <v/>
      </c>
      <c r="X535" s="8">
        <f t="shared" ca="1" si="80"/>
        <v>1</v>
      </c>
    </row>
    <row r="536" spans="1:24" hidden="1" x14ac:dyDescent="0.25">
      <c r="A536" s="57">
        <f t="shared" ca="1" si="77"/>
        <v>4</v>
      </c>
      <c r="B536" s="57">
        <f t="shared" ca="1" si="79"/>
        <v>1</v>
      </c>
      <c r="C536" s="57">
        <f t="shared" ca="1" si="79"/>
        <v>4</v>
      </c>
      <c r="D536" s="57">
        <f t="shared" ca="1" si="79"/>
        <v>4</v>
      </c>
      <c r="E536" s="57">
        <f t="shared" ca="1" si="79"/>
        <v>1</v>
      </c>
      <c r="F536" s="57">
        <f t="shared" ca="1" si="79"/>
        <v>3</v>
      </c>
      <c r="G536" s="8" cm="1">
        <f t="array" aca="1" ref="G536" ca="1">SUM(IF(ISERROR(FIND($A$4:$F$4,G$4)),0,$A536:$F536))</f>
        <v>8</v>
      </c>
      <c r="H536" s="8" cm="1">
        <f t="array" aca="1" ref="H536" ca="1">SUM(IF(ISERROR(FIND($A$4:$F$4,H$4)),0,$A536:$F536))</f>
        <v>11</v>
      </c>
      <c r="I536" s="8" cm="1">
        <f t="array" aca="1" ref="I536" ca="1">SUM(IF(ISERROR(FIND($A$4:$F$4,I$4)),0,$A536:$F536))</f>
        <v>5</v>
      </c>
      <c r="J536" s="8">
        <f t="shared" ca="1" si="81"/>
        <v>11</v>
      </c>
      <c r="K536" s="8" t="str">
        <f t="shared" ca="1" si="82"/>
        <v>ADF</v>
      </c>
      <c r="L536" s="8">
        <f ca="1">SMALL($J$5:$J$1004,ROWS($J$5:J536))</f>
        <v>12</v>
      </c>
      <c r="M536" s="10">
        <f ca="1">ROWS($J$5:J536)/COUNT($J$5:$J$1004)</f>
        <v>0.53200000000000003</v>
      </c>
      <c r="N536" s="10"/>
      <c r="O536" s="8" t="str">
        <f t="shared" ca="1" si="83"/>
        <v xml:space="preserve"> </v>
      </c>
      <c r="P536" s="8">
        <f t="shared" ca="1" si="84"/>
        <v>1</v>
      </c>
      <c r="Q536" s="8" t="str">
        <f t="shared" ca="1" si="85"/>
        <v xml:space="preserve"> </v>
      </c>
      <c r="S536" s="8">
        <f t="shared" ca="1" si="78"/>
        <v>1</v>
      </c>
      <c r="T536" s="8" t="str">
        <f t="shared" ca="1" si="80"/>
        <v/>
      </c>
      <c r="U536" s="8" t="str">
        <f t="shared" ca="1" si="80"/>
        <v/>
      </c>
      <c r="V536" s="8">
        <f t="shared" ca="1" si="80"/>
        <v>1</v>
      </c>
      <c r="W536" s="8" t="str">
        <f t="shared" ca="1" si="80"/>
        <v/>
      </c>
      <c r="X536" s="8">
        <f t="shared" ca="1" si="80"/>
        <v>1</v>
      </c>
    </row>
    <row r="537" spans="1:24" hidden="1" x14ac:dyDescent="0.25">
      <c r="A537" s="57">
        <f t="shared" ca="1" si="77"/>
        <v>4</v>
      </c>
      <c r="B537" s="57">
        <f t="shared" ca="1" si="79"/>
        <v>2</v>
      </c>
      <c r="C537" s="57">
        <f t="shared" ca="1" si="79"/>
        <v>5</v>
      </c>
      <c r="D537" s="57">
        <f t="shared" ca="1" si="79"/>
        <v>3</v>
      </c>
      <c r="E537" s="57">
        <f t="shared" ca="1" si="79"/>
        <v>2</v>
      </c>
      <c r="F537" s="57">
        <f t="shared" ca="1" si="79"/>
        <v>4</v>
      </c>
      <c r="G537" s="8" cm="1">
        <f t="array" aca="1" ref="G537" ca="1">SUM(IF(ISERROR(FIND($A$4:$F$4,G$4)),0,$A537:$F537))</f>
        <v>9</v>
      </c>
      <c r="H537" s="8" cm="1">
        <f t="array" aca="1" ref="H537" ca="1">SUM(IF(ISERROR(FIND($A$4:$F$4,H$4)),0,$A537:$F537))</f>
        <v>11</v>
      </c>
      <c r="I537" s="8" cm="1">
        <f t="array" aca="1" ref="I537" ca="1">SUM(IF(ISERROR(FIND($A$4:$F$4,I$4)),0,$A537:$F537))</f>
        <v>8</v>
      </c>
      <c r="J537" s="8">
        <f t="shared" ca="1" si="81"/>
        <v>11</v>
      </c>
      <c r="K537" s="8" t="str">
        <f t="shared" ca="1" si="82"/>
        <v>ADF</v>
      </c>
      <c r="L537" s="8">
        <f ca="1">SMALL($J$5:$J$1004,ROWS($J$5:J537))</f>
        <v>12</v>
      </c>
      <c r="M537" s="10">
        <f ca="1">ROWS($J$5:J537)/COUNT($J$5:$J$1004)</f>
        <v>0.53300000000000003</v>
      </c>
      <c r="N537" s="10"/>
      <c r="O537" s="8" t="str">
        <f t="shared" ca="1" si="83"/>
        <v xml:space="preserve"> </v>
      </c>
      <c r="P537" s="8">
        <f t="shared" ca="1" si="84"/>
        <v>1</v>
      </c>
      <c r="Q537" s="8" t="str">
        <f t="shared" ca="1" si="85"/>
        <v xml:space="preserve"> </v>
      </c>
      <c r="S537" s="8">
        <f t="shared" ca="1" si="78"/>
        <v>1</v>
      </c>
      <c r="T537" s="8" t="str">
        <f t="shared" ca="1" si="80"/>
        <v/>
      </c>
      <c r="U537" s="8" t="str">
        <f t="shared" ca="1" si="80"/>
        <v/>
      </c>
      <c r="V537" s="8">
        <f t="shared" ca="1" si="80"/>
        <v>1</v>
      </c>
      <c r="W537" s="8" t="str">
        <f t="shared" ca="1" si="80"/>
        <v/>
      </c>
      <c r="X537" s="8">
        <f t="shared" ca="1" si="80"/>
        <v>1</v>
      </c>
    </row>
    <row r="538" spans="1:24" hidden="1" x14ac:dyDescent="0.25">
      <c r="A538" s="57">
        <f t="shared" ca="1" si="77"/>
        <v>5</v>
      </c>
      <c r="B538" s="57">
        <f t="shared" ca="1" si="79"/>
        <v>2</v>
      </c>
      <c r="C538" s="57">
        <f t="shared" ca="1" si="79"/>
        <v>5</v>
      </c>
      <c r="D538" s="57">
        <f t="shared" ca="1" si="79"/>
        <v>2</v>
      </c>
      <c r="E538" s="57">
        <f t="shared" ca="1" si="79"/>
        <v>2</v>
      </c>
      <c r="F538" s="57">
        <f t="shared" ca="1" si="79"/>
        <v>2</v>
      </c>
      <c r="G538" s="8" cm="1">
        <f t="array" aca="1" ref="G538" ca="1">SUM(IF(ISERROR(FIND($A$4:$F$4,G$4)),0,$A538:$F538))</f>
        <v>10</v>
      </c>
      <c r="H538" s="8" cm="1">
        <f t="array" aca="1" ref="H538" ca="1">SUM(IF(ISERROR(FIND($A$4:$F$4,H$4)),0,$A538:$F538))</f>
        <v>9</v>
      </c>
      <c r="I538" s="8" cm="1">
        <f t="array" aca="1" ref="I538" ca="1">SUM(IF(ISERROR(FIND($A$4:$F$4,I$4)),0,$A538:$F538))</f>
        <v>6</v>
      </c>
      <c r="J538" s="8">
        <f t="shared" ca="1" si="81"/>
        <v>10</v>
      </c>
      <c r="K538" s="8" t="str">
        <f t="shared" ca="1" si="82"/>
        <v>AC</v>
      </c>
      <c r="L538" s="8">
        <f ca="1">SMALL($J$5:$J$1004,ROWS($J$5:J538))</f>
        <v>12</v>
      </c>
      <c r="M538" s="10">
        <f ca="1">ROWS($J$5:J538)/COUNT($J$5:$J$1004)</f>
        <v>0.53400000000000003</v>
      </c>
      <c r="N538" s="10"/>
      <c r="O538" s="8">
        <f t="shared" ca="1" si="83"/>
        <v>1</v>
      </c>
      <c r="P538" s="8" t="str">
        <f t="shared" ca="1" si="84"/>
        <v xml:space="preserve"> </v>
      </c>
      <c r="Q538" s="8" t="str">
        <f t="shared" ca="1" si="85"/>
        <v xml:space="preserve"> </v>
      </c>
      <c r="S538" s="8">
        <f t="shared" ca="1" si="78"/>
        <v>1</v>
      </c>
      <c r="T538" s="8" t="str">
        <f t="shared" ca="1" si="80"/>
        <v/>
      </c>
      <c r="U538" s="8">
        <f t="shared" ca="1" si="80"/>
        <v>1</v>
      </c>
      <c r="V538" s="8" t="str">
        <f t="shared" ca="1" si="80"/>
        <v/>
      </c>
      <c r="W538" s="8" t="str">
        <f t="shared" ca="1" si="80"/>
        <v/>
      </c>
      <c r="X538" s="8" t="str">
        <f t="shared" ca="1" si="80"/>
        <v/>
      </c>
    </row>
    <row r="539" spans="1:24" hidden="1" x14ac:dyDescent="0.25">
      <c r="A539" s="57">
        <f t="shared" ca="1" si="77"/>
        <v>2</v>
      </c>
      <c r="B539" s="57">
        <f t="shared" ca="1" si="79"/>
        <v>5</v>
      </c>
      <c r="C539" s="57">
        <f t="shared" ca="1" si="79"/>
        <v>7</v>
      </c>
      <c r="D539" s="57">
        <f t="shared" ca="1" si="79"/>
        <v>5</v>
      </c>
      <c r="E539" s="57">
        <f t="shared" ca="1" si="79"/>
        <v>2</v>
      </c>
      <c r="F539" s="57">
        <f t="shared" ca="1" si="79"/>
        <v>2</v>
      </c>
      <c r="G539" s="8" cm="1">
        <f t="array" aca="1" ref="G539" ca="1">SUM(IF(ISERROR(FIND($A$4:$F$4,G$4)),0,$A539:$F539))</f>
        <v>9</v>
      </c>
      <c r="H539" s="8" cm="1">
        <f t="array" aca="1" ref="H539" ca="1">SUM(IF(ISERROR(FIND($A$4:$F$4,H$4)),0,$A539:$F539))</f>
        <v>9</v>
      </c>
      <c r="I539" s="8" cm="1">
        <f t="array" aca="1" ref="I539" ca="1">SUM(IF(ISERROR(FIND($A$4:$F$4,I$4)),0,$A539:$F539))</f>
        <v>9</v>
      </c>
      <c r="J539" s="8">
        <f t="shared" ca="1" si="81"/>
        <v>9</v>
      </c>
      <c r="K539" s="8" t="str">
        <f t="shared" ca="1" si="82"/>
        <v>AC</v>
      </c>
      <c r="L539" s="8">
        <f ca="1">SMALL($J$5:$J$1004,ROWS($J$5:J539))</f>
        <v>12</v>
      </c>
      <c r="M539" s="10">
        <f ca="1">ROWS($J$5:J539)/COUNT($J$5:$J$1004)</f>
        <v>0.53500000000000003</v>
      </c>
      <c r="N539" s="10"/>
      <c r="O539" s="8">
        <f t="shared" ca="1" si="83"/>
        <v>1</v>
      </c>
      <c r="P539" s="8">
        <f t="shared" ca="1" si="84"/>
        <v>1</v>
      </c>
      <c r="Q539" s="8">
        <f t="shared" ca="1" si="85"/>
        <v>1</v>
      </c>
      <c r="S539" s="8">
        <f t="shared" ca="1" si="78"/>
        <v>1</v>
      </c>
      <c r="T539" s="8" t="str">
        <f t="shared" ca="1" si="80"/>
        <v/>
      </c>
      <c r="U539" s="8">
        <f t="shared" ca="1" si="80"/>
        <v>1</v>
      </c>
      <c r="V539" s="8" t="str">
        <f t="shared" ca="1" si="80"/>
        <v/>
      </c>
      <c r="W539" s="8" t="str">
        <f t="shared" ca="1" si="80"/>
        <v/>
      </c>
      <c r="X539" s="8" t="str">
        <f t="shared" ca="1" si="80"/>
        <v/>
      </c>
    </row>
    <row r="540" spans="1:24" hidden="1" x14ac:dyDescent="0.25">
      <c r="A540" s="57">
        <f t="shared" ca="1" si="77"/>
        <v>5</v>
      </c>
      <c r="B540" s="57">
        <f t="shared" ca="1" si="79"/>
        <v>4</v>
      </c>
      <c r="C540" s="57">
        <f t="shared" ca="1" si="79"/>
        <v>8</v>
      </c>
      <c r="D540" s="57">
        <f t="shared" ca="1" si="79"/>
        <v>6</v>
      </c>
      <c r="E540" s="57">
        <f t="shared" ca="1" si="79"/>
        <v>3</v>
      </c>
      <c r="F540" s="57">
        <f t="shared" ca="1" si="79"/>
        <v>3</v>
      </c>
      <c r="G540" s="8" cm="1">
        <f t="array" aca="1" ref="G540" ca="1">SUM(IF(ISERROR(FIND($A$4:$F$4,G$4)),0,$A540:$F540))</f>
        <v>13</v>
      </c>
      <c r="H540" s="8" cm="1">
        <f t="array" aca="1" ref="H540" ca="1">SUM(IF(ISERROR(FIND($A$4:$F$4,H$4)),0,$A540:$F540))</f>
        <v>14</v>
      </c>
      <c r="I540" s="8" cm="1">
        <f t="array" aca="1" ref="I540" ca="1">SUM(IF(ISERROR(FIND($A$4:$F$4,I$4)),0,$A540:$F540))</f>
        <v>10</v>
      </c>
      <c r="J540" s="8">
        <f t="shared" ca="1" si="81"/>
        <v>14</v>
      </c>
      <c r="K540" s="8" t="str">
        <f t="shared" ca="1" si="82"/>
        <v>ADF</v>
      </c>
      <c r="L540" s="8">
        <f ca="1">SMALL($J$5:$J$1004,ROWS($J$5:J540))</f>
        <v>12</v>
      </c>
      <c r="M540" s="10">
        <f ca="1">ROWS($J$5:J540)/COUNT($J$5:$J$1004)</f>
        <v>0.53600000000000003</v>
      </c>
      <c r="N540" s="10"/>
      <c r="O540" s="8" t="str">
        <f t="shared" ca="1" si="83"/>
        <v xml:space="preserve"> </v>
      </c>
      <c r="P540" s="8">
        <f t="shared" ca="1" si="84"/>
        <v>1</v>
      </c>
      <c r="Q540" s="8" t="str">
        <f t="shared" ca="1" si="85"/>
        <v xml:space="preserve"> </v>
      </c>
      <c r="S540" s="8">
        <f t="shared" ca="1" si="78"/>
        <v>1</v>
      </c>
      <c r="T540" s="8" t="str">
        <f t="shared" ca="1" si="80"/>
        <v/>
      </c>
      <c r="U540" s="8" t="str">
        <f t="shared" ca="1" si="80"/>
        <v/>
      </c>
      <c r="V540" s="8">
        <f t="shared" ca="1" si="80"/>
        <v>1</v>
      </c>
      <c r="W540" s="8" t="str">
        <f t="shared" ca="1" si="80"/>
        <v/>
      </c>
      <c r="X540" s="8">
        <f t="shared" ca="1" si="80"/>
        <v>1</v>
      </c>
    </row>
    <row r="541" spans="1:24" hidden="1" x14ac:dyDescent="0.25">
      <c r="A541" s="57">
        <f t="shared" ca="1" si="77"/>
        <v>2</v>
      </c>
      <c r="B541" s="57">
        <f t="shared" ca="1" si="79"/>
        <v>3</v>
      </c>
      <c r="C541" s="57">
        <f t="shared" ca="1" si="79"/>
        <v>7</v>
      </c>
      <c r="D541" s="57">
        <f t="shared" ca="1" si="79"/>
        <v>2</v>
      </c>
      <c r="E541" s="57">
        <f t="shared" ca="1" si="79"/>
        <v>3</v>
      </c>
      <c r="F541" s="57">
        <f t="shared" ca="1" si="79"/>
        <v>2</v>
      </c>
      <c r="G541" s="8" cm="1">
        <f t="array" aca="1" ref="G541" ca="1">SUM(IF(ISERROR(FIND($A$4:$F$4,G$4)),0,$A541:$F541))</f>
        <v>9</v>
      </c>
      <c r="H541" s="8" cm="1">
        <f t="array" aca="1" ref="H541" ca="1">SUM(IF(ISERROR(FIND($A$4:$F$4,H$4)),0,$A541:$F541))</f>
        <v>6</v>
      </c>
      <c r="I541" s="8" cm="1">
        <f t="array" aca="1" ref="I541" ca="1">SUM(IF(ISERROR(FIND($A$4:$F$4,I$4)),0,$A541:$F541))</f>
        <v>8</v>
      </c>
      <c r="J541" s="8">
        <f t="shared" ca="1" si="81"/>
        <v>9</v>
      </c>
      <c r="K541" s="8" t="str">
        <f t="shared" ca="1" si="82"/>
        <v>AC</v>
      </c>
      <c r="L541" s="8">
        <f ca="1">SMALL($J$5:$J$1004,ROWS($J$5:J541))</f>
        <v>12</v>
      </c>
      <c r="M541" s="10">
        <f ca="1">ROWS($J$5:J541)/COUNT($J$5:$J$1004)</f>
        <v>0.53700000000000003</v>
      </c>
      <c r="N541" s="10"/>
      <c r="O541" s="8">
        <f t="shared" ca="1" si="83"/>
        <v>1</v>
      </c>
      <c r="P541" s="8" t="str">
        <f t="shared" ca="1" si="84"/>
        <v xml:space="preserve"> </v>
      </c>
      <c r="Q541" s="8" t="str">
        <f t="shared" ca="1" si="85"/>
        <v xml:space="preserve"> </v>
      </c>
      <c r="S541" s="8">
        <f t="shared" ca="1" si="78"/>
        <v>1</v>
      </c>
      <c r="T541" s="8" t="str">
        <f t="shared" ca="1" si="80"/>
        <v/>
      </c>
      <c r="U541" s="8">
        <f t="shared" ca="1" si="80"/>
        <v>1</v>
      </c>
      <c r="V541" s="8" t="str">
        <f t="shared" ca="1" si="80"/>
        <v/>
      </c>
      <c r="W541" s="8" t="str">
        <f t="shared" ca="1" si="80"/>
        <v/>
      </c>
      <c r="X541" s="8" t="str">
        <f t="shared" ca="1" si="80"/>
        <v/>
      </c>
    </row>
    <row r="542" spans="1:24" hidden="1" x14ac:dyDescent="0.25">
      <c r="A542" s="57">
        <f t="shared" ca="1" si="77"/>
        <v>5</v>
      </c>
      <c r="B542" s="57">
        <f t="shared" ca="1" si="79"/>
        <v>4</v>
      </c>
      <c r="C542" s="57">
        <f t="shared" ca="1" si="79"/>
        <v>5</v>
      </c>
      <c r="D542" s="57">
        <f t="shared" ca="1" si="79"/>
        <v>2</v>
      </c>
      <c r="E542" s="57">
        <f t="shared" ca="1" si="79"/>
        <v>1</v>
      </c>
      <c r="F542" s="57">
        <f t="shared" ca="1" si="79"/>
        <v>4</v>
      </c>
      <c r="G542" s="8" cm="1">
        <f t="array" aca="1" ref="G542" ca="1">SUM(IF(ISERROR(FIND($A$4:$F$4,G$4)),0,$A542:$F542))</f>
        <v>10</v>
      </c>
      <c r="H542" s="8" cm="1">
        <f t="array" aca="1" ref="H542" ca="1">SUM(IF(ISERROR(FIND($A$4:$F$4,H$4)),0,$A542:$F542))</f>
        <v>11</v>
      </c>
      <c r="I542" s="8" cm="1">
        <f t="array" aca="1" ref="I542" ca="1">SUM(IF(ISERROR(FIND($A$4:$F$4,I$4)),0,$A542:$F542))</f>
        <v>9</v>
      </c>
      <c r="J542" s="8">
        <f t="shared" ca="1" si="81"/>
        <v>11</v>
      </c>
      <c r="K542" s="8" t="str">
        <f t="shared" ca="1" si="82"/>
        <v>ADF</v>
      </c>
      <c r="L542" s="8">
        <f ca="1">SMALL($J$5:$J$1004,ROWS($J$5:J542))</f>
        <v>12</v>
      </c>
      <c r="M542" s="10">
        <f ca="1">ROWS($J$5:J542)/COUNT($J$5:$J$1004)</f>
        <v>0.53800000000000003</v>
      </c>
      <c r="N542" s="10"/>
      <c r="O542" s="8" t="str">
        <f t="shared" ca="1" si="83"/>
        <v xml:space="preserve"> </v>
      </c>
      <c r="P542" s="8">
        <f t="shared" ca="1" si="84"/>
        <v>1</v>
      </c>
      <c r="Q542" s="8" t="str">
        <f t="shared" ca="1" si="85"/>
        <v xml:space="preserve"> </v>
      </c>
      <c r="S542" s="8">
        <f t="shared" ca="1" si="78"/>
        <v>1</v>
      </c>
      <c r="T542" s="8" t="str">
        <f t="shared" ca="1" si="80"/>
        <v/>
      </c>
      <c r="U542" s="8" t="str">
        <f t="shared" ca="1" si="80"/>
        <v/>
      </c>
      <c r="V542" s="8">
        <f t="shared" ca="1" si="80"/>
        <v>1</v>
      </c>
      <c r="W542" s="8" t="str">
        <f t="shared" ca="1" si="80"/>
        <v/>
      </c>
      <c r="X542" s="8">
        <f t="shared" ca="1" si="80"/>
        <v>1</v>
      </c>
    </row>
    <row r="543" spans="1:24" hidden="1" x14ac:dyDescent="0.25">
      <c r="A543" s="57">
        <f t="shared" ca="1" si="77"/>
        <v>2</v>
      </c>
      <c r="B543" s="57">
        <f t="shared" ca="1" si="79"/>
        <v>5</v>
      </c>
      <c r="C543" s="57">
        <f t="shared" ca="1" si="79"/>
        <v>4</v>
      </c>
      <c r="D543" s="57">
        <f t="shared" ca="1" si="79"/>
        <v>6</v>
      </c>
      <c r="E543" s="57">
        <f t="shared" ca="1" si="79"/>
        <v>1</v>
      </c>
      <c r="F543" s="57">
        <f t="shared" ca="1" si="79"/>
        <v>4</v>
      </c>
      <c r="G543" s="8" cm="1">
        <f t="array" aca="1" ref="G543" ca="1">SUM(IF(ISERROR(FIND($A$4:$F$4,G$4)),0,$A543:$F543))</f>
        <v>6</v>
      </c>
      <c r="H543" s="8" cm="1">
        <f t="array" aca="1" ref="H543" ca="1">SUM(IF(ISERROR(FIND($A$4:$F$4,H$4)),0,$A543:$F543))</f>
        <v>12</v>
      </c>
      <c r="I543" s="8" cm="1">
        <f t="array" aca="1" ref="I543" ca="1">SUM(IF(ISERROR(FIND($A$4:$F$4,I$4)),0,$A543:$F543))</f>
        <v>10</v>
      </c>
      <c r="J543" s="8">
        <f t="shared" ca="1" si="81"/>
        <v>12</v>
      </c>
      <c r="K543" s="8" t="str">
        <f t="shared" ca="1" si="82"/>
        <v>ADF</v>
      </c>
      <c r="L543" s="8">
        <f ca="1">SMALL($J$5:$J$1004,ROWS($J$5:J543))</f>
        <v>12</v>
      </c>
      <c r="M543" s="10">
        <f ca="1">ROWS($J$5:J543)/COUNT($J$5:$J$1004)</f>
        <v>0.53900000000000003</v>
      </c>
      <c r="N543" s="10"/>
      <c r="O543" s="8" t="str">
        <f t="shared" ca="1" si="83"/>
        <v xml:space="preserve"> </v>
      </c>
      <c r="P543" s="8">
        <f t="shared" ca="1" si="84"/>
        <v>1</v>
      </c>
      <c r="Q543" s="8" t="str">
        <f t="shared" ca="1" si="85"/>
        <v xml:space="preserve"> </v>
      </c>
      <c r="S543" s="8">
        <f t="shared" ca="1" si="78"/>
        <v>1</v>
      </c>
      <c r="T543" s="8" t="str">
        <f t="shared" ca="1" si="80"/>
        <v/>
      </c>
      <c r="U543" s="8" t="str">
        <f t="shared" ca="1" si="80"/>
        <v/>
      </c>
      <c r="V543" s="8">
        <f t="shared" ca="1" si="80"/>
        <v>1</v>
      </c>
      <c r="W543" s="8" t="str">
        <f t="shared" ca="1" si="80"/>
        <v/>
      </c>
      <c r="X543" s="8">
        <f t="shared" ca="1" si="80"/>
        <v>1</v>
      </c>
    </row>
    <row r="544" spans="1:24" hidden="1" x14ac:dyDescent="0.25">
      <c r="A544" s="57">
        <f t="shared" ca="1" si="77"/>
        <v>4</v>
      </c>
      <c r="B544" s="57">
        <f t="shared" ca="1" si="79"/>
        <v>5</v>
      </c>
      <c r="C544" s="57">
        <f t="shared" ca="1" si="79"/>
        <v>7</v>
      </c>
      <c r="D544" s="57">
        <f t="shared" ca="1" si="79"/>
        <v>4</v>
      </c>
      <c r="E544" s="57">
        <f t="shared" ca="1" si="79"/>
        <v>2</v>
      </c>
      <c r="F544" s="57">
        <f t="shared" ca="1" si="79"/>
        <v>4</v>
      </c>
      <c r="G544" s="8" cm="1">
        <f t="array" aca="1" ref="G544" ca="1">SUM(IF(ISERROR(FIND($A$4:$F$4,G$4)),0,$A544:$F544))</f>
        <v>11</v>
      </c>
      <c r="H544" s="8" cm="1">
        <f t="array" aca="1" ref="H544" ca="1">SUM(IF(ISERROR(FIND($A$4:$F$4,H$4)),0,$A544:$F544))</f>
        <v>12</v>
      </c>
      <c r="I544" s="8" cm="1">
        <f t="array" aca="1" ref="I544" ca="1">SUM(IF(ISERROR(FIND($A$4:$F$4,I$4)),0,$A544:$F544))</f>
        <v>11</v>
      </c>
      <c r="J544" s="8">
        <f t="shared" ca="1" si="81"/>
        <v>12</v>
      </c>
      <c r="K544" s="8" t="str">
        <f t="shared" ca="1" si="82"/>
        <v>ADF</v>
      </c>
      <c r="L544" s="8">
        <f ca="1">SMALL($J$5:$J$1004,ROWS($J$5:J544))</f>
        <v>12</v>
      </c>
      <c r="M544" s="10">
        <f ca="1">ROWS($J$5:J544)/COUNT($J$5:$J$1004)</f>
        <v>0.54</v>
      </c>
      <c r="N544" s="10"/>
      <c r="O544" s="8" t="str">
        <f t="shared" ca="1" si="83"/>
        <v xml:space="preserve"> </v>
      </c>
      <c r="P544" s="8">
        <f t="shared" ca="1" si="84"/>
        <v>1</v>
      </c>
      <c r="Q544" s="8" t="str">
        <f t="shared" ca="1" si="85"/>
        <v xml:space="preserve"> </v>
      </c>
      <c r="S544" s="8">
        <f t="shared" ca="1" si="78"/>
        <v>1</v>
      </c>
      <c r="T544" s="8" t="str">
        <f t="shared" ca="1" si="80"/>
        <v/>
      </c>
      <c r="U544" s="8" t="str">
        <f t="shared" ca="1" si="80"/>
        <v/>
      </c>
      <c r="V544" s="8">
        <f t="shared" ca="1" si="80"/>
        <v>1</v>
      </c>
      <c r="W544" s="8" t="str">
        <f t="shared" ca="1" si="80"/>
        <v/>
      </c>
      <c r="X544" s="8">
        <f t="shared" ca="1" si="80"/>
        <v>1</v>
      </c>
    </row>
    <row r="545" spans="1:24" hidden="1" x14ac:dyDescent="0.25">
      <c r="A545" s="57">
        <f t="shared" ca="1" si="77"/>
        <v>3</v>
      </c>
      <c r="B545" s="57">
        <f t="shared" ca="1" si="79"/>
        <v>4</v>
      </c>
      <c r="C545" s="57">
        <f t="shared" ca="1" si="79"/>
        <v>7</v>
      </c>
      <c r="D545" s="57">
        <f t="shared" ca="1" si="79"/>
        <v>3</v>
      </c>
      <c r="E545" s="57">
        <f t="shared" ca="1" si="79"/>
        <v>1</v>
      </c>
      <c r="F545" s="57">
        <f t="shared" ca="1" si="79"/>
        <v>3</v>
      </c>
      <c r="G545" s="8" cm="1">
        <f t="array" aca="1" ref="G545" ca="1">SUM(IF(ISERROR(FIND($A$4:$F$4,G$4)),0,$A545:$F545))</f>
        <v>10</v>
      </c>
      <c r="H545" s="8" cm="1">
        <f t="array" aca="1" ref="H545" ca="1">SUM(IF(ISERROR(FIND($A$4:$F$4,H$4)),0,$A545:$F545))</f>
        <v>9</v>
      </c>
      <c r="I545" s="8" cm="1">
        <f t="array" aca="1" ref="I545" ca="1">SUM(IF(ISERROR(FIND($A$4:$F$4,I$4)),0,$A545:$F545))</f>
        <v>8</v>
      </c>
      <c r="J545" s="8">
        <f t="shared" ca="1" si="81"/>
        <v>10</v>
      </c>
      <c r="K545" s="8" t="str">
        <f t="shared" ca="1" si="82"/>
        <v>AC</v>
      </c>
      <c r="L545" s="8">
        <f ca="1">SMALL($J$5:$J$1004,ROWS($J$5:J545))</f>
        <v>12</v>
      </c>
      <c r="M545" s="10">
        <f ca="1">ROWS($J$5:J545)/COUNT($J$5:$J$1004)</f>
        <v>0.54100000000000004</v>
      </c>
      <c r="N545" s="10"/>
      <c r="O545" s="8">
        <f t="shared" ca="1" si="83"/>
        <v>1</v>
      </c>
      <c r="P545" s="8" t="str">
        <f t="shared" ca="1" si="84"/>
        <v xml:space="preserve"> </v>
      </c>
      <c r="Q545" s="8" t="str">
        <f t="shared" ca="1" si="85"/>
        <v xml:space="preserve"> </v>
      </c>
      <c r="S545" s="8">
        <f t="shared" ca="1" si="78"/>
        <v>1</v>
      </c>
      <c r="T545" s="8" t="str">
        <f t="shared" ca="1" si="80"/>
        <v/>
      </c>
      <c r="U545" s="8">
        <f t="shared" ca="1" si="80"/>
        <v>1</v>
      </c>
      <c r="V545" s="8" t="str">
        <f t="shared" ca="1" si="80"/>
        <v/>
      </c>
      <c r="W545" s="8" t="str">
        <f t="shared" ca="1" si="80"/>
        <v/>
      </c>
      <c r="X545" s="8" t="str">
        <f t="shared" ca="1" si="80"/>
        <v/>
      </c>
    </row>
    <row r="546" spans="1:24" hidden="1" x14ac:dyDescent="0.25">
      <c r="A546" s="57">
        <f t="shared" ca="1" si="77"/>
        <v>4</v>
      </c>
      <c r="B546" s="57">
        <f t="shared" ca="1" si="79"/>
        <v>1</v>
      </c>
      <c r="C546" s="57">
        <f t="shared" ca="1" si="79"/>
        <v>5</v>
      </c>
      <c r="D546" s="57">
        <f t="shared" ca="1" si="79"/>
        <v>6</v>
      </c>
      <c r="E546" s="57">
        <f t="shared" ca="1" si="79"/>
        <v>3</v>
      </c>
      <c r="F546" s="57">
        <f t="shared" ca="1" si="79"/>
        <v>2</v>
      </c>
      <c r="G546" s="8" cm="1">
        <f t="array" aca="1" ref="G546" ca="1">SUM(IF(ISERROR(FIND($A$4:$F$4,G$4)),0,$A546:$F546))</f>
        <v>9</v>
      </c>
      <c r="H546" s="8" cm="1">
        <f t="array" aca="1" ref="H546" ca="1">SUM(IF(ISERROR(FIND($A$4:$F$4,H$4)),0,$A546:$F546))</f>
        <v>12</v>
      </c>
      <c r="I546" s="8" cm="1">
        <f t="array" aca="1" ref="I546" ca="1">SUM(IF(ISERROR(FIND($A$4:$F$4,I$4)),0,$A546:$F546))</f>
        <v>6</v>
      </c>
      <c r="J546" s="8">
        <f t="shared" ca="1" si="81"/>
        <v>12</v>
      </c>
      <c r="K546" s="8" t="str">
        <f t="shared" ca="1" si="82"/>
        <v>ADF</v>
      </c>
      <c r="L546" s="8">
        <f ca="1">SMALL($J$5:$J$1004,ROWS($J$5:J546))</f>
        <v>12</v>
      </c>
      <c r="M546" s="10">
        <f ca="1">ROWS($J$5:J546)/COUNT($J$5:$J$1004)</f>
        <v>0.54200000000000004</v>
      </c>
      <c r="N546" s="10"/>
      <c r="O546" s="8" t="str">
        <f t="shared" ca="1" si="83"/>
        <v xml:space="preserve"> </v>
      </c>
      <c r="P546" s="8">
        <f t="shared" ca="1" si="84"/>
        <v>1</v>
      </c>
      <c r="Q546" s="8" t="str">
        <f t="shared" ca="1" si="85"/>
        <v xml:space="preserve"> </v>
      </c>
      <c r="S546" s="8">
        <f t="shared" ca="1" si="78"/>
        <v>1</v>
      </c>
      <c r="T546" s="8" t="str">
        <f t="shared" ca="1" si="80"/>
        <v/>
      </c>
      <c r="U546" s="8" t="str">
        <f t="shared" ca="1" si="80"/>
        <v/>
      </c>
      <c r="V546" s="8">
        <f t="shared" ca="1" si="80"/>
        <v>1</v>
      </c>
      <c r="W546" s="8" t="str">
        <f t="shared" ca="1" si="80"/>
        <v/>
      </c>
      <c r="X546" s="8">
        <f t="shared" ca="1" si="80"/>
        <v>1</v>
      </c>
    </row>
    <row r="547" spans="1:24" hidden="1" x14ac:dyDescent="0.25">
      <c r="A547" s="57">
        <f t="shared" ca="1" si="77"/>
        <v>6</v>
      </c>
      <c r="B547" s="57">
        <f t="shared" ca="1" si="79"/>
        <v>2</v>
      </c>
      <c r="C547" s="57">
        <f t="shared" ca="1" si="79"/>
        <v>8</v>
      </c>
      <c r="D547" s="57">
        <f t="shared" ca="1" si="79"/>
        <v>3</v>
      </c>
      <c r="E547" s="57">
        <f t="shared" ca="1" si="79"/>
        <v>2</v>
      </c>
      <c r="F547" s="57">
        <f t="shared" ca="1" si="79"/>
        <v>2</v>
      </c>
      <c r="G547" s="8" cm="1">
        <f t="array" aca="1" ref="G547" ca="1">SUM(IF(ISERROR(FIND($A$4:$F$4,G$4)),0,$A547:$F547))</f>
        <v>14</v>
      </c>
      <c r="H547" s="8" cm="1">
        <f t="array" aca="1" ref="H547" ca="1">SUM(IF(ISERROR(FIND($A$4:$F$4,H$4)),0,$A547:$F547))</f>
        <v>11</v>
      </c>
      <c r="I547" s="8" cm="1">
        <f t="array" aca="1" ref="I547" ca="1">SUM(IF(ISERROR(FIND($A$4:$F$4,I$4)),0,$A547:$F547))</f>
        <v>6</v>
      </c>
      <c r="J547" s="8">
        <f t="shared" ca="1" si="81"/>
        <v>14</v>
      </c>
      <c r="K547" s="8" t="str">
        <f t="shared" ca="1" si="82"/>
        <v>AC</v>
      </c>
      <c r="L547" s="8">
        <f ca="1">SMALL($J$5:$J$1004,ROWS($J$5:J547))</f>
        <v>12</v>
      </c>
      <c r="M547" s="10">
        <f ca="1">ROWS($J$5:J547)/COUNT($J$5:$J$1004)</f>
        <v>0.54300000000000004</v>
      </c>
      <c r="N547" s="10"/>
      <c r="O547" s="8">
        <f t="shared" ca="1" si="83"/>
        <v>1</v>
      </c>
      <c r="P547" s="8" t="str">
        <f t="shared" ca="1" si="84"/>
        <v xml:space="preserve"> </v>
      </c>
      <c r="Q547" s="8" t="str">
        <f t="shared" ca="1" si="85"/>
        <v xml:space="preserve"> </v>
      </c>
      <c r="S547" s="8">
        <f t="shared" ca="1" si="78"/>
        <v>1</v>
      </c>
      <c r="T547" s="8" t="str">
        <f t="shared" ca="1" si="80"/>
        <v/>
      </c>
      <c r="U547" s="8">
        <f t="shared" ca="1" si="80"/>
        <v>1</v>
      </c>
      <c r="V547" s="8" t="str">
        <f t="shared" ca="1" si="80"/>
        <v/>
      </c>
      <c r="W547" s="8" t="str">
        <f t="shared" ca="1" si="80"/>
        <v/>
      </c>
      <c r="X547" s="8" t="str">
        <f t="shared" ca="1" si="80"/>
        <v/>
      </c>
    </row>
    <row r="548" spans="1:24" hidden="1" x14ac:dyDescent="0.25">
      <c r="A548" s="57">
        <f t="shared" ca="1" si="77"/>
        <v>3</v>
      </c>
      <c r="B548" s="57">
        <f t="shared" ca="1" si="79"/>
        <v>4</v>
      </c>
      <c r="C548" s="57">
        <f t="shared" ca="1" si="79"/>
        <v>6</v>
      </c>
      <c r="D548" s="57">
        <f t="shared" ca="1" si="79"/>
        <v>2</v>
      </c>
      <c r="E548" s="57">
        <f t="shared" ca="1" si="79"/>
        <v>2</v>
      </c>
      <c r="F548" s="57">
        <f t="shared" ca="1" si="79"/>
        <v>4</v>
      </c>
      <c r="G548" s="8" cm="1">
        <f t="array" aca="1" ref="G548" ca="1">SUM(IF(ISERROR(FIND($A$4:$F$4,G$4)),0,$A548:$F548))</f>
        <v>9</v>
      </c>
      <c r="H548" s="8" cm="1">
        <f t="array" aca="1" ref="H548" ca="1">SUM(IF(ISERROR(FIND($A$4:$F$4,H$4)),0,$A548:$F548))</f>
        <v>9</v>
      </c>
      <c r="I548" s="8" cm="1">
        <f t="array" aca="1" ref="I548" ca="1">SUM(IF(ISERROR(FIND($A$4:$F$4,I$4)),0,$A548:$F548))</f>
        <v>10</v>
      </c>
      <c r="J548" s="8">
        <f t="shared" ca="1" si="81"/>
        <v>10</v>
      </c>
      <c r="K548" s="8" t="str">
        <f t="shared" ca="1" si="82"/>
        <v>BEF</v>
      </c>
      <c r="L548" s="8">
        <f ca="1">SMALL($J$5:$J$1004,ROWS($J$5:J548))</f>
        <v>12</v>
      </c>
      <c r="M548" s="10">
        <f ca="1">ROWS($J$5:J548)/COUNT($J$5:$J$1004)</f>
        <v>0.54400000000000004</v>
      </c>
      <c r="N548" s="10"/>
      <c r="O548" s="8" t="str">
        <f t="shared" ca="1" si="83"/>
        <v xml:space="preserve"> </v>
      </c>
      <c r="P548" s="8" t="str">
        <f t="shared" ca="1" si="84"/>
        <v xml:space="preserve"> </v>
      </c>
      <c r="Q548" s="8">
        <f t="shared" ca="1" si="85"/>
        <v>1</v>
      </c>
      <c r="S548" s="8" t="str">
        <f t="shared" ca="1" si="78"/>
        <v/>
      </c>
      <c r="T548" s="8">
        <f t="shared" ca="1" si="80"/>
        <v>1</v>
      </c>
      <c r="U548" s="8" t="str">
        <f t="shared" ca="1" si="80"/>
        <v/>
      </c>
      <c r="V548" s="8" t="str">
        <f t="shared" ca="1" si="80"/>
        <v/>
      </c>
      <c r="W548" s="8">
        <f t="shared" ca="1" si="80"/>
        <v>1</v>
      </c>
      <c r="X548" s="8">
        <f t="shared" ca="1" si="80"/>
        <v>1</v>
      </c>
    </row>
    <row r="549" spans="1:24" hidden="1" x14ac:dyDescent="0.25">
      <c r="A549" s="57">
        <f t="shared" ca="1" si="77"/>
        <v>2</v>
      </c>
      <c r="B549" s="57">
        <f t="shared" ca="1" si="79"/>
        <v>1</v>
      </c>
      <c r="C549" s="57">
        <f t="shared" ca="1" si="79"/>
        <v>8</v>
      </c>
      <c r="D549" s="57">
        <f t="shared" ca="1" si="79"/>
        <v>5</v>
      </c>
      <c r="E549" s="57">
        <f t="shared" ca="1" si="79"/>
        <v>1</v>
      </c>
      <c r="F549" s="57">
        <f t="shared" ca="1" si="79"/>
        <v>2</v>
      </c>
      <c r="G549" s="8" cm="1">
        <f t="array" aca="1" ref="G549" ca="1">SUM(IF(ISERROR(FIND($A$4:$F$4,G$4)),0,$A549:$F549))</f>
        <v>10</v>
      </c>
      <c r="H549" s="8" cm="1">
        <f t="array" aca="1" ref="H549" ca="1">SUM(IF(ISERROR(FIND($A$4:$F$4,H$4)),0,$A549:$F549))</f>
        <v>9</v>
      </c>
      <c r="I549" s="8" cm="1">
        <f t="array" aca="1" ref="I549" ca="1">SUM(IF(ISERROR(FIND($A$4:$F$4,I$4)),0,$A549:$F549))</f>
        <v>4</v>
      </c>
      <c r="J549" s="8">
        <f t="shared" ca="1" si="81"/>
        <v>10</v>
      </c>
      <c r="K549" s="8" t="str">
        <f t="shared" ca="1" si="82"/>
        <v>AC</v>
      </c>
      <c r="L549" s="8">
        <f ca="1">SMALL($J$5:$J$1004,ROWS($J$5:J549))</f>
        <v>12</v>
      </c>
      <c r="M549" s="10">
        <f ca="1">ROWS($J$5:J549)/COUNT($J$5:$J$1004)</f>
        <v>0.54500000000000004</v>
      </c>
      <c r="N549" s="10"/>
      <c r="O549" s="8">
        <f t="shared" ca="1" si="83"/>
        <v>1</v>
      </c>
      <c r="P549" s="8" t="str">
        <f t="shared" ca="1" si="84"/>
        <v xml:space="preserve"> </v>
      </c>
      <c r="Q549" s="8" t="str">
        <f t="shared" ca="1" si="85"/>
        <v xml:space="preserve"> </v>
      </c>
      <c r="S549" s="8">
        <f t="shared" ca="1" si="78"/>
        <v>1</v>
      </c>
      <c r="T549" s="8" t="str">
        <f t="shared" ca="1" si="80"/>
        <v/>
      </c>
      <c r="U549" s="8">
        <f t="shared" ca="1" si="80"/>
        <v>1</v>
      </c>
      <c r="V549" s="8" t="str">
        <f t="shared" ca="1" si="80"/>
        <v/>
      </c>
      <c r="W549" s="8" t="str">
        <f t="shared" ca="1" si="80"/>
        <v/>
      </c>
      <c r="X549" s="8" t="str">
        <f t="shared" ca="1" si="80"/>
        <v/>
      </c>
    </row>
    <row r="550" spans="1:24" hidden="1" x14ac:dyDescent="0.25">
      <c r="A550" s="57">
        <f t="shared" ca="1" si="77"/>
        <v>6</v>
      </c>
      <c r="B550" s="57">
        <f t="shared" ca="1" si="79"/>
        <v>3</v>
      </c>
      <c r="C550" s="57">
        <f t="shared" ca="1" si="79"/>
        <v>6</v>
      </c>
      <c r="D550" s="57">
        <f t="shared" ca="1" si="79"/>
        <v>3</v>
      </c>
      <c r="E550" s="57">
        <f t="shared" ca="1" si="79"/>
        <v>3</v>
      </c>
      <c r="F550" s="57">
        <f t="shared" ca="1" si="79"/>
        <v>2</v>
      </c>
      <c r="G550" s="8" cm="1">
        <f t="array" aca="1" ref="G550" ca="1">SUM(IF(ISERROR(FIND($A$4:$F$4,G$4)),0,$A550:$F550))</f>
        <v>12</v>
      </c>
      <c r="H550" s="8" cm="1">
        <f t="array" aca="1" ref="H550" ca="1">SUM(IF(ISERROR(FIND($A$4:$F$4,H$4)),0,$A550:$F550))</f>
        <v>11</v>
      </c>
      <c r="I550" s="8" cm="1">
        <f t="array" aca="1" ref="I550" ca="1">SUM(IF(ISERROR(FIND($A$4:$F$4,I$4)),0,$A550:$F550))</f>
        <v>8</v>
      </c>
      <c r="J550" s="8">
        <f t="shared" ca="1" si="81"/>
        <v>12</v>
      </c>
      <c r="K550" s="8" t="str">
        <f t="shared" ca="1" si="82"/>
        <v>AC</v>
      </c>
      <c r="L550" s="8">
        <f ca="1">SMALL($J$5:$J$1004,ROWS($J$5:J550))</f>
        <v>12</v>
      </c>
      <c r="M550" s="10">
        <f ca="1">ROWS($J$5:J550)/COUNT($J$5:$J$1004)</f>
        <v>0.54600000000000004</v>
      </c>
      <c r="N550" s="10"/>
      <c r="O550" s="8">
        <f t="shared" ca="1" si="83"/>
        <v>1</v>
      </c>
      <c r="P550" s="8" t="str">
        <f t="shared" ca="1" si="84"/>
        <v xml:space="preserve"> </v>
      </c>
      <c r="Q550" s="8" t="str">
        <f t="shared" ca="1" si="85"/>
        <v xml:space="preserve"> </v>
      </c>
      <c r="S550" s="8">
        <f t="shared" ca="1" si="78"/>
        <v>1</v>
      </c>
      <c r="T550" s="8" t="str">
        <f t="shared" ca="1" si="80"/>
        <v/>
      </c>
      <c r="U550" s="8">
        <f t="shared" ca="1" si="80"/>
        <v>1</v>
      </c>
      <c r="V550" s="8" t="str">
        <f t="shared" ca="1" si="80"/>
        <v/>
      </c>
      <c r="W550" s="8" t="str">
        <f t="shared" ca="1" si="80"/>
        <v/>
      </c>
      <c r="X550" s="8" t="str">
        <f t="shared" ca="1" si="80"/>
        <v/>
      </c>
    </row>
    <row r="551" spans="1:24" hidden="1" x14ac:dyDescent="0.25">
      <c r="A551" s="57">
        <f t="shared" ca="1" si="77"/>
        <v>5</v>
      </c>
      <c r="B551" s="57">
        <f t="shared" ca="1" si="79"/>
        <v>4</v>
      </c>
      <c r="C551" s="57">
        <f t="shared" ca="1" si="79"/>
        <v>8</v>
      </c>
      <c r="D551" s="57">
        <f t="shared" ca="1" si="79"/>
        <v>5</v>
      </c>
      <c r="E551" s="57">
        <f t="shared" ca="1" si="79"/>
        <v>2</v>
      </c>
      <c r="F551" s="57">
        <f t="shared" ca="1" si="79"/>
        <v>2</v>
      </c>
      <c r="G551" s="8" cm="1">
        <f t="array" aca="1" ref="G551" ca="1">SUM(IF(ISERROR(FIND($A$4:$F$4,G$4)),0,$A551:$F551))</f>
        <v>13</v>
      </c>
      <c r="H551" s="8" cm="1">
        <f t="array" aca="1" ref="H551" ca="1">SUM(IF(ISERROR(FIND($A$4:$F$4,H$4)),0,$A551:$F551))</f>
        <v>12</v>
      </c>
      <c r="I551" s="8" cm="1">
        <f t="array" aca="1" ref="I551" ca="1">SUM(IF(ISERROR(FIND($A$4:$F$4,I$4)),0,$A551:$F551))</f>
        <v>8</v>
      </c>
      <c r="J551" s="8">
        <f t="shared" ca="1" si="81"/>
        <v>13</v>
      </c>
      <c r="K551" s="8" t="str">
        <f t="shared" ca="1" si="82"/>
        <v>AC</v>
      </c>
      <c r="L551" s="8">
        <f ca="1">SMALL($J$5:$J$1004,ROWS($J$5:J551))</f>
        <v>12</v>
      </c>
      <c r="M551" s="10">
        <f ca="1">ROWS($J$5:J551)/COUNT($J$5:$J$1004)</f>
        <v>0.54700000000000004</v>
      </c>
      <c r="N551" s="10"/>
      <c r="O551" s="8">
        <f t="shared" ca="1" si="83"/>
        <v>1</v>
      </c>
      <c r="P551" s="8" t="str">
        <f t="shared" ca="1" si="84"/>
        <v xml:space="preserve"> </v>
      </c>
      <c r="Q551" s="8" t="str">
        <f t="shared" ca="1" si="85"/>
        <v xml:space="preserve"> </v>
      </c>
      <c r="S551" s="8">
        <f t="shared" ca="1" si="78"/>
        <v>1</v>
      </c>
      <c r="T551" s="8" t="str">
        <f t="shared" ca="1" si="80"/>
        <v/>
      </c>
      <c r="U551" s="8">
        <f t="shared" ca="1" si="80"/>
        <v>1</v>
      </c>
      <c r="V551" s="8" t="str">
        <f t="shared" ca="1" si="80"/>
        <v/>
      </c>
      <c r="W551" s="8" t="str">
        <f t="shared" ca="1" si="80"/>
        <v/>
      </c>
      <c r="X551" s="8" t="str">
        <f t="shared" ca="1" si="80"/>
        <v/>
      </c>
    </row>
    <row r="552" spans="1:24" hidden="1" x14ac:dyDescent="0.25">
      <c r="A552" s="57">
        <f t="shared" ref="A552:A615" ca="1" si="86">RANDBETWEEN(A$2,A$3)</f>
        <v>2</v>
      </c>
      <c r="B552" s="57">
        <f t="shared" ca="1" si="79"/>
        <v>5</v>
      </c>
      <c r="C552" s="57">
        <f t="shared" ca="1" si="79"/>
        <v>6</v>
      </c>
      <c r="D552" s="57">
        <f t="shared" ca="1" si="79"/>
        <v>2</v>
      </c>
      <c r="E552" s="57">
        <f t="shared" ca="1" si="79"/>
        <v>1</v>
      </c>
      <c r="F552" s="57">
        <f t="shared" ca="1" si="79"/>
        <v>4</v>
      </c>
      <c r="G552" s="8" cm="1">
        <f t="array" aca="1" ref="G552" ca="1">SUM(IF(ISERROR(FIND($A$4:$F$4,G$4)),0,$A552:$F552))</f>
        <v>8</v>
      </c>
      <c r="H552" s="8" cm="1">
        <f t="array" aca="1" ref="H552" ca="1">SUM(IF(ISERROR(FIND($A$4:$F$4,H$4)),0,$A552:$F552))</f>
        <v>8</v>
      </c>
      <c r="I552" s="8" cm="1">
        <f t="array" aca="1" ref="I552" ca="1">SUM(IF(ISERROR(FIND($A$4:$F$4,I$4)),0,$A552:$F552))</f>
        <v>10</v>
      </c>
      <c r="J552" s="8">
        <f t="shared" ca="1" si="81"/>
        <v>10</v>
      </c>
      <c r="K552" s="8" t="str">
        <f t="shared" ca="1" si="82"/>
        <v>BEF</v>
      </c>
      <c r="L552" s="8">
        <f ca="1">SMALL($J$5:$J$1004,ROWS($J$5:J552))</f>
        <v>12</v>
      </c>
      <c r="M552" s="10">
        <f ca="1">ROWS($J$5:J552)/COUNT($J$5:$J$1004)</f>
        <v>0.54800000000000004</v>
      </c>
      <c r="N552" s="10"/>
      <c r="O552" s="8" t="str">
        <f t="shared" ca="1" si="83"/>
        <v xml:space="preserve"> </v>
      </c>
      <c r="P552" s="8" t="str">
        <f t="shared" ca="1" si="84"/>
        <v xml:space="preserve"> </v>
      </c>
      <c r="Q552" s="8">
        <f t="shared" ca="1" si="85"/>
        <v>1</v>
      </c>
      <c r="S552" s="8" t="str">
        <f t="shared" ref="S552:S615" ca="1" si="87">IFERROR(FIND(S$4,$K552)/FIND(S$4,$K552),"")</f>
        <v/>
      </c>
      <c r="T552" s="8">
        <f t="shared" ca="1" si="80"/>
        <v>1</v>
      </c>
      <c r="U552" s="8" t="str">
        <f t="shared" ca="1" si="80"/>
        <v/>
      </c>
      <c r="V552" s="8" t="str">
        <f t="shared" ca="1" si="80"/>
        <v/>
      </c>
      <c r="W552" s="8">
        <f t="shared" ca="1" si="80"/>
        <v>1</v>
      </c>
      <c r="X552" s="8">
        <f t="shared" ca="1" si="80"/>
        <v>1</v>
      </c>
    </row>
    <row r="553" spans="1:24" hidden="1" x14ac:dyDescent="0.25">
      <c r="A553" s="57">
        <f t="shared" ca="1" si="86"/>
        <v>2</v>
      </c>
      <c r="B553" s="57">
        <f t="shared" ca="1" si="79"/>
        <v>2</v>
      </c>
      <c r="C553" s="57">
        <f t="shared" ca="1" si="79"/>
        <v>6</v>
      </c>
      <c r="D553" s="57">
        <f t="shared" ca="1" si="79"/>
        <v>3</v>
      </c>
      <c r="E553" s="57">
        <f t="shared" ca="1" si="79"/>
        <v>1</v>
      </c>
      <c r="F553" s="57">
        <f t="shared" ca="1" si="79"/>
        <v>2</v>
      </c>
      <c r="G553" s="8" cm="1">
        <f t="array" aca="1" ref="G553" ca="1">SUM(IF(ISERROR(FIND($A$4:$F$4,G$4)),0,$A553:$F553))</f>
        <v>8</v>
      </c>
      <c r="H553" s="8" cm="1">
        <f t="array" aca="1" ref="H553" ca="1">SUM(IF(ISERROR(FIND($A$4:$F$4,H$4)),0,$A553:$F553))</f>
        <v>7</v>
      </c>
      <c r="I553" s="8" cm="1">
        <f t="array" aca="1" ref="I553" ca="1">SUM(IF(ISERROR(FIND($A$4:$F$4,I$4)),0,$A553:$F553))</f>
        <v>5</v>
      </c>
      <c r="J553" s="8">
        <f t="shared" ca="1" si="81"/>
        <v>8</v>
      </c>
      <c r="K553" s="8" t="str">
        <f t="shared" ca="1" si="82"/>
        <v>AC</v>
      </c>
      <c r="L553" s="8">
        <f ca="1">SMALL($J$5:$J$1004,ROWS($J$5:J553))</f>
        <v>12</v>
      </c>
      <c r="M553" s="10">
        <f ca="1">ROWS($J$5:J553)/COUNT($J$5:$J$1004)</f>
        <v>0.54900000000000004</v>
      </c>
      <c r="N553" s="10"/>
      <c r="O553" s="8">
        <f t="shared" ca="1" si="83"/>
        <v>1</v>
      </c>
      <c r="P553" s="8" t="str">
        <f t="shared" ca="1" si="84"/>
        <v xml:space="preserve"> </v>
      </c>
      <c r="Q553" s="8" t="str">
        <f t="shared" ca="1" si="85"/>
        <v xml:space="preserve"> </v>
      </c>
      <c r="S553" s="8">
        <f t="shared" ca="1" si="87"/>
        <v>1</v>
      </c>
      <c r="T553" s="8" t="str">
        <f t="shared" ca="1" si="80"/>
        <v/>
      </c>
      <c r="U553" s="8">
        <f t="shared" ca="1" si="80"/>
        <v>1</v>
      </c>
      <c r="V553" s="8" t="str">
        <f t="shared" ca="1" si="80"/>
        <v/>
      </c>
      <c r="W553" s="8" t="str">
        <f t="shared" ca="1" si="80"/>
        <v/>
      </c>
      <c r="X553" s="8" t="str">
        <f t="shared" ca="1" si="80"/>
        <v/>
      </c>
    </row>
    <row r="554" spans="1:24" hidden="1" x14ac:dyDescent="0.25">
      <c r="A554" s="57">
        <f t="shared" ca="1" si="86"/>
        <v>2</v>
      </c>
      <c r="B554" s="57">
        <f t="shared" ca="1" si="79"/>
        <v>5</v>
      </c>
      <c r="C554" s="57">
        <f t="shared" ca="1" si="79"/>
        <v>5</v>
      </c>
      <c r="D554" s="57">
        <f t="shared" ca="1" si="79"/>
        <v>6</v>
      </c>
      <c r="E554" s="57">
        <f t="shared" ca="1" si="79"/>
        <v>3</v>
      </c>
      <c r="F554" s="57">
        <f t="shared" ca="1" si="79"/>
        <v>4</v>
      </c>
      <c r="G554" s="8" cm="1">
        <f t="array" aca="1" ref="G554" ca="1">SUM(IF(ISERROR(FIND($A$4:$F$4,G$4)),0,$A554:$F554))</f>
        <v>7</v>
      </c>
      <c r="H554" s="8" cm="1">
        <f t="array" aca="1" ref="H554" ca="1">SUM(IF(ISERROR(FIND($A$4:$F$4,H$4)),0,$A554:$F554))</f>
        <v>12</v>
      </c>
      <c r="I554" s="8" cm="1">
        <f t="array" aca="1" ref="I554" ca="1">SUM(IF(ISERROR(FIND($A$4:$F$4,I$4)),0,$A554:$F554))</f>
        <v>12</v>
      </c>
      <c r="J554" s="8">
        <f t="shared" ca="1" si="81"/>
        <v>12</v>
      </c>
      <c r="K554" s="8" t="str">
        <f t="shared" ca="1" si="82"/>
        <v>ADF</v>
      </c>
      <c r="L554" s="8">
        <f ca="1">SMALL($J$5:$J$1004,ROWS($J$5:J554))</f>
        <v>12</v>
      </c>
      <c r="M554" s="10">
        <f ca="1">ROWS($J$5:J554)/COUNT($J$5:$J$1004)</f>
        <v>0.55000000000000004</v>
      </c>
      <c r="N554" s="10"/>
      <c r="O554" s="8" t="str">
        <f t="shared" ca="1" si="83"/>
        <v xml:space="preserve"> </v>
      </c>
      <c r="P554" s="8">
        <f t="shared" ca="1" si="84"/>
        <v>1</v>
      </c>
      <c r="Q554" s="8">
        <f t="shared" ca="1" si="85"/>
        <v>1</v>
      </c>
      <c r="S554" s="8">
        <f t="shared" ca="1" si="87"/>
        <v>1</v>
      </c>
      <c r="T554" s="8" t="str">
        <f t="shared" ca="1" si="80"/>
        <v/>
      </c>
      <c r="U554" s="8" t="str">
        <f t="shared" ca="1" si="80"/>
        <v/>
      </c>
      <c r="V554" s="8">
        <f t="shared" ca="1" si="80"/>
        <v>1</v>
      </c>
      <c r="W554" s="8" t="str">
        <f t="shared" ca="1" si="80"/>
        <v/>
      </c>
      <c r="X554" s="8">
        <f t="shared" ca="1" si="80"/>
        <v>1</v>
      </c>
    </row>
    <row r="555" spans="1:24" hidden="1" x14ac:dyDescent="0.25">
      <c r="A555" s="57">
        <f t="shared" ca="1" si="86"/>
        <v>3</v>
      </c>
      <c r="B555" s="57">
        <f t="shared" ca="1" si="79"/>
        <v>3</v>
      </c>
      <c r="C555" s="57">
        <f t="shared" ca="1" si="79"/>
        <v>7</v>
      </c>
      <c r="D555" s="57">
        <f t="shared" ca="1" si="79"/>
        <v>4</v>
      </c>
      <c r="E555" s="57">
        <f t="shared" ca="1" si="79"/>
        <v>2</v>
      </c>
      <c r="F555" s="57">
        <f t="shared" ca="1" si="79"/>
        <v>3</v>
      </c>
      <c r="G555" s="8" cm="1">
        <f t="array" aca="1" ref="G555" ca="1">SUM(IF(ISERROR(FIND($A$4:$F$4,G$4)),0,$A555:$F555))</f>
        <v>10</v>
      </c>
      <c r="H555" s="8" cm="1">
        <f t="array" aca="1" ref="H555" ca="1">SUM(IF(ISERROR(FIND($A$4:$F$4,H$4)),0,$A555:$F555))</f>
        <v>10</v>
      </c>
      <c r="I555" s="8" cm="1">
        <f t="array" aca="1" ref="I555" ca="1">SUM(IF(ISERROR(FIND($A$4:$F$4,I$4)),0,$A555:$F555))</f>
        <v>8</v>
      </c>
      <c r="J555" s="8">
        <f t="shared" ca="1" si="81"/>
        <v>10</v>
      </c>
      <c r="K555" s="8" t="str">
        <f t="shared" ca="1" si="82"/>
        <v>AC</v>
      </c>
      <c r="L555" s="8">
        <f ca="1">SMALL($J$5:$J$1004,ROWS($J$5:J555))</f>
        <v>12</v>
      </c>
      <c r="M555" s="10">
        <f ca="1">ROWS($J$5:J555)/COUNT($J$5:$J$1004)</f>
        <v>0.55100000000000005</v>
      </c>
      <c r="N555" s="10"/>
      <c r="O555" s="8">
        <f t="shared" ca="1" si="83"/>
        <v>1</v>
      </c>
      <c r="P555" s="8">
        <f t="shared" ca="1" si="84"/>
        <v>1</v>
      </c>
      <c r="Q555" s="8" t="str">
        <f t="shared" ca="1" si="85"/>
        <v xml:space="preserve"> </v>
      </c>
      <c r="S555" s="8">
        <f t="shared" ca="1" si="87"/>
        <v>1</v>
      </c>
      <c r="T555" s="8" t="str">
        <f t="shared" ca="1" si="80"/>
        <v/>
      </c>
      <c r="U555" s="8">
        <f t="shared" ca="1" si="80"/>
        <v>1</v>
      </c>
      <c r="V555" s="8" t="str">
        <f t="shared" ca="1" si="80"/>
        <v/>
      </c>
      <c r="W555" s="8" t="str">
        <f t="shared" ca="1" si="80"/>
        <v/>
      </c>
      <c r="X555" s="8" t="str">
        <f t="shared" ca="1" si="80"/>
        <v/>
      </c>
    </row>
    <row r="556" spans="1:24" hidden="1" x14ac:dyDescent="0.25">
      <c r="A556" s="57">
        <f t="shared" ca="1" si="86"/>
        <v>2</v>
      </c>
      <c r="B556" s="57">
        <f t="shared" ca="1" si="79"/>
        <v>5</v>
      </c>
      <c r="C556" s="57">
        <f t="shared" ca="1" si="79"/>
        <v>7</v>
      </c>
      <c r="D556" s="57">
        <f t="shared" ca="1" si="79"/>
        <v>4</v>
      </c>
      <c r="E556" s="57">
        <f t="shared" ca="1" si="79"/>
        <v>2</v>
      </c>
      <c r="F556" s="57">
        <f t="shared" ca="1" si="79"/>
        <v>2</v>
      </c>
      <c r="G556" s="8" cm="1">
        <f t="array" aca="1" ref="G556" ca="1">SUM(IF(ISERROR(FIND($A$4:$F$4,G$4)),0,$A556:$F556))</f>
        <v>9</v>
      </c>
      <c r="H556" s="8" cm="1">
        <f t="array" aca="1" ref="H556" ca="1">SUM(IF(ISERROR(FIND($A$4:$F$4,H$4)),0,$A556:$F556))</f>
        <v>8</v>
      </c>
      <c r="I556" s="8" cm="1">
        <f t="array" aca="1" ref="I556" ca="1">SUM(IF(ISERROR(FIND($A$4:$F$4,I$4)),0,$A556:$F556))</f>
        <v>9</v>
      </c>
      <c r="J556" s="8">
        <f t="shared" ca="1" si="81"/>
        <v>9</v>
      </c>
      <c r="K556" s="8" t="str">
        <f t="shared" ca="1" si="82"/>
        <v>AC</v>
      </c>
      <c r="L556" s="8">
        <f ca="1">SMALL($J$5:$J$1004,ROWS($J$5:J556))</f>
        <v>12</v>
      </c>
      <c r="M556" s="10">
        <f ca="1">ROWS($J$5:J556)/COUNT($J$5:$J$1004)</f>
        <v>0.55200000000000005</v>
      </c>
      <c r="N556" s="10"/>
      <c r="O556" s="8">
        <f t="shared" ca="1" si="83"/>
        <v>1</v>
      </c>
      <c r="P556" s="8" t="str">
        <f t="shared" ca="1" si="84"/>
        <v xml:space="preserve"> </v>
      </c>
      <c r="Q556" s="8">
        <f t="shared" ca="1" si="85"/>
        <v>1</v>
      </c>
      <c r="S556" s="8">
        <f t="shared" ca="1" si="87"/>
        <v>1</v>
      </c>
      <c r="T556" s="8" t="str">
        <f t="shared" ca="1" si="80"/>
        <v/>
      </c>
      <c r="U556" s="8">
        <f t="shared" ca="1" si="80"/>
        <v>1</v>
      </c>
      <c r="V556" s="8" t="str">
        <f t="shared" ca="1" si="80"/>
        <v/>
      </c>
      <c r="W556" s="8" t="str">
        <f t="shared" ca="1" si="80"/>
        <v/>
      </c>
      <c r="X556" s="8" t="str">
        <f t="shared" ca="1" si="80"/>
        <v/>
      </c>
    </row>
    <row r="557" spans="1:24" hidden="1" x14ac:dyDescent="0.25">
      <c r="A557" s="57">
        <f t="shared" ca="1" si="86"/>
        <v>3</v>
      </c>
      <c r="B557" s="57">
        <f t="shared" ca="1" si="79"/>
        <v>5</v>
      </c>
      <c r="C557" s="57">
        <f t="shared" ca="1" si="79"/>
        <v>8</v>
      </c>
      <c r="D557" s="57">
        <f t="shared" ca="1" si="79"/>
        <v>4</v>
      </c>
      <c r="E557" s="57">
        <f t="shared" ca="1" si="79"/>
        <v>1</v>
      </c>
      <c r="F557" s="57">
        <f t="shared" ca="1" si="79"/>
        <v>2</v>
      </c>
      <c r="G557" s="8" cm="1">
        <f t="array" aca="1" ref="G557" ca="1">SUM(IF(ISERROR(FIND($A$4:$F$4,G$4)),0,$A557:$F557))</f>
        <v>11</v>
      </c>
      <c r="H557" s="8" cm="1">
        <f t="array" aca="1" ref="H557" ca="1">SUM(IF(ISERROR(FIND($A$4:$F$4,H$4)),0,$A557:$F557))</f>
        <v>9</v>
      </c>
      <c r="I557" s="8" cm="1">
        <f t="array" aca="1" ref="I557" ca="1">SUM(IF(ISERROR(FIND($A$4:$F$4,I$4)),0,$A557:$F557))</f>
        <v>8</v>
      </c>
      <c r="J557" s="8">
        <f t="shared" ca="1" si="81"/>
        <v>11</v>
      </c>
      <c r="K557" s="8" t="str">
        <f t="shared" ca="1" si="82"/>
        <v>AC</v>
      </c>
      <c r="L557" s="8">
        <f ca="1">SMALL($J$5:$J$1004,ROWS($J$5:J557))</f>
        <v>12</v>
      </c>
      <c r="M557" s="10">
        <f ca="1">ROWS($J$5:J557)/COUNT($J$5:$J$1004)</f>
        <v>0.55300000000000005</v>
      </c>
      <c r="N557" s="10"/>
      <c r="O557" s="8">
        <f t="shared" ca="1" si="83"/>
        <v>1</v>
      </c>
      <c r="P557" s="8" t="str">
        <f t="shared" ca="1" si="84"/>
        <v xml:space="preserve"> </v>
      </c>
      <c r="Q557" s="8" t="str">
        <f t="shared" ca="1" si="85"/>
        <v xml:space="preserve"> </v>
      </c>
      <c r="S557" s="8">
        <f t="shared" ca="1" si="87"/>
        <v>1</v>
      </c>
      <c r="T557" s="8" t="str">
        <f t="shared" ca="1" si="80"/>
        <v/>
      </c>
      <c r="U557" s="8">
        <f t="shared" ca="1" si="80"/>
        <v>1</v>
      </c>
      <c r="V557" s="8" t="str">
        <f t="shared" ca="1" si="80"/>
        <v/>
      </c>
      <c r="W557" s="8" t="str">
        <f t="shared" ca="1" si="80"/>
        <v/>
      </c>
      <c r="X557" s="8" t="str">
        <f t="shared" ca="1" si="80"/>
        <v/>
      </c>
    </row>
    <row r="558" spans="1:24" hidden="1" x14ac:dyDescent="0.25">
      <c r="A558" s="57">
        <f t="shared" ca="1" si="86"/>
        <v>4</v>
      </c>
      <c r="B558" s="57">
        <f t="shared" ca="1" si="79"/>
        <v>4</v>
      </c>
      <c r="C558" s="57">
        <f t="shared" ca="1" si="79"/>
        <v>6</v>
      </c>
      <c r="D558" s="57">
        <f t="shared" ca="1" si="79"/>
        <v>6</v>
      </c>
      <c r="E558" s="57">
        <f t="shared" ca="1" si="79"/>
        <v>1</v>
      </c>
      <c r="F558" s="57">
        <f t="shared" ca="1" si="79"/>
        <v>4</v>
      </c>
      <c r="G558" s="8" cm="1">
        <f t="array" aca="1" ref="G558" ca="1">SUM(IF(ISERROR(FIND($A$4:$F$4,G$4)),0,$A558:$F558))</f>
        <v>10</v>
      </c>
      <c r="H558" s="8" cm="1">
        <f t="array" aca="1" ref="H558" ca="1">SUM(IF(ISERROR(FIND($A$4:$F$4,H$4)),0,$A558:$F558))</f>
        <v>14</v>
      </c>
      <c r="I558" s="8" cm="1">
        <f t="array" aca="1" ref="I558" ca="1">SUM(IF(ISERROR(FIND($A$4:$F$4,I$4)),0,$A558:$F558))</f>
        <v>9</v>
      </c>
      <c r="J558" s="8">
        <f t="shared" ca="1" si="81"/>
        <v>14</v>
      </c>
      <c r="K558" s="8" t="str">
        <f t="shared" ca="1" si="82"/>
        <v>ADF</v>
      </c>
      <c r="L558" s="8">
        <f ca="1">SMALL($J$5:$J$1004,ROWS($J$5:J558))</f>
        <v>12</v>
      </c>
      <c r="M558" s="10">
        <f ca="1">ROWS($J$5:J558)/COUNT($J$5:$J$1004)</f>
        <v>0.55400000000000005</v>
      </c>
      <c r="N558" s="10"/>
      <c r="O558" s="8" t="str">
        <f t="shared" ca="1" si="83"/>
        <v xml:space="preserve"> </v>
      </c>
      <c r="P558" s="8">
        <f t="shared" ca="1" si="84"/>
        <v>1</v>
      </c>
      <c r="Q558" s="8" t="str">
        <f t="shared" ca="1" si="85"/>
        <v xml:space="preserve"> </v>
      </c>
      <c r="S558" s="8">
        <f t="shared" ca="1" si="87"/>
        <v>1</v>
      </c>
      <c r="T558" s="8" t="str">
        <f t="shared" ca="1" si="80"/>
        <v/>
      </c>
      <c r="U558" s="8" t="str">
        <f t="shared" ca="1" si="80"/>
        <v/>
      </c>
      <c r="V558" s="8">
        <f t="shared" ca="1" si="80"/>
        <v>1</v>
      </c>
      <c r="W558" s="8" t="str">
        <f t="shared" ca="1" si="80"/>
        <v/>
      </c>
      <c r="X558" s="8">
        <f t="shared" ca="1" si="80"/>
        <v>1</v>
      </c>
    </row>
    <row r="559" spans="1:24" hidden="1" x14ac:dyDescent="0.25">
      <c r="A559" s="57">
        <f t="shared" ca="1" si="86"/>
        <v>6</v>
      </c>
      <c r="B559" s="57">
        <f t="shared" ca="1" si="79"/>
        <v>2</v>
      </c>
      <c r="C559" s="57">
        <f t="shared" ca="1" si="79"/>
        <v>6</v>
      </c>
      <c r="D559" s="57">
        <f t="shared" ca="1" si="79"/>
        <v>6</v>
      </c>
      <c r="E559" s="57">
        <f t="shared" ca="1" si="79"/>
        <v>1</v>
      </c>
      <c r="F559" s="57">
        <f t="shared" ca="1" si="79"/>
        <v>4</v>
      </c>
      <c r="G559" s="8" cm="1">
        <f t="array" aca="1" ref="G559" ca="1">SUM(IF(ISERROR(FIND($A$4:$F$4,G$4)),0,$A559:$F559))</f>
        <v>12</v>
      </c>
      <c r="H559" s="8" cm="1">
        <f t="array" aca="1" ref="H559" ca="1">SUM(IF(ISERROR(FIND($A$4:$F$4,H$4)),0,$A559:$F559))</f>
        <v>16</v>
      </c>
      <c r="I559" s="8" cm="1">
        <f t="array" aca="1" ref="I559" ca="1">SUM(IF(ISERROR(FIND($A$4:$F$4,I$4)),0,$A559:$F559))</f>
        <v>7</v>
      </c>
      <c r="J559" s="8">
        <f t="shared" ca="1" si="81"/>
        <v>16</v>
      </c>
      <c r="K559" s="8" t="str">
        <f t="shared" ca="1" si="82"/>
        <v>ADF</v>
      </c>
      <c r="L559" s="8">
        <f ca="1">SMALL($J$5:$J$1004,ROWS($J$5:J559))</f>
        <v>12</v>
      </c>
      <c r="M559" s="10">
        <f ca="1">ROWS($J$5:J559)/COUNT($J$5:$J$1004)</f>
        <v>0.55500000000000005</v>
      </c>
      <c r="N559" s="10"/>
      <c r="O559" s="8" t="str">
        <f t="shared" ca="1" si="83"/>
        <v xml:space="preserve"> </v>
      </c>
      <c r="P559" s="8">
        <f t="shared" ca="1" si="84"/>
        <v>1</v>
      </c>
      <c r="Q559" s="8" t="str">
        <f t="shared" ca="1" si="85"/>
        <v xml:space="preserve"> </v>
      </c>
      <c r="S559" s="8">
        <f t="shared" ca="1" si="87"/>
        <v>1</v>
      </c>
      <c r="T559" s="8" t="str">
        <f t="shared" ca="1" si="80"/>
        <v/>
      </c>
      <c r="U559" s="8" t="str">
        <f t="shared" ca="1" si="80"/>
        <v/>
      </c>
      <c r="V559" s="8">
        <f t="shared" ca="1" si="80"/>
        <v>1</v>
      </c>
      <c r="W559" s="8" t="str">
        <f t="shared" ca="1" si="80"/>
        <v/>
      </c>
      <c r="X559" s="8">
        <f t="shared" ca="1" si="80"/>
        <v>1</v>
      </c>
    </row>
    <row r="560" spans="1:24" hidden="1" x14ac:dyDescent="0.25">
      <c r="A560" s="57">
        <f t="shared" ca="1" si="86"/>
        <v>3</v>
      </c>
      <c r="B560" s="57">
        <f t="shared" ca="1" si="79"/>
        <v>3</v>
      </c>
      <c r="C560" s="57">
        <f t="shared" ca="1" si="79"/>
        <v>7</v>
      </c>
      <c r="D560" s="57">
        <f t="shared" ca="1" si="79"/>
        <v>4</v>
      </c>
      <c r="E560" s="57">
        <f t="shared" ca="1" si="79"/>
        <v>2</v>
      </c>
      <c r="F560" s="57">
        <f t="shared" ca="1" si="79"/>
        <v>4</v>
      </c>
      <c r="G560" s="8" cm="1">
        <f t="array" aca="1" ref="G560" ca="1">SUM(IF(ISERROR(FIND($A$4:$F$4,G$4)),0,$A560:$F560))</f>
        <v>10</v>
      </c>
      <c r="H560" s="8" cm="1">
        <f t="array" aca="1" ref="H560" ca="1">SUM(IF(ISERROR(FIND($A$4:$F$4,H$4)),0,$A560:$F560))</f>
        <v>11</v>
      </c>
      <c r="I560" s="8" cm="1">
        <f t="array" aca="1" ref="I560" ca="1">SUM(IF(ISERROR(FIND($A$4:$F$4,I$4)),0,$A560:$F560))</f>
        <v>9</v>
      </c>
      <c r="J560" s="8">
        <f t="shared" ca="1" si="81"/>
        <v>11</v>
      </c>
      <c r="K560" s="8" t="str">
        <f t="shared" ca="1" si="82"/>
        <v>ADF</v>
      </c>
      <c r="L560" s="8">
        <f ca="1">SMALL($J$5:$J$1004,ROWS($J$5:J560))</f>
        <v>12</v>
      </c>
      <c r="M560" s="10">
        <f ca="1">ROWS($J$5:J560)/COUNT($J$5:$J$1004)</f>
        <v>0.55600000000000005</v>
      </c>
      <c r="N560" s="10"/>
      <c r="O560" s="8" t="str">
        <f t="shared" ca="1" si="83"/>
        <v xml:space="preserve"> </v>
      </c>
      <c r="P560" s="8">
        <f t="shared" ca="1" si="84"/>
        <v>1</v>
      </c>
      <c r="Q560" s="8" t="str">
        <f t="shared" ca="1" si="85"/>
        <v xml:space="preserve"> </v>
      </c>
      <c r="S560" s="8">
        <f t="shared" ca="1" si="87"/>
        <v>1</v>
      </c>
      <c r="T560" s="8" t="str">
        <f t="shared" ca="1" si="80"/>
        <v/>
      </c>
      <c r="U560" s="8" t="str">
        <f t="shared" ca="1" si="80"/>
        <v/>
      </c>
      <c r="V560" s="8">
        <f t="shared" ca="1" si="80"/>
        <v>1</v>
      </c>
      <c r="W560" s="8" t="str">
        <f t="shared" ca="1" si="80"/>
        <v/>
      </c>
      <c r="X560" s="8">
        <f t="shared" ca="1" si="80"/>
        <v>1</v>
      </c>
    </row>
    <row r="561" spans="1:24" hidden="1" x14ac:dyDescent="0.25">
      <c r="A561" s="57">
        <f t="shared" ca="1" si="86"/>
        <v>2</v>
      </c>
      <c r="B561" s="57">
        <f t="shared" ca="1" si="79"/>
        <v>5</v>
      </c>
      <c r="C561" s="57">
        <f t="shared" ca="1" si="79"/>
        <v>6</v>
      </c>
      <c r="D561" s="57">
        <f t="shared" ca="1" si="79"/>
        <v>5</v>
      </c>
      <c r="E561" s="57">
        <f t="shared" ca="1" si="79"/>
        <v>2</v>
      </c>
      <c r="F561" s="57">
        <f t="shared" ca="1" si="79"/>
        <v>4</v>
      </c>
      <c r="G561" s="8" cm="1">
        <f t="array" aca="1" ref="G561" ca="1">SUM(IF(ISERROR(FIND($A$4:$F$4,G$4)),0,$A561:$F561))</f>
        <v>8</v>
      </c>
      <c r="H561" s="8" cm="1">
        <f t="array" aca="1" ref="H561" ca="1">SUM(IF(ISERROR(FIND($A$4:$F$4,H$4)),0,$A561:$F561))</f>
        <v>11</v>
      </c>
      <c r="I561" s="8" cm="1">
        <f t="array" aca="1" ref="I561" ca="1">SUM(IF(ISERROR(FIND($A$4:$F$4,I$4)),0,$A561:$F561))</f>
        <v>11</v>
      </c>
      <c r="J561" s="8">
        <f t="shared" ca="1" si="81"/>
        <v>11</v>
      </c>
      <c r="K561" s="8" t="str">
        <f t="shared" ca="1" si="82"/>
        <v>ADF</v>
      </c>
      <c r="L561" s="8">
        <f ca="1">SMALL($J$5:$J$1004,ROWS($J$5:J561))</f>
        <v>12</v>
      </c>
      <c r="M561" s="10">
        <f ca="1">ROWS($J$5:J561)/COUNT($J$5:$J$1004)</f>
        <v>0.55700000000000005</v>
      </c>
      <c r="N561" s="10"/>
      <c r="O561" s="8" t="str">
        <f t="shared" ca="1" si="83"/>
        <v xml:space="preserve"> </v>
      </c>
      <c r="P561" s="8">
        <f t="shared" ca="1" si="84"/>
        <v>1</v>
      </c>
      <c r="Q561" s="8">
        <f t="shared" ca="1" si="85"/>
        <v>1</v>
      </c>
      <c r="S561" s="8">
        <f t="shared" ca="1" si="87"/>
        <v>1</v>
      </c>
      <c r="T561" s="8" t="str">
        <f t="shared" ca="1" si="80"/>
        <v/>
      </c>
      <c r="U561" s="8" t="str">
        <f t="shared" ca="1" si="80"/>
        <v/>
      </c>
      <c r="V561" s="8">
        <f t="shared" ca="1" si="80"/>
        <v>1</v>
      </c>
      <c r="W561" s="8" t="str">
        <f t="shared" ca="1" si="80"/>
        <v/>
      </c>
      <c r="X561" s="8">
        <f t="shared" ca="1" si="80"/>
        <v>1</v>
      </c>
    </row>
    <row r="562" spans="1:24" hidden="1" x14ac:dyDescent="0.25">
      <c r="A562" s="57">
        <f t="shared" ca="1" si="86"/>
        <v>3</v>
      </c>
      <c r="B562" s="57">
        <f t="shared" ca="1" si="79"/>
        <v>5</v>
      </c>
      <c r="C562" s="57">
        <f t="shared" ca="1" si="79"/>
        <v>6</v>
      </c>
      <c r="D562" s="57">
        <f t="shared" ref="B562:F625" ca="1" si="88">RANDBETWEEN(D$2,D$3)</f>
        <v>2</v>
      </c>
      <c r="E562" s="57">
        <f t="shared" ca="1" si="88"/>
        <v>1</v>
      </c>
      <c r="F562" s="57">
        <f t="shared" ca="1" si="88"/>
        <v>3</v>
      </c>
      <c r="G562" s="8" cm="1">
        <f t="array" aca="1" ref="G562" ca="1">SUM(IF(ISERROR(FIND($A$4:$F$4,G$4)),0,$A562:$F562))</f>
        <v>9</v>
      </c>
      <c r="H562" s="8" cm="1">
        <f t="array" aca="1" ref="H562" ca="1">SUM(IF(ISERROR(FIND($A$4:$F$4,H$4)),0,$A562:$F562))</f>
        <v>8</v>
      </c>
      <c r="I562" s="8" cm="1">
        <f t="array" aca="1" ref="I562" ca="1">SUM(IF(ISERROR(FIND($A$4:$F$4,I$4)),0,$A562:$F562))</f>
        <v>9</v>
      </c>
      <c r="J562" s="8">
        <f t="shared" ca="1" si="81"/>
        <v>9</v>
      </c>
      <c r="K562" s="8" t="str">
        <f t="shared" ca="1" si="82"/>
        <v>AC</v>
      </c>
      <c r="L562" s="8">
        <f ca="1">SMALL($J$5:$J$1004,ROWS($J$5:J562))</f>
        <v>12</v>
      </c>
      <c r="M562" s="10">
        <f ca="1">ROWS($J$5:J562)/COUNT($J$5:$J$1004)</f>
        <v>0.55800000000000005</v>
      </c>
      <c r="N562" s="10"/>
      <c r="O562" s="8">
        <f t="shared" ca="1" si="83"/>
        <v>1</v>
      </c>
      <c r="P562" s="8" t="str">
        <f t="shared" ca="1" si="84"/>
        <v xml:space="preserve"> </v>
      </c>
      <c r="Q562" s="8">
        <f t="shared" ca="1" si="85"/>
        <v>1</v>
      </c>
      <c r="S562" s="8">
        <f t="shared" ca="1" si="87"/>
        <v>1</v>
      </c>
      <c r="T562" s="8" t="str">
        <f t="shared" ca="1" si="80"/>
        <v/>
      </c>
      <c r="U562" s="8">
        <f t="shared" ca="1" si="80"/>
        <v>1</v>
      </c>
      <c r="V562" s="8" t="str">
        <f t="shared" ref="T562:X613" ca="1" si="89">IFERROR(FIND(V$4,$K562)/FIND(V$4,$K562),"")</f>
        <v/>
      </c>
      <c r="W562" s="8" t="str">
        <f t="shared" ca="1" si="89"/>
        <v/>
      </c>
      <c r="X562" s="8" t="str">
        <f t="shared" ca="1" si="89"/>
        <v/>
      </c>
    </row>
    <row r="563" spans="1:24" hidden="1" x14ac:dyDescent="0.25">
      <c r="A563" s="57">
        <f t="shared" ca="1" si="86"/>
        <v>2</v>
      </c>
      <c r="B563" s="57">
        <f t="shared" ca="1" si="88"/>
        <v>4</v>
      </c>
      <c r="C563" s="57">
        <f t="shared" ca="1" si="88"/>
        <v>6</v>
      </c>
      <c r="D563" s="57">
        <f t="shared" ca="1" si="88"/>
        <v>6</v>
      </c>
      <c r="E563" s="57">
        <f t="shared" ca="1" si="88"/>
        <v>3</v>
      </c>
      <c r="F563" s="57">
        <f t="shared" ca="1" si="88"/>
        <v>4</v>
      </c>
      <c r="G563" s="8" cm="1">
        <f t="array" aca="1" ref="G563" ca="1">SUM(IF(ISERROR(FIND($A$4:$F$4,G$4)),0,$A563:$F563))</f>
        <v>8</v>
      </c>
      <c r="H563" s="8" cm="1">
        <f t="array" aca="1" ref="H563" ca="1">SUM(IF(ISERROR(FIND($A$4:$F$4,H$4)),0,$A563:$F563))</f>
        <v>12</v>
      </c>
      <c r="I563" s="8" cm="1">
        <f t="array" aca="1" ref="I563" ca="1">SUM(IF(ISERROR(FIND($A$4:$F$4,I$4)),0,$A563:$F563))</f>
        <v>11</v>
      </c>
      <c r="J563" s="8">
        <f t="shared" ca="1" si="81"/>
        <v>12</v>
      </c>
      <c r="K563" s="8" t="str">
        <f t="shared" ca="1" si="82"/>
        <v>ADF</v>
      </c>
      <c r="L563" s="8">
        <f ca="1">SMALL($J$5:$J$1004,ROWS($J$5:J563))</f>
        <v>12</v>
      </c>
      <c r="M563" s="10">
        <f ca="1">ROWS($J$5:J563)/COUNT($J$5:$J$1004)</f>
        <v>0.55900000000000005</v>
      </c>
      <c r="N563" s="10"/>
      <c r="O563" s="8" t="str">
        <f t="shared" ca="1" si="83"/>
        <v xml:space="preserve"> </v>
      </c>
      <c r="P563" s="8">
        <f t="shared" ca="1" si="84"/>
        <v>1</v>
      </c>
      <c r="Q563" s="8" t="str">
        <f t="shared" ca="1" si="85"/>
        <v xml:space="preserve"> </v>
      </c>
      <c r="S563" s="8">
        <f t="shared" ca="1" si="87"/>
        <v>1</v>
      </c>
      <c r="T563" s="8" t="str">
        <f t="shared" ca="1" si="89"/>
        <v/>
      </c>
      <c r="U563" s="8" t="str">
        <f t="shared" ca="1" si="89"/>
        <v/>
      </c>
      <c r="V563" s="8">
        <f t="shared" ca="1" si="89"/>
        <v>1</v>
      </c>
      <c r="W563" s="8" t="str">
        <f t="shared" ca="1" si="89"/>
        <v/>
      </c>
      <c r="X563" s="8">
        <f t="shared" ca="1" si="89"/>
        <v>1</v>
      </c>
    </row>
    <row r="564" spans="1:24" hidden="1" x14ac:dyDescent="0.25">
      <c r="A564" s="57">
        <f t="shared" ca="1" si="86"/>
        <v>2</v>
      </c>
      <c r="B564" s="57">
        <f t="shared" ca="1" si="88"/>
        <v>5</v>
      </c>
      <c r="C564" s="57">
        <f t="shared" ca="1" si="88"/>
        <v>5</v>
      </c>
      <c r="D564" s="57">
        <f t="shared" ca="1" si="88"/>
        <v>2</v>
      </c>
      <c r="E564" s="57">
        <f t="shared" ca="1" si="88"/>
        <v>1</v>
      </c>
      <c r="F564" s="57">
        <f t="shared" ca="1" si="88"/>
        <v>3</v>
      </c>
      <c r="G564" s="8" cm="1">
        <f t="array" aca="1" ref="G564" ca="1">SUM(IF(ISERROR(FIND($A$4:$F$4,G$4)),0,$A564:$F564))</f>
        <v>7</v>
      </c>
      <c r="H564" s="8" cm="1">
        <f t="array" aca="1" ref="H564" ca="1">SUM(IF(ISERROR(FIND($A$4:$F$4,H$4)),0,$A564:$F564))</f>
        <v>7</v>
      </c>
      <c r="I564" s="8" cm="1">
        <f t="array" aca="1" ref="I564" ca="1">SUM(IF(ISERROR(FIND($A$4:$F$4,I$4)),0,$A564:$F564))</f>
        <v>9</v>
      </c>
      <c r="J564" s="8">
        <f t="shared" ca="1" si="81"/>
        <v>9</v>
      </c>
      <c r="K564" s="8" t="str">
        <f t="shared" ca="1" si="82"/>
        <v>BEF</v>
      </c>
      <c r="L564" s="8">
        <f ca="1">SMALL($J$5:$J$1004,ROWS($J$5:J564))</f>
        <v>12</v>
      </c>
      <c r="M564" s="10">
        <f ca="1">ROWS($J$5:J564)/COUNT($J$5:$J$1004)</f>
        <v>0.56000000000000005</v>
      </c>
      <c r="N564" s="10"/>
      <c r="O564" s="8" t="str">
        <f t="shared" ca="1" si="83"/>
        <v xml:space="preserve"> </v>
      </c>
      <c r="P564" s="8" t="str">
        <f t="shared" ca="1" si="84"/>
        <v xml:space="preserve"> </v>
      </c>
      <c r="Q564" s="8">
        <f t="shared" ca="1" si="85"/>
        <v>1</v>
      </c>
      <c r="S564" s="8" t="str">
        <f t="shared" ca="1" si="87"/>
        <v/>
      </c>
      <c r="T564" s="8">
        <f t="shared" ca="1" si="89"/>
        <v>1</v>
      </c>
      <c r="U564" s="8" t="str">
        <f t="shared" ca="1" si="89"/>
        <v/>
      </c>
      <c r="V564" s="8" t="str">
        <f t="shared" ca="1" si="89"/>
        <v/>
      </c>
      <c r="W564" s="8">
        <f t="shared" ca="1" si="89"/>
        <v>1</v>
      </c>
      <c r="X564" s="8">
        <f t="shared" ca="1" si="89"/>
        <v>1</v>
      </c>
    </row>
    <row r="565" spans="1:24" hidden="1" x14ac:dyDescent="0.25">
      <c r="A565" s="57">
        <f t="shared" ca="1" si="86"/>
        <v>6</v>
      </c>
      <c r="B565" s="57">
        <f t="shared" ca="1" si="88"/>
        <v>3</v>
      </c>
      <c r="C565" s="57">
        <f t="shared" ca="1" si="88"/>
        <v>5</v>
      </c>
      <c r="D565" s="57">
        <f t="shared" ca="1" si="88"/>
        <v>3</v>
      </c>
      <c r="E565" s="57">
        <f t="shared" ca="1" si="88"/>
        <v>2</v>
      </c>
      <c r="F565" s="57">
        <f t="shared" ca="1" si="88"/>
        <v>3</v>
      </c>
      <c r="G565" s="8" cm="1">
        <f t="array" aca="1" ref="G565" ca="1">SUM(IF(ISERROR(FIND($A$4:$F$4,G$4)),0,$A565:$F565))</f>
        <v>11</v>
      </c>
      <c r="H565" s="8" cm="1">
        <f t="array" aca="1" ref="H565" ca="1">SUM(IF(ISERROR(FIND($A$4:$F$4,H$4)),0,$A565:$F565))</f>
        <v>12</v>
      </c>
      <c r="I565" s="8" cm="1">
        <f t="array" aca="1" ref="I565" ca="1">SUM(IF(ISERROR(FIND($A$4:$F$4,I$4)),0,$A565:$F565))</f>
        <v>8</v>
      </c>
      <c r="J565" s="8">
        <f t="shared" ca="1" si="81"/>
        <v>12</v>
      </c>
      <c r="K565" s="8" t="str">
        <f t="shared" ca="1" si="82"/>
        <v>ADF</v>
      </c>
      <c r="L565" s="8">
        <f ca="1">SMALL($J$5:$J$1004,ROWS($J$5:J565))</f>
        <v>12</v>
      </c>
      <c r="M565" s="10">
        <f ca="1">ROWS($J$5:J565)/COUNT($J$5:$J$1004)</f>
        <v>0.56100000000000005</v>
      </c>
      <c r="N565" s="10"/>
      <c r="O565" s="8" t="str">
        <f t="shared" ca="1" si="83"/>
        <v xml:space="preserve"> </v>
      </c>
      <c r="P565" s="8">
        <f t="shared" ca="1" si="84"/>
        <v>1</v>
      </c>
      <c r="Q565" s="8" t="str">
        <f t="shared" ca="1" si="85"/>
        <v xml:space="preserve"> </v>
      </c>
      <c r="S565" s="8">
        <f t="shared" ca="1" si="87"/>
        <v>1</v>
      </c>
      <c r="T565" s="8" t="str">
        <f t="shared" ca="1" si="89"/>
        <v/>
      </c>
      <c r="U565" s="8" t="str">
        <f t="shared" ca="1" si="89"/>
        <v/>
      </c>
      <c r="V565" s="8">
        <f t="shared" ca="1" si="89"/>
        <v>1</v>
      </c>
      <c r="W565" s="8" t="str">
        <f t="shared" ca="1" si="89"/>
        <v/>
      </c>
      <c r="X565" s="8">
        <f t="shared" ca="1" si="89"/>
        <v>1</v>
      </c>
    </row>
    <row r="566" spans="1:24" hidden="1" x14ac:dyDescent="0.25">
      <c r="A566" s="57">
        <f t="shared" ca="1" si="86"/>
        <v>2</v>
      </c>
      <c r="B566" s="57">
        <f t="shared" ca="1" si="88"/>
        <v>2</v>
      </c>
      <c r="C566" s="57">
        <f t="shared" ca="1" si="88"/>
        <v>6</v>
      </c>
      <c r="D566" s="57">
        <f t="shared" ca="1" si="88"/>
        <v>5</v>
      </c>
      <c r="E566" s="57">
        <f t="shared" ca="1" si="88"/>
        <v>3</v>
      </c>
      <c r="F566" s="57">
        <f t="shared" ca="1" si="88"/>
        <v>2</v>
      </c>
      <c r="G566" s="8" cm="1">
        <f t="array" aca="1" ref="G566" ca="1">SUM(IF(ISERROR(FIND($A$4:$F$4,G$4)),0,$A566:$F566))</f>
        <v>8</v>
      </c>
      <c r="H566" s="8" cm="1">
        <f t="array" aca="1" ref="H566" ca="1">SUM(IF(ISERROR(FIND($A$4:$F$4,H$4)),0,$A566:$F566))</f>
        <v>9</v>
      </c>
      <c r="I566" s="8" cm="1">
        <f t="array" aca="1" ref="I566" ca="1">SUM(IF(ISERROR(FIND($A$4:$F$4,I$4)),0,$A566:$F566))</f>
        <v>7</v>
      </c>
      <c r="J566" s="8">
        <f t="shared" ca="1" si="81"/>
        <v>9</v>
      </c>
      <c r="K566" s="8" t="str">
        <f t="shared" ca="1" si="82"/>
        <v>ADF</v>
      </c>
      <c r="L566" s="8">
        <f ca="1">SMALL($J$5:$J$1004,ROWS($J$5:J566))</f>
        <v>12</v>
      </c>
      <c r="M566" s="10">
        <f ca="1">ROWS($J$5:J566)/COUNT($J$5:$J$1004)</f>
        <v>0.56200000000000006</v>
      </c>
      <c r="N566" s="10"/>
      <c r="O566" s="8" t="str">
        <f t="shared" ca="1" si="83"/>
        <v xml:space="preserve"> </v>
      </c>
      <c r="P566" s="8">
        <f t="shared" ca="1" si="84"/>
        <v>1</v>
      </c>
      <c r="Q566" s="8" t="str">
        <f t="shared" ca="1" si="85"/>
        <v xml:space="preserve"> </v>
      </c>
      <c r="S566" s="8">
        <f t="shared" ca="1" si="87"/>
        <v>1</v>
      </c>
      <c r="T566" s="8" t="str">
        <f t="shared" ca="1" si="89"/>
        <v/>
      </c>
      <c r="U566" s="8" t="str">
        <f t="shared" ca="1" si="89"/>
        <v/>
      </c>
      <c r="V566" s="8">
        <f t="shared" ca="1" si="89"/>
        <v>1</v>
      </c>
      <c r="W566" s="8" t="str">
        <f t="shared" ca="1" si="89"/>
        <v/>
      </c>
      <c r="X566" s="8">
        <f t="shared" ca="1" si="89"/>
        <v>1</v>
      </c>
    </row>
    <row r="567" spans="1:24" hidden="1" x14ac:dyDescent="0.25">
      <c r="A567" s="57">
        <f t="shared" ca="1" si="86"/>
        <v>4</v>
      </c>
      <c r="B567" s="57">
        <f t="shared" ca="1" si="88"/>
        <v>4</v>
      </c>
      <c r="C567" s="57">
        <f t="shared" ca="1" si="88"/>
        <v>6</v>
      </c>
      <c r="D567" s="57">
        <f t="shared" ca="1" si="88"/>
        <v>6</v>
      </c>
      <c r="E567" s="57">
        <f t="shared" ca="1" si="88"/>
        <v>2</v>
      </c>
      <c r="F567" s="57">
        <f t="shared" ca="1" si="88"/>
        <v>3</v>
      </c>
      <c r="G567" s="8" cm="1">
        <f t="array" aca="1" ref="G567" ca="1">SUM(IF(ISERROR(FIND($A$4:$F$4,G$4)),0,$A567:$F567))</f>
        <v>10</v>
      </c>
      <c r="H567" s="8" cm="1">
        <f t="array" aca="1" ref="H567" ca="1">SUM(IF(ISERROR(FIND($A$4:$F$4,H$4)),0,$A567:$F567))</f>
        <v>13</v>
      </c>
      <c r="I567" s="8" cm="1">
        <f t="array" aca="1" ref="I567" ca="1">SUM(IF(ISERROR(FIND($A$4:$F$4,I$4)),0,$A567:$F567))</f>
        <v>9</v>
      </c>
      <c r="J567" s="8">
        <f t="shared" ca="1" si="81"/>
        <v>13</v>
      </c>
      <c r="K567" s="8" t="str">
        <f t="shared" ca="1" si="82"/>
        <v>ADF</v>
      </c>
      <c r="L567" s="8">
        <f ca="1">SMALL($J$5:$J$1004,ROWS($J$5:J567))</f>
        <v>12</v>
      </c>
      <c r="M567" s="10">
        <f ca="1">ROWS($J$5:J567)/COUNT($J$5:$J$1004)</f>
        <v>0.56299999999999994</v>
      </c>
      <c r="N567" s="10"/>
      <c r="O567" s="8" t="str">
        <f t="shared" ca="1" si="83"/>
        <v xml:space="preserve"> </v>
      </c>
      <c r="P567" s="8">
        <f t="shared" ca="1" si="84"/>
        <v>1</v>
      </c>
      <c r="Q567" s="8" t="str">
        <f t="shared" ca="1" si="85"/>
        <v xml:space="preserve"> </v>
      </c>
      <c r="S567" s="8">
        <f t="shared" ca="1" si="87"/>
        <v>1</v>
      </c>
      <c r="T567" s="8" t="str">
        <f t="shared" ca="1" si="89"/>
        <v/>
      </c>
      <c r="U567" s="8" t="str">
        <f t="shared" ca="1" si="89"/>
        <v/>
      </c>
      <c r="V567" s="8">
        <f t="shared" ca="1" si="89"/>
        <v>1</v>
      </c>
      <c r="W567" s="8" t="str">
        <f t="shared" ca="1" si="89"/>
        <v/>
      </c>
      <c r="X567" s="8">
        <f t="shared" ca="1" si="89"/>
        <v>1</v>
      </c>
    </row>
    <row r="568" spans="1:24" hidden="1" x14ac:dyDescent="0.25">
      <c r="A568" s="57">
        <f t="shared" ca="1" si="86"/>
        <v>4</v>
      </c>
      <c r="B568" s="57">
        <f t="shared" ca="1" si="88"/>
        <v>2</v>
      </c>
      <c r="C568" s="57">
        <f t="shared" ca="1" si="88"/>
        <v>6</v>
      </c>
      <c r="D568" s="57">
        <f t="shared" ca="1" si="88"/>
        <v>6</v>
      </c>
      <c r="E568" s="57">
        <f t="shared" ca="1" si="88"/>
        <v>1</v>
      </c>
      <c r="F568" s="57">
        <f t="shared" ca="1" si="88"/>
        <v>3</v>
      </c>
      <c r="G568" s="8" cm="1">
        <f t="array" aca="1" ref="G568" ca="1">SUM(IF(ISERROR(FIND($A$4:$F$4,G$4)),0,$A568:$F568))</f>
        <v>10</v>
      </c>
      <c r="H568" s="8" cm="1">
        <f t="array" aca="1" ref="H568" ca="1">SUM(IF(ISERROR(FIND($A$4:$F$4,H$4)),0,$A568:$F568))</f>
        <v>13</v>
      </c>
      <c r="I568" s="8" cm="1">
        <f t="array" aca="1" ref="I568" ca="1">SUM(IF(ISERROR(FIND($A$4:$F$4,I$4)),0,$A568:$F568))</f>
        <v>6</v>
      </c>
      <c r="J568" s="8">
        <f t="shared" ca="1" si="81"/>
        <v>13</v>
      </c>
      <c r="K568" s="8" t="str">
        <f t="shared" ca="1" si="82"/>
        <v>ADF</v>
      </c>
      <c r="L568" s="8">
        <f ca="1">SMALL($J$5:$J$1004,ROWS($J$5:J568))</f>
        <v>12</v>
      </c>
      <c r="M568" s="10">
        <f ca="1">ROWS($J$5:J568)/COUNT($J$5:$J$1004)</f>
        <v>0.56399999999999995</v>
      </c>
      <c r="N568" s="10"/>
      <c r="O568" s="8" t="str">
        <f t="shared" ca="1" si="83"/>
        <v xml:space="preserve"> </v>
      </c>
      <c r="P568" s="8">
        <f t="shared" ca="1" si="84"/>
        <v>1</v>
      </c>
      <c r="Q568" s="8" t="str">
        <f t="shared" ca="1" si="85"/>
        <v xml:space="preserve"> </v>
      </c>
      <c r="S568" s="8">
        <f t="shared" ca="1" si="87"/>
        <v>1</v>
      </c>
      <c r="T568" s="8" t="str">
        <f t="shared" ca="1" si="89"/>
        <v/>
      </c>
      <c r="U568" s="8" t="str">
        <f t="shared" ca="1" si="89"/>
        <v/>
      </c>
      <c r="V568" s="8">
        <f t="shared" ca="1" si="89"/>
        <v>1</v>
      </c>
      <c r="W568" s="8" t="str">
        <f t="shared" ca="1" si="89"/>
        <v/>
      </c>
      <c r="X568" s="8">
        <f t="shared" ca="1" si="89"/>
        <v>1</v>
      </c>
    </row>
    <row r="569" spans="1:24" hidden="1" x14ac:dyDescent="0.25">
      <c r="A569" s="57">
        <f t="shared" ca="1" si="86"/>
        <v>5</v>
      </c>
      <c r="B569" s="57">
        <f t="shared" ca="1" si="88"/>
        <v>3</v>
      </c>
      <c r="C569" s="57">
        <f t="shared" ca="1" si="88"/>
        <v>8</v>
      </c>
      <c r="D569" s="57">
        <f t="shared" ca="1" si="88"/>
        <v>2</v>
      </c>
      <c r="E569" s="57">
        <f t="shared" ca="1" si="88"/>
        <v>3</v>
      </c>
      <c r="F569" s="57">
        <f t="shared" ca="1" si="88"/>
        <v>2</v>
      </c>
      <c r="G569" s="8" cm="1">
        <f t="array" aca="1" ref="G569" ca="1">SUM(IF(ISERROR(FIND($A$4:$F$4,G$4)),0,$A569:$F569))</f>
        <v>13</v>
      </c>
      <c r="H569" s="8" cm="1">
        <f t="array" aca="1" ref="H569" ca="1">SUM(IF(ISERROR(FIND($A$4:$F$4,H$4)),0,$A569:$F569))</f>
        <v>9</v>
      </c>
      <c r="I569" s="8" cm="1">
        <f t="array" aca="1" ref="I569" ca="1">SUM(IF(ISERROR(FIND($A$4:$F$4,I$4)),0,$A569:$F569))</f>
        <v>8</v>
      </c>
      <c r="J569" s="8">
        <f t="shared" ca="1" si="81"/>
        <v>13</v>
      </c>
      <c r="K569" s="8" t="str">
        <f t="shared" ca="1" si="82"/>
        <v>AC</v>
      </c>
      <c r="L569" s="8">
        <f ca="1">SMALL($J$5:$J$1004,ROWS($J$5:J569))</f>
        <v>12</v>
      </c>
      <c r="M569" s="10">
        <f ca="1">ROWS($J$5:J569)/COUNT($J$5:$J$1004)</f>
        <v>0.56499999999999995</v>
      </c>
      <c r="N569" s="10"/>
      <c r="O569" s="8">
        <f t="shared" ca="1" si="83"/>
        <v>1</v>
      </c>
      <c r="P569" s="8" t="str">
        <f t="shared" ca="1" si="84"/>
        <v xml:space="preserve"> </v>
      </c>
      <c r="Q569" s="8" t="str">
        <f t="shared" ca="1" si="85"/>
        <v xml:space="preserve"> </v>
      </c>
      <c r="S569" s="8">
        <f t="shared" ca="1" si="87"/>
        <v>1</v>
      </c>
      <c r="T569" s="8" t="str">
        <f t="shared" ca="1" si="89"/>
        <v/>
      </c>
      <c r="U569" s="8">
        <f t="shared" ca="1" si="89"/>
        <v>1</v>
      </c>
      <c r="V569" s="8" t="str">
        <f t="shared" ca="1" si="89"/>
        <v/>
      </c>
      <c r="W569" s="8" t="str">
        <f t="shared" ca="1" si="89"/>
        <v/>
      </c>
      <c r="X569" s="8" t="str">
        <f t="shared" ca="1" si="89"/>
        <v/>
      </c>
    </row>
    <row r="570" spans="1:24" hidden="1" x14ac:dyDescent="0.25">
      <c r="A570" s="57">
        <f t="shared" ca="1" si="86"/>
        <v>4</v>
      </c>
      <c r="B570" s="57">
        <f t="shared" ca="1" si="88"/>
        <v>5</v>
      </c>
      <c r="C570" s="57">
        <f t="shared" ca="1" si="88"/>
        <v>7</v>
      </c>
      <c r="D570" s="57">
        <f t="shared" ca="1" si="88"/>
        <v>5</v>
      </c>
      <c r="E570" s="57">
        <f t="shared" ca="1" si="88"/>
        <v>2</v>
      </c>
      <c r="F570" s="57">
        <f t="shared" ca="1" si="88"/>
        <v>4</v>
      </c>
      <c r="G570" s="8" cm="1">
        <f t="array" aca="1" ref="G570" ca="1">SUM(IF(ISERROR(FIND($A$4:$F$4,G$4)),0,$A570:$F570))</f>
        <v>11</v>
      </c>
      <c r="H570" s="8" cm="1">
        <f t="array" aca="1" ref="H570" ca="1">SUM(IF(ISERROR(FIND($A$4:$F$4,H$4)),0,$A570:$F570))</f>
        <v>13</v>
      </c>
      <c r="I570" s="8" cm="1">
        <f t="array" aca="1" ref="I570" ca="1">SUM(IF(ISERROR(FIND($A$4:$F$4,I$4)),0,$A570:$F570))</f>
        <v>11</v>
      </c>
      <c r="J570" s="8">
        <f t="shared" ca="1" si="81"/>
        <v>13</v>
      </c>
      <c r="K570" s="8" t="str">
        <f t="shared" ca="1" si="82"/>
        <v>ADF</v>
      </c>
      <c r="L570" s="8">
        <f ca="1">SMALL($J$5:$J$1004,ROWS($J$5:J570))</f>
        <v>12</v>
      </c>
      <c r="M570" s="10">
        <f ca="1">ROWS($J$5:J570)/COUNT($J$5:$J$1004)</f>
        <v>0.56599999999999995</v>
      </c>
      <c r="N570" s="10"/>
      <c r="O570" s="8" t="str">
        <f t="shared" ca="1" si="83"/>
        <v xml:space="preserve"> </v>
      </c>
      <c r="P570" s="8">
        <f t="shared" ca="1" si="84"/>
        <v>1</v>
      </c>
      <c r="Q570" s="8" t="str">
        <f t="shared" ca="1" si="85"/>
        <v xml:space="preserve"> </v>
      </c>
      <c r="S570" s="8">
        <f t="shared" ca="1" si="87"/>
        <v>1</v>
      </c>
      <c r="T570" s="8" t="str">
        <f t="shared" ca="1" si="89"/>
        <v/>
      </c>
      <c r="U570" s="8" t="str">
        <f t="shared" ca="1" si="89"/>
        <v/>
      </c>
      <c r="V570" s="8">
        <f t="shared" ca="1" si="89"/>
        <v>1</v>
      </c>
      <c r="W570" s="8" t="str">
        <f t="shared" ca="1" si="89"/>
        <v/>
      </c>
      <c r="X570" s="8">
        <f t="shared" ca="1" si="89"/>
        <v>1</v>
      </c>
    </row>
    <row r="571" spans="1:24" hidden="1" x14ac:dyDescent="0.25">
      <c r="A571" s="57">
        <f t="shared" ca="1" si="86"/>
        <v>2</v>
      </c>
      <c r="B571" s="57">
        <f t="shared" ca="1" si="88"/>
        <v>3</v>
      </c>
      <c r="C571" s="57">
        <f t="shared" ca="1" si="88"/>
        <v>6</v>
      </c>
      <c r="D571" s="57">
        <f t="shared" ca="1" si="88"/>
        <v>4</v>
      </c>
      <c r="E571" s="57">
        <f t="shared" ca="1" si="88"/>
        <v>1</v>
      </c>
      <c r="F571" s="57">
        <f t="shared" ca="1" si="88"/>
        <v>3</v>
      </c>
      <c r="G571" s="8" cm="1">
        <f t="array" aca="1" ref="G571" ca="1">SUM(IF(ISERROR(FIND($A$4:$F$4,G$4)),0,$A571:$F571))</f>
        <v>8</v>
      </c>
      <c r="H571" s="8" cm="1">
        <f t="array" aca="1" ref="H571" ca="1">SUM(IF(ISERROR(FIND($A$4:$F$4,H$4)),0,$A571:$F571))</f>
        <v>9</v>
      </c>
      <c r="I571" s="8" cm="1">
        <f t="array" aca="1" ref="I571" ca="1">SUM(IF(ISERROR(FIND($A$4:$F$4,I$4)),0,$A571:$F571))</f>
        <v>7</v>
      </c>
      <c r="J571" s="8">
        <f t="shared" ca="1" si="81"/>
        <v>9</v>
      </c>
      <c r="K571" s="8" t="str">
        <f t="shared" ca="1" si="82"/>
        <v>ADF</v>
      </c>
      <c r="L571" s="8">
        <f ca="1">SMALL($J$5:$J$1004,ROWS($J$5:J571))</f>
        <v>12</v>
      </c>
      <c r="M571" s="10">
        <f ca="1">ROWS($J$5:J571)/COUNT($J$5:$J$1004)</f>
        <v>0.56699999999999995</v>
      </c>
      <c r="N571" s="10"/>
      <c r="O571" s="8" t="str">
        <f t="shared" ca="1" si="83"/>
        <v xml:space="preserve"> </v>
      </c>
      <c r="P571" s="8">
        <f t="shared" ca="1" si="84"/>
        <v>1</v>
      </c>
      <c r="Q571" s="8" t="str">
        <f t="shared" ca="1" si="85"/>
        <v xml:space="preserve"> </v>
      </c>
      <c r="S571" s="8">
        <f t="shared" ca="1" si="87"/>
        <v>1</v>
      </c>
      <c r="T571" s="8" t="str">
        <f t="shared" ca="1" si="89"/>
        <v/>
      </c>
      <c r="U571" s="8" t="str">
        <f t="shared" ca="1" si="89"/>
        <v/>
      </c>
      <c r="V571" s="8">
        <f t="shared" ca="1" si="89"/>
        <v>1</v>
      </c>
      <c r="W571" s="8" t="str">
        <f t="shared" ca="1" si="89"/>
        <v/>
      </c>
      <c r="X571" s="8">
        <f t="shared" ca="1" si="89"/>
        <v>1</v>
      </c>
    </row>
    <row r="572" spans="1:24" hidden="1" x14ac:dyDescent="0.25">
      <c r="A572" s="57">
        <f t="shared" ca="1" si="86"/>
        <v>5</v>
      </c>
      <c r="B572" s="57">
        <f t="shared" ca="1" si="88"/>
        <v>1</v>
      </c>
      <c r="C572" s="57">
        <f t="shared" ca="1" si="88"/>
        <v>4</v>
      </c>
      <c r="D572" s="57">
        <f t="shared" ca="1" si="88"/>
        <v>2</v>
      </c>
      <c r="E572" s="57">
        <f t="shared" ca="1" si="88"/>
        <v>1</v>
      </c>
      <c r="F572" s="57">
        <f t="shared" ca="1" si="88"/>
        <v>4</v>
      </c>
      <c r="G572" s="8" cm="1">
        <f t="array" aca="1" ref="G572" ca="1">SUM(IF(ISERROR(FIND($A$4:$F$4,G$4)),0,$A572:$F572))</f>
        <v>9</v>
      </c>
      <c r="H572" s="8" cm="1">
        <f t="array" aca="1" ref="H572" ca="1">SUM(IF(ISERROR(FIND($A$4:$F$4,H$4)),0,$A572:$F572))</f>
        <v>11</v>
      </c>
      <c r="I572" s="8" cm="1">
        <f t="array" aca="1" ref="I572" ca="1">SUM(IF(ISERROR(FIND($A$4:$F$4,I$4)),0,$A572:$F572))</f>
        <v>6</v>
      </c>
      <c r="J572" s="8">
        <f t="shared" ca="1" si="81"/>
        <v>11</v>
      </c>
      <c r="K572" s="8" t="str">
        <f t="shared" ca="1" si="82"/>
        <v>ADF</v>
      </c>
      <c r="L572" s="8">
        <f ca="1">SMALL($J$5:$J$1004,ROWS($J$5:J572))</f>
        <v>12</v>
      </c>
      <c r="M572" s="10">
        <f ca="1">ROWS($J$5:J572)/COUNT($J$5:$J$1004)</f>
        <v>0.56799999999999995</v>
      </c>
      <c r="N572" s="10"/>
      <c r="O572" s="8" t="str">
        <f t="shared" ca="1" si="83"/>
        <v xml:space="preserve"> </v>
      </c>
      <c r="P572" s="8">
        <f t="shared" ca="1" si="84"/>
        <v>1</v>
      </c>
      <c r="Q572" s="8" t="str">
        <f t="shared" ca="1" si="85"/>
        <v xml:space="preserve"> </v>
      </c>
      <c r="S572" s="8">
        <f t="shared" ca="1" si="87"/>
        <v>1</v>
      </c>
      <c r="T572" s="8" t="str">
        <f t="shared" ca="1" si="89"/>
        <v/>
      </c>
      <c r="U572" s="8" t="str">
        <f t="shared" ca="1" si="89"/>
        <v/>
      </c>
      <c r="V572" s="8">
        <f t="shared" ca="1" si="89"/>
        <v>1</v>
      </c>
      <c r="W572" s="8" t="str">
        <f t="shared" ca="1" si="89"/>
        <v/>
      </c>
      <c r="X572" s="8">
        <f t="shared" ca="1" si="89"/>
        <v>1</v>
      </c>
    </row>
    <row r="573" spans="1:24" hidden="1" x14ac:dyDescent="0.25">
      <c r="A573" s="57">
        <f t="shared" ca="1" si="86"/>
        <v>2</v>
      </c>
      <c r="B573" s="57">
        <f t="shared" ca="1" si="88"/>
        <v>2</v>
      </c>
      <c r="C573" s="57">
        <f t="shared" ca="1" si="88"/>
        <v>5</v>
      </c>
      <c r="D573" s="57">
        <f t="shared" ca="1" si="88"/>
        <v>3</v>
      </c>
      <c r="E573" s="57">
        <f t="shared" ca="1" si="88"/>
        <v>3</v>
      </c>
      <c r="F573" s="57">
        <f t="shared" ca="1" si="88"/>
        <v>4</v>
      </c>
      <c r="G573" s="8" cm="1">
        <f t="array" aca="1" ref="G573" ca="1">SUM(IF(ISERROR(FIND($A$4:$F$4,G$4)),0,$A573:$F573))</f>
        <v>7</v>
      </c>
      <c r="H573" s="8" cm="1">
        <f t="array" aca="1" ref="H573" ca="1">SUM(IF(ISERROR(FIND($A$4:$F$4,H$4)),0,$A573:$F573))</f>
        <v>9</v>
      </c>
      <c r="I573" s="8" cm="1">
        <f t="array" aca="1" ref="I573" ca="1">SUM(IF(ISERROR(FIND($A$4:$F$4,I$4)),0,$A573:$F573))</f>
        <v>9</v>
      </c>
      <c r="J573" s="8">
        <f t="shared" ca="1" si="81"/>
        <v>9</v>
      </c>
      <c r="K573" s="8" t="str">
        <f t="shared" ca="1" si="82"/>
        <v>ADF</v>
      </c>
      <c r="L573" s="8">
        <f ca="1">SMALL($J$5:$J$1004,ROWS($J$5:J573))</f>
        <v>12</v>
      </c>
      <c r="M573" s="10">
        <f ca="1">ROWS($J$5:J573)/COUNT($J$5:$J$1004)</f>
        <v>0.56899999999999995</v>
      </c>
      <c r="N573" s="10"/>
      <c r="O573" s="8" t="str">
        <f t="shared" ca="1" si="83"/>
        <v xml:space="preserve"> </v>
      </c>
      <c r="P573" s="8">
        <f t="shared" ca="1" si="84"/>
        <v>1</v>
      </c>
      <c r="Q573" s="8">
        <f t="shared" ca="1" si="85"/>
        <v>1</v>
      </c>
      <c r="S573" s="8">
        <f t="shared" ca="1" si="87"/>
        <v>1</v>
      </c>
      <c r="T573" s="8" t="str">
        <f t="shared" ca="1" si="89"/>
        <v/>
      </c>
      <c r="U573" s="8" t="str">
        <f t="shared" ca="1" si="89"/>
        <v/>
      </c>
      <c r="V573" s="8">
        <f t="shared" ca="1" si="89"/>
        <v>1</v>
      </c>
      <c r="W573" s="8" t="str">
        <f t="shared" ca="1" si="89"/>
        <v/>
      </c>
      <c r="X573" s="8">
        <f t="shared" ca="1" si="89"/>
        <v>1</v>
      </c>
    </row>
    <row r="574" spans="1:24" hidden="1" x14ac:dyDescent="0.25">
      <c r="A574" s="57">
        <f t="shared" ca="1" si="86"/>
        <v>6</v>
      </c>
      <c r="B574" s="57">
        <f t="shared" ca="1" si="88"/>
        <v>5</v>
      </c>
      <c r="C574" s="57">
        <f t="shared" ca="1" si="88"/>
        <v>8</v>
      </c>
      <c r="D574" s="57">
        <f t="shared" ca="1" si="88"/>
        <v>3</v>
      </c>
      <c r="E574" s="57">
        <f t="shared" ca="1" si="88"/>
        <v>2</v>
      </c>
      <c r="F574" s="57">
        <f t="shared" ca="1" si="88"/>
        <v>4</v>
      </c>
      <c r="G574" s="8" cm="1">
        <f t="array" aca="1" ref="G574" ca="1">SUM(IF(ISERROR(FIND($A$4:$F$4,G$4)),0,$A574:$F574))</f>
        <v>14</v>
      </c>
      <c r="H574" s="8" cm="1">
        <f t="array" aca="1" ref="H574" ca="1">SUM(IF(ISERROR(FIND($A$4:$F$4,H$4)),0,$A574:$F574))</f>
        <v>13</v>
      </c>
      <c r="I574" s="8" cm="1">
        <f t="array" aca="1" ref="I574" ca="1">SUM(IF(ISERROR(FIND($A$4:$F$4,I$4)),0,$A574:$F574))</f>
        <v>11</v>
      </c>
      <c r="J574" s="8">
        <f t="shared" ca="1" si="81"/>
        <v>14</v>
      </c>
      <c r="K574" s="8" t="str">
        <f t="shared" ca="1" si="82"/>
        <v>AC</v>
      </c>
      <c r="L574" s="8">
        <f ca="1">SMALL($J$5:$J$1004,ROWS($J$5:J574))</f>
        <v>12</v>
      </c>
      <c r="M574" s="10">
        <f ca="1">ROWS($J$5:J574)/COUNT($J$5:$J$1004)</f>
        <v>0.56999999999999995</v>
      </c>
      <c r="N574" s="10"/>
      <c r="O574" s="8">
        <f t="shared" ca="1" si="83"/>
        <v>1</v>
      </c>
      <c r="P574" s="8" t="str">
        <f t="shared" ca="1" si="84"/>
        <v xml:space="preserve"> </v>
      </c>
      <c r="Q574" s="8" t="str">
        <f t="shared" ca="1" si="85"/>
        <v xml:space="preserve"> </v>
      </c>
      <c r="S574" s="8">
        <f t="shared" ca="1" si="87"/>
        <v>1</v>
      </c>
      <c r="T574" s="8" t="str">
        <f t="shared" ca="1" si="89"/>
        <v/>
      </c>
      <c r="U574" s="8">
        <f t="shared" ca="1" si="89"/>
        <v>1</v>
      </c>
      <c r="V574" s="8" t="str">
        <f t="shared" ca="1" si="89"/>
        <v/>
      </c>
      <c r="W574" s="8" t="str">
        <f t="shared" ca="1" si="89"/>
        <v/>
      </c>
      <c r="X574" s="8" t="str">
        <f t="shared" ca="1" si="89"/>
        <v/>
      </c>
    </row>
    <row r="575" spans="1:24" hidden="1" x14ac:dyDescent="0.25">
      <c r="A575" s="57">
        <f t="shared" ca="1" si="86"/>
        <v>5</v>
      </c>
      <c r="B575" s="57">
        <f t="shared" ca="1" si="88"/>
        <v>4</v>
      </c>
      <c r="C575" s="57">
        <f t="shared" ca="1" si="88"/>
        <v>6</v>
      </c>
      <c r="D575" s="57">
        <f t="shared" ca="1" si="88"/>
        <v>6</v>
      </c>
      <c r="E575" s="57">
        <f t="shared" ca="1" si="88"/>
        <v>3</v>
      </c>
      <c r="F575" s="57">
        <f t="shared" ca="1" si="88"/>
        <v>4</v>
      </c>
      <c r="G575" s="8" cm="1">
        <f t="array" aca="1" ref="G575" ca="1">SUM(IF(ISERROR(FIND($A$4:$F$4,G$4)),0,$A575:$F575))</f>
        <v>11</v>
      </c>
      <c r="H575" s="8" cm="1">
        <f t="array" aca="1" ref="H575" ca="1">SUM(IF(ISERROR(FIND($A$4:$F$4,H$4)),0,$A575:$F575))</f>
        <v>15</v>
      </c>
      <c r="I575" s="8" cm="1">
        <f t="array" aca="1" ref="I575" ca="1">SUM(IF(ISERROR(FIND($A$4:$F$4,I$4)),0,$A575:$F575))</f>
        <v>11</v>
      </c>
      <c r="J575" s="8">
        <f t="shared" ca="1" si="81"/>
        <v>15</v>
      </c>
      <c r="K575" s="8" t="str">
        <f t="shared" ca="1" si="82"/>
        <v>ADF</v>
      </c>
      <c r="L575" s="8">
        <f ca="1">SMALL($J$5:$J$1004,ROWS($J$5:J575))</f>
        <v>12</v>
      </c>
      <c r="M575" s="10">
        <f ca="1">ROWS($J$5:J575)/COUNT($J$5:$J$1004)</f>
        <v>0.57099999999999995</v>
      </c>
      <c r="N575" s="10"/>
      <c r="O575" s="8" t="str">
        <f t="shared" ca="1" si="83"/>
        <v xml:space="preserve"> </v>
      </c>
      <c r="P575" s="8">
        <f t="shared" ca="1" si="84"/>
        <v>1</v>
      </c>
      <c r="Q575" s="8" t="str">
        <f t="shared" ca="1" si="85"/>
        <v xml:space="preserve"> </v>
      </c>
      <c r="S575" s="8">
        <f t="shared" ca="1" si="87"/>
        <v>1</v>
      </c>
      <c r="T575" s="8" t="str">
        <f t="shared" ca="1" si="89"/>
        <v/>
      </c>
      <c r="U575" s="8" t="str">
        <f t="shared" ca="1" si="89"/>
        <v/>
      </c>
      <c r="V575" s="8">
        <f t="shared" ca="1" si="89"/>
        <v>1</v>
      </c>
      <c r="W575" s="8" t="str">
        <f t="shared" ca="1" si="89"/>
        <v/>
      </c>
      <c r="X575" s="8">
        <f t="shared" ca="1" si="89"/>
        <v>1</v>
      </c>
    </row>
    <row r="576" spans="1:24" hidden="1" x14ac:dyDescent="0.25">
      <c r="A576" s="57">
        <f t="shared" ca="1" si="86"/>
        <v>4</v>
      </c>
      <c r="B576" s="57">
        <f t="shared" ca="1" si="88"/>
        <v>1</v>
      </c>
      <c r="C576" s="57">
        <f t="shared" ca="1" si="88"/>
        <v>7</v>
      </c>
      <c r="D576" s="57">
        <f t="shared" ca="1" si="88"/>
        <v>4</v>
      </c>
      <c r="E576" s="57">
        <f t="shared" ca="1" si="88"/>
        <v>1</v>
      </c>
      <c r="F576" s="57">
        <f t="shared" ca="1" si="88"/>
        <v>4</v>
      </c>
      <c r="G576" s="8" cm="1">
        <f t="array" aca="1" ref="G576" ca="1">SUM(IF(ISERROR(FIND($A$4:$F$4,G$4)),0,$A576:$F576))</f>
        <v>11</v>
      </c>
      <c r="H576" s="8" cm="1">
        <f t="array" aca="1" ref="H576" ca="1">SUM(IF(ISERROR(FIND($A$4:$F$4,H$4)),0,$A576:$F576))</f>
        <v>12</v>
      </c>
      <c r="I576" s="8" cm="1">
        <f t="array" aca="1" ref="I576" ca="1">SUM(IF(ISERROR(FIND($A$4:$F$4,I$4)),0,$A576:$F576))</f>
        <v>6</v>
      </c>
      <c r="J576" s="8">
        <f t="shared" ca="1" si="81"/>
        <v>12</v>
      </c>
      <c r="K576" s="8" t="str">
        <f t="shared" ca="1" si="82"/>
        <v>ADF</v>
      </c>
      <c r="L576" s="8">
        <f ca="1">SMALL($J$5:$J$1004,ROWS($J$5:J576))</f>
        <v>12</v>
      </c>
      <c r="M576" s="10">
        <f ca="1">ROWS($J$5:J576)/COUNT($J$5:$J$1004)</f>
        <v>0.57199999999999995</v>
      </c>
      <c r="N576" s="10"/>
      <c r="O576" s="8" t="str">
        <f t="shared" ca="1" si="83"/>
        <v xml:space="preserve"> </v>
      </c>
      <c r="P576" s="8">
        <f t="shared" ca="1" si="84"/>
        <v>1</v>
      </c>
      <c r="Q576" s="8" t="str">
        <f t="shared" ca="1" si="85"/>
        <v xml:space="preserve"> </v>
      </c>
      <c r="S576" s="8">
        <f t="shared" ca="1" si="87"/>
        <v>1</v>
      </c>
      <c r="T576" s="8" t="str">
        <f t="shared" ca="1" si="89"/>
        <v/>
      </c>
      <c r="U576" s="8" t="str">
        <f t="shared" ca="1" si="89"/>
        <v/>
      </c>
      <c r="V576" s="8">
        <f t="shared" ca="1" si="89"/>
        <v>1</v>
      </c>
      <c r="W576" s="8" t="str">
        <f t="shared" ca="1" si="89"/>
        <v/>
      </c>
      <c r="X576" s="8">
        <f t="shared" ca="1" si="89"/>
        <v>1</v>
      </c>
    </row>
    <row r="577" spans="1:24" hidden="1" x14ac:dyDescent="0.25">
      <c r="A577" s="57">
        <f t="shared" ca="1" si="86"/>
        <v>3</v>
      </c>
      <c r="B577" s="57">
        <f t="shared" ca="1" si="88"/>
        <v>5</v>
      </c>
      <c r="C577" s="57">
        <f t="shared" ca="1" si="88"/>
        <v>8</v>
      </c>
      <c r="D577" s="57">
        <f t="shared" ca="1" si="88"/>
        <v>2</v>
      </c>
      <c r="E577" s="57">
        <f t="shared" ca="1" si="88"/>
        <v>3</v>
      </c>
      <c r="F577" s="57">
        <f t="shared" ca="1" si="88"/>
        <v>2</v>
      </c>
      <c r="G577" s="8" cm="1">
        <f t="array" aca="1" ref="G577" ca="1">SUM(IF(ISERROR(FIND($A$4:$F$4,G$4)),0,$A577:$F577))</f>
        <v>11</v>
      </c>
      <c r="H577" s="8" cm="1">
        <f t="array" aca="1" ref="H577" ca="1">SUM(IF(ISERROR(FIND($A$4:$F$4,H$4)),0,$A577:$F577))</f>
        <v>7</v>
      </c>
      <c r="I577" s="8" cm="1">
        <f t="array" aca="1" ref="I577" ca="1">SUM(IF(ISERROR(FIND($A$4:$F$4,I$4)),0,$A577:$F577))</f>
        <v>10</v>
      </c>
      <c r="J577" s="8">
        <f t="shared" ca="1" si="81"/>
        <v>11</v>
      </c>
      <c r="K577" s="8" t="str">
        <f t="shared" ca="1" si="82"/>
        <v>AC</v>
      </c>
      <c r="L577" s="8">
        <f ca="1">SMALL($J$5:$J$1004,ROWS($J$5:J577))</f>
        <v>12</v>
      </c>
      <c r="M577" s="10">
        <f ca="1">ROWS($J$5:J577)/COUNT($J$5:$J$1004)</f>
        <v>0.57299999999999995</v>
      </c>
      <c r="N577" s="10"/>
      <c r="O577" s="8">
        <f t="shared" ca="1" si="83"/>
        <v>1</v>
      </c>
      <c r="P577" s="8" t="str">
        <f t="shared" ca="1" si="84"/>
        <v xml:space="preserve"> </v>
      </c>
      <c r="Q577" s="8" t="str">
        <f t="shared" ca="1" si="85"/>
        <v xml:space="preserve"> </v>
      </c>
      <c r="S577" s="8">
        <f t="shared" ca="1" si="87"/>
        <v>1</v>
      </c>
      <c r="T577" s="8" t="str">
        <f t="shared" ca="1" si="89"/>
        <v/>
      </c>
      <c r="U577" s="8">
        <f t="shared" ca="1" si="89"/>
        <v>1</v>
      </c>
      <c r="V577" s="8" t="str">
        <f t="shared" ca="1" si="89"/>
        <v/>
      </c>
      <c r="W577" s="8" t="str">
        <f t="shared" ca="1" si="89"/>
        <v/>
      </c>
      <c r="X577" s="8" t="str">
        <f t="shared" ca="1" si="89"/>
        <v/>
      </c>
    </row>
    <row r="578" spans="1:24" hidden="1" x14ac:dyDescent="0.25">
      <c r="A578" s="57">
        <f t="shared" ca="1" si="86"/>
        <v>5</v>
      </c>
      <c r="B578" s="57">
        <f t="shared" ca="1" si="88"/>
        <v>5</v>
      </c>
      <c r="C578" s="57">
        <f t="shared" ca="1" si="88"/>
        <v>5</v>
      </c>
      <c r="D578" s="57">
        <f t="shared" ca="1" si="88"/>
        <v>2</v>
      </c>
      <c r="E578" s="57">
        <f t="shared" ca="1" si="88"/>
        <v>2</v>
      </c>
      <c r="F578" s="57">
        <f t="shared" ca="1" si="88"/>
        <v>4</v>
      </c>
      <c r="G578" s="8" cm="1">
        <f t="array" aca="1" ref="G578" ca="1">SUM(IF(ISERROR(FIND($A$4:$F$4,G$4)),0,$A578:$F578))</f>
        <v>10</v>
      </c>
      <c r="H578" s="8" cm="1">
        <f t="array" aca="1" ref="H578" ca="1">SUM(IF(ISERROR(FIND($A$4:$F$4,H$4)),0,$A578:$F578))</f>
        <v>11</v>
      </c>
      <c r="I578" s="8" cm="1">
        <f t="array" aca="1" ref="I578" ca="1">SUM(IF(ISERROR(FIND($A$4:$F$4,I$4)),0,$A578:$F578))</f>
        <v>11</v>
      </c>
      <c r="J578" s="8">
        <f t="shared" ca="1" si="81"/>
        <v>11</v>
      </c>
      <c r="K578" s="8" t="str">
        <f t="shared" ca="1" si="82"/>
        <v>ADF</v>
      </c>
      <c r="L578" s="8">
        <f ca="1">SMALL($J$5:$J$1004,ROWS($J$5:J578))</f>
        <v>12</v>
      </c>
      <c r="M578" s="10">
        <f ca="1">ROWS($J$5:J578)/COUNT($J$5:$J$1004)</f>
        <v>0.57399999999999995</v>
      </c>
      <c r="N578" s="10"/>
      <c r="O578" s="8" t="str">
        <f t="shared" ca="1" si="83"/>
        <v xml:space="preserve"> </v>
      </c>
      <c r="P578" s="8">
        <f t="shared" ca="1" si="84"/>
        <v>1</v>
      </c>
      <c r="Q578" s="8">
        <f t="shared" ca="1" si="85"/>
        <v>1</v>
      </c>
      <c r="S578" s="8">
        <f t="shared" ca="1" si="87"/>
        <v>1</v>
      </c>
      <c r="T578" s="8" t="str">
        <f t="shared" ca="1" si="89"/>
        <v/>
      </c>
      <c r="U578" s="8" t="str">
        <f t="shared" ca="1" si="89"/>
        <v/>
      </c>
      <c r="V578" s="8">
        <f t="shared" ca="1" si="89"/>
        <v>1</v>
      </c>
      <c r="W578" s="8" t="str">
        <f t="shared" ca="1" si="89"/>
        <v/>
      </c>
      <c r="X578" s="8">
        <f t="shared" ca="1" si="89"/>
        <v>1</v>
      </c>
    </row>
    <row r="579" spans="1:24" hidden="1" x14ac:dyDescent="0.25">
      <c r="A579" s="57">
        <f t="shared" ca="1" si="86"/>
        <v>3</v>
      </c>
      <c r="B579" s="57">
        <f t="shared" ca="1" si="88"/>
        <v>4</v>
      </c>
      <c r="C579" s="57">
        <f t="shared" ca="1" si="88"/>
        <v>8</v>
      </c>
      <c r="D579" s="57">
        <f t="shared" ca="1" si="88"/>
        <v>4</v>
      </c>
      <c r="E579" s="57">
        <f t="shared" ca="1" si="88"/>
        <v>1</v>
      </c>
      <c r="F579" s="57">
        <f t="shared" ca="1" si="88"/>
        <v>3</v>
      </c>
      <c r="G579" s="8" cm="1">
        <f t="array" aca="1" ref="G579" ca="1">SUM(IF(ISERROR(FIND($A$4:$F$4,G$4)),0,$A579:$F579))</f>
        <v>11</v>
      </c>
      <c r="H579" s="8" cm="1">
        <f t="array" aca="1" ref="H579" ca="1">SUM(IF(ISERROR(FIND($A$4:$F$4,H$4)),0,$A579:$F579))</f>
        <v>10</v>
      </c>
      <c r="I579" s="8" cm="1">
        <f t="array" aca="1" ref="I579" ca="1">SUM(IF(ISERROR(FIND($A$4:$F$4,I$4)),0,$A579:$F579))</f>
        <v>8</v>
      </c>
      <c r="J579" s="8">
        <f t="shared" ca="1" si="81"/>
        <v>11</v>
      </c>
      <c r="K579" s="8" t="str">
        <f t="shared" ca="1" si="82"/>
        <v>AC</v>
      </c>
      <c r="L579" s="8">
        <f ca="1">SMALL($J$5:$J$1004,ROWS($J$5:J579))</f>
        <v>12</v>
      </c>
      <c r="M579" s="10">
        <f ca="1">ROWS($J$5:J579)/COUNT($J$5:$J$1004)</f>
        <v>0.57499999999999996</v>
      </c>
      <c r="N579" s="10"/>
      <c r="O579" s="8">
        <f t="shared" ca="1" si="83"/>
        <v>1</v>
      </c>
      <c r="P579" s="8" t="str">
        <f t="shared" ca="1" si="84"/>
        <v xml:space="preserve"> </v>
      </c>
      <c r="Q579" s="8" t="str">
        <f t="shared" ca="1" si="85"/>
        <v xml:space="preserve"> </v>
      </c>
      <c r="S579" s="8">
        <f t="shared" ca="1" si="87"/>
        <v>1</v>
      </c>
      <c r="T579" s="8" t="str">
        <f t="shared" ca="1" si="89"/>
        <v/>
      </c>
      <c r="U579" s="8">
        <f t="shared" ca="1" si="89"/>
        <v>1</v>
      </c>
      <c r="V579" s="8" t="str">
        <f t="shared" ca="1" si="89"/>
        <v/>
      </c>
      <c r="W579" s="8" t="str">
        <f t="shared" ca="1" si="89"/>
        <v/>
      </c>
      <c r="X579" s="8" t="str">
        <f t="shared" ca="1" si="89"/>
        <v/>
      </c>
    </row>
    <row r="580" spans="1:24" hidden="1" x14ac:dyDescent="0.25">
      <c r="A580" s="57">
        <f t="shared" ca="1" si="86"/>
        <v>2</v>
      </c>
      <c r="B580" s="57">
        <f t="shared" ca="1" si="88"/>
        <v>4</v>
      </c>
      <c r="C580" s="57">
        <f t="shared" ca="1" si="88"/>
        <v>5</v>
      </c>
      <c r="D580" s="57">
        <f t="shared" ca="1" si="88"/>
        <v>5</v>
      </c>
      <c r="E580" s="57">
        <f t="shared" ca="1" si="88"/>
        <v>1</v>
      </c>
      <c r="F580" s="57">
        <f t="shared" ca="1" si="88"/>
        <v>3</v>
      </c>
      <c r="G580" s="8" cm="1">
        <f t="array" aca="1" ref="G580" ca="1">SUM(IF(ISERROR(FIND($A$4:$F$4,G$4)),0,$A580:$F580))</f>
        <v>7</v>
      </c>
      <c r="H580" s="8" cm="1">
        <f t="array" aca="1" ref="H580" ca="1">SUM(IF(ISERROR(FIND($A$4:$F$4,H$4)),0,$A580:$F580))</f>
        <v>10</v>
      </c>
      <c r="I580" s="8" cm="1">
        <f t="array" aca="1" ref="I580" ca="1">SUM(IF(ISERROR(FIND($A$4:$F$4,I$4)),0,$A580:$F580))</f>
        <v>8</v>
      </c>
      <c r="J580" s="8">
        <f t="shared" ca="1" si="81"/>
        <v>10</v>
      </c>
      <c r="K580" s="8" t="str">
        <f t="shared" ca="1" si="82"/>
        <v>ADF</v>
      </c>
      <c r="L580" s="8">
        <f ca="1">SMALL($J$5:$J$1004,ROWS($J$5:J580))</f>
        <v>12</v>
      </c>
      <c r="M580" s="10">
        <f ca="1">ROWS($J$5:J580)/COUNT($J$5:$J$1004)</f>
        <v>0.57599999999999996</v>
      </c>
      <c r="N580" s="10"/>
      <c r="O580" s="8" t="str">
        <f t="shared" ca="1" si="83"/>
        <v xml:space="preserve"> </v>
      </c>
      <c r="P580" s="8">
        <f t="shared" ca="1" si="84"/>
        <v>1</v>
      </c>
      <c r="Q580" s="8" t="str">
        <f t="shared" ca="1" si="85"/>
        <v xml:space="preserve"> </v>
      </c>
      <c r="S580" s="8">
        <f t="shared" ca="1" si="87"/>
        <v>1</v>
      </c>
      <c r="T580" s="8" t="str">
        <f t="shared" ca="1" si="89"/>
        <v/>
      </c>
      <c r="U580" s="8" t="str">
        <f t="shared" ca="1" si="89"/>
        <v/>
      </c>
      <c r="V580" s="8">
        <f t="shared" ca="1" si="89"/>
        <v>1</v>
      </c>
      <c r="W580" s="8" t="str">
        <f t="shared" ca="1" si="89"/>
        <v/>
      </c>
      <c r="X580" s="8">
        <f t="shared" ca="1" si="89"/>
        <v>1</v>
      </c>
    </row>
    <row r="581" spans="1:24" hidden="1" x14ac:dyDescent="0.25">
      <c r="A581" s="57">
        <f t="shared" ca="1" si="86"/>
        <v>2</v>
      </c>
      <c r="B581" s="57">
        <f t="shared" ca="1" si="88"/>
        <v>3</v>
      </c>
      <c r="C581" s="57">
        <f t="shared" ca="1" si="88"/>
        <v>6</v>
      </c>
      <c r="D581" s="57">
        <f t="shared" ca="1" si="88"/>
        <v>3</v>
      </c>
      <c r="E581" s="57">
        <f t="shared" ca="1" si="88"/>
        <v>3</v>
      </c>
      <c r="F581" s="57">
        <f t="shared" ca="1" si="88"/>
        <v>3</v>
      </c>
      <c r="G581" s="8" cm="1">
        <f t="array" aca="1" ref="G581" ca="1">SUM(IF(ISERROR(FIND($A$4:$F$4,G$4)),0,$A581:$F581))</f>
        <v>8</v>
      </c>
      <c r="H581" s="8" cm="1">
        <f t="array" aca="1" ref="H581" ca="1">SUM(IF(ISERROR(FIND($A$4:$F$4,H$4)),0,$A581:$F581))</f>
        <v>8</v>
      </c>
      <c r="I581" s="8" cm="1">
        <f t="array" aca="1" ref="I581" ca="1">SUM(IF(ISERROR(FIND($A$4:$F$4,I$4)),0,$A581:$F581))</f>
        <v>9</v>
      </c>
      <c r="J581" s="8">
        <f t="shared" ca="1" si="81"/>
        <v>9</v>
      </c>
      <c r="K581" s="8" t="str">
        <f t="shared" ca="1" si="82"/>
        <v>BEF</v>
      </c>
      <c r="L581" s="8">
        <f ca="1">SMALL($J$5:$J$1004,ROWS($J$5:J581))</f>
        <v>12</v>
      </c>
      <c r="M581" s="10">
        <f ca="1">ROWS($J$5:J581)/COUNT($J$5:$J$1004)</f>
        <v>0.57699999999999996</v>
      </c>
      <c r="N581" s="10"/>
      <c r="O581" s="8" t="str">
        <f t="shared" ca="1" si="83"/>
        <v xml:space="preserve"> </v>
      </c>
      <c r="P581" s="8" t="str">
        <f t="shared" ca="1" si="84"/>
        <v xml:space="preserve"> </v>
      </c>
      <c r="Q581" s="8">
        <f t="shared" ca="1" si="85"/>
        <v>1</v>
      </c>
      <c r="S581" s="8" t="str">
        <f t="shared" ca="1" si="87"/>
        <v/>
      </c>
      <c r="T581" s="8">
        <f t="shared" ca="1" si="89"/>
        <v>1</v>
      </c>
      <c r="U581" s="8" t="str">
        <f t="shared" ca="1" si="89"/>
        <v/>
      </c>
      <c r="V581" s="8" t="str">
        <f t="shared" ca="1" si="89"/>
        <v/>
      </c>
      <c r="W581" s="8">
        <f t="shared" ca="1" si="89"/>
        <v>1</v>
      </c>
      <c r="X581" s="8">
        <f t="shared" ca="1" si="89"/>
        <v>1</v>
      </c>
    </row>
    <row r="582" spans="1:24" hidden="1" x14ac:dyDescent="0.25">
      <c r="A582" s="57">
        <f t="shared" ca="1" si="86"/>
        <v>4</v>
      </c>
      <c r="B582" s="57">
        <f t="shared" ca="1" si="88"/>
        <v>2</v>
      </c>
      <c r="C582" s="57">
        <f t="shared" ca="1" si="88"/>
        <v>7</v>
      </c>
      <c r="D582" s="57">
        <f t="shared" ca="1" si="88"/>
        <v>4</v>
      </c>
      <c r="E582" s="57">
        <f t="shared" ca="1" si="88"/>
        <v>2</v>
      </c>
      <c r="F582" s="57">
        <f t="shared" ca="1" si="88"/>
        <v>2</v>
      </c>
      <c r="G582" s="8" cm="1">
        <f t="array" aca="1" ref="G582" ca="1">SUM(IF(ISERROR(FIND($A$4:$F$4,G$4)),0,$A582:$F582))</f>
        <v>11</v>
      </c>
      <c r="H582" s="8" cm="1">
        <f t="array" aca="1" ref="H582" ca="1">SUM(IF(ISERROR(FIND($A$4:$F$4,H$4)),0,$A582:$F582))</f>
        <v>10</v>
      </c>
      <c r="I582" s="8" cm="1">
        <f t="array" aca="1" ref="I582" ca="1">SUM(IF(ISERROR(FIND($A$4:$F$4,I$4)),0,$A582:$F582))</f>
        <v>6</v>
      </c>
      <c r="J582" s="8">
        <f t="shared" ref="J582:J645" ca="1" si="90">MAX(G582:I582)</f>
        <v>11</v>
      </c>
      <c r="K582" s="8" t="str">
        <f t="shared" ref="K582:K645" ca="1" si="91">_xlfn.XLOOKUP(J582,G582:I582,$G$4:$I$4)</f>
        <v>AC</v>
      </c>
      <c r="L582" s="8">
        <f ca="1">SMALL($J$5:$J$1004,ROWS($J$5:J582))</f>
        <v>12</v>
      </c>
      <c r="M582" s="10">
        <f ca="1">ROWS($J$5:J582)/COUNT($J$5:$J$1004)</f>
        <v>0.57799999999999996</v>
      </c>
      <c r="N582" s="10"/>
      <c r="O582" s="8">
        <f t="shared" ref="O582:O645" ca="1" si="92">IF(G582=$J582,1," ")</f>
        <v>1</v>
      </c>
      <c r="P582" s="8" t="str">
        <f t="shared" ref="P582:P645" ca="1" si="93">IF(H582=$J582,1," ")</f>
        <v xml:space="preserve"> </v>
      </c>
      <c r="Q582" s="8" t="str">
        <f t="shared" ref="Q582:Q645" ca="1" si="94">IF(I582=$J582,1," ")</f>
        <v xml:space="preserve"> </v>
      </c>
      <c r="S582" s="8">
        <f t="shared" ca="1" si="87"/>
        <v>1</v>
      </c>
      <c r="T582" s="8" t="str">
        <f t="shared" ca="1" si="89"/>
        <v/>
      </c>
      <c r="U582" s="8">
        <f t="shared" ca="1" si="89"/>
        <v>1</v>
      </c>
      <c r="V582" s="8" t="str">
        <f t="shared" ca="1" si="89"/>
        <v/>
      </c>
      <c r="W582" s="8" t="str">
        <f t="shared" ca="1" si="89"/>
        <v/>
      </c>
      <c r="X582" s="8" t="str">
        <f t="shared" ca="1" si="89"/>
        <v/>
      </c>
    </row>
    <row r="583" spans="1:24" hidden="1" x14ac:dyDescent="0.25">
      <c r="A583" s="57">
        <f t="shared" ca="1" si="86"/>
        <v>3</v>
      </c>
      <c r="B583" s="57">
        <f t="shared" ca="1" si="88"/>
        <v>3</v>
      </c>
      <c r="C583" s="57">
        <f t="shared" ca="1" si="88"/>
        <v>7</v>
      </c>
      <c r="D583" s="57">
        <f t="shared" ca="1" si="88"/>
        <v>2</v>
      </c>
      <c r="E583" s="57">
        <f t="shared" ca="1" si="88"/>
        <v>1</v>
      </c>
      <c r="F583" s="57">
        <f t="shared" ca="1" si="88"/>
        <v>4</v>
      </c>
      <c r="G583" s="8" cm="1">
        <f t="array" aca="1" ref="G583" ca="1">SUM(IF(ISERROR(FIND($A$4:$F$4,G$4)),0,$A583:$F583))</f>
        <v>10</v>
      </c>
      <c r="H583" s="8" cm="1">
        <f t="array" aca="1" ref="H583" ca="1">SUM(IF(ISERROR(FIND($A$4:$F$4,H$4)),0,$A583:$F583))</f>
        <v>9</v>
      </c>
      <c r="I583" s="8" cm="1">
        <f t="array" aca="1" ref="I583" ca="1">SUM(IF(ISERROR(FIND($A$4:$F$4,I$4)),0,$A583:$F583))</f>
        <v>8</v>
      </c>
      <c r="J583" s="8">
        <f t="shared" ca="1" si="90"/>
        <v>10</v>
      </c>
      <c r="K583" s="8" t="str">
        <f t="shared" ca="1" si="91"/>
        <v>AC</v>
      </c>
      <c r="L583" s="8">
        <f ca="1">SMALL($J$5:$J$1004,ROWS($J$5:J583))</f>
        <v>12</v>
      </c>
      <c r="M583" s="10">
        <f ca="1">ROWS($J$5:J583)/COUNT($J$5:$J$1004)</f>
        <v>0.57899999999999996</v>
      </c>
      <c r="N583" s="10"/>
      <c r="O583" s="8">
        <f t="shared" ca="1" si="92"/>
        <v>1</v>
      </c>
      <c r="P583" s="8" t="str">
        <f t="shared" ca="1" si="93"/>
        <v xml:space="preserve"> </v>
      </c>
      <c r="Q583" s="8" t="str">
        <f t="shared" ca="1" si="94"/>
        <v xml:space="preserve"> </v>
      </c>
      <c r="S583" s="8">
        <f t="shared" ca="1" si="87"/>
        <v>1</v>
      </c>
      <c r="T583" s="8" t="str">
        <f t="shared" ca="1" si="89"/>
        <v/>
      </c>
      <c r="U583" s="8">
        <f t="shared" ca="1" si="89"/>
        <v>1</v>
      </c>
      <c r="V583" s="8" t="str">
        <f t="shared" ca="1" si="89"/>
        <v/>
      </c>
      <c r="W583" s="8" t="str">
        <f t="shared" ca="1" si="89"/>
        <v/>
      </c>
      <c r="X583" s="8" t="str">
        <f t="shared" ca="1" si="89"/>
        <v/>
      </c>
    </row>
    <row r="584" spans="1:24" hidden="1" x14ac:dyDescent="0.25">
      <c r="A584" s="57">
        <f t="shared" ca="1" si="86"/>
        <v>6</v>
      </c>
      <c r="B584" s="57">
        <f t="shared" ca="1" si="88"/>
        <v>5</v>
      </c>
      <c r="C584" s="57">
        <f t="shared" ca="1" si="88"/>
        <v>6</v>
      </c>
      <c r="D584" s="57">
        <f t="shared" ca="1" si="88"/>
        <v>2</v>
      </c>
      <c r="E584" s="57">
        <f t="shared" ca="1" si="88"/>
        <v>3</v>
      </c>
      <c r="F584" s="57">
        <f t="shared" ca="1" si="88"/>
        <v>4</v>
      </c>
      <c r="G584" s="8" cm="1">
        <f t="array" aca="1" ref="G584" ca="1">SUM(IF(ISERROR(FIND($A$4:$F$4,G$4)),0,$A584:$F584))</f>
        <v>12</v>
      </c>
      <c r="H584" s="8" cm="1">
        <f t="array" aca="1" ref="H584" ca="1">SUM(IF(ISERROR(FIND($A$4:$F$4,H$4)),0,$A584:$F584))</f>
        <v>12</v>
      </c>
      <c r="I584" s="8" cm="1">
        <f t="array" aca="1" ref="I584" ca="1">SUM(IF(ISERROR(FIND($A$4:$F$4,I$4)),0,$A584:$F584))</f>
        <v>12</v>
      </c>
      <c r="J584" s="8">
        <f t="shared" ca="1" si="90"/>
        <v>12</v>
      </c>
      <c r="K584" s="8" t="str">
        <f t="shared" ca="1" si="91"/>
        <v>AC</v>
      </c>
      <c r="L584" s="8">
        <f ca="1">SMALL($J$5:$J$1004,ROWS($J$5:J584))</f>
        <v>12</v>
      </c>
      <c r="M584" s="10">
        <f ca="1">ROWS($J$5:J584)/COUNT($J$5:$J$1004)</f>
        <v>0.57999999999999996</v>
      </c>
      <c r="N584" s="10"/>
      <c r="O584" s="8">
        <f t="shared" ca="1" si="92"/>
        <v>1</v>
      </c>
      <c r="P584" s="8">
        <f t="shared" ca="1" si="93"/>
        <v>1</v>
      </c>
      <c r="Q584" s="8">
        <f t="shared" ca="1" si="94"/>
        <v>1</v>
      </c>
      <c r="S584" s="8">
        <f t="shared" ca="1" si="87"/>
        <v>1</v>
      </c>
      <c r="T584" s="8" t="str">
        <f t="shared" ca="1" si="89"/>
        <v/>
      </c>
      <c r="U584" s="8">
        <f t="shared" ca="1" si="89"/>
        <v>1</v>
      </c>
      <c r="V584" s="8" t="str">
        <f t="shared" ca="1" si="89"/>
        <v/>
      </c>
      <c r="W584" s="8" t="str">
        <f t="shared" ca="1" si="89"/>
        <v/>
      </c>
      <c r="X584" s="8" t="str">
        <f t="shared" ca="1" si="89"/>
        <v/>
      </c>
    </row>
    <row r="585" spans="1:24" hidden="1" x14ac:dyDescent="0.25">
      <c r="A585" s="57">
        <f t="shared" ca="1" si="86"/>
        <v>2</v>
      </c>
      <c r="B585" s="57">
        <f t="shared" ca="1" si="88"/>
        <v>3</v>
      </c>
      <c r="C585" s="57">
        <f t="shared" ca="1" si="88"/>
        <v>7</v>
      </c>
      <c r="D585" s="57">
        <f t="shared" ca="1" si="88"/>
        <v>6</v>
      </c>
      <c r="E585" s="57">
        <f t="shared" ca="1" si="88"/>
        <v>1</v>
      </c>
      <c r="F585" s="57">
        <f t="shared" ca="1" si="88"/>
        <v>2</v>
      </c>
      <c r="G585" s="8" cm="1">
        <f t="array" aca="1" ref="G585" ca="1">SUM(IF(ISERROR(FIND($A$4:$F$4,G$4)),0,$A585:$F585))</f>
        <v>9</v>
      </c>
      <c r="H585" s="8" cm="1">
        <f t="array" aca="1" ref="H585" ca="1">SUM(IF(ISERROR(FIND($A$4:$F$4,H$4)),0,$A585:$F585))</f>
        <v>10</v>
      </c>
      <c r="I585" s="8" cm="1">
        <f t="array" aca="1" ref="I585" ca="1">SUM(IF(ISERROR(FIND($A$4:$F$4,I$4)),0,$A585:$F585))</f>
        <v>6</v>
      </c>
      <c r="J585" s="8">
        <f t="shared" ca="1" si="90"/>
        <v>10</v>
      </c>
      <c r="K585" s="8" t="str">
        <f t="shared" ca="1" si="91"/>
        <v>ADF</v>
      </c>
      <c r="L585" s="8">
        <f ca="1">SMALL($J$5:$J$1004,ROWS($J$5:J585))</f>
        <v>12</v>
      </c>
      <c r="M585" s="10">
        <f ca="1">ROWS($J$5:J585)/COUNT($J$5:$J$1004)</f>
        <v>0.58099999999999996</v>
      </c>
      <c r="N585" s="10"/>
      <c r="O585" s="8" t="str">
        <f t="shared" ca="1" si="92"/>
        <v xml:space="preserve"> </v>
      </c>
      <c r="P585" s="8">
        <f t="shared" ca="1" si="93"/>
        <v>1</v>
      </c>
      <c r="Q585" s="8" t="str">
        <f t="shared" ca="1" si="94"/>
        <v xml:space="preserve"> </v>
      </c>
      <c r="S585" s="8">
        <f t="shared" ca="1" si="87"/>
        <v>1</v>
      </c>
      <c r="T585" s="8" t="str">
        <f t="shared" ca="1" si="89"/>
        <v/>
      </c>
      <c r="U585" s="8" t="str">
        <f t="shared" ca="1" si="89"/>
        <v/>
      </c>
      <c r="V585" s="8">
        <f t="shared" ca="1" si="89"/>
        <v>1</v>
      </c>
      <c r="W585" s="8" t="str">
        <f t="shared" ca="1" si="89"/>
        <v/>
      </c>
      <c r="X585" s="8">
        <f t="shared" ca="1" si="89"/>
        <v>1</v>
      </c>
    </row>
    <row r="586" spans="1:24" hidden="1" x14ac:dyDescent="0.25">
      <c r="A586" s="57">
        <f t="shared" ca="1" si="86"/>
        <v>6</v>
      </c>
      <c r="B586" s="57">
        <f t="shared" ca="1" si="88"/>
        <v>1</v>
      </c>
      <c r="C586" s="57">
        <f t="shared" ca="1" si="88"/>
        <v>5</v>
      </c>
      <c r="D586" s="57">
        <f t="shared" ca="1" si="88"/>
        <v>2</v>
      </c>
      <c r="E586" s="57">
        <f t="shared" ca="1" si="88"/>
        <v>1</v>
      </c>
      <c r="F586" s="57">
        <f t="shared" ca="1" si="88"/>
        <v>4</v>
      </c>
      <c r="G586" s="8" cm="1">
        <f t="array" aca="1" ref="G586" ca="1">SUM(IF(ISERROR(FIND($A$4:$F$4,G$4)),0,$A586:$F586))</f>
        <v>11</v>
      </c>
      <c r="H586" s="8" cm="1">
        <f t="array" aca="1" ref="H586" ca="1">SUM(IF(ISERROR(FIND($A$4:$F$4,H$4)),0,$A586:$F586))</f>
        <v>12</v>
      </c>
      <c r="I586" s="8" cm="1">
        <f t="array" aca="1" ref="I586" ca="1">SUM(IF(ISERROR(FIND($A$4:$F$4,I$4)),0,$A586:$F586))</f>
        <v>6</v>
      </c>
      <c r="J586" s="8">
        <f t="shared" ca="1" si="90"/>
        <v>12</v>
      </c>
      <c r="K586" s="8" t="str">
        <f t="shared" ca="1" si="91"/>
        <v>ADF</v>
      </c>
      <c r="L586" s="8">
        <f ca="1">SMALL($J$5:$J$1004,ROWS($J$5:J586))</f>
        <v>12</v>
      </c>
      <c r="M586" s="10">
        <f ca="1">ROWS($J$5:J586)/COUNT($J$5:$J$1004)</f>
        <v>0.58199999999999996</v>
      </c>
      <c r="N586" s="10"/>
      <c r="O586" s="8" t="str">
        <f t="shared" ca="1" si="92"/>
        <v xml:space="preserve"> </v>
      </c>
      <c r="P586" s="8">
        <f t="shared" ca="1" si="93"/>
        <v>1</v>
      </c>
      <c r="Q586" s="8" t="str">
        <f t="shared" ca="1" si="94"/>
        <v xml:space="preserve"> </v>
      </c>
      <c r="S586" s="8">
        <f t="shared" ca="1" si="87"/>
        <v>1</v>
      </c>
      <c r="T586" s="8" t="str">
        <f t="shared" ca="1" si="89"/>
        <v/>
      </c>
      <c r="U586" s="8" t="str">
        <f t="shared" ca="1" si="89"/>
        <v/>
      </c>
      <c r="V586" s="8">
        <f t="shared" ca="1" si="89"/>
        <v>1</v>
      </c>
      <c r="W586" s="8" t="str">
        <f t="shared" ca="1" si="89"/>
        <v/>
      </c>
      <c r="X586" s="8">
        <f t="shared" ca="1" si="89"/>
        <v>1</v>
      </c>
    </row>
    <row r="587" spans="1:24" hidden="1" x14ac:dyDescent="0.25">
      <c r="A587" s="57">
        <f t="shared" ca="1" si="86"/>
        <v>6</v>
      </c>
      <c r="B587" s="57">
        <f t="shared" ca="1" si="88"/>
        <v>2</v>
      </c>
      <c r="C587" s="57">
        <f t="shared" ca="1" si="88"/>
        <v>7</v>
      </c>
      <c r="D587" s="57">
        <f t="shared" ca="1" si="88"/>
        <v>5</v>
      </c>
      <c r="E587" s="57">
        <f t="shared" ca="1" si="88"/>
        <v>3</v>
      </c>
      <c r="F587" s="57">
        <f t="shared" ca="1" si="88"/>
        <v>2</v>
      </c>
      <c r="G587" s="8" cm="1">
        <f t="array" aca="1" ref="G587" ca="1">SUM(IF(ISERROR(FIND($A$4:$F$4,G$4)),0,$A587:$F587))</f>
        <v>13</v>
      </c>
      <c r="H587" s="8" cm="1">
        <f t="array" aca="1" ref="H587" ca="1">SUM(IF(ISERROR(FIND($A$4:$F$4,H$4)),0,$A587:$F587))</f>
        <v>13</v>
      </c>
      <c r="I587" s="8" cm="1">
        <f t="array" aca="1" ref="I587" ca="1">SUM(IF(ISERROR(FIND($A$4:$F$4,I$4)),0,$A587:$F587))</f>
        <v>7</v>
      </c>
      <c r="J587" s="8">
        <f t="shared" ca="1" si="90"/>
        <v>13</v>
      </c>
      <c r="K587" s="8" t="str">
        <f t="shared" ca="1" si="91"/>
        <v>AC</v>
      </c>
      <c r="L587" s="8">
        <f ca="1">SMALL($J$5:$J$1004,ROWS($J$5:J587))</f>
        <v>12</v>
      </c>
      <c r="M587" s="10">
        <f ca="1">ROWS($J$5:J587)/COUNT($J$5:$J$1004)</f>
        <v>0.58299999999999996</v>
      </c>
      <c r="N587" s="10"/>
      <c r="O587" s="8">
        <f t="shared" ca="1" si="92"/>
        <v>1</v>
      </c>
      <c r="P587" s="8">
        <f t="shared" ca="1" si="93"/>
        <v>1</v>
      </c>
      <c r="Q587" s="8" t="str">
        <f t="shared" ca="1" si="94"/>
        <v xml:space="preserve"> </v>
      </c>
      <c r="S587" s="8">
        <f t="shared" ca="1" si="87"/>
        <v>1</v>
      </c>
      <c r="T587" s="8" t="str">
        <f t="shared" ca="1" si="89"/>
        <v/>
      </c>
      <c r="U587" s="8">
        <f t="shared" ca="1" si="89"/>
        <v>1</v>
      </c>
      <c r="V587" s="8" t="str">
        <f t="shared" ca="1" si="89"/>
        <v/>
      </c>
      <c r="W587" s="8" t="str">
        <f t="shared" ca="1" si="89"/>
        <v/>
      </c>
      <c r="X587" s="8" t="str">
        <f t="shared" ca="1" si="89"/>
        <v/>
      </c>
    </row>
    <row r="588" spans="1:24" hidden="1" x14ac:dyDescent="0.25">
      <c r="A588" s="57">
        <f t="shared" ca="1" si="86"/>
        <v>5</v>
      </c>
      <c r="B588" s="57">
        <f t="shared" ca="1" si="88"/>
        <v>1</v>
      </c>
      <c r="C588" s="57">
        <f t="shared" ca="1" si="88"/>
        <v>6</v>
      </c>
      <c r="D588" s="57">
        <f t="shared" ca="1" si="88"/>
        <v>2</v>
      </c>
      <c r="E588" s="57">
        <f t="shared" ca="1" si="88"/>
        <v>2</v>
      </c>
      <c r="F588" s="57">
        <f t="shared" ca="1" si="88"/>
        <v>3</v>
      </c>
      <c r="G588" s="8" cm="1">
        <f t="array" aca="1" ref="G588" ca="1">SUM(IF(ISERROR(FIND($A$4:$F$4,G$4)),0,$A588:$F588))</f>
        <v>11</v>
      </c>
      <c r="H588" s="8" cm="1">
        <f t="array" aca="1" ref="H588" ca="1">SUM(IF(ISERROR(FIND($A$4:$F$4,H$4)),0,$A588:$F588))</f>
        <v>10</v>
      </c>
      <c r="I588" s="8" cm="1">
        <f t="array" aca="1" ref="I588" ca="1">SUM(IF(ISERROR(FIND($A$4:$F$4,I$4)),0,$A588:$F588))</f>
        <v>6</v>
      </c>
      <c r="J588" s="8">
        <f t="shared" ca="1" si="90"/>
        <v>11</v>
      </c>
      <c r="K588" s="8" t="str">
        <f t="shared" ca="1" si="91"/>
        <v>AC</v>
      </c>
      <c r="L588" s="8">
        <f ca="1">SMALL($J$5:$J$1004,ROWS($J$5:J588))</f>
        <v>12</v>
      </c>
      <c r="M588" s="10">
        <f ca="1">ROWS($J$5:J588)/COUNT($J$5:$J$1004)</f>
        <v>0.58399999999999996</v>
      </c>
      <c r="N588" s="10"/>
      <c r="O588" s="8">
        <f t="shared" ca="1" si="92"/>
        <v>1</v>
      </c>
      <c r="P588" s="8" t="str">
        <f t="shared" ca="1" si="93"/>
        <v xml:space="preserve"> </v>
      </c>
      <c r="Q588" s="8" t="str">
        <f t="shared" ca="1" si="94"/>
        <v xml:space="preserve"> </v>
      </c>
      <c r="S588" s="8">
        <f t="shared" ca="1" si="87"/>
        <v>1</v>
      </c>
      <c r="T588" s="8" t="str">
        <f t="shared" ca="1" si="89"/>
        <v/>
      </c>
      <c r="U588" s="8">
        <f t="shared" ca="1" si="89"/>
        <v>1</v>
      </c>
      <c r="V588" s="8" t="str">
        <f t="shared" ca="1" si="89"/>
        <v/>
      </c>
      <c r="W588" s="8" t="str">
        <f t="shared" ca="1" si="89"/>
        <v/>
      </c>
      <c r="X588" s="8" t="str">
        <f t="shared" ca="1" si="89"/>
        <v/>
      </c>
    </row>
    <row r="589" spans="1:24" hidden="1" x14ac:dyDescent="0.25">
      <c r="A589" s="57">
        <f t="shared" ca="1" si="86"/>
        <v>4</v>
      </c>
      <c r="B589" s="57">
        <f t="shared" ca="1" si="88"/>
        <v>2</v>
      </c>
      <c r="C589" s="57">
        <f t="shared" ca="1" si="88"/>
        <v>4</v>
      </c>
      <c r="D589" s="57">
        <f t="shared" ca="1" si="88"/>
        <v>5</v>
      </c>
      <c r="E589" s="57">
        <f t="shared" ca="1" si="88"/>
        <v>3</v>
      </c>
      <c r="F589" s="57">
        <f t="shared" ca="1" si="88"/>
        <v>4</v>
      </c>
      <c r="G589" s="8" cm="1">
        <f t="array" aca="1" ref="G589" ca="1">SUM(IF(ISERROR(FIND($A$4:$F$4,G$4)),0,$A589:$F589))</f>
        <v>8</v>
      </c>
      <c r="H589" s="8" cm="1">
        <f t="array" aca="1" ref="H589" ca="1">SUM(IF(ISERROR(FIND($A$4:$F$4,H$4)),0,$A589:$F589))</f>
        <v>13</v>
      </c>
      <c r="I589" s="8" cm="1">
        <f t="array" aca="1" ref="I589" ca="1">SUM(IF(ISERROR(FIND($A$4:$F$4,I$4)),0,$A589:$F589))</f>
        <v>9</v>
      </c>
      <c r="J589" s="8">
        <f t="shared" ca="1" si="90"/>
        <v>13</v>
      </c>
      <c r="K589" s="8" t="str">
        <f t="shared" ca="1" si="91"/>
        <v>ADF</v>
      </c>
      <c r="L589" s="8">
        <f ca="1">SMALL($J$5:$J$1004,ROWS($J$5:J589))</f>
        <v>12</v>
      </c>
      <c r="M589" s="10">
        <f ca="1">ROWS($J$5:J589)/COUNT($J$5:$J$1004)</f>
        <v>0.58499999999999996</v>
      </c>
      <c r="N589" s="10"/>
      <c r="O589" s="8" t="str">
        <f t="shared" ca="1" si="92"/>
        <v xml:space="preserve"> </v>
      </c>
      <c r="P589" s="8">
        <f t="shared" ca="1" si="93"/>
        <v>1</v>
      </c>
      <c r="Q589" s="8" t="str">
        <f t="shared" ca="1" si="94"/>
        <v xml:space="preserve"> </v>
      </c>
      <c r="S589" s="8">
        <f t="shared" ca="1" si="87"/>
        <v>1</v>
      </c>
      <c r="T589" s="8" t="str">
        <f t="shared" ca="1" si="89"/>
        <v/>
      </c>
      <c r="U589" s="8" t="str">
        <f t="shared" ca="1" si="89"/>
        <v/>
      </c>
      <c r="V589" s="8">
        <f t="shared" ca="1" si="89"/>
        <v>1</v>
      </c>
      <c r="W589" s="8" t="str">
        <f t="shared" ca="1" si="89"/>
        <v/>
      </c>
      <c r="X589" s="8">
        <f t="shared" ca="1" si="89"/>
        <v>1</v>
      </c>
    </row>
    <row r="590" spans="1:24" hidden="1" x14ac:dyDescent="0.25">
      <c r="A590" s="57">
        <f t="shared" ca="1" si="86"/>
        <v>5</v>
      </c>
      <c r="B590" s="57">
        <f t="shared" ca="1" si="88"/>
        <v>5</v>
      </c>
      <c r="C590" s="57">
        <f t="shared" ca="1" si="88"/>
        <v>4</v>
      </c>
      <c r="D590" s="57">
        <f t="shared" ca="1" si="88"/>
        <v>4</v>
      </c>
      <c r="E590" s="57">
        <f t="shared" ca="1" si="88"/>
        <v>2</v>
      </c>
      <c r="F590" s="57">
        <f t="shared" ca="1" si="88"/>
        <v>4</v>
      </c>
      <c r="G590" s="8" cm="1">
        <f t="array" aca="1" ref="G590" ca="1">SUM(IF(ISERROR(FIND($A$4:$F$4,G$4)),0,$A590:$F590))</f>
        <v>9</v>
      </c>
      <c r="H590" s="8" cm="1">
        <f t="array" aca="1" ref="H590" ca="1">SUM(IF(ISERROR(FIND($A$4:$F$4,H$4)),0,$A590:$F590))</f>
        <v>13</v>
      </c>
      <c r="I590" s="8" cm="1">
        <f t="array" aca="1" ref="I590" ca="1">SUM(IF(ISERROR(FIND($A$4:$F$4,I$4)),0,$A590:$F590))</f>
        <v>11</v>
      </c>
      <c r="J590" s="8">
        <f t="shared" ca="1" si="90"/>
        <v>13</v>
      </c>
      <c r="K590" s="8" t="str">
        <f t="shared" ca="1" si="91"/>
        <v>ADF</v>
      </c>
      <c r="L590" s="8">
        <f ca="1">SMALL($J$5:$J$1004,ROWS($J$5:J590))</f>
        <v>12</v>
      </c>
      <c r="M590" s="10">
        <f ca="1">ROWS($J$5:J590)/COUNT($J$5:$J$1004)</f>
        <v>0.58599999999999997</v>
      </c>
      <c r="N590" s="10"/>
      <c r="O590" s="8" t="str">
        <f t="shared" ca="1" si="92"/>
        <v xml:space="preserve"> </v>
      </c>
      <c r="P590" s="8">
        <f t="shared" ca="1" si="93"/>
        <v>1</v>
      </c>
      <c r="Q590" s="8" t="str">
        <f t="shared" ca="1" si="94"/>
        <v xml:space="preserve"> </v>
      </c>
      <c r="S590" s="8">
        <f t="shared" ca="1" si="87"/>
        <v>1</v>
      </c>
      <c r="T590" s="8" t="str">
        <f t="shared" ca="1" si="89"/>
        <v/>
      </c>
      <c r="U590" s="8" t="str">
        <f t="shared" ca="1" si="89"/>
        <v/>
      </c>
      <c r="V590" s="8">
        <f t="shared" ca="1" si="89"/>
        <v>1</v>
      </c>
      <c r="W590" s="8" t="str">
        <f t="shared" ca="1" si="89"/>
        <v/>
      </c>
      <c r="X590" s="8">
        <f t="shared" ca="1" si="89"/>
        <v>1</v>
      </c>
    </row>
    <row r="591" spans="1:24" hidden="1" x14ac:dyDescent="0.25">
      <c r="A591" s="57">
        <f t="shared" ca="1" si="86"/>
        <v>3</v>
      </c>
      <c r="B591" s="57">
        <f t="shared" ca="1" si="88"/>
        <v>1</v>
      </c>
      <c r="C591" s="57">
        <f t="shared" ca="1" si="88"/>
        <v>4</v>
      </c>
      <c r="D591" s="57">
        <f t="shared" ca="1" si="88"/>
        <v>4</v>
      </c>
      <c r="E591" s="57">
        <f t="shared" ca="1" si="88"/>
        <v>3</v>
      </c>
      <c r="F591" s="57">
        <f t="shared" ca="1" si="88"/>
        <v>3</v>
      </c>
      <c r="G591" s="8" cm="1">
        <f t="array" aca="1" ref="G591" ca="1">SUM(IF(ISERROR(FIND($A$4:$F$4,G$4)),0,$A591:$F591))</f>
        <v>7</v>
      </c>
      <c r="H591" s="8" cm="1">
        <f t="array" aca="1" ref="H591" ca="1">SUM(IF(ISERROR(FIND($A$4:$F$4,H$4)),0,$A591:$F591))</f>
        <v>10</v>
      </c>
      <c r="I591" s="8" cm="1">
        <f t="array" aca="1" ref="I591" ca="1">SUM(IF(ISERROR(FIND($A$4:$F$4,I$4)),0,$A591:$F591))</f>
        <v>7</v>
      </c>
      <c r="J591" s="8">
        <f t="shared" ca="1" si="90"/>
        <v>10</v>
      </c>
      <c r="K591" s="8" t="str">
        <f t="shared" ca="1" si="91"/>
        <v>ADF</v>
      </c>
      <c r="L591" s="8">
        <f ca="1">SMALL($J$5:$J$1004,ROWS($J$5:J591))</f>
        <v>12</v>
      </c>
      <c r="M591" s="10">
        <f ca="1">ROWS($J$5:J591)/COUNT($J$5:$J$1004)</f>
        <v>0.58699999999999997</v>
      </c>
      <c r="N591" s="10"/>
      <c r="O591" s="8" t="str">
        <f t="shared" ca="1" si="92"/>
        <v xml:space="preserve"> </v>
      </c>
      <c r="P591" s="8">
        <f t="shared" ca="1" si="93"/>
        <v>1</v>
      </c>
      <c r="Q591" s="8" t="str">
        <f t="shared" ca="1" si="94"/>
        <v xml:space="preserve"> </v>
      </c>
      <c r="S591" s="8">
        <f t="shared" ca="1" si="87"/>
        <v>1</v>
      </c>
      <c r="T591" s="8" t="str">
        <f t="shared" ca="1" si="89"/>
        <v/>
      </c>
      <c r="U591" s="8" t="str">
        <f t="shared" ca="1" si="89"/>
        <v/>
      </c>
      <c r="V591" s="8">
        <f t="shared" ca="1" si="89"/>
        <v>1</v>
      </c>
      <c r="W591" s="8" t="str">
        <f t="shared" ca="1" si="89"/>
        <v/>
      </c>
      <c r="X591" s="8">
        <f t="shared" ca="1" si="89"/>
        <v>1</v>
      </c>
    </row>
    <row r="592" spans="1:24" hidden="1" x14ac:dyDescent="0.25">
      <c r="A592" s="57">
        <f t="shared" ca="1" si="86"/>
        <v>4</v>
      </c>
      <c r="B592" s="57">
        <f t="shared" ca="1" si="88"/>
        <v>3</v>
      </c>
      <c r="C592" s="57">
        <f t="shared" ca="1" si="88"/>
        <v>5</v>
      </c>
      <c r="D592" s="57">
        <f t="shared" ca="1" si="88"/>
        <v>2</v>
      </c>
      <c r="E592" s="57">
        <f t="shared" ca="1" si="88"/>
        <v>1</v>
      </c>
      <c r="F592" s="57">
        <f t="shared" ca="1" si="88"/>
        <v>3</v>
      </c>
      <c r="G592" s="8" cm="1">
        <f t="array" aca="1" ref="G592" ca="1">SUM(IF(ISERROR(FIND($A$4:$F$4,G$4)),0,$A592:$F592))</f>
        <v>9</v>
      </c>
      <c r="H592" s="8" cm="1">
        <f t="array" aca="1" ref="H592" ca="1">SUM(IF(ISERROR(FIND($A$4:$F$4,H$4)),0,$A592:$F592))</f>
        <v>9</v>
      </c>
      <c r="I592" s="8" cm="1">
        <f t="array" aca="1" ref="I592" ca="1">SUM(IF(ISERROR(FIND($A$4:$F$4,I$4)),0,$A592:$F592))</f>
        <v>7</v>
      </c>
      <c r="J592" s="8">
        <f t="shared" ca="1" si="90"/>
        <v>9</v>
      </c>
      <c r="K592" s="8" t="str">
        <f t="shared" ca="1" si="91"/>
        <v>AC</v>
      </c>
      <c r="L592" s="8">
        <f ca="1">SMALL($J$5:$J$1004,ROWS($J$5:J592))</f>
        <v>12</v>
      </c>
      <c r="M592" s="10">
        <f ca="1">ROWS($J$5:J592)/COUNT($J$5:$J$1004)</f>
        <v>0.58799999999999997</v>
      </c>
      <c r="N592" s="10"/>
      <c r="O592" s="8">
        <f t="shared" ca="1" si="92"/>
        <v>1</v>
      </c>
      <c r="P592" s="8">
        <f t="shared" ca="1" si="93"/>
        <v>1</v>
      </c>
      <c r="Q592" s="8" t="str">
        <f t="shared" ca="1" si="94"/>
        <v xml:space="preserve"> </v>
      </c>
      <c r="S592" s="8">
        <f t="shared" ca="1" si="87"/>
        <v>1</v>
      </c>
      <c r="T592" s="8" t="str">
        <f t="shared" ca="1" si="89"/>
        <v/>
      </c>
      <c r="U592" s="8">
        <f t="shared" ca="1" si="89"/>
        <v>1</v>
      </c>
      <c r="V592" s="8" t="str">
        <f t="shared" ca="1" si="89"/>
        <v/>
      </c>
      <c r="W592" s="8" t="str">
        <f t="shared" ca="1" si="89"/>
        <v/>
      </c>
      <c r="X592" s="8" t="str">
        <f t="shared" ca="1" si="89"/>
        <v/>
      </c>
    </row>
    <row r="593" spans="1:24" hidden="1" x14ac:dyDescent="0.25">
      <c r="A593" s="57">
        <f t="shared" ca="1" si="86"/>
        <v>3</v>
      </c>
      <c r="B593" s="57">
        <f t="shared" ca="1" si="88"/>
        <v>4</v>
      </c>
      <c r="C593" s="57">
        <f t="shared" ca="1" si="88"/>
        <v>8</v>
      </c>
      <c r="D593" s="57">
        <f t="shared" ca="1" si="88"/>
        <v>4</v>
      </c>
      <c r="E593" s="57">
        <f t="shared" ca="1" si="88"/>
        <v>3</v>
      </c>
      <c r="F593" s="57">
        <f t="shared" ca="1" si="88"/>
        <v>2</v>
      </c>
      <c r="G593" s="8" cm="1">
        <f t="array" aca="1" ref="G593" ca="1">SUM(IF(ISERROR(FIND($A$4:$F$4,G$4)),0,$A593:$F593))</f>
        <v>11</v>
      </c>
      <c r="H593" s="8" cm="1">
        <f t="array" aca="1" ref="H593" ca="1">SUM(IF(ISERROR(FIND($A$4:$F$4,H$4)),0,$A593:$F593))</f>
        <v>9</v>
      </c>
      <c r="I593" s="8" cm="1">
        <f t="array" aca="1" ref="I593" ca="1">SUM(IF(ISERROR(FIND($A$4:$F$4,I$4)),0,$A593:$F593))</f>
        <v>9</v>
      </c>
      <c r="J593" s="8">
        <f t="shared" ca="1" si="90"/>
        <v>11</v>
      </c>
      <c r="K593" s="8" t="str">
        <f t="shared" ca="1" si="91"/>
        <v>AC</v>
      </c>
      <c r="L593" s="8">
        <f ca="1">SMALL($J$5:$J$1004,ROWS($J$5:J593))</f>
        <v>12</v>
      </c>
      <c r="M593" s="10">
        <f ca="1">ROWS($J$5:J593)/COUNT($J$5:$J$1004)</f>
        <v>0.58899999999999997</v>
      </c>
      <c r="N593" s="10"/>
      <c r="O593" s="8">
        <f t="shared" ca="1" si="92"/>
        <v>1</v>
      </c>
      <c r="P593" s="8" t="str">
        <f t="shared" ca="1" si="93"/>
        <v xml:space="preserve"> </v>
      </c>
      <c r="Q593" s="8" t="str">
        <f t="shared" ca="1" si="94"/>
        <v xml:space="preserve"> </v>
      </c>
      <c r="S593" s="8">
        <f t="shared" ca="1" si="87"/>
        <v>1</v>
      </c>
      <c r="T593" s="8" t="str">
        <f t="shared" ca="1" si="89"/>
        <v/>
      </c>
      <c r="U593" s="8">
        <f t="shared" ca="1" si="89"/>
        <v>1</v>
      </c>
      <c r="V593" s="8" t="str">
        <f t="shared" ca="1" si="89"/>
        <v/>
      </c>
      <c r="W593" s="8" t="str">
        <f t="shared" ca="1" si="89"/>
        <v/>
      </c>
      <c r="X593" s="8" t="str">
        <f t="shared" ca="1" si="89"/>
        <v/>
      </c>
    </row>
    <row r="594" spans="1:24" hidden="1" x14ac:dyDescent="0.25">
      <c r="A594" s="57">
        <f t="shared" ca="1" si="86"/>
        <v>3</v>
      </c>
      <c r="B594" s="57">
        <f t="shared" ca="1" si="88"/>
        <v>1</v>
      </c>
      <c r="C594" s="57">
        <f t="shared" ca="1" si="88"/>
        <v>8</v>
      </c>
      <c r="D594" s="57">
        <f t="shared" ca="1" si="88"/>
        <v>2</v>
      </c>
      <c r="E594" s="57">
        <f t="shared" ca="1" si="88"/>
        <v>2</v>
      </c>
      <c r="F594" s="57">
        <f t="shared" ca="1" si="88"/>
        <v>2</v>
      </c>
      <c r="G594" s="8" cm="1">
        <f t="array" aca="1" ref="G594" ca="1">SUM(IF(ISERROR(FIND($A$4:$F$4,G$4)),0,$A594:$F594))</f>
        <v>11</v>
      </c>
      <c r="H594" s="8" cm="1">
        <f t="array" aca="1" ref="H594" ca="1">SUM(IF(ISERROR(FIND($A$4:$F$4,H$4)),0,$A594:$F594))</f>
        <v>7</v>
      </c>
      <c r="I594" s="8" cm="1">
        <f t="array" aca="1" ref="I594" ca="1">SUM(IF(ISERROR(FIND($A$4:$F$4,I$4)),0,$A594:$F594))</f>
        <v>5</v>
      </c>
      <c r="J594" s="8">
        <f t="shared" ca="1" si="90"/>
        <v>11</v>
      </c>
      <c r="K594" s="8" t="str">
        <f t="shared" ca="1" si="91"/>
        <v>AC</v>
      </c>
      <c r="L594" s="8">
        <f ca="1">SMALL($J$5:$J$1004,ROWS($J$5:J594))</f>
        <v>12</v>
      </c>
      <c r="M594" s="10">
        <f ca="1">ROWS($J$5:J594)/COUNT($J$5:$J$1004)</f>
        <v>0.59</v>
      </c>
      <c r="N594" s="10"/>
      <c r="O594" s="8">
        <f t="shared" ca="1" si="92"/>
        <v>1</v>
      </c>
      <c r="P594" s="8" t="str">
        <f t="shared" ca="1" si="93"/>
        <v xml:space="preserve"> </v>
      </c>
      <c r="Q594" s="8" t="str">
        <f t="shared" ca="1" si="94"/>
        <v xml:space="preserve"> </v>
      </c>
      <c r="S594" s="8">
        <f t="shared" ca="1" si="87"/>
        <v>1</v>
      </c>
      <c r="T594" s="8" t="str">
        <f t="shared" ca="1" si="89"/>
        <v/>
      </c>
      <c r="U594" s="8">
        <f t="shared" ca="1" si="89"/>
        <v>1</v>
      </c>
      <c r="V594" s="8" t="str">
        <f t="shared" ca="1" si="89"/>
        <v/>
      </c>
      <c r="W594" s="8" t="str">
        <f t="shared" ca="1" si="89"/>
        <v/>
      </c>
      <c r="X594" s="8" t="str">
        <f t="shared" ca="1" si="89"/>
        <v/>
      </c>
    </row>
    <row r="595" spans="1:24" hidden="1" x14ac:dyDescent="0.25">
      <c r="A595" s="57">
        <f t="shared" ca="1" si="86"/>
        <v>4</v>
      </c>
      <c r="B595" s="57">
        <f t="shared" ca="1" si="88"/>
        <v>5</v>
      </c>
      <c r="C595" s="57">
        <f t="shared" ca="1" si="88"/>
        <v>5</v>
      </c>
      <c r="D595" s="57">
        <f t="shared" ca="1" si="88"/>
        <v>2</v>
      </c>
      <c r="E595" s="57">
        <f t="shared" ca="1" si="88"/>
        <v>3</v>
      </c>
      <c r="F595" s="57">
        <f t="shared" ca="1" si="88"/>
        <v>4</v>
      </c>
      <c r="G595" s="8" cm="1">
        <f t="array" aca="1" ref="G595" ca="1">SUM(IF(ISERROR(FIND($A$4:$F$4,G$4)),0,$A595:$F595))</f>
        <v>9</v>
      </c>
      <c r="H595" s="8" cm="1">
        <f t="array" aca="1" ref="H595" ca="1">SUM(IF(ISERROR(FIND($A$4:$F$4,H$4)),0,$A595:$F595))</f>
        <v>10</v>
      </c>
      <c r="I595" s="8" cm="1">
        <f t="array" aca="1" ref="I595" ca="1">SUM(IF(ISERROR(FIND($A$4:$F$4,I$4)),0,$A595:$F595))</f>
        <v>12</v>
      </c>
      <c r="J595" s="8">
        <f t="shared" ca="1" si="90"/>
        <v>12</v>
      </c>
      <c r="K595" s="8" t="str">
        <f t="shared" ca="1" si="91"/>
        <v>BEF</v>
      </c>
      <c r="L595" s="8">
        <f ca="1">SMALL($J$5:$J$1004,ROWS($J$5:J595))</f>
        <v>12</v>
      </c>
      <c r="M595" s="10">
        <f ca="1">ROWS($J$5:J595)/COUNT($J$5:$J$1004)</f>
        <v>0.59099999999999997</v>
      </c>
      <c r="N595" s="10"/>
      <c r="O595" s="8" t="str">
        <f t="shared" ca="1" si="92"/>
        <v xml:space="preserve"> </v>
      </c>
      <c r="P595" s="8" t="str">
        <f t="shared" ca="1" si="93"/>
        <v xml:space="preserve"> </v>
      </c>
      <c r="Q595" s="8">
        <f t="shared" ca="1" si="94"/>
        <v>1</v>
      </c>
      <c r="S595" s="8" t="str">
        <f t="shared" ca="1" si="87"/>
        <v/>
      </c>
      <c r="T595" s="8">
        <f t="shared" ca="1" si="89"/>
        <v>1</v>
      </c>
      <c r="U595" s="8" t="str">
        <f t="shared" ca="1" si="89"/>
        <v/>
      </c>
      <c r="V595" s="8" t="str">
        <f t="shared" ca="1" si="89"/>
        <v/>
      </c>
      <c r="W595" s="8">
        <f t="shared" ca="1" si="89"/>
        <v>1</v>
      </c>
      <c r="X595" s="8">
        <f t="shared" ca="1" si="89"/>
        <v>1</v>
      </c>
    </row>
    <row r="596" spans="1:24" hidden="1" x14ac:dyDescent="0.25">
      <c r="A596" s="57">
        <f t="shared" ca="1" si="86"/>
        <v>6</v>
      </c>
      <c r="B596" s="57">
        <f t="shared" ca="1" si="88"/>
        <v>4</v>
      </c>
      <c r="C596" s="57">
        <f t="shared" ca="1" si="88"/>
        <v>5</v>
      </c>
      <c r="D596" s="57">
        <f t="shared" ca="1" si="88"/>
        <v>6</v>
      </c>
      <c r="E596" s="57">
        <f t="shared" ca="1" si="88"/>
        <v>3</v>
      </c>
      <c r="F596" s="57">
        <f t="shared" ca="1" si="88"/>
        <v>4</v>
      </c>
      <c r="G596" s="8" cm="1">
        <f t="array" aca="1" ref="G596" ca="1">SUM(IF(ISERROR(FIND($A$4:$F$4,G$4)),0,$A596:$F596))</f>
        <v>11</v>
      </c>
      <c r="H596" s="8" cm="1">
        <f t="array" aca="1" ref="H596" ca="1">SUM(IF(ISERROR(FIND($A$4:$F$4,H$4)),0,$A596:$F596))</f>
        <v>16</v>
      </c>
      <c r="I596" s="8" cm="1">
        <f t="array" aca="1" ref="I596" ca="1">SUM(IF(ISERROR(FIND($A$4:$F$4,I$4)),0,$A596:$F596))</f>
        <v>11</v>
      </c>
      <c r="J596" s="8">
        <f t="shared" ca="1" si="90"/>
        <v>16</v>
      </c>
      <c r="K596" s="8" t="str">
        <f t="shared" ca="1" si="91"/>
        <v>ADF</v>
      </c>
      <c r="L596" s="8">
        <f ca="1">SMALL($J$5:$J$1004,ROWS($J$5:J596))</f>
        <v>12</v>
      </c>
      <c r="M596" s="10">
        <f ca="1">ROWS($J$5:J596)/COUNT($J$5:$J$1004)</f>
        <v>0.59199999999999997</v>
      </c>
      <c r="N596" s="10"/>
      <c r="O596" s="8" t="str">
        <f t="shared" ca="1" si="92"/>
        <v xml:space="preserve"> </v>
      </c>
      <c r="P596" s="8">
        <f t="shared" ca="1" si="93"/>
        <v>1</v>
      </c>
      <c r="Q596" s="8" t="str">
        <f t="shared" ca="1" si="94"/>
        <v xml:space="preserve"> </v>
      </c>
      <c r="S596" s="8">
        <f t="shared" ca="1" si="87"/>
        <v>1</v>
      </c>
      <c r="T596" s="8" t="str">
        <f t="shared" ca="1" si="89"/>
        <v/>
      </c>
      <c r="U596" s="8" t="str">
        <f t="shared" ca="1" si="89"/>
        <v/>
      </c>
      <c r="V596" s="8">
        <f t="shared" ca="1" si="89"/>
        <v>1</v>
      </c>
      <c r="W596" s="8" t="str">
        <f t="shared" ca="1" si="89"/>
        <v/>
      </c>
      <c r="X596" s="8">
        <f t="shared" ca="1" si="89"/>
        <v>1</v>
      </c>
    </row>
    <row r="597" spans="1:24" hidden="1" x14ac:dyDescent="0.25">
      <c r="A597" s="57">
        <f t="shared" ca="1" si="86"/>
        <v>2</v>
      </c>
      <c r="B597" s="57">
        <f t="shared" ca="1" si="88"/>
        <v>2</v>
      </c>
      <c r="C597" s="57">
        <f t="shared" ca="1" si="88"/>
        <v>4</v>
      </c>
      <c r="D597" s="57">
        <f t="shared" ca="1" si="88"/>
        <v>5</v>
      </c>
      <c r="E597" s="57">
        <f t="shared" ca="1" si="88"/>
        <v>3</v>
      </c>
      <c r="F597" s="57">
        <f t="shared" ca="1" si="88"/>
        <v>4</v>
      </c>
      <c r="G597" s="8" cm="1">
        <f t="array" aca="1" ref="G597" ca="1">SUM(IF(ISERROR(FIND($A$4:$F$4,G$4)),0,$A597:$F597))</f>
        <v>6</v>
      </c>
      <c r="H597" s="8" cm="1">
        <f t="array" aca="1" ref="H597" ca="1">SUM(IF(ISERROR(FIND($A$4:$F$4,H$4)),0,$A597:$F597))</f>
        <v>11</v>
      </c>
      <c r="I597" s="8" cm="1">
        <f t="array" aca="1" ref="I597" ca="1">SUM(IF(ISERROR(FIND($A$4:$F$4,I$4)),0,$A597:$F597))</f>
        <v>9</v>
      </c>
      <c r="J597" s="8">
        <f t="shared" ca="1" si="90"/>
        <v>11</v>
      </c>
      <c r="K597" s="8" t="str">
        <f t="shared" ca="1" si="91"/>
        <v>ADF</v>
      </c>
      <c r="L597" s="8">
        <f ca="1">SMALL($J$5:$J$1004,ROWS($J$5:J597))</f>
        <v>12</v>
      </c>
      <c r="M597" s="10">
        <f ca="1">ROWS($J$5:J597)/COUNT($J$5:$J$1004)</f>
        <v>0.59299999999999997</v>
      </c>
      <c r="N597" s="10"/>
      <c r="O597" s="8" t="str">
        <f t="shared" ca="1" si="92"/>
        <v xml:space="preserve"> </v>
      </c>
      <c r="P597" s="8">
        <f t="shared" ca="1" si="93"/>
        <v>1</v>
      </c>
      <c r="Q597" s="8" t="str">
        <f t="shared" ca="1" si="94"/>
        <v xml:space="preserve"> </v>
      </c>
      <c r="S597" s="8">
        <f t="shared" ca="1" si="87"/>
        <v>1</v>
      </c>
      <c r="T597" s="8" t="str">
        <f t="shared" ca="1" si="89"/>
        <v/>
      </c>
      <c r="U597" s="8" t="str">
        <f t="shared" ca="1" si="89"/>
        <v/>
      </c>
      <c r="V597" s="8">
        <f t="shared" ca="1" si="89"/>
        <v>1</v>
      </c>
      <c r="W597" s="8" t="str">
        <f t="shared" ca="1" si="89"/>
        <v/>
      </c>
      <c r="X597" s="8">
        <f t="shared" ca="1" si="89"/>
        <v>1</v>
      </c>
    </row>
    <row r="598" spans="1:24" hidden="1" x14ac:dyDescent="0.25">
      <c r="A598" s="57">
        <f t="shared" ca="1" si="86"/>
        <v>6</v>
      </c>
      <c r="B598" s="57">
        <f t="shared" ca="1" si="88"/>
        <v>3</v>
      </c>
      <c r="C598" s="57">
        <f t="shared" ca="1" si="88"/>
        <v>5</v>
      </c>
      <c r="D598" s="57">
        <f t="shared" ca="1" si="88"/>
        <v>4</v>
      </c>
      <c r="E598" s="57">
        <f t="shared" ca="1" si="88"/>
        <v>1</v>
      </c>
      <c r="F598" s="57">
        <f t="shared" ca="1" si="88"/>
        <v>2</v>
      </c>
      <c r="G598" s="8" cm="1">
        <f t="array" aca="1" ref="G598" ca="1">SUM(IF(ISERROR(FIND($A$4:$F$4,G$4)),0,$A598:$F598))</f>
        <v>11</v>
      </c>
      <c r="H598" s="8" cm="1">
        <f t="array" aca="1" ref="H598" ca="1">SUM(IF(ISERROR(FIND($A$4:$F$4,H$4)),0,$A598:$F598))</f>
        <v>12</v>
      </c>
      <c r="I598" s="8" cm="1">
        <f t="array" aca="1" ref="I598" ca="1">SUM(IF(ISERROR(FIND($A$4:$F$4,I$4)),0,$A598:$F598))</f>
        <v>6</v>
      </c>
      <c r="J598" s="8">
        <f t="shared" ca="1" si="90"/>
        <v>12</v>
      </c>
      <c r="K598" s="8" t="str">
        <f t="shared" ca="1" si="91"/>
        <v>ADF</v>
      </c>
      <c r="L598" s="8">
        <f ca="1">SMALL($J$5:$J$1004,ROWS($J$5:J598))</f>
        <v>12</v>
      </c>
      <c r="M598" s="10">
        <f ca="1">ROWS($J$5:J598)/COUNT($J$5:$J$1004)</f>
        <v>0.59399999999999997</v>
      </c>
      <c r="N598" s="10"/>
      <c r="O598" s="8" t="str">
        <f t="shared" ca="1" si="92"/>
        <v xml:space="preserve"> </v>
      </c>
      <c r="P598" s="8">
        <f t="shared" ca="1" si="93"/>
        <v>1</v>
      </c>
      <c r="Q598" s="8" t="str">
        <f t="shared" ca="1" si="94"/>
        <v xml:space="preserve"> </v>
      </c>
      <c r="S598" s="8">
        <f t="shared" ca="1" si="87"/>
        <v>1</v>
      </c>
      <c r="T598" s="8" t="str">
        <f t="shared" ca="1" si="89"/>
        <v/>
      </c>
      <c r="U598" s="8" t="str">
        <f t="shared" ca="1" si="89"/>
        <v/>
      </c>
      <c r="V598" s="8">
        <f t="shared" ca="1" si="89"/>
        <v>1</v>
      </c>
      <c r="W598" s="8" t="str">
        <f t="shared" ca="1" si="89"/>
        <v/>
      </c>
      <c r="X598" s="8">
        <f t="shared" ca="1" si="89"/>
        <v>1</v>
      </c>
    </row>
    <row r="599" spans="1:24" hidden="1" x14ac:dyDescent="0.25">
      <c r="A599" s="57">
        <f t="shared" ca="1" si="86"/>
        <v>4</v>
      </c>
      <c r="B599" s="57">
        <f t="shared" ca="1" si="88"/>
        <v>5</v>
      </c>
      <c r="C599" s="57">
        <f t="shared" ca="1" si="88"/>
        <v>8</v>
      </c>
      <c r="D599" s="57">
        <f t="shared" ca="1" si="88"/>
        <v>4</v>
      </c>
      <c r="E599" s="57">
        <f t="shared" ca="1" si="88"/>
        <v>2</v>
      </c>
      <c r="F599" s="57">
        <f t="shared" ca="1" si="88"/>
        <v>2</v>
      </c>
      <c r="G599" s="8" cm="1">
        <f t="array" aca="1" ref="G599" ca="1">SUM(IF(ISERROR(FIND($A$4:$F$4,G$4)),0,$A599:$F599))</f>
        <v>12</v>
      </c>
      <c r="H599" s="8" cm="1">
        <f t="array" aca="1" ref="H599" ca="1">SUM(IF(ISERROR(FIND($A$4:$F$4,H$4)),0,$A599:$F599))</f>
        <v>10</v>
      </c>
      <c r="I599" s="8" cm="1">
        <f t="array" aca="1" ref="I599" ca="1">SUM(IF(ISERROR(FIND($A$4:$F$4,I$4)),0,$A599:$F599))</f>
        <v>9</v>
      </c>
      <c r="J599" s="8">
        <f t="shared" ca="1" si="90"/>
        <v>12</v>
      </c>
      <c r="K599" s="8" t="str">
        <f t="shared" ca="1" si="91"/>
        <v>AC</v>
      </c>
      <c r="L599" s="8">
        <f ca="1">SMALL($J$5:$J$1004,ROWS($J$5:J599))</f>
        <v>12</v>
      </c>
      <c r="M599" s="10">
        <f ca="1">ROWS($J$5:J599)/COUNT($J$5:$J$1004)</f>
        <v>0.59499999999999997</v>
      </c>
      <c r="N599" s="10"/>
      <c r="O599" s="8">
        <f t="shared" ca="1" si="92"/>
        <v>1</v>
      </c>
      <c r="P599" s="8" t="str">
        <f t="shared" ca="1" si="93"/>
        <v xml:space="preserve"> </v>
      </c>
      <c r="Q599" s="8" t="str">
        <f t="shared" ca="1" si="94"/>
        <v xml:space="preserve"> </v>
      </c>
      <c r="S599" s="8">
        <f t="shared" ca="1" si="87"/>
        <v>1</v>
      </c>
      <c r="T599" s="8" t="str">
        <f t="shared" ca="1" si="89"/>
        <v/>
      </c>
      <c r="U599" s="8">
        <f t="shared" ca="1" si="89"/>
        <v>1</v>
      </c>
      <c r="V599" s="8" t="str">
        <f t="shared" ca="1" si="89"/>
        <v/>
      </c>
      <c r="W599" s="8" t="str">
        <f t="shared" ca="1" si="89"/>
        <v/>
      </c>
      <c r="X599" s="8" t="str">
        <f t="shared" ca="1" si="89"/>
        <v/>
      </c>
    </row>
    <row r="600" spans="1:24" hidden="1" x14ac:dyDescent="0.25">
      <c r="A600" s="57">
        <f t="shared" ca="1" si="86"/>
        <v>6</v>
      </c>
      <c r="B600" s="57">
        <f t="shared" ca="1" si="88"/>
        <v>2</v>
      </c>
      <c r="C600" s="57">
        <f t="shared" ca="1" si="88"/>
        <v>5</v>
      </c>
      <c r="D600" s="57">
        <f t="shared" ca="1" si="88"/>
        <v>6</v>
      </c>
      <c r="E600" s="57">
        <f t="shared" ca="1" si="88"/>
        <v>1</v>
      </c>
      <c r="F600" s="57">
        <f t="shared" ca="1" si="88"/>
        <v>3</v>
      </c>
      <c r="G600" s="8" cm="1">
        <f t="array" aca="1" ref="G600" ca="1">SUM(IF(ISERROR(FIND($A$4:$F$4,G$4)),0,$A600:$F600))</f>
        <v>11</v>
      </c>
      <c r="H600" s="8" cm="1">
        <f t="array" aca="1" ref="H600" ca="1">SUM(IF(ISERROR(FIND($A$4:$F$4,H$4)),0,$A600:$F600))</f>
        <v>15</v>
      </c>
      <c r="I600" s="8" cm="1">
        <f t="array" aca="1" ref="I600" ca="1">SUM(IF(ISERROR(FIND($A$4:$F$4,I$4)),0,$A600:$F600))</f>
        <v>6</v>
      </c>
      <c r="J600" s="8">
        <f t="shared" ca="1" si="90"/>
        <v>15</v>
      </c>
      <c r="K600" s="8" t="str">
        <f t="shared" ca="1" si="91"/>
        <v>ADF</v>
      </c>
      <c r="L600" s="8">
        <f ca="1">SMALL($J$5:$J$1004,ROWS($J$5:J600))</f>
        <v>12</v>
      </c>
      <c r="M600" s="10">
        <f ca="1">ROWS($J$5:J600)/COUNT($J$5:$J$1004)</f>
        <v>0.59599999999999997</v>
      </c>
      <c r="N600" s="10"/>
      <c r="O600" s="8" t="str">
        <f t="shared" ca="1" si="92"/>
        <v xml:space="preserve"> </v>
      </c>
      <c r="P600" s="8">
        <f t="shared" ca="1" si="93"/>
        <v>1</v>
      </c>
      <c r="Q600" s="8" t="str">
        <f t="shared" ca="1" si="94"/>
        <v xml:space="preserve"> </v>
      </c>
      <c r="S600" s="8">
        <f t="shared" ca="1" si="87"/>
        <v>1</v>
      </c>
      <c r="T600" s="8" t="str">
        <f t="shared" ca="1" si="89"/>
        <v/>
      </c>
      <c r="U600" s="8" t="str">
        <f t="shared" ca="1" si="89"/>
        <v/>
      </c>
      <c r="V600" s="8">
        <f t="shared" ca="1" si="89"/>
        <v>1</v>
      </c>
      <c r="W600" s="8" t="str">
        <f t="shared" ca="1" si="89"/>
        <v/>
      </c>
      <c r="X600" s="8">
        <f t="shared" ca="1" si="89"/>
        <v>1</v>
      </c>
    </row>
    <row r="601" spans="1:24" hidden="1" x14ac:dyDescent="0.25">
      <c r="A601" s="57">
        <f t="shared" ca="1" si="86"/>
        <v>3</v>
      </c>
      <c r="B601" s="57">
        <f t="shared" ca="1" si="88"/>
        <v>2</v>
      </c>
      <c r="C601" s="57">
        <f t="shared" ca="1" si="88"/>
        <v>8</v>
      </c>
      <c r="D601" s="57">
        <f t="shared" ca="1" si="88"/>
        <v>4</v>
      </c>
      <c r="E601" s="57">
        <f t="shared" ca="1" si="88"/>
        <v>1</v>
      </c>
      <c r="F601" s="57">
        <f t="shared" ca="1" si="88"/>
        <v>4</v>
      </c>
      <c r="G601" s="8" cm="1">
        <f t="array" aca="1" ref="G601" ca="1">SUM(IF(ISERROR(FIND($A$4:$F$4,G$4)),0,$A601:$F601))</f>
        <v>11</v>
      </c>
      <c r="H601" s="8" cm="1">
        <f t="array" aca="1" ref="H601" ca="1">SUM(IF(ISERROR(FIND($A$4:$F$4,H$4)),0,$A601:$F601))</f>
        <v>11</v>
      </c>
      <c r="I601" s="8" cm="1">
        <f t="array" aca="1" ref="I601" ca="1">SUM(IF(ISERROR(FIND($A$4:$F$4,I$4)),0,$A601:$F601))</f>
        <v>7</v>
      </c>
      <c r="J601" s="8">
        <f t="shared" ca="1" si="90"/>
        <v>11</v>
      </c>
      <c r="K601" s="8" t="str">
        <f t="shared" ca="1" si="91"/>
        <v>AC</v>
      </c>
      <c r="L601" s="8">
        <f ca="1">SMALL($J$5:$J$1004,ROWS($J$5:J601))</f>
        <v>12</v>
      </c>
      <c r="M601" s="10">
        <f ca="1">ROWS($J$5:J601)/COUNT($J$5:$J$1004)</f>
        <v>0.59699999999999998</v>
      </c>
      <c r="N601" s="10"/>
      <c r="O601" s="8">
        <f t="shared" ca="1" si="92"/>
        <v>1</v>
      </c>
      <c r="P601" s="8">
        <f t="shared" ca="1" si="93"/>
        <v>1</v>
      </c>
      <c r="Q601" s="8" t="str">
        <f t="shared" ca="1" si="94"/>
        <v xml:space="preserve"> </v>
      </c>
      <c r="S601" s="8">
        <f t="shared" ca="1" si="87"/>
        <v>1</v>
      </c>
      <c r="T601" s="8" t="str">
        <f t="shared" ca="1" si="89"/>
        <v/>
      </c>
      <c r="U601" s="8">
        <f t="shared" ca="1" si="89"/>
        <v>1</v>
      </c>
      <c r="V601" s="8" t="str">
        <f t="shared" ca="1" si="89"/>
        <v/>
      </c>
      <c r="W601" s="8" t="str">
        <f t="shared" ca="1" si="89"/>
        <v/>
      </c>
      <c r="X601" s="8" t="str">
        <f t="shared" ca="1" si="89"/>
        <v/>
      </c>
    </row>
    <row r="602" spans="1:24" hidden="1" x14ac:dyDescent="0.25">
      <c r="A602" s="57">
        <f t="shared" ca="1" si="86"/>
        <v>3</v>
      </c>
      <c r="B602" s="57">
        <f t="shared" ca="1" si="88"/>
        <v>4</v>
      </c>
      <c r="C602" s="57">
        <f t="shared" ca="1" si="88"/>
        <v>5</v>
      </c>
      <c r="D602" s="57">
        <f t="shared" ca="1" si="88"/>
        <v>4</v>
      </c>
      <c r="E602" s="57">
        <f t="shared" ca="1" si="88"/>
        <v>3</v>
      </c>
      <c r="F602" s="57">
        <f t="shared" ca="1" si="88"/>
        <v>4</v>
      </c>
      <c r="G602" s="8" cm="1">
        <f t="array" aca="1" ref="G602" ca="1">SUM(IF(ISERROR(FIND($A$4:$F$4,G$4)),0,$A602:$F602))</f>
        <v>8</v>
      </c>
      <c r="H602" s="8" cm="1">
        <f t="array" aca="1" ref="H602" ca="1">SUM(IF(ISERROR(FIND($A$4:$F$4,H$4)),0,$A602:$F602))</f>
        <v>11</v>
      </c>
      <c r="I602" s="8" cm="1">
        <f t="array" aca="1" ref="I602" ca="1">SUM(IF(ISERROR(FIND($A$4:$F$4,I$4)),0,$A602:$F602))</f>
        <v>11</v>
      </c>
      <c r="J602" s="8">
        <f t="shared" ca="1" si="90"/>
        <v>11</v>
      </c>
      <c r="K602" s="8" t="str">
        <f t="shared" ca="1" si="91"/>
        <v>ADF</v>
      </c>
      <c r="L602" s="8">
        <f ca="1">SMALL($J$5:$J$1004,ROWS($J$5:J602))</f>
        <v>12</v>
      </c>
      <c r="M602" s="10">
        <f ca="1">ROWS($J$5:J602)/COUNT($J$5:$J$1004)</f>
        <v>0.59799999999999998</v>
      </c>
      <c r="N602" s="10"/>
      <c r="O602" s="8" t="str">
        <f t="shared" ca="1" si="92"/>
        <v xml:space="preserve"> </v>
      </c>
      <c r="P602" s="8">
        <f t="shared" ca="1" si="93"/>
        <v>1</v>
      </c>
      <c r="Q602" s="8">
        <f t="shared" ca="1" si="94"/>
        <v>1</v>
      </c>
      <c r="S602" s="8">
        <f t="shared" ca="1" si="87"/>
        <v>1</v>
      </c>
      <c r="T602" s="8" t="str">
        <f t="shared" ca="1" si="89"/>
        <v/>
      </c>
      <c r="U602" s="8" t="str">
        <f t="shared" ca="1" si="89"/>
        <v/>
      </c>
      <c r="V602" s="8">
        <f t="shared" ca="1" si="89"/>
        <v>1</v>
      </c>
      <c r="W602" s="8" t="str">
        <f t="shared" ca="1" si="89"/>
        <v/>
      </c>
      <c r="X602" s="8">
        <f t="shared" ca="1" si="89"/>
        <v>1</v>
      </c>
    </row>
    <row r="603" spans="1:24" hidden="1" x14ac:dyDescent="0.25">
      <c r="A603" s="57">
        <f t="shared" ca="1" si="86"/>
        <v>5</v>
      </c>
      <c r="B603" s="57">
        <f t="shared" ca="1" si="88"/>
        <v>2</v>
      </c>
      <c r="C603" s="57">
        <f t="shared" ca="1" si="88"/>
        <v>5</v>
      </c>
      <c r="D603" s="57">
        <f t="shared" ca="1" si="88"/>
        <v>3</v>
      </c>
      <c r="E603" s="57">
        <f t="shared" ca="1" si="88"/>
        <v>2</v>
      </c>
      <c r="F603" s="57">
        <f t="shared" ca="1" si="88"/>
        <v>4</v>
      </c>
      <c r="G603" s="8" cm="1">
        <f t="array" aca="1" ref="G603" ca="1">SUM(IF(ISERROR(FIND($A$4:$F$4,G$4)),0,$A603:$F603))</f>
        <v>10</v>
      </c>
      <c r="H603" s="8" cm="1">
        <f t="array" aca="1" ref="H603" ca="1">SUM(IF(ISERROR(FIND($A$4:$F$4,H$4)),0,$A603:$F603))</f>
        <v>12</v>
      </c>
      <c r="I603" s="8" cm="1">
        <f t="array" aca="1" ref="I603" ca="1">SUM(IF(ISERROR(FIND($A$4:$F$4,I$4)),0,$A603:$F603))</f>
        <v>8</v>
      </c>
      <c r="J603" s="8">
        <f t="shared" ca="1" si="90"/>
        <v>12</v>
      </c>
      <c r="K603" s="8" t="str">
        <f t="shared" ca="1" si="91"/>
        <v>ADF</v>
      </c>
      <c r="L603" s="8">
        <f ca="1">SMALL($J$5:$J$1004,ROWS($J$5:J603))</f>
        <v>12</v>
      </c>
      <c r="M603" s="10">
        <f ca="1">ROWS($J$5:J603)/COUNT($J$5:$J$1004)</f>
        <v>0.59899999999999998</v>
      </c>
      <c r="N603" s="10"/>
      <c r="O603" s="8" t="str">
        <f t="shared" ca="1" si="92"/>
        <v xml:space="preserve"> </v>
      </c>
      <c r="P603" s="8">
        <f t="shared" ca="1" si="93"/>
        <v>1</v>
      </c>
      <c r="Q603" s="8" t="str">
        <f t="shared" ca="1" si="94"/>
        <v xml:space="preserve"> </v>
      </c>
      <c r="S603" s="8">
        <f t="shared" ca="1" si="87"/>
        <v>1</v>
      </c>
      <c r="T603" s="8" t="str">
        <f t="shared" ca="1" si="89"/>
        <v/>
      </c>
      <c r="U603" s="8" t="str">
        <f t="shared" ca="1" si="89"/>
        <v/>
      </c>
      <c r="V603" s="8">
        <f t="shared" ca="1" si="89"/>
        <v>1</v>
      </c>
      <c r="W603" s="8" t="str">
        <f t="shared" ca="1" si="89"/>
        <v/>
      </c>
      <c r="X603" s="8">
        <f t="shared" ca="1" si="89"/>
        <v>1</v>
      </c>
    </row>
    <row r="604" spans="1:24" hidden="1" x14ac:dyDescent="0.25">
      <c r="A604" s="57">
        <f t="shared" ca="1" si="86"/>
        <v>2</v>
      </c>
      <c r="B604" s="57">
        <f t="shared" ca="1" si="88"/>
        <v>5</v>
      </c>
      <c r="C604" s="57">
        <f t="shared" ca="1" si="88"/>
        <v>5</v>
      </c>
      <c r="D604" s="57">
        <f t="shared" ca="1" si="88"/>
        <v>5</v>
      </c>
      <c r="E604" s="57">
        <f t="shared" ca="1" si="88"/>
        <v>2</v>
      </c>
      <c r="F604" s="57">
        <f t="shared" ca="1" si="88"/>
        <v>3</v>
      </c>
      <c r="G604" s="8" cm="1">
        <f t="array" aca="1" ref="G604" ca="1">SUM(IF(ISERROR(FIND($A$4:$F$4,G$4)),0,$A604:$F604))</f>
        <v>7</v>
      </c>
      <c r="H604" s="8" cm="1">
        <f t="array" aca="1" ref="H604" ca="1">SUM(IF(ISERROR(FIND($A$4:$F$4,H$4)),0,$A604:$F604))</f>
        <v>10</v>
      </c>
      <c r="I604" s="8" cm="1">
        <f t="array" aca="1" ref="I604" ca="1">SUM(IF(ISERROR(FIND($A$4:$F$4,I$4)),0,$A604:$F604))</f>
        <v>10</v>
      </c>
      <c r="J604" s="8">
        <f t="shared" ca="1" si="90"/>
        <v>10</v>
      </c>
      <c r="K604" s="8" t="str">
        <f t="shared" ca="1" si="91"/>
        <v>ADF</v>
      </c>
      <c r="L604" s="8">
        <f ca="1">SMALL($J$5:$J$1004,ROWS($J$5:J604))</f>
        <v>12</v>
      </c>
      <c r="M604" s="10">
        <f ca="1">ROWS($J$5:J604)/COUNT($J$5:$J$1004)</f>
        <v>0.6</v>
      </c>
      <c r="N604" s="10"/>
      <c r="O604" s="8" t="str">
        <f t="shared" ca="1" si="92"/>
        <v xml:space="preserve"> </v>
      </c>
      <c r="P604" s="8">
        <f t="shared" ca="1" si="93"/>
        <v>1</v>
      </c>
      <c r="Q604" s="8">
        <f t="shared" ca="1" si="94"/>
        <v>1</v>
      </c>
      <c r="S604" s="8">
        <f t="shared" ca="1" si="87"/>
        <v>1</v>
      </c>
      <c r="T604" s="8" t="str">
        <f t="shared" ca="1" si="89"/>
        <v/>
      </c>
      <c r="U604" s="8" t="str">
        <f t="shared" ca="1" si="89"/>
        <v/>
      </c>
      <c r="V604" s="8">
        <f t="shared" ca="1" si="89"/>
        <v>1</v>
      </c>
      <c r="W604" s="8" t="str">
        <f t="shared" ca="1" si="89"/>
        <v/>
      </c>
      <c r="X604" s="8">
        <f t="shared" ca="1" si="89"/>
        <v>1</v>
      </c>
    </row>
    <row r="605" spans="1:24" hidden="1" x14ac:dyDescent="0.25">
      <c r="A605" s="57">
        <f t="shared" ca="1" si="86"/>
        <v>5</v>
      </c>
      <c r="B605" s="57">
        <f t="shared" ca="1" si="88"/>
        <v>3</v>
      </c>
      <c r="C605" s="57">
        <f t="shared" ca="1" si="88"/>
        <v>5</v>
      </c>
      <c r="D605" s="57">
        <f t="shared" ca="1" si="88"/>
        <v>6</v>
      </c>
      <c r="E605" s="57">
        <f t="shared" ca="1" si="88"/>
        <v>1</v>
      </c>
      <c r="F605" s="57">
        <f t="shared" ca="1" si="88"/>
        <v>2</v>
      </c>
      <c r="G605" s="8" cm="1">
        <f t="array" aca="1" ref="G605" ca="1">SUM(IF(ISERROR(FIND($A$4:$F$4,G$4)),0,$A605:$F605))</f>
        <v>10</v>
      </c>
      <c r="H605" s="8" cm="1">
        <f t="array" aca="1" ref="H605" ca="1">SUM(IF(ISERROR(FIND($A$4:$F$4,H$4)),0,$A605:$F605))</f>
        <v>13</v>
      </c>
      <c r="I605" s="8" cm="1">
        <f t="array" aca="1" ref="I605" ca="1">SUM(IF(ISERROR(FIND($A$4:$F$4,I$4)),0,$A605:$F605))</f>
        <v>6</v>
      </c>
      <c r="J605" s="8">
        <f t="shared" ca="1" si="90"/>
        <v>13</v>
      </c>
      <c r="K605" s="8" t="str">
        <f t="shared" ca="1" si="91"/>
        <v>ADF</v>
      </c>
      <c r="L605" s="8">
        <f ca="1">SMALL($J$5:$J$1004,ROWS($J$5:J605))</f>
        <v>12</v>
      </c>
      <c r="M605" s="10">
        <f ca="1">ROWS($J$5:J605)/COUNT($J$5:$J$1004)</f>
        <v>0.60099999999999998</v>
      </c>
      <c r="N605" s="10"/>
      <c r="O605" s="8" t="str">
        <f t="shared" ca="1" si="92"/>
        <v xml:space="preserve"> </v>
      </c>
      <c r="P605" s="8">
        <f t="shared" ca="1" si="93"/>
        <v>1</v>
      </c>
      <c r="Q605" s="8" t="str">
        <f t="shared" ca="1" si="94"/>
        <v xml:space="preserve"> </v>
      </c>
      <c r="S605" s="8">
        <f t="shared" ca="1" si="87"/>
        <v>1</v>
      </c>
      <c r="T605" s="8" t="str">
        <f t="shared" ca="1" si="89"/>
        <v/>
      </c>
      <c r="U605" s="8" t="str">
        <f t="shared" ca="1" si="89"/>
        <v/>
      </c>
      <c r="V605" s="8">
        <f t="shared" ca="1" si="89"/>
        <v>1</v>
      </c>
      <c r="W605" s="8" t="str">
        <f t="shared" ca="1" si="89"/>
        <v/>
      </c>
      <c r="X605" s="8">
        <f t="shared" ca="1" si="89"/>
        <v>1</v>
      </c>
    </row>
    <row r="606" spans="1:24" hidden="1" x14ac:dyDescent="0.25">
      <c r="A606" s="57">
        <f t="shared" ca="1" si="86"/>
        <v>4</v>
      </c>
      <c r="B606" s="57">
        <f t="shared" ca="1" si="88"/>
        <v>5</v>
      </c>
      <c r="C606" s="57">
        <f t="shared" ca="1" si="88"/>
        <v>7</v>
      </c>
      <c r="D606" s="57">
        <f t="shared" ca="1" si="88"/>
        <v>4</v>
      </c>
      <c r="E606" s="57">
        <f t="shared" ca="1" si="88"/>
        <v>3</v>
      </c>
      <c r="F606" s="57">
        <f t="shared" ca="1" si="88"/>
        <v>2</v>
      </c>
      <c r="G606" s="8" cm="1">
        <f t="array" aca="1" ref="G606" ca="1">SUM(IF(ISERROR(FIND($A$4:$F$4,G$4)),0,$A606:$F606))</f>
        <v>11</v>
      </c>
      <c r="H606" s="8" cm="1">
        <f t="array" aca="1" ref="H606" ca="1">SUM(IF(ISERROR(FIND($A$4:$F$4,H$4)),0,$A606:$F606))</f>
        <v>10</v>
      </c>
      <c r="I606" s="8" cm="1">
        <f t="array" aca="1" ref="I606" ca="1">SUM(IF(ISERROR(FIND($A$4:$F$4,I$4)),0,$A606:$F606))</f>
        <v>10</v>
      </c>
      <c r="J606" s="8">
        <f t="shared" ca="1" si="90"/>
        <v>11</v>
      </c>
      <c r="K606" s="8" t="str">
        <f t="shared" ca="1" si="91"/>
        <v>AC</v>
      </c>
      <c r="L606" s="8">
        <f ca="1">SMALL($J$5:$J$1004,ROWS($J$5:J606))</f>
        <v>12</v>
      </c>
      <c r="M606" s="10">
        <f ca="1">ROWS($J$5:J606)/COUNT($J$5:$J$1004)</f>
        <v>0.60199999999999998</v>
      </c>
      <c r="N606" s="10"/>
      <c r="O606" s="8">
        <f t="shared" ca="1" si="92"/>
        <v>1</v>
      </c>
      <c r="P606" s="8" t="str">
        <f t="shared" ca="1" si="93"/>
        <v xml:space="preserve"> </v>
      </c>
      <c r="Q606" s="8" t="str">
        <f t="shared" ca="1" si="94"/>
        <v xml:space="preserve"> </v>
      </c>
      <c r="S606" s="8">
        <f t="shared" ca="1" si="87"/>
        <v>1</v>
      </c>
      <c r="T606" s="8" t="str">
        <f t="shared" ca="1" si="89"/>
        <v/>
      </c>
      <c r="U606" s="8">
        <f t="shared" ca="1" si="89"/>
        <v>1</v>
      </c>
      <c r="V606" s="8" t="str">
        <f t="shared" ca="1" si="89"/>
        <v/>
      </c>
      <c r="W606" s="8" t="str">
        <f t="shared" ca="1" si="89"/>
        <v/>
      </c>
      <c r="X606" s="8" t="str">
        <f t="shared" ca="1" si="89"/>
        <v/>
      </c>
    </row>
    <row r="607" spans="1:24" hidden="1" x14ac:dyDescent="0.25">
      <c r="A607" s="57">
        <f t="shared" ca="1" si="86"/>
        <v>6</v>
      </c>
      <c r="B607" s="57">
        <f t="shared" ca="1" si="88"/>
        <v>4</v>
      </c>
      <c r="C607" s="57">
        <f t="shared" ca="1" si="88"/>
        <v>5</v>
      </c>
      <c r="D607" s="57">
        <f t="shared" ca="1" si="88"/>
        <v>4</v>
      </c>
      <c r="E607" s="57">
        <f t="shared" ca="1" si="88"/>
        <v>1</v>
      </c>
      <c r="F607" s="57">
        <f t="shared" ca="1" si="88"/>
        <v>4</v>
      </c>
      <c r="G607" s="8" cm="1">
        <f t="array" aca="1" ref="G607" ca="1">SUM(IF(ISERROR(FIND($A$4:$F$4,G$4)),0,$A607:$F607))</f>
        <v>11</v>
      </c>
      <c r="H607" s="8" cm="1">
        <f t="array" aca="1" ref="H607" ca="1">SUM(IF(ISERROR(FIND($A$4:$F$4,H$4)),0,$A607:$F607))</f>
        <v>14</v>
      </c>
      <c r="I607" s="8" cm="1">
        <f t="array" aca="1" ref="I607" ca="1">SUM(IF(ISERROR(FIND($A$4:$F$4,I$4)),0,$A607:$F607))</f>
        <v>9</v>
      </c>
      <c r="J607" s="8">
        <f t="shared" ca="1" si="90"/>
        <v>14</v>
      </c>
      <c r="K607" s="8" t="str">
        <f t="shared" ca="1" si="91"/>
        <v>ADF</v>
      </c>
      <c r="L607" s="8">
        <f ca="1">SMALL($J$5:$J$1004,ROWS($J$5:J607))</f>
        <v>12</v>
      </c>
      <c r="M607" s="10">
        <f ca="1">ROWS($J$5:J607)/COUNT($J$5:$J$1004)</f>
        <v>0.60299999999999998</v>
      </c>
      <c r="N607" s="10"/>
      <c r="O607" s="8" t="str">
        <f t="shared" ca="1" si="92"/>
        <v xml:space="preserve"> </v>
      </c>
      <c r="P607" s="8">
        <f t="shared" ca="1" si="93"/>
        <v>1</v>
      </c>
      <c r="Q607" s="8" t="str">
        <f t="shared" ca="1" si="94"/>
        <v xml:space="preserve"> </v>
      </c>
      <c r="S607" s="8">
        <f t="shared" ca="1" si="87"/>
        <v>1</v>
      </c>
      <c r="T607" s="8" t="str">
        <f t="shared" ca="1" si="89"/>
        <v/>
      </c>
      <c r="U607" s="8" t="str">
        <f t="shared" ca="1" si="89"/>
        <v/>
      </c>
      <c r="V607" s="8">
        <f t="shared" ca="1" si="89"/>
        <v>1</v>
      </c>
      <c r="W607" s="8" t="str">
        <f t="shared" ca="1" si="89"/>
        <v/>
      </c>
      <c r="X607" s="8">
        <f t="shared" ca="1" si="89"/>
        <v>1</v>
      </c>
    </row>
    <row r="608" spans="1:24" hidden="1" x14ac:dyDescent="0.25">
      <c r="A608" s="57">
        <f t="shared" ca="1" si="86"/>
        <v>4</v>
      </c>
      <c r="B608" s="57">
        <f t="shared" ca="1" si="88"/>
        <v>5</v>
      </c>
      <c r="C608" s="57">
        <f t="shared" ca="1" si="88"/>
        <v>7</v>
      </c>
      <c r="D608" s="57">
        <f t="shared" ca="1" si="88"/>
        <v>3</v>
      </c>
      <c r="E608" s="57">
        <f t="shared" ca="1" si="88"/>
        <v>1</v>
      </c>
      <c r="F608" s="57">
        <f t="shared" ca="1" si="88"/>
        <v>4</v>
      </c>
      <c r="G608" s="8" cm="1">
        <f t="array" aca="1" ref="G608" ca="1">SUM(IF(ISERROR(FIND($A$4:$F$4,G$4)),0,$A608:$F608))</f>
        <v>11</v>
      </c>
      <c r="H608" s="8" cm="1">
        <f t="array" aca="1" ref="H608" ca="1">SUM(IF(ISERROR(FIND($A$4:$F$4,H$4)),0,$A608:$F608))</f>
        <v>11</v>
      </c>
      <c r="I608" s="8" cm="1">
        <f t="array" aca="1" ref="I608" ca="1">SUM(IF(ISERROR(FIND($A$4:$F$4,I$4)),0,$A608:$F608))</f>
        <v>10</v>
      </c>
      <c r="J608" s="8">
        <f t="shared" ca="1" si="90"/>
        <v>11</v>
      </c>
      <c r="K608" s="8" t="str">
        <f t="shared" ca="1" si="91"/>
        <v>AC</v>
      </c>
      <c r="L608" s="8">
        <f ca="1">SMALL($J$5:$J$1004,ROWS($J$5:J608))</f>
        <v>12</v>
      </c>
      <c r="M608" s="10">
        <f ca="1">ROWS($J$5:J608)/COUNT($J$5:$J$1004)</f>
        <v>0.60399999999999998</v>
      </c>
      <c r="N608" s="10"/>
      <c r="O608" s="8">
        <f t="shared" ca="1" si="92"/>
        <v>1</v>
      </c>
      <c r="P608" s="8">
        <f t="shared" ca="1" si="93"/>
        <v>1</v>
      </c>
      <c r="Q608" s="8" t="str">
        <f t="shared" ca="1" si="94"/>
        <v xml:space="preserve"> </v>
      </c>
      <c r="S608" s="8">
        <f t="shared" ca="1" si="87"/>
        <v>1</v>
      </c>
      <c r="T608" s="8" t="str">
        <f t="shared" ca="1" si="89"/>
        <v/>
      </c>
      <c r="U608" s="8">
        <f t="shared" ca="1" si="89"/>
        <v>1</v>
      </c>
      <c r="V608" s="8" t="str">
        <f t="shared" ca="1" si="89"/>
        <v/>
      </c>
      <c r="W608" s="8" t="str">
        <f t="shared" ca="1" si="89"/>
        <v/>
      </c>
      <c r="X608" s="8" t="str">
        <f t="shared" ca="1" si="89"/>
        <v/>
      </c>
    </row>
    <row r="609" spans="1:24" hidden="1" x14ac:dyDescent="0.25">
      <c r="A609" s="57">
        <f t="shared" ca="1" si="86"/>
        <v>6</v>
      </c>
      <c r="B609" s="57">
        <f t="shared" ca="1" si="88"/>
        <v>4</v>
      </c>
      <c r="C609" s="57">
        <f t="shared" ca="1" si="88"/>
        <v>6</v>
      </c>
      <c r="D609" s="57">
        <f t="shared" ca="1" si="88"/>
        <v>4</v>
      </c>
      <c r="E609" s="57">
        <f t="shared" ca="1" si="88"/>
        <v>1</v>
      </c>
      <c r="F609" s="57">
        <f t="shared" ca="1" si="88"/>
        <v>3</v>
      </c>
      <c r="G609" s="8" cm="1">
        <f t="array" aca="1" ref="G609" ca="1">SUM(IF(ISERROR(FIND($A$4:$F$4,G$4)),0,$A609:$F609))</f>
        <v>12</v>
      </c>
      <c r="H609" s="8" cm="1">
        <f t="array" aca="1" ref="H609" ca="1">SUM(IF(ISERROR(FIND($A$4:$F$4,H$4)),0,$A609:$F609))</f>
        <v>13</v>
      </c>
      <c r="I609" s="8" cm="1">
        <f t="array" aca="1" ref="I609" ca="1">SUM(IF(ISERROR(FIND($A$4:$F$4,I$4)),0,$A609:$F609))</f>
        <v>8</v>
      </c>
      <c r="J609" s="8">
        <f t="shared" ca="1" si="90"/>
        <v>13</v>
      </c>
      <c r="K609" s="8" t="str">
        <f t="shared" ca="1" si="91"/>
        <v>ADF</v>
      </c>
      <c r="L609" s="8">
        <f ca="1">SMALL($J$5:$J$1004,ROWS($J$5:J609))</f>
        <v>12</v>
      </c>
      <c r="M609" s="10">
        <f ca="1">ROWS($J$5:J609)/COUNT($J$5:$J$1004)</f>
        <v>0.60499999999999998</v>
      </c>
      <c r="N609" s="10"/>
      <c r="O609" s="8" t="str">
        <f t="shared" ca="1" si="92"/>
        <v xml:space="preserve"> </v>
      </c>
      <c r="P609" s="8">
        <f t="shared" ca="1" si="93"/>
        <v>1</v>
      </c>
      <c r="Q609" s="8" t="str">
        <f t="shared" ca="1" si="94"/>
        <v xml:space="preserve"> </v>
      </c>
      <c r="S609" s="8">
        <f t="shared" ca="1" si="87"/>
        <v>1</v>
      </c>
      <c r="T609" s="8" t="str">
        <f t="shared" ca="1" si="89"/>
        <v/>
      </c>
      <c r="U609" s="8" t="str">
        <f t="shared" ca="1" si="89"/>
        <v/>
      </c>
      <c r="V609" s="8">
        <f t="shared" ca="1" si="89"/>
        <v>1</v>
      </c>
      <c r="W609" s="8" t="str">
        <f t="shared" ca="1" si="89"/>
        <v/>
      </c>
      <c r="X609" s="8">
        <f t="shared" ca="1" si="89"/>
        <v>1</v>
      </c>
    </row>
    <row r="610" spans="1:24" hidden="1" x14ac:dyDescent="0.25">
      <c r="A610" s="57">
        <f t="shared" ca="1" si="86"/>
        <v>2</v>
      </c>
      <c r="B610" s="57">
        <f t="shared" ca="1" si="88"/>
        <v>3</v>
      </c>
      <c r="C610" s="57">
        <f t="shared" ca="1" si="88"/>
        <v>6</v>
      </c>
      <c r="D610" s="57">
        <f t="shared" ca="1" si="88"/>
        <v>2</v>
      </c>
      <c r="E610" s="57">
        <f t="shared" ca="1" si="88"/>
        <v>1</v>
      </c>
      <c r="F610" s="57">
        <f t="shared" ca="1" si="88"/>
        <v>4</v>
      </c>
      <c r="G610" s="8" cm="1">
        <f t="array" aca="1" ref="G610" ca="1">SUM(IF(ISERROR(FIND($A$4:$F$4,G$4)),0,$A610:$F610))</f>
        <v>8</v>
      </c>
      <c r="H610" s="8" cm="1">
        <f t="array" aca="1" ref="H610" ca="1">SUM(IF(ISERROR(FIND($A$4:$F$4,H$4)),0,$A610:$F610))</f>
        <v>8</v>
      </c>
      <c r="I610" s="8" cm="1">
        <f t="array" aca="1" ref="I610" ca="1">SUM(IF(ISERROR(FIND($A$4:$F$4,I$4)),0,$A610:$F610))</f>
        <v>8</v>
      </c>
      <c r="J610" s="8">
        <f t="shared" ca="1" si="90"/>
        <v>8</v>
      </c>
      <c r="K610" s="8" t="str">
        <f t="shared" ca="1" si="91"/>
        <v>AC</v>
      </c>
      <c r="L610" s="8">
        <f ca="1">SMALL($J$5:$J$1004,ROWS($J$5:J610))</f>
        <v>12</v>
      </c>
      <c r="M610" s="10">
        <f ca="1">ROWS($J$5:J610)/COUNT($J$5:$J$1004)</f>
        <v>0.60599999999999998</v>
      </c>
      <c r="N610" s="10"/>
      <c r="O610" s="8">
        <f t="shared" ca="1" si="92"/>
        <v>1</v>
      </c>
      <c r="P610" s="8">
        <f t="shared" ca="1" si="93"/>
        <v>1</v>
      </c>
      <c r="Q610" s="8">
        <f t="shared" ca="1" si="94"/>
        <v>1</v>
      </c>
      <c r="S610" s="8">
        <f t="shared" ca="1" si="87"/>
        <v>1</v>
      </c>
      <c r="T610" s="8" t="str">
        <f t="shared" ca="1" si="89"/>
        <v/>
      </c>
      <c r="U610" s="8">
        <f t="shared" ca="1" si="89"/>
        <v>1</v>
      </c>
      <c r="V610" s="8" t="str">
        <f t="shared" ca="1" si="89"/>
        <v/>
      </c>
      <c r="W610" s="8" t="str">
        <f t="shared" ca="1" si="89"/>
        <v/>
      </c>
      <c r="X610" s="8" t="str">
        <f t="shared" ca="1" si="89"/>
        <v/>
      </c>
    </row>
    <row r="611" spans="1:24" hidden="1" x14ac:dyDescent="0.25">
      <c r="A611" s="57">
        <f t="shared" ca="1" si="86"/>
        <v>4</v>
      </c>
      <c r="B611" s="57">
        <f t="shared" ca="1" si="88"/>
        <v>4</v>
      </c>
      <c r="C611" s="57">
        <f t="shared" ca="1" si="88"/>
        <v>5</v>
      </c>
      <c r="D611" s="57">
        <f t="shared" ca="1" si="88"/>
        <v>2</v>
      </c>
      <c r="E611" s="57">
        <f t="shared" ca="1" si="88"/>
        <v>3</v>
      </c>
      <c r="F611" s="57">
        <f t="shared" ca="1" si="88"/>
        <v>3</v>
      </c>
      <c r="G611" s="8" cm="1">
        <f t="array" aca="1" ref="G611" ca="1">SUM(IF(ISERROR(FIND($A$4:$F$4,G$4)),0,$A611:$F611))</f>
        <v>9</v>
      </c>
      <c r="H611" s="8" cm="1">
        <f t="array" aca="1" ref="H611" ca="1">SUM(IF(ISERROR(FIND($A$4:$F$4,H$4)),0,$A611:$F611))</f>
        <v>9</v>
      </c>
      <c r="I611" s="8" cm="1">
        <f t="array" aca="1" ref="I611" ca="1">SUM(IF(ISERROR(FIND($A$4:$F$4,I$4)),0,$A611:$F611))</f>
        <v>10</v>
      </c>
      <c r="J611" s="8">
        <f t="shared" ca="1" si="90"/>
        <v>10</v>
      </c>
      <c r="K611" s="8" t="str">
        <f t="shared" ca="1" si="91"/>
        <v>BEF</v>
      </c>
      <c r="L611" s="8">
        <f ca="1">SMALL($J$5:$J$1004,ROWS($J$5:J611))</f>
        <v>12</v>
      </c>
      <c r="M611" s="10">
        <f ca="1">ROWS($J$5:J611)/COUNT($J$5:$J$1004)</f>
        <v>0.60699999999999998</v>
      </c>
      <c r="N611" s="10"/>
      <c r="O611" s="8" t="str">
        <f t="shared" ca="1" si="92"/>
        <v xml:space="preserve"> </v>
      </c>
      <c r="P611" s="8" t="str">
        <f t="shared" ca="1" si="93"/>
        <v xml:space="preserve"> </v>
      </c>
      <c r="Q611" s="8">
        <f t="shared" ca="1" si="94"/>
        <v>1</v>
      </c>
      <c r="S611" s="8" t="str">
        <f t="shared" ca="1" si="87"/>
        <v/>
      </c>
      <c r="T611" s="8">
        <f t="shared" ca="1" si="89"/>
        <v>1</v>
      </c>
      <c r="U611" s="8" t="str">
        <f t="shared" ca="1" si="89"/>
        <v/>
      </c>
      <c r="V611" s="8" t="str">
        <f t="shared" ca="1" si="89"/>
        <v/>
      </c>
      <c r="W611" s="8">
        <f t="shared" ca="1" si="89"/>
        <v>1</v>
      </c>
      <c r="X611" s="8">
        <f t="shared" ca="1" si="89"/>
        <v>1</v>
      </c>
    </row>
    <row r="612" spans="1:24" hidden="1" x14ac:dyDescent="0.25">
      <c r="A612" s="57">
        <f t="shared" ca="1" si="86"/>
        <v>6</v>
      </c>
      <c r="B612" s="57">
        <f t="shared" ca="1" si="88"/>
        <v>3</v>
      </c>
      <c r="C612" s="57">
        <f t="shared" ca="1" si="88"/>
        <v>4</v>
      </c>
      <c r="D612" s="57">
        <f t="shared" ca="1" si="88"/>
        <v>2</v>
      </c>
      <c r="E612" s="57">
        <f t="shared" ca="1" si="88"/>
        <v>1</v>
      </c>
      <c r="F612" s="57">
        <f t="shared" ca="1" si="88"/>
        <v>3</v>
      </c>
      <c r="G612" s="8" cm="1">
        <f t="array" aca="1" ref="G612" ca="1">SUM(IF(ISERROR(FIND($A$4:$F$4,G$4)),0,$A612:$F612))</f>
        <v>10</v>
      </c>
      <c r="H612" s="8" cm="1">
        <f t="array" aca="1" ref="H612" ca="1">SUM(IF(ISERROR(FIND($A$4:$F$4,H$4)),0,$A612:$F612))</f>
        <v>11</v>
      </c>
      <c r="I612" s="8" cm="1">
        <f t="array" aca="1" ref="I612" ca="1">SUM(IF(ISERROR(FIND($A$4:$F$4,I$4)),0,$A612:$F612))</f>
        <v>7</v>
      </c>
      <c r="J612" s="8">
        <f t="shared" ca="1" si="90"/>
        <v>11</v>
      </c>
      <c r="K612" s="8" t="str">
        <f t="shared" ca="1" si="91"/>
        <v>ADF</v>
      </c>
      <c r="L612" s="8">
        <f ca="1">SMALL($J$5:$J$1004,ROWS($J$5:J612))</f>
        <v>12</v>
      </c>
      <c r="M612" s="10">
        <f ca="1">ROWS($J$5:J612)/COUNT($J$5:$J$1004)</f>
        <v>0.60799999999999998</v>
      </c>
      <c r="N612" s="10"/>
      <c r="O612" s="8" t="str">
        <f t="shared" ca="1" si="92"/>
        <v xml:space="preserve"> </v>
      </c>
      <c r="P612" s="8">
        <f t="shared" ca="1" si="93"/>
        <v>1</v>
      </c>
      <c r="Q612" s="8" t="str">
        <f t="shared" ca="1" si="94"/>
        <v xml:space="preserve"> </v>
      </c>
      <c r="S612" s="8">
        <f t="shared" ca="1" si="87"/>
        <v>1</v>
      </c>
      <c r="T612" s="8" t="str">
        <f t="shared" ca="1" si="89"/>
        <v/>
      </c>
      <c r="U612" s="8" t="str">
        <f t="shared" ca="1" si="89"/>
        <v/>
      </c>
      <c r="V612" s="8">
        <f t="shared" ca="1" si="89"/>
        <v>1</v>
      </c>
      <c r="W612" s="8" t="str">
        <f t="shared" ca="1" si="89"/>
        <v/>
      </c>
      <c r="X612" s="8">
        <f t="shared" ca="1" si="89"/>
        <v>1</v>
      </c>
    </row>
    <row r="613" spans="1:24" hidden="1" x14ac:dyDescent="0.25">
      <c r="A613" s="57">
        <f t="shared" ca="1" si="86"/>
        <v>2</v>
      </c>
      <c r="B613" s="57">
        <f t="shared" ca="1" si="88"/>
        <v>5</v>
      </c>
      <c r="C613" s="57">
        <f t="shared" ca="1" si="88"/>
        <v>6</v>
      </c>
      <c r="D613" s="57">
        <f t="shared" ref="B613:F676" ca="1" si="95">RANDBETWEEN(D$2,D$3)</f>
        <v>3</v>
      </c>
      <c r="E613" s="57">
        <f t="shared" ca="1" si="95"/>
        <v>3</v>
      </c>
      <c r="F613" s="57">
        <f t="shared" ca="1" si="95"/>
        <v>3</v>
      </c>
      <c r="G613" s="8" cm="1">
        <f t="array" aca="1" ref="G613" ca="1">SUM(IF(ISERROR(FIND($A$4:$F$4,G$4)),0,$A613:$F613))</f>
        <v>8</v>
      </c>
      <c r="H613" s="8" cm="1">
        <f t="array" aca="1" ref="H613" ca="1">SUM(IF(ISERROR(FIND($A$4:$F$4,H$4)),0,$A613:$F613))</f>
        <v>8</v>
      </c>
      <c r="I613" s="8" cm="1">
        <f t="array" aca="1" ref="I613" ca="1">SUM(IF(ISERROR(FIND($A$4:$F$4,I$4)),0,$A613:$F613))</f>
        <v>11</v>
      </c>
      <c r="J613" s="8">
        <f t="shared" ca="1" si="90"/>
        <v>11</v>
      </c>
      <c r="K613" s="8" t="str">
        <f t="shared" ca="1" si="91"/>
        <v>BEF</v>
      </c>
      <c r="L613" s="8">
        <f ca="1">SMALL($J$5:$J$1004,ROWS($J$5:J613))</f>
        <v>12</v>
      </c>
      <c r="M613" s="10">
        <f ca="1">ROWS($J$5:J613)/COUNT($J$5:$J$1004)</f>
        <v>0.60899999999999999</v>
      </c>
      <c r="N613" s="10"/>
      <c r="O613" s="8" t="str">
        <f t="shared" ca="1" si="92"/>
        <v xml:space="preserve"> </v>
      </c>
      <c r="P613" s="8" t="str">
        <f t="shared" ca="1" si="93"/>
        <v xml:space="preserve"> </v>
      </c>
      <c r="Q613" s="8">
        <f t="shared" ca="1" si="94"/>
        <v>1</v>
      </c>
      <c r="S613" s="8" t="str">
        <f t="shared" ca="1" si="87"/>
        <v/>
      </c>
      <c r="T613" s="8">
        <f t="shared" ca="1" si="89"/>
        <v>1</v>
      </c>
      <c r="U613" s="8" t="str">
        <f t="shared" ca="1" si="89"/>
        <v/>
      </c>
      <c r="V613" s="8" t="str">
        <f t="shared" ref="T613:X664" ca="1" si="96">IFERROR(FIND(V$4,$K613)/FIND(V$4,$K613),"")</f>
        <v/>
      </c>
      <c r="W613" s="8">
        <f t="shared" ca="1" si="96"/>
        <v>1</v>
      </c>
      <c r="X613" s="8">
        <f t="shared" ca="1" si="96"/>
        <v>1</v>
      </c>
    </row>
    <row r="614" spans="1:24" hidden="1" x14ac:dyDescent="0.25">
      <c r="A614" s="57">
        <f t="shared" ca="1" si="86"/>
        <v>5</v>
      </c>
      <c r="B614" s="57">
        <f t="shared" ca="1" si="95"/>
        <v>4</v>
      </c>
      <c r="C614" s="57">
        <f t="shared" ca="1" si="95"/>
        <v>5</v>
      </c>
      <c r="D614" s="57">
        <f t="shared" ca="1" si="95"/>
        <v>3</v>
      </c>
      <c r="E614" s="57">
        <f t="shared" ca="1" si="95"/>
        <v>3</v>
      </c>
      <c r="F614" s="57">
        <f t="shared" ca="1" si="95"/>
        <v>2</v>
      </c>
      <c r="G614" s="8" cm="1">
        <f t="array" aca="1" ref="G614" ca="1">SUM(IF(ISERROR(FIND($A$4:$F$4,G$4)),0,$A614:$F614))</f>
        <v>10</v>
      </c>
      <c r="H614" s="8" cm="1">
        <f t="array" aca="1" ref="H614" ca="1">SUM(IF(ISERROR(FIND($A$4:$F$4,H$4)),0,$A614:$F614))</f>
        <v>10</v>
      </c>
      <c r="I614" s="8" cm="1">
        <f t="array" aca="1" ref="I614" ca="1">SUM(IF(ISERROR(FIND($A$4:$F$4,I$4)),0,$A614:$F614))</f>
        <v>9</v>
      </c>
      <c r="J614" s="8">
        <f t="shared" ca="1" si="90"/>
        <v>10</v>
      </c>
      <c r="K614" s="8" t="str">
        <f t="shared" ca="1" si="91"/>
        <v>AC</v>
      </c>
      <c r="L614" s="8">
        <f ca="1">SMALL($J$5:$J$1004,ROWS($J$5:J614))</f>
        <v>12</v>
      </c>
      <c r="M614" s="10">
        <f ca="1">ROWS($J$5:J614)/COUNT($J$5:$J$1004)</f>
        <v>0.61</v>
      </c>
      <c r="N614" s="10"/>
      <c r="O614" s="8">
        <f t="shared" ca="1" si="92"/>
        <v>1</v>
      </c>
      <c r="P614" s="8">
        <f t="shared" ca="1" si="93"/>
        <v>1</v>
      </c>
      <c r="Q614" s="8" t="str">
        <f t="shared" ca="1" si="94"/>
        <v xml:space="preserve"> </v>
      </c>
      <c r="S614" s="8">
        <f t="shared" ca="1" si="87"/>
        <v>1</v>
      </c>
      <c r="T614" s="8" t="str">
        <f t="shared" ca="1" si="96"/>
        <v/>
      </c>
      <c r="U614" s="8">
        <f t="shared" ca="1" si="96"/>
        <v>1</v>
      </c>
      <c r="V614" s="8" t="str">
        <f t="shared" ca="1" si="96"/>
        <v/>
      </c>
      <c r="W614" s="8" t="str">
        <f t="shared" ca="1" si="96"/>
        <v/>
      </c>
      <c r="X614" s="8" t="str">
        <f t="shared" ca="1" si="96"/>
        <v/>
      </c>
    </row>
    <row r="615" spans="1:24" hidden="1" x14ac:dyDescent="0.25">
      <c r="A615" s="57">
        <f t="shared" ca="1" si="86"/>
        <v>4</v>
      </c>
      <c r="B615" s="57">
        <f t="shared" ca="1" si="95"/>
        <v>1</v>
      </c>
      <c r="C615" s="57">
        <f t="shared" ca="1" si="95"/>
        <v>5</v>
      </c>
      <c r="D615" s="57">
        <f t="shared" ca="1" si="95"/>
        <v>5</v>
      </c>
      <c r="E615" s="57">
        <f t="shared" ca="1" si="95"/>
        <v>2</v>
      </c>
      <c r="F615" s="57">
        <f t="shared" ca="1" si="95"/>
        <v>4</v>
      </c>
      <c r="G615" s="8" cm="1">
        <f t="array" aca="1" ref="G615" ca="1">SUM(IF(ISERROR(FIND($A$4:$F$4,G$4)),0,$A615:$F615))</f>
        <v>9</v>
      </c>
      <c r="H615" s="8" cm="1">
        <f t="array" aca="1" ref="H615" ca="1">SUM(IF(ISERROR(FIND($A$4:$F$4,H$4)),0,$A615:$F615))</f>
        <v>13</v>
      </c>
      <c r="I615" s="8" cm="1">
        <f t="array" aca="1" ref="I615" ca="1">SUM(IF(ISERROR(FIND($A$4:$F$4,I$4)),0,$A615:$F615))</f>
        <v>7</v>
      </c>
      <c r="J615" s="8">
        <f t="shared" ca="1" si="90"/>
        <v>13</v>
      </c>
      <c r="K615" s="8" t="str">
        <f t="shared" ca="1" si="91"/>
        <v>ADF</v>
      </c>
      <c r="L615" s="8">
        <f ca="1">SMALL($J$5:$J$1004,ROWS($J$5:J615))</f>
        <v>12</v>
      </c>
      <c r="M615" s="10">
        <f ca="1">ROWS($J$5:J615)/COUNT($J$5:$J$1004)</f>
        <v>0.61099999999999999</v>
      </c>
      <c r="N615" s="10"/>
      <c r="O615" s="8" t="str">
        <f t="shared" ca="1" si="92"/>
        <v xml:space="preserve"> </v>
      </c>
      <c r="P615" s="8">
        <f t="shared" ca="1" si="93"/>
        <v>1</v>
      </c>
      <c r="Q615" s="8" t="str">
        <f t="shared" ca="1" si="94"/>
        <v xml:space="preserve"> </v>
      </c>
      <c r="S615" s="8">
        <f t="shared" ca="1" si="87"/>
        <v>1</v>
      </c>
      <c r="T615" s="8" t="str">
        <f t="shared" ca="1" si="96"/>
        <v/>
      </c>
      <c r="U615" s="8" t="str">
        <f t="shared" ca="1" si="96"/>
        <v/>
      </c>
      <c r="V615" s="8">
        <f t="shared" ca="1" si="96"/>
        <v>1</v>
      </c>
      <c r="W615" s="8" t="str">
        <f t="shared" ca="1" si="96"/>
        <v/>
      </c>
      <c r="X615" s="8">
        <f t="shared" ca="1" si="96"/>
        <v>1</v>
      </c>
    </row>
    <row r="616" spans="1:24" hidden="1" x14ac:dyDescent="0.25">
      <c r="A616" s="57">
        <f t="shared" ref="A616:A679" ca="1" si="97">RANDBETWEEN(A$2,A$3)</f>
        <v>2</v>
      </c>
      <c r="B616" s="57">
        <f t="shared" ca="1" si="95"/>
        <v>2</v>
      </c>
      <c r="C616" s="57">
        <f t="shared" ca="1" si="95"/>
        <v>8</v>
      </c>
      <c r="D616" s="57">
        <f t="shared" ca="1" si="95"/>
        <v>5</v>
      </c>
      <c r="E616" s="57">
        <f t="shared" ca="1" si="95"/>
        <v>1</v>
      </c>
      <c r="F616" s="57">
        <f t="shared" ca="1" si="95"/>
        <v>2</v>
      </c>
      <c r="G616" s="8" cm="1">
        <f t="array" aca="1" ref="G616" ca="1">SUM(IF(ISERROR(FIND($A$4:$F$4,G$4)),0,$A616:$F616))</f>
        <v>10</v>
      </c>
      <c r="H616" s="8" cm="1">
        <f t="array" aca="1" ref="H616" ca="1">SUM(IF(ISERROR(FIND($A$4:$F$4,H$4)),0,$A616:$F616))</f>
        <v>9</v>
      </c>
      <c r="I616" s="8" cm="1">
        <f t="array" aca="1" ref="I616" ca="1">SUM(IF(ISERROR(FIND($A$4:$F$4,I$4)),0,$A616:$F616))</f>
        <v>5</v>
      </c>
      <c r="J616" s="8">
        <f t="shared" ca="1" si="90"/>
        <v>10</v>
      </c>
      <c r="K616" s="8" t="str">
        <f t="shared" ca="1" si="91"/>
        <v>AC</v>
      </c>
      <c r="L616" s="8">
        <f ca="1">SMALL($J$5:$J$1004,ROWS($J$5:J616))</f>
        <v>12</v>
      </c>
      <c r="M616" s="10">
        <f ca="1">ROWS($J$5:J616)/COUNT($J$5:$J$1004)</f>
        <v>0.61199999999999999</v>
      </c>
      <c r="N616" s="10"/>
      <c r="O616" s="8">
        <f t="shared" ca="1" si="92"/>
        <v>1</v>
      </c>
      <c r="P616" s="8" t="str">
        <f t="shared" ca="1" si="93"/>
        <v xml:space="preserve"> </v>
      </c>
      <c r="Q616" s="8" t="str">
        <f t="shared" ca="1" si="94"/>
        <v xml:space="preserve"> </v>
      </c>
      <c r="S616" s="8">
        <f t="shared" ref="S616:S679" ca="1" si="98">IFERROR(FIND(S$4,$K616)/FIND(S$4,$K616),"")</f>
        <v>1</v>
      </c>
      <c r="T616" s="8" t="str">
        <f t="shared" ca="1" si="96"/>
        <v/>
      </c>
      <c r="U616" s="8">
        <f t="shared" ca="1" si="96"/>
        <v>1</v>
      </c>
      <c r="V616" s="8" t="str">
        <f t="shared" ca="1" si="96"/>
        <v/>
      </c>
      <c r="W616" s="8" t="str">
        <f t="shared" ca="1" si="96"/>
        <v/>
      </c>
      <c r="X616" s="8" t="str">
        <f t="shared" ca="1" si="96"/>
        <v/>
      </c>
    </row>
    <row r="617" spans="1:24" hidden="1" x14ac:dyDescent="0.25">
      <c r="A617" s="57">
        <f t="shared" ca="1" si="97"/>
        <v>4</v>
      </c>
      <c r="B617" s="57">
        <f t="shared" ca="1" si="95"/>
        <v>1</v>
      </c>
      <c r="C617" s="57">
        <f t="shared" ca="1" si="95"/>
        <v>4</v>
      </c>
      <c r="D617" s="57">
        <f t="shared" ca="1" si="95"/>
        <v>4</v>
      </c>
      <c r="E617" s="57">
        <f t="shared" ca="1" si="95"/>
        <v>2</v>
      </c>
      <c r="F617" s="57">
        <f t="shared" ca="1" si="95"/>
        <v>4</v>
      </c>
      <c r="G617" s="8" cm="1">
        <f t="array" aca="1" ref="G617" ca="1">SUM(IF(ISERROR(FIND($A$4:$F$4,G$4)),0,$A617:$F617))</f>
        <v>8</v>
      </c>
      <c r="H617" s="8" cm="1">
        <f t="array" aca="1" ref="H617" ca="1">SUM(IF(ISERROR(FIND($A$4:$F$4,H$4)),0,$A617:$F617))</f>
        <v>12</v>
      </c>
      <c r="I617" s="8" cm="1">
        <f t="array" aca="1" ref="I617" ca="1">SUM(IF(ISERROR(FIND($A$4:$F$4,I$4)),0,$A617:$F617))</f>
        <v>7</v>
      </c>
      <c r="J617" s="8">
        <f t="shared" ca="1" si="90"/>
        <v>12</v>
      </c>
      <c r="K617" s="8" t="str">
        <f t="shared" ca="1" si="91"/>
        <v>ADF</v>
      </c>
      <c r="L617" s="8">
        <f ca="1">SMALL($J$5:$J$1004,ROWS($J$5:J617))</f>
        <v>12</v>
      </c>
      <c r="M617" s="10">
        <f ca="1">ROWS($J$5:J617)/COUNT($J$5:$J$1004)</f>
        <v>0.61299999999999999</v>
      </c>
      <c r="N617" s="10"/>
      <c r="O617" s="8" t="str">
        <f t="shared" ca="1" si="92"/>
        <v xml:space="preserve"> </v>
      </c>
      <c r="P617" s="8">
        <f t="shared" ca="1" si="93"/>
        <v>1</v>
      </c>
      <c r="Q617" s="8" t="str">
        <f t="shared" ca="1" si="94"/>
        <v xml:space="preserve"> </v>
      </c>
      <c r="S617" s="8">
        <f t="shared" ca="1" si="98"/>
        <v>1</v>
      </c>
      <c r="T617" s="8" t="str">
        <f t="shared" ca="1" si="96"/>
        <v/>
      </c>
      <c r="U617" s="8" t="str">
        <f t="shared" ca="1" si="96"/>
        <v/>
      </c>
      <c r="V617" s="8">
        <f t="shared" ca="1" si="96"/>
        <v>1</v>
      </c>
      <c r="W617" s="8" t="str">
        <f t="shared" ca="1" si="96"/>
        <v/>
      </c>
      <c r="X617" s="8">
        <f t="shared" ca="1" si="96"/>
        <v>1</v>
      </c>
    </row>
    <row r="618" spans="1:24" hidden="1" x14ac:dyDescent="0.25">
      <c r="A618" s="57">
        <f t="shared" ca="1" si="97"/>
        <v>5</v>
      </c>
      <c r="B618" s="57">
        <f t="shared" ca="1" si="95"/>
        <v>2</v>
      </c>
      <c r="C618" s="57">
        <f t="shared" ca="1" si="95"/>
        <v>4</v>
      </c>
      <c r="D618" s="57">
        <f t="shared" ca="1" si="95"/>
        <v>2</v>
      </c>
      <c r="E618" s="57">
        <f t="shared" ca="1" si="95"/>
        <v>1</v>
      </c>
      <c r="F618" s="57">
        <f t="shared" ca="1" si="95"/>
        <v>2</v>
      </c>
      <c r="G618" s="8" cm="1">
        <f t="array" aca="1" ref="G618" ca="1">SUM(IF(ISERROR(FIND($A$4:$F$4,G$4)),0,$A618:$F618))</f>
        <v>9</v>
      </c>
      <c r="H618" s="8" cm="1">
        <f t="array" aca="1" ref="H618" ca="1">SUM(IF(ISERROR(FIND($A$4:$F$4,H$4)),0,$A618:$F618))</f>
        <v>9</v>
      </c>
      <c r="I618" s="8" cm="1">
        <f t="array" aca="1" ref="I618" ca="1">SUM(IF(ISERROR(FIND($A$4:$F$4,I$4)),0,$A618:$F618))</f>
        <v>5</v>
      </c>
      <c r="J618" s="8">
        <f t="shared" ca="1" si="90"/>
        <v>9</v>
      </c>
      <c r="K618" s="8" t="str">
        <f t="shared" ca="1" si="91"/>
        <v>AC</v>
      </c>
      <c r="L618" s="8">
        <f ca="1">SMALL($J$5:$J$1004,ROWS($J$5:J618))</f>
        <v>12</v>
      </c>
      <c r="M618" s="10">
        <f ca="1">ROWS($J$5:J618)/COUNT($J$5:$J$1004)</f>
        <v>0.61399999999999999</v>
      </c>
      <c r="N618" s="10"/>
      <c r="O618" s="8">
        <f t="shared" ca="1" si="92"/>
        <v>1</v>
      </c>
      <c r="P618" s="8">
        <f t="shared" ca="1" si="93"/>
        <v>1</v>
      </c>
      <c r="Q618" s="8" t="str">
        <f t="shared" ca="1" si="94"/>
        <v xml:space="preserve"> </v>
      </c>
      <c r="S618" s="8">
        <f t="shared" ca="1" si="98"/>
        <v>1</v>
      </c>
      <c r="T618" s="8" t="str">
        <f t="shared" ca="1" si="96"/>
        <v/>
      </c>
      <c r="U618" s="8">
        <f t="shared" ca="1" si="96"/>
        <v>1</v>
      </c>
      <c r="V618" s="8" t="str">
        <f t="shared" ca="1" si="96"/>
        <v/>
      </c>
      <c r="W618" s="8" t="str">
        <f t="shared" ca="1" si="96"/>
        <v/>
      </c>
      <c r="X618" s="8" t="str">
        <f t="shared" ca="1" si="96"/>
        <v/>
      </c>
    </row>
    <row r="619" spans="1:24" hidden="1" x14ac:dyDescent="0.25">
      <c r="A619" s="57">
        <f t="shared" ca="1" si="97"/>
        <v>2</v>
      </c>
      <c r="B619" s="57">
        <f t="shared" ca="1" si="95"/>
        <v>3</v>
      </c>
      <c r="C619" s="57">
        <f t="shared" ca="1" si="95"/>
        <v>5</v>
      </c>
      <c r="D619" s="57">
        <f t="shared" ca="1" si="95"/>
        <v>5</v>
      </c>
      <c r="E619" s="57">
        <f t="shared" ca="1" si="95"/>
        <v>1</v>
      </c>
      <c r="F619" s="57">
        <f t="shared" ca="1" si="95"/>
        <v>4</v>
      </c>
      <c r="G619" s="8" cm="1">
        <f t="array" aca="1" ref="G619" ca="1">SUM(IF(ISERROR(FIND($A$4:$F$4,G$4)),0,$A619:$F619))</f>
        <v>7</v>
      </c>
      <c r="H619" s="8" cm="1">
        <f t="array" aca="1" ref="H619" ca="1">SUM(IF(ISERROR(FIND($A$4:$F$4,H$4)),0,$A619:$F619))</f>
        <v>11</v>
      </c>
      <c r="I619" s="8" cm="1">
        <f t="array" aca="1" ref="I619" ca="1">SUM(IF(ISERROR(FIND($A$4:$F$4,I$4)),0,$A619:$F619))</f>
        <v>8</v>
      </c>
      <c r="J619" s="8">
        <f t="shared" ca="1" si="90"/>
        <v>11</v>
      </c>
      <c r="K619" s="8" t="str">
        <f t="shared" ca="1" si="91"/>
        <v>ADF</v>
      </c>
      <c r="L619" s="8">
        <f ca="1">SMALL($J$5:$J$1004,ROWS($J$5:J619))</f>
        <v>12</v>
      </c>
      <c r="M619" s="10">
        <f ca="1">ROWS($J$5:J619)/COUNT($J$5:$J$1004)</f>
        <v>0.61499999999999999</v>
      </c>
      <c r="N619" s="10"/>
      <c r="O619" s="8" t="str">
        <f t="shared" ca="1" si="92"/>
        <v xml:space="preserve"> </v>
      </c>
      <c r="P619" s="8">
        <f t="shared" ca="1" si="93"/>
        <v>1</v>
      </c>
      <c r="Q619" s="8" t="str">
        <f t="shared" ca="1" si="94"/>
        <v xml:space="preserve"> </v>
      </c>
      <c r="S619" s="8">
        <f t="shared" ca="1" si="98"/>
        <v>1</v>
      </c>
      <c r="T619" s="8" t="str">
        <f t="shared" ca="1" si="96"/>
        <v/>
      </c>
      <c r="U619" s="8" t="str">
        <f t="shared" ca="1" si="96"/>
        <v/>
      </c>
      <c r="V619" s="8">
        <f t="shared" ca="1" si="96"/>
        <v>1</v>
      </c>
      <c r="W619" s="8" t="str">
        <f t="shared" ca="1" si="96"/>
        <v/>
      </c>
      <c r="X619" s="8">
        <f t="shared" ca="1" si="96"/>
        <v>1</v>
      </c>
    </row>
    <row r="620" spans="1:24" hidden="1" x14ac:dyDescent="0.25">
      <c r="A620" s="57">
        <f t="shared" ca="1" si="97"/>
        <v>3</v>
      </c>
      <c r="B620" s="57">
        <f t="shared" ca="1" si="95"/>
        <v>3</v>
      </c>
      <c r="C620" s="57">
        <f t="shared" ca="1" si="95"/>
        <v>8</v>
      </c>
      <c r="D620" s="57">
        <f t="shared" ca="1" si="95"/>
        <v>6</v>
      </c>
      <c r="E620" s="57">
        <f t="shared" ca="1" si="95"/>
        <v>1</v>
      </c>
      <c r="F620" s="57">
        <f t="shared" ca="1" si="95"/>
        <v>2</v>
      </c>
      <c r="G620" s="8" cm="1">
        <f t="array" aca="1" ref="G620" ca="1">SUM(IF(ISERROR(FIND($A$4:$F$4,G$4)),0,$A620:$F620))</f>
        <v>11</v>
      </c>
      <c r="H620" s="8" cm="1">
        <f t="array" aca="1" ref="H620" ca="1">SUM(IF(ISERROR(FIND($A$4:$F$4,H$4)),0,$A620:$F620))</f>
        <v>11</v>
      </c>
      <c r="I620" s="8" cm="1">
        <f t="array" aca="1" ref="I620" ca="1">SUM(IF(ISERROR(FIND($A$4:$F$4,I$4)),0,$A620:$F620))</f>
        <v>6</v>
      </c>
      <c r="J620" s="8">
        <f t="shared" ca="1" si="90"/>
        <v>11</v>
      </c>
      <c r="K620" s="8" t="str">
        <f t="shared" ca="1" si="91"/>
        <v>AC</v>
      </c>
      <c r="L620" s="8">
        <f ca="1">SMALL($J$5:$J$1004,ROWS($J$5:J620))</f>
        <v>12</v>
      </c>
      <c r="M620" s="10">
        <f ca="1">ROWS($J$5:J620)/COUNT($J$5:$J$1004)</f>
        <v>0.61599999999999999</v>
      </c>
      <c r="N620" s="10"/>
      <c r="O620" s="8">
        <f t="shared" ca="1" si="92"/>
        <v>1</v>
      </c>
      <c r="P620" s="8">
        <f t="shared" ca="1" si="93"/>
        <v>1</v>
      </c>
      <c r="Q620" s="8" t="str">
        <f t="shared" ca="1" si="94"/>
        <v xml:space="preserve"> </v>
      </c>
      <c r="S620" s="8">
        <f t="shared" ca="1" si="98"/>
        <v>1</v>
      </c>
      <c r="T620" s="8" t="str">
        <f t="shared" ca="1" si="96"/>
        <v/>
      </c>
      <c r="U620" s="8">
        <f t="shared" ca="1" si="96"/>
        <v>1</v>
      </c>
      <c r="V620" s="8" t="str">
        <f t="shared" ca="1" si="96"/>
        <v/>
      </c>
      <c r="W620" s="8" t="str">
        <f t="shared" ca="1" si="96"/>
        <v/>
      </c>
      <c r="X620" s="8" t="str">
        <f t="shared" ca="1" si="96"/>
        <v/>
      </c>
    </row>
    <row r="621" spans="1:24" hidden="1" x14ac:dyDescent="0.25">
      <c r="A621" s="57">
        <f t="shared" ca="1" si="97"/>
        <v>4</v>
      </c>
      <c r="B621" s="57">
        <f t="shared" ca="1" si="95"/>
        <v>3</v>
      </c>
      <c r="C621" s="57">
        <f t="shared" ca="1" si="95"/>
        <v>6</v>
      </c>
      <c r="D621" s="57">
        <f t="shared" ca="1" si="95"/>
        <v>6</v>
      </c>
      <c r="E621" s="57">
        <f t="shared" ca="1" si="95"/>
        <v>1</v>
      </c>
      <c r="F621" s="57">
        <f t="shared" ca="1" si="95"/>
        <v>2</v>
      </c>
      <c r="G621" s="8" cm="1">
        <f t="array" aca="1" ref="G621" ca="1">SUM(IF(ISERROR(FIND($A$4:$F$4,G$4)),0,$A621:$F621))</f>
        <v>10</v>
      </c>
      <c r="H621" s="8" cm="1">
        <f t="array" aca="1" ref="H621" ca="1">SUM(IF(ISERROR(FIND($A$4:$F$4,H$4)),0,$A621:$F621))</f>
        <v>12</v>
      </c>
      <c r="I621" s="8" cm="1">
        <f t="array" aca="1" ref="I621" ca="1">SUM(IF(ISERROR(FIND($A$4:$F$4,I$4)),0,$A621:$F621))</f>
        <v>6</v>
      </c>
      <c r="J621" s="8">
        <f t="shared" ca="1" si="90"/>
        <v>12</v>
      </c>
      <c r="K621" s="8" t="str">
        <f t="shared" ca="1" si="91"/>
        <v>ADF</v>
      </c>
      <c r="L621" s="8">
        <f ca="1">SMALL($J$5:$J$1004,ROWS($J$5:J621))</f>
        <v>12</v>
      </c>
      <c r="M621" s="10">
        <f ca="1">ROWS($J$5:J621)/COUNT($J$5:$J$1004)</f>
        <v>0.61699999999999999</v>
      </c>
      <c r="N621" s="10"/>
      <c r="O621" s="8" t="str">
        <f t="shared" ca="1" si="92"/>
        <v xml:space="preserve"> </v>
      </c>
      <c r="P621" s="8">
        <f t="shared" ca="1" si="93"/>
        <v>1</v>
      </c>
      <c r="Q621" s="8" t="str">
        <f t="shared" ca="1" si="94"/>
        <v xml:space="preserve"> </v>
      </c>
      <c r="S621" s="8">
        <f t="shared" ca="1" si="98"/>
        <v>1</v>
      </c>
      <c r="T621" s="8" t="str">
        <f t="shared" ca="1" si="96"/>
        <v/>
      </c>
      <c r="U621" s="8" t="str">
        <f t="shared" ca="1" si="96"/>
        <v/>
      </c>
      <c r="V621" s="8">
        <f t="shared" ca="1" si="96"/>
        <v>1</v>
      </c>
      <c r="W621" s="8" t="str">
        <f t="shared" ca="1" si="96"/>
        <v/>
      </c>
      <c r="X621" s="8">
        <f t="shared" ca="1" si="96"/>
        <v>1</v>
      </c>
    </row>
    <row r="622" spans="1:24" hidden="1" x14ac:dyDescent="0.25">
      <c r="A622" s="57">
        <f t="shared" ca="1" si="97"/>
        <v>3</v>
      </c>
      <c r="B622" s="57">
        <f t="shared" ca="1" si="95"/>
        <v>2</v>
      </c>
      <c r="C622" s="57">
        <f t="shared" ca="1" si="95"/>
        <v>7</v>
      </c>
      <c r="D622" s="57">
        <f t="shared" ca="1" si="95"/>
        <v>2</v>
      </c>
      <c r="E622" s="57">
        <f t="shared" ca="1" si="95"/>
        <v>1</v>
      </c>
      <c r="F622" s="57">
        <f t="shared" ca="1" si="95"/>
        <v>3</v>
      </c>
      <c r="G622" s="8" cm="1">
        <f t="array" aca="1" ref="G622" ca="1">SUM(IF(ISERROR(FIND($A$4:$F$4,G$4)),0,$A622:$F622))</f>
        <v>10</v>
      </c>
      <c r="H622" s="8" cm="1">
        <f t="array" aca="1" ref="H622" ca="1">SUM(IF(ISERROR(FIND($A$4:$F$4,H$4)),0,$A622:$F622))</f>
        <v>8</v>
      </c>
      <c r="I622" s="8" cm="1">
        <f t="array" aca="1" ref="I622" ca="1">SUM(IF(ISERROR(FIND($A$4:$F$4,I$4)),0,$A622:$F622))</f>
        <v>6</v>
      </c>
      <c r="J622" s="8">
        <f t="shared" ca="1" si="90"/>
        <v>10</v>
      </c>
      <c r="K622" s="8" t="str">
        <f t="shared" ca="1" si="91"/>
        <v>AC</v>
      </c>
      <c r="L622" s="8">
        <f ca="1">SMALL($J$5:$J$1004,ROWS($J$5:J622))</f>
        <v>12</v>
      </c>
      <c r="M622" s="10">
        <f ca="1">ROWS($J$5:J622)/COUNT($J$5:$J$1004)</f>
        <v>0.61799999999999999</v>
      </c>
      <c r="N622" s="10"/>
      <c r="O622" s="8">
        <f t="shared" ca="1" si="92"/>
        <v>1</v>
      </c>
      <c r="P622" s="8" t="str">
        <f t="shared" ca="1" si="93"/>
        <v xml:space="preserve"> </v>
      </c>
      <c r="Q622" s="8" t="str">
        <f t="shared" ca="1" si="94"/>
        <v xml:space="preserve"> </v>
      </c>
      <c r="S622" s="8">
        <f t="shared" ca="1" si="98"/>
        <v>1</v>
      </c>
      <c r="T622" s="8" t="str">
        <f t="shared" ca="1" si="96"/>
        <v/>
      </c>
      <c r="U622" s="8">
        <f t="shared" ca="1" si="96"/>
        <v>1</v>
      </c>
      <c r="V622" s="8" t="str">
        <f t="shared" ca="1" si="96"/>
        <v/>
      </c>
      <c r="W622" s="8" t="str">
        <f t="shared" ca="1" si="96"/>
        <v/>
      </c>
      <c r="X622" s="8" t="str">
        <f t="shared" ca="1" si="96"/>
        <v/>
      </c>
    </row>
    <row r="623" spans="1:24" hidden="1" x14ac:dyDescent="0.25">
      <c r="A623" s="57">
        <f t="shared" ca="1" si="97"/>
        <v>6</v>
      </c>
      <c r="B623" s="57">
        <f t="shared" ca="1" si="95"/>
        <v>3</v>
      </c>
      <c r="C623" s="57">
        <f t="shared" ca="1" si="95"/>
        <v>4</v>
      </c>
      <c r="D623" s="57">
        <f t="shared" ca="1" si="95"/>
        <v>5</v>
      </c>
      <c r="E623" s="57">
        <f t="shared" ca="1" si="95"/>
        <v>1</v>
      </c>
      <c r="F623" s="57">
        <f t="shared" ca="1" si="95"/>
        <v>2</v>
      </c>
      <c r="G623" s="8" cm="1">
        <f t="array" aca="1" ref="G623" ca="1">SUM(IF(ISERROR(FIND($A$4:$F$4,G$4)),0,$A623:$F623))</f>
        <v>10</v>
      </c>
      <c r="H623" s="8" cm="1">
        <f t="array" aca="1" ref="H623" ca="1">SUM(IF(ISERROR(FIND($A$4:$F$4,H$4)),0,$A623:$F623))</f>
        <v>13</v>
      </c>
      <c r="I623" s="8" cm="1">
        <f t="array" aca="1" ref="I623" ca="1">SUM(IF(ISERROR(FIND($A$4:$F$4,I$4)),0,$A623:$F623))</f>
        <v>6</v>
      </c>
      <c r="J623" s="8">
        <f t="shared" ca="1" si="90"/>
        <v>13</v>
      </c>
      <c r="K623" s="8" t="str">
        <f t="shared" ca="1" si="91"/>
        <v>ADF</v>
      </c>
      <c r="L623" s="8">
        <f ca="1">SMALL($J$5:$J$1004,ROWS($J$5:J623))</f>
        <v>12</v>
      </c>
      <c r="M623" s="10">
        <f ca="1">ROWS($J$5:J623)/COUNT($J$5:$J$1004)</f>
        <v>0.61899999999999999</v>
      </c>
      <c r="N623" s="10"/>
      <c r="O623" s="8" t="str">
        <f t="shared" ca="1" si="92"/>
        <v xml:space="preserve"> </v>
      </c>
      <c r="P623" s="8">
        <f t="shared" ca="1" si="93"/>
        <v>1</v>
      </c>
      <c r="Q623" s="8" t="str">
        <f t="shared" ca="1" si="94"/>
        <v xml:space="preserve"> </v>
      </c>
      <c r="S623" s="8">
        <f t="shared" ca="1" si="98"/>
        <v>1</v>
      </c>
      <c r="T623" s="8" t="str">
        <f t="shared" ca="1" si="96"/>
        <v/>
      </c>
      <c r="U623" s="8" t="str">
        <f t="shared" ca="1" si="96"/>
        <v/>
      </c>
      <c r="V623" s="8">
        <f t="shared" ca="1" si="96"/>
        <v>1</v>
      </c>
      <c r="W623" s="8" t="str">
        <f t="shared" ca="1" si="96"/>
        <v/>
      </c>
      <c r="X623" s="8">
        <f t="shared" ca="1" si="96"/>
        <v>1</v>
      </c>
    </row>
    <row r="624" spans="1:24" hidden="1" x14ac:dyDescent="0.25">
      <c r="A624" s="57">
        <f t="shared" ca="1" si="97"/>
        <v>5</v>
      </c>
      <c r="B624" s="57">
        <f t="shared" ca="1" si="95"/>
        <v>4</v>
      </c>
      <c r="C624" s="57">
        <f t="shared" ca="1" si="95"/>
        <v>8</v>
      </c>
      <c r="D624" s="57">
        <f t="shared" ca="1" si="95"/>
        <v>2</v>
      </c>
      <c r="E624" s="57">
        <f t="shared" ca="1" si="95"/>
        <v>3</v>
      </c>
      <c r="F624" s="57">
        <f t="shared" ca="1" si="95"/>
        <v>4</v>
      </c>
      <c r="G624" s="8" cm="1">
        <f t="array" aca="1" ref="G624" ca="1">SUM(IF(ISERROR(FIND($A$4:$F$4,G$4)),0,$A624:$F624))</f>
        <v>13</v>
      </c>
      <c r="H624" s="8" cm="1">
        <f t="array" aca="1" ref="H624" ca="1">SUM(IF(ISERROR(FIND($A$4:$F$4,H$4)),0,$A624:$F624))</f>
        <v>11</v>
      </c>
      <c r="I624" s="8" cm="1">
        <f t="array" aca="1" ref="I624" ca="1">SUM(IF(ISERROR(FIND($A$4:$F$4,I$4)),0,$A624:$F624))</f>
        <v>11</v>
      </c>
      <c r="J624" s="8">
        <f t="shared" ca="1" si="90"/>
        <v>13</v>
      </c>
      <c r="K624" s="8" t="str">
        <f t="shared" ca="1" si="91"/>
        <v>AC</v>
      </c>
      <c r="L624" s="8">
        <f ca="1">SMALL($J$5:$J$1004,ROWS($J$5:J624))</f>
        <v>12</v>
      </c>
      <c r="M624" s="10">
        <f ca="1">ROWS($J$5:J624)/COUNT($J$5:$J$1004)</f>
        <v>0.62</v>
      </c>
      <c r="N624" s="10"/>
      <c r="O624" s="8">
        <f t="shared" ca="1" si="92"/>
        <v>1</v>
      </c>
      <c r="P624" s="8" t="str">
        <f t="shared" ca="1" si="93"/>
        <v xml:space="preserve"> </v>
      </c>
      <c r="Q624" s="8" t="str">
        <f t="shared" ca="1" si="94"/>
        <v xml:space="preserve"> </v>
      </c>
      <c r="S624" s="8">
        <f t="shared" ca="1" si="98"/>
        <v>1</v>
      </c>
      <c r="T624" s="8" t="str">
        <f t="shared" ca="1" si="96"/>
        <v/>
      </c>
      <c r="U624" s="8">
        <f t="shared" ca="1" si="96"/>
        <v>1</v>
      </c>
      <c r="V624" s="8" t="str">
        <f t="shared" ca="1" si="96"/>
        <v/>
      </c>
      <c r="W624" s="8" t="str">
        <f t="shared" ca="1" si="96"/>
        <v/>
      </c>
      <c r="X624" s="8" t="str">
        <f t="shared" ca="1" si="96"/>
        <v/>
      </c>
    </row>
    <row r="625" spans="1:24" hidden="1" x14ac:dyDescent="0.25">
      <c r="A625" s="57">
        <f t="shared" ca="1" si="97"/>
        <v>2</v>
      </c>
      <c r="B625" s="57">
        <f t="shared" ca="1" si="95"/>
        <v>2</v>
      </c>
      <c r="C625" s="57">
        <f t="shared" ca="1" si="95"/>
        <v>5</v>
      </c>
      <c r="D625" s="57">
        <f t="shared" ca="1" si="95"/>
        <v>4</v>
      </c>
      <c r="E625" s="57">
        <f t="shared" ca="1" si="95"/>
        <v>3</v>
      </c>
      <c r="F625" s="57">
        <f t="shared" ca="1" si="95"/>
        <v>2</v>
      </c>
      <c r="G625" s="8" cm="1">
        <f t="array" aca="1" ref="G625" ca="1">SUM(IF(ISERROR(FIND($A$4:$F$4,G$4)),0,$A625:$F625))</f>
        <v>7</v>
      </c>
      <c r="H625" s="8" cm="1">
        <f t="array" aca="1" ref="H625" ca="1">SUM(IF(ISERROR(FIND($A$4:$F$4,H$4)),0,$A625:$F625))</f>
        <v>8</v>
      </c>
      <c r="I625" s="8" cm="1">
        <f t="array" aca="1" ref="I625" ca="1">SUM(IF(ISERROR(FIND($A$4:$F$4,I$4)),0,$A625:$F625))</f>
        <v>7</v>
      </c>
      <c r="J625" s="8">
        <f t="shared" ca="1" si="90"/>
        <v>8</v>
      </c>
      <c r="K625" s="8" t="str">
        <f t="shared" ca="1" si="91"/>
        <v>ADF</v>
      </c>
      <c r="L625" s="8">
        <f ca="1">SMALL($J$5:$J$1004,ROWS($J$5:J625))</f>
        <v>12</v>
      </c>
      <c r="M625" s="10">
        <f ca="1">ROWS($J$5:J625)/COUNT($J$5:$J$1004)</f>
        <v>0.621</v>
      </c>
      <c r="N625" s="10"/>
      <c r="O625" s="8" t="str">
        <f t="shared" ca="1" si="92"/>
        <v xml:space="preserve"> </v>
      </c>
      <c r="P625" s="8">
        <f t="shared" ca="1" si="93"/>
        <v>1</v>
      </c>
      <c r="Q625" s="8" t="str">
        <f t="shared" ca="1" si="94"/>
        <v xml:space="preserve"> </v>
      </c>
      <c r="S625" s="8">
        <f t="shared" ca="1" si="98"/>
        <v>1</v>
      </c>
      <c r="T625" s="8" t="str">
        <f t="shared" ca="1" si="96"/>
        <v/>
      </c>
      <c r="U625" s="8" t="str">
        <f t="shared" ca="1" si="96"/>
        <v/>
      </c>
      <c r="V625" s="8">
        <f t="shared" ca="1" si="96"/>
        <v>1</v>
      </c>
      <c r="W625" s="8" t="str">
        <f t="shared" ca="1" si="96"/>
        <v/>
      </c>
      <c r="X625" s="8">
        <f t="shared" ca="1" si="96"/>
        <v>1</v>
      </c>
    </row>
    <row r="626" spans="1:24" hidden="1" x14ac:dyDescent="0.25">
      <c r="A626" s="57">
        <f t="shared" ca="1" si="97"/>
        <v>5</v>
      </c>
      <c r="B626" s="57">
        <f t="shared" ca="1" si="95"/>
        <v>4</v>
      </c>
      <c r="C626" s="57">
        <f t="shared" ca="1" si="95"/>
        <v>8</v>
      </c>
      <c r="D626" s="57">
        <f t="shared" ca="1" si="95"/>
        <v>5</v>
      </c>
      <c r="E626" s="57">
        <f t="shared" ca="1" si="95"/>
        <v>2</v>
      </c>
      <c r="F626" s="57">
        <f t="shared" ca="1" si="95"/>
        <v>2</v>
      </c>
      <c r="G626" s="8" cm="1">
        <f t="array" aca="1" ref="G626" ca="1">SUM(IF(ISERROR(FIND($A$4:$F$4,G$4)),0,$A626:$F626))</f>
        <v>13</v>
      </c>
      <c r="H626" s="8" cm="1">
        <f t="array" aca="1" ref="H626" ca="1">SUM(IF(ISERROR(FIND($A$4:$F$4,H$4)),0,$A626:$F626))</f>
        <v>12</v>
      </c>
      <c r="I626" s="8" cm="1">
        <f t="array" aca="1" ref="I626" ca="1">SUM(IF(ISERROR(FIND($A$4:$F$4,I$4)),0,$A626:$F626))</f>
        <v>8</v>
      </c>
      <c r="J626" s="8">
        <f t="shared" ca="1" si="90"/>
        <v>13</v>
      </c>
      <c r="K626" s="8" t="str">
        <f t="shared" ca="1" si="91"/>
        <v>AC</v>
      </c>
      <c r="L626" s="8">
        <f ca="1">SMALL($J$5:$J$1004,ROWS($J$5:J626))</f>
        <v>12</v>
      </c>
      <c r="M626" s="10">
        <f ca="1">ROWS($J$5:J626)/COUNT($J$5:$J$1004)</f>
        <v>0.622</v>
      </c>
      <c r="N626" s="10"/>
      <c r="O626" s="8">
        <f t="shared" ca="1" si="92"/>
        <v>1</v>
      </c>
      <c r="P626" s="8" t="str">
        <f t="shared" ca="1" si="93"/>
        <v xml:space="preserve"> </v>
      </c>
      <c r="Q626" s="8" t="str">
        <f t="shared" ca="1" si="94"/>
        <v xml:space="preserve"> </v>
      </c>
      <c r="S626" s="8">
        <f t="shared" ca="1" si="98"/>
        <v>1</v>
      </c>
      <c r="T626" s="8" t="str">
        <f t="shared" ca="1" si="96"/>
        <v/>
      </c>
      <c r="U626" s="8">
        <f t="shared" ca="1" si="96"/>
        <v>1</v>
      </c>
      <c r="V626" s="8" t="str">
        <f t="shared" ca="1" si="96"/>
        <v/>
      </c>
      <c r="W626" s="8" t="str">
        <f t="shared" ca="1" si="96"/>
        <v/>
      </c>
      <c r="X626" s="8" t="str">
        <f t="shared" ca="1" si="96"/>
        <v/>
      </c>
    </row>
    <row r="627" spans="1:24" hidden="1" x14ac:dyDescent="0.25">
      <c r="A627" s="57">
        <f t="shared" ca="1" si="97"/>
        <v>3</v>
      </c>
      <c r="B627" s="57">
        <f t="shared" ca="1" si="95"/>
        <v>3</v>
      </c>
      <c r="C627" s="57">
        <f t="shared" ca="1" si="95"/>
        <v>4</v>
      </c>
      <c r="D627" s="57">
        <f t="shared" ca="1" si="95"/>
        <v>6</v>
      </c>
      <c r="E627" s="57">
        <f t="shared" ca="1" si="95"/>
        <v>2</v>
      </c>
      <c r="F627" s="57">
        <f t="shared" ca="1" si="95"/>
        <v>2</v>
      </c>
      <c r="G627" s="8" cm="1">
        <f t="array" aca="1" ref="G627" ca="1">SUM(IF(ISERROR(FIND($A$4:$F$4,G$4)),0,$A627:$F627))</f>
        <v>7</v>
      </c>
      <c r="H627" s="8" cm="1">
        <f t="array" aca="1" ref="H627" ca="1">SUM(IF(ISERROR(FIND($A$4:$F$4,H$4)),0,$A627:$F627))</f>
        <v>11</v>
      </c>
      <c r="I627" s="8" cm="1">
        <f t="array" aca="1" ref="I627" ca="1">SUM(IF(ISERROR(FIND($A$4:$F$4,I$4)),0,$A627:$F627))</f>
        <v>7</v>
      </c>
      <c r="J627" s="8">
        <f t="shared" ca="1" si="90"/>
        <v>11</v>
      </c>
      <c r="K627" s="8" t="str">
        <f t="shared" ca="1" si="91"/>
        <v>ADF</v>
      </c>
      <c r="L627" s="8">
        <f ca="1">SMALL($J$5:$J$1004,ROWS($J$5:J627))</f>
        <v>12</v>
      </c>
      <c r="M627" s="10">
        <f ca="1">ROWS($J$5:J627)/COUNT($J$5:$J$1004)</f>
        <v>0.623</v>
      </c>
      <c r="N627" s="10"/>
      <c r="O627" s="8" t="str">
        <f t="shared" ca="1" si="92"/>
        <v xml:space="preserve"> </v>
      </c>
      <c r="P627" s="8">
        <f t="shared" ca="1" si="93"/>
        <v>1</v>
      </c>
      <c r="Q627" s="8" t="str">
        <f t="shared" ca="1" si="94"/>
        <v xml:space="preserve"> </v>
      </c>
      <c r="S627" s="8">
        <f t="shared" ca="1" si="98"/>
        <v>1</v>
      </c>
      <c r="T627" s="8" t="str">
        <f t="shared" ca="1" si="96"/>
        <v/>
      </c>
      <c r="U627" s="8" t="str">
        <f t="shared" ca="1" si="96"/>
        <v/>
      </c>
      <c r="V627" s="8">
        <f t="shared" ca="1" si="96"/>
        <v>1</v>
      </c>
      <c r="W627" s="8" t="str">
        <f t="shared" ca="1" si="96"/>
        <v/>
      </c>
      <c r="X627" s="8">
        <f t="shared" ca="1" si="96"/>
        <v>1</v>
      </c>
    </row>
    <row r="628" spans="1:24" hidden="1" x14ac:dyDescent="0.25">
      <c r="A628" s="57">
        <f t="shared" ca="1" si="97"/>
        <v>3</v>
      </c>
      <c r="B628" s="57">
        <f t="shared" ca="1" si="95"/>
        <v>5</v>
      </c>
      <c r="C628" s="57">
        <f t="shared" ca="1" si="95"/>
        <v>7</v>
      </c>
      <c r="D628" s="57">
        <f t="shared" ca="1" si="95"/>
        <v>4</v>
      </c>
      <c r="E628" s="57">
        <f t="shared" ca="1" si="95"/>
        <v>2</v>
      </c>
      <c r="F628" s="57">
        <f t="shared" ca="1" si="95"/>
        <v>4</v>
      </c>
      <c r="G628" s="8" cm="1">
        <f t="array" aca="1" ref="G628" ca="1">SUM(IF(ISERROR(FIND($A$4:$F$4,G$4)),0,$A628:$F628))</f>
        <v>10</v>
      </c>
      <c r="H628" s="8" cm="1">
        <f t="array" aca="1" ref="H628" ca="1">SUM(IF(ISERROR(FIND($A$4:$F$4,H$4)),0,$A628:$F628))</f>
        <v>11</v>
      </c>
      <c r="I628" s="8" cm="1">
        <f t="array" aca="1" ref="I628" ca="1">SUM(IF(ISERROR(FIND($A$4:$F$4,I$4)),0,$A628:$F628))</f>
        <v>11</v>
      </c>
      <c r="J628" s="8">
        <f t="shared" ca="1" si="90"/>
        <v>11</v>
      </c>
      <c r="K628" s="8" t="str">
        <f t="shared" ca="1" si="91"/>
        <v>ADF</v>
      </c>
      <c r="L628" s="8">
        <f ca="1">SMALL($J$5:$J$1004,ROWS($J$5:J628))</f>
        <v>12</v>
      </c>
      <c r="M628" s="10">
        <f ca="1">ROWS($J$5:J628)/COUNT($J$5:$J$1004)</f>
        <v>0.624</v>
      </c>
      <c r="N628" s="10"/>
      <c r="O628" s="8" t="str">
        <f t="shared" ca="1" si="92"/>
        <v xml:space="preserve"> </v>
      </c>
      <c r="P628" s="8">
        <f t="shared" ca="1" si="93"/>
        <v>1</v>
      </c>
      <c r="Q628" s="8">
        <f t="shared" ca="1" si="94"/>
        <v>1</v>
      </c>
      <c r="S628" s="8">
        <f t="shared" ca="1" si="98"/>
        <v>1</v>
      </c>
      <c r="T628" s="8" t="str">
        <f t="shared" ca="1" si="96"/>
        <v/>
      </c>
      <c r="U628" s="8" t="str">
        <f t="shared" ca="1" si="96"/>
        <v/>
      </c>
      <c r="V628" s="8">
        <f t="shared" ca="1" si="96"/>
        <v>1</v>
      </c>
      <c r="W628" s="8" t="str">
        <f t="shared" ca="1" si="96"/>
        <v/>
      </c>
      <c r="X628" s="8">
        <f t="shared" ca="1" si="96"/>
        <v>1</v>
      </c>
    </row>
    <row r="629" spans="1:24" hidden="1" x14ac:dyDescent="0.25">
      <c r="A629" s="57">
        <f t="shared" ca="1" si="97"/>
        <v>6</v>
      </c>
      <c r="B629" s="57">
        <f t="shared" ca="1" si="95"/>
        <v>5</v>
      </c>
      <c r="C629" s="57">
        <f t="shared" ca="1" si="95"/>
        <v>6</v>
      </c>
      <c r="D629" s="57">
        <f t="shared" ca="1" si="95"/>
        <v>3</v>
      </c>
      <c r="E629" s="57">
        <f t="shared" ca="1" si="95"/>
        <v>1</v>
      </c>
      <c r="F629" s="57">
        <f t="shared" ca="1" si="95"/>
        <v>3</v>
      </c>
      <c r="G629" s="8" cm="1">
        <f t="array" aca="1" ref="G629" ca="1">SUM(IF(ISERROR(FIND($A$4:$F$4,G$4)),0,$A629:$F629))</f>
        <v>12</v>
      </c>
      <c r="H629" s="8" cm="1">
        <f t="array" aca="1" ref="H629" ca="1">SUM(IF(ISERROR(FIND($A$4:$F$4,H$4)),0,$A629:$F629))</f>
        <v>12</v>
      </c>
      <c r="I629" s="8" cm="1">
        <f t="array" aca="1" ref="I629" ca="1">SUM(IF(ISERROR(FIND($A$4:$F$4,I$4)),0,$A629:$F629))</f>
        <v>9</v>
      </c>
      <c r="J629" s="8">
        <f t="shared" ca="1" si="90"/>
        <v>12</v>
      </c>
      <c r="K629" s="8" t="str">
        <f t="shared" ca="1" si="91"/>
        <v>AC</v>
      </c>
      <c r="L629" s="8">
        <f ca="1">SMALL($J$5:$J$1004,ROWS($J$5:J629))</f>
        <v>12</v>
      </c>
      <c r="M629" s="10">
        <f ca="1">ROWS($J$5:J629)/COUNT($J$5:$J$1004)</f>
        <v>0.625</v>
      </c>
      <c r="N629" s="10"/>
      <c r="O629" s="8">
        <f t="shared" ca="1" si="92"/>
        <v>1</v>
      </c>
      <c r="P629" s="8">
        <f t="shared" ca="1" si="93"/>
        <v>1</v>
      </c>
      <c r="Q629" s="8" t="str">
        <f t="shared" ca="1" si="94"/>
        <v xml:space="preserve"> </v>
      </c>
      <c r="S629" s="8">
        <f t="shared" ca="1" si="98"/>
        <v>1</v>
      </c>
      <c r="T629" s="8" t="str">
        <f t="shared" ca="1" si="96"/>
        <v/>
      </c>
      <c r="U629" s="8">
        <f t="shared" ca="1" si="96"/>
        <v>1</v>
      </c>
      <c r="V629" s="8" t="str">
        <f t="shared" ca="1" si="96"/>
        <v/>
      </c>
      <c r="W629" s="8" t="str">
        <f t="shared" ca="1" si="96"/>
        <v/>
      </c>
      <c r="X629" s="8" t="str">
        <f t="shared" ca="1" si="96"/>
        <v/>
      </c>
    </row>
    <row r="630" spans="1:24" hidden="1" x14ac:dyDescent="0.25">
      <c r="A630" s="57">
        <f t="shared" ca="1" si="97"/>
        <v>2</v>
      </c>
      <c r="B630" s="57">
        <f t="shared" ca="1" si="95"/>
        <v>2</v>
      </c>
      <c r="C630" s="57">
        <f t="shared" ca="1" si="95"/>
        <v>5</v>
      </c>
      <c r="D630" s="57">
        <f t="shared" ca="1" si="95"/>
        <v>2</v>
      </c>
      <c r="E630" s="57">
        <f t="shared" ca="1" si="95"/>
        <v>2</v>
      </c>
      <c r="F630" s="57">
        <f t="shared" ca="1" si="95"/>
        <v>4</v>
      </c>
      <c r="G630" s="8" cm="1">
        <f t="array" aca="1" ref="G630" ca="1">SUM(IF(ISERROR(FIND($A$4:$F$4,G$4)),0,$A630:$F630))</f>
        <v>7</v>
      </c>
      <c r="H630" s="8" cm="1">
        <f t="array" aca="1" ref="H630" ca="1">SUM(IF(ISERROR(FIND($A$4:$F$4,H$4)),0,$A630:$F630))</f>
        <v>8</v>
      </c>
      <c r="I630" s="8" cm="1">
        <f t="array" aca="1" ref="I630" ca="1">SUM(IF(ISERROR(FIND($A$4:$F$4,I$4)),0,$A630:$F630))</f>
        <v>8</v>
      </c>
      <c r="J630" s="8">
        <f t="shared" ca="1" si="90"/>
        <v>8</v>
      </c>
      <c r="K630" s="8" t="str">
        <f t="shared" ca="1" si="91"/>
        <v>ADF</v>
      </c>
      <c r="L630" s="8">
        <f ca="1">SMALL($J$5:$J$1004,ROWS($J$5:J630))</f>
        <v>12</v>
      </c>
      <c r="M630" s="10">
        <f ca="1">ROWS($J$5:J630)/COUNT($J$5:$J$1004)</f>
        <v>0.626</v>
      </c>
      <c r="N630" s="10"/>
      <c r="O630" s="8" t="str">
        <f t="shared" ca="1" si="92"/>
        <v xml:space="preserve"> </v>
      </c>
      <c r="P630" s="8">
        <f t="shared" ca="1" si="93"/>
        <v>1</v>
      </c>
      <c r="Q630" s="8">
        <f t="shared" ca="1" si="94"/>
        <v>1</v>
      </c>
      <c r="S630" s="8">
        <f t="shared" ca="1" si="98"/>
        <v>1</v>
      </c>
      <c r="T630" s="8" t="str">
        <f t="shared" ca="1" si="96"/>
        <v/>
      </c>
      <c r="U630" s="8" t="str">
        <f t="shared" ca="1" si="96"/>
        <v/>
      </c>
      <c r="V630" s="8">
        <f t="shared" ca="1" si="96"/>
        <v>1</v>
      </c>
      <c r="W630" s="8" t="str">
        <f t="shared" ca="1" si="96"/>
        <v/>
      </c>
      <c r="X630" s="8">
        <f t="shared" ca="1" si="96"/>
        <v>1</v>
      </c>
    </row>
    <row r="631" spans="1:24" hidden="1" x14ac:dyDescent="0.25">
      <c r="A631" s="57">
        <f t="shared" ca="1" si="97"/>
        <v>6</v>
      </c>
      <c r="B631" s="57">
        <f t="shared" ca="1" si="95"/>
        <v>4</v>
      </c>
      <c r="C631" s="57">
        <f t="shared" ca="1" si="95"/>
        <v>7</v>
      </c>
      <c r="D631" s="57">
        <f t="shared" ca="1" si="95"/>
        <v>6</v>
      </c>
      <c r="E631" s="57">
        <f t="shared" ca="1" si="95"/>
        <v>2</v>
      </c>
      <c r="F631" s="57">
        <f t="shared" ca="1" si="95"/>
        <v>4</v>
      </c>
      <c r="G631" s="8" cm="1">
        <f t="array" aca="1" ref="G631" ca="1">SUM(IF(ISERROR(FIND($A$4:$F$4,G$4)),0,$A631:$F631))</f>
        <v>13</v>
      </c>
      <c r="H631" s="8" cm="1">
        <f t="array" aca="1" ref="H631" ca="1">SUM(IF(ISERROR(FIND($A$4:$F$4,H$4)),0,$A631:$F631))</f>
        <v>16</v>
      </c>
      <c r="I631" s="8" cm="1">
        <f t="array" aca="1" ref="I631" ca="1">SUM(IF(ISERROR(FIND($A$4:$F$4,I$4)),0,$A631:$F631))</f>
        <v>10</v>
      </c>
      <c r="J631" s="8">
        <f t="shared" ca="1" si="90"/>
        <v>16</v>
      </c>
      <c r="K631" s="8" t="str">
        <f t="shared" ca="1" si="91"/>
        <v>ADF</v>
      </c>
      <c r="L631" s="8">
        <f ca="1">SMALL($J$5:$J$1004,ROWS($J$5:J631))</f>
        <v>12</v>
      </c>
      <c r="M631" s="10">
        <f ca="1">ROWS($J$5:J631)/COUNT($J$5:$J$1004)</f>
        <v>0.627</v>
      </c>
      <c r="N631" s="10"/>
      <c r="O631" s="8" t="str">
        <f t="shared" ca="1" si="92"/>
        <v xml:space="preserve"> </v>
      </c>
      <c r="P631" s="8">
        <f t="shared" ca="1" si="93"/>
        <v>1</v>
      </c>
      <c r="Q631" s="8" t="str">
        <f t="shared" ca="1" si="94"/>
        <v xml:space="preserve"> </v>
      </c>
      <c r="S631" s="8">
        <f t="shared" ca="1" si="98"/>
        <v>1</v>
      </c>
      <c r="T631" s="8" t="str">
        <f t="shared" ca="1" si="96"/>
        <v/>
      </c>
      <c r="U631" s="8" t="str">
        <f t="shared" ca="1" si="96"/>
        <v/>
      </c>
      <c r="V631" s="8">
        <f t="shared" ca="1" si="96"/>
        <v>1</v>
      </c>
      <c r="W631" s="8" t="str">
        <f t="shared" ca="1" si="96"/>
        <v/>
      </c>
      <c r="X631" s="8">
        <f t="shared" ca="1" si="96"/>
        <v>1</v>
      </c>
    </row>
    <row r="632" spans="1:24" hidden="1" x14ac:dyDescent="0.25">
      <c r="A632" s="57">
        <f t="shared" ca="1" si="97"/>
        <v>6</v>
      </c>
      <c r="B632" s="57">
        <f t="shared" ca="1" si="95"/>
        <v>3</v>
      </c>
      <c r="C632" s="57">
        <f t="shared" ca="1" si="95"/>
        <v>5</v>
      </c>
      <c r="D632" s="57">
        <f t="shared" ca="1" si="95"/>
        <v>6</v>
      </c>
      <c r="E632" s="57">
        <f t="shared" ca="1" si="95"/>
        <v>2</v>
      </c>
      <c r="F632" s="57">
        <f t="shared" ca="1" si="95"/>
        <v>2</v>
      </c>
      <c r="G632" s="8" cm="1">
        <f t="array" aca="1" ref="G632" ca="1">SUM(IF(ISERROR(FIND($A$4:$F$4,G$4)),0,$A632:$F632))</f>
        <v>11</v>
      </c>
      <c r="H632" s="8" cm="1">
        <f t="array" aca="1" ref="H632" ca="1">SUM(IF(ISERROR(FIND($A$4:$F$4,H$4)),0,$A632:$F632))</f>
        <v>14</v>
      </c>
      <c r="I632" s="8" cm="1">
        <f t="array" aca="1" ref="I632" ca="1">SUM(IF(ISERROR(FIND($A$4:$F$4,I$4)),0,$A632:$F632))</f>
        <v>7</v>
      </c>
      <c r="J632" s="8">
        <f t="shared" ca="1" si="90"/>
        <v>14</v>
      </c>
      <c r="K632" s="8" t="str">
        <f t="shared" ca="1" si="91"/>
        <v>ADF</v>
      </c>
      <c r="L632" s="8">
        <f ca="1">SMALL($J$5:$J$1004,ROWS($J$5:J632))</f>
        <v>12</v>
      </c>
      <c r="M632" s="10">
        <f ca="1">ROWS($J$5:J632)/COUNT($J$5:$J$1004)</f>
        <v>0.628</v>
      </c>
      <c r="N632" s="10"/>
      <c r="O632" s="8" t="str">
        <f t="shared" ca="1" si="92"/>
        <v xml:space="preserve"> </v>
      </c>
      <c r="P632" s="8">
        <f t="shared" ca="1" si="93"/>
        <v>1</v>
      </c>
      <c r="Q632" s="8" t="str">
        <f t="shared" ca="1" si="94"/>
        <v xml:space="preserve"> </v>
      </c>
      <c r="S632" s="8">
        <f t="shared" ca="1" si="98"/>
        <v>1</v>
      </c>
      <c r="T632" s="8" t="str">
        <f t="shared" ca="1" si="96"/>
        <v/>
      </c>
      <c r="U632" s="8" t="str">
        <f t="shared" ca="1" si="96"/>
        <v/>
      </c>
      <c r="V632" s="8">
        <f t="shared" ca="1" si="96"/>
        <v>1</v>
      </c>
      <c r="W632" s="8" t="str">
        <f t="shared" ca="1" si="96"/>
        <v/>
      </c>
      <c r="X632" s="8">
        <f t="shared" ca="1" si="96"/>
        <v>1</v>
      </c>
    </row>
    <row r="633" spans="1:24" hidden="1" x14ac:dyDescent="0.25">
      <c r="A633" s="57">
        <f t="shared" ca="1" si="97"/>
        <v>2</v>
      </c>
      <c r="B633" s="57">
        <f t="shared" ca="1" si="95"/>
        <v>3</v>
      </c>
      <c r="C633" s="57">
        <f t="shared" ca="1" si="95"/>
        <v>5</v>
      </c>
      <c r="D633" s="57">
        <f t="shared" ca="1" si="95"/>
        <v>4</v>
      </c>
      <c r="E633" s="57">
        <f t="shared" ca="1" si="95"/>
        <v>3</v>
      </c>
      <c r="F633" s="57">
        <f t="shared" ca="1" si="95"/>
        <v>3</v>
      </c>
      <c r="G633" s="8" cm="1">
        <f t="array" aca="1" ref="G633" ca="1">SUM(IF(ISERROR(FIND($A$4:$F$4,G$4)),0,$A633:$F633))</f>
        <v>7</v>
      </c>
      <c r="H633" s="8" cm="1">
        <f t="array" aca="1" ref="H633" ca="1">SUM(IF(ISERROR(FIND($A$4:$F$4,H$4)),0,$A633:$F633))</f>
        <v>9</v>
      </c>
      <c r="I633" s="8" cm="1">
        <f t="array" aca="1" ref="I633" ca="1">SUM(IF(ISERROR(FIND($A$4:$F$4,I$4)),0,$A633:$F633))</f>
        <v>9</v>
      </c>
      <c r="J633" s="8">
        <f t="shared" ca="1" si="90"/>
        <v>9</v>
      </c>
      <c r="K633" s="8" t="str">
        <f t="shared" ca="1" si="91"/>
        <v>ADF</v>
      </c>
      <c r="L633" s="8">
        <f ca="1">SMALL($J$5:$J$1004,ROWS($J$5:J633))</f>
        <v>12</v>
      </c>
      <c r="M633" s="10">
        <f ca="1">ROWS($J$5:J633)/COUNT($J$5:$J$1004)</f>
        <v>0.629</v>
      </c>
      <c r="N633" s="10"/>
      <c r="O633" s="8" t="str">
        <f t="shared" ca="1" si="92"/>
        <v xml:space="preserve"> </v>
      </c>
      <c r="P633" s="8">
        <f t="shared" ca="1" si="93"/>
        <v>1</v>
      </c>
      <c r="Q633" s="8">
        <f t="shared" ca="1" si="94"/>
        <v>1</v>
      </c>
      <c r="S633" s="8">
        <f t="shared" ca="1" si="98"/>
        <v>1</v>
      </c>
      <c r="T633" s="8" t="str">
        <f t="shared" ca="1" si="96"/>
        <v/>
      </c>
      <c r="U633" s="8" t="str">
        <f t="shared" ca="1" si="96"/>
        <v/>
      </c>
      <c r="V633" s="8">
        <f t="shared" ca="1" si="96"/>
        <v>1</v>
      </c>
      <c r="W633" s="8" t="str">
        <f t="shared" ca="1" si="96"/>
        <v/>
      </c>
      <c r="X633" s="8">
        <f t="shared" ca="1" si="96"/>
        <v>1</v>
      </c>
    </row>
    <row r="634" spans="1:24" hidden="1" x14ac:dyDescent="0.25">
      <c r="A634" s="57">
        <f t="shared" ca="1" si="97"/>
        <v>3</v>
      </c>
      <c r="B634" s="57">
        <f t="shared" ca="1" si="95"/>
        <v>5</v>
      </c>
      <c r="C634" s="57">
        <f t="shared" ca="1" si="95"/>
        <v>7</v>
      </c>
      <c r="D634" s="57">
        <f t="shared" ca="1" si="95"/>
        <v>2</v>
      </c>
      <c r="E634" s="57">
        <f t="shared" ca="1" si="95"/>
        <v>2</v>
      </c>
      <c r="F634" s="57">
        <f t="shared" ca="1" si="95"/>
        <v>4</v>
      </c>
      <c r="G634" s="8" cm="1">
        <f t="array" aca="1" ref="G634" ca="1">SUM(IF(ISERROR(FIND($A$4:$F$4,G$4)),0,$A634:$F634))</f>
        <v>10</v>
      </c>
      <c r="H634" s="8" cm="1">
        <f t="array" aca="1" ref="H634" ca="1">SUM(IF(ISERROR(FIND($A$4:$F$4,H$4)),0,$A634:$F634))</f>
        <v>9</v>
      </c>
      <c r="I634" s="8" cm="1">
        <f t="array" aca="1" ref="I634" ca="1">SUM(IF(ISERROR(FIND($A$4:$F$4,I$4)),0,$A634:$F634))</f>
        <v>11</v>
      </c>
      <c r="J634" s="8">
        <f t="shared" ca="1" si="90"/>
        <v>11</v>
      </c>
      <c r="K634" s="8" t="str">
        <f t="shared" ca="1" si="91"/>
        <v>BEF</v>
      </c>
      <c r="L634" s="8">
        <f ca="1">SMALL($J$5:$J$1004,ROWS($J$5:J634))</f>
        <v>12</v>
      </c>
      <c r="M634" s="10">
        <f ca="1">ROWS($J$5:J634)/COUNT($J$5:$J$1004)</f>
        <v>0.63</v>
      </c>
      <c r="N634" s="10"/>
      <c r="O634" s="8" t="str">
        <f t="shared" ca="1" si="92"/>
        <v xml:space="preserve"> </v>
      </c>
      <c r="P634" s="8" t="str">
        <f t="shared" ca="1" si="93"/>
        <v xml:space="preserve"> </v>
      </c>
      <c r="Q634" s="8">
        <f t="shared" ca="1" si="94"/>
        <v>1</v>
      </c>
      <c r="S634" s="8" t="str">
        <f t="shared" ca="1" si="98"/>
        <v/>
      </c>
      <c r="T634" s="8">
        <f t="shared" ca="1" si="96"/>
        <v>1</v>
      </c>
      <c r="U634" s="8" t="str">
        <f t="shared" ca="1" si="96"/>
        <v/>
      </c>
      <c r="V634" s="8" t="str">
        <f t="shared" ca="1" si="96"/>
        <v/>
      </c>
      <c r="W634" s="8">
        <f t="shared" ca="1" si="96"/>
        <v>1</v>
      </c>
      <c r="X634" s="8">
        <f t="shared" ca="1" si="96"/>
        <v>1</v>
      </c>
    </row>
    <row r="635" spans="1:24" hidden="1" x14ac:dyDescent="0.25">
      <c r="A635" s="57">
        <f t="shared" ca="1" si="97"/>
        <v>4</v>
      </c>
      <c r="B635" s="57">
        <f t="shared" ca="1" si="95"/>
        <v>3</v>
      </c>
      <c r="C635" s="57">
        <f t="shared" ca="1" si="95"/>
        <v>4</v>
      </c>
      <c r="D635" s="57">
        <f t="shared" ca="1" si="95"/>
        <v>6</v>
      </c>
      <c r="E635" s="57">
        <f t="shared" ca="1" si="95"/>
        <v>2</v>
      </c>
      <c r="F635" s="57">
        <f t="shared" ca="1" si="95"/>
        <v>3</v>
      </c>
      <c r="G635" s="8" cm="1">
        <f t="array" aca="1" ref="G635" ca="1">SUM(IF(ISERROR(FIND($A$4:$F$4,G$4)),0,$A635:$F635))</f>
        <v>8</v>
      </c>
      <c r="H635" s="8" cm="1">
        <f t="array" aca="1" ref="H635" ca="1">SUM(IF(ISERROR(FIND($A$4:$F$4,H$4)),0,$A635:$F635))</f>
        <v>13</v>
      </c>
      <c r="I635" s="8" cm="1">
        <f t="array" aca="1" ref="I635" ca="1">SUM(IF(ISERROR(FIND($A$4:$F$4,I$4)),0,$A635:$F635))</f>
        <v>8</v>
      </c>
      <c r="J635" s="8">
        <f t="shared" ca="1" si="90"/>
        <v>13</v>
      </c>
      <c r="K635" s="8" t="str">
        <f t="shared" ca="1" si="91"/>
        <v>ADF</v>
      </c>
      <c r="L635" s="8">
        <f ca="1">SMALL($J$5:$J$1004,ROWS($J$5:J635))</f>
        <v>12</v>
      </c>
      <c r="M635" s="10">
        <f ca="1">ROWS($J$5:J635)/COUNT($J$5:$J$1004)</f>
        <v>0.63100000000000001</v>
      </c>
      <c r="N635" s="10"/>
      <c r="O635" s="8" t="str">
        <f t="shared" ca="1" si="92"/>
        <v xml:space="preserve"> </v>
      </c>
      <c r="P635" s="8">
        <f t="shared" ca="1" si="93"/>
        <v>1</v>
      </c>
      <c r="Q635" s="8" t="str">
        <f t="shared" ca="1" si="94"/>
        <v xml:space="preserve"> </v>
      </c>
      <c r="S635" s="8">
        <f t="shared" ca="1" si="98"/>
        <v>1</v>
      </c>
      <c r="T635" s="8" t="str">
        <f t="shared" ca="1" si="96"/>
        <v/>
      </c>
      <c r="U635" s="8" t="str">
        <f t="shared" ca="1" si="96"/>
        <v/>
      </c>
      <c r="V635" s="8">
        <f t="shared" ca="1" si="96"/>
        <v>1</v>
      </c>
      <c r="W635" s="8" t="str">
        <f t="shared" ca="1" si="96"/>
        <v/>
      </c>
      <c r="X635" s="8">
        <f t="shared" ca="1" si="96"/>
        <v>1</v>
      </c>
    </row>
    <row r="636" spans="1:24" hidden="1" x14ac:dyDescent="0.25">
      <c r="A636" s="57">
        <f t="shared" ca="1" si="97"/>
        <v>3</v>
      </c>
      <c r="B636" s="57">
        <f t="shared" ca="1" si="95"/>
        <v>1</v>
      </c>
      <c r="C636" s="57">
        <f t="shared" ca="1" si="95"/>
        <v>8</v>
      </c>
      <c r="D636" s="57">
        <f t="shared" ca="1" si="95"/>
        <v>2</v>
      </c>
      <c r="E636" s="57">
        <f t="shared" ca="1" si="95"/>
        <v>1</v>
      </c>
      <c r="F636" s="57">
        <f t="shared" ca="1" si="95"/>
        <v>4</v>
      </c>
      <c r="G636" s="8" cm="1">
        <f t="array" aca="1" ref="G636" ca="1">SUM(IF(ISERROR(FIND($A$4:$F$4,G$4)),0,$A636:$F636))</f>
        <v>11</v>
      </c>
      <c r="H636" s="8" cm="1">
        <f t="array" aca="1" ref="H636" ca="1">SUM(IF(ISERROR(FIND($A$4:$F$4,H$4)),0,$A636:$F636))</f>
        <v>9</v>
      </c>
      <c r="I636" s="8" cm="1">
        <f t="array" aca="1" ref="I636" ca="1">SUM(IF(ISERROR(FIND($A$4:$F$4,I$4)),0,$A636:$F636))</f>
        <v>6</v>
      </c>
      <c r="J636" s="8">
        <f t="shared" ca="1" si="90"/>
        <v>11</v>
      </c>
      <c r="K636" s="8" t="str">
        <f t="shared" ca="1" si="91"/>
        <v>AC</v>
      </c>
      <c r="L636" s="8">
        <f ca="1">SMALL($J$5:$J$1004,ROWS($J$5:J636))</f>
        <v>12</v>
      </c>
      <c r="M636" s="10">
        <f ca="1">ROWS($J$5:J636)/COUNT($J$5:$J$1004)</f>
        <v>0.63200000000000001</v>
      </c>
      <c r="N636" s="10"/>
      <c r="O636" s="8">
        <f t="shared" ca="1" si="92"/>
        <v>1</v>
      </c>
      <c r="P636" s="8" t="str">
        <f t="shared" ca="1" si="93"/>
        <v xml:space="preserve"> </v>
      </c>
      <c r="Q636" s="8" t="str">
        <f t="shared" ca="1" si="94"/>
        <v xml:space="preserve"> </v>
      </c>
      <c r="S636" s="8">
        <f t="shared" ca="1" si="98"/>
        <v>1</v>
      </c>
      <c r="T636" s="8" t="str">
        <f t="shared" ca="1" si="96"/>
        <v/>
      </c>
      <c r="U636" s="8">
        <f t="shared" ca="1" si="96"/>
        <v>1</v>
      </c>
      <c r="V636" s="8" t="str">
        <f t="shared" ca="1" si="96"/>
        <v/>
      </c>
      <c r="W636" s="8" t="str">
        <f t="shared" ca="1" si="96"/>
        <v/>
      </c>
      <c r="X636" s="8" t="str">
        <f t="shared" ca="1" si="96"/>
        <v/>
      </c>
    </row>
    <row r="637" spans="1:24" hidden="1" x14ac:dyDescent="0.25">
      <c r="A637" s="57">
        <f t="shared" ca="1" si="97"/>
        <v>5</v>
      </c>
      <c r="B637" s="57">
        <f t="shared" ca="1" si="95"/>
        <v>3</v>
      </c>
      <c r="C637" s="57">
        <f t="shared" ca="1" si="95"/>
        <v>4</v>
      </c>
      <c r="D637" s="57">
        <f t="shared" ca="1" si="95"/>
        <v>2</v>
      </c>
      <c r="E637" s="57">
        <f t="shared" ca="1" si="95"/>
        <v>2</v>
      </c>
      <c r="F637" s="57">
        <f t="shared" ca="1" si="95"/>
        <v>2</v>
      </c>
      <c r="G637" s="8" cm="1">
        <f t="array" aca="1" ref="G637" ca="1">SUM(IF(ISERROR(FIND($A$4:$F$4,G$4)),0,$A637:$F637))</f>
        <v>9</v>
      </c>
      <c r="H637" s="8" cm="1">
        <f t="array" aca="1" ref="H637" ca="1">SUM(IF(ISERROR(FIND($A$4:$F$4,H$4)),0,$A637:$F637))</f>
        <v>9</v>
      </c>
      <c r="I637" s="8" cm="1">
        <f t="array" aca="1" ref="I637" ca="1">SUM(IF(ISERROR(FIND($A$4:$F$4,I$4)),0,$A637:$F637))</f>
        <v>7</v>
      </c>
      <c r="J637" s="8">
        <f t="shared" ca="1" si="90"/>
        <v>9</v>
      </c>
      <c r="K637" s="8" t="str">
        <f t="shared" ca="1" si="91"/>
        <v>AC</v>
      </c>
      <c r="L637" s="8">
        <f ca="1">SMALL($J$5:$J$1004,ROWS($J$5:J637))</f>
        <v>12</v>
      </c>
      <c r="M637" s="10">
        <f ca="1">ROWS($J$5:J637)/COUNT($J$5:$J$1004)</f>
        <v>0.63300000000000001</v>
      </c>
      <c r="N637" s="10"/>
      <c r="O637" s="8">
        <f t="shared" ca="1" si="92"/>
        <v>1</v>
      </c>
      <c r="P637" s="8">
        <f t="shared" ca="1" si="93"/>
        <v>1</v>
      </c>
      <c r="Q637" s="8" t="str">
        <f t="shared" ca="1" si="94"/>
        <v xml:space="preserve"> </v>
      </c>
      <c r="S637" s="8">
        <f t="shared" ca="1" si="98"/>
        <v>1</v>
      </c>
      <c r="T637" s="8" t="str">
        <f t="shared" ca="1" si="96"/>
        <v/>
      </c>
      <c r="U637" s="8">
        <f t="shared" ca="1" si="96"/>
        <v>1</v>
      </c>
      <c r="V637" s="8" t="str">
        <f t="shared" ca="1" si="96"/>
        <v/>
      </c>
      <c r="W637" s="8" t="str">
        <f t="shared" ca="1" si="96"/>
        <v/>
      </c>
      <c r="X637" s="8" t="str">
        <f t="shared" ca="1" si="96"/>
        <v/>
      </c>
    </row>
    <row r="638" spans="1:24" hidden="1" x14ac:dyDescent="0.25">
      <c r="A638" s="57">
        <f t="shared" ca="1" si="97"/>
        <v>2</v>
      </c>
      <c r="B638" s="57">
        <f t="shared" ca="1" si="95"/>
        <v>4</v>
      </c>
      <c r="C638" s="57">
        <f t="shared" ca="1" si="95"/>
        <v>8</v>
      </c>
      <c r="D638" s="57">
        <f t="shared" ca="1" si="95"/>
        <v>5</v>
      </c>
      <c r="E638" s="57">
        <f t="shared" ca="1" si="95"/>
        <v>3</v>
      </c>
      <c r="F638" s="57">
        <f t="shared" ca="1" si="95"/>
        <v>4</v>
      </c>
      <c r="G638" s="8" cm="1">
        <f t="array" aca="1" ref="G638" ca="1">SUM(IF(ISERROR(FIND($A$4:$F$4,G$4)),0,$A638:$F638))</f>
        <v>10</v>
      </c>
      <c r="H638" s="8" cm="1">
        <f t="array" aca="1" ref="H638" ca="1">SUM(IF(ISERROR(FIND($A$4:$F$4,H$4)),0,$A638:$F638))</f>
        <v>11</v>
      </c>
      <c r="I638" s="8" cm="1">
        <f t="array" aca="1" ref="I638" ca="1">SUM(IF(ISERROR(FIND($A$4:$F$4,I$4)),0,$A638:$F638))</f>
        <v>11</v>
      </c>
      <c r="J638" s="8">
        <f t="shared" ca="1" si="90"/>
        <v>11</v>
      </c>
      <c r="K638" s="8" t="str">
        <f t="shared" ca="1" si="91"/>
        <v>ADF</v>
      </c>
      <c r="L638" s="8">
        <f ca="1">SMALL($J$5:$J$1004,ROWS($J$5:J638))</f>
        <v>12</v>
      </c>
      <c r="M638" s="10">
        <f ca="1">ROWS($J$5:J638)/COUNT($J$5:$J$1004)</f>
        <v>0.63400000000000001</v>
      </c>
      <c r="N638" s="10"/>
      <c r="O638" s="8" t="str">
        <f t="shared" ca="1" si="92"/>
        <v xml:space="preserve"> </v>
      </c>
      <c r="P638" s="8">
        <f t="shared" ca="1" si="93"/>
        <v>1</v>
      </c>
      <c r="Q638" s="8">
        <f t="shared" ca="1" si="94"/>
        <v>1</v>
      </c>
      <c r="S638" s="8">
        <f t="shared" ca="1" si="98"/>
        <v>1</v>
      </c>
      <c r="T638" s="8" t="str">
        <f t="shared" ca="1" si="96"/>
        <v/>
      </c>
      <c r="U638" s="8" t="str">
        <f t="shared" ca="1" si="96"/>
        <v/>
      </c>
      <c r="V638" s="8">
        <f t="shared" ca="1" si="96"/>
        <v>1</v>
      </c>
      <c r="W638" s="8" t="str">
        <f t="shared" ca="1" si="96"/>
        <v/>
      </c>
      <c r="X638" s="8">
        <f t="shared" ca="1" si="96"/>
        <v>1</v>
      </c>
    </row>
    <row r="639" spans="1:24" hidden="1" x14ac:dyDescent="0.25">
      <c r="A639" s="57">
        <f t="shared" ca="1" si="97"/>
        <v>5</v>
      </c>
      <c r="B639" s="57">
        <f t="shared" ca="1" si="95"/>
        <v>4</v>
      </c>
      <c r="C639" s="57">
        <f t="shared" ca="1" si="95"/>
        <v>6</v>
      </c>
      <c r="D639" s="57">
        <f t="shared" ca="1" si="95"/>
        <v>2</v>
      </c>
      <c r="E639" s="57">
        <f t="shared" ca="1" si="95"/>
        <v>1</v>
      </c>
      <c r="F639" s="57">
        <f t="shared" ca="1" si="95"/>
        <v>3</v>
      </c>
      <c r="G639" s="8" cm="1">
        <f t="array" aca="1" ref="G639" ca="1">SUM(IF(ISERROR(FIND($A$4:$F$4,G$4)),0,$A639:$F639))</f>
        <v>11</v>
      </c>
      <c r="H639" s="8" cm="1">
        <f t="array" aca="1" ref="H639" ca="1">SUM(IF(ISERROR(FIND($A$4:$F$4,H$4)),0,$A639:$F639))</f>
        <v>10</v>
      </c>
      <c r="I639" s="8" cm="1">
        <f t="array" aca="1" ref="I639" ca="1">SUM(IF(ISERROR(FIND($A$4:$F$4,I$4)),0,$A639:$F639))</f>
        <v>8</v>
      </c>
      <c r="J639" s="8">
        <f t="shared" ca="1" si="90"/>
        <v>11</v>
      </c>
      <c r="K639" s="8" t="str">
        <f t="shared" ca="1" si="91"/>
        <v>AC</v>
      </c>
      <c r="L639" s="8">
        <f ca="1">SMALL($J$5:$J$1004,ROWS($J$5:J639))</f>
        <v>12</v>
      </c>
      <c r="M639" s="10">
        <f ca="1">ROWS($J$5:J639)/COUNT($J$5:$J$1004)</f>
        <v>0.63500000000000001</v>
      </c>
      <c r="N639" s="10"/>
      <c r="O639" s="8">
        <f t="shared" ca="1" si="92"/>
        <v>1</v>
      </c>
      <c r="P639" s="8" t="str">
        <f t="shared" ca="1" si="93"/>
        <v xml:space="preserve"> </v>
      </c>
      <c r="Q639" s="8" t="str">
        <f t="shared" ca="1" si="94"/>
        <v xml:space="preserve"> </v>
      </c>
      <c r="S639" s="8">
        <f t="shared" ca="1" si="98"/>
        <v>1</v>
      </c>
      <c r="T639" s="8" t="str">
        <f t="shared" ca="1" si="96"/>
        <v/>
      </c>
      <c r="U639" s="8">
        <f t="shared" ca="1" si="96"/>
        <v>1</v>
      </c>
      <c r="V639" s="8" t="str">
        <f t="shared" ca="1" si="96"/>
        <v/>
      </c>
      <c r="W639" s="8" t="str">
        <f t="shared" ca="1" si="96"/>
        <v/>
      </c>
      <c r="X639" s="8" t="str">
        <f t="shared" ca="1" si="96"/>
        <v/>
      </c>
    </row>
    <row r="640" spans="1:24" hidden="1" x14ac:dyDescent="0.25">
      <c r="A640" s="57">
        <f t="shared" ca="1" si="97"/>
        <v>5</v>
      </c>
      <c r="B640" s="57">
        <f t="shared" ca="1" si="95"/>
        <v>3</v>
      </c>
      <c r="C640" s="57">
        <f t="shared" ca="1" si="95"/>
        <v>5</v>
      </c>
      <c r="D640" s="57">
        <f t="shared" ca="1" si="95"/>
        <v>6</v>
      </c>
      <c r="E640" s="57">
        <f t="shared" ca="1" si="95"/>
        <v>1</v>
      </c>
      <c r="F640" s="57">
        <f t="shared" ca="1" si="95"/>
        <v>2</v>
      </c>
      <c r="G640" s="8" cm="1">
        <f t="array" aca="1" ref="G640" ca="1">SUM(IF(ISERROR(FIND($A$4:$F$4,G$4)),0,$A640:$F640))</f>
        <v>10</v>
      </c>
      <c r="H640" s="8" cm="1">
        <f t="array" aca="1" ref="H640" ca="1">SUM(IF(ISERROR(FIND($A$4:$F$4,H$4)),0,$A640:$F640))</f>
        <v>13</v>
      </c>
      <c r="I640" s="8" cm="1">
        <f t="array" aca="1" ref="I640" ca="1">SUM(IF(ISERROR(FIND($A$4:$F$4,I$4)),0,$A640:$F640))</f>
        <v>6</v>
      </c>
      <c r="J640" s="8">
        <f t="shared" ca="1" si="90"/>
        <v>13</v>
      </c>
      <c r="K640" s="8" t="str">
        <f t="shared" ca="1" si="91"/>
        <v>ADF</v>
      </c>
      <c r="L640" s="8">
        <f ca="1">SMALL($J$5:$J$1004,ROWS($J$5:J640))</f>
        <v>12</v>
      </c>
      <c r="M640" s="10">
        <f ca="1">ROWS($J$5:J640)/COUNT($J$5:$J$1004)</f>
        <v>0.63600000000000001</v>
      </c>
      <c r="N640" s="10"/>
      <c r="O640" s="8" t="str">
        <f t="shared" ca="1" si="92"/>
        <v xml:space="preserve"> </v>
      </c>
      <c r="P640" s="8">
        <f t="shared" ca="1" si="93"/>
        <v>1</v>
      </c>
      <c r="Q640" s="8" t="str">
        <f t="shared" ca="1" si="94"/>
        <v xml:space="preserve"> </v>
      </c>
      <c r="S640" s="8">
        <f t="shared" ca="1" si="98"/>
        <v>1</v>
      </c>
      <c r="T640" s="8" t="str">
        <f t="shared" ca="1" si="96"/>
        <v/>
      </c>
      <c r="U640" s="8" t="str">
        <f t="shared" ca="1" si="96"/>
        <v/>
      </c>
      <c r="V640" s="8">
        <f t="shared" ca="1" si="96"/>
        <v>1</v>
      </c>
      <c r="W640" s="8" t="str">
        <f t="shared" ca="1" si="96"/>
        <v/>
      </c>
      <c r="X640" s="8">
        <f t="shared" ca="1" si="96"/>
        <v>1</v>
      </c>
    </row>
    <row r="641" spans="1:24" hidden="1" x14ac:dyDescent="0.25">
      <c r="A641" s="57">
        <f t="shared" ca="1" si="97"/>
        <v>6</v>
      </c>
      <c r="B641" s="57">
        <f t="shared" ca="1" si="95"/>
        <v>4</v>
      </c>
      <c r="C641" s="57">
        <f t="shared" ca="1" si="95"/>
        <v>7</v>
      </c>
      <c r="D641" s="57">
        <f t="shared" ca="1" si="95"/>
        <v>5</v>
      </c>
      <c r="E641" s="57">
        <f t="shared" ca="1" si="95"/>
        <v>3</v>
      </c>
      <c r="F641" s="57">
        <f t="shared" ca="1" si="95"/>
        <v>3</v>
      </c>
      <c r="G641" s="8" cm="1">
        <f t="array" aca="1" ref="G641" ca="1">SUM(IF(ISERROR(FIND($A$4:$F$4,G$4)),0,$A641:$F641))</f>
        <v>13</v>
      </c>
      <c r="H641" s="8" cm="1">
        <f t="array" aca="1" ref="H641" ca="1">SUM(IF(ISERROR(FIND($A$4:$F$4,H$4)),0,$A641:$F641))</f>
        <v>14</v>
      </c>
      <c r="I641" s="8" cm="1">
        <f t="array" aca="1" ref="I641" ca="1">SUM(IF(ISERROR(FIND($A$4:$F$4,I$4)),0,$A641:$F641))</f>
        <v>10</v>
      </c>
      <c r="J641" s="8">
        <f t="shared" ca="1" si="90"/>
        <v>14</v>
      </c>
      <c r="K641" s="8" t="str">
        <f t="shared" ca="1" si="91"/>
        <v>ADF</v>
      </c>
      <c r="L641" s="8">
        <f ca="1">SMALL($J$5:$J$1004,ROWS($J$5:J641))</f>
        <v>12</v>
      </c>
      <c r="M641" s="10">
        <f ca="1">ROWS($J$5:J641)/COUNT($J$5:$J$1004)</f>
        <v>0.63700000000000001</v>
      </c>
      <c r="N641" s="10"/>
      <c r="O641" s="8" t="str">
        <f t="shared" ca="1" si="92"/>
        <v xml:space="preserve"> </v>
      </c>
      <c r="P641" s="8">
        <f t="shared" ca="1" si="93"/>
        <v>1</v>
      </c>
      <c r="Q641" s="8" t="str">
        <f t="shared" ca="1" si="94"/>
        <v xml:space="preserve"> </v>
      </c>
      <c r="S641" s="8">
        <f t="shared" ca="1" si="98"/>
        <v>1</v>
      </c>
      <c r="T641" s="8" t="str">
        <f t="shared" ca="1" si="96"/>
        <v/>
      </c>
      <c r="U641" s="8" t="str">
        <f t="shared" ca="1" si="96"/>
        <v/>
      </c>
      <c r="V641" s="8">
        <f t="shared" ca="1" si="96"/>
        <v>1</v>
      </c>
      <c r="W641" s="8" t="str">
        <f t="shared" ca="1" si="96"/>
        <v/>
      </c>
      <c r="X641" s="8">
        <f t="shared" ca="1" si="96"/>
        <v>1</v>
      </c>
    </row>
    <row r="642" spans="1:24" hidden="1" x14ac:dyDescent="0.25">
      <c r="A642" s="57">
        <f t="shared" ca="1" si="97"/>
        <v>4</v>
      </c>
      <c r="B642" s="57">
        <f t="shared" ca="1" si="95"/>
        <v>2</v>
      </c>
      <c r="C642" s="57">
        <f t="shared" ca="1" si="95"/>
        <v>4</v>
      </c>
      <c r="D642" s="57">
        <f t="shared" ca="1" si="95"/>
        <v>6</v>
      </c>
      <c r="E642" s="57">
        <f t="shared" ca="1" si="95"/>
        <v>3</v>
      </c>
      <c r="F642" s="57">
        <f t="shared" ca="1" si="95"/>
        <v>2</v>
      </c>
      <c r="G642" s="8" cm="1">
        <f t="array" aca="1" ref="G642" ca="1">SUM(IF(ISERROR(FIND($A$4:$F$4,G$4)),0,$A642:$F642))</f>
        <v>8</v>
      </c>
      <c r="H642" s="8" cm="1">
        <f t="array" aca="1" ref="H642" ca="1">SUM(IF(ISERROR(FIND($A$4:$F$4,H$4)),0,$A642:$F642))</f>
        <v>12</v>
      </c>
      <c r="I642" s="8" cm="1">
        <f t="array" aca="1" ref="I642" ca="1">SUM(IF(ISERROR(FIND($A$4:$F$4,I$4)),0,$A642:$F642))</f>
        <v>7</v>
      </c>
      <c r="J642" s="8">
        <f t="shared" ca="1" si="90"/>
        <v>12</v>
      </c>
      <c r="K642" s="8" t="str">
        <f t="shared" ca="1" si="91"/>
        <v>ADF</v>
      </c>
      <c r="L642" s="8">
        <f ca="1">SMALL($J$5:$J$1004,ROWS($J$5:J642))</f>
        <v>12</v>
      </c>
      <c r="M642" s="10">
        <f ca="1">ROWS($J$5:J642)/COUNT($J$5:$J$1004)</f>
        <v>0.63800000000000001</v>
      </c>
      <c r="N642" s="10"/>
      <c r="O642" s="8" t="str">
        <f t="shared" ca="1" si="92"/>
        <v xml:space="preserve"> </v>
      </c>
      <c r="P642" s="8">
        <f t="shared" ca="1" si="93"/>
        <v>1</v>
      </c>
      <c r="Q642" s="8" t="str">
        <f t="shared" ca="1" si="94"/>
        <v xml:space="preserve"> </v>
      </c>
      <c r="S642" s="8">
        <f t="shared" ca="1" si="98"/>
        <v>1</v>
      </c>
      <c r="T642" s="8" t="str">
        <f t="shared" ca="1" si="96"/>
        <v/>
      </c>
      <c r="U642" s="8" t="str">
        <f t="shared" ca="1" si="96"/>
        <v/>
      </c>
      <c r="V642" s="8">
        <f t="shared" ca="1" si="96"/>
        <v>1</v>
      </c>
      <c r="W642" s="8" t="str">
        <f t="shared" ca="1" si="96"/>
        <v/>
      </c>
      <c r="X642" s="8">
        <f t="shared" ca="1" si="96"/>
        <v>1</v>
      </c>
    </row>
    <row r="643" spans="1:24" hidden="1" x14ac:dyDescent="0.25">
      <c r="A643" s="57">
        <f t="shared" ca="1" si="97"/>
        <v>6</v>
      </c>
      <c r="B643" s="57">
        <f t="shared" ca="1" si="95"/>
        <v>3</v>
      </c>
      <c r="C643" s="57">
        <f t="shared" ca="1" si="95"/>
        <v>8</v>
      </c>
      <c r="D643" s="57">
        <f t="shared" ca="1" si="95"/>
        <v>6</v>
      </c>
      <c r="E643" s="57">
        <f t="shared" ca="1" si="95"/>
        <v>1</v>
      </c>
      <c r="F643" s="57">
        <f t="shared" ca="1" si="95"/>
        <v>3</v>
      </c>
      <c r="G643" s="8" cm="1">
        <f t="array" aca="1" ref="G643" ca="1">SUM(IF(ISERROR(FIND($A$4:$F$4,G$4)),0,$A643:$F643))</f>
        <v>14</v>
      </c>
      <c r="H643" s="8" cm="1">
        <f t="array" aca="1" ref="H643" ca="1">SUM(IF(ISERROR(FIND($A$4:$F$4,H$4)),0,$A643:$F643))</f>
        <v>15</v>
      </c>
      <c r="I643" s="8" cm="1">
        <f t="array" aca="1" ref="I643" ca="1">SUM(IF(ISERROR(FIND($A$4:$F$4,I$4)),0,$A643:$F643))</f>
        <v>7</v>
      </c>
      <c r="J643" s="8">
        <f t="shared" ca="1" si="90"/>
        <v>15</v>
      </c>
      <c r="K643" s="8" t="str">
        <f t="shared" ca="1" si="91"/>
        <v>ADF</v>
      </c>
      <c r="L643" s="8">
        <f ca="1">SMALL($J$5:$J$1004,ROWS($J$5:J643))</f>
        <v>12</v>
      </c>
      <c r="M643" s="10">
        <f ca="1">ROWS($J$5:J643)/COUNT($J$5:$J$1004)</f>
        <v>0.63900000000000001</v>
      </c>
      <c r="N643" s="10"/>
      <c r="O643" s="8" t="str">
        <f t="shared" ca="1" si="92"/>
        <v xml:space="preserve"> </v>
      </c>
      <c r="P643" s="8">
        <f t="shared" ca="1" si="93"/>
        <v>1</v>
      </c>
      <c r="Q643" s="8" t="str">
        <f t="shared" ca="1" si="94"/>
        <v xml:space="preserve"> </v>
      </c>
      <c r="S643" s="8">
        <f t="shared" ca="1" si="98"/>
        <v>1</v>
      </c>
      <c r="T643" s="8" t="str">
        <f t="shared" ca="1" si="96"/>
        <v/>
      </c>
      <c r="U643" s="8" t="str">
        <f t="shared" ca="1" si="96"/>
        <v/>
      </c>
      <c r="V643" s="8">
        <f t="shared" ca="1" si="96"/>
        <v>1</v>
      </c>
      <c r="W643" s="8" t="str">
        <f t="shared" ca="1" si="96"/>
        <v/>
      </c>
      <c r="X643" s="8">
        <f t="shared" ca="1" si="96"/>
        <v>1</v>
      </c>
    </row>
    <row r="644" spans="1:24" hidden="1" x14ac:dyDescent="0.25">
      <c r="A644" s="57">
        <f t="shared" ca="1" si="97"/>
        <v>6</v>
      </c>
      <c r="B644" s="57">
        <f t="shared" ca="1" si="95"/>
        <v>2</v>
      </c>
      <c r="C644" s="57">
        <f t="shared" ca="1" si="95"/>
        <v>8</v>
      </c>
      <c r="D644" s="57">
        <f t="shared" ca="1" si="95"/>
        <v>6</v>
      </c>
      <c r="E644" s="57">
        <f t="shared" ca="1" si="95"/>
        <v>2</v>
      </c>
      <c r="F644" s="57">
        <f t="shared" ca="1" si="95"/>
        <v>2</v>
      </c>
      <c r="G644" s="8" cm="1">
        <f t="array" aca="1" ref="G644" ca="1">SUM(IF(ISERROR(FIND($A$4:$F$4,G$4)),0,$A644:$F644))</f>
        <v>14</v>
      </c>
      <c r="H644" s="8" cm="1">
        <f t="array" aca="1" ref="H644" ca="1">SUM(IF(ISERROR(FIND($A$4:$F$4,H$4)),0,$A644:$F644))</f>
        <v>14</v>
      </c>
      <c r="I644" s="8" cm="1">
        <f t="array" aca="1" ref="I644" ca="1">SUM(IF(ISERROR(FIND($A$4:$F$4,I$4)),0,$A644:$F644))</f>
        <v>6</v>
      </c>
      <c r="J644" s="8">
        <f t="shared" ca="1" si="90"/>
        <v>14</v>
      </c>
      <c r="K644" s="8" t="str">
        <f t="shared" ca="1" si="91"/>
        <v>AC</v>
      </c>
      <c r="L644" s="8">
        <f ca="1">SMALL($J$5:$J$1004,ROWS($J$5:J644))</f>
        <v>12</v>
      </c>
      <c r="M644" s="10">
        <f ca="1">ROWS($J$5:J644)/COUNT($J$5:$J$1004)</f>
        <v>0.64</v>
      </c>
      <c r="N644" s="10"/>
      <c r="O644" s="8">
        <f t="shared" ca="1" si="92"/>
        <v>1</v>
      </c>
      <c r="P644" s="8">
        <f t="shared" ca="1" si="93"/>
        <v>1</v>
      </c>
      <c r="Q644" s="8" t="str">
        <f t="shared" ca="1" si="94"/>
        <v xml:space="preserve"> </v>
      </c>
      <c r="S644" s="8">
        <f t="shared" ca="1" si="98"/>
        <v>1</v>
      </c>
      <c r="T644" s="8" t="str">
        <f t="shared" ca="1" si="96"/>
        <v/>
      </c>
      <c r="U644" s="8">
        <f t="shared" ca="1" si="96"/>
        <v>1</v>
      </c>
      <c r="V644" s="8" t="str">
        <f t="shared" ca="1" si="96"/>
        <v/>
      </c>
      <c r="W644" s="8" t="str">
        <f t="shared" ca="1" si="96"/>
        <v/>
      </c>
      <c r="X644" s="8" t="str">
        <f t="shared" ca="1" si="96"/>
        <v/>
      </c>
    </row>
    <row r="645" spans="1:24" hidden="1" x14ac:dyDescent="0.25">
      <c r="A645" s="57">
        <f t="shared" ca="1" si="97"/>
        <v>2</v>
      </c>
      <c r="B645" s="57">
        <f t="shared" ca="1" si="95"/>
        <v>4</v>
      </c>
      <c r="C645" s="57">
        <f t="shared" ca="1" si="95"/>
        <v>6</v>
      </c>
      <c r="D645" s="57">
        <f t="shared" ca="1" si="95"/>
        <v>2</v>
      </c>
      <c r="E645" s="57">
        <f t="shared" ca="1" si="95"/>
        <v>3</v>
      </c>
      <c r="F645" s="57">
        <f t="shared" ca="1" si="95"/>
        <v>4</v>
      </c>
      <c r="G645" s="8" cm="1">
        <f t="array" aca="1" ref="G645" ca="1">SUM(IF(ISERROR(FIND($A$4:$F$4,G$4)),0,$A645:$F645))</f>
        <v>8</v>
      </c>
      <c r="H645" s="8" cm="1">
        <f t="array" aca="1" ref="H645" ca="1">SUM(IF(ISERROR(FIND($A$4:$F$4,H$4)),0,$A645:$F645))</f>
        <v>8</v>
      </c>
      <c r="I645" s="8" cm="1">
        <f t="array" aca="1" ref="I645" ca="1">SUM(IF(ISERROR(FIND($A$4:$F$4,I$4)),0,$A645:$F645))</f>
        <v>11</v>
      </c>
      <c r="J645" s="8">
        <f t="shared" ca="1" si="90"/>
        <v>11</v>
      </c>
      <c r="K645" s="8" t="str">
        <f t="shared" ca="1" si="91"/>
        <v>BEF</v>
      </c>
      <c r="L645" s="8">
        <f ca="1">SMALL($J$5:$J$1004,ROWS($J$5:J645))</f>
        <v>12</v>
      </c>
      <c r="M645" s="10">
        <f ca="1">ROWS($J$5:J645)/COUNT($J$5:$J$1004)</f>
        <v>0.64100000000000001</v>
      </c>
      <c r="N645" s="10"/>
      <c r="O645" s="8" t="str">
        <f t="shared" ca="1" si="92"/>
        <v xml:space="preserve"> </v>
      </c>
      <c r="P645" s="8" t="str">
        <f t="shared" ca="1" si="93"/>
        <v xml:space="preserve"> </v>
      </c>
      <c r="Q645" s="8">
        <f t="shared" ca="1" si="94"/>
        <v>1</v>
      </c>
      <c r="S645" s="8" t="str">
        <f t="shared" ca="1" si="98"/>
        <v/>
      </c>
      <c r="T645" s="8">
        <f t="shared" ca="1" si="96"/>
        <v>1</v>
      </c>
      <c r="U645" s="8" t="str">
        <f t="shared" ca="1" si="96"/>
        <v/>
      </c>
      <c r="V645" s="8" t="str">
        <f t="shared" ca="1" si="96"/>
        <v/>
      </c>
      <c r="W645" s="8">
        <f t="shared" ca="1" si="96"/>
        <v>1</v>
      </c>
      <c r="X645" s="8">
        <f t="shared" ca="1" si="96"/>
        <v>1</v>
      </c>
    </row>
    <row r="646" spans="1:24" hidden="1" x14ac:dyDescent="0.25">
      <c r="A646" s="57">
        <f t="shared" ca="1" si="97"/>
        <v>3</v>
      </c>
      <c r="B646" s="57">
        <f t="shared" ca="1" si="95"/>
        <v>1</v>
      </c>
      <c r="C646" s="57">
        <f t="shared" ca="1" si="95"/>
        <v>8</v>
      </c>
      <c r="D646" s="57">
        <f t="shared" ca="1" si="95"/>
        <v>5</v>
      </c>
      <c r="E646" s="57">
        <f t="shared" ca="1" si="95"/>
        <v>2</v>
      </c>
      <c r="F646" s="57">
        <f t="shared" ca="1" si="95"/>
        <v>4</v>
      </c>
      <c r="G646" s="8" cm="1">
        <f t="array" aca="1" ref="G646" ca="1">SUM(IF(ISERROR(FIND($A$4:$F$4,G$4)),0,$A646:$F646))</f>
        <v>11</v>
      </c>
      <c r="H646" s="8" cm="1">
        <f t="array" aca="1" ref="H646" ca="1">SUM(IF(ISERROR(FIND($A$4:$F$4,H$4)),0,$A646:$F646))</f>
        <v>12</v>
      </c>
      <c r="I646" s="8" cm="1">
        <f t="array" aca="1" ref="I646" ca="1">SUM(IF(ISERROR(FIND($A$4:$F$4,I$4)),0,$A646:$F646))</f>
        <v>7</v>
      </c>
      <c r="J646" s="8">
        <f t="shared" ref="J646:J709" ca="1" si="99">MAX(G646:I646)</f>
        <v>12</v>
      </c>
      <c r="K646" s="8" t="str">
        <f t="shared" ref="K646:K709" ca="1" si="100">_xlfn.XLOOKUP(J646,G646:I646,$G$4:$I$4)</f>
        <v>ADF</v>
      </c>
      <c r="L646" s="8">
        <f ca="1">SMALL($J$5:$J$1004,ROWS($J$5:J646))</f>
        <v>12</v>
      </c>
      <c r="M646" s="10">
        <f ca="1">ROWS($J$5:J646)/COUNT($J$5:$J$1004)</f>
        <v>0.64200000000000002</v>
      </c>
      <c r="N646" s="10"/>
      <c r="O646" s="8" t="str">
        <f t="shared" ref="O646:O709" ca="1" si="101">IF(G646=$J646,1," ")</f>
        <v xml:space="preserve"> </v>
      </c>
      <c r="P646" s="8">
        <f t="shared" ref="P646:P709" ca="1" si="102">IF(H646=$J646,1," ")</f>
        <v>1</v>
      </c>
      <c r="Q646" s="8" t="str">
        <f t="shared" ref="Q646:Q709" ca="1" si="103">IF(I646=$J646,1," ")</f>
        <v xml:space="preserve"> </v>
      </c>
      <c r="S646" s="8">
        <f t="shared" ca="1" si="98"/>
        <v>1</v>
      </c>
      <c r="T646" s="8" t="str">
        <f t="shared" ca="1" si="96"/>
        <v/>
      </c>
      <c r="U646" s="8" t="str">
        <f t="shared" ca="1" si="96"/>
        <v/>
      </c>
      <c r="V646" s="8">
        <f t="shared" ca="1" si="96"/>
        <v>1</v>
      </c>
      <c r="W646" s="8" t="str">
        <f t="shared" ca="1" si="96"/>
        <v/>
      </c>
      <c r="X646" s="8">
        <f t="shared" ca="1" si="96"/>
        <v>1</v>
      </c>
    </row>
    <row r="647" spans="1:24" hidden="1" x14ac:dyDescent="0.25">
      <c r="A647" s="57">
        <f t="shared" ca="1" si="97"/>
        <v>3</v>
      </c>
      <c r="B647" s="57">
        <f t="shared" ca="1" si="95"/>
        <v>3</v>
      </c>
      <c r="C647" s="57">
        <f t="shared" ca="1" si="95"/>
        <v>4</v>
      </c>
      <c r="D647" s="57">
        <f t="shared" ca="1" si="95"/>
        <v>4</v>
      </c>
      <c r="E647" s="57">
        <f t="shared" ca="1" si="95"/>
        <v>3</v>
      </c>
      <c r="F647" s="57">
        <f t="shared" ca="1" si="95"/>
        <v>3</v>
      </c>
      <c r="G647" s="8" cm="1">
        <f t="array" aca="1" ref="G647" ca="1">SUM(IF(ISERROR(FIND($A$4:$F$4,G$4)),0,$A647:$F647))</f>
        <v>7</v>
      </c>
      <c r="H647" s="8" cm="1">
        <f t="array" aca="1" ref="H647" ca="1">SUM(IF(ISERROR(FIND($A$4:$F$4,H$4)),0,$A647:$F647))</f>
        <v>10</v>
      </c>
      <c r="I647" s="8" cm="1">
        <f t="array" aca="1" ref="I647" ca="1">SUM(IF(ISERROR(FIND($A$4:$F$4,I$4)),0,$A647:$F647))</f>
        <v>9</v>
      </c>
      <c r="J647" s="8">
        <f t="shared" ca="1" si="99"/>
        <v>10</v>
      </c>
      <c r="K647" s="8" t="str">
        <f t="shared" ca="1" si="100"/>
        <v>ADF</v>
      </c>
      <c r="L647" s="8">
        <f ca="1">SMALL($J$5:$J$1004,ROWS($J$5:J647))</f>
        <v>12</v>
      </c>
      <c r="M647" s="10">
        <f ca="1">ROWS($J$5:J647)/COUNT($J$5:$J$1004)</f>
        <v>0.64300000000000002</v>
      </c>
      <c r="N647" s="10"/>
      <c r="O647" s="8" t="str">
        <f t="shared" ca="1" si="101"/>
        <v xml:space="preserve"> </v>
      </c>
      <c r="P647" s="8">
        <f t="shared" ca="1" si="102"/>
        <v>1</v>
      </c>
      <c r="Q647" s="8" t="str">
        <f t="shared" ca="1" si="103"/>
        <v xml:space="preserve"> </v>
      </c>
      <c r="S647" s="8">
        <f t="shared" ca="1" si="98"/>
        <v>1</v>
      </c>
      <c r="T647" s="8" t="str">
        <f t="shared" ca="1" si="96"/>
        <v/>
      </c>
      <c r="U647" s="8" t="str">
        <f t="shared" ca="1" si="96"/>
        <v/>
      </c>
      <c r="V647" s="8">
        <f t="shared" ca="1" si="96"/>
        <v>1</v>
      </c>
      <c r="W647" s="8" t="str">
        <f t="shared" ca="1" si="96"/>
        <v/>
      </c>
      <c r="X647" s="8">
        <f t="shared" ca="1" si="96"/>
        <v>1</v>
      </c>
    </row>
    <row r="648" spans="1:24" hidden="1" x14ac:dyDescent="0.25">
      <c r="A648" s="57">
        <f t="shared" ca="1" si="97"/>
        <v>4</v>
      </c>
      <c r="B648" s="57">
        <f t="shared" ca="1" si="95"/>
        <v>4</v>
      </c>
      <c r="C648" s="57">
        <f t="shared" ca="1" si="95"/>
        <v>7</v>
      </c>
      <c r="D648" s="57">
        <f t="shared" ca="1" si="95"/>
        <v>6</v>
      </c>
      <c r="E648" s="57">
        <f t="shared" ca="1" si="95"/>
        <v>1</v>
      </c>
      <c r="F648" s="57">
        <f t="shared" ca="1" si="95"/>
        <v>3</v>
      </c>
      <c r="G648" s="8" cm="1">
        <f t="array" aca="1" ref="G648" ca="1">SUM(IF(ISERROR(FIND($A$4:$F$4,G$4)),0,$A648:$F648))</f>
        <v>11</v>
      </c>
      <c r="H648" s="8" cm="1">
        <f t="array" aca="1" ref="H648" ca="1">SUM(IF(ISERROR(FIND($A$4:$F$4,H$4)),0,$A648:$F648))</f>
        <v>13</v>
      </c>
      <c r="I648" s="8" cm="1">
        <f t="array" aca="1" ref="I648" ca="1">SUM(IF(ISERROR(FIND($A$4:$F$4,I$4)),0,$A648:$F648))</f>
        <v>8</v>
      </c>
      <c r="J648" s="8">
        <f t="shared" ca="1" si="99"/>
        <v>13</v>
      </c>
      <c r="K648" s="8" t="str">
        <f t="shared" ca="1" si="100"/>
        <v>ADF</v>
      </c>
      <c r="L648" s="8">
        <f ca="1">SMALL($J$5:$J$1004,ROWS($J$5:J648))</f>
        <v>12</v>
      </c>
      <c r="M648" s="10">
        <f ca="1">ROWS($J$5:J648)/COUNT($J$5:$J$1004)</f>
        <v>0.64400000000000002</v>
      </c>
      <c r="N648" s="10"/>
      <c r="O648" s="8" t="str">
        <f t="shared" ca="1" si="101"/>
        <v xml:space="preserve"> </v>
      </c>
      <c r="P648" s="8">
        <f t="shared" ca="1" si="102"/>
        <v>1</v>
      </c>
      <c r="Q648" s="8" t="str">
        <f t="shared" ca="1" si="103"/>
        <v xml:space="preserve"> </v>
      </c>
      <c r="S648" s="8">
        <f t="shared" ca="1" si="98"/>
        <v>1</v>
      </c>
      <c r="T648" s="8" t="str">
        <f t="shared" ca="1" si="96"/>
        <v/>
      </c>
      <c r="U648" s="8" t="str">
        <f t="shared" ca="1" si="96"/>
        <v/>
      </c>
      <c r="V648" s="8">
        <f t="shared" ca="1" si="96"/>
        <v>1</v>
      </c>
      <c r="W648" s="8" t="str">
        <f t="shared" ca="1" si="96"/>
        <v/>
      </c>
      <c r="X648" s="8">
        <f t="shared" ca="1" si="96"/>
        <v>1</v>
      </c>
    </row>
    <row r="649" spans="1:24" hidden="1" x14ac:dyDescent="0.25">
      <c r="A649" s="57">
        <f t="shared" ca="1" si="97"/>
        <v>5</v>
      </c>
      <c r="B649" s="57">
        <f t="shared" ca="1" si="95"/>
        <v>1</v>
      </c>
      <c r="C649" s="57">
        <f t="shared" ca="1" si="95"/>
        <v>7</v>
      </c>
      <c r="D649" s="57">
        <f t="shared" ca="1" si="95"/>
        <v>2</v>
      </c>
      <c r="E649" s="57">
        <f t="shared" ca="1" si="95"/>
        <v>3</v>
      </c>
      <c r="F649" s="57">
        <f t="shared" ca="1" si="95"/>
        <v>3</v>
      </c>
      <c r="G649" s="8" cm="1">
        <f t="array" aca="1" ref="G649" ca="1">SUM(IF(ISERROR(FIND($A$4:$F$4,G$4)),0,$A649:$F649))</f>
        <v>12</v>
      </c>
      <c r="H649" s="8" cm="1">
        <f t="array" aca="1" ref="H649" ca="1">SUM(IF(ISERROR(FIND($A$4:$F$4,H$4)),0,$A649:$F649))</f>
        <v>10</v>
      </c>
      <c r="I649" s="8" cm="1">
        <f t="array" aca="1" ref="I649" ca="1">SUM(IF(ISERROR(FIND($A$4:$F$4,I$4)),0,$A649:$F649))</f>
        <v>7</v>
      </c>
      <c r="J649" s="8">
        <f t="shared" ca="1" si="99"/>
        <v>12</v>
      </c>
      <c r="K649" s="8" t="str">
        <f t="shared" ca="1" si="100"/>
        <v>AC</v>
      </c>
      <c r="L649" s="8">
        <f ca="1">SMALL($J$5:$J$1004,ROWS($J$5:J649))</f>
        <v>12</v>
      </c>
      <c r="M649" s="10">
        <f ca="1">ROWS($J$5:J649)/COUNT($J$5:$J$1004)</f>
        <v>0.64500000000000002</v>
      </c>
      <c r="N649" s="10"/>
      <c r="O649" s="8">
        <f t="shared" ca="1" si="101"/>
        <v>1</v>
      </c>
      <c r="P649" s="8" t="str">
        <f t="shared" ca="1" si="102"/>
        <v xml:space="preserve"> </v>
      </c>
      <c r="Q649" s="8" t="str">
        <f t="shared" ca="1" si="103"/>
        <v xml:space="preserve"> </v>
      </c>
      <c r="S649" s="8">
        <f t="shared" ca="1" si="98"/>
        <v>1</v>
      </c>
      <c r="T649" s="8" t="str">
        <f t="shared" ca="1" si="96"/>
        <v/>
      </c>
      <c r="U649" s="8">
        <f t="shared" ca="1" si="96"/>
        <v>1</v>
      </c>
      <c r="V649" s="8" t="str">
        <f t="shared" ca="1" si="96"/>
        <v/>
      </c>
      <c r="W649" s="8" t="str">
        <f t="shared" ca="1" si="96"/>
        <v/>
      </c>
      <c r="X649" s="8" t="str">
        <f t="shared" ca="1" si="96"/>
        <v/>
      </c>
    </row>
    <row r="650" spans="1:24" hidden="1" x14ac:dyDescent="0.25">
      <c r="A650" s="57">
        <f t="shared" ca="1" si="97"/>
        <v>5</v>
      </c>
      <c r="B650" s="57">
        <f t="shared" ca="1" si="95"/>
        <v>4</v>
      </c>
      <c r="C650" s="57">
        <f t="shared" ca="1" si="95"/>
        <v>7</v>
      </c>
      <c r="D650" s="57">
        <f t="shared" ca="1" si="95"/>
        <v>4</v>
      </c>
      <c r="E650" s="57">
        <f t="shared" ca="1" si="95"/>
        <v>2</v>
      </c>
      <c r="F650" s="57">
        <f t="shared" ca="1" si="95"/>
        <v>3</v>
      </c>
      <c r="G650" s="8" cm="1">
        <f t="array" aca="1" ref="G650" ca="1">SUM(IF(ISERROR(FIND($A$4:$F$4,G$4)),0,$A650:$F650))</f>
        <v>12</v>
      </c>
      <c r="H650" s="8" cm="1">
        <f t="array" aca="1" ref="H650" ca="1">SUM(IF(ISERROR(FIND($A$4:$F$4,H$4)),0,$A650:$F650))</f>
        <v>12</v>
      </c>
      <c r="I650" s="8" cm="1">
        <f t="array" aca="1" ref="I650" ca="1">SUM(IF(ISERROR(FIND($A$4:$F$4,I$4)),0,$A650:$F650))</f>
        <v>9</v>
      </c>
      <c r="J650" s="8">
        <f t="shared" ca="1" si="99"/>
        <v>12</v>
      </c>
      <c r="K650" s="8" t="str">
        <f t="shared" ca="1" si="100"/>
        <v>AC</v>
      </c>
      <c r="L650" s="8">
        <f ca="1">SMALL($J$5:$J$1004,ROWS($J$5:J650))</f>
        <v>12</v>
      </c>
      <c r="M650" s="10">
        <f ca="1">ROWS($J$5:J650)/COUNT($J$5:$J$1004)</f>
        <v>0.64600000000000002</v>
      </c>
      <c r="N650" s="10"/>
      <c r="O650" s="8">
        <f t="shared" ca="1" si="101"/>
        <v>1</v>
      </c>
      <c r="P650" s="8">
        <f t="shared" ca="1" si="102"/>
        <v>1</v>
      </c>
      <c r="Q650" s="8" t="str">
        <f t="shared" ca="1" si="103"/>
        <v xml:space="preserve"> </v>
      </c>
      <c r="S650" s="8">
        <f t="shared" ca="1" si="98"/>
        <v>1</v>
      </c>
      <c r="T650" s="8" t="str">
        <f t="shared" ca="1" si="96"/>
        <v/>
      </c>
      <c r="U650" s="8">
        <f t="shared" ca="1" si="96"/>
        <v>1</v>
      </c>
      <c r="V650" s="8" t="str">
        <f t="shared" ca="1" si="96"/>
        <v/>
      </c>
      <c r="W650" s="8" t="str">
        <f t="shared" ca="1" si="96"/>
        <v/>
      </c>
      <c r="X650" s="8" t="str">
        <f t="shared" ca="1" si="96"/>
        <v/>
      </c>
    </row>
    <row r="651" spans="1:24" hidden="1" x14ac:dyDescent="0.25">
      <c r="A651" s="57">
        <f t="shared" ca="1" si="97"/>
        <v>4</v>
      </c>
      <c r="B651" s="57">
        <f t="shared" ca="1" si="95"/>
        <v>2</v>
      </c>
      <c r="C651" s="57">
        <f t="shared" ca="1" si="95"/>
        <v>5</v>
      </c>
      <c r="D651" s="57">
        <f t="shared" ca="1" si="95"/>
        <v>3</v>
      </c>
      <c r="E651" s="57">
        <f t="shared" ca="1" si="95"/>
        <v>1</v>
      </c>
      <c r="F651" s="57">
        <f t="shared" ca="1" si="95"/>
        <v>3</v>
      </c>
      <c r="G651" s="8" cm="1">
        <f t="array" aca="1" ref="G651" ca="1">SUM(IF(ISERROR(FIND($A$4:$F$4,G$4)),0,$A651:$F651))</f>
        <v>9</v>
      </c>
      <c r="H651" s="8" cm="1">
        <f t="array" aca="1" ref="H651" ca="1">SUM(IF(ISERROR(FIND($A$4:$F$4,H$4)),0,$A651:$F651))</f>
        <v>10</v>
      </c>
      <c r="I651" s="8" cm="1">
        <f t="array" aca="1" ref="I651" ca="1">SUM(IF(ISERROR(FIND($A$4:$F$4,I$4)),0,$A651:$F651))</f>
        <v>6</v>
      </c>
      <c r="J651" s="8">
        <f t="shared" ca="1" si="99"/>
        <v>10</v>
      </c>
      <c r="K651" s="8" t="str">
        <f t="shared" ca="1" si="100"/>
        <v>ADF</v>
      </c>
      <c r="L651" s="8">
        <f ca="1">SMALL($J$5:$J$1004,ROWS($J$5:J651))</f>
        <v>12</v>
      </c>
      <c r="M651" s="10">
        <f ca="1">ROWS($J$5:J651)/COUNT($J$5:$J$1004)</f>
        <v>0.64700000000000002</v>
      </c>
      <c r="N651" s="10"/>
      <c r="O651" s="8" t="str">
        <f t="shared" ca="1" si="101"/>
        <v xml:space="preserve"> </v>
      </c>
      <c r="P651" s="8">
        <f t="shared" ca="1" si="102"/>
        <v>1</v>
      </c>
      <c r="Q651" s="8" t="str">
        <f t="shared" ca="1" si="103"/>
        <v xml:space="preserve"> </v>
      </c>
      <c r="S651" s="8">
        <f t="shared" ca="1" si="98"/>
        <v>1</v>
      </c>
      <c r="T651" s="8" t="str">
        <f t="shared" ca="1" si="96"/>
        <v/>
      </c>
      <c r="U651" s="8" t="str">
        <f t="shared" ca="1" si="96"/>
        <v/>
      </c>
      <c r="V651" s="8">
        <f t="shared" ca="1" si="96"/>
        <v>1</v>
      </c>
      <c r="W651" s="8" t="str">
        <f t="shared" ca="1" si="96"/>
        <v/>
      </c>
      <c r="X651" s="8">
        <f t="shared" ca="1" si="96"/>
        <v>1</v>
      </c>
    </row>
    <row r="652" spans="1:24" hidden="1" x14ac:dyDescent="0.25">
      <c r="A652" s="57">
        <f t="shared" ca="1" si="97"/>
        <v>5</v>
      </c>
      <c r="B652" s="57">
        <f t="shared" ca="1" si="95"/>
        <v>3</v>
      </c>
      <c r="C652" s="57">
        <f t="shared" ca="1" si="95"/>
        <v>6</v>
      </c>
      <c r="D652" s="57">
        <f t="shared" ca="1" si="95"/>
        <v>6</v>
      </c>
      <c r="E652" s="57">
        <f t="shared" ca="1" si="95"/>
        <v>1</v>
      </c>
      <c r="F652" s="57">
        <f t="shared" ca="1" si="95"/>
        <v>2</v>
      </c>
      <c r="G652" s="8" cm="1">
        <f t="array" aca="1" ref="G652" ca="1">SUM(IF(ISERROR(FIND($A$4:$F$4,G$4)),0,$A652:$F652))</f>
        <v>11</v>
      </c>
      <c r="H652" s="8" cm="1">
        <f t="array" aca="1" ref="H652" ca="1">SUM(IF(ISERROR(FIND($A$4:$F$4,H$4)),0,$A652:$F652))</f>
        <v>13</v>
      </c>
      <c r="I652" s="8" cm="1">
        <f t="array" aca="1" ref="I652" ca="1">SUM(IF(ISERROR(FIND($A$4:$F$4,I$4)),0,$A652:$F652))</f>
        <v>6</v>
      </c>
      <c r="J652" s="8">
        <f t="shared" ca="1" si="99"/>
        <v>13</v>
      </c>
      <c r="K652" s="8" t="str">
        <f t="shared" ca="1" si="100"/>
        <v>ADF</v>
      </c>
      <c r="L652" s="8">
        <f ca="1">SMALL($J$5:$J$1004,ROWS($J$5:J652))</f>
        <v>12</v>
      </c>
      <c r="M652" s="10">
        <f ca="1">ROWS($J$5:J652)/COUNT($J$5:$J$1004)</f>
        <v>0.64800000000000002</v>
      </c>
      <c r="N652" s="10"/>
      <c r="O652" s="8" t="str">
        <f t="shared" ca="1" si="101"/>
        <v xml:space="preserve"> </v>
      </c>
      <c r="P652" s="8">
        <f t="shared" ca="1" si="102"/>
        <v>1</v>
      </c>
      <c r="Q652" s="8" t="str">
        <f t="shared" ca="1" si="103"/>
        <v xml:space="preserve"> </v>
      </c>
      <c r="S652" s="8">
        <f t="shared" ca="1" si="98"/>
        <v>1</v>
      </c>
      <c r="T652" s="8" t="str">
        <f t="shared" ca="1" si="96"/>
        <v/>
      </c>
      <c r="U652" s="8" t="str">
        <f t="shared" ca="1" si="96"/>
        <v/>
      </c>
      <c r="V652" s="8">
        <f t="shared" ca="1" si="96"/>
        <v>1</v>
      </c>
      <c r="W652" s="8" t="str">
        <f t="shared" ca="1" si="96"/>
        <v/>
      </c>
      <c r="X652" s="8">
        <f t="shared" ca="1" si="96"/>
        <v>1</v>
      </c>
    </row>
    <row r="653" spans="1:24" hidden="1" x14ac:dyDescent="0.25">
      <c r="A653" s="57">
        <f t="shared" ca="1" si="97"/>
        <v>2</v>
      </c>
      <c r="B653" s="57">
        <f t="shared" ca="1" si="95"/>
        <v>4</v>
      </c>
      <c r="C653" s="57">
        <f t="shared" ca="1" si="95"/>
        <v>8</v>
      </c>
      <c r="D653" s="57">
        <f t="shared" ca="1" si="95"/>
        <v>3</v>
      </c>
      <c r="E653" s="57">
        <f t="shared" ca="1" si="95"/>
        <v>3</v>
      </c>
      <c r="F653" s="57">
        <f t="shared" ca="1" si="95"/>
        <v>3</v>
      </c>
      <c r="G653" s="8" cm="1">
        <f t="array" aca="1" ref="G653" ca="1">SUM(IF(ISERROR(FIND($A$4:$F$4,G$4)),0,$A653:$F653))</f>
        <v>10</v>
      </c>
      <c r="H653" s="8" cm="1">
        <f t="array" aca="1" ref="H653" ca="1">SUM(IF(ISERROR(FIND($A$4:$F$4,H$4)),0,$A653:$F653))</f>
        <v>8</v>
      </c>
      <c r="I653" s="8" cm="1">
        <f t="array" aca="1" ref="I653" ca="1">SUM(IF(ISERROR(FIND($A$4:$F$4,I$4)),0,$A653:$F653))</f>
        <v>10</v>
      </c>
      <c r="J653" s="8">
        <f t="shared" ca="1" si="99"/>
        <v>10</v>
      </c>
      <c r="K653" s="8" t="str">
        <f t="shared" ca="1" si="100"/>
        <v>AC</v>
      </c>
      <c r="L653" s="8">
        <f ca="1">SMALL($J$5:$J$1004,ROWS($J$5:J653))</f>
        <v>12</v>
      </c>
      <c r="M653" s="10">
        <f ca="1">ROWS($J$5:J653)/COUNT($J$5:$J$1004)</f>
        <v>0.64900000000000002</v>
      </c>
      <c r="N653" s="10"/>
      <c r="O653" s="8">
        <f t="shared" ca="1" si="101"/>
        <v>1</v>
      </c>
      <c r="P653" s="8" t="str">
        <f t="shared" ca="1" si="102"/>
        <v xml:space="preserve"> </v>
      </c>
      <c r="Q653" s="8">
        <f t="shared" ca="1" si="103"/>
        <v>1</v>
      </c>
      <c r="S653" s="8">
        <f t="shared" ca="1" si="98"/>
        <v>1</v>
      </c>
      <c r="T653" s="8" t="str">
        <f t="shared" ca="1" si="96"/>
        <v/>
      </c>
      <c r="U653" s="8">
        <f t="shared" ca="1" si="96"/>
        <v>1</v>
      </c>
      <c r="V653" s="8" t="str">
        <f t="shared" ca="1" si="96"/>
        <v/>
      </c>
      <c r="W653" s="8" t="str">
        <f t="shared" ca="1" si="96"/>
        <v/>
      </c>
      <c r="X653" s="8" t="str">
        <f t="shared" ca="1" si="96"/>
        <v/>
      </c>
    </row>
    <row r="654" spans="1:24" hidden="1" x14ac:dyDescent="0.25">
      <c r="A654" s="57">
        <f t="shared" ca="1" si="97"/>
        <v>6</v>
      </c>
      <c r="B654" s="57">
        <f t="shared" ca="1" si="95"/>
        <v>4</v>
      </c>
      <c r="C654" s="57">
        <f t="shared" ca="1" si="95"/>
        <v>4</v>
      </c>
      <c r="D654" s="57">
        <f t="shared" ca="1" si="95"/>
        <v>6</v>
      </c>
      <c r="E654" s="57">
        <f t="shared" ca="1" si="95"/>
        <v>3</v>
      </c>
      <c r="F654" s="57">
        <f t="shared" ca="1" si="95"/>
        <v>4</v>
      </c>
      <c r="G654" s="8" cm="1">
        <f t="array" aca="1" ref="G654" ca="1">SUM(IF(ISERROR(FIND($A$4:$F$4,G$4)),0,$A654:$F654))</f>
        <v>10</v>
      </c>
      <c r="H654" s="8" cm="1">
        <f t="array" aca="1" ref="H654" ca="1">SUM(IF(ISERROR(FIND($A$4:$F$4,H$4)),0,$A654:$F654))</f>
        <v>16</v>
      </c>
      <c r="I654" s="8" cm="1">
        <f t="array" aca="1" ref="I654" ca="1">SUM(IF(ISERROR(FIND($A$4:$F$4,I$4)),0,$A654:$F654))</f>
        <v>11</v>
      </c>
      <c r="J654" s="8">
        <f t="shared" ca="1" si="99"/>
        <v>16</v>
      </c>
      <c r="K654" s="8" t="str">
        <f t="shared" ca="1" si="100"/>
        <v>ADF</v>
      </c>
      <c r="L654" s="8">
        <f ca="1">SMALL($J$5:$J$1004,ROWS($J$5:J654))</f>
        <v>12</v>
      </c>
      <c r="M654" s="10">
        <f ca="1">ROWS($J$5:J654)/COUNT($J$5:$J$1004)</f>
        <v>0.65</v>
      </c>
      <c r="N654" s="10"/>
      <c r="O654" s="8" t="str">
        <f t="shared" ca="1" si="101"/>
        <v xml:space="preserve"> </v>
      </c>
      <c r="P654" s="8">
        <f t="shared" ca="1" si="102"/>
        <v>1</v>
      </c>
      <c r="Q654" s="8" t="str">
        <f t="shared" ca="1" si="103"/>
        <v xml:space="preserve"> </v>
      </c>
      <c r="S654" s="8">
        <f t="shared" ca="1" si="98"/>
        <v>1</v>
      </c>
      <c r="T654" s="8" t="str">
        <f t="shared" ca="1" si="96"/>
        <v/>
      </c>
      <c r="U654" s="8" t="str">
        <f t="shared" ca="1" si="96"/>
        <v/>
      </c>
      <c r="V654" s="8">
        <f t="shared" ca="1" si="96"/>
        <v>1</v>
      </c>
      <c r="W654" s="8" t="str">
        <f t="shared" ca="1" si="96"/>
        <v/>
      </c>
      <c r="X654" s="8">
        <f t="shared" ca="1" si="96"/>
        <v>1</v>
      </c>
    </row>
    <row r="655" spans="1:24" hidden="1" x14ac:dyDescent="0.25">
      <c r="A655" s="57">
        <f t="shared" ca="1" si="97"/>
        <v>4</v>
      </c>
      <c r="B655" s="57">
        <f t="shared" ca="1" si="95"/>
        <v>5</v>
      </c>
      <c r="C655" s="57">
        <f t="shared" ca="1" si="95"/>
        <v>5</v>
      </c>
      <c r="D655" s="57">
        <f t="shared" ca="1" si="95"/>
        <v>5</v>
      </c>
      <c r="E655" s="57">
        <f t="shared" ca="1" si="95"/>
        <v>2</v>
      </c>
      <c r="F655" s="57">
        <f t="shared" ca="1" si="95"/>
        <v>4</v>
      </c>
      <c r="G655" s="8" cm="1">
        <f t="array" aca="1" ref="G655" ca="1">SUM(IF(ISERROR(FIND($A$4:$F$4,G$4)),0,$A655:$F655))</f>
        <v>9</v>
      </c>
      <c r="H655" s="8" cm="1">
        <f t="array" aca="1" ref="H655" ca="1">SUM(IF(ISERROR(FIND($A$4:$F$4,H$4)),0,$A655:$F655))</f>
        <v>13</v>
      </c>
      <c r="I655" s="8" cm="1">
        <f t="array" aca="1" ref="I655" ca="1">SUM(IF(ISERROR(FIND($A$4:$F$4,I$4)),0,$A655:$F655))</f>
        <v>11</v>
      </c>
      <c r="J655" s="8">
        <f t="shared" ca="1" si="99"/>
        <v>13</v>
      </c>
      <c r="K655" s="8" t="str">
        <f t="shared" ca="1" si="100"/>
        <v>ADF</v>
      </c>
      <c r="L655" s="8">
        <f ca="1">SMALL($J$5:$J$1004,ROWS($J$5:J655))</f>
        <v>12</v>
      </c>
      <c r="M655" s="10">
        <f ca="1">ROWS($J$5:J655)/COUNT($J$5:$J$1004)</f>
        <v>0.65100000000000002</v>
      </c>
      <c r="N655" s="10"/>
      <c r="O655" s="8" t="str">
        <f t="shared" ca="1" si="101"/>
        <v xml:space="preserve"> </v>
      </c>
      <c r="P655" s="8">
        <f t="shared" ca="1" si="102"/>
        <v>1</v>
      </c>
      <c r="Q655" s="8" t="str">
        <f t="shared" ca="1" si="103"/>
        <v xml:space="preserve"> </v>
      </c>
      <c r="S655" s="8">
        <f t="shared" ca="1" si="98"/>
        <v>1</v>
      </c>
      <c r="T655" s="8" t="str">
        <f t="shared" ca="1" si="96"/>
        <v/>
      </c>
      <c r="U655" s="8" t="str">
        <f t="shared" ca="1" si="96"/>
        <v/>
      </c>
      <c r="V655" s="8">
        <f t="shared" ca="1" si="96"/>
        <v>1</v>
      </c>
      <c r="W655" s="8" t="str">
        <f t="shared" ca="1" si="96"/>
        <v/>
      </c>
      <c r="X655" s="8">
        <f t="shared" ca="1" si="96"/>
        <v>1</v>
      </c>
    </row>
    <row r="656" spans="1:24" hidden="1" x14ac:dyDescent="0.25">
      <c r="A656" s="57">
        <f t="shared" ca="1" si="97"/>
        <v>5</v>
      </c>
      <c r="B656" s="57">
        <f t="shared" ca="1" si="95"/>
        <v>1</v>
      </c>
      <c r="C656" s="57">
        <f t="shared" ca="1" si="95"/>
        <v>6</v>
      </c>
      <c r="D656" s="57">
        <f t="shared" ca="1" si="95"/>
        <v>4</v>
      </c>
      <c r="E656" s="57">
        <f t="shared" ca="1" si="95"/>
        <v>2</v>
      </c>
      <c r="F656" s="57">
        <f t="shared" ca="1" si="95"/>
        <v>3</v>
      </c>
      <c r="G656" s="8" cm="1">
        <f t="array" aca="1" ref="G656" ca="1">SUM(IF(ISERROR(FIND($A$4:$F$4,G$4)),0,$A656:$F656))</f>
        <v>11</v>
      </c>
      <c r="H656" s="8" cm="1">
        <f t="array" aca="1" ref="H656" ca="1">SUM(IF(ISERROR(FIND($A$4:$F$4,H$4)),0,$A656:$F656))</f>
        <v>12</v>
      </c>
      <c r="I656" s="8" cm="1">
        <f t="array" aca="1" ref="I656" ca="1">SUM(IF(ISERROR(FIND($A$4:$F$4,I$4)),0,$A656:$F656))</f>
        <v>6</v>
      </c>
      <c r="J656" s="8">
        <f t="shared" ca="1" si="99"/>
        <v>12</v>
      </c>
      <c r="K656" s="8" t="str">
        <f t="shared" ca="1" si="100"/>
        <v>ADF</v>
      </c>
      <c r="L656" s="8">
        <f ca="1">SMALL($J$5:$J$1004,ROWS($J$5:J656))</f>
        <v>12</v>
      </c>
      <c r="M656" s="10">
        <f ca="1">ROWS($J$5:J656)/COUNT($J$5:$J$1004)</f>
        <v>0.65200000000000002</v>
      </c>
      <c r="N656" s="10"/>
      <c r="O656" s="8" t="str">
        <f t="shared" ca="1" si="101"/>
        <v xml:space="preserve"> </v>
      </c>
      <c r="P656" s="8">
        <f t="shared" ca="1" si="102"/>
        <v>1</v>
      </c>
      <c r="Q656" s="8" t="str">
        <f t="shared" ca="1" si="103"/>
        <v xml:space="preserve"> </v>
      </c>
      <c r="S656" s="8">
        <f t="shared" ca="1" si="98"/>
        <v>1</v>
      </c>
      <c r="T656" s="8" t="str">
        <f t="shared" ca="1" si="96"/>
        <v/>
      </c>
      <c r="U656" s="8" t="str">
        <f t="shared" ca="1" si="96"/>
        <v/>
      </c>
      <c r="V656" s="8">
        <f t="shared" ca="1" si="96"/>
        <v>1</v>
      </c>
      <c r="W656" s="8" t="str">
        <f t="shared" ca="1" si="96"/>
        <v/>
      </c>
      <c r="X656" s="8">
        <f t="shared" ca="1" si="96"/>
        <v>1</v>
      </c>
    </row>
    <row r="657" spans="1:24" hidden="1" x14ac:dyDescent="0.25">
      <c r="A657" s="57">
        <f t="shared" ca="1" si="97"/>
        <v>4</v>
      </c>
      <c r="B657" s="57">
        <f t="shared" ca="1" si="95"/>
        <v>2</v>
      </c>
      <c r="C657" s="57">
        <f t="shared" ca="1" si="95"/>
        <v>6</v>
      </c>
      <c r="D657" s="57">
        <f t="shared" ca="1" si="95"/>
        <v>5</v>
      </c>
      <c r="E657" s="57">
        <f t="shared" ca="1" si="95"/>
        <v>2</v>
      </c>
      <c r="F657" s="57">
        <f t="shared" ca="1" si="95"/>
        <v>2</v>
      </c>
      <c r="G657" s="8" cm="1">
        <f t="array" aca="1" ref="G657" ca="1">SUM(IF(ISERROR(FIND($A$4:$F$4,G$4)),0,$A657:$F657))</f>
        <v>10</v>
      </c>
      <c r="H657" s="8" cm="1">
        <f t="array" aca="1" ref="H657" ca="1">SUM(IF(ISERROR(FIND($A$4:$F$4,H$4)),0,$A657:$F657))</f>
        <v>11</v>
      </c>
      <c r="I657" s="8" cm="1">
        <f t="array" aca="1" ref="I657" ca="1">SUM(IF(ISERROR(FIND($A$4:$F$4,I$4)),0,$A657:$F657))</f>
        <v>6</v>
      </c>
      <c r="J657" s="8">
        <f t="shared" ca="1" si="99"/>
        <v>11</v>
      </c>
      <c r="K657" s="8" t="str">
        <f t="shared" ca="1" si="100"/>
        <v>ADF</v>
      </c>
      <c r="L657" s="8">
        <f ca="1">SMALL($J$5:$J$1004,ROWS($J$5:J657))</f>
        <v>12</v>
      </c>
      <c r="M657" s="10">
        <f ca="1">ROWS($J$5:J657)/COUNT($J$5:$J$1004)</f>
        <v>0.65300000000000002</v>
      </c>
      <c r="N657" s="10"/>
      <c r="O657" s="8" t="str">
        <f t="shared" ca="1" si="101"/>
        <v xml:space="preserve"> </v>
      </c>
      <c r="P657" s="8">
        <f t="shared" ca="1" si="102"/>
        <v>1</v>
      </c>
      <c r="Q657" s="8" t="str">
        <f t="shared" ca="1" si="103"/>
        <v xml:space="preserve"> </v>
      </c>
      <c r="S657" s="8">
        <f t="shared" ca="1" si="98"/>
        <v>1</v>
      </c>
      <c r="T657" s="8" t="str">
        <f t="shared" ca="1" si="96"/>
        <v/>
      </c>
      <c r="U657" s="8" t="str">
        <f t="shared" ca="1" si="96"/>
        <v/>
      </c>
      <c r="V657" s="8">
        <f t="shared" ca="1" si="96"/>
        <v>1</v>
      </c>
      <c r="W657" s="8" t="str">
        <f t="shared" ca="1" si="96"/>
        <v/>
      </c>
      <c r="X657" s="8">
        <f t="shared" ca="1" si="96"/>
        <v>1</v>
      </c>
    </row>
    <row r="658" spans="1:24" hidden="1" x14ac:dyDescent="0.25">
      <c r="A658" s="57">
        <f t="shared" ca="1" si="97"/>
        <v>3</v>
      </c>
      <c r="B658" s="57">
        <f t="shared" ca="1" si="95"/>
        <v>3</v>
      </c>
      <c r="C658" s="57">
        <f t="shared" ca="1" si="95"/>
        <v>5</v>
      </c>
      <c r="D658" s="57">
        <f t="shared" ca="1" si="95"/>
        <v>5</v>
      </c>
      <c r="E658" s="57">
        <f t="shared" ca="1" si="95"/>
        <v>3</v>
      </c>
      <c r="F658" s="57">
        <f t="shared" ca="1" si="95"/>
        <v>4</v>
      </c>
      <c r="G658" s="8" cm="1">
        <f t="array" aca="1" ref="G658" ca="1">SUM(IF(ISERROR(FIND($A$4:$F$4,G$4)),0,$A658:$F658))</f>
        <v>8</v>
      </c>
      <c r="H658" s="8" cm="1">
        <f t="array" aca="1" ref="H658" ca="1">SUM(IF(ISERROR(FIND($A$4:$F$4,H$4)),0,$A658:$F658))</f>
        <v>12</v>
      </c>
      <c r="I658" s="8" cm="1">
        <f t="array" aca="1" ref="I658" ca="1">SUM(IF(ISERROR(FIND($A$4:$F$4,I$4)),0,$A658:$F658))</f>
        <v>10</v>
      </c>
      <c r="J658" s="8">
        <f t="shared" ca="1" si="99"/>
        <v>12</v>
      </c>
      <c r="K658" s="8" t="str">
        <f t="shared" ca="1" si="100"/>
        <v>ADF</v>
      </c>
      <c r="L658" s="8">
        <f ca="1">SMALL($J$5:$J$1004,ROWS($J$5:J658))</f>
        <v>12</v>
      </c>
      <c r="M658" s="10">
        <f ca="1">ROWS($J$5:J658)/COUNT($J$5:$J$1004)</f>
        <v>0.65400000000000003</v>
      </c>
      <c r="N658" s="10"/>
      <c r="O658" s="8" t="str">
        <f t="shared" ca="1" si="101"/>
        <v xml:space="preserve"> </v>
      </c>
      <c r="P658" s="8">
        <f t="shared" ca="1" si="102"/>
        <v>1</v>
      </c>
      <c r="Q658" s="8" t="str">
        <f t="shared" ca="1" si="103"/>
        <v xml:space="preserve"> </v>
      </c>
      <c r="S658" s="8">
        <f t="shared" ca="1" si="98"/>
        <v>1</v>
      </c>
      <c r="T658" s="8" t="str">
        <f t="shared" ca="1" si="96"/>
        <v/>
      </c>
      <c r="U658" s="8" t="str">
        <f t="shared" ca="1" si="96"/>
        <v/>
      </c>
      <c r="V658" s="8">
        <f t="shared" ca="1" si="96"/>
        <v>1</v>
      </c>
      <c r="W658" s="8" t="str">
        <f t="shared" ca="1" si="96"/>
        <v/>
      </c>
      <c r="X658" s="8">
        <f t="shared" ca="1" si="96"/>
        <v>1</v>
      </c>
    </row>
    <row r="659" spans="1:24" hidden="1" x14ac:dyDescent="0.25">
      <c r="A659" s="57">
        <f t="shared" ca="1" si="97"/>
        <v>6</v>
      </c>
      <c r="B659" s="57">
        <f t="shared" ca="1" si="95"/>
        <v>5</v>
      </c>
      <c r="C659" s="57">
        <f t="shared" ca="1" si="95"/>
        <v>5</v>
      </c>
      <c r="D659" s="57">
        <f t="shared" ca="1" si="95"/>
        <v>4</v>
      </c>
      <c r="E659" s="57">
        <f t="shared" ca="1" si="95"/>
        <v>1</v>
      </c>
      <c r="F659" s="57">
        <f t="shared" ca="1" si="95"/>
        <v>3</v>
      </c>
      <c r="G659" s="8" cm="1">
        <f t="array" aca="1" ref="G659" ca="1">SUM(IF(ISERROR(FIND($A$4:$F$4,G$4)),0,$A659:$F659))</f>
        <v>11</v>
      </c>
      <c r="H659" s="8" cm="1">
        <f t="array" aca="1" ref="H659" ca="1">SUM(IF(ISERROR(FIND($A$4:$F$4,H$4)),0,$A659:$F659))</f>
        <v>13</v>
      </c>
      <c r="I659" s="8" cm="1">
        <f t="array" aca="1" ref="I659" ca="1">SUM(IF(ISERROR(FIND($A$4:$F$4,I$4)),0,$A659:$F659))</f>
        <v>9</v>
      </c>
      <c r="J659" s="8">
        <f t="shared" ca="1" si="99"/>
        <v>13</v>
      </c>
      <c r="K659" s="8" t="str">
        <f t="shared" ca="1" si="100"/>
        <v>ADF</v>
      </c>
      <c r="L659" s="8">
        <f ca="1">SMALL($J$5:$J$1004,ROWS($J$5:J659))</f>
        <v>12</v>
      </c>
      <c r="M659" s="10">
        <f ca="1">ROWS($J$5:J659)/COUNT($J$5:$J$1004)</f>
        <v>0.65500000000000003</v>
      </c>
      <c r="N659" s="10"/>
      <c r="O659" s="8" t="str">
        <f t="shared" ca="1" si="101"/>
        <v xml:space="preserve"> </v>
      </c>
      <c r="P659" s="8">
        <f t="shared" ca="1" si="102"/>
        <v>1</v>
      </c>
      <c r="Q659" s="8" t="str">
        <f t="shared" ca="1" si="103"/>
        <v xml:space="preserve"> </v>
      </c>
      <c r="S659" s="8">
        <f t="shared" ca="1" si="98"/>
        <v>1</v>
      </c>
      <c r="T659" s="8" t="str">
        <f t="shared" ca="1" si="96"/>
        <v/>
      </c>
      <c r="U659" s="8" t="str">
        <f t="shared" ca="1" si="96"/>
        <v/>
      </c>
      <c r="V659" s="8">
        <f t="shared" ca="1" si="96"/>
        <v>1</v>
      </c>
      <c r="W659" s="8" t="str">
        <f t="shared" ca="1" si="96"/>
        <v/>
      </c>
      <c r="X659" s="8">
        <f t="shared" ca="1" si="96"/>
        <v>1</v>
      </c>
    </row>
    <row r="660" spans="1:24" hidden="1" x14ac:dyDescent="0.25">
      <c r="A660" s="57">
        <f t="shared" ca="1" si="97"/>
        <v>4</v>
      </c>
      <c r="B660" s="57">
        <f t="shared" ca="1" si="95"/>
        <v>5</v>
      </c>
      <c r="C660" s="57">
        <f t="shared" ca="1" si="95"/>
        <v>4</v>
      </c>
      <c r="D660" s="57">
        <f t="shared" ca="1" si="95"/>
        <v>4</v>
      </c>
      <c r="E660" s="57">
        <f t="shared" ca="1" si="95"/>
        <v>3</v>
      </c>
      <c r="F660" s="57">
        <f t="shared" ca="1" si="95"/>
        <v>2</v>
      </c>
      <c r="G660" s="8" cm="1">
        <f t="array" aca="1" ref="G660" ca="1">SUM(IF(ISERROR(FIND($A$4:$F$4,G$4)),0,$A660:$F660))</f>
        <v>8</v>
      </c>
      <c r="H660" s="8" cm="1">
        <f t="array" aca="1" ref="H660" ca="1">SUM(IF(ISERROR(FIND($A$4:$F$4,H$4)),0,$A660:$F660))</f>
        <v>10</v>
      </c>
      <c r="I660" s="8" cm="1">
        <f t="array" aca="1" ref="I660" ca="1">SUM(IF(ISERROR(FIND($A$4:$F$4,I$4)),0,$A660:$F660))</f>
        <v>10</v>
      </c>
      <c r="J660" s="8">
        <f t="shared" ca="1" si="99"/>
        <v>10</v>
      </c>
      <c r="K660" s="8" t="str">
        <f t="shared" ca="1" si="100"/>
        <v>ADF</v>
      </c>
      <c r="L660" s="8">
        <f ca="1">SMALL($J$5:$J$1004,ROWS($J$5:J660))</f>
        <v>12</v>
      </c>
      <c r="M660" s="10">
        <f ca="1">ROWS($J$5:J660)/COUNT($J$5:$J$1004)</f>
        <v>0.65600000000000003</v>
      </c>
      <c r="N660" s="10"/>
      <c r="O660" s="8" t="str">
        <f t="shared" ca="1" si="101"/>
        <v xml:space="preserve"> </v>
      </c>
      <c r="P660" s="8">
        <f t="shared" ca="1" si="102"/>
        <v>1</v>
      </c>
      <c r="Q660" s="8">
        <f t="shared" ca="1" si="103"/>
        <v>1</v>
      </c>
      <c r="S660" s="8">
        <f t="shared" ca="1" si="98"/>
        <v>1</v>
      </c>
      <c r="T660" s="8" t="str">
        <f t="shared" ca="1" si="96"/>
        <v/>
      </c>
      <c r="U660" s="8" t="str">
        <f t="shared" ca="1" si="96"/>
        <v/>
      </c>
      <c r="V660" s="8">
        <f t="shared" ca="1" si="96"/>
        <v>1</v>
      </c>
      <c r="W660" s="8" t="str">
        <f t="shared" ca="1" si="96"/>
        <v/>
      </c>
      <c r="X660" s="8">
        <f t="shared" ca="1" si="96"/>
        <v>1</v>
      </c>
    </row>
    <row r="661" spans="1:24" hidden="1" x14ac:dyDescent="0.25">
      <c r="A661" s="57">
        <f t="shared" ca="1" si="97"/>
        <v>2</v>
      </c>
      <c r="B661" s="57">
        <f t="shared" ca="1" si="95"/>
        <v>5</v>
      </c>
      <c r="C661" s="57">
        <f t="shared" ca="1" si="95"/>
        <v>7</v>
      </c>
      <c r="D661" s="57">
        <f t="shared" ca="1" si="95"/>
        <v>4</v>
      </c>
      <c r="E661" s="57">
        <f t="shared" ca="1" si="95"/>
        <v>2</v>
      </c>
      <c r="F661" s="57">
        <f t="shared" ca="1" si="95"/>
        <v>2</v>
      </c>
      <c r="G661" s="8" cm="1">
        <f t="array" aca="1" ref="G661" ca="1">SUM(IF(ISERROR(FIND($A$4:$F$4,G$4)),0,$A661:$F661))</f>
        <v>9</v>
      </c>
      <c r="H661" s="8" cm="1">
        <f t="array" aca="1" ref="H661" ca="1">SUM(IF(ISERROR(FIND($A$4:$F$4,H$4)),0,$A661:$F661))</f>
        <v>8</v>
      </c>
      <c r="I661" s="8" cm="1">
        <f t="array" aca="1" ref="I661" ca="1">SUM(IF(ISERROR(FIND($A$4:$F$4,I$4)),0,$A661:$F661))</f>
        <v>9</v>
      </c>
      <c r="J661" s="8">
        <f t="shared" ca="1" si="99"/>
        <v>9</v>
      </c>
      <c r="K661" s="8" t="str">
        <f t="shared" ca="1" si="100"/>
        <v>AC</v>
      </c>
      <c r="L661" s="8">
        <f ca="1">SMALL($J$5:$J$1004,ROWS($J$5:J661))</f>
        <v>12</v>
      </c>
      <c r="M661" s="10">
        <f ca="1">ROWS($J$5:J661)/COUNT($J$5:$J$1004)</f>
        <v>0.65700000000000003</v>
      </c>
      <c r="N661" s="10"/>
      <c r="O661" s="8">
        <f t="shared" ca="1" si="101"/>
        <v>1</v>
      </c>
      <c r="P661" s="8" t="str">
        <f t="shared" ca="1" si="102"/>
        <v xml:space="preserve"> </v>
      </c>
      <c r="Q661" s="8">
        <f t="shared" ca="1" si="103"/>
        <v>1</v>
      </c>
      <c r="S661" s="8">
        <f t="shared" ca="1" si="98"/>
        <v>1</v>
      </c>
      <c r="T661" s="8" t="str">
        <f t="shared" ca="1" si="96"/>
        <v/>
      </c>
      <c r="U661" s="8">
        <f t="shared" ca="1" si="96"/>
        <v>1</v>
      </c>
      <c r="V661" s="8" t="str">
        <f t="shared" ca="1" si="96"/>
        <v/>
      </c>
      <c r="W661" s="8" t="str">
        <f t="shared" ca="1" si="96"/>
        <v/>
      </c>
      <c r="X661" s="8" t="str">
        <f t="shared" ca="1" si="96"/>
        <v/>
      </c>
    </row>
    <row r="662" spans="1:24" hidden="1" x14ac:dyDescent="0.25">
      <c r="A662" s="57">
        <f t="shared" ca="1" si="97"/>
        <v>4</v>
      </c>
      <c r="B662" s="57">
        <f t="shared" ca="1" si="95"/>
        <v>4</v>
      </c>
      <c r="C662" s="57">
        <f t="shared" ca="1" si="95"/>
        <v>5</v>
      </c>
      <c r="D662" s="57">
        <f t="shared" ca="1" si="95"/>
        <v>2</v>
      </c>
      <c r="E662" s="57">
        <f t="shared" ca="1" si="95"/>
        <v>2</v>
      </c>
      <c r="F662" s="57">
        <f t="shared" ca="1" si="95"/>
        <v>3</v>
      </c>
      <c r="G662" s="8" cm="1">
        <f t="array" aca="1" ref="G662" ca="1">SUM(IF(ISERROR(FIND($A$4:$F$4,G$4)),0,$A662:$F662))</f>
        <v>9</v>
      </c>
      <c r="H662" s="8" cm="1">
        <f t="array" aca="1" ref="H662" ca="1">SUM(IF(ISERROR(FIND($A$4:$F$4,H$4)),0,$A662:$F662))</f>
        <v>9</v>
      </c>
      <c r="I662" s="8" cm="1">
        <f t="array" aca="1" ref="I662" ca="1">SUM(IF(ISERROR(FIND($A$4:$F$4,I$4)),0,$A662:$F662))</f>
        <v>9</v>
      </c>
      <c r="J662" s="8">
        <f t="shared" ca="1" si="99"/>
        <v>9</v>
      </c>
      <c r="K662" s="8" t="str">
        <f t="shared" ca="1" si="100"/>
        <v>AC</v>
      </c>
      <c r="L662" s="8">
        <f ca="1">SMALL($J$5:$J$1004,ROWS($J$5:J662))</f>
        <v>12</v>
      </c>
      <c r="M662" s="10">
        <f ca="1">ROWS($J$5:J662)/COUNT($J$5:$J$1004)</f>
        <v>0.65800000000000003</v>
      </c>
      <c r="N662" s="10"/>
      <c r="O662" s="8">
        <f t="shared" ca="1" si="101"/>
        <v>1</v>
      </c>
      <c r="P662" s="8">
        <f t="shared" ca="1" si="102"/>
        <v>1</v>
      </c>
      <c r="Q662" s="8">
        <f t="shared" ca="1" si="103"/>
        <v>1</v>
      </c>
      <c r="S662" s="8">
        <f t="shared" ca="1" si="98"/>
        <v>1</v>
      </c>
      <c r="T662" s="8" t="str">
        <f t="shared" ca="1" si="96"/>
        <v/>
      </c>
      <c r="U662" s="8">
        <f t="shared" ca="1" si="96"/>
        <v>1</v>
      </c>
      <c r="V662" s="8" t="str">
        <f t="shared" ca="1" si="96"/>
        <v/>
      </c>
      <c r="W662" s="8" t="str">
        <f t="shared" ca="1" si="96"/>
        <v/>
      </c>
      <c r="X662" s="8" t="str">
        <f t="shared" ca="1" si="96"/>
        <v/>
      </c>
    </row>
    <row r="663" spans="1:24" hidden="1" x14ac:dyDescent="0.25">
      <c r="A663" s="57">
        <f t="shared" ca="1" si="97"/>
        <v>5</v>
      </c>
      <c r="B663" s="57">
        <f t="shared" ca="1" si="95"/>
        <v>4</v>
      </c>
      <c r="C663" s="57">
        <f t="shared" ca="1" si="95"/>
        <v>8</v>
      </c>
      <c r="D663" s="57">
        <f t="shared" ca="1" si="95"/>
        <v>2</v>
      </c>
      <c r="E663" s="57">
        <f t="shared" ca="1" si="95"/>
        <v>2</v>
      </c>
      <c r="F663" s="57">
        <f t="shared" ca="1" si="95"/>
        <v>3</v>
      </c>
      <c r="G663" s="8" cm="1">
        <f t="array" aca="1" ref="G663" ca="1">SUM(IF(ISERROR(FIND($A$4:$F$4,G$4)),0,$A663:$F663))</f>
        <v>13</v>
      </c>
      <c r="H663" s="8" cm="1">
        <f t="array" aca="1" ref="H663" ca="1">SUM(IF(ISERROR(FIND($A$4:$F$4,H$4)),0,$A663:$F663))</f>
        <v>10</v>
      </c>
      <c r="I663" s="8" cm="1">
        <f t="array" aca="1" ref="I663" ca="1">SUM(IF(ISERROR(FIND($A$4:$F$4,I$4)),0,$A663:$F663))</f>
        <v>9</v>
      </c>
      <c r="J663" s="8">
        <f t="shared" ca="1" si="99"/>
        <v>13</v>
      </c>
      <c r="K663" s="8" t="str">
        <f t="shared" ca="1" si="100"/>
        <v>AC</v>
      </c>
      <c r="L663" s="8">
        <f ca="1">SMALL($J$5:$J$1004,ROWS($J$5:J663))</f>
        <v>12</v>
      </c>
      <c r="M663" s="10">
        <f ca="1">ROWS($J$5:J663)/COUNT($J$5:$J$1004)</f>
        <v>0.65900000000000003</v>
      </c>
      <c r="N663" s="10"/>
      <c r="O663" s="8">
        <f t="shared" ca="1" si="101"/>
        <v>1</v>
      </c>
      <c r="P663" s="8" t="str">
        <f t="shared" ca="1" si="102"/>
        <v xml:space="preserve"> </v>
      </c>
      <c r="Q663" s="8" t="str">
        <f t="shared" ca="1" si="103"/>
        <v xml:space="preserve"> </v>
      </c>
      <c r="S663" s="8">
        <f t="shared" ca="1" si="98"/>
        <v>1</v>
      </c>
      <c r="T663" s="8" t="str">
        <f t="shared" ca="1" si="96"/>
        <v/>
      </c>
      <c r="U663" s="8">
        <f t="shared" ca="1" si="96"/>
        <v>1</v>
      </c>
      <c r="V663" s="8" t="str">
        <f t="shared" ca="1" si="96"/>
        <v/>
      </c>
      <c r="W663" s="8" t="str">
        <f t="shared" ca="1" si="96"/>
        <v/>
      </c>
      <c r="X663" s="8" t="str">
        <f t="shared" ca="1" si="96"/>
        <v/>
      </c>
    </row>
    <row r="664" spans="1:24" hidden="1" x14ac:dyDescent="0.25">
      <c r="A664" s="57">
        <f t="shared" ca="1" si="97"/>
        <v>4</v>
      </c>
      <c r="B664" s="57">
        <f t="shared" ca="1" si="95"/>
        <v>1</v>
      </c>
      <c r="C664" s="57">
        <f t="shared" ca="1" si="95"/>
        <v>8</v>
      </c>
      <c r="D664" s="57">
        <f t="shared" ref="B664:F727" ca="1" si="104">RANDBETWEEN(D$2,D$3)</f>
        <v>5</v>
      </c>
      <c r="E664" s="57">
        <f t="shared" ca="1" si="104"/>
        <v>2</v>
      </c>
      <c r="F664" s="57">
        <f t="shared" ca="1" si="104"/>
        <v>2</v>
      </c>
      <c r="G664" s="8" cm="1">
        <f t="array" aca="1" ref="G664" ca="1">SUM(IF(ISERROR(FIND($A$4:$F$4,G$4)),0,$A664:$F664))</f>
        <v>12</v>
      </c>
      <c r="H664" s="8" cm="1">
        <f t="array" aca="1" ref="H664" ca="1">SUM(IF(ISERROR(FIND($A$4:$F$4,H$4)),0,$A664:$F664))</f>
        <v>11</v>
      </c>
      <c r="I664" s="8" cm="1">
        <f t="array" aca="1" ref="I664" ca="1">SUM(IF(ISERROR(FIND($A$4:$F$4,I$4)),0,$A664:$F664))</f>
        <v>5</v>
      </c>
      <c r="J664" s="8">
        <f t="shared" ca="1" si="99"/>
        <v>12</v>
      </c>
      <c r="K664" s="8" t="str">
        <f t="shared" ca="1" si="100"/>
        <v>AC</v>
      </c>
      <c r="L664" s="8">
        <f ca="1">SMALL($J$5:$J$1004,ROWS($J$5:J664))</f>
        <v>12</v>
      </c>
      <c r="M664" s="10">
        <f ca="1">ROWS($J$5:J664)/COUNT($J$5:$J$1004)</f>
        <v>0.66</v>
      </c>
      <c r="N664" s="10"/>
      <c r="O664" s="8">
        <f t="shared" ca="1" si="101"/>
        <v>1</v>
      </c>
      <c r="P664" s="8" t="str">
        <f t="shared" ca="1" si="102"/>
        <v xml:space="preserve"> </v>
      </c>
      <c r="Q664" s="8" t="str">
        <f t="shared" ca="1" si="103"/>
        <v xml:space="preserve"> </v>
      </c>
      <c r="S664" s="8">
        <f t="shared" ca="1" si="98"/>
        <v>1</v>
      </c>
      <c r="T664" s="8" t="str">
        <f t="shared" ca="1" si="96"/>
        <v/>
      </c>
      <c r="U664" s="8">
        <f t="shared" ca="1" si="96"/>
        <v>1</v>
      </c>
      <c r="V664" s="8" t="str">
        <f t="shared" ref="T664:X715" ca="1" si="105">IFERROR(FIND(V$4,$K664)/FIND(V$4,$K664),"")</f>
        <v/>
      </c>
      <c r="W664" s="8" t="str">
        <f t="shared" ca="1" si="105"/>
        <v/>
      </c>
      <c r="X664" s="8" t="str">
        <f t="shared" ca="1" si="105"/>
        <v/>
      </c>
    </row>
    <row r="665" spans="1:24" hidden="1" x14ac:dyDescent="0.25">
      <c r="A665" s="57">
        <f t="shared" ca="1" si="97"/>
        <v>6</v>
      </c>
      <c r="B665" s="57">
        <f t="shared" ca="1" si="104"/>
        <v>1</v>
      </c>
      <c r="C665" s="57">
        <f t="shared" ca="1" si="104"/>
        <v>4</v>
      </c>
      <c r="D665" s="57">
        <f t="shared" ca="1" si="104"/>
        <v>4</v>
      </c>
      <c r="E665" s="57">
        <f t="shared" ca="1" si="104"/>
        <v>1</v>
      </c>
      <c r="F665" s="57">
        <f t="shared" ca="1" si="104"/>
        <v>4</v>
      </c>
      <c r="G665" s="8" cm="1">
        <f t="array" aca="1" ref="G665" ca="1">SUM(IF(ISERROR(FIND($A$4:$F$4,G$4)),0,$A665:$F665))</f>
        <v>10</v>
      </c>
      <c r="H665" s="8" cm="1">
        <f t="array" aca="1" ref="H665" ca="1">SUM(IF(ISERROR(FIND($A$4:$F$4,H$4)),0,$A665:$F665))</f>
        <v>14</v>
      </c>
      <c r="I665" s="8" cm="1">
        <f t="array" aca="1" ref="I665" ca="1">SUM(IF(ISERROR(FIND($A$4:$F$4,I$4)),0,$A665:$F665))</f>
        <v>6</v>
      </c>
      <c r="J665" s="8">
        <f t="shared" ca="1" si="99"/>
        <v>14</v>
      </c>
      <c r="K665" s="8" t="str">
        <f t="shared" ca="1" si="100"/>
        <v>ADF</v>
      </c>
      <c r="L665" s="8">
        <f ca="1">SMALL($J$5:$J$1004,ROWS($J$5:J665))</f>
        <v>12</v>
      </c>
      <c r="M665" s="10">
        <f ca="1">ROWS($J$5:J665)/COUNT($J$5:$J$1004)</f>
        <v>0.66100000000000003</v>
      </c>
      <c r="N665" s="10"/>
      <c r="O665" s="8" t="str">
        <f t="shared" ca="1" si="101"/>
        <v xml:space="preserve"> </v>
      </c>
      <c r="P665" s="8">
        <f t="shared" ca="1" si="102"/>
        <v>1</v>
      </c>
      <c r="Q665" s="8" t="str">
        <f t="shared" ca="1" si="103"/>
        <v xml:space="preserve"> </v>
      </c>
      <c r="S665" s="8">
        <f t="shared" ca="1" si="98"/>
        <v>1</v>
      </c>
      <c r="T665" s="8" t="str">
        <f t="shared" ca="1" si="105"/>
        <v/>
      </c>
      <c r="U665" s="8" t="str">
        <f t="shared" ca="1" si="105"/>
        <v/>
      </c>
      <c r="V665" s="8">
        <f t="shared" ca="1" si="105"/>
        <v>1</v>
      </c>
      <c r="W665" s="8" t="str">
        <f t="shared" ca="1" si="105"/>
        <v/>
      </c>
      <c r="X665" s="8">
        <f t="shared" ca="1" si="105"/>
        <v>1</v>
      </c>
    </row>
    <row r="666" spans="1:24" hidden="1" x14ac:dyDescent="0.25">
      <c r="A666" s="57">
        <f t="shared" ca="1" si="97"/>
        <v>3</v>
      </c>
      <c r="B666" s="57">
        <f t="shared" ca="1" si="104"/>
        <v>5</v>
      </c>
      <c r="C666" s="57">
        <f t="shared" ca="1" si="104"/>
        <v>6</v>
      </c>
      <c r="D666" s="57">
        <f t="shared" ca="1" si="104"/>
        <v>5</v>
      </c>
      <c r="E666" s="57">
        <f t="shared" ca="1" si="104"/>
        <v>3</v>
      </c>
      <c r="F666" s="57">
        <f t="shared" ca="1" si="104"/>
        <v>4</v>
      </c>
      <c r="G666" s="8" cm="1">
        <f t="array" aca="1" ref="G666" ca="1">SUM(IF(ISERROR(FIND($A$4:$F$4,G$4)),0,$A666:$F666))</f>
        <v>9</v>
      </c>
      <c r="H666" s="8" cm="1">
        <f t="array" aca="1" ref="H666" ca="1">SUM(IF(ISERROR(FIND($A$4:$F$4,H$4)),0,$A666:$F666))</f>
        <v>12</v>
      </c>
      <c r="I666" s="8" cm="1">
        <f t="array" aca="1" ref="I666" ca="1">SUM(IF(ISERROR(FIND($A$4:$F$4,I$4)),0,$A666:$F666))</f>
        <v>12</v>
      </c>
      <c r="J666" s="8">
        <f t="shared" ca="1" si="99"/>
        <v>12</v>
      </c>
      <c r="K666" s="8" t="str">
        <f t="shared" ca="1" si="100"/>
        <v>ADF</v>
      </c>
      <c r="L666" s="8">
        <f ca="1">SMALL($J$5:$J$1004,ROWS($J$5:J666))</f>
        <v>12</v>
      </c>
      <c r="M666" s="10">
        <f ca="1">ROWS($J$5:J666)/COUNT($J$5:$J$1004)</f>
        <v>0.66200000000000003</v>
      </c>
      <c r="N666" s="10"/>
      <c r="O666" s="8" t="str">
        <f t="shared" ca="1" si="101"/>
        <v xml:space="preserve"> </v>
      </c>
      <c r="P666" s="8">
        <f t="shared" ca="1" si="102"/>
        <v>1</v>
      </c>
      <c r="Q666" s="8">
        <f t="shared" ca="1" si="103"/>
        <v>1</v>
      </c>
      <c r="S666" s="8">
        <f t="shared" ca="1" si="98"/>
        <v>1</v>
      </c>
      <c r="T666" s="8" t="str">
        <f t="shared" ca="1" si="105"/>
        <v/>
      </c>
      <c r="U666" s="8" t="str">
        <f t="shared" ca="1" si="105"/>
        <v/>
      </c>
      <c r="V666" s="8">
        <f t="shared" ca="1" si="105"/>
        <v>1</v>
      </c>
      <c r="W666" s="8" t="str">
        <f t="shared" ca="1" si="105"/>
        <v/>
      </c>
      <c r="X666" s="8">
        <f t="shared" ca="1" si="105"/>
        <v>1</v>
      </c>
    </row>
    <row r="667" spans="1:24" hidden="1" x14ac:dyDescent="0.25">
      <c r="A667" s="57">
        <f t="shared" ca="1" si="97"/>
        <v>5</v>
      </c>
      <c r="B667" s="57">
        <f t="shared" ca="1" si="104"/>
        <v>3</v>
      </c>
      <c r="C667" s="57">
        <f t="shared" ca="1" si="104"/>
        <v>8</v>
      </c>
      <c r="D667" s="57">
        <f t="shared" ca="1" si="104"/>
        <v>6</v>
      </c>
      <c r="E667" s="57">
        <f t="shared" ca="1" si="104"/>
        <v>2</v>
      </c>
      <c r="F667" s="57">
        <f t="shared" ca="1" si="104"/>
        <v>4</v>
      </c>
      <c r="G667" s="8" cm="1">
        <f t="array" aca="1" ref="G667" ca="1">SUM(IF(ISERROR(FIND($A$4:$F$4,G$4)),0,$A667:$F667))</f>
        <v>13</v>
      </c>
      <c r="H667" s="8" cm="1">
        <f t="array" aca="1" ref="H667" ca="1">SUM(IF(ISERROR(FIND($A$4:$F$4,H$4)),0,$A667:$F667))</f>
        <v>15</v>
      </c>
      <c r="I667" s="8" cm="1">
        <f t="array" aca="1" ref="I667" ca="1">SUM(IF(ISERROR(FIND($A$4:$F$4,I$4)),0,$A667:$F667))</f>
        <v>9</v>
      </c>
      <c r="J667" s="8">
        <f t="shared" ca="1" si="99"/>
        <v>15</v>
      </c>
      <c r="K667" s="8" t="str">
        <f t="shared" ca="1" si="100"/>
        <v>ADF</v>
      </c>
      <c r="L667" s="8">
        <f ca="1">SMALL($J$5:$J$1004,ROWS($J$5:J667))</f>
        <v>12</v>
      </c>
      <c r="M667" s="10">
        <f ca="1">ROWS($J$5:J667)/COUNT($J$5:$J$1004)</f>
        <v>0.66300000000000003</v>
      </c>
      <c r="N667" s="10"/>
      <c r="O667" s="8" t="str">
        <f t="shared" ca="1" si="101"/>
        <v xml:space="preserve"> </v>
      </c>
      <c r="P667" s="8">
        <f t="shared" ca="1" si="102"/>
        <v>1</v>
      </c>
      <c r="Q667" s="8" t="str">
        <f t="shared" ca="1" si="103"/>
        <v xml:space="preserve"> </v>
      </c>
      <c r="S667" s="8">
        <f t="shared" ca="1" si="98"/>
        <v>1</v>
      </c>
      <c r="T667" s="8" t="str">
        <f t="shared" ca="1" si="105"/>
        <v/>
      </c>
      <c r="U667" s="8" t="str">
        <f t="shared" ca="1" si="105"/>
        <v/>
      </c>
      <c r="V667" s="8">
        <f t="shared" ca="1" si="105"/>
        <v>1</v>
      </c>
      <c r="W667" s="8" t="str">
        <f t="shared" ca="1" si="105"/>
        <v/>
      </c>
      <c r="X667" s="8">
        <f t="shared" ca="1" si="105"/>
        <v>1</v>
      </c>
    </row>
    <row r="668" spans="1:24" hidden="1" x14ac:dyDescent="0.25">
      <c r="A668" s="57">
        <f t="shared" ca="1" si="97"/>
        <v>2</v>
      </c>
      <c r="B668" s="57">
        <f t="shared" ca="1" si="104"/>
        <v>5</v>
      </c>
      <c r="C668" s="57">
        <f t="shared" ca="1" si="104"/>
        <v>5</v>
      </c>
      <c r="D668" s="57">
        <f t="shared" ca="1" si="104"/>
        <v>5</v>
      </c>
      <c r="E668" s="57">
        <f t="shared" ca="1" si="104"/>
        <v>1</v>
      </c>
      <c r="F668" s="57">
        <f t="shared" ca="1" si="104"/>
        <v>3</v>
      </c>
      <c r="G668" s="8" cm="1">
        <f t="array" aca="1" ref="G668" ca="1">SUM(IF(ISERROR(FIND($A$4:$F$4,G$4)),0,$A668:$F668))</f>
        <v>7</v>
      </c>
      <c r="H668" s="8" cm="1">
        <f t="array" aca="1" ref="H668" ca="1">SUM(IF(ISERROR(FIND($A$4:$F$4,H$4)),0,$A668:$F668))</f>
        <v>10</v>
      </c>
      <c r="I668" s="8" cm="1">
        <f t="array" aca="1" ref="I668" ca="1">SUM(IF(ISERROR(FIND($A$4:$F$4,I$4)),0,$A668:$F668))</f>
        <v>9</v>
      </c>
      <c r="J668" s="8">
        <f t="shared" ca="1" si="99"/>
        <v>10</v>
      </c>
      <c r="K668" s="8" t="str">
        <f t="shared" ca="1" si="100"/>
        <v>ADF</v>
      </c>
      <c r="L668" s="8">
        <f ca="1">SMALL($J$5:$J$1004,ROWS($J$5:J668))</f>
        <v>12</v>
      </c>
      <c r="M668" s="10">
        <f ca="1">ROWS($J$5:J668)/COUNT($J$5:$J$1004)</f>
        <v>0.66400000000000003</v>
      </c>
      <c r="N668" s="10"/>
      <c r="O668" s="8" t="str">
        <f t="shared" ca="1" si="101"/>
        <v xml:space="preserve"> </v>
      </c>
      <c r="P668" s="8">
        <f t="shared" ca="1" si="102"/>
        <v>1</v>
      </c>
      <c r="Q668" s="8" t="str">
        <f t="shared" ca="1" si="103"/>
        <v xml:space="preserve"> </v>
      </c>
      <c r="S668" s="8">
        <f t="shared" ca="1" si="98"/>
        <v>1</v>
      </c>
      <c r="T668" s="8" t="str">
        <f t="shared" ca="1" si="105"/>
        <v/>
      </c>
      <c r="U668" s="8" t="str">
        <f t="shared" ca="1" si="105"/>
        <v/>
      </c>
      <c r="V668" s="8">
        <f t="shared" ca="1" si="105"/>
        <v>1</v>
      </c>
      <c r="W668" s="8" t="str">
        <f t="shared" ca="1" si="105"/>
        <v/>
      </c>
      <c r="X668" s="8">
        <f t="shared" ca="1" si="105"/>
        <v>1</v>
      </c>
    </row>
    <row r="669" spans="1:24" hidden="1" x14ac:dyDescent="0.25">
      <c r="A669" s="57">
        <f t="shared" ca="1" si="97"/>
        <v>6</v>
      </c>
      <c r="B669" s="57">
        <f t="shared" ca="1" si="104"/>
        <v>5</v>
      </c>
      <c r="C669" s="57">
        <f t="shared" ca="1" si="104"/>
        <v>5</v>
      </c>
      <c r="D669" s="57">
        <f t="shared" ca="1" si="104"/>
        <v>3</v>
      </c>
      <c r="E669" s="57">
        <f t="shared" ca="1" si="104"/>
        <v>2</v>
      </c>
      <c r="F669" s="57">
        <f t="shared" ca="1" si="104"/>
        <v>3</v>
      </c>
      <c r="G669" s="8" cm="1">
        <f t="array" aca="1" ref="G669" ca="1">SUM(IF(ISERROR(FIND($A$4:$F$4,G$4)),0,$A669:$F669))</f>
        <v>11</v>
      </c>
      <c r="H669" s="8" cm="1">
        <f t="array" aca="1" ref="H669" ca="1">SUM(IF(ISERROR(FIND($A$4:$F$4,H$4)),0,$A669:$F669))</f>
        <v>12</v>
      </c>
      <c r="I669" s="8" cm="1">
        <f t="array" aca="1" ref="I669" ca="1">SUM(IF(ISERROR(FIND($A$4:$F$4,I$4)),0,$A669:$F669))</f>
        <v>10</v>
      </c>
      <c r="J669" s="8">
        <f t="shared" ca="1" si="99"/>
        <v>12</v>
      </c>
      <c r="K669" s="8" t="str">
        <f t="shared" ca="1" si="100"/>
        <v>ADF</v>
      </c>
      <c r="L669" s="8">
        <f ca="1">SMALL($J$5:$J$1004,ROWS($J$5:J669))</f>
        <v>12</v>
      </c>
      <c r="M669" s="10">
        <f ca="1">ROWS($J$5:J669)/COUNT($J$5:$J$1004)</f>
        <v>0.66500000000000004</v>
      </c>
      <c r="N669" s="10"/>
      <c r="O669" s="8" t="str">
        <f t="shared" ca="1" si="101"/>
        <v xml:space="preserve"> </v>
      </c>
      <c r="P669" s="8">
        <f t="shared" ca="1" si="102"/>
        <v>1</v>
      </c>
      <c r="Q669" s="8" t="str">
        <f t="shared" ca="1" si="103"/>
        <v xml:space="preserve"> </v>
      </c>
      <c r="S669" s="8">
        <f t="shared" ca="1" si="98"/>
        <v>1</v>
      </c>
      <c r="T669" s="8" t="str">
        <f t="shared" ca="1" si="105"/>
        <v/>
      </c>
      <c r="U669" s="8" t="str">
        <f t="shared" ca="1" si="105"/>
        <v/>
      </c>
      <c r="V669" s="8">
        <f t="shared" ca="1" si="105"/>
        <v>1</v>
      </c>
      <c r="W669" s="8" t="str">
        <f t="shared" ca="1" si="105"/>
        <v/>
      </c>
      <c r="X669" s="8">
        <f t="shared" ca="1" si="105"/>
        <v>1</v>
      </c>
    </row>
    <row r="670" spans="1:24" hidden="1" x14ac:dyDescent="0.25">
      <c r="A670" s="57">
        <f t="shared" ca="1" si="97"/>
        <v>3</v>
      </c>
      <c r="B670" s="57">
        <f t="shared" ca="1" si="104"/>
        <v>3</v>
      </c>
      <c r="C670" s="57">
        <f t="shared" ca="1" si="104"/>
        <v>6</v>
      </c>
      <c r="D670" s="57">
        <f t="shared" ca="1" si="104"/>
        <v>5</v>
      </c>
      <c r="E670" s="57">
        <f t="shared" ca="1" si="104"/>
        <v>2</v>
      </c>
      <c r="F670" s="57">
        <f t="shared" ca="1" si="104"/>
        <v>2</v>
      </c>
      <c r="G670" s="8" cm="1">
        <f t="array" aca="1" ref="G670" ca="1">SUM(IF(ISERROR(FIND($A$4:$F$4,G$4)),0,$A670:$F670))</f>
        <v>9</v>
      </c>
      <c r="H670" s="8" cm="1">
        <f t="array" aca="1" ref="H670" ca="1">SUM(IF(ISERROR(FIND($A$4:$F$4,H$4)),0,$A670:$F670))</f>
        <v>10</v>
      </c>
      <c r="I670" s="8" cm="1">
        <f t="array" aca="1" ref="I670" ca="1">SUM(IF(ISERROR(FIND($A$4:$F$4,I$4)),0,$A670:$F670))</f>
        <v>7</v>
      </c>
      <c r="J670" s="8">
        <f t="shared" ca="1" si="99"/>
        <v>10</v>
      </c>
      <c r="K670" s="8" t="str">
        <f t="shared" ca="1" si="100"/>
        <v>ADF</v>
      </c>
      <c r="L670" s="8">
        <f ca="1">SMALL($J$5:$J$1004,ROWS($J$5:J670))</f>
        <v>12</v>
      </c>
      <c r="M670" s="10">
        <f ca="1">ROWS($J$5:J670)/COUNT($J$5:$J$1004)</f>
        <v>0.66600000000000004</v>
      </c>
      <c r="N670" s="10"/>
      <c r="O670" s="8" t="str">
        <f t="shared" ca="1" si="101"/>
        <v xml:space="preserve"> </v>
      </c>
      <c r="P670" s="8">
        <f t="shared" ca="1" si="102"/>
        <v>1</v>
      </c>
      <c r="Q670" s="8" t="str">
        <f t="shared" ca="1" si="103"/>
        <v xml:space="preserve"> </v>
      </c>
      <c r="S670" s="8">
        <f t="shared" ca="1" si="98"/>
        <v>1</v>
      </c>
      <c r="T670" s="8" t="str">
        <f t="shared" ca="1" si="105"/>
        <v/>
      </c>
      <c r="U670" s="8" t="str">
        <f t="shared" ca="1" si="105"/>
        <v/>
      </c>
      <c r="V670" s="8">
        <f t="shared" ca="1" si="105"/>
        <v>1</v>
      </c>
      <c r="W670" s="8" t="str">
        <f t="shared" ca="1" si="105"/>
        <v/>
      </c>
      <c r="X670" s="8">
        <f t="shared" ca="1" si="105"/>
        <v>1</v>
      </c>
    </row>
    <row r="671" spans="1:24" hidden="1" x14ac:dyDescent="0.25">
      <c r="A671" s="57">
        <f t="shared" ca="1" si="97"/>
        <v>6</v>
      </c>
      <c r="B671" s="57">
        <f t="shared" ca="1" si="104"/>
        <v>1</v>
      </c>
      <c r="C671" s="57">
        <f t="shared" ca="1" si="104"/>
        <v>5</v>
      </c>
      <c r="D671" s="57">
        <f t="shared" ca="1" si="104"/>
        <v>6</v>
      </c>
      <c r="E671" s="57">
        <f t="shared" ca="1" si="104"/>
        <v>3</v>
      </c>
      <c r="F671" s="57">
        <f t="shared" ca="1" si="104"/>
        <v>3</v>
      </c>
      <c r="G671" s="8" cm="1">
        <f t="array" aca="1" ref="G671" ca="1">SUM(IF(ISERROR(FIND($A$4:$F$4,G$4)),0,$A671:$F671))</f>
        <v>11</v>
      </c>
      <c r="H671" s="8" cm="1">
        <f t="array" aca="1" ref="H671" ca="1">SUM(IF(ISERROR(FIND($A$4:$F$4,H$4)),0,$A671:$F671))</f>
        <v>15</v>
      </c>
      <c r="I671" s="8" cm="1">
        <f t="array" aca="1" ref="I671" ca="1">SUM(IF(ISERROR(FIND($A$4:$F$4,I$4)),0,$A671:$F671))</f>
        <v>7</v>
      </c>
      <c r="J671" s="8">
        <f t="shared" ca="1" si="99"/>
        <v>15</v>
      </c>
      <c r="K671" s="8" t="str">
        <f t="shared" ca="1" si="100"/>
        <v>ADF</v>
      </c>
      <c r="L671" s="8">
        <f ca="1">SMALL($J$5:$J$1004,ROWS($J$5:J671))</f>
        <v>12</v>
      </c>
      <c r="M671" s="10">
        <f ca="1">ROWS($J$5:J671)/COUNT($J$5:$J$1004)</f>
        <v>0.66700000000000004</v>
      </c>
      <c r="N671" s="10"/>
      <c r="O671" s="8" t="str">
        <f t="shared" ca="1" si="101"/>
        <v xml:space="preserve"> </v>
      </c>
      <c r="P671" s="8">
        <f t="shared" ca="1" si="102"/>
        <v>1</v>
      </c>
      <c r="Q671" s="8" t="str">
        <f t="shared" ca="1" si="103"/>
        <v xml:space="preserve"> </v>
      </c>
      <c r="S671" s="8">
        <f t="shared" ca="1" si="98"/>
        <v>1</v>
      </c>
      <c r="T671" s="8" t="str">
        <f t="shared" ca="1" si="105"/>
        <v/>
      </c>
      <c r="U671" s="8" t="str">
        <f t="shared" ca="1" si="105"/>
        <v/>
      </c>
      <c r="V671" s="8">
        <f t="shared" ca="1" si="105"/>
        <v>1</v>
      </c>
      <c r="W671" s="8" t="str">
        <f t="shared" ca="1" si="105"/>
        <v/>
      </c>
      <c r="X671" s="8">
        <f t="shared" ca="1" si="105"/>
        <v>1</v>
      </c>
    </row>
    <row r="672" spans="1:24" hidden="1" x14ac:dyDescent="0.25">
      <c r="A672" s="57">
        <f t="shared" ca="1" si="97"/>
        <v>3</v>
      </c>
      <c r="B672" s="57">
        <f t="shared" ca="1" si="104"/>
        <v>5</v>
      </c>
      <c r="C672" s="57">
        <f t="shared" ca="1" si="104"/>
        <v>7</v>
      </c>
      <c r="D672" s="57">
        <f t="shared" ca="1" si="104"/>
        <v>6</v>
      </c>
      <c r="E672" s="57">
        <f t="shared" ca="1" si="104"/>
        <v>2</v>
      </c>
      <c r="F672" s="57">
        <f t="shared" ca="1" si="104"/>
        <v>4</v>
      </c>
      <c r="G672" s="8" cm="1">
        <f t="array" aca="1" ref="G672" ca="1">SUM(IF(ISERROR(FIND($A$4:$F$4,G$4)),0,$A672:$F672))</f>
        <v>10</v>
      </c>
      <c r="H672" s="8" cm="1">
        <f t="array" aca="1" ref="H672" ca="1">SUM(IF(ISERROR(FIND($A$4:$F$4,H$4)),0,$A672:$F672))</f>
        <v>13</v>
      </c>
      <c r="I672" s="8" cm="1">
        <f t="array" aca="1" ref="I672" ca="1">SUM(IF(ISERROR(FIND($A$4:$F$4,I$4)),0,$A672:$F672))</f>
        <v>11</v>
      </c>
      <c r="J672" s="8">
        <f t="shared" ca="1" si="99"/>
        <v>13</v>
      </c>
      <c r="K672" s="8" t="str">
        <f t="shared" ca="1" si="100"/>
        <v>ADF</v>
      </c>
      <c r="L672" s="8">
        <f ca="1">SMALL($J$5:$J$1004,ROWS($J$5:J672))</f>
        <v>12</v>
      </c>
      <c r="M672" s="10">
        <f ca="1">ROWS($J$5:J672)/COUNT($J$5:$J$1004)</f>
        <v>0.66800000000000004</v>
      </c>
      <c r="N672" s="10"/>
      <c r="O672" s="8" t="str">
        <f t="shared" ca="1" si="101"/>
        <v xml:space="preserve"> </v>
      </c>
      <c r="P672" s="8">
        <f t="shared" ca="1" si="102"/>
        <v>1</v>
      </c>
      <c r="Q672" s="8" t="str">
        <f t="shared" ca="1" si="103"/>
        <v xml:space="preserve"> </v>
      </c>
      <c r="S672" s="8">
        <f t="shared" ca="1" si="98"/>
        <v>1</v>
      </c>
      <c r="T672" s="8" t="str">
        <f t="shared" ca="1" si="105"/>
        <v/>
      </c>
      <c r="U672" s="8" t="str">
        <f t="shared" ca="1" si="105"/>
        <v/>
      </c>
      <c r="V672" s="8">
        <f t="shared" ca="1" si="105"/>
        <v>1</v>
      </c>
      <c r="W672" s="8" t="str">
        <f t="shared" ca="1" si="105"/>
        <v/>
      </c>
      <c r="X672" s="8">
        <f t="shared" ca="1" si="105"/>
        <v>1</v>
      </c>
    </row>
    <row r="673" spans="1:24" hidden="1" x14ac:dyDescent="0.25">
      <c r="A673" s="57">
        <f t="shared" ca="1" si="97"/>
        <v>3</v>
      </c>
      <c r="B673" s="57">
        <f t="shared" ca="1" si="104"/>
        <v>5</v>
      </c>
      <c r="C673" s="57">
        <f t="shared" ca="1" si="104"/>
        <v>4</v>
      </c>
      <c r="D673" s="57">
        <f t="shared" ca="1" si="104"/>
        <v>6</v>
      </c>
      <c r="E673" s="57">
        <f t="shared" ca="1" si="104"/>
        <v>1</v>
      </c>
      <c r="F673" s="57">
        <f t="shared" ca="1" si="104"/>
        <v>4</v>
      </c>
      <c r="G673" s="8" cm="1">
        <f t="array" aca="1" ref="G673" ca="1">SUM(IF(ISERROR(FIND($A$4:$F$4,G$4)),0,$A673:$F673))</f>
        <v>7</v>
      </c>
      <c r="H673" s="8" cm="1">
        <f t="array" aca="1" ref="H673" ca="1">SUM(IF(ISERROR(FIND($A$4:$F$4,H$4)),0,$A673:$F673))</f>
        <v>13</v>
      </c>
      <c r="I673" s="8" cm="1">
        <f t="array" aca="1" ref="I673" ca="1">SUM(IF(ISERROR(FIND($A$4:$F$4,I$4)),0,$A673:$F673))</f>
        <v>10</v>
      </c>
      <c r="J673" s="8">
        <f t="shared" ca="1" si="99"/>
        <v>13</v>
      </c>
      <c r="K673" s="8" t="str">
        <f t="shared" ca="1" si="100"/>
        <v>ADF</v>
      </c>
      <c r="L673" s="8">
        <f ca="1">SMALL($J$5:$J$1004,ROWS($J$5:J673))</f>
        <v>12</v>
      </c>
      <c r="M673" s="10">
        <f ca="1">ROWS($J$5:J673)/COUNT($J$5:$J$1004)</f>
        <v>0.66900000000000004</v>
      </c>
      <c r="N673" s="10"/>
      <c r="O673" s="8" t="str">
        <f t="shared" ca="1" si="101"/>
        <v xml:space="preserve"> </v>
      </c>
      <c r="P673" s="8">
        <f t="shared" ca="1" si="102"/>
        <v>1</v>
      </c>
      <c r="Q673" s="8" t="str">
        <f t="shared" ca="1" si="103"/>
        <v xml:space="preserve"> </v>
      </c>
      <c r="S673" s="8">
        <f t="shared" ca="1" si="98"/>
        <v>1</v>
      </c>
      <c r="T673" s="8" t="str">
        <f t="shared" ca="1" si="105"/>
        <v/>
      </c>
      <c r="U673" s="8" t="str">
        <f t="shared" ca="1" si="105"/>
        <v/>
      </c>
      <c r="V673" s="8">
        <f t="shared" ca="1" si="105"/>
        <v>1</v>
      </c>
      <c r="W673" s="8" t="str">
        <f t="shared" ca="1" si="105"/>
        <v/>
      </c>
      <c r="X673" s="8">
        <f t="shared" ca="1" si="105"/>
        <v>1</v>
      </c>
    </row>
    <row r="674" spans="1:24" hidden="1" x14ac:dyDescent="0.25">
      <c r="A674" s="57">
        <f t="shared" ca="1" si="97"/>
        <v>3</v>
      </c>
      <c r="B674" s="57">
        <f t="shared" ca="1" si="104"/>
        <v>3</v>
      </c>
      <c r="C674" s="57">
        <f t="shared" ca="1" si="104"/>
        <v>4</v>
      </c>
      <c r="D674" s="57">
        <f t="shared" ca="1" si="104"/>
        <v>2</v>
      </c>
      <c r="E674" s="57">
        <f t="shared" ca="1" si="104"/>
        <v>2</v>
      </c>
      <c r="F674" s="57">
        <f t="shared" ca="1" si="104"/>
        <v>4</v>
      </c>
      <c r="G674" s="8" cm="1">
        <f t="array" aca="1" ref="G674" ca="1">SUM(IF(ISERROR(FIND($A$4:$F$4,G$4)),0,$A674:$F674))</f>
        <v>7</v>
      </c>
      <c r="H674" s="8" cm="1">
        <f t="array" aca="1" ref="H674" ca="1">SUM(IF(ISERROR(FIND($A$4:$F$4,H$4)),0,$A674:$F674))</f>
        <v>9</v>
      </c>
      <c r="I674" s="8" cm="1">
        <f t="array" aca="1" ref="I674" ca="1">SUM(IF(ISERROR(FIND($A$4:$F$4,I$4)),0,$A674:$F674))</f>
        <v>9</v>
      </c>
      <c r="J674" s="8">
        <f t="shared" ca="1" si="99"/>
        <v>9</v>
      </c>
      <c r="K674" s="8" t="str">
        <f t="shared" ca="1" si="100"/>
        <v>ADF</v>
      </c>
      <c r="L674" s="8">
        <f ca="1">SMALL($J$5:$J$1004,ROWS($J$5:J674))</f>
        <v>12</v>
      </c>
      <c r="M674" s="10">
        <f ca="1">ROWS($J$5:J674)/COUNT($J$5:$J$1004)</f>
        <v>0.67</v>
      </c>
      <c r="N674" s="10"/>
      <c r="O674" s="8" t="str">
        <f t="shared" ca="1" si="101"/>
        <v xml:space="preserve"> </v>
      </c>
      <c r="P674" s="8">
        <f t="shared" ca="1" si="102"/>
        <v>1</v>
      </c>
      <c r="Q674" s="8">
        <f t="shared" ca="1" si="103"/>
        <v>1</v>
      </c>
      <c r="S674" s="8">
        <f t="shared" ca="1" si="98"/>
        <v>1</v>
      </c>
      <c r="T674" s="8" t="str">
        <f t="shared" ca="1" si="105"/>
        <v/>
      </c>
      <c r="U674" s="8" t="str">
        <f t="shared" ca="1" si="105"/>
        <v/>
      </c>
      <c r="V674" s="8">
        <f t="shared" ca="1" si="105"/>
        <v>1</v>
      </c>
      <c r="W674" s="8" t="str">
        <f t="shared" ca="1" si="105"/>
        <v/>
      </c>
      <c r="X674" s="8">
        <f t="shared" ca="1" si="105"/>
        <v>1</v>
      </c>
    </row>
    <row r="675" spans="1:24" hidden="1" x14ac:dyDescent="0.25">
      <c r="A675" s="57">
        <f t="shared" ca="1" si="97"/>
        <v>5</v>
      </c>
      <c r="B675" s="57">
        <f t="shared" ca="1" si="104"/>
        <v>2</v>
      </c>
      <c r="C675" s="57">
        <f t="shared" ca="1" si="104"/>
        <v>7</v>
      </c>
      <c r="D675" s="57">
        <f t="shared" ca="1" si="104"/>
        <v>3</v>
      </c>
      <c r="E675" s="57">
        <f t="shared" ca="1" si="104"/>
        <v>1</v>
      </c>
      <c r="F675" s="57">
        <f t="shared" ca="1" si="104"/>
        <v>4</v>
      </c>
      <c r="G675" s="8" cm="1">
        <f t="array" aca="1" ref="G675" ca="1">SUM(IF(ISERROR(FIND($A$4:$F$4,G$4)),0,$A675:$F675))</f>
        <v>12</v>
      </c>
      <c r="H675" s="8" cm="1">
        <f t="array" aca="1" ref="H675" ca="1">SUM(IF(ISERROR(FIND($A$4:$F$4,H$4)),0,$A675:$F675))</f>
        <v>12</v>
      </c>
      <c r="I675" s="8" cm="1">
        <f t="array" aca="1" ref="I675" ca="1">SUM(IF(ISERROR(FIND($A$4:$F$4,I$4)),0,$A675:$F675))</f>
        <v>7</v>
      </c>
      <c r="J675" s="8">
        <f t="shared" ca="1" si="99"/>
        <v>12</v>
      </c>
      <c r="K675" s="8" t="str">
        <f t="shared" ca="1" si="100"/>
        <v>AC</v>
      </c>
      <c r="L675" s="8">
        <f ca="1">SMALL($J$5:$J$1004,ROWS($J$5:J675))</f>
        <v>12</v>
      </c>
      <c r="M675" s="10">
        <f ca="1">ROWS($J$5:J675)/COUNT($J$5:$J$1004)</f>
        <v>0.67100000000000004</v>
      </c>
      <c r="N675" s="10"/>
      <c r="O675" s="8">
        <f t="shared" ca="1" si="101"/>
        <v>1</v>
      </c>
      <c r="P675" s="8">
        <f t="shared" ca="1" si="102"/>
        <v>1</v>
      </c>
      <c r="Q675" s="8" t="str">
        <f t="shared" ca="1" si="103"/>
        <v xml:space="preserve"> </v>
      </c>
      <c r="S675" s="8">
        <f t="shared" ca="1" si="98"/>
        <v>1</v>
      </c>
      <c r="T675" s="8" t="str">
        <f t="shared" ca="1" si="105"/>
        <v/>
      </c>
      <c r="U675" s="8">
        <f t="shared" ca="1" si="105"/>
        <v>1</v>
      </c>
      <c r="V675" s="8" t="str">
        <f t="shared" ca="1" si="105"/>
        <v/>
      </c>
      <c r="W675" s="8" t="str">
        <f t="shared" ca="1" si="105"/>
        <v/>
      </c>
      <c r="X675" s="8" t="str">
        <f t="shared" ca="1" si="105"/>
        <v/>
      </c>
    </row>
    <row r="676" spans="1:24" hidden="1" x14ac:dyDescent="0.25">
      <c r="A676" s="57">
        <f t="shared" ca="1" si="97"/>
        <v>2</v>
      </c>
      <c r="B676" s="57">
        <f t="shared" ca="1" si="104"/>
        <v>2</v>
      </c>
      <c r="C676" s="57">
        <f t="shared" ca="1" si="104"/>
        <v>6</v>
      </c>
      <c r="D676" s="57">
        <f t="shared" ca="1" si="104"/>
        <v>3</v>
      </c>
      <c r="E676" s="57">
        <f t="shared" ca="1" si="104"/>
        <v>2</v>
      </c>
      <c r="F676" s="57">
        <f t="shared" ca="1" si="104"/>
        <v>2</v>
      </c>
      <c r="G676" s="8" cm="1">
        <f t="array" aca="1" ref="G676" ca="1">SUM(IF(ISERROR(FIND($A$4:$F$4,G$4)),0,$A676:$F676))</f>
        <v>8</v>
      </c>
      <c r="H676" s="8" cm="1">
        <f t="array" aca="1" ref="H676" ca="1">SUM(IF(ISERROR(FIND($A$4:$F$4,H$4)),0,$A676:$F676))</f>
        <v>7</v>
      </c>
      <c r="I676" s="8" cm="1">
        <f t="array" aca="1" ref="I676" ca="1">SUM(IF(ISERROR(FIND($A$4:$F$4,I$4)),0,$A676:$F676))</f>
        <v>6</v>
      </c>
      <c r="J676" s="8">
        <f t="shared" ca="1" si="99"/>
        <v>8</v>
      </c>
      <c r="K676" s="8" t="str">
        <f t="shared" ca="1" si="100"/>
        <v>AC</v>
      </c>
      <c r="L676" s="8">
        <f ca="1">SMALL($J$5:$J$1004,ROWS($J$5:J676))</f>
        <v>12</v>
      </c>
      <c r="M676" s="10">
        <f ca="1">ROWS($J$5:J676)/COUNT($J$5:$J$1004)</f>
        <v>0.67200000000000004</v>
      </c>
      <c r="N676" s="10"/>
      <c r="O676" s="8">
        <f t="shared" ca="1" si="101"/>
        <v>1</v>
      </c>
      <c r="P676" s="8" t="str">
        <f t="shared" ca="1" si="102"/>
        <v xml:space="preserve"> </v>
      </c>
      <c r="Q676" s="8" t="str">
        <f t="shared" ca="1" si="103"/>
        <v xml:space="preserve"> </v>
      </c>
      <c r="S676" s="8">
        <f t="shared" ca="1" si="98"/>
        <v>1</v>
      </c>
      <c r="T676" s="8" t="str">
        <f t="shared" ca="1" si="105"/>
        <v/>
      </c>
      <c r="U676" s="8">
        <f t="shared" ca="1" si="105"/>
        <v>1</v>
      </c>
      <c r="V676" s="8" t="str">
        <f t="shared" ca="1" si="105"/>
        <v/>
      </c>
      <c r="W676" s="8" t="str">
        <f t="shared" ca="1" si="105"/>
        <v/>
      </c>
      <c r="X676" s="8" t="str">
        <f t="shared" ca="1" si="105"/>
        <v/>
      </c>
    </row>
    <row r="677" spans="1:24" hidden="1" x14ac:dyDescent="0.25">
      <c r="A677" s="57">
        <f t="shared" ca="1" si="97"/>
        <v>3</v>
      </c>
      <c r="B677" s="57">
        <f t="shared" ca="1" si="104"/>
        <v>5</v>
      </c>
      <c r="C677" s="57">
        <f t="shared" ca="1" si="104"/>
        <v>7</v>
      </c>
      <c r="D677" s="57">
        <f t="shared" ca="1" si="104"/>
        <v>5</v>
      </c>
      <c r="E677" s="57">
        <f t="shared" ca="1" si="104"/>
        <v>2</v>
      </c>
      <c r="F677" s="57">
        <f t="shared" ca="1" si="104"/>
        <v>2</v>
      </c>
      <c r="G677" s="8" cm="1">
        <f t="array" aca="1" ref="G677" ca="1">SUM(IF(ISERROR(FIND($A$4:$F$4,G$4)),0,$A677:$F677))</f>
        <v>10</v>
      </c>
      <c r="H677" s="8" cm="1">
        <f t="array" aca="1" ref="H677" ca="1">SUM(IF(ISERROR(FIND($A$4:$F$4,H$4)),0,$A677:$F677))</f>
        <v>10</v>
      </c>
      <c r="I677" s="8" cm="1">
        <f t="array" aca="1" ref="I677" ca="1">SUM(IF(ISERROR(FIND($A$4:$F$4,I$4)),0,$A677:$F677))</f>
        <v>9</v>
      </c>
      <c r="J677" s="8">
        <f t="shared" ca="1" si="99"/>
        <v>10</v>
      </c>
      <c r="K677" s="8" t="str">
        <f t="shared" ca="1" si="100"/>
        <v>AC</v>
      </c>
      <c r="L677" s="8">
        <f ca="1">SMALL($J$5:$J$1004,ROWS($J$5:J677))</f>
        <v>12</v>
      </c>
      <c r="M677" s="10">
        <f ca="1">ROWS($J$5:J677)/COUNT($J$5:$J$1004)</f>
        <v>0.67300000000000004</v>
      </c>
      <c r="N677" s="10"/>
      <c r="O677" s="8">
        <f t="shared" ca="1" si="101"/>
        <v>1</v>
      </c>
      <c r="P677" s="8">
        <f t="shared" ca="1" si="102"/>
        <v>1</v>
      </c>
      <c r="Q677" s="8" t="str">
        <f t="shared" ca="1" si="103"/>
        <v xml:space="preserve"> </v>
      </c>
      <c r="S677" s="8">
        <f t="shared" ca="1" si="98"/>
        <v>1</v>
      </c>
      <c r="T677" s="8" t="str">
        <f t="shared" ca="1" si="105"/>
        <v/>
      </c>
      <c r="U677" s="8">
        <f t="shared" ca="1" si="105"/>
        <v>1</v>
      </c>
      <c r="V677" s="8" t="str">
        <f t="shared" ca="1" si="105"/>
        <v/>
      </c>
      <c r="W677" s="8" t="str">
        <f t="shared" ca="1" si="105"/>
        <v/>
      </c>
      <c r="X677" s="8" t="str">
        <f t="shared" ca="1" si="105"/>
        <v/>
      </c>
    </row>
    <row r="678" spans="1:24" hidden="1" x14ac:dyDescent="0.25">
      <c r="A678" s="57">
        <f t="shared" ca="1" si="97"/>
        <v>4</v>
      </c>
      <c r="B678" s="57">
        <f t="shared" ca="1" si="104"/>
        <v>5</v>
      </c>
      <c r="C678" s="57">
        <f t="shared" ca="1" si="104"/>
        <v>6</v>
      </c>
      <c r="D678" s="57">
        <f t="shared" ca="1" si="104"/>
        <v>5</v>
      </c>
      <c r="E678" s="57">
        <f t="shared" ca="1" si="104"/>
        <v>2</v>
      </c>
      <c r="F678" s="57">
        <f t="shared" ca="1" si="104"/>
        <v>2</v>
      </c>
      <c r="G678" s="8" cm="1">
        <f t="array" aca="1" ref="G678" ca="1">SUM(IF(ISERROR(FIND($A$4:$F$4,G$4)),0,$A678:$F678))</f>
        <v>10</v>
      </c>
      <c r="H678" s="8" cm="1">
        <f t="array" aca="1" ref="H678" ca="1">SUM(IF(ISERROR(FIND($A$4:$F$4,H$4)),0,$A678:$F678))</f>
        <v>11</v>
      </c>
      <c r="I678" s="8" cm="1">
        <f t="array" aca="1" ref="I678" ca="1">SUM(IF(ISERROR(FIND($A$4:$F$4,I$4)),0,$A678:$F678))</f>
        <v>9</v>
      </c>
      <c r="J678" s="8">
        <f t="shared" ca="1" si="99"/>
        <v>11</v>
      </c>
      <c r="K678" s="8" t="str">
        <f t="shared" ca="1" si="100"/>
        <v>ADF</v>
      </c>
      <c r="L678" s="8">
        <f ca="1">SMALL($J$5:$J$1004,ROWS($J$5:J678))</f>
        <v>12</v>
      </c>
      <c r="M678" s="10">
        <f ca="1">ROWS($J$5:J678)/COUNT($J$5:$J$1004)</f>
        <v>0.67400000000000004</v>
      </c>
      <c r="N678" s="10"/>
      <c r="O678" s="8" t="str">
        <f t="shared" ca="1" si="101"/>
        <v xml:space="preserve"> </v>
      </c>
      <c r="P678" s="8">
        <f t="shared" ca="1" si="102"/>
        <v>1</v>
      </c>
      <c r="Q678" s="8" t="str">
        <f t="shared" ca="1" si="103"/>
        <v xml:space="preserve"> </v>
      </c>
      <c r="S678" s="8">
        <f t="shared" ca="1" si="98"/>
        <v>1</v>
      </c>
      <c r="T678" s="8" t="str">
        <f t="shared" ca="1" si="105"/>
        <v/>
      </c>
      <c r="U678" s="8" t="str">
        <f t="shared" ca="1" si="105"/>
        <v/>
      </c>
      <c r="V678" s="8">
        <f t="shared" ca="1" si="105"/>
        <v>1</v>
      </c>
      <c r="W678" s="8" t="str">
        <f t="shared" ca="1" si="105"/>
        <v/>
      </c>
      <c r="X678" s="8">
        <f t="shared" ca="1" si="105"/>
        <v>1</v>
      </c>
    </row>
    <row r="679" spans="1:24" hidden="1" x14ac:dyDescent="0.25">
      <c r="A679" s="57">
        <f t="shared" ca="1" si="97"/>
        <v>3</v>
      </c>
      <c r="B679" s="57">
        <f t="shared" ca="1" si="104"/>
        <v>3</v>
      </c>
      <c r="C679" s="57">
        <f t="shared" ca="1" si="104"/>
        <v>6</v>
      </c>
      <c r="D679" s="57">
        <f t="shared" ca="1" si="104"/>
        <v>2</v>
      </c>
      <c r="E679" s="57">
        <f t="shared" ca="1" si="104"/>
        <v>2</v>
      </c>
      <c r="F679" s="57">
        <f t="shared" ca="1" si="104"/>
        <v>3</v>
      </c>
      <c r="G679" s="8" cm="1">
        <f t="array" aca="1" ref="G679" ca="1">SUM(IF(ISERROR(FIND($A$4:$F$4,G$4)),0,$A679:$F679))</f>
        <v>9</v>
      </c>
      <c r="H679" s="8" cm="1">
        <f t="array" aca="1" ref="H679" ca="1">SUM(IF(ISERROR(FIND($A$4:$F$4,H$4)),0,$A679:$F679))</f>
        <v>8</v>
      </c>
      <c r="I679" s="8" cm="1">
        <f t="array" aca="1" ref="I679" ca="1">SUM(IF(ISERROR(FIND($A$4:$F$4,I$4)),0,$A679:$F679))</f>
        <v>8</v>
      </c>
      <c r="J679" s="8">
        <f t="shared" ca="1" si="99"/>
        <v>9</v>
      </c>
      <c r="K679" s="8" t="str">
        <f t="shared" ca="1" si="100"/>
        <v>AC</v>
      </c>
      <c r="L679" s="8">
        <f ca="1">SMALL($J$5:$J$1004,ROWS($J$5:J679))</f>
        <v>12</v>
      </c>
      <c r="M679" s="10">
        <f ca="1">ROWS($J$5:J679)/COUNT($J$5:$J$1004)</f>
        <v>0.67500000000000004</v>
      </c>
      <c r="N679" s="10"/>
      <c r="O679" s="8">
        <f t="shared" ca="1" si="101"/>
        <v>1</v>
      </c>
      <c r="P679" s="8" t="str">
        <f t="shared" ca="1" si="102"/>
        <v xml:space="preserve"> </v>
      </c>
      <c r="Q679" s="8" t="str">
        <f t="shared" ca="1" si="103"/>
        <v xml:space="preserve"> </v>
      </c>
      <c r="S679" s="8">
        <f t="shared" ca="1" si="98"/>
        <v>1</v>
      </c>
      <c r="T679" s="8" t="str">
        <f t="shared" ca="1" si="105"/>
        <v/>
      </c>
      <c r="U679" s="8">
        <f t="shared" ca="1" si="105"/>
        <v>1</v>
      </c>
      <c r="V679" s="8" t="str">
        <f t="shared" ca="1" si="105"/>
        <v/>
      </c>
      <c r="W679" s="8" t="str">
        <f t="shared" ca="1" si="105"/>
        <v/>
      </c>
      <c r="X679" s="8" t="str">
        <f t="shared" ca="1" si="105"/>
        <v/>
      </c>
    </row>
    <row r="680" spans="1:24" hidden="1" x14ac:dyDescent="0.25">
      <c r="A680" s="57">
        <f t="shared" ref="A680:A743" ca="1" si="106">RANDBETWEEN(A$2,A$3)</f>
        <v>2</v>
      </c>
      <c r="B680" s="57">
        <f t="shared" ca="1" si="104"/>
        <v>3</v>
      </c>
      <c r="C680" s="57">
        <f t="shared" ca="1" si="104"/>
        <v>4</v>
      </c>
      <c r="D680" s="57">
        <f t="shared" ca="1" si="104"/>
        <v>4</v>
      </c>
      <c r="E680" s="57">
        <f t="shared" ca="1" si="104"/>
        <v>1</v>
      </c>
      <c r="F680" s="57">
        <f t="shared" ca="1" si="104"/>
        <v>2</v>
      </c>
      <c r="G680" s="8" cm="1">
        <f t="array" aca="1" ref="G680" ca="1">SUM(IF(ISERROR(FIND($A$4:$F$4,G$4)),0,$A680:$F680))</f>
        <v>6</v>
      </c>
      <c r="H680" s="8" cm="1">
        <f t="array" aca="1" ref="H680" ca="1">SUM(IF(ISERROR(FIND($A$4:$F$4,H$4)),0,$A680:$F680))</f>
        <v>8</v>
      </c>
      <c r="I680" s="8" cm="1">
        <f t="array" aca="1" ref="I680" ca="1">SUM(IF(ISERROR(FIND($A$4:$F$4,I$4)),0,$A680:$F680))</f>
        <v>6</v>
      </c>
      <c r="J680" s="8">
        <f t="shared" ca="1" si="99"/>
        <v>8</v>
      </c>
      <c r="K680" s="8" t="str">
        <f t="shared" ca="1" si="100"/>
        <v>ADF</v>
      </c>
      <c r="L680" s="8">
        <f ca="1">SMALL($J$5:$J$1004,ROWS($J$5:J680))</f>
        <v>12</v>
      </c>
      <c r="M680" s="10">
        <f ca="1">ROWS($J$5:J680)/COUNT($J$5:$J$1004)</f>
        <v>0.67600000000000005</v>
      </c>
      <c r="N680" s="10"/>
      <c r="O680" s="8" t="str">
        <f t="shared" ca="1" si="101"/>
        <v xml:space="preserve"> </v>
      </c>
      <c r="P680" s="8">
        <f t="shared" ca="1" si="102"/>
        <v>1</v>
      </c>
      <c r="Q680" s="8" t="str">
        <f t="shared" ca="1" si="103"/>
        <v xml:space="preserve"> </v>
      </c>
      <c r="S680" s="8">
        <f t="shared" ref="S680:S743" ca="1" si="107">IFERROR(FIND(S$4,$K680)/FIND(S$4,$K680),"")</f>
        <v>1</v>
      </c>
      <c r="T680" s="8" t="str">
        <f t="shared" ca="1" si="105"/>
        <v/>
      </c>
      <c r="U680" s="8" t="str">
        <f t="shared" ca="1" si="105"/>
        <v/>
      </c>
      <c r="V680" s="8">
        <f t="shared" ca="1" si="105"/>
        <v>1</v>
      </c>
      <c r="W680" s="8" t="str">
        <f t="shared" ca="1" si="105"/>
        <v/>
      </c>
      <c r="X680" s="8">
        <f t="shared" ca="1" si="105"/>
        <v>1</v>
      </c>
    </row>
    <row r="681" spans="1:24" hidden="1" x14ac:dyDescent="0.25">
      <c r="A681" s="57">
        <f t="shared" ca="1" si="106"/>
        <v>5</v>
      </c>
      <c r="B681" s="57">
        <f t="shared" ca="1" si="104"/>
        <v>3</v>
      </c>
      <c r="C681" s="57">
        <f t="shared" ca="1" si="104"/>
        <v>6</v>
      </c>
      <c r="D681" s="57">
        <f t="shared" ca="1" si="104"/>
        <v>3</v>
      </c>
      <c r="E681" s="57">
        <f t="shared" ca="1" si="104"/>
        <v>3</v>
      </c>
      <c r="F681" s="57">
        <f t="shared" ca="1" si="104"/>
        <v>3</v>
      </c>
      <c r="G681" s="8" cm="1">
        <f t="array" aca="1" ref="G681" ca="1">SUM(IF(ISERROR(FIND($A$4:$F$4,G$4)),0,$A681:$F681))</f>
        <v>11</v>
      </c>
      <c r="H681" s="8" cm="1">
        <f t="array" aca="1" ref="H681" ca="1">SUM(IF(ISERROR(FIND($A$4:$F$4,H$4)),0,$A681:$F681))</f>
        <v>11</v>
      </c>
      <c r="I681" s="8" cm="1">
        <f t="array" aca="1" ref="I681" ca="1">SUM(IF(ISERROR(FIND($A$4:$F$4,I$4)),0,$A681:$F681))</f>
        <v>9</v>
      </c>
      <c r="J681" s="8">
        <f t="shared" ca="1" si="99"/>
        <v>11</v>
      </c>
      <c r="K681" s="8" t="str">
        <f t="shared" ca="1" si="100"/>
        <v>AC</v>
      </c>
      <c r="L681" s="8">
        <f ca="1">SMALL($J$5:$J$1004,ROWS($J$5:J681))</f>
        <v>12</v>
      </c>
      <c r="M681" s="10">
        <f ca="1">ROWS($J$5:J681)/COUNT($J$5:$J$1004)</f>
        <v>0.67700000000000005</v>
      </c>
      <c r="N681" s="10"/>
      <c r="O681" s="8">
        <f t="shared" ca="1" si="101"/>
        <v>1</v>
      </c>
      <c r="P681" s="8">
        <f t="shared" ca="1" si="102"/>
        <v>1</v>
      </c>
      <c r="Q681" s="8" t="str">
        <f t="shared" ca="1" si="103"/>
        <v xml:space="preserve"> </v>
      </c>
      <c r="S681" s="8">
        <f t="shared" ca="1" si="107"/>
        <v>1</v>
      </c>
      <c r="T681" s="8" t="str">
        <f t="shared" ca="1" si="105"/>
        <v/>
      </c>
      <c r="U681" s="8">
        <f t="shared" ca="1" si="105"/>
        <v>1</v>
      </c>
      <c r="V681" s="8" t="str">
        <f t="shared" ca="1" si="105"/>
        <v/>
      </c>
      <c r="W681" s="8" t="str">
        <f t="shared" ca="1" si="105"/>
        <v/>
      </c>
      <c r="X681" s="8" t="str">
        <f t="shared" ca="1" si="105"/>
        <v/>
      </c>
    </row>
    <row r="682" spans="1:24" hidden="1" x14ac:dyDescent="0.25">
      <c r="A682" s="57">
        <f t="shared" ca="1" si="106"/>
        <v>3</v>
      </c>
      <c r="B682" s="57">
        <f t="shared" ca="1" si="104"/>
        <v>4</v>
      </c>
      <c r="C682" s="57">
        <f t="shared" ca="1" si="104"/>
        <v>5</v>
      </c>
      <c r="D682" s="57">
        <f t="shared" ca="1" si="104"/>
        <v>4</v>
      </c>
      <c r="E682" s="57">
        <f t="shared" ca="1" si="104"/>
        <v>1</v>
      </c>
      <c r="F682" s="57">
        <f t="shared" ca="1" si="104"/>
        <v>3</v>
      </c>
      <c r="G682" s="8" cm="1">
        <f t="array" aca="1" ref="G682" ca="1">SUM(IF(ISERROR(FIND($A$4:$F$4,G$4)),0,$A682:$F682))</f>
        <v>8</v>
      </c>
      <c r="H682" s="8" cm="1">
        <f t="array" aca="1" ref="H682" ca="1">SUM(IF(ISERROR(FIND($A$4:$F$4,H$4)),0,$A682:$F682))</f>
        <v>10</v>
      </c>
      <c r="I682" s="8" cm="1">
        <f t="array" aca="1" ref="I682" ca="1">SUM(IF(ISERROR(FIND($A$4:$F$4,I$4)),0,$A682:$F682))</f>
        <v>8</v>
      </c>
      <c r="J682" s="8">
        <f t="shared" ca="1" si="99"/>
        <v>10</v>
      </c>
      <c r="K682" s="8" t="str">
        <f t="shared" ca="1" si="100"/>
        <v>ADF</v>
      </c>
      <c r="L682" s="8">
        <f ca="1">SMALL($J$5:$J$1004,ROWS($J$5:J682))</f>
        <v>12</v>
      </c>
      <c r="M682" s="10">
        <f ca="1">ROWS($J$5:J682)/COUNT($J$5:$J$1004)</f>
        <v>0.67800000000000005</v>
      </c>
      <c r="N682" s="10"/>
      <c r="O682" s="8" t="str">
        <f t="shared" ca="1" si="101"/>
        <v xml:space="preserve"> </v>
      </c>
      <c r="P682" s="8">
        <f t="shared" ca="1" si="102"/>
        <v>1</v>
      </c>
      <c r="Q682" s="8" t="str">
        <f t="shared" ca="1" si="103"/>
        <v xml:space="preserve"> </v>
      </c>
      <c r="S682" s="8">
        <f t="shared" ca="1" si="107"/>
        <v>1</v>
      </c>
      <c r="T682" s="8" t="str">
        <f t="shared" ca="1" si="105"/>
        <v/>
      </c>
      <c r="U682" s="8" t="str">
        <f t="shared" ca="1" si="105"/>
        <v/>
      </c>
      <c r="V682" s="8">
        <f t="shared" ca="1" si="105"/>
        <v>1</v>
      </c>
      <c r="W682" s="8" t="str">
        <f t="shared" ca="1" si="105"/>
        <v/>
      </c>
      <c r="X682" s="8">
        <f t="shared" ca="1" si="105"/>
        <v>1</v>
      </c>
    </row>
    <row r="683" spans="1:24" hidden="1" x14ac:dyDescent="0.25">
      <c r="A683" s="57">
        <f t="shared" ca="1" si="106"/>
        <v>2</v>
      </c>
      <c r="B683" s="57">
        <f t="shared" ca="1" si="104"/>
        <v>1</v>
      </c>
      <c r="C683" s="57">
        <f t="shared" ca="1" si="104"/>
        <v>5</v>
      </c>
      <c r="D683" s="57">
        <f t="shared" ca="1" si="104"/>
        <v>4</v>
      </c>
      <c r="E683" s="57">
        <f t="shared" ca="1" si="104"/>
        <v>1</v>
      </c>
      <c r="F683" s="57">
        <f t="shared" ca="1" si="104"/>
        <v>4</v>
      </c>
      <c r="G683" s="8" cm="1">
        <f t="array" aca="1" ref="G683" ca="1">SUM(IF(ISERROR(FIND($A$4:$F$4,G$4)),0,$A683:$F683))</f>
        <v>7</v>
      </c>
      <c r="H683" s="8" cm="1">
        <f t="array" aca="1" ref="H683" ca="1">SUM(IF(ISERROR(FIND($A$4:$F$4,H$4)),0,$A683:$F683))</f>
        <v>10</v>
      </c>
      <c r="I683" s="8" cm="1">
        <f t="array" aca="1" ref="I683" ca="1">SUM(IF(ISERROR(FIND($A$4:$F$4,I$4)),0,$A683:$F683))</f>
        <v>6</v>
      </c>
      <c r="J683" s="8">
        <f t="shared" ca="1" si="99"/>
        <v>10</v>
      </c>
      <c r="K683" s="8" t="str">
        <f t="shared" ca="1" si="100"/>
        <v>ADF</v>
      </c>
      <c r="L683" s="8">
        <f ca="1">SMALL($J$5:$J$1004,ROWS($J$5:J683))</f>
        <v>12</v>
      </c>
      <c r="M683" s="10">
        <f ca="1">ROWS($J$5:J683)/COUNT($J$5:$J$1004)</f>
        <v>0.67900000000000005</v>
      </c>
      <c r="N683" s="10"/>
      <c r="O683" s="8" t="str">
        <f t="shared" ca="1" si="101"/>
        <v xml:space="preserve"> </v>
      </c>
      <c r="P683" s="8">
        <f t="shared" ca="1" si="102"/>
        <v>1</v>
      </c>
      <c r="Q683" s="8" t="str">
        <f t="shared" ca="1" si="103"/>
        <v xml:space="preserve"> </v>
      </c>
      <c r="S683" s="8">
        <f t="shared" ca="1" si="107"/>
        <v>1</v>
      </c>
      <c r="T683" s="8" t="str">
        <f t="shared" ca="1" si="105"/>
        <v/>
      </c>
      <c r="U683" s="8" t="str">
        <f t="shared" ca="1" si="105"/>
        <v/>
      </c>
      <c r="V683" s="8">
        <f t="shared" ca="1" si="105"/>
        <v>1</v>
      </c>
      <c r="W683" s="8" t="str">
        <f t="shared" ca="1" si="105"/>
        <v/>
      </c>
      <c r="X683" s="8">
        <f t="shared" ca="1" si="105"/>
        <v>1</v>
      </c>
    </row>
    <row r="684" spans="1:24" hidden="1" x14ac:dyDescent="0.25">
      <c r="A684" s="57">
        <f t="shared" ca="1" si="106"/>
        <v>3</v>
      </c>
      <c r="B684" s="57">
        <f t="shared" ca="1" si="104"/>
        <v>1</v>
      </c>
      <c r="C684" s="57">
        <f t="shared" ca="1" si="104"/>
        <v>6</v>
      </c>
      <c r="D684" s="57">
        <f t="shared" ca="1" si="104"/>
        <v>6</v>
      </c>
      <c r="E684" s="57">
        <f t="shared" ca="1" si="104"/>
        <v>3</v>
      </c>
      <c r="F684" s="57">
        <f t="shared" ca="1" si="104"/>
        <v>2</v>
      </c>
      <c r="G684" s="8" cm="1">
        <f t="array" aca="1" ref="G684" ca="1">SUM(IF(ISERROR(FIND($A$4:$F$4,G$4)),0,$A684:$F684))</f>
        <v>9</v>
      </c>
      <c r="H684" s="8" cm="1">
        <f t="array" aca="1" ref="H684" ca="1">SUM(IF(ISERROR(FIND($A$4:$F$4,H$4)),0,$A684:$F684))</f>
        <v>11</v>
      </c>
      <c r="I684" s="8" cm="1">
        <f t="array" aca="1" ref="I684" ca="1">SUM(IF(ISERROR(FIND($A$4:$F$4,I$4)),0,$A684:$F684))</f>
        <v>6</v>
      </c>
      <c r="J684" s="8">
        <f t="shared" ca="1" si="99"/>
        <v>11</v>
      </c>
      <c r="K684" s="8" t="str">
        <f t="shared" ca="1" si="100"/>
        <v>ADF</v>
      </c>
      <c r="L684" s="8">
        <f ca="1">SMALL($J$5:$J$1004,ROWS($J$5:J684))</f>
        <v>12</v>
      </c>
      <c r="M684" s="10">
        <f ca="1">ROWS($J$5:J684)/COUNT($J$5:$J$1004)</f>
        <v>0.68</v>
      </c>
      <c r="N684" s="10"/>
      <c r="O684" s="8" t="str">
        <f t="shared" ca="1" si="101"/>
        <v xml:space="preserve"> </v>
      </c>
      <c r="P684" s="8">
        <f t="shared" ca="1" si="102"/>
        <v>1</v>
      </c>
      <c r="Q684" s="8" t="str">
        <f t="shared" ca="1" si="103"/>
        <v xml:space="preserve"> </v>
      </c>
      <c r="S684" s="8">
        <f t="shared" ca="1" si="107"/>
        <v>1</v>
      </c>
      <c r="T684" s="8" t="str">
        <f t="shared" ca="1" si="105"/>
        <v/>
      </c>
      <c r="U684" s="8" t="str">
        <f t="shared" ca="1" si="105"/>
        <v/>
      </c>
      <c r="V684" s="8">
        <f t="shared" ca="1" si="105"/>
        <v>1</v>
      </c>
      <c r="W684" s="8" t="str">
        <f t="shared" ca="1" si="105"/>
        <v/>
      </c>
      <c r="X684" s="8">
        <f t="shared" ca="1" si="105"/>
        <v>1</v>
      </c>
    </row>
    <row r="685" spans="1:24" hidden="1" x14ac:dyDescent="0.25">
      <c r="A685" s="57">
        <f t="shared" ca="1" si="106"/>
        <v>6</v>
      </c>
      <c r="B685" s="57">
        <f t="shared" ca="1" si="104"/>
        <v>5</v>
      </c>
      <c r="C685" s="57">
        <f t="shared" ca="1" si="104"/>
        <v>5</v>
      </c>
      <c r="D685" s="57">
        <f t="shared" ca="1" si="104"/>
        <v>4</v>
      </c>
      <c r="E685" s="57">
        <f t="shared" ca="1" si="104"/>
        <v>2</v>
      </c>
      <c r="F685" s="57">
        <f t="shared" ca="1" si="104"/>
        <v>4</v>
      </c>
      <c r="G685" s="8" cm="1">
        <f t="array" aca="1" ref="G685" ca="1">SUM(IF(ISERROR(FIND($A$4:$F$4,G$4)),0,$A685:$F685))</f>
        <v>11</v>
      </c>
      <c r="H685" s="8" cm="1">
        <f t="array" aca="1" ref="H685" ca="1">SUM(IF(ISERROR(FIND($A$4:$F$4,H$4)),0,$A685:$F685))</f>
        <v>14</v>
      </c>
      <c r="I685" s="8" cm="1">
        <f t="array" aca="1" ref="I685" ca="1">SUM(IF(ISERROR(FIND($A$4:$F$4,I$4)),0,$A685:$F685))</f>
        <v>11</v>
      </c>
      <c r="J685" s="8">
        <f t="shared" ca="1" si="99"/>
        <v>14</v>
      </c>
      <c r="K685" s="8" t="str">
        <f t="shared" ca="1" si="100"/>
        <v>ADF</v>
      </c>
      <c r="L685" s="8">
        <f ca="1">SMALL($J$5:$J$1004,ROWS($J$5:J685))</f>
        <v>12</v>
      </c>
      <c r="M685" s="10">
        <f ca="1">ROWS($J$5:J685)/COUNT($J$5:$J$1004)</f>
        <v>0.68100000000000005</v>
      </c>
      <c r="N685" s="10"/>
      <c r="O685" s="8" t="str">
        <f t="shared" ca="1" si="101"/>
        <v xml:space="preserve"> </v>
      </c>
      <c r="P685" s="8">
        <f t="shared" ca="1" si="102"/>
        <v>1</v>
      </c>
      <c r="Q685" s="8" t="str">
        <f t="shared" ca="1" si="103"/>
        <v xml:space="preserve"> </v>
      </c>
      <c r="S685" s="8">
        <f t="shared" ca="1" si="107"/>
        <v>1</v>
      </c>
      <c r="T685" s="8" t="str">
        <f t="shared" ca="1" si="105"/>
        <v/>
      </c>
      <c r="U685" s="8" t="str">
        <f t="shared" ca="1" si="105"/>
        <v/>
      </c>
      <c r="V685" s="8">
        <f t="shared" ca="1" si="105"/>
        <v>1</v>
      </c>
      <c r="W685" s="8" t="str">
        <f t="shared" ca="1" si="105"/>
        <v/>
      </c>
      <c r="X685" s="8">
        <f t="shared" ca="1" si="105"/>
        <v>1</v>
      </c>
    </row>
    <row r="686" spans="1:24" hidden="1" x14ac:dyDescent="0.25">
      <c r="A686" s="57">
        <f t="shared" ca="1" si="106"/>
        <v>4</v>
      </c>
      <c r="B686" s="57">
        <f t="shared" ca="1" si="104"/>
        <v>3</v>
      </c>
      <c r="C686" s="57">
        <f t="shared" ca="1" si="104"/>
        <v>8</v>
      </c>
      <c r="D686" s="57">
        <f t="shared" ca="1" si="104"/>
        <v>5</v>
      </c>
      <c r="E686" s="57">
        <f t="shared" ca="1" si="104"/>
        <v>1</v>
      </c>
      <c r="F686" s="57">
        <f t="shared" ca="1" si="104"/>
        <v>3</v>
      </c>
      <c r="G686" s="8" cm="1">
        <f t="array" aca="1" ref="G686" ca="1">SUM(IF(ISERROR(FIND($A$4:$F$4,G$4)),0,$A686:$F686))</f>
        <v>12</v>
      </c>
      <c r="H686" s="8" cm="1">
        <f t="array" aca="1" ref="H686" ca="1">SUM(IF(ISERROR(FIND($A$4:$F$4,H$4)),0,$A686:$F686))</f>
        <v>12</v>
      </c>
      <c r="I686" s="8" cm="1">
        <f t="array" aca="1" ref="I686" ca="1">SUM(IF(ISERROR(FIND($A$4:$F$4,I$4)),0,$A686:$F686))</f>
        <v>7</v>
      </c>
      <c r="J686" s="8">
        <f t="shared" ca="1" si="99"/>
        <v>12</v>
      </c>
      <c r="K686" s="8" t="str">
        <f t="shared" ca="1" si="100"/>
        <v>AC</v>
      </c>
      <c r="L686" s="8">
        <f ca="1">SMALL($J$5:$J$1004,ROWS($J$5:J686))</f>
        <v>12</v>
      </c>
      <c r="M686" s="10">
        <f ca="1">ROWS($J$5:J686)/COUNT($J$5:$J$1004)</f>
        <v>0.68200000000000005</v>
      </c>
      <c r="N686" s="10"/>
      <c r="O686" s="8">
        <f t="shared" ca="1" si="101"/>
        <v>1</v>
      </c>
      <c r="P686" s="8">
        <f t="shared" ca="1" si="102"/>
        <v>1</v>
      </c>
      <c r="Q686" s="8" t="str">
        <f t="shared" ca="1" si="103"/>
        <v xml:space="preserve"> </v>
      </c>
      <c r="S686" s="8">
        <f t="shared" ca="1" si="107"/>
        <v>1</v>
      </c>
      <c r="T686" s="8" t="str">
        <f t="shared" ca="1" si="105"/>
        <v/>
      </c>
      <c r="U686" s="8">
        <f t="shared" ca="1" si="105"/>
        <v>1</v>
      </c>
      <c r="V686" s="8" t="str">
        <f t="shared" ca="1" si="105"/>
        <v/>
      </c>
      <c r="W686" s="8" t="str">
        <f t="shared" ca="1" si="105"/>
        <v/>
      </c>
      <c r="X686" s="8" t="str">
        <f t="shared" ca="1" si="105"/>
        <v/>
      </c>
    </row>
    <row r="687" spans="1:24" hidden="1" x14ac:dyDescent="0.25">
      <c r="A687" s="57">
        <f t="shared" ca="1" si="106"/>
        <v>4</v>
      </c>
      <c r="B687" s="57">
        <f t="shared" ca="1" si="104"/>
        <v>2</v>
      </c>
      <c r="C687" s="57">
        <f t="shared" ca="1" si="104"/>
        <v>7</v>
      </c>
      <c r="D687" s="57">
        <f t="shared" ca="1" si="104"/>
        <v>6</v>
      </c>
      <c r="E687" s="57">
        <f t="shared" ca="1" si="104"/>
        <v>1</v>
      </c>
      <c r="F687" s="57">
        <f t="shared" ca="1" si="104"/>
        <v>3</v>
      </c>
      <c r="G687" s="8" cm="1">
        <f t="array" aca="1" ref="G687" ca="1">SUM(IF(ISERROR(FIND($A$4:$F$4,G$4)),0,$A687:$F687))</f>
        <v>11</v>
      </c>
      <c r="H687" s="8" cm="1">
        <f t="array" aca="1" ref="H687" ca="1">SUM(IF(ISERROR(FIND($A$4:$F$4,H$4)),0,$A687:$F687))</f>
        <v>13</v>
      </c>
      <c r="I687" s="8" cm="1">
        <f t="array" aca="1" ref="I687" ca="1">SUM(IF(ISERROR(FIND($A$4:$F$4,I$4)),0,$A687:$F687))</f>
        <v>6</v>
      </c>
      <c r="J687" s="8">
        <f t="shared" ca="1" si="99"/>
        <v>13</v>
      </c>
      <c r="K687" s="8" t="str">
        <f t="shared" ca="1" si="100"/>
        <v>ADF</v>
      </c>
      <c r="L687" s="8">
        <f ca="1">SMALL($J$5:$J$1004,ROWS($J$5:J687))</f>
        <v>12</v>
      </c>
      <c r="M687" s="10">
        <f ca="1">ROWS($J$5:J687)/COUNT($J$5:$J$1004)</f>
        <v>0.68300000000000005</v>
      </c>
      <c r="N687" s="10"/>
      <c r="O687" s="8" t="str">
        <f t="shared" ca="1" si="101"/>
        <v xml:space="preserve"> </v>
      </c>
      <c r="P687" s="8">
        <f t="shared" ca="1" si="102"/>
        <v>1</v>
      </c>
      <c r="Q687" s="8" t="str">
        <f t="shared" ca="1" si="103"/>
        <v xml:space="preserve"> </v>
      </c>
      <c r="S687" s="8">
        <f t="shared" ca="1" si="107"/>
        <v>1</v>
      </c>
      <c r="T687" s="8" t="str">
        <f t="shared" ca="1" si="105"/>
        <v/>
      </c>
      <c r="U687" s="8" t="str">
        <f t="shared" ca="1" si="105"/>
        <v/>
      </c>
      <c r="V687" s="8">
        <f t="shared" ca="1" si="105"/>
        <v>1</v>
      </c>
      <c r="W687" s="8" t="str">
        <f t="shared" ca="1" si="105"/>
        <v/>
      </c>
      <c r="X687" s="8">
        <f t="shared" ca="1" si="105"/>
        <v>1</v>
      </c>
    </row>
    <row r="688" spans="1:24" hidden="1" x14ac:dyDescent="0.25">
      <c r="A688" s="57">
        <f t="shared" ca="1" si="106"/>
        <v>2</v>
      </c>
      <c r="B688" s="57">
        <f t="shared" ca="1" si="104"/>
        <v>4</v>
      </c>
      <c r="C688" s="57">
        <f t="shared" ca="1" si="104"/>
        <v>7</v>
      </c>
      <c r="D688" s="57">
        <f t="shared" ca="1" si="104"/>
        <v>5</v>
      </c>
      <c r="E688" s="57">
        <f t="shared" ca="1" si="104"/>
        <v>2</v>
      </c>
      <c r="F688" s="57">
        <f t="shared" ca="1" si="104"/>
        <v>3</v>
      </c>
      <c r="G688" s="8" cm="1">
        <f t="array" aca="1" ref="G688" ca="1">SUM(IF(ISERROR(FIND($A$4:$F$4,G$4)),0,$A688:$F688))</f>
        <v>9</v>
      </c>
      <c r="H688" s="8" cm="1">
        <f t="array" aca="1" ref="H688" ca="1">SUM(IF(ISERROR(FIND($A$4:$F$4,H$4)),0,$A688:$F688))</f>
        <v>10</v>
      </c>
      <c r="I688" s="8" cm="1">
        <f t="array" aca="1" ref="I688" ca="1">SUM(IF(ISERROR(FIND($A$4:$F$4,I$4)),0,$A688:$F688))</f>
        <v>9</v>
      </c>
      <c r="J688" s="8">
        <f t="shared" ca="1" si="99"/>
        <v>10</v>
      </c>
      <c r="K688" s="8" t="str">
        <f t="shared" ca="1" si="100"/>
        <v>ADF</v>
      </c>
      <c r="L688" s="8">
        <f ca="1">SMALL($J$5:$J$1004,ROWS($J$5:J688))</f>
        <v>12</v>
      </c>
      <c r="M688" s="10">
        <f ca="1">ROWS($J$5:J688)/COUNT($J$5:$J$1004)</f>
        <v>0.68400000000000005</v>
      </c>
      <c r="N688" s="10"/>
      <c r="O688" s="8" t="str">
        <f t="shared" ca="1" si="101"/>
        <v xml:space="preserve"> </v>
      </c>
      <c r="P688" s="8">
        <f t="shared" ca="1" si="102"/>
        <v>1</v>
      </c>
      <c r="Q688" s="8" t="str">
        <f t="shared" ca="1" si="103"/>
        <v xml:space="preserve"> </v>
      </c>
      <c r="S688" s="8">
        <f t="shared" ca="1" si="107"/>
        <v>1</v>
      </c>
      <c r="T688" s="8" t="str">
        <f t="shared" ca="1" si="105"/>
        <v/>
      </c>
      <c r="U688" s="8" t="str">
        <f t="shared" ca="1" si="105"/>
        <v/>
      </c>
      <c r="V688" s="8">
        <f t="shared" ca="1" si="105"/>
        <v>1</v>
      </c>
      <c r="W688" s="8" t="str">
        <f t="shared" ca="1" si="105"/>
        <v/>
      </c>
      <c r="X688" s="8">
        <f t="shared" ca="1" si="105"/>
        <v>1</v>
      </c>
    </row>
    <row r="689" spans="1:24" hidden="1" x14ac:dyDescent="0.25">
      <c r="A689" s="57">
        <f t="shared" ca="1" si="106"/>
        <v>2</v>
      </c>
      <c r="B689" s="57">
        <f t="shared" ca="1" si="104"/>
        <v>3</v>
      </c>
      <c r="C689" s="57">
        <f t="shared" ca="1" si="104"/>
        <v>6</v>
      </c>
      <c r="D689" s="57">
        <f t="shared" ca="1" si="104"/>
        <v>6</v>
      </c>
      <c r="E689" s="57">
        <f t="shared" ca="1" si="104"/>
        <v>3</v>
      </c>
      <c r="F689" s="57">
        <f t="shared" ca="1" si="104"/>
        <v>2</v>
      </c>
      <c r="G689" s="8" cm="1">
        <f t="array" aca="1" ref="G689" ca="1">SUM(IF(ISERROR(FIND($A$4:$F$4,G$4)),0,$A689:$F689))</f>
        <v>8</v>
      </c>
      <c r="H689" s="8" cm="1">
        <f t="array" aca="1" ref="H689" ca="1">SUM(IF(ISERROR(FIND($A$4:$F$4,H$4)),0,$A689:$F689))</f>
        <v>10</v>
      </c>
      <c r="I689" s="8" cm="1">
        <f t="array" aca="1" ref="I689" ca="1">SUM(IF(ISERROR(FIND($A$4:$F$4,I$4)),0,$A689:$F689))</f>
        <v>8</v>
      </c>
      <c r="J689" s="8">
        <f t="shared" ca="1" si="99"/>
        <v>10</v>
      </c>
      <c r="K689" s="8" t="str">
        <f t="shared" ca="1" si="100"/>
        <v>ADF</v>
      </c>
      <c r="L689" s="8">
        <f ca="1">SMALL($J$5:$J$1004,ROWS($J$5:J689))</f>
        <v>13</v>
      </c>
      <c r="M689" s="10">
        <f ca="1">ROWS($J$5:J689)/COUNT($J$5:$J$1004)</f>
        <v>0.68500000000000005</v>
      </c>
      <c r="N689" s="10"/>
      <c r="O689" s="8" t="str">
        <f t="shared" ca="1" si="101"/>
        <v xml:space="preserve"> </v>
      </c>
      <c r="P689" s="8">
        <f t="shared" ca="1" si="102"/>
        <v>1</v>
      </c>
      <c r="Q689" s="8" t="str">
        <f t="shared" ca="1" si="103"/>
        <v xml:space="preserve"> </v>
      </c>
      <c r="S689" s="8">
        <f t="shared" ca="1" si="107"/>
        <v>1</v>
      </c>
      <c r="T689" s="8" t="str">
        <f t="shared" ca="1" si="105"/>
        <v/>
      </c>
      <c r="U689" s="8" t="str">
        <f t="shared" ca="1" si="105"/>
        <v/>
      </c>
      <c r="V689" s="8">
        <f t="shared" ca="1" si="105"/>
        <v>1</v>
      </c>
      <c r="W689" s="8" t="str">
        <f t="shared" ca="1" si="105"/>
        <v/>
      </c>
      <c r="X689" s="8">
        <f t="shared" ca="1" si="105"/>
        <v>1</v>
      </c>
    </row>
    <row r="690" spans="1:24" hidden="1" x14ac:dyDescent="0.25">
      <c r="A690" s="57">
        <f t="shared" ca="1" si="106"/>
        <v>5</v>
      </c>
      <c r="B690" s="57">
        <f t="shared" ca="1" si="104"/>
        <v>1</v>
      </c>
      <c r="C690" s="57">
        <f t="shared" ca="1" si="104"/>
        <v>6</v>
      </c>
      <c r="D690" s="57">
        <f t="shared" ca="1" si="104"/>
        <v>3</v>
      </c>
      <c r="E690" s="57">
        <f t="shared" ca="1" si="104"/>
        <v>3</v>
      </c>
      <c r="F690" s="57">
        <f t="shared" ca="1" si="104"/>
        <v>2</v>
      </c>
      <c r="G690" s="8" cm="1">
        <f t="array" aca="1" ref="G690" ca="1">SUM(IF(ISERROR(FIND($A$4:$F$4,G$4)),0,$A690:$F690))</f>
        <v>11</v>
      </c>
      <c r="H690" s="8" cm="1">
        <f t="array" aca="1" ref="H690" ca="1">SUM(IF(ISERROR(FIND($A$4:$F$4,H$4)),0,$A690:$F690))</f>
        <v>10</v>
      </c>
      <c r="I690" s="8" cm="1">
        <f t="array" aca="1" ref="I690" ca="1">SUM(IF(ISERROR(FIND($A$4:$F$4,I$4)),0,$A690:$F690))</f>
        <v>6</v>
      </c>
      <c r="J690" s="8">
        <f t="shared" ca="1" si="99"/>
        <v>11</v>
      </c>
      <c r="K690" s="8" t="str">
        <f t="shared" ca="1" si="100"/>
        <v>AC</v>
      </c>
      <c r="L690" s="8">
        <f ca="1">SMALL($J$5:$J$1004,ROWS($J$5:J690))</f>
        <v>13</v>
      </c>
      <c r="M690" s="10">
        <f ca="1">ROWS($J$5:J690)/COUNT($J$5:$J$1004)</f>
        <v>0.68600000000000005</v>
      </c>
      <c r="N690" s="10"/>
      <c r="O690" s="8">
        <f t="shared" ca="1" si="101"/>
        <v>1</v>
      </c>
      <c r="P690" s="8" t="str">
        <f t="shared" ca="1" si="102"/>
        <v xml:space="preserve"> </v>
      </c>
      <c r="Q690" s="8" t="str">
        <f t="shared" ca="1" si="103"/>
        <v xml:space="preserve"> </v>
      </c>
      <c r="S690" s="8">
        <f t="shared" ca="1" si="107"/>
        <v>1</v>
      </c>
      <c r="T690" s="8" t="str">
        <f t="shared" ca="1" si="105"/>
        <v/>
      </c>
      <c r="U690" s="8">
        <f t="shared" ca="1" si="105"/>
        <v>1</v>
      </c>
      <c r="V690" s="8" t="str">
        <f t="shared" ca="1" si="105"/>
        <v/>
      </c>
      <c r="W690" s="8" t="str">
        <f t="shared" ca="1" si="105"/>
        <v/>
      </c>
      <c r="X690" s="8" t="str">
        <f t="shared" ca="1" si="105"/>
        <v/>
      </c>
    </row>
    <row r="691" spans="1:24" hidden="1" x14ac:dyDescent="0.25">
      <c r="A691" s="57">
        <f t="shared" ca="1" si="106"/>
        <v>2</v>
      </c>
      <c r="B691" s="57">
        <f t="shared" ca="1" si="104"/>
        <v>2</v>
      </c>
      <c r="C691" s="57">
        <f t="shared" ca="1" si="104"/>
        <v>8</v>
      </c>
      <c r="D691" s="57">
        <f t="shared" ca="1" si="104"/>
        <v>5</v>
      </c>
      <c r="E691" s="57">
        <f t="shared" ca="1" si="104"/>
        <v>3</v>
      </c>
      <c r="F691" s="57">
        <f t="shared" ca="1" si="104"/>
        <v>3</v>
      </c>
      <c r="G691" s="8" cm="1">
        <f t="array" aca="1" ref="G691" ca="1">SUM(IF(ISERROR(FIND($A$4:$F$4,G$4)),0,$A691:$F691))</f>
        <v>10</v>
      </c>
      <c r="H691" s="8" cm="1">
        <f t="array" aca="1" ref="H691" ca="1">SUM(IF(ISERROR(FIND($A$4:$F$4,H$4)),0,$A691:$F691))</f>
        <v>10</v>
      </c>
      <c r="I691" s="8" cm="1">
        <f t="array" aca="1" ref="I691" ca="1">SUM(IF(ISERROR(FIND($A$4:$F$4,I$4)),0,$A691:$F691))</f>
        <v>8</v>
      </c>
      <c r="J691" s="8">
        <f t="shared" ca="1" si="99"/>
        <v>10</v>
      </c>
      <c r="K691" s="8" t="str">
        <f t="shared" ca="1" si="100"/>
        <v>AC</v>
      </c>
      <c r="L691" s="8">
        <f ca="1">SMALL($J$5:$J$1004,ROWS($J$5:J691))</f>
        <v>13</v>
      </c>
      <c r="M691" s="10">
        <f ca="1">ROWS($J$5:J691)/COUNT($J$5:$J$1004)</f>
        <v>0.68700000000000006</v>
      </c>
      <c r="N691" s="10"/>
      <c r="O691" s="8">
        <f t="shared" ca="1" si="101"/>
        <v>1</v>
      </c>
      <c r="P691" s="8">
        <f t="shared" ca="1" si="102"/>
        <v>1</v>
      </c>
      <c r="Q691" s="8" t="str">
        <f t="shared" ca="1" si="103"/>
        <v xml:space="preserve"> </v>
      </c>
      <c r="S691" s="8">
        <f t="shared" ca="1" si="107"/>
        <v>1</v>
      </c>
      <c r="T691" s="8" t="str">
        <f t="shared" ca="1" si="105"/>
        <v/>
      </c>
      <c r="U691" s="8">
        <f t="shared" ca="1" si="105"/>
        <v>1</v>
      </c>
      <c r="V691" s="8" t="str">
        <f t="shared" ca="1" si="105"/>
        <v/>
      </c>
      <c r="W691" s="8" t="str">
        <f t="shared" ca="1" si="105"/>
        <v/>
      </c>
      <c r="X691" s="8" t="str">
        <f t="shared" ca="1" si="105"/>
        <v/>
      </c>
    </row>
    <row r="692" spans="1:24" hidden="1" x14ac:dyDescent="0.25">
      <c r="A692" s="57">
        <f t="shared" ca="1" si="106"/>
        <v>3</v>
      </c>
      <c r="B692" s="57">
        <f t="shared" ca="1" si="104"/>
        <v>5</v>
      </c>
      <c r="C692" s="57">
        <f t="shared" ca="1" si="104"/>
        <v>7</v>
      </c>
      <c r="D692" s="57">
        <f t="shared" ca="1" si="104"/>
        <v>3</v>
      </c>
      <c r="E692" s="57">
        <f t="shared" ca="1" si="104"/>
        <v>2</v>
      </c>
      <c r="F692" s="57">
        <f t="shared" ca="1" si="104"/>
        <v>4</v>
      </c>
      <c r="G692" s="8" cm="1">
        <f t="array" aca="1" ref="G692" ca="1">SUM(IF(ISERROR(FIND($A$4:$F$4,G$4)),0,$A692:$F692))</f>
        <v>10</v>
      </c>
      <c r="H692" s="8" cm="1">
        <f t="array" aca="1" ref="H692" ca="1">SUM(IF(ISERROR(FIND($A$4:$F$4,H$4)),0,$A692:$F692))</f>
        <v>10</v>
      </c>
      <c r="I692" s="8" cm="1">
        <f t="array" aca="1" ref="I692" ca="1">SUM(IF(ISERROR(FIND($A$4:$F$4,I$4)),0,$A692:$F692))</f>
        <v>11</v>
      </c>
      <c r="J692" s="8">
        <f t="shared" ca="1" si="99"/>
        <v>11</v>
      </c>
      <c r="K692" s="8" t="str">
        <f t="shared" ca="1" si="100"/>
        <v>BEF</v>
      </c>
      <c r="L692" s="8">
        <f ca="1">SMALL($J$5:$J$1004,ROWS($J$5:J692))</f>
        <v>13</v>
      </c>
      <c r="M692" s="10">
        <f ca="1">ROWS($J$5:J692)/COUNT($J$5:$J$1004)</f>
        <v>0.68799999999999994</v>
      </c>
      <c r="N692" s="10"/>
      <c r="O692" s="8" t="str">
        <f t="shared" ca="1" si="101"/>
        <v xml:space="preserve"> </v>
      </c>
      <c r="P692" s="8" t="str">
        <f t="shared" ca="1" si="102"/>
        <v xml:space="preserve"> </v>
      </c>
      <c r="Q692" s="8">
        <f t="shared" ca="1" si="103"/>
        <v>1</v>
      </c>
      <c r="S692" s="8" t="str">
        <f t="shared" ca="1" si="107"/>
        <v/>
      </c>
      <c r="T692" s="8">
        <f t="shared" ca="1" si="105"/>
        <v>1</v>
      </c>
      <c r="U692" s="8" t="str">
        <f t="shared" ca="1" si="105"/>
        <v/>
      </c>
      <c r="V692" s="8" t="str">
        <f t="shared" ca="1" si="105"/>
        <v/>
      </c>
      <c r="W692" s="8">
        <f t="shared" ca="1" si="105"/>
        <v>1</v>
      </c>
      <c r="X692" s="8">
        <f t="shared" ca="1" si="105"/>
        <v>1</v>
      </c>
    </row>
    <row r="693" spans="1:24" hidden="1" x14ac:dyDescent="0.25">
      <c r="A693" s="57">
        <f t="shared" ca="1" si="106"/>
        <v>2</v>
      </c>
      <c r="B693" s="57">
        <f t="shared" ca="1" si="104"/>
        <v>1</v>
      </c>
      <c r="C693" s="57">
        <f t="shared" ca="1" si="104"/>
        <v>7</v>
      </c>
      <c r="D693" s="57">
        <f t="shared" ca="1" si="104"/>
        <v>4</v>
      </c>
      <c r="E693" s="57">
        <f t="shared" ca="1" si="104"/>
        <v>2</v>
      </c>
      <c r="F693" s="57">
        <f t="shared" ca="1" si="104"/>
        <v>4</v>
      </c>
      <c r="G693" s="8" cm="1">
        <f t="array" aca="1" ref="G693" ca="1">SUM(IF(ISERROR(FIND($A$4:$F$4,G$4)),0,$A693:$F693))</f>
        <v>9</v>
      </c>
      <c r="H693" s="8" cm="1">
        <f t="array" aca="1" ref="H693" ca="1">SUM(IF(ISERROR(FIND($A$4:$F$4,H$4)),0,$A693:$F693))</f>
        <v>10</v>
      </c>
      <c r="I693" s="8" cm="1">
        <f t="array" aca="1" ref="I693" ca="1">SUM(IF(ISERROR(FIND($A$4:$F$4,I$4)),0,$A693:$F693))</f>
        <v>7</v>
      </c>
      <c r="J693" s="8">
        <f t="shared" ca="1" si="99"/>
        <v>10</v>
      </c>
      <c r="K693" s="8" t="str">
        <f t="shared" ca="1" si="100"/>
        <v>ADF</v>
      </c>
      <c r="L693" s="8">
        <f ca="1">SMALL($J$5:$J$1004,ROWS($J$5:J693))</f>
        <v>13</v>
      </c>
      <c r="M693" s="10">
        <f ca="1">ROWS($J$5:J693)/COUNT($J$5:$J$1004)</f>
        <v>0.68899999999999995</v>
      </c>
      <c r="N693" s="10"/>
      <c r="O693" s="8" t="str">
        <f t="shared" ca="1" si="101"/>
        <v xml:space="preserve"> </v>
      </c>
      <c r="P693" s="8">
        <f t="shared" ca="1" si="102"/>
        <v>1</v>
      </c>
      <c r="Q693" s="8" t="str">
        <f t="shared" ca="1" si="103"/>
        <v xml:space="preserve"> </v>
      </c>
      <c r="S693" s="8">
        <f t="shared" ca="1" si="107"/>
        <v>1</v>
      </c>
      <c r="T693" s="8" t="str">
        <f t="shared" ca="1" si="105"/>
        <v/>
      </c>
      <c r="U693" s="8" t="str">
        <f t="shared" ca="1" si="105"/>
        <v/>
      </c>
      <c r="V693" s="8">
        <f t="shared" ca="1" si="105"/>
        <v>1</v>
      </c>
      <c r="W693" s="8" t="str">
        <f t="shared" ca="1" si="105"/>
        <v/>
      </c>
      <c r="X693" s="8">
        <f t="shared" ca="1" si="105"/>
        <v>1</v>
      </c>
    </row>
    <row r="694" spans="1:24" hidden="1" x14ac:dyDescent="0.25">
      <c r="A694" s="57">
        <f t="shared" ca="1" si="106"/>
        <v>3</v>
      </c>
      <c r="B694" s="57">
        <f t="shared" ca="1" si="104"/>
        <v>1</v>
      </c>
      <c r="C694" s="57">
        <f t="shared" ca="1" si="104"/>
        <v>4</v>
      </c>
      <c r="D694" s="57">
        <f t="shared" ca="1" si="104"/>
        <v>4</v>
      </c>
      <c r="E694" s="57">
        <f t="shared" ca="1" si="104"/>
        <v>1</v>
      </c>
      <c r="F694" s="57">
        <f t="shared" ca="1" si="104"/>
        <v>4</v>
      </c>
      <c r="G694" s="8" cm="1">
        <f t="array" aca="1" ref="G694" ca="1">SUM(IF(ISERROR(FIND($A$4:$F$4,G$4)),0,$A694:$F694))</f>
        <v>7</v>
      </c>
      <c r="H694" s="8" cm="1">
        <f t="array" aca="1" ref="H694" ca="1">SUM(IF(ISERROR(FIND($A$4:$F$4,H$4)),0,$A694:$F694))</f>
        <v>11</v>
      </c>
      <c r="I694" s="8" cm="1">
        <f t="array" aca="1" ref="I694" ca="1">SUM(IF(ISERROR(FIND($A$4:$F$4,I$4)),0,$A694:$F694))</f>
        <v>6</v>
      </c>
      <c r="J694" s="8">
        <f t="shared" ca="1" si="99"/>
        <v>11</v>
      </c>
      <c r="K694" s="8" t="str">
        <f t="shared" ca="1" si="100"/>
        <v>ADF</v>
      </c>
      <c r="L694" s="8">
        <f ca="1">SMALL($J$5:$J$1004,ROWS($J$5:J694))</f>
        <v>13</v>
      </c>
      <c r="M694" s="10">
        <f ca="1">ROWS($J$5:J694)/COUNT($J$5:$J$1004)</f>
        <v>0.69</v>
      </c>
      <c r="N694" s="10"/>
      <c r="O694" s="8" t="str">
        <f t="shared" ca="1" si="101"/>
        <v xml:space="preserve"> </v>
      </c>
      <c r="P694" s="8">
        <f t="shared" ca="1" si="102"/>
        <v>1</v>
      </c>
      <c r="Q694" s="8" t="str">
        <f t="shared" ca="1" si="103"/>
        <v xml:space="preserve"> </v>
      </c>
      <c r="S694" s="8">
        <f t="shared" ca="1" si="107"/>
        <v>1</v>
      </c>
      <c r="T694" s="8" t="str">
        <f t="shared" ca="1" si="105"/>
        <v/>
      </c>
      <c r="U694" s="8" t="str">
        <f t="shared" ca="1" si="105"/>
        <v/>
      </c>
      <c r="V694" s="8">
        <f t="shared" ca="1" si="105"/>
        <v>1</v>
      </c>
      <c r="W694" s="8" t="str">
        <f t="shared" ca="1" si="105"/>
        <v/>
      </c>
      <c r="X694" s="8">
        <f t="shared" ca="1" si="105"/>
        <v>1</v>
      </c>
    </row>
    <row r="695" spans="1:24" hidden="1" x14ac:dyDescent="0.25">
      <c r="A695" s="57">
        <f t="shared" ca="1" si="106"/>
        <v>6</v>
      </c>
      <c r="B695" s="57">
        <f t="shared" ca="1" si="104"/>
        <v>5</v>
      </c>
      <c r="C695" s="57">
        <f t="shared" ca="1" si="104"/>
        <v>8</v>
      </c>
      <c r="D695" s="57">
        <f t="shared" ca="1" si="104"/>
        <v>2</v>
      </c>
      <c r="E695" s="57">
        <f t="shared" ca="1" si="104"/>
        <v>3</v>
      </c>
      <c r="F695" s="57">
        <f t="shared" ca="1" si="104"/>
        <v>4</v>
      </c>
      <c r="G695" s="8" cm="1">
        <f t="array" aca="1" ref="G695" ca="1">SUM(IF(ISERROR(FIND($A$4:$F$4,G$4)),0,$A695:$F695))</f>
        <v>14</v>
      </c>
      <c r="H695" s="8" cm="1">
        <f t="array" aca="1" ref="H695" ca="1">SUM(IF(ISERROR(FIND($A$4:$F$4,H$4)),0,$A695:$F695))</f>
        <v>12</v>
      </c>
      <c r="I695" s="8" cm="1">
        <f t="array" aca="1" ref="I695" ca="1">SUM(IF(ISERROR(FIND($A$4:$F$4,I$4)),0,$A695:$F695))</f>
        <v>12</v>
      </c>
      <c r="J695" s="8">
        <f t="shared" ca="1" si="99"/>
        <v>14</v>
      </c>
      <c r="K695" s="8" t="str">
        <f t="shared" ca="1" si="100"/>
        <v>AC</v>
      </c>
      <c r="L695" s="8">
        <f ca="1">SMALL($J$5:$J$1004,ROWS($J$5:J695))</f>
        <v>13</v>
      </c>
      <c r="M695" s="10">
        <f ca="1">ROWS($J$5:J695)/COUNT($J$5:$J$1004)</f>
        <v>0.69099999999999995</v>
      </c>
      <c r="N695" s="10"/>
      <c r="O695" s="8">
        <f t="shared" ca="1" si="101"/>
        <v>1</v>
      </c>
      <c r="P695" s="8" t="str">
        <f t="shared" ca="1" si="102"/>
        <v xml:space="preserve"> </v>
      </c>
      <c r="Q695" s="8" t="str">
        <f t="shared" ca="1" si="103"/>
        <v xml:space="preserve"> </v>
      </c>
      <c r="S695" s="8">
        <f t="shared" ca="1" si="107"/>
        <v>1</v>
      </c>
      <c r="T695" s="8" t="str">
        <f t="shared" ca="1" si="105"/>
        <v/>
      </c>
      <c r="U695" s="8">
        <f t="shared" ca="1" si="105"/>
        <v>1</v>
      </c>
      <c r="V695" s="8" t="str">
        <f t="shared" ca="1" si="105"/>
        <v/>
      </c>
      <c r="W695" s="8" t="str">
        <f t="shared" ca="1" si="105"/>
        <v/>
      </c>
      <c r="X695" s="8" t="str">
        <f t="shared" ca="1" si="105"/>
        <v/>
      </c>
    </row>
    <row r="696" spans="1:24" hidden="1" x14ac:dyDescent="0.25">
      <c r="A696" s="57">
        <f t="shared" ca="1" si="106"/>
        <v>2</v>
      </c>
      <c r="B696" s="57">
        <f t="shared" ca="1" si="104"/>
        <v>2</v>
      </c>
      <c r="C696" s="57">
        <f t="shared" ca="1" si="104"/>
        <v>4</v>
      </c>
      <c r="D696" s="57">
        <f t="shared" ca="1" si="104"/>
        <v>2</v>
      </c>
      <c r="E696" s="57">
        <f t="shared" ca="1" si="104"/>
        <v>1</v>
      </c>
      <c r="F696" s="57">
        <f t="shared" ca="1" si="104"/>
        <v>2</v>
      </c>
      <c r="G696" s="8" cm="1">
        <f t="array" aca="1" ref="G696" ca="1">SUM(IF(ISERROR(FIND($A$4:$F$4,G$4)),0,$A696:$F696))</f>
        <v>6</v>
      </c>
      <c r="H696" s="8" cm="1">
        <f t="array" aca="1" ref="H696" ca="1">SUM(IF(ISERROR(FIND($A$4:$F$4,H$4)),0,$A696:$F696))</f>
        <v>6</v>
      </c>
      <c r="I696" s="8" cm="1">
        <f t="array" aca="1" ref="I696" ca="1">SUM(IF(ISERROR(FIND($A$4:$F$4,I$4)),0,$A696:$F696))</f>
        <v>5</v>
      </c>
      <c r="J696" s="8">
        <f t="shared" ca="1" si="99"/>
        <v>6</v>
      </c>
      <c r="K696" s="8" t="str">
        <f t="shared" ca="1" si="100"/>
        <v>AC</v>
      </c>
      <c r="L696" s="8">
        <f ca="1">SMALL($J$5:$J$1004,ROWS($J$5:J696))</f>
        <v>13</v>
      </c>
      <c r="M696" s="10">
        <f ca="1">ROWS($J$5:J696)/COUNT($J$5:$J$1004)</f>
        <v>0.69199999999999995</v>
      </c>
      <c r="N696" s="10"/>
      <c r="O696" s="8">
        <f t="shared" ca="1" si="101"/>
        <v>1</v>
      </c>
      <c r="P696" s="8">
        <f t="shared" ca="1" si="102"/>
        <v>1</v>
      </c>
      <c r="Q696" s="8" t="str">
        <f t="shared" ca="1" si="103"/>
        <v xml:space="preserve"> </v>
      </c>
      <c r="S696" s="8">
        <f t="shared" ca="1" si="107"/>
        <v>1</v>
      </c>
      <c r="T696" s="8" t="str">
        <f t="shared" ca="1" si="105"/>
        <v/>
      </c>
      <c r="U696" s="8">
        <f t="shared" ca="1" si="105"/>
        <v>1</v>
      </c>
      <c r="V696" s="8" t="str">
        <f t="shared" ca="1" si="105"/>
        <v/>
      </c>
      <c r="W696" s="8" t="str">
        <f t="shared" ca="1" si="105"/>
        <v/>
      </c>
      <c r="X696" s="8" t="str">
        <f t="shared" ca="1" si="105"/>
        <v/>
      </c>
    </row>
    <row r="697" spans="1:24" hidden="1" x14ac:dyDescent="0.25">
      <c r="A697" s="57">
        <f t="shared" ca="1" si="106"/>
        <v>4</v>
      </c>
      <c r="B697" s="57">
        <f t="shared" ca="1" si="104"/>
        <v>2</v>
      </c>
      <c r="C697" s="57">
        <f t="shared" ca="1" si="104"/>
        <v>7</v>
      </c>
      <c r="D697" s="57">
        <f t="shared" ca="1" si="104"/>
        <v>2</v>
      </c>
      <c r="E697" s="57">
        <f t="shared" ca="1" si="104"/>
        <v>1</v>
      </c>
      <c r="F697" s="57">
        <f t="shared" ca="1" si="104"/>
        <v>3</v>
      </c>
      <c r="G697" s="8" cm="1">
        <f t="array" aca="1" ref="G697" ca="1">SUM(IF(ISERROR(FIND($A$4:$F$4,G$4)),0,$A697:$F697))</f>
        <v>11</v>
      </c>
      <c r="H697" s="8" cm="1">
        <f t="array" aca="1" ref="H697" ca="1">SUM(IF(ISERROR(FIND($A$4:$F$4,H$4)),0,$A697:$F697))</f>
        <v>9</v>
      </c>
      <c r="I697" s="8" cm="1">
        <f t="array" aca="1" ref="I697" ca="1">SUM(IF(ISERROR(FIND($A$4:$F$4,I$4)),0,$A697:$F697))</f>
        <v>6</v>
      </c>
      <c r="J697" s="8">
        <f t="shared" ca="1" si="99"/>
        <v>11</v>
      </c>
      <c r="K697" s="8" t="str">
        <f t="shared" ca="1" si="100"/>
        <v>AC</v>
      </c>
      <c r="L697" s="8">
        <f ca="1">SMALL($J$5:$J$1004,ROWS($J$5:J697))</f>
        <v>13</v>
      </c>
      <c r="M697" s="10">
        <f ca="1">ROWS($J$5:J697)/COUNT($J$5:$J$1004)</f>
        <v>0.69299999999999995</v>
      </c>
      <c r="N697" s="10"/>
      <c r="O697" s="8">
        <f t="shared" ca="1" si="101"/>
        <v>1</v>
      </c>
      <c r="P697" s="8" t="str">
        <f t="shared" ca="1" si="102"/>
        <v xml:space="preserve"> </v>
      </c>
      <c r="Q697" s="8" t="str">
        <f t="shared" ca="1" si="103"/>
        <v xml:space="preserve"> </v>
      </c>
      <c r="S697" s="8">
        <f t="shared" ca="1" si="107"/>
        <v>1</v>
      </c>
      <c r="T697" s="8" t="str">
        <f t="shared" ca="1" si="105"/>
        <v/>
      </c>
      <c r="U697" s="8">
        <f t="shared" ca="1" si="105"/>
        <v>1</v>
      </c>
      <c r="V697" s="8" t="str">
        <f t="shared" ca="1" si="105"/>
        <v/>
      </c>
      <c r="W697" s="8" t="str">
        <f t="shared" ca="1" si="105"/>
        <v/>
      </c>
      <c r="X697" s="8" t="str">
        <f t="shared" ca="1" si="105"/>
        <v/>
      </c>
    </row>
    <row r="698" spans="1:24" hidden="1" x14ac:dyDescent="0.25">
      <c r="A698" s="57">
        <f t="shared" ca="1" si="106"/>
        <v>3</v>
      </c>
      <c r="B698" s="57">
        <f t="shared" ca="1" si="104"/>
        <v>1</v>
      </c>
      <c r="C698" s="57">
        <f t="shared" ca="1" si="104"/>
        <v>4</v>
      </c>
      <c r="D698" s="57">
        <f t="shared" ca="1" si="104"/>
        <v>3</v>
      </c>
      <c r="E698" s="57">
        <f t="shared" ca="1" si="104"/>
        <v>3</v>
      </c>
      <c r="F698" s="57">
        <f t="shared" ca="1" si="104"/>
        <v>2</v>
      </c>
      <c r="G698" s="8" cm="1">
        <f t="array" aca="1" ref="G698" ca="1">SUM(IF(ISERROR(FIND($A$4:$F$4,G$4)),0,$A698:$F698))</f>
        <v>7</v>
      </c>
      <c r="H698" s="8" cm="1">
        <f t="array" aca="1" ref="H698" ca="1">SUM(IF(ISERROR(FIND($A$4:$F$4,H$4)),0,$A698:$F698))</f>
        <v>8</v>
      </c>
      <c r="I698" s="8" cm="1">
        <f t="array" aca="1" ref="I698" ca="1">SUM(IF(ISERROR(FIND($A$4:$F$4,I$4)),0,$A698:$F698))</f>
        <v>6</v>
      </c>
      <c r="J698" s="8">
        <f t="shared" ca="1" si="99"/>
        <v>8</v>
      </c>
      <c r="K698" s="8" t="str">
        <f t="shared" ca="1" si="100"/>
        <v>ADF</v>
      </c>
      <c r="L698" s="8">
        <f ca="1">SMALL($J$5:$J$1004,ROWS($J$5:J698))</f>
        <v>13</v>
      </c>
      <c r="M698" s="10">
        <f ca="1">ROWS($J$5:J698)/COUNT($J$5:$J$1004)</f>
        <v>0.69399999999999995</v>
      </c>
      <c r="N698" s="10"/>
      <c r="O698" s="8" t="str">
        <f t="shared" ca="1" si="101"/>
        <v xml:space="preserve"> </v>
      </c>
      <c r="P698" s="8">
        <f t="shared" ca="1" si="102"/>
        <v>1</v>
      </c>
      <c r="Q698" s="8" t="str">
        <f t="shared" ca="1" si="103"/>
        <v xml:space="preserve"> </v>
      </c>
      <c r="S698" s="8">
        <f t="shared" ca="1" si="107"/>
        <v>1</v>
      </c>
      <c r="T698" s="8" t="str">
        <f t="shared" ca="1" si="105"/>
        <v/>
      </c>
      <c r="U698" s="8" t="str">
        <f t="shared" ca="1" si="105"/>
        <v/>
      </c>
      <c r="V698" s="8">
        <f t="shared" ca="1" si="105"/>
        <v>1</v>
      </c>
      <c r="W698" s="8" t="str">
        <f t="shared" ca="1" si="105"/>
        <v/>
      </c>
      <c r="X698" s="8">
        <f t="shared" ca="1" si="105"/>
        <v>1</v>
      </c>
    </row>
    <row r="699" spans="1:24" hidden="1" x14ac:dyDescent="0.25">
      <c r="A699" s="57">
        <f t="shared" ca="1" si="106"/>
        <v>2</v>
      </c>
      <c r="B699" s="57">
        <f t="shared" ca="1" si="104"/>
        <v>2</v>
      </c>
      <c r="C699" s="57">
        <f t="shared" ca="1" si="104"/>
        <v>4</v>
      </c>
      <c r="D699" s="57">
        <f t="shared" ca="1" si="104"/>
        <v>2</v>
      </c>
      <c r="E699" s="57">
        <f t="shared" ca="1" si="104"/>
        <v>2</v>
      </c>
      <c r="F699" s="57">
        <f t="shared" ca="1" si="104"/>
        <v>3</v>
      </c>
      <c r="G699" s="8" cm="1">
        <f t="array" aca="1" ref="G699" ca="1">SUM(IF(ISERROR(FIND($A$4:$F$4,G$4)),0,$A699:$F699))</f>
        <v>6</v>
      </c>
      <c r="H699" s="8" cm="1">
        <f t="array" aca="1" ref="H699" ca="1">SUM(IF(ISERROR(FIND($A$4:$F$4,H$4)),0,$A699:$F699))</f>
        <v>7</v>
      </c>
      <c r="I699" s="8" cm="1">
        <f t="array" aca="1" ref="I699" ca="1">SUM(IF(ISERROR(FIND($A$4:$F$4,I$4)),0,$A699:$F699))</f>
        <v>7</v>
      </c>
      <c r="J699" s="8">
        <f t="shared" ca="1" si="99"/>
        <v>7</v>
      </c>
      <c r="K699" s="8" t="str">
        <f t="shared" ca="1" si="100"/>
        <v>ADF</v>
      </c>
      <c r="L699" s="8">
        <f ca="1">SMALL($J$5:$J$1004,ROWS($J$5:J699))</f>
        <v>13</v>
      </c>
      <c r="M699" s="10">
        <f ca="1">ROWS($J$5:J699)/COUNT($J$5:$J$1004)</f>
        <v>0.69499999999999995</v>
      </c>
      <c r="N699" s="10"/>
      <c r="O699" s="8" t="str">
        <f t="shared" ca="1" si="101"/>
        <v xml:space="preserve"> </v>
      </c>
      <c r="P699" s="8">
        <f t="shared" ca="1" si="102"/>
        <v>1</v>
      </c>
      <c r="Q699" s="8">
        <f t="shared" ca="1" si="103"/>
        <v>1</v>
      </c>
      <c r="S699" s="8">
        <f t="shared" ca="1" si="107"/>
        <v>1</v>
      </c>
      <c r="T699" s="8" t="str">
        <f t="shared" ca="1" si="105"/>
        <v/>
      </c>
      <c r="U699" s="8" t="str">
        <f t="shared" ca="1" si="105"/>
        <v/>
      </c>
      <c r="V699" s="8">
        <f t="shared" ca="1" si="105"/>
        <v>1</v>
      </c>
      <c r="W699" s="8" t="str">
        <f t="shared" ca="1" si="105"/>
        <v/>
      </c>
      <c r="X699" s="8">
        <f t="shared" ca="1" si="105"/>
        <v>1</v>
      </c>
    </row>
    <row r="700" spans="1:24" hidden="1" x14ac:dyDescent="0.25">
      <c r="A700" s="57">
        <f t="shared" ca="1" si="106"/>
        <v>6</v>
      </c>
      <c r="B700" s="57">
        <f t="shared" ca="1" si="104"/>
        <v>4</v>
      </c>
      <c r="C700" s="57">
        <f t="shared" ca="1" si="104"/>
        <v>4</v>
      </c>
      <c r="D700" s="57">
        <f t="shared" ca="1" si="104"/>
        <v>5</v>
      </c>
      <c r="E700" s="57">
        <f t="shared" ca="1" si="104"/>
        <v>3</v>
      </c>
      <c r="F700" s="57">
        <f t="shared" ca="1" si="104"/>
        <v>2</v>
      </c>
      <c r="G700" s="8" cm="1">
        <f t="array" aca="1" ref="G700" ca="1">SUM(IF(ISERROR(FIND($A$4:$F$4,G$4)),0,$A700:$F700))</f>
        <v>10</v>
      </c>
      <c r="H700" s="8" cm="1">
        <f t="array" aca="1" ref="H700" ca="1">SUM(IF(ISERROR(FIND($A$4:$F$4,H$4)),0,$A700:$F700))</f>
        <v>13</v>
      </c>
      <c r="I700" s="8" cm="1">
        <f t="array" aca="1" ref="I700" ca="1">SUM(IF(ISERROR(FIND($A$4:$F$4,I$4)),0,$A700:$F700))</f>
        <v>9</v>
      </c>
      <c r="J700" s="8">
        <f t="shared" ca="1" si="99"/>
        <v>13</v>
      </c>
      <c r="K700" s="8" t="str">
        <f t="shared" ca="1" si="100"/>
        <v>ADF</v>
      </c>
      <c r="L700" s="8">
        <f ca="1">SMALL($J$5:$J$1004,ROWS($J$5:J700))</f>
        <v>13</v>
      </c>
      <c r="M700" s="10">
        <f ca="1">ROWS($J$5:J700)/COUNT($J$5:$J$1004)</f>
        <v>0.69599999999999995</v>
      </c>
      <c r="N700" s="10"/>
      <c r="O700" s="8" t="str">
        <f t="shared" ca="1" si="101"/>
        <v xml:space="preserve"> </v>
      </c>
      <c r="P700" s="8">
        <f t="shared" ca="1" si="102"/>
        <v>1</v>
      </c>
      <c r="Q700" s="8" t="str">
        <f t="shared" ca="1" si="103"/>
        <v xml:space="preserve"> </v>
      </c>
      <c r="S700" s="8">
        <f t="shared" ca="1" si="107"/>
        <v>1</v>
      </c>
      <c r="T700" s="8" t="str">
        <f t="shared" ca="1" si="105"/>
        <v/>
      </c>
      <c r="U700" s="8" t="str">
        <f t="shared" ca="1" si="105"/>
        <v/>
      </c>
      <c r="V700" s="8">
        <f t="shared" ca="1" si="105"/>
        <v>1</v>
      </c>
      <c r="W700" s="8" t="str">
        <f t="shared" ca="1" si="105"/>
        <v/>
      </c>
      <c r="X700" s="8">
        <f t="shared" ca="1" si="105"/>
        <v>1</v>
      </c>
    </row>
    <row r="701" spans="1:24" hidden="1" x14ac:dyDescent="0.25">
      <c r="A701" s="57">
        <f t="shared" ca="1" si="106"/>
        <v>5</v>
      </c>
      <c r="B701" s="57">
        <f t="shared" ca="1" si="104"/>
        <v>2</v>
      </c>
      <c r="C701" s="57">
        <f t="shared" ca="1" si="104"/>
        <v>4</v>
      </c>
      <c r="D701" s="57">
        <f t="shared" ca="1" si="104"/>
        <v>4</v>
      </c>
      <c r="E701" s="57">
        <f t="shared" ca="1" si="104"/>
        <v>2</v>
      </c>
      <c r="F701" s="57">
        <f t="shared" ca="1" si="104"/>
        <v>4</v>
      </c>
      <c r="G701" s="8" cm="1">
        <f t="array" aca="1" ref="G701" ca="1">SUM(IF(ISERROR(FIND($A$4:$F$4,G$4)),0,$A701:$F701))</f>
        <v>9</v>
      </c>
      <c r="H701" s="8" cm="1">
        <f t="array" aca="1" ref="H701" ca="1">SUM(IF(ISERROR(FIND($A$4:$F$4,H$4)),0,$A701:$F701))</f>
        <v>13</v>
      </c>
      <c r="I701" s="8" cm="1">
        <f t="array" aca="1" ref="I701" ca="1">SUM(IF(ISERROR(FIND($A$4:$F$4,I$4)),0,$A701:$F701))</f>
        <v>8</v>
      </c>
      <c r="J701" s="8">
        <f t="shared" ca="1" si="99"/>
        <v>13</v>
      </c>
      <c r="K701" s="8" t="str">
        <f t="shared" ca="1" si="100"/>
        <v>ADF</v>
      </c>
      <c r="L701" s="8">
        <f ca="1">SMALL($J$5:$J$1004,ROWS($J$5:J701))</f>
        <v>13</v>
      </c>
      <c r="M701" s="10">
        <f ca="1">ROWS($J$5:J701)/COUNT($J$5:$J$1004)</f>
        <v>0.69699999999999995</v>
      </c>
      <c r="N701" s="10"/>
      <c r="O701" s="8" t="str">
        <f t="shared" ca="1" si="101"/>
        <v xml:space="preserve"> </v>
      </c>
      <c r="P701" s="8">
        <f t="shared" ca="1" si="102"/>
        <v>1</v>
      </c>
      <c r="Q701" s="8" t="str">
        <f t="shared" ca="1" si="103"/>
        <v xml:space="preserve"> </v>
      </c>
      <c r="S701" s="8">
        <f t="shared" ca="1" si="107"/>
        <v>1</v>
      </c>
      <c r="T701" s="8" t="str">
        <f t="shared" ca="1" si="105"/>
        <v/>
      </c>
      <c r="U701" s="8" t="str">
        <f t="shared" ca="1" si="105"/>
        <v/>
      </c>
      <c r="V701" s="8">
        <f t="shared" ca="1" si="105"/>
        <v>1</v>
      </c>
      <c r="W701" s="8" t="str">
        <f t="shared" ca="1" si="105"/>
        <v/>
      </c>
      <c r="X701" s="8">
        <f t="shared" ca="1" si="105"/>
        <v>1</v>
      </c>
    </row>
    <row r="702" spans="1:24" hidden="1" x14ac:dyDescent="0.25">
      <c r="A702" s="57">
        <f t="shared" ca="1" si="106"/>
        <v>2</v>
      </c>
      <c r="B702" s="57">
        <f t="shared" ca="1" si="104"/>
        <v>5</v>
      </c>
      <c r="C702" s="57">
        <f t="shared" ca="1" si="104"/>
        <v>8</v>
      </c>
      <c r="D702" s="57">
        <f t="shared" ca="1" si="104"/>
        <v>2</v>
      </c>
      <c r="E702" s="57">
        <f t="shared" ca="1" si="104"/>
        <v>3</v>
      </c>
      <c r="F702" s="57">
        <f t="shared" ca="1" si="104"/>
        <v>3</v>
      </c>
      <c r="G702" s="8" cm="1">
        <f t="array" aca="1" ref="G702" ca="1">SUM(IF(ISERROR(FIND($A$4:$F$4,G$4)),0,$A702:$F702))</f>
        <v>10</v>
      </c>
      <c r="H702" s="8" cm="1">
        <f t="array" aca="1" ref="H702" ca="1">SUM(IF(ISERROR(FIND($A$4:$F$4,H$4)),0,$A702:$F702))</f>
        <v>7</v>
      </c>
      <c r="I702" s="8" cm="1">
        <f t="array" aca="1" ref="I702" ca="1">SUM(IF(ISERROR(FIND($A$4:$F$4,I$4)),0,$A702:$F702))</f>
        <v>11</v>
      </c>
      <c r="J702" s="8">
        <f t="shared" ca="1" si="99"/>
        <v>11</v>
      </c>
      <c r="K702" s="8" t="str">
        <f t="shared" ca="1" si="100"/>
        <v>BEF</v>
      </c>
      <c r="L702" s="8">
        <f ca="1">SMALL($J$5:$J$1004,ROWS($J$5:J702))</f>
        <v>13</v>
      </c>
      <c r="M702" s="10">
        <f ca="1">ROWS($J$5:J702)/COUNT($J$5:$J$1004)</f>
        <v>0.69799999999999995</v>
      </c>
      <c r="N702" s="10"/>
      <c r="O702" s="8" t="str">
        <f t="shared" ca="1" si="101"/>
        <v xml:space="preserve"> </v>
      </c>
      <c r="P702" s="8" t="str">
        <f t="shared" ca="1" si="102"/>
        <v xml:space="preserve"> </v>
      </c>
      <c r="Q702" s="8">
        <f t="shared" ca="1" si="103"/>
        <v>1</v>
      </c>
      <c r="S702" s="8" t="str">
        <f t="shared" ca="1" si="107"/>
        <v/>
      </c>
      <c r="T702" s="8">
        <f t="shared" ca="1" si="105"/>
        <v>1</v>
      </c>
      <c r="U702" s="8" t="str">
        <f t="shared" ca="1" si="105"/>
        <v/>
      </c>
      <c r="V702" s="8" t="str">
        <f t="shared" ca="1" si="105"/>
        <v/>
      </c>
      <c r="W702" s="8">
        <f t="shared" ca="1" si="105"/>
        <v>1</v>
      </c>
      <c r="X702" s="8">
        <f t="shared" ca="1" si="105"/>
        <v>1</v>
      </c>
    </row>
    <row r="703" spans="1:24" hidden="1" x14ac:dyDescent="0.25">
      <c r="A703" s="57">
        <f t="shared" ca="1" si="106"/>
        <v>2</v>
      </c>
      <c r="B703" s="57">
        <f t="shared" ca="1" si="104"/>
        <v>3</v>
      </c>
      <c r="C703" s="57">
        <f t="shared" ca="1" si="104"/>
        <v>5</v>
      </c>
      <c r="D703" s="57">
        <f t="shared" ca="1" si="104"/>
        <v>6</v>
      </c>
      <c r="E703" s="57">
        <f t="shared" ca="1" si="104"/>
        <v>1</v>
      </c>
      <c r="F703" s="57">
        <f t="shared" ca="1" si="104"/>
        <v>2</v>
      </c>
      <c r="G703" s="8" cm="1">
        <f t="array" aca="1" ref="G703" ca="1">SUM(IF(ISERROR(FIND($A$4:$F$4,G$4)),0,$A703:$F703))</f>
        <v>7</v>
      </c>
      <c r="H703" s="8" cm="1">
        <f t="array" aca="1" ref="H703" ca="1">SUM(IF(ISERROR(FIND($A$4:$F$4,H$4)),0,$A703:$F703))</f>
        <v>10</v>
      </c>
      <c r="I703" s="8" cm="1">
        <f t="array" aca="1" ref="I703" ca="1">SUM(IF(ISERROR(FIND($A$4:$F$4,I$4)),0,$A703:$F703))</f>
        <v>6</v>
      </c>
      <c r="J703" s="8">
        <f t="shared" ca="1" si="99"/>
        <v>10</v>
      </c>
      <c r="K703" s="8" t="str">
        <f t="shared" ca="1" si="100"/>
        <v>ADF</v>
      </c>
      <c r="L703" s="8">
        <f ca="1">SMALL($J$5:$J$1004,ROWS($J$5:J703))</f>
        <v>13</v>
      </c>
      <c r="M703" s="10">
        <f ca="1">ROWS($J$5:J703)/COUNT($J$5:$J$1004)</f>
        <v>0.69899999999999995</v>
      </c>
      <c r="N703" s="10"/>
      <c r="O703" s="8" t="str">
        <f t="shared" ca="1" si="101"/>
        <v xml:space="preserve"> </v>
      </c>
      <c r="P703" s="8">
        <f t="shared" ca="1" si="102"/>
        <v>1</v>
      </c>
      <c r="Q703" s="8" t="str">
        <f t="shared" ca="1" si="103"/>
        <v xml:space="preserve"> </v>
      </c>
      <c r="S703" s="8">
        <f t="shared" ca="1" si="107"/>
        <v>1</v>
      </c>
      <c r="T703" s="8" t="str">
        <f t="shared" ca="1" si="105"/>
        <v/>
      </c>
      <c r="U703" s="8" t="str">
        <f t="shared" ca="1" si="105"/>
        <v/>
      </c>
      <c r="V703" s="8">
        <f t="shared" ca="1" si="105"/>
        <v>1</v>
      </c>
      <c r="W703" s="8" t="str">
        <f t="shared" ca="1" si="105"/>
        <v/>
      </c>
      <c r="X703" s="8">
        <f t="shared" ca="1" si="105"/>
        <v>1</v>
      </c>
    </row>
    <row r="704" spans="1:24" hidden="1" x14ac:dyDescent="0.25">
      <c r="A704" s="57">
        <f t="shared" ca="1" si="106"/>
        <v>4</v>
      </c>
      <c r="B704" s="57">
        <f t="shared" ca="1" si="104"/>
        <v>5</v>
      </c>
      <c r="C704" s="57">
        <f t="shared" ca="1" si="104"/>
        <v>6</v>
      </c>
      <c r="D704" s="57">
        <f t="shared" ca="1" si="104"/>
        <v>4</v>
      </c>
      <c r="E704" s="57">
        <f t="shared" ca="1" si="104"/>
        <v>1</v>
      </c>
      <c r="F704" s="57">
        <f t="shared" ca="1" si="104"/>
        <v>4</v>
      </c>
      <c r="G704" s="8" cm="1">
        <f t="array" aca="1" ref="G704" ca="1">SUM(IF(ISERROR(FIND($A$4:$F$4,G$4)),0,$A704:$F704))</f>
        <v>10</v>
      </c>
      <c r="H704" s="8" cm="1">
        <f t="array" aca="1" ref="H704" ca="1">SUM(IF(ISERROR(FIND($A$4:$F$4,H$4)),0,$A704:$F704))</f>
        <v>12</v>
      </c>
      <c r="I704" s="8" cm="1">
        <f t="array" aca="1" ref="I704" ca="1">SUM(IF(ISERROR(FIND($A$4:$F$4,I$4)),0,$A704:$F704))</f>
        <v>10</v>
      </c>
      <c r="J704" s="8">
        <f t="shared" ca="1" si="99"/>
        <v>12</v>
      </c>
      <c r="K704" s="8" t="str">
        <f t="shared" ca="1" si="100"/>
        <v>ADF</v>
      </c>
      <c r="L704" s="8">
        <f ca="1">SMALL($J$5:$J$1004,ROWS($J$5:J704))</f>
        <v>13</v>
      </c>
      <c r="M704" s="10">
        <f ca="1">ROWS($J$5:J704)/COUNT($J$5:$J$1004)</f>
        <v>0.7</v>
      </c>
      <c r="N704" s="10"/>
      <c r="O704" s="8" t="str">
        <f t="shared" ca="1" si="101"/>
        <v xml:space="preserve"> </v>
      </c>
      <c r="P704" s="8">
        <f t="shared" ca="1" si="102"/>
        <v>1</v>
      </c>
      <c r="Q704" s="8" t="str">
        <f t="shared" ca="1" si="103"/>
        <v xml:space="preserve"> </v>
      </c>
      <c r="S704" s="8">
        <f t="shared" ca="1" si="107"/>
        <v>1</v>
      </c>
      <c r="T704" s="8" t="str">
        <f t="shared" ca="1" si="105"/>
        <v/>
      </c>
      <c r="U704" s="8" t="str">
        <f t="shared" ca="1" si="105"/>
        <v/>
      </c>
      <c r="V704" s="8">
        <f t="shared" ca="1" si="105"/>
        <v>1</v>
      </c>
      <c r="W704" s="8" t="str">
        <f t="shared" ca="1" si="105"/>
        <v/>
      </c>
      <c r="X704" s="8">
        <f t="shared" ca="1" si="105"/>
        <v>1</v>
      </c>
    </row>
    <row r="705" spans="1:24" hidden="1" x14ac:dyDescent="0.25">
      <c r="A705" s="57">
        <f t="shared" ca="1" si="106"/>
        <v>4</v>
      </c>
      <c r="B705" s="57">
        <f t="shared" ca="1" si="104"/>
        <v>5</v>
      </c>
      <c r="C705" s="57">
        <f t="shared" ca="1" si="104"/>
        <v>8</v>
      </c>
      <c r="D705" s="57">
        <f t="shared" ca="1" si="104"/>
        <v>6</v>
      </c>
      <c r="E705" s="57">
        <f t="shared" ca="1" si="104"/>
        <v>1</v>
      </c>
      <c r="F705" s="57">
        <f t="shared" ca="1" si="104"/>
        <v>3</v>
      </c>
      <c r="G705" s="8" cm="1">
        <f t="array" aca="1" ref="G705" ca="1">SUM(IF(ISERROR(FIND($A$4:$F$4,G$4)),0,$A705:$F705))</f>
        <v>12</v>
      </c>
      <c r="H705" s="8" cm="1">
        <f t="array" aca="1" ref="H705" ca="1">SUM(IF(ISERROR(FIND($A$4:$F$4,H$4)),0,$A705:$F705))</f>
        <v>13</v>
      </c>
      <c r="I705" s="8" cm="1">
        <f t="array" aca="1" ref="I705" ca="1">SUM(IF(ISERROR(FIND($A$4:$F$4,I$4)),0,$A705:$F705))</f>
        <v>9</v>
      </c>
      <c r="J705" s="8">
        <f t="shared" ca="1" si="99"/>
        <v>13</v>
      </c>
      <c r="K705" s="8" t="str">
        <f t="shared" ca="1" si="100"/>
        <v>ADF</v>
      </c>
      <c r="L705" s="8">
        <f ca="1">SMALL($J$5:$J$1004,ROWS($J$5:J705))</f>
        <v>13</v>
      </c>
      <c r="M705" s="10">
        <f ca="1">ROWS($J$5:J705)/COUNT($J$5:$J$1004)</f>
        <v>0.70099999999999996</v>
      </c>
      <c r="N705" s="10"/>
      <c r="O705" s="8" t="str">
        <f t="shared" ca="1" si="101"/>
        <v xml:space="preserve"> </v>
      </c>
      <c r="P705" s="8">
        <f t="shared" ca="1" si="102"/>
        <v>1</v>
      </c>
      <c r="Q705" s="8" t="str">
        <f t="shared" ca="1" si="103"/>
        <v xml:space="preserve"> </v>
      </c>
      <c r="S705" s="8">
        <f t="shared" ca="1" si="107"/>
        <v>1</v>
      </c>
      <c r="T705" s="8" t="str">
        <f t="shared" ca="1" si="105"/>
        <v/>
      </c>
      <c r="U705" s="8" t="str">
        <f t="shared" ca="1" si="105"/>
        <v/>
      </c>
      <c r="V705" s="8">
        <f t="shared" ca="1" si="105"/>
        <v>1</v>
      </c>
      <c r="W705" s="8" t="str">
        <f t="shared" ca="1" si="105"/>
        <v/>
      </c>
      <c r="X705" s="8">
        <f t="shared" ca="1" si="105"/>
        <v>1</v>
      </c>
    </row>
    <row r="706" spans="1:24" hidden="1" x14ac:dyDescent="0.25">
      <c r="A706" s="57">
        <f t="shared" ca="1" si="106"/>
        <v>4</v>
      </c>
      <c r="B706" s="57">
        <f t="shared" ca="1" si="104"/>
        <v>5</v>
      </c>
      <c r="C706" s="57">
        <f t="shared" ca="1" si="104"/>
        <v>8</v>
      </c>
      <c r="D706" s="57">
        <f t="shared" ca="1" si="104"/>
        <v>2</v>
      </c>
      <c r="E706" s="57">
        <f t="shared" ca="1" si="104"/>
        <v>1</v>
      </c>
      <c r="F706" s="57">
        <f t="shared" ca="1" si="104"/>
        <v>2</v>
      </c>
      <c r="G706" s="8" cm="1">
        <f t="array" aca="1" ref="G706" ca="1">SUM(IF(ISERROR(FIND($A$4:$F$4,G$4)),0,$A706:$F706))</f>
        <v>12</v>
      </c>
      <c r="H706" s="8" cm="1">
        <f t="array" aca="1" ref="H706" ca="1">SUM(IF(ISERROR(FIND($A$4:$F$4,H$4)),0,$A706:$F706))</f>
        <v>8</v>
      </c>
      <c r="I706" s="8" cm="1">
        <f t="array" aca="1" ref="I706" ca="1">SUM(IF(ISERROR(FIND($A$4:$F$4,I$4)),0,$A706:$F706))</f>
        <v>8</v>
      </c>
      <c r="J706" s="8">
        <f t="shared" ca="1" si="99"/>
        <v>12</v>
      </c>
      <c r="K706" s="8" t="str">
        <f t="shared" ca="1" si="100"/>
        <v>AC</v>
      </c>
      <c r="L706" s="8">
        <f ca="1">SMALL($J$5:$J$1004,ROWS($J$5:J706))</f>
        <v>13</v>
      </c>
      <c r="M706" s="10">
        <f ca="1">ROWS($J$5:J706)/COUNT($J$5:$J$1004)</f>
        <v>0.70199999999999996</v>
      </c>
      <c r="N706" s="10"/>
      <c r="O706" s="8">
        <f t="shared" ca="1" si="101"/>
        <v>1</v>
      </c>
      <c r="P706" s="8" t="str">
        <f t="shared" ca="1" si="102"/>
        <v xml:space="preserve"> </v>
      </c>
      <c r="Q706" s="8" t="str">
        <f t="shared" ca="1" si="103"/>
        <v xml:space="preserve"> </v>
      </c>
      <c r="S706" s="8">
        <f t="shared" ca="1" si="107"/>
        <v>1</v>
      </c>
      <c r="T706" s="8" t="str">
        <f t="shared" ca="1" si="105"/>
        <v/>
      </c>
      <c r="U706" s="8">
        <f t="shared" ca="1" si="105"/>
        <v>1</v>
      </c>
      <c r="V706" s="8" t="str">
        <f t="shared" ca="1" si="105"/>
        <v/>
      </c>
      <c r="W706" s="8" t="str">
        <f t="shared" ca="1" si="105"/>
        <v/>
      </c>
      <c r="X706" s="8" t="str">
        <f t="shared" ca="1" si="105"/>
        <v/>
      </c>
    </row>
    <row r="707" spans="1:24" hidden="1" x14ac:dyDescent="0.25">
      <c r="A707" s="57">
        <f t="shared" ca="1" si="106"/>
        <v>6</v>
      </c>
      <c r="B707" s="57">
        <f t="shared" ca="1" si="104"/>
        <v>4</v>
      </c>
      <c r="C707" s="57">
        <f t="shared" ca="1" si="104"/>
        <v>5</v>
      </c>
      <c r="D707" s="57">
        <f t="shared" ca="1" si="104"/>
        <v>2</v>
      </c>
      <c r="E707" s="57">
        <f t="shared" ca="1" si="104"/>
        <v>1</v>
      </c>
      <c r="F707" s="57">
        <f t="shared" ca="1" si="104"/>
        <v>2</v>
      </c>
      <c r="G707" s="8" cm="1">
        <f t="array" aca="1" ref="G707" ca="1">SUM(IF(ISERROR(FIND($A$4:$F$4,G$4)),0,$A707:$F707))</f>
        <v>11</v>
      </c>
      <c r="H707" s="8" cm="1">
        <f t="array" aca="1" ref="H707" ca="1">SUM(IF(ISERROR(FIND($A$4:$F$4,H$4)),0,$A707:$F707))</f>
        <v>10</v>
      </c>
      <c r="I707" s="8" cm="1">
        <f t="array" aca="1" ref="I707" ca="1">SUM(IF(ISERROR(FIND($A$4:$F$4,I$4)),0,$A707:$F707))</f>
        <v>7</v>
      </c>
      <c r="J707" s="8">
        <f t="shared" ca="1" si="99"/>
        <v>11</v>
      </c>
      <c r="K707" s="8" t="str">
        <f t="shared" ca="1" si="100"/>
        <v>AC</v>
      </c>
      <c r="L707" s="8">
        <f ca="1">SMALL($J$5:$J$1004,ROWS($J$5:J707))</f>
        <v>13</v>
      </c>
      <c r="M707" s="10">
        <f ca="1">ROWS($J$5:J707)/COUNT($J$5:$J$1004)</f>
        <v>0.70299999999999996</v>
      </c>
      <c r="N707" s="10"/>
      <c r="O707" s="8">
        <f t="shared" ca="1" si="101"/>
        <v>1</v>
      </c>
      <c r="P707" s="8" t="str">
        <f t="shared" ca="1" si="102"/>
        <v xml:space="preserve"> </v>
      </c>
      <c r="Q707" s="8" t="str">
        <f t="shared" ca="1" si="103"/>
        <v xml:space="preserve"> </v>
      </c>
      <c r="S707" s="8">
        <f t="shared" ca="1" si="107"/>
        <v>1</v>
      </c>
      <c r="T707" s="8" t="str">
        <f t="shared" ca="1" si="105"/>
        <v/>
      </c>
      <c r="U707" s="8">
        <f t="shared" ca="1" si="105"/>
        <v>1</v>
      </c>
      <c r="V707" s="8" t="str">
        <f t="shared" ca="1" si="105"/>
        <v/>
      </c>
      <c r="W707" s="8" t="str">
        <f t="shared" ca="1" si="105"/>
        <v/>
      </c>
      <c r="X707" s="8" t="str">
        <f t="shared" ca="1" si="105"/>
        <v/>
      </c>
    </row>
    <row r="708" spans="1:24" hidden="1" x14ac:dyDescent="0.25">
      <c r="A708" s="57">
        <f t="shared" ca="1" si="106"/>
        <v>4</v>
      </c>
      <c r="B708" s="57">
        <f t="shared" ca="1" si="104"/>
        <v>2</v>
      </c>
      <c r="C708" s="57">
        <f t="shared" ca="1" si="104"/>
        <v>8</v>
      </c>
      <c r="D708" s="57">
        <f t="shared" ca="1" si="104"/>
        <v>2</v>
      </c>
      <c r="E708" s="57">
        <f t="shared" ca="1" si="104"/>
        <v>2</v>
      </c>
      <c r="F708" s="57">
        <f t="shared" ca="1" si="104"/>
        <v>3</v>
      </c>
      <c r="G708" s="8" cm="1">
        <f t="array" aca="1" ref="G708" ca="1">SUM(IF(ISERROR(FIND($A$4:$F$4,G$4)),0,$A708:$F708))</f>
        <v>12</v>
      </c>
      <c r="H708" s="8" cm="1">
        <f t="array" aca="1" ref="H708" ca="1">SUM(IF(ISERROR(FIND($A$4:$F$4,H$4)),0,$A708:$F708))</f>
        <v>9</v>
      </c>
      <c r="I708" s="8" cm="1">
        <f t="array" aca="1" ref="I708" ca="1">SUM(IF(ISERROR(FIND($A$4:$F$4,I$4)),0,$A708:$F708))</f>
        <v>7</v>
      </c>
      <c r="J708" s="8">
        <f t="shared" ca="1" si="99"/>
        <v>12</v>
      </c>
      <c r="K708" s="8" t="str">
        <f t="shared" ca="1" si="100"/>
        <v>AC</v>
      </c>
      <c r="L708" s="8">
        <f ca="1">SMALL($J$5:$J$1004,ROWS($J$5:J708))</f>
        <v>13</v>
      </c>
      <c r="M708" s="10">
        <f ca="1">ROWS($J$5:J708)/COUNT($J$5:$J$1004)</f>
        <v>0.70399999999999996</v>
      </c>
      <c r="N708" s="10"/>
      <c r="O708" s="8">
        <f t="shared" ca="1" si="101"/>
        <v>1</v>
      </c>
      <c r="P708" s="8" t="str">
        <f t="shared" ca="1" si="102"/>
        <v xml:space="preserve"> </v>
      </c>
      <c r="Q708" s="8" t="str">
        <f t="shared" ca="1" si="103"/>
        <v xml:space="preserve"> </v>
      </c>
      <c r="S708" s="8">
        <f t="shared" ca="1" si="107"/>
        <v>1</v>
      </c>
      <c r="T708" s="8" t="str">
        <f t="shared" ca="1" si="105"/>
        <v/>
      </c>
      <c r="U708" s="8">
        <f t="shared" ca="1" si="105"/>
        <v>1</v>
      </c>
      <c r="V708" s="8" t="str">
        <f t="shared" ca="1" si="105"/>
        <v/>
      </c>
      <c r="W708" s="8" t="str">
        <f t="shared" ca="1" si="105"/>
        <v/>
      </c>
      <c r="X708" s="8" t="str">
        <f t="shared" ca="1" si="105"/>
        <v/>
      </c>
    </row>
    <row r="709" spans="1:24" hidden="1" x14ac:dyDescent="0.25">
      <c r="A709" s="57">
        <f t="shared" ca="1" si="106"/>
        <v>3</v>
      </c>
      <c r="B709" s="57">
        <f t="shared" ca="1" si="104"/>
        <v>4</v>
      </c>
      <c r="C709" s="57">
        <f t="shared" ca="1" si="104"/>
        <v>5</v>
      </c>
      <c r="D709" s="57">
        <f t="shared" ca="1" si="104"/>
        <v>5</v>
      </c>
      <c r="E709" s="57">
        <f t="shared" ca="1" si="104"/>
        <v>2</v>
      </c>
      <c r="F709" s="57">
        <f t="shared" ca="1" si="104"/>
        <v>2</v>
      </c>
      <c r="G709" s="8" cm="1">
        <f t="array" aca="1" ref="G709" ca="1">SUM(IF(ISERROR(FIND($A$4:$F$4,G$4)),0,$A709:$F709))</f>
        <v>8</v>
      </c>
      <c r="H709" s="8" cm="1">
        <f t="array" aca="1" ref="H709" ca="1">SUM(IF(ISERROR(FIND($A$4:$F$4,H$4)),0,$A709:$F709))</f>
        <v>10</v>
      </c>
      <c r="I709" s="8" cm="1">
        <f t="array" aca="1" ref="I709" ca="1">SUM(IF(ISERROR(FIND($A$4:$F$4,I$4)),0,$A709:$F709))</f>
        <v>8</v>
      </c>
      <c r="J709" s="8">
        <f t="shared" ca="1" si="99"/>
        <v>10</v>
      </c>
      <c r="K709" s="8" t="str">
        <f t="shared" ca="1" si="100"/>
        <v>ADF</v>
      </c>
      <c r="L709" s="8">
        <f ca="1">SMALL($J$5:$J$1004,ROWS($J$5:J709))</f>
        <v>13</v>
      </c>
      <c r="M709" s="10">
        <f ca="1">ROWS($J$5:J709)/COUNT($J$5:$J$1004)</f>
        <v>0.70499999999999996</v>
      </c>
      <c r="N709" s="10"/>
      <c r="O709" s="8" t="str">
        <f t="shared" ca="1" si="101"/>
        <v xml:space="preserve"> </v>
      </c>
      <c r="P709" s="8">
        <f t="shared" ca="1" si="102"/>
        <v>1</v>
      </c>
      <c r="Q709" s="8" t="str">
        <f t="shared" ca="1" si="103"/>
        <v xml:space="preserve"> </v>
      </c>
      <c r="S709" s="8">
        <f t="shared" ca="1" si="107"/>
        <v>1</v>
      </c>
      <c r="T709" s="8" t="str">
        <f t="shared" ca="1" si="105"/>
        <v/>
      </c>
      <c r="U709" s="8" t="str">
        <f t="shared" ca="1" si="105"/>
        <v/>
      </c>
      <c r="V709" s="8">
        <f t="shared" ca="1" si="105"/>
        <v>1</v>
      </c>
      <c r="W709" s="8" t="str">
        <f t="shared" ca="1" si="105"/>
        <v/>
      </c>
      <c r="X709" s="8">
        <f t="shared" ca="1" si="105"/>
        <v>1</v>
      </c>
    </row>
    <row r="710" spans="1:24" hidden="1" x14ac:dyDescent="0.25">
      <c r="A710" s="57">
        <f t="shared" ca="1" si="106"/>
        <v>2</v>
      </c>
      <c r="B710" s="57">
        <f t="shared" ca="1" si="104"/>
        <v>5</v>
      </c>
      <c r="C710" s="57">
        <f t="shared" ca="1" si="104"/>
        <v>8</v>
      </c>
      <c r="D710" s="57">
        <f t="shared" ca="1" si="104"/>
        <v>5</v>
      </c>
      <c r="E710" s="57">
        <f t="shared" ca="1" si="104"/>
        <v>2</v>
      </c>
      <c r="F710" s="57">
        <f t="shared" ca="1" si="104"/>
        <v>3</v>
      </c>
      <c r="G710" s="8" cm="1">
        <f t="array" aca="1" ref="G710" ca="1">SUM(IF(ISERROR(FIND($A$4:$F$4,G$4)),0,$A710:$F710))</f>
        <v>10</v>
      </c>
      <c r="H710" s="8" cm="1">
        <f t="array" aca="1" ref="H710" ca="1">SUM(IF(ISERROR(FIND($A$4:$F$4,H$4)),0,$A710:$F710))</f>
        <v>10</v>
      </c>
      <c r="I710" s="8" cm="1">
        <f t="array" aca="1" ref="I710" ca="1">SUM(IF(ISERROR(FIND($A$4:$F$4,I$4)),0,$A710:$F710))</f>
        <v>10</v>
      </c>
      <c r="J710" s="8">
        <f t="shared" ref="J710:J773" ca="1" si="108">MAX(G710:I710)</f>
        <v>10</v>
      </c>
      <c r="K710" s="8" t="str">
        <f t="shared" ref="K710:K773" ca="1" si="109">_xlfn.XLOOKUP(J710,G710:I710,$G$4:$I$4)</f>
        <v>AC</v>
      </c>
      <c r="L710" s="8">
        <f ca="1">SMALL($J$5:$J$1004,ROWS($J$5:J710))</f>
        <v>13</v>
      </c>
      <c r="M710" s="10">
        <f ca="1">ROWS($J$5:J710)/COUNT($J$5:$J$1004)</f>
        <v>0.70599999999999996</v>
      </c>
      <c r="N710" s="10"/>
      <c r="O710" s="8">
        <f t="shared" ref="O710:O773" ca="1" si="110">IF(G710=$J710,1," ")</f>
        <v>1</v>
      </c>
      <c r="P710" s="8">
        <f t="shared" ref="P710:P773" ca="1" si="111">IF(H710=$J710,1," ")</f>
        <v>1</v>
      </c>
      <c r="Q710" s="8">
        <f t="shared" ref="Q710:Q773" ca="1" si="112">IF(I710=$J710,1," ")</f>
        <v>1</v>
      </c>
      <c r="S710" s="8">
        <f t="shared" ca="1" si="107"/>
        <v>1</v>
      </c>
      <c r="T710" s="8" t="str">
        <f t="shared" ca="1" si="105"/>
        <v/>
      </c>
      <c r="U710" s="8">
        <f t="shared" ca="1" si="105"/>
        <v>1</v>
      </c>
      <c r="V710" s="8" t="str">
        <f t="shared" ca="1" si="105"/>
        <v/>
      </c>
      <c r="W710" s="8" t="str">
        <f t="shared" ca="1" si="105"/>
        <v/>
      </c>
      <c r="X710" s="8" t="str">
        <f t="shared" ca="1" si="105"/>
        <v/>
      </c>
    </row>
    <row r="711" spans="1:24" hidden="1" x14ac:dyDescent="0.25">
      <c r="A711" s="57">
        <f t="shared" ca="1" si="106"/>
        <v>3</v>
      </c>
      <c r="B711" s="57">
        <f t="shared" ca="1" si="104"/>
        <v>4</v>
      </c>
      <c r="C711" s="57">
        <f t="shared" ca="1" si="104"/>
        <v>7</v>
      </c>
      <c r="D711" s="57">
        <f t="shared" ca="1" si="104"/>
        <v>2</v>
      </c>
      <c r="E711" s="57">
        <f t="shared" ca="1" si="104"/>
        <v>2</v>
      </c>
      <c r="F711" s="57">
        <f t="shared" ca="1" si="104"/>
        <v>3</v>
      </c>
      <c r="G711" s="8" cm="1">
        <f t="array" aca="1" ref="G711" ca="1">SUM(IF(ISERROR(FIND($A$4:$F$4,G$4)),0,$A711:$F711))</f>
        <v>10</v>
      </c>
      <c r="H711" s="8" cm="1">
        <f t="array" aca="1" ref="H711" ca="1">SUM(IF(ISERROR(FIND($A$4:$F$4,H$4)),0,$A711:$F711))</f>
        <v>8</v>
      </c>
      <c r="I711" s="8" cm="1">
        <f t="array" aca="1" ref="I711" ca="1">SUM(IF(ISERROR(FIND($A$4:$F$4,I$4)),0,$A711:$F711))</f>
        <v>9</v>
      </c>
      <c r="J711" s="8">
        <f t="shared" ca="1" si="108"/>
        <v>10</v>
      </c>
      <c r="K711" s="8" t="str">
        <f t="shared" ca="1" si="109"/>
        <v>AC</v>
      </c>
      <c r="L711" s="8">
        <f ca="1">SMALL($J$5:$J$1004,ROWS($J$5:J711))</f>
        <v>13</v>
      </c>
      <c r="M711" s="10">
        <f ca="1">ROWS($J$5:J711)/COUNT($J$5:$J$1004)</f>
        <v>0.70699999999999996</v>
      </c>
      <c r="N711" s="10"/>
      <c r="O711" s="8">
        <f t="shared" ca="1" si="110"/>
        <v>1</v>
      </c>
      <c r="P711" s="8" t="str">
        <f t="shared" ca="1" si="111"/>
        <v xml:space="preserve"> </v>
      </c>
      <c r="Q711" s="8" t="str">
        <f t="shared" ca="1" si="112"/>
        <v xml:space="preserve"> </v>
      </c>
      <c r="S711" s="8">
        <f t="shared" ca="1" si="107"/>
        <v>1</v>
      </c>
      <c r="T711" s="8" t="str">
        <f t="shared" ca="1" si="105"/>
        <v/>
      </c>
      <c r="U711" s="8">
        <f t="shared" ca="1" si="105"/>
        <v>1</v>
      </c>
      <c r="V711" s="8" t="str">
        <f t="shared" ca="1" si="105"/>
        <v/>
      </c>
      <c r="W711" s="8" t="str">
        <f t="shared" ca="1" si="105"/>
        <v/>
      </c>
      <c r="X711" s="8" t="str">
        <f t="shared" ca="1" si="105"/>
        <v/>
      </c>
    </row>
    <row r="712" spans="1:24" hidden="1" x14ac:dyDescent="0.25">
      <c r="A712" s="57">
        <f t="shared" ca="1" si="106"/>
        <v>5</v>
      </c>
      <c r="B712" s="57">
        <f t="shared" ca="1" si="104"/>
        <v>5</v>
      </c>
      <c r="C712" s="57">
        <f t="shared" ca="1" si="104"/>
        <v>8</v>
      </c>
      <c r="D712" s="57">
        <f t="shared" ca="1" si="104"/>
        <v>3</v>
      </c>
      <c r="E712" s="57">
        <f t="shared" ca="1" si="104"/>
        <v>3</v>
      </c>
      <c r="F712" s="57">
        <f t="shared" ca="1" si="104"/>
        <v>4</v>
      </c>
      <c r="G712" s="8" cm="1">
        <f t="array" aca="1" ref="G712" ca="1">SUM(IF(ISERROR(FIND($A$4:$F$4,G$4)),0,$A712:$F712))</f>
        <v>13</v>
      </c>
      <c r="H712" s="8" cm="1">
        <f t="array" aca="1" ref="H712" ca="1">SUM(IF(ISERROR(FIND($A$4:$F$4,H$4)),0,$A712:$F712))</f>
        <v>12</v>
      </c>
      <c r="I712" s="8" cm="1">
        <f t="array" aca="1" ref="I712" ca="1">SUM(IF(ISERROR(FIND($A$4:$F$4,I$4)),0,$A712:$F712))</f>
        <v>12</v>
      </c>
      <c r="J712" s="8">
        <f t="shared" ca="1" si="108"/>
        <v>13</v>
      </c>
      <c r="K712" s="8" t="str">
        <f t="shared" ca="1" si="109"/>
        <v>AC</v>
      </c>
      <c r="L712" s="8">
        <f ca="1">SMALL($J$5:$J$1004,ROWS($J$5:J712))</f>
        <v>13</v>
      </c>
      <c r="M712" s="10">
        <f ca="1">ROWS($J$5:J712)/COUNT($J$5:$J$1004)</f>
        <v>0.70799999999999996</v>
      </c>
      <c r="N712" s="10"/>
      <c r="O712" s="8">
        <f t="shared" ca="1" si="110"/>
        <v>1</v>
      </c>
      <c r="P712" s="8" t="str">
        <f t="shared" ca="1" si="111"/>
        <v xml:space="preserve"> </v>
      </c>
      <c r="Q712" s="8" t="str">
        <f t="shared" ca="1" si="112"/>
        <v xml:space="preserve"> </v>
      </c>
      <c r="S712" s="8">
        <f t="shared" ca="1" si="107"/>
        <v>1</v>
      </c>
      <c r="T712" s="8" t="str">
        <f t="shared" ca="1" si="105"/>
        <v/>
      </c>
      <c r="U712" s="8">
        <f t="shared" ca="1" si="105"/>
        <v>1</v>
      </c>
      <c r="V712" s="8" t="str">
        <f t="shared" ca="1" si="105"/>
        <v/>
      </c>
      <c r="W712" s="8" t="str">
        <f t="shared" ca="1" si="105"/>
        <v/>
      </c>
      <c r="X712" s="8" t="str">
        <f t="shared" ca="1" si="105"/>
        <v/>
      </c>
    </row>
    <row r="713" spans="1:24" hidden="1" x14ac:dyDescent="0.25">
      <c r="A713" s="57">
        <f t="shared" ca="1" si="106"/>
        <v>6</v>
      </c>
      <c r="B713" s="57">
        <f t="shared" ca="1" si="104"/>
        <v>5</v>
      </c>
      <c r="C713" s="57">
        <f t="shared" ca="1" si="104"/>
        <v>6</v>
      </c>
      <c r="D713" s="57">
        <f t="shared" ca="1" si="104"/>
        <v>6</v>
      </c>
      <c r="E713" s="57">
        <f t="shared" ca="1" si="104"/>
        <v>1</v>
      </c>
      <c r="F713" s="57">
        <f t="shared" ca="1" si="104"/>
        <v>2</v>
      </c>
      <c r="G713" s="8" cm="1">
        <f t="array" aca="1" ref="G713" ca="1">SUM(IF(ISERROR(FIND($A$4:$F$4,G$4)),0,$A713:$F713))</f>
        <v>12</v>
      </c>
      <c r="H713" s="8" cm="1">
        <f t="array" aca="1" ref="H713" ca="1">SUM(IF(ISERROR(FIND($A$4:$F$4,H$4)),0,$A713:$F713))</f>
        <v>14</v>
      </c>
      <c r="I713" s="8" cm="1">
        <f t="array" aca="1" ref="I713" ca="1">SUM(IF(ISERROR(FIND($A$4:$F$4,I$4)),0,$A713:$F713))</f>
        <v>8</v>
      </c>
      <c r="J713" s="8">
        <f t="shared" ca="1" si="108"/>
        <v>14</v>
      </c>
      <c r="K713" s="8" t="str">
        <f t="shared" ca="1" si="109"/>
        <v>ADF</v>
      </c>
      <c r="L713" s="8">
        <f ca="1">SMALL($J$5:$J$1004,ROWS($J$5:J713))</f>
        <v>13</v>
      </c>
      <c r="M713" s="10">
        <f ca="1">ROWS($J$5:J713)/COUNT($J$5:$J$1004)</f>
        <v>0.70899999999999996</v>
      </c>
      <c r="N713" s="10"/>
      <c r="O713" s="8" t="str">
        <f t="shared" ca="1" si="110"/>
        <v xml:space="preserve"> </v>
      </c>
      <c r="P713" s="8">
        <f t="shared" ca="1" si="111"/>
        <v>1</v>
      </c>
      <c r="Q713" s="8" t="str">
        <f t="shared" ca="1" si="112"/>
        <v xml:space="preserve"> </v>
      </c>
      <c r="S713" s="8">
        <f t="shared" ca="1" si="107"/>
        <v>1</v>
      </c>
      <c r="T713" s="8" t="str">
        <f t="shared" ca="1" si="105"/>
        <v/>
      </c>
      <c r="U713" s="8" t="str">
        <f t="shared" ca="1" si="105"/>
        <v/>
      </c>
      <c r="V713" s="8">
        <f t="shared" ca="1" si="105"/>
        <v>1</v>
      </c>
      <c r="W713" s="8" t="str">
        <f t="shared" ca="1" si="105"/>
        <v/>
      </c>
      <c r="X713" s="8">
        <f t="shared" ca="1" si="105"/>
        <v>1</v>
      </c>
    </row>
    <row r="714" spans="1:24" hidden="1" x14ac:dyDescent="0.25">
      <c r="A714" s="57">
        <f t="shared" ca="1" si="106"/>
        <v>3</v>
      </c>
      <c r="B714" s="57">
        <f t="shared" ca="1" si="104"/>
        <v>4</v>
      </c>
      <c r="C714" s="57">
        <f t="shared" ca="1" si="104"/>
        <v>4</v>
      </c>
      <c r="D714" s="57">
        <f t="shared" ca="1" si="104"/>
        <v>5</v>
      </c>
      <c r="E714" s="57">
        <f t="shared" ca="1" si="104"/>
        <v>3</v>
      </c>
      <c r="F714" s="57">
        <f t="shared" ca="1" si="104"/>
        <v>2</v>
      </c>
      <c r="G714" s="8" cm="1">
        <f t="array" aca="1" ref="G714" ca="1">SUM(IF(ISERROR(FIND($A$4:$F$4,G$4)),0,$A714:$F714))</f>
        <v>7</v>
      </c>
      <c r="H714" s="8" cm="1">
        <f t="array" aca="1" ref="H714" ca="1">SUM(IF(ISERROR(FIND($A$4:$F$4,H$4)),0,$A714:$F714))</f>
        <v>10</v>
      </c>
      <c r="I714" s="8" cm="1">
        <f t="array" aca="1" ref="I714" ca="1">SUM(IF(ISERROR(FIND($A$4:$F$4,I$4)),0,$A714:$F714))</f>
        <v>9</v>
      </c>
      <c r="J714" s="8">
        <f t="shared" ca="1" si="108"/>
        <v>10</v>
      </c>
      <c r="K714" s="8" t="str">
        <f t="shared" ca="1" si="109"/>
        <v>ADF</v>
      </c>
      <c r="L714" s="8">
        <f ca="1">SMALL($J$5:$J$1004,ROWS($J$5:J714))</f>
        <v>13</v>
      </c>
      <c r="M714" s="10">
        <f ca="1">ROWS($J$5:J714)/COUNT($J$5:$J$1004)</f>
        <v>0.71</v>
      </c>
      <c r="N714" s="10"/>
      <c r="O714" s="8" t="str">
        <f t="shared" ca="1" si="110"/>
        <v xml:space="preserve"> </v>
      </c>
      <c r="P714" s="8">
        <f t="shared" ca="1" si="111"/>
        <v>1</v>
      </c>
      <c r="Q714" s="8" t="str">
        <f t="shared" ca="1" si="112"/>
        <v xml:space="preserve"> </v>
      </c>
      <c r="S714" s="8">
        <f t="shared" ca="1" si="107"/>
        <v>1</v>
      </c>
      <c r="T714" s="8" t="str">
        <f t="shared" ca="1" si="105"/>
        <v/>
      </c>
      <c r="U714" s="8" t="str">
        <f t="shared" ca="1" si="105"/>
        <v/>
      </c>
      <c r="V714" s="8">
        <f t="shared" ca="1" si="105"/>
        <v>1</v>
      </c>
      <c r="W714" s="8" t="str">
        <f t="shared" ca="1" si="105"/>
        <v/>
      </c>
      <c r="X714" s="8">
        <f t="shared" ca="1" si="105"/>
        <v>1</v>
      </c>
    </row>
    <row r="715" spans="1:24" hidden="1" x14ac:dyDescent="0.25">
      <c r="A715" s="57">
        <f t="shared" ca="1" si="106"/>
        <v>2</v>
      </c>
      <c r="B715" s="57">
        <f t="shared" ca="1" si="104"/>
        <v>1</v>
      </c>
      <c r="C715" s="57">
        <f t="shared" ca="1" si="104"/>
        <v>5</v>
      </c>
      <c r="D715" s="57">
        <f t="shared" ref="B715:F778" ca="1" si="113">RANDBETWEEN(D$2,D$3)</f>
        <v>6</v>
      </c>
      <c r="E715" s="57">
        <f t="shared" ca="1" si="113"/>
        <v>2</v>
      </c>
      <c r="F715" s="57">
        <f t="shared" ca="1" si="113"/>
        <v>4</v>
      </c>
      <c r="G715" s="8" cm="1">
        <f t="array" aca="1" ref="G715" ca="1">SUM(IF(ISERROR(FIND($A$4:$F$4,G$4)),0,$A715:$F715))</f>
        <v>7</v>
      </c>
      <c r="H715" s="8" cm="1">
        <f t="array" aca="1" ref="H715" ca="1">SUM(IF(ISERROR(FIND($A$4:$F$4,H$4)),0,$A715:$F715))</f>
        <v>12</v>
      </c>
      <c r="I715" s="8" cm="1">
        <f t="array" aca="1" ref="I715" ca="1">SUM(IF(ISERROR(FIND($A$4:$F$4,I$4)),0,$A715:$F715))</f>
        <v>7</v>
      </c>
      <c r="J715" s="8">
        <f t="shared" ca="1" si="108"/>
        <v>12</v>
      </c>
      <c r="K715" s="8" t="str">
        <f t="shared" ca="1" si="109"/>
        <v>ADF</v>
      </c>
      <c r="L715" s="8">
        <f ca="1">SMALL($J$5:$J$1004,ROWS($J$5:J715))</f>
        <v>13</v>
      </c>
      <c r="M715" s="10">
        <f ca="1">ROWS($J$5:J715)/COUNT($J$5:$J$1004)</f>
        <v>0.71099999999999997</v>
      </c>
      <c r="N715" s="10"/>
      <c r="O715" s="8" t="str">
        <f t="shared" ca="1" si="110"/>
        <v xml:space="preserve"> </v>
      </c>
      <c r="P715" s="8">
        <f t="shared" ca="1" si="111"/>
        <v>1</v>
      </c>
      <c r="Q715" s="8" t="str">
        <f t="shared" ca="1" si="112"/>
        <v xml:space="preserve"> </v>
      </c>
      <c r="S715" s="8">
        <f t="shared" ca="1" si="107"/>
        <v>1</v>
      </c>
      <c r="T715" s="8" t="str">
        <f t="shared" ca="1" si="105"/>
        <v/>
      </c>
      <c r="U715" s="8" t="str">
        <f t="shared" ca="1" si="105"/>
        <v/>
      </c>
      <c r="V715" s="8">
        <f t="shared" ref="T715:X766" ca="1" si="114">IFERROR(FIND(V$4,$K715)/FIND(V$4,$K715),"")</f>
        <v>1</v>
      </c>
      <c r="W715" s="8" t="str">
        <f t="shared" ca="1" si="114"/>
        <v/>
      </c>
      <c r="X715" s="8">
        <f t="shared" ca="1" si="114"/>
        <v>1</v>
      </c>
    </row>
    <row r="716" spans="1:24" hidden="1" x14ac:dyDescent="0.25">
      <c r="A716" s="57">
        <f t="shared" ca="1" si="106"/>
        <v>6</v>
      </c>
      <c r="B716" s="57">
        <f t="shared" ca="1" si="113"/>
        <v>1</v>
      </c>
      <c r="C716" s="57">
        <f t="shared" ca="1" si="113"/>
        <v>8</v>
      </c>
      <c r="D716" s="57">
        <f t="shared" ca="1" si="113"/>
        <v>3</v>
      </c>
      <c r="E716" s="57">
        <f t="shared" ca="1" si="113"/>
        <v>1</v>
      </c>
      <c r="F716" s="57">
        <f t="shared" ca="1" si="113"/>
        <v>2</v>
      </c>
      <c r="G716" s="8" cm="1">
        <f t="array" aca="1" ref="G716" ca="1">SUM(IF(ISERROR(FIND($A$4:$F$4,G$4)),0,$A716:$F716))</f>
        <v>14</v>
      </c>
      <c r="H716" s="8" cm="1">
        <f t="array" aca="1" ref="H716" ca="1">SUM(IF(ISERROR(FIND($A$4:$F$4,H$4)),0,$A716:$F716))</f>
        <v>11</v>
      </c>
      <c r="I716" s="8" cm="1">
        <f t="array" aca="1" ref="I716" ca="1">SUM(IF(ISERROR(FIND($A$4:$F$4,I$4)),0,$A716:$F716))</f>
        <v>4</v>
      </c>
      <c r="J716" s="8">
        <f t="shared" ca="1" si="108"/>
        <v>14</v>
      </c>
      <c r="K716" s="8" t="str">
        <f t="shared" ca="1" si="109"/>
        <v>AC</v>
      </c>
      <c r="L716" s="8">
        <f ca="1">SMALL($J$5:$J$1004,ROWS($J$5:J716))</f>
        <v>13</v>
      </c>
      <c r="M716" s="10">
        <f ca="1">ROWS($J$5:J716)/COUNT($J$5:$J$1004)</f>
        <v>0.71199999999999997</v>
      </c>
      <c r="N716" s="10"/>
      <c r="O716" s="8">
        <f t="shared" ca="1" si="110"/>
        <v>1</v>
      </c>
      <c r="P716" s="8" t="str">
        <f t="shared" ca="1" si="111"/>
        <v xml:space="preserve"> </v>
      </c>
      <c r="Q716" s="8" t="str">
        <f t="shared" ca="1" si="112"/>
        <v xml:space="preserve"> </v>
      </c>
      <c r="S716" s="8">
        <f t="shared" ca="1" si="107"/>
        <v>1</v>
      </c>
      <c r="T716" s="8" t="str">
        <f t="shared" ca="1" si="114"/>
        <v/>
      </c>
      <c r="U716" s="8">
        <f t="shared" ca="1" si="114"/>
        <v>1</v>
      </c>
      <c r="V716" s="8" t="str">
        <f t="shared" ca="1" si="114"/>
        <v/>
      </c>
      <c r="W716" s="8" t="str">
        <f t="shared" ca="1" si="114"/>
        <v/>
      </c>
      <c r="X716" s="8" t="str">
        <f t="shared" ca="1" si="114"/>
        <v/>
      </c>
    </row>
    <row r="717" spans="1:24" hidden="1" x14ac:dyDescent="0.25">
      <c r="A717" s="57">
        <f t="shared" ca="1" si="106"/>
        <v>6</v>
      </c>
      <c r="B717" s="57">
        <f t="shared" ca="1" si="113"/>
        <v>4</v>
      </c>
      <c r="C717" s="57">
        <f t="shared" ca="1" si="113"/>
        <v>5</v>
      </c>
      <c r="D717" s="57">
        <f t="shared" ca="1" si="113"/>
        <v>5</v>
      </c>
      <c r="E717" s="57">
        <f t="shared" ca="1" si="113"/>
        <v>2</v>
      </c>
      <c r="F717" s="57">
        <f t="shared" ca="1" si="113"/>
        <v>4</v>
      </c>
      <c r="G717" s="8" cm="1">
        <f t="array" aca="1" ref="G717" ca="1">SUM(IF(ISERROR(FIND($A$4:$F$4,G$4)),0,$A717:$F717))</f>
        <v>11</v>
      </c>
      <c r="H717" s="8" cm="1">
        <f t="array" aca="1" ref="H717" ca="1">SUM(IF(ISERROR(FIND($A$4:$F$4,H$4)),0,$A717:$F717))</f>
        <v>15</v>
      </c>
      <c r="I717" s="8" cm="1">
        <f t="array" aca="1" ref="I717" ca="1">SUM(IF(ISERROR(FIND($A$4:$F$4,I$4)),0,$A717:$F717))</f>
        <v>10</v>
      </c>
      <c r="J717" s="8">
        <f t="shared" ca="1" si="108"/>
        <v>15</v>
      </c>
      <c r="K717" s="8" t="str">
        <f t="shared" ca="1" si="109"/>
        <v>ADF</v>
      </c>
      <c r="L717" s="8">
        <f ca="1">SMALL($J$5:$J$1004,ROWS($J$5:J717))</f>
        <v>13</v>
      </c>
      <c r="M717" s="10">
        <f ca="1">ROWS($J$5:J717)/COUNT($J$5:$J$1004)</f>
        <v>0.71299999999999997</v>
      </c>
      <c r="N717" s="10"/>
      <c r="O717" s="8" t="str">
        <f t="shared" ca="1" si="110"/>
        <v xml:space="preserve"> </v>
      </c>
      <c r="P717" s="8">
        <f t="shared" ca="1" si="111"/>
        <v>1</v>
      </c>
      <c r="Q717" s="8" t="str">
        <f t="shared" ca="1" si="112"/>
        <v xml:space="preserve"> </v>
      </c>
      <c r="S717" s="8">
        <f t="shared" ca="1" si="107"/>
        <v>1</v>
      </c>
      <c r="T717" s="8" t="str">
        <f t="shared" ca="1" si="114"/>
        <v/>
      </c>
      <c r="U717" s="8" t="str">
        <f t="shared" ca="1" si="114"/>
        <v/>
      </c>
      <c r="V717" s="8">
        <f t="shared" ca="1" si="114"/>
        <v>1</v>
      </c>
      <c r="W717" s="8" t="str">
        <f t="shared" ca="1" si="114"/>
        <v/>
      </c>
      <c r="X717" s="8">
        <f t="shared" ca="1" si="114"/>
        <v>1</v>
      </c>
    </row>
    <row r="718" spans="1:24" hidden="1" x14ac:dyDescent="0.25">
      <c r="A718" s="57">
        <f t="shared" ca="1" si="106"/>
        <v>3</v>
      </c>
      <c r="B718" s="57">
        <f t="shared" ca="1" si="113"/>
        <v>4</v>
      </c>
      <c r="C718" s="57">
        <f t="shared" ca="1" si="113"/>
        <v>8</v>
      </c>
      <c r="D718" s="57">
        <f t="shared" ca="1" si="113"/>
        <v>4</v>
      </c>
      <c r="E718" s="57">
        <f t="shared" ca="1" si="113"/>
        <v>2</v>
      </c>
      <c r="F718" s="57">
        <f t="shared" ca="1" si="113"/>
        <v>3</v>
      </c>
      <c r="G718" s="8" cm="1">
        <f t="array" aca="1" ref="G718" ca="1">SUM(IF(ISERROR(FIND($A$4:$F$4,G$4)),0,$A718:$F718))</f>
        <v>11</v>
      </c>
      <c r="H718" s="8" cm="1">
        <f t="array" aca="1" ref="H718" ca="1">SUM(IF(ISERROR(FIND($A$4:$F$4,H$4)),0,$A718:$F718))</f>
        <v>10</v>
      </c>
      <c r="I718" s="8" cm="1">
        <f t="array" aca="1" ref="I718" ca="1">SUM(IF(ISERROR(FIND($A$4:$F$4,I$4)),0,$A718:$F718))</f>
        <v>9</v>
      </c>
      <c r="J718" s="8">
        <f t="shared" ca="1" si="108"/>
        <v>11</v>
      </c>
      <c r="K718" s="8" t="str">
        <f t="shared" ca="1" si="109"/>
        <v>AC</v>
      </c>
      <c r="L718" s="8">
        <f ca="1">SMALL($J$5:$J$1004,ROWS($J$5:J718))</f>
        <v>13</v>
      </c>
      <c r="M718" s="10">
        <f ca="1">ROWS($J$5:J718)/COUNT($J$5:$J$1004)</f>
        <v>0.71399999999999997</v>
      </c>
      <c r="N718" s="10"/>
      <c r="O718" s="8">
        <f t="shared" ca="1" si="110"/>
        <v>1</v>
      </c>
      <c r="P718" s="8" t="str">
        <f t="shared" ca="1" si="111"/>
        <v xml:space="preserve"> </v>
      </c>
      <c r="Q718" s="8" t="str">
        <f t="shared" ca="1" si="112"/>
        <v xml:space="preserve"> </v>
      </c>
      <c r="S718" s="8">
        <f t="shared" ca="1" si="107"/>
        <v>1</v>
      </c>
      <c r="T718" s="8" t="str">
        <f t="shared" ca="1" si="114"/>
        <v/>
      </c>
      <c r="U718" s="8">
        <f t="shared" ca="1" si="114"/>
        <v>1</v>
      </c>
      <c r="V718" s="8" t="str">
        <f t="shared" ca="1" si="114"/>
        <v/>
      </c>
      <c r="W718" s="8" t="str">
        <f t="shared" ca="1" si="114"/>
        <v/>
      </c>
      <c r="X718" s="8" t="str">
        <f t="shared" ca="1" si="114"/>
        <v/>
      </c>
    </row>
    <row r="719" spans="1:24" hidden="1" x14ac:dyDescent="0.25">
      <c r="A719" s="57">
        <f t="shared" ca="1" si="106"/>
        <v>4</v>
      </c>
      <c r="B719" s="57">
        <f t="shared" ca="1" si="113"/>
        <v>3</v>
      </c>
      <c r="C719" s="57">
        <f t="shared" ca="1" si="113"/>
        <v>6</v>
      </c>
      <c r="D719" s="57">
        <f t="shared" ca="1" si="113"/>
        <v>6</v>
      </c>
      <c r="E719" s="57">
        <f t="shared" ca="1" si="113"/>
        <v>3</v>
      </c>
      <c r="F719" s="57">
        <f t="shared" ca="1" si="113"/>
        <v>2</v>
      </c>
      <c r="G719" s="8" cm="1">
        <f t="array" aca="1" ref="G719" ca="1">SUM(IF(ISERROR(FIND($A$4:$F$4,G$4)),0,$A719:$F719))</f>
        <v>10</v>
      </c>
      <c r="H719" s="8" cm="1">
        <f t="array" aca="1" ref="H719" ca="1">SUM(IF(ISERROR(FIND($A$4:$F$4,H$4)),0,$A719:$F719))</f>
        <v>12</v>
      </c>
      <c r="I719" s="8" cm="1">
        <f t="array" aca="1" ref="I719" ca="1">SUM(IF(ISERROR(FIND($A$4:$F$4,I$4)),0,$A719:$F719))</f>
        <v>8</v>
      </c>
      <c r="J719" s="8">
        <f t="shared" ca="1" si="108"/>
        <v>12</v>
      </c>
      <c r="K719" s="8" t="str">
        <f t="shared" ca="1" si="109"/>
        <v>ADF</v>
      </c>
      <c r="L719" s="8">
        <f ca="1">SMALL($J$5:$J$1004,ROWS($J$5:J719))</f>
        <v>13</v>
      </c>
      <c r="M719" s="10">
        <f ca="1">ROWS($J$5:J719)/COUNT($J$5:$J$1004)</f>
        <v>0.71499999999999997</v>
      </c>
      <c r="N719" s="10"/>
      <c r="O719" s="8" t="str">
        <f t="shared" ca="1" si="110"/>
        <v xml:space="preserve"> </v>
      </c>
      <c r="P719" s="8">
        <f t="shared" ca="1" si="111"/>
        <v>1</v>
      </c>
      <c r="Q719" s="8" t="str">
        <f t="shared" ca="1" si="112"/>
        <v xml:space="preserve"> </v>
      </c>
      <c r="S719" s="8">
        <f t="shared" ca="1" si="107"/>
        <v>1</v>
      </c>
      <c r="T719" s="8" t="str">
        <f t="shared" ca="1" si="114"/>
        <v/>
      </c>
      <c r="U719" s="8" t="str">
        <f t="shared" ca="1" si="114"/>
        <v/>
      </c>
      <c r="V719" s="8">
        <f t="shared" ca="1" si="114"/>
        <v>1</v>
      </c>
      <c r="W719" s="8" t="str">
        <f t="shared" ca="1" si="114"/>
        <v/>
      </c>
      <c r="X719" s="8">
        <f t="shared" ca="1" si="114"/>
        <v>1</v>
      </c>
    </row>
    <row r="720" spans="1:24" hidden="1" x14ac:dyDescent="0.25">
      <c r="A720" s="57">
        <f t="shared" ca="1" si="106"/>
        <v>4</v>
      </c>
      <c r="B720" s="57">
        <f t="shared" ca="1" si="113"/>
        <v>3</v>
      </c>
      <c r="C720" s="57">
        <f t="shared" ca="1" si="113"/>
        <v>8</v>
      </c>
      <c r="D720" s="57">
        <f t="shared" ca="1" si="113"/>
        <v>5</v>
      </c>
      <c r="E720" s="57">
        <f t="shared" ca="1" si="113"/>
        <v>3</v>
      </c>
      <c r="F720" s="57">
        <f t="shared" ca="1" si="113"/>
        <v>2</v>
      </c>
      <c r="G720" s="8" cm="1">
        <f t="array" aca="1" ref="G720" ca="1">SUM(IF(ISERROR(FIND($A$4:$F$4,G$4)),0,$A720:$F720))</f>
        <v>12</v>
      </c>
      <c r="H720" s="8" cm="1">
        <f t="array" aca="1" ref="H720" ca="1">SUM(IF(ISERROR(FIND($A$4:$F$4,H$4)),0,$A720:$F720))</f>
        <v>11</v>
      </c>
      <c r="I720" s="8" cm="1">
        <f t="array" aca="1" ref="I720" ca="1">SUM(IF(ISERROR(FIND($A$4:$F$4,I$4)),0,$A720:$F720))</f>
        <v>8</v>
      </c>
      <c r="J720" s="8">
        <f t="shared" ca="1" si="108"/>
        <v>12</v>
      </c>
      <c r="K720" s="8" t="str">
        <f t="shared" ca="1" si="109"/>
        <v>AC</v>
      </c>
      <c r="L720" s="8">
        <f ca="1">SMALL($J$5:$J$1004,ROWS($J$5:J720))</f>
        <v>13</v>
      </c>
      <c r="M720" s="10">
        <f ca="1">ROWS($J$5:J720)/COUNT($J$5:$J$1004)</f>
        <v>0.71599999999999997</v>
      </c>
      <c r="N720" s="10"/>
      <c r="O720" s="8">
        <f t="shared" ca="1" si="110"/>
        <v>1</v>
      </c>
      <c r="P720" s="8" t="str">
        <f t="shared" ca="1" si="111"/>
        <v xml:space="preserve"> </v>
      </c>
      <c r="Q720" s="8" t="str">
        <f t="shared" ca="1" si="112"/>
        <v xml:space="preserve"> </v>
      </c>
      <c r="S720" s="8">
        <f t="shared" ca="1" si="107"/>
        <v>1</v>
      </c>
      <c r="T720" s="8" t="str">
        <f t="shared" ca="1" si="114"/>
        <v/>
      </c>
      <c r="U720" s="8">
        <f t="shared" ca="1" si="114"/>
        <v>1</v>
      </c>
      <c r="V720" s="8" t="str">
        <f t="shared" ca="1" si="114"/>
        <v/>
      </c>
      <c r="W720" s="8" t="str">
        <f t="shared" ca="1" si="114"/>
        <v/>
      </c>
      <c r="X720" s="8" t="str">
        <f t="shared" ca="1" si="114"/>
        <v/>
      </c>
    </row>
    <row r="721" spans="1:24" hidden="1" x14ac:dyDescent="0.25">
      <c r="A721" s="57">
        <f t="shared" ca="1" si="106"/>
        <v>3</v>
      </c>
      <c r="B721" s="57">
        <f t="shared" ca="1" si="113"/>
        <v>1</v>
      </c>
      <c r="C721" s="57">
        <f t="shared" ca="1" si="113"/>
        <v>6</v>
      </c>
      <c r="D721" s="57">
        <f t="shared" ca="1" si="113"/>
        <v>6</v>
      </c>
      <c r="E721" s="57">
        <f t="shared" ca="1" si="113"/>
        <v>3</v>
      </c>
      <c r="F721" s="57">
        <f t="shared" ca="1" si="113"/>
        <v>3</v>
      </c>
      <c r="G721" s="8" cm="1">
        <f t="array" aca="1" ref="G721" ca="1">SUM(IF(ISERROR(FIND($A$4:$F$4,G$4)),0,$A721:$F721))</f>
        <v>9</v>
      </c>
      <c r="H721" s="8" cm="1">
        <f t="array" aca="1" ref="H721" ca="1">SUM(IF(ISERROR(FIND($A$4:$F$4,H$4)),0,$A721:$F721))</f>
        <v>12</v>
      </c>
      <c r="I721" s="8" cm="1">
        <f t="array" aca="1" ref="I721" ca="1">SUM(IF(ISERROR(FIND($A$4:$F$4,I$4)),0,$A721:$F721))</f>
        <v>7</v>
      </c>
      <c r="J721" s="8">
        <f t="shared" ca="1" si="108"/>
        <v>12</v>
      </c>
      <c r="K721" s="8" t="str">
        <f t="shared" ca="1" si="109"/>
        <v>ADF</v>
      </c>
      <c r="L721" s="8">
        <f ca="1">SMALL($J$5:$J$1004,ROWS($J$5:J721))</f>
        <v>13</v>
      </c>
      <c r="M721" s="10">
        <f ca="1">ROWS($J$5:J721)/COUNT($J$5:$J$1004)</f>
        <v>0.71699999999999997</v>
      </c>
      <c r="N721" s="10"/>
      <c r="O721" s="8" t="str">
        <f t="shared" ca="1" si="110"/>
        <v xml:space="preserve"> </v>
      </c>
      <c r="P721" s="8">
        <f t="shared" ca="1" si="111"/>
        <v>1</v>
      </c>
      <c r="Q721" s="8" t="str">
        <f t="shared" ca="1" si="112"/>
        <v xml:space="preserve"> </v>
      </c>
      <c r="S721" s="8">
        <f t="shared" ca="1" si="107"/>
        <v>1</v>
      </c>
      <c r="T721" s="8" t="str">
        <f t="shared" ca="1" si="114"/>
        <v/>
      </c>
      <c r="U721" s="8" t="str">
        <f t="shared" ca="1" si="114"/>
        <v/>
      </c>
      <c r="V721" s="8">
        <f t="shared" ca="1" si="114"/>
        <v>1</v>
      </c>
      <c r="W721" s="8" t="str">
        <f t="shared" ca="1" si="114"/>
        <v/>
      </c>
      <c r="X721" s="8">
        <f t="shared" ca="1" si="114"/>
        <v>1</v>
      </c>
    </row>
    <row r="722" spans="1:24" hidden="1" x14ac:dyDescent="0.25">
      <c r="A722" s="57">
        <f t="shared" ca="1" si="106"/>
        <v>5</v>
      </c>
      <c r="B722" s="57">
        <f t="shared" ca="1" si="113"/>
        <v>3</v>
      </c>
      <c r="C722" s="57">
        <f t="shared" ca="1" si="113"/>
        <v>6</v>
      </c>
      <c r="D722" s="57">
        <f t="shared" ca="1" si="113"/>
        <v>6</v>
      </c>
      <c r="E722" s="57">
        <f t="shared" ca="1" si="113"/>
        <v>3</v>
      </c>
      <c r="F722" s="57">
        <f t="shared" ca="1" si="113"/>
        <v>2</v>
      </c>
      <c r="G722" s="8" cm="1">
        <f t="array" aca="1" ref="G722" ca="1">SUM(IF(ISERROR(FIND($A$4:$F$4,G$4)),0,$A722:$F722))</f>
        <v>11</v>
      </c>
      <c r="H722" s="8" cm="1">
        <f t="array" aca="1" ref="H722" ca="1">SUM(IF(ISERROR(FIND($A$4:$F$4,H$4)),0,$A722:$F722))</f>
        <v>13</v>
      </c>
      <c r="I722" s="8" cm="1">
        <f t="array" aca="1" ref="I722" ca="1">SUM(IF(ISERROR(FIND($A$4:$F$4,I$4)),0,$A722:$F722))</f>
        <v>8</v>
      </c>
      <c r="J722" s="8">
        <f t="shared" ca="1" si="108"/>
        <v>13</v>
      </c>
      <c r="K722" s="8" t="str">
        <f t="shared" ca="1" si="109"/>
        <v>ADF</v>
      </c>
      <c r="L722" s="8">
        <f ca="1">SMALL($J$5:$J$1004,ROWS($J$5:J722))</f>
        <v>13</v>
      </c>
      <c r="M722" s="10">
        <f ca="1">ROWS($J$5:J722)/COUNT($J$5:$J$1004)</f>
        <v>0.71799999999999997</v>
      </c>
      <c r="N722" s="10"/>
      <c r="O722" s="8" t="str">
        <f t="shared" ca="1" si="110"/>
        <v xml:space="preserve"> </v>
      </c>
      <c r="P722" s="8">
        <f t="shared" ca="1" si="111"/>
        <v>1</v>
      </c>
      <c r="Q722" s="8" t="str">
        <f t="shared" ca="1" si="112"/>
        <v xml:space="preserve"> </v>
      </c>
      <c r="S722" s="8">
        <f t="shared" ca="1" si="107"/>
        <v>1</v>
      </c>
      <c r="T722" s="8" t="str">
        <f t="shared" ca="1" si="114"/>
        <v/>
      </c>
      <c r="U722" s="8" t="str">
        <f t="shared" ca="1" si="114"/>
        <v/>
      </c>
      <c r="V722" s="8">
        <f t="shared" ca="1" si="114"/>
        <v>1</v>
      </c>
      <c r="W722" s="8" t="str">
        <f t="shared" ca="1" si="114"/>
        <v/>
      </c>
      <c r="X722" s="8">
        <f t="shared" ca="1" si="114"/>
        <v>1</v>
      </c>
    </row>
    <row r="723" spans="1:24" hidden="1" x14ac:dyDescent="0.25">
      <c r="A723" s="57">
        <f t="shared" ca="1" si="106"/>
        <v>5</v>
      </c>
      <c r="B723" s="57">
        <f t="shared" ca="1" si="113"/>
        <v>3</v>
      </c>
      <c r="C723" s="57">
        <f t="shared" ca="1" si="113"/>
        <v>6</v>
      </c>
      <c r="D723" s="57">
        <f t="shared" ca="1" si="113"/>
        <v>4</v>
      </c>
      <c r="E723" s="57">
        <f t="shared" ca="1" si="113"/>
        <v>2</v>
      </c>
      <c r="F723" s="57">
        <f t="shared" ca="1" si="113"/>
        <v>3</v>
      </c>
      <c r="G723" s="8" cm="1">
        <f t="array" aca="1" ref="G723" ca="1">SUM(IF(ISERROR(FIND($A$4:$F$4,G$4)),0,$A723:$F723))</f>
        <v>11</v>
      </c>
      <c r="H723" s="8" cm="1">
        <f t="array" aca="1" ref="H723" ca="1">SUM(IF(ISERROR(FIND($A$4:$F$4,H$4)),0,$A723:$F723))</f>
        <v>12</v>
      </c>
      <c r="I723" s="8" cm="1">
        <f t="array" aca="1" ref="I723" ca="1">SUM(IF(ISERROR(FIND($A$4:$F$4,I$4)),0,$A723:$F723))</f>
        <v>8</v>
      </c>
      <c r="J723" s="8">
        <f t="shared" ca="1" si="108"/>
        <v>12</v>
      </c>
      <c r="K723" s="8" t="str">
        <f t="shared" ca="1" si="109"/>
        <v>ADF</v>
      </c>
      <c r="L723" s="8">
        <f ca="1">SMALL($J$5:$J$1004,ROWS($J$5:J723))</f>
        <v>13</v>
      </c>
      <c r="M723" s="10">
        <f ca="1">ROWS($J$5:J723)/COUNT($J$5:$J$1004)</f>
        <v>0.71899999999999997</v>
      </c>
      <c r="N723" s="10"/>
      <c r="O723" s="8" t="str">
        <f t="shared" ca="1" si="110"/>
        <v xml:space="preserve"> </v>
      </c>
      <c r="P723" s="8">
        <f t="shared" ca="1" si="111"/>
        <v>1</v>
      </c>
      <c r="Q723" s="8" t="str">
        <f t="shared" ca="1" si="112"/>
        <v xml:space="preserve"> </v>
      </c>
      <c r="S723" s="8">
        <f t="shared" ca="1" si="107"/>
        <v>1</v>
      </c>
      <c r="T723" s="8" t="str">
        <f t="shared" ca="1" si="114"/>
        <v/>
      </c>
      <c r="U723" s="8" t="str">
        <f t="shared" ca="1" si="114"/>
        <v/>
      </c>
      <c r="V723" s="8">
        <f t="shared" ca="1" si="114"/>
        <v>1</v>
      </c>
      <c r="W723" s="8" t="str">
        <f t="shared" ca="1" si="114"/>
        <v/>
      </c>
      <c r="X723" s="8">
        <f t="shared" ca="1" si="114"/>
        <v>1</v>
      </c>
    </row>
    <row r="724" spans="1:24" hidden="1" x14ac:dyDescent="0.25">
      <c r="A724" s="57">
        <f t="shared" ca="1" si="106"/>
        <v>5</v>
      </c>
      <c r="B724" s="57">
        <f t="shared" ca="1" si="113"/>
        <v>5</v>
      </c>
      <c r="C724" s="57">
        <f t="shared" ca="1" si="113"/>
        <v>7</v>
      </c>
      <c r="D724" s="57">
        <f t="shared" ca="1" si="113"/>
        <v>6</v>
      </c>
      <c r="E724" s="57">
        <f t="shared" ca="1" si="113"/>
        <v>1</v>
      </c>
      <c r="F724" s="57">
        <f t="shared" ca="1" si="113"/>
        <v>2</v>
      </c>
      <c r="G724" s="8" cm="1">
        <f t="array" aca="1" ref="G724" ca="1">SUM(IF(ISERROR(FIND($A$4:$F$4,G$4)),0,$A724:$F724))</f>
        <v>12</v>
      </c>
      <c r="H724" s="8" cm="1">
        <f t="array" aca="1" ref="H724" ca="1">SUM(IF(ISERROR(FIND($A$4:$F$4,H$4)),0,$A724:$F724))</f>
        <v>13</v>
      </c>
      <c r="I724" s="8" cm="1">
        <f t="array" aca="1" ref="I724" ca="1">SUM(IF(ISERROR(FIND($A$4:$F$4,I$4)),0,$A724:$F724))</f>
        <v>8</v>
      </c>
      <c r="J724" s="8">
        <f t="shared" ca="1" si="108"/>
        <v>13</v>
      </c>
      <c r="K724" s="8" t="str">
        <f t="shared" ca="1" si="109"/>
        <v>ADF</v>
      </c>
      <c r="L724" s="8">
        <f ca="1">SMALL($J$5:$J$1004,ROWS($J$5:J724))</f>
        <v>13</v>
      </c>
      <c r="M724" s="10">
        <f ca="1">ROWS($J$5:J724)/COUNT($J$5:$J$1004)</f>
        <v>0.72</v>
      </c>
      <c r="N724" s="10"/>
      <c r="O724" s="8" t="str">
        <f t="shared" ca="1" si="110"/>
        <v xml:space="preserve"> </v>
      </c>
      <c r="P724" s="8">
        <f t="shared" ca="1" si="111"/>
        <v>1</v>
      </c>
      <c r="Q724" s="8" t="str">
        <f t="shared" ca="1" si="112"/>
        <v xml:space="preserve"> </v>
      </c>
      <c r="S724" s="8">
        <f t="shared" ca="1" si="107"/>
        <v>1</v>
      </c>
      <c r="T724" s="8" t="str">
        <f t="shared" ca="1" si="114"/>
        <v/>
      </c>
      <c r="U724" s="8" t="str">
        <f t="shared" ca="1" si="114"/>
        <v/>
      </c>
      <c r="V724" s="8">
        <f t="shared" ca="1" si="114"/>
        <v>1</v>
      </c>
      <c r="W724" s="8" t="str">
        <f t="shared" ca="1" si="114"/>
        <v/>
      </c>
      <c r="X724" s="8">
        <f t="shared" ca="1" si="114"/>
        <v>1</v>
      </c>
    </row>
    <row r="725" spans="1:24" hidden="1" x14ac:dyDescent="0.25">
      <c r="A725" s="57">
        <f t="shared" ca="1" si="106"/>
        <v>5</v>
      </c>
      <c r="B725" s="57">
        <f t="shared" ca="1" si="113"/>
        <v>4</v>
      </c>
      <c r="C725" s="57">
        <f t="shared" ca="1" si="113"/>
        <v>7</v>
      </c>
      <c r="D725" s="57">
        <f t="shared" ca="1" si="113"/>
        <v>2</v>
      </c>
      <c r="E725" s="57">
        <f t="shared" ca="1" si="113"/>
        <v>1</v>
      </c>
      <c r="F725" s="57">
        <f t="shared" ca="1" si="113"/>
        <v>4</v>
      </c>
      <c r="G725" s="8" cm="1">
        <f t="array" aca="1" ref="G725" ca="1">SUM(IF(ISERROR(FIND($A$4:$F$4,G$4)),0,$A725:$F725))</f>
        <v>12</v>
      </c>
      <c r="H725" s="8" cm="1">
        <f t="array" aca="1" ref="H725" ca="1">SUM(IF(ISERROR(FIND($A$4:$F$4,H$4)),0,$A725:$F725))</f>
        <v>11</v>
      </c>
      <c r="I725" s="8" cm="1">
        <f t="array" aca="1" ref="I725" ca="1">SUM(IF(ISERROR(FIND($A$4:$F$4,I$4)),0,$A725:$F725))</f>
        <v>9</v>
      </c>
      <c r="J725" s="8">
        <f t="shared" ca="1" si="108"/>
        <v>12</v>
      </c>
      <c r="K725" s="8" t="str">
        <f t="shared" ca="1" si="109"/>
        <v>AC</v>
      </c>
      <c r="L725" s="8">
        <f ca="1">SMALL($J$5:$J$1004,ROWS($J$5:J725))</f>
        <v>13</v>
      </c>
      <c r="M725" s="10">
        <f ca="1">ROWS($J$5:J725)/COUNT($J$5:$J$1004)</f>
        <v>0.72099999999999997</v>
      </c>
      <c r="N725" s="10"/>
      <c r="O725" s="8">
        <f t="shared" ca="1" si="110"/>
        <v>1</v>
      </c>
      <c r="P725" s="8" t="str">
        <f t="shared" ca="1" si="111"/>
        <v xml:space="preserve"> </v>
      </c>
      <c r="Q725" s="8" t="str">
        <f t="shared" ca="1" si="112"/>
        <v xml:space="preserve"> </v>
      </c>
      <c r="S725" s="8">
        <f t="shared" ca="1" si="107"/>
        <v>1</v>
      </c>
      <c r="T725" s="8" t="str">
        <f t="shared" ca="1" si="114"/>
        <v/>
      </c>
      <c r="U725" s="8">
        <f t="shared" ca="1" si="114"/>
        <v>1</v>
      </c>
      <c r="V725" s="8" t="str">
        <f t="shared" ca="1" si="114"/>
        <v/>
      </c>
      <c r="W725" s="8" t="str">
        <f t="shared" ca="1" si="114"/>
        <v/>
      </c>
      <c r="X725" s="8" t="str">
        <f t="shared" ca="1" si="114"/>
        <v/>
      </c>
    </row>
    <row r="726" spans="1:24" hidden="1" x14ac:dyDescent="0.25">
      <c r="A726" s="57">
        <f t="shared" ca="1" si="106"/>
        <v>3</v>
      </c>
      <c r="B726" s="57">
        <f t="shared" ca="1" si="113"/>
        <v>4</v>
      </c>
      <c r="C726" s="57">
        <f t="shared" ca="1" si="113"/>
        <v>4</v>
      </c>
      <c r="D726" s="57">
        <f t="shared" ca="1" si="113"/>
        <v>5</v>
      </c>
      <c r="E726" s="57">
        <f t="shared" ca="1" si="113"/>
        <v>3</v>
      </c>
      <c r="F726" s="57">
        <f t="shared" ca="1" si="113"/>
        <v>4</v>
      </c>
      <c r="G726" s="8" cm="1">
        <f t="array" aca="1" ref="G726" ca="1">SUM(IF(ISERROR(FIND($A$4:$F$4,G$4)),0,$A726:$F726))</f>
        <v>7</v>
      </c>
      <c r="H726" s="8" cm="1">
        <f t="array" aca="1" ref="H726" ca="1">SUM(IF(ISERROR(FIND($A$4:$F$4,H$4)),0,$A726:$F726))</f>
        <v>12</v>
      </c>
      <c r="I726" s="8" cm="1">
        <f t="array" aca="1" ref="I726" ca="1">SUM(IF(ISERROR(FIND($A$4:$F$4,I$4)),0,$A726:$F726))</f>
        <v>11</v>
      </c>
      <c r="J726" s="8">
        <f t="shared" ca="1" si="108"/>
        <v>12</v>
      </c>
      <c r="K726" s="8" t="str">
        <f t="shared" ca="1" si="109"/>
        <v>ADF</v>
      </c>
      <c r="L726" s="8">
        <f ca="1">SMALL($J$5:$J$1004,ROWS($J$5:J726))</f>
        <v>13</v>
      </c>
      <c r="M726" s="10">
        <f ca="1">ROWS($J$5:J726)/COUNT($J$5:$J$1004)</f>
        <v>0.72199999999999998</v>
      </c>
      <c r="N726" s="10"/>
      <c r="O726" s="8" t="str">
        <f t="shared" ca="1" si="110"/>
        <v xml:space="preserve"> </v>
      </c>
      <c r="P726" s="8">
        <f t="shared" ca="1" si="111"/>
        <v>1</v>
      </c>
      <c r="Q726" s="8" t="str">
        <f t="shared" ca="1" si="112"/>
        <v xml:space="preserve"> </v>
      </c>
      <c r="S726" s="8">
        <f t="shared" ca="1" si="107"/>
        <v>1</v>
      </c>
      <c r="T726" s="8" t="str">
        <f t="shared" ca="1" si="114"/>
        <v/>
      </c>
      <c r="U726" s="8" t="str">
        <f t="shared" ca="1" si="114"/>
        <v/>
      </c>
      <c r="V726" s="8">
        <f t="shared" ca="1" si="114"/>
        <v>1</v>
      </c>
      <c r="W726" s="8" t="str">
        <f t="shared" ca="1" si="114"/>
        <v/>
      </c>
      <c r="X726" s="8">
        <f t="shared" ca="1" si="114"/>
        <v>1</v>
      </c>
    </row>
    <row r="727" spans="1:24" hidden="1" x14ac:dyDescent="0.25">
      <c r="A727" s="57">
        <f t="shared" ca="1" si="106"/>
        <v>5</v>
      </c>
      <c r="B727" s="57">
        <f t="shared" ca="1" si="113"/>
        <v>3</v>
      </c>
      <c r="C727" s="57">
        <f t="shared" ca="1" si="113"/>
        <v>6</v>
      </c>
      <c r="D727" s="57">
        <f t="shared" ca="1" si="113"/>
        <v>6</v>
      </c>
      <c r="E727" s="57">
        <f t="shared" ca="1" si="113"/>
        <v>2</v>
      </c>
      <c r="F727" s="57">
        <f t="shared" ca="1" si="113"/>
        <v>2</v>
      </c>
      <c r="G727" s="8" cm="1">
        <f t="array" aca="1" ref="G727" ca="1">SUM(IF(ISERROR(FIND($A$4:$F$4,G$4)),0,$A727:$F727))</f>
        <v>11</v>
      </c>
      <c r="H727" s="8" cm="1">
        <f t="array" aca="1" ref="H727" ca="1">SUM(IF(ISERROR(FIND($A$4:$F$4,H$4)),0,$A727:$F727))</f>
        <v>13</v>
      </c>
      <c r="I727" s="8" cm="1">
        <f t="array" aca="1" ref="I727" ca="1">SUM(IF(ISERROR(FIND($A$4:$F$4,I$4)),0,$A727:$F727))</f>
        <v>7</v>
      </c>
      <c r="J727" s="8">
        <f t="shared" ca="1" si="108"/>
        <v>13</v>
      </c>
      <c r="K727" s="8" t="str">
        <f t="shared" ca="1" si="109"/>
        <v>ADF</v>
      </c>
      <c r="L727" s="8">
        <f ca="1">SMALL($J$5:$J$1004,ROWS($J$5:J727))</f>
        <v>13</v>
      </c>
      <c r="M727" s="10">
        <f ca="1">ROWS($J$5:J727)/COUNT($J$5:$J$1004)</f>
        <v>0.72299999999999998</v>
      </c>
      <c r="N727" s="10"/>
      <c r="O727" s="8" t="str">
        <f t="shared" ca="1" si="110"/>
        <v xml:space="preserve"> </v>
      </c>
      <c r="P727" s="8">
        <f t="shared" ca="1" si="111"/>
        <v>1</v>
      </c>
      <c r="Q727" s="8" t="str">
        <f t="shared" ca="1" si="112"/>
        <v xml:space="preserve"> </v>
      </c>
      <c r="S727" s="8">
        <f t="shared" ca="1" si="107"/>
        <v>1</v>
      </c>
      <c r="T727" s="8" t="str">
        <f t="shared" ca="1" si="114"/>
        <v/>
      </c>
      <c r="U727" s="8" t="str">
        <f t="shared" ca="1" si="114"/>
        <v/>
      </c>
      <c r="V727" s="8">
        <f t="shared" ca="1" si="114"/>
        <v>1</v>
      </c>
      <c r="W727" s="8" t="str">
        <f t="shared" ca="1" si="114"/>
        <v/>
      </c>
      <c r="X727" s="8">
        <f t="shared" ca="1" si="114"/>
        <v>1</v>
      </c>
    </row>
    <row r="728" spans="1:24" hidden="1" x14ac:dyDescent="0.25">
      <c r="A728" s="57">
        <f t="shared" ca="1" si="106"/>
        <v>3</v>
      </c>
      <c r="B728" s="57">
        <f t="shared" ca="1" si="113"/>
        <v>3</v>
      </c>
      <c r="C728" s="57">
        <f t="shared" ca="1" si="113"/>
        <v>5</v>
      </c>
      <c r="D728" s="57">
        <f t="shared" ca="1" si="113"/>
        <v>4</v>
      </c>
      <c r="E728" s="57">
        <f t="shared" ca="1" si="113"/>
        <v>2</v>
      </c>
      <c r="F728" s="57">
        <f t="shared" ca="1" si="113"/>
        <v>3</v>
      </c>
      <c r="G728" s="8" cm="1">
        <f t="array" aca="1" ref="G728" ca="1">SUM(IF(ISERROR(FIND($A$4:$F$4,G$4)),0,$A728:$F728))</f>
        <v>8</v>
      </c>
      <c r="H728" s="8" cm="1">
        <f t="array" aca="1" ref="H728" ca="1">SUM(IF(ISERROR(FIND($A$4:$F$4,H$4)),0,$A728:$F728))</f>
        <v>10</v>
      </c>
      <c r="I728" s="8" cm="1">
        <f t="array" aca="1" ref="I728" ca="1">SUM(IF(ISERROR(FIND($A$4:$F$4,I$4)),0,$A728:$F728))</f>
        <v>8</v>
      </c>
      <c r="J728" s="8">
        <f t="shared" ca="1" si="108"/>
        <v>10</v>
      </c>
      <c r="K728" s="8" t="str">
        <f t="shared" ca="1" si="109"/>
        <v>ADF</v>
      </c>
      <c r="L728" s="8">
        <f ca="1">SMALL($J$5:$J$1004,ROWS($J$5:J728))</f>
        <v>13</v>
      </c>
      <c r="M728" s="10">
        <f ca="1">ROWS($J$5:J728)/COUNT($J$5:$J$1004)</f>
        <v>0.72399999999999998</v>
      </c>
      <c r="N728" s="10"/>
      <c r="O728" s="8" t="str">
        <f t="shared" ca="1" si="110"/>
        <v xml:space="preserve"> </v>
      </c>
      <c r="P728" s="8">
        <f t="shared" ca="1" si="111"/>
        <v>1</v>
      </c>
      <c r="Q728" s="8" t="str">
        <f t="shared" ca="1" si="112"/>
        <v xml:space="preserve"> </v>
      </c>
      <c r="S728" s="8">
        <f t="shared" ca="1" si="107"/>
        <v>1</v>
      </c>
      <c r="T728" s="8" t="str">
        <f t="shared" ca="1" si="114"/>
        <v/>
      </c>
      <c r="U728" s="8" t="str">
        <f t="shared" ca="1" si="114"/>
        <v/>
      </c>
      <c r="V728" s="8">
        <f t="shared" ca="1" si="114"/>
        <v>1</v>
      </c>
      <c r="W728" s="8" t="str">
        <f t="shared" ca="1" si="114"/>
        <v/>
      </c>
      <c r="X728" s="8">
        <f t="shared" ca="1" si="114"/>
        <v>1</v>
      </c>
    </row>
    <row r="729" spans="1:24" hidden="1" x14ac:dyDescent="0.25">
      <c r="A729" s="57">
        <f t="shared" ca="1" si="106"/>
        <v>3</v>
      </c>
      <c r="B729" s="57">
        <f t="shared" ca="1" si="113"/>
        <v>2</v>
      </c>
      <c r="C729" s="57">
        <f t="shared" ca="1" si="113"/>
        <v>7</v>
      </c>
      <c r="D729" s="57">
        <f t="shared" ca="1" si="113"/>
        <v>2</v>
      </c>
      <c r="E729" s="57">
        <f t="shared" ca="1" si="113"/>
        <v>3</v>
      </c>
      <c r="F729" s="57">
        <f t="shared" ca="1" si="113"/>
        <v>4</v>
      </c>
      <c r="G729" s="8" cm="1">
        <f t="array" aca="1" ref="G729" ca="1">SUM(IF(ISERROR(FIND($A$4:$F$4,G$4)),0,$A729:$F729))</f>
        <v>10</v>
      </c>
      <c r="H729" s="8" cm="1">
        <f t="array" aca="1" ref="H729" ca="1">SUM(IF(ISERROR(FIND($A$4:$F$4,H$4)),0,$A729:$F729))</f>
        <v>9</v>
      </c>
      <c r="I729" s="8" cm="1">
        <f t="array" aca="1" ref="I729" ca="1">SUM(IF(ISERROR(FIND($A$4:$F$4,I$4)),0,$A729:$F729))</f>
        <v>9</v>
      </c>
      <c r="J729" s="8">
        <f t="shared" ca="1" si="108"/>
        <v>10</v>
      </c>
      <c r="K729" s="8" t="str">
        <f t="shared" ca="1" si="109"/>
        <v>AC</v>
      </c>
      <c r="L729" s="8">
        <f ca="1">SMALL($J$5:$J$1004,ROWS($J$5:J729))</f>
        <v>13</v>
      </c>
      <c r="M729" s="10">
        <f ca="1">ROWS($J$5:J729)/COUNT($J$5:$J$1004)</f>
        <v>0.72499999999999998</v>
      </c>
      <c r="N729" s="10"/>
      <c r="O729" s="8">
        <f t="shared" ca="1" si="110"/>
        <v>1</v>
      </c>
      <c r="P729" s="8" t="str">
        <f t="shared" ca="1" si="111"/>
        <v xml:space="preserve"> </v>
      </c>
      <c r="Q729" s="8" t="str">
        <f t="shared" ca="1" si="112"/>
        <v xml:space="preserve"> </v>
      </c>
      <c r="S729" s="8">
        <f t="shared" ca="1" si="107"/>
        <v>1</v>
      </c>
      <c r="T729" s="8" t="str">
        <f t="shared" ca="1" si="114"/>
        <v/>
      </c>
      <c r="U729" s="8">
        <f t="shared" ca="1" si="114"/>
        <v>1</v>
      </c>
      <c r="V729" s="8" t="str">
        <f t="shared" ca="1" si="114"/>
        <v/>
      </c>
      <c r="W729" s="8" t="str">
        <f t="shared" ca="1" si="114"/>
        <v/>
      </c>
      <c r="X729" s="8" t="str">
        <f t="shared" ca="1" si="114"/>
        <v/>
      </c>
    </row>
    <row r="730" spans="1:24" hidden="1" x14ac:dyDescent="0.25">
      <c r="A730" s="57">
        <f t="shared" ca="1" si="106"/>
        <v>2</v>
      </c>
      <c r="B730" s="57">
        <f t="shared" ca="1" si="113"/>
        <v>5</v>
      </c>
      <c r="C730" s="57">
        <f t="shared" ca="1" si="113"/>
        <v>6</v>
      </c>
      <c r="D730" s="57">
        <f t="shared" ca="1" si="113"/>
        <v>3</v>
      </c>
      <c r="E730" s="57">
        <f t="shared" ca="1" si="113"/>
        <v>2</v>
      </c>
      <c r="F730" s="57">
        <f t="shared" ca="1" si="113"/>
        <v>2</v>
      </c>
      <c r="G730" s="8" cm="1">
        <f t="array" aca="1" ref="G730" ca="1">SUM(IF(ISERROR(FIND($A$4:$F$4,G$4)),0,$A730:$F730))</f>
        <v>8</v>
      </c>
      <c r="H730" s="8" cm="1">
        <f t="array" aca="1" ref="H730" ca="1">SUM(IF(ISERROR(FIND($A$4:$F$4,H$4)),0,$A730:$F730))</f>
        <v>7</v>
      </c>
      <c r="I730" s="8" cm="1">
        <f t="array" aca="1" ref="I730" ca="1">SUM(IF(ISERROR(FIND($A$4:$F$4,I$4)),0,$A730:$F730))</f>
        <v>9</v>
      </c>
      <c r="J730" s="8">
        <f t="shared" ca="1" si="108"/>
        <v>9</v>
      </c>
      <c r="K730" s="8" t="str">
        <f t="shared" ca="1" si="109"/>
        <v>BEF</v>
      </c>
      <c r="L730" s="8">
        <f ca="1">SMALL($J$5:$J$1004,ROWS($J$5:J730))</f>
        <v>13</v>
      </c>
      <c r="M730" s="10">
        <f ca="1">ROWS($J$5:J730)/COUNT($J$5:$J$1004)</f>
        <v>0.72599999999999998</v>
      </c>
      <c r="N730" s="10"/>
      <c r="O730" s="8" t="str">
        <f t="shared" ca="1" si="110"/>
        <v xml:space="preserve"> </v>
      </c>
      <c r="P730" s="8" t="str">
        <f t="shared" ca="1" si="111"/>
        <v xml:space="preserve"> </v>
      </c>
      <c r="Q730" s="8">
        <f t="shared" ca="1" si="112"/>
        <v>1</v>
      </c>
      <c r="S730" s="8" t="str">
        <f t="shared" ca="1" si="107"/>
        <v/>
      </c>
      <c r="T730" s="8">
        <f t="shared" ca="1" si="114"/>
        <v>1</v>
      </c>
      <c r="U730" s="8" t="str">
        <f t="shared" ca="1" si="114"/>
        <v/>
      </c>
      <c r="V730" s="8" t="str">
        <f t="shared" ca="1" si="114"/>
        <v/>
      </c>
      <c r="W730" s="8">
        <f t="shared" ca="1" si="114"/>
        <v>1</v>
      </c>
      <c r="X730" s="8">
        <f t="shared" ca="1" si="114"/>
        <v>1</v>
      </c>
    </row>
    <row r="731" spans="1:24" hidden="1" x14ac:dyDescent="0.25">
      <c r="A731" s="57">
        <f t="shared" ca="1" si="106"/>
        <v>6</v>
      </c>
      <c r="B731" s="57">
        <f t="shared" ca="1" si="113"/>
        <v>1</v>
      </c>
      <c r="C731" s="57">
        <f t="shared" ca="1" si="113"/>
        <v>4</v>
      </c>
      <c r="D731" s="57">
        <f t="shared" ca="1" si="113"/>
        <v>4</v>
      </c>
      <c r="E731" s="57">
        <f t="shared" ca="1" si="113"/>
        <v>1</v>
      </c>
      <c r="F731" s="57">
        <f t="shared" ca="1" si="113"/>
        <v>2</v>
      </c>
      <c r="G731" s="8" cm="1">
        <f t="array" aca="1" ref="G731" ca="1">SUM(IF(ISERROR(FIND($A$4:$F$4,G$4)),0,$A731:$F731))</f>
        <v>10</v>
      </c>
      <c r="H731" s="8" cm="1">
        <f t="array" aca="1" ref="H731" ca="1">SUM(IF(ISERROR(FIND($A$4:$F$4,H$4)),0,$A731:$F731))</f>
        <v>12</v>
      </c>
      <c r="I731" s="8" cm="1">
        <f t="array" aca="1" ref="I731" ca="1">SUM(IF(ISERROR(FIND($A$4:$F$4,I$4)),0,$A731:$F731))</f>
        <v>4</v>
      </c>
      <c r="J731" s="8">
        <f t="shared" ca="1" si="108"/>
        <v>12</v>
      </c>
      <c r="K731" s="8" t="str">
        <f t="shared" ca="1" si="109"/>
        <v>ADF</v>
      </c>
      <c r="L731" s="8">
        <f ca="1">SMALL($J$5:$J$1004,ROWS($J$5:J731))</f>
        <v>13</v>
      </c>
      <c r="M731" s="10">
        <f ca="1">ROWS($J$5:J731)/COUNT($J$5:$J$1004)</f>
        <v>0.72699999999999998</v>
      </c>
      <c r="N731" s="10"/>
      <c r="O731" s="8" t="str">
        <f t="shared" ca="1" si="110"/>
        <v xml:space="preserve"> </v>
      </c>
      <c r="P731" s="8">
        <f t="shared" ca="1" si="111"/>
        <v>1</v>
      </c>
      <c r="Q731" s="8" t="str">
        <f t="shared" ca="1" si="112"/>
        <v xml:space="preserve"> </v>
      </c>
      <c r="S731" s="8">
        <f t="shared" ca="1" si="107"/>
        <v>1</v>
      </c>
      <c r="T731" s="8" t="str">
        <f t="shared" ca="1" si="114"/>
        <v/>
      </c>
      <c r="U731" s="8" t="str">
        <f t="shared" ca="1" si="114"/>
        <v/>
      </c>
      <c r="V731" s="8">
        <f t="shared" ca="1" si="114"/>
        <v>1</v>
      </c>
      <c r="W731" s="8" t="str">
        <f t="shared" ca="1" si="114"/>
        <v/>
      </c>
      <c r="X731" s="8">
        <f t="shared" ca="1" si="114"/>
        <v>1</v>
      </c>
    </row>
    <row r="732" spans="1:24" hidden="1" x14ac:dyDescent="0.25">
      <c r="A732" s="57">
        <f t="shared" ca="1" si="106"/>
        <v>3</v>
      </c>
      <c r="B732" s="57">
        <f t="shared" ca="1" si="113"/>
        <v>5</v>
      </c>
      <c r="C732" s="57">
        <f t="shared" ca="1" si="113"/>
        <v>6</v>
      </c>
      <c r="D732" s="57">
        <f t="shared" ca="1" si="113"/>
        <v>3</v>
      </c>
      <c r="E732" s="57">
        <f t="shared" ca="1" si="113"/>
        <v>2</v>
      </c>
      <c r="F732" s="57">
        <f t="shared" ca="1" si="113"/>
        <v>2</v>
      </c>
      <c r="G732" s="8" cm="1">
        <f t="array" aca="1" ref="G732" ca="1">SUM(IF(ISERROR(FIND($A$4:$F$4,G$4)),0,$A732:$F732))</f>
        <v>9</v>
      </c>
      <c r="H732" s="8" cm="1">
        <f t="array" aca="1" ref="H732" ca="1">SUM(IF(ISERROR(FIND($A$4:$F$4,H$4)),0,$A732:$F732))</f>
        <v>8</v>
      </c>
      <c r="I732" s="8" cm="1">
        <f t="array" aca="1" ref="I732" ca="1">SUM(IF(ISERROR(FIND($A$4:$F$4,I$4)),0,$A732:$F732))</f>
        <v>9</v>
      </c>
      <c r="J732" s="8">
        <f t="shared" ca="1" si="108"/>
        <v>9</v>
      </c>
      <c r="K732" s="8" t="str">
        <f t="shared" ca="1" si="109"/>
        <v>AC</v>
      </c>
      <c r="L732" s="8">
        <f ca="1">SMALL($J$5:$J$1004,ROWS($J$5:J732))</f>
        <v>13</v>
      </c>
      <c r="M732" s="10">
        <f ca="1">ROWS($J$5:J732)/COUNT($J$5:$J$1004)</f>
        <v>0.72799999999999998</v>
      </c>
      <c r="N732" s="10"/>
      <c r="O732" s="8">
        <f t="shared" ca="1" si="110"/>
        <v>1</v>
      </c>
      <c r="P732" s="8" t="str">
        <f t="shared" ca="1" si="111"/>
        <v xml:space="preserve"> </v>
      </c>
      <c r="Q732" s="8">
        <f t="shared" ca="1" si="112"/>
        <v>1</v>
      </c>
      <c r="S732" s="8">
        <f t="shared" ca="1" si="107"/>
        <v>1</v>
      </c>
      <c r="T732" s="8" t="str">
        <f t="shared" ca="1" si="114"/>
        <v/>
      </c>
      <c r="U732" s="8">
        <f t="shared" ca="1" si="114"/>
        <v>1</v>
      </c>
      <c r="V732" s="8" t="str">
        <f t="shared" ca="1" si="114"/>
        <v/>
      </c>
      <c r="W732" s="8" t="str">
        <f t="shared" ca="1" si="114"/>
        <v/>
      </c>
      <c r="X732" s="8" t="str">
        <f t="shared" ca="1" si="114"/>
        <v/>
      </c>
    </row>
    <row r="733" spans="1:24" hidden="1" x14ac:dyDescent="0.25">
      <c r="A733" s="57">
        <f t="shared" ca="1" si="106"/>
        <v>3</v>
      </c>
      <c r="B733" s="57">
        <f t="shared" ca="1" si="113"/>
        <v>2</v>
      </c>
      <c r="C733" s="57">
        <f t="shared" ca="1" si="113"/>
        <v>7</v>
      </c>
      <c r="D733" s="57">
        <f t="shared" ca="1" si="113"/>
        <v>3</v>
      </c>
      <c r="E733" s="57">
        <f t="shared" ca="1" si="113"/>
        <v>1</v>
      </c>
      <c r="F733" s="57">
        <f t="shared" ca="1" si="113"/>
        <v>3</v>
      </c>
      <c r="G733" s="8" cm="1">
        <f t="array" aca="1" ref="G733" ca="1">SUM(IF(ISERROR(FIND($A$4:$F$4,G$4)),0,$A733:$F733))</f>
        <v>10</v>
      </c>
      <c r="H733" s="8" cm="1">
        <f t="array" aca="1" ref="H733" ca="1">SUM(IF(ISERROR(FIND($A$4:$F$4,H$4)),0,$A733:$F733))</f>
        <v>9</v>
      </c>
      <c r="I733" s="8" cm="1">
        <f t="array" aca="1" ref="I733" ca="1">SUM(IF(ISERROR(FIND($A$4:$F$4,I$4)),0,$A733:$F733))</f>
        <v>6</v>
      </c>
      <c r="J733" s="8">
        <f t="shared" ca="1" si="108"/>
        <v>10</v>
      </c>
      <c r="K733" s="8" t="str">
        <f t="shared" ca="1" si="109"/>
        <v>AC</v>
      </c>
      <c r="L733" s="8">
        <f ca="1">SMALL($J$5:$J$1004,ROWS($J$5:J733))</f>
        <v>13</v>
      </c>
      <c r="M733" s="10">
        <f ca="1">ROWS($J$5:J733)/COUNT($J$5:$J$1004)</f>
        <v>0.72899999999999998</v>
      </c>
      <c r="N733" s="10"/>
      <c r="O733" s="8">
        <f t="shared" ca="1" si="110"/>
        <v>1</v>
      </c>
      <c r="P733" s="8" t="str">
        <f t="shared" ca="1" si="111"/>
        <v xml:space="preserve"> </v>
      </c>
      <c r="Q733" s="8" t="str">
        <f t="shared" ca="1" si="112"/>
        <v xml:space="preserve"> </v>
      </c>
      <c r="S733" s="8">
        <f t="shared" ca="1" si="107"/>
        <v>1</v>
      </c>
      <c r="T733" s="8" t="str">
        <f t="shared" ca="1" si="114"/>
        <v/>
      </c>
      <c r="U733" s="8">
        <f t="shared" ca="1" si="114"/>
        <v>1</v>
      </c>
      <c r="V733" s="8" t="str">
        <f t="shared" ca="1" si="114"/>
        <v/>
      </c>
      <c r="W733" s="8" t="str">
        <f t="shared" ca="1" si="114"/>
        <v/>
      </c>
      <c r="X733" s="8" t="str">
        <f t="shared" ca="1" si="114"/>
        <v/>
      </c>
    </row>
    <row r="734" spans="1:24" hidden="1" x14ac:dyDescent="0.25">
      <c r="A734" s="57">
        <f t="shared" ca="1" si="106"/>
        <v>5</v>
      </c>
      <c r="B734" s="57">
        <f t="shared" ca="1" si="113"/>
        <v>4</v>
      </c>
      <c r="C734" s="57">
        <f t="shared" ca="1" si="113"/>
        <v>7</v>
      </c>
      <c r="D734" s="57">
        <f t="shared" ca="1" si="113"/>
        <v>3</v>
      </c>
      <c r="E734" s="57">
        <f t="shared" ca="1" si="113"/>
        <v>1</v>
      </c>
      <c r="F734" s="57">
        <f t="shared" ca="1" si="113"/>
        <v>3</v>
      </c>
      <c r="G734" s="8" cm="1">
        <f t="array" aca="1" ref="G734" ca="1">SUM(IF(ISERROR(FIND($A$4:$F$4,G$4)),0,$A734:$F734))</f>
        <v>12</v>
      </c>
      <c r="H734" s="8" cm="1">
        <f t="array" aca="1" ref="H734" ca="1">SUM(IF(ISERROR(FIND($A$4:$F$4,H$4)),0,$A734:$F734))</f>
        <v>11</v>
      </c>
      <c r="I734" s="8" cm="1">
        <f t="array" aca="1" ref="I734" ca="1">SUM(IF(ISERROR(FIND($A$4:$F$4,I$4)),0,$A734:$F734))</f>
        <v>8</v>
      </c>
      <c r="J734" s="8">
        <f t="shared" ca="1" si="108"/>
        <v>12</v>
      </c>
      <c r="K734" s="8" t="str">
        <f t="shared" ca="1" si="109"/>
        <v>AC</v>
      </c>
      <c r="L734" s="8">
        <f ca="1">SMALL($J$5:$J$1004,ROWS($J$5:J734))</f>
        <v>13</v>
      </c>
      <c r="M734" s="10">
        <f ca="1">ROWS($J$5:J734)/COUNT($J$5:$J$1004)</f>
        <v>0.73</v>
      </c>
      <c r="N734" s="10"/>
      <c r="O734" s="8">
        <f t="shared" ca="1" si="110"/>
        <v>1</v>
      </c>
      <c r="P734" s="8" t="str">
        <f t="shared" ca="1" si="111"/>
        <v xml:space="preserve"> </v>
      </c>
      <c r="Q734" s="8" t="str">
        <f t="shared" ca="1" si="112"/>
        <v xml:space="preserve"> </v>
      </c>
      <c r="S734" s="8">
        <f t="shared" ca="1" si="107"/>
        <v>1</v>
      </c>
      <c r="T734" s="8" t="str">
        <f t="shared" ca="1" si="114"/>
        <v/>
      </c>
      <c r="U734" s="8">
        <f t="shared" ca="1" si="114"/>
        <v>1</v>
      </c>
      <c r="V734" s="8" t="str">
        <f t="shared" ca="1" si="114"/>
        <v/>
      </c>
      <c r="W734" s="8" t="str">
        <f t="shared" ca="1" si="114"/>
        <v/>
      </c>
      <c r="X734" s="8" t="str">
        <f t="shared" ca="1" si="114"/>
        <v/>
      </c>
    </row>
    <row r="735" spans="1:24" hidden="1" x14ac:dyDescent="0.25">
      <c r="A735" s="57">
        <f t="shared" ca="1" si="106"/>
        <v>6</v>
      </c>
      <c r="B735" s="57">
        <f t="shared" ca="1" si="113"/>
        <v>5</v>
      </c>
      <c r="C735" s="57">
        <f t="shared" ca="1" si="113"/>
        <v>5</v>
      </c>
      <c r="D735" s="57">
        <f t="shared" ca="1" si="113"/>
        <v>6</v>
      </c>
      <c r="E735" s="57">
        <f t="shared" ca="1" si="113"/>
        <v>2</v>
      </c>
      <c r="F735" s="57">
        <f t="shared" ca="1" si="113"/>
        <v>4</v>
      </c>
      <c r="G735" s="8" cm="1">
        <f t="array" aca="1" ref="G735" ca="1">SUM(IF(ISERROR(FIND($A$4:$F$4,G$4)),0,$A735:$F735))</f>
        <v>11</v>
      </c>
      <c r="H735" s="8" cm="1">
        <f t="array" aca="1" ref="H735" ca="1">SUM(IF(ISERROR(FIND($A$4:$F$4,H$4)),0,$A735:$F735))</f>
        <v>16</v>
      </c>
      <c r="I735" s="8" cm="1">
        <f t="array" aca="1" ref="I735" ca="1">SUM(IF(ISERROR(FIND($A$4:$F$4,I$4)),0,$A735:$F735))</f>
        <v>11</v>
      </c>
      <c r="J735" s="8">
        <f t="shared" ca="1" si="108"/>
        <v>16</v>
      </c>
      <c r="K735" s="8" t="str">
        <f t="shared" ca="1" si="109"/>
        <v>ADF</v>
      </c>
      <c r="L735" s="8">
        <f ca="1">SMALL($J$5:$J$1004,ROWS($J$5:J735))</f>
        <v>13</v>
      </c>
      <c r="M735" s="10">
        <f ca="1">ROWS($J$5:J735)/COUNT($J$5:$J$1004)</f>
        <v>0.73099999999999998</v>
      </c>
      <c r="N735" s="10"/>
      <c r="O735" s="8" t="str">
        <f t="shared" ca="1" si="110"/>
        <v xml:space="preserve"> </v>
      </c>
      <c r="P735" s="8">
        <f t="shared" ca="1" si="111"/>
        <v>1</v>
      </c>
      <c r="Q735" s="8" t="str">
        <f t="shared" ca="1" si="112"/>
        <v xml:space="preserve"> </v>
      </c>
      <c r="S735" s="8">
        <f t="shared" ca="1" si="107"/>
        <v>1</v>
      </c>
      <c r="T735" s="8" t="str">
        <f t="shared" ca="1" si="114"/>
        <v/>
      </c>
      <c r="U735" s="8" t="str">
        <f t="shared" ca="1" si="114"/>
        <v/>
      </c>
      <c r="V735" s="8">
        <f t="shared" ca="1" si="114"/>
        <v>1</v>
      </c>
      <c r="W735" s="8" t="str">
        <f t="shared" ca="1" si="114"/>
        <v/>
      </c>
      <c r="X735" s="8">
        <f t="shared" ca="1" si="114"/>
        <v>1</v>
      </c>
    </row>
    <row r="736" spans="1:24" hidden="1" x14ac:dyDescent="0.25">
      <c r="A736" s="57">
        <f t="shared" ca="1" si="106"/>
        <v>5</v>
      </c>
      <c r="B736" s="57">
        <f t="shared" ca="1" si="113"/>
        <v>1</v>
      </c>
      <c r="C736" s="57">
        <f t="shared" ca="1" si="113"/>
        <v>8</v>
      </c>
      <c r="D736" s="57">
        <f t="shared" ca="1" si="113"/>
        <v>5</v>
      </c>
      <c r="E736" s="57">
        <f t="shared" ca="1" si="113"/>
        <v>3</v>
      </c>
      <c r="F736" s="57">
        <f t="shared" ca="1" si="113"/>
        <v>2</v>
      </c>
      <c r="G736" s="8" cm="1">
        <f t="array" aca="1" ref="G736" ca="1">SUM(IF(ISERROR(FIND($A$4:$F$4,G$4)),0,$A736:$F736))</f>
        <v>13</v>
      </c>
      <c r="H736" s="8" cm="1">
        <f t="array" aca="1" ref="H736" ca="1">SUM(IF(ISERROR(FIND($A$4:$F$4,H$4)),0,$A736:$F736))</f>
        <v>12</v>
      </c>
      <c r="I736" s="8" cm="1">
        <f t="array" aca="1" ref="I736" ca="1">SUM(IF(ISERROR(FIND($A$4:$F$4,I$4)),0,$A736:$F736))</f>
        <v>6</v>
      </c>
      <c r="J736" s="8">
        <f t="shared" ca="1" si="108"/>
        <v>13</v>
      </c>
      <c r="K736" s="8" t="str">
        <f t="shared" ca="1" si="109"/>
        <v>AC</v>
      </c>
      <c r="L736" s="8">
        <f ca="1">SMALL($J$5:$J$1004,ROWS($J$5:J736))</f>
        <v>13</v>
      </c>
      <c r="M736" s="10">
        <f ca="1">ROWS($J$5:J736)/COUNT($J$5:$J$1004)</f>
        <v>0.73199999999999998</v>
      </c>
      <c r="N736" s="10"/>
      <c r="O736" s="8">
        <f t="shared" ca="1" si="110"/>
        <v>1</v>
      </c>
      <c r="P736" s="8" t="str">
        <f t="shared" ca="1" si="111"/>
        <v xml:space="preserve"> </v>
      </c>
      <c r="Q736" s="8" t="str">
        <f t="shared" ca="1" si="112"/>
        <v xml:space="preserve"> </v>
      </c>
      <c r="S736" s="8">
        <f t="shared" ca="1" si="107"/>
        <v>1</v>
      </c>
      <c r="T736" s="8" t="str">
        <f t="shared" ca="1" si="114"/>
        <v/>
      </c>
      <c r="U736" s="8">
        <f t="shared" ca="1" si="114"/>
        <v>1</v>
      </c>
      <c r="V736" s="8" t="str">
        <f t="shared" ca="1" si="114"/>
        <v/>
      </c>
      <c r="W736" s="8" t="str">
        <f t="shared" ca="1" si="114"/>
        <v/>
      </c>
      <c r="X736" s="8" t="str">
        <f t="shared" ca="1" si="114"/>
        <v/>
      </c>
    </row>
    <row r="737" spans="1:24" hidden="1" x14ac:dyDescent="0.25">
      <c r="A737" s="57">
        <f t="shared" ca="1" si="106"/>
        <v>3</v>
      </c>
      <c r="B737" s="57">
        <f t="shared" ca="1" si="113"/>
        <v>1</v>
      </c>
      <c r="C737" s="57">
        <f t="shared" ca="1" si="113"/>
        <v>7</v>
      </c>
      <c r="D737" s="57">
        <f t="shared" ca="1" si="113"/>
        <v>6</v>
      </c>
      <c r="E737" s="57">
        <f t="shared" ca="1" si="113"/>
        <v>3</v>
      </c>
      <c r="F737" s="57">
        <f t="shared" ca="1" si="113"/>
        <v>2</v>
      </c>
      <c r="G737" s="8" cm="1">
        <f t="array" aca="1" ref="G737" ca="1">SUM(IF(ISERROR(FIND($A$4:$F$4,G$4)),0,$A737:$F737))</f>
        <v>10</v>
      </c>
      <c r="H737" s="8" cm="1">
        <f t="array" aca="1" ref="H737" ca="1">SUM(IF(ISERROR(FIND($A$4:$F$4,H$4)),0,$A737:$F737))</f>
        <v>11</v>
      </c>
      <c r="I737" s="8" cm="1">
        <f t="array" aca="1" ref="I737" ca="1">SUM(IF(ISERROR(FIND($A$4:$F$4,I$4)),0,$A737:$F737))</f>
        <v>6</v>
      </c>
      <c r="J737" s="8">
        <f t="shared" ca="1" si="108"/>
        <v>11</v>
      </c>
      <c r="K737" s="8" t="str">
        <f t="shared" ca="1" si="109"/>
        <v>ADF</v>
      </c>
      <c r="L737" s="8">
        <f ca="1">SMALL($J$5:$J$1004,ROWS($J$5:J737))</f>
        <v>13</v>
      </c>
      <c r="M737" s="10">
        <f ca="1">ROWS($J$5:J737)/COUNT($J$5:$J$1004)</f>
        <v>0.73299999999999998</v>
      </c>
      <c r="N737" s="10"/>
      <c r="O737" s="8" t="str">
        <f t="shared" ca="1" si="110"/>
        <v xml:space="preserve"> </v>
      </c>
      <c r="P737" s="8">
        <f t="shared" ca="1" si="111"/>
        <v>1</v>
      </c>
      <c r="Q737" s="8" t="str">
        <f t="shared" ca="1" si="112"/>
        <v xml:space="preserve"> </v>
      </c>
      <c r="S737" s="8">
        <f t="shared" ca="1" si="107"/>
        <v>1</v>
      </c>
      <c r="T737" s="8" t="str">
        <f t="shared" ca="1" si="114"/>
        <v/>
      </c>
      <c r="U737" s="8" t="str">
        <f t="shared" ca="1" si="114"/>
        <v/>
      </c>
      <c r="V737" s="8">
        <f t="shared" ca="1" si="114"/>
        <v>1</v>
      </c>
      <c r="W737" s="8" t="str">
        <f t="shared" ca="1" si="114"/>
        <v/>
      </c>
      <c r="X737" s="8">
        <f t="shared" ca="1" si="114"/>
        <v>1</v>
      </c>
    </row>
    <row r="738" spans="1:24" hidden="1" x14ac:dyDescent="0.25">
      <c r="A738" s="57">
        <f t="shared" ca="1" si="106"/>
        <v>2</v>
      </c>
      <c r="B738" s="57">
        <f t="shared" ca="1" si="113"/>
        <v>4</v>
      </c>
      <c r="C738" s="57">
        <f t="shared" ca="1" si="113"/>
        <v>6</v>
      </c>
      <c r="D738" s="57">
        <f t="shared" ca="1" si="113"/>
        <v>2</v>
      </c>
      <c r="E738" s="57">
        <f t="shared" ca="1" si="113"/>
        <v>1</v>
      </c>
      <c r="F738" s="57">
        <f t="shared" ca="1" si="113"/>
        <v>4</v>
      </c>
      <c r="G738" s="8" cm="1">
        <f t="array" aca="1" ref="G738" ca="1">SUM(IF(ISERROR(FIND($A$4:$F$4,G$4)),0,$A738:$F738))</f>
        <v>8</v>
      </c>
      <c r="H738" s="8" cm="1">
        <f t="array" aca="1" ref="H738" ca="1">SUM(IF(ISERROR(FIND($A$4:$F$4,H$4)),0,$A738:$F738))</f>
        <v>8</v>
      </c>
      <c r="I738" s="8" cm="1">
        <f t="array" aca="1" ref="I738" ca="1">SUM(IF(ISERROR(FIND($A$4:$F$4,I$4)),0,$A738:$F738))</f>
        <v>9</v>
      </c>
      <c r="J738" s="8">
        <f t="shared" ca="1" si="108"/>
        <v>9</v>
      </c>
      <c r="K738" s="8" t="str">
        <f t="shared" ca="1" si="109"/>
        <v>BEF</v>
      </c>
      <c r="L738" s="8">
        <f ca="1">SMALL($J$5:$J$1004,ROWS($J$5:J738))</f>
        <v>13</v>
      </c>
      <c r="M738" s="10">
        <f ca="1">ROWS($J$5:J738)/COUNT($J$5:$J$1004)</f>
        <v>0.73399999999999999</v>
      </c>
      <c r="N738" s="10"/>
      <c r="O738" s="8" t="str">
        <f t="shared" ca="1" si="110"/>
        <v xml:space="preserve"> </v>
      </c>
      <c r="P738" s="8" t="str">
        <f t="shared" ca="1" si="111"/>
        <v xml:space="preserve"> </v>
      </c>
      <c r="Q738" s="8">
        <f t="shared" ca="1" si="112"/>
        <v>1</v>
      </c>
      <c r="S738" s="8" t="str">
        <f t="shared" ca="1" si="107"/>
        <v/>
      </c>
      <c r="T738" s="8">
        <f t="shared" ca="1" si="114"/>
        <v>1</v>
      </c>
      <c r="U738" s="8" t="str">
        <f t="shared" ca="1" si="114"/>
        <v/>
      </c>
      <c r="V738" s="8" t="str">
        <f t="shared" ca="1" si="114"/>
        <v/>
      </c>
      <c r="W738" s="8">
        <f t="shared" ca="1" si="114"/>
        <v>1</v>
      </c>
      <c r="X738" s="8">
        <f t="shared" ca="1" si="114"/>
        <v>1</v>
      </c>
    </row>
    <row r="739" spans="1:24" hidden="1" x14ac:dyDescent="0.25">
      <c r="A739" s="57">
        <f t="shared" ca="1" si="106"/>
        <v>4</v>
      </c>
      <c r="B739" s="57">
        <f t="shared" ca="1" si="113"/>
        <v>4</v>
      </c>
      <c r="C739" s="57">
        <f t="shared" ca="1" si="113"/>
        <v>5</v>
      </c>
      <c r="D739" s="57">
        <f t="shared" ca="1" si="113"/>
        <v>4</v>
      </c>
      <c r="E739" s="57">
        <f t="shared" ca="1" si="113"/>
        <v>1</v>
      </c>
      <c r="F739" s="57">
        <f t="shared" ca="1" si="113"/>
        <v>2</v>
      </c>
      <c r="G739" s="8" cm="1">
        <f t="array" aca="1" ref="G739" ca="1">SUM(IF(ISERROR(FIND($A$4:$F$4,G$4)),0,$A739:$F739))</f>
        <v>9</v>
      </c>
      <c r="H739" s="8" cm="1">
        <f t="array" aca="1" ref="H739" ca="1">SUM(IF(ISERROR(FIND($A$4:$F$4,H$4)),0,$A739:$F739))</f>
        <v>10</v>
      </c>
      <c r="I739" s="8" cm="1">
        <f t="array" aca="1" ref="I739" ca="1">SUM(IF(ISERROR(FIND($A$4:$F$4,I$4)),0,$A739:$F739))</f>
        <v>7</v>
      </c>
      <c r="J739" s="8">
        <f t="shared" ca="1" si="108"/>
        <v>10</v>
      </c>
      <c r="K739" s="8" t="str">
        <f t="shared" ca="1" si="109"/>
        <v>ADF</v>
      </c>
      <c r="L739" s="8">
        <f ca="1">SMALL($J$5:$J$1004,ROWS($J$5:J739))</f>
        <v>13</v>
      </c>
      <c r="M739" s="10">
        <f ca="1">ROWS($J$5:J739)/COUNT($J$5:$J$1004)</f>
        <v>0.73499999999999999</v>
      </c>
      <c r="N739" s="10"/>
      <c r="O739" s="8" t="str">
        <f t="shared" ca="1" si="110"/>
        <v xml:space="preserve"> </v>
      </c>
      <c r="P739" s="8">
        <f t="shared" ca="1" si="111"/>
        <v>1</v>
      </c>
      <c r="Q739" s="8" t="str">
        <f t="shared" ca="1" si="112"/>
        <v xml:space="preserve"> </v>
      </c>
      <c r="S739" s="8">
        <f t="shared" ca="1" si="107"/>
        <v>1</v>
      </c>
      <c r="T739" s="8" t="str">
        <f t="shared" ca="1" si="114"/>
        <v/>
      </c>
      <c r="U739" s="8" t="str">
        <f t="shared" ca="1" si="114"/>
        <v/>
      </c>
      <c r="V739" s="8">
        <f t="shared" ca="1" si="114"/>
        <v>1</v>
      </c>
      <c r="W739" s="8" t="str">
        <f t="shared" ca="1" si="114"/>
        <v/>
      </c>
      <c r="X739" s="8">
        <f t="shared" ca="1" si="114"/>
        <v>1</v>
      </c>
    </row>
    <row r="740" spans="1:24" hidden="1" x14ac:dyDescent="0.25">
      <c r="A740" s="57">
        <f t="shared" ca="1" si="106"/>
        <v>6</v>
      </c>
      <c r="B740" s="57">
        <f t="shared" ca="1" si="113"/>
        <v>1</v>
      </c>
      <c r="C740" s="57">
        <f t="shared" ca="1" si="113"/>
        <v>7</v>
      </c>
      <c r="D740" s="57">
        <f t="shared" ca="1" si="113"/>
        <v>4</v>
      </c>
      <c r="E740" s="57">
        <f t="shared" ca="1" si="113"/>
        <v>2</v>
      </c>
      <c r="F740" s="57">
        <f t="shared" ca="1" si="113"/>
        <v>2</v>
      </c>
      <c r="G740" s="8" cm="1">
        <f t="array" aca="1" ref="G740" ca="1">SUM(IF(ISERROR(FIND($A$4:$F$4,G$4)),0,$A740:$F740))</f>
        <v>13</v>
      </c>
      <c r="H740" s="8" cm="1">
        <f t="array" aca="1" ref="H740" ca="1">SUM(IF(ISERROR(FIND($A$4:$F$4,H$4)),0,$A740:$F740))</f>
        <v>12</v>
      </c>
      <c r="I740" s="8" cm="1">
        <f t="array" aca="1" ref="I740" ca="1">SUM(IF(ISERROR(FIND($A$4:$F$4,I$4)),0,$A740:$F740))</f>
        <v>5</v>
      </c>
      <c r="J740" s="8">
        <f t="shared" ca="1" si="108"/>
        <v>13</v>
      </c>
      <c r="K740" s="8" t="str">
        <f t="shared" ca="1" si="109"/>
        <v>AC</v>
      </c>
      <c r="L740" s="8">
        <f ca="1">SMALL($J$5:$J$1004,ROWS($J$5:J740))</f>
        <v>13</v>
      </c>
      <c r="M740" s="10">
        <f ca="1">ROWS($J$5:J740)/COUNT($J$5:$J$1004)</f>
        <v>0.73599999999999999</v>
      </c>
      <c r="N740" s="10"/>
      <c r="O740" s="8">
        <f t="shared" ca="1" si="110"/>
        <v>1</v>
      </c>
      <c r="P740" s="8" t="str">
        <f t="shared" ca="1" si="111"/>
        <v xml:space="preserve"> </v>
      </c>
      <c r="Q740" s="8" t="str">
        <f t="shared" ca="1" si="112"/>
        <v xml:space="preserve"> </v>
      </c>
      <c r="S740" s="8">
        <f t="shared" ca="1" si="107"/>
        <v>1</v>
      </c>
      <c r="T740" s="8" t="str">
        <f t="shared" ca="1" si="114"/>
        <v/>
      </c>
      <c r="U740" s="8">
        <f t="shared" ca="1" si="114"/>
        <v>1</v>
      </c>
      <c r="V740" s="8" t="str">
        <f t="shared" ca="1" si="114"/>
        <v/>
      </c>
      <c r="W740" s="8" t="str">
        <f t="shared" ca="1" si="114"/>
        <v/>
      </c>
      <c r="X740" s="8" t="str">
        <f t="shared" ca="1" si="114"/>
        <v/>
      </c>
    </row>
    <row r="741" spans="1:24" hidden="1" x14ac:dyDescent="0.25">
      <c r="A741" s="57">
        <f t="shared" ca="1" si="106"/>
        <v>6</v>
      </c>
      <c r="B741" s="57">
        <f t="shared" ca="1" si="113"/>
        <v>5</v>
      </c>
      <c r="C741" s="57">
        <f t="shared" ca="1" si="113"/>
        <v>7</v>
      </c>
      <c r="D741" s="57">
        <f t="shared" ca="1" si="113"/>
        <v>6</v>
      </c>
      <c r="E741" s="57">
        <f t="shared" ca="1" si="113"/>
        <v>2</v>
      </c>
      <c r="F741" s="57">
        <f t="shared" ca="1" si="113"/>
        <v>2</v>
      </c>
      <c r="G741" s="8" cm="1">
        <f t="array" aca="1" ref="G741" ca="1">SUM(IF(ISERROR(FIND($A$4:$F$4,G$4)),0,$A741:$F741))</f>
        <v>13</v>
      </c>
      <c r="H741" s="8" cm="1">
        <f t="array" aca="1" ref="H741" ca="1">SUM(IF(ISERROR(FIND($A$4:$F$4,H$4)),0,$A741:$F741))</f>
        <v>14</v>
      </c>
      <c r="I741" s="8" cm="1">
        <f t="array" aca="1" ref="I741" ca="1">SUM(IF(ISERROR(FIND($A$4:$F$4,I$4)),0,$A741:$F741))</f>
        <v>9</v>
      </c>
      <c r="J741" s="8">
        <f t="shared" ca="1" si="108"/>
        <v>14</v>
      </c>
      <c r="K741" s="8" t="str">
        <f t="shared" ca="1" si="109"/>
        <v>ADF</v>
      </c>
      <c r="L741" s="8">
        <f ca="1">SMALL($J$5:$J$1004,ROWS($J$5:J741))</f>
        <v>13</v>
      </c>
      <c r="M741" s="10">
        <f ca="1">ROWS($J$5:J741)/COUNT($J$5:$J$1004)</f>
        <v>0.73699999999999999</v>
      </c>
      <c r="N741" s="10"/>
      <c r="O741" s="8" t="str">
        <f t="shared" ca="1" si="110"/>
        <v xml:space="preserve"> </v>
      </c>
      <c r="P741" s="8">
        <f t="shared" ca="1" si="111"/>
        <v>1</v>
      </c>
      <c r="Q741" s="8" t="str">
        <f t="shared" ca="1" si="112"/>
        <v xml:space="preserve"> </v>
      </c>
      <c r="S741" s="8">
        <f t="shared" ca="1" si="107"/>
        <v>1</v>
      </c>
      <c r="T741" s="8" t="str">
        <f t="shared" ca="1" si="114"/>
        <v/>
      </c>
      <c r="U741" s="8" t="str">
        <f t="shared" ca="1" si="114"/>
        <v/>
      </c>
      <c r="V741" s="8">
        <f t="shared" ca="1" si="114"/>
        <v>1</v>
      </c>
      <c r="W741" s="8" t="str">
        <f t="shared" ca="1" si="114"/>
        <v/>
      </c>
      <c r="X741" s="8">
        <f t="shared" ca="1" si="114"/>
        <v>1</v>
      </c>
    </row>
    <row r="742" spans="1:24" hidden="1" x14ac:dyDescent="0.25">
      <c r="A742" s="57">
        <f t="shared" ca="1" si="106"/>
        <v>4</v>
      </c>
      <c r="B742" s="57">
        <f t="shared" ca="1" si="113"/>
        <v>1</v>
      </c>
      <c r="C742" s="57">
        <f t="shared" ca="1" si="113"/>
        <v>7</v>
      </c>
      <c r="D742" s="57">
        <f t="shared" ca="1" si="113"/>
        <v>4</v>
      </c>
      <c r="E742" s="57">
        <f t="shared" ca="1" si="113"/>
        <v>1</v>
      </c>
      <c r="F742" s="57">
        <f t="shared" ca="1" si="113"/>
        <v>3</v>
      </c>
      <c r="G742" s="8" cm="1">
        <f t="array" aca="1" ref="G742" ca="1">SUM(IF(ISERROR(FIND($A$4:$F$4,G$4)),0,$A742:$F742))</f>
        <v>11</v>
      </c>
      <c r="H742" s="8" cm="1">
        <f t="array" aca="1" ref="H742" ca="1">SUM(IF(ISERROR(FIND($A$4:$F$4,H$4)),0,$A742:$F742))</f>
        <v>11</v>
      </c>
      <c r="I742" s="8" cm="1">
        <f t="array" aca="1" ref="I742" ca="1">SUM(IF(ISERROR(FIND($A$4:$F$4,I$4)),0,$A742:$F742))</f>
        <v>5</v>
      </c>
      <c r="J742" s="8">
        <f t="shared" ca="1" si="108"/>
        <v>11</v>
      </c>
      <c r="K742" s="8" t="str">
        <f t="shared" ca="1" si="109"/>
        <v>AC</v>
      </c>
      <c r="L742" s="8">
        <f ca="1">SMALL($J$5:$J$1004,ROWS($J$5:J742))</f>
        <v>13</v>
      </c>
      <c r="M742" s="10">
        <f ca="1">ROWS($J$5:J742)/COUNT($J$5:$J$1004)</f>
        <v>0.73799999999999999</v>
      </c>
      <c r="N742" s="10"/>
      <c r="O742" s="8">
        <f t="shared" ca="1" si="110"/>
        <v>1</v>
      </c>
      <c r="P742" s="8">
        <f t="shared" ca="1" si="111"/>
        <v>1</v>
      </c>
      <c r="Q742" s="8" t="str">
        <f t="shared" ca="1" si="112"/>
        <v xml:space="preserve"> </v>
      </c>
      <c r="S742" s="8">
        <f t="shared" ca="1" si="107"/>
        <v>1</v>
      </c>
      <c r="T742" s="8" t="str">
        <f t="shared" ca="1" si="114"/>
        <v/>
      </c>
      <c r="U742" s="8">
        <f t="shared" ca="1" si="114"/>
        <v>1</v>
      </c>
      <c r="V742" s="8" t="str">
        <f t="shared" ca="1" si="114"/>
        <v/>
      </c>
      <c r="W742" s="8" t="str">
        <f t="shared" ca="1" si="114"/>
        <v/>
      </c>
      <c r="X742" s="8" t="str">
        <f t="shared" ca="1" si="114"/>
        <v/>
      </c>
    </row>
    <row r="743" spans="1:24" hidden="1" x14ac:dyDescent="0.25">
      <c r="A743" s="57">
        <f t="shared" ca="1" si="106"/>
        <v>2</v>
      </c>
      <c r="B743" s="57">
        <f t="shared" ca="1" si="113"/>
        <v>1</v>
      </c>
      <c r="C743" s="57">
        <f t="shared" ca="1" si="113"/>
        <v>8</v>
      </c>
      <c r="D743" s="57">
        <f t="shared" ca="1" si="113"/>
        <v>6</v>
      </c>
      <c r="E743" s="57">
        <f t="shared" ca="1" si="113"/>
        <v>2</v>
      </c>
      <c r="F743" s="57">
        <f t="shared" ca="1" si="113"/>
        <v>2</v>
      </c>
      <c r="G743" s="8" cm="1">
        <f t="array" aca="1" ref="G743" ca="1">SUM(IF(ISERROR(FIND($A$4:$F$4,G$4)),0,$A743:$F743))</f>
        <v>10</v>
      </c>
      <c r="H743" s="8" cm="1">
        <f t="array" aca="1" ref="H743" ca="1">SUM(IF(ISERROR(FIND($A$4:$F$4,H$4)),0,$A743:$F743))</f>
        <v>10</v>
      </c>
      <c r="I743" s="8" cm="1">
        <f t="array" aca="1" ref="I743" ca="1">SUM(IF(ISERROR(FIND($A$4:$F$4,I$4)),0,$A743:$F743))</f>
        <v>5</v>
      </c>
      <c r="J743" s="8">
        <f t="shared" ca="1" si="108"/>
        <v>10</v>
      </c>
      <c r="K743" s="8" t="str">
        <f t="shared" ca="1" si="109"/>
        <v>AC</v>
      </c>
      <c r="L743" s="8">
        <f ca="1">SMALL($J$5:$J$1004,ROWS($J$5:J743))</f>
        <v>13</v>
      </c>
      <c r="M743" s="10">
        <f ca="1">ROWS($J$5:J743)/COUNT($J$5:$J$1004)</f>
        <v>0.73899999999999999</v>
      </c>
      <c r="N743" s="10"/>
      <c r="O743" s="8">
        <f t="shared" ca="1" si="110"/>
        <v>1</v>
      </c>
      <c r="P743" s="8">
        <f t="shared" ca="1" si="111"/>
        <v>1</v>
      </c>
      <c r="Q743" s="8" t="str">
        <f t="shared" ca="1" si="112"/>
        <v xml:space="preserve"> </v>
      </c>
      <c r="S743" s="8">
        <f t="shared" ca="1" si="107"/>
        <v>1</v>
      </c>
      <c r="T743" s="8" t="str">
        <f t="shared" ca="1" si="114"/>
        <v/>
      </c>
      <c r="U743" s="8">
        <f t="shared" ca="1" si="114"/>
        <v>1</v>
      </c>
      <c r="V743" s="8" t="str">
        <f t="shared" ca="1" si="114"/>
        <v/>
      </c>
      <c r="W743" s="8" t="str">
        <f t="shared" ca="1" si="114"/>
        <v/>
      </c>
      <c r="X743" s="8" t="str">
        <f t="shared" ca="1" si="114"/>
        <v/>
      </c>
    </row>
    <row r="744" spans="1:24" hidden="1" x14ac:dyDescent="0.25">
      <c r="A744" s="57">
        <f t="shared" ref="A744:A807" ca="1" si="115">RANDBETWEEN(A$2,A$3)</f>
        <v>3</v>
      </c>
      <c r="B744" s="57">
        <f t="shared" ca="1" si="113"/>
        <v>3</v>
      </c>
      <c r="C744" s="57">
        <f t="shared" ca="1" si="113"/>
        <v>8</v>
      </c>
      <c r="D744" s="57">
        <f t="shared" ca="1" si="113"/>
        <v>5</v>
      </c>
      <c r="E744" s="57">
        <f t="shared" ca="1" si="113"/>
        <v>2</v>
      </c>
      <c r="F744" s="57">
        <f t="shared" ca="1" si="113"/>
        <v>2</v>
      </c>
      <c r="G744" s="8" cm="1">
        <f t="array" aca="1" ref="G744" ca="1">SUM(IF(ISERROR(FIND($A$4:$F$4,G$4)),0,$A744:$F744))</f>
        <v>11</v>
      </c>
      <c r="H744" s="8" cm="1">
        <f t="array" aca="1" ref="H744" ca="1">SUM(IF(ISERROR(FIND($A$4:$F$4,H$4)),0,$A744:$F744))</f>
        <v>10</v>
      </c>
      <c r="I744" s="8" cm="1">
        <f t="array" aca="1" ref="I744" ca="1">SUM(IF(ISERROR(FIND($A$4:$F$4,I$4)),0,$A744:$F744))</f>
        <v>7</v>
      </c>
      <c r="J744" s="8">
        <f t="shared" ca="1" si="108"/>
        <v>11</v>
      </c>
      <c r="K744" s="8" t="str">
        <f t="shared" ca="1" si="109"/>
        <v>AC</v>
      </c>
      <c r="L744" s="8">
        <f ca="1">SMALL($J$5:$J$1004,ROWS($J$5:J744))</f>
        <v>13</v>
      </c>
      <c r="M744" s="10">
        <f ca="1">ROWS($J$5:J744)/COUNT($J$5:$J$1004)</f>
        <v>0.74</v>
      </c>
      <c r="N744" s="10"/>
      <c r="O744" s="8">
        <f t="shared" ca="1" si="110"/>
        <v>1</v>
      </c>
      <c r="P744" s="8" t="str">
        <f t="shared" ca="1" si="111"/>
        <v xml:space="preserve"> </v>
      </c>
      <c r="Q744" s="8" t="str">
        <f t="shared" ca="1" si="112"/>
        <v xml:space="preserve"> </v>
      </c>
      <c r="S744" s="8">
        <f t="shared" ref="S744:S807" ca="1" si="116">IFERROR(FIND(S$4,$K744)/FIND(S$4,$K744),"")</f>
        <v>1</v>
      </c>
      <c r="T744" s="8" t="str">
        <f t="shared" ca="1" si="114"/>
        <v/>
      </c>
      <c r="U744" s="8">
        <f t="shared" ca="1" si="114"/>
        <v>1</v>
      </c>
      <c r="V744" s="8" t="str">
        <f t="shared" ca="1" si="114"/>
        <v/>
      </c>
      <c r="W744" s="8" t="str">
        <f t="shared" ca="1" si="114"/>
        <v/>
      </c>
      <c r="X744" s="8" t="str">
        <f t="shared" ca="1" si="114"/>
        <v/>
      </c>
    </row>
    <row r="745" spans="1:24" hidden="1" x14ac:dyDescent="0.25">
      <c r="A745" s="57">
        <f t="shared" ca="1" si="115"/>
        <v>2</v>
      </c>
      <c r="B745" s="57">
        <f t="shared" ca="1" si="113"/>
        <v>4</v>
      </c>
      <c r="C745" s="57">
        <f t="shared" ca="1" si="113"/>
        <v>5</v>
      </c>
      <c r="D745" s="57">
        <f t="shared" ca="1" si="113"/>
        <v>4</v>
      </c>
      <c r="E745" s="57">
        <f t="shared" ca="1" si="113"/>
        <v>2</v>
      </c>
      <c r="F745" s="57">
        <f t="shared" ca="1" si="113"/>
        <v>4</v>
      </c>
      <c r="G745" s="8" cm="1">
        <f t="array" aca="1" ref="G745" ca="1">SUM(IF(ISERROR(FIND($A$4:$F$4,G$4)),0,$A745:$F745))</f>
        <v>7</v>
      </c>
      <c r="H745" s="8" cm="1">
        <f t="array" aca="1" ref="H745" ca="1">SUM(IF(ISERROR(FIND($A$4:$F$4,H$4)),0,$A745:$F745))</f>
        <v>10</v>
      </c>
      <c r="I745" s="8" cm="1">
        <f t="array" aca="1" ref="I745" ca="1">SUM(IF(ISERROR(FIND($A$4:$F$4,I$4)),0,$A745:$F745))</f>
        <v>10</v>
      </c>
      <c r="J745" s="8">
        <f t="shared" ca="1" si="108"/>
        <v>10</v>
      </c>
      <c r="K745" s="8" t="str">
        <f t="shared" ca="1" si="109"/>
        <v>ADF</v>
      </c>
      <c r="L745" s="8">
        <f ca="1">SMALL($J$5:$J$1004,ROWS($J$5:J745))</f>
        <v>13</v>
      </c>
      <c r="M745" s="10">
        <f ca="1">ROWS($J$5:J745)/COUNT($J$5:$J$1004)</f>
        <v>0.74099999999999999</v>
      </c>
      <c r="N745" s="10"/>
      <c r="O745" s="8" t="str">
        <f t="shared" ca="1" si="110"/>
        <v xml:space="preserve"> </v>
      </c>
      <c r="P745" s="8">
        <f t="shared" ca="1" si="111"/>
        <v>1</v>
      </c>
      <c r="Q745" s="8">
        <f t="shared" ca="1" si="112"/>
        <v>1</v>
      </c>
      <c r="S745" s="8">
        <f t="shared" ca="1" si="116"/>
        <v>1</v>
      </c>
      <c r="T745" s="8" t="str">
        <f t="shared" ca="1" si="114"/>
        <v/>
      </c>
      <c r="U745" s="8" t="str">
        <f t="shared" ca="1" si="114"/>
        <v/>
      </c>
      <c r="V745" s="8">
        <f t="shared" ca="1" si="114"/>
        <v>1</v>
      </c>
      <c r="W745" s="8" t="str">
        <f t="shared" ca="1" si="114"/>
        <v/>
      </c>
      <c r="X745" s="8">
        <f t="shared" ca="1" si="114"/>
        <v>1</v>
      </c>
    </row>
    <row r="746" spans="1:24" hidden="1" x14ac:dyDescent="0.25">
      <c r="A746" s="57">
        <f t="shared" ca="1" si="115"/>
        <v>6</v>
      </c>
      <c r="B746" s="57">
        <f t="shared" ca="1" si="113"/>
        <v>1</v>
      </c>
      <c r="C746" s="57">
        <f t="shared" ca="1" si="113"/>
        <v>8</v>
      </c>
      <c r="D746" s="57">
        <f t="shared" ca="1" si="113"/>
        <v>2</v>
      </c>
      <c r="E746" s="57">
        <f t="shared" ca="1" si="113"/>
        <v>3</v>
      </c>
      <c r="F746" s="57">
        <f t="shared" ca="1" si="113"/>
        <v>4</v>
      </c>
      <c r="G746" s="8" cm="1">
        <f t="array" aca="1" ref="G746" ca="1">SUM(IF(ISERROR(FIND($A$4:$F$4,G$4)),0,$A746:$F746))</f>
        <v>14</v>
      </c>
      <c r="H746" s="8" cm="1">
        <f t="array" aca="1" ref="H746" ca="1">SUM(IF(ISERROR(FIND($A$4:$F$4,H$4)),0,$A746:$F746))</f>
        <v>12</v>
      </c>
      <c r="I746" s="8" cm="1">
        <f t="array" aca="1" ref="I746" ca="1">SUM(IF(ISERROR(FIND($A$4:$F$4,I$4)),0,$A746:$F746))</f>
        <v>8</v>
      </c>
      <c r="J746" s="8">
        <f t="shared" ca="1" si="108"/>
        <v>14</v>
      </c>
      <c r="K746" s="8" t="str">
        <f t="shared" ca="1" si="109"/>
        <v>AC</v>
      </c>
      <c r="L746" s="8">
        <f ca="1">SMALL($J$5:$J$1004,ROWS($J$5:J746))</f>
        <v>13</v>
      </c>
      <c r="M746" s="10">
        <f ca="1">ROWS($J$5:J746)/COUNT($J$5:$J$1004)</f>
        <v>0.74199999999999999</v>
      </c>
      <c r="N746" s="10"/>
      <c r="O746" s="8">
        <f t="shared" ca="1" si="110"/>
        <v>1</v>
      </c>
      <c r="P746" s="8" t="str">
        <f t="shared" ca="1" si="111"/>
        <v xml:space="preserve"> </v>
      </c>
      <c r="Q746" s="8" t="str">
        <f t="shared" ca="1" si="112"/>
        <v xml:space="preserve"> </v>
      </c>
      <c r="S746" s="8">
        <f t="shared" ca="1" si="116"/>
        <v>1</v>
      </c>
      <c r="T746" s="8" t="str">
        <f t="shared" ca="1" si="114"/>
        <v/>
      </c>
      <c r="U746" s="8">
        <f t="shared" ca="1" si="114"/>
        <v>1</v>
      </c>
      <c r="V746" s="8" t="str">
        <f t="shared" ca="1" si="114"/>
        <v/>
      </c>
      <c r="W746" s="8" t="str">
        <f t="shared" ca="1" si="114"/>
        <v/>
      </c>
      <c r="X746" s="8" t="str">
        <f t="shared" ca="1" si="114"/>
        <v/>
      </c>
    </row>
    <row r="747" spans="1:24" hidden="1" x14ac:dyDescent="0.25">
      <c r="A747" s="57">
        <f t="shared" ca="1" si="115"/>
        <v>4</v>
      </c>
      <c r="B747" s="57">
        <f t="shared" ca="1" si="113"/>
        <v>2</v>
      </c>
      <c r="C747" s="57">
        <f t="shared" ca="1" si="113"/>
        <v>5</v>
      </c>
      <c r="D747" s="57">
        <f t="shared" ca="1" si="113"/>
        <v>2</v>
      </c>
      <c r="E747" s="57">
        <f t="shared" ca="1" si="113"/>
        <v>1</v>
      </c>
      <c r="F747" s="57">
        <f t="shared" ca="1" si="113"/>
        <v>4</v>
      </c>
      <c r="G747" s="8" cm="1">
        <f t="array" aca="1" ref="G747" ca="1">SUM(IF(ISERROR(FIND($A$4:$F$4,G$4)),0,$A747:$F747))</f>
        <v>9</v>
      </c>
      <c r="H747" s="8" cm="1">
        <f t="array" aca="1" ref="H747" ca="1">SUM(IF(ISERROR(FIND($A$4:$F$4,H$4)),0,$A747:$F747))</f>
        <v>10</v>
      </c>
      <c r="I747" s="8" cm="1">
        <f t="array" aca="1" ref="I747" ca="1">SUM(IF(ISERROR(FIND($A$4:$F$4,I$4)),0,$A747:$F747))</f>
        <v>7</v>
      </c>
      <c r="J747" s="8">
        <f t="shared" ca="1" si="108"/>
        <v>10</v>
      </c>
      <c r="K747" s="8" t="str">
        <f t="shared" ca="1" si="109"/>
        <v>ADF</v>
      </c>
      <c r="L747" s="8">
        <f ca="1">SMALL($J$5:$J$1004,ROWS($J$5:J747))</f>
        <v>13</v>
      </c>
      <c r="M747" s="10">
        <f ca="1">ROWS($J$5:J747)/COUNT($J$5:$J$1004)</f>
        <v>0.74299999999999999</v>
      </c>
      <c r="N747" s="10"/>
      <c r="O747" s="8" t="str">
        <f t="shared" ca="1" si="110"/>
        <v xml:space="preserve"> </v>
      </c>
      <c r="P747" s="8">
        <f t="shared" ca="1" si="111"/>
        <v>1</v>
      </c>
      <c r="Q747" s="8" t="str">
        <f t="shared" ca="1" si="112"/>
        <v xml:space="preserve"> </v>
      </c>
      <c r="S747" s="8">
        <f t="shared" ca="1" si="116"/>
        <v>1</v>
      </c>
      <c r="T747" s="8" t="str">
        <f t="shared" ca="1" si="114"/>
        <v/>
      </c>
      <c r="U747" s="8" t="str">
        <f t="shared" ca="1" si="114"/>
        <v/>
      </c>
      <c r="V747" s="8">
        <f t="shared" ca="1" si="114"/>
        <v>1</v>
      </c>
      <c r="W747" s="8" t="str">
        <f t="shared" ca="1" si="114"/>
        <v/>
      </c>
      <c r="X747" s="8">
        <f t="shared" ca="1" si="114"/>
        <v>1</v>
      </c>
    </row>
    <row r="748" spans="1:24" hidden="1" x14ac:dyDescent="0.25">
      <c r="A748" s="57">
        <f t="shared" ca="1" si="115"/>
        <v>3</v>
      </c>
      <c r="B748" s="57">
        <f t="shared" ca="1" si="113"/>
        <v>1</v>
      </c>
      <c r="C748" s="57">
        <f t="shared" ca="1" si="113"/>
        <v>6</v>
      </c>
      <c r="D748" s="57">
        <f t="shared" ca="1" si="113"/>
        <v>5</v>
      </c>
      <c r="E748" s="57">
        <f t="shared" ca="1" si="113"/>
        <v>2</v>
      </c>
      <c r="F748" s="57">
        <f t="shared" ca="1" si="113"/>
        <v>3</v>
      </c>
      <c r="G748" s="8" cm="1">
        <f t="array" aca="1" ref="G748" ca="1">SUM(IF(ISERROR(FIND($A$4:$F$4,G$4)),0,$A748:$F748))</f>
        <v>9</v>
      </c>
      <c r="H748" s="8" cm="1">
        <f t="array" aca="1" ref="H748" ca="1">SUM(IF(ISERROR(FIND($A$4:$F$4,H$4)),0,$A748:$F748))</f>
        <v>11</v>
      </c>
      <c r="I748" s="8" cm="1">
        <f t="array" aca="1" ref="I748" ca="1">SUM(IF(ISERROR(FIND($A$4:$F$4,I$4)),0,$A748:$F748))</f>
        <v>6</v>
      </c>
      <c r="J748" s="8">
        <f t="shared" ca="1" si="108"/>
        <v>11</v>
      </c>
      <c r="K748" s="8" t="str">
        <f t="shared" ca="1" si="109"/>
        <v>ADF</v>
      </c>
      <c r="L748" s="8">
        <f ca="1">SMALL($J$5:$J$1004,ROWS($J$5:J748))</f>
        <v>13</v>
      </c>
      <c r="M748" s="10">
        <f ca="1">ROWS($J$5:J748)/COUNT($J$5:$J$1004)</f>
        <v>0.74399999999999999</v>
      </c>
      <c r="N748" s="10"/>
      <c r="O748" s="8" t="str">
        <f t="shared" ca="1" si="110"/>
        <v xml:space="preserve"> </v>
      </c>
      <c r="P748" s="8">
        <f t="shared" ca="1" si="111"/>
        <v>1</v>
      </c>
      <c r="Q748" s="8" t="str">
        <f t="shared" ca="1" si="112"/>
        <v xml:space="preserve"> </v>
      </c>
      <c r="S748" s="8">
        <f t="shared" ca="1" si="116"/>
        <v>1</v>
      </c>
      <c r="T748" s="8" t="str">
        <f t="shared" ca="1" si="114"/>
        <v/>
      </c>
      <c r="U748" s="8" t="str">
        <f t="shared" ca="1" si="114"/>
        <v/>
      </c>
      <c r="V748" s="8">
        <f t="shared" ca="1" si="114"/>
        <v>1</v>
      </c>
      <c r="W748" s="8" t="str">
        <f t="shared" ca="1" si="114"/>
        <v/>
      </c>
      <c r="X748" s="8">
        <f t="shared" ca="1" si="114"/>
        <v>1</v>
      </c>
    </row>
    <row r="749" spans="1:24" hidden="1" x14ac:dyDescent="0.25">
      <c r="A749" s="57">
        <f t="shared" ca="1" si="115"/>
        <v>5</v>
      </c>
      <c r="B749" s="57">
        <f t="shared" ca="1" si="113"/>
        <v>4</v>
      </c>
      <c r="C749" s="57">
        <f t="shared" ca="1" si="113"/>
        <v>8</v>
      </c>
      <c r="D749" s="57">
        <f t="shared" ca="1" si="113"/>
        <v>2</v>
      </c>
      <c r="E749" s="57">
        <f t="shared" ca="1" si="113"/>
        <v>1</v>
      </c>
      <c r="F749" s="57">
        <f t="shared" ca="1" si="113"/>
        <v>3</v>
      </c>
      <c r="G749" s="8" cm="1">
        <f t="array" aca="1" ref="G749" ca="1">SUM(IF(ISERROR(FIND($A$4:$F$4,G$4)),0,$A749:$F749))</f>
        <v>13</v>
      </c>
      <c r="H749" s="8" cm="1">
        <f t="array" aca="1" ref="H749" ca="1">SUM(IF(ISERROR(FIND($A$4:$F$4,H$4)),0,$A749:$F749))</f>
        <v>10</v>
      </c>
      <c r="I749" s="8" cm="1">
        <f t="array" aca="1" ref="I749" ca="1">SUM(IF(ISERROR(FIND($A$4:$F$4,I$4)),0,$A749:$F749))</f>
        <v>8</v>
      </c>
      <c r="J749" s="8">
        <f t="shared" ca="1" si="108"/>
        <v>13</v>
      </c>
      <c r="K749" s="8" t="str">
        <f t="shared" ca="1" si="109"/>
        <v>AC</v>
      </c>
      <c r="L749" s="8">
        <f ca="1">SMALL($J$5:$J$1004,ROWS($J$5:J749))</f>
        <v>13</v>
      </c>
      <c r="M749" s="10">
        <f ca="1">ROWS($J$5:J749)/COUNT($J$5:$J$1004)</f>
        <v>0.745</v>
      </c>
      <c r="N749" s="10"/>
      <c r="O749" s="8">
        <f t="shared" ca="1" si="110"/>
        <v>1</v>
      </c>
      <c r="P749" s="8" t="str">
        <f t="shared" ca="1" si="111"/>
        <v xml:space="preserve"> </v>
      </c>
      <c r="Q749" s="8" t="str">
        <f t="shared" ca="1" si="112"/>
        <v xml:space="preserve"> </v>
      </c>
      <c r="S749" s="8">
        <f t="shared" ca="1" si="116"/>
        <v>1</v>
      </c>
      <c r="T749" s="8" t="str">
        <f t="shared" ca="1" si="114"/>
        <v/>
      </c>
      <c r="U749" s="8">
        <f t="shared" ca="1" si="114"/>
        <v>1</v>
      </c>
      <c r="V749" s="8" t="str">
        <f t="shared" ca="1" si="114"/>
        <v/>
      </c>
      <c r="W749" s="8" t="str">
        <f t="shared" ca="1" si="114"/>
        <v/>
      </c>
      <c r="X749" s="8" t="str">
        <f t="shared" ca="1" si="114"/>
        <v/>
      </c>
    </row>
    <row r="750" spans="1:24" hidden="1" x14ac:dyDescent="0.25">
      <c r="A750" s="57">
        <f t="shared" ca="1" si="115"/>
        <v>4</v>
      </c>
      <c r="B750" s="57">
        <f t="shared" ca="1" si="113"/>
        <v>1</v>
      </c>
      <c r="C750" s="57">
        <f t="shared" ca="1" si="113"/>
        <v>6</v>
      </c>
      <c r="D750" s="57">
        <f t="shared" ca="1" si="113"/>
        <v>2</v>
      </c>
      <c r="E750" s="57">
        <f t="shared" ca="1" si="113"/>
        <v>1</v>
      </c>
      <c r="F750" s="57">
        <f t="shared" ca="1" si="113"/>
        <v>3</v>
      </c>
      <c r="G750" s="8" cm="1">
        <f t="array" aca="1" ref="G750" ca="1">SUM(IF(ISERROR(FIND($A$4:$F$4,G$4)),0,$A750:$F750))</f>
        <v>10</v>
      </c>
      <c r="H750" s="8" cm="1">
        <f t="array" aca="1" ref="H750" ca="1">SUM(IF(ISERROR(FIND($A$4:$F$4,H$4)),0,$A750:$F750))</f>
        <v>9</v>
      </c>
      <c r="I750" s="8" cm="1">
        <f t="array" aca="1" ref="I750" ca="1">SUM(IF(ISERROR(FIND($A$4:$F$4,I$4)),0,$A750:$F750))</f>
        <v>5</v>
      </c>
      <c r="J750" s="8">
        <f t="shared" ca="1" si="108"/>
        <v>10</v>
      </c>
      <c r="K750" s="8" t="str">
        <f t="shared" ca="1" si="109"/>
        <v>AC</v>
      </c>
      <c r="L750" s="8">
        <f ca="1">SMALL($J$5:$J$1004,ROWS($J$5:J750))</f>
        <v>13</v>
      </c>
      <c r="M750" s="10">
        <f ca="1">ROWS($J$5:J750)/COUNT($J$5:$J$1004)</f>
        <v>0.746</v>
      </c>
      <c r="N750" s="10"/>
      <c r="O750" s="8">
        <f t="shared" ca="1" si="110"/>
        <v>1</v>
      </c>
      <c r="P750" s="8" t="str">
        <f t="shared" ca="1" si="111"/>
        <v xml:space="preserve"> </v>
      </c>
      <c r="Q750" s="8" t="str">
        <f t="shared" ca="1" si="112"/>
        <v xml:space="preserve"> </v>
      </c>
      <c r="S750" s="8">
        <f t="shared" ca="1" si="116"/>
        <v>1</v>
      </c>
      <c r="T750" s="8" t="str">
        <f t="shared" ca="1" si="114"/>
        <v/>
      </c>
      <c r="U750" s="8">
        <f t="shared" ca="1" si="114"/>
        <v>1</v>
      </c>
      <c r="V750" s="8" t="str">
        <f t="shared" ca="1" si="114"/>
        <v/>
      </c>
      <c r="W750" s="8" t="str">
        <f t="shared" ca="1" si="114"/>
        <v/>
      </c>
      <c r="X750" s="8" t="str">
        <f t="shared" ca="1" si="114"/>
        <v/>
      </c>
    </row>
    <row r="751" spans="1:24" hidden="1" x14ac:dyDescent="0.25">
      <c r="A751" s="57">
        <f t="shared" ca="1" si="115"/>
        <v>2</v>
      </c>
      <c r="B751" s="57">
        <f t="shared" ca="1" si="113"/>
        <v>4</v>
      </c>
      <c r="C751" s="57">
        <f t="shared" ca="1" si="113"/>
        <v>5</v>
      </c>
      <c r="D751" s="57">
        <f t="shared" ca="1" si="113"/>
        <v>3</v>
      </c>
      <c r="E751" s="57">
        <f t="shared" ca="1" si="113"/>
        <v>3</v>
      </c>
      <c r="F751" s="57">
        <f t="shared" ca="1" si="113"/>
        <v>3</v>
      </c>
      <c r="G751" s="8" cm="1">
        <f t="array" aca="1" ref="G751" ca="1">SUM(IF(ISERROR(FIND($A$4:$F$4,G$4)),0,$A751:$F751))</f>
        <v>7</v>
      </c>
      <c r="H751" s="8" cm="1">
        <f t="array" aca="1" ref="H751" ca="1">SUM(IF(ISERROR(FIND($A$4:$F$4,H$4)),0,$A751:$F751))</f>
        <v>8</v>
      </c>
      <c r="I751" s="8" cm="1">
        <f t="array" aca="1" ref="I751" ca="1">SUM(IF(ISERROR(FIND($A$4:$F$4,I$4)),0,$A751:$F751))</f>
        <v>10</v>
      </c>
      <c r="J751" s="8">
        <f t="shared" ca="1" si="108"/>
        <v>10</v>
      </c>
      <c r="K751" s="8" t="str">
        <f t="shared" ca="1" si="109"/>
        <v>BEF</v>
      </c>
      <c r="L751" s="8">
        <f ca="1">SMALL($J$5:$J$1004,ROWS($J$5:J751))</f>
        <v>13</v>
      </c>
      <c r="M751" s="10">
        <f ca="1">ROWS($J$5:J751)/COUNT($J$5:$J$1004)</f>
        <v>0.747</v>
      </c>
      <c r="N751" s="10"/>
      <c r="O751" s="8" t="str">
        <f t="shared" ca="1" si="110"/>
        <v xml:space="preserve"> </v>
      </c>
      <c r="P751" s="8" t="str">
        <f t="shared" ca="1" si="111"/>
        <v xml:space="preserve"> </v>
      </c>
      <c r="Q751" s="8">
        <f t="shared" ca="1" si="112"/>
        <v>1</v>
      </c>
      <c r="S751" s="8" t="str">
        <f t="shared" ca="1" si="116"/>
        <v/>
      </c>
      <c r="T751" s="8">
        <f t="shared" ca="1" si="114"/>
        <v>1</v>
      </c>
      <c r="U751" s="8" t="str">
        <f t="shared" ca="1" si="114"/>
        <v/>
      </c>
      <c r="V751" s="8" t="str">
        <f t="shared" ca="1" si="114"/>
        <v/>
      </c>
      <c r="W751" s="8">
        <f t="shared" ca="1" si="114"/>
        <v>1</v>
      </c>
      <c r="X751" s="8">
        <f t="shared" ca="1" si="114"/>
        <v>1</v>
      </c>
    </row>
    <row r="752" spans="1:24" hidden="1" x14ac:dyDescent="0.25">
      <c r="A752" s="57">
        <f t="shared" ca="1" si="115"/>
        <v>3</v>
      </c>
      <c r="B752" s="57">
        <f t="shared" ca="1" si="113"/>
        <v>3</v>
      </c>
      <c r="C752" s="57">
        <f t="shared" ca="1" si="113"/>
        <v>7</v>
      </c>
      <c r="D752" s="57">
        <f t="shared" ca="1" si="113"/>
        <v>6</v>
      </c>
      <c r="E752" s="57">
        <f t="shared" ca="1" si="113"/>
        <v>1</v>
      </c>
      <c r="F752" s="57">
        <f t="shared" ca="1" si="113"/>
        <v>4</v>
      </c>
      <c r="G752" s="8" cm="1">
        <f t="array" aca="1" ref="G752" ca="1">SUM(IF(ISERROR(FIND($A$4:$F$4,G$4)),0,$A752:$F752))</f>
        <v>10</v>
      </c>
      <c r="H752" s="8" cm="1">
        <f t="array" aca="1" ref="H752" ca="1">SUM(IF(ISERROR(FIND($A$4:$F$4,H$4)),0,$A752:$F752))</f>
        <v>13</v>
      </c>
      <c r="I752" s="8" cm="1">
        <f t="array" aca="1" ref="I752" ca="1">SUM(IF(ISERROR(FIND($A$4:$F$4,I$4)),0,$A752:$F752))</f>
        <v>8</v>
      </c>
      <c r="J752" s="8">
        <f t="shared" ca="1" si="108"/>
        <v>13</v>
      </c>
      <c r="K752" s="8" t="str">
        <f t="shared" ca="1" si="109"/>
        <v>ADF</v>
      </c>
      <c r="L752" s="8">
        <f ca="1">SMALL($J$5:$J$1004,ROWS($J$5:J752))</f>
        <v>13</v>
      </c>
      <c r="M752" s="10">
        <f ca="1">ROWS($J$5:J752)/COUNT($J$5:$J$1004)</f>
        <v>0.748</v>
      </c>
      <c r="N752" s="10"/>
      <c r="O752" s="8" t="str">
        <f t="shared" ca="1" si="110"/>
        <v xml:space="preserve"> </v>
      </c>
      <c r="P752" s="8">
        <f t="shared" ca="1" si="111"/>
        <v>1</v>
      </c>
      <c r="Q752" s="8" t="str">
        <f t="shared" ca="1" si="112"/>
        <v xml:space="preserve"> </v>
      </c>
      <c r="S752" s="8">
        <f t="shared" ca="1" si="116"/>
        <v>1</v>
      </c>
      <c r="T752" s="8" t="str">
        <f t="shared" ca="1" si="114"/>
        <v/>
      </c>
      <c r="U752" s="8" t="str">
        <f t="shared" ca="1" si="114"/>
        <v/>
      </c>
      <c r="V752" s="8">
        <f t="shared" ca="1" si="114"/>
        <v>1</v>
      </c>
      <c r="W752" s="8" t="str">
        <f t="shared" ca="1" si="114"/>
        <v/>
      </c>
      <c r="X752" s="8">
        <f t="shared" ca="1" si="114"/>
        <v>1</v>
      </c>
    </row>
    <row r="753" spans="1:24" hidden="1" x14ac:dyDescent="0.25">
      <c r="A753" s="57">
        <f t="shared" ca="1" si="115"/>
        <v>3</v>
      </c>
      <c r="B753" s="57">
        <f t="shared" ca="1" si="113"/>
        <v>4</v>
      </c>
      <c r="C753" s="57">
        <f t="shared" ca="1" si="113"/>
        <v>5</v>
      </c>
      <c r="D753" s="57">
        <f t="shared" ca="1" si="113"/>
        <v>3</v>
      </c>
      <c r="E753" s="57">
        <f t="shared" ca="1" si="113"/>
        <v>2</v>
      </c>
      <c r="F753" s="57">
        <f t="shared" ca="1" si="113"/>
        <v>2</v>
      </c>
      <c r="G753" s="8" cm="1">
        <f t="array" aca="1" ref="G753" ca="1">SUM(IF(ISERROR(FIND($A$4:$F$4,G$4)),0,$A753:$F753))</f>
        <v>8</v>
      </c>
      <c r="H753" s="8" cm="1">
        <f t="array" aca="1" ref="H753" ca="1">SUM(IF(ISERROR(FIND($A$4:$F$4,H$4)),0,$A753:$F753))</f>
        <v>8</v>
      </c>
      <c r="I753" s="8" cm="1">
        <f t="array" aca="1" ref="I753" ca="1">SUM(IF(ISERROR(FIND($A$4:$F$4,I$4)),0,$A753:$F753))</f>
        <v>8</v>
      </c>
      <c r="J753" s="8">
        <f t="shared" ca="1" si="108"/>
        <v>8</v>
      </c>
      <c r="K753" s="8" t="str">
        <f t="shared" ca="1" si="109"/>
        <v>AC</v>
      </c>
      <c r="L753" s="8">
        <f ca="1">SMALL($J$5:$J$1004,ROWS($J$5:J753))</f>
        <v>13</v>
      </c>
      <c r="M753" s="10">
        <f ca="1">ROWS($J$5:J753)/COUNT($J$5:$J$1004)</f>
        <v>0.749</v>
      </c>
      <c r="N753" s="10"/>
      <c r="O753" s="8">
        <f t="shared" ca="1" si="110"/>
        <v>1</v>
      </c>
      <c r="P753" s="8">
        <f t="shared" ca="1" si="111"/>
        <v>1</v>
      </c>
      <c r="Q753" s="8">
        <f t="shared" ca="1" si="112"/>
        <v>1</v>
      </c>
      <c r="S753" s="8">
        <f t="shared" ca="1" si="116"/>
        <v>1</v>
      </c>
      <c r="T753" s="8" t="str">
        <f t="shared" ca="1" si="114"/>
        <v/>
      </c>
      <c r="U753" s="8">
        <f t="shared" ca="1" si="114"/>
        <v>1</v>
      </c>
      <c r="V753" s="8" t="str">
        <f t="shared" ca="1" si="114"/>
        <v/>
      </c>
      <c r="W753" s="8" t="str">
        <f t="shared" ca="1" si="114"/>
        <v/>
      </c>
      <c r="X753" s="8" t="str">
        <f t="shared" ca="1" si="114"/>
        <v/>
      </c>
    </row>
    <row r="754" spans="1:24" hidden="1" x14ac:dyDescent="0.25">
      <c r="A754" s="57">
        <f t="shared" ca="1" si="115"/>
        <v>2</v>
      </c>
      <c r="B754" s="57">
        <f t="shared" ca="1" si="113"/>
        <v>4</v>
      </c>
      <c r="C754" s="57">
        <f t="shared" ca="1" si="113"/>
        <v>8</v>
      </c>
      <c r="D754" s="57">
        <f t="shared" ca="1" si="113"/>
        <v>2</v>
      </c>
      <c r="E754" s="57">
        <f t="shared" ca="1" si="113"/>
        <v>1</v>
      </c>
      <c r="F754" s="57">
        <f t="shared" ca="1" si="113"/>
        <v>4</v>
      </c>
      <c r="G754" s="8" cm="1">
        <f t="array" aca="1" ref="G754" ca="1">SUM(IF(ISERROR(FIND($A$4:$F$4,G$4)),0,$A754:$F754))</f>
        <v>10</v>
      </c>
      <c r="H754" s="8" cm="1">
        <f t="array" aca="1" ref="H754" ca="1">SUM(IF(ISERROR(FIND($A$4:$F$4,H$4)),0,$A754:$F754))</f>
        <v>8</v>
      </c>
      <c r="I754" s="8" cm="1">
        <f t="array" aca="1" ref="I754" ca="1">SUM(IF(ISERROR(FIND($A$4:$F$4,I$4)),0,$A754:$F754))</f>
        <v>9</v>
      </c>
      <c r="J754" s="8">
        <f t="shared" ca="1" si="108"/>
        <v>10</v>
      </c>
      <c r="K754" s="8" t="str">
        <f t="shared" ca="1" si="109"/>
        <v>AC</v>
      </c>
      <c r="L754" s="8">
        <f ca="1">SMALL($J$5:$J$1004,ROWS($J$5:J754))</f>
        <v>13</v>
      </c>
      <c r="M754" s="10">
        <f ca="1">ROWS($J$5:J754)/COUNT($J$5:$J$1004)</f>
        <v>0.75</v>
      </c>
      <c r="N754" s="10"/>
      <c r="O754" s="8">
        <f t="shared" ca="1" si="110"/>
        <v>1</v>
      </c>
      <c r="P754" s="8" t="str">
        <f t="shared" ca="1" si="111"/>
        <v xml:space="preserve"> </v>
      </c>
      <c r="Q754" s="8" t="str">
        <f t="shared" ca="1" si="112"/>
        <v xml:space="preserve"> </v>
      </c>
      <c r="S754" s="8">
        <f t="shared" ca="1" si="116"/>
        <v>1</v>
      </c>
      <c r="T754" s="8" t="str">
        <f t="shared" ca="1" si="114"/>
        <v/>
      </c>
      <c r="U754" s="8">
        <f t="shared" ca="1" si="114"/>
        <v>1</v>
      </c>
      <c r="V754" s="8" t="str">
        <f t="shared" ca="1" si="114"/>
        <v/>
      </c>
      <c r="W754" s="8" t="str">
        <f t="shared" ca="1" si="114"/>
        <v/>
      </c>
      <c r="X754" s="8" t="str">
        <f t="shared" ca="1" si="114"/>
        <v/>
      </c>
    </row>
    <row r="755" spans="1:24" hidden="1" x14ac:dyDescent="0.25">
      <c r="A755" s="57">
        <f t="shared" ca="1" si="115"/>
        <v>2</v>
      </c>
      <c r="B755" s="57">
        <f t="shared" ca="1" si="113"/>
        <v>4</v>
      </c>
      <c r="C755" s="57">
        <f t="shared" ca="1" si="113"/>
        <v>5</v>
      </c>
      <c r="D755" s="57">
        <f t="shared" ca="1" si="113"/>
        <v>5</v>
      </c>
      <c r="E755" s="57">
        <f t="shared" ca="1" si="113"/>
        <v>2</v>
      </c>
      <c r="F755" s="57">
        <f t="shared" ca="1" si="113"/>
        <v>4</v>
      </c>
      <c r="G755" s="8" cm="1">
        <f t="array" aca="1" ref="G755" ca="1">SUM(IF(ISERROR(FIND($A$4:$F$4,G$4)),0,$A755:$F755))</f>
        <v>7</v>
      </c>
      <c r="H755" s="8" cm="1">
        <f t="array" aca="1" ref="H755" ca="1">SUM(IF(ISERROR(FIND($A$4:$F$4,H$4)),0,$A755:$F755))</f>
        <v>11</v>
      </c>
      <c r="I755" s="8" cm="1">
        <f t="array" aca="1" ref="I755" ca="1">SUM(IF(ISERROR(FIND($A$4:$F$4,I$4)),0,$A755:$F755))</f>
        <v>10</v>
      </c>
      <c r="J755" s="8">
        <f t="shared" ca="1" si="108"/>
        <v>11</v>
      </c>
      <c r="K755" s="8" t="str">
        <f t="shared" ca="1" si="109"/>
        <v>ADF</v>
      </c>
      <c r="L755" s="8">
        <f ca="1">SMALL($J$5:$J$1004,ROWS($J$5:J755))</f>
        <v>13</v>
      </c>
      <c r="M755" s="10">
        <f ca="1">ROWS($J$5:J755)/COUNT($J$5:$J$1004)</f>
        <v>0.751</v>
      </c>
      <c r="N755" s="10"/>
      <c r="O755" s="8" t="str">
        <f t="shared" ca="1" si="110"/>
        <v xml:space="preserve"> </v>
      </c>
      <c r="P755" s="8">
        <f t="shared" ca="1" si="111"/>
        <v>1</v>
      </c>
      <c r="Q755" s="8" t="str">
        <f t="shared" ca="1" si="112"/>
        <v xml:space="preserve"> </v>
      </c>
      <c r="S755" s="8">
        <f t="shared" ca="1" si="116"/>
        <v>1</v>
      </c>
      <c r="T755" s="8" t="str">
        <f t="shared" ca="1" si="114"/>
        <v/>
      </c>
      <c r="U755" s="8" t="str">
        <f t="shared" ca="1" si="114"/>
        <v/>
      </c>
      <c r="V755" s="8">
        <f t="shared" ca="1" si="114"/>
        <v>1</v>
      </c>
      <c r="W755" s="8" t="str">
        <f t="shared" ca="1" si="114"/>
        <v/>
      </c>
      <c r="X755" s="8">
        <f t="shared" ca="1" si="114"/>
        <v>1</v>
      </c>
    </row>
    <row r="756" spans="1:24" hidden="1" x14ac:dyDescent="0.25">
      <c r="A756" s="57">
        <f t="shared" ca="1" si="115"/>
        <v>4</v>
      </c>
      <c r="B756" s="57">
        <f t="shared" ca="1" si="113"/>
        <v>1</v>
      </c>
      <c r="C756" s="57">
        <f t="shared" ca="1" si="113"/>
        <v>5</v>
      </c>
      <c r="D756" s="57">
        <f t="shared" ca="1" si="113"/>
        <v>3</v>
      </c>
      <c r="E756" s="57">
        <f t="shared" ca="1" si="113"/>
        <v>2</v>
      </c>
      <c r="F756" s="57">
        <f t="shared" ca="1" si="113"/>
        <v>4</v>
      </c>
      <c r="G756" s="8" cm="1">
        <f t="array" aca="1" ref="G756" ca="1">SUM(IF(ISERROR(FIND($A$4:$F$4,G$4)),0,$A756:$F756))</f>
        <v>9</v>
      </c>
      <c r="H756" s="8" cm="1">
        <f t="array" aca="1" ref="H756" ca="1">SUM(IF(ISERROR(FIND($A$4:$F$4,H$4)),0,$A756:$F756))</f>
        <v>11</v>
      </c>
      <c r="I756" s="8" cm="1">
        <f t="array" aca="1" ref="I756" ca="1">SUM(IF(ISERROR(FIND($A$4:$F$4,I$4)),0,$A756:$F756))</f>
        <v>7</v>
      </c>
      <c r="J756" s="8">
        <f t="shared" ca="1" si="108"/>
        <v>11</v>
      </c>
      <c r="K756" s="8" t="str">
        <f t="shared" ca="1" si="109"/>
        <v>ADF</v>
      </c>
      <c r="L756" s="8">
        <f ca="1">SMALL($J$5:$J$1004,ROWS($J$5:J756))</f>
        <v>13</v>
      </c>
      <c r="M756" s="10">
        <f ca="1">ROWS($J$5:J756)/COUNT($J$5:$J$1004)</f>
        <v>0.752</v>
      </c>
      <c r="N756" s="10"/>
      <c r="O756" s="8" t="str">
        <f t="shared" ca="1" si="110"/>
        <v xml:space="preserve"> </v>
      </c>
      <c r="P756" s="8">
        <f t="shared" ca="1" si="111"/>
        <v>1</v>
      </c>
      <c r="Q756" s="8" t="str">
        <f t="shared" ca="1" si="112"/>
        <v xml:space="preserve"> </v>
      </c>
      <c r="S756" s="8">
        <f t="shared" ca="1" si="116"/>
        <v>1</v>
      </c>
      <c r="T756" s="8" t="str">
        <f t="shared" ca="1" si="114"/>
        <v/>
      </c>
      <c r="U756" s="8" t="str">
        <f t="shared" ca="1" si="114"/>
        <v/>
      </c>
      <c r="V756" s="8">
        <f t="shared" ca="1" si="114"/>
        <v>1</v>
      </c>
      <c r="W756" s="8" t="str">
        <f t="shared" ca="1" si="114"/>
        <v/>
      </c>
      <c r="X756" s="8">
        <f t="shared" ca="1" si="114"/>
        <v>1</v>
      </c>
    </row>
    <row r="757" spans="1:24" hidden="1" x14ac:dyDescent="0.25">
      <c r="A757" s="57">
        <f t="shared" ca="1" si="115"/>
        <v>3</v>
      </c>
      <c r="B757" s="57">
        <f t="shared" ca="1" si="113"/>
        <v>2</v>
      </c>
      <c r="C757" s="57">
        <f t="shared" ca="1" si="113"/>
        <v>5</v>
      </c>
      <c r="D757" s="57">
        <f t="shared" ca="1" si="113"/>
        <v>3</v>
      </c>
      <c r="E757" s="57">
        <f t="shared" ca="1" si="113"/>
        <v>3</v>
      </c>
      <c r="F757" s="57">
        <f t="shared" ca="1" si="113"/>
        <v>4</v>
      </c>
      <c r="G757" s="8" cm="1">
        <f t="array" aca="1" ref="G757" ca="1">SUM(IF(ISERROR(FIND($A$4:$F$4,G$4)),0,$A757:$F757))</f>
        <v>8</v>
      </c>
      <c r="H757" s="8" cm="1">
        <f t="array" aca="1" ref="H757" ca="1">SUM(IF(ISERROR(FIND($A$4:$F$4,H$4)),0,$A757:$F757))</f>
        <v>10</v>
      </c>
      <c r="I757" s="8" cm="1">
        <f t="array" aca="1" ref="I757" ca="1">SUM(IF(ISERROR(FIND($A$4:$F$4,I$4)),0,$A757:$F757))</f>
        <v>9</v>
      </c>
      <c r="J757" s="8">
        <f t="shared" ca="1" si="108"/>
        <v>10</v>
      </c>
      <c r="K757" s="8" t="str">
        <f t="shared" ca="1" si="109"/>
        <v>ADF</v>
      </c>
      <c r="L757" s="8">
        <f ca="1">SMALL($J$5:$J$1004,ROWS($J$5:J757))</f>
        <v>13</v>
      </c>
      <c r="M757" s="10">
        <f ca="1">ROWS($J$5:J757)/COUNT($J$5:$J$1004)</f>
        <v>0.753</v>
      </c>
      <c r="N757" s="10"/>
      <c r="O757" s="8" t="str">
        <f t="shared" ca="1" si="110"/>
        <v xml:space="preserve"> </v>
      </c>
      <c r="P757" s="8">
        <f t="shared" ca="1" si="111"/>
        <v>1</v>
      </c>
      <c r="Q757" s="8" t="str">
        <f t="shared" ca="1" si="112"/>
        <v xml:space="preserve"> </v>
      </c>
      <c r="S757" s="8">
        <f t="shared" ca="1" si="116"/>
        <v>1</v>
      </c>
      <c r="T757" s="8" t="str">
        <f t="shared" ca="1" si="114"/>
        <v/>
      </c>
      <c r="U757" s="8" t="str">
        <f t="shared" ca="1" si="114"/>
        <v/>
      </c>
      <c r="V757" s="8">
        <f t="shared" ca="1" si="114"/>
        <v>1</v>
      </c>
      <c r="W757" s="8" t="str">
        <f t="shared" ca="1" si="114"/>
        <v/>
      </c>
      <c r="X757" s="8">
        <f t="shared" ca="1" si="114"/>
        <v>1</v>
      </c>
    </row>
    <row r="758" spans="1:24" hidden="1" x14ac:dyDescent="0.25">
      <c r="A758" s="57">
        <f t="shared" ca="1" si="115"/>
        <v>3</v>
      </c>
      <c r="B758" s="57">
        <f t="shared" ca="1" si="113"/>
        <v>4</v>
      </c>
      <c r="C758" s="57">
        <f t="shared" ca="1" si="113"/>
        <v>4</v>
      </c>
      <c r="D758" s="57">
        <f t="shared" ca="1" si="113"/>
        <v>2</v>
      </c>
      <c r="E758" s="57">
        <f t="shared" ca="1" si="113"/>
        <v>2</v>
      </c>
      <c r="F758" s="57">
        <f t="shared" ca="1" si="113"/>
        <v>2</v>
      </c>
      <c r="G758" s="8" cm="1">
        <f t="array" aca="1" ref="G758" ca="1">SUM(IF(ISERROR(FIND($A$4:$F$4,G$4)),0,$A758:$F758))</f>
        <v>7</v>
      </c>
      <c r="H758" s="8" cm="1">
        <f t="array" aca="1" ref="H758" ca="1">SUM(IF(ISERROR(FIND($A$4:$F$4,H$4)),0,$A758:$F758))</f>
        <v>7</v>
      </c>
      <c r="I758" s="8" cm="1">
        <f t="array" aca="1" ref="I758" ca="1">SUM(IF(ISERROR(FIND($A$4:$F$4,I$4)),0,$A758:$F758))</f>
        <v>8</v>
      </c>
      <c r="J758" s="8">
        <f t="shared" ca="1" si="108"/>
        <v>8</v>
      </c>
      <c r="K758" s="8" t="str">
        <f t="shared" ca="1" si="109"/>
        <v>BEF</v>
      </c>
      <c r="L758" s="8">
        <f ca="1">SMALL($J$5:$J$1004,ROWS($J$5:J758))</f>
        <v>13</v>
      </c>
      <c r="M758" s="10">
        <f ca="1">ROWS($J$5:J758)/COUNT($J$5:$J$1004)</f>
        <v>0.754</v>
      </c>
      <c r="N758" s="10"/>
      <c r="O758" s="8" t="str">
        <f t="shared" ca="1" si="110"/>
        <v xml:space="preserve"> </v>
      </c>
      <c r="P758" s="8" t="str">
        <f t="shared" ca="1" si="111"/>
        <v xml:space="preserve"> </v>
      </c>
      <c r="Q758" s="8">
        <f t="shared" ca="1" si="112"/>
        <v>1</v>
      </c>
      <c r="S758" s="8" t="str">
        <f t="shared" ca="1" si="116"/>
        <v/>
      </c>
      <c r="T758" s="8">
        <f t="shared" ca="1" si="114"/>
        <v>1</v>
      </c>
      <c r="U758" s="8" t="str">
        <f t="shared" ca="1" si="114"/>
        <v/>
      </c>
      <c r="V758" s="8" t="str">
        <f t="shared" ca="1" si="114"/>
        <v/>
      </c>
      <c r="W758" s="8">
        <f t="shared" ca="1" si="114"/>
        <v>1</v>
      </c>
      <c r="X758" s="8">
        <f t="shared" ca="1" si="114"/>
        <v>1</v>
      </c>
    </row>
    <row r="759" spans="1:24" hidden="1" x14ac:dyDescent="0.25">
      <c r="A759" s="57">
        <f t="shared" ca="1" si="115"/>
        <v>2</v>
      </c>
      <c r="B759" s="57">
        <f t="shared" ca="1" si="113"/>
        <v>4</v>
      </c>
      <c r="C759" s="57">
        <f t="shared" ca="1" si="113"/>
        <v>8</v>
      </c>
      <c r="D759" s="57">
        <f t="shared" ca="1" si="113"/>
        <v>2</v>
      </c>
      <c r="E759" s="57">
        <f t="shared" ca="1" si="113"/>
        <v>2</v>
      </c>
      <c r="F759" s="57">
        <f t="shared" ca="1" si="113"/>
        <v>3</v>
      </c>
      <c r="G759" s="8" cm="1">
        <f t="array" aca="1" ref="G759" ca="1">SUM(IF(ISERROR(FIND($A$4:$F$4,G$4)),0,$A759:$F759))</f>
        <v>10</v>
      </c>
      <c r="H759" s="8" cm="1">
        <f t="array" aca="1" ref="H759" ca="1">SUM(IF(ISERROR(FIND($A$4:$F$4,H$4)),0,$A759:$F759))</f>
        <v>7</v>
      </c>
      <c r="I759" s="8" cm="1">
        <f t="array" aca="1" ref="I759" ca="1">SUM(IF(ISERROR(FIND($A$4:$F$4,I$4)),0,$A759:$F759))</f>
        <v>9</v>
      </c>
      <c r="J759" s="8">
        <f t="shared" ca="1" si="108"/>
        <v>10</v>
      </c>
      <c r="K759" s="8" t="str">
        <f t="shared" ca="1" si="109"/>
        <v>AC</v>
      </c>
      <c r="L759" s="8">
        <f ca="1">SMALL($J$5:$J$1004,ROWS($J$5:J759))</f>
        <v>13</v>
      </c>
      <c r="M759" s="10">
        <f ca="1">ROWS($J$5:J759)/COUNT($J$5:$J$1004)</f>
        <v>0.755</v>
      </c>
      <c r="N759" s="10"/>
      <c r="O759" s="8">
        <f t="shared" ca="1" si="110"/>
        <v>1</v>
      </c>
      <c r="P759" s="8" t="str">
        <f t="shared" ca="1" si="111"/>
        <v xml:space="preserve"> </v>
      </c>
      <c r="Q759" s="8" t="str">
        <f t="shared" ca="1" si="112"/>
        <v xml:space="preserve"> </v>
      </c>
      <c r="S759" s="8">
        <f t="shared" ca="1" si="116"/>
        <v>1</v>
      </c>
      <c r="T759" s="8" t="str">
        <f t="shared" ca="1" si="114"/>
        <v/>
      </c>
      <c r="U759" s="8">
        <f t="shared" ca="1" si="114"/>
        <v>1</v>
      </c>
      <c r="V759" s="8" t="str">
        <f t="shared" ca="1" si="114"/>
        <v/>
      </c>
      <c r="W759" s="8" t="str">
        <f t="shared" ca="1" si="114"/>
        <v/>
      </c>
      <c r="X759" s="8" t="str">
        <f t="shared" ca="1" si="114"/>
        <v/>
      </c>
    </row>
    <row r="760" spans="1:24" hidden="1" x14ac:dyDescent="0.25">
      <c r="A760" s="57">
        <f t="shared" ca="1" si="115"/>
        <v>5</v>
      </c>
      <c r="B760" s="57">
        <f t="shared" ca="1" si="113"/>
        <v>4</v>
      </c>
      <c r="C760" s="57">
        <f t="shared" ca="1" si="113"/>
        <v>7</v>
      </c>
      <c r="D760" s="57">
        <f t="shared" ca="1" si="113"/>
        <v>3</v>
      </c>
      <c r="E760" s="57">
        <f t="shared" ca="1" si="113"/>
        <v>3</v>
      </c>
      <c r="F760" s="57">
        <f t="shared" ca="1" si="113"/>
        <v>3</v>
      </c>
      <c r="G760" s="8" cm="1">
        <f t="array" aca="1" ref="G760" ca="1">SUM(IF(ISERROR(FIND($A$4:$F$4,G$4)),0,$A760:$F760))</f>
        <v>12</v>
      </c>
      <c r="H760" s="8" cm="1">
        <f t="array" aca="1" ref="H760" ca="1">SUM(IF(ISERROR(FIND($A$4:$F$4,H$4)),0,$A760:$F760))</f>
        <v>11</v>
      </c>
      <c r="I760" s="8" cm="1">
        <f t="array" aca="1" ref="I760" ca="1">SUM(IF(ISERROR(FIND($A$4:$F$4,I$4)),0,$A760:$F760))</f>
        <v>10</v>
      </c>
      <c r="J760" s="8">
        <f t="shared" ca="1" si="108"/>
        <v>12</v>
      </c>
      <c r="K760" s="8" t="str">
        <f t="shared" ca="1" si="109"/>
        <v>AC</v>
      </c>
      <c r="L760" s="8">
        <f ca="1">SMALL($J$5:$J$1004,ROWS($J$5:J760))</f>
        <v>13</v>
      </c>
      <c r="M760" s="10">
        <f ca="1">ROWS($J$5:J760)/COUNT($J$5:$J$1004)</f>
        <v>0.75600000000000001</v>
      </c>
      <c r="N760" s="10"/>
      <c r="O760" s="8">
        <f t="shared" ca="1" si="110"/>
        <v>1</v>
      </c>
      <c r="P760" s="8" t="str">
        <f t="shared" ca="1" si="111"/>
        <v xml:space="preserve"> </v>
      </c>
      <c r="Q760" s="8" t="str">
        <f t="shared" ca="1" si="112"/>
        <v xml:space="preserve"> </v>
      </c>
      <c r="S760" s="8">
        <f t="shared" ca="1" si="116"/>
        <v>1</v>
      </c>
      <c r="T760" s="8" t="str">
        <f t="shared" ca="1" si="114"/>
        <v/>
      </c>
      <c r="U760" s="8">
        <f t="shared" ca="1" si="114"/>
        <v>1</v>
      </c>
      <c r="V760" s="8" t="str">
        <f t="shared" ca="1" si="114"/>
        <v/>
      </c>
      <c r="W760" s="8" t="str">
        <f t="shared" ca="1" si="114"/>
        <v/>
      </c>
      <c r="X760" s="8" t="str">
        <f t="shared" ca="1" si="114"/>
        <v/>
      </c>
    </row>
    <row r="761" spans="1:24" hidden="1" x14ac:dyDescent="0.25">
      <c r="A761" s="57">
        <f t="shared" ca="1" si="115"/>
        <v>5</v>
      </c>
      <c r="B761" s="57">
        <f t="shared" ca="1" si="113"/>
        <v>5</v>
      </c>
      <c r="C761" s="57">
        <f t="shared" ca="1" si="113"/>
        <v>8</v>
      </c>
      <c r="D761" s="57">
        <f t="shared" ca="1" si="113"/>
        <v>6</v>
      </c>
      <c r="E761" s="57">
        <f t="shared" ca="1" si="113"/>
        <v>1</v>
      </c>
      <c r="F761" s="57">
        <f t="shared" ca="1" si="113"/>
        <v>4</v>
      </c>
      <c r="G761" s="8" cm="1">
        <f t="array" aca="1" ref="G761" ca="1">SUM(IF(ISERROR(FIND($A$4:$F$4,G$4)),0,$A761:$F761))</f>
        <v>13</v>
      </c>
      <c r="H761" s="8" cm="1">
        <f t="array" aca="1" ref="H761" ca="1">SUM(IF(ISERROR(FIND($A$4:$F$4,H$4)),0,$A761:$F761))</f>
        <v>15</v>
      </c>
      <c r="I761" s="8" cm="1">
        <f t="array" aca="1" ref="I761" ca="1">SUM(IF(ISERROR(FIND($A$4:$F$4,I$4)),0,$A761:$F761))</f>
        <v>10</v>
      </c>
      <c r="J761" s="8">
        <f t="shared" ca="1" si="108"/>
        <v>15</v>
      </c>
      <c r="K761" s="8" t="str">
        <f t="shared" ca="1" si="109"/>
        <v>ADF</v>
      </c>
      <c r="L761" s="8">
        <f ca="1">SMALL($J$5:$J$1004,ROWS($J$5:J761))</f>
        <v>13</v>
      </c>
      <c r="M761" s="10">
        <f ca="1">ROWS($J$5:J761)/COUNT($J$5:$J$1004)</f>
        <v>0.75700000000000001</v>
      </c>
      <c r="N761" s="10"/>
      <c r="O761" s="8" t="str">
        <f t="shared" ca="1" si="110"/>
        <v xml:space="preserve"> </v>
      </c>
      <c r="P761" s="8">
        <f t="shared" ca="1" si="111"/>
        <v>1</v>
      </c>
      <c r="Q761" s="8" t="str">
        <f t="shared" ca="1" si="112"/>
        <v xml:space="preserve"> </v>
      </c>
      <c r="S761" s="8">
        <f t="shared" ca="1" si="116"/>
        <v>1</v>
      </c>
      <c r="T761" s="8" t="str">
        <f t="shared" ca="1" si="114"/>
        <v/>
      </c>
      <c r="U761" s="8" t="str">
        <f t="shared" ca="1" si="114"/>
        <v/>
      </c>
      <c r="V761" s="8">
        <f t="shared" ca="1" si="114"/>
        <v>1</v>
      </c>
      <c r="W761" s="8" t="str">
        <f t="shared" ca="1" si="114"/>
        <v/>
      </c>
      <c r="X761" s="8">
        <f t="shared" ca="1" si="114"/>
        <v>1</v>
      </c>
    </row>
    <row r="762" spans="1:24" hidden="1" x14ac:dyDescent="0.25">
      <c r="A762" s="57">
        <f t="shared" ca="1" si="115"/>
        <v>5</v>
      </c>
      <c r="B762" s="57">
        <f t="shared" ca="1" si="113"/>
        <v>2</v>
      </c>
      <c r="C762" s="57">
        <f t="shared" ca="1" si="113"/>
        <v>6</v>
      </c>
      <c r="D762" s="57">
        <f t="shared" ca="1" si="113"/>
        <v>5</v>
      </c>
      <c r="E762" s="57">
        <f t="shared" ca="1" si="113"/>
        <v>3</v>
      </c>
      <c r="F762" s="57">
        <f t="shared" ca="1" si="113"/>
        <v>2</v>
      </c>
      <c r="G762" s="8" cm="1">
        <f t="array" aca="1" ref="G762" ca="1">SUM(IF(ISERROR(FIND($A$4:$F$4,G$4)),0,$A762:$F762))</f>
        <v>11</v>
      </c>
      <c r="H762" s="8" cm="1">
        <f t="array" aca="1" ref="H762" ca="1">SUM(IF(ISERROR(FIND($A$4:$F$4,H$4)),0,$A762:$F762))</f>
        <v>12</v>
      </c>
      <c r="I762" s="8" cm="1">
        <f t="array" aca="1" ref="I762" ca="1">SUM(IF(ISERROR(FIND($A$4:$F$4,I$4)),0,$A762:$F762))</f>
        <v>7</v>
      </c>
      <c r="J762" s="8">
        <f t="shared" ca="1" si="108"/>
        <v>12</v>
      </c>
      <c r="K762" s="8" t="str">
        <f t="shared" ca="1" si="109"/>
        <v>ADF</v>
      </c>
      <c r="L762" s="8">
        <f ca="1">SMALL($J$5:$J$1004,ROWS($J$5:J762))</f>
        <v>13</v>
      </c>
      <c r="M762" s="10">
        <f ca="1">ROWS($J$5:J762)/COUNT($J$5:$J$1004)</f>
        <v>0.75800000000000001</v>
      </c>
      <c r="N762" s="10"/>
      <c r="O762" s="8" t="str">
        <f t="shared" ca="1" si="110"/>
        <v xml:space="preserve"> </v>
      </c>
      <c r="P762" s="8">
        <f t="shared" ca="1" si="111"/>
        <v>1</v>
      </c>
      <c r="Q762" s="8" t="str">
        <f t="shared" ca="1" si="112"/>
        <v xml:space="preserve"> </v>
      </c>
      <c r="S762" s="8">
        <f t="shared" ca="1" si="116"/>
        <v>1</v>
      </c>
      <c r="T762" s="8" t="str">
        <f t="shared" ca="1" si="114"/>
        <v/>
      </c>
      <c r="U762" s="8" t="str">
        <f t="shared" ca="1" si="114"/>
        <v/>
      </c>
      <c r="V762" s="8">
        <f t="shared" ca="1" si="114"/>
        <v>1</v>
      </c>
      <c r="W762" s="8" t="str">
        <f t="shared" ca="1" si="114"/>
        <v/>
      </c>
      <c r="X762" s="8">
        <f t="shared" ca="1" si="114"/>
        <v>1</v>
      </c>
    </row>
    <row r="763" spans="1:24" hidden="1" x14ac:dyDescent="0.25">
      <c r="A763" s="57">
        <f t="shared" ca="1" si="115"/>
        <v>6</v>
      </c>
      <c r="B763" s="57">
        <f t="shared" ca="1" si="113"/>
        <v>5</v>
      </c>
      <c r="C763" s="57">
        <f t="shared" ca="1" si="113"/>
        <v>5</v>
      </c>
      <c r="D763" s="57">
        <f t="shared" ca="1" si="113"/>
        <v>6</v>
      </c>
      <c r="E763" s="57">
        <f t="shared" ca="1" si="113"/>
        <v>1</v>
      </c>
      <c r="F763" s="57">
        <f t="shared" ca="1" si="113"/>
        <v>4</v>
      </c>
      <c r="G763" s="8" cm="1">
        <f t="array" aca="1" ref="G763" ca="1">SUM(IF(ISERROR(FIND($A$4:$F$4,G$4)),0,$A763:$F763))</f>
        <v>11</v>
      </c>
      <c r="H763" s="8" cm="1">
        <f t="array" aca="1" ref="H763" ca="1">SUM(IF(ISERROR(FIND($A$4:$F$4,H$4)),0,$A763:$F763))</f>
        <v>16</v>
      </c>
      <c r="I763" s="8" cm="1">
        <f t="array" aca="1" ref="I763" ca="1">SUM(IF(ISERROR(FIND($A$4:$F$4,I$4)),0,$A763:$F763))</f>
        <v>10</v>
      </c>
      <c r="J763" s="8">
        <f t="shared" ca="1" si="108"/>
        <v>16</v>
      </c>
      <c r="K763" s="8" t="str">
        <f t="shared" ca="1" si="109"/>
        <v>ADF</v>
      </c>
      <c r="L763" s="8">
        <f ca="1">SMALL($J$5:$J$1004,ROWS($J$5:J763))</f>
        <v>13</v>
      </c>
      <c r="M763" s="10">
        <f ca="1">ROWS($J$5:J763)/COUNT($J$5:$J$1004)</f>
        <v>0.75900000000000001</v>
      </c>
      <c r="N763" s="10"/>
      <c r="O763" s="8" t="str">
        <f t="shared" ca="1" si="110"/>
        <v xml:space="preserve"> </v>
      </c>
      <c r="P763" s="8">
        <f t="shared" ca="1" si="111"/>
        <v>1</v>
      </c>
      <c r="Q763" s="8" t="str">
        <f t="shared" ca="1" si="112"/>
        <v xml:space="preserve"> </v>
      </c>
      <c r="S763" s="8">
        <f t="shared" ca="1" si="116"/>
        <v>1</v>
      </c>
      <c r="T763" s="8" t="str">
        <f t="shared" ca="1" si="114"/>
        <v/>
      </c>
      <c r="U763" s="8" t="str">
        <f t="shared" ca="1" si="114"/>
        <v/>
      </c>
      <c r="V763" s="8">
        <f t="shared" ca="1" si="114"/>
        <v>1</v>
      </c>
      <c r="W763" s="8" t="str">
        <f t="shared" ca="1" si="114"/>
        <v/>
      </c>
      <c r="X763" s="8">
        <f t="shared" ca="1" si="114"/>
        <v>1</v>
      </c>
    </row>
    <row r="764" spans="1:24" hidden="1" x14ac:dyDescent="0.25">
      <c r="A764" s="57">
        <f t="shared" ca="1" si="115"/>
        <v>3</v>
      </c>
      <c r="B764" s="57">
        <f t="shared" ca="1" si="113"/>
        <v>3</v>
      </c>
      <c r="C764" s="57">
        <f t="shared" ca="1" si="113"/>
        <v>8</v>
      </c>
      <c r="D764" s="57">
        <f t="shared" ca="1" si="113"/>
        <v>5</v>
      </c>
      <c r="E764" s="57">
        <f t="shared" ca="1" si="113"/>
        <v>3</v>
      </c>
      <c r="F764" s="57">
        <f t="shared" ca="1" si="113"/>
        <v>3</v>
      </c>
      <c r="G764" s="8" cm="1">
        <f t="array" aca="1" ref="G764" ca="1">SUM(IF(ISERROR(FIND($A$4:$F$4,G$4)),0,$A764:$F764))</f>
        <v>11</v>
      </c>
      <c r="H764" s="8" cm="1">
        <f t="array" aca="1" ref="H764" ca="1">SUM(IF(ISERROR(FIND($A$4:$F$4,H$4)),0,$A764:$F764))</f>
        <v>11</v>
      </c>
      <c r="I764" s="8" cm="1">
        <f t="array" aca="1" ref="I764" ca="1">SUM(IF(ISERROR(FIND($A$4:$F$4,I$4)),0,$A764:$F764))</f>
        <v>9</v>
      </c>
      <c r="J764" s="8">
        <f t="shared" ca="1" si="108"/>
        <v>11</v>
      </c>
      <c r="K764" s="8" t="str">
        <f t="shared" ca="1" si="109"/>
        <v>AC</v>
      </c>
      <c r="L764" s="8">
        <f ca="1">SMALL($J$5:$J$1004,ROWS($J$5:J764))</f>
        <v>13</v>
      </c>
      <c r="M764" s="10">
        <f ca="1">ROWS($J$5:J764)/COUNT($J$5:$J$1004)</f>
        <v>0.76</v>
      </c>
      <c r="N764" s="10"/>
      <c r="O764" s="8">
        <f t="shared" ca="1" si="110"/>
        <v>1</v>
      </c>
      <c r="P764" s="8">
        <f t="shared" ca="1" si="111"/>
        <v>1</v>
      </c>
      <c r="Q764" s="8" t="str">
        <f t="shared" ca="1" si="112"/>
        <v xml:space="preserve"> </v>
      </c>
      <c r="S764" s="8">
        <f t="shared" ca="1" si="116"/>
        <v>1</v>
      </c>
      <c r="T764" s="8" t="str">
        <f t="shared" ca="1" si="114"/>
        <v/>
      </c>
      <c r="U764" s="8">
        <f t="shared" ca="1" si="114"/>
        <v>1</v>
      </c>
      <c r="V764" s="8" t="str">
        <f t="shared" ca="1" si="114"/>
        <v/>
      </c>
      <c r="W764" s="8" t="str">
        <f t="shared" ca="1" si="114"/>
        <v/>
      </c>
      <c r="X764" s="8" t="str">
        <f t="shared" ca="1" si="114"/>
        <v/>
      </c>
    </row>
    <row r="765" spans="1:24" hidden="1" x14ac:dyDescent="0.25">
      <c r="A765" s="57">
        <f t="shared" ca="1" si="115"/>
        <v>5</v>
      </c>
      <c r="B765" s="57">
        <f t="shared" ca="1" si="113"/>
        <v>2</v>
      </c>
      <c r="C765" s="57">
        <f t="shared" ca="1" si="113"/>
        <v>6</v>
      </c>
      <c r="D765" s="57">
        <f t="shared" ca="1" si="113"/>
        <v>3</v>
      </c>
      <c r="E765" s="57">
        <f t="shared" ca="1" si="113"/>
        <v>1</v>
      </c>
      <c r="F765" s="57">
        <f t="shared" ca="1" si="113"/>
        <v>2</v>
      </c>
      <c r="G765" s="8" cm="1">
        <f t="array" aca="1" ref="G765" ca="1">SUM(IF(ISERROR(FIND($A$4:$F$4,G$4)),0,$A765:$F765))</f>
        <v>11</v>
      </c>
      <c r="H765" s="8" cm="1">
        <f t="array" aca="1" ref="H765" ca="1">SUM(IF(ISERROR(FIND($A$4:$F$4,H$4)),0,$A765:$F765))</f>
        <v>10</v>
      </c>
      <c r="I765" s="8" cm="1">
        <f t="array" aca="1" ref="I765" ca="1">SUM(IF(ISERROR(FIND($A$4:$F$4,I$4)),0,$A765:$F765))</f>
        <v>5</v>
      </c>
      <c r="J765" s="8">
        <f t="shared" ca="1" si="108"/>
        <v>11</v>
      </c>
      <c r="K765" s="8" t="str">
        <f t="shared" ca="1" si="109"/>
        <v>AC</v>
      </c>
      <c r="L765" s="8">
        <f ca="1">SMALL($J$5:$J$1004,ROWS($J$5:J765))</f>
        <v>13</v>
      </c>
      <c r="M765" s="10">
        <f ca="1">ROWS($J$5:J765)/COUNT($J$5:$J$1004)</f>
        <v>0.76100000000000001</v>
      </c>
      <c r="N765" s="10"/>
      <c r="O765" s="8">
        <f t="shared" ca="1" si="110"/>
        <v>1</v>
      </c>
      <c r="P765" s="8" t="str">
        <f t="shared" ca="1" si="111"/>
        <v xml:space="preserve"> </v>
      </c>
      <c r="Q765" s="8" t="str">
        <f t="shared" ca="1" si="112"/>
        <v xml:space="preserve"> </v>
      </c>
      <c r="S765" s="8">
        <f t="shared" ca="1" si="116"/>
        <v>1</v>
      </c>
      <c r="T765" s="8" t="str">
        <f t="shared" ca="1" si="114"/>
        <v/>
      </c>
      <c r="U765" s="8">
        <f t="shared" ca="1" si="114"/>
        <v>1</v>
      </c>
      <c r="V765" s="8" t="str">
        <f t="shared" ca="1" si="114"/>
        <v/>
      </c>
      <c r="W765" s="8" t="str">
        <f t="shared" ca="1" si="114"/>
        <v/>
      </c>
      <c r="X765" s="8" t="str">
        <f t="shared" ca="1" si="114"/>
        <v/>
      </c>
    </row>
    <row r="766" spans="1:24" hidden="1" x14ac:dyDescent="0.25">
      <c r="A766" s="57">
        <f t="shared" ca="1" si="115"/>
        <v>6</v>
      </c>
      <c r="B766" s="57">
        <f t="shared" ca="1" si="113"/>
        <v>4</v>
      </c>
      <c r="C766" s="57">
        <f t="shared" ca="1" si="113"/>
        <v>5</v>
      </c>
      <c r="D766" s="57">
        <f t="shared" ref="B766:F829" ca="1" si="117">RANDBETWEEN(D$2,D$3)</f>
        <v>5</v>
      </c>
      <c r="E766" s="57">
        <f t="shared" ca="1" si="117"/>
        <v>3</v>
      </c>
      <c r="F766" s="57">
        <f t="shared" ca="1" si="117"/>
        <v>2</v>
      </c>
      <c r="G766" s="8" cm="1">
        <f t="array" aca="1" ref="G766" ca="1">SUM(IF(ISERROR(FIND($A$4:$F$4,G$4)),0,$A766:$F766))</f>
        <v>11</v>
      </c>
      <c r="H766" s="8" cm="1">
        <f t="array" aca="1" ref="H766" ca="1">SUM(IF(ISERROR(FIND($A$4:$F$4,H$4)),0,$A766:$F766))</f>
        <v>13</v>
      </c>
      <c r="I766" s="8" cm="1">
        <f t="array" aca="1" ref="I766" ca="1">SUM(IF(ISERROR(FIND($A$4:$F$4,I$4)),0,$A766:$F766))</f>
        <v>9</v>
      </c>
      <c r="J766" s="8">
        <f t="shared" ca="1" si="108"/>
        <v>13</v>
      </c>
      <c r="K766" s="8" t="str">
        <f t="shared" ca="1" si="109"/>
        <v>ADF</v>
      </c>
      <c r="L766" s="8">
        <f ca="1">SMALL($J$5:$J$1004,ROWS($J$5:J766))</f>
        <v>13</v>
      </c>
      <c r="M766" s="10">
        <f ca="1">ROWS($J$5:J766)/COUNT($J$5:$J$1004)</f>
        <v>0.76200000000000001</v>
      </c>
      <c r="N766" s="10"/>
      <c r="O766" s="8" t="str">
        <f t="shared" ca="1" si="110"/>
        <v xml:space="preserve"> </v>
      </c>
      <c r="P766" s="8">
        <f t="shared" ca="1" si="111"/>
        <v>1</v>
      </c>
      <c r="Q766" s="8" t="str">
        <f t="shared" ca="1" si="112"/>
        <v xml:space="preserve"> </v>
      </c>
      <c r="S766" s="8">
        <f t="shared" ca="1" si="116"/>
        <v>1</v>
      </c>
      <c r="T766" s="8" t="str">
        <f t="shared" ca="1" si="114"/>
        <v/>
      </c>
      <c r="U766" s="8" t="str">
        <f t="shared" ca="1" si="114"/>
        <v/>
      </c>
      <c r="V766" s="8">
        <f t="shared" ref="T766:X817" ca="1" si="118">IFERROR(FIND(V$4,$K766)/FIND(V$4,$K766),"")</f>
        <v>1</v>
      </c>
      <c r="W766" s="8" t="str">
        <f t="shared" ca="1" si="118"/>
        <v/>
      </c>
      <c r="X766" s="8">
        <f t="shared" ca="1" si="118"/>
        <v>1</v>
      </c>
    </row>
    <row r="767" spans="1:24" hidden="1" x14ac:dyDescent="0.25">
      <c r="A767" s="57">
        <f t="shared" ca="1" si="115"/>
        <v>5</v>
      </c>
      <c r="B767" s="57">
        <f t="shared" ca="1" si="117"/>
        <v>5</v>
      </c>
      <c r="C767" s="57">
        <f t="shared" ca="1" si="117"/>
        <v>8</v>
      </c>
      <c r="D767" s="57">
        <f t="shared" ca="1" si="117"/>
        <v>3</v>
      </c>
      <c r="E767" s="57">
        <f t="shared" ca="1" si="117"/>
        <v>3</v>
      </c>
      <c r="F767" s="57">
        <f t="shared" ca="1" si="117"/>
        <v>2</v>
      </c>
      <c r="G767" s="8" cm="1">
        <f t="array" aca="1" ref="G767" ca="1">SUM(IF(ISERROR(FIND($A$4:$F$4,G$4)),0,$A767:$F767))</f>
        <v>13</v>
      </c>
      <c r="H767" s="8" cm="1">
        <f t="array" aca="1" ref="H767" ca="1">SUM(IF(ISERROR(FIND($A$4:$F$4,H$4)),0,$A767:$F767))</f>
        <v>10</v>
      </c>
      <c r="I767" s="8" cm="1">
        <f t="array" aca="1" ref="I767" ca="1">SUM(IF(ISERROR(FIND($A$4:$F$4,I$4)),0,$A767:$F767))</f>
        <v>10</v>
      </c>
      <c r="J767" s="8">
        <f t="shared" ca="1" si="108"/>
        <v>13</v>
      </c>
      <c r="K767" s="8" t="str">
        <f t="shared" ca="1" si="109"/>
        <v>AC</v>
      </c>
      <c r="L767" s="8">
        <f ca="1">SMALL($J$5:$J$1004,ROWS($J$5:J767))</f>
        <v>13</v>
      </c>
      <c r="M767" s="10">
        <f ca="1">ROWS($J$5:J767)/COUNT($J$5:$J$1004)</f>
        <v>0.76300000000000001</v>
      </c>
      <c r="N767" s="10"/>
      <c r="O767" s="8">
        <f t="shared" ca="1" si="110"/>
        <v>1</v>
      </c>
      <c r="P767" s="8" t="str">
        <f t="shared" ca="1" si="111"/>
        <v xml:space="preserve"> </v>
      </c>
      <c r="Q767" s="8" t="str">
        <f t="shared" ca="1" si="112"/>
        <v xml:space="preserve"> </v>
      </c>
      <c r="S767" s="8">
        <f t="shared" ca="1" si="116"/>
        <v>1</v>
      </c>
      <c r="T767" s="8" t="str">
        <f t="shared" ca="1" si="118"/>
        <v/>
      </c>
      <c r="U767" s="8">
        <f t="shared" ca="1" si="118"/>
        <v>1</v>
      </c>
      <c r="V767" s="8" t="str">
        <f t="shared" ca="1" si="118"/>
        <v/>
      </c>
      <c r="W767" s="8" t="str">
        <f t="shared" ca="1" si="118"/>
        <v/>
      </c>
      <c r="X767" s="8" t="str">
        <f t="shared" ca="1" si="118"/>
        <v/>
      </c>
    </row>
    <row r="768" spans="1:24" hidden="1" x14ac:dyDescent="0.25">
      <c r="A768" s="57">
        <f t="shared" ca="1" si="115"/>
        <v>6</v>
      </c>
      <c r="B768" s="57">
        <f t="shared" ca="1" si="117"/>
        <v>2</v>
      </c>
      <c r="C768" s="57">
        <f t="shared" ca="1" si="117"/>
        <v>8</v>
      </c>
      <c r="D768" s="57">
        <f t="shared" ca="1" si="117"/>
        <v>4</v>
      </c>
      <c r="E768" s="57">
        <f t="shared" ca="1" si="117"/>
        <v>2</v>
      </c>
      <c r="F768" s="57">
        <f t="shared" ca="1" si="117"/>
        <v>4</v>
      </c>
      <c r="G768" s="8" cm="1">
        <f t="array" aca="1" ref="G768" ca="1">SUM(IF(ISERROR(FIND($A$4:$F$4,G$4)),0,$A768:$F768))</f>
        <v>14</v>
      </c>
      <c r="H768" s="8" cm="1">
        <f t="array" aca="1" ref="H768" ca="1">SUM(IF(ISERROR(FIND($A$4:$F$4,H$4)),0,$A768:$F768))</f>
        <v>14</v>
      </c>
      <c r="I768" s="8" cm="1">
        <f t="array" aca="1" ref="I768" ca="1">SUM(IF(ISERROR(FIND($A$4:$F$4,I$4)),0,$A768:$F768))</f>
        <v>8</v>
      </c>
      <c r="J768" s="8">
        <f t="shared" ca="1" si="108"/>
        <v>14</v>
      </c>
      <c r="K768" s="8" t="str">
        <f t="shared" ca="1" si="109"/>
        <v>AC</v>
      </c>
      <c r="L768" s="8">
        <f ca="1">SMALL($J$5:$J$1004,ROWS($J$5:J768))</f>
        <v>13</v>
      </c>
      <c r="M768" s="10">
        <f ca="1">ROWS($J$5:J768)/COUNT($J$5:$J$1004)</f>
        <v>0.76400000000000001</v>
      </c>
      <c r="N768" s="10"/>
      <c r="O768" s="8">
        <f t="shared" ca="1" si="110"/>
        <v>1</v>
      </c>
      <c r="P768" s="8">
        <f t="shared" ca="1" si="111"/>
        <v>1</v>
      </c>
      <c r="Q768" s="8" t="str">
        <f t="shared" ca="1" si="112"/>
        <v xml:space="preserve"> </v>
      </c>
      <c r="S768" s="8">
        <f t="shared" ca="1" si="116"/>
        <v>1</v>
      </c>
      <c r="T768" s="8" t="str">
        <f t="shared" ca="1" si="118"/>
        <v/>
      </c>
      <c r="U768" s="8">
        <f t="shared" ca="1" si="118"/>
        <v>1</v>
      </c>
      <c r="V768" s="8" t="str">
        <f t="shared" ca="1" si="118"/>
        <v/>
      </c>
      <c r="W768" s="8" t="str">
        <f t="shared" ca="1" si="118"/>
        <v/>
      </c>
      <c r="X768" s="8" t="str">
        <f t="shared" ca="1" si="118"/>
        <v/>
      </c>
    </row>
    <row r="769" spans="1:24" hidden="1" x14ac:dyDescent="0.25">
      <c r="A769" s="57">
        <f t="shared" ca="1" si="115"/>
        <v>2</v>
      </c>
      <c r="B769" s="57">
        <f t="shared" ca="1" si="117"/>
        <v>5</v>
      </c>
      <c r="C769" s="57">
        <f t="shared" ca="1" si="117"/>
        <v>4</v>
      </c>
      <c r="D769" s="57">
        <f t="shared" ca="1" si="117"/>
        <v>2</v>
      </c>
      <c r="E769" s="57">
        <f t="shared" ca="1" si="117"/>
        <v>1</v>
      </c>
      <c r="F769" s="57">
        <f t="shared" ca="1" si="117"/>
        <v>4</v>
      </c>
      <c r="G769" s="8" cm="1">
        <f t="array" aca="1" ref="G769" ca="1">SUM(IF(ISERROR(FIND($A$4:$F$4,G$4)),0,$A769:$F769))</f>
        <v>6</v>
      </c>
      <c r="H769" s="8" cm="1">
        <f t="array" aca="1" ref="H769" ca="1">SUM(IF(ISERROR(FIND($A$4:$F$4,H$4)),0,$A769:$F769))</f>
        <v>8</v>
      </c>
      <c r="I769" s="8" cm="1">
        <f t="array" aca="1" ref="I769" ca="1">SUM(IF(ISERROR(FIND($A$4:$F$4,I$4)),0,$A769:$F769))</f>
        <v>10</v>
      </c>
      <c r="J769" s="8">
        <f t="shared" ca="1" si="108"/>
        <v>10</v>
      </c>
      <c r="K769" s="8" t="str">
        <f t="shared" ca="1" si="109"/>
        <v>BEF</v>
      </c>
      <c r="L769" s="8">
        <f ca="1">SMALL($J$5:$J$1004,ROWS($J$5:J769))</f>
        <v>13</v>
      </c>
      <c r="M769" s="10">
        <f ca="1">ROWS($J$5:J769)/COUNT($J$5:$J$1004)</f>
        <v>0.76500000000000001</v>
      </c>
      <c r="N769" s="10"/>
      <c r="O769" s="8" t="str">
        <f t="shared" ca="1" si="110"/>
        <v xml:space="preserve"> </v>
      </c>
      <c r="P769" s="8" t="str">
        <f t="shared" ca="1" si="111"/>
        <v xml:space="preserve"> </v>
      </c>
      <c r="Q769" s="8">
        <f t="shared" ca="1" si="112"/>
        <v>1</v>
      </c>
      <c r="S769" s="8" t="str">
        <f t="shared" ca="1" si="116"/>
        <v/>
      </c>
      <c r="T769" s="8">
        <f t="shared" ca="1" si="118"/>
        <v>1</v>
      </c>
      <c r="U769" s="8" t="str">
        <f t="shared" ca="1" si="118"/>
        <v/>
      </c>
      <c r="V769" s="8" t="str">
        <f t="shared" ca="1" si="118"/>
        <v/>
      </c>
      <c r="W769" s="8">
        <f t="shared" ca="1" si="118"/>
        <v>1</v>
      </c>
      <c r="X769" s="8">
        <f t="shared" ca="1" si="118"/>
        <v>1</v>
      </c>
    </row>
    <row r="770" spans="1:24" hidden="1" x14ac:dyDescent="0.25">
      <c r="A770" s="57">
        <f t="shared" ca="1" si="115"/>
        <v>2</v>
      </c>
      <c r="B770" s="57">
        <f t="shared" ca="1" si="117"/>
        <v>1</v>
      </c>
      <c r="C770" s="57">
        <f t="shared" ca="1" si="117"/>
        <v>5</v>
      </c>
      <c r="D770" s="57">
        <f t="shared" ca="1" si="117"/>
        <v>5</v>
      </c>
      <c r="E770" s="57">
        <f t="shared" ca="1" si="117"/>
        <v>3</v>
      </c>
      <c r="F770" s="57">
        <f t="shared" ca="1" si="117"/>
        <v>3</v>
      </c>
      <c r="G770" s="8" cm="1">
        <f t="array" aca="1" ref="G770" ca="1">SUM(IF(ISERROR(FIND($A$4:$F$4,G$4)),0,$A770:$F770))</f>
        <v>7</v>
      </c>
      <c r="H770" s="8" cm="1">
        <f t="array" aca="1" ref="H770" ca="1">SUM(IF(ISERROR(FIND($A$4:$F$4,H$4)),0,$A770:$F770))</f>
        <v>10</v>
      </c>
      <c r="I770" s="8" cm="1">
        <f t="array" aca="1" ref="I770" ca="1">SUM(IF(ISERROR(FIND($A$4:$F$4,I$4)),0,$A770:$F770))</f>
        <v>7</v>
      </c>
      <c r="J770" s="8">
        <f t="shared" ca="1" si="108"/>
        <v>10</v>
      </c>
      <c r="K770" s="8" t="str">
        <f t="shared" ca="1" si="109"/>
        <v>ADF</v>
      </c>
      <c r="L770" s="8">
        <f ca="1">SMALL($J$5:$J$1004,ROWS($J$5:J770))</f>
        <v>13</v>
      </c>
      <c r="M770" s="10">
        <f ca="1">ROWS($J$5:J770)/COUNT($J$5:$J$1004)</f>
        <v>0.76600000000000001</v>
      </c>
      <c r="N770" s="10"/>
      <c r="O770" s="8" t="str">
        <f t="shared" ca="1" si="110"/>
        <v xml:space="preserve"> </v>
      </c>
      <c r="P770" s="8">
        <f t="shared" ca="1" si="111"/>
        <v>1</v>
      </c>
      <c r="Q770" s="8" t="str">
        <f t="shared" ca="1" si="112"/>
        <v xml:space="preserve"> </v>
      </c>
      <c r="S770" s="8">
        <f t="shared" ca="1" si="116"/>
        <v>1</v>
      </c>
      <c r="T770" s="8" t="str">
        <f t="shared" ca="1" si="118"/>
        <v/>
      </c>
      <c r="U770" s="8" t="str">
        <f t="shared" ca="1" si="118"/>
        <v/>
      </c>
      <c r="V770" s="8">
        <f t="shared" ca="1" si="118"/>
        <v>1</v>
      </c>
      <c r="W770" s="8" t="str">
        <f t="shared" ca="1" si="118"/>
        <v/>
      </c>
      <c r="X770" s="8">
        <f t="shared" ca="1" si="118"/>
        <v>1</v>
      </c>
    </row>
    <row r="771" spans="1:24" hidden="1" x14ac:dyDescent="0.25">
      <c r="A771" s="57">
        <f t="shared" ca="1" si="115"/>
        <v>5</v>
      </c>
      <c r="B771" s="57">
        <f t="shared" ca="1" si="117"/>
        <v>2</v>
      </c>
      <c r="C771" s="57">
        <f t="shared" ca="1" si="117"/>
        <v>6</v>
      </c>
      <c r="D771" s="57">
        <f t="shared" ca="1" si="117"/>
        <v>4</v>
      </c>
      <c r="E771" s="57">
        <f t="shared" ca="1" si="117"/>
        <v>1</v>
      </c>
      <c r="F771" s="57">
        <f t="shared" ca="1" si="117"/>
        <v>3</v>
      </c>
      <c r="G771" s="8" cm="1">
        <f t="array" aca="1" ref="G771" ca="1">SUM(IF(ISERROR(FIND($A$4:$F$4,G$4)),0,$A771:$F771))</f>
        <v>11</v>
      </c>
      <c r="H771" s="8" cm="1">
        <f t="array" aca="1" ref="H771" ca="1">SUM(IF(ISERROR(FIND($A$4:$F$4,H$4)),0,$A771:$F771))</f>
        <v>12</v>
      </c>
      <c r="I771" s="8" cm="1">
        <f t="array" aca="1" ref="I771" ca="1">SUM(IF(ISERROR(FIND($A$4:$F$4,I$4)),0,$A771:$F771))</f>
        <v>6</v>
      </c>
      <c r="J771" s="8">
        <f t="shared" ca="1" si="108"/>
        <v>12</v>
      </c>
      <c r="K771" s="8" t="str">
        <f t="shared" ca="1" si="109"/>
        <v>ADF</v>
      </c>
      <c r="L771" s="8">
        <f ca="1">SMALL($J$5:$J$1004,ROWS($J$5:J771))</f>
        <v>13</v>
      </c>
      <c r="M771" s="10">
        <f ca="1">ROWS($J$5:J771)/COUNT($J$5:$J$1004)</f>
        <v>0.76700000000000002</v>
      </c>
      <c r="N771" s="10"/>
      <c r="O771" s="8" t="str">
        <f t="shared" ca="1" si="110"/>
        <v xml:space="preserve"> </v>
      </c>
      <c r="P771" s="8">
        <f t="shared" ca="1" si="111"/>
        <v>1</v>
      </c>
      <c r="Q771" s="8" t="str">
        <f t="shared" ca="1" si="112"/>
        <v xml:space="preserve"> </v>
      </c>
      <c r="S771" s="8">
        <f t="shared" ca="1" si="116"/>
        <v>1</v>
      </c>
      <c r="T771" s="8" t="str">
        <f t="shared" ca="1" si="118"/>
        <v/>
      </c>
      <c r="U771" s="8" t="str">
        <f t="shared" ca="1" si="118"/>
        <v/>
      </c>
      <c r="V771" s="8">
        <f t="shared" ca="1" si="118"/>
        <v>1</v>
      </c>
      <c r="W771" s="8" t="str">
        <f t="shared" ca="1" si="118"/>
        <v/>
      </c>
      <c r="X771" s="8">
        <f t="shared" ca="1" si="118"/>
        <v>1</v>
      </c>
    </row>
    <row r="772" spans="1:24" hidden="1" x14ac:dyDescent="0.25">
      <c r="A772" s="57">
        <f t="shared" ca="1" si="115"/>
        <v>2</v>
      </c>
      <c r="B772" s="57">
        <f t="shared" ca="1" si="117"/>
        <v>5</v>
      </c>
      <c r="C772" s="57">
        <f t="shared" ca="1" si="117"/>
        <v>6</v>
      </c>
      <c r="D772" s="57">
        <f t="shared" ca="1" si="117"/>
        <v>6</v>
      </c>
      <c r="E772" s="57">
        <f t="shared" ca="1" si="117"/>
        <v>3</v>
      </c>
      <c r="F772" s="57">
        <f t="shared" ca="1" si="117"/>
        <v>4</v>
      </c>
      <c r="G772" s="8" cm="1">
        <f t="array" aca="1" ref="G772" ca="1">SUM(IF(ISERROR(FIND($A$4:$F$4,G$4)),0,$A772:$F772))</f>
        <v>8</v>
      </c>
      <c r="H772" s="8" cm="1">
        <f t="array" aca="1" ref="H772" ca="1">SUM(IF(ISERROR(FIND($A$4:$F$4,H$4)),0,$A772:$F772))</f>
        <v>12</v>
      </c>
      <c r="I772" s="8" cm="1">
        <f t="array" aca="1" ref="I772" ca="1">SUM(IF(ISERROR(FIND($A$4:$F$4,I$4)),0,$A772:$F772))</f>
        <v>12</v>
      </c>
      <c r="J772" s="8">
        <f t="shared" ca="1" si="108"/>
        <v>12</v>
      </c>
      <c r="K772" s="8" t="str">
        <f t="shared" ca="1" si="109"/>
        <v>ADF</v>
      </c>
      <c r="L772" s="8">
        <f ca="1">SMALL($J$5:$J$1004,ROWS($J$5:J772))</f>
        <v>13</v>
      </c>
      <c r="M772" s="10">
        <f ca="1">ROWS($J$5:J772)/COUNT($J$5:$J$1004)</f>
        <v>0.76800000000000002</v>
      </c>
      <c r="N772" s="10"/>
      <c r="O772" s="8" t="str">
        <f t="shared" ca="1" si="110"/>
        <v xml:space="preserve"> </v>
      </c>
      <c r="P772" s="8">
        <f t="shared" ca="1" si="111"/>
        <v>1</v>
      </c>
      <c r="Q772" s="8">
        <f t="shared" ca="1" si="112"/>
        <v>1</v>
      </c>
      <c r="S772" s="8">
        <f t="shared" ca="1" si="116"/>
        <v>1</v>
      </c>
      <c r="T772" s="8" t="str">
        <f t="shared" ca="1" si="118"/>
        <v/>
      </c>
      <c r="U772" s="8" t="str">
        <f t="shared" ca="1" si="118"/>
        <v/>
      </c>
      <c r="V772" s="8">
        <f t="shared" ca="1" si="118"/>
        <v>1</v>
      </c>
      <c r="W772" s="8" t="str">
        <f t="shared" ca="1" si="118"/>
        <v/>
      </c>
      <c r="X772" s="8">
        <f t="shared" ca="1" si="118"/>
        <v>1</v>
      </c>
    </row>
    <row r="773" spans="1:24" hidden="1" x14ac:dyDescent="0.25">
      <c r="A773" s="57">
        <f t="shared" ca="1" si="115"/>
        <v>2</v>
      </c>
      <c r="B773" s="57">
        <f t="shared" ca="1" si="117"/>
        <v>5</v>
      </c>
      <c r="C773" s="57">
        <f t="shared" ca="1" si="117"/>
        <v>6</v>
      </c>
      <c r="D773" s="57">
        <f t="shared" ca="1" si="117"/>
        <v>4</v>
      </c>
      <c r="E773" s="57">
        <f t="shared" ca="1" si="117"/>
        <v>3</v>
      </c>
      <c r="F773" s="57">
        <f t="shared" ca="1" si="117"/>
        <v>3</v>
      </c>
      <c r="G773" s="8" cm="1">
        <f t="array" aca="1" ref="G773" ca="1">SUM(IF(ISERROR(FIND($A$4:$F$4,G$4)),0,$A773:$F773))</f>
        <v>8</v>
      </c>
      <c r="H773" s="8" cm="1">
        <f t="array" aca="1" ref="H773" ca="1">SUM(IF(ISERROR(FIND($A$4:$F$4,H$4)),0,$A773:$F773))</f>
        <v>9</v>
      </c>
      <c r="I773" s="8" cm="1">
        <f t="array" aca="1" ref="I773" ca="1">SUM(IF(ISERROR(FIND($A$4:$F$4,I$4)),0,$A773:$F773))</f>
        <v>11</v>
      </c>
      <c r="J773" s="8">
        <f t="shared" ca="1" si="108"/>
        <v>11</v>
      </c>
      <c r="K773" s="8" t="str">
        <f t="shared" ca="1" si="109"/>
        <v>BEF</v>
      </c>
      <c r="L773" s="8">
        <f ca="1">SMALL($J$5:$J$1004,ROWS($J$5:J773))</f>
        <v>13</v>
      </c>
      <c r="M773" s="10">
        <f ca="1">ROWS($J$5:J773)/COUNT($J$5:$J$1004)</f>
        <v>0.76900000000000002</v>
      </c>
      <c r="N773" s="10"/>
      <c r="O773" s="8" t="str">
        <f t="shared" ca="1" si="110"/>
        <v xml:space="preserve"> </v>
      </c>
      <c r="P773" s="8" t="str">
        <f t="shared" ca="1" si="111"/>
        <v xml:space="preserve"> </v>
      </c>
      <c r="Q773" s="8">
        <f t="shared" ca="1" si="112"/>
        <v>1</v>
      </c>
      <c r="S773" s="8" t="str">
        <f t="shared" ca="1" si="116"/>
        <v/>
      </c>
      <c r="T773" s="8">
        <f t="shared" ca="1" si="118"/>
        <v>1</v>
      </c>
      <c r="U773" s="8" t="str">
        <f t="shared" ca="1" si="118"/>
        <v/>
      </c>
      <c r="V773" s="8" t="str">
        <f t="shared" ca="1" si="118"/>
        <v/>
      </c>
      <c r="W773" s="8">
        <f t="shared" ca="1" si="118"/>
        <v>1</v>
      </c>
      <c r="X773" s="8">
        <f t="shared" ca="1" si="118"/>
        <v>1</v>
      </c>
    </row>
    <row r="774" spans="1:24" hidden="1" x14ac:dyDescent="0.25">
      <c r="A774" s="57">
        <f t="shared" ca="1" si="115"/>
        <v>5</v>
      </c>
      <c r="B774" s="57">
        <f t="shared" ca="1" si="117"/>
        <v>2</v>
      </c>
      <c r="C774" s="57">
        <f t="shared" ca="1" si="117"/>
        <v>6</v>
      </c>
      <c r="D774" s="57">
        <f t="shared" ca="1" si="117"/>
        <v>6</v>
      </c>
      <c r="E774" s="57">
        <f t="shared" ca="1" si="117"/>
        <v>1</v>
      </c>
      <c r="F774" s="57">
        <f t="shared" ca="1" si="117"/>
        <v>2</v>
      </c>
      <c r="G774" s="8" cm="1">
        <f t="array" aca="1" ref="G774" ca="1">SUM(IF(ISERROR(FIND($A$4:$F$4,G$4)),0,$A774:$F774))</f>
        <v>11</v>
      </c>
      <c r="H774" s="8" cm="1">
        <f t="array" aca="1" ref="H774" ca="1">SUM(IF(ISERROR(FIND($A$4:$F$4,H$4)),0,$A774:$F774))</f>
        <v>13</v>
      </c>
      <c r="I774" s="8" cm="1">
        <f t="array" aca="1" ref="I774" ca="1">SUM(IF(ISERROR(FIND($A$4:$F$4,I$4)),0,$A774:$F774))</f>
        <v>5</v>
      </c>
      <c r="J774" s="8">
        <f t="shared" ref="J774:J837" ca="1" si="119">MAX(G774:I774)</f>
        <v>13</v>
      </c>
      <c r="K774" s="8" t="str">
        <f t="shared" ref="K774:K837" ca="1" si="120">_xlfn.XLOOKUP(J774,G774:I774,$G$4:$I$4)</f>
        <v>ADF</v>
      </c>
      <c r="L774" s="8">
        <f ca="1">SMALL($J$5:$J$1004,ROWS($J$5:J774))</f>
        <v>13</v>
      </c>
      <c r="M774" s="10">
        <f ca="1">ROWS($J$5:J774)/COUNT($J$5:$J$1004)</f>
        <v>0.77</v>
      </c>
      <c r="N774" s="10"/>
      <c r="O774" s="8" t="str">
        <f t="shared" ref="O774:O837" ca="1" si="121">IF(G774=$J774,1," ")</f>
        <v xml:space="preserve"> </v>
      </c>
      <c r="P774" s="8">
        <f t="shared" ref="P774:P837" ca="1" si="122">IF(H774=$J774,1," ")</f>
        <v>1</v>
      </c>
      <c r="Q774" s="8" t="str">
        <f t="shared" ref="Q774:Q837" ca="1" si="123">IF(I774=$J774,1," ")</f>
        <v xml:space="preserve"> </v>
      </c>
      <c r="S774" s="8">
        <f t="shared" ca="1" si="116"/>
        <v>1</v>
      </c>
      <c r="T774" s="8" t="str">
        <f t="shared" ca="1" si="118"/>
        <v/>
      </c>
      <c r="U774" s="8" t="str">
        <f t="shared" ca="1" si="118"/>
        <v/>
      </c>
      <c r="V774" s="8">
        <f t="shared" ca="1" si="118"/>
        <v>1</v>
      </c>
      <c r="W774" s="8" t="str">
        <f t="shared" ca="1" si="118"/>
        <v/>
      </c>
      <c r="X774" s="8">
        <f t="shared" ca="1" si="118"/>
        <v>1</v>
      </c>
    </row>
    <row r="775" spans="1:24" hidden="1" x14ac:dyDescent="0.25">
      <c r="A775" s="57">
        <f t="shared" ca="1" si="115"/>
        <v>6</v>
      </c>
      <c r="B775" s="57">
        <f t="shared" ca="1" si="117"/>
        <v>5</v>
      </c>
      <c r="C775" s="57">
        <f t="shared" ca="1" si="117"/>
        <v>7</v>
      </c>
      <c r="D775" s="57">
        <f t="shared" ca="1" si="117"/>
        <v>4</v>
      </c>
      <c r="E775" s="57">
        <f t="shared" ca="1" si="117"/>
        <v>3</v>
      </c>
      <c r="F775" s="57">
        <f t="shared" ca="1" si="117"/>
        <v>3</v>
      </c>
      <c r="G775" s="8" cm="1">
        <f t="array" aca="1" ref="G775" ca="1">SUM(IF(ISERROR(FIND($A$4:$F$4,G$4)),0,$A775:$F775))</f>
        <v>13</v>
      </c>
      <c r="H775" s="8" cm="1">
        <f t="array" aca="1" ref="H775" ca="1">SUM(IF(ISERROR(FIND($A$4:$F$4,H$4)),0,$A775:$F775))</f>
        <v>13</v>
      </c>
      <c r="I775" s="8" cm="1">
        <f t="array" aca="1" ref="I775" ca="1">SUM(IF(ISERROR(FIND($A$4:$F$4,I$4)),0,$A775:$F775))</f>
        <v>11</v>
      </c>
      <c r="J775" s="8">
        <f t="shared" ca="1" si="119"/>
        <v>13</v>
      </c>
      <c r="K775" s="8" t="str">
        <f t="shared" ca="1" si="120"/>
        <v>AC</v>
      </c>
      <c r="L775" s="8">
        <f ca="1">SMALL($J$5:$J$1004,ROWS($J$5:J775))</f>
        <v>13</v>
      </c>
      <c r="M775" s="10">
        <f ca="1">ROWS($J$5:J775)/COUNT($J$5:$J$1004)</f>
        <v>0.77100000000000002</v>
      </c>
      <c r="N775" s="10"/>
      <c r="O775" s="8">
        <f t="shared" ca="1" si="121"/>
        <v>1</v>
      </c>
      <c r="P775" s="8">
        <f t="shared" ca="1" si="122"/>
        <v>1</v>
      </c>
      <c r="Q775" s="8" t="str">
        <f t="shared" ca="1" si="123"/>
        <v xml:space="preserve"> </v>
      </c>
      <c r="S775" s="8">
        <f t="shared" ca="1" si="116"/>
        <v>1</v>
      </c>
      <c r="T775" s="8" t="str">
        <f t="shared" ca="1" si="118"/>
        <v/>
      </c>
      <c r="U775" s="8">
        <f t="shared" ca="1" si="118"/>
        <v>1</v>
      </c>
      <c r="V775" s="8" t="str">
        <f t="shared" ca="1" si="118"/>
        <v/>
      </c>
      <c r="W775" s="8" t="str">
        <f t="shared" ca="1" si="118"/>
        <v/>
      </c>
      <c r="X775" s="8" t="str">
        <f t="shared" ca="1" si="118"/>
        <v/>
      </c>
    </row>
    <row r="776" spans="1:24" hidden="1" x14ac:dyDescent="0.25">
      <c r="A776" s="57">
        <f t="shared" ca="1" si="115"/>
        <v>2</v>
      </c>
      <c r="B776" s="57">
        <f t="shared" ca="1" si="117"/>
        <v>4</v>
      </c>
      <c r="C776" s="57">
        <f t="shared" ca="1" si="117"/>
        <v>4</v>
      </c>
      <c r="D776" s="57">
        <f t="shared" ca="1" si="117"/>
        <v>6</v>
      </c>
      <c r="E776" s="57">
        <f t="shared" ca="1" si="117"/>
        <v>3</v>
      </c>
      <c r="F776" s="57">
        <f t="shared" ca="1" si="117"/>
        <v>2</v>
      </c>
      <c r="G776" s="8" cm="1">
        <f t="array" aca="1" ref="G776" ca="1">SUM(IF(ISERROR(FIND($A$4:$F$4,G$4)),0,$A776:$F776))</f>
        <v>6</v>
      </c>
      <c r="H776" s="8" cm="1">
        <f t="array" aca="1" ref="H776" ca="1">SUM(IF(ISERROR(FIND($A$4:$F$4,H$4)),0,$A776:$F776))</f>
        <v>10</v>
      </c>
      <c r="I776" s="8" cm="1">
        <f t="array" aca="1" ref="I776" ca="1">SUM(IF(ISERROR(FIND($A$4:$F$4,I$4)),0,$A776:$F776))</f>
        <v>9</v>
      </c>
      <c r="J776" s="8">
        <f t="shared" ca="1" si="119"/>
        <v>10</v>
      </c>
      <c r="K776" s="8" t="str">
        <f t="shared" ca="1" si="120"/>
        <v>ADF</v>
      </c>
      <c r="L776" s="8">
        <f ca="1">SMALL($J$5:$J$1004,ROWS($J$5:J776))</f>
        <v>13</v>
      </c>
      <c r="M776" s="10">
        <f ca="1">ROWS($J$5:J776)/COUNT($J$5:$J$1004)</f>
        <v>0.77200000000000002</v>
      </c>
      <c r="N776" s="10"/>
      <c r="O776" s="8" t="str">
        <f t="shared" ca="1" si="121"/>
        <v xml:space="preserve"> </v>
      </c>
      <c r="P776" s="8">
        <f t="shared" ca="1" si="122"/>
        <v>1</v>
      </c>
      <c r="Q776" s="8" t="str">
        <f t="shared" ca="1" si="123"/>
        <v xml:space="preserve"> </v>
      </c>
      <c r="S776" s="8">
        <f t="shared" ca="1" si="116"/>
        <v>1</v>
      </c>
      <c r="T776" s="8" t="str">
        <f t="shared" ca="1" si="118"/>
        <v/>
      </c>
      <c r="U776" s="8" t="str">
        <f t="shared" ca="1" si="118"/>
        <v/>
      </c>
      <c r="V776" s="8">
        <f t="shared" ca="1" si="118"/>
        <v>1</v>
      </c>
      <c r="W776" s="8" t="str">
        <f t="shared" ca="1" si="118"/>
        <v/>
      </c>
      <c r="X776" s="8">
        <f t="shared" ca="1" si="118"/>
        <v>1</v>
      </c>
    </row>
    <row r="777" spans="1:24" hidden="1" x14ac:dyDescent="0.25">
      <c r="A777" s="57">
        <f t="shared" ca="1" si="115"/>
        <v>6</v>
      </c>
      <c r="B777" s="57">
        <f t="shared" ca="1" si="117"/>
        <v>3</v>
      </c>
      <c r="C777" s="57">
        <f t="shared" ca="1" si="117"/>
        <v>6</v>
      </c>
      <c r="D777" s="57">
        <f t="shared" ca="1" si="117"/>
        <v>5</v>
      </c>
      <c r="E777" s="57">
        <f t="shared" ca="1" si="117"/>
        <v>1</v>
      </c>
      <c r="F777" s="57">
        <f t="shared" ca="1" si="117"/>
        <v>3</v>
      </c>
      <c r="G777" s="8" cm="1">
        <f t="array" aca="1" ref="G777" ca="1">SUM(IF(ISERROR(FIND($A$4:$F$4,G$4)),0,$A777:$F777))</f>
        <v>12</v>
      </c>
      <c r="H777" s="8" cm="1">
        <f t="array" aca="1" ref="H777" ca="1">SUM(IF(ISERROR(FIND($A$4:$F$4,H$4)),0,$A777:$F777))</f>
        <v>14</v>
      </c>
      <c r="I777" s="8" cm="1">
        <f t="array" aca="1" ref="I777" ca="1">SUM(IF(ISERROR(FIND($A$4:$F$4,I$4)),0,$A777:$F777))</f>
        <v>7</v>
      </c>
      <c r="J777" s="8">
        <f t="shared" ca="1" si="119"/>
        <v>14</v>
      </c>
      <c r="K777" s="8" t="str">
        <f t="shared" ca="1" si="120"/>
        <v>ADF</v>
      </c>
      <c r="L777" s="8">
        <f ca="1">SMALL($J$5:$J$1004,ROWS($J$5:J777))</f>
        <v>13</v>
      </c>
      <c r="M777" s="10">
        <f ca="1">ROWS($J$5:J777)/COUNT($J$5:$J$1004)</f>
        <v>0.77300000000000002</v>
      </c>
      <c r="N777" s="10"/>
      <c r="O777" s="8" t="str">
        <f t="shared" ca="1" si="121"/>
        <v xml:space="preserve"> </v>
      </c>
      <c r="P777" s="8">
        <f t="shared" ca="1" si="122"/>
        <v>1</v>
      </c>
      <c r="Q777" s="8" t="str">
        <f t="shared" ca="1" si="123"/>
        <v xml:space="preserve"> </v>
      </c>
      <c r="S777" s="8">
        <f t="shared" ca="1" si="116"/>
        <v>1</v>
      </c>
      <c r="T777" s="8" t="str">
        <f t="shared" ca="1" si="118"/>
        <v/>
      </c>
      <c r="U777" s="8" t="str">
        <f t="shared" ca="1" si="118"/>
        <v/>
      </c>
      <c r="V777" s="8">
        <f t="shared" ca="1" si="118"/>
        <v>1</v>
      </c>
      <c r="W777" s="8" t="str">
        <f t="shared" ca="1" si="118"/>
        <v/>
      </c>
      <c r="X777" s="8">
        <f t="shared" ca="1" si="118"/>
        <v>1</v>
      </c>
    </row>
    <row r="778" spans="1:24" hidden="1" x14ac:dyDescent="0.25">
      <c r="A778" s="57">
        <f t="shared" ca="1" si="115"/>
        <v>3</v>
      </c>
      <c r="B778" s="57">
        <f t="shared" ca="1" si="117"/>
        <v>1</v>
      </c>
      <c r="C778" s="57">
        <f t="shared" ca="1" si="117"/>
        <v>5</v>
      </c>
      <c r="D778" s="57">
        <f t="shared" ca="1" si="117"/>
        <v>6</v>
      </c>
      <c r="E778" s="57">
        <f t="shared" ca="1" si="117"/>
        <v>1</v>
      </c>
      <c r="F778" s="57">
        <f t="shared" ca="1" si="117"/>
        <v>4</v>
      </c>
      <c r="G778" s="8" cm="1">
        <f t="array" aca="1" ref="G778" ca="1">SUM(IF(ISERROR(FIND($A$4:$F$4,G$4)),0,$A778:$F778))</f>
        <v>8</v>
      </c>
      <c r="H778" s="8" cm="1">
        <f t="array" aca="1" ref="H778" ca="1">SUM(IF(ISERROR(FIND($A$4:$F$4,H$4)),0,$A778:$F778))</f>
        <v>13</v>
      </c>
      <c r="I778" s="8" cm="1">
        <f t="array" aca="1" ref="I778" ca="1">SUM(IF(ISERROR(FIND($A$4:$F$4,I$4)),0,$A778:$F778))</f>
        <v>6</v>
      </c>
      <c r="J778" s="8">
        <f t="shared" ca="1" si="119"/>
        <v>13</v>
      </c>
      <c r="K778" s="8" t="str">
        <f t="shared" ca="1" si="120"/>
        <v>ADF</v>
      </c>
      <c r="L778" s="8">
        <f ca="1">SMALL($J$5:$J$1004,ROWS($J$5:J778))</f>
        <v>13</v>
      </c>
      <c r="M778" s="10">
        <f ca="1">ROWS($J$5:J778)/COUNT($J$5:$J$1004)</f>
        <v>0.77400000000000002</v>
      </c>
      <c r="N778" s="10"/>
      <c r="O778" s="8" t="str">
        <f t="shared" ca="1" si="121"/>
        <v xml:space="preserve"> </v>
      </c>
      <c r="P778" s="8">
        <f t="shared" ca="1" si="122"/>
        <v>1</v>
      </c>
      <c r="Q778" s="8" t="str">
        <f t="shared" ca="1" si="123"/>
        <v xml:space="preserve"> </v>
      </c>
      <c r="S778" s="8">
        <f t="shared" ca="1" si="116"/>
        <v>1</v>
      </c>
      <c r="T778" s="8" t="str">
        <f t="shared" ca="1" si="118"/>
        <v/>
      </c>
      <c r="U778" s="8" t="str">
        <f t="shared" ca="1" si="118"/>
        <v/>
      </c>
      <c r="V778" s="8">
        <f t="shared" ca="1" si="118"/>
        <v>1</v>
      </c>
      <c r="W778" s="8" t="str">
        <f t="shared" ca="1" si="118"/>
        <v/>
      </c>
      <c r="X778" s="8">
        <f t="shared" ca="1" si="118"/>
        <v>1</v>
      </c>
    </row>
    <row r="779" spans="1:24" hidden="1" x14ac:dyDescent="0.25">
      <c r="A779" s="57">
        <f t="shared" ca="1" si="115"/>
        <v>5</v>
      </c>
      <c r="B779" s="57">
        <f t="shared" ca="1" si="117"/>
        <v>3</v>
      </c>
      <c r="C779" s="57">
        <f t="shared" ca="1" si="117"/>
        <v>4</v>
      </c>
      <c r="D779" s="57">
        <f t="shared" ca="1" si="117"/>
        <v>6</v>
      </c>
      <c r="E779" s="57">
        <f t="shared" ca="1" si="117"/>
        <v>2</v>
      </c>
      <c r="F779" s="57">
        <f t="shared" ca="1" si="117"/>
        <v>2</v>
      </c>
      <c r="G779" s="8" cm="1">
        <f t="array" aca="1" ref="G779" ca="1">SUM(IF(ISERROR(FIND($A$4:$F$4,G$4)),0,$A779:$F779))</f>
        <v>9</v>
      </c>
      <c r="H779" s="8" cm="1">
        <f t="array" aca="1" ref="H779" ca="1">SUM(IF(ISERROR(FIND($A$4:$F$4,H$4)),0,$A779:$F779))</f>
        <v>13</v>
      </c>
      <c r="I779" s="8" cm="1">
        <f t="array" aca="1" ref="I779" ca="1">SUM(IF(ISERROR(FIND($A$4:$F$4,I$4)),0,$A779:$F779))</f>
        <v>7</v>
      </c>
      <c r="J779" s="8">
        <f t="shared" ca="1" si="119"/>
        <v>13</v>
      </c>
      <c r="K779" s="8" t="str">
        <f t="shared" ca="1" si="120"/>
        <v>ADF</v>
      </c>
      <c r="L779" s="8">
        <f ca="1">SMALL($J$5:$J$1004,ROWS($J$5:J779))</f>
        <v>13</v>
      </c>
      <c r="M779" s="10">
        <f ca="1">ROWS($J$5:J779)/COUNT($J$5:$J$1004)</f>
        <v>0.77500000000000002</v>
      </c>
      <c r="N779" s="10"/>
      <c r="O779" s="8" t="str">
        <f t="shared" ca="1" si="121"/>
        <v xml:space="preserve"> </v>
      </c>
      <c r="P779" s="8">
        <f t="shared" ca="1" si="122"/>
        <v>1</v>
      </c>
      <c r="Q779" s="8" t="str">
        <f t="shared" ca="1" si="123"/>
        <v xml:space="preserve"> </v>
      </c>
      <c r="S779" s="8">
        <f t="shared" ca="1" si="116"/>
        <v>1</v>
      </c>
      <c r="T779" s="8" t="str">
        <f t="shared" ca="1" si="118"/>
        <v/>
      </c>
      <c r="U779" s="8" t="str">
        <f t="shared" ca="1" si="118"/>
        <v/>
      </c>
      <c r="V779" s="8">
        <f t="shared" ca="1" si="118"/>
        <v>1</v>
      </c>
      <c r="W779" s="8" t="str">
        <f t="shared" ca="1" si="118"/>
        <v/>
      </c>
      <c r="X779" s="8">
        <f t="shared" ca="1" si="118"/>
        <v>1</v>
      </c>
    </row>
    <row r="780" spans="1:24" hidden="1" x14ac:dyDescent="0.25">
      <c r="A780" s="57">
        <f t="shared" ca="1" si="115"/>
        <v>6</v>
      </c>
      <c r="B780" s="57">
        <f t="shared" ca="1" si="117"/>
        <v>2</v>
      </c>
      <c r="C780" s="57">
        <f t="shared" ca="1" si="117"/>
        <v>6</v>
      </c>
      <c r="D780" s="57">
        <f t="shared" ca="1" si="117"/>
        <v>4</v>
      </c>
      <c r="E780" s="57">
        <f t="shared" ca="1" si="117"/>
        <v>1</v>
      </c>
      <c r="F780" s="57">
        <f t="shared" ca="1" si="117"/>
        <v>3</v>
      </c>
      <c r="G780" s="8" cm="1">
        <f t="array" aca="1" ref="G780" ca="1">SUM(IF(ISERROR(FIND($A$4:$F$4,G$4)),0,$A780:$F780))</f>
        <v>12</v>
      </c>
      <c r="H780" s="8" cm="1">
        <f t="array" aca="1" ref="H780" ca="1">SUM(IF(ISERROR(FIND($A$4:$F$4,H$4)),0,$A780:$F780))</f>
        <v>13</v>
      </c>
      <c r="I780" s="8" cm="1">
        <f t="array" aca="1" ref="I780" ca="1">SUM(IF(ISERROR(FIND($A$4:$F$4,I$4)),0,$A780:$F780))</f>
        <v>6</v>
      </c>
      <c r="J780" s="8">
        <f t="shared" ca="1" si="119"/>
        <v>13</v>
      </c>
      <c r="K780" s="8" t="str">
        <f t="shared" ca="1" si="120"/>
        <v>ADF</v>
      </c>
      <c r="L780" s="8">
        <f ca="1">SMALL($J$5:$J$1004,ROWS($J$5:J780))</f>
        <v>13</v>
      </c>
      <c r="M780" s="10">
        <f ca="1">ROWS($J$5:J780)/COUNT($J$5:$J$1004)</f>
        <v>0.77600000000000002</v>
      </c>
      <c r="N780" s="10"/>
      <c r="O780" s="8" t="str">
        <f t="shared" ca="1" si="121"/>
        <v xml:space="preserve"> </v>
      </c>
      <c r="P780" s="8">
        <f t="shared" ca="1" si="122"/>
        <v>1</v>
      </c>
      <c r="Q780" s="8" t="str">
        <f t="shared" ca="1" si="123"/>
        <v xml:space="preserve"> </v>
      </c>
      <c r="S780" s="8">
        <f t="shared" ca="1" si="116"/>
        <v>1</v>
      </c>
      <c r="T780" s="8" t="str">
        <f t="shared" ca="1" si="118"/>
        <v/>
      </c>
      <c r="U780" s="8" t="str">
        <f t="shared" ca="1" si="118"/>
        <v/>
      </c>
      <c r="V780" s="8">
        <f t="shared" ca="1" si="118"/>
        <v>1</v>
      </c>
      <c r="W780" s="8" t="str">
        <f t="shared" ca="1" si="118"/>
        <v/>
      </c>
      <c r="X780" s="8">
        <f t="shared" ca="1" si="118"/>
        <v>1</v>
      </c>
    </row>
    <row r="781" spans="1:24" hidden="1" x14ac:dyDescent="0.25">
      <c r="A781" s="57">
        <f t="shared" ca="1" si="115"/>
        <v>2</v>
      </c>
      <c r="B781" s="57">
        <f t="shared" ca="1" si="117"/>
        <v>1</v>
      </c>
      <c r="C781" s="57">
        <f t="shared" ca="1" si="117"/>
        <v>5</v>
      </c>
      <c r="D781" s="57">
        <f t="shared" ca="1" si="117"/>
        <v>3</v>
      </c>
      <c r="E781" s="57">
        <f t="shared" ca="1" si="117"/>
        <v>2</v>
      </c>
      <c r="F781" s="57">
        <f t="shared" ca="1" si="117"/>
        <v>3</v>
      </c>
      <c r="G781" s="8" cm="1">
        <f t="array" aca="1" ref="G781" ca="1">SUM(IF(ISERROR(FIND($A$4:$F$4,G$4)),0,$A781:$F781))</f>
        <v>7</v>
      </c>
      <c r="H781" s="8" cm="1">
        <f t="array" aca="1" ref="H781" ca="1">SUM(IF(ISERROR(FIND($A$4:$F$4,H$4)),0,$A781:$F781))</f>
        <v>8</v>
      </c>
      <c r="I781" s="8" cm="1">
        <f t="array" aca="1" ref="I781" ca="1">SUM(IF(ISERROR(FIND($A$4:$F$4,I$4)),0,$A781:$F781))</f>
        <v>6</v>
      </c>
      <c r="J781" s="8">
        <f t="shared" ca="1" si="119"/>
        <v>8</v>
      </c>
      <c r="K781" s="8" t="str">
        <f t="shared" ca="1" si="120"/>
        <v>ADF</v>
      </c>
      <c r="L781" s="8">
        <f ca="1">SMALL($J$5:$J$1004,ROWS($J$5:J781))</f>
        <v>13</v>
      </c>
      <c r="M781" s="10">
        <f ca="1">ROWS($J$5:J781)/COUNT($J$5:$J$1004)</f>
        <v>0.77700000000000002</v>
      </c>
      <c r="N781" s="10"/>
      <c r="O781" s="8" t="str">
        <f t="shared" ca="1" si="121"/>
        <v xml:space="preserve"> </v>
      </c>
      <c r="P781" s="8">
        <f t="shared" ca="1" si="122"/>
        <v>1</v>
      </c>
      <c r="Q781" s="8" t="str">
        <f t="shared" ca="1" si="123"/>
        <v xml:space="preserve"> </v>
      </c>
      <c r="S781" s="8">
        <f t="shared" ca="1" si="116"/>
        <v>1</v>
      </c>
      <c r="T781" s="8" t="str">
        <f t="shared" ca="1" si="118"/>
        <v/>
      </c>
      <c r="U781" s="8" t="str">
        <f t="shared" ca="1" si="118"/>
        <v/>
      </c>
      <c r="V781" s="8">
        <f t="shared" ca="1" si="118"/>
        <v>1</v>
      </c>
      <c r="W781" s="8" t="str">
        <f t="shared" ca="1" si="118"/>
        <v/>
      </c>
      <c r="X781" s="8">
        <f t="shared" ca="1" si="118"/>
        <v>1</v>
      </c>
    </row>
    <row r="782" spans="1:24" hidden="1" x14ac:dyDescent="0.25">
      <c r="A782" s="57">
        <f t="shared" ca="1" si="115"/>
        <v>4</v>
      </c>
      <c r="B782" s="57">
        <f t="shared" ca="1" si="117"/>
        <v>2</v>
      </c>
      <c r="C782" s="57">
        <f t="shared" ca="1" si="117"/>
        <v>8</v>
      </c>
      <c r="D782" s="57">
        <f t="shared" ca="1" si="117"/>
        <v>5</v>
      </c>
      <c r="E782" s="57">
        <f t="shared" ca="1" si="117"/>
        <v>2</v>
      </c>
      <c r="F782" s="57">
        <f t="shared" ca="1" si="117"/>
        <v>2</v>
      </c>
      <c r="G782" s="8" cm="1">
        <f t="array" aca="1" ref="G782" ca="1">SUM(IF(ISERROR(FIND($A$4:$F$4,G$4)),0,$A782:$F782))</f>
        <v>12</v>
      </c>
      <c r="H782" s="8" cm="1">
        <f t="array" aca="1" ref="H782" ca="1">SUM(IF(ISERROR(FIND($A$4:$F$4,H$4)),0,$A782:$F782))</f>
        <v>11</v>
      </c>
      <c r="I782" s="8" cm="1">
        <f t="array" aca="1" ref="I782" ca="1">SUM(IF(ISERROR(FIND($A$4:$F$4,I$4)),0,$A782:$F782))</f>
        <v>6</v>
      </c>
      <c r="J782" s="8">
        <f t="shared" ca="1" si="119"/>
        <v>12</v>
      </c>
      <c r="K782" s="8" t="str">
        <f t="shared" ca="1" si="120"/>
        <v>AC</v>
      </c>
      <c r="L782" s="8">
        <f ca="1">SMALL($J$5:$J$1004,ROWS($J$5:J782))</f>
        <v>13</v>
      </c>
      <c r="M782" s="10">
        <f ca="1">ROWS($J$5:J782)/COUNT($J$5:$J$1004)</f>
        <v>0.77800000000000002</v>
      </c>
      <c r="N782" s="10"/>
      <c r="O782" s="8">
        <f t="shared" ca="1" si="121"/>
        <v>1</v>
      </c>
      <c r="P782" s="8" t="str">
        <f t="shared" ca="1" si="122"/>
        <v xml:space="preserve"> </v>
      </c>
      <c r="Q782" s="8" t="str">
        <f t="shared" ca="1" si="123"/>
        <v xml:space="preserve"> </v>
      </c>
      <c r="S782" s="8">
        <f t="shared" ca="1" si="116"/>
        <v>1</v>
      </c>
      <c r="T782" s="8" t="str">
        <f t="shared" ca="1" si="118"/>
        <v/>
      </c>
      <c r="U782" s="8">
        <f t="shared" ca="1" si="118"/>
        <v>1</v>
      </c>
      <c r="V782" s="8" t="str">
        <f t="shared" ca="1" si="118"/>
        <v/>
      </c>
      <c r="W782" s="8" t="str">
        <f t="shared" ca="1" si="118"/>
        <v/>
      </c>
      <c r="X782" s="8" t="str">
        <f t="shared" ca="1" si="118"/>
        <v/>
      </c>
    </row>
    <row r="783" spans="1:24" hidden="1" x14ac:dyDescent="0.25">
      <c r="A783" s="57">
        <f t="shared" ca="1" si="115"/>
        <v>5</v>
      </c>
      <c r="B783" s="57">
        <f t="shared" ca="1" si="117"/>
        <v>5</v>
      </c>
      <c r="C783" s="57">
        <f t="shared" ca="1" si="117"/>
        <v>4</v>
      </c>
      <c r="D783" s="57">
        <f t="shared" ca="1" si="117"/>
        <v>2</v>
      </c>
      <c r="E783" s="57">
        <f t="shared" ca="1" si="117"/>
        <v>3</v>
      </c>
      <c r="F783" s="57">
        <f t="shared" ca="1" si="117"/>
        <v>4</v>
      </c>
      <c r="G783" s="8" cm="1">
        <f t="array" aca="1" ref="G783" ca="1">SUM(IF(ISERROR(FIND($A$4:$F$4,G$4)),0,$A783:$F783))</f>
        <v>9</v>
      </c>
      <c r="H783" s="8" cm="1">
        <f t="array" aca="1" ref="H783" ca="1">SUM(IF(ISERROR(FIND($A$4:$F$4,H$4)),0,$A783:$F783))</f>
        <v>11</v>
      </c>
      <c r="I783" s="8" cm="1">
        <f t="array" aca="1" ref="I783" ca="1">SUM(IF(ISERROR(FIND($A$4:$F$4,I$4)),0,$A783:$F783))</f>
        <v>12</v>
      </c>
      <c r="J783" s="8">
        <f t="shared" ca="1" si="119"/>
        <v>12</v>
      </c>
      <c r="K783" s="8" t="str">
        <f t="shared" ca="1" si="120"/>
        <v>BEF</v>
      </c>
      <c r="L783" s="8">
        <f ca="1">SMALL($J$5:$J$1004,ROWS($J$5:J783))</f>
        <v>13</v>
      </c>
      <c r="M783" s="10">
        <f ca="1">ROWS($J$5:J783)/COUNT($J$5:$J$1004)</f>
        <v>0.77900000000000003</v>
      </c>
      <c r="N783" s="10"/>
      <c r="O783" s="8" t="str">
        <f t="shared" ca="1" si="121"/>
        <v xml:space="preserve"> </v>
      </c>
      <c r="P783" s="8" t="str">
        <f t="shared" ca="1" si="122"/>
        <v xml:space="preserve"> </v>
      </c>
      <c r="Q783" s="8">
        <f t="shared" ca="1" si="123"/>
        <v>1</v>
      </c>
      <c r="S783" s="8" t="str">
        <f t="shared" ca="1" si="116"/>
        <v/>
      </c>
      <c r="T783" s="8">
        <f t="shared" ca="1" si="118"/>
        <v>1</v>
      </c>
      <c r="U783" s="8" t="str">
        <f t="shared" ca="1" si="118"/>
        <v/>
      </c>
      <c r="V783" s="8" t="str">
        <f t="shared" ca="1" si="118"/>
        <v/>
      </c>
      <c r="W783" s="8">
        <f t="shared" ca="1" si="118"/>
        <v>1</v>
      </c>
      <c r="X783" s="8">
        <f t="shared" ca="1" si="118"/>
        <v>1</v>
      </c>
    </row>
    <row r="784" spans="1:24" hidden="1" x14ac:dyDescent="0.25">
      <c r="A784" s="57">
        <f t="shared" ca="1" si="115"/>
        <v>5</v>
      </c>
      <c r="B784" s="57">
        <f t="shared" ca="1" si="117"/>
        <v>1</v>
      </c>
      <c r="C784" s="57">
        <f t="shared" ca="1" si="117"/>
        <v>6</v>
      </c>
      <c r="D784" s="57">
        <f t="shared" ca="1" si="117"/>
        <v>6</v>
      </c>
      <c r="E784" s="57">
        <f t="shared" ca="1" si="117"/>
        <v>1</v>
      </c>
      <c r="F784" s="57">
        <f t="shared" ca="1" si="117"/>
        <v>3</v>
      </c>
      <c r="G784" s="8" cm="1">
        <f t="array" aca="1" ref="G784" ca="1">SUM(IF(ISERROR(FIND($A$4:$F$4,G$4)),0,$A784:$F784))</f>
        <v>11</v>
      </c>
      <c r="H784" s="8" cm="1">
        <f t="array" aca="1" ref="H784" ca="1">SUM(IF(ISERROR(FIND($A$4:$F$4,H$4)),0,$A784:$F784))</f>
        <v>14</v>
      </c>
      <c r="I784" s="8" cm="1">
        <f t="array" aca="1" ref="I784" ca="1">SUM(IF(ISERROR(FIND($A$4:$F$4,I$4)),0,$A784:$F784))</f>
        <v>5</v>
      </c>
      <c r="J784" s="8">
        <f t="shared" ca="1" si="119"/>
        <v>14</v>
      </c>
      <c r="K784" s="8" t="str">
        <f t="shared" ca="1" si="120"/>
        <v>ADF</v>
      </c>
      <c r="L784" s="8">
        <f ca="1">SMALL($J$5:$J$1004,ROWS($J$5:J784))</f>
        <v>13</v>
      </c>
      <c r="M784" s="10">
        <f ca="1">ROWS($J$5:J784)/COUNT($J$5:$J$1004)</f>
        <v>0.78</v>
      </c>
      <c r="N784" s="10"/>
      <c r="O784" s="8" t="str">
        <f t="shared" ca="1" si="121"/>
        <v xml:space="preserve"> </v>
      </c>
      <c r="P784" s="8">
        <f t="shared" ca="1" si="122"/>
        <v>1</v>
      </c>
      <c r="Q784" s="8" t="str">
        <f t="shared" ca="1" si="123"/>
        <v xml:space="preserve"> </v>
      </c>
      <c r="S784" s="8">
        <f t="shared" ca="1" si="116"/>
        <v>1</v>
      </c>
      <c r="T784" s="8" t="str">
        <f t="shared" ca="1" si="118"/>
        <v/>
      </c>
      <c r="U784" s="8" t="str">
        <f t="shared" ca="1" si="118"/>
        <v/>
      </c>
      <c r="V784" s="8">
        <f t="shared" ca="1" si="118"/>
        <v>1</v>
      </c>
      <c r="W784" s="8" t="str">
        <f t="shared" ca="1" si="118"/>
        <v/>
      </c>
      <c r="X784" s="8">
        <f t="shared" ca="1" si="118"/>
        <v>1</v>
      </c>
    </row>
    <row r="785" spans="1:24" hidden="1" x14ac:dyDescent="0.25">
      <c r="A785" s="57">
        <f t="shared" ca="1" si="115"/>
        <v>3</v>
      </c>
      <c r="B785" s="57">
        <f t="shared" ca="1" si="117"/>
        <v>1</v>
      </c>
      <c r="C785" s="57">
        <f t="shared" ca="1" si="117"/>
        <v>7</v>
      </c>
      <c r="D785" s="57">
        <f t="shared" ca="1" si="117"/>
        <v>3</v>
      </c>
      <c r="E785" s="57">
        <f t="shared" ca="1" si="117"/>
        <v>2</v>
      </c>
      <c r="F785" s="57">
        <f t="shared" ca="1" si="117"/>
        <v>2</v>
      </c>
      <c r="G785" s="8" cm="1">
        <f t="array" aca="1" ref="G785" ca="1">SUM(IF(ISERROR(FIND($A$4:$F$4,G$4)),0,$A785:$F785))</f>
        <v>10</v>
      </c>
      <c r="H785" s="8" cm="1">
        <f t="array" aca="1" ref="H785" ca="1">SUM(IF(ISERROR(FIND($A$4:$F$4,H$4)),0,$A785:$F785))</f>
        <v>8</v>
      </c>
      <c r="I785" s="8" cm="1">
        <f t="array" aca="1" ref="I785" ca="1">SUM(IF(ISERROR(FIND($A$4:$F$4,I$4)),0,$A785:$F785))</f>
        <v>5</v>
      </c>
      <c r="J785" s="8">
        <f t="shared" ca="1" si="119"/>
        <v>10</v>
      </c>
      <c r="K785" s="8" t="str">
        <f t="shared" ca="1" si="120"/>
        <v>AC</v>
      </c>
      <c r="L785" s="8">
        <f ca="1">SMALL($J$5:$J$1004,ROWS($J$5:J785))</f>
        <v>13</v>
      </c>
      <c r="M785" s="10">
        <f ca="1">ROWS($J$5:J785)/COUNT($J$5:$J$1004)</f>
        <v>0.78100000000000003</v>
      </c>
      <c r="N785" s="10"/>
      <c r="O785" s="8">
        <f t="shared" ca="1" si="121"/>
        <v>1</v>
      </c>
      <c r="P785" s="8" t="str">
        <f t="shared" ca="1" si="122"/>
        <v xml:space="preserve"> </v>
      </c>
      <c r="Q785" s="8" t="str">
        <f t="shared" ca="1" si="123"/>
        <v xml:space="preserve"> </v>
      </c>
      <c r="S785" s="8">
        <f t="shared" ca="1" si="116"/>
        <v>1</v>
      </c>
      <c r="T785" s="8" t="str">
        <f t="shared" ca="1" si="118"/>
        <v/>
      </c>
      <c r="U785" s="8">
        <f t="shared" ca="1" si="118"/>
        <v>1</v>
      </c>
      <c r="V785" s="8" t="str">
        <f t="shared" ca="1" si="118"/>
        <v/>
      </c>
      <c r="W785" s="8" t="str">
        <f t="shared" ca="1" si="118"/>
        <v/>
      </c>
      <c r="X785" s="8" t="str">
        <f t="shared" ca="1" si="118"/>
        <v/>
      </c>
    </row>
    <row r="786" spans="1:24" hidden="1" x14ac:dyDescent="0.25">
      <c r="A786" s="57">
        <f t="shared" ca="1" si="115"/>
        <v>5</v>
      </c>
      <c r="B786" s="57">
        <f t="shared" ca="1" si="117"/>
        <v>5</v>
      </c>
      <c r="C786" s="57">
        <f t="shared" ca="1" si="117"/>
        <v>4</v>
      </c>
      <c r="D786" s="57">
        <f t="shared" ca="1" si="117"/>
        <v>5</v>
      </c>
      <c r="E786" s="57">
        <f t="shared" ca="1" si="117"/>
        <v>2</v>
      </c>
      <c r="F786" s="57">
        <f t="shared" ca="1" si="117"/>
        <v>3</v>
      </c>
      <c r="G786" s="8" cm="1">
        <f t="array" aca="1" ref="G786" ca="1">SUM(IF(ISERROR(FIND($A$4:$F$4,G$4)),0,$A786:$F786))</f>
        <v>9</v>
      </c>
      <c r="H786" s="8" cm="1">
        <f t="array" aca="1" ref="H786" ca="1">SUM(IF(ISERROR(FIND($A$4:$F$4,H$4)),0,$A786:$F786))</f>
        <v>13</v>
      </c>
      <c r="I786" s="8" cm="1">
        <f t="array" aca="1" ref="I786" ca="1">SUM(IF(ISERROR(FIND($A$4:$F$4,I$4)),0,$A786:$F786))</f>
        <v>10</v>
      </c>
      <c r="J786" s="8">
        <f t="shared" ca="1" si="119"/>
        <v>13</v>
      </c>
      <c r="K786" s="8" t="str">
        <f t="shared" ca="1" si="120"/>
        <v>ADF</v>
      </c>
      <c r="L786" s="8">
        <f ca="1">SMALL($J$5:$J$1004,ROWS($J$5:J786))</f>
        <v>13</v>
      </c>
      <c r="M786" s="10">
        <f ca="1">ROWS($J$5:J786)/COUNT($J$5:$J$1004)</f>
        <v>0.78200000000000003</v>
      </c>
      <c r="N786" s="10"/>
      <c r="O786" s="8" t="str">
        <f t="shared" ca="1" si="121"/>
        <v xml:space="preserve"> </v>
      </c>
      <c r="P786" s="8">
        <f t="shared" ca="1" si="122"/>
        <v>1</v>
      </c>
      <c r="Q786" s="8" t="str">
        <f t="shared" ca="1" si="123"/>
        <v xml:space="preserve"> </v>
      </c>
      <c r="S786" s="8">
        <f t="shared" ca="1" si="116"/>
        <v>1</v>
      </c>
      <c r="T786" s="8" t="str">
        <f t="shared" ca="1" si="118"/>
        <v/>
      </c>
      <c r="U786" s="8" t="str">
        <f t="shared" ca="1" si="118"/>
        <v/>
      </c>
      <c r="V786" s="8">
        <f t="shared" ca="1" si="118"/>
        <v>1</v>
      </c>
      <c r="W786" s="8" t="str">
        <f t="shared" ca="1" si="118"/>
        <v/>
      </c>
      <c r="X786" s="8">
        <f t="shared" ca="1" si="118"/>
        <v>1</v>
      </c>
    </row>
    <row r="787" spans="1:24" hidden="1" x14ac:dyDescent="0.25">
      <c r="A787" s="57">
        <f t="shared" ca="1" si="115"/>
        <v>2</v>
      </c>
      <c r="B787" s="57">
        <f t="shared" ca="1" si="117"/>
        <v>4</v>
      </c>
      <c r="C787" s="57">
        <f t="shared" ca="1" si="117"/>
        <v>4</v>
      </c>
      <c r="D787" s="57">
        <f t="shared" ca="1" si="117"/>
        <v>2</v>
      </c>
      <c r="E787" s="57">
        <f t="shared" ca="1" si="117"/>
        <v>2</v>
      </c>
      <c r="F787" s="57">
        <f t="shared" ca="1" si="117"/>
        <v>3</v>
      </c>
      <c r="G787" s="8" cm="1">
        <f t="array" aca="1" ref="G787" ca="1">SUM(IF(ISERROR(FIND($A$4:$F$4,G$4)),0,$A787:$F787))</f>
        <v>6</v>
      </c>
      <c r="H787" s="8" cm="1">
        <f t="array" aca="1" ref="H787" ca="1">SUM(IF(ISERROR(FIND($A$4:$F$4,H$4)),0,$A787:$F787))</f>
        <v>7</v>
      </c>
      <c r="I787" s="8" cm="1">
        <f t="array" aca="1" ref="I787" ca="1">SUM(IF(ISERROR(FIND($A$4:$F$4,I$4)),0,$A787:$F787))</f>
        <v>9</v>
      </c>
      <c r="J787" s="8">
        <f t="shared" ca="1" si="119"/>
        <v>9</v>
      </c>
      <c r="K787" s="8" t="str">
        <f t="shared" ca="1" si="120"/>
        <v>BEF</v>
      </c>
      <c r="L787" s="8">
        <f ca="1">SMALL($J$5:$J$1004,ROWS($J$5:J787))</f>
        <v>13</v>
      </c>
      <c r="M787" s="10">
        <f ca="1">ROWS($J$5:J787)/COUNT($J$5:$J$1004)</f>
        <v>0.78300000000000003</v>
      </c>
      <c r="N787" s="10"/>
      <c r="O787" s="8" t="str">
        <f t="shared" ca="1" si="121"/>
        <v xml:space="preserve"> </v>
      </c>
      <c r="P787" s="8" t="str">
        <f t="shared" ca="1" si="122"/>
        <v xml:space="preserve"> </v>
      </c>
      <c r="Q787" s="8">
        <f t="shared" ca="1" si="123"/>
        <v>1</v>
      </c>
      <c r="S787" s="8" t="str">
        <f t="shared" ca="1" si="116"/>
        <v/>
      </c>
      <c r="T787" s="8">
        <f t="shared" ca="1" si="118"/>
        <v>1</v>
      </c>
      <c r="U787" s="8" t="str">
        <f t="shared" ca="1" si="118"/>
        <v/>
      </c>
      <c r="V787" s="8" t="str">
        <f t="shared" ca="1" si="118"/>
        <v/>
      </c>
      <c r="W787" s="8">
        <f t="shared" ca="1" si="118"/>
        <v>1</v>
      </c>
      <c r="X787" s="8">
        <f t="shared" ca="1" si="118"/>
        <v>1</v>
      </c>
    </row>
    <row r="788" spans="1:24" hidden="1" x14ac:dyDescent="0.25">
      <c r="A788" s="57">
        <f t="shared" ca="1" si="115"/>
        <v>2</v>
      </c>
      <c r="B788" s="57">
        <f t="shared" ca="1" si="117"/>
        <v>5</v>
      </c>
      <c r="C788" s="57">
        <f t="shared" ca="1" si="117"/>
        <v>4</v>
      </c>
      <c r="D788" s="57">
        <f t="shared" ca="1" si="117"/>
        <v>4</v>
      </c>
      <c r="E788" s="57">
        <f t="shared" ca="1" si="117"/>
        <v>3</v>
      </c>
      <c r="F788" s="57">
        <f t="shared" ca="1" si="117"/>
        <v>3</v>
      </c>
      <c r="G788" s="8" cm="1">
        <f t="array" aca="1" ref="G788" ca="1">SUM(IF(ISERROR(FIND($A$4:$F$4,G$4)),0,$A788:$F788))</f>
        <v>6</v>
      </c>
      <c r="H788" s="8" cm="1">
        <f t="array" aca="1" ref="H788" ca="1">SUM(IF(ISERROR(FIND($A$4:$F$4,H$4)),0,$A788:$F788))</f>
        <v>9</v>
      </c>
      <c r="I788" s="8" cm="1">
        <f t="array" aca="1" ref="I788" ca="1">SUM(IF(ISERROR(FIND($A$4:$F$4,I$4)),0,$A788:$F788))</f>
        <v>11</v>
      </c>
      <c r="J788" s="8">
        <f t="shared" ca="1" si="119"/>
        <v>11</v>
      </c>
      <c r="K788" s="8" t="str">
        <f t="shared" ca="1" si="120"/>
        <v>BEF</v>
      </c>
      <c r="L788" s="8">
        <f ca="1">SMALL($J$5:$J$1004,ROWS($J$5:J788))</f>
        <v>13</v>
      </c>
      <c r="M788" s="10">
        <f ca="1">ROWS($J$5:J788)/COUNT($J$5:$J$1004)</f>
        <v>0.78400000000000003</v>
      </c>
      <c r="N788" s="10"/>
      <c r="O788" s="8" t="str">
        <f t="shared" ca="1" si="121"/>
        <v xml:space="preserve"> </v>
      </c>
      <c r="P788" s="8" t="str">
        <f t="shared" ca="1" si="122"/>
        <v xml:space="preserve"> </v>
      </c>
      <c r="Q788" s="8">
        <f t="shared" ca="1" si="123"/>
        <v>1</v>
      </c>
      <c r="S788" s="8" t="str">
        <f t="shared" ca="1" si="116"/>
        <v/>
      </c>
      <c r="T788" s="8">
        <f t="shared" ca="1" si="118"/>
        <v>1</v>
      </c>
      <c r="U788" s="8" t="str">
        <f t="shared" ca="1" si="118"/>
        <v/>
      </c>
      <c r="V788" s="8" t="str">
        <f t="shared" ca="1" si="118"/>
        <v/>
      </c>
      <c r="W788" s="8">
        <f t="shared" ca="1" si="118"/>
        <v>1</v>
      </c>
      <c r="X788" s="8">
        <f t="shared" ca="1" si="118"/>
        <v>1</v>
      </c>
    </row>
    <row r="789" spans="1:24" hidden="1" x14ac:dyDescent="0.25">
      <c r="A789" s="57">
        <f t="shared" ca="1" si="115"/>
        <v>2</v>
      </c>
      <c r="B789" s="57">
        <f t="shared" ca="1" si="117"/>
        <v>4</v>
      </c>
      <c r="C789" s="57">
        <f t="shared" ca="1" si="117"/>
        <v>7</v>
      </c>
      <c r="D789" s="57">
        <f t="shared" ca="1" si="117"/>
        <v>5</v>
      </c>
      <c r="E789" s="57">
        <f t="shared" ca="1" si="117"/>
        <v>3</v>
      </c>
      <c r="F789" s="57">
        <f t="shared" ca="1" si="117"/>
        <v>4</v>
      </c>
      <c r="G789" s="8" cm="1">
        <f t="array" aca="1" ref="G789" ca="1">SUM(IF(ISERROR(FIND($A$4:$F$4,G$4)),0,$A789:$F789))</f>
        <v>9</v>
      </c>
      <c r="H789" s="8" cm="1">
        <f t="array" aca="1" ref="H789" ca="1">SUM(IF(ISERROR(FIND($A$4:$F$4,H$4)),0,$A789:$F789))</f>
        <v>11</v>
      </c>
      <c r="I789" s="8" cm="1">
        <f t="array" aca="1" ref="I789" ca="1">SUM(IF(ISERROR(FIND($A$4:$F$4,I$4)),0,$A789:$F789))</f>
        <v>11</v>
      </c>
      <c r="J789" s="8">
        <f t="shared" ca="1" si="119"/>
        <v>11</v>
      </c>
      <c r="K789" s="8" t="str">
        <f t="shared" ca="1" si="120"/>
        <v>ADF</v>
      </c>
      <c r="L789" s="8">
        <f ca="1">SMALL($J$5:$J$1004,ROWS($J$5:J789))</f>
        <v>13</v>
      </c>
      <c r="M789" s="10">
        <f ca="1">ROWS($J$5:J789)/COUNT($J$5:$J$1004)</f>
        <v>0.78500000000000003</v>
      </c>
      <c r="N789" s="10"/>
      <c r="O789" s="8" t="str">
        <f t="shared" ca="1" si="121"/>
        <v xml:space="preserve"> </v>
      </c>
      <c r="P789" s="8">
        <f t="shared" ca="1" si="122"/>
        <v>1</v>
      </c>
      <c r="Q789" s="8">
        <f t="shared" ca="1" si="123"/>
        <v>1</v>
      </c>
      <c r="S789" s="8">
        <f t="shared" ca="1" si="116"/>
        <v>1</v>
      </c>
      <c r="T789" s="8" t="str">
        <f t="shared" ca="1" si="118"/>
        <v/>
      </c>
      <c r="U789" s="8" t="str">
        <f t="shared" ca="1" si="118"/>
        <v/>
      </c>
      <c r="V789" s="8">
        <f t="shared" ca="1" si="118"/>
        <v>1</v>
      </c>
      <c r="W789" s="8" t="str">
        <f t="shared" ca="1" si="118"/>
        <v/>
      </c>
      <c r="X789" s="8">
        <f t="shared" ca="1" si="118"/>
        <v>1</v>
      </c>
    </row>
    <row r="790" spans="1:24" hidden="1" x14ac:dyDescent="0.25">
      <c r="A790" s="57">
        <f t="shared" ca="1" si="115"/>
        <v>6</v>
      </c>
      <c r="B790" s="57">
        <f t="shared" ca="1" si="117"/>
        <v>2</v>
      </c>
      <c r="C790" s="57">
        <f t="shared" ca="1" si="117"/>
        <v>7</v>
      </c>
      <c r="D790" s="57">
        <f t="shared" ca="1" si="117"/>
        <v>2</v>
      </c>
      <c r="E790" s="57">
        <f t="shared" ca="1" si="117"/>
        <v>1</v>
      </c>
      <c r="F790" s="57">
        <f t="shared" ca="1" si="117"/>
        <v>2</v>
      </c>
      <c r="G790" s="8" cm="1">
        <f t="array" aca="1" ref="G790" ca="1">SUM(IF(ISERROR(FIND($A$4:$F$4,G$4)),0,$A790:$F790))</f>
        <v>13</v>
      </c>
      <c r="H790" s="8" cm="1">
        <f t="array" aca="1" ref="H790" ca="1">SUM(IF(ISERROR(FIND($A$4:$F$4,H$4)),0,$A790:$F790))</f>
        <v>10</v>
      </c>
      <c r="I790" s="8" cm="1">
        <f t="array" aca="1" ref="I790" ca="1">SUM(IF(ISERROR(FIND($A$4:$F$4,I$4)),0,$A790:$F790))</f>
        <v>5</v>
      </c>
      <c r="J790" s="8">
        <f t="shared" ca="1" si="119"/>
        <v>13</v>
      </c>
      <c r="K790" s="8" t="str">
        <f t="shared" ca="1" si="120"/>
        <v>AC</v>
      </c>
      <c r="L790" s="8">
        <f ca="1">SMALL($J$5:$J$1004,ROWS($J$5:J790))</f>
        <v>13</v>
      </c>
      <c r="M790" s="10">
        <f ca="1">ROWS($J$5:J790)/COUNT($J$5:$J$1004)</f>
        <v>0.78600000000000003</v>
      </c>
      <c r="N790" s="10"/>
      <c r="O790" s="8">
        <f t="shared" ca="1" si="121"/>
        <v>1</v>
      </c>
      <c r="P790" s="8" t="str">
        <f t="shared" ca="1" si="122"/>
        <v xml:space="preserve"> </v>
      </c>
      <c r="Q790" s="8" t="str">
        <f t="shared" ca="1" si="123"/>
        <v xml:space="preserve"> </v>
      </c>
      <c r="S790" s="8">
        <f t="shared" ca="1" si="116"/>
        <v>1</v>
      </c>
      <c r="T790" s="8" t="str">
        <f t="shared" ca="1" si="118"/>
        <v/>
      </c>
      <c r="U790" s="8">
        <f t="shared" ca="1" si="118"/>
        <v>1</v>
      </c>
      <c r="V790" s="8" t="str">
        <f t="shared" ca="1" si="118"/>
        <v/>
      </c>
      <c r="W790" s="8" t="str">
        <f t="shared" ca="1" si="118"/>
        <v/>
      </c>
      <c r="X790" s="8" t="str">
        <f t="shared" ca="1" si="118"/>
        <v/>
      </c>
    </row>
    <row r="791" spans="1:24" hidden="1" x14ac:dyDescent="0.25">
      <c r="A791" s="57">
        <f t="shared" ca="1" si="115"/>
        <v>3</v>
      </c>
      <c r="B791" s="57">
        <f t="shared" ca="1" si="117"/>
        <v>3</v>
      </c>
      <c r="C791" s="57">
        <f t="shared" ca="1" si="117"/>
        <v>5</v>
      </c>
      <c r="D791" s="57">
        <f t="shared" ca="1" si="117"/>
        <v>5</v>
      </c>
      <c r="E791" s="57">
        <f t="shared" ca="1" si="117"/>
        <v>1</v>
      </c>
      <c r="F791" s="57">
        <f t="shared" ca="1" si="117"/>
        <v>2</v>
      </c>
      <c r="G791" s="8" cm="1">
        <f t="array" aca="1" ref="G791" ca="1">SUM(IF(ISERROR(FIND($A$4:$F$4,G$4)),0,$A791:$F791))</f>
        <v>8</v>
      </c>
      <c r="H791" s="8" cm="1">
        <f t="array" aca="1" ref="H791" ca="1">SUM(IF(ISERROR(FIND($A$4:$F$4,H$4)),0,$A791:$F791))</f>
        <v>10</v>
      </c>
      <c r="I791" s="8" cm="1">
        <f t="array" aca="1" ref="I791" ca="1">SUM(IF(ISERROR(FIND($A$4:$F$4,I$4)),0,$A791:$F791))</f>
        <v>6</v>
      </c>
      <c r="J791" s="8">
        <f t="shared" ca="1" si="119"/>
        <v>10</v>
      </c>
      <c r="K791" s="8" t="str">
        <f t="shared" ca="1" si="120"/>
        <v>ADF</v>
      </c>
      <c r="L791" s="8">
        <f ca="1">SMALL($J$5:$J$1004,ROWS($J$5:J791))</f>
        <v>13</v>
      </c>
      <c r="M791" s="10">
        <f ca="1">ROWS($J$5:J791)/COUNT($J$5:$J$1004)</f>
        <v>0.78700000000000003</v>
      </c>
      <c r="N791" s="10"/>
      <c r="O791" s="8" t="str">
        <f t="shared" ca="1" si="121"/>
        <v xml:space="preserve"> </v>
      </c>
      <c r="P791" s="8">
        <f t="shared" ca="1" si="122"/>
        <v>1</v>
      </c>
      <c r="Q791" s="8" t="str">
        <f t="shared" ca="1" si="123"/>
        <v xml:space="preserve"> </v>
      </c>
      <c r="S791" s="8">
        <f t="shared" ca="1" si="116"/>
        <v>1</v>
      </c>
      <c r="T791" s="8" t="str">
        <f t="shared" ca="1" si="118"/>
        <v/>
      </c>
      <c r="U791" s="8" t="str">
        <f t="shared" ca="1" si="118"/>
        <v/>
      </c>
      <c r="V791" s="8">
        <f t="shared" ca="1" si="118"/>
        <v>1</v>
      </c>
      <c r="W791" s="8" t="str">
        <f t="shared" ca="1" si="118"/>
        <v/>
      </c>
      <c r="X791" s="8">
        <f t="shared" ca="1" si="118"/>
        <v>1</v>
      </c>
    </row>
    <row r="792" spans="1:24" hidden="1" x14ac:dyDescent="0.25">
      <c r="A792" s="57">
        <f t="shared" ca="1" si="115"/>
        <v>6</v>
      </c>
      <c r="B792" s="57">
        <f t="shared" ca="1" si="117"/>
        <v>3</v>
      </c>
      <c r="C792" s="57">
        <f t="shared" ca="1" si="117"/>
        <v>7</v>
      </c>
      <c r="D792" s="57">
        <f t="shared" ca="1" si="117"/>
        <v>2</v>
      </c>
      <c r="E792" s="57">
        <f t="shared" ca="1" si="117"/>
        <v>3</v>
      </c>
      <c r="F792" s="57">
        <f t="shared" ca="1" si="117"/>
        <v>4</v>
      </c>
      <c r="G792" s="8" cm="1">
        <f t="array" aca="1" ref="G792" ca="1">SUM(IF(ISERROR(FIND($A$4:$F$4,G$4)),0,$A792:$F792))</f>
        <v>13</v>
      </c>
      <c r="H792" s="8" cm="1">
        <f t="array" aca="1" ref="H792" ca="1">SUM(IF(ISERROR(FIND($A$4:$F$4,H$4)),0,$A792:$F792))</f>
        <v>12</v>
      </c>
      <c r="I792" s="8" cm="1">
        <f t="array" aca="1" ref="I792" ca="1">SUM(IF(ISERROR(FIND($A$4:$F$4,I$4)),0,$A792:$F792))</f>
        <v>10</v>
      </c>
      <c r="J792" s="8">
        <f t="shared" ca="1" si="119"/>
        <v>13</v>
      </c>
      <c r="K792" s="8" t="str">
        <f t="shared" ca="1" si="120"/>
        <v>AC</v>
      </c>
      <c r="L792" s="8">
        <f ca="1">SMALL($J$5:$J$1004,ROWS($J$5:J792))</f>
        <v>13</v>
      </c>
      <c r="M792" s="10">
        <f ca="1">ROWS($J$5:J792)/COUNT($J$5:$J$1004)</f>
        <v>0.78800000000000003</v>
      </c>
      <c r="N792" s="10"/>
      <c r="O792" s="8">
        <f t="shared" ca="1" si="121"/>
        <v>1</v>
      </c>
      <c r="P792" s="8" t="str">
        <f t="shared" ca="1" si="122"/>
        <v xml:space="preserve"> </v>
      </c>
      <c r="Q792" s="8" t="str">
        <f t="shared" ca="1" si="123"/>
        <v xml:space="preserve"> </v>
      </c>
      <c r="S792" s="8">
        <f t="shared" ca="1" si="116"/>
        <v>1</v>
      </c>
      <c r="T792" s="8" t="str">
        <f t="shared" ca="1" si="118"/>
        <v/>
      </c>
      <c r="U792" s="8">
        <f t="shared" ca="1" si="118"/>
        <v>1</v>
      </c>
      <c r="V792" s="8" t="str">
        <f t="shared" ca="1" si="118"/>
        <v/>
      </c>
      <c r="W792" s="8" t="str">
        <f t="shared" ca="1" si="118"/>
        <v/>
      </c>
      <c r="X792" s="8" t="str">
        <f t="shared" ca="1" si="118"/>
        <v/>
      </c>
    </row>
    <row r="793" spans="1:24" hidden="1" x14ac:dyDescent="0.25">
      <c r="A793" s="57">
        <f t="shared" ca="1" si="115"/>
        <v>4</v>
      </c>
      <c r="B793" s="57">
        <f t="shared" ca="1" si="117"/>
        <v>1</v>
      </c>
      <c r="C793" s="57">
        <f t="shared" ca="1" si="117"/>
        <v>4</v>
      </c>
      <c r="D793" s="57">
        <f t="shared" ca="1" si="117"/>
        <v>3</v>
      </c>
      <c r="E793" s="57">
        <f t="shared" ca="1" si="117"/>
        <v>1</v>
      </c>
      <c r="F793" s="57">
        <f t="shared" ca="1" si="117"/>
        <v>4</v>
      </c>
      <c r="G793" s="8" cm="1">
        <f t="array" aca="1" ref="G793" ca="1">SUM(IF(ISERROR(FIND($A$4:$F$4,G$4)),0,$A793:$F793))</f>
        <v>8</v>
      </c>
      <c r="H793" s="8" cm="1">
        <f t="array" aca="1" ref="H793" ca="1">SUM(IF(ISERROR(FIND($A$4:$F$4,H$4)),0,$A793:$F793))</f>
        <v>11</v>
      </c>
      <c r="I793" s="8" cm="1">
        <f t="array" aca="1" ref="I793" ca="1">SUM(IF(ISERROR(FIND($A$4:$F$4,I$4)),0,$A793:$F793))</f>
        <v>6</v>
      </c>
      <c r="J793" s="8">
        <f t="shared" ca="1" si="119"/>
        <v>11</v>
      </c>
      <c r="K793" s="8" t="str">
        <f t="shared" ca="1" si="120"/>
        <v>ADF</v>
      </c>
      <c r="L793" s="8">
        <f ca="1">SMALL($J$5:$J$1004,ROWS($J$5:J793))</f>
        <v>13</v>
      </c>
      <c r="M793" s="10">
        <f ca="1">ROWS($J$5:J793)/COUNT($J$5:$J$1004)</f>
        <v>0.78900000000000003</v>
      </c>
      <c r="N793" s="10"/>
      <c r="O793" s="8" t="str">
        <f t="shared" ca="1" si="121"/>
        <v xml:space="preserve"> </v>
      </c>
      <c r="P793" s="8">
        <f t="shared" ca="1" si="122"/>
        <v>1</v>
      </c>
      <c r="Q793" s="8" t="str">
        <f t="shared" ca="1" si="123"/>
        <v xml:space="preserve"> </v>
      </c>
      <c r="S793" s="8">
        <f t="shared" ca="1" si="116"/>
        <v>1</v>
      </c>
      <c r="T793" s="8" t="str">
        <f t="shared" ca="1" si="118"/>
        <v/>
      </c>
      <c r="U793" s="8" t="str">
        <f t="shared" ca="1" si="118"/>
        <v/>
      </c>
      <c r="V793" s="8">
        <f t="shared" ca="1" si="118"/>
        <v>1</v>
      </c>
      <c r="W793" s="8" t="str">
        <f t="shared" ca="1" si="118"/>
        <v/>
      </c>
      <c r="X793" s="8">
        <f t="shared" ca="1" si="118"/>
        <v>1</v>
      </c>
    </row>
    <row r="794" spans="1:24" hidden="1" x14ac:dyDescent="0.25">
      <c r="A794" s="57">
        <f t="shared" ca="1" si="115"/>
        <v>3</v>
      </c>
      <c r="B794" s="57">
        <f t="shared" ca="1" si="117"/>
        <v>1</v>
      </c>
      <c r="C794" s="57">
        <f t="shared" ca="1" si="117"/>
        <v>6</v>
      </c>
      <c r="D794" s="57">
        <f t="shared" ca="1" si="117"/>
        <v>5</v>
      </c>
      <c r="E794" s="57">
        <f t="shared" ca="1" si="117"/>
        <v>1</v>
      </c>
      <c r="F794" s="57">
        <f t="shared" ca="1" si="117"/>
        <v>4</v>
      </c>
      <c r="G794" s="8" cm="1">
        <f t="array" aca="1" ref="G794" ca="1">SUM(IF(ISERROR(FIND($A$4:$F$4,G$4)),0,$A794:$F794))</f>
        <v>9</v>
      </c>
      <c r="H794" s="8" cm="1">
        <f t="array" aca="1" ref="H794" ca="1">SUM(IF(ISERROR(FIND($A$4:$F$4,H$4)),0,$A794:$F794))</f>
        <v>12</v>
      </c>
      <c r="I794" s="8" cm="1">
        <f t="array" aca="1" ref="I794" ca="1">SUM(IF(ISERROR(FIND($A$4:$F$4,I$4)),0,$A794:$F794))</f>
        <v>6</v>
      </c>
      <c r="J794" s="8">
        <f t="shared" ca="1" si="119"/>
        <v>12</v>
      </c>
      <c r="K794" s="8" t="str">
        <f t="shared" ca="1" si="120"/>
        <v>ADF</v>
      </c>
      <c r="L794" s="8">
        <f ca="1">SMALL($J$5:$J$1004,ROWS($J$5:J794))</f>
        <v>13</v>
      </c>
      <c r="M794" s="10">
        <f ca="1">ROWS($J$5:J794)/COUNT($J$5:$J$1004)</f>
        <v>0.79</v>
      </c>
      <c r="N794" s="10"/>
      <c r="O794" s="8" t="str">
        <f t="shared" ca="1" si="121"/>
        <v xml:space="preserve"> </v>
      </c>
      <c r="P794" s="8">
        <f t="shared" ca="1" si="122"/>
        <v>1</v>
      </c>
      <c r="Q794" s="8" t="str">
        <f t="shared" ca="1" si="123"/>
        <v xml:space="preserve"> </v>
      </c>
      <c r="S794" s="8">
        <f t="shared" ca="1" si="116"/>
        <v>1</v>
      </c>
      <c r="T794" s="8" t="str">
        <f t="shared" ca="1" si="118"/>
        <v/>
      </c>
      <c r="U794" s="8" t="str">
        <f t="shared" ca="1" si="118"/>
        <v/>
      </c>
      <c r="V794" s="8">
        <f t="shared" ca="1" si="118"/>
        <v>1</v>
      </c>
      <c r="W794" s="8" t="str">
        <f t="shared" ca="1" si="118"/>
        <v/>
      </c>
      <c r="X794" s="8">
        <f t="shared" ca="1" si="118"/>
        <v>1</v>
      </c>
    </row>
    <row r="795" spans="1:24" hidden="1" x14ac:dyDescent="0.25">
      <c r="A795" s="57">
        <f t="shared" ca="1" si="115"/>
        <v>5</v>
      </c>
      <c r="B795" s="57">
        <f t="shared" ca="1" si="117"/>
        <v>3</v>
      </c>
      <c r="C795" s="57">
        <f t="shared" ca="1" si="117"/>
        <v>7</v>
      </c>
      <c r="D795" s="57">
        <f t="shared" ca="1" si="117"/>
        <v>4</v>
      </c>
      <c r="E795" s="57">
        <f t="shared" ca="1" si="117"/>
        <v>3</v>
      </c>
      <c r="F795" s="57">
        <f t="shared" ca="1" si="117"/>
        <v>4</v>
      </c>
      <c r="G795" s="8" cm="1">
        <f t="array" aca="1" ref="G795" ca="1">SUM(IF(ISERROR(FIND($A$4:$F$4,G$4)),0,$A795:$F795))</f>
        <v>12</v>
      </c>
      <c r="H795" s="8" cm="1">
        <f t="array" aca="1" ref="H795" ca="1">SUM(IF(ISERROR(FIND($A$4:$F$4,H$4)),0,$A795:$F795))</f>
        <v>13</v>
      </c>
      <c r="I795" s="8" cm="1">
        <f t="array" aca="1" ref="I795" ca="1">SUM(IF(ISERROR(FIND($A$4:$F$4,I$4)),0,$A795:$F795))</f>
        <v>10</v>
      </c>
      <c r="J795" s="8">
        <f t="shared" ca="1" si="119"/>
        <v>13</v>
      </c>
      <c r="K795" s="8" t="str">
        <f t="shared" ca="1" si="120"/>
        <v>ADF</v>
      </c>
      <c r="L795" s="8">
        <f ca="1">SMALL($J$5:$J$1004,ROWS($J$5:J795))</f>
        <v>13</v>
      </c>
      <c r="M795" s="10">
        <f ca="1">ROWS($J$5:J795)/COUNT($J$5:$J$1004)</f>
        <v>0.79100000000000004</v>
      </c>
      <c r="N795" s="10"/>
      <c r="O795" s="8" t="str">
        <f t="shared" ca="1" si="121"/>
        <v xml:space="preserve"> </v>
      </c>
      <c r="P795" s="8">
        <f t="shared" ca="1" si="122"/>
        <v>1</v>
      </c>
      <c r="Q795" s="8" t="str">
        <f t="shared" ca="1" si="123"/>
        <v xml:space="preserve"> </v>
      </c>
      <c r="S795" s="8">
        <f t="shared" ca="1" si="116"/>
        <v>1</v>
      </c>
      <c r="T795" s="8" t="str">
        <f t="shared" ca="1" si="118"/>
        <v/>
      </c>
      <c r="U795" s="8" t="str">
        <f t="shared" ca="1" si="118"/>
        <v/>
      </c>
      <c r="V795" s="8">
        <f t="shared" ca="1" si="118"/>
        <v>1</v>
      </c>
      <c r="W795" s="8" t="str">
        <f t="shared" ca="1" si="118"/>
        <v/>
      </c>
      <c r="X795" s="8">
        <f t="shared" ca="1" si="118"/>
        <v>1</v>
      </c>
    </row>
    <row r="796" spans="1:24" hidden="1" x14ac:dyDescent="0.25">
      <c r="A796" s="57">
        <f t="shared" ca="1" si="115"/>
        <v>3</v>
      </c>
      <c r="B796" s="57">
        <f t="shared" ca="1" si="117"/>
        <v>3</v>
      </c>
      <c r="C796" s="57">
        <f t="shared" ca="1" si="117"/>
        <v>5</v>
      </c>
      <c r="D796" s="57">
        <f t="shared" ca="1" si="117"/>
        <v>2</v>
      </c>
      <c r="E796" s="57">
        <f t="shared" ca="1" si="117"/>
        <v>2</v>
      </c>
      <c r="F796" s="57">
        <f t="shared" ca="1" si="117"/>
        <v>2</v>
      </c>
      <c r="G796" s="8" cm="1">
        <f t="array" aca="1" ref="G796" ca="1">SUM(IF(ISERROR(FIND($A$4:$F$4,G$4)),0,$A796:$F796))</f>
        <v>8</v>
      </c>
      <c r="H796" s="8" cm="1">
        <f t="array" aca="1" ref="H796" ca="1">SUM(IF(ISERROR(FIND($A$4:$F$4,H$4)),0,$A796:$F796))</f>
        <v>7</v>
      </c>
      <c r="I796" s="8" cm="1">
        <f t="array" aca="1" ref="I796" ca="1">SUM(IF(ISERROR(FIND($A$4:$F$4,I$4)),0,$A796:$F796))</f>
        <v>7</v>
      </c>
      <c r="J796" s="8">
        <f t="shared" ca="1" si="119"/>
        <v>8</v>
      </c>
      <c r="K796" s="8" t="str">
        <f t="shared" ca="1" si="120"/>
        <v>AC</v>
      </c>
      <c r="L796" s="8">
        <f ca="1">SMALL($J$5:$J$1004,ROWS($J$5:J796))</f>
        <v>13</v>
      </c>
      <c r="M796" s="10">
        <f ca="1">ROWS($J$5:J796)/COUNT($J$5:$J$1004)</f>
        <v>0.79200000000000004</v>
      </c>
      <c r="N796" s="10"/>
      <c r="O796" s="8">
        <f t="shared" ca="1" si="121"/>
        <v>1</v>
      </c>
      <c r="P796" s="8" t="str">
        <f t="shared" ca="1" si="122"/>
        <v xml:space="preserve"> </v>
      </c>
      <c r="Q796" s="8" t="str">
        <f t="shared" ca="1" si="123"/>
        <v xml:space="preserve"> </v>
      </c>
      <c r="S796" s="8">
        <f t="shared" ca="1" si="116"/>
        <v>1</v>
      </c>
      <c r="T796" s="8" t="str">
        <f t="shared" ca="1" si="118"/>
        <v/>
      </c>
      <c r="U796" s="8">
        <f t="shared" ca="1" si="118"/>
        <v>1</v>
      </c>
      <c r="V796" s="8" t="str">
        <f t="shared" ca="1" si="118"/>
        <v/>
      </c>
      <c r="W796" s="8" t="str">
        <f t="shared" ca="1" si="118"/>
        <v/>
      </c>
      <c r="X796" s="8" t="str">
        <f t="shared" ca="1" si="118"/>
        <v/>
      </c>
    </row>
    <row r="797" spans="1:24" hidden="1" x14ac:dyDescent="0.25">
      <c r="A797" s="57">
        <f t="shared" ca="1" si="115"/>
        <v>6</v>
      </c>
      <c r="B797" s="57">
        <f t="shared" ca="1" si="117"/>
        <v>3</v>
      </c>
      <c r="C797" s="57">
        <f t="shared" ca="1" si="117"/>
        <v>8</v>
      </c>
      <c r="D797" s="57">
        <f t="shared" ca="1" si="117"/>
        <v>3</v>
      </c>
      <c r="E797" s="57">
        <f t="shared" ca="1" si="117"/>
        <v>3</v>
      </c>
      <c r="F797" s="57">
        <f t="shared" ca="1" si="117"/>
        <v>3</v>
      </c>
      <c r="G797" s="8" cm="1">
        <f t="array" aca="1" ref="G797" ca="1">SUM(IF(ISERROR(FIND($A$4:$F$4,G$4)),0,$A797:$F797))</f>
        <v>14</v>
      </c>
      <c r="H797" s="8" cm="1">
        <f t="array" aca="1" ref="H797" ca="1">SUM(IF(ISERROR(FIND($A$4:$F$4,H$4)),0,$A797:$F797))</f>
        <v>12</v>
      </c>
      <c r="I797" s="8" cm="1">
        <f t="array" aca="1" ref="I797" ca="1">SUM(IF(ISERROR(FIND($A$4:$F$4,I$4)),0,$A797:$F797))</f>
        <v>9</v>
      </c>
      <c r="J797" s="8">
        <f t="shared" ca="1" si="119"/>
        <v>14</v>
      </c>
      <c r="K797" s="8" t="str">
        <f t="shared" ca="1" si="120"/>
        <v>AC</v>
      </c>
      <c r="L797" s="8">
        <f ca="1">SMALL($J$5:$J$1004,ROWS($J$5:J797))</f>
        <v>13</v>
      </c>
      <c r="M797" s="10">
        <f ca="1">ROWS($J$5:J797)/COUNT($J$5:$J$1004)</f>
        <v>0.79300000000000004</v>
      </c>
      <c r="N797" s="10"/>
      <c r="O797" s="8">
        <f t="shared" ca="1" si="121"/>
        <v>1</v>
      </c>
      <c r="P797" s="8" t="str">
        <f t="shared" ca="1" si="122"/>
        <v xml:space="preserve"> </v>
      </c>
      <c r="Q797" s="8" t="str">
        <f t="shared" ca="1" si="123"/>
        <v xml:space="preserve"> </v>
      </c>
      <c r="S797" s="8">
        <f t="shared" ca="1" si="116"/>
        <v>1</v>
      </c>
      <c r="T797" s="8" t="str">
        <f t="shared" ca="1" si="118"/>
        <v/>
      </c>
      <c r="U797" s="8">
        <f t="shared" ca="1" si="118"/>
        <v>1</v>
      </c>
      <c r="V797" s="8" t="str">
        <f t="shared" ca="1" si="118"/>
        <v/>
      </c>
      <c r="W797" s="8" t="str">
        <f t="shared" ca="1" si="118"/>
        <v/>
      </c>
      <c r="X797" s="8" t="str">
        <f t="shared" ca="1" si="118"/>
        <v/>
      </c>
    </row>
    <row r="798" spans="1:24" hidden="1" x14ac:dyDescent="0.25">
      <c r="A798" s="57">
        <f t="shared" ca="1" si="115"/>
        <v>2</v>
      </c>
      <c r="B798" s="57">
        <f t="shared" ca="1" si="117"/>
        <v>3</v>
      </c>
      <c r="C798" s="57">
        <f t="shared" ca="1" si="117"/>
        <v>5</v>
      </c>
      <c r="D798" s="57">
        <f t="shared" ca="1" si="117"/>
        <v>2</v>
      </c>
      <c r="E798" s="57">
        <f t="shared" ca="1" si="117"/>
        <v>2</v>
      </c>
      <c r="F798" s="57">
        <f t="shared" ca="1" si="117"/>
        <v>4</v>
      </c>
      <c r="G798" s="8" cm="1">
        <f t="array" aca="1" ref="G798" ca="1">SUM(IF(ISERROR(FIND($A$4:$F$4,G$4)),0,$A798:$F798))</f>
        <v>7</v>
      </c>
      <c r="H798" s="8" cm="1">
        <f t="array" aca="1" ref="H798" ca="1">SUM(IF(ISERROR(FIND($A$4:$F$4,H$4)),0,$A798:$F798))</f>
        <v>8</v>
      </c>
      <c r="I798" s="8" cm="1">
        <f t="array" aca="1" ref="I798" ca="1">SUM(IF(ISERROR(FIND($A$4:$F$4,I$4)),0,$A798:$F798))</f>
        <v>9</v>
      </c>
      <c r="J798" s="8">
        <f t="shared" ca="1" si="119"/>
        <v>9</v>
      </c>
      <c r="K798" s="8" t="str">
        <f t="shared" ca="1" si="120"/>
        <v>BEF</v>
      </c>
      <c r="L798" s="8">
        <f ca="1">SMALL($J$5:$J$1004,ROWS($J$5:J798))</f>
        <v>13</v>
      </c>
      <c r="M798" s="10">
        <f ca="1">ROWS($J$5:J798)/COUNT($J$5:$J$1004)</f>
        <v>0.79400000000000004</v>
      </c>
      <c r="N798" s="10"/>
      <c r="O798" s="8" t="str">
        <f t="shared" ca="1" si="121"/>
        <v xml:space="preserve"> </v>
      </c>
      <c r="P798" s="8" t="str">
        <f t="shared" ca="1" si="122"/>
        <v xml:space="preserve"> </v>
      </c>
      <c r="Q798" s="8">
        <f t="shared" ca="1" si="123"/>
        <v>1</v>
      </c>
      <c r="S798" s="8" t="str">
        <f t="shared" ca="1" si="116"/>
        <v/>
      </c>
      <c r="T798" s="8">
        <f t="shared" ca="1" si="118"/>
        <v>1</v>
      </c>
      <c r="U798" s="8" t="str">
        <f t="shared" ca="1" si="118"/>
        <v/>
      </c>
      <c r="V798" s="8" t="str">
        <f t="shared" ca="1" si="118"/>
        <v/>
      </c>
      <c r="W798" s="8">
        <f t="shared" ca="1" si="118"/>
        <v>1</v>
      </c>
      <c r="X798" s="8">
        <f t="shared" ca="1" si="118"/>
        <v>1</v>
      </c>
    </row>
    <row r="799" spans="1:24" hidden="1" x14ac:dyDescent="0.25">
      <c r="A799" s="57">
        <f t="shared" ca="1" si="115"/>
        <v>2</v>
      </c>
      <c r="B799" s="57">
        <f t="shared" ca="1" si="117"/>
        <v>3</v>
      </c>
      <c r="C799" s="57">
        <f t="shared" ca="1" si="117"/>
        <v>5</v>
      </c>
      <c r="D799" s="57">
        <f t="shared" ca="1" si="117"/>
        <v>6</v>
      </c>
      <c r="E799" s="57">
        <f t="shared" ca="1" si="117"/>
        <v>3</v>
      </c>
      <c r="F799" s="57">
        <f t="shared" ca="1" si="117"/>
        <v>3</v>
      </c>
      <c r="G799" s="8" cm="1">
        <f t="array" aca="1" ref="G799" ca="1">SUM(IF(ISERROR(FIND($A$4:$F$4,G$4)),0,$A799:$F799))</f>
        <v>7</v>
      </c>
      <c r="H799" s="8" cm="1">
        <f t="array" aca="1" ref="H799" ca="1">SUM(IF(ISERROR(FIND($A$4:$F$4,H$4)),0,$A799:$F799))</f>
        <v>11</v>
      </c>
      <c r="I799" s="8" cm="1">
        <f t="array" aca="1" ref="I799" ca="1">SUM(IF(ISERROR(FIND($A$4:$F$4,I$4)),0,$A799:$F799))</f>
        <v>9</v>
      </c>
      <c r="J799" s="8">
        <f t="shared" ca="1" si="119"/>
        <v>11</v>
      </c>
      <c r="K799" s="8" t="str">
        <f t="shared" ca="1" si="120"/>
        <v>ADF</v>
      </c>
      <c r="L799" s="8">
        <f ca="1">SMALL($J$5:$J$1004,ROWS($J$5:J799))</f>
        <v>13</v>
      </c>
      <c r="M799" s="10">
        <f ca="1">ROWS($J$5:J799)/COUNT($J$5:$J$1004)</f>
        <v>0.79500000000000004</v>
      </c>
      <c r="N799" s="10"/>
      <c r="O799" s="8" t="str">
        <f t="shared" ca="1" si="121"/>
        <v xml:space="preserve"> </v>
      </c>
      <c r="P799" s="8">
        <f t="shared" ca="1" si="122"/>
        <v>1</v>
      </c>
      <c r="Q799" s="8" t="str">
        <f t="shared" ca="1" si="123"/>
        <v xml:space="preserve"> </v>
      </c>
      <c r="S799" s="8">
        <f t="shared" ca="1" si="116"/>
        <v>1</v>
      </c>
      <c r="T799" s="8" t="str">
        <f t="shared" ca="1" si="118"/>
        <v/>
      </c>
      <c r="U799" s="8" t="str">
        <f t="shared" ca="1" si="118"/>
        <v/>
      </c>
      <c r="V799" s="8">
        <f t="shared" ca="1" si="118"/>
        <v>1</v>
      </c>
      <c r="W799" s="8" t="str">
        <f t="shared" ca="1" si="118"/>
        <v/>
      </c>
      <c r="X799" s="8">
        <f t="shared" ca="1" si="118"/>
        <v>1</v>
      </c>
    </row>
    <row r="800" spans="1:24" hidden="1" x14ac:dyDescent="0.25">
      <c r="A800" s="57">
        <f t="shared" ca="1" si="115"/>
        <v>6</v>
      </c>
      <c r="B800" s="57">
        <f t="shared" ca="1" si="117"/>
        <v>5</v>
      </c>
      <c r="C800" s="57">
        <f t="shared" ca="1" si="117"/>
        <v>4</v>
      </c>
      <c r="D800" s="57">
        <f t="shared" ca="1" si="117"/>
        <v>4</v>
      </c>
      <c r="E800" s="57">
        <f t="shared" ca="1" si="117"/>
        <v>3</v>
      </c>
      <c r="F800" s="57">
        <f t="shared" ca="1" si="117"/>
        <v>3</v>
      </c>
      <c r="G800" s="8" cm="1">
        <f t="array" aca="1" ref="G800" ca="1">SUM(IF(ISERROR(FIND($A$4:$F$4,G$4)),0,$A800:$F800))</f>
        <v>10</v>
      </c>
      <c r="H800" s="8" cm="1">
        <f t="array" aca="1" ref="H800" ca="1">SUM(IF(ISERROR(FIND($A$4:$F$4,H$4)),0,$A800:$F800))</f>
        <v>13</v>
      </c>
      <c r="I800" s="8" cm="1">
        <f t="array" aca="1" ref="I800" ca="1">SUM(IF(ISERROR(FIND($A$4:$F$4,I$4)),0,$A800:$F800))</f>
        <v>11</v>
      </c>
      <c r="J800" s="8">
        <f t="shared" ca="1" si="119"/>
        <v>13</v>
      </c>
      <c r="K800" s="8" t="str">
        <f t="shared" ca="1" si="120"/>
        <v>ADF</v>
      </c>
      <c r="L800" s="8">
        <f ca="1">SMALL($J$5:$J$1004,ROWS($J$5:J800))</f>
        <v>13</v>
      </c>
      <c r="M800" s="10">
        <f ca="1">ROWS($J$5:J800)/COUNT($J$5:$J$1004)</f>
        <v>0.79600000000000004</v>
      </c>
      <c r="N800" s="10"/>
      <c r="O800" s="8" t="str">
        <f t="shared" ca="1" si="121"/>
        <v xml:space="preserve"> </v>
      </c>
      <c r="P800" s="8">
        <f t="shared" ca="1" si="122"/>
        <v>1</v>
      </c>
      <c r="Q800" s="8" t="str">
        <f t="shared" ca="1" si="123"/>
        <v xml:space="preserve"> </v>
      </c>
      <c r="S800" s="8">
        <f t="shared" ca="1" si="116"/>
        <v>1</v>
      </c>
      <c r="T800" s="8" t="str">
        <f t="shared" ca="1" si="118"/>
        <v/>
      </c>
      <c r="U800" s="8" t="str">
        <f t="shared" ca="1" si="118"/>
        <v/>
      </c>
      <c r="V800" s="8">
        <f t="shared" ca="1" si="118"/>
        <v>1</v>
      </c>
      <c r="W800" s="8" t="str">
        <f t="shared" ca="1" si="118"/>
        <v/>
      </c>
      <c r="X800" s="8">
        <f t="shared" ca="1" si="118"/>
        <v>1</v>
      </c>
    </row>
    <row r="801" spans="1:24" hidden="1" x14ac:dyDescent="0.25">
      <c r="A801" s="57">
        <f t="shared" ca="1" si="115"/>
        <v>2</v>
      </c>
      <c r="B801" s="57">
        <f t="shared" ca="1" si="117"/>
        <v>4</v>
      </c>
      <c r="C801" s="57">
        <f t="shared" ca="1" si="117"/>
        <v>5</v>
      </c>
      <c r="D801" s="57">
        <f t="shared" ca="1" si="117"/>
        <v>5</v>
      </c>
      <c r="E801" s="57">
        <f t="shared" ca="1" si="117"/>
        <v>1</v>
      </c>
      <c r="F801" s="57">
        <f t="shared" ca="1" si="117"/>
        <v>3</v>
      </c>
      <c r="G801" s="8" cm="1">
        <f t="array" aca="1" ref="G801" ca="1">SUM(IF(ISERROR(FIND($A$4:$F$4,G$4)),0,$A801:$F801))</f>
        <v>7</v>
      </c>
      <c r="H801" s="8" cm="1">
        <f t="array" aca="1" ref="H801" ca="1">SUM(IF(ISERROR(FIND($A$4:$F$4,H$4)),0,$A801:$F801))</f>
        <v>10</v>
      </c>
      <c r="I801" s="8" cm="1">
        <f t="array" aca="1" ref="I801" ca="1">SUM(IF(ISERROR(FIND($A$4:$F$4,I$4)),0,$A801:$F801))</f>
        <v>8</v>
      </c>
      <c r="J801" s="8">
        <f t="shared" ca="1" si="119"/>
        <v>10</v>
      </c>
      <c r="K801" s="8" t="str">
        <f t="shared" ca="1" si="120"/>
        <v>ADF</v>
      </c>
      <c r="L801" s="8">
        <f ca="1">SMALL($J$5:$J$1004,ROWS($J$5:J801))</f>
        <v>13</v>
      </c>
      <c r="M801" s="10">
        <f ca="1">ROWS($J$5:J801)/COUNT($J$5:$J$1004)</f>
        <v>0.79700000000000004</v>
      </c>
      <c r="N801" s="10"/>
      <c r="O801" s="8" t="str">
        <f t="shared" ca="1" si="121"/>
        <v xml:space="preserve"> </v>
      </c>
      <c r="P801" s="8">
        <f t="shared" ca="1" si="122"/>
        <v>1</v>
      </c>
      <c r="Q801" s="8" t="str">
        <f t="shared" ca="1" si="123"/>
        <v xml:space="preserve"> </v>
      </c>
      <c r="S801" s="8">
        <f t="shared" ca="1" si="116"/>
        <v>1</v>
      </c>
      <c r="T801" s="8" t="str">
        <f t="shared" ca="1" si="118"/>
        <v/>
      </c>
      <c r="U801" s="8" t="str">
        <f t="shared" ca="1" si="118"/>
        <v/>
      </c>
      <c r="V801" s="8">
        <f t="shared" ca="1" si="118"/>
        <v>1</v>
      </c>
      <c r="W801" s="8" t="str">
        <f t="shared" ca="1" si="118"/>
        <v/>
      </c>
      <c r="X801" s="8">
        <f t="shared" ca="1" si="118"/>
        <v>1</v>
      </c>
    </row>
    <row r="802" spans="1:24" hidden="1" x14ac:dyDescent="0.25">
      <c r="A802" s="57">
        <f t="shared" ca="1" si="115"/>
        <v>4</v>
      </c>
      <c r="B802" s="57">
        <f t="shared" ca="1" si="117"/>
        <v>4</v>
      </c>
      <c r="C802" s="57">
        <f t="shared" ca="1" si="117"/>
        <v>5</v>
      </c>
      <c r="D802" s="57">
        <f t="shared" ca="1" si="117"/>
        <v>4</v>
      </c>
      <c r="E802" s="57">
        <f t="shared" ca="1" si="117"/>
        <v>1</v>
      </c>
      <c r="F802" s="57">
        <f t="shared" ca="1" si="117"/>
        <v>4</v>
      </c>
      <c r="G802" s="8" cm="1">
        <f t="array" aca="1" ref="G802" ca="1">SUM(IF(ISERROR(FIND($A$4:$F$4,G$4)),0,$A802:$F802))</f>
        <v>9</v>
      </c>
      <c r="H802" s="8" cm="1">
        <f t="array" aca="1" ref="H802" ca="1">SUM(IF(ISERROR(FIND($A$4:$F$4,H$4)),0,$A802:$F802))</f>
        <v>12</v>
      </c>
      <c r="I802" s="8" cm="1">
        <f t="array" aca="1" ref="I802" ca="1">SUM(IF(ISERROR(FIND($A$4:$F$4,I$4)),0,$A802:$F802))</f>
        <v>9</v>
      </c>
      <c r="J802" s="8">
        <f t="shared" ca="1" si="119"/>
        <v>12</v>
      </c>
      <c r="K802" s="8" t="str">
        <f t="shared" ca="1" si="120"/>
        <v>ADF</v>
      </c>
      <c r="L802" s="8">
        <f ca="1">SMALL($J$5:$J$1004,ROWS($J$5:J802))</f>
        <v>13</v>
      </c>
      <c r="M802" s="10">
        <f ca="1">ROWS($J$5:J802)/COUNT($J$5:$J$1004)</f>
        <v>0.79800000000000004</v>
      </c>
      <c r="N802" s="10"/>
      <c r="O802" s="8" t="str">
        <f t="shared" ca="1" si="121"/>
        <v xml:space="preserve"> </v>
      </c>
      <c r="P802" s="8">
        <f t="shared" ca="1" si="122"/>
        <v>1</v>
      </c>
      <c r="Q802" s="8" t="str">
        <f t="shared" ca="1" si="123"/>
        <v xml:space="preserve"> </v>
      </c>
      <c r="S802" s="8">
        <f t="shared" ca="1" si="116"/>
        <v>1</v>
      </c>
      <c r="T802" s="8" t="str">
        <f t="shared" ca="1" si="118"/>
        <v/>
      </c>
      <c r="U802" s="8" t="str">
        <f t="shared" ca="1" si="118"/>
        <v/>
      </c>
      <c r="V802" s="8">
        <f t="shared" ca="1" si="118"/>
        <v>1</v>
      </c>
      <c r="W802" s="8" t="str">
        <f t="shared" ca="1" si="118"/>
        <v/>
      </c>
      <c r="X802" s="8">
        <f t="shared" ca="1" si="118"/>
        <v>1</v>
      </c>
    </row>
    <row r="803" spans="1:24" hidden="1" x14ac:dyDescent="0.25">
      <c r="A803" s="57">
        <f t="shared" ca="1" si="115"/>
        <v>5</v>
      </c>
      <c r="B803" s="57">
        <f t="shared" ca="1" si="117"/>
        <v>3</v>
      </c>
      <c r="C803" s="57">
        <f t="shared" ca="1" si="117"/>
        <v>5</v>
      </c>
      <c r="D803" s="57">
        <f t="shared" ca="1" si="117"/>
        <v>5</v>
      </c>
      <c r="E803" s="57">
        <f t="shared" ca="1" si="117"/>
        <v>2</v>
      </c>
      <c r="F803" s="57">
        <f t="shared" ca="1" si="117"/>
        <v>2</v>
      </c>
      <c r="G803" s="8" cm="1">
        <f t="array" aca="1" ref="G803" ca="1">SUM(IF(ISERROR(FIND($A$4:$F$4,G$4)),0,$A803:$F803))</f>
        <v>10</v>
      </c>
      <c r="H803" s="8" cm="1">
        <f t="array" aca="1" ref="H803" ca="1">SUM(IF(ISERROR(FIND($A$4:$F$4,H$4)),0,$A803:$F803))</f>
        <v>12</v>
      </c>
      <c r="I803" s="8" cm="1">
        <f t="array" aca="1" ref="I803" ca="1">SUM(IF(ISERROR(FIND($A$4:$F$4,I$4)),0,$A803:$F803))</f>
        <v>7</v>
      </c>
      <c r="J803" s="8">
        <f t="shared" ca="1" si="119"/>
        <v>12</v>
      </c>
      <c r="K803" s="8" t="str">
        <f t="shared" ca="1" si="120"/>
        <v>ADF</v>
      </c>
      <c r="L803" s="8">
        <f ca="1">SMALL($J$5:$J$1004,ROWS($J$5:J803))</f>
        <v>13</v>
      </c>
      <c r="M803" s="10">
        <f ca="1">ROWS($J$5:J803)/COUNT($J$5:$J$1004)</f>
        <v>0.79900000000000004</v>
      </c>
      <c r="N803" s="10"/>
      <c r="O803" s="8" t="str">
        <f t="shared" ca="1" si="121"/>
        <v xml:space="preserve"> </v>
      </c>
      <c r="P803" s="8">
        <f t="shared" ca="1" si="122"/>
        <v>1</v>
      </c>
      <c r="Q803" s="8" t="str">
        <f t="shared" ca="1" si="123"/>
        <v xml:space="preserve"> </v>
      </c>
      <c r="S803" s="8">
        <f t="shared" ca="1" si="116"/>
        <v>1</v>
      </c>
      <c r="T803" s="8" t="str">
        <f t="shared" ca="1" si="118"/>
        <v/>
      </c>
      <c r="U803" s="8" t="str">
        <f t="shared" ca="1" si="118"/>
        <v/>
      </c>
      <c r="V803" s="8">
        <f t="shared" ca="1" si="118"/>
        <v>1</v>
      </c>
      <c r="W803" s="8" t="str">
        <f t="shared" ca="1" si="118"/>
        <v/>
      </c>
      <c r="X803" s="8">
        <f t="shared" ca="1" si="118"/>
        <v>1</v>
      </c>
    </row>
    <row r="804" spans="1:24" hidden="1" x14ac:dyDescent="0.25">
      <c r="A804" s="57">
        <f t="shared" ca="1" si="115"/>
        <v>2</v>
      </c>
      <c r="B804" s="57">
        <f t="shared" ca="1" si="117"/>
        <v>2</v>
      </c>
      <c r="C804" s="57">
        <f t="shared" ca="1" si="117"/>
        <v>5</v>
      </c>
      <c r="D804" s="57">
        <f t="shared" ca="1" si="117"/>
        <v>3</v>
      </c>
      <c r="E804" s="57">
        <f t="shared" ca="1" si="117"/>
        <v>2</v>
      </c>
      <c r="F804" s="57">
        <f t="shared" ca="1" si="117"/>
        <v>3</v>
      </c>
      <c r="G804" s="8" cm="1">
        <f t="array" aca="1" ref="G804" ca="1">SUM(IF(ISERROR(FIND($A$4:$F$4,G$4)),0,$A804:$F804))</f>
        <v>7</v>
      </c>
      <c r="H804" s="8" cm="1">
        <f t="array" aca="1" ref="H804" ca="1">SUM(IF(ISERROR(FIND($A$4:$F$4,H$4)),0,$A804:$F804))</f>
        <v>8</v>
      </c>
      <c r="I804" s="8" cm="1">
        <f t="array" aca="1" ref="I804" ca="1">SUM(IF(ISERROR(FIND($A$4:$F$4,I$4)),0,$A804:$F804))</f>
        <v>7</v>
      </c>
      <c r="J804" s="8">
        <f t="shared" ca="1" si="119"/>
        <v>8</v>
      </c>
      <c r="K804" s="8" t="str">
        <f t="shared" ca="1" si="120"/>
        <v>ADF</v>
      </c>
      <c r="L804" s="8">
        <f ca="1">SMALL($J$5:$J$1004,ROWS($J$5:J804))</f>
        <v>13</v>
      </c>
      <c r="M804" s="10">
        <f ca="1">ROWS($J$5:J804)/COUNT($J$5:$J$1004)</f>
        <v>0.8</v>
      </c>
      <c r="N804" s="10"/>
      <c r="O804" s="8" t="str">
        <f t="shared" ca="1" si="121"/>
        <v xml:space="preserve"> </v>
      </c>
      <c r="P804" s="8">
        <f t="shared" ca="1" si="122"/>
        <v>1</v>
      </c>
      <c r="Q804" s="8" t="str">
        <f t="shared" ca="1" si="123"/>
        <v xml:space="preserve"> </v>
      </c>
      <c r="S804" s="8">
        <f t="shared" ca="1" si="116"/>
        <v>1</v>
      </c>
      <c r="T804" s="8" t="str">
        <f t="shared" ca="1" si="118"/>
        <v/>
      </c>
      <c r="U804" s="8" t="str">
        <f t="shared" ca="1" si="118"/>
        <v/>
      </c>
      <c r="V804" s="8">
        <f t="shared" ca="1" si="118"/>
        <v>1</v>
      </c>
      <c r="W804" s="8" t="str">
        <f t="shared" ca="1" si="118"/>
        <v/>
      </c>
      <c r="X804" s="8">
        <f t="shared" ca="1" si="118"/>
        <v>1</v>
      </c>
    </row>
    <row r="805" spans="1:24" hidden="1" x14ac:dyDescent="0.25">
      <c r="A805" s="57">
        <f t="shared" ca="1" si="115"/>
        <v>3</v>
      </c>
      <c r="B805" s="57">
        <f t="shared" ca="1" si="117"/>
        <v>5</v>
      </c>
      <c r="C805" s="57">
        <f t="shared" ca="1" si="117"/>
        <v>8</v>
      </c>
      <c r="D805" s="57">
        <f t="shared" ca="1" si="117"/>
        <v>4</v>
      </c>
      <c r="E805" s="57">
        <f t="shared" ca="1" si="117"/>
        <v>3</v>
      </c>
      <c r="F805" s="57">
        <f t="shared" ca="1" si="117"/>
        <v>3</v>
      </c>
      <c r="G805" s="8" cm="1">
        <f t="array" aca="1" ref="G805" ca="1">SUM(IF(ISERROR(FIND($A$4:$F$4,G$4)),0,$A805:$F805))</f>
        <v>11</v>
      </c>
      <c r="H805" s="8" cm="1">
        <f t="array" aca="1" ref="H805" ca="1">SUM(IF(ISERROR(FIND($A$4:$F$4,H$4)),0,$A805:$F805))</f>
        <v>10</v>
      </c>
      <c r="I805" s="8" cm="1">
        <f t="array" aca="1" ref="I805" ca="1">SUM(IF(ISERROR(FIND($A$4:$F$4,I$4)),0,$A805:$F805))</f>
        <v>11</v>
      </c>
      <c r="J805" s="8">
        <f t="shared" ca="1" si="119"/>
        <v>11</v>
      </c>
      <c r="K805" s="8" t="str">
        <f t="shared" ca="1" si="120"/>
        <v>AC</v>
      </c>
      <c r="L805" s="8">
        <f ca="1">SMALL($J$5:$J$1004,ROWS($J$5:J805))</f>
        <v>13</v>
      </c>
      <c r="M805" s="10">
        <f ca="1">ROWS($J$5:J805)/COUNT($J$5:$J$1004)</f>
        <v>0.80100000000000005</v>
      </c>
      <c r="N805" s="10"/>
      <c r="O805" s="8">
        <f t="shared" ca="1" si="121"/>
        <v>1</v>
      </c>
      <c r="P805" s="8" t="str">
        <f t="shared" ca="1" si="122"/>
        <v xml:space="preserve"> </v>
      </c>
      <c r="Q805" s="8">
        <f t="shared" ca="1" si="123"/>
        <v>1</v>
      </c>
      <c r="S805" s="8">
        <f t="shared" ca="1" si="116"/>
        <v>1</v>
      </c>
      <c r="T805" s="8" t="str">
        <f t="shared" ca="1" si="118"/>
        <v/>
      </c>
      <c r="U805" s="8">
        <f t="shared" ca="1" si="118"/>
        <v>1</v>
      </c>
      <c r="V805" s="8" t="str">
        <f t="shared" ca="1" si="118"/>
        <v/>
      </c>
      <c r="W805" s="8" t="str">
        <f t="shared" ca="1" si="118"/>
        <v/>
      </c>
      <c r="X805" s="8" t="str">
        <f t="shared" ca="1" si="118"/>
        <v/>
      </c>
    </row>
    <row r="806" spans="1:24" hidden="1" x14ac:dyDescent="0.25">
      <c r="A806" s="57">
        <f t="shared" ca="1" si="115"/>
        <v>6</v>
      </c>
      <c r="B806" s="57">
        <f t="shared" ca="1" si="117"/>
        <v>1</v>
      </c>
      <c r="C806" s="57">
        <f t="shared" ca="1" si="117"/>
        <v>8</v>
      </c>
      <c r="D806" s="57">
        <f t="shared" ca="1" si="117"/>
        <v>4</v>
      </c>
      <c r="E806" s="57">
        <f t="shared" ca="1" si="117"/>
        <v>1</v>
      </c>
      <c r="F806" s="57">
        <f t="shared" ca="1" si="117"/>
        <v>2</v>
      </c>
      <c r="G806" s="8" cm="1">
        <f t="array" aca="1" ref="G806" ca="1">SUM(IF(ISERROR(FIND($A$4:$F$4,G$4)),0,$A806:$F806))</f>
        <v>14</v>
      </c>
      <c r="H806" s="8" cm="1">
        <f t="array" aca="1" ref="H806" ca="1">SUM(IF(ISERROR(FIND($A$4:$F$4,H$4)),0,$A806:$F806))</f>
        <v>12</v>
      </c>
      <c r="I806" s="8" cm="1">
        <f t="array" aca="1" ref="I806" ca="1">SUM(IF(ISERROR(FIND($A$4:$F$4,I$4)),0,$A806:$F806))</f>
        <v>4</v>
      </c>
      <c r="J806" s="8">
        <f t="shared" ca="1" si="119"/>
        <v>14</v>
      </c>
      <c r="K806" s="8" t="str">
        <f t="shared" ca="1" si="120"/>
        <v>AC</v>
      </c>
      <c r="L806" s="8">
        <f ca="1">SMALL($J$5:$J$1004,ROWS($J$5:J806))</f>
        <v>13</v>
      </c>
      <c r="M806" s="10">
        <f ca="1">ROWS($J$5:J806)/COUNT($J$5:$J$1004)</f>
        <v>0.80200000000000005</v>
      </c>
      <c r="N806" s="10"/>
      <c r="O806" s="8">
        <f t="shared" ca="1" si="121"/>
        <v>1</v>
      </c>
      <c r="P806" s="8" t="str">
        <f t="shared" ca="1" si="122"/>
        <v xml:space="preserve"> </v>
      </c>
      <c r="Q806" s="8" t="str">
        <f t="shared" ca="1" si="123"/>
        <v xml:space="preserve"> </v>
      </c>
      <c r="S806" s="8">
        <f t="shared" ca="1" si="116"/>
        <v>1</v>
      </c>
      <c r="T806" s="8" t="str">
        <f t="shared" ca="1" si="118"/>
        <v/>
      </c>
      <c r="U806" s="8">
        <f t="shared" ca="1" si="118"/>
        <v>1</v>
      </c>
      <c r="V806" s="8" t="str">
        <f t="shared" ca="1" si="118"/>
        <v/>
      </c>
      <c r="W806" s="8" t="str">
        <f t="shared" ca="1" si="118"/>
        <v/>
      </c>
      <c r="X806" s="8" t="str">
        <f t="shared" ca="1" si="118"/>
        <v/>
      </c>
    </row>
    <row r="807" spans="1:24" hidden="1" x14ac:dyDescent="0.25">
      <c r="A807" s="57">
        <f t="shared" ca="1" si="115"/>
        <v>3</v>
      </c>
      <c r="B807" s="57">
        <f t="shared" ca="1" si="117"/>
        <v>5</v>
      </c>
      <c r="C807" s="57">
        <f t="shared" ca="1" si="117"/>
        <v>4</v>
      </c>
      <c r="D807" s="57">
        <f t="shared" ca="1" si="117"/>
        <v>3</v>
      </c>
      <c r="E807" s="57">
        <f t="shared" ca="1" si="117"/>
        <v>2</v>
      </c>
      <c r="F807" s="57">
        <f t="shared" ca="1" si="117"/>
        <v>2</v>
      </c>
      <c r="G807" s="8" cm="1">
        <f t="array" aca="1" ref="G807" ca="1">SUM(IF(ISERROR(FIND($A$4:$F$4,G$4)),0,$A807:$F807))</f>
        <v>7</v>
      </c>
      <c r="H807" s="8" cm="1">
        <f t="array" aca="1" ref="H807" ca="1">SUM(IF(ISERROR(FIND($A$4:$F$4,H$4)),0,$A807:$F807))</f>
        <v>8</v>
      </c>
      <c r="I807" s="8" cm="1">
        <f t="array" aca="1" ref="I807" ca="1">SUM(IF(ISERROR(FIND($A$4:$F$4,I$4)),0,$A807:$F807))</f>
        <v>9</v>
      </c>
      <c r="J807" s="8">
        <f t="shared" ca="1" si="119"/>
        <v>9</v>
      </c>
      <c r="K807" s="8" t="str">
        <f t="shared" ca="1" si="120"/>
        <v>BEF</v>
      </c>
      <c r="L807" s="8">
        <f ca="1">SMALL($J$5:$J$1004,ROWS($J$5:J807))</f>
        <v>13</v>
      </c>
      <c r="M807" s="10">
        <f ca="1">ROWS($J$5:J807)/COUNT($J$5:$J$1004)</f>
        <v>0.80300000000000005</v>
      </c>
      <c r="N807" s="10"/>
      <c r="O807" s="8" t="str">
        <f t="shared" ca="1" si="121"/>
        <v xml:space="preserve"> </v>
      </c>
      <c r="P807" s="8" t="str">
        <f t="shared" ca="1" si="122"/>
        <v xml:space="preserve"> </v>
      </c>
      <c r="Q807" s="8">
        <f t="shared" ca="1" si="123"/>
        <v>1</v>
      </c>
      <c r="S807" s="8" t="str">
        <f t="shared" ca="1" si="116"/>
        <v/>
      </c>
      <c r="T807" s="8">
        <f t="shared" ca="1" si="118"/>
        <v>1</v>
      </c>
      <c r="U807" s="8" t="str">
        <f t="shared" ca="1" si="118"/>
        <v/>
      </c>
      <c r="V807" s="8" t="str">
        <f t="shared" ca="1" si="118"/>
        <v/>
      </c>
      <c r="W807" s="8">
        <f t="shared" ca="1" si="118"/>
        <v>1</v>
      </c>
      <c r="X807" s="8">
        <f t="shared" ca="1" si="118"/>
        <v>1</v>
      </c>
    </row>
    <row r="808" spans="1:24" hidden="1" x14ac:dyDescent="0.25">
      <c r="A808" s="57">
        <f t="shared" ref="A808:A871" ca="1" si="124">RANDBETWEEN(A$2,A$3)</f>
        <v>3</v>
      </c>
      <c r="B808" s="57">
        <f t="shared" ca="1" si="117"/>
        <v>3</v>
      </c>
      <c r="C808" s="57">
        <f t="shared" ca="1" si="117"/>
        <v>5</v>
      </c>
      <c r="D808" s="57">
        <f t="shared" ca="1" si="117"/>
        <v>3</v>
      </c>
      <c r="E808" s="57">
        <f t="shared" ca="1" si="117"/>
        <v>2</v>
      </c>
      <c r="F808" s="57">
        <f t="shared" ca="1" si="117"/>
        <v>4</v>
      </c>
      <c r="G808" s="8" cm="1">
        <f t="array" aca="1" ref="G808" ca="1">SUM(IF(ISERROR(FIND($A$4:$F$4,G$4)),0,$A808:$F808))</f>
        <v>8</v>
      </c>
      <c r="H808" s="8" cm="1">
        <f t="array" aca="1" ref="H808" ca="1">SUM(IF(ISERROR(FIND($A$4:$F$4,H$4)),0,$A808:$F808))</f>
        <v>10</v>
      </c>
      <c r="I808" s="8" cm="1">
        <f t="array" aca="1" ref="I808" ca="1">SUM(IF(ISERROR(FIND($A$4:$F$4,I$4)),0,$A808:$F808))</f>
        <v>9</v>
      </c>
      <c r="J808" s="8">
        <f t="shared" ca="1" si="119"/>
        <v>10</v>
      </c>
      <c r="K808" s="8" t="str">
        <f t="shared" ca="1" si="120"/>
        <v>ADF</v>
      </c>
      <c r="L808" s="8">
        <f ca="1">SMALL($J$5:$J$1004,ROWS($J$5:J808))</f>
        <v>13</v>
      </c>
      <c r="M808" s="10">
        <f ca="1">ROWS($J$5:J808)/COUNT($J$5:$J$1004)</f>
        <v>0.80400000000000005</v>
      </c>
      <c r="N808" s="10"/>
      <c r="O808" s="8" t="str">
        <f t="shared" ca="1" si="121"/>
        <v xml:space="preserve"> </v>
      </c>
      <c r="P808" s="8">
        <f t="shared" ca="1" si="122"/>
        <v>1</v>
      </c>
      <c r="Q808" s="8" t="str">
        <f t="shared" ca="1" si="123"/>
        <v xml:space="preserve"> </v>
      </c>
      <c r="S808" s="8">
        <f t="shared" ref="S808:S871" ca="1" si="125">IFERROR(FIND(S$4,$K808)/FIND(S$4,$K808),"")</f>
        <v>1</v>
      </c>
      <c r="T808" s="8" t="str">
        <f t="shared" ca="1" si="118"/>
        <v/>
      </c>
      <c r="U808" s="8" t="str">
        <f t="shared" ca="1" si="118"/>
        <v/>
      </c>
      <c r="V808" s="8">
        <f t="shared" ca="1" si="118"/>
        <v>1</v>
      </c>
      <c r="W808" s="8" t="str">
        <f t="shared" ca="1" si="118"/>
        <v/>
      </c>
      <c r="X808" s="8">
        <f t="shared" ca="1" si="118"/>
        <v>1</v>
      </c>
    </row>
    <row r="809" spans="1:24" hidden="1" x14ac:dyDescent="0.25">
      <c r="A809" s="57">
        <f t="shared" ca="1" si="124"/>
        <v>6</v>
      </c>
      <c r="B809" s="57">
        <f t="shared" ca="1" si="117"/>
        <v>5</v>
      </c>
      <c r="C809" s="57">
        <f t="shared" ca="1" si="117"/>
        <v>5</v>
      </c>
      <c r="D809" s="57">
        <f t="shared" ca="1" si="117"/>
        <v>5</v>
      </c>
      <c r="E809" s="57">
        <f t="shared" ca="1" si="117"/>
        <v>2</v>
      </c>
      <c r="F809" s="57">
        <f t="shared" ca="1" si="117"/>
        <v>2</v>
      </c>
      <c r="G809" s="8" cm="1">
        <f t="array" aca="1" ref="G809" ca="1">SUM(IF(ISERROR(FIND($A$4:$F$4,G$4)),0,$A809:$F809))</f>
        <v>11</v>
      </c>
      <c r="H809" s="8" cm="1">
        <f t="array" aca="1" ref="H809" ca="1">SUM(IF(ISERROR(FIND($A$4:$F$4,H$4)),0,$A809:$F809))</f>
        <v>13</v>
      </c>
      <c r="I809" s="8" cm="1">
        <f t="array" aca="1" ref="I809" ca="1">SUM(IF(ISERROR(FIND($A$4:$F$4,I$4)),0,$A809:$F809))</f>
        <v>9</v>
      </c>
      <c r="J809" s="8">
        <f t="shared" ca="1" si="119"/>
        <v>13</v>
      </c>
      <c r="K809" s="8" t="str">
        <f t="shared" ca="1" si="120"/>
        <v>ADF</v>
      </c>
      <c r="L809" s="8">
        <f ca="1">SMALL($J$5:$J$1004,ROWS($J$5:J809))</f>
        <v>13</v>
      </c>
      <c r="M809" s="10">
        <f ca="1">ROWS($J$5:J809)/COUNT($J$5:$J$1004)</f>
        <v>0.80500000000000005</v>
      </c>
      <c r="N809" s="10"/>
      <c r="O809" s="8" t="str">
        <f t="shared" ca="1" si="121"/>
        <v xml:space="preserve"> </v>
      </c>
      <c r="P809" s="8">
        <f t="shared" ca="1" si="122"/>
        <v>1</v>
      </c>
      <c r="Q809" s="8" t="str">
        <f t="shared" ca="1" si="123"/>
        <v xml:space="preserve"> </v>
      </c>
      <c r="S809" s="8">
        <f t="shared" ca="1" si="125"/>
        <v>1</v>
      </c>
      <c r="T809" s="8" t="str">
        <f t="shared" ca="1" si="118"/>
        <v/>
      </c>
      <c r="U809" s="8" t="str">
        <f t="shared" ca="1" si="118"/>
        <v/>
      </c>
      <c r="V809" s="8">
        <f t="shared" ca="1" si="118"/>
        <v>1</v>
      </c>
      <c r="W809" s="8" t="str">
        <f t="shared" ca="1" si="118"/>
        <v/>
      </c>
      <c r="X809" s="8">
        <f t="shared" ca="1" si="118"/>
        <v>1</v>
      </c>
    </row>
    <row r="810" spans="1:24" hidden="1" x14ac:dyDescent="0.25">
      <c r="A810" s="57">
        <f t="shared" ca="1" si="124"/>
        <v>5</v>
      </c>
      <c r="B810" s="57">
        <f t="shared" ca="1" si="117"/>
        <v>5</v>
      </c>
      <c r="C810" s="57">
        <f t="shared" ca="1" si="117"/>
        <v>4</v>
      </c>
      <c r="D810" s="57">
        <f t="shared" ca="1" si="117"/>
        <v>2</v>
      </c>
      <c r="E810" s="57">
        <f t="shared" ca="1" si="117"/>
        <v>3</v>
      </c>
      <c r="F810" s="57">
        <f t="shared" ca="1" si="117"/>
        <v>3</v>
      </c>
      <c r="G810" s="8" cm="1">
        <f t="array" aca="1" ref="G810" ca="1">SUM(IF(ISERROR(FIND($A$4:$F$4,G$4)),0,$A810:$F810))</f>
        <v>9</v>
      </c>
      <c r="H810" s="8" cm="1">
        <f t="array" aca="1" ref="H810" ca="1">SUM(IF(ISERROR(FIND($A$4:$F$4,H$4)),0,$A810:$F810))</f>
        <v>10</v>
      </c>
      <c r="I810" s="8" cm="1">
        <f t="array" aca="1" ref="I810" ca="1">SUM(IF(ISERROR(FIND($A$4:$F$4,I$4)),0,$A810:$F810))</f>
        <v>11</v>
      </c>
      <c r="J810" s="8">
        <f t="shared" ca="1" si="119"/>
        <v>11</v>
      </c>
      <c r="K810" s="8" t="str">
        <f t="shared" ca="1" si="120"/>
        <v>BEF</v>
      </c>
      <c r="L810" s="8">
        <f ca="1">SMALL($J$5:$J$1004,ROWS($J$5:J810))</f>
        <v>13</v>
      </c>
      <c r="M810" s="10">
        <f ca="1">ROWS($J$5:J810)/COUNT($J$5:$J$1004)</f>
        <v>0.80600000000000005</v>
      </c>
      <c r="N810" s="10"/>
      <c r="O810" s="8" t="str">
        <f t="shared" ca="1" si="121"/>
        <v xml:space="preserve"> </v>
      </c>
      <c r="P810" s="8" t="str">
        <f t="shared" ca="1" si="122"/>
        <v xml:space="preserve"> </v>
      </c>
      <c r="Q810" s="8">
        <f t="shared" ca="1" si="123"/>
        <v>1</v>
      </c>
      <c r="S810" s="8" t="str">
        <f t="shared" ca="1" si="125"/>
        <v/>
      </c>
      <c r="T810" s="8">
        <f t="shared" ca="1" si="118"/>
        <v>1</v>
      </c>
      <c r="U810" s="8" t="str">
        <f t="shared" ca="1" si="118"/>
        <v/>
      </c>
      <c r="V810" s="8" t="str">
        <f t="shared" ca="1" si="118"/>
        <v/>
      </c>
      <c r="W810" s="8">
        <f t="shared" ca="1" si="118"/>
        <v>1</v>
      </c>
      <c r="X810" s="8">
        <f t="shared" ca="1" si="118"/>
        <v>1</v>
      </c>
    </row>
    <row r="811" spans="1:24" hidden="1" x14ac:dyDescent="0.25">
      <c r="A811" s="57">
        <f t="shared" ca="1" si="124"/>
        <v>6</v>
      </c>
      <c r="B811" s="57">
        <f t="shared" ca="1" si="117"/>
        <v>3</v>
      </c>
      <c r="C811" s="57">
        <f t="shared" ca="1" si="117"/>
        <v>6</v>
      </c>
      <c r="D811" s="57">
        <f t="shared" ca="1" si="117"/>
        <v>2</v>
      </c>
      <c r="E811" s="57">
        <f t="shared" ca="1" si="117"/>
        <v>1</v>
      </c>
      <c r="F811" s="57">
        <f t="shared" ca="1" si="117"/>
        <v>4</v>
      </c>
      <c r="G811" s="8" cm="1">
        <f t="array" aca="1" ref="G811" ca="1">SUM(IF(ISERROR(FIND($A$4:$F$4,G$4)),0,$A811:$F811))</f>
        <v>12</v>
      </c>
      <c r="H811" s="8" cm="1">
        <f t="array" aca="1" ref="H811" ca="1">SUM(IF(ISERROR(FIND($A$4:$F$4,H$4)),0,$A811:$F811))</f>
        <v>12</v>
      </c>
      <c r="I811" s="8" cm="1">
        <f t="array" aca="1" ref="I811" ca="1">SUM(IF(ISERROR(FIND($A$4:$F$4,I$4)),0,$A811:$F811))</f>
        <v>8</v>
      </c>
      <c r="J811" s="8">
        <f t="shared" ca="1" si="119"/>
        <v>12</v>
      </c>
      <c r="K811" s="8" t="str">
        <f t="shared" ca="1" si="120"/>
        <v>AC</v>
      </c>
      <c r="L811" s="8">
        <f ca="1">SMALL($J$5:$J$1004,ROWS($J$5:J811))</f>
        <v>13</v>
      </c>
      <c r="M811" s="10">
        <f ca="1">ROWS($J$5:J811)/COUNT($J$5:$J$1004)</f>
        <v>0.80700000000000005</v>
      </c>
      <c r="N811" s="10"/>
      <c r="O811" s="8">
        <f t="shared" ca="1" si="121"/>
        <v>1</v>
      </c>
      <c r="P811" s="8">
        <f t="shared" ca="1" si="122"/>
        <v>1</v>
      </c>
      <c r="Q811" s="8" t="str">
        <f t="shared" ca="1" si="123"/>
        <v xml:space="preserve"> </v>
      </c>
      <c r="S811" s="8">
        <f t="shared" ca="1" si="125"/>
        <v>1</v>
      </c>
      <c r="T811" s="8" t="str">
        <f t="shared" ca="1" si="118"/>
        <v/>
      </c>
      <c r="U811" s="8">
        <f t="shared" ca="1" si="118"/>
        <v>1</v>
      </c>
      <c r="V811" s="8" t="str">
        <f t="shared" ca="1" si="118"/>
        <v/>
      </c>
      <c r="W811" s="8" t="str">
        <f t="shared" ca="1" si="118"/>
        <v/>
      </c>
      <c r="X811" s="8" t="str">
        <f t="shared" ca="1" si="118"/>
        <v/>
      </c>
    </row>
    <row r="812" spans="1:24" hidden="1" x14ac:dyDescent="0.25">
      <c r="A812" s="57">
        <f t="shared" ca="1" si="124"/>
        <v>3</v>
      </c>
      <c r="B812" s="57">
        <f t="shared" ca="1" si="117"/>
        <v>1</v>
      </c>
      <c r="C812" s="57">
        <f t="shared" ca="1" si="117"/>
        <v>5</v>
      </c>
      <c r="D812" s="57">
        <f t="shared" ca="1" si="117"/>
        <v>6</v>
      </c>
      <c r="E812" s="57">
        <f t="shared" ca="1" si="117"/>
        <v>2</v>
      </c>
      <c r="F812" s="57">
        <f t="shared" ca="1" si="117"/>
        <v>4</v>
      </c>
      <c r="G812" s="8" cm="1">
        <f t="array" aca="1" ref="G812" ca="1">SUM(IF(ISERROR(FIND($A$4:$F$4,G$4)),0,$A812:$F812))</f>
        <v>8</v>
      </c>
      <c r="H812" s="8" cm="1">
        <f t="array" aca="1" ref="H812" ca="1">SUM(IF(ISERROR(FIND($A$4:$F$4,H$4)),0,$A812:$F812))</f>
        <v>13</v>
      </c>
      <c r="I812" s="8" cm="1">
        <f t="array" aca="1" ref="I812" ca="1">SUM(IF(ISERROR(FIND($A$4:$F$4,I$4)),0,$A812:$F812))</f>
        <v>7</v>
      </c>
      <c r="J812" s="8">
        <f t="shared" ca="1" si="119"/>
        <v>13</v>
      </c>
      <c r="K812" s="8" t="str">
        <f t="shared" ca="1" si="120"/>
        <v>ADF</v>
      </c>
      <c r="L812" s="8">
        <f ca="1">SMALL($J$5:$J$1004,ROWS($J$5:J812))</f>
        <v>13</v>
      </c>
      <c r="M812" s="10">
        <f ca="1">ROWS($J$5:J812)/COUNT($J$5:$J$1004)</f>
        <v>0.80800000000000005</v>
      </c>
      <c r="N812" s="10"/>
      <c r="O812" s="8" t="str">
        <f t="shared" ca="1" si="121"/>
        <v xml:space="preserve"> </v>
      </c>
      <c r="P812" s="8">
        <f t="shared" ca="1" si="122"/>
        <v>1</v>
      </c>
      <c r="Q812" s="8" t="str">
        <f t="shared" ca="1" si="123"/>
        <v xml:space="preserve"> </v>
      </c>
      <c r="S812" s="8">
        <f t="shared" ca="1" si="125"/>
        <v>1</v>
      </c>
      <c r="T812" s="8" t="str">
        <f t="shared" ca="1" si="118"/>
        <v/>
      </c>
      <c r="U812" s="8" t="str">
        <f t="shared" ca="1" si="118"/>
        <v/>
      </c>
      <c r="V812" s="8">
        <f t="shared" ca="1" si="118"/>
        <v>1</v>
      </c>
      <c r="W812" s="8" t="str">
        <f t="shared" ca="1" si="118"/>
        <v/>
      </c>
      <c r="X812" s="8">
        <f t="shared" ca="1" si="118"/>
        <v>1</v>
      </c>
    </row>
    <row r="813" spans="1:24" hidden="1" x14ac:dyDescent="0.25">
      <c r="A813" s="57">
        <f t="shared" ca="1" si="124"/>
        <v>4</v>
      </c>
      <c r="B813" s="57">
        <f t="shared" ca="1" si="117"/>
        <v>4</v>
      </c>
      <c r="C813" s="57">
        <f t="shared" ca="1" si="117"/>
        <v>5</v>
      </c>
      <c r="D813" s="57">
        <f t="shared" ca="1" si="117"/>
        <v>5</v>
      </c>
      <c r="E813" s="57">
        <f t="shared" ca="1" si="117"/>
        <v>1</v>
      </c>
      <c r="F813" s="57">
        <f t="shared" ca="1" si="117"/>
        <v>4</v>
      </c>
      <c r="G813" s="8" cm="1">
        <f t="array" aca="1" ref="G813" ca="1">SUM(IF(ISERROR(FIND($A$4:$F$4,G$4)),0,$A813:$F813))</f>
        <v>9</v>
      </c>
      <c r="H813" s="8" cm="1">
        <f t="array" aca="1" ref="H813" ca="1">SUM(IF(ISERROR(FIND($A$4:$F$4,H$4)),0,$A813:$F813))</f>
        <v>13</v>
      </c>
      <c r="I813" s="8" cm="1">
        <f t="array" aca="1" ref="I813" ca="1">SUM(IF(ISERROR(FIND($A$4:$F$4,I$4)),0,$A813:$F813))</f>
        <v>9</v>
      </c>
      <c r="J813" s="8">
        <f t="shared" ca="1" si="119"/>
        <v>13</v>
      </c>
      <c r="K813" s="8" t="str">
        <f t="shared" ca="1" si="120"/>
        <v>ADF</v>
      </c>
      <c r="L813" s="8">
        <f ca="1">SMALL($J$5:$J$1004,ROWS($J$5:J813))</f>
        <v>13</v>
      </c>
      <c r="M813" s="10">
        <f ca="1">ROWS($J$5:J813)/COUNT($J$5:$J$1004)</f>
        <v>0.80900000000000005</v>
      </c>
      <c r="N813" s="10"/>
      <c r="O813" s="8" t="str">
        <f t="shared" ca="1" si="121"/>
        <v xml:space="preserve"> </v>
      </c>
      <c r="P813" s="8">
        <f t="shared" ca="1" si="122"/>
        <v>1</v>
      </c>
      <c r="Q813" s="8" t="str">
        <f t="shared" ca="1" si="123"/>
        <v xml:space="preserve"> </v>
      </c>
      <c r="S813" s="8">
        <f t="shared" ca="1" si="125"/>
        <v>1</v>
      </c>
      <c r="T813" s="8" t="str">
        <f t="shared" ca="1" si="118"/>
        <v/>
      </c>
      <c r="U813" s="8" t="str">
        <f t="shared" ca="1" si="118"/>
        <v/>
      </c>
      <c r="V813" s="8">
        <f t="shared" ca="1" si="118"/>
        <v>1</v>
      </c>
      <c r="W813" s="8" t="str">
        <f t="shared" ca="1" si="118"/>
        <v/>
      </c>
      <c r="X813" s="8">
        <f t="shared" ca="1" si="118"/>
        <v>1</v>
      </c>
    </row>
    <row r="814" spans="1:24" hidden="1" x14ac:dyDescent="0.25">
      <c r="A814" s="57">
        <f t="shared" ca="1" si="124"/>
        <v>4</v>
      </c>
      <c r="B814" s="57">
        <f t="shared" ca="1" si="117"/>
        <v>1</v>
      </c>
      <c r="C814" s="57">
        <f t="shared" ca="1" si="117"/>
        <v>6</v>
      </c>
      <c r="D814" s="57">
        <f t="shared" ca="1" si="117"/>
        <v>4</v>
      </c>
      <c r="E814" s="57">
        <f t="shared" ca="1" si="117"/>
        <v>1</v>
      </c>
      <c r="F814" s="57">
        <f t="shared" ca="1" si="117"/>
        <v>2</v>
      </c>
      <c r="G814" s="8" cm="1">
        <f t="array" aca="1" ref="G814" ca="1">SUM(IF(ISERROR(FIND($A$4:$F$4,G$4)),0,$A814:$F814))</f>
        <v>10</v>
      </c>
      <c r="H814" s="8" cm="1">
        <f t="array" aca="1" ref="H814" ca="1">SUM(IF(ISERROR(FIND($A$4:$F$4,H$4)),0,$A814:$F814))</f>
        <v>10</v>
      </c>
      <c r="I814" s="8" cm="1">
        <f t="array" aca="1" ref="I814" ca="1">SUM(IF(ISERROR(FIND($A$4:$F$4,I$4)),0,$A814:$F814))</f>
        <v>4</v>
      </c>
      <c r="J814" s="8">
        <f t="shared" ca="1" si="119"/>
        <v>10</v>
      </c>
      <c r="K814" s="8" t="str">
        <f t="shared" ca="1" si="120"/>
        <v>AC</v>
      </c>
      <c r="L814" s="8">
        <f ca="1">SMALL($J$5:$J$1004,ROWS($J$5:J814))</f>
        <v>13</v>
      </c>
      <c r="M814" s="10">
        <f ca="1">ROWS($J$5:J814)/COUNT($J$5:$J$1004)</f>
        <v>0.81</v>
      </c>
      <c r="N814" s="10"/>
      <c r="O814" s="8">
        <f t="shared" ca="1" si="121"/>
        <v>1</v>
      </c>
      <c r="P814" s="8">
        <f t="shared" ca="1" si="122"/>
        <v>1</v>
      </c>
      <c r="Q814" s="8" t="str">
        <f t="shared" ca="1" si="123"/>
        <v xml:space="preserve"> </v>
      </c>
      <c r="S814" s="8">
        <f t="shared" ca="1" si="125"/>
        <v>1</v>
      </c>
      <c r="T814" s="8" t="str">
        <f t="shared" ca="1" si="118"/>
        <v/>
      </c>
      <c r="U814" s="8">
        <f t="shared" ca="1" si="118"/>
        <v>1</v>
      </c>
      <c r="V814" s="8" t="str">
        <f t="shared" ca="1" si="118"/>
        <v/>
      </c>
      <c r="W814" s="8" t="str">
        <f t="shared" ca="1" si="118"/>
        <v/>
      </c>
      <c r="X814" s="8" t="str">
        <f t="shared" ca="1" si="118"/>
        <v/>
      </c>
    </row>
    <row r="815" spans="1:24" hidden="1" x14ac:dyDescent="0.25">
      <c r="A815" s="57">
        <f t="shared" ca="1" si="124"/>
        <v>3</v>
      </c>
      <c r="B815" s="57">
        <f t="shared" ca="1" si="117"/>
        <v>4</v>
      </c>
      <c r="C815" s="57">
        <f t="shared" ca="1" si="117"/>
        <v>4</v>
      </c>
      <c r="D815" s="57">
        <f t="shared" ca="1" si="117"/>
        <v>2</v>
      </c>
      <c r="E815" s="57">
        <f t="shared" ca="1" si="117"/>
        <v>2</v>
      </c>
      <c r="F815" s="57">
        <f t="shared" ca="1" si="117"/>
        <v>2</v>
      </c>
      <c r="G815" s="8" cm="1">
        <f t="array" aca="1" ref="G815" ca="1">SUM(IF(ISERROR(FIND($A$4:$F$4,G$4)),0,$A815:$F815))</f>
        <v>7</v>
      </c>
      <c r="H815" s="8" cm="1">
        <f t="array" aca="1" ref="H815" ca="1">SUM(IF(ISERROR(FIND($A$4:$F$4,H$4)),0,$A815:$F815))</f>
        <v>7</v>
      </c>
      <c r="I815" s="8" cm="1">
        <f t="array" aca="1" ref="I815" ca="1">SUM(IF(ISERROR(FIND($A$4:$F$4,I$4)),0,$A815:$F815))</f>
        <v>8</v>
      </c>
      <c r="J815" s="8">
        <f t="shared" ca="1" si="119"/>
        <v>8</v>
      </c>
      <c r="K815" s="8" t="str">
        <f t="shared" ca="1" si="120"/>
        <v>BEF</v>
      </c>
      <c r="L815" s="8">
        <f ca="1">SMALL($J$5:$J$1004,ROWS($J$5:J815))</f>
        <v>13</v>
      </c>
      <c r="M815" s="10">
        <f ca="1">ROWS($J$5:J815)/COUNT($J$5:$J$1004)</f>
        <v>0.81100000000000005</v>
      </c>
      <c r="N815" s="10"/>
      <c r="O815" s="8" t="str">
        <f t="shared" ca="1" si="121"/>
        <v xml:space="preserve"> </v>
      </c>
      <c r="P815" s="8" t="str">
        <f t="shared" ca="1" si="122"/>
        <v xml:space="preserve"> </v>
      </c>
      <c r="Q815" s="8">
        <f t="shared" ca="1" si="123"/>
        <v>1</v>
      </c>
      <c r="S815" s="8" t="str">
        <f t="shared" ca="1" si="125"/>
        <v/>
      </c>
      <c r="T815" s="8">
        <f t="shared" ca="1" si="118"/>
        <v>1</v>
      </c>
      <c r="U815" s="8" t="str">
        <f t="shared" ca="1" si="118"/>
        <v/>
      </c>
      <c r="V815" s="8" t="str">
        <f t="shared" ca="1" si="118"/>
        <v/>
      </c>
      <c r="W815" s="8">
        <f t="shared" ca="1" si="118"/>
        <v>1</v>
      </c>
      <c r="X815" s="8">
        <f t="shared" ca="1" si="118"/>
        <v>1</v>
      </c>
    </row>
    <row r="816" spans="1:24" hidden="1" x14ac:dyDescent="0.25">
      <c r="A816" s="57">
        <f t="shared" ca="1" si="124"/>
        <v>3</v>
      </c>
      <c r="B816" s="57">
        <f t="shared" ca="1" si="117"/>
        <v>4</v>
      </c>
      <c r="C816" s="57">
        <f t="shared" ca="1" si="117"/>
        <v>8</v>
      </c>
      <c r="D816" s="57">
        <f t="shared" ca="1" si="117"/>
        <v>3</v>
      </c>
      <c r="E816" s="57">
        <f t="shared" ca="1" si="117"/>
        <v>3</v>
      </c>
      <c r="F816" s="57">
        <f t="shared" ca="1" si="117"/>
        <v>3</v>
      </c>
      <c r="G816" s="8" cm="1">
        <f t="array" aca="1" ref="G816" ca="1">SUM(IF(ISERROR(FIND($A$4:$F$4,G$4)),0,$A816:$F816))</f>
        <v>11</v>
      </c>
      <c r="H816" s="8" cm="1">
        <f t="array" aca="1" ref="H816" ca="1">SUM(IF(ISERROR(FIND($A$4:$F$4,H$4)),0,$A816:$F816))</f>
        <v>9</v>
      </c>
      <c r="I816" s="8" cm="1">
        <f t="array" aca="1" ref="I816" ca="1">SUM(IF(ISERROR(FIND($A$4:$F$4,I$4)),0,$A816:$F816))</f>
        <v>10</v>
      </c>
      <c r="J816" s="8">
        <f t="shared" ca="1" si="119"/>
        <v>11</v>
      </c>
      <c r="K816" s="8" t="str">
        <f t="shared" ca="1" si="120"/>
        <v>AC</v>
      </c>
      <c r="L816" s="8">
        <f ca="1">SMALL($J$5:$J$1004,ROWS($J$5:J816))</f>
        <v>13</v>
      </c>
      <c r="M816" s="10">
        <f ca="1">ROWS($J$5:J816)/COUNT($J$5:$J$1004)</f>
        <v>0.81200000000000006</v>
      </c>
      <c r="N816" s="10"/>
      <c r="O816" s="8">
        <f t="shared" ca="1" si="121"/>
        <v>1</v>
      </c>
      <c r="P816" s="8" t="str">
        <f t="shared" ca="1" si="122"/>
        <v xml:space="preserve"> </v>
      </c>
      <c r="Q816" s="8" t="str">
        <f t="shared" ca="1" si="123"/>
        <v xml:space="preserve"> </v>
      </c>
      <c r="S816" s="8">
        <f t="shared" ca="1" si="125"/>
        <v>1</v>
      </c>
      <c r="T816" s="8" t="str">
        <f t="shared" ca="1" si="118"/>
        <v/>
      </c>
      <c r="U816" s="8">
        <f t="shared" ca="1" si="118"/>
        <v>1</v>
      </c>
      <c r="V816" s="8" t="str">
        <f t="shared" ca="1" si="118"/>
        <v/>
      </c>
      <c r="W816" s="8" t="str">
        <f t="shared" ca="1" si="118"/>
        <v/>
      </c>
      <c r="X816" s="8" t="str">
        <f t="shared" ca="1" si="118"/>
        <v/>
      </c>
    </row>
    <row r="817" spans="1:24" hidden="1" x14ac:dyDescent="0.25">
      <c r="A817" s="57">
        <f t="shared" ca="1" si="124"/>
        <v>6</v>
      </c>
      <c r="B817" s="57">
        <f t="shared" ca="1" si="117"/>
        <v>3</v>
      </c>
      <c r="C817" s="57">
        <f t="shared" ca="1" si="117"/>
        <v>6</v>
      </c>
      <c r="D817" s="57">
        <f t="shared" ref="B817:F880" ca="1" si="126">RANDBETWEEN(D$2,D$3)</f>
        <v>5</v>
      </c>
      <c r="E817" s="57">
        <f t="shared" ca="1" si="126"/>
        <v>1</v>
      </c>
      <c r="F817" s="57">
        <f t="shared" ca="1" si="126"/>
        <v>4</v>
      </c>
      <c r="G817" s="8" cm="1">
        <f t="array" aca="1" ref="G817" ca="1">SUM(IF(ISERROR(FIND($A$4:$F$4,G$4)),0,$A817:$F817))</f>
        <v>12</v>
      </c>
      <c r="H817" s="8" cm="1">
        <f t="array" aca="1" ref="H817" ca="1">SUM(IF(ISERROR(FIND($A$4:$F$4,H$4)),0,$A817:$F817))</f>
        <v>15</v>
      </c>
      <c r="I817" s="8" cm="1">
        <f t="array" aca="1" ref="I817" ca="1">SUM(IF(ISERROR(FIND($A$4:$F$4,I$4)),0,$A817:$F817))</f>
        <v>8</v>
      </c>
      <c r="J817" s="8">
        <f t="shared" ca="1" si="119"/>
        <v>15</v>
      </c>
      <c r="K817" s="8" t="str">
        <f t="shared" ca="1" si="120"/>
        <v>ADF</v>
      </c>
      <c r="L817" s="8">
        <f ca="1">SMALL($J$5:$J$1004,ROWS($J$5:J817))</f>
        <v>13</v>
      </c>
      <c r="M817" s="10">
        <f ca="1">ROWS($J$5:J817)/COUNT($J$5:$J$1004)</f>
        <v>0.81299999999999994</v>
      </c>
      <c r="N817" s="10"/>
      <c r="O817" s="8" t="str">
        <f t="shared" ca="1" si="121"/>
        <v xml:space="preserve"> </v>
      </c>
      <c r="P817" s="8">
        <f t="shared" ca="1" si="122"/>
        <v>1</v>
      </c>
      <c r="Q817" s="8" t="str">
        <f t="shared" ca="1" si="123"/>
        <v xml:space="preserve"> </v>
      </c>
      <c r="S817" s="8">
        <f t="shared" ca="1" si="125"/>
        <v>1</v>
      </c>
      <c r="T817" s="8" t="str">
        <f t="shared" ca="1" si="118"/>
        <v/>
      </c>
      <c r="U817" s="8" t="str">
        <f t="shared" ca="1" si="118"/>
        <v/>
      </c>
      <c r="V817" s="8">
        <f t="shared" ref="T817:X868" ca="1" si="127">IFERROR(FIND(V$4,$K817)/FIND(V$4,$K817),"")</f>
        <v>1</v>
      </c>
      <c r="W817" s="8" t="str">
        <f t="shared" ca="1" si="127"/>
        <v/>
      </c>
      <c r="X817" s="8">
        <f t="shared" ca="1" si="127"/>
        <v>1</v>
      </c>
    </row>
    <row r="818" spans="1:24" hidden="1" x14ac:dyDescent="0.25">
      <c r="A818" s="57">
        <f t="shared" ca="1" si="124"/>
        <v>2</v>
      </c>
      <c r="B818" s="57">
        <f t="shared" ca="1" si="126"/>
        <v>3</v>
      </c>
      <c r="C818" s="57">
        <f t="shared" ca="1" si="126"/>
        <v>8</v>
      </c>
      <c r="D818" s="57">
        <f t="shared" ca="1" si="126"/>
        <v>5</v>
      </c>
      <c r="E818" s="57">
        <f t="shared" ca="1" si="126"/>
        <v>1</v>
      </c>
      <c r="F818" s="57">
        <f t="shared" ca="1" si="126"/>
        <v>2</v>
      </c>
      <c r="G818" s="8" cm="1">
        <f t="array" aca="1" ref="G818" ca="1">SUM(IF(ISERROR(FIND($A$4:$F$4,G$4)),0,$A818:$F818))</f>
        <v>10</v>
      </c>
      <c r="H818" s="8" cm="1">
        <f t="array" aca="1" ref="H818" ca="1">SUM(IF(ISERROR(FIND($A$4:$F$4,H$4)),0,$A818:$F818))</f>
        <v>9</v>
      </c>
      <c r="I818" s="8" cm="1">
        <f t="array" aca="1" ref="I818" ca="1">SUM(IF(ISERROR(FIND($A$4:$F$4,I$4)),0,$A818:$F818))</f>
        <v>6</v>
      </c>
      <c r="J818" s="8">
        <f t="shared" ca="1" si="119"/>
        <v>10</v>
      </c>
      <c r="K818" s="8" t="str">
        <f t="shared" ca="1" si="120"/>
        <v>AC</v>
      </c>
      <c r="L818" s="8">
        <f ca="1">SMALL($J$5:$J$1004,ROWS($J$5:J818))</f>
        <v>13</v>
      </c>
      <c r="M818" s="10">
        <f ca="1">ROWS($J$5:J818)/COUNT($J$5:$J$1004)</f>
        <v>0.81399999999999995</v>
      </c>
      <c r="N818" s="10"/>
      <c r="O818" s="8">
        <f t="shared" ca="1" si="121"/>
        <v>1</v>
      </c>
      <c r="P818" s="8" t="str">
        <f t="shared" ca="1" si="122"/>
        <v xml:space="preserve"> </v>
      </c>
      <c r="Q818" s="8" t="str">
        <f t="shared" ca="1" si="123"/>
        <v xml:space="preserve"> </v>
      </c>
      <c r="S818" s="8">
        <f t="shared" ca="1" si="125"/>
        <v>1</v>
      </c>
      <c r="T818" s="8" t="str">
        <f t="shared" ca="1" si="127"/>
        <v/>
      </c>
      <c r="U818" s="8">
        <f t="shared" ca="1" si="127"/>
        <v>1</v>
      </c>
      <c r="V818" s="8" t="str">
        <f t="shared" ca="1" si="127"/>
        <v/>
      </c>
      <c r="W818" s="8" t="str">
        <f t="shared" ca="1" si="127"/>
        <v/>
      </c>
      <c r="X818" s="8" t="str">
        <f t="shared" ca="1" si="127"/>
        <v/>
      </c>
    </row>
    <row r="819" spans="1:24" hidden="1" x14ac:dyDescent="0.25">
      <c r="A819" s="57">
        <f t="shared" ca="1" si="124"/>
        <v>4</v>
      </c>
      <c r="B819" s="57">
        <f t="shared" ca="1" si="126"/>
        <v>3</v>
      </c>
      <c r="C819" s="57">
        <f t="shared" ca="1" si="126"/>
        <v>6</v>
      </c>
      <c r="D819" s="57">
        <f t="shared" ca="1" si="126"/>
        <v>2</v>
      </c>
      <c r="E819" s="57">
        <f t="shared" ca="1" si="126"/>
        <v>2</v>
      </c>
      <c r="F819" s="57">
        <f t="shared" ca="1" si="126"/>
        <v>3</v>
      </c>
      <c r="G819" s="8" cm="1">
        <f t="array" aca="1" ref="G819" ca="1">SUM(IF(ISERROR(FIND($A$4:$F$4,G$4)),0,$A819:$F819))</f>
        <v>10</v>
      </c>
      <c r="H819" s="8" cm="1">
        <f t="array" aca="1" ref="H819" ca="1">SUM(IF(ISERROR(FIND($A$4:$F$4,H$4)),0,$A819:$F819))</f>
        <v>9</v>
      </c>
      <c r="I819" s="8" cm="1">
        <f t="array" aca="1" ref="I819" ca="1">SUM(IF(ISERROR(FIND($A$4:$F$4,I$4)),0,$A819:$F819))</f>
        <v>8</v>
      </c>
      <c r="J819" s="8">
        <f t="shared" ca="1" si="119"/>
        <v>10</v>
      </c>
      <c r="K819" s="8" t="str">
        <f t="shared" ca="1" si="120"/>
        <v>AC</v>
      </c>
      <c r="L819" s="8">
        <f ca="1">SMALL($J$5:$J$1004,ROWS($J$5:J819))</f>
        <v>13</v>
      </c>
      <c r="M819" s="10">
        <f ca="1">ROWS($J$5:J819)/COUNT($J$5:$J$1004)</f>
        <v>0.81499999999999995</v>
      </c>
      <c r="N819" s="10"/>
      <c r="O819" s="8">
        <f t="shared" ca="1" si="121"/>
        <v>1</v>
      </c>
      <c r="P819" s="8" t="str">
        <f t="shared" ca="1" si="122"/>
        <v xml:space="preserve"> </v>
      </c>
      <c r="Q819" s="8" t="str">
        <f t="shared" ca="1" si="123"/>
        <v xml:space="preserve"> </v>
      </c>
      <c r="S819" s="8">
        <f t="shared" ca="1" si="125"/>
        <v>1</v>
      </c>
      <c r="T819" s="8" t="str">
        <f t="shared" ca="1" si="127"/>
        <v/>
      </c>
      <c r="U819" s="8">
        <f t="shared" ca="1" si="127"/>
        <v>1</v>
      </c>
      <c r="V819" s="8" t="str">
        <f t="shared" ca="1" si="127"/>
        <v/>
      </c>
      <c r="W819" s="8" t="str">
        <f t="shared" ca="1" si="127"/>
        <v/>
      </c>
      <c r="X819" s="8" t="str">
        <f t="shared" ca="1" si="127"/>
        <v/>
      </c>
    </row>
    <row r="820" spans="1:24" hidden="1" x14ac:dyDescent="0.25">
      <c r="A820" s="57">
        <f t="shared" ca="1" si="124"/>
        <v>5</v>
      </c>
      <c r="B820" s="57">
        <f t="shared" ca="1" si="126"/>
        <v>5</v>
      </c>
      <c r="C820" s="57">
        <f t="shared" ca="1" si="126"/>
        <v>4</v>
      </c>
      <c r="D820" s="57">
        <f t="shared" ca="1" si="126"/>
        <v>2</v>
      </c>
      <c r="E820" s="57">
        <f t="shared" ca="1" si="126"/>
        <v>2</v>
      </c>
      <c r="F820" s="57">
        <f t="shared" ca="1" si="126"/>
        <v>4</v>
      </c>
      <c r="G820" s="8" cm="1">
        <f t="array" aca="1" ref="G820" ca="1">SUM(IF(ISERROR(FIND($A$4:$F$4,G$4)),0,$A820:$F820))</f>
        <v>9</v>
      </c>
      <c r="H820" s="8" cm="1">
        <f t="array" aca="1" ref="H820" ca="1">SUM(IF(ISERROR(FIND($A$4:$F$4,H$4)),0,$A820:$F820))</f>
        <v>11</v>
      </c>
      <c r="I820" s="8" cm="1">
        <f t="array" aca="1" ref="I820" ca="1">SUM(IF(ISERROR(FIND($A$4:$F$4,I$4)),0,$A820:$F820))</f>
        <v>11</v>
      </c>
      <c r="J820" s="8">
        <f t="shared" ca="1" si="119"/>
        <v>11</v>
      </c>
      <c r="K820" s="8" t="str">
        <f t="shared" ca="1" si="120"/>
        <v>ADF</v>
      </c>
      <c r="L820" s="8">
        <f ca="1">SMALL($J$5:$J$1004,ROWS($J$5:J820))</f>
        <v>13</v>
      </c>
      <c r="M820" s="10">
        <f ca="1">ROWS($J$5:J820)/COUNT($J$5:$J$1004)</f>
        <v>0.81599999999999995</v>
      </c>
      <c r="N820" s="10"/>
      <c r="O820" s="8" t="str">
        <f t="shared" ca="1" si="121"/>
        <v xml:space="preserve"> </v>
      </c>
      <c r="P820" s="8">
        <f t="shared" ca="1" si="122"/>
        <v>1</v>
      </c>
      <c r="Q820" s="8">
        <f t="shared" ca="1" si="123"/>
        <v>1</v>
      </c>
      <c r="S820" s="8">
        <f t="shared" ca="1" si="125"/>
        <v>1</v>
      </c>
      <c r="T820" s="8" t="str">
        <f t="shared" ca="1" si="127"/>
        <v/>
      </c>
      <c r="U820" s="8" t="str">
        <f t="shared" ca="1" si="127"/>
        <v/>
      </c>
      <c r="V820" s="8">
        <f t="shared" ca="1" si="127"/>
        <v>1</v>
      </c>
      <c r="W820" s="8" t="str">
        <f t="shared" ca="1" si="127"/>
        <v/>
      </c>
      <c r="X820" s="8">
        <f t="shared" ca="1" si="127"/>
        <v>1</v>
      </c>
    </row>
    <row r="821" spans="1:24" hidden="1" x14ac:dyDescent="0.25">
      <c r="A821" s="57">
        <f t="shared" ca="1" si="124"/>
        <v>4</v>
      </c>
      <c r="B821" s="57">
        <f t="shared" ca="1" si="126"/>
        <v>5</v>
      </c>
      <c r="C821" s="57">
        <f t="shared" ca="1" si="126"/>
        <v>6</v>
      </c>
      <c r="D821" s="57">
        <f t="shared" ca="1" si="126"/>
        <v>2</v>
      </c>
      <c r="E821" s="57">
        <f t="shared" ca="1" si="126"/>
        <v>3</v>
      </c>
      <c r="F821" s="57">
        <f t="shared" ca="1" si="126"/>
        <v>2</v>
      </c>
      <c r="G821" s="8" cm="1">
        <f t="array" aca="1" ref="G821" ca="1">SUM(IF(ISERROR(FIND($A$4:$F$4,G$4)),0,$A821:$F821))</f>
        <v>10</v>
      </c>
      <c r="H821" s="8" cm="1">
        <f t="array" aca="1" ref="H821" ca="1">SUM(IF(ISERROR(FIND($A$4:$F$4,H$4)),0,$A821:$F821))</f>
        <v>8</v>
      </c>
      <c r="I821" s="8" cm="1">
        <f t="array" aca="1" ref="I821" ca="1">SUM(IF(ISERROR(FIND($A$4:$F$4,I$4)),0,$A821:$F821))</f>
        <v>10</v>
      </c>
      <c r="J821" s="8">
        <f t="shared" ca="1" si="119"/>
        <v>10</v>
      </c>
      <c r="K821" s="8" t="str">
        <f t="shared" ca="1" si="120"/>
        <v>AC</v>
      </c>
      <c r="L821" s="8">
        <f ca="1">SMALL($J$5:$J$1004,ROWS($J$5:J821))</f>
        <v>13</v>
      </c>
      <c r="M821" s="10">
        <f ca="1">ROWS($J$5:J821)/COUNT($J$5:$J$1004)</f>
        <v>0.81699999999999995</v>
      </c>
      <c r="N821" s="10"/>
      <c r="O821" s="8">
        <f t="shared" ca="1" si="121"/>
        <v>1</v>
      </c>
      <c r="P821" s="8" t="str">
        <f t="shared" ca="1" si="122"/>
        <v xml:space="preserve"> </v>
      </c>
      <c r="Q821" s="8">
        <f t="shared" ca="1" si="123"/>
        <v>1</v>
      </c>
      <c r="S821" s="8">
        <f t="shared" ca="1" si="125"/>
        <v>1</v>
      </c>
      <c r="T821" s="8" t="str">
        <f t="shared" ca="1" si="127"/>
        <v/>
      </c>
      <c r="U821" s="8">
        <f t="shared" ca="1" si="127"/>
        <v>1</v>
      </c>
      <c r="V821" s="8" t="str">
        <f t="shared" ca="1" si="127"/>
        <v/>
      </c>
      <c r="W821" s="8" t="str">
        <f t="shared" ca="1" si="127"/>
        <v/>
      </c>
      <c r="X821" s="8" t="str">
        <f t="shared" ca="1" si="127"/>
        <v/>
      </c>
    </row>
    <row r="822" spans="1:24" hidden="1" x14ac:dyDescent="0.25">
      <c r="A822" s="57">
        <f t="shared" ca="1" si="124"/>
        <v>4</v>
      </c>
      <c r="B822" s="57">
        <f t="shared" ca="1" si="126"/>
        <v>4</v>
      </c>
      <c r="C822" s="57">
        <f t="shared" ca="1" si="126"/>
        <v>8</v>
      </c>
      <c r="D822" s="57">
        <f t="shared" ca="1" si="126"/>
        <v>6</v>
      </c>
      <c r="E822" s="57">
        <f t="shared" ca="1" si="126"/>
        <v>3</v>
      </c>
      <c r="F822" s="57">
        <f t="shared" ca="1" si="126"/>
        <v>2</v>
      </c>
      <c r="G822" s="8" cm="1">
        <f t="array" aca="1" ref="G822" ca="1">SUM(IF(ISERROR(FIND($A$4:$F$4,G$4)),0,$A822:$F822))</f>
        <v>12</v>
      </c>
      <c r="H822" s="8" cm="1">
        <f t="array" aca="1" ref="H822" ca="1">SUM(IF(ISERROR(FIND($A$4:$F$4,H$4)),0,$A822:$F822))</f>
        <v>12</v>
      </c>
      <c r="I822" s="8" cm="1">
        <f t="array" aca="1" ref="I822" ca="1">SUM(IF(ISERROR(FIND($A$4:$F$4,I$4)),0,$A822:$F822))</f>
        <v>9</v>
      </c>
      <c r="J822" s="8">
        <f t="shared" ca="1" si="119"/>
        <v>12</v>
      </c>
      <c r="K822" s="8" t="str">
        <f t="shared" ca="1" si="120"/>
        <v>AC</v>
      </c>
      <c r="L822" s="8">
        <f ca="1">SMALL($J$5:$J$1004,ROWS($J$5:J822))</f>
        <v>13</v>
      </c>
      <c r="M822" s="10">
        <f ca="1">ROWS($J$5:J822)/COUNT($J$5:$J$1004)</f>
        <v>0.81799999999999995</v>
      </c>
      <c r="N822" s="10"/>
      <c r="O822" s="8">
        <f t="shared" ca="1" si="121"/>
        <v>1</v>
      </c>
      <c r="P822" s="8">
        <f t="shared" ca="1" si="122"/>
        <v>1</v>
      </c>
      <c r="Q822" s="8" t="str">
        <f t="shared" ca="1" si="123"/>
        <v xml:space="preserve"> </v>
      </c>
      <c r="S822" s="8">
        <f t="shared" ca="1" si="125"/>
        <v>1</v>
      </c>
      <c r="T822" s="8" t="str">
        <f t="shared" ca="1" si="127"/>
        <v/>
      </c>
      <c r="U822" s="8">
        <f t="shared" ca="1" si="127"/>
        <v>1</v>
      </c>
      <c r="V822" s="8" t="str">
        <f t="shared" ca="1" si="127"/>
        <v/>
      </c>
      <c r="W822" s="8" t="str">
        <f t="shared" ca="1" si="127"/>
        <v/>
      </c>
      <c r="X822" s="8" t="str">
        <f t="shared" ca="1" si="127"/>
        <v/>
      </c>
    </row>
    <row r="823" spans="1:24" hidden="1" x14ac:dyDescent="0.25">
      <c r="A823" s="57">
        <f t="shared" ca="1" si="124"/>
        <v>3</v>
      </c>
      <c r="B823" s="57">
        <f t="shared" ca="1" si="126"/>
        <v>3</v>
      </c>
      <c r="C823" s="57">
        <f t="shared" ca="1" si="126"/>
        <v>7</v>
      </c>
      <c r="D823" s="57">
        <f t="shared" ca="1" si="126"/>
        <v>4</v>
      </c>
      <c r="E823" s="57">
        <f t="shared" ca="1" si="126"/>
        <v>2</v>
      </c>
      <c r="F823" s="57">
        <f t="shared" ca="1" si="126"/>
        <v>2</v>
      </c>
      <c r="G823" s="8" cm="1">
        <f t="array" aca="1" ref="G823" ca="1">SUM(IF(ISERROR(FIND($A$4:$F$4,G$4)),0,$A823:$F823))</f>
        <v>10</v>
      </c>
      <c r="H823" s="8" cm="1">
        <f t="array" aca="1" ref="H823" ca="1">SUM(IF(ISERROR(FIND($A$4:$F$4,H$4)),0,$A823:$F823))</f>
        <v>9</v>
      </c>
      <c r="I823" s="8" cm="1">
        <f t="array" aca="1" ref="I823" ca="1">SUM(IF(ISERROR(FIND($A$4:$F$4,I$4)),0,$A823:$F823))</f>
        <v>7</v>
      </c>
      <c r="J823" s="8">
        <f t="shared" ca="1" si="119"/>
        <v>10</v>
      </c>
      <c r="K823" s="8" t="str">
        <f t="shared" ca="1" si="120"/>
        <v>AC</v>
      </c>
      <c r="L823" s="8">
        <f ca="1">SMALL($J$5:$J$1004,ROWS($J$5:J823))</f>
        <v>13</v>
      </c>
      <c r="M823" s="10">
        <f ca="1">ROWS($J$5:J823)/COUNT($J$5:$J$1004)</f>
        <v>0.81899999999999995</v>
      </c>
      <c r="N823" s="10"/>
      <c r="O823" s="8">
        <f t="shared" ca="1" si="121"/>
        <v>1</v>
      </c>
      <c r="P823" s="8" t="str">
        <f t="shared" ca="1" si="122"/>
        <v xml:space="preserve"> </v>
      </c>
      <c r="Q823" s="8" t="str">
        <f t="shared" ca="1" si="123"/>
        <v xml:space="preserve"> </v>
      </c>
      <c r="S823" s="8">
        <f t="shared" ca="1" si="125"/>
        <v>1</v>
      </c>
      <c r="T823" s="8" t="str">
        <f t="shared" ca="1" si="127"/>
        <v/>
      </c>
      <c r="U823" s="8">
        <f t="shared" ca="1" si="127"/>
        <v>1</v>
      </c>
      <c r="V823" s="8" t="str">
        <f t="shared" ca="1" si="127"/>
        <v/>
      </c>
      <c r="W823" s="8" t="str">
        <f t="shared" ca="1" si="127"/>
        <v/>
      </c>
      <c r="X823" s="8" t="str">
        <f t="shared" ca="1" si="127"/>
        <v/>
      </c>
    </row>
    <row r="824" spans="1:24" hidden="1" x14ac:dyDescent="0.25">
      <c r="A824" s="57">
        <f t="shared" ca="1" si="124"/>
        <v>6</v>
      </c>
      <c r="B824" s="57">
        <f t="shared" ca="1" si="126"/>
        <v>5</v>
      </c>
      <c r="C824" s="57">
        <f t="shared" ca="1" si="126"/>
        <v>5</v>
      </c>
      <c r="D824" s="57">
        <f t="shared" ca="1" si="126"/>
        <v>5</v>
      </c>
      <c r="E824" s="57">
        <f t="shared" ca="1" si="126"/>
        <v>2</v>
      </c>
      <c r="F824" s="57">
        <f t="shared" ca="1" si="126"/>
        <v>3</v>
      </c>
      <c r="G824" s="8" cm="1">
        <f t="array" aca="1" ref="G824" ca="1">SUM(IF(ISERROR(FIND($A$4:$F$4,G$4)),0,$A824:$F824))</f>
        <v>11</v>
      </c>
      <c r="H824" s="8" cm="1">
        <f t="array" aca="1" ref="H824" ca="1">SUM(IF(ISERROR(FIND($A$4:$F$4,H$4)),0,$A824:$F824))</f>
        <v>14</v>
      </c>
      <c r="I824" s="8" cm="1">
        <f t="array" aca="1" ref="I824" ca="1">SUM(IF(ISERROR(FIND($A$4:$F$4,I$4)),0,$A824:$F824))</f>
        <v>10</v>
      </c>
      <c r="J824" s="8">
        <f t="shared" ca="1" si="119"/>
        <v>14</v>
      </c>
      <c r="K824" s="8" t="str">
        <f t="shared" ca="1" si="120"/>
        <v>ADF</v>
      </c>
      <c r="L824" s="8">
        <f ca="1">SMALL($J$5:$J$1004,ROWS($J$5:J824))</f>
        <v>13</v>
      </c>
      <c r="M824" s="10">
        <f ca="1">ROWS($J$5:J824)/COUNT($J$5:$J$1004)</f>
        <v>0.82</v>
      </c>
      <c r="N824" s="10"/>
      <c r="O824" s="8" t="str">
        <f t="shared" ca="1" si="121"/>
        <v xml:space="preserve"> </v>
      </c>
      <c r="P824" s="8">
        <f t="shared" ca="1" si="122"/>
        <v>1</v>
      </c>
      <c r="Q824" s="8" t="str">
        <f t="shared" ca="1" si="123"/>
        <v xml:space="preserve"> </v>
      </c>
      <c r="S824" s="8">
        <f t="shared" ca="1" si="125"/>
        <v>1</v>
      </c>
      <c r="T824" s="8" t="str">
        <f t="shared" ca="1" si="127"/>
        <v/>
      </c>
      <c r="U824" s="8" t="str">
        <f t="shared" ca="1" si="127"/>
        <v/>
      </c>
      <c r="V824" s="8">
        <f t="shared" ca="1" si="127"/>
        <v>1</v>
      </c>
      <c r="W824" s="8" t="str">
        <f t="shared" ca="1" si="127"/>
        <v/>
      </c>
      <c r="X824" s="8">
        <f t="shared" ca="1" si="127"/>
        <v>1</v>
      </c>
    </row>
    <row r="825" spans="1:24" hidden="1" x14ac:dyDescent="0.25">
      <c r="A825" s="57">
        <f t="shared" ca="1" si="124"/>
        <v>3</v>
      </c>
      <c r="B825" s="57">
        <f t="shared" ca="1" si="126"/>
        <v>3</v>
      </c>
      <c r="C825" s="57">
        <f t="shared" ca="1" si="126"/>
        <v>7</v>
      </c>
      <c r="D825" s="57">
        <f t="shared" ca="1" si="126"/>
        <v>3</v>
      </c>
      <c r="E825" s="57">
        <f t="shared" ca="1" si="126"/>
        <v>2</v>
      </c>
      <c r="F825" s="57">
        <f t="shared" ca="1" si="126"/>
        <v>2</v>
      </c>
      <c r="G825" s="8" cm="1">
        <f t="array" aca="1" ref="G825" ca="1">SUM(IF(ISERROR(FIND($A$4:$F$4,G$4)),0,$A825:$F825))</f>
        <v>10</v>
      </c>
      <c r="H825" s="8" cm="1">
        <f t="array" aca="1" ref="H825" ca="1">SUM(IF(ISERROR(FIND($A$4:$F$4,H$4)),0,$A825:$F825))</f>
        <v>8</v>
      </c>
      <c r="I825" s="8" cm="1">
        <f t="array" aca="1" ref="I825" ca="1">SUM(IF(ISERROR(FIND($A$4:$F$4,I$4)),0,$A825:$F825))</f>
        <v>7</v>
      </c>
      <c r="J825" s="8">
        <f t="shared" ca="1" si="119"/>
        <v>10</v>
      </c>
      <c r="K825" s="8" t="str">
        <f t="shared" ca="1" si="120"/>
        <v>AC</v>
      </c>
      <c r="L825" s="8">
        <f ca="1">SMALL($J$5:$J$1004,ROWS($J$5:J825))</f>
        <v>13</v>
      </c>
      <c r="M825" s="10">
        <f ca="1">ROWS($J$5:J825)/COUNT($J$5:$J$1004)</f>
        <v>0.82099999999999995</v>
      </c>
      <c r="N825" s="10"/>
      <c r="O825" s="8">
        <f t="shared" ca="1" si="121"/>
        <v>1</v>
      </c>
      <c r="P825" s="8" t="str">
        <f t="shared" ca="1" si="122"/>
        <v xml:space="preserve"> </v>
      </c>
      <c r="Q825" s="8" t="str">
        <f t="shared" ca="1" si="123"/>
        <v xml:space="preserve"> </v>
      </c>
      <c r="S825" s="8">
        <f t="shared" ca="1" si="125"/>
        <v>1</v>
      </c>
      <c r="T825" s="8" t="str">
        <f t="shared" ca="1" si="127"/>
        <v/>
      </c>
      <c r="U825" s="8">
        <f t="shared" ca="1" si="127"/>
        <v>1</v>
      </c>
      <c r="V825" s="8" t="str">
        <f t="shared" ca="1" si="127"/>
        <v/>
      </c>
      <c r="W825" s="8" t="str">
        <f t="shared" ca="1" si="127"/>
        <v/>
      </c>
      <c r="X825" s="8" t="str">
        <f t="shared" ca="1" si="127"/>
        <v/>
      </c>
    </row>
    <row r="826" spans="1:24" hidden="1" x14ac:dyDescent="0.25">
      <c r="A826" s="57">
        <f t="shared" ca="1" si="124"/>
        <v>4</v>
      </c>
      <c r="B826" s="57">
        <f t="shared" ca="1" si="126"/>
        <v>2</v>
      </c>
      <c r="C826" s="57">
        <f t="shared" ca="1" si="126"/>
        <v>8</v>
      </c>
      <c r="D826" s="57">
        <f t="shared" ca="1" si="126"/>
        <v>6</v>
      </c>
      <c r="E826" s="57">
        <f t="shared" ca="1" si="126"/>
        <v>2</v>
      </c>
      <c r="F826" s="57">
        <f t="shared" ca="1" si="126"/>
        <v>2</v>
      </c>
      <c r="G826" s="8" cm="1">
        <f t="array" aca="1" ref="G826" ca="1">SUM(IF(ISERROR(FIND($A$4:$F$4,G$4)),0,$A826:$F826))</f>
        <v>12</v>
      </c>
      <c r="H826" s="8" cm="1">
        <f t="array" aca="1" ref="H826" ca="1">SUM(IF(ISERROR(FIND($A$4:$F$4,H$4)),0,$A826:$F826))</f>
        <v>12</v>
      </c>
      <c r="I826" s="8" cm="1">
        <f t="array" aca="1" ref="I826" ca="1">SUM(IF(ISERROR(FIND($A$4:$F$4,I$4)),0,$A826:$F826))</f>
        <v>6</v>
      </c>
      <c r="J826" s="8">
        <f t="shared" ca="1" si="119"/>
        <v>12</v>
      </c>
      <c r="K826" s="8" t="str">
        <f t="shared" ca="1" si="120"/>
        <v>AC</v>
      </c>
      <c r="L826" s="8">
        <f ca="1">SMALL($J$5:$J$1004,ROWS($J$5:J826))</f>
        <v>13</v>
      </c>
      <c r="M826" s="10">
        <f ca="1">ROWS($J$5:J826)/COUNT($J$5:$J$1004)</f>
        <v>0.82199999999999995</v>
      </c>
      <c r="N826" s="10"/>
      <c r="O826" s="8">
        <f t="shared" ca="1" si="121"/>
        <v>1</v>
      </c>
      <c r="P826" s="8">
        <f t="shared" ca="1" si="122"/>
        <v>1</v>
      </c>
      <c r="Q826" s="8" t="str">
        <f t="shared" ca="1" si="123"/>
        <v xml:space="preserve"> </v>
      </c>
      <c r="S826" s="8">
        <f t="shared" ca="1" si="125"/>
        <v>1</v>
      </c>
      <c r="T826" s="8" t="str">
        <f t="shared" ca="1" si="127"/>
        <v/>
      </c>
      <c r="U826" s="8">
        <f t="shared" ca="1" si="127"/>
        <v>1</v>
      </c>
      <c r="V826" s="8" t="str">
        <f t="shared" ca="1" si="127"/>
        <v/>
      </c>
      <c r="W826" s="8" t="str">
        <f t="shared" ca="1" si="127"/>
        <v/>
      </c>
      <c r="X826" s="8" t="str">
        <f t="shared" ca="1" si="127"/>
        <v/>
      </c>
    </row>
    <row r="827" spans="1:24" hidden="1" x14ac:dyDescent="0.25">
      <c r="A827" s="57">
        <f t="shared" ca="1" si="124"/>
        <v>2</v>
      </c>
      <c r="B827" s="57">
        <f t="shared" ca="1" si="126"/>
        <v>3</v>
      </c>
      <c r="C827" s="57">
        <f t="shared" ca="1" si="126"/>
        <v>7</v>
      </c>
      <c r="D827" s="57">
        <f t="shared" ca="1" si="126"/>
        <v>5</v>
      </c>
      <c r="E827" s="57">
        <f t="shared" ca="1" si="126"/>
        <v>1</v>
      </c>
      <c r="F827" s="57">
        <f t="shared" ca="1" si="126"/>
        <v>2</v>
      </c>
      <c r="G827" s="8" cm="1">
        <f t="array" aca="1" ref="G827" ca="1">SUM(IF(ISERROR(FIND($A$4:$F$4,G$4)),0,$A827:$F827))</f>
        <v>9</v>
      </c>
      <c r="H827" s="8" cm="1">
        <f t="array" aca="1" ref="H827" ca="1">SUM(IF(ISERROR(FIND($A$4:$F$4,H$4)),0,$A827:$F827))</f>
        <v>9</v>
      </c>
      <c r="I827" s="8" cm="1">
        <f t="array" aca="1" ref="I827" ca="1">SUM(IF(ISERROR(FIND($A$4:$F$4,I$4)),0,$A827:$F827))</f>
        <v>6</v>
      </c>
      <c r="J827" s="8">
        <f t="shared" ca="1" si="119"/>
        <v>9</v>
      </c>
      <c r="K827" s="8" t="str">
        <f t="shared" ca="1" si="120"/>
        <v>AC</v>
      </c>
      <c r="L827" s="8">
        <f ca="1">SMALL($J$5:$J$1004,ROWS($J$5:J827))</f>
        <v>13</v>
      </c>
      <c r="M827" s="10">
        <f ca="1">ROWS($J$5:J827)/COUNT($J$5:$J$1004)</f>
        <v>0.82299999999999995</v>
      </c>
      <c r="N827" s="10"/>
      <c r="O827" s="8">
        <f t="shared" ca="1" si="121"/>
        <v>1</v>
      </c>
      <c r="P827" s="8">
        <f t="shared" ca="1" si="122"/>
        <v>1</v>
      </c>
      <c r="Q827" s="8" t="str">
        <f t="shared" ca="1" si="123"/>
        <v xml:space="preserve"> </v>
      </c>
      <c r="S827" s="8">
        <f t="shared" ca="1" si="125"/>
        <v>1</v>
      </c>
      <c r="T827" s="8" t="str">
        <f t="shared" ca="1" si="127"/>
        <v/>
      </c>
      <c r="U827" s="8">
        <f t="shared" ca="1" si="127"/>
        <v>1</v>
      </c>
      <c r="V827" s="8" t="str">
        <f t="shared" ca="1" si="127"/>
        <v/>
      </c>
      <c r="W827" s="8" t="str">
        <f t="shared" ca="1" si="127"/>
        <v/>
      </c>
      <c r="X827" s="8" t="str">
        <f t="shared" ca="1" si="127"/>
        <v/>
      </c>
    </row>
    <row r="828" spans="1:24" hidden="1" x14ac:dyDescent="0.25">
      <c r="A828" s="57">
        <f t="shared" ca="1" si="124"/>
        <v>6</v>
      </c>
      <c r="B828" s="57">
        <f t="shared" ca="1" si="126"/>
        <v>3</v>
      </c>
      <c r="C828" s="57">
        <f t="shared" ca="1" si="126"/>
        <v>4</v>
      </c>
      <c r="D828" s="57">
        <f t="shared" ca="1" si="126"/>
        <v>5</v>
      </c>
      <c r="E828" s="57">
        <f t="shared" ca="1" si="126"/>
        <v>2</v>
      </c>
      <c r="F828" s="57">
        <f t="shared" ca="1" si="126"/>
        <v>2</v>
      </c>
      <c r="G828" s="8" cm="1">
        <f t="array" aca="1" ref="G828" ca="1">SUM(IF(ISERROR(FIND($A$4:$F$4,G$4)),0,$A828:$F828))</f>
        <v>10</v>
      </c>
      <c r="H828" s="8" cm="1">
        <f t="array" aca="1" ref="H828" ca="1">SUM(IF(ISERROR(FIND($A$4:$F$4,H$4)),0,$A828:$F828))</f>
        <v>13</v>
      </c>
      <c r="I828" s="8" cm="1">
        <f t="array" aca="1" ref="I828" ca="1">SUM(IF(ISERROR(FIND($A$4:$F$4,I$4)),0,$A828:$F828))</f>
        <v>7</v>
      </c>
      <c r="J828" s="8">
        <f t="shared" ca="1" si="119"/>
        <v>13</v>
      </c>
      <c r="K828" s="8" t="str">
        <f t="shared" ca="1" si="120"/>
        <v>ADF</v>
      </c>
      <c r="L828" s="8">
        <f ca="1">SMALL($J$5:$J$1004,ROWS($J$5:J828))</f>
        <v>13</v>
      </c>
      <c r="M828" s="10">
        <f ca="1">ROWS($J$5:J828)/COUNT($J$5:$J$1004)</f>
        <v>0.82399999999999995</v>
      </c>
      <c r="N828" s="10"/>
      <c r="O828" s="8" t="str">
        <f t="shared" ca="1" si="121"/>
        <v xml:space="preserve"> </v>
      </c>
      <c r="P828" s="8">
        <f t="shared" ca="1" si="122"/>
        <v>1</v>
      </c>
      <c r="Q828" s="8" t="str">
        <f t="shared" ca="1" si="123"/>
        <v xml:space="preserve"> </v>
      </c>
      <c r="S828" s="8">
        <f t="shared" ca="1" si="125"/>
        <v>1</v>
      </c>
      <c r="T828" s="8" t="str">
        <f t="shared" ca="1" si="127"/>
        <v/>
      </c>
      <c r="U828" s="8" t="str">
        <f t="shared" ca="1" si="127"/>
        <v/>
      </c>
      <c r="V828" s="8">
        <f t="shared" ca="1" si="127"/>
        <v>1</v>
      </c>
      <c r="W828" s="8" t="str">
        <f t="shared" ca="1" si="127"/>
        <v/>
      </c>
      <c r="X828" s="8">
        <f t="shared" ca="1" si="127"/>
        <v>1</v>
      </c>
    </row>
    <row r="829" spans="1:24" hidden="1" x14ac:dyDescent="0.25">
      <c r="A829" s="57">
        <f t="shared" ca="1" si="124"/>
        <v>6</v>
      </c>
      <c r="B829" s="57">
        <f t="shared" ca="1" si="126"/>
        <v>1</v>
      </c>
      <c r="C829" s="57">
        <f t="shared" ca="1" si="126"/>
        <v>8</v>
      </c>
      <c r="D829" s="57">
        <f t="shared" ca="1" si="126"/>
        <v>5</v>
      </c>
      <c r="E829" s="57">
        <f t="shared" ca="1" si="126"/>
        <v>1</v>
      </c>
      <c r="F829" s="57">
        <f t="shared" ca="1" si="126"/>
        <v>2</v>
      </c>
      <c r="G829" s="8" cm="1">
        <f t="array" aca="1" ref="G829" ca="1">SUM(IF(ISERROR(FIND($A$4:$F$4,G$4)),0,$A829:$F829))</f>
        <v>14</v>
      </c>
      <c r="H829" s="8" cm="1">
        <f t="array" aca="1" ref="H829" ca="1">SUM(IF(ISERROR(FIND($A$4:$F$4,H$4)),0,$A829:$F829))</f>
        <v>13</v>
      </c>
      <c r="I829" s="8" cm="1">
        <f t="array" aca="1" ref="I829" ca="1">SUM(IF(ISERROR(FIND($A$4:$F$4,I$4)),0,$A829:$F829))</f>
        <v>4</v>
      </c>
      <c r="J829" s="8">
        <f t="shared" ca="1" si="119"/>
        <v>14</v>
      </c>
      <c r="K829" s="8" t="str">
        <f t="shared" ca="1" si="120"/>
        <v>AC</v>
      </c>
      <c r="L829" s="8">
        <f ca="1">SMALL($J$5:$J$1004,ROWS($J$5:J829))</f>
        <v>13</v>
      </c>
      <c r="M829" s="10">
        <f ca="1">ROWS($J$5:J829)/COUNT($J$5:$J$1004)</f>
        <v>0.82499999999999996</v>
      </c>
      <c r="N829" s="10"/>
      <c r="O829" s="8">
        <f t="shared" ca="1" si="121"/>
        <v>1</v>
      </c>
      <c r="P829" s="8" t="str">
        <f t="shared" ca="1" si="122"/>
        <v xml:space="preserve"> </v>
      </c>
      <c r="Q829" s="8" t="str">
        <f t="shared" ca="1" si="123"/>
        <v xml:space="preserve"> </v>
      </c>
      <c r="S829" s="8">
        <f t="shared" ca="1" si="125"/>
        <v>1</v>
      </c>
      <c r="T829" s="8" t="str">
        <f t="shared" ca="1" si="127"/>
        <v/>
      </c>
      <c r="U829" s="8">
        <f t="shared" ca="1" si="127"/>
        <v>1</v>
      </c>
      <c r="V829" s="8" t="str">
        <f t="shared" ca="1" si="127"/>
        <v/>
      </c>
      <c r="W829" s="8" t="str">
        <f t="shared" ca="1" si="127"/>
        <v/>
      </c>
      <c r="X829" s="8" t="str">
        <f t="shared" ca="1" si="127"/>
        <v/>
      </c>
    </row>
    <row r="830" spans="1:24" hidden="1" x14ac:dyDescent="0.25">
      <c r="A830" s="57">
        <f t="shared" ca="1" si="124"/>
        <v>2</v>
      </c>
      <c r="B830" s="57">
        <f t="shared" ca="1" si="126"/>
        <v>2</v>
      </c>
      <c r="C830" s="57">
        <f t="shared" ca="1" si="126"/>
        <v>8</v>
      </c>
      <c r="D830" s="57">
        <f t="shared" ca="1" si="126"/>
        <v>6</v>
      </c>
      <c r="E830" s="57">
        <f t="shared" ca="1" si="126"/>
        <v>3</v>
      </c>
      <c r="F830" s="57">
        <f t="shared" ca="1" si="126"/>
        <v>4</v>
      </c>
      <c r="G830" s="8" cm="1">
        <f t="array" aca="1" ref="G830" ca="1">SUM(IF(ISERROR(FIND($A$4:$F$4,G$4)),0,$A830:$F830))</f>
        <v>10</v>
      </c>
      <c r="H830" s="8" cm="1">
        <f t="array" aca="1" ref="H830" ca="1">SUM(IF(ISERROR(FIND($A$4:$F$4,H$4)),0,$A830:$F830))</f>
        <v>12</v>
      </c>
      <c r="I830" s="8" cm="1">
        <f t="array" aca="1" ref="I830" ca="1">SUM(IF(ISERROR(FIND($A$4:$F$4,I$4)),0,$A830:$F830))</f>
        <v>9</v>
      </c>
      <c r="J830" s="8">
        <f t="shared" ca="1" si="119"/>
        <v>12</v>
      </c>
      <c r="K830" s="8" t="str">
        <f t="shared" ca="1" si="120"/>
        <v>ADF</v>
      </c>
      <c r="L830" s="8">
        <f ca="1">SMALL($J$5:$J$1004,ROWS($J$5:J830))</f>
        <v>13</v>
      </c>
      <c r="M830" s="10">
        <f ca="1">ROWS($J$5:J830)/COUNT($J$5:$J$1004)</f>
        <v>0.82599999999999996</v>
      </c>
      <c r="N830" s="10"/>
      <c r="O830" s="8" t="str">
        <f t="shared" ca="1" si="121"/>
        <v xml:space="preserve"> </v>
      </c>
      <c r="P830" s="8">
        <f t="shared" ca="1" si="122"/>
        <v>1</v>
      </c>
      <c r="Q830" s="8" t="str">
        <f t="shared" ca="1" si="123"/>
        <v xml:space="preserve"> </v>
      </c>
      <c r="S830" s="8">
        <f t="shared" ca="1" si="125"/>
        <v>1</v>
      </c>
      <c r="T830" s="8" t="str">
        <f t="shared" ca="1" si="127"/>
        <v/>
      </c>
      <c r="U830" s="8" t="str">
        <f t="shared" ca="1" si="127"/>
        <v/>
      </c>
      <c r="V830" s="8">
        <f t="shared" ca="1" si="127"/>
        <v>1</v>
      </c>
      <c r="W830" s="8" t="str">
        <f t="shared" ca="1" si="127"/>
        <v/>
      </c>
      <c r="X830" s="8">
        <f t="shared" ca="1" si="127"/>
        <v>1</v>
      </c>
    </row>
    <row r="831" spans="1:24" hidden="1" x14ac:dyDescent="0.25">
      <c r="A831" s="57">
        <f t="shared" ca="1" si="124"/>
        <v>6</v>
      </c>
      <c r="B831" s="57">
        <f t="shared" ca="1" si="126"/>
        <v>2</v>
      </c>
      <c r="C831" s="57">
        <f t="shared" ca="1" si="126"/>
        <v>5</v>
      </c>
      <c r="D831" s="57">
        <f t="shared" ca="1" si="126"/>
        <v>2</v>
      </c>
      <c r="E831" s="57">
        <f t="shared" ca="1" si="126"/>
        <v>1</v>
      </c>
      <c r="F831" s="57">
        <f t="shared" ca="1" si="126"/>
        <v>4</v>
      </c>
      <c r="G831" s="8" cm="1">
        <f t="array" aca="1" ref="G831" ca="1">SUM(IF(ISERROR(FIND($A$4:$F$4,G$4)),0,$A831:$F831))</f>
        <v>11</v>
      </c>
      <c r="H831" s="8" cm="1">
        <f t="array" aca="1" ref="H831" ca="1">SUM(IF(ISERROR(FIND($A$4:$F$4,H$4)),0,$A831:$F831))</f>
        <v>12</v>
      </c>
      <c r="I831" s="8" cm="1">
        <f t="array" aca="1" ref="I831" ca="1">SUM(IF(ISERROR(FIND($A$4:$F$4,I$4)),0,$A831:$F831))</f>
        <v>7</v>
      </c>
      <c r="J831" s="8">
        <f t="shared" ca="1" si="119"/>
        <v>12</v>
      </c>
      <c r="K831" s="8" t="str">
        <f t="shared" ca="1" si="120"/>
        <v>ADF</v>
      </c>
      <c r="L831" s="8">
        <f ca="1">SMALL($J$5:$J$1004,ROWS($J$5:J831))</f>
        <v>13</v>
      </c>
      <c r="M831" s="10">
        <f ca="1">ROWS($J$5:J831)/COUNT($J$5:$J$1004)</f>
        <v>0.82699999999999996</v>
      </c>
      <c r="N831" s="10"/>
      <c r="O831" s="8" t="str">
        <f t="shared" ca="1" si="121"/>
        <v xml:space="preserve"> </v>
      </c>
      <c r="P831" s="8">
        <f t="shared" ca="1" si="122"/>
        <v>1</v>
      </c>
      <c r="Q831" s="8" t="str">
        <f t="shared" ca="1" si="123"/>
        <v xml:space="preserve"> </v>
      </c>
      <c r="S831" s="8">
        <f t="shared" ca="1" si="125"/>
        <v>1</v>
      </c>
      <c r="T831" s="8" t="str">
        <f t="shared" ca="1" si="127"/>
        <v/>
      </c>
      <c r="U831" s="8" t="str">
        <f t="shared" ca="1" si="127"/>
        <v/>
      </c>
      <c r="V831" s="8">
        <f t="shared" ca="1" si="127"/>
        <v>1</v>
      </c>
      <c r="W831" s="8" t="str">
        <f t="shared" ca="1" si="127"/>
        <v/>
      </c>
      <c r="X831" s="8">
        <f t="shared" ca="1" si="127"/>
        <v>1</v>
      </c>
    </row>
    <row r="832" spans="1:24" hidden="1" x14ac:dyDescent="0.25">
      <c r="A832" s="57">
        <f t="shared" ca="1" si="124"/>
        <v>5</v>
      </c>
      <c r="B832" s="57">
        <f t="shared" ca="1" si="126"/>
        <v>3</v>
      </c>
      <c r="C832" s="57">
        <f t="shared" ca="1" si="126"/>
        <v>8</v>
      </c>
      <c r="D832" s="57">
        <f t="shared" ca="1" si="126"/>
        <v>2</v>
      </c>
      <c r="E832" s="57">
        <f t="shared" ca="1" si="126"/>
        <v>3</v>
      </c>
      <c r="F832" s="57">
        <f t="shared" ca="1" si="126"/>
        <v>2</v>
      </c>
      <c r="G832" s="8" cm="1">
        <f t="array" aca="1" ref="G832" ca="1">SUM(IF(ISERROR(FIND($A$4:$F$4,G$4)),0,$A832:$F832))</f>
        <v>13</v>
      </c>
      <c r="H832" s="8" cm="1">
        <f t="array" aca="1" ref="H832" ca="1">SUM(IF(ISERROR(FIND($A$4:$F$4,H$4)),0,$A832:$F832))</f>
        <v>9</v>
      </c>
      <c r="I832" s="8" cm="1">
        <f t="array" aca="1" ref="I832" ca="1">SUM(IF(ISERROR(FIND($A$4:$F$4,I$4)),0,$A832:$F832))</f>
        <v>8</v>
      </c>
      <c r="J832" s="8">
        <f t="shared" ca="1" si="119"/>
        <v>13</v>
      </c>
      <c r="K832" s="8" t="str">
        <f t="shared" ca="1" si="120"/>
        <v>AC</v>
      </c>
      <c r="L832" s="8">
        <f ca="1">SMALL($J$5:$J$1004,ROWS($J$5:J832))</f>
        <v>13</v>
      </c>
      <c r="M832" s="10">
        <f ca="1">ROWS($J$5:J832)/COUNT($J$5:$J$1004)</f>
        <v>0.82799999999999996</v>
      </c>
      <c r="N832" s="10"/>
      <c r="O832" s="8">
        <f t="shared" ca="1" si="121"/>
        <v>1</v>
      </c>
      <c r="P832" s="8" t="str">
        <f t="shared" ca="1" si="122"/>
        <v xml:space="preserve"> </v>
      </c>
      <c r="Q832" s="8" t="str">
        <f t="shared" ca="1" si="123"/>
        <v xml:space="preserve"> </v>
      </c>
      <c r="S832" s="8">
        <f t="shared" ca="1" si="125"/>
        <v>1</v>
      </c>
      <c r="T832" s="8" t="str">
        <f t="shared" ca="1" si="127"/>
        <v/>
      </c>
      <c r="U832" s="8">
        <f t="shared" ca="1" si="127"/>
        <v>1</v>
      </c>
      <c r="V832" s="8" t="str">
        <f t="shared" ca="1" si="127"/>
        <v/>
      </c>
      <c r="W832" s="8" t="str">
        <f t="shared" ca="1" si="127"/>
        <v/>
      </c>
      <c r="X832" s="8" t="str">
        <f t="shared" ca="1" si="127"/>
        <v/>
      </c>
    </row>
    <row r="833" spans="1:24" hidden="1" x14ac:dyDescent="0.25">
      <c r="A833" s="57">
        <f t="shared" ca="1" si="124"/>
        <v>4</v>
      </c>
      <c r="B833" s="57">
        <f t="shared" ca="1" si="126"/>
        <v>2</v>
      </c>
      <c r="C833" s="57">
        <f t="shared" ca="1" si="126"/>
        <v>5</v>
      </c>
      <c r="D833" s="57">
        <f t="shared" ca="1" si="126"/>
        <v>3</v>
      </c>
      <c r="E833" s="57">
        <f t="shared" ca="1" si="126"/>
        <v>1</v>
      </c>
      <c r="F833" s="57">
        <f t="shared" ca="1" si="126"/>
        <v>4</v>
      </c>
      <c r="G833" s="8" cm="1">
        <f t="array" aca="1" ref="G833" ca="1">SUM(IF(ISERROR(FIND($A$4:$F$4,G$4)),0,$A833:$F833))</f>
        <v>9</v>
      </c>
      <c r="H833" s="8" cm="1">
        <f t="array" aca="1" ref="H833" ca="1">SUM(IF(ISERROR(FIND($A$4:$F$4,H$4)),0,$A833:$F833))</f>
        <v>11</v>
      </c>
      <c r="I833" s="8" cm="1">
        <f t="array" aca="1" ref="I833" ca="1">SUM(IF(ISERROR(FIND($A$4:$F$4,I$4)),0,$A833:$F833))</f>
        <v>7</v>
      </c>
      <c r="J833" s="8">
        <f t="shared" ca="1" si="119"/>
        <v>11</v>
      </c>
      <c r="K833" s="8" t="str">
        <f t="shared" ca="1" si="120"/>
        <v>ADF</v>
      </c>
      <c r="L833" s="8">
        <f ca="1">SMALL($J$5:$J$1004,ROWS($J$5:J833))</f>
        <v>13</v>
      </c>
      <c r="M833" s="10">
        <f ca="1">ROWS($J$5:J833)/COUNT($J$5:$J$1004)</f>
        <v>0.82899999999999996</v>
      </c>
      <c r="N833" s="10"/>
      <c r="O833" s="8" t="str">
        <f t="shared" ca="1" si="121"/>
        <v xml:space="preserve"> </v>
      </c>
      <c r="P833" s="8">
        <f t="shared" ca="1" si="122"/>
        <v>1</v>
      </c>
      <c r="Q833" s="8" t="str">
        <f t="shared" ca="1" si="123"/>
        <v xml:space="preserve"> </v>
      </c>
      <c r="S833" s="8">
        <f t="shared" ca="1" si="125"/>
        <v>1</v>
      </c>
      <c r="T833" s="8" t="str">
        <f t="shared" ca="1" si="127"/>
        <v/>
      </c>
      <c r="U833" s="8" t="str">
        <f t="shared" ca="1" si="127"/>
        <v/>
      </c>
      <c r="V833" s="8">
        <f t="shared" ca="1" si="127"/>
        <v>1</v>
      </c>
      <c r="W833" s="8" t="str">
        <f t="shared" ca="1" si="127"/>
        <v/>
      </c>
      <c r="X833" s="8">
        <f t="shared" ca="1" si="127"/>
        <v>1</v>
      </c>
    </row>
    <row r="834" spans="1:24" hidden="1" x14ac:dyDescent="0.25">
      <c r="A834" s="57">
        <f t="shared" ca="1" si="124"/>
        <v>6</v>
      </c>
      <c r="B834" s="57">
        <f t="shared" ca="1" si="126"/>
        <v>1</v>
      </c>
      <c r="C834" s="57">
        <f t="shared" ca="1" si="126"/>
        <v>4</v>
      </c>
      <c r="D834" s="57">
        <f t="shared" ca="1" si="126"/>
        <v>6</v>
      </c>
      <c r="E834" s="57">
        <f t="shared" ca="1" si="126"/>
        <v>1</v>
      </c>
      <c r="F834" s="57">
        <f t="shared" ca="1" si="126"/>
        <v>3</v>
      </c>
      <c r="G834" s="8" cm="1">
        <f t="array" aca="1" ref="G834" ca="1">SUM(IF(ISERROR(FIND($A$4:$F$4,G$4)),0,$A834:$F834))</f>
        <v>10</v>
      </c>
      <c r="H834" s="8" cm="1">
        <f t="array" aca="1" ref="H834" ca="1">SUM(IF(ISERROR(FIND($A$4:$F$4,H$4)),0,$A834:$F834))</f>
        <v>15</v>
      </c>
      <c r="I834" s="8" cm="1">
        <f t="array" aca="1" ref="I834" ca="1">SUM(IF(ISERROR(FIND($A$4:$F$4,I$4)),0,$A834:$F834))</f>
        <v>5</v>
      </c>
      <c r="J834" s="8">
        <f t="shared" ca="1" si="119"/>
        <v>15</v>
      </c>
      <c r="K834" s="8" t="str">
        <f t="shared" ca="1" si="120"/>
        <v>ADF</v>
      </c>
      <c r="L834" s="8">
        <f ca="1">SMALL($J$5:$J$1004,ROWS($J$5:J834))</f>
        <v>13</v>
      </c>
      <c r="M834" s="10">
        <f ca="1">ROWS($J$5:J834)/COUNT($J$5:$J$1004)</f>
        <v>0.83</v>
      </c>
      <c r="N834" s="10"/>
      <c r="O834" s="8" t="str">
        <f t="shared" ca="1" si="121"/>
        <v xml:space="preserve"> </v>
      </c>
      <c r="P834" s="8">
        <f t="shared" ca="1" si="122"/>
        <v>1</v>
      </c>
      <c r="Q834" s="8" t="str">
        <f t="shared" ca="1" si="123"/>
        <v xml:space="preserve"> </v>
      </c>
      <c r="S834" s="8">
        <f t="shared" ca="1" si="125"/>
        <v>1</v>
      </c>
      <c r="T834" s="8" t="str">
        <f t="shared" ca="1" si="127"/>
        <v/>
      </c>
      <c r="U834" s="8" t="str">
        <f t="shared" ca="1" si="127"/>
        <v/>
      </c>
      <c r="V834" s="8">
        <f t="shared" ca="1" si="127"/>
        <v>1</v>
      </c>
      <c r="W834" s="8" t="str">
        <f t="shared" ca="1" si="127"/>
        <v/>
      </c>
      <c r="X834" s="8">
        <f t="shared" ca="1" si="127"/>
        <v>1</v>
      </c>
    </row>
    <row r="835" spans="1:24" hidden="1" x14ac:dyDescent="0.25">
      <c r="A835" s="57">
        <f t="shared" ca="1" si="124"/>
        <v>4</v>
      </c>
      <c r="B835" s="57">
        <f t="shared" ca="1" si="126"/>
        <v>5</v>
      </c>
      <c r="C835" s="57">
        <f t="shared" ca="1" si="126"/>
        <v>6</v>
      </c>
      <c r="D835" s="57">
        <f t="shared" ca="1" si="126"/>
        <v>2</v>
      </c>
      <c r="E835" s="57">
        <f t="shared" ca="1" si="126"/>
        <v>1</v>
      </c>
      <c r="F835" s="57">
        <f t="shared" ca="1" si="126"/>
        <v>4</v>
      </c>
      <c r="G835" s="8" cm="1">
        <f t="array" aca="1" ref="G835" ca="1">SUM(IF(ISERROR(FIND($A$4:$F$4,G$4)),0,$A835:$F835))</f>
        <v>10</v>
      </c>
      <c r="H835" s="8" cm="1">
        <f t="array" aca="1" ref="H835" ca="1">SUM(IF(ISERROR(FIND($A$4:$F$4,H$4)),0,$A835:$F835))</f>
        <v>10</v>
      </c>
      <c r="I835" s="8" cm="1">
        <f t="array" aca="1" ref="I835" ca="1">SUM(IF(ISERROR(FIND($A$4:$F$4,I$4)),0,$A835:$F835))</f>
        <v>10</v>
      </c>
      <c r="J835" s="8">
        <f t="shared" ca="1" si="119"/>
        <v>10</v>
      </c>
      <c r="K835" s="8" t="str">
        <f t="shared" ca="1" si="120"/>
        <v>AC</v>
      </c>
      <c r="L835" s="8">
        <f ca="1">SMALL($J$5:$J$1004,ROWS($J$5:J835))</f>
        <v>13</v>
      </c>
      <c r="M835" s="10">
        <f ca="1">ROWS($J$5:J835)/COUNT($J$5:$J$1004)</f>
        <v>0.83099999999999996</v>
      </c>
      <c r="N835" s="10"/>
      <c r="O835" s="8">
        <f t="shared" ca="1" si="121"/>
        <v>1</v>
      </c>
      <c r="P835" s="8">
        <f t="shared" ca="1" si="122"/>
        <v>1</v>
      </c>
      <c r="Q835" s="8">
        <f t="shared" ca="1" si="123"/>
        <v>1</v>
      </c>
      <c r="S835" s="8">
        <f t="shared" ca="1" si="125"/>
        <v>1</v>
      </c>
      <c r="T835" s="8" t="str">
        <f t="shared" ca="1" si="127"/>
        <v/>
      </c>
      <c r="U835" s="8">
        <f t="shared" ca="1" si="127"/>
        <v>1</v>
      </c>
      <c r="V835" s="8" t="str">
        <f t="shared" ca="1" si="127"/>
        <v/>
      </c>
      <c r="W835" s="8" t="str">
        <f t="shared" ca="1" si="127"/>
        <v/>
      </c>
      <c r="X835" s="8" t="str">
        <f t="shared" ca="1" si="127"/>
        <v/>
      </c>
    </row>
    <row r="836" spans="1:24" hidden="1" x14ac:dyDescent="0.25">
      <c r="A836" s="57">
        <f t="shared" ca="1" si="124"/>
        <v>4</v>
      </c>
      <c r="B836" s="57">
        <f t="shared" ca="1" si="126"/>
        <v>5</v>
      </c>
      <c r="C836" s="57">
        <f t="shared" ca="1" si="126"/>
        <v>8</v>
      </c>
      <c r="D836" s="57">
        <f t="shared" ca="1" si="126"/>
        <v>6</v>
      </c>
      <c r="E836" s="57">
        <f t="shared" ca="1" si="126"/>
        <v>3</v>
      </c>
      <c r="F836" s="57">
        <f t="shared" ca="1" si="126"/>
        <v>3</v>
      </c>
      <c r="G836" s="8" cm="1">
        <f t="array" aca="1" ref="G836" ca="1">SUM(IF(ISERROR(FIND($A$4:$F$4,G$4)),0,$A836:$F836))</f>
        <v>12</v>
      </c>
      <c r="H836" s="8" cm="1">
        <f t="array" aca="1" ref="H836" ca="1">SUM(IF(ISERROR(FIND($A$4:$F$4,H$4)),0,$A836:$F836))</f>
        <v>13</v>
      </c>
      <c r="I836" s="8" cm="1">
        <f t="array" aca="1" ref="I836" ca="1">SUM(IF(ISERROR(FIND($A$4:$F$4,I$4)),0,$A836:$F836))</f>
        <v>11</v>
      </c>
      <c r="J836" s="8">
        <f t="shared" ca="1" si="119"/>
        <v>13</v>
      </c>
      <c r="K836" s="8" t="str">
        <f t="shared" ca="1" si="120"/>
        <v>ADF</v>
      </c>
      <c r="L836" s="8">
        <f ca="1">SMALL($J$5:$J$1004,ROWS($J$5:J836))</f>
        <v>13</v>
      </c>
      <c r="M836" s="10">
        <f ca="1">ROWS($J$5:J836)/COUNT($J$5:$J$1004)</f>
        <v>0.83199999999999996</v>
      </c>
      <c r="N836" s="10"/>
      <c r="O836" s="8" t="str">
        <f t="shared" ca="1" si="121"/>
        <v xml:space="preserve"> </v>
      </c>
      <c r="P836" s="8">
        <f t="shared" ca="1" si="122"/>
        <v>1</v>
      </c>
      <c r="Q836" s="8" t="str">
        <f t="shared" ca="1" si="123"/>
        <v xml:space="preserve"> </v>
      </c>
      <c r="S836" s="8">
        <f t="shared" ca="1" si="125"/>
        <v>1</v>
      </c>
      <c r="T836" s="8" t="str">
        <f t="shared" ca="1" si="127"/>
        <v/>
      </c>
      <c r="U836" s="8" t="str">
        <f t="shared" ca="1" si="127"/>
        <v/>
      </c>
      <c r="V836" s="8">
        <f t="shared" ca="1" si="127"/>
        <v>1</v>
      </c>
      <c r="W836" s="8" t="str">
        <f t="shared" ca="1" si="127"/>
        <v/>
      </c>
      <c r="X836" s="8">
        <f t="shared" ca="1" si="127"/>
        <v>1</v>
      </c>
    </row>
    <row r="837" spans="1:24" hidden="1" x14ac:dyDescent="0.25">
      <c r="A837" s="57">
        <f t="shared" ca="1" si="124"/>
        <v>3</v>
      </c>
      <c r="B837" s="57">
        <f t="shared" ca="1" si="126"/>
        <v>2</v>
      </c>
      <c r="C837" s="57">
        <f t="shared" ca="1" si="126"/>
        <v>6</v>
      </c>
      <c r="D837" s="57">
        <f t="shared" ca="1" si="126"/>
        <v>3</v>
      </c>
      <c r="E837" s="57">
        <f t="shared" ca="1" si="126"/>
        <v>3</v>
      </c>
      <c r="F837" s="57">
        <f t="shared" ca="1" si="126"/>
        <v>3</v>
      </c>
      <c r="G837" s="8" cm="1">
        <f t="array" aca="1" ref="G837" ca="1">SUM(IF(ISERROR(FIND($A$4:$F$4,G$4)),0,$A837:$F837))</f>
        <v>9</v>
      </c>
      <c r="H837" s="8" cm="1">
        <f t="array" aca="1" ref="H837" ca="1">SUM(IF(ISERROR(FIND($A$4:$F$4,H$4)),0,$A837:$F837))</f>
        <v>9</v>
      </c>
      <c r="I837" s="8" cm="1">
        <f t="array" aca="1" ref="I837" ca="1">SUM(IF(ISERROR(FIND($A$4:$F$4,I$4)),0,$A837:$F837))</f>
        <v>8</v>
      </c>
      <c r="J837" s="8">
        <f t="shared" ca="1" si="119"/>
        <v>9</v>
      </c>
      <c r="K837" s="8" t="str">
        <f t="shared" ca="1" si="120"/>
        <v>AC</v>
      </c>
      <c r="L837" s="8">
        <f ca="1">SMALL($J$5:$J$1004,ROWS($J$5:J837))</f>
        <v>13</v>
      </c>
      <c r="M837" s="10">
        <f ca="1">ROWS($J$5:J837)/COUNT($J$5:$J$1004)</f>
        <v>0.83299999999999996</v>
      </c>
      <c r="N837" s="10"/>
      <c r="O837" s="8">
        <f t="shared" ca="1" si="121"/>
        <v>1</v>
      </c>
      <c r="P837" s="8">
        <f t="shared" ca="1" si="122"/>
        <v>1</v>
      </c>
      <c r="Q837" s="8" t="str">
        <f t="shared" ca="1" si="123"/>
        <v xml:space="preserve"> </v>
      </c>
      <c r="S837" s="8">
        <f t="shared" ca="1" si="125"/>
        <v>1</v>
      </c>
      <c r="T837" s="8" t="str">
        <f t="shared" ca="1" si="127"/>
        <v/>
      </c>
      <c r="U837" s="8">
        <f t="shared" ca="1" si="127"/>
        <v>1</v>
      </c>
      <c r="V837" s="8" t="str">
        <f t="shared" ca="1" si="127"/>
        <v/>
      </c>
      <c r="W837" s="8" t="str">
        <f t="shared" ca="1" si="127"/>
        <v/>
      </c>
      <c r="X837" s="8" t="str">
        <f t="shared" ca="1" si="127"/>
        <v/>
      </c>
    </row>
    <row r="838" spans="1:24" hidden="1" x14ac:dyDescent="0.25">
      <c r="A838" s="57">
        <f t="shared" ca="1" si="124"/>
        <v>2</v>
      </c>
      <c r="B838" s="57">
        <f t="shared" ca="1" si="126"/>
        <v>3</v>
      </c>
      <c r="C838" s="57">
        <f t="shared" ca="1" si="126"/>
        <v>4</v>
      </c>
      <c r="D838" s="57">
        <f t="shared" ca="1" si="126"/>
        <v>3</v>
      </c>
      <c r="E838" s="57">
        <f t="shared" ca="1" si="126"/>
        <v>3</v>
      </c>
      <c r="F838" s="57">
        <f t="shared" ca="1" si="126"/>
        <v>2</v>
      </c>
      <c r="G838" s="8" cm="1">
        <f t="array" aca="1" ref="G838" ca="1">SUM(IF(ISERROR(FIND($A$4:$F$4,G$4)),0,$A838:$F838))</f>
        <v>6</v>
      </c>
      <c r="H838" s="8" cm="1">
        <f t="array" aca="1" ref="H838" ca="1">SUM(IF(ISERROR(FIND($A$4:$F$4,H$4)),0,$A838:$F838))</f>
        <v>7</v>
      </c>
      <c r="I838" s="8" cm="1">
        <f t="array" aca="1" ref="I838" ca="1">SUM(IF(ISERROR(FIND($A$4:$F$4,I$4)),0,$A838:$F838))</f>
        <v>8</v>
      </c>
      <c r="J838" s="8">
        <f t="shared" ref="J838:J901" ca="1" si="128">MAX(G838:I838)</f>
        <v>8</v>
      </c>
      <c r="K838" s="8" t="str">
        <f t="shared" ref="K838:K901" ca="1" si="129">_xlfn.XLOOKUP(J838,G838:I838,$G$4:$I$4)</f>
        <v>BEF</v>
      </c>
      <c r="L838" s="8">
        <f ca="1">SMALL($J$5:$J$1004,ROWS($J$5:J838))</f>
        <v>13</v>
      </c>
      <c r="M838" s="10">
        <f ca="1">ROWS($J$5:J838)/COUNT($J$5:$J$1004)</f>
        <v>0.83399999999999996</v>
      </c>
      <c r="N838" s="10"/>
      <c r="O838" s="8" t="str">
        <f t="shared" ref="O838:O901" ca="1" si="130">IF(G838=$J838,1," ")</f>
        <v xml:space="preserve"> </v>
      </c>
      <c r="P838" s="8" t="str">
        <f t="shared" ref="P838:P901" ca="1" si="131">IF(H838=$J838,1," ")</f>
        <v xml:space="preserve"> </v>
      </c>
      <c r="Q838" s="8">
        <f t="shared" ref="Q838:Q901" ca="1" si="132">IF(I838=$J838,1," ")</f>
        <v>1</v>
      </c>
      <c r="S838" s="8" t="str">
        <f t="shared" ca="1" si="125"/>
        <v/>
      </c>
      <c r="T838" s="8">
        <f t="shared" ca="1" si="127"/>
        <v>1</v>
      </c>
      <c r="U838" s="8" t="str">
        <f t="shared" ca="1" si="127"/>
        <v/>
      </c>
      <c r="V838" s="8" t="str">
        <f t="shared" ca="1" si="127"/>
        <v/>
      </c>
      <c r="W838" s="8">
        <f t="shared" ca="1" si="127"/>
        <v>1</v>
      </c>
      <c r="X838" s="8">
        <f t="shared" ca="1" si="127"/>
        <v>1</v>
      </c>
    </row>
    <row r="839" spans="1:24" hidden="1" x14ac:dyDescent="0.25">
      <c r="A839" s="57">
        <f t="shared" ca="1" si="124"/>
        <v>4</v>
      </c>
      <c r="B839" s="57">
        <f t="shared" ca="1" si="126"/>
        <v>5</v>
      </c>
      <c r="C839" s="57">
        <f t="shared" ca="1" si="126"/>
        <v>8</v>
      </c>
      <c r="D839" s="57">
        <f t="shared" ca="1" si="126"/>
        <v>6</v>
      </c>
      <c r="E839" s="57">
        <f t="shared" ca="1" si="126"/>
        <v>3</v>
      </c>
      <c r="F839" s="57">
        <f t="shared" ca="1" si="126"/>
        <v>2</v>
      </c>
      <c r="G839" s="8" cm="1">
        <f t="array" aca="1" ref="G839" ca="1">SUM(IF(ISERROR(FIND($A$4:$F$4,G$4)),0,$A839:$F839))</f>
        <v>12</v>
      </c>
      <c r="H839" s="8" cm="1">
        <f t="array" aca="1" ref="H839" ca="1">SUM(IF(ISERROR(FIND($A$4:$F$4,H$4)),0,$A839:$F839))</f>
        <v>12</v>
      </c>
      <c r="I839" s="8" cm="1">
        <f t="array" aca="1" ref="I839" ca="1">SUM(IF(ISERROR(FIND($A$4:$F$4,I$4)),0,$A839:$F839))</f>
        <v>10</v>
      </c>
      <c r="J839" s="8">
        <f t="shared" ca="1" si="128"/>
        <v>12</v>
      </c>
      <c r="K839" s="8" t="str">
        <f t="shared" ca="1" si="129"/>
        <v>AC</v>
      </c>
      <c r="L839" s="8">
        <f ca="1">SMALL($J$5:$J$1004,ROWS($J$5:J839))</f>
        <v>13</v>
      </c>
      <c r="M839" s="10">
        <f ca="1">ROWS($J$5:J839)/COUNT($J$5:$J$1004)</f>
        <v>0.83499999999999996</v>
      </c>
      <c r="N839" s="10"/>
      <c r="O839" s="8">
        <f t="shared" ca="1" si="130"/>
        <v>1</v>
      </c>
      <c r="P839" s="8">
        <f t="shared" ca="1" si="131"/>
        <v>1</v>
      </c>
      <c r="Q839" s="8" t="str">
        <f t="shared" ca="1" si="132"/>
        <v xml:space="preserve"> </v>
      </c>
      <c r="S839" s="8">
        <f t="shared" ca="1" si="125"/>
        <v>1</v>
      </c>
      <c r="T839" s="8" t="str">
        <f t="shared" ca="1" si="127"/>
        <v/>
      </c>
      <c r="U839" s="8">
        <f t="shared" ca="1" si="127"/>
        <v>1</v>
      </c>
      <c r="V839" s="8" t="str">
        <f t="shared" ca="1" si="127"/>
        <v/>
      </c>
      <c r="W839" s="8" t="str">
        <f t="shared" ca="1" si="127"/>
        <v/>
      </c>
      <c r="X839" s="8" t="str">
        <f t="shared" ca="1" si="127"/>
        <v/>
      </c>
    </row>
    <row r="840" spans="1:24" hidden="1" x14ac:dyDescent="0.25">
      <c r="A840" s="57">
        <f t="shared" ca="1" si="124"/>
        <v>6</v>
      </c>
      <c r="B840" s="57">
        <f t="shared" ca="1" si="126"/>
        <v>3</v>
      </c>
      <c r="C840" s="57">
        <f t="shared" ca="1" si="126"/>
        <v>5</v>
      </c>
      <c r="D840" s="57">
        <f t="shared" ca="1" si="126"/>
        <v>6</v>
      </c>
      <c r="E840" s="57">
        <f t="shared" ca="1" si="126"/>
        <v>3</v>
      </c>
      <c r="F840" s="57">
        <f t="shared" ca="1" si="126"/>
        <v>2</v>
      </c>
      <c r="G840" s="8" cm="1">
        <f t="array" aca="1" ref="G840" ca="1">SUM(IF(ISERROR(FIND($A$4:$F$4,G$4)),0,$A840:$F840))</f>
        <v>11</v>
      </c>
      <c r="H840" s="8" cm="1">
        <f t="array" aca="1" ref="H840" ca="1">SUM(IF(ISERROR(FIND($A$4:$F$4,H$4)),0,$A840:$F840))</f>
        <v>14</v>
      </c>
      <c r="I840" s="8" cm="1">
        <f t="array" aca="1" ref="I840" ca="1">SUM(IF(ISERROR(FIND($A$4:$F$4,I$4)),0,$A840:$F840))</f>
        <v>8</v>
      </c>
      <c r="J840" s="8">
        <f t="shared" ca="1" si="128"/>
        <v>14</v>
      </c>
      <c r="K840" s="8" t="str">
        <f t="shared" ca="1" si="129"/>
        <v>ADF</v>
      </c>
      <c r="L840" s="8">
        <f ca="1">SMALL($J$5:$J$1004,ROWS($J$5:J840))</f>
        <v>13</v>
      </c>
      <c r="M840" s="10">
        <f ca="1">ROWS($J$5:J840)/COUNT($J$5:$J$1004)</f>
        <v>0.83599999999999997</v>
      </c>
      <c r="N840" s="10"/>
      <c r="O840" s="8" t="str">
        <f t="shared" ca="1" si="130"/>
        <v xml:space="preserve"> </v>
      </c>
      <c r="P840" s="8">
        <f t="shared" ca="1" si="131"/>
        <v>1</v>
      </c>
      <c r="Q840" s="8" t="str">
        <f t="shared" ca="1" si="132"/>
        <v xml:space="preserve"> </v>
      </c>
      <c r="S840" s="8">
        <f t="shared" ca="1" si="125"/>
        <v>1</v>
      </c>
      <c r="T840" s="8" t="str">
        <f t="shared" ca="1" si="127"/>
        <v/>
      </c>
      <c r="U840" s="8" t="str">
        <f t="shared" ca="1" si="127"/>
        <v/>
      </c>
      <c r="V840" s="8">
        <f t="shared" ca="1" si="127"/>
        <v>1</v>
      </c>
      <c r="W840" s="8" t="str">
        <f t="shared" ca="1" si="127"/>
        <v/>
      </c>
      <c r="X840" s="8">
        <f t="shared" ca="1" si="127"/>
        <v>1</v>
      </c>
    </row>
    <row r="841" spans="1:24" hidden="1" x14ac:dyDescent="0.25">
      <c r="A841" s="57">
        <f t="shared" ca="1" si="124"/>
        <v>6</v>
      </c>
      <c r="B841" s="57">
        <f t="shared" ca="1" si="126"/>
        <v>1</v>
      </c>
      <c r="C841" s="57">
        <f t="shared" ca="1" si="126"/>
        <v>4</v>
      </c>
      <c r="D841" s="57">
        <f t="shared" ca="1" si="126"/>
        <v>5</v>
      </c>
      <c r="E841" s="57">
        <f t="shared" ca="1" si="126"/>
        <v>2</v>
      </c>
      <c r="F841" s="57">
        <f t="shared" ca="1" si="126"/>
        <v>3</v>
      </c>
      <c r="G841" s="8" cm="1">
        <f t="array" aca="1" ref="G841" ca="1">SUM(IF(ISERROR(FIND($A$4:$F$4,G$4)),0,$A841:$F841))</f>
        <v>10</v>
      </c>
      <c r="H841" s="8" cm="1">
        <f t="array" aca="1" ref="H841" ca="1">SUM(IF(ISERROR(FIND($A$4:$F$4,H$4)),0,$A841:$F841))</f>
        <v>14</v>
      </c>
      <c r="I841" s="8" cm="1">
        <f t="array" aca="1" ref="I841" ca="1">SUM(IF(ISERROR(FIND($A$4:$F$4,I$4)),0,$A841:$F841))</f>
        <v>6</v>
      </c>
      <c r="J841" s="8">
        <f t="shared" ca="1" si="128"/>
        <v>14</v>
      </c>
      <c r="K841" s="8" t="str">
        <f t="shared" ca="1" si="129"/>
        <v>ADF</v>
      </c>
      <c r="L841" s="8">
        <f ca="1">SMALL($J$5:$J$1004,ROWS($J$5:J841))</f>
        <v>13</v>
      </c>
      <c r="M841" s="10">
        <f ca="1">ROWS($J$5:J841)/COUNT($J$5:$J$1004)</f>
        <v>0.83699999999999997</v>
      </c>
      <c r="N841" s="10"/>
      <c r="O841" s="8" t="str">
        <f t="shared" ca="1" si="130"/>
        <v xml:space="preserve"> </v>
      </c>
      <c r="P841" s="8">
        <f t="shared" ca="1" si="131"/>
        <v>1</v>
      </c>
      <c r="Q841" s="8" t="str">
        <f t="shared" ca="1" si="132"/>
        <v xml:space="preserve"> </v>
      </c>
      <c r="S841" s="8">
        <f t="shared" ca="1" si="125"/>
        <v>1</v>
      </c>
      <c r="T841" s="8" t="str">
        <f t="shared" ca="1" si="127"/>
        <v/>
      </c>
      <c r="U841" s="8" t="str">
        <f t="shared" ca="1" si="127"/>
        <v/>
      </c>
      <c r="V841" s="8">
        <f t="shared" ca="1" si="127"/>
        <v>1</v>
      </c>
      <c r="W841" s="8" t="str">
        <f t="shared" ca="1" si="127"/>
        <v/>
      </c>
      <c r="X841" s="8">
        <f t="shared" ca="1" si="127"/>
        <v>1</v>
      </c>
    </row>
    <row r="842" spans="1:24" hidden="1" x14ac:dyDescent="0.25">
      <c r="A842" s="57">
        <f t="shared" ca="1" si="124"/>
        <v>6</v>
      </c>
      <c r="B842" s="57">
        <f t="shared" ca="1" si="126"/>
        <v>3</v>
      </c>
      <c r="C842" s="57">
        <f t="shared" ca="1" si="126"/>
        <v>6</v>
      </c>
      <c r="D842" s="57">
        <f t="shared" ca="1" si="126"/>
        <v>6</v>
      </c>
      <c r="E842" s="57">
        <f t="shared" ca="1" si="126"/>
        <v>3</v>
      </c>
      <c r="F842" s="57">
        <f t="shared" ca="1" si="126"/>
        <v>4</v>
      </c>
      <c r="G842" s="8" cm="1">
        <f t="array" aca="1" ref="G842" ca="1">SUM(IF(ISERROR(FIND($A$4:$F$4,G$4)),0,$A842:$F842))</f>
        <v>12</v>
      </c>
      <c r="H842" s="8" cm="1">
        <f t="array" aca="1" ref="H842" ca="1">SUM(IF(ISERROR(FIND($A$4:$F$4,H$4)),0,$A842:$F842))</f>
        <v>16</v>
      </c>
      <c r="I842" s="8" cm="1">
        <f t="array" aca="1" ref="I842" ca="1">SUM(IF(ISERROR(FIND($A$4:$F$4,I$4)),0,$A842:$F842))</f>
        <v>10</v>
      </c>
      <c r="J842" s="8">
        <f t="shared" ca="1" si="128"/>
        <v>16</v>
      </c>
      <c r="K842" s="8" t="str">
        <f t="shared" ca="1" si="129"/>
        <v>ADF</v>
      </c>
      <c r="L842" s="8">
        <f ca="1">SMALL($J$5:$J$1004,ROWS($J$5:J842))</f>
        <v>13</v>
      </c>
      <c r="M842" s="10">
        <f ca="1">ROWS($J$5:J842)/COUNT($J$5:$J$1004)</f>
        <v>0.83799999999999997</v>
      </c>
      <c r="N842" s="10"/>
      <c r="O842" s="8" t="str">
        <f t="shared" ca="1" si="130"/>
        <v xml:space="preserve"> </v>
      </c>
      <c r="P842" s="8">
        <f t="shared" ca="1" si="131"/>
        <v>1</v>
      </c>
      <c r="Q842" s="8" t="str">
        <f t="shared" ca="1" si="132"/>
        <v xml:space="preserve"> </v>
      </c>
      <c r="S842" s="8">
        <f t="shared" ca="1" si="125"/>
        <v>1</v>
      </c>
      <c r="T842" s="8" t="str">
        <f t="shared" ca="1" si="127"/>
        <v/>
      </c>
      <c r="U842" s="8" t="str">
        <f t="shared" ca="1" si="127"/>
        <v/>
      </c>
      <c r="V842" s="8">
        <f t="shared" ca="1" si="127"/>
        <v>1</v>
      </c>
      <c r="W842" s="8" t="str">
        <f t="shared" ca="1" si="127"/>
        <v/>
      </c>
      <c r="X842" s="8">
        <f t="shared" ca="1" si="127"/>
        <v>1</v>
      </c>
    </row>
    <row r="843" spans="1:24" hidden="1" x14ac:dyDescent="0.25">
      <c r="A843" s="57">
        <f t="shared" ca="1" si="124"/>
        <v>5</v>
      </c>
      <c r="B843" s="57">
        <f t="shared" ca="1" si="126"/>
        <v>5</v>
      </c>
      <c r="C843" s="57">
        <f t="shared" ca="1" si="126"/>
        <v>5</v>
      </c>
      <c r="D843" s="57">
        <f t="shared" ca="1" si="126"/>
        <v>6</v>
      </c>
      <c r="E843" s="57">
        <f t="shared" ca="1" si="126"/>
        <v>2</v>
      </c>
      <c r="F843" s="57">
        <f t="shared" ca="1" si="126"/>
        <v>3</v>
      </c>
      <c r="G843" s="8" cm="1">
        <f t="array" aca="1" ref="G843" ca="1">SUM(IF(ISERROR(FIND($A$4:$F$4,G$4)),0,$A843:$F843))</f>
        <v>10</v>
      </c>
      <c r="H843" s="8" cm="1">
        <f t="array" aca="1" ref="H843" ca="1">SUM(IF(ISERROR(FIND($A$4:$F$4,H$4)),0,$A843:$F843))</f>
        <v>14</v>
      </c>
      <c r="I843" s="8" cm="1">
        <f t="array" aca="1" ref="I843" ca="1">SUM(IF(ISERROR(FIND($A$4:$F$4,I$4)),0,$A843:$F843))</f>
        <v>10</v>
      </c>
      <c r="J843" s="8">
        <f t="shared" ca="1" si="128"/>
        <v>14</v>
      </c>
      <c r="K843" s="8" t="str">
        <f t="shared" ca="1" si="129"/>
        <v>ADF</v>
      </c>
      <c r="L843" s="8">
        <f ca="1">SMALL($J$5:$J$1004,ROWS($J$5:J843))</f>
        <v>13</v>
      </c>
      <c r="M843" s="10">
        <f ca="1">ROWS($J$5:J843)/COUNT($J$5:$J$1004)</f>
        <v>0.83899999999999997</v>
      </c>
      <c r="N843" s="10"/>
      <c r="O843" s="8" t="str">
        <f t="shared" ca="1" si="130"/>
        <v xml:space="preserve"> </v>
      </c>
      <c r="P843" s="8">
        <f t="shared" ca="1" si="131"/>
        <v>1</v>
      </c>
      <c r="Q843" s="8" t="str">
        <f t="shared" ca="1" si="132"/>
        <v xml:space="preserve"> </v>
      </c>
      <c r="S843" s="8">
        <f t="shared" ca="1" si="125"/>
        <v>1</v>
      </c>
      <c r="T843" s="8" t="str">
        <f t="shared" ca="1" si="127"/>
        <v/>
      </c>
      <c r="U843" s="8" t="str">
        <f t="shared" ca="1" si="127"/>
        <v/>
      </c>
      <c r="V843" s="8">
        <f t="shared" ca="1" si="127"/>
        <v>1</v>
      </c>
      <c r="W843" s="8" t="str">
        <f t="shared" ca="1" si="127"/>
        <v/>
      </c>
      <c r="X843" s="8">
        <f t="shared" ca="1" si="127"/>
        <v>1</v>
      </c>
    </row>
    <row r="844" spans="1:24" hidden="1" x14ac:dyDescent="0.25">
      <c r="A844" s="57">
        <f t="shared" ca="1" si="124"/>
        <v>6</v>
      </c>
      <c r="B844" s="57">
        <f t="shared" ca="1" si="126"/>
        <v>2</v>
      </c>
      <c r="C844" s="57">
        <f t="shared" ca="1" si="126"/>
        <v>5</v>
      </c>
      <c r="D844" s="57">
        <f t="shared" ca="1" si="126"/>
        <v>5</v>
      </c>
      <c r="E844" s="57">
        <f t="shared" ca="1" si="126"/>
        <v>1</v>
      </c>
      <c r="F844" s="57">
        <f t="shared" ca="1" si="126"/>
        <v>3</v>
      </c>
      <c r="G844" s="8" cm="1">
        <f t="array" aca="1" ref="G844" ca="1">SUM(IF(ISERROR(FIND($A$4:$F$4,G$4)),0,$A844:$F844))</f>
        <v>11</v>
      </c>
      <c r="H844" s="8" cm="1">
        <f t="array" aca="1" ref="H844" ca="1">SUM(IF(ISERROR(FIND($A$4:$F$4,H$4)),0,$A844:$F844))</f>
        <v>14</v>
      </c>
      <c r="I844" s="8" cm="1">
        <f t="array" aca="1" ref="I844" ca="1">SUM(IF(ISERROR(FIND($A$4:$F$4,I$4)),0,$A844:$F844))</f>
        <v>6</v>
      </c>
      <c r="J844" s="8">
        <f t="shared" ca="1" si="128"/>
        <v>14</v>
      </c>
      <c r="K844" s="8" t="str">
        <f t="shared" ca="1" si="129"/>
        <v>ADF</v>
      </c>
      <c r="L844" s="8">
        <f ca="1">SMALL($J$5:$J$1004,ROWS($J$5:J844))</f>
        <v>13</v>
      </c>
      <c r="M844" s="10">
        <f ca="1">ROWS($J$5:J844)/COUNT($J$5:$J$1004)</f>
        <v>0.84</v>
      </c>
      <c r="N844" s="10"/>
      <c r="O844" s="8" t="str">
        <f t="shared" ca="1" si="130"/>
        <v xml:space="preserve"> </v>
      </c>
      <c r="P844" s="8">
        <f t="shared" ca="1" si="131"/>
        <v>1</v>
      </c>
      <c r="Q844" s="8" t="str">
        <f t="shared" ca="1" si="132"/>
        <v xml:space="preserve"> </v>
      </c>
      <c r="S844" s="8">
        <f t="shared" ca="1" si="125"/>
        <v>1</v>
      </c>
      <c r="T844" s="8" t="str">
        <f t="shared" ca="1" si="127"/>
        <v/>
      </c>
      <c r="U844" s="8" t="str">
        <f t="shared" ca="1" si="127"/>
        <v/>
      </c>
      <c r="V844" s="8">
        <f t="shared" ca="1" si="127"/>
        <v>1</v>
      </c>
      <c r="W844" s="8" t="str">
        <f t="shared" ca="1" si="127"/>
        <v/>
      </c>
      <c r="X844" s="8">
        <f t="shared" ca="1" si="127"/>
        <v>1</v>
      </c>
    </row>
    <row r="845" spans="1:24" hidden="1" x14ac:dyDescent="0.25">
      <c r="A845" s="57">
        <f t="shared" ca="1" si="124"/>
        <v>3</v>
      </c>
      <c r="B845" s="57">
        <f t="shared" ca="1" si="126"/>
        <v>4</v>
      </c>
      <c r="C845" s="57">
        <f t="shared" ca="1" si="126"/>
        <v>6</v>
      </c>
      <c r="D845" s="57">
        <f t="shared" ca="1" si="126"/>
        <v>4</v>
      </c>
      <c r="E845" s="57">
        <f t="shared" ca="1" si="126"/>
        <v>1</v>
      </c>
      <c r="F845" s="57">
        <f t="shared" ca="1" si="126"/>
        <v>3</v>
      </c>
      <c r="G845" s="8" cm="1">
        <f t="array" aca="1" ref="G845" ca="1">SUM(IF(ISERROR(FIND($A$4:$F$4,G$4)),0,$A845:$F845))</f>
        <v>9</v>
      </c>
      <c r="H845" s="8" cm="1">
        <f t="array" aca="1" ref="H845" ca="1">SUM(IF(ISERROR(FIND($A$4:$F$4,H$4)),0,$A845:$F845))</f>
        <v>10</v>
      </c>
      <c r="I845" s="8" cm="1">
        <f t="array" aca="1" ref="I845" ca="1">SUM(IF(ISERROR(FIND($A$4:$F$4,I$4)),0,$A845:$F845))</f>
        <v>8</v>
      </c>
      <c r="J845" s="8">
        <f t="shared" ca="1" si="128"/>
        <v>10</v>
      </c>
      <c r="K845" s="8" t="str">
        <f t="shared" ca="1" si="129"/>
        <v>ADF</v>
      </c>
      <c r="L845" s="8">
        <f ca="1">SMALL($J$5:$J$1004,ROWS($J$5:J845))</f>
        <v>13</v>
      </c>
      <c r="M845" s="10">
        <f ca="1">ROWS($J$5:J845)/COUNT($J$5:$J$1004)</f>
        <v>0.84099999999999997</v>
      </c>
      <c r="N845" s="10"/>
      <c r="O845" s="8" t="str">
        <f t="shared" ca="1" si="130"/>
        <v xml:space="preserve"> </v>
      </c>
      <c r="P845" s="8">
        <f t="shared" ca="1" si="131"/>
        <v>1</v>
      </c>
      <c r="Q845" s="8" t="str">
        <f t="shared" ca="1" si="132"/>
        <v xml:space="preserve"> </v>
      </c>
      <c r="S845" s="8">
        <f t="shared" ca="1" si="125"/>
        <v>1</v>
      </c>
      <c r="T845" s="8" t="str">
        <f t="shared" ca="1" si="127"/>
        <v/>
      </c>
      <c r="U845" s="8" t="str">
        <f t="shared" ca="1" si="127"/>
        <v/>
      </c>
      <c r="V845" s="8">
        <f t="shared" ca="1" si="127"/>
        <v>1</v>
      </c>
      <c r="W845" s="8" t="str">
        <f t="shared" ca="1" si="127"/>
        <v/>
      </c>
      <c r="X845" s="8">
        <f t="shared" ca="1" si="127"/>
        <v>1</v>
      </c>
    </row>
    <row r="846" spans="1:24" hidden="1" x14ac:dyDescent="0.25">
      <c r="A846" s="57">
        <f t="shared" ca="1" si="124"/>
        <v>4</v>
      </c>
      <c r="B846" s="57">
        <f t="shared" ca="1" si="126"/>
        <v>4</v>
      </c>
      <c r="C846" s="57">
        <f t="shared" ca="1" si="126"/>
        <v>8</v>
      </c>
      <c r="D846" s="57">
        <f t="shared" ca="1" si="126"/>
        <v>2</v>
      </c>
      <c r="E846" s="57">
        <f t="shared" ca="1" si="126"/>
        <v>3</v>
      </c>
      <c r="F846" s="57">
        <f t="shared" ca="1" si="126"/>
        <v>3</v>
      </c>
      <c r="G846" s="8" cm="1">
        <f t="array" aca="1" ref="G846" ca="1">SUM(IF(ISERROR(FIND($A$4:$F$4,G$4)),0,$A846:$F846))</f>
        <v>12</v>
      </c>
      <c r="H846" s="8" cm="1">
        <f t="array" aca="1" ref="H846" ca="1">SUM(IF(ISERROR(FIND($A$4:$F$4,H$4)),0,$A846:$F846))</f>
        <v>9</v>
      </c>
      <c r="I846" s="8" cm="1">
        <f t="array" aca="1" ref="I846" ca="1">SUM(IF(ISERROR(FIND($A$4:$F$4,I$4)),0,$A846:$F846))</f>
        <v>10</v>
      </c>
      <c r="J846" s="8">
        <f t="shared" ca="1" si="128"/>
        <v>12</v>
      </c>
      <c r="K846" s="8" t="str">
        <f t="shared" ca="1" si="129"/>
        <v>AC</v>
      </c>
      <c r="L846" s="8">
        <f ca="1">SMALL($J$5:$J$1004,ROWS($J$5:J846))</f>
        <v>13</v>
      </c>
      <c r="M846" s="10">
        <f ca="1">ROWS($J$5:J846)/COUNT($J$5:$J$1004)</f>
        <v>0.84199999999999997</v>
      </c>
      <c r="N846" s="10"/>
      <c r="O846" s="8">
        <f t="shared" ca="1" si="130"/>
        <v>1</v>
      </c>
      <c r="P846" s="8" t="str">
        <f t="shared" ca="1" si="131"/>
        <v xml:space="preserve"> </v>
      </c>
      <c r="Q846" s="8" t="str">
        <f t="shared" ca="1" si="132"/>
        <v xml:space="preserve"> </v>
      </c>
      <c r="S846" s="8">
        <f t="shared" ca="1" si="125"/>
        <v>1</v>
      </c>
      <c r="T846" s="8" t="str">
        <f t="shared" ca="1" si="127"/>
        <v/>
      </c>
      <c r="U846" s="8">
        <f t="shared" ca="1" si="127"/>
        <v>1</v>
      </c>
      <c r="V846" s="8" t="str">
        <f t="shared" ca="1" si="127"/>
        <v/>
      </c>
      <c r="W846" s="8" t="str">
        <f t="shared" ca="1" si="127"/>
        <v/>
      </c>
      <c r="X846" s="8" t="str">
        <f t="shared" ca="1" si="127"/>
        <v/>
      </c>
    </row>
    <row r="847" spans="1:24" hidden="1" x14ac:dyDescent="0.25">
      <c r="A847" s="57">
        <f t="shared" ca="1" si="124"/>
        <v>5</v>
      </c>
      <c r="B847" s="57">
        <f t="shared" ca="1" si="126"/>
        <v>2</v>
      </c>
      <c r="C847" s="57">
        <f t="shared" ca="1" si="126"/>
        <v>7</v>
      </c>
      <c r="D847" s="57">
        <f t="shared" ca="1" si="126"/>
        <v>3</v>
      </c>
      <c r="E847" s="57">
        <f t="shared" ca="1" si="126"/>
        <v>3</v>
      </c>
      <c r="F847" s="57">
        <f t="shared" ca="1" si="126"/>
        <v>3</v>
      </c>
      <c r="G847" s="8" cm="1">
        <f t="array" aca="1" ref="G847" ca="1">SUM(IF(ISERROR(FIND($A$4:$F$4,G$4)),0,$A847:$F847))</f>
        <v>12</v>
      </c>
      <c r="H847" s="8" cm="1">
        <f t="array" aca="1" ref="H847" ca="1">SUM(IF(ISERROR(FIND($A$4:$F$4,H$4)),0,$A847:$F847))</f>
        <v>11</v>
      </c>
      <c r="I847" s="8" cm="1">
        <f t="array" aca="1" ref="I847" ca="1">SUM(IF(ISERROR(FIND($A$4:$F$4,I$4)),0,$A847:$F847))</f>
        <v>8</v>
      </c>
      <c r="J847" s="8">
        <f t="shared" ca="1" si="128"/>
        <v>12</v>
      </c>
      <c r="K847" s="8" t="str">
        <f t="shared" ca="1" si="129"/>
        <v>AC</v>
      </c>
      <c r="L847" s="8">
        <f ca="1">SMALL($J$5:$J$1004,ROWS($J$5:J847))</f>
        <v>13</v>
      </c>
      <c r="M847" s="10">
        <f ca="1">ROWS($J$5:J847)/COUNT($J$5:$J$1004)</f>
        <v>0.84299999999999997</v>
      </c>
      <c r="N847" s="10"/>
      <c r="O847" s="8">
        <f t="shared" ca="1" si="130"/>
        <v>1</v>
      </c>
      <c r="P847" s="8" t="str">
        <f t="shared" ca="1" si="131"/>
        <v xml:space="preserve"> </v>
      </c>
      <c r="Q847" s="8" t="str">
        <f t="shared" ca="1" si="132"/>
        <v xml:space="preserve"> </v>
      </c>
      <c r="S847" s="8">
        <f t="shared" ca="1" si="125"/>
        <v>1</v>
      </c>
      <c r="T847" s="8" t="str">
        <f t="shared" ca="1" si="127"/>
        <v/>
      </c>
      <c r="U847" s="8">
        <f t="shared" ca="1" si="127"/>
        <v>1</v>
      </c>
      <c r="V847" s="8" t="str">
        <f t="shared" ca="1" si="127"/>
        <v/>
      </c>
      <c r="W847" s="8" t="str">
        <f t="shared" ca="1" si="127"/>
        <v/>
      </c>
      <c r="X847" s="8" t="str">
        <f t="shared" ca="1" si="127"/>
        <v/>
      </c>
    </row>
    <row r="848" spans="1:24" hidden="1" x14ac:dyDescent="0.25">
      <c r="A848" s="57">
        <f t="shared" ca="1" si="124"/>
        <v>4</v>
      </c>
      <c r="B848" s="57">
        <f t="shared" ca="1" si="126"/>
        <v>3</v>
      </c>
      <c r="C848" s="57">
        <f t="shared" ca="1" si="126"/>
        <v>8</v>
      </c>
      <c r="D848" s="57">
        <f t="shared" ca="1" si="126"/>
        <v>5</v>
      </c>
      <c r="E848" s="57">
        <f t="shared" ca="1" si="126"/>
        <v>1</v>
      </c>
      <c r="F848" s="57">
        <f t="shared" ca="1" si="126"/>
        <v>4</v>
      </c>
      <c r="G848" s="8" cm="1">
        <f t="array" aca="1" ref="G848" ca="1">SUM(IF(ISERROR(FIND($A$4:$F$4,G$4)),0,$A848:$F848))</f>
        <v>12</v>
      </c>
      <c r="H848" s="8" cm="1">
        <f t="array" aca="1" ref="H848" ca="1">SUM(IF(ISERROR(FIND($A$4:$F$4,H$4)),0,$A848:$F848))</f>
        <v>13</v>
      </c>
      <c r="I848" s="8" cm="1">
        <f t="array" aca="1" ref="I848" ca="1">SUM(IF(ISERROR(FIND($A$4:$F$4,I$4)),0,$A848:$F848))</f>
        <v>8</v>
      </c>
      <c r="J848" s="8">
        <f t="shared" ca="1" si="128"/>
        <v>13</v>
      </c>
      <c r="K848" s="8" t="str">
        <f t="shared" ca="1" si="129"/>
        <v>ADF</v>
      </c>
      <c r="L848" s="8">
        <f ca="1">SMALL($J$5:$J$1004,ROWS($J$5:J848))</f>
        <v>13</v>
      </c>
      <c r="M848" s="10">
        <f ca="1">ROWS($J$5:J848)/COUNT($J$5:$J$1004)</f>
        <v>0.84399999999999997</v>
      </c>
      <c r="N848" s="10"/>
      <c r="O848" s="8" t="str">
        <f t="shared" ca="1" si="130"/>
        <v xml:space="preserve"> </v>
      </c>
      <c r="P848" s="8">
        <f t="shared" ca="1" si="131"/>
        <v>1</v>
      </c>
      <c r="Q848" s="8" t="str">
        <f t="shared" ca="1" si="132"/>
        <v xml:space="preserve"> </v>
      </c>
      <c r="S848" s="8">
        <f t="shared" ca="1" si="125"/>
        <v>1</v>
      </c>
      <c r="T848" s="8" t="str">
        <f t="shared" ca="1" si="127"/>
        <v/>
      </c>
      <c r="U848" s="8" t="str">
        <f t="shared" ca="1" si="127"/>
        <v/>
      </c>
      <c r="V848" s="8">
        <f t="shared" ca="1" si="127"/>
        <v>1</v>
      </c>
      <c r="W848" s="8" t="str">
        <f t="shared" ca="1" si="127"/>
        <v/>
      </c>
      <c r="X848" s="8">
        <f t="shared" ca="1" si="127"/>
        <v>1</v>
      </c>
    </row>
    <row r="849" spans="1:24" hidden="1" x14ac:dyDescent="0.25">
      <c r="A849" s="57">
        <f t="shared" ca="1" si="124"/>
        <v>4</v>
      </c>
      <c r="B849" s="57">
        <f t="shared" ca="1" si="126"/>
        <v>1</v>
      </c>
      <c r="C849" s="57">
        <f t="shared" ca="1" si="126"/>
        <v>8</v>
      </c>
      <c r="D849" s="57">
        <f t="shared" ca="1" si="126"/>
        <v>4</v>
      </c>
      <c r="E849" s="57">
        <f t="shared" ca="1" si="126"/>
        <v>1</v>
      </c>
      <c r="F849" s="57">
        <f t="shared" ca="1" si="126"/>
        <v>3</v>
      </c>
      <c r="G849" s="8" cm="1">
        <f t="array" aca="1" ref="G849" ca="1">SUM(IF(ISERROR(FIND($A$4:$F$4,G$4)),0,$A849:$F849))</f>
        <v>12</v>
      </c>
      <c r="H849" s="8" cm="1">
        <f t="array" aca="1" ref="H849" ca="1">SUM(IF(ISERROR(FIND($A$4:$F$4,H$4)),0,$A849:$F849))</f>
        <v>11</v>
      </c>
      <c r="I849" s="8" cm="1">
        <f t="array" aca="1" ref="I849" ca="1">SUM(IF(ISERROR(FIND($A$4:$F$4,I$4)),0,$A849:$F849))</f>
        <v>5</v>
      </c>
      <c r="J849" s="8">
        <f t="shared" ca="1" si="128"/>
        <v>12</v>
      </c>
      <c r="K849" s="8" t="str">
        <f t="shared" ca="1" si="129"/>
        <v>AC</v>
      </c>
      <c r="L849" s="8">
        <f ca="1">SMALL($J$5:$J$1004,ROWS($J$5:J849))</f>
        <v>13</v>
      </c>
      <c r="M849" s="10">
        <f ca="1">ROWS($J$5:J849)/COUNT($J$5:$J$1004)</f>
        <v>0.84499999999999997</v>
      </c>
      <c r="N849" s="10"/>
      <c r="O849" s="8">
        <f t="shared" ca="1" si="130"/>
        <v>1</v>
      </c>
      <c r="P849" s="8" t="str">
        <f t="shared" ca="1" si="131"/>
        <v xml:space="preserve"> </v>
      </c>
      <c r="Q849" s="8" t="str">
        <f t="shared" ca="1" si="132"/>
        <v xml:space="preserve"> </v>
      </c>
      <c r="S849" s="8">
        <f t="shared" ca="1" si="125"/>
        <v>1</v>
      </c>
      <c r="T849" s="8" t="str">
        <f t="shared" ca="1" si="127"/>
        <v/>
      </c>
      <c r="U849" s="8">
        <f t="shared" ca="1" si="127"/>
        <v>1</v>
      </c>
      <c r="V849" s="8" t="str">
        <f t="shared" ca="1" si="127"/>
        <v/>
      </c>
      <c r="W849" s="8" t="str">
        <f t="shared" ca="1" si="127"/>
        <v/>
      </c>
      <c r="X849" s="8" t="str">
        <f t="shared" ca="1" si="127"/>
        <v/>
      </c>
    </row>
    <row r="850" spans="1:24" hidden="1" x14ac:dyDescent="0.25">
      <c r="A850" s="57">
        <f t="shared" ca="1" si="124"/>
        <v>2</v>
      </c>
      <c r="B850" s="57">
        <f t="shared" ca="1" si="126"/>
        <v>4</v>
      </c>
      <c r="C850" s="57">
        <f t="shared" ca="1" si="126"/>
        <v>4</v>
      </c>
      <c r="D850" s="57">
        <f t="shared" ca="1" si="126"/>
        <v>6</v>
      </c>
      <c r="E850" s="57">
        <f t="shared" ca="1" si="126"/>
        <v>1</v>
      </c>
      <c r="F850" s="57">
        <f t="shared" ca="1" si="126"/>
        <v>4</v>
      </c>
      <c r="G850" s="8" cm="1">
        <f t="array" aca="1" ref="G850" ca="1">SUM(IF(ISERROR(FIND($A$4:$F$4,G$4)),0,$A850:$F850))</f>
        <v>6</v>
      </c>
      <c r="H850" s="8" cm="1">
        <f t="array" aca="1" ref="H850" ca="1">SUM(IF(ISERROR(FIND($A$4:$F$4,H$4)),0,$A850:$F850))</f>
        <v>12</v>
      </c>
      <c r="I850" s="8" cm="1">
        <f t="array" aca="1" ref="I850" ca="1">SUM(IF(ISERROR(FIND($A$4:$F$4,I$4)),0,$A850:$F850))</f>
        <v>9</v>
      </c>
      <c r="J850" s="8">
        <f t="shared" ca="1" si="128"/>
        <v>12</v>
      </c>
      <c r="K850" s="8" t="str">
        <f t="shared" ca="1" si="129"/>
        <v>ADF</v>
      </c>
      <c r="L850" s="8">
        <f ca="1">SMALL($J$5:$J$1004,ROWS($J$5:J850))</f>
        <v>13</v>
      </c>
      <c r="M850" s="10">
        <f ca="1">ROWS($J$5:J850)/COUNT($J$5:$J$1004)</f>
        <v>0.84599999999999997</v>
      </c>
      <c r="N850" s="10"/>
      <c r="O850" s="8" t="str">
        <f t="shared" ca="1" si="130"/>
        <v xml:space="preserve"> </v>
      </c>
      <c r="P850" s="8">
        <f t="shared" ca="1" si="131"/>
        <v>1</v>
      </c>
      <c r="Q850" s="8" t="str">
        <f t="shared" ca="1" si="132"/>
        <v xml:space="preserve"> </v>
      </c>
      <c r="S850" s="8">
        <f t="shared" ca="1" si="125"/>
        <v>1</v>
      </c>
      <c r="T850" s="8" t="str">
        <f t="shared" ca="1" si="127"/>
        <v/>
      </c>
      <c r="U850" s="8" t="str">
        <f t="shared" ca="1" si="127"/>
        <v/>
      </c>
      <c r="V850" s="8">
        <f t="shared" ca="1" si="127"/>
        <v>1</v>
      </c>
      <c r="W850" s="8" t="str">
        <f t="shared" ca="1" si="127"/>
        <v/>
      </c>
      <c r="X850" s="8">
        <f t="shared" ca="1" si="127"/>
        <v>1</v>
      </c>
    </row>
    <row r="851" spans="1:24" hidden="1" x14ac:dyDescent="0.25">
      <c r="A851" s="57">
        <f t="shared" ca="1" si="124"/>
        <v>2</v>
      </c>
      <c r="B851" s="57">
        <f t="shared" ca="1" si="126"/>
        <v>1</v>
      </c>
      <c r="C851" s="57">
        <f t="shared" ca="1" si="126"/>
        <v>8</v>
      </c>
      <c r="D851" s="57">
        <f t="shared" ca="1" si="126"/>
        <v>5</v>
      </c>
      <c r="E851" s="57">
        <f t="shared" ca="1" si="126"/>
        <v>1</v>
      </c>
      <c r="F851" s="57">
        <f t="shared" ca="1" si="126"/>
        <v>2</v>
      </c>
      <c r="G851" s="8" cm="1">
        <f t="array" aca="1" ref="G851" ca="1">SUM(IF(ISERROR(FIND($A$4:$F$4,G$4)),0,$A851:$F851))</f>
        <v>10</v>
      </c>
      <c r="H851" s="8" cm="1">
        <f t="array" aca="1" ref="H851" ca="1">SUM(IF(ISERROR(FIND($A$4:$F$4,H$4)),0,$A851:$F851))</f>
        <v>9</v>
      </c>
      <c r="I851" s="8" cm="1">
        <f t="array" aca="1" ref="I851" ca="1">SUM(IF(ISERROR(FIND($A$4:$F$4,I$4)),0,$A851:$F851))</f>
        <v>4</v>
      </c>
      <c r="J851" s="8">
        <f t="shared" ca="1" si="128"/>
        <v>10</v>
      </c>
      <c r="K851" s="8" t="str">
        <f t="shared" ca="1" si="129"/>
        <v>AC</v>
      </c>
      <c r="L851" s="8">
        <f ca="1">SMALL($J$5:$J$1004,ROWS($J$5:J851))</f>
        <v>13</v>
      </c>
      <c r="M851" s="10">
        <f ca="1">ROWS($J$5:J851)/COUNT($J$5:$J$1004)</f>
        <v>0.84699999999999998</v>
      </c>
      <c r="N851" s="10"/>
      <c r="O851" s="8">
        <f t="shared" ca="1" si="130"/>
        <v>1</v>
      </c>
      <c r="P851" s="8" t="str">
        <f t="shared" ca="1" si="131"/>
        <v xml:space="preserve"> </v>
      </c>
      <c r="Q851" s="8" t="str">
        <f t="shared" ca="1" si="132"/>
        <v xml:space="preserve"> </v>
      </c>
      <c r="S851" s="8">
        <f t="shared" ca="1" si="125"/>
        <v>1</v>
      </c>
      <c r="T851" s="8" t="str">
        <f t="shared" ca="1" si="127"/>
        <v/>
      </c>
      <c r="U851" s="8">
        <f t="shared" ca="1" si="127"/>
        <v>1</v>
      </c>
      <c r="V851" s="8" t="str">
        <f t="shared" ca="1" si="127"/>
        <v/>
      </c>
      <c r="W851" s="8" t="str">
        <f t="shared" ca="1" si="127"/>
        <v/>
      </c>
      <c r="X851" s="8" t="str">
        <f t="shared" ca="1" si="127"/>
        <v/>
      </c>
    </row>
    <row r="852" spans="1:24" hidden="1" x14ac:dyDescent="0.25">
      <c r="A852" s="57">
        <f t="shared" ca="1" si="124"/>
        <v>3</v>
      </c>
      <c r="B852" s="57">
        <f t="shared" ca="1" si="126"/>
        <v>2</v>
      </c>
      <c r="C852" s="57">
        <f t="shared" ca="1" si="126"/>
        <v>7</v>
      </c>
      <c r="D852" s="57">
        <f t="shared" ca="1" si="126"/>
        <v>5</v>
      </c>
      <c r="E852" s="57">
        <f t="shared" ca="1" si="126"/>
        <v>2</v>
      </c>
      <c r="F852" s="57">
        <f t="shared" ca="1" si="126"/>
        <v>2</v>
      </c>
      <c r="G852" s="8" cm="1">
        <f t="array" aca="1" ref="G852" ca="1">SUM(IF(ISERROR(FIND($A$4:$F$4,G$4)),0,$A852:$F852))</f>
        <v>10</v>
      </c>
      <c r="H852" s="8" cm="1">
        <f t="array" aca="1" ref="H852" ca="1">SUM(IF(ISERROR(FIND($A$4:$F$4,H$4)),0,$A852:$F852))</f>
        <v>10</v>
      </c>
      <c r="I852" s="8" cm="1">
        <f t="array" aca="1" ref="I852" ca="1">SUM(IF(ISERROR(FIND($A$4:$F$4,I$4)),0,$A852:$F852))</f>
        <v>6</v>
      </c>
      <c r="J852" s="8">
        <f t="shared" ca="1" si="128"/>
        <v>10</v>
      </c>
      <c r="K852" s="8" t="str">
        <f t="shared" ca="1" si="129"/>
        <v>AC</v>
      </c>
      <c r="L852" s="8">
        <f ca="1">SMALL($J$5:$J$1004,ROWS($J$5:J852))</f>
        <v>13</v>
      </c>
      <c r="M852" s="10">
        <f ca="1">ROWS($J$5:J852)/COUNT($J$5:$J$1004)</f>
        <v>0.84799999999999998</v>
      </c>
      <c r="N852" s="10"/>
      <c r="O852" s="8">
        <f t="shared" ca="1" si="130"/>
        <v>1</v>
      </c>
      <c r="P852" s="8">
        <f t="shared" ca="1" si="131"/>
        <v>1</v>
      </c>
      <c r="Q852" s="8" t="str">
        <f t="shared" ca="1" si="132"/>
        <v xml:space="preserve"> </v>
      </c>
      <c r="S852" s="8">
        <f t="shared" ca="1" si="125"/>
        <v>1</v>
      </c>
      <c r="T852" s="8" t="str">
        <f t="shared" ca="1" si="127"/>
        <v/>
      </c>
      <c r="U852" s="8">
        <f t="shared" ca="1" si="127"/>
        <v>1</v>
      </c>
      <c r="V852" s="8" t="str">
        <f t="shared" ca="1" si="127"/>
        <v/>
      </c>
      <c r="W852" s="8" t="str">
        <f t="shared" ca="1" si="127"/>
        <v/>
      </c>
      <c r="X852" s="8" t="str">
        <f t="shared" ca="1" si="127"/>
        <v/>
      </c>
    </row>
    <row r="853" spans="1:24" hidden="1" x14ac:dyDescent="0.25">
      <c r="A853" s="57">
        <f t="shared" ca="1" si="124"/>
        <v>2</v>
      </c>
      <c r="B853" s="57">
        <f t="shared" ca="1" si="126"/>
        <v>2</v>
      </c>
      <c r="C853" s="57">
        <f t="shared" ca="1" si="126"/>
        <v>4</v>
      </c>
      <c r="D853" s="57">
        <f t="shared" ca="1" si="126"/>
        <v>2</v>
      </c>
      <c r="E853" s="57">
        <f t="shared" ca="1" si="126"/>
        <v>3</v>
      </c>
      <c r="F853" s="57">
        <f t="shared" ca="1" si="126"/>
        <v>4</v>
      </c>
      <c r="G853" s="8" cm="1">
        <f t="array" aca="1" ref="G853" ca="1">SUM(IF(ISERROR(FIND($A$4:$F$4,G$4)),0,$A853:$F853))</f>
        <v>6</v>
      </c>
      <c r="H853" s="8" cm="1">
        <f t="array" aca="1" ref="H853" ca="1">SUM(IF(ISERROR(FIND($A$4:$F$4,H$4)),0,$A853:$F853))</f>
        <v>8</v>
      </c>
      <c r="I853" s="8" cm="1">
        <f t="array" aca="1" ref="I853" ca="1">SUM(IF(ISERROR(FIND($A$4:$F$4,I$4)),0,$A853:$F853))</f>
        <v>9</v>
      </c>
      <c r="J853" s="8">
        <f t="shared" ca="1" si="128"/>
        <v>9</v>
      </c>
      <c r="K853" s="8" t="str">
        <f t="shared" ca="1" si="129"/>
        <v>BEF</v>
      </c>
      <c r="L853" s="8">
        <f ca="1">SMALL($J$5:$J$1004,ROWS($J$5:J853))</f>
        <v>13</v>
      </c>
      <c r="M853" s="10">
        <f ca="1">ROWS($J$5:J853)/COUNT($J$5:$J$1004)</f>
        <v>0.84899999999999998</v>
      </c>
      <c r="N853" s="10"/>
      <c r="O853" s="8" t="str">
        <f t="shared" ca="1" si="130"/>
        <v xml:space="preserve"> </v>
      </c>
      <c r="P853" s="8" t="str">
        <f t="shared" ca="1" si="131"/>
        <v xml:space="preserve"> </v>
      </c>
      <c r="Q853" s="8">
        <f t="shared" ca="1" si="132"/>
        <v>1</v>
      </c>
      <c r="S853" s="8" t="str">
        <f t="shared" ca="1" si="125"/>
        <v/>
      </c>
      <c r="T853" s="8">
        <f t="shared" ca="1" si="127"/>
        <v>1</v>
      </c>
      <c r="U853" s="8" t="str">
        <f t="shared" ca="1" si="127"/>
        <v/>
      </c>
      <c r="V853" s="8" t="str">
        <f t="shared" ca="1" si="127"/>
        <v/>
      </c>
      <c r="W853" s="8">
        <f t="shared" ca="1" si="127"/>
        <v>1</v>
      </c>
      <c r="X853" s="8">
        <f t="shared" ca="1" si="127"/>
        <v>1</v>
      </c>
    </row>
    <row r="854" spans="1:24" hidden="1" x14ac:dyDescent="0.25">
      <c r="A854" s="57">
        <f t="shared" ca="1" si="124"/>
        <v>5</v>
      </c>
      <c r="B854" s="57">
        <f t="shared" ca="1" si="126"/>
        <v>4</v>
      </c>
      <c r="C854" s="57">
        <f t="shared" ca="1" si="126"/>
        <v>8</v>
      </c>
      <c r="D854" s="57">
        <f t="shared" ca="1" si="126"/>
        <v>5</v>
      </c>
      <c r="E854" s="57">
        <f t="shared" ca="1" si="126"/>
        <v>1</v>
      </c>
      <c r="F854" s="57">
        <f t="shared" ca="1" si="126"/>
        <v>2</v>
      </c>
      <c r="G854" s="8" cm="1">
        <f t="array" aca="1" ref="G854" ca="1">SUM(IF(ISERROR(FIND($A$4:$F$4,G$4)),0,$A854:$F854))</f>
        <v>13</v>
      </c>
      <c r="H854" s="8" cm="1">
        <f t="array" aca="1" ref="H854" ca="1">SUM(IF(ISERROR(FIND($A$4:$F$4,H$4)),0,$A854:$F854))</f>
        <v>12</v>
      </c>
      <c r="I854" s="8" cm="1">
        <f t="array" aca="1" ref="I854" ca="1">SUM(IF(ISERROR(FIND($A$4:$F$4,I$4)),0,$A854:$F854))</f>
        <v>7</v>
      </c>
      <c r="J854" s="8">
        <f t="shared" ca="1" si="128"/>
        <v>13</v>
      </c>
      <c r="K854" s="8" t="str">
        <f t="shared" ca="1" si="129"/>
        <v>AC</v>
      </c>
      <c r="L854" s="8">
        <f ca="1">SMALL($J$5:$J$1004,ROWS($J$5:J854))</f>
        <v>13</v>
      </c>
      <c r="M854" s="10">
        <f ca="1">ROWS($J$5:J854)/COUNT($J$5:$J$1004)</f>
        <v>0.85</v>
      </c>
      <c r="N854" s="10"/>
      <c r="O854" s="8">
        <f t="shared" ca="1" si="130"/>
        <v>1</v>
      </c>
      <c r="P854" s="8" t="str">
        <f t="shared" ca="1" si="131"/>
        <v xml:space="preserve"> </v>
      </c>
      <c r="Q854" s="8" t="str">
        <f t="shared" ca="1" si="132"/>
        <v xml:space="preserve"> </v>
      </c>
      <c r="S854" s="8">
        <f t="shared" ca="1" si="125"/>
        <v>1</v>
      </c>
      <c r="T854" s="8" t="str">
        <f t="shared" ca="1" si="127"/>
        <v/>
      </c>
      <c r="U854" s="8">
        <f t="shared" ca="1" si="127"/>
        <v>1</v>
      </c>
      <c r="V854" s="8" t="str">
        <f t="shared" ca="1" si="127"/>
        <v/>
      </c>
      <c r="W854" s="8" t="str">
        <f t="shared" ca="1" si="127"/>
        <v/>
      </c>
      <c r="X854" s="8" t="str">
        <f t="shared" ca="1" si="127"/>
        <v/>
      </c>
    </row>
    <row r="855" spans="1:24" hidden="1" x14ac:dyDescent="0.25">
      <c r="A855" s="57">
        <f t="shared" ca="1" si="124"/>
        <v>4</v>
      </c>
      <c r="B855" s="57">
        <f t="shared" ca="1" si="126"/>
        <v>5</v>
      </c>
      <c r="C855" s="57">
        <f t="shared" ca="1" si="126"/>
        <v>4</v>
      </c>
      <c r="D855" s="57">
        <f t="shared" ca="1" si="126"/>
        <v>3</v>
      </c>
      <c r="E855" s="57">
        <f t="shared" ca="1" si="126"/>
        <v>2</v>
      </c>
      <c r="F855" s="57">
        <f t="shared" ca="1" si="126"/>
        <v>4</v>
      </c>
      <c r="G855" s="8" cm="1">
        <f t="array" aca="1" ref="G855" ca="1">SUM(IF(ISERROR(FIND($A$4:$F$4,G$4)),0,$A855:$F855))</f>
        <v>8</v>
      </c>
      <c r="H855" s="8" cm="1">
        <f t="array" aca="1" ref="H855" ca="1">SUM(IF(ISERROR(FIND($A$4:$F$4,H$4)),0,$A855:$F855))</f>
        <v>11</v>
      </c>
      <c r="I855" s="8" cm="1">
        <f t="array" aca="1" ref="I855" ca="1">SUM(IF(ISERROR(FIND($A$4:$F$4,I$4)),0,$A855:$F855))</f>
        <v>11</v>
      </c>
      <c r="J855" s="8">
        <f t="shared" ca="1" si="128"/>
        <v>11</v>
      </c>
      <c r="K855" s="8" t="str">
        <f t="shared" ca="1" si="129"/>
        <v>ADF</v>
      </c>
      <c r="L855" s="8">
        <f ca="1">SMALL($J$5:$J$1004,ROWS($J$5:J855))</f>
        <v>13</v>
      </c>
      <c r="M855" s="10">
        <f ca="1">ROWS($J$5:J855)/COUNT($J$5:$J$1004)</f>
        <v>0.85099999999999998</v>
      </c>
      <c r="N855" s="10"/>
      <c r="O855" s="8" t="str">
        <f t="shared" ca="1" si="130"/>
        <v xml:space="preserve"> </v>
      </c>
      <c r="P855" s="8">
        <f t="shared" ca="1" si="131"/>
        <v>1</v>
      </c>
      <c r="Q855" s="8">
        <f t="shared" ca="1" si="132"/>
        <v>1</v>
      </c>
      <c r="S855" s="8">
        <f t="shared" ca="1" si="125"/>
        <v>1</v>
      </c>
      <c r="T855" s="8" t="str">
        <f t="shared" ca="1" si="127"/>
        <v/>
      </c>
      <c r="U855" s="8" t="str">
        <f t="shared" ca="1" si="127"/>
        <v/>
      </c>
      <c r="V855" s="8">
        <f t="shared" ca="1" si="127"/>
        <v>1</v>
      </c>
      <c r="W855" s="8" t="str">
        <f t="shared" ca="1" si="127"/>
        <v/>
      </c>
      <c r="X855" s="8">
        <f t="shared" ca="1" si="127"/>
        <v>1</v>
      </c>
    </row>
    <row r="856" spans="1:24" hidden="1" x14ac:dyDescent="0.25">
      <c r="A856" s="57">
        <f t="shared" ca="1" si="124"/>
        <v>6</v>
      </c>
      <c r="B856" s="57">
        <f t="shared" ca="1" si="126"/>
        <v>1</v>
      </c>
      <c r="C856" s="57">
        <f t="shared" ca="1" si="126"/>
        <v>6</v>
      </c>
      <c r="D856" s="57">
        <f t="shared" ca="1" si="126"/>
        <v>6</v>
      </c>
      <c r="E856" s="57">
        <f t="shared" ca="1" si="126"/>
        <v>2</v>
      </c>
      <c r="F856" s="57">
        <f t="shared" ca="1" si="126"/>
        <v>2</v>
      </c>
      <c r="G856" s="8" cm="1">
        <f t="array" aca="1" ref="G856" ca="1">SUM(IF(ISERROR(FIND($A$4:$F$4,G$4)),0,$A856:$F856))</f>
        <v>12</v>
      </c>
      <c r="H856" s="8" cm="1">
        <f t="array" aca="1" ref="H856" ca="1">SUM(IF(ISERROR(FIND($A$4:$F$4,H$4)),0,$A856:$F856))</f>
        <v>14</v>
      </c>
      <c r="I856" s="8" cm="1">
        <f t="array" aca="1" ref="I856" ca="1">SUM(IF(ISERROR(FIND($A$4:$F$4,I$4)),0,$A856:$F856))</f>
        <v>5</v>
      </c>
      <c r="J856" s="8">
        <f t="shared" ca="1" si="128"/>
        <v>14</v>
      </c>
      <c r="K856" s="8" t="str">
        <f t="shared" ca="1" si="129"/>
        <v>ADF</v>
      </c>
      <c r="L856" s="8">
        <f ca="1">SMALL($J$5:$J$1004,ROWS($J$5:J856))</f>
        <v>13</v>
      </c>
      <c r="M856" s="10">
        <f ca="1">ROWS($J$5:J856)/COUNT($J$5:$J$1004)</f>
        <v>0.85199999999999998</v>
      </c>
      <c r="N856" s="10"/>
      <c r="O856" s="8" t="str">
        <f t="shared" ca="1" si="130"/>
        <v xml:space="preserve"> </v>
      </c>
      <c r="P856" s="8">
        <f t="shared" ca="1" si="131"/>
        <v>1</v>
      </c>
      <c r="Q856" s="8" t="str">
        <f t="shared" ca="1" si="132"/>
        <v xml:space="preserve"> </v>
      </c>
      <c r="S856" s="8">
        <f t="shared" ca="1" si="125"/>
        <v>1</v>
      </c>
      <c r="T856" s="8" t="str">
        <f t="shared" ca="1" si="127"/>
        <v/>
      </c>
      <c r="U856" s="8" t="str">
        <f t="shared" ca="1" si="127"/>
        <v/>
      </c>
      <c r="V856" s="8">
        <f t="shared" ca="1" si="127"/>
        <v>1</v>
      </c>
      <c r="W856" s="8" t="str">
        <f t="shared" ca="1" si="127"/>
        <v/>
      </c>
      <c r="X856" s="8">
        <f t="shared" ca="1" si="127"/>
        <v>1</v>
      </c>
    </row>
    <row r="857" spans="1:24" hidden="1" x14ac:dyDescent="0.25">
      <c r="A857" s="57">
        <f t="shared" ca="1" si="124"/>
        <v>6</v>
      </c>
      <c r="B857" s="57">
        <f t="shared" ca="1" si="126"/>
        <v>4</v>
      </c>
      <c r="C857" s="57">
        <f t="shared" ca="1" si="126"/>
        <v>4</v>
      </c>
      <c r="D857" s="57">
        <f t="shared" ca="1" si="126"/>
        <v>6</v>
      </c>
      <c r="E857" s="57">
        <f t="shared" ca="1" si="126"/>
        <v>2</v>
      </c>
      <c r="F857" s="57">
        <f t="shared" ca="1" si="126"/>
        <v>3</v>
      </c>
      <c r="G857" s="8" cm="1">
        <f t="array" aca="1" ref="G857" ca="1">SUM(IF(ISERROR(FIND($A$4:$F$4,G$4)),0,$A857:$F857))</f>
        <v>10</v>
      </c>
      <c r="H857" s="8" cm="1">
        <f t="array" aca="1" ref="H857" ca="1">SUM(IF(ISERROR(FIND($A$4:$F$4,H$4)),0,$A857:$F857))</f>
        <v>15</v>
      </c>
      <c r="I857" s="8" cm="1">
        <f t="array" aca="1" ref="I857" ca="1">SUM(IF(ISERROR(FIND($A$4:$F$4,I$4)),0,$A857:$F857))</f>
        <v>9</v>
      </c>
      <c r="J857" s="8">
        <f t="shared" ca="1" si="128"/>
        <v>15</v>
      </c>
      <c r="K857" s="8" t="str">
        <f t="shared" ca="1" si="129"/>
        <v>ADF</v>
      </c>
      <c r="L857" s="8">
        <f ca="1">SMALL($J$5:$J$1004,ROWS($J$5:J857))</f>
        <v>14</v>
      </c>
      <c r="M857" s="10">
        <f ca="1">ROWS($J$5:J857)/COUNT($J$5:$J$1004)</f>
        <v>0.85299999999999998</v>
      </c>
      <c r="N857" s="10"/>
      <c r="O857" s="8" t="str">
        <f t="shared" ca="1" si="130"/>
        <v xml:space="preserve"> </v>
      </c>
      <c r="P857" s="8">
        <f t="shared" ca="1" si="131"/>
        <v>1</v>
      </c>
      <c r="Q857" s="8" t="str">
        <f t="shared" ca="1" si="132"/>
        <v xml:space="preserve"> </v>
      </c>
      <c r="S857" s="8">
        <f t="shared" ca="1" si="125"/>
        <v>1</v>
      </c>
      <c r="T857" s="8" t="str">
        <f t="shared" ca="1" si="127"/>
        <v/>
      </c>
      <c r="U857" s="8" t="str">
        <f t="shared" ca="1" si="127"/>
        <v/>
      </c>
      <c r="V857" s="8">
        <f t="shared" ca="1" si="127"/>
        <v>1</v>
      </c>
      <c r="W857" s="8" t="str">
        <f t="shared" ca="1" si="127"/>
        <v/>
      </c>
      <c r="X857" s="8">
        <f t="shared" ca="1" si="127"/>
        <v>1</v>
      </c>
    </row>
    <row r="858" spans="1:24" hidden="1" x14ac:dyDescent="0.25">
      <c r="A858" s="57">
        <f t="shared" ca="1" si="124"/>
        <v>2</v>
      </c>
      <c r="B858" s="57">
        <f t="shared" ca="1" si="126"/>
        <v>2</v>
      </c>
      <c r="C858" s="57">
        <f t="shared" ca="1" si="126"/>
        <v>6</v>
      </c>
      <c r="D858" s="57">
        <f t="shared" ca="1" si="126"/>
        <v>6</v>
      </c>
      <c r="E858" s="57">
        <f t="shared" ca="1" si="126"/>
        <v>3</v>
      </c>
      <c r="F858" s="57">
        <f t="shared" ca="1" si="126"/>
        <v>3</v>
      </c>
      <c r="G858" s="8" cm="1">
        <f t="array" aca="1" ref="G858" ca="1">SUM(IF(ISERROR(FIND($A$4:$F$4,G$4)),0,$A858:$F858))</f>
        <v>8</v>
      </c>
      <c r="H858" s="8" cm="1">
        <f t="array" aca="1" ref="H858" ca="1">SUM(IF(ISERROR(FIND($A$4:$F$4,H$4)),0,$A858:$F858))</f>
        <v>11</v>
      </c>
      <c r="I858" s="8" cm="1">
        <f t="array" aca="1" ref="I858" ca="1">SUM(IF(ISERROR(FIND($A$4:$F$4,I$4)),0,$A858:$F858))</f>
        <v>8</v>
      </c>
      <c r="J858" s="8">
        <f t="shared" ca="1" si="128"/>
        <v>11</v>
      </c>
      <c r="K858" s="8" t="str">
        <f t="shared" ca="1" si="129"/>
        <v>ADF</v>
      </c>
      <c r="L858" s="8">
        <f ca="1">SMALL($J$5:$J$1004,ROWS($J$5:J858))</f>
        <v>14</v>
      </c>
      <c r="M858" s="10">
        <f ca="1">ROWS($J$5:J858)/COUNT($J$5:$J$1004)</f>
        <v>0.85399999999999998</v>
      </c>
      <c r="N858" s="10"/>
      <c r="O858" s="8" t="str">
        <f t="shared" ca="1" si="130"/>
        <v xml:space="preserve"> </v>
      </c>
      <c r="P858" s="8">
        <f t="shared" ca="1" si="131"/>
        <v>1</v>
      </c>
      <c r="Q858" s="8" t="str">
        <f t="shared" ca="1" si="132"/>
        <v xml:space="preserve"> </v>
      </c>
      <c r="S858" s="8">
        <f t="shared" ca="1" si="125"/>
        <v>1</v>
      </c>
      <c r="T858" s="8" t="str">
        <f t="shared" ca="1" si="127"/>
        <v/>
      </c>
      <c r="U858" s="8" t="str">
        <f t="shared" ca="1" si="127"/>
        <v/>
      </c>
      <c r="V858" s="8">
        <f t="shared" ca="1" si="127"/>
        <v>1</v>
      </c>
      <c r="W858" s="8" t="str">
        <f t="shared" ca="1" si="127"/>
        <v/>
      </c>
      <c r="X858" s="8">
        <f t="shared" ca="1" si="127"/>
        <v>1</v>
      </c>
    </row>
    <row r="859" spans="1:24" hidden="1" x14ac:dyDescent="0.25">
      <c r="A859" s="57">
        <f t="shared" ca="1" si="124"/>
        <v>5</v>
      </c>
      <c r="B859" s="57">
        <f t="shared" ca="1" si="126"/>
        <v>1</v>
      </c>
      <c r="C859" s="57">
        <f t="shared" ca="1" si="126"/>
        <v>4</v>
      </c>
      <c r="D859" s="57">
        <f t="shared" ca="1" si="126"/>
        <v>3</v>
      </c>
      <c r="E859" s="57">
        <f t="shared" ca="1" si="126"/>
        <v>3</v>
      </c>
      <c r="F859" s="57">
        <f t="shared" ca="1" si="126"/>
        <v>4</v>
      </c>
      <c r="G859" s="8" cm="1">
        <f t="array" aca="1" ref="G859" ca="1">SUM(IF(ISERROR(FIND($A$4:$F$4,G$4)),0,$A859:$F859))</f>
        <v>9</v>
      </c>
      <c r="H859" s="8" cm="1">
        <f t="array" aca="1" ref="H859" ca="1">SUM(IF(ISERROR(FIND($A$4:$F$4,H$4)),0,$A859:$F859))</f>
        <v>12</v>
      </c>
      <c r="I859" s="8" cm="1">
        <f t="array" aca="1" ref="I859" ca="1">SUM(IF(ISERROR(FIND($A$4:$F$4,I$4)),0,$A859:$F859))</f>
        <v>8</v>
      </c>
      <c r="J859" s="8">
        <f t="shared" ca="1" si="128"/>
        <v>12</v>
      </c>
      <c r="K859" s="8" t="str">
        <f t="shared" ca="1" si="129"/>
        <v>ADF</v>
      </c>
      <c r="L859" s="8">
        <f ca="1">SMALL($J$5:$J$1004,ROWS($J$5:J859))</f>
        <v>14</v>
      </c>
      <c r="M859" s="10">
        <f ca="1">ROWS($J$5:J859)/COUNT($J$5:$J$1004)</f>
        <v>0.85499999999999998</v>
      </c>
      <c r="N859" s="10"/>
      <c r="O859" s="8" t="str">
        <f t="shared" ca="1" si="130"/>
        <v xml:space="preserve"> </v>
      </c>
      <c r="P859" s="8">
        <f t="shared" ca="1" si="131"/>
        <v>1</v>
      </c>
      <c r="Q859" s="8" t="str">
        <f t="shared" ca="1" si="132"/>
        <v xml:space="preserve"> </v>
      </c>
      <c r="S859" s="8">
        <f t="shared" ca="1" si="125"/>
        <v>1</v>
      </c>
      <c r="T859" s="8" t="str">
        <f t="shared" ca="1" si="127"/>
        <v/>
      </c>
      <c r="U859" s="8" t="str">
        <f t="shared" ca="1" si="127"/>
        <v/>
      </c>
      <c r="V859" s="8">
        <f t="shared" ca="1" si="127"/>
        <v>1</v>
      </c>
      <c r="W859" s="8" t="str">
        <f t="shared" ca="1" si="127"/>
        <v/>
      </c>
      <c r="X859" s="8">
        <f t="shared" ca="1" si="127"/>
        <v>1</v>
      </c>
    </row>
    <row r="860" spans="1:24" hidden="1" x14ac:dyDescent="0.25">
      <c r="A860" s="57">
        <f t="shared" ca="1" si="124"/>
        <v>2</v>
      </c>
      <c r="B860" s="57">
        <f t="shared" ca="1" si="126"/>
        <v>4</v>
      </c>
      <c r="C860" s="57">
        <f t="shared" ca="1" si="126"/>
        <v>8</v>
      </c>
      <c r="D860" s="57">
        <f t="shared" ca="1" si="126"/>
        <v>2</v>
      </c>
      <c r="E860" s="57">
        <f t="shared" ca="1" si="126"/>
        <v>2</v>
      </c>
      <c r="F860" s="57">
        <f t="shared" ca="1" si="126"/>
        <v>2</v>
      </c>
      <c r="G860" s="8" cm="1">
        <f t="array" aca="1" ref="G860" ca="1">SUM(IF(ISERROR(FIND($A$4:$F$4,G$4)),0,$A860:$F860))</f>
        <v>10</v>
      </c>
      <c r="H860" s="8" cm="1">
        <f t="array" aca="1" ref="H860" ca="1">SUM(IF(ISERROR(FIND($A$4:$F$4,H$4)),0,$A860:$F860))</f>
        <v>6</v>
      </c>
      <c r="I860" s="8" cm="1">
        <f t="array" aca="1" ref="I860" ca="1">SUM(IF(ISERROR(FIND($A$4:$F$4,I$4)),0,$A860:$F860))</f>
        <v>8</v>
      </c>
      <c r="J860" s="8">
        <f t="shared" ca="1" si="128"/>
        <v>10</v>
      </c>
      <c r="K860" s="8" t="str">
        <f t="shared" ca="1" si="129"/>
        <v>AC</v>
      </c>
      <c r="L860" s="8">
        <f ca="1">SMALL($J$5:$J$1004,ROWS($J$5:J860))</f>
        <v>14</v>
      </c>
      <c r="M860" s="10">
        <f ca="1">ROWS($J$5:J860)/COUNT($J$5:$J$1004)</f>
        <v>0.85599999999999998</v>
      </c>
      <c r="N860" s="10"/>
      <c r="O860" s="8">
        <f t="shared" ca="1" si="130"/>
        <v>1</v>
      </c>
      <c r="P860" s="8" t="str">
        <f t="shared" ca="1" si="131"/>
        <v xml:space="preserve"> </v>
      </c>
      <c r="Q860" s="8" t="str">
        <f t="shared" ca="1" si="132"/>
        <v xml:space="preserve"> </v>
      </c>
      <c r="S860" s="8">
        <f t="shared" ca="1" si="125"/>
        <v>1</v>
      </c>
      <c r="T860" s="8" t="str">
        <f t="shared" ca="1" si="127"/>
        <v/>
      </c>
      <c r="U860" s="8">
        <f t="shared" ca="1" si="127"/>
        <v>1</v>
      </c>
      <c r="V860" s="8" t="str">
        <f t="shared" ca="1" si="127"/>
        <v/>
      </c>
      <c r="W860" s="8" t="str">
        <f t="shared" ca="1" si="127"/>
        <v/>
      </c>
      <c r="X860" s="8" t="str">
        <f t="shared" ca="1" si="127"/>
        <v/>
      </c>
    </row>
    <row r="861" spans="1:24" hidden="1" x14ac:dyDescent="0.25">
      <c r="A861" s="57">
        <f t="shared" ca="1" si="124"/>
        <v>5</v>
      </c>
      <c r="B861" s="57">
        <f t="shared" ca="1" si="126"/>
        <v>1</v>
      </c>
      <c r="C861" s="57">
        <f t="shared" ca="1" si="126"/>
        <v>6</v>
      </c>
      <c r="D861" s="57">
        <f t="shared" ca="1" si="126"/>
        <v>5</v>
      </c>
      <c r="E861" s="57">
        <f t="shared" ca="1" si="126"/>
        <v>2</v>
      </c>
      <c r="F861" s="57">
        <f t="shared" ca="1" si="126"/>
        <v>3</v>
      </c>
      <c r="G861" s="8" cm="1">
        <f t="array" aca="1" ref="G861" ca="1">SUM(IF(ISERROR(FIND($A$4:$F$4,G$4)),0,$A861:$F861))</f>
        <v>11</v>
      </c>
      <c r="H861" s="8" cm="1">
        <f t="array" aca="1" ref="H861" ca="1">SUM(IF(ISERROR(FIND($A$4:$F$4,H$4)),0,$A861:$F861))</f>
        <v>13</v>
      </c>
      <c r="I861" s="8" cm="1">
        <f t="array" aca="1" ref="I861" ca="1">SUM(IF(ISERROR(FIND($A$4:$F$4,I$4)),0,$A861:$F861))</f>
        <v>6</v>
      </c>
      <c r="J861" s="8">
        <f t="shared" ca="1" si="128"/>
        <v>13</v>
      </c>
      <c r="K861" s="8" t="str">
        <f t="shared" ca="1" si="129"/>
        <v>ADF</v>
      </c>
      <c r="L861" s="8">
        <f ca="1">SMALL($J$5:$J$1004,ROWS($J$5:J861))</f>
        <v>14</v>
      </c>
      <c r="M861" s="10">
        <f ca="1">ROWS($J$5:J861)/COUNT($J$5:$J$1004)</f>
        <v>0.85699999999999998</v>
      </c>
      <c r="N861" s="10"/>
      <c r="O861" s="8" t="str">
        <f t="shared" ca="1" si="130"/>
        <v xml:space="preserve"> </v>
      </c>
      <c r="P861" s="8">
        <f t="shared" ca="1" si="131"/>
        <v>1</v>
      </c>
      <c r="Q861" s="8" t="str">
        <f t="shared" ca="1" si="132"/>
        <v xml:space="preserve"> </v>
      </c>
      <c r="S861" s="8">
        <f t="shared" ca="1" si="125"/>
        <v>1</v>
      </c>
      <c r="T861" s="8" t="str">
        <f t="shared" ca="1" si="127"/>
        <v/>
      </c>
      <c r="U861" s="8" t="str">
        <f t="shared" ca="1" si="127"/>
        <v/>
      </c>
      <c r="V861" s="8">
        <f t="shared" ca="1" si="127"/>
        <v>1</v>
      </c>
      <c r="W861" s="8" t="str">
        <f t="shared" ca="1" si="127"/>
        <v/>
      </c>
      <c r="X861" s="8">
        <f t="shared" ca="1" si="127"/>
        <v>1</v>
      </c>
    </row>
    <row r="862" spans="1:24" hidden="1" x14ac:dyDescent="0.25">
      <c r="A862" s="57">
        <f t="shared" ca="1" si="124"/>
        <v>6</v>
      </c>
      <c r="B862" s="57">
        <f t="shared" ca="1" si="126"/>
        <v>3</v>
      </c>
      <c r="C862" s="57">
        <f t="shared" ca="1" si="126"/>
        <v>5</v>
      </c>
      <c r="D862" s="57">
        <f t="shared" ca="1" si="126"/>
        <v>4</v>
      </c>
      <c r="E862" s="57">
        <f t="shared" ca="1" si="126"/>
        <v>3</v>
      </c>
      <c r="F862" s="57">
        <f t="shared" ca="1" si="126"/>
        <v>4</v>
      </c>
      <c r="G862" s="8" cm="1">
        <f t="array" aca="1" ref="G862" ca="1">SUM(IF(ISERROR(FIND($A$4:$F$4,G$4)),0,$A862:$F862))</f>
        <v>11</v>
      </c>
      <c r="H862" s="8" cm="1">
        <f t="array" aca="1" ref="H862" ca="1">SUM(IF(ISERROR(FIND($A$4:$F$4,H$4)),0,$A862:$F862))</f>
        <v>14</v>
      </c>
      <c r="I862" s="8" cm="1">
        <f t="array" aca="1" ref="I862" ca="1">SUM(IF(ISERROR(FIND($A$4:$F$4,I$4)),0,$A862:$F862))</f>
        <v>10</v>
      </c>
      <c r="J862" s="8">
        <f t="shared" ca="1" si="128"/>
        <v>14</v>
      </c>
      <c r="K862" s="8" t="str">
        <f t="shared" ca="1" si="129"/>
        <v>ADF</v>
      </c>
      <c r="L862" s="8">
        <f ca="1">SMALL($J$5:$J$1004,ROWS($J$5:J862))</f>
        <v>14</v>
      </c>
      <c r="M862" s="10">
        <f ca="1">ROWS($J$5:J862)/COUNT($J$5:$J$1004)</f>
        <v>0.85799999999999998</v>
      </c>
      <c r="N862" s="10"/>
      <c r="O862" s="8" t="str">
        <f t="shared" ca="1" si="130"/>
        <v xml:space="preserve"> </v>
      </c>
      <c r="P862" s="8">
        <f t="shared" ca="1" si="131"/>
        <v>1</v>
      </c>
      <c r="Q862" s="8" t="str">
        <f t="shared" ca="1" si="132"/>
        <v xml:space="preserve"> </v>
      </c>
      <c r="S862" s="8">
        <f t="shared" ca="1" si="125"/>
        <v>1</v>
      </c>
      <c r="T862" s="8" t="str">
        <f t="shared" ca="1" si="127"/>
        <v/>
      </c>
      <c r="U862" s="8" t="str">
        <f t="shared" ca="1" si="127"/>
        <v/>
      </c>
      <c r="V862" s="8">
        <f t="shared" ca="1" si="127"/>
        <v>1</v>
      </c>
      <c r="W862" s="8" t="str">
        <f t="shared" ca="1" si="127"/>
        <v/>
      </c>
      <c r="X862" s="8">
        <f t="shared" ca="1" si="127"/>
        <v>1</v>
      </c>
    </row>
    <row r="863" spans="1:24" hidden="1" x14ac:dyDescent="0.25">
      <c r="A863" s="57">
        <f t="shared" ca="1" si="124"/>
        <v>5</v>
      </c>
      <c r="B863" s="57">
        <f t="shared" ca="1" si="126"/>
        <v>1</v>
      </c>
      <c r="C863" s="57">
        <f t="shared" ca="1" si="126"/>
        <v>7</v>
      </c>
      <c r="D863" s="57">
        <f t="shared" ca="1" si="126"/>
        <v>6</v>
      </c>
      <c r="E863" s="57">
        <f t="shared" ca="1" si="126"/>
        <v>2</v>
      </c>
      <c r="F863" s="57">
        <f t="shared" ca="1" si="126"/>
        <v>3</v>
      </c>
      <c r="G863" s="8" cm="1">
        <f t="array" aca="1" ref="G863" ca="1">SUM(IF(ISERROR(FIND($A$4:$F$4,G$4)),0,$A863:$F863))</f>
        <v>12</v>
      </c>
      <c r="H863" s="8" cm="1">
        <f t="array" aca="1" ref="H863" ca="1">SUM(IF(ISERROR(FIND($A$4:$F$4,H$4)),0,$A863:$F863))</f>
        <v>14</v>
      </c>
      <c r="I863" s="8" cm="1">
        <f t="array" aca="1" ref="I863" ca="1">SUM(IF(ISERROR(FIND($A$4:$F$4,I$4)),0,$A863:$F863))</f>
        <v>6</v>
      </c>
      <c r="J863" s="8">
        <f t="shared" ca="1" si="128"/>
        <v>14</v>
      </c>
      <c r="K863" s="8" t="str">
        <f t="shared" ca="1" si="129"/>
        <v>ADF</v>
      </c>
      <c r="L863" s="8">
        <f ca="1">SMALL($J$5:$J$1004,ROWS($J$5:J863))</f>
        <v>14</v>
      </c>
      <c r="M863" s="10">
        <f ca="1">ROWS($J$5:J863)/COUNT($J$5:$J$1004)</f>
        <v>0.85899999999999999</v>
      </c>
      <c r="N863" s="10"/>
      <c r="O863" s="8" t="str">
        <f t="shared" ca="1" si="130"/>
        <v xml:space="preserve"> </v>
      </c>
      <c r="P863" s="8">
        <f t="shared" ca="1" si="131"/>
        <v>1</v>
      </c>
      <c r="Q863" s="8" t="str">
        <f t="shared" ca="1" si="132"/>
        <v xml:space="preserve"> </v>
      </c>
      <c r="S863" s="8">
        <f t="shared" ca="1" si="125"/>
        <v>1</v>
      </c>
      <c r="T863" s="8" t="str">
        <f t="shared" ca="1" si="127"/>
        <v/>
      </c>
      <c r="U863" s="8" t="str">
        <f t="shared" ca="1" si="127"/>
        <v/>
      </c>
      <c r="V863" s="8">
        <f t="shared" ca="1" si="127"/>
        <v>1</v>
      </c>
      <c r="W863" s="8" t="str">
        <f t="shared" ca="1" si="127"/>
        <v/>
      </c>
      <c r="X863" s="8">
        <f t="shared" ca="1" si="127"/>
        <v>1</v>
      </c>
    </row>
    <row r="864" spans="1:24" hidden="1" x14ac:dyDescent="0.25">
      <c r="A864" s="57">
        <f t="shared" ca="1" si="124"/>
        <v>6</v>
      </c>
      <c r="B864" s="57">
        <f t="shared" ca="1" si="126"/>
        <v>4</v>
      </c>
      <c r="C864" s="57">
        <f t="shared" ca="1" si="126"/>
        <v>6</v>
      </c>
      <c r="D864" s="57">
        <f t="shared" ca="1" si="126"/>
        <v>6</v>
      </c>
      <c r="E864" s="57">
        <f t="shared" ca="1" si="126"/>
        <v>2</v>
      </c>
      <c r="F864" s="57">
        <f t="shared" ca="1" si="126"/>
        <v>2</v>
      </c>
      <c r="G864" s="8" cm="1">
        <f t="array" aca="1" ref="G864" ca="1">SUM(IF(ISERROR(FIND($A$4:$F$4,G$4)),0,$A864:$F864))</f>
        <v>12</v>
      </c>
      <c r="H864" s="8" cm="1">
        <f t="array" aca="1" ref="H864" ca="1">SUM(IF(ISERROR(FIND($A$4:$F$4,H$4)),0,$A864:$F864))</f>
        <v>14</v>
      </c>
      <c r="I864" s="8" cm="1">
        <f t="array" aca="1" ref="I864" ca="1">SUM(IF(ISERROR(FIND($A$4:$F$4,I$4)),0,$A864:$F864))</f>
        <v>8</v>
      </c>
      <c r="J864" s="8">
        <f t="shared" ca="1" si="128"/>
        <v>14</v>
      </c>
      <c r="K864" s="8" t="str">
        <f t="shared" ca="1" si="129"/>
        <v>ADF</v>
      </c>
      <c r="L864" s="8">
        <f ca="1">SMALL($J$5:$J$1004,ROWS($J$5:J864))</f>
        <v>14</v>
      </c>
      <c r="M864" s="10">
        <f ca="1">ROWS($J$5:J864)/COUNT($J$5:$J$1004)</f>
        <v>0.86</v>
      </c>
      <c r="N864" s="10"/>
      <c r="O864" s="8" t="str">
        <f t="shared" ca="1" si="130"/>
        <v xml:space="preserve"> </v>
      </c>
      <c r="P864" s="8">
        <f t="shared" ca="1" si="131"/>
        <v>1</v>
      </c>
      <c r="Q864" s="8" t="str">
        <f t="shared" ca="1" si="132"/>
        <v xml:space="preserve"> </v>
      </c>
      <c r="S864" s="8">
        <f t="shared" ca="1" si="125"/>
        <v>1</v>
      </c>
      <c r="T864" s="8" t="str">
        <f t="shared" ca="1" si="127"/>
        <v/>
      </c>
      <c r="U864" s="8" t="str">
        <f t="shared" ca="1" si="127"/>
        <v/>
      </c>
      <c r="V864" s="8">
        <f t="shared" ca="1" si="127"/>
        <v>1</v>
      </c>
      <c r="W864" s="8" t="str">
        <f t="shared" ca="1" si="127"/>
        <v/>
      </c>
      <c r="X864" s="8">
        <f t="shared" ca="1" si="127"/>
        <v>1</v>
      </c>
    </row>
    <row r="865" spans="1:24" hidden="1" x14ac:dyDescent="0.25">
      <c r="A865" s="57">
        <f t="shared" ca="1" si="124"/>
        <v>4</v>
      </c>
      <c r="B865" s="57">
        <f t="shared" ca="1" si="126"/>
        <v>5</v>
      </c>
      <c r="C865" s="57">
        <f t="shared" ca="1" si="126"/>
        <v>7</v>
      </c>
      <c r="D865" s="57">
        <f t="shared" ca="1" si="126"/>
        <v>2</v>
      </c>
      <c r="E865" s="57">
        <f t="shared" ca="1" si="126"/>
        <v>3</v>
      </c>
      <c r="F865" s="57">
        <f t="shared" ca="1" si="126"/>
        <v>2</v>
      </c>
      <c r="G865" s="8" cm="1">
        <f t="array" aca="1" ref="G865" ca="1">SUM(IF(ISERROR(FIND($A$4:$F$4,G$4)),0,$A865:$F865))</f>
        <v>11</v>
      </c>
      <c r="H865" s="8" cm="1">
        <f t="array" aca="1" ref="H865" ca="1">SUM(IF(ISERROR(FIND($A$4:$F$4,H$4)),0,$A865:$F865))</f>
        <v>8</v>
      </c>
      <c r="I865" s="8" cm="1">
        <f t="array" aca="1" ref="I865" ca="1">SUM(IF(ISERROR(FIND($A$4:$F$4,I$4)),0,$A865:$F865))</f>
        <v>10</v>
      </c>
      <c r="J865" s="8">
        <f t="shared" ca="1" si="128"/>
        <v>11</v>
      </c>
      <c r="K865" s="8" t="str">
        <f t="shared" ca="1" si="129"/>
        <v>AC</v>
      </c>
      <c r="L865" s="8">
        <f ca="1">SMALL($J$5:$J$1004,ROWS($J$5:J865))</f>
        <v>14</v>
      </c>
      <c r="M865" s="10">
        <f ca="1">ROWS($J$5:J865)/COUNT($J$5:$J$1004)</f>
        <v>0.86099999999999999</v>
      </c>
      <c r="N865" s="10"/>
      <c r="O865" s="8">
        <f t="shared" ca="1" si="130"/>
        <v>1</v>
      </c>
      <c r="P865" s="8" t="str">
        <f t="shared" ca="1" si="131"/>
        <v xml:space="preserve"> </v>
      </c>
      <c r="Q865" s="8" t="str">
        <f t="shared" ca="1" si="132"/>
        <v xml:space="preserve"> </v>
      </c>
      <c r="S865" s="8">
        <f t="shared" ca="1" si="125"/>
        <v>1</v>
      </c>
      <c r="T865" s="8" t="str">
        <f t="shared" ca="1" si="127"/>
        <v/>
      </c>
      <c r="U865" s="8">
        <f t="shared" ca="1" si="127"/>
        <v>1</v>
      </c>
      <c r="V865" s="8" t="str">
        <f t="shared" ca="1" si="127"/>
        <v/>
      </c>
      <c r="W865" s="8" t="str">
        <f t="shared" ca="1" si="127"/>
        <v/>
      </c>
      <c r="X865" s="8" t="str">
        <f t="shared" ca="1" si="127"/>
        <v/>
      </c>
    </row>
    <row r="866" spans="1:24" hidden="1" x14ac:dyDescent="0.25">
      <c r="A866" s="57">
        <f t="shared" ca="1" si="124"/>
        <v>3</v>
      </c>
      <c r="B866" s="57">
        <f t="shared" ca="1" si="126"/>
        <v>5</v>
      </c>
      <c r="C866" s="57">
        <f t="shared" ca="1" si="126"/>
        <v>6</v>
      </c>
      <c r="D866" s="57">
        <f t="shared" ca="1" si="126"/>
        <v>5</v>
      </c>
      <c r="E866" s="57">
        <f t="shared" ca="1" si="126"/>
        <v>3</v>
      </c>
      <c r="F866" s="57">
        <f t="shared" ca="1" si="126"/>
        <v>2</v>
      </c>
      <c r="G866" s="8" cm="1">
        <f t="array" aca="1" ref="G866" ca="1">SUM(IF(ISERROR(FIND($A$4:$F$4,G$4)),0,$A866:$F866))</f>
        <v>9</v>
      </c>
      <c r="H866" s="8" cm="1">
        <f t="array" aca="1" ref="H866" ca="1">SUM(IF(ISERROR(FIND($A$4:$F$4,H$4)),0,$A866:$F866))</f>
        <v>10</v>
      </c>
      <c r="I866" s="8" cm="1">
        <f t="array" aca="1" ref="I866" ca="1">SUM(IF(ISERROR(FIND($A$4:$F$4,I$4)),0,$A866:$F866))</f>
        <v>10</v>
      </c>
      <c r="J866" s="8">
        <f t="shared" ca="1" si="128"/>
        <v>10</v>
      </c>
      <c r="K866" s="8" t="str">
        <f t="shared" ca="1" si="129"/>
        <v>ADF</v>
      </c>
      <c r="L866" s="8">
        <f ca="1">SMALL($J$5:$J$1004,ROWS($J$5:J866))</f>
        <v>14</v>
      </c>
      <c r="M866" s="10">
        <f ca="1">ROWS($J$5:J866)/COUNT($J$5:$J$1004)</f>
        <v>0.86199999999999999</v>
      </c>
      <c r="N866" s="10"/>
      <c r="O866" s="8" t="str">
        <f t="shared" ca="1" si="130"/>
        <v xml:space="preserve"> </v>
      </c>
      <c r="P866" s="8">
        <f t="shared" ca="1" si="131"/>
        <v>1</v>
      </c>
      <c r="Q866" s="8">
        <f t="shared" ca="1" si="132"/>
        <v>1</v>
      </c>
      <c r="S866" s="8">
        <f t="shared" ca="1" si="125"/>
        <v>1</v>
      </c>
      <c r="T866" s="8" t="str">
        <f t="shared" ca="1" si="127"/>
        <v/>
      </c>
      <c r="U866" s="8" t="str">
        <f t="shared" ca="1" si="127"/>
        <v/>
      </c>
      <c r="V866" s="8">
        <f t="shared" ca="1" si="127"/>
        <v>1</v>
      </c>
      <c r="W866" s="8" t="str">
        <f t="shared" ca="1" si="127"/>
        <v/>
      </c>
      <c r="X866" s="8">
        <f t="shared" ca="1" si="127"/>
        <v>1</v>
      </c>
    </row>
    <row r="867" spans="1:24" hidden="1" x14ac:dyDescent="0.25">
      <c r="A867" s="57">
        <f t="shared" ca="1" si="124"/>
        <v>5</v>
      </c>
      <c r="B867" s="57">
        <f t="shared" ca="1" si="126"/>
        <v>4</v>
      </c>
      <c r="C867" s="57">
        <f t="shared" ca="1" si="126"/>
        <v>8</v>
      </c>
      <c r="D867" s="57">
        <f t="shared" ca="1" si="126"/>
        <v>6</v>
      </c>
      <c r="E867" s="57">
        <f t="shared" ca="1" si="126"/>
        <v>3</v>
      </c>
      <c r="F867" s="57">
        <f t="shared" ca="1" si="126"/>
        <v>2</v>
      </c>
      <c r="G867" s="8" cm="1">
        <f t="array" aca="1" ref="G867" ca="1">SUM(IF(ISERROR(FIND($A$4:$F$4,G$4)),0,$A867:$F867))</f>
        <v>13</v>
      </c>
      <c r="H867" s="8" cm="1">
        <f t="array" aca="1" ref="H867" ca="1">SUM(IF(ISERROR(FIND($A$4:$F$4,H$4)),0,$A867:$F867))</f>
        <v>13</v>
      </c>
      <c r="I867" s="8" cm="1">
        <f t="array" aca="1" ref="I867" ca="1">SUM(IF(ISERROR(FIND($A$4:$F$4,I$4)),0,$A867:$F867))</f>
        <v>9</v>
      </c>
      <c r="J867" s="8">
        <f t="shared" ca="1" si="128"/>
        <v>13</v>
      </c>
      <c r="K867" s="8" t="str">
        <f t="shared" ca="1" si="129"/>
        <v>AC</v>
      </c>
      <c r="L867" s="8">
        <f ca="1">SMALL($J$5:$J$1004,ROWS($J$5:J867))</f>
        <v>14</v>
      </c>
      <c r="M867" s="10">
        <f ca="1">ROWS($J$5:J867)/COUNT($J$5:$J$1004)</f>
        <v>0.86299999999999999</v>
      </c>
      <c r="N867" s="10"/>
      <c r="O867" s="8">
        <f t="shared" ca="1" si="130"/>
        <v>1</v>
      </c>
      <c r="P867" s="8">
        <f t="shared" ca="1" si="131"/>
        <v>1</v>
      </c>
      <c r="Q867" s="8" t="str">
        <f t="shared" ca="1" si="132"/>
        <v xml:space="preserve"> </v>
      </c>
      <c r="S867" s="8">
        <f t="shared" ca="1" si="125"/>
        <v>1</v>
      </c>
      <c r="T867" s="8" t="str">
        <f t="shared" ca="1" si="127"/>
        <v/>
      </c>
      <c r="U867" s="8">
        <f t="shared" ca="1" si="127"/>
        <v>1</v>
      </c>
      <c r="V867" s="8" t="str">
        <f t="shared" ca="1" si="127"/>
        <v/>
      </c>
      <c r="W867" s="8" t="str">
        <f t="shared" ca="1" si="127"/>
        <v/>
      </c>
      <c r="X867" s="8" t="str">
        <f t="shared" ca="1" si="127"/>
        <v/>
      </c>
    </row>
    <row r="868" spans="1:24" hidden="1" x14ac:dyDescent="0.25">
      <c r="A868" s="57">
        <f t="shared" ca="1" si="124"/>
        <v>2</v>
      </c>
      <c r="B868" s="57">
        <f t="shared" ca="1" si="126"/>
        <v>4</v>
      </c>
      <c r="C868" s="57">
        <f t="shared" ca="1" si="126"/>
        <v>5</v>
      </c>
      <c r="D868" s="57">
        <f t="shared" ref="B868:F931" ca="1" si="133">RANDBETWEEN(D$2,D$3)</f>
        <v>5</v>
      </c>
      <c r="E868" s="57">
        <f t="shared" ca="1" si="133"/>
        <v>1</v>
      </c>
      <c r="F868" s="57">
        <f t="shared" ca="1" si="133"/>
        <v>2</v>
      </c>
      <c r="G868" s="8" cm="1">
        <f t="array" aca="1" ref="G868" ca="1">SUM(IF(ISERROR(FIND($A$4:$F$4,G$4)),0,$A868:$F868))</f>
        <v>7</v>
      </c>
      <c r="H868" s="8" cm="1">
        <f t="array" aca="1" ref="H868" ca="1">SUM(IF(ISERROR(FIND($A$4:$F$4,H$4)),0,$A868:$F868))</f>
        <v>9</v>
      </c>
      <c r="I868" s="8" cm="1">
        <f t="array" aca="1" ref="I868" ca="1">SUM(IF(ISERROR(FIND($A$4:$F$4,I$4)),0,$A868:$F868))</f>
        <v>7</v>
      </c>
      <c r="J868" s="8">
        <f t="shared" ca="1" si="128"/>
        <v>9</v>
      </c>
      <c r="K868" s="8" t="str">
        <f t="shared" ca="1" si="129"/>
        <v>ADF</v>
      </c>
      <c r="L868" s="8">
        <f ca="1">SMALL($J$5:$J$1004,ROWS($J$5:J868))</f>
        <v>14</v>
      </c>
      <c r="M868" s="10">
        <f ca="1">ROWS($J$5:J868)/COUNT($J$5:$J$1004)</f>
        <v>0.86399999999999999</v>
      </c>
      <c r="N868" s="10"/>
      <c r="O868" s="8" t="str">
        <f t="shared" ca="1" si="130"/>
        <v xml:space="preserve"> </v>
      </c>
      <c r="P868" s="8">
        <f t="shared" ca="1" si="131"/>
        <v>1</v>
      </c>
      <c r="Q868" s="8" t="str">
        <f t="shared" ca="1" si="132"/>
        <v xml:space="preserve"> </v>
      </c>
      <c r="S868" s="8">
        <f t="shared" ca="1" si="125"/>
        <v>1</v>
      </c>
      <c r="T868" s="8" t="str">
        <f t="shared" ca="1" si="127"/>
        <v/>
      </c>
      <c r="U868" s="8" t="str">
        <f t="shared" ca="1" si="127"/>
        <v/>
      </c>
      <c r="V868" s="8">
        <f t="shared" ref="T868:X919" ca="1" si="134">IFERROR(FIND(V$4,$K868)/FIND(V$4,$K868),"")</f>
        <v>1</v>
      </c>
      <c r="W868" s="8" t="str">
        <f t="shared" ca="1" si="134"/>
        <v/>
      </c>
      <c r="X868" s="8">
        <f t="shared" ca="1" si="134"/>
        <v>1</v>
      </c>
    </row>
    <row r="869" spans="1:24" hidden="1" x14ac:dyDescent="0.25">
      <c r="A869" s="57">
        <f t="shared" ca="1" si="124"/>
        <v>6</v>
      </c>
      <c r="B869" s="57">
        <f t="shared" ca="1" si="133"/>
        <v>2</v>
      </c>
      <c r="C869" s="57">
        <f t="shared" ca="1" si="133"/>
        <v>5</v>
      </c>
      <c r="D869" s="57">
        <f t="shared" ca="1" si="133"/>
        <v>2</v>
      </c>
      <c r="E869" s="57">
        <f t="shared" ca="1" si="133"/>
        <v>1</v>
      </c>
      <c r="F869" s="57">
        <f t="shared" ca="1" si="133"/>
        <v>4</v>
      </c>
      <c r="G869" s="8" cm="1">
        <f t="array" aca="1" ref="G869" ca="1">SUM(IF(ISERROR(FIND($A$4:$F$4,G$4)),0,$A869:$F869))</f>
        <v>11</v>
      </c>
      <c r="H869" s="8" cm="1">
        <f t="array" aca="1" ref="H869" ca="1">SUM(IF(ISERROR(FIND($A$4:$F$4,H$4)),0,$A869:$F869))</f>
        <v>12</v>
      </c>
      <c r="I869" s="8" cm="1">
        <f t="array" aca="1" ref="I869" ca="1">SUM(IF(ISERROR(FIND($A$4:$F$4,I$4)),0,$A869:$F869))</f>
        <v>7</v>
      </c>
      <c r="J869" s="8">
        <f t="shared" ca="1" si="128"/>
        <v>12</v>
      </c>
      <c r="K869" s="8" t="str">
        <f t="shared" ca="1" si="129"/>
        <v>ADF</v>
      </c>
      <c r="L869" s="8">
        <f ca="1">SMALL($J$5:$J$1004,ROWS($J$5:J869))</f>
        <v>14</v>
      </c>
      <c r="M869" s="10">
        <f ca="1">ROWS($J$5:J869)/COUNT($J$5:$J$1004)</f>
        <v>0.86499999999999999</v>
      </c>
      <c r="N869" s="10"/>
      <c r="O869" s="8" t="str">
        <f t="shared" ca="1" si="130"/>
        <v xml:space="preserve"> </v>
      </c>
      <c r="P869" s="8">
        <f t="shared" ca="1" si="131"/>
        <v>1</v>
      </c>
      <c r="Q869" s="8" t="str">
        <f t="shared" ca="1" si="132"/>
        <v xml:space="preserve"> </v>
      </c>
      <c r="S869" s="8">
        <f t="shared" ca="1" si="125"/>
        <v>1</v>
      </c>
      <c r="T869" s="8" t="str">
        <f t="shared" ca="1" si="134"/>
        <v/>
      </c>
      <c r="U869" s="8" t="str">
        <f t="shared" ca="1" si="134"/>
        <v/>
      </c>
      <c r="V869" s="8">
        <f t="shared" ca="1" si="134"/>
        <v>1</v>
      </c>
      <c r="W869" s="8" t="str">
        <f t="shared" ca="1" si="134"/>
        <v/>
      </c>
      <c r="X869" s="8">
        <f t="shared" ca="1" si="134"/>
        <v>1</v>
      </c>
    </row>
    <row r="870" spans="1:24" hidden="1" x14ac:dyDescent="0.25">
      <c r="A870" s="57">
        <f t="shared" ca="1" si="124"/>
        <v>3</v>
      </c>
      <c r="B870" s="57">
        <f t="shared" ca="1" si="133"/>
        <v>4</v>
      </c>
      <c r="C870" s="57">
        <f t="shared" ca="1" si="133"/>
        <v>8</v>
      </c>
      <c r="D870" s="57">
        <f t="shared" ca="1" si="133"/>
        <v>5</v>
      </c>
      <c r="E870" s="57">
        <f t="shared" ca="1" si="133"/>
        <v>3</v>
      </c>
      <c r="F870" s="57">
        <f t="shared" ca="1" si="133"/>
        <v>4</v>
      </c>
      <c r="G870" s="8" cm="1">
        <f t="array" aca="1" ref="G870" ca="1">SUM(IF(ISERROR(FIND($A$4:$F$4,G$4)),0,$A870:$F870))</f>
        <v>11</v>
      </c>
      <c r="H870" s="8" cm="1">
        <f t="array" aca="1" ref="H870" ca="1">SUM(IF(ISERROR(FIND($A$4:$F$4,H$4)),0,$A870:$F870))</f>
        <v>12</v>
      </c>
      <c r="I870" s="8" cm="1">
        <f t="array" aca="1" ref="I870" ca="1">SUM(IF(ISERROR(FIND($A$4:$F$4,I$4)),0,$A870:$F870))</f>
        <v>11</v>
      </c>
      <c r="J870" s="8">
        <f t="shared" ca="1" si="128"/>
        <v>12</v>
      </c>
      <c r="K870" s="8" t="str">
        <f t="shared" ca="1" si="129"/>
        <v>ADF</v>
      </c>
      <c r="L870" s="8">
        <f ca="1">SMALL($J$5:$J$1004,ROWS($J$5:J870))</f>
        <v>14</v>
      </c>
      <c r="M870" s="10">
        <f ca="1">ROWS($J$5:J870)/COUNT($J$5:$J$1004)</f>
        <v>0.86599999999999999</v>
      </c>
      <c r="N870" s="10"/>
      <c r="O870" s="8" t="str">
        <f t="shared" ca="1" si="130"/>
        <v xml:space="preserve"> </v>
      </c>
      <c r="P870" s="8">
        <f t="shared" ca="1" si="131"/>
        <v>1</v>
      </c>
      <c r="Q870" s="8" t="str">
        <f t="shared" ca="1" si="132"/>
        <v xml:space="preserve"> </v>
      </c>
      <c r="S870" s="8">
        <f t="shared" ca="1" si="125"/>
        <v>1</v>
      </c>
      <c r="T870" s="8" t="str">
        <f t="shared" ca="1" si="134"/>
        <v/>
      </c>
      <c r="U870" s="8" t="str">
        <f t="shared" ca="1" si="134"/>
        <v/>
      </c>
      <c r="V870" s="8">
        <f t="shared" ca="1" si="134"/>
        <v>1</v>
      </c>
      <c r="W870" s="8" t="str">
        <f t="shared" ca="1" si="134"/>
        <v/>
      </c>
      <c r="X870" s="8">
        <f t="shared" ca="1" si="134"/>
        <v>1</v>
      </c>
    </row>
    <row r="871" spans="1:24" hidden="1" x14ac:dyDescent="0.25">
      <c r="A871" s="57">
        <f t="shared" ca="1" si="124"/>
        <v>5</v>
      </c>
      <c r="B871" s="57">
        <f t="shared" ca="1" si="133"/>
        <v>5</v>
      </c>
      <c r="C871" s="57">
        <f t="shared" ca="1" si="133"/>
        <v>5</v>
      </c>
      <c r="D871" s="57">
        <f t="shared" ca="1" si="133"/>
        <v>4</v>
      </c>
      <c r="E871" s="57">
        <f t="shared" ca="1" si="133"/>
        <v>2</v>
      </c>
      <c r="F871" s="57">
        <f t="shared" ca="1" si="133"/>
        <v>3</v>
      </c>
      <c r="G871" s="8" cm="1">
        <f t="array" aca="1" ref="G871" ca="1">SUM(IF(ISERROR(FIND($A$4:$F$4,G$4)),0,$A871:$F871))</f>
        <v>10</v>
      </c>
      <c r="H871" s="8" cm="1">
        <f t="array" aca="1" ref="H871" ca="1">SUM(IF(ISERROR(FIND($A$4:$F$4,H$4)),0,$A871:$F871))</f>
        <v>12</v>
      </c>
      <c r="I871" s="8" cm="1">
        <f t="array" aca="1" ref="I871" ca="1">SUM(IF(ISERROR(FIND($A$4:$F$4,I$4)),0,$A871:$F871))</f>
        <v>10</v>
      </c>
      <c r="J871" s="8">
        <f t="shared" ca="1" si="128"/>
        <v>12</v>
      </c>
      <c r="K871" s="8" t="str">
        <f t="shared" ca="1" si="129"/>
        <v>ADF</v>
      </c>
      <c r="L871" s="8">
        <f ca="1">SMALL($J$5:$J$1004,ROWS($J$5:J871))</f>
        <v>14</v>
      </c>
      <c r="M871" s="10">
        <f ca="1">ROWS($J$5:J871)/COUNT($J$5:$J$1004)</f>
        <v>0.86699999999999999</v>
      </c>
      <c r="N871" s="10"/>
      <c r="O871" s="8" t="str">
        <f t="shared" ca="1" si="130"/>
        <v xml:space="preserve"> </v>
      </c>
      <c r="P871" s="8">
        <f t="shared" ca="1" si="131"/>
        <v>1</v>
      </c>
      <c r="Q871" s="8" t="str">
        <f t="shared" ca="1" si="132"/>
        <v xml:space="preserve"> </v>
      </c>
      <c r="S871" s="8">
        <f t="shared" ca="1" si="125"/>
        <v>1</v>
      </c>
      <c r="T871" s="8" t="str">
        <f t="shared" ca="1" si="134"/>
        <v/>
      </c>
      <c r="U871" s="8" t="str">
        <f t="shared" ca="1" si="134"/>
        <v/>
      </c>
      <c r="V871" s="8">
        <f t="shared" ca="1" si="134"/>
        <v>1</v>
      </c>
      <c r="W871" s="8" t="str">
        <f t="shared" ca="1" si="134"/>
        <v/>
      </c>
      <c r="X871" s="8">
        <f t="shared" ca="1" si="134"/>
        <v>1</v>
      </c>
    </row>
    <row r="872" spans="1:24" hidden="1" x14ac:dyDescent="0.25">
      <c r="A872" s="57">
        <f t="shared" ref="A872:A935" ca="1" si="135">RANDBETWEEN(A$2,A$3)</f>
        <v>5</v>
      </c>
      <c r="B872" s="57">
        <f t="shared" ca="1" si="133"/>
        <v>3</v>
      </c>
      <c r="C872" s="57">
        <f t="shared" ca="1" si="133"/>
        <v>8</v>
      </c>
      <c r="D872" s="57">
        <f t="shared" ca="1" si="133"/>
        <v>2</v>
      </c>
      <c r="E872" s="57">
        <f t="shared" ca="1" si="133"/>
        <v>3</v>
      </c>
      <c r="F872" s="57">
        <f t="shared" ca="1" si="133"/>
        <v>4</v>
      </c>
      <c r="G872" s="8" cm="1">
        <f t="array" aca="1" ref="G872" ca="1">SUM(IF(ISERROR(FIND($A$4:$F$4,G$4)),0,$A872:$F872))</f>
        <v>13</v>
      </c>
      <c r="H872" s="8" cm="1">
        <f t="array" aca="1" ref="H872" ca="1">SUM(IF(ISERROR(FIND($A$4:$F$4,H$4)),0,$A872:$F872))</f>
        <v>11</v>
      </c>
      <c r="I872" s="8" cm="1">
        <f t="array" aca="1" ref="I872" ca="1">SUM(IF(ISERROR(FIND($A$4:$F$4,I$4)),0,$A872:$F872))</f>
        <v>10</v>
      </c>
      <c r="J872" s="8">
        <f t="shared" ca="1" si="128"/>
        <v>13</v>
      </c>
      <c r="K872" s="8" t="str">
        <f t="shared" ca="1" si="129"/>
        <v>AC</v>
      </c>
      <c r="L872" s="8">
        <f ca="1">SMALL($J$5:$J$1004,ROWS($J$5:J872))</f>
        <v>14</v>
      </c>
      <c r="M872" s="10">
        <f ca="1">ROWS($J$5:J872)/COUNT($J$5:$J$1004)</f>
        <v>0.86799999999999999</v>
      </c>
      <c r="N872" s="10"/>
      <c r="O872" s="8">
        <f t="shared" ca="1" si="130"/>
        <v>1</v>
      </c>
      <c r="P872" s="8" t="str">
        <f t="shared" ca="1" si="131"/>
        <v xml:space="preserve"> </v>
      </c>
      <c r="Q872" s="8" t="str">
        <f t="shared" ca="1" si="132"/>
        <v xml:space="preserve"> </v>
      </c>
      <c r="S872" s="8">
        <f t="shared" ref="S872:S935" ca="1" si="136">IFERROR(FIND(S$4,$K872)/FIND(S$4,$K872),"")</f>
        <v>1</v>
      </c>
      <c r="T872" s="8" t="str">
        <f t="shared" ca="1" si="134"/>
        <v/>
      </c>
      <c r="U872" s="8">
        <f t="shared" ca="1" si="134"/>
        <v>1</v>
      </c>
      <c r="V872" s="8" t="str">
        <f t="shared" ca="1" si="134"/>
        <v/>
      </c>
      <c r="W872" s="8" t="str">
        <f t="shared" ca="1" si="134"/>
        <v/>
      </c>
      <c r="X872" s="8" t="str">
        <f t="shared" ca="1" si="134"/>
        <v/>
      </c>
    </row>
    <row r="873" spans="1:24" hidden="1" x14ac:dyDescent="0.25">
      <c r="A873" s="57">
        <f t="shared" ca="1" si="135"/>
        <v>5</v>
      </c>
      <c r="B873" s="57">
        <f t="shared" ca="1" si="133"/>
        <v>4</v>
      </c>
      <c r="C873" s="57">
        <f t="shared" ca="1" si="133"/>
        <v>6</v>
      </c>
      <c r="D873" s="57">
        <f t="shared" ca="1" si="133"/>
        <v>2</v>
      </c>
      <c r="E873" s="57">
        <f t="shared" ca="1" si="133"/>
        <v>3</v>
      </c>
      <c r="F873" s="57">
        <f t="shared" ca="1" si="133"/>
        <v>4</v>
      </c>
      <c r="G873" s="8" cm="1">
        <f t="array" aca="1" ref="G873" ca="1">SUM(IF(ISERROR(FIND($A$4:$F$4,G$4)),0,$A873:$F873))</f>
        <v>11</v>
      </c>
      <c r="H873" s="8" cm="1">
        <f t="array" aca="1" ref="H873" ca="1">SUM(IF(ISERROR(FIND($A$4:$F$4,H$4)),0,$A873:$F873))</f>
        <v>11</v>
      </c>
      <c r="I873" s="8" cm="1">
        <f t="array" aca="1" ref="I873" ca="1">SUM(IF(ISERROR(FIND($A$4:$F$4,I$4)),0,$A873:$F873))</f>
        <v>11</v>
      </c>
      <c r="J873" s="8">
        <f t="shared" ca="1" si="128"/>
        <v>11</v>
      </c>
      <c r="K873" s="8" t="str">
        <f t="shared" ca="1" si="129"/>
        <v>AC</v>
      </c>
      <c r="L873" s="8">
        <f ca="1">SMALL($J$5:$J$1004,ROWS($J$5:J873))</f>
        <v>14</v>
      </c>
      <c r="M873" s="10">
        <f ca="1">ROWS($J$5:J873)/COUNT($J$5:$J$1004)</f>
        <v>0.86899999999999999</v>
      </c>
      <c r="N873" s="10"/>
      <c r="O873" s="8">
        <f t="shared" ca="1" si="130"/>
        <v>1</v>
      </c>
      <c r="P873" s="8">
        <f t="shared" ca="1" si="131"/>
        <v>1</v>
      </c>
      <c r="Q873" s="8">
        <f t="shared" ca="1" si="132"/>
        <v>1</v>
      </c>
      <c r="S873" s="8">
        <f t="shared" ca="1" si="136"/>
        <v>1</v>
      </c>
      <c r="T873" s="8" t="str">
        <f t="shared" ca="1" si="134"/>
        <v/>
      </c>
      <c r="U873" s="8">
        <f t="shared" ca="1" si="134"/>
        <v>1</v>
      </c>
      <c r="V873" s="8" t="str">
        <f t="shared" ca="1" si="134"/>
        <v/>
      </c>
      <c r="W873" s="8" t="str">
        <f t="shared" ca="1" si="134"/>
        <v/>
      </c>
      <c r="X873" s="8" t="str">
        <f t="shared" ca="1" si="134"/>
        <v/>
      </c>
    </row>
    <row r="874" spans="1:24" hidden="1" x14ac:dyDescent="0.25">
      <c r="A874" s="57">
        <f t="shared" ca="1" si="135"/>
        <v>2</v>
      </c>
      <c r="B874" s="57">
        <f t="shared" ca="1" si="133"/>
        <v>2</v>
      </c>
      <c r="C874" s="57">
        <f t="shared" ca="1" si="133"/>
        <v>4</v>
      </c>
      <c r="D874" s="57">
        <f t="shared" ca="1" si="133"/>
        <v>2</v>
      </c>
      <c r="E874" s="57">
        <f t="shared" ca="1" si="133"/>
        <v>3</v>
      </c>
      <c r="F874" s="57">
        <f t="shared" ca="1" si="133"/>
        <v>2</v>
      </c>
      <c r="G874" s="8" cm="1">
        <f t="array" aca="1" ref="G874" ca="1">SUM(IF(ISERROR(FIND($A$4:$F$4,G$4)),0,$A874:$F874))</f>
        <v>6</v>
      </c>
      <c r="H874" s="8" cm="1">
        <f t="array" aca="1" ref="H874" ca="1">SUM(IF(ISERROR(FIND($A$4:$F$4,H$4)),0,$A874:$F874))</f>
        <v>6</v>
      </c>
      <c r="I874" s="8" cm="1">
        <f t="array" aca="1" ref="I874" ca="1">SUM(IF(ISERROR(FIND($A$4:$F$4,I$4)),0,$A874:$F874))</f>
        <v>7</v>
      </c>
      <c r="J874" s="8">
        <f t="shared" ca="1" si="128"/>
        <v>7</v>
      </c>
      <c r="K874" s="8" t="str">
        <f t="shared" ca="1" si="129"/>
        <v>BEF</v>
      </c>
      <c r="L874" s="8">
        <f ca="1">SMALL($J$5:$J$1004,ROWS($J$5:J874))</f>
        <v>14</v>
      </c>
      <c r="M874" s="10">
        <f ca="1">ROWS($J$5:J874)/COUNT($J$5:$J$1004)</f>
        <v>0.87</v>
      </c>
      <c r="N874" s="10"/>
      <c r="O874" s="8" t="str">
        <f t="shared" ca="1" si="130"/>
        <v xml:space="preserve"> </v>
      </c>
      <c r="P874" s="8" t="str">
        <f t="shared" ca="1" si="131"/>
        <v xml:space="preserve"> </v>
      </c>
      <c r="Q874" s="8">
        <f t="shared" ca="1" si="132"/>
        <v>1</v>
      </c>
      <c r="S874" s="8" t="str">
        <f t="shared" ca="1" si="136"/>
        <v/>
      </c>
      <c r="T874" s="8">
        <f t="shared" ca="1" si="134"/>
        <v>1</v>
      </c>
      <c r="U874" s="8" t="str">
        <f t="shared" ca="1" si="134"/>
        <v/>
      </c>
      <c r="V874" s="8" t="str">
        <f t="shared" ca="1" si="134"/>
        <v/>
      </c>
      <c r="W874" s="8">
        <f t="shared" ca="1" si="134"/>
        <v>1</v>
      </c>
      <c r="X874" s="8">
        <f t="shared" ca="1" si="134"/>
        <v>1</v>
      </c>
    </row>
    <row r="875" spans="1:24" hidden="1" x14ac:dyDescent="0.25">
      <c r="A875" s="57">
        <f t="shared" ca="1" si="135"/>
        <v>2</v>
      </c>
      <c r="B875" s="57">
        <f t="shared" ca="1" si="133"/>
        <v>1</v>
      </c>
      <c r="C875" s="57">
        <f t="shared" ca="1" si="133"/>
        <v>7</v>
      </c>
      <c r="D875" s="57">
        <f t="shared" ca="1" si="133"/>
        <v>4</v>
      </c>
      <c r="E875" s="57">
        <f t="shared" ca="1" si="133"/>
        <v>3</v>
      </c>
      <c r="F875" s="57">
        <f t="shared" ca="1" si="133"/>
        <v>2</v>
      </c>
      <c r="G875" s="8" cm="1">
        <f t="array" aca="1" ref="G875" ca="1">SUM(IF(ISERROR(FIND($A$4:$F$4,G$4)),0,$A875:$F875))</f>
        <v>9</v>
      </c>
      <c r="H875" s="8" cm="1">
        <f t="array" aca="1" ref="H875" ca="1">SUM(IF(ISERROR(FIND($A$4:$F$4,H$4)),0,$A875:$F875))</f>
        <v>8</v>
      </c>
      <c r="I875" s="8" cm="1">
        <f t="array" aca="1" ref="I875" ca="1">SUM(IF(ISERROR(FIND($A$4:$F$4,I$4)),0,$A875:$F875))</f>
        <v>6</v>
      </c>
      <c r="J875" s="8">
        <f t="shared" ca="1" si="128"/>
        <v>9</v>
      </c>
      <c r="K875" s="8" t="str">
        <f t="shared" ca="1" si="129"/>
        <v>AC</v>
      </c>
      <c r="L875" s="8">
        <f ca="1">SMALL($J$5:$J$1004,ROWS($J$5:J875))</f>
        <v>14</v>
      </c>
      <c r="M875" s="10">
        <f ca="1">ROWS($J$5:J875)/COUNT($J$5:$J$1004)</f>
        <v>0.871</v>
      </c>
      <c r="N875" s="10"/>
      <c r="O875" s="8">
        <f t="shared" ca="1" si="130"/>
        <v>1</v>
      </c>
      <c r="P875" s="8" t="str">
        <f t="shared" ca="1" si="131"/>
        <v xml:space="preserve"> </v>
      </c>
      <c r="Q875" s="8" t="str">
        <f t="shared" ca="1" si="132"/>
        <v xml:space="preserve"> </v>
      </c>
      <c r="S875" s="8">
        <f t="shared" ca="1" si="136"/>
        <v>1</v>
      </c>
      <c r="T875" s="8" t="str">
        <f t="shared" ca="1" si="134"/>
        <v/>
      </c>
      <c r="U875" s="8">
        <f t="shared" ca="1" si="134"/>
        <v>1</v>
      </c>
      <c r="V875" s="8" t="str">
        <f t="shared" ca="1" si="134"/>
        <v/>
      </c>
      <c r="W875" s="8" t="str">
        <f t="shared" ca="1" si="134"/>
        <v/>
      </c>
      <c r="X875" s="8" t="str">
        <f t="shared" ca="1" si="134"/>
        <v/>
      </c>
    </row>
    <row r="876" spans="1:24" hidden="1" x14ac:dyDescent="0.25">
      <c r="A876" s="57">
        <f t="shared" ca="1" si="135"/>
        <v>4</v>
      </c>
      <c r="B876" s="57">
        <f t="shared" ca="1" si="133"/>
        <v>4</v>
      </c>
      <c r="C876" s="57">
        <f t="shared" ca="1" si="133"/>
        <v>4</v>
      </c>
      <c r="D876" s="57">
        <f t="shared" ca="1" si="133"/>
        <v>2</v>
      </c>
      <c r="E876" s="57">
        <f t="shared" ca="1" si="133"/>
        <v>2</v>
      </c>
      <c r="F876" s="57">
        <f t="shared" ca="1" si="133"/>
        <v>3</v>
      </c>
      <c r="G876" s="8" cm="1">
        <f t="array" aca="1" ref="G876" ca="1">SUM(IF(ISERROR(FIND($A$4:$F$4,G$4)),0,$A876:$F876))</f>
        <v>8</v>
      </c>
      <c r="H876" s="8" cm="1">
        <f t="array" aca="1" ref="H876" ca="1">SUM(IF(ISERROR(FIND($A$4:$F$4,H$4)),0,$A876:$F876))</f>
        <v>9</v>
      </c>
      <c r="I876" s="8" cm="1">
        <f t="array" aca="1" ref="I876" ca="1">SUM(IF(ISERROR(FIND($A$4:$F$4,I$4)),0,$A876:$F876))</f>
        <v>9</v>
      </c>
      <c r="J876" s="8">
        <f t="shared" ca="1" si="128"/>
        <v>9</v>
      </c>
      <c r="K876" s="8" t="str">
        <f t="shared" ca="1" si="129"/>
        <v>ADF</v>
      </c>
      <c r="L876" s="8">
        <f ca="1">SMALL($J$5:$J$1004,ROWS($J$5:J876))</f>
        <v>14</v>
      </c>
      <c r="M876" s="10">
        <f ca="1">ROWS($J$5:J876)/COUNT($J$5:$J$1004)</f>
        <v>0.872</v>
      </c>
      <c r="N876" s="10"/>
      <c r="O876" s="8" t="str">
        <f t="shared" ca="1" si="130"/>
        <v xml:space="preserve"> </v>
      </c>
      <c r="P876" s="8">
        <f t="shared" ca="1" si="131"/>
        <v>1</v>
      </c>
      <c r="Q876" s="8">
        <f t="shared" ca="1" si="132"/>
        <v>1</v>
      </c>
      <c r="S876" s="8">
        <f t="shared" ca="1" si="136"/>
        <v>1</v>
      </c>
      <c r="T876" s="8" t="str">
        <f t="shared" ca="1" si="134"/>
        <v/>
      </c>
      <c r="U876" s="8" t="str">
        <f t="shared" ca="1" si="134"/>
        <v/>
      </c>
      <c r="V876" s="8">
        <f t="shared" ca="1" si="134"/>
        <v>1</v>
      </c>
      <c r="W876" s="8" t="str">
        <f t="shared" ca="1" si="134"/>
        <v/>
      </c>
      <c r="X876" s="8">
        <f t="shared" ca="1" si="134"/>
        <v>1</v>
      </c>
    </row>
    <row r="877" spans="1:24" hidden="1" x14ac:dyDescent="0.25">
      <c r="A877" s="57">
        <f t="shared" ca="1" si="135"/>
        <v>6</v>
      </c>
      <c r="B877" s="57">
        <f t="shared" ca="1" si="133"/>
        <v>3</v>
      </c>
      <c r="C877" s="57">
        <f t="shared" ca="1" si="133"/>
        <v>5</v>
      </c>
      <c r="D877" s="57">
        <f t="shared" ca="1" si="133"/>
        <v>5</v>
      </c>
      <c r="E877" s="57">
        <f t="shared" ca="1" si="133"/>
        <v>2</v>
      </c>
      <c r="F877" s="57">
        <f t="shared" ca="1" si="133"/>
        <v>3</v>
      </c>
      <c r="G877" s="8" cm="1">
        <f t="array" aca="1" ref="G877" ca="1">SUM(IF(ISERROR(FIND($A$4:$F$4,G$4)),0,$A877:$F877))</f>
        <v>11</v>
      </c>
      <c r="H877" s="8" cm="1">
        <f t="array" aca="1" ref="H877" ca="1">SUM(IF(ISERROR(FIND($A$4:$F$4,H$4)),0,$A877:$F877))</f>
        <v>14</v>
      </c>
      <c r="I877" s="8" cm="1">
        <f t="array" aca="1" ref="I877" ca="1">SUM(IF(ISERROR(FIND($A$4:$F$4,I$4)),0,$A877:$F877))</f>
        <v>8</v>
      </c>
      <c r="J877" s="8">
        <f t="shared" ca="1" si="128"/>
        <v>14</v>
      </c>
      <c r="K877" s="8" t="str">
        <f t="shared" ca="1" si="129"/>
        <v>ADF</v>
      </c>
      <c r="L877" s="8">
        <f ca="1">SMALL($J$5:$J$1004,ROWS($J$5:J877))</f>
        <v>14</v>
      </c>
      <c r="M877" s="10">
        <f ca="1">ROWS($J$5:J877)/COUNT($J$5:$J$1004)</f>
        <v>0.873</v>
      </c>
      <c r="N877" s="10"/>
      <c r="O877" s="8" t="str">
        <f t="shared" ca="1" si="130"/>
        <v xml:space="preserve"> </v>
      </c>
      <c r="P877" s="8">
        <f t="shared" ca="1" si="131"/>
        <v>1</v>
      </c>
      <c r="Q877" s="8" t="str">
        <f t="shared" ca="1" si="132"/>
        <v xml:space="preserve"> </v>
      </c>
      <c r="S877" s="8">
        <f t="shared" ca="1" si="136"/>
        <v>1</v>
      </c>
      <c r="T877" s="8" t="str">
        <f t="shared" ca="1" si="134"/>
        <v/>
      </c>
      <c r="U877" s="8" t="str">
        <f t="shared" ca="1" si="134"/>
        <v/>
      </c>
      <c r="V877" s="8">
        <f t="shared" ca="1" si="134"/>
        <v>1</v>
      </c>
      <c r="W877" s="8" t="str">
        <f t="shared" ca="1" si="134"/>
        <v/>
      </c>
      <c r="X877" s="8">
        <f t="shared" ca="1" si="134"/>
        <v>1</v>
      </c>
    </row>
    <row r="878" spans="1:24" hidden="1" x14ac:dyDescent="0.25">
      <c r="A878" s="57">
        <f t="shared" ca="1" si="135"/>
        <v>6</v>
      </c>
      <c r="B878" s="57">
        <f t="shared" ca="1" si="133"/>
        <v>5</v>
      </c>
      <c r="C878" s="57">
        <f t="shared" ca="1" si="133"/>
        <v>8</v>
      </c>
      <c r="D878" s="57">
        <f t="shared" ca="1" si="133"/>
        <v>4</v>
      </c>
      <c r="E878" s="57">
        <f t="shared" ca="1" si="133"/>
        <v>2</v>
      </c>
      <c r="F878" s="57">
        <f t="shared" ca="1" si="133"/>
        <v>3</v>
      </c>
      <c r="G878" s="8" cm="1">
        <f t="array" aca="1" ref="G878" ca="1">SUM(IF(ISERROR(FIND($A$4:$F$4,G$4)),0,$A878:$F878))</f>
        <v>14</v>
      </c>
      <c r="H878" s="8" cm="1">
        <f t="array" aca="1" ref="H878" ca="1">SUM(IF(ISERROR(FIND($A$4:$F$4,H$4)),0,$A878:$F878))</f>
        <v>13</v>
      </c>
      <c r="I878" s="8" cm="1">
        <f t="array" aca="1" ref="I878" ca="1">SUM(IF(ISERROR(FIND($A$4:$F$4,I$4)),0,$A878:$F878))</f>
        <v>10</v>
      </c>
      <c r="J878" s="8">
        <f t="shared" ca="1" si="128"/>
        <v>14</v>
      </c>
      <c r="K878" s="8" t="str">
        <f t="shared" ca="1" si="129"/>
        <v>AC</v>
      </c>
      <c r="L878" s="8">
        <f ca="1">SMALL($J$5:$J$1004,ROWS($J$5:J878))</f>
        <v>14</v>
      </c>
      <c r="M878" s="10">
        <f ca="1">ROWS($J$5:J878)/COUNT($J$5:$J$1004)</f>
        <v>0.874</v>
      </c>
      <c r="N878" s="10"/>
      <c r="O878" s="8">
        <f t="shared" ca="1" si="130"/>
        <v>1</v>
      </c>
      <c r="P878" s="8" t="str">
        <f t="shared" ca="1" si="131"/>
        <v xml:space="preserve"> </v>
      </c>
      <c r="Q878" s="8" t="str">
        <f t="shared" ca="1" si="132"/>
        <v xml:space="preserve"> </v>
      </c>
      <c r="S878" s="8">
        <f t="shared" ca="1" si="136"/>
        <v>1</v>
      </c>
      <c r="T878" s="8" t="str">
        <f t="shared" ca="1" si="134"/>
        <v/>
      </c>
      <c r="U878" s="8">
        <f t="shared" ca="1" si="134"/>
        <v>1</v>
      </c>
      <c r="V878" s="8" t="str">
        <f t="shared" ca="1" si="134"/>
        <v/>
      </c>
      <c r="W878" s="8" t="str">
        <f t="shared" ca="1" si="134"/>
        <v/>
      </c>
      <c r="X878" s="8" t="str">
        <f t="shared" ca="1" si="134"/>
        <v/>
      </c>
    </row>
    <row r="879" spans="1:24" hidden="1" x14ac:dyDescent="0.25">
      <c r="A879" s="57">
        <f t="shared" ca="1" si="135"/>
        <v>5</v>
      </c>
      <c r="B879" s="57">
        <f t="shared" ca="1" si="133"/>
        <v>1</v>
      </c>
      <c r="C879" s="57">
        <f t="shared" ca="1" si="133"/>
        <v>4</v>
      </c>
      <c r="D879" s="57">
        <f t="shared" ca="1" si="133"/>
        <v>6</v>
      </c>
      <c r="E879" s="57">
        <f t="shared" ca="1" si="133"/>
        <v>3</v>
      </c>
      <c r="F879" s="57">
        <f t="shared" ca="1" si="133"/>
        <v>2</v>
      </c>
      <c r="G879" s="8" cm="1">
        <f t="array" aca="1" ref="G879" ca="1">SUM(IF(ISERROR(FIND($A$4:$F$4,G$4)),0,$A879:$F879))</f>
        <v>9</v>
      </c>
      <c r="H879" s="8" cm="1">
        <f t="array" aca="1" ref="H879" ca="1">SUM(IF(ISERROR(FIND($A$4:$F$4,H$4)),0,$A879:$F879))</f>
        <v>13</v>
      </c>
      <c r="I879" s="8" cm="1">
        <f t="array" aca="1" ref="I879" ca="1">SUM(IF(ISERROR(FIND($A$4:$F$4,I$4)),0,$A879:$F879))</f>
        <v>6</v>
      </c>
      <c r="J879" s="8">
        <f t="shared" ca="1" si="128"/>
        <v>13</v>
      </c>
      <c r="K879" s="8" t="str">
        <f t="shared" ca="1" si="129"/>
        <v>ADF</v>
      </c>
      <c r="L879" s="8">
        <f ca="1">SMALL($J$5:$J$1004,ROWS($J$5:J879))</f>
        <v>14</v>
      </c>
      <c r="M879" s="10">
        <f ca="1">ROWS($J$5:J879)/COUNT($J$5:$J$1004)</f>
        <v>0.875</v>
      </c>
      <c r="N879" s="10"/>
      <c r="O879" s="8" t="str">
        <f t="shared" ca="1" si="130"/>
        <v xml:space="preserve"> </v>
      </c>
      <c r="P879" s="8">
        <f t="shared" ca="1" si="131"/>
        <v>1</v>
      </c>
      <c r="Q879" s="8" t="str">
        <f t="shared" ca="1" si="132"/>
        <v xml:space="preserve"> </v>
      </c>
      <c r="S879" s="8">
        <f t="shared" ca="1" si="136"/>
        <v>1</v>
      </c>
      <c r="T879" s="8" t="str">
        <f t="shared" ca="1" si="134"/>
        <v/>
      </c>
      <c r="U879" s="8" t="str">
        <f t="shared" ca="1" si="134"/>
        <v/>
      </c>
      <c r="V879" s="8">
        <f t="shared" ca="1" si="134"/>
        <v>1</v>
      </c>
      <c r="W879" s="8" t="str">
        <f t="shared" ca="1" si="134"/>
        <v/>
      </c>
      <c r="X879" s="8">
        <f t="shared" ca="1" si="134"/>
        <v>1</v>
      </c>
    </row>
    <row r="880" spans="1:24" hidden="1" x14ac:dyDescent="0.25">
      <c r="A880" s="57">
        <f t="shared" ca="1" si="135"/>
        <v>2</v>
      </c>
      <c r="B880" s="57">
        <f t="shared" ca="1" si="133"/>
        <v>2</v>
      </c>
      <c r="C880" s="57">
        <f t="shared" ca="1" si="133"/>
        <v>6</v>
      </c>
      <c r="D880" s="57">
        <f t="shared" ca="1" si="133"/>
        <v>4</v>
      </c>
      <c r="E880" s="57">
        <f t="shared" ca="1" si="133"/>
        <v>1</v>
      </c>
      <c r="F880" s="57">
        <f t="shared" ca="1" si="133"/>
        <v>2</v>
      </c>
      <c r="G880" s="8" cm="1">
        <f t="array" aca="1" ref="G880" ca="1">SUM(IF(ISERROR(FIND($A$4:$F$4,G$4)),0,$A880:$F880))</f>
        <v>8</v>
      </c>
      <c r="H880" s="8" cm="1">
        <f t="array" aca="1" ref="H880" ca="1">SUM(IF(ISERROR(FIND($A$4:$F$4,H$4)),0,$A880:$F880))</f>
        <v>8</v>
      </c>
      <c r="I880" s="8" cm="1">
        <f t="array" aca="1" ref="I880" ca="1">SUM(IF(ISERROR(FIND($A$4:$F$4,I$4)),0,$A880:$F880))</f>
        <v>5</v>
      </c>
      <c r="J880" s="8">
        <f t="shared" ca="1" si="128"/>
        <v>8</v>
      </c>
      <c r="K880" s="8" t="str">
        <f t="shared" ca="1" si="129"/>
        <v>AC</v>
      </c>
      <c r="L880" s="8">
        <f ca="1">SMALL($J$5:$J$1004,ROWS($J$5:J880))</f>
        <v>14</v>
      </c>
      <c r="M880" s="10">
        <f ca="1">ROWS($J$5:J880)/COUNT($J$5:$J$1004)</f>
        <v>0.876</v>
      </c>
      <c r="N880" s="10"/>
      <c r="O880" s="8">
        <f t="shared" ca="1" si="130"/>
        <v>1</v>
      </c>
      <c r="P880" s="8">
        <f t="shared" ca="1" si="131"/>
        <v>1</v>
      </c>
      <c r="Q880" s="8" t="str">
        <f t="shared" ca="1" si="132"/>
        <v xml:space="preserve"> </v>
      </c>
      <c r="S880" s="8">
        <f t="shared" ca="1" si="136"/>
        <v>1</v>
      </c>
      <c r="T880" s="8" t="str">
        <f t="shared" ca="1" si="134"/>
        <v/>
      </c>
      <c r="U880" s="8">
        <f t="shared" ca="1" si="134"/>
        <v>1</v>
      </c>
      <c r="V880" s="8" t="str">
        <f t="shared" ca="1" si="134"/>
        <v/>
      </c>
      <c r="W880" s="8" t="str">
        <f t="shared" ca="1" si="134"/>
        <v/>
      </c>
      <c r="X880" s="8" t="str">
        <f t="shared" ca="1" si="134"/>
        <v/>
      </c>
    </row>
    <row r="881" spans="1:24" hidden="1" x14ac:dyDescent="0.25">
      <c r="A881" s="57">
        <f t="shared" ca="1" si="135"/>
        <v>6</v>
      </c>
      <c r="B881" s="57">
        <f t="shared" ca="1" si="133"/>
        <v>5</v>
      </c>
      <c r="C881" s="57">
        <f t="shared" ca="1" si="133"/>
        <v>8</v>
      </c>
      <c r="D881" s="57">
        <f t="shared" ca="1" si="133"/>
        <v>3</v>
      </c>
      <c r="E881" s="57">
        <f t="shared" ca="1" si="133"/>
        <v>2</v>
      </c>
      <c r="F881" s="57">
        <f t="shared" ca="1" si="133"/>
        <v>3</v>
      </c>
      <c r="G881" s="8" cm="1">
        <f t="array" aca="1" ref="G881" ca="1">SUM(IF(ISERROR(FIND($A$4:$F$4,G$4)),0,$A881:$F881))</f>
        <v>14</v>
      </c>
      <c r="H881" s="8" cm="1">
        <f t="array" aca="1" ref="H881" ca="1">SUM(IF(ISERROR(FIND($A$4:$F$4,H$4)),0,$A881:$F881))</f>
        <v>12</v>
      </c>
      <c r="I881" s="8" cm="1">
        <f t="array" aca="1" ref="I881" ca="1">SUM(IF(ISERROR(FIND($A$4:$F$4,I$4)),0,$A881:$F881))</f>
        <v>10</v>
      </c>
      <c r="J881" s="8">
        <f t="shared" ca="1" si="128"/>
        <v>14</v>
      </c>
      <c r="K881" s="8" t="str">
        <f t="shared" ca="1" si="129"/>
        <v>AC</v>
      </c>
      <c r="L881" s="8">
        <f ca="1">SMALL($J$5:$J$1004,ROWS($J$5:J881))</f>
        <v>14</v>
      </c>
      <c r="M881" s="10">
        <f ca="1">ROWS($J$5:J881)/COUNT($J$5:$J$1004)</f>
        <v>0.877</v>
      </c>
      <c r="N881" s="10"/>
      <c r="O881" s="8">
        <f t="shared" ca="1" si="130"/>
        <v>1</v>
      </c>
      <c r="P881" s="8" t="str">
        <f t="shared" ca="1" si="131"/>
        <v xml:space="preserve"> </v>
      </c>
      <c r="Q881" s="8" t="str">
        <f t="shared" ca="1" si="132"/>
        <v xml:space="preserve"> </v>
      </c>
      <c r="S881" s="8">
        <f t="shared" ca="1" si="136"/>
        <v>1</v>
      </c>
      <c r="T881" s="8" t="str">
        <f t="shared" ca="1" si="134"/>
        <v/>
      </c>
      <c r="U881" s="8">
        <f t="shared" ca="1" si="134"/>
        <v>1</v>
      </c>
      <c r="V881" s="8" t="str">
        <f t="shared" ca="1" si="134"/>
        <v/>
      </c>
      <c r="W881" s="8" t="str">
        <f t="shared" ca="1" si="134"/>
        <v/>
      </c>
      <c r="X881" s="8" t="str">
        <f t="shared" ca="1" si="134"/>
        <v/>
      </c>
    </row>
    <row r="882" spans="1:24" hidden="1" x14ac:dyDescent="0.25">
      <c r="A882" s="57">
        <f t="shared" ca="1" si="135"/>
        <v>3</v>
      </c>
      <c r="B882" s="57">
        <f t="shared" ca="1" si="133"/>
        <v>1</v>
      </c>
      <c r="C882" s="57">
        <f t="shared" ca="1" si="133"/>
        <v>8</v>
      </c>
      <c r="D882" s="57">
        <f t="shared" ca="1" si="133"/>
        <v>6</v>
      </c>
      <c r="E882" s="57">
        <f t="shared" ca="1" si="133"/>
        <v>3</v>
      </c>
      <c r="F882" s="57">
        <f t="shared" ca="1" si="133"/>
        <v>2</v>
      </c>
      <c r="G882" s="8" cm="1">
        <f t="array" aca="1" ref="G882" ca="1">SUM(IF(ISERROR(FIND($A$4:$F$4,G$4)),0,$A882:$F882))</f>
        <v>11</v>
      </c>
      <c r="H882" s="8" cm="1">
        <f t="array" aca="1" ref="H882" ca="1">SUM(IF(ISERROR(FIND($A$4:$F$4,H$4)),0,$A882:$F882))</f>
        <v>11</v>
      </c>
      <c r="I882" s="8" cm="1">
        <f t="array" aca="1" ref="I882" ca="1">SUM(IF(ISERROR(FIND($A$4:$F$4,I$4)),0,$A882:$F882))</f>
        <v>6</v>
      </c>
      <c r="J882" s="8">
        <f t="shared" ca="1" si="128"/>
        <v>11</v>
      </c>
      <c r="K882" s="8" t="str">
        <f t="shared" ca="1" si="129"/>
        <v>AC</v>
      </c>
      <c r="L882" s="8">
        <f ca="1">SMALL($J$5:$J$1004,ROWS($J$5:J882))</f>
        <v>14</v>
      </c>
      <c r="M882" s="10">
        <f ca="1">ROWS($J$5:J882)/COUNT($J$5:$J$1004)</f>
        <v>0.878</v>
      </c>
      <c r="N882" s="10"/>
      <c r="O882" s="8">
        <f t="shared" ca="1" si="130"/>
        <v>1</v>
      </c>
      <c r="P882" s="8">
        <f t="shared" ca="1" si="131"/>
        <v>1</v>
      </c>
      <c r="Q882" s="8" t="str">
        <f t="shared" ca="1" si="132"/>
        <v xml:space="preserve"> </v>
      </c>
      <c r="S882" s="8">
        <f t="shared" ca="1" si="136"/>
        <v>1</v>
      </c>
      <c r="T882" s="8" t="str">
        <f t="shared" ca="1" si="134"/>
        <v/>
      </c>
      <c r="U882" s="8">
        <f t="shared" ca="1" si="134"/>
        <v>1</v>
      </c>
      <c r="V882" s="8" t="str">
        <f t="shared" ca="1" si="134"/>
        <v/>
      </c>
      <c r="W882" s="8" t="str">
        <f t="shared" ca="1" si="134"/>
        <v/>
      </c>
      <c r="X882" s="8" t="str">
        <f t="shared" ca="1" si="134"/>
        <v/>
      </c>
    </row>
    <row r="883" spans="1:24" hidden="1" x14ac:dyDescent="0.25">
      <c r="A883" s="57">
        <f t="shared" ca="1" si="135"/>
        <v>6</v>
      </c>
      <c r="B883" s="57">
        <f t="shared" ca="1" si="133"/>
        <v>4</v>
      </c>
      <c r="C883" s="57">
        <f t="shared" ca="1" si="133"/>
        <v>5</v>
      </c>
      <c r="D883" s="57">
        <f t="shared" ca="1" si="133"/>
        <v>2</v>
      </c>
      <c r="E883" s="57">
        <f t="shared" ca="1" si="133"/>
        <v>2</v>
      </c>
      <c r="F883" s="57">
        <f t="shared" ca="1" si="133"/>
        <v>3</v>
      </c>
      <c r="G883" s="8" cm="1">
        <f t="array" aca="1" ref="G883" ca="1">SUM(IF(ISERROR(FIND($A$4:$F$4,G$4)),0,$A883:$F883))</f>
        <v>11</v>
      </c>
      <c r="H883" s="8" cm="1">
        <f t="array" aca="1" ref="H883" ca="1">SUM(IF(ISERROR(FIND($A$4:$F$4,H$4)),0,$A883:$F883))</f>
        <v>11</v>
      </c>
      <c r="I883" s="8" cm="1">
        <f t="array" aca="1" ref="I883" ca="1">SUM(IF(ISERROR(FIND($A$4:$F$4,I$4)),0,$A883:$F883))</f>
        <v>9</v>
      </c>
      <c r="J883" s="8">
        <f t="shared" ca="1" si="128"/>
        <v>11</v>
      </c>
      <c r="K883" s="8" t="str">
        <f t="shared" ca="1" si="129"/>
        <v>AC</v>
      </c>
      <c r="L883" s="8">
        <f ca="1">SMALL($J$5:$J$1004,ROWS($J$5:J883))</f>
        <v>14</v>
      </c>
      <c r="M883" s="10">
        <f ca="1">ROWS($J$5:J883)/COUNT($J$5:$J$1004)</f>
        <v>0.879</v>
      </c>
      <c r="N883" s="10"/>
      <c r="O883" s="8">
        <f t="shared" ca="1" si="130"/>
        <v>1</v>
      </c>
      <c r="P883" s="8">
        <f t="shared" ca="1" si="131"/>
        <v>1</v>
      </c>
      <c r="Q883" s="8" t="str">
        <f t="shared" ca="1" si="132"/>
        <v xml:space="preserve"> </v>
      </c>
      <c r="S883" s="8">
        <f t="shared" ca="1" si="136"/>
        <v>1</v>
      </c>
      <c r="T883" s="8" t="str">
        <f t="shared" ca="1" si="134"/>
        <v/>
      </c>
      <c r="U883" s="8">
        <f t="shared" ca="1" si="134"/>
        <v>1</v>
      </c>
      <c r="V883" s="8" t="str">
        <f t="shared" ca="1" si="134"/>
        <v/>
      </c>
      <c r="W883" s="8" t="str">
        <f t="shared" ca="1" si="134"/>
        <v/>
      </c>
      <c r="X883" s="8" t="str">
        <f t="shared" ca="1" si="134"/>
        <v/>
      </c>
    </row>
    <row r="884" spans="1:24" hidden="1" x14ac:dyDescent="0.25">
      <c r="A884" s="57">
        <f t="shared" ca="1" si="135"/>
        <v>4</v>
      </c>
      <c r="B884" s="57">
        <f t="shared" ca="1" si="133"/>
        <v>5</v>
      </c>
      <c r="C884" s="57">
        <f t="shared" ca="1" si="133"/>
        <v>7</v>
      </c>
      <c r="D884" s="57">
        <f t="shared" ca="1" si="133"/>
        <v>3</v>
      </c>
      <c r="E884" s="57">
        <f t="shared" ca="1" si="133"/>
        <v>1</v>
      </c>
      <c r="F884" s="57">
        <f t="shared" ca="1" si="133"/>
        <v>2</v>
      </c>
      <c r="G884" s="8" cm="1">
        <f t="array" aca="1" ref="G884" ca="1">SUM(IF(ISERROR(FIND($A$4:$F$4,G$4)),0,$A884:$F884))</f>
        <v>11</v>
      </c>
      <c r="H884" s="8" cm="1">
        <f t="array" aca="1" ref="H884" ca="1">SUM(IF(ISERROR(FIND($A$4:$F$4,H$4)),0,$A884:$F884))</f>
        <v>9</v>
      </c>
      <c r="I884" s="8" cm="1">
        <f t="array" aca="1" ref="I884" ca="1">SUM(IF(ISERROR(FIND($A$4:$F$4,I$4)),0,$A884:$F884))</f>
        <v>8</v>
      </c>
      <c r="J884" s="8">
        <f t="shared" ca="1" si="128"/>
        <v>11</v>
      </c>
      <c r="K884" s="8" t="str">
        <f t="shared" ca="1" si="129"/>
        <v>AC</v>
      </c>
      <c r="L884" s="8">
        <f ca="1">SMALL($J$5:$J$1004,ROWS($J$5:J884))</f>
        <v>14</v>
      </c>
      <c r="M884" s="10">
        <f ca="1">ROWS($J$5:J884)/COUNT($J$5:$J$1004)</f>
        <v>0.88</v>
      </c>
      <c r="N884" s="10"/>
      <c r="O884" s="8">
        <f t="shared" ca="1" si="130"/>
        <v>1</v>
      </c>
      <c r="P884" s="8" t="str">
        <f t="shared" ca="1" si="131"/>
        <v xml:space="preserve"> </v>
      </c>
      <c r="Q884" s="8" t="str">
        <f t="shared" ca="1" si="132"/>
        <v xml:space="preserve"> </v>
      </c>
      <c r="S884" s="8">
        <f t="shared" ca="1" si="136"/>
        <v>1</v>
      </c>
      <c r="T884" s="8" t="str">
        <f t="shared" ca="1" si="134"/>
        <v/>
      </c>
      <c r="U884" s="8">
        <f t="shared" ca="1" si="134"/>
        <v>1</v>
      </c>
      <c r="V884" s="8" t="str">
        <f t="shared" ca="1" si="134"/>
        <v/>
      </c>
      <c r="W884" s="8" t="str">
        <f t="shared" ca="1" si="134"/>
        <v/>
      </c>
      <c r="X884" s="8" t="str">
        <f t="shared" ca="1" si="134"/>
        <v/>
      </c>
    </row>
    <row r="885" spans="1:24" hidden="1" x14ac:dyDescent="0.25">
      <c r="A885" s="57">
        <f t="shared" ca="1" si="135"/>
        <v>2</v>
      </c>
      <c r="B885" s="57">
        <f t="shared" ca="1" si="133"/>
        <v>2</v>
      </c>
      <c r="C885" s="57">
        <f t="shared" ca="1" si="133"/>
        <v>8</v>
      </c>
      <c r="D885" s="57">
        <f t="shared" ca="1" si="133"/>
        <v>6</v>
      </c>
      <c r="E885" s="57">
        <f t="shared" ca="1" si="133"/>
        <v>1</v>
      </c>
      <c r="F885" s="57">
        <f t="shared" ca="1" si="133"/>
        <v>4</v>
      </c>
      <c r="G885" s="8" cm="1">
        <f t="array" aca="1" ref="G885" ca="1">SUM(IF(ISERROR(FIND($A$4:$F$4,G$4)),0,$A885:$F885))</f>
        <v>10</v>
      </c>
      <c r="H885" s="8" cm="1">
        <f t="array" aca="1" ref="H885" ca="1">SUM(IF(ISERROR(FIND($A$4:$F$4,H$4)),0,$A885:$F885))</f>
        <v>12</v>
      </c>
      <c r="I885" s="8" cm="1">
        <f t="array" aca="1" ref="I885" ca="1">SUM(IF(ISERROR(FIND($A$4:$F$4,I$4)),0,$A885:$F885))</f>
        <v>7</v>
      </c>
      <c r="J885" s="8">
        <f t="shared" ca="1" si="128"/>
        <v>12</v>
      </c>
      <c r="K885" s="8" t="str">
        <f t="shared" ca="1" si="129"/>
        <v>ADF</v>
      </c>
      <c r="L885" s="8">
        <f ca="1">SMALL($J$5:$J$1004,ROWS($J$5:J885))</f>
        <v>14</v>
      </c>
      <c r="M885" s="10">
        <f ca="1">ROWS($J$5:J885)/COUNT($J$5:$J$1004)</f>
        <v>0.88100000000000001</v>
      </c>
      <c r="N885" s="10"/>
      <c r="O885" s="8" t="str">
        <f t="shared" ca="1" si="130"/>
        <v xml:space="preserve"> </v>
      </c>
      <c r="P885" s="8">
        <f t="shared" ca="1" si="131"/>
        <v>1</v>
      </c>
      <c r="Q885" s="8" t="str">
        <f t="shared" ca="1" si="132"/>
        <v xml:space="preserve"> </v>
      </c>
      <c r="S885" s="8">
        <f t="shared" ca="1" si="136"/>
        <v>1</v>
      </c>
      <c r="T885" s="8" t="str">
        <f t="shared" ca="1" si="134"/>
        <v/>
      </c>
      <c r="U885" s="8" t="str">
        <f t="shared" ca="1" si="134"/>
        <v/>
      </c>
      <c r="V885" s="8">
        <f t="shared" ca="1" si="134"/>
        <v>1</v>
      </c>
      <c r="W885" s="8" t="str">
        <f t="shared" ca="1" si="134"/>
        <v/>
      </c>
      <c r="X885" s="8">
        <f t="shared" ca="1" si="134"/>
        <v>1</v>
      </c>
    </row>
    <row r="886" spans="1:24" hidden="1" x14ac:dyDescent="0.25">
      <c r="A886" s="57">
        <f t="shared" ca="1" si="135"/>
        <v>2</v>
      </c>
      <c r="B886" s="57">
        <f t="shared" ca="1" si="133"/>
        <v>2</v>
      </c>
      <c r="C886" s="57">
        <f t="shared" ca="1" si="133"/>
        <v>7</v>
      </c>
      <c r="D886" s="57">
        <f t="shared" ca="1" si="133"/>
        <v>6</v>
      </c>
      <c r="E886" s="57">
        <f t="shared" ca="1" si="133"/>
        <v>3</v>
      </c>
      <c r="F886" s="57">
        <f t="shared" ca="1" si="133"/>
        <v>3</v>
      </c>
      <c r="G886" s="8" cm="1">
        <f t="array" aca="1" ref="G886" ca="1">SUM(IF(ISERROR(FIND($A$4:$F$4,G$4)),0,$A886:$F886))</f>
        <v>9</v>
      </c>
      <c r="H886" s="8" cm="1">
        <f t="array" aca="1" ref="H886" ca="1">SUM(IF(ISERROR(FIND($A$4:$F$4,H$4)),0,$A886:$F886))</f>
        <v>11</v>
      </c>
      <c r="I886" s="8" cm="1">
        <f t="array" aca="1" ref="I886" ca="1">SUM(IF(ISERROR(FIND($A$4:$F$4,I$4)),0,$A886:$F886))</f>
        <v>8</v>
      </c>
      <c r="J886" s="8">
        <f t="shared" ca="1" si="128"/>
        <v>11</v>
      </c>
      <c r="K886" s="8" t="str">
        <f t="shared" ca="1" si="129"/>
        <v>ADF</v>
      </c>
      <c r="L886" s="8">
        <f ca="1">SMALL($J$5:$J$1004,ROWS($J$5:J886))</f>
        <v>14</v>
      </c>
      <c r="M886" s="10">
        <f ca="1">ROWS($J$5:J886)/COUNT($J$5:$J$1004)</f>
        <v>0.88200000000000001</v>
      </c>
      <c r="N886" s="10"/>
      <c r="O886" s="8" t="str">
        <f t="shared" ca="1" si="130"/>
        <v xml:space="preserve"> </v>
      </c>
      <c r="P886" s="8">
        <f t="shared" ca="1" si="131"/>
        <v>1</v>
      </c>
      <c r="Q886" s="8" t="str">
        <f t="shared" ca="1" si="132"/>
        <v xml:space="preserve"> </v>
      </c>
      <c r="S886" s="8">
        <f t="shared" ca="1" si="136"/>
        <v>1</v>
      </c>
      <c r="T886" s="8" t="str">
        <f t="shared" ca="1" si="134"/>
        <v/>
      </c>
      <c r="U886" s="8" t="str">
        <f t="shared" ca="1" si="134"/>
        <v/>
      </c>
      <c r="V886" s="8">
        <f t="shared" ca="1" si="134"/>
        <v>1</v>
      </c>
      <c r="W886" s="8" t="str">
        <f t="shared" ca="1" si="134"/>
        <v/>
      </c>
      <c r="X886" s="8">
        <f t="shared" ca="1" si="134"/>
        <v>1</v>
      </c>
    </row>
    <row r="887" spans="1:24" hidden="1" x14ac:dyDescent="0.25">
      <c r="A887" s="57">
        <f t="shared" ca="1" si="135"/>
        <v>4</v>
      </c>
      <c r="B887" s="57">
        <f t="shared" ca="1" si="133"/>
        <v>5</v>
      </c>
      <c r="C887" s="57">
        <f t="shared" ca="1" si="133"/>
        <v>5</v>
      </c>
      <c r="D887" s="57">
        <f t="shared" ca="1" si="133"/>
        <v>6</v>
      </c>
      <c r="E887" s="57">
        <f t="shared" ca="1" si="133"/>
        <v>3</v>
      </c>
      <c r="F887" s="57">
        <f t="shared" ca="1" si="133"/>
        <v>3</v>
      </c>
      <c r="G887" s="8" cm="1">
        <f t="array" aca="1" ref="G887" ca="1">SUM(IF(ISERROR(FIND($A$4:$F$4,G$4)),0,$A887:$F887))</f>
        <v>9</v>
      </c>
      <c r="H887" s="8" cm="1">
        <f t="array" aca="1" ref="H887" ca="1">SUM(IF(ISERROR(FIND($A$4:$F$4,H$4)),0,$A887:$F887))</f>
        <v>13</v>
      </c>
      <c r="I887" s="8" cm="1">
        <f t="array" aca="1" ref="I887" ca="1">SUM(IF(ISERROR(FIND($A$4:$F$4,I$4)),0,$A887:$F887))</f>
        <v>11</v>
      </c>
      <c r="J887" s="8">
        <f t="shared" ca="1" si="128"/>
        <v>13</v>
      </c>
      <c r="K887" s="8" t="str">
        <f t="shared" ca="1" si="129"/>
        <v>ADF</v>
      </c>
      <c r="L887" s="8">
        <f ca="1">SMALL($J$5:$J$1004,ROWS($J$5:J887))</f>
        <v>14</v>
      </c>
      <c r="M887" s="10">
        <f ca="1">ROWS($J$5:J887)/COUNT($J$5:$J$1004)</f>
        <v>0.88300000000000001</v>
      </c>
      <c r="N887" s="10"/>
      <c r="O887" s="8" t="str">
        <f t="shared" ca="1" si="130"/>
        <v xml:space="preserve"> </v>
      </c>
      <c r="P887" s="8">
        <f t="shared" ca="1" si="131"/>
        <v>1</v>
      </c>
      <c r="Q887" s="8" t="str">
        <f t="shared" ca="1" si="132"/>
        <v xml:space="preserve"> </v>
      </c>
      <c r="S887" s="8">
        <f t="shared" ca="1" si="136"/>
        <v>1</v>
      </c>
      <c r="T887" s="8" t="str">
        <f t="shared" ca="1" si="134"/>
        <v/>
      </c>
      <c r="U887" s="8" t="str">
        <f t="shared" ca="1" si="134"/>
        <v/>
      </c>
      <c r="V887" s="8">
        <f t="shared" ca="1" si="134"/>
        <v>1</v>
      </c>
      <c r="W887" s="8" t="str">
        <f t="shared" ca="1" si="134"/>
        <v/>
      </c>
      <c r="X887" s="8">
        <f t="shared" ca="1" si="134"/>
        <v>1</v>
      </c>
    </row>
    <row r="888" spans="1:24" hidden="1" x14ac:dyDescent="0.25">
      <c r="A888" s="57">
        <f t="shared" ca="1" si="135"/>
        <v>5</v>
      </c>
      <c r="B888" s="57">
        <f t="shared" ca="1" si="133"/>
        <v>4</v>
      </c>
      <c r="C888" s="57">
        <f t="shared" ca="1" si="133"/>
        <v>8</v>
      </c>
      <c r="D888" s="57">
        <f t="shared" ca="1" si="133"/>
        <v>3</v>
      </c>
      <c r="E888" s="57">
        <f t="shared" ca="1" si="133"/>
        <v>3</v>
      </c>
      <c r="F888" s="57">
        <f t="shared" ca="1" si="133"/>
        <v>2</v>
      </c>
      <c r="G888" s="8" cm="1">
        <f t="array" aca="1" ref="G888" ca="1">SUM(IF(ISERROR(FIND($A$4:$F$4,G$4)),0,$A888:$F888))</f>
        <v>13</v>
      </c>
      <c r="H888" s="8" cm="1">
        <f t="array" aca="1" ref="H888" ca="1">SUM(IF(ISERROR(FIND($A$4:$F$4,H$4)),0,$A888:$F888))</f>
        <v>10</v>
      </c>
      <c r="I888" s="8" cm="1">
        <f t="array" aca="1" ref="I888" ca="1">SUM(IF(ISERROR(FIND($A$4:$F$4,I$4)),0,$A888:$F888))</f>
        <v>9</v>
      </c>
      <c r="J888" s="8">
        <f t="shared" ca="1" si="128"/>
        <v>13</v>
      </c>
      <c r="K888" s="8" t="str">
        <f t="shared" ca="1" si="129"/>
        <v>AC</v>
      </c>
      <c r="L888" s="8">
        <f ca="1">SMALL($J$5:$J$1004,ROWS($J$5:J888))</f>
        <v>14</v>
      </c>
      <c r="M888" s="10">
        <f ca="1">ROWS($J$5:J888)/COUNT($J$5:$J$1004)</f>
        <v>0.88400000000000001</v>
      </c>
      <c r="N888" s="10"/>
      <c r="O888" s="8">
        <f t="shared" ca="1" si="130"/>
        <v>1</v>
      </c>
      <c r="P888" s="8" t="str">
        <f t="shared" ca="1" si="131"/>
        <v xml:space="preserve"> </v>
      </c>
      <c r="Q888" s="8" t="str">
        <f t="shared" ca="1" si="132"/>
        <v xml:space="preserve"> </v>
      </c>
      <c r="S888" s="8">
        <f t="shared" ca="1" si="136"/>
        <v>1</v>
      </c>
      <c r="T888" s="8" t="str">
        <f t="shared" ca="1" si="134"/>
        <v/>
      </c>
      <c r="U888" s="8">
        <f t="shared" ca="1" si="134"/>
        <v>1</v>
      </c>
      <c r="V888" s="8" t="str">
        <f t="shared" ca="1" si="134"/>
        <v/>
      </c>
      <c r="W888" s="8" t="str">
        <f t="shared" ca="1" si="134"/>
        <v/>
      </c>
      <c r="X888" s="8" t="str">
        <f t="shared" ca="1" si="134"/>
        <v/>
      </c>
    </row>
    <row r="889" spans="1:24" hidden="1" x14ac:dyDescent="0.25">
      <c r="A889" s="57">
        <f t="shared" ca="1" si="135"/>
        <v>2</v>
      </c>
      <c r="B889" s="57">
        <f t="shared" ca="1" si="133"/>
        <v>1</v>
      </c>
      <c r="C889" s="57">
        <f t="shared" ca="1" si="133"/>
        <v>5</v>
      </c>
      <c r="D889" s="57">
        <f t="shared" ca="1" si="133"/>
        <v>4</v>
      </c>
      <c r="E889" s="57">
        <f t="shared" ca="1" si="133"/>
        <v>2</v>
      </c>
      <c r="F889" s="57">
        <f t="shared" ca="1" si="133"/>
        <v>3</v>
      </c>
      <c r="G889" s="8" cm="1">
        <f t="array" aca="1" ref="G889" ca="1">SUM(IF(ISERROR(FIND($A$4:$F$4,G$4)),0,$A889:$F889))</f>
        <v>7</v>
      </c>
      <c r="H889" s="8" cm="1">
        <f t="array" aca="1" ref="H889" ca="1">SUM(IF(ISERROR(FIND($A$4:$F$4,H$4)),0,$A889:$F889))</f>
        <v>9</v>
      </c>
      <c r="I889" s="8" cm="1">
        <f t="array" aca="1" ref="I889" ca="1">SUM(IF(ISERROR(FIND($A$4:$F$4,I$4)),0,$A889:$F889))</f>
        <v>6</v>
      </c>
      <c r="J889" s="8">
        <f t="shared" ca="1" si="128"/>
        <v>9</v>
      </c>
      <c r="K889" s="8" t="str">
        <f t="shared" ca="1" si="129"/>
        <v>ADF</v>
      </c>
      <c r="L889" s="8">
        <f ca="1">SMALL($J$5:$J$1004,ROWS($J$5:J889))</f>
        <v>14</v>
      </c>
      <c r="M889" s="10">
        <f ca="1">ROWS($J$5:J889)/COUNT($J$5:$J$1004)</f>
        <v>0.88500000000000001</v>
      </c>
      <c r="N889" s="10"/>
      <c r="O889" s="8" t="str">
        <f t="shared" ca="1" si="130"/>
        <v xml:space="preserve"> </v>
      </c>
      <c r="P889" s="8">
        <f t="shared" ca="1" si="131"/>
        <v>1</v>
      </c>
      <c r="Q889" s="8" t="str">
        <f t="shared" ca="1" si="132"/>
        <v xml:space="preserve"> </v>
      </c>
      <c r="S889" s="8">
        <f t="shared" ca="1" si="136"/>
        <v>1</v>
      </c>
      <c r="T889" s="8" t="str">
        <f t="shared" ca="1" si="134"/>
        <v/>
      </c>
      <c r="U889" s="8" t="str">
        <f t="shared" ca="1" si="134"/>
        <v/>
      </c>
      <c r="V889" s="8">
        <f t="shared" ca="1" si="134"/>
        <v>1</v>
      </c>
      <c r="W889" s="8" t="str">
        <f t="shared" ca="1" si="134"/>
        <v/>
      </c>
      <c r="X889" s="8">
        <f t="shared" ca="1" si="134"/>
        <v>1</v>
      </c>
    </row>
    <row r="890" spans="1:24" hidden="1" x14ac:dyDescent="0.25">
      <c r="A890" s="57">
        <f t="shared" ca="1" si="135"/>
        <v>6</v>
      </c>
      <c r="B890" s="57">
        <f t="shared" ca="1" si="133"/>
        <v>4</v>
      </c>
      <c r="C890" s="57">
        <f t="shared" ca="1" si="133"/>
        <v>7</v>
      </c>
      <c r="D890" s="57">
        <f t="shared" ca="1" si="133"/>
        <v>2</v>
      </c>
      <c r="E890" s="57">
        <f t="shared" ca="1" si="133"/>
        <v>2</v>
      </c>
      <c r="F890" s="57">
        <f t="shared" ca="1" si="133"/>
        <v>4</v>
      </c>
      <c r="G890" s="8" cm="1">
        <f t="array" aca="1" ref="G890" ca="1">SUM(IF(ISERROR(FIND($A$4:$F$4,G$4)),0,$A890:$F890))</f>
        <v>13</v>
      </c>
      <c r="H890" s="8" cm="1">
        <f t="array" aca="1" ref="H890" ca="1">SUM(IF(ISERROR(FIND($A$4:$F$4,H$4)),0,$A890:$F890))</f>
        <v>12</v>
      </c>
      <c r="I890" s="8" cm="1">
        <f t="array" aca="1" ref="I890" ca="1">SUM(IF(ISERROR(FIND($A$4:$F$4,I$4)),0,$A890:$F890))</f>
        <v>10</v>
      </c>
      <c r="J890" s="8">
        <f t="shared" ca="1" si="128"/>
        <v>13</v>
      </c>
      <c r="K890" s="8" t="str">
        <f t="shared" ca="1" si="129"/>
        <v>AC</v>
      </c>
      <c r="L890" s="8">
        <f ca="1">SMALL($J$5:$J$1004,ROWS($J$5:J890))</f>
        <v>14</v>
      </c>
      <c r="M890" s="10">
        <f ca="1">ROWS($J$5:J890)/COUNT($J$5:$J$1004)</f>
        <v>0.88600000000000001</v>
      </c>
      <c r="N890" s="10"/>
      <c r="O890" s="8">
        <f t="shared" ca="1" si="130"/>
        <v>1</v>
      </c>
      <c r="P890" s="8" t="str">
        <f t="shared" ca="1" si="131"/>
        <v xml:space="preserve"> </v>
      </c>
      <c r="Q890" s="8" t="str">
        <f t="shared" ca="1" si="132"/>
        <v xml:space="preserve"> </v>
      </c>
      <c r="S890" s="8">
        <f t="shared" ca="1" si="136"/>
        <v>1</v>
      </c>
      <c r="T890" s="8" t="str">
        <f t="shared" ca="1" si="134"/>
        <v/>
      </c>
      <c r="U890" s="8">
        <f t="shared" ca="1" si="134"/>
        <v>1</v>
      </c>
      <c r="V890" s="8" t="str">
        <f t="shared" ca="1" si="134"/>
        <v/>
      </c>
      <c r="W890" s="8" t="str">
        <f t="shared" ca="1" si="134"/>
        <v/>
      </c>
      <c r="X890" s="8" t="str">
        <f t="shared" ca="1" si="134"/>
        <v/>
      </c>
    </row>
    <row r="891" spans="1:24" hidden="1" x14ac:dyDescent="0.25">
      <c r="A891" s="57">
        <f t="shared" ca="1" si="135"/>
        <v>2</v>
      </c>
      <c r="B891" s="57">
        <f t="shared" ca="1" si="133"/>
        <v>1</v>
      </c>
      <c r="C891" s="57">
        <f t="shared" ca="1" si="133"/>
        <v>8</v>
      </c>
      <c r="D891" s="57">
        <f t="shared" ca="1" si="133"/>
        <v>2</v>
      </c>
      <c r="E891" s="57">
        <f t="shared" ca="1" si="133"/>
        <v>2</v>
      </c>
      <c r="F891" s="57">
        <f t="shared" ca="1" si="133"/>
        <v>2</v>
      </c>
      <c r="G891" s="8" cm="1">
        <f t="array" aca="1" ref="G891" ca="1">SUM(IF(ISERROR(FIND($A$4:$F$4,G$4)),0,$A891:$F891))</f>
        <v>10</v>
      </c>
      <c r="H891" s="8" cm="1">
        <f t="array" aca="1" ref="H891" ca="1">SUM(IF(ISERROR(FIND($A$4:$F$4,H$4)),0,$A891:$F891))</f>
        <v>6</v>
      </c>
      <c r="I891" s="8" cm="1">
        <f t="array" aca="1" ref="I891" ca="1">SUM(IF(ISERROR(FIND($A$4:$F$4,I$4)),0,$A891:$F891))</f>
        <v>5</v>
      </c>
      <c r="J891" s="8">
        <f t="shared" ca="1" si="128"/>
        <v>10</v>
      </c>
      <c r="K891" s="8" t="str">
        <f t="shared" ca="1" si="129"/>
        <v>AC</v>
      </c>
      <c r="L891" s="8">
        <f ca="1">SMALL($J$5:$J$1004,ROWS($J$5:J891))</f>
        <v>14</v>
      </c>
      <c r="M891" s="10">
        <f ca="1">ROWS($J$5:J891)/COUNT($J$5:$J$1004)</f>
        <v>0.88700000000000001</v>
      </c>
      <c r="N891" s="10"/>
      <c r="O891" s="8">
        <f t="shared" ca="1" si="130"/>
        <v>1</v>
      </c>
      <c r="P891" s="8" t="str">
        <f t="shared" ca="1" si="131"/>
        <v xml:space="preserve"> </v>
      </c>
      <c r="Q891" s="8" t="str">
        <f t="shared" ca="1" si="132"/>
        <v xml:space="preserve"> </v>
      </c>
      <c r="S891" s="8">
        <f t="shared" ca="1" si="136"/>
        <v>1</v>
      </c>
      <c r="T891" s="8" t="str">
        <f t="shared" ca="1" si="134"/>
        <v/>
      </c>
      <c r="U891" s="8">
        <f t="shared" ca="1" si="134"/>
        <v>1</v>
      </c>
      <c r="V891" s="8" t="str">
        <f t="shared" ca="1" si="134"/>
        <v/>
      </c>
      <c r="W891" s="8" t="str">
        <f t="shared" ca="1" si="134"/>
        <v/>
      </c>
      <c r="X891" s="8" t="str">
        <f t="shared" ca="1" si="134"/>
        <v/>
      </c>
    </row>
    <row r="892" spans="1:24" hidden="1" x14ac:dyDescent="0.25">
      <c r="A892" s="57">
        <f t="shared" ca="1" si="135"/>
        <v>5</v>
      </c>
      <c r="B892" s="57">
        <f t="shared" ca="1" si="133"/>
        <v>3</v>
      </c>
      <c r="C892" s="57">
        <f t="shared" ca="1" si="133"/>
        <v>6</v>
      </c>
      <c r="D892" s="57">
        <f t="shared" ca="1" si="133"/>
        <v>3</v>
      </c>
      <c r="E892" s="57">
        <f t="shared" ca="1" si="133"/>
        <v>2</v>
      </c>
      <c r="F892" s="57">
        <f t="shared" ca="1" si="133"/>
        <v>2</v>
      </c>
      <c r="G892" s="8" cm="1">
        <f t="array" aca="1" ref="G892" ca="1">SUM(IF(ISERROR(FIND($A$4:$F$4,G$4)),0,$A892:$F892))</f>
        <v>11</v>
      </c>
      <c r="H892" s="8" cm="1">
        <f t="array" aca="1" ref="H892" ca="1">SUM(IF(ISERROR(FIND($A$4:$F$4,H$4)),0,$A892:$F892))</f>
        <v>10</v>
      </c>
      <c r="I892" s="8" cm="1">
        <f t="array" aca="1" ref="I892" ca="1">SUM(IF(ISERROR(FIND($A$4:$F$4,I$4)),0,$A892:$F892))</f>
        <v>7</v>
      </c>
      <c r="J892" s="8">
        <f t="shared" ca="1" si="128"/>
        <v>11</v>
      </c>
      <c r="K892" s="8" t="str">
        <f t="shared" ca="1" si="129"/>
        <v>AC</v>
      </c>
      <c r="L892" s="8">
        <f ca="1">SMALL($J$5:$J$1004,ROWS($J$5:J892))</f>
        <v>14</v>
      </c>
      <c r="M892" s="10">
        <f ca="1">ROWS($J$5:J892)/COUNT($J$5:$J$1004)</f>
        <v>0.88800000000000001</v>
      </c>
      <c r="N892" s="10"/>
      <c r="O892" s="8">
        <f t="shared" ca="1" si="130"/>
        <v>1</v>
      </c>
      <c r="P892" s="8" t="str">
        <f t="shared" ca="1" si="131"/>
        <v xml:space="preserve"> </v>
      </c>
      <c r="Q892" s="8" t="str">
        <f t="shared" ca="1" si="132"/>
        <v xml:space="preserve"> </v>
      </c>
      <c r="S892" s="8">
        <f t="shared" ca="1" si="136"/>
        <v>1</v>
      </c>
      <c r="T892" s="8" t="str">
        <f t="shared" ca="1" si="134"/>
        <v/>
      </c>
      <c r="U892" s="8">
        <f t="shared" ca="1" si="134"/>
        <v>1</v>
      </c>
      <c r="V892" s="8" t="str">
        <f t="shared" ca="1" si="134"/>
        <v/>
      </c>
      <c r="W892" s="8" t="str">
        <f t="shared" ca="1" si="134"/>
        <v/>
      </c>
      <c r="X892" s="8" t="str">
        <f t="shared" ca="1" si="134"/>
        <v/>
      </c>
    </row>
    <row r="893" spans="1:24" hidden="1" x14ac:dyDescent="0.25">
      <c r="A893" s="57">
        <f t="shared" ca="1" si="135"/>
        <v>5</v>
      </c>
      <c r="B893" s="57">
        <f t="shared" ca="1" si="133"/>
        <v>1</v>
      </c>
      <c r="C893" s="57">
        <f t="shared" ca="1" si="133"/>
        <v>4</v>
      </c>
      <c r="D893" s="57">
        <f t="shared" ca="1" si="133"/>
        <v>5</v>
      </c>
      <c r="E893" s="57">
        <f t="shared" ca="1" si="133"/>
        <v>2</v>
      </c>
      <c r="F893" s="57">
        <f t="shared" ca="1" si="133"/>
        <v>4</v>
      </c>
      <c r="G893" s="8" cm="1">
        <f t="array" aca="1" ref="G893" ca="1">SUM(IF(ISERROR(FIND($A$4:$F$4,G$4)),0,$A893:$F893))</f>
        <v>9</v>
      </c>
      <c r="H893" s="8" cm="1">
        <f t="array" aca="1" ref="H893" ca="1">SUM(IF(ISERROR(FIND($A$4:$F$4,H$4)),0,$A893:$F893))</f>
        <v>14</v>
      </c>
      <c r="I893" s="8" cm="1">
        <f t="array" aca="1" ref="I893" ca="1">SUM(IF(ISERROR(FIND($A$4:$F$4,I$4)),0,$A893:$F893))</f>
        <v>7</v>
      </c>
      <c r="J893" s="8">
        <f t="shared" ca="1" si="128"/>
        <v>14</v>
      </c>
      <c r="K893" s="8" t="str">
        <f t="shared" ca="1" si="129"/>
        <v>ADF</v>
      </c>
      <c r="L893" s="8">
        <f ca="1">SMALL($J$5:$J$1004,ROWS($J$5:J893))</f>
        <v>14</v>
      </c>
      <c r="M893" s="10">
        <f ca="1">ROWS($J$5:J893)/COUNT($J$5:$J$1004)</f>
        <v>0.88900000000000001</v>
      </c>
      <c r="N893" s="10"/>
      <c r="O893" s="8" t="str">
        <f t="shared" ca="1" si="130"/>
        <v xml:space="preserve"> </v>
      </c>
      <c r="P893" s="8">
        <f t="shared" ca="1" si="131"/>
        <v>1</v>
      </c>
      <c r="Q893" s="8" t="str">
        <f t="shared" ca="1" si="132"/>
        <v xml:space="preserve"> </v>
      </c>
      <c r="S893" s="8">
        <f t="shared" ca="1" si="136"/>
        <v>1</v>
      </c>
      <c r="T893" s="8" t="str">
        <f t="shared" ca="1" si="134"/>
        <v/>
      </c>
      <c r="U893" s="8" t="str">
        <f t="shared" ca="1" si="134"/>
        <v/>
      </c>
      <c r="V893" s="8">
        <f t="shared" ca="1" si="134"/>
        <v>1</v>
      </c>
      <c r="W893" s="8" t="str">
        <f t="shared" ca="1" si="134"/>
        <v/>
      </c>
      <c r="X893" s="8">
        <f t="shared" ca="1" si="134"/>
        <v>1</v>
      </c>
    </row>
    <row r="894" spans="1:24" hidden="1" x14ac:dyDescent="0.25">
      <c r="A894" s="57">
        <f t="shared" ca="1" si="135"/>
        <v>3</v>
      </c>
      <c r="B894" s="57">
        <f t="shared" ca="1" si="133"/>
        <v>4</v>
      </c>
      <c r="C894" s="57">
        <f t="shared" ca="1" si="133"/>
        <v>5</v>
      </c>
      <c r="D894" s="57">
        <f t="shared" ca="1" si="133"/>
        <v>6</v>
      </c>
      <c r="E894" s="57">
        <f t="shared" ca="1" si="133"/>
        <v>2</v>
      </c>
      <c r="F894" s="57">
        <f t="shared" ca="1" si="133"/>
        <v>3</v>
      </c>
      <c r="G894" s="8" cm="1">
        <f t="array" aca="1" ref="G894" ca="1">SUM(IF(ISERROR(FIND($A$4:$F$4,G$4)),0,$A894:$F894))</f>
        <v>8</v>
      </c>
      <c r="H894" s="8" cm="1">
        <f t="array" aca="1" ref="H894" ca="1">SUM(IF(ISERROR(FIND($A$4:$F$4,H$4)),0,$A894:$F894))</f>
        <v>12</v>
      </c>
      <c r="I894" s="8" cm="1">
        <f t="array" aca="1" ref="I894" ca="1">SUM(IF(ISERROR(FIND($A$4:$F$4,I$4)),0,$A894:$F894))</f>
        <v>9</v>
      </c>
      <c r="J894" s="8">
        <f t="shared" ca="1" si="128"/>
        <v>12</v>
      </c>
      <c r="K894" s="8" t="str">
        <f t="shared" ca="1" si="129"/>
        <v>ADF</v>
      </c>
      <c r="L894" s="8">
        <f ca="1">SMALL($J$5:$J$1004,ROWS($J$5:J894))</f>
        <v>14</v>
      </c>
      <c r="M894" s="10">
        <f ca="1">ROWS($J$5:J894)/COUNT($J$5:$J$1004)</f>
        <v>0.89</v>
      </c>
      <c r="N894" s="10"/>
      <c r="O894" s="8" t="str">
        <f t="shared" ca="1" si="130"/>
        <v xml:space="preserve"> </v>
      </c>
      <c r="P894" s="8">
        <f t="shared" ca="1" si="131"/>
        <v>1</v>
      </c>
      <c r="Q894" s="8" t="str">
        <f t="shared" ca="1" si="132"/>
        <v xml:space="preserve"> </v>
      </c>
      <c r="S894" s="8">
        <f t="shared" ca="1" si="136"/>
        <v>1</v>
      </c>
      <c r="T894" s="8" t="str">
        <f t="shared" ca="1" si="134"/>
        <v/>
      </c>
      <c r="U894" s="8" t="str">
        <f t="shared" ca="1" si="134"/>
        <v/>
      </c>
      <c r="V894" s="8">
        <f t="shared" ca="1" si="134"/>
        <v>1</v>
      </c>
      <c r="W894" s="8" t="str">
        <f t="shared" ca="1" si="134"/>
        <v/>
      </c>
      <c r="X894" s="8">
        <f t="shared" ca="1" si="134"/>
        <v>1</v>
      </c>
    </row>
    <row r="895" spans="1:24" hidden="1" x14ac:dyDescent="0.25">
      <c r="A895" s="57">
        <f t="shared" ca="1" si="135"/>
        <v>4</v>
      </c>
      <c r="B895" s="57">
        <f t="shared" ca="1" si="133"/>
        <v>1</v>
      </c>
      <c r="C895" s="57">
        <f t="shared" ca="1" si="133"/>
        <v>4</v>
      </c>
      <c r="D895" s="57">
        <f t="shared" ca="1" si="133"/>
        <v>5</v>
      </c>
      <c r="E895" s="57">
        <f t="shared" ca="1" si="133"/>
        <v>3</v>
      </c>
      <c r="F895" s="57">
        <f t="shared" ca="1" si="133"/>
        <v>3</v>
      </c>
      <c r="G895" s="8" cm="1">
        <f t="array" aca="1" ref="G895" ca="1">SUM(IF(ISERROR(FIND($A$4:$F$4,G$4)),0,$A895:$F895))</f>
        <v>8</v>
      </c>
      <c r="H895" s="8" cm="1">
        <f t="array" aca="1" ref="H895" ca="1">SUM(IF(ISERROR(FIND($A$4:$F$4,H$4)),0,$A895:$F895))</f>
        <v>12</v>
      </c>
      <c r="I895" s="8" cm="1">
        <f t="array" aca="1" ref="I895" ca="1">SUM(IF(ISERROR(FIND($A$4:$F$4,I$4)),0,$A895:$F895))</f>
        <v>7</v>
      </c>
      <c r="J895" s="8">
        <f t="shared" ca="1" si="128"/>
        <v>12</v>
      </c>
      <c r="K895" s="8" t="str">
        <f t="shared" ca="1" si="129"/>
        <v>ADF</v>
      </c>
      <c r="L895" s="8">
        <f ca="1">SMALL($J$5:$J$1004,ROWS($J$5:J895))</f>
        <v>14</v>
      </c>
      <c r="M895" s="10">
        <f ca="1">ROWS($J$5:J895)/COUNT($J$5:$J$1004)</f>
        <v>0.89100000000000001</v>
      </c>
      <c r="N895" s="10"/>
      <c r="O895" s="8" t="str">
        <f t="shared" ca="1" si="130"/>
        <v xml:space="preserve"> </v>
      </c>
      <c r="P895" s="8">
        <f t="shared" ca="1" si="131"/>
        <v>1</v>
      </c>
      <c r="Q895" s="8" t="str">
        <f t="shared" ca="1" si="132"/>
        <v xml:space="preserve"> </v>
      </c>
      <c r="S895" s="8">
        <f t="shared" ca="1" si="136"/>
        <v>1</v>
      </c>
      <c r="T895" s="8" t="str">
        <f t="shared" ca="1" si="134"/>
        <v/>
      </c>
      <c r="U895" s="8" t="str">
        <f t="shared" ca="1" si="134"/>
        <v/>
      </c>
      <c r="V895" s="8">
        <f t="shared" ca="1" si="134"/>
        <v>1</v>
      </c>
      <c r="W895" s="8" t="str">
        <f t="shared" ca="1" si="134"/>
        <v/>
      </c>
      <c r="X895" s="8">
        <f t="shared" ca="1" si="134"/>
        <v>1</v>
      </c>
    </row>
    <row r="896" spans="1:24" hidden="1" x14ac:dyDescent="0.25">
      <c r="A896" s="57">
        <f t="shared" ca="1" si="135"/>
        <v>6</v>
      </c>
      <c r="B896" s="57">
        <f t="shared" ca="1" si="133"/>
        <v>4</v>
      </c>
      <c r="C896" s="57">
        <f t="shared" ca="1" si="133"/>
        <v>4</v>
      </c>
      <c r="D896" s="57">
        <f t="shared" ca="1" si="133"/>
        <v>6</v>
      </c>
      <c r="E896" s="57">
        <f t="shared" ca="1" si="133"/>
        <v>2</v>
      </c>
      <c r="F896" s="57">
        <f t="shared" ca="1" si="133"/>
        <v>2</v>
      </c>
      <c r="G896" s="8" cm="1">
        <f t="array" aca="1" ref="G896" ca="1">SUM(IF(ISERROR(FIND($A$4:$F$4,G$4)),0,$A896:$F896))</f>
        <v>10</v>
      </c>
      <c r="H896" s="8" cm="1">
        <f t="array" aca="1" ref="H896" ca="1">SUM(IF(ISERROR(FIND($A$4:$F$4,H$4)),0,$A896:$F896))</f>
        <v>14</v>
      </c>
      <c r="I896" s="8" cm="1">
        <f t="array" aca="1" ref="I896" ca="1">SUM(IF(ISERROR(FIND($A$4:$F$4,I$4)),0,$A896:$F896))</f>
        <v>8</v>
      </c>
      <c r="J896" s="8">
        <f t="shared" ca="1" si="128"/>
        <v>14</v>
      </c>
      <c r="K896" s="8" t="str">
        <f t="shared" ca="1" si="129"/>
        <v>ADF</v>
      </c>
      <c r="L896" s="8">
        <f ca="1">SMALL($J$5:$J$1004,ROWS($J$5:J896))</f>
        <v>14</v>
      </c>
      <c r="M896" s="10">
        <f ca="1">ROWS($J$5:J896)/COUNT($J$5:$J$1004)</f>
        <v>0.89200000000000002</v>
      </c>
      <c r="N896" s="10"/>
      <c r="O896" s="8" t="str">
        <f t="shared" ca="1" si="130"/>
        <v xml:space="preserve"> </v>
      </c>
      <c r="P896" s="8">
        <f t="shared" ca="1" si="131"/>
        <v>1</v>
      </c>
      <c r="Q896" s="8" t="str">
        <f t="shared" ca="1" si="132"/>
        <v xml:space="preserve"> </v>
      </c>
      <c r="S896" s="8">
        <f t="shared" ca="1" si="136"/>
        <v>1</v>
      </c>
      <c r="T896" s="8" t="str">
        <f t="shared" ca="1" si="134"/>
        <v/>
      </c>
      <c r="U896" s="8" t="str">
        <f t="shared" ca="1" si="134"/>
        <v/>
      </c>
      <c r="V896" s="8">
        <f t="shared" ca="1" si="134"/>
        <v>1</v>
      </c>
      <c r="W896" s="8" t="str">
        <f t="shared" ca="1" si="134"/>
        <v/>
      </c>
      <c r="X896" s="8">
        <f t="shared" ca="1" si="134"/>
        <v>1</v>
      </c>
    </row>
    <row r="897" spans="1:24" hidden="1" x14ac:dyDescent="0.25">
      <c r="A897" s="57">
        <f t="shared" ca="1" si="135"/>
        <v>2</v>
      </c>
      <c r="B897" s="57">
        <f t="shared" ca="1" si="133"/>
        <v>5</v>
      </c>
      <c r="C897" s="57">
        <f t="shared" ca="1" si="133"/>
        <v>6</v>
      </c>
      <c r="D897" s="57">
        <f t="shared" ca="1" si="133"/>
        <v>5</v>
      </c>
      <c r="E897" s="57">
        <f t="shared" ca="1" si="133"/>
        <v>3</v>
      </c>
      <c r="F897" s="57">
        <f t="shared" ca="1" si="133"/>
        <v>4</v>
      </c>
      <c r="G897" s="8" cm="1">
        <f t="array" aca="1" ref="G897" ca="1">SUM(IF(ISERROR(FIND($A$4:$F$4,G$4)),0,$A897:$F897))</f>
        <v>8</v>
      </c>
      <c r="H897" s="8" cm="1">
        <f t="array" aca="1" ref="H897" ca="1">SUM(IF(ISERROR(FIND($A$4:$F$4,H$4)),0,$A897:$F897))</f>
        <v>11</v>
      </c>
      <c r="I897" s="8" cm="1">
        <f t="array" aca="1" ref="I897" ca="1">SUM(IF(ISERROR(FIND($A$4:$F$4,I$4)),0,$A897:$F897))</f>
        <v>12</v>
      </c>
      <c r="J897" s="8">
        <f t="shared" ca="1" si="128"/>
        <v>12</v>
      </c>
      <c r="K897" s="8" t="str">
        <f t="shared" ca="1" si="129"/>
        <v>BEF</v>
      </c>
      <c r="L897" s="8">
        <f ca="1">SMALL($J$5:$J$1004,ROWS($J$5:J897))</f>
        <v>14</v>
      </c>
      <c r="M897" s="10">
        <f ca="1">ROWS($J$5:J897)/COUNT($J$5:$J$1004)</f>
        <v>0.89300000000000002</v>
      </c>
      <c r="N897" s="10"/>
      <c r="O897" s="8" t="str">
        <f t="shared" ca="1" si="130"/>
        <v xml:space="preserve"> </v>
      </c>
      <c r="P897" s="8" t="str">
        <f t="shared" ca="1" si="131"/>
        <v xml:space="preserve"> </v>
      </c>
      <c r="Q897" s="8">
        <f t="shared" ca="1" si="132"/>
        <v>1</v>
      </c>
      <c r="S897" s="8" t="str">
        <f t="shared" ca="1" si="136"/>
        <v/>
      </c>
      <c r="T897" s="8">
        <f t="shared" ca="1" si="134"/>
        <v>1</v>
      </c>
      <c r="U897" s="8" t="str">
        <f t="shared" ca="1" si="134"/>
        <v/>
      </c>
      <c r="V897" s="8" t="str">
        <f t="shared" ca="1" si="134"/>
        <v/>
      </c>
      <c r="W897" s="8">
        <f t="shared" ca="1" si="134"/>
        <v>1</v>
      </c>
      <c r="X897" s="8">
        <f t="shared" ca="1" si="134"/>
        <v>1</v>
      </c>
    </row>
    <row r="898" spans="1:24" hidden="1" x14ac:dyDescent="0.25">
      <c r="A898" s="57">
        <f t="shared" ca="1" si="135"/>
        <v>6</v>
      </c>
      <c r="B898" s="57">
        <f t="shared" ca="1" si="133"/>
        <v>2</v>
      </c>
      <c r="C898" s="57">
        <f t="shared" ca="1" si="133"/>
        <v>4</v>
      </c>
      <c r="D898" s="57">
        <f t="shared" ca="1" si="133"/>
        <v>3</v>
      </c>
      <c r="E898" s="57">
        <f t="shared" ca="1" si="133"/>
        <v>3</v>
      </c>
      <c r="F898" s="57">
        <f t="shared" ca="1" si="133"/>
        <v>2</v>
      </c>
      <c r="G898" s="8" cm="1">
        <f t="array" aca="1" ref="G898" ca="1">SUM(IF(ISERROR(FIND($A$4:$F$4,G$4)),0,$A898:$F898))</f>
        <v>10</v>
      </c>
      <c r="H898" s="8" cm="1">
        <f t="array" aca="1" ref="H898" ca="1">SUM(IF(ISERROR(FIND($A$4:$F$4,H$4)),0,$A898:$F898))</f>
        <v>11</v>
      </c>
      <c r="I898" s="8" cm="1">
        <f t="array" aca="1" ref="I898" ca="1">SUM(IF(ISERROR(FIND($A$4:$F$4,I$4)),0,$A898:$F898))</f>
        <v>7</v>
      </c>
      <c r="J898" s="8">
        <f t="shared" ca="1" si="128"/>
        <v>11</v>
      </c>
      <c r="K898" s="8" t="str">
        <f t="shared" ca="1" si="129"/>
        <v>ADF</v>
      </c>
      <c r="L898" s="8">
        <f ca="1">SMALL($J$5:$J$1004,ROWS($J$5:J898))</f>
        <v>14</v>
      </c>
      <c r="M898" s="10">
        <f ca="1">ROWS($J$5:J898)/COUNT($J$5:$J$1004)</f>
        <v>0.89400000000000002</v>
      </c>
      <c r="N898" s="10"/>
      <c r="O898" s="8" t="str">
        <f t="shared" ca="1" si="130"/>
        <v xml:space="preserve"> </v>
      </c>
      <c r="P898" s="8">
        <f t="shared" ca="1" si="131"/>
        <v>1</v>
      </c>
      <c r="Q898" s="8" t="str">
        <f t="shared" ca="1" si="132"/>
        <v xml:space="preserve"> </v>
      </c>
      <c r="S898" s="8">
        <f t="shared" ca="1" si="136"/>
        <v>1</v>
      </c>
      <c r="T898" s="8" t="str">
        <f t="shared" ca="1" si="134"/>
        <v/>
      </c>
      <c r="U898" s="8" t="str">
        <f t="shared" ca="1" si="134"/>
        <v/>
      </c>
      <c r="V898" s="8">
        <f t="shared" ca="1" si="134"/>
        <v>1</v>
      </c>
      <c r="W898" s="8" t="str">
        <f t="shared" ca="1" si="134"/>
        <v/>
      </c>
      <c r="X898" s="8">
        <f t="shared" ca="1" si="134"/>
        <v>1</v>
      </c>
    </row>
    <row r="899" spans="1:24" hidden="1" x14ac:dyDescent="0.25">
      <c r="A899" s="57">
        <f t="shared" ca="1" si="135"/>
        <v>4</v>
      </c>
      <c r="B899" s="57">
        <f t="shared" ca="1" si="133"/>
        <v>3</v>
      </c>
      <c r="C899" s="57">
        <f t="shared" ca="1" si="133"/>
        <v>7</v>
      </c>
      <c r="D899" s="57">
        <f t="shared" ca="1" si="133"/>
        <v>6</v>
      </c>
      <c r="E899" s="57">
        <f t="shared" ca="1" si="133"/>
        <v>3</v>
      </c>
      <c r="F899" s="57">
        <f t="shared" ca="1" si="133"/>
        <v>3</v>
      </c>
      <c r="G899" s="8" cm="1">
        <f t="array" aca="1" ref="G899" ca="1">SUM(IF(ISERROR(FIND($A$4:$F$4,G$4)),0,$A899:$F899))</f>
        <v>11</v>
      </c>
      <c r="H899" s="8" cm="1">
        <f t="array" aca="1" ref="H899" ca="1">SUM(IF(ISERROR(FIND($A$4:$F$4,H$4)),0,$A899:$F899))</f>
        <v>13</v>
      </c>
      <c r="I899" s="8" cm="1">
        <f t="array" aca="1" ref="I899" ca="1">SUM(IF(ISERROR(FIND($A$4:$F$4,I$4)),0,$A899:$F899))</f>
        <v>9</v>
      </c>
      <c r="J899" s="8">
        <f t="shared" ca="1" si="128"/>
        <v>13</v>
      </c>
      <c r="K899" s="8" t="str">
        <f t="shared" ca="1" si="129"/>
        <v>ADF</v>
      </c>
      <c r="L899" s="8">
        <f ca="1">SMALL($J$5:$J$1004,ROWS($J$5:J899))</f>
        <v>14</v>
      </c>
      <c r="M899" s="10">
        <f ca="1">ROWS($J$5:J899)/COUNT($J$5:$J$1004)</f>
        <v>0.89500000000000002</v>
      </c>
      <c r="N899" s="10"/>
      <c r="O899" s="8" t="str">
        <f t="shared" ca="1" si="130"/>
        <v xml:space="preserve"> </v>
      </c>
      <c r="P899" s="8">
        <f t="shared" ca="1" si="131"/>
        <v>1</v>
      </c>
      <c r="Q899" s="8" t="str">
        <f t="shared" ca="1" si="132"/>
        <v xml:space="preserve"> </v>
      </c>
      <c r="S899" s="8">
        <f t="shared" ca="1" si="136"/>
        <v>1</v>
      </c>
      <c r="T899" s="8" t="str">
        <f t="shared" ca="1" si="134"/>
        <v/>
      </c>
      <c r="U899" s="8" t="str">
        <f t="shared" ca="1" si="134"/>
        <v/>
      </c>
      <c r="V899" s="8">
        <f t="shared" ca="1" si="134"/>
        <v>1</v>
      </c>
      <c r="W899" s="8" t="str">
        <f t="shared" ca="1" si="134"/>
        <v/>
      </c>
      <c r="X899" s="8">
        <f t="shared" ca="1" si="134"/>
        <v>1</v>
      </c>
    </row>
    <row r="900" spans="1:24" hidden="1" x14ac:dyDescent="0.25">
      <c r="A900" s="57">
        <f t="shared" ca="1" si="135"/>
        <v>4</v>
      </c>
      <c r="B900" s="57">
        <f t="shared" ca="1" si="133"/>
        <v>5</v>
      </c>
      <c r="C900" s="57">
        <f t="shared" ca="1" si="133"/>
        <v>8</v>
      </c>
      <c r="D900" s="57">
        <f t="shared" ca="1" si="133"/>
        <v>5</v>
      </c>
      <c r="E900" s="57">
        <f t="shared" ca="1" si="133"/>
        <v>1</v>
      </c>
      <c r="F900" s="57">
        <f t="shared" ca="1" si="133"/>
        <v>2</v>
      </c>
      <c r="G900" s="8" cm="1">
        <f t="array" aca="1" ref="G900" ca="1">SUM(IF(ISERROR(FIND($A$4:$F$4,G$4)),0,$A900:$F900))</f>
        <v>12</v>
      </c>
      <c r="H900" s="8" cm="1">
        <f t="array" aca="1" ref="H900" ca="1">SUM(IF(ISERROR(FIND($A$4:$F$4,H$4)),0,$A900:$F900))</f>
        <v>11</v>
      </c>
      <c r="I900" s="8" cm="1">
        <f t="array" aca="1" ref="I900" ca="1">SUM(IF(ISERROR(FIND($A$4:$F$4,I$4)),0,$A900:$F900))</f>
        <v>8</v>
      </c>
      <c r="J900" s="8">
        <f t="shared" ca="1" si="128"/>
        <v>12</v>
      </c>
      <c r="K900" s="8" t="str">
        <f t="shared" ca="1" si="129"/>
        <v>AC</v>
      </c>
      <c r="L900" s="8">
        <f ca="1">SMALL($J$5:$J$1004,ROWS($J$5:J900))</f>
        <v>14</v>
      </c>
      <c r="M900" s="10">
        <f ca="1">ROWS($J$5:J900)/COUNT($J$5:$J$1004)</f>
        <v>0.89600000000000002</v>
      </c>
      <c r="N900" s="10"/>
      <c r="O900" s="8">
        <f t="shared" ca="1" si="130"/>
        <v>1</v>
      </c>
      <c r="P900" s="8" t="str">
        <f t="shared" ca="1" si="131"/>
        <v xml:space="preserve"> </v>
      </c>
      <c r="Q900" s="8" t="str">
        <f t="shared" ca="1" si="132"/>
        <v xml:space="preserve"> </v>
      </c>
      <c r="S900" s="8">
        <f t="shared" ca="1" si="136"/>
        <v>1</v>
      </c>
      <c r="T900" s="8" t="str">
        <f t="shared" ca="1" si="134"/>
        <v/>
      </c>
      <c r="U900" s="8">
        <f t="shared" ca="1" si="134"/>
        <v>1</v>
      </c>
      <c r="V900" s="8" t="str">
        <f t="shared" ca="1" si="134"/>
        <v/>
      </c>
      <c r="W900" s="8" t="str">
        <f t="shared" ca="1" si="134"/>
        <v/>
      </c>
      <c r="X900" s="8" t="str">
        <f t="shared" ca="1" si="134"/>
        <v/>
      </c>
    </row>
    <row r="901" spans="1:24" hidden="1" x14ac:dyDescent="0.25">
      <c r="A901" s="57">
        <f t="shared" ca="1" si="135"/>
        <v>3</v>
      </c>
      <c r="B901" s="57">
        <f t="shared" ca="1" si="133"/>
        <v>2</v>
      </c>
      <c r="C901" s="57">
        <f t="shared" ca="1" si="133"/>
        <v>8</v>
      </c>
      <c r="D901" s="57">
        <f t="shared" ca="1" si="133"/>
        <v>4</v>
      </c>
      <c r="E901" s="57">
        <f t="shared" ca="1" si="133"/>
        <v>1</v>
      </c>
      <c r="F901" s="57">
        <f t="shared" ca="1" si="133"/>
        <v>2</v>
      </c>
      <c r="G901" s="8" cm="1">
        <f t="array" aca="1" ref="G901" ca="1">SUM(IF(ISERROR(FIND($A$4:$F$4,G$4)),0,$A901:$F901))</f>
        <v>11</v>
      </c>
      <c r="H901" s="8" cm="1">
        <f t="array" aca="1" ref="H901" ca="1">SUM(IF(ISERROR(FIND($A$4:$F$4,H$4)),0,$A901:$F901))</f>
        <v>9</v>
      </c>
      <c r="I901" s="8" cm="1">
        <f t="array" aca="1" ref="I901" ca="1">SUM(IF(ISERROR(FIND($A$4:$F$4,I$4)),0,$A901:$F901))</f>
        <v>5</v>
      </c>
      <c r="J901" s="8">
        <f t="shared" ca="1" si="128"/>
        <v>11</v>
      </c>
      <c r="K901" s="8" t="str">
        <f t="shared" ca="1" si="129"/>
        <v>AC</v>
      </c>
      <c r="L901" s="8">
        <f ca="1">SMALL($J$5:$J$1004,ROWS($J$5:J901))</f>
        <v>14</v>
      </c>
      <c r="M901" s="10">
        <f ca="1">ROWS($J$5:J901)/COUNT($J$5:$J$1004)</f>
        <v>0.89700000000000002</v>
      </c>
      <c r="N901" s="10"/>
      <c r="O901" s="8">
        <f t="shared" ca="1" si="130"/>
        <v>1</v>
      </c>
      <c r="P901" s="8" t="str">
        <f t="shared" ca="1" si="131"/>
        <v xml:space="preserve"> </v>
      </c>
      <c r="Q901" s="8" t="str">
        <f t="shared" ca="1" si="132"/>
        <v xml:space="preserve"> </v>
      </c>
      <c r="S901" s="8">
        <f t="shared" ca="1" si="136"/>
        <v>1</v>
      </c>
      <c r="T901" s="8" t="str">
        <f t="shared" ca="1" si="134"/>
        <v/>
      </c>
      <c r="U901" s="8">
        <f t="shared" ca="1" si="134"/>
        <v>1</v>
      </c>
      <c r="V901" s="8" t="str">
        <f t="shared" ca="1" si="134"/>
        <v/>
      </c>
      <c r="W901" s="8" t="str">
        <f t="shared" ca="1" si="134"/>
        <v/>
      </c>
      <c r="X901" s="8" t="str">
        <f t="shared" ca="1" si="134"/>
        <v/>
      </c>
    </row>
    <row r="902" spans="1:24" hidden="1" x14ac:dyDescent="0.25">
      <c r="A902" s="57">
        <f t="shared" ca="1" si="135"/>
        <v>5</v>
      </c>
      <c r="B902" s="57">
        <f t="shared" ca="1" si="133"/>
        <v>1</v>
      </c>
      <c r="C902" s="57">
        <f t="shared" ca="1" si="133"/>
        <v>7</v>
      </c>
      <c r="D902" s="57">
        <f t="shared" ca="1" si="133"/>
        <v>2</v>
      </c>
      <c r="E902" s="57">
        <f t="shared" ca="1" si="133"/>
        <v>3</v>
      </c>
      <c r="F902" s="57">
        <f t="shared" ca="1" si="133"/>
        <v>2</v>
      </c>
      <c r="G902" s="8" cm="1">
        <f t="array" aca="1" ref="G902" ca="1">SUM(IF(ISERROR(FIND($A$4:$F$4,G$4)),0,$A902:$F902))</f>
        <v>12</v>
      </c>
      <c r="H902" s="8" cm="1">
        <f t="array" aca="1" ref="H902" ca="1">SUM(IF(ISERROR(FIND($A$4:$F$4,H$4)),0,$A902:$F902))</f>
        <v>9</v>
      </c>
      <c r="I902" s="8" cm="1">
        <f t="array" aca="1" ref="I902" ca="1">SUM(IF(ISERROR(FIND($A$4:$F$4,I$4)),0,$A902:$F902))</f>
        <v>6</v>
      </c>
      <c r="J902" s="8">
        <f t="shared" ref="J902:J965" ca="1" si="137">MAX(G902:I902)</f>
        <v>12</v>
      </c>
      <c r="K902" s="8" t="str">
        <f t="shared" ref="K902:K965" ca="1" si="138">_xlfn.XLOOKUP(J902,G902:I902,$G$4:$I$4)</f>
        <v>AC</v>
      </c>
      <c r="L902" s="8">
        <f ca="1">SMALL($J$5:$J$1004,ROWS($J$5:J902))</f>
        <v>14</v>
      </c>
      <c r="M902" s="10">
        <f ca="1">ROWS($J$5:J902)/COUNT($J$5:$J$1004)</f>
        <v>0.89800000000000002</v>
      </c>
      <c r="N902" s="10"/>
      <c r="O902" s="8">
        <f t="shared" ref="O902:O965" ca="1" si="139">IF(G902=$J902,1," ")</f>
        <v>1</v>
      </c>
      <c r="P902" s="8" t="str">
        <f t="shared" ref="P902:P965" ca="1" si="140">IF(H902=$J902,1," ")</f>
        <v xml:space="preserve"> </v>
      </c>
      <c r="Q902" s="8" t="str">
        <f t="shared" ref="Q902:Q965" ca="1" si="141">IF(I902=$J902,1," ")</f>
        <v xml:space="preserve"> </v>
      </c>
      <c r="S902" s="8">
        <f t="shared" ca="1" si="136"/>
        <v>1</v>
      </c>
      <c r="T902" s="8" t="str">
        <f t="shared" ca="1" si="134"/>
        <v/>
      </c>
      <c r="U902" s="8">
        <f t="shared" ca="1" si="134"/>
        <v>1</v>
      </c>
      <c r="V902" s="8" t="str">
        <f t="shared" ca="1" si="134"/>
        <v/>
      </c>
      <c r="W902" s="8" t="str">
        <f t="shared" ca="1" si="134"/>
        <v/>
      </c>
      <c r="X902" s="8" t="str">
        <f t="shared" ca="1" si="134"/>
        <v/>
      </c>
    </row>
    <row r="903" spans="1:24" hidden="1" x14ac:dyDescent="0.25">
      <c r="A903" s="57">
        <f t="shared" ca="1" si="135"/>
        <v>5</v>
      </c>
      <c r="B903" s="57">
        <f t="shared" ca="1" si="133"/>
        <v>1</v>
      </c>
      <c r="C903" s="57">
        <f t="shared" ca="1" si="133"/>
        <v>6</v>
      </c>
      <c r="D903" s="57">
        <f t="shared" ca="1" si="133"/>
        <v>5</v>
      </c>
      <c r="E903" s="57">
        <f t="shared" ca="1" si="133"/>
        <v>2</v>
      </c>
      <c r="F903" s="57">
        <f t="shared" ca="1" si="133"/>
        <v>3</v>
      </c>
      <c r="G903" s="8" cm="1">
        <f t="array" aca="1" ref="G903" ca="1">SUM(IF(ISERROR(FIND($A$4:$F$4,G$4)),0,$A903:$F903))</f>
        <v>11</v>
      </c>
      <c r="H903" s="8" cm="1">
        <f t="array" aca="1" ref="H903" ca="1">SUM(IF(ISERROR(FIND($A$4:$F$4,H$4)),0,$A903:$F903))</f>
        <v>13</v>
      </c>
      <c r="I903" s="8" cm="1">
        <f t="array" aca="1" ref="I903" ca="1">SUM(IF(ISERROR(FIND($A$4:$F$4,I$4)),0,$A903:$F903))</f>
        <v>6</v>
      </c>
      <c r="J903" s="8">
        <f t="shared" ca="1" si="137"/>
        <v>13</v>
      </c>
      <c r="K903" s="8" t="str">
        <f t="shared" ca="1" si="138"/>
        <v>ADF</v>
      </c>
      <c r="L903" s="8">
        <f ca="1">SMALL($J$5:$J$1004,ROWS($J$5:J903))</f>
        <v>14</v>
      </c>
      <c r="M903" s="10">
        <f ca="1">ROWS($J$5:J903)/COUNT($J$5:$J$1004)</f>
        <v>0.89900000000000002</v>
      </c>
      <c r="N903" s="10"/>
      <c r="O903" s="8" t="str">
        <f t="shared" ca="1" si="139"/>
        <v xml:space="preserve"> </v>
      </c>
      <c r="P903" s="8">
        <f t="shared" ca="1" si="140"/>
        <v>1</v>
      </c>
      <c r="Q903" s="8" t="str">
        <f t="shared" ca="1" si="141"/>
        <v xml:space="preserve"> </v>
      </c>
      <c r="S903" s="8">
        <f t="shared" ca="1" si="136"/>
        <v>1</v>
      </c>
      <c r="T903" s="8" t="str">
        <f t="shared" ca="1" si="134"/>
        <v/>
      </c>
      <c r="U903" s="8" t="str">
        <f t="shared" ca="1" si="134"/>
        <v/>
      </c>
      <c r="V903" s="8">
        <f t="shared" ca="1" si="134"/>
        <v>1</v>
      </c>
      <c r="W903" s="8" t="str">
        <f t="shared" ca="1" si="134"/>
        <v/>
      </c>
      <c r="X903" s="8">
        <f t="shared" ca="1" si="134"/>
        <v>1</v>
      </c>
    </row>
    <row r="904" spans="1:24" hidden="1" x14ac:dyDescent="0.25">
      <c r="A904" s="57">
        <f t="shared" ca="1" si="135"/>
        <v>5</v>
      </c>
      <c r="B904" s="57">
        <f t="shared" ca="1" si="133"/>
        <v>5</v>
      </c>
      <c r="C904" s="57">
        <f t="shared" ca="1" si="133"/>
        <v>8</v>
      </c>
      <c r="D904" s="57">
        <f t="shared" ca="1" si="133"/>
        <v>2</v>
      </c>
      <c r="E904" s="57">
        <f t="shared" ca="1" si="133"/>
        <v>3</v>
      </c>
      <c r="F904" s="57">
        <f t="shared" ca="1" si="133"/>
        <v>3</v>
      </c>
      <c r="G904" s="8" cm="1">
        <f t="array" aca="1" ref="G904" ca="1">SUM(IF(ISERROR(FIND($A$4:$F$4,G$4)),0,$A904:$F904))</f>
        <v>13</v>
      </c>
      <c r="H904" s="8" cm="1">
        <f t="array" aca="1" ref="H904" ca="1">SUM(IF(ISERROR(FIND($A$4:$F$4,H$4)),0,$A904:$F904))</f>
        <v>10</v>
      </c>
      <c r="I904" s="8" cm="1">
        <f t="array" aca="1" ref="I904" ca="1">SUM(IF(ISERROR(FIND($A$4:$F$4,I$4)),0,$A904:$F904))</f>
        <v>11</v>
      </c>
      <c r="J904" s="8">
        <f t="shared" ca="1" si="137"/>
        <v>13</v>
      </c>
      <c r="K904" s="8" t="str">
        <f t="shared" ca="1" si="138"/>
        <v>AC</v>
      </c>
      <c r="L904" s="8">
        <f ca="1">SMALL($J$5:$J$1004,ROWS($J$5:J904))</f>
        <v>14</v>
      </c>
      <c r="M904" s="10">
        <f ca="1">ROWS($J$5:J904)/COUNT($J$5:$J$1004)</f>
        <v>0.9</v>
      </c>
      <c r="N904" s="10"/>
      <c r="O904" s="8">
        <f t="shared" ca="1" si="139"/>
        <v>1</v>
      </c>
      <c r="P904" s="8" t="str">
        <f t="shared" ca="1" si="140"/>
        <v xml:space="preserve"> </v>
      </c>
      <c r="Q904" s="8" t="str">
        <f t="shared" ca="1" si="141"/>
        <v xml:space="preserve"> </v>
      </c>
      <c r="S904" s="8">
        <f t="shared" ca="1" si="136"/>
        <v>1</v>
      </c>
      <c r="T904" s="8" t="str">
        <f t="shared" ca="1" si="134"/>
        <v/>
      </c>
      <c r="U904" s="8">
        <f t="shared" ca="1" si="134"/>
        <v>1</v>
      </c>
      <c r="V904" s="8" t="str">
        <f t="shared" ca="1" si="134"/>
        <v/>
      </c>
      <c r="W904" s="8" t="str">
        <f t="shared" ca="1" si="134"/>
        <v/>
      </c>
      <c r="X904" s="8" t="str">
        <f t="shared" ca="1" si="134"/>
        <v/>
      </c>
    </row>
    <row r="905" spans="1:24" hidden="1" x14ac:dyDescent="0.25">
      <c r="A905" s="57">
        <f t="shared" ca="1" si="135"/>
        <v>6</v>
      </c>
      <c r="B905" s="57">
        <f t="shared" ca="1" si="133"/>
        <v>3</v>
      </c>
      <c r="C905" s="57">
        <f t="shared" ca="1" si="133"/>
        <v>8</v>
      </c>
      <c r="D905" s="57">
        <f t="shared" ca="1" si="133"/>
        <v>4</v>
      </c>
      <c r="E905" s="57">
        <f t="shared" ca="1" si="133"/>
        <v>3</v>
      </c>
      <c r="F905" s="57">
        <f t="shared" ca="1" si="133"/>
        <v>2</v>
      </c>
      <c r="G905" s="8" cm="1">
        <f t="array" aca="1" ref="G905" ca="1">SUM(IF(ISERROR(FIND($A$4:$F$4,G$4)),0,$A905:$F905))</f>
        <v>14</v>
      </c>
      <c r="H905" s="8" cm="1">
        <f t="array" aca="1" ref="H905" ca="1">SUM(IF(ISERROR(FIND($A$4:$F$4,H$4)),0,$A905:$F905))</f>
        <v>12</v>
      </c>
      <c r="I905" s="8" cm="1">
        <f t="array" aca="1" ref="I905" ca="1">SUM(IF(ISERROR(FIND($A$4:$F$4,I$4)),0,$A905:$F905))</f>
        <v>8</v>
      </c>
      <c r="J905" s="8">
        <f t="shared" ca="1" si="137"/>
        <v>14</v>
      </c>
      <c r="K905" s="8" t="str">
        <f t="shared" ca="1" si="138"/>
        <v>AC</v>
      </c>
      <c r="L905" s="8">
        <f ca="1">SMALL($J$5:$J$1004,ROWS($J$5:J905))</f>
        <v>14</v>
      </c>
      <c r="M905" s="10">
        <f ca="1">ROWS($J$5:J905)/COUNT($J$5:$J$1004)</f>
        <v>0.90100000000000002</v>
      </c>
      <c r="N905" s="10"/>
      <c r="O905" s="8">
        <f t="shared" ca="1" si="139"/>
        <v>1</v>
      </c>
      <c r="P905" s="8" t="str">
        <f t="shared" ca="1" si="140"/>
        <v xml:space="preserve"> </v>
      </c>
      <c r="Q905" s="8" t="str">
        <f t="shared" ca="1" si="141"/>
        <v xml:space="preserve"> </v>
      </c>
      <c r="S905" s="8">
        <f t="shared" ca="1" si="136"/>
        <v>1</v>
      </c>
      <c r="T905" s="8" t="str">
        <f t="shared" ca="1" si="134"/>
        <v/>
      </c>
      <c r="U905" s="8">
        <f t="shared" ca="1" si="134"/>
        <v>1</v>
      </c>
      <c r="V905" s="8" t="str">
        <f t="shared" ca="1" si="134"/>
        <v/>
      </c>
      <c r="W905" s="8" t="str">
        <f t="shared" ca="1" si="134"/>
        <v/>
      </c>
      <c r="X905" s="8" t="str">
        <f t="shared" ca="1" si="134"/>
        <v/>
      </c>
    </row>
    <row r="906" spans="1:24" hidden="1" x14ac:dyDescent="0.25">
      <c r="A906" s="57">
        <f t="shared" ca="1" si="135"/>
        <v>3</v>
      </c>
      <c r="B906" s="57">
        <f t="shared" ca="1" si="133"/>
        <v>5</v>
      </c>
      <c r="C906" s="57">
        <f t="shared" ca="1" si="133"/>
        <v>7</v>
      </c>
      <c r="D906" s="57">
        <f t="shared" ca="1" si="133"/>
        <v>6</v>
      </c>
      <c r="E906" s="57">
        <f t="shared" ca="1" si="133"/>
        <v>1</v>
      </c>
      <c r="F906" s="57">
        <f t="shared" ca="1" si="133"/>
        <v>3</v>
      </c>
      <c r="G906" s="8" cm="1">
        <f t="array" aca="1" ref="G906" ca="1">SUM(IF(ISERROR(FIND($A$4:$F$4,G$4)),0,$A906:$F906))</f>
        <v>10</v>
      </c>
      <c r="H906" s="8" cm="1">
        <f t="array" aca="1" ref="H906" ca="1">SUM(IF(ISERROR(FIND($A$4:$F$4,H$4)),0,$A906:$F906))</f>
        <v>12</v>
      </c>
      <c r="I906" s="8" cm="1">
        <f t="array" aca="1" ref="I906" ca="1">SUM(IF(ISERROR(FIND($A$4:$F$4,I$4)),0,$A906:$F906))</f>
        <v>9</v>
      </c>
      <c r="J906" s="8">
        <f t="shared" ca="1" si="137"/>
        <v>12</v>
      </c>
      <c r="K906" s="8" t="str">
        <f t="shared" ca="1" si="138"/>
        <v>ADF</v>
      </c>
      <c r="L906" s="8">
        <f ca="1">SMALL($J$5:$J$1004,ROWS($J$5:J906))</f>
        <v>14</v>
      </c>
      <c r="M906" s="10">
        <f ca="1">ROWS($J$5:J906)/COUNT($J$5:$J$1004)</f>
        <v>0.90200000000000002</v>
      </c>
      <c r="N906" s="10"/>
      <c r="O906" s="8" t="str">
        <f t="shared" ca="1" si="139"/>
        <v xml:space="preserve"> </v>
      </c>
      <c r="P906" s="8">
        <f t="shared" ca="1" si="140"/>
        <v>1</v>
      </c>
      <c r="Q906" s="8" t="str">
        <f t="shared" ca="1" si="141"/>
        <v xml:space="preserve"> </v>
      </c>
      <c r="S906" s="8">
        <f t="shared" ca="1" si="136"/>
        <v>1</v>
      </c>
      <c r="T906" s="8" t="str">
        <f t="shared" ca="1" si="134"/>
        <v/>
      </c>
      <c r="U906" s="8" t="str">
        <f t="shared" ca="1" si="134"/>
        <v/>
      </c>
      <c r="V906" s="8">
        <f t="shared" ca="1" si="134"/>
        <v>1</v>
      </c>
      <c r="W906" s="8" t="str">
        <f t="shared" ca="1" si="134"/>
        <v/>
      </c>
      <c r="X906" s="8">
        <f t="shared" ca="1" si="134"/>
        <v>1</v>
      </c>
    </row>
    <row r="907" spans="1:24" hidden="1" x14ac:dyDescent="0.25">
      <c r="A907" s="57">
        <f t="shared" ca="1" si="135"/>
        <v>4</v>
      </c>
      <c r="B907" s="57">
        <f t="shared" ca="1" si="133"/>
        <v>3</v>
      </c>
      <c r="C907" s="57">
        <f t="shared" ca="1" si="133"/>
        <v>6</v>
      </c>
      <c r="D907" s="57">
        <f t="shared" ca="1" si="133"/>
        <v>3</v>
      </c>
      <c r="E907" s="57">
        <f t="shared" ca="1" si="133"/>
        <v>2</v>
      </c>
      <c r="F907" s="57">
        <f t="shared" ca="1" si="133"/>
        <v>3</v>
      </c>
      <c r="G907" s="8" cm="1">
        <f t="array" aca="1" ref="G907" ca="1">SUM(IF(ISERROR(FIND($A$4:$F$4,G$4)),0,$A907:$F907))</f>
        <v>10</v>
      </c>
      <c r="H907" s="8" cm="1">
        <f t="array" aca="1" ref="H907" ca="1">SUM(IF(ISERROR(FIND($A$4:$F$4,H$4)),0,$A907:$F907))</f>
        <v>10</v>
      </c>
      <c r="I907" s="8" cm="1">
        <f t="array" aca="1" ref="I907" ca="1">SUM(IF(ISERROR(FIND($A$4:$F$4,I$4)),0,$A907:$F907))</f>
        <v>8</v>
      </c>
      <c r="J907" s="8">
        <f t="shared" ca="1" si="137"/>
        <v>10</v>
      </c>
      <c r="K907" s="8" t="str">
        <f t="shared" ca="1" si="138"/>
        <v>AC</v>
      </c>
      <c r="L907" s="8">
        <f ca="1">SMALL($J$5:$J$1004,ROWS($J$5:J907))</f>
        <v>14</v>
      </c>
      <c r="M907" s="10">
        <f ca="1">ROWS($J$5:J907)/COUNT($J$5:$J$1004)</f>
        <v>0.90300000000000002</v>
      </c>
      <c r="N907" s="10"/>
      <c r="O907" s="8">
        <f t="shared" ca="1" si="139"/>
        <v>1</v>
      </c>
      <c r="P907" s="8">
        <f t="shared" ca="1" si="140"/>
        <v>1</v>
      </c>
      <c r="Q907" s="8" t="str">
        <f t="shared" ca="1" si="141"/>
        <v xml:space="preserve"> </v>
      </c>
      <c r="S907" s="8">
        <f t="shared" ca="1" si="136"/>
        <v>1</v>
      </c>
      <c r="T907" s="8" t="str">
        <f t="shared" ca="1" si="134"/>
        <v/>
      </c>
      <c r="U907" s="8">
        <f t="shared" ca="1" si="134"/>
        <v>1</v>
      </c>
      <c r="V907" s="8" t="str">
        <f t="shared" ca="1" si="134"/>
        <v/>
      </c>
      <c r="W907" s="8" t="str">
        <f t="shared" ca="1" si="134"/>
        <v/>
      </c>
      <c r="X907" s="8" t="str">
        <f t="shared" ca="1" si="134"/>
        <v/>
      </c>
    </row>
    <row r="908" spans="1:24" hidden="1" x14ac:dyDescent="0.25">
      <c r="A908" s="57">
        <f t="shared" ca="1" si="135"/>
        <v>4</v>
      </c>
      <c r="B908" s="57">
        <f t="shared" ca="1" si="133"/>
        <v>5</v>
      </c>
      <c r="C908" s="57">
        <f t="shared" ca="1" si="133"/>
        <v>4</v>
      </c>
      <c r="D908" s="57">
        <f t="shared" ca="1" si="133"/>
        <v>2</v>
      </c>
      <c r="E908" s="57">
        <f t="shared" ca="1" si="133"/>
        <v>1</v>
      </c>
      <c r="F908" s="57">
        <f t="shared" ca="1" si="133"/>
        <v>4</v>
      </c>
      <c r="G908" s="8" cm="1">
        <f t="array" aca="1" ref="G908" ca="1">SUM(IF(ISERROR(FIND($A$4:$F$4,G$4)),0,$A908:$F908))</f>
        <v>8</v>
      </c>
      <c r="H908" s="8" cm="1">
        <f t="array" aca="1" ref="H908" ca="1">SUM(IF(ISERROR(FIND($A$4:$F$4,H$4)),0,$A908:$F908))</f>
        <v>10</v>
      </c>
      <c r="I908" s="8" cm="1">
        <f t="array" aca="1" ref="I908" ca="1">SUM(IF(ISERROR(FIND($A$4:$F$4,I$4)),0,$A908:$F908))</f>
        <v>10</v>
      </c>
      <c r="J908" s="8">
        <f t="shared" ca="1" si="137"/>
        <v>10</v>
      </c>
      <c r="K908" s="8" t="str">
        <f t="shared" ca="1" si="138"/>
        <v>ADF</v>
      </c>
      <c r="L908" s="8">
        <f ca="1">SMALL($J$5:$J$1004,ROWS($J$5:J908))</f>
        <v>14</v>
      </c>
      <c r="M908" s="10">
        <f ca="1">ROWS($J$5:J908)/COUNT($J$5:$J$1004)</f>
        <v>0.90400000000000003</v>
      </c>
      <c r="N908" s="10"/>
      <c r="O908" s="8" t="str">
        <f t="shared" ca="1" si="139"/>
        <v xml:space="preserve"> </v>
      </c>
      <c r="P908" s="8">
        <f t="shared" ca="1" si="140"/>
        <v>1</v>
      </c>
      <c r="Q908" s="8">
        <f t="shared" ca="1" si="141"/>
        <v>1</v>
      </c>
      <c r="S908" s="8">
        <f t="shared" ca="1" si="136"/>
        <v>1</v>
      </c>
      <c r="T908" s="8" t="str">
        <f t="shared" ca="1" si="134"/>
        <v/>
      </c>
      <c r="U908" s="8" t="str">
        <f t="shared" ca="1" si="134"/>
        <v/>
      </c>
      <c r="V908" s="8">
        <f t="shared" ca="1" si="134"/>
        <v>1</v>
      </c>
      <c r="W908" s="8" t="str">
        <f t="shared" ca="1" si="134"/>
        <v/>
      </c>
      <c r="X908" s="8">
        <f t="shared" ca="1" si="134"/>
        <v>1</v>
      </c>
    </row>
    <row r="909" spans="1:24" hidden="1" x14ac:dyDescent="0.25">
      <c r="A909" s="57">
        <f t="shared" ca="1" si="135"/>
        <v>5</v>
      </c>
      <c r="B909" s="57">
        <f t="shared" ca="1" si="133"/>
        <v>2</v>
      </c>
      <c r="C909" s="57">
        <f t="shared" ca="1" si="133"/>
        <v>4</v>
      </c>
      <c r="D909" s="57">
        <f t="shared" ca="1" si="133"/>
        <v>6</v>
      </c>
      <c r="E909" s="57">
        <f t="shared" ca="1" si="133"/>
        <v>1</v>
      </c>
      <c r="F909" s="57">
        <f t="shared" ca="1" si="133"/>
        <v>4</v>
      </c>
      <c r="G909" s="8" cm="1">
        <f t="array" aca="1" ref="G909" ca="1">SUM(IF(ISERROR(FIND($A$4:$F$4,G$4)),0,$A909:$F909))</f>
        <v>9</v>
      </c>
      <c r="H909" s="8" cm="1">
        <f t="array" aca="1" ref="H909" ca="1">SUM(IF(ISERROR(FIND($A$4:$F$4,H$4)),0,$A909:$F909))</f>
        <v>15</v>
      </c>
      <c r="I909" s="8" cm="1">
        <f t="array" aca="1" ref="I909" ca="1">SUM(IF(ISERROR(FIND($A$4:$F$4,I$4)),0,$A909:$F909))</f>
        <v>7</v>
      </c>
      <c r="J909" s="8">
        <f t="shared" ca="1" si="137"/>
        <v>15</v>
      </c>
      <c r="K909" s="8" t="str">
        <f t="shared" ca="1" si="138"/>
        <v>ADF</v>
      </c>
      <c r="L909" s="8">
        <f ca="1">SMALL($J$5:$J$1004,ROWS($J$5:J909))</f>
        <v>14</v>
      </c>
      <c r="M909" s="10">
        <f ca="1">ROWS($J$5:J909)/COUNT($J$5:$J$1004)</f>
        <v>0.90500000000000003</v>
      </c>
      <c r="N909" s="10"/>
      <c r="O909" s="8" t="str">
        <f t="shared" ca="1" si="139"/>
        <v xml:space="preserve"> </v>
      </c>
      <c r="P909" s="8">
        <f t="shared" ca="1" si="140"/>
        <v>1</v>
      </c>
      <c r="Q909" s="8" t="str">
        <f t="shared" ca="1" si="141"/>
        <v xml:space="preserve"> </v>
      </c>
      <c r="S909" s="8">
        <f t="shared" ca="1" si="136"/>
        <v>1</v>
      </c>
      <c r="T909" s="8" t="str">
        <f t="shared" ca="1" si="134"/>
        <v/>
      </c>
      <c r="U909" s="8" t="str">
        <f t="shared" ca="1" si="134"/>
        <v/>
      </c>
      <c r="V909" s="8">
        <f t="shared" ca="1" si="134"/>
        <v>1</v>
      </c>
      <c r="W909" s="8" t="str">
        <f t="shared" ca="1" si="134"/>
        <v/>
      </c>
      <c r="X909" s="8">
        <f t="shared" ca="1" si="134"/>
        <v>1</v>
      </c>
    </row>
    <row r="910" spans="1:24" hidden="1" x14ac:dyDescent="0.25">
      <c r="A910" s="57">
        <f t="shared" ca="1" si="135"/>
        <v>5</v>
      </c>
      <c r="B910" s="57">
        <f t="shared" ca="1" si="133"/>
        <v>2</v>
      </c>
      <c r="C910" s="57">
        <f t="shared" ca="1" si="133"/>
        <v>6</v>
      </c>
      <c r="D910" s="57">
        <f t="shared" ca="1" si="133"/>
        <v>4</v>
      </c>
      <c r="E910" s="57">
        <f t="shared" ca="1" si="133"/>
        <v>2</v>
      </c>
      <c r="F910" s="57">
        <f t="shared" ca="1" si="133"/>
        <v>2</v>
      </c>
      <c r="G910" s="8" cm="1">
        <f t="array" aca="1" ref="G910" ca="1">SUM(IF(ISERROR(FIND($A$4:$F$4,G$4)),0,$A910:$F910))</f>
        <v>11</v>
      </c>
      <c r="H910" s="8" cm="1">
        <f t="array" aca="1" ref="H910" ca="1">SUM(IF(ISERROR(FIND($A$4:$F$4,H$4)),0,$A910:$F910))</f>
        <v>11</v>
      </c>
      <c r="I910" s="8" cm="1">
        <f t="array" aca="1" ref="I910" ca="1">SUM(IF(ISERROR(FIND($A$4:$F$4,I$4)),0,$A910:$F910))</f>
        <v>6</v>
      </c>
      <c r="J910" s="8">
        <f t="shared" ca="1" si="137"/>
        <v>11</v>
      </c>
      <c r="K910" s="8" t="str">
        <f t="shared" ca="1" si="138"/>
        <v>AC</v>
      </c>
      <c r="L910" s="8">
        <f ca="1">SMALL($J$5:$J$1004,ROWS($J$5:J910))</f>
        <v>14</v>
      </c>
      <c r="M910" s="10">
        <f ca="1">ROWS($J$5:J910)/COUNT($J$5:$J$1004)</f>
        <v>0.90600000000000003</v>
      </c>
      <c r="N910" s="10"/>
      <c r="O910" s="8">
        <f t="shared" ca="1" si="139"/>
        <v>1</v>
      </c>
      <c r="P910" s="8">
        <f t="shared" ca="1" si="140"/>
        <v>1</v>
      </c>
      <c r="Q910" s="8" t="str">
        <f t="shared" ca="1" si="141"/>
        <v xml:space="preserve"> </v>
      </c>
      <c r="S910" s="8">
        <f t="shared" ca="1" si="136"/>
        <v>1</v>
      </c>
      <c r="T910" s="8" t="str">
        <f t="shared" ca="1" si="134"/>
        <v/>
      </c>
      <c r="U910" s="8">
        <f t="shared" ca="1" si="134"/>
        <v>1</v>
      </c>
      <c r="V910" s="8" t="str">
        <f t="shared" ca="1" si="134"/>
        <v/>
      </c>
      <c r="W910" s="8" t="str">
        <f t="shared" ca="1" si="134"/>
        <v/>
      </c>
      <c r="X910" s="8" t="str">
        <f t="shared" ca="1" si="134"/>
        <v/>
      </c>
    </row>
    <row r="911" spans="1:24" hidden="1" x14ac:dyDescent="0.25">
      <c r="A911" s="57">
        <f t="shared" ca="1" si="135"/>
        <v>2</v>
      </c>
      <c r="B911" s="57">
        <f t="shared" ca="1" si="133"/>
        <v>5</v>
      </c>
      <c r="C911" s="57">
        <f t="shared" ca="1" si="133"/>
        <v>6</v>
      </c>
      <c r="D911" s="57">
        <f t="shared" ca="1" si="133"/>
        <v>6</v>
      </c>
      <c r="E911" s="57">
        <f t="shared" ca="1" si="133"/>
        <v>2</v>
      </c>
      <c r="F911" s="57">
        <f t="shared" ca="1" si="133"/>
        <v>4</v>
      </c>
      <c r="G911" s="8" cm="1">
        <f t="array" aca="1" ref="G911" ca="1">SUM(IF(ISERROR(FIND($A$4:$F$4,G$4)),0,$A911:$F911))</f>
        <v>8</v>
      </c>
      <c r="H911" s="8" cm="1">
        <f t="array" aca="1" ref="H911" ca="1">SUM(IF(ISERROR(FIND($A$4:$F$4,H$4)),0,$A911:$F911))</f>
        <v>12</v>
      </c>
      <c r="I911" s="8" cm="1">
        <f t="array" aca="1" ref="I911" ca="1">SUM(IF(ISERROR(FIND($A$4:$F$4,I$4)),0,$A911:$F911))</f>
        <v>11</v>
      </c>
      <c r="J911" s="8">
        <f t="shared" ca="1" si="137"/>
        <v>12</v>
      </c>
      <c r="K911" s="8" t="str">
        <f t="shared" ca="1" si="138"/>
        <v>ADF</v>
      </c>
      <c r="L911" s="8">
        <f ca="1">SMALL($J$5:$J$1004,ROWS($J$5:J911))</f>
        <v>14</v>
      </c>
      <c r="M911" s="10">
        <f ca="1">ROWS($J$5:J911)/COUNT($J$5:$J$1004)</f>
        <v>0.90700000000000003</v>
      </c>
      <c r="N911" s="10"/>
      <c r="O911" s="8" t="str">
        <f t="shared" ca="1" si="139"/>
        <v xml:space="preserve"> </v>
      </c>
      <c r="P911" s="8">
        <f t="shared" ca="1" si="140"/>
        <v>1</v>
      </c>
      <c r="Q911" s="8" t="str">
        <f t="shared" ca="1" si="141"/>
        <v xml:space="preserve"> </v>
      </c>
      <c r="S911" s="8">
        <f t="shared" ca="1" si="136"/>
        <v>1</v>
      </c>
      <c r="T911" s="8" t="str">
        <f t="shared" ca="1" si="134"/>
        <v/>
      </c>
      <c r="U911" s="8" t="str">
        <f t="shared" ca="1" si="134"/>
        <v/>
      </c>
      <c r="V911" s="8">
        <f t="shared" ca="1" si="134"/>
        <v>1</v>
      </c>
      <c r="W911" s="8" t="str">
        <f t="shared" ca="1" si="134"/>
        <v/>
      </c>
      <c r="X911" s="8">
        <f t="shared" ca="1" si="134"/>
        <v>1</v>
      </c>
    </row>
    <row r="912" spans="1:24" hidden="1" x14ac:dyDescent="0.25">
      <c r="A912" s="57">
        <f t="shared" ca="1" si="135"/>
        <v>3</v>
      </c>
      <c r="B912" s="57">
        <f t="shared" ca="1" si="133"/>
        <v>4</v>
      </c>
      <c r="C912" s="57">
        <f t="shared" ca="1" si="133"/>
        <v>7</v>
      </c>
      <c r="D912" s="57">
        <f t="shared" ca="1" si="133"/>
        <v>6</v>
      </c>
      <c r="E912" s="57">
        <f t="shared" ca="1" si="133"/>
        <v>1</v>
      </c>
      <c r="F912" s="57">
        <f t="shared" ca="1" si="133"/>
        <v>3</v>
      </c>
      <c r="G912" s="8" cm="1">
        <f t="array" aca="1" ref="G912" ca="1">SUM(IF(ISERROR(FIND($A$4:$F$4,G$4)),0,$A912:$F912))</f>
        <v>10</v>
      </c>
      <c r="H912" s="8" cm="1">
        <f t="array" aca="1" ref="H912" ca="1">SUM(IF(ISERROR(FIND($A$4:$F$4,H$4)),0,$A912:$F912))</f>
        <v>12</v>
      </c>
      <c r="I912" s="8" cm="1">
        <f t="array" aca="1" ref="I912" ca="1">SUM(IF(ISERROR(FIND($A$4:$F$4,I$4)),0,$A912:$F912))</f>
        <v>8</v>
      </c>
      <c r="J912" s="8">
        <f t="shared" ca="1" si="137"/>
        <v>12</v>
      </c>
      <c r="K912" s="8" t="str">
        <f t="shared" ca="1" si="138"/>
        <v>ADF</v>
      </c>
      <c r="L912" s="8">
        <f ca="1">SMALL($J$5:$J$1004,ROWS($J$5:J912))</f>
        <v>14</v>
      </c>
      <c r="M912" s="10">
        <f ca="1">ROWS($J$5:J912)/COUNT($J$5:$J$1004)</f>
        <v>0.90800000000000003</v>
      </c>
      <c r="N912" s="10"/>
      <c r="O912" s="8" t="str">
        <f t="shared" ca="1" si="139"/>
        <v xml:space="preserve"> </v>
      </c>
      <c r="P912" s="8">
        <f t="shared" ca="1" si="140"/>
        <v>1</v>
      </c>
      <c r="Q912" s="8" t="str">
        <f t="shared" ca="1" si="141"/>
        <v xml:space="preserve"> </v>
      </c>
      <c r="S912" s="8">
        <f t="shared" ca="1" si="136"/>
        <v>1</v>
      </c>
      <c r="T912" s="8" t="str">
        <f t="shared" ca="1" si="134"/>
        <v/>
      </c>
      <c r="U912" s="8" t="str">
        <f t="shared" ca="1" si="134"/>
        <v/>
      </c>
      <c r="V912" s="8">
        <f t="shared" ca="1" si="134"/>
        <v>1</v>
      </c>
      <c r="W912" s="8" t="str">
        <f t="shared" ca="1" si="134"/>
        <v/>
      </c>
      <c r="X912" s="8">
        <f t="shared" ca="1" si="134"/>
        <v>1</v>
      </c>
    </row>
    <row r="913" spans="1:24" hidden="1" x14ac:dyDescent="0.25">
      <c r="A913" s="57">
        <f t="shared" ca="1" si="135"/>
        <v>4</v>
      </c>
      <c r="B913" s="57">
        <f t="shared" ca="1" si="133"/>
        <v>2</v>
      </c>
      <c r="C913" s="57">
        <f t="shared" ca="1" si="133"/>
        <v>5</v>
      </c>
      <c r="D913" s="57">
        <f t="shared" ca="1" si="133"/>
        <v>6</v>
      </c>
      <c r="E913" s="57">
        <f t="shared" ca="1" si="133"/>
        <v>3</v>
      </c>
      <c r="F913" s="57">
        <f t="shared" ca="1" si="133"/>
        <v>3</v>
      </c>
      <c r="G913" s="8" cm="1">
        <f t="array" aca="1" ref="G913" ca="1">SUM(IF(ISERROR(FIND($A$4:$F$4,G$4)),0,$A913:$F913))</f>
        <v>9</v>
      </c>
      <c r="H913" s="8" cm="1">
        <f t="array" aca="1" ref="H913" ca="1">SUM(IF(ISERROR(FIND($A$4:$F$4,H$4)),0,$A913:$F913))</f>
        <v>13</v>
      </c>
      <c r="I913" s="8" cm="1">
        <f t="array" aca="1" ref="I913" ca="1">SUM(IF(ISERROR(FIND($A$4:$F$4,I$4)),0,$A913:$F913))</f>
        <v>8</v>
      </c>
      <c r="J913" s="8">
        <f t="shared" ca="1" si="137"/>
        <v>13</v>
      </c>
      <c r="K913" s="8" t="str">
        <f t="shared" ca="1" si="138"/>
        <v>ADF</v>
      </c>
      <c r="L913" s="8">
        <f ca="1">SMALL($J$5:$J$1004,ROWS($J$5:J913))</f>
        <v>14</v>
      </c>
      <c r="M913" s="10">
        <f ca="1">ROWS($J$5:J913)/COUNT($J$5:$J$1004)</f>
        <v>0.90900000000000003</v>
      </c>
      <c r="N913" s="10"/>
      <c r="O913" s="8" t="str">
        <f t="shared" ca="1" si="139"/>
        <v xml:space="preserve"> </v>
      </c>
      <c r="P913" s="8">
        <f t="shared" ca="1" si="140"/>
        <v>1</v>
      </c>
      <c r="Q913" s="8" t="str">
        <f t="shared" ca="1" si="141"/>
        <v xml:space="preserve"> </v>
      </c>
      <c r="S913" s="8">
        <f t="shared" ca="1" si="136"/>
        <v>1</v>
      </c>
      <c r="T913" s="8" t="str">
        <f t="shared" ca="1" si="134"/>
        <v/>
      </c>
      <c r="U913" s="8" t="str">
        <f t="shared" ca="1" si="134"/>
        <v/>
      </c>
      <c r="V913" s="8">
        <f t="shared" ca="1" si="134"/>
        <v>1</v>
      </c>
      <c r="W913" s="8" t="str">
        <f t="shared" ca="1" si="134"/>
        <v/>
      </c>
      <c r="X913" s="8">
        <f t="shared" ca="1" si="134"/>
        <v>1</v>
      </c>
    </row>
    <row r="914" spans="1:24" hidden="1" x14ac:dyDescent="0.25">
      <c r="A914" s="57">
        <f t="shared" ca="1" si="135"/>
        <v>6</v>
      </c>
      <c r="B914" s="57">
        <f t="shared" ca="1" si="133"/>
        <v>2</v>
      </c>
      <c r="C914" s="57">
        <f t="shared" ca="1" si="133"/>
        <v>4</v>
      </c>
      <c r="D914" s="57">
        <f t="shared" ca="1" si="133"/>
        <v>3</v>
      </c>
      <c r="E914" s="57">
        <f t="shared" ca="1" si="133"/>
        <v>1</v>
      </c>
      <c r="F914" s="57">
        <f t="shared" ca="1" si="133"/>
        <v>3</v>
      </c>
      <c r="G914" s="8" cm="1">
        <f t="array" aca="1" ref="G914" ca="1">SUM(IF(ISERROR(FIND($A$4:$F$4,G$4)),0,$A914:$F914))</f>
        <v>10</v>
      </c>
      <c r="H914" s="8" cm="1">
        <f t="array" aca="1" ref="H914" ca="1">SUM(IF(ISERROR(FIND($A$4:$F$4,H$4)),0,$A914:$F914))</f>
        <v>12</v>
      </c>
      <c r="I914" s="8" cm="1">
        <f t="array" aca="1" ref="I914" ca="1">SUM(IF(ISERROR(FIND($A$4:$F$4,I$4)),0,$A914:$F914))</f>
        <v>6</v>
      </c>
      <c r="J914" s="8">
        <f t="shared" ca="1" si="137"/>
        <v>12</v>
      </c>
      <c r="K914" s="8" t="str">
        <f t="shared" ca="1" si="138"/>
        <v>ADF</v>
      </c>
      <c r="L914" s="8">
        <f ca="1">SMALL($J$5:$J$1004,ROWS($J$5:J914))</f>
        <v>14</v>
      </c>
      <c r="M914" s="10">
        <f ca="1">ROWS($J$5:J914)/COUNT($J$5:$J$1004)</f>
        <v>0.91</v>
      </c>
      <c r="N914" s="10"/>
      <c r="O914" s="8" t="str">
        <f t="shared" ca="1" si="139"/>
        <v xml:space="preserve"> </v>
      </c>
      <c r="P914" s="8">
        <f t="shared" ca="1" si="140"/>
        <v>1</v>
      </c>
      <c r="Q914" s="8" t="str">
        <f t="shared" ca="1" si="141"/>
        <v xml:space="preserve"> </v>
      </c>
      <c r="S914" s="8">
        <f t="shared" ca="1" si="136"/>
        <v>1</v>
      </c>
      <c r="T914" s="8" t="str">
        <f t="shared" ca="1" si="134"/>
        <v/>
      </c>
      <c r="U914" s="8" t="str">
        <f t="shared" ca="1" si="134"/>
        <v/>
      </c>
      <c r="V914" s="8">
        <f t="shared" ca="1" si="134"/>
        <v>1</v>
      </c>
      <c r="W914" s="8" t="str">
        <f t="shared" ca="1" si="134"/>
        <v/>
      </c>
      <c r="X914" s="8">
        <f t="shared" ca="1" si="134"/>
        <v>1</v>
      </c>
    </row>
    <row r="915" spans="1:24" hidden="1" x14ac:dyDescent="0.25">
      <c r="A915" s="57">
        <f t="shared" ca="1" si="135"/>
        <v>6</v>
      </c>
      <c r="B915" s="57">
        <f t="shared" ca="1" si="133"/>
        <v>1</v>
      </c>
      <c r="C915" s="57">
        <f t="shared" ca="1" si="133"/>
        <v>6</v>
      </c>
      <c r="D915" s="57">
        <f t="shared" ca="1" si="133"/>
        <v>3</v>
      </c>
      <c r="E915" s="57">
        <f t="shared" ca="1" si="133"/>
        <v>3</v>
      </c>
      <c r="F915" s="57">
        <f t="shared" ca="1" si="133"/>
        <v>3</v>
      </c>
      <c r="G915" s="8" cm="1">
        <f t="array" aca="1" ref="G915" ca="1">SUM(IF(ISERROR(FIND($A$4:$F$4,G$4)),0,$A915:$F915))</f>
        <v>12</v>
      </c>
      <c r="H915" s="8" cm="1">
        <f t="array" aca="1" ref="H915" ca="1">SUM(IF(ISERROR(FIND($A$4:$F$4,H$4)),0,$A915:$F915))</f>
        <v>12</v>
      </c>
      <c r="I915" s="8" cm="1">
        <f t="array" aca="1" ref="I915" ca="1">SUM(IF(ISERROR(FIND($A$4:$F$4,I$4)),0,$A915:$F915))</f>
        <v>7</v>
      </c>
      <c r="J915" s="8">
        <f t="shared" ca="1" si="137"/>
        <v>12</v>
      </c>
      <c r="K915" s="8" t="str">
        <f t="shared" ca="1" si="138"/>
        <v>AC</v>
      </c>
      <c r="L915" s="8">
        <f ca="1">SMALL($J$5:$J$1004,ROWS($J$5:J915))</f>
        <v>14</v>
      </c>
      <c r="M915" s="10">
        <f ca="1">ROWS($J$5:J915)/COUNT($J$5:$J$1004)</f>
        <v>0.91100000000000003</v>
      </c>
      <c r="N915" s="10"/>
      <c r="O915" s="8">
        <f t="shared" ca="1" si="139"/>
        <v>1</v>
      </c>
      <c r="P915" s="8">
        <f t="shared" ca="1" si="140"/>
        <v>1</v>
      </c>
      <c r="Q915" s="8" t="str">
        <f t="shared" ca="1" si="141"/>
        <v xml:space="preserve"> </v>
      </c>
      <c r="S915" s="8">
        <f t="shared" ca="1" si="136"/>
        <v>1</v>
      </c>
      <c r="T915" s="8" t="str">
        <f t="shared" ca="1" si="134"/>
        <v/>
      </c>
      <c r="U915" s="8">
        <f t="shared" ca="1" si="134"/>
        <v>1</v>
      </c>
      <c r="V915" s="8" t="str">
        <f t="shared" ca="1" si="134"/>
        <v/>
      </c>
      <c r="W915" s="8" t="str">
        <f t="shared" ca="1" si="134"/>
        <v/>
      </c>
      <c r="X915" s="8" t="str">
        <f t="shared" ca="1" si="134"/>
        <v/>
      </c>
    </row>
    <row r="916" spans="1:24" hidden="1" x14ac:dyDescent="0.25">
      <c r="A916" s="57">
        <f t="shared" ca="1" si="135"/>
        <v>5</v>
      </c>
      <c r="B916" s="57">
        <f t="shared" ca="1" si="133"/>
        <v>5</v>
      </c>
      <c r="C916" s="57">
        <f t="shared" ca="1" si="133"/>
        <v>8</v>
      </c>
      <c r="D916" s="57">
        <f t="shared" ca="1" si="133"/>
        <v>2</v>
      </c>
      <c r="E916" s="57">
        <f t="shared" ca="1" si="133"/>
        <v>1</v>
      </c>
      <c r="F916" s="57">
        <f t="shared" ca="1" si="133"/>
        <v>3</v>
      </c>
      <c r="G916" s="8" cm="1">
        <f t="array" aca="1" ref="G916" ca="1">SUM(IF(ISERROR(FIND($A$4:$F$4,G$4)),0,$A916:$F916))</f>
        <v>13</v>
      </c>
      <c r="H916" s="8" cm="1">
        <f t="array" aca="1" ref="H916" ca="1">SUM(IF(ISERROR(FIND($A$4:$F$4,H$4)),0,$A916:$F916))</f>
        <v>10</v>
      </c>
      <c r="I916" s="8" cm="1">
        <f t="array" aca="1" ref="I916" ca="1">SUM(IF(ISERROR(FIND($A$4:$F$4,I$4)),0,$A916:$F916))</f>
        <v>9</v>
      </c>
      <c r="J916" s="8">
        <f t="shared" ca="1" si="137"/>
        <v>13</v>
      </c>
      <c r="K916" s="8" t="str">
        <f t="shared" ca="1" si="138"/>
        <v>AC</v>
      </c>
      <c r="L916" s="8">
        <f ca="1">SMALL($J$5:$J$1004,ROWS($J$5:J916))</f>
        <v>14</v>
      </c>
      <c r="M916" s="10">
        <f ca="1">ROWS($J$5:J916)/COUNT($J$5:$J$1004)</f>
        <v>0.91200000000000003</v>
      </c>
      <c r="N916" s="10"/>
      <c r="O916" s="8">
        <f t="shared" ca="1" si="139"/>
        <v>1</v>
      </c>
      <c r="P916" s="8" t="str">
        <f t="shared" ca="1" si="140"/>
        <v xml:space="preserve"> </v>
      </c>
      <c r="Q916" s="8" t="str">
        <f t="shared" ca="1" si="141"/>
        <v xml:space="preserve"> </v>
      </c>
      <c r="S916" s="8">
        <f t="shared" ca="1" si="136"/>
        <v>1</v>
      </c>
      <c r="T916" s="8" t="str">
        <f t="shared" ca="1" si="134"/>
        <v/>
      </c>
      <c r="U916" s="8">
        <f t="shared" ca="1" si="134"/>
        <v>1</v>
      </c>
      <c r="V916" s="8" t="str">
        <f t="shared" ca="1" si="134"/>
        <v/>
      </c>
      <c r="W916" s="8" t="str">
        <f t="shared" ca="1" si="134"/>
        <v/>
      </c>
      <c r="X916" s="8" t="str">
        <f t="shared" ca="1" si="134"/>
        <v/>
      </c>
    </row>
    <row r="917" spans="1:24" hidden="1" x14ac:dyDescent="0.25">
      <c r="A917" s="57">
        <f t="shared" ca="1" si="135"/>
        <v>2</v>
      </c>
      <c r="B917" s="57">
        <f t="shared" ca="1" si="133"/>
        <v>3</v>
      </c>
      <c r="C917" s="57">
        <f t="shared" ca="1" si="133"/>
        <v>7</v>
      </c>
      <c r="D917" s="57">
        <f t="shared" ca="1" si="133"/>
        <v>3</v>
      </c>
      <c r="E917" s="57">
        <f t="shared" ca="1" si="133"/>
        <v>2</v>
      </c>
      <c r="F917" s="57">
        <f t="shared" ca="1" si="133"/>
        <v>3</v>
      </c>
      <c r="G917" s="8" cm="1">
        <f t="array" aca="1" ref="G917" ca="1">SUM(IF(ISERROR(FIND($A$4:$F$4,G$4)),0,$A917:$F917))</f>
        <v>9</v>
      </c>
      <c r="H917" s="8" cm="1">
        <f t="array" aca="1" ref="H917" ca="1">SUM(IF(ISERROR(FIND($A$4:$F$4,H$4)),0,$A917:$F917))</f>
        <v>8</v>
      </c>
      <c r="I917" s="8" cm="1">
        <f t="array" aca="1" ref="I917" ca="1">SUM(IF(ISERROR(FIND($A$4:$F$4,I$4)),0,$A917:$F917))</f>
        <v>8</v>
      </c>
      <c r="J917" s="8">
        <f t="shared" ca="1" si="137"/>
        <v>9</v>
      </c>
      <c r="K917" s="8" t="str">
        <f t="shared" ca="1" si="138"/>
        <v>AC</v>
      </c>
      <c r="L917" s="8">
        <f ca="1">SMALL($J$5:$J$1004,ROWS($J$5:J917))</f>
        <v>14</v>
      </c>
      <c r="M917" s="10">
        <f ca="1">ROWS($J$5:J917)/COUNT($J$5:$J$1004)</f>
        <v>0.91300000000000003</v>
      </c>
      <c r="N917" s="10"/>
      <c r="O917" s="8">
        <f t="shared" ca="1" si="139"/>
        <v>1</v>
      </c>
      <c r="P917" s="8" t="str">
        <f t="shared" ca="1" si="140"/>
        <v xml:space="preserve"> </v>
      </c>
      <c r="Q917" s="8" t="str">
        <f t="shared" ca="1" si="141"/>
        <v xml:space="preserve"> </v>
      </c>
      <c r="S917" s="8">
        <f t="shared" ca="1" si="136"/>
        <v>1</v>
      </c>
      <c r="T917" s="8" t="str">
        <f t="shared" ca="1" si="134"/>
        <v/>
      </c>
      <c r="U917" s="8">
        <f t="shared" ca="1" si="134"/>
        <v>1</v>
      </c>
      <c r="V917" s="8" t="str">
        <f t="shared" ca="1" si="134"/>
        <v/>
      </c>
      <c r="W917" s="8" t="str">
        <f t="shared" ca="1" si="134"/>
        <v/>
      </c>
      <c r="X917" s="8" t="str">
        <f t="shared" ca="1" si="134"/>
        <v/>
      </c>
    </row>
    <row r="918" spans="1:24" hidden="1" x14ac:dyDescent="0.25">
      <c r="A918" s="57">
        <f t="shared" ca="1" si="135"/>
        <v>4</v>
      </c>
      <c r="B918" s="57">
        <f t="shared" ca="1" si="133"/>
        <v>2</v>
      </c>
      <c r="C918" s="57">
        <f t="shared" ca="1" si="133"/>
        <v>4</v>
      </c>
      <c r="D918" s="57">
        <f t="shared" ca="1" si="133"/>
        <v>2</v>
      </c>
      <c r="E918" s="57">
        <f t="shared" ca="1" si="133"/>
        <v>2</v>
      </c>
      <c r="F918" s="57">
        <f t="shared" ca="1" si="133"/>
        <v>4</v>
      </c>
      <c r="G918" s="8" cm="1">
        <f t="array" aca="1" ref="G918" ca="1">SUM(IF(ISERROR(FIND($A$4:$F$4,G$4)),0,$A918:$F918))</f>
        <v>8</v>
      </c>
      <c r="H918" s="8" cm="1">
        <f t="array" aca="1" ref="H918" ca="1">SUM(IF(ISERROR(FIND($A$4:$F$4,H$4)),0,$A918:$F918))</f>
        <v>10</v>
      </c>
      <c r="I918" s="8" cm="1">
        <f t="array" aca="1" ref="I918" ca="1">SUM(IF(ISERROR(FIND($A$4:$F$4,I$4)),0,$A918:$F918))</f>
        <v>8</v>
      </c>
      <c r="J918" s="8">
        <f t="shared" ca="1" si="137"/>
        <v>10</v>
      </c>
      <c r="K918" s="8" t="str">
        <f t="shared" ca="1" si="138"/>
        <v>ADF</v>
      </c>
      <c r="L918" s="8">
        <f ca="1">SMALL($J$5:$J$1004,ROWS($J$5:J918))</f>
        <v>14</v>
      </c>
      <c r="M918" s="10">
        <f ca="1">ROWS($J$5:J918)/COUNT($J$5:$J$1004)</f>
        <v>0.91400000000000003</v>
      </c>
      <c r="N918" s="10"/>
      <c r="O918" s="8" t="str">
        <f t="shared" ca="1" si="139"/>
        <v xml:space="preserve"> </v>
      </c>
      <c r="P918" s="8">
        <f t="shared" ca="1" si="140"/>
        <v>1</v>
      </c>
      <c r="Q918" s="8" t="str">
        <f t="shared" ca="1" si="141"/>
        <v xml:space="preserve"> </v>
      </c>
      <c r="S918" s="8">
        <f t="shared" ca="1" si="136"/>
        <v>1</v>
      </c>
      <c r="T918" s="8" t="str">
        <f t="shared" ca="1" si="134"/>
        <v/>
      </c>
      <c r="U918" s="8" t="str">
        <f t="shared" ca="1" si="134"/>
        <v/>
      </c>
      <c r="V918" s="8">
        <f t="shared" ca="1" si="134"/>
        <v>1</v>
      </c>
      <c r="W918" s="8" t="str">
        <f t="shared" ca="1" si="134"/>
        <v/>
      </c>
      <c r="X918" s="8">
        <f t="shared" ca="1" si="134"/>
        <v>1</v>
      </c>
    </row>
    <row r="919" spans="1:24" hidden="1" x14ac:dyDescent="0.25">
      <c r="A919" s="57">
        <f t="shared" ca="1" si="135"/>
        <v>3</v>
      </c>
      <c r="B919" s="57">
        <f t="shared" ca="1" si="133"/>
        <v>5</v>
      </c>
      <c r="C919" s="57">
        <f t="shared" ca="1" si="133"/>
        <v>6</v>
      </c>
      <c r="D919" s="57">
        <f t="shared" ref="B919:F982" ca="1" si="142">RANDBETWEEN(D$2,D$3)</f>
        <v>3</v>
      </c>
      <c r="E919" s="57">
        <f t="shared" ca="1" si="142"/>
        <v>2</v>
      </c>
      <c r="F919" s="57">
        <f t="shared" ca="1" si="142"/>
        <v>2</v>
      </c>
      <c r="G919" s="8" cm="1">
        <f t="array" aca="1" ref="G919" ca="1">SUM(IF(ISERROR(FIND($A$4:$F$4,G$4)),0,$A919:$F919))</f>
        <v>9</v>
      </c>
      <c r="H919" s="8" cm="1">
        <f t="array" aca="1" ref="H919" ca="1">SUM(IF(ISERROR(FIND($A$4:$F$4,H$4)),0,$A919:$F919))</f>
        <v>8</v>
      </c>
      <c r="I919" s="8" cm="1">
        <f t="array" aca="1" ref="I919" ca="1">SUM(IF(ISERROR(FIND($A$4:$F$4,I$4)),0,$A919:$F919))</f>
        <v>9</v>
      </c>
      <c r="J919" s="8">
        <f t="shared" ca="1" si="137"/>
        <v>9</v>
      </c>
      <c r="K919" s="8" t="str">
        <f t="shared" ca="1" si="138"/>
        <v>AC</v>
      </c>
      <c r="L919" s="8">
        <f ca="1">SMALL($J$5:$J$1004,ROWS($J$5:J919))</f>
        <v>14</v>
      </c>
      <c r="M919" s="10">
        <f ca="1">ROWS($J$5:J919)/COUNT($J$5:$J$1004)</f>
        <v>0.91500000000000004</v>
      </c>
      <c r="N919" s="10"/>
      <c r="O919" s="8">
        <f t="shared" ca="1" si="139"/>
        <v>1</v>
      </c>
      <c r="P919" s="8" t="str">
        <f t="shared" ca="1" si="140"/>
        <v xml:space="preserve"> </v>
      </c>
      <c r="Q919" s="8">
        <f t="shared" ca="1" si="141"/>
        <v>1</v>
      </c>
      <c r="S919" s="8">
        <f t="shared" ca="1" si="136"/>
        <v>1</v>
      </c>
      <c r="T919" s="8" t="str">
        <f t="shared" ca="1" si="134"/>
        <v/>
      </c>
      <c r="U919" s="8">
        <f t="shared" ca="1" si="134"/>
        <v>1</v>
      </c>
      <c r="V919" s="8" t="str">
        <f t="shared" ref="T919:X970" ca="1" si="143">IFERROR(FIND(V$4,$K919)/FIND(V$4,$K919),"")</f>
        <v/>
      </c>
      <c r="W919" s="8" t="str">
        <f t="shared" ca="1" si="143"/>
        <v/>
      </c>
      <c r="X919" s="8" t="str">
        <f t="shared" ca="1" si="143"/>
        <v/>
      </c>
    </row>
    <row r="920" spans="1:24" hidden="1" x14ac:dyDescent="0.25">
      <c r="A920" s="57">
        <f t="shared" ca="1" si="135"/>
        <v>3</v>
      </c>
      <c r="B920" s="57">
        <f t="shared" ca="1" si="142"/>
        <v>5</v>
      </c>
      <c r="C920" s="57">
        <f t="shared" ca="1" si="142"/>
        <v>8</v>
      </c>
      <c r="D920" s="57">
        <f t="shared" ca="1" si="142"/>
        <v>2</v>
      </c>
      <c r="E920" s="57">
        <f t="shared" ca="1" si="142"/>
        <v>1</v>
      </c>
      <c r="F920" s="57">
        <f t="shared" ca="1" si="142"/>
        <v>3</v>
      </c>
      <c r="G920" s="8" cm="1">
        <f t="array" aca="1" ref="G920" ca="1">SUM(IF(ISERROR(FIND($A$4:$F$4,G$4)),0,$A920:$F920))</f>
        <v>11</v>
      </c>
      <c r="H920" s="8" cm="1">
        <f t="array" aca="1" ref="H920" ca="1">SUM(IF(ISERROR(FIND($A$4:$F$4,H$4)),0,$A920:$F920))</f>
        <v>8</v>
      </c>
      <c r="I920" s="8" cm="1">
        <f t="array" aca="1" ref="I920" ca="1">SUM(IF(ISERROR(FIND($A$4:$F$4,I$4)),0,$A920:$F920))</f>
        <v>9</v>
      </c>
      <c r="J920" s="8">
        <f t="shared" ca="1" si="137"/>
        <v>11</v>
      </c>
      <c r="K920" s="8" t="str">
        <f t="shared" ca="1" si="138"/>
        <v>AC</v>
      </c>
      <c r="L920" s="8">
        <f ca="1">SMALL($J$5:$J$1004,ROWS($J$5:J920))</f>
        <v>14</v>
      </c>
      <c r="M920" s="10">
        <f ca="1">ROWS($J$5:J920)/COUNT($J$5:$J$1004)</f>
        <v>0.91600000000000004</v>
      </c>
      <c r="N920" s="10"/>
      <c r="O920" s="8">
        <f t="shared" ca="1" si="139"/>
        <v>1</v>
      </c>
      <c r="P920" s="8" t="str">
        <f t="shared" ca="1" si="140"/>
        <v xml:space="preserve"> </v>
      </c>
      <c r="Q920" s="8" t="str">
        <f t="shared" ca="1" si="141"/>
        <v xml:space="preserve"> </v>
      </c>
      <c r="S920" s="8">
        <f t="shared" ca="1" si="136"/>
        <v>1</v>
      </c>
      <c r="T920" s="8" t="str">
        <f t="shared" ca="1" si="143"/>
        <v/>
      </c>
      <c r="U920" s="8">
        <f t="shared" ca="1" si="143"/>
        <v>1</v>
      </c>
      <c r="V920" s="8" t="str">
        <f t="shared" ca="1" si="143"/>
        <v/>
      </c>
      <c r="W920" s="8" t="str">
        <f t="shared" ca="1" si="143"/>
        <v/>
      </c>
      <c r="X920" s="8" t="str">
        <f t="shared" ca="1" si="143"/>
        <v/>
      </c>
    </row>
    <row r="921" spans="1:24" hidden="1" x14ac:dyDescent="0.25">
      <c r="A921" s="57">
        <f t="shared" ca="1" si="135"/>
        <v>6</v>
      </c>
      <c r="B921" s="57">
        <f t="shared" ca="1" si="142"/>
        <v>2</v>
      </c>
      <c r="C921" s="57">
        <f t="shared" ca="1" si="142"/>
        <v>8</v>
      </c>
      <c r="D921" s="57">
        <f t="shared" ca="1" si="142"/>
        <v>6</v>
      </c>
      <c r="E921" s="57">
        <f t="shared" ca="1" si="142"/>
        <v>2</v>
      </c>
      <c r="F921" s="57">
        <f t="shared" ca="1" si="142"/>
        <v>4</v>
      </c>
      <c r="G921" s="8" cm="1">
        <f t="array" aca="1" ref="G921" ca="1">SUM(IF(ISERROR(FIND($A$4:$F$4,G$4)),0,$A921:$F921))</f>
        <v>14</v>
      </c>
      <c r="H921" s="8" cm="1">
        <f t="array" aca="1" ref="H921" ca="1">SUM(IF(ISERROR(FIND($A$4:$F$4,H$4)),0,$A921:$F921))</f>
        <v>16</v>
      </c>
      <c r="I921" s="8" cm="1">
        <f t="array" aca="1" ref="I921" ca="1">SUM(IF(ISERROR(FIND($A$4:$F$4,I$4)),0,$A921:$F921))</f>
        <v>8</v>
      </c>
      <c r="J921" s="8">
        <f t="shared" ca="1" si="137"/>
        <v>16</v>
      </c>
      <c r="K921" s="8" t="str">
        <f t="shared" ca="1" si="138"/>
        <v>ADF</v>
      </c>
      <c r="L921" s="8">
        <f ca="1">SMALL($J$5:$J$1004,ROWS($J$5:J921))</f>
        <v>14</v>
      </c>
      <c r="M921" s="10">
        <f ca="1">ROWS($J$5:J921)/COUNT($J$5:$J$1004)</f>
        <v>0.91700000000000004</v>
      </c>
      <c r="N921" s="10"/>
      <c r="O921" s="8" t="str">
        <f t="shared" ca="1" si="139"/>
        <v xml:space="preserve"> </v>
      </c>
      <c r="P921" s="8">
        <f t="shared" ca="1" si="140"/>
        <v>1</v>
      </c>
      <c r="Q921" s="8" t="str">
        <f t="shared" ca="1" si="141"/>
        <v xml:space="preserve"> </v>
      </c>
      <c r="S921" s="8">
        <f t="shared" ca="1" si="136"/>
        <v>1</v>
      </c>
      <c r="T921" s="8" t="str">
        <f t="shared" ca="1" si="143"/>
        <v/>
      </c>
      <c r="U921" s="8" t="str">
        <f t="shared" ca="1" si="143"/>
        <v/>
      </c>
      <c r="V921" s="8">
        <f t="shared" ca="1" si="143"/>
        <v>1</v>
      </c>
      <c r="W921" s="8" t="str">
        <f t="shared" ca="1" si="143"/>
        <v/>
      </c>
      <c r="X921" s="8">
        <f t="shared" ca="1" si="143"/>
        <v>1</v>
      </c>
    </row>
    <row r="922" spans="1:24" hidden="1" x14ac:dyDescent="0.25">
      <c r="A922" s="57">
        <f t="shared" ca="1" si="135"/>
        <v>2</v>
      </c>
      <c r="B922" s="57">
        <f t="shared" ca="1" si="142"/>
        <v>1</v>
      </c>
      <c r="C922" s="57">
        <f t="shared" ca="1" si="142"/>
        <v>6</v>
      </c>
      <c r="D922" s="57">
        <f t="shared" ca="1" si="142"/>
        <v>4</v>
      </c>
      <c r="E922" s="57">
        <f t="shared" ca="1" si="142"/>
        <v>2</v>
      </c>
      <c r="F922" s="57">
        <f t="shared" ca="1" si="142"/>
        <v>2</v>
      </c>
      <c r="G922" s="8" cm="1">
        <f t="array" aca="1" ref="G922" ca="1">SUM(IF(ISERROR(FIND($A$4:$F$4,G$4)),0,$A922:$F922))</f>
        <v>8</v>
      </c>
      <c r="H922" s="8" cm="1">
        <f t="array" aca="1" ref="H922" ca="1">SUM(IF(ISERROR(FIND($A$4:$F$4,H$4)),0,$A922:$F922))</f>
        <v>8</v>
      </c>
      <c r="I922" s="8" cm="1">
        <f t="array" aca="1" ref="I922" ca="1">SUM(IF(ISERROR(FIND($A$4:$F$4,I$4)),0,$A922:$F922))</f>
        <v>5</v>
      </c>
      <c r="J922" s="8">
        <f t="shared" ca="1" si="137"/>
        <v>8</v>
      </c>
      <c r="K922" s="8" t="str">
        <f t="shared" ca="1" si="138"/>
        <v>AC</v>
      </c>
      <c r="L922" s="8">
        <f ca="1">SMALL($J$5:$J$1004,ROWS($J$5:J922))</f>
        <v>14</v>
      </c>
      <c r="M922" s="10">
        <f ca="1">ROWS($J$5:J922)/COUNT($J$5:$J$1004)</f>
        <v>0.91800000000000004</v>
      </c>
      <c r="N922" s="10"/>
      <c r="O922" s="8">
        <f t="shared" ca="1" si="139"/>
        <v>1</v>
      </c>
      <c r="P922" s="8">
        <f t="shared" ca="1" si="140"/>
        <v>1</v>
      </c>
      <c r="Q922" s="8" t="str">
        <f t="shared" ca="1" si="141"/>
        <v xml:space="preserve"> </v>
      </c>
      <c r="S922" s="8">
        <f t="shared" ca="1" si="136"/>
        <v>1</v>
      </c>
      <c r="T922" s="8" t="str">
        <f t="shared" ca="1" si="143"/>
        <v/>
      </c>
      <c r="U922" s="8">
        <f t="shared" ca="1" si="143"/>
        <v>1</v>
      </c>
      <c r="V922" s="8" t="str">
        <f t="shared" ca="1" si="143"/>
        <v/>
      </c>
      <c r="W922" s="8" t="str">
        <f t="shared" ca="1" si="143"/>
        <v/>
      </c>
      <c r="X922" s="8" t="str">
        <f t="shared" ca="1" si="143"/>
        <v/>
      </c>
    </row>
    <row r="923" spans="1:24" hidden="1" x14ac:dyDescent="0.25">
      <c r="A923" s="57">
        <f t="shared" ca="1" si="135"/>
        <v>3</v>
      </c>
      <c r="B923" s="57">
        <f t="shared" ca="1" si="142"/>
        <v>5</v>
      </c>
      <c r="C923" s="57">
        <f t="shared" ca="1" si="142"/>
        <v>8</v>
      </c>
      <c r="D923" s="57">
        <f t="shared" ca="1" si="142"/>
        <v>3</v>
      </c>
      <c r="E923" s="57">
        <f t="shared" ca="1" si="142"/>
        <v>1</v>
      </c>
      <c r="F923" s="57">
        <f t="shared" ca="1" si="142"/>
        <v>3</v>
      </c>
      <c r="G923" s="8" cm="1">
        <f t="array" aca="1" ref="G923" ca="1">SUM(IF(ISERROR(FIND($A$4:$F$4,G$4)),0,$A923:$F923))</f>
        <v>11</v>
      </c>
      <c r="H923" s="8" cm="1">
        <f t="array" aca="1" ref="H923" ca="1">SUM(IF(ISERROR(FIND($A$4:$F$4,H$4)),0,$A923:$F923))</f>
        <v>9</v>
      </c>
      <c r="I923" s="8" cm="1">
        <f t="array" aca="1" ref="I923" ca="1">SUM(IF(ISERROR(FIND($A$4:$F$4,I$4)),0,$A923:$F923))</f>
        <v>9</v>
      </c>
      <c r="J923" s="8">
        <f t="shared" ca="1" si="137"/>
        <v>11</v>
      </c>
      <c r="K923" s="8" t="str">
        <f t="shared" ca="1" si="138"/>
        <v>AC</v>
      </c>
      <c r="L923" s="8">
        <f ca="1">SMALL($J$5:$J$1004,ROWS($J$5:J923))</f>
        <v>14</v>
      </c>
      <c r="M923" s="10">
        <f ca="1">ROWS($J$5:J923)/COUNT($J$5:$J$1004)</f>
        <v>0.91900000000000004</v>
      </c>
      <c r="N923" s="10"/>
      <c r="O923" s="8">
        <f t="shared" ca="1" si="139"/>
        <v>1</v>
      </c>
      <c r="P923" s="8" t="str">
        <f t="shared" ca="1" si="140"/>
        <v xml:space="preserve"> </v>
      </c>
      <c r="Q923" s="8" t="str">
        <f t="shared" ca="1" si="141"/>
        <v xml:space="preserve"> </v>
      </c>
      <c r="S923" s="8">
        <f t="shared" ca="1" si="136"/>
        <v>1</v>
      </c>
      <c r="T923" s="8" t="str">
        <f t="shared" ca="1" si="143"/>
        <v/>
      </c>
      <c r="U923" s="8">
        <f t="shared" ca="1" si="143"/>
        <v>1</v>
      </c>
      <c r="V923" s="8" t="str">
        <f t="shared" ca="1" si="143"/>
        <v/>
      </c>
      <c r="W923" s="8" t="str">
        <f t="shared" ca="1" si="143"/>
        <v/>
      </c>
      <c r="X923" s="8" t="str">
        <f t="shared" ca="1" si="143"/>
        <v/>
      </c>
    </row>
    <row r="924" spans="1:24" hidden="1" x14ac:dyDescent="0.25">
      <c r="A924" s="57">
        <f t="shared" ca="1" si="135"/>
        <v>4</v>
      </c>
      <c r="B924" s="57">
        <f t="shared" ca="1" si="142"/>
        <v>5</v>
      </c>
      <c r="C924" s="57">
        <f t="shared" ca="1" si="142"/>
        <v>4</v>
      </c>
      <c r="D924" s="57">
        <f t="shared" ca="1" si="142"/>
        <v>6</v>
      </c>
      <c r="E924" s="57">
        <f t="shared" ca="1" si="142"/>
        <v>2</v>
      </c>
      <c r="F924" s="57">
        <f t="shared" ca="1" si="142"/>
        <v>3</v>
      </c>
      <c r="G924" s="8" cm="1">
        <f t="array" aca="1" ref="G924" ca="1">SUM(IF(ISERROR(FIND($A$4:$F$4,G$4)),0,$A924:$F924))</f>
        <v>8</v>
      </c>
      <c r="H924" s="8" cm="1">
        <f t="array" aca="1" ref="H924" ca="1">SUM(IF(ISERROR(FIND($A$4:$F$4,H$4)),0,$A924:$F924))</f>
        <v>13</v>
      </c>
      <c r="I924" s="8" cm="1">
        <f t="array" aca="1" ref="I924" ca="1">SUM(IF(ISERROR(FIND($A$4:$F$4,I$4)),0,$A924:$F924))</f>
        <v>10</v>
      </c>
      <c r="J924" s="8">
        <f t="shared" ca="1" si="137"/>
        <v>13</v>
      </c>
      <c r="K924" s="8" t="str">
        <f t="shared" ca="1" si="138"/>
        <v>ADF</v>
      </c>
      <c r="L924" s="8">
        <f ca="1">SMALL($J$5:$J$1004,ROWS($J$5:J924))</f>
        <v>14</v>
      </c>
      <c r="M924" s="10">
        <f ca="1">ROWS($J$5:J924)/COUNT($J$5:$J$1004)</f>
        <v>0.92</v>
      </c>
      <c r="N924" s="10"/>
      <c r="O924" s="8" t="str">
        <f t="shared" ca="1" si="139"/>
        <v xml:space="preserve"> </v>
      </c>
      <c r="P924" s="8">
        <f t="shared" ca="1" si="140"/>
        <v>1</v>
      </c>
      <c r="Q924" s="8" t="str">
        <f t="shared" ca="1" si="141"/>
        <v xml:space="preserve"> </v>
      </c>
      <c r="S924" s="8">
        <f t="shared" ca="1" si="136"/>
        <v>1</v>
      </c>
      <c r="T924" s="8" t="str">
        <f t="shared" ca="1" si="143"/>
        <v/>
      </c>
      <c r="U924" s="8" t="str">
        <f t="shared" ca="1" si="143"/>
        <v/>
      </c>
      <c r="V924" s="8">
        <f t="shared" ca="1" si="143"/>
        <v>1</v>
      </c>
      <c r="W924" s="8" t="str">
        <f t="shared" ca="1" si="143"/>
        <v/>
      </c>
      <c r="X924" s="8">
        <f t="shared" ca="1" si="143"/>
        <v>1</v>
      </c>
    </row>
    <row r="925" spans="1:24" hidden="1" x14ac:dyDescent="0.25">
      <c r="A925" s="57">
        <f t="shared" ca="1" si="135"/>
        <v>6</v>
      </c>
      <c r="B925" s="57">
        <f t="shared" ca="1" si="142"/>
        <v>4</v>
      </c>
      <c r="C925" s="57">
        <f t="shared" ca="1" si="142"/>
        <v>8</v>
      </c>
      <c r="D925" s="57">
        <f t="shared" ca="1" si="142"/>
        <v>5</v>
      </c>
      <c r="E925" s="57">
        <f t="shared" ca="1" si="142"/>
        <v>1</v>
      </c>
      <c r="F925" s="57">
        <f t="shared" ca="1" si="142"/>
        <v>4</v>
      </c>
      <c r="G925" s="8" cm="1">
        <f t="array" aca="1" ref="G925" ca="1">SUM(IF(ISERROR(FIND($A$4:$F$4,G$4)),0,$A925:$F925))</f>
        <v>14</v>
      </c>
      <c r="H925" s="8" cm="1">
        <f t="array" aca="1" ref="H925" ca="1">SUM(IF(ISERROR(FIND($A$4:$F$4,H$4)),0,$A925:$F925))</f>
        <v>15</v>
      </c>
      <c r="I925" s="8" cm="1">
        <f t="array" aca="1" ref="I925" ca="1">SUM(IF(ISERROR(FIND($A$4:$F$4,I$4)),0,$A925:$F925))</f>
        <v>9</v>
      </c>
      <c r="J925" s="8">
        <f t="shared" ca="1" si="137"/>
        <v>15</v>
      </c>
      <c r="K925" s="8" t="str">
        <f t="shared" ca="1" si="138"/>
        <v>ADF</v>
      </c>
      <c r="L925" s="8">
        <f ca="1">SMALL($J$5:$J$1004,ROWS($J$5:J925))</f>
        <v>14</v>
      </c>
      <c r="M925" s="10">
        <f ca="1">ROWS($J$5:J925)/COUNT($J$5:$J$1004)</f>
        <v>0.92100000000000004</v>
      </c>
      <c r="N925" s="10"/>
      <c r="O925" s="8" t="str">
        <f t="shared" ca="1" si="139"/>
        <v xml:space="preserve"> </v>
      </c>
      <c r="P925" s="8">
        <f t="shared" ca="1" si="140"/>
        <v>1</v>
      </c>
      <c r="Q925" s="8" t="str">
        <f t="shared" ca="1" si="141"/>
        <v xml:space="preserve"> </v>
      </c>
      <c r="S925" s="8">
        <f t="shared" ca="1" si="136"/>
        <v>1</v>
      </c>
      <c r="T925" s="8" t="str">
        <f t="shared" ca="1" si="143"/>
        <v/>
      </c>
      <c r="U925" s="8" t="str">
        <f t="shared" ca="1" si="143"/>
        <v/>
      </c>
      <c r="V925" s="8">
        <f t="shared" ca="1" si="143"/>
        <v>1</v>
      </c>
      <c r="W925" s="8" t="str">
        <f t="shared" ca="1" si="143"/>
        <v/>
      </c>
      <c r="X925" s="8">
        <f t="shared" ca="1" si="143"/>
        <v>1</v>
      </c>
    </row>
    <row r="926" spans="1:24" hidden="1" x14ac:dyDescent="0.25">
      <c r="A926" s="57">
        <f t="shared" ca="1" si="135"/>
        <v>2</v>
      </c>
      <c r="B926" s="57">
        <f t="shared" ca="1" si="142"/>
        <v>4</v>
      </c>
      <c r="C926" s="57">
        <f t="shared" ca="1" si="142"/>
        <v>6</v>
      </c>
      <c r="D926" s="57">
        <f t="shared" ca="1" si="142"/>
        <v>3</v>
      </c>
      <c r="E926" s="57">
        <f t="shared" ca="1" si="142"/>
        <v>1</v>
      </c>
      <c r="F926" s="57">
        <f t="shared" ca="1" si="142"/>
        <v>4</v>
      </c>
      <c r="G926" s="8" cm="1">
        <f t="array" aca="1" ref="G926" ca="1">SUM(IF(ISERROR(FIND($A$4:$F$4,G$4)),0,$A926:$F926))</f>
        <v>8</v>
      </c>
      <c r="H926" s="8" cm="1">
        <f t="array" aca="1" ref="H926" ca="1">SUM(IF(ISERROR(FIND($A$4:$F$4,H$4)),0,$A926:$F926))</f>
        <v>9</v>
      </c>
      <c r="I926" s="8" cm="1">
        <f t="array" aca="1" ref="I926" ca="1">SUM(IF(ISERROR(FIND($A$4:$F$4,I$4)),0,$A926:$F926))</f>
        <v>9</v>
      </c>
      <c r="J926" s="8">
        <f t="shared" ca="1" si="137"/>
        <v>9</v>
      </c>
      <c r="K926" s="8" t="str">
        <f t="shared" ca="1" si="138"/>
        <v>ADF</v>
      </c>
      <c r="L926" s="8">
        <f ca="1">SMALL($J$5:$J$1004,ROWS($J$5:J926))</f>
        <v>14</v>
      </c>
      <c r="M926" s="10">
        <f ca="1">ROWS($J$5:J926)/COUNT($J$5:$J$1004)</f>
        <v>0.92200000000000004</v>
      </c>
      <c r="N926" s="10"/>
      <c r="O926" s="8" t="str">
        <f t="shared" ca="1" si="139"/>
        <v xml:space="preserve"> </v>
      </c>
      <c r="P926" s="8">
        <f t="shared" ca="1" si="140"/>
        <v>1</v>
      </c>
      <c r="Q926" s="8">
        <f t="shared" ca="1" si="141"/>
        <v>1</v>
      </c>
      <c r="S926" s="8">
        <f t="shared" ca="1" si="136"/>
        <v>1</v>
      </c>
      <c r="T926" s="8" t="str">
        <f t="shared" ca="1" si="143"/>
        <v/>
      </c>
      <c r="U926" s="8" t="str">
        <f t="shared" ca="1" si="143"/>
        <v/>
      </c>
      <c r="V926" s="8">
        <f t="shared" ca="1" si="143"/>
        <v>1</v>
      </c>
      <c r="W926" s="8" t="str">
        <f t="shared" ca="1" si="143"/>
        <v/>
      </c>
      <c r="X926" s="8">
        <f t="shared" ca="1" si="143"/>
        <v>1</v>
      </c>
    </row>
    <row r="927" spans="1:24" hidden="1" x14ac:dyDescent="0.25">
      <c r="A927" s="57">
        <f t="shared" ca="1" si="135"/>
        <v>3</v>
      </c>
      <c r="B927" s="57">
        <f t="shared" ca="1" si="142"/>
        <v>5</v>
      </c>
      <c r="C927" s="57">
        <f t="shared" ca="1" si="142"/>
        <v>8</v>
      </c>
      <c r="D927" s="57">
        <f t="shared" ca="1" si="142"/>
        <v>5</v>
      </c>
      <c r="E927" s="57">
        <f t="shared" ca="1" si="142"/>
        <v>3</v>
      </c>
      <c r="F927" s="57">
        <f t="shared" ca="1" si="142"/>
        <v>4</v>
      </c>
      <c r="G927" s="8" cm="1">
        <f t="array" aca="1" ref="G927" ca="1">SUM(IF(ISERROR(FIND($A$4:$F$4,G$4)),0,$A927:$F927))</f>
        <v>11</v>
      </c>
      <c r="H927" s="8" cm="1">
        <f t="array" aca="1" ref="H927" ca="1">SUM(IF(ISERROR(FIND($A$4:$F$4,H$4)),0,$A927:$F927))</f>
        <v>12</v>
      </c>
      <c r="I927" s="8" cm="1">
        <f t="array" aca="1" ref="I927" ca="1">SUM(IF(ISERROR(FIND($A$4:$F$4,I$4)),0,$A927:$F927))</f>
        <v>12</v>
      </c>
      <c r="J927" s="8">
        <f t="shared" ca="1" si="137"/>
        <v>12</v>
      </c>
      <c r="K927" s="8" t="str">
        <f t="shared" ca="1" si="138"/>
        <v>ADF</v>
      </c>
      <c r="L927" s="8">
        <f ca="1">SMALL($J$5:$J$1004,ROWS($J$5:J927))</f>
        <v>14</v>
      </c>
      <c r="M927" s="10">
        <f ca="1">ROWS($J$5:J927)/COUNT($J$5:$J$1004)</f>
        <v>0.92300000000000004</v>
      </c>
      <c r="N927" s="10"/>
      <c r="O927" s="8" t="str">
        <f t="shared" ca="1" si="139"/>
        <v xml:space="preserve"> </v>
      </c>
      <c r="P927" s="8">
        <f t="shared" ca="1" si="140"/>
        <v>1</v>
      </c>
      <c r="Q927" s="8">
        <f t="shared" ca="1" si="141"/>
        <v>1</v>
      </c>
      <c r="S927" s="8">
        <f t="shared" ca="1" si="136"/>
        <v>1</v>
      </c>
      <c r="T927" s="8" t="str">
        <f t="shared" ca="1" si="143"/>
        <v/>
      </c>
      <c r="U927" s="8" t="str">
        <f t="shared" ca="1" si="143"/>
        <v/>
      </c>
      <c r="V927" s="8">
        <f t="shared" ca="1" si="143"/>
        <v>1</v>
      </c>
      <c r="W927" s="8" t="str">
        <f t="shared" ca="1" si="143"/>
        <v/>
      </c>
      <c r="X927" s="8">
        <f t="shared" ca="1" si="143"/>
        <v>1</v>
      </c>
    </row>
    <row r="928" spans="1:24" hidden="1" x14ac:dyDescent="0.25">
      <c r="A928" s="57">
        <f t="shared" ca="1" si="135"/>
        <v>6</v>
      </c>
      <c r="B928" s="57">
        <f t="shared" ca="1" si="142"/>
        <v>4</v>
      </c>
      <c r="C928" s="57">
        <f t="shared" ca="1" si="142"/>
        <v>6</v>
      </c>
      <c r="D928" s="57">
        <f t="shared" ca="1" si="142"/>
        <v>4</v>
      </c>
      <c r="E928" s="57">
        <f t="shared" ca="1" si="142"/>
        <v>2</v>
      </c>
      <c r="F928" s="57">
        <f t="shared" ca="1" si="142"/>
        <v>2</v>
      </c>
      <c r="G928" s="8" cm="1">
        <f t="array" aca="1" ref="G928" ca="1">SUM(IF(ISERROR(FIND($A$4:$F$4,G$4)),0,$A928:$F928))</f>
        <v>12</v>
      </c>
      <c r="H928" s="8" cm="1">
        <f t="array" aca="1" ref="H928" ca="1">SUM(IF(ISERROR(FIND($A$4:$F$4,H$4)),0,$A928:$F928))</f>
        <v>12</v>
      </c>
      <c r="I928" s="8" cm="1">
        <f t="array" aca="1" ref="I928" ca="1">SUM(IF(ISERROR(FIND($A$4:$F$4,I$4)),0,$A928:$F928))</f>
        <v>8</v>
      </c>
      <c r="J928" s="8">
        <f t="shared" ca="1" si="137"/>
        <v>12</v>
      </c>
      <c r="K928" s="8" t="str">
        <f t="shared" ca="1" si="138"/>
        <v>AC</v>
      </c>
      <c r="L928" s="8">
        <f ca="1">SMALL($J$5:$J$1004,ROWS($J$5:J928))</f>
        <v>14</v>
      </c>
      <c r="M928" s="10">
        <f ca="1">ROWS($J$5:J928)/COUNT($J$5:$J$1004)</f>
        <v>0.92400000000000004</v>
      </c>
      <c r="N928" s="10"/>
      <c r="O928" s="8">
        <f t="shared" ca="1" si="139"/>
        <v>1</v>
      </c>
      <c r="P928" s="8">
        <f t="shared" ca="1" si="140"/>
        <v>1</v>
      </c>
      <c r="Q928" s="8" t="str">
        <f t="shared" ca="1" si="141"/>
        <v xml:space="preserve"> </v>
      </c>
      <c r="S928" s="8">
        <f t="shared" ca="1" si="136"/>
        <v>1</v>
      </c>
      <c r="T928" s="8" t="str">
        <f t="shared" ca="1" si="143"/>
        <v/>
      </c>
      <c r="U928" s="8">
        <f t="shared" ca="1" si="143"/>
        <v>1</v>
      </c>
      <c r="V928" s="8" t="str">
        <f t="shared" ca="1" si="143"/>
        <v/>
      </c>
      <c r="W928" s="8" t="str">
        <f t="shared" ca="1" si="143"/>
        <v/>
      </c>
      <c r="X928" s="8" t="str">
        <f t="shared" ca="1" si="143"/>
        <v/>
      </c>
    </row>
    <row r="929" spans="1:24" hidden="1" x14ac:dyDescent="0.25">
      <c r="A929" s="57">
        <f t="shared" ca="1" si="135"/>
        <v>3</v>
      </c>
      <c r="B929" s="57">
        <f t="shared" ca="1" si="142"/>
        <v>5</v>
      </c>
      <c r="C929" s="57">
        <f t="shared" ca="1" si="142"/>
        <v>4</v>
      </c>
      <c r="D929" s="57">
        <f t="shared" ca="1" si="142"/>
        <v>4</v>
      </c>
      <c r="E929" s="57">
        <f t="shared" ca="1" si="142"/>
        <v>3</v>
      </c>
      <c r="F929" s="57">
        <f t="shared" ca="1" si="142"/>
        <v>4</v>
      </c>
      <c r="G929" s="8" cm="1">
        <f t="array" aca="1" ref="G929" ca="1">SUM(IF(ISERROR(FIND($A$4:$F$4,G$4)),0,$A929:$F929))</f>
        <v>7</v>
      </c>
      <c r="H929" s="8" cm="1">
        <f t="array" aca="1" ref="H929" ca="1">SUM(IF(ISERROR(FIND($A$4:$F$4,H$4)),0,$A929:$F929))</f>
        <v>11</v>
      </c>
      <c r="I929" s="8" cm="1">
        <f t="array" aca="1" ref="I929" ca="1">SUM(IF(ISERROR(FIND($A$4:$F$4,I$4)),0,$A929:$F929))</f>
        <v>12</v>
      </c>
      <c r="J929" s="8">
        <f t="shared" ca="1" si="137"/>
        <v>12</v>
      </c>
      <c r="K929" s="8" t="str">
        <f t="shared" ca="1" si="138"/>
        <v>BEF</v>
      </c>
      <c r="L929" s="8">
        <f ca="1">SMALL($J$5:$J$1004,ROWS($J$5:J929))</f>
        <v>14</v>
      </c>
      <c r="M929" s="10">
        <f ca="1">ROWS($J$5:J929)/COUNT($J$5:$J$1004)</f>
        <v>0.92500000000000004</v>
      </c>
      <c r="N929" s="10"/>
      <c r="O929" s="8" t="str">
        <f t="shared" ca="1" si="139"/>
        <v xml:space="preserve"> </v>
      </c>
      <c r="P929" s="8" t="str">
        <f t="shared" ca="1" si="140"/>
        <v xml:space="preserve"> </v>
      </c>
      <c r="Q929" s="8">
        <f t="shared" ca="1" si="141"/>
        <v>1</v>
      </c>
      <c r="S929" s="8" t="str">
        <f t="shared" ca="1" si="136"/>
        <v/>
      </c>
      <c r="T929" s="8">
        <f t="shared" ca="1" si="143"/>
        <v>1</v>
      </c>
      <c r="U929" s="8" t="str">
        <f t="shared" ca="1" si="143"/>
        <v/>
      </c>
      <c r="V929" s="8" t="str">
        <f t="shared" ca="1" si="143"/>
        <v/>
      </c>
      <c r="W929" s="8">
        <f t="shared" ca="1" si="143"/>
        <v>1</v>
      </c>
      <c r="X929" s="8">
        <f t="shared" ca="1" si="143"/>
        <v>1</v>
      </c>
    </row>
    <row r="930" spans="1:24" hidden="1" x14ac:dyDescent="0.25">
      <c r="A930" s="57">
        <f t="shared" ca="1" si="135"/>
        <v>5</v>
      </c>
      <c r="B930" s="57">
        <f t="shared" ca="1" si="142"/>
        <v>3</v>
      </c>
      <c r="C930" s="57">
        <f t="shared" ca="1" si="142"/>
        <v>8</v>
      </c>
      <c r="D930" s="57">
        <f t="shared" ca="1" si="142"/>
        <v>5</v>
      </c>
      <c r="E930" s="57">
        <f t="shared" ca="1" si="142"/>
        <v>2</v>
      </c>
      <c r="F930" s="57">
        <f t="shared" ca="1" si="142"/>
        <v>3</v>
      </c>
      <c r="G930" s="8" cm="1">
        <f t="array" aca="1" ref="G930" ca="1">SUM(IF(ISERROR(FIND($A$4:$F$4,G$4)),0,$A930:$F930))</f>
        <v>13</v>
      </c>
      <c r="H930" s="8" cm="1">
        <f t="array" aca="1" ref="H930" ca="1">SUM(IF(ISERROR(FIND($A$4:$F$4,H$4)),0,$A930:$F930))</f>
        <v>13</v>
      </c>
      <c r="I930" s="8" cm="1">
        <f t="array" aca="1" ref="I930" ca="1">SUM(IF(ISERROR(FIND($A$4:$F$4,I$4)),0,$A930:$F930))</f>
        <v>8</v>
      </c>
      <c r="J930" s="8">
        <f t="shared" ca="1" si="137"/>
        <v>13</v>
      </c>
      <c r="K930" s="8" t="str">
        <f t="shared" ca="1" si="138"/>
        <v>AC</v>
      </c>
      <c r="L930" s="8">
        <f ca="1">SMALL($J$5:$J$1004,ROWS($J$5:J930))</f>
        <v>14</v>
      </c>
      <c r="M930" s="10">
        <f ca="1">ROWS($J$5:J930)/COUNT($J$5:$J$1004)</f>
        <v>0.92600000000000005</v>
      </c>
      <c r="N930" s="10"/>
      <c r="O930" s="8">
        <f t="shared" ca="1" si="139"/>
        <v>1</v>
      </c>
      <c r="P930" s="8">
        <f t="shared" ca="1" si="140"/>
        <v>1</v>
      </c>
      <c r="Q930" s="8" t="str">
        <f t="shared" ca="1" si="141"/>
        <v xml:space="preserve"> </v>
      </c>
      <c r="S930" s="8">
        <f t="shared" ca="1" si="136"/>
        <v>1</v>
      </c>
      <c r="T930" s="8" t="str">
        <f t="shared" ca="1" si="143"/>
        <v/>
      </c>
      <c r="U930" s="8">
        <f t="shared" ca="1" si="143"/>
        <v>1</v>
      </c>
      <c r="V930" s="8" t="str">
        <f t="shared" ca="1" si="143"/>
        <v/>
      </c>
      <c r="W930" s="8" t="str">
        <f t="shared" ca="1" si="143"/>
        <v/>
      </c>
      <c r="X930" s="8" t="str">
        <f t="shared" ca="1" si="143"/>
        <v/>
      </c>
    </row>
    <row r="931" spans="1:24" hidden="1" x14ac:dyDescent="0.25">
      <c r="A931" s="57">
        <f t="shared" ca="1" si="135"/>
        <v>2</v>
      </c>
      <c r="B931" s="57">
        <f t="shared" ca="1" si="142"/>
        <v>2</v>
      </c>
      <c r="C931" s="57">
        <f t="shared" ca="1" si="142"/>
        <v>5</v>
      </c>
      <c r="D931" s="57">
        <f t="shared" ca="1" si="142"/>
        <v>4</v>
      </c>
      <c r="E931" s="57">
        <f t="shared" ca="1" si="142"/>
        <v>3</v>
      </c>
      <c r="F931" s="57">
        <f t="shared" ca="1" si="142"/>
        <v>3</v>
      </c>
      <c r="G931" s="8" cm="1">
        <f t="array" aca="1" ref="G931" ca="1">SUM(IF(ISERROR(FIND($A$4:$F$4,G$4)),0,$A931:$F931))</f>
        <v>7</v>
      </c>
      <c r="H931" s="8" cm="1">
        <f t="array" aca="1" ref="H931" ca="1">SUM(IF(ISERROR(FIND($A$4:$F$4,H$4)),0,$A931:$F931))</f>
        <v>9</v>
      </c>
      <c r="I931" s="8" cm="1">
        <f t="array" aca="1" ref="I931" ca="1">SUM(IF(ISERROR(FIND($A$4:$F$4,I$4)),0,$A931:$F931))</f>
        <v>8</v>
      </c>
      <c r="J931" s="8">
        <f t="shared" ca="1" si="137"/>
        <v>9</v>
      </c>
      <c r="K931" s="8" t="str">
        <f t="shared" ca="1" si="138"/>
        <v>ADF</v>
      </c>
      <c r="L931" s="8">
        <f ca="1">SMALL($J$5:$J$1004,ROWS($J$5:J931))</f>
        <v>14</v>
      </c>
      <c r="M931" s="10">
        <f ca="1">ROWS($J$5:J931)/COUNT($J$5:$J$1004)</f>
        <v>0.92700000000000005</v>
      </c>
      <c r="N931" s="10"/>
      <c r="O931" s="8" t="str">
        <f t="shared" ca="1" si="139"/>
        <v xml:space="preserve"> </v>
      </c>
      <c r="P931" s="8">
        <f t="shared" ca="1" si="140"/>
        <v>1</v>
      </c>
      <c r="Q931" s="8" t="str">
        <f t="shared" ca="1" si="141"/>
        <v xml:space="preserve"> </v>
      </c>
      <c r="S931" s="8">
        <f t="shared" ca="1" si="136"/>
        <v>1</v>
      </c>
      <c r="T931" s="8" t="str">
        <f t="shared" ca="1" si="143"/>
        <v/>
      </c>
      <c r="U931" s="8" t="str">
        <f t="shared" ca="1" si="143"/>
        <v/>
      </c>
      <c r="V931" s="8">
        <f t="shared" ca="1" si="143"/>
        <v>1</v>
      </c>
      <c r="W931" s="8" t="str">
        <f t="shared" ca="1" si="143"/>
        <v/>
      </c>
      <c r="X931" s="8">
        <f t="shared" ca="1" si="143"/>
        <v>1</v>
      </c>
    </row>
    <row r="932" spans="1:24" hidden="1" x14ac:dyDescent="0.25">
      <c r="A932" s="57">
        <f t="shared" ca="1" si="135"/>
        <v>4</v>
      </c>
      <c r="B932" s="57">
        <f t="shared" ca="1" si="142"/>
        <v>4</v>
      </c>
      <c r="C932" s="57">
        <f t="shared" ca="1" si="142"/>
        <v>8</v>
      </c>
      <c r="D932" s="57">
        <f t="shared" ca="1" si="142"/>
        <v>5</v>
      </c>
      <c r="E932" s="57">
        <f t="shared" ca="1" si="142"/>
        <v>1</v>
      </c>
      <c r="F932" s="57">
        <f t="shared" ca="1" si="142"/>
        <v>2</v>
      </c>
      <c r="G932" s="8" cm="1">
        <f t="array" aca="1" ref="G932" ca="1">SUM(IF(ISERROR(FIND($A$4:$F$4,G$4)),0,$A932:$F932))</f>
        <v>12</v>
      </c>
      <c r="H932" s="8" cm="1">
        <f t="array" aca="1" ref="H932" ca="1">SUM(IF(ISERROR(FIND($A$4:$F$4,H$4)),0,$A932:$F932))</f>
        <v>11</v>
      </c>
      <c r="I932" s="8" cm="1">
        <f t="array" aca="1" ref="I932" ca="1">SUM(IF(ISERROR(FIND($A$4:$F$4,I$4)),0,$A932:$F932))</f>
        <v>7</v>
      </c>
      <c r="J932" s="8">
        <f t="shared" ca="1" si="137"/>
        <v>12</v>
      </c>
      <c r="K932" s="8" t="str">
        <f t="shared" ca="1" si="138"/>
        <v>AC</v>
      </c>
      <c r="L932" s="8">
        <f ca="1">SMALL($J$5:$J$1004,ROWS($J$5:J932))</f>
        <v>14</v>
      </c>
      <c r="M932" s="10">
        <f ca="1">ROWS($J$5:J932)/COUNT($J$5:$J$1004)</f>
        <v>0.92800000000000005</v>
      </c>
      <c r="N932" s="10"/>
      <c r="O932" s="8">
        <f t="shared" ca="1" si="139"/>
        <v>1</v>
      </c>
      <c r="P932" s="8" t="str">
        <f t="shared" ca="1" si="140"/>
        <v xml:space="preserve"> </v>
      </c>
      <c r="Q932" s="8" t="str">
        <f t="shared" ca="1" si="141"/>
        <v xml:space="preserve"> </v>
      </c>
      <c r="S932" s="8">
        <f t="shared" ca="1" si="136"/>
        <v>1</v>
      </c>
      <c r="T932" s="8" t="str">
        <f t="shared" ca="1" si="143"/>
        <v/>
      </c>
      <c r="U932" s="8">
        <f t="shared" ca="1" si="143"/>
        <v>1</v>
      </c>
      <c r="V932" s="8" t="str">
        <f t="shared" ca="1" si="143"/>
        <v/>
      </c>
      <c r="W932" s="8" t="str">
        <f t="shared" ca="1" si="143"/>
        <v/>
      </c>
      <c r="X932" s="8" t="str">
        <f t="shared" ca="1" si="143"/>
        <v/>
      </c>
    </row>
    <row r="933" spans="1:24" hidden="1" x14ac:dyDescent="0.25">
      <c r="A933" s="57">
        <f t="shared" ca="1" si="135"/>
        <v>5</v>
      </c>
      <c r="B933" s="57">
        <f t="shared" ca="1" si="142"/>
        <v>3</v>
      </c>
      <c r="C933" s="57">
        <f t="shared" ca="1" si="142"/>
        <v>5</v>
      </c>
      <c r="D933" s="57">
        <f t="shared" ca="1" si="142"/>
        <v>6</v>
      </c>
      <c r="E933" s="57">
        <f t="shared" ca="1" si="142"/>
        <v>1</v>
      </c>
      <c r="F933" s="57">
        <f t="shared" ca="1" si="142"/>
        <v>3</v>
      </c>
      <c r="G933" s="8" cm="1">
        <f t="array" aca="1" ref="G933" ca="1">SUM(IF(ISERROR(FIND($A$4:$F$4,G$4)),0,$A933:$F933))</f>
        <v>10</v>
      </c>
      <c r="H933" s="8" cm="1">
        <f t="array" aca="1" ref="H933" ca="1">SUM(IF(ISERROR(FIND($A$4:$F$4,H$4)),0,$A933:$F933))</f>
        <v>14</v>
      </c>
      <c r="I933" s="8" cm="1">
        <f t="array" aca="1" ref="I933" ca="1">SUM(IF(ISERROR(FIND($A$4:$F$4,I$4)),0,$A933:$F933))</f>
        <v>7</v>
      </c>
      <c r="J933" s="8">
        <f t="shared" ca="1" si="137"/>
        <v>14</v>
      </c>
      <c r="K933" s="8" t="str">
        <f t="shared" ca="1" si="138"/>
        <v>ADF</v>
      </c>
      <c r="L933" s="8">
        <f ca="1">SMALL($J$5:$J$1004,ROWS($J$5:J933))</f>
        <v>14</v>
      </c>
      <c r="M933" s="10">
        <f ca="1">ROWS($J$5:J933)/COUNT($J$5:$J$1004)</f>
        <v>0.92900000000000005</v>
      </c>
      <c r="N933" s="10"/>
      <c r="O933" s="8" t="str">
        <f t="shared" ca="1" si="139"/>
        <v xml:space="preserve"> </v>
      </c>
      <c r="P933" s="8">
        <f t="shared" ca="1" si="140"/>
        <v>1</v>
      </c>
      <c r="Q933" s="8" t="str">
        <f t="shared" ca="1" si="141"/>
        <v xml:space="preserve"> </v>
      </c>
      <c r="S933" s="8">
        <f t="shared" ca="1" si="136"/>
        <v>1</v>
      </c>
      <c r="T933" s="8" t="str">
        <f t="shared" ca="1" si="143"/>
        <v/>
      </c>
      <c r="U933" s="8" t="str">
        <f t="shared" ca="1" si="143"/>
        <v/>
      </c>
      <c r="V933" s="8">
        <f t="shared" ca="1" si="143"/>
        <v>1</v>
      </c>
      <c r="W933" s="8" t="str">
        <f t="shared" ca="1" si="143"/>
        <v/>
      </c>
      <c r="X933" s="8">
        <f t="shared" ca="1" si="143"/>
        <v>1</v>
      </c>
    </row>
    <row r="934" spans="1:24" hidden="1" x14ac:dyDescent="0.25">
      <c r="A934" s="57">
        <f t="shared" ca="1" si="135"/>
        <v>3</v>
      </c>
      <c r="B934" s="57">
        <f t="shared" ca="1" si="142"/>
        <v>2</v>
      </c>
      <c r="C934" s="57">
        <f t="shared" ca="1" si="142"/>
        <v>8</v>
      </c>
      <c r="D934" s="57">
        <f t="shared" ca="1" si="142"/>
        <v>5</v>
      </c>
      <c r="E934" s="57">
        <f t="shared" ca="1" si="142"/>
        <v>3</v>
      </c>
      <c r="F934" s="57">
        <f t="shared" ca="1" si="142"/>
        <v>2</v>
      </c>
      <c r="G934" s="8" cm="1">
        <f t="array" aca="1" ref="G934" ca="1">SUM(IF(ISERROR(FIND($A$4:$F$4,G$4)),0,$A934:$F934))</f>
        <v>11</v>
      </c>
      <c r="H934" s="8" cm="1">
        <f t="array" aca="1" ref="H934" ca="1">SUM(IF(ISERROR(FIND($A$4:$F$4,H$4)),0,$A934:$F934))</f>
        <v>10</v>
      </c>
      <c r="I934" s="8" cm="1">
        <f t="array" aca="1" ref="I934" ca="1">SUM(IF(ISERROR(FIND($A$4:$F$4,I$4)),0,$A934:$F934))</f>
        <v>7</v>
      </c>
      <c r="J934" s="8">
        <f t="shared" ca="1" si="137"/>
        <v>11</v>
      </c>
      <c r="K934" s="8" t="str">
        <f t="shared" ca="1" si="138"/>
        <v>AC</v>
      </c>
      <c r="L934" s="8">
        <f ca="1">SMALL($J$5:$J$1004,ROWS($J$5:J934))</f>
        <v>14</v>
      </c>
      <c r="M934" s="10">
        <f ca="1">ROWS($J$5:J934)/COUNT($J$5:$J$1004)</f>
        <v>0.93</v>
      </c>
      <c r="N934" s="10"/>
      <c r="O934" s="8">
        <f t="shared" ca="1" si="139"/>
        <v>1</v>
      </c>
      <c r="P934" s="8" t="str">
        <f t="shared" ca="1" si="140"/>
        <v xml:space="preserve"> </v>
      </c>
      <c r="Q934" s="8" t="str">
        <f t="shared" ca="1" si="141"/>
        <v xml:space="preserve"> </v>
      </c>
      <c r="S934" s="8">
        <f t="shared" ca="1" si="136"/>
        <v>1</v>
      </c>
      <c r="T934" s="8" t="str">
        <f t="shared" ca="1" si="143"/>
        <v/>
      </c>
      <c r="U934" s="8">
        <f t="shared" ca="1" si="143"/>
        <v>1</v>
      </c>
      <c r="V934" s="8" t="str">
        <f t="shared" ca="1" si="143"/>
        <v/>
      </c>
      <c r="W934" s="8" t="str">
        <f t="shared" ca="1" si="143"/>
        <v/>
      </c>
      <c r="X934" s="8" t="str">
        <f t="shared" ca="1" si="143"/>
        <v/>
      </c>
    </row>
    <row r="935" spans="1:24" hidden="1" x14ac:dyDescent="0.25">
      <c r="A935" s="57">
        <f t="shared" ca="1" si="135"/>
        <v>3</v>
      </c>
      <c r="B935" s="57">
        <f t="shared" ca="1" si="142"/>
        <v>5</v>
      </c>
      <c r="C935" s="57">
        <f t="shared" ca="1" si="142"/>
        <v>8</v>
      </c>
      <c r="D935" s="57">
        <f t="shared" ca="1" si="142"/>
        <v>4</v>
      </c>
      <c r="E935" s="57">
        <f t="shared" ca="1" si="142"/>
        <v>3</v>
      </c>
      <c r="F935" s="57">
        <f t="shared" ca="1" si="142"/>
        <v>2</v>
      </c>
      <c r="G935" s="8" cm="1">
        <f t="array" aca="1" ref="G935" ca="1">SUM(IF(ISERROR(FIND($A$4:$F$4,G$4)),0,$A935:$F935))</f>
        <v>11</v>
      </c>
      <c r="H935" s="8" cm="1">
        <f t="array" aca="1" ref="H935" ca="1">SUM(IF(ISERROR(FIND($A$4:$F$4,H$4)),0,$A935:$F935))</f>
        <v>9</v>
      </c>
      <c r="I935" s="8" cm="1">
        <f t="array" aca="1" ref="I935" ca="1">SUM(IF(ISERROR(FIND($A$4:$F$4,I$4)),0,$A935:$F935))</f>
        <v>10</v>
      </c>
      <c r="J935" s="8">
        <f t="shared" ca="1" si="137"/>
        <v>11</v>
      </c>
      <c r="K935" s="8" t="str">
        <f t="shared" ca="1" si="138"/>
        <v>AC</v>
      </c>
      <c r="L935" s="8">
        <f ca="1">SMALL($J$5:$J$1004,ROWS($J$5:J935))</f>
        <v>14</v>
      </c>
      <c r="M935" s="10">
        <f ca="1">ROWS($J$5:J935)/COUNT($J$5:$J$1004)</f>
        <v>0.93100000000000005</v>
      </c>
      <c r="N935" s="10"/>
      <c r="O935" s="8">
        <f t="shared" ca="1" si="139"/>
        <v>1</v>
      </c>
      <c r="P935" s="8" t="str">
        <f t="shared" ca="1" si="140"/>
        <v xml:space="preserve"> </v>
      </c>
      <c r="Q935" s="8" t="str">
        <f t="shared" ca="1" si="141"/>
        <v xml:space="preserve"> </v>
      </c>
      <c r="S935" s="8">
        <f t="shared" ca="1" si="136"/>
        <v>1</v>
      </c>
      <c r="T935" s="8" t="str">
        <f t="shared" ca="1" si="143"/>
        <v/>
      </c>
      <c r="U935" s="8">
        <f t="shared" ca="1" si="143"/>
        <v>1</v>
      </c>
      <c r="V935" s="8" t="str">
        <f t="shared" ca="1" si="143"/>
        <v/>
      </c>
      <c r="W935" s="8" t="str">
        <f t="shared" ca="1" si="143"/>
        <v/>
      </c>
      <c r="X935" s="8" t="str">
        <f t="shared" ca="1" si="143"/>
        <v/>
      </c>
    </row>
    <row r="936" spans="1:24" hidden="1" x14ac:dyDescent="0.25">
      <c r="A936" s="57">
        <f t="shared" ref="A936:A999" ca="1" si="144">RANDBETWEEN(A$2,A$3)</f>
        <v>5</v>
      </c>
      <c r="B936" s="57">
        <f t="shared" ca="1" si="142"/>
        <v>1</v>
      </c>
      <c r="C936" s="57">
        <f t="shared" ca="1" si="142"/>
        <v>6</v>
      </c>
      <c r="D936" s="57">
        <f t="shared" ca="1" si="142"/>
        <v>6</v>
      </c>
      <c r="E936" s="57">
        <f t="shared" ca="1" si="142"/>
        <v>1</v>
      </c>
      <c r="F936" s="57">
        <f t="shared" ca="1" si="142"/>
        <v>4</v>
      </c>
      <c r="G936" s="8" cm="1">
        <f t="array" aca="1" ref="G936" ca="1">SUM(IF(ISERROR(FIND($A$4:$F$4,G$4)),0,$A936:$F936))</f>
        <v>11</v>
      </c>
      <c r="H936" s="8" cm="1">
        <f t="array" aca="1" ref="H936" ca="1">SUM(IF(ISERROR(FIND($A$4:$F$4,H$4)),0,$A936:$F936))</f>
        <v>15</v>
      </c>
      <c r="I936" s="8" cm="1">
        <f t="array" aca="1" ref="I936" ca="1">SUM(IF(ISERROR(FIND($A$4:$F$4,I$4)),0,$A936:$F936))</f>
        <v>6</v>
      </c>
      <c r="J936" s="8">
        <f t="shared" ca="1" si="137"/>
        <v>15</v>
      </c>
      <c r="K936" s="8" t="str">
        <f t="shared" ca="1" si="138"/>
        <v>ADF</v>
      </c>
      <c r="L936" s="8">
        <f ca="1">SMALL($J$5:$J$1004,ROWS($J$5:J936))</f>
        <v>14</v>
      </c>
      <c r="M936" s="10">
        <f ca="1">ROWS($J$5:J936)/COUNT($J$5:$J$1004)</f>
        <v>0.93200000000000005</v>
      </c>
      <c r="N936" s="10"/>
      <c r="O936" s="8" t="str">
        <f t="shared" ca="1" si="139"/>
        <v xml:space="preserve"> </v>
      </c>
      <c r="P936" s="8">
        <f t="shared" ca="1" si="140"/>
        <v>1</v>
      </c>
      <c r="Q936" s="8" t="str">
        <f t="shared" ca="1" si="141"/>
        <v xml:space="preserve"> </v>
      </c>
      <c r="S936" s="8">
        <f t="shared" ref="S936:S999" ca="1" si="145">IFERROR(FIND(S$4,$K936)/FIND(S$4,$K936),"")</f>
        <v>1</v>
      </c>
      <c r="T936" s="8" t="str">
        <f t="shared" ca="1" si="143"/>
        <v/>
      </c>
      <c r="U936" s="8" t="str">
        <f t="shared" ca="1" si="143"/>
        <v/>
      </c>
      <c r="V936" s="8">
        <f t="shared" ca="1" si="143"/>
        <v>1</v>
      </c>
      <c r="W936" s="8" t="str">
        <f t="shared" ca="1" si="143"/>
        <v/>
      </c>
      <c r="X936" s="8">
        <f t="shared" ca="1" si="143"/>
        <v>1</v>
      </c>
    </row>
    <row r="937" spans="1:24" hidden="1" x14ac:dyDescent="0.25">
      <c r="A937" s="57">
        <f t="shared" ca="1" si="144"/>
        <v>3</v>
      </c>
      <c r="B937" s="57">
        <f t="shared" ca="1" si="142"/>
        <v>2</v>
      </c>
      <c r="C937" s="57">
        <f t="shared" ca="1" si="142"/>
        <v>6</v>
      </c>
      <c r="D937" s="57">
        <f t="shared" ca="1" si="142"/>
        <v>5</v>
      </c>
      <c r="E937" s="57">
        <f t="shared" ca="1" si="142"/>
        <v>1</v>
      </c>
      <c r="F937" s="57">
        <f t="shared" ca="1" si="142"/>
        <v>3</v>
      </c>
      <c r="G937" s="8" cm="1">
        <f t="array" aca="1" ref="G937" ca="1">SUM(IF(ISERROR(FIND($A$4:$F$4,G$4)),0,$A937:$F937))</f>
        <v>9</v>
      </c>
      <c r="H937" s="8" cm="1">
        <f t="array" aca="1" ref="H937" ca="1">SUM(IF(ISERROR(FIND($A$4:$F$4,H$4)),0,$A937:$F937))</f>
        <v>11</v>
      </c>
      <c r="I937" s="8" cm="1">
        <f t="array" aca="1" ref="I937" ca="1">SUM(IF(ISERROR(FIND($A$4:$F$4,I$4)),0,$A937:$F937))</f>
        <v>6</v>
      </c>
      <c r="J937" s="8">
        <f t="shared" ca="1" si="137"/>
        <v>11</v>
      </c>
      <c r="K937" s="8" t="str">
        <f t="shared" ca="1" si="138"/>
        <v>ADF</v>
      </c>
      <c r="L937" s="8">
        <f ca="1">SMALL($J$5:$J$1004,ROWS($J$5:J937))</f>
        <v>14</v>
      </c>
      <c r="M937" s="10">
        <f ca="1">ROWS($J$5:J937)/COUNT($J$5:$J$1004)</f>
        <v>0.93300000000000005</v>
      </c>
      <c r="N937" s="10"/>
      <c r="O937" s="8" t="str">
        <f t="shared" ca="1" si="139"/>
        <v xml:space="preserve"> </v>
      </c>
      <c r="P937" s="8">
        <f t="shared" ca="1" si="140"/>
        <v>1</v>
      </c>
      <c r="Q937" s="8" t="str">
        <f t="shared" ca="1" si="141"/>
        <v xml:space="preserve"> </v>
      </c>
      <c r="S937" s="8">
        <f t="shared" ca="1" si="145"/>
        <v>1</v>
      </c>
      <c r="T937" s="8" t="str">
        <f t="shared" ca="1" si="143"/>
        <v/>
      </c>
      <c r="U937" s="8" t="str">
        <f t="shared" ca="1" si="143"/>
        <v/>
      </c>
      <c r="V937" s="8">
        <f t="shared" ca="1" si="143"/>
        <v>1</v>
      </c>
      <c r="W937" s="8" t="str">
        <f t="shared" ca="1" si="143"/>
        <v/>
      </c>
      <c r="X937" s="8">
        <f t="shared" ca="1" si="143"/>
        <v>1</v>
      </c>
    </row>
    <row r="938" spans="1:24" hidden="1" x14ac:dyDescent="0.25">
      <c r="A938" s="57">
        <f t="shared" ca="1" si="144"/>
        <v>2</v>
      </c>
      <c r="B938" s="57">
        <f t="shared" ca="1" si="142"/>
        <v>4</v>
      </c>
      <c r="C938" s="57">
        <f t="shared" ca="1" si="142"/>
        <v>4</v>
      </c>
      <c r="D938" s="57">
        <f t="shared" ca="1" si="142"/>
        <v>6</v>
      </c>
      <c r="E938" s="57">
        <f t="shared" ca="1" si="142"/>
        <v>2</v>
      </c>
      <c r="F938" s="57">
        <f t="shared" ca="1" si="142"/>
        <v>3</v>
      </c>
      <c r="G938" s="8" cm="1">
        <f t="array" aca="1" ref="G938" ca="1">SUM(IF(ISERROR(FIND($A$4:$F$4,G$4)),0,$A938:$F938))</f>
        <v>6</v>
      </c>
      <c r="H938" s="8" cm="1">
        <f t="array" aca="1" ref="H938" ca="1">SUM(IF(ISERROR(FIND($A$4:$F$4,H$4)),0,$A938:$F938))</f>
        <v>11</v>
      </c>
      <c r="I938" s="8" cm="1">
        <f t="array" aca="1" ref="I938" ca="1">SUM(IF(ISERROR(FIND($A$4:$F$4,I$4)),0,$A938:$F938))</f>
        <v>9</v>
      </c>
      <c r="J938" s="8">
        <f t="shared" ca="1" si="137"/>
        <v>11</v>
      </c>
      <c r="K938" s="8" t="str">
        <f t="shared" ca="1" si="138"/>
        <v>ADF</v>
      </c>
      <c r="L938" s="8">
        <f ca="1">SMALL($J$5:$J$1004,ROWS($J$5:J938))</f>
        <v>14</v>
      </c>
      <c r="M938" s="10">
        <f ca="1">ROWS($J$5:J938)/COUNT($J$5:$J$1004)</f>
        <v>0.93400000000000005</v>
      </c>
      <c r="N938" s="10"/>
      <c r="O938" s="8" t="str">
        <f t="shared" ca="1" si="139"/>
        <v xml:space="preserve"> </v>
      </c>
      <c r="P938" s="8">
        <f t="shared" ca="1" si="140"/>
        <v>1</v>
      </c>
      <c r="Q938" s="8" t="str">
        <f t="shared" ca="1" si="141"/>
        <v xml:space="preserve"> </v>
      </c>
      <c r="S938" s="8">
        <f t="shared" ca="1" si="145"/>
        <v>1</v>
      </c>
      <c r="T938" s="8" t="str">
        <f t="shared" ca="1" si="143"/>
        <v/>
      </c>
      <c r="U938" s="8" t="str">
        <f t="shared" ca="1" si="143"/>
        <v/>
      </c>
      <c r="V938" s="8">
        <f t="shared" ca="1" si="143"/>
        <v>1</v>
      </c>
      <c r="W938" s="8" t="str">
        <f t="shared" ca="1" si="143"/>
        <v/>
      </c>
      <c r="X938" s="8">
        <f t="shared" ca="1" si="143"/>
        <v>1</v>
      </c>
    </row>
    <row r="939" spans="1:24" hidden="1" x14ac:dyDescent="0.25">
      <c r="A939" s="57">
        <f t="shared" ca="1" si="144"/>
        <v>4</v>
      </c>
      <c r="B939" s="57">
        <f t="shared" ca="1" si="142"/>
        <v>3</v>
      </c>
      <c r="C939" s="57">
        <f t="shared" ca="1" si="142"/>
        <v>7</v>
      </c>
      <c r="D939" s="57">
        <f t="shared" ca="1" si="142"/>
        <v>2</v>
      </c>
      <c r="E939" s="57">
        <f t="shared" ca="1" si="142"/>
        <v>2</v>
      </c>
      <c r="F939" s="57">
        <f t="shared" ca="1" si="142"/>
        <v>3</v>
      </c>
      <c r="G939" s="8" cm="1">
        <f t="array" aca="1" ref="G939" ca="1">SUM(IF(ISERROR(FIND($A$4:$F$4,G$4)),0,$A939:$F939))</f>
        <v>11</v>
      </c>
      <c r="H939" s="8" cm="1">
        <f t="array" aca="1" ref="H939" ca="1">SUM(IF(ISERROR(FIND($A$4:$F$4,H$4)),0,$A939:$F939))</f>
        <v>9</v>
      </c>
      <c r="I939" s="8" cm="1">
        <f t="array" aca="1" ref="I939" ca="1">SUM(IF(ISERROR(FIND($A$4:$F$4,I$4)),0,$A939:$F939))</f>
        <v>8</v>
      </c>
      <c r="J939" s="8">
        <f t="shared" ca="1" si="137"/>
        <v>11</v>
      </c>
      <c r="K939" s="8" t="str">
        <f t="shared" ca="1" si="138"/>
        <v>AC</v>
      </c>
      <c r="L939" s="8">
        <f ca="1">SMALL($J$5:$J$1004,ROWS($J$5:J939))</f>
        <v>14</v>
      </c>
      <c r="M939" s="10">
        <f ca="1">ROWS($J$5:J939)/COUNT($J$5:$J$1004)</f>
        <v>0.93500000000000005</v>
      </c>
      <c r="N939" s="10"/>
      <c r="O939" s="8">
        <f t="shared" ca="1" si="139"/>
        <v>1</v>
      </c>
      <c r="P939" s="8" t="str">
        <f t="shared" ca="1" si="140"/>
        <v xml:space="preserve"> </v>
      </c>
      <c r="Q939" s="8" t="str">
        <f t="shared" ca="1" si="141"/>
        <v xml:space="preserve"> </v>
      </c>
      <c r="S939" s="8">
        <f t="shared" ca="1" si="145"/>
        <v>1</v>
      </c>
      <c r="T939" s="8" t="str">
        <f t="shared" ca="1" si="143"/>
        <v/>
      </c>
      <c r="U939" s="8">
        <f t="shared" ca="1" si="143"/>
        <v>1</v>
      </c>
      <c r="V939" s="8" t="str">
        <f t="shared" ca="1" si="143"/>
        <v/>
      </c>
      <c r="W939" s="8" t="str">
        <f t="shared" ca="1" si="143"/>
        <v/>
      </c>
      <c r="X939" s="8" t="str">
        <f t="shared" ca="1" si="143"/>
        <v/>
      </c>
    </row>
    <row r="940" spans="1:24" hidden="1" x14ac:dyDescent="0.25">
      <c r="A940" s="57">
        <f t="shared" ca="1" si="144"/>
        <v>5</v>
      </c>
      <c r="B940" s="57">
        <f t="shared" ca="1" si="142"/>
        <v>4</v>
      </c>
      <c r="C940" s="57">
        <f t="shared" ca="1" si="142"/>
        <v>6</v>
      </c>
      <c r="D940" s="57">
        <f t="shared" ca="1" si="142"/>
        <v>5</v>
      </c>
      <c r="E940" s="57">
        <f t="shared" ca="1" si="142"/>
        <v>2</v>
      </c>
      <c r="F940" s="57">
        <f t="shared" ca="1" si="142"/>
        <v>4</v>
      </c>
      <c r="G940" s="8" cm="1">
        <f t="array" aca="1" ref="G940" ca="1">SUM(IF(ISERROR(FIND($A$4:$F$4,G$4)),0,$A940:$F940))</f>
        <v>11</v>
      </c>
      <c r="H940" s="8" cm="1">
        <f t="array" aca="1" ref="H940" ca="1">SUM(IF(ISERROR(FIND($A$4:$F$4,H$4)),0,$A940:$F940))</f>
        <v>14</v>
      </c>
      <c r="I940" s="8" cm="1">
        <f t="array" aca="1" ref="I940" ca="1">SUM(IF(ISERROR(FIND($A$4:$F$4,I$4)),0,$A940:$F940))</f>
        <v>10</v>
      </c>
      <c r="J940" s="8">
        <f t="shared" ca="1" si="137"/>
        <v>14</v>
      </c>
      <c r="K940" s="8" t="str">
        <f t="shared" ca="1" si="138"/>
        <v>ADF</v>
      </c>
      <c r="L940" s="8">
        <f ca="1">SMALL($J$5:$J$1004,ROWS($J$5:J940))</f>
        <v>14</v>
      </c>
      <c r="M940" s="10">
        <f ca="1">ROWS($J$5:J940)/COUNT($J$5:$J$1004)</f>
        <v>0.93600000000000005</v>
      </c>
      <c r="N940" s="10"/>
      <c r="O940" s="8" t="str">
        <f t="shared" ca="1" si="139"/>
        <v xml:space="preserve"> </v>
      </c>
      <c r="P940" s="8">
        <f t="shared" ca="1" si="140"/>
        <v>1</v>
      </c>
      <c r="Q940" s="8" t="str">
        <f t="shared" ca="1" si="141"/>
        <v xml:space="preserve"> </v>
      </c>
      <c r="S940" s="8">
        <f t="shared" ca="1" si="145"/>
        <v>1</v>
      </c>
      <c r="T940" s="8" t="str">
        <f t="shared" ca="1" si="143"/>
        <v/>
      </c>
      <c r="U940" s="8" t="str">
        <f t="shared" ca="1" si="143"/>
        <v/>
      </c>
      <c r="V940" s="8">
        <f t="shared" ca="1" si="143"/>
        <v>1</v>
      </c>
      <c r="W940" s="8" t="str">
        <f t="shared" ca="1" si="143"/>
        <v/>
      </c>
      <c r="X940" s="8">
        <f t="shared" ca="1" si="143"/>
        <v>1</v>
      </c>
    </row>
    <row r="941" spans="1:24" hidden="1" x14ac:dyDescent="0.25">
      <c r="A941" s="57">
        <f t="shared" ca="1" si="144"/>
        <v>4</v>
      </c>
      <c r="B941" s="57">
        <f t="shared" ca="1" si="142"/>
        <v>5</v>
      </c>
      <c r="C941" s="57">
        <f t="shared" ca="1" si="142"/>
        <v>8</v>
      </c>
      <c r="D941" s="57">
        <f t="shared" ca="1" si="142"/>
        <v>3</v>
      </c>
      <c r="E941" s="57">
        <f t="shared" ca="1" si="142"/>
        <v>1</v>
      </c>
      <c r="F941" s="57">
        <f t="shared" ca="1" si="142"/>
        <v>4</v>
      </c>
      <c r="G941" s="8" cm="1">
        <f t="array" aca="1" ref="G941" ca="1">SUM(IF(ISERROR(FIND($A$4:$F$4,G$4)),0,$A941:$F941))</f>
        <v>12</v>
      </c>
      <c r="H941" s="8" cm="1">
        <f t="array" aca="1" ref="H941" ca="1">SUM(IF(ISERROR(FIND($A$4:$F$4,H$4)),0,$A941:$F941))</f>
        <v>11</v>
      </c>
      <c r="I941" s="8" cm="1">
        <f t="array" aca="1" ref="I941" ca="1">SUM(IF(ISERROR(FIND($A$4:$F$4,I$4)),0,$A941:$F941))</f>
        <v>10</v>
      </c>
      <c r="J941" s="8">
        <f t="shared" ca="1" si="137"/>
        <v>12</v>
      </c>
      <c r="K941" s="8" t="str">
        <f t="shared" ca="1" si="138"/>
        <v>AC</v>
      </c>
      <c r="L941" s="8">
        <f ca="1">SMALL($J$5:$J$1004,ROWS($J$5:J941))</f>
        <v>14</v>
      </c>
      <c r="M941" s="10">
        <f ca="1">ROWS($J$5:J941)/COUNT($J$5:$J$1004)</f>
        <v>0.93700000000000006</v>
      </c>
      <c r="N941" s="10"/>
      <c r="O941" s="8">
        <f t="shared" ca="1" si="139"/>
        <v>1</v>
      </c>
      <c r="P941" s="8" t="str">
        <f t="shared" ca="1" si="140"/>
        <v xml:space="preserve"> </v>
      </c>
      <c r="Q941" s="8" t="str">
        <f t="shared" ca="1" si="141"/>
        <v xml:space="preserve"> </v>
      </c>
      <c r="S941" s="8">
        <f t="shared" ca="1" si="145"/>
        <v>1</v>
      </c>
      <c r="T941" s="8" t="str">
        <f t="shared" ca="1" si="143"/>
        <v/>
      </c>
      <c r="U941" s="8">
        <f t="shared" ca="1" si="143"/>
        <v>1</v>
      </c>
      <c r="V941" s="8" t="str">
        <f t="shared" ca="1" si="143"/>
        <v/>
      </c>
      <c r="W941" s="8" t="str">
        <f t="shared" ca="1" si="143"/>
        <v/>
      </c>
      <c r="X941" s="8" t="str">
        <f t="shared" ca="1" si="143"/>
        <v/>
      </c>
    </row>
    <row r="942" spans="1:24" hidden="1" x14ac:dyDescent="0.25">
      <c r="A942" s="57">
        <f t="shared" ca="1" si="144"/>
        <v>6</v>
      </c>
      <c r="B942" s="57">
        <f t="shared" ca="1" si="142"/>
        <v>2</v>
      </c>
      <c r="C942" s="57">
        <f t="shared" ca="1" si="142"/>
        <v>6</v>
      </c>
      <c r="D942" s="57">
        <f t="shared" ca="1" si="142"/>
        <v>4</v>
      </c>
      <c r="E942" s="57">
        <f t="shared" ca="1" si="142"/>
        <v>3</v>
      </c>
      <c r="F942" s="57">
        <f t="shared" ca="1" si="142"/>
        <v>3</v>
      </c>
      <c r="G942" s="8" cm="1">
        <f t="array" aca="1" ref="G942" ca="1">SUM(IF(ISERROR(FIND($A$4:$F$4,G$4)),0,$A942:$F942))</f>
        <v>12</v>
      </c>
      <c r="H942" s="8" cm="1">
        <f t="array" aca="1" ref="H942" ca="1">SUM(IF(ISERROR(FIND($A$4:$F$4,H$4)),0,$A942:$F942))</f>
        <v>13</v>
      </c>
      <c r="I942" s="8" cm="1">
        <f t="array" aca="1" ref="I942" ca="1">SUM(IF(ISERROR(FIND($A$4:$F$4,I$4)),0,$A942:$F942))</f>
        <v>8</v>
      </c>
      <c r="J942" s="8">
        <f t="shared" ca="1" si="137"/>
        <v>13</v>
      </c>
      <c r="K942" s="8" t="str">
        <f t="shared" ca="1" si="138"/>
        <v>ADF</v>
      </c>
      <c r="L942" s="8">
        <f ca="1">SMALL($J$5:$J$1004,ROWS($J$5:J942))</f>
        <v>14</v>
      </c>
      <c r="M942" s="10">
        <f ca="1">ROWS($J$5:J942)/COUNT($J$5:$J$1004)</f>
        <v>0.93799999999999994</v>
      </c>
      <c r="N942" s="10"/>
      <c r="O942" s="8" t="str">
        <f t="shared" ca="1" si="139"/>
        <v xml:space="preserve"> </v>
      </c>
      <c r="P942" s="8">
        <f t="shared" ca="1" si="140"/>
        <v>1</v>
      </c>
      <c r="Q942" s="8" t="str">
        <f t="shared" ca="1" si="141"/>
        <v xml:space="preserve"> </v>
      </c>
      <c r="S942" s="8">
        <f t="shared" ca="1" si="145"/>
        <v>1</v>
      </c>
      <c r="T942" s="8" t="str">
        <f t="shared" ca="1" si="143"/>
        <v/>
      </c>
      <c r="U942" s="8" t="str">
        <f t="shared" ca="1" si="143"/>
        <v/>
      </c>
      <c r="V942" s="8">
        <f t="shared" ca="1" si="143"/>
        <v>1</v>
      </c>
      <c r="W942" s="8" t="str">
        <f t="shared" ca="1" si="143"/>
        <v/>
      </c>
      <c r="X942" s="8">
        <f t="shared" ca="1" si="143"/>
        <v>1</v>
      </c>
    </row>
    <row r="943" spans="1:24" hidden="1" x14ac:dyDescent="0.25">
      <c r="A943" s="57">
        <f t="shared" ca="1" si="144"/>
        <v>2</v>
      </c>
      <c r="B943" s="57">
        <f t="shared" ca="1" si="142"/>
        <v>4</v>
      </c>
      <c r="C943" s="57">
        <f t="shared" ca="1" si="142"/>
        <v>8</v>
      </c>
      <c r="D943" s="57">
        <f t="shared" ca="1" si="142"/>
        <v>3</v>
      </c>
      <c r="E943" s="57">
        <f t="shared" ca="1" si="142"/>
        <v>2</v>
      </c>
      <c r="F943" s="57">
        <f t="shared" ca="1" si="142"/>
        <v>2</v>
      </c>
      <c r="G943" s="8" cm="1">
        <f t="array" aca="1" ref="G943" ca="1">SUM(IF(ISERROR(FIND($A$4:$F$4,G$4)),0,$A943:$F943))</f>
        <v>10</v>
      </c>
      <c r="H943" s="8" cm="1">
        <f t="array" aca="1" ref="H943" ca="1">SUM(IF(ISERROR(FIND($A$4:$F$4,H$4)),0,$A943:$F943))</f>
        <v>7</v>
      </c>
      <c r="I943" s="8" cm="1">
        <f t="array" aca="1" ref="I943" ca="1">SUM(IF(ISERROR(FIND($A$4:$F$4,I$4)),0,$A943:$F943))</f>
        <v>8</v>
      </c>
      <c r="J943" s="8">
        <f t="shared" ca="1" si="137"/>
        <v>10</v>
      </c>
      <c r="K943" s="8" t="str">
        <f t="shared" ca="1" si="138"/>
        <v>AC</v>
      </c>
      <c r="L943" s="8">
        <f ca="1">SMALL($J$5:$J$1004,ROWS($J$5:J943))</f>
        <v>14</v>
      </c>
      <c r="M943" s="10">
        <f ca="1">ROWS($J$5:J943)/COUNT($J$5:$J$1004)</f>
        <v>0.93899999999999995</v>
      </c>
      <c r="N943" s="10"/>
      <c r="O943" s="8">
        <f t="shared" ca="1" si="139"/>
        <v>1</v>
      </c>
      <c r="P943" s="8" t="str">
        <f t="shared" ca="1" si="140"/>
        <v xml:space="preserve"> </v>
      </c>
      <c r="Q943" s="8" t="str">
        <f t="shared" ca="1" si="141"/>
        <v xml:space="preserve"> </v>
      </c>
      <c r="S943" s="8">
        <f t="shared" ca="1" si="145"/>
        <v>1</v>
      </c>
      <c r="T943" s="8" t="str">
        <f t="shared" ca="1" si="143"/>
        <v/>
      </c>
      <c r="U943" s="8">
        <f t="shared" ca="1" si="143"/>
        <v>1</v>
      </c>
      <c r="V943" s="8" t="str">
        <f t="shared" ca="1" si="143"/>
        <v/>
      </c>
      <c r="W943" s="8" t="str">
        <f t="shared" ca="1" si="143"/>
        <v/>
      </c>
      <c r="X943" s="8" t="str">
        <f t="shared" ca="1" si="143"/>
        <v/>
      </c>
    </row>
    <row r="944" spans="1:24" hidden="1" x14ac:dyDescent="0.25">
      <c r="A944" s="57">
        <f t="shared" ca="1" si="144"/>
        <v>4</v>
      </c>
      <c r="B944" s="57">
        <f t="shared" ca="1" si="142"/>
        <v>2</v>
      </c>
      <c r="C944" s="57">
        <f t="shared" ca="1" si="142"/>
        <v>8</v>
      </c>
      <c r="D944" s="57">
        <f t="shared" ca="1" si="142"/>
        <v>2</v>
      </c>
      <c r="E944" s="57">
        <f t="shared" ca="1" si="142"/>
        <v>3</v>
      </c>
      <c r="F944" s="57">
        <f t="shared" ca="1" si="142"/>
        <v>4</v>
      </c>
      <c r="G944" s="8" cm="1">
        <f t="array" aca="1" ref="G944" ca="1">SUM(IF(ISERROR(FIND($A$4:$F$4,G$4)),0,$A944:$F944))</f>
        <v>12</v>
      </c>
      <c r="H944" s="8" cm="1">
        <f t="array" aca="1" ref="H944" ca="1">SUM(IF(ISERROR(FIND($A$4:$F$4,H$4)),0,$A944:$F944))</f>
        <v>10</v>
      </c>
      <c r="I944" s="8" cm="1">
        <f t="array" aca="1" ref="I944" ca="1">SUM(IF(ISERROR(FIND($A$4:$F$4,I$4)),0,$A944:$F944))</f>
        <v>9</v>
      </c>
      <c r="J944" s="8">
        <f t="shared" ca="1" si="137"/>
        <v>12</v>
      </c>
      <c r="K944" s="8" t="str">
        <f t="shared" ca="1" si="138"/>
        <v>AC</v>
      </c>
      <c r="L944" s="8">
        <f ca="1">SMALL($J$5:$J$1004,ROWS($J$5:J944))</f>
        <v>14</v>
      </c>
      <c r="M944" s="10">
        <f ca="1">ROWS($J$5:J944)/COUNT($J$5:$J$1004)</f>
        <v>0.94</v>
      </c>
      <c r="N944" s="10"/>
      <c r="O944" s="8">
        <f t="shared" ca="1" si="139"/>
        <v>1</v>
      </c>
      <c r="P944" s="8" t="str">
        <f t="shared" ca="1" si="140"/>
        <v xml:space="preserve"> </v>
      </c>
      <c r="Q944" s="8" t="str">
        <f t="shared" ca="1" si="141"/>
        <v xml:space="preserve"> </v>
      </c>
      <c r="S944" s="8">
        <f t="shared" ca="1" si="145"/>
        <v>1</v>
      </c>
      <c r="T944" s="8" t="str">
        <f t="shared" ca="1" si="143"/>
        <v/>
      </c>
      <c r="U944" s="8">
        <f t="shared" ca="1" si="143"/>
        <v>1</v>
      </c>
      <c r="V944" s="8" t="str">
        <f t="shared" ca="1" si="143"/>
        <v/>
      </c>
      <c r="W944" s="8" t="str">
        <f t="shared" ca="1" si="143"/>
        <v/>
      </c>
      <c r="X944" s="8" t="str">
        <f t="shared" ca="1" si="143"/>
        <v/>
      </c>
    </row>
    <row r="945" spans="1:24" hidden="1" x14ac:dyDescent="0.25">
      <c r="A945" s="57">
        <f t="shared" ca="1" si="144"/>
        <v>6</v>
      </c>
      <c r="B945" s="57">
        <f t="shared" ca="1" si="142"/>
        <v>5</v>
      </c>
      <c r="C945" s="57">
        <f t="shared" ca="1" si="142"/>
        <v>5</v>
      </c>
      <c r="D945" s="57">
        <f t="shared" ca="1" si="142"/>
        <v>2</v>
      </c>
      <c r="E945" s="57">
        <f t="shared" ca="1" si="142"/>
        <v>3</v>
      </c>
      <c r="F945" s="57">
        <f t="shared" ca="1" si="142"/>
        <v>3</v>
      </c>
      <c r="G945" s="8" cm="1">
        <f t="array" aca="1" ref="G945" ca="1">SUM(IF(ISERROR(FIND($A$4:$F$4,G$4)),0,$A945:$F945))</f>
        <v>11</v>
      </c>
      <c r="H945" s="8" cm="1">
        <f t="array" aca="1" ref="H945" ca="1">SUM(IF(ISERROR(FIND($A$4:$F$4,H$4)),0,$A945:$F945))</f>
        <v>11</v>
      </c>
      <c r="I945" s="8" cm="1">
        <f t="array" aca="1" ref="I945" ca="1">SUM(IF(ISERROR(FIND($A$4:$F$4,I$4)),0,$A945:$F945))</f>
        <v>11</v>
      </c>
      <c r="J945" s="8">
        <f t="shared" ca="1" si="137"/>
        <v>11</v>
      </c>
      <c r="K945" s="8" t="str">
        <f t="shared" ca="1" si="138"/>
        <v>AC</v>
      </c>
      <c r="L945" s="8">
        <f ca="1">SMALL($J$5:$J$1004,ROWS($J$5:J945))</f>
        <v>14</v>
      </c>
      <c r="M945" s="10">
        <f ca="1">ROWS($J$5:J945)/COUNT($J$5:$J$1004)</f>
        <v>0.94099999999999995</v>
      </c>
      <c r="N945" s="10"/>
      <c r="O945" s="8">
        <f t="shared" ca="1" si="139"/>
        <v>1</v>
      </c>
      <c r="P945" s="8">
        <f t="shared" ca="1" si="140"/>
        <v>1</v>
      </c>
      <c r="Q945" s="8">
        <f t="shared" ca="1" si="141"/>
        <v>1</v>
      </c>
      <c r="S945" s="8">
        <f t="shared" ca="1" si="145"/>
        <v>1</v>
      </c>
      <c r="T945" s="8" t="str">
        <f t="shared" ca="1" si="143"/>
        <v/>
      </c>
      <c r="U945" s="8">
        <f t="shared" ca="1" si="143"/>
        <v>1</v>
      </c>
      <c r="V945" s="8" t="str">
        <f t="shared" ca="1" si="143"/>
        <v/>
      </c>
      <c r="W945" s="8" t="str">
        <f t="shared" ca="1" si="143"/>
        <v/>
      </c>
      <c r="X945" s="8" t="str">
        <f t="shared" ca="1" si="143"/>
        <v/>
      </c>
    </row>
    <row r="946" spans="1:24" hidden="1" x14ac:dyDescent="0.25">
      <c r="A946" s="57">
        <f t="shared" ca="1" si="144"/>
        <v>2</v>
      </c>
      <c r="B946" s="57">
        <f t="shared" ca="1" si="142"/>
        <v>5</v>
      </c>
      <c r="C946" s="57">
        <f t="shared" ca="1" si="142"/>
        <v>4</v>
      </c>
      <c r="D946" s="57">
        <f t="shared" ca="1" si="142"/>
        <v>6</v>
      </c>
      <c r="E946" s="57">
        <f t="shared" ca="1" si="142"/>
        <v>3</v>
      </c>
      <c r="F946" s="57">
        <f t="shared" ca="1" si="142"/>
        <v>4</v>
      </c>
      <c r="G946" s="8" cm="1">
        <f t="array" aca="1" ref="G946" ca="1">SUM(IF(ISERROR(FIND($A$4:$F$4,G$4)),0,$A946:$F946))</f>
        <v>6</v>
      </c>
      <c r="H946" s="8" cm="1">
        <f t="array" aca="1" ref="H946" ca="1">SUM(IF(ISERROR(FIND($A$4:$F$4,H$4)),0,$A946:$F946))</f>
        <v>12</v>
      </c>
      <c r="I946" s="8" cm="1">
        <f t="array" aca="1" ref="I946" ca="1">SUM(IF(ISERROR(FIND($A$4:$F$4,I$4)),0,$A946:$F946))</f>
        <v>12</v>
      </c>
      <c r="J946" s="8">
        <f t="shared" ca="1" si="137"/>
        <v>12</v>
      </c>
      <c r="K946" s="8" t="str">
        <f t="shared" ca="1" si="138"/>
        <v>ADF</v>
      </c>
      <c r="L946" s="8">
        <f ca="1">SMALL($J$5:$J$1004,ROWS($J$5:J946))</f>
        <v>14</v>
      </c>
      <c r="M946" s="10">
        <f ca="1">ROWS($J$5:J946)/COUNT($J$5:$J$1004)</f>
        <v>0.94199999999999995</v>
      </c>
      <c r="N946" s="10"/>
      <c r="O946" s="8" t="str">
        <f t="shared" ca="1" si="139"/>
        <v xml:space="preserve"> </v>
      </c>
      <c r="P946" s="8">
        <f t="shared" ca="1" si="140"/>
        <v>1</v>
      </c>
      <c r="Q946" s="8">
        <f t="shared" ca="1" si="141"/>
        <v>1</v>
      </c>
      <c r="S946" s="8">
        <f t="shared" ca="1" si="145"/>
        <v>1</v>
      </c>
      <c r="T946" s="8" t="str">
        <f t="shared" ca="1" si="143"/>
        <v/>
      </c>
      <c r="U946" s="8" t="str">
        <f t="shared" ca="1" si="143"/>
        <v/>
      </c>
      <c r="V946" s="8">
        <f t="shared" ca="1" si="143"/>
        <v>1</v>
      </c>
      <c r="W946" s="8" t="str">
        <f t="shared" ca="1" si="143"/>
        <v/>
      </c>
      <c r="X946" s="8">
        <f t="shared" ca="1" si="143"/>
        <v>1</v>
      </c>
    </row>
    <row r="947" spans="1:24" hidden="1" x14ac:dyDescent="0.25">
      <c r="A947" s="57">
        <f t="shared" ca="1" si="144"/>
        <v>3</v>
      </c>
      <c r="B947" s="57">
        <f t="shared" ca="1" si="142"/>
        <v>1</v>
      </c>
      <c r="C947" s="57">
        <f t="shared" ca="1" si="142"/>
        <v>5</v>
      </c>
      <c r="D947" s="57">
        <f t="shared" ca="1" si="142"/>
        <v>4</v>
      </c>
      <c r="E947" s="57">
        <f t="shared" ca="1" si="142"/>
        <v>3</v>
      </c>
      <c r="F947" s="57">
        <f t="shared" ca="1" si="142"/>
        <v>3</v>
      </c>
      <c r="G947" s="8" cm="1">
        <f t="array" aca="1" ref="G947" ca="1">SUM(IF(ISERROR(FIND($A$4:$F$4,G$4)),0,$A947:$F947))</f>
        <v>8</v>
      </c>
      <c r="H947" s="8" cm="1">
        <f t="array" aca="1" ref="H947" ca="1">SUM(IF(ISERROR(FIND($A$4:$F$4,H$4)),0,$A947:$F947))</f>
        <v>10</v>
      </c>
      <c r="I947" s="8" cm="1">
        <f t="array" aca="1" ref="I947" ca="1">SUM(IF(ISERROR(FIND($A$4:$F$4,I$4)),0,$A947:$F947))</f>
        <v>7</v>
      </c>
      <c r="J947" s="8">
        <f t="shared" ca="1" si="137"/>
        <v>10</v>
      </c>
      <c r="K947" s="8" t="str">
        <f t="shared" ca="1" si="138"/>
        <v>ADF</v>
      </c>
      <c r="L947" s="8">
        <f ca="1">SMALL($J$5:$J$1004,ROWS($J$5:J947))</f>
        <v>14</v>
      </c>
      <c r="M947" s="10">
        <f ca="1">ROWS($J$5:J947)/COUNT($J$5:$J$1004)</f>
        <v>0.94299999999999995</v>
      </c>
      <c r="N947" s="10"/>
      <c r="O947" s="8" t="str">
        <f t="shared" ca="1" si="139"/>
        <v xml:space="preserve"> </v>
      </c>
      <c r="P947" s="8">
        <f t="shared" ca="1" si="140"/>
        <v>1</v>
      </c>
      <c r="Q947" s="8" t="str">
        <f t="shared" ca="1" si="141"/>
        <v xml:space="preserve"> </v>
      </c>
      <c r="S947" s="8">
        <f t="shared" ca="1" si="145"/>
        <v>1</v>
      </c>
      <c r="T947" s="8" t="str">
        <f t="shared" ca="1" si="143"/>
        <v/>
      </c>
      <c r="U947" s="8" t="str">
        <f t="shared" ca="1" si="143"/>
        <v/>
      </c>
      <c r="V947" s="8">
        <f t="shared" ca="1" si="143"/>
        <v>1</v>
      </c>
      <c r="W947" s="8" t="str">
        <f t="shared" ca="1" si="143"/>
        <v/>
      </c>
      <c r="X947" s="8">
        <f t="shared" ca="1" si="143"/>
        <v>1</v>
      </c>
    </row>
    <row r="948" spans="1:24" hidden="1" x14ac:dyDescent="0.25">
      <c r="A948" s="57">
        <f t="shared" ca="1" si="144"/>
        <v>6</v>
      </c>
      <c r="B948" s="57">
        <f t="shared" ca="1" si="142"/>
        <v>2</v>
      </c>
      <c r="C948" s="57">
        <f t="shared" ca="1" si="142"/>
        <v>6</v>
      </c>
      <c r="D948" s="57">
        <f t="shared" ca="1" si="142"/>
        <v>2</v>
      </c>
      <c r="E948" s="57">
        <f t="shared" ca="1" si="142"/>
        <v>3</v>
      </c>
      <c r="F948" s="57">
        <f t="shared" ca="1" si="142"/>
        <v>4</v>
      </c>
      <c r="G948" s="8" cm="1">
        <f t="array" aca="1" ref="G948" ca="1">SUM(IF(ISERROR(FIND($A$4:$F$4,G$4)),0,$A948:$F948))</f>
        <v>12</v>
      </c>
      <c r="H948" s="8" cm="1">
        <f t="array" aca="1" ref="H948" ca="1">SUM(IF(ISERROR(FIND($A$4:$F$4,H$4)),0,$A948:$F948))</f>
        <v>12</v>
      </c>
      <c r="I948" s="8" cm="1">
        <f t="array" aca="1" ref="I948" ca="1">SUM(IF(ISERROR(FIND($A$4:$F$4,I$4)),0,$A948:$F948))</f>
        <v>9</v>
      </c>
      <c r="J948" s="8">
        <f t="shared" ca="1" si="137"/>
        <v>12</v>
      </c>
      <c r="K948" s="8" t="str">
        <f t="shared" ca="1" si="138"/>
        <v>AC</v>
      </c>
      <c r="L948" s="8">
        <f ca="1">SMALL($J$5:$J$1004,ROWS($J$5:J948))</f>
        <v>14</v>
      </c>
      <c r="M948" s="10">
        <f ca="1">ROWS($J$5:J948)/COUNT($J$5:$J$1004)</f>
        <v>0.94399999999999995</v>
      </c>
      <c r="N948" s="10"/>
      <c r="O948" s="8">
        <f t="shared" ca="1" si="139"/>
        <v>1</v>
      </c>
      <c r="P948" s="8">
        <f t="shared" ca="1" si="140"/>
        <v>1</v>
      </c>
      <c r="Q948" s="8" t="str">
        <f t="shared" ca="1" si="141"/>
        <v xml:space="preserve"> </v>
      </c>
      <c r="S948" s="8">
        <f t="shared" ca="1" si="145"/>
        <v>1</v>
      </c>
      <c r="T948" s="8" t="str">
        <f t="shared" ca="1" si="143"/>
        <v/>
      </c>
      <c r="U948" s="8">
        <f t="shared" ca="1" si="143"/>
        <v>1</v>
      </c>
      <c r="V948" s="8" t="str">
        <f t="shared" ca="1" si="143"/>
        <v/>
      </c>
      <c r="W948" s="8" t="str">
        <f t="shared" ca="1" si="143"/>
        <v/>
      </c>
      <c r="X948" s="8" t="str">
        <f t="shared" ca="1" si="143"/>
        <v/>
      </c>
    </row>
    <row r="949" spans="1:24" hidden="1" x14ac:dyDescent="0.25">
      <c r="A949" s="57">
        <f t="shared" ca="1" si="144"/>
        <v>4</v>
      </c>
      <c r="B949" s="57">
        <f t="shared" ca="1" si="142"/>
        <v>2</v>
      </c>
      <c r="C949" s="57">
        <f t="shared" ca="1" si="142"/>
        <v>8</v>
      </c>
      <c r="D949" s="57">
        <f t="shared" ca="1" si="142"/>
        <v>5</v>
      </c>
      <c r="E949" s="57">
        <f t="shared" ca="1" si="142"/>
        <v>3</v>
      </c>
      <c r="F949" s="57">
        <f t="shared" ca="1" si="142"/>
        <v>3</v>
      </c>
      <c r="G949" s="8" cm="1">
        <f t="array" aca="1" ref="G949" ca="1">SUM(IF(ISERROR(FIND($A$4:$F$4,G$4)),0,$A949:$F949))</f>
        <v>12</v>
      </c>
      <c r="H949" s="8" cm="1">
        <f t="array" aca="1" ref="H949" ca="1">SUM(IF(ISERROR(FIND($A$4:$F$4,H$4)),0,$A949:$F949))</f>
        <v>12</v>
      </c>
      <c r="I949" s="8" cm="1">
        <f t="array" aca="1" ref="I949" ca="1">SUM(IF(ISERROR(FIND($A$4:$F$4,I$4)),0,$A949:$F949))</f>
        <v>8</v>
      </c>
      <c r="J949" s="8">
        <f t="shared" ca="1" si="137"/>
        <v>12</v>
      </c>
      <c r="K949" s="8" t="str">
        <f t="shared" ca="1" si="138"/>
        <v>AC</v>
      </c>
      <c r="L949" s="8">
        <f ca="1">SMALL($J$5:$J$1004,ROWS($J$5:J949))</f>
        <v>14</v>
      </c>
      <c r="M949" s="10">
        <f ca="1">ROWS($J$5:J949)/COUNT($J$5:$J$1004)</f>
        <v>0.94499999999999995</v>
      </c>
      <c r="N949" s="10"/>
      <c r="O949" s="8">
        <f t="shared" ca="1" si="139"/>
        <v>1</v>
      </c>
      <c r="P949" s="8">
        <f t="shared" ca="1" si="140"/>
        <v>1</v>
      </c>
      <c r="Q949" s="8" t="str">
        <f t="shared" ca="1" si="141"/>
        <v xml:space="preserve"> </v>
      </c>
      <c r="S949" s="8">
        <f t="shared" ca="1" si="145"/>
        <v>1</v>
      </c>
      <c r="T949" s="8" t="str">
        <f t="shared" ca="1" si="143"/>
        <v/>
      </c>
      <c r="U949" s="8">
        <f t="shared" ca="1" si="143"/>
        <v>1</v>
      </c>
      <c r="V949" s="8" t="str">
        <f t="shared" ca="1" si="143"/>
        <v/>
      </c>
      <c r="W949" s="8" t="str">
        <f t="shared" ca="1" si="143"/>
        <v/>
      </c>
      <c r="X949" s="8" t="str">
        <f t="shared" ca="1" si="143"/>
        <v/>
      </c>
    </row>
    <row r="950" spans="1:24" hidden="1" x14ac:dyDescent="0.25">
      <c r="A950" s="57">
        <f t="shared" ca="1" si="144"/>
        <v>5</v>
      </c>
      <c r="B950" s="57">
        <f t="shared" ca="1" si="142"/>
        <v>4</v>
      </c>
      <c r="C950" s="57">
        <f t="shared" ca="1" si="142"/>
        <v>5</v>
      </c>
      <c r="D950" s="57">
        <f t="shared" ca="1" si="142"/>
        <v>5</v>
      </c>
      <c r="E950" s="57">
        <f t="shared" ca="1" si="142"/>
        <v>2</v>
      </c>
      <c r="F950" s="57">
        <f t="shared" ca="1" si="142"/>
        <v>4</v>
      </c>
      <c r="G950" s="8" cm="1">
        <f t="array" aca="1" ref="G950" ca="1">SUM(IF(ISERROR(FIND($A$4:$F$4,G$4)),0,$A950:$F950))</f>
        <v>10</v>
      </c>
      <c r="H950" s="8" cm="1">
        <f t="array" aca="1" ref="H950" ca="1">SUM(IF(ISERROR(FIND($A$4:$F$4,H$4)),0,$A950:$F950))</f>
        <v>14</v>
      </c>
      <c r="I950" s="8" cm="1">
        <f t="array" aca="1" ref="I950" ca="1">SUM(IF(ISERROR(FIND($A$4:$F$4,I$4)),0,$A950:$F950))</f>
        <v>10</v>
      </c>
      <c r="J950" s="8">
        <f t="shared" ca="1" si="137"/>
        <v>14</v>
      </c>
      <c r="K950" s="8" t="str">
        <f t="shared" ca="1" si="138"/>
        <v>ADF</v>
      </c>
      <c r="L950" s="8">
        <f ca="1">SMALL($J$5:$J$1004,ROWS($J$5:J950))</f>
        <v>14</v>
      </c>
      <c r="M950" s="10">
        <f ca="1">ROWS($J$5:J950)/COUNT($J$5:$J$1004)</f>
        <v>0.94599999999999995</v>
      </c>
      <c r="N950" s="10"/>
      <c r="O950" s="8" t="str">
        <f t="shared" ca="1" si="139"/>
        <v xml:space="preserve"> </v>
      </c>
      <c r="P950" s="8">
        <f t="shared" ca="1" si="140"/>
        <v>1</v>
      </c>
      <c r="Q950" s="8" t="str">
        <f t="shared" ca="1" si="141"/>
        <v xml:space="preserve"> </v>
      </c>
      <c r="S950" s="8">
        <f t="shared" ca="1" si="145"/>
        <v>1</v>
      </c>
      <c r="T950" s="8" t="str">
        <f t="shared" ca="1" si="143"/>
        <v/>
      </c>
      <c r="U950" s="8" t="str">
        <f t="shared" ca="1" si="143"/>
        <v/>
      </c>
      <c r="V950" s="8">
        <f t="shared" ca="1" si="143"/>
        <v>1</v>
      </c>
      <c r="W950" s="8" t="str">
        <f t="shared" ca="1" si="143"/>
        <v/>
      </c>
      <c r="X950" s="8">
        <f t="shared" ca="1" si="143"/>
        <v>1</v>
      </c>
    </row>
    <row r="951" spans="1:24" hidden="1" x14ac:dyDescent="0.25">
      <c r="A951" s="57">
        <f t="shared" ca="1" si="144"/>
        <v>4</v>
      </c>
      <c r="B951" s="57">
        <f t="shared" ca="1" si="142"/>
        <v>1</v>
      </c>
      <c r="C951" s="57">
        <f t="shared" ca="1" si="142"/>
        <v>5</v>
      </c>
      <c r="D951" s="57">
        <f t="shared" ca="1" si="142"/>
        <v>4</v>
      </c>
      <c r="E951" s="57">
        <f t="shared" ca="1" si="142"/>
        <v>2</v>
      </c>
      <c r="F951" s="57">
        <f t="shared" ca="1" si="142"/>
        <v>2</v>
      </c>
      <c r="G951" s="8" cm="1">
        <f t="array" aca="1" ref="G951" ca="1">SUM(IF(ISERROR(FIND($A$4:$F$4,G$4)),0,$A951:$F951))</f>
        <v>9</v>
      </c>
      <c r="H951" s="8" cm="1">
        <f t="array" aca="1" ref="H951" ca="1">SUM(IF(ISERROR(FIND($A$4:$F$4,H$4)),0,$A951:$F951))</f>
        <v>10</v>
      </c>
      <c r="I951" s="8" cm="1">
        <f t="array" aca="1" ref="I951" ca="1">SUM(IF(ISERROR(FIND($A$4:$F$4,I$4)),0,$A951:$F951))</f>
        <v>5</v>
      </c>
      <c r="J951" s="8">
        <f t="shared" ca="1" si="137"/>
        <v>10</v>
      </c>
      <c r="K951" s="8" t="str">
        <f t="shared" ca="1" si="138"/>
        <v>ADF</v>
      </c>
      <c r="L951" s="8">
        <f ca="1">SMALL($J$5:$J$1004,ROWS($J$5:J951))</f>
        <v>15</v>
      </c>
      <c r="M951" s="10">
        <f ca="1">ROWS($J$5:J951)/COUNT($J$5:$J$1004)</f>
        <v>0.94699999999999995</v>
      </c>
      <c r="N951" s="10"/>
      <c r="O951" s="8" t="str">
        <f t="shared" ca="1" si="139"/>
        <v xml:space="preserve"> </v>
      </c>
      <c r="P951" s="8">
        <f t="shared" ca="1" si="140"/>
        <v>1</v>
      </c>
      <c r="Q951" s="8" t="str">
        <f t="shared" ca="1" si="141"/>
        <v xml:space="preserve"> </v>
      </c>
      <c r="S951" s="8">
        <f t="shared" ca="1" si="145"/>
        <v>1</v>
      </c>
      <c r="T951" s="8" t="str">
        <f t="shared" ca="1" si="143"/>
        <v/>
      </c>
      <c r="U951" s="8" t="str">
        <f t="shared" ca="1" si="143"/>
        <v/>
      </c>
      <c r="V951" s="8">
        <f t="shared" ca="1" si="143"/>
        <v>1</v>
      </c>
      <c r="W951" s="8" t="str">
        <f t="shared" ca="1" si="143"/>
        <v/>
      </c>
      <c r="X951" s="8">
        <f t="shared" ca="1" si="143"/>
        <v>1</v>
      </c>
    </row>
    <row r="952" spans="1:24" hidden="1" x14ac:dyDescent="0.25">
      <c r="A952" s="57">
        <f t="shared" ca="1" si="144"/>
        <v>2</v>
      </c>
      <c r="B952" s="57">
        <f t="shared" ca="1" si="142"/>
        <v>3</v>
      </c>
      <c r="C952" s="57">
        <f t="shared" ca="1" si="142"/>
        <v>8</v>
      </c>
      <c r="D952" s="57">
        <f t="shared" ca="1" si="142"/>
        <v>4</v>
      </c>
      <c r="E952" s="57">
        <f t="shared" ca="1" si="142"/>
        <v>2</v>
      </c>
      <c r="F952" s="57">
        <f t="shared" ca="1" si="142"/>
        <v>2</v>
      </c>
      <c r="G952" s="8" cm="1">
        <f t="array" aca="1" ref="G952" ca="1">SUM(IF(ISERROR(FIND($A$4:$F$4,G$4)),0,$A952:$F952))</f>
        <v>10</v>
      </c>
      <c r="H952" s="8" cm="1">
        <f t="array" aca="1" ref="H952" ca="1">SUM(IF(ISERROR(FIND($A$4:$F$4,H$4)),0,$A952:$F952))</f>
        <v>8</v>
      </c>
      <c r="I952" s="8" cm="1">
        <f t="array" aca="1" ref="I952" ca="1">SUM(IF(ISERROR(FIND($A$4:$F$4,I$4)),0,$A952:$F952))</f>
        <v>7</v>
      </c>
      <c r="J952" s="8">
        <f t="shared" ca="1" si="137"/>
        <v>10</v>
      </c>
      <c r="K952" s="8" t="str">
        <f t="shared" ca="1" si="138"/>
        <v>AC</v>
      </c>
      <c r="L952" s="8">
        <f ca="1">SMALL($J$5:$J$1004,ROWS($J$5:J952))</f>
        <v>15</v>
      </c>
      <c r="M952" s="10">
        <f ca="1">ROWS($J$5:J952)/COUNT($J$5:$J$1004)</f>
        <v>0.94799999999999995</v>
      </c>
      <c r="N952" s="10"/>
      <c r="O952" s="8">
        <f t="shared" ca="1" si="139"/>
        <v>1</v>
      </c>
      <c r="P952" s="8" t="str">
        <f t="shared" ca="1" si="140"/>
        <v xml:space="preserve"> </v>
      </c>
      <c r="Q952" s="8" t="str">
        <f t="shared" ca="1" si="141"/>
        <v xml:space="preserve"> </v>
      </c>
      <c r="S952" s="8">
        <f t="shared" ca="1" si="145"/>
        <v>1</v>
      </c>
      <c r="T952" s="8" t="str">
        <f t="shared" ca="1" si="143"/>
        <v/>
      </c>
      <c r="U952" s="8">
        <f t="shared" ca="1" si="143"/>
        <v>1</v>
      </c>
      <c r="V952" s="8" t="str">
        <f t="shared" ca="1" si="143"/>
        <v/>
      </c>
      <c r="W952" s="8" t="str">
        <f t="shared" ca="1" si="143"/>
        <v/>
      </c>
      <c r="X952" s="8" t="str">
        <f t="shared" ca="1" si="143"/>
        <v/>
      </c>
    </row>
    <row r="953" spans="1:24" hidden="1" x14ac:dyDescent="0.25">
      <c r="A953" s="57">
        <f t="shared" ca="1" si="144"/>
        <v>6</v>
      </c>
      <c r="B953" s="57">
        <f t="shared" ca="1" si="142"/>
        <v>4</v>
      </c>
      <c r="C953" s="57">
        <f t="shared" ca="1" si="142"/>
        <v>8</v>
      </c>
      <c r="D953" s="57">
        <f t="shared" ca="1" si="142"/>
        <v>6</v>
      </c>
      <c r="E953" s="57">
        <f t="shared" ca="1" si="142"/>
        <v>3</v>
      </c>
      <c r="F953" s="57">
        <f t="shared" ca="1" si="142"/>
        <v>2</v>
      </c>
      <c r="G953" s="8" cm="1">
        <f t="array" aca="1" ref="G953" ca="1">SUM(IF(ISERROR(FIND($A$4:$F$4,G$4)),0,$A953:$F953))</f>
        <v>14</v>
      </c>
      <c r="H953" s="8" cm="1">
        <f t="array" aca="1" ref="H953" ca="1">SUM(IF(ISERROR(FIND($A$4:$F$4,H$4)),0,$A953:$F953))</f>
        <v>14</v>
      </c>
      <c r="I953" s="8" cm="1">
        <f t="array" aca="1" ref="I953" ca="1">SUM(IF(ISERROR(FIND($A$4:$F$4,I$4)),0,$A953:$F953))</f>
        <v>9</v>
      </c>
      <c r="J953" s="8">
        <f t="shared" ca="1" si="137"/>
        <v>14</v>
      </c>
      <c r="K953" s="8" t="str">
        <f t="shared" ca="1" si="138"/>
        <v>AC</v>
      </c>
      <c r="L953" s="8">
        <f ca="1">SMALL($J$5:$J$1004,ROWS($J$5:J953))</f>
        <v>15</v>
      </c>
      <c r="M953" s="10">
        <f ca="1">ROWS($J$5:J953)/COUNT($J$5:$J$1004)</f>
        <v>0.94899999999999995</v>
      </c>
      <c r="N953" s="10"/>
      <c r="O953" s="8">
        <f t="shared" ca="1" si="139"/>
        <v>1</v>
      </c>
      <c r="P953" s="8">
        <f t="shared" ca="1" si="140"/>
        <v>1</v>
      </c>
      <c r="Q953" s="8" t="str">
        <f t="shared" ca="1" si="141"/>
        <v xml:space="preserve"> </v>
      </c>
      <c r="S953" s="8">
        <f t="shared" ca="1" si="145"/>
        <v>1</v>
      </c>
      <c r="T953" s="8" t="str">
        <f t="shared" ca="1" si="143"/>
        <v/>
      </c>
      <c r="U953" s="8">
        <f t="shared" ca="1" si="143"/>
        <v>1</v>
      </c>
      <c r="V953" s="8" t="str">
        <f t="shared" ca="1" si="143"/>
        <v/>
      </c>
      <c r="W953" s="8" t="str">
        <f t="shared" ca="1" si="143"/>
        <v/>
      </c>
      <c r="X953" s="8" t="str">
        <f t="shared" ca="1" si="143"/>
        <v/>
      </c>
    </row>
    <row r="954" spans="1:24" hidden="1" x14ac:dyDescent="0.25">
      <c r="A954" s="57">
        <f t="shared" ca="1" si="144"/>
        <v>5</v>
      </c>
      <c r="B954" s="57">
        <f t="shared" ca="1" si="142"/>
        <v>4</v>
      </c>
      <c r="C954" s="57">
        <f t="shared" ca="1" si="142"/>
        <v>4</v>
      </c>
      <c r="D954" s="57">
        <f t="shared" ca="1" si="142"/>
        <v>3</v>
      </c>
      <c r="E954" s="57">
        <f t="shared" ca="1" si="142"/>
        <v>3</v>
      </c>
      <c r="F954" s="57">
        <f t="shared" ca="1" si="142"/>
        <v>4</v>
      </c>
      <c r="G954" s="8" cm="1">
        <f t="array" aca="1" ref="G954" ca="1">SUM(IF(ISERROR(FIND($A$4:$F$4,G$4)),0,$A954:$F954))</f>
        <v>9</v>
      </c>
      <c r="H954" s="8" cm="1">
        <f t="array" aca="1" ref="H954" ca="1">SUM(IF(ISERROR(FIND($A$4:$F$4,H$4)),0,$A954:$F954))</f>
        <v>12</v>
      </c>
      <c r="I954" s="8" cm="1">
        <f t="array" aca="1" ref="I954" ca="1">SUM(IF(ISERROR(FIND($A$4:$F$4,I$4)),0,$A954:$F954))</f>
        <v>11</v>
      </c>
      <c r="J954" s="8">
        <f t="shared" ca="1" si="137"/>
        <v>12</v>
      </c>
      <c r="K954" s="8" t="str">
        <f t="shared" ca="1" si="138"/>
        <v>ADF</v>
      </c>
      <c r="L954" s="8">
        <f ca="1">SMALL($J$5:$J$1004,ROWS($J$5:J954))</f>
        <v>15</v>
      </c>
      <c r="M954" s="10">
        <f ca="1">ROWS($J$5:J954)/COUNT($J$5:$J$1004)</f>
        <v>0.95</v>
      </c>
      <c r="N954" s="10"/>
      <c r="O954" s="8" t="str">
        <f t="shared" ca="1" si="139"/>
        <v xml:space="preserve"> </v>
      </c>
      <c r="P954" s="8">
        <f t="shared" ca="1" si="140"/>
        <v>1</v>
      </c>
      <c r="Q954" s="8" t="str">
        <f t="shared" ca="1" si="141"/>
        <v xml:space="preserve"> </v>
      </c>
      <c r="S954" s="8">
        <f t="shared" ca="1" si="145"/>
        <v>1</v>
      </c>
      <c r="T954" s="8" t="str">
        <f t="shared" ca="1" si="143"/>
        <v/>
      </c>
      <c r="U954" s="8" t="str">
        <f t="shared" ca="1" si="143"/>
        <v/>
      </c>
      <c r="V954" s="8">
        <f t="shared" ca="1" si="143"/>
        <v>1</v>
      </c>
      <c r="W954" s="8" t="str">
        <f t="shared" ca="1" si="143"/>
        <v/>
      </c>
      <c r="X954" s="8">
        <f t="shared" ca="1" si="143"/>
        <v>1</v>
      </c>
    </row>
    <row r="955" spans="1:24" hidden="1" x14ac:dyDescent="0.25">
      <c r="A955" s="57">
        <f t="shared" ca="1" si="144"/>
        <v>2</v>
      </c>
      <c r="B955" s="57">
        <f t="shared" ca="1" si="142"/>
        <v>5</v>
      </c>
      <c r="C955" s="57">
        <f t="shared" ca="1" si="142"/>
        <v>8</v>
      </c>
      <c r="D955" s="57">
        <f t="shared" ca="1" si="142"/>
        <v>4</v>
      </c>
      <c r="E955" s="57">
        <f t="shared" ca="1" si="142"/>
        <v>1</v>
      </c>
      <c r="F955" s="57">
        <f t="shared" ca="1" si="142"/>
        <v>2</v>
      </c>
      <c r="G955" s="8" cm="1">
        <f t="array" aca="1" ref="G955" ca="1">SUM(IF(ISERROR(FIND($A$4:$F$4,G$4)),0,$A955:$F955))</f>
        <v>10</v>
      </c>
      <c r="H955" s="8" cm="1">
        <f t="array" aca="1" ref="H955" ca="1">SUM(IF(ISERROR(FIND($A$4:$F$4,H$4)),0,$A955:$F955))</f>
        <v>8</v>
      </c>
      <c r="I955" s="8" cm="1">
        <f t="array" aca="1" ref="I955" ca="1">SUM(IF(ISERROR(FIND($A$4:$F$4,I$4)),0,$A955:$F955))</f>
        <v>8</v>
      </c>
      <c r="J955" s="8">
        <f t="shared" ca="1" si="137"/>
        <v>10</v>
      </c>
      <c r="K955" s="8" t="str">
        <f t="shared" ca="1" si="138"/>
        <v>AC</v>
      </c>
      <c r="L955" s="8">
        <f ca="1">SMALL($J$5:$J$1004,ROWS($J$5:J955))</f>
        <v>15</v>
      </c>
      <c r="M955" s="10">
        <f ca="1">ROWS($J$5:J955)/COUNT($J$5:$J$1004)</f>
        <v>0.95099999999999996</v>
      </c>
      <c r="N955" s="10"/>
      <c r="O955" s="8">
        <f t="shared" ca="1" si="139"/>
        <v>1</v>
      </c>
      <c r="P955" s="8" t="str">
        <f t="shared" ca="1" si="140"/>
        <v xml:space="preserve"> </v>
      </c>
      <c r="Q955" s="8" t="str">
        <f t="shared" ca="1" si="141"/>
        <v xml:space="preserve"> </v>
      </c>
      <c r="S955" s="8">
        <f t="shared" ca="1" si="145"/>
        <v>1</v>
      </c>
      <c r="T955" s="8" t="str">
        <f t="shared" ca="1" si="143"/>
        <v/>
      </c>
      <c r="U955" s="8">
        <f t="shared" ca="1" si="143"/>
        <v>1</v>
      </c>
      <c r="V955" s="8" t="str">
        <f t="shared" ca="1" si="143"/>
        <v/>
      </c>
      <c r="W955" s="8" t="str">
        <f t="shared" ca="1" si="143"/>
        <v/>
      </c>
      <c r="X955" s="8" t="str">
        <f t="shared" ca="1" si="143"/>
        <v/>
      </c>
    </row>
    <row r="956" spans="1:24" hidden="1" x14ac:dyDescent="0.25">
      <c r="A956" s="57">
        <f t="shared" ca="1" si="144"/>
        <v>2</v>
      </c>
      <c r="B956" s="57">
        <f t="shared" ca="1" si="142"/>
        <v>3</v>
      </c>
      <c r="C956" s="57">
        <f t="shared" ca="1" si="142"/>
        <v>6</v>
      </c>
      <c r="D956" s="57">
        <f t="shared" ca="1" si="142"/>
        <v>3</v>
      </c>
      <c r="E956" s="57">
        <f t="shared" ca="1" si="142"/>
        <v>3</v>
      </c>
      <c r="F956" s="57">
        <f t="shared" ca="1" si="142"/>
        <v>2</v>
      </c>
      <c r="G956" s="8" cm="1">
        <f t="array" aca="1" ref="G956" ca="1">SUM(IF(ISERROR(FIND($A$4:$F$4,G$4)),0,$A956:$F956))</f>
        <v>8</v>
      </c>
      <c r="H956" s="8" cm="1">
        <f t="array" aca="1" ref="H956" ca="1">SUM(IF(ISERROR(FIND($A$4:$F$4,H$4)),0,$A956:$F956))</f>
        <v>7</v>
      </c>
      <c r="I956" s="8" cm="1">
        <f t="array" aca="1" ref="I956" ca="1">SUM(IF(ISERROR(FIND($A$4:$F$4,I$4)),0,$A956:$F956))</f>
        <v>8</v>
      </c>
      <c r="J956" s="8">
        <f t="shared" ca="1" si="137"/>
        <v>8</v>
      </c>
      <c r="K956" s="8" t="str">
        <f t="shared" ca="1" si="138"/>
        <v>AC</v>
      </c>
      <c r="L956" s="8">
        <f ca="1">SMALL($J$5:$J$1004,ROWS($J$5:J956))</f>
        <v>15</v>
      </c>
      <c r="M956" s="10">
        <f ca="1">ROWS($J$5:J956)/COUNT($J$5:$J$1004)</f>
        <v>0.95199999999999996</v>
      </c>
      <c r="N956" s="10"/>
      <c r="O956" s="8">
        <f t="shared" ca="1" si="139"/>
        <v>1</v>
      </c>
      <c r="P956" s="8" t="str">
        <f t="shared" ca="1" si="140"/>
        <v xml:space="preserve"> </v>
      </c>
      <c r="Q956" s="8">
        <f t="shared" ca="1" si="141"/>
        <v>1</v>
      </c>
      <c r="S956" s="8">
        <f t="shared" ca="1" si="145"/>
        <v>1</v>
      </c>
      <c r="T956" s="8" t="str">
        <f t="shared" ca="1" si="143"/>
        <v/>
      </c>
      <c r="U956" s="8">
        <f t="shared" ca="1" si="143"/>
        <v>1</v>
      </c>
      <c r="V956" s="8" t="str">
        <f t="shared" ca="1" si="143"/>
        <v/>
      </c>
      <c r="W956" s="8" t="str">
        <f t="shared" ca="1" si="143"/>
        <v/>
      </c>
      <c r="X956" s="8" t="str">
        <f t="shared" ca="1" si="143"/>
        <v/>
      </c>
    </row>
    <row r="957" spans="1:24" hidden="1" x14ac:dyDescent="0.25">
      <c r="A957" s="57">
        <f t="shared" ca="1" si="144"/>
        <v>3</v>
      </c>
      <c r="B957" s="57">
        <f t="shared" ca="1" si="142"/>
        <v>3</v>
      </c>
      <c r="C957" s="57">
        <f t="shared" ca="1" si="142"/>
        <v>7</v>
      </c>
      <c r="D957" s="57">
        <f t="shared" ca="1" si="142"/>
        <v>5</v>
      </c>
      <c r="E957" s="57">
        <f t="shared" ca="1" si="142"/>
        <v>2</v>
      </c>
      <c r="F957" s="57">
        <f t="shared" ca="1" si="142"/>
        <v>2</v>
      </c>
      <c r="G957" s="8" cm="1">
        <f t="array" aca="1" ref="G957" ca="1">SUM(IF(ISERROR(FIND($A$4:$F$4,G$4)),0,$A957:$F957))</f>
        <v>10</v>
      </c>
      <c r="H957" s="8" cm="1">
        <f t="array" aca="1" ref="H957" ca="1">SUM(IF(ISERROR(FIND($A$4:$F$4,H$4)),0,$A957:$F957))</f>
        <v>10</v>
      </c>
      <c r="I957" s="8" cm="1">
        <f t="array" aca="1" ref="I957" ca="1">SUM(IF(ISERROR(FIND($A$4:$F$4,I$4)),0,$A957:$F957))</f>
        <v>7</v>
      </c>
      <c r="J957" s="8">
        <f t="shared" ca="1" si="137"/>
        <v>10</v>
      </c>
      <c r="K957" s="8" t="str">
        <f t="shared" ca="1" si="138"/>
        <v>AC</v>
      </c>
      <c r="L957" s="8">
        <f ca="1">SMALL($J$5:$J$1004,ROWS($J$5:J957))</f>
        <v>15</v>
      </c>
      <c r="M957" s="10">
        <f ca="1">ROWS($J$5:J957)/COUNT($J$5:$J$1004)</f>
        <v>0.95299999999999996</v>
      </c>
      <c r="N957" s="10"/>
      <c r="O957" s="8">
        <f t="shared" ca="1" si="139"/>
        <v>1</v>
      </c>
      <c r="P957" s="8">
        <f t="shared" ca="1" si="140"/>
        <v>1</v>
      </c>
      <c r="Q957" s="8" t="str">
        <f t="shared" ca="1" si="141"/>
        <v xml:space="preserve"> </v>
      </c>
      <c r="S957" s="8">
        <f t="shared" ca="1" si="145"/>
        <v>1</v>
      </c>
      <c r="T957" s="8" t="str">
        <f t="shared" ca="1" si="143"/>
        <v/>
      </c>
      <c r="U957" s="8">
        <f t="shared" ca="1" si="143"/>
        <v>1</v>
      </c>
      <c r="V957" s="8" t="str">
        <f t="shared" ca="1" si="143"/>
        <v/>
      </c>
      <c r="W957" s="8" t="str">
        <f t="shared" ca="1" si="143"/>
        <v/>
      </c>
      <c r="X957" s="8" t="str">
        <f t="shared" ca="1" si="143"/>
        <v/>
      </c>
    </row>
    <row r="958" spans="1:24" hidden="1" x14ac:dyDescent="0.25">
      <c r="A958" s="57">
        <f t="shared" ca="1" si="144"/>
        <v>3</v>
      </c>
      <c r="B958" s="57">
        <f t="shared" ca="1" si="142"/>
        <v>5</v>
      </c>
      <c r="C958" s="57">
        <f t="shared" ca="1" si="142"/>
        <v>8</v>
      </c>
      <c r="D958" s="57">
        <f t="shared" ca="1" si="142"/>
        <v>3</v>
      </c>
      <c r="E958" s="57">
        <f t="shared" ca="1" si="142"/>
        <v>2</v>
      </c>
      <c r="F958" s="57">
        <f t="shared" ca="1" si="142"/>
        <v>3</v>
      </c>
      <c r="G958" s="8" cm="1">
        <f t="array" aca="1" ref="G958" ca="1">SUM(IF(ISERROR(FIND($A$4:$F$4,G$4)),0,$A958:$F958))</f>
        <v>11</v>
      </c>
      <c r="H958" s="8" cm="1">
        <f t="array" aca="1" ref="H958" ca="1">SUM(IF(ISERROR(FIND($A$4:$F$4,H$4)),0,$A958:$F958))</f>
        <v>9</v>
      </c>
      <c r="I958" s="8" cm="1">
        <f t="array" aca="1" ref="I958" ca="1">SUM(IF(ISERROR(FIND($A$4:$F$4,I$4)),0,$A958:$F958))</f>
        <v>10</v>
      </c>
      <c r="J958" s="8">
        <f t="shared" ca="1" si="137"/>
        <v>11</v>
      </c>
      <c r="K958" s="8" t="str">
        <f t="shared" ca="1" si="138"/>
        <v>AC</v>
      </c>
      <c r="L958" s="8">
        <f ca="1">SMALL($J$5:$J$1004,ROWS($J$5:J958))</f>
        <v>15</v>
      </c>
      <c r="M958" s="10">
        <f ca="1">ROWS($J$5:J958)/COUNT($J$5:$J$1004)</f>
        <v>0.95399999999999996</v>
      </c>
      <c r="N958" s="10"/>
      <c r="O958" s="8">
        <f t="shared" ca="1" si="139"/>
        <v>1</v>
      </c>
      <c r="P958" s="8" t="str">
        <f t="shared" ca="1" si="140"/>
        <v xml:space="preserve"> </v>
      </c>
      <c r="Q958" s="8" t="str">
        <f t="shared" ca="1" si="141"/>
        <v xml:space="preserve"> </v>
      </c>
      <c r="S958" s="8">
        <f t="shared" ca="1" si="145"/>
        <v>1</v>
      </c>
      <c r="T958" s="8" t="str">
        <f t="shared" ca="1" si="143"/>
        <v/>
      </c>
      <c r="U958" s="8">
        <f t="shared" ca="1" si="143"/>
        <v>1</v>
      </c>
      <c r="V958" s="8" t="str">
        <f t="shared" ca="1" si="143"/>
        <v/>
      </c>
      <c r="W958" s="8" t="str">
        <f t="shared" ca="1" si="143"/>
        <v/>
      </c>
      <c r="X958" s="8" t="str">
        <f t="shared" ca="1" si="143"/>
        <v/>
      </c>
    </row>
    <row r="959" spans="1:24" hidden="1" x14ac:dyDescent="0.25">
      <c r="A959" s="57">
        <f t="shared" ca="1" si="144"/>
        <v>2</v>
      </c>
      <c r="B959" s="57">
        <f t="shared" ca="1" si="142"/>
        <v>3</v>
      </c>
      <c r="C959" s="57">
        <f t="shared" ca="1" si="142"/>
        <v>5</v>
      </c>
      <c r="D959" s="57">
        <f t="shared" ca="1" si="142"/>
        <v>3</v>
      </c>
      <c r="E959" s="57">
        <f t="shared" ca="1" si="142"/>
        <v>1</v>
      </c>
      <c r="F959" s="57">
        <f t="shared" ca="1" si="142"/>
        <v>3</v>
      </c>
      <c r="G959" s="8" cm="1">
        <f t="array" aca="1" ref="G959" ca="1">SUM(IF(ISERROR(FIND($A$4:$F$4,G$4)),0,$A959:$F959))</f>
        <v>7</v>
      </c>
      <c r="H959" s="8" cm="1">
        <f t="array" aca="1" ref="H959" ca="1">SUM(IF(ISERROR(FIND($A$4:$F$4,H$4)),0,$A959:$F959))</f>
        <v>8</v>
      </c>
      <c r="I959" s="8" cm="1">
        <f t="array" aca="1" ref="I959" ca="1">SUM(IF(ISERROR(FIND($A$4:$F$4,I$4)),0,$A959:$F959))</f>
        <v>7</v>
      </c>
      <c r="J959" s="8">
        <f t="shared" ca="1" si="137"/>
        <v>8</v>
      </c>
      <c r="K959" s="8" t="str">
        <f t="shared" ca="1" si="138"/>
        <v>ADF</v>
      </c>
      <c r="L959" s="8">
        <f ca="1">SMALL($J$5:$J$1004,ROWS($J$5:J959))</f>
        <v>15</v>
      </c>
      <c r="M959" s="10">
        <f ca="1">ROWS($J$5:J959)/COUNT($J$5:$J$1004)</f>
        <v>0.95499999999999996</v>
      </c>
      <c r="N959" s="10"/>
      <c r="O959" s="8" t="str">
        <f t="shared" ca="1" si="139"/>
        <v xml:space="preserve"> </v>
      </c>
      <c r="P959" s="8">
        <f t="shared" ca="1" si="140"/>
        <v>1</v>
      </c>
      <c r="Q959" s="8" t="str">
        <f t="shared" ca="1" si="141"/>
        <v xml:space="preserve"> </v>
      </c>
      <c r="S959" s="8">
        <f t="shared" ca="1" si="145"/>
        <v>1</v>
      </c>
      <c r="T959" s="8" t="str">
        <f t="shared" ca="1" si="143"/>
        <v/>
      </c>
      <c r="U959" s="8" t="str">
        <f t="shared" ca="1" si="143"/>
        <v/>
      </c>
      <c r="V959" s="8">
        <f t="shared" ca="1" si="143"/>
        <v>1</v>
      </c>
      <c r="W959" s="8" t="str">
        <f t="shared" ca="1" si="143"/>
        <v/>
      </c>
      <c r="X959" s="8">
        <f t="shared" ca="1" si="143"/>
        <v>1</v>
      </c>
    </row>
    <row r="960" spans="1:24" hidden="1" x14ac:dyDescent="0.25">
      <c r="A960" s="57">
        <f t="shared" ca="1" si="144"/>
        <v>6</v>
      </c>
      <c r="B960" s="57">
        <f t="shared" ca="1" si="142"/>
        <v>3</v>
      </c>
      <c r="C960" s="57">
        <f t="shared" ca="1" si="142"/>
        <v>7</v>
      </c>
      <c r="D960" s="57">
        <f t="shared" ca="1" si="142"/>
        <v>2</v>
      </c>
      <c r="E960" s="57">
        <f t="shared" ca="1" si="142"/>
        <v>2</v>
      </c>
      <c r="F960" s="57">
        <f t="shared" ca="1" si="142"/>
        <v>4</v>
      </c>
      <c r="G960" s="8" cm="1">
        <f t="array" aca="1" ref="G960" ca="1">SUM(IF(ISERROR(FIND($A$4:$F$4,G$4)),0,$A960:$F960))</f>
        <v>13</v>
      </c>
      <c r="H960" s="8" cm="1">
        <f t="array" aca="1" ref="H960" ca="1">SUM(IF(ISERROR(FIND($A$4:$F$4,H$4)),0,$A960:$F960))</f>
        <v>12</v>
      </c>
      <c r="I960" s="8" cm="1">
        <f t="array" aca="1" ref="I960" ca="1">SUM(IF(ISERROR(FIND($A$4:$F$4,I$4)),0,$A960:$F960))</f>
        <v>9</v>
      </c>
      <c r="J960" s="8">
        <f t="shared" ca="1" si="137"/>
        <v>13</v>
      </c>
      <c r="K960" s="8" t="str">
        <f t="shared" ca="1" si="138"/>
        <v>AC</v>
      </c>
      <c r="L960" s="8">
        <f ca="1">SMALL($J$5:$J$1004,ROWS($J$5:J960))</f>
        <v>15</v>
      </c>
      <c r="M960" s="10">
        <f ca="1">ROWS($J$5:J960)/COUNT($J$5:$J$1004)</f>
        <v>0.95599999999999996</v>
      </c>
      <c r="N960" s="10"/>
      <c r="O960" s="8">
        <f t="shared" ca="1" si="139"/>
        <v>1</v>
      </c>
      <c r="P960" s="8" t="str">
        <f t="shared" ca="1" si="140"/>
        <v xml:space="preserve"> </v>
      </c>
      <c r="Q960" s="8" t="str">
        <f t="shared" ca="1" si="141"/>
        <v xml:space="preserve"> </v>
      </c>
      <c r="S960" s="8">
        <f t="shared" ca="1" si="145"/>
        <v>1</v>
      </c>
      <c r="T960" s="8" t="str">
        <f t="shared" ca="1" si="143"/>
        <v/>
      </c>
      <c r="U960" s="8">
        <f t="shared" ca="1" si="143"/>
        <v>1</v>
      </c>
      <c r="V960" s="8" t="str">
        <f t="shared" ca="1" si="143"/>
        <v/>
      </c>
      <c r="W960" s="8" t="str">
        <f t="shared" ca="1" si="143"/>
        <v/>
      </c>
      <c r="X960" s="8" t="str">
        <f t="shared" ca="1" si="143"/>
        <v/>
      </c>
    </row>
    <row r="961" spans="1:24" hidden="1" x14ac:dyDescent="0.25">
      <c r="A961" s="57">
        <f t="shared" ca="1" si="144"/>
        <v>6</v>
      </c>
      <c r="B961" s="57">
        <f t="shared" ca="1" si="142"/>
        <v>1</v>
      </c>
      <c r="C961" s="57">
        <f t="shared" ca="1" si="142"/>
        <v>7</v>
      </c>
      <c r="D961" s="57">
        <f t="shared" ca="1" si="142"/>
        <v>6</v>
      </c>
      <c r="E961" s="57">
        <f t="shared" ca="1" si="142"/>
        <v>2</v>
      </c>
      <c r="F961" s="57">
        <f t="shared" ca="1" si="142"/>
        <v>3</v>
      </c>
      <c r="G961" s="8" cm="1">
        <f t="array" aca="1" ref="G961" ca="1">SUM(IF(ISERROR(FIND($A$4:$F$4,G$4)),0,$A961:$F961))</f>
        <v>13</v>
      </c>
      <c r="H961" s="8" cm="1">
        <f t="array" aca="1" ref="H961" ca="1">SUM(IF(ISERROR(FIND($A$4:$F$4,H$4)),0,$A961:$F961))</f>
        <v>15</v>
      </c>
      <c r="I961" s="8" cm="1">
        <f t="array" aca="1" ref="I961" ca="1">SUM(IF(ISERROR(FIND($A$4:$F$4,I$4)),0,$A961:$F961))</f>
        <v>6</v>
      </c>
      <c r="J961" s="8">
        <f t="shared" ca="1" si="137"/>
        <v>15</v>
      </c>
      <c r="K961" s="8" t="str">
        <f t="shared" ca="1" si="138"/>
        <v>ADF</v>
      </c>
      <c r="L961" s="8">
        <f ca="1">SMALL($J$5:$J$1004,ROWS($J$5:J961))</f>
        <v>15</v>
      </c>
      <c r="M961" s="10">
        <f ca="1">ROWS($J$5:J961)/COUNT($J$5:$J$1004)</f>
        <v>0.95699999999999996</v>
      </c>
      <c r="N961" s="10"/>
      <c r="O961" s="8" t="str">
        <f t="shared" ca="1" si="139"/>
        <v xml:space="preserve"> </v>
      </c>
      <c r="P961" s="8">
        <f t="shared" ca="1" si="140"/>
        <v>1</v>
      </c>
      <c r="Q961" s="8" t="str">
        <f t="shared" ca="1" si="141"/>
        <v xml:space="preserve"> </v>
      </c>
      <c r="S961" s="8">
        <f t="shared" ca="1" si="145"/>
        <v>1</v>
      </c>
      <c r="T961" s="8" t="str">
        <f t="shared" ca="1" si="143"/>
        <v/>
      </c>
      <c r="U961" s="8" t="str">
        <f t="shared" ca="1" si="143"/>
        <v/>
      </c>
      <c r="V961" s="8">
        <f t="shared" ca="1" si="143"/>
        <v>1</v>
      </c>
      <c r="W961" s="8" t="str">
        <f t="shared" ca="1" si="143"/>
        <v/>
      </c>
      <c r="X961" s="8">
        <f t="shared" ca="1" si="143"/>
        <v>1</v>
      </c>
    </row>
    <row r="962" spans="1:24" hidden="1" x14ac:dyDescent="0.25">
      <c r="A962" s="57">
        <f t="shared" ca="1" si="144"/>
        <v>3</v>
      </c>
      <c r="B962" s="57">
        <f t="shared" ca="1" si="142"/>
        <v>3</v>
      </c>
      <c r="C962" s="57">
        <f t="shared" ca="1" si="142"/>
        <v>8</v>
      </c>
      <c r="D962" s="57">
        <f t="shared" ca="1" si="142"/>
        <v>3</v>
      </c>
      <c r="E962" s="57">
        <f t="shared" ca="1" si="142"/>
        <v>3</v>
      </c>
      <c r="F962" s="57">
        <f t="shared" ca="1" si="142"/>
        <v>3</v>
      </c>
      <c r="G962" s="8" cm="1">
        <f t="array" aca="1" ref="G962" ca="1">SUM(IF(ISERROR(FIND($A$4:$F$4,G$4)),0,$A962:$F962))</f>
        <v>11</v>
      </c>
      <c r="H962" s="8" cm="1">
        <f t="array" aca="1" ref="H962" ca="1">SUM(IF(ISERROR(FIND($A$4:$F$4,H$4)),0,$A962:$F962))</f>
        <v>9</v>
      </c>
      <c r="I962" s="8" cm="1">
        <f t="array" aca="1" ref="I962" ca="1">SUM(IF(ISERROR(FIND($A$4:$F$4,I$4)),0,$A962:$F962))</f>
        <v>9</v>
      </c>
      <c r="J962" s="8">
        <f t="shared" ca="1" si="137"/>
        <v>11</v>
      </c>
      <c r="K962" s="8" t="str">
        <f t="shared" ca="1" si="138"/>
        <v>AC</v>
      </c>
      <c r="L962" s="8">
        <f ca="1">SMALL($J$5:$J$1004,ROWS($J$5:J962))</f>
        <v>15</v>
      </c>
      <c r="M962" s="10">
        <f ca="1">ROWS($J$5:J962)/COUNT($J$5:$J$1004)</f>
        <v>0.95799999999999996</v>
      </c>
      <c r="N962" s="10"/>
      <c r="O962" s="8">
        <f t="shared" ca="1" si="139"/>
        <v>1</v>
      </c>
      <c r="P962" s="8" t="str">
        <f t="shared" ca="1" si="140"/>
        <v xml:space="preserve"> </v>
      </c>
      <c r="Q962" s="8" t="str">
        <f t="shared" ca="1" si="141"/>
        <v xml:space="preserve"> </v>
      </c>
      <c r="S962" s="8">
        <f t="shared" ca="1" si="145"/>
        <v>1</v>
      </c>
      <c r="T962" s="8" t="str">
        <f t="shared" ca="1" si="143"/>
        <v/>
      </c>
      <c r="U962" s="8">
        <f t="shared" ca="1" si="143"/>
        <v>1</v>
      </c>
      <c r="V962" s="8" t="str">
        <f t="shared" ca="1" si="143"/>
        <v/>
      </c>
      <c r="W962" s="8" t="str">
        <f t="shared" ca="1" si="143"/>
        <v/>
      </c>
      <c r="X962" s="8" t="str">
        <f t="shared" ca="1" si="143"/>
        <v/>
      </c>
    </row>
    <row r="963" spans="1:24" hidden="1" x14ac:dyDescent="0.25">
      <c r="A963" s="57">
        <f t="shared" ca="1" si="144"/>
        <v>6</v>
      </c>
      <c r="B963" s="57">
        <f t="shared" ca="1" si="142"/>
        <v>4</v>
      </c>
      <c r="C963" s="57">
        <f t="shared" ca="1" si="142"/>
        <v>8</v>
      </c>
      <c r="D963" s="57">
        <f t="shared" ca="1" si="142"/>
        <v>6</v>
      </c>
      <c r="E963" s="57">
        <f t="shared" ca="1" si="142"/>
        <v>2</v>
      </c>
      <c r="F963" s="57">
        <f t="shared" ca="1" si="142"/>
        <v>2</v>
      </c>
      <c r="G963" s="8" cm="1">
        <f t="array" aca="1" ref="G963" ca="1">SUM(IF(ISERROR(FIND($A$4:$F$4,G$4)),0,$A963:$F963))</f>
        <v>14</v>
      </c>
      <c r="H963" s="8" cm="1">
        <f t="array" aca="1" ref="H963" ca="1">SUM(IF(ISERROR(FIND($A$4:$F$4,H$4)),0,$A963:$F963))</f>
        <v>14</v>
      </c>
      <c r="I963" s="8" cm="1">
        <f t="array" aca="1" ref="I963" ca="1">SUM(IF(ISERROR(FIND($A$4:$F$4,I$4)),0,$A963:$F963))</f>
        <v>8</v>
      </c>
      <c r="J963" s="8">
        <f t="shared" ca="1" si="137"/>
        <v>14</v>
      </c>
      <c r="K963" s="8" t="str">
        <f t="shared" ca="1" si="138"/>
        <v>AC</v>
      </c>
      <c r="L963" s="8">
        <f ca="1">SMALL($J$5:$J$1004,ROWS($J$5:J963))</f>
        <v>15</v>
      </c>
      <c r="M963" s="10">
        <f ca="1">ROWS($J$5:J963)/COUNT($J$5:$J$1004)</f>
        <v>0.95899999999999996</v>
      </c>
      <c r="N963" s="10"/>
      <c r="O963" s="8">
        <f t="shared" ca="1" si="139"/>
        <v>1</v>
      </c>
      <c r="P963" s="8">
        <f t="shared" ca="1" si="140"/>
        <v>1</v>
      </c>
      <c r="Q963" s="8" t="str">
        <f t="shared" ca="1" si="141"/>
        <v xml:space="preserve"> </v>
      </c>
      <c r="S963" s="8">
        <f t="shared" ca="1" si="145"/>
        <v>1</v>
      </c>
      <c r="T963" s="8" t="str">
        <f t="shared" ca="1" si="143"/>
        <v/>
      </c>
      <c r="U963" s="8">
        <f t="shared" ca="1" si="143"/>
        <v>1</v>
      </c>
      <c r="V963" s="8" t="str">
        <f t="shared" ca="1" si="143"/>
        <v/>
      </c>
      <c r="W963" s="8" t="str">
        <f t="shared" ca="1" si="143"/>
        <v/>
      </c>
      <c r="X963" s="8" t="str">
        <f t="shared" ca="1" si="143"/>
        <v/>
      </c>
    </row>
    <row r="964" spans="1:24" hidden="1" x14ac:dyDescent="0.25">
      <c r="A964" s="57">
        <f t="shared" ca="1" si="144"/>
        <v>2</v>
      </c>
      <c r="B964" s="57">
        <f t="shared" ca="1" si="142"/>
        <v>4</v>
      </c>
      <c r="C964" s="57">
        <f t="shared" ca="1" si="142"/>
        <v>6</v>
      </c>
      <c r="D964" s="57">
        <f t="shared" ca="1" si="142"/>
        <v>3</v>
      </c>
      <c r="E964" s="57">
        <f t="shared" ca="1" si="142"/>
        <v>2</v>
      </c>
      <c r="F964" s="57">
        <f t="shared" ca="1" si="142"/>
        <v>4</v>
      </c>
      <c r="G964" s="8" cm="1">
        <f t="array" aca="1" ref="G964" ca="1">SUM(IF(ISERROR(FIND($A$4:$F$4,G$4)),0,$A964:$F964))</f>
        <v>8</v>
      </c>
      <c r="H964" s="8" cm="1">
        <f t="array" aca="1" ref="H964" ca="1">SUM(IF(ISERROR(FIND($A$4:$F$4,H$4)),0,$A964:$F964))</f>
        <v>9</v>
      </c>
      <c r="I964" s="8" cm="1">
        <f t="array" aca="1" ref="I964" ca="1">SUM(IF(ISERROR(FIND($A$4:$F$4,I$4)),0,$A964:$F964))</f>
        <v>10</v>
      </c>
      <c r="J964" s="8">
        <f t="shared" ca="1" si="137"/>
        <v>10</v>
      </c>
      <c r="K964" s="8" t="str">
        <f t="shared" ca="1" si="138"/>
        <v>BEF</v>
      </c>
      <c r="L964" s="8">
        <f ca="1">SMALL($J$5:$J$1004,ROWS($J$5:J964))</f>
        <v>15</v>
      </c>
      <c r="M964" s="10">
        <f ca="1">ROWS($J$5:J964)/COUNT($J$5:$J$1004)</f>
        <v>0.96</v>
      </c>
      <c r="N964" s="10"/>
      <c r="O964" s="8" t="str">
        <f t="shared" ca="1" si="139"/>
        <v xml:space="preserve"> </v>
      </c>
      <c r="P964" s="8" t="str">
        <f t="shared" ca="1" si="140"/>
        <v xml:space="preserve"> </v>
      </c>
      <c r="Q964" s="8">
        <f t="shared" ca="1" si="141"/>
        <v>1</v>
      </c>
      <c r="S964" s="8" t="str">
        <f t="shared" ca="1" si="145"/>
        <v/>
      </c>
      <c r="T964" s="8">
        <f t="shared" ca="1" si="143"/>
        <v>1</v>
      </c>
      <c r="U964" s="8" t="str">
        <f t="shared" ca="1" si="143"/>
        <v/>
      </c>
      <c r="V964" s="8" t="str">
        <f t="shared" ca="1" si="143"/>
        <v/>
      </c>
      <c r="W964" s="8">
        <f t="shared" ca="1" si="143"/>
        <v>1</v>
      </c>
      <c r="X964" s="8">
        <f t="shared" ca="1" si="143"/>
        <v>1</v>
      </c>
    </row>
    <row r="965" spans="1:24" hidden="1" x14ac:dyDescent="0.25">
      <c r="A965" s="57">
        <f t="shared" ca="1" si="144"/>
        <v>2</v>
      </c>
      <c r="B965" s="57">
        <f t="shared" ca="1" si="142"/>
        <v>3</v>
      </c>
      <c r="C965" s="57">
        <f t="shared" ca="1" si="142"/>
        <v>5</v>
      </c>
      <c r="D965" s="57">
        <f t="shared" ca="1" si="142"/>
        <v>5</v>
      </c>
      <c r="E965" s="57">
        <f t="shared" ca="1" si="142"/>
        <v>3</v>
      </c>
      <c r="F965" s="57">
        <f t="shared" ca="1" si="142"/>
        <v>3</v>
      </c>
      <c r="G965" s="8" cm="1">
        <f t="array" aca="1" ref="G965" ca="1">SUM(IF(ISERROR(FIND($A$4:$F$4,G$4)),0,$A965:$F965))</f>
        <v>7</v>
      </c>
      <c r="H965" s="8" cm="1">
        <f t="array" aca="1" ref="H965" ca="1">SUM(IF(ISERROR(FIND($A$4:$F$4,H$4)),0,$A965:$F965))</f>
        <v>10</v>
      </c>
      <c r="I965" s="8" cm="1">
        <f t="array" aca="1" ref="I965" ca="1">SUM(IF(ISERROR(FIND($A$4:$F$4,I$4)),0,$A965:$F965))</f>
        <v>9</v>
      </c>
      <c r="J965" s="8">
        <f t="shared" ca="1" si="137"/>
        <v>10</v>
      </c>
      <c r="K965" s="8" t="str">
        <f t="shared" ca="1" si="138"/>
        <v>ADF</v>
      </c>
      <c r="L965" s="8">
        <f ca="1">SMALL($J$5:$J$1004,ROWS($J$5:J965))</f>
        <v>15</v>
      </c>
      <c r="M965" s="10">
        <f ca="1">ROWS($J$5:J965)/COUNT($J$5:$J$1004)</f>
        <v>0.96099999999999997</v>
      </c>
      <c r="N965" s="10"/>
      <c r="O965" s="8" t="str">
        <f t="shared" ca="1" si="139"/>
        <v xml:space="preserve"> </v>
      </c>
      <c r="P965" s="8">
        <f t="shared" ca="1" si="140"/>
        <v>1</v>
      </c>
      <c r="Q965" s="8" t="str">
        <f t="shared" ca="1" si="141"/>
        <v xml:space="preserve"> </v>
      </c>
      <c r="S965" s="8">
        <f t="shared" ca="1" si="145"/>
        <v>1</v>
      </c>
      <c r="T965" s="8" t="str">
        <f t="shared" ca="1" si="143"/>
        <v/>
      </c>
      <c r="U965" s="8" t="str">
        <f t="shared" ca="1" si="143"/>
        <v/>
      </c>
      <c r="V965" s="8">
        <f t="shared" ca="1" si="143"/>
        <v>1</v>
      </c>
      <c r="W965" s="8" t="str">
        <f t="shared" ca="1" si="143"/>
        <v/>
      </c>
      <c r="X965" s="8">
        <f t="shared" ca="1" si="143"/>
        <v>1</v>
      </c>
    </row>
    <row r="966" spans="1:24" hidden="1" x14ac:dyDescent="0.25">
      <c r="A966" s="57">
        <f t="shared" ca="1" si="144"/>
        <v>3</v>
      </c>
      <c r="B966" s="57">
        <f t="shared" ca="1" si="142"/>
        <v>4</v>
      </c>
      <c r="C966" s="57">
        <f t="shared" ca="1" si="142"/>
        <v>4</v>
      </c>
      <c r="D966" s="57">
        <f t="shared" ca="1" si="142"/>
        <v>6</v>
      </c>
      <c r="E966" s="57">
        <f t="shared" ca="1" si="142"/>
        <v>3</v>
      </c>
      <c r="F966" s="57">
        <f t="shared" ca="1" si="142"/>
        <v>2</v>
      </c>
      <c r="G966" s="8" cm="1">
        <f t="array" aca="1" ref="G966" ca="1">SUM(IF(ISERROR(FIND($A$4:$F$4,G$4)),0,$A966:$F966))</f>
        <v>7</v>
      </c>
      <c r="H966" s="8" cm="1">
        <f t="array" aca="1" ref="H966" ca="1">SUM(IF(ISERROR(FIND($A$4:$F$4,H$4)),0,$A966:$F966))</f>
        <v>11</v>
      </c>
      <c r="I966" s="8" cm="1">
        <f t="array" aca="1" ref="I966" ca="1">SUM(IF(ISERROR(FIND($A$4:$F$4,I$4)),0,$A966:$F966))</f>
        <v>9</v>
      </c>
      <c r="J966" s="8">
        <f t="shared" ref="J966:J1004" ca="1" si="146">MAX(G966:I966)</f>
        <v>11</v>
      </c>
      <c r="K966" s="8" t="str">
        <f t="shared" ref="K966:K1004" ca="1" si="147">_xlfn.XLOOKUP(J966,G966:I966,$G$4:$I$4)</f>
        <v>ADF</v>
      </c>
      <c r="L966" s="8">
        <f ca="1">SMALL($J$5:$J$1004,ROWS($J$5:J966))</f>
        <v>15</v>
      </c>
      <c r="M966" s="10">
        <f ca="1">ROWS($J$5:J966)/COUNT($J$5:$J$1004)</f>
        <v>0.96199999999999997</v>
      </c>
      <c r="N966" s="10"/>
      <c r="O966" s="8" t="str">
        <f t="shared" ref="O966:O1004" ca="1" si="148">IF(G966=$J966,1," ")</f>
        <v xml:space="preserve"> </v>
      </c>
      <c r="P966" s="8">
        <f t="shared" ref="P966:P1004" ca="1" si="149">IF(H966=$J966,1," ")</f>
        <v>1</v>
      </c>
      <c r="Q966" s="8" t="str">
        <f t="shared" ref="Q966:Q1004" ca="1" si="150">IF(I966=$J966,1," ")</f>
        <v xml:space="preserve"> </v>
      </c>
      <c r="S966" s="8">
        <f t="shared" ca="1" si="145"/>
        <v>1</v>
      </c>
      <c r="T966" s="8" t="str">
        <f t="shared" ca="1" si="143"/>
        <v/>
      </c>
      <c r="U966" s="8" t="str">
        <f t="shared" ca="1" si="143"/>
        <v/>
      </c>
      <c r="V966" s="8">
        <f t="shared" ca="1" si="143"/>
        <v>1</v>
      </c>
      <c r="W966" s="8" t="str">
        <f t="shared" ca="1" si="143"/>
        <v/>
      </c>
      <c r="X966" s="8">
        <f t="shared" ca="1" si="143"/>
        <v>1</v>
      </c>
    </row>
    <row r="967" spans="1:24" hidden="1" x14ac:dyDescent="0.25">
      <c r="A967" s="57">
        <f t="shared" ca="1" si="144"/>
        <v>3</v>
      </c>
      <c r="B967" s="57">
        <f t="shared" ca="1" si="142"/>
        <v>2</v>
      </c>
      <c r="C967" s="57">
        <f t="shared" ca="1" si="142"/>
        <v>8</v>
      </c>
      <c r="D967" s="57">
        <f t="shared" ca="1" si="142"/>
        <v>5</v>
      </c>
      <c r="E967" s="57">
        <f t="shared" ca="1" si="142"/>
        <v>3</v>
      </c>
      <c r="F967" s="57">
        <f t="shared" ca="1" si="142"/>
        <v>3</v>
      </c>
      <c r="G967" s="8" cm="1">
        <f t="array" aca="1" ref="G967" ca="1">SUM(IF(ISERROR(FIND($A$4:$F$4,G$4)),0,$A967:$F967))</f>
        <v>11</v>
      </c>
      <c r="H967" s="8" cm="1">
        <f t="array" aca="1" ref="H967" ca="1">SUM(IF(ISERROR(FIND($A$4:$F$4,H$4)),0,$A967:$F967))</f>
        <v>11</v>
      </c>
      <c r="I967" s="8" cm="1">
        <f t="array" aca="1" ref="I967" ca="1">SUM(IF(ISERROR(FIND($A$4:$F$4,I$4)),0,$A967:$F967))</f>
        <v>8</v>
      </c>
      <c r="J967" s="8">
        <f t="shared" ca="1" si="146"/>
        <v>11</v>
      </c>
      <c r="K967" s="8" t="str">
        <f t="shared" ca="1" si="147"/>
        <v>AC</v>
      </c>
      <c r="L967" s="8">
        <f ca="1">SMALL($J$5:$J$1004,ROWS($J$5:J967))</f>
        <v>15</v>
      </c>
      <c r="M967" s="10">
        <f ca="1">ROWS($J$5:J967)/COUNT($J$5:$J$1004)</f>
        <v>0.96299999999999997</v>
      </c>
      <c r="N967" s="10"/>
      <c r="O967" s="8">
        <f t="shared" ca="1" si="148"/>
        <v>1</v>
      </c>
      <c r="P967" s="8">
        <f t="shared" ca="1" si="149"/>
        <v>1</v>
      </c>
      <c r="Q967" s="8" t="str">
        <f t="shared" ca="1" si="150"/>
        <v xml:space="preserve"> </v>
      </c>
      <c r="S967" s="8">
        <f t="shared" ca="1" si="145"/>
        <v>1</v>
      </c>
      <c r="T967" s="8" t="str">
        <f t="shared" ca="1" si="143"/>
        <v/>
      </c>
      <c r="U967" s="8">
        <f t="shared" ca="1" si="143"/>
        <v>1</v>
      </c>
      <c r="V967" s="8" t="str">
        <f t="shared" ca="1" si="143"/>
        <v/>
      </c>
      <c r="W967" s="8" t="str">
        <f t="shared" ca="1" si="143"/>
        <v/>
      </c>
      <c r="X967" s="8" t="str">
        <f t="shared" ca="1" si="143"/>
        <v/>
      </c>
    </row>
    <row r="968" spans="1:24" hidden="1" x14ac:dyDescent="0.25">
      <c r="A968" s="57">
        <f t="shared" ca="1" si="144"/>
        <v>6</v>
      </c>
      <c r="B968" s="57">
        <f t="shared" ca="1" si="142"/>
        <v>4</v>
      </c>
      <c r="C968" s="57">
        <f t="shared" ca="1" si="142"/>
        <v>6</v>
      </c>
      <c r="D968" s="57">
        <f t="shared" ca="1" si="142"/>
        <v>3</v>
      </c>
      <c r="E968" s="57">
        <f t="shared" ca="1" si="142"/>
        <v>2</v>
      </c>
      <c r="F968" s="57">
        <f t="shared" ca="1" si="142"/>
        <v>3</v>
      </c>
      <c r="G968" s="8" cm="1">
        <f t="array" aca="1" ref="G968" ca="1">SUM(IF(ISERROR(FIND($A$4:$F$4,G$4)),0,$A968:$F968))</f>
        <v>12</v>
      </c>
      <c r="H968" s="8" cm="1">
        <f t="array" aca="1" ref="H968" ca="1">SUM(IF(ISERROR(FIND($A$4:$F$4,H$4)),0,$A968:$F968))</f>
        <v>12</v>
      </c>
      <c r="I968" s="8" cm="1">
        <f t="array" aca="1" ref="I968" ca="1">SUM(IF(ISERROR(FIND($A$4:$F$4,I$4)),0,$A968:$F968))</f>
        <v>9</v>
      </c>
      <c r="J968" s="8">
        <f t="shared" ca="1" si="146"/>
        <v>12</v>
      </c>
      <c r="K968" s="8" t="str">
        <f t="shared" ca="1" si="147"/>
        <v>AC</v>
      </c>
      <c r="L968" s="8">
        <f ca="1">SMALL($J$5:$J$1004,ROWS($J$5:J968))</f>
        <v>15</v>
      </c>
      <c r="M968" s="10">
        <f ca="1">ROWS($J$5:J968)/COUNT($J$5:$J$1004)</f>
        <v>0.96399999999999997</v>
      </c>
      <c r="N968" s="10"/>
      <c r="O968" s="8">
        <f t="shared" ca="1" si="148"/>
        <v>1</v>
      </c>
      <c r="P968" s="8">
        <f t="shared" ca="1" si="149"/>
        <v>1</v>
      </c>
      <c r="Q968" s="8" t="str">
        <f t="shared" ca="1" si="150"/>
        <v xml:space="preserve"> </v>
      </c>
      <c r="S968" s="8">
        <f t="shared" ca="1" si="145"/>
        <v>1</v>
      </c>
      <c r="T968" s="8" t="str">
        <f t="shared" ca="1" si="143"/>
        <v/>
      </c>
      <c r="U968" s="8">
        <f t="shared" ca="1" si="143"/>
        <v>1</v>
      </c>
      <c r="V968" s="8" t="str">
        <f t="shared" ca="1" si="143"/>
        <v/>
      </c>
      <c r="W968" s="8" t="str">
        <f t="shared" ca="1" si="143"/>
        <v/>
      </c>
      <c r="X968" s="8" t="str">
        <f t="shared" ca="1" si="143"/>
        <v/>
      </c>
    </row>
    <row r="969" spans="1:24" hidden="1" x14ac:dyDescent="0.25">
      <c r="A969" s="57">
        <f t="shared" ca="1" si="144"/>
        <v>2</v>
      </c>
      <c r="B969" s="57">
        <f t="shared" ca="1" si="142"/>
        <v>5</v>
      </c>
      <c r="C969" s="57">
        <f t="shared" ca="1" si="142"/>
        <v>6</v>
      </c>
      <c r="D969" s="57">
        <f t="shared" ca="1" si="142"/>
        <v>6</v>
      </c>
      <c r="E969" s="57">
        <f t="shared" ca="1" si="142"/>
        <v>1</v>
      </c>
      <c r="F969" s="57">
        <f t="shared" ca="1" si="142"/>
        <v>4</v>
      </c>
      <c r="G969" s="8" cm="1">
        <f t="array" aca="1" ref="G969" ca="1">SUM(IF(ISERROR(FIND($A$4:$F$4,G$4)),0,$A969:$F969))</f>
        <v>8</v>
      </c>
      <c r="H969" s="8" cm="1">
        <f t="array" aca="1" ref="H969" ca="1">SUM(IF(ISERROR(FIND($A$4:$F$4,H$4)),0,$A969:$F969))</f>
        <v>12</v>
      </c>
      <c r="I969" s="8" cm="1">
        <f t="array" aca="1" ref="I969" ca="1">SUM(IF(ISERROR(FIND($A$4:$F$4,I$4)),0,$A969:$F969))</f>
        <v>10</v>
      </c>
      <c r="J969" s="8">
        <f t="shared" ca="1" si="146"/>
        <v>12</v>
      </c>
      <c r="K969" s="8" t="str">
        <f t="shared" ca="1" si="147"/>
        <v>ADF</v>
      </c>
      <c r="L969" s="8">
        <f ca="1">SMALL($J$5:$J$1004,ROWS($J$5:J969))</f>
        <v>15</v>
      </c>
      <c r="M969" s="10">
        <f ca="1">ROWS($J$5:J969)/COUNT($J$5:$J$1004)</f>
        <v>0.96499999999999997</v>
      </c>
      <c r="N969" s="10"/>
      <c r="O969" s="8" t="str">
        <f t="shared" ca="1" si="148"/>
        <v xml:space="preserve"> </v>
      </c>
      <c r="P969" s="8">
        <f t="shared" ca="1" si="149"/>
        <v>1</v>
      </c>
      <c r="Q969" s="8" t="str">
        <f t="shared" ca="1" si="150"/>
        <v xml:space="preserve"> </v>
      </c>
      <c r="S969" s="8">
        <f t="shared" ca="1" si="145"/>
        <v>1</v>
      </c>
      <c r="T969" s="8" t="str">
        <f t="shared" ca="1" si="143"/>
        <v/>
      </c>
      <c r="U969" s="8" t="str">
        <f t="shared" ca="1" si="143"/>
        <v/>
      </c>
      <c r="V969" s="8">
        <f t="shared" ca="1" si="143"/>
        <v>1</v>
      </c>
      <c r="W969" s="8" t="str">
        <f t="shared" ca="1" si="143"/>
        <v/>
      </c>
      <c r="X969" s="8">
        <f t="shared" ca="1" si="143"/>
        <v>1</v>
      </c>
    </row>
    <row r="970" spans="1:24" hidden="1" x14ac:dyDescent="0.25">
      <c r="A970" s="57">
        <f t="shared" ca="1" si="144"/>
        <v>3</v>
      </c>
      <c r="B970" s="57">
        <f t="shared" ca="1" si="142"/>
        <v>4</v>
      </c>
      <c r="C970" s="57">
        <f t="shared" ca="1" si="142"/>
        <v>7</v>
      </c>
      <c r="D970" s="57">
        <f t="shared" ref="B970:F1004" ca="1" si="151">RANDBETWEEN(D$2,D$3)</f>
        <v>4</v>
      </c>
      <c r="E970" s="57">
        <f t="shared" ca="1" si="151"/>
        <v>3</v>
      </c>
      <c r="F970" s="57">
        <f t="shared" ca="1" si="151"/>
        <v>3</v>
      </c>
      <c r="G970" s="8" cm="1">
        <f t="array" aca="1" ref="G970" ca="1">SUM(IF(ISERROR(FIND($A$4:$F$4,G$4)),0,$A970:$F970))</f>
        <v>10</v>
      </c>
      <c r="H970" s="8" cm="1">
        <f t="array" aca="1" ref="H970" ca="1">SUM(IF(ISERROR(FIND($A$4:$F$4,H$4)),0,$A970:$F970))</f>
        <v>10</v>
      </c>
      <c r="I970" s="8" cm="1">
        <f t="array" aca="1" ref="I970" ca="1">SUM(IF(ISERROR(FIND($A$4:$F$4,I$4)),0,$A970:$F970))</f>
        <v>10</v>
      </c>
      <c r="J970" s="8">
        <f t="shared" ca="1" si="146"/>
        <v>10</v>
      </c>
      <c r="K970" s="8" t="str">
        <f t="shared" ca="1" si="147"/>
        <v>AC</v>
      </c>
      <c r="L970" s="8">
        <f ca="1">SMALL($J$5:$J$1004,ROWS($J$5:J970))</f>
        <v>15</v>
      </c>
      <c r="M970" s="10">
        <f ca="1">ROWS($J$5:J970)/COUNT($J$5:$J$1004)</f>
        <v>0.96599999999999997</v>
      </c>
      <c r="N970" s="10"/>
      <c r="O970" s="8">
        <f t="shared" ca="1" si="148"/>
        <v>1</v>
      </c>
      <c r="P970" s="8">
        <f t="shared" ca="1" si="149"/>
        <v>1</v>
      </c>
      <c r="Q970" s="8">
        <f t="shared" ca="1" si="150"/>
        <v>1</v>
      </c>
      <c r="S970" s="8">
        <f t="shared" ca="1" si="145"/>
        <v>1</v>
      </c>
      <c r="T970" s="8" t="str">
        <f t="shared" ca="1" si="143"/>
        <v/>
      </c>
      <c r="U970" s="8">
        <f t="shared" ca="1" si="143"/>
        <v>1</v>
      </c>
      <c r="V970" s="8" t="str">
        <f t="shared" ref="T970:X1004" ca="1" si="152">IFERROR(FIND(V$4,$K970)/FIND(V$4,$K970),"")</f>
        <v/>
      </c>
      <c r="W970" s="8" t="str">
        <f t="shared" ca="1" si="152"/>
        <v/>
      </c>
      <c r="X970" s="8" t="str">
        <f t="shared" ca="1" si="152"/>
        <v/>
      </c>
    </row>
    <row r="971" spans="1:24" hidden="1" x14ac:dyDescent="0.25">
      <c r="A971" s="57">
        <f t="shared" ca="1" si="144"/>
        <v>4</v>
      </c>
      <c r="B971" s="57">
        <f t="shared" ca="1" si="151"/>
        <v>3</v>
      </c>
      <c r="C971" s="57">
        <f t="shared" ca="1" si="151"/>
        <v>7</v>
      </c>
      <c r="D971" s="57">
        <f t="shared" ca="1" si="151"/>
        <v>2</v>
      </c>
      <c r="E971" s="57">
        <f t="shared" ca="1" si="151"/>
        <v>2</v>
      </c>
      <c r="F971" s="57">
        <f t="shared" ca="1" si="151"/>
        <v>3</v>
      </c>
      <c r="G971" s="8" cm="1">
        <f t="array" aca="1" ref="G971" ca="1">SUM(IF(ISERROR(FIND($A$4:$F$4,G$4)),0,$A971:$F971))</f>
        <v>11</v>
      </c>
      <c r="H971" s="8" cm="1">
        <f t="array" aca="1" ref="H971" ca="1">SUM(IF(ISERROR(FIND($A$4:$F$4,H$4)),0,$A971:$F971))</f>
        <v>9</v>
      </c>
      <c r="I971" s="8" cm="1">
        <f t="array" aca="1" ref="I971" ca="1">SUM(IF(ISERROR(FIND($A$4:$F$4,I$4)),0,$A971:$F971))</f>
        <v>8</v>
      </c>
      <c r="J971" s="8">
        <f t="shared" ca="1" si="146"/>
        <v>11</v>
      </c>
      <c r="K971" s="8" t="str">
        <f t="shared" ca="1" si="147"/>
        <v>AC</v>
      </c>
      <c r="L971" s="8">
        <f ca="1">SMALL($J$5:$J$1004,ROWS($J$5:J971))</f>
        <v>15</v>
      </c>
      <c r="M971" s="10">
        <f ca="1">ROWS($J$5:J971)/COUNT($J$5:$J$1004)</f>
        <v>0.96699999999999997</v>
      </c>
      <c r="N971" s="10"/>
      <c r="O971" s="8">
        <f t="shared" ca="1" si="148"/>
        <v>1</v>
      </c>
      <c r="P971" s="8" t="str">
        <f t="shared" ca="1" si="149"/>
        <v xml:space="preserve"> </v>
      </c>
      <c r="Q971" s="8" t="str">
        <f t="shared" ca="1" si="150"/>
        <v xml:space="preserve"> </v>
      </c>
      <c r="S971" s="8">
        <f t="shared" ca="1" si="145"/>
        <v>1</v>
      </c>
      <c r="T971" s="8" t="str">
        <f t="shared" ca="1" si="152"/>
        <v/>
      </c>
      <c r="U971" s="8">
        <f t="shared" ca="1" si="152"/>
        <v>1</v>
      </c>
      <c r="V971" s="8" t="str">
        <f t="shared" ca="1" si="152"/>
        <v/>
      </c>
      <c r="W971" s="8" t="str">
        <f t="shared" ca="1" si="152"/>
        <v/>
      </c>
      <c r="X971" s="8" t="str">
        <f t="shared" ca="1" si="152"/>
        <v/>
      </c>
    </row>
    <row r="972" spans="1:24" hidden="1" x14ac:dyDescent="0.25">
      <c r="A972" s="57">
        <f t="shared" ca="1" si="144"/>
        <v>2</v>
      </c>
      <c r="B972" s="57">
        <f t="shared" ca="1" si="151"/>
        <v>1</v>
      </c>
      <c r="C972" s="57">
        <f t="shared" ca="1" si="151"/>
        <v>4</v>
      </c>
      <c r="D972" s="57">
        <f t="shared" ca="1" si="151"/>
        <v>2</v>
      </c>
      <c r="E972" s="57">
        <f t="shared" ca="1" si="151"/>
        <v>3</v>
      </c>
      <c r="F972" s="57">
        <f t="shared" ca="1" si="151"/>
        <v>3</v>
      </c>
      <c r="G972" s="8" cm="1">
        <f t="array" aca="1" ref="G972" ca="1">SUM(IF(ISERROR(FIND($A$4:$F$4,G$4)),0,$A972:$F972))</f>
        <v>6</v>
      </c>
      <c r="H972" s="8" cm="1">
        <f t="array" aca="1" ref="H972" ca="1">SUM(IF(ISERROR(FIND($A$4:$F$4,H$4)),0,$A972:$F972))</f>
        <v>7</v>
      </c>
      <c r="I972" s="8" cm="1">
        <f t="array" aca="1" ref="I972" ca="1">SUM(IF(ISERROR(FIND($A$4:$F$4,I$4)),0,$A972:$F972))</f>
        <v>7</v>
      </c>
      <c r="J972" s="8">
        <f t="shared" ca="1" si="146"/>
        <v>7</v>
      </c>
      <c r="K972" s="8" t="str">
        <f t="shared" ca="1" si="147"/>
        <v>ADF</v>
      </c>
      <c r="L972" s="8">
        <f ca="1">SMALL($J$5:$J$1004,ROWS($J$5:J972))</f>
        <v>15</v>
      </c>
      <c r="M972" s="10">
        <f ca="1">ROWS($J$5:J972)/COUNT($J$5:$J$1004)</f>
        <v>0.96799999999999997</v>
      </c>
      <c r="N972" s="10"/>
      <c r="O972" s="8" t="str">
        <f t="shared" ca="1" si="148"/>
        <v xml:space="preserve"> </v>
      </c>
      <c r="P972" s="8">
        <f t="shared" ca="1" si="149"/>
        <v>1</v>
      </c>
      <c r="Q972" s="8">
        <f t="shared" ca="1" si="150"/>
        <v>1</v>
      </c>
      <c r="S972" s="8">
        <f t="shared" ca="1" si="145"/>
        <v>1</v>
      </c>
      <c r="T972" s="8" t="str">
        <f t="shared" ca="1" si="152"/>
        <v/>
      </c>
      <c r="U972" s="8" t="str">
        <f t="shared" ca="1" si="152"/>
        <v/>
      </c>
      <c r="V972" s="8">
        <f t="shared" ca="1" si="152"/>
        <v>1</v>
      </c>
      <c r="W972" s="8" t="str">
        <f t="shared" ca="1" si="152"/>
        <v/>
      </c>
      <c r="X972" s="8">
        <f t="shared" ca="1" si="152"/>
        <v>1</v>
      </c>
    </row>
    <row r="973" spans="1:24" hidden="1" x14ac:dyDescent="0.25">
      <c r="A973" s="57">
        <f t="shared" ca="1" si="144"/>
        <v>4</v>
      </c>
      <c r="B973" s="57">
        <f t="shared" ca="1" si="151"/>
        <v>1</v>
      </c>
      <c r="C973" s="57">
        <f t="shared" ca="1" si="151"/>
        <v>7</v>
      </c>
      <c r="D973" s="57">
        <f t="shared" ca="1" si="151"/>
        <v>5</v>
      </c>
      <c r="E973" s="57">
        <f t="shared" ca="1" si="151"/>
        <v>2</v>
      </c>
      <c r="F973" s="57">
        <f t="shared" ca="1" si="151"/>
        <v>2</v>
      </c>
      <c r="G973" s="8" cm="1">
        <f t="array" aca="1" ref="G973" ca="1">SUM(IF(ISERROR(FIND($A$4:$F$4,G$4)),0,$A973:$F973))</f>
        <v>11</v>
      </c>
      <c r="H973" s="8" cm="1">
        <f t="array" aca="1" ref="H973" ca="1">SUM(IF(ISERROR(FIND($A$4:$F$4,H$4)),0,$A973:$F973))</f>
        <v>11</v>
      </c>
      <c r="I973" s="8" cm="1">
        <f t="array" aca="1" ref="I973" ca="1">SUM(IF(ISERROR(FIND($A$4:$F$4,I$4)),0,$A973:$F973))</f>
        <v>5</v>
      </c>
      <c r="J973" s="8">
        <f t="shared" ca="1" si="146"/>
        <v>11</v>
      </c>
      <c r="K973" s="8" t="str">
        <f t="shared" ca="1" si="147"/>
        <v>AC</v>
      </c>
      <c r="L973" s="8">
        <f ca="1">SMALL($J$5:$J$1004,ROWS($J$5:J973))</f>
        <v>15</v>
      </c>
      <c r="M973" s="10">
        <f ca="1">ROWS($J$5:J973)/COUNT($J$5:$J$1004)</f>
        <v>0.96899999999999997</v>
      </c>
      <c r="N973" s="10"/>
      <c r="O973" s="8">
        <f t="shared" ca="1" si="148"/>
        <v>1</v>
      </c>
      <c r="P973" s="8">
        <f t="shared" ca="1" si="149"/>
        <v>1</v>
      </c>
      <c r="Q973" s="8" t="str">
        <f t="shared" ca="1" si="150"/>
        <v xml:space="preserve"> </v>
      </c>
      <c r="S973" s="8">
        <f t="shared" ca="1" si="145"/>
        <v>1</v>
      </c>
      <c r="T973" s="8" t="str">
        <f t="shared" ca="1" si="152"/>
        <v/>
      </c>
      <c r="U973" s="8">
        <f t="shared" ca="1" si="152"/>
        <v>1</v>
      </c>
      <c r="V973" s="8" t="str">
        <f t="shared" ca="1" si="152"/>
        <v/>
      </c>
      <c r="W973" s="8" t="str">
        <f t="shared" ca="1" si="152"/>
        <v/>
      </c>
      <c r="X973" s="8" t="str">
        <f t="shared" ca="1" si="152"/>
        <v/>
      </c>
    </row>
    <row r="974" spans="1:24" hidden="1" x14ac:dyDescent="0.25">
      <c r="A974" s="57">
        <f t="shared" ca="1" si="144"/>
        <v>4</v>
      </c>
      <c r="B974" s="57">
        <f t="shared" ca="1" si="151"/>
        <v>5</v>
      </c>
      <c r="C974" s="57">
        <f t="shared" ca="1" si="151"/>
        <v>7</v>
      </c>
      <c r="D974" s="57">
        <f t="shared" ca="1" si="151"/>
        <v>5</v>
      </c>
      <c r="E974" s="57">
        <f t="shared" ca="1" si="151"/>
        <v>1</v>
      </c>
      <c r="F974" s="57">
        <f t="shared" ca="1" si="151"/>
        <v>3</v>
      </c>
      <c r="G974" s="8" cm="1">
        <f t="array" aca="1" ref="G974" ca="1">SUM(IF(ISERROR(FIND($A$4:$F$4,G$4)),0,$A974:$F974))</f>
        <v>11</v>
      </c>
      <c r="H974" s="8" cm="1">
        <f t="array" aca="1" ref="H974" ca="1">SUM(IF(ISERROR(FIND($A$4:$F$4,H$4)),0,$A974:$F974))</f>
        <v>12</v>
      </c>
      <c r="I974" s="8" cm="1">
        <f t="array" aca="1" ref="I974" ca="1">SUM(IF(ISERROR(FIND($A$4:$F$4,I$4)),0,$A974:$F974))</f>
        <v>9</v>
      </c>
      <c r="J974" s="8">
        <f t="shared" ca="1" si="146"/>
        <v>12</v>
      </c>
      <c r="K974" s="8" t="str">
        <f t="shared" ca="1" si="147"/>
        <v>ADF</v>
      </c>
      <c r="L974" s="8">
        <f ca="1">SMALL($J$5:$J$1004,ROWS($J$5:J974))</f>
        <v>15</v>
      </c>
      <c r="M974" s="10">
        <f ca="1">ROWS($J$5:J974)/COUNT($J$5:$J$1004)</f>
        <v>0.97</v>
      </c>
      <c r="N974" s="10"/>
      <c r="O974" s="8" t="str">
        <f t="shared" ca="1" si="148"/>
        <v xml:space="preserve"> </v>
      </c>
      <c r="P974" s="8">
        <f t="shared" ca="1" si="149"/>
        <v>1</v>
      </c>
      <c r="Q974" s="8" t="str">
        <f t="shared" ca="1" si="150"/>
        <v xml:space="preserve"> </v>
      </c>
      <c r="S974" s="8">
        <f t="shared" ca="1" si="145"/>
        <v>1</v>
      </c>
      <c r="T974" s="8" t="str">
        <f t="shared" ca="1" si="152"/>
        <v/>
      </c>
      <c r="U974" s="8" t="str">
        <f t="shared" ca="1" si="152"/>
        <v/>
      </c>
      <c r="V974" s="8">
        <f t="shared" ca="1" si="152"/>
        <v>1</v>
      </c>
      <c r="W974" s="8" t="str">
        <f t="shared" ca="1" si="152"/>
        <v/>
      </c>
      <c r="X974" s="8">
        <f t="shared" ca="1" si="152"/>
        <v>1</v>
      </c>
    </row>
    <row r="975" spans="1:24" hidden="1" x14ac:dyDescent="0.25">
      <c r="A975" s="57">
        <f t="shared" ca="1" si="144"/>
        <v>3</v>
      </c>
      <c r="B975" s="57">
        <f t="shared" ca="1" si="151"/>
        <v>4</v>
      </c>
      <c r="C975" s="57">
        <f t="shared" ca="1" si="151"/>
        <v>8</v>
      </c>
      <c r="D975" s="57">
        <f t="shared" ca="1" si="151"/>
        <v>2</v>
      </c>
      <c r="E975" s="57">
        <f t="shared" ca="1" si="151"/>
        <v>3</v>
      </c>
      <c r="F975" s="57">
        <f t="shared" ca="1" si="151"/>
        <v>2</v>
      </c>
      <c r="G975" s="8" cm="1">
        <f t="array" aca="1" ref="G975" ca="1">SUM(IF(ISERROR(FIND($A$4:$F$4,G$4)),0,$A975:$F975))</f>
        <v>11</v>
      </c>
      <c r="H975" s="8" cm="1">
        <f t="array" aca="1" ref="H975" ca="1">SUM(IF(ISERROR(FIND($A$4:$F$4,H$4)),0,$A975:$F975))</f>
        <v>7</v>
      </c>
      <c r="I975" s="8" cm="1">
        <f t="array" aca="1" ref="I975" ca="1">SUM(IF(ISERROR(FIND($A$4:$F$4,I$4)),0,$A975:$F975))</f>
        <v>9</v>
      </c>
      <c r="J975" s="8">
        <f t="shared" ca="1" si="146"/>
        <v>11</v>
      </c>
      <c r="K975" s="8" t="str">
        <f t="shared" ca="1" si="147"/>
        <v>AC</v>
      </c>
      <c r="L975" s="8">
        <f ca="1">SMALL($J$5:$J$1004,ROWS($J$5:J975))</f>
        <v>15</v>
      </c>
      <c r="M975" s="10">
        <f ca="1">ROWS($J$5:J975)/COUNT($J$5:$J$1004)</f>
        <v>0.97099999999999997</v>
      </c>
      <c r="N975" s="10"/>
      <c r="O975" s="8">
        <f t="shared" ca="1" si="148"/>
        <v>1</v>
      </c>
      <c r="P975" s="8" t="str">
        <f t="shared" ca="1" si="149"/>
        <v xml:space="preserve"> </v>
      </c>
      <c r="Q975" s="8" t="str">
        <f t="shared" ca="1" si="150"/>
        <v xml:space="preserve"> </v>
      </c>
      <c r="S975" s="8">
        <f t="shared" ca="1" si="145"/>
        <v>1</v>
      </c>
      <c r="T975" s="8" t="str">
        <f t="shared" ca="1" si="152"/>
        <v/>
      </c>
      <c r="U975" s="8">
        <f t="shared" ca="1" si="152"/>
        <v>1</v>
      </c>
      <c r="V975" s="8" t="str">
        <f t="shared" ca="1" si="152"/>
        <v/>
      </c>
      <c r="W975" s="8" t="str">
        <f t="shared" ca="1" si="152"/>
        <v/>
      </c>
      <c r="X975" s="8" t="str">
        <f t="shared" ca="1" si="152"/>
        <v/>
      </c>
    </row>
    <row r="976" spans="1:24" hidden="1" x14ac:dyDescent="0.25">
      <c r="A976" s="57">
        <f t="shared" ca="1" si="144"/>
        <v>6</v>
      </c>
      <c r="B976" s="57">
        <f t="shared" ca="1" si="151"/>
        <v>2</v>
      </c>
      <c r="C976" s="57">
        <f t="shared" ca="1" si="151"/>
        <v>7</v>
      </c>
      <c r="D976" s="57">
        <f t="shared" ca="1" si="151"/>
        <v>2</v>
      </c>
      <c r="E976" s="57">
        <f t="shared" ca="1" si="151"/>
        <v>2</v>
      </c>
      <c r="F976" s="57">
        <f t="shared" ca="1" si="151"/>
        <v>3</v>
      </c>
      <c r="G976" s="8" cm="1">
        <f t="array" aca="1" ref="G976" ca="1">SUM(IF(ISERROR(FIND($A$4:$F$4,G$4)),0,$A976:$F976))</f>
        <v>13</v>
      </c>
      <c r="H976" s="8" cm="1">
        <f t="array" aca="1" ref="H976" ca="1">SUM(IF(ISERROR(FIND($A$4:$F$4,H$4)),0,$A976:$F976))</f>
        <v>11</v>
      </c>
      <c r="I976" s="8" cm="1">
        <f t="array" aca="1" ref="I976" ca="1">SUM(IF(ISERROR(FIND($A$4:$F$4,I$4)),0,$A976:$F976))</f>
        <v>7</v>
      </c>
      <c r="J976" s="8">
        <f t="shared" ca="1" si="146"/>
        <v>13</v>
      </c>
      <c r="K976" s="8" t="str">
        <f t="shared" ca="1" si="147"/>
        <v>AC</v>
      </c>
      <c r="L976" s="8">
        <f ca="1">SMALL($J$5:$J$1004,ROWS($J$5:J976))</f>
        <v>15</v>
      </c>
      <c r="M976" s="10">
        <f ca="1">ROWS($J$5:J976)/COUNT($J$5:$J$1004)</f>
        <v>0.97199999999999998</v>
      </c>
      <c r="N976" s="10"/>
      <c r="O976" s="8">
        <f t="shared" ca="1" si="148"/>
        <v>1</v>
      </c>
      <c r="P976" s="8" t="str">
        <f t="shared" ca="1" si="149"/>
        <v xml:space="preserve"> </v>
      </c>
      <c r="Q976" s="8" t="str">
        <f t="shared" ca="1" si="150"/>
        <v xml:space="preserve"> </v>
      </c>
      <c r="S976" s="8">
        <f t="shared" ca="1" si="145"/>
        <v>1</v>
      </c>
      <c r="T976" s="8" t="str">
        <f t="shared" ca="1" si="152"/>
        <v/>
      </c>
      <c r="U976" s="8">
        <f t="shared" ca="1" si="152"/>
        <v>1</v>
      </c>
      <c r="V976" s="8" t="str">
        <f t="shared" ca="1" si="152"/>
        <v/>
      </c>
      <c r="W976" s="8" t="str">
        <f t="shared" ca="1" si="152"/>
        <v/>
      </c>
      <c r="X976" s="8" t="str">
        <f t="shared" ca="1" si="152"/>
        <v/>
      </c>
    </row>
    <row r="977" spans="1:24" hidden="1" x14ac:dyDescent="0.25">
      <c r="A977" s="57">
        <f t="shared" ca="1" si="144"/>
        <v>6</v>
      </c>
      <c r="B977" s="57">
        <f t="shared" ca="1" si="151"/>
        <v>5</v>
      </c>
      <c r="C977" s="57">
        <f t="shared" ca="1" si="151"/>
        <v>7</v>
      </c>
      <c r="D977" s="57">
        <f t="shared" ca="1" si="151"/>
        <v>6</v>
      </c>
      <c r="E977" s="57">
        <f t="shared" ca="1" si="151"/>
        <v>3</v>
      </c>
      <c r="F977" s="57">
        <f t="shared" ca="1" si="151"/>
        <v>2</v>
      </c>
      <c r="G977" s="8" cm="1">
        <f t="array" aca="1" ref="G977" ca="1">SUM(IF(ISERROR(FIND($A$4:$F$4,G$4)),0,$A977:$F977))</f>
        <v>13</v>
      </c>
      <c r="H977" s="8" cm="1">
        <f t="array" aca="1" ref="H977" ca="1">SUM(IF(ISERROR(FIND($A$4:$F$4,H$4)),0,$A977:$F977))</f>
        <v>14</v>
      </c>
      <c r="I977" s="8" cm="1">
        <f t="array" aca="1" ref="I977" ca="1">SUM(IF(ISERROR(FIND($A$4:$F$4,I$4)),0,$A977:$F977))</f>
        <v>10</v>
      </c>
      <c r="J977" s="8">
        <f t="shared" ca="1" si="146"/>
        <v>14</v>
      </c>
      <c r="K977" s="8" t="str">
        <f t="shared" ca="1" si="147"/>
        <v>ADF</v>
      </c>
      <c r="L977" s="8">
        <f ca="1">SMALL($J$5:$J$1004,ROWS($J$5:J977))</f>
        <v>15</v>
      </c>
      <c r="M977" s="10">
        <f ca="1">ROWS($J$5:J977)/COUNT($J$5:$J$1004)</f>
        <v>0.97299999999999998</v>
      </c>
      <c r="N977" s="10"/>
      <c r="O977" s="8" t="str">
        <f t="shared" ca="1" si="148"/>
        <v xml:space="preserve"> </v>
      </c>
      <c r="P977" s="8">
        <f t="shared" ca="1" si="149"/>
        <v>1</v>
      </c>
      <c r="Q977" s="8" t="str">
        <f t="shared" ca="1" si="150"/>
        <v xml:space="preserve"> </v>
      </c>
      <c r="S977" s="8">
        <f t="shared" ca="1" si="145"/>
        <v>1</v>
      </c>
      <c r="T977" s="8" t="str">
        <f t="shared" ca="1" si="152"/>
        <v/>
      </c>
      <c r="U977" s="8" t="str">
        <f t="shared" ca="1" si="152"/>
        <v/>
      </c>
      <c r="V977" s="8">
        <f t="shared" ca="1" si="152"/>
        <v>1</v>
      </c>
      <c r="W977" s="8" t="str">
        <f t="shared" ca="1" si="152"/>
        <v/>
      </c>
      <c r="X977" s="8">
        <f t="shared" ca="1" si="152"/>
        <v>1</v>
      </c>
    </row>
    <row r="978" spans="1:24" hidden="1" x14ac:dyDescent="0.25">
      <c r="A978" s="57">
        <f t="shared" ca="1" si="144"/>
        <v>5</v>
      </c>
      <c r="B978" s="57">
        <f t="shared" ca="1" si="151"/>
        <v>1</v>
      </c>
      <c r="C978" s="57">
        <f t="shared" ca="1" si="151"/>
        <v>4</v>
      </c>
      <c r="D978" s="57">
        <f t="shared" ca="1" si="151"/>
        <v>6</v>
      </c>
      <c r="E978" s="57">
        <f t="shared" ca="1" si="151"/>
        <v>2</v>
      </c>
      <c r="F978" s="57">
        <f t="shared" ca="1" si="151"/>
        <v>4</v>
      </c>
      <c r="G978" s="8" cm="1">
        <f t="array" aca="1" ref="G978" ca="1">SUM(IF(ISERROR(FIND($A$4:$F$4,G$4)),0,$A978:$F978))</f>
        <v>9</v>
      </c>
      <c r="H978" s="8" cm="1">
        <f t="array" aca="1" ref="H978" ca="1">SUM(IF(ISERROR(FIND($A$4:$F$4,H$4)),0,$A978:$F978))</f>
        <v>15</v>
      </c>
      <c r="I978" s="8" cm="1">
        <f t="array" aca="1" ref="I978" ca="1">SUM(IF(ISERROR(FIND($A$4:$F$4,I$4)),0,$A978:$F978))</f>
        <v>7</v>
      </c>
      <c r="J978" s="8">
        <f t="shared" ca="1" si="146"/>
        <v>15</v>
      </c>
      <c r="K978" s="8" t="str">
        <f t="shared" ca="1" si="147"/>
        <v>ADF</v>
      </c>
      <c r="L978" s="8">
        <f ca="1">SMALL($J$5:$J$1004,ROWS($J$5:J978))</f>
        <v>15</v>
      </c>
      <c r="M978" s="10">
        <f ca="1">ROWS($J$5:J978)/COUNT($J$5:$J$1004)</f>
        <v>0.97399999999999998</v>
      </c>
      <c r="N978" s="10"/>
      <c r="O978" s="8" t="str">
        <f t="shared" ca="1" si="148"/>
        <v xml:space="preserve"> </v>
      </c>
      <c r="P978" s="8">
        <f t="shared" ca="1" si="149"/>
        <v>1</v>
      </c>
      <c r="Q978" s="8" t="str">
        <f t="shared" ca="1" si="150"/>
        <v xml:space="preserve"> </v>
      </c>
      <c r="S978" s="8">
        <f t="shared" ca="1" si="145"/>
        <v>1</v>
      </c>
      <c r="T978" s="8" t="str">
        <f t="shared" ca="1" si="152"/>
        <v/>
      </c>
      <c r="U978" s="8" t="str">
        <f t="shared" ca="1" si="152"/>
        <v/>
      </c>
      <c r="V978" s="8">
        <f t="shared" ca="1" si="152"/>
        <v>1</v>
      </c>
      <c r="W978" s="8" t="str">
        <f t="shared" ca="1" si="152"/>
        <v/>
      </c>
      <c r="X978" s="8">
        <f t="shared" ca="1" si="152"/>
        <v>1</v>
      </c>
    </row>
    <row r="979" spans="1:24" hidden="1" x14ac:dyDescent="0.25">
      <c r="A979" s="57">
        <f t="shared" ca="1" si="144"/>
        <v>2</v>
      </c>
      <c r="B979" s="57">
        <f t="shared" ca="1" si="151"/>
        <v>4</v>
      </c>
      <c r="C979" s="57">
        <f t="shared" ca="1" si="151"/>
        <v>6</v>
      </c>
      <c r="D979" s="57">
        <f t="shared" ca="1" si="151"/>
        <v>5</v>
      </c>
      <c r="E979" s="57">
        <f t="shared" ca="1" si="151"/>
        <v>3</v>
      </c>
      <c r="F979" s="57">
        <f t="shared" ca="1" si="151"/>
        <v>3</v>
      </c>
      <c r="G979" s="8" cm="1">
        <f t="array" aca="1" ref="G979" ca="1">SUM(IF(ISERROR(FIND($A$4:$F$4,G$4)),0,$A979:$F979))</f>
        <v>8</v>
      </c>
      <c r="H979" s="8" cm="1">
        <f t="array" aca="1" ref="H979" ca="1">SUM(IF(ISERROR(FIND($A$4:$F$4,H$4)),0,$A979:$F979))</f>
        <v>10</v>
      </c>
      <c r="I979" s="8" cm="1">
        <f t="array" aca="1" ref="I979" ca="1">SUM(IF(ISERROR(FIND($A$4:$F$4,I$4)),0,$A979:$F979))</f>
        <v>10</v>
      </c>
      <c r="J979" s="8">
        <f t="shared" ca="1" si="146"/>
        <v>10</v>
      </c>
      <c r="K979" s="8" t="str">
        <f t="shared" ca="1" si="147"/>
        <v>ADF</v>
      </c>
      <c r="L979" s="8">
        <f ca="1">SMALL($J$5:$J$1004,ROWS($J$5:J979))</f>
        <v>15</v>
      </c>
      <c r="M979" s="10">
        <f ca="1">ROWS($J$5:J979)/COUNT($J$5:$J$1004)</f>
        <v>0.97499999999999998</v>
      </c>
      <c r="N979" s="10"/>
      <c r="O979" s="8" t="str">
        <f t="shared" ca="1" si="148"/>
        <v xml:space="preserve"> </v>
      </c>
      <c r="P979" s="8">
        <f t="shared" ca="1" si="149"/>
        <v>1</v>
      </c>
      <c r="Q979" s="8">
        <f t="shared" ca="1" si="150"/>
        <v>1</v>
      </c>
      <c r="S979" s="8">
        <f t="shared" ca="1" si="145"/>
        <v>1</v>
      </c>
      <c r="T979" s="8" t="str">
        <f t="shared" ca="1" si="152"/>
        <v/>
      </c>
      <c r="U979" s="8" t="str">
        <f t="shared" ca="1" si="152"/>
        <v/>
      </c>
      <c r="V979" s="8">
        <f t="shared" ca="1" si="152"/>
        <v>1</v>
      </c>
      <c r="W979" s="8" t="str">
        <f t="shared" ca="1" si="152"/>
        <v/>
      </c>
      <c r="X979" s="8">
        <f t="shared" ca="1" si="152"/>
        <v>1</v>
      </c>
    </row>
    <row r="980" spans="1:24" hidden="1" x14ac:dyDescent="0.25">
      <c r="A980" s="57">
        <f t="shared" ca="1" si="144"/>
        <v>5</v>
      </c>
      <c r="B980" s="57">
        <f t="shared" ca="1" si="151"/>
        <v>5</v>
      </c>
      <c r="C980" s="57">
        <f t="shared" ca="1" si="151"/>
        <v>7</v>
      </c>
      <c r="D980" s="57">
        <f t="shared" ca="1" si="151"/>
        <v>5</v>
      </c>
      <c r="E980" s="57">
        <f t="shared" ca="1" si="151"/>
        <v>2</v>
      </c>
      <c r="F980" s="57">
        <f t="shared" ca="1" si="151"/>
        <v>3</v>
      </c>
      <c r="G980" s="8" cm="1">
        <f t="array" aca="1" ref="G980" ca="1">SUM(IF(ISERROR(FIND($A$4:$F$4,G$4)),0,$A980:$F980))</f>
        <v>12</v>
      </c>
      <c r="H980" s="8" cm="1">
        <f t="array" aca="1" ref="H980" ca="1">SUM(IF(ISERROR(FIND($A$4:$F$4,H$4)),0,$A980:$F980))</f>
        <v>13</v>
      </c>
      <c r="I980" s="8" cm="1">
        <f t="array" aca="1" ref="I980" ca="1">SUM(IF(ISERROR(FIND($A$4:$F$4,I$4)),0,$A980:$F980))</f>
        <v>10</v>
      </c>
      <c r="J980" s="8">
        <f t="shared" ca="1" si="146"/>
        <v>13</v>
      </c>
      <c r="K980" s="8" t="str">
        <f t="shared" ca="1" si="147"/>
        <v>ADF</v>
      </c>
      <c r="L980" s="8">
        <f ca="1">SMALL($J$5:$J$1004,ROWS($J$5:J980))</f>
        <v>15</v>
      </c>
      <c r="M980" s="10">
        <f ca="1">ROWS($J$5:J980)/COUNT($J$5:$J$1004)</f>
        <v>0.97599999999999998</v>
      </c>
      <c r="N980" s="10"/>
      <c r="O980" s="8" t="str">
        <f t="shared" ca="1" si="148"/>
        <v xml:space="preserve"> </v>
      </c>
      <c r="P980" s="8">
        <f t="shared" ca="1" si="149"/>
        <v>1</v>
      </c>
      <c r="Q980" s="8" t="str">
        <f t="shared" ca="1" si="150"/>
        <v xml:space="preserve"> </v>
      </c>
      <c r="S980" s="8">
        <f t="shared" ca="1" si="145"/>
        <v>1</v>
      </c>
      <c r="T980" s="8" t="str">
        <f t="shared" ca="1" si="152"/>
        <v/>
      </c>
      <c r="U980" s="8" t="str">
        <f t="shared" ca="1" si="152"/>
        <v/>
      </c>
      <c r="V980" s="8">
        <f t="shared" ca="1" si="152"/>
        <v>1</v>
      </c>
      <c r="W980" s="8" t="str">
        <f t="shared" ca="1" si="152"/>
        <v/>
      </c>
      <c r="X980" s="8">
        <f t="shared" ca="1" si="152"/>
        <v>1</v>
      </c>
    </row>
    <row r="981" spans="1:24" hidden="1" x14ac:dyDescent="0.25">
      <c r="A981" s="57">
        <f t="shared" ca="1" si="144"/>
        <v>5</v>
      </c>
      <c r="B981" s="57">
        <f t="shared" ca="1" si="151"/>
        <v>4</v>
      </c>
      <c r="C981" s="57">
        <f t="shared" ca="1" si="151"/>
        <v>7</v>
      </c>
      <c r="D981" s="57">
        <f t="shared" ca="1" si="151"/>
        <v>6</v>
      </c>
      <c r="E981" s="57">
        <f t="shared" ca="1" si="151"/>
        <v>2</v>
      </c>
      <c r="F981" s="57">
        <f t="shared" ca="1" si="151"/>
        <v>3</v>
      </c>
      <c r="G981" s="8" cm="1">
        <f t="array" aca="1" ref="G981" ca="1">SUM(IF(ISERROR(FIND($A$4:$F$4,G$4)),0,$A981:$F981))</f>
        <v>12</v>
      </c>
      <c r="H981" s="8" cm="1">
        <f t="array" aca="1" ref="H981" ca="1">SUM(IF(ISERROR(FIND($A$4:$F$4,H$4)),0,$A981:$F981))</f>
        <v>14</v>
      </c>
      <c r="I981" s="8" cm="1">
        <f t="array" aca="1" ref="I981" ca="1">SUM(IF(ISERROR(FIND($A$4:$F$4,I$4)),0,$A981:$F981))</f>
        <v>9</v>
      </c>
      <c r="J981" s="8">
        <f t="shared" ca="1" si="146"/>
        <v>14</v>
      </c>
      <c r="K981" s="8" t="str">
        <f t="shared" ca="1" si="147"/>
        <v>ADF</v>
      </c>
      <c r="L981" s="8">
        <f ca="1">SMALL($J$5:$J$1004,ROWS($J$5:J981))</f>
        <v>15</v>
      </c>
      <c r="M981" s="10">
        <f ca="1">ROWS($J$5:J981)/COUNT($J$5:$J$1004)</f>
        <v>0.97699999999999998</v>
      </c>
      <c r="N981" s="10"/>
      <c r="O981" s="8" t="str">
        <f t="shared" ca="1" si="148"/>
        <v xml:space="preserve"> </v>
      </c>
      <c r="P981" s="8">
        <f t="shared" ca="1" si="149"/>
        <v>1</v>
      </c>
      <c r="Q981" s="8" t="str">
        <f t="shared" ca="1" si="150"/>
        <v xml:space="preserve"> </v>
      </c>
      <c r="S981" s="8">
        <f t="shared" ca="1" si="145"/>
        <v>1</v>
      </c>
      <c r="T981" s="8" t="str">
        <f t="shared" ca="1" si="152"/>
        <v/>
      </c>
      <c r="U981" s="8" t="str">
        <f t="shared" ca="1" si="152"/>
        <v/>
      </c>
      <c r="V981" s="8">
        <f t="shared" ca="1" si="152"/>
        <v>1</v>
      </c>
      <c r="W981" s="8" t="str">
        <f t="shared" ca="1" si="152"/>
        <v/>
      </c>
      <c r="X981" s="8">
        <f t="shared" ca="1" si="152"/>
        <v>1</v>
      </c>
    </row>
    <row r="982" spans="1:24" hidden="1" x14ac:dyDescent="0.25">
      <c r="A982" s="57">
        <f t="shared" ca="1" si="144"/>
        <v>6</v>
      </c>
      <c r="B982" s="57">
        <f t="shared" ca="1" si="151"/>
        <v>2</v>
      </c>
      <c r="C982" s="57">
        <f t="shared" ca="1" si="151"/>
        <v>8</v>
      </c>
      <c r="D982" s="57">
        <f t="shared" ca="1" si="151"/>
        <v>5</v>
      </c>
      <c r="E982" s="57">
        <f t="shared" ca="1" si="151"/>
        <v>3</v>
      </c>
      <c r="F982" s="57">
        <f t="shared" ca="1" si="151"/>
        <v>2</v>
      </c>
      <c r="G982" s="8" cm="1">
        <f t="array" aca="1" ref="G982" ca="1">SUM(IF(ISERROR(FIND($A$4:$F$4,G$4)),0,$A982:$F982))</f>
        <v>14</v>
      </c>
      <c r="H982" s="8" cm="1">
        <f t="array" aca="1" ref="H982" ca="1">SUM(IF(ISERROR(FIND($A$4:$F$4,H$4)),0,$A982:$F982))</f>
        <v>13</v>
      </c>
      <c r="I982" s="8" cm="1">
        <f t="array" aca="1" ref="I982" ca="1">SUM(IF(ISERROR(FIND($A$4:$F$4,I$4)),0,$A982:$F982))</f>
        <v>7</v>
      </c>
      <c r="J982" s="8">
        <f t="shared" ca="1" si="146"/>
        <v>14</v>
      </c>
      <c r="K982" s="8" t="str">
        <f t="shared" ca="1" si="147"/>
        <v>AC</v>
      </c>
      <c r="L982" s="8">
        <f ca="1">SMALL($J$5:$J$1004,ROWS($J$5:J982))</f>
        <v>15</v>
      </c>
      <c r="M982" s="10">
        <f ca="1">ROWS($J$5:J982)/COUNT($J$5:$J$1004)</f>
        <v>0.97799999999999998</v>
      </c>
      <c r="N982" s="10"/>
      <c r="O982" s="8">
        <f t="shared" ca="1" si="148"/>
        <v>1</v>
      </c>
      <c r="P982" s="8" t="str">
        <f t="shared" ca="1" si="149"/>
        <v xml:space="preserve"> </v>
      </c>
      <c r="Q982" s="8" t="str">
        <f t="shared" ca="1" si="150"/>
        <v xml:space="preserve"> </v>
      </c>
      <c r="S982" s="8">
        <f t="shared" ca="1" si="145"/>
        <v>1</v>
      </c>
      <c r="T982" s="8" t="str">
        <f t="shared" ca="1" si="152"/>
        <v/>
      </c>
      <c r="U982" s="8">
        <f t="shared" ca="1" si="152"/>
        <v>1</v>
      </c>
      <c r="V982" s="8" t="str">
        <f t="shared" ca="1" si="152"/>
        <v/>
      </c>
      <c r="W982" s="8" t="str">
        <f t="shared" ca="1" si="152"/>
        <v/>
      </c>
      <c r="X982" s="8" t="str">
        <f t="shared" ca="1" si="152"/>
        <v/>
      </c>
    </row>
    <row r="983" spans="1:24" hidden="1" x14ac:dyDescent="0.25">
      <c r="A983" s="57">
        <f t="shared" ca="1" si="144"/>
        <v>6</v>
      </c>
      <c r="B983" s="57">
        <f t="shared" ca="1" si="151"/>
        <v>2</v>
      </c>
      <c r="C983" s="57">
        <f t="shared" ca="1" si="151"/>
        <v>8</v>
      </c>
      <c r="D983" s="57">
        <f t="shared" ca="1" si="151"/>
        <v>5</v>
      </c>
      <c r="E983" s="57">
        <f t="shared" ca="1" si="151"/>
        <v>2</v>
      </c>
      <c r="F983" s="57">
        <f t="shared" ca="1" si="151"/>
        <v>4</v>
      </c>
      <c r="G983" s="8" cm="1">
        <f t="array" aca="1" ref="G983" ca="1">SUM(IF(ISERROR(FIND($A$4:$F$4,G$4)),0,$A983:$F983))</f>
        <v>14</v>
      </c>
      <c r="H983" s="8" cm="1">
        <f t="array" aca="1" ref="H983" ca="1">SUM(IF(ISERROR(FIND($A$4:$F$4,H$4)),0,$A983:$F983))</f>
        <v>15</v>
      </c>
      <c r="I983" s="8" cm="1">
        <f t="array" aca="1" ref="I983" ca="1">SUM(IF(ISERROR(FIND($A$4:$F$4,I$4)),0,$A983:$F983))</f>
        <v>8</v>
      </c>
      <c r="J983" s="8">
        <f t="shared" ca="1" si="146"/>
        <v>15</v>
      </c>
      <c r="K983" s="8" t="str">
        <f t="shared" ca="1" si="147"/>
        <v>ADF</v>
      </c>
      <c r="L983" s="8">
        <f ca="1">SMALL($J$5:$J$1004,ROWS($J$5:J983))</f>
        <v>15</v>
      </c>
      <c r="M983" s="10">
        <f ca="1">ROWS($J$5:J983)/COUNT($J$5:$J$1004)</f>
        <v>0.97899999999999998</v>
      </c>
      <c r="N983" s="10"/>
      <c r="O983" s="8" t="str">
        <f t="shared" ca="1" si="148"/>
        <v xml:space="preserve"> </v>
      </c>
      <c r="P983" s="8">
        <f t="shared" ca="1" si="149"/>
        <v>1</v>
      </c>
      <c r="Q983" s="8" t="str">
        <f t="shared" ca="1" si="150"/>
        <v xml:space="preserve"> </v>
      </c>
      <c r="S983" s="8">
        <f t="shared" ca="1" si="145"/>
        <v>1</v>
      </c>
      <c r="T983" s="8" t="str">
        <f t="shared" ca="1" si="152"/>
        <v/>
      </c>
      <c r="U983" s="8" t="str">
        <f t="shared" ca="1" si="152"/>
        <v/>
      </c>
      <c r="V983" s="8">
        <f t="shared" ca="1" si="152"/>
        <v>1</v>
      </c>
      <c r="W983" s="8" t="str">
        <f t="shared" ca="1" si="152"/>
        <v/>
      </c>
      <c r="X983" s="8">
        <f t="shared" ca="1" si="152"/>
        <v>1</v>
      </c>
    </row>
    <row r="984" spans="1:24" hidden="1" x14ac:dyDescent="0.25">
      <c r="A984" s="57">
        <f t="shared" ca="1" si="144"/>
        <v>6</v>
      </c>
      <c r="B984" s="57">
        <f t="shared" ca="1" si="151"/>
        <v>3</v>
      </c>
      <c r="C984" s="57">
        <f t="shared" ca="1" si="151"/>
        <v>7</v>
      </c>
      <c r="D984" s="57">
        <f t="shared" ca="1" si="151"/>
        <v>6</v>
      </c>
      <c r="E984" s="57">
        <f t="shared" ca="1" si="151"/>
        <v>3</v>
      </c>
      <c r="F984" s="57">
        <f t="shared" ca="1" si="151"/>
        <v>3</v>
      </c>
      <c r="G984" s="8" cm="1">
        <f t="array" aca="1" ref="G984" ca="1">SUM(IF(ISERROR(FIND($A$4:$F$4,G$4)),0,$A984:$F984))</f>
        <v>13</v>
      </c>
      <c r="H984" s="8" cm="1">
        <f t="array" aca="1" ref="H984" ca="1">SUM(IF(ISERROR(FIND($A$4:$F$4,H$4)),0,$A984:$F984))</f>
        <v>15</v>
      </c>
      <c r="I984" s="8" cm="1">
        <f t="array" aca="1" ref="I984" ca="1">SUM(IF(ISERROR(FIND($A$4:$F$4,I$4)),0,$A984:$F984))</f>
        <v>9</v>
      </c>
      <c r="J984" s="8">
        <f t="shared" ca="1" si="146"/>
        <v>15</v>
      </c>
      <c r="K984" s="8" t="str">
        <f t="shared" ca="1" si="147"/>
        <v>ADF</v>
      </c>
      <c r="L984" s="8">
        <f ca="1">SMALL($J$5:$J$1004,ROWS($J$5:J984))</f>
        <v>15</v>
      </c>
      <c r="M984" s="10">
        <f ca="1">ROWS($J$5:J984)/COUNT($J$5:$J$1004)</f>
        <v>0.98</v>
      </c>
      <c r="N984" s="10"/>
      <c r="O984" s="8" t="str">
        <f t="shared" ca="1" si="148"/>
        <v xml:space="preserve"> </v>
      </c>
      <c r="P984" s="8">
        <f t="shared" ca="1" si="149"/>
        <v>1</v>
      </c>
      <c r="Q984" s="8" t="str">
        <f t="shared" ca="1" si="150"/>
        <v xml:space="preserve"> </v>
      </c>
      <c r="S984" s="8">
        <f t="shared" ca="1" si="145"/>
        <v>1</v>
      </c>
      <c r="T984" s="8" t="str">
        <f t="shared" ca="1" si="152"/>
        <v/>
      </c>
      <c r="U984" s="8" t="str">
        <f t="shared" ca="1" si="152"/>
        <v/>
      </c>
      <c r="V984" s="8">
        <f t="shared" ca="1" si="152"/>
        <v>1</v>
      </c>
      <c r="W984" s="8" t="str">
        <f t="shared" ca="1" si="152"/>
        <v/>
      </c>
      <c r="X984" s="8">
        <f t="shared" ca="1" si="152"/>
        <v>1</v>
      </c>
    </row>
    <row r="985" spans="1:24" x14ac:dyDescent="0.25">
      <c r="A985" s="57">
        <f t="shared" ca="1" si="144"/>
        <v>6</v>
      </c>
      <c r="B985" s="57">
        <f t="shared" ca="1" si="151"/>
        <v>4</v>
      </c>
      <c r="C985" s="57">
        <f t="shared" ca="1" si="151"/>
        <v>5</v>
      </c>
      <c r="D985" s="57">
        <f t="shared" ca="1" si="151"/>
        <v>6</v>
      </c>
      <c r="E985" s="57">
        <f t="shared" ca="1" si="151"/>
        <v>2</v>
      </c>
      <c r="F985" s="57">
        <f t="shared" ca="1" si="151"/>
        <v>3</v>
      </c>
      <c r="G985" s="8" cm="1">
        <f t="array" aca="1" ref="G985" ca="1">SUM(IF(ISERROR(FIND($A$4:$F$4,G$4)),0,$A985:$F985))</f>
        <v>11</v>
      </c>
      <c r="H985" s="8" cm="1">
        <f t="array" aca="1" ref="H985" ca="1">SUM(IF(ISERROR(FIND($A$4:$F$4,H$4)),0,$A985:$F985))</f>
        <v>15</v>
      </c>
      <c r="I985" s="8" cm="1">
        <f t="array" aca="1" ref="I985" ca="1">SUM(IF(ISERROR(FIND($A$4:$F$4,I$4)),0,$A985:$F985))</f>
        <v>9</v>
      </c>
      <c r="J985" s="8">
        <f t="shared" ca="1" si="146"/>
        <v>15</v>
      </c>
      <c r="K985" s="8" t="str">
        <f t="shared" ca="1" si="147"/>
        <v>ADF</v>
      </c>
      <c r="L985" s="8">
        <f ca="1">SMALL($J$5:$J$1004,ROWS($J$5:J985))</f>
        <v>15</v>
      </c>
      <c r="M985" s="10">
        <f ca="1">ROWS($J$5:J985)/COUNT($J$5:$J$1004)</f>
        <v>0.98099999999999998</v>
      </c>
      <c r="N985" s="10"/>
      <c r="O985" s="8" t="str">
        <f t="shared" ca="1" si="148"/>
        <v xml:space="preserve"> </v>
      </c>
      <c r="P985" s="8">
        <f t="shared" ca="1" si="149"/>
        <v>1</v>
      </c>
      <c r="Q985" s="8" t="str">
        <f t="shared" ca="1" si="150"/>
        <v xml:space="preserve"> </v>
      </c>
      <c r="S985" s="8">
        <f t="shared" ca="1" si="145"/>
        <v>1</v>
      </c>
      <c r="T985" s="8" t="str">
        <f t="shared" ca="1" si="152"/>
        <v/>
      </c>
      <c r="U985" s="8" t="str">
        <f t="shared" ca="1" si="152"/>
        <v/>
      </c>
      <c r="V985" s="8">
        <f t="shared" ca="1" si="152"/>
        <v>1</v>
      </c>
      <c r="W985" s="8" t="str">
        <f t="shared" ca="1" si="152"/>
        <v/>
      </c>
      <c r="X985" s="8">
        <f t="shared" ca="1" si="152"/>
        <v>1</v>
      </c>
    </row>
    <row r="986" spans="1:24" x14ac:dyDescent="0.25">
      <c r="A986" s="57">
        <f t="shared" ca="1" si="144"/>
        <v>4</v>
      </c>
      <c r="B986" s="57">
        <f t="shared" ca="1" si="151"/>
        <v>5</v>
      </c>
      <c r="C986" s="57">
        <f t="shared" ca="1" si="151"/>
        <v>6</v>
      </c>
      <c r="D986" s="57">
        <f t="shared" ca="1" si="151"/>
        <v>6</v>
      </c>
      <c r="E986" s="57">
        <f t="shared" ca="1" si="151"/>
        <v>1</v>
      </c>
      <c r="F986" s="57">
        <f t="shared" ca="1" si="151"/>
        <v>4</v>
      </c>
      <c r="G986" s="8" cm="1">
        <f t="array" aca="1" ref="G986" ca="1">SUM(IF(ISERROR(FIND($A$4:$F$4,G$4)),0,$A986:$F986))</f>
        <v>10</v>
      </c>
      <c r="H986" s="8" cm="1">
        <f t="array" aca="1" ref="H986" ca="1">SUM(IF(ISERROR(FIND($A$4:$F$4,H$4)),0,$A986:$F986))</f>
        <v>14</v>
      </c>
      <c r="I986" s="8" cm="1">
        <f t="array" aca="1" ref="I986" ca="1">SUM(IF(ISERROR(FIND($A$4:$F$4,I$4)),0,$A986:$F986))</f>
        <v>10</v>
      </c>
      <c r="J986" s="8">
        <f t="shared" ca="1" si="146"/>
        <v>14</v>
      </c>
      <c r="K986" s="8" t="str">
        <f t="shared" ca="1" si="147"/>
        <v>ADF</v>
      </c>
      <c r="L986" s="8">
        <f ca="1">SMALL($J$5:$J$1004,ROWS($J$5:J986))</f>
        <v>15</v>
      </c>
      <c r="M986" s="10">
        <f ca="1">ROWS($J$5:J986)/COUNT($J$5:$J$1004)</f>
        <v>0.98199999999999998</v>
      </c>
      <c r="N986" s="10"/>
      <c r="O986" s="8" t="str">
        <f t="shared" ca="1" si="148"/>
        <v xml:space="preserve"> </v>
      </c>
      <c r="P986" s="8">
        <f t="shared" ca="1" si="149"/>
        <v>1</v>
      </c>
      <c r="Q986" s="8" t="str">
        <f t="shared" ca="1" si="150"/>
        <v xml:space="preserve"> </v>
      </c>
      <c r="S986" s="8">
        <f t="shared" ca="1" si="145"/>
        <v>1</v>
      </c>
      <c r="T986" s="8" t="str">
        <f t="shared" ca="1" si="152"/>
        <v/>
      </c>
      <c r="U986" s="8" t="str">
        <f t="shared" ca="1" si="152"/>
        <v/>
      </c>
      <c r="V986" s="8">
        <f t="shared" ca="1" si="152"/>
        <v>1</v>
      </c>
      <c r="W986" s="8" t="str">
        <f t="shared" ca="1" si="152"/>
        <v/>
      </c>
      <c r="X986" s="8">
        <f t="shared" ca="1" si="152"/>
        <v>1</v>
      </c>
    </row>
    <row r="987" spans="1:24" x14ac:dyDescent="0.25">
      <c r="A987" s="57">
        <f t="shared" ca="1" si="144"/>
        <v>6</v>
      </c>
      <c r="B987" s="57">
        <f t="shared" ca="1" si="151"/>
        <v>4</v>
      </c>
      <c r="C987" s="57">
        <f t="shared" ca="1" si="151"/>
        <v>7</v>
      </c>
      <c r="D987" s="57">
        <f t="shared" ca="1" si="151"/>
        <v>5</v>
      </c>
      <c r="E987" s="57">
        <f t="shared" ca="1" si="151"/>
        <v>3</v>
      </c>
      <c r="F987" s="57">
        <f t="shared" ca="1" si="151"/>
        <v>2</v>
      </c>
      <c r="G987" s="8" cm="1">
        <f t="array" aca="1" ref="G987" ca="1">SUM(IF(ISERROR(FIND($A$4:$F$4,G$4)),0,$A987:$F987))</f>
        <v>13</v>
      </c>
      <c r="H987" s="8" cm="1">
        <f t="array" aca="1" ref="H987" ca="1">SUM(IF(ISERROR(FIND($A$4:$F$4,H$4)),0,$A987:$F987))</f>
        <v>13</v>
      </c>
      <c r="I987" s="8" cm="1">
        <f t="array" aca="1" ref="I987" ca="1">SUM(IF(ISERROR(FIND($A$4:$F$4,I$4)),0,$A987:$F987))</f>
        <v>9</v>
      </c>
      <c r="J987" s="8">
        <f t="shared" ca="1" si="146"/>
        <v>13</v>
      </c>
      <c r="K987" s="8" t="str">
        <f t="shared" ca="1" si="147"/>
        <v>AC</v>
      </c>
      <c r="L987" s="8">
        <f ca="1">SMALL($J$5:$J$1004,ROWS($J$5:J987))</f>
        <v>16</v>
      </c>
      <c r="M987" s="10">
        <f ca="1">ROWS($J$5:J987)/COUNT($J$5:$J$1004)</f>
        <v>0.98299999999999998</v>
      </c>
      <c r="N987" s="10"/>
      <c r="O987" s="8">
        <f t="shared" ca="1" si="148"/>
        <v>1</v>
      </c>
      <c r="P987" s="8">
        <f t="shared" ca="1" si="149"/>
        <v>1</v>
      </c>
      <c r="Q987" s="8" t="str">
        <f t="shared" ca="1" si="150"/>
        <v xml:space="preserve"> </v>
      </c>
      <c r="S987" s="8">
        <f t="shared" ca="1" si="145"/>
        <v>1</v>
      </c>
      <c r="T987" s="8" t="str">
        <f t="shared" ca="1" si="152"/>
        <v/>
      </c>
      <c r="U987" s="8">
        <f t="shared" ca="1" si="152"/>
        <v>1</v>
      </c>
      <c r="V987" s="8" t="str">
        <f t="shared" ca="1" si="152"/>
        <v/>
      </c>
      <c r="W987" s="8" t="str">
        <f t="shared" ca="1" si="152"/>
        <v/>
      </c>
      <c r="X987" s="8" t="str">
        <f t="shared" ca="1" si="152"/>
        <v/>
      </c>
    </row>
    <row r="988" spans="1:24" x14ac:dyDescent="0.25">
      <c r="A988" s="57">
        <f t="shared" ca="1" si="144"/>
        <v>3</v>
      </c>
      <c r="B988" s="57">
        <f t="shared" ca="1" si="151"/>
        <v>1</v>
      </c>
      <c r="C988" s="57">
        <f t="shared" ca="1" si="151"/>
        <v>6</v>
      </c>
      <c r="D988" s="57">
        <f t="shared" ca="1" si="151"/>
        <v>3</v>
      </c>
      <c r="E988" s="57">
        <f t="shared" ca="1" si="151"/>
        <v>3</v>
      </c>
      <c r="F988" s="57">
        <f t="shared" ca="1" si="151"/>
        <v>3</v>
      </c>
      <c r="G988" s="8" cm="1">
        <f t="array" aca="1" ref="G988" ca="1">SUM(IF(ISERROR(FIND($A$4:$F$4,G$4)),0,$A988:$F988))</f>
        <v>9</v>
      </c>
      <c r="H988" s="8" cm="1">
        <f t="array" aca="1" ref="H988" ca="1">SUM(IF(ISERROR(FIND($A$4:$F$4,H$4)),0,$A988:$F988))</f>
        <v>9</v>
      </c>
      <c r="I988" s="8" cm="1">
        <f t="array" aca="1" ref="I988" ca="1">SUM(IF(ISERROR(FIND($A$4:$F$4,I$4)),0,$A988:$F988))</f>
        <v>7</v>
      </c>
      <c r="J988" s="8">
        <f t="shared" ca="1" si="146"/>
        <v>9</v>
      </c>
      <c r="K988" s="8" t="str">
        <f t="shared" ca="1" si="147"/>
        <v>AC</v>
      </c>
      <c r="L988" s="8">
        <f ca="1">SMALL($J$5:$J$1004,ROWS($J$5:J988))</f>
        <v>16</v>
      </c>
      <c r="M988" s="10">
        <f ca="1">ROWS($J$5:J988)/COUNT($J$5:$J$1004)</f>
        <v>0.98399999999999999</v>
      </c>
      <c r="N988" s="10"/>
      <c r="O988" s="8">
        <f t="shared" ca="1" si="148"/>
        <v>1</v>
      </c>
      <c r="P988" s="8">
        <f t="shared" ca="1" si="149"/>
        <v>1</v>
      </c>
      <c r="Q988" s="8" t="str">
        <f t="shared" ca="1" si="150"/>
        <v xml:space="preserve"> </v>
      </c>
      <c r="S988" s="8">
        <f t="shared" ca="1" si="145"/>
        <v>1</v>
      </c>
      <c r="T988" s="8" t="str">
        <f t="shared" ca="1" si="152"/>
        <v/>
      </c>
      <c r="U988" s="8">
        <f t="shared" ca="1" si="152"/>
        <v>1</v>
      </c>
      <c r="V988" s="8" t="str">
        <f t="shared" ca="1" si="152"/>
        <v/>
      </c>
      <c r="W988" s="8" t="str">
        <f t="shared" ca="1" si="152"/>
        <v/>
      </c>
      <c r="X988" s="8" t="str">
        <f t="shared" ca="1" si="152"/>
        <v/>
      </c>
    </row>
    <row r="989" spans="1:24" x14ac:dyDescent="0.25">
      <c r="A989" s="57">
        <f t="shared" ca="1" si="144"/>
        <v>5</v>
      </c>
      <c r="B989" s="57">
        <f t="shared" ca="1" si="151"/>
        <v>1</v>
      </c>
      <c r="C989" s="57">
        <f t="shared" ca="1" si="151"/>
        <v>6</v>
      </c>
      <c r="D989" s="57">
        <f t="shared" ca="1" si="151"/>
        <v>6</v>
      </c>
      <c r="E989" s="57">
        <f t="shared" ca="1" si="151"/>
        <v>1</v>
      </c>
      <c r="F989" s="57">
        <f t="shared" ca="1" si="151"/>
        <v>3</v>
      </c>
      <c r="G989" s="8" cm="1">
        <f t="array" aca="1" ref="G989" ca="1">SUM(IF(ISERROR(FIND($A$4:$F$4,G$4)),0,$A989:$F989))</f>
        <v>11</v>
      </c>
      <c r="H989" s="8" cm="1">
        <f t="array" aca="1" ref="H989" ca="1">SUM(IF(ISERROR(FIND($A$4:$F$4,H$4)),0,$A989:$F989))</f>
        <v>14</v>
      </c>
      <c r="I989" s="8" cm="1">
        <f t="array" aca="1" ref="I989" ca="1">SUM(IF(ISERROR(FIND($A$4:$F$4,I$4)),0,$A989:$F989))</f>
        <v>5</v>
      </c>
      <c r="J989" s="8">
        <f t="shared" ca="1" si="146"/>
        <v>14</v>
      </c>
      <c r="K989" s="8" t="str">
        <f t="shared" ca="1" si="147"/>
        <v>ADF</v>
      </c>
      <c r="L989" s="8">
        <f ca="1">SMALL($J$5:$J$1004,ROWS($J$5:J989))</f>
        <v>16</v>
      </c>
      <c r="M989" s="10">
        <f ca="1">ROWS($J$5:J989)/COUNT($J$5:$J$1004)</f>
        <v>0.98499999999999999</v>
      </c>
      <c r="N989" s="10"/>
      <c r="O989" s="8" t="str">
        <f t="shared" ca="1" si="148"/>
        <v xml:space="preserve"> </v>
      </c>
      <c r="P989" s="8">
        <f t="shared" ca="1" si="149"/>
        <v>1</v>
      </c>
      <c r="Q989" s="8" t="str">
        <f t="shared" ca="1" si="150"/>
        <v xml:space="preserve"> </v>
      </c>
      <c r="S989" s="8">
        <f t="shared" ca="1" si="145"/>
        <v>1</v>
      </c>
      <c r="T989" s="8" t="str">
        <f t="shared" ca="1" si="152"/>
        <v/>
      </c>
      <c r="U989" s="8" t="str">
        <f t="shared" ca="1" si="152"/>
        <v/>
      </c>
      <c r="V989" s="8">
        <f t="shared" ca="1" si="152"/>
        <v>1</v>
      </c>
      <c r="W989" s="8" t="str">
        <f t="shared" ca="1" si="152"/>
        <v/>
      </c>
      <c r="X989" s="8">
        <f t="shared" ca="1" si="152"/>
        <v>1</v>
      </c>
    </row>
    <row r="990" spans="1:24" x14ac:dyDescent="0.25">
      <c r="A990" s="57">
        <f t="shared" ca="1" si="144"/>
        <v>4</v>
      </c>
      <c r="B990" s="57">
        <f t="shared" ca="1" si="151"/>
        <v>2</v>
      </c>
      <c r="C990" s="57">
        <f t="shared" ca="1" si="151"/>
        <v>8</v>
      </c>
      <c r="D990" s="57">
        <f t="shared" ca="1" si="151"/>
        <v>3</v>
      </c>
      <c r="E990" s="57">
        <f t="shared" ca="1" si="151"/>
        <v>3</v>
      </c>
      <c r="F990" s="57">
        <f t="shared" ca="1" si="151"/>
        <v>2</v>
      </c>
      <c r="G990" s="8" cm="1">
        <f t="array" aca="1" ref="G990" ca="1">SUM(IF(ISERROR(FIND($A$4:$F$4,G$4)),0,$A990:$F990))</f>
        <v>12</v>
      </c>
      <c r="H990" s="8" cm="1">
        <f t="array" aca="1" ref="H990" ca="1">SUM(IF(ISERROR(FIND($A$4:$F$4,H$4)),0,$A990:$F990))</f>
        <v>9</v>
      </c>
      <c r="I990" s="8" cm="1">
        <f t="array" aca="1" ref="I990" ca="1">SUM(IF(ISERROR(FIND($A$4:$F$4,I$4)),0,$A990:$F990))</f>
        <v>7</v>
      </c>
      <c r="J990" s="8">
        <f t="shared" ca="1" si="146"/>
        <v>12</v>
      </c>
      <c r="K990" s="8" t="str">
        <f t="shared" ca="1" si="147"/>
        <v>AC</v>
      </c>
      <c r="L990" s="8">
        <f ca="1">SMALL($J$5:$J$1004,ROWS($J$5:J990))</f>
        <v>16</v>
      </c>
      <c r="M990" s="10">
        <f ca="1">ROWS($J$5:J990)/COUNT($J$5:$J$1004)</f>
        <v>0.98599999999999999</v>
      </c>
      <c r="N990" s="10"/>
      <c r="O990" s="8">
        <f t="shared" ca="1" si="148"/>
        <v>1</v>
      </c>
      <c r="P990" s="8" t="str">
        <f t="shared" ca="1" si="149"/>
        <v xml:space="preserve"> </v>
      </c>
      <c r="Q990" s="8" t="str">
        <f t="shared" ca="1" si="150"/>
        <v xml:space="preserve"> </v>
      </c>
      <c r="S990" s="8">
        <f t="shared" ca="1" si="145"/>
        <v>1</v>
      </c>
      <c r="T990" s="8" t="str">
        <f t="shared" ca="1" si="152"/>
        <v/>
      </c>
      <c r="U990" s="8">
        <f t="shared" ca="1" si="152"/>
        <v>1</v>
      </c>
      <c r="V990" s="8" t="str">
        <f t="shared" ca="1" si="152"/>
        <v/>
      </c>
      <c r="W990" s="8" t="str">
        <f t="shared" ca="1" si="152"/>
        <v/>
      </c>
      <c r="X990" s="8" t="str">
        <f t="shared" ca="1" si="152"/>
        <v/>
      </c>
    </row>
    <row r="991" spans="1:24" x14ac:dyDescent="0.25">
      <c r="A991" s="57">
        <f t="shared" ca="1" si="144"/>
        <v>3</v>
      </c>
      <c r="B991" s="57">
        <f t="shared" ca="1" si="151"/>
        <v>4</v>
      </c>
      <c r="C991" s="57">
        <f t="shared" ca="1" si="151"/>
        <v>4</v>
      </c>
      <c r="D991" s="57">
        <f t="shared" ca="1" si="151"/>
        <v>2</v>
      </c>
      <c r="E991" s="57">
        <f t="shared" ca="1" si="151"/>
        <v>3</v>
      </c>
      <c r="F991" s="57">
        <f t="shared" ca="1" si="151"/>
        <v>2</v>
      </c>
      <c r="G991" s="8" cm="1">
        <f t="array" aca="1" ref="G991" ca="1">SUM(IF(ISERROR(FIND($A$4:$F$4,G$4)),0,$A991:$F991))</f>
        <v>7</v>
      </c>
      <c r="H991" s="8" cm="1">
        <f t="array" aca="1" ref="H991" ca="1">SUM(IF(ISERROR(FIND($A$4:$F$4,H$4)),0,$A991:$F991))</f>
        <v>7</v>
      </c>
      <c r="I991" s="8" cm="1">
        <f t="array" aca="1" ref="I991" ca="1">SUM(IF(ISERROR(FIND($A$4:$F$4,I$4)),0,$A991:$F991))</f>
        <v>9</v>
      </c>
      <c r="J991" s="8">
        <f t="shared" ca="1" si="146"/>
        <v>9</v>
      </c>
      <c r="K991" s="8" t="str">
        <f t="shared" ca="1" si="147"/>
        <v>BEF</v>
      </c>
      <c r="L991" s="8">
        <f ca="1">SMALL($J$5:$J$1004,ROWS($J$5:J991))</f>
        <v>16</v>
      </c>
      <c r="M991" s="10">
        <f ca="1">ROWS($J$5:J991)/COUNT($J$5:$J$1004)</f>
        <v>0.98699999999999999</v>
      </c>
      <c r="N991" s="10"/>
      <c r="O991" s="8" t="str">
        <f t="shared" ca="1" si="148"/>
        <v xml:space="preserve"> </v>
      </c>
      <c r="P991" s="8" t="str">
        <f t="shared" ca="1" si="149"/>
        <v xml:space="preserve"> </v>
      </c>
      <c r="Q991" s="8">
        <f t="shared" ca="1" si="150"/>
        <v>1</v>
      </c>
      <c r="S991" s="8" t="str">
        <f t="shared" ca="1" si="145"/>
        <v/>
      </c>
      <c r="T991" s="8">
        <f t="shared" ca="1" si="152"/>
        <v>1</v>
      </c>
      <c r="U991" s="8" t="str">
        <f t="shared" ca="1" si="152"/>
        <v/>
      </c>
      <c r="V991" s="8" t="str">
        <f t="shared" ca="1" si="152"/>
        <v/>
      </c>
      <c r="W991" s="8">
        <f t="shared" ca="1" si="152"/>
        <v>1</v>
      </c>
      <c r="X991" s="8">
        <f t="shared" ca="1" si="152"/>
        <v>1</v>
      </c>
    </row>
    <row r="992" spans="1:24" x14ac:dyDescent="0.25">
      <c r="A992" s="57">
        <f t="shared" ca="1" si="144"/>
        <v>2</v>
      </c>
      <c r="B992" s="57">
        <f t="shared" ca="1" si="151"/>
        <v>2</v>
      </c>
      <c r="C992" s="57">
        <f t="shared" ca="1" si="151"/>
        <v>8</v>
      </c>
      <c r="D992" s="57">
        <f t="shared" ca="1" si="151"/>
        <v>6</v>
      </c>
      <c r="E992" s="57">
        <f t="shared" ca="1" si="151"/>
        <v>3</v>
      </c>
      <c r="F992" s="57">
        <f t="shared" ca="1" si="151"/>
        <v>3</v>
      </c>
      <c r="G992" s="8" cm="1">
        <f t="array" aca="1" ref="G992" ca="1">SUM(IF(ISERROR(FIND($A$4:$F$4,G$4)),0,$A992:$F992))</f>
        <v>10</v>
      </c>
      <c r="H992" s="8" cm="1">
        <f t="array" aca="1" ref="H992" ca="1">SUM(IF(ISERROR(FIND($A$4:$F$4,H$4)),0,$A992:$F992))</f>
        <v>11</v>
      </c>
      <c r="I992" s="8" cm="1">
        <f t="array" aca="1" ref="I992" ca="1">SUM(IF(ISERROR(FIND($A$4:$F$4,I$4)),0,$A992:$F992))</f>
        <v>8</v>
      </c>
      <c r="J992" s="8">
        <f t="shared" ca="1" si="146"/>
        <v>11</v>
      </c>
      <c r="K992" s="8" t="str">
        <f t="shared" ca="1" si="147"/>
        <v>ADF</v>
      </c>
      <c r="L992" s="8">
        <f ca="1">SMALL($J$5:$J$1004,ROWS($J$5:J992))</f>
        <v>16</v>
      </c>
      <c r="M992" s="10">
        <f ca="1">ROWS($J$5:J992)/COUNT($J$5:$J$1004)</f>
        <v>0.98799999999999999</v>
      </c>
      <c r="N992" s="10"/>
      <c r="O992" s="8" t="str">
        <f t="shared" ca="1" si="148"/>
        <v xml:space="preserve"> </v>
      </c>
      <c r="P992" s="8">
        <f t="shared" ca="1" si="149"/>
        <v>1</v>
      </c>
      <c r="Q992" s="8" t="str">
        <f t="shared" ca="1" si="150"/>
        <v xml:space="preserve"> </v>
      </c>
      <c r="S992" s="8">
        <f t="shared" ca="1" si="145"/>
        <v>1</v>
      </c>
      <c r="T992" s="8" t="str">
        <f t="shared" ca="1" si="152"/>
        <v/>
      </c>
      <c r="U992" s="8" t="str">
        <f t="shared" ca="1" si="152"/>
        <v/>
      </c>
      <c r="V992" s="8">
        <f t="shared" ca="1" si="152"/>
        <v>1</v>
      </c>
      <c r="W992" s="8" t="str">
        <f t="shared" ca="1" si="152"/>
        <v/>
      </c>
      <c r="X992" s="8">
        <f t="shared" ca="1" si="152"/>
        <v>1</v>
      </c>
    </row>
    <row r="993" spans="1:24" x14ac:dyDescent="0.25">
      <c r="A993" s="57">
        <f t="shared" ca="1" si="144"/>
        <v>2</v>
      </c>
      <c r="B993" s="57">
        <f t="shared" ca="1" si="151"/>
        <v>4</v>
      </c>
      <c r="C993" s="57">
        <f t="shared" ca="1" si="151"/>
        <v>6</v>
      </c>
      <c r="D993" s="57">
        <f t="shared" ca="1" si="151"/>
        <v>4</v>
      </c>
      <c r="E993" s="57">
        <f t="shared" ca="1" si="151"/>
        <v>3</v>
      </c>
      <c r="F993" s="57">
        <f t="shared" ca="1" si="151"/>
        <v>2</v>
      </c>
      <c r="G993" s="8" cm="1">
        <f t="array" aca="1" ref="G993" ca="1">SUM(IF(ISERROR(FIND($A$4:$F$4,G$4)),0,$A993:$F993))</f>
        <v>8</v>
      </c>
      <c r="H993" s="8" cm="1">
        <f t="array" aca="1" ref="H993" ca="1">SUM(IF(ISERROR(FIND($A$4:$F$4,H$4)),0,$A993:$F993))</f>
        <v>8</v>
      </c>
      <c r="I993" s="8" cm="1">
        <f t="array" aca="1" ref="I993" ca="1">SUM(IF(ISERROR(FIND($A$4:$F$4,I$4)),0,$A993:$F993))</f>
        <v>9</v>
      </c>
      <c r="J993" s="8">
        <f t="shared" ca="1" si="146"/>
        <v>9</v>
      </c>
      <c r="K993" s="8" t="str">
        <f t="shared" ca="1" si="147"/>
        <v>BEF</v>
      </c>
      <c r="L993" s="8">
        <f ca="1">SMALL($J$5:$J$1004,ROWS($J$5:J993))</f>
        <v>16</v>
      </c>
      <c r="M993" s="10">
        <f ca="1">ROWS($J$5:J993)/COUNT($J$5:$J$1004)</f>
        <v>0.98899999999999999</v>
      </c>
      <c r="N993" s="10"/>
      <c r="O993" s="8" t="str">
        <f t="shared" ca="1" si="148"/>
        <v xml:space="preserve"> </v>
      </c>
      <c r="P993" s="8" t="str">
        <f t="shared" ca="1" si="149"/>
        <v xml:space="preserve"> </v>
      </c>
      <c r="Q993" s="8">
        <f t="shared" ca="1" si="150"/>
        <v>1</v>
      </c>
      <c r="S993" s="8" t="str">
        <f t="shared" ca="1" si="145"/>
        <v/>
      </c>
      <c r="T993" s="8">
        <f t="shared" ca="1" si="152"/>
        <v>1</v>
      </c>
      <c r="U993" s="8" t="str">
        <f t="shared" ca="1" si="152"/>
        <v/>
      </c>
      <c r="V993" s="8" t="str">
        <f t="shared" ca="1" si="152"/>
        <v/>
      </c>
      <c r="W993" s="8">
        <f t="shared" ca="1" si="152"/>
        <v>1</v>
      </c>
      <c r="X993" s="8">
        <f t="shared" ca="1" si="152"/>
        <v>1</v>
      </c>
    </row>
    <row r="994" spans="1:24" x14ac:dyDescent="0.25">
      <c r="A994" s="57">
        <f t="shared" ca="1" si="144"/>
        <v>4</v>
      </c>
      <c r="B994" s="57">
        <f t="shared" ca="1" si="151"/>
        <v>5</v>
      </c>
      <c r="C994" s="57">
        <f t="shared" ca="1" si="151"/>
        <v>7</v>
      </c>
      <c r="D994" s="57">
        <f t="shared" ca="1" si="151"/>
        <v>6</v>
      </c>
      <c r="E994" s="57">
        <f t="shared" ca="1" si="151"/>
        <v>2</v>
      </c>
      <c r="F994" s="57">
        <f t="shared" ca="1" si="151"/>
        <v>4</v>
      </c>
      <c r="G994" s="8" cm="1">
        <f t="array" aca="1" ref="G994" ca="1">SUM(IF(ISERROR(FIND($A$4:$F$4,G$4)),0,$A994:$F994))</f>
        <v>11</v>
      </c>
      <c r="H994" s="8" cm="1">
        <f t="array" aca="1" ref="H994" ca="1">SUM(IF(ISERROR(FIND($A$4:$F$4,H$4)),0,$A994:$F994))</f>
        <v>14</v>
      </c>
      <c r="I994" s="8" cm="1">
        <f t="array" aca="1" ref="I994" ca="1">SUM(IF(ISERROR(FIND($A$4:$F$4,I$4)),0,$A994:$F994))</f>
        <v>11</v>
      </c>
      <c r="J994" s="8">
        <f t="shared" ca="1" si="146"/>
        <v>14</v>
      </c>
      <c r="K994" s="8" t="str">
        <f t="shared" ca="1" si="147"/>
        <v>ADF</v>
      </c>
      <c r="L994" s="8">
        <f ca="1">SMALL($J$5:$J$1004,ROWS($J$5:J994))</f>
        <v>16</v>
      </c>
      <c r="M994" s="10">
        <f ca="1">ROWS($J$5:J994)/COUNT($J$5:$J$1004)</f>
        <v>0.99</v>
      </c>
      <c r="N994" s="10"/>
      <c r="O994" s="8" t="str">
        <f t="shared" ca="1" si="148"/>
        <v xml:space="preserve"> </v>
      </c>
      <c r="P994" s="8">
        <f t="shared" ca="1" si="149"/>
        <v>1</v>
      </c>
      <c r="Q994" s="8" t="str">
        <f t="shared" ca="1" si="150"/>
        <v xml:space="preserve"> </v>
      </c>
      <c r="S994" s="8">
        <f t="shared" ca="1" si="145"/>
        <v>1</v>
      </c>
      <c r="T994" s="8" t="str">
        <f t="shared" ca="1" si="152"/>
        <v/>
      </c>
      <c r="U994" s="8" t="str">
        <f t="shared" ca="1" si="152"/>
        <v/>
      </c>
      <c r="V994" s="8">
        <f t="shared" ca="1" si="152"/>
        <v>1</v>
      </c>
      <c r="W994" s="8" t="str">
        <f t="shared" ca="1" si="152"/>
        <v/>
      </c>
      <c r="X994" s="8">
        <f t="shared" ca="1" si="152"/>
        <v>1</v>
      </c>
    </row>
    <row r="995" spans="1:24" x14ac:dyDescent="0.25">
      <c r="A995" s="57">
        <f t="shared" ca="1" si="144"/>
        <v>5</v>
      </c>
      <c r="B995" s="57">
        <f t="shared" ca="1" si="151"/>
        <v>2</v>
      </c>
      <c r="C995" s="57">
        <f t="shared" ca="1" si="151"/>
        <v>4</v>
      </c>
      <c r="D995" s="57">
        <f t="shared" ca="1" si="151"/>
        <v>2</v>
      </c>
      <c r="E995" s="57">
        <f t="shared" ca="1" si="151"/>
        <v>2</v>
      </c>
      <c r="F995" s="57">
        <f t="shared" ca="1" si="151"/>
        <v>2</v>
      </c>
      <c r="G995" s="8" cm="1">
        <f t="array" aca="1" ref="G995" ca="1">SUM(IF(ISERROR(FIND($A$4:$F$4,G$4)),0,$A995:$F995))</f>
        <v>9</v>
      </c>
      <c r="H995" s="8" cm="1">
        <f t="array" aca="1" ref="H995" ca="1">SUM(IF(ISERROR(FIND($A$4:$F$4,H$4)),0,$A995:$F995))</f>
        <v>9</v>
      </c>
      <c r="I995" s="8" cm="1">
        <f t="array" aca="1" ref="I995" ca="1">SUM(IF(ISERROR(FIND($A$4:$F$4,I$4)),0,$A995:$F995))</f>
        <v>6</v>
      </c>
      <c r="J995" s="8">
        <f t="shared" ca="1" si="146"/>
        <v>9</v>
      </c>
      <c r="K995" s="8" t="str">
        <f t="shared" ca="1" si="147"/>
        <v>AC</v>
      </c>
      <c r="L995" s="8">
        <f ca="1">SMALL($J$5:$J$1004,ROWS($J$5:J995))</f>
        <v>16</v>
      </c>
      <c r="M995" s="10">
        <f ca="1">ROWS($J$5:J995)/COUNT($J$5:$J$1004)</f>
        <v>0.99099999999999999</v>
      </c>
      <c r="N995" s="10"/>
      <c r="O995" s="8">
        <f t="shared" ca="1" si="148"/>
        <v>1</v>
      </c>
      <c r="P995" s="8">
        <f t="shared" ca="1" si="149"/>
        <v>1</v>
      </c>
      <c r="Q995" s="8" t="str">
        <f t="shared" ca="1" si="150"/>
        <v xml:space="preserve"> </v>
      </c>
      <c r="S995" s="8">
        <f t="shared" ca="1" si="145"/>
        <v>1</v>
      </c>
      <c r="T995" s="8" t="str">
        <f t="shared" ca="1" si="152"/>
        <v/>
      </c>
      <c r="U995" s="8">
        <f t="shared" ca="1" si="152"/>
        <v>1</v>
      </c>
      <c r="V995" s="8" t="str">
        <f t="shared" ca="1" si="152"/>
        <v/>
      </c>
      <c r="W995" s="8" t="str">
        <f t="shared" ca="1" si="152"/>
        <v/>
      </c>
      <c r="X995" s="8" t="str">
        <f t="shared" ca="1" si="152"/>
        <v/>
      </c>
    </row>
    <row r="996" spans="1:24" x14ac:dyDescent="0.25">
      <c r="A996" s="57">
        <f t="shared" ca="1" si="144"/>
        <v>4</v>
      </c>
      <c r="B996" s="57">
        <f t="shared" ca="1" si="151"/>
        <v>1</v>
      </c>
      <c r="C996" s="57">
        <f t="shared" ca="1" si="151"/>
        <v>8</v>
      </c>
      <c r="D996" s="57">
        <f t="shared" ca="1" si="151"/>
        <v>3</v>
      </c>
      <c r="E996" s="57">
        <f t="shared" ca="1" si="151"/>
        <v>1</v>
      </c>
      <c r="F996" s="57">
        <f t="shared" ca="1" si="151"/>
        <v>4</v>
      </c>
      <c r="G996" s="8" cm="1">
        <f t="array" aca="1" ref="G996" ca="1">SUM(IF(ISERROR(FIND($A$4:$F$4,G$4)),0,$A996:$F996))</f>
        <v>12</v>
      </c>
      <c r="H996" s="8" cm="1">
        <f t="array" aca="1" ref="H996" ca="1">SUM(IF(ISERROR(FIND($A$4:$F$4,H$4)),0,$A996:$F996))</f>
        <v>11</v>
      </c>
      <c r="I996" s="8" cm="1">
        <f t="array" aca="1" ref="I996" ca="1">SUM(IF(ISERROR(FIND($A$4:$F$4,I$4)),0,$A996:$F996))</f>
        <v>6</v>
      </c>
      <c r="J996" s="8">
        <f t="shared" ca="1" si="146"/>
        <v>12</v>
      </c>
      <c r="K996" s="8" t="str">
        <f t="shared" ca="1" si="147"/>
        <v>AC</v>
      </c>
      <c r="L996" s="8">
        <f ca="1">SMALL($J$5:$J$1004,ROWS($J$5:J996))</f>
        <v>16</v>
      </c>
      <c r="M996" s="10">
        <f ca="1">ROWS($J$5:J996)/COUNT($J$5:$J$1004)</f>
        <v>0.99199999999999999</v>
      </c>
      <c r="N996" s="10"/>
      <c r="O996" s="8">
        <f t="shared" ca="1" si="148"/>
        <v>1</v>
      </c>
      <c r="P996" s="8" t="str">
        <f t="shared" ca="1" si="149"/>
        <v xml:space="preserve"> </v>
      </c>
      <c r="Q996" s="8" t="str">
        <f t="shared" ca="1" si="150"/>
        <v xml:space="preserve"> </v>
      </c>
      <c r="S996" s="8">
        <f t="shared" ca="1" si="145"/>
        <v>1</v>
      </c>
      <c r="T996" s="8" t="str">
        <f t="shared" ca="1" si="152"/>
        <v/>
      </c>
      <c r="U996" s="8">
        <f t="shared" ca="1" si="152"/>
        <v>1</v>
      </c>
      <c r="V996" s="8" t="str">
        <f t="shared" ca="1" si="152"/>
        <v/>
      </c>
      <c r="W996" s="8" t="str">
        <f t="shared" ca="1" si="152"/>
        <v/>
      </c>
      <c r="X996" s="8" t="str">
        <f t="shared" ca="1" si="152"/>
        <v/>
      </c>
    </row>
    <row r="997" spans="1:24" x14ac:dyDescent="0.25">
      <c r="A997" s="57">
        <f t="shared" ca="1" si="144"/>
        <v>2</v>
      </c>
      <c r="B997" s="57">
        <f t="shared" ca="1" si="151"/>
        <v>3</v>
      </c>
      <c r="C997" s="57">
        <f t="shared" ca="1" si="151"/>
        <v>6</v>
      </c>
      <c r="D997" s="57">
        <f t="shared" ca="1" si="151"/>
        <v>4</v>
      </c>
      <c r="E997" s="57">
        <f t="shared" ca="1" si="151"/>
        <v>1</v>
      </c>
      <c r="F997" s="57">
        <f t="shared" ca="1" si="151"/>
        <v>2</v>
      </c>
      <c r="G997" s="8" cm="1">
        <f t="array" aca="1" ref="G997" ca="1">SUM(IF(ISERROR(FIND($A$4:$F$4,G$4)),0,$A997:$F997))</f>
        <v>8</v>
      </c>
      <c r="H997" s="8" cm="1">
        <f t="array" aca="1" ref="H997" ca="1">SUM(IF(ISERROR(FIND($A$4:$F$4,H$4)),0,$A997:$F997))</f>
        <v>8</v>
      </c>
      <c r="I997" s="8" cm="1">
        <f t="array" aca="1" ref="I997" ca="1">SUM(IF(ISERROR(FIND($A$4:$F$4,I$4)),0,$A997:$F997))</f>
        <v>6</v>
      </c>
      <c r="J997" s="8">
        <f t="shared" ca="1" si="146"/>
        <v>8</v>
      </c>
      <c r="K997" s="8" t="str">
        <f t="shared" ca="1" si="147"/>
        <v>AC</v>
      </c>
      <c r="L997" s="8">
        <f ca="1">SMALL($J$5:$J$1004,ROWS($J$5:J997))</f>
        <v>16</v>
      </c>
      <c r="M997" s="10">
        <f ca="1">ROWS($J$5:J997)/COUNT($J$5:$J$1004)</f>
        <v>0.99299999999999999</v>
      </c>
      <c r="N997" s="10"/>
      <c r="O997" s="8">
        <f t="shared" ca="1" si="148"/>
        <v>1</v>
      </c>
      <c r="P997" s="8">
        <f t="shared" ca="1" si="149"/>
        <v>1</v>
      </c>
      <c r="Q997" s="8" t="str">
        <f t="shared" ca="1" si="150"/>
        <v xml:space="preserve"> </v>
      </c>
      <c r="S997" s="8">
        <f t="shared" ca="1" si="145"/>
        <v>1</v>
      </c>
      <c r="T997" s="8" t="str">
        <f t="shared" ca="1" si="152"/>
        <v/>
      </c>
      <c r="U997" s="8">
        <f t="shared" ca="1" si="152"/>
        <v>1</v>
      </c>
      <c r="V997" s="8" t="str">
        <f t="shared" ca="1" si="152"/>
        <v/>
      </c>
      <c r="W997" s="8" t="str">
        <f t="shared" ca="1" si="152"/>
        <v/>
      </c>
      <c r="X997" s="8" t="str">
        <f t="shared" ca="1" si="152"/>
        <v/>
      </c>
    </row>
    <row r="998" spans="1:24" x14ac:dyDescent="0.25">
      <c r="A998" s="57">
        <f t="shared" ca="1" si="144"/>
        <v>5</v>
      </c>
      <c r="B998" s="57">
        <f t="shared" ca="1" si="151"/>
        <v>1</v>
      </c>
      <c r="C998" s="57">
        <f t="shared" ca="1" si="151"/>
        <v>5</v>
      </c>
      <c r="D998" s="57">
        <f t="shared" ca="1" si="151"/>
        <v>5</v>
      </c>
      <c r="E998" s="57">
        <f t="shared" ca="1" si="151"/>
        <v>3</v>
      </c>
      <c r="F998" s="57">
        <f t="shared" ca="1" si="151"/>
        <v>4</v>
      </c>
      <c r="G998" s="8" cm="1">
        <f t="array" aca="1" ref="G998" ca="1">SUM(IF(ISERROR(FIND($A$4:$F$4,G$4)),0,$A998:$F998))</f>
        <v>10</v>
      </c>
      <c r="H998" s="8" cm="1">
        <f t="array" aca="1" ref="H998" ca="1">SUM(IF(ISERROR(FIND($A$4:$F$4,H$4)),0,$A998:$F998))</f>
        <v>14</v>
      </c>
      <c r="I998" s="8" cm="1">
        <f t="array" aca="1" ref="I998" ca="1">SUM(IF(ISERROR(FIND($A$4:$F$4,I$4)),0,$A998:$F998))</f>
        <v>8</v>
      </c>
      <c r="J998" s="8">
        <f t="shared" ca="1" si="146"/>
        <v>14</v>
      </c>
      <c r="K998" s="8" t="str">
        <f t="shared" ca="1" si="147"/>
        <v>ADF</v>
      </c>
      <c r="L998" s="8">
        <f ca="1">SMALL($J$5:$J$1004,ROWS($J$5:J998))</f>
        <v>16</v>
      </c>
      <c r="M998" s="10">
        <f ca="1">ROWS($J$5:J998)/COUNT($J$5:$J$1004)</f>
        <v>0.99399999999999999</v>
      </c>
      <c r="N998" s="10"/>
      <c r="O998" s="8" t="str">
        <f t="shared" ca="1" si="148"/>
        <v xml:space="preserve"> </v>
      </c>
      <c r="P998" s="8">
        <f t="shared" ca="1" si="149"/>
        <v>1</v>
      </c>
      <c r="Q998" s="8" t="str">
        <f t="shared" ca="1" si="150"/>
        <v xml:space="preserve"> </v>
      </c>
      <c r="S998" s="8">
        <f t="shared" ca="1" si="145"/>
        <v>1</v>
      </c>
      <c r="T998" s="8" t="str">
        <f t="shared" ca="1" si="152"/>
        <v/>
      </c>
      <c r="U998" s="8" t="str">
        <f t="shared" ca="1" si="152"/>
        <v/>
      </c>
      <c r="V998" s="8">
        <f t="shared" ca="1" si="152"/>
        <v>1</v>
      </c>
      <c r="W998" s="8" t="str">
        <f t="shared" ca="1" si="152"/>
        <v/>
      </c>
      <c r="X998" s="8">
        <f t="shared" ca="1" si="152"/>
        <v>1</v>
      </c>
    </row>
    <row r="999" spans="1:24" x14ac:dyDescent="0.25">
      <c r="A999" s="57">
        <f t="shared" ca="1" si="144"/>
        <v>5</v>
      </c>
      <c r="B999" s="57">
        <f t="shared" ca="1" si="151"/>
        <v>1</v>
      </c>
      <c r="C999" s="57">
        <f t="shared" ca="1" si="151"/>
        <v>8</v>
      </c>
      <c r="D999" s="57">
        <f t="shared" ca="1" si="151"/>
        <v>6</v>
      </c>
      <c r="E999" s="57">
        <f t="shared" ca="1" si="151"/>
        <v>2</v>
      </c>
      <c r="F999" s="57">
        <f t="shared" ca="1" si="151"/>
        <v>3</v>
      </c>
      <c r="G999" s="8" cm="1">
        <f t="array" aca="1" ref="G999" ca="1">SUM(IF(ISERROR(FIND($A$4:$F$4,G$4)),0,$A999:$F999))</f>
        <v>13</v>
      </c>
      <c r="H999" s="8" cm="1">
        <f t="array" aca="1" ref="H999" ca="1">SUM(IF(ISERROR(FIND($A$4:$F$4,H$4)),0,$A999:$F999))</f>
        <v>14</v>
      </c>
      <c r="I999" s="8" cm="1">
        <f t="array" aca="1" ref="I999" ca="1">SUM(IF(ISERROR(FIND($A$4:$F$4,I$4)),0,$A999:$F999))</f>
        <v>6</v>
      </c>
      <c r="J999" s="8">
        <f t="shared" ca="1" si="146"/>
        <v>14</v>
      </c>
      <c r="K999" s="8" t="str">
        <f t="shared" ca="1" si="147"/>
        <v>ADF</v>
      </c>
      <c r="L999" s="8">
        <f ca="1">SMALL($J$5:$J$1004,ROWS($J$5:J999))</f>
        <v>16</v>
      </c>
      <c r="M999" s="10">
        <f ca="1">ROWS($J$5:J999)/COUNT($J$5:$J$1004)</f>
        <v>0.995</v>
      </c>
      <c r="N999" s="10"/>
      <c r="O999" s="8" t="str">
        <f t="shared" ca="1" si="148"/>
        <v xml:space="preserve"> </v>
      </c>
      <c r="P999" s="8">
        <f t="shared" ca="1" si="149"/>
        <v>1</v>
      </c>
      <c r="Q999" s="8" t="str">
        <f t="shared" ca="1" si="150"/>
        <v xml:space="preserve"> </v>
      </c>
      <c r="S999" s="8">
        <f t="shared" ca="1" si="145"/>
        <v>1</v>
      </c>
      <c r="T999" s="8" t="str">
        <f t="shared" ca="1" si="152"/>
        <v/>
      </c>
      <c r="U999" s="8" t="str">
        <f t="shared" ca="1" si="152"/>
        <v/>
      </c>
      <c r="V999" s="8">
        <f t="shared" ca="1" si="152"/>
        <v>1</v>
      </c>
      <c r="W999" s="8" t="str">
        <f t="shared" ca="1" si="152"/>
        <v/>
      </c>
      <c r="X999" s="8">
        <f t="shared" ca="1" si="152"/>
        <v>1</v>
      </c>
    </row>
    <row r="1000" spans="1:24" x14ac:dyDescent="0.25">
      <c r="A1000" s="57">
        <f t="shared" ref="A1000:A1004" ca="1" si="153">RANDBETWEEN(A$2,A$3)</f>
        <v>3</v>
      </c>
      <c r="B1000" s="57">
        <f t="shared" ca="1" si="151"/>
        <v>4</v>
      </c>
      <c r="C1000" s="57">
        <f t="shared" ca="1" si="151"/>
        <v>4</v>
      </c>
      <c r="D1000" s="57">
        <f t="shared" ca="1" si="151"/>
        <v>2</v>
      </c>
      <c r="E1000" s="57">
        <f t="shared" ca="1" si="151"/>
        <v>2</v>
      </c>
      <c r="F1000" s="57">
        <f t="shared" ca="1" si="151"/>
        <v>3</v>
      </c>
      <c r="G1000" s="8" cm="1">
        <f t="array" aca="1" ref="G1000" ca="1">SUM(IF(ISERROR(FIND($A$4:$F$4,G$4)),0,$A1000:$F1000))</f>
        <v>7</v>
      </c>
      <c r="H1000" s="8" cm="1">
        <f t="array" aca="1" ref="H1000" ca="1">SUM(IF(ISERROR(FIND($A$4:$F$4,H$4)),0,$A1000:$F1000))</f>
        <v>8</v>
      </c>
      <c r="I1000" s="8" cm="1">
        <f t="array" aca="1" ref="I1000" ca="1">SUM(IF(ISERROR(FIND($A$4:$F$4,I$4)),0,$A1000:$F1000))</f>
        <v>9</v>
      </c>
      <c r="J1000" s="8">
        <f t="shared" ca="1" si="146"/>
        <v>9</v>
      </c>
      <c r="K1000" s="8" t="str">
        <f t="shared" ca="1" si="147"/>
        <v>BEF</v>
      </c>
      <c r="L1000" s="8">
        <f ca="1">SMALL($J$5:$J$1004,ROWS($J$5:J1000))</f>
        <v>16</v>
      </c>
      <c r="M1000" s="10">
        <f ca="1">ROWS($J$5:J1000)/COUNT($J$5:$J$1004)</f>
        <v>0.996</v>
      </c>
      <c r="N1000" s="10"/>
      <c r="O1000" s="8" t="str">
        <f t="shared" ca="1" si="148"/>
        <v xml:space="preserve"> </v>
      </c>
      <c r="P1000" s="8" t="str">
        <f t="shared" ca="1" si="149"/>
        <v xml:space="preserve"> </v>
      </c>
      <c r="Q1000" s="8">
        <f t="shared" ca="1" si="150"/>
        <v>1</v>
      </c>
      <c r="S1000" s="8" t="str">
        <f t="shared" ref="S1000:S1004" ca="1" si="154">IFERROR(FIND(S$4,$K1000)/FIND(S$4,$K1000),"")</f>
        <v/>
      </c>
      <c r="T1000" s="8">
        <f t="shared" ca="1" si="152"/>
        <v>1</v>
      </c>
      <c r="U1000" s="8" t="str">
        <f t="shared" ca="1" si="152"/>
        <v/>
      </c>
      <c r="V1000" s="8" t="str">
        <f t="shared" ca="1" si="152"/>
        <v/>
      </c>
      <c r="W1000" s="8">
        <f t="shared" ca="1" si="152"/>
        <v>1</v>
      </c>
      <c r="X1000" s="8">
        <f t="shared" ca="1" si="152"/>
        <v>1</v>
      </c>
    </row>
    <row r="1001" spans="1:24" x14ac:dyDescent="0.25">
      <c r="A1001" s="57">
        <f t="shared" ca="1" si="153"/>
        <v>4</v>
      </c>
      <c r="B1001" s="57">
        <f t="shared" ca="1" si="151"/>
        <v>3</v>
      </c>
      <c r="C1001" s="57">
        <f t="shared" ca="1" si="151"/>
        <v>6</v>
      </c>
      <c r="D1001" s="57">
        <f t="shared" ca="1" si="151"/>
        <v>6</v>
      </c>
      <c r="E1001" s="57">
        <f t="shared" ca="1" si="151"/>
        <v>3</v>
      </c>
      <c r="F1001" s="57">
        <f t="shared" ca="1" si="151"/>
        <v>2</v>
      </c>
      <c r="G1001" s="8" cm="1">
        <f t="array" aca="1" ref="G1001" ca="1">SUM(IF(ISERROR(FIND($A$4:$F$4,G$4)),0,$A1001:$F1001))</f>
        <v>10</v>
      </c>
      <c r="H1001" s="8" cm="1">
        <f t="array" aca="1" ref="H1001" ca="1">SUM(IF(ISERROR(FIND($A$4:$F$4,H$4)),0,$A1001:$F1001))</f>
        <v>12</v>
      </c>
      <c r="I1001" s="8" cm="1">
        <f t="array" aca="1" ref="I1001" ca="1">SUM(IF(ISERROR(FIND($A$4:$F$4,I$4)),0,$A1001:$F1001))</f>
        <v>8</v>
      </c>
      <c r="J1001" s="8">
        <f t="shared" ca="1" si="146"/>
        <v>12</v>
      </c>
      <c r="K1001" s="8" t="str">
        <f t="shared" ca="1" si="147"/>
        <v>ADF</v>
      </c>
      <c r="L1001" s="8">
        <f ca="1">SMALL($J$5:$J$1004,ROWS($J$5:J1001))</f>
        <v>16</v>
      </c>
      <c r="M1001" s="10">
        <f ca="1">ROWS($J$5:J1001)/COUNT($J$5:$J$1004)</f>
        <v>0.997</v>
      </c>
      <c r="N1001" s="10"/>
      <c r="O1001" s="8" t="str">
        <f t="shared" ca="1" si="148"/>
        <v xml:space="preserve"> </v>
      </c>
      <c r="P1001" s="8">
        <f t="shared" ca="1" si="149"/>
        <v>1</v>
      </c>
      <c r="Q1001" s="8" t="str">
        <f t="shared" ca="1" si="150"/>
        <v xml:space="preserve"> </v>
      </c>
      <c r="S1001" s="8">
        <f t="shared" ca="1" si="154"/>
        <v>1</v>
      </c>
      <c r="T1001" s="8" t="str">
        <f t="shared" ca="1" si="152"/>
        <v/>
      </c>
      <c r="U1001" s="8" t="str">
        <f t="shared" ca="1" si="152"/>
        <v/>
      </c>
      <c r="V1001" s="8">
        <f t="shared" ca="1" si="152"/>
        <v>1</v>
      </c>
      <c r="W1001" s="8" t="str">
        <f t="shared" ca="1" si="152"/>
        <v/>
      </c>
      <c r="X1001" s="8">
        <f t="shared" ca="1" si="152"/>
        <v>1</v>
      </c>
    </row>
    <row r="1002" spans="1:24" x14ac:dyDescent="0.25">
      <c r="A1002" s="57">
        <f t="shared" ca="1" si="153"/>
        <v>5</v>
      </c>
      <c r="B1002" s="57">
        <f t="shared" ca="1" si="151"/>
        <v>3</v>
      </c>
      <c r="C1002" s="57">
        <f t="shared" ca="1" si="151"/>
        <v>5</v>
      </c>
      <c r="D1002" s="57">
        <f t="shared" ca="1" si="151"/>
        <v>6</v>
      </c>
      <c r="E1002" s="57">
        <f t="shared" ca="1" si="151"/>
        <v>3</v>
      </c>
      <c r="F1002" s="57">
        <f t="shared" ca="1" si="151"/>
        <v>2</v>
      </c>
      <c r="G1002" s="8" cm="1">
        <f t="array" aca="1" ref="G1002" ca="1">SUM(IF(ISERROR(FIND($A$4:$F$4,G$4)),0,$A1002:$F1002))</f>
        <v>10</v>
      </c>
      <c r="H1002" s="8" cm="1">
        <f t="array" aca="1" ref="H1002" ca="1">SUM(IF(ISERROR(FIND($A$4:$F$4,H$4)),0,$A1002:$F1002))</f>
        <v>13</v>
      </c>
      <c r="I1002" s="8" cm="1">
        <f t="array" aca="1" ref="I1002" ca="1">SUM(IF(ISERROR(FIND($A$4:$F$4,I$4)),0,$A1002:$F1002))</f>
        <v>8</v>
      </c>
      <c r="J1002" s="8">
        <f t="shared" ca="1" si="146"/>
        <v>13</v>
      </c>
      <c r="K1002" s="8" t="str">
        <f t="shared" ca="1" si="147"/>
        <v>ADF</v>
      </c>
      <c r="L1002" s="8">
        <f ca="1">SMALL($J$5:$J$1004,ROWS($J$5:J1002))</f>
        <v>16</v>
      </c>
      <c r="M1002" s="10">
        <f ca="1">ROWS($J$5:J1002)/COUNT($J$5:$J$1004)</f>
        <v>0.998</v>
      </c>
      <c r="N1002" s="10"/>
      <c r="O1002" s="8" t="str">
        <f t="shared" ca="1" si="148"/>
        <v xml:space="preserve"> </v>
      </c>
      <c r="P1002" s="8">
        <f t="shared" ca="1" si="149"/>
        <v>1</v>
      </c>
      <c r="Q1002" s="8" t="str">
        <f t="shared" ca="1" si="150"/>
        <v xml:space="preserve"> </v>
      </c>
      <c r="S1002" s="8">
        <f t="shared" ca="1" si="154"/>
        <v>1</v>
      </c>
      <c r="T1002" s="8" t="str">
        <f t="shared" ca="1" si="152"/>
        <v/>
      </c>
      <c r="U1002" s="8" t="str">
        <f t="shared" ca="1" si="152"/>
        <v/>
      </c>
      <c r="V1002" s="8">
        <f t="shared" ca="1" si="152"/>
        <v>1</v>
      </c>
      <c r="W1002" s="8" t="str">
        <f t="shared" ca="1" si="152"/>
        <v/>
      </c>
      <c r="X1002" s="8">
        <f t="shared" ca="1" si="152"/>
        <v>1</v>
      </c>
    </row>
    <row r="1003" spans="1:24" x14ac:dyDescent="0.25">
      <c r="A1003" s="57">
        <f t="shared" ca="1" si="153"/>
        <v>4</v>
      </c>
      <c r="B1003" s="57">
        <f t="shared" ca="1" si="151"/>
        <v>4</v>
      </c>
      <c r="C1003" s="57">
        <f t="shared" ca="1" si="151"/>
        <v>8</v>
      </c>
      <c r="D1003" s="57">
        <f t="shared" ca="1" si="151"/>
        <v>2</v>
      </c>
      <c r="E1003" s="57">
        <f t="shared" ca="1" si="151"/>
        <v>1</v>
      </c>
      <c r="F1003" s="57">
        <f t="shared" ca="1" si="151"/>
        <v>4</v>
      </c>
      <c r="G1003" s="8" cm="1">
        <f t="array" aca="1" ref="G1003" ca="1">SUM(IF(ISERROR(FIND($A$4:$F$4,G$4)),0,$A1003:$F1003))</f>
        <v>12</v>
      </c>
      <c r="H1003" s="8" cm="1">
        <f t="array" aca="1" ref="H1003" ca="1">SUM(IF(ISERROR(FIND($A$4:$F$4,H$4)),0,$A1003:$F1003))</f>
        <v>10</v>
      </c>
      <c r="I1003" s="8" cm="1">
        <f t="array" aca="1" ref="I1003" ca="1">SUM(IF(ISERROR(FIND($A$4:$F$4,I$4)),0,$A1003:$F1003))</f>
        <v>9</v>
      </c>
      <c r="J1003" s="8">
        <f t="shared" ca="1" si="146"/>
        <v>12</v>
      </c>
      <c r="K1003" s="8" t="str">
        <f t="shared" ca="1" si="147"/>
        <v>AC</v>
      </c>
      <c r="L1003" s="8">
        <f ca="1">SMALL($J$5:$J$1004,ROWS($J$5:J1003))</f>
        <v>16</v>
      </c>
      <c r="M1003" s="10">
        <f ca="1">ROWS($J$5:J1003)/COUNT($J$5:$J$1004)</f>
        <v>0.999</v>
      </c>
      <c r="N1003" s="10"/>
      <c r="O1003" s="8">
        <f t="shared" ca="1" si="148"/>
        <v>1</v>
      </c>
      <c r="P1003" s="8" t="str">
        <f t="shared" ca="1" si="149"/>
        <v xml:space="preserve"> </v>
      </c>
      <c r="Q1003" s="8" t="str">
        <f t="shared" ca="1" si="150"/>
        <v xml:space="preserve"> </v>
      </c>
      <c r="S1003" s="8">
        <f t="shared" ca="1" si="154"/>
        <v>1</v>
      </c>
      <c r="T1003" s="8" t="str">
        <f t="shared" ca="1" si="152"/>
        <v/>
      </c>
      <c r="U1003" s="8">
        <f t="shared" ca="1" si="152"/>
        <v>1</v>
      </c>
      <c r="V1003" s="8" t="str">
        <f t="shared" ca="1" si="152"/>
        <v/>
      </c>
      <c r="W1003" s="8" t="str">
        <f t="shared" ca="1" si="152"/>
        <v/>
      </c>
      <c r="X1003" s="8" t="str">
        <f t="shared" ca="1" si="152"/>
        <v/>
      </c>
    </row>
    <row r="1004" spans="1:24" x14ac:dyDescent="0.25">
      <c r="A1004" s="57">
        <f t="shared" ca="1" si="153"/>
        <v>4</v>
      </c>
      <c r="B1004" s="57">
        <f t="shared" ca="1" si="151"/>
        <v>2</v>
      </c>
      <c r="C1004" s="57">
        <f t="shared" ca="1" si="151"/>
        <v>6</v>
      </c>
      <c r="D1004" s="57">
        <f t="shared" ca="1" si="151"/>
        <v>5</v>
      </c>
      <c r="E1004" s="57">
        <f t="shared" ca="1" si="151"/>
        <v>2</v>
      </c>
      <c r="F1004" s="57">
        <f t="shared" ca="1" si="151"/>
        <v>4</v>
      </c>
      <c r="G1004" s="8" cm="1">
        <f t="array" aca="1" ref="G1004" ca="1">SUM(IF(ISERROR(FIND($A$4:$F$4,G$4)),0,$A1004:$F1004))</f>
        <v>10</v>
      </c>
      <c r="H1004" s="8" cm="1">
        <f t="array" aca="1" ref="H1004" ca="1">SUM(IF(ISERROR(FIND($A$4:$F$4,H$4)),0,$A1004:$F1004))</f>
        <v>13</v>
      </c>
      <c r="I1004" s="8" cm="1">
        <f t="array" aca="1" ref="I1004" ca="1">SUM(IF(ISERROR(FIND($A$4:$F$4,I$4)),0,$A1004:$F1004))</f>
        <v>8</v>
      </c>
      <c r="J1004" s="8">
        <f t="shared" ca="1" si="146"/>
        <v>13</v>
      </c>
      <c r="K1004" s="8" t="str">
        <f t="shared" ca="1" si="147"/>
        <v>ADF</v>
      </c>
      <c r="L1004" s="8">
        <f ca="1">SMALL($J$5:$J$1004,ROWS($J$5:J1004))</f>
        <v>16</v>
      </c>
      <c r="M1004" s="10">
        <f ca="1">ROWS($J$5:J1004)/COUNT($J$5:$J$1004)</f>
        <v>1</v>
      </c>
      <c r="N1004" s="10"/>
      <c r="O1004" s="8" t="str">
        <f t="shared" ca="1" si="148"/>
        <v xml:space="preserve"> </v>
      </c>
      <c r="P1004" s="8">
        <f t="shared" ca="1" si="149"/>
        <v>1</v>
      </c>
      <c r="Q1004" s="8" t="str">
        <f t="shared" ca="1" si="150"/>
        <v xml:space="preserve"> </v>
      </c>
      <c r="S1004" s="8">
        <f t="shared" ca="1" si="154"/>
        <v>1</v>
      </c>
      <c r="T1004" s="8" t="str">
        <f t="shared" ca="1" si="152"/>
        <v/>
      </c>
      <c r="U1004" s="8" t="str">
        <f t="shared" ca="1" si="152"/>
        <v/>
      </c>
      <c r="V1004" s="8">
        <f t="shared" ca="1" si="152"/>
        <v>1</v>
      </c>
      <c r="W1004" s="8" t="str">
        <f t="shared" ca="1" si="152"/>
        <v/>
      </c>
      <c r="X1004" s="8">
        <f t="shared" ca="1" si="152"/>
        <v>1</v>
      </c>
    </row>
  </sheetData>
  <conditionalFormatting sqref="G5:I1004">
    <cfRule type="cellIs" dxfId="5" priority="1" operator="equal">
      <formula>$J5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97339-5936-420B-863F-4EBEF4119FCC}">
  <sheetPr>
    <tabColor rgb="FF00B050"/>
  </sheetPr>
  <dimension ref="A1:AF1004"/>
  <sheetViews>
    <sheetView zoomScaleNormal="100" workbookViewId="0">
      <selection activeCell="AH35" sqref="AH35"/>
    </sheetView>
  </sheetViews>
  <sheetFormatPr defaultRowHeight="15" x14ac:dyDescent="0.25"/>
  <cols>
    <col min="1" max="6" width="5.140625" customWidth="1"/>
    <col min="7" max="7" width="7.140625" bestFit="1" customWidth="1"/>
    <col min="8" max="8" width="5.28515625" bestFit="1" customWidth="1"/>
    <col min="9" max="9" width="4.5703125" bestFit="1" customWidth="1"/>
    <col min="10" max="10" width="6.85546875" bestFit="1" customWidth="1"/>
    <col min="11" max="12" width="6.85546875" customWidth="1"/>
    <col min="13" max="13" width="9.140625" bestFit="1" customWidth="1"/>
    <col min="14" max="14" width="5.7109375" customWidth="1"/>
    <col min="15" max="16" width="5.140625" bestFit="1" customWidth="1"/>
    <col min="17" max="17" width="4.7109375" bestFit="1" customWidth="1"/>
    <col min="18" max="18" width="5.28515625" bestFit="1" customWidth="1"/>
    <col min="19" max="19" width="6.28515625" style="7" customWidth="1"/>
    <col min="20" max="24" width="4.7109375" style="7" bestFit="1" customWidth="1"/>
  </cols>
  <sheetData>
    <row r="1" spans="1:32" x14ac:dyDescent="0.25">
      <c r="I1" s="6">
        <f ca="1">ROUND(AVERAGE($J$5:$J$1004),1)</f>
        <v>11.4</v>
      </c>
      <c r="J1" s="6">
        <f ca="1">_xlfn.STDEV.S($J$5:$J$1004)</f>
        <v>1.5297304379415022</v>
      </c>
      <c r="K1" s="6"/>
      <c r="L1" s="6">
        <f ca="1">ROUND(MIN($J$5:$J$1004),1)</f>
        <v>6.8</v>
      </c>
      <c r="M1" s="6">
        <f ca="1">ROUND(MAX($J$5:$J$1004),1)</f>
        <v>15.3</v>
      </c>
      <c r="N1" s="6">
        <f ca="1">ROUND(J1/I1,2)</f>
        <v>0.13</v>
      </c>
      <c r="O1" t="str">
        <f ca="1">I2&amp;I1&amp;" "&amp;L2&amp;L1&amp;" "&amp;M2&amp;M1&amp;" "&amp;N2&amp;N1</f>
        <v>Average = 11.4 Min = 6.8 Max = 15.3 CV = 0.13</v>
      </c>
      <c r="Y1" t="s">
        <v>90</v>
      </c>
      <c r="AA1" t="s">
        <v>82</v>
      </c>
      <c r="AC1" s="6">
        <f ca="1">AVERAGE($J$5:$J$1004)</f>
        <v>11.37485716917484</v>
      </c>
      <c r="AD1" s="6">
        <f ca="1">_xlfn.STDEV.S($J$5:$J$1004)</f>
        <v>1.5297304379415022</v>
      </c>
      <c r="AE1">
        <f ca="1">AD1/AC1</f>
        <v>0.13448348539153329</v>
      </c>
      <c r="AF1" t="str">
        <f ca="1">"Average = "&amp;ROUND(AC1,1)&amp;" CV = "&amp;ROUND(AE1,2)</f>
        <v>Average = 11.4 CV = 0.13</v>
      </c>
    </row>
    <row r="2" spans="1:32" x14ac:dyDescent="0.25">
      <c r="A2" s="7">
        <v>2</v>
      </c>
      <c r="B2" s="7">
        <v>1</v>
      </c>
      <c r="C2" s="7">
        <v>4</v>
      </c>
      <c r="D2" s="7">
        <v>2</v>
      </c>
      <c r="E2" s="7">
        <v>1</v>
      </c>
      <c r="F2" s="7">
        <v>2</v>
      </c>
      <c r="I2" t="s">
        <v>94</v>
      </c>
      <c r="J2" t="s">
        <v>15</v>
      </c>
      <c r="L2" t="s">
        <v>93</v>
      </c>
      <c r="M2" t="s">
        <v>92</v>
      </c>
      <c r="N2" t="s">
        <v>91</v>
      </c>
      <c r="S2" s="1"/>
      <c r="T2" s="1"/>
      <c r="U2" s="1"/>
      <c r="V2" s="1"/>
      <c r="W2" s="1"/>
      <c r="X2" s="1"/>
    </row>
    <row r="3" spans="1:32" x14ac:dyDescent="0.25">
      <c r="A3" s="7">
        <v>6</v>
      </c>
      <c r="B3" s="7">
        <v>5</v>
      </c>
      <c r="C3" s="7">
        <v>8</v>
      </c>
      <c r="D3" s="7">
        <v>6</v>
      </c>
      <c r="E3" s="7">
        <v>3</v>
      </c>
      <c r="F3" s="7">
        <v>4</v>
      </c>
      <c r="L3" t="s">
        <v>9</v>
      </c>
      <c r="O3" s="62">
        <f ca="1">SUM(O5:O1004)/COUNTA($J$5:$J$1004)</f>
        <v>0.28699999999999998</v>
      </c>
      <c r="P3" s="62">
        <f t="shared" ref="P3:Q3" ca="1" si="0">SUM(P5:P1004)/COUNTA($J$5:$J$1004)</f>
        <v>0.67</v>
      </c>
      <c r="Q3" s="62">
        <f t="shared" ca="1" si="0"/>
        <v>4.2999999999999997E-2</v>
      </c>
      <c r="R3" s="61"/>
      <c r="S3" s="62">
        <f ca="1">SUM(S5:S1004)/COUNTA($J$5:$J$1004)</f>
        <v>0.95699999999999996</v>
      </c>
      <c r="T3" s="62">
        <f t="shared" ref="T3:X3" ca="1" si="1">SUM(T5:T1004)/COUNTA($J$5:$J$1004)</f>
        <v>4.2999999999999997E-2</v>
      </c>
      <c r="U3" s="62">
        <f t="shared" ca="1" si="1"/>
        <v>0.28699999999999998</v>
      </c>
      <c r="V3" s="62">
        <f t="shared" ca="1" si="1"/>
        <v>0.67</v>
      </c>
      <c r="W3" s="62">
        <f t="shared" ca="1" si="1"/>
        <v>4.2999999999999997E-2</v>
      </c>
      <c r="X3" s="62">
        <f t="shared" ca="1" si="1"/>
        <v>0.71299999999999997</v>
      </c>
    </row>
    <row r="4" spans="1:32" x14ac:dyDescent="0.25">
      <c r="A4" s="7" t="s">
        <v>2</v>
      </c>
      <c r="B4" s="7" t="s">
        <v>1</v>
      </c>
      <c r="C4" s="7" t="s">
        <v>6</v>
      </c>
      <c r="D4" s="7" t="s">
        <v>5</v>
      </c>
      <c r="E4" s="7" t="s">
        <v>7</v>
      </c>
      <c r="F4" s="7" t="s">
        <v>63</v>
      </c>
      <c r="G4" s="58" t="s">
        <v>72</v>
      </c>
      <c r="H4" s="58" t="s">
        <v>71</v>
      </c>
      <c r="I4" s="58" t="s">
        <v>70</v>
      </c>
      <c r="J4" s="58" t="s">
        <v>89</v>
      </c>
      <c r="K4" s="58" t="s">
        <v>96</v>
      </c>
      <c r="L4" s="58" t="s">
        <v>89</v>
      </c>
      <c r="M4" s="58" t="s">
        <v>77</v>
      </c>
      <c r="N4" s="58"/>
      <c r="O4" s="58" t="s">
        <v>72</v>
      </c>
      <c r="P4" s="58" t="s">
        <v>71</v>
      </c>
      <c r="Q4" s="58" t="s">
        <v>70</v>
      </c>
      <c r="R4" s="4"/>
      <c r="S4" s="58" t="s">
        <v>2</v>
      </c>
      <c r="T4" s="58" t="s">
        <v>1</v>
      </c>
      <c r="U4" s="58" t="s">
        <v>6</v>
      </c>
      <c r="V4" s="58" t="s">
        <v>5</v>
      </c>
      <c r="W4" s="58" t="s">
        <v>7</v>
      </c>
      <c r="X4" s="58" t="s">
        <v>63</v>
      </c>
    </row>
    <row r="5" spans="1:32" x14ac:dyDescent="0.25">
      <c r="A5" s="57">
        <f ca="1">A$2+(A$3-A$2)*RAND()</f>
        <v>5.4147903745864809</v>
      </c>
      <c r="B5" s="57">
        <f t="shared" ref="B5:F20" ca="1" si="2">B$2+(B$3-B$2)*RAND()</f>
        <v>1.4223562335210027</v>
      </c>
      <c r="C5" s="57">
        <f t="shared" ca="1" si="2"/>
        <v>5.9816899455184407</v>
      </c>
      <c r="D5" s="57">
        <f t="shared" ca="1" si="2"/>
        <v>5.5543188960408756</v>
      </c>
      <c r="E5" s="57">
        <f t="shared" ca="1" si="2"/>
        <v>1.8898348221024277</v>
      </c>
      <c r="F5" s="57">
        <f t="shared" ca="1" si="2"/>
        <v>2.7131759431533231</v>
      </c>
      <c r="G5" s="8" cm="1">
        <f t="array" aca="1" ref="G5" ca="1">SUM(IF(ISERROR(FIND($A$4:$F$4,G$4)),0,$A5:$F5))</f>
        <v>11.396480320104921</v>
      </c>
      <c r="H5" s="8" cm="1">
        <f t="array" aca="1" ref="H5" ca="1">SUM(IF(ISERROR(FIND($A$4:$F$4,H$4)),0,$A5:$F5))</f>
        <v>13.682285213780681</v>
      </c>
      <c r="I5" s="8" cm="1">
        <f t="array" aca="1" ref="I5" ca="1">SUM(IF(ISERROR(FIND($A$4:$F$4,I$4)),0,$A5:$F5))</f>
        <v>6.0253669987767537</v>
      </c>
      <c r="J5" s="8">
        <f t="shared" ref="J5:J68" ca="1" si="3">MAX(G5:I5)</f>
        <v>13.682285213780681</v>
      </c>
      <c r="K5" s="8" t="str">
        <f ca="1">_xlfn.XLOOKUP(J5,G5:I5,$G$4:$I$4)</f>
        <v>ADF</v>
      </c>
      <c r="L5" s="8">
        <f ca="1">SMALL($J$5:$J$1004,ROWS($J$5:J5))</f>
        <v>6.7579242199710965</v>
      </c>
      <c r="M5" s="10">
        <f ca="1">ROWS($J$5:J5)/COUNT($J$5:$J$1004)</f>
        <v>1E-3</v>
      </c>
      <c r="N5" s="10"/>
      <c r="O5" s="8" t="str">
        <f ca="1">IF(G5=$J5,1," ")</f>
        <v xml:space="preserve"> </v>
      </c>
      <c r="P5" s="8">
        <f ca="1">IF(H5=$J5,1," ")</f>
        <v>1</v>
      </c>
      <c r="Q5" s="8" t="str">
        <f ca="1">IF(I5=$J5,1," ")</f>
        <v xml:space="preserve"> </v>
      </c>
      <c r="S5" s="8">
        <f ca="1">IFERROR(FIND(S$4,$K5)/FIND(S$4,$K5),"")</f>
        <v>1</v>
      </c>
      <c r="T5" s="8" t="str">
        <f t="shared" ref="T5:X20" ca="1" si="4">IFERROR(FIND(T$4,$K5)/FIND(T$4,$K5),"")</f>
        <v/>
      </c>
      <c r="U5" s="8" t="str">
        <f t="shared" ca="1" si="4"/>
        <v/>
      </c>
      <c r="V5" s="8">
        <f t="shared" ca="1" si="4"/>
        <v>1</v>
      </c>
      <c r="W5" s="8" t="str">
        <f t="shared" ca="1" si="4"/>
        <v/>
      </c>
      <c r="X5" s="8">
        <f t="shared" ca="1" si="4"/>
        <v>1</v>
      </c>
      <c r="Y5" s="5"/>
    </row>
    <row r="6" spans="1:32" x14ac:dyDescent="0.25">
      <c r="A6" s="57">
        <f t="shared" ref="A6:F69" ca="1" si="5">A$2+(A$3-A$2)*RAND()</f>
        <v>4.4582952040056405</v>
      </c>
      <c r="B6" s="57">
        <f t="shared" ca="1" si="2"/>
        <v>4.5931905416356393</v>
      </c>
      <c r="C6" s="57">
        <f t="shared" ca="1" si="2"/>
        <v>7.1364602389616252</v>
      </c>
      <c r="D6" s="57">
        <f t="shared" ca="1" si="2"/>
        <v>4.9429954974173347</v>
      </c>
      <c r="E6" s="57">
        <f t="shared" ca="1" si="2"/>
        <v>2.0151479528381504</v>
      </c>
      <c r="F6" s="57">
        <f t="shared" ca="1" si="2"/>
        <v>3.6185548057373378</v>
      </c>
      <c r="G6" s="8" cm="1">
        <f t="array" aca="1" ref="G6" ca="1">SUM(IF(ISERROR(FIND($A$4:$F$4,G$4)),0,$A6:$F6))</f>
        <v>11.594755442967266</v>
      </c>
      <c r="H6" s="8" cm="1">
        <f t="array" aca="1" ref="H6" ca="1">SUM(IF(ISERROR(FIND($A$4:$F$4,H$4)),0,$A6:$F6))</f>
        <v>13.019845507160314</v>
      </c>
      <c r="I6" s="8" cm="1">
        <f t="array" aca="1" ref="I6" ca="1">SUM(IF(ISERROR(FIND($A$4:$F$4,I$4)),0,$A6:$F6))</f>
        <v>10.226893300211128</v>
      </c>
      <c r="J6" s="8">
        <f t="shared" ca="1" si="3"/>
        <v>13.019845507160314</v>
      </c>
      <c r="K6" s="8" t="str">
        <f t="shared" ref="K6:K69" ca="1" si="6">_xlfn.XLOOKUP(J6,G6:I6,$G$4:$I$4)</f>
        <v>ADF</v>
      </c>
      <c r="L6" s="8">
        <f ca="1">SMALL($J$5:$J$1004,ROWS($J$5:J6))</f>
        <v>7.7768830081490279</v>
      </c>
      <c r="M6" s="10">
        <f ca="1">ROWS($J$5:J6)/COUNT($J$5:$J$1004)</f>
        <v>2E-3</v>
      </c>
      <c r="N6" s="10"/>
      <c r="O6" s="8" t="str">
        <f t="shared" ref="O6:Q69" ca="1" si="7">IF(G6=$J6,1," ")</f>
        <v xml:space="preserve"> </v>
      </c>
      <c r="P6" s="8">
        <f t="shared" ca="1" si="7"/>
        <v>1</v>
      </c>
      <c r="Q6" s="8" t="str">
        <f t="shared" ca="1" si="7"/>
        <v xml:space="preserve"> </v>
      </c>
      <c r="S6" s="8">
        <f t="shared" ref="S6:X60" ca="1" si="8">IFERROR(FIND(S$4,$K6)/FIND(S$4,$K6),"")</f>
        <v>1</v>
      </c>
      <c r="T6" s="8" t="str">
        <f t="shared" ca="1" si="4"/>
        <v/>
      </c>
      <c r="U6" s="8" t="str">
        <f t="shared" ca="1" si="4"/>
        <v/>
      </c>
      <c r="V6" s="8">
        <f t="shared" ca="1" si="4"/>
        <v>1</v>
      </c>
      <c r="W6" s="8" t="str">
        <f t="shared" ca="1" si="4"/>
        <v/>
      </c>
      <c r="X6" s="8">
        <f t="shared" ca="1" si="4"/>
        <v>1</v>
      </c>
    </row>
    <row r="7" spans="1:32" x14ac:dyDescent="0.25">
      <c r="A7" s="57">
        <f t="shared" ca="1" si="5"/>
        <v>2.2044350615201993</v>
      </c>
      <c r="B7" s="57">
        <f t="shared" ca="1" si="2"/>
        <v>3.3437218821999277</v>
      </c>
      <c r="C7" s="57">
        <f t="shared" ca="1" si="2"/>
        <v>7.1103784311200346</v>
      </c>
      <c r="D7" s="57">
        <f t="shared" ca="1" si="2"/>
        <v>2.9486490353357602</v>
      </c>
      <c r="E7" s="57">
        <f t="shared" ca="1" si="2"/>
        <v>1.2001226997776844</v>
      </c>
      <c r="F7" s="57">
        <f t="shared" ca="1" si="2"/>
        <v>2.8727957425389716</v>
      </c>
      <c r="G7" s="8" cm="1">
        <f t="array" aca="1" ref="G7" ca="1">SUM(IF(ISERROR(FIND($A$4:$F$4,G$4)),0,$A7:$F7))</f>
        <v>9.3148134926402335</v>
      </c>
      <c r="H7" s="8" cm="1">
        <f t="array" aca="1" ref="H7" ca="1">SUM(IF(ISERROR(FIND($A$4:$F$4,H$4)),0,$A7:$F7))</f>
        <v>8.025879839394932</v>
      </c>
      <c r="I7" s="8" cm="1">
        <f t="array" aca="1" ref="I7" ca="1">SUM(IF(ISERROR(FIND($A$4:$F$4,I$4)),0,$A7:$F7))</f>
        <v>7.4166403245165835</v>
      </c>
      <c r="J7" s="8">
        <f t="shared" ca="1" si="3"/>
        <v>9.3148134926402335</v>
      </c>
      <c r="K7" s="8" t="str">
        <f t="shared" ca="1" si="6"/>
        <v>AC</v>
      </c>
      <c r="L7" s="8">
        <f ca="1">SMALL($J$5:$J$1004,ROWS($J$5:J7))</f>
        <v>7.7950008870497394</v>
      </c>
      <c r="M7" s="10">
        <f ca="1">ROWS($J$5:J7)/COUNT($J$5:$J$1004)</f>
        <v>3.0000000000000001E-3</v>
      </c>
      <c r="N7" s="10"/>
      <c r="O7" s="8">
        <f t="shared" ca="1" si="7"/>
        <v>1</v>
      </c>
      <c r="P7" s="8" t="str">
        <f t="shared" ca="1" si="7"/>
        <v xml:space="preserve"> </v>
      </c>
      <c r="Q7" s="8" t="str">
        <f t="shared" ca="1" si="7"/>
        <v xml:space="preserve"> </v>
      </c>
      <c r="S7" s="8">
        <f t="shared" ca="1" si="8"/>
        <v>1</v>
      </c>
      <c r="T7" s="8" t="str">
        <f t="shared" ca="1" si="4"/>
        <v/>
      </c>
      <c r="U7" s="8">
        <f t="shared" ca="1" si="4"/>
        <v>1</v>
      </c>
      <c r="V7" s="8" t="str">
        <f t="shared" ca="1" si="4"/>
        <v/>
      </c>
      <c r="W7" s="8" t="str">
        <f t="shared" ca="1" si="4"/>
        <v/>
      </c>
      <c r="X7" s="8" t="str">
        <f t="shared" ca="1" si="4"/>
        <v/>
      </c>
    </row>
    <row r="8" spans="1:32" x14ac:dyDescent="0.25">
      <c r="A8" s="57">
        <f t="shared" ca="1" si="5"/>
        <v>4.5245553474183939</v>
      </c>
      <c r="B8" s="57">
        <f t="shared" ca="1" si="2"/>
        <v>1.8872723830853682</v>
      </c>
      <c r="C8" s="57">
        <f t="shared" ca="1" si="2"/>
        <v>4.1429374462813442</v>
      </c>
      <c r="D8" s="57">
        <f t="shared" ca="1" si="2"/>
        <v>2.2940801814478129</v>
      </c>
      <c r="E8" s="57">
        <f t="shared" ca="1" si="2"/>
        <v>1.2962263011930162</v>
      </c>
      <c r="F8" s="57">
        <f t="shared" ca="1" si="2"/>
        <v>3.5884152828604283</v>
      </c>
      <c r="G8" s="8" cm="1">
        <f t="array" aca="1" ref="G8" ca="1">SUM(IF(ISERROR(FIND($A$4:$F$4,G$4)),0,$A8:$F8))</f>
        <v>8.6674927936997381</v>
      </c>
      <c r="H8" s="8" cm="1">
        <f t="array" aca="1" ref="H8" ca="1">SUM(IF(ISERROR(FIND($A$4:$F$4,H$4)),0,$A8:$F8))</f>
        <v>10.407050811726634</v>
      </c>
      <c r="I8" s="8" cm="1">
        <f t="array" aca="1" ref="I8" ca="1">SUM(IF(ISERROR(FIND($A$4:$F$4,I$4)),0,$A8:$F8))</f>
        <v>6.7719139671388131</v>
      </c>
      <c r="J8" s="8">
        <f t="shared" ca="1" si="3"/>
        <v>10.407050811726634</v>
      </c>
      <c r="K8" s="8" t="str">
        <f t="shared" ca="1" si="6"/>
        <v>ADF</v>
      </c>
      <c r="L8" s="8">
        <f ca="1">SMALL($J$5:$J$1004,ROWS($J$5:J8))</f>
        <v>7.9149477967778772</v>
      </c>
      <c r="M8" s="10">
        <f ca="1">ROWS($J$5:J8)/COUNT($J$5:$J$1004)</f>
        <v>4.0000000000000001E-3</v>
      </c>
      <c r="N8" s="10"/>
      <c r="O8" s="8" t="str">
        <f t="shared" ca="1" si="7"/>
        <v xml:space="preserve"> </v>
      </c>
      <c r="P8" s="8">
        <f t="shared" ca="1" si="7"/>
        <v>1</v>
      </c>
      <c r="Q8" s="8" t="str">
        <f t="shared" ca="1" si="7"/>
        <v xml:space="preserve"> </v>
      </c>
      <c r="S8" s="8">
        <f t="shared" ca="1" si="8"/>
        <v>1</v>
      </c>
      <c r="T8" s="8" t="str">
        <f t="shared" ca="1" si="4"/>
        <v/>
      </c>
      <c r="U8" s="8" t="str">
        <f t="shared" ca="1" si="4"/>
        <v/>
      </c>
      <c r="V8" s="8">
        <f t="shared" ca="1" si="4"/>
        <v>1</v>
      </c>
      <c r="W8" s="8" t="str">
        <f t="shared" ca="1" si="4"/>
        <v/>
      </c>
      <c r="X8" s="8">
        <f t="shared" ca="1" si="4"/>
        <v>1</v>
      </c>
    </row>
    <row r="9" spans="1:32" x14ac:dyDescent="0.25">
      <c r="A9" s="57">
        <f t="shared" ca="1" si="5"/>
        <v>3.397261913064312</v>
      </c>
      <c r="B9" s="57">
        <f t="shared" ca="1" si="2"/>
        <v>2.5878400417756611</v>
      </c>
      <c r="C9" s="57">
        <f t="shared" ca="1" si="2"/>
        <v>4.3617581622761419</v>
      </c>
      <c r="D9" s="57">
        <f t="shared" ca="1" si="2"/>
        <v>5.3539211238748958</v>
      </c>
      <c r="E9" s="57">
        <f t="shared" ca="1" si="2"/>
        <v>1.622064355203066</v>
      </c>
      <c r="F9" s="57">
        <f t="shared" ca="1" si="2"/>
        <v>2.8803700209235426</v>
      </c>
      <c r="G9" s="8" cm="1">
        <f t="array" aca="1" ref="G9" ca="1">SUM(IF(ISERROR(FIND($A$4:$F$4,G$4)),0,$A9:$F9))</f>
        <v>7.7590200753404535</v>
      </c>
      <c r="H9" s="8" cm="1">
        <f t="array" aca="1" ref="H9" ca="1">SUM(IF(ISERROR(FIND($A$4:$F$4,H$4)),0,$A9:$F9))</f>
        <v>11.631553057862751</v>
      </c>
      <c r="I9" s="8" cm="1">
        <f t="array" aca="1" ref="I9" ca="1">SUM(IF(ISERROR(FIND($A$4:$F$4,I$4)),0,$A9:$F9))</f>
        <v>7.0902744179022701</v>
      </c>
      <c r="J9" s="8">
        <f t="shared" ca="1" si="3"/>
        <v>11.631553057862751</v>
      </c>
      <c r="K9" s="8" t="str">
        <f t="shared" ca="1" si="6"/>
        <v>ADF</v>
      </c>
      <c r="L9" s="8">
        <f ca="1">SMALL($J$5:$J$1004,ROWS($J$5:J9))</f>
        <v>7.9151502114792303</v>
      </c>
      <c r="M9" s="10">
        <f ca="1">ROWS($J$5:J9)/COUNT($J$5:$J$1004)</f>
        <v>5.0000000000000001E-3</v>
      </c>
      <c r="N9" s="10"/>
      <c r="O9" s="8" t="str">
        <f t="shared" ca="1" si="7"/>
        <v xml:space="preserve"> </v>
      </c>
      <c r="P9" s="8">
        <f t="shared" ca="1" si="7"/>
        <v>1</v>
      </c>
      <c r="Q9" s="8" t="str">
        <f t="shared" ca="1" si="7"/>
        <v xml:space="preserve"> </v>
      </c>
      <c r="S9" s="8">
        <f t="shared" ca="1" si="8"/>
        <v>1</v>
      </c>
      <c r="T9" s="8" t="str">
        <f t="shared" ca="1" si="4"/>
        <v/>
      </c>
      <c r="U9" s="8" t="str">
        <f t="shared" ca="1" si="4"/>
        <v/>
      </c>
      <c r="V9" s="8">
        <f t="shared" ca="1" si="4"/>
        <v>1</v>
      </c>
      <c r="W9" s="8" t="str">
        <f t="shared" ca="1" si="4"/>
        <v/>
      </c>
      <c r="X9" s="8">
        <f t="shared" ca="1" si="4"/>
        <v>1</v>
      </c>
    </row>
    <row r="10" spans="1:32" x14ac:dyDescent="0.25">
      <c r="A10" s="57">
        <f t="shared" ca="1" si="5"/>
        <v>3.4921468125789472</v>
      </c>
      <c r="B10" s="57">
        <f t="shared" ca="1" si="2"/>
        <v>3.1452902893882477</v>
      </c>
      <c r="C10" s="57">
        <f t="shared" ca="1" si="2"/>
        <v>6.2149874200622177</v>
      </c>
      <c r="D10" s="57">
        <f t="shared" ca="1" si="2"/>
        <v>5.0507679100224578</v>
      </c>
      <c r="E10" s="57">
        <f t="shared" ca="1" si="2"/>
        <v>1.6584768965730377</v>
      </c>
      <c r="F10" s="57">
        <f t="shared" ca="1" si="2"/>
        <v>2.126763344704532</v>
      </c>
      <c r="G10" s="8" cm="1">
        <f t="array" aca="1" ref="G10" ca="1">SUM(IF(ISERROR(FIND($A$4:$F$4,G$4)),0,$A10:$F10))</f>
        <v>9.7071342326411649</v>
      </c>
      <c r="H10" s="8" cm="1">
        <f t="array" aca="1" ref="H10" ca="1">SUM(IF(ISERROR(FIND($A$4:$F$4,H$4)),0,$A10:$F10))</f>
        <v>10.669678067305938</v>
      </c>
      <c r="I10" s="8" cm="1">
        <f t="array" aca="1" ref="I10" ca="1">SUM(IF(ISERROR(FIND($A$4:$F$4,I$4)),0,$A10:$F10))</f>
        <v>6.9305305306658171</v>
      </c>
      <c r="J10" s="8">
        <f t="shared" ca="1" si="3"/>
        <v>10.669678067305938</v>
      </c>
      <c r="K10" s="8" t="str">
        <f t="shared" ca="1" si="6"/>
        <v>ADF</v>
      </c>
      <c r="L10" s="8">
        <f ca="1">SMALL($J$5:$J$1004,ROWS($J$5:J10))</f>
        <v>7.9501014131452177</v>
      </c>
      <c r="M10" s="10">
        <f ca="1">ROWS($J$5:J10)/COUNT($J$5:$J$1004)</f>
        <v>6.0000000000000001E-3</v>
      </c>
      <c r="N10" s="10"/>
      <c r="O10" s="8" t="str">
        <f t="shared" ca="1" si="7"/>
        <v xml:space="preserve"> </v>
      </c>
      <c r="P10" s="8">
        <f t="shared" ca="1" si="7"/>
        <v>1</v>
      </c>
      <c r="Q10" s="8" t="str">
        <f t="shared" ca="1" si="7"/>
        <v xml:space="preserve"> </v>
      </c>
      <c r="S10" s="8">
        <f t="shared" ca="1" si="8"/>
        <v>1</v>
      </c>
      <c r="T10" s="8" t="str">
        <f t="shared" ca="1" si="4"/>
        <v/>
      </c>
      <c r="U10" s="8" t="str">
        <f t="shared" ca="1" si="4"/>
        <v/>
      </c>
      <c r="V10" s="8">
        <f t="shared" ca="1" si="4"/>
        <v>1</v>
      </c>
      <c r="W10" s="8" t="str">
        <f t="shared" ca="1" si="4"/>
        <v/>
      </c>
      <c r="X10" s="8">
        <f t="shared" ca="1" si="4"/>
        <v>1</v>
      </c>
    </row>
    <row r="11" spans="1:32" x14ac:dyDescent="0.25">
      <c r="A11" s="57">
        <f t="shared" ca="1" si="5"/>
        <v>2.2143317068416795</v>
      </c>
      <c r="B11" s="57">
        <f t="shared" ca="1" si="2"/>
        <v>1.8554441093678173</v>
      </c>
      <c r="C11" s="57">
        <f t="shared" ca="1" si="2"/>
        <v>5.4818415653151078</v>
      </c>
      <c r="D11" s="57">
        <f t="shared" ca="1" si="2"/>
        <v>2.9664038084328928</v>
      </c>
      <c r="E11" s="57">
        <f t="shared" ca="1" si="2"/>
        <v>2.7391290413077751</v>
      </c>
      <c r="F11" s="57">
        <f t="shared" ca="1" si="2"/>
        <v>2.7693658978706459</v>
      </c>
      <c r="G11" s="8" cm="1">
        <f t="array" aca="1" ref="G11" ca="1">SUM(IF(ISERROR(FIND($A$4:$F$4,G$4)),0,$A11:$F11))</f>
        <v>7.6961732721567877</v>
      </c>
      <c r="H11" s="8" cm="1">
        <f t="array" aca="1" ref="H11" ca="1">SUM(IF(ISERROR(FIND($A$4:$F$4,H$4)),0,$A11:$F11))</f>
        <v>7.9501014131452177</v>
      </c>
      <c r="I11" s="8" cm="1">
        <f t="array" aca="1" ref="I11" ca="1">SUM(IF(ISERROR(FIND($A$4:$F$4,I$4)),0,$A11:$F11))</f>
        <v>7.3639390485462384</v>
      </c>
      <c r="J11" s="8">
        <f t="shared" ca="1" si="3"/>
        <v>7.9501014131452177</v>
      </c>
      <c r="K11" s="8" t="str">
        <f t="shared" ca="1" si="6"/>
        <v>ADF</v>
      </c>
      <c r="L11" s="8">
        <f ca="1">SMALL($J$5:$J$1004,ROWS($J$5:J11))</f>
        <v>8.0247666970737779</v>
      </c>
      <c r="M11" s="10">
        <f ca="1">ROWS($J$5:J11)/COUNT($J$5:$J$1004)</f>
        <v>7.0000000000000001E-3</v>
      </c>
      <c r="N11" s="10"/>
      <c r="O11" s="8" t="str">
        <f t="shared" ca="1" si="7"/>
        <v xml:space="preserve"> </v>
      </c>
      <c r="P11" s="8">
        <f t="shared" ca="1" si="7"/>
        <v>1</v>
      </c>
      <c r="Q11" s="8" t="str">
        <f t="shared" ca="1" si="7"/>
        <v xml:space="preserve"> </v>
      </c>
      <c r="S11" s="8">
        <f t="shared" ca="1" si="8"/>
        <v>1</v>
      </c>
      <c r="T11" s="8" t="str">
        <f t="shared" ca="1" si="4"/>
        <v/>
      </c>
      <c r="U11" s="8" t="str">
        <f t="shared" ca="1" si="4"/>
        <v/>
      </c>
      <c r="V11" s="8">
        <f t="shared" ca="1" si="4"/>
        <v>1</v>
      </c>
      <c r="W11" s="8" t="str">
        <f t="shared" ca="1" si="4"/>
        <v/>
      </c>
      <c r="X11" s="8">
        <f t="shared" ca="1" si="4"/>
        <v>1</v>
      </c>
    </row>
    <row r="12" spans="1:32" x14ac:dyDescent="0.25">
      <c r="A12" s="57">
        <f t="shared" ca="1" si="5"/>
        <v>3.4737581116682947</v>
      </c>
      <c r="B12" s="57">
        <f t="shared" ca="1" si="2"/>
        <v>2.4143714473730848</v>
      </c>
      <c r="C12" s="57">
        <f t="shared" ca="1" si="2"/>
        <v>7.586685188719148</v>
      </c>
      <c r="D12" s="57">
        <f t="shared" ca="1" si="2"/>
        <v>5.8510163167861577</v>
      </c>
      <c r="E12" s="57">
        <f t="shared" ca="1" si="2"/>
        <v>2.0526381969586653</v>
      </c>
      <c r="F12" s="57">
        <f t="shared" ca="1" si="2"/>
        <v>3.3214930444076849</v>
      </c>
      <c r="G12" s="8" cm="1">
        <f t="array" aca="1" ref="G12" ca="1">SUM(IF(ISERROR(FIND($A$4:$F$4,G$4)),0,$A12:$F12))</f>
        <v>11.060443300387442</v>
      </c>
      <c r="H12" s="8" cm="1">
        <f t="array" aca="1" ref="H12" ca="1">SUM(IF(ISERROR(FIND($A$4:$F$4,H$4)),0,$A12:$F12))</f>
        <v>12.646267472862137</v>
      </c>
      <c r="I12" s="8" cm="1">
        <f t="array" aca="1" ref="I12" ca="1">SUM(IF(ISERROR(FIND($A$4:$F$4,I$4)),0,$A12:$F12))</f>
        <v>7.7885026887394346</v>
      </c>
      <c r="J12" s="8">
        <f t="shared" ca="1" si="3"/>
        <v>12.646267472862137</v>
      </c>
      <c r="K12" s="8" t="str">
        <f t="shared" ca="1" si="6"/>
        <v>ADF</v>
      </c>
      <c r="L12" s="8">
        <f ca="1">SMALL($J$5:$J$1004,ROWS($J$5:J12))</f>
        <v>8.0287983347721088</v>
      </c>
      <c r="M12" s="10">
        <f ca="1">ROWS($J$5:J12)/COUNT($J$5:$J$1004)</f>
        <v>8.0000000000000002E-3</v>
      </c>
      <c r="N12" s="10"/>
      <c r="O12" s="8" t="str">
        <f t="shared" ca="1" si="7"/>
        <v xml:space="preserve"> </v>
      </c>
      <c r="P12" s="8">
        <f t="shared" ca="1" si="7"/>
        <v>1</v>
      </c>
      <c r="Q12" s="8" t="str">
        <f t="shared" ca="1" si="7"/>
        <v xml:space="preserve"> </v>
      </c>
      <c r="S12" s="8">
        <f t="shared" ca="1" si="8"/>
        <v>1</v>
      </c>
      <c r="T12" s="8" t="str">
        <f t="shared" ca="1" si="4"/>
        <v/>
      </c>
      <c r="U12" s="8" t="str">
        <f t="shared" ca="1" si="4"/>
        <v/>
      </c>
      <c r="V12" s="8">
        <f t="shared" ca="1" si="4"/>
        <v>1</v>
      </c>
      <c r="W12" s="8" t="str">
        <f t="shared" ca="1" si="4"/>
        <v/>
      </c>
      <c r="X12" s="8">
        <f t="shared" ca="1" si="4"/>
        <v>1</v>
      </c>
    </row>
    <row r="13" spans="1:32" x14ac:dyDescent="0.25">
      <c r="A13" s="57">
        <f t="shared" ca="1" si="5"/>
        <v>4.7449498535011188</v>
      </c>
      <c r="B13" s="57">
        <f t="shared" ca="1" si="2"/>
        <v>1.9889706661095583</v>
      </c>
      <c r="C13" s="57">
        <f t="shared" ca="1" si="2"/>
        <v>4.4579983336164632</v>
      </c>
      <c r="D13" s="57">
        <f t="shared" ca="1" si="2"/>
        <v>4.2567440682855224</v>
      </c>
      <c r="E13" s="57">
        <f t="shared" ca="1" si="2"/>
        <v>1.8951955572524475</v>
      </c>
      <c r="F13" s="57">
        <f t="shared" ca="1" si="2"/>
        <v>3.3268071266992023</v>
      </c>
      <c r="G13" s="8" cm="1">
        <f t="array" aca="1" ref="G13" ca="1">SUM(IF(ISERROR(FIND($A$4:$F$4,G$4)),0,$A13:$F13))</f>
        <v>9.2029481871175811</v>
      </c>
      <c r="H13" s="8" cm="1">
        <f t="array" aca="1" ref="H13" ca="1">SUM(IF(ISERROR(FIND($A$4:$F$4,H$4)),0,$A13:$F13))</f>
        <v>12.328501048485844</v>
      </c>
      <c r="I13" s="8" cm="1">
        <f t="array" aca="1" ref="I13" ca="1">SUM(IF(ISERROR(FIND($A$4:$F$4,I$4)),0,$A13:$F13))</f>
        <v>7.2109733500612077</v>
      </c>
      <c r="J13" s="8">
        <f t="shared" ca="1" si="3"/>
        <v>12.328501048485844</v>
      </c>
      <c r="K13" s="8" t="str">
        <f t="shared" ca="1" si="6"/>
        <v>ADF</v>
      </c>
      <c r="L13" s="8">
        <f ca="1">SMALL($J$5:$J$1004,ROWS($J$5:J13))</f>
        <v>8.0557743941486546</v>
      </c>
      <c r="M13" s="10">
        <f ca="1">ROWS($J$5:J13)/COUNT($J$5:$J$1004)</f>
        <v>8.9999999999999993E-3</v>
      </c>
      <c r="N13" s="10"/>
      <c r="O13" s="8" t="str">
        <f t="shared" ca="1" si="7"/>
        <v xml:space="preserve"> </v>
      </c>
      <c r="P13" s="8">
        <f t="shared" ca="1" si="7"/>
        <v>1</v>
      </c>
      <c r="Q13" s="8" t="str">
        <f t="shared" ca="1" si="7"/>
        <v xml:space="preserve"> </v>
      </c>
      <c r="S13" s="8">
        <f t="shared" ca="1" si="8"/>
        <v>1</v>
      </c>
      <c r="T13" s="8" t="str">
        <f t="shared" ca="1" si="4"/>
        <v/>
      </c>
      <c r="U13" s="8" t="str">
        <f t="shared" ca="1" si="4"/>
        <v/>
      </c>
      <c r="V13" s="8">
        <f t="shared" ca="1" si="4"/>
        <v>1</v>
      </c>
      <c r="W13" s="8" t="str">
        <f t="shared" ca="1" si="4"/>
        <v/>
      </c>
      <c r="X13" s="8">
        <f t="shared" ca="1" si="4"/>
        <v>1</v>
      </c>
    </row>
    <row r="14" spans="1:32" x14ac:dyDescent="0.25">
      <c r="A14" s="57">
        <f t="shared" ca="1" si="5"/>
        <v>5.2550347664359265</v>
      </c>
      <c r="B14" s="57">
        <f t="shared" ca="1" si="2"/>
        <v>1.2402708383146792</v>
      </c>
      <c r="C14" s="57">
        <f t="shared" ca="1" si="2"/>
        <v>4.805110488418876</v>
      </c>
      <c r="D14" s="57">
        <f t="shared" ca="1" si="2"/>
        <v>4.8876510162467746</v>
      </c>
      <c r="E14" s="57">
        <f t="shared" ca="1" si="2"/>
        <v>1.7421137610628215</v>
      </c>
      <c r="F14" s="57">
        <f t="shared" ca="1" si="2"/>
        <v>3.3707430913711978</v>
      </c>
      <c r="G14" s="8" cm="1">
        <f t="array" aca="1" ref="G14" ca="1">SUM(IF(ISERROR(FIND($A$4:$F$4,G$4)),0,$A14:$F14))</f>
        <v>10.060145254854802</v>
      </c>
      <c r="H14" s="8" cm="1">
        <f t="array" aca="1" ref="H14" ca="1">SUM(IF(ISERROR(FIND($A$4:$F$4,H$4)),0,$A14:$F14))</f>
        <v>13.513428874053899</v>
      </c>
      <c r="I14" s="8" cm="1">
        <f t="array" aca="1" ref="I14" ca="1">SUM(IF(ISERROR(FIND($A$4:$F$4,I$4)),0,$A14:$F14))</f>
        <v>6.353127690748698</v>
      </c>
      <c r="J14" s="8">
        <f t="shared" ca="1" si="3"/>
        <v>13.513428874053899</v>
      </c>
      <c r="K14" s="8" t="str">
        <f t="shared" ca="1" si="6"/>
        <v>ADF</v>
      </c>
      <c r="L14" s="8">
        <f ca="1">SMALL($J$5:$J$1004,ROWS($J$5:J14))</f>
        <v>8.0668786484086326</v>
      </c>
      <c r="M14" s="10">
        <f ca="1">ROWS($J$5:J14)/COUNT($J$5:$J$1004)</f>
        <v>0.01</v>
      </c>
      <c r="N14" s="10"/>
      <c r="O14" s="8" t="str">
        <f t="shared" ca="1" si="7"/>
        <v xml:space="preserve"> </v>
      </c>
      <c r="P14" s="8">
        <f t="shared" ca="1" si="7"/>
        <v>1</v>
      </c>
      <c r="Q14" s="8" t="str">
        <f t="shared" ca="1" si="7"/>
        <v xml:space="preserve"> </v>
      </c>
      <c r="S14" s="8">
        <f t="shared" ca="1" si="8"/>
        <v>1</v>
      </c>
      <c r="T14" s="8" t="str">
        <f t="shared" ca="1" si="4"/>
        <v/>
      </c>
      <c r="U14" s="8" t="str">
        <f t="shared" ca="1" si="4"/>
        <v/>
      </c>
      <c r="V14" s="8">
        <f t="shared" ca="1" si="4"/>
        <v>1</v>
      </c>
      <c r="W14" s="8" t="str">
        <f t="shared" ca="1" si="4"/>
        <v/>
      </c>
      <c r="X14" s="8">
        <f t="shared" ca="1" si="4"/>
        <v>1</v>
      </c>
    </row>
    <row r="15" spans="1:32" x14ac:dyDescent="0.25">
      <c r="A15" s="57">
        <f t="shared" ca="1" si="5"/>
        <v>3.1410890179807618</v>
      </c>
      <c r="B15" s="57">
        <f t="shared" ca="1" si="2"/>
        <v>4.2051243820334321</v>
      </c>
      <c r="C15" s="57">
        <f t="shared" ca="1" si="2"/>
        <v>6.6588783837212357</v>
      </c>
      <c r="D15" s="57">
        <f t="shared" ca="1" si="2"/>
        <v>4.7087378068546091</v>
      </c>
      <c r="E15" s="57">
        <f t="shared" ca="1" si="2"/>
        <v>1.2653279624969636</v>
      </c>
      <c r="F15" s="57">
        <f t="shared" ca="1" si="2"/>
        <v>2.7555394321035243</v>
      </c>
      <c r="G15" s="8" cm="1">
        <f t="array" aca="1" ref="G15" ca="1">SUM(IF(ISERROR(FIND($A$4:$F$4,G$4)),0,$A15:$F15))</f>
        <v>9.7999674017019984</v>
      </c>
      <c r="H15" s="8" cm="1">
        <f t="array" aca="1" ref="H15" ca="1">SUM(IF(ISERROR(FIND($A$4:$F$4,H$4)),0,$A15:$F15))</f>
        <v>10.605366256938895</v>
      </c>
      <c r="I15" s="8" cm="1">
        <f t="array" aca="1" ref="I15" ca="1">SUM(IF(ISERROR(FIND($A$4:$F$4,I$4)),0,$A15:$F15))</f>
        <v>8.2259917766339186</v>
      </c>
      <c r="J15" s="8">
        <f t="shared" ca="1" si="3"/>
        <v>10.605366256938895</v>
      </c>
      <c r="K15" s="8" t="str">
        <f t="shared" ca="1" si="6"/>
        <v>ADF</v>
      </c>
      <c r="L15" s="8">
        <f ca="1">SMALL($J$5:$J$1004,ROWS($J$5:J15))</f>
        <v>8.1206859718101985</v>
      </c>
      <c r="M15" s="10">
        <f ca="1">ROWS($J$5:J15)/COUNT($J$5:$J$1004)</f>
        <v>1.0999999999999999E-2</v>
      </c>
      <c r="N15" s="10"/>
      <c r="O15" s="8" t="str">
        <f t="shared" ca="1" si="7"/>
        <v xml:space="preserve"> </v>
      </c>
      <c r="P15" s="8">
        <f t="shared" ca="1" si="7"/>
        <v>1</v>
      </c>
      <c r="Q15" s="8" t="str">
        <f t="shared" ca="1" si="7"/>
        <v xml:space="preserve"> </v>
      </c>
      <c r="S15" s="8">
        <f t="shared" ca="1" si="8"/>
        <v>1</v>
      </c>
      <c r="T15" s="8" t="str">
        <f t="shared" ca="1" si="4"/>
        <v/>
      </c>
      <c r="U15" s="8" t="str">
        <f t="shared" ca="1" si="4"/>
        <v/>
      </c>
      <c r="V15" s="8">
        <f t="shared" ca="1" si="4"/>
        <v>1</v>
      </c>
      <c r="W15" s="8" t="str">
        <f t="shared" ca="1" si="4"/>
        <v/>
      </c>
      <c r="X15" s="8">
        <f t="shared" ca="1" si="4"/>
        <v>1</v>
      </c>
    </row>
    <row r="16" spans="1:32" x14ac:dyDescent="0.25">
      <c r="A16" s="57">
        <f t="shared" ca="1" si="5"/>
        <v>2.0400563949341346</v>
      </c>
      <c r="B16" s="57">
        <f t="shared" ca="1" si="2"/>
        <v>1.2035271296248538</v>
      </c>
      <c r="C16" s="57">
        <f t="shared" ca="1" si="2"/>
        <v>4.7178678250369623</v>
      </c>
      <c r="D16" s="57">
        <f t="shared" ca="1" si="2"/>
        <v>2.0017186959307112</v>
      </c>
      <c r="E16" s="57">
        <f t="shared" ca="1" si="2"/>
        <v>1.5974756404116235</v>
      </c>
      <c r="F16" s="57">
        <f t="shared" ca="1" si="2"/>
        <v>2.0856571172089211</v>
      </c>
      <c r="G16" s="8" cm="1">
        <f t="array" aca="1" ref="G16" ca="1">SUM(IF(ISERROR(FIND($A$4:$F$4,G$4)),0,$A16:$F16))</f>
        <v>6.7579242199710965</v>
      </c>
      <c r="H16" s="8" cm="1">
        <f t="array" aca="1" ref="H16" ca="1">SUM(IF(ISERROR(FIND($A$4:$F$4,H$4)),0,$A16:$F16))</f>
        <v>6.1274322080737669</v>
      </c>
      <c r="I16" s="8" cm="1">
        <f t="array" aca="1" ref="I16" ca="1">SUM(IF(ISERROR(FIND($A$4:$F$4,I$4)),0,$A16:$F16))</f>
        <v>4.8866598872453988</v>
      </c>
      <c r="J16" s="8">
        <f t="shared" ca="1" si="3"/>
        <v>6.7579242199710965</v>
      </c>
      <c r="K16" s="8" t="str">
        <f t="shared" ca="1" si="6"/>
        <v>AC</v>
      </c>
      <c r="L16" s="8">
        <f ca="1">SMALL($J$5:$J$1004,ROWS($J$5:J16))</f>
        <v>8.1661614876545592</v>
      </c>
      <c r="M16" s="10">
        <f ca="1">ROWS($J$5:J16)/COUNT($J$5:$J$1004)</f>
        <v>1.2E-2</v>
      </c>
      <c r="N16" s="10"/>
      <c r="O16" s="8">
        <f t="shared" ca="1" si="7"/>
        <v>1</v>
      </c>
      <c r="P16" s="8" t="str">
        <f t="shared" ca="1" si="7"/>
        <v xml:space="preserve"> </v>
      </c>
      <c r="Q16" s="8" t="str">
        <f t="shared" ca="1" si="7"/>
        <v xml:space="preserve"> </v>
      </c>
      <c r="S16" s="8">
        <f t="shared" ca="1" si="8"/>
        <v>1</v>
      </c>
      <c r="T16" s="8" t="str">
        <f t="shared" ca="1" si="4"/>
        <v/>
      </c>
      <c r="U16" s="8">
        <f t="shared" ca="1" si="4"/>
        <v>1</v>
      </c>
      <c r="V16" s="8" t="str">
        <f t="shared" ca="1" si="4"/>
        <v/>
      </c>
      <c r="W16" s="8" t="str">
        <f t="shared" ca="1" si="4"/>
        <v/>
      </c>
      <c r="X16" s="8" t="str">
        <f t="shared" ca="1" si="4"/>
        <v/>
      </c>
    </row>
    <row r="17" spans="1:24" x14ac:dyDescent="0.25">
      <c r="A17" s="57">
        <f t="shared" ca="1" si="5"/>
        <v>4.4071724416775453</v>
      </c>
      <c r="B17" s="57">
        <f t="shared" ca="1" si="2"/>
        <v>3.7088271537714927</v>
      </c>
      <c r="C17" s="57">
        <f t="shared" ca="1" si="2"/>
        <v>4.962210722788388</v>
      </c>
      <c r="D17" s="57">
        <f t="shared" ca="1" si="2"/>
        <v>5.6060348550966754</v>
      </c>
      <c r="E17" s="57">
        <f t="shared" ca="1" si="2"/>
        <v>2.6140218046325421</v>
      </c>
      <c r="F17" s="57">
        <f t="shared" ca="1" si="2"/>
        <v>2.3293156526767831</v>
      </c>
      <c r="G17" s="8" cm="1">
        <f t="array" aca="1" ref="G17" ca="1">SUM(IF(ISERROR(FIND($A$4:$F$4,G$4)),0,$A17:$F17))</f>
        <v>9.3693831644659333</v>
      </c>
      <c r="H17" s="8" cm="1">
        <f t="array" aca="1" ref="H17" ca="1">SUM(IF(ISERROR(FIND($A$4:$F$4,H$4)),0,$A17:$F17))</f>
        <v>12.342522949451004</v>
      </c>
      <c r="I17" s="8" cm="1">
        <f t="array" aca="1" ref="I17" ca="1">SUM(IF(ISERROR(FIND($A$4:$F$4,I$4)),0,$A17:$F17))</f>
        <v>8.652164611080817</v>
      </c>
      <c r="J17" s="8">
        <f t="shared" ca="1" si="3"/>
        <v>12.342522949451004</v>
      </c>
      <c r="K17" s="8" t="str">
        <f t="shared" ca="1" si="6"/>
        <v>ADF</v>
      </c>
      <c r="L17" s="8">
        <f ca="1">SMALL($J$5:$J$1004,ROWS($J$5:J17))</f>
        <v>8.1743649411160781</v>
      </c>
      <c r="M17" s="10">
        <f ca="1">ROWS($J$5:J17)/COUNT($J$5:$J$1004)</f>
        <v>1.2999999999999999E-2</v>
      </c>
      <c r="N17" s="10"/>
      <c r="O17" s="8" t="str">
        <f t="shared" ca="1" si="7"/>
        <v xml:space="preserve"> </v>
      </c>
      <c r="P17" s="8">
        <f t="shared" ca="1" si="7"/>
        <v>1</v>
      </c>
      <c r="Q17" s="8" t="str">
        <f t="shared" ca="1" si="7"/>
        <v xml:space="preserve"> </v>
      </c>
      <c r="S17" s="8">
        <f t="shared" ca="1" si="8"/>
        <v>1</v>
      </c>
      <c r="T17" s="8" t="str">
        <f t="shared" ca="1" si="4"/>
        <v/>
      </c>
      <c r="U17" s="8" t="str">
        <f t="shared" ca="1" si="4"/>
        <v/>
      </c>
      <c r="V17" s="8">
        <f t="shared" ca="1" si="4"/>
        <v>1</v>
      </c>
      <c r="W17" s="8" t="str">
        <f t="shared" ca="1" si="4"/>
        <v/>
      </c>
      <c r="X17" s="8">
        <f t="shared" ca="1" si="4"/>
        <v>1</v>
      </c>
    </row>
    <row r="18" spans="1:24" x14ac:dyDescent="0.25">
      <c r="A18" s="57">
        <f t="shared" ca="1" si="5"/>
        <v>3.9026084002543588</v>
      </c>
      <c r="B18" s="57">
        <f t="shared" ca="1" si="2"/>
        <v>1.0889283831812873</v>
      </c>
      <c r="C18" s="57">
        <f t="shared" ca="1" si="2"/>
        <v>7.4477210042074429</v>
      </c>
      <c r="D18" s="57">
        <f t="shared" ca="1" si="2"/>
        <v>5.7200714326873747</v>
      </c>
      <c r="E18" s="57">
        <f t="shared" ca="1" si="2"/>
        <v>2.6970695944206771</v>
      </c>
      <c r="F18" s="57">
        <f t="shared" ca="1" si="2"/>
        <v>3.1807105043891677</v>
      </c>
      <c r="G18" s="8" cm="1">
        <f t="array" aca="1" ref="G18" ca="1">SUM(IF(ISERROR(FIND($A$4:$F$4,G$4)),0,$A18:$F18))</f>
        <v>11.350329404461801</v>
      </c>
      <c r="H18" s="8" cm="1">
        <f t="array" aca="1" ref="H18" ca="1">SUM(IF(ISERROR(FIND($A$4:$F$4,H$4)),0,$A18:$F18))</f>
        <v>12.803390337330901</v>
      </c>
      <c r="I18" s="8" cm="1">
        <f t="array" aca="1" ref="I18" ca="1">SUM(IF(ISERROR(FIND($A$4:$F$4,I$4)),0,$A18:$F18))</f>
        <v>6.966708481991132</v>
      </c>
      <c r="J18" s="8">
        <f t="shared" ca="1" si="3"/>
        <v>12.803390337330901</v>
      </c>
      <c r="K18" s="8" t="str">
        <f t="shared" ca="1" si="6"/>
        <v>ADF</v>
      </c>
      <c r="L18" s="8">
        <f ca="1">SMALL($J$5:$J$1004,ROWS($J$5:J18))</f>
        <v>8.1797872111917957</v>
      </c>
      <c r="M18" s="10">
        <f ca="1">ROWS($J$5:J18)/COUNT($J$5:$J$1004)</f>
        <v>1.4E-2</v>
      </c>
      <c r="N18" s="10"/>
      <c r="O18" s="8" t="str">
        <f t="shared" ca="1" si="7"/>
        <v xml:space="preserve"> </v>
      </c>
      <c r="P18" s="8">
        <f t="shared" ca="1" si="7"/>
        <v>1</v>
      </c>
      <c r="Q18" s="8" t="str">
        <f t="shared" ca="1" si="7"/>
        <v xml:space="preserve"> </v>
      </c>
      <c r="S18" s="8">
        <f t="shared" ca="1" si="8"/>
        <v>1</v>
      </c>
      <c r="T18" s="8" t="str">
        <f t="shared" ca="1" si="4"/>
        <v/>
      </c>
      <c r="U18" s="8" t="str">
        <f t="shared" ca="1" si="4"/>
        <v/>
      </c>
      <c r="V18" s="8">
        <f t="shared" ca="1" si="4"/>
        <v>1</v>
      </c>
      <c r="W18" s="8" t="str">
        <f t="shared" ca="1" si="4"/>
        <v/>
      </c>
      <c r="X18" s="8">
        <f t="shared" ca="1" si="4"/>
        <v>1</v>
      </c>
    </row>
    <row r="19" spans="1:24" x14ac:dyDescent="0.25">
      <c r="A19" s="57">
        <f t="shared" ca="1" si="5"/>
        <v>5.2459574314408854</v>
      </c>
      <c r="B19" s="57">
        <f t="shared" ca="1" si="2"/>
        <v>1.6563549976603213</v>
      </c>
      <c r="C19" s="57">
        <f t="shared" ca="1" si="2"/>
        <v>5.675381686399362</v>
      </c>
      <c r="D19" s="57">
        <f t="shared" ca="1" si="2"/>
        <v>4.1709881464687761</v>
      </c>
      <c r="E19" s="57">
        <f t="shared" ca="1" si="2"/>
        <v>1.6104808470880319</v>
      </c>
      <c r="F19" s="57">
        <f t="shared" ca="1" si="2"/>
        <v>2.4868156367653707</v>
      </c>
      <c r="G19" s="8" cm="1">
        <f t="array" aca="1" ref="G19" ca="1">SUM(IF(ISERROR(FIND($A$4:$F$4,G$4)),0,$A19:$F19))</f>
        <v>10.921339117840247</v>
      </c>
      <c r="H19" s="8" cm="1">
        <f t="array" aca="1" ref="H19" ca="1">SUM(IF(ISERROR(FIND($A$4:$F$4,H$4)),0,$A19:$F19))</f>
        <v>11.903761214675033</v>
      </c>
      <c r="I19" s="8" cm="1">
        <f t="array" aca="1" ref="I19" ca="1">SUM(IF(ISERROR(FIND($A$4:$F$4,I$4)),0,$A19:$F19))</f>
        <v>5.7536514815137245</v>
      </c>
      <c r="J19" s="8">
        <f t="shared" ca="1" si="3"/>
        <v>11.903761214675033</v>
      </c>
      <c r="K19" s="8" t="str">
        <f t="shared" ca="1" si="6"/>
        <v>ADF</v>
      </c>
      <c r="L19" s="8">
        <f ca="1">SMALL($J$5:$J$1004,ROWS($J$5:J19))</f>
        <v>8.2760779249339258</v>
      </c>
      <c r="M19" s="10">
        <f ca="1">ROWS($J$5:J19)/COUNT($J$5:$J$1004)</f>
        <v>1.4999999999999999E-2</v>
      </c>
      <c r="N19" s="10"/>
      <c r="O19" s="8" t="str">
        <f t="shared" ca="1" si="7"/>
        <v xml:space="preserve"> </v>
      </c>
      <c r="P19" s="8">
        <f t="shared" ca="1" si="7"/>
        <v>1</v>
      </c>
      <c r="Q19" s="8" t="str">
        <f t="shared" ca="1" si="7"/>
        <v xml:space="preserve"> </v>
      </c>
      <c r="S19" s="8">
        <f t="shared" ca="1" si="8"/>
        <v>1</v>
      </c>
      <c r="T19" s="8" t="str">
        <f t="shared" ca="1" si="4"/>
        <v/>
      </c>
      <c r="U19" s="8" t="str">
        <f t="shared" ca="1" si="4"/>
        <v/>
      </c>
      <c r="V19" s="8">
        <f t="shared" ca="1" si="4"/>
        <v>1</v>
      </c>
      <c r="W19" s="8" t="str">
        <f t="shared" ca="1" si="4"/>
        <v/>
      </c>
      <c r="X19" s="8">
        <f t="shared" ca="1" si="4"/>
        <v>1</v>
      </c>
    </row>
    <row r="20" spans="1:24" x14ac:dyDescent="0.25">
      <c r="A20" s="57">
        <f t="shared" ca="1" si="5"/>
        <v>4.1888084698120434</v>
      </c>
      <c r="B20" s="57">
        <f t="shared" ca="1" si="2"/>
        <v>1.806631015632143</v>
      </c>
      <c r="C20" s="57">
        <f t="shared" ca="1" si="2"/>
        <v>6.9400013675282111</v>
      </c>
      <c r="D20" s="57">
        <f t="shared" ca="1" si="2"/>
        <v>4.2402237813996271</v>
      </c>
      <c r="E20" s="57">
        <f t="shared" ca="1" si="2"/>
        <v>2.5996763620062699</v>
      </c>
      <c r="F20" s="57">
        <f t="shared" ca="1" si="2"/>
        <v>3.7303644457715155</v>
      </c>
      <c r="G20" s="8" cm="1">
        <f t="array" aca="1" ref="G20" ca="1">SUM(IF(ISERROR(FIND($A$4:$F$4,G$4)),0,$A20:$F20))</f>
        <v>11.128809837340254</v>
      </c>
      <c r="H20" s="8" cm="1">
        <f t="array" aca="1" ref="H20" ca="1">SUM(IF(ISERROR(FIND($A$4:$F$4,H$4)),0,$A20:$F20))</f>
        <v>12.159396696983185</v>
      </c>
      <c r="I20" s="8" cm="1">
        <f t="array" aca="1" ref="I20" ca="1">SUM(IF(ISERROR(FIND($A$4:$F$4,I$4)),0,$A20:$F20))</f>
        <v>8.1366718234099285</v>
      </c>
      <c r="J20" s="8">
        <f t="shared" ca="1" si="3"/>
        <v>12.159396696983185</v>
      </c>
      <c r="K20" s="8" t="str">
        <f t="shared" ca="1" si="6"/>
        <v>ADF</v>
      </c>
      <c r="L20" s="8">
        <f ca="1">SMALL($J$5:$J$1004,ROWS($J$5:J20))</f>
        <v>8.2843848806719897</v>
      </c>
      <c r="M20" s="10">
        <f ca="1">ROWS($J$5:J20)/COUNT($J$5:$J$1004)</f>
        <v>1.6E-2</v>
      </c>
      <c r="N20" s="10"/>
      <c r="O20" s="8" t="str">
        <f t="shared" ca="1" si="7"/>
        <v xml:space="preserve"> </v>
      </c>
      <c r="P20" s="8">
        <f t="shared" ca="1" si="7"/>
        <v>1</v>
      </c>
      <c r="Q20" s="8" t="str">
        <f t="shared" ca="1" si="7"/>
        <v xml:space="preserve"> </v>
      </c>
      <c r="S20" s="8">
        <f t="shared" ca="1" si="8"/>
        <v>1</v>
      </c>
      <c r="T20" s="8" t="str">
        <f t="shared" ca="1" si="4"/>
        <v/>
      </c>
      <c r="U20" s="8" t="str">
        <f t="shared" ca="1" si="4"/>
        <v/>
      </c>
      <c r="V20" s="8">
        <f t="shared" ca="1" si="4"/>
        <v>1</v>
      </c>
      <c r="W20" s="8" t="str">
        <f t="shared" ca="1" si="4"/>
        <v/>
      </c>
      <c r="X20" s="8">
        <f t="shared" ca="1" si="4"/>
        <v>1</v>
      </c>
    </row>
    <row r="21" spans="1:24" x14ac:dyDescent="0.25">
      <c r="A21" s="57">
        <f t="shared" ca="1" si="5"/>
        <v>4.0460863539271417</v>
      </c>
      <c r="B21" s="57">
        <f t="shared" ca="1" si="5"/>
        <v>3.5711740999173736</v>
      </c>
      <c r="C21" s="57">
        <f t="shared" ca="1" si="5"/>
        <v>7.6354881626674196</v>
      </c>
      <c r="D21" s="57">
        <f t="shared" ca="1" si="5"/>
        <v>4.1121680015325293</v>
      </c>
      <c r="E21" s="57">
        <f t="shared" ca="1" si="5"/>
        <v>1.9338559305137777</v>
      </c>
      <c r="F21" s="57">
        <f t="shared" ca="1" si="5"/>
        <v>2.8698675331541725</v>
      </c>
      <c r="G21" s="8" cm="1">
        <f t="array" aca="1" ref="G21" ca="1">SUM(IF(ISERROR(FIND($A$4:$F$4,G$4)),0,$A21:$F21))</f>
        <v>11.681574516594562</v>
      </c>
      <c r="H21" s="8" cm="1">
        <f t="array" aca="1" ref="H21" ca="1">SUM(IF(ISERROR(FIND($A$4:$F$4,H$4)),0,$A21:$F21))</f>
        <v>11.028121888613844</v>
      </c>
      <c r="I21" s="8" cm="1">
        <f t="array" aca="1" ref="I21" ca="1">SUM(IF(ISERROR(FIND($A$4:$F$4,I$4)),0,$A21:$F21))</f>
        <v>8.3748975635853249</v>
      </c>
      <c r="J21" s="8">
        <f t="shared" ca="1" si="3"/>
        <v>11.681574516594562</v>
      </c>
      <c r="K21" s="8" t="str">
        <f t="shared" ca="1" si="6"/>
        <v>AC</v>
      </c>
      <c r="L21" s="8">
        <f ca="1">SMALL($J$5:$J$1004,ROWS($J$5:J21))</f>
        <v>8.2863070132717667</v>
      </c>
      <c r="M21" s="10">
        <f ca="1">ROWS($J$5:J21)/COUNT($J$5:$J$1004)</f>
        <v>1.7000000000000001E-2</v>
      </c>
      <c r="N21" s="10"/>
      <c r="O21" s="8">
        <f t="shared" ca="1" si="7"/>
        <v>1</v>
      </c>
      <c r="P21" s="8" t="str">
        <f t="shared" ca="1" si="7"/>
        <v xml:space="preserve"> </v>
      </c>
      <c r="Q21" s="8" t="str">
        <f t="shared" ca="1" si="7"/>
        <v xml:space="preserve"> </v>
      </c>
      <c r="S21" s="8">
        <f t="shared" ca="1" si="8"/>
        <v>1</v>
      </c>
      <c r="T21" s="8" t="str">
        <f t="shared" ca="1" si="8"/>
        <v/>
      </c>
      <c r="U21" s="8">
        <f t="shared" ca="1" si="8"/>
        <v>1</v>
      </c>
      <c r="V21" s="8" t="str">
        <f t="shared" ca="1" si="8"/>
        <v/>
      </c>
      <c r="W21" s="8" t="str">
        <f t="shared" ca="1" si="8"/>
        <v/>
      </c>
      <c r="X21" s="8" t="str">
        <f t="shared" ca="1" si="8"/>
        <v/>
      </c>
    </row>
    <row r="22" spans="1:24" x14ac:dyDescent="0.25">
      <c r="A22" s="57">
        <f t="shared" ca="1" si="5"/>
        <v>3.1499218929361366</v>
      </c>
      <c r="B22" s="57">
        <f t="shared" ca="1" si="5"/>
        <v>4.5057343658573181</v>
      </c>
      <c r="C22" s="57">
        <f t="shared" ca="1" si="5"/>
        <v>7.2057597591537004</v>
      </c>
      <c r="D22" s="57">
        <f t="shared" ca="1" si="5"/>
        <v>2.759075349747921</v>
      </c>
      <c r="E22" s="57">
        <f t="shared" ca="1" si="5"/>
        <v>2.6922363566739129</v>
      </c>
      <c r="F22" s="57">
        <f t="shared" ca="1" si="5"/>
        <v>2.6025131664049157</v>
      </c>
      <c r="G22" s="8" cm="1">
        <f t="array" aca="1" ref="G22" ca="1">SUM(IF(ISERROR(FIND($A$4:$F$4,G$4)),0,$A22:$F22))</f>
        <v>10.355681652089837</v>
      </c>
      <c r="H22" s="8" cm="1">
        <f t="array" aca="1" ref="H22" ca="1">SUM(IF(ISERROR(FIND($A$4:$F$4,H$4)),0,$A22:$F22))</f>
        <v>8.5115104090889737</v>
      </c>
      <c r="I22" s="8" cm="1">
        <f t="array" aca="1" ref="I22" ca="1">SUM(IF(ISERROR(FIND($A$4:$F$4,I$4)),0,$A22:$F22))</f>
        <v>9.8004838889361459</v>
      </c>
      <c r="J22" s="8">
        <f t="shared" ca="1" si="3"/>
        <v>10.355681652089837</v>
      </c>
      <c r="K22" s="8" t="str">
        <f t="shared" ca="1" si="6"/>
        <v>AC</v>
      </c>
      <c r="L22" s="8">
        <f ca="1">SMALL($J$5:$J$1004,ROWS($J$5:J22))</f>
        <v>8.3228272241235892</v>
      </c>
      <c r="M22" s="10">
        <f ca="1">ROWS($J$5:J22)/COUNT($J$5:$J$1004)</f>
        <v>1.7999999999999999E-2</v>
      </c>
      <c r="N22" s="10"/>
      <c r="O22" s="8">
        <f t="shared" ca="1" si="7"/>
        <v>1</v>
      </c>
      <c r="P22" s="8" t="str">
        <f t="shared" ca="1" si="7"/>
        <v xml:space="preserve"> </v>
      </c>
      <c r="Q22" s="8" t="str">
        <f t="shared" ca="1" si="7"/>
        <v xml:space="preserve"> </v>
      </c>
      <c r="S22" s="8">
        <f t="shared" ca="1" si="8"/>
        <v>1</v>
      </c>
      <c r="T22" s="8" t="str">
        <f t="shared" ca="1" si="8"/>
        <v/>
      </c>
      <c r="U22" s="8">
        <f t="shared" ca="1" si="8"/>
        <v>1</v>
      </c>
      <c r="V22" s="8" t="str">
        <f t="shared" ca="1" si="8"/>
        <v/>
      </c>
      <c r="W22" s="8" t="str">
        <f t="shared" ca="1" si="8"/>
        <v/>
      </c>
      <c r="X22" s="8" t="str">
        <f t="shared" ca="1" si="8"/>
        <v/>
      </c>
    </row>
    <row r="23" spans="1:24" x14ac:dyDescent="0.25">
      <c r="A23" s="57">
        <f t="shared" ca="1" si="5"/>
        <v>3.633353682191601</v>
      </c>
      <c r="B23" s="57">
        <f t="shared" ca="1" si="5"/>
        <v>1.2335301542440629</v>
      </c>
      <c r="C23" s="57">
        <f t="shared" ca="1" si="5"/>
        <v>6.7060335529151294</v>
      </c>
      <c r="D23" s="57">
        <f t="shared" ca="1" si="5"/>
        <v>4.0002732698427526</v>
      </c>
      <c r="E23" s="57">
        <f t="shared" ca="1" si="5"/>
        <v>2.4813692870450028</v>
      </c>
      <c r="F23" s="57">
        <f t="shared" ca="1" si="5"/>
        <v>2.8525436842449379</v>
      </c>
      <c r="G23" s="8" cm="1">
        <f t="array" aca="1" ref="G23" ca="1">SUM(IF(ISERROR(FIND($A$4:$F$4,G$4)),0,$A23:$F23))</f>
        <v>10.339387235106731</v>
      </c>
      <c r="H23" s="8" cm="1">
        <f t="array" aca="1" ref="H23" ca="1">SUM(IF(ISERROR(FIND($A$4:$F$4,H$4)),0,$A23:$F23))</f>
        <v>10.48617063627929</v>
      </c>
      <c r="I23" s="8" cm="1">
        <f t="array" aca="1" ref="I23" ca="1">SUM(IF(ISERROR(FIND($A$4:$F$4,I$4)),0,$A23:$F23))</f>
        <v>6.5674431255340036</v>
      </c>
      <c r="J23" s="8">
        <f t="shared" ca="1" si="3"/>
        <v>10.48617063627929</v>
      </c>
      <c r="K23" s="8" t="str">
        <f t="shared" ca="1" si="6"/>
        <v>ADF</v>
      </c>
      <c r="L23" s="8">
        <f ca="1">SMALL($J$5:$J$1004,ROWS($J$5:J23))</f>
        <v>8.3447078684905698</v>
      </c>
      <c r="M23" s="10">
        <f ca="1">ROWS($J$5:J23)/COUNT($J$5:$J$1004)</f>
        <v>1.9E-2</v>
      </c>
      <c r="N23" s="10"/>
      <c r="O23" s="8" t="str">
        <f t="shared" ca="1" si="7"/>
        <v xml:space="preserve"> </v>
      </c>
      <c r="P23" s="8">
        <f t="shared" ca="1" si="7"/>
        <v>1</v>
      </c>
      <c r="Q23" s="8" t="str">
        <f t="shared" ca="1" si="7"/>
        <v xml:space="preserve"> </v>
      </c>
      <c r="S23" s="8">
        <f t="shared" ca="1" si="8"/>
        <v>1</v>
      </c>
      <c r="T23" s="8" t="str">
        <f t="shared" ca="1" si="8"/>
        <v/>
      </c>
      <c r="U23" s="8" t="str">
        <f t="shared" ca="1" si="8"/>
        <v/>
      </c>
      <c r="V23" s="8">
        <f t="shared" ca="1" si="8"/>
        <v>1</v>
      </c>
      <c r="W23" s="8" t="str">
        <f t="shared" ca="1" si="8"/>
        <v/>
      </c>
      <c r="X23" s="8">
        <f t="shared" ca="1" si="8"/>
        <v>1</v>
      </c>
    </row>
    <row r="24" spans="1:24" x14ac:dyDescent="0.25">
      <c r="A24" s="57">
        <f t="shared" ca="1" si="5"/>
        <v>5.7272121293511713</v>
      </c>
      <c r="B24" s="57">
        <f t="shared" ca="1" si="5"/>
        <v>1.6250417745883823</v>
      </c>
      <c r="C24" s="57">
        <f t="shared" ca="1" si="5"/>
        <v>4.2769483252349865</v>
      </c>
      <c r="D24" s="57">
        <f t="shared" ca="1" si="5"/>
        <v>2.0852693834447948</v>
      </c>
      <c r="E24" s="57">
        <f t="shared" ca="1" si="5"/>
        <v>2.8065286430467822</v>
      </c>
      <c r="F24" s="57">
        <f t="shared" ca="1" si="5"/>
        <v>3.9258108506816178</v>
      </c>
      <c r="G24" s="8" cm="1">
        <f t="array" aca="1" ref="G24" ca="1">SUM(IF(ISERROR(FIND($A$4:$F$4,G$4)),0,$A24:$F24))</f>
        <v>10.004160454586158</v>
      </c>
      <c r="H24" s="8" cm="1">
        <f t="array" aca="1" ref="H24" ca="1">SUM(IF(ISERROR(FIND($A$4:$F$4,H$4)),0,$A24:$F24))</f>
        <v>11.738292363477584</v>
      </c>
      <c r="I24" s="8" cm="1">
        <f t="array" aca="1" ref="I24" ca="1">SUM(IF(ISERROR(FIND($A$4:$F$4,I$4)),0,$A24:$F24))</f>
        <v>8.3573812683167823</v>
      </c>
      <c r="J24" s="8">
        <f t="shared" ca="1" si="3"/>
        <v>11.738292363477584</v>
      </c>
      <c r="K24" s="8" t="str">
        <f t="shared" ca="1" si="6"/>
        <v>ADF</v>
      </c>
      <c r="L24" s="8">
        <f ca="1">SMALL($J$5:$J$1004,ROWS($J$5:J24))</f>
        <v>8.388999046363395</v>
      </c>
      <c r="M24" s="10">
        <f ca="1">ROWS($J$5:J24)/COUNT($J$5:$J$1004)</f>
        <v>0.02</v>
      </c>
      <c r="N24" s="10"/>
      <c r="O24" s="8" t="str">
        <f t="shared" ca="1" si="7"/>
        <v xml:space="preserve"> </v>
      </c>
      <c r="P24" s="8">
        <f t="shared" ca="1" si="7"/>
        <v>1</v>
      </c>
      <c r="Q24" s="8" t="str">
        <f t="shared" ca="1" si="7"/>
        <v xml:space="preserve"> </v>
      </c>
      <c r="S24" s="8">
        <f t="shared" ca="1" si="8"/>
        <v>1</v>
      </c>
      <c r="T24" s="8" t="str">
        <f t="shared" ca="1" si="8"/>
        <v/>
      </c>
      <c r="U24" s="8" t="str">
        <f t="shared" ca="1" si="8"/>
        <v/>
      </c>
      <c r="V24" s="8">
        <f t="shared" ca="1" si="8"/>
        <v>1</v>
      </c>
      <c r="W24" s="8" t="str">
        <f t="shared" ca="1" si="8"/>
        <v/>
      </c>
      <c r="X24" s="8">
        <f t="shared" ca="1" si="8"/>
        <v>1</v>
      </c>
    </row>
    <row r="25" spans="1:24" x14ac:dyDescent="0.25">
      <c r="A25" s="57">
        <f t="shared" ca="1" si="5"/>
        <v>3.6588131967832327</v>
      </c>
      <c r="B25" s="57">
        <f t="shared" ca="1" si="5"/>
        <v>1.9068212809392224</v>
      </c>
      <c r="C25" s="57">
        <f t="shared" ca="1" si="5"/>
        <v>7.21377073588957</v>
      </c>
      <c r="D25" s="57">
        <f t="shared" ca="1" si="5"/>
        <v>4.5425278330911452</v>
      </c>
      <c r="E25" s="57">
        <f t="shared" ca="1" si="5"/>
        <v>2.6767021742641011</v>
      </c>
      <c r="F25" s="57">
        <f t="shared" ca="1" si="5"/>
        <v>2.6404071110135323</v>
      </c>
      <c r="G25" s="8" cm="1">
        <f t="array" aca="1" ref="G25" ca="1">SUM(IF(ISERROR(FIND($A$4:$F$4,G$4)),0,$A25:$F25))</f>
        <v>10.872583932672804</v>
      </c>
      <c r="H25" s="8" cm="1">
        <f t="array" aca="1" ref="H25" ca="1">SUM(IF(ISERROR(FIND($A$4:$F$4,H$4)),0,$A25:$F25))</f>
        <v>10.84174814088791</v>
      </c>
      <c r="I25" s="8" cm="1">
        <f t="array" aca="1" ref="I25" ca="1">SUM(IF(ISERROR(FIND($A$4:$F$4,I$4)),0,$A25:$F25))</f>
        <v>7.2239305662168558</v>
      </c>
      <c r="J25" s="8">
        <f t="shared" ca="1" si="3"/>
        <v>10.872583932672804</v>
      </c>
      <c r="K25" s="8" t="str">
        <f t="shared" ca="1" si="6"/>
        <v>AC</v>
      </c>
      <c r="L25" s="8">
        <f ca="1">SMALL($J$5:$J$1004,ROWS($J$5:J25))</f>
        <v>8.3993177102077059</v>
      </c>
      <c r="M25" s="10">
        <f ca="1">ROWS($J$5:J25)/COUNT($J$5:$J$1004)</f>
        <v>2.1000000000000001E-2</v>
      </c>
      <c r="N25" s="10"/>
      <c r="O25" s="8">
        <f t="shared" ca="1" si="7"/>
        <v>1</v>
      </c>
      <c r="P25" s="8" t="str">
        <f t="shared" ca="1" si="7"/>
        <v xml:space="preserve"> </v>
      </c>
      <c r="Q25" s="8" t="str">
        <f t="shared" ca="1" si="7"/>
        <v xml:space="preserve"> </v>
      </c>
      <c r="S25" s="8">
        <f t="shared" ca="1" si="8"/>
        <v>1</v>
      </c>
      <c r="T25" s="8" t="str">
        <f t="shared" ca="1" si="8"/>
        <v/>
      </c>
      <c r="U25" s="8">
        <f t="shared" ca="1" si="8"/>
        <v>1</v>
      </c>
      <c r="V25" s="8" t="str">
        <f t="shared" ca="1" si="8"/>
        <v/>
      </c>
      <c r="W25" s="8" t="str">
        <f t="shared" ca="1" si="8"/>
        <v/>
      </c>
      <c r="X25" s="8" t="str">
        <f t="shared" ca="1" si="8"/>
        <v/>
      </c>
    </row>
    <row r="26" spans="1:24" x14ac:dyDescent="0.25">
      <c r="A26" s="57">
        <f t="shared" ca="1" si="5"/>
        <v>4.9866309972061469</v>
      </c>
      <c r="B26" s="57">
        <f t="shared" ca="1" si="5"/>
        <v>1.1641190032932474</v>
      </c>
      <c r="C26" s="57">
        <f t="shared" ca="1" si="5"/>
        <v>5.8768044112376963</v>
      </c>
      <c r="D26" s="57">
        <f t="shared" ca="1" si="5"/>
        <v>4.110059081605864</v>
      </c>
      <c r="E26" s="57">
        <f t="shared" ca="1" si="5"/>
        <v>1.2431491976446867</v>
      </c>
      <c r="F26" s="57">
        <f t="shared" ca="1" si="5"/>
        <v>3.8221909340931317</v>
      </c>
      <c r="G26" s="8" cm="1">
        <f t="array" aca="1" ref="G26" ca="1">SUM(IF(ISERROR(FIND($A$4:$F$4,G$4)),0,$A26:$F26))</f>
        <v>10.863435408443843</v>
      </c>
      <c r="H26" s="8" cm="1">
        <f t="array" aca="1" ref="H26" ca="1">SUM(IF(ISERROR(FIND($A$4:$F$4,H$4)),0,$A26:$F26))</f>
        <v>12.918881012905143</v>
      </c>
      <c r="I26" s="8" cm="1">
        <f t="array" aca="1" ref="I26" ca="1">SUM(IF(ISERROR(FIND($A$4:$F$4,I$4)),0,$A26:$F26))</f>
        <v>6.2294591350310657</v>
      </c>
      <c r="J26" s="8">
        <f t="shared" ca="1" si="3"/>
        <v>12.918881012905143</v>
      </c>
      <c r="K26" s="8" t="str">
        <f t="shared" ca="1" si="6"/>
        <v>ADF</v>
      </c>
      <c r="L26" s="8">
        <f ca="1">SMALL($J$5:$J$1004,ROWS($J$5:J26))</f>
        <v>8.4539258228553091</v>
      </c>
      <c r="M26" s="10">
        <f ca="1">ROWS($J$5:J26)/COUNT($J$5:$J$1004)</f>
        <v>2.1999999999999999E-2</v>
      </c>
      <c r="N26" s="10"/>
      <c r="O26" s="8" t="str">
        <f t="shared" ca="1" si="7"/>
        <v xml:space="preserve"> </v>
      </c>
      <c r="P26" s="8">
        <f t="shared" ca="1" si="7"/>
        <v>1</v>
      </c>
      <c r="Q26" s="8" t="str">
        <f t="shared" ca="1" si="7"/>
        <v xml:space="preserve"> </v>
      </c>
      <c r="S26" s="8">
        <f t="shared" ca="1" si="8"/>
        <v>1</v>
      </c>
      <c r="T26" s="8" t="str">
        <f t="shared" ca="1" si="8"/>
        <v/>
      </c>
      <c r="U26" s="8" t="str">
        <f t="shared" ca="1" si="8"/>
        <v/>
      </c>
      <c r="V26" s="8">
        <f t="shared" ca="1" si="8"/>
        <v>1</v>
      </c>
      <c r="W26" s="8" t="str">
        <f t="shared" ca="1" si="8"/>
        <v/>
      </c>
      <c r="X26" s="8">
        <f t="shared" ca="1" si="8"/>
        <v>1</v>
      </c>
    </row>
    <row r="27" spans="1:24" x14ac:dyDescent="0.25">
      <c r="A27" s="57">
        <f t="shared" ca="1" si="5"/>
        <v>3.5466408514658618</v>
      </c>
      <c r="B27" s="57">
        <f t="shared" ca="1" si="5"/>
        <v>4.6178848997984128</v>
      </c>
      <c r="C27" s="57">
        <f t="shared" ca="1" si="5"/>
        <v>6.1101413476835535</v>
      </c>
      <c r="D27" s="57">
        <f t="shared" ca="1" si="5"/>
        <v>5.0162830268083898</v>
      </c>
      <c r="E27" s="57">
        <f t="shared" ca="1" si="5"/>
        <v>2.5568794483659838</v>
      </c>
      <c r="F27" s="57">
        <f t="shared" ca="1" si="5"/>
        <v>3.8291982484673728</v>
      </c>
      <c r="G27" s="8" cm="1">
        <f t="array" aca="1" ref="G27" ca="1">SUM(IF(ISERROR(FIND($A$4:$F$4,G$4)),0,$A27:$F27))</f>
        <v>9.6567821991494149</v>
      </c>
      <c r="H27" s="8" cm="1">
        <f t="array" aca="1" ref="H27" ca="1">SUM(IF(ISERROR(FIND($A$4:$F$4,H$4)),0,$A27:$F27))</f>
        <v>12.392122126741624</v>
      </c>
      <c r="I27" s="8" cm="1">
        <f t="array" aca="1" ref="I27" ca="1">SUM(IF(ISERROR(FIND($A$4:$F$4,I$4)),0,$A27:$F27))</f>
        <v>11.003962596631769</v>
      </c>
      <c r="J27" s="8">
        <f t="shared" ca="1" si="3"/>
        <v>12.392122126741624</v>
      </c>
      <c r="K27" s="8" t="str">
        <f t="shared" ca="1" si="6"/>
        <v>ADF</v>
      </c>
      <c r="L27" s="8">
        <f ca="1">SMALL($J$5:$J$1004,ROWS($J$5:J27))</f>
        <v>8.474916988906628</v>
      </c>
      <c r="M27" s="10">
        <f ca="1">ROWS($J$5:J27)/COUNT($J$5:$J$1004)</f>
        <v>2.3E-2</v>
      </c>
      <c r="N27" s="10"/>
      <c r="O27" s="8" t="str">
        <f t="shared" ca="1" si="7"/>
        <v xml:space="preserve"> </v>
      </c>
      <c r="P27" s="8">
        <f t="shared" ca="1" si="7"/>
        <v>1</v>
      </c>
      <c r="Q27" s="8" t="str">
        <f t="shared" ca="1" si="7"/>
        <v xml:space="preserve"> </v>
      </c>
      <c r="S27" s="8">
        <f t="shared" ca="1" si="8"/>
        <v>1</v>
      </c>
      <c r="T27" s="8" t="str">
        <f t="shared" ca="1" si="8"/>
        <v/>
      </c>
      <c r="U27" s="8" t="str">
        <f t="shared" ca="1" si="8"/>
        <v/>
      </c>
      <c r="V27" s="8">
        <f t="shared" ca="1" si="8"/>
        <v>1</v>
      </c>
      <c r="W27" s="8" t="str">
        <f t="shared" ca="1" si="8"/>
        <v/>
      </c>
      <c r="X27" s="8">
        <f t="shared" ca="1" si="8"/>
        <v>1</v>
      </c>
    </row>
    <row r="28" spans="1:24" x14ac:dyDescent="0.25">
      <c r="A28" s="57">
        <f t="shared" ca="1" si="5"/>
        <v>5.7450420180914783</v>
      </c>
      <c r="B28" s="57">
        <f t="shared" ca="1" si="5"/>
        <v>3.0539230456617417</v>
      </c>
      <c r="C28" s="57">
        <f t="shared" ca="1" si="5"/>
        <v>6.1292061306603447</v>
      </c>
      <c r="D28" s="57">
        <f t="shared" ca="1" si="5"/>
        <v>3.9395688532055333</v>
      </c>
      <c r="E28" s="57">
        <f t="shared" ca="1" si="5"/>
        <v>2.2546752672360317</v>
      </c>
      <c r="F28" s="57">
        <f t="shared" ca="1" si="5"/>
        <v>3.2833459098795839</v>
      </c>
      <c r="G28" s="8" cm="1">
        <f t="array" aca="1" ref="G28" ca="1">SUM(IF(ISERROR(FIND($A$4:$F$4,G$4)),0,$A28:$F28))</f>
        <v>11.874248148751823</v>
      </c>
      <c r="H28" s="8" cm="1">
        <f t="array" aca="1" ref="H28" ca="1">SUM(IF(ISERROR(FIND($A$4:$F$4,H$4)),0,$A28:$F28))</f>
        <v>12.967956781176595</v>
      </c>
      <c r="I28" s="8" cm="1">
        <f t="array" aca="1" ref="I28" ca="1">SUM(IF(ISERROR(FIND($A$4:$F$4,I$4)),0,$A28:$F28))</f>
        <v>8.5919442227773573</v>
      </c>
      <c r="J28" s="8">
        <f t="shared" ca="1" si="3"/>
        <v>12.967956781176595</v>
      </c>
      <c r="K28" s="8" t="str">
        <f t="shared" ca="1" si="6"/>
        <v>ADF</v>
      </c>
      <c r="L28" s="8">
        <f ca="1">SMALL($J$5:$J$1004,ROWS($J$5:J28))</f>
        <v>8.5487303237223848</v>
      </c>
      <c r="M28" s="10">
        <f ca="1">ROWS($J$5:J28)/COUNT($J$5:$J$1004)</f>
        <v>2.4E-2</v>
      </c>
      <c r="N28" s="10"/>
      <c r="O28" s="8" t="str">
        <f t="shared" ca="1" si="7"/>
        <v xml:space="preserve"> </v>
      </c>
      <c r="P28" s="8">
        <f t="shared" ca="1" si="7"/>
        <v>1</v>
      </c>
      <c r="Q28" s="8" t="str">
        <f t="shared" ca="1" si="7"/>
        <v xml:space="preserve"> </v>
      </c>
      <c r="S28" s="8">
        <f t="shared" ca="1" si="8"/>
        <v>1</v>
      </c>
      <c r="T28" s="8" t="str">
        <f t="shared" ca="1" si="8"/>
        <v/>
      </c>
      <c r="U28" s="8" t="str">
        <f t="shared" ca="1" si="8"/>
        <v/>
      </c>
      <c r="V28" s="8">
        <f t="shared" ca="1" si="8"/>
        <v>1</v>
      </c>
      <c r="W28" s="8" t="str">
        <f t="shared" ca="1" si="8"/>
        <v/>
      </c>
      <c r="X28" s="8">
        <f t="shared" ca="1" si="8"/>
        <v>1</v>
      </c>
    </row>
    <row r="29" spans="1:24" x14ac:dyDescent="0.25">
      <c r="A29" s="57">
        <f t="shared" ca="1" si="5"/>
        <v>3.516110358341102</v>
      </c>
      <c r="B29" s="57">
        <f t="shared" ca="1" si="5"/>
        <v>2.6456674590361824</v>
      </c>
      <c r="C29" s="57">
        <f t="shared" ca="1" si="5"/>
        <v>4.6307279150568945</v>
      </c>
      <c r="D29" s="57">
        <f t="shared" ca="1" si="5"/>
        <v>3.6369068739071309</v>
      </c>
      <c r="E29" s="57">
        <f t="shared" ca="1" si="5"/>
        <v>2.6362382337366945</v>
      </c>
      <c r="F29" s="57">
        <f t="shared" ca="1" si="5"/>
        <v>3.104527495309755</v>
      </c>
      <c r="G29" s="8" cm="1">
        <f t="array" aca="1" ref="G29" ca="1">SUM(IF(ISERROR(FIND($A$4:$F$4,G$4)),0,$A29:$F29))</f>
        <v>8.1468382733979965</v>
      </c>
      <c r="H29" s="8" cm="1">
        <f t="array" aca="1" ref="H29" ca="1">SUM(IF(ISERROR(FIND($A$4:$F$4,H$4)),0,$A29:$F29))</f>
        <v>10.257544727557988</v>
      </c>
      <c r="I29" s="8" cm="1">
        <f t="array" aca="1" ref="I29" ca="1">SUM(IF(ISERROR(FIND($A$4:$F$4,I$4)),0,$A29:$F29))</f>
        <v>8.3864331880826324</v>
      </c>
      <c r="J29" s="8">
        <f t="shared" ca="1" si="3"/>
        <v>10.257544727557988</v>
      </c>
      <c r="K29" s="8" t="str">
        <f t="shared" ca="1" si="6"/>
        <v>ADF</v>
      </c>
      <c r="L29" s="8">
        <f ca="1">SMALL($J$5:$J$1004,ROWS($J$5:J29))</f>
        <v>8.5604691073643675</v>
      </c>
      <c r="M29" s="10">
        <f ca="1">ROWS($J$5:J29)/COUNT($J$5:$J$1004)</f>
        <v>2.5000000000000001E-2</v>
      </c>
      <c r="N29" s="10"/>
      <c r="O29" s="8" t="str">
        <f t="shared" ca="1" si="7"/>
        <v xml:space="preserve"> </v>
      </c>
      <c r="P29" s="8">
        <f t="shared" ca="1" si="7"/>
        <v>1</v>
      </c>
      <c r="Q29" s="8" t="str">
        <f t="shared" ca="1" si="7"/>
        <v xml:space="preserve"> </v>
      </c>
      <c r="S29" s="8">
        <f t="shared" ca="1" si="8"/>
        <v>1</v>
      </c>
      <c r="T29" s="8" t="str">
        <f t="shared" ca="1" si="8"/>
        <v/>
      </c>
      <c r="U29" s="8" t="str">
        <f t="shared" ca="1" si="8"/>
        <v/>
      </c>
      <c r="V29" s="8">
        <f t="shared" ca="1" si="8"/>
        <v>1</v>
      </c>
      <c r="W29" s="8" t="str">
        <f t="shared" ca="1" si="8"/>
        <v/>
      </c>
      <c r="X29" s="8">
        <f t="shared" ca="1" si="8"/>
        <v>1</v>
      </c>
    </row>
    <row r="30" spans="1:24" x14ac:dyDescent="0.25">
      <c r="A30" s="57">
        <f t="shared" ca="1" si="5"/>
        <v>2.3970044771043537</v>
      </c>
      <c r="B30" s="57">
        <f t="shared" ca="1" si="5"/>
        <v>2.2945368829578836</v>
      </c>
      <c r="C30" s="57">
        <f t="shared" ca="1" si="5"/>
        <v>4.9202747245843224</v>
      </c>
      <c r="D30" s="57">
        <f t="shared" ca="1" si="5"/>
        <v>2.2212838395458041</v>
      </c>
      <c r="E30" s="57">
        <f t="shared" ca="1" si="5"/>
        <v>2.4368045541350982</v>
      </c>
      <c r="F30" s="57">
        <f t="shared" ca="1" si="5"/>
        <v>3.4430235040230972</v>
      </c>
      <c r="G30" s="8" cm="1">
        <f t="array" aca="1" ref="G30" ca="1">SUM(IF(ISERROR(FIND($A$4:$F$4,G$4)),0,$A30:$F30))</f>
        <v>7.3172792016886756</v>
      </c>
      <c r="H30" s="8" cm="1">
        <f t="array" aca="1" ref="H30" ca="1">SUM(IF(ISERROR(FIND($A$4:$F$4,H$4)),0,$A30:$F30))</f>
        <v>8.0613118206732555</v>
      </c>
      <c r="I30" s="8" cm="1">
        <f t="array" aca="1" ref="I30" ca="1">SUM(IF(ISERROR(FIND($A$4:$F$4,I$4)),0,$A30:$F30))</f>
        <v>8.1743649411160781</v>
      </c>
      <c r="J30" s="8">
        <f t="shared" ca="1" si="3"/>
        <v>8.1743649411160781</v>
      </c>
      <c r="K30" s="8" t="str">
        <f t="shared" ca="1" si="6"/>
        <v>BEF</v>
      </c>
      <c r="L30" s="8">
        <f ca="1">SMALL($J$5:$J$1004,ROWS($J$5:J30))</f>
        <v>8.5784209421333983</v>
      </c>
      <c r="M30" s="10">
        <f ca="1">ROWS($J$5:J30)/COUNT($J$5:$J$1004)</f>
        <v>2.5999999999999999E-2</v>
      </c>
      <c r="N30" s="10"/>
      <c r="O30" s="8" t="str">
        <f t="shared" ca="1" si="7"/>
        <v xml:space="preserve"> </v>
      </c>
      <c r="P30" s="8" t="str">
        <f t="shared" ca="1" si="7"/>
        <v xml:space="preserve"> </v>
      </c>
      <c r="Q30" s="8">
        <f t="shared" ca="1" si="7"/>
        <v>1</v>
      </c>
      <c r="S30" s="8" t="str">
        <f t="shared" ca="1" si="8"/>
        <v/>
      </c>
      <c r="T30" s="8">
        <f t="shared" ca="1" si="8"/>
        <v>1</v>
      </c>
      <c r="U30" s="8" t="str">
        <f t="shared" ca="1" si="8"/>
        <v/>
      </c>
      <c r="V30" s="8" t="str">
        <f t="shared" ca="1" si="8"/>
        <v/>
      </c>
      <c r="W30" s="8">
        <f t="shared" ca="1" si="8"/>
        <v>1</v>
      </c>
      <c r="X30" s="8">
        <f t="shared" ca="1" si="8"/>
        <v>1</v>
      </c>
    </row>
    <row r="31" spans="1:24" x14ac:dyDescent="0.25">
      <c r="A31" s="57">
        <f t="shared" ca="1" si="5"/>
        <v>4.6863326987977763</v>
      </c>
      <c r="B31" s="57">
        <f t="shared" ca="1" si="5"/>
        <v>1.0914813745805976</v>
      </c>
      <c r="C31" s="57">
        <f t="shared" ca="1" si="5"/>
        <v>6.8770928713919668</v>
      </c>
      <c r="D31" s="57">
        <f t="shared" ca="1" si="5"/>
        <v>2.8149665982925898</v>
      </c>
      <c r="E31" s="57">
        <f t="shared" ca="1" si="5"/>
        <v>1.1633052048262695</v>
      </c>
      <c r="F31" s="57">
        <f t="shared" ca="1" si="5"/>
        <v>3.4358251798303314</v>
      </c>
      <c r="G31" s="8" cm="1">
        <f t="array" aca="1" ref="G31" ca="1">SUM(IF(ISERROR(FIND($A$4:$F$4,G$4)),0,$A31:$F31))</f>
        <v>11.563425570189743</v>
      </c>
      <c r="H31" s="8" cm="1">
        <f t="array" aca="1" ref="H31" ca="1">SUM(IF(ISERROR(FIND($A$4:$F$4,H$4)),0,$A31:$F31))</f>
        <v>10.937124476920697</v>
      </c>
      <c r="I31" s="8" cm="1">
        <f t="array" aca="1" ref="I31" ca="1">SUM(IF(ISERROR(FIND($A$4:$F$4,I$4)),0,$A31:$F31))</f>
        <v>5.6906117592371981</v>
      </c>
      <c r="J31" s="8">
        <f t="shared" ca="1" si="3"/>
        <v>11.563425570189743</v>
      </c>
      <c r="K31" s="8" t="str">
        <f t="shared" ca="1" si="6"/>
        <v>AC</v>
      </c>
      <c r="L31" s="8">
        <f ca="1">SMALL($J$5:$J$1004,ROWS($J$5:J31))</f>
        <v>8.5810822633670831</v>
      </c>
      <c r="M31" s="10">
        <f ca="1">ROWS($J$5:J31)/COUNT($J$5:$J$1004)</f>
        <v>2.7E-2</v>
      </c>
      <c r="N31" s="10"/>
      <c r="O31" s="8">
        <f t="shared" ca="1" si="7"/>
        <v>1</v>
      </c>
      <c r="P31" s="8" t="str">
        <f t="shared" ca="1" si="7"/>
        <v xml:space="preserve"> </v>
      </c>
      <c r="Q31" s="8" t="str">
        <f t="shared" ca="1" si="7"/>
        <v xml:space="preserve"> </v>
      </c>
      <c r="S31" s="8">
        <f t="shared" ca="1" si="8"/>
        <v>1</v>
      </c>
      <c r="T31" s="8" t="str">
        <f t="shared" ca="1" si="8"/>
        <v/>
      </c>
      <c r="U31" s="8">
        <f t="shared" ca="1" si="8"/>
        <v>1</v>
      </c>
      <c r="V31" s="8" t="str">
        <f t="shared" ca="1" si="8"/>
        <v/>
      </c>
      <c r="W31" s="8" t="str">
        <f t="shared" ca="1" si="8"/>
        <v/>
      </c>
      <c r="X31" s="8" t="str">
        <f t="shared" ca="1" si="8"/>
        <v/>
      </c>
    </row>
    <row r="32" spans="1:24" x14ac:dyDescent="0.25">
      <c r="A32" s="57">
        <f t="shared" ca="1" si="5"/>
        <v>2.2121571452696407</v>
      </c>
      <c r="B32" s="57">
        <f t="shared" ca="1" si="5"/>
        <v>3.0875162109379133</v>
      </c>
      <c r="C32" s="57">
        <f t="shared" ca="1" si="5"/>
        <v>6.918663207236408</v>
      </c>
      <c r="D32" s="57">
        <f t="shared" ca="1" si="5"/>
        <v>3.1433897570401048</v>
      </c>
      <c r="E32" s="57">
        <f t="shared" ca="1" si="5"/>
        <v>1.6967647676150559</v>
      </c>
      <c r="F32" s="57">
        <f t="shared" ca="1" si="5"/>
        <v>2.5050594694040873</v>
      </c>
      <c r="G32" s="8" cm="1">
        <f t="array" aca="1" ref="G32" ca="1">SUM(IF(ISERROR(FIND($A$4:$F$4,G$4)),0,$A32:$F32))</f>
        <v>9.1308203525060492</v>
      </c>
      <c r="H32" s="8" cm="1">
        <f t="array" aca="1" ref="H32" ca="1">SUM(IF(ISERROR(FIND($A$4:$F$4,H$4)),0,$A32:$F32))</f>
        <v>7.8606063717138328</v>
      </c>
      <c r="I32" s="8" cm="1">
        <f t="array" aca="1" ref="I32" ca="1">SUM(IF(ISERROR(FIND($A$4:$F$4,I$4)),0,$A32:$F32))</f>
        <v>7.2893404479570565</v>
      </c>
      <c r="J32" s="8">
        <f t="shared" ca="1" si="3"/>
        <v>9.1308203525060492</v>
      </c>
      <c r="K32" s="8" t="str">
        <f t="shared" ca="1" si="6"/>
        <v>AC</v>
      </c>
      <c r="L32" s="8">
        <f ca="1">SMALL($J$5:$J$1004,ROWS($J$5:J32))</f>
        <v>8.5845135642586019</v>
      </c>
      <c r="M32" s="10">
        <f ca="1">ROWS($J$5:J32)/COUNT($J$5:$J$1004)</f>
        <v>2.8000000000000001E-2</v>
      </c>
      <c r="N32" s="10"/>
      <c r="O32" s="8">
        <f t="shared" ca="1" si="7"/>
        <v>1</v>
      </c>
      <c r="P32" s="8" t="str">
        <f t="shared" ca="1" si="7"/>
        <v xml:space="preserve"> </v>
      </c>
      <c r="Q32" s="8" t="str">
        <f t="shared" ca="1" si="7"/>
        <v xml:space="preserve"> </v>
      </c>
      <c r="S32" s="8">
        <f t="shared" ca="1" si="8"/>
        <v>1</v>
      </c>
      <c r="T32" s="8" t="str">
        <f t="shared" ca="1" si="8"/>
        <v/>
      </c>
      <c r="U32" s="8">
        <f t="shared" ca="1" si="8"/>
        <v>1</v>
      </c>
      <c r="V32" s="8" t="str">
        <f t="shared" ca="1" si="8"/>
        <v/>
      </c>
      <c r="W32" s="8" t="str">
        <f t="shared" ca="1" si="8"/>
        <v/>
      </c>
      <c r="X32" s="8" t="str">
        <f t="shared" ca="1" si="8"/>
        <v/>
      </c>
    </row>
    <row r="33" spans="1:24" x14ac:dyDescent="0.25">
      <c r="A33" s="57">
        <f t="shared" ca="1" si="5"/>
        <v>3.6999958399229209</v>
      </c>
      <c r="B33" s="57">
        <f t="shared" ca="1" si="5"/>
        <v>1.0442120920900493</v>
      </c>
      <c r="C33" s="57">
        <f t="shared" ca="1" si="5"/>
        <v>5.8824756327958241</v>
      </c>
      <c r="D33" s="57">
        <f t="shared" ca="1" si="5"/>
        <v>5.963122025209886</v>
      </c>
      <c r="E33" s="57">
        <f t="shared" ca="1" si="5"/>
        <v>2.3672773096225015</v>
      </c>
      <c r="F33" s="57">
        <f t="shared" ca="1" si="5"/>
        <v>2.22937774261844</v>
      </c>
      <c r="G33" s="8" cm="1">
        <f t="array" aca="1" ref="G33" ca="1">SUM(IF(ISERROR(FIND($A$4:$F$4,G$4)),0,$A33:$F33))</f>
        <v>9.5824714727187441</v>
      </c>
      <c r="H33" s="8" cm="1">
        <f t="array" aca="1" ref="H33" ca="1">SUM(IF(ISERROR(FIND($A$4:$F$4,H$4)),0,$A33:$F33))</f>
        <v>11.892495607751247</v>
      </c>
      <c r="I33" s="8" cm="1">
        <f t="array" aca="1" ref="I33" ca="1">SUM(IF(ISERROR(FIND($A$4:$F$4,I$4)),0,$A33:$F33))</f>
        <v>5.6408671443309908</v>
      </c>
      <c r="J33" s="8">
        <f t="shared" ca="1" si="3"/>
        <v>11.892495607751247</v>
      </c>
      <c r="K33" s="8" t="str">
        <f t="shared" ca="1" si="6"/>
        <v>ADF</v>
      </c>
      <c r="L33" s="8">
        <f ca="1">SMALL($J$5:$J$1004,ROWS($J$5:J33))</f>
        <v>8.5901759093224292</v>
      </c>
      <c r="M33" s="10">
        <f ca="1">ROWS($J$5:J33)/COUNT($J$5:$J$1004)</f>
        <v>2.9000000000000001E-2</v>
      </c>
      <c r="N33" s="10"/>
      <c r="O33" s="8" t="str">
        <f t="shared" ca="1" si="7"/>
        <v xml:space="preserve"> </v>
      </c>
      <c r="P33" s="8">
        <f t="shared" ca="1" si="7"/>
        <v>1</v>
      </c>
      <c r="Q33" s="8" t="str">
        <f t="shared" ca="1" si="7"/>
        <v xml:space="preserve"> </v>
      </c>
      <c r="S33" s="8">
        <f t="shared" ca="1" si="8"/>
        <v>1</v>
      </c>
      <c r="T33" s="8" t="str">
        <f t="shared" ca="1" si="8"/>
        <v/>
      </c>
      <c r="U33" s="8" t="str">
        <f t="shared" ca="1" si="8"/>
        <v/>
      </c>
      <c r="V33" s="8">
        <f t="shared" ca="1" si="8"/>
        <v>1</v>
      </c>
      <c r="W33" s="8" t="str">
        <f t="shared" ca="1" si="8"/>
        <v/>
      </c>
      <c r="X33" s="8">
        <f t="shared" ca="1" si="8"/>
        <v>1</v>
      </c>
    </row>
    <row r="34" spans="1:24" x14ac:dyDescent="0.25">
      <c r="A34" s="57">
        <f t="shared" ca="1" si="5"/>
        <v>2.0380233360692217</v>
      </c>
      <c r="B34" s="57">
        <f t="shared" ca="1" si="5"/>
        <v>1.7387229404916433</v>
      </c>
      <c r="C34" s="57">
        <f t="shared" ca="1" si="5"/>
        <v>7.1819836988307095</v>
      </c>
      <c r="D34" s="57">
        <f t="shared" ca="1" si="5"/>
        <v>4.9584277821627127</v>
      </c>
      <c r="E34" s="57">
        <f t="shared" ca="1" si="5"/>
        <v>2.6889486169189967</v>
      </c>
      <c r="F34" s="57">
        <f t="shared" ca="1" si="5"/>
        <v>2.4988773259268546</v>
      </c>
      <c r="G34" s="8" cm="1">
        <f t="array" aca="1" ref="G34" ca="1">SUM(IF(ISERROR(FIND($A$4:$F$4,G$4)),0,$A34:$F34))</f>
        <v>9.2200070348999308</v>
      </c>
      <c r="H34" s="8" cm="1">
        <f t="array" aca="1" ref="H34" ca="1">SUM(IF(ISERROR(FIND($A$4:$F$4,H$4)),0,$A34:$F34))</f>
        <v>9.4953284441587904</v>
      </c>
      <c r="I34" s="8" cm="1">
        <f t="array" aca="1" ref="I34" ca="1">SUM(IF(ISERROR(FIND($A$4:$F$4,I$4)),0,$A34:$F34))</f>
        <v>6.9265488833374951</v>
      </c>
      <c r="J34" s="8">
        <f t="shared" ca="1" si="3"/>
        <v>9.4953284441587904</v>
      </c>
      <c r="K34" s="8" t="str">
        <f t="shared" ca="1" si="6"/>
        <v>ADF</v>
      </c>
      <c r="L34" s="8">
        <f ca="1">SMALL($J$5:$J$1004,ROWS($J$5:J34))</f>
        <v>8.5913639144829688</v>
      </c>
      <c r="M34" s="10">
        <f ca="1">ROWS($J$5:J34)/COUNT($J$5:$J$1004)</f>
        <v>0.03</v>
      </c>
      <c r="N34" s="10"/>
      <c r="O34" s="8" t="str">
        <f t="shared" ca="1" si="7"/>
        <v xml:space="preserve"> </v>
      </c>
      <c r="P34" s="8">
        <f t="shared" ca="1" si="7"/>
        <v>1</v>
      </c>
      <c r="Q34" s="8" t="str">
        <f t="shared" ca="1" si="7"/>
        <v xml:space="preserve"> </v>
      </c>
      <c r="S34" s="8">
        <f t="shared" ca="1" si="8"/>
        <v>1</v>
      </c>
      <c r="T34" s="8" t="str">
        <f t="shared" ca="1" si="8"/>
        <v/>
      </c>
      <c r="U34" s="8" t="str">
        <f t="shared" ca="1" si="8"/>
        <v/>
      </c>
      <c r="V34" s="8">
        <f t="shared" ca="1" si="8"/>
        <v>1</v>
      </c>
      <c r="W34" s="8" t="str">
        <f t="shared" ca="1" si="8"/>
        <v/>
      </c>
      <c r="X34" s="8">
        <f t="shared" ca="1" si="8"/>
        <v>1</v>
      </c>
    </row>
    <row r="35" spans="1:24" x14ac:dyDescent="0.25">
      <c r="A35" s="57">
        <f t="shared" ca="1" si="5"/>
        <v>4.4401241936118652</v>
      </c>
      <c r="B35" s="57">
        <f t="shared" ca="1" si="5"/>
        <v>1.1205145813927611</v>
      </c>
      <c r="C35" s="57">
        <f t="shared" ca="1" si="5"/>
        <v>7.6389299163634856</v>
      </c>
      <c r="D35" s="57">
        <f t="shared" ca="1" si="5"/>
        <v>5.8617812198227135</v>
      </c>
      <c r="E35" s="57">
        <f t="shared" ca="1" si="5"/>
        <v>1.1568032788026879</v>
      </c>
      <c r="F35" s="57">
        <f t="shared" ca="1" si="5"/>
        <v>2.0651806303289573</v>
      </c>
      <c r="G35" s="8" cm="1">
        <f t="array" aca="1" ref="G35" ca="1">SUM(IF(ISERROR(FIND($A$4:$F$4,G$4)),0,$A35:$F35))</f>
        <v>12.079054109975351</v>
      </c>
      <c r="H35" s="8" cm="1">
        <f t="array" aca="1" ref="H35" ca="1">SUM(IF(ISERROR(FIND($A$4:$F$4,H$4)),0,$A35:$F35))</f>
        <v>12.367086043763535</v>
      </c>
      <c r="I35" s="8" cm="1">
        <f t="array" aca="1" ref="I35" ca="1">SUM(IF(ISERROR(FIND($A$4:$F$4,I$4)),0,$A35:$F35))</f>
        <v>4.342498490524406</v>
      </c>
      <c r="J35" s="8">
        <f t="shared" ca="1" si="3"/>
        <v>12.367086043763535</v>
      </c>
      <c r="K35" s="8" t="str">
        <f t="shared" ca="1" si="6"/>
        <v>ADF</v>
      </c>
      <c r="L35" s="8">
        <f ca="1">SMALL($J$5:$J$1004,ROWS($J$5:J35))</f>
        <v>8.6147678938055297</v>
      </c>
      <c r="M35" s="10">
        <f ca="1">ROWS($J$5:J35)/COUNT($J$5:$J$1004)</f>
        <v>3.1E-2</v>
      </c>
      <c r="N35" s="10"/>
      <c r="O35" s="8" t="str">
        <f t="shared" ca="1" si="7"/>
        <v xml:space="preserve"> </v>
      </c>
      <c r="P35" s="8">
        <f t="shared" ca="1" si="7"/>
        <v>1</v>
      </c>
      <c r="Q35" s="8" t="str">
        <f t="shared" ca="1" si="7"/>
        <v xml:space="preserve"> </v>
      </c>
      <c r="S35" s="8">
        <f t="shared" ca="1" si="8"/>
        <v>1</v>
      </c>
      <c r="T35" s="8" t="str">
        <f t="shared" ca="1" si="8"/>
        <v/>
      </c>
      <c r="U35" s="8" t="str">
        <f t="shared" ca="1" si="8"/>
        <v/>
      </c>
      <c r="V35" s="8">
        <f t="shared" ca="1" si="8"/>
        <v>1</v>
      </c>
      <c r="W35" s="8" t="str">
        <f t="shared" ca="1" si="8"/>
        <v/>
      </c>
      <c r="X35" s="8">
        <f t="shared" ca="1" si="8"/>
        <v>1</v>
      </c>
    </row>
    <row r="36" spans="1:24" hidden="1" x14ac:dyDescent="0.25">
      <c r="A36" s="57">
        <f t="shared" ca="1" si="5"/>
        <v>5.8772266171993799</v>
      </c>
      <c r="B36" s="57">
        <f t="shared" ca="1" si="5"/>
        <v>2.7943891898034945</v>
      </c>
      <c r="C36" s="57">
        <f t="shared" ca="1" si="5"/>
        <v>4.2735017736143099</v>
      </c>
      <c r="D36" s="57">
        <f t="shared" ca="1" si="5"/>
        <v>5.4406014587907769</v>
      </c>
      <c r="E36" s="57">
        <f t="shared" ca="1" si="5"/>
        <v>2.1741233587030857</v>
      </c>
      <c r="F36" s="57">
        <f t="shared" ca="1" si="5"/>
        <v>3.7984571430658187</v>
      </c>
      <c r="G36" s="8" cm="1">
        <f t="array" aca="1" ref="G36" ca="1">SUM(IF(ISERROR(FIND($A$4:$F$4,G$4)),0,$A36:$F36))</f>
        <v>10.15072839081369</v>
      </c>
      <c r="H36" s="8" cm="1">
        <f t="array" aca="1" ref="H36" ca="1">SUM(IF(ISERROR(FIND($A$4:$F$4,H$4)),0,$A36:$F36))</f>
        <v>15.116285219055975</v>
      </c>
      <c r="I36" s="8" cm="1">
        <f t="array" aca="1" ref="I36" ca="1">SUM(IF(ISERROR(FIND($A$4:$F$4,I$4)),0,$A36:$F36))</f>
        <v>8.7669696915723989</v>
      </c>
      <c r="J36" s="8">
        <f t="shared" ca="1" si="3"/>
        <v>15.116285219055975</v>
      </c>
      <c r="K36" s="8" t="str">
        <f t="shared" ca="1" si="6"/>
        <v>ADF</v>
      </c>
      <c r="L36" s="8">
        <f ca="1">SMALL($J$5:$J$1004,ROWS($J$5:J36))</f>
        <v>8.6252539531444619</v>
      </c>
      <c r="M36" s="10">
        <f ca="1">ROWS($J$5:J36)/COUNT($J$5:$J$1004)</f>
        <v>3.2000000000000001E-2</v>
      </c>
      <c r="N36" s="10"/>
      <c r="O36" s="8" t="str">
        <f t="shared" ca="1" si="7"/>
        <v xml:space="preserve"> </v>
      </c>
      <c r="P36" s="8">
        <f t="shared" ca="1" si="7"/>
        <v>1</v>
      </c>
      <c r="Q36" s="8" t="str">
        <f t="shared" ca="1" si="7"/>
        <v xml:space="preserve"> </v>
      </c>
      <c r="S36" s="8">
        <f t="shared" ca="1" si="8"/>
        <v>1</v>
      </c>
      <c r="T36" s="8" t="str">
        <f t="shared" ca="1" si="8"/>
        <v/>
      </c>
      <c r="U36" s="8" t="str">
        <f t="shared" ca="1" si="8"/>
        <v/>
      </c>
      <c r="V36" s="8">
        <f t="shared" ca="1" si="8"/>
        <v>1</v>
      </c>
      <c r="W36" s="8" t="str">
        <f t="shared" ca="1" si="8"/>
        <v/>
      </c>
      <c r="X36" s="8">
        <f t="shared" ca="1" si="8"/>
        <v>1</v>
      </c>
    </row>
    <row r="37" spans="1:24" hidden="1" x14ac:dyDescent="0.25">
      <c r="A37" s="57">
        <f t="shared" ca="1" si="5"/>
        <v>5.3089721449530316</v>
      </c>
      <c r="B37" s="57">
        <f t="shared" ca="1" si="5"/>
        <v>3.912275469168311</v>
      </c>
      <c r="C37" s="57">
        <f t="shared" ca="1" si="5"/>
        <v>5.2525739484402205</v>
      </c>
      <c r="D37" s="57">
        <f t="shared" ca="1" si="5"/>
        <v>5.4910400245194797</v>
      </c>
      <c r="E37" s="57">
        <f t="shared" ca="1" si="5"/>
        <v>2.2168610464652883</v>
      </c>
      <c r="F37" s="57">
        <f t="shared" ca="1" si="5"/>
        <v>3.8957924872392202</v>
      </c>
      <c r="G37" s="8" cm="1">
        <f t="array" aca="1" ref="G37" ca="1">SUM(IF(ISERROR(FIND($A$4:$F$4,G$4)),0,$A37:$F37))</f>
        <v>10.561546093393252</v>
      </c>
      <c r="H37" s="8" cm="1">
        <f t="array" aca="1" ref="H37" ca="1">SUM(IF(ISERROR(FIND($A$4:$F$4,H$4)),0,$A37:$F37))</f>
        <v>14.695804656711731</v>
      </c>
      <c r="I37" s="8" cm="1">
        <f t="array" aca="1" ref="I37" ca="1">SUM(IF(ISERROR(FIND($A$4:$F$4,I$4)),0,$A37:$F37))</f>
        <v>10.024929002872819</v>
      </c>
      <c r="J37" s="8">
        <f t="shared" ca="1" si="3"/>
        <v>14.695804656711731</v>
      </c>
      <c r="K37" s="8" t="str">
        <f t="shared" ca="1" si="6"/>
        <v>ADF</v>
      </c>
      <c r="L37" s="8">
        <f ca="1">SMALL($J$5:$J$1004,ROWS($J$5:J37))</f>
        <v>8.6565512549105694</v>
      </c>
      <c r="M37" s="10">
        <f ca="1">ROWS($J$5:J37)/COUNT($J$5:$J$1004)</f>
        <v>3.3000000000000002E-2</v>
      </c>
      <c r="N37" s="10"/>
      <c r="O37" s="8" t="str">
        <f t="shared" ca="1" si="7"/>
        <v xml:space="preserve"> </v>
      </c>
      <c r="P37" s="8">
        <f t="shared" ca="1" si="7"/>
        <v>1</v>
      </c>
      <c r="Q37" s="8" t="str">
        <f t="shared" ca="1" si="7"/>
        <v xml:space="preserve"> </v>
      </c>
      <c r="S37" s="8">
        <f t="shared" ca="1" si="8"/>
        <v>1</v>
      </c>
      <c r="T37" s="8" t="str">
        <f t="shared" ca="1" si="8"/>
        <v/>
      </c>
      <c r="U37" s="8" t="str">
        <f t="shared" ca="1" si="8"/>
        <v/>
      </c>
      <c r="V37" s="8">
        <f t="shared" ca="1" si="8"/>
        <v>1</v>
      </c>
      <c r="W37" s="8" t="str">
        <f t="shared" ca="1" si="8"/>
        <v/>
      </c>
      <c r="X37" s="8">
        <f t="shared" ca="1" si="8"/>
        <v>1</v>
      </c>
    </row>
    <row r="38" spans="1:24" hidden="1" x14ac:dyDescent="0.25">
      <c r="A38" s="57">
        <f t="shared" ca="1" si="5"/>
        <v>2.8132551265836541</v>
      </c>
      <c r="B38" s="57">
        <f t="shared" ca="1" si="5"/>
        <v>3.0247063575208095</v>
      </c>
      <c r="C38" s="57">
        <f t="shared" ca="1" si="5"/>
        <v>7.8540138557331316</v>
      </c>
      <c r="D38" s="57">
        <f t="shared" ca="1" si="5"/>
        <v>4.6868657441039039</v>
      </c>
      <c r="E38" s="57">
        <f t="shared" ca="1" si="5"/>
        <v>2.8082489662866266</v>
      </c>
      <c r="F38" s="57">
        <f t="shared" ca="1" si="5"/>
        <v>3.5956792371585928</v>
      </c>
      <c r="G38" s="8" cm="1">
        <f t="array" aca="1" ref="G38" ca="1">SUM(IF(ISERROR(FIND($A$4:$F$4,G$4)),0,$A38:$F38))</f>
        <v>10.667268982316786</v>
      </c>
      <c r="H38" s="8" cm="1">
        <f t="array" aca="1" ref="H38" ca="1">SUM(IF(ISERROR(FIND($A$4:$F$4,H$4)),0,$A38:$F38))</f>
        <v>11.095800107846152</v>
      </c>
      <c r="I38" s="8" cm="1">
        <f t="array" aca="1" ref="I38" ca="1">SUM(IF(ISERROR(FIND($A$4:$F$4,I$4)),0,$A38:$F38))</f>
        <v>9.428634560966028</v>
      </c>
      <c r="J38" s="8">
        <f t="shared" ca="1" si="3"/>
        <v>11.095800107846152</v>
      </c>
      <c r="K38" s="8" t="str">
        <f t="shared" ca="1" si="6"/>
        <v>ADF</v>
      </c>
      <c r="L38" s="8">
        <f ca="1">SMALL($J$5:$J$1004,ROWS($J$5:J38))</f>
        <v>8.6760147058715908</v>
      </c>
      <c r="M38" s="10">
        <f ca="1">ROWS($J$5:J38)/COUNT($J$5:$J$1004)</f>
        <v>3.4000000000000002E-2</v>
      </c>
      <c r="N38" s="10"/>
      <c r="O38" s="8" t="str">
        <f t="shared" ca="1" si="7"/>
        <v xml:space="preserve"> </v>
      </c>
      <c r="P38" s="8">
        <f t="shared" ca="1" si="7"/>
        <v>1</v>
      </c>
      <c r="Q38" s="8" t="str">
        <f t="shared" ca="1" si="7"/>
        <v xml:space="preserve"> </v>
      </c>
      <c r="S38" s="8">
        <f t="shared" ca="1" si="8"/>
        <v>1</v>
      </c>
      <c r="T38" s="8" t="str">
        <f t="shared" ca="1" si="8"/>
        <v/>
      </c>
      <c r="U38" s="8" t="str">
        <f t="shared" ca="1" si="8"/>
        <v/>
      </c>
      <c r="V38" s="8">
        <f t="shared" ca="1" si="8"/>
        <v>1</v>
      </c>
      <c r="W38" s="8" t="str">
        <f t="shared" ca="1" si="8"/>
        <v/>
      </c>
      <c r="X38" s="8">
        <f t="shared" ca="1" si="8"/>
        <v>1</v>
      </c>
    </row>
    <row r="39" spans="1:24" hidden="1" x14ac:dyDescent="0.25">
      <c r="A39" s="57">
        <f t="shared" ca="1" si="5"/>
        <v>5.9437732574805189</v>
      </c>
      <c r="B39" s="57">
        <f t="shared" ca="1" si="5"/>
        <v>1.6120357507982388</v>
      </c>
      <c r="C39" s="57">
        <f t="shared" ca="1" si="5"/>
        <v>6.0412061361223479</v>
      </c>
      <c r="D39" s="57">
        <f t="shared" ca="1" si="5"/>
        <v>2.4493400376341894</v>
      </c>
      <c r="E39" s="57">
        <f t="shared" ca="1" si="5"/>
        <v>2.151492535609747</v>
      </c>
      <c r="F39" s="57">
        <f t="shared" ca="1" si="5"/>
        <v>2.2865433119071925</v>
      </c>
      <c r="G39" s="8" cm="1">
        <f t="array" aca="1" ref="G39" ca="1">SUM(IF(ISERROR(FIND($A$4:$F$4,G$4)),0,$A39:$F39))</f>
        <v>11.984979393602867</v>
      </c>
      <c r="H39" s="8" cm="1">
        <f t="array" aca="1" ref="H39" ca="1">SUM(IF(ISERROR(FIND($A$4:$F$4,H$4)),0,$A39:$F39))</f>
        <v>10.679656607021901</v>
      </c>
      <c r="I39" s="8" cm="1">
        <f t="array" aca="1" ref="I39" ca="1">SUM(IF(ISERROR(FIND($A$4:$F$4,I$4)),0,$A39:$F39))</f>
        <v>6.0500715983151778</v>
      </c>
      <c r="J39" s="8">
        <f t="shared" ca="1" si="3"/>
        <v>11.984979393602867</v>
      </c>
      <c r="K39" s="8" t="str">
        <f t="shared" ca="1" si="6"/>
        <v>AC</v>
      </c>
      <c r="L39" s="8">
        <f ca="1">SMALL($J$5:$J$1004,ROWS($J$5:J39))</f>
        <v>8.6851213846371138</v>
      </c>
      <c r="M39" s="10">
        <f ca="1">ROWS($J$5:J39)/COUNT($J$5:$J$1004)</f>
        <v>3.5000000000000003E-2</v>
      </c>
      <c r="N39" s="10"/>
      <c r="O39" s="8">
        <f t="shared" ca="1" si="7"/>
        <v>1</v>
      </c>
      <c r="P39" s="8" t="str">
        <f t="shared" ca="1" si="7"/>
        <v xml:space="preserve"> </v>
      </c>
      <c r="Q39" s="8" t="str">
        <f t="shared" ca="1" si="7"/>
        <v xml:space="preserve"> </v>
      </c>
      <c r="S39" s="8">
        <f t="shared" ca="1" si="8"/>
        <v>1</v>
      </c>
      <c r="T39" s="8" t="str">
        <f t="shared" ca="1" si="8"/>
        <v/>
      </c>
      <c r="U39" s="8">
        <f t="shared" ca="1" si="8"/>
        <v>1</v>
      </c>
      <c r="V39" s="8" t="str">
        <f t="shared" ca="1" si="8"/>
        <v/>
      </c>
      <c r="W39" s="8" t="str">
        <f t="shared" ca="1" si="8"/>
        <v/>
      </c>
      <c r="X39" s="8" t="str">
        <f t="shared" ca="1" si="8"/>
        <v/>
      </c>
    </row>
    <row r="40" spans="1:24" hidden="1" x14ac:dyDescent="0.25">
      <c r="A40" s="57">
        <f t="shared" ca="1" si="5"/>
        <v>2.1165639770473512</v>
      </c>
      <c r="B40" s="57">
        <f t="shared" ca="1" si="5"/>
        <v>4.9246280803705051</v>
      </c>
      <c r="C40" s="57">
        <f t="shared" ca="1" si="5"/>
        <v>7.5044340715416862</v>
      </c>
      <c r="D40" s="57">
        <f t="shared" ca="1" si="5"/>
        <v>3.4800694242301082</v>
      </c>
      <c r="E40" s="57">
        <f t="shared" ca="1" si="5"/>
        <v>1.2731876501919615</v>
      </c>
      <c r="F40" s="57">
        <f t="shared" ca="1" si="5"/>
        <v>3.7402752845107448</v>
      </c>
      <c r="G40" s="8" cm="1">
        <f t="array" aca="1" ref="G40" ca="1">SUM(IF(ISERROR(FIND($A$4:$F$4,G$4)),0,$A40:$F40))</f>
        <v>9.620998048589037</v>
      </c>
      <c r="H40" s="8" cm="1">
        <f t="array" aca="1" ref="H40" ca="1">SUM(IF(ISERROR(FIND($A$4:$F$4,H$4)),0,$A40:$F40))</f>
        <v>9.3369086857882042</v>
      </c>
      <c r="I40" s="8" cm="1">
        <f t="array" aca="1" ref="I40" ca="1">SUM(IF(ISERROR(FIND($A$4:$F$4,I$4)),0,$A40:$F40))</f>
        <v>9.938091015073212</v>
      </c>
      <c r="J40" s="8">
        <f t="shared" ca="1" si="3"/>
        <v>9.938091015073212</v>
      </c>
      <c r="K40" s="8" t="str">
        <f t="shared" ca="1" si="6"/>
        <v>BEF</v>
      </c>
      <c r="L40" s="8">
        <f ca="1">SMALL($J$5:$J$1004,ROWS($J$5:J40))</f>
        <v>8.6859196770823104</v>
      </c>
      <c r="M40" s="10">
        <f ca="1">ROWS($J$5:J40)/COUNT($J$5:$J$1004)</f>
        <v>3.5999999999999997E-2</v>
      </c>
      <c r="N40" s="10"/>
      <c r="O40" s="8" t="str">
        <f t="shared" ca="1" si="7"/>
        <v xml:space="preserve"> </v>
      </c>
      <c r="P40" s="8" t="str">
        <f t="shared" ca="1" si="7"/>
        <v xml:space="preserve"> </v>
      </c>
      <c r="Q40" s="8">
        <f t="shared" ca="1" si="7"/>
        <v>1</v>
      </c>
      <c r="S40" s="8" t="str">
        <f t="shared" ca="1" si="8"/>
        <v/>
      </c>
      <c r="T40" s="8">
        <f t="shared" ca="1" si="8"/>
        <v>1</v>
      </c>
      <c r="U40" s="8" t="str">
        <f t="shared" ca="1" si="8"/>
        <v/>
      </c>
      <c r="V40" s="8" t="str">
        <f t="shared" ca="1" si="8"/>
        <v/>
      </c>
      <c r="W40" s="8">
        <f t="shared" ca="1" si="8"/>
        <v>1</v>
      </c>
      <c r="X40" s="8">
        <f t="shared" ca="1" si="8"/>
        <v>1</v>
      </c>
    </row>
    <row r="41" spans="1:24" hidden="1" x14ac:dyDescent="0.25">
      <c r="A41" s="57">
        <f t="shared" ca="1" si="5"/>
        <v>3.0210927578723661</v>
      </c>
      <c r="B41" s="57">
        <f t="shared" ca="1" si="5"/>
        <v>1.6545998824631791</v>
      </c>
      <c r="C41" s="57">
        <f t="shared" ca="1" si="5"/>
        <v>6.6830277263430364</v>
      </c>
      <c r="D41" s="57">
        <f t="shared" ca="1" si="5"/>
        <v>2.7632527407181913</v>
      </c>
      <c r="E41" s="57">
        <f t="shared" ca="1" si="5"/>
        <v>1.2532270458716552</v>
      </c>
      <c r="F41" s="57">
        <f t="shared" ca="1" si="5"/>
        <v>2.2454447851702346</v>
      </c>
      <c r="G41" s="8" cm="1">
        <f t="array" aca="1" ref="G41" ca="1">SUM(IF(ISERROR(FIND($A$4:$F$4,G$4)),0,$A41:$F41))</f>
        <v>9.7041204842154016</v>
      </c>
      <c r="H41" s="8" cm="1">
        <f t="array" aca="1" ref="H41" ca="1">SUM(IF(ISERROR(FIND($A$4:$F$4,H$4)),0,$A41:$F41))</f>
        <v>8.0297902837607928</v>
      </c>
      <c r="I41" s="8" cm="1">
        <f t="array" aca="1" ref="I41" ca="1">SUM(IF(ISERROR(FIND($A$4:$F$4,I$4)),0,$A41:$F41))</f>
        <v>5.1532717135050685</v>
      </c>
      <c r="J41" s="8">
        <f t="shared" ca="1" si="3"/>
        <v>9.7041204842154016</v>
      </c>
      <c r="K41" s="8" t="str">
        <f t="shared" ca="1" si="6"/>
        <v>AC</v>
      </c>
      <c r="L41" s="8">
        <f ca="1">SMALL($J$5:$J$1004,ROWS($J$5:J41))</f>
        <v>8.699023445187489</v>
      </c>
      <c r="M41" s="10">
        <f ca="1">ROWS($J$5:J41)/COUNT($J$5:$J$1004)</f>
        <v>3.6999999999999998E-2</v>
      </c>
      <c r="N41" s="10"/>
      <c r="O41" s="8">
        <f t="shared" ca="1" si="7"/>
        <v>1</v>
      </c>
      <c r="P41" s="8" t="str">
        <f t="shared" ca="1" si="7"/>
        <v xml:space="preserve"> </v>
      </c>
      <c r="Q41" s="8" t="str">
        <f t="shared" ca="1" si="7"/>
        <v xml:space="preserve"> </v>
      </c>
      <c r="S41" s="8">
        <f t="shared" ca="1" si="8"/>
        <v>1</v>
      </c>
      <c r="T41" s="8" t="str">
        <f t="shared" ca="1" si="8"/>
        <v/>
      </c>
      <c r="U41" s="8">
        <f t="shared" ca="1" si="8"/>
        <v>1</v>
      </c>
      <c r="V41" s="8" t="str">
        <f t="shared" ca="1" si="8"/>
        <v/>
      </c>
      <c r="W41" s="8" t="str">
        <f t="shared" ca="1" si="8"/>
        <v/>
      </c>
      <c r="X41" s="8" t="str">
        <f t="shared" ca="1" si="8"/>
        <v/>
      </c>
    </row>
    <row r="42" spans="1:24" hidden="1" x14ac:dyDescent="0.25">
      <c r="A42" s="57">
        <f t="shared" ca="1" si="5"/>
        <v>3.8187386283645686</v>
      </c>
      <c r="B42" s="57">
        <f t="shared" ca="1" si="5"/>
        <v>2.969941447524417</v>
      </c>
      <c r="C42" s="57">
        <f t="shared" ca="1" si="5"/>
        <v>5.9556597312825694</v>
      </c>
      <c r="D42" s="57">
        <f t="shared" ca="1" si="5"/>
        <v>4.6907837134579076</v>
      </c>
      <c r="E42" s="57">
        <f t="shared" ca="1" si="5"/>
        <v>1.1330964104321424</v>
      </c>
      <c r="F42" s="57">
        <f t="shared" ca="1" si="5"/>
        <v>2.1882101010744224</v>
      </c>
      <c r="G42" s="8" cm="1">
        <f t="array" aca="1" ref="G42" ca="1">SUM(IF(ISERROR(FIND($A$4:$F$4,G$4)),0,$A42:$F42))</f>
        <v>9.7743983596471384</v>
      </c>
      <c r="H42" s="8" cm="1">
        <f t="array" aca="1" ref="H42" ca="1">SUM(IF(ISERROR(FIND($A$4:$F$4,H$4)),0,$A42:$F42))</f>
        <v>10.6977324428969</v>
      </c>
      <c r="I42" s="8" cm="1">
        <f t="array" aca="1" ref="I42" ca="1">SUM(IF(ISERROR(FIND($A$4:$F$4,I$4)),0,$A42:$F42))</f>
        <v>6.291247959030982</v>
      </c>
      <c r="J42" s="8">
        <f t="shared" ca="1" si="3"/>
        <v>10.6977324428969</v>
      </c>
      <c r="K42" s="8" t="str">
        <f t="shared" ca="1" si="6"/>
        <v>ADF</v>
      </c>
      <c r="L42" s="8">
        <f ca="1">SMALL($J$5:$J$1004,ROWS($J$5:J42))</f>
        <v>8.70113353166583</v>
      </c>
      <c r="M42" s="10">
        <f ca="1">ROWS($J$5:J42)/COUNT($J$5:$J$1004)</f>
        <v>3.7999999999999999E-2</v>
      </c>
      <c r="N42" s="10"/>
      <c r="O42" s="8" t="str">
        <f t="shared" ca="1" si="7"/>
        <v xml:space="preserve"> </v>
      </c>
      <c r="P42" s="8">
        <f t="shared" ca="1" si="7"/>
        <v>1</v>
      </c>
      <c r="Q42" s="8" t="str">
        <f t="shared" ca="1" si="7"/>
        <v xml:space="preserve"> </v>
      </c>
      <c r="S42" s="8">
        <f t="shared" ca="1" si="8"/>
        <v>1</v>
      </c>
      <c r="T42" s="8" t="str">
        <f t="shared" ca="1" si="8"/>
        <v/>
      </c>
      <c r="U42" s="8" t="str">
        <f t="shared" ca="1" si="8"/>
        <v/>
      </c>
      <c r="V42" s="8">
        <f t="shared" ca="1" si="8"/>
        <v>1</v>
      </c>
      <c r="W42" s="8" t="str">
        <f t="shared" ca="1" si="8"/>
        <v/>
      </c>
      <c r="X42" s="8">
        <f t="shared" ca="1" si="8"/>
        <v>1</v>
      </c>
    </row>
    <row r="43" spans="1:24" hidden="1" x14ac:dyDescent="0.25">
      <c r="A43" s="57">
        <f t="shared" ca="1" si="5"/>
        <v>3.7238465507941032</v>
      </c>
      <c r="B43" s="57">
        <f t="shared" ca="1" si="5"/>
        <v>2.2660153542808494</v>
      </c>
      <c r="C43" s="57">
        <f t="shared" ca="1" si="5"/>
        <v>6.298629270153171</v>
      </c>
      <c r="D43" s="57">
        <f t="shared" ca="1" si="5"/>
        <v>2.4680774199496365</v>
      </c>
      <c r="E43" s="57">
        <f t="shared" ca="1" si="5"/>
        <v>1.6848856867071518</v>
      </c>
      <c r="F43" s="57">
        <f t="shared" ca="1" si="5"/>
        <v>3.8978471791068396</v>
      </c>
      <c r="G43" s="8" cm="1">
        <f t="array" aca="1" ref="G43" ca="1">SUM(IF(ISERROR(FIND($A$4:$F$4,G$4)),0,$A43:$F43))</f>
        <v>10.022475820947275</v>
      </c>
      <c r="H43" s="8" cm="1">
        <f t="array" aca="1" ref="H43" ca="1">SUM(IF(ISERROR(FIND($A$4:$F$4,H$4)),0,$A43:$F43))</f>
        <v>10.089771149850579</v>
      </c>
      <c r="I43" s="8" cm="1">
        <f t="array" aca="1" ref="I43" ca="1">SUM(IF(ISERROR(FIND($A$4:$F$4,I$4)),0,$A43:$F43))</f>
        <v>7.8487482200948406</v>
      </c>
      <c r="J43" s="8">
        <f t="shared" ca="1" si="3"/>
        <v>10.089771149850579</v>
      </c>
      <c r="K43" s="8" t="str">
        <f t="shared" ca="1" si="6"/>
        <v>ADF</v>
      </c>
      <c r="L43" s="8">
        <f ca="1">SMALL($J$5:$J$1004,ROWS($J$5:J43))</f>
        <v>8.7055632754286218</v>
      </c>
      <c r="M43" s="10">
        <f ca="1">ROWS($J$5:J43)/COUNT($J$5:$J$1004)</f>
        <v>3.9E-2</v>
      </c>
      <c r="N43" s="10"/>
      <c r="O43" s="8" t="str">
        <f t="shared" ca="1" si="7"/>
        <v xml:space="preserve"> </v>
      </c>
      <c r="P43" s="8">
        <f t="shared" ca="1" si="7"/>
        <v>1</v>
      </c>
      <c r="Q43" s="8" t="str">
        <f t="shared" ca="1" si="7"/>
        <v xml:space="preserve"> </v>
      </c>
      <c r="S43" s="8">
        <f t="shared" ca="1" si="8"/>
        <v>1</v>
      </c>
      <c r="T43" s="8" t="str">
        <f t="shared" ca="1" si="8"/>
        <v/>
      </c>
      <c r="U43" s="8" t="str">
        <f t="shared" ca="1" si="8"/>
        <v/>
      </c>
      <c r="V43" s="8">
        <f t="shared" ca="1" si="8"/>
        <v>1</v>
      </c>
      <c r="W43" s="8" t="str">
        <f t="shared" ca="1" si="8"/>
        <v/>
      </c>
      <c r="X43" s="8">
        <f t="shared" ca="1" si="8"/>
        <v>1</v>
      </c>
    </row>
    <row r="44" spans="1:24" hidden="1" x14ac:dyDescent="0.25">
      <c r="A44" s="57">
        <f t="shared" ca="1" si="5"/>
        <v>3.1603312675723321</v>
      </c>
      <c r="B44" s="57">
        <f t="shared" ca="1" si="5"/>
        <v>3.3895076984440173</v>
      </c>
      <c r="C44" s="57">
        <f t="shared" ca="1" si="5"/>
        <v>5.5978234055479152</v>
      </c>
      <c r="D44" s="57">
        <f t="shared" ca="1" si="5"/>
        <v>3.93901248876643</v>
      </c>
      <c r="E44" s="57">
        <f t="shared" ca="1" si="5"/>
        <v>2.5222704319007789</v>
      </c>
      <c r="F44" s="57">
        <f t="shared" ca="1" si="5"/>
        <v>2.9123854010434784</v>
      </c>
      <c r="G44" s="8" cm="1">
        <f t="array" aca="1" ref="G44" ca="1">SUM(IF(ISERROR(FIND($A$4:$F$4,G$4)),0,$A44:$F44))</f>
        <v>8.7581546731202469</v>
      </c>
      <c r="H44" s="8" cm="1">
        <f t="array" aca="1" ref="H44" ca="1">SUM(IF(ISERROR(FIND($A$4:$F$4,H$4)),0,$A44:$F44))</f>
        <v>10.01172915738224</v>
      </c>
      <c r="I44" s="8" cm="1">
        <f t="array" aca="1" ref="I44" ca="1">SUM(IF(ISERROR(FIND($A$4:$F$4,I$4)),0,$A44:$F44))</f>
        <v>8.8241635313882743</v>
      </c>
      <c r="J44" s="8">
        <f t="shared" ca="1" si="3"/>
        <v>10.01172915738224</v>
      </c>
      <c r="K44" s="8" t="str">
        <f t="shared" ca="1" si="6"/>
        <v>ADF</v>
      </c>
      <c r="L44" s="8">
        <f ca="1">SMALL($J$5:$J$1004,ROWS($J$5:J44))</f>
        <v>8.7515994382180722</v>
      </c>
      <c r="M44" s="10">
        <f ca="1">ROWS($J$5:J44)/COUNT($J$5:$J$1004)</f>
        <v>0.04</v>
      </c>
      <c r="N44" s="10"/>
      <c r="O44" s="8" t="str">
        <f t="shared" ca="1" si="7"/>
        <v xml:space="preserve"> </v>
      </c>
      <c r="P44" s="8">
        <f t="shared" ca="1" si="7"/>
        <v>1</v>
      </c>
      <c r="Q44" s="8" t="str">
        <f t="shared" ca="1" si="7"/>
        <v xml:space="preserve"> </v>
      </c>
      <c r="S44" s="8">
        <f t="shared" ca="1" si="8"/>
        <v>1</v>
      </c>
      <c r="T44" s="8" t="str">
        <f t="shared" ca="1" si="8"/>
        <v/>
      </c>
      <c r="U44" s="8" t="str">
        <f t="shared" ca="1" si="8"/>
        <v/>
      </c>
      <c r="V44" s="8">
        <f t="shared" ca="1" si="8"/>
        <v>1</v>
      </c>
      <c r="W44" s="8" t="str">
        <f t="shared" ca="1" si="8"/>
        <v/>
      </c>
      <c r="X44" s="8">
        <f t="shared" ca="1" si="8"/>
        <v>1</v>
      </c>
    </row>
    <row r="45" spans="1:24" hidden="1" x14ac:dyDescent="0.25">
      <c r="A45" s="57">
        <f t="shared" ca="1" si="5"/>
        <v>2.8097304585933642</v>
      </c>
      <c r="B45" s="57">
        <f t="shared" ca="1" si="5"/>
        <v>2.1962947038181251</v>
      </c>
      <c r="C45" s="57">
        <f t="shared" ca="1" si="5"/>
        <v>5.3336477624786109</v>
      </c>
      <c r="D45" s="57">
        <f t="shared" ca="1" si="5"/>
        <v>3.8330842848629345</v>
      </c>
      <c r="E45" s="57">
        <f t="shared" ca="1" si="5"/>
        <v>1.9066119778983071</v>
      </c>
      <c r="F45" s="57">
        <f t="shared" ca="1" si="5"/>
        <v>2.0562087017311894</v>
      </c>
      <c r="G45" s="8" cm="1">
        <f t="array" aca="1" ref="G45" ca="1">SUM(IF(ISERROR(FIND($A$4:$F$4,G$4)),0,$A45:$F45))</f>
        <v>8.1433782210719752</v>
      </c>
      <c r="H45" s="8" cm="1">
        <f t="array" aca="1" ref="H45" ca="1">SUM(IF(ISERROR(FIND($A$4:$F$4,H$4)),0,$A45:$F45))</f>
        <v>8.699023445187489</v>
      </c>
      <c r="I45" s="8" cm="1">
        <f t="array" aca="1" ref="I45" ca="1">SUM(IF(ISERROR(FIND($A$4:$F$4,I$4)),0,$A45:$F45))</f>
        <v>6.1591153834476211</v>
      </c>
      <c r="J45" s="8">
        <f t="shared" ca="1" si="3"/>
        <v>8.699023445187489</v>
      </c>
      <c r="K45" s="8" t="str">
        <f t="shared" ca="1" si="6"/>
        <v>ADF</v>
      </c>
      <c r="L45" s="8">
        <f ca="1">SMALL($J$5:$J$1004,ROWS($J$5:J45))</f>
        <v>8.7522449898636783</v>
      </c>
      <c r="M45" s="10">
        <f ca="1">ROWS($J$5:J45)/COUNT($J$5:$J$1004)</f>
        <v>4.1000000000000002E-2</v>
      </c>
      <c r="N45" s="10"/>
      <c r="O45" s="8" t="str">
        <f t="shared" ca="1" si="7"/>
        <v xml:space="preserve"> </v>
      </c>
      <c r="P45" s="8">
        <f t="shared" ca="1" si="7"/>
        <v>1</v>
      </c>
      <c r="Q45" s="8" t="str">
        <f t="shared" ca="1" si="7"/>
        <v xml:space="preserve"> </v>
      </c>
      <c r="S45" s="8">
        <f t="shared" ca="1" si="8"/>
        <v>1</v>
      </c>
      <c r="T45" s="8" t="str">
        <f t="shared" ca="1" si="8"/>
        <v/>
      </c>
      <c r="U45" s="8" t="str">
        <f t="shared" ca="1" si="8"/>
        <v/>
      </c>
      <c r="V45" s="8">
        <f t="shared" ca="1" si="8"/>
        <v>1</v>
      </c>
      <c r="W45" s="8" t="str">
        <f t="shared" ca="1" si="8"/>
        <v/>
      </c>
      <c r="X45" s="8">
        <f t="shared" ca="1" si="8"/>
        <v>1</v>
      </c>
    </row>
    <row r="46" spans="1:24" hidden="1" x14ac:dyDescent="0.25">
      <c r="A46" s="57">
        <f t="shared" ca="1" si="5"/>
        <v>2.3506100462584136</v>
      </c>
      <c r="B46" s="57">
        <f t="shared" ca="1" si="5"/>
        <v>4.8750766939986523</v>
      </c>
      <c r="C46" s="57">
        <f t="shared" ca="1" si="5"/>
        <v>5.4874074107626711</v>
      </c>
      <c r="D46" s="57">
        <f t="shared" ca="1" si="5"/>
        <v>4.0385220014715362</v>
      </c>
      <c r="E46" s="57">
        <f t="shared" ca="1" si="5"/>
        <v>2.904356167483829</v>
      </c>
      <c r="F46" s="57">
        <f t="shared" ca="1" si="5"/>
        <v>2.4777561046122356</v>
      </c>
      <c r="G46" s="8" cm="1">
        <f t="array" aca="1" ref="G46" ca="1">SUM(IF(ISERROR(FIND($A$4:$F$4,G$4)),0,$A46:$F46))</f>
        <v>7.8380174570210848</v>
      </c>
      <c r="H46" s="8" cm="1">
        <f t="array" aca="1" ref="H46" ca="1">SUM(IF(ISERROR(FIND($A$4:$F$4,H$4)),0,$A46:$F46))</f>
        <v>8.8668881523421845</v>
      </c>
      <c r="I46" s="8" cm="1">
        <f t="array" aca="1" ref="I46" ca="1">SUM(IF(ISERROR(FIND($A$4:$F$4,I$4)),0,$A46:$F46))</f>
        <v>10.257188966094716</v>
      </c>
      <c r="J46" s="8">
        <f t="shared" ca="1" si="3"/>
        <v>10.257188966094716</v>
      </c>
      <c r="K46" s="8" t="str">
        <f t="shared" ca="1" si="6"/>
        <v>BEF</v>
      </c>
      <c r="L46" s="8">
        <f ca="1">SMALL($J$5:$J$1004,ROWS($J$5:J46))</f>
        <v>8.7590447124289739</v>
      </c>
      <c r="M46" s="10">
        <f ca="1">ROWS($J$5:J46)/COUNT($J$5:$J$1004)</f>
        <v>4.2000000000000003E-2</v>
      </c>
      <c r="N46" s="10"/>
      <c r="O46" s="8" t="str">
        <f t="shared" ca="1" si="7"/>
        <v xml:space="preserve"> </v>
      </c>
      <c r="P46" s="8" t="str">
        <f t="shared" ca="1" si="7"/>
        <v xml:space="preserve"> </v>
      </c>
      <c r="Q46" s="8">
        <f t="shared" ca="1" si="7"/>
        <v>1</v>
      </c>
      <c r="S46" s="8" t="str">
        <f t="shared" ca="1" si="8"/>
        <v/>
      </c>
      <c r="T46" s="8">
        <f t="shared" ca="1" si="8"/>
        <v>1</v>
      </c>
      <c r="U46" s="8" t="str">
        <f t="shared" ca="1" si="8"/>
        <v/>
      </c>
      <c r="V46" s="8" t="str">
        <f t="shared" ca="1" si="8"/>
        <v/>
      </c>
      <c r="W46" s="8">
        <f t="shared" ca="1" si="8"/>
        <v>1</v>
      </c>
      <c r="X46" s="8">
        <f t="shared" ca="1" si="8"/>
        <v>1</v>
      </c>
    </row>
    <row r="47" spans="1:24" hidden="1" x14ac:dyDescent="0.25">
      <c r="A47" s="57">
        <f t="shared" ca="1" si="5"/>
        <v>3.293487358311622</v>
      </c>
      <c r="B47" s="57">
        <f t="shared" ca="1" si="5"/>
        <v>4.2186859651618258</v>
      </c>
      <c r="C47" s="57">
        <f t="shared" ca="1" si="5"/>
        <v>6.1007981848488733</v>
      </c>
      <c r="D47" s="57">
        <f t="shared" ca="1" si="5"/>
        <v>4.6374748611672363</v>
      </c>
      <c r="E47" s="57">
        <f t="shared" ca="1" si="5"/>
        <v>2.1855997362898201</v>
      </c>
      <c r="F47" s="57">
        <f t="shared" ca="1" si="5"/>
        <v>3.6209331390097788</v>
      </c>
      <c r="G47" s="8" cm="1">
        <f t="array" aca="1" ref="G47" ca="1">SUM(IF(ISERROR(FIND($A$4:$F$4,G$4)),0,$A47:$F47))</f>
        <v>9.3942855431604961</v>
      </c>
      <c r="H47" s="8" cm="1">
        <f t="array" aca="1" ref="H47" ca="1">SUM(IF(ISERROR(FIND($A$4:$F$4,H$4)),0,$A47:$F47))</f>
        <v>11.551895358488636</v>
      </c>
      <c r="I47" s="8" cm="1">
        <f t="array" aca="1" ref="I47" ca="1">SUM(IF(ISERROR(FIND($A$4:$F$4,I$4)),0,$A47:$F47))</f>
        <v>10.025218840461424</v>
      </c>
      <c r="J47" s="8">
        <f t="shared" ca="1" si="3"/>
        <v>11.551895358488636</v>
      </c>
      <c r="K47" s="8" t="str">
        <f t="shared" ca="1" si="6"/>
        <v>ADF</v>
      </c>
      <c r="L47" s="8">
        <f ca="1">SMALL($J$5:$J$1004,ROWS($J$5:J47))</f>
        <v>8.7755712237894343</v>
      </c>
      <c r="M47" s="10">
        <f ca="1">ROWS($J$5:J47)/COUNT($J$5:$J$1004)</f>
        <v>4.2999999999999997E-2</v>
      </c>
      <c r="N47" s="10"/>
      <c r="O47" s="8" t="str">
        <f t="shared" ca="1" si="7"/>
        <v xml:space="preserve"> </v>
      </c>
      <c r="P47" s="8">
        <f t="shared" ca="1" si="7"/>
        <v>1</v>
      </c>
      <c r="Q47" s="8" t="str">
        <f t="shared" ca="1" si="7"/>
        <v xml:space="preserve"> </v>
      </c>
      <c r="S47" s="8">
        <f t="shared" ca="1" si="8"/>
        <v>1</v>
      </c>
      <c r="T47" s="8" t="str">
        <f t="shared" ca="1" si="8"/>
        <v/>
      </c>
      <c r="U47" s="8" t="str">
        <f t="shared" ca="1" si="8"/>
        <v/>
      </c>
      <c r="V47" s="8">
        <f t="shared" ca="1" si="8"/>
        <v>1</v>
      </c>
      <c r="W47" s="8" t="str">
        <f t="shared" ca="1" si="8"/>
        <v/>
      </c>
      <c r="X47" s="8">
        <f t="shared" ca="1" si="8"/>
        <v>1</v>
      </c>
    </row>
    <row r="48" spans="1:24" hidden="1" x14ac:dyDescent="0.25">
      <c r="A48" s="57">
        <f t="shared" ca="1" si="5"/>
        <v>3.5067469710608448</v>
      </c>
      <c r="B48" s="57">
        <f t="shared" ca="1" si="5"/>
        <v>2.0512383610174618</v>
      </c>
      <c r="C48" s="57">
        <f t="shared" ca="1" si="5"/>
        <v>7.4915092830441514</v>
      </c>
      <c r="D48" s="57">
        <f t="shared" ca="1" si="5"/>
        <v>2.6181171359005706</v>
      </c>
      <c r="E48" s="57">
        <f t="shared" ca="1" si="5"/>
        <v>1.9819404751464405</v>
      </c>
      <c r="F48" s="57">
        <f t="shared" ca="1" si="5"/>
        <v>3.2472419372708545</v>
      </c>
      <c r="G48" s="8" cm="1">
        <f t="array" aca="1" ref="G48" ca="1">SUM(IF(ISERROR(FIND($A$4:$F$4,G$4)),0,$A48:$F48))</f>
        <v>10.998256254104996</v>
      </c>
      <c r="H48" s="8" cm="1">
        <f t="array" aca="1" ref="H48" ca="1">SUM(IF(ISERROR(FIND($A$4:$F$4,H$4)),0,$A48:$F48))</f>
        <v>9.3721060442322699</v>
      </c>
      <c r="I48" s="8" cm="1">
        <f t="array" aca="1" ref="I48" ca="1">SUM(IF(ISERROR(FIND($A$4:$F$4,I$4)),0,$A48:$F48))</f>
        <v>7.2804207734347566</v>
      </c>
      <c r="J48" s="8">
        <f t="shared" ca="1" si="3"/>
        <v>10.998256254104996</v>
      </c>
      <c r="K48" s="8" t="str">
        <f t="shared" ca="1" si="6"/>
        <v>AC</v>
      </c>
      <c r="L48" s="8">
        <f ca="1">SMALL($J$5:$J$1004,ROWS($J$5:J48))</f>
        <v>8.7775090172353423</v>
      </c>
      <c r="M48" s="10">
        <f ca="1">ROWS($J$5:J48)/COUNT($J$5:$J$1004)</f>
        <v>4.3999999999999997E-2</v>
      </c>
      <c r="N48" s="10"/>
      <c r="O48" s="8">
        <f t="shared" ca="1" si="7"/>
        <v>1</v>
      </c>
      <c r="P48" s="8" t="str">
        <f t="shared" ca="1" si="7"/>
        <v xml:space="preserve"> </v>
      </c>
      <c r="Q48" s="8" t="str">
        <f t="shared" ca="1" si="7"/>
        <v xml:space="preserve"> </v>
      </c>
      <c r="S48" s="8">
        <f t="shared" ca="1" si="8"/>
        <v>1</v>
      </c>
      <c r="T48" s="8" t="str">
        <f t="shared" ca="1" si="8"/>
        <v/>
      </c>
      <c r="U48" s="8">
        <f t="shared" ca="1" si="8"/>
        <v>1</v>
      </c>
      <c r="V48" s="8" t="str">
        <f t="shared" ca="1" si="8"/>
        <v/>
      </c>
      <c r="W48" s="8" t="str">
        <f t="shared" ca="1" si="8"/>
        <v/>
      </c>
      <c r="X48" s="8" t="str">
        <f t="shared" ca="1" si="8"/>
        <v/>
      </c>
    </row>
    <row r="49" spans="1:24" hidden="1" x14ac:dyDescent="0.25">
      <c r="A49" s="57">
        <f t="shared" ca="1" si="5"/>
        <v>5.2551769308784166</v>
      </c>
      <c r="B49" s="57">
        <f t="shared" ca="1" si="5"/>
        <v>3.3840642747549996</v>
      </c>
      <c r="C49" s="57">
        <f t="shared" ca="1" si="5"/>
        <v>5.7605317294930884</v>
      </c>
      <c r="D49" s="57">
        <f t="shared" ca="1" si="5"/>
        <v>4.0717546852911077</v>
      </c>
      <c r="E49" s="57">
        <f t="shared" ca="1" si="5"/>
        <v>1.2988149554144783</v>
      </c>
      <c r="F49" s="57">
        <f t="shared" ca="1" si="5"/>
        <v>3.9509130741466807</v>
      </c>
      <c r="G49" s="8" cm="1">
        <f t="array" aca="1" ref="G49" ca="1">SUM(IF(ISERROR(FIND($A$4:$F$4,G$4)),0,$A49:$F49))</f>
        <v>11.015708660371505</v>
      </c>
      <c r="H49" s="8" cm="1">
        <f t="array" aca="1" ref="H49" ca="1">SUM(IF(ISERROR(FIND($A$4:$F$4,H$4)),0,$A49:$F49))</f>
        <v>13.277844690316204</v>
      </c>
      <c r="I49" s="8" cm="1">
        <f t="array" aca="1" ref="I49" ca="1">SUM(IF(ISERROR(FIND($A$4:$F$4,I$4)),0,$A49:$F49))</f>
        <v>8.6337923043161595</v>
      </c>
      <c r="J49" s="8">
        <f t="shared" ca="1" si="3"/>
        <v>13.277844690316204</v>
      </c>
      <c r="K49" s="8" t="str">
        <f t="shared" ca="1" si="6"/>
        <v>ADF</v>
      </c>
      <c r="L49" s="8">
        <f ca="1">SMALL($J$5:$J$1004,ROWS($J$5:J49))</f>
        <v>8.7828002528050071</v>
      </c>
      <c r="M49" s="10">
        <f ca="1">ROWS($J$5:J49)/COUNT($J$5:$J$1004)</f>
        <v>4.4999999999999998E-2</v>
      </c>
      <c r="N49" s="10"/>
      <c r="O49" s="8" t="str">
        <f t="shared" ca="1" si="7"/>
        <v xml:space="preserve"> </v>
      </c>
      <c r="P49" s="8">
        <f t="shared" ca="1" si="7"/>
        <v>1</v>
      </c>
      <c r="Q49" s="8" t="str">
        <f t="shared" ca="1" si="7"/>
        <v xml:space="preserve"> </v>
      </c>
      <c r="S49" s="8">
        <f t="shared" ca="1" si="8"/>
        <v>1</v>
      </c>
      <c r="T49" s="8" t="str">
        <f t="shared" ca="1" si="8"/>
        <v/>
      </c>
      <c r="U49" s="8" t="str">
        <f t="shared" ca="1" si="8"/>
        <v/>
      </c>
      <c r="V49" s="8">
        <f t="shared" ca="1" si="8"/>
        <v>1</v>
      </c>
      <c r="W49" s="8" t="str">
        <f t="shared" ca="1" si="8"/>
        <v/>
      </c>
      <c r="X49" s="8">
        <f t="shared" ca="1" si="8"/>
        <v>1</v>
      </c>
    </row>
    <row r="50" spans="1:24" hidden="1" x14ac:dyDescent="0.25">
      <c r="A50" s="57">
        <f t="shared" ca="1" si="5"/>
        <v>4.5816429138840391</v>
      </c>
      <c r="B50" s="57">
        <f t="shared" ca="1" si="5"/>
        <v>2.9081612913548303</v>
      </c>
      <c r="C50" s="57">
        <f t="shared" ca="1" si="5"/>
        <v>4.8524821396561251</v>
      </c>
      <c r="D50" s="57">
        <f t="shared" ca="1" si="5"/>
        <v>4.0913944286374599</v>
      </c>
      <c r="E50" s="57">
        <f t="shared" ca="1" si="5"/>
        <v>2.1314473900410746</v>
      </c>
      <c r="F50" s="57">
        <f t="shared" ca="1" si="5"/>
        <v>3.4085300662424651</v>
      </c>
      <c r="G50" s="8" cm="1">
        <f t="array" aca="1" ref="G50" ca="1">SUM(IF(ISERROR(FIND($A$4:$F$4,G$4)),0,$A50:$F50))</f>
        <v>9.4341250535401642</v>
      </c>
      <c r="H50" s="8" cm="1">
        <f t="array" aca="1" ref="H50" ca="1">SUM(IF(ISERROR(FIND($A$4:$F$4,H$4)),0,$A50:$F50))</f>
        <v>12.081567408763965</v>
      </c>
      <c r="I50" s="8" cm="1">
        <f t="array" aca="1" ref="I50" ca="1">SUM(IF(ISERROR(FIND($A$4:$F$4,I$4)),0,$A50:$F50))</f>
        <v>8.4481387476383691</v>
      </c>
      <c r="J50" s="8">
        <f t="shared" ca="1" si="3"/>
        <v>12.081567408763965</v>
      </c>
      <c r="K50" s="8" t="str">
        <f t="shared" ca="1" si="6"/>
        <v>ADF</v>
      </c>
      <c r="L50" s="8">
        <f ca="1">SMALL($J$5:$J$1004,ROWS($J$5:J50))</f>
        <v>8.7869485521367814</v>
      </c>
      <c r="M50" s="10">
        <f ca="1">ROWS($J$5:J50)/COUNT($J$5:$J$1004)</f>
        <v>4.5999999999999999E-2</v>
      </c>
      <c r="N50" s="10"/>
      <c r="O50" s="8" t="str">
        <f t="shared" ca="1" si="7"/>
        <v xml:space="preserve"> </v>
      </c>
      <c r="P50" s="8">
        <f t="shared" ca="1" si="7"/>
        <v>1</v>
      </c>
      <c r="Q50" s="8" t="str">
        <f t="shared" ca="1" si="7"/>
        <v xml:space="preserve"> </v>
      </c>
      <c r="S50" s="8">
        <f t="shared" ca="1" si="8"/>
        <v>1</v>
      </c>
      <c r="T50" s="8" t="str">
        <f t="shared" ca="1" si="8"/>
        <v/>
      </c>
      <c r="U50" s="8" t="str">
        <f t="shared" ca="1" si="8"/>
        <v/>
      </c>
      <c r="V50" s="8">
        <f t="shared" ca="1" si="8"/>
        <v>1</v>
      </c>
      <c r="W50" s="8" t="str">
        <f t="shared" ca="1" si="8"/>
        <v/>
      </c>
      <c r="X50" s="8">
        <f t="shared" ca="1" si="8"/>
        <v>1</v>
      </c>
    </row>
    <row r="51" spans="1:24" hidden="1" x14ac:dyDescent="0.25">
      <c r="A51" s="57">
        <f t="shared" ca="1" si="5"/>
        <v>3.4235282168541517</v>
      </c>
      <c r="B51" s="57">
        <f t="shared" ca="1" si="5"/>
        <v>3.134949749288142</v>
      </c>
      <c r="C51" s="57">
        <f t="shared" ca="1" si="5"/>
        <v>5.5675667649102971</v>
      </c>
      <c r="D51" s="57">
        <f t="shared" ca="1" si="5"/>
        <v>2.9491795883473211</v>
      </c>
      <c r="E51" s="57">
        <f t="shared" ca="1" si="5"/>
        <v>2.9152451085231945</v>
      </c>
      <c r="F51" s="57">
        <f t="shared" ca="1" si="5"/>
        <v>3.7499334985699635</v>
      </c>
      <c r="G51" s="8" cm="1">
        <f t="array" aca="1" ref="G51" ca="1">SUM(IF(ISERROR(FIND($A$4:$F$4,G$4)),0,$A51:$F51))</f>
        <v>8.9910949817644479</v>
      </c>
      <c r="H51" s="8" cm="1">
        <f t="array" aca="1" ref="H51" ca="1">SUM(IF(ISERROR(FIND($A$4:$F$4,H$4)),0,$A51:$F51))</f>
        <v>10.122641303771436</v>
      </c>
      <c r="I51" s="8" cm="1">
        <f t="array" aca="1" ref="I51" ca="1">SUM(IF(ISERROR(FIND($A$4:$F$4,I$4)),0,$A51:$F51))</f>
        <v>9.8001283563813004</v>
      </c>
      <c r="J51" s="8">
        <f t="shared" ca="1" si="3"/>
        <v>10.122641303771436</v>
      </c>
      <c r="K51" s="8" t="str">
        <f t="shared" ca="1" si="6"/>
        <v>ADF</v>
      </c>
      <c r="L51" s="8">
        <f ca="1">SMALL($J$5:$J$1004,ROWS($J$5:J51))</f>
        <v>8.794143840584411</v>
      </c>
      <c r="M51" s="10">
        <f ca="1">ROWS($J$5:J51)/COUNT($J$5:$J$1004)</f>
        <v>4.7E-2</v>
      </c>
      <c r="N51" s="10"/>
      <c r="O51" s="8" t="str">
        <f t="shared" ca="1" si="7"/>
        <v xml:space="preserve"> </v>
      </c>
      <c r="P51" s="8">
        <f t="shared" ca="1" si="7"/>
        <v>1</v>
      </c>
      <c r="Q51" s="8" t="str">
        <f t="shared" ca="1" si="7"/>
        <v xml:space="preserve"> </v>
      </c>
      <c r="S51" s="8">
        <f t="shared" ca="1" si="8"/>
        <v>1</v>
      </c>
      <c r="T51" s="8" t="str">
        <f t="shared" ca="1" si="8"/>
        <v/>
      </c>
      <c r="U51" s="8" t="str">
        <f t="shared" ca="1" si="8"/>
        <v/>
      </c>
      <c r="V51" s="8">
        <f t="shared" ca="1" si="8"/>
        <v>1</v>
      </c>
      <c r="W51" s="8" t="str">
        <f t="shared" ca="1" si="8"/>
        <v/>
      </c>
      <c r="X51" s="8">
        <f t="shared" ca="1" si="8"/>
        <v>1</v>
      </c>
    </row>
    <row r="52" spans="1:24" hidden="1" x14ac:dyDescent="0.25">
      <c r="A52" s="57">
        <f t="shared" ca="1" si="5"/>
        <v>5.024778515032402</v>
      </c>
      <c r="B52" s="57">
        <f t="shared" ca="1" si="5"/>
        <v>1.0558154481457889</v>
      </c>
      <c r="C52" s="57">
        <f t="shared" ca="1" si="5"/>
        <v>6.8501716434637947</v>
      </c>
      <c r="D52" s="57">
        <f t="shared" ca="1" si="5"/>
        <v>4.3097370482313639</v>
      </c>
      <c r="E52" s="57">
        <f t="shared" ca="1" si="5"/>
        <v>1.6960861284420676</v>
      </c>
      <c r="F52" s="57">
        <f t="shared" ca="1" si="5"/>
        <v>3.8483265410812866</v>
      </c>
      <c r="G52" s="8" cm="1">
        <f t="array" aca="1" ref="G52" ca="1">SUM(IF(ISERROR(FIND($A$4:$F$4,G$4)),0,$A52:$F52))</f>
        <v>11.874950158496198</v>
      </c>
      <c r="H52" s="8" cm="1">
        <f t="array" aca="1" ref="H52" ca="1">SUM(IF(ISERROR(FIND($A$4:$F$4,H$4)),0,$A52:$F52))</f>
        <v>13.182842104345053</v>
      </c>
      <c r="I52" s="8" cm="1">
        <f t="array" aca="1" ref="I52" ca="1">SUM(IF(ISERROR(FIND($A$4:$F$4,I$4)),0,$A52:$F52))</f>
        <v>6.6002281176691433</v>
      </c>
      <c r="J52" s="8">
        <f t="shared" ca="1" si="3"/>
        <v>13.182842104345053</v>
      </c>
      <c r="K52" s="8" t="str">
        <f t="shared" ca="1" si="6"/>
        <v>ADF</v>
      </c>
      <c r="L52" s="8">
        <f ca="1">SMALL($J$5:$J$1004,ROWS($J$5:J52))</f>
        <v>8.8021573826602442</v>
      </c>
      <c r="M52" s="10">
        <f ca="1">ROWS($J$5:J52)/COUNT($J$5:$J$1004)</f>
        <v>4.8000000000000001E-2</v>
      </c>
      <c r="N52" s="10"/>
      <c r="O52" s="8" t="str">
        <f t="shared" ca="1" si="7"/>
        <v xml:space="preserve"> </v>
      </c>
      <c r="P52" s="8">
        <f t="shared" ca="1" si="7"/>
        <v>1</v>
      </c>
      <c r="Q52" s="8" t="str">
        <f t="shared" ca="1" si="7"/>
        <v xml:space="preserve"> </v>
      </c>
      <c r="S52" s="8">
        <f t="shared" ca="1" si="8"/>
        <v>1</v>
      </c>
      <c r="T52" s="8" t="str">
        <f t="shared" ca="1" si="8"/>
        <v/>
      </c>
      <c r="U52" s="8" t="str">
        <f t="shared" ca="1" si="8"/>
        <v/>
      </c>
      <c r="V52" s="8">
        <f t="shared" ca="1" si="8"/>
        <v>1</v>
      </c>
      <c r="W52" s="8" t="str">
        <f t="shared" ca="1" si="8"/>
        <v/>
      </c>
      <c r="X52" s="8">
        <f t="shared" ca="1" si="8"/>
        <v>1</v>
      </c>
    </row>
    <row r="53" spans="1:24" hidden="1" x14ac:dyDescent="0.25">
      <c r="A53" s="57">
        <f t="shared" ca="1" si="5"/>
        <v>2.7213163139153016</v>
      </c>
      <c r="B53" s="57">
        <f t="shared" ca="1" si="5"/>
        <v>2.5946594183438583</v>
      </c>
      <c r="C53" s="57">
        <f t="shared" ca="1" si="5"/>
        <v>4.3758768430850923</v>
      </c>
      <c r="D53" s="57">
        <f t="shared" ca="1" si="5"/>
        <v>4.8455943346508512</v>
      </c>
      <c r="E53" s="57">
        <f t="shared" ca="1" si="5"/>
        <v>1.6588441543166339</v>
      </c>
      <c r="F53" s="57">
        <f t="shared" ca="1" si="5"/>
        <v>2.7995224448187788</v>
      </c>
      <c r="G53" s="8" cm="1">
        <f t="array" aca="1" ref="G53" ca="1">SUM(IF(ISERROR(FIND($A$4:$F$4,G$4)),0,$A53:$F53))</f>
        <v>7.0971931570003939</v>
      </c>
      <c r="H53" s="8" cm="1">
        <f t="array" aca="1" ref="H53" ca="1">SUM(IF(ISERROR(FIND($A$4:$F$4,H$4)),0,$A53:$F53))</f>
        <v>10.366433093384931</v>
      </c>
      <c r="I53" s="8" cm="1">
        <f t="array" aca="1" ref="I53" ca="1">SUM(IF(ISERROR(FIND($A$4:$F$4,I$4)),0,$A53:$F53))</f>
        <v>7.0530260174792705</v>
      </c>
      <c r="J53" s="8">
        <f t="shared" ca="1" si="3"/>
        <v>10.366433093384931</v>
      </c>
      <c r="K53" s="8" t="str">
        <f t="shared" ca="1" si="6"/>
        <v>ADF</v>
      </c>
      <c r="L53" s="8">
        <f ca="1">SMALL($J$5:$J$1004,ROWS($J$5:J53))</f>
        <v>8.8125364744063077</v>
      </c>
      <c r="M53" s="10">
        <f ca="1">ROWS($J$5:J53)/COUNT($J$5:$J$1004)</f>
        <v>4.9000000000000002E-2</v>
      </c>
      <c r="N53" s="10"/>
      <c r="O53" s="8" t="str">
        <f t="shared" ca="1" si="7"/>
        <v xml:space="preserve"> </v>
      </c>
      <c r="P53" s="8">
        <f t="shared" ca="1" si="7"/>
        <v>1</v>
      </c>
      <c r="Q53" s="8" t="str">
        <f t="shared" ca="1" si="7"/>
        <v xml:space="preserve"> </v>
      </c>
      <c r="S53" s="8">
        <f t="shared" ca="1" si="8"/>
        <v>1</v>
      </c>
      <c r="T53" s="8" t="str">
        <f t="shared" ca="1" si="8"/>
        <v/>
      </c>
      <c r="U53" s="8" t="str">
        <f t="shared" ca="1" si="8"/>
        <v/>
      </c>
      <c r="V53" s="8">
        <f t="shared" ca="1" si="8"/>
        <v>1</v>
      </c>
      <c r="W53" s="8" t="str">
        <f t="shared" ca="1" si="8"/>
        <v/>
      </c>
      <c r="X53" s="8">
        <f t="shared" ca="1" si="8"/>
        <v>1</v>
      </c>
    </row>
    <row r="54" spans="1:24" hidden="1" x14ac:dyDescent="0.25">
      <c r="A54" s="57">
        <f t="shared" ca="1" si="5"/>
        <v>5.6911081706110522</v>
      </c>
      <c r="B54" s="57">
        <f t="shared" ca="1" si="5"/>
        <v>3.7204732403364802</v>
      </c>
      <c r="C54" s="57">
        <f t="shared" ca="1" si="5"/>
        <v>6.2660500026498784</v>
      </c>
      <c r="D54" s="57">
        <f t="shared" ca="1" si="5"/>
        <v>4.943061678167874</v>
      </c>
      <c r="E54" s="57">
        <f t="shared" ca="1" si="5"/>
        <v>1.8216297505801056</v>
      </c>
      <c r="F54" s="57">
        <f t="shared" ca="1" si="5"/>
        <v>2.1609447081523676</v>
      </c>
      <c r="G54" s="8" cm="1">
        <f t="array" aca="1" ref="G54" ca="1">SUM(IF(ISERROR(FIND($A$4:$F$4,G$4)),0,$A54:$F54))</f>
        <v>11.957158173260931</v>
      </c>
      <c r="H54" s="8" cm="1">
        <f t="array" aca="1" ref="H54" ca="1">SUM(IF(ISERROR(FIND($A$4:$F$4,H$4)),0,$A54:$F54))</f>
        <v>12.795114556931294</v>
      </c>
      <c r="I54" s="8" cm="1">
        <f t="array" aca="1" ref="I54" ca="1">SUM(IF(ISERROR(FIND($A$4:$F$4,I$4)),0,$A54:$F54))</f>
        <v>7.7030476990689536</v>
      </c>
      <c r="J54" s="8">
        <f t="shared" ca="1" si="3"/>
        <v>12.795114556931294</v>
      </c>
      <c r="K54" s="8" t="str">
        <f t="shared" ca="1" si="6"/>
        <v>ADF</v>
      </c>
      <c r="L54" s="8">
        <f ca="1">SMALL($J$5:$J$1004,ROWS($J$5:J54))</f>
        <v>8.835984423031757</v>
      </c>
      <c r="M54" s="10">
        <f ca="1">ROWS($J$5:J54)/COUNT($J$5:$J$1004)</f>
        <v>0.05</v>
      </c>
      <c r="N54" s="10"/>
      <c r="O54" s="8" t="str">
        <f t="shared" ca="1" si="7"/>
        <v xml:space="preserve"> </v>
      </c>
      <c r="P54" s="8">
        <f t="shared" ca="1" si="7"/>
        <v>1</v>
      </c>
      <c r="Q54" s="8" t="str">
        <f t="shared" ca="1" si="7"/>
        <v xml:space="preserve"> </v>
      </c>
      <c r="S54" s="8">
        <f t="shared" ca="1" si="8"/>
        <v>1</v>
      </c>
      <c r="T54" s="8" t="str">
        <f t="shared" ca="1" si="8"/>
        <v/>
      </c>
      <c r="U54" s="8" t="str">
        <f t="shared" ca="1" si="8"/>
        <v/>
      </c>
      <c r="V54" s="8">
        <f t="shared" ca="1" si="8"/>
        <v>1</v>
      </c>
      <c r="W54" s="8" t="str">
        <f t="shared" ca="1" si="8"/>
        <v/>
      </c>
      <c r="X54" s="8">
        <f t="shared" ca="1" si="8"/>
        <v>1</v>
      </c>
    </row>
    <row r="55" spans="1:24" hidden="1" x14ac:dyDescent="0.25">
      <c r="A55" s="57">
        <f t="shared" ca="1" si="5"/>
        <v>5.3359378562804984</v>
      </c>
      <c r="B55" s="57">
        <f t="shared" ca="1" si="5"/>
        <v>1.5274493200739205</v>
      </c>
      <c r="C55" s="57">
        <f t="shared" ca="1" si="5"/>
        <v>4.1756650770589712</v>
      </c>
      <c r="D55" s="57">
        <f t="shared" ca="1" si="5"/>
        <v>3.059656970149407</v>
      </c>
      <c r="E55" s="57">
        <f t="shared" ca="1" si="5"/>
        <v>2.8439215269298042</v>
      </c>
      <c r="F55" s="57">
        <f t="shared" ca="1" si="5"/>
        <v>2.0042831797240028</v>
      </c>
      <c r="G55" s="8" cm="1">
        <f t="array" aca="1" ref="G55" ca="1">SUM(IF(ISERROR(FIND($A$4:$F$4,G$4)),0,$A55:$F55))</f>
        <v>9.5116029333394696</v>
      </c>
      <c r="H55" s="8" cm="1">
        <f t="array" aca="1" ref="H55" ca="1">SUM(IF(ISERROR(FIND($A$4:$F$4,H$4)),0,$A55:$F55))</f>
        <v>10.399878006153909</v>
      </c>
      <c r="I55" s="8" cm="1">
        <f t="array" aca="1" ref="I55" ca="1">SUM(IF(ISERROR(FIND($A$4:$F$4,I$4)),0,$A55:$F55))</f>
        <v>6.3756540267277275</v>
      </c>
      <c r="J55" s="8">
        <f t="shared" ca="1" si="3"/>
        <v>10.399878006153909</v>
      </c>
      <c r="K55" s="8" t="str">
        <f t="shared" ca="1" si="6"/>
        <v>ADF</v>
      </c>
      <c r="L55" s="8">
        <f ca="1">SMALL($J$5:$J$1004,ROWS($J$5:J55))</f>
        <v>8.8419894733724771</v>
      </c>
      <c r="M55" s="10">
        <f ca="1">ROWS($J$5:J55)/COUNT($J$5:$J$1004)</f>
        <v>5.0999999999999997E-2</v>
      </c>
      <c r="N55" s="10"/>
      <c r="O55" s="8" t="str">
        <f t="shared" ca="1" si="7"/>
        <v xml:space="preserve"> </v>
      </c>
      <c r="P55" s="8">
        <f t="shared" ca="1" si="7"/>
        <v>1</v>
      </c>
      <c r="Q55" s="8" t="str">
        <f t="shared" ca="1" si="7"/>
        <v xml:space="preserve"> </v>
      </c>
      <c r="S55" s="8">
        <f t="shared" ca="1" si="8"/>
        <v>1</v>
      </c>
      <c r="T55" s="8" t="str">
        <f t="shared" ca="1" si="8"/>
        <v/>
      </c>
      <c r="U55" s="8" t="str">
        <f t="shared" ca="1" si="8"/>
        <v/>
      </c>
      <c r="V55" s="8">
        <f t="shared" ca="1" si="8"/>
        <v>1</v>
      </c>
      <c r="W55" s="8" t="str">
        <f t="shared" ca="1" si="8"/>
        <v/>
      </c>
      <c r="X55" s="8">
        <f t="shared" ca="1" si="8"/>
        <v>1</v>
      </c>
    </row>
    <row r="56" spans="1:24" hidden="1" x14ac:dyDescent="0.25">
      <c r="A56" s="57">
        <f t="shared" ca="1" si="5"/>
        <v>2.3072950944955961</v>
      </c>
      <c r="B56" s="57">
        <f t="shared" ca="1" si="5"/>
        <v>3.6174830190211655</v>
      </c>
      <c r="C56" s="57">
        <f t="shared" ca="1" si="5"/>
        <v>6.1801285679391338</v>
      </c>
      <c r="D56" s="57">
        <f t="shared" ca="1" si="5"/>
        <v>5.1599733421133962</v>
      </c>
      <c r="E56" s="57">
        <f t="shared" ca="1" si="5"/>
        <v>2.0414608815353814</v>
      </c>
      <c r="F56" s="57">
        <f t="shared" ca="1" si="5"/>
        <v>3.4124359265747133</v>
      </c>
      <c r="G56" s="8" cm="1">
        <f t="array" aca="1" ref="G56" ca="1">SUM(IF(ISERROR(FIND($A$4:$F$4,G$4)),0,$A56:$F56))</f>
        <v>8.487423662434729</v>
      </c>
      <c r="H56" s="8" cm="1">
        <f t="array" aca="1" ref="H56" ca="1">SUM(IF(ISERROR(FIND($A$4:$F$4,H$4)),0,$A56:$F56))</f>
        <v>10.879704363183706</v>
      </c>
      <c r="I56" s="8" cm="1">
        <f t="array" aca="1" ref="I56" ca="1">SUM(IF(ISERROR(FIND($A$4:$F$4,I$4)),0,$A56:$F56))</f>
        <v>9.0713798271312598</v>
      </c>
      <c r="J56" s="8">
        <f t="shared" ca="1" si="3"/>
        <v>10.879704363183706</v>
      </c>
      <c r="K56" s="8" t="str">
        <f t="shared" ca="1" si="6"/>
        <v>ADF</v>
      </c>
      <c r="L56" s="8">
        <f ca="1">SMALL($J$5:$J$1004,ROWS($J$5:J56))</f>
        <v>8.8661315861876631</v>
      </c>
      <c r="M56" s="10">
        <f ca="1">ROWS($J$5:J56)/COUNT($J$5:$J$1004)</f>
        <v>5.1999999999999998E-2</v>
      </c>
      <c r="N56" s="10"/>
      <c r="O56" s="8" t="str">
        <f t="shared" ca="1" si="7"/>
        <v xml:space="preserve"> </v>
      </c>
      <c r="P56" s="8">
        <f t="shared" ca="1" si="7"/>
        <v>1</v>
      </c>
      <c r="Q56" s="8" t="str">
        <f t="shared" ca="1" si="7"/>
        <v xml:space="preserve"> </v>
      </c>
      <c r="S56" s="8">
        <f t="shared" ca="1" si="8"/>
        <v>1</v>
      </c>
      <c r="T56" s="8" t="str">
        <f t="shared" ca="1" si="8"/>
        <v/>
      </c>
      <c r="U56" s="8" t="str">
        <f t="shared" ca="1" si="8"/>
        <v/>
      </c>
      <c r="V56" s="8">
        <f t="shared" ca="1" si="8"/>
        <v>1</v>
      </c>
      <c r="W56" s="8" t="str">
        <f t="shared" ca="1" si="8"/>
        <v/>
      </c>
      <c r="X56" s="8">
        <f t="shared" ca="1" si="8"/>
        <v>1</v>
      </c>
    </row>
    <row r="57" spans="1:24" hidden="1" x14ac:dyDescent="0.25">
      <c r="A57" s="57">
        <f t="shared" ca="1" si="5"/>
        <v>4.4995796688103127</v>
      </c>
      <c r="B57" s="57">
        <f t="shared" ca="1" si="5"/>
        <v>2.1495732970048382</v>
      </c>
      <c r="C57" s="57">
        <f t="shared" ca="1" si="5"/>
        <v>6.7150767929689055</v>
      </c>
      <c r="D57" s="57">
        <f t="shared" ca="1" si="5"/>
        <v>3.5328274405301792</v>
      </c>
      <c r="E57" s="57">
        <f t="shared" ca="1" si="5"/>
        <v>1.5285415585728408</v>
      </c>
      <c r="F57" s="57">
        <f t="shared" ca="1" si="5"/>
        <v>2.5155224598420798</v>
      </c>
      <c r="G57" s="8" cm="1">
        <f t="array" aca="1" ref="G57" ca="1">SUM(IF(ISERROR(FIND($A$4:$F$4,G$4)),0,$A57:$F57))</f>
        <v>11.214656461779217</v>
      </c>
      <c r="H57" s="8" cm="1">
        <f t="array" aca="1" ref="H57" ca="1">SUM(IF(ISERROR(FIND($A$4:$F$4,H$4)),0,$A57:$F57))</f>
        <v>10.547929569182571</v>
      </c>
      <c r="I57" s="8" cm="1">
        <f t="array" aca="1" ref="I57" ca="1">SUM(IF(ISERROR(FIND($A$4:$F$4,I$4)),0,$A57:$F57))</f>
        <v>6.1936373154197586</v>
      </c>
      <c r="J57" s="8">
        <f t="shared" ca="1" si="3"/>
        <v>11.214656461779217</v>
      </c>
      <c r="K57" s="8" t="str">
        <f t="shared" ca="1" si="6"/>
        <v>AC</v>
      </c>
      <c r="L57" s="8">
        <f ca="1">SMALL($J$5:$J$1004,ROWS($J$5:J57))</f>
        <v>8.8756061628743197</v>
      </c>
      <c r="M57" s="10">
        <f ca="1">ROWS($J$5:J57)/COUNT($J$5:$J$1004)</f>
        <v>5.2999999999999999E-2</v>
      </c>
      <c r="N57" s="10"/>
      <c r="O57" s="8">
        <f t="shared" ca="1" si="7"/>
        <v>1</v>
      </c>
      <c r="P57" s="8" t="str">
        <f t="shared" ca="1" si="7"/>
        <v xml:space="preserve"> </v>
      </c>
      <c r="Q57" s="8" t="str">
        <f t="shared" ca="1" si="7"/>
        <v xml:space="preserve"> </v>
      </c>
      <c r="S57" s="8">
        <f t="shared" ca="1" si="8"/>
        <v>1</v>
      </c>
      <c r="T57" s="8" t="str">
        <f t="shared" ca="1" si="8"/>
        <v/>
      </c>
      <c r="U57" s="8">
        <f t="shared" ca="1" si="8"/>
        <v>1</v>
      </c>
      <c r="V57" s="8" t="str">
        <f t="shared" ca="1" si="8"/>
        <v/>
      </c>
      <c r="W57" s="8" t="str">
        <f t="shared" ca="1" si="8"/>
        <v/>
      </c>
      <c r="X57" s="8" t="str">
        <f t="shared" ca="1" si="8"/>
        <v/>
      </c>
    </row>
    <row r="58" spans="1:24" hidden="1" x14ac:dyDescent="0.25">
      <c r="A58" s="57">
        <f t="shared" ca="1" si="5"/>
        <v>3.4998733706762231</v>
      </c>
      <c r="B58" s="57">
        <f t="shared" ca="1" si="5"/>
        <v>3.4442461558667024</v>
      </c>
      <c r="C58" s="57">
        <f t="shared" ca="1" si="5"/>
        <v>7.8298697363436149</v>
      </c>
      <c r="D58" s="57">
        <f t="shared" ca="1" si="5"/>
        <v>5.2941900440836998</v>
      </c>
      <c r="E58" s="57">
        <f t="shared" ca="1" si="5"/>
        <v>1.1801043936180191</v>
      </c>
      <c r="F58" s="57">
        <f t="shared" ca="1" si="5"/>
        <v>2.5326841272671898</v>
      </c>
      <c r="G58" s="8" cm="1">
        <f t="array" aca="1" ref="G58" ca="1">SUM(IF(ISERROR(FIND($A$4:$F$4,G$4)),0,$A58:$F58))</f>
        <v>11.329743107019837</v>
      </c>
      <c r="H58" s="8" cm="1">
        <f t="array" aca="1" ref="H58" ca="1">SUM(IF(ISERROR(FIND($A$4:$F$4,H$4)),0,$A58:$F58))</f>
        <v>11.326747542027112</v>
      </c>
      <c r="I58" s="8" cm="1">
        <f t="array" aca="1" ref="I58" ca="1">SUM(IF(ISERROR(FIND($A$4:$F$4,I$4)),0,$A58:$F58))</f>
        <v>7.1570346767519109</v>
      </c>
      <c r="J58" s="8">
        <f t="shared" ca="1" si="3"/>
        <v>11.329743107019837</v>
      </c>
      <c r="K58" s="8" t="str">
        <f t="shared" ca="1" si="6"/>
        <v>AC</v>
      </c>
      <c r="L58" s="8">
        <f ca="1">SMALL($J$5:$J$1004,ROWS($J$5:J58))</f>
        <v>8.8804751089456033</v>
      </c>
      <c r="M58" s="10">
        <f ca="1">ROWS($J$5:J58)/COUNT($J$5:$J$1004)</f>
        <v>5.3999999999999999E-2</v>
      </c>
      <c r="N58" s="10"/>
      <c r="O58" s="8">
        <f t="shared" ca="1" si="7"/>
        <v>1</v>
      </c>
      <c r="P58" s="8" t="str">
        <f t="shared" ca="1" si="7"/>
        <v xml:space="preserve"> </v>
      </c>
      <c r="Q58" s="8" t="str">
        <f t="shared" ca="1" si="7"/>
        <v xml:space="preserve"> </v>
      </c>
      <c r="S58" s="8">
        <f t="shared" ca="1" si="8"/>
        <v>1</v>
      </c>
      <c r="T58" s="8" t="str">
        <f t="shared" ca="1" si="8"/>
        <v/>
      </c>
      <c r="U58" s="8">
        <f t="shared" ca="1" si="8"/>
        <v>1</v>
      </c>
      <c r="V58" s="8" t="str">
        <f t="shared" ca="1" si="8"/>
        <v/>
      </c>
      <c r="W58" s="8" t="str">
        <f t="shared" ca="1" si="8"/>
        <v/>
      </c>
      <c r="X58" s="8" t="str">
        <f t="shared" ca="1" si="8"/>
        <v/>
      </c>
    </row>
    <row r="59" spans="1:24" hidden="1" x14ac:dyDescent="0.25">
      <c r="A59" s="57">
        <f t="shared" ca="1" si="5"/>
        <v>2.6828380796173796</v>
      </c>
      <c r="B59" s="57">
        <f t="shared" ca="1" si="5"/>
        <v>1.7212360701751575</v>
      </c>
      <c r="C59" s="57">
        <f t="shared" ca="1" si="5"/>
        <v>6.821027243736439</v>
      </c>
      <c r="D59" s="57">
        <f t="shared" ca="1" si="5"/>
        <v>3.7257448912721505</v>
      </c>
      <c r="E59" s="57">
        <f t="shared" ca="1" si="5"/>
        <v>1.2829335893231839</v>
      </c>
      <c r="F59" s="57">
        <f t="shared" ca="1" si="5"/>
        <v>2.5084964956937701</v>
      </c>
      <c r="G59" s="8" cm="1">
        <f t="array" aca="1" ref="G59" ca="1">SUM(IF(ISERROR(FIND($A$4:$F$4,G$4)),0,$A59:$F59))</f>
        <v>9.5038653233538177</v>
      </c>
      <c r="H59" s="8" cm="1">
        <f t="array" aca="1" ref="H59" ca="1">SUM(IF(ISERROR(FIND($A$4:$F$4,H$4)),0,$A59:$F59))</f>
        <v>8.9170794665832993</v>
      </c>
      <c r="I59" s="8" cm="1">
        <f t="array" aca="1" ref="I59" ca="1">SUM(IF(ISERROR(FIND($A$4:$F$4,I$4)),0,$A59:$F59))</f>
        <v>5.512666155192111</v>
      </c>
      <c r="J59" s="8">
        <f t="shared" ca="1" si="3"/>
        <v>9.5038653233538177</v>
      </c>
      <c r="K59" s="8" t="str">
        <f t="shared" ca="1" si="6"/>
        <v>AC</v>
      </c>
      <c r="L59" s="8">
        <f ca="1">SMALL($J$5:$J$1004,ROWS($J$5:J59))</f>
        <v>8.8946911190873834</v>
      </c>
      <c r="M59" s="10">
        <f ca="1">ROWS($J$5:J59)/COUNT($J$5:$J$1004)</f>
        <v>5.5E-2</v>
      </c>
      <c r="N59" s="10"/>
      <c r="O59" s="8">
        <f t="shared" ca="1" si="7"/>
        <v>1</v>
      </c>
      <c r="P59" s="8" t="str">
        <f t="shared" ca="1" si="7"/>
        <v xml:space="preserve"> </v>
      </c>
      <c r="Q59" s="8" t="str">
        <f t="shared" ca="1" si="7"/>
        <v xml:space="preserve"> </v>
      </c>
      <c r="S59" s="8">
        <f t="shared" ca="1" si="8"/>
        <v>1</v>
      </c>
      <c r="T59" s="8" t="str">
        <f t="shared" ca="1" si="8"/>
        <v/>
      </c>
      <c r="U59" s="8">
        <f t="shared" ca="1" si="8"/>
        <v>1</v>
      </c>
      <c r="V59" s="8" t="str">
        <f t="shared" ca="1" si="8"/>
        <v/>
      </c>
      <c r="W59" s="8" t="str">
        <f t="shared" ca="1" si="8"/>
        <v/>
      </c>
      <c r="X59" s="8" t="str">
        <f t="shared" ca="1" si="8"/>
        <v/>
      </c>
    </row>
    <row r="60" spans="1:24" hidden="1" x14ac:dyDescent="0.25">
      <c r="A60" s="57">
        <f t="shared" ca="1" si="5"/>
        <v>3.9059298844234722</v>
      </c>
      <c r="B60" s="57">
        <f t="shared" ca="1" si="5"/>
        <v>1.9160262859340791</v>
      </c>
      <c r="C60" s="57">
        <f t="shared" ca="1" si="5"/>
        <v>6.9168781715556165</v>
      </c>
      <c r="D60" s="57">
        <f t="shared" ca="1" si="5"/>
        <v>2.7825288247288005</v>
      </c>
      <c r="E60" s="57">
        <f t="shared" ca="1" si="5"/>
        <v>2.3069924497392731</v>
      </c>
      <c r="F60" s="57">
        <f t="shared" ca="1" si="5"/>
        <v>2.1380571877273034</v>
      </c>
      <c r="G60" s="8" cm="1">
        <f t="array" aca="1" ref="G60" ca="1">SUM(IF(ISERROR(FIND($A$4:$F$4,G$4)),0,$A60:$F60))</f>
        <v>10.822808055979088</v>
      </c>
      <c r="H60" s="8" cm="1">
        <f t="array" aca="1" ref="H60" ca="1">SUM(IF(ISERROR(FIND($A$4:$F$4,H$4)),0,$A60:$F60))</f>
        <v>8.8265158968795756</v>
      </c>
      <c r="I60" s="8" cm="1">
        <f t="array" aca="1" ref="I60" ca="1">SUM(IF(ISERROR(FIND($A$4:$F$4,I$4)),0,$A60:$F60))</f>
        <v>6.3610759234006551</v>
      </c>
      <c r="J60" s="8">
        <f t="shared" ca="1" si="3"/>
        <v>10.822808055979088</v>
      </c>
      <c r="K60" s="8" t="str">
        <f t="shared" ca="1" si="6"/>
        <v>AC</v>
      </c>
      <c r="L60" s="8">
        <f ca="1">SMALL($J$5:$J$1004,ROWS($J$5:J60))</f>
        <v>8.9089447284770547</v>
      </c>
      <c r="M60" s="10">
        <f ca="1">ROWS($J$5:J60)/COUNT($J$5:$J$1004)</f>
        <v>5.6000000000000001E-2</v>
      </c>
      <c r="N60" s="10"/>
      <c r="O60" s="8">
        <f t="shared" ca="1" si="7"/>
        <v>1</v>
      </c>
      <c r="P60" s="8" t="str">
        <f t="shared" ca="1" si="7"/>
        <v xml:space="preserve"> </v>
      </c>
      <c r="Q60" s="8" t="str">
        <f t="shared" ca="1" si="7"/>
        <v xml:space="preserve"> </v>
      </c>
      <c r="S60" s="8">
        <f t="shared" ca="1" si="8"/>
        <v>1</v>
      </c>
      <c r="T60" s="8" t="str">
        <f t="shared" ca="1" si="8"/>
        <v/>
      </c>
      <c r="U60" s="8">
        <f t="shared" ca="1" si="8"/>
        <v>1</v>
      </c>
      <c r="V60" s="8" t="str">
        <f t="shared" ca="1" si="8"/>
        <v/>
      </c>
      <c r="W60" s="8" t="str">
        <f t="shared" ca="1" si="8"/>
        <v/>
      </c>
      <c r="X60" s="8" t="str">
        <f t="shared" ca="1" si="8"/>
        <v/>
      </c>
    </row>
    <row r="61" spans="1:24" hidden="1" x14ac:dyDescent="0.25">
      <c r="A61" s="57">
        <f t="shared" ref="A61:F124" ca="1" si="9">A$2+(A$3-A$2)*RAND()</f>
        <v>5.3276216919344694</v>
      </c>
      <c r="B61" s="57">
        <f t="shared" ca="1" si="9"/>
        <v>2.0045129982689187</v>
      </c>
      <c r="C61" s="57">
        <f t="shared" ca="1" si="9"/>
        <v>5.0633822666330381</v>
      </c>
      <c r="D61" s="57">
        <f t="shared" ca="1" si="9"/>
        <v>4.8585240398221545</v>
      </c>
      <c r="E61" s="57">
        <f t="shared" ca="1" si="9"/>
        <v>1.3888384910860787</v>
      </c>
      <c r="F61" s="57">
        <f t="shared" ca="1" si="9"/>
        <v>2.1005366023507728</v>
      </c>
      <c r="G61" s="8" cm="1">
        <f t="array" aca="1" ref="G61" ca="1">SUM(IF(ISERROR(FIND($A$4:$F$4,G$4)),0,$A61:$F61))</f>
        <v>10.391003958567508</v>
      </c>
      <c r="H61" s="8" cm="1">
        <f t="array" aca="1" ref="H61" ca="1">SUM(IF(ISERROR(FIND($A$4:$F$4,H$4)),0,$A61:$F61))</f>
        <v>12.286682334107397</v>
      </c>
      <c r="I61" s="8" cm="1">
        <f t="array" aca="1" ref="I61" ca="1">SUM(IF(ISERROR(FIND($A$4:$F$4,I$4)),0,$A61:$F61))</f>
        <v>5.4938880917057702</v>
      </c>
      <c r="J61" s="8">
        <f t="shared" ca="1" si="3"/>
        <v>12.286682334107397</v>
      </c>
      <c r="K61" s="8" t="str">
        <f t="shared" ca="1" si="6"/>
        <v>ADF</v>
      </c>
      <c r="L61" s="8">
        <f ca="1">SMALL($J$5:$J$1004,ROWS($J$5:J61))</f>
        <v>8.9180279344753224</v>
      </c>
      <c r="M61" s="10">
        <f ca="1">ROWS($J$5:J61)/COUNT($J$5:$J$1004)</f>
        <v>5.7000000000000002E-2</v>
      </c>
      <c r="N61" s="10"/>
      <c r="O61" s="8" t="str">
        <f t="shared" ca="1" si="7"/>
        <v xml:space="preserve"> </v>
      </c>
      <c r="P61" s="8">
        <f t="shared" ca="1" si="7"/>
        <v>1</v>
      </c>
      <c r="Q61" s="8" t="str">
        <f t="shared" ca="1" si="7"/>
        <v xml:space="preserve"> </v>
      </c>
      <c r="S61" s="8">
        <f t="shared" ref="S61:X103" ca="1" si="10">IFERROR(FIND(S$4,$K61)/FIND(S$4,$K61),"")</f>
        <v>1</v>
      </c>
      <c r="T61" s="8" t="str">
        <f t="shared" ca="1" si="10"/>
        <v/>
      </c>
      <c r="U61" s="8" t="str">
        <f t="shared" ca="1" si="10"/>
        <v/>
      </c>
      <c r="V61" s="8">
        <f t="shared" ca="1" si="10"/>
        <v>1</v>
      </c>
      <c r="W61" s="8" t="str">
        <f t="shared" ca="1" si="10"/>
        <v/>
      </c>
      <c r="X61" s="8">
        <f t="shared" ca="1" si="10"/>
        <v>1</v>
      </c>
    </row>
    <row r="62" spans="1:24" hidden="1" x14ac:dyDescent="0.25">
      <c r="A62" s="57">
        <f t="shared" ca="1" si="9"/>
        <v>5.558439287330728</v>
      </c>
      <c r="B62" s="57">
        <f t="shared" ca="1" si="9"/>
        <v>3.9405247885771071</v>
      </c>
      <c r="C62" s="57">
        <f t="shared" ca="1" si="9"/>
        <v>4.9637830057208268</v>
      </c>
      <c r="D62" s="57">
        <f t="shared" ca="1" si="9"/>
        <v>2.8922439668376345</v>
      </c>
      <c r="E62" s="57">
        <f t="shared" ca="1" si="9"/>
        <v>2.3865750410545035</v>
      </c>
      <c r="F62" s="57">
        <f t="shared" ca="1" si="9"/>
        <v>3.262213371887873</v>
      </c>
      <c r="G62" s="8" cm="1">
        <f t="array" aca="1" ref="G62" ca="1">SUM(IF(ISERROR(FIND($A$4:$F$4,G$4)),0,$A62:$F62))</f>
        <v>10.522222293051556</v>
      </c>
      <c r="H62" s="8" cm="1">
        <f t="array" aca="1" ref="H62" ca="1">SUM(IF(ISERROR(FIND($A$4:$F$4,H$4)),0,$A62:$F62))</f>
        <v>11.712896626056235</v>
      </c>
      <c r="I62" s="8" cm="1">
        <f t="array" aca="1" ref="I62" ca="1">SUM(IF(ISERROR(FIND($A$4:$F$4,I$4)),0,$A62:$F62))</f>
        <v>9.5893132015194826</v>
      </c>
      <c r="J62" s="8">
        <f t="shared" ca="1" si="3"/>
        <v>11.712896626056235</v>
      </c>
      <c r="K62" s="8" t="str">
        <f t="shared" ca="1" si="6"/>
        <v>ADF</v>
      </c>
      <c r="L62" s="8">
        <f ca="1">SMALL($J$5:$J$1004,ROWS($J$5:J62))</f>
        <v>8.9187937451499977</v>
      </c>
      <c r="M62" s="10">
        <f ca="1">ROWS($J$5:J62)/COUNT($J$5:$J$1004)</f>
        <v>5.8000000000000003E-2</v>
      </c>
      <c r="N62" s="10"/>
      <c r="O62" s="8" t="str">
        <f t="shared" ca="1" si="7"/>
        <v xml:space="preserve"> </v>
      </c>
      <c r="P62" s="8">
        <f t="shared" ca="1" si="7"/>
        <v>1</v>
      </c>
      <c r="Q62" s="8" t="str">
        <f t="shared" ca="1" si="7"/>
        <v xml:space="preserve"> </v>
      </c>
      <c r="S62" s="8">
        <f t="shared" ca="1" si="10"/>
        <v>1</v>
      </c>
      <c r="T62" s="8" t="str">
        <f t="shared" ca="1" si="10"/>
        <v/>
      </c>
      <c r="U62" s="8" t="str">
        <f t="shared" ca="1" si="10"/>
        <v/>
      </c>
      <c r="V62" s="8">
        <f t="shared" ca="1" si="10"/>
        <v>1</v>
      </c>
      <c r="W62" s="8" t="str">
        <f t="shared" ca="1" si="10"/>
        <v/>
      </c>
      <c r="X62" s="8">
        <f t="shared" ca="1" si="10"/>
        <v>1</v>
      </c>
    </row>
    <row r="63" spans="1:24" hidden="1" x14ac:dyDescent="0.25">
      <c r="A63" s="57">
        <f t="shared" ca="1" si="9"/>
        <v>5.5188422649744542</v>
      </c>
      <c r="B63" s="57">
        <f t="shared" ca="1" si="9"/>
        <v>1.0556878752677146</v>
      </c>
      <c r="C63" s="57">
        <f t="shared" ca="1" si="9"/>
        <v>4.35462444111318</v>
      </c>
      <c r="D63" s="57">
        <f t="shared" ca="1" si="9"/>
        <v>5.9335742694234899</v>
      </c>
      <c r="E63" s="57">
        <f t="shared" ca="1" si="9"/>
        <v>2.604618971030447</v>
      </c>
      <c r="F63" s="57">
        <f t="shared" ca="1" si="9"/>
        <v>2.5265649995023165</v>
      </c>
      <c r="G63" s="8" cm="1">
        <f t="array" aca="1" ref="G63" ca="1">SUM(IF(ISERROR(FIND($A$4:$F$4,G$4)),0,$A63:$F63))</f>
        <v>9.8734667060876333</v>
      </c>
      <c r="H63" s="8" cm="1">
        <f t="array" aca="1" ref="H63" ca="1">SUM(IF(ISERROR(FIND($A$4:$F$4,H$4)),0,$A63:$F63))</f>
        <v>13.97898153390026</v>
      </c>
      <c r="I63" s="8" cm="1">
        <f t="array" aca="1" ref="I63" ca="1">SUM(IF(ISERROR(FIND($A$4:$F$4,I$4)),0,$A63:$F63))</f>
        <v>6.1868718458004786</v>
      </c>
      <c r="J63" s="8">
        <f t="shared" ca="1" si="3"/>
        <v>13.97898153390026</v>
      </c>
      <c r="K63" s="8" t="str">
        <f t="shared" ca="1" si="6"/>
        <v>ADF</v>
      </c>
      <c r="L63" s="8">
        <f ca="1">SMALL($J$5:$J$1004,ROWS($J$5:J63))</f>
        <v>8.9230368375791329</v>
      </c>
      <c r="M63" s="10">
        <f ca="1">ROWS($J$5:J63)/COUNT($J$5:$J$1004)</f>
        <v>5.8999999999999997E-2</v>
      </c>
      <c r="N63" s="10"/>
      <c r="O63" s="8" t="str">
        <f t="shared" ca="1" si="7"/>
        <v xml:space="preserve"> </v>
      </c>
      <c r="P63" s="8">
        <f t="shared" ca="1" si="7"/>
        <v>1</v>
      </c>
      <c r="Q63" s="8" t="str">
        <f t="shared" ca="1" si="7"/>
        <v xml:space="preserve"> </v>
      </c>
      <c r="S63" s="8">
        <f t="shared" ca="1" si="10"/>
        <v>1</v>
      </c>
      <c r="T63" s="8" t="str">
        <f t="shared" ca="1" si="10"/>
        <v/>
      </c>
      <c r="U63" s="8" t="str">
        <f t="shared" ca="1" si="10"/>
        <v/>
      </c>
      <c r="V63" s="8">
        <f t="shared" ca="1" si="10"/>
        <v>1</v>
      </c>
      <c r="W63" s="8" t="str">
        <f t="shared" ca="1" si="10"/>
        <v/>
      </c>
      <c r="X63" s="8">
        <f t="shared" ca="1" si="10"/>
        <v>1</v>
      </c>
    </row>
    <row r="64" spans="1:24" hidden="1" x14ac:dyDescent="0.25">
      <c r="A64" s="57">
        <f t="shared" ca="1" si="9"/>
        <v>2.0588816689453311</v>
      </c>
      <c r="B64" s="57">
        <f t="shared" ca="1" si="9"/>
        <v>4.769914729500865</v>
      </c>
      <c r="C64" s="57">
        <f t="shared" ca="1" si="9"/>
        <v>4.7995726841874795</v>
      </c>
      <c r="D64" s="57">
        <f t="shared" ca="1" si="9"/>
        <v>3.1811444226701213</v>
      </c>
      <c r="E64" s="57">
        <f t="shared" ca="1" si="9"/>
        <v>1.981064364224808</v>
      </c>
      <c r="F64" s="57">
        <f t="shared" ca="1" si="9"/>
        <v>3.3882277485844248</v>
      </c>
      <c r="G64" s="8" cm="1">
        <f t="array" aca="1" ref="G64" ca="1">SUM(IF(ISERROR(FIND($A$4:$F$4,G$4)),0,$A64:$F64))</f>
        <v>6.8584543531328102</v>
      </c>
      <c r="H64" s="8" cm="1">
        <f t="array" aca="1" ref="H64" ca="1">SUM(IF(ISERROR(FIND($A$4:$F$4,H$4)),0,$A64:$F64))</f>
        <v>8.6282538401998767</v>
      </c>
      <c r="I64" s="8" cm="1">
        <f t="array" aca="1" ref="I64" ca="1">SUM(IF(ISERROR(FIND($A$4:$F$4,I$4)),0,$A64:$F64))</f>
        <v>10.139206842310099</v>
      </c>
      <c r="J64" s="8">
        <f t="shared" ca="1" si="3"/>
        <v>10.139206842310099</v>
      </c>
      <c r="K64" s="8" t="str">
        <f t="shared" ca="1" si="6"/>
        <v>BEF</v>
      </c>
      <c r="L64" s="8">
        <f ca="1">SMALL($J$5:$J$1004,ROWS($J$5:J64))</f>
        <v>8.9298555214747513</v>
      </c>
      <c r="M64" s="10">
        <f ca="1">ROWS($J$5:J64)/COUNT($J$5:$J$1004)</f>
        <v>0.06</v>
      </c>
      <c r="N64" s="10"/>
      <c r="O64" s="8" t="str">
        <f t="shared" ca="1" si="7"/>
        <v xml:space="preserve"> </v>
      </c>
      <c r="P64" s="8" t="str">
        <f t="shared" ca="1" si="7"/>
        <v xml:space="preserve"> </v>
      </c>
      <c r="Q64" s="8">
        <f t="shared" ca="1" si="7"/>
        <v>1</v>
      </c>
      <c r="S64" s="8" t="str">
        <f t="shared" ca="1" si="10"/>
        <v/>
      </c>
      <c r="T64" s="8">
        <f t="shared" ca="1" si="10"/>
        <v>1</v>
      </c>
      <c r="U64" s="8" t="str">
        <f t="shared" ca="1" si="10"/>
        <v/>
      </c>
      <c r="V64" s="8" t="str">
        <f t="shared" ca="1" si="10"/>
        <v/>
      </c>
      <c r="W64" s="8">
        <f t="shared" ca="1" si="10"/>
        <v>1</v>
      </c>
      <c r="X64" s="8">
        <f t="shared" ca="1" si="10"/>
        <v>1</v>
      </c>
    </row>
    <row r="65" spans="1:24" hidden="1" x14ac:dyDescent="0.25">
      <c r="A65" s="57">
        <f t="shared" ca="1" si="9"/>
        <v>3.3561560354767668</v>
      </c>
      <c r="B65" s="57">
        <f t="shared" ca="1" si="9"/>
        <v>4.9787489721911227</v>
      </c>
      <c r="C65" s="57">
        <f t="shared" ca="1" si="9"/>
        <v>5.5527886930002879</v>
      </c>
      <c r="D65" s="57">
        <f t="shared" ca="1" si="9"/>
        <v>2.9124593860017791</v>
      </c>
      <c r="E65" s="57">
        <f t="shared" ca="1" si="9"/>
        <v>1.488483849360607</v>
      </c>
      <c r="F65" s="57">
        <f t="shared" ca="1" si="9"/>
        <v>2.146647206096008</v>
      </c>
      <c r="G65" s="8" cm="1">
        <f t="array" aca="1" ref="G65" ca="1">SUM(IF(ISERROR(FIND($A$4:$F$4,G$4)),0,$A65:$F65))</f>
        <v>8.9089447284770547</v>
      </c>
      <c r="H65" s="8" cm="1">
        <f t="array" aca="1" ref="H65" ca="1">SUM(IF(ISERROR(FIND($A$4:$F$4,H$4)),0,$A65:$F65))</f>
        <v>8.4152626275745543</v>
      </c>
      <c r="I65" s="8" cm="1">
        <f t="array" aca="1" ref="I65" ca="1">SUM(IF(ISERROR(FIND($A$4:$F$4,I$4)),0,$A65:$F65))</f>
        <v>8.6138800276477383</v>
      </c>
      <c r="J65" s="8">
        <f t="shared" ca="1" si="3"/>
        <v>8.9089447284770547</v>
      </c>
      <c r="K65" s="8" t="str">
        <f t="shared" ca="1" si="6"/>
        <v>AC</v>
      </c>
      <c r="L65" s="8">
        <f ca="1">SMALL($J$5:$J$1004,ROWS($J$5:J65))</f>
        <v>8.966836221056802</v>
      </c>
      <c r="M65" s="10">
        <f ca="1">ROWS($J$5:J65)/COUNT($J$5:$J$1004)</f>
        <v>6.0999999999999999E-2</v>
      </c>
      <c r="N65" s="10"/>
      <c r="O65" s="8">
        <f t="shared" ca="1" si="7"/>
        <v>1</v>
      </c>
      <c r="P65" s="8" t="str">
        <f t="shared" ca="1" si="7"/>
        <v xml:space="preserve"> </v>
      </c>
      <c r="Q65" s="8" t="str">
        <f t="shared" ca="1" si="7"/>
        <v xml:space="preserve"> </v>
      </c>
      <c r="S65" s="8">
        <f t="shared" ca="1" si="10"/>
        <v>1</v>
      </c>
      <c r="T65" s="8" t="str">
        <f t="shared" ca="1" si="10"/>
        <v/>
      </c>
      <c r="U65" s="8">
        <f t="shared" ca="1" si="10"/>
        <v>1</v>
      </c>
      <c r="V65" s="8" t="str">
        <f t="shared" ca="1" si="10"/>
        <v/>
      </c>
      <c r="W65" s="8" t="str">
        <f t="shared" ca="1" si="10"/>
        <v/>
      </c>
      <c r="X65" s="8" t="str">
        <f t="shared" ca="1" si="10"/>
        <v/>
      </c>
    </row>
    <row r="66" spans="1:24" hidden="1" x14ac:dyDescent="0.25">
      <c r="A66" s="57">
        <f t="shared" ca="1" si="9"/>
        <v>5.0066770934885572</v>
      </c>
      <c r="B66" s="57">
        <f t="shared" ca="1" si="9"/>
        <v>4.9786464948558287</v>
      </c>
      <c r="C66" s="57">
        <f t="shared" ca="1" si="9"/>
        <v>4.2542876099785705</v>
      </c>
      <c r="D66" s="57">
        <f t="shared" ca="1" si="9"/>
        <v>3.72969483747505</v>
      </c>
      <c r="E66" s="57">
        <f t="shared" ca="1" si="9"/>
        <v>2.8840063984197037</v>
      </c>
      <c r="F66" s="57">
        <f t="shared" ca="1" si="9"/>
        <v>3.8417449600340534</v>
      </c>
      <c r="G66" s="8" cm="1">
        <f t="array" aca="1" ref="G66" ca="1">SUM(IF(ISERROR(FIND($A$4:$F$4,G$4)),0,$A66:$F66))</f>
        <v>9.2609647034671276</v>
      </c>
      <c r="H66" s="8" cm="1">
        <f t="array" aca="1" ref="H66" ca="1">SUM(IF(ISERROR(FIND($A$4:$F$4,H$4)),0,$A66:$F66))</f>
        <v>12.578116890997659</v>
      </c>
      <c r="I66" s="8" cm="1">
        <f t="array" aca="1" ref="I66" ca="1">SUM(IF(ISERROR(FIND($A$4:$F$4,I$4)),0,$A66:$F66))</f>
        <v>11.704397853309587</v>
      </c>
      <c r="J66" s="8">
        <f t="shared" ca="1" si="3"/>
        <v>12.578116890997659</v>
      </c>
      <c r="K66" s="8" t="str">
        <f t="shared" ca="1" si="6"/>
        <v>ADF</v>
      </c>
      <c r="L66" s="8">
        <f ca="1">SMALL($J$5:$J$1004,ROWS($J$5:J66))</f>
        <v>8.990135426027031</v>
      </c>
      <c r="M66" s="10">
        <f ca="1">ROWS($J$5:J66)/COUNT($J$5:$J$1004)</f>
        <v>6.2E-2</v>
      </c>
      <c r="N66" s="10"/>
      <c r="O66" s="8" t="str">
        <f t="shared" ca="1" si="7"/>
        <v xml:space="preserve"> </v>
      </c>
      <c r="P66" s="8">
        <f t="shared" ca="1" si="7"/>
        <v>1</v>
      </c>
      <c r="Q66" s="8" t="str">
        <f t="shared" ca="1" si="7"/>
        <v xml:space="preserve"> </v>
      </c>
      <c r="S66" s="8">
        <f t="shared" ca="1" si="10"/>
        <v>1</v>
      </c>
      <c r="T66" s="8" t="str">
        <f t="shared" ca="1" si="10"/>
        <v/>
      </c>
      <c r="U66" s="8" t="str">
        <f t="shared" ca="1" si="10"/>
        <v/>
      </c>
      <c r="V66" s="8">
        <f t="shared" ca="1" si="10"/>
        <v>1</v>
      </c>
      <c r="W66" s="8" t="str">
        <f t="shared" ca="1" si="10"/>
        <v/>
      </c>
      <c r="X66" s="8">
        <f t="shared" ca="1" si="10"/>
        <v>1</v>
      </c>
    </row>
    <row r="67" spans="1:24" hidden="1" x14ac:dyDescent="0.25">
      <c r="A67" s="57">
        <f t="shared" ca="1" si="9"/>
        <v>5.0654624964334101</v>
      </c>
      <c r="B67" s="57">
        <f t="shared" ca="1" si="9"/>
        <v>2.9651960889882445</v>
      </c>
      <c r="C67" s="57">
        <f t="shared" ca="1" si="9"/>
        <v>7.6050608879784196</v>
      </c>
      <c r="D67" s="57">
        <f t="shared" ca="1" si="9"/>
        <v>2.6753269235754389</v>
      </c>
      <c r="E67" s="57">
        <f t="shared" ca="1" si="9"/>
        <v>1.6183613239932124</v>
      </c>
      <c r="F67" s="57">
        <f t="shared" ca="1" si="9"/>
        <v>3.7575946784890095</v>
      </c>
      <c r="G67" s="8" cm="1">
        <f t="array" aca="1" ref="G67" ca="1">SUM(IF(ISERROR(FIND($A$4:$F$4,G$4)),0,$A67:$F67))</f>
        <v>12.67052338441183</v>
      </c>
      <c r="H67" s="8" cm="1">
        <f t="array" aca="1" ref="H67" ca="1">SUM(IF(ISERROR(FIND($A$4:$F$4,H$4)),0,$A67:$F67))</f>
        <v>11.498384098497858</v>
      </c>
      <c r="I67" s="8" cm="1">
        <f t="array" aca="1" ref="I67" ca="1">SUM(IF(ISERROR(FIND($A$4:$F$4,I$4)),0,$A67:$F67))</f>
        <v>8.341152091470466</v>
      </c>
      <c r="J67" s="8">
        <f t="shared" ca="1" si="3"/>
        <v>12.67052338441183</v>
      </c>
      <c r="K67" s="8" t="str">
        <f t="shared" ca="1" si="6"/>
        <v>AC</v>
      </c>
      <c r="L67" s="8">
        <f ca="1">SMALL($J$5:$J$1004,ROWS($J$5:J67))</f>
        <v>9.0022447469007538</v>
      </c>
      <c r="M67" s="10">
        <f ca="1">ROWS($J$5:J67)/COUNT($J$5:$J$1004)</f>
        <v>6.3E-2</v>
      </c>
      <c r="N67" s="10"/>
      <c r="O67" s="8">
        <f t="shared" ca="1" si="7"/>
        <v>1</v>
      </c>
      <c r="P67" s="8" t="str">
        <f t="shared" ca="1" si="7"/>
        <v xml:space="preserve"> </v>
      </c>
      <c r="Q67" s="8" t="str">
        <f t="shared" ca="1" si="7"/>
        <v xml:space="preserve"> </v>
      </c>
      <c r="S67" s="8">
        <f t="shared" ca="1" si="10"/>
        <v>1</v>
      </c>
      <c r="T67" s="8" t="str">
        <f t="shared" ca="1" si="10"/>
        <v/>
      </c>
      <c r="U67" s="8">
        <f t="shared" ca="1" si="10"/>
        <v>1</v>
      </c>
      <c r="V67" s="8" t="str">
        <f t="shared" ca="1" si="10"/>
        <v/>
      </c>
      <c r="W67" s="8" t="str">
        <f t="shared" ca="1" si="10"/>
        <v/>
      </c>
      <c r="X67" s="8" t="str">
        <f t="shared" ca="1" si="10"/>
        <v/>
      </c>
    </row>
    <row r="68" spans="1:24" hidden="1" x14ac:dyDescent="0.25">
      <c r="A68" s="57">
        <f t="shared" ca="1" si="9"/>
        <v>2.7041963067221082</v>
      </c>
      <c r="B68" s="57">
        <f t="shared" ca="1" si="9"/>
        <v>4.7345099158563659</v>
      </c>
      <c r="C68" s="57">
        <f t="shared" ca="1" si="9"/>
        <v>6.5233334051767606</v>
      </c>
      <c r="D68" s="57">
        <f t="shared" ca="1" si="9"/>
        <v>4.7817201761634074</v>
      </c>
      <c r="E68" s="57">
        <f t="shared" ca="1" si="9"/>
        <v>2.0223240903934632</v>
      </c>
      <c r="F68" s="57">
        <f t="shared" ca="1" si="9"/>
        <v>2.1247638721450266</v>
      </c>
      <c r="G68" s="8" cm="1">
        <f t="array" aca="1" ref="G68" ca="1">SUM(IF(ISERROR(FIND($A$4:$F$4,G$4)),0,$A68:$F68))</f>
        <v>9.2275297118988693</v>
      </c>
      <c r="H68" s="8" cm="1">
        <f t="array" aca="1" ref="H68" ca="1">SUM(IF(ISERROR(FIND($A$4:$F$4,H$4)),0,$A68:$F68))</f>
        <v>9.6106803550305422</v>
      </c>
      <c r="I68" s="8" cm="1">
        <f t="array" aca="1" ref="I68" ca="1">SUM(IF(ISERROR(FIND($A$4:$F$4,I$4)),0,$A68:$F68))</f>
        <v>8.8815978783948548</v>
      </c>
      <c r="J68" s="8">
        <f t="shared" ca="1" si="3"/>
        <v>9.6106803550305422</v>
      </c>
      <c r="K68" s="8" t="str">
        <f t="shared" ca="1" si="6"/>
        <v>ADF</v>
      </c>
      <c r="L68" s="8">
        <f ca="1">SMALL($J$5:$J$1004,ROWS($J$5:J68))</f>
        <v>9.0073530941957465</v>
      </c>
      <c r="M68" s="10">
        <f ca="1">ROWS($J$5:J68)/COUNT($J$5:$J$1004)</f>
        <v>6.4000000000000001E-2</v>
      </c>
      <c r="N68" s="10"/>
      <c r="O68" s="8" t="str">
        <f t="shared" ca="1" si="7"/>
        <v xml:space="preserve"> </v>
      </c>
      <c r="P68" s="8">
        <f t="shared" ca="1" si="7"/>
        <v>1</v>
      </c>
      <c r="Q68" s="8" t="str">
        <f t="shared" ca="1" si="7"/>
        <v xml:space="preserve"> </v>
      </c>
      <c r="S68" s="8">
        <f t="shared" ca="1" si="10"/>
        <v>1</v>
      </c>
      <c r="T68" s="8" t="str">
        <f t="shared" ca="1" si="10"/>
        <v/>
      </c>
      <c r="U68" s="8" t="str">
        <f t="shared" ca="1" si="10"/>
        <v/>
      </c>
      <c r="V68" s="8">
        <f t="shared" ca="1" si="10"/>
        <v>1</v>
      </c>
      <c r="W68" s="8" t="str">
        <f t="shared" ca="1" si="10"/>
        <v/>
      </c>
      <c r="X68" s="8">
        <f t="shared" ca="1" si="10"/>
        <v>1</v>
      </c>
    </row>
    <row r="69" spans="1:24" hidden="1" x14ac:dyDescent="0.25">
      <c r="A69" s="57">
        <f t="shared" ca="1" si="9"/>
        <v>2.6476149719531108</v>
      </c>
      <c r="B69" s="57">
        <f t="shared" ca="1" si="9"/>
        <v>3.3471414232024754</v>
      </c>
      <c r="C69" s="57">
        <f t="shared" ca="1" si="9"/>
        <v>6.559632913203707</v>
      </c>
      <c r="D69" s="57">
        <f t="shared" ca="1" si="9"/>
        <v>2.8218462262614787</v>
      </c>
      <c r="E69" s="57">
        <f t="shared" ca="1" si="9"/>
        <v>1.995700165439084</v>
      </c>
      <c r="F69" s="57">
        <f t="shared" ca="1" si="9"/>
        <v>3.9940930731999154</v>
      </c>
      <c r="G69" s="8" cm="1">
        <f t="array" aca="1" ref="G69" ca="1">SUM(IF(ISERROR(FIND($A$4:$F$4,G$4)),0,$A69:$F69))</f>
        <v>9.2072478851568178</v>
      </c>
      <c r="H69" s="8" cm="1">
        <f t="array" aca="1" ref="H69" ca="1">SUM(IF(ISERROR(FIND($A$4:$F$4,H$4)),0,$A69:$F69))</f>
        <v>9.4635542714145053</v>
      </c>
      <c r="I69" s="8" cm="1">
        <f t="array" aca="1" ref="I69" ca="1">SUM(IF(ISERROR(FIND($A$4:$F$4,I$4)),0,$A69:$F69))</f>
        <v>9.3369346618414752</v>
      </c>
      <c r="J69" s="8">
        <f t="shared" ref="J69:J132" ca="1" si="11">MAX(G69:I69)</f>
        <v>9.4635542714145053</v>
      </c>
      <c r="K69" s="8" t="str">
        <f t="shared" ca="1" si="6"/>
        <v>ADF</v>
      </c>
      <c r="L69" s="8">
        <f ca="1">SMALL($J$5:$J$1004,ROWS($J$5:J69))</f>
        <v>9.0208006241304854</v>
      </c>
      <c r="M69" s="10">
        <f ca="1">ROWS($J$5:J69)/COUNT($J$5:$J$1004)</f>
        <v>6.5000000000000002E-2</v>
      </c>
      <c r="N69" s="10"/>
      <c r="O69" s="8" t="str">
        <f t="shared" ca="1" si="7"/>
        <v xml:space="preserve"> </v>
      </c>
      <c r="P69" s="8">
        <f t="shared" ca="1" si="7"/>
        <v>1</v>
      </c>
      <c r="Q69" s="8" t="str">
        <f t="shared" ca="1" si="7"/>
        <v xml:space="preserve"> </v>
      </c>
      <c r="S69" s="8">
        <f t="shared" ca="1" si="10"/>
        <v>1</v>
      </c>
      <c r="T69" s="8" t="str">
        <f t="shared" ca="1" si="10"/>
        <v/>
      </c>
      <c r="U69" s="8" t="str">
        <f t="shared" ca="1" si="10"/>
        <v/>
      </c>
      <c r="V69" s="8">
        <f t="shared" ca="1" si="10"/>
        <v>1</v>
      </c>
      <c r="W69" s="8" t="str">
        <f t="shared" ca="1" si="10"/>
        <v/>
      </c>
      <c r="X69" s="8">
        <f t="shared" ca="1" si="10"/>
        <v>1</v>
      </c>
    </row>
    <row r="70" spans="1:24" hidden="1" x14ac:dyDescent="0.25">
      <c r="A70" s="57">
        <f t="shared" ca="1" si="9"/>
        <v>5.4471024079277814</v>
      </c>
      <c r="B70" s="57">
        <f t="shared" ca="1" si="9"/>
        <v>1.3604120219616318</v>
      </c>
      <c r="C70" s="57">
        <f t="shared" ca="1" si="9"/>
        <v>6.7922715427855866</v>
      </c>
      <c r="D70" s="57">
        <f t="shared" ca="1" si="9"/>
        <v>3.8787229317664371</v>
      </c>
      <c r="E70" s="57">
        <f t="shared" ca="1" si="9"/>
        <v>2.0633009144023653</v>
      </c>
      <c r="F70" s="57">
        <f t="shared" ca="1" si="9"/>
        <v>3.9838398378690201</v>
      </c>
      <c r="G70" s="8" cm="1">
        <f t="array" aca="1" ref="G70" ca="1">SUM(IF(ISERROR(FIND($A$4:$F$4,G$4)),0,$A70:$F70))</f>
        <v>12.239373950713368</v>
      </c>
      <c r="H70" s="8" cm="1">
        <f t="array" aca="1" ref="H70" ca="1">SUM(IF(ISERROR(FIND($A$4:$F$4,H$4)),0,$A70:$F70))</f>
        <v>13.30966517756324</v>
      </c>
      <c r="I70" s="8" cm="1">
        <f t="array" aca="1" ref="I70" ca="1">SUM(IF(ISERROR(FIND($A$4:$F$4,I$4)),0,$A70:$F70))</f>
        <v>7.4075527742330172</v>
      </c>
      <c r="J70" s="8">
        <f t="shared" ca="1" si="11"/>
        <v>13.30966517756324</v>
      </c>
      <c r="K70" s="8" t="str">
        <f t="shared" ref="K70:K133" ca="1" si="12">_xlfn.XLOOKUP(J70,G70:I70,$G$4:$I$4)</f>
        <v>ADF</v>
      </c>
      <c r="L70" s="8">
        <f ca="1">SMALL($J$5:$J$1004,ROWS($J$5:J70))</f>
        <v>9.023507251707624</v>
      </c>
      <c r="M70" s="10">
        <f ca="1">ROWS($J$5:J70)/COUNT($J$5:$J$1004)</f>
        <v>6.6000000000000003E-2</v>
      </c>
      <c r="N70" s="10"/>
      <c r="O70" s="8" t="str">
        <f t="shared" ref="O70:Q133" ca="1" si="13">IF(G70=$J70,1," ")</f>
        <v xml:space="preserve"> </v>
      </c>
      <c r="P70" s="8">
        <f t="shared" ca="1" si="13"/>
        <v>1</v>
      </c>
      <c r="Q70" s="8" t="str">
        <f t="shared" ca="1" si="13"/>
        <v xml:space="preserve"> </v>
      </c>
      <c r="S70" s="8">
        <f t="shared" ca="1" si="10"/>
        <v>1</v>
      </c>
      <c r="T70" s="8" t="str">
        <f t="shared" ca="1" si="10"/>
        <v/>
      </c>
      <c r="U70" s="8" t="str">
        <f t="shared" ca="1" si="10"/>
        <v/>
      </c>
      <c r="V70" s="8">
        <f t="shared" ca="1" si="10"/>
        <v>1</v>
      </c>
      <c r="W70" s="8" t="str">
        <f t="shared" ca="1" si="10"/>
        <v/>
      </c>
      <c r="X70" s="8">
        <f t="shared" ca="1" si="10"/>
        <v>1</v>
      </c>
    </row>
    <row r="71" spans="1:24" hidden="1" x14ac:dyDescent="0.25">
      <c r="A71" s="57">
        <f t="shared" ca="1" si="9"/>
        <v>2.3434520617259293</v>
      </c>
      <c r="B71" s="57">
        <f t="shared" ca="1" si="9"/>
        <v>2.8037057982514328</v>
      </c>
      <c r="C71" s="57">
        <f t="shared" ca="1" si="9"/>
        <v>5.9247917949896607</v>
      </c>
      <c r="D71" s="57">
        <f t="shared" ca="1" si="9"/>
        <v>5.4107691067969856</v>
      </c>
      <c r="E71" s="57">
        <f t="shared" ca="1" si="9"/>
        <v>2.3498831359513481</v>
      </c>
      <c r="F71" s="57">
        <f t="shared" ca="1" si="9"/>
        <v>2.7629524757830408</v>
      </c>
      <c r="G71" s="8" cm="1">
        <f t="array" aca="1" ref="G71" ca="1">SUM(IF(ISERROR(FIND($A$4:$F$4,G$4)),0,$A71:$F71))</f>
        <v>8.2682438567155891</v>
      </c>
      <c r="H71" s="8" cm="1">
        <f t="array" aca="1" ref="H71" ca="1">SUM(IF(ISERROR(FIND($A$4:$F$4,H$4)),0,$A71:$F71))</f>
        <v>10.517173644305956</v>
      </c>
      <c r="I71" s="8" cm="1">
        <f t="array" aca="1" ref="I71" ca="1">SUM(IF(ISERROR(FIND($A$4:$F$4,I$4)),0,$A71:$F71))</f>
        <v>7.9165414099858218</v>
      </c>
      <c r="J71" s="8">
        <f t="shared" ca="1" si="11"/>
        <v>10.517173644305956</v>
      </c>
      <c r="K71" s="8" t="str">
        <f t="shared" ca="1" si="12"/>
        <v>ADF</v>
      </c>
      <c r="L71" s="8">
        <f ca="1">SMALL($J$5:$J$1004,ROWS($J$5:J71))</f>
        <v>9.0327687976748692</v>
      </c>
      <c r="M71" s="10">
        <f ca="1">ROWS($J$5:J71)/COUNT($J$5:$J$1004)</f>
        <v>6.7000000000000004E-2</v>
      </c>
      <c r="N71" s="10"/>
      <c r="O71" s="8" t="str">
        <f t="shared" ca="1" si="13"/>
        <v xml:space="preserve"> </v>
      </c>
      <c r="P71" s="8">
        <f t="shared" ca="1" si="13"/>
        <v>1</v>
      </c>
      <c r="Q71" s="8" t="str">
        <f t="shared" ca="1" si="13"/>
        <v xml:space="preserve"> </v>
      </c>
      <c r="S71" s="8">
        <f t="shared" ca="1" si="10"/>
        <v>1</v>
      </c>
      <c r="T71" s="8" t="str">
        <f t="shared" ca="1" si="10"/>
        <v/>
      </c>
      <c r="U71" s="8" t="str">
        <f t="shared" ca="1" si="10"/>
        <v/>
      </c>
      <c r="V71" s="8">
        <f t="shared" ca="1" si="10"/>
        <v>1</v>
      </c>
      <c r="W71" s="8" t="str">
        <f t="shared" ca="1" si="10"/>
        <v/>
      </c>
      <c r="X71" s="8">
        <f t="shared" ca="1" si="10"/>
        <v>1</v>
      </c>
    </row>
    <row r="72" spans="1:24" hidden="1" x14ac:dyDescent="0.25">
      <c r="A72" s="57">
        <f t="shared" ca="1" si="9"/>
        <v>3.866846215684641</v>
      </c>
      <c r="B72" s="57">
        <f t="shared" ca="1" si="9"/>
        <v>2.0861718726434368</v>
      </c>
      <c r="C72" s="57">
        <f t="shared" ca="1" si="9"/>
        <v>4.6797611801765004</v>
      </c>
      <c r="D72" s="57">
        <f t="shared" ca="1" si="9"/>
        <v>4.5086569663359874</v>
      </c>
      <c r="E72" s="57">
        <f t="shared" ca="1" si="9"/>
        <v>1.8485944338963496</v>
      </c>
      <c r="F72" s="57">
        <f t="shared" ca="1" si="9"/>
        <v>3.2801142245843695</v>
      </c>
      <c r="G72" s="8" cm="1">
        <f t="array" aca="1" ref="G72" ca="1">SUM(IF(ISERROR(FIND($A$4:$F$4,G$4)),0,$A72:$F72))</f>
        <v>8.546607395861141</v>
      </c>
      <c r="H72" s="8" cm="1">
        <f t="array" aca="1" ref="H72" ca="1">SUM(IF(ISERROR(FIND($A$4:$F$4,H$4)),0,$A72:$F72))</f>
        <v>11.655617406604998</v>
      </c>
      <c r="I72" s="8" cm="1">
        <f t="array" aca="1" ref="I72" ca="1">SUM(IF(ISERROR(FIND($A$4:$F$4,I$4)),0,$A72:$F72))</f>
        <v>7.2148805311241553</v>
      </c>
      <c r="J72" s="8">
        <f t="shared" ca="1" si="11"/>
        <v>11.655617406604998</v>
      </c>
      <c r="K72" s="8" t="str">
        <f t="shared" ca="1" si="12"/>
        <v>ADF</v>
      </c>
      <c r="L72" s="8">
        <f ca="1">SMALL($J$5:$J$1004,ROWS($J$5:J72))</f>
        <v>9.0491345198642463</v>
      </c>
      <c r="M72" s="10">
        <f ca="1">ROWS($J$5:J72)/COUNT($J$5:$J$1004)</f>
        <v>6.8000000000000005E-2</v>
      </c>
      <c r="N72" s="10"/>
      <c r="O72" s="8" t="str">
        <f t="shared" ca="1" si="13"/>
        <v xml:space="preserve"> </v>
      </c>
      <c r="P72" s="8">
        <f t="shared" ca="1" si="13"/>
        <v>1</v>
      </c>
      <c r="Q72" s="8" t="str">
        <f t="shared" ca="1" si="13"/>
        <v xml:space="preserve"> </v>
      </c>
      <c r="S72" s="8">
        <f t="shared" ca="1" si="10"/>
        <v>1</v>
      </c>
      <c r="T72" s="8" t="str">
        <f t="shared" ca="1" si="10"/>
        <v/>
      </c>
      <c r="U72" s="8" t="str">
        <f t="shared" ca="1" si="10"/>
        <v/>
      </c>
      <c r="V72" s="8">
        <f t="shared" ca="1" si="10"/>
        <v>1</v>
      </c>
      <c r="W72" s="8" t="str">
        <f t="shared" ca="1" si="10"/>
        <v/>
      </c>
      <c r="X72" s="8">
        <f t="shared" ca="1" si="10"/>
        <v>1</v>
      </c>
    </row>
    <row r="73" spans="1:24" hidden="1" x14ac:dyDescent="0.25">
      <c r="A73" s="57">
        <f t="shared" ca="1" si="9"/>
        <v>2.3679440227386248</v>
      </c>
      <c r="B73" s="57">
        <f t="shared" ca="1" si="9"/>
        <v>1.5457460234641336</v>
      </c>
      <c r="C73" s="57">
        <f t="shared" ca="1" si="9"/>
        <v>6.2808313900210351</v>
      </c>
      <c r="D73" s="57">
        <f t="shared" ca="1" si="9"/>
        <v>3.2511172122379137</v>
      </c>
      <c r="E73" s="57">
        <f t="shared" ca="1" si="9"/>
        <v>2.7629753318543662</v>
      </c>
      <c r="F73" s="57">
        <f t="shared" ca="1" si="9"/>
        <v>3.7281845759937933</v>
      </c>
      <c r="G73" s="8" cm="1">
        <f t="array" aca="1" ref="G73" ca="1">SUM(IF(ISERROR(FIND($A$4:$F$4,G$4)),0,$A73:$F73))</f>
        <v>8.6487754127596599</v>
      </c>
      <c r="H73" s="8" cm="1">
        <f t="array" aca="1" ref="H73" ca="1">SUM(IF(ISERROR(FIND($A$4:$F$4,H$4)),0,$A73:$F73))</f>
        <v>9.3472458109703318</v>
      </c>
      <c r="I73" s="8" cm="1">
        <f t="array" aca="1" ref="I73" ca="1">SUM(IF(ISERROR(FIND($A$4:$F$4,I$4)),0,$A73:$F73))</f>
        <v>8.0369059313122939</v>
      </c>
      <c r="J73" s="8">
        <f t="shared" ca="1" si="11"/>
        <v>9.3472458109703318</v>
      </c>
      <c r="K73" s="8" t="str">
        <f t="shared" ca="1" si="12"/>
        <v>ADF</v>
      </c>
      <c r="L73" s="8">
        <f ca="1">SMALL($J$5:$J$1004,ROWS($J$5:J73))</f>
        <v>9.0512904133135557</v>
      </c>
      <c r="M73" s="10">
        <f ca="1">ROWS($J$5:J73)/COUNT($J$5:$J$1004)</f>
        <v>6.9000000000000006E-2</v>
      </c>
      <c r="N73" s="10"/>
      <c r="O73" s="8" t="str">
        <f t="shared" ca="1" si="13"/>
        <v xml:space="preserve"> </v>
      </c>
      <c r="P73" s="8">
        <f t="shared" ca="1" si="13"/>
        <v>1</v>
      </c>
      <c r="Q73" s="8" t="str">
        <f t="shared" ca="1" si="13"/>
        <v xml:space="preserve"> </v>
      </c>
      <c r="S73" s="8">
        <f t="shared" ca="1" si="10"/>
        <v>1</v>
      </c>
      <c r="T73" s="8" t="str">
        <f t="shared" ca="1" si="10"/>
        <v/>
      </c>
      <c r="U73" s="8" t="str">
        <f t="shared" ca="1" si="10"/>
        <v/>
      </c>
      <c r="V73" s="8">
        <f t="shared" ca="1" si="10"/>
        <v>1</v>
      </c>
      <c r="W73" s="8" t="str">
        <f t="shared" ca="1" si="10"/>
        <v/>
      </c>
      <c r="X73" s="8">
        <f t="shared" ca="1" si="10"/>
        <v>1</v>
      </c>
    </row>
    <row r="74" spans="1:24" hidden="1" x14ac:dyDescent="0.25">
      <c r="A74" s="57">
        <f t="shared" ca="1" si="9"/>
        <v>2.1362954317035268</v>
      </c>
      <c r="B74" s="57">
        <f t="shared" ca="1" si="9"/>
        <v>1.9241180584440549</v>
      </c>
      <c r="C74" s="57">
        <f t="shared" ca="1" si="9"/>
        <v>6.7824983134464709</v>
      </c>
      <c r="D74" s="57">
        <f t="shared" ca="1" si="9"/>
        <v>2.1437888641489513</v>
      </c>
      <c r="E74" s="57">
        <f t="shared" ca="1" si="9"/>
        <v>2.0692468183057278</v>
      </c>
      <c r="F74" s="57">
        <f t="shared" ca="1" si="9"/>
        <v>3.2000126750452109</v>
      </c>
      <c r="G74" s="8" cm="1">
        <f t="array" aca="1" ref="G74" ca="1">SUM(IF(ISERROR(FIND($A$4:$F$4,G$4)),0,$A74:$F74))</f>
        <v>8.9187937451499977</v>
      </c>
      <c r="H74" s="8" cm="1">
        <f t="array" aca="1" ref="H74" ca="1">SUM(IF(ISERROR(FIND($A$4:$F$4,H$4)),0,$A74:$F74))</f>
        <v>7.480096970897689</v>
      </c>
      <c r="I74" s="8" cm="1">
        <f t="array" aca="1" ref="I74" ca="1">SUM(IF(ISERROR(FIND($A$4:$F$4,I$4)),0,$A74:$F74))</f>
        <v>7.1933775517949936</v>
      </c>
      <c r="J74" s="8">
        <f t="shared" ca="1" si="11"/>
        <v>8.9187937451499977</v>
      </c>
      <c r="K74" s="8" t="str">
        <f t="shared" ca="1" si="12"/>
        <v>AC</v>
      </c>
      <c r="L74" s="8">
        <f ca="1">SMALL($J$5:$J$1004,ROWS($J$5:J74))</f>
        <v>9.0651181518448016</v>
      </c>
      <c r="M74" s="10">
        <f ca="1">ROWS($J$5:J74)/COUNT($J$5:$J$1004)</f>
        <v>7.0000000000000007E-2</v>
      </c>
      <c r="N74" s="10"/>
      <c r="O74" s="8">
        <f t="shared" ca="1" si="13"/>
        <v>1</v>
      </c>
      <c r="P74" s="8" t="str">
        <f t="shared" ca="1" si="13"/>
        <v xml:space="preserve"> </v>
      </c>
      <c r="Q74" s="8" t="str">
        <f t="shared" ca="1" si="13"/>
        <v xml:space="preserve"> </v>
      </c>
      <c r="S74" s="8">
        <f t="shared" ca="1" si="10"/>
        <v>1</v>
      </c>
      <c r="T74" s="8" t="str">
        <f t="shared" ca="1" si="10"/>
        <v/>
      </c>
      <c r="U74" s="8">
        <f t="shared" ca="1" si="10"/>
        <v>1</v>
      </c>
      <c r="V74" s="8" t="str">
        <f t="shared" ca="1" si="10"/>
        <v/>
      </c>
      <c r="W74" s="8" t="str">
        <f t="shared" ca="1" si="10"/>
        <v/>
      </c>
      <c r="X74" s="8" t="str">
        <f t="shared" ca="1" si="10"/>
        <v/>
      </c>
    </row>
    <row r="75" spans="1:24" hidden="1" x14ac:dyDescent="0.25">
      <c r="A75" s="57">
        <f t="shared" ca="1" si="9"/>
        <v>4.4742647997713014</v>
      </c>
      <c r="B75" s="57">
        <f t="shared" ca="1" si="9"/>
        <v>4.1879702792414086</v>
      </c>
      <c r="C75" s="57">
        <f t="shared" ca="1" si="9"/>
        <v>4.4841548549436583</v>
      </c>
      <c r="D75" s="57">
        <f t="shared" ca="1" si="9"/>
        <v>4.9016107948206544</v>
      </c>
      <c r="E75" s="57">
        <f t="shared" ca="1" si="9"/>
        <v>1.2114682864159314</v>
      </c>
      <c r="F75" s="57">
        <f t="shared" ca="1" si="9"/>
        <v>3.6598669972151527</v>
      </c>
      <c r="G75" s="8" cm="1">
        <f t="array" aca="1" ref="G75" ca="1">SUM(IF(ISERROR(FIND($A$4:$F$4,G$4)),0,$A75:$F75))</f>
        <v>8.9584196547149588</v>
      </c>
      <c r="H75" s="8" cm="1">
        <f t="array" aca="1" ref="H75" ca="1">SUM(IF(ISERROR(FIND($A$4:$F$4,H$4)),0,$A75:$F75))</f>
        <v>13.035742591807109</v>
      </c>
      <c r="I75" s="8" cm="1">
        <f t="array" aca="1" ref="I75" ca="1">SUM(IF(ISERROR(FIND($A$4:$F$4,I$4)),0,$A75:$F75))</f>
        <v>9.0593055628724919</v>
      </c>
      <c r="J75" s="8">
        <f t="shared" ca="1" si="11"/>
        <v>13.035742591807109</v>
      </c>
      <c r="K75" s="8" t="str">
        <f t="shared" ca="1" si="12"/>
        <v>ADF</v>
      </c>
      <c r="L75" s="8">
        <f ca="1">SMALL($J$5:$J$1004,ROWS($J$5:J75))</f>
        <v>9.0800629493526266</v>
      </c>
      <c r="M75" s="10">
        <f ca="1">ROWS($J$5:J75)/COUNT($J$5:$J$1004)</f>
        <v>7.0999999999999994E-2</v>
      </c>
      <c r="N75" s="10"/>
      <c r="O75" s="8" t="str">
        <f t="shared" ca="1" si="13"/>
        <v xml:space="preserve"> </v>
      </c>
      <c r="P75" s="8">
        <f t="shared" ca="1" si="13"/>
        <v>1</v>
      </c>
      <c r="Q75" s="8" t="str">
        <f t="shared" ca="1" si="13"/>
        <v xml:space="preserve"> </v>
      </c>
      <c r="S75" s="8">
        <f t="shared" ca="1" si="10"/>
        <v>1</v>
      </c>
      <c r="T75" s="8" t="str">
        <f t="shared" ca="1" si="10"/>
        <v/>
      </c>
      <c r="U75" s="8" t="str">
        <f t="shared" ca="1" si="10"/>
        <v/>
      </c>
      <c r="V75" s="8">
        <f t="shared" ca="1" si="10"/>
        <v>1</v>
      </c>
      <c r="W75" s="8" t="str">
        <f t="shared" ca="1" si="10"/>
        <v/>
      </c>
      <c r="X75" s="8">
        <f t="shared" ca="1" si="10"/>
        <v>1</v>
      </c>
    </row>
    <row r="76" spans="1:24" hidden="1" x14ac:dyDescent="0.25">
      <c r="A76" s="57">
        <f t="shared" ca="1" si="9"/>
        <v>4.7459743273564872</v>
      </c>
      <c r="B76" s="57">
        <f t="shared" ca="1" si="9"/>
        <v>2.4335040500615985</v>
      </c>
      <c r="C76" s="57">
        <f t="shared" ca="1" si="9"/>
        <v>6.3833913702221148</v>
      </c>
      <c r="D76" s="57">
        <f t="shared" ca="1" si="9"/>
        <v>4.3229420761044679</v>
      </c>
      <c r="E76" s="57">
        <f t="shared" ca="1" si="9"/>
        <v>2.8461500863811509</v>
      </c>
      <c r="F76" s="57">
        <f t="shared" ca="1" si="9"/>
        <v>3.9235271189214913</v>
      </c>
      <c r="G76" s="8" cm="1">
        <f t="array" aca="1" ref="G76" ca="1">SUM(IF(ISERROR(FIND($A$4:$F$4,G$4)),0,$A76:$F76))</f>
        <v>11.129365697578603</v>
      </c>
      <c r="H76" s="8" cm="1">
        <f t="array" aca="1" ref="H76" ca="1">SUM(IF(ISERROR(FIND($A$4:$F$4,H$4)),0,$A76:$F76))</f>
        <v>12.992443522382446</v>
      </c>
      <c r="I76" s="8" cm="1">
        <f t="array" aca="1" ref="I76" ca="1">SUM(IF(ISERROR(FIND($A$4:$F$4,I$4)),0,$A76:$F76))</f>
        <v>9.2031812553642407</v>
      </c>
      <c r="J76" s="8">
        <f t="shared" ca="1" si="11"/>
        <v>12.992443522382446</v>
      </c>
      <c r="K76" s="8" t="str">
        <f t="shared" ca="1" si="12"/>
        <v>ADF</v>
      </c>
      <c r="L76" s="8">
        <f ca="1">SMALL($J$5:$J$1004,ROWS($J$5:J76))</f>
        <v>9.0919917426184647</v>
      </c>
      <c r="M76" s="10">
        <f ca="1">ROWS($J$5:J76)/COUNT($J$5:$J$1004)</f>
        <v>7.1999999999999995E-2</v>
      </c>
      <c r="N76" s="10"/>
      <c r="O76" s="8" t="str">
        <f t="shared" ca="1" si="13"/>
        <v xml:space="preserve"> </v>
      </c>
      <c r="P76" s="8">
        <f t="shared" ca="1" si="13"/>
        <v>1</v>
      </c>
      <c r="Q76" s="8" t="str">
        <f t="shared" ca="1" si="13"/>
        <v xml:space="preserve"> </v>
      </c>
      <c r="S76" s="8">
        <f t="shared" ca="1" si="10"/>
        <v>1</v>
      </c>
      <c r="T76" s="8" t="str">
        <f t="shared" ca="1" si="10"/>
        <v/>
      </c>
      <c r="U76" s="8" t="str">
        <f t="shared" ca="1" si="10"/>
        <v/>
      </c>
      <c r="V76" s="8">
        <f t="shared" ca="1" si="10"/>
        <v>1</v>
      </c>
      <c r="W76" s="8" t="str">
        <f t="shared" ca="1" si="10"/>
        <v/>
      </c>
      <c r="X76" s="8">
        <f t="shared" ca="1" si="10"/>
        <v>1</v>
      </c>
    </row>
    <row r="77" spans="1:24" hidden="1" x14ac:dyDescent="0.25">
      <c r="A77" s="57">
        <f t="shared" ca="1" si="9"/>
        <v>2.9469729413935513</v>
      </c>
      <c r="B77" s="57">
        <f t="shared" ca="1" si="9"/>
        <v>4.7195126321283407</v>
      </c>
      <c r="C77" s="57">
        <f t="shared" ca="1" si="9"/>
        <v>4.4091670743827489</v>
      </c>
      <c r="D77" s="57">
        <f t="shared" ca="1" si="9"/>
        <v>2.1214731092159824</v>
      </c>
      <c r="E77" s="57">
        <f t="shared" ca="1" si="9"/>
        <v>2.9185867495858191</v>
      </c>
      <c r="F77" s="57">
        <f t="shared" ca="1" si="9"/>
        <v>3.9717951819546817</v>
      </c>
      <c r="G77" s="8" cm="1">
        <f t="array" aca="1" ref="G77" ca="1">SUM(IF(ISERROR(FIND($A$4:$F$4,G$4)),0,$A77:$F77))</f>
        <v>7.3561400157763002</v>
      </c>
      <c r="H77" s="8" cm="1">
        <f t="array" aca="1" ref="H77" ca="1">SUM(IF(ISERROR(FIND($A$4:$F$4,H$4)),0,$A77:$F77))</f>
        <v>9.0402412325642167</v>
      </c>
      <c r="I77" s="8" cm="1">
        <f t="array" aca="1" ref="I77" ca="1">SUM(IF(ISERROR(FIND($A$4:$F$4,I$4)),0,$A77:$F77))</f>
        <v>11.609894563668842</v>
      </c>
      <c r="J77" s="8">
        <f t="shared" ca="1" si="11"/>
        <v>11.609894563668842</v>
      </c>
      <c r="K77" s="8" t="str">
        <f t="shared" ca="1" si="12"/>
        <v>BEF</v>
      </c>
      <c r="L77" s="8">
        <f ca="1">SMALL($J$5:$J$1004,ROWS($J$5:J77))</f>
        <v>9.0963655624690567</v>
      </c>
      <c r="M77" s="10">
        <f ca="1">ROWS($J$5:J77)/COUNT($J$5:$J$1004)</f>
        <v>7.2999999999999995E-2</v>
      </c>
      <c r="N77" s="10"/>
      <c r="O77" s="8" t="str">
        <f t="shared" ca="1" si="13"/>
        <v xml:space="preserve"> </v>
      </c>
      <c r="P77" s="8" t="str">
        <f t="shared" ca="1" si="13"/>
        <v xml:space="preserve"> </v>
      </c>
      <c r="Q77" s="8">
        <f t="shared" ca="1" si="13"/>
        <v>1</v>
      </c>
      <c r="S77" s="8" t="str">
        <f t="shared" ca="1" si="10"/>
        <v/>
      </c>
      <c r="T77" s="8">
        <f t="shared" ca="1" si="10"/>
        <v>1</v>
      </c>
      <c r="U77" s="8" t="str">
        <f t="shared" ca="1" si="10"/>
        <v/>
      </c>
      <c r="V77" s="8" t="str">
        <f t="shared" ca="1" si="10"/>
        <v/>
      </c>
      <c r="W77" s="8">
        <f t="shared" ca="1" si="10"/>
        <v>1</v>
      </c>
      <c r="X77" s="8">
        <f t="shared" ca="1" si="10"/>
        <v>1</v>
      </c>
    </row>
    <row r="78" spans="1:24" hidden="1" x14ac:dyDescent="0.25">
      <c r="A78" s="57">
        <f t="shared" ca="1" si="9"/>
        <v>4.1528015405318168</v>
      </c>
      <c r="B78" s="57">
        <f t="shared" ca="1" si="9"/>
        <v>3.8602959124647045</v>
      </c>
      <c r="C78" s="57">
        <f t="shared" ca="1" si="9"/>
        <v>4.5156843357800964</v>
      </c>
      <c r="D78" s="57">
        <f t="shared" ca="1" si="9"/>
        <v>4.9939929532789842</v>
      </c>
      <c r="E78" s="57">
        <f t="shared" ca="1" si="9"/>
        <v>1.1781599316020859</v>
      </c>
      <c r="F78" s="57">
        <f t="shared" ca="1" si="9"/>
        <v>3.0573166379542176</v>
      </c>
      <c r="G78" s="8" cm="1">
        <f t="array" aca="1" ref="G78" ca="1">SUM(IF(ISERROR(FIND($A$4:$F$4,G$4)),0,$A78:$F78))</f>
        <v>8.6684858763119124</v>
      </c>
      <c r="H78" s="8" cm="1">
        <f t="array" aca="1" ref="H78" ca="1">SUM(IF(ISERROR(FIND($A$4:$F$4,H$4)),0,$A78:$F78))</f>
        <v>12.204111131765019</v>
      </c>
      <c r="I78" s="8" cm="1">
        <f t="array" aca="1" ref="I78" ca="1">SUM(IF(ISERROR(FIND($A$4:$F$4,I$4)),0,$A78:$F78))</f>
        <v>8.0957724820210082</v>
      </c>
      <c r="J78" s="8">
        <f t="shared" ca="1" si="11"/>
        <v>12.204111131765019</v>
      </c>
      <c r="K78" s="8" t="str">
        <f t="shared" ca="1" si="12"/>
        <v>ADF</v>
      </c>
      <c r="L78" s="8">
        <f ca="1">SMALL($J$5:$J$1004,ROWS($J$5:J78))</f>
        <v>9.1037662992768134</v>
      </c>
      <c r="M78" s="10">
        <f ca="1">ROWS($J$5:J78)/COUNT($J$5:$J$1004)</f>
        <v>7.3999999999999996E-2</v>
      </c>
      <c r="N78" s="10"/>
      <c r="O78" s="8" t="str">
        <f t="shared" ca="1" si="13"/>
        <v xml:space="preserve"> </v>
      </c>
      <c r="P78" s="8">
        <f t="shared" ca="1" si="13"/>
        <v>1</v>
      </c>
      <c r="Q78" s="8" t="str">
        <f t="shared" ca="1" si="13"/>
        <v xml:space="preserve"> </v>
      </c>
      <c r="S78" s="8">
        <f t="shared" ca="1" si="10"/>
        <v>1</v>
      </c>
      <c r="T78" s="8" t="str">
        <f t="shared" ca="1" si="10"/>
        <v/>
      </c>
      <c r="U78" s="8" t="str">
        <f t="shared" ca="1" si="10"/>
        <v/>
      </c>
      <c r="V78" s="8">
        <f t="shared" ca="1" si="10"/>
        <v>1</v>
      </c>
      <c r="W78" s="8" t="str">
        <f t="shared" ca="1" si="10"/>
        <v/>
      </c>
      <c r="X78" s="8">
        <f t="shared" ca="1" si="10"/>
        <v>1</v>
      </c>
    </row>
    <row r="79" spans="1:24" hidden="1" x14ac:dyDescent="0.25">
      <c r="A79" s="57">
        <f t="shared" ca="1" si="9"/>
        <v>3.7615041485930032</v>
      </c>
      <c r="B79" s="57">
        <f t="shared" ca="1" si="9"/>
        <v>3.4098645579785165</v>
      </c>
      <c r="C79" s="57">
        <f t="shared" ca="1" si="9"/>
        <v>5.6112949043437794</v>
      </c>
      <c r="D79" s="57">
        <f t="shared" ca="1" si="9"/>
        <v>2.8224540019332141</v>
      </c>
      <c r="E79" s="57">
        <f t="shared" ca="1" si="9"/>
        <v>1.9941090426377572</v>
      </c>
      <c r="F79" s="57">
        <f t="shared" ca="1" si="9"/>
        <v>2.6071224055648452</v>
      </c>
      <c r="G79" s="8" cm="1">
        <f t="array" aca="1" ref="G79" ca="1">SUM(IF(ISERROR(FIND($A$4:$F$4,G$4)),0,$A79:$F79))</f>
        <v>9.3727990529367826</v>
      </c>
      <c r="H79" s="8" cm="1">
        <f t="array" aca="1" ref="H79" ca="1">SUM(IF(ISERROR(FIND($A$4:$F$4,H$4)),0,$A79:$F79))</f>
        <v>9.1910805560910624</v>
      </c>
      <c r="I79" s="8" cm="1">
        <f t="array" aca="1" ref="I79" ca="1">SUM(IF(ISERROR(FIND($A$4:$F$4,I$4)),0,$A79:$F79))</f>
        <v>8.0110960061811198</v>
      </c>
      <c r="J79" s="8">
        <f t="shared" ca="1" si="11"/>
        <v>9.3727990529367826</v>
      </c>
      <c r="K79" s="8" t="str">
        <f t="shared" ca="1" si="12"/>
        <v>AC</v>
      </c>
      <c r="L79" s="8">
        <f ca="1">SMALL($J$5:$J$1004,ROWS($J$5:J79))</f>
        <v>9.114890235210698</v>
      </c>
      <c r="M79" s="10">
        <f ca="1">ROWS($J$5:J79)/COUNT($J$5:$J$1004)</f>
        <v>7.4999999999999997E-2</v>
      </c>
      <c r="N79" s="10"/>
      <c r="O79" s="8">
        <f t="shared" ca="1" si="13"/>
        <v>1</v>
      </c>
      <c r="P79" s="8" t="str">
        <f t="shared" ca="1" si="13"/>
        <v xml:space="preserve"> </v>
      </c>
      <c r="Q79" s="8" t="str">
        <f t="shared" ca="1" si="13"/>
        <v xml:space="preserve"> </v>
      </c>
      <c r="S79" s="8">
        <f t="shared" ca="1" si="10"/>
        <v>1</v>
      </c>
      <c r="T79" s="8" t="str">
        <f t="shared" ca="1" si="10"/>
        <v/>
      </c>
      <c r="U79" s="8">
        <f t="shared" ca="1" si="10"/>
        <v>1</v>
      </c>
      <c r="V79" s="8" t="str">
        <f t="shared" ca="1" si="10"/>
        <v/>
      </c>
      <c r="W79" s="8" t="str">
        <f t="shared" ca="1" si="10"/>
        <v/>
      </c>
      <c r="X79" s="8" t="str">
        <f t="shared" ca="1" si="10"/>
        <v/>
      </c>
    </row>
    <row r="80" spans="1:24" hidden="1" x14ac:dyDescent="0.25">
      <c r="A80" s="57">
        <f t="shared" ca="1" si="9"/>
        <v>5.563176421620752</v>
      </c>
      <c r="B80" s="57">
        <f t="shared" ca="1" si="9"/>
        <v>1.4032703047824531</v>
      </c>
      <c r="C80" s="57">
        <f t="shared" ca="1" si="9"/>
        <v>7.4571123504717391</v>
      </c>
      <c r="D80" s="57">
        <f t="shared" ca="1" si="9"/>
        <v>2.8666610456988062</v>
      </c>
      <c r="E80" s="57">
        <f t="shared" ca="1" si="9"/>
        <v>1.4245093626706433</v>
      </c>
      <c r="F80" s="57">
        <f t="shared" ca="1" si="9"/>
        <v>2.1929433384447998</v>
      </c>
      <c r="G80" s="8" cm="1">
        <f t="array" aca="1" ref="G80" ca="1">SUM(IF(ISERROR(FIND($A$4:$F$4,G$4)),0,$A80:$F80))</f>
        <v>13.020288772092492</v>
      </c>
      <c r="H80" s="8" cm="1">
        <f t="array" aca="1" ref="H80" ca="1">SUM(IF(ISERROR(FIND($A$4:$F$4,H$4)),0,$A80:$F80))</f>
        <v>10.622780805764357</v>
      </c>
      <c r="I80" s="8" cm="1">
        <f t="array" aca="1" ref="I80" ca="1">SUM(IF(ISERROR(FIND($A$4:$F$4,I$4)),0,$A80:$F80))</f>
        <v>5.0207230058978958</v>
      </c>
      <c r="J80" s="8">
        <f t="shared" ca="1" si="11"/>
        <v>13.020288772092492</v>
      </c>
      <c r="K80" s="8" t="str">
        <f t="shared" ca="1" si="12"/>
        <v>AC</v>
      </c>
      <c r="L80" s="8">
        <f ca="1">SMALL($J$5:$J$1004,ROWS($J$5:J80))</f>
        <v>9.1249238466036857</v>
      </c>
      <c r="M80" s="10">
        <f ca="1">ROWS($J$5:J80)/COUNT($J$5:$J$1004)</f>
        <v>7.5999999999999998E-2</v>
      </c>
      <c r="N80" s="10"/>
      <c r="O80" s="8">
        <f t="shared" ca="1" si="13"/>
        <v>1</v>
      </c>
      <c r="P80" s="8" t="str">
        <f t="shared" ca="1" si="13"/>
        <v xml:space="preserve"> </v>
      </c>
      <c r="Q80" s="8" t="str">
        <f t="shared" ca="1" si="13"/>
        <v xml:space="preserve"> </v>
      </c>
      <c r="S80" s="8">
        <f t="shared" ca="1" si="10"/>
        <v>1</v>
      </c>
      <c r="T80" s="8" t="str">
        <f t="shared" ca="1" si="10"/>
        <v/>
      </c>
      <c r="U80" s="8">
        <f t="shared" ca="1" si="10"/>
        <v>1</v>
      </c>
      <c r="V80" s="8" t="str">
        <f t="shared" ca="1" si="10"/>
        <v/>
      </c>
      <c r="W80" s="8" t="str">
        <f t="shared" ca="1" si="10"/>
        <v/>
      </c>
      <c r="X80" s="8" t="str">
        <f t="shared" ca="1" si="10"/>
        <v/>
      </c>
    </row>
    <row r="81" spans="1:24" hidden="1" x14ac:dyDescent="0.25">
      <c r="A81" s="57">
        <f t="shared" ca="1" si="9"/>
        <v>5.975113488048521</v>
      </c>
      <c r="B81" s="57">
        <f t="shared" ca="1" si="9"/>
        <v>1.1153675448266034</v>
      </c>
      <c r="C81" s="57">
        <f t="shared" ca="1" si="9"/>
        <v>7.0446356300900046</v>
      </c>
      <c r="D81" s="57">
        <f t="shared" ca="1" si="9"/>
        <v>2.4559675735127744</v>
      </c>
      <c r="E81" s="57">
        <f t="shared" ca="1" si="9"/>
        <v>1.2132901500494349</v>
      </c>
      <c r="F81" s="57">
        <f t="shared" ca="1" si="9"/>
        <v>2.3033926890866172</v>
      </c>
      <c r="G81" s="8" cm="1">
        <f t="array" aca="1" ref="G81" ca="1">SUM(IF(ISERROR(FIND($A$4:$F$4,G$4)),0,$A81:$F81))</f>
        <v>13.019749118138526</v>
      </c>
      <c r="H81" s="8" cm="1">
        <f t="array" aca="1" ref="H81" ca="1">SUM(IF(ISERROR(FIND($A$4:$F$4,H$4)),0,$A81:$F81))</f>
        <v>10.734473750647913</v>
      </c>
      <c r="I81" s="8" cm="1">
        <f t="array" aca="1" ref="I81" ca="1">SUM(IF(ISERROR(FIND($A$4:$F$4,I$4)),0,$A81:$F81))</f>
        <v>4.632050383962655</v>
      </c>
      <c r="J81" s="8">
        <f t="shared" ca="1" si="11"/>
        <v>13.019749118138526</v>
      </c>
      <c r="K81" s="8" t="str">
        <f t="shared" ca="1" si="12"/>
        <v>AC</v>
      </c>
      <c r="L81" s="8">
        <f ca="1">SMALL($J$5:$J$1004,ROWS($J$5:J81))</f>
        <v>9.1308203525060492</v>
      </c>
      <c r="M81" s="10">
        <f ca="1">ROWS($J$5:J81)/COUNT($J$5:$J$1004)</f>
        <v>7.6999999999999999E-2</v>
      </c>
      <c r="N81" s="10"/>
      <c r="O81" s="8">
        <f t="shared" ca="1" si="13"/>
        <v>1</v>
      </c>
      <c r="P81" s="8" t="str">
        <f t="shared" ca="1" si="13"/>
        <v xml:space="preserve"> </v>
      </c>
      <c r="Q81" s="8" t="str">
        <f t="shared" ca="1" si="13"/>
        <v xml:space="preserve"> </v>
      </c>
      <c r="S81" s="8">
        <f t="shared" ca="1" si="10"/>
        <v>1</v>
      </c>
      <c r="T81" s="8" t="str">
        <f t="shared" ca="1" si="10"/>
        <v/>
      </c>
      <c r="U81" s="8">
        <f t="shared" ca="1" si="10"/>
        <v>1</v>
      </c>
      <c r="V81" s="8" t="str">
        <f t="shared" ca="1" si="10"/>
        <v/>
      </c>
      <c r="W81" s="8" t="str">
        <f t="shared" ca="1" si="10"/>
        <v/>
      </c>
      <c r="X81" s="8" t="str">
        <f t="shared" ca="1" si="10"/>
        <v/>
      </c>
    </row>
    <row r="82" spans="1:24" hidden="1" x14ac:dyDescent="0.25">
      <c r="A82" s="57">
        <f t="shared" ca="1" si="9"/>
        <v>3.022913098968639</v>
      </c>
      <c r="B82" s="57">
        <f t="shared" ca="1" si="9"/>
        <v>3.1666638966384699</v>
      </c>
      <c r="C82" s="57">
        <f t="shared" ca="1" si="9"/>
        <v>4.8778280740199733</v>
      </c>
      <c r="D82" s="57">
        <f t="shared" ca="1" si="9"/>
        <v>5.6930999302374339</v>
      </c>
      <c r="E82" s="57">
        <f t="shared" ca="1" si="9"/>
        <v>1.6963121636151062</v>
      </c>
      <c r="F82" s="57">
        <f t="shared" ca="1" si="9"/>
        <v>3.5494856269315367</v>
      </c>
      <c r="G82" s="8" cm="1">
        <f t="array" aca="1" ref="G82" ca="1">SUM(IF(ISERROR(FIND($A$4:$F$4,G$4)),0,$A82:$F82))</f>
        <v>7.9007411729886119</v>
      </c>
      <c r="H82" s="8" cm="1">
        <f t="array" aca="1" ref="H82" ca="1">SUM(IF(ISERROR(FIND($A$4:$F$4,H$4)),0,$A82:$F82))</f>
        <v>12.265498656137609</v>
      </c>
      <c r="I82" s="8" cm="1">
        <f t="array" aca="1" ref="I82" ca="1">SUM(IF(ISERROR(FIND($A$4:$F$4,I$4)),0,$A82:$F82))</f>
        <v>8.4124616871851128</v>
      </c>
      <c r="J82" s="8">
        <f t="shared" ca="1" si="11"/>
        <v>12.265498656137609</v>
      </c>
      <c r="K82" s="8" t="str">
        <f t="shared" ca="1" si="12"/>
        <v>ADF</v>
      </c>
      <c r="L82" s="8">
        <f ca="1">SMALL($J$5:$J$1004,ROWS($J$5:J82))</f>
        <v>9.1359712423293189</v>
      </c>
      <c r="M82" s="10">
        <f ca="1">ROWS($J$5:J82)/COUNT($J$5:$J$1004)</f>
        <v>7.8E-2</v>
      </c>
      <c r="N82" s="10"/>
      <c r="O82" s="8" t="str">
        <f t="shared" ca="1" si="13"/>
        <v xml:space="preserve"> </v>
      </c>
      <c r="P82" s="8">
        <f t="shared" ca="1" si="13"/>
        <v>1</v>
      </c>
      <c r="Q82" s="8" t="str">
        <f t="shared" ca="1" si="13"/>
        <v xml:space="preserve"> </v>
      </c>
      <c r="S82" s="8">
        <f t="shared" ca="1" si="10"/>
        <v>1</v>
      </c>
      <c r="T82" s="8" t="str">
        <f t="shared" ca="1" si="10"/>
        <v/>
      </c>
      <c r="U82" s="8" t="str">
        <f t="shared" ca="1" si="10"/>
        <v/>
      </c>
      <c r="V82" s="8">
        <f t="shared" ca="1" si="10"/>
        <v>1</v>
      </c>
      <c r="W82" s="8" t="str">
        <f t="shared" ca="1" si="10"/>
        <v/>
      </c>
      <c r="X82" s="8">
        <f t="shared" ca="1" si="10"/>
        <v>1</v>
      </c>
    </row>
    <row r="83" spans="1:24" hidden="1" x14ac:dyDescent="0.25">
      <c r="A83" s="57">
        <f t="shared" ca="1" si="9"/>
        <v>3.301176209639308</v>
      </c>
      <c r="B83" s="57">
        <f t="shared" ca="1" si="9"/>
        <v>4.167472062080023</v>
      </c>
      <c r="C83" s="57">
        <f t="shared" ca="1" si="9"/>
        <v>4.4246876955751553</v>
      </c>
      <c r="D83" s="57">
        <f t="shared" ca="1" si="9"/>
        <v>3.0392965315759914</v>
      </c>
      <c r="E83" s="57">
        <f t="shared" ca="1" si="9"/>
        <v>2.1818525924829899</v>
      </c>
      <c r="F83" s="57">
        <f t="shared" ca="1" si="9"/>
        <v>3.4008324811444162</v>
      </c>
      <c r="G83" s="8" cm="1">
        <f t="array" aca="1" ref="G83" ca="1">SUM(IF(ISERROR(FIND($A$4:$F$4,G$4)),0,$A83:$F83))</f>
        <v>7.7258639052144638</v>
      </c>
      <c r="H83" s="8" cm="1">
        <f t="array" aca="1" ref="H83" ca="1">SUM(IF(ISERROR(FIND($A$4:$F$4,H$4)),0,$A83:$F83))</f>
        <v>9.7413052223597152</v>
      </c>
      <c r="I83" s="8" cm="1">
        <f t="array" aca="1" ref="I83" ca="1">SUM(IF(ISERROR(FIND($A$4:$F$4,I$4)),0,$A83:$F83))</f>
        <v>9.750157135707429</v>
      </c>
      <c r="J83" s="8">
        <f t="shared" ca="1" si="11"/>
        <v>9.750157135707429</v>
      </c>
      <c r="K83" s="8" t="str">
        <f t="shared" ca="1" si="12"/>
        <v>BEF</v>
      </c>
      <c r="L83" s="8">
        <f ca="1">SMALL($J$5:$J$1004,ROWS($J$5:J83))</f>
        <v>9.1582581753973784</v>
      </c>
      <c r="M83" s="10">
        <f ca="1">ROWS($J$5:J83)/COUNT($J$5:$J$1004)</f>
        <v>7.9000000000000001E-2</v>
      </c>
      <c r="N83" s="10"/>
      <c r="O83" s="8" t="str">
        <f t="shared" ca="1" si="13"/>
        <v xml:space="preserve"> </v>
      </c>
      <c r="P83" s="8" t="str">
        <f t="shared" ca="1" si="13"/>
        <v xml:space="preserve"> </v>
      </c>
      <c r="Q83" s="8">
        <f t="shared" ca="1" si="13"/>
        <v>1</v>
      </c>
      <c r="S83" s="8" t="str">
        <f t="shared" ca="1" si="10"/>
        <v/>
      </c>
      <c r="T83" s="8">
        <f t="shared" ca="1" si="10"/>
        <v>1</v>
      </c>
      <c r="U83" s="8" t="str">
        <f t="shared" ca="1" si="10"/>
        <v/>
      </c>
      <c r="V83" s="8" t="str">
        <f t="shared" ca="1" si="10"/>
        <v/>
      </c>
      <c r="W83" s="8">
        <f t="shared" ca="1" si="10"/>
        <v>1</v>
      </c>
      <c r="X83" s="8">
        <f t="shared" ca="1" si="10"/>
        <v>1</v>
      </c>
    </row>
    <row r="84" spans="1:24" hidden="1" x14ac:dyDescent="0.25">
      <c r="A84" s="57">
        <f t="shared" ca="1" si="9"/>
        <v>4.7309547904511957</v>
      </c>
      <c r="B84" s="57">
        <f t="shared" ca="1" si="9"/>
        <v>3.5263914923396857</v>
      </c>
      <c r="C84" s="57">
        <f t="shared" ca="1" si="9"/>
        <v>7.1889057873468909</v>
      </c>
      <c r="D84" s="57">
        <f t="shared" ca="1" si="9"/>
        <v>4.523889317219929</v>
      </c>
      <c r="E84" s="57">
        <f t="shared" ca="1" si="9"/>
        <v>2.0563952892489219</v>
      </c>
      <c r="F84" s="57">
        <f t="shared" ca="1" si="9"/>
        <v>3.9446296815069211</v>
      </c>
      <c r="G84" s="8" cm="1">
        <f t="array" aca="1" ref="G84" ca="1">SUM(IF(ISERROR(FIND($A$4:$F$4,G$4)),0,$A84:$F84))</f>
        <v>11.919860577798087</v>
      </c>
      <c r="H84" s="8" cm="1">
        <f t="array" aca="1" ref="H84" ca="1">SUM(IF(ISERROR(FIND($A$4:$F$4,H$4)),0,$A84:$F84))</f>
        <v>13.199473789178047</v>
      </c>
      <c r="I84" s="8" cm="1">
        <f t="array" aca="1" ref="I84" ca="1">SUM(IF(ISERROR(FIND($A$4:$F$4,I$4)),0,$A84:$F84))</f>
        <v>9.5274164630955287</v>
      </c>
      <c r="J84" s="8">
        <f t="shared" ca="1" si="11"/>
        <v>13.199473789178047</v>
      </c>
      <c r="K84" s="8" t="str">
        <f t="shared" ca="1" si="12"/>
        <v>ADF</v>
      </c>
      <c r="L84" s="8">
        <f ca="1">SMALL($J$5:$J$1004,ROWS($J$5:J84))</f>
        <v>9.1626842584434325</v>
      </c>
      <c r="M84" s="10">
        <f ca="1">ROWS($J$5:J84)/COUNT($J$5:$J$1004)</f>
        <v>0.08</v>
      </c>
      <c r="N84" s="10"/>
      <c r="O84" s="8" t="str">
        <f t="shared" ca="1" si="13"/>
        <v xml:space="preserve"> </v>
      </c>
      <c r="P84" s="8">
        <f t="shared" ca="1" si="13"/>
        <v>1</v>
      </c>
      <c r="Q84" s="8" t="str">
        <f t="shared" ca="1" si="13"/>
        <v xml:space="preserve"> </v>
      </c>
      <c r="S84" s="8">
        <f t="shared" ca="1" si="10"/>
        <v>1</v>
      </c>
      <c r="T84" s="8" t="str">
        <f t="shared" ca="1" si="10"/>
        <v/>
      </c>
      <c r="U84" s="8" t="str">
        <f t="shared" ca="1" si="10"/>
        <v/>
      </c>
      <c r="V84" s="8">
        <f t="shared" ca="1" si="10"/>
        <v>1</v>
      </c>
      <c r="W84" s="8" t="str">
        <f t="shared" ca="1" si="10"/>
        <v/>
      </c>
      <c r="X84" s="8">
        <f t="shared" ca="1" si="10"/>
        <v>1</v>
      </c>
    </row>
    <row r="85" spans="1:24" hidden="1" x14ac:dyDescent="0.25">
      <c r="A85" s="57">
        <f t="shared" ca="1" si="9"/>
        <v>3.9034100741646314</v>
      </c>
      <c r="B85" s="57">
        <f t="shared" ca="1" si="9"/>
        <v>1.759969629609814</v>
      </c>
      <c r="C85" s="57">
        <f t="shared" ca="1" si="9"/>
        <v>6.0210114626185769</v>
      </c>
      <c r="D85" s="57">
        <f t="shared" ca="1" si="9"/>
        <v>2.509048742972205</v>
      </c>
      <c r="E85" s="57">
        <f t="shared" ca="1" si="9"/>
        <v>2.1681081873472339</v>
      </c>
      <c r="F85" s="57">
        <f t="shared" ca="1" si="9"/>
        <v>3.5080866211980513</v>
      </c>
      <c r="G85" s="8" cm="1">
        <f t="array" aca="1" ref="G85" ca="1">SUM(IF(ISERROR(FIND($A$4:$F$4,G$4)),0,$A85:$F85))</f>
        <v>9.9244215367832087</v>
      </c>
      <c r="H85" s="8" cm="1">
        <f t="array" aca="1" ref="H85" ca="1">SUM(IF(ISERROR(FIND($A$4:$F$4,H$4)),0,$A85:$F85))</f>
        <v>9.9205454383348872</v>
      </c>
      <c r="I85" s="8" cm="1">
        <f t="array" aca="1" ref="I85" ca="1">SUM(IF(ISERROR(FIND($A$4:$F$4,I$4)),0,$A85:$F85))</f>
        <v>7.4361644381550995</v>
      </c>
      <c r="J85" s="8">
        <f t="shared" ca="1" si="11"/>
        <v>9.9244215367832087</v>
      </c>
      <c r="K85" s="8" t="str">
        <f t="shared" ca="1" si="12"/>
        <v>AC</v>
      </c>
      <c r="L85" s="8">
        <f ca="1">SMALL($J$5:$J$1004,ROWS($J$5:J85))</f>
        <v>9.1796779577802088</v>
      </c>
      <c r="M85" s="10">
        <f ca="1">ROWS($J$5:J85)/COUNT($J$5:$J$1004)</f>
        <v>8.1000000000000003E-2</v>
      </c>
      <c r="N85" s="10"/>
      <c r="O85" s="8">
        <f t="shared" ca="1" si="13"/>
        <v>1</v>
      </c>
      <c r="P85" s="8" t="str">
        <f t="shared" ca="1" si="13"/>
        <v xml:space="preserve"> </v>
      </c>
      <c r="Q85" s="8" t="str">
        <f t="shared" ca="1" si="13"/>
        <v xml:space="preserve"> </v>
      </c>
      <c r="S85" s="8">
        <f t="shared" ca="1" si="10"/>
        <v>1</v>
      </c>
      <c r="T85" s="8" t="str">
        <f t="shared" ca="1" si="10"/>
        <v/>
      </c>
      <c r="U85" s="8">
        <f t="shared" ca="1" si="10"/>
        <v>1</v>
      </c>
      <c r="V85" s="8" t="str">
        <f t="shared" ca="1" si="10"/>
        <v/>
      </c>
      <c r="W85" s="8" t="str">
        <f t="shared" ca="1" si="10"/>
        <v/>
      </c>
      <c r="X85" s="8" t="str">
        <f t="shared" ca="1" si="10"/>
        <v/>
      </c>
    </row>
    <row r="86" spans="1:24" hidden="1" x14ac:dyDescent="0.25">
      <c r="A86" s="57">
        <f t="shared" ca="1" si="9"/>
        <v>3.4203270475247214</v>
      </c>
      <c r="B86" s="57">
        <f t="shared" ca="1" si="9"/>
        <v>2.1522329633824677</v>
      </c>
      <c r="C86" s="57">
        <f t="shared" ca="1" si="9"/>
        <v>7.1054100041085695</v>
      </c>
      <c r="D86" s="57">
        <f t="shared" ca="1" si="9"/>
        <v>5.2554933984809127</v>
      </c>
      <c r="E86" s="57">
        <f t="shared" ca="1" si="9"/>
        <v>2.501290839358143</v>
      </c>
      <c r="F86" s="57">
        <f t="shared" ca="1" si="9"/>
        <v>3.9958055678061486</v>
      </c>
      <c r="G86" s="8" cm="1">
        <f t="array" aca="1" ref="G86" ca="1">SUM(IF(ISERROR(FIND($A$4:$F$4,G$4)),0,$A86:$F86))</f>
        <v>10.525737051633291</v>
      </c>
      <c r="H86" s="8" cm="1">
        <f t="array" aca="1" ref="H86" ca="1">SUM(IF(ISERROR(FIND($A$4:$F$4,H$4)),0,$A86:$F86))</f>
        <v>12.671626013811782</v>
      </c>
      <c r="I86" s="8" cm="1">
        <f t="array" aca="1" ref="I86" ca="1">SUM(IF(ISERROR(FIND($A$4:$F$4,I$4)),0,$A86:$F86))</f>
        <v>8.6493293705467593</v>
      </c>
      <c r="J86" s="8">
        <f t="shared" ca="1" si="11"/>
        <v>12.671626013811782</v>
      </c>
      <c r="K86" s="8" t="str">
        <f t="shared" ca="1" si="12"/>
        <v>ADF</v>
      </c>
      <c r="L86" s="8">
        <f ca="1">SMALL($J$5:$J$1004,ROWS($J$5:J86))</f>
        <v>9.1914381192578727</v>
      </c>
      <c r="M86" s="10">
        <f ca="1">ROWS($J$5:J86)/COUNT($J$5:$J$1004)</f>
        <v>8.2000000000000003E-2</v>
      </c>
      <c r="N86" s="10"/>
      <c r="O86" s="8" t="str">
        <f t="shared" ca="1" si="13"/>
        <v xml:space="preserve"> </v>
      </c>
      <c r="P86" s="8">
        <f t="shared" ca="1" si="13"/>
        <v>1</v>
      </c>
      <c r="Q86" s="8" t="str">
        <f t="shared" ca="1" si="13"/>
        <v xml:space="preserve"> </v>
      </c>
      <c r="S86" s="8">
        <f t="shared" ca="1" si="10"/>
        <v>1</v>
      </c>
      <c r="T86" s="8" t="str">
        <f t="shared" ca="1" si="10"/>
        <v/>
      </c>
      <c r="U86" s="8" t="str">
        <f t="shared" ca="1" si="10"/>
        <v/>
      </c>
      <c r="V86" s="8">
        <f t="shared" ca="1" si="10"/>
        <v>1</v>
      </c>
      <c r="W86" s="8" t="str">
        <f t="shared" ca="1" si="10"/>
        <v/>
      </c>
      <c r="X86" s="8">
        <f t="shared" ca="1" si="10"/>
        <v>1</v>
      </c>
    </row>
    <row r="87" spans="1:24" hidden="1" x14ac:dyDescent="0.25">
      <c r="A87" s="57">
        <f t="shared" ca="1" si="9"/>
        <v>4.0791344326753212</v>
      </c>
      <c r="B87" s="57">
        <f t="shared" ca="1" si="9"/>
        <v>2.6590472341119984</v>
      </c>
      <c r="C87" s="57">
        <f t="shared" ca="1" si="9"/>
        <v>6.9605285386387781</v>
      </c>
      <c r="D87" s="57">
        <f t="shared" ca="1" si="9"/>
        <v>3.214545052605609</v>
      </c>
      <c r="E87" s="57">
        <f t="shared" ca="1" si="9"/>
        <v>2.8836384704292586</v>
      </c>
      <c r="F87" s="57">
        <f t="shared" ca="1" si="9"/>
        <v>3.628792981574108</v>
      </c>
      <c r="G87" s="8" cm="1">
        <f t="array" aca="1" ref="G87" ca="1">SUM(IF(ISERROR(FIND($A$4:$F$4,G$4)),0,$A87:$F87))</f>
        <v>11.039662971314099</v>
      </c>
      <c r="H87" s="8" cm="1">
        <f t="array" aca="1" ref="H87" ca="1">SUM(IF(ISERROR(FIND($A$4:$F$4,H$4)),0,$A87:$F87))</f>
        <v>10.922472466855037</v>
      </c>
      <c r="I87" s="8" cm="1">
        <f t="array" aca="1" ref="I87" ca="1">SUM(IF(ISERROR(FIND($A$4:$F$4,I$4)),0,$A87:$F87))</f>
        <v>9.1714786861153641</v>
      </c>
      <c r="J87" s="8">
        <f t="shared" ca="1" si="11"/>
        <v>11.039662971314099</v>
      </c>
      <c r="K87" s="8" t="str">
        <f t="shared" ca="1" si="12"/>
        <v>AC</v>
      </c>
      <c r="L87" s="8">
        <f ca="1">SMALL($J$5:$J$1004,ROWS($J$5:J87))</f>
        <v>9.1929124305895513</v>
      </c>
      <c r="M87" s="10">
        <f ca="1">ROWS($J$5:J87)/COUNT($J$5:$J$1004)</f>
        <v>8.3000000000000004E-2</v>
      </c>
      <c r="N87" s="10"/>
      <c r="O87" s="8">
        <f t="shared" ca="1" si="13"/>
        <v>1</v>
      </c>
      <c r="P87" s="8" t="str">
        <f t="shared" ca="1" si="13"/>
        <v xml:space="preserve"> </v>
      </c>
      <c r="Q87" s="8" t="str">
        <f t="shared" ca="1" si="13"/>
        <v xml:space="preserve"> </v>
      </c>
      <c r="S87" s="8">
        <f t="shared" ca="1" si="10"/>
        <v>1</v>
      </c>
      <c r="T87" s="8" t="str">
        <f t="shared" ca="1" si="10"/>
        <v/>
      </c>
      <c r="U87" s="8">
        <f t="shared" ca="1" si="10"/>
        <v>1</v>
      </c>
      <c r="V87" s="8" t="str">
        <f t="shared" ca="1" si="10"/>
        <v/>
      </c>
      <c r="W87" s="8" t="str">
        <f t="shared" ca="1" si="10"/>
        <v/>
      </c>
      <c r="X87" s="8" t="str">
        <f t="shared" ca="1" si="10"/>
        <v/>
      </c>
    </row>
    <row r="88" spans="1:24" hidden="1" x14ac:dyDescent="0.25">
      <c r="A88" s="57">
        <f t="shared" ca="1" si="9"/>
        <v>5.6859831246486801</v>
      </c>
      <c r="B88" s="57">
        <f t="shared" ca="1" si="9"/>
        <v>4.5078090890402756</v>
      </c>
      <c r="C88" s="57">
        <f t="shared" ca="1" si="9"/>
        <v>4.5386379526943159</v>
      </c>
      <c r="D88" s="57">
        <f t="shared" ca="1" si="9"/>
        <v>2.6388856634963687</v>
      </c>
      <c r="E88" s="57">
        <f t="shared" ca="1" si="9"/>
        <v>2.134990195162386</v>
      </c>
      <c r="F88" s="57">
        <f t="shared" ca="1" si="9"/>
        <v>2.2358453256457258</v>
      </c>
      <c r="G88" s="8" cm="1">
        <f t="array" aca="1" ref="G88" ca="1">SUM(IF(ISERROR(FIND($A$4:$F$4,G$4)),0,$A88:$F88))</f>
        <v>10.224621077342995</v>
      </c>
      <c r="H88" s="8" cm="1">
        <f t="array" aca="1" ref="H88" ca="1">SUM(IF(ISERROR(FIND($A$4:$F$4,H$4)),0,$A88:$F88))</f>
        <v>10.560714113790773</v>
      </c>
      <c r="I88" s="8" cm="1">
        <f t="array" aca="1" ref="I88" ca="1">SUM(IF(ISERROR(FIND($A$4:$F$4,I$4)),0,$A88:$F88))</f>
        <v>8.8786446098483864</v>
      </c>
      <c r="J88" s="8">
        <f t="shared" ca="1" si="11"/>
        <v>10.560714113790773</v>
      </c>
      <c r="K88" s="8" t="str">
        <f t="shared" ca="1" si="12"/>
        <v>ADF</v>
      </c>
      <c r="L88" s="8">
        <f ca="1">SMALL($J$5:$J$1004,ROWS($J$5:J88))</f>
        <v>9.1959777978155515</v>
      </c>
      <c r="M88" s="10">
        <f ca="1">ROWS($J$5:J88)/COUNT($J$5:$J$1004)</f>
        <v>8.4000000000000005E-2</v>
      </c>
      <c r="N88" s="10"/>
      <c r="O88" s="8" t="str">
        <f t="shared" ca="1" si="13"/>
        <v xml:space="preserve"> </v>
      </c>
      <c r="P88" s="8">
        <f t="shared" ca="1" si="13"/>
        <v>1</v>
      </c>
      <c r="Q88" s="8" t="str">
        <f t="shared" ca="1" si="13"/>
        <v xml:space="preserve"> </v>
      </c>
      <c r="S88" s="8">
        <f t="shared" ca="1" si="10"/>
        <v>1</v>
      </c>
      <c r="T88" s="8" t="str">
        <f t="shared" ca="1" si="10"/>
        <v/>
      </c>
      <c r="U88" s="8" t="str">
        <f t="shared" ca="1" si="10"/>
        <v/>
      </c>
      <c r="V88" s="8">
        <f t="shared" ca="1" si="10"/>
        <v>1</v>
      </c>
      <c r="W88" s="8" t="str">
        <f t="shared" ca="1" si="10"/>
        <v/>
      </c>
      <c r="X88" s="8">
        <f t="shared" ca="1" si="10"/>
        <v>1</v>
      </c>
    </row>
    <row r="89" spans="1:24" hidden="1" x14ac:dyDescent="0.25">
      <c r="A89" s="57">
        <f t="shared" ca="1" si="9"/>
        <v>4.0886654628484909</v>
      </c>
      <c r="B89" s="57">
        <f t="shared" ca="1" si="9"/>
        <v>1.2736457548081357</v>
      </c>
      <c r="C89" s="57">
        <f t="shared" ca="1" si="9"/>
        <v>6.6576423689160311</v>
      </c>
      <c r="D89" s="57">
        <f t="shared" ca="1" si="9"/>
        <v>2.2159844719193238</v>
      </c>
      <c r="E89" s="57">
        <f t="shared" ca="1" si="9"/>
        <v>2.1830349486073497</v>
      </c>
      <c r="F89" s="57">
        <f t="shared" ca="1" si="9"/>
        <v>2.5781819313250662</v>
      </c>
      <c r="G89" s="8" cm="1">
        <f t="array" aca="1" ref="G89" ca="1">SUM(IF(ISERROR(FIND($A$4:$F$4,G$4)),0,$A89:$F89))</f>
        <v>10.746307831764522</v>
      </c>
      <c r="H89" s="8" cm="1">
        <f t="array" aca="1" ref="H89" ca="1">SUM(IF(ISERROR(FIND($A$4:$F$4,H$4)),0,$A89:$F89))</f>
        <v>8.8828318660928804</v>
      </c>
      <c r="I89" s="8" cm="1">
        <f t="array" aca="1" ref="I89" ca="1">SUM(IF(ISERROR(FIND($A$4:$F$4,I$4)),0,$A89:$F89))</f>
        <v>6.0348626347405521</v>
      </c>
      <c r="J89" s="8">
        <f t="shared" ca="1" si="11"/>
        <v>10.746307831764522</v>
      </c>
      <c r="K89" s="8" t="str">
        <f t="shared" ca="1" si="12"/>
        <v>AC</v>
      </c>
      <c r="L89" s="8">
        <f ca="1">SMALL($J$5:$J$1004,ROWS($J$5:J89))</f>
        <v>9.2029252296824833</v>
      </c>
      <c r="M89" s="10">
        <f ca="1">ROWS($J$5:J89)/COUNT($J$5:$J$1004)</f>
        <v>8.5000000000000006E-2</v>
      </c>
      <c r="N89" s="10"/>
      <c r="O89" s="8">
        <f t="shared" ca="1" si="13"/>
        <v>1</v>
      </c>
      <c r="P89" s="8" t="str">
        <f t="shared" ca="1" si="13"/>
        <v xml:space="preserve"> </v>
      </c>
      <c r="Q89" s="8" t="str">
        <f t="shared" ca="1" si="13"/>
        <v xml:space="preserve"> </v>
      </c>
      <c r="S89" s="8">
        <f t="shared" ca="1" si="10"/>
        <v>1</v>
      </c>
      <c r="T89" s="8" t="str">
        <f t="shared" ca="1" si="10"/>
        <v/>
      </c>
      <c r="U89" s="8">
        <f t="shared" ca="1" si="10"/>
        <v>1</v>
      </c>
      <c r="V89" s="8" t="str">
        <f t="shared" ca="1" si="10"/>
        <v/>
      </c>
      <c r="W89" s="8" t="str">
        <f t="shared" ca="1" si="10"/>
        <v/>
      </c>
      <c r="X89" s="8" t="str">
        <f t="shared" ca="1" si="10"/>
        <v/>
      </c>
    </row>
    <row r="90" spans="1:24" hidden="1" x14ac:dyDescent="0.25">
      <c r="A90" s="57">
        <f t="shared" ca="1" si="9"/>
        <v>4.2452173300903269</v>
      </c>
      <c r="B90" s="57">
        <f t="shared" ca="1" si="9"/>
        <v>1.0069825148141121</v>
      </c>
      <c r="C90" s="57">
        <f t="shared" ca="1" si="9"/>
        <v>7.5254119747071568</v>
      </c>
      <c r="D90" s="57">
        <f t="shared" ca="1" si="9"/>
        <v>4.9195069382849539</v>
      </c>
      <c r="E90" s="57">
        <f t="shared" ca="1" si="9"/>
        <v>1.2975903819444741</v>
      </c>
      <c r="F90" s="57">
        <f t="shared" ca="1" si="9"/>
        <v>3.9459752224678066</v>
      </c>
      <c r="G90" s="8" cm="1">
        <f t="array" aca="1" ref="G90" ca="1">SUM(IF(ISERROR(FIND($A$4:$F$4,G$4)),0,$A90:$F90))</f>
        <v>11.770629304797485</v>
      </c>
      <c r="H90" s="8" cm="1">
        <f t="array" aca="1" ref="H90" ca="1">SUM(IF(ISERROR(FIND($A$4:$F$4,H$4)),0,$A90:$F90))</f>
        <v>13.110699490843087</v>
      </c>
      <c r="I90" s="8" cm="1">
        <f t="array" aca="1" ref="I90" ca="1">SUM(IF(ISERROR(FIND($A$4:$F$4,I$4)),0,$A90:$F90))</f>
        <v>6.2505481192263925</v>
      </c>
      <c r="J90" s="8">
        <f t="shared" ca="1" si="11"/>
        <v>13.110699490843087</v>
      </c>
      <c r="K90" s="8" t="str">
        <f t="shared" ca="1" si="12"/>
        <v>ADF</v>
      </c>
      <c r="L90" s="8">
        <f ca="1">SMALL($J$5:$J$1004,ROWS($J$5:J90))</f>
        <v>9.2265027970804336</v>
      </c>
      <c r="M90" s="10">
        <f ca="1">ROWS($J$5:J90)/COUNT($J$5:$J$1004)</f>
        <v>8.5999999999999993E-2</v>
      </c>
      <c r="N90" s="10"/>
      <c r="O90" s="8" t="str">
        <f t="shared" ca="1" si="13"/>
        <v xml:space="preserve"> </v>
      </c>
      <c r="P90" s="8">
        <f t="shared" ca="1" si="13"/>
        <v>1</v>
      </c>
      <c r="Q90" s="8" t="str">
        <f t="shared" ca="1" si="13"/>
        <v xml:space="preserve"> </v>
      </c>
      <c r="S90" s="8">
        <f t="shared" ca="1" si="10"/>
        <v>1</v>
      </c>
      <c r="T90" s="8" t="str">
        <f t="shared" ca="1" si="10"/>
        <v/>
      </c>
      <c r="U90" s="8" t="str">
        <f t="shared" ca="1" si="10"/>
        <v/>
      </c>
      <c r="V90" s="8">
        <f t="shared" ca="1" si="10"/>
        <v>1</v>
      </c>
      <c r="W90" s="8" t="str">
        <f t="shared" ca="1" si="10"/>
        <v/>
      </c>
      <c r="X90" s="8">
        <f t="shared" ca="1" si="10"/>
        <v>1</v>
      </c>
    </row>
    <row r="91" spans="1:24" hidden="1" x14ac:dyDescent="0.25">
      <c r="A91" s="57">
        <f t="shared" ca="1" si="9"/>
        <v>4.5434087404175667</v>
      </c>
      <c r="B91" s="57">
        <f t="shared" ca="1" si="9"/>
        <v>3.3756784069035008</v>
      </c>
      <c r="C91" s="57">
        <f t="shared" ca="1" si="9"/>
        <v>4.4577960163965216</v>
      </c>
      <c r="D91" s="57">
        <f t="shared" ca="1" si="9"/>
        <v>4.2719883617620011</v>
      </c>
      <c r="E91" s="57">
        <f t="shared" ca="1" si="9"/>
        <v>1.6330268704750146</v>
      </c>
      <c r="F91" s="57">
        <f t="shared" ca="1" si="9"/>
        <v>2.7548648920237606</v>
      </c>
      <c r="G91" s="8" cm="1">
        <f t="array" aca="1" ref="G91" ca="1">SUM(IF(ISERROR(FIND($A$4:$F$4,G$4)),0,$A91:$F91))</f>
        <v>9.0012047568140883</v>
      </c>
      <c r="H91" s="8" cm="1">
        <f t="array" aca="1" ref="H91" ca="1">SUM(IF(ISERROR(FIND($A$4:$F$4,H$4)),0,$A91:$F91))</f>
        <v>11.570261994203328</v>
      </c>
      <c r="I91" s="8" cm="1">
        <f t="array" aca="1" ref="I91" ca="1">SUM(IF(ISERROR(FIND($A$4:$F$4,I$4)),0,$A91:$F91))</f>
        <v>7.7635701694022767</v>
      </c>
      <c r="J91" s="8">
        <f t="shared" ca="1" si="11"/>
        <v>11.570261994203328</v>
      </c>
      <c r="K91" s="8" t="str">
        <f t="shared" ca="1" si="12"/>
        <v>ADF</v>
      </c>
      <c r="L91" s="8">
        <f ca="1">SMALL($J$5:$J$1004,ROWS($J$5:J91))</f>
        <v>9.2271228736475983</v>
      </c>
      <c r="M91" s="10">
        <f ca="1">ROWS($J$5:J91)/COUNT($J$5:$J$1004)</f>
        <v>8.6999999999999994E-2</v>
      </c>
      <c r="N91" s="10"/>
      <c r="O91" s="8" t="str">
        <f t="shared" ca="1" si="13"/>
        <v xml:space="preserve"> </v>
      </c>
      <c r="P91" s="8">
        <f t="shared" ca="1" si="13"/>
        <v>1</v>
      </c>
      <c r="Q91" s="8" t="str">
        <f t="shared" ca="1" si="13"/>
        <v xml:space="preserve"> </v>
      </c>
      <c r="S91" s="8">
        <f t="shared" ca="1" si="10"/>
        <v>1</v>
      </c>
      <c r="T91" s="8" t="str">
        <f t="shared" ca="1" si="10"/>
        <v/>
      </c>
      <c r="U91" s="8" t="str">
        <f t="shared" ca="1" si="10"/>
        <v/>
      </c>
      <c r="V91" s="8">
        <f t="shared" ca="1" si="10"/>
        <v>1</v>
      </c>
      <c r="W91" s="8" t="str">
        <f t="shared" ca="1" si="10"/>
        <v/>
      </c>
      <c r="X91" s="8">
        <f t="shared" ca="1" si="10"/>
        <v>1</v>
      </c>
    </row>
    <row r="92" spans="1:24" hidden="1" x14ac:dyDescent="0.25">
      <c r="A92" s="57">
        <f t="shared" ca="1" si="9"/>
        <v>2.9567017985328117</v>
      </c>
      <c r="B92" s="57">
        <f t="shared" ca="1" si="9"/>
        <v>4.9720725730547706</v>
      </c>
      <c r="C92" s="57">
        <f t="shared" ca="1" si="9"/>
        <v>6.1682220480708736</v>
      </c>
      <c r="D92" s="57">
        <f t="shared" ca="1" si="9"/>
        <v>2.530096178520707</v>
      </c>
      <c r="E92" s="57">
        <f t="shared" ca="1" si="9"/>
        <v>1.0305232913481512</v>
      </c>
      <c r="F92" s="57">
        <f t="shared" ca="1" si="9"/>
        <v>2.0846391897903978</v>
      </c>
      <c r="G92" s="8" cm="1">
        <f t="array" aca="1" ref="G92" ca="1">SUM(IF(ISERROR(FIND($A$4:$F$4,G$4)),0,$A92:$F92))</f>
        <v>9.1249238466036857</v>
      </c>
      <c r="H92" s="8" cm="1">
        <f t="array" aca="1" ref="H92" ca="1">SUM(IF(ISERROR(FIND($A$4:$F$4,H$4)),0,$A92:$F92))</f>
        <v>7.571437166843916</v>
      </c>
      <c r="I92" s="8" cm="1">
        <f t="array" aca="1" ref="I92" ca="1">SUM(IF(ISERROR(FIND($A$4:$F$4,I$4)),0,$A92:$F92))</f>
        <v>8.0872350541933198</v>
      </c>
      <c r="J92" s="8">
        <f t="shared" ca="1" si="11"/>
        <v>9.1249238466036857</v>
      </c>
      <c r="K92" s="8" t="str">
        <f t="shared" ca="1" si="12"/>
        <v>AC</v>
      </c>
      <c r="L92" s="8">
        <f ca="1">SMALL($J$5:$J$1004,ROWS($J$5:J92))</f>
        <v>9.248081543544842</v>
      </c>
      <c r="M92" s="10">
        <f ca="1">ROWS($J$5:J92)/COUNT($J$5:$J$1004)</f>
        <v>8.7999999999999995E-2</v>
      </c>
      <c r="N92" s="10"/>
      <c r="O92" s="8">
        <f t="shared" ca="1" si="13"/>
        <v>1</v>
      </c>
      <c r="P92" s="8" t="str">
        <f t="shared" ca="1" si="13"/>
        <v xml:space="preserve"> </v>
      </c>
      <c r="Q92" s="8" t="str">
        <f t="shared" ca="1" si="13"/>
        <v xml:space="preserve"> </v>
      </c>
      <c r="S92" s="8">
        <f t="shared" ca="1" si="10"/>
        <v>1</v>
      </c>
      <c r="T92" s="8" t="str">
        <f t="shared" ca="1" si="10"/>
        <v/>
      </c>
      <c r="U92" s="8">
        <f t="shared" ca="1" si="10"/>
        <v>1</v>
      </c>
      <c r="V92" s="8" t="str">
        <f t="shared" ca="1" si="10"/>
        <v/>
      </c>
      <c r="W92" s="8" t="str">
        <f t="shared" ca="1" si="10"/>
        <v/>
      </c>
      <c r="X92" s="8" t="str">
        <f t="shared" ca="1" si="10"/>
        <v/>
      </c>
    </row>
    <row r="93" spans="1:24" hidden="1" x14ac:dyDescent="0.25">
      <c r="A93" s="57">
        <f t="shared" ca="1" si="9"/>
        <v>2.4577481698288448</v>
      </c>
      <c r="B93" s="57">
        <f t="shared" ca="1" si="9"/>
        <v>3.5597161849624128</v>
      </c>
      <c r="C93" s="57">
        <f t="shared" ca="1" si="9"/>
        <v>7.5726198365728665</v>
      </c>
      <c r="D93" s="57">
        <f t="shared" ca="1" si="9"/>
        <v>5.2599711940738025</v>
      </c>
      <c r="E93" s="57">
        <f t="shared" ca="1" si="9"/>
        <v>2.050880935406592</v>
      </c>
      <c r="F93" s="57">
        <f t="shared" ca="1" si="9"/>
        <v>3.6546886758915669</v>
      </c>
      <c r="G93" s="8" cm="1">
        <f t="array" aca="1" ref="G93" ca="1">SUM(IF(ISERROR(FIND($A$4:$F$4,G$4)),0,$A93:$F93))</f>
        <v>10.030368006401712</v>
      </c>
      <c r="H93" s="8" cm="1">
        <f t="array" aca="1" ref="H93" ca="1">SUM(IF(ISERROR(FIND($A$4:$F$4,H$4)),0,$A93:$F93))</f>
        <v>11.372408039794214</v>
      </c>
      <c r="I93" s="8" cm="1">
        <f t="array" aca="1" ref="I93" ca="1">SUM(IF(ISERROR(FIND($A$4:$F$4,I$4)),0,$A93:$F93))</f>
        <v>9.2652857962605708</v>
      </c>
      <c r="J93" s="8">
        <f t="shared" ca="1" si="11"/>
        <v>11.372408039794214</v>
      </c>
      <c r="K93" s="8" t="str">
        <f t="shared" ca="1" si="12"/>
        <v>ADF</v>
      </c>
      <c r="L93" s="8">
        <f ca="1">SMALL($J$5:$J$1004,ROWS($J$5:J93))</f>
        <v>9.248541659968387</v>
      </c>
      <c r="M93" s="10">
        <f ca="1">ROWS($J$5:J93)/COUNT($J$5:$J$1004)</f>
        <v>8.8999999999999996E-2</v>
      </c>
      <c r="N93" s="10"/>
      <c r="O93" s="8" t="str">
        <f t="shared" ca="1" si="13"/>
        <v xml:space="preserve"> </v>
      </c>
      <c r="P93" s="8">
        <f t="shared" ca="1" si="13"/>
        <v>1</v>
      </c>
      <c r="Q93" s="8" t="str">
        <f t="shared" ca="1" si="13"/>
        <v xml:space="preserve"> </v>
      </c>
      <c r="S93" s="8">
        <f t="shared" ca="1" si="10"/>
        <v>1</v>
      </c>
      <c r="T93" s="8" t="str">
        <f t="shared" ca="1" si="10"/>
        <v/>
      </c>
      <c r="U93" s="8" t="str">
        <f t="shared" ca="1" si="10"/>
        <v/>
      </c>
      <c r="V93" s="8">
        <f t="shared" ca="1" si="10"/>
        <v>1</v>
      </c>
      <c r="W93" s="8" t="str">
        <f t="shared" ca="1" si="10"/>
        <v/>
      </c>
      <c r="X93" s="8">
        <f t="shared" ca="1" si="10"/>
        <v>1</v>
      </c>
    </row>
    <row r="94" spans="1:24" hidden="1" x14ac:dyDescent="0.25">
      <c r="A94" s="57">
        <f t="shared" ca="1" si="9"/>
        <v>3.2478789752154755</v>
      </c>
      <c r="B94" s="57">
        <f t="shared" ca="1" si="9"/>
        <v>2.4953712030798414</v>
      </c>
      <c r="C94" s="57">
        <f t="shared" ca="1" si="9"/>
        <v>6.281973446577835</v>
      </c>
      <c r="D94" s="57">
        <f t="shared" ca="1" si="9"/>
        <v>3.3650571816712667</v>
      </c>
      <c r="E94" s="57">
        <f t="shared" ca="1" si="9"/>
        <v>1.8064195251060344</v>
      </c>
      <c r="F94" s="57">
        <f t="shared" ca="1" si="9"/>
        <v>3.4755924772969338</v>
      </c>
      <c r="G94" s="8" cm="1">
        <f t="array" aca="1" ref="G94" ca="1">SUM(IF(ISERROR(FIND($A$4:$F$4,G$4)),0,$A94:$F94))</f>
        <v>9.5298524217933114</v>
      </c>
      <c r="H94" s="8" cm="1">
        <f t="array" aca="1" ref="H94" ca="1">SUM(IF(ISERROR(FIND($A$4:$F$4,H$4)),0,$A94:$F94))</f>
        <v>10.088528634183676</v>
      </c>
      <c r="I94" s="8" cm="1">
        <f t="array" aca="1" ref="I94" ca="1">SUM(IF(ISERROR(FIND($A$4:$F$4,I$4)),0,$A94:$F94))</f>
        <v>7.7773832054828098</v>
      </c>
      <c r="J94" s="8">
        <f t="shared" ca="1" si="11"/>
        <v>10.088528634183676</v>
      </c>
      <c r="K94" s="8" t="str">
        <f t="shared" ca="1" si="12"/>
        <v>ADF</v>
      </c>
      <c r="L94" s="8">
        <f ca="1">SMALL($J$5:$J$1004,ROWS($J$5:J94))</f>
        <v>9.2860982831821719</v>
      </c>
      <c r="M94" s="10">
        <f ca="1">ROWS($J$5:J94)/COUNT($J$5:$J$1004)</f>
        <v>0.09</v>
      </c>
      <c r="N94" s="10"/>
      <c r="O94" s="8" t="str">
        <f t="shared" ca="1" si="13"/>
        <v xml:space="preserve"> </v>
      </c>
      <c r="P94" s="8">
        <f t="shared" ca="1" si="13"/>
        <v>1</v>
      </c>
      <c r="Q94" s="8" t="str">
        <f t="shared" ca="1" si="13"/>
        <v xml:space="preserve"> </v>
      </c>
      <c r="S94" s="8">
        <f t="shared" ca="1" si="10"/>
        <v>1</v>
      </c>
      <c r="T94" s="8" t="str">
        <f t="shared" ca="1" si="10"/>
        <v/>
      </c>
      <c r="U94" s="8" t="str">
        <f t="shared" ca="1" si="10"/>
        <v/>
      </c>
      <c r="V94" s="8">
        <f t="shared" ca="1" si="10"/>
        <v>1</v>
      </c>
      <c r="W94" s="8" t="str">
        <f t="shared" ca="1" si="10"/>
        <v/>
      </c>
      <c r="X94" s="8">
        <f t="shared" ca="1" si="10"/>
        <v>1</v>
      </c>
    </row>
    <row r="95" spans="1:24" hidden="1" x14ac:dyDescent="0.25">
      <c r="A95" s="57">
        <f t="shared" ca="1" si="9"/>
        <v>3.004165397841648</v>
      </c>
      <c r="B95" s="57">
        <f t="shared" ca="1" si="9"/>
        <v>2.2680663866694055</v>
      </c>
      <c r="C95" s="57">
        <f t="shared" ca="1" si="9"/>
        <v>5.0694338119303906</v>
      </c>
      <c r="D95" s="57">
        <f t="shared" ca="1" si="9"/>
        <v>3.0129919449044356</v>
      </c>
      <c r="E95" s="57">
        <f t="shared" ca="1" si="9"/>
        <v>1.2689290370751083</v>
      </c>
      <c r="F95" s="57">
        <f t="shared" ca="1" si="9"/>
        <v>2.5315729809763008</v>
      </c>
      <c r="G95" s="8" cm="1">
        <f t="array" aca="1" ref="G95" ca="1">SUM(IF(ISERROR(FIND($A$4:$F$4,G$4)),0,$A95:$F95))</f>
        <v>8.0735992097720377</v>
      </c>
      <c r="H95" s="8" cm="1">
        <f t="array" aca="1" ref="H95" ca="1">SUM(IF(ISERROR(FIND($A$4:$F$4,H$4)),0,$A95:$F95))</f>
        <v>8.5487303237223848</v>
      </c>
      <c r="I95" s="8" cm="1">
        <f t="array" aca="1" ref="I95" ca="1">SUM(IF(ISERROR(FIND($A$4:$F$4,I$4)),0,$A95:$F95))</f>
        <v>6.0685684047208142</v>
      </c>
      <c r="J95" s="8">
        <f t="shared" ca="1" si="11"/>
        <v>8.5487303237223848</v>
      </c>
      <c r="K95" s="8" t="str">
        <f t="shared" ca="1" si="12"/>
        <v>ADF</v>
      </c>
      <c r="L95" s="8">
        <f ca="1">SMALL($J$5:$J$1004,ROWS($J$5:J95))</f>
        <v>9.2862206500129965</v>
      </c>
      <c r="M95" s="10">
        <f ca="1">ROWS($J$5:J95)/COUNT($J$5:$J$1004)</f>
        <v>9.0999999999999998E-2</v>
      </c>
      <c r="N95" s="10"/>
      <c r="O95" s="8" t="str">
        <f t="shared" ca="1" si="13"/>
        <v xml:space="preserve"> </v>
      </c>
      <c r="P95" s="8">
        <f t="shared" ca="1" si="13"/>
        <v>1</v>
      </c>
      <c r="Q95" s="8" t="str">
        <f t="shared" ca="1" si="13"/>
        <v xml:space="preserve"> </v>
      </c>
      <c r="S95" s="8">
        <f t="shared" ca="1" si="10"/>
        <v>1</v>
      </c>
      <c r="T95" s="8" t="str">
        <f t="shared" ca="1" si="10"/>
        <v/>
      </c>
      <c r="U95" s="8" t="str">
        <f t="shared" ca="1" si="10"/>
        <v/>
      </c>
      <c r="V95" s="8">
        <f t="shared" ca="1" si="10"/>
        <v>1</v>
      </c>
      <c r="W95" s="8" t="str">
        <f t="shared" ca="1" si="10"/>
        <v/>
      </c>
      <c r="X95" s="8">
        <f t="shared" ca="1" si="10"/>
        <v>1</v>
      </c>
    </row>
    <row r="96" spans="1:24" hidden="1" x14ac:dyDescent="0.25">
      <c r="A96" s="57">
        <f t="shared" ca="1" si="9"/>
        <v>5.4838035967014758</v>
      </c>
      <c r="B96" s="57">
        <f t="shared" ca="1" si="9"/>
        <v>3.8560103124406426</v>
      </c>
      <c r="C96" s="57">
        <f t="shared" ca="1" si="9"/>
        <v>4.4986328253130408</v>
      </c>
      <c r="D96" s="57">
        <f t="shared" ca="1" si="9"/>
        <v>4.2318243997557774</v>
      </c>
      <c r="E96" s="57">
        <f t="shared" ca="1" si="9"/>
        <v>2.0344335436475589</v>
      </c>
      <c r="F96" s="57">
        <f t="shared" ca="1" si="9"/>
        <v>3.5778945809204252</v>
      </c>
      <c r="G96" s="8" cm="1">
        <f t="array" aca="1" ref="G96" ca="1">SUM(IF(ISERROR(FIND($A$4:$F$4,G$4)),0,$A96:$F96))</f>
        <v>9.9824364220145156</v>
      </c>
      <c r="H96" s="8" cm="1">
        <f t="array" aca="1" ref="H96" ca="1">SUM(IF(ISERROR(FIND($A$4:$F$4,H$4)),0,$A96:$F96))</f>
        <v>13.293522577377679</v>
      </c>
      <c r="I96" s="8" cm="1">
        <f t="array" aca="1" ref="I96" ca="1">SUM(IF(ISERROR(FIND($A$4:$F$4,I$4)),0,$A96:$F96))</f>
        <v>9.4683384370086259</v>
      </c>
      <c r="J96" s="8">
        <f t="shared" ca="1" si="11"/>
        <v>13.293522577377679</v>
      </c>
      <c r="K96" s="8" t="str">
        <f t="shared" ca="1" si="12"/>
        <v>ADF</v>
      </c>
      <c r="L96" s="8">
        <f ca="1">SMALL($J$5:$J$1004,ROWS($J$5:J96))</f>
        <v>9.2982668328189888</v>
      </c>
      <c r="M96" s="10">
        <f ca="1">ROWS($J$5:J96)/COUNT($J$5:$J$1004)</f>
        <v>9.1999999999999998E-2</v>
      </c>
      <c r="N96" s="10"/>
      <c r="O96" s="8" t="str">
        <f t="shared" ca="1" si="13"/>
        <v xml:space="preserve"> </v>
      </c>
      <c r="P96" s="8">
        <f t="shared" ca="1" si="13"/>
        <v>1</v>
      </c>
      <c r="Q96" s="8" t="str">
        <f t="shared" ca="1" si="13"/>
        <v xml:space="preserve"> </v>
      </c>
      <c r="S96" s="8">
        <f t="shared" ca="1" si="10"/>
        <v>1</v>
      </c>
      <c r="T96" s="8" t="str">
        <f t="shared" ca="1" si="10"/>
        <v/>
      </c>
      <c r="U96" s="8" t="str">
        <f t="shared" ca="1" si="10"/>
        <v/>
      </c>
      <c r="V96" s="8">
        <f t="shared" ca="1" si="10"/>
        <v>1</v>
      </c>
      <c r="W96" s="8" t="str">
        <f t="shared" ca="1" si="10"/>
        <v/>
      </c>
      <c r="X96" s="8">
        <f t="shared" ca="1" si="10"/>
        <v>1</v>
      </c>
    </row>
    <row r="97" spans="1:24" hidden="1" x14ac:dyDescent="0.25">
      <c r="A97" s="57">
        <f t="shared" ca="1" si="9"/>
        <v>2.5160720132512098</v>
      </c>
      <c r="B97" s="57">
        <f t="shared" ca="1" si="9"/>
        <v>2.8647641467772127</v>
      </c>
      <c r="C97" s="57">
        <f t="shared" ca="1" si="9"/>
        <v>5.9638746425111524</v>
      </c>
      <c r="D97" s="57">
        <f t="shared" ca="1" si="9"/>
        <v>2.389718596253823</v>
      </c>
      <c r="E97" s="57">
        <f t="shared" ca="1" si="9"/>
        <v>2.7241348148622659</v>
      </c>
      <c r="F97" s="57">
        <f t="shared" ca="1" si="9"/>
        <v>3.2236375127668291</v>
      </c>
      <c r="G97" s="8" cm="1">
        <f t="array" aca="1" ref="G97" ca="1">SUM(IF(ISERROR(FIND($A$4:$F$4,G$4)),0,$A97:$F97))</f>
        <v>8.4799466557623617</v>
      </c>
      <c r="H97" s="8" cm="1">
        <f t="array" aca="1" ref="H97" ca="1">SUM(IF(ISERROR(FIND($A$4:$F$4,H$4)),0,$A97:$F97))</f>
        <v>8.129428122271861</v>
      </c>
      <c r="I97" s="8" cm="1">
        <f t="array" aca="1" ref="I97" ca="1">SUM(IF(ISERROR(FIND($A$4:$F$4,I$4)),0,$A97:$F97))</f>
        <v>8.8125364744063077</v>
      </c>
      <c r="J97" s="8">
        <f t="shared" ca="1" si="11"/>
        <v>8.8125364744063077</v>
      </c>
      <c r="K97" s="8" t="str">
        <f t="shared" ca="1" si="12"/>
        <v>BEF</v>
      </c>
      <c r="L97" s="8">
        <f ca="1">SMALL($J$5:$J$1004,ROWS($J$5:J97))</f>
        <v>9.3001148650824845</v>
      </c>
      <c r="M97" s="10">
        <f ca="1">ROWS($J$5:J97)/COUNT($J$5:$J$1004)</f>
        <v>9.2999999999999999E-2</v>
      </c>
      <c r="N97" s="10"/>
      <c r="O97" s="8" t="str">
        <f t="shared" ca="1" si="13"/>
        <v xml:space="preserve"> </v>
      </c>
      <c r="P97" s="8" t="str">
        <f t="shared" ca="1" si="13"/>
        <v xml:space="preserve"> </v>
      </c>
      <c r="Q97" s="8">
        <f t="shared" ca="1" si="13"/>
        <v>1</v>
      </c>
      <c r="S97" s="8" t="str">
        <f t="shared" ca="1" si="10"/>
        <v/>
      </c>
      <c r="T97" s="8">
        <f t="shared" ca="1" si="10"/>
        <v>1</v>
      </c>
      <c r="U97" s="8" t="str">
        <f t="shared" ca="1" si="10"/>
        <v/>
      </c>
      <c r="V97" s="8" t="str">
        <f t="shared" ca="1" si="10"/>
        <v/>
      </c>
      <c r="W97" s="8">
        <f t="shared" ca="1" si="10"/>
        <v>1</v>
      </c>
      <c r="X97" s="8">
        <f t="shared" ca="1" si="10"/>
        <v>1</v>
      </c>
    </row>
    <row r="98" spans="1:24" hidden="1" x14ac:dyDescent="0.25">
      <c r="A98" s="57">
        <f t="shared" ca="1" si="9"/>
        <v>3.7212390930796428</v>
      </c>
      <c r="B98" s="57">
        <f t="shared" ca="1" si="9"/>
        <v>2.1613790847967129</v>
      </c>
      <c r="C98" s="57">
        <f t="shared" ca="1" si="9"/>
        <v>5.4545210628100014</v>
      </c>
      <c r="D98" s="57">
        <f t="shared" ca="1" si="9"/>
        <v>2.3092882541854824</v>
      </c>
      <c r="E98" s="57">
        <f t="shared" ca="1" si="9"/>
        <v>2.6981847060146382</v>
      </c>
      <c r="F98" s="57">
        <f t="shared" ca="1" si="9"/>
        <v>3.8308223741191765</v>
      </c>
      <c r="G98" s="8" cm="1">
        <f t="array" aca="1" ref="G98" ca="1">SUM(IF(ISERROR(FIND($A$4:$F$4,G$4)),0,$A98:$F98))</f>
        <v>9.1757601558896447</v>
      </c>
      <c r="H98" s="8" cm="1">
        <f t="array" aca="1" ref="H98" ca="1">SUM(IF(ISERROR(FIND($A$4:$F$4,H$4)),0,$A98:$F98))</f>
        <v>9.8613497213843022</v>
      </c>
      <c r="I98" s="8" cm="1">
        <f t="array" aca="1" ref="I98" ca="1">SUM(IF(ISERROR(FIND($A$4:$F$4,I$4)),0,$A98:$F98))</f>
        <v>8.6903861649305281</v>
      </c>
      <c r="J98" s="8">
        <f t="shared" ca="1" si="11"/>
        <v>9.8613497213843022</v>
      </c>
      <c r="K98" s="8" t="str">
        <f t="shared" ca="1" si="12"/>
        <v>ADF</v>
      </c>
      <c r="L98" s="8">
        <f ca="1">SMALL($J$5:$J$1004,ROWS($J$5:J98))</f>
        <v>9.3148134926402335</v>
      </c>
      <c r="M98" s="10">
        <f ca="1">ROWS($J$5:J98)/COUNT($J$5:$J$1004)</f>
        <v>9.4E-2</v>
      </c>
      <c r="N98" s="10"/>
      <c r="O98" s="8" t="str">
        <f t="shared" ca="1" si="13"/>
        <v xml:space="preserve"> </v>
      </c>
      <c r="P98" s="8">
        <f t="shared" ca="1" si="13"/>
        <v>1</v>
      </c>
      <c r="Q98" s="8" t="str">
        <f t="shared" ca="1" si="13"/>
        <v xml:space="preserve"> </v>
      </c>
      <c r="S98" s="8">
        <f t="shared" ca="1" si="10"/>
        <v>1</v>
      </c>
      <c r="T98" s="8" t="str">
        <f t="shared" ca="1" si="10"/>
        <v/>
      </c>
      <c r="U98" s="8" t="str">
        <f t="shared" ca="1" si="10"/>
        <v/>
      </c>
      <c r="V98" s="8">
        <f t="shared" ca="1" si="10"/>
        <v>1</v>
      </c>
      <c r="W98" s="8" t="str">
        <f t="shared" ca="1" si="10"/>
        <v/>
      </c>
      <c r="X98" s="8">
        <f t="shared" ca="1" si="10"/>
        <v>1</v>
      </c>
    </row>
    <row r="99" spans="1:24" hidden="1" x14ac:dyDescent="0.25">
      <c r="A99" s="57">
        <f t="shared" ca="1" si="9"/>
        <v>4.399479764890561</v>
      </c>
      <c r="B99" s="57">
        <f t="shared" ca="1" si="9"/>
        <v>1.880296300578407</v>
      </c>
      <c r="C99" s="57">
        <f t="shared" ca="1" si="9"/>
        <v>4.6103423643524923</v>
      </c>
      <c r="D99" s="57">
        <f t="shared" ca="1" si="9"/>
        <v>3.5561310874051859</v>
      </c>
      <c r="E99" s="57">
        <f t="shared" ca="1" si="9"/>
        <v>2.9833052398422337</v>
      </c>
      <c r="F99" s="57">
        <f t="shared" ca="1" si="9"/>
        <v>2.8537218333195562</v>
      </c>
      <c r="G99" s="8" cm="1">
        <f t="array" aca="1" ref="G99" ca="1">SUM(IF(ISERROR(FIND($A$4:$F$4,G$4)),0,$A99:$F99))</f>
        <v>9.0098221292430534</v>
      </c>
      <c r="H99" s="8" cm="1">
        <f t="array" aca="1" ref="H99" ca="1">SUM(IF(ISERROR(FIND($A$4:$F$4,H$4)),0,$A99:$F99))</f>
        <v>10.809332685615303</v>
      </c>
      <c r="I99" s="8" cm="1">
        <f t="array" aca="1" ref="I99" ca="1">SUM(IF(ISERROR(FIND($A$4:$F$4,I$4)),0,$A99:$F99))</f>
        <v>7.7173233737401965</v>
      </c>
      <c r="J99" s="8">
        <f t="shared" ca="1" si="11"/>
        <v>10.809332685615303</v>
      </c>
      <c r="K99" s="8" t="str">
        <f t="shared" ca="1" si="12"/>
        <v>ADF</v>
      </c>
      <c r="L99" s="8">
        <f ca="1">SMALL($J$5:$J$1004,ROWS($J$5:J99))</f>
        <v>9.3364059819324794</v>
      </c>
      <c r="M99" s="10">
        <f ca="1">ROWS($J$5:J99)/COUNT($J$5:$J$1004)</f>
        <v>9.5000000000000001E-2</v>
      </c>
      <c r="N99" s="10"/>
      <c r="O99" s="8" t="str">
        <f t="shared" ca="1" si="13"/>
        <v xml:space="preserve"> </v>
      </c>
      <c r="P99" s="8">
        <f t="shared" ca="1" si="13"/>
        <v>1</v>
      </c>
      <c r="Q99" s="8" t="str">
        <f t="shared" ca="1" si="13"/>
        <v xml:space="preserve"> </v>
      </c>
      <c r="S99" s="8">
        <f t="shared" ca="1" si="10"/>
        <v>1</v>
      </c>
      <c r="T99" s="8" t="str">
        <f t="shared" ca="1" si="10"/>
        <v/>
      </c>
      <c r="U99" s="8" t="str">
        <f t="shared" ca="1" si="10"/>
        <v/>
      </c>
      <c r="V99" s="8">
        <f t="shared" ca="1" si="10"/>
        <v>1</v>
      </c>
      <c r="W99" s="8" t="str">
        <f t="shared" ca="1" si="10"/>
        <v/>
      </c>
      <c r="X99" s="8">
        <f t="shared" ca="1" si="10"/>
        <v>1</v>
      </c>
    </row>
    <row r="100" spans="1:24" hidden="1" x14ac:dyDescent="0.25">
      <c r="A100" s="57">
        <f t="shared" ca="1" si="9"/>
        <v>5.9696301675306902</v>
      </c>
      <c r="B100" s="57">
        <f t="shared" ca="1" si="9"/>
        <v>2.8967554459658631</v>
      </c>
      <c r="C100" s="57">
        <f t="shared" ca="1" si="9"/>
        <v>5.3501161707216696</v>
      </c>
      <c r="D100" s="57">
        <f t="shared" ca="1" si="9"/>
        <v>3.3418886904010887</v>
      </c>
      <c r="E100" s="57">
        <f t="shared" ca="1" si="9"/>
        <v>2.3428708441487425</v>
      </c>
      <c r="F100" s="57">
        <f t="shared" ca="1" si="9"/>
        <v>2.4413603508907231</v>
      </c>
      <c r="G100" s="8" cm="1">
        <f t="array" aca="1" ref="G100" ca="1">SUM(IF(ISERROR(FIND($A$4:$F$4,G$4)),0,$A100:$F100))</f>
        <v>11.31974633825236</v>
      </c>
      <c r="H100" s="8" cm="1">
        <f t="array" aca="1" ref="H100" ca="1">SUM(IF(ISERROR(FIND($A$4:$F$4,H$4)),0,$A100:$F100))</f>
        <v>11.752879208822502</v>
      </c>
      <c r="I100" s="8" cm="1">
        <f t="array" aca="1" ref="I100" ca="1">SUM(IF(ISERROR(FIND($A$4:$F$4,I$4)),0,$A100:$F100))</f>
        <v>7.6809866410053287</v>
      </c>
      <c r="J100" s="8">
        <f t="shared" ca="1" si="11"/>
        <v>11.752879208822502</v>
      </c>
      <c r="K100" s="8" t="str">
        <f t="shared" ca="1" si="12"/>
        <v>ADF</v>
      </c>
      <c r="L100" s="8">
        <f ca="1">SMALL($J$5:$J$1004,ROWS($J$5:J100))</f>
        <v>9.3384416041966318</v>
      </c>
      <c r="M100" s="10">
        <f ca="1">ROWS($J$5:J100)/COUNT($J$5:$J$1004)</f>
        <v>9.6000000000000002E-2</v>
      </c>
      <c r="N100" s="10"/>
      <c r="O100" s="8" t="str">
        <f t="shared" ca="1" si="13"/>
        <v xml:space="preserve"> </v>
      </c>
      <c r="P100" s="8">
        <f t="shared" ca="1" si="13"/>
        <v>1</v>
      </c>
      <c r="Q100" s="8" t="str">
        <f t="shared" ca="1" si="13"/>
        <v xml:space="preserve"> </v>
      </c>
      <c r="S100" s="8">
        <f t="shared" ca="1" si="10"/>
        <v>1</v>
      </c>
      <c r="T100" s="8" t="str">
        <f t="shared" ca="1" si="10"/>
        <v/>
      </c>
      <c r="U100" s="8" t="str">
        <f t="shared" ca="1" si="10"/>
        <v/>
      </c>
      <c r="V100" s="8">
        <f t="shared" ca="1" si="10"/>
        <v>1</v>
      </c>
      <c r="W100" s="8" t="str">
        <f t="shared" ca="1" si="10"/>
        <v/>
      </c>
      <c r="X100" s="8">
        <f t="shared" ca="1" si="10"/>
        <v>1</v>
      </c>
    </row>
    <row r="101" spans="1:24" hidden="1" x14ac:dyDescent="0.25">
      <c r="A101" s="57">
        <f t="shared" ca="1" si="9"/>
        <v>2.0823811025600683</v>
      </c>
      <c r="B101" s="57">
        <f t="shared" ca="1" si="9"/>
        <v>2.1055796617205393</v>
      </c>
      <c r="C101" s="57">
        <f t="shared" ca="1" si="9"/>
        <v>7.6347463022218598</v>
      </c>
      <c r="D101" s="57">
        <f t="shared" ca="1" si="9"/>
        <v>2.5358012969572754</v>
      </c>
      <c r="E101" s="57">
        <f t="shared" ca="1" si="9"/>
        <v>1.7783247316509956</v>
      </c>
      <c r="F101" s="57">
        <f t="shared" ca="1" si="9"/>
        <v>2.041042827180592</v>
      </c>
      <c r="G101" s="8" cm="1">
        <f t="array" aca="1" ref="G101" ca="1">SUM(IF(ISERROR(FIND($A$4:$F$4,G$4)),0,$A101:$F101))</f>
        <v>9.7171274047819285</v>
      </c>
      <c r="H101" s="8" cm="1">
        <f t="array" aca="1" ref="H101" ca="1">SUM(IF(ISERROR(FIND($A$4:$F$4,H$4)),0,$A101:$F101))</f>
        <v>6.6592252266979362</v>
      </c>
      <c r="I101" s="8" cm="1">
        <f t="array" aca="1" ref="I101" ca="1">SUM(IF(ISERROR(FIND($A$4:$F$4,I$4)),0,$A101:$F101))</f>
        <v>5.9249472205521272</v>
      </c>
      <c r="J101" s="8">
        <f t="shared" ca="1" si="11"/>
        <v>9.7171274047819285</v>
      </c>
      <c r="K101" s="8" t="str">
        <f t="shared" ca="1" si="12"/>
        <v>AC</v>
      </c>
      <c r="L101" s="8">
        <f ca="1">SMALL($J$5:$J$1004,ROWS($J$5:J101))</f>
        <v>9.3472458109703318</v>
      </c>
      <c r="M101" s="10">
        <f ca="1">ROWS($J$5:J101)/COUNT($J$5:$J$1004)</f>
        <v>9.7000000000000003E-2</v>
      </c>
      <c r="N101" s="10"/>
      <c r="O101" s="8">
        <f t="shared" ca="1" si="13"/>
        <v>1</v>
      </c>
      <c r="P101" s="8" t="str">
        <f t="shared" ca="1" si="13"/>
        <v xml:space="preserve"> </v>
      </c>
      <c r="Q101" s="8" t="str">
        <f t="shared" ca="1" si="13"/>
        <v xml:space="preserve"> </v>
      </c>
      <c r="S101" s="8">
        <f t="shared" ca="1" si="10"/>
        <v>1</v>
      </c>
      <c r="T101" s="8" t="str">
        <f t="shared" ca="1" si="10"/>
        <v/>
      </c>
      <c r="U101" s="8">
        <f t="shared" ca="1" si="10"/>
        <v>1</v>
      </c>
      <c r="V101" s="8" t="str">
        <f t="shared" ca="1" si="10"/>
        <v/>
      </c>
      <c r="W101" s="8" t="str">
        <f t="shared" ca="1" si="10"/>
        <v/>
      </c>
      <c r="X101" s="8" t="str">
        <f t="shared" ca="1" si="10"/>
        <v/>
      </c>
    </row>
    <row r="102" spans="1:24" hidden="1" x14ac:dyDescent="0.25">
      <c r="A102" s="57">
        <f t="shared" ca="1" si="9"/>
        <v>2.1912297249769663</v>
      </c>
      <c r="B102" s="57">
        <f t="shared" ca="1" si="9"/>
        <v>2.4298165848305611</v>
      </c>
      <c r="C102" s="57">
        <f t="shared" ca="1" si="9"/>
        <v>6.148011273518871</v>
      </c>
      <c r="D102" s="57">
        <f t="shared" ca="1" si="9"/>
        <v>5.4260952002939575</v>
      </c>
      <c r="E102" s="57">
        <f t="shared" ca="1" si="9"/>
        <v>2.9141368834065666</v>
      </c>
      <c r="F102" s="57">
        <f t="shared" ca="1" si="9"/>
        <v>2.4798905761102503</v>
      </c>
      <c r="G102" s="8" cm="1">
        <f t="array" aca="1" ref="G102" ca="1">SUM(IF(ISERROR(FIND($A$4:$F$4,G$4)),0,$A102:$F102))</f>
        <v>8.3392409984958373</v>
      </c>
      <c r="H102" s="8" cm="1">
        <f t="array" aca="1" ref="H102" ca="1">SUM(IF(ISERROR(FIND($A$4:$F$4,H$4)),0,$A102:$F102))</f>
        <v>10.097215501381175</v>
      </c>
      <c r="I102" s="8" cm="1">
        <f t="array" aca="1" ref="I102" ca="1">SUM(IF(ISERROR(FIND($A$4:$F$4,I$4)),0,$A102:$F102))</f>
        <v>7.8238440443473785</v>
      </c>
      <c r="J102" s="8">
        <f t="shared" ca="1" si="11"/>
        <v>10.097215501381175</v>
      </c>
      <c r="K102" s="8" t="str">
        <f t="shared" ca="1" si="12"/>
        <v>ADF</v>
      </c>
      <c r="L102" s="8">
        <f ca="1">SMALL($J$5:$J$1004,ROWS($J$5:J102))</f>
        <v>9.3727990529367826</v>
      </c>
      <c r="M102" s="10">
        <f ca="1">ROWS($J$5:J102)/COUNT($J$5:$J$1004)</f>
        <v>9.8000000000000004E-2</v>
      </c>
      <c r="N102" s="10"/>
      <c r="O102" s="8" t="str">
        <f t="shared" ca="1" si="13"/>
        <v xml:space="preserve"> </v>
      </c>
      <c r="P102" s="8">
        <f t="shared" ca="1" si="13"/>
        <v>1</v>
      </c>
      <c r="Q102" s="8" t="str">
        <f t="shared" ca="1" si="13"/>
        <v xml:space="preserve"> </v>
      </c>
      <c r="S102" s="8">
        <f t="shared" ca="1" si="10"/>
        <v>1</v>
      </c>
      <c r="T102" s="8" t="str">
        <f t="shared" ca="1" si="10"/>
        <v/>
      </c>
      <c r="U102" s="8" t="str">
        <f t="shared" ca="1" si="10"/>
        <v/>
      </c>
      <c r="V102" s="8">
        <f t="shared" ca="1" si="10"/>
        <v>1</v>
      </c>
      <c r="W102" s="8" t="str">
        <f t="shared" ca="1" si="10"/>
        <v/>
      </c>
      <c r="X102" s="8">
        <f t="shared" ca="1" si="10"/>
        <v>1</v>
      </c>
    </row>
    <row r="103" spans="1:24" hidden="1" x14ac:dyDescent="0.25">
      <c r="A103" s="57">
        <f t="shared" ca="1" si="9"/>
        <v>4.8522824523259462</v>
      </c>
      <c r="B103" s="57">
        <f t="shared" ca="1" si="9"/>
        <v>4.0524222007013124</v>
      </c>
      <c r="C103" s="57">
        <f t="shared" ca="1" si="9"/>
        <v>7.0775676461277532</v>
      </c>
      <c r="D103" s="57">
        <f t="shared" ref="B103:F166" ca="1" si="14">D$2+(D$3-D$2)*RAND()</f>
        <v>2.3070466560472727</v>
      </c>
      <c r="E103" s="57">
        <f t="shared" ca="1" si="14"/>
        <v>2.6530169141179769</v>
      </c>
      <c r="F103" s="57">
        <f t="shared" ca="1" si="14"/>
        <v>3.5064008342792752</v>
      </c>
      <c r="G103" s="8" cm="1">
        <f t="array" aca="1" ref="G103" ca="1">SUM(IF(ISERROR(FIND($A$4:$F$4,G$4)),0,$A103:$F103))</f>
        <v>11.929850098453699</v>
      </c>
      <c r="H103" s="8" cm="1">
        <f t="array" aca="1" ref="H103" ca="1">SUM(IF(ISERROR(FIND($A$4:$F$4,H$4)),0,$A103:$F103))</f>
        <v>10.665729942652494</v>
      </c>
      <c r="I103" s="8" cm="1">
        <f t="array" aca="1" ref="I103" ca="1">SUM(IF(ISERROR(FIND($A$4:$F$4,I$4)),0,$A103:$F103))</f>
        <v>10.211839949098565</v>
      </c>
      <c r="J103" s="8">
        <f t="shared" ca="1" si="11"/>
        <v>11.929850098453699</v>
      </c>
      <c r="K103" s="8" t="str">
        <f t="shared" ca="1" si="12"/>
        <v>AC</v>
      </c>
      <c r="L103" s="8">
        <f ca="1">SMALL($J$5:$J$1004,ROWS($J$5:J103))</f>
        <v>9.3764493421844772</v>
      </c>
      <c r="M103" s="10">
        <f ca="1">ROWS($J$5:J103)/COUNT($J$5:$J$1004)</f>
        <v>9.9000000000000005E-2</v>
      </c>
      <c r="N103" s="10"/>
      <c r="O103" s="8">
        <f t="shared" ca="1" si="13"/>
        <v>1</v>
      </c>
      <c r="P103" s="8" t="str">
        <f t="shared" ca="1" si="13"/>
        <v xml:space="preserve"> </v>
      </c>
      <c r="Q103" s="8" t="str">
        <f t="shared" ca="1" si="13"/>
        <v xml:space="preserve"> </v>
      </c>
      <c r="S103" s="8">
        <f t="shared" ca="1" si="10"/>
        <v>1</v>
      </c>
      <c r="T103" s="8" t="str">
        <f t="shared" ca="1" si="10"/>
        <v/>
      </c>
      <c r="U103" s="8">
        <f t="shared" ca="1" si="10"/>
        <v>1</v>
      </c>
      <c r="V103" s="8" t="str">
        <f t="shared" ref="V103:Z154" ca="1" si="15">IFERROR(FIND(V$4,$K103)/FIND(V$4,$K103),"")</f>
        <v/>
      </c>
      <c r="W103" s="8" t="str">
        <f t="shared" ca="1" si="15"/>
        <v/>
      </c>
      <c r="X103" s="8" t="str">
        <f t="shared" ca="1" si="15"/>
        <v/>
      </c>
    </row>
    <row r="104" spans="1:24" hidden="1" x14ac:dyDescent="0.25">
      <c r="A104" s="57">
        <f t="shared" ref="A104:A167" ca="1" si="16">A$2+(A$3-A$2)*RAND()</f>
        <v>4.6495980659529188</v>
      </c>
      <c r="B104" s="57">
        <f t="shared" ca="1" si="14"/>
        <v>1.6016790300564008</v>
      </c>
      <c r="C104" s="57">
        <f t="shared" ca="1" si="14"/>
        <v>5.1179565850796802</v>
      </c>
      <c r="D104" s="57">
        <f t="shared" ca="1" si="14"/>
        <v>5.2502761314663378</v>
      </c>
      <c r="E104" s="57">
        <f t="shared" ca="1" si="14"/>
        <v>1.9394316431328036</v>
      </c>
      <c r="F104" s="57">
        <f t="shared" ca="1" si="14"/>
        <v>2.749518981199333</v>
      </c>
      <c r="G104" s="8" cm="1">
        <f t="array" aca="1" ref="G104" ca="1">SUM(IF(ISERROR(FIND($A$4:$F$4,G$4)),0,$A104:$F104))</f>
        <v>9.767554651032599</v>
      </c>
      <c r="H104" s="8" cm="1">
        <f t="array" aca="1" ref="H104" ca="1">SUM(IF(ISERROR(FIND($A$4:$F$4,H$4)),0,$A104:$F104))</f>
        <v>12.64939317861859</v>
      </c>
      <c r="I104" s="8" cm="1">
        <f t="array" aca="1" ref="I104" ca="1">SUM(IF(ISERROR(FIND($A$4:$F$4,I$4)),0,$A104:$F104))</f>
        <v>6.2906296543885372</v>
      </c>
      <c r="J104" s="8">
        <f t="shared" ca="1" si="11"/>
        <v>12.64939317861859</v>
      </c>
      <c r="K104" s="8" t="str">
        <f t="shared" ca="1" si="12"/>
        <v>ADF</v>
      </c>
      <c r="L104" s="8">
        <f ca="1">SMALL($J$5:$J$1004,ROWS($J$5:J104))</f>
        <v>9.3829111131394249</v>
      </c>
      <c r="M104" s="10">
        <f ca="1">ROWS($J$5:J104)/COUNT($J$5:$J$1004)</f>
        <v>0.1</v>
      </c>
      <c r="N104" s="10"/>
      <c r="O104" s="8" t="str">
        <f t="shared" ca="1" si="13"/>
        <v xml:space="preserve"> </v>
      </c>
      <c r="P104" s="8">
        <f t="shared" ca="1" si="13"/>
        <v>1</v>
      </c>
      <c r="Q104" s="8" t="str">
        <f t="shared" ca="1" si="13"/>
        <v xml:space="preserve"> </v>
      </c>
      <c r="S104" s="8">
        <f t="shared" ref="S104:X167" ca="1" si="17">IFERROR(FIND(S$4,$K104)/FIND(S$4,$K104),"")</f>
        <v>1</v>
      </c>
      <c r="T104" s="8" t="str">
        <f t="shared" ca="1" si="17"/>
        <v/>
      </c>
      <c r="U104" s="8" t="str">
        <f t="shared" ca="1" si="17"/>
        <v/>
      </c>
      <c r="V104" s="8">
        <f t="shared" ca="1" si="17"/>
        <v>1</v>
      </c>
      <c r="W104" s="8" t="str">
        <f t="shared" ca="1" si="17"/>
        <v/>
      </c>
      <c r="X104" s="8">
        <f t="shared" ca="1" si="17"/>
        <v>1</v>
      </c>
    </row>
    <row r="105" spans="1:24" hidden="1" x14ac:dyDescent="0.25">
      <c r="A105" s="57">
        <f t="shared" ca="1" si="16"/>
        <v>2.8238480760497677</v>
      </c>
      <c r="B105" s="57">
        <f t="shared" ca="1" si="14"/>
        <v>3.6080030755156463</v>
      </c>
      <c r="C105" s="57">
        <f t="shared" ca="1" si="14"/>
        <v>4.2395835471115184</v>
      </c>
      <c r="D105" s="57">
        <f t="shared" ca="1" si="14"/>
        <v>3.6508276682808485</v>
      </c>
      <c r="E105" s="57">
        <f t="shared" ca="1" si="14"/>
        <v>1.6201116690513635</v>
      </c>
      <c r="F105" s="57">
        <f t="shared" ca="1" si="14"/>
        <v>3.5100368034544873</v>
      </c>
      <c r="G105" s="8" cm="1">
        <f t="array" aca="1" ref="G105" ca="1">SUM(IF(ISERROR(FIND($A$4:$F$4,G$4)),0,$A105:$F105))</f>
        <v>7.0634316231612857</v>
      </c>
      <c r="H105" s="8" cm="1">
        <f t="array" aca="1" ref="H105" ca="1">SUM(IF(ISERROR(FIND($A$4:$F$4,H$4)),0,$A105:$F105))</f>
        <v>9.9847125477851044</v>
      </c>
      <c r="I105" s="8" cm="1">
        <f t="array" aca="1" ref="I105" ca="1">SUM(IF(ISERROR(FIND($A$4:$F$4,I$4)),0,$A105:$F105))</f>
        <v>8.7381515480214969</v>
      </c>
      <c r="J105" s="8">
        <f t="shared" ca="1" si="11"/>
        <v>9.9847125477851044</v>
      </c>
      <c r="K105" s="8" t="str">
        <f t="shared" ca="1" si="12"/>
        <v>ADF</v>
      </c>
      <c r="L105" s="8">
        <f ca="1">SMALL($J$5:$J$1004,ROWS($J$5:J105))</f>
        <v>9.3894553895665727</v>
      </c>
      <c r="M105" s="10">
        <f ca="1">ROWS($J$5:J105)/COUNT($J$5:$J$1004)</f>
        <v>0.10100000000000001</v>
      </c>
      <c r="N105" s="10"/>
      <c r="O105" s="8" t="str">
        <f t="shared" ca="1" si="13"/>
        <v xml:space="preserve"> </v>
      </c>
      <c r="P105" s="8">
        <f t="shared" ca="1" si="13"/>
        <v>1</v>
      </c>
      <c r="Q105" s="8" t="str">
        <f t="shared" ca="1" si="13"/>
        <v xml:space="preserve"> </v>
      </c>
      <c r="S105" s="8">
        <f t="shared" ca="1" si="17"/>
        <v>1</v>
      </c>
      <c r="T105" s="8" t="str">
        <f t="shared" ca="1" si="17"/>
        <v/>
      </c>
      <c r="U105" s="8" t="str">
        <f t="shared" ca="1" si="17"/>
        <v/>
      </c>
      <c r="V105" s="8">
        <f t="shared" ca="1" si="17"/>
        <v>1</v>
      </c>
      <c r="W105" s="8" t="str">
        <f t="shared" ca="1" si="17"/>
        <v/>
      </c>
      <c r="X105" s="8">
        <f t="shared" ca="1" si="17"/>
        <v>1</v>
      </c>
    </row>
    <row r="106" spans="1:24" hidden="1" x14ac:dyDescent="0.25">
      <c r="A106" s="57">
        <f t="shared" ca="1" si="16"/>
        <v>3.3757743452267928</v>
      </c>
      <c r="B106" s="57">
        <f t="shared" ca="1" si="14"/>
        <v>2.1467441039146822</v>
      </c>
      <c r="C106" s="57">
        <f t="shared" ca="1" si="14"/>
        <v>4.5934417794819105</v>
      </c>
      <c r="D106" s="57">
        <f t="shared" ca="1" si="14"/>
        <v>2.4423965258775233</v>
      </c>
      <c r="E106" s="57">
        <f t="shared" ca="1" si="14"/>
        <v>1.0713133149277683</v>
      </c>
      <c r="F106" s="57">
        <f t="shared" ca="1" si="14"/>
        <v>2.4662140095676746</v>
      </c>
      <c r="G106" s="8" cm="1">
        <f t="array" aca="1" ref="G106" ca="1">SUM(IF(ISERROR(FIND($A$4:$F$4,G$4)),0,$A106:$F106))</f>
        <v>7.9692161247087032</v>
      </c>
      <c r="H106" s="8" cm="1">
        <f t="array" aca="1" ref="H106" ca="1">SUM(IF(ISERROR(FIND($A$4:$F$4,H$4)),0,$A106:$F106))</f>
        <v>8.2843848806719897</v>
      </c>
      <c r="I106" s="8" cm="1">
        <f t="array" aca="1" ref="I106" ca="1">SUM(IF(ISERROR(FIND($A$4:$F$4,I$4)),0,$A106:$F106))</f>
        <v>5.684271428410125</v>
      </c>
      <c r="J106" s="8">
        <f t="shared" ca="1" si="11"/>
        <v>8.2843848806719897</v>
      </c>
      <c r="K106" s="8" t="str">
        <f t="shared" ca="1" si="12"/>
        <v>ADF</v>
      </c>
      <c r="L106" s="8">
        <f ca="1">SMALL($J$5:$J$1004,ROWS($J$5:J106))</f>
        <v>9.3923871347053556</v>
      </c>
      <c r="M106" s="10">
        <f ca="1">ROWS($J$5:J106)/COUNT($J$5:$J$1004)</f>
        <v>0.10199999999999999</v>
      </c>
      <c r="N106" s="10"/>
      <c r="O106" s="8" t="str">
        <f t="shared" ca="1" si="13"/>
        <v xml:space="preserve"> </v>
      </c>
      <c r="P106" s="8">
        <f t="shared" ca="1" si="13"/>
        <v>1</v>
      </c>
      <c r="Q106" s="8" t="str">
        <f t="shared" ca="1" si="13"/>
        <v xml:space="preserve"> </v>
      </c>
      <c r="S106" s="8">
        <f t="shared" ca="1" si="17"/>
        <v>1</v>
      </c>
      <c r="T106" s="8" t="str">
        <f t="shared" ca="1" si="17"/>
        <v/>
      </c>
      <c r="U106" s="8" t="str">
        <f t="shared" ca="1" si="17"/>
        <v/>
      </c>
      <c r="V106" s="8">
        <f t="shared" ca="1" si="17"/>
        <v>1</v>
      </c>
      <c r="W106" s="8" t="str">
        <f t="shared" ca="1" si="17"/>
        <v/>
      </c>
      <c r="X106" s="8">
        <f t="shared" ca="1" si="17"/>
        <v>1</v>
      </c>
    </row>
    <row r="107" spans="1:24" hidden="1" x14ac:dyDescent="0.25">
      <c r="A107" s="57">
        <f t="shared" ca="1" si="16"/>
        <v>2.4541734935019304</v>
      </c>
      <c r="B107" s="57">
        <f t="shared" ca="1" si="14"/>
        <v>3.0009644755160156</v>
      </c>
      <c r="C107" s="57">
        <f t="shared" ca="1" si="14"/>
        <v>4.2334456375884546</v>
      </c>
      <c r="D107" s="57">
        <f t="shared" ca="1" si="14"/>
        <v>4.8427727787481594</v>
      </c>
      <c r="E107" s="57">
        <f t="shared" ca="1" si="14"/>
        <v>1.0385949609648768</v>
      </c>
      <c r="F107" s="57">
        <f t="shared" ca="1" si="14"/>
        <v>3.0048270772274623</v>
      </c>
      <c r="G107" s="8" cm="1">
        <f t="array" aca="1" ref="G107" ca="1">SUM(IF(ISERROR(FIND($A$4:$F$4,G$4)),0,$A107:$F107))</f>
        <v>6.6876191310903845</v>
      </c>
      <c r="H107" s="8" cm="1">
        <f t="array" aca="1" ref="H107" ca="1">SUM(IF(ISERROR(FIND($A$4:$F$4,H$4)),0,$A107:$F107))</f>
        <v>10.301773349477552</v>
      </c>
      <c r="I107" s="8" cm="1">
        <f t="array" aca="1" ref="I107" ca="1">SUM(IF(ISERROR(FIND($A$4:$F$4,I$4)),0,$A107:$F107))</f>
        <v>7.0443865137083552</v>
      </c>
      <c r="J107" s="8">
        <f t="shared" ca="1" si="11"/>
        <v>10.301773349477552</v>
      </c>
      <c r="K107" s="8" t="str">
        <f t="shared" ca="1" si="12"/>
        <v>ADF</v>
      </c>
      <c r="L107" s="8">
        <f ca="1">SMALL($J$5:$J$1004,ROWS($J$5:J107))</f>
        <v>9.3942212879645446</v>
      </c>
      <c r="M107" s="10">
        <f ca="1">ROWS($J$5:J107)/COUNT($J$5:$J$1004)</f>
        <v>0.10299999999999999</v>
      </c>
      <c r="N107" s="10"/>
      <c r="O107" s="8" t="str">
        <f t="shared" ca="1" si="13"/>
        <v xml:space="preserve"> </v>
      </c>
      <c r="P107" s="8">
        <f t="shared" ca="1" si="13"/>
        <v>1</v>
      </c>
      <c r="Q107" s="8" t="str">
        <f t="shared" ca="1" si="13"/>
        <v xml:space="preserve"> </v>
      </c>
      <c r="S107" s="8">
        <f t="shared" ca="1" si="17"/>
        <v>1</v>
      </c>
      <c r="T107" s="8" t="str">
        <f t="shared" ca="1" si="17"/>
        <v/>
      </c>
      <c r="U107" s="8" t="str">
        <f t="shared" ca="1" si="17"/>
        <v/>
      </c>
      <c r="V107" s="8">
        <f t="shared" ca="1" si="17"/>
        <v>1</v>
      </c>
      <c r="W107" s="8" t="str">
        <f t="shared" ca="1" si="17"/>
        <v/>
      </c>
      <c r="X107" s="8">
        <f t="shared" ca="1" si="17"/>
        <v>1</v>
      </c>
    </row>
    <row r="108" spans="1:24" hidden="1" x14ac:dyDescent="0.25">
      <c r="A108" s="57">
        <f t="shared" ca="1" si="16"/>
        <v>2.3446286262504201</v>
      </c>
      <c r="B108" s="57">
        <f t="shared" ca="1" si="14"/>
        <v>2.7832519158539895</v>
      </c>
      <c r="C108" s="57">
        <f t="shared" ca="1" si="14"/>
        <v>4.3441456372268945</v>
      </c>
      <c r="D108" s="57">
        <f t="shared" ca="1" si="14"/>
        <v>5.890392867841503</v>
      </c>
      <c r="E108" s="57">
        <f t="shared" ca="1" si="14"/>
        <v>1.2819143795262926</v>
      </c>
      <c r="F108" s="57">
        <f t="shared" ca="1" si="14"/>
        <v>3.2311432671484459</v>
      </c>
      <c r="G108" s="8" cm="1">
        <f t="array" aca="1" ref="G108" ca="1">SUM(IF(ISERROR(FIND($A$4:$F$4,G$4)),0,$A108:$F108))</f>
        <v>6.6887742634773151</v>
      </c>
      <c r="H108" s="8" cm="1">
        <f t="array" aca="1" ref="H108" ca="1">SUM(IF(ISERROR(FIND($A$4:$F$4,H$4)),0,$A108:$F108))</f>
        <v>11.466164761240368</v>
      </c>
      <c r="I108" s="8" cm="1">
        <f t="array" aca="1" ref="I108" ca="1">SUM(IF(ISERROR(FIND($A$4:$F$4,I$4)),0,$A108:$F108))</f>
        <v>7.2963095625287275</v>
      </c>
      <c r="J108" s="8">
        <f t="shared" ca="1" si="11"/>
        <v>11.466164761240368</v>
      </c>
      <c r="K108" s="8" t="str">
        <f t="shared" ca="1" si="12"/>
        <v>ADF</v>
      </c>
      <c r="L108" s="8">
        <f ca="1">SMALL($J$5:$J$1004,ROWS($J$5:J108))</f>
        <v>9.3951227319372563</v>
      </c>
      <c r="M108" s="10">
        <f ca="1">ROWS($J$5:J108)/COUNT($J$5:$J$1004)</f>
        <v>0.104</v>
      </c>
      <c r="N108" s="10"/>
      <c r="O108" s="8" t="str">
        <f t="shared" ca="1" si="13"/>
        <v xml:space="preserve"> </v>
      </c>
      <c r="P108" s="8">
        <f t="shared" ca="1" si="13"/>
        <v>1</v>
      </c>
      <c r="Q108" s="8" t="str">
        <f t="shared" ca="1" si="13"/>
        <v xml:space="preserve"> </v>
      </c>
      <c r="S108" s="8">
        <f t="shared" ca="1" si="17"/>
        <v>1</v>
      </c>
      <c r="T108" s="8" t="str">
        <f t="shared" ca="1" si="17"/>
        <v/>
      </c>
      <c r="U108" s="8" t="str">
        <f t="shared" ca="1" si="17"/>
        <v/>
      </c>
      <c r="V108" s="8">
        <f t="shared" ca="1" si="17"/>
        <v>1</v>
      </c>
      <c r="W108" s="8" t="str">
        <f t="shared" ca="1" si="17"/>
        <v/>
      </c>
      <c r="X108" s="8">
        <f t="shared" ca="1" si="17"/>
        <v>1</v>
      </c>
    </row>
    <row r="109" spans="1:24" hidden="1" x14ac:dyDescent="0.25">
      <c r="A109" s="57">
        <f t="shared" ca="1" si="16"/>
        <v>3.1734475457685214</v>
      </c>
      <c r="B109" s="57">
        <f t="shared" ca="1" si="14"/>
        <v>4.7723190914109574</v>
      </c>
      <c r="C109" s="57">
        <f t="shared" ca="1" si="14"/>
        <v>7.8606338596199361</v>
      </c>
      <c r="D109" s="57">
        <f t="shared" ca="1" si="14"/>
        <v>5.7329733243408416</v>
      </c>
      <c r="E109" s="57">
        <f t="shared" ca="1" si="14"/>
        <v>1.6316578640821384</v>
      </c>
      <c r="F109" s="57">
        <f t="shared" ca="1" si="14"/>
        <v>2.5593347173037548</v>
      </c>
      <c r="G109" s="8" cm="1">
        <f t="array" aca="1" ref="G109" ca="1">SUM(IF(ISERROR(FIND($A$4:$F$4,G$4)),0,$A109:$F109))</f>
        <v>11.034081405388457</v>
      </c>
      <c r="H109" s="8" cm="1">
        <f t="array" aca="1" ref="H109" ca="1">SUM(IF(ISERROR(FIND($A$4:$F$4,H$4)),0,$A109:$F109))</f>
        <v>11.465755587413117</v>
      </c>
      <c r="I109" s="8" cm="1">
        <f t="array" aca="1" ref="I109" ca="1">SUM(IF(ISERROR(FIND($A$4:$F$4,I$4)),0,$A109:$F109))</f>
        <v>8.963311672796852</v>
      </c>
      <c r="J109" s="8">
        <f t="shared" ca="1" si="11"/>
        <v>11.465755587413117</v>
      </c>
      <c r="K109" s="8" t="str">
        <f t="shared" ca="1" si="12"/>
        <v>ADF</v>
      </c>
      <c r="L109" s="8">
        <f ca="1">SMALL($J$5:$J$1004,ROWS($J$5:J109))</f>
        <v>9.4635542714145053</v>
      </c>
      <c r="M109" s="10">
        <f ca="1">ROWS($J$5:J109)/COUNT($J$5:$J$1004)</f>
        <v>0.105</v>
      </c>
      <c r="N109" s="10"/>
      <c r="O109" s="8" t="str">
        <f t="shared" ca="1" si="13"/>
        <v xml:space="preserve"> </v>
      </c>
      <c r="P109" s="8">
        <f t="shared" ca="1" si="13"/>
        <v>1</v>
      </c>
      <c r="Q109" s="8" t="str">
        <f t="shared" ca="1" si="13"/>
        <v xml:space="preserve"> </v>
      </c>
      <c r="S109" s="8">
        <f t="shared" ca="1" si="17"/>
        <v>1</v>
      </c>
      <c r="T109" s="8" t="str">
        <f t="shared" ca="1" si="17"/>
        <v/>
      </c>
      <c r="U109" s="8" t="str">
        <f t="shared" ca="1" si="17"/>
        <v/>
      </c>
      <c r="V109" s="8">
        <f t="shared" ca="1" si="17"/>
        <v>1</v>
      </c>
      <c r="W109" s="8" t="str">
        <f t="shared" ca="1" si="17"/>
        <v/>
      </c>
      <c r="X109" s="8">
        <f t="shared" ca="1" si="17"/>
        <v>1</v>
      </c>
    </row>
    <row r="110" spans="1:24" hidden="1" x14ac:dyDescent="0.25">
      <c r="A110" s="57">
        <f t="shared" ca="1" si="16"/>
        <v>3.6571604351352227</v>
      </c>
      <c r="B110" s="57">
        <f t="shared" ca="1" si="14"/>
        <v>3.6592545623311623</v>
      </c>
      <c r="C110" s="57">
        <f t="shared" ca="1" si="14"/>
        <v>5.4392051273338335</v>
      </c>
      <c r="D110" s="57">
        <f t="shared" ca="1" si="14"/>
        <v>2.7473767411648558</v>
      </c>
      <c r="E110" s="57">
        <f t="shared" ca="1" si="14"/>
        <v>1.9584017493402697</v>
      </c>
      <c r="F110" s="57">
        <f t="shared" ca="1" si="14"/>
        <v>2.1138597964802353</v>
      </c>
      <c r="G110" s="8" cm="1">
        <f t="array" aca="1" ref="G110" ca="1">SUM(IF(ISERROR(FIND($A$4:$F$4,G$4)),0,$A110:$F110))</f>
        <v>9.0963655624690567</v>
      </c>
      <c r="H110" s="8" cm="1">
        <f t="array" aca="1" ref="H110" ca="1">SUM(IF(ISERROR(FIND($A$4:$F$4,H$4)),0,$A110:$F110))</f>
        <v>8.5183969727803124</v>
      </c>
      <c r="I110" s="8" cm="1">
        <f t="array" aca="1" ref="I110" ca="1">SUM(IF(ISERROR(FIND($A$4:$F$4,I$4)),0,$A110:$F110))</f>
        <v>7.7315161081516672</v>
      </c>
      <c r="J110" s="8">
        <f t="shared" ca="1" si="11"/>
        <v>9.0963655624690567</v>
      </c>
      <c r="K110" s="8" t="str">
        <f t="shared" ca="1" si="12"/>
        <v>AC</v>
      </c>
      <c r="L110" s="8">
        <f ca="1">SMALL($J$5:$J$1004,ROWS($J$5:J110))</f>
        <v>9.4708727468502403</v>
      </c>
      <c r="M110" s="10">
        <f ca="1">ROWS($J$5:J110)/COUNT($J$5:$J$1004)</f>
        <v>0.106</v>
      </c>
      <c r="N110" s="10"/>
      <c r="O110" s="8">
        <f t="shared" ca="1" si="13"/>
        <v>1</v>
      </c>
      <c r="P110" s="8" t="str">
        <f t="shared" ca="1" si="13"/>
        <v xml:space="preserve"> </v>
      </c>
      <c r="Q110" s="8" t="str">
        <f t="shared" ca="1" si="13"/>
        <v xml:space="preserve"> </v>
      </c>
      <c r="S110" s="8">
        <f t="shared" ca="1" si="17"/>
        <v>1</v>
      </c>
      <c r="T110" s="8" t="str">
        <f t="shared" ca="1" si="17"/>
        <v/>
      </c>
      <c r="U110" s="8">
        <f t="shared" ca="1" si="17"/>
        <v>1</v>
      </c>
      <c r="V110" s="8" t="str">
        <f t="shared" ca="1" si="17"/>
        <v/>
      </c>
      <c r="W110" s="8" t="str">
        <f t="shared" ca="1" si="17"/>
        <v/>
      </c>
      <c r="X110" s="8" t="str">
        <f t="shared" ca="1" si="17"/>
        <v/>
      </c>
    </row>
    <row r="111" spans="1:24" hidden="1" x14ac:dyDescent="0.25">
      <c r="A111" s="57">
        <f t="shared" ca="1" si="16"/>
        <v>3.1329707642181797</v>
      </c>
      <c r="B111" s="57">
        <f t="shared" ca="1" si="14"/>
        <v>1.0494056206427045</v>
      </c>
      <c r="C111" s="57">
        <f t="shared" ca="1" si="14"/>
        <v>6.9830234328612706</v>
      </c>
      <c r="D111" s="57">
        <f t="shared" ca="1" si="14"/>
        <v>2.6586964226719041</v>
      </c>
      <c r="E111" s="57">
        <f t="shared" ca="1" si="14"/>
        <v>1.67515186524247</v>
      </c>
      <c r="F111" s="57">
        <f t="shared" ca="1" si="14"/>
        <v>2.5101099859419285</v>
      </c>
      <c r="G111" s="8" cm="1">
        <f t="array" aca="1" ref="G111" ca="1">SUM(IF(ISERROR(FIND($A$4:$F$4,G$4)),0,$A111:$F111))</f>
        <v>10.11599419707945</v>
      </c>
      <c r="H111" s="8" cm="1">
        <f t="array" aca="1" ref="H111" ca="1">SUM(IF(ISERROR(FIND($A$4:$F$4,H$4)),0,$A111:$F111))</f>
        <v>8.3017771728320131</v>
      </c>
      <c r="I111" s="8" cm="1">
        <f t="array" aca="1" ref="I111" ca="1">SUM(IF(ISERROR(FIND($A$4:$F$4,I$4)),0,$A111:$F111))</f>
        <v>5.2346674718271036</v>
      </c>
      <c r="J111" s="8">
        <f t="shared" ca="1" si="11"/>
        <v>10.11599419707945</v>
      </c>
      <c r="K111" s="8" t="str">
        <f t="shared" ca="1" si="12"/>
        <v>AC</v>
      </c>
      <c r="L111" s="8">
        <f ca="1">SMALL($J$5:$J$1004,ROWS($J$5:J111))</f>
        <v>9.476037906904704</v>
      </c>
      <c r="M111" s="10">
        <f ca="1">ROWS($J$5:J111)/COUNT($J$5:$J$1004)</f>
        <v>0.107</v>
      </c>
      <c r="N111" s="10"/>
      <c r="O111" s="8">
        <f t="shared" ca="1" si="13"/>
        <v>1</v>
      </c>
      <c r="P111" s="8" t="str">
        <f t="shared" ca="1" si="13"/>
        <v xml:space="preserve"> </v>
      </c>
      <c r="Q111" s="8" t="str">
        <f t="shared" ca="1" si="13"/>
        <v xml:space="preserve"> </v>
      </c>
      <c r="S111" s="8">
        <f t="shared" ca="1" si="17"/>
        <v>1</v>
      </c>
      <c r="T111" s="8" t="str">
        <f t="shared" ca="1" si="17"/>
        <v/>
      </c>
      <c r="U111" s="8">
        <f t="shared" ca="1" si="17"/>
        <v>1</v>
      </c>
      <c r="V111" s="8" t="str">
        <f t="shared" ca="1" si="17"/>
        <v/>
      </c>
      <c r="W111" s="8" t="str">
        <f t="shared" ca="1" si="17"/>
        <v/>
      </c>
      <c r="X111" s="8" t="str">
        <f t="shared" ca="1" si="17"/>
        <v/>
      </c>
    </row>
    <row r="112" spans="1:24" hidden="1" x14ac:dyDescent="0.25">
      <c r="A112" s="57">
        <f t="shared" ca="1" si="16"/>
        <v>4.6831693364796863</v>
      </c>
      <c r="B112" s="57">
        <f t="shared" ca="1" si="14"/>
        <v>2.6121355607652097</v>
      </c>
      <c r="C112" s="57">
        <f t="shared" ca="1" si="14"/>
        <v>5.381226484728959</v>
      </c>
      <c r="D112" s="57">
        <f t="shared" ca="1" si="14"/>
        <v>3.2400667905974494</v>
      </c>
      <c r="E112" s="57">
        <f t="shared" ca="1" si="14"/>
        <v>1.7775702752153906</v>
      </c>
      <c r="F112" s="57">
        <f t="shared" ca="1" si="14"/>
        <v>3.4714178395165383</v>
      </c>
      <c r="G112" s="8" cm="1">
        <f t="array" aca="1" ref="G112" ca="1">SUM(IF(ISERROR(FIND($A$4:$F$4,G$4)),0,$A112:$F112))</f>
        <v>10.064395821208645</v>
      </c>
      <c r="H112" s="8" cm="1">
        <f t="array" aca="1" ref="H112" ca="1">SUM(IF(ISERROR(FIND($A$4:$F$4,H$4)),0,$A112:$F112))</f>
        <v>11.394653966593674</v>
      </c>
      <c r="I112" s="8" cm="1">
        <f t="array" aca="1" ref="I112" ca="1">SUM(IF(ISERROR(FIND($A$4:$F$4,I$4)),0,$A112:$F112))</f>
        <v>7.8611236754971383</v>
      </c>
      <c r="J112" s="8">
        <f t="shared" ca="1" si="11"/>
        <v>11.394653966593674</v>
      </c>
      <c r="K112" s="8" t="str">
        <f t="shared" ca="1" si="12"/>
        <v>ADF</v>
      </c>
      <c r="L112" s="8">
        <f ca="1">SMALL($J$5:$J$1004,ROWS($J$5:J112))</f>
        <v>9.4762493071936849</v>
      </c>
      <c r="M112" s="10">
        <f ca="1">ROWS($J$5:J112)/COUNT($J$5:$J$1004)</f>
        <v>0.108</v>
      </c>
      <c r="N112" s="10"/>
      <c r="O112" s="8" t="str">
        <f t="shared" ca="1" si="13"/>
        <v xml:space="preserve"> </v>
      </c>
      <c r="P112" s="8">
        <f t="shared" ca="1" si="13"/>
        <v>1</v>
      </c>
      <c r="Q112" s="8" t="str">
        <f t="shared" ca="1" si="13"/>
        <v xml:space="preserve"> </v>
      </c>
      <c r="S112" s="8">
        <f t="shared" ca="1" si="17"/>
        <v>1</v>
      </c>
      <c r="T112" s="8" t="str">
        <f t="shared" ca="1" si="17"/>
        <v/>
      </c>
      <c r="U112" s="8" t="str">
        <f t="shared" ca="1" si="17"/>
        <v/>
      </c>
      <c r="V112" s="8">
        <f t="shared" ca="1" si="17"/>
        <v>1</v>
      </c>
      <c r="W112" s="8" t="str">
        <f t="shared" ca="1" si="17"/>
        <v/>
      </c>
      <c r="X112" s="8">
        <f t="shared" ca="1" si="17"/>
        <v>1</v>
      </c>
    </row>
    <row r="113" spans="1:24" hidden="1" x14ac:dyDescent="0.25">
      <c r="A113" s="57">
        <f t="shared" ca="1" si="16"/>
        <v>5.4941770027925436</v>
      </c>
      <c r="B113" s="57">
        <f t="shared" ca="1" si="14"/>
        <v>2.7980811408222888</v>
      </c>
      <c r="C113" s="57">
        <f t="shared" ca="1" si="14"/>
        <v>7.770973268414898</v>
      </c>
      <c r="D113" s="57">
        <f t="shared" ca="1" si="14"/>
        <v>2.2972010425446987</v>
      </c>
      <c r="E113" s="57">
        <f t="shared" ca="1" si="14"/>
        <v>2.977766134493407</v>
      </c>
      <c r="F113" s="57">
        <f t="shared" ca="1" si="14"/>
        <v>2.8066461876991911</v>
      </c>
      <c r="G113" s="8" cm="1">
        <f t="array" aca="1" ref="G113" ca="1">SUM(IF(ISERROR(FIND($A$4:$F$4,G$4)),0,$A113:$F113))</f>
        <v>13.265150271207443</v>
      </c>
      <c r="H113" s="8" cm="1">
        <f t="array" aca="1" ref="H113" ca="1">SUM(IF(ISERROR(FIND($A$4:$F$4,H$4)),0,$A113:$F113))</f>
        <v>10.598024233036433</v>
      </c>
      <c r="I113" s="8" cm="1">
        <f t="array" aca="1" ref="I113" ca="1">SUM(IF(ISERROR(FIND($A$4:$F$4,I$4)),0,$A113:$F113))</f>
        <v>8.5824934630148881</v>
      </c>
      <c r="J113" s="8">
        <f t="shared" ca="1" si="11"/>
        <v>13.265150271207443</v>
      </c>
      <c r="K113" s="8" t="str">
        <f t="shared" ca="1" si="12"/>
        <v>AC</v>
      </c>
      <c r="L113" s="8">
        <f ca="1">SMALL($J$5:$J$1004,ROWS($J$5:J113))</f>
        <v>9.4953284441587904</v>
      </c>
      <c r="M113" s="10">
        <f ca="1">ROWS($J$5:J113)/COUNT($J$5:$J$1004)</f>
        <v>0.109</v>
      </c>
      <c r="N113" s="10"/>
      <c r="O113" s="8">
        <f t="shared" ca="1" si="13"/>
        <v>1</v>
      </c>
      <c r="P113" s="8" t="str">
        <f t="shared" ca="1" si="13"/>
        <v xml:space="preserve"> </v>
      </c>
      <c r="Q113" s="8" t="str">
        <f t="shared" ca="1" si="13"/>
        <v xml:space="preserve"> </v>
      </c>
      <c r="S113" s="8">
        <f t="shared" ca="1" si="17"/>
        <v>1</v>
      </c>
      <c r="T113" s="8" t="str">
        <f t="shared" ca="1" si="17"/>
        <v/>
      </c>
      <c r="U113" s="8">
        <f t="shared" ca="1" si="17"/>
        <v>1</v>
      </c>
      <c r="V113" s="8" t="str">
        <f t="shared" ca="1" si="17"/>
        <v/>
      </c>
      <c r="W113" s="8" t="str">
        <f t="shared" ca="1" si="17"/>
        <v/>
      </c>
      <c r="X113" s="8" t="str">
        <f t="shared" ca="1" si="17"/>
        <v/>
      </c>
    </row>
    <row r="114" spans="1:24" hidden="1" x14ac:dyDescent="0.25">
      <c r="A114" s="57">
        <f t="shared" ca="1" si="16"/>
        <v>4.2488502304229137</v>
      </c>
      <c r="B114" s="57">
        <f t="shared" ca="1" si="14"/>
        <v>1.8029350941867759</v>
      </c>
      <c r="C114" s="57">
        <f t="shared" ca="1" si="14"/>
        <v>5.5749117991914074</v>
      </c>
      <c r="D114" s="57">
        <f t="shared" ca="1" si="14"/>
        <v>4.1370061425312272</v>
      </c>
      <c r="E114" s="57">
        <f t="shared" ca="1" si="14"/>
        <v>1.2053948528348788</v>
      </c>
      <c r="F114" s="57">
        <f t="shared" ca="1" si="14"/>
        <v>2.8757741097338014</v>
      </c>
      <c r="G114" s="8" cm="1">
        <f t="array" aca="1" ref="G114" ca="1">SUM(IF(ISERROR(FIND($A$4:$F$4,G$4)),0,$A114:$F114))</f>
        <v>9.823762029614322</v>
      </c>
      <c r="H114" s="8" cm="1">
        <f t="array" aca="1" ref="H114" ca="1">SUM(IF(ISERROR(FIND($A$4:$F$4,H$4)),0,$A114:$F114))</f>
        <v>11.261630482687941</v>
      </c>
      <c r="I114" s="8" cm="1">
        <f t="array" aca="1" ref="I114" ca="1">SUM(IF(ISERROR(FIND($A$4:$F$4,I$4)),0,$A114:$F114))</f>
        <v>5.8841040567554561</v>
      </c>
      <c r="J114" s="8">
        <f t="shared" ca="1" si="11"/>
        <v>11.261630482687941</v>
      </c>
      <c r="K114" s="8" t="str">
        <f t="shared" ca="1" si="12"/>
        <v>ADF</v>
      </c>
      <c r="L114" s="8">
        <f ca="1">SMALL($J$5:$J$1004,ROWS($J$5:J114))</f>
        <v>9.5038653233538177</v>
      </c>
      <c r="M114" s="10">
        <f ca="1">ROWS($J$5:J114)/COUNT($J$5:$J$1004)</f>
        <v>0.11</v>
      </c>
      <c r="N114" s="10"/>
      <c r="O114" s="8" t="str">
        <f t="shared" ca="1" si="13"/>
        <v xml:space="preserve"> </v>
      </c>
      <c r="P114" s="8">
        <f t="shared" ca="1" si="13"/>
        <v>1</v>
      </c>
      <c r="Q114" s="8" t="str">
        <f t="shared" ca="1" si="13"/>
        <v xml:space="preserve"> </v>
      </c>
      <c r="S114" s="8">
        <f t="shared" ca="1" si="17"/>
        <v>1</v>
      </c>
      <c r="T114" s="8" t="str">
        <f t="shared" ca="1" si="17"/>
        <v/>
      </c>
      <c r="U114" s="8" t="str">
        <f t="shared" ca="1" si="17"/>
        <v/>
      </c>
      <c r="V114" s="8">
        <f t="shared" ca="1" si="17"/>
        <v>1</v>
      </c>
      <c r="W114" s="8" t="str">
        <f t="shared" ca="1" si="17"/>
        <v/>
      </c>
      <c r="X114" s="8">
        <f t="shared" ca="1" si="17"/>
        <v>1</v>
      </c>
    </row>
    <row r="115" spans="1:24" hidden="1" x14ac:dyDescent="0.25">
      <c r="A115" s="57">
        <f t="shared" ca="1" si="16"/>
        <v>5.657568725129912</v>
      </c>
      <c r="B115" s="57">
        <f t="shared" ca="1" si="14"/>
        <v>4.7571428679825427</v>
      </c>
      <c r="C115" s="57">
        <f t="shared" ca="1" si="14"/>
        <v>7.8574233075216435</v>
      </c>
      <c r="D115" s="57">
        <f t="shared" ca="1" si="14"/>
        <v>4.583082931948371</v>
      </c>
      <c r="E115" s="57">
        <f t="shared" ca="1" si="14"/>
        <v>1.5900468616024828</v>
      </c>
      <c r="F115" s="57">
        <f t="shared" ca="1" si="14"/>
        <v>3.2502790647194866</v>
      </c>
      <c r="G115" s="8" cm="1">
        <f t="array" aca="1" ref="G115" ca="1">SUM(IF(ISERROR(FIND($A$4:$F$4,G$4)),0,$A115:$F115))</f>
        <v>13.514992032651556</v>
      </c>
      <c r="H115" s="8" cm="1">
        <f t="array" aca="1" ref="H115" ca="1">SUM(IF(ISERROR(FIND($A$4:$F$4,H$4)),0,$A115:$F115))</f>
        <v>13.490930721797771</v>
      </c>
      <c r="I115" s="8" cm="1">
        <f t="array" aca="1" ref="I115" ca="1">SUM(IF(ISERROR(FIND($A$4:$F$4,I$4)),0,$A115:$F115))</f>
        <v>9.5974687943045112</v>
      </c>
      <c r="J115" s="8">
        <f t="shared" ca="1" si="11"/>
        <v>13.514992032651556</v>
      </c>
      <c r="K115" s="8" t="str">
        <f t="shared" ca="1" si="12"/>
        <v>AC</v>
      </c>
      <c r="L115" s="8">
        <f ca="1">SMALL($J$5:$J$1004,ROWS($J$5:J115))</f>
        <v>9.5060909242828355</v>
      </c>
      <c r="M115" s="10">
        <f ca="1">ROWS($J$5:J115)/COUNT($J$5:$J$1004)</f>
        <v>0.111</v>
      </c>
      <c r="N115" s="10"/>
      <c r="O115" s="8">
        <f t="shared" ca="1" si="13"/>
        <v>1</v>
      </c>
      <c r="P115" s="8" t="str">
        <f t="shared" ca="1" si="13"/>
        <v xml:space="preserve"> </v>
      </c>
      <c r="Q115" s="8" t="str">
        <f t="shared" ca="1" si="13"/>
        <v xml:space="preserve"> </v>
      </c>
      <c r="S115" s="8">
        <f t="shared" ca="1" si="17"/>
        <v>1</v>
      </c>
      <c r="T115" s="8" t="str">
        <f t="shared" ca="1" si="17"/>
        <v/>
      </c>
      <c r="U115" s="8">
        <f t="shared" ca="1" si="17"/>
        <v>1</v>
      </c>
      <c r="V115" s="8" t="str">
        <f t="shared" ca="1" si="17"/>
        <v/>
      </c>
      <c r="W115" s="8" t="str">
        <f t="shared" ca="1" si="17"/>
        <v/>
      </c>
      <c r="X115" s="8" t="str">
        <f t="shared" ca="1" si="17"/>
        <v/>
      </c>
    </row>
    <row r="116" spans="1:24" hidden="1" x14ac:dyDescent="0.25">
      <c r="A116" s="57">
        <f t="shared" ca="1" si="16"/>
        <v>5.5189209855657655</v>
      </c>
      <c r="B116" s="57">
        <f t="shared" ca="1" si="14"/>
        <v>1.0516706517852921</v>
      </c>
      <c r="C116" s="57">
        <f t="shared" ca="1" si="14"/>
        <v>6.5853053445261658</v>
      </c>
      <c r="D116" s="57">
        <f t="shared" ca="1" si="14"/>
        <v>4.5713380437752384</v>
      </c>
      <c r="E116" s="57">
        <f t="shared" ca="1" si="14"/>
        <v>1.4140899024918896</v>
      </c>
      <c r="F116" s="57">
        <f t="shared" ca="1" si="14"/>
        <v>2.6842138426574902</v>
      </c>
      <c r="G116" s="8" cm="1">
        <f t="array" aca="1" ref="G116" ca="1">SUM(IF(ISERROR(FIND($A$4:$F$4,G$4)),0,$A116:$F116))</f>
        <v>12.104226330091931</v>
      </c>
      <c r="H116" s="8" cm="1">
        <f t="array" aca="1" ref="H116" ca="1">SUM(IF(ISERROR(FIND($A$4:$F$4,H$4)),0,$A116:$F116))</f>
        <v>12.774472871998494</v>
      </c>
      <c r="I116" s="8" cm="1">
        <f t="array" aca="1" ref="I116" ca="1">SUM(IF(ISERROR(FIND($A$4:$F$4,I$4)),0,$A116:$F116))</f>
        <v>5.1499743969346721</v>
      </c>
      <c r="J116" s="8">
        <f t="shared" ca="1" si="11"/>
        <v>12.774472871998494</v>
      </c>
      <c r="K116" s="8" t="str">
        <f t="shared" ca="1" si="12"/>
        <v>ADF</v>
      </c>
      <c r="L116" s="8">
        <f ca="1">SMALL($J$5:$J$1004,ROWS($J$5:J116))</f>
        <v>9.5165656486170747</v>
      </c>
      <c r="M116" s="10">
        <f ca="1">ROWS($J$5:J116)/COUNT($J$5:$J$1004)</f>
        <v>0.112</v>
      </c>
      <c r="N116" s="10"/>
      <c r="O116" s="8" t="str">
        <f t="shared" ca="1" si="13"/>
        <v xml:space="preserve"> </v>
      </c>
      <c r="P116" s="8">
        <f t="shared" ca="1" si="13"/>
        <v>1</v>
      </c>
      <c r="Q116" s="8" t="str">
        <f t="shared" ca="1" si="13"/>
        <v xml:space="preserve"> </v>
      </c>
      <c r="S116" s="8">
        <f t="shared" ca="1" si="17"/>
        <v>1</v>
      </c>
      <c r="T116" s="8" t="str">
        <f t="shared" ca="1" si="17"/>
        <v/>
      </c>
      <c r="U116" s="8" t="str">
        <f t="shared" ca="1" si="17"/>
        <v/>
      </c>
      <c r="V116" s="8">
        <f t="shared" ca="1" si="17"/>
        <v>1</v>
      </c>
      <c r="W116" s="8" t="str">
        <f t="shared" ca="1" si="17"/>
        <v/>
      </c>
      <c r="X116" s="8">
        <f t="shared" ca="1" si="17"/>
        <v>1</v>
      </c>
    </row>
    <row r="117" spans="1:24" hidden="1" x14ac:dyDescent="0.25">
      <c r="A117" s="57">
        <f t="shared" ca="1" si="16"/>
        <v>4.698879417261014</v>
      </c>
      <c r="B117" s="57">
        <f t="shared" ca="1" si="14"/>
        <v>3.2878466267010262</v>
      </c>
      <c r="C117" s="57">
        <f t="shared" ca="1" si="14"/>
        <v>5.6960734828055797</v>
      </c>
      <c r="D117" s="57">
        <f t="shared" ca="1" si="14"/>
        <v>3.938678680057266</v>
      </c>
      <c r="E117" s="57">
        <f t="shared" ca="1" si="14"/>
        <v>2.6543359703397518</v>
      </c>
      <c r="F117" s="57">
        <f t="shared" ca="1" si="14"/>
        <v>2.300955555937346</v>
      </c>
      <c r="G117" s="8" cm="1">
        <f t="array" aca="1" ref="G117" ca="1">SUM(IF(ISERROR(FIND($A$4:$F$4,G$4)),0,$A117:$F117))</f>
        <v>10.394952900066594</v>
      </c>
      <c r="H117" s="8" cm="1">
        <f t="array" aca="1" ref="H117" ca="1">SUM(IF(ISERROR(FIND($A$4:$F$4,H$4)),0,$A117:$F117))</f>
        <v>10.938513653255626</v>
      </c>
      <c r="I117" s="8" cm="1">
        <f t="array" aca="1" ref="I117" ca="1">SUM(IF(ISERROR(FIND($A$4:$F$4,I$4)),0,$A117:$F117))</f>
        <v>8.2431381529781245</v>
      </c>
      <c r="J117" s="8">
        <f t="shared" ca="1" si="11"/>
        <v>10.938513653255626</v>
      </c>
      <c r="K117" s="8" t="str">
        <f t="shared" ca="1" si="12"/>
        <v>ADF</v>
      </c>
      <c r="L117" s="8">
        <f ca="1">SMALL($J$5:$J$1004,ROWS($J$5:J117))</f>
        <v>9.5231145167372482</v>
      </c>
      <c r="M117" s="10">
        <f ca="1">ROWS($J$5:J117)/COUNT($J$5:$J$1004)</f>
        <v>0.113</v>
      </c>
      <c r="N117" s="10"/>
      <c r="O117" s="8" t="str">
        <f t="shared" ca="1" si="13"/>
        <v xml:space="preserve"> </v>
      </c>
      <c r="P117" s="8">
        <f t="shared" ca="1" si="13"/>
        <v>1</v>
      </c>
      <c r="Q117" s="8" t="str">
        <f t="shared" ca="1" si="13"/>
        <v xml:space="preserve"> </v>
      </c>
      <c r="S117" s="8">
        <f t="shared" ca="1" si="17"/>
        <v>1</v>
      </c>
      <c r="T117" s="8" t="str">
        <f t="shared" ca="1" si="17"/>
        <v/>
      </c>
      <c r="U117" s="8" t="str">
        <f t="shared" ca="1" si="17"/>
        <v/>
      </c>
      <c r="V117" s="8">
        <f t="shared" ca="1" si="17"/>
        <v>1</v>
      </c>
      <c r="W117" s="8" t="str">
        <f t="shared" ca="1" si="17"/>
        <v/>
      </c>
      <c r="X117" s="8">
        <f t="shared" ca="1" si="17"/>
        <v>1</v>
      </c>
    </row>
    <row r="118" spans="1:24" hidden="1" x14ac:dyDescent="0.25">
      <c r="A118" s="57">
        <f t="shared" ca="1" si="16"/>
        <v>2.3806761954546487</v>
      </c>
      <c r="B118" s="57">
        <f t="shared" ca="1" si="14"/>
        <v>4.0479406485151639</v>
      </c>
      <c r="C118" s="57">
        <f t="shared" ca="1" si="14"/>
        <v>5.7578462155366044</v>
      </c>
      <c r="D118" s="57">
        <f t="shared" ca="1" si="14"/>
        <v>4.5978535571316499</v>
      </c>
      <c r="E118" s="57">
        <f t="shared" ca="1" si="14"/>
        <v>1.4856995424776624</v>
      </c>
      <c r="F118" s="57">
        <f t="shared" ca="1" si="14"/>
        <v>3.5862946875216464</v>
      </c>
      <c r="G118" s="8" cm="1">
        <f t="array" aca="1" ref="G118" ca="1">SUM(IF(ISERROR(FIND($A$4:$F$4,G$4)),0,$A118:$F118))</f>
        <v>8.1385224109912535</v>
      </c>
      <c r="H118" s="8" cm="1">
        <f t="array" aca="1" ref="H118" ca="1">SUM(IF(ISERROR(FIND($A$4:$F$4,H$4)),0,$A118:$F118))</f>
        <v>10.564824440107945</v>
      </c>
      <c r="I118" s="8" cm="1">
        <f t="array" aca="1" ref="I118" ca="1">SUM(IF(ISERROR(FIND($A$4:$F$4,I$4)),0,$A118:$F118))</f>
        <v>9.1199348785144725</v>
      </c>
      <c r="J118" s="8">
        <f t="shared" ca="1" si="11"/>
        <v>10.564824440107945</v>
      </c>
      <c r="K118" s="8" t="str">
        <f t="shared" ca="1" si="12"/>
        <v>ADF</v>
      </c>
      <c r="L118" s="8">
        <f ca="1">SMALL($J$5:$J$1004,ROWS($J$5:J118))</f>
        <v>9.531446775863694</v>
      </c>
      <c r="M118" s="10">
        <f ca="1">ROWS($J$5:J118)/COUNT($J$5:$J$1004)</f>
        <v>0.114</v>
      </c>
      <c r="N118" s="10"/>
      <c r="O118" s="8" t="str">
        <f t="shared" ca="1" si="13"/>
        <v xml:space="preserve"> </v>
      </c>
      <c r="P118" s="8">
        <f t="shared" ca="1" si="13"/>
        <v>1</v>
      </c>
      <c r="Q118" s="8" t="str">
        <f t="shared" ca="1" si="13"/>
        <v xml:space="preserve"> </v>
      </c>
      <c r="S118" s="8">
        <f t="shared" ca="1" si="17"/>
        <v>1</v>
      </c>
      <c r="T118" s="8" t="str">
        <f t="shared" ca="1" si="17"/>
        <v/>
      </c>
      <c r="U118" s="8" t="str">
        <f t="shared" ca="1" si="17"/>
        <v/>
      </c>
      <c r="V118" s="8">
        <f t="shared" ca="1" si="17"/>
        <v>1</v>
      </c>
      <c r="W118" s="8" t="str">
        <f t="shared" ca="1" si="17"/>
        <v/>
      </c>
      <c r="X118" s="8">
        <f t="shared" ca="1" si="17"/>
        <v>1</v>
      </c>
    </row>
    <row r="119" spans="1:24" hidden="1" x14ac:dyDescent="0.25">
      <c r="A119" s="57">
        <f t="shared" ca="1" si="16"/>
        <v>5.3214790882825227</v>
      </c>
      <c r="B119" s="57">
        <f t="shared" ca="1" si="14"/>
        <v>3.3602730557375335</v>
      </c>
      <c r="C119" s="57">
        <f t="shared" ca="1" si="14"/>
        <v>7.8344305000814529</v>
      </c>
      <c r="D119" s="57">
        <f t="shared" ca="1" si="14"/>
        <v>3.761645417913916</v>
      </c>
      <c r="E119" s="57">
        <f t="shared" ca="1" si="14"/>
        <v>2.4160996265088439</v>
      </c>
      <c r="F119" s="57">
        <f t="shared" ca="1" si="14"/>
        <v>2.4264893251012292</v>
      </c>
      <c r="G119" s="8" cm="1">
        <f t="array" aca="1" ref="G119" ca="1">SUM(IF(ISERROR(FIND($A$4:$F$4,G$4)),0,$A119:$F119))</f>
        <v>13.155909588363976</v>
      </c>
      <c r="H119" s="8" cm="1">
        <f t="array" aca="1" ref="H119" ca="1">SUM(IF(ISERROR(FIND($A$4:$F$4,H$4)),0,$A119:$F119))</f>
        <v>11.509613831297669</v>
      </c>
      <c r="I119" s="8" cm="1">
        <f t="array" aca="1" ref="I119" ca="1">SUM(IF(ISERROR(FIND($A$4:$F$4,I$4)),0,$A119:$F119))</f>
        <v>8.2028620073476066</v>
      </c>
      <c r="J119" s="8">
        <f t="shared" ca="1" si="11"/>
        <v>13.155909588363976</v>
      </c>
      <c r="K119" s="8" t="str">
        <f t="shared" ca="1" si="12"/>
        <v>AC</v>
      </c>
      <c r="L119" s="8">
        <f ca="1">SMALL($J$5:$J$1004,ROWS($J$5:J119))</f>
        <v>9.5329813421919596</v>
      </c>
      <c r="M119" s="10">
        <f ca="1">ROWS($J$5:J119)/COUNT($J$5:$J$1004)</f>
        <v>0.115</v>
      </c>
      <c r="N119" s="10"/>
      <c r="O119" s="8">
        <f t="shared" ca="1" si="13"/>
        <v>1</v>
      </c>
      <c r="P119" s="8" t="str">
        <f t="shared" ca="1" si="13"/>
        <v xml:space="preserve"> </v>
      </c>
      <c r="Q119" s="8" t="str">
        <f t="shared" ca="1" si="13"/>
        <v xml:space="preserve"> </v>
      </c>
      <c r="S119" s="8">
        <f t="shared" ca="1" si="17"/>
        <v>1</v>
      </c>
      <c r="T119" s="8" t="str">
        <f t="shared" ca="1" si="17"/>
        <v/>
      </c>
      <c r="U119" s="8">
        <f t="shared" ca="1" si="17"/>
        <v>1</v>
      </c>
      <c r="V119" s="8" t="str">
        <f t="shared" ca="1" si="17"/>
        <v/>
      </c>
      <c r="W119" s="8" t="str">
        <f t="shared" ca="1" si="17"/>
        <v/>
      </c>
      <c r="X119" s="8" t="str">
        <f t="shared" ca="1" si="17"/>
        <v/>
      </c>
    </row>
    <row r="120" spans="1:24" hidden="1" x14ac:dyDescent="0.25">
      <c r="A120" s="57">
        <f t="shared" ca="1" si="16"/>
        <v>3.109323861467038</v>
      </c>
      <c r="B120" s="57">
        <f t="shared" ca="1" si="14"/>
        <v>4.1920324706891243</v>
      </c>
      <c r="C120" s="57">
        <f t="shared" ca="1" si="14"/>
        <v>4.9042811648192277</v>
      </c>
      <c r="D120" s="57">
        <f t="shared" ca="1" si="14"/>
        <v>2.249047323922079</v>
      </c>
      <c r="E120" s="57">
        <f t="shared" ca="1" si="14"/>
        <v>1.1063062597992419</v>
      </c>
      <c r="F120" s="57">
        <f t="shared" ca="1" si="14"/>
        <v>3.7067469664556847</v>
      </c>
      <c r="G120" s="8" cm="1">
        <f t="array" aca="1" ref="G120" ca="1">SUM(IF(ISERROR(FIND($A$4:$F$4,G$4)),0,$A120:$F120))</f>
        <v>8.0136050262862657</v>
      </c>
      <c r="H120" s="8" cm="1">
        <f t="array" aca="1" ref="H120" ca="1">SUM(IF(ISERROR(FIND($A$4:$F$4,H$4)),0,$A120:$F120))</f>
        <v>9.0651181518448016</v>
      </c>
      <c r="I120" s="8" cm="1">
        <f t="array" aca="1" ref="I120" ca="1">SUM(IF(ISERROR(FIND($A$4:$F$4,I$4)),0,$A120:$F120))</f>
        <v>9.0050856969440503</v>
      </c>
      <c r="J120" s="8">
        <f t="shared" ca="1" si="11"/>
        <v>9.0651181518448016</v>
      </c>
      <c r="K120" s="8" t="str">
        <f t="shared" ca="1" si="12"/>
        <v>ADF</v>
      </c>
      <c r="L120" s="8">
        <f ca="1">SMALL($J$5:$J$1004,ROWS($J$5:J120))</f>
        <v>9.5349284652763355</v>
      </c>
      <c r="M120" s="10">
        <f ca="1">ROWS($J$5:J120)/COUNT($J$5:$J$1004)</f>
        <v>0.11600000000000001</v>
      </c>
      <c r="N120" s="10"/>
      <c r="O120" s="8" t="str">
        <f t="shared" ca="1" si="13"/>
        <v xml:space="preserve"> </v>
      </c>
      <c r="P120" s="8">
        <f t="shared" ca="1" si="13"/>
        <v>1</v>
      </c>
      <c r="Q120" s="8" t="str">
        <f t="shared" ca="1" si="13"/>
        <v xml:space="preserve"> </v>
      </c>
      <c r="S120" s="8">
        <f t="shared" ca="1" si="17"/>
        <v>1</v>
      </c>
      <c r="T120" s="8" t="str">
        <f t="shared" ca="1" si="17"/>
        <v/>
      </c>
      <c r="U120" s="8" t="str">
        <f t="shared" ca="1" si="17"/>
        <v/>
      </c>
      <c r="V120" s="8">
        <f t="shared" ca="1" si="17"/>
        <v>1</v>
      </c>
      <c r="W120" s="8" t="str">
        <f t="shared" ca="1" si="17"/>
        <v/>
      </c>
      <c r="X120" s="8">
        <f t="shared" ca="1" si="17"/>
        <v>1</v>
      </c>
    </row>
    <row r="121" spans="1:24" hidden="1" x14ac:dyDescent="0.25">
      <c r="A121" s="57">
        <f t="shared" ca="1" si="16"/>
        <v>2.7869160150321011</v>
      </c>
      <c r="B121" s="57">
        <f t="shared" ca="1" si="14"/>
        <v>3.8794485460001527</v>
      </c>
      <c r="C121" s="57">
        <f t="shared" ca="1" si="14"/>
        <v>4.2188380576828974</v>
      </c>
      <c r="D121" s="57">
        <f t="shared" ca="1" si="14"/>
        <v>4.6599905498547916</v>
      </c>
      <c r="E121" s="57">
        <f t="shared" ca="1" si="14"/>
        <v>2.0506396366180768</v>
      </c>
      <c r="F121" s="57">
        <f t="shared" ca="1" si="14"/>
        <v>3.421551858548546</v>
      </c>
      <c r="G121" s="8" cm="1">
        <f t="array" aca="1" ref="G121" ca="1">SUM(IF(ISERROR(FIND($A$4:$F$4,G$4)),0,$A121:$F121))</f>
        <v>7.0057540727149981</v>
      </c>
      <c r="H121" s="8" cm="1">
        <f t="array" aca="1" ref="H121" ca="1">SUM(IF(ISERROR(FIND($A$4:$F$4,H$4)),0,$A121:$F121))</f>
        <v>10.868458423435438</v>
      </c>
      <c r="I121" s="8" cm="1">
        <f t="array" aca="1" ref="I121" ca="1">SUM(IF(ISERROR(FIND($A$4:$F$4,I$4)),0,$A121:$F121))</f>
        <v>9.3516400411667746</v>
      </c>
      <c r="J121" s="8">
        <f t="shared" ca="1" si="11"/>
        <v>10.868458423435438</v>
      </c>
      <c r="K121" s="8" t="str">
        <f t="shared" ca="1" si="12"/>
        <v>ADF</v>
      </c>
      <c r="L121" s="8">
        <f ca="1">SMALL($J$5:$J$1004,ROWS($J$5:J121))</f>
        <v>9.5432619341098182</v>
      </c>
      <c r="M121" s="10">
        <f ca="1">ROWS($J$5:J121)/COUNT($J$5:$J$1004)</f>
        <v>0.11700000000000001</v>
      </c>
      <c r="N121" s="10"/>
      <c r="O121" s="8" t="str">
        <f t="shared" ca="1" si="13"/>
        <v xml:space="preserve"> </v>
      </c>
      <c r="P121" s="8">
        <f t="shared" ca="1" si="13"/>
        <v>1</v>
      </c>
      <c r="Q121" s="8" t="str">
        <f t="shared" ca="1" si="13"/>
        <v xml:space="preserve"> </v>
      </c>
      <c r="S121" s="8">
        <f t="shared" ca="1" si="17"/>
        <v>1</v>
      </c>
      <c r="T121" s="8" t="str">
        <f t="shared" ca="1" si="17"/>
        <v/>
      </c>
      <c r="U121" s="8" t="str">
        <f t="shared" ca="1" si="17"/>
        <v/>
      </c>
      <c r="V121" s="8">
        <f t="shared" ca="1" si="17"/>
        <v>1</v>
      </c>
      <c r="W121" s="8" t="str">
        <f t="shared" ca="1" si="17"/>
        <v/>
      </c>
      <c r="X121" s="8">
        <f t="shared" ca="1" si="17"/>
        <v>1</v>
      </c>
    </row>
    <row r="122" spans="1:24" hidden="1" x14ac:dyDescent="0.25">
      <c r="A122" s="57">
        <f t="shared" ca="1" si="16"/>
        <v>4.3082618863507172</v>
      </c>
      <c r="B122" s="57">
        <f t="shared" ca="1" si="14"/>
        <v>4.5884461347892103</v>
      </c>
      <c r="C122" s="57">
        <f t="shared" ca="1" si="14"/>
        <v>5.0648078935522225</v>
      </c>
      <c r="D122" s="57">
        <f t="shared" ca="1" si="14"/>
        <v>4.0339539467948384</v>
      </c>
      <c r="E122" s="57">
        <f t="shared" ca="1" si="14"/>
        <v>2.9846433562211097</v>
      </c>
      <c r="F122" s="57">
        <f t="shared" ca="1" si="14"/>
        <v>3.2369913578303313</v>
      </c>
      <c r="G122" s="8" cm="1">
        <f t="array" aca="1" ref="G122" ca="1">SUM(IF(ISERROR(FIND($A$4:$F$4,G$4)),0,$A122:$F122))</f>
        <v>9.3730697799029397</v>
      </c>
      <c r="H122" s="8" cm="1">
        <f t="array" aca="1" ref="H122" ca="1">SUM(IF(ISERROR(FIND($A$4:$F$4,H$4)),0,$A122:$F122))</f>
        <v>11.579207190975886</v>
      </c>
      <c r="I122" s="8" cm="1">
        <f t="array" aca="1" ref="I122" ca="1">SUM(IF(ISERROR(FIND($A$4:$F$4,I$4)),0,$A122:$F122))</f>
        <v>10.810080848840652</v>
      </c>
      <c r="J122" s="8">
        <f t="shared" ca="1" si="11"/>
        <v>11.579207190975886</v>
      </c>
      <c r="K122" s="8" t="str">
        <f t="shared" ca="1" si="12"/>
        <v>ADF</v>
      </c>
      <c r="L122" s="8">
        <f ca="1">SMALL($J$5:$J$1004,ROWS($J$5:J122))</f>
        <v>9.5447762750967406</v>
      </c>
      <c r="M122" s="10">
        <f ca="1">ROWS($J$5:J122)/COUNT($J$5:$J$1004)</f>
        <v>0.11799999999999999</v>
      </c>
      <c r="N122" s="10"/>
      <c r="O122" s="8" t="str">
        <f t="shared" ca="1" si="13"/>
        <v xml:space="preserve"> </v>
      </c>
      <c r="P122" s="8">
        <f t="shared" ca="1" si="13"/>
        <v>1</v>
      </c>
      <c r="Q122" s="8" t="str">
        <f t="shared" ca="1" si="13"/>
        <v xml:space="preserve"> </v>
      </c>
      <c r="S122" s="8">
        <f t="shared" ca="1" si="17"/>
        <v>1</v>
      </c>
      <c r="T122" s="8" t="str">
        <f t="shared" ca="1" si="17"/>
        <v/>
      </c>
      <c r="U122" s="8" t="str">
        <f t="shared" ca="1" si="17"/>
        <v/>
      </c>
      <c r="V122" s="8">
        <f t="shared" ca="1" si="17"/>
        <v>1</v>
      </c>
      <c r="W122" s="8" t="str">
        <f t="shared" ca="1" si="17"/>
        <v/>
      </c>
      <c r="X122" s="8">
        <f t="shared" ca="1" si="17"/>
        <v>1</v>
      </c>
    </row>
    <row r="123" spans="1:24" hidden="1" x14ac:dyDescent="0.25">
      <c r="A123" s="57">
        <f t="shared" ca="1" si="16"/>
        <v>5.5678662111883241</v>
      </c>
      <c r="B123" s="57">
        <f t="shared" ca="1" si="14"/>
        <v>1.9559942422582441</v>
      </c>
      <c r="C123" s="57">
        <f t="shared" ca="1" si="14"/>
        <v>6.0247505746869665</v>
      </c>
      <c r="D123" s="57">
        <f t="shared" ca="1" si="14"/>
        <v>2.7093908269050297</v>
      </c>
      <c r="E123" s="57">
        <f t="shared" ca="1" si="14"/>
        <v>1.6057947767864591</v>
      </c>
      <c r="F123" s="57">
        <f t="shared" ca="1" si="14"/>
        <v>2.3931318251724081</v>
      </c>
      <c r="G123" s="8" cm="1">
        <f t="array" aca="1" ref="G123" ca="1">SUM(IF(ISERROR(FIND($A$4:$F$4,G$4)),0,$A123:$F123))</f>
        <v>11.59261678587529</v>
      </c>
      <c r="H123" s="8" cm="1">
        <f t="array" aca="1" ref="H123" ca="1">SUM(IF(ISERROR(FIND($A$4:$F$4,H$4)),0,$A123:$F123))</f>
        <v>10.67038886326576</v>
      </c>
      <c r="I123" s="8" cm="1">
        <f t="array" aca="1" ref="I123" ca="1">SUM(IF(ISERROR(FIND($A$4:$F$4,I$4)),0,$A123:$F123))</f>
        <v>5.9549208442171118</v>
      </c>
      <c r="J123" s="8">
        <f t="shared" ca="1" si="11"/>
        <v>11.59261678587529</v>
      </c>
      <c r="K123" s="8" t="str">
        <f t="shared" ca="1" si="12"/>
        <v>AC</v>
      </c>
      <c r="L123" s="8">
        <f ca="1">SMALL($J$5:$J$1004,ROWS($J$5:J123))</f>
        <v>9.5500141577151716</v>
      </c>
      <c r="M123" s="10">
        <f ca="1">ROWS($J$5:J123)/COUNT($J$5:$J$1004)</f>
        <v>0.11899999999999999</v>
      </c>
      <c r="N123" s="10"/>
      <c r="O123" s="8">
        <f t="shared" ca="1" si="13"/>
        <v>1</v>
      </c>
      <c r="P123" s="8" t="str">
        <f t="shared" ca="1" si="13"/>
        <v xml:space="preserve"> </v>
      </c>
      <c r="Q123" s="8" t="str">
        <f t="shared" ca="1" si="13"/>
        <v xml:space="preserve"> </v>
      </c>
      <c r="S123" s="8">
        <f t="shared" ca="1" si="17"/>
        <v>1</v>
      </c>
      <c r="T123" s="8" t="str">
        <f t="shared" ca="1" si="17"/>
        <v/>
      </c>
      <c r="U123" s="8">
        <f t="shared" ca="1" si="17"/>
        <v>1</v>
      </c>
      <c r="V123" s="8" t="str">
        <f t="shared" ca="1" si="17"/>
        <v/>
      </c>
      <c r="W123" s="8" t="str">
        <f t="shared" ca="1" si="17"/>
        <v/>
      </c>
      <c r="X123" s="8" t="str">
        <f t="shared" ca="1" si="17"/>
        <v/>
      </c>
    </row>
    <row r="124" spans="1:24" hidden="1" x14ac:dyDescent="0.25">
      <c r="A124" s="57">
        <f t="shared" ca="1" si="16"/>
        <v>2.8202909146207422</v>
      </c>
      <c r="B124" s="57">
        <f t="shared" ca="1" si="14"/>
        <v>4.394330941986567</v>
      </c>
      <c r="C124" s="57">
        <f t="shared" ca="1" si="14"/>
        <v>6.155395285094011</v>
      </c>
      <c r="D124" s="57">
        <f t="shared" ca="1" si="14"/>
        <v>4.435574845453087</v>
      </c>
      <c r="E124" s="57">
        <f t="shared" ca="1" si="14"/>
        <v>1.6945208637885945</v>
      </c>
      <c r="F124" s="57">
        <f t="shared" ca="1" si="14"/>
        <v>3.1389987852982446</v>
      </c>
      <c r="G124" s="8" cm="1">
        <f t="array" aca="1" ref="G124" ca="1">SUM(IF(ISERROR(FIND($A$4:$F$4,G$4)),0,$A124:$F124))</f>
        <v>8.9756861997147528</v>
      </c>
      <c r="H124" s="8" cm="1">
        <f t="array" aca="1" ref="H124" ca="1">SUM(IF(ISERROR(FIND($A$4:$F$4,H$4)),0,$A124:$F124))</f>
        <v>10.394864545372075</v>
      </c>
      <c r="I124" s="8" cm="1">
        <f t="array" aca="1" ref="I124" ca="1">SUM(IF(ISERROR(FIND($A$4:$F$4,I$4)),0,$A124:$F124))</f>
        <v>9.2278505910734054</v>
      </c>
      <c r="J124" s="8">
        <f t="shared" ca="1" si="11"/>
        <v>10.394864545372075</v>
      </c>
      <c r="K124" s="8" t="str">
        <f t="shared" ca="1" si="12"/>
        <v>ADF</v>
      </c>
      <c r="L124" s="8">
        <f ca="1">SMALL($J$5:$J$1004,ROWS($J$5:J124))</f>
        <v>9.5608797953587157</v>
      </c>
      <c r="M124" s="10">
        <f ca="1">ROWS($J$5:J124)/COUNT($J$5:$J$1004)</f>
        <v>0.12</v>
      </c>
      <c r="N124" s="10"/>
      <c r="O124" s="8" t="str">
        <f t="shared" ca="1" si="13"/>
        <v xml:space="preserve"> </v>
      </c>
      <c r="P124" s="8">
        <f t="shared" ca="1" si="13"/>
        <v>1</v>
      </c>
      <c r="Q124" s="8" t="str">
        <f t="shared" ca="1" si="13"/>
        <v xml:space="preserve"> </v>
      </c>
      <c r="S124" s="8">
        <f t="shared" ca="1" si="17"/>
        <v>1</v>
      </c>
      <c r="T124" s="8" t="str">
        <f t="shared" ca="1" si="17"/>
        <v/>
      </c>
      <c r="U124" s="8" t="str">
        <f t="shared" ca="1" si="17"/>
        <v/>
      </c>
      <c r="V124" s="8">
        <f t="shared" ca="1" si="17"/>
        <v>1</v>
      </c>
      <c r="W124" s="8" t="str">
        <f t="shared" ca="1" si="17"/>
        <v/>
      </c>
      <c r="X124" s="8">
        <f t="shared" ca="1" si="17"/>
        <v>1</v>
      </c>
    </row>
    <row r="125" spans="1:24" hidden="1" x14ac:dyDescent="0.25">
      <c r="A125" s="57">
        <f t="shared" ca="1" si="16"/>
        <v>4.1887736347561617</v>
      </c>
      <c r="B125" s="57">
        <f t="shared" ca="1" si="14"/>
        <v>3.1624641711519756</v>
      </c>
      <c r="C125" s="57">
        <f t="shared" ca="1" si="14"/>
        <v>6.7237732209381491</v>
      </c>
      <c r="D125" s="57">
        <f t="shared" ca="1" si="14"/>
        <v>4.8491285291143269</v>
      </c>
      <c r="E125" s="57">
        <f t="shared" ca="1" si="14"/>
        <v>1.4810304555516107</v>
      </c>
      <c r="F125" s="57">
        <f t="shared" ca="1" si="14"/>
        <v>2.6452104536127292</v>
      </c>
      <c r="G125" s="8" cm="1">
        <f t="array" aca="1" ref="G125" ca="1">SUM(IF(ISERROR(FIND($A$4:$F$4,G$4)),0,$A125:$F125))</f>
        <v>10.912546855694311</v>
      </c>
      <c r="H125" s="8" cm="1">
        <f t="array" aca="1" ref="H125" ca="1">SUM(IF(ISERROR(FIND($A$4:$F$4,H$4)),0,$A125:$F125))</f>
        <v>11.683112617483218</v>
      </c>
      <c r="I125" s="8" cm="1">
        <f t="array" aca="1" ref="I125" ca="1">SUM(IF(ISERROR(FIND($A$4:$F$4,I$4)),0,$A125:$F125))</f>
        <v>7.2887050803163156</v>
      </c>
      <c r="J125" s="8">
        <f t="shared" ca="1" si="11"/>
        <v>11.683112617483218</v>
      </c>
      <c r="K125" s="8" t="str">
        <f t="shared" ca="1" si="12"/>
        <v>ADF</v>
      </c>
      <c r="L125" s="8">
        <f ca="1">SMALL($J$5:$J$1004,ROWS($J$5:J125))</f>
        <v>9.5632389879398456</v>
      </c>
      <c r="M125" s="10">
        <f ca="1">ROWS($J$5:J125)/COUNT($J$5:$J$1004)</f>
        <v>0.121</v>
      </c>
      <c r="N125" s="10"/>
      <c r="O125" s="8" t="str">
        <f t="shared" ca="1" si="13"/>
        <v xml:space="preserve"> </v>
      </c>
      <c r="P125" s="8">
        <f t="shared" ca="1" si="13"/>
        <v>1</v>
      </c>
      <c r="Q125" s="8" t="str">
        <f t="shared" ca="1" si="13"/>
        <v xml:space="preserve"> </v>
      </c>
      <c r="S125" s="8">
        <f t="shared" ca="1" si="17"/>
        <v>1</v>
      </c>
      <c r="T125" s="8" t="str">
        <f t="shared" ca="1" si="17"/>
        <v/>
      </c>
      <c r="U125" s="8" t="str">
        <f t="shared" ca="1" si="17"/>
        <v/>
      </c>
      <c r="V125" s="8">
        <f t="shared" ca="1" si="17"/>
        <v>1</v>
      </c>
      <c r="W125" s="8" t="str">
        <f t="shared" ca="1" si="17"/>
        <v/>
      </c>
      <c r="X125" s="8">
        <f t="shared" ca="1" si="17"/>
        <v>1</v>
      </c>
    </row>
    <row r="126" spans="1:24" hidden="1" x14ac:dyDescent="0.25">
      <c r="A126" s="57">
        <f t="shared" ca="1" si="16"/>
        <v>5.6877426208331308</v>
      </c>
      <c r="B126" s="57">
        <f t="shared" ca="1" si="14"/>
        <v>3.0069580180678801</v>
      </c>
      <c r="C126" s="57">
        <f t="shared" ca="1" si="14"/>
        <v>6.4831171035067481</v>
      </c>
      <c r="D126" s="57">
        <f t="shared" ca="1" si="14"/>
        <v>2.5225689680002632</v>
      </c>
      <c r="E126" s="57">
        <f t="shared" ca="1" si="14"/>
        <v>1.4393873012173217</v>
      </c>
      <c r="F126" s="57">
        <f t="shared" ca="1" si="14"/>
        <v>3.1985701488988054</v>
      </c>
      <c r="G126" s="8" cm="1">
        <f t="array" aca="1" ref="G126" ca="1">SUM(IF(ISERROR(FIND($A$4:$F$4,G$4)),0,$A126:$F126))</f>
        <v>12.170859724339879</v>
      </c>
      <c r="H126" s="8" cm="1">
        <f t="array" aca="1" ref="H126" ca="1">SUM(IF(ISERROR(FIND($A$4:$F$4,H$4)),0,$A126:$F126))</f>
        <v>11.408881737732198</v>
      </c>
      <c r="I126" s="8" cm="1">
        <f t="array" aca="1" ref="I126" ca="1">SUM(IF(ISERROR(FIND($A$4:$F$4,I$4)),0,$A126:$F126))</f>
        <v>7.6449154681840072</v>
      </c>
      <c r="J126" s="8">
        <f t="shared" ca="1" si="11"/>
        <v>12.170859724339879</v>
      </c>
      <c r="K126" s="8" t="str">
        <f t="shared" ca="1" si="12"/>
        <v>AC</v>
      </c>
      <c r="L126" s="8">
        <f ca="1">SMALL($J$5:$J$1004,ROWS($J$5:J126))</f>
        <v>9.5649762294823013</v>
      </c>
      <c r="M126" s="10">
        <f ca="1">ROWS($J$5:J126)/COUNT($J$5:$J$1004)</f>
        <v>0.122</v>
      </c>
      <c r="N126" s="10"/>
      <c r="O126" s="8">
        <f t="shared" ca="1" si="13"/>
        <v>1</v>
      </c>
      <c r="P126" s="8" t="str">
        <f t="shared" ca="1" si="13"/>
        <v xml:space="preserve"> </v>
      </c>
      <c r="Q126" s="8" t="str">
        <f t="shared" ca="1" si="13"/>
        <v xml:space="preserve"> </v>
      </c>
      <c r="S126" s="8">
        <f t="shared" ca="1" si="17"/>
        <v>1</v>
      </c>
      <c r="T126" s="8" t="str">
        <f t="shared" ca="1" si="17"/>
        <v/>
      </c>
      <c r="U126" s="8">
        <f t="shared" ca="1" si="17"/>
        <v>1</v>
      </c>
      <c r="V126" s="8" t="str">
        <f t="shared" ca="1" si="17"/>
        <v/>
      </c>
      <c r="W126" s="8" t="str">
        <f t="shared" ca="1" si="17"/>
        <v/>
      </c>
      <c r="X126" s="8" t="str">
        <f t="shared" ca="1" si="17"/>
        <v/>
      </c>
    </row>
    <row r="127" spans="1:24" hidden="1" x14ac:dyDescent="0.25">
      <c r="A127" s="57">
        <f t="shared" ca="1" si="16"/>
        <v>2.7634730462891075</v>
      </c>
      <c r="B127" s="57">
        <f t="shared" ca="1" si="14"/>
        <v>3.8555203170186396</v>
      </c>
      <c r="C127" s="57">
        <f t="shared" ca="1" si="14"/>
        <v>7.9276625369262685</v>
      </c>
      <c r="D127" s="57">
        <f t="shared" ca="1" si="14"/>
        <v>4.7565069738332832</v>
      </c>
      <c r="E127" s="57">
        <f t="shared" ca="1" si="14"/>
        <v>1.799360384306143</v>
      </c>
      <c r="F127" s="57">
        <f t="shared" ca="1" si="14"/>
        <v>3.1876496781746821</v>
      </c>
      <c r="G127" s="8" cm="1">
        <f t="array" aca="1" ref="G127" ca="1">SUM(IF(ISERROR(FIND($A$4:$F$4,G$4)),0,$A127:$F127))</f>
        <v>10.691135583215376</v>
      </c>
      <c r="H127" s="8" cm="1">
        <f t="array" aca="1" ref="H127" ca="1">SUM(IF(ISERROR(FIND($A$4:$F$4,H$4)),0,$A127:$F127))</f>
        <v>10.707629698297072</v>
      </c>
      <c r="I127" s="8" cm="1">
        <f t="array" aca="1" ref="I127" ca="1">SUM(IF(ISERROR(FIND($A$4:$F$4,I$4)),0,$A127:$F127))</f>
        <v>8.8425303794994647</v>
      </c>
      <c r="J127" s="8">
        <f t="shared" ca="1" si="11"/>
        <v>10.707629698297072</v>
      </c>
      <c r="K127" s="8" t="str">
        <f t="shared" ca="1" si="12"/>
        <v>ADF</v>
      </c>
      <c r="L127" s="8">
        <f ca="1">SMALL($J$5:$J$1004,ROWS($J$5:J127))</f>
        <v>9.5688257588602568</v>
      </c>
      <c r="M127" s="10">
        <f ca="1">ROWS($J$5:J127)/COUNT($J$5:$J$1004)</f>
        <v>0.123</v>
      </c>
      <c r="N127" s="10"/>
      <c r="O127" s="8" t="str">
        <f t="shared" ca="1" si="13"/>
        <v xml:space="preserve"> </v>
      </c>
      <c r="P127" s="8">
        <f t="shared" ca="1" si="13"/>
        <v>1</v>
      </c>
      <c r="Q127" s="8" t="str">
        <f t="shared" ca="1" si="13"/>
        <v xml:space="preserve"> </v>
      </c>
      <c r="S127" s="8">
        <f t="shared" ca="1" si="17"/>
        <v>1</v>
      </c>
      <c r="T127" s="8" t="str">
        <f t="shared" ca="1" si="17"/>
        <v/>
      </c>
      <c r="U127" s="8" t="str">
        <f t="shared" ca="1" si="17"/>
        <v/>
      </c>
      <c r="V127" s="8">
        <f t="shared" ca="1" si="17"/>
        <v>1</v>
      </c>
      <c r="W127" s="8" t="str">
        <f t="shared" ca="1" si="17"/>
        <v/>
      </c>
      <c r="X127" s="8">
        <f t="shared" ca="1" si="17"/>
        <v>1</v>
      </c>
    </row>
    <row r="128" spans="1:24" hidden="1" x14ac:dyDescent="0.25">
      <c r="A128" s="57">
        <f t="shared" ca="1" si="16"/>
        <v>5.020252447941278</v>
      </c>
      <c r="B128" s="57">
        <f t="shared" ca="1" si="14"/>
        <v>1.8161799545326107</v>
      </c>
      <c r="C128" s="57">
        <f t="shared" ca="1" si="14"/>
        <v>6.2197831479089016</v>
      </c>
      <c r="D128" s="57">
        <f t="shared" ca="1" si="14"/>
        <v>5.4835320864249892</v>
      </c>
      <c r="E128" s="57">
        <f t="shared" ca="1" si="14"/>
        <v>1.9350125407794232</v>
      </c>
      <c r="F128" s="57">
        <f t="shared" ca="1" si="14"/>
        <v>3.7089806266089589</v>
      </c>
      <c r="G128" s="8" cm="1">
        <f t="array" aca="1" ref="G128" ca="1">SUM(IF(ISERROR(FIND($A$4:$F$4,G$4)),0,$A128:$F128))</f>
        <v>11.240035595850181</v>
      </c>
      <c r="H128" s="8" cm="1">
        <f t="array" aca="1" ref="H128" ca="1">SUM(IF(ISERROR(FIND($A$4:$F$4,H$4)),0,$A128:$F128))</f>
        <v>14.212765160975227</v>
      </c>
      <c r="I128" s="8" cm="1">
        <f t="array" aca="1" ref="I128" ca="1">SUM(IF(ISERROR(FIND($A$4:$F$4,I$4)),0,$A128:$F128))</f>
        <v>7.4601731219209926</v>
      </c>
      <c r="J128" s="8">
        <f t="shared" ca="1" si="11"/>
        <v>14.212765160975227</v>
      </c>
      <c r="K128" s="8" t="str">
        <f t="shared" ca="1" si="12"/>
        <v>ADF</v>
      </c>
      <c r="L128" s="8">
        <f ca="1">SMALL($J$5:$J$1004,ROWS($J$5:J128))</f>
        <v>9.5715554362363129</v>
      </c>
      <c r="M128" s="10">
        <f ca="1">ROWS($J$5:J128)/COUNT($J$5:$J$1004)</f>
        <v>0.124</v>
      </c>
      <c r="N128" s="10"/>
      <c r="O128" s="8" t="str">
        <f t="shared" ca="1" si="13"/>
        <v xml:space="preserve"> </v>
      </c>
      <c r="P128" s="8">
        <f t="shared" ca="1" si="13"/>
        <v>1</v>
      </c>
      <c r="Q128" s="8" t="str">
        <f t="shared" ca="1" si="13"/>
        <v xml:space="preserve"> </v>
      </c>
      <c r="S128" s="8">
        <f t="shared" ca="1" si="17"/>
        <v>1</v>
      </c>
      <c r="T128" s="8" t="str">
        <f t="shared" ca="1" si="17"/>
        <v/>
      </c>
      <c r="U128" s="8" t="str">
        <f t="shared" ca="1" si="17"/>
        <v/>
      </c>
      <c r="V128" s="8">
        <f t="shared" ca="1" si="17"/>
        <v>1</v>
      </c>
      <c r="W128" s="8" t="str">
        <f t="shared" ca="1" si="17"/>
        <v/>
      </c>
      <c r="X128" s="8">
        <f t="shared" ca="1" si="17"/>
        <v>1</v>
      </c>
    </row>
    <row r="129" spans="1:24" hidden="1" x14ac:dyDescent="0.25">
      <c r="A129" s="57">
        <f t="shared" ca="1" si="16"/>
        <v>5.9268918403147381</v>
      </c>
      <c r="B129" s="57">
        <f t="shared" ca="1" si="14"/>
        <v>1.4260872196070067</v>
      </c>
      <c r="C129" s="57">
        <f t="shared" ca="1" si="14"/>
        <v>7.6364178185494582</v>
      </c>
      <c r="D129" s="57">
        <f t="shared" ca="1" si="14"/>
        <v>5.1484879329432385</v>
      </c>
      <c r="E129" s="57">
        <f t="shared" ca="1" si="14"/>
        <v>1.3266596889436948</v>
      </c>
      <c r="F129" s="57">
        <f t="shared" ca="1" si="14"/>
        <v>2.9690653728211096</v>
      </c>
      <c r="G129" s="8" cm="1">
        <f t="array" aca="1" ref="G129" ca="1">SUM(IF(ISERROR(FIND($A$4:$F$4,G$4)),0,$A129:$F129))</f>
        <v>13.563309658864195</v>
      </c>
      <c r="H129" s="8" cm="1">
        <f t="array" aca="1" ref="H129" ca="1">SUM(IF(ISERROR(FIND($A$4:$F$4,H$4)),0,$A129:$F129))</f>
        <v>14.044445146079086</v>
      </c>
      <c r="I129" s="8" cm="1">
        <f t="array" aca="1" ref="I129" ca="1">SUM(IF(ISERROR(FIND($A$4:$F$4,I$4)),0,$A129:$F129))</f>
        <v>5.7218122813718111</v>
      </c>
      <c r="J129" s="8">
        <f t="shared" ca="1" si="11"/>
        <v>14.044445146079086</v>
      </c>
      <c r="K129" s="8" t="str">
        <f t="shared" ca="1" si="12"/>
        <v>ADF</v>
      </c>
      <c r="L129" s="8">
        <f ca="1">SMALL($J$5:$J$1004,ROWS($J$5:J129))</f>
        <v>9.5743381113781609</v>
      </c>
      <c r="M129" s="10">
        <f ca="1">ROWS($J$5:J129)/COUNT($J$5:$J$1004)</f>
        <v>0.125</v>
      </c>
      <c r="N129" s="10"/>
      <c r="O129" s="8" t="str">
        <f t="shared" ca="1" si="13"/>
        <v xml:space="preserve"> </v>
      </c>
      <c r="P129" s="8">
        <f t="shared" ca="1" si="13"/>
        <v>1</v>
      </c>
      <c r="Q129" s="8" t="str">
        <f t="shared" ca="1" si="13"/>
        <v xml:space="preserve"> </v>
      </c>
      <c r="S129" s="8">
        <f t="shared" ca="1" si="17"/>
        <v>1</v>
      </c>
      <c r="T129" s="8" t="str">
        <f t="shared" ca="1" si="17"/>
        <v/>
      </c>
      <c r="U129" s="8" t="str">
        <f t="shared" ca="1" si="17"/>
        <v/>
      </c>
      <c r="V129" s="8">
        <f t="shared" ca="1" si="17"/>
        <v>1</v>
      </c>
      <c r="W129" s="8" t="str">
        <f t="shared" ca="1" si="17"/>
        <v/>
      </c>
      <c r="X129" s="8">
        <f t="shared" ca="1" si="17"/>
        <v>1</v>
      </c>
    </row>
    <row r="130" spans="1:24" hidden="1" x14ac:dyDescent="0.25">
      <c r="A130" s="57">
        <f t="shared" ca="1" si="16"/>
        <v>2.6953992932366861</v>
      </c>
      <c r="B130" s="57">
        <f t="shared" ca="1" si="14"/>
        <v>2.9923375836294901</v>
      </c>
      <c r="C130" s="57">
        <f t="shared" ca="1" si="14"/>
        <v>6.3068454536640672</v>
      </c>
      <c r="D130" s="57">
        <f t="shared" ca="1" si="14"/>
        <v>2.4190657184851161</v>
      </c>
      <c r="E130" s="57">
        <f t="shared" ca="1" si="14"/>
        <v>2.6776573927308851</v>
      </c>
      <c r="F130" s="57">
        <f t="shared" ca="1" si="14"/>
        <v>2.6773270473332862</v>
      </c>
      <c r="G130" s="8" cm="1">
        <f t="array" aca="1" ref="G130" ca="1">SUM(IF(ISERROR(FIND($A$4:$F$4,G$4)),0,$A130:$F130))</f>
        <v>9.0022447469007538</v>
      </c>
      <c r="H130" s="8" cm="1">
        <f t="array" aca="1" ref="H130" ca="1">SUM(IF(ISERROR(FIND($A$4:$F$4,H$4)),0,$A130:$F130))</f>
        <v>7.7917920590550889</v>
      </c>
      <c r="I130" s="8" cm="1">
        <f t="array" aca="1" ref="I130" ca="1">SUM(IF(ISERROR(FIND($A$4:$F$4,I$4)),0,$A130:$F130))</f>
        <v>8.3473220236936605</v>
      </c>
      <c r="J130" s="8">
        <f t="shared" ca="1" si="11"/>
        <v>9.0022447469007538</v>
      </c>
      <c r="K130" s="8" t="str">
        <f t="shared" ca="1" si="12"/>
        <v>AC</v>
      </c>
      <c r="L130" s="8">
        <f ca="1">SMALL($J$5:$J$1004,ROWS($J$5:J130))</f>
        <v>9.5848616549545724</v>
      </c>
      <c r="M130" s="10">
        <f ca="1">ROWS($J$5:J130)/COUNT($J$5:$J$1004)</f>
        <v>0.126</v>
      </c>
      <c r="N130" s="10"/>
      <c r="O130" s="8">
        <f t="shared" ca="1" si="13"/>
        <v>1</v>
      </c>
      <c r="P130" s="8" t="str">
        <f t="shared" ca="1" si="13"/>
        <v xml:space="preserve"> </v>
      </c>
      <c r="Q130" s="8" t="str">
        <f t="shared" ca="1" si="13"/>
        <v xml:space="preserve"> </v>
      </c>
      <c r="S130" s="8">
        <f t="shared" ca="1" si="17"/>
        <v>1</v>
      </c>
      <c r="T130" s="8" t="str">
        <f t="shared" ca="1" si="17"/>
        <v/>
      </c>
      <c r="U130" s="8">
        <f t="shared" ca="1" si="17"/>
        <v>1</v>
      </c>
      <c r="V130" s="8" t="str">
        <f t="shared" ca="1" si="17"/>
        <v/>
      </c>
      <c r="W130" s="8" t="str">
        <f t="shared" ca="1" si="17"/>
        <v/>
      </c>
      <c r="X130" s="8" t="str">
        <f t="shared" ca="1" si="17"/>
        <v/>
      </c>
    </row>
    <row r="131" spans="1:24" hidden="1" x14ac:dyDescent="0.25">
      <c r="A131" s="57">
        <f t="shared" ca="1" si="16"/>
        <v>4.294575636903895</v>
      </c>
      <c r="B131" s="57">
        <f t="shared" ca="1" si="14"/>
        <v>1.0740537519016682</v>
      </c>
      <c r="C131" s="57">
        <f t="shared" ca="1" si="14"/>
        <v>5.5517590319827006</v>
      </c>
      <c r="D131" s="57">
        <f t="shared" ca="1" si="14"/>
        <v>2.1405663073035615</v>
      </c>
      <c r="E131" s="57">
        <f t="shared" ca="1" si="14"/>
        <v>2.9617469845764672</v>
      </c>
      <c r="F131" s="57">
        <f t="shared" ca="1" si="14"/>
        <v>2.7188872397985198</v>
      </c>
      <c r="G131" s="8" cm="1">
        <f t="array" aca="1" ref="G131" ca="1">SUM(IF(ISERROR(FIND($A$4:$F$4,G$4)),0,$A131:$F131))</f>
        <v>9.8463346688865947</v>
      </c>
      <c r="H131" s="8" cm="1">
        <f t="array" aca="1" ref="H131" ca="1">SUM(IF(ISERROR(FIND($A$4:$F$4,H$4)),0,$A131:$F131))</f>
        <v>9.1540291840059762</v>
      </c>
      <c r="I131" s="8" cm="1">
        <f t="array" aca="1" ref="I131" ca="1">SUM(IF(ISERROR(FIND($A$4:$F$4,I$4)),0,$A131:$F131))</f>
        <v>6.7546879762766547</v>
      </c>
      <c r="J131" s="8">
        <f t="shared" ca="1" si="11"/>
        <v>9.8463346688865947</v>
      </c>
      <c r="K131" s="8" t="str">
        <f t="shared" ca="1" si="12"/>
        <v>AC</v>
      </c>
      <c r="L131" s="8">
        <f ca="1">SMALL($J$5:$J$1004,ROWS($J$5:J131))</f>
        <v>9.5856711502697056</v>
      </c>
      <c r="M131" s="10">
        <f ca="1">ROWS($J$5:J131)/COUNT($J$5:$J$1004)</f>
        <v>0.127</v>
      </c>
      <c r="N131" s="10"/>
      <c r="O131" s="8">
        <f t="shared" ca="1" si="13"/>
        <v>1</v>
      </c>
      <c r="P131" s="8" t="str">
        <f t="shared" ca="1" si="13"/>
        <v xml:space="preserve"> </v>
      </c>
      <c r="Q131" s="8" t="str">
        <f t="shared" ca="1" si="13"/>
        <v xml:space="preserve"> </v>
      </c>
      <c r="S131" s="8">
        <f t="shared" ca="1" si="17"/>
        <v>1</v>
      </c>
      <c r="T131" s="8" t="str">
        <f t="shared" ca="1" si="17"/>
        <v/>
      </c>
      <c r="U131" s="8">
        <f t="shared" ca="1" si="17"/>
        <v>1</v>
      </c>
      <c r="V131" s="8" t="str">
        <f t="shared" ca="1" si="17"/>
        <v/>
      </c>
      <c r="W131" s="8" t="str">
        <f t="shared" ca="1" si="17"/>
        <v/>
      </c>
      <c r="X131" s="8" t="str">
        <f t="shared" ca="1" si="17"/>
        <v/>
      </c>
    </row>
    <row r="132" spans="1:24" hidden="1" x14ac:dyDescent="0.25">
      <c r="A132" s="57">
        <f t="shared" ca="1" si="16"/>
        <v>4.9733793377867013</v>
      </c>
      <c r="B132" s="57">
        <f t="shared" ca="1" si="14"/>
        <v>3.9693085014370357</v>
      </c>
      <c r="C132" s="57">
        <f t="shared" ca="1" si="14"/>
        <v>6.1029525457313358</v>
      </c>
      <c r="D132" s="57">
        <f t="shared" ca="1" si="14"/>
        <v>2.6706536261710618</v>
      </c>
      <c r="E132" s="57">
        <f t="shared" ca="1" si="14"/>
        <v>1.9905474126555942</v>
      </c>
      <c r="F132" s="57">
        <f t="shared" ca="1" si="14"/>
        <v>3.6152565645652284</v>
      </c>
      <c r="G132" s="8" cm="1">
        <f t="array" aca="1" ref="G132" ca="1">SUM(IF(ISERROR(FIND($A$4:$F$4,G$4)),0,$A132:$F132))</f>
        <v>11.076331883518037</v>
      </c>
      <c r="H132" s="8" cm="1">
        <f t="array" aca="1" ref="H132" ca="1">SUM(IF(ISERROR(FIND($A$4:$F$4,H$4)),0,$A132:$F132))</f>
        <v>11.259289528522991</v>
      </c>
      <c r="I132" s="8" cm="1">
        <f t="array" aca="1" ref="I132" ca="1">SUM(IF(ISERROR(FIND($A$4:$F$4,I$4)),0,$A132:$F132))</f>
        <v>9.575112478657859</v>
      </c>
      <c r="J132" s="8">
        <f t="shared" ca="1" si="11"/>
        <v>11.259289528522991</v>
      </c>
      <c r="K132" s="8" t="str">
        <f t="shared" ca="1" si="12"/>
        <v>ADF</v>
      </c>
      <c r="L132" s="8">
        <f ca="1">SMALL($J$5:$J$1004,ROWS($J$5:J132))</f>
        <v>9.5886316167903054</v>
      </c>
      <c r="M132" s="10">
        <f ca="1">ROWS($J$5:J132)/COUNT($J$5:$J$1004)</f>
        <v>0.128</v>
      </c>
      <c r="N132" s="10"/>
      <c r="O132" s="8" t="str">
        <f t="shared" ca="1" si="13"/>
        <v xml:space="preserve"> </v>
      </c>
      <c r="P132" s="8">
        <f t="shared" ca="1" si="13"/>
        <v>1</v>
      </c>
      <c r="Q132" s="8" t="str">
        <f t="shared" ca="1" si="13"/>
        <v xml:space="preserve"> </v>
      </c>
      <c r="S132" s="8">
        <f t="shared" ca="1" si="17"/>
        <v>1</v>
      </c>
      <c r="T132" s="8" t="str">
        <f t="shared" ca="1" si="17"/>
        <v/>
      </c>
      <c r="U132" s="8" t="str">
        <f t="shared" ca="1" si="17"/>
        <v/>
      </c>
      <c r="V132" s="8">
        <f t="shared" ca="1" si="17"/>
        <v>1</v>
      </c>
      <c r="W132" s="8" t="str">
        <f t="shared" ca="1" si="17"/>
        <v/>
      </c>
      <c r="X132" s="8">
        <f t="shared" ca="1" si="17"/>
        <v>1</v>
      </c>
    </row>
    <row r="133" spans="1:24" hidden="1" x14ac:dyDescent="0.25">
      <c r="A133" s="57">
        <f t="shared" ca="1" si="16"/>
        <v>3.7546362913247853</v>
      </c>
      <c r="B133" s="57">
        <f t="shared" ca="1" si="14"/>
        <v>4.1463040103613018</v>
      </c>
      <c r="C133" s="57">
        <f t="shared" ca="1" si="14"/>
        <v>7.9929512697921705</v>
      </c>
      <c r="D133" s="57">
        <f t="shared" ca="1" si="14"/>
        <v>3.3193845460729072</v>
      </c>
      <c r="E133" s="57">
        <f t="shared" ca="1" si="14"/>
        <v>2.7113852857931589</v>
      </c>
      <c r="F133" s="57">
        <f t="shared" ca="1" si="14"/>
        <v>2.0570527540813663</v>
      </c>
      <c r="G133" s="8" cm="1">
        <f t="array" aca="1" ref="G133" ca="1">SUM(IF(ISERROR(FIND($A$4:$F$4,G$4)),0,$A133:$F133))</f>
        <v>11.747587561116955</v>
      </c>
      <c r="H133" s="8" cm="1">
        <f t="array" aca="1" ref="H133" ca="1">SUM(IF(ISERROR(FIND($A$4:$F$4,H$4)),0,$A133:$F133))</f>
        <v>9.1310735914790584</v>
      </c>
      <c r="I133" s="8" cm="1">
        <f t="array" aca="1" ref="I133" ca="1">SUM(IF(ISERROR(FIND($A$4:$F$4,I$4)),0,$A133:$F133))</f>
        <v>8.9147420502358266</v>
      </c>
      <c r="J133" s="8">
        <f t="shared" ref="J133:J196" ca="1" si="18">MAX(G133:I133)</f>
        <v>11.747587561116955</v>
      </c>
      <c r="K133" s="8" t="str">
        <f t="shared" ca="1" si="12"/>
        <v>AC</v>
      </c>
      <c r="L133" s="8">
        <f ca="1">SMALL($J$5:$J$1004,ROWS($J$5:J133))</f>
        <v>9.597517744856372</v>
      </c>
      <c r="M133" s="10">
        <f ca="1">ROWS($J$5:J133)/COUNT($J$5:$J$1004)</f>
        <v>0.129</v>
      </c>
      <c r="N133" s="10"/>
      <c r="O133" s="8">
        <f t="shared" ca="1" si="13"/>
        <v>1</v>
      </c>
      <c r="P133" s="8" t="str">
        <f t="shared" ca="1" si="13"/>
        <v xml:space="preserve"> </v>
      </c>
      <c r="Q133" s="8" t="str">
        <f t="shared" ca="1" si="13"/>
        <v xml:space="preserve"> </v>
      </c>
      <c r="S133" s="8">
        <f t="shared" ca="1" si="17"/>
        <v>1</v>
      </c>
      <c r="T133" s="8" t="str">
        <f t="shared" ca="1" si="17"/>
        <v/>
      </c>
      <c r="U133" s="8">
        <f t="shared" ca="1" si="17"/>
        <v>1</v>
      </c>
      <c r="V133" s="8" t="str">
        <f t="shared" ca="1" si="17"/>
        <v/>
      </c>
      <c r="W133" s="8" t="str">
        <f t="shared" ca="1" si="17"/>
        <v/>
      </c>
      <c r="X133" s="8" t="str">
        <f t="shared" ca="1" si="17"/>
        <v/>
      </c>
    </row>
    <row r="134" spans="1:24" hidden="1" x14ac:dyDescent="0.25">
      <c r="A134" s="57">
        <f t="shared" ca="1" si="16"/>
        <v>4.3627942343767181</v>
      </c>
      <c r="B134" s="57">
        <f t="shared" ca="1" si="14"/>
        <v>2.8524360465596907</v>
      </c>
      <c r="C134" s="57">
        <f t="shared" ca="1" si="14"/>
        <v>6.5926695126971371</v>
      </c>
      <c r="D134" s="57">
        <f t="shared" ca="1" si="14"/>
        <v>5.4132081104015537</v>
      </c>
      <c r="E134" s="57">
        <f t="shared" ca="1" si="14"/>
        <v>1.8695871295688735</v>
      </c>
      <c r="F134" s="57">
        <f t="shared" ca="1" si="14"/>
        <v>2.9135668213519388</v>
      </c>
      <c r="G134" s="8" cm="1">
        <f t="array" aca="1" ref="G134" ca="1">SUM(IF(ISERROR(FIND($A$4:$F$4,G$4)),0,$A134:$F134))</f>
        <v>10.955463747073855</v>
      </c>
      <c r="H134" s="8" cm="1">
        <f t="array" aca="1" ref="H134" ca="1">SUM(IF(ISERROR(FIND($A$4:$F$4,H$4)),0,$A134:$F134))</f>
        <v>12.689569166130211</v>
      </c>
      <c r="I134" s="8" cm="1">
        <f t="array" aca="1" ref="I134" ca="1">SUM(IF(ISERROR(FIND($A$4:$F$4,I$4)),0,$A134:$F134))</f>
        <v>7.635589997480503</v>
      </c>
      <c r="J134" s="8">
        <f t="shared" ca="1" si="18"/>
        <v>12.689569166130211</v>
      </c>
      <c r="K134" s="8" t="str">
        <f t="shared" ref="K134:K197" ca="1" si="19">_xlfn.XLOOKUP(J134,G134:I134,$G$4:$I$4)</f>
        <v>ADF</v>
      </c>
      <c r="L134" s="8">
        <f ca="1">SMALL($J$5:$J$1004,ROWS($J$5:J134))</f>
        <v>9.6025581721739321</v>
      </c>
      <c r="M134" s="10">
        <f ca="1">ROWS($J$5:J134)/COUNT($J$5:$J$1004)</f>
        <v>0.13</v>
      </c>
      <c r="N134" s="10"/>
      <c r="O134" s="8" t="str">
        <f t="shared" ref="O134:Q197" ca="1" si="20">IF(G134=$J134,1," ")</f>
        <v xml:space="preserve"> </v>
      </c>
      <c r="P134" s="8">
        <f t="shared" ca="1" si="20"/>
        <v>1</v>
      </c>
      <c r="Q134" s="8" t="str">
        <f t="shared" ca="1" si="20"/>
        <v xml:space="preserve"> </v>
      </c>
      <c r="S134" s="8">
        <f t="shared" ca="1" si="17"/>
        <v>1</v>
      </c>
      <c r="T134" s="8" t="str">
        <f t="shared" ca="1" si="17"/>
        <v/>
      </c>
      <c r="U134" s="8" t="str">
        <f t="shared" ca="1" si="17"/>
        <v/>
      </c>
      <c r="V134" s="8">
        <f t="shared" ca="1" si="17"/>
        <v>1</v>
      </c>
      <c r="W134" s="8" t="str">
        <f t="shared" ca="1" si="17"/>
        <v/>
      </c>
      <c r="X134" s="8">
        <f t="shared" ca="1" si="17"/>
        <v>1</v>
      </c>
    </row>
    <row r="135" spans="1:24" hidden="1" x14ac:dyDescent="0.25">
      <c r="A135" s="57">
        <f t="shared" ca="1" si="16"/>
        <v>4.426813191357823</v>
      </c>
      <c r="B135" s="57">
        <f t="shared" ca="1" si="14"/>
        <v>4.0561851852475863</v>
      </c>
      <c r="C135" s="57">
        <f t="shared" ca="1" si="14"/>
        <v>6.4322695741091875</v>
      </c>
      <c r="D135" s="57">
        <f t="shared" ca="1" si="14"/>
        <v>5.0877593753552892</v>
      </c>
      <c r="E135" s="57">
        <f t="shared" ca="1" si="14"/>
        <v>2.0884296460183691</v>
      </c>
      <c r="F135" s="57">
        <f t="shared" ca="1" si="14"/>
        <v>3.9257980651062141</v>
      </c>
      <c r="G135" s="8" cm="1">
        <f t="array" aca="1" ref="G135" ca="1">SUM(IF(ISERROR(FIND($A$4:$F$4,G$4)),0,$A135:$F135))</f>
        <v>10.859082765467011</v>
      </c>
      <c r="H135" s="8" cm="1">
        <f t="array" aca="1" ref="H135" ca="1">SUM(IF(ISERROR(FIND($A$4:$F$4,H$4)),0,$A135:$F135))</f>
        <v>13.440370631819327</v>
      </c>
      <c r="I135" s="8" cm="1">
        <f t="array" aca="1" ref="I135" ca="1">SUM(IF(ISERROR(FIND($A$4:$F$4,I$4)),0,$A135:$F135))</f>
        <v>10.070412896372169</v>
      </c>
      <c r="J135" s="8">
        <f t="shared" ca="1" si="18"/>
        <v>13.440370631819327</v>
      </c>
      <c r="K135" s="8" t="str">
        <f t="shared" ca="1" si="19"/>
        <v>ADF</v>
      </c>
      <c r="L135" s="8">
        <f ca="1">SMALL($J$5:$J$1004,ROWS($J$5:J135))</f>
        <v>9.6106803550305422</v>
      </c>
      <c r="M135" s="10">
        <f ca="1">ROWS($J$5:J135)/COUNT($J$5:$J$1004)</f>
        <v>0.13100000000000001</v>
      </c>
      <c r="N135" s="10"/>
      <c r="O135" s="8" t="str">
        <f t="shared" ca="1" si="20"/>
        <v xml:space="preserve"> </v>
      </c>
      <c r="P135" s="8">
        <f t="shared" ca="1" si="20"/>
        <v>1</v>
      </c>
      <c r="Q135" s="8" t="str">
        <f t="shared" ca="1" si="20"/>
        <v xml:space="preserve"> </v>
      </c>
      <c r="S135" s="8">
        <f t="shared" ca="1" si="17"/>
        <v>1</v>
      </c>
      <c r="T135" s="8" t="str">
        <f t="shared" ca="1" si="17"/>
        <v/>
      </c>
      <c r="U135" s="8" t="str">
        <f t="shared" ca="1" si="17"/>
        <v/>
      </c>
      <c r="V135" s="8">
        <f t="shared" ca="1" si="17"/>
        <v>1</v>
      </c>
      <c r="W135" s="8" t="str">
        <f t="shared" ca="1" si="17"/>
        <v/>
      </c>
      <c r="X135" s="8">
        <f t="shared" ca="1" si="17"/>
        <v>1</v>
      </c>
    </row>
    <row r="136" spans="1:24" hidden="1" x14ac:dyDescent="0.25">
      <c r="A136" s="57">
        <f t="shared" ca="1" si="16"/>
        <v>4.2422181029599244</v>
      </c>
      <c r="B136" s="57">
        <f t="shared" ca="1" si="14"/>
        <v>1.75908799171774</v>
      </c>
      <c r="C136" s="57">
        <f t="shared" ca="1" si="14"/>
        <v>4.2281868765279498</v>
      </c>
      <c r="D136" s="57">
        <f t="shared" ca="1" si="14"/>
        <v>3.9557287417023725</v>
      </c>
      <c r="E136" s="57">
        <f t="shared" ca="1" si="14"/>
        <v>1.1248420432062192</v>
      </c>
      <c r="F136" s="57">
        <f t="shared" ca="1" si="14"/>
        <v>3.1492939764925811</v>
      </c>
      <c r="G136" s="8" cm="1">
        <f t="array" aca="1" ref="G136" ca="1">SUM(IF(ISERROR(FIND($A$4:$F$4,G$4)),0,$A136:$F136))</f>
        <v>8.4704049794878742</v>
      </c>
      <c r="H136" s="8" cm="1">
        <f t="array" aca="1" ref="H136" ca="1">SUM(IF(ISERROR(FIND($A$4:$F$4,H$4)),0,$A136:$F136))</f>
        <v>11.347240821154879</v>
      </c>
      <c r="I136" s="8" cm="1">
        <f t="array" aca="1" ref="I136" ca="1">SUM(IF(ISERROR(FIND($A$4:$F$4,I$4)),0,$A136:$F136))</f>
        <v>6.0332240114165403</v>
      </c>
      <c r="J136" s="8">
        <f t="shared" ca="1" si="18"/>
        <v>11.347240821154879</v>
      </c>
      <c r="K136" s="8" t="str">
        <f t="shared" ca="1" si="19"/>
        <v>ADF</v>
      </c>
      <c r="L136" s="8">
        <f ca="1">SMALL($J$5:$J$1004,ROWS($J$5:J136))</f>
        <v>9.6130696437074903</v>
      </c>
      <c r="M136" s="10">
        <f ca="1">ROWS($J$5:J136)/COUNT($J$5:$J$1004)</f>
        <v>0.13200000000000001</v>
      </c>
      <c r="N136" s="10"/>
      <c r="O136" s="8" t="str">
        <f t="shared" ca="1" si="20"/>
        <v xml:space="preserve"> </v>
      </c>
      <c r="P136" s="8">
        <f t="shared" ca="1" si="20"/>
        <v>1</v>
      </c>
      <c r="Q136" s="8" t="str">
        <f t="shared" ca="1" si="20"/>
        <v xml:space="preserve"> </v>
      </c>
      <c r="S136" s="8">
        <f t="shared" ca="1" si="17"/>
        <v>1</v>
      </c>
      <c r="T136" s="8" t="str">
        <f t="shared" ca="1" si="17"/>
        <v/>
      </c>
      <c r="U136" s="8" t="str">
        <f t="shared" ca="1" si="17"/>
        <v/>
      </c>
      <c r="V136" s="8">
        <f t="shared" ca="1" si="17"/>
        <v>1</v>
      </c>
      <c r="W136" s="8" t="str">
        <f t="shared" ca="1" si="17"/>
        <v/>
      </c>
      <c r="X136" s="8">
        <f t="shared" ca="1" si="17"/>
        <v>1</v>
      </c>
    </row>
    <row r="137" spans="1:24" hidden="1" x14ac:dyDescent="0.25">
      <c r="A137" s="57">
        <f t="shared" ca="1" si="16"/>
        <v>3.1357619064544466</v>
      </c>
      <c r="B137" s="57">
        <f t="shared" ca="1" si="14"/>
        <v>4.7882202110545613</v>
      </c>
      <c r="C137" s="57">
        <f t="shared" ca="1" si="14"/>
        <v>7.6498859593438748</v>
      </c>
      <c r="D137" s="57">
        <f t="shared" ca="1" si="14"/>
        <v>4.8271641164938188</v>
      </c>
      <c r="E137" s="57">
        <f t="shared" ca="1" si="14"/>
        <v>2.9743423490962062</v>
      </c>
      <c r="F137" s="57">
        <f t="shared" ca="1" si="14"/>
        <v>2.2955491552981409</v>
      </c>
      <c r="G137" s="8" cm="1">
        <f t="array" aca="1" ref="G137" ca="1">SUM(IF(ISERROR(FIND($A$4:$F$4,G$4)),0,$A137:$F137))</f>
        <v>10.785647865798321</v>
      </c>
      <c r="H137" s="8" cm="1">
        <f t="array" aca="1" ref="H137" ca="1">SUM(IF(ISERROR(FIND($A$4:$F$4,H$4)),0,$A137:$F137))</f>
        <v>10.258475178246407</v>
      </c>
      <c r="I137" s="8" cm="1">
        <f t="array" aca="1" ref="I137" ca="1">SUM(IF(ISERROR(FIND($A$4:$F$4,I$4)),0,$A137:$F137))</f>
        <v>10.058111715448909</v>
      </c>
      <c r="J137" s="8">
        <f t="shared" ca="1" si="18"/>
        <v>10.785647865798321</v>
      </c>
      <c r="K137" s="8" t="str">
        <f t="shared" ca="1" si="19"/>
        <v>AC</v>
      </c>
      <c r="L137" s="8">
        <f ca="1">SMALL($J$5:$J$1004,ROWS($J$5:J137))</f>
        <v>9.6162908852077411</v>
      </c>
      <c r="M137" s="10">
        <f ca="1">ROWS($J$5:J137)/COUNT($J$5:$J$1004)</f>
        <v>0.13300000000000001</v>
      </c>
      <c r="N137" s="10"/>
      <c r="O137" s="8">
        <f t="shared" ca="1" si="20"/>
        <v>1</v>
      </c>
      <c r="P137" s="8" t="str">
        <f t="shared" ca="1" si="20"/>
        <v xml:space="preserve"> </v>
      </c>
      <c r="Q137" s="8" t="str">
        <f t="shared" ca="1" si="20"/>
        <v xml:space="preserve"> </v>
      </c>
      <c r="S137" s="8">
        <f t="shared" ca="1" si="17"/>
        <v>1</v>
      </c>
      <c r="T137" s="8" t="str">
        <f t="shared" ca="1" si="17"/>
        <v/>
      </c>
      <c r="U137" s="8">
        <f t="shared" ca="1" si="17"/>
        <v>1</v>
      </c>
      <c r="V137" s="8" t="str">
        <f t="shared" ca="1" si="17"/>
        <v/>
      </c>
      <c r="W137" s="8" t="str">
        <f t="shared" ca="1" si="17"/>
        <v/>
      </c>
      <c r="X137" s="8" t="str">
        <f t="shared" ca="1" si="17"/>
        <v/>
      </c>
    </row>
    <row r="138" spans="1:24" hidden="1" x14ac:dyDescent="0.25">
      <c r="A138" s="57">
        <f t="shared" ca="1" si="16"/>
        <v>5.0686887131300811</v>
      </c>
      <c r="B138" s="57">
        <f t="shared" ca="1" si="14"/>
        <v>3.0693379606487783</v>
      </c>
      <c r="C138" s="57">
        <f t="shared" ca="1" si="14"/>
        <v>7.7421726538999032</v>
      </c>
      <c r="D138" s="57">
        <f t="shared" ca="1" si="14"/>
        <v>4.6325055879429602</v>
      </c>
      <c r="E138" s="57">
        <f t="shared" ca="1" si="14"/>
        <v>2.6362758156653618</v>
      </c>
      <c r="F138" s="57">
        <f t="shared" ca="1" si="14"/>
        <v>3.1305726056209933</v>
      </c>
      <c r="G138" s="8" cm="1">
        <f t="array" aca="1" ref="G138" ca="1">SUM(IF(ISERROR(FIND($A$4:$F$4,G$4)),0,$A138:$F138))</f>
        <v>12.810861367029984</v>
      </c>
      <c r="H138" s="8" cm="1">
        <f t="array" aca="1" ref="H138" ca="1">SUM(IF(ISERROR(FIND($A$4:$F$4,H$4)),0,$A138:$F138))</f>
        <v>12.831766906694035</v>
      </c>
      <c r="I138" s="8" cm="1">
        <f t="array" aca="1" ref="I138" ca="1">SUM(IF(ISERROR(FIND($A$4:$F$4,I$4)),0,$A138:$F138))</f>
        <v>8.8361863819351321</v>
      </c>
      <c r="J138" s="8">
        <f t="shared" ca="1" si="18"/>
        <v>12.831766906694035</v>
      </c>
      <c r="K138" s="8" t="str">
        <f t="shared" ca="1" si="19"/>
        <v>ADF</v>
      </c>
      <c r="L138" s="8">
        <f ca="1">SMALL($J$5:$J$1004,ROWS($J$5:J138))</f>
        <v>9.6331570998592042</v>
      </c>
      <c r="M138" s="10">
        <f ca="1">ROWS($J$5:J138)/COUNT($J$5:$J$1004)</f>
        <v>0.13400000000000001</v>
      </c>
      <c r="N138" s="10"/>
      <c r="O138" s="8" t="str">
        <f t="shared" ca="1" si="20"/>
        <v xml:space="preserve"> </v>
      </c>
      <c r="P138" s="8">
        <f t="shared" ca="1" si="20"/>
        <v>1</v>
      </c>
      <c r="Q138" s="8" t="str">
        <f t="shared" ca="1" si="20"/>
        <v xml:space="preserve"> </v>
      </c>
      <c r="S138" s="8">
        <f t="shared" ca="1" si="17"/>
        <v>1</v>
      </c>
      <c r="T138" s="8" t="str">
        <f t="shared" ca="1" si="17"/>
        <v/>
      </c>
      <c r="U138" s="8" t="str">
        <f t="shared" ca="1" si="17"/>
        <v/>
      </c>
      <c r="V138" s="8">
        <f t="shared" ca="1" si="17"/>
        <v>1</v>
      </c>
      <c r="W138" s="8" t="str">
        <f t="shared" ca="1" si="17"/>
        <v/>
      </c>
      <c r="X138" s="8">
        <f t="shared" ca="1" si="17"/>
        <v>1</v>
      </c>
    </row>
    <row r="139" spans="1:24" hidden="1" x14ac:dyDescent="0.25">
      <c r="A139" s="57">
        <f t="shared" ca="1" si="16"/>
        <v>4.1352116974622639</v>
      </c>
      <c r="B139" s="57">
        <f t="shared" ca="1" si="14"/>
        <v>3.4422019772740096</v>
      </c>
      <c r="C139" s="57">
        <f t="shared" ca="1" si="14"/>
        <v>7.3866673857929781</v>
      </c>
      <c r="D139" s="57">
        <f t="shared" ca="1" si="14"/>
        <v>2.9454323172091375</v>
      </c>
      <c r="E139" s="57">
        <f t="shared" ca="1" si="14"/>
        <v>2.439303513754318</v>
      </c>
      <c r="F139" s="57">
        <f t="shared" ca="1" si="14"/>
        <v>2.8640175226921478</v>
      </c>
      <c r="G139" s="8" cm="1">
        <f t="array" aca="1" ref="G139" ca="1">SUM(IF(ISERROR(FIND($A$4:$F$4,G$4)),0,$A139:$F139))</f>
        <v>11.521879083255243</v>
      </c>
      <c r="H139" s="8" cm="1">
        <f t="array" aca="1" ref="H139" ca="1">SUM(IF(ISERROR(FIND($A$4:$F$4,H$4)),0,$A139:$F139))</f>
        <v>9.9446615373635492</v>
      </c>
      <c r="I139" s="8" cm="1">
        <f t="array" aca="1" ref="I139" ca="1">SUM(IF(ISERROR(FIND($A$4:$F$4,I$4)),0,$A139:$F139))</f>
        <v>8.7455230137204758</v>
      </c>
      <c r="J139" s="8">
        <f t="shared" ca="1" si="18"/>
        <v>11.521879083255243</v>
      </c>
      <c r="K139" s="8" t="str">
        <f t="shared" ca="1" si="19"/>
        <v>AC</v>
      </c>
      <c r="L139" s="8">
        <f ca="1">SMALL($J$5:$J$1004,ROWS($J$5:J139))</f>
        <v>9.6337798330682354</v>
      </c>
      <c r="M139" s="10">
        <f ca="1">ROWS($J$5:J139)/COUNT($J$5:$J$1004)</f>
        <v>0.13500000000000001</v>
      </c>
      <c r="N139" s="10"/>
      <c r="O139" s="8">
        <f t="shared" ca="1" si="20"/>
        <v>1</v>
      </c>
      <c r="P139" s="8" t="str">
        <f t="shared" ca="1" si="20"/>
        <v xml:space="preserve"> </v>
      </c>
      <c r="Q139" s="8" t="str">
        <f t="shared" ca="1" si="20"/>
        <v xml:space="preserve"> </v>
      </c>
      <c r="S139" s="8">
        <f t="shared" ca="1" si="17"/>
        <v>1</v>
      </c>
      <c r="T139" s="8" t="str">
        <f t="shared" ca="1" si="17"/>
        <v/>
      </c>
      <c r="U139" s="8">
        <f t="shared" ca="1" si="17"/>
        <v>1</v>
      </c>
      <c r="V139" s="8" t="str">
        <f t="shared" ca="1" si="17"/>
        <v/>
      </c>
      <c r="W139" s="8" t="str">
        <f t="shared" ca="1" si="17"/>
        <v/>
      </c>
      <c r="X139" s="8" t="str">
        <f t="shared" ca="1" si="17"/>
        <v/>
      </c>
    </row>
    <row r="140" spans="1:24" hidden="1" x14ac:dyDescent="0.25">
      <c r="A140" s="57">
        <f t="shared" ca="1" si="16"/>
        <v>5.2766520431098733</v>
      </c>
      <c r="B140" s="57">
        <f t="shared" ca="1" si="14"/>
        <v>4.4150827349177515</v>
      </c>
      <c r="C140" s="57">
        <f t="shared" ca="1" si="14"/>
        <v>7.8351031859440283</v>
      </c>
      <c r="D140" s="57">
        <f t="shared" ca="1" si="14"/>
        <v>3.5653200064570258</v>
      </c>
      <c r="E140" s="57">
        <f t="shared" ca="1" si="14"/>
        <v>2.9573056831499143</v>
      </c>
      <c r="F140" s="57">
        <f t="shared" ca="1" si="14"/>
        <v>2.2912750728106781</v>
      </c>
      <c r="G140" s="8" cm="1">
        <f t="array" aca="1" ref="G140" ca="1">SUM(IF(ISERROR(FIND($A$4:$F$4,G$4)),0,$A140:$F140))</f>
        <v>13.111755229053902</v>
      </c>
      <c r="H140" s="8" cm="1">
        <f t="array" aca="1" ref="H140" ca="1">SUM(IF(ISERROR(FIND($A$4:$F$4,H$4)),0,$A140:$F140))</f>
        <v>11.133247122377576</v>
      </c>
      <c r="I140" s="8" cm="1">
        <f t="array" aca="1" ref="I140" ca="1">SUM(IF(ISERROR(FIND($A$4:$F$4,I$4)),0,$A140:$F140))</f>
        <v>9.6636634908783439</v>
      </c>
      <c r="J140" s="8">
        <f t="shared" ca="1" si="18"/>
        <v>13.111755229053902</v>
      </c>
      <c r="K140" s="8" t="str">
        <f t="shared" ca="1" si="19"/>
        <v>AC</v>
      </c>
      <c r="L140" s="8">
        <f ca="1">SMALL($J$5:$J$1004,ROWS($J$5:J140))</f>
        <v>9.6384293512616814</v>
      </c>
      <c r="M140" s="10">
        <f ca="1">ROWS($J$5:J140)/COUNT($J$5:$J$1004)</f>
        <v>0.13600000000000001</v>
      </c>
      <c r="N140" s="10"/>
      <c r="O140" s="8">
        <f t="shared" ca="1" si="20"/>
        <v>1</v>
      </c>
      <c r="P140" s="8" t="str">
        <f t="shared" ca="1" si="20"/>
        <v xml:space="preserve"> </v>
      </c>
      <c r="Q140" s="8" t="str">
        <f t="shared" ca="1" si="20"/>
        <v xml:space="preserve"> </v>
      </c>
      <c r="S140" s="8">
        <f t="shared" ca="1" si="17"/>
        <v>1</v>
      </c>
      <c r="T140" s="8" t="str">
        <f t="shared" ca="1" si="17"/>
        <v/>
      </c>
      <c r="U140" s="8">
        <f t="shared" ca="1" si="17"/>
        <v>1</v>
      </c>
      <c r="V140" s="8" t="str">
        <f t="shared" ca="1" si="17"/>
        <v/>
      </c>
      <c r="W140" s="8" t="str">
        <f t="shared" ca="1" si="17"/>
        <v/>
      </c>
      <c r="X140" s="8" t="str">
        <f t="shared" ca="1" si="17"/>
        <v/>
      </c>
    </row>
    <row r="141" spans="1:24" hidden="1" x14ac:dyDescent="0.25">
      <c r="A141" s="57">
        <f t="shared" ca="1" si="16"/>
        <v>4.9538548882027271</v>
      </c>
      <c r="B141" s="57">
        <f t="shared" ca="1" si="14"/>
        <v>2.769080918395185</v>
      </c>
      <c r="C141" s="57">
        <f t="shared" ca="1" si="14"/>
        <v>6.0961226584408177</v>
      </c>
      <c r="D141" s="57">
        <f t="shared" ca="1" si="14"/>
        <v>4.3042341088135636</v>
      </c>
      <c r="E141" s="57">
        <f t="shared" ca="1" si="14"/>
        <v>1.2482521688480348</v>
      </c>
      <c r="F141" s="57">
        <f t="shared" ca="1" si="14"/>
        <v>3.3258477352592584</v>
      </c>
      <c r="G141" s="8" cm="1">
        <f t="array" aca="1" ref="G141" ca="1">SUM(IF(ISERROR(FIND($A$4:$F$4,G$4)),0,$A141:$F141))</f>
        <v>11.049977546643545</v>
      </c>
      <c r="H141" s="8" cm="1">
        <f t="array" aca="1" ref="H141" ca="1">SUM(IF(ISERROR(FIND($A$4:$F$4,H$4)),0,$A141:$F141))</f>
        <v>12.58393673227555</v>
      </c>
      <c r="I141" s="8" cm="1">
        <f t="array" aca="1" ref="I141" ca="1">SUM(IF(ISERROR(FIND($A$4:$F$4,I$4)),0,$A141:$F141))</f>
        <v>7.3431808225024779</v>
      </c>
      <c r="J141" s="8">
        <f t="shared" ca="1" si="18"/>
        <v>12.58393673227555</v>
      </c>
      <c r="K141" s="8" t="str">
        <f t="shared" ca="1" si="19"/>
        <v>ADF</v>
      </c>
      <c r="L141" s="8">
        <f ca="1">SMALL($J$5:$J$1004,ROWS($J$5:J141))</f>
        <v>9.6534583804949428</v>
      </c>
      <c r="M141" s="10">
        <f ca="1">ROWS($J$5:J141)/COUNT($J$5:$J$1004)</f>
        <v>0.13700000000000001</v>
      </c>
      <c r="N141" s="10"/>
      <c r="O141" s="8" t="str">
        <f t="shared" ca="1" si="20"/>
        <v xml:space="preserve"> </v>
      </c>
      <c r="P141" s="8">
        <f t="shared" ca="1" si="20"/>
        <v>1</v>
      </c>
      <c r="Q141" s="8" t="str">
        <f t="shared" ca="1" si="20"/>
        <v xml:space="preserve"> </v>
      </c>
      <c r="S141" s="8">
        <f t="shared" ca="1" si="17"/>
        <v>1</v>
      </c>
      <c r="T141" s="8" t="str">
        <f t="shared" ca="1" si="17"/>
        <v/>
      </c>
      <c r="U141" s="8" t="str">
        <f t="shared" ca="1" si="17"/>
        <v/>
      </c>
      <c r="V141" s="8">
        <f t="shared" ca="1" si="17"/>
        <v>1</v>
      </c>
      <c r="W141" s="8" t="str">
        <f t="shared" ca="1" si="17"/>
        <v/>
      </c>
      <c r="X141" s="8">
        <f t="shared" ca="1" si="17"/>
        <v>1</v>
      </c>
    </row>
    <row r="142" spans="1:24" hidden="1" x14ac:dyDescent="0.25">
      <c r="A142" s="57">
        <f t="shared" ca="1" si="16"/>
        <v>2.551006520558512</v>
      </c>
      <c r="B142" s="57">
        <f t="shared" ca="1" si="14"/>
        <v>2.7848245312375126</v>
      </c>
      <c r="C142" s="57">
        <f t="shared" ca="1" si="14"/>
        <v>5.7234595339897059</v>
      </c>
      <c r="D142" s="57">
        <f t="shared" ca="1" si="14"/>
        <v>5.1923444452050589</v>
      </c>
      <c r="E142" s="57">
        <f t="shared" ca="1" si="14"/>
        <v>2.798981778151802</v>
      </c>
      <c r="F142" s="57">
        <f t="shared" ca="1" si="14"/>
        <v>2.8335213086547482</v>
      </c>
      <c r="G142" s="8" cm="1">
        <f t="array" aca="1" ref="G142" ca="1">SUM(IF(ISERROR(FIND($A$4:$F$4,G$4)),0,$A142:$F142))</f>
        <v>8.2744660545482169</v>
      </c>
      <c r="H142" s="8" cm="1">
        <f t="array" aca="1" ref="H142" ca="1">SUM(IF(ISERROR(FIND($A$4:$F$4,H$4)),0,$A142:$F142))</f>
        <v>10.576872274418319</v>
      </c>
      <c r="I142" s="8" cm="1">
        <f t="array" aca="1" ref="I142" ca="1">SUM(IF(ISERROR(FIND($A$4:$F$4,I$4)),0,$A142:$F142))</f>
        <v>8.4173276180440624</v>
      </c>
      <c r="J142" s="8">
        <f t="shared" ca="1" si="18"/>
        <v>10.576872274418319</v>
      </c>
      <c r="K142" s="8" t="str">
        <f t="shared" ca="1" si="19"/>
        <v>ADF</v>
      </c>
      <c r="L142" s="8">
        <f ca="1">SMALL($J$5:$J$1004,ROWS($J$5:J142))</f>
        <v>9.6863925360206231</v>
      </c>
      <c r="M142" s="10">
        <f ca="1">ROWS($J$5:J142)/COUNT($J$5:$J$1004)</f>
        <v>0.13800000000000001</v>
      </c>
      <c r="N142" s="10"/>
      <c r="O142" s="8" t="str">
        <f t="shared" ca="1" si="20"/>
        <v xml:space="preserve"> </v>
      </c>
      <c r="P142" s="8">
        <f t="shared" ca="1" si="20"/>
        <v>1</v>
      </c>
      <c r="Q142" s="8" t="str">
        <f t="shared" ca="1" si="20"/>
        <v xml:space="preserve"> </v>
      </c>
      <c r="S142" s="8">
        <f t="shared" ca="1" si="17"/>
        <v>1</v>
      </c>
      <c r="T142" s="8" t="str">
        <f t="shared" ca="1" si="17"/>
        <v/>
      </c>
      <c r="U142" s="8" t="str">
        <f t="shared" ca="1" si="17"/>
        <v/>
      </c>
      <c r="V142" s="8">
        <f t="shared" ca="1" si="17"/>
        <v>1</v>
      </c>
      <c r="W142" s="8" t="str">
        <f t="shared" ca="1" si="17"/>
        <v/>
      </c>
      <c r="X142" s="8">
        <f t="shared" ca="1" si="17"/>
        <v>1</v>
      </c>
    </row>
    <row r="143" spans="1:24" hidden="1" x14ac:dyDescent="0.25">
      <c r="A143" s="57">
        <f t="shared" ca="1" si="16"/>
        <v>3.9093225703306684</v>
      </c>
      <c r="B143" s="57">
        <f t="shared" ca="1" si="14"/>
        <v>2.7606848038503973</v>
      </c>
      <c r="C143" s="57">
        <f t="shared" ca="1" si="14"/>
        <v>6.3906200015886627</v>
      </c>
      <c r="D143" s="57">
        <f t="shared" ca="1" si="14"/>
        <v>4.7906745479232935</v>
      </c>
      <c r="E143" s="57">
        <f t="shared" ca="1" si="14"/>
        <v>1.6316592713140821</v>
      </c>
      <c r="F143" s="57">
        <f t="shared" ca="1" si="14"/>
        <v>3.4402621964911226</v>
      </c>
      <c r="G143" s="8" cm="1">
        <f t="array" aca="1" ref="G143" ca="1">SUM(IF(ISERROR(FIND($A$4:$F$4,G$4)),0,$A143:$F143))</f>
        <v>10.299942571919331</v>
      </c>
      <c r="H143" s="8" cm="1">
        <f t="array" aca="1" ref="H143" ca="1">SUM(IF(ISERROR(FIND($A$4:$F$4,H$4)),0,$A143:$F143))</f>
        <v>12.140259314745084</v>
      </c>
      <c r="I143" s="8" cm="1">
        <f t="array" aca="1" ref="I143" ca="1">SUM(IF(ISERROR(FIND($A$4:$F$4,I$4)),0,$A143:$F143))</f>
        <v>7.8326062716556022</v>
      </c>
      <c r="J143" s="8">
        <f t="shared" ca="1" si="18"/>
        <v>12.140259314745084</v>
      </c>
      <c r="K143" s="8" t="str">
        <f t="shared" ca="1" si="19"/>
        <v>ADF</v>
      </c>
      <c r="L143" s="8">
        <f ca="1">SMALL($J$5:$J$1004,ROWS($J$5:J143))</f>
        <v>9.6909026682261405</v>
      </c>
      <c r="M143" s="10">
        <f ca="1">ROWS($J$5:J143)/COUNT($J$5:$J$1004)</f>
        <v>0.13900000000000001</v>
      </c>
      <c r="N143" s="10"/>
      <c r="O143" s="8" t="str">
        <f t="shared" ca="1" si="20"/>
        <v xml:space="preserve"> </v>
      </c>
      <c r="P143" s="8">
        <f t="shared" ca="1" si="20"/>
        <v>1</v>
      </c>
      <c r="Q143" s="8" t="str">
        <f t="shared" ca="1" si="20"/>
        <v xml:space="preserve"> </v>
      </c>
      <c r="S143" s="8">
        <f t="shared" ca="1" si="17"/>
        <v>1</v>
      </c>
      <c r="T143" s="8" t="str">
        <f t="shared" ca="1" si="17"/>
        <v/>
      </c>
      <c r="U143" s="8" t="str">
        <f t="shared" ca="1" si="17"/>
        <v/>
      </c>
      <c r="V143" s="8">
        <f t="shared" ca="1" si="17"/>
        <v>1</v>
      </c>
      <c r="W143" s="8" t="str">
        <f t="shared" ca="1" si="17"/>
        <v/>
      </c>
      <c r="X143" s="8">
        <f t="shared" ca="1" si="17"/>
        <v>1</v>
      </c>
    </row>
    <row r="144" spans="1:24" hidden="1" x14ac:dyDescent="0.25">
      <c r="A144" s="57">
        <f t="shared" ca="1" si="16"/>
        <v>2.0102671463240989</v>
      </c>
      <c r="B144" s="57">
        <f t="shared" ca="1" si="14"/>
        <v>1.4824661282475331</v>
      </c>
      <c r="C144" s="57">
        <f t="shared" ca="1" si="14"/>
        <v>5.1889108431141908</v>
      </c>
      <c r="D144" s="57">
        <f t="shared" ca="1" si="14"/>
        <v>4.2543652076441081</v>
      </c>
      <c r="E144" s="57">
        <f t="shared" ca="1" si="14"/>
        <v>2.481803452581727</v>
      </c>
      <c r="F144" s="57">
        <f t="shared" ca="1" si="14"/>
        <v>2.0114455709657202</v>
      </c>
      <c r="G144" s="8" cm="1">
        <f t="array" aca="1" ref="G144" ca="1">SUM(IF(ISERROR(FIND($A$4:$F$4,G$4)),0,$A144:$F144))</f>
        <v>7.1991779894382901</v>
      </c>
      <c r="H144" s="8" cm="1">
        <f t="array" aca="1" ref="H144" ca="1">SUM(IF(ISERROR(FIND($A$4:$F$4,H$4)),0,$A144:$F144))</f>
        <v>8.2760779249339258</v>
      </c>
      <c r="I144" s="8" cm="1">
        <f t="array" aca="1" ref="I144" ca="1">SUM(IF(ISERROR(FIND($A$4:$F$4,I$4)),0,$A144:$F144))</f>
        <v>5.9757151517949803</v>
      </c>
      <c r="J144" s="8">
        <f t="shared" ca="1" si="18"/>
        <v>8.2760779249339258</v>
      </c>
      <c r="K144" s="8" t="str">
        <f t="shared" ca="1" si="19"/>
        <v>ADF</v>
      </c>
      <c r="L144" s="8">
        <f ca="1">SMALL($J$5:$J$1004,ROWS($J$5:J144))</f>
        <v>9.692392196104219</v>
      </c>
      <c r="M144" s="10">
        <f ca="1">ROWS($J$5:J144)/COUNT($J$5:$J$1004)</f>
        <v>0.14000000000000001</v>
      </c>
      <c r="N144" s="10"/>
      <c r="O144" s="8" t="str">
        <f t="shared" ca="1" si="20"/>
        <v xml:space="preserve"> </v>
      </c>
      <c r="P144" s="8">
        <f t="shared" ca="1" si="20"/>
        <v>1</v>
      </c>
      <c r="Q144" s="8" t="str">
        <f t="shared" ca="1" si="20"/>
        <v xml:space="preserve"> </v>
      </c>
      <c r="S144" s="8">
        <f t="shared" ca="1" si="17"/>
        <v>1</v>
      </c>
      <c r="T144" s="8" t="str">
        <f t="shared" ca="1" si="17"/>
        <v/>
      </c>
      <c r="U144" s="8" t="str">
        <f t="shared" ca="1" si="17"/>
        <v/>
      </c>
      <c r="V144" s="8">
        <f t="shared" ca="1" si="17"/>
        <v>1</v>
      </c>
      <c r="W144" s="8" t="str">
        <f t="shared" ca="1" si="17"/>
        <v/>
      </c>
      <c r="X144" s="8">
        <f t="shared" ca="1" si="17"/>
        <v>1</v>
      </c>
    </row>
    <row r="145" spans="1:24" hidden="1" x14ac:dyDescent="0.25">
      <c r="A145" s="57">
        <f t="shared" ca="1" si="16"/>
        <v>2.8417002375891607</v>
      </c>
      <c r="B145" s="57">
        <f t="shared" ca="1" si="14"/>
        <v>1.4566948892786589</v>
      </c>
      <c r="C145" s="57">
        <f t="shared" ca="1" si="14"/>
        <v>6.1153180148767117</v>
      </c>
      <c r="D145" s="57">
        <f t="shared" ca="1" si="14"/>
        <v>2.9017972091674351</v>
      </c>
      <c r="E145" s="57">
        <f t="shared" ca="1" si="14"/>
        <v>2.5987585294273368</v>
      </c>
      <c r="F145" s="57">
        <f t="shared" ca="1" si="14"/>
        <v>3.4830053503238374</v>
      </c>
      <c r="G145" s="8" cm="1">
        <f t="array" aca="1" ref="G145" ca="1">SUM(IF(ISERROR(FIND($A$4:$F$4,G$4)),0,$A145:$F145))</f>
        <v>8.9570182524658719</v>
      </c>
      <c r="H145" s="8" cm="1">
        <f t="array" aca="1" ref="H145" ca="1">SUM(IF(ISERROR(FIND($A$4:$F$4,H$4)),0,$A145:$F145))</f>
        <v>9.2265027970804336</v>
      </c>
      <c r="I145" s="8" cm="1">
        <f t="array" aca="1" ref="I145" ca="1">SUM(IF(ISERROR(FIND($A$4:$F$4,I$4)),0,$A145:$F145))</f>
        <v>7.5384587690298339</v>
      </c>
      <c r="J145" s="8">
        <f t="shared" ca="1" si="18"/>
        <v>9.2265027970804336</v>
      </c>
      <c r="K145" s="8" t="str">
        <f t="shared" ca="1" si="19"/>
        <v>ADF</v>
      </c>
      <c r="L145" s="8">
        <f ca="1">SMALL($J$5:$J$1004,ROWS($J$5:J145))</f>
        <v>9.7025840635662277</v>
      </c>
      <c r="M145" s="10">
        <f ca="1">ROWS($J$5:J145)/COUNT($J$5:$J$1004)</f>
        <v>0.14099999999999999</v>
      </c>
      <c r="N145" s="10"/>
      <c r="O145" s="8" t="str">
        <f t="shared" ca="1" si="20"/>
        <v xml:space="preserve"> </v>
      </c>
      <c r="P145" s="8">
        <f t="shared" ca="1" si="20"/>
        <v>1</v>
      </c>
      <c r="Q145" s="8" t="str">
        <f t="shared" ca="1" si="20"/>
        <v xml:space="preserve"> </v>
      </c>
      <c r="S145" s="8">
        <f t="shared" ca="1" si="17"/>
        <v>1</v>
      </c>
      <c r="T145" s="8" t="str">
        <f t="shared" ca="1" si="17"/>
        <v/>
      </c>
      <c r="U145" s="8" t="str">
        <f t="shared" ca="1" si="17"/>
        <v/>
      </c>
      <c r="V145" s="8">
        <f t="shared" ca="1" si="17"/>
        <v>1</v>
      </c>
      <c r="W145" s="8" t="str">
        <f t="shared" ca="1" si="17"/>
        <v/>
      </c>
      <c r="X145" s="8">
        <f t="shared" ca="1" si="17"/>
        <v>1</v>
      </c>
    </row>
    <row r="146" spans="1:24" hidden="1" x14ac:dyDescent="0.25">
      <c r="A146" s="57">
        <f t="shared" ca="1" si="16"/>
        <v>5.1291423611948872</v>
      </c>
      <c r="B146" s="57">
        <f t="shared" ca="1" si="14"/>
        <v>2.0437530811391684</v>
      </c>
      <c r="C146" s="57">
        <f t="shared" ca="1" si="14"/>
        <v>6.0993348339464202</v>
      </c>
      <c r="D146" s="57">
        <f t="shared" ca="1" si="14"/>
        <v>4.3858700841568679</v>
      </c>
      <c r="E146" s="57">
        <f t="shared" ca="1" si="14"/>
        <v>2.9128025182153388</v>
      </c>
      <c r="F146" s="57">
        <f t="shared" ca="1" si="14"/>
        <v>2.1824718168728694</v>
      </c>
      <c r="G146" s="8" cm="1">
        <f t="array" aca="1" ref="G146" ca="1">SUM(IF(ISERROR(FIND($A$4:$F$4,G$4)),0,$A146:$F146))</f>
        <v>11.228477195141307</v>
      </c>
      <c r="H146" s="8" cm="1">
        <f t="array" aca="1" ref="H146" ca="1">SUM(IF(ISERROR(FIND($A$4:$F$4,H$4)),0,$A146:$F146))</f>
        <v>11.697484262224624</v>
      </c>
      <c r="I146" s="8" cm="1">
        <f t="array" aca="1" ref="I146" ca="1">SUM(IF(ISERROR(FIND($A$4:$F$4,I$4)),0,$A146:$F146))</f>
        <v>7.1390274162273766</v>
      </c>
      <c r="J146" s="8">
        <f t="shared" ca="1" si="18"/>
        <v>11.697484262224624</v>
      </c>
      <c r="K146" s="8" t="str">
        <f t="shared" ca="1" si="19"/>
        <v>ADF</v>
      </c>
      <c r="L146" s="8">
        <f ca="1">SMALL($J$5:$J$1004,ROWS($J$5:J146))</f>
        <v>9.7041204842154016</v>
      </c>
      <c r="M146" s="10">
        <f ca="1">ROWS($J$5:J146)/COUNT($J$5:$J$1004)</f>
        <v>0.14199999999999999</v>
      </c>
      <c r="N146" s="10"/>
      <c r="O146" s="8" t="str">
        <f t="shared" ca="1" si="20"/>
        <v xml:space="preserve"> </v>
      </c>
      <c r="P146" s="8">
        <f t="shared" ca="1" si="20"/>
        <v>1</v>
      </c>
      <c r="Q146" s="8" t="str">
        <f t="shared" ca="1" si="20"/>
        <v xml:space="preserve"> </v>
      </c>
      <c r="S146" s="8">
        <f t="shared" ca="1" si="17"/>
        <v>1</v>
      </c>
      <c r="T146" s="8" t="str">
        <f t="shared" ca="1" si="17"/>
        <v/>
      </c>
      <c r="U146" s="8" t="str">
        <f t="shared" ca="1" si="17"/>
        <v/>
      </c>
      <c r="V146" s="8">
        <f t="shared" ref="V146:Z197" ca="1" si="21">IFERROR(FIND(V$4,$K146)/FIND(V$4,$K146),"")</f>
        <v>1</v>
      </c>
      <c r="W146" s="8" t="str">
        <f t="shared" ca="1" si="21"/>
        <v/>
      </c>
      <c r="X146" s="8">
        <f t="shared" ca="1" si="21"/>
        <v>1</v>
      </c>
    </row>
    <row r="147" spans="1:24" hidden="1" x14ac:dyDescent="0.25">
      <c r="A147" s="57">
        <f t="shared" ca="1" si="16"/>
        <v>4.1922112776873721</v>
      </c>
      <c r="B147" s="57">
        <f t="shared" ca="1" si="14"/>
        <v>1.9973588688968409</v>
      </c>
      <c r="C147" s="57">
        <f t="shared" ca="1" si="14"/>
        <v>5.0862309643129322</v>
      </c>
      <c r="D147" s="57">
        <f t="shared" ca="1" si="14"/>
        <v>3.4759152240925326</v>
      </c>
      <c r="E147" s="57">
        <f t="shared" ca="1" si="14"/>
        <v>1.357657818773889</v>
      </c>
      <c r="F147" s="57">
        <f t="shared" ca="1" si="14"/>
        <v>2.3827553920542823</v>
      </c>
      <c r="G147" s="8" cm="1">
        <f t="array" aca="1" ref="G147" ca="1">SUM(IF(ISERROR(FIND($A$4:$F$4,G$4)),0,$A147:$F147))</f>
        <v>9.2784422420003043</v>
      </c>
      <c r="H147" s="8" cm="1">
        <f t="array" aca="1" ref="H147" ca="1">SUM(IF(ISERROR(FIND($A$4:$F$4,H$4)),0,$A147:$F147))</f>
        <v>10.050881893834188</v>
      </c>
      <c r="I147" s="8" cm="1">
        <f t="array" aca="1" ref="I147" ca="1">SUM(IF(ISERROR(FIND($A$4:$F$4,I$4)),0,$A147:$F147))</f>
        <v>5.737772079725012</v>
      </c>
      <c r="J147" s="8">
        <f t="shared" ca="1" si="18"/>
        <v>10.050881893834188</v>
      </c>
      <c r="K147" s="8" t="str">
        <f t="shared" ca="1" si="19"/>
        <v>ADF</v>
      </c>
      <c r="L147" s="8">
        <f ca="1">SMALL($J$5:$J$1004,ROWS($J$5:J147))</f>
        <v>9.71535991933386</v>
      </c>
      <c r="M147" s="10">
        <f ca="1">ROWS($J$5:J147)/COUNT($J$5:$J$1004)</f>
        <v>0.14299999999999999</v>
      </c>
      <c r="N147" s="10"/>
      <c r="O147" s="8" t="str">
        <f t="shared" ca="1" si="20"/>
        <v xml:space="preserve"> </v>
      </c>
      <c r="P147" s="8">
        <f t="shared" ca="1" si="20"/>
        <v>1</v>
      </c>
      <c r="Q147" s="8" t="str">
        <f t="shared" ca="1" si="20"/>
        <v xml:space="preserve"> </v>
      </c>
      <c r="S147" s="8">
        <f t="shared" ref="S147:X210" ca="1" si="22">IFERROR(FIND(S$4,$K147)/FIND(S$4,$K147),"")</f>
        <v>1</v>
      </c>
      <c r="T147" s="8" t="str">
        <f t="shared" ca="1" si="22"/>
        <v/>
      </c>
      <c r="U147" s="8" t="str">
        <f t="shared" ca="1" si="22"/>
        <v/>
      </c>
      <c r="V147" s="8">
        <f t="shared" ca="1" si="22"/>
        <v>1</v>
      </c>
      <c r="W147" s="8" t="str">
        <f t="shared" ca="1" si="22"/>
        <v/>
      </c>
      <c r="X147" s="8">
        <f t="shared" ca="1" si="22"/>
        <v>1</v>
      </c>
    </row>
    <row r="148" spans="1:24" hidden="1" x14ac:dyDescent="0.25">
      <c r="A148" s="57">
        <f t="shared" ca="1" si="16"/>
        <v>2.0136734038068518</v>
      </c>
      <c r="B148" s="57">
        <f t="shared" ca="1" si="14"/>
        <v>2.1633315827572952</v>
      </c>
      <c r="C148" s="57">
        <f t="shared" ca="1" si="14"/>
        <v>7.0783183388116129</v>
      </c>
      <c r="D148" s="57">
        <f t="shared" ca="1" si="14"/>
        <v>3.634272464676394</v>
      </c>
      <c r="E148" s="57">
        <f t="shared" ca="1" si="14"/>
        <v>1.8678122217288986</v>
      </c>
      <c r="F148" s="57">
        <f t="shared" ca="1" si="14"/>
        <v>3.262960037186851</v>
      </c>
      <c r="G148" s="8" cm="1">
        <f t="array" aca="1" ref="G148" ca="1">SUM(IF(ISERROR(FIND($A$4:$F$4,G$4)),0,$A148:$F148))</f>
        <v>9.0919917426184647</v>
      </c>
      <c r="H148" s="8" cm="1">
        <f t="array" aca="1" ref="H148" ca="1">SUM(IF(ISERROR(FIND($A$4:$F$4,H$4)),0,$A148:$F148))</f>
        <v>8.9109059056700968</v>
      </c>
      <c r="I148" s="8" cm="1">
        <f t="array" aca="1" ref="I148" ca="1">SUM(IF(ISERROR(FIND($A$4:$F$4,I$4)),0,$A148:$F148))</f>
        <v>7.2941038416730439</v>
      </c>
      <c r="J148" s="8">
        <f t="shared" ca="1" si="18"/>
        <v>9.0919917426184647</v>
      </c>
      <c r="K148" s="8" t="str">
        <f t="shared" ca="1" si="19"/>
        <v>AC</v>
      </c>
      <c r="L148" s="8">
        <f ca="1">SMALL($J$5:$J$1004,ROWS($J$5:J148))</f>
        <v>9.7171274047819285</v>
      </c>
      <c r="M148" s="10">
        <f ca="1">ROWS($J$5:J148)/COUNT($J$5:$J$1004)</f>
        <v>0.14399999999999999</v>
      </c>
      <c r="N148" s="10"/>
      <c r="O148" s="8">
        <f t="shared" ca="1" si="20"/>
        <v>1</v>
      </c>
      <c r="P148" s="8" t="str">
        <f t="shared" ca="1" si="20"/>
        <v xml:space="preserve"> </v>
      </c>
      <c r="Q148" s="8" t="str">
        <f t="shared" ca="1" si="20"/>
        <v xml:space="preserve"> </v>
      </c>
      <c r="S148" s="8">
        <f t="shared" ca="1" si="22"/>
        <v>1</v>
      </c>
      <c r="T148" s="8" t="str">
        <f t="shared" ca="1" si="22"/>
        <v/>
      </c>
      <c r="U148" s="8">
        <f t="shared" ca="1" si="22"/>
        <v>1</v>
      </c>
      <c r="V148" s="8" t="str">
        <f t="shared" ca="1" si="22"/>
        <v/>
      </c>
      <c r="W148" s="8" t="str">
        <f t="shared" ca="1" si="22"/>
        <v/>
      </c>
      <c r="X148" s="8" t="str">
        <f t="shared" ca="1" si="22"/>
        <v/>
      </c>
    </row>
    <row r="149" spans="1:24" hidden="1" x14ac:dyDescent="0.25">
      <c r="A149" s="57">
        <f t="shared" ca="1" si="16"/>
        <v>2.8488115309879549</v>
      </c>
      <c r="B149" s="57">
        <f t="shared" ca="1" si="14"/>
        <v>1.0055081353563358</v>
      </c>
      <c r="C149" s="57">
        <f t="shared" ca="1" si="14"/>
        <v>6.9834531834086535</v>
      </c>
      <c r="D149" s="57">
        <f t="shared" ca="1" si="14"/>
        <v>3.6195134216675982</v>
      </c>
      <c r="E149" s="57">
        <f t="shared" ca="1" si="14"/>
        <v>2.70699574531133</v>
      </c>
      <c r="F149" s="57">
        <f t="shared" ca="1" si="14"/>
        <v>2.7623634136212569</v>
      </c>
      <c r="G149" s="8" cm="1">
        <f t="array" aca="1" ref="G149" ca="1">SUM(IF(ISERROR(FIND($A$4:$F$4,G$4)),0,$A149:$F149))</f>
        <v>9.832264714396608</v>
      </c>
      <c r="H149" s="8" cm="1">
        <f t="array" aca="1" ref="H149" ca="1">SUM(IF(ISERROR(FIND($A$4:$F$4,H$4)),0,$A149:$F149))</f>
        <v>9.2306883662768104</v>
      </c>
      <c r="I149" s="8" cm="1">
        <f t="array" aca="1" ref="I149" ca="1">SUM(IF(ISERROR(FIND($A$4:$F$4,I$4)),0,$A149:$F149))</f>
        <v>6.4748672942889227</v>
      </c>
      <c r="J149" s="8">
        <f t="shared" ca="1" si="18"/>
        <v>9.832264714396608</v>
      </c>
      <c r="K149" s="8" t="str">
        <f t="shared" ca="1" si="19"/>
        <v>AC</v>
      </c>
      <c r="L149" s="8">
        <f ca="1">SMALL($J$5:$J$1004,ROWS($J$5:J149))</f>
        <v>9.7189672540051326</v>
      </c>
      <c r="M149" s="10">
        <f ca="1">ROWS($J$5:J149)/COUNT($J$5:$J$1004)</f>
        <v>0.14499999999999999</v>
      </c>
      <c r="N149" s="10"/>
      <c r="O149" s="8">
        <f t="shared" ca="1" si="20"/>
        <v>1</v>
      </c>
      <c r="P149" s="8" t="str">
        <f t="shared" ca="1" si="20"/>
        <v xml:space="preserve"> </v>
      </c>
      <c r="Q149" s="8" t="str">
        <f t="shared" ca="1" si="20"/>
        <v xml:space="preserve"> </v>
      </c>
      <c r="S149" s="8">
        <f t="shared" ca="1" si="22"/>
        <v>1</v>
      </c>
      <c r="T149" s="8" t="str">
        <f t="shared" ca="1" si="22"/>
        <v/>
      </c>
      <c r="U149" s="8">
        <f t="shared" ca="1" si="22"/>
        <v>1</v>
      </c>
      <c r="V149" s="8" t="str">
        <f t="shared" ca="1" si="22"/>
        <v/>
      </c>
      <c r="W149" s="8" t="str">
        <f t="shared" ca="1" si="22"/>
        <v/>
      </c>
      <c r="X149" s="8" t="str">
        <f t="shared" ca="1" si="22"/>
        <v/>
      </c>
    </row>
    <row r="150" spans="1:24" hidden="1" x14ac:dyDescent="0.25">
      <c r="A150" s="57">
        <f t="shared" ca="1" si="16"/>
        <v>5.5856980043726505</v>
      </c>
      <c r="B150" s="57">
        <f t="shared" ca="1" si="14"/>
        <v>2.052376709098318</v>
      </c>
      <c r="C150" s="57">
        <f t="shared" ca="1" si="14"/>
        <v>6.9148623017829669</v>
      </c>
      <c r="D150" s="57">
        <f t="shared" ca="1" si="14"/>
        <v>2.2110037309708961</v>
      </c>
      <c r="E150" s="57">
        <f t="shared" ca="1" si="14"/>
        <v>1.8256649585225255</v>
      </c>
      <c r="F150" s="57">
        <f t="shared" ca="1" si="14"/>
        <v>3.4880882805928892</v>
      </c>
      <c r="G150" s="8" cm="1">
        <f t="array" aca="1" ref="G150" ca="1">SUM(IF(ISERROR(FIND($A$4:$F$4,G$4)),0,$A150:$F150))</f>
        <v>12.500560306155617</v>
      </c>
      <c r="H150" s="8" cm="1">
        <f t="array" aca="1" ref="H150" ca="1">SUM(IF(ISERROR(FIND($A$4:$F$4,H$4)),0,$A150:$F150))</f>
        <v>11.284790015936435</v>
      </c>
      <c r="I150" s="8" cm="1">
        <f t="array" aca="1" ref="I150" ca="1">SUM(IF(ISERROR(FIND($A$4:$F$4,I$4)),0,$A150:$F150))</f>
        <v>7.3661299482137323</v>
      </c>
      <c r="J150" s="8">
        <f t="shared" ca="1" si="18"/>
        <v>12.500560306155617</v>
      </c>
      <c r="K150" s="8" t="str">
        <f t="shared" ca="1" si="19"/>
        <v>AC</v>
      </c>
      <c r="L150" s="8">
        <f ca="1">SMALL($J$5:$J$1004,ROWS($J$5:J150))</f>
        <v>9.7196086134641533</v>
      </c>
      <c r="M150" s="10">
        <f ca="1">ROWS($J$5:J150)/COUNT($J$5:$J$1004)</f>
        <v>0.14599999999999999</v>
      </c>
      <c r="N150" s="10"/>
      <c r="O150" s="8">
        <f t="shared" ca="1" si="20"/>
        <v>1</v>
      </c>
      <c r="P150" s="8" t="str">
        <f t="shared" ca="1" si="20"/>
        <v xml:space="preserve"> </v>
      </c>
      <c r="Q150" s="8" t="str">
        <f t="shared" ca="1" si="20"/>
        <v xml:space="preserve"> </v>
      </c>
      <c r="S150" s="8">
        <f t="shared" ca="1" si="22"/>
        <v>1</v>
      </c>
      <c r="T150" s="8" t="str">
        <f t="shared" ca="1" si="22"/>
        <v/>
      </c>
      <c r="U150" s="8">
        <f t="shared" ca="1" si="22"/>
        <v>1</v>
      </c>
      <c r="V150" s="8" t="str">
        <f t="shared" ca="1" si="22"/>
        <v/>
      </c>
      <c r="W150" s="8" t="str">
        <f t="shared" ca="1" si="22"/>
        <v/>
      </c>
      <c r="X150" s="8" t="str">
        <f t="shared" ca="1" si="22"/>
        <v/>
      </c>
    </row>
    <row r="151" spans="1:24" hidden="1" x14ac:dyDescent="0.25">
      <c r="A151" s="57">
        <f t="shared" ca="1" si="16"/>
        <v>3.2797350879741463</v>
      </c>
      <c r="B151" s="57">
        <f t="shared" ca="1" si="14"/>
        <v>2.7727135295715284</v>
      </c>
      <c r="C151" s="57">
        <f t="shared" ca="1" si="14"/>
        <v>7.5035711933936824</v>
      </c>
      <c r="D151" s="57">
        <f t="shared" ca="1" si="14"/>
        <v>4.4020009986497932</v>
      </c>
      <c r="E151" s="57">
        <f t="shared" ca="1" si="14"/>
        <v>1.1586482987767075</v>
      </c>
      <c r="F151" s="57">
        <f t="shared" ca="1" si="14"/>
        <v>3.3148314913585648</v>
      </c>
      <c r="G151" s="8" cm="1">
        <f t="array" aca="1" ref="G151" ca="1">SUM(IF(ISERROR(FIND($A$4:$F$4,G$4)),0,$A151:$F151))</f>
        <v>10.783306281367828</v>
      </c>
      <c r="H151" s="8" cm="1">
        <f t="array" aca="1" ref="H151" ca="1">SUM(IF(ISERROR(FIND($A$4:$F$4,H$4)),0,$A151:$F151))</f>
        <v>10.996567577982503</v>
      </c>
      <c r="I151" s="8" cm="1">
        <f t="array" aca="1" ref="I151" ca="1">SUM(IF(ISERROR(FIND($A$4:$F$4,I$4)),0,$A151:$F151))</f>
        <v>7.2461933197068014</v>
      </c>
      <c r="J151" s="8">
        <f t="shared" ca="1" si="18"/>
        <v>10.996567577982503</v>
      </c>
      <c r="K151" s="8" t="str">
        <f t="shared" ca="1" si="19"/>
        <v>ADF</v>
      </c>
      <c r="L151" s="8">
        <f ca="1">SMALL($J$5:$J$1004,ROWS($J$5:J151))</f>
        <v>9.7418500441304197</v>
      </c>
      <c r="M151" s="10">
        <f ca="1">ROWS($J$5:J151)/COUNT($J$5:$J$1004)</f>
        <v>0.14699999999999999</v>
      </c>
      <c r="N151" s="10"/>
      <c r="O151" s="8" t="str">
        <f t="shared" ca="1" si="20"/>
        <v xml:space="preserve"> </v>
      </c>
      <c r="P151" s="8">
        <f t="shared" ca="1" si="20"/>
        <v>1</v>
      </c>
      <c r="Q151" s="8" t="str">
        <f t="shared" ca="1" si="20"/>
        <v xml:space="preserve"> </v>
      </c>
      <c r="S151" s="8">
        <f t="shared" ca="1" si="22"/>
        <v>1</v>
      </c>
      <c r="T151" s="8" t="str">
        <f t="shared" ca="1" si="22"/>
        <v/>
      </c>
      <c r="U151" s="8" t="str">
        <f t="shared" ca="1" si="22"/>
        <v/>
      </c>
      <c r="V151" s="8">
        <f t="shared" ca="1" si="22"/>
        <v>1</v>
      </c>
      <c r="W151" s="8" t="str">
        <f t="shared" ca="1" si="22"/>
        <v/>
      </c>
      <c r="X151" s="8">
        <f t="shared" ca="1" si="22"/>
        <v>1</v>
      </c>
    </row>
    <row r="152" spans="1:24" hidden="1" x14ac:dyDescent="0.25">
      <c r="A152" s="57">
        <f t="shared" ca="1" si="16"/>
        <v>4.8714733210066212</v>
      </c>
      <c r="B152" s="57">
        <f t="shared" ca="1" si="14"/>
        <v>1.6902979053045151</v>
      </c>
      <c r="C152" s="57">
        <f t="shared" ca="1" si="14"/>
        <v>4.9231776343857376</v>
      </c>
      <c r="D152" s="57">
        <f t="shared" ca="1" si="14"/>
        <v>4.675102260872265</v>
      </c>
      <c r="E152" s="57">
        <f t="shared" ca="1" si="14"/>
        <v>1.2167821103686869</v>
      </c>
      <c r="F152" s="57">
        <f t="shared" ca="1" si="14"/>
        <v>3.0758032407320366</v>
      </c>
      <c r="G152" s="8" cm="1">
        <f t="array" aca="1" ref="G152" ca="1">SUM(IF(ISERROR(FIND($A$4:$F$4,G$4)),0,$A152:$F152))</f>
        <v>9.7946509553923597</v>
      </c>
      <c r="H152" s="8" cm="1">
        <f t="array" aca="1" ref="H152" ca="1">SUM(IF(ISERROR(FIND($A$4:$F$4,H$4)),0,$A152:$F152))</f>
        <v>12.622378822610923</v>
      </c>
      <c r="I152" s="8" cm="1">
        <f t="array" aca="1" ref="I152" ca="1">SUM(IF(ISERROR(FIND($A$4:$F$4,I$4)),0,$A152:$F152))</f>
        <v>5.9828832564052385</v>
      </c>
      <c r="J152" s="8">
        <f t="shared" ca="1" si="18"/>
        <v>12.622378822610923</v>
      </c>
      <c r="K152" s="8" t="str">
        <f t="shared" ca="1" si="19"/>
        <v>ADF</v>
      </c>
      <c r="L152" s="8">
        <f ca="1">SMALL($J$5:$J$1004,ROWS($J$5:J152))</f>
        <v>9.750157135707429</v>
      </c>
      <c r="M152" s="10">
        <f ca="1">ROWS($J$5:J152)/COUNT($J$5:$J$1004)</f>
        <v>0.14799999999999999</v>
      </c>
      <c r="N152" s="10"/>
      <c r="O152" s="8" t="str">
        <f t="shared" ca="1" si="20"/>
        <v xml:space="preserve"> </v>
      </c>
      <c r="P152" s="8">
        <f t="shared" ca="1" si="20"/>
        <v>1</v>
      </c>
      <c r="Q152" s="8" t="str">
        <f t="shared" ca="1" si="20"/>
        <v xml:space="preserve"> </v>
      </c>
      <c r="S152" s="8">
        <f t="shared" ca="1" si="22"/>
        <v>1</v>
      </c>
      <c r="T152" s="8" t="str">
        <f t="shared" ca="1" si="22"/>
        <v/>
      </c>
      <c r="U152" s="8" t="str">
        <f t="shared" ca="1" si="22"/>
        <v/>
      </c>
      <c r="V152" s="8">
        <f t="shared" ca="1" si="22"/>
        <v>1</v>
      </c>
      <c r="W152" s="8" t="str">
        <f t="shared" ca="1" si="22"/>
        <v/>
      </c>
      <c r="X152" s="8">
        <f t="shared" ca="1" si="22"/>
        <v>1</v>
      </c>
    </row>
    <row r="153" spans="1:24" hidden="1" x14ac:dyDescent="0.25">
      <c r="A153" s="57">
        <f t="shared" ca="1" si="16"/>
        <v>5.3985078471007721</v>
      </c>
      <c r="B153" s="57">
        <f t="shared" ca="1" si="14"/>
        <v>3.8340725831055682</v>
      </c>
      <c r="C153" s="57">
        <f t="shared" ca="1" si="14"/>
        <v>6.6152083491414633</v>
      </c>
      <c r="D153" s="57">
        <f t="shared" ca="1" si="14"/>
        <v>4.2021047836532697</v>
      </c>
      <c r="E153" s="57">
        <f t="shared" ca="1" si="14"/>
        <v>2.4400275113663668</v>
      </c>
      <c r="F153" s="57">
        <f t="shared" ca="1" si="14"/>
        <v>2.298598557641661</v>
      </c>
      <c r="G153" s="8" cm="1">
        <f t="array" aca="1" ref="G153" ca="1">SUM(IF(ISERROR(FIND($A$4:$F$4,G$4)),0,$A153:$F153))</f>
        <v>12.013716196242235</v>
      </c>
      <c r="H153" s="8" cm="1">
        <f t="array" aca="1" ref="H153" ca="1">SUM(IF(ISERROR(FIND($A$4:$F$4,H$4)),0,$A153:$F153))</f>
        <v>11.899211188395704</v>
      </c>
      <c r="I153" s="8" cm="1">
        <f t="array" aca="1" ref="I153" ca="1">SUM(IF(ISERROR(FIND($A$4:$F$4,I$4)),0,$A153:$F153))</f>
        <v>8.5726986521135959</v>
      </c>
      <c r="J153" s="8">
        <f t="shared" ca="1" si="18"/>
        <v>12.013716196242235</v>
      </c>
      <c r="K153" s="8" t="str">
        <f t="shared" ca="1" si="19"/>
        <v>AC</v>
      </c>
      <c r="L153" s="8">
        <f ca="1">SMALL($J$5:$J$1004,ROWS($J$5:J153))</f>
        <v>9.7626278877879464</v>
      </c>
      <c r="M153" s="10">
        <f ca="1">ROWS($J$5:J153)/COUNT($J$5:$J$1004)</f>
        <v>0.14899999999999999</v>
      </c>
      <c r="N153" s="10"/>
      <c r="O153" s="8">
        <f t="shared" ca="1" si="20"/>
        <v>1</v>
      </c>
      <c r="P153" s="8" t="str">
        <f t="shared" ca="1" si="20"/>
        <v xml:space="preserve"> </v>
      </c>
      <c r="Q153" s="8" t="str">
        <f t="shared" ca="1" si="20"/>
        <v xml:space="preserve"> </v>
      </c>
      <c r="S153" s="8">
        <f t="shared" ca="1" si="22"/>
        <v>1</v>
      </c>
      <c r="T153" s="8" t="str">
        <f t="shared" ca="1" si="22"/>
        <v/>
      </c>
      <c r="U153" s="8">
        <f t="shared" ca="1" si="22"/>
        <v>1</v>
      </c>
      <c r="V153" s="8" t="str">
        <f t="shared" ca="1" si="22"/>
        <v/>
      </c>
      <c r="W153" s="8" t="str">
        <f t="shared" ca="1" si="22"/>
        <v/>
      </c>
      <c r="X153" s="8" t="str">
        <f t="shared" ca="1" si="22"/>
        <v/>
      </c>
    </row>
    <row r="154" spans="1:24" hidden="1" x14ac:dyDescent="0.25">
      <c r="A154" s="57">
        <f t="shared" ca="1" si="16"/>
        <v>5.6375346216798849</v>
      </c>
      <c r="B154" s="57">
        <f t="shared" ca="1" si="14"/>
        <v>4.3490347518306809</v>
      </c>
      <c r="C154" s="57">
        <f t="shared" ca="1" si="14"/>
        <v>7.3415969712650604</v>
      </c>
      <c r="D154" s="57">
        <f t="shared" ref="B154:F217" ca="1" si="23">D$2+(D$3-D$2)*RAND()</f>
        <v>4.8670558934218811</v>
      </c>
      <c r="E154" s="57">
        <f t="shared" ca="1" si="23"/>
        <v>2.6582784734023308</v>
      </c>
      <c r="F154" s="57">
        <f t="shared" ca="1" si="23"/>
        <v>3.0877602560920021</v>
      </c>
      <c r="G154" s="8" cm="1">
        <f t="array" aca="1" ref="G154" ca="1">SUM(IF(ISERROR(FIND($A$4:$F$4,G$4)),0,$A154:$F154))</f>
        <v>12.979131592944945</v>
      </c>
      <c r="H154" s="8" cm="1">
        <f t="array" aca="1" ref="H154" ca="1">SUM(IF(ISERROR(FIND($A$4:$F$4,H$4)),0,$A154:$F154))</f>
        <v>13.592350771193768</v>
      </c>
      <c r="I154" s="8" cm="1">
        <f t="array" aca="1" ref="I154" ca="1">SUM(IF(ISERROR(FIND($A$4:$F$4,I$4)),0,$A154:$F154))</f>
        <v>10.095073481325013</v>
      </c>
      <c r="J154" s="8">
        <f t="shared" ca="1" si="18"/>
        <v>13.592350771193768</v>
      </c>
      <c r="K154" s="8" t="str">
        <f t="shared" ca="1" si="19"/>
        <v>ADF</v>
      </c>
      <c r="L154" s="8">
        <f ca="1">SMALL($J$5:$J$1004,ROWS($J$5:J154))</f>
        <v>9.7649199908398234</v>
      </c>
      <c r="M154" s="10">
        <f ca="1">ROWS($J$5:J154)/COUNT($J$5:$J$1004)</f>
        <v>0.15</v>
      </c>
      <c r="N154" s="10"/>
      <c r="O154" s="8" t="str">
        <f t="shared" ca="1" si="20"/>
        <v xml:space="preserve"> </v>
      </c>
      <c r="P154" s="8">
        <f t="shared" ca="1" si="20"/>
        <v>1</v>
      </c>
      <c r="Q154" s="8" t="str">
        <f t="shared" ca="1" si="20"/>
        <v xml:space="preserve"> </v>
      </c>
      <c r="S154" s="8">
        <f t="shared" ca="1" si="22"/>
        <v>1</v>
      </c>
      <c r="T154" s="8" t="str">
        <f t="shared" ca="1" si="22"/>
        <v/>
      </c>
      <c r="U154" s="8" t="str">
        <f t="shared" ca="1" si="22"/>
        <v/>
      </c>
      <c r="V154" s="8">
        <f t="shared" ca="1" si="22"/>
        <v>1</v>
      </c>
      <c r="W154" s="8" t="str">
        <f t="shared" ca="1" si="22"/>
        <v/>
      </c>
      <c r="X154" s="8">
        <f t="shared" ca="1" si="22"/>
        <v>1</v>
      </c>
    </row>
    <row r="155" spans="1:24" hidden="1" x14ac:dyDescent="0.25">
      <c r="A155" s="57">
        <f t="shared" ca="1" si="16"/>
        <v>3.4784013954738433</v>
      </c>
      <c r="B155" s="57">
        <f t="shared" ca="1" si="23"/>
        <v>3.3100920267348934</v>
      </c>
      <c r="C155" s="57">
        <f t="shared" ca="1" si="23"/>
        <v>5.666303614077087</v>
      </c>
      <c r="D155" s="57">
        <f t="shared" ca="1" si="23"/>
        <v>4.0471687452216827</v>
      </c>
      <c r="E155" s="57">
        <f t="shared" ca="1" si="23"/>
        <v>1.4293147416655816</v>
      </c>
      <c r="F155" s="57">
        <f t="shared" ca="1" si="23"/>
        <v>3.9538127006195767</v>
      </c>
      <c r="G155" s="8" cm="1">
        <f t="array" aca="1" ref="G155" ca="1">SUM(IF(ISERROR(FIND($A$4:$F$4,G$4)),0,$A155:$F155))</f>
        <v>9.1447050095509308</v>
      </c>
      <c r="H155" s="8" cm="1">
        <f t="array" aca="1" ref="H155" ca="1">SUM(IF(ISERROR(FIND($A$4:$F$4,H$4)),0,$A155:$F155))</f>
        <v>11.479382841315104</v>
      </c>
      <c r="I155" s="8" cm="1">
        <f t="array" aca="1" ref="I155" ca="1">SUM(IF(ISERROR(FIND($A$4:$F$4,I$4)),0,$A155:$F155))</f>
        <v>8.6932194690200504</v>
      </c>
      <c r="J155" s="8">
        <f t="shared" ca="1" si="18"/>
        <v>11.479382841315104</v>
      </c>
      <c r="K155" s="8" t="str">
        <f t="shared" ca="1" si="19"/>
        <v>ADF</v>
      </c>
      <c r="L155" s="8">
        <f ca="1">SMALL($J$5:$J$1004,ROWS($J$5:J155))</f>
        <v>9.7704150619526882</v>
      </c>
      <c r="M155" s="10">
        <f ca="1">ROWS($J$5:J155)/COUNT($J$5:$J$1004)</f>
        <v>0.151</v>
      </c>
      <c r="N155" s="10"/>
      <c r="O155" s="8" t="str">
        <f t="shared" ca="1" si="20"/>
        <v xml:space="preserve"> </v>
      </c>
      <c r="P155" s="8">
        <f t="shared" ca="1" si="20"/>
        <v>1</v>
      </c>
      <c r="Q155" s="8" t="str">
        <f t="shared" ca="1" si="20"/>
        <v xml:space="preserve"> </v>
      </c>
      <c r="S155" s="8">
        <f t="shared" ca="1" si="22"/>
        <v>1</v>
      </c>
      <c r="T155" s="8" t="str">
        <f t="shared" ca="1" si="22"/>
        <v/>
      </c>
      <c r="U155" s="8" t="str">
        <f t="shared" ca="1" si="22"/>
        <v/>
      </c>
      <c r="V155" s="8">
        <f t="shared" ca="1" si="22"/>
        <v>1</v>
      </c>
      <c r="W155" s="8" t="str">
        <f t="shared" ca="1" si="22"/>
        <v/>
      </c>
      <c r="X155" s="8">
        <f t="shared" ca="1" si="22"/>
        <v>1</v>
      </c>
    </row>
    <row r="156" spans="1:24" hidden="1" x14ac:dyDescent="0.25">
      <c r="A156" s="57">
        <f t="shared" ca="1" si="16"/>
        <v>2.2321852916679434</v>
      </c>
      <c r="B156" s="57">
        <f t="shared" ca="1" si="23"/>
        <v>1.4775338931310342</v>
      </c>
      <c r="C156" s="57">
        <f t="shared" ca="1" si="23"/>
        <v>4.9447956506661637</v>
      </c>
      <c r="D156" s="57">
        <f t="shared" ca="1" si="23"/>
        <v>2.2185691809679646</v>
      </c>
      <c r="E156" s="57">
        <f t="shared" ca="1" si="23"/>
        <v>2.0891340938463765</v>
      </c>
      <c r="F156" s="57">
        <f t="shared" ca="1" si="23"/>
        <v>3.6161241757727245</v>
      </c>
      <c r="G156" s="8" cm="1">
        <f t="array" aca="1" ref="G156" ca="1">SUM(IF(ISERROR(FIND($A$4:$F$4,G$4)),0,$A156:$F156))</f>
        <v>7.1769809423341071</v>
      </c>
      <c r="H156" s="8" cm="1">
        <f t="array" aca="1" ref="H156" ca="1">SUM(IF(ISERROR(FIND($A$4:$F$4,H$4)),0,$A156:$F156))</f>
        <v>8.0668786484086326</v>
      </c>
      <c r="I156" s="8" cm="1">
        <f t="array" aca="1" ref="I156" ca="1">SUM(IF(ISERROR(FIND($A$4:$F$4,I$4)),0,$A156:$F156))</f>
        <v>7.1827921627501352</v>
      </c>
      <c r="J156" s="8">
        <f t="shared" ca="1" si="18"/>
        <v>8.0668786484086326</v>
      </c>
      <c r="K156" s="8" t="str">
        <f t="shared" ca="1" si="19"/>
        <v>ADF</v>
      </c>
      <c r="L156" s="8">
        <f ca="1">SMALL($J$5:$J$1004,ROWS($J$5:J156))</f>
        <v>9.7724467988740127</v>
      </c>
      <c r="M156" s="10">
        <f ca="1">ROWS($J$5:J156)/COUNT($J$5:$J$1004)</f>
        <v>0.152</v>
      </c>
      <c r="N156" s="10"/>
      <c r="O156" s="8" t="str">
        <f t="shared" ca="1" si="20"/>
        <v xml:space="preserve"> </v>
      </c>
      <c r="P156" s="8">
        <f t="shared" ca="1" si="20"/>
        <v>1</v>
      </c>
      <c r="Q156" s="8" t="str">
        <f t="shared" ca="1" si="20"/>
        <v xml:space="preserve"> </v>
      </c>
      <c r="S156" s="8">
        <f t="shared" ca="1" si="22"/>
        <v>1</v>
      </c>
      <c r="T156" s="8" t="str">
        <f t="shared" ca="1" si="22"/>
        <v/>
      </c>
      <c r="U156" s="8" t="str">
        <f t="shared" ca="1" si="22"/>
        <v/>
      </c>
      <c r="V156" s="8">
        <f t="shared" ca="1" si="22"/>
        <v>1</v>
      </c>
      <c r="W156" s="8" t="str">
        <f t="shared" ca="1" si="22"/>
        <v/>
      </c>
      <c r="X156" s="8">
        <f t="shared" ca="1" si="22"/>
        <v>1</v>
      </c>
    </row>
    <row r="157" spans="1:24" hidden="1" x14ac:dyDescent="0.25">
      <c r="A157" s="57">
        <f t="shared" ca="1" si="16"/>
        <v>2.3895737098422969</v>
      </c>
      <c r="B157" s="57">
        <f t="shared" ca="1" si="23"/>
        <v>2.573689711117694</v>
      </c>
      <c r="C157" s="57">
        <f t="shared" ca="1" si="23"/>
        <v>7.5823889755194926</v>
      </c>
      <c r="D157" s="57">
        <f t="shared" ca="1" si="23"/>
        <v>3.9913598612663841</v>
      </c>
      <c r="E157" s="57">
        <f t="shared" ca="1" si="23"/>
        <v>1.1880412249032513</v>
      </c>
      <c r="F157" s="57">
        <f t="shared" ca="1" si="23"/>
        <v>3.6397942394001213</v>
      </c>
      <c r="G157" s="8" cm="1">
        <f t="array" aca="1" ref="G157" ca="1">SUM(IF(ISERROR(FIND($A$4:$F$4,G$4)),0,$A157:$F157))</f>
        <v>9.97196268536179</v>
      </c>
      <c r="H157" s="8" cm="1">
        <f t="array" aca="1" ref="H157" ca="1">SUM(IF(ISERROR(FIND($A$4:$F$4,H$4)),0,$A157:$F157))</f>
        <v>10.020727810508802</v>
      </c>
      <c r="I157" s="8" cm="1">
        <f t="array" aca="1" ref="I157" ca="1">SUM(IF(ISERROR(FIND($A$4:$F$4,I$4)),0,$A157:$F157))</f>
        <v>7.4015251754210665</v>
      </c>
      <c r="J157" s="8">
        <f t="shared" ca="1" si="18"/>
        <v>10.020727810508802</v>
      </c>
      <c r="K157" s="8" t="str">
        <f t="shared" ca="1" si="19"/>
        <v>ADF</v>
      </c>
      <c r="L157" s="8">
        <f ca="1">SMALL($J$5:$J$1004,ROWS($J$5:J157))</f>
        <v>9.7768469924737857</v>
      </c>
      <c r="M157" s="10">
        <f ca="1">ROWS($J$5:J157)/COUNT($J$5:$J$1004)</f>
        <v>0.153</v>
      </c>
      <c r="N157" s="10"/>
      <c r="O157" s="8" t="str">
        <f t="shared" ca="1" si="20"/>
        <v xml:space="preserve"> </v>
      </c>
      <c r="P157" s="8">
        <f t="shared" ca="1" si="20"/>
        <v>1</v>
      </c>
      <c r="Q157" s="8" t="str">
        <f t="shared" ca="1" si="20"/>
        <v xml:space="preserve"> </v>
      </c>
      <c r="S157" s="8">
        <f t="shared" ca="1" si="22"/>
        <v>1</v>
      </c>
      <c r="T157" s="8" t="str">
        <f t="shared" ca="1" si="22"/>
        <v/>
      </c>
      <c r="U157" s="8" t="str">
        <f t="shared" ca="1" si="22"/>
        <v/>
      </c>
      <c r="V157" s="8">
        <f t="shared" ca="1" si="22"/>
        <v>1</v>
      </c>
      <c r="W157" s="8" t="str">
        <f t="shared" ca="1" si="22"/>
        <v/>
      </c>
      <c r="X157" s="8">
        <f t="shared" ca="1" si="22"/>
        <v>1</v>
      </c>
    </row>
    <row r="158" spans="1:24" hidden="1" x14ac:dyDescent="0.25">
      <c r="A158" s="57">
        <f t="shared" ca="1" si="16"/>
        <v>5.2002033403663184</v>
      </c>
      <c r="B158" s="57">
        <f t="shared" ca="1" si="23"/>
        <v>3.257135143173211</v>
      </c>
      <c r="C158" s="57">
        <f t="shared" ca="1" si="23"/>
        <v>7.3590315284977255</v>
      </c>
      <c r="D158" s="57">
        <f t="shared" ca="1" si="23"/>
        <v>3.197019764600189</v>
      </c>
      <c r="E158" s="57">
        <f t="shared" ca="1" si="23"/>
        <v>2.2955630656684844</v>
      </c>
      <c r="F158" s="57">
        <f t="shared" ca="1" si="23"/>
        <v>3.1466963042947924</v>
      </c>
      <c r="G158" s="8" cm="1">
        <f t="array" aca="1" ref="G158" ca="1">SUM(IF(ISERROR(FIND($A$4:$F$4,G$4)),0,$A158:$F158))</f>
        <v>12.559234868864044</v>
      </c>
      <c r="H158" s="8" cm="1">
        <f t="array" aca="1" ref="H158" ca="1">SUM(IF(ISERROR(FIND($A$4:$F$4,H$4)),0,$A158:$F158))</f>
        <v>11.543919409261299</v>
      </c>
      <c r="I158" s="8" cm="1">
        <f t="array" aca="1" ref="I158" ca="1">SUM(IF(ISERROR(FIND($A$4:$F$4,I$4)),0,$A158:$F158))</f>
        <v>8.6993945131364878</v>
      </c>
      <c r="J158" s="8">
        <f t="shared" ca="1" si="18"/>
        <v>12.559234868864044</v>
      </c>
      <c r="K158" s="8" t="str">
        <f t="shared" ca="1" si="19"/>
        <v>AC</v>
      </c>
      <c r="L158" s="8">
        <f ca="1">SMALL($J$5:$J$1004,ROWS($J$5:J158))</f>
        <v>9.788835537967925</v>
      </c>
      <c r="M158" s="10">
        <f ca="1">ROWS($J$5:J158)/COUNT($J$5:$J$1004)</f>
        <v>0.154</v>
      </c>
      <c r="N158" s="10"/>
      <c r="O158" s="8">
        <f t="shared" ca="1" si="20"/>
        <v>1</v>
      </c>
      <c r="P158" s="8" t="str">
        <f t="shared" ca="1" si="20"/>
        <v xml:space="preserve"> </v>
      </c>
      <c r="Q158" s="8" t="str">
        <f t="shared" ca="1" si="20"/>
        <v xml:space="preserve"> </v>
      </c>
      <c r="S158" s="8">
        <f t="shared" ca="1" si="22"/>
        <v>1</v>
      </c>
      <c r="T158" s="8" t="str">
        <f t="shared" ca="1" si="22"/>
        <v/>
      </c>
      <c r="U158" s="8">
        <f t="shared" ca="1" si="22"/>
        <v>1</v>
      </c>
      <c r="V158" s="8" t="str">
        <f t="shared" ca="1" si="22"/>
        <v/>
      </c>
      <c r="W158" s="8" t="str">
        <f t="shared" ca="1" si="22"/>
        <v/>
      </c>
      <c r="X158" s="8" t="str">
        <f t="shared" ca="1" si="22"/>
        <v/>
      </c>
    </row>
    <row r="159" spans="1:24" hidden="1" x14ac:dyDescent="0.25">
      <c r="A159" s="57">
        <f t="shared" ca="1" si="16"/>
        <v>5.6604864264653774</v>
      </c>
      <c r="B159" s="57">
        <f t="shared" ca="1" si="23"/>
        <v>3.9792262992184537</v>
      </c>
      <c r="C159" s="57">
        <f t="shared" ca="1" si="23"/>
        <v>6.6246142083570945</v>
      </c>
      <c r="D159" s="57">
        <f t="shared" ca="1" si="23"/>
        <v>3.4786036670953626</v>
      </c>
      <c r="E159" s="57">
        <f t="shared" ca="1" si="23"/>
        <v>1.2366614420285631</v>
      </c>
      <c r="F159" s="57">
        <f t="shared" ca="1" si="23"/>
        <v>2.6248761756971</v>
      </c>
      <c r="G159" s="8" cm="1">
        <f t="array" aca="1" ref="G159" ca="1">SUM(IF(ISERROR(FIND($A$4:$F$4,G$4)),0,$A159:$F159))</f>
        <v>12.285100634822472</v>
      </c>
      <c r="H159" s="8" cm="1">
        <f t="array" aca="1" ref="H159" ca="1">SUM(IF(ISERROR(FIND($A$4:$F$4,H$4)),0,$A159:$F159))</f>
        <v>11.763966269257839</v>
      </c>
      <c r="I159" s="8" cm="1">
        <f t="array" aca="1" ref="I159" ca="1">SUM(IF(ISERROR(FIND($A$4:$F$4,I$4)),0,$A159:$F159))</f>
        <v>7.840763916944117</v>
      </c>
      <c r="J159" s="8">
        <f t="shared" ca="1" si="18"/>
        <v>12.285100634822472</v>
      </c>
      <c r="K159" s="8" t="str">
        <f t="shared" ca="1" si="19"/>
        <v>AC</v>
      </c>
      <c r="L159" s="8">
        <f ca="1">SMALL($J$5:$J$1004,ROWS($J$5:J159))</f>
        <v>9.7909633905653131</v>
      </c>
      <c r="M159" s="10">
        <f ca="1">ROWS($J$5:J159)/COUNT($J$5:$J$1004)</f>
        <v>0.155</v>
      </c>
      <c r="N159" s="10"/>
      <c r="O159" s="8">
        <f t="shared" ca="1" si="20"/>
        <v>1</v>
      </c>
      <c r="P159" s="8" t="str">
        <f t="shared" ca="1" si="20"/>
        <v xml:space="preserve"> </v>
      </c>
      <c r="Q159" s="8" t="str">
        <f t="shared" ca="1" si="20"/>
        <v xml:space="preserve"> </v>
      </c>
      <c r="S159" s="8">
        <f t="shared" ca="1" si="22"/>
        <v>1</v>
      </c>
      <c r="T159" s="8" t="str">
        <f t="shared" ca="1" si="22"/>
        <v/>
      </c>
      <c r="U159" s="8">
        <f t="shared" ca="1" si="22"/>
        <v>1</v>
      </c>
      <c r="V159" s="8" t="str">
        <f t="shared" ca="1" si="22"/>
        <v/>
      </c>
      <c r="W159" s="8" t="str">
        <f t="shared" ca="1" si="22"/>
        <v/>
      </c>
      <c r="X159" s="8" t="str">
        <f t="shared" ca="1" si="22"/>
        <v/>
      </c>
    </row>
    <row r="160" spans="1:24" hidden="1" x14ac:dyDescent="0.25">
      <c r="A160" s="57">
        <f t="shared" ca="1" si="16"/>
        <v>4.3063268471857148</v>
      </c>
      <c r="B160" s="57">
        <f t="shared" ca="1" si="23"/>
        <v>1.2272830715142917</v>
      </c>
      <c r="C160" s="57">
        <f t="shared" ca="1" si="23"/>
        <v>5.7310456999895898</v>
      </c>
      <c r="D160" s="57">
        <f t="shared" ca="1" si="23"/>
        <v>5.9128640921203157</v>
      </c>
      <c r="E160" s="57">
        <f t="shared" ca="1" si="23"/>
        <v>1.1137775787924065</v>
      </c>
      <c r="F160" s="57">
        <f t="shared" ca="1" si="23"/>
        <v>2.4391622976948826</v>
      </c>
      <c r="G160" s="8" cm="1">
        <f t="array" aca="1" ref="G160" ca="1">SUM(IF(ISERROR(FIND($A$4:$F$4,G$4)),0,$A160:$F160))</f>
        <v>10.037372547175305</v>
      </c>
      <c r="H160" s="8" cm="1">
        <f t="array" aca="1" ref="H160" ca="1">SUM(IF(ISERROR(FIND($A$4:$F$4,H$4)),0,$A160:$F160))</f>
        <v>12.658353237000913</v>
      </c>
      <c r="I160" s="8" cm="1">
        <f t="array" aca="1" ref="I160" ca="1">SUM(IF(ISERROR(FIND($A$4:$F$4,I$4)),0,$A160:$F160))</f>
        <v>4.7802229480015805</v>
      </c>
      <c r="J160" s="8">
        <f t="shared" ca="1" si="18"/>
        <v>12.658353237000913</v>
      </c>
      <c r="K160" s="8" t="str">
        <f t="shared" ca="1" si="19"/>
        <v>ADF</v>
      </c>
      <c r="L160" s="8">
        <f ca="1">SMALL($J$5:$J$1004,ROWS($J$5:J160))</f>
        <v>9.7926407841822556</v>
      </c>
      <c r="M160" s="10">
        <f ca="1">ROWS($J$5:J160)/COUNT($J$5:$J$1004)</f>
        <v>0.156</v>
      </c>
      <c r="N160" s="10"/>
      <c r="O160" s="8" t="str">
        <f t="shared" ca="1" si="20"/>
        <v xml:space="preserve"> </v>
      </c>
      <c r="P160" s="8">
        <f t="shared" ca="1" si="20"/>
        <v>1</v>
      </c>
      <c r="Q160" s="8" t="str">
        <f t="shared" ca="1" si="20"/>
        <v xml:space="preserve"> </v>
      </c>
      <c r="S160" s="8">
        <f t="shared" ca="1" si="22"/>
        <v>1</v>
      </c>
      <c r="T160" s="8" t="str">
        <f t="shared" ca="1" si="22"/>
        <v/>
      </c>
      <c r="U160" s="8" t="str">
        <f t="shared" ca="1" si="22"/>
        <v/>
      </c>
      <c r="V160" s="8">
        <f t="shared" ca="1" si="22"/>
        <v>1</v>
      </c>
      <c r="W160" s="8" t="str">
        <f t="shared" ca="1" si="22"/>
        <v/>
      </c>
      <c r="X160" s="8">
        <f t="shared" ca="1" si="22"/>
        <v>1</v>
      </c>
    </row>
    <row r="161" spans="1:24" hidden="1" x14ac:dyDescent="0.25">
      <c r="A161" s="57">
        <f t="shared" ca="1" si="16"/>
        <v>5.7184141760051768</v>
      </c>
      <c r="B161" s="57">
        <f t="shared" ca="1" si="23"/>
        <v>2.7435457977010707</v>
      </c>
      <c r="C161" s="57">
        <f t="shared" ca="1" si="23"/>
        <v>4.0826898332950226</v>
      </c>
      <c r="D161" s="57">
        <f t="shared" ca="1" si="23"/>
        <v>3.8920356582620168</v>
      </c>
      <c r="E161" s="57">
        <f t="shared" ca="1" si="23"/>
        <v>2.8749865797145775</v>
      </c>
      <c r="F161" s="57">
        <f t="shared" ca="1" si="23"/>
        <v>2.1362332932915082</v>
      </c>
      <c r="G161" s="8" cm="1">
        <f t="array" aca="1" ref="G161" ca="1">SUM(IF(ISERROR(FIND($A$4:$F$4,G$4)),0,$A161:$F161))</f>
        <v>9.8011040093002002</v>
      </c>
      <c r="H161" s="8" cm="1">
        <f t="array" aca="1" ref="H161" ca="1">SUM(IF(ISERROR(FIND($A$4:$F$4,H$4)),0,$A161:$F161))</f>
        <v>11.7466831275587</v>
      </c>
      <c r="I161" s="8" cm="1">
        <f t="array" aca="1" ref="I161" ca="1">SUM(IF(ISERROR(FIND($A$4:$F$4,I$4)),0,$A161:$F161))</f>
        <v>7.7547656707071564</v>
      </c>
      <c r="J161" s="8">
        <f t="shared" ca="1" si="18"/>
        <v>11.7466831275587</v>
      </c>
      <c r="K161" s="8" t="str">
        <f t="shared" ca="1" si="19"/>
        <v>ADF</v>
      </c>
      <c r="L161" s="8">
        <f ca="1">SMALL($J$5:$J$1004,ROWS($J$5:J161))</f>
        <v>9.8100088125115281</v>
      </c>
      <c r="M161" s="10">
        <f ca="1">ROWS($J$5:J161)/COUNT($J$5:$J$1004)</f>
        <v>0.157</v>
      </c>
      <c r="N161" s="10"/>
      <c r="O161" s="8" t="str">
        <f t="shared" ca="1" si="20"/>
        <v xml:space="preserve"> </v>
      </c>
      <c r="P161" s="8">
        <f t="shared" ca="1" si="20"/>
        <v>1</v>
      </c>
      <c r="Q161" s="8" t="str">
        <f t="shared" ca="1" si="20"/>
        <v xml:space="preserve"> </v>
      </c>
      <c r="S161" s="8">
        <f t="shared" ca="1" si="22"/>
        <v>1</v>
      </c>
      <c r="T161" s="8" t="str">
        <f t="shared" ca="1" si="22"/>
        <v/>
      </c>
      <c r="U161" s="8" t="str">
        <f t="shared" ca="1" si="22"/>
        <v/>
      </c>
      <c r="V161" s="8">
        <f t="shared" ca="1" si="22"/>
        <v>1</v>
      </c>
      <c r="W161" s="8" t="str">
        <f t="shared" ca="1" si="22"/>
        <v/>
      </c>
      <c r="X161" s="8">
        <f t="shared" ca="1" si="22"/>
        <v>1</v>
      </c>
    </row>
    <row r="162" spans="1:24" hidden="1" x14ac:dyDescent="0.25">
      <c r="A162" s="57">
        <f t="shared" ca="1" si="16"/>
        <v>4.7794835690308028</v>
      </c>
      <c r="B162" s="57">
        <f t="shared" ca="1" si="23"/>
        <v>4.9522000554966654</v>
      </c>
      <c r="C162" s="57">
        <f t="shared" ca="1" si="23"/>
        <v>4.2784788441975525</v>
      </c>
      <c r="D162" s="57">
        <f t="shared" ca="1" si="23"/>
        <v>2.2169780799408358</v>
      </c>
      <c r="E162" s="57">
        <f t="shared" ca="1" si="23"/>
        <v>1.4827134131718325</v>
      </c>
      <c r="F162" s="57">
        <f t="shared" ca="1" si="23"/>
        <v>2.5483146261251006</v>
      </c>
      <c r="G162" s="8" cm="1">
        <f t="array" aca="1" ref="G162" ca="1">SUM(IF(ISERROR(FIND($A$4:$F$4,G$4)),0,$A162:$F162))</f>
        <v>9.0579624132283563</v>
      </c>
      <c r="H162" s="8" cm="1">
        <f t="array" aca="1" ref="H162" ca="1">SUM(IF(ISERROR(FIND($A$4:$F$4,H$4)),0,$A162:$F162))</f>
        <v>9.5447762750967406</v>
      </c>
      <c r="I162" s="8" cm="1">
        <f t="array" aca="1" ref="I162" ca="1">SUM(IF(ISERROR(FIND($A$4:$F$4,I$4)),0,$A162:$F162))</f>
        <v>8.9832280947935992</v>
      </c>
      <c r="J162" s="8">
        <f t="shared" ca="1" si="18"/>
        <v>9.5447762750967406</v>
      </c>
      <c r="K162" s="8" t="str">
        <f t="shared" ca="1" si="19"/>
        <v>ADF</v>
      </c>
      <c r="L162" s="8">
        <f ca="1">SMALL($J$5:$J$1004,ROWS($J$5:J162))</f>
        <v>9.8116930585711337</v>
      </c>
      <c r="M162" s="10">
        <f ca="1">ROWS($J$5:J162)/COUNT($J$5:$J$1004)</f>
        <v>0.158</v>
      </c>
      <c r="N162" s="10"/>
      <c r="O162" s="8" t="str">
        <f t="shared" ca="1" si="20"/>
        <v xml:space="preserve"> </v>
      </c>
      <c r="P162" s="8">
        <f t="shared" ca="1" si="20"/>
        <v>1</v>
      </c>
      <c r="Q162" s="8" t="str">
        <f t="shared" ca="1" si="20"/>
        <v xml:space="preserve"> </v>
      </c>
      <c r="S162" s="8">
        <f t="shared" ca="1" si="22"/>
        <v>1</v>
      </c>
      <c r="T162" s="8" t="str">
        <f t="shared" ca="1" si="22"/>
        <v/>
      </c>
      <c r="U162" s="8" t="str">
        <f t="shared" ca="1" si="22"/>
        <v/>
      </c>
      <c r="V162" s="8">
        <f t="shared" ca="1" si="22"/>
        <v>1</v>
      </c>
      <c r="W162" s="8" t="str">
        <f t="shared" ca="1" si="22"/>
        <v/>
      </c>
      <c r="X162" s="8">
        <f t="shared" ca="1" si="22"/>
        <v>1</v>
      </c>
    </row>
    <row r="163" spans="1:24" hidden="1" x14ac:dyDescent="0.25">
      <c r="A163" s="57">
        <f t="shared" ca="1" si="16"/>
        <v>5.4882142086170198</v>
      </c>
      <c r="B163" s="57">
        <f t="shared" ca="1" si="23"/>
        <v>4.1426706113559826</v>
      </c>
      <c r="C163" s="57">
        <f t="shared" ca="1" si="23"/>
        <v>4.4882617669252678</v>
      </c>
      <c r="D163" s="57">
        <f t="shared" ca="1" si="23"/>
        <v>2.0524507514471066</v>
      </c>
      <c r="E163" s="57">
        <f t="shared" ca="1" si="23"/>
        <v>1.617638755847532</v>
      </c>
      <c r="F163" s="57">
        <f t="shared" ca="1" si="23"/>
        <v>3.8052745107249821</v>
      </c>
      <c r="G163" s="8" cm="1">
        <f t="array" aca="1" ref="G163" ca="1">SUM(IF(ISERROR(FIND($A$4:$F$4,G$4)),0,$A163:$F163))</f>
        <v>9.9764759755422876</v>
      </c>
      <c r="H163" s="8" cm="1">
        <f t="array" aca="1" ref="H163" ca="1">SUM(IF(ISERROR(FIND($A$4:$F$4,H$4)),0,$A163:$F163))</f>
        <v>11.345939470789109</v>
      </c>
      <c r="I163" s="8" cm="1">
        <f t="array" aca="1" ref="I163" ca="1">SUM(IF(ISERROR(FIND($A$4:$F$4,I$4)),0,$A163:$F163))</f>
        <v>9.5655838779284963</v>
      </c>
      <c r="J163" s="8">
        <f t="shared" ca="1" si="18"/>
        <v>11.345939470789109</v>
      </c>
      <c r="K163" s="8" t="str">
        <f t="shared" ca="1" si="19"/>
        <v>ADF</v>
      </c>
      <c r="L163" s="8">
        <f ca="1">SMALL($J$5:$J$1004,ROWS($J$5:J163))</f>
        <v>9.8158264234619921</v>
      </c>
      <c r="M163" s="10">
        <f ca="1">ROWS($J$5:J163)/COUNT($J$5:$J$1004)</f>
        <v>0.159</v>
      </c>
      <c r="N163" s="10"/>
      <c r="O163" s="8" t="str">
        <f t="shared" ca="1" si="20"/>
        <v xml:space="preserve"> </v>
      </c>
      <c r="P163" s="8">
        <f t="shared" ca="1" si="20"/>
        <v>1</v>
      </c>
      <c r="Q163" s="8" t="str">
        <f t="shared" ca="1" si="20"/>
        <v xml:space="preserve"> </v>
      </c>
      <c r="S163" s="8">
        <f t="shared" ca="1" si="22"/>
        <v>1</v>
      </c>
      <c r="T163" s="8" t="str">
        <f t="shared" ca="1" si="22"/>
        <v/>
      </c>
      <c r="U163" s="8" t="str">
        <f t="shared" ca="1" si="22"/>
        <v/>
      </c>
      <c r="V163" s="8">
        <f t="shared" ca="1" si="22"/>
        <v>1</v>
      </c>
      <c r="W163" s="8" t="str">
        <f t="shared" ca="1" si="22"/>
        <v/>
      </c>
      <c r="X163" s="8">
        <f t="shared" ca="1" si="22"/>
        <v>1</v>
      </c>
    </row>
    <row r="164" spans="1:24" hidden="1" x14ac:dyDescent="0.25">
      <c r="A164" s="57">
        <f t="shared" ca="1" si="16"/>
        <v>3.6022752380416345</v>
      </c>
      <c r="B164" s="57">
        <f t="shared" ca="1" si="23"/>
        <v>2.8396447884136524</v>
      </c>
      <c r="C164" s="57">
        <f t="shared" ca="1" si="23"/>
        <v>7.0018227668436914</v>
      </c>
      <c r="D164" s="57">
        <f t="shared" ca="1" si="23"/>
        <v>5.9406714290774723</v>
      </c>
      <c r="E164" s="57">
        <f t="shared" ca="1" si="23"/>
        <v>2.9966939607530074</v>
      </c>
      <c r="F164" s="57">
        <f t="shared" ca="1" si="23"/>
        <v>3.3737606398925912</v>
      </c>
      <c r="G164" s="8" cm="1">
        <f t="array" aca="1" ref="G164" ca="1">SUM(IF(ISERROR(FIND($A$4:$F$4,G$4)),0,$A164:$F164))</f>
        <v>10.604098004885326</v>
      </c>
      <c r="H164" s="8" cm="1">
        <f t="array" aca="1" ref="H164" ca="1">SUM(IF(ISERROR(FIND($A$4:$F$4,H$4)),0,$A164:$F164))</f>
        <v>12.916707307011698</v>
      </c>
      <c r="I164" s="8" cm="1">
        <f t="array" aca="1" ref="I164" ca="1">SUM(IF(ISERROR(FIND($A$4:$F$4,I$4)),0,$A164:$F164))</f>
        <v>9.210099389059252</v>
      </c>
      <c r="J164" s="8">
        <f t="shared" ca="1" si="18"/>
        <v>12.916707307011698</v>
      </c>
      <c r="K164" s="8" t="str">
        <f t="shared" ca="1" si="19"/>
        <v>ADF</v>
      </c>
      <c r="L164" s="8">
        <f ca="1">SMALL($J$5:$J$1004,ROWS($J$5:J164))</f>
        <v>9.8193291460883252</v>
      </c>
      <c r="M164" s="10">
        <f ca="1">ROWS($J$5:J164)/COUNT($J$5:$J$1004)</f>
        <v>0.16</v>
      </c>
      <c r="N164" s="10"/>
      <c r="O164" s="8" t="str">
        <f t="shared" ca="1" si="20"/>
        <v xml:space="preserve"> </v>
      </c>
      <c r="P164" s="8">
        <f t="shared" ca="1" si="20"/>
        <v>1</v>
      </c>
      <c r="Q164" s="8" t="str">
        <f t="shared" ca="1" si="20"/>
        <v xml:space="preserve"> </v>
      </c>
      <c r="S164" s="8">
        <f t="shared" ca="1" si="22"/>
        <v>1</v>
      </c>
      <c r="T164" s="8" t="str">
        <f t="shared" ca="1" si="22"/>
        <v/>
      </c>
      <c r="U164" s="8" t="str">
        <f t="shared" ca="1" si="22"/>
        <v/>
      </c>
      <c r="V164" s="8">
        <f t="shared" ca="1" si="22"/>
        <v>1</v>
      </c>
      <c r="W164" s="8" t="str">
        <f t="shared" ca="1" si="22"/>
        <v/>
      </c>
      <c r="X164" s="8">
        <f t="shared" ca="1" si="22"/>
        <v>1</v>
      </c>
    </row>
    <row r="165" spans="1:24" hidden="1" x14ac:dyDescent="0.25">
      <c r="A165" s="57">
        <f t="shared" ca="1" si="16"/>
        <v>4.799161851204679</v>
      </c>
      <c r="B165" s="57">
        <f t="shared" ca="1" si="23"/>
        <v>4.3207230889559822</v>
      </c>
      <c r="C165" s="57">
        <f t="shared" ca="1" si="23"/>
        <v>6.6373870889684676</v>
      </c>
      <c r="D165" s="57">
        <f t="shared" ca="1" si="23"/>
        <v>3.2028105202169348</v>
      </c>
      <c r="E165" s="57">
        <f t="shared" ca="1" si="23"/>
        <v>1.6182137886834298</v>
      </c>
      <c r="F165" s="57">
        <f t="shared" ca="1" si="23"/>
        <v>3.1332766292914824</v>
      </c>
      <c r="G165" s="8" cm="1">
        <f t="array" aca="1" ref="G165" ca="1">SUM(IF(ISERROR(FIND($A$4:$F$4,G$4)),0,$A165:$F165))</f>
        <v>11.436548940173147</v>
      </c>
      <c r="H165" s="8" cm="1">
        <f t="array" aca="1" ref="H165" ca="1">SUM(IF(ISERROR(FIND($A$4:$F$4,H$4)),0,$A165:$F165))</f>
        <v>11.135249000713095</v>
      </c>
      <c r="I165" s="8" cm="1">
        <f t="array" aca="1" ref="I165" ca="1">SUM(IF(ISERROR(FIND($A$4:$F$4,I$4)),0,$A165:$F165))</f>
        <v>9.0722135069308933</v>
      </c>
      <c r="J165" s="8">
        <f t="shared" ca="1" si="18"/>
        <v>11.436548940173147</v>
      </c>
      <c r="K165" s="8" t="str">
        <f t="shared" ca="1" si="19"/>
        <v>AC</v>
      </c>
      <c r="L165" s="8">
        <f ca="1">SMALL($J$5:$J$1004,ROWS($J$5:J165))</f>
        <v>9.8301590349883838</v>
      </c>
      <c r="M165" s="10">
        <f ca="1">ROWS($J$5:J165)/COUNT($J$5:$J$1004)</f>
        <v>0.161</v>
      </c>
      <c r="N165" s="10"/>
      <c r="O165" s="8">
        <f t="shared" ca="1" si="20"/>
        <v>1</v>
      </c>
      <c r="P165" s="8" t="str">
        <f t="shared" ca="1" si="20"/>
        <v xml:space="preserve"> </v>
      </c>
      <c r="Q165" s="8" t="str">
        <f t="shared" ca="1" si="20"/>
        <v xml:space="preserve"> </v>
      </c>
      <c r="S165" s="8">
        <f t="shared" ca="1" si="22"/>
        <v>1</v>
      </c>
      <c r="T165" s="8" t="str">
        <f t="shared" ca="1" si="22"/>
        <v/>
      </c>
      <c r="U165" s="8">
        <f t="shared" ca="1" si="22"/>
        <v>1</v>
      </c>
      <c r="V165" s="8" t="str">
        <f t="shared" ca="1" si="22"/>
        <v/>
      </c>
      <c r="W165" s="8" t="str">
        <f t="shared" ca="1" si="22"/>
        <v/>
      </c>
      <c r="X165" s="8" t="str">
        <f t="shared" ca="1" si="22"/>
        <v/>
      </c>
    </row>
    <row r="166" spans="1:24" hidden="1" x14ac:dyDescent="0.25">
      <c r="A166" s="57">
        <f t="shared" ca="1" si="16"/>
        <v>4.1872770556606032</v>
      </c>
      <c r="B166" s="57">
        <f t="shared" ca="1" si="23"/>
        <v>3.83945136755937</v>
      </c>
      <c r="C166" s="57">
        <f t="shared" ca="1" si="23"/>
        <v>5.501925725031322</v>
      </c>
      <c r="D166" s="57">
        <f t="shared" ca="1" si="23"/>
        <v>3.654598886860684</v>
      </c>
      <c r="E166" s="57">
        <f t="shared" ca="1" si="23"/>
        <v>1.6144568900719549</v>
      </c>
      <c r="F166" s="57">
        <f t="shared" ca="1" si="23"/>
        <v>2.3398691417217945</v>
      </c>
      <c r="G166" s="8" cm="1">
        <f t="array" aca="1" ref="G166" ca="1">SUM(IF(ISERROR(FIND($A$4:$F$4,G$4)),0,$A166:$F166))</f>
        <v>9.6892027806919252</v>
      </c>
      <c r="H166" s="8" cm="1">
        <f t="array" aca="1" ref="H166" ca="1">SUM(IF(ISERROR(FIND($A$4:$F$4,H$4)),0,$A166:$F166))</f>
        <v>10.181745084243083</v>
      </c>
      <c r="I166" s="8" cm="1">
        <f t="array" aca="1" ref="I166" ca="1">SUM(IF(ISERROR(FIND($A$4:$F$4,I$4)),0,$A166:$F166))</f>
        <v>7.793777399353119</v>
      </c>
      <c r="J166" s="8">
        <f t="shared" ca="1" si="18"/>
        <v>10.181745084243083</v>
      </c>
      <c r="K166" s="8" t="str">
        <f t="shared" ca="1" si="19"/>
        <v>ADF</v>
      </c>
      <c r="L166" s="8">
        <f ca="1">SMALL($J$5:$J$1004,ROWS($J$5:J166))</f>
        <v>9.832264714396608</v>
      </c>
      <c r="M166" s="10">
        <f ca="1">ROWS($J$5:J166)/COUNT($J$5:$J$1004)</f>
        <v>0.16200000000000001</v>
      </c>
      <c r="N166" s="10"/>
      <c r="O166" s="8" t="str">
        <f t="shared" ca="1" si="20"/>
        <v xml:space="preserve"> </v>
      </c>
      <c r="P166" s="8">
        <f t="shared" ca="1" si="20"/>
        <v>1</v>
      </c>
      <c r="Q166" s="8" t="str">
        <f t="shared" ca="1" si="20"/>
        <v xml:space="preserve"> </v>
      </c>
      <c r="S166" s="8">
        <f t="shared" ca="1" si="22"/>
        <v>1</v>
      </c>
      <c r="T166" s="8" t="str">
        <f t="shared" ca="1" si="22"/>
        <v/>
      </c>
      <c r="U166" s="8" t="str">
        <f t="shared" ca="1" si="22"/>
        <v/>
      </c>
      <c r="V166" s="8">
        <f t="shared" ca="1" si="22"/>
        <v>1</v>
      </c>
      <c r="W166" s="8" t="str">
        <f t="shared" ca="1" si="22"/>
        <v/>
      </c>
      <c r="X166" s="8">
        <f t="shared" ca="1" si="22"/>
        <v>1</v>
      </c>
    </row>
    <row r="167" spans="1:24" hidden="1" x14ac:dyDescent="0.25">
      <c r="A167" s="57">
        <f t="shared" ca="1" si="16"/>
        <v>4.9407984370217424</v>
      </c>
      <c r="B167" s="57">
        <f t="shared" ca="1" si="23"/>
        <v>3.6608239825688944</v>
      </c>
      <c r="C167" s="57">
        <f t="shared" ca="1" si="23"/>
        <v>4.8877761830231385</v>
      </c>
      <c r="D167" s="57">
        <f t="shared" ca="1" si="23"/>
        <v>3.4147011702290184</v>
      </c>
      <c r="E167" s="57">
        <f t="shared" ca="1" si="23"/>
        <v>1.0213806857031826</v>
      </c>
      <c r="F167" s="57">
        <f t="shared" ca="1" si="23"/>
        <v>2.6445505039926815</v>
      </c>
      <c r="G167" s="8" cm="1">
        <f t="array" aca="1" ref="G167" ca="1">SUM(IF(ISERROR(FIND($A$4:$F$4,G$4)),0,$A167:$F167))</f>
        <v>9.8285746200448809</v>
      </c>
      <c r="H167" s="8" cm="1">
        <f t="array" aca="1" ref="H167" ca="1">SUM(IF(ISERROR(FIND($A$4:$F$4,H$4)),0,$A167:$F167))</f>
        <v>11.000050111243441</v>
      </c>
      <c r="I167" s="8" cm="1">
        <f t="array" aca="1" ref="I167" ca="1">SUM(IF(ISERROR(FIND($A$4:$F$4,I$4)),0,$A167:$F167))</f>
        <v>7.3267551722647593</v>
      </c>
      <c r="J167" s="8">
        <f t="shared" ca="1" si="18"/>
        <v>11.000050111243441</v>
      </c>
      <c r="K167" s="8" t="str">
        <f t="shared" ca="1" si="19"/>
        <v>ADF</v>
      </c>
      <c r="L167" s="8">
        <f ca="1">SMALL($J$5:$J$1004,ROWS($J$5:J167))</f>
        <v>9.840238543911358</v>
      </c>
      <c r="M167" s="10">
        <f ca="1">ROWS($J$5:J167)/COUNT($J$5:$J$1004)</f>
        <v>0.16300000000000001</v>
      </c>
      <c r="N167" s="10"/>
      <c r="O167" s="8" t="str">
        <f t="shared" ca="1" si="20"/>
        <v xml:space="preserve"> </v>
      </c>
      <c r="P167" s="8">
        <f t="shared" ca="1" si="20"/>
        <v>1</v>
      </c>
      <c r="Q167" s="8" t="str">
        <f t="shared" ca="1" si="20"/>
        <v xml:space="preserve"> </v>
      </c>
      <c r="S167" s="8">
        <f t="shared" ca="1" si="22"/>
        <v>1</v>
      </c>
      <c r="T167" s="8" t="str">
        <f t="shared" ca="1" si="22"/>
        <v/>
      </c>
      <c r="U167" s="8" t="str">
        <f t="shared" ca="1" si="22"/>
        <v/>
      </c>
      <c r="V167" s="8">
        <f t="shared" ca="1" si="22"/>
        <v>1</v>
      </c>
      <c r="W167" s="8" t="str">
        <f t="shared" ca="1" si="22"/>
        <v/>
      </c>
      <c r="X167" s="8">
        <f t="shared" ca="1" si="22"/>
        <v>1</v>
      </c>
    </row>
    <row r="168" spans="1:24" hidden="1" x14ac:dyDescent="0.25">
      <c r="A168" s="57">
        <f t="shared" ref="A168:A231" ca="1" si="24">A$2+(A$3-A$2)*RAND()</f>
        <v>2.6195486276641868</v>
      </c>
      <c r="B168" s="57">
        <f t="shared" ca="1" si="23"/>
        <v>3.7271597017338287</v>
      </c>
      <c r="C168" s="57">
        <f t="shared" ca="1" si="23"/>
        <v>7.0766535393420771</v>
      </c>
      <c r="D168" s="57">
        <f t="shared" ca="1" si="23"/>
        <v>5.867817452678036</v>
      </c>
      <c r="E168" s="57">
        <f t="shared" ca="1" si="23"/>
        <v>1.0377268943923699</v>
      </c>
      <c r="F168" s="57">
        <f t="shared" ca="1" si="23"/>
        <v>2.5534783783949226</v>
      </c>
      <c r="G168" s="8" cm="1">
        <f t="array" aca="1" ref="G168" ca="1">SUM(IF(ISERROR(FIND($A$4:$F$4,G$4)),0,$A168:$F168))</f>
        <v>9.6962021670062644</v>
      </c>
      <c r="H168" s="8" cm="1">
        <f t="array" aca="1" ref="H168" ca="1">SUM(IF(ISERROR(FIND($A$4:$F$4,H$4)),0,$A168:$F168))</f>
        <v>11.040844458737146</v>
      </c>
      <c r="I168" s="8" cm="1">
        <f t="array" aca="1" ref="I168" ca="1">SUM(IF(ISERROR(FIND($A$4:$F$4,I$4)),0,$A168:$F168))</f>
        <v>7.3183649745211214</v>
      </c>
      <c r="J168" s="8">
        <f t="shared" ca="1" si="18"/>
        <v>11.040844458737146</v>
      </c>
      <c r="K168" s="8" t="str">
        <f t="shared" ca="1" si="19"/>
        <v>ADF</v>
      </c>
      <c r="L168" s="8">
        <f ca="1">SMALL($J$5:$J$1004,ROWS($J$5:J168))</f>
        <v>9.8405668682317842</v>
      </c>
      <c r="M168" s="10">
        <f ca="1">ROWS($J$5:J168)/COUNT($J$5:$J$1004)</f>
        <v>0.16400000000000001</v>
      </c>
      <c r="N168" s="10"/>
      <c r="O168" s="8" t="str">
        <f t="shared" ca="1" si="20"/>
        <v xml:space="preserve"> </v>
      </c>
      <c r="P168" s="8">
        <f t="shared" ca="1" si="20"/>
        <v>1</v>
      </c>
      <c r="Q168" s="8" t="str">
        <f t="shared" ca="1" si="20"/>
        <v xml:space="preserve"> </v>
      </c>
      <c r="S168" s="8">
        <f t="shared" ca="1" si="22"/>
        <v>1</v>
      </c>
      <c r="T168" s="8" t="str">
        <f t="shared" ca="1" si="22"/>
        <v/>
      </c>
      <c r="U168" s="8" t="str">
        <f t="shared" ca="1" si="22"/>
        <v/>
      </c>
      <c r="V168" s="8">
        <f t="shared" ca="1" si="22"/>
        <v>1</v>
      </c>
      <c r="W168" s="8" t="str">
        <f t="shared" ca="1" si="22"/>
        <v/>
      </c>
      <c r="X168" s="8">
        <f t="shared" ca="1" si="22"/>
        <v>1</v>
      </c>
    </row>
    <row r="169" spans="1:24" hidden="1" x14ac:dyDescent="0.25">
      <c r="A169" s="57">
        <f t="shared" ca="1" si="24"/>
        <v>5.2100986063771124</v>
      </c>
      <c r="B169" s="57">
        <f t="shared" ca="1" si="23"/>
        <v>3.4610804797037797</v>
      </c>
      <c r="C169" s="57">
        <f t="shared" ca="1" si="23"/>
        <v>4.1815844709991641</v>
      </c>
      <c r="D169" s="57">
        <f t="shared" ca="1" si="23"/>
        <v>2.8670789987788621</v>
      </c>
      <c r="E169" s="57">
        <f t="shared" ca="1" si="23"/>
        <v>1.8383899550339324</v>
      </c>
      <c r="F169" s="57">
        <f t="shared" ca="1" si="23"/>
        <v>2.0063710454440504</v>
      </c>
      <c r="G169" s="8" cm="1">
        <f t="array" aca="1" ref="G169" ca="1">SUM(IF(ISERROR(FIND($A$4:$F$4,G$4)),0,$A169:$F169))</f>
        <v>9.3916830773762765</v>
      </c>
      <c r="H169" s="8" cm="1">
        <f t="array" aca="1" ref="H169" ca="1">SUM(IF(ISERROR(FIND($A$4:$F$4,H$4)),0,$A169:$F169))</f>
        <v>10.083548650600024</v>
      </c>
      <c r="I169" s="8" cm="1">
        <f t="array" aca="1" ref="I169" ca="1">SUM(IF(ISERROR(FIND($A$4:$F$4,I$4)),0,$A169:$F169))</f>
        <v>7.3058414801817619</v>
      </c>
      <c r="J169" s="8">
        <f t="shared" ca="1" si="18"/>
        <v>10.083548650600024</v>
      </c>
      <c r="K169" s="8" t="str">
        <f t="shared" ca="1" si="19"/>
        <v>ADF</v>
      </c>
      <c r="L169" s="8">
        <f ca="1">SMALL($J$5:$J$1004,ROWS($J$5:J169))</f>
        <v>9.8463346688865947</v>
      </c>
      <c r="M169" s="10">
        <f ca="1">ROWS($J$5:J169)/COUNT($J$5:$J$1004)</f>
        <v>0.16500000000000001</v>
      </c>
      <c r="N169" s="10"/>
      <c r="O169" s="8" t="str">
        <f t="shared" ca="1" si="20"/>
        <v xml:space="preserve"> </v>
      </c>
      <c r="P169" s="8">
        <f t="shared" ca="1" si="20"/>
        <v>1</v>
      </c>
      <c r="Q169" s="8" t="str">
        <f t="shared" ca="1" si="20"/>
        <v xml:space="preserve"> </v>
      </c>
      <c r="S169" s="8">
        <f t="shared" ca="1" si="22"/>
        <v>1</v>
      </c>
      <c r="T169" s="8" t="str">
        <f t="shared" ca="1" si="22"/>
        <v/>
      </c>
      <c r="U169" s="8" t="str">
        <f t="shared" ca="1" si="22"/>
        <v/>
      </c>
      <c r="V169" s="8">
        <f t="shared" ca="1" si="22"/>
        <v>1</v>
      </c>
      <c r="W169" s="8" t="str">
        <f t="shared" ca="1" si="22"/>
        <v/>
      </c>
      <c r="X169" s="8">
        <f t="shared" ca="1" si="22"/>
        <v>1</v>
      </c>
    </row>
    <row r="170" spans="1:24" hidden="1" x14ac:dyDescent="0.25">
      <c r="A170" s="57">
        <f t="shared" ca="1" si="24"/>
        <v>5.9406966324663966</v>
      </c>
      <c r="B170" s="57">
        <f t="shared" ca="1" si="23"/>
        <v>2.9048932476558433</v>
      </c>
      <c r="C170" s="57">
        <f t="shared" ca="1" si="23"/>
        <v>4.4637397273378774</v>
      </c>
      <c r="D170" s="57">
        <f t="shared" ca="1" si="23"/>
        <v>5.6005191697280434</v>
      </c>
      <c r="E170" s="57">
        <f t="shared" ca="1" si="23"/>
        <v>1.0073622948508072</v>
      </c>
      <c r="F170" s="57">
        <f t="shared" ca="1" si="23"/>
        <v>2.8428421275631148</v>
      </c>
      <c r="G170" s="8" cm="1">
        <f t="array" aca="1" ref="G170" ca="1">SUM(IF(ISERROR(FIND($A$4:$F$4,G$4)),0,$A170:$F170))</f>
        <v>10.404436359804274</v>
      </c>
      <c r="H170" s="8" cm="1">
        <f t="array" aca="1" ref="H170" ca="1">SUM(IF(ISERROR(FIND($A$4:$F$4,H$4)),0,$A170:$F170))</f>
        <v>14.384057929757555</v>
      </c>
      <c r="I170" s="8" cm="1">
        <f t="array" aca="1" ref="I170" ca="1">SUM(IF(ISERROR(FIND($A$4:$F$4,I$4)),0,$A170:$F170))</f>
        <v>6.7550976700697651</v>
      </c>
      <c r="J170" s="8">
        <f t="shared" ca="1" si="18"/>
        <v>14.384057929757555</v>
      </c>
      <c r="K170" s="8" t="str">
        <f t="shared" ca="1" si="19"/>
        <v>ADF</v>
      </c>
      <c r="L170" s="8">
        <f ca="1">SMALL($J$5:$J$1004,ROWS($J$5:J170))</f>
        <v>9.8476362577677392</v>
      </c>
      <c r="M170" s="10">
        <f ca="1">ROWS($J$5:J170)/COUNT($J$5:$J$1004)</f>
        <v>0.16600000000000001</v>
      </c>
      <c r="N170" s="10"/>
      <c r="O170" s="8" t="str">
        <f t="shared" ca="1" si="20"/>
        <v xml:space="preserve"> </v>
      </c>
      <c r="P170" s="8">
        <f t="shared" ca="1" si="20"/>
        <v>1</v>
      </c>
      <c r="Q170" s="8" t="str">
        <f t="shared" ca="1" si="20"/>
        <v xml:space="preserve"> </v>
      </c>
      <c r="S170" s="8">
        <f t="shared" ca="1" si="22"/>
        <v>1</v>
      </c>
      <c r="T170" s="8" t="str">
        <f t="shared" ca="1" si="22"/>
        <v/>
      </c>
      <c r="U170" s="8" t="str">
        <f t="shared" ca="1" si="22"/>
        <v/>
      </c>
      <c r="V170" s="8">
        <f t="shared" ca="1" si="22"/>
        <v>1</v>
      </c>
      <c r="W170" s="8" t="str">
        <f t="shared" ca="1" si="22"/>
        <v/>
      </c>
      <c r="X170" s="8">
        <f t="shared" ca="1" si="22"/>
        <v>1</v>
      </c>
    </row>
    <row r="171" spans="1:24" hidden="1" x14ac:dyDescent="0.25">
      <c r="A171" s="57">
        <f t="shared" ca="1" si="24"/>
        <v>3.9566693014631804</v>
      </c>
      <c r="B171" s="57">
        <f t="shared" ca="1" si="23"/>
        <v>1.8303905388488579</v>
      </c>
      <c r="C171" s="57">
        <f t="shared" ca="1" si="23"/>
        <v>7.4505165956311252</v>
      </c>
      <c r="D171" s="57">
        <f t="shared" ca="1" si="23"/>
        <v>3.9210780065012281</v>
      </c>
      <c r="E171" s="57">
        <f t="shared" ca="1" si="23"/>
        <v>2.2917628348158159</v>
      </c>
      <c r="F171" s="57">
        <f t="shared" ca="1" si="23"/>
        <v>3.2386516629897755</v>
      </c>
      <c r="G171" s="8" cm="1">
        <f t="array" aca="1" ref="G171" ca="1">SUM(IF(ISERROR(FIND($A$4:$F$4,G$4)),0,$A171:$F171))</f>
        <v>11.407185897094305</v>
      </c>
      <c r="H171" s="8" cm="1">
        <f t="array" aca="1" ref="H171" ca="1">SUM(IF(ISERROR(FIND($A$4:$F$4,H$4)),0,$A171:$F171))</f>
        <v>11.116398970954185</v>
      </c>
      <c r="I171" s="8" cm="1">
        <f t="array" aca="1" ref="I171" ca="1">SUM(IF(ISERROR(FIND($A$4:$F$4,I$4)),0,$A171:$F171))</f>
        <v>7.3608050366544493</v>
      </c>
      <c r="J171" s="8">
        <f t="shared" ca="1" si="18"/>
        <v>11.407185897094305</v>
      </c>
      <c r="K171" s="8" t="str">
        <f t="shared" ca="1" si="19"/>
        <v>AC</v>
      </c>
      <c r="L171" s="8">
        <f ca="1">SMALL($J$5:$J$1004,ROWS($J$5:J171))</f>
        <v>9.8600390960401896</v>
      </c>
      <c r="M171" s="10">
        <f ca="1">ROWS($J$5:J171)/COUNT($J$5:$J$1004)</f>
        <v>0.16700000000000001</v>
      </c>
      <c r="N171" s="10"/>
      <c r="O171" s="8">
        <f t="shared" ca="1" si="20"/>
        <v>1</v>
      </c>
      <c r="P171" s="8" t="str">
        <f t="shared" ca="1" si="20"/>
        <v xml:space="preserve"> </v>
      </c>
      <c r="Q171" s="8" t="str">
        <f t="shared" ca="1" si="20"/>
        <v xml:space="preserve"> </v>
      </c>
      <c r="S171" s="8">
        <f t="shared" ca="1" si="22"/>
        <v>1</v>
      </c>
      <c r="T171" s="8" t="str">
        <f t="shared" ca="1" si="22"/>
        <v/>
      </c>
      <c r="U171" s="8">
        <f t="shared" ca="1" si="22"/>
        <v>1</v>
      </c>
      <c r="V171" s="8" t="str">
        <f t="shared" ca="1" si="22"/>
        <v/>
      </c>
      <c r="W171" s="8" t="str">
        <f t="shared" ca="1" si="22"/>
        <v/>
      </c>
      <c r="X171" s="8" t="str">
        <f t="shared" ca="1" si="22"/>
        <v/>
      </c>
    </row>
    <row r="172" spans="1:24" hidden="1" x14ac:dyDescent="0.25">
      <c r="A172" s="57">
        <f t="shared" ca="1" si="24"/>
        <v>5.7810682142178553</v>
      </c>
      <c r="B172" s="57">
        <f t="shared" ca="1" si="23"/>
        <v>4.4426697073228993</v>
      </c>
      <c r="C172" s="57">
        <f t="shared" ca="1" si="23"/>
        <v>6.1478255939977116</v>
      </c>
      <c r="D172" s="57">
        <f t="shared" ca="1" si="23"/>
        <v>4.9075641191189563</v>
      </c>
      <c r="E172" s="57">
        <f t="shared" ca="1" si="23"/>
        <v>2.5822772152745648</v>
      </c>
      <c r="F172" s="57">
        <f t="shared" ca="1" si="23"/>
        <v>3.6110229726863667</v>
      </c>
      <c r="G172" s="8" cm="1">
        <f t="array" aca="1" ref="G172" ca="1">SUM(IF(ISERROR(FIND($A$4:$F$4,G$4)),0,$A172:$F172))</f>
        <v>11.928893808215566</v>
      </c>
      <c r="H172" s="8" cm="1">
        <f t="array" aca="1" ref="H172" ca="1">SUM(IF(ISERROR(FIND($A$4:$F$4,H$4)),0,$A172:$F172))</f>
        <v>14.29965530602318</v>
      </c>
      <c r="I172" s="8" cm="1">
        <f t="array" aca="1" ref="I172" ca="1">SUM(IF(ISERROR(FIND($A$4:$F$4,I$4)),0,$A172:$F172))</f>
        <v>10.63596989528383</v>
      </c>
      <c r="J172" s="8">
        <f t="shared" ca="1" si="18"/>
        <v>14.29965530602318</v>
      </c>
      <c r="K172" s="8" t="str">
        <f t="shared" ca="1" si="19"/>
        <v>ADF</v>
      </c>
      <c r="L172" s="8">
        <f ca="1">SMALL($J$5:$J$1004,ROWS($J$5:J172))</f>
        <v>9.8609325629315876</v>
      </c>
      <c r="M172" s="10">
        <f ca="1">ROWS($J$5:J172)/COUNT($J$5:$J$1004)</f>
        <v>0.16800000000000001</v>
      </c>
      <c r="N172" s="10"/>
      <c r="O172" s="8" t="str">
        <f t="shared" ca="1" si="20"/>
        <v xml:space="preserve"> </v>
      </c>
      <c r="P172" s="8">
        <f t="shared" ca="1" si="20"/>
        <v>1</v>
      </c>
      <c r="Q172" s="8" t="str">
        <f t="shared" ca="1" si="20"/>
        <v xml:space="preserve"> </v>
      </c>
      <c r="S172" s="8">
        <f t="shared" ca="1" si="22"/>
        <v>1</v>
      </c>
      <c r="T172" s="8" t="str">
        <f t="shared" ca="1" si="22"/>
        <v/>
      </c>
      <c r="U172" s="8" t="str">
        <f t="shared" ca="1" si="22"/>
        <v/>
      </c>
      <c r="V172" s="8">
        <f t="shared" ca="1" si="22"/>
        <v>1</v>
      </c>
      <c r="W172" s="8" t="str">
        <f t="shared" ca="1" si="22"/>
        <v/>
      </c>
      <c r="X172" s="8">
        <f t="shared" ca="1" si="22"/>
        <v>1</v>
      </c>
    </row>
    <row r="173" spans="1:24" hidden="1" x14ac:dyDescent="0.25">
      <c r="A173" s="57">
        <f t="shared" ca="1" si="24"/>
        <v>5.5060464375210838</v>
      </c>
      <c r="B173" s="57">
        <f t="shared" ca="1" si="23"/>
        <v>1.6321791565283466</v>
      </c>
      <c r="C173" s="57">
        <f t="shared" ca="1" si="23"/>
        <v>5.5389042979687932</v>
      </c>
      <c r="D173" s="57">
        <f t="shared" ca="1" si="23"/>
        <v>3.2944315329267462</v>
      </c>
      <c r="E173" s="57">
        <f t="shared" ca="1" si="23"/>
        <v>2.6928817731265244</v>
      </c>
      <c r="F173" s="57">
        <f t="shared" ca="1" si="23"/>
        <v>2.3238961483981067</v>
      </c>
      <c r="G173" s="8" cm="1">
        <f t="array" aca="1" ref="G173" ca="1">SUM(IF(ISERROR(FIND($A$4:$F$4,G$4)),0,$A173:$F173))</f>
        <v>11.044950735489877</v>
      </c>
      <c r="H173" s="8" cm="1">
        <f t="array" aca="1" ref="H173" ca="1">SUM(IF(ISERROR(FIND($A$4:$F$4,H$4)),0,$A173:$F173))</f>
        <v>11.124374118845935</v>
      </c>
      <c r="I173" s="8" cm="1">
        <f t="array" aca="1" ref="I173" ca="1">SUM(IF(ISERROR(FIND($A$4:$F$4,I$4)),0,$A173:$F173))</f>
        <v>6.6489570780529776</v>
      </c>
      <c r="J173" s="8">
        <f t="shared" ca="1" si="18"/>
        <v>11.124374118845935</v>
      </c>
      <c r="K173" s="8" t="str">
        <f t="shared" ca="1" si="19"/>
        <v>ADF</v>
      </c>
      <c r="L173" s="8">
        <f ca="1">SMALL($J$5:$J$1004,ROWS($J$5:J173))</f>
        <v>9.8613497213843022</v>
      </c>
      <c r="M173" s="10">
        <f ca="1">ROWS($J$5:J173)/COUNT($J$5:$J$1004)</f>
        <v>0.16900000000000001</v>
      </c>
      <c r="N173" s="10"/>
      <c r="O173" s="8" t="str">
        <f t="shared" ca="1" si="20"/>
        <v xml:space="preserve"> </v>
      </c>
      <c r="P173" s="8">
        <f t="shared" ca="1" si="20"/>
        <v>1</v>
      </c>
      <c r="Q173" s="8" t="str">
        <f t="shared" ca="1" si="20"/>
        <v xml:space="preserve"> </v>
      </c>
      <c r="S173" s="8">
        <f t="shared" ca="1" si="22"/>
        <v>1</v>
      </c>
      <c r="T173" s="8" t="str">
        <f t="shared" ca="1" si="22"/>
        <v/>
      </c>
      <c r="U173" s="8" t="str">
        <f t="shared" ca="1" si="22"/>
        <v/>
      </c>
      <c r="V173" s="8">
        <f t="shared" ca="1" si="22"/>
        <v>1</v>
      </c>
      <c r="W173" s="8" t="str">
        <f t="shared" ca="1" si="22"/>
        <v/>
      </c>
      <c r="X173" s="8">
        <f t="shared" ca="1" si="22"/>
        <v>1</v>
      </c>
    </row>
    <row r="174" spans="1:24" hidden="1" x14ac:dyDescent="0.25">
      <c r="A174" s="57">
        <f t="shared" ca="1" si="24"/>
        <v>4.2441609763294528</v>
      </c>
      <c r="B174" s="57">
        <f t="shared" ca="1" si="23"/>
        <v>2.945832416405664</v>
      </c>
      <c r="C174" s="57">
        <f t="shared" ca="1" si="23"/>
        <v>4.9060891918386584</v>
      </c>
      <c r="D174" s="57">
        <f t="shared" ca="1" si="23"/>
        <v>3.2662346699521358</v>
      </c>
      <c r="E174" s="57">
        <f t="shared" ca="1" si="23"/>
        <v>1.6284091913248411</v>
      </c>
      <c r="F174" s="57">
        <f t="shared" ca="1" si="23"/>
        <v>3.9761710767058305</v>
      </c>
      <c r="G174" s="8" cm="1">
        <f t="array" aca="1" ref="G174" ca="1">SUM(IF(ISERROR(FIND($A$4:$F$4,G$4)),0,$A174:$F174))</f>
        <v>9.1502501681681103</v>
      </c>
      <c r="H174" s="8" cm="1">
        <f t="array" aca="1" ref="H174" ca="1">SUM(IF(ISERROR(FIND($A$4:$F$4,H$4)),0,$A174:$F174))</f>
        <v>11.486566722987419</v>
      </c>
      <c r="I174" s="8" cm="1">
        <f t="array" aca="1" ref="I174" ca="1">SUM(IF(ISERROR(FIND($A$4:$F$4,I$4)),0,$A174:$F174))</f>
        <v>8.5504126844363348</v>
      </c>
      <c r="J174" s="8">
        <f t="shared" ca="1" si="18"/>
        <v>11.486566722987419</v>
      </c>
      <c r="K174" s="8" t="str">
        <f t="shared" ca="1" si="19"/>
        <v>ADF</v>
      </c>
      <c r="L174" s="8">
        <f ca="1">SMALL($J$5:$J$1004,ROWS($J$5:J174))</f>
        <v>9.8646987591659911</v>
      </c>
      <c r="M174" s="10">
        <f ca="1">ROWS($J$5:J174)/COUNT($J$5:$J$1004)</f>
        <v>0.17</v>
      </c>
      <c r="N174" s="10"/>
      <c r="O174" s="8" t="str">
        <f t="shared" ca="1" si="20"/>
        <v xml:space="preserve"> </v>
      </c>
      <c r="P174" s="8">
        <f t="shared" ca="1" si="20"/>
        <v>1</v>
      </c>
      <c r="Q174" s="8" t="str">
        <f t="shared" ca="1" si="20"/>
        <v xml:space="preserve"> </v>
      </c>
      <c r="S174" s="8">
        <f t="shared" ca="1" si="22"/>
        <v>1</v>
      </c>
      <c r="T174" s="8" t="str">
        <f t="shared" ca="1" si="22"/>
        <v/>
      </c>
      <c r="U174" s="8" t="str">
        <f t="shared" ca="1" si="22"/>
        <v/>
      </c>
      <c r="V174" s="8">
        <f t="shared" ca="1" si="22"/>
        <v>1</v>
      </c>
      <c r="W174" s="8" t="str">
        <f t="shared" ca="1" si="22"/>
        <v/>
      </c>
      <c r="X174" s="8">
        <f t="shared" ca="1" si="22"/>
        <v>1</v>
      </c>
    </row>
    <row r="175" spans="1:24" hidden="1" x14ac:dyDescent="0.25">
      <c r="A175" s="57">
        <f t="shared" ca="1" si="24"/>
        <v>5.3830183115511421</v>
      </c>
      <c r="B175" s="57">
        <f t="shared" ca="1" si="23"/>
        <v>4.5802008411779198</v>
      </c>
      <c r="C175" s="57">
        <f t="shared" ca="1" si="23"/>
        <v>4.2394600966518876</v>
      </c>
      <c r="D175" s="57">
        <f t="shared" ca="1" si="23"/>
        <v>5.7592475675846737</v>
      </c>
      <c r="E175" s="57">
        <f t="shared" ca="1" si="23"/>
        <v>1.0350766988604509</v>
      </c>
      <c r="F175" s="57">
        <f t="shared" ca="1" si="23"/>
        <v>2.8518759150614512</v>
      </c>
      <c r="G175" s="8" cm="1">
        <f t="array" aca="1" ref="G175" ca="1">SUM(IF(ISERROR(FIND($A$4:$F$4,G$4)),0,$A175:$F175))</f>
        <v>9.6224784082030297</v>
      </c>
      <c r="H175" s="8" cm="1">
        <f t="array" aca="1" ref="H175" ca="1">SUM(IF(ISERROR(FIND($A$4:$F$4,H$4)),0,$A175:$F175))</f>
        <v>13.994141794197269</v>
      </c>
      <c r="I175" s="8" cm="1">
        <f t="array" aca="1" ref="I175" ca="1">SUM(IF(ISERROR(FIND($A$4:$F$4,I$4)),0,$A175:$F175))</f>
        <v>8.4671534550998224</v>
      </c>
      <c r="J175" s="8">
        <f t="shared" ca="1" si="18"/>
        <v>13.994141794197269</v>
      </c>
      <c r="K175" s="8" t="str">
        <f t="shared" ca="1" si="19"/>
        <v>ADF</v>
      </c>
      <c r="L175" s="8">
        <f ca="1">SMALL($J$5:$J$1004,ROWS($J$5:J175))</f>
        <v>9.8679564336221226</v>
      </c>
      <c r="M175" s="10">
        <f ca="1">ROWS($J$5:J175)/COUNT($J$5:$J$1004)</f>
        <v>0.17100000000000001</v>
      </c>
      <c r="N175" s="10"/>
      <c r="O175" s="8" t="str">
        <f t="shared" ca="1" si="20"/>
        <v xml:space="preserve"> </v>
      </c>
      <c r="P175" s="8">
        <f t="shared" ca="1" si="20"/>
        <v>1</v>
      </c>
      <c r="Q175" s="8" t="str">
        <f t="shared" ca="1" si="20"/>
        <v xml:space="preserve"> </v>
      </c>
      <c r="S175" s="8">
        <f t="shared" ca="1" si="22"/>
        <v>1</v>
      </c>
      <c r="T175" s="8" t="str">
        <f t="shared" ca="1" si="22"/>
        <v/>
      </c>
      <c r="U175" s="8" t="str">
        <f t="shared" ca="1" si="22"/>
        <v/>
      </c>
      <c r="V175" s="8">
        <f t="shared" ca="1" si="22"/>
        <v>1</v>
      </c>
      <c r="W175" s="8" t="str">
        <f t="shared" ca="1" si="22"/>
        <v/>
      </c>
      <c r="X175" s="8">
        <f t="shared" ca="1" si="22"/>
        <v>1</v>
      </c>
    </row>
    <row r="176" spans="1:24" hidden="1" x14ac:dyDescent="0.25">
      <c r="A176" s="57">
        <f t="shared" ca="1" si="24"/>
        <v>5.8498440826339966</v>
      </c>
      <c r="B176" s="57">
        <f t="shared" ca="1" si="23"/>
        <v>2.106178452760016</v>
      </c>
      <c r="C176" s="57">
        <f t="shared" ca="1" si="23"/>
        <v>5.7039849908490057</v>
      </c>
      <c r="D176" s="57">
        <f t="shared" ca="1" si="23"/>
        <v>3.1455905928619572</v>
      </c>
      <c r="E176" s="57">
        <f t="shared" ca="1" si="23"/>
        <v>1.1262866084260255</v>
      </c>
      <c r="F176" s="57">
        <f t="shared" ca="1" si="23"/>
        <v>3.8595160706653857</v>
      </c>
      <c r="G176" s="8" cm="1">
        <f t="array" aca="1" ref="G176" ca="1">SUM(IF(ISERROR(FIND($A$4:$F$4,G$4)),0,$A176:$F176))</f>
        <v>11.553829073483001</v>
      </c>
      <c r="H176" s="8" cm="1">
        <f t="array" aca="1" ref="H176" ca="1">SUM(IF(ISERROR(FIND($A$4:$F$4,H$4)),0,$A176:$F176))</f>
        <v>12.854950746161339</v>
      </c>
      <c r="I176" s="8" cm="1">
        <f t="array" aca="1" ref="I176" ca="1">SUM(IF(ISERROR(FIND($A$4:$F$4,I$4)),0,$A176:$F176))</f>
        <v>7.0919811318514272</v>
      </c>
      <c r="J176" s="8">
        <f t="shared" ca="1" si="18"/>
        <v>12.854950746161339</v>
      </c>
      <c r="K176" s="8" t="str">
        <f t="shared" ca="1" si="19"/>
        <v>ADF</v>
      </c>
      <c r="L176" s="8">
        <f ca="1">SMALL($J$5:$J$1004,ROWS($J$5:J176))</f>
        <v>9.8736973750752171</v>
      </c>
      <c r="M176" s="10">
        <f ca="1">ROWS($J$5:J176)/COUNT($J$5:$J$1004)</f>
        <v>0.17199999999999999</v>
      </c>
      <c r="N176" s="10"/>
      <c r="O176" s="8" t="str">
        <f t="shared" ca="1" si="20"/>
        <v xml:space="preserve"> </v>
      </c>
      <c r="P176" s="8">
        <f t="shared" ca="1" si="20"/>
        <v>1</v>
      </c>
      <c r="Q176" s="8" t="str">
        <f t="shared" ca="1" si="20"/>
        <v xml:space="preserve"> </v>
      </c>
      <c r="S176" s="8">
        <f t="shared" ca="1" si="22"/>
        <v>1</v>
      </c>
      <c r="T176" s="8" t="str">
        <f t="shared" ca="1" si="22"/>
        <v/>
      </c>
      <c r="U176" s="8" t="str">
        <f t="shared" ca="1" si="22"/>
        <v/>
      </c>
      <c r="V176" s="8">
        <f t="shared" ca="1" si="22"/>
        <v>1</v>
      </c>
      <c r="W176" s="8" t="str">
        <f t="shared" ca="1" si="22"/>
        <v/>
      </c>
      <c r="X176" s="8">
        <f t="shared" ca="1" si="22"/>
        <v>1</v>
      </c>
    </row>
    <row r="177" spans="1:24" hidden="1" x14ac:dyDescent="0.25">
      <c r="A177" s="57">
        <f t="shared" ca="1" si="24"/>
        <v>2.8611282169115819</v>
      </c>
      <c r="B177" s="57">
        <f t="shared" ca="1" si="23"/>
        <v>1.8217535959069724</v>
      </c>
      <c r="C177" s="57">
        <f t="shared" ca="1" si="23"/>
        <v>7.8432838393536031</v>
      </c>
      <c r="D177" s="57">
        <f t="shared" ca="1" si="23"/>
        <v>4.4208394954009567</v>
      </c>
      <c r="E177" s="57">
        <f t="shared" ca="1" si="23"/>
        <v>2.9005016544073907</v>
      </c>
      <c r="F177" s="57">
        <f t="shared" ca="1" si="23"/>
        <v>3.9950519424568114</v>
      </c>
      <c r="G177" s="8" cm="1">
        <f t="array" aca="1" ref="G177" ca="1">SUM(IF(ISERROR(FIND($A$4:$F$4,G$4)),0,$A177:$F177))</f>
        <v>10.704412056265184</v>
      </c>
      <c r="H177" s="8" cm="1">
        <f t="array" aca="1" ref="H177" ca="1">SUM(IF(ISERROR(FIND($A$4:$F$4,H$4)),0,$A177:$F177))</f>
        <v>11.277019654769351</v>
      </c>
      <c r="I177" s="8" cm="1">
        <f t="array" aca="1" ref="I177" ca="1">SUM(IF(ISERROR(FIND($A$4:$F$4,I$4)),0,$A177:$F177))</f>
        <v>8.7173071927711749</v>
      </c>
      <c r="J177" s="8">
        <f t="shared" ca="1" si="18"/>
        <v>11.277019654769351</v>
      </c>
      <c r="K177" s="8" t="str">
        <f t="shared" ca="1" si="19"/>
        <v>ADF</v>
      </c>
      <c r="L177" s="8">
        <f ca="1">SMALL($J$5:$J$1004,ROWS($J$5:J177))</f>
        <v>9.8923401876956518</v>
      </c>
      <c r="M177" s="10">
        <f ca="1">ROWS($J$5:J177)/COUNT($J$5:$J$1004)</f>
        <v>0.17299999999999999</v>
      </c>
      <c r="N177" s="10"/>
      <c r="O177" s="8" t="str">
        <f t="shared" ca="1" si="20"/>
        <v xml:space="preserve"> </v>
      </c>
      <c r="P177" s="8">
        <f t="shared" ca="1" si="20"/>
        <v>1</v>
      </c>
      <c r="Q177" s="8" t="str">
        <f t="shared" ca="1" si="20"/>
        <v xml:space="preserve"> </v>
      </c>
      <c r="S177" s="8">
        <f t="shared" ca="1" si="22"/>
        <v>1</v>
      </c>
      <c r="T177" s="8" t="str">
        <f t="shared" ca="1" si="22"/>
        <v/>
      </c>
      <c r="U177" s="8" t="str">
        <f t="shared" ca="1" si="22"/>
        <v/>
      </c>
      <c r="V177" s="8">
        <f t="shared" ca="1" si="22"/>
        <v>1</v>
      </c>
      <c r="W177" s="8" t="str">
        <f t="shared" ca="1" si="22"/>
        <v/>
      </c>
      <c r="X177" s="8">
        <f t="shared" ca="1" si="22"/>
        <v>1</v>
      </c>
    </row>
    <row r="178" spans="1:24" hidden="1" x14ac:dyDescent="0.25">
      <c r="A178" s="57">
        <f t="shared" ca="1" si="24"/>
        <v>3.2698992978644768</v>
      </c>
      <c r="B178" s="57">
        <f t="shared" ca="1" si="23"/>
        <v>1.5699435681647715</v>
      </c>
      <c r="C178" s="57">
        <f t="shared" ca="1" si="23"/>
        <v>5.1797518468760781</v>
      </c>
      <c r="D178" s="57">
        <f t="shared" ca="1" si="23"/>
        <v>3.9770179239053878</v>
      </c>
      <c r="E178" s="57">
        <f t="shared" ca="1" si="23"/>
        <v>2.9483587478103672</v>
      </c>
      <c r="F178" s="57">
        <f t="shared" ca="1" si="23"/>
        <v>3.5400913940632588</v>
      </c>
      <c r="G178" s="8" cm="1">
        <f t="array" aca="1" ref="G178" ca="1">SUM(IF(ISERROR(FIND($A$4:$F$4,G$4)),0,$A178:$F178))</f>
        <v>8.4496511447405549</v>
      </c>
      <c r="H178" s="8" cm="1">
        <f t="array" aca="1" ref="H178" ca="1">SUM(IF(ISERROR(FIND($A$4:$F$4,H$4)),0,$A178:$F178))</f>
        <v>10.787008615833123</v>
      </c>
      <c r="I178" s="8" cm="1">
        <f t="array" aca="1" ref="I178" ca="1">SUM(IF(ISERROR(FIND($A$4:$F$4,I$4)),0,$A178:$F178))</f>
        <v>8.0583937100383984</v>
      </c>
      <c r="J178" s="8">
        <f t="shared" ca="1" si="18"/>
        <v>10.787008615833123</v>
      </c>
      <c r="K178" s="8" t="str">
        <f t="shared" ca="1" si="19"/>
        <v>ADF</v>
      </c>
      <c r="L178" s="8">
        <f ca="1">SMALL($J$5:$J$1004,ROWS($J$5:J178))</f>
        <v>9.8983618035026808</v>
      </c>
      <c r="M178" s="10">
        <f ca="1">ROWS($J$5:J178)/COUNT($J$5:$J$1004)</f>
        <v>0.17399999999999999</v>
      </c>
      <c r="N178" s="10"/>
      <c r="O178" s="8" t="str">
        <f t="shared" ca="1" si="20"/>
        <v xml:space="preserve"> </v>
      </c>
      <c r="P178" s="8">
        <f t="shared" ca="1" si="20"/>
        <v>1</v>
      </c>
      <c r="Q178" s="8" t="str">
        <f t="shared" ca="1" si="20"/>
        <v xml:space="preserve"> </v>
      </c>
      <c r="S178" s="8">
        <f t="shared" ca="1" si="22"/>
        <v>1</v>
      </c>
      <c r="T178" s="8" t="str">
        <f t="shared" ca="1" si="22"/>
        <v/>
      </c>
      <c r="U178" s="8" t="str">
        <f t="shared" ca="1" si="22"/>
        <v/>
      </c>
      <c r="V178" s="8">
        <f t="shared" ca="1" si="22"/>
        <v>1</v>
      </c>
      <c r="W178" s="8" t="str">
        <f t="shared" ca="1" si="22"/>
        <v/>
      </c>
      <c r="X178" s="8">
        <f t="shared" ca="1" si="22"/>
        <v>1</v>
      </c>
    </row>
    <row r="179" spans="1:24" hidden="1" x14ac:dyDescent="0.25">
      <c r="A179" s="57">
        <f t="shared" ca="1" si="24"/>
        <v>3.0759191568637538</v>
      </c>
      <c r="B179" s="57">
        <f t="shared" ca="1" si="23"/>
        <v>2.6896228651849285</v>
      </c>
      <c r="C179" s="57">
        <f t="shared" ca="1" si="23"/>
        <v>7.3873783038219951</v>
      </c>
      <c r="D179" s="57">
        <f t="shared" ca="1" si="23"/>
        <v>5.5323784148635413</v>
      </c>
      <c r="E179" s="57">
        <f t="shared" ca="1" si="23"/>
        <v>1.9526198195007121</v>
      </c>
      <c r="F179" s="57">
        <f t="shared" ca="1" si="23"/>
        <v>3.2231620128764136</v>
      </c>
      <c r="G179" s="8" cm="1">
        <f t="array" aca="1" ref="G179" ca="1">SUM(IF(ISERROR(FIND($A$4:$F$4,G$4)),0,$A179:$F179))</f>
        <v>10.463297460685748</v>
      </c>
      <c r="H179" s="8" cm="1">
        <f t="array" aca="1" ref="H179" ca="1">SUM(IF(ISERROR(FIND($A$4:$F$4,H$4)),0,$A179:$F179))</f>
        <v>11.831459584603708</v>
      </c>
      <c r="I179" s="8" cm="1">
        <f t="array" aca="1" ref="I179" ca="1">SUM(IF(ISERROR(FIND($A$4:$F$4,I$4)),0,$A179:$F179))</f>
        <v>7.8654046975620542</v>
      </c>
      <c r="J179" s="8">
        <f t="shared" ca="1" si="18"/>
        <v>11.831459584603708</v>
      </c>
      <c r="K179" s="8" t="str">
        <f t="shared" ca="1" si="19"/>
        <v>ADF</v>
      </c>
      <c r="L179" s="8">
        <f ca="1">SMALL($J$5:$J$1004,ROWS($J$5:J179))</f>
        <v>9.9001087616363925</v>
      </c>
      <c r="M179" s="10">
        <f ca="1">ROWS($J$5:J179)/COUNT($J$5:$J$1004)</f>
        <v>0.17499999999999999</v>
      </c>
      <c r="N179" s="10"/>
      <c r="O179" s="8" t="str">
        <f t="shared" ca="1" si="20"/>
        <v xml:space="preserve"> </v>
      </c>
      <c r="P179" s="8">
        <f t="shared" ca="1" si="20"/>
        <v>1</v>
      </c>
      <c r="Q179" s="8" t="str">
        <f t="shared" ca="1" si="20"/>
        <v xml:space="preserve"> </v>
      </c>
      <c r="S179" s="8">
        <f t="shared" ca="1" si="22"/>
        <v>1</v>
      </c>
      <c r="T179" s="8" t="str">
        <f t="shared" ca="1" si="22"/>
        <v/>
      </c>
      <c r="U179" s="8" t="str">
        <f t="shared" ca="1" si="22"/>
        <v/>
      </c>
      <c r="V179" s="8">
        <f t="shared" ca="1" si="22"/>
        <v>1</v>
      </c>
      <c r="W179" s="8" t="str">
        <f t="shared" ca="1" si="22"/>
        <v/>
      </c>
      <c r="X179" s="8">
        <f t="shared" ca="1" si="22"/>
        <v>1</v>
      </c>
    </row>
    <row r="180" spans="1:24" hidden="1" x14ac:dyDescent="0.25">
      <c r="A180" s="57">
        <f t="shared" ca="1" si="24"/>
        <v>2.8653666291461684</v>
      </c>
      <c r="B180" s="57">
        <f t="shared" ca="1" si="23"/>
        <v>2.8596128826033702</v>
      </c>
      <c r="C180" s="57">
        <f t="shared" ca="1" si="23"/>
        <v>5.4793412393444019</v>
      </c>
      <c r="D180" s="57">
        <f t="shared" ca="1" si="23"/>
        <v>2.5299375393174213</v>
      </c>
      <c r="E180" s="57">
        <f t="shared" ca="1" si="23"/>
        <v>1.6182626620744547</v>
      </c>
      <c r="F180" s="57">
        <f t="shared" ca="1" si="23"/>
        <v>2.3738793367591402</v>
      </c>
      <c r="G180" s="8" cm="1">
        <f t="array" aca="1" ref="G180" ca="1">SUM(IF(ISERROR(FIND($A$4:$F$4,G$4)),0,$A180:$F180))</f>
        <v>8.3447078684905698</v>
      </c>
      <c r="H180" s="8" cm="1">
        <f t="array" aca="1" ref="H180" ca="1">SUM(IF(ISERROR(FIND($A$4:$F$4,H$4)),0,$A180:$F180))</f>
        <v>7.7691835052227294</v>
      </c>
      <c r="I180" s="8" cm="1">
        <f t="array" aca="1" ref="I180" ca="1">SUM(IF(ISERROR(FIND($A$4:$F$4,I$4)),0,$A180:$F180))</f>
        <v>6.8517548814369649</v>
      </c>
      <c r="J180" s="8">
        <f t="shared" ca="1" si="18"/>
        <v>8.3447078684905698</v>
      </c>
      <c r="K180" s="8" t="str">
        <f t="shared" ca="1" si="19"/>
        <v>AC</v>
      </c>
      <c r="L180" s="8">
        <f ca="1">SMALL($J$5:$J$1004,ROWS($J$5:J180))</f>
        <v>9.9016432354066737</v>
      </c>
      <c r="M180" s="10">
        <f ca="1">ROWS($J$5:J180)/COUNT($J$5:$J$1004)</f>
        <v>0.17599999999999999</v>
      </c>
      <c r="N180" s="10"/>
      <c r="O180" s="8">
        <f t="shared" ca="1" si="20"/>
        <v>1</v>
      </c>
      <c r="P180" s="8" t="str">
        <f t="shared" ca="1" si="20"/>
        <v xml:space="preserve"> </v>
      </c>
      <c r="Q180" s="8" t="str">
        <f t="shared" ca="1" si="20"/>
        <v xml:space="preserve"> </v>
      </c>
      <c r="S180" s="8">
        <f t="shared" ca="1" si="22"/>
        <v>1</v>
      </c>
      <c r="T180" s="8" t="str">
        <f t="shared" ca="1" si="22"/>
        <v/>
      </c>
      <c r="U180" s="8">
        <f t="shared" ca="1" si="22"/>
        <v>1</v>
      </c>
      <c r="V180" s="8" t="str">
        <f t="shared" ca="1" si="22"/>
        <v/>
      </c>
      <c r="W180" s="8" t="str">
        <f t="shared" ca="1" si="22"/>
        <v/>
      </c>
      <c r="X180" s="8" t="str">
        <f t="shared" ca="1" si="22"/>
        <v/>
      </c>
    </row>
    <row r="181" spans="1:24" hidden="1" x14ac:dyDescent="0.25">
      <c r="A181" s="57">
        <f t="shared" ca="1" si="24"/>
        <v>5.8139411278340924</v>
      </c>
      <c r="B181" s="57">
        <f t="shared" ca="1" si="23"/>
        <v>1.2013073962162917</v>
      </c>
      <c r="C181" s="57">
        <f t="shared" ca="1" si="23"/>
        <v>6.2572592268448499</v>
      </c>
      <c r="D181" s="57">
        <f t="shared" ca="1" si="23"/>
        <v>4.8998936234744308</v>
      </c>
      <c r="E181" s="57">
        <f t="shared" ca="1" si="23"/>
        <v>2.2981915932974775</v>
      </c>
      <c r="F181" s="57">
        <f t="shared" ca="1" si="23"/>
        <v>2.5537421560707907</v>
      </c>
      <c r="G181" s="8" cm="1">
        <f t="array" aca="1" ref="G181" ca="1">SUM(IF(ISERROR(FIND($A$4:$F$4,G$4)),0,$A181:$F181))</f>
        <v>12.071200354678943</v>
      </c>
      <c r="H181" s="8" cm="1">
        <f t="array" aca="1" ref="H181" ca="1">SUM(IF(ISERROR(FIND($A$4:$F$4,H$4)),0,$A181:$F181))</f>
        <v>13.267576907379315</v>
      </c>
      <c r="I181" s="8" cm="1">
        <f t="array" aca="1" ref="I181" ca="1">SUM(IF(ISERROR(FIND($A$4:$F$4,I$4)),0,$A181:$F181))</f>
        <v>6.0532411455845594</v>
      </c>
      <c r="J181" s="8">
        <f t="shared" ca="1" si="18"/>
        <v>13.267576907379315</v>
      </c>
      <c r="K181" s="8" t="str">
        <f t="shared" ca="1" si="19"/>
        <v>ADF</v>
      </c>
      <c r="L181" s="8">
        <f ca="1">SMALL($J$5:$J$1004,ROWS($J$5:J181))</f>
        <v>9.9061011321512673</v>
      </c>
      <c r="M181" s="10">
        <f ca="1">ROWS($J$5:J181)/COUNT($J$5:$J$1004)</f>
        <v>0.17699999999999999</v>
      </c>
      <c r="N181" s="10"/>
      <c r="O181" s="8" t="str">
        <f t="shared" ca="1" si="20"/>
        <v xml:space="preserve"> </v>
      </c>
      <c r="P181" s="8">
        <f t="shared" ca="1" si="20"/>
        <v>1</v>
      </c>
      <c r="Q181" s="8" t="str">
        <f t="shared" ca="1" si="20"/>
        <v xml:space="preserve"> </v>
      </c>
      <c r="S181" s="8">
        <f t="shared" ca="1" si="22"/>
        <v>1</v>
      </c>
      <c r="T181" s="8" t="str">
        <f t="shared" ca="1" si="22"/>
        <v/>
      </c>
      <c r="U181" s="8" t="str">
        <f t="shared" ca="1" si="22"/>
        <v/>
      </c>
      <c r="V181" s="8">
        <f t="shared" ca="1" si="22"/>
        <v>1</v>
      </c>
      <c r="W181" s="8" t="str">
        <f t="shared" ca="1" si="22"/>
        <v/>
      </c>
      <c r="X181" s="8">
        <f t="shared" ca="1" si="22"/>
        <v>1</v>
      </c>
    </row>
    <row r="182" spans="1:24" hidden="1" x14ac:dyDescent="0.25">
      <c r="A182" s="57">
        <f t="shared" ca="1" si="24"/>
        <v>2.4273634698745075</v>
      </c>
      <c r="B182" s="57">
        <f t="shared" ca="1" si="23"/>
        <v>1.4998714273702789</v>
      </c>
      <c r="C182" s="57">
        <f t="shared" ca="1" si="23"/>
        <v>5.0874564449216297</v>
      </c>
      <c r="D182" s="57">
        <f t="shared" ca="1" si="23"/>
        <v>3.0539921139831336</v>
      </c>
      <c r="E182" s="57">
        <f t="shared" ca="1" si="23"/>
        <v>2.9582690551062623</v>
      </c>
      <c r="F182" s="57">
        <f t="shared" ca="1" si="23"/>
        <v>3.1031579804009608</v>
      </c>
      <c r="G182" s="8" cm="1">
        <f t="array" aca="1" ref="G182" ca="1">SUM(IF(ISERROR(FIND($A$4:$F$4,G$4)),0,$A182:$F182))</f>
        <v>7.5148199147961368</v>
      </c>
      <c r="H182" s="8" cm="1">
        <f t="array" aca="1" ref="H182" ca="1">SUM(IF(ISERROR(FIND($A$4:$F$4,H$4)),0,$A182:$F182))</f>
        <v>8.5845135642586019</v>
      </c>
      <c r="I182" s="8" cm="1">
        <f t="array" aca="1" ref="I182" ca="1">SUM(IF(ISERROR(FIND($A$4:$F$4,I$4)),0,$A182:$F182))</f>
        <v>7.5612984628775015</v>
      </c>
      <c r="J182" s="8">
        <f t="shared" ca="1" si="18"/>
        <v>8.5845135642586019</v>
      </c>
      <c r="K182" s="8" t="str">
        <f t="shared" ca="1" si="19"/>
        <v>ADF</v>
      </c>
      <c r="L182" s="8">
        <f ca="1">SMALL($J$5:$J$1004,ROWS($J$5:J182))</f>
        <v>9.9083660728865119</v>
      </c>
      <c r="M182" s="10">
        <f ca="1">ROWS($J$5:J182)/COUNT($J$5:$J$1004)</f>
        <v>0.17799999999999999</v>
      </c>
      <c r="N182" s="10"/>
      <c r="O182" s="8" t="str">
        <f t="shared" ca="1" si="20"/>
        <v xml:space="preserve"> </v>
      </c>
      <c r="P182" s="8">
        <f t="shared" ca="1" si="20"/>
        <v>1</v>
      </c>
      <c r="Q182" s="8" t="str">
        <f t="shared" ca="1" si="20"/>
        <v xml:space="preserve"> </v>
      </c>
      <c r="S182" s="8">
        <f t="shared" ca="1" si="22"/>
        <v>1</v>
      </c>
      <c r="T182" s="8" t="str">
        <f t="shared" ca="1" si="22"/>
        <v/>
      </c>
      <c r="U182" s="8" t="str">
        <f t="shared" ca="1" si="22"/>
        <v/>
      </c>
      <c r="V182" s="8">
        <f t="shared" ca="1" si="22"/>
        <v>1</v>
      </c>
      <c r="W182" s="8" t="str">
        <f t="shared" ca="1" si="22"/>
        <v/>
      </c>
      <c r="X182" s="8">
        <f t="shared" ca="1" si="22"/>
        <v>1</v>
      </c>
    </row>
    <row r="183" spans="1:24" hidden="1" x14ac:dyDescent="0.25">
      <c r="A183" s="57">
        <f t="shared" ca="1" si="24"/>
        <v>3.1941513744434316</v>
      </c>
      <c r="B183" s="57">
        <f t="shared" ca="1" si="23"/>
        <v>1.0371343659859797</v>
      </c>
      <c r="C183" s="57">
        <f t="shared" ca="1" si="23"/>
        <v>6.5862868188549566</v>
      </c>
      <c r="D183" s="57">
        <f t="shared" ca="1" si="23"/>
        <v>4.6711747686999718</v>
      </c>
      <c r="E183" s="57">
        <f t="shared" ca="1" si="23"/>
        <v>2.7721980799431267</v>
      </c>
      <c r="F183" s="57">
        <f t="shared" ca="1" si="23"/>
        <v>3.6035826242340141</v>
      </c>
      <c r="G183" s="8" cm="1">
        <f t="array" aca="1" ref="G183" ca="1">SUM(IF(ISERROR(FIND($A$4:$F$4,G$4)),0,$A183:$F183))</f>
        <v>9.7804381932983873</v>
      </c>
      <c r="H183" s="8" cm="1">
        <f t="array" aca="1" ref="H183" ca="1">SUM(IF(ISERROR(FIND($A$4:$F$4,H$4)),0,$A183:$F183))</f>
        <v>11.468908767377417</v>
      </c>
      <c r="I183" s="8" cm="1">
        <f t="array" aca="1" ref="I183" ca="1">SUM(IF(ISERROR(FIND($A$4:$F$4,I$4)),0,$A183:$F183))</f>
        <v>7.4129150701631206</v>
      </c>
      <c r="J183" s="8">
        <f t="shared" ca="1" si="18"/>
        <v>11.468908767377417</v>
      </c>
      <c r="K183" s="8" t="str">
        <f t="shared" ca="1" si="19"/>
        <v>ADF</v>
      </c>
      <c r="L183" s="8">
        <f ca="1">SMALL($J$5:$J$1004,ROWS($J$5:J183))</f>
        <v>9.9244215367832087</v>
      </c>
      <c r="M183" s="10">
        <f ca="1">ROWS($J$5:J183)/COUNT($J$5:$J$1004)</f>
        <v>0.17899999999999999</v>
      </c>
      <c r="N183" s="10"/>
      <c r="O183" s="8" t="str">
        <f t="shared" ca="1" si="20"/>
        <v xml:space="preserve"> </v>
      </c>
      <c r="P183" s="8">
        <f t="shared" ca="1" si="20"/>
        <v>1</v>
      </c>
      <c r="Q183" s="8" t="str">
        <f t="shared" ca="1" si="20"/>
        <v xml:space="preserve"> </v>
      </c>
      <c r="S183" s="8">
        <f t="shared" ca="1" si="22"/>
        <v>1</v>
      </c>
      <c r="T183" s="8" t="str">
        <f t="shared" ca="1" si="22"/>
        <v/>
      </c>
      <c r="U183" s="8" t="str">
        <f t="shared" ca="1" si="22"/>
        <v/>
      </c>
      <c r="V183" s="8">
        <f t="shared" ca="1" si="22"/>
        <v>1</v>
      </c>
      <c r="W183" s="8" t="str">
        <f t="shared" ca="1" si="22"/>
        <v/>
      </c>
      <c r="X183" s="8">
        <f t="shared" ca="1" si="22"/>
        <v>1</v>
      </c>
    </row>
    <row r="184" spans="1:24" hidden="1" x14ac:dyDescent="0.25">
      <c r="A184" s="57">
        <f t="shared" ca="1" si="24"/>
        <v>4.3498796083382949</v>
      </c>
      <c r="B184" s="57">
        <f t="shared" ca="1" si="23"/>
        <v>4.6046645659102445</v>
      </c>
      <c r="C184" s="57">
        <f t="shared" ca="1" si="23"/>
        <v>6.6140460566160755</v>
      </c>
      <c r="D184" s="57">
        <f t="shared" ca="1" si="23"/>
        <v>3.8969589147816226</v>
      </c>
      <c r="E184" s="57">
        <f t="shared" ca="1" si="23"/>
        <v>2.8924709882779602</v>
      </c>
      <c r="F184" s="57">
        <f t="shared" ca="1" si="23"/>
        <v>2.2257305317944001</v>
      </c>
      <c r="G184" s="8" cm="1">
        <f t="array" aca="1" ref="G184" ca="1">SUM(IF(ISERROR(FIND($A$4:$F$4,G$4)),0,$A184:$F184))</f>
        <v>10.96392566495437</v>
      </c>
      <c r="H184" s="8" cm="1">
        <f t="array" aca="1" ref="H184" ca="1">SUM(IF(ISERROR(FIND($A$4:$F$4,H$4)),0,$A184:$F184))</f>
        <v>10.472569054914317</v>
      </c>
      <c r="I184" s="8" cm="1">
        <f t="array" aca="1" ref="I184" ca="1">SUM(IF(ISERROR(FIND($A$4:$F$4,I$4)),0,$A184:$F184))</f>
        <v>9.7228660859826057</v>
      </c>
      <c r="J184" s="8">
        <f t="shared" ca="1" si="18"/>
        <v>10.96392566495437</v>
      </c>
      <c r="K184" s="8" t="str">
        <f t="shared" ca="1" si="19"/>
        <v>AC</v>
      </c>
      <c r="L184" s="8">
        <f ca="1">SMALL($J$5:$J$1004,ROWS($J$5:J184))</f>
        <v>9.9319402931735539</v>
      </c>
      <c r="M184" s="10">
        <f ca="1">ROWS($J$5:J184)/COUNT($J$5:$J$1004)</f>
        <v>0.18</v>
      </c>
      <c r="N184" s="10"/>
      <c r="O184" s="8">
        <f t="shared" ca="1" si="20"/>
        <v>1</v>
      </c>
      <c r="P184" s="8" t="str">
        <f t="shared" ca="1" si="20"/>
        <v xml:space="preserve"> </v>
      </c>
      <c r="Q184" s="8" t="str">
        <f t="shared" ca="1" si="20"/>
        <v xml:space="preserve"> </v>
      </c>
      <c r="S184" s="8">
        <f t="shared" ca="1" si="22"/>
        <v>1</v>
      </c>
      <c r="T184" s="8" t="str">
        <f t="shared" ca="1" si="22"/>
        <v/>
      </c>
      <c r="U184" s="8">
        <f t="shared" ca="1" si="22"/>
        <v>1</v>
      </c>
      <c r="V184" s="8" t="str">
        <f t="shared" ca="1" si="22"/>
        <v/>
      </c>
      <c r="W184" s="8" t="str">
        <f t="shared" ca="1" si="22"/>
        <v/>
      </c>
      <c r="X184" s="8" t="str">
        <f t="shared" ca="1" si="22"/>
        <v/>
      </c>
    </row>
    <row r="185" spans="1:24" hidden="1" x14ac:dyDescent="0.25">
      <c r="A185" s="57">
        <f t="shared" ca="1" si="24"/>
        <v>4.0286161304355517</v>
      </c>
      <c r="B185" s="57">
        <f t="shared" ca="1" si="23"/>
        <v>4.3776697432889797</v>
      </c>
      <c r="C185" s="57">
        <f t="shared" ca="1" si="23"/>
        <v>6.6052819661589899</v>
      </c>
      <c r="D185" s="57">
        <f t="shared" ca="1" si="23"/>
        <v>3.9077259184654292</v>
      </c>
      <c r="E185" s="57">
        <f t="shared" ca="1" si="23"/>
        <v>1.477519927939642</v>
      </c>
      <c r="F185" s="57">
        <f t="shared" ca="1" si="23"/>
        <v>2.1468435078121253</v>
      </c>
      <c r="G185" s="8" cm="1">
        <f t="array" aca="1" ref="G185" ca="1">SUM(IF(ISERROR(FIND($A$4:$F$4,G$4)),0,$A185:$F185))</f>
        <v>10.633898096594542</v>
      </c>
      <c r="H185" s="8" cm="1">
        <f t="array" aca="1" ref="H185" ca="1">SUM(IF(ISERROR(FIND($A$4:$F$4,H$4)),0,$A185:$F185))</f>
        <v>10.083185556713106</v>
      </c>
      <c r="I185" s="8" cm="1">
        <f t="array" aca="1" ref="I185" ca="1">SUM(IF(ISERROR(FIND($A$4:$F$4,I$4)),0,$A185:$F185))</f>
        <v>8.0020331790407475</v>
      </c>
      <c r="J185" s="8">
        <f t="shared" ca="1" si="18"/>
        <v>10.633898096594542</v>
      </c>
      <c r="K185" s="8" t="str">
        <f t="shared" ca="1" si="19"/>
        <v>AC</v>
      </c>
      <c r="L185" s="8">
        <f ca="1">SMALL($J$5:$J$1004,ROWS($J$5:J185))</f>
        <v>9.9321845593438649</v>
      </c>
      <c r="M185" s="10">
        <f ca="1">ROWS($J$5:J185)/COUNT($J$5:$J$1004)</f>
        <v>0.18099999999999999</v>
      </c>
      <c r="N185" s="10"/>
      <c r="O185" s="8">
        <f t="shared" ca="1" si="20"/>
        <v>1</v>
      </c>
      <c r="P185" s="8" t="str">
        <f t="shared" ca="1" si="20"/>
        <v xml:space="preserve"> </v>
      </c>
      <c r="Q185" s="8" t="str">
        <f t="shared" ca="1" si="20"/>
        <v xml:space="preserve"> </v>
      </c>
      <c r="S185" s="8">
        <f t="shared" ca="1" si="22"/>
        <v>1</v>
      </c>
      <c r="T185" s="8" t="str">
        <f t="shared" ca="1" si="22"/>
        <v/>
      </c>
      <c r="U185" s="8">
        <f t="shared" ca="1" si="22"/>
        <v>1</v>
      </c>
      <c r="V185" s="8" t="str">
        <f t="shared" ca="1" si="22"/>
        <v/>
      </c>
      <c r="W185" s="8" t="str">
        <f t="shared" ca="1" si="22"/>
        <v/>
      </c>
      <c r="X185" s="8" t="str">
        <f t="shared" ca="1" si="22"/>
        <v/>
      </c>
    </row>
    <row r="186" spans="1:24" hidden="1" x14ac:dyDescent="0.25">
      <c r="A186" s="57">
        <f t="shared" ca="1" si="24"/>
        <v>5.6626481004014533</v>
      </c>
      <c r="B186" s="57">
        <f t="shared" ca="1" si="23"/>
        <v>3.8746490641015754</v>
      </c>
      <c r="C186" s="57">
        <f t="shared" ca="1" si="23"/>
        <v>4.4117145987266788</v>
      </c>
      <c r="D186" s="57">
        <f t="shared" ca="1" si="23"/>
        <v>4.8004413577714686</v>
      </c>
      <c r="E186" s="57">
        <f t="shared" ca="1" si="23"/>
        <v>1.7348102186688699</v>
      </c>
      <c r="F186" s="57">
        <f t="shared" ca="1" si="23"/>
        <v>3.5812744968237809</v>
      </c>
      <c r="G186" s="8" cm="1">
        <f t="array" aca="1" ref="G186" ca="1">SUM(IF(ISERROR(FIND($A$4:$F$4,G$4)),0,$A186:$F186))</f>
        <v>10.074362699128132</v>
      </c>
      <c r="H186" s="8" cm="1">
        <f t="array" aca="1" ref="H186" ca="1">SUM(IF(ISERROR(FIND($A$4:$F$4,H$4)),0,$A186:$F186))</f>
        <v>14.044363954996703</v>
      </c>
      <c r="I186" s="8" cm="1">
        <f t="array" aca="1" ref="I186" ca="1">SUM(IF(ISERROR(FIND($A$4:$F$4,I$4)),0,$A186:$F186))</f>
        <v>9.1907337795942254</v>
      </c>
      <c r="J186" s="8">
        <f t="shared" ca="1" si="18"/>
        <v>14.044363954996703</v>
      </c>
      <c r="K186" s="8" t="str">
        <f t="shared" ca="1" si="19"/>
        <v>ADF</v>
      </c>
      <c r="L186" s="8">
        <f ca="1">SMALL($J$5:$J$1004,ROWS($J$5:J186))</f>
        <v>9.9333804831323178</v>
      </c>
      <c r="M186" s="10">
        <f ca="1">ROWS($J$5:J186)/COUNT($J$5:$J$1004)</f>
        <v>0.182</v>
      </c>
      <c r="N186" s="10"/>
      <c r="O186" s="8" t="str">
        <f t="shared" ca="1" si="20"/>
        <v xml:space="preserve"> </v>
      </c>
      <c r="P186" s="8">
        <f t="shared" ca="1" si="20"/>
        <v>1</v>
      </c>
      <c r="Q186" s="8" t="str">
        <f t="shared" ca="1" si="20"/>
        <v xml:space="preserve"> </v>
      </c>
      <c r="S186" s="8">
        <f t="shared" ca="1" si="22"/>
        <v>1</v>
      </c>
      <c r="T186" s="8" t="str">
        <f t="shared" ca="1" si="22"/>
        <v/>
      </c>
      <c r="U186" s="8" t="str">
        <f t="shared" ca="1" si="22"/>
        <v/>
      </c>
      <c r="V186" s="8">
        <f t="shared" ca="1" si="22"/>
        <v>1</v>
      </c>
      <c r="W186" s="8" t="str">
        <f t="shared" ca="1" si="22"/>
        <v/>
      </c>
      <c r="X186" s="8">
        <f t="shared" ca="1" si="22"/>
        <v>1</v>
      </c>
    </row>
    <row r="187" spans="1:24" hidden="1" x14ac:dyDescent="0.25">
      <c r="A187" s="57">
        <f t="shared" ca="1" si="24"/>
        <v>5.7647752172107154</v>
      </c>
      <c r="B187" s="57">
        <f t="shared" ca="1" si="23"/>
        <v>3.5540086305610181</v>
      </c>
      <c r="C187" s="57">
        <f t="shared" ca="1" si="23"/>
        <v>6.4685058348853008</v>
      </c>
      <c r="D187" s="57">
        <f t="shared" ca="1" si="23"/>
        <v>2.5935881551179487</v>
      </c>
      <c r="E187" s="57">
        <f t="shared" ca="1" si="23"/>
        <v>2.0272942810360712</v>
      </c>
      <c r="F187" s="57">
        <f t="shared" ca="1" si="23"/>
        <v>3.1630158774505777</v>
      </c>
      <c r="G187" s="8" cm="1">
        <f t="array" aca="1" ref="G187" ca="1">SUM(IF(ISERROR(FIND($A$4:$F$4,G$4)),0,$A187:$F187))</f>
        <v>12.233281052096016</v>
      </c>
      <c r="H187" s="8" cm="1">
        <f t="array" aca="1" ref="H187" ca="1">SUM(IF(ISERROR(FIND($A$4:$F$4,H$4)),0,$A187:$F187))</f>
        <v>11.521379249779242</v>
      </c>
      <c r="I187" s="8" cm="1">
        <f t="array" aca="1" ref="I187" ca="1">SUM(IF(ISERROR(FIND($A$4:$F$4,I$4)),0,$A187:$F187))</f>
        <v>8.7443187890476679</v>
      </c>
      <c r="J187" s="8">
        <f t="shared" ca="1" si="18"/>
        <v>12.233281052096016</v>
      </c>
      <c r="K187" s="8" t="str">
        <f t="shared" ca="1" si="19"/>
        <v>AC</v>
      </c>
      <c r="L187" s="8">
        <f ca="1">SMALL($J$5:$J$1004,ROWS($J$5:J187))</f>
        <v>9.938091015073212</v>
      </c>
      <c r="M187" s="10">
        <f ca="1">ROWS($J$5:J187)/COUNT($J$5:$J$1004)</f>
        <v>0.183</v>
      </c>
      <c r="N187" s="10"/>
      <c r="O187" s="8">
        <f t="shared" ca="1" si="20"/>
        <v>1</v>
      </c>
      <c r="P187" s="8" t="str">
        <f t="shared" ca="1" si="20"/>
        <v xml:space="preserve"> </v>
      </c>
      <c r="Q187" s="8" t="str">
        <f t="shared" ca="1" si="20"/>
        <v xml:space="preserve"> </v>
      </c>
      <c r="S187" s="8">
        <f t="shared" ca="1" si="22"/>
        <v>1</v>
      </c>
      <c r="T187" s="8" t="str">
        <f t="shared" ca="1" si="22"/>
        <v/>
      </c>
      <c r="U187" s="8">
        <f t="shared" ca="1" si="22"/>
        <v>1</v>
      </c>
      <c r="V187" s="8" t="str">
        <f t="shared" ca="1" si="22"/>
        <v/>
      </c>
      <c r="W187" s="8" t="str">
        <f t="shared" ca="1" si="22"/>
        <v/>
      </c>
      <c r="X187" s="8" t="str">
        <f t="shared" ca="1" si="22"/>
        <v/>
      </c>
    </row>
    <row r="188" spans="1:24" hidden="1" x14ac:dyDescent="0.25">
      <c r="A188" s="57">
        <f t="shared" ca="1" si="24"/>
        <v>5.635271192117326</v>
      </c>
      <c r="B188" s="57">
        <f t="shared" ca="1" si="23"/>
        <v>2.9654911892899265</v>
      </c>
      <c r="C188" s="57">
        <f t="shared" ca="1" si="23"/>
        <v>4.5453195983955084</v>
      </c>
      <c r="D188" s="57">
        <f t="shared" ca="1" si="23"/>
        <v>5.854603091054555</v>
      </c>
      <c r="E188" s="57">
        <f t="shared" ca="1" si="23"/>
        <v>2.3015257123226172</v>
      </c>
      <c r="F188" s="57">
        <f t="shared" ca="1" si="23"/>
        <v>2.0002689658142545</v>
      </c>
      <c r="G188" s="8" cm="1">
        <f t="array" aca="1" ref="G188" ca="1">SUM(IF(ISERROR(FIND($A$4:$F$4,G$4)),0,$A188:$F188))</f>
        <v>10.180590790512834</v>
      </c>
      <c r="H188" s="8" cm="1">
        <f t="array" aca="1" ref="H188" ca="1">SUM(IF(ISERROR(FIND($A$4:$F$4,H$4)),0,$A188:$F188))</f>
        <v>13.490143248986136</v>
      </c>
      <c r="I188" s="8" cm="1">
        <f t="array" aca="1" ref="I188" ca="1">SUM(IF(ISERROR(FIND($A$4:$F$4,I$4)),0,$A188:$F188))</f>
        <v>7.2672858674267982</v>
      </c>
      <c r="J188" s="8">
        <f t="shared" ca="1" si="18"/>
        <v>13.490143248986136</v>
      </c>
      <c r="K188" s="8" t="str">
        <f t="shared" ca="1" si="19"/>
        <v>ADF</v>
      </c>
      <c r="L188" s="8">
        <f ca="1">SMALL($J$5:$J$1004,ROWS($J$5:J188))</f>
        <v>9.9500492430381797</v>
      </c>
      <c r="M188" s="10">
        <f ca="1">ROWS($J$5:J188)/COUNT($J$5:$J$1004)</f>
        <v>0.184</v>
      </c>
      <c r="N188" s="10"/>
      <c r="O188" s="8" t="str">
        <f t="shared" ca="1" si="20"/>
        <v xml:space="preserve"> </v>
      </c>
      <c r="P188" s="8">
        <f t="shared" ca="1" si="20"/>
        <v>1</v>
      </c>
      <c r="Q188" s="8" t="str">
        <f t="shared" ca="1" si="20"/>
        <v xml:space="preserve"> </v>
      </c>
      <c r="S188" s="8">
        <f t="shared" ca="1" si="22"/>
        <v>1</v>
      </c>
      <c r="T188" s="8" t="str">
        <f t="shared" ca="1" si="22"/>
        <v/>
      </c>
      <c r="U188" s="8" t="str">
        <f t="shared" ca="1" si="22"/>
        <v/>
      </c>
      <c r="V188" s="8">
        <f t="shared" ca="1" si="22"/>
        <v>1</v>
      </c>
      <c r="W188" s="8" t="str">
        <f t="shared" ca="1" si="22"/>
        <v/>
      </c>
      <c r="X188" s="8">
        <f t="shared" ca="1" si="22"/>
        <v>1</v>
      </c>
    </row>
    <row r="189" spans="1:24" hidden="1" x14ac:dyDescent="0.25">
      <c r="A189" s="57">
        <f t="shared" ca="1" si="24"/>
        <v>5.8626939892048249</v>
      </c>
      <c r="B189" s="57">
        <f t="shared" ca="1" si="23"/>
        <v>2.5573371646269356</v>
      </c>
      <c r="C189" s="57">
        <f t="shared" ca="1" si="23"/>
        <v>4.6504491235883734</v>
      </c>
      <c r="D189" s="57">
        <f t="shared" ca="1" si="23"/>
        <v>2.5364650025220024</v>
      </c>
      <c r="E189" s="57">
        <f t="shared" ca="1" si="23"/>
        <v>2.941973129651994</v>
      </c>
      <c r="F189" s="57">
        <f t="shared" ca="1" si="23"/>
        <v>3.0333932903642173</v>
      </c>
      <c r="G189" s="8" cm="1">
        <f t="array" aca="1" ref="G189" ca="1">SUM(IF(ISERROR(FIND($A$4:$F$4,G$4)),0,$A189:$F189))</f>
        <v>10.513143112793198</v>
      </c>
      <c r="H189" s="8" cm="1">
        <f t="array" aca="1" ref="H189" ca="1">SUM(IF(ISERROR(FIND($A$4:$F$4,H$4)),0,$A189:$F189))</f>
        <v>11.432552282091045</v>
      </c>
      <c r="I189" s="8" cm="1">
        <f t="array" aca="1" ref="I189" ca="1">SUM(IF(ISERROR(FIND($A$4:$F$4,I$4)),0,$A189:$F189))</f>
        <v>8.5327035846431478</v>
      </c>
      <c r="J189" s="8">
        <f t="shared" ca="1" si="18"/>
        <v>11.432552282091045</v>
      </c>
      <c r="K189" s="8" t="str">
        <f t="shared" ca="1" si="19"/>
        <v>ADF</v>
      </c>
      <c r="L189" s="8">
        <f ca="1">SMALL($J$5:$J$1004,ROWS($J$5:J189))</f>
        <v>9.9524390172552479</v>
      </c>
      <c r="M189" s="10">
        <f ca="1">ROWS($J$5:J189)/COUNT($J$5:$J$1004)</f>
        <v>0.185</v>
      </c>
      <c r="N189" s="10"/>
      <c r="O189" s="8" t="str">
        <f t="shared" ca="1" si="20"/>
        <v xml:space="preserve"> </v>
      </c>
      <c r="P189" s="8">
        <f t="shared" ca="1" si="20"/>
        <v>1</v>
      </c>
      <c r="Q189" s="8" t="str">
        <f t="shared" ca="1" si="20"/>
        <v xml:space="preserve"> </v>
      </c>
      <c r="S189" s="8">
        <f t="shared" ca="1" si="22"/>
        <v>1</v>
      </c>
      <c r="T189" s="8" t="str">
        <f t="shared" ca="1" si="22"/>
        <v/>
      </c>
      <c r="U189" s="8" t="str">
        <f t="shared" ca="1" si="22"/>
        <v/>
      </c>
      <c r="V189" s="8">
        <f t="shared" ref="V189:Z240" ca="1" si="25">IFERROR(FIND(V$4,$K189)/FIND(V$4,$K189),"")</f>
        <v>1</v>
      </c>
      <c r="W189" s="8" t="str">
        <f t="shared" ca="1" si="25"/>
        <v/>
      </c>
      <c r="X189" s="8">
        <f t="shared" ca="1" si="25"/>
        <v>1</v>
      </c>
    </row>
    <row r="190" spans="1:24" hidden="1" x14ac:dyDescent="0.25">
      <c r="A190" s="57">
        <f t="shared" ca="1" si="24"/>
        <v>4.4490932003950725</v>
      </c>
      <c r="B190" s="57">
        <f t="shared" ca="1" si="23"/>
        <v>3.8265548883670411</v>
      </c>
      <c r="C190" s="57">
        <f t="shared" ca="1" si="23"/>
        <v>7.7539846095720666</v>
      </c>
      <c r="D190" s="57">
        <f t="shared" ca="1" si="23"/>
        <v>5.9637864540906893</v>
      </c>
      <c r="E190" s="57">
        <f t="shared" ca="1" si="23"/>
        <v>1.4230568827107097</v>
      </c>
      <c r="F190" s="57">
        <f t="shared" ca="1" si="23"/>
        <v>2.0247815889829788</v>
      </c>
      <c r="G190" s="8" cm="1">
        <f t="array" aca="1" ref="G190" ca="1">SUM(IF(ISERROR(FIND($A$4:$F$4,G$4)),0,$A190:$F190))</f>
        <v>12.203077809967139</v>
      </c>
      <c r="H190" s="8" cm="1">
        <f t="array" aca="1" ref="H190" ca="1">SUM(IF(ISERROR(FIND($A$4:$F$4,H$4)),0,$A190:$F190))</f>
        <v>12.437661243468741</v>
      </c>
      <c r="I190" s="8" cm="1">
        <f t="array" aca="1" ref="I190" ca="1">SUM(IF(ISERROR(FIND($A$4:$F$4,I$4)),0,$A190:$F190))</f>
        <v>7.2743933600607296</v>
      </c>
      <c r="J190" s="8">
        <f t="shared" ca="1" si="18"/>
        <v>12.437661243468741</v>
      </c>
      <c r="K190" s="8" t="str">
        <f t="shared" ca="1" si="19"/>
        <v>ADF</v>
      </c>
      <c r="L190" s="8">
        <f ca="1">SMALL($J$5:$J$1004,ROWS($J$5:J190))</f>
        <v>9.958372607309439</v>
      </c>
      <c r="M190" s="10">
        <f ca="1">ROWS($J$5:J190)/COUNT($J$5:$J$1004)</f>
        <v>0.186</v>
      </c>
      <c r="N190" s="10"/>
      <c r="O190" s="8" t="str">
        <f t="shared" ca="1" si="20"/>
        <v xml:space="preserve"> </v>
      </c>
      <c r="P190" s="8">
        <f t="shared" ca="1" si="20"/>
        <v>1</v>
      </c>
      <c r="Q190" s="8" t="str">
        <f t="shared" ca="1" si="20"/>
        <v xml:space="preserve"> </v>
      </c>
      <c r="S190" s="8">
        <f t="shared" ref="S190:X253" ca="1" si="26">IFERROR(FIND(S$4,$K190)/FIND(S$4,$K190),"")</f>
        <v>1</v>
      </c>
      <c r="T190" s="8" t="str">
        <f t="shared" ca="1" si="26"/>
        <v/>
      </c>
      <c r="U190" s="8" t="str">
        <f t="shared" ca="1" si="26"/>
        <v/>
      </c>
      <c r="V190" s="8">
        <f t="shared" ca="1" si="26"/>
        <v>1</v>
      </c>
      <c r="W190" s="8" t="str">
        <f t="shared" ca="1" si="26"/>
        <v/>
      </c>
      <c r="X190" s="8">
        <f t="shared" ca="1" si="26"/>
        <v>1</v>
      </c>
    </row>
    <row r="191" spans="1:24" hidden="1" x14ac:dyDescent="0.25">
      <c r="A191" s="57">
        <f t="shared" ca="1" si="24"/>
        <v>2.7464660293732286</v>
      </c>
      <c r="B191" s="57">
        <f t="shared" ca="1" si="23"/>
        <v>4.2207457312952812</v>
      </c>
      <c r="C191" s="57">
        <f t="shared" ca="1" si="23"/>
        <v>6.4547676207457965</v>
      </c>
      <c r="D191" s="57">
        <f t="shared" ca="1" si="23"/>
        <v>5.872140592788119</v>
      </c>
      <c r="E191" s="57">
        <f t="shared" ca="1" si="23"/>
        <v>2.5507740094960933</v>
      </c>
      <c r="F191" s="57">
        <f t="shared" ca="1" si="23"/>
        <v>3.6905714046656146</v>
      </c>
      <c r="G191" s="8" cm="1">
        <f t="array" aca="1" ref="G191" ca="1">SUM(IF(ISERROR(FIND($A$4:$F$4,G$4)),0,$A191:$F191))</f>
        <v>9.2012336501190255</v>
      </c>
      <c r="H191" s="8" cm="1">
        <f t="array" aca="1" ref="H191" ca="1">SUM(IF(ISERROR(FIND($A$4:$F$4,H$4)),0,$A191:$F191))</f>
        <v>12.309178026826963</v>
      </c>
      <c r="I191" s="8" cm="1">
        <f t="array" aca="1" ref="I191" ca="1">SUM(IF(ISERROR(FIND($A$4:$F$4,I$4)),0,$A191:$F191))</f>
        <v>10.46209114545699</v>
      </c>
      <c r="J191" s="8">
        <f t="shared" ca="1" si="18"/>
        <v>12.309178026826963</v>
      </c>
      <c r="K191" s="8" t="str">
        <f t="shared" ca="1" si="19"/>
        <v>ADF</v>
      </c>
      <c r="L191" s="8">
        <f ca="1">SMALL($J$5:$J$1004,ROWS($J$5:J191))</f>
        <v>9.9588996076608076</v>
      </c>
      <c r="M191" s="10">
        <f ca="1">ROWS($J$5:J191)/COUNT($J$5:$J$1004)</f>
        <v>0.187</v>
      </c>
      <c r="N191" s="10"/>
      <c r="O191" s="8" t="str">
        <f t="shared" ca="1" si="20"/>
        <v xml:space="preserve"> </v>
      </c>
      <c r="P191" s="8">
        <f t="shared" ca="1" si="20"/>
        <v>1</v>
      </c>
      <c r="Q191" s="8" t="str">
        <f t="shared" ca="1" si="20"/>
        <v xml:space="preserve"> </v>
      </c>
      <c r="S191" s="8">
        <f t="shared" ca="1" si="26"/>
        <v>1</v>
      </c>
      <c r="T191" s="8" t="str">
        <f t="shared" ca="1" si="26"/>
        <v/>
      </c>
      <c r="U191" s="8" t="str">
        <f t="shared" ca="1" si="26"/>
        <v/>
      </c>
      <c r="V191" s="8">
        <f t="shared" ca="1" si="26"/>
        <v>1</v>
      </c>
      <c r="W191" s="8" t="str">
        <f t="shared" ca="1" si="26"/>
        <v/>
      </c>
      <c r="X191" s="8">
        <f t="shared" ca="1" si="26"/>
        <v>1</v>
      </c>
    </row>
    <row r="192" spans="1:24" hidden="1" x14ac:dyDescent="0.25">
      <c r="A192" s="57">
        <f t="shared" ca="1" si="24"/>
        <v>4.8058901264241038</v>
      </c>
      <c r="B192" s="57">
        <f t="shared" ca="1" si="23"/>
        <v>1.283751394870468</v>
      </c>
      <c r="C192" s="57">
        <f t="shared" ca="1" si="23"/>
        <v>7.0604176396308169</v>
      </c>
      <c r="D192" s="57">
        <f t="shared" ca="1" si="23"/>
        <v>4.5993802061926834</v>
      </c>
      <c r="E192" s="57">
        <f t="shared" ca="1" si="23"/>
        <v>1.8107982901866044</v>
      </c>
      <c r="F192" s="57">
        <f t="shared" ca="1" si="23"/>
        <v>2.2964104109046879</v>
      </c>
      <c r="G192" s="8" cm="1">
        <f t="array" aca="1" ref="G192" ca="1">SUM(IF(ISERROR(FIND($A$4:$F$4,G$4)),0,$A192:$F192))</f>
        <v>11.86630776605492</v>
      </c>
      <c r="H192" s="8" cm="1">
        <f t="array" aca="1" ref="H192" ca="1">SUM(IF(ISERROR(FIND($A$4:$F$4,H$4)),0,$A192:$F192))</f>
        <v>11.701680743521475</v>
      </c>
      <c r="I192" s="8" cm="1">
        <f t="array" aca="1" ref="I192" ca="1">SUM(IF(ISERROR(FIND($A$4:$F$4,I$4)),0,$A192:$F192))</f>
        <v>5.3909600959617601</v>
      </c>
      <c r="J192" s="8">
        <f t="shared" ca="1" si="18"/>
        <v>11.86630776605492</v>
      </c>
      <c r="K192" s="8" t="str">
        <f t="shared" ca="1" si="19"/>
        <v>AC</v>
      </c>
      <c r="L192" s="8">
        <f ca="1">SMALL($J$5:$J$1004,ROWS($J$5:J192))</f>
        <v>9.9599445430560039</v>
      </c>
      <c r="M192" s="10">
        <f ca="1">ROWS($J$5:J192)/COUNT($J$5:$J$1004)</f>
        <v>0.188</v>
      </c>
      <c r="N192" s="10"/>
      <c r="O192" s="8">
        <f t="shared" ca="1" si="20"/>
        <v>1</v>
      </c>
      <c r="P192" s="8" t="str">
        <f t="shared" ca="1" si="20"/>
        <v xml:space="preserve"> </v>
      </c>
      <c r="Q192" s="8" t="str">
        <f t="shared" ca="1" si="20"/>
        <v xml:space="preserve"> </v>
      </c>
      <c r="S192" s="8">
        <f t="shared" ca="1" si="26"/>
        <v>1</v>
      </c>
      <c r="T192" s="8" t="str">
        <f t="shared" ca="1" si="26"/>
        <v/>
      </c>
      <c r="U192" s="8">
        <f t="shared" ca="1" si="26"/>
        <v>1</v>
      </c>
      <c r="V192" s="8" t="str">
        <f t="shared" ca="1" si="26"/>
        <v/>
      </c>
      <c r="W192" s="8" t="str">
        <f t="shared" ca="1" si="26"/>
        <v/>
      </c>
      <c r="X192" s="8" t="str">
        <f t="shared" ca="1" si="26"/>
        <v/>
      </c>
    </row>
    <row r="193" spans="1:24" hidden="1" x14ac:dyDescent="0.25">
      <c r="A193" s="57">
        <f t="shared" ca="1" si="24"/>
        <v>3.1766106627692001</v>
      </c>
      <c r="B193" s="57">
        <f t="shared" ca="1" si="23"/>
        <v>2.9860158141366742</v>
      </c>
      <c r="C193" s="57">
        <f t="shared" ca="1" si="23"/>
        <v>5.4822492212004903</v>
      </c>
      <c r="D193" s="57">
        <f t="shared" ca="1" si="23"/>
        <v>3.7995061960854724</v>
      </c>
      <c r="E193" s="57">
        <f t="shared" ca="1" si="23"/>
        <v>2.1340735484434434</v>
      </c>
      <c r="F193" s="57">
        <f t="shared" ca="1" si="23"/>
        <v>3.3963825534142909</v>
      </c>
      <c r="G193" s="8" cm="1">
        <f t="array" aca="1" ref="G193" ca="1">SUM(IF(ISERROR(FIND($A$4:$F$4,G$4)),0,$A193:$F193))</f>
        <v>8.65885988396969</v>
      </c>
      <c r="H193" s="8" cm="1">
        <f t="array" aca="1" ref="H193" ca="1">SUM(IF(ISERROR(FIND($A$4:$F$4,H$4)),0,$A193:$F193))</f>
        <v>10.372499412268963</v>
      </c>
      <c r="I193" s="8" cm="1">
        <f t="array" aca="1" ref="I193" ca="1">SUM(IF(ISERROR(FIND($A$4:$F$4,I$4)),0,$A193:$F193))</f>
        <v>8.5164719159944084</v>
      </c>
      <c r="J193" s="8">
        <f t="shared" ca="1" si="18"/>
        <v>10.372499412268963</v>
      </c>
      <c r="K193" s="8" t="str">
        <f t="shared" ca="1" si="19"/>
        <v>ADF</v>
      </c>
      <c r="L193" s="8">
        <f ca="1">SMALL($J$5:$J$1004,ROWS($J$5:J193))</f>
        <v>9.9602852695415152</v>
      </c>
      <c r="M193" s="10">
        <f ca="1">ROWS($J$5:J193)/COUNT($J$5:$J$1004)</f>
        <v>0.189</v>
      </c>
      <c r="N193" s="10"/>
      <c r="O193" s="8" t="str">
        <f t="shared" ca="1" si="20"/>
        <v xml:space="preserve"> </v>
      </c>
      <c r="P193" s="8">
        <f t="shared" ca="1" si="20"/>
        <v>1</v>
      </c>
      <c r="Q193" s="8" t="str">
        <f t="shared" ca="1" si="20"/>
        <v xml:space="preserve"> </v>
      </c>
      <c r="S193" s="8">
        <f t="shared" ca="1" si="26"/>
        <v>1</v>
      </c>
      <c r="T193" s="8" t="str">
        <f t="shared" ca="1" si="26"/>
        <v/>
      </c>
      <c r="U193" s="8" t="str">
        <f t="shared" ca="1" si="26"/>
        <v/>
      </c>
      <c r="V193" s="8">
        <f t="shared" ca="1" si="26"/>
        <v>1</v>
      </c>
      <c r="W193" s="8" t="str">
        <f t="shared" ca="1" si="26"/>
        <v/>
      </c>
      <c r="X193" s="8">
        <f t="shared" ca="1" si="26"/>
        <v>1</v>
      </c>
    </row>
    <row r="194" spans="1:24" hidden="1" x14ac:dyDescent="0.25">
      <c r="A194" s="57">
        <f t="shared" ca="1" si="24"/>
        <v>4.4570273440742341</v>
      </c>
      <c r="B194" s="57">
        <f t="shared" ca="1" si="23"/>
        <v>2.7994962274263848</v>
      </c>
      <c r="C194" s="57">
        <f t="shared" ca="1" si="23"/>
        <v>7.6659271488691871</v>
      </c>
      <c r="D194" s="57">
        <f t="shared" ca="1" si="23"/>
        <v>3.1687394387285948</v>
      </c>
      <c r="E194" s="57">
        <f t="shared" ca="1" si="23"/>
        <v>2.058034519056724</v>
      </c>
      <c r="F194" s="57">
        <f t="shared" ca="1" si="23"/>
        <v>2.6521736556154067</v>
      </c>
      <c r="G194" s="8" cm="1">
        <f t="array" aca="1" ref="G194" ca="1">SUM(IF(ISERROR(FIND($A$4:$F$4,G$4)),0,$A194:$F194))</f>
        <v>12.122954492943421</v>
      </c>
      <c r="H194" s="8" cm="1">
        <f t="array" aca="1" ref="H194" ca="1">SUM(IF(ISERROR(FIND($A$4:$F$4,H$4)),0,$A194:$F194))</f>
        <v>10.277940438418236</v>
      </c>
      <c r="I194" s="8" cm="1">
        <f t="array" aca="1" ref="I194" ca="1">SUM(IF(ISERROR(FIND($A$4:$F$4,I$4)),0,$A194:$F194))</f>
        <v>7.5097044020985155</v>
      </c>
      <c r="J194" s="8">
        <f t="shared" ca="1" si="18"/>
        <v>12.122954492943421</v>
      </c>
      <c r="K194" s="8" t="str">
        <f t="shared" ca="1" si="19"/>
        <v>AC</v>
      </c>
      <c r="L194" s="8">
        <f ca="1">SMALL($J$5:$J$1004,ROWS($J$5:J194))</f>
        <v>9.9606776899369933</v>
      </c>
      <c r="M194" s="10">
        <f ca="1">ROWS($J$5:J194)/COUNT($J$5:$J$1004)</f>
        <v>0.19</v>
      </c>
      <c r="N194" s="10"/>
      <c r="O194" s="8">
        <f t="shared" ca="1" si="20"/>
        <v>1</v>
      </c>
      <c r="P194" s="8" t="str">
        <f t="shared" ca="1" si="20"/>
        <v xml:space="preserve"> </v>
      </c>
      <c r="Q194" s="8" t="str">
        <f t="shared" ca="1" si="20"/>
        <v xml:space="preserve"> </v>
      </c>
      <c r="S194" s="8">
        <f t="shared" ca="1" si="26"/>
        <v>1</v>
      </c>
      <c r="T194" s="8" t="str">
        <f t="shared" ca="1" si="26"/>
        <v/>
      </c>
      <c r="U194" s="8">
        <f t="shared" ca="1" si="26"/>
        <v>1</v>
      </c>
      <c r="V194" s="8" t="str">
        <f t="shared" ca="1" si="26"/>
        <v/>
      </c>
      <c r="W194" s="8" t="str">
        <f t="shared" ca="1" si="26"/>
        <v/>
      </c>
      <c r="X194" s="8" t="str">
        <f t="shared" ca="1" si="26"/>
        <v/>
      </c>
    </row>
    <row r="195" spans="1:24" hidden="1" x14ac:dyDescent="0.25">
      <c r="A195" s="57">
        <f t="shared" ca="1" si="24"/>
        <v>4.0757816652512417</v>
      </c>
      <c r="B195" s="57">
        <f t="shared" ca="1" si="23"/>
        <v>2.8346048157324288</v>
      </c>
      <c r="C195" s="57">
        <f t="shared" ca="1" si="23"/>
        <v>7.3130380298757895</v>
      </c>
      <c r="D195" s="57">
        <f t="shared" ca="1" si="23"/>
        <v>3.826948454852718</v>
      </c>
      <c r="E195" s="57">
        <f t="shared" ca="1" si="23"/>
        <v>1.1445374826201375</v>
      </c>
      <c r="F195" s="57">
        <f t="shared" ca="1" si="23"/>
        <v>2.4725909418192078</v>
      </c>
      <c r="G195" s="8" cm="1">
        <f t="array" aca="1" ref="G195" ca="1">SUM(IF(ISERROR(FIND($A$4:$F$4,G$4)),0,$A195:$F195))</f>
        <v>11.388819695127031</v>
      </c>
      <c r="H195" s="8" cm="1">
        <f t="array" aca="1" ref="H195" ca="1">SUM(IF(ISERROR(FIND($A$4:$F$4,H$4)),0,$A195:$F195))</f>
        <v>10.375321061923167</v>
      </c>
      <c r="I195" s="8" cm="1">
        <f t="array" aca="1" ref="I195" ca="1">SUM(IF(ISERROR(FIND($A$4:$F$4,I$4)),0,$A195:$F195))</f>
        <v>6.451733240171774</v>
      </c>
      <c r="J195" s="8">
        <f t="shared" ca="1" si="18"/>
        <v>11.388819695127031</v>
      </c>
      <c r="K195" s="8" t="str">
        <f t="shared" ca="1" si="19"/>
        <v>AC</v>
      </c>
      <c r="L195" s="8">
        <f ca="1">SMALL($J$5:$J$1004,ROWS($J$5:J195))</f>
        <v>9.962562140036928</v>
      </c>
      <c r="M195" s="10">
        <f ca="1">ROWS($J$5:J195)/COUNT($J$5:$J$1004)</f>
        <v>0.191</v>
      </c>
      <c r="N195" s="10"/>
      <c r="O195" s="8">
        <f t="shared" ca="1" si="20"/>
        <v>1</v>
      </c>
      <c r="P195" s="8" t="str">
        <f t="shared" ca="1" si="20"/>
        <v xml:space="preserve"> </v>
      </c>
      <c r="Q195" s="8" t="str">
        <f t="shared" ca="1" si="20"/>
        <v xml:space="preserve"> </v>
      </c>
      <c r="S195" s="8">
        <f t="shared" ca="1" si="26"/>
        <v>1</v>
      </c>
      <c r="T195" s="8" t="str">
        <f t="shared" ca="1" si="26"/>
        <v/>
      </c>
      <c r="U195" s="8">
        <f t="shared" ca="1" si="26"/>
        <v>1</v>
      </c>
      <c r="V195" s="8" t="str">
        <f t="shared" ca="1" si="26"/>
        <v/>
      </c>
      <c r="W195" s="8" t="str">
        <f t="shared" ca="1" si="26"/>
        <v/>
      </c>
      <c r="X195" s="8" t="str">
        <f t="shared" ca="1" si="26"/>
        <v/>
      </c>
    </row>
    <row r="196" spans="1:24" hidden="1" x14ac:dyDescent="0.25">
      <c r="A196" s="57">
        <f t="shared" ca="1" si="24"/>
        <v>4.209441860409437</v>
      </c>
      <c r="B196" s="57">
        <f t="shared" ca="1" si="23"/>
        <v>2.9325379687504229</v>
      </c>
      <c r="C196" s="57">
        <f t="shared" ca="1" si="23"/>
        <v>7.6846597922408302</v>
      </c>
      <c r="D196" s="57">
        <f t="shared" ca="1" si="23"/>
        <v>2.3304031948204043</v>
      </c>
      <c r="E196" s="57">
        <f t="shared" ca="1" si="23"/>
        <v>1.838649373559857</v>
      </c>
      <c r="F196" s="57">
        <f t="shared" ca="1" si="23"/>
        <v>3.2787350115519933</v>
      </c>
      <c r="G196" s="8" cm="1">
        <f t="array" aca="1" ref="G196" ca="1">SUM(IF(ISERROR(FIND($A$4:$F$4,G$4)),0,$A196:$F196))</f>
        <v>11.894101652650267</v>
      </c>
      <c r="H196" s="8" cm="1">
        <f t="array" aca="1" ref="H196" ca="1">SUM(IF(ISERROR(FIND($A$4:$F$4,H$4)),0,$A196:$F196))</f>
        <v>9.8185800667818341</v>
      </c>
      <c r="I196" s="8" cm="1">
        <f t="array" aca="1" ref="I196" ca="1">SUM(IF(ISERROR(FIND($A$4:$F$4,I$4)),0,$A196:$F196))</f>
        <v>8.0499223538622733</v>
      </c>
      <c r="J196" s="8">
        <f t="shared" ca="1" si="18"/>
        <v>11.894101652650267</v>
      </c>
      <c r="K196" s="8" t="str">
        <f t="shared" ca="1" si="19"/>
        <v>AC</v>
      </c>
      <c r="L196" s="8">
        <f ca="1">SMALL($J$5:$J$1004,ROWS($J$5:J196))</f>
        <v>9.9764696502960231</v>
      </c>
      <c r="M196" s="10">
        <f ca="1">ROWS($J$5:J196)/COUNT($J$5:$J$1004)</f>
        <v>0.192</v>
      </c>
      <c r="N196" s="10"/>
      <c r="O196" s="8">
        <f t="shared" ca="1" si="20"/>
        <v>1</v>
      </c>
      <c r="P196" s="8" t="str">
        <f t="shared" ca="1" si="20"/>
        <v xml:space="preserve"> </v>
      </c>
      <c r="Q196" s="8" t="str">
        <f t="shared" ca="1" si="20"/>
        <v xml:space="preserve"> </v>
      </c>
      <c r="S196" s="8">
        <f t="shared" ca="1" si="26"/>
        <v>1</v>
      </c>
      <c r="T196" s="8" t="str">
        <f t="shared" ca="1" si="26"/>
        <v/>
      </c>
      <c r="U196" s="8">
        <f t="shared" ca="1" si="26"/>
        <v>1</v>
      </c>
      <c r="V196" s="8" t="str">
        <f t="shared" ca="1" si="26"/>
        <v/>
      </c>
      <c r="W196" s="8" t="str">
        <f t="shared" ca="1" si="26"/>
        <v/>
      </c>
      <c r="X196" s="8" t="str">
        <f t="shared" ca="1" si="26"/>
        <v/>
      </c>
    </row>
    <row r="197" spans="1:24" hidden="1" x14ac:dyDescent="0.25">
      <c r="A197" s="57">
        <f t="shared" ca="1" si="24"/>
        <v>2.4466213578896365</v>
      </c>
      <c r="B197" s="57">
        <f t="shared" ca="1" si="23"/>
        <v>4.2298368969435494</v>
      </c>
      <c r="C197" s="57">
        <f t="shared" ca="1" si="23"/>
        <v>7.5140563320473559</v>
      </c>
      <c r="D197" s="57">
        <f t="shared" ca="1" si="23"/>
        <v>3.8341924248470831</v>
      </c>
      <c r="E197" s="57">
        <f t="shared" ca="1" si="23"/>
        <v>1.530998360414628</v>
      </c>
      <c r="F197" s="57">
        <f t="shared" ca="1" si="23"/>
        <v>2.2463850368244151</v>
      </c>
      <c r="G197" s="8" cm="1">
        <f t="array" aca="1" ref="G197" ca="1">SUM(IF(ISERROR(FIND($A$4:$F$4,G$4)),0,$A197:$F197))</f>
        <v>9.9606776899369933</v>
      </c>
      <c r="H197" s="8" cm="1">
        <f t="array" aca="1" ref="H197" ca="1">SUM(IF(ISERROR(FIND($A$4:$F$4,H$4)),0,$A197:$F197))</f>
        <v>8.5271988195611357</v>
      </c>
      <c r="I197" s="8" cm="1">
        <f t="array" aca="1" ref="I197" ca="1">SUM(IF(ISERROR(FIND($A$4:$F$4,I$4)),0,$A197:$F197))</f>
        <v>8.0072202941825932</v>
      </c>
      <c r="J197" s="8">
        <f t="shared" ref="J197:J260" ca="1" si="27">MAX(G197:I197)</f>
        <v>9.9606776899369933</v>
      </c>
      <c r="K197" s="8" t="str">
        <f t="shared" ca="1" si="19"/>
        <v>AC</v>
      </c>
      <c r="L197" s="8">
        <f ca="1">SMALL($J$5:$J$1004,ROWS($J$5:J197))</f>
        <v>9.9821058109041729</v>
      </c>
      <c r="M197" s="10">
        <f ca="1">ROWS($J$5:J197)/COUNT($J$5:$J$1004)</f>
        <v>0.193</v>
      </c>
      <c r="N197" s="10"/>
      <c r="O197" s="8">
        <f t="shared" ca="1" si="20"/>
        <v>1</v>
      </c>
      <c r="P197" s="8" t="str">
        <f t="shared" ca="1" si="20"/>
        <v xml:space="preserve"> </v>
      </c>
      <c r="Q197" s="8" t="str">
        <f t="shared" ca="1" si="20"/>
        <v xml:space="preserve"> </v>
      </c>
      <c r="S197" s="8">
        <f t="shared" ca="1" si="26"/>
        <v>1</v>
      </c>
      <c r="T197" s="8" t="str">
        <f t="shared" ca="1" si="26"/>
        <v/>
      </c>
      <c r="U197" s="8">
        <f t="shared" ca="1" si="26"/>
        <v>1</v>
      </c>
      <c r="V197" s="8" t="str">
        <f t="shared" ca="1" si="26"/>
        <v/>
      </c>
      <c r="W197" s="8" t="str">
        <f t="shared" ca="1" si="26"/>
        <v/>
      </c>
      <c r="X197" s="8" t="str">
        <f t="shared" ca="1" si="26"/>
        <v/>
      </c>
    </row>
    <row r="198" spans="1:24" hidden="1" x14ac:dyDescent="0.25">
      <c r="A198" s="57">
        <f t="shared" ca="1" si="24"/>
        <v>3.4280489891106618</v>
      </c>
      <c r="B198" s="57">
        <f t="shared" ca="1" si="23"/>
        <v>3.8922530933117154</v>
      </c>
      <c r="C198" s="57">
        <f t="shared" ca="1" si="23"/>
        <v>5.6061734081893242</v>
      </c>
      <c r="D198" s="57">
        <f t="shared" ca="1" si="23"/>
        <v>5.0684888856702415</v>
      </c>
      <c r="E198" s="57">
        <f t="shared" ca="1" si="23"/>
        <v>2.9159699930239817</v>
      </c>
      <c r="F198" s="57">
        <f t="shared" ca="1" si="23"/>
        <v>3.5834564814690903</v>
      </c>
      <c r="G198" s="8" cm="1">
        <f t="array" aca="1" ref="G198" ca="1">SUM(IF(ISERROR(FIND($A$4:$F$4,G$4)),0,$A198:$F198))</f>
        <v>9.0342223972999864</v>
      </c>
      <c r="H198" s="8" cm="1">
        <f t="array" aca="1" ref="H198" ca="1">SUM(IF(ISERROR(FIND($A$4:$F$4,H$4)),0,$A198:$F198))</f>
        <v>12.079994356249994</v>
      </c>
      <c r="I198" s="8" cm="1">
        <f t="array" aca="1" ref="I198" ca="1">SUM(IF(ISERROR(FIND($A$4:$F$4,I$4)),0,$A198:$F198))</f>
        <v>10.391679567804788</v>
      </c>
      <c r="J198" s="8">
        <f t="shared" ca="1" si="27"/>
        <v>12.079994356249994</v>
      </c>
      <c r="K198" s="8" t="str">
        <f t="shared" ref="K198:K261" ca="1" si="28">_xlfn.XLOOKUP(J198,G198:I198,$G$4:$I$4)</f>
        <v>ADF</v>
      </c>
      <c r="L198" s="8">
        <f ca="1">SMALL($J$5:$J$1004,ROWS($J$5:J198))</f>
        <v>9.9847125477851044</v>
      </c>
      <c r="M198" s="10">
        <f ca="1">ROWS($J$5:J198)/COUNT($J$5:$J$1004)</f>
        <v>0.19400000000000001</v>
      </c>
      <c r="N198" s="10"/>
      <c r="O198" s="8" t="str">
        <f t="shared" ref="O198:Q261" ca="1" si="29">IF(G198=$J198,1," ")</f>
        <v xml:space="preserve"> </v>
      </c>
      <c r="P198" s="8">
        <f t="shared" ca="1" si="29"/>
        <v>1</v>
      </c>
      <c r="Q198" s="8" t="str">
        <f t="shared" ca="1" si="29"/>
        <v xml:space="preserve"> </v>
      </c>
      <c r="S198" s="8">
        <f t="shared" ca="1" si="26"/>
        <v>1</v>
      </c>
      <c r="T198" s="8" t="str">
        <f t="shared" ca="1" si="26"/>
        <v/>
      </c>
      <c r="U198" s="8" t="str">
        <f t="shared" ca="1" si="26"/>
        <v/>
      </c>
      <c r="V198" s="8">
        <f t="shared" ca="1" si="26"/>
        <v>1</v>
      </c>
      <c r="W198" s="8" t="str">
        <f t="shared" ca="1" si="26"/>
        <v/>
      </c>
      <c r="X198" s="8">
        <f t="shared" ca="1" si="26"/>
        <v>1</v>
      </c>
    </row>
    <row r="199" spans="1:24" hidden="1" x14ac:dyDescent="0.25">
      <c r="A199" s="57">
        <f t="shared" ca="1" si="24"/>
        <v>5.9468928510603067</v>
      </c>
      <c r="B199" s="57">
        <f t="shared" ca="1" si="23"/>
        <v>2.2425610465958443</v>
      </c>
      <c r="C199" s="57">
        <f t="shared" ca="1" si="23"/>
        <v>5.5552894118435923</v>
      </c>
      <c r="D199" s="57">
        <f t="shared" ca="1" si="23"/>
        <v>5.7341266142560006</v>
      </c>
      <c r="E199" s="57">
        <f t="shared" ca="1" si="23"/>
        <v>2.6591099465686812</v>
      </c>
      <c r="F199" s="57">
        <f t="shared" ca="1" si="23"/>
        <v>3.0688518396874827</v>
      </c>
      <c r="G199" s="8" cm="1">
        <f t="array" aca="1" ref="G199" ca="1">SUM(IF(ISERROR(FIND($A$4:$F$4,G$4)),0,$A199:$F199))</f>
        <v>11.502182262903899</v>
      </c>
      <c r="H199" s="8" cm="1">
        <f t="array" aca="1" ref="H199" ca="1">SUM(IF(ISERROR(FIND($A$4:$F$4,H$4)),0,$A199:$F199))</f>
        <v>14.74987130500379</v>
      </c>
      <c r="I199" s="8" cm="1">
        <f t="array" aca="1" ref="I199" ca="1">SUM(IF(ISERROR(FIND($A$4:$F$4,I$4)),0,$A199:$F199))</f>
        <v>7.9705228328520086</v>
      </c>
      <c r="J199" s="8">
        <f t="shared" ca="1" si="27"/>
        <v>14.74987130500379</v>
      </c>
      <c r="K199" s="8" t="str">
        <f t="shared" ca="1" si="28"/>
        <v>ADF</v>
      </c>
      <c r="L199" s="8">
        <f ca="1">SMALL($J$5:$J$1004,ROWS($J$5:J199))</f>
        <v>9.9868501407687855</v>
      </c>
      <c r="M199" s="10">
        <f ca="1">ROWS($J$5:J199)/COUNT($J$5:$J$1004)</f>
        <v>0.19500000000000001</v>
      </c>
      <c r="N199" s="10"/>
      <c r="O199" s="8" t="str">
        <f t="shared" ca="1" si="29"/>
        <v xml:space="preserve"> </v>
      </c>
      <c r="P199" s="8">
        <f t="shared" ca="1" si="29"/>
        <v>1</v>
      </c>
      <c r="Q199" s="8" t="str">
        <f t="shared" ca="1" si="29"/>
        <v xml:space="preserve"> </v>
      </c>
      <c r="S199" s="8">
        <f t="shared" ca="1" si="26"/>
        <v>1</v>
      </c>
      <c r="T199" s="8" t="str">
        <f t="shared" ca="1" si="26"/>
        <v/>
      </c>
      <c r="U199" s="8" t="str">
        <f t="shared" ca="1" si="26"/>
        <v/>
      </c>
      <c r="V199" s="8">
        <f t="shared" ca="1" si="26"/>
        <v>1</v>
      </c>
      <c r="W199" s="8" t="str">
        <f t="shared" ca="1" si="26"/>
        <v/>
      </c>
      <c r="X199" s="8">
        <f t="shared" ca="1" si="26"/>
        <v>1</v>
      </c>
    </row>
    <row r="200" spans="1:24" hidden="1" x14ac:dyDescent="0.25">
      <c r="A200" s="57">
        <f t="shared" ca="1" si="24"/>
        <v>4.3713187512170419</v>
      </c>
      <c r="B200" s="57">
        <f t="shared" ca="1" si="23"/>
        <v>4.2932082513152192</v>
      </c>
      <c r="C200" s="57">
        <f t="shared" ca="1" si="23"/>
        <v>6.1359528045144787</v>
      </c>
      <c r="D200" s="57">
        <f t="shared" ca="1" si="23"/>
        <v>5.4948969650177268</v>
      </c>
      <c r="E200" s="57">
        <f t="shared" ca="1" si="23"/>
        <v>1.0437763224738874</v>
      </c>
      <c r="F200" s="57">
        <f t="shared" ca="1" si="23"/>
        <v>3.0875536337190441</v>
      </c>
      <c r="G200" s="8" cm="1">
        <f t="array" aca="1" ref="G200" ca="1">SUM(IF(ISERROR(FIND($A$4:$F$4,G$4)),0,$A200:$F200))</f>
        <v>10.507271555731521</v>
      </c>
      <c r="H200" s="8" cm="1">
        <f t="array" aca="1" ref="H200" ca="1">SUM(IF(ISERROR(FIND($A$4:$F$4,H$4)),0,$A200:$F200))</f>
        <v>12.953769349953813</v>
      </c>
      <c r="I200" s="8" cm="1">
        <f t="array" aca="1" ref="I200" ca="1">SUM(IF(ISERROR(FIND($A$4:$F$4,I$4)),0,$A200:$F200))</f>
        <v>8.4245382075081494</v>
      </c>
      <c r="J200" s="8">
        <f t="shared" ca="1" si="27"/>
        <v>12.953769349953813</v>
      </c>
      <c r="K200" s="8" t="str">
        <f t="shared" ca="1" si="28"/>
        <v>ADF</v>
      </c>
      <c r="L200" s="8">
        <f ca="1">SMALL($J$5:$J$1004,ROWS($J$5:J200))</f>
        <v>10.010499995570024</v>
      </c>
      <c r="M200" s="10">
        <f ca="1">ROWS($J$5:J200)/COUNT($J$5:$J$1004)</f>
        <v>0.19600000000000001</v>
      </c>
      <c r="N200" s="10"/>
      <c r="O200" s="8" t="str">
        <f t="shared" ca="1" si="29"/>
        <v xml:space="preserve"> </v>
      </c>
      <c r="P200" s="8">
        <f t="shared" ca="1" si="29"/>
        <v>1</v>
      </c>
      <c r="Q200" s="8" t="str">
        <f t="shared" ca="1" si="29"/>
        <v xml:space="preserve"> </v>
      </c>
      <c r="S200" s="8">
        <f t="shared" ca="1" si="26"/>
        <v>1</v>
      </c>
      <c r="T200" s="8" t="str">
        <f t="shared" ca="1" si="26"/>
        <v/>
      </c>
      <c r="U200" s="8" t="str">
        <f t="shared" ca="1" si="26"/>
        <v/>
      </c>
      <c r="V200" s="8">
        <f t="shared" ca="1" si="26"/>
        <v>1</v>
      </c>
      <c r="W200" s="8" t="str">
        <f t="shared" ca="1" si="26"/>
        <v/>
      </c>
      <c r="X200" s="8">
        <f t="shared" ca="1" si="26"/>
        <v>1</v>
      </c>
    </row>
    <row r="201" spans="1:24" hidden="1" x14ac:dyDescent="0.25">
      <c r="A201" s="57">
        <f t="shared" ca="1" si="24"/>
        <v>5.0324074900637754</v>
      </c>
      <c r="B201" s="57">
        <f t="shared" ca="1" si="23"/>
        <v>1.3842231154355469</v>
      </c>
      <c r="C201" s="57">
        <f t="shared" ca="1" si="23"/>
        <v>6.5815415197505089</v>
      </c>
      <c r="D201" s="57">
        <f t="shared" ca="1" si="23"/>
        <v>2.7375145771049216</v>
      </c>
      <c r="E201" s="57">
        <f t="shared" ca="1" si="23"/>
        <v>1.882327468946849</v>
      </c>
      <c r="F201" s="57">
        <f t="shared" ca="1" si="23"/>
        <v>2.8090995209669369</v>
      </c>
      <c r="G201" s="8" cm="1">
        <f t="array" aca="1" ref="G201" ca="1">SUM(IF(ISERROR(FIND($A$4:$F$4,G$4)),0,$A201:$F201))</f>
        <v>11.613949009814284</v>
      </c>
      <c r="H201" s="8" cm="1">
        <f t="array" aca="1" ref="H201" ca="1">SUM(IF(ISERROR(FIND($A$4:$F$4,H$4)),0,$A201:$F201))</f>
        <v>10.579021588135634</v>
      </c>
      <c r="I201" s="8" cm="1">
        <f t="array" aca="1" ref="I201" ca="1">SUM(IF(ISERROR(FIND($A$4:$F$4,I$4)),0,$A201:$F201))</f>
        <v>6.0756501053493324</v>
      </c>
      <c r="J201" s="8">
        <f t="shared" ca="1" si="27"/>
        <v>11.613949009814284</v>
      </c>
      <c r="K201" s="8" t="str">
        <f t="shared" ca="1" si="28"/>
        <v>AC</v>
      </c>
      <c r="L201" s="8">
        <f ca="1">SMALL($J$5:$J$1004,ROWS($J$5:J201))</f>
        <v>10.01172915738224</v>
      </c>
      <c r="M201" s="10">
        <f ca="1">ROWS($J$5:J201)/COUNT($J$5:$J$1004)</f>
        <v>0.19700000000000001</v>
      </c>
      <c r="N201" s="10"/>
      <c r="O201" s="8">
        <f t="shared" ca="1" si="29"/>
        <v>1</v>
      </c>
      <c r="P201" s="8" t="str">
        <f t="shared" ca="1" si="29"/>
        <v xml:space="preserve"> </v>
      </c>
      <c r="Q201" s="8" t="str">
        <f t="shared" ca="1" si="29"/>
        <v xml:space="preserve"> </v>
      </c>
      <c r="S201" s="8">
        <f t="shared" ca="1" si="26"/>
        <v>1</v>
      </c>
      <c r="T201" s="8" t="str">
        <f t="shared" ca="1" si="26"/>
        <v/>
      </c>
      <c r="U201" s="8">
        <f t="shared" ca="1" si="26"/>
        <v>1</v>
      </c>
      <c r="V201" s="8" t="str">
        <f t="shared" ca="1" si="26"/>
        <v/>
      </c>
      <c r="W201" s="8" t="str">
        <f t="shared" ca="1" si="26"/>
        <v/>
      </c>
      <c r="X201" s="8" t="str">
        <f t="shared" ca="1" si="26"/>
        <v/>
      </c>
    </row>
    <row r="202" spans="1:24" hidden="1" x14ac:dyDescent="0.25">
      <c r="A202" s="57">
        <f t="shared" ca="1" si="24"/>
        <v>3.2030153347699524</v>
      </c>
      <c r="B202" s="57">
        <f t="shared" ca="1" si="23"/>
        <v>1.9087677740980227</v>
      </c>
      <c r="C202" s="57">
        <f t="shared" ca="1" si="23"/>
        <v>6.2509975938265825</v>
      </c>
      <c r="D202" s="57">
        <f t="shared" ca="1" si="23"/>
        <v>4.047263475259018</v>
      </c>
      <c r="E202" s="57">
        <f t="shared" ca="1" si="23"/>
        <v>1.6744057531641321</v>
      </c>
      <c r="F202" s="57">
        <f t="shared" ca="1" si="23"/>
        <v>2.4406238581971698</v>
      </c>
      <c r="G202" s="8" cm="1">
        <f t="array" aca="1" ref="G202" ca="1">SUM(IF(ISERROR(FIND($A$4:$F$4,G$4)),0,$A202:$F202))</f>
        <v>9.4540129285965353</v>
      </c>
      <c r="H202" s="8" cm="1">
        <f t="array" aca="1" ref="H202" ca="1">SUM(IF(ISERROR(FIND($A$4:$F$4,H$4)),0,$A202:$F202))</f>
        <v>9.6909026682261405</v>
      </c>
      <c r="I202" s="8" cm="1">
        <f t="array" aca="1" ref="I202" ca="1">SUM(IF(ISERROR(FIND($A$4:$F$4,I$4)),0,$A202:$F202))</f>
        <v>6.023797385459325</v>
      </c>
      <c r="J202" s="8">
        <f t="shared" ca="1" si="27"/>
        <v>9.6909026682261405</v>
      </c>
      <c r="K202" s="8" t="str">
        <f t="shared" ca="1" si="28"/>
        <v>ADF</v>
      </c>
      <c r="L202" s="8">
        <f ca="1">SMALL($J$5:$J$1004,ROWS($J$5:J202))</f>
        <v>10.013890067622677</v>
      </c>
      <c r="M202" s="10">
        <f ca="1">ROWS($J$5:J202)/COUNT($J$5:$J$1004)</f>
        <v>0.19800000000000001</v>
      </c>
      <c r="N202" s="10"/>
      <c r="O202" s="8" t="str">
        <f t="shared" ca="1" si="29"/>
        <v xml:space="preserve"> </v>
      </c>
      <c r="P202" s="8">
        <f t="shared" ca="1" si="29"/>
        <v>1</v>
      </c>
      <c r="Q202" s="8" t="str">
        <f t="shared" ca="1" si="29"/>
        <v xml:space="preserve"> </v>
      </c>
      <c r="S202" s="8">
        <f t="shared" ca="1" si="26"/>
        <v>1</v>
      </c>
      <c r="T202" s="8" t="str">
        <f t="shared" ca="1" si="26"/>
        <v/>
      </c>
      <c r="U202" s="8" t="str">
        <f t="shared" ca="1" si="26"/>
        <v/>
      </c>
      <c r="V202" s="8">
        <f t="shared" ca="1" si="26"/>
        <v>1</v>
      </c>
      <c r="W202" s="8" t="str">
        <f t="shared" ca="1" si="26"/>
        <v/>
      </c>
      <c r="X202" s="8">
        <f t="shared" ca="1" si="26"/>
        <v>1</v>
      </c>
    </row>
    <row r="203" spans="1:24" hidden="1" x14ac:dyDescent="0.25">
      <c r="A203" s="57">
        <f t="shared" ca="1" si="24"/>
        <v>5.2048032700490925</v>
      </c>
      <c r="B203" s="57">
        <f t="shared" ca="1" si="23"/>
        <v>4.8296670202178795</v>
      </c>
      <c r="C203" s="57">
        <f t="shared" ca="1" si="23"/>
        <v>5.5700915377588789</v>
      </c>
      <c r="D203" s="57">
        <f t="shared" ca="1" si="23"/>
        <v>3.7135242043000605</v>
      </c>
      <c r="E203" s="57">
        <f t="shared" ca="1" si="23"/>
        <v>2.9750459166038219</v>
      </c>
      <c r="F203" s="57">
        <f t="shared" ca="1" si="23"/>
        <v>2.9839165899712792</v>
      </c>
      <c r="G203" s="8" cm="1">
        <f t="array" aca="1" ref="G203" ca="1">SUM(IF(ISERROR(FIND($A$4:$F$4,G$4)),0,$A203:$F203))</f>
        <v>10.774894807807971</v>
      </c>
      <c r="H203" s="8" cm="1">
        <f t="array" aca="1" ref="H203" ca="1">SUM(IF(ISERROR(FIND($A$4:$F$4,H$4)),0,$A203:$F203))</f>
        <v>11.902244064320433</v>
      </c>
      <c r="I203" s="8" cm="1">
        <f t="array" aca="1" ref="I203" ca="1">SUM(IF(ISERROR(FIND($A$4:$F$4,I$4)),0,$A203:$F203))</f>
        <v>10.788629526792981</v>
      </c>
      <c r="J203" s="8">
        <f t="shared" ca="1" si="27"/>
        <v>11.902244064320433</v>
      </c>
      <c r="K203" s="8" t="str">
        <f t="shared" ca="1" si="28"/>
        <v>ADF</v>
      </c>
      <c r="L203" s="8">
        <f ca="1">SMALL($J$5:$J$1004,ROWS($J$5:J203))</f>
        <v>10.01776868322774</v>
      </c>
      <c r="M203" s="10">
        <f ca="1">ROWS($J$5:J203)/COUNT($J$5:$J$1004)</f>
        <v>0.19900000000000001</v>
      </c>
      <c r="N203" s="10"/>
      <c r="O203" s="8" t="str">
        <f t="shared" ca="1" si="29"/>
        <v xml:space="preserve"> </v>
      </c>
      <c r="P203" s="8">
        <f t="shared" ca="1" si="29"/>
        <v>1</v>
      </c>
      <c r="Q203" s="8" t="str">
        <f t="shared" ca="1" si="29"/>
        <v xml:space="preserve"> </v>
      </c>
      <c r="S203" s="8">
        <f t="shared" ca="1" si="26"/>
        <v>1</v>
      </c>
      <c r="T203" s="8" t="str">
        <f t="shared" ca="1" si="26"/>
        <v/>
      </c>
      <c r="U203" s="8" t="str">
        <f t="shared" ca="1" si="26"/>
        <v/>
      </c>
      <c r="V203" s="8">
        <f t="shared" ca="1" si="26"/>
        <v>1</v>
      </c>
      <c r="W203" s="8" t="str">
        <f t="shared" ca="1" si="26"/>
        <v/>
      </c>
      <c r="X203" s="8">
        <f t="shared" ca="1" si="26"/>
        <v>1</v>
      </c>
    </row>
    <row r="204" spans="1:24" hidden="1" x14ac:dyDescent="0.25">
      <c r="A204" s="57">
        <f t="shared" ca="1" si="24"/>
        <v>3.7714828392179069</v>
      </c>
      <c r="B204" s="57">
        <f t="shared" ca="1" si="23"/>
        <v>1.5153378602694523</v>
      </c>
      <c r="C204" s="57">
        <f t="shared" ca="1" si="23"/>
        <v>4.3064152899290127</v>
      </c>
      <c r="D204" s="57">
        <f t="shared" ca="1" si="23"/>
        <v>5.2204504832938152</v>
      </c>
      <c r="E204" s="57">
        <f t="shared" ca="1" si="23"/>
        <v>1.8713656576913806</v>
      </c>
      <c r="F204" s="57">
        <f t="shared" ca="1" si="23"/>
        <v>2.7933432592192045</v>
      </c>
      <c r="G204" s="8" cm="1">
        <f t="array" aca="1" ref="G204" ca="1">SUM(IF(ISERROR(FIND($A$4:$F$4,G$4)),0,$A204:$F204))</f>
        <v>8.0778981291469201</v>
      </c>
      <c r="H204" s="8" cm="1">
        <f t="array" aca="1" ref="H204" ca="1">SUM(IF(ISERROR(FIND($A$4:$F$4,H$4)),0,$A204:$F204))</f>
        <v>11.785276581730926</v>
      </c>
      <c r="I204" s="8" cm="1">
        <f t="array" aca="1" ref="I204" ca="1">SUM(IF(ISERROR(FIND($A$4:$F$4,I$4)),0,$A204:$F204))</f>
        <v>6.1800467771800376</v>
      </c>
      <c r="J204" s="8">
        <f t="shared" ca="1" si="27"/>
        <v>11.785276581730926</v>
      </c>
      <c r="K204" s="8" t="str">
        <f t="shared" ca="1" si="28"/>
        <v>ADF</v>
      </c>
      <c r="L204" s="8">
        <f ca="1">SMALL($J$5:$J$1004,ROWS($J$5:J204))</f>
        <v>10.018814205588665</v>
      </c>
      <c r="M204" s="10">
        <f ca="1">ROWS($J$5:J204)/COUNT($J$5:$J$1004)</f>
        <v>0.2</v>
      </c>
      <c r="N204" s="10"/>
      <c r="O204" s="8" t="str">
        <f t="shared" ca="1" si="29"/>
        <v xml:space="preserve"> </v>
      </c>
      <c r="P204" s="8">
        <f t="shared" ca="1" si="29"/>
        <v>1</v>
      </c>
      <c r="Q204" s="8" t="str">
        <f t="shared" ca="1" si="29"/>
        <v xml:space="preserve"> </v>
      </c>
      <c r="S204" s="8">
        <f t="shared" ca="1" si="26"/>
        <v>1</v>
      </c>
      <c r="T204" s="8" t="str">
        <f t="shared" ca="1" si="26"/>
        <v/>
      </c>
      <c r="U204" s="8" t="str">
        <f t="shared" ca="1" si="26"/>
        <v/>
      </c>
      <c r="V204" s="8">
        <f t="shared" ca="1" si="26"/>
        <v>1</v>
      </c>
      <c r="W204" s="8" t="str">
        <f t="shared" ca="1" si="26"/>
        <v/>
      </c>
      <c r="X204" s="8">
        <f t="shared" ca="1" si="26"/>
        <v>1</v>
      </c>
    </row>
    <row r="205" spans="1:24" hidden="1" x14ac:dyDescent="0.25">
      <c r="A205" s="57">
        <f t="shared" ca="1" si="24"/>
        <v>5.2023105036681763</v>
      </c>
      <c r="B205" s="57">
        <f t="shared" ca="1" si="23"/>
        <v>2.0563782754194135</v>
      </c>
      <c r="C205" s="57">
        <f t="shared" ca="1" si="23"/>
        <v>4.3931428123344123</v>
      </c>
      <c r="D205" s="57">
        <f t="shared" ref="B205:F268" ca="1" si="30">D$2+(D$3-D$2)*RAND()</f>
        <v>2.0976074774131219</v>
      </c>
      <c r="E205" s="57">
        <f t="shared" ca="1" si="30"/>
        <v>1.08893072131463</v>
      </c>
      <c r="F205" s="57">
        <f t="shared" ca="1" si="30"/>
        <v>3.7553902320992445</v>
      </c>
      <c r="G205" s="8" cm="1">
        <f t="array" aca="1" ref="G205" ca="1">SUM(IF(ISERROR(FIND($A$4:$F$4,G$4)),0,$A205:$F205))</f>
        <v>9.5954533160025886</v>
      </c>
      <c r="H205" s="8" cm="1">
        <f t="array" aca="1" ref="H205" ca="1">SUM(IF(ISERROR(FIND($A$4:$F$4,H$4)),0,$A205:$F205))</f>
        <v>11.055308213180544</v>
      </c>
      <c r="I205" s="8" cm="1">
        <f t="array" aca="1" ref="I205" ca="1">SUM(IF(ISERROR(FIND($A$4:$F$4,I$4)),0,$A205:$F205))</f>
        <v>6.9006992288332878</v>
      </c>
      <c r="J205" s="8">
        <f t="shared" ca="1" si="27"/>
        <v>11.055308213180544</v>
      </c>
      <c r="K205" s="8" t="str">
        <f t="shared" ca="1" si="28"/>
        <v>ADF</v>
      </c>
      <c r="L205" s="8">
        <f ca="1">SMALL($J$5:$J$1004,ROWS($J$5:J205))</f>
        <v>10.020727810508802</v>
      </c>
      <c r="M205" s="10">
        <f ca="1">ROWS($J$5:J205)/COUNT($J$5:$J$1004)</f>
        <v>0.20100000000000001</v>
      </c>
      <c r="N205" s="10"/>
      <c r="O205" s="8" t="str">
        <f t="shared" ca="1" si="29"/>
        <v xml:space="preserve"> </v>
      </c>
      <c r="P205" s="8">
        <f t="shared" ca="1" si="29"/>
        <v>1</v>
      </c>
      <c r="Q205" s="8" t="str">
        <f t="shared" ca="1" si="29"/>
        <v xml:space="preserve"> </v>
      </c>
      <c r="S205" s="8">
        <f t="shared" ca="1" si="26"/>
        <v>1</v>
      </c>
      <c r="T205" s="8" t="str">
        <f t="shared" ca="1" si="26"/>
        <v/>
      </c>
      <c r="U205" s="8" t="str">
        <f t="shared" ca="1" si="26"/>
        <v/>
      </c>
      <c r="V205" s="8">
        <f t="shared" ca="1" si="26"/>
        <v>1</v>
      </c>
      <c r="W205" s="8" t="str">
        <f t="shared" ca="1" si="26"/>
        <v/>
      </c>
      <c r="X205" s="8">
        <f t="shared" ca="1" si="26"/>
        <v>1</v>
      </c>
    </row>
    <row r="206" spans="1:24" hidden="1" x14ac:dyDescent="0.25">
      <c r="A206" s="57">
        <f t="shared" ca="1" si="24"/>
        <v>2.7042814492314422</v>
      </c>
      <c r="B206" s="57">
        <f t="shared" ca="1" si="30"/>
        <v>2.7076584870907277</v>
      </c>
      <c r="C206" s="57">
        <f t="shared" ca="1" si="30"/>
        <v>7.6941383582329426</v>
      </c>
      <c r="D206" s="57">
        <f t="shared" ca="1" si="30"/>
        <v>2.6382147028484271</v>
      </c>
      <c r="E206" s="57">
        <f t="shared" ca="1" si="30"/>
        <v>1.5776499356568934</v>
      </c>
      <c r="F206" s="57">
        <f t="shared" ca="1" si="30"/>
        <v>3.1216481658600168</v>
      </c>
      <c r="G206" s="8" cm="1">
        <f t="array" aca="1" ref="G206" ca="1">SUM(IF(ISERROR(FIND($A$4:$F$4,G$4)),0,$A206:$F206))</f>
        <v>10.398419807464386</v>
      </c>
      <c r="H206" s="8" cm="1">
        <f t="array" aca="1" ref="H206" ca="1">SUM(IF(ISERROR(FIND($A$4:$F$4,H$4)),0,$A206:$F206))</f>
        <v>8.464144317939887</v>
      </c>
      <c r="I206" s="8" cm="1">
        <f t="array" aca="1" ref="I206" ca="1">SUM(IF(ISERROR(FIND($A$4:$F$4,I$4)),0,$A206:$F206))</f>
        <v>7.4069565886076374</v>
      </c>
      <c r="J206" s="8">
        <f t="shared" ca="1" si="27"/>
        <v>10.398419807464386</v>
      </c>
      <c r="K206" s="8" t="str">
        <f t="shared" ca="1" si="28"/>
        <v>AC</v>
      </c>
      <c r="L206" s="8">
        <f ca="1">SMALL($J$5:$J$1004,ROWS($J$5:J206))</f>
        <v>10.024264080243011</v>
      </c>
      <c r="M206" s="10">
        <f ca="1">ROWS($J$5:J206)/COUNT($J$5:$J$1004)</f>
        <v>0.20200000000000001</v>
      </c>
      <c r="N206" s="10"/>
      <c r="O206" s="8">
        <f t="shared" ca="1" si="29"/>
        <v>1</v>
      </c>
      <c r="P206" s="8" t="str">
        <f t="shared" ca="1" si="29"/>
        <v xml:space="preserve"> </v>
      </c>
      <c r="Q206" s="8" t="str">
        <f t="shared" ca="1" si="29"/>
        <v xml:space="preserve"> </v>
      </c>
      <c r="S206" s="8">
        <f t="shared" ca="1" si="26"/>
        <v>1</v>
      </c>
      <c r="T206" s="8" t="str">
        <f t="shared" ca="1" si="26"/>
        <v/>
      </c>
      <c r="U206" s="8">
        <f t="shared" ca="1" si="26"/>
        <v>1</v>
      </c>
      <c r="V206" s="8" t="str">
        <f t="shared" ca="1" si="26"/>
        <v/>
      </c>
      <c r="W206" s="8" t="str">
        <f t="shared" ca="1" si="26"/>
        <v/>
      </c>
      <c r="X206" s="8" t="str">
        <f t="shared" ca="1" si="26"/>
        <v/>
      </c>
    </row>
    <row r="207" spans="1:24" hidden="1" x14ac:dyDescent="0.25">
      <c r="A207" s="57">
        <f t="shared" ca="1" si="24"/>
        <v>5.8637264908430069</v>
      </c>
      <c r="B207" s="57">
        <f t="shared" ca="1" si="30"/>
        <v>3.0978923182877827</v>
      </c>
      <c r="C207" s="57">
        <f t="shared" ca="1" si="30"/>
        <v>6.4237155249672941</v>
      </c>
      <c r="D207" s="57">
        <f t="shared" ca="1" si="30"/>
        <v>4.3684570339735362</v>
      </c>
      <c r="E207" s="57">
        <f t="shared" ca="1" si="30"/>
        <v>2.4624933084550564</v>
      </c>
      <c r="F207" s="57">
        <f t="shared" ca="1" si="30"/>
        <v>3.5454158008851313</v>
      </c>
      <c r="G207" s="8" cm="1">
        <f t="array" aca="1" ref="G207" ca="1">SUM(IF(ISERROR(FIND($A$4:$F$4,G$4)),0,$A207:$F207))</f>
        <v>12.287442015810301</v>
      </c>
      <c r="H207" s="8" cm="1">
        <f t="array" aca="1" ref="H207" ca="1">SUM(IF(ISERROR(FIND($A$4:$F$4,H$4)),0,$A207:$F207))</f>
        <v>13.777599325701674</v>
      </c>
      <c r="I207" s="8" cm="1">
        <f t="array" aca="1" ref="I207" ca="1">SUM(IF(ISERROR(FIND($A$4:$F$4,I$4)),0,$A207:$F207))</f>
        <v>9.10580142762797</v>
      </c>
      <c r="J207" s="8">
        <f t="shared" ca="1" si="27"/>
        <v>13.777599325701674</v>
      </c>
      <c r="K207" s="8" t="str">
        <f t="shared" ca="1" si="28"/>
        <v>ADF</v>
      </c>
      <c r="L207" s="8">
        <f ca="1">SMALL($J$5:$J$1004,ROWS($J$5:J207))</f>
        <v>10.024739247970189</v>
      </c>
      <c r="M207" s="10">
        <f ca="1">ROWS($J$5:J207)/COUNT($J$5:$J$1004)</f>
        <v>0.20300000000000001</v>
      </c>
      <c r="N207" s="10"/>
      <c r="O207" s="8" t="str">
        <f t="shared" ca="1" si="29"/>
        <v xml:space="preserve"> </v>
      </c>
      <c r="P207" s="8">
        <f t="shared" ca="1" si="29"/>
        <v>1</v>
      </c>
      <c r="Q207" s="8" t="str">
        <f t="shared" ca="1" si="29"/>
        <v xml:space="preserve"> </v>
      </c>
      <c r="S207" s="8">
        <f t="shared" ca="1" si="26"/>
        <v>1</v>
      </c>
      <c r="T207" s="8" t="str">
        <f t="shared" ca="1" si="26"/>
        <v/>
      </c>
      <c r="U207" s="8" t="str">
        <f t="shared" ca="1" si="26"/>
        <v/>
      </c>
      <c r="V207" s="8">
        <f t="shared" ca="1" si="26"/>
        <v>1</v>
      </c>
      <c r="W207" s="8" t="str">
        <f t="shared" ca="1" si="26"/>
        <v/>
      </c>
      <c r="X207" s="8">
        <f t="shared" ca="1" si="26"/>
        <v>1</v>
      </c>
    </row>
    <row r="208" spans="1:24" hidden="1" x14ac:dyDescent="0.25">
      <c r="A208" s="57">
        <f t="shared" ca="1" si="24"/>
        <v>4.3989336627371589</v>
      </c>
      <c r="B208" s="57">
        <f t="shared" ca="1" si="30"/>
        <v>2.7195557695332711</v>
      </c>
      <c r="C208" s="57">
        <f t="shared" ca="1" si="30"/>
        <v>7.4850775392743705</v>
      </c>
      <c r="D208" s="57">
        <f t="shared" ca="1" si="30"/>
        <v>3.6071564755154579</v>
      </c>
      <c r="E208" s="57">
        <f t="shared" ca="1" si="30"/>
        <v>2.0111212728562609</v>
      </c>
      <c r="F208" s="57">
        <f t="shared" ca="1" si="30"/>
        <v>2.7995538820515486</v>
      </c>
      <c r="G208" s="8" cm="1">
        <f t="array" aca="1" ref="G208" ca="1">SUM(IF(ISERROR(FIND($A$4:$F$4,G$4)),0,$A208:$F208))</f>
        <v>11.884011202011528</v>
      </c>
      <c r="H208" s="8" cm="1">
        <f t="array" aca="1" ref="H208" ca="1">SUM(IF(ISERROR(FIND($A$4:$F$4,H$4)),0,$A208:$F208))</f>
        <v>10.805644020304165</v>
      </c>
      <c r="I208" s="8" cm="1">
        <f t="array" aca="1" ref="I208" ca="1">SUM(IF(ISERROR(FIND($A$4:$F$4,I$4)),0,$A208:$F208))</f>
        <v>7.5302309244410806</v>
      </c>
      <c r="J208" s="8">
        <f t="shared" ca="1" si="27"/>
        <v>11.884011202011528</v>
      </c>
      <c r="K208" s="8" t="str">
        <f t="shared" ca="1" si="28"/>
        <v>AC</v>
      </c>
      <c r="L208" s="8">
        <f ca="1">SMALL($J$5:$J$1004,ROWS($J$5:J208))</f>
        <v>10.029659969229556</v>
      </c>
      <c r="M208" s="10">
        <f ca="1">ROWS($J$5:J208)/COUNT($J$5:$J$1004)</f>
        <v>0.20399999999999999</v>
      </c>
      <c r="N208" s="10"/>
      <c r="O208" s="8">
        <f t="shared" ca="1" si="29"/>
        <v>1</v>
      </c>
      <c r="P208" s="8" t="str">
        <f t="shared" ca="1" si="29"/>
        <v xml:space="preserve"> </v>
      </c>
      <c r="Q208" s="8" t="str">
        <f t="shared" ca="1" si="29"/>
        <v xml:space="preserve"> </v>
      </c>
      <c r="S208" s="8">
        <f t="shared" ca="1" si="26"/>
        <v>1</v>
      </c>
      <c r="T208" s="8" t="str">
        <f t="shared" ca="1" si="26"/>
        <v/>
      </c>
      <c r="U208" s="8">
        <f t="shared" ca="1" si="26"/>
        <v>1</v>
      </c>
      <c r="V208" s="8" t="str">
        <f t="shared" ca="1" si="26"/>
        <v/>
      </c>
      <c r="W208" s="8" t="str">
        <f t="shared" ca="1" si="26"/>
        <v/>
      </c>
      <c r="X208" s="8" t="str">
        <f t="shared" ca="1" si="26"/>
        <v/>
      </c>
    </row>
    <row r="209" spans="1:24" hidden="1" x14ac:dyDescent="0.25">
      <c r="A209" s="57">
        <f t="shared" ca="1" si="24"/>
        <v>4.9328474457602525</v>
      </c>
      <c r="B209" s="57">
        <f t="shared" ca="1" si="30"/>
        <v>2.2619961349337836</v>
      </c>
      <c r="C209" s="57">
        <f t="shared" ca="1" si="30"/>
        <v>5.4839445727160427</v>
      </c>
      <c r="D209" s="57">
        <f t="shared" ca="1" si="30"/>
        <v>2.9488726015330067</v>
      </c>
      <c r="E209" s="57">
        <f t="shared" ca="1" si="30"/>
        <v>1.7043812684763742</v>
      </c>
      <c r="F209" s="57">
        <f t="shared" ca="1" si="30"/>
        <v>3.4447613721412331</v>
      </c>
      <c r="G209" s="8" cm="1">
        <f t="array" aca="1" ref="G209" ca="1">SUM(IF(ISERROR(FIND($A$4:$F$4,G$4)),0,$A209:$F209))</f>
        <v>10.416792018476295</v>
      </c>
      <c r="H209" s="8" cm="1">
        <f t="array" aca="1" ref="H209" ca="1">SUM(IF(ISERROR(FIND($A$4:$F$4,H$4)),0,$A209:$F209))</f>
        <v>11.326481419434492</v>
      </c>
      <c r="I209" s="8" cm="1">
        <f t="array" aca="1" ref="I209" ca="1">SUM(IF(ISERROR(FIND($A$4:$F$4,I$4)),0,$A209:$F209))</f>
        <v>7.4111387755513913</v>
      </c>
      <c r="J209" s="8">
        <f t="shared" ca="1" si="27"/>
        <v>11.326481419434492</v>
      </c>
      <c r="K209" s="8" t="str">
        <f t="shared" ca="1" si="28"/>
        <v>ADF</v>
      </c>
      <c r="L209" s="8">
        <f ca="1">SMALL($J$5:$J$1004,ROWS($J$5:J209))</f>
        <v>10.035665338720985</v>
      </c>
      <c r="M209" s="10">
        <f ca="1">ROWS($J$5:J209)/COUNT($J$5:$J$1004)</f>
        <v>0.20499999999999999</v>
      </c>
      <c r="N209" s="10"/>
      <c r="O209" s="8" t="str">
        <f t="shared" ca="1" si="29"/>
        <v xml:space="preserve"> </v>
      </c>
      <c r="P209" s="8">
        <f t="shared" ca="1" si="29"/>
        <v>1</v>
      </c>
      <c r="Q209" s="8" t="str">
        <f t="shared" ca="1" si="29"/>
        <v xml:space="preserve"> </v>
      </c>
      <c r="S209" s="8">
        <f t="shared" ca="1" si="26"/>
        <v>1</v>
      </c>
      <c r="T209" s="8" t="str">
        <f t="shared" ca="1" si="26"/>
        <v/>
      </c>
      <c r="U209" s="8" t="str">
        <f t="shared" ca="1" si="26"/>
        <v/>
      </c>
      <c r="V209" s="8">
        <f t="shared" ca="1" si="26"/>
        <v>1</v>
      </c>
      <c r="W209" s="8" t="str">
        <f t="shared" ca="1" si="26"/>
        <v/>
      </c>
      <c r="X209" s="8">
        <f t="shared" ca="1" si="26"/>
        <v>1</v>
      </c>
    </row>
    <row r="210" spans="1:24" hidden="1" x14ac:dyDescent="0.25">
      <c r="A210" s="57">
        <f t="shared" ca="1" si="24"/>
        <v>2.7077056790894045</v>
      </c>
      <c r="B210" s="57">
        <f t="shared" ca="1" si="30"/>
        <v>4.6514529103508249</v>
      </c>
      <c r="C210" s="57">
        <f t="shared" ca="1" si="30"/>
        <v>5.1023952883231454</v>
      </c>
      <c r="D210" s="57">
        <f t="shared" ca="1" si="30"/>
        <v>3.6327010252036782</v>
      </c>
      <c r="E210" s="57">
        <f t="shared" ca="1" si="30"/>
        <v>1.5783066534747616</v>
      </c>
      <c r="F210" s="57">
        <f t="shared" ca="1" si="30"/>
        <v>2.9456915788890896</v>
      </c>
      <c r="G210" s="8" cm="1">
        <f t="array" aca="1" ref="G210" ca="1">SUM(IF(ISERROR(FIND($A$4:$F$4,G$4)),0,$A210:$F210))</f>
        <v>7.8101009674125503</v>
      </c>
      <c r="H210" s="8" cm="1">
        <f t="array" aca="1" ref="H210" ca="1">SUM(IF(ISERROR(FIND($A$4:$F$4,H$4)),0,$A210:$F210))</f>
        <v>9.2860982831821719</v>
      </c>
      <c r="I210" s="8" cm="1">
        <f t="array" aca="1" ref="I210" ca="1">SUM(IF(ISERROR(FIND($A$4:$F$4,I$4)),0,$A210:$F210))</f>
        <v>9.1754511427146763</v>
      </c>
      <c r="J210" s="8">
        <f t="shared" ca="1" si="27"/>
        <v>9.2860982831821719</v>
      </c>
      <c r="K210" s="8" t="str">
        <f t="shared" ca="1" si="28"/>
        <v>ADF</v>
      </c>
      <c r="L210" s="8">
        <f ca="1">SMALL($J$5:$J$1004,ROWS($J$5:J210))</f>
        <v>10.042580392795552</v>
      </c>
      <c r="M210" s="10">
        <f ca="1">ROWS($J$5:J210)/COUNT($J$5:$J$1004)</f>
        <v>0.20599999999999999</v>
      </c>
      <c r="N210" s="10"/>
      <c r="O210" s="8" t="str">
        <f t="shared" ca="1" si="29"/>
        <v xml:space="preserve"> </v>
      </c>
      <c r="P210" s="8">
        <f t="shared" ca="1" si="29"/>
        <v>1</v>
      </c>
      <c r="Q210" s="8" t="str">
        <f t="shared" ca="1" si="29"/>
        <v xml:space="preserve"> </v>
      </c>
      <c r="S210" s="8">
        <f t="shared" ca="1" si="26"/>
        <v>1</v>
      </c>
      <c r="T210" s="8" t="str">
        <f t="shared" ca="1" si="26"/>
        <v/>
      </c>
      <c r="U210" s="8" t="str">
        <f t="shared" ca="1" si="26"/>
        <v/>
      </c>
      <c r="V210" s="8">
        <f t="shared" ca="1" si="26"/>
        <v>1</v>
      </c>
      <c r="W210" s="8" t="str">
        <f t="shared" ca="1" si="26"/>
        <v/>
      </c>
      <c r="X210" s="8">
        <f t="shared" ca="1" si="26"/>
        <v>1</v>
      </c>
    </row>
    <row r="211" spans="1:24" hidden="1" x14ac:dyDescent="0.25">
      <c r="A211" s="57">
        <f t="shared" ca="1" si="24"/>
        <v>4.9094360119805094</v>
      </c>
      <c r="B211" s="57">
        <f t="shared" ca="1" si="30"/>
        <v>3.730478082320023</v>
      </c>
      <c r="C211" s="57">
        <f t="shared" ca="1" si="30"/>
        <v>6.0762444177787458</v>
      </c>
      <c r="D211" s="57">
        <f t="shared" ca="1" si="30"/>
        <v>5.7220924983764263</v>
      </c>
      <c r="E211" s="57">
        <f t="shared" ca="1" si="30"/>
        <v>2.2043702992696481</v>
      </c>
      <c r="F211" s="57">
        <f t="shared" ca="1" si="30"/>
        <v>3.1665731261910208</v>
      </c>
      <c r="G211" s="8" cm="1">
        <f t="array" aca="1" ref="G211" ca="1">SUM(IF(ISERROR(FIND($A$4:$F$4,G$4)),0,$A211:$F211))</f>
        <v>10.985680429759256</v>
      </c>
      <c r="H211" s="8" cm="1">
        <f t="array" aca="1" ref="H211" ca="1">SUM(IF(ISERROR(FIND($A$4:$F$4,H$4)),0,$A211:$F211))</f>
        <v>13.798101636547958</v>
      </c>
      <c r="I211" s="8" cm="1">
        <f t="array" aca="1" ref="I211" ca="1">SUM(IF(ISERROR(FIND($A$4:$F$4,I$4)),0,$A211:$F211))</f>
        <v>9.1014215077806924</v>
      </c>
      <c r="J211" s="8">
        <f t="shared" ca="1" si="27"/>
        <v>13.798101636547958</v>
      </c>
      <c r="K211" s="8" t="str">
        <f t="shared" ca="1" si="28"/>
        <v>ADF</v>
      </c>
      <c r="L211" s="8">
        <f ca="1">SMALL($J$5:$J$1004,ROWS($J$5:J211))</f>
        <v>10.050881893834188</v>
      </c>
      <c r="M211" s="10">
        <f ca="1">ROWS($J$5:J211)/COUNT($J$5:$J$1004)</f>
        <v>0.20699999999999999</v>
      </c>
      <c r="N211" s="10"/>
      <c r="O211" s="8" t="str">
        <f t="shared" ca="1" si="29"/>
        <v xml:space="preserve"> </v>
      </c>
      <c r="P211" s="8">
        <f t="shared" ca="1" si="29"/>
        <v>1</v>
      </c>
      <c r="Q211" s="8" t="str">
        <f t="shared" ca="1" si="29"/>
        <v xml:space="preserve"> </v>
      </c>
      <c r="S211" s="8">
        <f t="shared" ca="1" si="26"/>
        <v>1</v>
      </c>
      <c r="T211" s="8" t="str">
        <f t="shared" ca="1" si="26"/>
        <v/>
      </c>
      <c r="U211" s="8" t="str">
        <f t="shared" ca="1" si="26"/>
        <v/>
      </c>
      <c r="V211" s="8">
        <f t="shared" ca="1" si="26"/>
        <v>1</v>
      </c>
      <c r="W211" s="8" t="str">
        <f t="shared" ca="1" si="26"/>
        <v/>
      </c>
      <c r="X211" s="8">
        <f t="shared" ca="1" si="26"/>
        <v>1</v>
      </c>
    </row>
    <row r="212" spans="1:24" hidden="1" x14ac:dyDescent="0.25">
      <c r="A212" s="57">
        <f t="shared" ca="1" si="24"/>
        <v>4.0340448145836065</v>
      </c>
      <c r="B212" s="57">
        <f t="shared" ca="1" si="30"/>
        <v>1.8372235017355898</v>
      </c>
      <c r="C212" s="57">
        <f t="shared" ca="1" si="30"/>
        <v>5.0462660558289336</v>
      </c>
      <c r="D212" s="57">
        <f t="shared" ca="1" si="30"/>
        <v>2.6428760062154337</v>
      </c>
      <c r="E212" s="57">
        <f t="shared" ca="1" si="30"/>
        <v>2.8723449022218426</v>
      </c>
      <c r="F212" s="57">
        <f t="shared" ca="1" si="30"/>
        <v>3.781202635336498</v>
      </c>
      <c r="G212" s="8" cm="1">
        <f t="array" aca="1" ref="G212" ca="1">SUM(IF(ISERROR(FIND($A$4:$F$4,G$4)),0,$A212:$F212))</f>
        <v>9.0803108704125393</v>
      </c>
      <c r="H212" s="8" cm="1">
        <f t="array" aca="1" ref="H212" ca="1">SUM(IF(ISERROR(FIND($A$4:$F$4,H$4)),0,$A212:$F212))</f>
        <v>10.458123456135539</v>
      </c>
      <c r="I212" s="8" cm="1">
        <f t="array" aca="1" ref="I212" ca="1">SUM(IF(ISERROR(FIND($A$4:$F$4,I$4)),0,$A212:$F212))</f>
        <v>8.4907710392939304</v>
      </c>
      <c r="J212" s="8">
        <f t="shared" ca="1" si="27"/>
        <v>10.458123456135539</v>
      </c>
      <c r="K212" s="8" t="str">
        <f t="shared" ca="1" si="28"/>
        <v>ADF</v>
      </c>
      <c r="L212" s="8">
        <f ca="1">SMALL($J$5:$J$1004,ROWS($J$5:J212))</f>
        <v>10.051637318581694</v>
      </c>
      <c r="M212" s="10">
        <f ca="1">ROWS($J$5:J212)/COUNT($J$5:$J$1004)</f>
        <v>0.20799999999999999</v>
      </c>
      <c r="N212" s="10"/>
      <c r="O212" s="8" t="str">
        <f t="shared" ca="1" si="29"/>
        <v xml:space="preserve"> </v>
      </c>
      <c r="P212" s="8">
        <f t="shared" ca="1" si="29"/>
        <v>1</v>
      </c>
      <c r="Q212" s="8" t="str">
        <f t="shared" ca="1" si="29"/>
        <v xml:space="preserve"> </v>
      </c>
      <c r="S212" s="8">
        <f t="shared" ca="1" si="26"/>
        <v>1</v>
      </c>
      <c r="T212" s="8" t="str">
        <f t="shared" ca="1" si="26"/>
        <v/>
      </c>
      <c r="U212" s="8" t="str">
        <f t="shared" ca="1" si="26"/>
        <v/>
      </c>
      <c r="V212" s="8">
        <f t="shared" ca="1" si="26"/>
        <v>1</v>
      </c>
      <c r="W212" s="8" t="str">
        <f t="shared" ca="1" si="26"/>
        <v/>
      </c>
      <c r="X212" s="8">
        <f t="shared" ca="1" si="26"/>
        <v>1</v>
      </c>
    </row>
    <row r="213" spans="1:24" hidden="1" x14ac:dyDescent="0.25">
      <c r="A213" s="57">
        <f t="shared" ca="1" si="24"/>
        <v>2.5354742904475982</v>
      </c>
      <c r="B213" s="57">
        <f t="shared" ca="1" si="30"/>
        <v>3.6859995188909185</v>
      </c>
      <c r="C213" s="57">
        <f t="shared" ca="1" si="30"/>
        <v>5.9468009296435511</v>
      </c>
      <c r="D213" s="57">
        <f t="shared" ca="1" si="30"/>
        <v>3.9726941485986909</v>
      </c>
      <c r="E213" s="57">
        <f t="shared" ca="1" si="30"/>
        <v>1.6638755123652724</v>
      </c>
      <c r="F213" s="57">
        <f t="shared" ca="1" si="30"/>
        <v>2.2693405781890537</v>
      </c>
      <c r="G213" s="8" cm="1">
        <f t="array" aca="1" ref="G213" ca="1">SUM(IF(ISERROR(FIND($A$4:$F$4,G$4)),0,$A213:$F213))</f>
        <v>8.4822752200911502</v>
      </c>
      <c r="H213" s="8" cm="1">
        <f t="array" aca="1" ref="H213" ca="1">SUM(IF(ISERROR(FIND($A$4:$F$4,H$4)),0,$A213:$F213))</f>
        <v>8.7775090172353423</v>
      </c>
      <c r="I213" s="8" cm="1">
        <f t="array" aca="1" ref="I213" ca="1">SUM(IF(ISERROR(FIND($A$4:$F$4,I$4)),0,$A213:$F213))</f>
        <v>7.619215609445245</v>
      </c>
      <c r="J213" s="8">
        <f t="shared" ca="1" si="27"/>
        <v>8.7775090172353423</v>
      </c>
      <c r="K213" s="8" t="str">
        <f t="shared" ca="1" si="28"/>
        <v>ADF</v>
      </c>
      <c r="L213" s="8">
        <f ca="1">SMALL($J$5:$J$1004,ROWS($J$5:J213))</f>
        <v>10.053918689560954</v>
      </c>
      <c r="M213" s="10">
        <f ca="1">ROWS($J$5:J213)/COUNT($J$5:$J$1004)</f>
        <v>0.20899999999999999</v>
      </c>
      <c r="N213" s="10"/>
      <c r="O213" s="8" t="str">
        <f t="shared" ca="1" si="29"/>
        <v xml:space="preserve"> </v>
      </c>
      <c r="P213" s="8">
        <f t="shared" ca="1" si="29"/>
        <v>1</v>
      </c>
      <c r="Q213" s="8" t="str">
        <f t="shared" ca="1" si="29"/>
        <v xml:space="preserve"> </v>
      </c>
      <c r="S213" s="8">
        <f t="shared" ca="1" si="26"/>
        <v>1</v>
      </c>
      <c r="T213" s="8" t="str">
        <f t="shared" ca="1" si="26"/>
        <v/>
      </c>
      <c r="U213" s="8" t="str">
        <f t="shared" ca="1" si="26"/>
        <v/>
      </c>
      <c r="V213" s="8">
        <f t="shared" ca="1" si="26"/>
        <v>1</v>
      </c>
      <c r="W213" s="8" t="str">
        <f t="shared" ca="1" si="26"/>
        <v/>
      </c>
      <c r="X213" s="8">
        <f t="shared" ca="1" si="26"/>
        <v>1</v>
      </c>
    </row>
    <row r="214" spans="1:24" hidden="1" x14ac:dyDescent="0.25">
      <c r="A214" s="57">
        <f t="shared" ca="1" si="24"/>
        <v>5.0266017662175457</v>
      </c>
      <c r="B214" s="57">
        <f t="shared" ca="1" si="30"/>
        <v>1.6410912053698614</v>
      </c>
      <c r="C214" s="57">
        <f t="shared" ca="1" si="30"/>
        <v>7.1725200597914185</v>
      </c>
      <c r="D214" s="57">
        <f t="shared" ca="1" si="30"/>
        <v>5.4358913492926018</v>
      </c>
      <c r="E214" s="57">
        <f t="shared" ca="1" si="30"/>
        <v>2.2150258003000269</v>
      </c>
      <c r="F214" s="57">
        <f t="shared" ca="1" si="30"/>
        <v>3.7413308443332438</v>
      </c>
      <c r="G214" s="8" cm="1">
        <f t="array" aca="1" ref="G214" ca="1">SUM(IF(ISERROR(FIND($A$4:$F$4,G$4)),0,$A214:$F214))</f>
        <v>12.199121826008964</v>
      </c>
      <c r="H214" s="8" cm="1">
        <f t="array" aca="1" ref="H214" ca="1">SUM(IF(ISERROR(FIND($A$4:$F$4,H$4)),0,$A214:$F214))</f>
        <v>14.20382395984339</v>
      </c>
      <c r="I214" s="8" cm="1">
        <f t="array" aca="1" ref="I214" ca="1">SUM(IF(ISERROR(FIND($A$4:$F$4,I$4)),0,$A214:$F214))</f>
        <v>7.5974478500031317</v>
      </c>
      <c r="J214" s="8">
        <f t="shared" ca="1" si="27"/>
        <v>14.20382395984339</v>
      </c>
      <c r="K214" s="8" t="str">
        <f t="shared" ca="1" si="28"/>
        <v>ADF</v>
      </c>
      <c r="L214" s="8">
        <f ca="1">SMALL($J$5:$J$1004,ROWS($J$5:J214))</f>
        <v>10.054655476743875</v>
      </c>
      <c r="M214" s="10">
        <f ca="1">ROWS($J$5:J214)/COUNT($J$5:$J$1004)</f>
        <v>0.21</v>
      </c>
      <c r="N214" s="10"/>
      <c r="O214" s="8" t="str">
        <f t="shared" ca="1" si="29"/>
        <v xml:space="preserve"> </v>
      </c>
      <c r="P214" s="8">
        <f t="shared" ca="1" si="29"/>
        <v>1</v>
      </c>
      <c r="Q214" s="8" t="str">
        <f t="shared" ca="1" si="29"/>
        <v xml:space="preserve"> </v>
      </c>
      <c r="S214" s="8">
        <f t="shared" ca="1" si="26"/>
        <v>1</v>
      </c>
      <c r="T214" s="8" t="str">
        <f t="shared" ca="1" si="26"/>
        <v/>
      </c>
      <c r="U214" s="8" t="str">
        <f t="shared" ca="1" si="26"/>
        <v/>
      </c>
      <c r="V214" s="8">
        <f t="shared" ca="1" si="26"/>
        <v>1</v>
      </c>
      <c r="W214" s="8" t="str">
        <f t="shared" ca="1" si="26"/>
        <v/>
      </c>
      <c r="X214" s="8">
        <f t="shared" ca="1" si="26"/>
        <v>1</v>
      </c>
    </row>
    <row r="215" spans="1:24" hidden="1" x14ac:dyDescent="0.25">
      <c r="A215" s="57">
        <f t="shared" ca="1" si="24"/>
        <v>4.6556079624651154</v>
      </c>
      <c r="B215" s="57">
        <f t="shared" ca="1" si="30"/>
        <v>2.1965766673768057</v>
      </c>
      <c r="C215" s="57">
        <f t="shared" ca="1" si="30"/>
        <v>7.0243880002518511</v>
      </c>
      <c r="D215" s="57">
        <f t="shared" ca="1" si="30"/>
        <v>4.1140646405737247</v>
      </c>
      <c r="E215" s="57">
        <f t="shared" ca="1" si="30"/>
        <v>1.2516999714823414</v>
      </c>
      <c r="F215" s="57">
        <f t="shared" ca="1" si="30"/>
        <v>3.8255474942210936</v>
      </c>
      <c r="G215" s="8" cm="1">
        <f t="array" aca="1" ref="G215" ca="1">SUM(IF(ISERROR(FIND($A$4:$F$4,G$4)),0,$A215:$F215))</f>
        <v>11.679995962716966</v>
      </c>
      <c r="H215" s="8" cm="1">
        <f t="array" aca="1" ref="H215" ca="1">SUM(IF(ISERROR(FIND($A$4:$F$4,H$4)),0,$A215:$F215))</f>
        <v>12.595220097259933</v>
      </c>
      <c r="I215" s="8" cm="1">
        <f t="array" aca="1" ref="I215" ca="1">SUM(IF(ISERROR(FIND($A$4:$F$4,I$4)),0,$A215:$F215))</f>
        <v>7.2738241330802405</v>
      </c>
      <c r="J215" s="8">
        <f t="shared" ca="1" si="27"/>
        <v>12.595220097259933</v>
      </c>
      <c r="K215" s="8" t="str">
        <f t="shared" ca="1" si="28"/>
        <v>ADF</v>
      </c>
      <c r="L215" s="8">
        <f ca="1">SMALL($J$5:$J$1004,ROWS($J$5:J215))</f>
        <v>10.064768958035218</v>
      </c>
      <c r="M215" s="10">
        <f ca="1">ROWS($J$5:J215)/COUNT($J$5:$J$1004)</f>
        <v>0.21099999999999999</v>
      </c>
      <c r="N215" s="10"/>
      <c r="O215" s="8" t="str">
        <f t="shared" ca="1" si="29"/>
        <v xml:space="preserve"> </v>
      </c>
      <c r="P215" s="8">
        <f t="shared" ca="1" si="29"/>
        <v>1</v>
      </c>
      <c r="Q215" s="8" t="str">
        <f t="shared" ca="1" si="29"/>
        <v xml:space="preserve"> </v>
      </c>
      <c r="S215" s="8">
        <f t="shared" ca="1" si="26"/>
        <v>1</v>
      </c>
      <c r="T215" s="8" t="str">
        <f t="shared" ca="1" si="26"/>
        <v/>
      </c>
      <c r="U215" s="8" t="str">
        <f t="shared" ca="1" si="26"/>
        <v/>
      </c>
      <c r="V215" s="8">
        <f t="shared" ca="1" si="26"/>
        <v>1</v>
      </c>
      <c r="W215" s="8" t="str">
        <f t="shared" ca="1" si="26"/>
        <v/>
      </c>
      <c r="X215" s="8">
        <f t="shared" ca="1" si="26"/>
        <v>1</v>
      </c>
    </row>
    <row r="216" spans="1:24" hidden="1" x14ac:dyDescent="0.25">
      <c r="A216" s="57">
        <f t="shared" ca="1" si="24"/>
        <v>3.720414599907401</v>
      </c>
      <c r="B216" s="57">
        <f t="shared" ca="1" si="30"/>
        <v>4.065021317776651</v>
      </c>
      <c r="C216" s="57">
        <f t="shared" ca="1" si="30"/>
        <v>7.5951255318111377</v>
      </c>
      <c r="D216" s="57">
        <f t="shared" ca="1" si="30"/>
        <v>2.6302365322050001</v>
      </c>
      <c r="E216" s="57">
        <f t="shared" ca="1" si="30"/>
        <v>1.8941730939238619</v>
      </c>
      <c r="F216" s="57">
        <f t="shared" ca="1" si="30"/>
        <v>3.8678488975196577</v>
      </c>
      <c r="G216" s="8" cm="1">
        <f t="array" aca="1" ref="G216" ca="1">SUM(IF(ISERROR(FIND($A$4:$F$4,G$4)),0,$A216:$F216))</f>
        <v>11.315540131718539</v>
      </c>
      <c r="H216" s="8" cm="1">
        <f t="array" aca="1" ref="H216" ca="1">SUM(IF(ISERROR(FIND($A$4:$F$4,H$4)),0,$A216:$F216))</f>
        <v>10.218500029632059</v>
      </c>
      <c r="I216" s="8" cm="1">
        <f t="array" aca="1" ref="I216" ca="1">SUM(IF(ISERROR(FIND($A$4:$F$4,I$4)),0,$A216:$F216))</f>
        <v>9.827043309220171</v>
      </c>
      <c r="J216" s="8">
        <f t="shared" ca="1" si="27"/>
        <v>11.315540131718539</v>
      </c>
      <c r="K216" s="8" t="str">
        <f t="shared" ca="1" si="28"/>
        <v>AC</v>
      </c>
      <c r="L216" s="8">
        <f ca="1">SMALL($J$5:$J$1004,ROWS($J$5:J216))</f>
        <v>10.067245701303971</v>
      </c>
      <c r="M216" s="10">
        <f ca="1">ROWS($J$5:J216)/COUNT($J$5:$J$1004)</f>
        <v>0.21199999999999999</v>
      </c>
      <c r="N216" s="10"/>
      <c r="O216" s="8">
        <f t="shared" ca="1" si="29"/>
        <v>1</v>
      </c>
      <c r="P216" s="8" t="str">
        <f t="shared" ca="1" si="29"/>
        <v xml:space="preserve"> </v>
      </c>
      <c r="Q216" s="8" t="str">
        <f t="shared" ca="1" si="29"/>
        <v xml:space="preserve"> </v>
      </c>
      <c r="S216" s="8">
        <f t="shared" ca="1" si="26"/>
        <v>1</v>
      </c>
      <c r="T216" s="8" t="str">
        <f t="shared" ca="1" si="26"/>
        <v/>
      </c>
      <c r="U216" s="8">
        <f t="shared" ca="1" si="26"/>
        <v>1</v>
      </c>
      <c r="V216" s="8" t="str">
        <f t="shared" ca="1" si="26"/>
        <v/>
      </c>
      <c r="W216" s="8" t="str">
        <f t="shared" ca="1" si="26"/>
        <v/>
      </c>
      <c r="X216" s="8" t="str">
        <f t="shared" ca="1" si="26"/>
        <v/>
      </c>
    </row>
    <row r="217" spans="1:24" hidden="1" x14ac:dyDescent="0.25">
      <c r="A217" s="57">
        <f t="shared" ca="1" si="24"/>
        <v>4.4886671489649359</v>
      </c>
      <c r="B217" s="57">
        <f t="shared" ca="1" si="30"/>
        <v>3.1886638972494459</v>
      </c>
      <c r="C217" s="57">
        <f t="shared" ca="1" si="30"/>
        <v>4.802579536995534</v>
      </c>
      <c r="D217" s="57">
        <f t="shared" ca="1" si="30"/>
        <v>5.4130579091817852</v>
      </c>
      <c r="E217" s="57">
        <f t="shared" ca="1" si="30"/>
        <v>1.119557557279067</v>
      </c>
      <c r="F217" s="57">
        <f t="shared" ca="1" si="30"/>
        <v>2.294699106693753</v>
      </c>
      <c r="G217" s="8" cm="1">
        <f t="array" aca="1" ref="G217" ca="1">SUM(IF(ISERROR(FIND($A$4:$F$4,G$4)),0,$A217:$F217))</f>
        <v>9.2912466859604699</v>
      </c>
      <c r="H217" s="8" cm="1">
        <f t="array" aca="1" ref="H217" ca="1">SUM(IF(ISERROR(FIND($A$4:$F$4,H$4)),0,$A217:$F217))</f>
        <v>12.196424164840472</v>
      </c>
      <c r="I217" s="8" cm="1">
        <f t="array" aca="1" ref="I217" ca="1">SUM(IF(ISERROR(FIND($A$4:$F$4,I$4)),0,$A217:$F217))</f>
        <v>6.6029205612222661</v>
      </c>
      <c r="J217" s="8">
        <f t="shared" ca="1" si="27"/>
        <v>12.196424164840472</v>
      </c>
      <c r="K217" s="8" t="str">
        <f t="shared" ca="1" si="28"/>
        <v>ADF</v>
      </c>
      <c r="L217" s="8">
        <f ca="1">SMALL($J$5:$J$1004,ROWS($J$5:J217))</f>
        <v>10.068946347325163</v>
      </c>
      <c r="M217" s="10">
        <f ca="1">ROWS($J$5:J217)/COUNT($J$5:$J$1004)</f>
        <v>0.21299999999999999</v>
      </c>
      <c r="N217" s="10"/>
      <c r="O217" s="8" t="str">
        <f t="shared" ca="1" si="29"/>
        <v xml:space="preserve"> </v>
      </c>
      <c r="P217" s="8">
        <f t="shared" ca="1" si="29"/>
        <v>1</v>
      </c>
      <c r="Q217" s="8" t="str">
        <f t="shared" ca="1" si="29"/>
        <v xml:space="preserve"> </v>
      </c>
      <c r="S217" s="8">
        <f t="shared" ca="1" si="26"/>
        <v>1</v>
      </c>
      <c r="T217" s="8" t="str">
        <f t="shared" ca="1" si="26"/>
        <v/>
      </c>
      <c r="U217" s="8" t="str">
        <f t="shared" ca="1" si="26"/>
        <v/>
      </c>
      <c r="V217" s="8">
        <f t="shared" ca="1" si="26"/>
        <v>1</v>
      </c>
      <c r="W217" s="8" t="str">
        <f t="shared" ca="1" si="26"/>
        <v/>
      </c>
      <c r="X217" s="8">
        <f t="shared" ca="1" si="26"/>
        <v>1</v>
      </c>
    </row>
    <row r="218" spans="1:24" hidden="1" x14ac:dyDescent="0.25">
      <c r="A218" s="57">
        <f t="shared" ca="1" si="24"/>
        <v>4.3647984792078471</v>
      </c>
      <c r="B218" s="57">
        <f t="shared" ca="1" si="30"/>
        <v>4.3366987988873458</v>
      </c>
      <c r="C218" s="57">
        <f t="shared" ca="1" si="30"/>
        <v>6.1341040382468535</v>
      </c>
      <c r="D218" s="57">
        <f t="shared" ca="1" si="30"/>
        <v>4.2092992545742378</v>
      </c>
      <c r="E218" s="57">
        <f t="shared" ca="1" si="30"/>
        <v>1.2103608643241406</v>
      </c>
      <c r="F218" s="57">
        <f t="shared" ca="1" si="30"/>
        <v>2.6161906888251574</v>
      </c>
      <c r="G218" s="8" cm="1">
        <f t="array" aca="1" ref="G218" ca="1">SUM(IF(ISERROR(FIND($A$4:$F$4,G$4)),0,$A218:$F218))</f>
        <v>10.498902517454701</v>
      </c>
      <c r="H218" s="8" cm="1">
        <f t="array" aca="1" ref="H218" ca="1">SUM(IF(ISERROR(FIND($A$4:$F$4,H$4)),0,$A218:$F218))</f>
        <v>11.190288422607242</v>
      </c>
      <c r="I218" s="8" cm="1">
        <f t="array" aca="1" ref="I218" ca="1">SUM(IF(ISERROR(FIND($A$4:$F$4,I$4)),0,$A218:$F218))</f>
        <v>8.1632503520366448</v>
      </c>
      <c r="J218" s="8">
        <f t="shared" ca="1" si="27"/>
        <v>11.190288422607242</v>
      </c>
      <c r="K218" s="8" t="str">
        <f t="shared" ca="1" si="28"/>
        <v>ADF</v>
      </c>
      <c r="L218" s="8">
        <f ca="1">SMALL($J$5:$J$1004,ROWS($J$5:J218))</f>
        <v>10.070727477288777</v>
      </c>
      <c r="M218" s="10">
        <f ca="1">ROWS($J$5:J218)/COUNT($J$5:$J$1004)</f>
        <v>0.214</v>
      </c>
      <c r="N218" s="10"/>
      <c r="O218" s="8" t="str">
        <f t="shared" ca="1" si="29"/>
        <v xml:space="preserve"> </v>
      </c>
      <c r="P218" s="8">
        <f t="shared" ca="1" si="29"/>
        <v>1</v>
      </c>
      <c r="Q218" s="8" t="str">
        <f t="shared" ca="1" si="29"/>
        <v xml:space="preserve"> </v>
      </c>
      <c r="S218" s="8">
        <f t="shared" ca="1" si="26"/>
        <v>1</v>
      </c>
      <c r="T218" s="8" t="str">
        <f t="shared" ca="1" si="26"/>
        <v/>
      </c>
      <c r="U218" s="8" t="str">
        <f t="shared" ca="1" si="26"/>
        <v/>
      </c>
      <c r="V218" s="8">
        <f t="shared" ca="1" si="26"/>
        <v>1</v>
      </c>
      <c r="W218" s="8" t="str">
        <f t="shared" ca="1" si="26"/>
        <v/>
      </c>
      <c r="X218" s="8">
        <f t="shared" ca="1" si="26"/>
        <v>1</v>
      </c>
    </row>
    <row r="219" spans="1:24" hidden="1" x14ac:dyDescent="0.25">
      <c r="A219" s="57">
        <f t="shared" ca="1" si="24"/>
        <v>4.2051855516917769</v>
      </c>
      <c r="B219" s="57">
        <f t="shared" ca="1" si="30"/>
        <v>4.75847418701699</v>
      </c>
      <c r="C219" s="57">
        <f t="shared" ca="1" si="30"/>
        <v>5.873918762395272</v>
      </c>
      <c r="D219" s="57">
        <f t="shared" ca="1" si="30"/>
        <v>5.0820437508579843</v>
      </c>
      <c r="E219" s="57">
        <f t="shared" ca="1" si="30"/>
        <v>2.0948716841563697</v>
      </c>
      <c r="F219" s="57">
        <f t="shared" ca="1" si="30"/>
        <v>3.9365292098892666</v>
      </c>
      <c r="G219" s="8" cm="1">
        <f t="array" aca="1" ref="G219" ca="1">SUM(IF(ISERROR(FIND($A$4:$F$4,G$4)),0,$A219:$F219))</f>
        <v>10.079104314087049</v>
      </c>
      <c r="H219" s="8" cm="1">
        <f t="array" aca="1" ref="H219" ca="1">SUM(IF(ISERROR(FIND($A$4:$F$4,H$4)),0,$A219:$F219))</f>
        <v>13.223758512439028</v>
      </c>
      <c r="I219" s="8" cm="1">
        <f t="array" aca="1" ref="I219" ca="1">SUM(IF(ISERROR(FIND($A$4:$F$4,I$4)),0,$A219:$F219))</f>
        <v>10.789875081062627</v>
      </c>
      <c r="J219" s="8">
        <f t="shared" ca="1" si="27"/>
        <v>13.223758512439028</v>
      </c>
      <c r="K219" s="8" t="str">
        <f t="shared" ca="1" si="28"/>
        <v>ADF</v>
      </c>
      <c r="L219" s="8">
        <f ca="1">SMALL($J$5:$J$1004,ROWS($J$5:J219))</f>
        <v>10.073012840141814</v>
      </c>
      <c r="M219" s="10">
        <f ca="1">ROWS($J$5:J219)/COUNT($J$5:$J$1004)</f>
        <v>0.215</v>
      </c>
      <c r="N219" s="10"/>
      <c r="O219" s="8" t="str">
        <f t="shared" ca="1" si="29"/>
        <v xml:space="preserve"> </v>
      </c>
      <c r="P219" s="8">
        <f t="shared" ca="1" si="29"/>
        <v>1</v>
      </c>
      <c r="Q219" s="8" t="str">
        <f t="shared" ca="1" si="29"/>
        <v xml:space="preserve"> </v>
      </c>
      <c r="S219" s="8">
        <f t="shared" ca="1" si="26"/>
        <v>1</v>
      </c>
      <c r="T219" s="8" t="str">
        <f t="shared" ca="1" si="26"/>
        <v/>
      </c>
      <c r="U219" s="8" t="str">
        <f t="shared" ca="1" si="26"/>
        <v/>
      </c>
      <c r="V219" s="8">
        <f t="shared" ca="1" si="26"/>
        <v>1</v>
      </c>
      <c r="W219" s="8" t="str">
        <f t="shared" ca="1" si="26"/>
        <v/>
      </c>
      <c r="X219" s="8">
        <f t="shared" ca="1" si="26"/>
        <v>1</v>
      </c>
    </row>
    <row r="220" spans="1:24" hidden="1" x14ac:dyDescent="0.25">
      <c r="A220" s="57">
        <f t="shared" ca="1" si="24"/>
        <v>3.0583771395520305</v>
      </c>
      <c r="B220" s="57">
        <f t="shared" ca="1" si="30"/>
        <v>3.4577093396848606</v>
      </c>
      <c r="C220" s="57">
        <f t="shared" ca="1" si="30"/>
        <v>7.4813948828842207</v>
      </c>
      <c r="D220" s="57">
        <f t="shared" ca="1" si="30"/>
        <v>3.9672834747639256</v>
      </c>
      <c r="E220" s="57">
        <f t="shared" ca="1" si="30"/>
        <v>1.9655011606809618</v>
      </c>
      <c r="F220" s="57">
        <f t="shared" ca="1" si="30"/>
        <v>3.3596152684547471</v>
      </c>
      <c r="G220" s="8" cm="1">
        <f t="array" aca="1" ref="G220" ca="1">SUM(IF(ISERROR(FIND($A$4:$F$4,G$4)),0,$A220:$F220))</f>
        <v>10.539772022436251</v>
      </c>
      <c r="H220" s="8" cm="1">
        <f t="array" aca="1" ref="H220" ca="1">SUM(IF(ISERROR(FIND($A$4:$F$4,H$4)),0,$A220:$F220))</f>
        <v>10.385275882770703</v>
      </c>
      <c r="I220" s="8" cm="1">
        <f t="array" aca="1" ref="I220" ca="1">SUM(IF(ISERROR(FIND($A$4:$F$4,I$4)),0,$A220:$F220))</f>
        <v>8.7828257688205689</v>
      </c>
      <c r="J220" s="8">
        <f t="shared" ca="1" si="27"/>
        <v>10.539772022436251</v>
      </c>
      <c r="K220" s="8" t="str">
        <f t="shared" ca="1" si="28"/>
        <v>AC</v>
      </c>
      <c r="L220" s="8">
        <f ca="1">SMALL($J$5:$J$1004,ROWS($J$5:J220))</f>
        <v>10.074860970884359</v>
      </c>
      <c r="M220" s="10">
        <f ca="1">ROWS($J$5:J220)/COUNT($J$5:$J$1004)</f>
        <v>0.216</v>
      </c>
      <c r="N220" s="10"/>
      <c r="O220" s="8">
        <f t="shared" ca="1" si="29"/>
        <v>1</v>
      </c>
      <c r="P220" s="8" t="str">
        <f t="shared" ca="1" si="29"/>
        <v xml:space="preserve"> </v>
      </c>
      <c r="Q220" s="8" t="str">
        <f t="shared" ca="1" si="29"/>
        <v xml:space="preserve"> </v>
      </c>
      <c r="S220" s="8">
        <f t="shared" ca="1" si="26"/>
        <v>1</v>
      </c>
      <c r="T220" s="8" t="str">
        <f t="shared" ca="1" si="26"/>
        <v/>
      </c>
      <c r="U220" s="8">
        <f t="shared" ca="1" si="26"/>
        <v>1</v>
      </c>
      <c r="V220" s="8" t="str">
        <f t="shared" ca="1" si="26"/>
        <v/>
      </c>
      <c r="W220" s="8" t="str">
        <f t="shared" ca="1" si="26"/>
        <v/>
      </c>
      <c r="X220" s="8" t="str">
        <f t="shared" ca="1" si="26"/>
        <v/>
      </c>
    </row>
    <row r="221" spans="1:24" hidden="1" x14ac:dyDescent="0.25">
      <c r="A221" s="57">
        <f t="shared" ca="1" si="24"/>
        <v>3.1293422647670899</v>
      </c>
      <c r="B221" s="57">
        <f t="shared" ca="1" si="30"/>
        <v>4.64137654080257</v>
      </c>
      <c r="C221" s="57">
        <f t="shared" ca="1" si="30"/>
        <v>5.0629905812190277</v>
      </c>
      <c r="D221" s="57">
        <f t="shared" ca="1" si="30"/>
        <v>4.750515459737878</v>
      </c>
      <c r="E221" s="57">
        <f t="shared" ca="1" si="30"/>
        <v>1.3213825381862732</v>
      </c>
      <c r="F221" s="57">
        <f t="shared" ca="1" si="30"/>
        <v>3.0192094546701522</v>
      </c>
      <c r="G221" s="8" cm="1">
        <f t="array" aca="1" ref="G221" ca="1">SUM(IF(ISERROR(FIND($A$4:$F$4,G$4)),0,$A221:$F221))</f>
        <v>8.1923328459861171</v>
      </c>
      <c r="H221" s="8" cm="1">
        <f t="array" aca="1" ref="H221" ca="1">SUM(IF(ISERROR(FIND($A$4:$F$4,H$4)),0,$A221:$F221))</f>
        <v>10.89906717917512</v>
      </c>
      <c r="I221" s="8" cm="1">
        <f t="array" aca="1" ref="I221" ca="1">SUM(IF(ISERROR(FIND($A$4:$F$4,I$4)),0,$A221:$F221))</f>
        <v>8.9819685336589963</v>
      </c>
      <c r="J221" s="8">
        <f t="shared" ca="1" si="27"/>
        <v>10.89906717917512</v>
      </c>
      <c r="K221" s="8" t="str">
        <f t="shared" ca="1" si="28"/>
        <v>ADF</v>
      </c>
      <c r="L221" s="8">
        <f ca="1">SMALL($J$5:$J$1004,ROWS($J$5:J221))</f>
        <v>10.082659577691674</v>
      </c>
      <c r="M221" s="10">
        <f ca="1">ROWS($J$5:J221)/COUNT($J$5:$J$1004)</f>
        <v>0.217</v>
      </c>
      <c r="N221" s="10"/>
      <c r="O221" s="8" t="str">
        <f t="shared" ca="1" si="29"/>
        <v xml:space="preserve"> </v>
      </c>
      <c r="P221" s="8">
        <f t="shared" ca="1" si="29"/>
        <v>1</v>
      </c>
      <c r="Q221" s="8" t="str">
        <f t="shared" ca="1" si="29"/>
        <v xml:space="preserve"> </v>
      </c>
      <c r="S221" s="8">
        <f t="shared" ca="1" si="26"/>
        <v>1</v>
      </c>
      <c r="T221" s="8" t="str">
        <f t="shared" ca="1" si="26"/>
        <v/>
      </c>
      <c r="U221" s="8" t="str">
        <f t="shared" ca="1" si="26"/>
        <v/>
      </c>
      <c r="V221" s="8">
        <f t="shared" ca="1" si="26"/>
        <v>1</v>
      </c>
      <c r="W221" s="8" t="str">
        <f t="shared" ca="1" si="26"/>
        <v/>
      </c>
      <c r="X221" s="8">
        <f t="shared" ca="1" si="26"/>
        <v>1</v>
      </c>
    </row>
    <row r="222" spans="1:24" hidden="1" x14ac:dyDescent="0.25">
      <c r="A222" s="57">
        <f t="shared" ca="1" si="24"/>
        <v>3.3854079842505964</v>
      </c>
      <c r="B222" s="57">
        <f t="shared" ca="1" si="30"/>
        <v>3.068788842191787</v>
      </c>
      <c r="C222" s="57">
        <f t="shared" ca="1" si="30"/>
        <v>7.0362970804086</v>
      </c>
      <c r="D222" s="57">
        <f t="shared" ca="1" si="30"/>
        <v>5.7783672994981359</v>
      </c>
      <c r="E222" s="57">
        <f t="shared" ca="1" si="30"/>
        <v>2.1774555597560639</v>
      </c>
      <c r="F222" s="57">
        <f t="shared" ca="1" si="30"/>
        <v>3.8103909118767731</v>
      </c>
      <c r="G222" s="8" cm="1">
        <f t="array" aca="1" ref="G222" ca="1">SUM(IF(ISERROR(FIND($A$4:$F$4,G$4)),0,$A222:$F222))</f>
        <v>10.421705064659196</v>
      </c>
      <c r="H222" s="8" cm="1">
        <f t="array" aca="1" ref="H222" ca="1">SUM(IF(ISERROR(FIND($A$4:$F$4,H$4)),0,$A222:$F222))</f>
        <v>12.974166195625505</v>
      </c>
      <c r="I222" s="8" cm="1">
        <f t="array" aca="1" ref="I222" ca="1">SUM(IF(ISERROR(FIND($A$4:$F$4,I$4)),0,$A222:$F222))</f>
        <v>9.0566353138246249</v>
      </c>
      <c r="J222" s="8">
        <f t="shared" ca="1" si="27"/>
        <v>12.974166195625505</v>
      </c>
      <c r="K222" s="8" t="str">
        <f t="shared" ca="1" si="28"/>
        <v>ADF</v>
      </c>
      <c r="L222" s="8">
        <f ca="1">SMALL($J$5:$J$1004,ROWS($J$5:J222))</f>
        <v>10.083548650600024</v>
      </c>
      <c r="M222" s="10">
        <f ca="1">ROWS($J$5:J222)/COUNT($J$5:$J$1004)</f>
        <v>0.218</v>
      </c>
      <c r="N222" s="10"/>
      <c r="O222" s="8" t="str">
        <f t="shared" ca="1" si="29"/>
        <v xml:space="preserve"> </v>
      </c>
      <c r="P222" s="8">
        <f t="shared" ca="1" si="29"/>
        <v>1</v>
      </c>
      <c r="Q222" s="8" t="str">
        <f t="shared" ca="1" si="29"/>
        <v xml:space="preserve"> </v>
      </c>
      <c r="S222" s="8">
        <f t="shared" ca="1" si="26"/>
        <v>1</v>
      </c>
      <c r="T222" s="8" t="str">
        <f t="shared" ca="1" si="26"/>
        <v/>
      </c>
      <c r="U222" s="8" t="str">
        <f t="shared" ca="1" si="26"/>
        <v/>
      </c>
      <c r="V222" s="8">
        <f t="shared" ca="1" si="26"/>
        <v>1</v>
      </c>
      <c r="W222" s="8" t="str">
        <f t="shared" ca="1" si="26"/>
        <v/>
      </c>
      <c r="X222" s="8">
        <f t="shared" ca="1" si="26"/>
        <v>1</v>
      </c>
    </row>
    <row r="223" spans="1:24" hidden="1" x14ac:dyDescent="0.25">
      <c r="A223" s="57">
        <f t="shared" ca="1" si="24"/>
        <v>5.9765996273276256</v>
      </c>
      <c r="B223" s="57">
        <f t="shared" ca="1" si="30"/>
        <v>3.5676703331514354</v>
      </c>
      <c r="C223" s="57">
        <f t="shared" ca="1" si="30"/>
        <v>4.4736919714436745</v>
      </c>
      <c r="D223" s="57">
        <f t="shared" ca="1" si="30"/>
        <v>2.966713389545947</v>
      </c>
      <c r="E223" s="57">
        <f t="shared" ca="1" si="30"/>
        <v>1.6685407230689842</v>
      </c>
      <c r="F223" s="57">
        <f t="shared" ca="1" si="30"/>
        <v>3.2667251630590384</v>
      </c>
      <c r="G223" s="8" cm="1">
        <f t="array" aca="1" ref="G223" ca="1">SUM(IF(ISERROR(FIND($A$4:$F$4,G$4)),0,$A223:$F223))</f>
        <v>10.450291598771301</v>
      </c>
      <c r="H223" s="8" cm="1">
        <f t="array" aca="1" ref="H223" ca="1">SUM(IF(ISERROR(FIND($A$4:$F$4,H$4)),0,$A223:$F223))</f>
        <v>12.21003817993261</v>
      </c>
      <c r="I223" s="8" cm="1">
        <f t="array" aca="1" ref="I223" ca="1">SUM(IF(ISERROR(FIND($A$4:$F$4,I$4)),0,$A223:$F223))</f>
        <v>8.5029362192794586</v>
      </c>
      <c r="J223" s="8">
        <f t="shared" ca="1" si="27"/>
        <v>12.21003817993261</v>
      </c>
      <c r="K223" s="8" t="str">
        <f t="shared" ca="1" si="28"/>
        <v>ADF</v>
      </c>
      <c r="L223" s="8">
        <f ca="1">SMALL($J$5:$J$1004,ROWS($J$5:J223))</f>
        <v>10.088528634183676</v>
      </c>
      <c r="M223" s="10">
        <f ca="1">ROWS($J$5:J223)/COUNT($J$5:$J$1004)</f>
        <v>0.219</v>
      </c>
      <c r="N223" s="10"/>
      <c r="O223" s="8" t="str">
        <f t="shared" ca="1" si="29"/>
        <v xml:space="preserve"> </v>
      </c>
      <c r="P223" s="8">
        <f t="shared" ca="1" si="29"/>
        <v>1</v>
      </c>
      <c r="Q223" s="8" t="str">
        <f t="shared" ca="1" si="29"/>
        <v xml:space="preserve"> </v>
      </c>
      <c r="S223" s="8">
        <f t="shared" ca="1" si="26"/>
        <v>1</v>
      </c>
      <c r="T223" s="8" t="str">
        <f t="shared" ca="1" si="26"/>
        <v/>
      </c>
      <c r="U223" s="8" t="str">
        <f t="shared" ca="1" si="26"/>
        <v/>
      </c>
      <c r="V223" s="8">
        <f t="shared" ca="1" si="26"/>
        <v>1</v>
      </c>
      <c r="W223" s="8" t="str">
        <f t="shared" ca="1" si="26"/>
        <v/>
      </c>
      <c r="X223" s="8">
        <f t="shared" ca="1" si="26"/>
        <v>1</v>
      </c>
    </row>
    <row r="224" spans="1:24" hidden="1" x14ac:dyDescent="0.25">
      <c r="A224" s="57">
        <f t="shared" ca="1" si="24"/>
        <v>3.1922057335223366</v>
      </c>
      <c r="B224" s="57">
        <f t="shared" ca="1" si="30"/>
        <v>4.673910701217503</v>
      </c>
      <c r="C224" s="57">
        <f t="shared" ca="1" si="30"/>
        <v>5.957700970045015</v>
      </c>
      <c r="D224" s="57">
        <f t="shared" ca="1" si="30"/>
        <v>4.4444641595802148</v>
      </c>
      <c r="E224" s="57">
        <f t="shared" ca="1" si="30"/>
        <v>1.7258788541722532</v>
      </c>
      <c r="F224" s="57">
        <f t="shared" ca="1" si="30"/>
        <v>3.4987092671829068</v>
      </c>
      <c r="G224" s="8" cm="1">
        <f t="array" aca="1" ref="G224" ca="1">SUM(IF(ISERROR(FIND($A$4:$F$4,G$4)),0,$A224:$F224))</f>
        <v>9.1499067035673516</v>
      </c>
      <c r="H224" s="8" cm="1">
        <f t="array" aca="1" ref="H224" ca="1">SUM(IF(ISERROR(FIND($A$4:$F$4,H$4)),0,$A224:$F224))</f>
        <v>11.135379160285458</v>
      </c>
      <c r="I224" s="8" cm="1">
        <f t="array" aca="1" ref="I224" ca="1">SUM(IF(ISERROR(FIND($A$4:$F$4,I$4)),0,$A224:$F224))</f>
        <v>9.8984988225726624</v>
      </c>
      <c r="J224" s="8">
        <f t="shared" ca="1" si="27"/>
        <v>11.135379160285458</v>
      </c>
      <c r="K224" s="8" t="str">
        <f t="shared" ca="1" si="28"/>
        <v>ADF</v>
      </c>
      <c r="L224" s="8">
        <f ca="1">SMALL($J$5:$J$1004,ROWS($J$5:J224))</f>
        <v>10.089771149850579</v>
      </c>
      <c r="M224" s="10">
        <f ca="1">ROWS($J$5:J224)/COUNT($J$5:$J$1004)</f>
        <v>0.22</v>
      </c>
      <c r="N224" s="10"/>
      <c r="O224" s="8" t="str">
        <f t="shared" ca="1" si="29"/>
        <v xml:space="preserve"> </v>
      </c>
      <c r="P224" s="8">
        <f t="shared" ca="1" si="29"/>
        <v>1</v>
      </c>
      <c r="Q224" s="8" t="str">
        <f t="shared" ca="1" si="29"/>
        <v xml:space="preserve"> </v>
      </c>
      <c r="S224" s="8">
        <f t="shared" ca="1" si="26"/>
        <v>1</v>
      </c>
      <c r="T224" s="8" t="str">
        <f t="shared" ca="1" si="26"/>
        <v/>
      </c>
      <c r="U224" s="8" t="str">
        <f t="shared" ca="1" si="26"/>
        <v/>
      </c>
      <c r="V224" s="8">
        <f t="shared" ca="1" si="26"/>
        <v>1</v>
      </c>
      <c r="W224" s="8" t="str">
        <f t="shared" ca="1" si="26"/>
        <v/>
      </c>
      <c r="X224" s="8">
        <f t="shared" ca="1" si="26"/>
        <v>1</v>
      </c>
    </row>
    <row r="225" spans="1:24" hidden="1" x14ac:dyDescent="0.25">
      <c r="A225" s="57">
        <f t="shared" ca="1" si="24"/>
        <v>5.6989242529711177</v>
      </c>
      <c r="B225" s="57">
        <f t="shared" ca="1" si="30"/>
        <v>4.3654640314678446</v>
      </c>
      <c r="C225" s="57">
        <f t="shared" ca="1" si="30"/>
        <v>7.8845603989645472</v>
      </c>
      <c r="D225" s="57">
        <f t="shared" ca="1" si="30"/>
        <v>4.817212830058029</v>
      </c>
      <c r="E225" s="57">
        <f t="shared" ca="1" si="30"/>
        <v>2.7899016869797326</v>
      </c>
      <c r="F225" s="57">
        <f t="shared" ca="1" si="30"/>
        <v>2.9484088546431177</v>
      </c>
      <c r="G225" s="8" cm="1">
        <f t="array" aca="1" ref="G225" ca="1">SUM(IF(ISERROR(FIND($A$4:$F$4,G$4)),0,$A225:$F225))</f>
        <v>13.583484651935665</v>
      </c>
      <c r="H225" s="8" cm="1">
        <f t="array" aca="1" ref="H225" ca="1">SUM(IF(ISERROR(FIND($A$4:$F$4,H$4)),0,$A225:$F225))</f>
        <v>13.464545937672264</v>
      </c>
      <c r="I225" s="8" cm="1">
        <f t="array" aca="1" ref="I225" ca="1">SUM(IF(ISERROR(FIND($A$4:$F$4,I$4)),0,$A225:$F225))</f>
        <v>10.103774573090694</v>
      </c>
      <c r="J225" s="8">
        <f t="shared" ca="1" si="27"/>
        <v>13.583484651935665</v>
      </c>
      <c r="K225" s="8" t="str">
        <f t="shared" ca="1" si="28"/>
        <v>AC</v>
      </c>
      <c r="L225" s="8">
        <f ca="1">SMALL($J$5:$J$1004,ROWS($J$5:J225))</f>
        <v>10.097215501381175</v>
      </c>
      <c r="M225" s="10">
        <f ca="1">ROWS($J$5:J225)/COUNT($J$5:$J$1004)</f>
        <v>0.221</v>
      </c>
      <c r="N225" s="10"/>
      <c r="O225" s="8">
        <f t="shared" ca="1" si="29"/>
        <v>1</v>
      </c>
      <c r="P225" s="8" t="str">
        <f t="shared" ca="1" si="29"/>
        <v xml:space="preserve"> </v>
      </c>
      <c r="Q225" s="8" t="str">
        <f t="shared" ca="1" si="29"/>
        <v xml:space="preserve"> </v>
      </c>
      <c r="S225" s="8">
        <f t="shared" ca="1" si="26"/>
        <v>1</v>
      </c>
      <c r="T225" s="8" t="str">
        <f t="shared" ca="1" si="26"/>
        <v/>
      </c>
      <c r="U225" s="8">
        <f t="shared" ca="1" si="26"/>
        <v>1</v>
      </c>
      <c r="V225" s="8" t="str">
        <f t="shared" ca="1" si="26"/>
        <v/>
      </c>
      <c r="W225" s="8" t="str">
        <f t="shared" ca="1" si="26"/>
        <v/>
      </c>
      <c r="X225" s="8" t="str">
        <f t="shared" ca="1" si="26"/>
        <v/>
      </c>
    </row>
    <row r="226" spans="1:24" hidden="1" x14ac:dyDescent="0.25">
      <c r="A226" s="57">
        <f t="shared" ca="1" si="24"/>
        <v>5.3803202458938406</v>
      </c>
      <c r="B226" s="57">
        <f t="shared" ca="1" si="30"/>
        <v>4.8746891773826722</v>
      </c>
      <c r="C226" s="57">
        <f t="shared" ca="1" si="30"/>
        <v>7.6247710632240606</v>
      </c>
      <c r="D226" s="57">
        <f t="shared" ca="1" si="30"/>
        <v>4.7796792380742552</v>
      </c>
      <c r="E226" s="57">
        <f t="shared" ca="1" si="30"/>
        <v>2.0742853261124981</v>
      </c>
      <c r="F226" s="57">
        <f t="shared" ca="1" si="30"/>
        <v>2.4554227941930833</v>
      </c>
      <c r="G226" s="8" cm="1">
        <f t="array" aca="1" ref="G226" ca="1">SUM(IF(ISERROR(FIND($A$4:$F$4,G$4)),0,$A226:$F226))</f>
        <v>13.005091309117901</v>
      </c>
      <c r="H226" s="8" cm="1">
        <f t="array" aca="1" ref="H226" ca="1">SUM(IF(ISERROR(FIND($A$4:$F$4,H$4)),0,$A226:$F226))</f>
        <v>12.61542227816118</v>
      </c>
      <c r="I226" s="8" cm="1">
        <f t="array" aca="1" ref="I226" ca="1">SUM(IF(ISERROR(FIND($A$4:$F$4,I$4)),0,$A226:$F226))</f>
        <v>9.4043972976882539</v>
      </c>
      <c r="J226" s="8">
        <f t="shared" ca="1" si="27"/>
        <v>13.005091309117901</v>
      </c>
      <c r="K226" s="8" t="str">
        <f t="shared" ca="1" si="28"/>
        <v>AC</v>
      </c>
      <c r="L226" s="8">
        <f ca="1">SMALL($J$5:$J$1004,ROWS($J$5:J226))</f>
        <v>10.099766723874911</v>
      </c>
      <c r="M226" s="10">
        <f ca="1">ROWS($J$5:J226)/COUNT($J$5:$J$1004)</f>
        <v>0.222</v>
      </c>
      <c r="N226" s="10"/>
      <c r="O226" s="8">
        <f t="shared" ca="1" si="29"/>
        <v>1</v>
      </c>
      <c r="P226" s="8" t="str">
        <f t="shared" ca="1" si="29"/>
        <v xml:space="preserve"> </v>
      </c>
      <c r="Q226" s="8" t="str">
        <f t="shared" ca="1" si="29"/>
        <v xml:space="preserve"> </v>
      </c>
      <c r="S226" s="8">
        <f t="shared" ca="1" si="26"/>
        <v>1</v>
      </c>
      <c r="T226" s="8" t="str">
        <f t="shared" ca="1" si="26"/>
        <v/>
      </c>
      <c r="U226" s="8">
        <f t="shared" ca="1" si="26"/>
        <v>1</v>
      </c>
      <c r="V226" s="8" t="str">
        <f t="shared" ca="1" si="26"/>
        <v/>
      </c>
      <c r="W226" s="8" t="str">
        <f t="shared" ca="1" si="26"/>
        <v/>
      </c>
      <c r="X226" s="8" t="str">
        <f t="shared" ca="1" si="26"/>
        <v/>
      </c>
    </row>
    <row r="227" spans="1:24" hidden="1" x14ac:dyDescent="0.25">
      <c r="A227" s="57">
        <f t="shared" ca="1" si="24"/>
        <v>2.6426741494336392</v>
      </c>
      <c r="B227" s="57">
        <f t="shared" ca="1" si="30"/>
        <v>4.3343467737107337</v>
      </c>
      <c r="C227" s="57">
        <f t="shared" ca="1" si="30"/>
        <v>7.4416643502056914</v>
      </c>
      <c r="D227" s="57">
        <f t="shared" ca="1" si="30"/>
        <v>5.4143052493239834</v>
      </c>
      <c r="E227" s="57">
        <f t="shared" ca="1" si="30"/>
        <v>2.541015553800098</v>
      </c>
      <c r="F227" s="57">
        <f t="shared" ca="1" si="30"/>
        <v>2.0464610497456599</v>
      </c>
      <c r="G227" s="8" cm="1">
        <f t="array" aca="1" ref="G227" ca="1">SUM(IF(ISERROR(FIND($A$4:$F$4,G$4)),0,$A227:$F227))</f>
        <v>10.08433849963933</v>
      </c>
      <c r="H227" s="8" cm="1">
        <f t="array" aca="1" ref="H227" ca="1">SUM(IF(ISERROR(FIND($A$4:$F$4,H$4)),0,$A227:$F227))</f>
        <v>10.103440448503282</v>
      </c>
      <c r="I227" s="8" cm="1">
        <f t="array" aca="1" ref="I227" ca="1">SUM(IF(ISERROR(FIND($A$4:$F$4,I$4)),0,$A227:$F227))</f>
        <v>8.9218233772564908</v>
      </c>
      <c r="J227" s="8">
        <f t="shared" ca="1" si="27"/>
        <v>10.103440448503282</v>
      </c>
      <c r="K227" s="8" t="str">
        <f t="shared" ca="1" si="28"/>
        <v>ADF</v>
      </c>
      <c r="L227" s="8">
        <f ca="1">SMALL($J$5:$J$1004,ROWS($J$5:J227))</f>
        <v>10.103440448503282</v>
      </c>
      <c r="M227" s="10">
        <f ca="1">ROWS($J$5:J227)/COUNT($J$5:$J$1004)</f>
        <v>0.223</v>
      </c>
      <c r="N227" s="10"/>
      <c r="O227" s="8" t="str">
        <f t="shared" ca="1" si="29"/>
        <v xml:space="preserve"> </v>
      </c>
      <c r="P227" s="8">
        <f t="shared" ca="1" si="29"/>
        <v>1</v>
      </c>
      <c r="Q227" s="8" t="str">
        <f t="shared" ca="1" si="29"/>
        <v xml:space="preserve"> </v>
      </c>
      <c r="S227" s="8">
        <f t="shared" ca="1" si="26"/>
        <v>1</v>
      </c>
      <c r="T227" s="8" t="str">
        <f t="shared" ca="1" si="26"/>
        <v/>
      </c>
      <c r="U227" s="8" t="str">
        <f t="shared" ca="1" si="26"/>
        <v/>
      </c>
      <c r="V227" s="8">
        <f t="shared" ca="1" si="26"/>
        <v>1</v>
      </c>
      <c r="W227" s="8" t="str">
        <f t="shared" ca="1" si="26"/>
        <v/>
      </c>
      <c r="X227" s="8">
        <f t="shared" ca="1" si="26"/>
        <v>1</v>
      </c>
    </row>
    <row r="228" spans="1:24" hidden="1" x14ac:dyDescent="0.25">
      <c r="A228" s="57">
        <f t="shared" ca="1" si="24"/>
        <v>5.506106904321606</v>
      </c>
      <c r="B228" s="57">
        <f t="shared" ca="1" si="30"/>
        <v>2.908209951087906</v>
      </c>
      <c r="C228" s="57">
        <f t="shared" ca="1" si="30"/>
        <v>4.8150434040502361</v>
      </c>
      <c r="D228" s="57">
        <f t="shared" ca="1" si="30"/>
        <v>5.5652798124452758</v>
      </c>
      <c r="E228" s="57">
        <f t="shared" ca="1" si="30"/>
        <v>1.4495629236279273</v>
      </c>
      <c r="F228" s="57">
        <f t="shared" ca="1" si="30"/>
        <v>3.9567726758498796</v>
      </c>
      <c r="G228" s="8" cm="1">
        <f t="array" aca="1" ref="G228" ca="1">SUM(IF(ISERROR(FIND($A$4:$F$4,G$4)),0,$A228:$F228))</f>
        <v>10.321150308371841</v>
      </c>
      <c r="H228" s="8" cm="1">
        <f t="array" aca="1" ref="H228" ca="1">SUM(IF(ISERROR(FIND($A$4:$F$4,H$4)),0,$A228:$F228))</f>
        <v>15.028159392616761</v>
      </c>
      <c r="I228" s="8" cm="1">
        <f t="array" aca="1" ref="I228" ca="1">SUM(IF(ISERROR(FIND($A$4:$F$4,I$4)),0,$A228:$F228))</f>
        <v>8.3145455505657129</v>
      </c>
      <c r="J228" s="8">
        <f t="shared" ca="1" si="27"/>
        <v>15.028159392616761</v>
      </c>
      <c r="K228" s="8" t="str">
        <f t="shared" ca="1" si="28"/>
        <v>ADF</v>
      </c>
      <c r="L228" s="8">
        <f ca="1">SMALL($J$5:$J$1004,ROWS($J$5:J228))</f>
        <v>10.113960126690182</v>
      </c>
      <c r="M228" s="10">
        <f ca="1">ROWS($J$5:J228)/COUNT($J$5:$J$1004)</f>
        <v>0.224</v>
      </c>
      <c r="N228" s="10"/>
      <c r="O228" s="8" t="str">
        <f t="shared" ca="1" si="29"/>
        <v xml:space="preserve"> </v>
      </c>
      <c r="P228" s="8">
        <f t="shared" ca="1" si="29"/>
        <v>1</v>
      </c>
      <c r="Q228" s="8" t="str">
        <f t="shared" ca="1" si="29"/>
        <v xml:space="preserve"> </v>
      </c>
      <c r="S228" s="8">
        <f t="shared" ca="1" si="26"/>
        <v>1</v>
      </c>
      <c r="T228" s="8" t="str">
        <f t="shared" ca="1" si="26"/>
        <v/>
      </c>
      <c r="U228" s="8" t="str">
        <f t="shared" ca="1" si="26"/>
        <v/>
      </c>
      <c r="V228" s="8">
        <f t="shared" ca="1" si="26"/>
        <v>1</v>
      </c>
      <c r="W228" s="8" t="str">
        <f t="shared" ca="1" si="26"/>
        <v/>
      </c>
      <c r="X228" s="8">
        <f t="shared" ca="1" si="26"/>
        <v>1</v>
      </c>
    </row>
    <row r="229" spans="1:24" hidden="1" x14ac:dyDescent="0.25">
      <c r="A229" s="57">
        <f t="shared" ca="1" si="24"/>
        <v>3.5213297492191007</v>
      </c>
      <c r="B229" s="57">
        <f t="shared" ca="1" si="30"/>
        <v>2.0008853853031097</v>
      </c>
      <c r="C229" s="57">
        <f t="shared" ca="1" si="30"/>
        <v>5.3320537432702704</v>
      </c>
      <c r="D229" s="57">
        <f t="shared" ca="1" si="30"/>
        <v>4.8250092148901995</v>
      </c>
      <c r="E229" s="57">
        <f t="shared" ca="1" si="30"/>
        <v>2.6823341686011615</v>
      </c>
      <c r="F229" s="57">
        <f t="shared" ca="1" si="30"/>
        <v>3.859575523015975</v>
      </c>
      <c r="G229" s="8" cm="1">
        <f t="array" aca="1" ref="G229" ca="1">SUM(IF(ISERROR(FIND($A$4:$F$4,G$4)),0,$A229:$F229))</f>
        <v>8.8533834924893711</v>
      </c>
      <c r="H229" s="8" cm="1">
        <f t="array" aca="1" ref="H229" ca="1">SUM(IF(ISERROR(FIND($A$4:$F$4,H$4)),0,$A229:$F229))</f>
        <v>12.205914487125275</v>
      </c>
      <c r="I229" s="8" cm="1">
        <f t="array" aca="1" ref="I229" ca="1">SUM(IF(ISERROR(FIND($A$4:$F$4,I$4)),0,$A229:$F229))</f>
        <v>8.5427950769202461</v>
      </c>
      <c r="J229" s="8">
        <f t="shared" ca="1" si="27"/>
        <v>12.205914487125275</v>
      </c>
      <c r="K229" s="8" t="str">
        <f t="shared" ca="1" si="28"/>
        <v>ADF</v>
      </c>
      <c r="L229" s="8">
        <f ca="1">SMALL($J$5:$J$1004,ROWS($J$5:J229))</f>
        <v>10.11599419707945</v>
      </c>
      <c r="M229" s="10">
        <f ca="1">ROWS($J$5:J229)/COUNT($J$5:$J$1004)</f>
        <v>0.22500000000000001</v>
      </c>
      <c r="N229" s="10"/>
      <c r="O229" s="8" t="str">
        <f t="shared" ca="1" si="29"/>
        <v xml:space="preserve"> </v>
      </c>
      <c r="P229" s="8">
        <f t="shared" ca="1" si="29"/>
        <v>1</v>
      </c>
      <c r="Q229" s="8" t="str">
        <f t="shared" ca="1" si="29"/>
        <v xml:space="preserve"> </v>
      </c>
      <c r="S229" s="8">
        <f t="shared" ca="1" si="26"/>
        <v>1</v>
      </c>
      <c r="T229" s="8" t="str">
        <f t="shared" ca="1" si="26"/>
        <v/>
      </c>
      <c r="U229" s="8" t="str">
        <f t="shared" ca="1" si="26"/>
        <v/>
      </c>
      <c r="V229" s="8">
        <f t="shared" ca="1" si="26"/>
        <v>1</v>
      </c>
      <c r="W229" s="8" t="str">
        <f t="shared" ca="1" si="26"/>
        <v/>
      </c>
      <c r="X229" s="8">
        <f t="shared" ca="1" si="26"/>
        <v>1</v>
      </c>
    </row>
    <row r="230" spans="1:24" hidden="1" x14ac:dyDescent="0.25">
      <c r="A230" s="57">
        <f t="shared" ca="1" si="24"/>
        <v>5.5848364011171876</v>
      </c>
      <c r="B230" s="57">
        <f t="shared" ca="1" si="30"/>
        <v>1.3076449224877735</v>
      </c>
      <c r="C230" s="57">
        <f t="shared" ca="1" si="30"/>
        <v>5.6255329850817377</v>
      </c>
      <c r="D230" s="57">
        <f t="shared" ca="1" si="30"/>
        <v>2.7957080291563305</v>
      </c>
      <c r="E230" s="57">
        <f t="shared" ca="1" si="30"/>
        <v>2.716627423390519</v>
      </c>
      <c r="F230" s="57">
        <f t="shared" ca="1" si="30"/>
        <v>2.9614466044586463</v>
      </c>
      <c r="G230" s="8" cm="1">
        <f t="array" aca="1" ref="G230" ca="1">SUM(IF(ISERROR(FIND($A$4:$F$4,G$4)),0,$A230:$F230))</f>
        <v>11.210369386198925</v>
      </c>
      <c r="H230" s="8" cm="1">
        <f t="array" aca="1" ref="H230" ca="1">SUM(IF(ISERROR(FIND($A$4:$F$4,H$4)),0,$A230:$F230))</f>
        <v>11.341991034732164</v>
      </c>
      <c r="I230" s="8" cm="1">
        <f t="array" aca="1" ref="I230" ca="1">SUM(IF(ISERROR(FIND($A$4:$F$4,I$4)),0,$A230:$F230))</f>
        <v>6.9857189503369392</v>
      </c>
      <c r="J230" s="8">
        <f t="shared" ca="1" si="27"/>
        <v>11.341991034732164</v>
      </c>
      <c r="K230" s="8" t="str">
        <f t="shared" ca="1" si="28"/>
        <v>ADF</v>
      </c>
      <c r="L230" s="8">
        <f ca="1">SMALL($J$5:$J$1004,ROWS($J$5:J230))</f>
        <v>10.120226614218799</v>
      </c>
      <c r="M230" s="10">
        <f ca="1">ROWS($J$5:J230)/COUNT($J$5:$J$1004)</f>
        <v>0.22600000000000001</v>
      </c>
      <c r="N230" s="10"/>
      <c r="O230" s="8" t="str">
        <f t="shared" ca="1" si="29"/>
        <v xml:space="preserve"> </v>
      </c>
      <c r="P230" s="8">
        <f t="shared" ca="1" si="29"/>
        <v>1</v>
      </c>
      <c r="Q230" s="8" t="str">
        <f t="shared" ca="1" si="29"/>
        <v xml:space="preserve"> </v>
      </c>
      <c r="S230" s="8">
        <f t="shared" ca="1" si="26"/>
        <v>1</v>
      </c>
      <c r="T230" s="8" t="str">
        <f t="shared" ca="1" si="26"/>
        <v/>
      </c>
      <c r="U230" s="8" t="str">
        <f t="shared" ca="1" si="26"/>
        <v/>
      </c>
      <c r="V230" s="8">
        <f t="shared" ca="1" si="26"/>
        <v>1</v>
      </c>
      <c r="W230" s="8" t="str">
        <f t="shared" ca="1" si="26"/>
        <v/>
      </c>
      <c r="X230" s="8">
        <f t="shared" ca="1" si="26"/>
        <v>1</v>
      </c>
    </row>
    <row r="231" spans="1:24" hidden="1" x14ac:dyDescent="0.25">
      <c r="A231" s="57">
        <f t="shared" ca="1" si="24"/>
        <v>2.0449342231095544</v>
      </c>
      <c r="B231" s="57">
        <f t="shared" ca="1" si="30"/>
        <v>1.5944383251185075</v>
      </c>
      <c r="C231" s="57">
        <f t="shared" ca="1" si="30"/>
        <v>6.5043291566183754</v>
      </c>
      <c r="D231" s="57">
        <f t="shared" ca="1" si="30"/>
        <v>4.4325542071694457</v>
      </c>
      <c r="E231" s="57">
        <f t="shared" ca="1" si="30"/>
        <v>2.3945888115279708</v>
      </c>
      <c r="F231" s="57">
        <f t="shared" ca="1" si="30"/>
        <v>3.9158379454806456</v>
      </c>
      <c r="G231" s="8" cm="1">
        <f t="array" aca="1" ref="G231" ca="1">SUM(IF(ISERROR(FIND($A$4:$F$4,G$4)),0,$A231:$F231))</f>
        <v>8.5492633797279289</v>
      </c>
      <c r="H231" s="8" cm="1">
        <f t="array" aca="1" ref="H231" ca="1">SUM(IF(ISERROR(FIND($A$4:$F$4,H$4)),0,$A231:$F231))</f>
        <v>10.393326375759646</v>
      </c>
      <c r="I231" s="8" cm="1">
        <f t="array" aca="1" ref="I231" ca="1">SUM(IF(ISERROR(FIND($A$4:$F$4,I$4)),0,$A231:$F231))</f>
        <v>7.9048650821271238</v>
      </c>
      <c r="J231" s="8">
        <f t="shared" ca="1" si="27"/>
        <v>10.393326375759646</v>
      </c>
      <c r="K231" s="8" t="str">
        <f t="shared" ca="1" si="28"/>
        <v>ADF</v>
      </c>
      <c r="L231" s="8">
        <f ca="1">SMALL($J$5:$J$1004,ROWS($J$5:J231))</f>
        <v>10.122641303771436</v>
      </c>
      <c r="M231" s="10">
        <f ca="1">ROWS($J$5:J231)/COUNT($J$5:$J$1004)</f>
        <v>0.22700000000000001</v>
      </c>
      <c r="N231" s="10"/>
      <c r="O231" s="8" t="str">
        <f t="shared" ca="1" si="29"/>
        <v xml:space="preserve"> </v>
      </c>
      <c r="P231" s="8">
        <f t="shared" ca="1" si="29"/>
        <v>1</v>
      </c>
      <c r="Q231" s="8" t="str">
        <f t="shared" ca="1" si="29"/>
        <v xml:space="preserve"> </v>
      </c>
      <c r="S231" s="8">
        <f t="shared" ca="1" si="26"/>
        <v>1</v>
      </c>
      <c r="T231" s="8" t="str">
        <f t="shared" ca="1" si="26"/>
        <v/>
      </c>
      <c r="U231" s="8" t="str">
        <f t="shared" ca="1" si="26"/>
        <v/>
      </c>
      <c r="V231" s="8">
        <f t="shared" ca="1" si="26"/>
        <v>1</v>
      </c>
      <c r="W231" s="8" t="str">
        <f t="shared" ca="1" si="26"/>
        <v/>
      </c>
      <c r="X231" s="8">
        <f t="shared" ca="1" si="26"/>
        <v>1</v>
      </c>
    </row>
    <row r="232" spans="1:24" hidden="1" x14ac:dyDescent="0.25">
      <c r="A232" s="57">
        <f t="shared" ref="A232:A295" ca="1" si="31">A$2+(A$3-A$2)*RAND()</f>
        <v>2.2348382464224761</v>
      </c>
      <c r="B232" s="57">
        <f t="shared" ca="1" si="30"/>
        <v>2.1861584942067078</v>
      </c>
      <c r="C232" s="57">
        <f t="shared" ca="1" si="30"/>
        <v>6.6407679164518427</v>
      </c>
      <c r="D232" s="57">
        <f t="shared" ca="1" si="30"/>
        <v>4.4466038417227516</v>
      </c>
      <c r="E232" s="57">
        <f t="shared" ca="1" si="30"/>
        <v>1.5654162437390526</v>
      </c>
      <c r="F232" s="57">
        <f t="shared" ca="1" si="30"/>
        <v>2.0314568792125032</v>
      </c>
      <c r="G232" s="8" cm="1">
        <f t="array" aca="1" ref="G232" ca="1">SUM(IF(ISERROR(FIND($A$4:$F$4,G$4)),0,$A232:$F232))</f>
        <v>8.8756061628743197</v>
      </c>
      <c r="H232" s="8" cm="1">
        <f t="array" aca="1" ref="H232" ca="1">SUM(IF(ISERROR(FIND($A$4:$F$4,H$4)),0,$A232:$F232))</f>
        <v>8.7128989673577308</v>
      </c>
      <c r="I232" s="8" cm="1">
        <f t="array" aca="1" ref="I232" ca="1">SUM(IF(ISERROR(FIND($A$4:$F$4,I$4)),0,$A232:$F232))</f>
        <v>5.7830316171582634</v>
      </c>
      <c r="J232" s="8">
        <f t="shared" ca="1" si="27"/>
        <v>8.8756061628743197</v>
      </c>
      <c r="K232" s="8" t="str">
        <f t="shared" ca="1" si="28"/>
        <v>AC</v>
      </c>
      <c r="L232" s="8">
        <f ca="1">SMALL($J$5:$J$1004,ROWS($J$5:J232))</f>
        <v>10.123288888209178</v>
      </c>
      <c r="M232" s="10">
        <f ca="1">ROWS($J$5:J232)/COUNT($J$5:$J$1004)</f>
        <v>0.22800000000000001</v>
      </c>
      <c r="N232" s="10"/>
      <c r="O232" s="8">
        <f t="shared" ca="1" si="29"/>
        <v>1</v>
      </c>
      <c r="P232" s="8" t="str">
        <f t="shared" ca="1" si="29"/>
        <v xml:space="preserve"> </v>
      </c>
      <c r="Q232" s="8" t="str">
        <f t="shared" ca="1" si="29"/>
        <v xml:space="preserve"> </v>
      </c>
      <c r="S232" s="8">
        <f t="shared" ca="1" si="26"/>
        <v>1</v>
      </c>
      <c r="T232" s="8" t="str">
        <f t="shared" ca="1" si="26"/>
        <v/>
      </c>
      <c r="U232" s="8">
        <f t="shared" ca="1" si="26"/>
        <v>1</v>
      </c>
      <c r="V232" s="8" t="str">
        <f t="shared" ref="V232:Z283" ca="1" si="32">IFERROR(FIND(V$4,$K232)/FIND(V$4,$K232),"")</f>
        <v/>
      </c>
      <c r="W232" s="8" t="str">
        <f t="shared" ca="1" si="32"/>
        <v/>
      </c>
      <c r="X232" s="8" t="str">
        <f t="shared" ca="1" si="32"/>
        <v/>
      </c>
    </row>
    <row r="233" spans="1:24" hidden="1" x14ac:dyDescent="0.25">
      <c r="A233" s="57">
        <f t="shared" ca="1" si="31"/>
        <v>3.2552154463388607</v>
      </c>
      <c r="B233" s="57">
        <f t="shared" ca="1" si="30"/>
        <v>1.0216695391134372</v>
      </c>
      <c r="C233" s="57">
        <f t="shared" ca="1" si="30"/>
        <v>6.683854759743534</v>
      </c>
      <c r="D233" s="57">
        <f t="shared" ca="1" si="30"/>
        <v>5.5538243072156384</v>
      </c>
      <c r="E233" s="57">
        <f t="shared" ca="1" si="30"/>
        <v>2.324400425913776</v>
      </c>
      <c r="F233" s="57">
        <f t="shared" ca="1" si="30"/>
        <v>2.3776480969101312</v>
      </c>
      <c r="G233" s="8" cm="1">
        <f t="array" aca="1" ref="G233" ca="1">SUM(IF(ISERROR(FIND($A$4:$F$4,G$4)),0,$A233:$F233))</f>
        <v>9.9390702060823948</v>
      </c>
      <c r="H233" s="8" cm="1">
        <f t="array" aca="1" ref="H233" ca="1">SUM(IF(ISERROR(FIND($A$4:$F$4,H$4)),0,$A233:$F233))</f>
        <v>11.186687850464629</v>
      </c>
      <c r="I233" s="8" cm="1">
        <f t="array" aca="1" ref="I233" ca="1">SUM(IF(ISERROR(FIND($A$4:$F$4,I$4)),0,$A233:$F233))</f>
        <v>5.723718061937344</v>
      </c>
      <c r="J233" s="8">
        <f t="shared" ca="1" si="27"/>
        <v>11.186687850464629</v>
      </c>
      <c r="K233" s="8" t="str">
        <f t="shared" ca="1" si="28"/>
        <v>ADF</v>
      </c>
      <c r="L233" s="8">
        <f ca="1">SMALL($J$5:$J$1004,ROWS($J$5:J233))</f>
        <v>10.139206842310099</v>
      </c>
      <c r="M233" s="10">
        <f ca="1">ROWS($J$5:J233)/COUNT($J$5:$J$1004)</f>
        <v>0.22900000000000001</v>
      </c>
      <c r="N233" s="10"/>
      <c r="O233" s="8" t="str">
        <f t="shared" ca="1" si="29"/>
        <v xml:space="preserve"> </v>
      </c>
      <c r="P233" s="8">
        <f t="shared" ca="1" si="29"/>
        <v>1</v>
      </c>
      <c r="Q233" s="8" t="str">
        <f t="shared" ca="1" si="29"/>
        <v xml:space="preserve"> </v>
      </c>
      <c r="S233" s="8">
        <f t="shared" ref="S233:X296" ca="1" si="33">IFERROR(FIND(S$4,$K233)/FIND(S$4,$K233),"")</f>
        <v>1</v>
      </c>
      <c r="T233" s="8" t="str">
        <f t="shared" ca="1" si="33"/>
        <v/>
      </c>
      <c r="U233" s="8" t="str">
        <f t="shared" ca="1" si="33"/>
        <v/>
      </c>
      <c r="V233" s="8">
        <f t="shared" ca="1" si="33"/>
        <v>1</v>
      </c>
      <c r="W233" s="8" t="str">
        <f t="shared" ca="1" si="33"/>
        <v/>
      </c>
      <c r="X233" s="8">
        <f t="shared" ca="1" si="33"/>
        <v>1</v>
      </c>
    </row>
    <row r="234" spans="1:24" hidden="1" x14ac:dyDescent="0.25">
      <c r="A234" s="57">
        <f t="shared" ca="1" si="31"/>
        <v>5.1550571804765308</v>
      </c>
      <c r="B234" s="57">
        <f t="shared" ca="1" si="30"/>
        <v>4.339224227552509</v>
      </c>
      <c r="C234" s="57">
        <f t="shared" ca="1" si="30"/>
        <v>5.3661485656977481</v>
      </c>
      <c r="D234" s="57">
        <f t="shared" ca="1" si="30"/>
        <v>4.561093519161501</v>
      </c>
      <c r="E234" s="57">
        <f t="shared" ca="1" si="30"/>
        <v>1.5843741475142556</v>
      </c>
      <c r="F234" s="57">
        <f t="shared" ca="1" si="30"/>
        <v>3.9078129043851471</v>
      </c>
      <c r="G234" s="8" cm="1">
        <f t="array" aca="1" ref="G234" ca="1">SUM(IF(ISERROR(FIND($A$4:$F$4,G$4)),0,$A234:$F234))</f>
        <v>10.521205746174278</v>
      </c>
      <c r="H234" s="8" cm="1">
        <f t="array" aca="1" ref="H234" ca="1">SUM(IF(ISERROR(FIND($A$4:$F$4,H$4)),0,$A234:$F234))</f>
        <v>13.623963604023178</v>
      </c>
      <c r="I234" s="8" cm="1">
        <f t="array" aca="1" ref="I234" ca="1">SUM(IF(ISERROR(FIND($A$4:$F$4,I$4)),0,$A234:$F234))</f>
        <v>9.8314112794519115</v>
      </c>
      <c r="J234" s="8">
        <f t="shared" ca="1" si="27"/>
        <v>13.623963604023178</v>
      </c>
      <c r="K234" s="8" t="str">
        <f t="shared" ca="1" si="28"/>
        <v>ADF</v>
      </c>
      <c r="L234" s="8">
        <f ca="1">SMALL($J$5:$J$1004,ROWS($J$5:J234))</f>
        <v>10.14754378183741</v>
      </c>
      <c r="M234" s="10">
        <f ca="1">ROWS($J$5:J234)/COUNT($J$5:$J$1004)</f>
        <v>0.23</v>
      </c>
      <c r="N234" s="10"/>
      <c r="O234" s="8" t="str">
        <f t="shared" ca="1" si="29"/>
        <v xml:space="preserve"> </v>
      </c>
      <c r="P234" s="8">
        <f t="shared" ca="1" si="29"/>
        <v>1</v>
      </c>
      <c r="Q234" s="8" t="str">
        <f t="shared" ca="1" si="29"/>
        <v xml:space="preserve"> </v>
      </c>
      <c r="S234" s="8">
        <f t="shared" ca="1" si="33"/>
        <v>1</v>
      </c>
      <c r="T234" s="8" t="str">
        <f t="shared" ca="1" si="33"/>
        <v/>
      </c>
      <c r="U234" s="8" t="str">
        <f t="shared" ca="1" si="33"/>
        <v/>
      </c>
      <c r="V234" s="8">
        <f t="shared" ca="1" si="33"/>
        <v>1</v>
      </c>
      <c r="W234" s="8" t="str">
        <f t="shared" ca="1" si="33"/>
        <v/>
      </c>
      <c r="X234" s="8">
        <f t="shared" ca="1" si="33"/>
        <v>1</v>
      </c>
    </row>
    <row r="235" spans="1:24" hidden="1" x14ac:dyDescent="0.25">
      <c r="A235" s="57">
        <f t="shared" ca="1" si="31"/>
        <v>2.7807129110198252</v>
      </c>
      <c r="B235" s="57">
        <f t="shared" ca="1" si="30"/>
        <v>1.6021199909833554</v>
      </c>
      <c r="C235" s="57">
        <f t="shared" ca="1" si="30"/>
        <v>6.9819149767681203</v>
      </c>
      <c r="D235" s="57">
        <f t="shared" ca="1" si="30"/>
        <v>2.3151186703755311</v>
      </c>
      <c r="E235" s="57">
        <f t="shared" ca="1" si="30"/>
        <v>2.3650533942810172</v>
      </c>
      <c r="F235" s="57">
        <f t="shared" ca="1" si="30"/>
        <v>2.4768983963749793</v>
      </c>
      <c r="G235" s="8" cm="1">
        <f t="array" aca="1" ref="G235" ca="1">SUM(IF(ISERROR(FIND($A$4:$F$4,G$4)),0,$A235:$F235))</f>
        <v>9.7626278877879464</v>
      </c>
      <c r="H235" s="8" cm="1">
        <f t="array" aca="1" ref="H235" ca="1">SUM(IF(ISERROR(FIND($A$4:$F$4,H$4)),0,$A235:$F235))</f>
        <v>7.5727299777703356</v>
      </c>
      <c r="I235" s="8" cm="1">
        <f t="array" aca="1" ref="I235" ca="1">SUM(IF(ISERROR(FIND($A$4:$F$4,I$4)),0,$A235:$F235))</f>
        <v>6.4440717816393516</v>
      </c>
      <c r="J235" s="8">
        <f t="shared" ca="1" si="27"/>
        <v>9.7626278877879464</v>
      </c>
      <c r="K235" s="8" t="str">
        <f t="shared" ca="1" si="28"/>
        <v>AC</v>
      </c>
      <c r="L235" s="8">
        <f ca="1">SMALL($J$5:$J$1004,ROWS($J$5:J235))</f>
        <v>10.149427489824527</v>
      </c>
      <c r="M235" s="10">
        <f ca="1">ROWS($J$5:J235)/COUNT($J$5:$J$1004)</f>
        <v>0.23100000000000001</v>
      </c>
      <c r="N235" s="10"/>
      <c r="O235" s="8">
        <f t="shared" ca="1" si="29"/>
        <v>1</v>
      </c>
      <c r="P235" s="8" t="str">
        <f t="shared" ca="1" si="29"/>
        <v xml:space="preserve"> </v>
      </c>
      <c r="Q235" s="8" t="str">
        <f t="shared" ca="1" si="29"/>
        <v xml:space="preserve"> </v>
      </c>
      <c r="S235" s="8">
        <f t="shared" ca="1" si="33"/>
        <v>1</v>
      </c>
      <c r="T235" s="8" t="str">
        <f t="shared" ca="1" si="33"/>
        <v/>
      </c>
      <c r="U235" s="8">
        <f t="shared" ca="1" si="33"/>
        <v>1</v>
      </c>
      <c r="V235" s="8" t="str">
        <f t="shared" ca="1" si="33"/>
        <v/>
      </c>
      <c r="W235" s="8" t="str">
        <f t="shared" ca="1" si="33"/>
        <v/>
      </c>
      <c r="X235" s="8" t="str">
        <f t="shared" ca="1" si="33"/>
        <v/>
      </c>
    </row>
    <row r="236" spans="1:24" hidden="1" x14ac:dyDescent="0.25">
      <c r="A236" s="57">
        <f t="shared" ca="1" si="31"/>
        <v>3.4256573429447079</v>
      </c>
      <c r="B236" s="57">
        <f t="shared" ca="1" si="30"/>
        <v>1.9019567100510475</v>
      </c>
      <c r="C236" s="57">
        <f t="shared" ca="1" si="30"/>
        <v>5.2532933012512153</v>
      </c>
      <c r="D236" s="57">
        <f t="shared" ca="1" si="30"/>
        <v>5.6984794437490205</v>
      </c>
      <c r="E236" s="57">
        <f t="shared" ca="1" si="30"/>
        <v>2.8372659492934575</v>
      </c>
      <c r="F236" s="57">
        <f t="shared" ca="1" si="30"/>
        <v>3.8735098228003197</v>
      </c>
      <c r="G236" s="8" cm="1">
        <f t="array" aca="1" ref="G236" ca="1">SUM(IF(ISERROR(FIND($A$4:$F$4,G$4)),0,$A236:$F236))</f>
        <v>8.6789506441959237</v>
      </c>
      <c r="H236" s="8" cm="1">
        <f t="array" aca="1" ref="H236" ca="1">SUM(IF(ISERROR(FIND($A$4:$F$4,H$4)),0,$A236:$F236))</f>
        <v>12.997646609494048</v>
      </c>
      <c r="I236" s="8" cm="1">
        <f t="array" aca="1" ref="I236" ca="1">SUM(IF(ISERROR(FIND($A$4:$F$4,I$4)),0,$A236:$F236))</f>
        <v>8.6127324821448248</v>
      </c>
      <c r="J236" s="8">
        <f t="shared" ca="1" si="27"/>
        <v>12.997646609494048</v>
      </c>
      <c r="K236" s="8" t="str">
        <f t="shared" ca="1" si="28"/>
        <v>ADF</v>
      </c>
      <c r="L236" s="8">
        <f ca="1">SMALL($J$5:$J$1004,ROWS($J$5:J236))</f>
        <v>10.157275226276919</v>
      </c>
      <c r="M236" s="10">
        <f ca="1">ROWS($J$5:J236)/COUNT($J$5:$J$1004)</f>
        <v>0.23200000000000001</v>
      </c>
      <c r="N236" s="10"/>
      <c r="O236" s="8" t="str">
        <f t="shared" ca="1" si="29"/>
        <v xml:space="preserve"> </v>
      </c>
      <c r="P236" s="8">
        <f t="shared" ca="1" si="29"/>
        <v>1</v>
      </c>
      <c r="Q236" s="8" t="str">
        <f t="shared" ca="1" si="29"/>
        <v xml:space="preserve"> </v>
      </c>
      <c r="S236" s="8">
        <f t="shared" ca="1" si="33"/>
        <v>1</v>
      </c>
      <c r="T236" s="8" t="str">
        <f t="shared" ca="1" si="33"/>
        <v/>
      </c>
      <c r="U236" s="8" t="str">
        <f t="shared" ca="1" si="33"/>
        <v/>
      </c>
      <c r="V236" s="8">
        <f t="shared" ca="1" si="33"/>
        <v>1</v>
      </c>
      <c r="W236" s="8" t="str">
        <f t="shared" ca="1" si="33"/>
        <v/>
      </c>
      <c r="X236" s="8">
        <f t="shared" ca="1" si="33"/>
        <v>1</v>
      </c>
    </row>
    <row r="237" spans="1:24" hidden="1" x14ac:dyDescent="0.25">
      <c r="A237" s="57">
        <f t="shared" ca="1" si="31"/>
        <v>3.9197955737495032</v>
      </c>
      <c r="B237" s="57">
        <f t="shared" ca="1" si="30"/>
        <v>3.1236299636805822</v>
      </c>
      <c r="C237" s="57">
        <f t="shared" ca="1" si="30"/>
        <v>7.7099305417128718</v>
      </c>
      <c r="D237" s="57">
        <f t="shared" ca="1" si="30"/>
        <v>3.3480625457764743</v>
      </c>
      <c r="E237" s="57">
        <f t="shared" ca="1" si="30"/>
        <v>2.0755648198266803</v>
      </c>
      <c r="F237" s="57">
        <f t="shared" ca="1" si="30"/>
        <v>2.9573516360080476</v>
      </c>
      <c r="G237" s="8" cm="1">
        <f t="array" aca="1" ref="G237" ca="1">SUM(IF(ISERROR(FIND($A$4:$F$4,G$4)),0,$A237:$F237))</f>
        <v>11.629726115462375</v>
      </c>
      <c r="H237" s="8" cm="1">
        <f t="array" aca="1" ref="H237" ca="1">SUM(IF(ISERROR(FIND($A$4:$F$4,H$4)),0,$A237:$F237))</f>
        <v>10.225209755534024</v>
      </c>
      <c r="I237" s="8" cm="1">
        <f t="array" aca="1" ref="I237" ca="1">SUM(IF(ISERROR(FIND($A$4:$F$4,I$4)),0,$A237:$F237))</f>
        <v>8.1565464195153101</v>
      </c>
      <c r="J237" s="8">
        <f t="shared" ca="1" si="27"/>
        <v>11.629726115462375</v>
      </c>
      <c r="K237" s="8" t="str">
        <f t="shared" ca="1" si="28"/>
        <v>AC</v>
      </c>
      <c r="L237" s="8">
        <f ca="1">SMALL($J$5:$J$1004,ROWS($J$5:J237))</f>
        <v>10.168313324255429</v>
      </c>
      <c r="M237" s="10">
        <f ca="1">ROWS($J$5:J237)/COUNT($J$5:$J$1004)</f>
        <v>0.23300000000000001</v>
      </c>
      <c r="N237" s="10"/>
      <c r="O237" s="8">
        <f t="shared" ca="1" si="29"/>
        <v>1</v>
      </c>
      <c r="P237" s="8" t="str">
        <f t="shared" ca="1" si="29"/>
        <v xml:space="preserve"> </v>
      </c>
      <c r="Q237" s="8" t="str">
        <f t="shared" ca="1" si="29"/>
        <v xml:space="preserve"> </v>
      </c>
      <c r="S237" s="8">
        <f t="shared" ca="1" si="33"/>
        <v>1</v>
      </c>
      <c r="T237" s="8" t="str">
        <f t="shared" ca="1" si="33"/>
        <v/>
      </c>
      <c r="U237" s="8">
        <f t="shared" ca="1" si="33"/>
        <v>1</v>
      </c>
      <c r="V237" s="8" t="str">
        <f t="shared" ca="1" si="33"/>
        <v/>
      </c>
      <c r="W237" s="8" t="str">
        <f t="shared" ca="1" si="33"/>
        <v/>
      </c>
      <c r="X237" s="8" t="str">
        <f t="shared" ca="1" si="33"/>
        <v/>
      </c>
    </row>
    <row r="238" spans="1:24" hidden="1" x14ac:dyDescent="0.25">
      <c r="A238" s="57">
        <f t="shared" ca="1" si="31"/>
        <v>2.4554668828262973</v>
      </c>
      <c r="B238" s="57">
        <f t="shared" ca="1" si="30"/>
        <v>3.5793649010897384</v>
      </c>
      <c r="C238" s="57">
        <f t="shared" ca="1" si="30"/>
        <v>4.817082216221122</v>
      </c>
      <c r="D238" s="57">
        <f t="shared" ca="1" si="30"/>
        <v>4.1211153445492226</v>
      </c>
      <c r="E238" s="57">
        <f t="shared" ca="1" si="30"/>
        <v>1.3789560114421457</v>
      </c>
      <c r="F238" s="57">
        <f t="shared" ca="1" si="30"/>
        <v>2.0994324784960714</v>
      </c>
      <c r="G238" s="8" cm="1">
        <f t="array" aca="1" ref="G238" ca="1">SUM(IF(ISERROR(FIND($A$4:$F$4,G$4)),0,$A238:$F238))</f>
        <v>7.2725490990474189</v>
      </c>
      <c r="H238" s="8" cm="1">
        <f t="array" aca="1" ref="H238" ca="1">SUM(IF(ISERROR(FIND($A$4:$F$4,H$4)),0,$A238:$F238))</f>
        <v>8.6760147058715908</v>
      </c>
      <c r="I238" s="8" cm="1">
        <f t="array" aca="1" ref="I238" ca="1">SUM(IF(ISERROR(FIND($A$4:$F$4,I$4)),0,$A238:$F238))</f>
        <v>7.0577533910279557</v>
      </c>
      <c r="J238" s="8">
        <f t="shared" ca="1" si="27"/>
        <v>8.6760147058715908</v>
      </c>
      <c r="K238" s="8" t="str">
        <f t="shared" ca="1" si="28"/>
        <v>ADF</v>
      </c>
      <c r="L238" s="8">
        <f ca="1">SMALL($J$5:$J$1004,ROWS($J$5:J238))</f>
        <v>10.174766216834918</v>
      </c>
      <c r="M238" s="10">
        <f ca="1">ROWS($J$5:J238)/COUNT($J$5:$J$1004)</f>
        <v>0.23400000000000001</v>
      </c>
      <c r="N238" s="10"/>
      <c r="O238" s="8" t="str">
        <f t="shared" ca="1" si="29"/>
        <v xml:space="preserve"> </v>
      </c>
      <c r="P238" s="8">
        <f t="shared" ca="1" si="29"/>
        <v>1</v>
      </c>
      <c r="Q238" s="8" t="str">
        <f t="shared" ca="1" si="29"/>
        <v xml:space="preserve"> </v>
      </c>
      <c r="S238" s="8">
        <f t="shared" ca="1" si="33"/>
        <v>1</v>
      </c>
      <c r="T238" s="8" t="str">
        <f t="shared" ca="1" si="33"/>
        <v/>
      </c>
      <c r="U238" s="8" t="str">
        <f t="shared" ca="1" si="33"/>
        <v/>
      </c>
      <c r="V238" s="8">
        <f t="shared" ca="1" si="33"/>
        <v>1</v>
      </c>
      <c r="W238" s="8" t="str">
        <f t="shared" ca="1" si="33"/>
        <v/>
      </c>
      <c r="X238" s="8">
        <f t="shared" ca="1" si="33"/>
        <v>1</v>
      </c>
    </row>
    <row r="239" spans="1:24" hidden="1" x14ac:dyDescent="0.25">
      <c r="A239" s="57">
        <f t="shared" ca="1" si="31"/>
        <v>2.4283920673883737</v>
      </c>
      <c r="B239" s="57">
        <f t="shared" ca="1" si="30"/>
        <v>4.4784406032064679</v>
      </c>
      <c r="C239" s="57">
        <f t="shared" ca="1" si="30"/>
        <v>6.9080139145441057</v>
      </c>
      <c r="D239" s="57">
        <f t="shared" ca="1" si="30"/>
        <v>3.4045381533722399</v>
      </c>
      <c r="E239" s="57">
        <f t="shared" ca="1" si="30"/>
        <v>1.3887916064368162</v>
      </c>
      <c r="F239" s="57">
        <f t="shared" ca="1" si="30"/>
        <v>3.343444036167222</v>
      </c>
      <c r="G239" s="8" cm="1">
        <f t="array" aca="1" ref="G239" ca="1">SUM(IF(ISERROR(FIND($A$4:$F$4,G$4)),0,$A239:$F239))</f>
        <v>9.3364059819324794</v>
      </c>
      <c r="H239" s="8" cm="1">
        <f t="array" aca="1" ref="H239" ca="1">SUM(IF(ISERROR(FIND($A$4:$F$4,H$4)),0,$A239:$F239))</f>
        <v>9.1763742569278364</v>
      </c>
      <c r="I239" s="8" cm="1">
        <f t="array" aca="1" ref="I239" ca="1">SUM(IF(ISERROR(FIND($A$4:$F$4,I$4)),0,$A239:$F239))</f>
        <v>9.2106762458105056</v>
      </c>
      <c r="J239" s="8">
        <f t="shared" ca="1" si="27"/>
        <v>9.3364059819324794</v>
      </c>
      <c r="K239" s="8" t="str">
        <f t="shared" ca="1" si="28"/>
        <v>AC</v>
      </c>
      <c r="L239" s="8">
        <f ca="1">SMALL($J$5:$J$1004,ROWS($J$5:J239))</f>
        <v>10.176188164511387</v>
      </c>
      <c r="M239" s="10">
        <f ca="1">ROWS($J$5:J239)/COUNT($J$5:$J$1004)</f>
        <v>0.23499999999999999</v>
      </c>
      <c r="N239" s="10"/>
      <c r="O239" s="8">
        <f t="shared" ca="1" si="29"/>
        <v>1</v>
      </c>
      <c r="P239" s="8" t="str">
        <f t="shared" ca="1" si="29"/>
        <v xml:space="preserve"> </v>
      </c>
      <c r="Q239" s="8" t="str">
        <f t="shared" ca="1" si="29"/>
        <v xml:space="preserve"> </v>
      </c>
      <c r="S239" s="8">
        <f t="shared" ca="1" si="33"/>
        <v>1</v>
      </c>
      <c r="T239" s="8" t="str">
        <f t="shared" ca="1" si="33"/>
        <v/>
      </c>
      <c r="U239" s="8">
        <f t="shared" ca="1" si="33"/>
        <v>1</v>
      </c>
      <c r="V239" s="8" t="str">
        <f t="shared" ca="1" si="33"/>
        <v/>
      </c>
      <c r="W239" s="8" t="str">
        <f t="shared" ca="1" si="33"/>
        <v/>
      </c>
      <c r="X239" s="8" t="str">
        <f t="shared" ca="1" si="33"/>
        <v/>
      </c>
    </row>
    <row r="240" spans="1:24" hidden="1" x14ac:dyDescent="0.25">
      <c r="A240" s="57">
        <f t="shared" ca="1" si="31"/>
        <v>5.1171458775456742</v>
      </c>
      <c r="B240" s="57">
        <f t="shared" ca="1" si="30"/>
        <v>4.4249943710053277</v>
      </c>
      <c r="C240" s="57">
        <f t="shared" ca="1" si="30"/>
        <v>5.7198561804675716</v>
      </c>
      <c r="D240" s="57">
        <f t="shared" ca="1" si="30"/>
        <v>5.5440077500377996</v>
      </c>
      <c r="E240" s="57">
        <f t="shared" ca="1" si="30"/>
        <v>2.8094681435575408</v>
      </c>
      <c r="F240" s="57">
        <f t="shared" ca="1" si="30"/>
        <v>3.3530957372452903</v>
      </c>
      <c r="G240" s="8" cm="1">
        <f t="array" aca="1" ref="G240" ca="1">SUM(IF(ISERROR(FIND($A$4:$F$4,G$4)),0,$A240:$F240))</f>
        <v>10.837002058013246</v>
      </c>
      <c r="H240" s="8" cm="1">
        <f t="array" aca="1" ref="H240" ca="1">SUM(IF(ISERROR(FIND($A$4:$F$4,H$4)),0,$A240:$F240))</f>
        <v>14.014249364828764</v>
      </c>
      <c r="I240" s="8" cm="1">
        <f t="array" aca="1" ref="I240" ca="1">SUM(IF(ISERROR(FIND($A$4:$F$4,I$4)),0,$A240:$F240))</f>
        <v>10.587558251808158</v>
      </c>
      <c r="J240" s="8">
        <f t="shared" ca="1" si="27"/>
        <v>14.014249364828764</v>
      </c>
      <c r="K240" s="8" t="str">
        <f t="shared" ca="1" si="28"/>
        <v>ADF</v>
      </c>
      <c r="L240" s="8">
        <f ca="1">SMALL($J$5:$J$1004,ROWS($J$5:J240))</f>
        <v>10.181745084243083</v>
      </c>
      <c r="M240" s="10">
        <f ca="1">ROWS($J$5:J240)/COUNT($J$5:$J$1004)</f>
        <v>0.23599999999999999</v>
      </c>
      <c r="N240" s="10"/>
      <c r="O240" s="8" t="str">
        <f t="shared" ca="1" si="29"/>
        <v xml:space="preserve"> </v>
      </c>
      <c r="P240" s="8">
        <f t="shared" ca="1" si="29"/>
        <v>1</v>
      </c>
      <c r="Q240" s="8" t="str">
        <f t="shared" ca="1" si="29"/>
        <v xml:space="preserve"> </v>
      </c>
      <c r="S240" s="8">
        <f t="shared" ca="1" si="33"/>
        <v>1</v>
      </c>
      <c r="T240" s="8" t="str">
        <f t="shared" ca="1" si="33"/>
        <v/>
      </c>
      <c r="U240" s="8" t="str">
        <f t="shared" ca="1" si="33"/>
        <v/>
      </c>
      <c r="V240" s="8">
        <f t="shared" ca="1" si="33"/>
        <v>1</v>
      </c>
      <c r="W240" s="8" t="str">
        <f t="shared" ca="1" si="33"/>
        <v/>
      </c>
      <c r="X240" s="8">
        <f t="shared" ca="1" si="33"/>
        <v>1</v>
      </c>
    </row>
    <row r="241" spans="1:24" hidden="1" x14ac:dyDescent="0.25">
      <c r="A241" s="57">
        <f t="shared" ca="1" si="31"/>
        <v>3.2205884775484517</v>
      </c>
      <c r="B241" s="57">
        <f t="shared" ca="1" si="30"/>
        <v>4.1447898805892036</v>
      </c>
      <c r="C241" s="57">
        <f t="shared" ca="1" si="30"/>
        <v>6.0224161831891818</v>
      </c>
      <c r="D241" s="57">
        <f t="shared" ca="1" si="30"/>
        <v>5.1928232473242515</v>
      </c>
      <c r="E241" s="57">
        <f t="shared" ca="1" si="30"/>
        <v>2.8041816627572933</v>
      </c>
      <c r="F241" s="57">
        <f t="shared" ca="1" si="30"/>
        <v>3.9243535696157545</v>
      </c>
      <c r="G241" s="8" cm="1">
        <f t="array" aca="1" ref="G241" ca="1">SUM(IF(ISERROR(FIND($A$4:$F$4,G$4)),0,$A241:$F241))</f>
        <v>9.2430046607376326</v>
      </c>
      <c r="H241" s="8" cm="1">
        <f t="array" aca="1" ref="H241" ca="1">SUM(IF(ISERROR(FIND($A$4:$F$4,H$4)),0,$A241:$F241))</f>
        <v>12.337765294488456</v>
      </c>
      <c r="I241" s="8" cm="1">
        <f t="array" aca="1" ref="I241" ca="1">SUM(IF(ISERROR(FIND($A$4:$F$4,I$4)),0,$A241:$F241))</f>
        <v>10.873325112962252</v>
      </c>
      <c r="J241" s="8">
        <f t="shared" ca="1" si="27"/>
        <v>12.337765294488456</v>
      </c>
      <c r="K241" s="8" t="str">
        <f t="shared" ca="1" si="28"/>
        <v>ADF</v>
      </c>
      <c r="L241" s="8">
        <f ca="1">SMALL($J$5:$J$1004,ROWS($J$5:J241))</f>
        <v>10.193474351531584</v>
      </c>
      <c r="M241" s="10">
        <f ca="1">ROWS($J$5:J241)/COUNT($J$5:$J$1004)</f>
        <v>0.23699999999999999</v>
      </c>
      <c r="N241" s="10"/>
      <c r="O241" s="8" t="str">
        <f t="shared" ca="1" si="29"/>
        <v xml:space="preserve"> </v>
      </c>
      <c r="P241" s="8">
        <f t="shared" ca="1" si="29"/>
        <v>1</v>
      </c>
      <c r="Q241" s="8" t="str">
        <f t="shared" ca="1" si="29"/>
        <v xml:space="preserve"> </v>
      </c>
      <c r="S241" s="8">
        <f t="shared" ca="1" si="33"/>
        <v>1</v>
      </c>
      <c r="T241" s="8" t="str">
        <f t="shared" ca="1" si="33"/>
        <v/>
      </c>
      <c r="U241" s="8" t="str">
        <f t="shared" ca="1" si="33"/>
        <v/>
      </c>
      <c r="V241" s="8">
        <f t="shared" ca="1" si="33"/>
        <v>1</v>
      </c>
      <c r="W241" s="8" t="str">
        <f t="shared" ca="1" si="33"/>
        <v/>
      </c>
      <c r="X241" s="8">
        <f t="shared" ca="1" si="33"/>
        <v>1</v>
      </c>
    </row>
    <row r="242" spans="1:24" hidden="1" x14ac:dyDescent="0.25">
      <c r="A242" s="57">
        <f t="shared" ca="1" si="31"/>
        <v>2.1885979725054625</v>
      </c>
      <c r="B242" s="57">
        <f t="shared" ca="1" si="30"/>
        <v>3.4896038304943655</v>
      </c>
      <c r="C242" s="57">
        <f t="shared" ca="1" si="30"/>
        <v>6.969737365301147</v>
      </c>
      <c r="D242" s="57">
        <f t="shared" ca="1" si="30"/>
        <v>2.266851771237568</v>
      </c>
      <c r="E242" s="57">
        <f t="shared" ca="1" si="30"/>
        <v>2.9994407281358244</v>
      </c>
      <c r="F242" s="57">
        <f t="shared" ca="1" si="30"/>
        <v>3.4712407109113252</v>
      </c>
      <c r="G242" s="8" cm="1">
        <f t="array" aca="1" ref="G242" ca="1">SUM(IF(ISERROR(FIND($A$4:$F$4,G$4)),0,$A242:$F242))</f>
        <v>9.1583353378066086</v>
      </c>
      <c r="H242" s="8" cm="1">
        <f t="array" aca="1" ref="H242" ca="1">SUM(IF(ISERROR(FIND($A$4:$F$4,H$4)),0,$A242:$F242))</f>
        <v>7.9266904546543557</v>
      </c>
      <c r="I242" s="8" cm="1">
        <f t="array" aca="1" ref="I242" ca="1">SUM(IF(ISERROR(FIND($A$4:$F$4,I$4)),0,$A242:$F242))</f>
        <v>9.9602852695415152</v>
      </c>
      <c r="J242" s="8">
        <f t="shared" ca="1" si="27"/>
        <v>9.9602852695415152</v>
      </c>
      <c r="K242" s="8" t="str">
        <f t="shared" ca="1" si="28"/>
        <v>BEF</v>
      </c>
      <c r="L242" s="8">
        <f ca="1">SMALL($J$5:$J$1004,ROWS($J$5:J242))</f>
        <v>10.201299436615859</v>
      </c>
      <c r="M242" s="10">
        <f ca="1">ROWS($J$5:J242)/COUNT($J$5:$J$1004)</f>
        <v>0.23799999999999999</v>
      </c>
      <c r="N242" s="10"/>
      <c r="O242" s="8" t="str">
        <f t="shared" ca="1" si="29"/>
        <v xml:space="preserve"> </v>
      </c>
      <c r="P242" s="8" t="str">
        <f t="shared" ca="1" si="29"/>
        <v xml:space="preserve"> </v>
      </c>
      <c r="Q242" s="8">
        <f t="shared" ca="1" si="29"/>
        <v>1</v>
      </c>
      <c r="S242" s="8" t="str">
        <f t="shared" ca="1" si="33"/>
        <v/>
      </c>
      <c r="T242" s="8">
        <f t="shared" ca="1" si="33"/>
        <v>1</v>
      </c>
      <c r="U242" s="8" t="str">
        <f t="shared" ca="1" si="33"/>
        <v/>
      </c>
      <c r="V242" s="8" t="str">
        <f t="shared" ca="1" si="33"/>
        <v/>
      </c>
      <c r="W242" s="8">
        <f t="shared" ca="1" si="33"/>
        <v>1</v>
      </c>
      <c r="X242" s="8">
        <f t="shared" ca="1" si="33"/>
        <v>1</v>
      </c>
    </row>
    <row r="243" spans="1:24" hidden="1" x14ac:dyDescent="0.25">
      <c r="A243" s="57">
        <f t="shared" ca="1" si="31"/>
        <v>3.1218031838913429</v>
      </c>
      <c r="B243" s="57">
        <f t="shared" ca="1" si="30"/>
        <v>4.6287865624956073</v>
      </c>
      <c r="C243" s="57">
        <f t="shared" ca="1" si="30"/>
        <v>7.2632893255885804</v>
      </c>
      <c r="D243" s="57">
        <f t="shared" ca="1" si="30"/>
        <v>2.4046783817121464</v>
      </c>
      <c r="E243" s="57">
        <f t="shared" ca="1" si="30"/>
        <v>1.6639511862780485</v>
      </c>
      <c r="F243" s="57">
        <f t="shared" ca="1" si="30"/>
        <v>2.3714072195984981</v>
      </c>
      <c r="G243" s="8" cm="1">
        <f t="array" aca="1" ref="G243" ca="1">SUM(IF(ISERROR(FIND($A$4:$F$4,G$4)),0,$A243:$F243))</f>
        <v>10.385092509479923</v>
      </c>
      <c r="H243" s="8" cm="1">
        <f t="array" aca="1" ref="H243" ca="1">SUM(IF(ISERROR(FIND($A$4:$F$4,H$4)),0,$A243:$F243))</f>
        <v>7.8978887852019879</v>
      </c>
      <c r="I243" s="8" cm="1">
        <f t="array" aca="1" ref="I243" ca="1">SUM(IF(ISERROR(FIND($A$4:$F$4,I$4)),0,$A243:$F243))</f>
        <v>8.6641449683721525</v>
      </c>
      <c r="J243" s="8">
        <f t="shared" ca="1" si="27"/>
        <v>10.385092509479923</v>
      </c>
      <c r="K243" s="8" t="str">
        <f t="shared" ca="1" si="28"/>
        <v>AC</v>
      </c>
      <c r="L243" s="8">
        <f ca="1">SMALL($J$5:$J$1004,ROWS($J$5:J243))</f>
        <v>10.207115081378682</v>
      </c>
      <c r="M243" s="10">
        <f ca="1">ROWS($J$5:J243)/COUNT($J$5:$J$1004)</f>
        <v>0.23899999999999999</v>
      </c>
      <c r="N243" s="10"/>
      <c r="O243" s="8">
        <f t="shared" ca="1" si="29"/>
        <v>1</v>
      </c>
      <c r="P243" s="8" t="str">
        <f t="shared" ca="1" si="29"/>
        <v xml:space="preserve"> </v>
      </c>
      <c r="Q243" s="8" t="str">
        <f t="shared" ca="1" si="29"/>
        <v xml:space="preserve"> </v>
      </c>
      <c r="S243" s="8">
        <f t="shared" ca="1" si="33"/>
        <v>1</v>
      </c>
      <c r="T243" s="8" t="str">
        <f t="shared" ca="1" si="33"/>
        <v/>
      </c>
      <c r="U243" s="8">
        <f t="shared" ca="1" si="33"/>
        <v>1</v>
      </c>
      <c r="V243" s="8" t="str">
        <f t="shared" ca="1" si="33"/>
        <v/>
      </c>
      <c r="W243" s="8" t="str">
        <f t="shared" ca="1" si="33"/>
        <v/>
      </c>
      <c r="X243" s="8" t="str">
        <f t="shared" ca="1" si="33"/>
        <v/>
      </c>
    </row>
    <row r="244" spans="1:24" hidden="1" x14ac:dyDescent="0.25">
      <c r="A244" s="57">
        <f t="shared" ca="1" si="31"/>
        <v>5.1232883064337189</v>
      </c>
      <c r="B244" s="57">
        <f t="shared" ca="1" si="30"/>
        <v>3.435234039789814</v>
      </c>
      <c r="C244" s="57">
        <f t="shared" ca="1" si="30"/>
        <v>6.6117667993987048</v>
      </c>
      <c r="D244" s="57">
        <f t="shared" ca="1" si="30"/>
        <v>2.8490839257651572</v>
      </c>
      <c r="E244" s="57">
        <f t="shared" ca="1" si="30"/>
        <v>2.6877134659005057</v>
      </c>
      <c r="F244" s="57">
        <f t="shared" ca="1" si="30"/>
        <v>2.4228704831377943</v>
      </c>
      <c r="G244" s="8" cm="1">
        <f t="array" aca="1" ref="G244" ca="1">SUM(IF(ISERROR(FIND($A$4:$F$4,G$4)),0,$A244:$F244))</f>
        <v>11.735055105832423</v>
      </c>
      <c r="H244" s="8" cm="1">
        <f t="array" aca="1" ref="H244" ca="1">SUM(IF(ISERROR(FIND($A$4:$F$4,H$4)),0,$A244:$F244))</f>
        <v>10.395242715336671</v>
      </c>
      <c r="I244" s="8" cm="1">
        <f t="array" aca="1" ref="I244" ca="1">SUM(IF(ISERROR(FIND($A$4:$F$4,I$4)),0,$A244:$F244))</f>
        <v>8.5458179888281141</v>
      </c>
      <c r="J244" s="8">
        <f t="shared" ca="1" si="27"/>
        <v>11.735055105832423</v>
      </c>
      <c r="K244" s="8" t="str">
        <f t="shared" ca="1" si="28"/>
        <v>AC</v>
      </c>
      <c r="L244" s="8">
        <f ca="1">SMALL($J$5:$J$1004,ROWS($J$5:J244))</f>
        <v>10.213175992331161</v>
      </c>
      <c r="M244" s="10">
        <f ca="1">ROWS($J$5:J244)/COUNT($J$5:$J$1004)</f>
        <v>0.24</v>
      </c>
      <c r="N244" s="10"/>
      <c r="O244" s="8">
        <f t="shared" ca="1" si="29"/>
        <v>1</v>
      </c>
      <c r="P244" s="8" t="str">
        <f t="shared" ca="1" si="29"/>
        <v xml:space="preserve"> </v>
      </c>
      <c r="Q244" s="8" t="str">
        <f t="shared" ca="1" si="29"/>
        <v xml:space="preserve"> </v>
      </c>
      <c r="S244" s="8">
        <f t="shared" ca="1" si="33"/>
        <v>1</v>
      </c>
      <c r="T244" s="8" t="str">
        <f t="shared" ca="1" si="33"/>
        <v/>
      </c>
      <c r="U244" s="8">
        <f t="shared" ca="1" si="33"/>
        <v>1</v>
      </c>
      <c r="V244" s="8" t="str">
        <f t="shared" ca="1" si="33"/>
        <v/>
      </c>
      <c r="W244" s="8" t="str">
        <f t="shared" ca="1" si="33"/>
        <v/>
      </c>
      <c r="X244" s="8" t="str">
        <f t="shared" ca="1" si="33"/>
        <v/>
      </c>
    </row>
    <row r="245" spans="1:24" hidden="1" x14ac:dyDescent="0.25">
      <c r="A245" s="57">
        <f t="shared" ca="1" si="31"/>
        <v>5.7576223377634017</v>
      </c>
      <c r="B245" s="57">
        <f t="shared" ca="1" si="30"/>
        <v>1.6734987704540507</v>
      </c>
      <c r="C245" s="57">
        <f t="shared" ca="1" si="30"/>
        <v>5.9561692891084794</v>
      </c>
      <c r="D245" s="57">
        <f t="shared" ca="1" si="30"/>
        <v>5.5061771124502208</v>
      </c>
      <c r="E245" s="57">
        <f t="shared" ca="1" si="30"/>
        <v>2.1385668512948928</v>
      </c>
      <c r="F245" s="57">
        <f t="shared" ca="1" si="30"/>
        <v>3.2657281707372592</v>
      </c>
      <c r="G245" s="8" cm="1">
        <f t="array" aca="1" ref="G245" ca="1">SUM(IF(ISERROR(FIND($A$4:$F$4,G$4)),0,$A245:$F245))</f>
        <v>11.713791626871881</v>
      </c>
      <c r="H245" s="8" cm="1">
        <f t="array" aca="1" ref="H245" ca="1">SUM(IF(ISERROR(FIND($A$4:$F$4,H$4)),0,$A245:$F245))</f>
        <v>14.52952762095088</v>
      </c>
      <c r="I245" s="8" cm="1">
        <f t="array" aca="1" ref="I245" ca="1">SUM(IF(ISERROR(FIND($A$4:$F$4,I$4)),0,$A245:$F245))</f>
        <v>7.0777937924862027</v>
      </c>
      <c r="J245" s="8">
        <f t="shared" ca="1" si="27"/>
        <v>14.52952762095088</v>
      </c>
      <c r="K245" s="8" t="str">
        <f t="shared" ca="1" si="28"/>
        <v>ADF</v>
      </c>
      <c r="L245" s="8">
        <f ca="1">SMALL($J$5:$J$1004,ROWS($J$5:J245))</f>
        <v>10.213949268171444</v>
      </c>
      <c r="M245" s="10">
        <f ca="1">ROWS($J$5:J245)/COUNT($J$5:$J$1004)</f>
        <v>0.24099999999999999</v>
      </c>
      <c r="N245" s="10"/>
      <c r="O245" s="8" t="str">
        <f t="shared" ca="1" si="29"/>
        <v xml:space="preserve"> </v>
      </c>
      <c r="P245" s="8">
        <f t="shared" ca="1" si="29"/>
        <v>1</v>
      </c>
      <c r="Q245" s="8" t="str">
        <f t="shared" ca="1" si="29"/>
        <v xml:space="preserve"> </v>
      </c>
      <c r="S245" s="8">
        <f t="shared" ca="1" si="33"/>
        <v>1</v>
      </c>
      <c r="T245" s="8" t="str">
        <f t="shared" ca="1" si="33"/>
        <v/>
      </c>
      <c r="U245" s="8" t="str">
        <f t="shared" ca="1" si="33"/>
        <v/>
      </c>
      <c r="V245" s="8">
        <f t="shared" ca="1" si="33"/>
        <v>1</v>
      </c>
      <c r="W245" s="8" t="str">
        <f t="shared" ca="1" si="33"/>
        <v/>
      </c>
      <c r="X245" s="8">
        <f t="shared" ca="1" si="33"/>
        <v>1</v>
      </c>
    </row>
    <row r="246" spans="1:24" hidden="1" x14ac:dyDescent="0.25">
      <c r="A246" s="57">
        <f t="shared" ca="1" si="31"/>
        <v>2.3770462927511469</v>
      </c>
      <c r="B246" s="57">
        <f t="shared" ca="1" si="30"/>
        <v>1.074502858591682</v>
      </c>
      <c r="C246" s="57">
        <f t="shared" ca="1" si="30"/>
        <v>7.6776091839927272</v>
      </c>
      <c r="D246" s="57">
        <f t="shared" ca="1" si="30"/>
        <v>4.8984743066971248</v>
      </c>
      <c r="E246" s="57">
        <f t="shared" ca="1" si="30"/>
        <v>1.837434146749489</v>
      </c>
      <c r="F246" s="57">
        <f t="shared" ca="1" si="30"/>
        <v>2.4444561018166766</v>
      </c>
      <c r="G246" s="8" cm="1">
        <f t="array" aca="1" ref="G246" ca="1">SUM(IF(ISERROR(FIND($A$4:$F$4,G$4)),0,$A246:$F246))</f>
        <v>10.054655476743875</v>
      </c>
      <c r="H246" s="8" cm="1">
        <f t="array" aca="1" ref="H246" ca="1">SUM(IF(ISERROR(FIND($A$4:$F$4,H$4)),0,$A246:$F246))</f>
        <v>9.7199767012649474</v>
      </c>
      <c r="I246" s="8" cm="1">
        <f t="array" aca="1" ref="I246" ca="1">SUM(IF(ISERROR(FIND($A$4:$F$4,I$4)),0,$A246:$F246))</f>
        <v>5.3563931071578477</v>
      </c>
      <c r="J246" s="8">
        <f t="shared" ca="1" si="27"/>
        <v>10.054655476743875</v>
      </c>
      <c r="K246" s="8" t="str">
        <f t="shared" ca="1" si="28"/>
        <v>AC</v>
      </c>
      <c r="L246" s="8">
        <f ca="1">SMALL($J$5:$J$1004,ROWS($J$5:J246))</f>
        <v>10.217001624253177</v>
      </c>
      <c r="M246" s="10">
        <f ca="1">ROWS($J$5:J246)/COUNT($J$5:$J$1004)</f>
        <v>0.24199999999999999</v>
      </c>
      <c r="N246" s="10"/>
      <c r="O246" s="8">
        <f t="shared" ca="1" si="29"/>
        <v>1</v>
      </c>
      <c r="P246" s="8" t="str">
        <f t="shared" ca="1" si="29"/>
        <v xml:space="preserve"> </v>
      </c>
      <c r="Q246" s="8" t="str">
        <f t="shared" ca="1" si="29"/>
        <v xml:space="preserve"> </v>
      </c>
      <c r="S246" s="8">
        <f t="shared" ca="1" si="33"/>
        <v>1</v>
      </c>
      <c r="T246" s="8" t="str">
        <f t="shared" ca="1" si="33"/>
        <v/>
      </c>
      <c r="U246" s="8">
        <f t="shared" ca="1" si="33"/>
        <v>1</v>
      </c>
      <c r="V246" s="8" t="str">
        <f t="shared" ca="1" si="33"/>
        <v/>
      </c>
      <c r="W246" s="8" t="str">
        <f t="shared" ca="1" si="33"/>
        <v/>
      </c>
      <c r="X246" s="8" t="str">
        <f t="shared" ca="1" si="33"/>
        <v/>
      </c>
    </row>
    <row r="247" spans="1:24" hidden="1" x14ac:dyDescent="0.25">
      <c r="A247" s="57">
        <f t="shared" ca="1" si="31"/>
        <v>2.3518510542937245</v>
      </c>
      <c r="B247" s="57">
        <f t="shared" ca="1" si="30"/>
        <v>2.2077072755286591</v>
      </c>
      <c r="C247" s="57">
        <f t="shared" ca="1" si="30"/>
        <v>5.4305054143157054</v>
      </c>
      <c r="D247" s="57">
        <f t="shared" ca="1" si="30"/>
        <v>4.412160407999651</v>
      </c>
      <c r="E247" s="57">
        <f t="shared" ca="1" si="30"/>
        <v>2.9294292394996759</v>
      </c>
      <c r="F247" s="57">
        <f t="shared" ca="1" si="30"/>
        <v>2.8208501926611964</v>
      </c>
      <c r="G247" s="8" cm="1">
        <f t="array" aca="1" ref="G247" ca="1">SUM(IF(ISERROR(FIND($A$4:$F$4,G$4)),0,$A247:$F247))</f>
        <v>7.7823564686094304</v>
      </c>
      <c r="H247" s="8" cm="1">
        <f t="array" aca="1" ref="H247" ca="1">SUM(IF(ISERROR(FIND($A$4:$F$4,H$4)),0,$A247:$F247))</f>
        <v>9.5848616549545724</v>
      </c>
      <c r="I247" s="8" cm="1">
        <f t="array" aca="1" ref="I247" ca="1">SUM(IF(ISERROR(FIND($A$4:$F$4,I$4)),0,$A247:$F247))</f>
        <v>7.957986707689531</v>
      </c>
      <c r="J247" s="8">
        <f t="shared" ca="1" si="27"/>
        <v>9.5848616549545724</v>
      </c>
      <c r="K247" s="8" t="str">
        <f t="shared" ca="1" si="28"/>
        <v>ADF</v>
      </c>
      <c r="L247" s="8">
        <f ca="1">SMALL($J$5:$J$1004,ROWS($J$5:J247))</f>
        <v>10.226106691132287</v>
      </c>
      <c r="M247" s="10">
        <f ca="1">ROWS($J$5:J247)/COUNT($J$5:$J$1004)</f>
        <v>0.24299999999999999</v>
      </c>
      <c r="N247" s="10"/>
      <c r="O247" s="8" t="str">
        <f t="shared" ca="1" si="29"/>
        <v xml:space="preserve"> </v>
      </c>
      <c r="P247" s="8">
        <f t="shared" ca="1" si="29"/>
        <v>1</v>
      </c>
      <c r="Q247" s="8" t="str">
        <f t="shared" ca="1" si="29"/>
        <v xml:space="preserve"> </v>
      </c>
      <c r="S247" s="8">
        <f t="shared" ca="1" si="33"/>
        <v>1</v>
      </c>
      <c r="T247" s="8" t="str">
        <f t="shared" ca="1" si="33"/>
        <v/>
      </c>
      <c r="U247" s="8" t="str">
        <f t="shared" ca="1" si="33"/>
        <v/>
      </c>
      <c r="V247" s="8">
        <f t="shared" ca="1" si="33"/>
        <v>1</v>
      </c>
      <c r="W247" s="8" t="str">
        <f t="shared" ca="1" si="33"/>
        <v/>
      </c>
      <c r="X247" s="8">
        <f t="shared" ca="1" si="33"/>
        <v>1</v>
      </c>
    </row>
    <row r="248" spans="1:24" hidden="1" x14ac:dyDescent="0.25">
      <c r="A248" s="57">
        <f t="shared" ca="1" si="31"/>
        <v>2.4789705406158844</v>
      </c>
      <c r="B248" s="57">
        <f t="shared" ca="1" si="30"/>
        <v>1.1933333245283704</v>
      </c>
      <c r="C248" s="57">
        <f t="shared" ca="1" si="30"/>
        <v>4.7778327799815061</v>
      </c>
      <c r="D248" s="57">
        <f t="shared" ca="1" si="30"/>
        <v>3.1659805242716272</v>
      </c>
      <c r="E248" s="57">
        <f t="shared" ca="1" si="30"/>
        <v>1.4577483817766363</v>
      </c>
      <c r="F248" s="57">
        <f t="shared" ca="1" si="30"/>
        <v>2.8299659240191164</v>
      </c>
      <c r="G248" s="8" cm="1">
        <f t="array" aca="1" ref="G248" ca="1">SUM(IF(ISERROR(FIND($A$4:$F$4,G$4)),0,$A248:$F248))</f>
        <v>7.2568033205973901</v>
      </c>
      <c r="H248" s="8" cm="1">
        <f t="array" aca="1" ref="H248" ca="1">SUM(IF(ISERROR(FIND($A$4:$F$4,H$4)),0,$A248:$F248))</f>
        <v>8.474916988906628</v>
      </c>
      <c r="I248" s="8" cm="1">
        <f t="array" aca="1" ref="I248" ca="1">SUM(IF(ISERROR(FIND($A$4:$F$4,I$4)),0,$A248:$F248))</f>
        <v>5.4810476303241238</v>
      </c>
      <c r="J248" s="8">
        <f t="shared" ca="1" si="27"/>
        <v>8.474916988906628</v>
      </c>
      <c r="K248" s="8" t="str">
        <f t="shared" ca="1" si="28"/>
        <v>ADF</v>
      </c>
      <c r="L248" s="8">
        <f ca="1">SMALL($J$5:$J$1004,ROWS($J$5:J248))</f>
        <v>10.229135518412061</v>
      </c>
      <c r="M248" s="10">
        <f ca="1">ROWS($J$5:J248)/COUNT($J$5:$J$1004)</f>
        <v>0.24399999999999999</v>
      </c>
      <c r="N248" s="10"/>
      <c r="O248" s="8" t="str">
        <f t="shared" ca="1" si="29"/>
        <v xml:space="preserve"> </v>
      </c>
      <c r="P248" s="8">
        <f t="shared" ca="1" si="29"/>
        <v>1</v>
      </c>
      <c r="Q248" s="8" t="str">
        <f t="shared" ca="1" si="29"/>
        <v xml:space="preserve"> </v>
      </c>
      <c r="S248" s="8">
        <f t="shared" ca="1" si="33"/>
        <v>1</v>
      </c>
      <c r="T248" s="8" t="str">
        <f t="shared" ca="1" si="33"/>
        <v/>
      </c>
      <c r="U248" s="8" t="str">
        <f t="shared" ca="1" si="33"/>
        <v/>
      </c>
      <c r="V248" s="8">
        <f t="shared" ca="1" si="33"/>
        <v>1</v>
      </c>
      <c r="W248" s="8" t="str">
        <f t="shared" ca="1" si="33"/>
        <v/>
      </c>
      <c r="X248" s="8">
        <f t="shared" ca="1" si="33"/>
        <v>1</v>
      </c>
    </row>
    <row r="249" spans="1:24" hidden="1" x14ac:dyDescent="0.25">
      <c r="A249" s="57">
        <f t="shared" ca="1" si="31"/>
        <v>4.11752531702186</v>
      </c>
      <c r="B249" s="57">
        <f t="shared" ca="1" si="30"/>
        <v>4.4436014196410776</v>
      </c>
      <c r="C249" s="57">
        <f t="shared" ca="1" si="30"/>
        <v>7.2068947247558803</v>
      </c>
      <c r="D249" s="57">
        <f t="shared" ca="1" si="30"/>
        <v>2.0410726591236217</v>
      </c>
      <c r="E249" s="57">
        <f t="shared" ca="1" si="30"/>
        <v>2.6367944893258732</v>
      </c>
      <c r="F249" s="57">
        <f t="shared" ca="1" si="30"/>
        <v>3.0566942387590008</v>
      </c>
      <c r="G249" s="8" cm="1">
        <f t="array" aca="1" ref="G249" ca="1">SUM(IF(ISERROR(FIND($A$4:$F$4,G$4)),0,$A249:$F249))</f>
        <v>11.32442004177774</v>
      </c>
      <c r="H249" s="8" cm="1">
        <f t="array" aca="1" ref="H249" ca="1">SUM(IF(ISERROR(FIND($A$4:$F$4,H$4)),0,$A249:$F249))</f>
        <v>9.2152922149044816</v>
      </c>
      <c r="I249" s="8" cm="1">
        <f t="array" aca="1" ref="I249" ca="1">SUM(IF(ISERROR(FIND($A$4:$F$4,I$4)),0,$A249:$F249))</f>
        <v>10.137090147725951</v>
      </c>
      <c r="J249" s="8">
        <f t="shared" ca="1" si="27"/>
        <v>11.32442004177774</v>
      </c>
      <c r="K249" s="8" t="str">
        <f t="shared" ca="1" si="28"/>
        <v>AC</v>
      </c>
      <c r="L249" s="8">
        <f ca="1">SMALL($J$5:$J$1004,ROWS($J$5:J249))</f>
        <v>10.23309571510922</v>
      </c>
      <c r="M249" s="10">
        <f ca="1">ROWS($J$5:J249)/COUNT($J$5:$J$1004)</f>
        <v>0.245</v>
      </c>
      <c r="N249" s="10"/>
      <c r="O249" s="8">
        <f t="shared" ca="1" si="29"/>
        <v>1</v>
      </c>
      <c r="P249" s="8" t="str">
        <f t="shared" ca="1" si="29"/>
        <v xml:space="preserve"> </v>
      </c>
      <c r="Q249" s="8" t="str">
        <f t="shared" ca="1" si="29"/>
        <v xml:space="preserve"> </v>
      </c>
      <c r="S249" s="8">
        <f t="shared" ca="1" si="33"/>
        <v>1</v>
      </c>
      <c r="T249" s="8" t="str">
        <f t="shared" ca="1" si="33"/>
        <v/>
      </c>
      <c r="U249" s="8">
        <f t="shared" ca="1" si="33"/>
        <v>1</v>
      </c>
      <c r="V249" s="8" t="str">
        <f t="shared" ca="1" si="33"/>
        <v/>
      </c>
      <c r="W249" s="8" t="str">
        <f t="shared" ca="1" si="33"/>
        <v/>
      </c>
      <c r="X249" s="8" t="str">
        <f t="shared" ca="1" si="33"/>
        <v/>
      </c>
    </row>
    <row r="250" spans="1:24" hidden="1" x14ac:dyDescent="0.25">
      <c r="A250" s="57">
        <f t="shared" ca="1" si="31"/>
        <v>4.9965717673426049</v>
      </c>
      <c r="B250" s="57">
        <f t="shared" ca="1" si="30"/>
        <v>3.2441045502878256</v>
      </c>
      <c r="C250" s="57">
        <f t="shared" ca="1" si="30"/>
        <v>7.5339315376483773</v>
      </c>
      <c r="D250" s="57">
        <f t="shared" ca="1" si="30"/>
        <v>5.1457405916600507</v>
      </c>
      <c r="E250" s="57">
        <f t="shared" ca="1" si="30"/>
        <v>2.085453997177507</v>
      </c>
      <c r="F250" s="57">
        <f t="shared" ca="1" si="30"/>
        <v>3.2094848704384313</v>
      </c>
      <c r="G250" s="8" cm="1">
        <f t="array" aca="1" ref="G250" ca="1">SUM(IF(ISERROR(FIND($A$4:$F$4,G$4)),0,$A250:$F250))</f>
        <v>12.530503304990983</v>
      </c>
      <c r="H250" s="8" cm="1">
        <f t="array" aca="1" ref="H250" ca="1">SUM(IF(ISERROR(FIND($A$4:$F$4,H$4)),0,$A250:$F250))</f>
        <v>13.351797229441086</v>
      </c>
      <c r="I250" s="8" cm="1">
        <f t="array" aca="1" ref="I250" ca="1">SUM(IF(ISERROR(FIND($A$4:$F$4,I$4)),0,$A250:$F250))</f>
        <v>8.5390434179037626</v>
      </c>
      <c r="J250" s="8">
        <f t="shared" ca="1" si="27"/>
        <v>13.351797229441086</v>
      </c>
      <c r="K250" s="8" t="str">
        <f t="shared" ca="1" si="28"/>
        <v>ADF</v>
      </c>
      <c r="L250" s="8">
        <f ca="1">SMALL($J$5:$J$1004,ROWS($J$5:J250))</f>
        <v>10.233910979159123</v>
      </c>
      <c r="M250" s="10">
        <f ca="1">ROWS($J$5:J250)/COUNT($J$5:$J$1004)</f>
        <v>0.246</v>
      </c>
      <c r="N250" s="10"/>
      <c r="O250" s="8" t="str">
        <f t="shared" ca="1" si="29"/>
        <v xml:space="preserve"> </v>
      </c>
      <c r="P250" s="8">
        <f t="shared" ca="1" si="29"/>
        <v>1</v>
      </c>
      <c r="Q250" s="8" t="str">
        <f t="shared" ca="1" si="29"/>
        <v xml:space="preserve"> </v>
      </c>
      <c r="S250" s="8">
        <f t="shared" ca="1" si="33"/>
        <v>1</v>
      </c>
      <c r="T250" s="8" t="str">
        <f t="shared" ca="1" si="33"/>
        <v/>
      </c>
      <c r="U250" s="8" t="str">
        <f t="shared" ca="1" si="33"/>
        <v/>
      </c>
      <c r="V250" s="8">
        <f t="shared" ca="1" si="33"/>
        <v>1</v>
      </c>
      <c r="W250" s="8" t="str">
        <f t="shared" ca="1" si="33"/>
        <v/>
      </c>
      <c r="X250" s="8">
        <f t="shared" ca="1" si="33"/>
        <v>1</v>
      </c>
    </row>
    <row r="251" spans="1:24" hidden="1" x14ac:dyDescent="0.25">
      <c r="A251" s="57">
        <f t="shared" ca="1" si="31"/>
        <v>2.2058303670198365</v>
      </c>
      <c r="B251" s="57">
        <f t="shared" ca="1" si="30"/>
        <v>1.8649848805403693</v>
      </c>
      <c r="C251" s="57">
        <f t="shared" ca="1" si="30"/>
        <v>7.8614153342841355</v>
      </c>
      <c r="D251" s="57">
        <f t="shared" ca="1" si="30"/>
        <v>4.1328034782196399</v>
      </c>
      <c r="E251" s="57">
        <f t="shared" ca="1" si="30"/>
        <v>2.5590962237377033</v>
      </c>
      <c r="F251" s="57">
        <f t="shared" ca="1" si="30"/>
        <v>2.774121553289183</v>
      </c>
      <c r="G251" s="8" cm="1">
        <f t="array" aca="1" ref="G251" ca="1">SUM(IF(ISERROR(FIND($A$4:$F$4,G$4)),0,$A251:$F251))</f>
        <v>10.067245701303971</v>
      </c>
      <c r="H251" s="8" cm="1">
        <f t="array" aca="1" ref="H251" ca="1">SUM(IF(ISERROR(FIND($A$4:$F$4,H$4)),0,$A251:$F251))</f>
        <v>9.1127553985286589</v>
      </c>
      <c r="I251" s="8" cm="1">
        <f t="array" aca="1" ref="I251" ca="1">SUM(IF(ISERROR(FIND($A$4:$F$4,I$4)),0,$A251:$F251))</f>
        <v>7.198202657567256</v>
      </c>
      <c r="J251" s="8">
        <f t="shared" ca="1" si="27"/>
        <v>10.067245701303971</v>
      </c>
      <c r="K251" s="8" t="str">
        <f t="shared" ca="1" si="28"/>
        <v>AC</v>
      </c>
      <c r="L251" s="8">
        <f ca="1">SMALL($J$5:$J$1004,ROWS($J$5:J251))</f>
        <v>10.235268634746156</v>
      </c>
      <c r="M251" s="10">
        <f ca="1">ROWS($J$5:J251)/COUNT($J$5:$J$1004)</f>
        <v>0.247</v>
      </c>
      <c r="N251" s="10"/>
      <c r="O251" s="8">
        <f t="shared" ca="1" si="29"/>
        <v>1</v>
      </c>
      <c r="P251" s="8" t="str">
        <f t="shared" ca="1" si="29"/>
        <v xml:space="preserve"> </v>
      </c>
      <c r="Q251" s="8" t="str">
        <f t="shared" ca="1" si="29"/>
        <v xml:space="preserve"> </v>
      </c>
      <c r="S251" s="8">
        <f t="shared" ca="1" si="33"/>
        <v>1</v>
      </c>
      <c r="T251" s="8" t="str">
        <f t="shared" ca="1" si="33"/>
        <v/>
      </c>
      <c r="U251" s="8">
        <f t="shared" ca="1" si="33"/>
        <v>1</v>
      </c>
      <c r="V251" s="8" t="str">
        <f t="shared" ca="1" si="33"/>
        <v/>
      </c>
      <c r="W251" s="8" t="str">
        <f t="shared" ca="1" si="33"/>
        <v/>
      </c>
      <c r="X251" s="8" t="str">
        <f t="shared" ca="1" si="33"/>
        <v/>
      </c>
    </row>
    <row r="252" spans="1:24" hidden="1" x14ac:dyDescent="0.25">
      <c r="A252" s="57">
        <f t="shared" ca="1" si="31"/>
        <v>3.3836751533668687</v>
      </c>
      <c r="B252" s="57">
        <f t="shared" ca="1" si="30"/>
        <v>3.6738041132275083</v>
      </c>
      <c r="C252" s="57">
        <f t="shared" ca="1" si="30"/>
        <v>7.8939565897373214</v>
      </c>
      <c r="D252" s="57">
        <f t="shared" ca="1" si="30"/>
        <v>4.2654758026134125</v>
      </c>
      <c r="E252" s="57">
        <f t="shared" ca="1" si="30"/>
        <v>2.3592194672196434</v>
      </c>
      <c r="F252" s="57">
        <f t="shared" ca="1" si="30"/>
        <v>3.3436024167503113</v>
      </c>
      <c r="G252" s="8" cm="1">
        <f t="array" aca="1" ref="G252" ca="1">SUM(IF(ISERROR(FIND($A$4:$F$4,G$4)),0,$A252:$F252))</f>
        <v>11.277631743104191</v>
      </c>
      <c r="H252" s="8" cm="1">
        <f t="array" aca="1" ref="H252" ca="1">SUM(IF(ISERROR(FIND($A$4:$F$4,H$4)),0,$A252:$F252))</f>
        <v>10.992753372730593</v>
      </c>
      <c r="I252" s="8" cm="1">
        <f t="array" aca="1" ref="I252" ca="1">SUM(IF(ISERROR(FIND($A$4:$F$4,I$4)),0,$A252:$F252))</f>
        <v>9.376625997197463</v>
      </c>
      <c r="J252" s="8">
        <f t="shared" ca="1" si="27"/>
        <v>11.277631743104191</v>
      </c>
      <c r="K252" s="8" t="str">
        <f t="shared" ca="1" si="28"/>
        <v>AC</v>
      </c>
      <c r="L252" s="8">
        <f ca="1">SMALL($J$5:$J$1004,ROWS($J$5:J252))</f>
        <v>10.245260139531982</v>
      </c>
      <c r="M252" s="10">
        <f ca="1">ROWS($J$5:J252)/COUNT($J$5:$J$1004)</f>
        <v>0.248</v>
      </c>
      <c r="N252" s="10"/>
      <c r="O252" s="8">
        <f t="shared" ca="1" si="29"/>
        <v>1</v>
      </c>
      <c r="P252" s="8" t="str">
        <f t="shared" ca="1" si="29"/>
        <v xml:space="preserve"> </v>
      </c>
      <c r="Q252" s="8" t="str">
        <f t="shared" ca="1" si="29"/>
        <v xml:space="preserve"> </v>
      </c>
      <c r="S252" s="8">
        <f t="shared" ca="1" si="33"/>
        <v>1</v>
      </c>
      <c r="T252" s="8" t="str">
        <f t="shared" ca="1" si="33"/>
        <v/>
      </c>
      <c r="U252" s="8">
        <f t="shared" ca="1" si="33"/>
        <v>1</v>
      </c>
      <c r="V252" s="8" t="str">
        <f t="shared" ca="1" si="33"/>
        <v/>
      </c>
      <c r="W252" s="8" t="str">
        <f t="shared" ca="1" si="33"/>
        <v/>
      </c>
      <c r="X252" s="8" t="str">
        <f t="shared" ca="1" si="33"/>
        <v/>
      </c>
    </row>
    <row r="253" spans="1:24" hidden="1" x14ac:dyDescent="0.25">
      <c r="A253" s="57">
        <f t="shared" ca="1" si="31"/>
        <v>3.7250872852416057</v>
      </c>
      <c r="B253" s="57">
        <f t="shared" ca="1" si="30"/>
        <v>4.4914125427263993</v>
      </c>
      <c r="C253" s="57">
        <f t="shared" ca="1" si="30"/>
        <v>7.9098153637375708</v>
      </c>
      <c r="D253" s="57">
        <f t="shared" ca="1" si="30"/>
        <v>2.7550613811569979</v>
      </c>
      <c r="E253" s="57">
        <f t="shared" ca="1" si="30"/>
        <v>2.3384889081229829</v>
      </c>
      <c r="F253" s="57">
        <f t="shared" ca="1" si="30"/>
        <v>3.5282280906598675</v>
      </c>
      <c r="G253" s="8" cm="1">
        <f t="array" aca="1" ref="G253" ca="1">SUM(IF(ISERROR(FIND($A$4:$F$4,G$4)),0,$A253:$F253))</f>
        <v>11.634902648979176</v>
      </c>
      <c r="H253" s="8" cm="1">
        <f t="array" aca="1" ref="H253" ca="1">SUM(IF(ISERROR(FIND($A$4:$F$4,H$4)),0,$A253:$F253))</f>
        <v>10.008376757058471</v>
      </c>
      <c r="I253" s="8" cm="1">
        <f t="array" aca="1" ref="I253" ca="1">SUM(IF(ISERROR(FIND($A$4:$F$4,I$4)),0,$A253:$F253))</f>
        <v>10.35812954150925</v>
      </c>
      <c r="J253" s="8">
        <f t="shared" ca="1" si="27"/>
        <v>11.634902648979176</v>
      </c>
      <c r="K253" s="8" t="str">
        <f t="shared" ca="1" si="28"/>
        <v>AC</v>
      </c>
      <c r="L253" s="8">
        <f ca="1">SMALL($J$5:$J$1004,ROWS($J$5:J253))</f>
        <v>10.251829775685774</v>
      </c>
      <c r="M253" s="10">
        <f ca="1">ROWS($J$5:J253)/COUNT($J$5:$J$1004)</f>
        <v>0.249</v>
      </c>
      <c r="N253" s="10"/>
      <c r="O253" s="8">
        <f t="shared" ca="1" si="29"/>
        <v>1</v>
      </c>
      <c r="P253" s="8" t="str">
        <f t="shared" ca="1" si="29"/>
        <v xml:space="preserve"> </v>
      </c>
      <c r="Q253" s="8" t="str">
        <f t="shared" ca="1" si="29"/>
        <v xml:space="preserve"> </v>
      </c>
      <c r="S253" s="8">
        <f t="shared" ca="1" si="33"/>
        <v>1</v>
      </c>
      <c r="T253" s="8" t="str">
        <f t="shared" ca="1" si="33"/>
        <v/>
      </c>
      <c r="U253" s="8">
        <f t="shared" ca="1" si="33"/>
        <v>1</v>
      </c>
      <c r="V253" s="8" t="str">
        <f t="shared" ca="1" si="33"/>
        <v/>
      </c>
      <c r="W253" s="8" t="str">
        <f t="shared" ca="1" si="33"/>
        <v/>
      </c>
      <c r="X253" s="8" t="str">
        <f t="shared" ca="1" si="33"/>
        <v/>
      </c>
    </row>
    <row r="254" spans="1:24" hidden="1" x14ac:dyDescent="0.25">
      <c r="A254" s="57">
        <f t="shared" ca="1" si="31"/>
        <v>3.5074076396765523</v>
      </c>
      <c r="B254" s="57">
        <f t="shared" ca="1" si="30"/>
        <v>4.2892242302811852</v>
      </c>
      <c r="C254" s="57">
        <f t="shared" ca="1" si="30"/>
        <v>5.0444664563964112</v>
      </c>
      <c r="D254" s="57">
        <f t="shared" ca="1" si="30"/>
        <v>3.3837263032233378</v>
      </c>
      <c r="E254" s="57">
        <f t="shared" ca="1" si="30"/>
        <v>2.0021662828132829</v>
      </c>
      <c r="F254" s="57">
        <f t="shared" ca="1" si="30"/>
        <v>3.8061944099850811</v>
      </c>
      <c r="G254" s="8" cm="1">
        <f t="array" aca="1" ref="G254" ca="1">SUM(IF(ISERROR(FIND($A$4:$F$4,G$4)),0,$A254:$F254))</f>
        <v>8.5518740960729644</v>
      </c>
      <c r="H254" s="8" cm="1">
        <f t="array" aca="1" ref="H254" ca="1">SUM(IF(ISERROR(FIND($A$4:$F$4,H$4)),0,$A254:$F254))</f>
        <v>10.69732835288497</v>
      </c>
      <c r="I254" s="8" cm="1">
        <f t="array" aca="1" ref="I254" ca="1">SUM(IF(ISERROR(FIND($A$4:$F$4,I$4)),0,$A254:$F254))</f>
        <v>10.097584923079548</v>
      </c>
      <c r="J254" s="8">
        <f t="shared" ca="1" si="27"/>
        <v>10.69732835288497</v>
      </c>
      <c r="K254" s="8" t="str">
        <f t="shared" ca="1" si="28"/>
        <v>ADF</v>
      </c>
      <c r="L254" s="8">
        <f ca="1">SMALL($J$5:$J$1004,ROWS($J$5:J254))</f>
        <v>10.257188966094716</v>
      </c>
      <c r="M254" s="10">
        <f ca="1">ROWS($J$5:J254)/COUNT($J$5:$J$1004)</f>
        <v>0.25</v>
      </c>
      <c r="N254" s="10"/>
      <c r="O254" s="8" t="str">
        <f t="shared" ca="1" si="29"/>
        <v xml:space="preserve"> </v>
      </c>
      <c r="P254" s="8">
        <f t="shared" ca="1" si="29"/>
        <v>1</v>
      </c>
      <c r="Q254" s="8" t="str">
        <f t="shared" ca="1" si="29"/>
        <v xml:space="preserve"> </v>
      </c>
      <c r="S254" s="8">
        <f t="shared" ca="1" si="33"/>
        <v>1</v>
      </c>
      <c r="T254" s="8" t="str">
        <f t="shared" ca="1" si="33"/>
        <v/>
      </c>
      <c r="U254" s="8" t="str">
        <f t="shared" ca="1" si="33"/>
        <v/>
      </c>
      <c r="V254" s="8">
        <f t="shared" ca="1" si="33"/>
        <v>1</v>
      </c>
      <c r="W254" s="8" t="str">
        <f t="shared" ca="1" si="33"/>
        <v/>
      </c>
      <c r="X254" s="8">
        <f t="shared" ca="1" si="33"/>
        <v>1</v>
      </c>
    </row>
    <row r="255" spans="1:24" hidden="1" x14ac:dyDescent="0.25">
      <c r="A255" s="57">
        <f t="shared" ca="1" si="31"/>
        <v>2.6002447603025098</v>
      </c>
      <c r="B255" s="57">
        <f t="shared" ca="1" si="30"/>
        <v>2.8358712726464339</v>
      </c>
      <c r="C255" s="57">
        <f t="shared" ca="1" si="30"/>
        <v>4.9186406285466022</v>
      </c>
      <c r="D255" s="57">
        <f t="shared" ca="1" si="30"/>
        <v>2.5513827020620772</v>
      </c>
      <c r="E255" s="57">
        <f t="shared" ca="1" si="30"/>
        <v>2.3098803898545541</v>
      </c>
      <c r="F255" s="57">
        <f t="shared" ca="1" si="30"/>
        <v>3.8152087586922159</v>
      </c>
      <c r="G255" s="8" cm="1">
        <f t="array" aca="1" ref="G255" ca="1">SUM(IF(ISERROR(FIND($A$4:$F$4,G$4)),0,$A255:$F255))</f>
        <v>7.5188853888491121</v>
      </c>
      <c r="H255" s="8" cm="1">
        <f t="array" aca="1" ref="H255" ca="1">SUM(IF(ISERROR(FIND($A$4:$F$4,H$4)),0,$A255:$F255))</f>
        <v>8.966836221056802</v>
      </c>
      <c r="I255" s="8" cm="1">
        <f t="array" aca="1" ref="I255" ca="1">SUM(IF(ISERROR(FIND($A$4:$F$4,I$4)),0,$A255:$F255))</f>
        <v>8.960960421193203</v>
      </c>
      <c r="J255" s="8">
        <f t="shared" ca="1" si="27"/>
        <v>8.966836221056802</v>
      </c>
      <c r="K255" s="8" t="str">
        <f t="shared" ca="1" si="28"/>
        <v>ADF</v>
      </c>
      <c r="L255" s="8">
        <f ca="1">SMALL($J$5:$J$1004,ROWS($J$5:J255))</f>
        <v>10.257544727557988</v>
      </c>
      <c r="M255" s="10">
        <f ca="1">ROWS($J$5:J255)/COUNT($J$5:$J$1004)</f>
        <v>0.251</v>
      </c>
      <c r="N255" s="10"/>
      <c r="O255" s="8" t="str">
        <f t="shared" ca="1" si="29"/>
        <v xml:space="preserve"> </v>
      </c>
      <c r="P255" s="8">
        <f t="shared" ca="1" si="29"/>
        <v>1</v>
      </c>
      <c r="Q255" s="8" t="str">
        <f t="shared" ca="1" si="29"/>
        <v xml:space="preserve"> </v>
      </c>
      <c r="S255" s="8">
        <f t="shared" ca="1" si="33"/>
        <v>1</v>
      </c>
      <c r="T255" s="8" t="str">
        <f t="shared" ca="1" si="33"/>
        <v/>
      </c>
      <c r="U255" s="8" t="str">
        <f t="shared" ca="1" si="33"/>
        <v/>
      </c>
      <c r="V255" s="8">
        <f t="shared" ca="1" si="33"/>
        <v>1</v>
      </c>
      <c r="W255" s="8" t="str">
        <f t="shared" ca="1" si="33"/>
        <v/>
      </c>
      <c r="X255" s="8">
        <f t="shared" ca="1" si="33"/>
        <v>1</v>
      </c>
    </row>
    <row r="256" spans="1:24" hidden="1" x14ac:dyDescent="0.25">
      <c r="A256" s="57">
        <f t="shared" ca="1" si="31"/>
        <v>2.79326296121631</v>
      </c>
      <c r="B256" s="57">
        <f t="shared" ca="1" si="30"/>
        <v>1.7519049960330562</v>
      </c>
      <c r="C256" s="57">
        <f t="shared" ca="1" si="30"/>
        <v>6.971657029623513</v>
      </c>
      <c r="D256" s="57">
        <f t="shared" ref="B256:F319" ca="1" si="34">D$2+(D$3-D$2)*RAND()</f>
        <v>3.3203409380146045</v>
      </c>
      <c r="E256" s="57">
        <f t="shared" ca="1" si="34"/>
        <v>1.6577645137547983</v>
      </c>
      <c r="F256" s="57">
        <f t="shared" ca="1" si="34"/>
        <v>3.1430366376453422</v>
      </c>
      <c r="G256" s="8" cm="1">
        <f t="array" aca="1" ref="G256" ca="1">SUM(IF(ISERROR(FIND($A$4:$F$4,G$4)),0,$A256:$F256))</f>
        <v>9.7649199908398234</v>
      </c>
      <c r="H256" s="8" cm="1">
        <f t="array" aca="1" ref="H256" ca="1">SUM(IF(ISERROR(FIND($A$4:$F$4,H$4)),0,$A256:$F256))</f>
        <v>9.2566405368762581</v>
      </c>
      <c r="I256" s="8" cm="1">
        <f t="array" aca="1" ref="I256" ca="1">SUM(IF(ISERROR(FIND($A$4:$F$4,I$4)),0,$A256:$F256))</f>
        <v>6.5527061474331969</v>
      </c>
      <c r="J256" s="8">
        <f t="shared" ca="1" si="27"/>
        <v>9.7649199908398234</v>
      </c>
      <c r="K256" s="8" t="str">
        <f t="shared" ca="1" si="28"/>
        <v>AC</v>
      </c>
      <c r="L256" s="8">
        <f ca="1">SMALL($J$5:$J$1004,ROWS($J$5:J256))</f>
        <v>10.261501502226901</v>
      </c>
      <c r="M256" s="10">
        <f ca="1">ROWS($J$5:J256)/COUNT($J$5:$J$1004)</f>
        <v>0.252</v>
      </c>
      <c r="N256" s="10"/>
      <c r="O256" s="8">
        <f t="shared" ca="1" si="29"/>
        <v>1</v>
      </c>
      <c r="P256" s="8" t="str">
        <f t="shared" ca="1" si="29"/>
        <v xml:space="preserve"> </v>
      </c>
      <c r="Q256" s="8" t="str">
        <f t="shared" ca="1" si="29"/>
        <v xml:space="preserve"> </v>
      </c>
      <c r="S256" s="8">
        <f t="shared" ca="1" si="33"/>
        <v>1</v>
      </c>
      <c r="T256" s="8" t="str">
        <f t="shared" ca="1" si="33"/>
        <v/>
      </c>
      <c r="U256" s="8">
        <f t="shared" ca="1" si="33"/>
        <v>1</v>
      </c>
      <c r="V256" s="8" t="str">
        <f t="shared" ca="1" si="33"/>
        <v/>
      </c>
      <c r="W256" s="8" t="str">
        <f t="shared" ca="1" si="33"/>
        <v/>
      </c>
      <c r="X256" s="8" t="str">
        <f t="shared" ca="1" si="33"/>
        <v/>
      </c>
    </row>
    <row r="257" spans="1:24" hidden="1" x14ac:dyDescent="0.25">
      <c r="A257" s="57">
        <f t="shared" ca="1" si="31"/>
        <v>3.0710717793911622</v>
      </c>
      <c r="B257" s="57">
        <f t="shared" ca="1" si="34"/>
        <v>1.5750940988389668</v>
      </c>
      <c r="C257" s="57">
        <f t="shared" ca="1" si="34"/>
        <v>7.1781557933618565</v>
      </c>
      <c r="D257" s="57">
        <f t="shared" ca="1" si="34"/>
        <v>5.4489831010779941</v>
      </c>
      <c r="E257" s="57">
        <f t="shared" ca="1" si="34"/>
        <v>2.1813958845336821</v>
      </c>
      <c r="F257" s="57">
        <f t="shared" ca="1" si="34"/>
        <v>2.3988055440428848</v>
      </c>
      <c r="G257" s="8" cm="1">
        <f t="array" aca="1" ref="G257" ca="1">SUM(IF(ISERROR(FIND($A$4:$F$4,G$4)),0,$A257:$F257))</f>
        <v>10.249227572753018</v>
      </c>
      <c r="H257" s="8" cm="1">
        <f t="array" aca="1" ref="H257" ca="1">SUM(IF(ISERROR(FIND($A$4:$F$4,H$4)),0,$A257:$F257))</f>
        <v>10.918860424512042</v>
      </c>
      <c r="I257" s="8" cm="1">
        <f t="array" aca="1" ref="I257" ca="1">SUM(IF(ISERROR(FIND($A$4:$F$4,I$4)),0,$A257:$F257))</f>
        <v>6.1552955274155341</v>
      </c>
      <c r="J257" s="8">
        <f t="shared" ca="1" si="27"/>
        <v>10.918860424512042</v>
      </c>
      <c r="K257" s="8" t="str">
        <f t="shared" ca="1" si="28"/>
        <v>ADF</v>
      </c>
      <c r="L257" s="8">
        <f ca="1">SMALL($J$5:$J$1004,ROWS($J$5:J257))</f>
        <v>10.269634123337516</v>
      </c>
      <c r="M257" s="10">
        <f ca="1">ROWS($J$5:J257)/COUNT($J$5:$J$1004)</f>
        <v>0.253</v>
      </c>
      <c r="N257" s="10"/>
      <c r="O257" s="8" t="str">
        <f t="shared" ca="1" si="29"/>
        <v xml:space="preserve"> </v>
      </c>
      <c r="P257" s="8">
        <f t="shared" ca="1" si="29"/>
        <v>1</v>
      </c>
      <c r="Q257" s="8" t="str">
        <f t="shared" ca="1" si="29"/>
        <v xml:space="preserve"> </v>
      </c>
      <c r="S257" s="8">
        <f t="shared" ca="1" si="33"/>
        <v>1</v>
      </c>
      <c r="T257" s="8" t="str">
        <f t="shared" ca="1" si="33"/>
        <v/>
      </c>
      <c r="U257" s="8" t="str">
        <f t="shared" ca="1" si="33"/>
        <v/>
      </c>
      <c r="V257" s="8">
        <f t="shared" ca="1" si="33"/>
        <v>1</v>
      </c>
      <c r="W257" s="8" t="str">
        <f t="shared" ca="1" si="33"/>
        <v/>
      </c>
      <c r="X257" s="8">
        <f t="shared" ca="1" si="33"/>
        <v>1</v>
      </c>
    </row>
    <row r="258" spans="1:24" hidden="1" x14ac:dyDescent="0.25">
      <c r="A258" s="57">
        <f t="shared" ca="1" si="31"/>
        <v>4.2095050346418628</v>
      </c>
      <c r="B258" s="57">
        <f t="shared" ca="1" si="34"/>
        <v>2.3007038779309177</v>
      </c>
      <c r="C258" s="57">
        <f t="shared" ca="1" si="34"/>
        <v>6.0872153924830643</v>
      </c>
      <c r="D258" s="57">
        <f t="shared" ca="1" si="34"/>
        <v>5.6987879421887557</v>
      </c>
      <c r="E258" s="57">
        <f t="shared" ca="1" si="34"/>
        <v>1.4020075415182389</v>
      </c>
      <c r="F258" s="57">
        <f t="shared" ca="1" si="34"/>
        <v>2.2958992399788043</v>
      </c>
      <c r="G258" s="8" cm="1">
        <f t="array" aca="1" ref="G258" ca="1">SUM(IF(ISERROR(FIND($A$4:$F$4,G$4)),0,$A258:$F258))</f>
        <v>10.296720427124928</v>
      </c>
      <c r="H258" s="8" cm="1">
        <f t="array" aca="1" ref="H258" ca="1">SUM(IF(ISERROR(FIND($A$4:$F$4,H$4)),0,$A258:$F258))</f>
        <v>12.204192216809425</v>
      </c>
      <c r="I258" s="8" cm="1">
        <f t="array" aca="1" ref="I258" ca="1">SUM(IF(ISERROR(FIND($A$4:$F$4,I$4)),0,$A258:$F258))</f>
        <v>5.9986106594279605</v>
      </c>
      <c r="J258" s="8">
        <f t="shared" ca="1" si="27"/>
        <v>12.204192216809425</v>
      </c>
      <c r="K258" s="8" t="str">
        <f t="shared" ca="1" si="28"/>
        <v>ADF</v>
      </c>
      <c r="L258" s="8">
        <f ca="1">SMALL($J$5:$J$1004,ROWS($J$5:J258))</f>
        <v>10.270796630499285</v>
      </c>
      <c r="M258" s="10">
        <f ca="1">ROWS($J$5:J258)/COUNT($J$5:$J$1004)</f>
        <v>0.254</v>
      </c>
      <c r="N258" s="10"/>
      <c r="O258" s="8" t="str">
        <f t="shared" ca="1" si="29"/>
        <v xml:space="preserve"> </v>
      </c>
      <c r="P258" s="8">
        <f t="shared" ca="1" si="29"/>
        <v>1</v>
      </c>
      <c r="Q258" s="8" t="str">
        <f t="shared" ca="1" si="29"/>
        <v xml:space="preserve"> </v>
      </c>
      <c r="S258" s="8">
        <f t="shared" ca="1" si="33"/>
        <v>1</v>
      </c>
      <c r="T258" s="8" t="str">
        <f t="shared" ca="1" si="33"/>
        <v/>
      </c>
      <c r="U258" s="8" t="str">
        <f t="shared" ca="1" si="33"/>
        <v/>
      </c>
      <c r="V258" s="8">
        <f t="shared" ca="1" si="33"/>
        <v>1</v>
      </c>
      <c r="W258" s="8" t="str">
        <f t="shared" ca="1" si="33"/>
        <v/>
      </c>
      <c r="X258" s="8">
        <f t="shared" ca="1" si="33"/>
        <v>1</v>
      </c>
    </row>
    <row r="259" spans="1:24" hidden="1" x14ac:dyDescent="0.25">
      <c r="A259" s="57">
        <f t="shared" ca="1" si="31"/>
        <v>4.908756651514449</v>
      </c>
      <c r="B259" s="57">
        <f t="shared" ca="1" si="34"/>
        <v>1.8833345655025751</v>
      </c>
      <c r="C259" s="57">
        <f t="shared" ca="1" si="34"/>
        <v>7.1376618033162424</v>
      </c>
      <c r="D259" s="57">
        <f t="shared" ca="1" si="34"/>
        <v>5.5507353187527393</v>
      </c>
      <c r="E259" s="57">
        <f t="shared" ca="1" si="34"/>
        <v>2.0165298840000627</v>
      </c>
      <c r="F259" s="57">
        <f t="shared" ca="1" si="34"/>
        <v>2.677556673173608</v>
      </c>
      <c r="G259" s="8" cm="1">
        <f t="array" aca="1" ref="G259" ca="1">SUM(IF(ISERROR(FIND($A$4:$F$4,G$4)),0,$A259:$F259))</f>
        <v>12.046418454830691</v>
      </c>
      <c r="H259" s="8" cm="1">
        <f t="array" aca="1" ref="H259" ca="1">SUM(IF(ISERROR(FIND($A$4:$F$4,H$4)),0,$A259:$F259))</f>
        <v>13.137048643440796</v>
      </c>
      <c r="I259" s="8" cm="1">
        <f t="array" aca="1" ref="I259" ca="1">SUM(IF(ISERROR(FIND($A$4:$F$4,I$4)),0,$A259:$F259))</f>
        <v>6.5774211226762453</v>
      </c>
      <c r="J259" s="8">
        <f t="shared" ca="1" si="27"/>
        <v>13.137048643440796</v>
      </c>
      <c r="K259" s="8" t="str">
        <f t="shared" ca="1" si="28"/>
        <v>ADF</v>
      </c>
      <c r="L259" s="8">
        <f ca="1">SMALL($J$5:$J$1004,ROWS($J$5:J259))</f>
        <v>10.277845942109497</v>
      </c>
      <c r="M259" s="10">
        <f ca="1">ROWS($J$5:J259)/COUNT($J$5:$J$1004)</f>
        <v>0.255</v>
      </c>
      <c r="N259" s="10"/>
      <c r="O259" s="8" t="str">
        <f t="shared" ca="1" si="29"/>
        <v xml:space="preserve"> </v>
      </c>
      <c r="P259" s="8">
        <f t="shared" ca="1" si="29"/>
        <v>1</v>
      </c>
      <c r="Q259" s="8" t="str">
        <f t="shared" ca="1" si="29"/>
        <v xml:space="preserve"> </v>
      </c>
      <c r="S259" s="8">
        <f t="shared" ca="1" si="33"/>
        <v>1</v>
      </c>
      <c r="T259" s="8" t="str">
        <f t="shared" ca="1" si="33"/>
        <v/>
      </c>
      <c r="U259" s="8" t="str">
        <f t="shared" ca="1" si="33"/>
        <v/>
      </c>
      <c r="V259" s="8">
        <f t="shared" ca="1" si="33"/>
        <v>1</v>
      </c>
      <c r="W259" s="8" t="str">
        <f t="shared" ca="1" si="33"/>
        <v/>
      </c>
      <c r="X259" s="8">
        <f t="shared" ca="1" si="33"/>
        <v>1</v>
      </c>
    </row>
    <row r="260" spans="1:24" hidden="1" x14ac:dyDescent="0.25">
      <c r="A260" s="57">
        <f t="shared" ca="1" si="31"/>
        <v>2.1745981118183697</v>
      </c>
      <c r="B260" s="57">
        <f t="shared" ca="1" si="34"/>
        <v>3.4277107222581935</v>
      </c>
      <c r="C260" s="57">
        <f t="shared" ca="1" si="34"/>
        <v>4.6569896264869817</v>
      </c>
      <c r="D260" s="57">
        <f t="shared" ca="1" si="34"/>
        <v>3.5718768936510283</v>
      </c>
      <c r="E260" s="57">
        <f t="shared" ca="1" si="34"/>
        <v>2.6762507078617137</v>
      </c>
      <c r="F260" s="57">
        <f t="shared" ca="1" si="34"/>
        <v>2.7380280432525699</v>
      </c>
      <c r="G260" s="8" cm="1">
        <f t="array" aca="1" ref="G260" ca="1">SUM(IF(ISERROR(FIND($A$4:$F$4,G$4)),0,$A260:$F260))</f>
        <v>6.8315877383053518</v>
      </c>
      <c r="H260" s="8" cm="1">
        <f t="array" aca="1" ref="H260" ca="1">SUM(IF(ISERROR(FIND($A$4:$F$4,H$4)),0,$A260:$F260))</f>
        <v>8.484503048721967</v>
      </c>
      <c r="I260" s="8" cm="1">
        <f t="array" aca="1" ref="I260" ca="1">SUM(IF(ISERROR(FIND($A$4:$F$4,I$4)),0,$A260:$F260))</f>
        <v>8.8419894733724771</v>
      </c>
      <c r="J260" s="8">
        <f t="shared" ca="1" si="27"/>
        <v>8.8419894733724771</v>
      </c>
      <c r="K260" s="8" t="str">
        <f t="shared" ca="1" si="28"/>
        <v>BEF</v>
      </c>
      <c r="L260" s="8">
        <f ca="1">SMALL($J$5:$J$1004,ROWS($J$5:J260))</f>
        <v>10.299835132825731</v>
      </c>
      <c r="M260" s="10">
        <f ca="1">ROWS($J$5:J260)/COUNT($J$5:$J$1004)</f>
        <v>0.25600000000000001</v>
      </c>
      <c r="N260" s="10"/>
      <c r="O260" s="8" t="str">
        <f t="shared" ca="1" si="29"/>
        <v xml:space="preserve"> </v>
      </c>
      <c r="P260" s="8" t="str">
        <f t="shared" ca="1" si="29"/>
        <v xml:space="preserve"> </v>
      </c>
      <c r="Q260" s="8">
        <f t="shared" ca="1" si="29"/>
        <v>1</v>
      </c>
      <c r="S260" s="8" t="str">
        <f t="shared" ca="1" si="33"/>
        <v/>
      </c>
      <c r="T260" s="8">
        <f t="shared" ca="1" si="33"/>
        <v>1</v>
      </c>
      <c r="U260" s="8" t="str">
        <f t="shared" ca="1" si="33"/>
        <v/>
      </c>
      <c r="V260" s="8" t="str">
        <f t="shared" ca="1" si="33"/>
        <v/>
      </c>
      <c r="W260" s="8">
        <f t="shared" ca="1" si="33"/>
        <v>1</v>
      </c>
      <c r="X260" s="8">
        <f t="shared" ca="1" si="33"/>
        <v>1</v>
      </c>
    </row>
    <row r="261" spans="1:24" hidden="1" x14ac:dyDescent="0.25">
      <c r="A261" s="57">
        <f t="shared" ca="1" si="31"/>
        <v>4.0843188297243991</v>
      </c>
      <c r="B261" s="57">
        <f t="shared" ca="1" si="34"/>
        <v>4.9916916960345148</v>
      </c>
      <c r="C261" s="57">
        <f t="shared" ca="1" si="34"/>
        <v>4.4035424212937002</v>
      </c>
      <c r="D261" s="57">
        <f t="shared" ca="1" si="34"/>
        <v>5.259074849952218</v>
      </c>
      <c r="E261" s="57">
        <f t="shared" ca="1" si="34"/>
        <v>2.8358222810768172</v>
      </c>
      <c r="F261" s="57">
        <f t="shared" ca="1" si="34"/>
        <v>2.1383850613603173</v>
      </c>
      <c r="G261" s="8" cm="1">
        <f t="array" aca="1" ref="G261" ca="1">SUM(IF(ISERROR(FIND($A$4:$F$4,G$4)),0,$A261:$F261))</f>
        <v>8.4878612510180993</v>
      </c>
      <c r="H261" s="8" cm="1">
        <f t="array" aca="1" ref="H261" ca="1">SUM(IF(ISERROR(FIND($A$4:$F$4,H$4)),0,$A261:$F261))</f>
        <v>11.481778741036933</v>
      </c>
      <c r="I261" s="8" cm="1">
        <f t="array" aca="1" ref="I261" ca="1">SUM(IF(ISERROR(FIND($A$4:$F$4,I$4)),0,$A261:$F261))</f>
        <v>9.9658990384716493</v>
      </c>
      <c r="J261" s="8">
        <f t="shared" ref="J261:J324" ca="1" si="35">MAX(G261:I261)</f>
        <v>11.481778741036933</v>
      </c>
      <c r="K261" s="8" t="str">
        <f t="shared" ca="1" si="28"/>
        <v>ADF</v>
      </c>
      <c r="L261" s="8">
        <f ca="1">SMALL($J$5:$J$1004,ROWS($J$5:J261))</f>
        <v>10.301773349477552</v>
      </c>
      <c r="M261" s="10">
        <f ca="1">ROWS($J$5:J261)/COUNT($J$5:$J$1004)</f>
        <v>0.25700000000000001</v>
      </c>
      <c r="N261" s="10"/>
      <c r="O261" s="8" t="str">
        <f t="shared" ca="1" si="29"/>
        <v xml:space="preserve"> </v>
      </c>
      <c r="P261" s="8">
        <f t="shared" ca="1" si="29"/>
        <v>1</v>
      </c>
      <c r="Q261" s="8" t="str">
        <f t="shared" ca="1" si="29"/>
        <v xml:space="preserve"> </v>
      </c>
      <c r="S261" s="8">
        <f t="shared" ca="1" si="33"/>
        <v>1</v>
      </c>
      <c r="T261" s="8" t="str">
        <f t="shared" ca="1" si="33"/>
        <v/>
      </c>
      <c r="U261" s="8" t="str">
        <f t="shared" ca="1" si="33"/>
        <v/>
      </c>
      <c r="V261" s="8">
        <f t="shared" ca="1" si="33"/>
        <v>1</v>
      </c>
      <c r="W261" s="8" t="str">
        <f t="shared" ca="1" si="33"/>
        <v/>
      </c>
      <c r="X261" s="8">
        <f t="shared" ca="1" si="33"/>
        <v>1</v>
      </c>
    </row>
    <row r="262" spans="1:24" hidden="1" x14ac:dyDescent="0.25">
      <c r="A262" s="57">
        <f t="shared" ca="1" si="31"/>
        <v>5.5973277520296705</v>
      </c>
      <c r="B262" s="57">
        <f t="shared" ca="1" si="34"/>
        <v>2.2754386455319224</v>
      </c>
      <c r="C262" s="57">
        <f t="shared" ca="1" si="34"/>
        <v>6.593388014563434</v>
      </c>
      <c r="D262" s="57">
        <f t="shared" ca="1" si="34"/>
        <v>3.083299086616988</v>
      </c>
      <c r="E262" s="57">
        <f t="shared" ca="1" si="34"/>
        <v>2.4743224901125949</v>
      </c>
      <c r="F262" s="57">
        <f t="shared" ca="1" si="34"/>
        <v>2.2653318150834996</v>
      </c>
      <c r="G262" s="8" cm="1">
        <f t="array" aca="1" ref="G262" ca="1">SUM(IF(ISERROR(FIND($A$4:$F$4,G$4)),0,$A262:$F262))</f>
        <v>12.190715766593105</v>
      </c>
      <c r="H262" s="8" cm="1">
        <f t="array" aca="1" ref="H262" ca="1">SUM(IF(ISERROR(FIND($A$4:$F$4,H$4)),0,$A262:$F262))</f>
        <v>10.945958653730157</v>
      </c>
      <c r="I262" s="8" cm="1">
        <f t="array" aca="1" ref="I262" ca="1">SUM(IF(ISERROR(FIND($A$4:$F$4,I$4)),0,$A262:$F262))</f>
        <v>7.0150929507280164</v>
      </c>
      <c r="J262" s="8">
        <f t="shared" ca="1" si="35"/>
        <v>12.190715766593105</v>
      </c>
      <c r="K262" s="8" t="str">
        <f t="shared" ref="K262:K325" ca="1" si="36">_xlfn.XLOOKUP(J262,G262:I262,$G$4:$I$4)</f>
        <v>AC</v>
      </c>
      <c r="L262" s="8">
        <f ca="1">SMALL($J$5:$J$1004,ROWS($J$5:J262))</f>
        <v>10.314342287540484</v>
      </c>
      <c r="M262" s="10">
        <f ca="1">ROWS($J$5:J262)/COUNT($J$5:$J$1004)</f>
        <v>0.25800000000000001</v>
      </c>
      <c r="N262" s="10"/>
      <c r="O262" s="8">
        <f t="shared" ref="O262:Q325" ca="1" si="37">IF(G262=$J262,1," ")</f>
        <v>1</v>
      </c>
      <c r="P262" s="8" t="str">
        <f t="shared" ca="1" si="37"/>
        <v xml:space="preserve"> </v>
      </c>
      <c r="Q262" s="8" t="str">
        <f t="shared" ca="1" si="37"/>
        <v xml:space="preserve"> </v>
      </c>
      <c r="S262" s="8">
        <f t="shared" ca="1" si="33"/>
        <v>1</v>
      </c>
      <c r="T262" s="8" t="str">
        <f t="shared" ca="1" si="33"/>
        <v/>
      </c>
      <c r="U262" s="8">
        <f t="shared" ca="1" si="33"/>
        <v>1</v>
      </c>
      <c r="V262" s="8" t="str">
        <f t="shared" ca="1" si="33"/>
        <v/>
      </c>
      <c r="W262" s="8" t="str">
        <f t="shared" ca="1" si="33"/>
        <v/>
      </c>
      <c r="X262" s="8" t="str">
        <f t="shared" ca="1" si="33"/>
        <v/>
      </c>
    </row>
    <row r="263" spans="1:24" hidden="1" x14ac:dyDescent="0.25">
      <c r="A263" s="57">
        <f t="shared" ca="1" si="31"/>
        <v>5.9234816348359844</v>
      </c>
      <c r="B263" s="57">
        <f t="shared" ca="1" si="34"/>
        <v>2.6335354739275769</v>
      </c>
      <c r="C263" s="57">
        <f t="shared" ca="1" si="34"/>
        <v>6.8218612311342666</v>
      </c>
      <c r="D263" s="57">
        <f t="shared" ca="1" si="34"/>
        <v>4.2982433696032576</v>
      </c>
      <c r="E263" s="57">
        <f t="shared" ca="1" si="34"/>
        <v>2.9613795859769185</v>
      </c>
      <c r="F263" s="57">
        <f t="shared" ca="1" si="34"/>
        <v>2.9352827358400582</v>
      </c>
      <c r="G263" s="8" cm="1">
        <f t="array" aca="1" ref="G263" ca="1">SUM(IF(ISERROR(FIND($A$4:$F$4,G$4)),0,$A263:$F263))</f>
        <v>12.745342865970251</v>
      </c>
      <c r="H263" s="8" cm="1">
        <f t="array" aca="1" ref="H263" ca="1">SUM(IF(ISERROR(FIND($A$4:$F$4,H$4)),0,$A263:$F263))</f>
        <v>13.157007740279301</v>
      </c>
      <c r="I263" s="8" cm="1">
        <f t="array" aca="1" ref="I263" ca="1">SUM(IF(ISERROR(FIND($A$4:$F$4,I$4)),0,$A263:$F263))</f>
        <v>8.5301977957445541</v>
      </c>
      <c r="J263" s="8">
        <f t="shared" ca="1" si="35"/>
        <v>13.157007740279301</v>
      </c>
      <c r="K263" s="8" t="str">
        <f t="shared" ca="1" si="36"/>
        <v>ADF</v>
      </c>
      <c r="L263" s="8">
        <f ca="1">SMALL($J$5:$J$1004,ROWS($J$5:J263))</f>
        <v>10.315188428037168</v>
      </c>
      <c r="M263" s="10">
        <f ca="1">ROWS($J$5:J263)/COUNT($J$5:$J$1004)</f>
        <v>0.25900000000000001</v>
      </c>
      <c r="N263" s="10"/>
      <c r="O263" s="8" t="str">
        <f t="shared" ca="1" si="37"/>
        <v xml:space="preserve"> </v>
      </c>
      <c r="P263" s="8">
        <f t="shared" ca="1" si="37"/>
        <v>1</v>
      </c>
      <c r="Q263" s="8" t="str">
        <f t="shared" ca="1" si="37"/>
        <v xml:space="preserve"> </v>
      </c>
      <c r="S263" s="8">
        <f t="shared" ca="1" si="33"/>
        <v>1</v>
      </c>
      <c r="T263" s="8" t="str">
        <f t="shared" ca="1" si="33"/>
        <v/>
      </c>
      <c r="U263" s="8" t="str">
        <f t="shared" ca="1" si="33"/>
        <v/>
      </c>
      <c r="V263" s="8">
        <f t="shared" ca="1" si="33"/>
        <v>1</v>
      </c>
      <c r="W263" s="8" t="str">
        <f t="shared" ca="1" si="33"/>
        <v/>
      </c>
      <c r="X263" s="8">
        <f t="shared" ca="1" si="33"/>
        <v>1</v>
      </c>
    </row>
    <row r="264" spans="1:24" hidden="1" x14ac:dyDescent="0.25">
      <c r="A264" s="57">
        <f t="shared" ca="1" si="31"/>
        <v>4.8085270999140857</v>
      </c>
      <c r="B264" s="57">
        <f t="shared" ca="1" si="34"/>
        <v>3.6967574154692731</v>
      </c>
      <c r="C264" s="57">
        <f t="shared" ca="1" si="34"/>
        <v>7.4585864069453329</v>
      </c>
      <c r="D264" s="57">
        <f t="shared" ca="1" si="34"/>
        <v>3.2585927828926007</v>
      </c>
      <c r="E264" s="57">
        <f t="shared" ca="1" si="34"/>
        <v>2.8937114010746892</v>
      </c>
      <c r="F264" s="57">
        <f t="shared" ca="1" si="34"/>
        <v>3.6458205051477921</v>
      </c>
      <c r="G264" s="8" cm="1">
        <f t="array" aca="1" ref="G264" ca="1">SUM(IF(ISERROR(FIND($A$4:$F$4,G$4)),0,$A264:$F264))</f>
        <v>12.267113506859419</v>
      </c>
      <c r="H264" s="8" cm="1">
        <f t="array" aca="1" ref="H264" ca="1">SUM(IF(ISERROR(FIND($A$4:$F$4,H$4)),0,$A264:$F264))</f>
        <v>11.712940387954479</v>
      </c>
      <c r="I264" s="8" cm="1">
        <f t="array" aca="1" ref="I264" ca="1">SUM(IF(ISERROR(FIND($A$4:$F$4,I$4)),0,$A264:$F264))</f>
        <v>10.236289321691755</v>
      </c>
      <c r="J264" s="8">
        <f t="shared" ca="1" si="35"/>
        <v>12.267113506859419</v>
      </c>
      <c r="K264" s="8" t="str">
        <f t="shared" ca="1" si="36"/>
        <v>AC</v>
      </c>
      <c r="L264" s="8">
        <f ca="1">SMALL($J$5:$J$1004,ROWS($J$5:J264))</f>
        <v>10.320352344987604</v>
      </c>
      <c r="M264" s="10">
        <f ca="1">ROWS($J$5:J264)/COUNT($J$5:$J$1004)</f>
        <v>0.26</v>
      </c>
      <c r="N264" s="10"/>
      <c r="O264" s="8">
        <f t="shared" ca="1" si="37"/>
        <v>1</v>
      </c>
      <c r="P264" s="8" t="str">
        <f t="shared" ca="1" si="37"/>
        <v xml:space="preserve"> </v>
      </c>
      <c r="Q264" s="8" t="str">
        <f t="shared" ca="1" si="37"/>
        <v xml:space="preserve"> </v>
      </c>
      <c r="S264" s="8">
        <f t="shared" ca="1" si="33"/>
        <v>1</v>
      </c>
      <c r="T264" s="8" t="str">
        <f t="shared" ca="1" si="33"/>
        <v/>
      </c>
      <c r="U264" s="8">
        <f t="shared" ca="1" si="33"/>
        <v>1</v>
      </c>
      <c r="V264" s="8" t="str">
        <f t="shared" ca="1" si="33"/>
        <v/>
      </c>
      <c r="W264" s="8" t="str">
        <f t="shared" ca="1" si="33"/>
        <v/>
      </c>
      <c r="X264" s="8" t="str">
        <f t="shared" ca="1" si="33"/>
        <v/>
      </c>
    </row>
    <row r="265" spans="1:24" hidden="1" x14ac:dyDescent="0.25">
      <c r="A265" s="57">
        <f t="shared" ca="1" si="31"/>
        <v>2.8636422246256976</v>
      </c>
      <c r="B265" s="57">
        <f t="shared" ca="1" si="34"/>
        <v>4.6247429871169086</v>
      </c>
      <c r="C265" s="57">
        <f t="shared" ca="1" si="34"/>
        <v>5.8216245073317259</v>
      </c>
      <c r="D265" s="57">
        <f t="shared" ca="1" si="34"/>
        <v>4.5257290596961415</v>
      </c>
      <c r="E265" s="57">
        <f t="shared" ca="1" si="34"/>
        <v>2.9959205761571095</v>
      </c>
      <c r="F265" s="57">
        <f t="shared" ca="1" si="34"/>
        <v>3.3649743242832471</v>
      </c>
      <c r="G265" s="8" cm="1">
        <f t="array" aca="1" ref="G265" ca="1">SUM(IF(ISERROR(FIND($A$4:$F$4,G$4)),0,$A265:$F265))</f>
        <v>8.685266731957423</v>
      </c>
      <c r="H265" s="8" cm="1">
        <f t="array" aca="1" ref="H265" ca="1">SUM(IF(ISERROR(FIND($A$4:$F$4,H$4)),0,$A265:$F265))</f>
        <v>10.754345608605087</v>
      </c>
      <c r="I265" s="8" cm="1">
        <f t="array" aca="1" ref="I265" ca="1">SUM(IF(ISERROR(FIND($A$4:$F$4,I$4)),0,$A265:$F265))</f>
        <v>10.985637887557266</v>
      </c>
      <c r="J265" s="8">
        <f t="shared" ca="1" si="35"/>
        <v>10.985637887557266</v>
      </c>
      <c r="K265" s="8" t="str">
        <f t="shared" ca="1" si="36"/>
        <v>BEF</v>
      </c>
      <c r="L265" s="8">
        <f ca="1">SMALL($J$5:$J$1004,ROWS($J$5:J265))</f>
        <v>10.328085154083068</v>
      </c>
      <c r="M265" s="10">
        <f ca="1">ROWS($J$5:J265)/COUNT($J$5:$J$1004)</f>
        <v>0.26100000000000001</v>
      </c>
      <c r="N265" s="10"/>
      <c r="O265" s="8" t="str">
        <f t="shared" ca="1" si="37"/>
        <v xml:space="preserve"> </v>
      </c>
      <c r="P265" s="8" t="str">
        <f t="shared" ca="1" si="37"/>
        <v xml:space="preserve"> </v>
      </c>
      <c r="Q265" s="8">
        <f t="shared" ca="1" si="37"/>
        <v>1</v>
      </c>
      <c r="S265" s="8" t="str">
        <f t="shared" ca="1" si="33"/>
        <v/>
      </c>
      <c r="T265" s="8">
        <f t="shared" ca="1" si="33"/>
        <v>1</v>
      </c>
      <c r="U265" s="8" t="str">
        <f t="shared" ca="1" si="33"/>
        <v/>
      </c>
      <c r="V265" s="8" t="str">
        <f t="shared" ca="1" si="33"/>
        <v/>
      </c>
      <c r="W265" s="8">
        <f t="shared" ca="1" si="33"/>
        <v>1</v>
      </c>
      <c r="X265" s="8">
        <f t="shared" ca="1" si="33"/>
        <v>1</v>
      </c>
    </row>
    <row r="266" spans="1:24" hidden="1" x14ac:dyDescent="0.25">
      <c r="A266" s="57">
        <f t="shared" ca="1" si="31"/>
        <v>4.314764748848253</v>
      </c>
      <c r="B266" s="57">
        <f t="shared" ca="1" si="34"/>
        <v>2.5825308241843858</v>
      </c>
      <c r="C266" s="57">
        <f t="shared" ca="1" si="34"/>
        <v>4.5580103132252763</v>
      </c>
      <c r="D266" s="57">
        <f t="shared" ca="1" si="34"/>
        <v>5.8446824135553292</v>
      </c>
      <c r="E266" s="57">
        <f t="shared" ca="1" si="34"/>
        <v>2.9756219575376828</v>
      </c>
      <c r="F266" s="57">
        <f t="shared" ca="1" si="34"/>
        <v>2.4662898483487856</v>
      </c>
      <c r="G266" s="8" cm="1">
        <f t="array" aca="1" ref="G266" ca="1">SUM(IF(ISERROR(FIND($A$4:$F$4,G$4)),0,$A266:$F266))</f>
        <v>8.8727750620735293</v>
      </c>
      <c r="H266" s="8" cm="1">
        <f t="array" aca="1" ref="H266" ca="1">SUM(IF(ISERROR(FIND($A$4:$F$4,H$4)),0,$A266:$F266))</f>
        <v>12.625737010752367</v>
      </c>
      <c r="I266" s="8" cm="1">
        <f t="array" aca="1" ref="I266" ca="1">SUM(IF(ISERROR(FIND($A$4:$F$4,I$4)),0,$A266:$F266))</f>
        <v>8.0244426300708547</v>
      </c>
      <c r="J266" s="8">
        <f t="shared" ca="1" si="35"/>
        <v>12.625737010752367</v>
      </c>
      <c r="K266" s="8" t="str">
        <f t="shared" ca="1" si="36"/>
        <v>ADF</v>
      </c>
      <c r="L266" s="8">
        <f ca="1">SMALL($J$5:$J$1004,ROWS($J$5:J266))</f>
        <v>10.330858235827669</v>
      </c>
      <c r="M266" s="10">
        <f ca="1">ROWS($J$5:J266)/COUNT($J$5:$J$1004)</f>
        <v>0.26200000000000001</v>
      </c>
      <c r="N266" s="10"/>
      <c r="O266" s="8" t="str">
        <f t="shared" ca="1" si="37"/>
        <v xml:space="preserve"> </v>
      </c>
      <c r="P266" s="8">
        <f t="shared" ca="1" si="37"/>
        <v>1</v>
      </c>
      <c r="Q266" s="8" t="str">
        <f t="shared" ca="1" si="37"/>
        <v xml:space="preserve"> </v>
      </c>
      <c r="S266" s="8">
        <f t="shared" ca="1" si="33"/>
        <v>1</v>
      </c>
      <c r="T266" s="8" t="str">
        <f t="shared" ca="1" si="33"/>
        <v/>
      </c>
      <c r="U266" s="8" t="str">
        <f t="shared" ca="1" si="33"/>
        <v/>
      </c>
      <c r="V266" s="8">
        <f t="shared" ca="1" si="33"/>
        <v>1</v>
      </c>
      <c r="W266" s="8" t="str">
        <f t="shared" ca="1" si="33"/>
        <v/>
      </c>
      <c r="X266" s="8">
        <f t="shared" ca="1" si="33"/>
        <v>1</v>
      </c>
    </row>
    <row r="267" spans="1:24" hidden="1" x14ac:dyDescent="0.25">
      <c r="A267" s="57">
        <f t="shared" ca="1" si="31"/>
        <v>5.3136324935084094</v>
      </c>
      <c r="B267" s="57">
        <f t="shared" ca="1" si="34"/>
        <v>4.0376502838235266</v>
      </c>
      <c r="C267" s="57">
        <f t="shared" ca="1" si="34"/>
        <v>6.9305129088989865</v>
      </c>
      <c r="D267" s="57">
        <f t="shared" ca="1" si="34"/>
        <v>5.3555023994990965</v>
      </c>
      <c r="E267" s="57">
        <f t="shared" ca="1" si="34"/>
        <v>2.7921674454497043</v>
      </c>
      <c r="F267" s="57">
        <f t="shared" ca="1" si="34"/>
        <v>3.8724600022532352</v>
      </c>
      <c r="G267" s="8" cm="1">
        <f t="array" aca="1" ref="G267" ca="1">SUM(IF(ISERROR(FIND($A$4:$F$4,G$4)),0,$A267:$F267))</f>
        <v>12.244145402407396</v>
      </c>
      <c r="H267" s="8" cm="1">
        <f t="array" aca="1" ref="H267" ca="1">SUM(IF(ISERROR(FIND($A$4:$F$4,H$4)),0,$A267:$F267))</f>
        <v>14.54159489526074</v>
      </c>
      <c r="I267" s="8" cm="1">
        <f t="array" aca="1" ref="I267" ca="1">SUM(IF(ISERROR(FIND($A$4:$F$4,I$4)),0,$A267:$F267))</f>
        <v>10.702277731526465</v>
      </c>
      <c r="J267" s="8">
        <f t="shared" ca="1" si="35"/>
        <v>14.54159489526074</v>
      </c>
      <c r="K267" s="8" t="str">
        <f t="shared" ca="1" si="36"/>
        <v>ADF</v>
      </c>
      <c r="L267" s="8">
        <f ca="1">SMALL($J$5:$J$1004,ROWS($J$5:J267))</f>
        <v>10.342568064963872</v>
      </c>
      <c r="M267" s="10">
        <f ca="1">ROWS($J$5:J267)/COUNT($J$5:$J$1004)</f>
        <v>0.26300000000000001</v>
      </c>
      <c r="N267" s="10"/>
      <c r="O267" s="8" t="str">
        <f t="shared" ca="1" si="37"/>
        <v xml:space="preserve"> </v>
      </c>
      <c r="P267" s="8">
        <f t="shared" ca="1" si="37"/>
        <v>1</v>
      </c>
      <c r="Q267" s="8" t="str">
        <f t="shared" ca="1" si="37"/>
        <v xml:space="preserve"> </v>
      </c>
      <c r="S267" s="8">
        <f t="shared" ca="1" si="33"/>
        <v>1</v>
      </c>
      <c r="T267" s="8" t="str">
        <f t="shared" ca="1" si="33"/>
        <v/>
      </c>
      <c r="U267" s="8" t="str">
        <f t="shared" ca="1" si="33"/>
        <v/>
      </c>
      <c r="V267" s="8">
        <f t="shared" ca="1" si="33"/>
        <v>1</v>
      </c>
      <c r="W267" s="8" t="str">
        <f t="shared" ca="1" si="33"/>
        <v/>
      </c>
      <c r="X267" s="8">
        <f t="shared" ca="1" si="33"/>
        <v>1</v>
      </c>
    </row>
    <row r="268" spans="1:24" hidden="1" x14ac:dyDescent="0.25">
      <c r="A268" s="57">
        <f t="shared" ca="1" si="31"/>
        <v>3.3282499941130217</v>
      </c>
      <c r="B268" s="57">
        <f t="shared" ca="1" si="34"/>
        <v>2.4348441015173687</v>
      </c>
      <c r="C268" s="57">
        <f t="shared" ca="1" si="34"/>
        <v>4.0594396237484265</v>
      </c>
      <c r="D268" s="57">
        <f t="shared" ca="1" si="34"/>
        <v>3.4419428083500763</v>
      </c>
      <c r="E268" s="57">
        <f t="shared" ca="1" si="34"/>
        <v>1.69284278362104</v>
      </c>
      <c r="F268" s="57">
        <f t="shared" ca="1" si="34"/>
        <v>3.6919618884897156</v>
      </c>
      <c r="G268" s="8" cm="1">
        <f t="array" aca="1" ref="G268" ca="1">SUM(IF(ISERROR(FIND($A$4:$F$4,G$4)),0,$A268:$F268))</f>
        <v>7.3876896178614482</v>
      </c>
      <c r="H268" s="8" cm="1">
        <f t="array" aca="1" ref="H268" ca="1">SUM(IF(ISERROR(FIND($A$4:$F$4,H$4)),0,$A268:$F268))</f>
        <v>10.462154690952815</v>
      </c>
      <c r="I268" s="8" cm="1">
        <f t="array" aca="1" ref="I268" ca="1">SUM(IF(ISERROR(FIND($A$4:$F$4,I$4)),0,$A268:$F268))</f>
        <v>7.8196487736281242</v>
      </c>
      <c r="J268" s="8">
        <f t="shared" ca="1" si="35"/>
        <v>10.462154690952815</v>
      </c>
      <c r="K268" s="8" t="str">
        <f t="shared" ca="1" si="36"/>
        <v>ADF</v>
      </c>
      <c r="L268" s="8">
        <f ca="1">SMALL($J$5:$J$1004,ROWS($J$5:J268))</f>
        <v>10.350320494691736</v>
      </c>
      <c r="M268" s="10">
        <f ca="1">ROWS($J$5:J268)/COUNT($J$5:$J$1004)</f>
        <v>0.26400000000000001</v>
      </c>
      <c r="N268" s="10"/>
      <c r="O268" s="8" t="str">
        <f t="shared" ca="1" si="37"/>
        <v xml:space="preserve"> </v>
      </c>
      <c r="P268" s="8">
        <f t="shared" ca="1" si="37"/>
        <v>1</v>
      </c>
      <c r="Q268" s="8" t="str">
        <f t="shared" ca="1" si="37"/>
        <v xml:space="preserve"> </v>
      </c>
      <c r="S268" s="8">
        <f t="shared" ca="1" si="33"/>
        <v>1</v>
      </c>
      <c r="T268" s="8" t="str">
        <f t="shared" ca="1" si="33"/>
        <v/>
      </c>
      <c r="U268" s="8" t="str">
        <f t="shared" ca="1" si="33"/>
        <v/>
      </c>
      <c r="V268" s="8">
        <f t="shared" ca="1" si="33"/>
        <v>1</v>
      </c>
      <c r="W268" s="8" t="str">
        <f t="shared" ca="1" si="33"/>
        <v/>
      </c>
      <c r="X268" s="8">
        <f t="shared" ca="1" si="33"/>
        <v>1</v>
      </c>
    </row>
    <row r="269" spans="1:24" hidden="1" x14ac:dyDescent="0.25">
      <c r="A269" s="57">
        <f t="shared" ca="1" si="31"/>
        <v>5.2911485594837293</v>
      </c>
      <c r="B269" s="57">
        <f t="shared" ca="1" si="34"/>
        <v>2.433530662840254</v>
      </c>
      <c r="C269" s="57">
        <f t="shared" ca="1" si="34"/>
        <v>4.2663446179036209</v>
      </c>
      <c r="D269" s="57">
        <f t="shared" ca="1" si="34"/>
        <v>2.1712472006376915</v>
      </c>
      <c r="E269" s="57">
        <f t="shared" ca="1" si="34"/>
        <v>2.3601286909367616</v>
      </c>
      <c r="F269" s="57">
        <f t="shared" ca="1" si="34"/>
        <v>3.9734176415395841</v>
      </c>
      <c r="G269" s="8" cm="1">
        <f t="array" aca="1" ref="G269" ca="1">SUM(IF(ISERROR(FIND($A$4:$F$4,G$4)),0,$A269:$F269))</f>
        <v>9.5574931773873502</v>
      </c>
      <c r="H269" s="8" cm="1">
        <f t="array" aca="1" ref="H269" ca="1">SUM(IF(ISERROR(FIND($A$4:$F$4,H$4)),0,$A269:$F269))</f>
        <v>11.435813401661004</v>
      </c>
      <c r="I269" s="8" cm="1">
        <f t="array" aca="1" ref="I269" ca="1">SUM(IF(ISERROR(FIND($A$4:$F$4,I$4)),0,$A269:$F269))</f>
        <v>8.7670769953166001</v>
      </c>
      <c r="J269" s="8">
        <f t="shared" ca="1" si="35"/>
        <v>11.435813401661004</v>
      </c>
      <c r="K269" s="8" t="str">
        <f t="shared" ca="1" si="36"/>
        <v>ADF</v>
      </c>
      <c r="L269" s="8">
        <f ca="1">SMALL($J$5:$J$1004,ROWS($J$5:J269))</f>
        <v>10.355151781041664</v>
      </c>
      <c r="M269" s="10">
        <f ca="1">ROWS($J$5:J269)/COUNT($J$5:$J$1004)</f>
        <v>0.26500000000000001</v>
      </c>
      <c r="N269" s="10"/>
      <c r="O269" s="8" t="str">
        <f t="shared" ca="1" si="37"/>
        <v xml:space="preserve"> </v>
      </c>
      <c r="P269" s="8">
        <f t="shared" ca="1" si="37"/>
        <v>1</v>
      </c>
      <c r="Q269" s="8" t="str">
        <f t="shared" ca="1" si="37"/>
        <v xml:space="preserve"> </v>
      </c>
      <c r="S269" s="8">
        <f t="shared" ca="1" si="33"/>
        <v>1</v>
      </c>
      <c r="T269" s="8" t="str">
        <f t="shared" ca="1" si="33"/>
        <v/>
      </c>
      <c r="U269" s="8" t="str">
        <f t="shared" ca="1" si="33"/>
        <v/>
      </c>
      <c r="V269" s="8">
        <f t="shared" ca="1" si="33"/>
        <v>1</v>
      </c>
      <c r="W269" s="8" t="str">
        <f t="shared" ca="1" si="33"/>
        <v/>
      </c>
      <c r="X269" s="8">
        <f t="shared" ca="1" si="33"/>
        <v>1</v>
      </c>
    </row>
    <row r="270" spans="1:24" hidden="1" x14ac:dyDescent="0.25">
      <c r="A270" s="57">
        <f t="shared" ca="1" si="31"/>
        <v>5.2309857238573301</v>
      </c>
      <c r="B270" s="57">
        <f t="shared" ca="1" si="34"/>
        <v>1.921880688334249</v>
      </c>
      <c r="C270" s="57">
        <f t="shared" ca="1" si="34"/>
        <v>4.5520171420340318</v>
      </c>
      <c r="D270" s="57">
        <f t="shared" ca="1" si="34"/>
        <v>2.5832416634405231</v>
      </c>
      <c r="E270" s="57">
        <f t="shared" ca="1" si="34"/>
        <v>2.0866228828378683</v>
      </c>
      <c r="F270" s="57">
        <f t="shared" ca="1" si="34"/>
        <v>3.8274628505315862</v>
      </c>
      <c r="G270" s="8" cm="1">
        <f t="array" aca="1" ref="G270" ca="1">SUM(IF(ISERROR(FIND($A$4:$F$4,G$4)),0,$A270:$F270))</f>
        <v>9.7830028658913619</v>
      </c>
      <c r="H270" s="8" cm="1">
        <f t="array" aca="1" ref="H270" ca="1">SUM(IF(ISERROR(FIND($A$4:$F$4,H$4)),0,$A270:$F270))</f>
        <v>11.64169023782944</v>
      </c>
      <c r="I270" s="8" cm="1">
        <f t="array" aca="1" ref="I270" ca="1">SUM(IF(ISERROR(FIND($A$4:$F$4,I$4)),0,$A270:$F270))</f>
        <v>7.8359664217037031</v>
      </c>
      <c r="J270" s="8">
        <f t="shared" ca="1" si="35"/>
        <v>11.64169023782944</v>
      </c>
      <c r="K270" s="8" t="str">
        <f t="shared" ca="1" si="36"/>
        <v>ADF</v>
      </c>
      <c r="L270" s="8">
        <f ca="1">SMALL($J$5:$J$1004,ROWS($J$5:J270))</f>
        <v>10.355681652089837</v>
      </c>
      <c r="M270" s="10">
        <f ca="1">ROWS($J$5:J270)/COUNT($J$5:$J$1004)</f>
        <v>0.26600000000000001</v>
      </c>
      <c r="N270" s="10"/>
      <c r="O270" s="8" t="str">
        <f t="shared" ca="1" si="37"/>
        <v xml:space="preserve"> </v>
      </c>
      <c r="P270" s="8">
        <f t="shared" ca="1" si="37"/>
        <v>1</v>
      </c>
      <c r="Q270" s="8" t="str">
        <f t="shared" ca="1" si="37"/>
        <v xml:space="preserve"> </v>
      </c>
      <c r="S270" s="8">
        <f t="shared" ca="1" si="33"/>
        <v>1</v>
      </c>
      <c r="T270" s="8" t="str">
        <f t="shared" ca="1" si="33"/>
        <v/>
      </c>
      <c r="U270" s="8" t="str">
        <f t="shared" ca="1" si="33"/>
        <v/>
      </c>
      <c r="V270" s="8">
        <f t="shared" ca="1" si="33"/>
        <v>1</v>
      </c>
      <c r="W270" s="8" t="str">
        <f t="shared" ca="1" si="33"/>
        <v/>
      </c>
      <c r="X270" s="8">
        <f t="shared" ca="1" si="33"/>
        <v>1</v>
      </c>
    </row>
    <row r="271" spans="1:24" hidden="1" x14ac:dyDescent="0.25">
      <c r="A271" s="57">
        <f t="shared" ca="1" si="31"/>
        <v>4.1080405647341696</v>
      </c>
      <c r="B271" s="57">
        <f t="shared" ca="1" si="34"/>
        <v>1.2848645469297151</v>
      </c>
      <c r="C271" s="57">
        <f t="shared" ca="1" si="34"/>
        <v>7.5435414541077064</v>
      </c>
      <c r="D271" s="57">
        <f t="shared" ca="1" si="34"/>
        <v>5.2136179448654367</v>
      </c>
      <c r="E271" s="57">
        <f t="shared" ca="1" si="34"/>
        <v>2.4578807915381731</v>
      </c>
      <c r="F271" s="57">
        <f t="shared" ca="1" si="34"/>
        <v>3.2860374326300201</v>
      </c>
      <c r="G271" s="8" cm="1">
        <f t="array" aca="1" ref="G271" ca="1">SUM(IF(ISERROR(FIND($A$4:$F$4,G$4)),0,$A271:$F271))</f>
        <v>11.651582018841875</v>
      </c>
      <c r="H271" s="8" cm="1">
        <f t="array" aca="1" ref="H271" ca="1">SUM(IF(ISERROR(FIND($A$4:$F$4,H$4)),0,$A271:$F271))</f>
        <v>12.607695942229626</v>
      </c>
      <c r="I271" s="8" cm="1">
        <f t="array" aca="1" ref="I271" ca="1">SUM(IF(ISERROR(FIND($A$4:$F$4,I$4)),0,$A271:$F271))</f>
        <v>7.0287827710979087</v>
      </c>
      <c r="J271" s="8">
        <f t="shared" ca="1" si="35"/>
        <v>12.607695942229626</v>
      </c>
      <c r="K271" s="8" t="str">
        <f t="shared" ca="1" si="36"/>
        <v>ADF</v>
      </c>
      <c r="L271" s="8">
        <f ca="1">SMALL($J$5:$J$1004,ROWS($J$5:J271))</f>
        <v>10.363887667061929</v>
      </c>
      <c r="M271" s="10">
        <f ca="1">ROWS($J$5:J271)/COUNT($J$5:$J$1004)</f>
        <v>0.26700000000000002</v>
      </c>
      <c r="N271" s="10"/>
      <c r="O271" s="8" t="str">
        <f t="shared" ca="1" si="37"/>
        <v xml:space="preserve"> </v>
      </c>
      <c r="P271" s="8">
        <f t="shared" ca="1" si="37"/>
        <v>1</v>
      </c>
      <c r="Q271" s="8" t="str">
        <f t="shared" ca="1" si="37"/>
        <v xml:space="preserve"> </v>
      </c>
      <c r="S271" s="8">
        <f t="shared" ca="1" si="33"/>
        <v>1</v>
      </c>
      <c r="T271" s="8" t="str">
        <f t="shared" ca="1" si="33"/>
        <v/>
      </c>
      <c r="U271" s="8" t="str">
        <f t="shared" ca="1" si="33"/>
        <v/>
      </c>
      <c r="V271" s="8">
        <f t="shared" ca="1" si="33"/>
        <v>1</v>
      </c>
      <c r="W271" s="8" t="str">
        <f t="shared" ca="1" si="33"/>
        <v/>
      </c>
      <c r="X271" s="8">
        <f t="shared" ca="1" si="33"/>
        <v>1</v>
      </c>
    </row>
    <row r="272" spans="1:24" hidden="1" x14ac:dyDescent="0.25">
      <c r="A272" s="57">
        <f t="shared" ca="1" si="31"/>
        <v>5.7644813130068666</v>
      </c>
      <c r="B272" s="57">
        <f t="shared" ca="1" si="34"/>
        <v>2.4364222590703664</v>
      </c>
      <c r="C272" s="57">
        <f t="shared" ca="1" si="34"/>
        <v>4.8063725687251146</v>
      </c>
      <c r="D272" s="57">
        <f t="shared" ca="1" si="34"/>
        <v>4.9927232830923458</v>
      </c>
      <c r="E272" s="57">
        <f t="shared" ca="1" si="34"/>
        <v>1.7324994330674117</v>
      </c>
      <c r="F272" s="57">
        <f t="shared" ca="1" si="34"/>
        <v>2.6607089758546483</v>
      </c>
      <c r="G272" s="8" cm="1">
        <f t="array" aca="1" ref="G272" ca="1">SUM(IF(ISERROR(FIND($A$4:$F$4,G$4)),0,$A272:$F272))</f>
        <v>10.570853881731981</v>
      </c>
      <c r="H272" s="8" cm="1">
        <f t="array" aca="1" ref="H272" ca="1">SUM(IF(ISERROR(FIND($A$4:$F$4,H$4)),0,$A272:$F272))</f>
        <v>13.417913571953861</v>
      </c>
      <c r="I272" s="8" cm="1">
        <f t="array" aca="1" ref="I272" ca="1">SUM(IF(ISERROR(FIND($A$4:$F$4,I$4)),0,$A272:$F272))</f>
        <v>6.8296306679924266</v>
      </c>
      <c r="J272" s="8">
        <f t="shared" ca="1" si="35"/>
        <v>13.417913571953861</v>
      </c>
      <c r="K272" s="8" t="str">
        <f t="shared" ca="1" si="36"/>
        <v>ADF</v>
      </c>
      <c r="L272" s="8">
        <f ca="1">SMALL($J$5:$J$1004,ROWS($J$5:J272))</f>
        <v>10.366433093384931</v>
      </c>
      <c r="M272" s="10">
        <f ca="1">ROWS($J$5:J272)/COUNT($J$5:$J$1004)</f>
        <v>0.26800000000000002</v>
      </c>
      <c r="N272" s="10"/>
      <c r="O272" s="8" t="str">
        <f t="shared" ca="1" si="37"/>
        <v xml:space="preserve"> </v>
      </c>
      <c r="P272" s="8">
        <f t="shared" ca="1" si="37"/>
        <v>1</v>
      </c>
      <c r="Q272" s="8" t="str">
        <f t="shared" ca="1" si="37"/>
        <v xml:space="preserve"> </v>
      </c>
      <c r="S272" s="8">
        <f t="shared" ca="1" si="33"/>
        <v>1</v>
      </c>
      <c r="T272" s="8" t="str">
        <f t="shared" ca="1" si="33"/>
        <v/>
      </c>
      <c r="U272" s="8" t="str">
        <f t="shared" ca="1" si="33"/>
        <v/>
      </c>
      <c r="V272" s="8">
        <f t="shared" ca="1" si="33"/>
        <v>1</v>
      </c>
      <c r="W272" s="8" t="str">
        <f t="shared" ca="1" si="33"/>
        <v/>
      </c>
      <c r="X272" s="8">
        <f t="shared" ca="1" si="33"/>
        <v>1</v>
      </c>
    </row>
    <row r="273" spans="1:24" hidden="1" x14ac:dyDescent="0.25">
      <c r="A273" s="57">
        <f t="shared" ca="1" si="31"/>
        <v>4.4120396446658638</v>
      </c>
      <c r="B273" s="57">
        <f t="shared" ca="1" si="34"/>
        <v>4.4441312030043179</v>
      </c>
      <c r="C273" s="57">
        <f t="shared" ca="1" si="34"/>
        <v>4.7120446343991649</v>
      </c>
      <c r="D273" s="57">
        <f t="shared" ca="1" si="34"/>
        <v>3.6627244889904769</v>
      </c>
      <c r="E273" s="57">
        <f t="shared" ca="1" si="34"/>
        <v>2.6949748938183489</v>
      </c>
      <c r="F273" s="57">
        <f t="shared" ca="1" si="34"/>
        <v>3.556098764386074</v>
      </c>
      <c r="G273" s="8" cm="1">
        <f t="array" aca="1" ref="G273" ca="1">SUM(IF(ISERROR(FIND($A$4:$F$4,G$4)),0,$A273:$F273))</f>
        <v>9.1240842790650287</v>
      </c>
      <c r="H273" s="8" cm="1">
        <f t="array" aca="1" ref="H273" ca="1">SUM(IF(ISERROR(FIND($A$4:$F$4,H$4)),0,$A273:$F273))</f>
        <v>11.630862898042416</v>
      </c>
      <c r="I273" s="8" cm="1">
        <f t="array" aca="1" ref="I273" ca="1">SUM(IF(ISERROR(FIND($A$4:$F$4,I$4)),0,$A273:$F273))</f>
        <v>10.69520486120874</v>
      </c>
      <c r="J273" s="8">
        <f t="shared" ca="1" si="35"/>
        <v>11.630862898042416</v>
      </c>
      <c r="K273" s="8" t="str">
        <f t="shared" ca="1" si="36"/>
        <v>ADF</v>
      </c>
      <c r="L273" s="8">
        <f ca="1">SMALL($J$5:$J$1004,ROWS($J$5:J273))</f>
        <v>10.372499412268963</v>
      </c>
      <c r="M273" s="10">
        <f ca="1">ROWS($J$5:J273)/COUNT($J$5:$J$1004)</f>
        <v>0.26900000000000002</v>
      </c>
      <c r="N273" s="10"/>
      <c r="O273" s="8" t="str">
        <f t="shared" ca="1" si="37"/>
        <v xml:space="preserve"> </v>
      </c>
      <c r="P273" s="8">
        <f t="shared" ca="1" si="37"/>
        <v>1</v>
      </c>
      <c r="Q273" s="8" t="str">
        <f t="shared" ca="1" si="37"/>
        <v xml:space="preserve"> </v>
      </c>
      <c r="S273" s="8">
        <f t="shared" ca="1" si="33"/>
        <v>1</v>
      </c>
      <c r="T273" s="8" t="str">
        <f t="shared" ca="1" si="33"/>
        <v/>
      </c>
      <c r="U273" s="8" t="str">
        <f t="shared" ca="1" si="33"/>
        <v/>
      </c>
      <c r="V273" s="8">
        <f t="shared" ca="1" si="33"/>
        <v>1</v>
      </c>
      <c r="W273" s="8" t="str">
        <f t="shared" ca="1" si="33"/>
        <v/>
      </c>
      <c r="X273" s="8">
        <f t="shared" ca="1" si="33"/>
        <v>1</v>
      </c>
    </row>
    <row r="274" spans="1:24" hidden="1" x14ac:dyDescent="0.25">
      <c r="A274" s="57">
        <f t="shared" ca="1" si="31"/>
        <v>4.0849946532735188</v>
      </c>
      <c r="B274" s="57">
        <f t="shared" ca="1" si="34"/>
        <v>2.0913768367495984</v>
      </c>
      <c r="C274" s="57">
        <f t="shared" ca="1" si="34"/>
        <v>6.2069550006350429</v>
      </c>
      <c r="D274" s="57">
        <f t="shared" ca="1" si="34"/>
        <v>5.7012093448536074</v>
      </c>
      <c r="E274" s="57">
        <f t="shared" ca="1" si="34"/>
        <v>1.1656799202207904</v>
      </c>
      <c r="F274" s="57">
        <f t="shared" ca="1" si="34"/>
        <v>2.2609488618390046</v>
      </c>
      <c r="G274" s="8" cm="1">
        <f t="array" aca="1" ref="G274" ca="1">SUM(IF(ISERROR(FIND($A$4:$F$4,G$4)),0,$A274:$F274))</f>
        <v>10.291949653908562</v>
      </c>
      <c r="H274" s="8" cm="1">
        <f t="array" aca="1" ref="H274" ca="1">SUM(IF(ISERROR(FIND($A$4:$F$4,H$4)),0,$A274:$F274))</f>
        <v>12.047152859966131</v>
      </c>
      <c r="I274" s="8" cm="1">
        <f t="array" aca="1" ref="I274" ca="1">SUM(IF(ISERROR(FIND($A$4:$F$4,I$4)),0,$A274:$F274))</f>
        <v>5.5180056188093936</v>
      </c>
      <c r="J274" s="8">
        <f t="shared" ca="1" si="35"/>
        <v>12.047152859966131</v>
      </c>
      <c r="K274" s="8" t="str">
        <f t="shared" ca="1" si="36"/>
        <v>ADF</v>
      </c>
      <c r="L274" s="8">
        <f ca="1">SMALL($J$5:$J$1004,ROWS($J$5:J274))</f>
        <v>10.378553544211613</v>
      </c>
      <c r="M274" s="10">
        <f ca="1">ROWS($J$5:J274)/COUNT($J$5:$J$1004)</f>
        <v>0.27</v>
      </c>
      <c r="N274" s="10"/>
      <c r="O274" s="8" t="str">
        <f t="shared" ca="1" si="37"/>
        <v xml:space="preserve"> </v>
      </c>
      <c r="P274" s="8">
        <f t="shared" ca="1" si="37"/>
        <v>1</v>
      </c>
      <c r="Q274" s="8" t="str">
        <f t="shared" ca="1" si="37"/>
        <v xml:space="preserve"> </v>
      </c>
      <c r="S274" s="8">
        <f t="shared" ca="1" si="33"/>
        <v>1</v>
      </c>
      <c r="T274" s="8" t="str">
        <f t="shared" ca="1" si="33"/>
        <v/>
      </c>
      <c r="U274" s="8" t="str">
        <f t="shared" ca="1" si="33"/>
        <v/>
      </c>
      <c r="V274" s="8">
        <f t="shared" ca="1" si="33"/>
        <v>1</v>
      </c>
      <c r="W274" s="8" t="str">
        <f t="shared" ca="1" si="33"/>
        <v/>
      </c>
      <c r="X274" s="8">
        <f t="shared" ca="1" si="33"/>
        <v>1</v>
      </c>
    </row>
    <row r="275" spans="1:24" hidden="1" x14ac:dyDescent="0.25">
      <c r="A275" s="57">
        <f t="shared" ca="1" si="31"/>
        <v>2.3766585538801239</v>
      </c>
      <c r="B275" s="57">
        <f t="shared" ca="1" si="34"/>
        <v>4.3536330026626047</v>
      </c>
      <c r="C275" s="57">
        <f t="shared" ca="1" si="34"/>
        <v>6.3084628307569908</v>
      </c>
      <c r="D275" s="57">
        <f t="shared" ca="1" si="34"/>
        <v>3.3492578369117503</v>
      </c>
      <c r="E275" s="57">
        <f t="shared" ca="1" si="34"/>
        <v>1.945054785447911</v>
      </c>
      <c r="F275" s="57">
        <f t="shared" ca="1" si="34"/>
        <v>2.3487843975416238</v>
      </c>
      <c r="G275" s="8" cm="1">
        <f t="array" aca="1" ref="G275" ca="1">SUM(IF(ISERROR(FIND($A$4:$F$4,G$4)),0,$A275:$F275))</f>
        <v>8.6851213846371138</v>
      </c>
      <c r="H275" s="8" cm="1">
        <f t="array" aca="1" ref="H275" ca="1">SUM(IF(ISERROR(FIND($A$4:$F$4,H$4)),0,$A275:$F275))</f>
        <v>8.074700788333498</v>
      </c>
      <c r="I275" s="8" cm="1">
        <f t="array" aca="1" ref="I275" ca="1">SUM(IF(ISERROR(FIND($A$4:$F$4,I$4)),0,$A275:$F275))</f>
        <v>8.6474721856521395</v>
      </c>
      <c r="J275" s="8">
        <f t="shared" ca="1" si="35"/>
        <v>8.6851213846371138</v>
      </c>
      <c r="K275" s="8" t="str">
        <f t="shared" ca="1" si="36"/>
        <v>AC</v>
      </c>
      <c r="L275" s="8">
        <f ca="1">SMALL($J$5:$J$1004,ROWS($J$5:J275))</f>
        <v>10.385092509479923</v>
      </c>
      <c r="M275" s="10">
        <f ca="1">ROWS($J$5:J275)/COUNT($J$5:$J$1004)</f>
        <v>0.27100000000000002</v>
      </c>
      <c r="N275" s="10"/>
      <c r="O275" s="8">
        <f t="shared" ca="1" si="37"/>
        <v>1</v>
      </c>
      <c r="P275" s="8" t="str">
        <f t="shared" ca="1" si="37"/>
        <v xml:space="preserve"> </v>
      </c>
      <c r="Q275" s="8" t="str">
        <f t="shared" ca="1" si="37"/>
        <v xml:space="preserve"> </v>
      </c>
      <c r="S275" s="8">
        <f t="shared" ca="1" si="33"/>
        <v>1</v>
      </c>
      <c r="T275" s="8" t="str">
        <f t="shared" ca="1" si="33"/>
        <v/>
      </c>
      <c r="U275" s="8">
        <f t="shared" ca="1" si="33"/>
        <v>1</v>
      </c>
      <c r="V275" s="8" t="str">
        <f t="shared" ref="V275:Z326" ca="1" si="38">IFERROR(FIND(V$4,$K275)/FIND(V$4,$K275),"")</f>
        <v/>
      </c>
      <c r="W275" s="8" t="str">
        <f t="shared" ca="1" si="38"/>
        <v/>
      </c>
      <c r="X275" s="8" t="str">
        <f t="shared" ca="1" si="38"/>
        <v/>
      </c>
    </row>
    <row r="276" spans="1:24" hidden="1" x14ac:dyDescent="0.25">
      <c r="A276" s="57">
        <f t="shared" ca="1" si="31"/>
        <v>3.7676783451027061</v>
      </c>
      <c r="B276" s="57">
        <f t="shared" ca="1" si="34"/>
        <v>4.4188553859615238</v>
      </c>
      <c r="C276" s="57">
        <f t="shared" ca="1" si="34"/>
        <v>4.7919189153498074</v>
      </c>
      <c r="D276" s="57">
        <f t="shared" ca="1" si="34"/>
        <v>3.3088989563477949</v>
      </c>
      <c r="E276" s="57">
        <f t="shared" ca="1" si="34"/>
        <v>2.3630205149994206</v>
      </c>
      <c r="F276" s="57">
        <f t="shared" ca="1" si="34"/>
        <v>3.0806979248264197</v>
      </c>
      <c r="G276" s="8" cm="1">
        <f t="array" aca="1" ref="G276" ca="1">SUM(IF(ISERROR(FIND($A$4:$F$4,G$4)),0,$A276:$F276))</f>
        <v>8.559597260452513</v>
      </c>
      <c r="H276" s="8" cm="1">
        <f t="array" aca="1" ref="H276" ca="1">SUM(IF(ISERROR(FIND($A$4:$F$4,H$4)),0,$A276:$F276))</f>
        <v>10.157275226276919</v>
      </c>
      <c r="I276" s="8" cm="1">
        <f t="array" aca="1" ref="I276" ca="1">SUM(IF(ISERROR(FIND($A$4:$F$4,I$4)),0,$A276:$F276))</f>
        <v>9.862573825787365</v>
      </c>
      <c r="J276" s="8">
        <f t="shared" ca="1" si="35"/>
        <v>10.157275226276919</v>
      </c>
      <c r="K276" s="8" t="str">
        <f t="shared" ca="1" si="36"/>
        <v>ADF</v>
      </c>
      <c r="L276" s="8">
        <f ca="1">SMALL($J$5:$J$1004,ROWS($J$5:J276))</f>
        <v>10.387648866912141</v>
      </c>
      <c r="M276" s="10">
        <f ca="1">ROWS($J$5:J276)/COUNT($J$5:$J$1004)</f>
        <v>0.27200000000000002</v>
      </c>
      <c r="N276" s="10"/>
      <c r="O276" s="8" t="str">
        <f t="shared" ca="1" si="37"/>
        <v xml:space="preserve"> </v>
      </c>
      <c r="P276" s="8">
        <f t="shared" ca="1" si="37"/>
        <v>1</v>
      </c>
      <c r="Q276" s="8" t="str">
        <f t="shared" ca="1" si="37"/>
        <v xml:space="preserve"> </v>
      </c>
      <c r="S276" s="8">
        <f t="shared" ref="S276:X339" ca="1" si="39">IFERROR(FIND(S$4,$K276)/FIND(S$4,$K276),"")</f>
        <v>1</v>
      </c>
      <c r="T276" s="8" t="str">
        <f t="shared" ca="1" si="39"/>
        <v/>
      </c>
      <c r="U276" s="8" t="str">
        <f t="shared" ca="1" si="39"/>
        <v/>
      </c>
      <c r="V276" s="8">
        <f t="shared" ca="1" si="39"/>
        <v>1</v>
      </c>
      <c r="W276" s="8" t="str">
        <f t="shared" ca="1" si="39"/>
        <v/>
      </c>
      <c r="X276" s="8">
        <f t="shared" ca="1" si="39"/>
        <v>1</v>
      </c>
    </row>
    <row r="277" spans="1:24" hidden="1" x14ac:dyDescent="0.25">
      <c r="A277" s="57">
        <f t="shared" ca="1" si="31"/>
        <v>5.2658415496886164</v>
      </c>
      <c r="B277" s="57">
        <f t="shared" ca="1" si="34"/>
        <v>4.6301673196062367</v>
      </c>
      <c r="C277" s="57">
        <f t="shared" ca="1" si="34"/>
        <v>6.0806694786920783</v>
      </c>
      <c r="D277" s="57">
        <f t="shared" ca="1" si="34"/>
        <v>5.8753507138466539</v>
      </c>
      <c r="E277" s="57">
        <f t="shared" ca="1" si="34"/>
        <v>2.3504196144767366</v>
      </c>
      <c r="F277" s="57">
        <f t="shared" ca="1" si="34"/>
        <v>2.8910936068219328</v>
      </c>
      <c r="G277" s="8" cm="1">
        <f t="array" aca="1" ref="G277" ca="1">SUM(IF(ISERROR(FIND($A$4:$F$4,G$4)),0,$A277:$F277))</f>
        <v>11.346511028380695</v>
      </c>
      <c r="H277" s="8" cm="1">
        <f t="array" aca="1" ref="H277" ca="1">SUM(IF(ISERROR(FIND($A$4:$F$4,H$4)),0,$A277:$F277))</f>
        <v>14.032285870357203</v>
      </c>
      <c r="I277" s="8" cm="1">
        <f t="array" aca="1" ref="I277" ca="1">SUM(IF(ISERROR(FIND($A$4:$F$4,I$4)),0,$A277:$F277))</f>
        <v>9.8716805409049062</v>
      </c>
      <c r="J277" s="8">
        <f t="shared" ca="1" si="35"/>
        <v>14.032285870357203</v>
      </c>
      <c r="K277" s="8" t="str">
        <f t="shared" ca="1" si="36"/>
        <v>ADF</v>
      </c>
      <c r="L277" s="8">
        <f ca="1">SMALL($J$5:$J$1004,ROWS($J$5:J277))</f>
        <v>10.393326375759646</v>
      </c>
      <c r="M277" s="10">
        <f ca="1">ROWS($J$5:J277)/COUNT($J$5:$J$1004)</f>
        <v>0.27300000000000002</v>
      </c>
      <c r="N277" s="10"/>
      <c r="O277" s="8" t="str">
        <f t="shared" ca="1" si="37"/>
        <v xml:space="preserve"> </v>
      </c>
      <c r="P277" s="8">
        <f t="shared" ca="1" si="37"/>
        <v>1</v>
      </c>
      <c r="Q277" s="8" t="str">
        <f t="shared" ca="1" si="37"/>
        <v xml:space="preserve"> </v>
      </c>
      <c r="S277" s="8">
        <f t="shared" ca="1" si="39"/>
        <v>1</v>
      </c>
      <c r="T277" s="8" t="str">
        <f t="shared" ca="1" si="39"/>
        <v/>
      </c>
      <c r="U277" s="8" t="str">
        <f t="shared" ca="1" si="39"/>
        <v/>
      </c>
      <c r="V277" s="8">
        <f t="shared" ca="1" si="39"/>
        <v>1</v>
      </c>
      <c r="W277" s="8" t="str">
        <f t="shared" ca="1" si="39"/>
        <v/>
      </c>
      <c r="X277" s="8">
        <f t="shared" ca="1" si="39"/>
        <v>1</v>
      </c>
    </row>
    <row r="278" spans="1:24" hidden="1" x14ac:dyDescent="0.25">
      <c r="A278" s="57">
        <f t="shared" ca="1" si="31"/>
        <v>4.0706515019346305</v>
      </c>
      <c r="B278" s="57">
        <f t="shared" ca="1" si="34"/>
        <v>4.3422955349715657</v>
      </c>
      <c r="C278" s="57">
        <f t="shared" ca="1" si="34"/>
        <v>5.8757560194645251</v>
      </c>
      <c r="D278" s="57">
        <f t="shared" ca="1" si="34"/>
        <v>2.8288004287377286</v>
      </c>
      <c r="E278" s="57">
        <f t="shared" ca="1" si="34"/>
        <v>2.7184097451968778</v>
      </c>
      <c r="F278" s="57">
        <f t="shared" ca="1" si="34"/>
        <v>3.1745633545777125</v>
      </c>
      <c r="G278" s="8" cm="1">
        <f t="array" aca="1" ref="G278" ca="1">SUM(IF(ISERROR(FIND($A$4:$F$4,G$4)),0,$A278:$F278))</f>
        <v>9.9464075213991556</v>
      </c>
      <c r="H278" s="8" cm="1">
        <f t="array" aca="1" ref="H278" ca="1">SUM(IF(ISERROR(FIND($A$4:$F$4,H$4)),0,$A278:$F278))</f>
        <v>10.074015285250072</v>
      </c>
      <c r="I278" s="8" cm="1">
        <f t="array" aca="1" ref="I278" ca="1">SUM(IF(ISERROR(FIND($A$4:$F$4,I$4)),0,$A278:$F278))</f>
        <v>10.235268634746156</v>
      </c>
      <c r="J278" s="8">
        <f t="shared" ca="1" si="35"/>
        <v>10.235268634746156</v>
      </c>
      <c r="K278" s="8" t="str">
        <f t="shared" ca="1" si="36"/>
        <v>BEF</v>
      </c>
      <c r="L278" s="8">
        <f ca="1">SMALL($J$5:$J$1004,ROWS($J$5:J278))</f>
        <v>10.394864545372075</v>
      </c>
      <c r="M278" s="10">
        <f ca="1">ROWS($J$5:J278)/COUNT($J$5:$J$1004)</f>
        <v>0.27400000000000002</v>
      </c>
      <c r="N278" s="10"/>
      <c r="O278" s="8" t="str">
        <f t="shared" ca="1" si="37"/>
        <v xml:space="preserve"> </v>
      </c>
      <c r="P278" s="8" t="str">
        <f t="shared" ca="1" si="37"/>
        <v xml:space="preserve"> </v>
      </c>
      <c r="Q278" s="8">
        <f t="shared" ca="1" si="37"/>
        <v>1</v>
      </c>
      <c r="S278" s="8" t="str">
        <f t="shared" ca="1" si="39"/>
        <v/>
      </c>
      <c r="T278" s="8">
        <f t="shared" ca="1" si="39"/>
        <v>1</v>
      </c>
      <c r="U278" s="8" t="str">
        <f t="shared" ca="1" si="39"/>
        <v/>
      </c>
      <c r="V278" s="8" t="str">
        <f t="shared" ca="1" si="39"/>
        <v/>
      </c>
      <c r="W278" s="8">
        <f t="shared" ca="1" si="39"/>
        <v>1</v>
      </c>
      <c r="X278" s="8">
        <f t="shared" ca="1" si="39"/>
        <v>1</v>
      </c>
    </row>
    <row r="279" spans="1:24" hidden="1" x14ac:dyDescent="0.25">
      <c r="A279" s="57">
        <f t="shared" ca="1" si="31"/>
        <v>5.605525373940873</v>
      </c>
      <c r="B279" s="57">
        <f t="shared" ca="1" si="34"/>
        <v>2.3934600570952997</v>
      </c>
      <c r="C279" s="57">
        <f t="shared" ca="1" si="34"/>
        <v>6.7601837020852003</v>
      </c>
      <c r="D279" s="57">
        <f t="shared" ca="1" si="34"/>
        <v>5.1105826473217206</v>
      </c>
      <c r="E279" s="57">
        <f t="shared" ca="1" si="34"/>
        <v>2.2398319298664742</v>
      </c>
      <c r="F279" s="57">
        <f t="shared" ca="1" si="34"/>
        <v>2.1393915195291138</v>
      </c>
      <c r="G279" s="8" cm="1">
        <f t="array" aca="1" ref="G279" ca="1">SUM(IF(ISERROR(FIND($A$4:$F$4,G$4)),0,$A279:$F279))</f>
        <v>12.365709076026073</v>
      </c>
      <c r="H279" s="8" cm="1">
        <f t="array" aca="1" ref="H279" ca="1">SUM(IF(ISERROR(FIND($A$4:$F$4,H$4)),0,$A279:$F279))</f>
        <v>12.855499540791708</v>
      </c>
      <c r="I279" s="8" cm="1">
        <f t="array" aca="1" ref="I279" ca="1">SUM(IF(ISERROR(FIND($A$4:$F$4,I$4)),0,$A279:$F279))</f>
        <v>6.7726835064908881</v>
      </c>
      <c r="J279" s="8">
        <f t="shared" ca="1" si="35"/>
        <v>12.855499540791708</v>
      </c>
      <c r="K279" s="8" t="str">
        <f t="shared" ca="1" si="36"/>
        <v>ADF</v>
      </c>
      <c r="L279" s="8">
        <f ca="1">SMALL($J$5:$J$1004,ROWS($J$5:J279))</f>
        <v>10.398419807464386</v>
      </c>
      <c r="M279" s="10">
        <f ca="1">ROWS($J$5:J279)/COUNT($J$5:$J$1004)</f>
        <v>0.27500000000000002</v>
      </c>
      <c r="N279" s="10"/>
      <c r="O279" s="8" t="str">
        <f t="shared" ca="1" si="37"/>
        <v xml:space="preserve"> </v>
      </c>
      <c r="P279" s="8">
        <f t="shared" ca="1" si="37"/>
        <v>1</v>
      </c>
      <c r="Q279" s="8" t="str">
        <f t="shared" ca="1" si="37"/>
        <v xml:space="preserve"> </v>
      </c>
      <c r="S279" s="8">
        <f t="shared" ca="1" si="39"/>
        <v>1</v>
      </c>
      <c r="T279" s="8" t="str">
        <f t="shared" ca="1" si="39"/>
        <v/>
      </c>
      <c r="U279" s="8" t="str">
        <f t="shared" ca="1" si="39"/>
        <v/>
      </c>
      <c r="V279" s="8">
        <f t="shared" ca="1" si="39"/>
        <v>1</v>
      </c>
      <c r="W279" s="8" t="str">
        <f t="shared" ca="1" si="39"/>
        <v/>
      </c>
      <c r="X279" s="8">
        <f t="shared" ca="1" si="39"/>
        <v>1</v>
      </c>
    </row>
    <row r="280" spans="1:24" hidden="1" x14ac:dyDescent="0.25">
      <c r="A280" s="57">
        <f t="shared" ca="1" si="31"/>
        <v>5.849792159555939</v>
      </c>
      <c r="B280" s="57">
        <f t="shared" ca="1" si="34"/>
        <v>4.1179215208687072</v>
      </c>
      <c r="C280" s="57">
        <f t="shared" ca="1" si="34"/>
        <v>4.0316425172191854</v>
      </c>
      <c r="D280" s="57">
        <f t="shared" ca="1" si="34"/>
        <v>5.644628797501932</v>
      </c>
      <c r="E280" s="57">
        <f t="shared" ca="1" si="34"/>
        <v>1.8994248972672765</v>
      </c>
      <c r="F280" s="57">
        <f t="shared" ca="1" si="34"/>
        <v>2.265882700901205</v>
      </c>
      <c r="G280" s="8" cm="1">
        <f t="array" aca="1" ref="G280" ca="1">SUM(IF(ISERROR(FIND($A$4:$F$4,G$4)),0,$A280:$F280))</f>
        <v>9.8814346767751253</v>
      </c>
      <c r="H280" s="8" cm="1">
        <f t="array" aca="1" ref="H280" ca="1">SUM(IF(ISERROR(FIND($A$4:$F$4,H$4)),0,$A280:$F280))</f>
        <v>13.760303657959076</v>
      </c>
      <c r="I280" s="8" cm="1">
        <f t="array" aca="1" ref="I280" ca="1">SUM(IF(ISERROR(FIND($A$4:$F$4,I$4)),0,$A280:$F280))</f>
        <v>8.2832291190371876</v>
      </c>
      <c r="J280" s="8">
        <f t="shared" ca="1" si="35"/>
        <v>13.760303657959076</v>
      </c>
      <c r="K280" s="8" t="str">
        <f t="shared" ca="1" si="36"/>
        <v>ADF</v>
      </c>
      <c r="L280" s="8">
        <f ca="1">SMALL($J$5:$J$1004,ROWS($J$5:J280))</f>
        <v>10.399878006153909</v>
      </c>
      <c r="M280" s="10">
        <f ca="1">ROWS($J$5:J280)/COUNT($J$5:$J$1004)</f>
        <v>0.27600000000000002</v>
      </c>
      <c r="N280" s="10"/>
      <c r="O280" s="8" t="str">
        <f t="shared" ca="1" si="37"/>
        <v xml:space="preserve"> </v>
      </c>
      <c r="P280" s="8">
        <f t="shared" ca="1" si="37"/>
        <v>1</v>
      </c>
      <c r="Q280" s="8" t="str">
        <f t="shared" ca="1" si="37"/>
        <v xml:space="preserve"> </v>
      </c>
      <c r="S280" s="8">
        <f t="shared" ca="1" si="39"/>
        <v>1</v>
      </c>
      <c r="T280" s="8" t="str">
        <f t="shared" ca="1" si="39"/>
        <v/>
      </c>
      <c r="U280" s="8" t="str">
        <f t="shared" ca="1" si="39"/>
        <v/>
      </c>
      <c r="V280" s="8">
        <f t="shared" ca="1" si="39"/>
        <v>1</v>
      </c>
      <c r="W280" s="8" t="str">
        <f t="shared" ca="1" si="39"/>
        <v/>
      </c>
      <c r="X280" s="8">
        <f t="shared" ca="1" si="39"/>
        <v>1</v>
      </c>
    </row>
    <row r="281" spans="1:24" hidden="1" x14ac:dyDescent="0.25">
      <c r="A281" s="57">
        <f t="shared" ca="1" si="31"/>
        <v>2.463508798129924</v>
      </c>
      <c r="B281" s="57">
        <f t="shared" ca="1" si="34"/>
        <v>2.8414678557814348</v>
      </c>
      <c r="C281" s="57">
        <f t="shared" ca="1" si="34"/>
        <v>5.5161986330223272</v>
      </c>
      <c r="D281" s="57">
        <f t="shared" ca="1" si="34"/>
        <v>4.3380564351728044</v>
      </c>
      <c r="E281" s="57">
        <f t="shared" ca="1" si="34"/>
        <v>1.7065787724812924</v>
      </c>
      <c r="F281" s="57">
        <f t="shared" ca="1" si="34"/>
        <v>2.9708815655712844</v>
      </c>
      <c r="G281" s="8" cm="1">
        <f t="array" aca="1" ref="G281" ca="1">SUM(IF(ISERROR(FIND($A$4:$F$4,G$4)),0,$A281:$F281))</f>
        <v>7.9797074311522511</v>
      </c>
      <c r="H281" s="8" cm="1">
        <f t="array" aca="1" ref="H281" ca="1">SUM(IF(ISERROR(FIND($A$4:$F$4,H$4)),0,$A281:$F281))</f>
        <v>9.7724467988740127</v>
      </c>
      <c r="I281" s="8" cm="1">
        <f t="array" aca="1" ref="I281" ca="1">SUM(IF(ISERROR(FIND($A$4:$F$4,I$4)),0,$A281:$F281))</f>
        <v>7.5189281938340118</v>
      </c>
      <c r="J281" s="8">
        <f t="shared" ca="1" si="35"/>
        <v>9.7724467988740127</v>
      </c>
      <c r="K281" s="8" t="str">
        <f t="shared" ca="1" si="36"/>
        <v>ADF</v>
      </c>
      <c r="L281" s="8">
        <f ca="1">SMALL($J$5:$J$1004,ROWS($J$5:J281))</f>
        <v>10.402281927189994</v>
      </c>
      <c r="M281" s="10">
        <f ca="1">ROWS($J$5:J281)/COUNT($J$5:$J$1004)</f>
        <v>0.27700000000000002</v>
      </c>
      <c r="N281" s="10"/>
      <c r="O281" s="8" t="str">
        <f t="shared" ca="1" si="37"/>
        <v xml:space="preserve"> </v>
      </c>
      <c r="P281" s="8">
        <f t="shared" ca="1" si="37"/>
        <v>1</v>
      </c>
      <c r="Q281" s="8" t="str">
        <f t="shared" ca="1" si="37"/>
        <v xml:space="preserve"> </v>
      </c>
      <c r="S281" s="8">
        <f t="shared" ca="1" si="39"/>
        <v>1</v>
      </c>
      <c r="T281" s="8" t="str">
        <f t="shared" ca="1" si="39"/>
        <v/>
      </c>
      <c r="U281" s="8" t="str">
        <f t="shared" ca="1" si="39"/>
        <v/>
      </c>
      <c r="V281" s="8">
        <f t="shared" ca="1" si="39"/>
        <v>1</v>
      </c>
      <c r="W281" s="8" t="str">
        <f t="shared" ca="1" si="39"/>
        <v/>
      </c>
      <c r="X281" s="8">
        <f t="shared" ca="1" si="39"/>
        <v>1</v>
      </c>
    </row>
    <row r="282" spans="1:24" hidden="1" x14ac:dyDescent="0.25">
      <c r="A282" s="57">
        <f t="shared" ca="1" si="31"/>
        <v>5.712671228297145</v>
      </c>
      <c r="B282" s="57">
        <f t="shared" ca="1" si="34"/>
        <v>2.0980094794348103</v>
      </c>
      <c r="C282" s="57">
        <f t="shared" ca="1" si="34"/>
        <v>6.3958729592031913</v>
      </c>
      <c r="D282" s="57">
        <f t="shared" ca="1" si="34"/>
        <v>4.5417822668928487</v>
      </c>
      <c r="E282" s="57">
        <f t="shared" ca="1" si="34"/>
        <v>1.7289499426251589</v>
      </c>
      <c r="F282" s="57">
        <f t="shared" ca="1" si="34"/>
        <v>3.5237686367431125</v>
      </c>
      <c r="G282" s="8" cm="1">
        <f t="array" aca="1" ref="G282" ca="1">SUM(IF(ISERROR(FIND($A$4:$F$4,G$4)),0,$A282:$F282))</f>
        <v>12.108544187500335</v>
      </c>
      <c r="H282" s="8" cm="1">
        <f t="array" aca="1" ref="H282" ca="1">SUM(IF(ISERROR(FIND($A$4:$F$4,H$4)),0,$A282:$F282))</f>
        <v>13.778222131933106</v>
      </c>
      <c r="I282" s="8" cm="1">
        <f t="array" aca="1" ref="I282" ca="1">SUM(IF(ISERROR(FIND($A$4:$F$4,I$4)),0,$A282:$F282))</f>
        <v>7.3507280588030817</v>
      </c>
      <c r="J282" s="8">
        <f t="shared" ca="1" si="35"/>
        <v>13.778222131933106</v>
      </c>
      <c r="K282" s="8" t="str">
        <f t="shared" ca="1" si="36"/>
        <v>ADF</v>
      </c>
      <c r="L282" s="8">
        <f ca="1">SMALL($J$5:$J$1004,ROWS($J$5:J282))</f>
        <v>10.404268671389652</v>
      </c>
      <c r="M282" s="10">
        <f ca="1">ROWS($J$5:J282)/COUNT($J$5:$J$1004)</f>
        <v>0.27800000000000002</v>
      </c>
      <c r="N282" s="10"/>
      <c r="O282" s="8" t="str">
        <f t="shared" ca="1" si="37"/>
        <v xml:space="preserve"> </v>
      </c>
      <c r="P282" s="8">
        <f t="shared" ca="1" si="37"/>
        <v>1</v>
      </c>
      <c r="Q282" s="8" t="str">
        <f t="shared" ca="1" si="37"/>
        <v xml:space="preserve"> </v>
      </c>
      <c r="S282" s="8">
        <f t="shared" ca="1" si="39"/>
        <v>1</v>
      </c>
      <c r="T282" s="8" t="str">
        <f t="shared" ca="1" si="39"/>
        <v/>
      </c>
      <c r="U282" s="8" t="str">
        <f t="shared" ca="1" si="39"/>
        <v/>
      </c>
      <c r="V282" s="8">
        <f t="shared" ca="1" si="39"/>
        <v>1</v>
      </c>
      <c r="W282" s="8" t="str">
        <f t="shared" ca="1" si="39"/>
        <v/>
      </c>
      <c r="X282" s="8">
        <f t="shared" ca="1" si="39"/>
        <v>1</v>
      </c>
    </row>
    <row r="283" spans="1:24" hidden="1" x14ac:dyDescent="0.25">
      <c r="A283" s="57">
        <f t="shared" ca="1" si="31"/>
        <v>3.2538659819811175</v>
      </c>
      <c r="B283" s="57">
        <f t="shared" ca="1" si="34"/>
        <v>4.8812641221936532</v>
      </c>
      <c r="C283" s="57">
        <f t="shared" ca="1" si="34"/>
        <v>4.7384805133011891</v>
      </c>
      <c r="D283" s="57">
        <f t="shared" ca="1" si="34"/>
        <v>5.4006439608613075</v>
      </c>
      <c r="E283" s="57">
        <f t="shared" ca="1" si="34"/>
        <v>1.8680711089828956</v>
      </c>
      <c r="F283" s="57">
        <f t="shared" ca="1" si="34"/>
        <v>2.8662392126708145</v>
      </c>
      <c r="G283" s="8" cm="1">
        <f t="array" aca="1" ref="G283" ca="1">SUM(IF(ISERROR(FIND($A$4:$F$4,G$4)),0,$A283:$F283))</f>
        <v>7.9923464952823071</v>
      </c>
      <c r="H283" s="8" cm="1">
        <f t="array" aca="1" ref="H283" ca="1">SUM(IF(ISERROR(FIND($A$4:$F$4,H$4)),0,$A283:$F283))</f>
        <v>11.52074915551324</v>
      </c>
      <c r="I283" s="8" cm="1">
        <f t="array" aca="1" ref="I283" ca="1">SUM(IF(ISERROR(FIND($A$4:$F$4,I$4)),0,$A283:$F283))</f>
        <v>9.6155744438473629</v>
      </c>
      <c r="J283" s="8">
        <f t="shared" ca="1" si="35"/>
        <v>11.52074915551324</v>
      </c>
      <c r="K283" s="8" t="str">
        <f t="shared" ca="1" si="36"/>
        <v>ADF</v>
      </c>
      <c r="L283" s="8">
        <f ca="1">SMALL($J$5:$J$1004,ROWS($J$5:J283))</f>
        <v>10.407050811726634</v>
      </c>
      <c r="M283" s="10">
        <f ca="1">ROWS($J$5:J283)/COUNT($J$5:$J$1004)</f>
        <v>0.27900000000000003</v>
      </c>
      <c r="N283" s="10"/>
      <c r="O283" s="8" t="str">
        <f t="shared" ca="1" si="37"/>
        <v xml:space="preserve"> </v>
      </c>
      <c r="P283" s="8">
        <f t="shared" ca="1" si="37"/>
        <v>1</v>
      </c>
      <c r="Q283" s="8" t="str">
        <f t="shared" ca="1" si="37"/>
        <v xml:space="preserve"> </v>
      </c>
      <c r="S283" s="8">
        <f t="shared" ca="1" si="39"/>
        <v>1</v>
      </c>
      <c r="T283" s="8" t="str">
        <f t="shared" ca="1" si="39"/>
        <v/>
      </c>
      <c r="U283" s="8" t="str">
        <f t="shared" ca="1" si="39"/>
        <v/>
      </c>
      <c r="V283" s="8">
        <f t="shared" ca="1" si="39"/>
        <v>1</v>
      </c>
      <c r="W283" s="8" t="str">
        <f t="shared" ca="1" si="39"/>
        <v/>
      </c>
      <c r="X283" s="8">
        <f t="shared" ca="1" si="39"/>
        <v>1</v>
      </c>
    </row>
    <row r="284" spans="1:24" hidden="1" x14ac:dyDescent="0.25">
      <c r="A284" s="57">
        <f t="shared" ca="1" si="31"/>
        <v>4.9930038076754748</v>
      </c>
      <c r="B284" s="57">
        <f t="shared" ca="1" si="34"/>
        <v>1.5791032559700331</v>
      </c>
      <c r="C284" s="57">
        <f t="shared" ca="1" si="34"/>
        <v>7.7935530040407741</v>
      </c>
      <c r="D284" s="57">
        <f t="shared" ca="1" si="34"/>
        <v>2.6694560020437899</v>
      </c>
      <c r="E284" s="57">
        <f t="shared" ca="1" si="34"/>
        <v>1.293446113135595</v>
      </c>
      <c r="F284" s="57">
        <f t="shared" ca="1" si="34"/>
        <v>2.8594121023219099</v>
      </c>
      <c r="G284" s="8" cm="1">
        <f t="array" aca="1" ref="G284" ca="1">SUM(IF(ISERROR(FIND($A$4:$F$4,G$4)),0,$A284:$F284))</f>
        <v>12.786556811716249</v>
      </c>
      <c r="H284" s="8" cm="1">
        <f t="array" aca="1" ref="H284" ca="1">SUM(IF(ISERROR(FIND($A$4:$F$4,H$4)),0,$A284:$F284))</f>
        <v>10.521871912041174</v>
      </c>
      <c r="I284" s="8" cm="1">
        <f t="array" aca="1" ref="I284" ca="1">SUM(IF(ISERROR(FIND($A$4:$F$4,I$4)),0,$A284:$F284))</f>
        <v>5.731961471427538</v>
      </c>
      <c r="J284" s="8">
        <f t="shared" ca="1" si="35"/>
        <v>12.786556811716249</v>
      </c>
      <c r="K284" s="8" t="str">
        <f t="shared" ca="1" si="36"/>
        <v>AC</v>
      </c>
      <c r="L284" s="8">
        <f ca="1">SMALL($J$5:$J$1004,ROWS($J$5:J284))</f>
        <v>10.409945689829732</v>
      </c>
      <c r="M284" s="10">
        <f ca="1">ROWS($J$5:J284)/COUNT($J$5:$J$1004)</f>
        <v>0.28000000000000003</v>
      </c>
      <c r="N284" s="10"/>
      <c r="O284" s="8">
        <f t="shared" ca="1" si="37"/>
        <v>1</v>
      </c>
      <c r="P284" s="8" t="str">
        <f t="shared" ca="1" si="37"/>
        <v xml:space="preserve"> </v>
      </c>
      <c r="Q284" s="8" t="str">
        <f t="shared" ca="1" si="37"/>
        <v xml:space="preserve"> </v>
      </c>
      <c r="S284" s="8">
        <f t="shared" ca="1" si="39"/>
        <v>1</v>
      </c>
      <c r="T284" s="8" t="str">
        <f t="shared" ca="1" si="39"/>
        <v/>
      </c>
      <c r="U284" s="8">
        <f t="shared" ca="1" si="39"/>
        <v>1</v>
      </c>
      <c r="V284" s="8" t="str">
        <f t="shared" ca="1" si="39"/>
        <v/>
      </c>
      <c r="W284" s="8" t="str">
        <f t="shared" ca="1" si="39"/>
        <v/>
      </c>
      <c r="X284" s="8" t="str">
        <f t="shared" ca="1" si="39"/>
        <v/>
      </c>
    </row>
    <row r="285" spans="1:24" hidden="1" x14ac:dyDescent="0.25">
      <c r="A285" s="57">
        <f t="shared" ca="1" si="31"/>
        <v>5.1394617962663158</v>
      </c>
      <c r="B285" s="57">
        <f t="shared" ca="1" si="34"/>
        <v>3.8819858221200678</v>
      </c>
      <c r="C285" s="57">
        <f t="shared" ca="1" si="34"/>
        <v>5.4782452972864437</v>
      </c>
      <c r="D285" s="57">
        <f t="shared" ca="1" si="34"/>
        <v>5.8383170032328504</v>
      </c>
      <c r="E285" s="57">
        <f t="shared" ca="1" si="34"/>
        <v>2.9902797175345226</v>
      </c>
      <c r="F285" s="57">
        <f t="shared" ca="1" si="34"/>
        <v>3.236725487105514</v>
      </c>
      <c r="G285" s="8" cm="1">
        <f t="array" aca="1" ref="G285" ca="1">SUM(IF(ISERROR(FIND($A$4:$F$4,G$4)),0,$A285:$F285))</f>
        <v>10.61770709355276</v>
      </c>
      <c r="H285" s="8" cm="1">
        <f t="array" aca="1" ref="H285" ca="1">SUM(IF(ISERROR(FIND($A$4:$F$4,H$4)),0,$A285:$F285))</f>
        <v>14.214504286604679</v>
      </c>
      <c r="I285" s="8" cm="1">
        <f t="array" aca="1" ref="I285" ca="1">SUM(IF(ISERROR(FIND($A$4:$F$4,I$4)),0,$A285:$F285))</f>
        <v>10.108991026760105</v>
      </c>
      <c r="J285" s="8">
        <f t="shared" ca="1" si="35"/>
        <v>14.214504286604679</v>
      </c>
      <c r="K285" s="8" t="str">
        <f t="shared" ca="1" si="36"/>
        <v>ADF</v>
      </c>
      <c r="L285" s="8">
        <f ca="1">SMALL($J$5:$J$1004,ROWS($J$5:J285))</f>
        <v>10.413090053804323</v>
      </c>
      <c r="M285" s="10">
        <f ca="1">ROWS($J$5:J285)/COUNT($J$5:$J$1004)</f>
        <v>0.28100000000000003</v>
      </c>
      <c r="N285" s="10"/>
      <c r="O285" s="8" t="str">
        <f t="shared" ca="1" si="37"/>
        <v xml:space="preserve"> </v>
      </c>
      <c r="P285" s="8">
        <f t="shared" ca="1" si="37"/>
        <v>1</v>
      </c>
      <c r="Q285" s="8" t="str">
        <f t="shared" ca="1" si="37"/>
        <v xml:space="preserve"> </v>
      </c>
      <c r="S285" s="8">
        <f t="shared" ca="1" si="39"/>
        <v>1</v>
      </c>
      <c r="T285" s="8" t="str">
        <f t="shared" ca="1" si="39"/>
        <v/>
      </c>
      <c r="U285" s="8" t="str">
        <f t="shared" ca="1" si="39"/>
        <v/>
      </c>
      <c r="V285" s="8">
        <f t="shared" ca="1" si="39"/>
        <v>1</v>
      </c>
      <c r="W285" s="8" t="str">
        <f t="shared" ca="1" si="39"/>
        <v/>
      </c>
      <c r="X285" s="8">
        <f t="shared" ca="1" si="39"/>
        <v>1</v>
      </c>
    </row>
    <row r="286" spans="1:24" hidden="1" x14ac:dyDescent="0.25">
      <c r="A286" s="57">
        <f t="shared" ca="1" si="31"/>
        <v>4.9349334959514195</v>
      </c>
      <c r="B286" s="57">
        <f t="shared" ca="1" si="34"/>
        <v>3.3464897596341672</v>
      </c>
      <c r="C286" s="57">
        <f t="shared" ca="1" si="34"/>
        <v>7.5643692046120981</v>
      </c>
      <c r="D286" s="57">
        <f t="shared" ca="1" si="34"/>
        <v>5.8313380743157381</v>
      </c>
      <c r="E286" s="57">
        <f t="shared" ca="1" si="34"/>
        <v>1.9363046541888767</v>
      </c>
      <c r="F286" s="57">
        <f t="shared" ca="1" si="34"/>
        <v>2.1314591205461957</v>
      </c>
      <c r="G286" s="8" cm="1">
        <f t="array" aca="1" ref="G286" ca="1">SUM(IF(ISERROR(FIND($A$4:$F$4,G$4)),0,$A286:$F286))</f>
        <v>12.499302700563518</v>
      </c>
      <c r="H286" s="8" cm="1">
        <f t="array" aca="1" ref="H286" ca="1">SUM(IF(ISERROR(FIND($A$4:$F$4,H$4)),0,$A286:$F286))</f>
        <v>12.897730690813354</v>
      </c>
      <c r="I286" s="8" cm="1">
        <f t="array" aca="1" ref="I286" ca="1">SUM(IF(ISERROR(FIND($A$4:$F$4,I$4)),0,$A286:$F286))</f>
        <v>7.41425353436924</v>
      </c>
      <c r="J286" s="8">
        <f t="shared" ca="1" si="35"/>
        <v>12.897730690813354</v>
      </c>
      <c r="K286" s="8" t="str">
        <f t="shared" ca="1" si="36"/>
        <v>ADF</v>
      </c>
      <c r="L286" s="8">
        <f ca="1">SMALL($J$5:$J$1004,ROWS($J$5:J286))</f>
        <v>10.413841192798195</v>
      </c>
      <c r="M286" s="10">
        <f ca="1">ROWS($J$5:J286)/COUNT($J$5:$J$1004)</f>
        <v>0.28199999999999997</v>
      </c>
      <c r="N286" s="10"/>
      <c r="O286" s="8" t="str">
        <f t="shared" ca="1" si="37"/>
        <v xml:space="preserve"> </v>
      </c>
      <c r="P286" s="8">
        <f t="shared" ca="1" si="37"/>
        <v>1</v>
      </c>
      <c r="Q286" s="8" t="str">
        <f t="shared" ca="1" si="37"/>
        <v xml:space="preserve"> </v>
      </c>
      <c r="S286" s="8">
        <f t="shared" ca="1" si="39"/>
        <v>1</v>
      </c>
      <c r="T286" s="8" t="str">
        <f t="shared" ca="1" si="39"/>
        <v/>
      </c>
      <c r="U286" s="8" t="str">
        <f t="shared" ca="1" si="39"/>
        <v/>
      </c>
      <c r="V286" s="8">
        <f t="shared" ca="1" si="39"/>
        <v>1</v>
      </c>
      <c r="W286" s="8" t="str">
        <f t="shared" ca="1" si="39"/>
        <v/>
      </c>
      <c r="X286" s="8">
        <f t="shared" ca="1" si="39"/>
        <v>1</v>
      </c>
    </row>
    <row r="287" spans="1:24" hidden="1" x14ac:dyDescent="0.25">
      <c r="A287" s="57">
        <f t="shared" ca="1" si="31"/>
        <v>5.64625609297652</v>
      </c>
      <c r="B287" s="57">
        <f t="shared" ca="1" si="34"/>
        <v>3.7759837047495939</v>
      </c>
      <c r="C287" s="57">
        <f t="shared" ca="1" si="34"/>
        <v>7.9182919701712402</v>
      </c>
      <c r="D287" s="57">
        <f t="shared" ca="1" si="34"/>
        <v>4.7111598683725271</v>
      </c>
      <c r="E287" s="57">
        <f t="shared" ca="1" si="34"/>
        <v>2.5702548419558902</v>
      </c>
      <c r="F287" s="57">
        <f t="shared" ca="1" si="34"/>
        <v>2.0057456961325864</v>
      </c>
      <c r="G287" s="8" cm="1">
        <f t="array" aca="1" ref="G287" ca="1">SUM(IF(ISERROR(FIND($A$4:$F$4,G$4)),0,$A287:$F287))</f>
        <v>13.564548063147761</v>
      </c>
      <c r="H287" s="8" cm="1">
        <f t="array" aca="1" ref="H287" ca="1">SUM(IF(ISERROR(FIND($A$4:$F$4,H$4)),0,$A287:$F287))</f>
        <v>12.363161657481633</v>
      </c>
      <c r="I287" s="8" cm="1">
        <f t="array" aca="1" ref="I287" ca="1">SUM(IF(ISERROR(FIND($A$4:$F$4,I$4)),0,$A287:$F287))</f>
        <v>8.3519842428380713</v>
      </c>
      <c r="J287" s="8">
        <f t="shared" ca="1" si="35"/>
        <v>13.564548063147761</v>
      </c>
      <c r="K287" s="8" t="str">
        <f t="shared" ca="1" si="36"/>
        <v>AC</v>
      </c>
      <c r="L287" s="8">
        <f ca="1">SMALL($J$5:$J$1004,ROWS($J$5:J287))</f>
        <v>10.417480246046519</v>
      </c>
      <c r="M287" s="10">
        <f ca="1">ROWS($J$5:J287)/COUNT($J$5:$J$1004)</f>
        <v>0.28299999999999997</v>
      </c>
      <c r="N287" s="10"/>
      <c r="O287" s="8">
        <f t="shared" ca="1" si="37"/>
        <v>1</v>
      </c>
      <c r="P287" s="8" t="str">
        <f t="shared" ca="1" si="37"/>
        <v xml:space="preserve"> </v>
      </c>
      <c r="Q287" s="8" t="str">
        <f t="shared" ca="1" si="37"/>
        <v xml:space="preserve"> </v>
      </c>
      <c r="S287" s="8">
        <f t="shared" ca="1" si="39"/>
        <v>1</v>
      </c>
      <c r="T287" s="8" t="str">
        <f t="shared" ca="1" si="39"/>
        <v/>
      </c>
      <c r="U287" s="8">
        <f t="shared" ca="1" si="39"/>
        <v>1</v>
      </c>
      <c r="V287" s="8" t="str">
        <f t="shared" ca="1" si="39"/>
        <v/>
      </c>
      <c r="W287" s="8" t="str">
        <f t="shared" ca="1" si="39"/>
        <v/>
      </c>
      <c r="X287" s="8" t="str">
        <f t="shared" ca="1" si="39"/>
        <v/>
      </c>
    </row>
    <row r="288" spans="1:24" hidden="1" x14ac:dyDescent="0.25">
      <c r="A288" s="57">
        <f t="shared" ca="1" si="31"/>
        <v>4.6045205192514782</v>
      </c>
      <c r="B288" s="57">
        <f t="shared" ca="1" si="34"/>
        <v>2.6852065374173391</v>
      </c>
      <c r="C288" s="57">
        <f t="shared" ca="1" si="34"/>
        <v>5.4539783952498997</v>
      </c>
      <c r="D288" s="57">
        <f t="shared" ca="1" si="34"/>
        <v>2.9598231673562059</v>
      </c>
      <c r="E288" s="57">
        <f t="shared" ca="1" si="34"/>
        <v>1.3923555857383829</v>
      </c>
      <c r="F288" s="57">
        <f t="shared" ca="1" si="34"/>
        <v>2.9151336633398723</v>
      </c>
      <c r="G288" s="8" cm="1">
        <f t="array" aca="1" ref="G288" ca="1">SUM(IF(ISERROR(FIND($A$4:$F$4,G$4)),0,$A288:$F288))</f>
        <v>10.058498914501378</v>
      </c>
      <c r="H288" s="8" cm="1">
        <f t="array" aca="1" ref="H288" ca="1">SUM(IF(ISERROR(FIND($A$4:$F$4,H$4)),0,$A288:$F288))</f>
        <v>10.479477349947556</v>
      </c>
      <c r="I288" s="8" cm="1">
        <f t="array" aca="1" ref="I288" ca="1">SUM(IF(ISERROR(FIND($A$4:$F$4,I$4)),0,$A288:$F288))</f>
        <v>6.9926957864955952</v>
      </c>
      <c r="J288" s="8">
        <f t="shared" ca="1" si="35"/>
        <v>10.479477349947556</v>
      </c>
      <c r="K288" s="8" t="str">
        <f t="shared" ca="1" si="36"/>
        <v>ADF</v>
      </c>
      <c r="L288" s="8">
        <f ca="1">SMALL($J$5:$J$1004,ROWS($J$5:J288))</f>
        <v>10.424837411286129</v>
      </c>
      <c r="M288" s="10">
        <f ca="1">ROWS($J$5:J288)/COUNT($J$5:$J$1004)</f>
        <v>0.28399999999999997</v>
      </c>
      <c r="N288" s="10"/>
      <c r="O288" s="8" t="str">
        <f t="shared" ca="1" si="37"/>
        <v xml:space="preserve"> </v>
      </c>
      <c r="P288" s="8">
        <f t="shared" ca="1" si="37"/>
        <v>1</v>
      </c>
      <c r="Q288" s="8" t="str">
        <f t="shared" ca="1" si="37"/>
        <v xml:space="preserve"> </v>
      </c>
      <c r="S288" s="8">
        <f t="shared" ca="1" si="39"/>
        <v>1</v>
      </c>
      <c r="T288" s="8" t="str">
        <f t="shared" ca="1" si="39"/>
        <v/>
      </c>
      <c r="U288" s="8" t="str">
        <f t="shared" ca="1" si="39"/>
        <v/>
      </c>
      <c r="V288" s="8">
        <f t="shared" ca="1" si="39"/>
        <v>1</v>
      </c>
      <c r="W288" s="8" t="str">
        <f t="shared" ca="1" si="39"/>
        <v/>
      </c>
      <c r="X288" s="8">
        <f t="shared" ca="1" si="39"/>
        <v>1</v>
      </c>
    </row>
    <row r="289" spans="1:24" hidden="1" x14ac:dyDescent="0.25">
      <c r="A289" s="57">
        <f t="shared" ca="1" si="31"/>
        <v>3.826858403421761</v>
      </c>
      <c r="B289" s="57">
        <f t="shared" ca="1" si="34"/>
        <v>2.2515916333325685</v>
      </c>
      <c r="C289" s="57">
        <f t="shared" ca="1" si="34"/>
        <v>4.5072871945734496</v>
      </c>
      <c r="D289" s="57">
        <f t="shared" ca="1" si="34"/>
        <v>3.6545437778026906</v>
      </c>
      <c r="E289" s="57">
        <f t="shared" ca="1" si="34"/>
        <v>2.2076586503579385</v>
      </c>
      <c r="F289" s="57">
        <f t="shared" ca="1" si="34"/>
        <v>3.1038977170288211</v>
      </c>
      <c r="G289" s="8" cm="1">
        <f t="array" aca="1" ref="G289" ca="1">SUM(IF(ISERROR(FIND($A$4:$F$4,G$4)),0,$A289:$F289))</f>
        <v>8.3341455979952102</v>
      </c>
      <c r="H289" s="8" cm="1">
        <f t="array" aca="1" ref="H289" ca="1">SUM(IF(ISERROR(FIND($A$4:$F$4,H$4)),0,$A289:$F289))</f>
        <v>10.585299898253272</v>
      </c>
      <c r="I289" s="8" cm="1">
        <f t="array" aca="1" ref="I289" ca="1">SUM(IF(ISERROR(FIND($A$4:$F$4,I$4)),0,$A289:$F289))</f>
        <v>7.5631480007193277</v>
      </c>
      <c r="J289" s="8">
        <f t="shared" ca="1" si="35"/>
        <v>10.585299898253272</v>
      </c>
      <c r="K289" s="8" t="str">
        <f t="shared" ca="1" si="36"/>
        <v>ADF</v>
      </c>
      <c r="L289" s="8">
        <f ca="1">SMALL($J$5:$J$1004,ROWS($J$5:J289))</f>
        <v>10.448735434464432</v>
      </c>
      <c r="M289" s="10">
        <f ca="1">ROWS($J$5:J289)/COUNT($J$5:$J$1004)</f>
        <v>0.28499999999999998</v>
      </c>
      <c r="N289" s="10"/>
      <c r="O289" s="8" t="str">
        <f t="shared" ca="1" si="37"/>
        <v xml:space="preserve"> </v>
      </c>
      <c r="P289" s="8">
        <f t="shared" ca="1" si="37"/>
        <v>1</v>
      </c>
      <c r="Q289" s="8" t="str">
        <f t="shared" ca="1" si="37"/>
        <v xml:space="preserve"> </v>
      </c>
      <c r="S289" s="8">
        <f t="shared" ca="1" si="39"/>
        <v>1</v>
      </c>
      <c r="T289" s="8" t="str">
        <f t="shared" ca="1" si="39"/>
        <v/>
      </c>
      <c r="U289" s="8" t="str">
        <f t="shared" ca="1" si="39"/>
        <v/>
      </c>
      <c r="V289" s="8">
        <f t="shared" ca="1" si="39"/>
        <v>1</v>
      </c>
      <c r="W289" s="8" t="str">
        <f t="shared" ca="1" si="39"/>
        <v/>
      </c>
      <c r="X289" s="8">
        <f t="shared" ca="1" si="39"/>
        <v>1</v>
      </c>
    </row>
    <row r="290" spans="1:24" hidden="1" x14ac:dyDescent="0.25">
      <c r="A290" s="57">
        <f t="shared" ca="1" si="31"/>
        <v>3.5588940582956989</v>
      </c>
      <c r="B290" s="57">
        <f t="shared" ca="1" si="34"/>
        <v>3.2102581730059456</v>
      </c>
      <c r="C290" s="57">
        <f t="shared" ca="1" si="34"/>
        <v>4.6171758120502124</v>
      </c>
      <c r="D290" s="57">
        <f t="shared" ca="1" si="34"/>
        <v>3.1365996844700308</v>
      </c>
      <c r="E290" s="57">
        <f t="shared" ca="1" si="34"/>
        <v>1.8485030174331871</v>
      </c>
      <c r="F290" s="57">
        <f t="shared" ca="1" si="34"/>
        <v>2.7753790040845105</v>
      </c>
      <c r="G290" s="8" cm="1">
        <f t="array" aca="1" ref="G290" ca="1">SUM(IF(ISERROR(FIND($A$4:$F$4,G$4)),0,$A290:$F290))</f>
        <v>8.1760698703459109</v>
      </c>
      <c r="H290" s="8" cm="1">
        <f t="array" aca="1" ref="H290" ca="1">SUM(IF(ISERROR(FIND($A$4:$F$4,H$4)),0,$A290:$F290))</f>
        <v>9.4708727468502403</v>
      </c>
      <c r="I290" s="8" cm="1">
        <f t="array" aca="1" ref="I290" ca="1">SUM(IF(ISERROR(FIND($A$4:$F$4,I$4)),0,$A290:$F290))</f>
        <v>7.8341401945236431</v>
      </c>
      <c r="J290" s="8">
        <f t="shared" ca="1" si="35"/>
        <v>9.4708727468502403</v>
      </c>
      <c r="K290" s="8" t="str">
        <f t="shared" ca="1" si="36"/>
        <v>ADF</v>
      </c>
      <c r="L290" s="8">
        <f ca="1">SMALL($J$5:$J$1004,ROWS($J$5:J290))</f>
        <v>10.453292641534873</v>
      </c>
      <c r="M290" s="10">
        <f ca="1">ROWS($J$5:J290)/COUNT($J$5:$J$1004)</f>
        <v>0.28599999999999998</v>
      </c>
      <c r="N290" s="10"/>
      <c r="O290" s="8" t="str">
        <f t="shared" ca="1" si="37"/>
        <v xml:space="preserve"> </v>
      </c>
      <c r="P290" s="8">
        <f t="shared" ca="1" si="37"/>
        <v>1</v>
      </c>
      <c r="Q290" s="8" t="str">
        <f t="shared" ca="1" si="37"/>
        <v xml:space="preserve"> </v>
      </c>
      <c r="S290" s="8">
        <f t="shared" ca="1" si="39"/>
        <v>1</v>
      </c>
      <c r="T290" s="8" t="str">
        <f t="shared" ca="1" si="39"/>
        <v/>
      </c>
      <c r="U290" s="8" t="str">
        <f t="shared" ca="1" si="39"/>
        <v/>
      </c>
      <c r="V290" s="8">
        <f t="shared" ca="1" si="39"/>
        <v>1</v>
      </c>
      <c r="W290" s="8" t="str">
        <f t="shared" ca="1" si="39"/>
        <v/>
      </c>
      <c r="X290" s="8">
        <f t="shared" ca="1" si="39"/>
        <v>1</v>
      </c>
    </row>
    <row r="291" spans="1:24" hidden="1" x14ac:dyDescent="0.25">
      <c r="A291" s="57">
        <f t="shared" ca="1" si="31"/>
        <v>2.9258768665310897</v>
      </c>
      <c r="B291" s="57">
        <f t="shared" ca="1" si="34"/>
        <v>3.038909786141569</v>
      </c>
      <c r="C291" s="57">
        <f t="shared" ca="1" si="34"/>
        <v>7.8074917764318164</v>
      </c>
      <c r="D291" s="57">
        <f t="shared" ca="1" si="34"/>
        <v>4.4469848482974177</v>
      </c>
      <c r="E291" s="57">
        <f t="shared" ca="1" si="34"/>
        <v>1.0619780165630601</v>
      </c>
      <c r="F291" s="57">
        <f t="shared" ca="1" si="34"/>
        <v>3.4488915030523168</v>
      </c>
      <c r="G291" s="8" cm="1">
        <f t="array" aca="1" ref="G291" ca="1">SUM(IF(ISERROR(FIND($A$4:$F$4,G$4)),0,$A291:$F291))</f>
        <v>10.733368642962906</v>
      </c>
      <c r="H291" s="8" cm="1">
        <f t="array" aca="1" ref="H291" ca="1">SUM(IF(ISERROR(FIND($A$4:$F$4,H$4)),0,$A291:$F291))</f>
        <v>10.821753217880826</v>
      </c>
      <c r="I291" s="8" cm="1">
        <f t="array" aca="1" ref="I291" ca="1">SUM(IF(ISERROR(FIND($A$4:$F$4,I$4)),0,$A291:$F291))</f>
        <v>7.549779305756946</v>
      </c>
      <c r="J291" s="8">
        <f t="shared" ca="1" si="35"/>
        <v>10.821753217880826</v>
      </c>
      <c r="K291" s="8" t="str">
        <f t="shared" ca="1" si="36"/>
        <v>ADF</v>
      </c>
      <c r="L291" s="8">
        <f ca="1">SMALL($J$5:$J$1004,ROWS($J$5:J291))</f>
        <v>10.455613310696119</v>
      </c>
      <c r="M291" s="10">
        <f ca="1">ROWS($J$5:J291)/COUNT($J$5:$J$1004)</f>
        <v>0.28699999999999998</v>
      </c>
      <c r="N291" s="10"/>
      <c r="O291" s="8" t="str">
        <f t="shared" ca="1" si="37"/>
        <v xml:space="preserve"> </v>
      </c>
      <c r="P291" s="8">
        <f t="shared" ca="1" si="37"/>
        <v>1</v>
      </c>
      <c r="Q291" s="8" t="str">
        <f t="shared" ca="1" si="37"/>
        <v xml:space="preserve"> </v>
      </c>
      <c r="S291" s="8">
        <f t="shared" ca="1" si="39"/>
        <v>1</v>
      </c>
      <c r="T291" s="8" t="str">
        <f t="shared" ca="1" si="39"/>
        <v/>
      </c>
      <c r="U291" s="8" t="str">
        <f t="shared" ca="1" si="39"/>
        <v/>
      </c>
      <c r="V291" s="8">
        <f t="shared" ca="1" si="39"/>
        <v>1</v>
      </c>
      <c r="W291" s="8" t="str">
        <f t="shared" ca="1" si="39"/>
        <v/>
      </c>
      <c r="X291" s="8">
        <f t="shared" ca="1" si="39"/>
        <v>1</v>
      </c>
    </row>
    <row r="292" spans="1:24" hidden="1" x14ac:dyDescent="0.25">
      <c r="A292" s="57">
        <f t="shared" ca="1" si="31"/>
        <v>2.9650596261620388</v>
      </c>
      <c r="B292" s="57">
        <f t="shared" ca="1" si="34"/>
        <v>1.2768597769634362</v>
      </c>
      <c r="C292" s="57">
        <f t="shared" ca="1" si="34"/>
        <v>5.4750821153887514</v>
      </c>
      <c r="D292" s="57">
        <f t="shared" ca="1" si="34"/>
        <v>3.4259110882549586</v>
      </c>
      <c r="E292" s="57">
        <f t="shared" ca="1" si="34"/>
        <v>1.5585517017219566</v>
      </c>
      <c r="F292" s="57">
        <f t="shared" ca="1" si="34"/>
        <v>2.2237971793885318</v>
      </c>
      <c r="G292" s="8" cm="1">
        <f t="array" aca="1" ref="G292" ca="1">SUM(IF(ISERROR(FIND($A$4:$F$4,G$4)),0,$A292:$F292))</f>
        <v>8.4401417415507893</v>
      </c>
      <c r="H292" s="8" cm="1">
        <f t="array" aca="1" ref="H292" ca="1">SUM(IF(ISERROR(FIND($A$4:$F$4,H$4)),0,$A292:$F292))</f>
        <v>8.6147678938055297</v>
      </c>
      <c r="I292" s="8" cm="1">
        <f t="array" aca="1" ref="I292" ca="1">SUM(IF(ISERROR(FIND($A$4:$F$4,I$4)),0,$A292:$F292))</f>
        <v>5.0592086580739242</v>
      </c>
      <c r="J292" s="8">
        <f t="shared" ca="1" si="35"/>
        <v>8.6147678938055297</v>
      </c>
      <c r="K292" s="8" t="str">
        <f t="shared" ca="1" si="36"/>
        <v>ADF</v>
      </c>
      <c r="L292" s="8">
        <f ca="1">SMALL($J$5:$J$1004,ROWS($J$5:J292))</f>
        <v>10.458123456135539</v>
      </c>
      <c r="M292" s="10">
        <f ca="1">ROWS($J$5:J292)/COUNT($J$5:$J$1004)</f>
        <v>0.28799999999999998</v>
      </c>
      <c r="N292" s="10"/>
      <c r="O292" s="8" t="str">
        <f t="shared" ca="1" si="37"/>
        <v xml:space="preserve"> </v>
      </c>
      <c r="P292" s="8">
        <f t="shared" ca="1" si="37"/>
        <v>1</v>
      </c>
      <c r="Q292" s="8" t="str">
        <f t="shared" ca="1" si="37"/>
        <v xml:space="preserve"> </v>
      </c>
      <c r="S292" s="8">
        <f t="shared" ca="1" si="39"/>
        <v>1</v>
      </c>
      <c r="T292" s="8" t="str">
        <f t="shared" ca="1" si="39"/>
        <v/>
      </c>
      <c r="U292" s="8" t="str">
        <f t="shared" ca="1" si="39"/>
        <v/>
      </c>
      <c r="V292" s="8">
        <f t="shared" ca="1" si="39"/>
        <v>1</v>
      </c>
      <c r="W292" s="8" t="str">
        <f t="shared" ca="1" si="39"/>
        <v/>
      </c>
      <c r="X292" s="8">
        <f t="shared" ca="1" si="39"/>
        <v>1</v>
      </c>
    </row>
    <row r="293" spans="1:24" hidden="1" x14ac:dyDescent="0.25">
      <c r="A293" s="57">
        <f t="shared" ca="1" si="31"/>
        <v>2.4156378846653626</v>
      </c>
      <c r="B293" s="57">
        <f t="shared" ca="1" si="34"/>
        <v>2.6959363652997226</v>
      </c>
      <c r="C293" s="57">
        <f t="shared" ca="1" si="34"/>
        <v>6.1745380246570658</v>
      </c>
      <c r="D293" s="57">
        <f t="shared" ca="1" si="34"/>
        <v>2.3630982427626614</v>
      </c>
      <c r="E293" s="57">
        <f t="shared" ca="1" si="34"/>
        <v>1.3957224938824211</v>
      </c>
      <c r="F293" s="57">
        <f t="shared" ca="1" si="34"/>
        <v>2.5417301480502053</v>
      </c>
      <c r="G293" s="8" cm="1">
        <f t="array" aca="1" ref="G293" ca="1">SUM(IF(ISERROR(FIND($A$4:$F$4,G$4)),0,$A293:$F293))</f>
        <v>8.5901759093224292</v>
      </c>
      <c r="H293" s="8" cm="1">
        <f t="array" aca="1" ref="H293" ca="1">SUM(IF(ISERROR(FIND($A$4:$F$4,H$4)),0,$A293:$F293))</f>
        <v>7.3204662754782293</v>
      </c>
      <c r="I293" s="8" cm="1">
        <f t="array" aca="1" ref="I293" ca="1">SUM(IF(ISERROR(FIND($A$4:$F$4,I$4)),0,$A293:$F293))</f>
        <v>6.6333890072323491</v>
      </c>
      <c r="J293" s="8">
        <f t="shared" ca="1" si="35"/>
        <v>8.5901759093224292</v>
      </c>
      <c r="K293" s="8" t="str">
        <f t="shared" ca="1" si="36"/>
        <v>AC</v>
      </c>
      <c r="L293" s="8">
        <f ca="1">SMALL($J$5:$J$1004,ROWS($J$5:J293))</f>
        <v>10.462154690952815</v>
      </c>
      <c r="M293" s="10">
        <f ca="1">ROWS($J$5:J293)/COUNT($J$5:$J$1004)</f>
        <v>0.28899999999999998</v>
      </c>
      <c r="N293" s="10"/>
      <c r="O293" s="8">
        <f t="shared" ca="1" si="37"/>
        <v>1</v>
      </c>
      <c r="P293" s="8" t="str">
        <f t="shared" ca="1" si="37"/>
        <v xml:space="preserve"> </v>
      </c>
      <c r="Q293" s="8" t="str">
        <f t="shared" ca="1" si="37"/>
        <v xml:space="preserve"> </v>
      </c>
      <c r="S293" s="8">
        <f t="shared" ca="1" si="39"/>
        <v>1</v>
      </c>
      <c r="T293" s="8" t="str">
        <f t="shared" ca="1" si="39"/>
        <v/>
      </c>
      <c r="U293" s="8">
        <f t="shared" ca="1" si="39"/>
        <v>1</v>
      </c>
      <c r="V293" s="8" t="str">
        <f t="shared" ca="1" si="39"/>
        <v/>
      </c>
      <c r="W293" s="8" t="str">
        <f t="shared" ca="1" si="39"/>
        <v/>
      </c>
      <c r="X293" s="8" t="str">
        <f t="shared" ca="1" si="39"/>
        <v/>
      </c>
    </row>
    <row r="294" spans="1:24" hidden="1" x14ac:dyDescent="0.25">
      <c r="A294" s="57">
        <f t="shared" ca="1" si="31"/>
        <v>3.6340452834173234</v>
      </c>
      <c r="B294" s="57">
        <f t="shared" ca="1" si="34"/>
        <v>1.122646833828612</v>
      </c>
      <c r="C294" s="57">
        <f t="shared" ca="1" si="34"/>
        <v>6.5167472130993929</v>
      </c>
      <c r="D294" s="57">
        <f t="shared" ca="1" si="34"/>
        <v>5.93295080742541</v>
      </c>
      <c r="E294" s="57">
        <f t="shared" ca="1" si="34"/>
        <v>2.9625182963378691</v>
      </c>
      <c r="F294" s="57">
        <f t="shared" ca="1" si="34"/>
        <v>3.7585571768469963</v>
      </c>
      <c r="G294" s="8" cm="1">
        <f t="array" aca="1" ref="G294" ca="1">SUM(IF(ISERROR(FIND($A$4:$F$4,G$4)),0,$A294:$F294))</f>
        <v>10.150792496516717</v>
      </c>
      <c r="H294" s="8" cm="1">
        <f t="array" aca="1" ref="H294" ca="1">SUM(IF(ISERROR(FIND($A$4:$F$4,H$4)),0,$A294:$F294))</f>
        <v>13.325553267689731</v>
      </c>
      <c r="I294" s="8" cm="1">
        <f t="array" aca="1" ref="I294" ca="1">SUM(IF(ISERROR(FIND($A$4:$F$4,I$4)),0,$A294:$F294))</f>
        <v>7.8437223070134774</v>
      </c>
      <c r="J294" s="8">
        <f t="shared" ca="1" si="35"/>
        <v>13.325553267689731</v>
      </c>
      <c r="K294" s="8" t="str">
        <f t="shared" ca="1" si="36"/>
        <v>ADF</v>
      </c>
      <c r="L294" s="8">
        <f ca="1">SMALL($J$5:$J$1004,ROWS($J$5:J294))</f>
        <v>10.479477349947556</v>
      </c>
      <c r="M294" s="10">
        <f ca="1">ROWS($J$5:J294)/COUNT($J$5:$J$1004)</f>
        <v>0.28999999999999998</v>
      </c>
      <c r="N294" s="10"/>
      <c r="O294" s="8" t="str">
        <f t="shared" ca="1" si="37"/>
        <v xml:space="preserve"> </v>
      </c>
      <c r="P294" s="8">
        <f t="shared" ca="1" si="37"/>
        <v>1</v>
      </c>
      <c r="Q294" s="8" t="str">
        <f t="shared" ca="1" si="37"/>
        <v xml:space="preserve"> </v>
      </c>
      <c r="S294" s="8">
        <f t="shared" ca="1" si="39"/>
        <v>1</v>
      </c>
      <c r="T294" s="8" t="str">
        <f t="shared" ca="1" si="39"/>
        <v/>
      </c>
      <c r="U294" s="8" t="str">
        <f t="shared" ca="1" si="39"/>
        <v/>
      </c>
      <c r="V294" s="8">
        <f t="shared" ca="1" si="39"/>
        <v>1</v>
      </c>
      <c r="W294" s="8" t="str">
        <f t="shared" ca="1" si="39"/>
        <v/>
      </c>
      <c r="X294" s="8">
        <f t="shared" ca="1" si="39"/>
        <v>1</v>
      </c>
    </row>
    <row r="295" spans="1:24" hidden="1" x14ac:dyDescent="0.25">
      <c r="A295" s="57">
        <f t="shared" ca="1" si="31"/>
        <v>3.4152989470847523</v>
      </c>
      <c r="B295" s="57">
        <f t="shared" ca="1" si="34"/>
        <v>4.2038634428971804</v>
      </c>
      <c r="C295" s="57">
        <f t="shared" ca="1" si="34"/>
        <v>6.6594882435255691</v>
      </c>
      <c r="D295" s="57">
        <f t="shared" ca="1" si="34"/>
        <v>4.9775814047188671</v>
      </c>
      <c r="E295" s="57">
        <f t="shared" ca="1" si="34"/>
        <v>1.7858791434442223</v>
      </c>
      <c r="F295" s="57">
        <f t="shared" ca="1" si="34"/>
        <v>2.5591621995145837</v>
      </c>
      <c r="G295" s="8" cm="1">
        <f t="array" aca="1" ref="G295" ca="1">SUM(IF(ISERROR(FIND($A$4:$F$4,G$4)),0,$A295:$F295))</f>
        <v>10.074787190610321</v>
      </c>
      <c r="H295" s="8" cm="1">
        <f t="array" aca="1" ref="H295" ca="1">SUM(IF(ISERROR(FIND($A$4:$F$4,H$4)),0,$A295:$F295))</f>
        <v>10.952042551318202</v>
      </c>
      <c r="I295" s="8" cm="1">
        <f t="array" aca="1" ref="I295" ca="1">SUM(IF(ISERROR(FIND($A$4:$F$4,I$4)),0,$A295:$F295))</f>
        <v>8.5489047858559868</v>
      </c>
      <c r="J295" s="8">
        <f t="shared" ca="1" si="35"/>
        <v>10.952042551318202</v>
      </c>
      <c r="K295" s="8" t="str">
        <f t="shared" ca="1" si="36"/>
        <v>ADF</v>
      </c>
      <c r="L295" s="8">
        <f ca="1">SMALL($J$5:$J$1004,ROWS($J$5:J295))</f>
        <v>10.480597270628685</v>
      </c>
      <c r="M295" s="10">
        <f ca="1">ROWS($J$5:J295)/COUNT($J$5:$J$1004)</f>
        <v>0.29099999999999998</v>
      </c>
      <c r="N295" s="10"/>
      <c r="O295" s="8" t="str">
        <f t="shared" ca="1" si="37"/>
        <v xml:space="preserve"> </v>
      </c>
      <c r="P295" s="8">
        <f t="shared" ca="1" si="37"/>
        <v>1</v>
      </c>
      <c r="Q295" s="8" t="str">
        <f t="shared" ca="1" si="37"/>
        <v xml:space="preserve"> </v>
      </c>
      <c r="S295" s="8">
        <f t="shared" ca="1" si="39"/>
        <v>1</v>
      </c>
      <c r="T295" s="8" t="str">
        <f t="shared" ca="1" si="39"/>
        <v/>
      </c>
      <c r="U295" s="8" t="str">
        <f t="shared" ca="1" si="39"/>
        <v/>
      </c>
      <c r="V295" s="8">
        <f t="shared" ca="1" si="39"/>
        <v>1</v>
      </c>
      <c r="W295" s="8" t="str">
        <f t="shared" ca="1" si="39"/>
        <v/>
      </c>
      <c r="X295" s="8">
        <f t="shared" ca="1" si="39"/>
        <v>1</v>
      </c>
    </row>
    <row r="296" spans="1:24" hidden="1" x14ac:dyDescent="0.25">
      <c r="A296" s="57">
        <f t="shared" ref="A296:A359" ca="1" si="40">A$2+(A$3-A$2)*RAND()</f>
        <v>4.7783478142771507</v>
      </c>
      <c r="B296" s="57">
        <f t="shared" ca="1" si="34"/>
        <v>3.8676154769355611</v>
      </c>
      <c r="C296" s="57">
        <f t="shared" ca="1" si="34"/>
        <v>4.9027089916293125</v>
      </c>
      <c r="D296" s="57">
        <f t="shared" ca="1" si="34"/>
        <v>4.4070080658054369</v>
      </c>
      <c r="E296" s="57">
        <f t="shared" ca="1" si="34"/>
        <v>1.6242846407813525</v>
      </c>
      <c r="F296" s="57">
        <f t="shared" ca="1" si="34"/>
        <v>2.8550629781717092</v>
      </c>
      <c r="G296" s="8" cm="1">
        <f t="array" aca="1" ref="G296" ca="1">SUM(IF(ISERROR(FIND($A$4:$F$4,G$4)),0,$A296:$F296))</f>
        <v>9.6810568059064632</v>
      </c>
      <c r="H296" s="8" cm="1">
        <f t="array" aca="1" ref="H296" ca="1">SUM(IF(ISERROR(FIND($A$4:$F$4,H$4)),0,$A296:$F296))</f>
        <v>12.040418858254297</v>
      </c>
      <c r="I296" s="8" cm="1">
        <f t="array" aca="1" ref="I296" ca="1">SUM(IF(ISERROR(FIND($A$4:$F$4,I$4)),0,$A296:$F296))</f>
        <v>8.3469630958886221</v>
      </c>
      <c r="J296" s="8">
        <f t="shared" ca="1" si="35"/>
        <v>12.040418858254297</v>
      </c>
      <c r="K296" s="8" t="str">
        <f t="shared" ca="1" si="36"/>
        <v>ADF</v>
      </c>
      <c r="L296" s="8">
        <f ca="1">SMALL($J$5:$J$1004,ROWS($J$5:J296))</f>
        <v>10.482537600154952</v>
      </c>
      <c r="M296" s="10">
        <f ca="1">ROWS($J$5:J296)/COUNT($J$5:$J$1004)</f>
        <v>0.29199999999999998</v>
      </c>
      <c r="N296" s="10"/>
      <c r="O296" s="8" t="str">
        <f t="shared" ca="1" si="37"/>
        <v xml:space="preserve"> </v>
      </c>
      <c r="P296" s="8">
        <f t="shared" ca="1" si="37"/>
        <v>1</v>
      </c>
      <c r="Q296" s="8" t="str">
        <f t="shared" ca="1" si="37"/>
        <v xml:space="preserve"> </v>
      </c>
      <c r="S296" s="8">
        <f t="shared" ca="1" si="39"/>
        <v>1</v>
      </c>
      <c r="T296" s="8" t="str">
        <f t="shared" ca="1" si="39"/>
        <v/>
      </c>
      <c r="U296" s="8" t="str">
        <f t="shared" ca="1" si="39"/>
        <v/>
      </c>
      <c r="V296" s="8">
        <f t="shared" ca="1" si="39"/>
        <v>1</v>
      </c>
      <c r="W296" s="8" t="str">
        <f t="shared" ca="1" si="39"/>
        <v/>
      </c>
      <c r="X296" s="8">
        <f t="shared" ca="1" si="39"/>
        <v>1</v>
      </c>
    </row>
    <row r="297" spans="1:24" hidden="1" x14ac:dyDescent="0.25">
      <c r="A297" s="57">
        <f t="shared" ca="1" si="40"/>
        <v>2.4786712437603509</v>
      </c>
      <c r="B297" s="57">
        <f t="shared" ca="1" si="34"/>
        <v>2.9176812124606055</v>
      </c>
      <c r="C297" s="57">
        <f t="shared" ca="1" si="34"/>
        <v>6.4676067508415223</v>
      </c>
      <c r="D297" s="57">
        <f t="shared" ca="1" si="34"/>
        <v>4.860252982249837</v>
      </c>
      <c r="E297" s="57">
        <f t="shared" ca="1" si="34"/>
        <v>2.6978097817522091</v>
      </c>
      <c r="F297" s="57">
        <f t="shared" ca="1" si="34"/>
        <v>2.4499113119577371</v>
      </c>
      <c r="G297" s="8" cm="1">
        <f t="array" aca="1" ref="G297" ca="1">SUM(IF(ISERROR(FIND($A$4:$F$4,G$4)),0,$A297:$F297))</f>
        <v>8.9462779946018731</v>
      </c>
      <c r="H297" s="8" cm="1">
        <f t="array" aca="1" ref="H297" ca="1">SUM(IF(ISERROR(FIND($A$4:$F$4,H$4)),0,$A297:$F297))</f>
        <v>9.788835537967925</v>
      </c>
      <c r="I297" s="8" cm="1">
        <f t="array" aca="1" ref="I297" ca="1">SUM(IF(ISERROR(FIND($A$4:$F$4,I$4)),0,$A297:$F297))</f>
        <v>8.0654023061705509</v>
      </c>
      <c r="J297" s="8">
        <f t="shared" ca="1" si="35"/>
        <v>9.788835537967925</v>
      </c>
      <c r="K297" s="8" t="str">
        <f t="shared" ca="1" si="36"/>
        <v>ADF</v>
      </c>
      <c r="L297" s="8">
        <f ca="1">SMALL($J$5:$J$1004,ROWS($J$5:J297))</f>
        <v>10.48617063627929</v>
      </c>
      <c r="M297" s="10">
        <f ca="1">ROWS($J$5:J297)/COUNT($J$5:$J$1004)</f>
        <v>0.29299999999999998</v>
      </c>
      <c r="N297" s="10"/>
      <c r="O297" s="8" t="str">
        <f t="shared" ca="1" si="37"/>
        <v xml:space="preserve"> </v>
      </c>
      <c r="P297" s="8">
        <f t="shared" ca="1" si="37"/>
        <v>1</v>
      </c>
      <c r="Q297" s="8" t="str">
        <f t="shared" ca="1" si="37"/>
        <v xml:space="preserve"> </v>
      </c>
      <c r="S297" s="8">
        <f t="shared" ca="1" si="39"/>
        <v>1</v>
      </c>
      <c r="T297" s="8" t="str">
        <f t="shared" ca="1" si="39"/>
        <v/>
      </c>
      <c r="U297" s="8" t="str">
        <f t="shared" ca="1" si="39"/>
        <v/>
      </c>
      <c r="V297" s="8">
        <f t="shared" ca="1" si="39"/>
        <v>1</v>
      </c>
      <c r="W297" s="8" t="str">
        <f t="shared" ca="1" si="39"/>
        <v/>
      </c>
      <c r="X297" s="8">
        <f t="shared" ca="1" si="39"/>
        <v>1</v>
      </c>
    </row>
    <row r="298" spans="1:24" hidden="1" x14ac:dyDescent="0.25">
      <c r="A298" s="57">
        <f t="shared" ca="1" si="40"/>
        <v>3.6462732805370885</v>
      </c>
      <c r="B298" s="57">
        <f t="shared" ca="1" si="34"/>
        <v>1.6121954206851545</v>
      </c>
      <c r="C298" s="57">
        <f t="shared" ca="1" si="34"/>
        <v>7.1321233119086838</v>
      </c>
      <c r="D298" s="57">
        <f t="shared" ca="1" si="34"/>
        <v>3.8492634611418759</v>
      </c>
      <c r="E298" s="57">
        <f t="shared" ca="1" si="34"/>
        <v>2.6103644262663179</v>
      </c>
      <c r="F298" s="57">
        <f t="shared" ca="1" si="34"/>
        <v>3.0216482297362797</v>
      </c>
      <c r="G298" s="8" cm="1">
        <f t="array" aca="1" ref="G298" ca="1">SUM(IF(ISERROR(FIND($A$4:$F$4,G$4)),0,$A298:$F298))</f>
        <v>10.778396592445773</v>
      </c>
      <c r="H298" s="8" cm="1">
        <f t="array" aca="1" ref="H298" ca="1">SUM(IF(ISERROR(FIND($A$4:$F$4,H$4)),0,$A298:$F298))</f>
        <v>10.517184971415244</v>
      </c>
      <c r="I298" s="8" cm="1">
        <f t="array" aca="1" ref="I298" ca="1">SUM(IF(ISERROR(FIND($A$4:$F$4,I$4)),0,$A298:$F298))</f>
        <v>7.2442080766877526</v>
      </c>
      <c r="J298" s="8">
        <f t="shared" ca="1" si="35"/>
        <v>10.778396592445773</v>
      </c>
      <c r="K298" s="8" t="str">
        <f t="shared" ca="1" si="36"/>
        <v>AC</v>
      </c>
      <c r="L298" s="8">
        <f ca="1">SMALL($J$5:$J$1004,ROWS($J$5:J298))</f>
        <v>10.486527346131242</v>
      </c>
      <c r="M298" s="10">
        <f ca="1">ROWS($J$5:J298)/COUNT($J$5:$J$1004)</f>
        <v>0.29399999999999998</v>
      </c>
      <c r="N298" s="10"/>
      <c r="O298" s="8">
        <f t="shared" ca="1" si="37"/>
        <v>1</v>
      </c>
      <c r="P298" s="8" t="str">
        <f t="shared" ca="1" si="37"/>
        <v xml:space="preserve"> </v>
      </c>
      <c r="Q298" s="8" t="str">
        <f t="shared" ca="1" si="37"/>
        <v xml:space="preserve"> </v>
      </c>
      <c r="S298" s="8">
        <f t="shared" ca="1" si="39"/>
        <v>1</v>
      </c>
      <c r="T298" s="8" t="str">
        <f t="shared" ca="1" si="39"/>
        <v/>
      </c>
      <c r="U298" s="8">
        <f t="shared" ca="1" si="39"/>
        <v>1</v>
      </c>
      <c r="V298" s="8" t="str">
        <f t="shared" ca="1" si="39"/>
        <v/>
      </c>
      <c r="W298" s="8" t="str">
        <f t="shared" ca="1" si="39"/>
        <v/>
      </c>
      <c r="X298" s="8" t="str">
        <f t="shared" ca="1" si="39"/>
        <v/>
      </c>
    </row>
    <row r="299" spans="1:24" hidden="1" x14ac:dyDescent="0.25">
      <c r="A299" s="57">
        <f t="shared" ca="1" si="40"/>
        <v>4.0470758927500894</v>
      </c>
      <c r="B299" s="57">
        <f t="shared" ca="1" si="34"/>
        <v>1.85340221383571</v>
      </c>
      <c r="C299" s="57">
        <f t="shared" ca="1" si="34"/>
        <v>4.9514713091948606</v>
      </c>
      <c r="D299" s="57">
        <f t="shared" ca="1" si="34"/>
        <v>3.9570232867608648</v>
      </c>
      <c r="E299" s="57">
        <f t="shared" ca="1" si="34"/>
        <v>1.528282555677108</v>
      </c>
      <c r="F299" s="57">
        <f t="shared" ca="1" si="34"/>
        <v>3.2507329143900439</v>
      </c>
      <c r="G299" s="8" cm="1">
        <f t="array" aca="1" ref="G299" ca="1">SUM(IF(ISERROR(FIND($A$4:$F$4,G$4)),0,$A299:$F299))</f>
        <v>8.9985472019449499</v>
      </c>
      <c r="H299" s="8" cm="1">
        <f t="array" aca="1" ref="H299" ca="1">SUM(IF(ISERROR(FIND($A$4:$F$4,H$4)),0,$A299:$F299))</f>
        <v>11.254832093900998</v>
      </c>
      <c r="I299" s="8" cm="1">
        <f t="array" aca="1" ref="I299" ca="1">SUM(IF(ISERROR(FIND($A$4:$F$4,I$4)),0,$A299:$F299))</f>
        <v>6.6324176839028617</v>
      </c>
      <c r="J299" s="8">
        <f t="shared" ca="1" si="35"/>
        <v>11.254832093900998</v>
      </c>
      <c r="K299" s="8" t="str">
        <f t="shared" ca="1" si="36"/>
        <v>ADF</v>
      </c>
      <c r="L299" s="8">
        <f ca="1">SMALL($J$5:$J$1004,ROWS($J$5:J299))</f>
        <v>10.49431143733198</v>
      </c>
      <c r="M299" s="10">
        <f ca="1">ROWS($J$5:J299)/COUNT($J$5:$J$1004)</f>
        <v>0.29499999999999998</v>
      </c>
      <c r="N299" s="10"/>
      <c r="O299" s="8" t="str">
        <f t="shared" ca="1" si="37"/>
        <v xml:space="preserve"> </v>
      </c>
      <c r="P299" s="8">
        <f t="shared" ca="1" si="37"/>
        <v>1</v>
      </c>
      <c r="Q299" s="8" t="str">
        <f t="shared" ca="1" si="37"/>
        <v xml:space="preserve"> </v>
      </c>
      <c r="S299" s="8">
        <f t="shared" ca="1" si="39"/>
        <v>1</v>
      </c>
      <c r="T299" s="8" t="str">
        <f t="shared" ca="1" si="39"/>
        <v/>
      </c>
      <c r="U299" s="8" t="str">
        <f t="shared" ca="1" si="39"/>
        <v/>
      </c>
      <c r="V299" s="8">
        <f t="shared" ca="1" si="39"/>
        <v>1</v>
      </c>
      <c r="W299" s="8" t="str">
        <f t="shared" ca="1" si="39"/>
        <v/>
      </c>
      <c r="X299" s="8">
        <f t="shared" ca="1" si="39"/>
        <v>1</v>
      </c>
    </row>
    <row r="300" spans="1:24" hidden="1" x14ac:dyDescent="0.25">
      <c r="A300" s="57">
        <f t="shared" ca="1" si="40"/>
        <v>2.3219595013189247</v>
      </c>
      <c r="B300" s="57">
        <f t="shared" ca="1" si="34"/>
        <v>4.2823133803605531</v>
      </c>
      <c r="C300" s="57">
        <f t="shared" ca="1" si="34"/>
        <v>7.3970077526862088</v>
      </c>
      <c r="D300" s="57">
        <f t="shared" ca="1" si="34"/>
        <v>2.5267915844562774</v>
      </c>
      <c r="E300" s="57">
        <f t="shared" ca="1" si="34"/>
        <v>1.3455309896599013</v>
      </c>
      <c r="F300" s="57">
        <f t="shared" ca="1" si="34"/>
        <v>2.2144483474532572</v>
      </c>
      <c r="G300" s="8" cm="1">
        <f t="array" aca="1" ref="G300" ca="1">SUM(IF(ISERROR(FIND($A$4:$F$4,G$4)),0,$A300:$F300))</f>
        <v>9.7189672540051326</v>
      </c>
      <c r="H300" s="8" cm="1">
        <f t="array" aca="1" ref="H300" ca="1">SUM(IF(ISERROR(FIND($A$4:$F$4,H$4)),0,$A300:$F300))</f>
        <v>7.0631994332284593</v>
      </c>
      <c r="I300" s="8" cm="1">
        <f t="array" aca="1" ref="I300" ca="1">SUM(IF(ISERROR(FIND($A$4:$F$4,I$4)),0,$A300:$F300))</f>
        <v>7.842292717473712</v>
      </c>
      <c r="J300" s="8">
        <f t="shared" ca="1" si="35"/>
        <v>9.7189672540051326</v>
      </c>
      <c r="K300" s="8" t="str">
        <f t="shared" ca="1" si="36"/>
        <v>AC</v>
      </c>
      <c r="L300" s="8">
        <f ca="1">SMALL($J$5:$J$1004,ROWS($J$5:J300))</f>
        <v>10.507902638431768</v>
      </c>
      <c r="M300" s="10">
        <f ca="1">ROWS($J$5:J300)/COUNT($J$5:$J$1004)</f>
        <v>0.29599999999999999</v>
      </c>
      <c r="N300" s="10"/>
      <c r="O300" s="8">
        <f t="shared" ca="1" si="37"/>
        <v>1</v>
      </c>
      <c r="P300" s="8" t="str">
        <f t="shared" ca="1" si="37"/>
        <v xml:space="preserve"> </v>
      </c>
      <c r="Q300" s="8" t="str">
        <f t="shared" ca="1" si="37"/>
        <v xml:space="preserve"> </v>
      </c>
      <c r="S300" s="8">
        <f t="shared" ca="1" si="39"/>
        <v>1</v>
      </c>
      <c r="T300" s="8" t="str">
        <f t="shared" ca="1" si="39"/>
        <v/>
      </c>
      <c r="U300" s="8">
        <f t="shared" ca="1" si="39"/>
        <v>1</v>
      </c>
      <c r="V300" s="8" t="str">
        <f t="shared" ca="1" si="39"/>
        <v/>
      </c>
      <c r="W300" s="8" t="str">
        <f t="shared" ca="1" si="39"/>
        <v/>
      </c>
      <c r="X300" s="8" t="str">
        <f t="shared" ca="1" si="39"/>
        <v/>
      </c>
    </row>
    <row r="301" spans="1:24" hidden="1" x14ac:dyDescent="0.25">
      <c r="A301" s="57">
        <f t="shared" ca="1" si="40"/>
        <v>3.7714347004668074</v>
      </c>
      <c r="B301" s="57">
        <f t="shared" ca="1" si="34"/>
        <v>1.6377416995973055</v>
      </c>
      <c r="C301" s="57">
        <f t="shared" ca="1" si="34"/>
        <v>4.2047604963294916</v>
      </c>
      <c r="D301" s="57">
        <f t="shared" ca="1" si="34"/>
        <v>5.2328975820008754</v>
      </c>
      <c r="E301" s="57">
        <f t="shared" ca="1" si="34"/>
        <v>1.8618234080037908</v>
      </c>
      <c r="F301" s="57">
        <f t="shared" ca="1" si="34"/>
        <v>2.7363927735836127</v>
      </c>
      <c r="G301" s="8" cm="1">
        <f t="array" aca="1" ref="G301" ca="1">SUM(IF(ISERROR(FIND($A$4:$F$4,G$4)),0,$A301:$F301))</f>
        <v>7.976195196796299</v>
      </c>
      <c r="H301" s="8" cm="1">
        <f t="array" aca="1" ref="H301" ca="1">SUM(IF(ISERROR(FIND($A$4:$F$4,H$4)),0,$A301:$F301))</f>
        <v>11.740725056051296</v>
      </c>
      <c r="I301" s="8" cm="1">
        <f t="array" aca="1" ref="I301" ca="1">SUM(IF(ISERROR(FIND($A$4:$F$4,I$4)),0,$A301:$F301))</f>
        <v>6.2359578811847092</v>
      </c>
      <c r="J301" s="8">
        <f t="shared" ca="1" si="35"/>
        <v>11.740725056051296</v>
      </c>
      <c r="K301" s="8" t="str">
        <f t="shared" ca="1" si="36"/>
        <v>ADF</v>
      </c>
      <c r="L301" s="8">
        <f ca="1">SMALL($J$5:$J$1004,ROWS($J$5:J301))</f>
        <v>10.508559404663668</v>
      </c>
      <c r="M301" s="10">
        <f ca="1">ROWS($J$5:J301)/COUNT($J$5:$J$1004)</f>
        <v>0.29699999999999999</v>
      </c>
      <c r="N301" s="10"/>
      <c r="O301" s="8" t="str">
        <f t="shared" ca="1" si="37"/>
        <v xml:space="preserve"> </v>
      </c>
      <c r="P301" s="8">
        <f t="shared" ca="1" si="37"/>
        <v>1</v>
      </c>
      <c r="Q301" s="8" t="str">
        <f t="shared" ca="1" si="37"/>
        <v xml:space="preserve"> </v>
      </c>
      <c r="S301" s="8">
        <f t="shared" ca="1" si="39"/>
        <v>1</v>
      </c>
      <c r="T301" s="8" t="str">
        <f t="shared" ca="1" si="39"/>
        <v/>
      </c>
      <c r="U301" s="8" t="str">
        <f t="shared" ca="1" si="39"/>
        <v/>
      </c>
      <c r="V301" s="8">
        <f t="shared" ca="1" si="39"/>
        <v>1</v>
      </c>
      <c r="W301" s="8" t="str">
        <f t="shared" ca="1" si="39"/>
        <v/>
      </c>
      <c r="X301" s="8">
        <f t="shared" ca="1" si="39"/>
        <v>1</v>
      </c>
    </row>
    <row r="302" spans="1:24" hidden="1" x14ac:dyDescent="0.25">
      <c r="A302" s="57">
        <f t="shared" ca="1" si="40"/>
        <v>3.8232982649472085</v>
      </c>
      <c r="B302" s="57">
        <f t="shared" ca="1" si="34"/>
        <v>3.3210465122176407</v>
      </c>
      <c r="C302" s="57">
        <f t="shared" ca="1" si="34"/>
        <v>4.4014841629565824</v>
      </c>
      <c r="D302" s="57">
        <f t="shared" ca="1" si="34"/>
        <v>3.8602392741142624</v>
      </c>
      <c r="E302" s="57">
        <f t="shared" ca="1" si="34"/>
        <v>2.7165648071645503</v>
      </c>
      <c r="F302" s="57">
        <f t="shared" ca="1" si="34"/>
        <v>2.9227264753284623</v>
      </c>
      <c r="G302" s="8" cm="1">
        <f t="array" aca="1" ref="G302" ca="1">SUM(IF(ISERROR(FIND($A$4:$F$4,G$4)),0,$A302:$F302))</f>
        <v>8.22478242790379</v>
      </c>
      <c r="H302" s="8" cm="1">
        <f t="array" aca="1" ref="H302" ca="1">SUM(IF(ISERROR(FIND($A$4:$F$4,H$4)),0,$A302:$F302))</f>
        <v>10.606264014389932</v>
      </c>
      <c r="I302" s="8" cm="1">
        <f t="array" aca="1" ref="I302" ca="1">SUM(IF(ISERROR(FIND($A$4:$F$4,I$4)),0,$A302:$F302))</f>
        <v>8.9603377947106537</v>
      </c>
      <c r="J302" s="8">
        <f t="shared" ca="1" si="35"/>
        <v>10.606264014389932</v>
      </c>
      <c r="K302" s="8" t="str">
        <f t="shared" ca="1" si="36"/>
        <v>ADF</v>
      </c>
      <c r="L302" s="8">
        <f ca="1">SMALL($J$5:$J$1004,ROWS($J$5:J302))</f>
        <v>10.509292116917234</v>
      </c>
      <c r="M302" s="10">
        <f ca="1">ROWS($J$5:J302)/COUNT($J$5:$J$1004)</f>
        <v>0.29799999999999999</v>
      </c>
      <c r="N302" s="10"/>
      <c r="O302" s="8" t="str">
        <f t="shared" ca="1" si="37"/>
        <v xml:space="preserve"> </v>
      </c>
      <c r="P302" s="8">
        <f t="shared" ca="1" si="37"/>
        <v>1</v>
      </c>
      <c r="Q302" s="8" t="str">
        <f t="shared" ca="1" si="37"/>
        <v xml:space="preserve"> </v>
      </c>
      <c r="S302" s="8">
        <f t="shared" ca="1" si="39"/>
        <v>1</v>
      </c>
      <c r="T302" s="8" t="str">
        <f t="shared" ca="1" si="39"/>
        <v/>
      </c>
      <c r="U302" s="8" t="str">
        <f t="shared" ca="1" si="39"/>
        <v/>
      </c>
      <c r="V302" s="8">
        <f t="shared" ca="1" si="39"/>
        <v>1</v>
      </c>
      <c r="W302" s="8" t="str">
        <f t="shared" ca="1" si="39"/>
        <v/>
      </c>
      <c r="X302" s="8">
        <f t="shared" ca="1" si="39"/>
        <v>1</v>
      </c>
    </row>
    <row r="303" spans="1:24" hidden="1" x14ac:dyDescent="0.25">
      <c r="A303" s="57">
        <f t="shared" ca="1" si="40"/>
        <v>5.4824387177716742</v>
      </c>
      <c r="B303" s="57">
        <f t="shared" ca="1" si="34"/>
        <v>2.1404967863423452</v>
      </c>
      <c r="C303" s="57">
        <f t="shared" ca="1" si="34"/>
        <v>5.8255770144966794</v>
      </c>
      <c r="D303" s="57">
        <f t="shared" ca="1" si="34"/>
        <v>3.678810804406718</v>
      </c>
      <c r="E303" s="57">
        <f t="shared" ca="1" si="34"/>
        <v>2.5668534839915611</v>
      </c>
      <c r="F303" s="57">
        <f t="shared" ca="1" si="34"/>
        <v>2.7973363762648757</v>
      </c>
      <c r="G303" s="8" cm="1">
        <f t="array" aca="1" ref="G303" ca="1">SUM(IF(ISERROR(FIND($A$4:$F$4,G$4)),0,$A303:$F303))</f>
        <v>11.308015732268354</v>
      </c>
      <c r="H303" s="8" cm="1">
        <f t="array" aca="1" ref="H303" ca="1">SUM(IF(ISERROR(FIND($A$4:$F$4,H$4)),0,$A303:$F303))</f>
        <v>11.958585898443268</v>
      </c>
      <c r="I303" s="8" cm="1">
        <f t="array" aca="1" ref="I303" ca="1">SUM(IF(ISERROR(FIND($A$4:$F$4,I$4)),0,$A303:$F303))</f>
        <v>7.504686646598782</v>
      </c>
      <c r="J303" s="8">
        <f t="shared" ca="1" si="35"/>
        <v>11.958585898443268</v>
      </c>
      <c r="K303" s="8" t="str">
        <f t="shared" ca="1" si="36"/>
        <v>ADF</v>
      </c>
      <c r="L303" s="8">
        <f ca="1">SMALL($J$5:$J$1004,ROWS($J$5:J303))</f>
        <v>10.517173644305956</v>
      </c>
      <c r="M303" s="10">
        <f ca="1">ROWS($J$5:J303)/COUNT($J$5:$J$1004)</f>
        <v>0.29899999999999999</v>
      </c>
      <c r="N303" s="10"/>
      <c r="O303" s="8" t="str">
        <f t="shared" ca="1" si="37"/>
        <v xml:space="preserve"> </v>
      </c>
      <c r="P303" s="8">
        <f t="shared" ca="1" si="37"/>
        <v>1</v>
      </c>
      <c r="Q303" s="8" t="str">
        <f t="shared" ca="1" si="37"/>
        <v xml:space="preserve"> </v>
      </c>
      <c r="S303" s="8">
        <f t="shared" ca="1" si="39"/>
        <v>1</v>
      </c>
      <c r="T303" s="8" t="str">
        <f t="shared" ca="1" si="39"/>
        <v/>
      </c>
      <c r="U303" s="8" t="str">
        <f t="shared" ca="1" si="39"/>
        <v/>
      </c>
      <c r="V303" s="8">
        <f t="shared" ca="1" si="39"/>
        <v>1</v>
      </c>
      <c r="W303" s="8" t="str">
        <f t="shared" ca="1" si="39"/>
        <v/>
      </c>
      <c r="X303" s="8">
        <f t="shared" ca="1" si="39"/>
        <v>1</v>
      </c>
    </row>
    <row r="304" spans="1:24" hidden="1" x14ac:dyDescent="0.25">
      <c r="A304" s="57">
        <f t="shared" ca="1" si="40"/>
        <v>4.7016889015727443</v>
      </c>
      <c r="B304" s="57">
        <f t="shared" ca="1" si="34"/>
        <v>4.7517542750036723</v>
      </c>
      <c r="C304" s="57">
        <f t="shared" ca="1" si="34"/>
        <v>4.5396015837405601</v>
      </c>
      <c r="D304" s="57">
        <f t="shared" ca="1" si="34"/>
        <v>5.819373940769677</v>
      </c>
      <c r="E304" s="57">
        <f t="shared" ca="1" si="34"/>
        <v>2.3473710887494335</v>
      </c>
      <c r="F304" s="57">
        <f t="shared" ca="1" si="34"/>
        <v>2.7635368404044529</v>
      </c>
      <c r="G304" s="8" cm="1">
        <f t="array" aca="1" ref="G304" ca="1">SUM(IF(ISERROR(FIND($A$4:$F$4,G$4)),0,$A304:$F304))</f>
        <v>9.2412904853133035</v>
      </c>
      <c r="H304" s="8" cm="1">
        <f t="array" aca="1" ref="H304" ca="1">SUM(IF(ISERROR(FIND($A$4:$F$4,H$4)),0,$A304:$F304))</f>
        <v>13.284599682746872</v>
      </c>
      <c r="I304" s="8" cm="1">
        <f t="array" aca="1" ref="I304" ca="1">SUM(IF(ISERROR(FIND($A$4:$F$4,I$4)),0,$A304:$F304))</f>
        <v>9.8626622041575587</v>
      </c>
      <c r="J304" s="8">
        <f t="shared" ca="1" si="35"/>
        <v>13.284599682746872</v>
      </c>
      <c r="K304" s="8" t="str">
        <f t="shared" ca="1" si="36"/>
        <v>ADF</v>
      </c>
      <c r="L304" s="8">
        <f ca="1">SMALL($J$5:$J$1004,ROWS($J$5:J304))</f>
        <v>10.51858932136</v>
      </c>
      <c r="M304" s="10">
        <f ca="1">ROWS($J$5:J304)/COUNT($J$5:$J$1004)</f>
        <v>0.3</v>
      </c>
      <c r="N304" s="10"/>
      <c r="O304" s="8" t="str">
        <f t="shared" ca="1" si="37"/>
        <v xml:space="preserve"> </v>
      </c>
      <c r="P304" s="8">
        <f t="shared" ca="1" si="37"/>
        <v>1</v>
      </c>
      <c r="Q304" s="8" t="str">
        <f t="shared" ca="1" si="37"/>
        <v xml:space="preserve"> </v>
      </c>
      <c r="S304" s="8">
        <f t="shared" ca="1" si="39"/>
        <v>1</v>
      </c>
      <c r="T304" s="8" t="str">
        <f t="shared" ca="1" si="39"/>
        <v/>
      </c>
      <c r="U304" s="8" t="str">
        <f t="shared" ca="1" si="39"/>
        <v/>
      </c>
      <c r="V304" s="8">
        <f t="shared" ca="1" si="39"/>
        <v>1</v>
      </c>
      <c r="W304" s="8" t="str">
        <f t="shared" ca="1" si="39"/>
        <v/>
      </c>
      <c r="X304" s="8">
        <f t="shared" ca="1" si="39"/>
        <v>1</v>
      </c>
    </row>
    <row r="305" spans="1:24" hidden="1" x14ac:dyDescent="0.25">
      <c r="A305" s="57">
        <f t="shared" ca="1" si="40"/>
        <v>4.5775634957262445</v>
      </c>
      <c r="B305" s="57">
        <f t="shared" ca="1" si="34"/>
        <v>3.6703635465140825</v>
      </c>
      <c r="C305" s="57">
        <f t="shared" ca="1" si="34"/>
        <v>5.6497365831215918</v>
      </c>
      <c r="D305" s="57">
        <f t="shared" ca="1" si="34"/>
        <v>5.8516801435752823</v>
      </c>
      <c r="E305" s="57">
        <f t="shared" ca="1" si="34"/>
        <v>1.1460781393714812</v>
      </c>
      <c r="F305" s="57">
        <f t="shared" ca="1" si="34"/>
        <v>2.6378560300791198</v>
      </c>
      <c r="G305" s="8" cm="1">
        <f t="array" aca="1" ref="G305" ca="1">SUM(IF(ISERROR(FIND($A$4:$F$4,G$4)),0,$A305:$F305))</f>
        <v>10.227300078847836</v>
      </c>
      <c r="H305" s="8" cm="1">
        <f t="array" aca="1" ref="H305" ca="1">SUM(IF(ISERROR(FIND($A$4:$F$4,H$4)),0,$A305:$F305))</f>
        <v>13.067099669380646</v>
      </c>
      <c r="I305" s="8" cm="1">
        <f t="array" aca="1" ref="I305" ca="1">SUM(IF(ISERROR(FIND($A$4:$F$4,I$4)),0,$A305:$F305))</f>
        <v>7.4542977159646835</v>
      </c>
      <c r="J305" s="8">
        <f t="shared" ca="1" si="35"/>
        <v>13.067099669380646</v>
      </c>
      <c r="K305" s="8" t="str">
        <f t="shared" ca="1" si="36"/>
        <v>ADF</v>
      </c>
      <c r="L305" s="8">
        <f ca="1">SMALL($J$5:$J$1004,ROWS($J$5:J305))</f>
        <v>10.518662600128039</v>
      </c>
      <c r="M305" s="10">
        <f ca="1">ROWS($J$5:J305)/COUNT($J$5:$J$1004)</f>
        <v>0.30099999999999999</v>
      </c>
      <c r="N305" s="10"/>
      <c r="O305" s="8" t="str">
        <f t="shared" ca="1" si="37"/>
        <v xml:space="preserve"> </v>
      </c>
      <c r="P305" s="8">
        <f t="shared" ca="1" si="37"/>
        <v>1</v>
      </c>
      <c r="Q305" s="8" t="str">
        <f t="shared" ca="1" si="37"/>
        <v xml:space="preserve"> </v>
      </c>
      <c r="S305" s="8">
        <f t="shared" ca="1" si="39"/>
        <v>1</v>
      </c>
      <c r="T305" s="8" t="str">
        <f t="shared" ca="1" si="39"/>
        <v/>
      </c>
      <c r="U305" s="8" t="str">
        <f t="shared" ca="1" si="39"/>
        <v/>
      </c>
      <c r="V305" s="8">
        <f t="shared" ca="1" si="39"/>
        <v>1</v>
      </c>
      <c r="W305" s="8" t="str">
        <f t="shared" ca="1" si="39"/>
        <v/>
      </c>
      <c r="X305" s="8">
        <f t="shared" ca="1" si="39"/>
        <v>1</v>
      </c>
    </row>
    <row r="306" spans="1:24" hidden="1" x14ac:dyDescent="0.25">
      <c r="A306" s="57">
        <f t="shared" ca="1" si="40"/>
        <v>3.1829079578548662</v>
      </c>
      <c r="B306" s="57">
        <f t="shared" ca="1" si="34"/>
        <v>2.7254386236480439</v>
      </c>
      <c r="C306" s="57">
        <f t="shared" ca="1" si="34"/>
        <v>4.7713365931580167</v>
      </c>
      <c r="D306" s="57">
        <f t="shared" ca="1" si="34"/>
        <v>3.1532306122253355</v>
      </c>
      <c r="E306" s="57">
        <f t="shared" ca="1" si="34"/>
        <v>1.3054828146541138</v>
      </c>
      <c r="F306" s="57">
        <f t="shared" ca="1" si="34"/>
        <v>3.2524930467101036</v>
      </c>
      <c r="G306" s="8" cm="1">
        <f t="array" aca="1" ref="G306" ca="1">SUM(IF(ISERROR(FIND($A$4:$F$4,G$4)),0,$A306:$F306))</f>
        <v>7.9542445510128825</v>
      </c>
      <c r="H306" s="8" cm="1">
        <f t="array" aca="1" ref="H306" ca="1">SUM(IF(ISERROR(FIND($A$4:$F$4,H$4)),0,$A306:$F306))</f>
        <v>9.5886316167903054</v>
      </c>
      <c r="I306" s="8" cm="1">
        <f t="array" aca="1" ref="I306" ca="1">SUM(IF(ISERROR(FIND($A$4:$F$4,I$4)),0,$A306:$F306))</f>
        <v>7.2834144850122611</v>
      </c>
      <c r="J306" s="8">
        <f t="shared" ca="1" si="35"/>
        <v>9.5886316167903054</v>
      </c>
      <c r="K306" s="8" t="str">
        <f t="shared" ca="1" si="36"/>
        <v>ADF</v>
      </c>
      <c r="L306" s="8">
        <f ca="1">SMALL($J$5:$J$1004,ROWS($J$5:J306))</f>
        <v>10.519603538304381</v>
      </c>
      <c r="M306" s="10">
        <f ca="1">ROWS($J$5:J306)/COUNT($J$5:$J$1004)</f>
        <v>0.30199999999999999</v>
      </c>
      <c r="N306" s="10"/>
      <c r="O306" s="8" t="str">
        <f t="shared" ca="1" si="37"/>
        <v xml:space="preserve"> </v>
      </c>
      <c r="P306" s="8">
        <f t="shared" ca="1" si="37"/>
        <v>1</v>
      </c>
      <c r="Q306" s="8" t="str">
        <f t="shared" ca="1" si="37"/>
        <v xml:space="preserve"> </v>
      </c>
      <c r="S306" s="8">
        <f t="shared" ca="1" si="39"/>
        <v>1</v>
      </c>
      <c r="T306" s="8" t="str">
        <f t="shared" ca="1" si="39"/>
        <v/>
      </c>
      <c r="U306" s="8" t="str">
        <f t="shared" ca="1" si="39"/>
        <v/>
      </c>
      <c r="V306" s="8">
        <f t="shared" ca="1" si="39"/>
        <v>1</v>
      </c>
      <c r="W306" s="8" t="str">
        <f t="shared" ca="1" si="39"/>
        <v/>
      </c>
      <c r="X306" s="8">
        <f t="shared" ca="1" si="39"/>
        <v>1</v>
      </c>
    </row>
    <row r="307" spans="1:24" hidden="1" x14ac:dyDescent="0.25">
      <c r="A307" s="57">
        <f t="shared" ca="1" si="40"/>
        <v>4.2238008585342826</v>
      </c>
      <c r="B307" s="57">
        <f t="shared" ca="1" si="34"/>
        <v>4.3358588393582309</v>
      </c>
      <c r="C307" s="57">
        <f t="shared" ca="1" si="34"/>
        <v>7.9124854746149733</v>
      </c>
      <c r="D307" s="57">
        <f t="shared" ref="B307:F370" ca="1" si="41">D$2+(D$3-D$2)*RAND()</f>
        <v>2.7515249599779761</v>
      </c>
      <c r="E307" s="57">
        <f t="shared" ca="1" si="41"/>
        <v>2.6319172618996545</v>
      </c>
      <c r="F307" s="57">
        <f t="shared" ca="1" si="41"/>
        <v>2.04651055832004</v>
      </c>
      <c r="G307" s="8" cm="1">
        <f t="array" aca="1" ref="G307" ca="1">SUM(IF(ISERROR(FIND($A$4:$F$4,G$4)),0,$A307:$F307))</f>
        <v>12.136286333149256</v>
      </c>
      <c r="H307" s="8" cm="1">
        <f t="array" aca="1" ref="H307" ca="1">SUM(IF(ISERROR(FIND($A$4:$F$4,H$4)),0,$A307:$F307))</f>
        <v>9.0218363768322991</v>
      </c>
      <c r="I307" s="8" cm="1">
        <f t="array" aca="1" ref="I307" ca="1">SUM(IF(ISERROR(FIND($A$4:$F$4,I$4)),0,$A307:$F307))</f>
        <v>9.014286659577925</v>
      </c>
      <c r="J307" s="8">
        <f t="shared" ca="1" si="35"/>
        <v>12.136286333149256</v>
      </c>
      <c r="K307" s="8" t="str">
        <f t="shared" ca="1" si="36"/>
        <v>AC</v>
      </c>
      <c r="L307" s="8">
        <f ca="1">SMALL($J$5:$J$1004,ROWS($J$5:J307))</f>
        <v>10.52402969548735</v>
      </c>
      <c r="M307" s="10">
        <f ca="1">ROWS($J$5:J307)/COUNT($J$5:$J$1004)</f>
        <v>0.30299999999999999</v>
      </c>
      <c r="N307" s="10"/>
      <c r="O307" s="8">
        <f t="shared" ca="1" si="37"/>
        <v>1</v>
      </c>
      <c r="P307" s="8" t="str">
        <f t="shared" ca="1" si="37"/>
        <v xml:space="preserve"> </v>
      </c>
      <c r="Q307" s="8" t="str">
        <f t="shared" ca="1" si="37"/>
        <v xml:space="preserve"> </v>
      </c>
      <c r="S307" s="8">
        <f t="shared" ca="1" si="39"/>
        <v>1</v>
      </c>
      <c r="T307" s="8" t="str">
        <f t="shared" ca="1" si="39"/>
        <v/>
      </c>
      <c r="U307" s="8">
        <f t="shared" ca="1" si="39"/>
        <v>1</v>
      </c>
      <c r="V307" s="8" t="str">
        <f t="shared" ca="1" si="39"/>
        <v/>
      </c>
      <c r="W307" s="8" t="str">
        <f t="shared" ca="1" si="39"/>
        <v/>
      </c>
      <c r="X307" s="8" t="str">
        <f t="shared" ca="1" si="39"/>
        <v/>
      </c>
    </row>
    <row r="308" spans="1:24" hidden="1" x14ac:dyDescent="0.25">
      <c r="A308" s="57">
        <f t="shared" ca="1" si="40"/>
        <v>5.4312868314913034</v>
      </c>
      <c r="B308" s="57">
        <f t="shared" ca="1" si="41"/>
        <v>1.6693471032715332</v>
      </c>
      <c r="C308" s="57">
        <f t="shared" ca="1" si="41"/>
        <v>5.8512626960540999</v>
      </c>
      <c r="D308" s="57">
        <f t="shared" ca="1" si="41"/>
        <v>3.4802646995100708</v>
      </c>
      <c r="E308" s="57">
        <f t="shared" ca="1" si="41"/>
        <v>2.6636531297249988</v>
      </c>
      <c r="F308" s="57">
        <f t="shared" ca="1" si="41"/>
        <v>3.7633335551051794</v>
      </c>
      <c r="G308" s="8" cm="1">
        <f t="array" aca="1" ref="G308" ca="1">SUM(IF(ISERROR(FIND($A$4:$F$4,G$4)),0,$A308:$F308))</f>
        <v>11.282549527545402</v>
      </c>
      <c r="H308" s="8" cm="1">
        <f t="array" aca="1" ref="H308" ca="1">SUM(IF(ISERROR(FIND($A$4:$F$4,H$4)),0,$A308:$F308))</f>
        <v>12.674885086106553</v>
      </c>
      <c r="I308" s="8" cm="1">
        <f t="array" aca="1" ref="I308" ca="1">SUM(IF(ISERROR(FIND($A$4:$F$4,I$4)),0,$A308:$F308))</f>
        <v>8.0963337881017114</v>
      </c>
      <c r="J308" s="8">
        <f t="shared" ca="1" si="35"/>
        <v>12.674885086106553</v>
      </c>
      <c r="K308" s="8" t="str">
        <f t="shared" ca="1" si="36"/>
        <v>ADF</v>
      </c>
      <c r="L308" s="8">
        <f ca="1">SMALL($J$5:$J$1004,ROWS($J$5:J308))</f>
        <v>10.532668337431286</v>
      </c>
      <c r="M308" s="10">
        <f ca="1">ROWS($J$5:J308)/COUNT($J$5:$J$1004)</f>
        <v>0.30399999999999999</v>
      </c>
      <c r="N308" s="10"/>
      <c r="O308" s="8" t="str">
        <f t="shared" ca="1" si="37"/>
        <v xml:space="preserve"> </v>
      </c>
      <c r="P308" s="8">
        <f t="shared" ca="1" si="37"/>
        <v>1</v>
      </c>
      <c r="Q308" s="8" t="str">
        <f t="shared" ca="1" si="37"/>
        <v xml:space="preserve"> </v>
      </c>
      <c r="S308" s="8">
        <f t="shared" ca="1" si="39"/>
        <v>1</v>
      </c>
      <c r="T308" s="8" t="str">
        <f t="shared" ca="1" si="39"/>
        <v/>
      </c>
      <c r="U308" s="8" t="str">
        <f t="shared" ca="1" si="39"/>
        <v/>
      </c>
      <c r="V308" s="8">
        <f t="shared" ca="1" si="39"/>
        <v>1</v>
      </c>
      <c r="W308" s="8" t="str">
        <f t="shared" ca="1" si="39"/>
        <v/>
      </c>
      <c r="X308" s="8">
        <f t="shared" ca="1" si="39"/>
        <v>1</v>
      </c>
    </row>
    <row r="309" spans="1:24" hidden="1" x14ac:dyDescent="0.25">
      <c r="A309" s="57">
        <f t="shared" ca="1" si="40"/>
        <v>4.3903441091756328</v>
      </c>
      <c r="B309" s="57">
        <f t="shared" ca="1" si="41"/>
        <v>1.4941068322735052</v>
      </c>
      <c r="C309" s="57">
        <f t="shared" ca="1" si="41"/>
        <v>4.8721019341852916</v>
      </c>
      <c r="D309" s="57">
        <f t="shared" ca="1" si="41"/>
        <v>3.3660527538438743</v>
      </c>
      <c r="E309" s="57">
        <f t="shared" ca="1" si="41"/>
        <v>2.5724209850751052</v>
      </c>
      <c r="F309" s="57">
        <f t="shared" ca="1" si="41"/>
        <v>3.7174768364054041</v>
      </c>
      <c r="G309" s="8" cm="1">
        <f t="array" aca="1" ref="G309" ca="1">SUM(IF(ISERROR(FIND($A$4:$F$4,G$4)),0,$A309:$F309))</f>
        <v>9.2624460433609244</v>
      </c>
      <c r="H309" s="8" cm="1">
        <f t="array" aca="1" ref="H309" ca="1">SUM(IF(ISERROR(FIND($A$4:$F$4,H$4)),0,$A309:$F309))</f>
        <v>11.47387369942491</v>
      </c>
      <c r="I309" s="8" cm="1">
        <f t="array" aca="1" ref="I309" ca="1">SUM(IF(ISERROR(FIND($A$4:$F$4,I$4)),0,$A309:$F309))</f>
        <v>7.7840046537540148</v>
      </c>
      <c r="J309" s="8">
        <f t="shared" ca="1" si="35"/>
        <v>11.47387369942491</v>
      </c>
      <c r="K309" s="8" t="str">
        <f t="shared" ca="1" si="36"/>
        <v>ADF</v>
      </c>
      <c r="L309" s="8">
        <f ca="1">SMALL($J$5:$J$1004,ROWS($J$5:J309))</f>
        <v>10.539772022436251</v>
      </c>
      <c r="M309" s="10">
        <f ca="1">ROWS($J$5:J309)/COUNT($J$5:$J$1004)</f>
        <v>0.30499999999999999</v>
      </c>
      <c r="N309" s="10"/>
      <c r="O309" s="8" t="str">
        <f t="shared" ca="1" si="37"/>
        <v xml:space="preserve"> </v>
      </c>
      <c r="P309" s="8">
        <f t="shared" ca="1" si="37"/>
        <v>1</v>
      </c>
      <c r="Q309" s="8" t="str">
        <f t="shared" ca="1" si="37"/>
        <v xml:space="preserve"> </v>
      </c>
      <c r="S309" s="8">
        <f t="shared" ca="1" si="39"/>
        <v>1</v>
      </c>
      <c r="T309" s="8" t="str">
        <f t="shared" ca="1" si="39"/>
        <v/>
      </c>
      <c r="U309" s="8" t="str">
        <f t="shared" ca="1" si="39"/>
        <v/>
      </c>
      <c r="V309" s="8">
        <f t="shared" ca="1" si="39"/>
        <v>1</v>
      </c>
      <c r="W309" s="8" t="str">
        <f t="shared" ca="1" si="39"/>
        <v/>
      </c>
      <c r="X309" s="8">
        <f t="shared" ca="1" si="39"/>
        <v>1</v>
      </c>
    </row>
    <row r="310" spans="1:24" hidden="1" x14ac:dyDescent="0.25">
      <c r="A310" s="57">
        <f t="shared" ca="1" si="40"/>
        <v>3.6386701169633695</v>
      </c>
      <c r="B310" s="57">
        <f t="shared" ca="1" si="41"/>
        <v>3.9463606735815424</v>
      </c>
      <c r="C310" s="57">
        <f t="shared" ca="1" si="41"/>
        <v>7.5120251895046213</v>
      </c>
      <c r="D310" s="57">
        <f t="shared" ca="1" si="41"/>
        <v>5.271775688937808</v>
      </c>
      <c r="E310" s="57">
        <f t="shared" ca="1" si="41"/>
        <v>1.3505174944475336</v>
      </c>
      <c r="F310" s="57">
        <f t="shared" ca="1" si="41"/>
        <v>3.3692994734938893</v>
      </c>
      <c r="G310" s="8" cm="1">
        <f t="array" aca="1" ref="G310" ca="1">SUM(IF(ISERROR(FIND($A$4:$F$4,G$4)),0,$A310:$F310))</f>
        <v>11.150695306467991</v>
      </c>
      <c r="H310" s="8" cm="1">
        <f t="array" aca="1" ref="H310" ca="1">SUM(IF(ISERROR(FIND($A$4:$F$4,H$4)),0,$A310:$F310))</f>
        <v>12.279745279395067</v>
      </c>
      <c r="I310" s="8" cm="1">
        <f t="array" aca="1" ref="I310" ca="1">SUM(IF(ISERROR(FIND($A$4:$F$4,I$4)),0,$A310:$F310))</f>
        <v>8.6661776415229657</v>
      </c>
      <c r="J310" s="8">
        <f t="shared" ca="1" si="35"/>
        <v>12.279745279395067</v>
      </c>
      <c r="K310" s="8" t="str">
        <f t="shared" ca="1" si="36"/>
        <v>ADF</v>
      </c>
      <c r="L310" s="8">
        <f ca="1">SMALL($J$5:$J$1004,ROWS($J$5:J310))</f>
        <v>10.543599012817861</v>
      </c>
      <c r="M310" s="10">
        <f ca="1">ROWS($J$5:J310)/COUNT($J$5:$J$1004)</f>
        <v>0.30599999999999999</v>
      </c>
      <c r="N310" s="10"/>
      <c r="O310" s="8" t="str">
        <f t="shared" ca="1" si="37"/>
        <v xml:space="preserve"> </v>
      </c>
      <c r="P310" s="8">
        <f t="shared" ca="1" si="37"/>
        <v>1</v>
      </c>
      <c r="Q310" s="8" t="str">
        <f t="shared" ca="1" si="37"/>
        <v xml:space="preserve"> </v>
      </c>
      <c r="S310" s="8">
        <f t="shared" ca="1" si="39"/>
        <v>1</v>
      </c>
      <c r="T310" s="8" t="str">
        <f t="shared" ca="1" si="39"/>
        <v/>
      </c>
      <c r="U310" s="8" t="str">
        <f t="shared" ca="1" si="39"/>
        <v/>
      </c>
      <c r="V310" s="8">
        <f t="shared" ca="1" si="39"/>
        <v>1</v>
      </c>
      <c r="W310" s="8" t="str">
        <f t="shared" ca="1" si="39"/>
        <v/>
      </c>
      <c r="X310" s="8">
        <f t="shared" ca="1" si="39"/>
        <v>1</v>
      </c>
    </row>
    <row r="311" spans="1:24" hidden="1" x14ac:dyDescent="0.25">
      <c r="A311" s="57">
        <f t="shared" ca="1" si="40"/>
        <v>5.4175726194148197</v>
      </c>
      <c r="B311" s="57">
        <f t="shared" ca="1" si="41"/>
        <v>1.9442945175037045</v>
      </c>
      <c r="C311" s="57">
        <f t="shared" ca="1" si="41"/>
        <v>4.0686868262865481</v>
      </c>
      <c r="D311" s="57">
        <f t="shared" ca="1" si="41"/>
        <v>4.3314153685734755</v>
      </c>
      <c r="E311" s="57">
        <f t="shared" ca="1" si="41"/>
        <v>2.4817752982801515</v>
      </c>
      <c r="F311" s="57">
        <f t="shared" ca="1" si="41"/>
        <v>3.1938858949559878</v>
      </c>
      <c r="G311" s="8" cm="1">
        <f t="array" aca="1" ref="G311" ca="1">SUM(IF(ISERROR(FIND($A$4:$F$4,G$4)),0,$A311:$F311))</f>
        <v>9.4862594457013678</v>
      </c>
      <c r="H311" s="8" cm="1">
        <f t="array" aca="1" ref="H311" ca="1">SUM(IF(ISERROR(FIND($A$4:$F$4,H$4)),0,$A311:$F311))</f>
        <v>12.942873882944284</v>
      </c>
      <c r="I311" s="8" cm="1">
        <f t="array" aca="1" ref="I311" ca="1">SUM(IF(ISERROR(FIND($A$4:$F$4,I$4)),0,$A311:$F311))</f>
        <v>7.6199557107398448</v>
      </c>
      <c r="J311" s="8">
        <f t="shared" ca="1" si="35"/>
        <v>12.942873882944284</v>
      </c>
      <c r="K311" s="8" t="str">
        <f t="shared" ca="1" si="36"/>
        <v>ADF</v>
      </c>
      <c r="L311" s="8">
        <f ca="1">SMALL($J$5:$J$1004,ROWS($J$5:J311))</f>
        <v>10.554438815101896</v>
      </c>
      <c r="M311" s="10">
        <f ca="1">ROWS($J$5:J311)/COUNT($J$5:$J$1004)</f>
        <v>0.307</v>
      </c>
      <c r="N311" s="10"/>
      <c r="O311" s="8" t="str">
        <f t="shared" ca="1" si="37"/>
        <v xml:space="preserve"> </v>
      </c>
      <c r="P311" s="8">
        <f t="shared" ca="1" si="37"/>
        <v>1</v>
      </c>
      <c r="Q311" s="8" t="str">
        <f t="shared" ca="1" si="37"/>
        <v xml:space="preserve"> </v>
      </c>
      <c r="S311" s="8">
        <f t="shared" ca="1" si="39"/>
        <v>1</v>
      </c>
      <c r="T311" s="8" t="str">
        <f t="shared" ca="1" si="39"/>
        <v/>
      </c>
      <c r="U311" s="8" t="str">
        <f t="shared" ca="1" si="39"/>
        <v/>
      </c>
      <c r="V311" s="8">
        <f t="shared" ca="1" si="39"/>
        <v>1</v>
      </c>
      <c r="W311" s="8" t="str">
        <f t="shared" ca="1" si="39"/>
        <v/>
      </c>
      <c r="X311" s="8">
        <f t="shared" ca="1" si="39"/>
        <v>1</v>
      </c>
    </row>
    <row r="312" spans="1:24" hidden="1" x14ac:dyDescent="0.25">
      <c r="A312" s="57">
        <f t="shared" ca="1" si="40"/>
        <v>2.1991244518023856</v>
      </c>
      <c r="B312" s="57">
        <f t="shared" ca="1" si="41"/>
        <v>1.4585033595485495</v>
      </c>
      <c r="C312" s="57">
        <f t="shared" ca="1" si="41"/>
        <v>7.6304886332790094</v>
      </c>
      <c r="D312" s="57">
        <f t="shared" ca="1" si="41"/>
        <v>5.6164087377517795</v>
      </c>
      <c r="E312" s="57">
        <f t="shared" ca="1" si="41"/>
        <v>2.0100412855922452</v>
      </c>
      <c r="F312" s="57">
        <f t="shared" ca="1" si="41"/>
        <v>3.1609421891280061</v>
      </c>
      <c r="G312" s="8" cm="1">
        <f t="array" aca="1" ref="G312" ca="1">SUM(IF(ISERROR(FIND($A$4:$F$4,G$4)),0,$A312:$F312))</f>
        <v>9.8296130850813945</v>
      </c>
      <c r="H312" s="8" cm="1">
        <f t="array" aca="1" ref="H312" ca="1">SUM(IF(ISERROR(FIND($A$4:$F$4,H$4)),0,$A312:$F312))</f>
        <v>10.976475378682171</v>
      </c>
      <c r="I312" s="8" cm="1">
        <f t="array" aca="1" ref="I312" ca="1">SUM(IF(ISERROR(FIND($A$4:$F$4,I$4)),0,$A312:$F312))</f>
        <v>6.6294868342688007</v>
      </c>
      <c r="J312" s="8">
        <f t="shared" ca="1" si="35"/>
        <v>10.976475378682171</v>
      </c>
      <c r="K312" s="8" t="str">
        <f t="shared" ca="1" si="36"/>
        <v>ADF</v>
      </c>
      <c r="L312" s="8">
        <f ca="1">SMALL($J$5:$J$1004,ROWS($J$5:J312))</f>
        <v>10.55659643132074</v>
      </c>
      <c r="M312" s="10">
        <f ca="1">ROWS($J$5:J312)/COUNT($J$5:$J$1004)</f>
        <v>0.308</v>
      </c>
      <c r="N312" s="10"/>
      <c r="O312" s="8" t="str">
        <f t="shared" ca="1" si="37"/>
        <v xml:space="preserve"> </v>
      </c>
      <c r="P312" s="8">
        <f t="shared" ca="1" si="37"/>
        <v>1</v>
      </c>
      <c r="Q312" s="8" t="str">
        <f t="shared" ca="1" si="37"/>
        <v xml:space="preserve"> </v>
      </c>
      <c r="S312" s="8">
        <f t="shared" ca="1" si="39"/>
        <v>1</v>
      </c>
      <c r="T312" s="8" t="str">
        <f t="shared" ca="1" si="39"/>
        <v/>
      </c>
      <c r="U312" s="8" t="str">
        <f t="shared" ca="1" si="39"/>
        <v/>
      </c>
      <c r="V312" s="8">
        <f t="shared" ca="1" si="39"/>
        <v>1</v>
      </c>
      <c r="W312" s="8" t="str">
        <f t="shared" ca="1" si="39"/>
        <v/>
      </c>
      <c r="X312" s="8">
        <f t="shared" ca="1" si="39"/>
        <v>1</v>
      </c>
    </row>
    <row r="313" spans="1:24" hidden="1" x14ac:dyDescent="0.25">
      <c r="A313" s="57">
        <f t="shared" ca="1" si="40"/>
        <v>5.9679948845066306</v>
      </c>
      <c r="B313" s="57">
        <f t="shared" ca="1" si="41"/>
        <v>3.367627839844634</v>
      </c>
      <c r="C313" s="57">
        <f t="shared" ca="1" si="41"/>
        <v>7.6735946411355362</v>
      </c>
      <c r="D313" s="57">
        <f t="shared" ca="1" si="41"/>
        <v>4.4618617821358626</v>
      </c>
      <c r="E313" s="57">
        <f t="shared" ca="1" si="41"/>
        <v>2.3873125727299307</v>
      </c>
      <c r="F313" s="57">
        <f t="shared" ca="1" si="41"/>
        <v>2.9480290425196038</v>
      </c>
      <c r="G313" s="8" cm="1">
        <f t="array" aca="1" ref="G313" ca="1">SUM(IF(ISERROR(FIND($A$4:$F$4,G$4)),0,$A313:$F313))</f>
        <v>13.641589525642168</v>
      </c>
      <c r="H313" s="8" cm="1">
        <f t="array" aca="1" ref="H313" ca="1">SUM(IF(ISERROR(FIND($A$4:$F$4,H$4)),0,$A313:$F313))</f>
        <v>13.377885709162097</v>
      </c>
      <c r="I313" s="8" cm="1">
        <f t="array" aca="1" ref="I313" ca="1">SUM(IF(ISERROR(FIND($A$4:$F$4,I$4)),0,$A313:$F313))</f>
        <v>8.7029694550941681</v>
      </c>
      <c r="J313" s="8">
        <f t="shared" ca="1" si="35"/>
        <v>13.641589525642168</v>
      </c>
      <c r="K313" s="8" t="str">
        <f t="shared" ca="1" si="36"/>
        <v>AC</v>
      </c>
      <c r="L313" s="8">
        <f ca="1">SMALL($J$5:$J$1004,ROWS($J$5:J313))</f>
        <v>10.557711468829019</v>
      </c>
      <c r="M313" s="10">
        <f ca="1">ROWS($J$5:J313)/COUNT($J$5:$J$1004)</f>
        <v>0.309</v>
      </c>
      <c r="N313" s="10"/>
      <c r="O313" s="8">
        <f t="shared" ca="1" si="37"/>
        <v>1</v>
      </c>
      <c r="P313" s="8" t="str">
        <f t="shared" ca="1" si="37"/>
        <v xml:space="preserve"> </v>
      </c>
      <c r="Q313" s="8" t="str">
        <f t="shared" ca="1" si="37"/>
        <v xml:space="preserve"> </v>
      </c>
      <c r="S313" s="8">
        <f t="shared" ca="1" si="39"/>
        <v>1</v>
      </c>
      <c r="T313" s="8" t="str">
        <f t="shared" ca="1" si="39"/>
        <v/>
      </c>
      <c r="U313" s="8">
        <f t="shared" ca="1" si="39"/>
        <v>1</v>
      </c>
      <c r="V313" s="8" t="str">
        <f t="shared" ca="1" si="39"/>
        <v/>
      </c>
      <c r="W313" s="8" t="str">
        <f t="shared" ca="1" si="39"/>
        <v/>
      </c>
      <c r="X313" s="8" t="str">
        <f t="shared" ca="1" si="39"/>
        <v/>
      </c>
    </row>
    <row r="314" spans="1:24" hidden="1" x14ac:dyDescent="0.25">
      <c r="A314" s="57">
        <f t="shared" ca="1" si="40"/>
        <v>3.1065776431185865</v>
      </c>
      <c r="B314" s="57">
        <f t="shared" ca="1" si="41"/>
        <v>1.1645830452860793</v>
      </c>
      <c r="C314" s="57">
        <f t="shared" ca="1" si="41"/>
        <v>4.2852931572185344</v>
      </c>
      <c r="D314" s="57">
        <f t="shared" ca="1" si="41"/>
        <v>5.3352643729357112</v>
      </c>
      <c r="E314" s="57">
        <f t="shared" ca="1" si="41"/>
        <v>2.8389996044947812</v>
      </c>
      <c r="F314" s="57">
        <f t="shared" ca="1" si="41"/>
        <v>2.4462180925935986</v>
      </c>
      <c r="G314" s="8" cm="1">
        <f t="array" aca="1" ref="G314" ca="1">SUM(IF(ISERROR(FIND($A$4:$F$4,G$4)),0,$A314:$F314))</f>
        <v>7.391870800337121</v>
      </c>
      <c r="H314" s="8" cm="1">
        <f t="array" aca="1" ref="H314" ca="1">SUM(IF(ISERROR(FIND($A$4:$F$4,H$4)),0,$A314:$F314))</f>
        <v>10.888060108647897</v>
      </c>
      <c r="I314" s="8" cm="1">
        <f t="array" aca="1" ref="I314" ca="1">SUM(IF(ISERROR(FIND($A$4:$F$4,I$4)),0,$A314:$F314))</f>
        <v>6.4498007423744586</v>
      </c>
      <c r="J314" s="8">
        <f t="shared" ca="1" si="35"/>
        <v>10.888060108647897</v>
      </c>
      <c r="K314" s="8" t="str">
        <f t="shared" ca="1" si="36"/>
        <v>ADF</v>
      </c>
      <c r="L314" s="8">
        <f ca="1">SMALL($J$5:$J$1004,ROWS($J$5:J314))</f>
        <v>10.560714113790773</v>
      </c>
      <c r="M314" s="10">
        <f ca="1">ROWS($J$5:J314)/COUNT($J$5:$J$1004)</f>
        <v>0.31</v>
      </c>
      <c r="N314" s="10"/>
      <c r="O314" s="8" t="str">
        <f t="shared" ca="1" si="37"/>
        <v xml:space="preserve"> </v>
      </c>
      <c r="P314" s="8">
        <f t="shared" ca="1" si="37"/>
        <v>1</v>
      </c>
      <c r="Q314" s="8" t="str">
        <f t="shared" ca="1" si="37"/>
        <v xml:space="preserve"> </v>
      </c>
      <c r="S314" s="8">
        <f t="shared" ca="1" si="39"/>
        <v>1</v>
      </c>
      <c r="T314" s="8" t="str">
        <f t="shared" ca="1" si="39"/>
        <v/>
      </c>
      <c r="U314" s="8" t="str">
        <f t="shared" ca="1" si="39"/>
        <v/>
      </c>
      <c r="V314" s="8">
        <f t="shared" ca="1" si="39"/>
        <v>1</v>
      </c>
      <c r="W314" s="8" t="str">
        <f t="shared" ca="1" si="39"/>
        <v/>
      </c>
      <c r="X314" s="8">
        <f t="shared" ca="1" si="39"/>
        <v>1</v>
      </c>
    </row>
    <row r="315" spans="1:24" hidden="1" x14ac:dyDescent="0.25">
      <c r="A315" s="57">
        <f t="shared" ca="1" si="40"/>
        <v>2.4009537101439991</v>
      </c>
      <c r="B315" s="57">
        <f t="shared" ca="1" si="41"/>
        <v>3.339080459878434</v>
      </c>
      <c r="C315" s="57">
        <f t="shared" ca="1" si="41"/>
        <v>4.0270989407094939</v>
      </c>
      <c r="D315" s="57">
        <f t="shared" ca="1" si="41"/>
        <v>5.9073553613156689</v>
      </c>
      <c r="E315" s="57">
        <f t="shared" ca="1" si="41"/>
        <v>2.6156996582626717</v>
      </c>
      <c r="F315" s="57">
        <f t="shared" ca="1" si="41"/>
        <v>2.8074060908687608</v>
      </c>
      <c r="G315" s="8" cm="1">
        <f t="array" aca="1" ref="G315" ca="1">SUM(IF(ISERROR(FIND($A$4:$F$4,G$4)),0,$A315:$F315))</f>
        <v>6.428052650853493</v>
      </c>
      <c r="H315" s="8" cm="1">
        <f t="array" aca="1" ref="H315" ca="1">SUM(IF(ISERROR(FIND($A$4:$F$4,H$4)),0,$A315:$F315))</f>
        <v>11.115715162328428</v>
      </c>
      <c r="I315" s="8" cm="1">
        <f t="array" aca="1" ref="I315" ca="1">SUM(IF(ISERROR(FIND($A$4:$F$4,I$4)),0,$A315:$F315))</f>
        <v>8.7621862090098652</v>
      </c>
      <c r="J315" s="8">
        <f t="shared" ca="1" si="35"/>
        <v>11.115715162328428</v>
      </c>
      <c r="K315" s="8" t="str">
        <f t="shared" ca="1" si="36"/>
        <v>ADF</v>
      </c>
      <c r="L315" s="8">
        <f ca="1">SMALL($J$5:$J$1004,ROWS($J$5:J315))</f>
        <v>10.564824440107945</v>
      </c>
      <c r="M315" s="10">
        <f ca="1">ROWS($J$5:J315)/COUNT($J$5:$J$1004)</f>
        <v>0.311</v>
      </c>
      <c r="N315" s="10"/>
      <c r="O315" s="8" t="str">
        <f t="shared" ca="1" si="37"/>
        <v xml:space="preserve"> </v>
      </c>
      <c r="P315" s="8">
        <f t="shared" ca="1" si="37"/>
        <v>1</v>
      </c>
      <c r="Q315" s="8" t="str">
        <f t="shared" ca="1" si="37"/>
        <v xml:space="preserve"> </v>
      </c>
      <c r="S315" s="8">
        <f t="shared" ca="1" si="39"/>
        <v>1</v>
      </c>
      <c r="T315" s="8" t="str">
        <f t="shared" ca="1" si="39"/>
        <v/>
      </c>
      <c r="U315" s="8" t="str">
        <f t="shared" ca="1" si="39"/>
        <v/>
      </c>
      <c r="V315" s="8">
        <f t="shared" ca="1" si="39"/>
        <v>1</v>
      </c>
      <c r="W315" s="8" t="str">
        <f t="shared" ca="1" si="39"/>
        <v/>
      </c>
      <c r="X315" s="8">
        <f t="shared" ca="1" si="39"/>
        <v>1</v>
      </c>
    </row>
    <row r="316" spans="1:24" hidden="1" x14ac:dyDescent="0.25">
      <c r="A316" s="57">
        <f t="shared" ca="1" si="40"/>
        <v>5.2974950635342974</v>
      </c>
      <c r="B316" s="57">
        <f t="shared" ca="1" si="41"/>
        <v>4.1697381002913003</v>
      </c>
      <c r="C316" s="57">
        <f t="shared" ca="1" si="41"/>
        <v>6.1260528096755822</v>
      </c>
      <c r="D316" s="57">
        <f t="shared" ca="1" si="41"/>
        <v>5.95123229522477</v>
      </c>
      <c r="E316" s="57">
        <f t="shared" ca="1" si="41"/>
        <v>1.3745780749723115</v>
      </c>
      <c r="F316" s="57">
        <f t="shared" ca="1" si="41"/>
        <v>3.9566650836885473</v>
      </c>
      <c r="G316" s="8" cm="1">
        <f t="array" aca="1" ref="G316" ca="1">SUM(IF(ISERROR(FIND($A$4:$F$4,G$4)),0,$A316:$F316))</f>
        <v>11.423547873209881</v>
      </c>
      <c r="H316" s="8" cm="1">
        <f t="array" aca="1" ref="H316" ca="1">SUM(IF(ISERROR(FIND($A$4:$F$4,H$4)),0,$A316:$F316))</f>
        <v>15.205392442447614</v>
      </c>
      <c r="I316" s="8" cm="1">
        <f t="array" aca="1" ref="I316" ca="1">SUM(IF(ISERROR(FIND($A$4:$F$4,I$4)),0,$A316:$F316))</f>
        <v>9.5009812589521587</v>
      </c>
      <c r="J316" s="8">
        <f t="shared" ca="1" si="35"/>
        <v>15.205392442447614</v>
      </c>
      <c r="K316" s="8" t="str">
        <f t="shared" ca="1" si="36"/>
        <v>ADF</v>
      </c>
      <c r="L316" s="8">
        <f ca="1">SMALL($J$5:$J$1004,ROWS($J$5:J316))</f>
        <v>10.572194896549043</v>
      </c>
      <c r="M316" s="10">
        <f ca="1">ROWS($J$5:J316)/COUNT($J$5:$J$1004)</f>
        <v>0.312</v>
      </c>
      <c r="N316" s="10"/>
      <c r="O316" s="8" t="str">
        <f t="shared" ca="1" si="37"/>
        <v xml:space="preserve"> </v>
      </c>
      <c r="P316" s="8">
        <f t="shared" ca="1" si="37"/>
        <v>1</v>
      </c>
      <c r="Q316" s="8" t="str">
        <f t="shared" ca="1" si="37"/>
        <v xml:space="preserve"> </v>
      </c>
      <c r="S316" s="8">
        <f t="shared" ca="1" si="39"/>
        <v>1</v>
      </c>
      <c r="T316" s="8" t="str">
        <f t="shared" ca="1" si="39"/>
        <v/>
      </c>
      <c r="U316" s="8" t="str">
        <f t="shared" ca="1" si="39"/>
        <v/>
      </c>
      <c r="V316" s="8">
        <f t="shared" ca="1" si="39"/>
        <v>1</v>
      </c>
      <c r="W316" s="8" t="str">
        <f t="shared" ca="1" si="39"/>
        <v/>
      </c>
      <c r="X316" s="8">
        <f t="shared" ca="1" si="39"/>
        <v>1</v>
      </c>
    </row>
    <row r="317" spans="1:24" hidden="1" x14ac:dyDescent="0.25">
      <c r="A317" s="57">
        <f t="shared" ca="1" si="40"/>
        <v>4.0767566894332337</v>
      </c>
      <c r="B317" s="57">
        <f t="shared" ca="1" si="41"/>
        <v>3.2206959198448954</v>
      </c>
      <c r="C317" s="57">
        <f t="shared" ca="1" si="41"/>
        <v>4.5865689145038644</v>
      </c>
      <c r="D317" s="57">
        <f t="shared" ca="1" si="41"/>
        <v>5.1632186898222159</v>
      </c>
      <c r="E317" s="57">
        <f t="shared" ca="1" si="41"/>
        <v>1.2710427478242043</v>
      </c>
      <c r="F317" s="57">
        <f t="shared" ca="1" si="41"/>
        <v>3.9075409852138763</v>
      </c>
      <c r="G317" s="8" cm="1">
        <f t="array" aca="1" ref="G317" ca="1">SUM(IF(ISERROR(FIND($A$4:$F$4,G$4)),0,$A317:$F317))</f>
        <v>8.6633256039370981</v>
      </c>
      <c r="H317" s="8" cm="1">
        <f t="array" aca="1" ref="H317" ca="1">SUM(IF(ISERROR(FIND($A$4:$F$4,H$4)),0,$A317:$F317))</f>
        <v>13.147516364469325</v>
      </c>
      <c r="I317" s="8" cm="1">
        <f t="array" aca="1" ref="I317" ca="1">SUM(IF(ISERROR(FIND($A$4:$F$4,I$4)),0,$A317:$F317))</f>
        <v>8.3992796528829761</v>
      </c>
      <c r="J317" s="8">
        <f t="shared" ca="1" si="35"/>
        <v>13.147516364469325</v>
      </c>
      <c r="K317" s="8" t="str">
        <f t="shared" ca="1" si="36"/>
        <v>ADF</v>
      </c>
      <c r="L317" s="8">
        <f ca="1">SMALL($J$5:$J$1004,ROWS($J$5:J317))</f>
        <v>10.576748532125148</v>
      </c>
      <c r="M317" s="10">
        <f ca="1">ROWS($J$5:J317)/COUNT($J$5:$J$1004)</f>
        <v>0.313</v>
      </c>
      <c r="N317" s="10"/>
      <c r="O317" s="8" t="str">
        <f t="shared" ca="1" si="37"/>
        <v xml:space="preserve"> </v>
      </c>
      <c r="P317" s="8">
        <f t="shared" ca="1" si="37"/>
        <v>1</v>
      </c>
      <c r="Q317" s="8" t="str">
        <f t="shared" ca="1" si="37"/>
        <v xml:space="preserve"> </v>
      </c>
      <c r="S317" s="8">
        <f t="shared" ca="1" si="39"/>
        <v>1</v>
      </c>
      <c r="T317" s="8" t="str">
        <f t="shared" ca="1" si="39"/>
        <v/>
      </c>
      <c r="U317" s="8" t="str">
        <f t="shared" ca="1" si="39"/>
        <v/>
      </c>
      <c r="V317" s="8">
        <f t="shared" ca="1" si="39"/>
        <v>1</v>
      </c>
      <c r="W317" s="8" t="str">
        <f t="shared" ca="1" si="39"/>
        <v/>
      </c>
      <c r="X317" s="8">
        <f t="shared" ca="1" si="39"/>
        <v>1</v>
      </c>
    </row>
    <row r="318" spans="1:24" hidden="1" x14ac:dyDescent="0.25">
      <c r="A318" s="57">
        <f t="shared" ca="1" si="40"/>
        <v>4.5151042520563234</v>
      </c>
      <c r="B318" s="57">
        <f t="shared" ca="1" si="41"/>
        <v>4.0582594370202383</v>
      </c>
      <c r="C318" s="57">
        <f t="shared" ca="1" si="41"/>
        <v>6.7608810366688576</v>
      </c>
      <c r="D318" s="57">
        <f t="shared" ca="1" si="41"/>
        <v>5.7424979854297682</v>
      </c>
      <c r="E318" s="57">
        <f t="shared" ca="1" si="41"/>
        <v>2.121840775299094</v>
      </c>
      <c r="F318" s="57">
        <f t="shared" ca="1" si="41"/>
        <v>2.6770144836322149</v>
      </c>
      <c r="G318" s="8" cm="1">
        <f t="array" aca="1" ref="G318" ca="1">SUM(IF(ISERROR(FIND($A$4:$F$4,G$4)),0,$A318:$F318))</f>
        <v>11.275985288725181</v>
      </c>
      <c r="H318" s="8" cm="1">
        <f t="array" aca="1" ref="H318" ca="1">SUM(IF(ISERROR(FIND($A$4:$F$4,H$4)),0,$A318:$F318))</f>
        <v>12.934616721118307</v>
      </c>
      <c r="I318" s="8" cm="1">
        <f t="array" aca="1" ref="I318" ca="1">SUM(IF(ISERROR(FIND($A$4:$F$4,I$4)),0,$A318:$F318))</f>
        <v>8.8571146959515481</v>
      </c>
      <c r="J318" s="8">
        <f t="shared" ca="1" si="35"/>
        <v>12.934616721118307</v>
      </c>
      <c r="K318" s="8" t="str">
        <f t="shared" ca="1" si="36"/>
        <v>ADF</v>
      </c>
      <c r="L318" s="8">
        <f ca="1">SMALL($J$5:$J$1004,ROWS($J$5:J318))</f>
        <v>10.576872274418319</v>
      </c>
      <c r="M318" s="10">
        <f ca="1">ROWS($J$5:J318)/COUNT($J$5:$J$1004)</f>
        <v>0.314</v>
      </c>
      <c r="N318" s="10"/>
      <c r="O318" s="8" t="str">
        <f t="shared" ca="1" si="37"/>
        <v xml:space="preserve"> </v>
      </c>
      <c r="P318" s="8">
        <f t="shared" ca="1" si="37"/>
        <v>1</v>
      </c>
      <c r="Q318" s="8" t="str">
        <f t="shared" ca="1" si="37"/>
        <v xml:space="preserve"> </v>
      </c>
      <c r="S318" s="8">
        <f t="shared" ca="1" si="39"/>
        <v>1</v>
      </c>
      <c r="T318" s="8" t="str">
        <f t="shared" ca="1" si="39"/>
        <v/>
      </c>
      <c r="U318" s="8" t="str">
        <f t="shared" ca="1" si="39"/>
        <v/>
      </c>
      <c r="V318" s="8">
        <f t="shared" ref="V318:Z369" ca="1" si="42">IFERROR(FIND(V$4,$K318)/FIND(V$4,$K318),"")</f>
        <v>1</v>
      </c>
      <c r="W318" s="8" t="str">
        <f t="shared" ca="1" si="42"/>
        <v/>
      </c>
      <c r="X318" s="8">
        <f t="shared" ca="1" si="42"/>
        <v>1</v>
      </c>
    </row>
    <row r="319" spans="1:24" hidden="1" x14ac:dyDescent="0.25">
      <c r="A319" s="57">
        <f t="shared" ca="1" si="40"/>
        <v>3.5433062538713536</v>
      </c>
      <c r="B319" s="57">
        <f t="shared" ca="1" si="41"/>
        <v>2.0979364127175661</v>
      </c>
      <c r="C319" s="57">
        <f t="shared" ca="1" si="41"/>
        <v>5.8250941866828843</v>
      </c>
      <c r="D319" s="57">
        <f t="shared" ca="1" si="41"/>
        <v>3.0487447680019577</v>
      </c>
      <c r="E319" s="57">
        <f t="shared" ca="1" si="41"/>
        <v>2.176614079733727</v>
      </c>
      <c r="F319" s="57">
        <f t="shared" ca="1" si="41"/>
        <v>3.7231374061638549</v>
      </c>
      <c r="G319" s="8" cm="1">
        <f t="array" aca="1" ref="G319" ca="1">SUM(IF(ISERROR(FIND($A$4:$F$4,G$4)),0,$A319:$F319))</f>
        <v>9.3684004405542378</v>
      </c>
      <c r="H319" s="8" cm="1">
        <f t="array" aca="1" ref="H319" ca="1">SUM(IF(ISERROR(FIND($A$4:$F$4,H$4)),0,$A319:$F319))</f>
        <v>10.315188428037168</v>
      </c>
      <c r="I319" s="8" cm="1">
        <f t="array" aca="1" ref="I319" ca="1">SUM(IF(ISERROR(FIND($A$4:$F$4,I$4)),0,$A319:$F319))</f>
        <v>7.9976878986151485</v>
      </c>
      <c r="J319" s="8">
        <f t="shared" ca="1" si="35"/>
        <v>10.315188428037168</v>
      </c>
      <c r="K319" s="8" t="str">
        <f t="shared" ca="1" si="36"/>
        <v>ADF</v>
      </c>
      <c r="L319" s="8">
        <f ca="1">SMALL($J$5:$J$1004,ROWS($J$5:J319))</f>
        <v>10.577468487969394</v>
      </c>
      <c r="M319" s="10">
        <f ca="1">ROWS($J$5:J319)/COUNT($J$5:$J$1004)</f>
        <v>0.315</v>
      </c>
      <c r="N319" s="10"/>
      <c r="O319" s="8" t="str">
        <f t="shared" ca="1" si="37"/>
        <v xml:space="preserve"> </v>
      </c>
      <c r="P319" s="8">
        <f t="shared" ca="1" si="37"/>
        <v>1</v>
      </c>
      <c r="Q319" s="8" t="str">
        <f t="shared" ca="1" si="37"/>
        <v xml:space="preserve"> </v>
      </c>
      <c r="S319" s="8">
        <f t="shared" ref="S319:X382" ca="1" si="43">IFERROR(FIND(S$4,$K319)/FIND(S$4,$K319),"")</f>
        <v>1</v>
      </c>
      <c r="T319" s="8" t="str">
        <f t="shared" ca="1" si="43"/>
        <v/>
      </c>
      <c r="U319" s="8" t="str">
        <f t="shared" ca="1" si="43"/>
        <v/>
      </c>
      <c r="V319" s="8">
        <f t="shared" ca="1" si="43"/>
        <v>1</v>
      </c>
      <c r="W319" s="8" t="str">
        <f t="shared" ca="1" si="43"/>
        <v/>
      </c>
      <c r="X319" s="8">
        <f t="shared" ca="1" si="43"/>
        <v>1</v>
      </c>
    </row>
    <row r="320" spans="1:24" hidden="1" x14ac:dyDescent="0.25">
      <c r="A320" s="57">
        <f t="shared" ca="1" si="40"/>
        <v>5.5833596908336691</v>
      </c>
      <c r="B320" s="57">
        <f t="shared" ca="1" si="41"/>
        <v>3.2494276237248338</v>
      </c>
      <c r="C320" s="57">
        <f t="shared" ca="1" si="41"/>
        <v>5.7192232914228507</v>
      </c>
      <c r="D320" s="57">
        <f t="shared" ca="1" si="41"/>
        <v>3.7589509340589298</v>
      </c>
      <c r="E320" s="57">
        <f t="shared" ca="1" si="41"/>
        <v>1.4929846474956749</v>
      </c>
      <c r="F320" s="57">
        <f t="shared" ca="1" si="41"/>
        <v>3.8166957025780679</v>
      </c>
      <c r="G320" s="8" cm="1">
        <f t="array" aca="1" ref="G320" ca="1">SUM(IF(ISERROR(FIND($A$4:$F$4,G$4)),0,$A320:$F320))</f>
        <v>11.302582982256521</v>
      </c>
      <c r="H320" s="8" cm="1">
        <f t="array" aca="1" ref="H320" ca="1">SUM(IF(ISERROR(FIND($A$4:$F$4,H$4)),0,$A320:$F320))</f>
        <v>13.159006327470667</v>
      </c>
      <c r="I320" s="8" cm="1">
        <f t="array" aca="1" ref="I320" ca="1">SUM(IF(ISERROR(FIND($A$4:$F$4,I$4)),0,$A320:$F320))</f>
        <v>8.5591079737985769</v>
      </c>
      <c r="J320" s="8">
        <f t="shared" ca="1" si="35"/>
        <v>13.159006327470667</v>
      </c>
      <c r="K320" s="8" t="str">
        <f t="shared" ca="1" si="36"/>
        <v>ADF</v>
      </c>
      <c r="L320" s="8">
        <f ca="1">SMALL($J$5:$J$1004,ROWS($J$5:J320))</f>
        <v>10.579965646237895</v>
      </c>
      <c r="M320" s="10">
        <f ca="1">ROWS($J$5:J320)/COUNT($J$5:$J$1004)</f>
        <v>0.316</v>
      </c>
      <c r="N320" s="10"/>
      <c r="O320" s="8" t="str">
        <f t="shared" ca="1" si="37"/>
        <v xml:space="preserve"> </v>
      </c>
      <c r="P320" s="8">
        <f t="shared" ca="1" si="37"/>
        <v>1</v>
      </c>
      <c r="Q320" s="8" t="str">
        <f t="shared" ca="1" si="37"/>
        <v xml:space="preserve"> </v>
      </c>
      <c r="S320" s="8">
        <f t="shared" ca="1" si="43"/>
        <v>1</v>
      </c>
      <c r="T320" s="8" t="str">
        <f t="shared" ca="1" si="43"/>
        <v/>
      </c>
      <c r="U320" s="8" t="str">
        <f t="shared" ca="1" si="43"/>
        <v/>
      </c>
      <c r="V320" s="8">
        <f t="shared" ca="1" si="43"/>
        <v>1</v>
      </c>
      <c r="W320" s="8" t="str">
        <f t="shared" ca="1" si="43"/>
        <v/>
      </c>
      <c r="X320" s="8">
        <f t="shared" ca="1" si="43"/>
        <v>1</v>
      </c>
    </row>
    <row r="321" spans="1:24" hidden="1" x14ac:dyDescent="0.25">
      <c r="A321" s="57">
        <f t="shared" ca="1" si="40"/>
        <v>4.8889596854288069</v>
      </c>
      <c r="B321" s="57">
        <f t="shared" ca="1" si="41"/>
        <v>2.5915470534191578</v>
      </c>
      <c r="C321" s="57">
        <f t="shared" ca="1" si="41"/>
        <v>5.9092631223636687</v>
      </c>
      <c r="D321" s="57">
        <f t="shared" ca="1" si="41"/>
        <v>5.4624437990046593</v>
      </c>
      <c r="E321" s="57">
        <f t="shared" ca="1" si="41"/>
        <v>2.3609610984501574</v>
      </c>
      <c r="F321" s="57">
        <f t="shared" ca="1" si="41"/>
        <v>3.9267299365457529</v>
      </c>
      <c r="G321" s="8" cm="1">
        <f t="array" aca="1" ref="G321" ca="1">SUM(IF(ISERROR(FIND($A$4:$F$4,G$4)),0,$A321:$F321))</f>
        <v>10.798222807792476</v>
      </c>
      <c r="H321" s="8" cm="1">
        <f t="array" aca="1" ref="H321" ca="1">SUM(IF(ISERROR(FIND($A$4:$F$4,H$4)),0,$A321:$F321))</f>
        <v>14.278133420979218</v>
      </c>
      <c r="I321" s="8" cm="1">
        <f t="array" aca="1" ref="I321" ca="1">SUM(IF(ISERROR(FIND($A$4:$F$4,I$4)),0,$A321:$F321))</f>
        <v>8.8792380884150681</v>
      </c>
      <c r="J321" s="8">
        <f t="shared" ca="1" si="35"/>
        <v>14.278133420979218</v>
      </c>
      <c r="K321" s="8" t="str">
        <f t="shared" ca="1" si="36"/>
        <v>ADF</v>
      </c>
      <c r="L321" s="8">
        <f ca="1">SMALL($J$5:$J$1004,ROWS($J$5:J321))</f>
        <v>10.585299898253272</v>
      </c>
      <c r="M321" s="10">
        <f ca="1">ROWS($J$5:J321)/COUNT($J$5:$J$1004)</f>
        <v>0.317</v>
      </c>
      <c r="N321" s="10"/>
      <c r="O321" s="8" t="str">
        <f t="shared" ca="1" si="37"/>
        <v xml:space="preserve"> </v>
      </c>
      <c r="P321" s="8">
        <f t="shared" ca="1" si="37"/>
        <v>1</v>
      </c>
      <c r="Q321" s="8" t="str">
        <f t="shared" ca="1" si="37"/>
        <v xml:space="preserve"> </v>
      </c>
      <c r="S321" s="8">
        <f t="shared" ca="1" si="43"/>
        <v>1</v>
      </c>
      <c r="T321" s="8" t="str">
        <f t="shared" ca="1" si="43"/>
        <v/>
      </c>
      <c r="U321" s="8" t="str">
        <f t="shared" ca="1" si="43"/>
        <v/>
      </c>
      <c r="V321" s="8">
        <f t="shared" ca="1" si="43"/>
        <v>1</v>
      </c>
      <c r="W321" s="8" t="str">
        <f t="shared" ca="1" si="43"/>
        <v/>
      </c>
      <c r="X321" s="8">
        <f t="shared" ca="1" si="43"/>
        <v>1</v>
      </c>
    </row>
    <row r="322" spans="1:24" hidden="1" x14ac:dyDescent="0.25">
      <c r="A322" s="57">
        <f t="shared" ca="1" si="40"/>
        <v>3.9286487963504535</v>
      </c>
      <c r="B322" s="57">
        <f t="shared" ca="1" si="41"/>
        <v>2.7492953972216778</v>
      </c>
      <c r="C322" s="57">
        <f t="shared" ca="1" si="41"/>
        <v>6.1540107813412206</v>
      </c>
      <c r="D322" s="57">
        <f t="shared" ca="1" si="41"/>
        <v>2.0059114883890627</v>
      </c>
      <c r="E322" s="57">
        <f t="shared" ca="1" si="41"/>
        <v>2.932553138228275</v>
      </c>
      <c r="F322" s="57">
        <f t="shared" ca="1" si="41"/>
        <v>3.8468553879752041</v>
      </c>
      <c r="G322" s="8" cm="1">
        <f t="array" aca="1" ref="G322" ca="1">SUM(IF(ISERROR(FIND($A$4:$F$4,G$4)),0,$A322:$F322))</f>
        <v>10.082659577691674</v>
      </c>
      <c r="H322" s="8" cm="1">
        <f t="array" aca="1" ref="H322" ca="1">SUM(IF(ISERROR(FIND($A$4:$F$4,H$4)),0,$A322:$F322))</f>
        <v>9.7814156727147203</v>
      </c>
      <c r="I322" s="8" cm="1">
        <f t="array" aca="1" ref="I322" ca="1">SUM(IF(ISERROR(FIND($A$4:$F$4,I$4)),0,$A322:$F322))</f>
        <v>9.5287039234251569</v>
      </c>
      <c r="J322" s="8">
        <f t="shared" ca="1" si="35"/>
        <v>10.082659577691674</v>
      </c>
      <c r="K322" s="8" t="str">
        <f t="shared" ca="1" si="36"/>
        <v>AC</v>
      </c>
      <c r="L322" s="8">
        <f ca="1">SMALL($J$5:$J$1004,ROWS($J$5:J322))</f>
        <v>10.594905178143259</v>
      </c>
      <c r="M322" s="10">
        <f ca="1">ROWS($J$5:J322)/COUNT($J$5:$J$1004)</f>
        <v>0.318</v>
      </c>
      <c r="N322" s="10"/>
      <c r="O322" s="8">
        <f t="shared" ca="1" si="37"/>
        <v>1</v>
      </c>
      <c r="P322" s="8" t="str">
        <f t="shared" ca="1" si="37"/>
        <v xml:space="preserve"> </v>
      </c>
      <c r="Q322" s="8" t="str">
        <f t="shared" ca="1" si="37"/>
        <v xml:space="preserve"> </v>
      </c>
      <c r="S322" s="8">
        <f t="shared" ca="1" si="43"/>
        <v>1</v>
      </c>
      <c r="T322" s="8" t="str">
        <f t="shared" ca="1" si="43"/>
        <v/>
      </c>
      <c r="U322" s="8">
        <f t="shared" ca="1" si="43"/>
        <v>1</v>
      </c>
      <c r="V322" s="8" t="str">
        <f t="shared" ca="1" si="43"/>
        <v/>
      </c>
      <c r="W322" s="8" t="str">
        <f t="shared" ca="1" si="43"/>
        <v/>
      </c>
      <c r="X322" s="8" t="str">
        <f t="shared" ca="1" si="43"/>
        <v/>
      </c>
    </row>
    <row r="323" spans="1:24" hidden="1" x14ac:dyDescent="0.25">
      <c r="A323" s="57">
        <f t="shared" ca="1" si="40"/>
        <v>4.7693189148520254</v>
      </c>
      <c r="B323" s="57">
        <f t="shared" ca="1" si="41"/>
        <v>2.1959091716731614</v>
      </c>
      <c r="C323" s="57">
        <f t="shared" ca="1" si="41"/>
        <v>6.5464232179417898</v>
      </c>
      <c r="D323" s="57">
        <f t="shared" ca="1" si="41"/>
        <v>4.9887861028414315</v>
      </c>
      <c r="E323" s="57">
        <f t="shared" ca="1" si="41"/>
        <v>2.9701208234193621</v>
      </c>
      <c r="F323" s="57">
        <f t="shared" ca="1" si="41"/>
        <v>2.0084759831646064</v>
      </c>
      <c r="G323" s="8" cm="1">
        <f t="array" aca="1" ref="G323" ca="1">SUM(IF(ISERROR(FIND($A$4:$F$4,G$4)),0,$A323:$F323))</f>
        <v>11.315742132793815</v>
      </c>
      <c r="H323" s="8" cm="1">
        <f t="array" aca="1" ref="H323" ca="1">SUM(IF(ISERROR(FIND($A$4:$F$4,H$4)),0,$A323:$F323))</f>
        <v>11.766581000858062</v>
      </c>
      <c r="I323" s="8" cm="1">
        <f t="array" aca="1" ref="I323" ca="1">SUM(IF(ISERROR(FIND($A$4:$F$4,I$4)),0,$A323:$F323))</f>
        <v>7.1745059782571303</v>
      </c>
      <c r="J323" s="8">
        <f t="shared" ca="1" si="35"/>
        <v>11.766581000858062</v>
      </c>
      <c r="K323" s="8" t="str">
        <f t="shared" ca="1" si="36"/>
        <v>ADF</v>
      </c>
      <c r="L323" s="8">
        <f ca="1">SMALL($J$5:$J$1004,ROWS($J$5:J323))</f>
        <v>10.602903770343808</v>
      </c>
      <c r="M323" s="10">
        <f ca="1">ROWS($J$5:J323)/COUNT($J$5:$J$1004)</f>
        <v>0.31900000000000001</v>
      </c>
      <c r="N323" s="10"/>
      <c r="O323" s="8" t="str">
        <f t="shared" ca="1" si="37"/>
        <v xml:space="preserve"> </v>
      </c>
      <c r="P323" s="8">
        <f t="shared" ca="1" si="37"/>
        <v>1</v>
      </c>
      <c r="Q323" s="8" t="str">
        <f t="shared" ca="1" si="37"/>
        <v xml:space="preserve"> </v>
      </c>
      <c r="S323" s="8">
        <f t="shared" ca="1" si="43"/>
        <v>1</v>
      </c>
      <c r="T323" s="8" t="str">
        <f t="shared" ca="1" si="43"/>
        <v/>
      </c>
      <c r="U323" s="8" t="str">
        <f t="shared" ca="1" si="43"/>
        <v/>
      </c>
      <c r="V323" s="8">
        <f t="shared" ca="1" si="43"/>
        <v>1</v>
      </c>
      <c r="W323" s="8" t="str">
        <f t="shared" ca="1" si="43"/>
        <v/>
      </c>
      <c r="X323" s="8">
        <f t="shared" ca="1" si="43"/>
        <v>1</v>
      </c>
    </row>
    <row r="324" spans="1:24" hidden="1" x14ac:dyDescent="0.25">
      <c r="A324" s="57">
        <f t="shared" ca="1" si="40"/>
        <v>3.2045374250401601</v>
      </c>
      <c r="B324" s="57">
        <f t="shared" ca="1" si="41"/>
        <v>4.2049861522425118</v>
      </c>
      <c r="C324" s="57">
        <f t="shared" ca="1" si="41"/>
        <v>5.0984595557181542</v>
      </c>
      <c r="D324" s="57">
        <f t="shared" ca="1" si="41"/>
        <v>3.7151959030181012</v>
      </c>
      <c r="E324" s="57">
        <f t="shared" ca="1" si="41"/>
        <v>2.8818745203037039</v>
      </c>
      <c r="F324" s="57">
        <f t="shared" ca="1" si="41"/>
        <v>3.7306562660542149</v>
      </c>
      <c r="G324" s="8" cm="1">
        <f t="array" aca="1" ref="G324" ca="1">SUM(IF(ISERROR(FIND($A$4:$F$4,G$4)),0,$A324:$F324))</f>
        <v>8.3029969807583139</v>
      </c>
      <c r="H324" s="8" cm="1">
        <f t="array" aca="1" ref="H324" ca="1">SUM(IF(ISERROR(FIND($A$4:$F$4,H$4)),0,$A324:$F324))</f>
        <v>10.650389594112475</v>
      </c>
      <c r="I324" s="8" cm="1">
        <f t="array" aca="1" ref="I324" ca="1">SUM(IF(ISERROR(FIND($A$4:$F$4,I$4)),0,$A324:$F324))</f>
        <v>10.817516938600431</v>
      </c>
      <c r="J324" s="8">
        <f t="shared" ca="1" si="35"/>
        <v>10.817516938600431</v>
      </c>
      <c r="K324" s="8" t="str">
        <f t="shared" ca="1" si="36"/>
        <v>BEF</v>
      </c>
      <c r="L324" s="8">
        <f ca="1">SMALL($J$5:$J$1004,ROWS($J$5:J324))</f>
        <v>10.605366256938895</v>
      </c>
      <c r="M324" s="10">
        <f ca="1">ROWS($J$5:J324)/COUNT($J$5:$J$1004)</f>
        <v>0.32</v>
      </c>
      <c r="N324" s="10"/>
      <c r="O324" s="8" t="str">
        <f t="shared" ca="1" si="37"/>
        <v xml:space="preserve"> </v>
      </c>
      <c r="P324" s="8" t="str">
        <f t="shared" ca="1" si="37"/>
        <v xml:space="preserve"> </v>
      </c>
      <c r="Q324" s="8">
        <f t="shared" ca="1" si="37"/>
        <v>1</v>
      </c>
      <c r="S324" s="8" t="str">
        <f t="shared" ca="1" si="43"/>
        <v/>
      </c>
      <c r="T324" s="8">
        <f t="shared" ca="1" si="43"/>
        <v>1</v>
      </c>
      <c r="U324" s="8" t="str">
        <f t="shared" ca="1" si="43"/>
        <v/>
      </c>
      <c r="V324" s="8" t="str">
        <f t="shared" ca="1" si="43"/>
        <v/>
      </c>
      <c r="W324" s="8">
        <f t="shared" ca="1" si="43"/>
        <v>1</v>
      </c>
      <c r="X324" s="8">
        <f t="shared" ca="1" si="43"/>
        <v>1</v>
      </c>
    </row>
    <row r="325" spans="1:24" hidden="1" x14ac:dyDescent="0.25">
      <c r="A325" s="57">
        <f t="shared" ca="1" si="40"/>
        <v>3.0001516089469087</v>
      </c>
      <c r="B325" s="57">
        <f t="shared" ca="1" si="41"/>
        <v>4.1375899380530452</v>
      </c>
      <c r="C325" s="57">
        <f t="shared" ca="1" si="41"/>
        <v>6.860780953984678</v>
      </c>
      <c r="D325" s="57">
        <f t="shared" ca="1" si="41"/>
        <v>2.4350022223400822</v>
      </c>
      <c r="E325" s="57">
        <f t="shared" ca="1" si="41"/>
        <v>1.1760297956311929</v>
      </c>
      <c r="F325" s="57">
        <f t="shared" ca="1" si="41"/>
        <v>3.5628165827516596</v>
      </c>
      <c r="G325" s="8" cm="1">
        <f t="array" aca="1" ref="G325" ca="1">SUM(IF(ISERROR(FIND($A$4:$F$4,G$4)),0,$A325:$F325))</f>
        <v>9.8609325629315876</v>
      </c>
      <c r="H325" s="8" cm="1">
        <f t="array" aca="1" ref="H325" ca="1">SUM(IF(ISERROR(FIND($A$4:$F$4,H$4)),0,$A325:$F325))</f>
        <v>8.9979704140386509</v>
      </c>
      <c r="I325" s="8" cm="1">
        <f t="array" aca="1" ref="I325" ca="1">SUM(IF(ISERROR(FIND($A$4:$F$4,I$4)),0,$A325:$F325))</f>
        <v>8.8764363164358979</v>
      </c>
      <c r="J325" s="8">
        <f t="shared" ref="J325:J388" ca="1" si="44">MAX(G325:I325)</f>
        <v>9.8609325629315876</v>
      </c>
      <c r="K325" s="8" t="str">
        <f t="shared" ca="1" si="36"/>
        <v>AC</v>
      </c>
      <c r="L325" s="8">
        <f ca="1">SMALL($J$5:$J$1004,ROWS($J$5:J325))</f>
        <v>10.606264014389932</v>
      </c>
      <c r="M325" s="10">
        <f ca="1">ROWS($J$5:J325)/COUNT($J$5:$J$1004)</f>
        <v>0.32100000000000001</v>
      </c>
      <c r="N325" s="10"/>
      <c r="O325" s="8">
        <f t="shared" ca="1" si="37"/>
        <v>1</v>
      </c>
      <c r="P325" s="8" t="str">
        <f t="shared" ca="1" si="37"/>
        <v xml:space="preserve"> </v>
      </c>
      <c r="Q325" s="8" t="str">
        <f t="shared" ca="1" si="37"/>
        <v xml:space="preserve"> </v>
      </c>
      <c r="S325" s="8">
        <f t="shared" ca="1" si="43"/>
        <v>1</v>
      </c>
      <c r="T325" s="8" t="str">
        <f t="shared" ca="1" si="43"/>
        <v/>
      </c>
      <c r="U325" s="8">
        <f t="shared" ca="1" si="43"/>
        <v>1</v>
      </c>
      <c r="V325" s="8" t="str">
        <f t="shared" ca="1" si="43"/>
        <v/>
      </c>
      <c r="W325" s="8" t="str">
        <f t="shared" ca="1" si="43"/>
        <v/>
      </c>
      <c r="X325" s="8" t="str">
        <f t="shared" ca="1" si="43"/>
        <v/>
      </c>
    </row>
    <row r="326" spans="1:24" hidden="1" x14ac:dyDescent="0.25">
      <c r="A326" s="57">
        <f t="shared" ca="1" si="40"/>
        <v>3.0916953066702075</v>
      </c>
      <c r="B326" s="57">
        <f t="shared" ca="1" si="41"/>
        <v>3.1515565471115199</v>
      </c>
      <c r="C326" s="57">
        <f t="shared" ca="1" si="41"/>
        <v>6.2115329635202876</v>
      </c>
      <c r="D326" s="57">
        <f t="shared" ca="1" si="41"/>
        <v>2.1550935956275632</v>
      </c>
      <c r="E326" s="57">
        <f t="shared" ca="1" si="41"/>
        <v>2.8150778301859862</v>
      </c>
      <c r="F326" s="57">
        <f t="shared" ca="1" si="41"/>
        <v>3.752974236166648</v>
      </c>
      <c r="G326" s="8" cm="1">
        <f t="array" aca="1" ref="G326" ca="1">SUM(IF(ISERROR(FIND($A$4:$F$4,G$4)),0,$A326:$F326))</f>
        <v>9.3032282701904947</v>
      </c>
      <c r="H326" s="8" cm="1">
        <f t="array" aca="1" ref="H326" ca="1">SUM(IF(ISERROR(FIND($A$4:$F$4,H$4)),0,$A326:$F326))</f>
        <v>8.9997631384644201</v>
      </c>
      <c r="I326" s="8" cm="1">
        <f t="array" aca="1" ref="I326" ca="1">SUM(IF(ISERROR(FIND($A$4:$F$4,I$4)),0,$A326:$F326))</f>
        <v>9.7196086134641533</v>
      </c>
      <c r="J326" s="8">
        <f t="shared" ca="1" si="44"/>
        <v>9.7196086134641533</v>
      </c>
      <c r="K326" s="8" t="str">
        <f t="shared" ref="K326:K389" ca="1" si="45">_xlfn.XLOOKUP(J326,G326:I326,$G$4:$I$4)</f>
        <v>BEF</v>
      </c>
      <c r="L326" s="8">
        <f ca="1">SMALL($J$5:$J$1004,ROWS($J$5:J326))</f>
        <v>10.606409543198167</v>
      </c>
      <c r="M326" s="10">
        <f ca="1">ROWS($J$5:J326)/COUNT($J$5:$J$1004)</f>
        <v>0.32200000000000001</v>
      </c>
      <c r="N326" s="10"/>
      <c r="O326" s="8" t="str">
        <f t="shared" ref="O326:Q389" ca="1" si="46">IF(G326=$J326,1," ")</f>
        <v xml:space="preserve"> </v>
      </c>
      <c r="P326" s="8" t="str">
        <f t="shared" ca="1" si="46"/>
        <v xml:space="preserve"> </v>
      </c>
      <c r="Q326" s="8">
        <f t="shared" ca="1" si="46"/>
        <v>1</v>
      </c>
      <c r="S326" s="8" t="str">
        <f t="shared" ca="1" si="43"/>
        <v/>
      </c>
      <c r="T326" s="8">
        <f t="shared" ca="1" si="43"/>
        <v>1</v>
      </c>
      <c r="U326" s="8" t="str">
        <f t="shared" ca="1" si="43"/>
        <v/>
      </c>
      <c r="V326" s="8" t="str">
        <f t="shared" ca="1" si="43"/>
        <v/>
      </c>
      <c r="W326" s="8">
        <f t="shared" ca="1" si="43"/>
        <v>1</v>
      </c>
      <c r="X326" s="8">
        <f t="shared" ca="1" si="43"/>
        <v>1</v>
      </c>
    </row>
    <row r="327" spans="1:24" hidden="1" x14ac:dyDescent="0.25">
      <c r="A327" s="57">
        <f t="shared" ca="1" si="40"/>
        <v>4.160166670112341</v>
      </c>
      <c r="B327" s="57">
        <f t="shared" ca="1" si="41"/>
        <v>1.8768251723179814</v>
      </c>
      <c r="C327" s="57">
        <f t="shared" ca="1" si="41"/>
        <v>5.9146943007720187</v>
      </c>
      <c r="D327" s="57">
        <f t="shared" ca="1" si="41"/>
        <v>2.9214053236653479</v>
      </c>
      <c r="E327" s="57">
        <f t="shared" ca="1" si="41"/>
        <v>1.0748062756719847</v>
      </c>
      <c r="F327" s="57">
        <f t="shared" ca="1" si="41"/>
        <v>2.5249850964404041</v>
      </c>
      <c r="G327" s="8" cm="1">
        <f t="array" aca="1" ref="G327" ca="1">SUM(IF(ISERROR(FIND($A$4:$F$4,G$4)),0,$A327:$F327))</f>
        <v>10.074860970884359</v>
      </c>
      <c r="H327" s="8" cm="1">
        <f t="array" aca="1" ref="H327" ca="1">SUM(IF(ISERROR(FIND($A$4:$F$4,H$4)),0,$A327:$F327))</f>
        <v>9.606557090218093</v>
      </c>
      <c r="I327" s="8" cm="1">
        <f t="array" aca="1" ref="I327" ca="1">SUM(IF(ISERROR(FIND($A$4:$F$4,I$4)),0,$A327:$F327))</f>
        <v>5.47661654443037</v>
      </c>
      <c r="J327" s="8">
        <f t="shared" ca="1" si="44"/>
        <v>10.074860970884359</v>
      </c>
      <c r="K327" s="8" t="str">
        <f t="shared" ca="1" si="45"/>
        <v>AC</v>
      </c>
      <c r="L327" s="8">
        <f ca="1">SMALL($J$5:$J$1004,ROWS($J$5:J327))</f>
        <v>10.609338249705326</v>
      </c>
      <c r="M327" s="10">
        <f ca="1">ROWS($J$5:J327)/COUNT($J$5:$J$1004)</f>
        <v>0.32300000000000001</v>
      </c>
      <c r="N327" s="10"/>
      <c r="O327" s="8">
        <f t="shared" ca="1" si="46"/>
        <v>1</v>
      </c>
      <c r="P327" s="8" t="str">
        <f t="shared" ca="1" si="46"/>
        <v xml:space="preserve"> </v>
      </c>
      <c r="Q327" s="8" t="str">
        <f t="shared" ca="1" si="46"/>
        <v xml:space="preserve"> </v>
      </c>
      <c r="S327" s="8">
        <f t="shared" ca="1" si="43"/>
        <v>1</v>
      </c>
      <c r="T327" s="8" t="str">
        <f t="shared" ca="1" si="43"/>
        <v/>
      </c>
      <c r="U327" s="8">
        <f t="shared" ca="1" si="43"/>
        <v>1</v>
      </c>
      <c r="V327" s="8" t="str">
        <f t="shared" ca="1" si="43"/>
        <v/>
      </c>
      <c r="W327" s="8" t="str">
        <f t="shared" ca="1" si="43"/>
        <v/>
      </c>
      <c r="X327" s="8" t="str">
        <f t="shared" ca="1" si="43"/>
        <v/>
      </c>
    </row>
    <row r="328" spans="1:24" hidden="1" x14ac:dyDescent="0.25">
      <c r="A328" s="57">
        <f t="shared" ca="1" si="40"/>
        <v>3.2454547386372776</v>
      </c>
      <c r="B328" s="57">
        <f t="shared" ca="1" si="41"/>
        <v>4.9926945502990367</v>
      </c>
      <c r="C328" s="57">
        <f t="shared" ca="1" si="41"/>
        <v>6.0042914411155124</v>
      </c>
      <c r="D328" s="57">
        <f t="shared" ca="1" si="41"/>
        <v>5.1598360336366476</v>
      </c>
      <c r="E328" s="57">
        <f t="shared" ca="1" si="41"/>
        <v>1.9848243682103863</v>
      </c>
      <c r="F328" s="57">
        <f t="shared" ca="1" si="41"/>
        <v>2.4605660108325487</v>
      </c>
      <c r="G328" s="8" cm="1">
        <f t="array" aca="1" ref="G328" ca="1">SUM(IF(ISERROR(FIND($A$4:$F$4,G$4)),0,$A328:$F328))</f>
        <v>9.2497461797527905</v>
      </c>
      <c r="H328" s="8" cm="1">
        <f t="array" aca="1" ref="H328" ca="1">SUM(IF(ISERROR(FIND($A$4:$F$4,H$4)),0,$A328:$F328))</f>
        <v>10.865856783106475</v>
      </c>
      <c r="I328" s="8" cm="1">
        <f t="array" aca="1" ref="I328" ca="1">SUM(IF(ISERROR(FIND($A$4:$F$4,I$4)),0,$A328:$F328))</f>
        <v>9.4380849293419722</v>
      </c>
      <c r="J328" s="8">
        <f t="shared" ca="1" si="44"/>
        <v>10.865856783106475</v>
      </c>
      <c r="K328" s="8" t="str">
        <f t="shared" ca="1" si="45"/>
        <v>ADF</v>
      </c>
      <c r="L328" s="8">
        <f ca="1">SMALL($J$5:$J$1004,ROWS($J$5:J328))</f>
        <v>10.616047813885807</v>
      </c>
      <c r="M328" s="10">
        <f ca="1">ROWS($J$5:J328)/COUNT($J$5:$J$1004)</f>
        <v>0.32400000000000001</v>
      </c>
      <c r="N328" s="10"/>
      <c r="O328" s="8" t="str">
        <f t="shared" ca="1" si="46"/>
        <v xml:space="preserve"> </v>
      </c>
      <c r="P328" s="8">
        <f t="shared" ca="1" si="46"/>
        <v>1</v>
      </c>
      <c r="Q328" s="8" t="str">
        <f t="shared" ca="1" si="46"/>
        <v xml:space="preserve"> </v>
      </c>
      <c r="S328" s="8">
        <f t="shared" ca="1" si="43"/>
        <v>1</v>
      </c>
      <c r="T328" s="8" t="str">
        <f t="shared" ca="1" si="43"/>
        <v/>
      </c>
      <c r="U328" s="8" t="str">
        <f t="shared" ca="1" si="43"/>
        <v/>
      </c>
      <c r="V328" s="8">
        <f t="shared" ca="1" si="43"/>
        <v>1</v>
      </c>
      <c r="W328" s="8" t="str">
        <f t="shared" ca="1" si="43"/>
        <v/>
      </c>
      <c r="X328" s="8">
        <f t="shared" ca="1" si="43"/>
        <v>1</v>
      </c>
    </row>
    <row r="329" spans="1:24" hidden="1" x14ac:dyDescent="0.25">
      <c r="A329" s="57">
        <f t="shared" ca="1" si="40"/>
        <v>4.9737201824024186</v>
      </c>
      <c r="B329" s="57">
        <f t="shared" ca="1" si="41"/>
        <v>4.1517528178890242</v>
      </c>
      <c r="C329" s="57">
        <f t="shared" ca="1" si="41"/>
        <v>5.2937381299516915</v>
      </c>
      <c r="D329" s="57">
        <f t="shared" ca="1" si="41"/>
        <v>3.5901965887564495</v>
      </c>
      <c r="E329" s="57">
        <f t="shared" ca="1" si="41"/>
        <v>1.1191430588208624</v>
      </c>
      <c r="F329" s="57">
        <f t="shared" ca="1" si="41"/>
        <v>2.2895789082358782</v>
      </c>
      <c r="G329" s="8" cm="1">
        <f t="array" aca="1" ref="G329" ca="1">SUM(IF(ISERROR(FIND($A$4:$F$4,G$4)),0,$A329:$F329))</f>
        <v>10.26745831235411</v>
      </c>
      <c r="H329" s="8" cm="1">
        <f t="array" aca="1" ref="H329" ca="1">SUM(IF(ISERROR(FIND($A$4:$F$4,H$4)),0,$A329:$F329))</f>
        <v>10.853495679394747</v>
      </c>
      <c r="I329" s="8" cm="1">
        <f t="array" aca="1" ref="I329" ca="1">SUM(IF(ISERROR(FIND($A$4:$F$4,I$4)),0,$A329:$F329))</f>
        <v>7.5604747849457645</v>
      </c>
      <c r="J329" s="8">
        <f t="shared" ca="1" si="44"/>
        <v>10.853495679394747</v>
      </c>
      <c r="K329" s="8" t="str">
        <f t="shared" ca="1" si="45"/>
        <v>ADF</v>
      </c>
      <c r="L329" s="8">
        <f ca="1">SMALL($J$5:$J$1004,ROWS($J$5:J329))</f>
        <v>10.623042864671145</v>
      </c>
      <c r="M329" s="10">
        <f ca="1">ROWS($J$5:J329)/COUNT($J$5:$J$1004)</f>
        <v>0.32500000000000001</v>
      </c>
      <c r="N329" s="10"/>
      <c r="O329" s="8" t="str">
        <f t="shared" ca="1" si="46"/>
        <v xml:space="preserve"> </v>
      </c>
      <c r="P329" s="8">
        <f t="shared" ca="1" si="46"/>
        <v>1</v>
      </c>
      <c r="Q329" s="8" t="str">
        <f t="shared" ca="1" si="46"/>
        <v xml:space="preserve"> </v>
      </c>
      <c r="S329" s="8">
        <f t="shared" ca="1" si="43"/>
        <v>1</v>
      </c>
      <c r="T329" s="8" t="str">
        <f t="shared" ca="1" si="43"/>
        <v/>
      </c>
      <c r="U329" s="8" t="str">
        <f t="shared" ca="1" si="43"/>
        <v/>
      </c>
      <c r="V329" s="8">
        <f t="shared" ca="1" si="43"/>
        <v>1</v>
      </c>
      <c r="W329" s="8" t="str">
        <f t="shared" ca="1" si="43"/>
        <v/>
      </c>
      <c r="X329" s="8">
        <f t="shared" ca="1" si="43"/>
        <v>1</v>
      </c>
    </row>
    <row r="330" spans="1:24" hidden="1" x14ac:dyDescent="0.25">
      <c r="A330" s="57">
        <f t="shared" ca="1" si="40"/>
        <v>3.2666090662982072</v>
      </c>
      <c r="B330" s="57">
        <f t="shared" ca="1" si="41"/>
        <v>2.7924047165775501</v>
      </c>
      <c r="C330" s="57">
        <f t="shared" ca="1" si="41"/>
        <v>6.6655754930456581</v>
      </c>
      <c r="D330" s="57">
        <f t="shared" ca="1" si="41"/>
        <v>2.6776670606994846</v>
      </c>
      <c r="E330" s="57">
        <f t="shared" ca="1" si="41"/>
        <v>2.6446280366191131</v>
      </c>
      <c r="F330" s="57">
        <f t="shared" ca="1" si="41"/>
        <v>2.5677266335105489</v>
      </c>
      <c r="G330" s="8" cm="1">
        <f t="array" aca="1" ref="G330" ca="1">SUM(IF(ISERROR(FIND($A$4:$F$4,G$4)),0,$A330:$F330))</f>
        <v>9.9321845593438649</v>
      </c>
      <c r="H330" s="8" cm="1">
        <f t="array" aca="1" ref="H330" ca="1">SUM(IF(ISERROR(FIND($A$4:$F$4,H$4)),0,$A330:$F330))</f>
        <v>8.5120027605082402</v>
      </c>
      <c r="I330" s="8" cm="1">
        <f t="array" aca="1" ref="I330" ca="1">SUM(IF(ISERROR(FIND($A$4:$F$4,I$4)),0,$A330:$F330))</f>
        <v>8.004759386707212</v>
      </c>
      <c r="J330" s="8">
        <f t="shared" ca="1" si="44"/>
        <v>9.9321845593438649</v>
      </c>
      <c r="K330" s="8" t="str">
        <f t="shared" ca="1" si="45"/>
        <v>AC</v>
      </c>
      <c r="L330" s="8">
        <f ca="1">SMALL($J$5:$J$1004,ROWS($J$5:J330))</f>
        <v>10.624806636921877</v>
      </c>
      <c r="M330" s="10">
        <f ca="1">ROWS($J$5:J330)/COUNT($J$5:$J$1004)</f>
        <v>0.32600000000000001</v>
      </c>
      <c r="N330" s="10"/>
      <c r="O330" s="8">
        <f t="shared" ca="1" si="46"/>
        <v>1</v>
      </c>
      <c r="P330" s="8" t="str">
        <f t="shared" ca="1" si="46"/>
        <v xml:space="preserve"> </v>
      </c>
      <c r="Q330" s="8" t="str">
        <f t="shared" ca="1" si="46"/>
        <v xml:space="preserve"> </v>
      </c>
      <c r="S330" s="8">
        <f t="shared" ca="1" si="43"/>
        <v>1</v>
      </c>
      <c r="T330" s="8" t="str">
        <f t="shared" ca="1" si="43"/>
        <v/>
      </c>
      <c r="U330" s="8">
        <f t="shared" ca="1" si="43"/>
        <v>1</v>
      </c>
      <c r="V330" s="8" t="str">
        <f t="shared" ca="1" si="43"/>
        <v/>
      </c>
      <c r="W330" s="8" t="str">
        <f t="shared" ca="1" si="43"/>
        <v/>
      </c>
      <c r="X330" s="8" t="str">
        <f t="shared" ca="1" si="43"/>
        <v/>
      </c>
    </row>
    <row r="331" spans="1:24" hidden="1" x14ac:dyDescent="0.25">
      <c r="A331" s="57">
        <f t="shared" ca="1" si="40"/>
        <v>3.2626296952709009</v>
      </c>
      <c r="B331" s="57">
        <f t="shared" ca="1" si="41"/>
        <v>3.3333136372531027</v>
      </c>
      <c r="C331" s="57">
        <f t="shared" ca="1" si="41"/>
        <v>5.2322168006791641</v>
      </c>
      <c r="D331" s="57">
        <f t="shared" ca="1" si="41"/>
        <v>3.6995921906590779</v>
      </c>
      <c r="E331" s="57">
        <f t="shared" ca="1" si="41"/>
        <v>1.5191543039142614</v>
      </c>
      <c r="F331" s="57">
        <f t="shared" ca="1" si="41"/>
        <v>3.9978464441339452</v>
      </c>
      <c r="G331" s="8" cm="1">
        <f t="array" aca="1" ref="G331" ca="1">SUM(IF(ISERROR(FIND($A$4:$F$4,G$4)),0,$A331:$F331))</f>
        <v>8.494846495950064</v>
      </c>
      <c r="H331" s="8" cm="1">
        <f t="array" aca="1" ref="H331" ca="1">SUM(IF(ISERROR(FIND($A$4:$F$4,H$4)),0,$A331:$F331))</f>
        <v>10.960068330063924</v>
      </c>
      <c r="I331" s="8" cm="1">
        <f t="array" aca="1" ref="I331" ca="1">SUM(IF(ISERROR(FIND($A$4:$F$4,I$4)),0,$A331:$F331))</f>
        <v>8.85031438530131</v>
      </c>
      <c r="J331" s="8">
        <f t="shared" ca="1" si="44"/>
        <v>10.960068330063924</v>
      </c>
      <c r="K331" s="8" t="str">
        <f t="shared" ca="1" si="45"/>
        <v>ADF</v>
      </c>
      <c r="L331" s="8">
        <f ca="1">SMALL($J$5:$J$1004,ROWS($J$5:J331))</f>
        <v>10.62936067183152</v>
      </c>
      <c r="M331" s="10">
        <f ca="1">ROWS($J$5:J331)/COUNT($J$5:$J$1004)</f>
        <v>0.32700000000000001</v>
      </c>
      <c r="N331" s="10"/>
      <c r="O331" s="8" t="str">
        <f t="shared" ca="1" si="46"/>
        <v xml:space="preserve"> </v>
      </c>
      <c r="P331" s="8">
        <f t="shared" ca="1" si="46"/>
        <v>1</v>
      </c>
      <c r="Q331" s="8" t="str">
        <f t="shared" ca="1" si="46"/>
        <v xml:space="preserve"> </v>
      </c>
      <c r="S331" s="8">
        <f t="shared" ca="1" si="43"/>
        <v>1</v>
      </c>
      <c r="T331" s="8" t="str">
        <f t="shared" ca="1" si="43"/>
        <v/>
      </c>
      <c r="U331" s="8" t="str">
        <f t="shared" ca="1" si="43"/>
        <v/>
      </c>
      <c r="V331" s="8">
        <f t="shared" ca="1" si="43"/>
        <v>1</v>
      </c>
      <c r="W331" s="8" t="str">
        <f t="shared" ca="1" si="43"/>
        <v/>
      </c>
      <c r="X331" s="8">
        <f t="shared" ca="1" si="43"/>
        <v>1</v>
      </c>
    </row>
    <row r="332" spans="1:24" hidden="1" x14ac:dyDescent="0.25">
      <c r="A332" s="57">
        <f t="shared" ca="1" si="40"/>
        <v>3.8260655844114315</v>
      </c>
      <c r="B332" s="57">
        <f t="shared" ca="1" si="41"/>
        <v>4.4287874187995708</v>
      </c>
      <c r="C332" s="57">
        <f t="shared" ca="1" si="41"/>
        <v>5.4921141219447094</v>
      </c>
      <c r="D332" s="57">
        <f t="shared" ca="1" si="41"/>
        <v>5.3362270211586278</v>
      </c>
      <c r="E332" s="57">
        <f t="shared" ca="1" si="41"/>
        <v>2.9019386864536134</v>
      </c>
      <c r="F332" s="57">
        <f t="shared" ca="1" si="41"/>
        <v>2.2651338649506343</v>
      </c>
      <c r="G332" s="8" cm="1">
        <f t="array" aca="1" ref="G332" ca="1">SUM(IF(ISERROR(FIND($A$4:$F$4,G$4)),0,$A332:$F332))</f>
        <v>9.3181797063561405</v>
      </c>
      <c r="H332" s="8" cm="1">
        <f t="array" aca="1" ref="H332" ca="1">SUM(IF(ISERROR(FIND($A$4:$F$4,H$4)),0,$A332:$F332))</f>
        <v>11.427426470520693</v>
      </c>
      <c r="I332" s="8" cm="1">
        <f t="array" aca="1" ref="I332" ca="1">SUM(IF(ISERROR(FIND($A$4:$F$4,I$4)),0,$A332:$F332))</f>
        <v>9.5958599702038185</v>
      </c>
      <c r="J332" s="8">
        <f t="shared" ca="1" si="44"/>
        <v>11.427426470520693</v>
      </c>
      <c r="K332" s="8" t="str">
        <f t="shared" ca="1" si="45"/>
        <v>ADF</v>
      </c>
      <c r="L332" s="8">
        <f ca="1">SMALL($J$5:$J$1004,ROWS($J$5:J332))</f>
        <v>10.633898096594542</v>
      </c>
      <c r="M332" s="10">
        <f ca="1">ROWS($J$5:J332)/COUNT($J$5:$J$1004)</f>
        <v>0.32800000000000001</v>
      </c>
      <c r="N332" s="10"/>
      <c r="O332" s="8" t="str">
        <f t="shared" ca="1" si="46"/>
        <v xml:space="preserve"> </v>
      </c>
      <c r="P332" s="8">
        <f t="shared" ca="1" si="46"/>
        <v>1</v>
      </c>
      <c r="Q332" s="8" t="str">
        <f t="shared" ca="1" si="46"/>
        <v xml:space="preserve"> </v>
      </c>
      <c r="S332" s="8">
        <f t="shared" ca="1" si="43"/>
        <v>1</v>
      </c>
      <c r="T332" s="8" t="str">
        <f t="shared" ca="1" si="43"/>
        <v/>
      </c>
      <c r="U332" s="8" t="str">
        <f t="shared" ca="1" si="43"/>
        <v/>
      </c>
      <c r="V332" s="8">
        <f t="shared" ca="1" si="43"/>
        <v>1</v>
      </c>
      <c r="W332" s="8" t="str">
        <f t="shared" ca="1" si="43"/>
        <v/>
      </c>
      <c r="X332" s="8">
        <f t="shared" ca="1" si="43"/>
        <v>1</v>
      </c>
    </row>
    <row r="333" spans="1:24" hidden="1" x14ac:dyDescent="0.25">
      <c r="A333" s="57">
        <f t="shared" ca="1" si="40"/>
        <v>5.6629327331581649</v>
      </c>
      <c r="B333" s="57">
        <f t="shared" ca="1" si="41"/>
        <v>3.5236224894731509</v>
      </c>
      <c r="C333" s="57">
        <f t="shared" ca="1" si="41"/>
        <v>6.8697727656855294</v>
      </c>
      <c r="D333" s="57">
        <f t="shared" ca="1" si="41"/>
        <v>4.4948054990325002</v>
      </c>
      <c r="E333" s="57">
        <f t="shared" ca="1" si="41"/>
        <v>2.2273692879169498</v>
      </c>
      <c r="F333" s="57">
        <f t="shared" ca="1" si="41"/>
        <v>3.9633138437623279</v>
      </c>
      <c r="G333" s="8" cm="1">
        <f t="array" aca="1" ref="G333" ca="1">SUM(IF(ISERROR(FIND($A$4:$F$4,G$4)),0,$A333:$F333))</f>
        <v>12.532705498843693</v>
      </c>
      <c r="H333" s="8" cm="1">
        <f t="array" aca="1" ref="H333" ca="1">SUM(IF(ISERROR(FIND($A$4:$F$4,H$4)),0,$A333:$F333))</f>
        <v>14.121052075952992</v>
      </c>
      <c r="I333" s="8" cm="1">
        <f t="array" aca="1" ref="I333" ca="1">SUM(IF(ISERROR(FIND($A$4:$F$4,I$4)),0,$A333:$F333))</f>
        <v>9.7143056211524286</v>
      </c>
      <c r="J333" s="8">
        <f t="shared" ca="1" si="44"/>
        <v>14.121052075952992</v>
      </c>
      <c r="K333" s="8" t="str">
        <f t="shared" ca="1" si="45"/>
        <v>ADF</v>
      </c>
      <c r="L333" s="8">
        <f ca="1">SMALL($J$5:$J$1004,ROWS($J$5:J333))</f>
        <v>10.647008995617309</v>
      </c>
      <c r="M333" s="10">
        <f ca="1">ROWS($J$5:J333)/COUNT($J$5:$J$1004)</f>
        <v>0.32900000000000001</v>
      </c>
      <c r="N333" s="10"/>
      <c r="O333" s="8" t="str">
        <f t="shared" ca="1" si="46"/>
        <v xml:space="preserve"> </v>
      </c>
      <c r="P333" s="8">
        <f t="shared" ca="1" si="46"/>
        <v>1</v>
      </c>
      <c r="Q333" s="8" t="str">
        <f t="shared" ca="1" si="46"/>
        <v xml:space="preserve"> </v>
      </c>
      <c r="S333" s="8">
        <f t="shared" ca="1" si="43"/>
        <v>1</v>
      </c>
      <c r="T333" s="8" t="str">
        <f t="shared" ca="1" si="43"/>
        <v/>
      </c>
      <c r="U333" s="8" t="str">
        <f t="shared" ca="1" si="43"/>
        <v/>
      </c>
      <c r="V333" s="8">
        <f t="shared" ca="1" si="43"/>
        <v>1</v>
      </c>
      <c r="W333" s="8" t="str">
        <f t="shared" ca="1" si="43"/>
        <v/>
      </c>
      <c r="X333" s="8">
        <f t="shared" ca="1" si="43"/>
        <v>1</v>
      </c>
    </row>
    <row r="334" spans="1:24" hidden="1" x14ac:dyDescent="0.25">
      <c r="A334" s="57">
        <f t="shared" ca="1" si="40"/>
        <v>4.8343808127483792</v>
      </c>
      <c r="B334" s="57">
        <f t="shared" ca="1" si="41"/>
        <v>2.9689633916461751</v>
      </c>
      <c r="C334" s="57">
        <f t="shared" ca="1" si="41"/>
        <v>5.7686872833507525</v>
      </c>
      <c r="D334" s="57">
        <f t="shared" ca="1" si="41"/>
        <v>3.9559110802919397</v>
      </c>
      <c r="E334" s="57">
        <f t="shared" ca="1" si="41"/>
        <v>1.8771870750011002</v>
      </c>
      <c r="F334" s="57">
        <f t="shared" ca="1" si="41"/>
        <v>2.6371393403874124</v>
      </c>
      <c r="G334" s="8" cm="1">
        <f t="array" aca="1" ref="G334" ca="1">SUM(IF(ISERROR(FIND($A$4:$F$4,G$4)),0,$A334:$F334))</f>
        <v>10.603068096099133</v>
      </c>
      <c r="H334" s="8" cm="1">
        <f t="array" aca="1" ref="H334" ca="1">SUM(IF(ISERROR(FIND($A$4:$F$4,H$4)),0,$A334:$F334))</f>
        <v>11.427431233427731</v>
      </c>
      <c r="I334" s="8" cm="1">
        <f t="array" aca="1" ref="I334" ca="1">SUM(IF(ISERROR(FIND($A$4:$F$4,I$4)),0,$A334:$F334))</f>
        <v>7.4832898070346872</v>
      </c>
      <c r="J334" s="8">
        <f t="shared" ca="1" si="44"/>
        <v>11.427431233427731</v>
      </c>
      <c r="K334" s="8" t="str">
        <f t="shared" ca="1" si="45"/>
        <v>ADF</v>
      </c>
      <c r="L334" s="8">
        <f ca="1">SMALL($J$5:$J$1004,ROWS($J$5:J334))</f>
        <v>10.647650837040427</v>
      </c>
      <c r="M334" s="10">
        <f ca="1">ROWS($J$5:J334)/COUNT($J$5:$J$1004)</f>
        <v>0.33</v>
      </c>
      <c r="N334" s="10"/>
      <c r="O334" s="8" t="str">
        <f t="shared" ca="1" si="46"/>
        <v xml:space="preserve"> </v>
      </c>
      <c r="P334" s="8">
        <f t="shared" ca="1" si="46"/>
        <v>1</v>
      </c>
      <c r="Q334" s="8" t="str">
        <f t="shared" ca="1" si="46"/>
        <v xml:space="preserve"> </v>
      </c>
      <c r="S334" s="8">
        <f t="shared" ca="1" si="43"/>
        <v>1</v>
      </c>
      <c r="T334" s="8" t="str">
        <f t="shared" ca="1" si="43"/>
        <v/>
      </c>
      <c r="U334" s="8" t="str">
        <f t="shared" ca="1" si="43"/>
        <v/>
      </c>
      <c r="V334" s="8">
        <f t="shared" ca="1" si="43"/>
        <v>1</v>
      </c>
      <c r="W334" s="8" t="str">
        <f t="shared" ca="1" si="43"/>
        <v/>
      </c>
      <c r="X334" s="8">
        <f t="shared" ca="1" si="43"/>
        <v>1</v>
      </c>
    </row>
    <row r="335" spans="1:24" hidden="1" x14ac:dyDescent="0.25">
      <c r="A335" s="57">
        <f t="shared" ca="1" si="40"/>
        <v>4.010323066794748</v>
      </c>
      <c r="B335" s="57">
        <f t="shared" ca="1" si="41"/>
        <v>1.941971233151135</v>
      </c>
      <c r="C335" s="57">
        <f t="shared" ca="1" si="41"/>
        <v>5.6634797800132937</v>
      </c>
      <c r="D335" s="57">
        <f t="shared" ca="1" si="41"/>
        <v>5.3170554100346887</v>
      </c>
      <c r="E335" s="57">
        <f t="shared" ca="1" si="41"/>
        <v>1.6140429281198481</v>
      </c>
      <c r="F335" s="57">
        <f t="shared" ca="1" si="41"/>
        <v>2.644916491936264</v>
      </c>
      <c r="G335" s="8" cm="1">
        <f t="array" aca="1" ref="G335" ca="1">SUM(IF(ISERROR(FIND($A$4:$F$4,G$4)),0,$A335:$F335))</f>
        <v>9.6738028468080408</v>
      </c>
      <c r="H335" s="8" cm="1">
        <f t="array" aca="1" ref="H335" ca="1">SUM(IF(ISERROR(FIND($A$4:$F$4,H$4)),0,$A335:$F335))</f>
        <v>11.972294968765702</v>
      </c>
      <c r="I335" s="8" cm="1">
        <f t="array" aca="1" ref="I335" ca="1">SUM(IF(ISERROR(FIND($A$4:$F$4,I$4)),0,$A335:$F335))</f>
        <v>6.200930653207247</v>
      </c>
      <c r="J335" s="8">
        <f t="shared" ca="1" si="44"/>
        <v>11.972294968765702</v>
      </c>
      <c r="K335" s="8" t="str">
        <f t="shared" ca="1" si="45"/>
        <v>ADF</v>
      </c>
      <c r="L335" s="8">
        <f ca="1">SMALL($J$5:$J$1004,ROWS($J$5:J335))</f>
        <v>10.648845280740421</v>
      </c>
      <c r="M335" s="10">
        <f ca="1">ROWS($J$5:J335)/COUNT($J$5:$J$1004)</f>
        <v>0.33100000000000002</v>
      </c>
      <c r="N335" s="10"/>
      <c r="O335" s="8" t="str">
        <f t="shared" ca="1" si="46"/>
        <v xml:space="preserve"> </v>
      </c>
      <c r="P335" s="8">
        <f t="shared" ca="1" si="46"/>
        <v>1</v>
      </c>
      <c r="Q335" s="8" t="str">
        <f t="shared" ca="1" si="46"/>
        <v xml:space="preserve"> </v>
      </c>
      <c r="S335" s="8">
        <f t="shared" ca="1" si="43"/>
        <v>1</v>
      </c>
      <c r="T335" s="8" t="str">
        <f t="shared" ca="1" si="43"/>
        <v/>
      </c>
      <c r="U335" s="8" t="str">
        <f t="shared" ca="1" si="43"/>
        <v/>
      </c>
      <c r="V335" s="8">
        <f t="shared" ca="1" si="43"/>
        <v>1</v>
      </c>
      <c r="W335" s="8" t="str">
        <f t="shared" ca="1" si="43"/>
        <v/>
      </c>
      <c r="X335" s="8">
        <f t="shared" ca="1" si="43"/>
        <v>1</v>
      </c>
    </row>
    <row r="336" spans="1:24" hidden="1" x14ac:dyDescent="0.25">
      <c r="A336" s="57">
        <f t="shared" ca="1" si="40"/>
        <v>4.8423326221627896</v>
      </c>
      <c r="B336" s="57">
        <f t="shared" ca="1" si="41"/>
        <v>2.0633783864664048</v>
      </c>
      <c r="C336" s="57">
        <f t="shared" ca="1" si="41"/>
        <v>5.6085556474727616</v>
      </c>
      <c r="D336" s="57">
        <f t="shared" ca="1" si="41"/>
        <v>3.7626227410764681</v>
      </c>
      <c r="E336" s="57">
        <f t="shared" ca="1" si="41"/>
        <v>1.028991208689674</v>
      </c>
      <c r="F336" s="57">
        <f t="shared" ca="1" si="41"/>
        <v>3.2212355020055279</v>
      </c>
      <c r="G336" s="8" cm="1">
        <f t="array" aca="1" ref="G336" ca="1">SUM(IF(ISERROR(FIND($A$4:$F$4,G$4)),0,$A336:$F336))</f>
        <v>10.450888269635552</v>
      </c>
      <c r="H336" s="8" cm="1">
        <f t="array" aca="1" ref="H336" ca="1">SUM(IF(ISERROR(FIND($A$4:$F$4,H$4)),0,$A336:$F336))</f>
        <v>11.826190865244786</v>
      </c>
      <c r="I336" s="8" cm="1">
        <f t="array" aca="1" ref="I336" ca="1">SUM(IF(ISERROR(FIND($A$4:$F$4,I$4)),0,$A336:$F336))</f>
        <v>6.3136050971616067</v>
      </c>
      <c r="J336" s="8">
        <f t="shared" ca="1" si="44"/>
        <v>11.826190865244786</v>
      </c>
      <c r="K336" s="8" t="str">
        <f t="shared" ca="1" si="45"/>
        <v>ADF</v>
      </c>
      <c r="L336" s="8">
        <f ca="1">SMALL($J$5:$J$1004,ROWS($J$5:J336))</f>
        <v>10.650506253664762</v>
      </c>
      <c r="M336" s="10">
        <f ca="1">ROWS($J$5:J336)/COUNT($J$5:$J$1004)</f>
        <v>0.33200000000000002</v>
      </c>
      <c r="N336" s="10"/>
      <c r="O336" s="8" t="str">
        <f t="shared" ca="1" si="46"/>
        <v xml:space="preserve"> </v>
      </c>
      <c r="P336" s="8">
        <f t="shared" ca="1" si="46"/>
        <v>1</v>
      </c>
      <c r="Q336" s="8" t="str">
        <f t="shared" ca="1" si="46"/>
        <v xml:space="preserve"> </v>
      </c>
      <c r="S336" s="8">
        <f t="shared" ca="1" si="43"/>
        <v>1</v>
      </c>
      <c r="T336" s="8" t="str">
        <f t="shared" ca="1" si="43"/>
        <v/>
      </c>
      <c r="U336" s="8" t="str">
        <f t="shared" ca="1" si="43"/>
        <v/>
      </c>
      <c r="V336" s="8">
        <f t="shared" ca="1" si="43"/>
        <v>1</v>
      </c>
      <c r="W336" s="8" t="str">
        <f t="shared" ca="1" si="43"/>
        <v/>
      </c>
      <c r="X336" s="8">
        <f t="shared" ca="1" si="43"/>
        <v>1</v>
      </c>
    </row>
    <row r="337" spans="1:24" hidden="1" x14ac:dyDescent="0.25">
      <c r="A337" s="57">
        <f t="shared" ca="1" si="40"/>
        <v>3.7768332710898762</v>
      </c>
      <c r="B337" s="57">
        <f t="shared" ca="1" si="41"/>
        <v>3.1584338523525299</v>
      </c>
      <c r="C337" s="57">
        <f t="shared" ca="1" si="41"/>
        <v>6.6438793235210998</v>
      </c>
      <c r="D337" s="57">
        <f t="shared" ca="1" si="41"/>
        <v>3.9383318124467284</v>
      </c>
      <c r="E337" s="57">
        <f t="shared" ca="1" si="41"/>
        <v>2.0534103753351522</v>
      </c>
      <c r="F337" s="57">
        <f t="shared" ca="1" si="41"/>
        <v>3.2518180053594694</v>
      </c>
      <c r="G337" s="8" cm="1">
        <f t="array" aca="1" ref="G337" ca="1">SUM(IF(ISERROR(FIND($A$4:$F$4,G$4)),0,$A337:$F337))</f>
        <v>10.420712594610976</v>
      </c>
      <c r="H337" s="8" cm="1">
        <f t="array" aca="1" ref="H337" ca="1">SUM(IF(ISERROR(FIND($A$4:$F$4,H$4)),0,$A337:$F337))</f>
        <v>10.966983088896074</v>
      </c>
      <c r="I337" s="8" cm="1">
        <f t="array" aca="1" ref="I337" ca="1">SUM(IF(ISERROR(FIND($A$4:$F$4,I$4)),0,$A337:$F337))</f>
        <v>8.4636622330471525</v>
      </c>
      <c r="J337" s="8">
        <f t="shared" ca="1" si="44"/>
        <v>10.966983088896074</v>
      </c>
      <c r="K337" s="8" t="str">
        <f t="shared" ca="1" si="45"/>
        <v>ADF</v>
      </c>
      <c r="L337" s="8">
        <f ca="1">SMALL($J$5:$J$1004,ROWS($J$5:J337))</f>
        <v>10.656189891889644</v>
      </c>
      <c r="M337" s="10">
        <f ca="1">ROWS($J$5:J337)/COUNT($J$5:$J$1004)</f>
        <v>0.33300000000000002</v>
      </c>
      <c r="N337" s="10"/>
      <c r="O337" s="8" t="str">
        <f t="shared" ca="1" si="46"/>
        <v xml:space="preserve"> </v>
      </c>
      <c r="P337" s="8">
        <f t="shared" ca="1" si="46"/>
        <v>1</v>
      </c>
      <c r="Q337" s="8" t="str">
        <f t="shared" ca="1" si="46"/>
        <v xml:space="preserve"> </v>
      </c>
      <c r="S337" s="8">
        <f t="shared" ca="1" si="43"/>
        <v>1</v>
      </c>
      <c r="T337" s="8" t="str">
        <f t="shared" ca="1" si="43"/>
        <v/>
      </c>
      <c r="U337" s="8" t="str">
        <f t="shared" ca="1" si="43"/>
        <v/>
      </c>
      <c r="V337" s="8">
        <f t="shared" ca="1" si="43"/>
        <v>1</v>
      </c>
      <c r="W337" s="8" t="str">
        <f t="shared" ca="1" si="43"/>
        <v/>
      </c>
      <c r="X337" s="8">
        <f t="shared" ca="1" si="43"/>
        <v>1</v>
      </c>
    </row>
    <row r="338" spans="1:24" hidden="1" x14ac:dyDescent="0.25">
      <c r="A338" s="57">
        <f t="shared" ca="1" si="40"/>
        <v>2.4519474995891497</v>
      </c>
      <c r="B338" s="57">
        <f t="shared" ca="1" si="41"/>
        <v>2.1544533064272064</v>
      </c>
      <c r="C338" s="57">
        <f t="shared" ca="1" si="41"/>
        <v>4.7388678880299056</v>
      </c>
      <c r="D338" s="57">
        <f t="shared" ca="1" si="41"/>
        <v>5.7706431588466476</v>
      </c>
      <c r="E338" s="57">
        <f t="shared" ca="1" si="41"/>
        <v>1.3492310209064307</v>
      </c>
      <c r="F338" s="57">
        <f t="shared" ca="1" si="41"/>
        <v>3.7607956373741764</v>
      </c>
      <c r="G338" s="8" cm="1">
        <f t="array" aca="1" ref="G338" ca="1">SUM(IF(ISERROR(FIND($A$4:$F$4,G$4)),0,$A338:$F338))</f>
        <v>7.1908153876190557</v>
      </c>
      <c r="H338" s="8" cm="1">
        <f t="array" aca="1" ref="H338" ca="1">SUM(IF(ISERROR(FIND($A$4:$F$4,H$4)),0,$A338:$F338))</f>
        <v>11.983386295809973</v>
      </c>
      <c r="I338" s="8" cm="1">
        <f t="array" aca="1" ref="I338" ca="1">SUM(IF(ISERROR(FIND($A$4:$F$4,I$4)),0,$A338:$F338))</f>
        <v>7.2644799647078138</v>
      </c>
      <c r="J338" s="8">
        <f t="shared" ca="1" si="44"/>
        <v>11.983386295809973</v>
      </c>
      <c r="K338" s="8" t="str">
        <f t="shared" ca="1" si="45"/>
        <v>ADF</v>
      </c>
      <c r="L338" s="8">
        <f ca="1">SMALL($J$5:$J$1004,ROWS($J$5:J338))</f>
        <v>10.658240444628095</v>
      </c>
      <c r="M338" s="10">
        <f ca="1">ROWS($J$5:J338)/COUNT($J$5:$J$1004)</f>
        <v>0.33400000000000002</v>
      </c>
      <c r="N338" s="10"/>
      <c r="O338" s="8" t="str">
        <f t="shared" ca="1" si="46"/>
        <v xml:space="preserve"> </v>
      </c>
      <c r="P338" s="8">
        <f t="shared" ca="1" si="46"/>
        <v>1</v>
      </c>
      <c r="Q338" s="8" t="str">
        <f t="shared" ca="1" si="46"/>
        <v xml:space="preserve"> </v>
      </c>
      <c r="S338" s="8">
        <f t="shared" ca="1" si="43"/>
        <v>1</v>
      </c>
      <c r="T338" s="8" t="str">
        <f t="shared" ca="1" si="43"/>
        <v/>
      </c>
      <c r="U338" s="8" t="str">
        <f t="shared" ca="1" si="43"/>
        <v/>
      </c>
      <c r="V338" s="8">
        <f t="shared" ca="1" si="43"/>
        <v>1</v>
      </c>
      <c r="W338" s="8" t="str">
        <f t="shared" ca="1" si="43"/>
        <v/>
      </c>
      <c r="X338" s="8">
        <f t="shared" ca="1" si="43"/>
        <v>1</v>
      </c>
    </row>
    <row r="339" spans="1:24" hidden="1" x14ac:dyDescent="0.25">
      <c r="A339" s="57">
        <f t="shared" ca="1" si="40"/>
        <v>3.0228530881960651</v>
      </c>
      <c r="B339" s="57">
        <f t="shared" ca="1" si="41"/>
        <v>3.2807700271732139</v>
      </c>
      <c r="C339" s="57">
        <f t="shared" ca="1" si="41"/>
        <v>6.6372924636356672</v>
      </c>
      <c r="D339" s="57">
        <f t="shared" ca="1" si="41"/>
        <v>4.8011816308849626</v>
      </c>
      <c r="E339" s="57">
        <f t="shared" ca="1" si="41"/>
        <v>2.8905732195305749</v>
      </c>
      <c r="F339" s="57">
        <f t="shared" ca="1" si="41"/>
        <v>3.6848033590035048</v>
      </c>
      <c r="G339" s="8" cm="1">
        <f t="array" aca="1" ref="G339" ca="1">SUM(IF(ISERROR(FIND($A$4:$F$4,G$4)),0,$A339:$F339))</f>
        <v>9.6601455518317323</v>
      </c>
      <c r="H339" s="8" cm="1">
        <f t="array" aca="1" ref="H339" ca="1">SUM(IF(ISERROR(FIND($A$4:$F$4,H$4)),0,$A339:$F339))</f>
        <v>11.508838078084533</v>
      </c>
      <c r="I339" s="8" cm="1">
        <f t="array" aca="1" ref="I339" ca="1">SUM(IF(ISERROR(FIND($A$4:$F$4,I$4)),0,$A339:$F339))</f>
        <v>9.8561466057072931</v>
      </c>
      <c r="J339" s="8">
        <f t="shared" ca="1" si="44"/>
        <v>11.508838078084533</v>
      </c>
      <c r="K339" s="8" t="str">
        <f t="shared" ca="1" si="45"/>
        <v>ADF</v>
      </c>
      <c r="L339" s="8">
        <f ca="1">SMALL($J$5:$J$1004,ROWS($J$5:J339))</f>
        <v>10.660607474808151</v>
      </c>
      <c r="M339" s="10">
        <f ca="1">ROWS($J$5:J339)/COUNT($J$5:$J$1004)</f>
        <v>0.33500000000000002</v>
      </c>
      <c r="N339" s="10"/>
      <c r="O339" s="8" t="str">
        <f t="shared" ca="1" si="46"/>
        <v xml:space="preserve"> </v>
      </c>
      <c r="P339" s="8">
        <f t="shared" ca="1" si="46"/>
        <v>1</v>
      </c>
      <c r="Q339" s="8" t="str">
        <f t="shared" ca="1" si="46"/>
        <v xml:space="preserve"> </v>
      </c>
      <c r="S339" s="8">
        <f t="shared" ca="1" si="43"/>
        <v>1</v>
      </c>
      <c r="T339" s="8" t="str">
        <f t="shared" ca="1" si="43"/>
        <v/>
      </c>
      <c r="U339" s="8" t="str">
        <f t="shared" ca="1" si="43"/>
        <v/>
      </c>
      <c r="V339" s="8">
        <f t="shared" ca="1" si="43"/>
        <v>1</v>
      </c>
      <c r="W339" s="8" t="str">
        <f t="shared" ca="1" si="43"/>
        <v/>
      </c>
      <c r="X339" s="8">
        <f t="shared" ca="1" si="43"/>
        <v>1</v>
      </c>
    </row>
    <row r="340" spans="1:24" hidden="1" x14ac:dyDescent="0.25">
      <c r="A340" s="57">
        <f t="shared" ca="1" si="40"/>
        <v>4.4833976949473939</v>
      </c>
      <c r="B340" s="57">
        <f t="shared" ca="1" si="41"/>
        <v>3.1685479941317727</v>
      </c>
      <c r="C340" s="57">
        <f t="shared" ca="1" si="41"/>
        <v>6.7121810098227961</v>
      </c>
      <c r="D340" s="57">
        <f t="shared" ca="1" si="41"/>
        <v>5.1762930474859932</v>
      </c>
      <c r="E340" s="57">
        <f t="shared" ca="1" si="41"/>
        <v>1.5755252753738833</v>
      </c>
      <c r="F340" s="57">
        <f t="shared" ca="1" si="41"/>
        <v>3.5055571160117824</v>
      </c>
      <c r="G340" s="8" cm="1">
        <f t="array" aca="1" ref="G340" ca="1">SUM(IF(ISERROR(FIND($A$4:$F$4,G$4)),0,$A340:$F340))</f>
        <v>11.19557870477019</v>
      </c>
      <c r="H340" s="8" cm="1">
        <f t="array" aca="1" ref="H340" ca="1">SUM(IF(ISERROR(FIND($A$4:$F$4,H$4)),0,$A340:$F340))</f>
        <v>13.16524785844517</v>
      </c>
      <c r="I340" s="8" cm="1">
        <f t="array" aca="1" ref="I340" ca="1">SUM(IF(ISERROR(FIND($A$4:$F$4,I$4)),0,$A340:$F340))</f>
        <v>8.2496303855174382</v>
      </c>
      <c r="J340" s="8">
        <f t="shared" ca="1" si="44"/>
        <v>13.16524785844517</v>
      </c>
      <c r="K340" s="8" t="str">
        <f t="shared" ca="1" si="45"/>
        <v>ADF</v>
      </c>
      <c r="L340" s="8">
        <f ca="1">SMALL($J$5:$J$1004,ROWS($J$5:J340))</f>
        <v>10.663762469789678</v>
      </c>
      <c r="M340" s="10">
        <f ca="1">ROWS($J$5:J340)/COUNT($J$5:$J$1004)</f>
        <v>0.33600000000000002</v>
      </c>
      <c r="N340" s="10"/>
      <c r="O340" s="8" t="str">
        <f t="shared" ca="1" si="46"/>
        <v xml:space="preserve"> </v>
      </c>
      <c r="P340" s="8">
        <f t="shared" ca="1" si="46"/>
        <v>1</v>
      </c>
      <c r="Q340" s="8" t="str">
        <f t="shared" ca="1" si="46"/>
        <v xml:space="preserve"> </v>
      </c>
      <c r="S340" s="8">
        <f t="shared" ca="1" si="43"/>
        <v>1</v>
      </c>
      <c r="T340" s="8" t="str">
        <f t="shared" ca="1" si="43"/>
        <v/>
      </c>
      <c r="U340" s="8" t="str">
        <f t="shared" ca="1" si="43"/>
        <v/>
      </c>
      <c r="V340" s="8">
        <f t="shared" ca="1" si="43"/>
        <v>1</v>
      </c>
      <c r="W340" s="8" t="str">
        <f t="shared" ca="1" si="43"/>
        <v/>
      </c>
      <c r="X340" s="8">
        <f t="shared" ca="1" si="43"/>
        <v>1</v>
      </c>
    </row>
    <row r="341" spans="1:24" hidden="1" x14ac:dyDescent="0.25">
      <c r="A341" s="57">
        <f t="shared" ca="1" si="40"/>
        <v>3.8620184864235831</v>
      </c>
      <c r="B341" s="57">
        <f t="shared" ca="1" si="41"/>
        <v>2.0324065820899078</v>
      </c>
      <c r="C341" s="57">
        <f t="shared" ca="1" si="41"/>
        <v>5.9353826192445744</v>
      </c>
      <c r="D341" s="57">
        <f t="shared" ca="1" si="41"/>
        <v>2.672554128119867</v>
      </c>
      <c r="E341" s="57">
        <f t="shared" ca="1" si="41"/>
        <v>1.7736280782856289</v>
      </c>
      <c r="F341" s="57">
        <f t="shared" ca="1" si="41"/>
        <v>3.3333838190786738</v>
      </c>
      <c r="G341" s="8" cm="1">
        <f t="array" aca="1" ref="G341" ca="1">SUM(IF(ISERROR(FIND($A$4:$F$4,G$4)),0,$A341:$F341))</f>
        <v>9.7974011056681576</v>
      </c>
      <c r="H341" s="8" cm="1">
        <f t="array" aca="1" ref="H341" ca="1">SUM(IF(ISERROR(FIND($A$4:$F$4,H$4)),0,$A341:$F341))</f>
        <v>9.8679564336221226</v>
      </c>
      <c r="I341" s="8" cm="1">
        <f t="array" aca="1" ref="I341" ca="1">SUM(IF(ISERROR(FIND($A$4:$F$4,I$4)),0,$A341:$F341))</f>
        <v>7.1394184794542106</v>
      </c>
      <c r="J341" s="8">
        <f t="shared" ca="1" si="44"/>
        <v>9.8679564336221226</v>
      </c>
      <c r="K341" s="8" t="str">
        <f t="shared" ca="1" si="45"/>
        <v>ADF</v>
      </c>
      <c r="L341" s="8">
        <f ca="1">SMALL($J$5:$J$1004,ROWS($J$5:J341))</f>
        <v>10.666788636991736</v>
      </c>
      <c r="M341" s="10">
        <f ca="1">ROWS($J$5:J341)/COUNT($J$5:$J$1004)</f>
        <v>0.33700000000000002</v>
      </c>
      <c r="N341" s="10"/>
      <c r="O341" s="8" t="str">
        <f t="shared" ca="1" si="46"/>
        <v xml:space="preserve"> </v>
      </c>
      <c r="P341" s="8">
        <f t="shared" ca="1" si="46"/>
        <v>1</v>
      </c>
      <c r="Q341" s="8" t="str">
        <f t="shared" ca="1" si="46"/>
        <v xml:space="preserve"> </v>
      </c>
      <c r="S341" s="8">
        <f t="shared" ca="1" si="43"/>
        <v>1</v>
      </c>
      <c r="T341" s="8" t="str">
        <f t="shared" ca="1" si="43"/>
        <v/>
      </c>
      <c r="U341" s="8" t="str">
        <f t="shared" ca="1" si="43"/>
        <v/>
      </c>
      <c r="V341" s="8">
        <f t="shared" ca="1" si="43"/>
        <v>1</v>
      </c>
      <c r="W341" s="8" t="str">
        <f t="shared" ca="1" si="43"/>
        <v/>
      </c>
      <c r="X341" s="8">
        <f t="shared" ca="1" si="43"/>
        <v>1</v>
      </c>
    </row>
    <row r="342" spans="1:24" hidden="1" x14ac:dyDescent="0.25">
      <c r="A342" s="57">
        <f t="shared" ca="1" si="40"/>
        <v>4.5752128163723889</v>
      </c>
      <c r="B342" s="57">
        <f t="shared" ca="1" si="41"/>
        <v>3.9068207729111495</v>
      </c>
      <c r="C342" s="57">
        <f t="shared" ca="1" si="41"/>
        <v>5.8124360505397519</v>
      </c>
      <c r="D342" s="57">
        <f t="shared" ca="1" si="41"/>
        <v>2.236132651615816</v>
      </c>
      <c r="E342" s="57">
        <f t="shared" ca="1" si="41"/>
        <v>2.8477340708547558</v>
      </c>
      <c r="F342" s="57">
        <f t="shared" ca="1" si="41"/>
        <v>2.9636432937945205</v>
      </c>
      <c r="G342" s="8" cm="1">
        <f t="array" aca="1" ref="G342" ca="1">SUM(IF(ISERROR(FIND($A$4:$F$4,G$4)),0,$A342:$F342))</f>
        <v>10.387648866912141</v>
      </c>
      <c r="H342" s="8" cm="1">
        <f t="array" aca="1" ref="H342" ca="1">SUM(IF(ISERROR(FIND($A$4:$F$4,H$4)),0,$A342:$F342))</f>
        <v>9.7749887617827262</v>
      </c>
      <c r="I342" s="8" cm="1">
        <f t="array" aca="1" ref="I342" ca="1">SUM(IF(ISERROR(FIND($A$4:$F$4,I$4)),0,$A342:$F342))</f>
        <v>9.7181981375604263</v>
      </c>
      <c r="J342" s="8">
        <f t="shared" ca="1" si="44"/>
        <v>10.387648866912141</v>
      </c>
      <c r="K342" s="8" t="str">
        <f t="shared" ca="1" si="45"/>
        <v>AC</v>
      </c>
      <c r="L342" s="8">
        <f ca="1">SMALL($J$5:$J$1004,ROWS($J$5:J342))</f>
        <v>10.66883029318231</v>
      </c>
      <c r="M342" s="10">
        <f ca="1">ROWS($J$5:J342)/COUNT($J$5:$J$1004)</f>
        <v>0.33800000000000002</v>
      </c>
      <c r="N342" s="10"/>
      <c r="O342" s="8">
        <f t="shared" ca="1" si="46"/>
        <v>1</v>
      </c>
      <c r="P342" s="8" t="str">
        <f t="shared" ca="1" si="46"/>
        <v xml:space="preserve"> </v>
      </c>
      <c r="Q342" s="8" t="str">
        <f t="shared" ca="1" si="46"/>
        <v xml:space="preserve"> </v>
      </c>
      <c r="S342" s="8">
        <f t="shared" ca="1" si="43"/>
        <v>1</v>
      </c>
      <c r="T342" s="8" t="str">
        <f t="shared" ca="1" si="43"/>
        <v/>
      </c>
      <c r="U342" s="8">
        <f t="shared" ca="1" si="43"/>
        <v>1</v>
      </c>
      <c r="V342" s="8" t="str">
        <f t="shared" ca="1" si="43"/>
        <v/>
      </c>
      <c r="W342" s="8" t="str">
        <f t="shared" ca="1" si="43"/>
        <v/>
      </c>
      <c r="X342" s="8" t="str">
        <f t="shared" ca="1" si="43"/>
        <v/>
      </c>
    </row>
    <row r="343" spans="1:24" hidden="1" x14ac:dyDescent="0.25">
      <c r="A343" s="57">
        <f t="shared" ca="1" si="40"/>
        <v>5.652438821919759</v>
      </c>
      <c r="B343" s="57">
        <f t="shared" ca="1" si="41"/>
        <v>1.5587989340158259</v>
      </c>
      <c r="C343" s="57">
        <f t="shared" ca="1" si="41"/>
        <v>6.068932654213036</v>
      </c>
      <c r="D343" s="57">
        <f t="shared" ca="1" si="41"/>
        <v>5.7597251390382755</v>
      </c>
      <c r="E343" s="57">
        <f t="shared" ca="1" si="41"/>
        <v>2.7259354613148941</v>
      </c>
      <c r="F343" s="57">
        <f t="shared" ca="1" si="41"/>
        <v>2.4163461703831723</v>
      </c>
      <c r="G343" s="8" cm="1">
        <f t="array" aca="1" ref="G343" ca="1">SUM(IF(ISERROR(FIND($A$4:$F$4,G$4)),0,$A343:$F343))</f>
        <v>11.721371476132795</v>
      </c>
      <c r="H343" s="8" cm="1">
        <f t="array" aca="1" ref="H343" ca="1">SUM(IF(ISERROR(FIND($A$4:$F$4,H$4)),0,$A343:$F343))</f>
        <v>13.828510131341208</v>
      </c>
      <c r="I343" s="8" cm="1">
        <f t="array" aca="1" ref="I343" ca="1">SUM(IF(ISERROR(FIND($A$4:$F$4,I$4)),0,$A343:$F343))</f>
        <v>6.7010805657138919</v>
      </c>
      <c r="J343" s="8">
        <f t="shared" ca="1" si="44"/>
        <v>13.828510131341208</v>
      </c>
      <c r="K343" s="8" t="str">
        <f t="shared" ca="1" si="45"/>
        <v>ADF</v>
      </c>
      <c r="L343" s="8">
        <f ca="1">SMALL($J$5:$J$1004,ROWS($J$5:J343))</f>
        <v>10.669678067305938</v>
      </c>
      <c r="M343" s="10">
        <f ca="1">ROWS($J$5:J343)/COUNT($J$5:$J$1004)</f>
        <v>0.33900000000000002</v>
      </c>
      <c r="N343" s="10"/>
      <c r="O343" s="8" t="str">
        <f t="shared" ca="1" si="46"/>
        <v xml:space="preserve"> </v>
      </c>
      <c r="P343" s="8">
        <f t="shared" ca="1" si="46"/>
        <v>1</v>
      </c>
      <c r="Q343" s="8" t="str">
        <f t="shared" ca="1" si="46"/>
        <v xml:space="preserve"> </v>
      </c>
      <c r="S343" s="8">
        <f t="shared" ca="1" si="43"/>
        <v>1</v>
      </c>
      <c r="T343" s="8" t="str">
        <f t="shared" ca="1" si="43"/>
        <v/>
      </c>
      <c r="U343" s="8" t="str">
        <f t="shared" ca="1" si="43"/>
        <v/>
      </c>
      <c r="V343" s="8">
        <f t="shared" ca="1" si="43"/>
        <v>1</v>
      </c>
      <c r="W343" s="8" t="str">
        <f t="shared" ca="1" si="43"/>
        <v/>
      </c>
      <c r="X343" s="8">
        <f t="shared" ca="1" si="43"/>
        <v>1</v>
      </c>
    </row>
    <row r="344" spans="1:24" hidden="1" x14ac:dyDescent="0.25">
      <c r="A344" s="57">
        <f t="shared" ca="1" si="40"/>
        <v>3.8206420830741825</v>
      </c>
      <c r="B344" s="57">
        <f t="shared" ca="1" si="41"/>
        <v>2.6210828319340242</v>
      </c>
      <c r="C344" s="57">
        <f t="shared" ca="1" si="41"/>
        <v>6.6280933513902482</v>
      </c>
      <c r="D344" s="57">
        <f t="shared" ca="1" si="41"/>
        <v>3.1420803834385151</v>
      </c>
      <c r="E344" s="57">
        <f t="shared" ca="1" si="41"/>
        <v>2.5259923751067421</v>
      </c>
      <c r="F344" s="57">
        <f t="shared" ca="1" si="41"/>
        <v>2.0714543892041881</v>
      </c>
      <c r="G344" s="8" cm="1">
        <f t="array" aca="1" ref="G344" ca="1">SUM(IF(ISERROR(FIND($A$4:$F$4,G$4)),0,$A344:$F344))</f>
        <v>10.448735434464432</v>
      </c>
      <c r="H344" s="8" cm="1">
        <f t="array" aca="1" ref="H344" ca="1">SUM(IF(ISERROR(FIND($A$4:$F$4,H$4)),0,$A344:$F344))</f>
        <v>9.0341768557168862</v>
      </c>
      <c r="I344" s="8" cm="1">
        <f t="array" aca="1" ref="I344" ca="1">SUM(IF(ISERROR(FIND($A$4:$F$4,I$4)),0,$A344:$F344))</f>
        <v>7.218529596244954</v>
      </c>
      <c r="J344" s="8">
        <f t="shared" ca="1" si="44"/>
        <v>10.448735434464432</v>
      </c>
      <c r="K344" s="8" t="str">
        <f t="shared" ca="1" si="45"/>
        <v>AC</v>
      </c>
      <c r="L344" s="8">
        <f ca="1">SMALL($J$5:$J$1004,ROWS($J$5:J344))</f>
        <v>10.673778943719832</v>
      </c>
      <c r="M344" s="10">
        <f ca="1">ROWS($J$5:J344)/COUNT($J$5:$J$1004)</f>
        <v>0.34</v>
      </c>
      <c r="N344" s="10"/>
      <c r="O344" s="8">
        <f t="shared" ca="1" si="46"/>
        <v>1</v>
      </c>
      <c r="P344" s="8" t="str">
        <f t="shared" ca="1" si="46"/>
        <v xml:space="preserve"> </v>
      </c>
      <c r="Q344" s="8" t="str">
        <f t="shared" ca="1" si="46"/>
        <v xml:space="preserve"> </v>
      </c>
      <c r="S344" s="8">
        <f t="shared" ca="1" si="43"/>
        <v>1</v>
      </c>
      <c r="T344" s="8" t="str">
        <f t="shared" ca="1" si="43"/>
        <v/>
      </c>
      <c r="U344" s="8">
        <f t="shared" ca="1" si="43"/>
        <v>1</v>
      </c>
      <c r="V344" s="8" t="str">
        <f t="shared" ca="1" si="43"/>
        <v/>
      </c>
      <c r="W344" s="8" t="str">
        <f t="shared" ca="1" si="43"/>
        <v/>
      </c>
      <c r="X344" s="8" t="str">
        <f t="shared" ca="1" si="43"/>
        <v/>
      </c>
    </row>
    <row r="345" spans="1:24" hidden="1" x14ac:dyDescent="0.25">
      <c r="A345" s="57">
        <f t="shared" ca="1" si="40"/>
        <v>2.0281681010090864</v>
      </c>
      <c r="B345" s="57">
        <f t="shared" ca="1" si="41"/>
        <v>1.0626970648335154</v>
      </c>
      <c r="C345" s="57">
        <f t="shared" ca="1" si="41"/>
        <v>5.8443787191690113</v>
      </c>
      <c r="D345" s="57">
        <f t="shared" ca="1" si="41"/>
        <v>4.0990927828626997</v>
      </c>
      <c r="E345" s="57">
        <f t="shared" ca="1" si="41"/>
        <v>1.5531457043877315</v>
      </c>
      <c r="F345" s="57">
        <f t="shared" ca="1" si="41"/>
        <v>2.8628745421552448</v>
      </c>
      <c r="G345" s="8" cm="1">
        <f t="array" aca="1" ref="G345" ca="1">SUM(IF(ISERROR(FIND($A$4:$F$4,G$4)),0,$A345:$F345))</f>
        <v>7.8725468201780977</v>
      </c>
      <c r="H345" s="8" cm="1">
        <f t="array" aca="1" ref="H345" ca="1">SUM(IF(ISERROR(FIND($A$4:$F$4,H$4)),0,$A345:$F345))</f>
        <v>8.990135426027031</v>
      </c>
      <c r="I345" s="8" cm="1">
        <f t="array" aca="1" ref="I345" ca="1">SUM(IF(ISERROR(FIND($A$4:$F$4,I$4)),0,$A345:$F345))</f>
        <v>5.4787173113764922</v>
      </c>
      <c r="J345" s="8">
        <f t="shared" ca="1" si="44"/>
        <v>8.990135426027031</v>
      </c>
      <c r="K345" s="8" t="str">
        <f t="shared" ca="1" si="45"/>
        <v>ADF</v>
      </c>
      <c r="L345" s="8">
        <f ca="1">SMALL($J$5:$J$1004,ROWS($J$5:J345))</f>
        <v>10.680253858964221</v>
      </c>
      <c r="M345" s="10">
        <f ca="1">ROWS($J$5:J345)/COUNT($J$5:$J$1004)</f>
        <v>0.34100000000000003</v>
      </c>
      <c r="N345" s="10"/>
      <c r="O345" s="8" t="str">
        <f t="shared" ca="1" si="46"/>
        <v xml:space="preserve"> </v>
      </c>
      <c r="P345" s="8">
        <f t="shared" ca="1" si="46"/>
        <v>1</v>
      </c>
      <c r="Q345" s="8" t="str">
        <f t="shared" ca="1" si="46"/>
        <v xml:space="preserve"> </v>
      </c>
      <c r="S345" s="8">
        <f t="shared" ca="1" si="43"/>
        <v>1</v>
      </c>
      <c r="T345" s="8" t="str">
        <f t="shared" ca="1" si="43"/>
        <v/>
      </c>
      <c r="U345" s="8" t="str">
        <f t="shared" ca="1" si="43"/>
        <v/>
      </c>
      <c r="V345" s="8">
        <f t="shared" ca="1" si="43"/>
        <v>1</v>
      </c>
      <c r="W345" s="8" t="str">
        <f t="shared" ca="1" si="43"/>
        <v/>
      </c>
      <c r="X345" s="8">
        <f t="shared" ca="1" si="43"/>
        <v>1</v>
      </c>
    </row>
    <row r="346" spans="1:24" hidden="1" x14ac:dyDescent="0.25">
      <c r="A346" s="57">
        <f t="shared" ca="1" si="40"/>
        <v>3.727359185465672</v>
      </c>
      <c r="B346" s="57">
        <f t="shared" ca="1" si="41"/>
        <v>1.7821537751933958</v>
      </c>
      <c r="C346" s="57">
        <f t="shared" ca="1" si="41"/>
        <v>6.2599845217717398</v>
      </c>
      <c r="D346" s="57">
        <f t="shared" ca="1" si="41"/>
        <v>4.58119146790294</v>
      </c>
      <c r="E346" s="57">
        <f t="shared" ca="1" si="41"/>
        <v>2.8874491164074749</v>
      </c>
      <c r="F346" s="57">
        <f t="shared" ca="1" si="41"/>
        <v>3.7025522553858625</v>
      </c>
      <c r="G346" s="8" cm="1">
        <f t="array" aca="1" ref="G346" ca="1">SUM(IF(ISERROR(FIND($A$4:$F$4,G$4)),0,$A346:$F346))</f>
        <v>9.9873437072374109</v>
      </c>
      <c r="H346" s="8" cm="1">
        <f t="array" aca="1" ref="H346" ca="1">SUM(IF(ISERROR(FIND($A$4:$F$4,H$4)),0,$A346:$F346))</f>
        <v>12.011102908754475</v>
      </c>
      <c r="I346" s="8" cm="1">
        <f t="array" aca="1" ref="I346" ca="1">SUM(IF(ISERROR(FIND($A$4:$F$4,I$4)),0,$A346:$F346))</f>
        <v>8.3721551469867332</v>
      </c>
      <c r="J346" s="8">
        <f t="shared" ca="1" si="44"/>
        <v>12.011102908754475</v>
      </c>
      <c r="K346" s="8" t="str">
        <f t="shared" ca="1" si="45"/>
        <v>ADF</v>
      </c>
      <c r="L346" s="8">
        <f ca="1">SMALL($J$5:$J$1004,ROWS($J$5:J346))</f>
        <v>10.687498784024974</v>
      </c>
      <c r="M346" s="10">
        <f ca="1">ROWS($J$5:J346)/COUNT($J$5:$J$1004)</f>
        <v>0.34200000000000003</v>
      </c>
      <c r="N346" s="10"/>
      <c r="O346" s="8" t="str">
        <f t="shared" ca="1" si="46"/>
        <v xml:space="preserve"> </v>
      </c>
      <c r="P346" s="8">
        <f t="shared" ca="1" si="46"/>
        <v>1</v>
      </c>
      <c r="Q346" s="8" t="str">
        <f t="shared" ca="1" si="46"/>
        <v xml:space="preserve"> </v>
      </c>
      <c r="S346" s="8">
        <f t="shared" ca="1" si="43"/>
        <v>1</v>
      </c>
      <c r="T346" s="8" t="str">
        <f t="shared" ca="1" si="43"/>
        <v/>
      </c>
      <c r="U346" s="8" t="str">
        <f t="shared" ca="1" si="43"/>
        <v/>
      </c>
      <c r="V346" s="8">
        <f t="shared" ca="1" si="43"/>
        <v>1</v>
      </c>
      <c r="W346" s="8" t="str">
        <f t="shared" ca="1" si="43"/>
        <v/>
      </c>
      <c r="X346" s="8">
        <f t="shared" ca="1" si="43"/>
        <v>1</v>
      </c>
    </row>
    <row r="347" spans="1:24" hidden="1" x14ac:dyDescent="0.25">
      <c r="A347" s="57">
        <f t="shared" ca="1" si="40"/>
        <v>4.8450823724710554</v>
      </c>
      <c r="B347" s="57">
        <f t="shared" ca="1" si="41"/>
        <v>4.8145190304901648</v>
      </c>
      <c r="C347" s="57">
        <f t="shared" ca="1" si="41"/>
        <v>6.1004444010246441</v>
      </c>
      <c r="D347" s="57">
        <f t="shared" ca="1" si="41"/>
        <v>3.8305684354065952</v>
      </c>
      <c r="E347" s="57">
        <f t="shared" ca="1" si="41"/>
        <v>2.9946775868481907</v>
      </c>
      <c r="F347" s="57">
        <f t="shared" ca="1" si="41"/>
        <v>3.2138877804994088</v>
      </c>
      <c r="G347" s="8" cm="1">
        <f t="array" aca="1" ref="G347" ca="1">SUM(IF(ISERROR(FIND($A$4:$F$4,G$4)),0,$A347:$F347))</f>
        <v>10.9455267734957</v>
      </c>
      <c r="H347" s="8" cm="1">
        <f t="array" aca="1" ref="H347" ca="1">SUM(IF(ISERROR(FIND($A$4:$F$4,H$4)),0,$A347:$F347))</f>
        <v>11.889538588377059</v>
      </c>
      <c r="I347" s="8" cm="1">
        <f t="array" aca="1" ref="I347" ca="1">SUM(IF(ISERROR(FIND($A$4:$F$4,I$4)),0,$A347:$F347))</f>
        <v>11.023084397837764</v>
      </c>
      <c r="J347" s="8">
        <f t="shared" ca="1" si="44"/>
        <v>11.889538588377059</v>
      </c>
      <c r="K347" s="8" t="str">
        <f t="shared" ca="1" si="45"/>
        <v>ADF</v>
      </c>
      <c r="L347" s="8">
        <f ca="1">SMALL($J$5:$J$1004,ROWS($J$5:J347))</f>
        <v>10.688189036237429</v>
      </c>
      <c r="M347" s="10">
        <f ca="1">ROWS($J$5:J347)/COUNT($J$5:$J$1004)</f>
        <v>0.34300000000000003</v>
      </c>
      <c r="N347" s="10"/>
      <c r="O347" s="8" t="str">
        <f t="shared" ca="1" si="46"/>
        <v xml:space="preserve"> </v>
      </c>
      <c r="P347" s="8">
        <f t="shared" ca="1" si="46"/>
        <v>1</v>
      </c>
      <c r="Q347" s="8" t="str">
        <f t="shared" ca="1" si="46"/>
        <v xml:space="preserve"> </v>
      </c>
      <c r="S347" s="8">
        <f t="shared" ca="1" si="43"/>
        <v>1</v>
      </c>
      <c r="T347" s="8" t="str">
        <f t="shared" ca="1" si="43"/>
        <v/>
      </c>
      <c r="U347" s="8" t="str">
        <f t="shared" ca="1" si="43"/>
        <v/>
      </c>
      <c r="V347" s="8">
        <f t="shared" ca="1" si="43"/>
        <v>1</v>
      </c>
      <c r="W347" s="8" t="str">
        <f t="shared" ca="1" si="43"/>
        <v/>
      </c>
      <c r="X347" s="8">
        <f t="shared" ca="1" si="43"/>
        <v>1</v>
      </c>
    </row>
    <row r="348" spans="1:24" hidden="1" x14ac:dyDescent="0.25">
      <c r="A348" s="57">
        <f t="shared" ca="1" si="40"/>
        <v>2.1968143512390199</v>
      </c>
      <c r="B348" s="57">
        <f t="shared" ca="1" si="41"/>
        <v>4.5597001070763525</v>
      </c>
      <c r="C348" s="57">
        <f t="shared" ca="1" si="41"/>
        <v>7.1935134031976364</v>
      </c>
      <c r="D348" s="57">
        <f t="shared" ca="1" si="41"/>
        <v>4.7632969549694906</v>
      </c>
      <c r="E348" s="57">
        <f t="shared" ca="1" si="41"/>
        <v>2.0646350670289824</v>
      </c>
      <c r="F348" s="57">
        <f t="shared" ca="1" si="41"/>
        <v>3.6559365076772958</v>
      </c>
      <c r="G348" s="8" cm="1">
        <f t="array" aca="1" ref="G348" ca="1">SUM(IF(ISERROR(FIND($A$4:$F$4,G$4)),0,$A348:$F348))</f>
        <v>9.3903277544366563</v>
      </c>
      <c r="H348" s="8" cm="1">
        <f t="array" aca="1" ref="H348" ca="1">SUM(IF(ISERROR(FIND($A$4:$F$4,H$4)),0,$A348:$F348))</f>
        <v>10.616047813885807</v>
      </c>
      <c r="I348" s="8" cm="1">
        <f t="array" aca="1" ref="I348" ca="1">SUM(IF(ISERROR(FIND($A$4:$F$4,I$4)),0,$A348:$F348))</f>
        <v>10.280271681782631</v>
      </c>
      <c r="J348" s="8">
        <f t="shared" ca="1" si="44"/>
        <v>10.616047813885807</v>
      </c>
      <c r="K348" s="8" t="str">
        <f t="shared" ca="1" si="45"/>
        <v>ADF</v>
      </c>
      <c r="L348" s="8">
        <f ca="1">SMALL($J$5:$J$1004,ROWS($J$5:J348))</f>
        <v>10.68951501481838</v>
      </c>
      <c r="M348" s="10">
        <f ca="1">ROWS($J$5:J348)/COUNT($J$5:$J$1004)</f>
        <v>0.34399999999999997</v>
      </c>
      <c r="N348" s="10"/>
      <c r="O348" s="8" t="str">
        <f t="shared" ca="1" si="46"/>
        <v xml:space="preserve"> </v>
      </c>
      <c r="P348" s="8">
        <f t="shared" ca="1" si="46"/>
        <v>1</v>
      </c>
      <c r="Q348" s="8" t="str">
        <f t="shared" ca="1" si="46"/>
        <v xml:space="preserve"> </v>
      </c>
      <c r="S348" s="8">
        <f t="shared" ca="1" si="43"/>
        <v>1</v>
      </c>
      <c r="T348" s="8" t="str">
        <f t="shared" ca="1" si="43"/>
        <v/>
      </c>
      <c r="U348" s="8" t="str">
        <f t="shared" ca="1" si="43"/>
        <v/>
      </c>
      <c r="V348" s="8">
        <f t="shared" ca="1" si="43"/>
        <v>1</v>
      </c>
      <c r="W348" s="8" t="str">
        <f t="shared" ca="1" si="43"/>
        <v/>
      </c>
      <c r="X348" s="8">
        <f t="shared" ca="1" si="43"/>
        <v>1</v>
      </c>
    </row>
    <row r="349" spans="1:24" hidden="1" x14ac:dyDescent="0.25">
      <c r="A349" s="57">
        <f t="shared" ca="1" si="40"/>
        <v>4.3149647045676121</v>
      </c>
      <c r="B349" s="57">
        <f t="shared" ca="1" si="41"/>
        <v>4.8249581202331715</v>
      </c>
      <c r="C349" s="57">
        <f t="shared" ca="1" si="41"/>
        <v>5.7437758239374936</v>
      </c>
      <c r="D349" s="57">
        <f t="shared" ca="1" si="41"/>
        <v>3.0398865275766815</v>
      </c>
      <c r="E349" s="57">
        <f t="shared" ca="1" si="41"/>
        <v>1.8515655782007068</v>
      </c>
      <c r="F349" s="57">
        <f t="shared" ca="1" si="41"/>
        <v>2.7449154917306178</v>
      </c>
      <c r="G349" s="8" cm="1">
        <f t="array" aca="1" ref="G349" ca="1">SUM(IF(ISERROR(FIND($A$4:$F$4,G$4)),0,$A349:$F349))</f>
        <v>10.058740528505105</v>
      </c>
      <c r="H349" s="8" cm="1">
        <f t="array" aca="1" ref="H349" ca="1">SUM(IF(ISERROR(FIND($A$4:$F$4,H$4)),0,$A349:$F349))</f>
        <v>10.099766723874911</v>
      </c>
      <c r="I349" s="8" cm="1">
        <f t="array" aca="1" ref="I349" ca="1">SUM(IF(ISERROR(FIND($A$4:$F$4,I$4)),0,$A349:$F349))</f>
        <v>9.4214391901644952</v>
      </c>
      <c r="J349" s="8">
        <f t="shared" ca="1" si="44"/>
        <v>10.099766723874911</v>
      </c>
      <c r="K349" s="8" t="str">
        <f t="shared" ca="1" si="45"/>
        <v>ADF</v>
      </c>
      <c r="L349" s="8">
        <f ca="1">SMALL($J$5:$J$1004,ROWS($J$5:J349))</f>
        <v>10.690043847358742</v>
      </c>
      <c r="M349" s="10">
        <f ca="1">ROWS($J$5:J349)/COUNT($J$5:$J$1004)</f>
        <v>0.34499999999999997</v>
      </c>
      <c r="N349" s="10"/>
      <c r="O349" s="8" t="str">
        <f t="shared" ca="1" si="46"/>
        <v xml:space="preserve"> </v>
      </c>
      <c r="P349" s="8">
        <f t="shared" ca="1" si="46"/>
        <v>1</v>
      </c>
      <c r="Q349" s="8" t="str">
        <f t="shared" ca="1" si="46"/>
        <v xml:space="preserve"> </v>
      </c>
      <c r="S349" s="8">
        <f t="shared" ca="1" si="43"/>
        <v>1</v>
      </c>
      <c r="T349" s="8" t="str">
        <f t="shared" ca="1" si="43"/>
        <v/>
      </c>
      <c r="U349" s="8" t="str">
        <f t="shared" ca="1" si="43"/>
        <v/>
      </c>
      <c r="V349" s="8">
        <f t="shared" ca="1" si="43"/>
        <v>1</v>
      </c>
      <c r="W349" s="8" t="str">
        <f t="shared" ca="1" si="43"/>
        <v/>
      </c>
      <c r="X349" s="8">
        <f t="shared" ca="1" si="43"/>
        <v>1</v>
      </c>
    </row>
    <row r="350" spans="1:24" hidden="1" x14ac:dyDescent="0.25">
      <c r="A350" s="57">
        <f t="shared" ca="1" si="40"/>
        <v>5.8750977583803596</v>
      </c>
      <c r="B350" s="57">
        <f t="shared" ca="1" si="41"/>
        <v>1.5553091156711218</v>
      </c>
      <c r="C350" s="57">
        <f t="shared" ca="1" si="41"/>
        <v>6.9176461853541511</v>
      </c>
      <c r="D350" s="57">
        <f t="shared" ca="1" si="41"/>
        <v>2.3022917420236686</v>
      </c>
      <c r="E350" s="57">
        <f t="shared" ca="1" si="41"/>
        <v>1.9384474644259129</v>
      </c>
      <c r="F350" s="57">
        <f t="shared" ca="1" si="41"/>
        <v>3.1852417370565447</v>
      </c>
      <c r="G350" s="8" cm="1">
        <f t="array" aca="1" ref="G350" ca="1">SUM(IF(ISERROR(FIND($A$4:$F$4,G$4)),0,$A350:$F350))</f>
        <v>12.792743943734511</v>
      </c>
      <c r="H350" s="8" cm="1">
        <f t="array" aca="1" ref="H350" ca="1">SUM(IF(ISERROR(FIND($A$4:$F$4,H$4)),0,$A350:$F350))</f>
        <v>11.362631237460574</v>
      </c>
      <c r="I350" s="8" cm="1">
        <f t="array" aca="1" ref="I350" ca="1">SUM(IF(ISERROR(FIND($A$4:$F$4,I$4)),0,$A350:$F350))</f>
        <v>6.6789983171535798</v>
      </c>
      <c r="J350" s="8">
        <f t="shared" ca="1" si="44"/>
        <v>12.792743943734511</v>
      </c>
      <c r="K350" s="8" t="str">
        <f t="shared" ca="1" si="45"/>
        <v>AC</v>
      </c>
      <c r="L350" s="8">
        <f ca="1">SMALL($J$5:$J$1004,ROWS($J$5:J350))</f>
        <v>10.690374915346739</v>
      </c>
      <c r="M350" s="10">
        <f ca="1">ROWS($J$5:J350)/COUNT($J$5:$J$1004)</f>
        <v>0.34599999999999997</v>
      </c>
      <c r="N350" s="10"/>
      <c r="O350" s="8">
        <f t="shared" ca="1" si="46"/>
        <v>1</v>
      </c>
      <c r="P350" s="8" t="str">
        <f t="shared" ca="1" si="46"/>
        <v xml:space="preserve"> </v>
      </c>
      <c r="Q350" s="8" t="str">
        <f t="shared" ca="1" si="46"/>
        <v xml:space="preserve"> </v>
      </c>
      <c r="S350" s="8">
        <f t="shared" ca="1" si="43"/>
        <v>1</v>
      </c>
      <c r="T350" s="8" t="str">
        <f t="shared" ca="1" si="43"/>
        <v/>
      </c>
      <c r="U350" s="8">
        <f t="shared" ca="1" si="43"/>
        <v>1</v>
      </c>
      <c r="V350" s="8" t="str">
        <f t="shared" ca="1" si="43"/>
        <v/>
      </c>
      <c r="W350" s="8" t="str">
        <f t="shared" ca="1" si="43"/>
        <v/>
      </c>
      <c r="X350" s="8" t="str">
        <f t="shared" ca="1" si="43"/>
        <v/>
      </c>
    </row>
    <row r="351" spans="1:24" hidden="1" x14ac:dyDescent="0.25">
      <c r="A351" s="57">
        <f t="shared" ca="1" si="40"/>
        <v>2.1705508786761016</v>
      </c>
      <c r="B351" s="57">
        <f t="shared" ca="1" si="41"/>
        <v>3.2535514053977916</v>
      </c>
      <c r="C351" s="57">
        <f t="shared" ca="1" si="41"/>
        <v>6.9877072967212772</v>
      </c>
      <c r="D351" s="57">
        <f t="shared" ca="1" si="41"/>
        <v>2.7410528104330316</v>
      </c>
      <c r="E351" s="57">
        <f t="shared" ca="1" si="41"/>
        <v>2.1589051544363009</v>
      </c>
      <c r="F351" s="57">
        <f t="shared" ca="1" si="41"/>
        <v>3.3431031647466236</v>
      </c>
      <c r="G351" s="8" cm="1">
        <f t="array" aca="1" ref="G351" ca="1">SUM(IF(ISERROR(FIND($A$4:$F$4,G$4)),0,$A351:$F351))</f>
        <v>9.1582581753973784</v>
      </c>
      <c r="H351" s="8" cm="1">
        <f t="array" aca="1" ref="H351" ca="1">SUM(IF(ISERROR(FIND($A$4:$F$4,H$4)),0,$A351:$F351))</f>
        <v>8.2547068538557582</v>
      </c>
      <c r="I351" s="8" cm="1">
        <f t="array" aca="1" ref="I351" ca="1">SUM(IF(ISERROR(FIND($A$4:$F$4,I$4)),0,$A351:$F351))</f>
        <v>8.7555597245807171</v>
      </c>
      <c r="J351" s="8">
        <f t="shared" ca="1" si="44"/>
        <v>9.1582581753973784</v>
      </c>
      <c r="K351" s="8" t="str">
        <f t="shared" ca="1" si="45"/>
        <v>AC</v>
      </c>
      <c r="L351" s="8">
        <f ca="1">SMALL($J$5:$J$1004,ROWS($J$5:J351))</f>
        <v>10.695129605777254</v>
      </c>
      <c r="M351" s="10">
        <f ca="1">ROWS($J$5:J351)/COUNT($J$5:$J$1004)</f>
        <v>0.34699999999999998</v>
      </c>
      <c r="N351" s="10"/>
      <c r="O351" s="8">
        <f t="shared" ca="1" si="46"/>
        <v>1</v>
      </c>
      <c r="P351" s="8" t="str">
        <f t="shared" ca="1" si="46"/>
        <v xml:space="preserve"> </v>
      </c>
      <c r="Q351" s="8" t="str">
        <f t="shared" ca="1" si="46"/>
        <v xml:space="preserve"> </v>
      </c>
      <c r="S351" s="8">
        <f t="shared" ca="1" si="43"/>
        <v>1</v>
      </c>
      <c r="T351" s="8" t="str">
        <f t="shared" ca="1" si="43"/>
        <v/>
      </c>
      <c r="U351" s="8">
        <f t="shared" ca="1" si="43"/>
        <v>1</v>
      </c>
      <c r="V351" s="8" t="str">
        <f t="shared" ca="1" si="43"/>
        <v/>
      </c>
      <c r="W351" s="8" t="str">
        <f t="shared" ca="1" si="43"/>
        <v/>
      </c>
      <c r="X351" s="8" t="str">
        <f t="shared" ca="1" si="43"/>
        <v/>
      </c>
    </row>
    <row r="352" spans="1:24" hidden="1" x14ac:dyDescent="0.25">
      <c r="A352" s="57">
        <f t="shared" ca="1" si="40"/>
        <v>2.5947510511510945</v>
      </c>
      <c r="B352" s="57">
        <f t="shared" ca="1" si="41"/>
        <v>3.7952700917978239</v>
      </c>
      <c r="C352" s="57">
        <f t="shared" ca="1" si="41"/>
        <v>4.282486779531677</v>
      </c>
      <c r="D352" s="57">
        <f t="shared" ca="1" si="41"/>
        <v>5.3323252963239796</v>
      </c>
      <c r="E352" s="57">
        <f t="shared" ca="1" si="41"/>
        <v>2.2574754148291953</v>
      </c>
      <c r="F352" s="57">
        <f t="shared" ca="1" si="41"/>
        <v>2.7624386673433059</v>
      </c>
      <c r="G352" s="8" cm="1">
        <f t="array" aca="1" ref="G352" ca="1">SUM(IF(ISERROR(FIND($A$4:$F$4,G$4)),0,$A352:$F352))</f>
        <v>6.8772378306827715</v>
      </c>
      <c r="H352" s="8" cm="1">
        <f t="array" aca="1" ref="H352" ca="1">SUM(IF(ISERROR(FIND($A$4:$F$4,H$4)),0,$A352:$F352))</f>
        <v>10.68951501481838</v>
      </c>
      <c r="I352" s="8" cm="1">
        <f t="array" aca="1" ref="I352" ca="1">SUM(IF(ISERROR(FIND($A$4:$F$4,I$4)),0,$A352:$F352))</f>
        <v>8.8151841739703247</v>
      </c>
      <c r="J352" s="8">
        <f t="shared" ca="1" si="44"/>
        <v>10.68951501481838</v>
      </c>
      <c r="K352" s="8" t="str">
        <f t="shared" ca="1" si="45"/>
        <v>ADF</v>
      </c>
      <c r="L352" s="8">
        <f ca="1">SMALL($J$5:$J$1004,ROWS($J$5:J352))</f>
        <v>10.69732835288497</v>
      </c>
      <c r="M352" s="10">
        <f ca="1">ROWS($J$5:J352)/COUNT($J$5:$J$1004)</f>
        <v>0.34799999999999998</v>
      </c>
      <c r="N352" s="10"/>
      <c r="O352" s="8" t="str">
        <f t="shared" ca="1" si="46"/>
        <v xml:space="preserve"> </v>
      </c>
      <c r="P352" s="8">
        <f t="shared" ca="1" si="46"/>
        <v>1</v>
      </c>
      <c r="Q352" s="8" t="str">
        <f t="shared" ca="1" si="46"/>
        <v xml:space="preserve"> </v>
      </c>
      <c r="S352" s="8">
        <f t="shared" ca="1" si="43"/>
        <v>1</v>
      </c>
      <c r="T352" s="8" t="str">
        <f t="shared" ca="1" si="43"/>
        <v/>
      </c>
      <c r="U352" s="8" t="str">
        <f t="shared" ca="1" si="43"/>
        <v/>
      </c>
      <c r="V352" s="8">
        <f t="shared" ca="1" si="43"/>
        <v>1</v>
      </c>
      <c r="W352" s="8" t="str">
        <f t="shared" ca="1" si="43"/>
        <v/>
      </c>
      <c r="X352" s="8">
        <f t="shared" ca="1" si="43"/>
        <v>1</v>
      </c>
    </row>
    <row r="353" spans="1:24" hidden="1" x14ac:dyDescent="0.25">
      <c r="A353" s="57">
        <f t="shared" ca="1" si="40"/>
        <v>3.3621738586862375</v>
      </c>
      <c r="B353" s="57">
        <f t="shared" ca="1" si="41"/>
        <v>1.417548711192234</v>
      </c>
      <c r="C353" s="57">
        <f t="shared" ca="1" si="41"/>
        <v>4.9576622621296247</v>
      </c>
      <c r="D353" s="57">
        <f t="shared" ca="1" si="41"/>
        <v>3.6092103225033472</v>
      </c>
      <c r="E353" s="57">
        <f t="shared" ca="1" si="41"/>
        <v>2.6192429446837835</v>
      </c>
      <c r="F353" s="57">
        <f t="shared" ca="1" si="41"/>
        <v>2.3287306838928998</v>
      </c>
      <c r="G353" s="8" cm="1">
        <f t="array" aca="1" ref="G353" ca="1">SUM(IF(ISERROR(FIND($A$4:$F$4,G$4)),0,$A353:$F353))</f>
        <v>8.3198361208158627</v>
      </c>
      <c r="H353" s="8" cm="1">
        <f t="array" aca="1" ref="H353" ca="1">SUM(IF(ISERROR(FIND($A$4:$F$4,H$4)),0,$A353:$F353))</f>
        <v>9.3001148650824845</v>
      </c>
      <c r="I353" s="8" cm="1">
        <f t="array" aca="1" ref="I353" ca="1">SUM(IF(ISERROR(FIND($A$4:$F$4,I$4)),0,$A353:$F353))</f>
        <v>6.3655223397689173</v>
      </c>
      <c r="J353" s="8">
        <f t="shared" ca="1" si="44"/>
        <v>9.3001148650824845</v>
      </c>
      <c r="K353" s="8" t="str">
        <f t="shared" ca="1" si="45"/>
        <v>ADF</v>
      </c>
      <c r="L353" s="8">
        <f ca="1">SMALL($J$5:$J$1004,ROWS($J$5:J353))</f>
        <v>10.6977324428969</v>
      </c>
      <c r="M353" s="10">
        <f ca="1">ROWS($J$5:J353)/COUNT($J$5:$J$1004)</f>
        <v>0.34899999999999998</v>
      </c>
      <c r="N353" s="10"/>
      <c r="O353" s="8" t="str">
        <f t="shared" ca="1" si="46"/>
        <v xml:space="preserve"> </v>
      </c>
      <c r="P353" s="8">
        <f t="shared" ca="1" si="46"/>
        <v>1</v>
      </c>
      <c r="Q353" s="8" t="str">
        <f t="shared" ca="1" si="46"/>
        <v xml:space="preserve"> </v>
      </c>
      <c r="S353" s="8">
        <f t="shared" ca="1" si="43"/>
        <v>1</v>
      </c>
      <c r="T353" s="8" t="str">
        <f t="shared" ca="1" si="43"/>
        <v/>
      </c>
      <c r="U353" s="8" t="str">
        <f t="shared" ca="1" si="43"/>
        <v/>
      </c>
      <c r="V353" s="8">
        <f t="shared" ca="1" si="43"/>
        <v>1</v>
      </c>
      <c r="W353" s="8" t="str">
        <f t="shared" ca="1" si="43"/>
        <v/>
      </c>
      <c r="X353" s="8">
        <f t="shared" ca="1" si="43"/>
        <v>1</v>
      </c>
    </row>
    <row r="354" spans="1:24" hidden="1" x14ac:dyDescent="0.25">
      <c r="A354" s="57">
        <f t="shared" ca="1" si="40"/>
        <v>4.8282484455751611</v>
      </c>
      <c r="B354" s="57">
        <f t="shared" ca="1" si="41"/>
        <v>4.4614208458144855</v>
      </c>
      <c r="C354" s="57">
        <f t="shared" ca="1" si="41"/>
        <v>5.6114303760279078</v>
      </c>
      <c r="D354" s="57">
        <f t="shared" ca="1" si="41"/>
        <v>4.6288137376305389</v>
      </c>
      <c r="E354" s="57">
        <f t="shared" ca="1" si="41"/>
        <v>1.0246152553313257</v>
      </c>
      <c r="F354" s="57">
        <f t="shared" ca="1" si="41"/>
        <v>3.87564597916188</v>
      </c>
      <c r="G354" s="8" cm="1">
        <f t="array" aca="1" ref="G354" ca="1">SUM(IF(ISERROR(FIND($A$4:$F$4,G$4)),0,$A354:$F354))</f>
        <v>10.439678821603069</v>
      </c>
      <c r="H354" s="8" cm="1">
        <f t="array" aca="1" ref="H354" ca="1">SUM(IF(ISERROR(FIND($A$4:$F$4,H$4)),0,$A354:$F354))</f>
        <v>13.332708162367581</v>
      </c>
      <c r="I354" s="8" cm="1">
        <f t="array" aca="1" ref="I354" ca="1">SUM(IF(ISERROR(FIND($A$4:$F$4,I$4)),0,$A354:$F354))</f>
        <v>9.3616820803076912</v>
      </c>
      <c r="J354" s="8">
        <f t="shared" ca="1" si="44"/>
        <v>13.332708162367581</v>
      </c>
      <c r="K354" s="8" t="str">
        <f t="shared" ca="1" si="45"/>
        <v>ADF</v>
      </c>
      <c r="L354" s="8">
        <f ca="1">SMALL($J$5:$J$1004,ROWS($J$5:J354))</f>
        <v>10.707629698297072</v>
      </c>
      <c r="M354" s="10">
        <f ca="1">ROWS($J$5:J354)/COUNT($J$5:$J$1004)</f>
        <v>0.35</v>
      </c>
      <c r="N354" s="10"/>
      <c r="O354" s="8" t="str">
        <f t="shared" ca="1" si="46"/>
        <v xml:space="preserve"> </v>
      </c>
      <c r="P354" s="8">
        <f t="shared" ca="1" si="46"/>
        <v>1</v>
      </c>
      <c r="Q354" s="8" t="str">
        <f t="shared" ca="1" si="46"/>
        <v xml:space="preserve"> </v>
      </c>
      <c r="S354" s="8">
        <f t="shared" ca="1" si="43"/>
        <v>1</v>
      </c>
      <c r="T354" s="8" t="str">
        <f t="shared" ca="1" si="43"/>
        <v/>
      </c>
      <c r="U354" s="8" t="str">
        <f t="shared" ca="1" si="43"/>
        <v/>
      </c>
      <c r="V354" s="8">
        <f t="shared" ca="1" si="43"/>
        <v>1</v>
      </c>
      <c r="W354" s="8" t="str">
        <f t="shared" ca="1" si="43"/>
        <v/>
      </c>
      <c r="X354" s="8">
        <f t="shared" ca="1" si="43"/>
        <v>1</v>
      </c>
    </row>
    <row r="355" spans="1:24" hidden="1" x14ac:dyDescent="0.25">
      <c r="A355" s="57">
        <f t="shared" ca="1" si="40"/>
        <v>5.5582003059890894</v>
      </c>
      <c r="B355" s="57">
        <f t="shared" ca="1" si="41"/>
        <v>1.4895041486464735</v>
      </c>
      <c r="C355" s="57">
        <f t="shared" ca="1" si="41"/>
        <v>5.848168152739051</v>
      </c>
      <c r="D355" s="57">
        <f t="shared" ca="1" si="41"/>
        <v>2.1092731419367046</v>
      </c>
      <c r="E355" s="57">
        <f t="shared" ca="1" si="41"/>
        <v>1.9989062855670121</v>
      </c>
      <c r="F355" s="57">
        <f t="shared" ca="1" si="41"/>
        <v>3.3947410858695615</v>
      </c>
      <c r="G355" s="8" cm="1">
        <f t="array" aca="1" ref="G355" ca="1">SUM(IF(ISERROR(FIND($A$4:$F$4,G$4)),0,$A355:$F355))</f>
        <v>11.40636845872814</v>
      </c>
      <c r="H355" s="8" cm="1">
        <f t="array" aca="1" ref="H355" ca="1">SUM(IF(ISERROR(FIND($A$4:$F$4,H$4)),0,$A355:$F355))</f>
        <v>11.062214533795355</v>
      </c>
      <c r="I355" s="8" cm="1">
        <f t="array" aca="1" ref="I355" ca="1">SUM(IF(ISERROR(FIND($A$4:$F$4,I$4)),0,$A355:$F355))</f>
        <v>6.8831515200830466</v>
      </c>
      <c r="J355" s="8">
        <f t="shared" ca="1" si="44"/>
        <v>11.40636845872814</v>
      </c>
      <c r="K355" s="8" t="str">
        <f t="shared" ca="1" si="45"/>
        <v>AC</v>
      </c>
      <c r="L355" s="8">
        <f ca="1">SMALL($J$5:$J$1004,ROWS($J$5:J355))</f>
        <v>10.711668381998177</v>
      </c>
      <c r="M355" s="10">
        <f ca="1">ROWS($J$5:J355)/COUNT($J$5:$J$1004)</f>
        <v>0.35099999999999998</v>
      </c>
      <c r="N355" s="10"/>
      <c r="O355" s="8">
        <f t="shared" ca="1" si="46"/>
        <v>1</v>
      </c>
      <c r="P355" s="8" t="str">
        <f t="shared" ca="1" si="46"/>
        <v xml:space="preserve"> </v>
      </c>
      <c r="Q355" s="8" t="str">
        <f t="shared" ca="1" si="46"/>
        <v xml:space="preserve"> </v>
      </c>
      <c r="S355" s="8">
        <f t="shared" ca="1" si="43"/>
        <v>1</v>
      </c>
      <c r="T355" s="8" t="str">
        <f t="shared" ca="1" si="43"/>
        <v/>
      </c>
      <c r="U355" s="8">
        <f t="shared" ca="1" si="43"/>
        <v>1</v>
      </c>
      <c r="V355" s="8" t="str">
        <f t="shared" ca="1" si="43"/>
        <v/>
      </c>
      <c r="W355" s="8" t="str">
        <f t="shared" ca="1" si="43"/>
        <v/>
      </c>
      <c r="X355" s="8" t="str">
        <f t="shared" ca="1" si="43"/>
        <v/>
      </c>
    </row>
    <row r="356" spans="1:24" hidden="1" x14ac:dyDescent="0.25">
      <c r="A356" s="57">
        <f t="shared" ca="1" si="40"/>
        <v>2.1913715985397659</v>
      </c>
      <c r="B356" s="57">
        <f t="shared" ca="1" si="41"/>
        <v>1.2917679200084273</v>
      </c>
      <c r="C356" s="57">
        <f t="shared" ca="1" si="41"/>
        <v>5.2879658773307927</v>
      </c>
      <c r="D356" s="57">
        <f t="shared" ca="1" si="41"/>
        <v>3.2714074770679438</v>
      </c>
      <c r="E356" s="57">
        <f t="shared" ca="1" si="41"/>
        <v>1.9156174591235404</v>
      </c>
      <c r="F356" s="57">
        <f t="shared" ca="1" si="41"/>
        <v>3.8234415744052876</v>
      </c>
      <c r="G356" s="8" cm="1">
        <f t="array" aca="1" ref="G356" ca="1">SUM(IF(ISERROR(FIND($A$4:$F$4,G$4)),0,$A356:$F356))</f>
        <v>7.4793374758705582</v>
      </c>
      <c r="H356" s="8" cm="1">
        <f t="array" aca="1" ref="H356" ca="1">SUM(IF(ISERROR(FIND($A$4:$F$4,H$4)),0,$A356:$F356))</f>
        <v>9.2862206500129965</v>
      </c>
      <c r="I356" s="8" cm="1">
        <f t="array" aca="1" ref="I356" ca="1">SUM(IF(ISERROR(FIND($A$4:$F$4,I$4)),0,$A356:$F356))</f>
        <v>7.0308269535372556</v>
      </c>
      <c r="J356" s="8">
        <f t="shared" ca="1" si="44"/>
        <v>9.2862206500129965</v>
      </c>
      <c r="K356" s="8" t="str">
        <f t="shared" ca="1" si="45"/>
        <v>ADF</v>
      </c>
      <c r="L356" s="8">
        <f ca="1">SMALL($J$5:$J$1004,ROWS($J$5:J356))</f>
        <v>10.712178993805967</v>
      </c>
      <c r="M356" s="10">
        <f ca="1">ROWS($J$5:J356)/COUNT($J$5:$J$1004)</f>
        <v>0.35199999999999998</v>
      </c>
      <c r="N356" s="10"/>
      <c r="O356" s="8" t="str">
        <f t="shared" ca="1" si="46"/>
        <v xml:space="preserve"> </v>
      </c>
      <c r="P356" s="8">
        <f t="shared" ca="1" si="46"/>
        <v>1</v>
      </c>
      <c r="Q356" s="8" t="str">
        <f t="shared" ca="1" si="46"/>
        <v xml:space="preserve"> </v>
      </c>
      <c r="S356" s="8">
        <f t="shared" ca="1" si="43"/>
        <v>1</v>
      </c>
      <c r="T356" s="8" t="str">
        <f t="shared" ca="1" si="43"/>
        <v/>
      </c>
      <c r="U356" s="8" t="str">
        <f t="shared" ca="1" si="43"/>
        <v/>
      </c>
      <c r="V356" s="8">
        <f t="shared" ca="1" si="43"/>
        <v>1</v>
      </c>
      <c r="W356" s="8" t="str">
        <f t="shared" ca="1" si="43"/>
        <v/>
      </c>
      <c r="X356" s="8">
        <f t="shared" ca="1" si="43"/>
        <v>1</v>
      </c>
    </row>
    <row r="357" spans="1:24" hidden="1" x14ac:dyDescent="0.25">
      <c r="A357" s="57">
        <f t="shared" ca="1" si="40"/>
        <v>4.8743459055658036</v>
      </c>
      <c r="B357" s="57">
        <f t="shared" ca="1" si="41"/>
        <v>1.0400762738110529</v>
      </c>
      <c r="C357" s="57">
        <f t="shared" ca="1" si="41"/>
        <v>6.6550881233115149</v>
      </c>
      <c r="D357" s="57">
        <f t="shared" ca="1" si="41"/>
        <v>5.7579785307398055</v>
      </c>
      <c r="E357" s="57">
        <f t="shared" ca="1" si="41"/>
        <v>1.4667681490845699</v>
      </c>
      <c r="F357" s="57">
        <f t="shared" ca="1" si="41"/>
        <v>2.1464099313464176</v>
      </c>
      <c r="G357" s="8" cm="1">
        <f t="array" aca="1" ref="G357" ca="1">SUM(IF(ISERROR(FIND($A$4:$F$4,G$4)),0,$A357:$F357))</f>
        <v>11.529434028877318</v>
      </c>
      <c r="H357" s="8" cm="1">
        <f t="array" aca="1" ref="H357" ca="1">SUM(IF(ISERROR(FIND($A$4:$F$4,H$4)),0,$A357:$F357))</f>
        <v>12.778734367652026</v>
      </c>
      <c r="I357" s="8" cm="1">
        <f t="array" aca="1" ref="I357" ca="1">SUM(IF(ISERROR(FIND($A$4:$F$4,I$4)),0,$A357:$F357))</f>
        <v>4.6532543542420406</v>
      </c>
      <c r="J357" s="8">
        <f t="shared" ca="1" si="44"/>
        <v>12.778734367652026</v>
      </c>
      <c r="K357" s="8" t="str">
        <f t="shared" ca="1" si="45"/>
        <v>ADF</v>
      </c>
      <c r="L357" s="8">
        <f ca="1">SMALL($J$5:$J$1004,ROWS($J$5:J357))</f>
        <v>10.715724097499672</v>
      </c>
      <c r="M357" s="10">
        <f ca="1">ROWS($J$5:J357)/COUNT($J$5:$J$1004)</f>
        <v>0.35299999999999998</v>
      </c>
      <c r="N357" s="10"/>
      <c r="O357" s="8" t="str">
        <f t="shared" ca="1" si="46"/>
        <v xml:space="preserve"> </v>
      </c>
      <c r="P357" s="8">
        <f t="shared" ca="1" si="46"/>
        <v>1</v>
      </c>
      <c r="Q357" s="8" t="str">
        <f t="shared" ca="1" si="46"/>
        <v xml:space="preserve"> </v>
      </c>
      <c r="S357" s="8">
        <f t="shared" ca="1" si="43"/>
        <v>1</v>
      </c>
      <c r="T357" s="8" t="str">
        <f t="shared" ca="1" si="43"/>
        <v/>
      </c>
      <c r="U357" s="8" t="str">
        <f t="shared" ca="1" si="43"/>
        <v/>
      </c>
      <c r="V357" s="8">
        <f t="shared" ca="1" si="43"/>
        <v>1</v>
      </c>
      <c r="W357" s="8" t="str">
        <f t="shared" ca="1" si="43"/>
        <v/>
      </c>
      <c r="X357" s="8">
        <f t="shared" ca="1" si="43"/>
        <v>1</v>
      </c>
    </row>
    <row r="358" spans="1:24" hidden="1" x14ac:dyDescent="0.25">
      <c r="A358" s="57">
        <f t="shared" ca="1" si="40"/>
        <v>3.335893086469722</v>
      </c>
      <c r="B358" s="57">
        <f t="shared" ca="1" si="41"/>
        <v>4.3431542664577716</v>
      </c>
      <c r="C358" s="57">
        <f t="shared" ca="1" si="41"/>
        <v>5.8390983166073562</v>
      </c>
      <c r="D358" s="57">
        <f t="shared" ref="B358:F421" ca="1" si="47">D$2+(D$3-D$2)*RAND()</f>
        <v>5.9551435186584367</v>
      </c>
      <c r="E358" s="57">
        <f t="shared" ca="1" si="47"/>
        <v>2.5346414153832031</v>
      </c>
      <c r="F358" s="57">
        <f t="shared" ca="1" si="47"/>
        <v>2.1206104772341332</v>
      </c>
      <c r="G358" s="8" cm="1">
        <f t="array" aca="1" ref="G358" ca="1">SUM(IF(ISERROR(FIND($A$4:$F$4,G$4)),0,$A358:$F358))</f>
        <v>9.1749914030770778</v>
      </c>
      <c r="H358" s="8" cm="1">
        <f t="array" aca="1" ref="H358" ca="1">SUM(IF(ISERROR(FIND($A$4:$F$4,H$4)),0,$A358:$F358))</f>
        <v>11.411647082362293</v>
      </c>
      <c r="I358" s="8" cm="1">
        <f t="array" aca="1" ref="I358" ca="1">SUM(IF(ISERROR(FIND($A$4:$F$4,I$4)),0,$A358:$F358))</f>
        <v>8.9984061590751079</v>
      </c>
      <c r="J358" s="8">
        <f t="shared" ca="1" si="44"/>
        <v>11.411647082362293</v>
      </c>
      <c r="K358" s="8" t="str">
        <f t="shared" ca="1" si="45"/>
        <v>ADF</v>
      </c>
      <c r="L358" s="8">
        <f ca="1">SMALL($J$5:$J$1004,ROWS($J$5:J358))</f>
        <v>10.717116113564153</v>
      </c>
      <c r="M358" s="10">
        <f ca="1">ROWS($J$5:J358)/COUNT($J$5:$J$1004)</f>
        <v>0.35399999999999998</v>
      </c>
      <c r="N358" s="10"/>
      <c r="O358" s="8" t="str">
        <f t="shared" ca="1" si="46"/>
        <v xml:space="preserve"> </v>
      </c>
      <c r="P358" s="8">
        <f t="shared" ca="1" si="46"/>
        <v>1</v>
      </c>
      <c r="Q358" s="8" t="str">
        <f t="shared" ca="1" si="46"/>
        <v xml:space="preserve"> </v>
      </c>
      <c r="S358" s="8">
        <f t="shared" ca="1" si="43"/>
        <v>1</v>
      </c>
      <c r="T358" s="8" t="str">
        <f t="shared" ca="1" si="43"/>
        <v/>
      </c>
      <c r="U358" s="8" t="str">
        <f t="shared" ca="1" si="43"/>
        <v/>
      </c>
      <c r="V358" s="8">
        <f t="shared" ca="1" si="43"/>
        <v>1</v>
      </c>
      <c r="W358" s="8" t="str">
        <f t="shared" ca="1" si="43"/>
        <v/>
      </c>
      <c r="X358" s="8">
        <f t="shared" ca="1" si="43"/>
        <v>1</v>
      </c>
    </row>
    <row r="359" spans="1:24" hidden="1" x14ac:dyDescent="0.25">
      <c r="A359" s="57">
        <f t="shared" ca="1" si="40"/>
        <v>2.1399056338516407</v>
      </c>
      <c r="B359" s="57">
        <f t="shared" ca="1" si="47"/>
        <v>1.3184007170464991</v>
      </c>
      <c r="C359" s="57">
        <f t="shared" ca="1" si="47"/>
        <v>6.8949954019227597</v>
      </c>
      <c r="D359" s="57">
        <f t="shared" ca="1" si="47"/>
        <v>4.2339070999352799</v>
      </c>
      <c r="E359" s="57">
        <f t="shared" ca="1" si="47"/>
        <v>1.4497308058390994</v>
      </c>
      <c r="F359" s="57">
        <f t="shared" ca="1" si="47"/>
        <v>3.223705011069451</v>
      </c>
      <c r="G359" s="8" cm="1">
        <f t="array" aca="1" ref="G359" ca="1">SUM(IF(ISERROR(FIND($A$4:$F$4,G$4)),0,$A359:$F359))</f>
        <v>9.0349010357744</v>
      </c>
      <c r="H359" s="8" cm="1">
        <f t="array" aca="1" ref="H359" ca="1">SUM(IF(ISERROR(FIND($A$4:$F$4,H$4)),0,$A359:$F359))</f>
        <v>9.597517744856372</v>
      </c>
      <c r="I359" s="8" cm="1">
        <f t="array" aca="1" ref="I359" ca="1">SUM(IF(ISERROR(FIND($A$4:$F$4,I$4)),0,$A359:$F359))</f>
        <v>5.9918365339550492</v>
      </c>
      <c r="J359" s="8">
        <f t="shared" ca="1" si="44"/>
        <v>9.597517744856372</v>
      </c>
      <c r="K359" s="8" t="str">
        <f t="shared" ca="1" si="45"/>
        <v>ADF</v>
      </c>
      <c r="L359" s="8">
        <f ca="1">SMALL($J$5:$J$1004,ROWS($J$5:J359))</f>
        <v>10.726000741681311</v>
      </c>
      <c r="M359" s="10">
        <f ca="1">ROWS($J$5:J359)/COUNT($J$5:$J$1004)</f>
        <v>0.35499999999999998</v>
      </c>
      <c r="N359" s="10"/>
      <c r="O359" s="8" t="str">
        <f t="shared" ca="1" si="46"/>
        <v xml:space="preserve"> </v>
      </c>
      <c r="P359" s="8">
        <f t="shared" ca="1" si="46"/>
        <v>1</v>
      </c>
      <c r="Q359" s="8" t="str">
        <f t="shared" ca="1" si="46"/>
        <v xml:space="preserve"> </v>
      </c>
      <c r="S359" s="8">
        <f t="shared" ca="1" si="43"/>
        <v>1</v>
      </c>
      <c r="T359" s="8" t="str">
        <f t="shared" ca="1" si="43"/>
        <v/>
      </c>
      <c r="U359" s="8" t="str">
        <f t="shared" ca="1" si="43"/>
        <v/>
      </c>
      <c r="V359" s="8">
        <f t="shared" ca="1" si="43"/>
        <v>1</v>
      </c>
      <c r="W359" s="8" t="str">
        <f t="shared" ca="1" si="43"/>
        <v/>
      </c>
      <c r="X359" s="8">
        <f t="shared" ca="1" si="43"/>
        <v>1</v>
      </c>
    </row>
    <row r="360" spans="1:24" hidden="1" x14ac:dyDescent="0.25">
      <c r="A360" s="57">
        <f t="shared" ref="A360:A423" ca="1" si="48">A$2+(A$3-A$2)*RAND()</f>
        <v>2.941065427592203</v>
      </c>
      <c r="B360" s="57">
        <f t="shared" ca="1" si="47"/>
        <v>2.5241303635540415</v>
      </c>
      <c r="C360" s="57">
        <f t="shared" ca="1" si="47"/>
        <v>5.5128603952631057</v>
      </c>
      <c r="D360" s="57">
        <f t="shared" ca="1" si="47"/>
        <v>2.1843935984341645</v>
      </c>
      <c r="E360" s="57">
        <f t="shared" ca="1" si="47"/>
        <v>1.992058027458891</v>
      </c>
      <c r="F360" s="57">
        <f t="shared" ca="1" si="47"/>
        <v>2.3988473249733571</v>
      </c>
      <c r="G360" s="8" cm="1">
        <f t="array" aca="1" ref="G360" ca="1">SUM(IF(ISERROR(FIND($A$4:$F$4,G$4)),0,$A360:$F360))</f>
        <v>8.4539258228553091</v>
      </c>
      <c r="H360" s="8" cm="1">
        <f t="array" aca="1" ref="H360" ca="1">SUM(IF(ISERROR(FIND($A$4:$F$4,H$4)),0,$A360:$F360))</f>
        <v>7.5243063509997246</v>
      </c>
      <c r="I360" s="8" cm="1">
        <f t="array" aca="1" ref="I360" ca="1">SUM(IF(ISERROR(FIND($A$4:$F$4,I$4)),0,$A360:$F360))</f>
        <v>6.9150357159862903</v>
      </c>
      <c r="J360" s="8">
        <f t="shared" ca="1" si="44"/>
        <v>8.4539258228553091</v>
      </c>
      <c r="K360" s="8" t="str">
        <f t="shared" ca="1" si="45"/>
        <v>AC</v>
      </c>
      <c r="L360" s="8">
        <f ca="1">SMALL($J$5:$J$1004,ROWS($J$5:J360))</f>
        <v>10.741278827845788</v>
      </c>
      <c r="M360" s="10">
        <f ca="1">ROWS($J$5:J360)/COUNT($J$5:$J$1004)</f>
        <v>0.35599999999999998</v>
      </c>
      <c r="N360" s="10"/>
      <c r="O360" s="8">
        <f t="shared" ca="1" si="46"/>
        <v>1</v>
      </c>
      <c r="P360" s="8" t="str">
        <f t="shared" ca="1" si="46"/>
        <v xml:space="preserve"> </v>
      </c>
      <c r="Q360" s="8" t="str">
        <f t="shared" ca="1" si="46"/>
        <v xml:space="preserve"> </v>
      </c>
      <c r="S360" s="8">
        <f t="shared" ca="1" si="43"/>
        <v>1</v>
      </c>
      <c r="T360" s="8" t="str">
        <f t="shared" ca="1" si="43"/>
        <v/>
      </c>
      <c r="U360" s="8">
        <f t="shared" ca="1" si="43"/>
        <v>1</v>
      </c>
      <c r="V360" s="8" t="str">
        <f t="shared" ca="1" si="43"/>
        <v/>
      </c>
      <c r="W360" s="8" t="str">
        <f t="shared" ca="1" si="43"/>
        <v/>
      </c>
      <c r="X360" s="8" t="str">
        <f t="shared" ca="1" si="43"/>
        <v/>
      </c>
    </row>
    <row r="361" spans="1:24" hidden="1" x14ac:dyDescent="0.25">
      <c r="A361" s="57">
        <f t="shared" ca="1" si="48"/>
        <v>2.9558436743458256</v>
      </c>
      <c r="B361" s="57">
        <f t="shared" ca="1" si="47"/>
        <v>3.9784868338137596</v>
      </c>
      <c r="C361" s="57">
        <f t="shared" ca="1" si="47"/>
        <v>4.8774633682172119</v>
      </c>
      <c r="D361" s="57">
        <f t="shared" ca="1" si="47"/>
        <v>3.3469854850534899</v>
      </c>
      <c r="E361" s="57">
        <f t="shared" ca="1" si="47"/>
        <v>2.6688813162923801</v>
      </c>
      <c r="F361" s="57">
        <f t="shared" ca="1" si="47"/>
        <v>3.9475370280371198</v>
      </c>
      <c r="G361" s="8" cm="1">
        <f t="array" aca="1" ref="G361" ca="1">SUM(IF(ISERROR(FIND($A$4:$F$4,G$4)),0,$A361:$F361))</f>
        <v>7.8333070425630371</v>
      </c>
      <c r="H361" s="8" cm="1">
        <f t="array" aca="1" ref="H361" ca="1">SUM(IF(ISERROR(FIND($A$4:$F$4,H$4)),0,$A361:$F361))</f>
        <v>10.250366187436436</v>
      </c>
      <c r="I361" s="8" cm="1">
        <f t="array" aca="1" ref="I361" ca="1">SUM(IF(ISERROR(FIND($A$4:$F$4,I$4)),0,$A361:$F361))</f>
        <v>10.594905178143259</v>
      </c>
      <c r="J361" s="8">
        <f t="shared" ca="1" si="44"/>
        <v>10.594905178143259</v>
      </c>
      <c r="K361" s="8" t="str">
        <f t="shared" ca="1" si="45"/>
        <v>BEF</v>
      </c>
      <c r="L361" s="8">
        <f ca="1">SMALL($J$5:$J$1004,ROWS($J$5:J361))</f>
        <v>10.746307831764522</v>
      </c>
      <c r="M361" s="10">
        <f ca="1">ROWS($J$5:J361)/COUNT($J$5:$J$1004)</f>
        <v>0.35699999999999998</v>
      </c>
      <c r="N361" s="10"/>
      <c r="O361" s="8" t="str">
        <f t="shared" ca="1" si="46"/>
        <v xml:space="preserve"> </v>
      </c>
      <c r="P361" s="8" t="str">
        <f t="shared" ca="1" si="46"/>
        <v xml:space="preserve"> </v>
      </c>
      <c r="Q361" s="8">
        <f t="shared" ca="1" si="46"/>
        <v>1</v>
      </c>
      <c r="S361" s="8" t="str">
        <f t="shared" ca="1" si="43"/>
        <v/>
      </c>
      <c r="T361" s="8">
        <f t="shared" ca="1" si="43"/>
        <v>1</v>
      </c>
      <c r="U361" s="8" t="str">
        <f t="shared" ca="1" si="43"/>
        <v/>
      </c>
      <c r="V361" s="8" t="str">
        <f t="shared" ref="V361:Z412" ca="1" si="49">IFERROR(FIND(V$4,$K361)/FIND(V$4,$K361),"")</f>
        <v/>
      </c>
      <c r="W361" s="8">
        <f t="shared" ca="1" si="49"/>
        <v>1</v>
      </c>
      <c r="X361" s="8">
        <f t="shared" ca="1" si="49"/>
        <v>1</v>
      </c>
    </row>
    <row r="362" spans="1:24" hidden="1" x14ac:dyDescent="0.25">
      <c r="A362" s="57">
        <f t="shared" ca="1" si="48"/>
        <v>4.4242358607760641</v>
      </c>
      <c r="B362" s="57">
        <f t="shared" ca="1" si="47"/>
        <v>4.4314158593454476</v>
      </c>
      <c r="C362" s="57">
        <f t="shared" ca="1" si="47"/>
        <v>5.6743578936055954</v>
      </c>
      <c r="D362" s="57">
        <f t="shared" ca="1" si="47"/>
        <v>4.1022164661739584</v>
      </c>
      <c r="E362" s="57">
        <f t="shared" ca="1" si="47"/>
        <v>2.5556201084766226</v>
      </c>
      <c r="F362" s="57">
        <f t="shared" ca="1" si="47"/>
        <v>3.6471855481379039</v>
      </c>
      <c r="G362" s="8" cm="1">
        <f t="array" aca="1" ref="G362" ca="1">SUM(IF(ISERROR(FIND($A$4:$F$4,G$4)),0,$A362:$F362))</f>
        <v>10.09859375438166</v>
      </c>
      <c r="H362" s="8" cm="1">
        <f t="array" aca="1" ref="H362" ca="1">SUM(IF(ISERROR(FIND($A$4:$F$4,H$4)),0,$A362:$F362))</f>
        <v>12.173637875087925</v>
      </c>
      <c r="I362" s="8" cm="1">
        <f t="array" aca="1" ref="I362" ca="1">SUM(IF(ISERROR(FIND($A$4:$F$4,I$4)),0,$A362:$F362))</f>
        <v>10.634221515959974</v>
      </c>
      <c r="J362" s="8">
        <f t="shared" ca="1" si="44"/>
        <v>12.173637875087925</v>
      </c>
      <c r="K362" s="8" t="str">
        <f t="shared" ca="1" si="45"/>
        <v>ADF</v>
      </c>
      <c r="L362" s="8">
        <f ca="1">SMALL($J$5:$J$1004,ROWS($J$5:J362))</f>
        <v>10.747178939495868</v>
      </c>
      <c r="M362" s="10">
        <f ca="1">ROWS($J$5:J362)/COUNT($J$5:$J$1004)</f>
        <v>0.35799999999999998</v>
      </c>
      <c r="N362" s="10"/>
      <c r="O362" s="8" t="str">
        <f t="shared" ca="1" si="46"/>
        <v xml:space="preserve"> </v>
      </c>
      <c r="P362" s="8">
        <f t="shared" ca="1" si="46"/>
        <v>1</v>
      </c>
      <c r="Q362" s="8" t="str">
        <f t="shared" ca="1" si="46"/>
        <v xml:space="preserve"> </v>
      </c>
      <c r="S362" s="8">
        <f t="shared" ref="S362:X425" ca="1" si="50">IFERROR(FIND(S$4,$K362)/FIND(S$4,$K362),"")</f>
        <v>1</v>
      </c>
      <c r="T362" s="8" t="str">
        <f t="shared" ca="1" si="50"/>
        <v/>
      </c>
      <c r="U362" s="8" t="str">
        <f t="shared" ca="1" si="50"/>
        <v/>
      </c>
      <c r="V362" s="8">
        <f t="shared" ca="1" si="50"/>
        <v>1</v>
      </c>
      <c r="W362" s="8" t="str">
        <f t="shared" ca="1" si="50"/>
        <v/>
      </c>
      <c r="X362" s="8">
        <f t="shared" ca="1" si="50"/>
        <v>1</v>
      </c>
    </row>
    <row r="363" spans="1:24" hidden="1" x14ac:dyDescent="0.25">
      <c r="A363" s="57">
        <f t="shared" ca="1" si="48"/>
        <v>2.5585796109410768</v>
      </c>
      <c r="B363" s="57">
        <f t="shared" ca="1" si="47"/>
        <v>4.9612815857473631</v>
      </c>
      <c r="C363" s="57">
        <f t="shared" ca="1" si="47"/>
        <v>7.3695412921042891</v>
      </c>
      <c r="D363" s="57">
        <f t="shared" ca="1" si="47"/>
        <v>4.9320359472112489</v>
      </c>
      <c r="E363" s="57">
        <f t="shared" ca="1" si="47"/>
        <v>2.1619528157823051</v>
      </c>
      <c r="F363" s="57">
        <f t="shared" ca="1" si="47"/>
        <v>2.6296110560664729</v>
      </c>
      <c r="G363" s="8" cm="1">
        <f t="array" aca="1" ref="G363" ca="1">SUM(IF(ISERROR(FIND($A$4:$F$4,G$4)),0,$A363:$F363))</f>
        <v>9.9281209030453663</v>
      </c>
      <c r="H363" s="8" cm="1">
        <f t="array" aca="1" ref="H363" ca="1">SUM(IF(ISERROR(FIND($A$4:$F$4,H$4)),0,$A363:$F363))</f>
        <v>10.120226614218799</v>
      </c>
      <c r="I363" s="8" cm="1">
        <f t="array" aca="1" ref="I363" ca="1">SUM(IF(ISERROR(FIND($A$4:$F$4,I$4)),0,$A363:$F363))</f>
        <v>9.7528454575961412</v>
      </c>
      <c r="J363" s="8">
        <f t="shared" ca="1" si="44"/>
        <v>10.120226614218799</v>
      </c>
      <c r="K363" s="8" t="str">
        <f t="shared" ca="1" si="45"/>
        <v>ADF</v>
      </c>
      <c r="L363" s="8">
        <f ca="1">SMALL($J$5:$J$1004,ROWS($J$5:J363))</f>
        <v>10.750143720402328</v>
      </c>
      <c r="M363" s="10">
        <f ca="1">ROWS($J$5:J363)/COUNT($J$5:$J$1004)</f>
        <v>0.35899999999999999</v>
      </c>
      <c r="N363" s="10"/>
      <c r="O363" s="8" t="str">
        <f t="shared" ca="1" si="46"/>
        <v xml:space="preserve"> </v>
      </c>
      <c r="P363" s="8">
        <f t="shared" ca="1" si="46"/>
        <v>1</v>
      </c>
      <c r="Q363" s="8" t="str">
        <f t="shared" ca="1" si="46"/>
        <v xml:space="preserve"> </v>
      </c>
      <c r="S363" s="8">
        <f t="shared" ca="1" si="50"/>
        <v>1</v>
      </c>
      <c r="T363" s="8" t="str">
        <f t="shared" ca="1" si="50"/>
        <v/>
      </c>
      <c r="U363" s="8" t="str">
        <f t="shared" ca="1" si="50"/>
        <v/>
      </c>
      <c r="V363" s="8">
        <f t="shared" ca="1" si="50"/>
        <v>1</v>
      </c>
      <c r="W363" s="8" t="str">
        <f t="shared" ca="1" si="50"/>
        <v/>
      </c>
      <c r="X363" s="8">
        <f t="shared" ca="1" si="50"/>
        <v>1</v>
      </c>
    </row>
    <row r="364" spans="1:24" hidden="1" x14ac:dyDescent="0.25">
      <c r="A364" s="57">
        <f t="shared" ca="1" si="48"/>
        <v>2.2075394697105848</v>
      </c>
      <c r="B364" s="57">
        <f t="shared" ca="1" si="47"/>
        <v>1.8169566172845868</v>
      </c>
      <c r="C364" s="57">
        <f t="shared" ca="1" si="47"/>
        <v>5.8975397532811851</v>
      </c>
      <c r="D364" s="57">
        <f t="shared" ca="1" si="47"/>
        <v>4.5457556863943474</v>
      </c>
      <c r="E364" s="57">
        <f t="shared" ca="1" si="47"/>
        <v>2.5499010378089051</v>
      </c>
      <c r="F364" s="57">
        <f t="shared" ca="1" si="47"/>
        <v>3.9370797592418065</v>
      </c>
      <c r="G364" s="8" cm="1">
        <f t="array" aca="1" ref="G364" ca="1">SUM(IF(ISERROR(FIND($A$4:$F$4,G$4)),0,$A364:$F364))</f>
        <v>8.105079222991769</v>
      </c>
      <c r="H364" s="8" cm="1">
        <f t="array" aca="1" ref="H364" ca="1">SUM(IF(ISERROR(FIND($A$4:$F$4,H$4)),0,$A364:$F364))</f>
        <v>10.690374915346739</v>
      </c>
      <c r="I364" s="8" cm="1">
        <f t="array" aca="1" ref="I364" ca="1">SUM(IF(ISERROR(FIND($A$4:$F$4,I$4)),0,$A364:$F364))</f>
        <v>8.303937414335298</v>
      </c>
      <c r="J364" s="8">
        <f t="shared" ca="1" si="44"/>
        <v>10.690374915346739</v>
      </c>
      <c r="K364" s="8" t="str">
        <f t="shared" ca="1" si="45"/>
        <v>ADF</v>
      </c>
      <c r="L364" s="8">
        <f ca="1">SMALL($J$5:$J$1004,ROWS($J$5:J364))</f>
        <v>10.7566420893565</v>
      </c>
      <c r="M364" s="10">
        <f ca="1">ROWS($J$5:J364)/COUNT($J$5:$J$1004)</f>
        <v>0.36</v>
      </c>
      <c r="N364" s="10"/>
      <c r="O364" s="8" t="str">
        <f t="shared" ca="1" si="46"/>
        <v xml:space="preserve"> </v>
      </c>
      <c r="P364" s="8">
        <f t="shared" ca="1" si="46"/>
        <v>1</v>
      </c>
      <c r="Q364" s="8" t="str">
        <f t="shared" ca="1" si="46"/>
        <v xml:space="preserve"> </v>
      </c>
      <c r="S364" s="8">
        <f t="shared" ca="1" si="50"/>
        <v>1</v>
      </c>
      <c r="T364" s="8" t="str">
        <f t="shared" ca="1" si="50"/>
        <v/>
      </c>
      <c r="U364" s="8" t="str">
        <f t="shared" ca="1" si="50"/>
        <v/>
      </c>
      <c r="V364" s="8">
        <f t="shared" ca="1" si="50"/>
        <v>1</v>
      </c>
      <c r="W364" s="8" t="str">
        <f t="shared" ca="1" si="50"/>
        <v/>
      </c>
      <c r="X364" s="8">
        <f t="shared" ca="1" si="50"/>
        <v>1</v>
      </c>
    </row>
    <row r="365" spans="1:24" hidden="1" x14ac:dyDescent="0.25">
      <c r="A365" s="57">
        <f t="shared" ca="1" si="48"/>
        <v>3.8124298907134992</v>
      </c>
      <c r="B365" s="57">
        <f t="shared" ca="1" si="47"/>
        <v>2.9016073580582042</v>
      </c>
      <c r="C365" s="57">
        <f t="shared" ca="1" si="47"/>
        <v>5.5548997979595427</v>
      </c>
      <c r="D365" s="57">
        <f t="shared" ca="1" si="47"/>
        <v>4.2377463093369627</v>
      </c>
      <c r="E365" s="57">
        <f t="shared" ca="1" si="47"/>
        <v>2.3233146773878159</v>
      </c>
      <c r="F365" s="57">
        <f t="shared" ca="1" si="47"/>
        <v>3.1333038647324836</v>
      </c>
      <c r="G365" s="8" cm="1">
        <f t="array" aca="1" ref="G365" ca="1">SUM(IF(ISERROR(FIND($A$4:$F$4,G$4)),0,$A365:$F365))</f>
        <v>9.3673296886730419</v>
      </c>
      <c r="H365" s="8" cm="1">
        <f t="array" aca="1" ref="H365" ca="1">SUM(IF(ISERROR(FIND($A$4:$F$4,H$4)),0,$A365:$F365))</f>
        <v>11.183480064782945</v>
      </c>
      <c r="I365" s="8" cm="1">
        <f t="array" aca="1" ref="I365" ca="1">SUM(IF(ISERROR(FIND($A$4:$F$4,I$4)),0,$A365:$F365))</f>
        <v>8.3582259001785033</v>
      </c>
      <c r="J365" s="8">
        <f t="shared" ca="1" si="44"/>
        <v>11.183480064782945</v>
      </c>
      <c r="K365" s="8" t="str">
        <f t="shared" ca="1" si="45"/>
        <v>ADF</v>
      </c>
      <c r="L365" s="8">
        <f ca="1">SMALL($J$5:$J$1004,ROWS($J$5:J365))</f>
        <v>10.757509295243176</v>
      </c>
      <c r="M365" s="10">
        <f ca="1">ROWS($J$5:J365)/COUNT($J$5:$J$1004)</f>
        <v>0.36099999999999999</v>
      </c>
      <c r="N365" s="10"/>
      <c r="O365" s="8" t="str">
        <f t="shared" ca="1" si="46"/>
        <v xml:space="preserve"> </v>
      </c>
      <c r="P365" s="8">
        <f t="shared" ca="1" si="46"/>
        <v>1</v>
      </c>
      <c r="Q365" s="8" t="str">
        <f t="shared" ca="1" si="46"/>
        <v xml:space="preserve"> </v>
      </c>
      <c r="S365" s="8">
        <f t="shared" ca="1" si="50"/>
        <v>1</v>
      </c>
      <c r="T365" s="8" t="str">
        <f t="shared" ca="1" si="50"/>
        <v/>
      </c>
      <c r="U365" s="8" t="str">
        <f t="shared" ca="1" si="50"/>
        <v/>
      </c>
      <c r="V365" s="8">
        <f t="shared" ca="1" si="50"/>
        <v>1</v>
      </c>
      <c r="W365" s="8" t="str">
        <f t="shared" ca="1" si="50"/>
        <v/>
      </c>
      <c r="X365" s="8">
        <f t="shared" ca="1" si="50"/>
        <v>1</v>
      </c>
    </row>
    <row r="366" spans="1:24" hidden="1" x14ac:dyDescent="0.25">
      <c r="A366" s="57">
        <f t="shared" ca="1" si="48"/>
        <v>5.2848253812644082</v>
      </c>
      <c r="B366" s="57">
        <f t="shared" ca="1" si="47"/>
        <v>1.6755241102050649</v>
      </c>
      <c r="C366" s="57">
        <f t="shared" ca="1" si="47"/>
        <v>6.7071627716250664</v>
      </c>
      <c r="D366" s="57">
        <f t="shared" ca="1" si="47"/>
        <v>2.7657890953864972</v>
      </c>
      <c r="E366" s="57">
        <f t="shared" ca="1" si="47"/>
        <v>2.6880639113612155</v>
      </c>
      <c r="F366" s="57">
        <f t="shared" ca="1" si="47"/>
        <v>2.1497547994431065</v>
      </c>
      <c r="G366" s="8" cm="1">
        <f t="array" aca="1" ref="G366" ca="1">SUM(IF(ISERROR(FIND($A$4:$F$4,G$4)),0,$A366:$F366))</f>
        <v>11.991988152889475</v>
      </c>
      <c r="H366" s="8" cm="1">
        <f t="array" aca="1" ref="H366" ca="1">SUM(IF(ISERROR(FIND($A$4:$F$4,H$4)),0,$A366:$F366))</f>
        <v>10.200369276094012</v>
      </c>
      <c r="I366" s="8" cm="1">
        <f t="array" aca="1" ref="I366" ca="1">SUM(IF(ISERROR(FIND($A$4:$F$4,I$4)),0,$A366:$F366))</f>
        <v>6.5133428210093864</v>
      </c>
      <c r="J366" s="8">
        <f t="shared" ca="1" si="44"/>
        <v>11.991988152889475</v>
      </c>
      <c r="K366" s="8" t="str">
        <f t="shared" ca="1" si="45"/>
        <v>AC</v>
      </c>
      <c r="L366" s="8">
        <f ca="1">SMALL($J$5:$J$1004,ROWS($J$5:J366))</f>
        <v>10.762918260340458</v>
      </c>
      <c r="M366" s="10">
        <f ca="1">ROWS($J$5:J366)/COUNT($J$5:$J$1004)</f>
        <v>0.36199999999999999</v>
      </c>
      <c r="N366" s="10"/>
      <c r="O366" s="8">
        <f t="shared" ca="1" si="46"/>
        <v>1</v>
      </c>
      <c r="P366" s="8" t="str">
        <f t="shared" ca="1" si="46"/>
        <v xml:space="preserve"> </v>
      </c>
      <c r="Q366" s="8" t="str">
        <f t="shared" ca="1" si="46"/>
        <v xml:space="preserve"> </v>
      </c>
      <c r="S366" s="8">
        <f t="shared" ca="1" si="50"/>
        <v>1</v>
      </c>
      <c r="T366" s="8" t="str">
        <f t="shared" ca="1" si="50"/>
        <v/>
      </c>
      <c r="U366" s="8">
        <f t="shared" ca="1" si="50"/>
        <v>1</v>
      </c>
      <c r="V366" s="8" t="str">
        <f t="shared" ca="1" si="50"/>
        <v/>
      </c>
      <c r="W366" s="8" t="str">
        <f t="shared" ca="1" si="50"/>
        <v/>
      </c>
      <c r="X366" s="8" t="str">
        <f t="shared" ca="1" si="50"/>
        <v/>
      </c>
    </row>
    <row r="367" spans="1:24" hidden="1" x14ac:dyDescent="0.25">
      <c r="A367" s="57">
        <f t="shared" ca="1" si="48"/>
        <v>3.0009062656517118</v>
      </c>
      <c r="B367" s="57">
        <f t="shared" ca="1" si="47"/>
        <v>3.1451171044580182</v>
      </c>
      <c r="C367" s="57">
        <f t="shared" ca="1" si="47"/>
        <v>4.1995592512842386</v>
      </c>
      <c r="D367" s="57">
        <f t="shared" ca="1" si="47"/>
        <v>2.0548753940797826</v>
      </c>
      <c r="E367" s="57">
        <f t="shared" ca="1" si="47"/>
        <v>1.1535921390288786</v>
      </c>
      <c r="F367" s="57">
        <f t="shared" ca="1" si="47"/>
        <v>3.6007695951790755</v>
      </c>
      <c r="G367" s="8" cm="1">
        <f t="array" aca="1" ref="G367" ca="1">SUM(IF(ISERROR(FIND($A$4:$F$4,G$4)),0,$A367:$F367))</f>
        <v>7.2004655169359504</v>
      </c>
      <c r="H367" s="8" cm="1">
        <f t="array" aca="1" ref="H367" ca="1">SUM(IF(ISERROR(FIND($A$4:$F$4,H$4)),0,$A367:$F367))</f>
        <v>8.6565512549105694</v>
      </c>
      <c r="I367" s="8" cm="1">
        <f t="array" aca="1" ref="I367" ca="1">SUM(IF(ISERROR(FIND($A$4:$F$4,I$4)),0,$A367:$F367))</f>
        <v>7.8994788386659724</v>
      </c>
      <c r="J367" s="8">
        <f t="shared" ca="1" si="44"/>
        <v>8.6565512549105694</v>
      </c>
      <c r="K367" s="8" t="str">
        <f t="shared" ca="1" si="45"/>
        <v>ADF</v>
      </c>
      <c r="L367" s="8">
        <f ca="1">SMALL($J$5:$J$1004,ROWS($J$5:J367))</f>
        <v>10.763744831700592</v>
      </c>
      <c r="M367" s="10">
        <f ca="1">ROWS($J$5:J367)/COUNT($J$5:$J$1004)</f>
        <v>0.36299999999999999</v>
      </c>
      <c r="N367" s="10"/>
      <c r="O367" s="8" t="str">
        <f t="shared" ca="1" si="46"/>
        <v xml:space="preserve"> </v>
      </c>
      <c r="P367" s="8">
        <f t="shared" ca="1" si="46"/>
        <v>1</v>
      </c>
      <c r="Q367" s="8" t="str">
        <f t="shared" ca="1" si="46"/>
        <v xml:space="preserve"> </v>
      </c>
      <c r="S367" s="8">
        <f t="shared" ca="1" si="50"/>
        <v>1</v>
      </c>
      <c r="T367" s="8" t="str">
        <f t="shared" ca="1" si="50"/>
        <v/>
      </c>
      <c r="U367" s="8" t="str">
        <f t="shared" ca="1" si="50"/>
        <v/>
      </c>
      <c r="V367" s="8">
        <f t="shared" ca="1" si="50"/>
        <v>1</v>
      </c>
      <c r="W367" s="8" t="str">
        <f t="shared" ca="1" si="50"/>
        <v/>
      </c>
      <c r="X367" s="8">
        <f t="shared" ca="1" si="50"/>
        <v>1</v>
      </c>
    </row>
    <row r="368" spans="1:24" hidden="1" x14ac:dyDescent="0.25">
      <c r="A368" s="57">
        <f t="shared" ca="1" si="48"/>
        <v>2.8039603983236305</v>
      </c>
      <c r="B368" s="57">
        <f t="shared" ca="1" si="47"/>
        <v>3.5725474158322426</v>
      </c>
      <c r="C368" s="57">
        <f t="shared" ca="1" si="47"/>
        <v>5.8229911318095464</v>
      </c>
      <c r="D368" s="57">
        <f t="shared" ca="1" si="47"/>
        <v>5.9529327406207901</v>
      </c>
      <c r="E368" s="57">
        <f t="shared" ca="1" si="47"/>
        <v>1.2719879542625334</v>
      </c>
      <c r="F368" s="57">
        <f t="shared" ca="1" si="47"/>
        <v>3.7165725967600687</v>
      </c>
      <c r="G368" s="8" cm="1">
        <f t="array" aca="1" ref="G368" ca="1">SUM(IF(ISERROR(FIND($A$4:$F$4,G$4)),0,$A368:$F368))</f>
        <v>8.6269515301331765</v>
      </c>
      <c r="H368" s="8" cm="1">
        <f t="array" aca="1" ref="H368" ca="1">SUM(IF(ISERROR(FIND($A$4:$F$4,H$4)),0,$A368:$F368))</f>
        <v>12.473465735704488</v>
      </c>
      <c r="I368" s="8" cm="1">
        <f t="array" aca="1" ref="I368" ca="1">SUM(IF(ISERROR(FIND($A$4:$F$4,I$4)),0,$A368:$F368))</f>
        <v>8.5611079668548449</v>
      </c>
      <c r="J368" s="8">
        <f t="shared" ca="1" si="44"/>
        <v>12.473465735704488</v>
      </c>
      <c r="K368" s="8" t="str">
        <f t="shared" ca="1" si="45"/>
        <v>ADF</v>
      </c>
      <c r="L368" s="8">
        <f ca="1">SMALL($J$5:$J$1004,ROWS($J$5:J368))</f>
        <v>10.766183000464498</v>
      </c>
      <c r="M368" s="10">
        <f ca="1">ROWS($J$5:J368)/COUNT($J$5:$J$1004)</f>
        <v>0.36399999999999999</v>
      </c>
      <c r="N368" s="10"/>
      <c r="O368" s="8" t="str">
        <f t="shared" ca="1" si="46"/>
        <v xml:space="preserve"> </v>
      </c>
      <c r="P368" s="8">
        <f t="shared" ca="1" si="46"/>
        <v>1</v>
      </c>
      <c r="Q368" s="8" t="str">
        <f t="shared" ca="1" si="46"/>
        <v xml:space="preserve"> </v>
      </c>
      <c r="S368" s="8">
        <f t="shared" ca="1" si="50"/>
        <v>1</v>
      </c>
      <c r="T368" s="8" t="str">
        <f t="shared" ca="1" si="50"/>
        <v/>
      </c>
      <c r="U368" s="8" t="str">
        <f t="shared" ca="1" si="50"/>
        <v/>
      </c>
      <c r="V368" s="8">
        <f t="shared" ca="1" si="50"/>
        <v>1</v>
      </c>
      <c r="W368" s="8" t="str">
        <f t="shared" ca="1" si="50"/>
        <v/>
      </c>
      <c r="X368" s="8">
        <f t="shared" ca="1" si="50"/>
        <v>1</v>
      </c>
    </row>
    <row r="369" spans="1:24" hidden="1" x14ac:dyDescent="0.25">
      <c r="A369" s="57">
        <f t="shared" ca="1" si="48"/>
        <v>5.5742097323793729</v>
      </c>
      <c r="B369" s="57">
        <f t="shared" ca="1" si="47"/>
        <v>1.9440994005526906</v>
      </c>
      <c r="C369" s="57">
        <f t="shared" ca="1" si="47"/>
        <v>5.6289929217620802</v>
      </c>
      <c r="D369" s="57">
        <f t="shared" ca="1" si="47"/>
        <v>5.4741254169806686</v>
      </c>
      <c r="E369" s="57">
        <f t="shared" ca="1" si="47"/>
        <v>2.0540355825571606</v>
      </c>
      <c r="F369" s="57">
        <f t="shared" ca="1" si="47"/>
        <v>3.7589300345866365</v>
      </c>
      <c r="G369" s="8" cm="1">
        <f t="array" aca="1" ref="G369" ca="1">SUM(IF(ISERROR(FIND($A$4:$F$4,G$4)),0,$A369:$F369))</f>
        <v>11.203202654141453</v>
      </c>
      <c r="H369" s="8" cm="1">
        <f t="array" aca="1" ref="H369" ca="1">SUM(IF(ISERROR(FIND($A$4:$F$4,H$4)),0,$A369:$F369))</f>
        <v>14.807265183946679</v>
      </c>
      <c r="I369" s="8" cm="1">
        <f t="array" aca="1" ref="I369" ca="1">SUM(IF(ISERROR(FIND($A$4:$F$4,I$4)),0,$A369:$F369))</f>
        <v>7.7570650176964877</v>
      </c>
      <c r="J369" s="8">
        <f t="shared" ca="1" si="44"/>
        <v>14.807265183946679</v>
      </c>
      <c r="K369" s="8" t="str">
        <f t="shared" ca="1" si="45"/>
        <v>ADF</v>
      </c>
      <c r="L369" s="8">
        <f ca="1">SMALL($J$5:$J$1004,ROWS($J$5:J369))</f>
        <v>10.770935048284992</v>
      </c>
      <c r="M369" s="10">
        <f ca="1">ROWS($J$5:J369)/COUNT($J$5:$J$1004)</f>
        <v>0.36499999999999999</v>
      </c>
      <c r="N369" s="10"/>
      <c r="O369" s="8" t="str">
        <f t="shared" ca="1" si="46"/>
        <v xml:space="preserve"> </v>
      </c>
      <c r="P369" s="8">
        <f t="shared" ca="1" si="46"/>
        <v>1</v>
      </c>
      <c r="Q369" s="8" t="str">
        <f t="shared" ca="1" si="46"/>
        <v xml:space="preserve"> </v>
      </c>
      <c r="S369" s="8">
        <f t="shared" ca="1" si="50"/>
        <v>1</v>
      </c>
      <c r="T369" s="8" t="str">
        <f t="shared" ca="1" si="50"/>
        <v/>
      </c>
      <c r="U369" s="8" t="str">
        <f t="shared" ca="1" si="50"/>
        <v/>
      </c>
      <c r="V369" s="8">
        <f t="shared" ca="1" si="50"/>
        <v>1</v>
      </c>
      <c r="W369" s="8" t="str">
        <f t="shared" ca="1" si="50"/>
        <v/>
      </c>
      <c r="X369" s="8">
        <f t="shared" ca="1" si="50"/>
        <v>1</v>
      </c>
    </row>
    <row r="370" spans="1:24" hidden="1" x14ac:dyDescent="0.25">
      <c r="A370" s="57">
        <f t="shared" ca="1" si="48"/>
        <v>4.4112653551913805</v>
      </c>
      <c r="B370" s="57">
        <f t="shared" ca="1" si="47"/>
        <v>4.0608628452171081</v>
      </c>
      <c r="C370" s="57">
        <f t="shared" ca="1" si="47"/>
        <v>4.8525687126613093</v>
      </c>
      <c r="D370" s="57">
        <f t="shared" ca="1" si="47"/>
        <v>4.2911454081062024</v>
      </c>
      <c r="E370" s="57">
        <f t="shared" ca="1" si="47"/>
        <v>1.2715543714005764</v>
      </c>
      <c r="F370" s="57">
        <f t="shared" ca="1" si="47"/>
        <v>2.1839650985169472</v>
      </c>
      <c r="G370" s="8" cm="1">
        <f t="array" aca="1" ref="G370" ca="1">SUM(IF(ISERROR(FIND($A$4:$F$4,G$4)),0,$A370:$F370))</f>
        <v>9.2638340678526898</v>
      </c>
      <c r="H370" s="8" cm="1">
        <f t="array" aca="1" ref="H370" ca="1">SUM(IF(ISERROR(FIND($A$4:$F$4,H$4)),0,$A370:$F370))</f>
        <v>10.886375861814528</v>
      </c>
      <c r="I370" s="8" cm="1">
        <f t="array" aca="1" ref="I370" ca="1">SUM(IF(ISERROR(FIND($A$4:$F$4,I$4)),0,$A370:$F370))</f>
        <v>7.5163823151346314</v>
      </c>
      <c r="J370" s="8">
        <f t="shared" ca="1" si="44"/>
        <v>10.886375861814528</v>
      </c>
      <c r="K370" s="8" t="str">
        <f t="shared" ca="1" si="45"/>
        <v>ADF</v>
      </c>
      <c r="L370" s="8">
        <f ca="1">SMALL($J$5:$J$1004,ROWS($J$5:J370))</f>
        <v>10.77326556269913</v>
      </c>
      <c r="M370" s="10">
        <f ca="1">ROWS($J$5:J370)/COUNT($J$5:$J$1004)</f>
        <v>0.36599999999999999</v>
      </c>
      <c r="N370" s="10"/>
      <c r="O370" s="8" t="str">
        <f t="shared" ca="1" si="46"/>
        <v xml:space="preserve"> </v>
      </c>
      <c r="P370" s="8">
        <f t="shared" ca="1" si="46"/>
        <v>1</v>
      </c>
      <c r="Q370" s="8" t="str">
        <f t="shared" ca="1" si="46"/>
        <v xml:space="preserve"> </v>
      </c>
      <c r="S370" s="8">
        <f t="shared" ca="1" si="50"/>
        <v>1</v>
      </c>
      <c r="T370" s="8" t="str">
        <f t="shared" ca="1" si="50"/>
        <v/>
      </c>
      <c r="U370" s="8" t="str">
        <f t="shared" ca="1" si="50"/>
        <v/>
      </c>
      <c r="V370" s="8">
        <f t="shared" ca="1" si="50"/>
        <v>1</v>
      </c>
      <c r="W370" s="8" t="str">
        <f t="shared" ca="1" si="50"/>
        <v/>
      </c>
      <c r="X370" s="8">
        <f t="shared" ca="1" si="50"/>
        <v>1</v>
      </c>
    </row>
    <row r="371" spans="1:24" hidden="1" x14ac:dyDescent="0.25">
      <c r="A371" s="57">
        <f t="shared" ca="1" si="48"/>
        <v>4.932359828803234</v>
      </c>
      <c r="B371" s="57">
        <f t="shared" ca="1" si="47"/>
        <v>3.6828960514897728</v>
      </c>
      <c r="C371" s="57">
        <f t="shared" ca="1" si="47"/>
        <v>6.6550547654147785</v>
      </c>
      <c r="D371" s="57">
        <f t="shared" ca="1" si="47"/>
        <v>4.8685865414038219</v>
      </c>
      <c r="E371" s="57">
        <f t="shared" ca="1" si="47"/>
        <v>1.9095781561745468</v>
      </c>
      <c r="F371" s="57">
        <f t="shared" ca="1" si="47"/>
        <v>2.1129540190732676</v>
      </c>
      <c r="G371" s="8" cm="1">
        <f t="array" aca="1" ref="G371" ca="1">SUM(IF(ISERROR(FIND($A$4:$F$4,G$4)),0,$A371:$F371))</f>
        <v>11.587414594218012</v>
      </c>
      <c r="H371" s="8" cm="1">
        <f t="array" aca="1" ref="H371" ca="1">SUM(IF(ISERROR(FIND($A$4:$F$4,H$4)),0,$A371:$F371))</f>
        <v>11.913900389280323</v>
      </c>
      <c r="I371" s="8" cm="1">
        <f t="array" aca="1" ref="I371" ca="1">SUM(IF(ISERROR(FIND($A$4:$F$4,I$4)),0,$A371:$F371))</f>
        <v>7.7054282267375873</v>
      </c>
      <c r="J371" s="8">
        <f t="shared" ca="1" si="44"/>
        <v>11.913900389280323</v>
      </c>
      <c r="K371" s="8" t="str">
        <f t="shared" ca="1" si="45"/>
        <v>ADF</v>
      </c>
      <c r="L371" s="8">
        <f ca="1">SMALL($J$5:$J$1004,ROWS($J$5:J371))</f>
        <v>10.774549925236007</v>
      </c>
      <c r="M371" s="10">
        <f ca="1">ROWS($J$5:J371)/COUNT($J$5:$J$1004)</f>
        <v>0.36699999999999999</v>
      </c>
      <c r="N371" s="10"/>
      <c r="O371" s="8" t="str">
        <f t="shared" ca="1" si="46"/>
        <v xml:space="preserve"> </v>
      </c>
      <c r="P371" s="8">
        <f t="shared" ca="1" si="46"/>
        <v>1</v>
      </c>
      <c r="Q371" s="8" t="str">
        <f t="shared" ca="1" si="46"/>
        <v xml:space="preserve"> </v>
      </c>
      <c r="S371" s="8">
        <f t="shared" ca="1" si="50"/>
        <v>1</v>
      </c>
      <c r="T371" s="8" t="str">
        <f t="shared" ca="1" si="50"/>
        <v/>
      </c>
      <c r="U371" s="8" t="str">
        <f t="shared" ca="1" si="50"/>
        <v/>
      </c>
      <c r="V371" s="8">
        <f t="shared" ca="1" si="50"/>
        <v>1</v>
      </c>
      <c r="W371" s="8" t="str">
        <f t="shared" ca="1" si="50"/>
        <v/>
      </c>
      <c r="X371" s="8">
        <f t="shared" ca="1" si="50"/>
        <v>1</v>
      </c>
    </row>
    <row r="372" spans="1:24" hidden="1" x14ac:dyDescent="0.25">
      <c r="A372" s="57">
        <f t="shared" ca="1" si="48"/>
        <v>3.336663457204077</v>
      </c>
      <c r="B372" s="57">
        <f t="shared" ca="1" si="47"/>
        <v>3.5209540372339818</v>
      </c>
      <c r="C372" s="57">
        <f t="shared" ca="1" si="47"/>
        <v>5.4269688548814408</v>
      </c>
      <c r="D372" s="57">
        <f t="shared" ca="1" si="47"/>
        <v>4.3268638052460338</v>
      </c>
      <c r="E372" s="57">
        <f t="shared" ca="1" si="47"/>
        <v>1.8361090917291238</v>
      </c>
      <c r="F372" s="57">
        <f t="shared" ca="1" si="47"/>
        <v>3.3311383789512918</v>
      </c>
      <c r="G372" s="8" cm="1">
        <f t="array" aca="1" ref="G372" ca="1">SUM(IF(ISERROR(FIND($A$4:$F$4,G$4)),0,$A372:$F372))</f>
        <v>8.7636323120855177</v>
      </c>
      <c r="H372" s="8" cm="1">
        <f t="array" aca="1" ref="H372" ca="1">SUM(IF(ISERROR(FIND($A$4:$F$4,H$4)),0,$A372:$F372))</f>
        <v>10.994665641401403</v>
      </c>
      <c r="I372" s="8" cm="1">
        <f t="array" aca="1" ref="I372" ca="1">SUM(IF(ISERROR(FIND($A$4:$F$4,I$4)),0,$A372:$F372))</f>
        <v>8.6882015079143962</v>
      </c>
      <c r="J372" s="8">
        <f t="shared" ca="1" si="44"/>
        <v>10.994665641401403</v>
      </c>
      <c r="K372" s="8" t="str">
        <f t="shared" ca="1" si="45"/>
        <v>ADF</v>
      </c>
      <c r="L372" s="8">
        <f ca="1">SMALL($J$5:$J$1004,ROWS($J$5:J372))</f>
        <v>10.778396592445773</v>
      </c>
      <c r="M372" s="10">
        <f ca="1">ROWS($J$5:J372)/COUNT($J$5:$J$1004)</f>
        <v>0.36799999999999999</v>
      </c>
      <c r="N372" s="10"/>
      <c r="O372" s="8" t="str">
        <f t="shared" ca="1" si="46"/>
        <v xml:space="preserve"> </v>
      </c>
      <c r="P372" s="8">
        <f t="shared" ca="1" si="46"/>
        <v>1</v>
      </c>
      <c r="Q372" s="8" t="str">
        <f t="shared" ca="1" si="46"/>
        <v xml:space="preserve"> </v>
      </c>
      <c r="S372" s="8">
        <f t="shared" ca="1" si="50"/>
        <v>1</v>
      </c>
      <c r="T372" s="8" t="str">
        <f t="shared" ca="1" si="50"/>
        <v/>
      </c>
      <c r="U372" s="8" t="str">
        <f t="shared" ca="1" si="50"/>
        <v/>
      </c>
      <c r="V372" s="8">
        <f t="shared" ca="1" si="50"/>
        <v>1</v>
      </c>
      <c r="W372" s="8" t="str">
        <f t="shared" ca="1" si="50"/>
        <v/>
      </c>
      <c r="X372" s="8">
        <f t="shared" ca="1" si="50"/>
        <v>1</v>
      </c>
    </row>
    <row r="373" spans="1:24" hidden="1" x14ac:dyDescent="0.25">
      <c r="A373" s="57">
        <f t="shared" ca="1" si="48"/>
        <v>5.3192040011675434</v>
      </c>
      <c r="B373" s="57">
        <f t="shared" ca="1" si="47"/>
        <v>4.4526304202502001</v>
      </c>
      <c r="C373" s="57">
        <f t="shared" ca="1" si="47"/>
        <v>6.9222118344835906</v>
      </c>
      <c r="D373" s="57">
        <f t="shared" ca="1" si="47"/>
        <v>4.7625270691402166</v>
      </c>
      <c r="E373" s="57">
        <f t="shared" ca="1" si="47"/>
        <v>2.3933918674978756</v>
      </c>
      <c r="F373" s="57">
        <f t="shared" ca="1" si="47"/>
        <v>3.2394782710996815</v>
      </c>
      <c r="G373" s="8" cm="1">
        <f t="array" aca="1" ref="G373" ca="1">SUM(IF(ISERROR(FIND($A$4:$F$4,G$4)),0,$A373:$F373))</f>
        <v>12.241415835651134</v>
      </c>
      <c r="H373" s="8" cm="1">
        <f t="array" aca="1" ref="H373" ca="1">SUM(IF(ISERROR(FIND($A$4:$F$4,H$4)),0,$A373:$F373))</f>
        <v>13.321209341407442</v>
      </c>
      <c r="I373" s="8" cm="1">
        <f t="array" aca="1" ref="I373" ca="1">SUM(IF(ISERROR(FIND($A$4:$F$4,I$4)),0,$A373:$F373))</f>
        <v>10.085500558847757</v>
      </c>
      <c r="J373" s="8">
        <f t="shared" ca="1" si="44"/>
        <v>13.321209341407442</v>
      </c>
      <c r="K373" s="8" t="str">
        <f t="shared" ca="1" si="45"/>
        <v>ADF</v>
      </c>
      <c r="L373" s="8">
        <f ca="1">SMALL($J$5:$J$1004,ROWS($J$5:J373))</f>
        <v>10.780520690424236</v>
      </c>
      <c r="M373" s="10">
        <f ca="1">ROWS($J$5:J373)/COUNT($J$5:$J$1004)</f>
        <v>0.36899999999999999</v>
      </c>
      <c r="N373" s="10"/>
      <c r="O373" s="8" t="str">
        <f t="shared" ca="1" si="46"/>
        <v xml:space="preserve"> </v>
      </c>
      <c r="P373" s="8">
        <f t="shared" ca="1" si="46"/>
        <v>1</v>
      </c>
      <c r="Q373" s="8" t="str">
        <f t="shared" ca="1" si="46"/>
        <v xml:space="preserve"> </v>
      </c>
      <c r="S373" s="8">
        <f t="shared" ca="1" si="50"/>
        <v>1</v>
      </c>
      <c r="T373" s="8" t="str">
        <f t="shared" ca="1" si="50"/>
        <v/>
      </c>
      <c r="U373" s="8" t="str">
        <f t="shared" ca="1" si="50"/>
        <v/>
      </c>
      <c r="V373" s="8">
        <f t="shared" ca="1" si="50"/>
        <v>1</v>
      </c>
      <c r="W373" s="8" t="str">
        <f t="shared" ca="1" si="50"/>
        <v/>
      </c>
      <c r="X373" s="8">
        <f t="shared" ca="1" si="50"/>
        <v>1</v>
      </c>
    </row>
    <row r="374" spans="1:24" hidden="1" x14ac:dyDescent="0.25">
      <c r="A374" s="57">
        <f t="shared" ca="1" si="48"/>
        <v>5.188026357097824</v>
      </c>
      <c r="B374" s="57">
        <f t="shared" ca="1" si="47"/>
        <v>4.9375145587885072</v>
      </c>
      <c r="C374" s="57">
        <f t="shared" ca="1" si="47"/>
        <v>7.195679168579348</v>
      </c>
      <c r="D374" s="57">
        <f t="shared" ca="1" si="47"/>
        <v>4.1623059809049074</v>
      </c>
      <c r="E374" s="57">
        <f t="shared" ca="1" si="47"/>
        <v>2.1156368780336345</v>
      </c>
      <c r="F374" s="57">
        <f t="shared" ca="1" si="47"/>
        <v>2.2179381528019402</v>
      </c>
      <c r="G374" s="8" cm="1">
        <f t="array" aca="1" ref="G374" ca="1">SUM(IF(ISERROR(FIND($A$4:$F$4,G$4)),0,$A374:$F374))</f>
        <v>12.383705525677172</v>
      </c>
      <c r="H374" s="8" cm="1">
        <f t="array" aca="1" ref="H374" ca="1">SUM(IF(ISERROR(FIND($A$4:$F$4,H$4)),0,$A374:$F374))</f>
        <v>11.568270490804672</v>
      </c>
      <c r="I374" s="8" cm="1">
        <f t="array" aca="1" ref="I374" ca="1">SUM(IF(ISERROR(FIND($A$4:$F$4,I$4)),0,$A374:$F374))</f>
        <v>9.2710895896240828</v>
      </c>
      <c r="J374" s="8">
        <f t="shared" ca="1" si="44"/>
        <v>12.383705525677172</v>
      </c>
      <c r="K374" s="8" t="str">
        <f t="shared" ca="1" si="45"/>
        <v>AC</v>
      </c>
      <c r="L374" s="8">
        <f ca="1">SMALL($J$5:$J$1004,ROWS($J$5:J374))</f>
        <v>10.785647865798321</v>
      </c>
      <c r="M374" s="10">
        <f ca="1">ROWS($J$5:J374)/COUNT($J$5:$J$1004)</f>
        <v>0.37</v>
      </c>
      <c r="N374" s="10"/>
      <c r="O374" s="8">
        <f t="shared" ca="1" si="46"/>
        <v>1</v>
      </c>
      <c r="P374" s="8" t="str">
        <f t="shared" ca="1" si="46"/>
        <v xml:space="preserve"> </v>
      </c>
      <c r="Q374" s="8" t="str">
        <f t="shared" ca="1" si="46"/>
        <v xml:space="preserve"> </v>
      </c>
      <c r="S374" s="8">
        <f t="shared" ca="1" si="50"/>
        <v>1</v>
      </c>
      <c r="T374" s="8" t="str">
        <f t="shared" ca="1" si="50"/>
        <v/>
      </c>
      <c r="U374" s="8">
        <f t="shared" ca="1" si="50"/>
        <v>1</v>
      </c>
      <c r="V374" s="8" t="str">
        <f t="shared" ca="1" si="50"/>
        <v/>
      </c>
      <c r="W374" s="8" t="str">
        <f t="shared" ca="1" si="50"/>
        <v/>
      </c>
      <c r="X374" s="8" t="str">
        <f t="shared" ca="1" si="50"/>
        <v/>
      </c>
    </row>
    <row r="375" spans="1:24" hidden="1" x14ac:dyDescent="0.25">
      <c r="A375" s="57">
        <f t="shared" ca="1" si="48"/>
        <v>3.6411258966277376</v>
      </c>
      <c r="B375" s="57">
        <f t="shared" ca="1" si="47"/>
        <v>2.4142235589769583</v>
      </c>
      <c r="C375" s="57">
        <f t="shared" ca="1" si="47"/>
        <v>6.5919698184814823</v>
      </c>
      <c r="D375" s="57">
        <f t="shared" ca="1" si="47"/>
        <v>2.1416346413800125</v>
      </c>
      <c r="E375" s="57">
        <f t="shared" ca="1" si="47"/>
        <v>1.6207446048564413</v>
      </c>
      <c r="F375" s="57">
        <f t="shared" ca="1" si="47"/>
        <v>3.8420356397400006</v>
      </c>
      <c r="G375" s="8" cm="1">
        <f t="array" aca="1" ref="G375" ca="1">SUM(IF(ISERROR(FIND($A$4:$F$4,G$4)),0,$A375:$F375))</f>
        <v>10.23309571510922</v>
      </c>
      <c r="H375" s="8" cm="1">
        <f t="array" aca="1" ref="H375" ca="1">SUM(IF(ISERROR(FIND($A$4:$F$4,H$4)),0,$A375:$F375))</f>
        <v>9.6247961777477506</v>
      </c>
      <c r="I375" s="8" cm="1">
        <f t="array" aca="1" ref="I375" ca="1">SUM(IF(ISERROR(FIND($A$4:$F$4,I$4)),0,$A375:$F375))</f>
        <v>7.8770038035734</v>
      </c>
      <c r="J375" s="8">
        <f t="shared" ca="1" si="44"/>
        <v>10.23309571510922</v>
      </c>
      <c r="K375" s="8" t="str">
        <f t="shared" ca="1" si="45"/>
        <v>AC</v>
      </c>
      <c r="L375" s="8">
        <f ca="1">SMALL($J$5:$J$1004,ROWS($J$5:J375))</f>
        <v>10.786155881250121</v>
      </c>
      <c r="M375" s="10">
        <f ca="1">ROWS($J$5:J375)/COUNT($J$5:$J$1004)</f>
        <v>0.371</v>
      </c>
      <c r="N375" s="10"/>
      <c r="O375" s="8">
        <f t="shared" ca="1" si="46"/>
        <v>1</v>
      </c>
      <c r="P375" s="8" t="str">
        <f t="shared" ca="1" si="46"/>
        <v xml:space="preserve"> </v>
      </c>
      <c r="Q375" s="8" t="str">
        <f t="shared" ca="1" si="46"/>
        <v xml:space="preserve"> </v>
      </c>
      <c r="S375" s="8">
        <f t="shared" ca="1" si="50"/>
        <v>1</v>
      </c>
      <c r="T375" s="8" t="str">
        <f t="shared" ca="1" si="50"/>
        <v/>
      </c>
      <c r="U375" s="8">
        <f t="shared" ca="1" si="50"/>
        <v>1</v>
      </c>
      <c r="V375" s="8" t="str">
        <f t="shared" ca="1" si="50"/>
        <v/>
      </c>
      <c r="W375" s="8" t="str">
        <f t="shared" ca="1" si="50"/>
        <v/>
      </c>
      <c r="X375" s="8" t="str">
        <f t="shared" ca="1" si="50"/>
        <v/>
      </c>
    </row>
    <row r="376" spans="1:24" hidden="1" x14ac:dyDescent="0.25">
      <c r="A376" s="57">
        <f t="shared" ca="1" si="48"/>
        <v>5.9435834015200166</v>
      </c>
      <c r="B376" s="57">
        <f t="shared" ca="1" si="47"/>
        <v>2.2544601649803089</v>
      </c>
      <c r="C376" s="57">
        <f t="shared" ca="1" si="47"/>
        <v>4.9929102551866471</v>
      </c>
      <c r="D376" s="57">
        <f t="shared" ca="1" si="47"/>
        <v>4.4603929723957263</v>
      </c>
      <c r="E376" s="57">
        <f t="shared" ca="1" si="47"/>
        <v>2.0019875264033797</v>
      </c>
      <c r="F376" s="57">
        <f t="shared" ca="1" si="47"/>
        <v>3.760184229531597</v>
      </c>
      <c r="G376" s="8" cm="1">
        <f t="array" aca="1" ref="G376" ca="1">SUM(IF(ISERROR(FIND($A$4:$F$4,G$4)),0,$A376:$F376))</f>
        <v>10.936493656706663</v>
      </c>
      <c r="H376" s="8" cm="1">
        <f t="array" aca="1" ref="H376" ca="1">SUM(IF(ISERROR(FIND($A$4:$F$4,H$4)),0,$A376:$F376))</f>
        <v>14.164160603447339</v>
      </c>
      <c r="I376" s="8" cm="1">
        <f t="array" aca="1" ref="I376" ca="1">SUM(IF(ISERROR(FIND($A$4:$F$4,I$4)),0,$A376:$F376))</f>
        <v>8.0166319209152856</v>
      </c>
      <c r="J376" s="8">
        <f t="shared" ca="1" si="44"/>
        <v>14.164160603447339</v>
      </c>
      <c r="K376" s="8" t="str">
        <f t="shared" ca="1" si="45"/>
        <v>ADF</v>
      </c>
      <c r="L376" s="8">
        <f ca="1">SMALL($J$5:$J$1004,ROWS($J$5:J376))</f>
        <v>10.787008615833123</v>
      </c>
      <c r="M376" s="10">
        <f ca="1">ROWS($J$5:J376)/COUNT($J$5:$J$1004)</f>
        <v>0.372</v>
      </c>
      <c r="N376" s="10"/>
      <c r="O376" s="8" t="str">
        <f t="shared" ca="1" si="46"/>
        <v xml:space="preserve"> </v>
      </c>
      <c r="P376" s="8">
        <f t="shared" ca="1" si="46"/>
        <v>1</v>
      </c>
      <c r="Q376" s="8" t="str">
        <f t="shared" ca="1" si="46"/>
        <v xml:space="preserve"> </v>
      </c>
      <c r="S376" s="8">
        <f t="shared" ca="1" si="50"/>
        <v>1</v>
      </c>
      <c r="T376" s="8" t="str">
        <f t="shared" ca="1" si="50"/>
        <v/>
      </c>
      <c r="U376" s="8" t="str">
        <f t="shared" ca="1" si="50"/>
        <v/>
      </c>
      <c r="V376" s="8">
        <f t="shared" ca="1" si="50"/>
        <v>1</v>
      </c>
      <c r="W376" s="8" t="str">
        <f t="shared" ca="1" si="50"/>
        <v/>
      </c>
      <c r="X376" s="8">
        <f t="shared" ca="1" si="50"/>
        <v>1</v>
      </c>
    </row>
    <row r="377" spans="1:24" hidden="1" x14ac:dyDescent="0.25">
      <c r="A377" s="57">
        <f t="shared" ca="1" si="48"/>
        <v>5.2331762672920608</v>
      </c>
      <c r="B377" s="57">
        <f t="shared" ca="1" si="47"/>
        <v>4.806942304407138</v>
      </c>
      <c r="C377" s="57">
        <f t="shared" ca="1" si="47"/>
        <v>7.346357474358352</v>
      </c>
      <c r="D377" s="57">
        <f t="shared" ca="1" si="47"/>
        <v>3.7992559577180889</v>
      </c>
      <c r="E377" s="57">
        <f t="shared" ca="1" si="47"/>
        <v>1.1105442313639715</v>
      </c>
      <c r="F377" s="57">
        <f t="shared" ca="1" si="47"/>
        <v>3.9981364654289111</v>
      </c>
      <c r="G377" s="8" cm="1">
        <f t="array" aca="1" ref="G377" ca="1">SUM(IF(ISERROR(FIND($A$4:$F$4,G$4)),0,$A377:$F377))</f>
        <v>12.579533741650412</v>
      </c>
      <c r="H377" s="8" cm="1">
        <f t="array" aca="1" ref="H377" ca="1">SUM(IF(ISERROR(FIND($A$4:$F$4,H$4)),0,$A377:$F377))</f>
        <v>13.030568690439061</v>
      </c>
      <c r="I377" s="8" cm="1">
        <f t="array" aca="1" ref="I377" ca="1">SUM(IF(ISERROR(FIND($A$4:$F$4,I$4)),0,$A377:$F377))</f>
        <v>9.9156230012000215</v>
      </c>
      <c r="J377" s="8">
        <f t="shared" ca="1" si="44"/>
        <v>13.030568690439061</v>
      </c>
      <c r="K377" s="8" t="str">
        <f t="shared" ca="1" si="45"/>
        <v>ADF</v>
      </c>
      <c r="L377" s="8">
        <f ca="1">SMALL($J$5:$J$1004,ROWS($J$5:J377))</f>
        <v>10.794467698196053</v>
      </c>
      <c r="M377" s="10">
        <f ca="1">ROWS($J$5:J377)/COUNT($J$5:$J$1004)</f>
        <v>0.373</v>
      </c>
      <c r="N377" s="10"/>
      <c r="O377" s="8" t="str">
        <f t="shared" ca="1" si="46"/>
        <v xml:space="preserve"> </v>
      </c>
      <c r="P377" s="8">
        <f t="shared" ca="1" si="46"/>
        <v>1</v>
      </c>
      <c r="Q377" s="8" t="str">
        <f t="shared" ca="1" si="46"/>
        <v xml:space="preserve"> </v>
      </c>
      <c r="S377" s="8">
        <f t="shared" ca="1" si="50"/>
        <v>1</v>
      </c>
      <c r="T377" s="8" t="str">
        <f t="shared" ca="1" si="50"/>
        <v/>
      </c>
      <c r="U377" s="8" t="str">
        <f t="shared" ca="1" si="50"/>
        <v/>
      </c>
      <c r="V377" s="8">
        <f t="shared" ca="1" si="50"/>
        <v>1</v>
      </c>
      <c r="W377" s="8" t="str">
        <f t="shared" ca="1" si="50"/>
        <v/>
      </c>
      <c r="X377" s="8">
        <f t="shared" ca="1" si="50"/>
        <v>1</v>
      </c>
    </row>
    <row r="378" spans="1:24" hidden="1" x14ac:dyDescent="0.25">
      <c r="A378" s="57">
        <f t="shared" ca="1" si="48"/>
        <v>4.2955155950110422</v>
      </c>
      <c r="B378" s="57">
        <f t="shared" ca="1" si="47"/>
        <v>2.5712144714649101</v>
      </c>
      <c r="C378" s="57">
        <f t="shared" ca="1" si="47"/>
        <v>7.0305405795061127</v>
      </c>
      <c r="D378" s="57">
        <f t="shared" ca="1" si="47"/>
        <v>3.4712701697893298</v>
      </c>
      <c r="E378" s="57">
        <f t="shared" ca="1" si="47"/>
        <v>1.4615258741021901</v>
      </c>
      <c r="F378" s="57">
        <f t="shared" ca="1" si="47"/>
        <v>3.32655852275703</v>
      </c>
      <c r="G378" s="8" cm="1">
        <f t="array" aca="1" ref="G378" ca="1">SUM(IF(ISERROR(FIND($A$4:$F$4,G$4)),0,$A378:$F378))</f>
        <v>11.326056174517156</v>
      </c>
      <c r="H378" s="8" cm="1">
        <f t="array" aca="1" ref="H378" ca="1">SUM(IF(ISERROR(FIND($A$4:$F$4,H$4)),0,$A378:$F378))</f>
        <v>11.093344287557402</v>
      </c>
      <c r="I378" s="8" cm="1">
        <f t="array" aca="1" ref="I378" ca="1">SUM(IF(ISERROR(FIND($A$4:$F$4,I$4)),0,$A378:$F378))</f>
        <v>7.3592988683241307</v>
      </c>
      <c r="J378" s="8">
        <f t="shared" ca="1" si="44"/>
        <v>11.326056174517156</v>
      </c>
      <c r="K378" s="8" t="str">
        <f t="shared" ca="1" si="45"/>
        <v>AC</v>
      </c>
      <c r="L378" s="8">
        <f ca="1">SMALL($J$5:$J$1004,ROWS($J$5:J378))</f>
        <v>10.795694768238807</v>
      </c>
      <c r="M378" s="10">
        <f ca="1">ROWS($J$5:J378)/COUNT($J$5:$J$1004)</f>
        <v>0.374</v>
      </c>
      <c r="N378" s="10"/>
      <c r="O378" s="8">
        <f t="shared" ca="1" si="46"/>
        <v>1</v>
      </c>
      <c r="P378" s="8" t="str">
        <f t="shared" ca="1" si="46"/>
        <v xml:space="preserve"> </v>
      </c>
      <c r="Q378" s="8" t="str">
        <f t="shared" ca="1" si="46"/>
        <v xml:space="preserve"> </v>
      </c>
      <c r="S378" s="8">
        <f t="shared" ca="1" si="50"/>
        <v>1</v>
      </c>
      <c r="T378" s="8" t="str">
        <f t="shared" ca="1" si="50"/>
        <v/>
      </c>
      <c r="U378" s="8">
        <f t="shared" ca="1" si="50"/>
        <v>1</v>
      </c>
      <c r="V378" s="8" t="str">
        <f t="shared" ca="1" si="50"/>
        <v/>
      </c>
      <c r="W378" s="8" t="str">
        <f t="shared" ca="1" si="50"/>
        <v/>
      </c>
      <c r="X378" s="8" t="str">
        <f t="shared" ca="1" si="50"/>
        <v/>
      </c>
    </row>
    <row r="379" spans="1:24" hidden="1" x14ac:dyDescent="0.25">
      <c r="A379" s="57">
        <f t="shared" ca="1" si="48"/>
        <v>4.1424902112743016</v>
      </c>
      <c r="B379" s="57">
        <f t="shared" ca="1" si="47"/>
        <v>3.5158958179822282</v>
      </c>
      <c r="C379" s="57">
        <f t="shared" ca="1" si="47"/>
        <v>6.8371746923846537</v>
      </c>
      <c r="D379" s="57">
        <f t="shared" ca="1" si="47"/>
        <v>5.0453202063328284</v>
      </c>
      <c r="E379" s="57">
        <f t="shared" ca="1" si="47"/>
        <v>1.0810185908548553</v>
      </c>
      <c r="F379" s="57">
        <f t="shared" ca="1" si="47"/>
        <v>3.6141960371591395</v>
      </c>
      <c r="G379" s="8" cm="1">
        <f t="array" aca="1" ref="G379" ca="1">SUM(IF(ISERROR(FIND($A$4:$F$4,G$4)),0,$A379:$F379))</f>
        <v>10.979664903658955</v>
      </c>
      <c r="H379" s="8" cm="1">
        <f t="array" aca="1" ref="H379" ca="1">SUM(IF(ISERROR(FIND($A$4:$F$4,H$4)),0,$A379:$F379))</f>
        <v>12.80200645476627</v>
      </c>
      <c r="I379" s="8" cm="1">
        <f t="array" aca="1" ref="I379" ca="1">SUM(IF(ISERROR(FIND($A$4:$F$4,I$4)),0,$A379:$F379))</f>
        <v>8.2111104459962228</v>
      </c>
      <c r="J379" s="8">
        <f t="shared" ca="1" si="44"/>
        <v>12.80200645476627</v>
      </c>
      <c r="K379" s="8" t="str">
        <f t="shared" ca="1" si="45"/>
        <v>ADF</v>
      </c>
      <c r="L379" s="8">
        <f ca="1">SMALL($J$5:$J$1004,ROWS($J$5:J379))</f>
        <v>10.797591312601011</v>
      </c>
      <c r="M379" s="10">
        <f ca="1">ROWS($J$5:J379)/COUNT($J$5:$J$1004)</f>
        <v>0.375</v>
      </c>
      <c r="N379" s="10"/>
      <c r="O379" s="8" t="str">
        <f t="shared" ca="1" si="46"/>
        <v xml:space="preserve"> </v>
      </c>
      <c r="P379" s="8">
        <f t="shared" ca="1" si="46"/>
        <v>1</v>
      </c>
      <c r="Q379" s="8" t="str">
        <f t="shared" ca="1" si="46"/>
        <v xml:space="preserve"> </v>
      </c>
      <c r="S379" s="8">
        <f t="shared" ca="1" si="50"/>
        <v>1</v>
      </c>
      <c r="T379" s="8" t="str">
        <f t="shared" ca="1" si="50"/>
        <v/>
      </c>
      <c r="U379" s="8" t="str">
        <f t="shared" ca="1" si="50"/>
        <v/>
      </c>
      <c r="V379" s="8">
        <f t="shared" ca="1" si="50"/>
        <v>1</v>
      </c>
      <c r="W379" s="8" t="str">
        <f t="shared" ca="1" si="50"/>
        <v/>
      </c>
      <c r="X379" s="8">
        <f t="shared" ca="1" si="50"/>
        <v>1</v>
      </c>
    </row>
    <row r="380" spans="1:24" hidden="1" x14ac:dyDescent="0.25">
      <c r="A380" s="57">
        <f t="shared" ca="1" si="48"/>
        <v>5.3126414135007032</v>
      </c>
      <c r="B380" s="57">
        <f t="shared" ca="1" si="47"/>
        <v>4.999021484935902</v>
      </c>
      <c r="C380" s="57">
        <f t="shared" ca="1" si="47"/>
        <v>5.4206652368377455</v>
      </c>
      <c r="D380" s="57">
        <f t="shared" ca="1" si="47"/>
        <v>4.2223793679163961</v>
      </c>
      <c r="E380" s="57">
        <f t="shared" ca="1" si="47"/>
        <v>1.8795515493633599</v>
      </c>
      <c r="F380" s="57">
        <f t="shared" ca="1" si="47"/>
        <v>2.3921093991599642</v>
      </c>
      <c r="G380" s="8" cm="1">
        <f t="array" aca="1" ref="G380" ca="1">SUM(IF(ISERROR(FIND($A$4:$F$4,G$4)),0,$A380:$F380))</f>
        <v>10.733306650338449</v>
      </c>
      <c r="H380" s="8" cm="1">
        <f t="array" aca="1" ref="H380" ca="1">SUM(IF(ISERROR(FIND($A$4:$F$4,H$4)),0,$A380:$F380))</f>
        <v>11.927130180577063</v>
      </c>
      <c r="I380" s="8" cm="1">
        <f t="array" aca="1" ref="I380" ca="1">SUM(IF(ISERROR(FIND($A$4:$F$4,I$4)),0,$A380:$F380))</f>
        <v>9.2706824334592248</v>
      </c>
      <c r="J380" s="8">
        <f t="shared" ca="1" si="44"/>
        <v>11.927130180577063</v>
      </c>
      <c r="K380" s="8" t="str">
        <f t="shared" ca="1" si="45"/>
        <v>ADF</v>
      </c>
      <c r="L380" s="8">
        <f ca="1">SMALL($J$5:$J$1004,ROWS($J$5:J380))</f>
        <v>10.80891621366381</v>
      </c>
      <c r="M380" s="10">
        <f ca="1">ROWS($J$5:J380)/COUNT($J$5:$J$1004)</f>
        <v>0.376</v>
      </c>
      <c r="N380" s="10"/>
      <c r="O380" s="8" t="str">
        <f t="shared" ca="1" si="46"/>
        <v xml:space="preserve"> </v>
      </c>
      <c r="P380" s="8">
        <f t="shared" ca="1" si="46"/>
        <v>1</v>
      </c>
      <c r="Q380" s="8" t="str">
        <f t="shared" ca="1" si="46"/>
        <v xml:space="preserve"> </v>
      </c>
      <c r="S380" s="8">
        <f t="shared" ca="1" si="50"/>
        <v>1</v>
      </c>
      <c r="T380" s="8" t="str">
        <f t="shared" ca="1" si="50"/>
        <v/>
      </c>
      <c r="U380" s="8" t="str">
        <f t="shared" ca="1" si="50"/>
        <v/>
      </c>
      <c r="V380" s="8">
        <f t="shared" ca="1" si="50"/>
        <v>1</v>
      </c>
      <c r="W380" s="8" t="str">
        <f t="shared" ca="1" si="50"/>
        <v/>
      </c>
      <c r="X380" s="8">
        <f t="shared" ca="1" si="50"/>
        <v>1</v>
      </c>
    </row>
    <row r="381" spans="1:24" hidden="1" x14ac:dyDescent="0.25">
      <c r="A381" s="57">
        <f t="shared" ca="1" si="48"/>
        <v>4.3370963781035812</v>
      </c>
      <c r="B381" s="57">
        <f t="shared" ca="1" si="47"/>
        <v>1.946583723654824</v>
      </c>
      <c r="C381" s="57">
        <f t="shared" ca="1" si="47"/>
        <v>5.1561996671780381</v>
      </c>
      <c r="D381" s="57">
        <f t="shared" ca="1" si="47"/>
        <v>4.5413096591007189</v>
      </c>
      <c r="E381" s="57">
        <f t="shared" ca="1" si="47"/>
        <v>1.1400209121809273</v>
      </c>
      <c r="F381" s="57">
        <f t="shared" ca="1" si="47"/>
        <v>2.9727990550869796</v>
      </c>
      <c r="G381" s="8" cm="1">
        <f t="array" aca="1" ref="G381" ca="1">SUM(IF(ISERROR(FIND($A$4:$F$4,G$4)),0,$A381:$F381))</f>
        <v>9.4932960452816193</v>
      </c>
      <c r="H381" s="8" cm="1">
        <f t="array" aca="1" ref="H381" ca="1">SUM(IF(ISERROR(FIND($A$4:$F$4,H$4)),0,$A381:$F381))</f>
        <v>11.851205092291281</v>
      </c>
      <c r="I381" s="8" cm="1">
        <f t="array" aca="1" ref="I381" ca="1">SUM(IF(ISERROR(FIND($A$4:$F$4,I$4)),0,$A381:$F381))</f>
        <v>6.0594036909227311</v>
      </c>
      <c r="J381" s="8">
        <f t="shared" ca="1" si="44"/>
        <v>11.851205092291281</v>
      </c>
      <c r="K381" s="8" t="str">
        <f t="shared" ca="1" si="45"/>
        <v>ADF</v>
      </c>
      <c r="L381" s="8">
        <f ca="1">SMALL($J$5:$J$1004,ROWS($J$5:J381))</f>
        <v>10.809332685615303</v>
      </c>
      <c r="M381" s="10">
        <f ca="1">ROWS($J$5:J381)/COUNT($J$5:$J$1004)</f>
        <v>0.377</v>
      </c>
      <c r="N381" s="10"/>
      <c r="O381" s="8" t="str">
        <f t="shared" ca="1" si="46"/>
        <v xml:space="preserve"> </v>
      </c>
      <c r="P381" s="8">
        <f t="shared" ca="1" si="46"/>
        <v>1</v>
      </c>
      <c r="Q381" s="8" t="str">
        <f t="shared" ca="1" si="46"/>
        <v xml:space="preserve"> </v>
      </c>
      <c r="S381" s="8">
        <f t="shared" ca="1" si="50"/>
        <v>1</v>
      </c>
      <c r="T381" s="8" t="str">
        <f t="shared" ca="1" si="50"/>
        <v/>
      </c>
      <c r="U381" s="8" t="str">
        <f t="shared" ca="1" si="50"/>
        <v/>
      </c>
      <c r="V381" s="8">
        <f t="shared" ca="1" si="50"/>
        <v>1</v>
      </c>
      <c r="W381" s="8" t="str">
        <f t="shared" ca="1" si="50"/>
        <v/>
      </c>
      <c r="X381" s="8">
        <f t="shared" ca="1" si="50"/>
        <v>1</v>
      </c>
    </row>
    <row r="382" spans="1:24" hidden="1" x14ac:dyDescent="0.25">
      <c r="A382" s="57">
        <f t="shared" ca="1" si="48"/>
        <v>3.8452257129594027</v>
      </c>
      <c r="B382" s="57">
        <f t="shared" ca="1" si="47"/>
        <v>3.9964036544421568</v>
      </c>
      <c r="C382" s="57">
        <f t="shared" ca="1" si="47"/>
        <v>7.2151376166866168</v>
      </c>
      <c r="D382" s="57">
        <f t="shared" ca="1" si="47"/>
        <v>3.0879211186394842</v>
      </c>
      <c r="E382" s="57">
        <f t="shared" ca="1" si="47"/>
        <v>1.838648888686093</v>
      </c>
      <c r="F382" s="57">
        <f t="shared" ca="1" si="47"/>
        <v>2.8238193604445034</v>
      </c>
      <c r="G382" s="8" cm="1">
        <f t="array" aca="1" ref="G382" ca="1">SUM(IF(ISERROR(FIND($A$4:$F$4,G$4)),0,$A382:$F382))</f>
        <v>11.06036332964602</v>
      </c>
      <c r="H382" s="8" cm="1">
        <f t="array" aca="1" ref="H382" ca="1">SUM(IF(ISERROR(FIND($A$4:$F$4,H$4)),0,$A382:$F382))</f>
        <v>9.7569661920433894</v>
      </c>
      <c r="I382" s="8" cm="1">
        <f t="array" aca="1" ref="I382" ca="1">SUM(IF(ISERROR(FIND($A$4:$F$4,I$4)),0,$A382:$F382))</f>
        <v>8.6588719035727539</v>
      </c>
      <c r="J382" s="8">
        <f t="shared" ca="1" si="44"/>
        <v>11.06036332964602</v>
      </c>
      <c r="K382" s="8" t="str">
        <f t="shared" ca="1" si="45"/>
        <v>AC</v>
      </c>
      <c r="L382" s="8">
        <f ca="1">SMALL($J$5:$J$1004,ROWS($J$5:J382))</f>
        <v>10.817516938600431</v>
      </c>
      <c r="M382" s="10">
        <f ca="1">ROWS($J$5:J382)/COUNT($J$5:$J$1004)</f>
        <v>0.378</v>
      </c>
      <c r="N382" s="10"/>
      <c r="O382" s="8">
        <f t="shared" ca="1" si="46"/>
        <v>1</v>
      </c>
      <c r="P382" s="8" t="str">
        <f t="shared" ca="1" si="46"/>
        <v xml:space="preserve"> </v>
      </c>
      <c r="Q382" s="8" t="str">
        <f t="shared" ca="1" si="46"/>
        <v xml:space="preserve"> </v>
      </c>
      <c r="S382" s="8">
        <f t="shared" ca="1" si="50"/>
        <v>1</v>
      </c>
      <c r="T382" s="8" t="str">
        <f t="shared" ca="1" si="50"/>
        <v/>
      </c>
      <c r="U382" s="8">
        <f t="shared" ca="1" si="50"/>
        <v>1</v>
      </c>
      <c r="V382" s="8" t="str">
        <f t="shared" ca="1" si="50"/>
        <v/>
      </c>
      <c r="W382" s="8" t="str">
        <f t="shared" ca="1" si="50"/>
        <v/>
      </c>
      <c r="X382" s="8" t="str">
        <f t="shared" ca="1" si="50"/>
        <v/>
      </c>
    </row>
    <row r="383" spans="1:24" hidden="1" x14ac:dyDescent="0.25">
      <c r="A383" s="57">
        <f t="shared" ca="1" si="48"/>
        <v>2.5551284909562995</v>
      </c>
      <c r="B383" s="57">
        <f t="shared" ca="1" si="47"/>
        <v>4.914219041351485</v>
      </c>
      <c r="C383" s="57">
        <f t="shared" ca="1" si="47"/>
        <v>4.7567399412527767</v>
      </c>
      <c r="D383" s="57">
        <f t="shared" ca="1" si="47"/>
        <v>3.3279025480428617</v>
      </c>
      <c r="E383" s="57">
        <f t="shared" ca="1" si="47"/>
        <v>2.9219077102443083</v>
      </c>
      <c r="F383" s="57">
        <f t="shared" ca="1" si="47"/>
        <v>3.434203425503604</v>
      </c>
      <c r="G383" s="8" cm="1">
        <f t="array" aca="1" ref="G383" ca="1">SUM(IF(ISERROR(FIND($A$4:$F$4,G$4)),0,$A383:$F383))</f>
        <v>7.3118684322090761</v>
      </c>
      <c r="H383" s="8" cm="1">
        <f t="array" aca="1" ref="H383" ca="1">SUM(IF(ISERROR(FIND($A$4:$F$4,H$4)),0,$A383:$F383))</f>
        <v>9.3172344645027643</v>
      </c>
      <c r="I383" s="8" cm="1">
        <f t="array" aca="1" ref="I383" ca="1">SUM(IF(ISERROR(FIND($A$4:$F$4,I$4)),0,$A383:$F383))</f>
        <v>11.270330177099398</v>
      </c>
      <c r="J383" s="8">
        <f t="shared" ca="1" si="44"/>
        <v>11.270330177099398</v>
      </c>
      <c r="K383" s="8" t="str">
        <f t="shared" ca="1" si="45"/>
        <v>BEF</v>
      </c>
      <c r="L383" s="8">
        <f ca="1">SMALL($J$5:$J$1004,ROWS($J$5:J383))</f>
        <v>10.821753217880826</v>
      </c>
      <c r="M383" s="10">
        <f ca="1">ROWS($J$5:J383)/COUNT($J$5:$J$1004)</f>
        <v>0.379</v>
      </c>
      <c r="N383" s="10"/>
      <c r="O383" s="8" t="str">
        <f t="shared" ca="1" si="46"/>
        <v xml:space="preserve"> </v>
      </c>
      <c r="P383" s="8" t="str">
        <f t="shared" ca="1" si="46"/>
        <v xml:space="preserve"> </v>
      </c>
      <c r="Q383" s="8">
        <f t="shared" ca="1" si="46"/>
        <v>1</v>
      </c>
      <c r="S383" s="8" t="str">
        <f t="shared" ca="1" si="50"/>
        <v/>
      </c>
      <c r="T383" s="8">
        <f t="shared" ca="1" si="50"/>
        <v>1</v>
      </c>
      <c r="U383" s="8" t="str">
        <f t="shared" ca="1" si="50"/>
        <v/>
      </c>
      <c r="V383" s="8" t="str">
        <f t="shared" ca="1" si="50"/>
        <v/>
      </c>
      <c r="W383" s="8">
        <f t="shared" ca="1" si="50"/>
        <v>1</v>
      </c>
      <c r="X383" s="8">
        <f t="shared" ca="1" si="50"/>
        <v>1</v>
      </c>
    </row>
    <row r="384" spans="1:24" hidden="1" x14ac:dyDescent="0.25">
      <c r="A384" s="57">
        <f t="shared" ca="1" si="48"/>
        <v>3.7024135397852809</v>
      </c>
      <c r="B384" s="57">
        <f t="shared" ca="1" si="47"/>
        <v>2.3327505361405865</v>
      </c>
      <c r="C384" s="57">
        <f t="shared" ca="1" si="47"/>
        <v>6.6401545251785912</v>
      </c>
      <c r="D384" s="57">
        <f t="shared" ca="1" si="47"/>
        <v>3.6151552352739631</v>
      </c>
      <c r="E384" s="57">
        <f t="shared" ca="1" si="47"/>
        <v>1.8884530579448076</v>
      </c>
      <c r="F384" s="57">
        <f t="shared" ca="1" si="47"/>
        <v>2.3443298329035525</v>
      </c>
      <c r="G384" s="8" cm="1">
        <f t="array" aca="1" ref="G384" ca="1">SUM(IF(ISERROR(FIND($A$4:$F$4,G$4)),0,$A384:$F384))</f>
        <v>10.342568064963872</v>
      </c>
      <c r="H384" s="8" cm="1">
        <f t="array" aca="1" ref="H384" ca="1">SUM(IF(ISERROR(FIND($A$4:$F$4,H$4)),0,$A384:$F384))</f>
        <v>9.6618986079627973</v>
      </c>
      <c r="I384" s="8" cm="1">
        <f t="array" aca="1" ref="I384" ca="1">SUM(IF(ISERROR(FIND($A$4:$F$4,I$4)),0,$A384:$F384))</f>
        <v>6.5655334269889467</v>
      </c>
      <c r="J384" s="8">
        <f t="shared" ca="1" si="44"/>
        <v>10.342568064963872</v>
      </c>
      <c r="K384" s="8" t="str">
        <f t="shared" ca="1" si="45"/>
        <v>AC</v>
      </c>
      <c r="L384" s="8">
        <f ca="1">SMALL($J$5:$J$1004,ROWS($J$5:J384))</f>
        <v>10.822808055979088</v>
      </c>
      <c r="M384" s="10">
        <f ca="1">ROWS($J$5:J384)/COUNT($J$5:$J$1004)</f>
        <v>0.38</v>
      </c>
      <c r="N384" s="10"/>
      <c r="O384" s="8">
        <f t="shared" ca="1" si="46"/>
        <v>1</v>
      </c>
      <c r="P384" s="8" t="str">
        <f t="shared" ca="1" si="46"/>
        <v xml:space="preserve"> </v>
      </c>
      <c r="Q384" s="8" t="str">
        <f t="shared" ca="1" si="46"/>
        <v xml:space="preserve"> </v>
      </c>
      <c r="S384" s="8">
        <f t="shared" ca="1" si="50"/>
        <v>1</v>
      </c>
      <c r="T384" s="8" t="str">
        <f t="shared" ca="1" si="50"/>
        <v/>
      </c>
      <c r="U384" s="8">
        <f t="shared" ca="1" si="50"/>
        <v>1</v>
      </c>
      <c r="V384" s="8" t="str">
        <f t="shared" ca="1" si="50"/>
        <v/>
      </c>
      <c r="W384" s="8" t="str">
        <f t="shared" ca="1" si="50"/>
        <v/>
      </c>
      <c r="X384" s="8" t="str">
        <f t="shared" ca="1" si="50"/>
        <v/>
      </c>
    </row>
    <row r="385" spans="1:24" hidden="1" x14ac:dyDescent="0.25">
      <c r="A385" s="57">
        <f t="shared" ca="1" si="48"/>
        <v>2.2650235584532354</v>
      </c>
      <c r="B385" s="57">
        <f t="shared" ca="1" si="47"/>
        <v>2.993645493301802</v>
      </c>
      <c r="C385" s="57">
        <f t="shared" ca="1" si="47"/>
        <v>7.8845786569469514</v>
      </c>
      <c r="D385" s="57">
        <f t="shared" ca="1" si="47"/>
        <v>4.4395274271237852</v>
      </c>
      <c r="E385" s="57">
        <f t="shared" ca="1" si="47"/>
        <v>2.3981014853042519</v>
      </c>
      <c r="F385" s="57">
        <f t="shared" ca="1" si="47"/>
        <v>3.9905786202002336</v>
      </c>
      <c r="G385" s="8" cm="1">
        <f t="array" aca="1" ref="G385" ca="1">SUM(IF(ISERROR(FIND($A$4:$F$4,G$4)),0,$A385:$F385))</f>
        <v>10.149602215400186</v>
      </c>
      <c r="H385" s="8" cm="1">
        <f t="array" aca="1" ref="H385" ca="1">SUM(IF(ISERROR(FIND($A$4:$F$4,H$4)),0,$A385:$F385))</f>
        <v>10.695129605777254</v>
      </c>
      <c r="I385" s="8" cm="1">
        <f t="array" aca="1" ref="I385" ca="1">SUM(IF(ISERROR(FIND($A$4:$F$4,I$4)),0,$A385:$F385))</f>
        <v>9.3823255988062879</v>
      </c>
      <c r="J385" s="8">
        <f t="shared" ca="1" si="44"/>
        <v>10.695129605777254</v>
      </c>
      <c r="K385" s="8" t="str">
        <f t="shared" ca="1" si="45"/>
        <v>ADF</v>
      </c>
      <c r="L385" s="8">
        <f ca="1">SMALL($J$5:$J$1004,ROWS($J$5:J385))</f>
        <v>10.822819233697754</v>
      </c>
      <c r="M385" s="10">
        <f ca="1">ROWS($J$5:J385)/COUNT($J$5:$J$1004)</f>
        <v>0.38100000000000001</v>
      </c>
      <c r="N385" s="10"/>
      <c r="O385" s="8" t="str">
        <f t="shared" ca="1" si="46"/>
        <v xml:space="preserve"> </v>
      </c>
      <c r="P385" s="8">
        <f t="shared" ca="1" si="46"/>
        <v>1</v>
      </c>
      <c r="Q385" s="8" t="str">
        <f t="shared" ca="1" si="46"/>
        <v xml:space="preserve"> </v>
      </c>
      <c r="S385" s="8">
        <f t="shared" ca="1" si="50"/>
        <v>1</v>
      </c>
      <c r="T385" s="8" t="str">
        <f t="shared" ca="1" si="50"/>
        <v/>
      </c>
      <c r="U385" s="8" t="str">
        <f t="shared" ca="1" si="50"/>
        <v/>
      </c>
      <c r="V385" s="8">
        <f t="shared" ca="1" si="50"/>
        <v>1</v>
      </c>
      <c r="W385" s="8" t="str">
        <f t="shared" ca="1" si="50"/>
        <v/>
      </c>
      <c r="X385" s="8">
        <f t="shared" ca="1" si="50"/>
        <v>1</v>
      </c>
    </row>
    <row r="386" spans="1:24" hidden="1" x14ac:dyDescent="0.25">
      <c r="A386" s="57">
        <f t="shared" ca="1" si="48"/>
        <v>5.4639595512121009</v>
      </c>
      <c r="B386" s="57">
        <f t="shared" ca="1" si="47"/>
        <v>3.3423113031105758</v>
      </c>
      <c r="C386" s="57">
        <f t="shared" ca="1" si="47"/>
        <v>4.4631591703983675</v>
      </c>
      <c r="D386" s="57">
        <f t="shared" ca="1" si="47"/>
        <v>5.6885728138669744</v>
      </c>
      <c r="E386" s="57">
        <f t="shared" ca="1" si="47"/>
        <v>1.1606619924753576</v>
      </c>
      <c r="F386" s="57">
        <f t="shared" ca="1" si="47"/>
        <v>2.6844863544458333</v>
      </c>
      <c r="G386" s="8" cm="1">
        <f t="array" aca="1" ref="G386" ca="1">SUM(IF(ISERROR(FIND($A$4:$F$4,G$4)),0,$A386:$F386))</f>
        <v>9.9271187216104693</v>
      </c>
      <c r="H386" s="8" cm="1">
        <f t="array" aca="1" ref="H386" ca="1">SUM(IF(ISERROR(FIND($A$4:$F$4,H$4)),0,$A386:$F386))</f>
        <v>13.837018719524909</v>
      </c>
      <c r="I386" s="8" cm="1">
        <f t="array" aca="1" ref="I386" ca="1">SUM(IF(ISERROR(FIND($A$4:$F$4,I$4)),0,$A386:$F386))</f>
        <v>7.1874596500317667</v>
      </c>
      <c r="J386" s="8">
        <f t="shared" ca="1" si="44"/>
        <v>13.837018719524909</v>
      </c>
      <c r="K386" s="8" t="str">
        <f t="shared" ca="1" si="45"/>
        <v>ADF</v>
      </c>
      <c r="L386" s="8">
        <f ca="1">SMALL($J$5:$J$1004,ROWS($J$5:J386))</f>
        <v>10.832919585721029</v>
      </c>
      <c r="M386" s="10">
        <f ca="1">ROWS($J$5:J386)/COUNT($J$5:$J$1004)</f>
        <v>0.38200000000000001</v>
      </c>
      <c r="N386" s="10"/>
      <c r="O386" s="8" t="str">
        <f t="shared" ca="1" si="46"/>
        <v xml:space="preserve"> </v>
      </c>
      <c r="P386" s="8">
        <f t="shared" ca="1" si="46"/>
        <v>1</v>
      </c>
      <c r="Q386" s="8" t="str">
        <f t="shared" ca="1" si="46"/>
        <v xml:space="preserve"> </v>
      </c>
      <c r="S386" s="8">
        <f t="shared" ca="1" si="50"/>
        <v>1</v>
      </c>
      <c r="T386" s="8" t="str">
        <f t="shared" ca="1" si="50"/>
        <v/>
      </c>
      <c r="U386" s="8" t="str">
        <f t="shared" ca="1" si="50"/>
        <v/>
      </c>
      <c r="V386" s="8">
        <f t="shared" ca="1" si="50"/>
        <v>1</v>
      </c>
      <c r="W386" s="8" t="str">
        <f t="shared" ca="1" si="50"/>
        <v/>
      </c>
      <c r="X386" s="8">
        <f t="shared" ca="1" si="50"/>
        <v>1</v>
      </c>
    </row>
    <row r="387" spans="1:24" hidden="1" x14ac:dyDescent="0.25">
      <c r="A387" s="57">
        <f t="shared" ca="1" si="48"/>
        <v>2.4654213230715789</v>
      </c>
      <c r="B387" s="57">
        <f t="shared" ca="1" si="47"/>
        <v>1.2908256656878563</v>
      </c>
      <c r="C387" s="57">
        <f t="shared" ca="1" si="47"/>
        <v>4.6312089647635597</v>
      </c>
      <c r="D387" s="57">
        <f t="shared" ca="1" si="47"/>
        <v>3.6463393116487026</v>
      </c>
      <c r="E387" s="57">
        <f t="shared" ca="1" si="47"/>
        <v>1.8691949135935813</v>
      </c>
      <c r="F387" s="57">
        <f t="shared" ca="1" si="47"/>
        <v>3.1367810252481054</v>
      </c>
      <c r="G387" s="8" cm="1">
        <f t="array" aca="1" ref="G387" ca="1">SUM(IF(ISERROR(FIND($A$4:$F$4,G$4)),0,$A387:$F387))</f>
        <v>7.0966302878351382</v>
      </c>
      <c r="H387" s="8" cm="1">
        <f t="array" aca="1" ref="H387" ca="1">SUM(IF(ISERROR(FIND($A$4:$F$4,H$4)),0,$A387:$F387))</f>
        <v>9.248541659968387</v>
      </c>
      <c r="I387" s="8" cm="1">
        <f t="array" aca="1" ref="I387" ca="1">SUM(IF(ISERROR(FIND($A$4:$F$4,I$4)),0,$A387:$F387))</f>
        <v>6.2968016045295432</v>
      </c>
      <c r="J387" s="8">
        <f t="shared" ca="1" si="44"/>
        <v>9.248541659968387</v>
      </c>
      <c r="K387" s="8" t="str">
        <f t="shared" ca="1" si="45"/>
        <v>ADF</v>
      </c>
      <c r="L387" s="8">
        <f ca="1">SMALL($J$5:$J$1004,ROWS($J$5:J387))</f>
        <v>10.843946926868155</v>
      </c>
      <c r="M387" s="10">
        <f ca="1">ROWS($J$5:J387)/COUNT($J$5:$J$1004)</f>
        <v>0.38300000000000001</v>
      </c>
      <c r="N387" s="10"/>
      <c r="O387" s="8" t="str">
        <f t="shared" ca="1" si="46"/>
        <v xml:space="preserve"> </v>
      </c>
      <c r="P387" s="8">
        <f t="shared" ca="1" si="46"/>
        <v>1</v>
      </c>
      <c r="Q387" s="8" t="str">
        <f t="shared" ca="1" si="46"/>
        <v xml:space="preserve"> </v>
      </c>
      <c r="S387" s="8">
        <f t="shared" ca="1" si="50"/>
        <v>1</v>
      </c>
      <c r="T387" s="8" t="str">
        <f t="shared" ca="1" si="50"/>
        <v/>
      </c>
      <c r="U387" s="8" t="str">
        <f t="shared" ca="1" si="50"/>
        <v/>
      </c>
      <c r="V387" s="8">
        <f t="shared" ca="1" si="50"/>
        <v>1</v>
      </c>
      <c r="W387" s="8" t="str">
        <f t="shared" ca="1" si="50"/>
        <v/>
      </c>
      <c r="X387" s="8">
        <f t="shared" ca="1" si="50"/>
        <v>1</v>
      </c>
    </row>
    <row r="388" spans="1:24" hidden="1" x14ac:dyDescent="0.25">
      <c r="A388" s="57">
        <f t="shared" ca="1" si="48"/>
        <v>3.560906121406004</v>
      </c>
      <c r="B388" s="57">
        <f t="shared" ca="1" si="47"/>
        <v>3.3856361651187763</v>
      </c>
      <c r="C388" s="57">
        <f t="shared" ca="1" si="47"/>
        <v>4.2822793911432768</v>
      </c>
      <c r="D388" s="57">
        <f t="shared" ca="1" si="47"/>
        <v>5.5210083329156419</v>
      </c>
      <c r="E388" s="57">
        <f t="shared" ca="1" si="47"/>
        <v>2.1502927139608907</v>
      </c>
      <c r="F388" s="57">
        <f t="shared" ca="1" si="47"/>
        <v>3.9979197846320909</v>
      </c>
      <c r="G388" s="8" cm="1">
        <f t="array" aca="1" ref="G388" ca="1">SUM(IF(ISERROR(FIND($A$4:$F$4,G$4)),0,$A388:$F388))</f>
        <v>7.8431855125492813</v>
      </c>
      <c r="H388" s="8" cm="1">
        <f t="array" aca="1" ref="H388" ca="1">SUM(IF(ISERROR(FIND($A$4:$F$4,H$4)),0,$A388:$F388))</f>
        <v>13.079834238953737</v>
      </c>
      <c r="I388" s="8" cm="1">
        <f t="array" aca="1" ref="I388" ca="1">SUM(IF(ISERROR(FIND($A$4:$F$4,I$4)),0,$A388:$F388))</f>
        <v>9.5338486637117583</v>
      </c>
      <c r="J388" s="8">
        <f t="shared" ca="1" si="44"/>
        <v>13.079834238953737</v>
      </c>
      <c r="K388" s="8" t="str">
        <f t="shared" ca="1" si="45"/>
        <v>ADF</v>
      </c>
      <c r="L388" s="8">
        <f ca="1">SMALL($J$5:$J$1004,ROWS($J$5:J388))</f>
        <v>10.845134898875333</v>
      </c>
      <c r="M388" s="10">
        <f ca="1">ROWS($J$5:J388)/COUNT($J$5:$J$1004)</f>
        <v>0.38400000000000001</v>
      </c>
      <c r="N388" s="10"/>
      <c r="O388" s="8" t="str">
        <f t="shared" ca="1" si="46"/>
        <v xml:space="preserve"> </v>
      </c>
      <c r="P388" s="8">
        <f t="shared" ca="1" si="46"/>
        <v>1</v>
      </c>
      <c r="Q388" s="8" t="str">
        <f t="shared" ca="1" si="46"/>
        <v xml:space="preserve"> </v>
      </c>
      <c r="S388" s="8">
        <f t="shared" ca="1" si="50"/>
        <v>1</v>
      </c>
      <c r="T388" s="8" t="str">
        <f t="shared" ca="1" si="50"/>
        <v/>
      </c>
      <c r="U388" s="8" t="str">
        <f t="shared" ca="1" si="50"/>
        <v/>
      </c>
      <c r="V388" s="8">
        <f t="shared" ca="1" si="50"/>
        <v>1</v>
      </c>
      <c r="W388" s="8" t="str">
        <f t="shared" ca="1" si="50"/>
        <v/>
      </c>
      <c r="X388" s="8">
        <f t="shared" ca="1" si="50"/>
        <v>1</v>
      </c>
    </row>
    <row r="389" spans="1:24" hidden="1" x14ac:dyDescent="0.25">
      <c r="A389" s="57">
        <f t="shared" ca="1" si="48"/>
        <v>5.9234534142050599</v>
      </c>
      <c r="B389" s="57">
        <f t="shared" ca="1" si="47"/>
        <v>2.8505354345152711</v>
      </c>
      <c r="C389" s="57">
        <f t="shared" ca="1" si="47"/>
        <v>6.5513992971725852</v>
      </c>
      <c r="D389" s="57">
        <f t="shared" ca="1" si="47"/>
        <v>5.3285306047435643</v>
      </c>
      <c r="E389" s="57">
        <f t="shared" ca="1" si="47"/>
        <v>1.9251870995275424</v>
      </c>
      <c r="F389" s="57">
        <f t="shared" ca="1" si="47"/>
        <v>2.1205951209321552</v>
      </c>
      <c r="G389" s="8" cm="1">
        <f t="array" aca="1" ref="G389" ca="1">SUM(IF(ISERROR(FIND($A$4:$F$4,G$4)),0,$A389:$F389))</f>
        <v>12.474852711377645</v>
      </c>
      <c r="H389" s="8" cm="1">
        <f t="array" aca="1" ref="H389" ca="1">SUM(IF(ISERROR(FIND($A$4:$F$4,H$4)),0,$A389:$F389))</f>
        <v>13.372579139880779</v>
      </c>
      <c r="I389" s="8" cm="1">
        <f t="array" aca="1" ref="I389" ca="1">SUM(IF(ISERROR(FIND($A$4:$F$4,I$4)),0,$A389:$F389))</f>
        <v>6.8963176549749683</v>
      </c>
      <c r="J389" s="8">
        <f t="shared" ref="J389:J452" ca="1" si="51">MAX(G389:I389)</f>
        <v>13.372579139880779</v>
      </c>
      <c r="K389" s="8" t="str">
        <f t="shared" ca="1" si="45"/>
        <v>ADF</v>
      </c>
      <c r="L389" s="8">
        <f ca="1">SMALL($J$5:$J$1004,ROWS($J$5:J389))</f>
        <v>10.851882463765335</v>
      </c>
      <c r="M389" s="10">
        <f ca="1">ROWS($J$5:J389)/COUNT($J$5:$J$1004)</f>
        <v>0.38500000000000001</v>
      </c>
      <c r="N389" s="10"/>
      <c r="O389" s="8" t="str">
        <f t="shared" ca="1" si="46"/>
        <v xml:space="preserve"> </v>
      </c>
      <c r="P389" s="8">
        <f t="shared" ca="1" si="46"/>
        <v>1</v>
      </c>
      <c r="Q389" s="8" t="str">
        <f t="shared" ca="1" si="46"/>
        <v xml:space="preserve"> </v>
      </c>
      <c r="S389" s="8">
        <f t="shared" ca="1" si="50"/>
        <v>1</v>
      </c>
      <c r="T389" s="8" t="str">
        <f t="shared" ca="1" si="50"/>
        <v/>
      </c>
      <c r="U389" s="8" t="str">
        <f t="shared" ca="1" si="50"/>
        <v/>
      </c>
      <c r="V389" s="8">
        <f t="shared" ca="1" si="50"/>
        <v>1</v>
      </c>
      <c r="W389" s="8" t="str">
        <f t="shared" ca="1" si="50"/>
        <v/>
      </c>
      <c r="X389" s="8">
        <f t="shared" ca="1" si="50"/>
        <v>1</v>
      </c>
    </row>
    <row r="390" spans="1:24" hidden="1" x14ac:dyDescent="0.25">
      <c r="A390" s="57">
        <f t="shared" ca="1" si="48"/>
        <v>2.6945283577743195</v>
      </c>
      <c r="B390" s="57">
        <f t="shared" ca="1" si="47"/>
        <v>4.3296737750620888</v>
      </c>
      <c r="C390" s="57">
        <f t="shared" ca="1" si="47"/>
        <v>5.1766647222533342</v>
      </c>
      <c r="D390" s="57">
        <f t="shared" ca="1" si="47"/>
        <v>2.2735838671252271</v>
      </c>
      <c r="E390" s="57">
        <f t="shared" ca="1" si="47"/>
        <v>1.7034383111122915</v>
      </c>
      <c r="F390" s="57">
        <f t="shared" ca="1" si="47"/>
        <v>3.7578513043909325</v>
      </c>
      <c r="G390" s="8" cm="1">
        <f t="array" aca="1" ref="G390" ca="1">SUM(IF(ISERROR(FIND($A$4:$F$4,G$4)),0,$A390:$F390))</f>
        <v>7.8711930800276537</v>
      </c>
      <c r="H390" s="8" cm="1">
        <f t="array" aca="1" ref="H390" ca="1">SUM(IF(ISERROR(FIND($A$4:$F$4,H$4)),0,$A390:$F390))</f>
        <v>8.7259635292904782</v>
      </c>
      <c r="I390" s="8" cm="1">
        <f t="array" aca="1" ref="I390" ca="1">SUM(IF(ISERROR(FIND($A$4:$F$4,I$4)),0,$A390:$F390))</f>
        <v>9.7909633905653131</v>
      </c>
      <c r="J390" s="8">
        <f t="shared" ca="1" si="51"/>
        <v>9.7909633905653131</v>
      </c>
      <c r="K390" s="8" t="str">
        <f t="shared" ref="K390:K453" ca="1" si="52">_xlfn.XLOOKUP(J390,G390:I390,$G$4:$I$4)</f>
        <v>BEF</v>
      </c>
      <c r="L390" s="8">
        <f ca="1">SMALL($J$5:$J$1004,ROWS($J$5:J390))</f>
        <v>10.852819217633767</v>
      </c>
      <c r="M390" s="10">
        <f ca="1">ROWS($J$5:J390)/COUNT($J$5:$J$1004)</f>
        <v>0.38600000000000001</v>
      </c>
      <c r="N390" s="10"/>
      <c r="O390" s="8" t="str">
        <f t="shared" ref="O390:Q453" ca="1" si="53">IF(G390=$J390,1," ")</f>
        <v xml:space="preserve"> </v>
      </c>
      <c r="P390" s="8" t="str">
        <f t="shared" ca="1" si="53"/>
        <v xml:space="preserve"> </v>
      </c>
      <c r="Q390" s="8">
        <f t="shared" ca="1" si="53"/>
        <v>1</v>
      </c>
      <c r="S390" s="8" t="str">
        <f t="shared" ca="1" si="50"/>
        <v/>
      </c>
      <c r="T390" s="8">
        <f t="shared" ca="1" si="50"/>
        <v>1</v>
      </c>
      <c r="U390" s="8" t="str">
        <f t="shared" ca="1" si="50"/>
        <v/>
      </c>
      <c r="V390" s="8" t="str">
        <f t="shared" ca="1" si="50"/>
        <v/>
      </c>
      <c r="W390" s="8">
        <f t="shared" ca="1" si="50"/>
        <v>1</v>
      </c>
      <c r="X390" s="8">
        <f t="shared" ca="1" si="50"/>
        <v>1</v>
      </c>
    </row>
    <row r="391" spans="1:24" hidden="1" x14ac:dyDescent="0.25">
      <c r="A391" s="57">
        <f t="shared" ca="1" si="48"/>
        <v>4.5447929271791132</v>
      </c>
      <c r="B391" s="57">
        <f t="shared" ca="1" si="47"/>
        <v>1.7228972076193809</v>
      </c>
      <c r="C391" s="57">
        <f t="shared" ca="1" si="47"/>
        <v>4.6999669943730531</v>
      </c>
      <c r="D391" s="57">
        <f t="shared" ca="1" si="47"/>
        <v>4.5167350216461832</v>
      </c>
      <c r="E391" s="57">
        <f t="shared" ca="1" si="47"/>
        <v>1.4366186021899676</v>
      </c>
      <c r="F391" s="57">
        <f t="shared" ca="1" si="47"/>
        <v>3.8068122847812518</v>
      </c>
      <c r="G391" s="8" cm="1">
        <f t="array" aca="1" ref="G391" ca="1">SUM(IF(ISERROR(FIND($A$4:$F$4,G$4)),0,$A391:$F391))</f>
        <v>9.2447599215521663</v>
      </c>
      <c r="H391" s="8" cm="1">
        <f t="array" aca="1" ref="H391" ca="1">SUM(IF(ISERROR(FIND($A$4:$F$4,H$4)),0,$A391:$F391))</f>
        <v>12.868340233606549</v>
      </c>
      <c r="I391" s="8" cm="1">
        <f t="array" aca="1" ref="I391" ca="1">SUM(IF(ISERROR(FIND($A$4:$F$4,I$4)),0,$A391:$F391))</f>
        <v>6.9663280945906001</v>
      </c>
      <c r="J391" s="8">
        <f t="shared" ca="1" si="51"/>
        <v>12.868340233606549</v>
      </c>
      <c r="K391" s="8" t="str">
        <f t="shared" ca="1" si="52"/>
        <v>ADF</v>
      </c>
      <c r="L391" s="8">
        <f ca="1">SMALL($J$5:$J$1004,ROWS($J$5:J391))</f>
        <v>10.853495679394747</v>
      </c>
      <c r="M391" s="10">
        <f ca="1">ROWS($J$5:J391)/COUNT($J$5:$J$1004)</f>
        <v>0.38700000000000001</v>
      </c>
      <c r="N391" s="10"/>
      <c r="O391" s="8" t="str">
        <f t="shared" ca="1" si="53"/>
        <v xml:space="preserve"> </v>
      </c>
      <c r="P391" s="8">
        <f t="shared" ca="1" si="53"/>
        <v>1</v>
      </c>
      <c r="Q391" s="8" t="str">
        <f t="shared" ca="1" si="53"/>
        <v xml:space="preserve"> </v>
      </c>
      <c r="S391" s="8">
        <f t="shared" ca="1" si="50"/>
        <v>1</v>
      </c>
      <c r="T391" s="8" t="str">
        <f t="shared" ca="1" si="50"/>
        <v/>
      </c>
      <c r="U391" s="8" t="str">
        <f t="shared" ca="1" si="50"/>
        <v/>
      </c>
      <c r="V391" s="8">
        <f t="shared" ca="1" si="50"/>
        <v>1</v>
      </c>
      <c r="W391" s="8" t="str">
        <f t="shared" ca="1" si="50"/>
        <v/>
      </c>
      <c r="X391" s="8">
        <f t="shared" ca="1" si="50"/>
        <v>1</v>
      </c>
    </row>
    <row r="392" spans="1:24" hidden="1" x14ac:dyDescent="0.25">
      <c r="A392" s="57">
        <f t="shared" ca="1" si="48"/>
        <v>2.7874260728140312</v>
      </c>
      <c r="B392" s="57">
        <f t="shared" ca="1" si="47"/>
        <v>3.0800031650772612</v>
      </c>
      <c r="C392" s="57">
        <f t="shared" ca="1" si="47"/>
        <v>7.0939212280647794</v>
      </c>
      <c r="D392" s="57">
        <f t="shared" ca="1" si="47"/>
        <v>5.776201835278858</v>
      </c>
      <c r="E392" s="57">
        <f t="shared" ca="1" si="47"/>
        <v>2.7742314236068486</v>
      </c>
      <c r="F392" s="57">
        <f t="shared" ca="1" si="47"/>
        <v>3.2053185150125341</v>
      </c>
      <c r="G392" s="8" cm="1">
        <f t="array" aca="1" ref="G392" ca="1">SUM(IF(ISERROR(FIND($A$4:$F$4,G$4)),0,$A392:$F392))</f>
        <v>9.8813473008788115</v>
      </c>
      <c r="H392" s="8" cm="1">
        <f t="array" aca="1" ref="H392" ca="1">SUM(IF(ISERROR(FIND($A$4:$F$4,H$4)),0,$A392:$F392))</f>
        <v>11.768946423105424</v>
      </c>
      <c r="I392" s="8" cm="1">
        <f t="array" aca="1" ref="I392" ca="1">SUM(IF(ISERROR(FIND($A$4:$F$4,I$4)),0,$A392:$F392))</f>
        <v>9.0595531036966435</v>
      </c>
      <c r="J392" s="8">
        <f t="shared" ca="1" si="51"/>
        <v>11.768946423105424</v>
      </c>
      <c r="K392" s="8" t="str">
        <f t="shared" ca="1" si="52"/>
        <v>ADF</v>
      </c>
      <c r="L392" s="8">
        <f ca="1">SMALL($J$5:$J$1004,ROWS($J$5:J392))</f>
        <v>10.864986680382437</v>
      </c>
      <c r="M392" s="10">
        <f ca="1">ROWS($J$5:J392)/COUNT($J$5:$J$1004)</f>
        <v>0.38800000000000001</v>
      </c>
      <c r="N392" s="10"/>
      <c r="O392" s="8" t="str">
        <f t="shared" ca="1" si="53"/>
        <v xml:space="preserve"> </v>
      </c>
      <c r="P392" s="8">
        <f t="shared" ca="1" si="53"/>
        <v>1</v>
      </c>
      <c r="Q392" s="8" t="str">
        <f t="shared" ca="1" si="53"/>
        <v xml:space="preserve"> </v>
      </c>
      <c r="S392" s="8">
        <f t="shared" ca="1" si="50"/>
        <v>1</v>
      </c>
      <c r="T392" s="8" t="str">
        <f t="shared" ca="1" si="50"/>
        <v/>
      </c>
      <c r="U392" s="8" t="str">
        <f t="shared" ca="1" si="50"/>
        <v/>
      </c>
      <c r="V392" s="8">
        <f t="shared" ca="1" si="50"/>
        <v>1</v>
      </c>
      <c r="W392" s="8" t="str">
        <f t="shared" ca="1" si="50"/>
        <v/>
      </c>
      <c r="X392" s="8">
        <f t="shared" ca="1" si="50"/>
        <v>1</v>
      </c>
    </row>
    <row r="393" spans="1:24" hidden="1" x14ac:dyDescent="0.25">
      <c r="A393" s="57">
        <f t="shared" ca="1" si="48"/>
        <v>5.9759303292327202</v>
      </c>
      <c r="B393" s="57">
        <f t="shared" ca="1" si="47"/>
        <v>1.5081284171638707</v>
      </c>
      <c r="C393" s="57">
        <f t="shared" ca="1" si="47"/>
        <v>4.5563254012565304</v>
      </c>
      <c r="D393" s="57">
        <f t="shared" ca="1" si="47"/>
        <v>2.1138368526592508</v>
      </c>
      <c r="E393" s="57">
        <f t="shared" ca="1" si="47"/>
        <v>2.6854096882001541</v>
      </c>
      <c r="F393" s="57">
        <f t="shared" ca="1" si="47"/>
        <v>3.3752902058848013</v>
      </c>
      <c r="G393" s="8" cm="1">
        <f t="array" aca="1" ref="G393" ca="1">SUM(IF(ISERROR(FIND($A$4:$F$4,G$4)),0,$A393:$F393))</f>
        <v>10.532255730489251</v>
      </c>
      <c r="H393" s="8" cm="1">
        <f t="array" aca="1" ref="H393" ca="1">SUM(IF(ISERROR(FIND($A$4:$F$4,H$4)),0,$A393:$F393))</f>
        <v>11.465057387776774</v>
      </c>
      <c r="I393" s="8" cm="1">
        <f t="array" aca="1" ref="I393" ca="1">SUM(IF(ISERROR(FIND($A$4:$F$4,I$4)),0,$A393:$F393))</f>
        <v>7.5688283112488266</v>
      </c>
      <c r="J393" s="8">
        <f t="shared" ca="1" si="51"/>
        <v>11.465057387776774</v>
      </c>
      <c r="K393" s="8" t="str">
        <f t="shared" ca="1" si="52"/>
        <v>ADF</v>
      </c>
      <c r="L393" s="8">
        <f ca="1">SMALL($J$5:$J$1004,ROWS($J$5:J393))</f>
        <v>10.865856783106475</v>
      </c>
      <c r="M393" s="10">
        <f ca="1">ROWS($J$5:J393)/COUNT($J$5:$J$1004)</f>
        <v>0.38900000000000001</v>
      </c>
      <c r="N393" s="10"/>
      <c r="O393" s="8" t="str">
        <f t="shared" ca="1" si="53"/>
        <v xml:space="preserve"> </v>
      </c>
      <c r="P393" s="8">
        <f t="shared" ca="1" si="53"/>
        <v>1</v>
      </c>
      <c r="Q393" s="8" t="str">
        <f t="shared" ca="1" si="53"/>
        <v xml:space="preserve"> </v>
      </c>
      <c r="S393" s="8">
        <f t="shared" ca="1" si="50"/>
        <v>1</v>
      </c>
      <c r="T393" s="8" t="str">
        <f t="shared" ca="1" si="50"/>
        <v/>
      </c>
      <c r="U393" s="8" t="str">
        <f t="shared" ca="1" si="50"/>
        <v/>
      </c>
      <c r="V393" s="8">
        <f t="shared" ca="1" si="50"/>
        <v>1</v>
      </c>
      <c r="W393" s="8" t="str">
        <f t="shared" ca="1" si="50"/>
        <v/>
      </c>
      <c r="X393" s="8">
        <f t="shared" ca="1" si="50"/>
        <v>1</v>
      </c>
    </row>
    <row r="394" spans="1:24" hidden="1" x14ac:dyDescent="0.25">
      <c r="A394" s="57">
        <f t="shared" ca="1" si="48"/>
        <v>2.3450866934549248</v>
      </c>
      <c r="B394" s="57">
        <f t="shared" ca="1" si="47"/>
        <v>1.3183993829759744</v>
      </c>
      <c r="C394" s="57">
        <f t="shared" ca="1" si="47"/>
        <v>4.9321824218693813</v>
      </c>
      <c r="D394" s="57">
        <f t="shared" ca="1" si="47"/>
        <v>2.3431747287420279</v>
      </c>
      <c r="E394" s="57">
        <f t="shared" ca="1" si="47"/>
        <v>2.5147556857287325</v>
      </c>
      <c r="F394" s="57">
        <f t="shared" ca="1" si="47"/>
        <v>3.3405369125751569</v>
      </c>
      <c r="G394" s="8" cm="1">
        <f t="array" aca="1" ref="G394" ca="1">SUM(IF(ISERROR(FIND($A$4:$F$4,G$4)),0,$A394:$F394))</f>
        <v>7.2772691153243061</v>
      </c>
      <c r="H394" s="8" cm="1">
        <f t="array" aca="1" ref="H394" ca="1">SUM(IF(ISERROR(FIND($A$4:$F$4,H$4)),0,$A394:$F394))</f>
        <v>8.0287983347721088</v>
      </c>
      <c r="I394" s="8" cm="1">
        <f t="array" aca="1" ref="I394" ca="1">SUM(IF(ISERROR(FIND($A$4:$F$4,I$4)),0,$A394:$F394))</f>
        <v>7.1736919812798643</v>
      </c>
      <c r="J394" s="8">
        <f t="shared" ca="1" si="51"/>
        <v>8.0287983347721088</v>
      </c>
      <c r="K394" s="8" t="str">
        <f t="shared" ca="1" si="52"/>
        <v>ADF</v>
      </c>
      <c r="L394" s="8">
        <f ca="1">SMALL($J$5:$J$1004,ROWS($J$5:J394))</f>
        <v>10.868458423435438</v>
      </c>
      <c r="M394" s="10">
        <f ca="1">ROWS($J$5:J394)/COUNT($J$5:$J$1004)</f>
        <v>0.39</v>
      </c>
      <c r="N394" s="10"/>
      <c r="O394" s="8" t="str">
        <f t="shared" ca="1" si="53"/>
        <v xml:space="preserve"> </v>
      </c>
      <c r="P394" s="8">
        <f t="shared" ca="1" si="53"/>
        <v>1</v>
      </c>
      <c r="Q394" s="8" t="str">
        <f t="shared" ca="1" si="53"/>
        <v xml:space="preserve"> </v>
      </c>
      <c r="S394" s="8">
        <f t="shared" ca="1" si="50"/>
        <v>1</v>
      </c>
      <c r="T394" s="8" t="str">
        <f t="shared" ca="1" si="50"/>
        <v/>
      </c>
      <c r="U394" s="8" t="str">
        <f t="shared" ca="1" si="50"/>
        <v/>
      </c>
      <c r="V394" s="8">
        <f t="shared" ca="1" si="50"/>
        <v>1</v>
      </c>
      <c r="W394" s="8" t="str">
        <f t="shared" ca="1" si="50"/>
        <v/>
      </c>
      <c r="X394" s="8">
        <f t="shared" ca="1" si="50"/>
        <v>1</v>
      </c>
    </row>
    <row r="395" spans="1:24" hidden="1" x14ac:dyDescent="0.25">
      <c r="A395" s="57">
        <f t="shared" ca="1" si="48"/>
        <v>2.6404898461261221</v>
      </c>
      <c r="B395" s="57">
        <f t="shared" ca="1" si="47"/>
        <v>2.5135635643166667</v>
      </c>
      <c r="C395" s="57">
        <f t="shared" ca="1" si="47"/>
        <v>7.4020905466694291</v>
      </c>
      <c r="D395" s="57">
        <f t="shared" ca="1" si="47"/>
        <v>2.7307807081529711</v>
      </c>
      <c r="E395" s="57">
        <f t="shared" ca="1" si="47"/>
        <v>2.7285742387921443</v>
      </c>
      <c r="F395" s="57">
        <f t="shared" ca="1" si="47"/>
        <v>3.0878272441549059</v>
      </c>
      <c r="G395" s="8" cm="1">
        <f t="array" aca="1" ref="G395" ca="1">SUM(IF(ISERROR(FIND($A$4:$F$4,G$4)),0,$A395:$F395))</f>
        <v>10.042580392795552</v>
      </c>
      <c r="H395" s="8" cm="1">
        <f t="array" aca="1" ref="H395" ca="1">SUM(IF(ISERROR(FIND($A$4:$F$4,H$4)),0,$A395:$F395))</f>
        <v>8.4590977984339979</v>
      </c>
      <c r="I395" s="8" cm="1">
        <f t="array" aca="1" ref="I395" ca="1">SUM(IF(ISERROR(FIND($A$4:$F$4,I$4)),0,$A395:$F395))</f>
        <v>8.3299650472637161</v>
      </c>
      <c r="J395" s="8">
        <f t="shared" ca="1" si="51"/>
        <v>10.042580392795552</v>
      </c>
      <c r="K395" s="8" t="str">
        <f t="shared" ca="1" si="52"/>
        <v>AC</v>
      </c>
      <c r="L395" s="8">
        <f ca="1">SMALL($J$5:$J$1004,ROWS($J$5:J395))</f>
        <v>10.871728009117518</v>
      </c>
      <c r="M395" s="10">
        <f ca="1">ROWS($J$5:J395)/COUNT($J$5:$J$1004)</f>
        <v>0.39100000000000001</v>
      </c>
      <c r="N395" s="10"/>
      <c r="O395" s="8">
        <f t="shared" ca="1" si="53"/>
        <v>1</v>
      </c>
      <c r="P395" s="8" t="str">
        <f t="shared" ca="1" si="53"/>
        <v xml:space="preserve"> </v>
      </c>
      <c r="Q395" s="8" t="str">
        <f t="shared" ca="1" si="53"/>
        <v xml:space="preserve"> </v>
      </c>
      <c r="S395" s="8">
        <f t="shared" ca="1" si="50"/>
        <v>1</v>
      </c>
      <c r="T395" s="8" t="str">
        <f t="shared" ca="1" si="50"/>
        <v/>
      </c>
      <c r="U395" s="8">
        <f t="shared" ca="1" si="50"/>
        <v>1</v>
      </c>
      <c r="V395" s="8" t="str">
        <f t="shared" ca="1" si="50"/>
        <v/>
      </c>
      <c r="W395" s="8" t="str">
        <f t="shared" ca="1" si="50"/>
        <v/>
      </c>
      <c r="X395" s="8" t="str">
        <f t="shared" ca="1" si="50"/>
        <v/>
      </c>
    </row>
    <row r="396" spans="1:24" hidden="1" x14ac:dyDescent="0.25">
      <c r="A396" s="57">
        <f t="shared" ca="1" si="48"/>
        <v>4.0452072720700318</v>
      </c>
      <c r="B396" s="57">
        <f t="shared" ca="1" si="47"/>
        <v>1.3920245718823705</v>
      </c>
      <c r="C396" s="57">
        <f t="shared" ca="1" si="47"/>
        <v>4.014029381651552</v>
      </c>
      <c r="D396" s="57">
        <f t="shared" ca="1" si="47"/>
        <v>4.3196756099433955</v>
      </c>
      <c r="E396" s="57">
        <f t="shared" ca="1" si="47"/>
        <v>1.8929433071932036</v>
      </c>
      <c r="F396" s="57">
        <f t="shared" ca="1" si="47"/>
        <v>3.8681653939775793</v>
      </c>
      <c r="G396" s="8" cm="1">
        <f t="array" aca="1" ref="G396" ca="1">SUM(IF(ISERROR(FIND($A$4:$F$4,G$4)),0,$A396:$F396))</f>
        <v>8.0592366537215838</v>
      </c>
      <c r="H396" s="8" cm="1">
        <f t="array" aca="1" ref="H396" ca="1">SUM(IF(ISERROR(FIND($A$4:$F$4,H$4)),0,$A396:$F396))</f>
        <v>12.233048275991006</v>
      </c>
      <c r="I396" s="8" cm="1">
        <f t="array" aca="1" ref="I396" ca="1">SUM(IF(ISERROR(FIND($A$4:$F$4,I$4)),0,$A396:$F396))</f>
        <v>7.1531332730531538</v>
      </c>
      <c r="J396" s="8">
        <f t="shared" ca="1" si="51"/>
        <v>12.233048275991006</v>
      </c>
      <c r="K396" s="8" t="str">
        <f t="shared" ca="1" si="52"/>
        <v>ADF</v>
      </c>
      <c r="L396" s="8">
        <f ca="1">SMALL($J$5:$J$1004,ROWS($J$5:J396))</f>
        <v>10.872583932672804</v>
      </c>
      <c r="M396" s="10">
        <f ca="1">ROWS($J$5:J396)/COUNT($J$5:$J$1004)</f>
        <v>0.39200000000000002</v>
      </c>
      <c r="N396" s="10"/>
      <c r="O396" s="8" t="str">
        <f t="shared" ca="1" si="53"/>
        <v xml:space="preserve"> </v>
      </c>
      <c r="P396" s="8">
        <f t="shared" ca="1" si="53"/>
        <v>1</v>
      </c>
      <c r="Q396" s="8" t="str">
        <f t="shared" ca="1" si="53"/>
        <v xml:space="preserve"> </v>
      </c>
      <c r="S396" s="8">
        <f t="shared" ca="1" si="50"/>
        <v>1</v>
      </c>
      <c r="T396" s="8" t="str">
        <f t="shared" ca="1" si="50"/>
        <v/>
      </c>
      <c r="U396" s="8" t="str">
        <f t="shared" ca="1" si="50"/>
        <v/>
      </c>
      <c r="V396" s="8">
        <f t="shared" ca="1" si="50"/>
        <v>1</v>
      </c>
      <c r="W396" s="8" t="str">
        <f t="shared" ca="1" si="50"/>
        <v/>
      </c>
      <c r="X396" s="8">
        <f t="shared" ca="1" si="50"/>
        <v>1</v>
      </c>
    </row>
    <row r="397" spans="1:24" hidden="1" x14ac:dyDescent="0.25">
      <c r="A397" s="57">
        <f t="shared" ca="1" si="48"/>
        <v>5.9736014789612177</v>
      </c>
      <c r="B397" s="57">
        <f t="shared" ca="1" si="47"/>
        <v>2.9558006206485676</v>
      </c>
      <c r="C397" s="57">
        <f t="shared" ca="1" si="47"/>
        <v>4.4305036361882806</v>
      </c>
      <c r="D397" s="57">
        <f t="shared" ca="1" si="47"/>
        <v>3.3125360963261468</v>
      </c>
      <c r="E397" s="57">
        <f t="shared" ca="1" si="47"/>
        <v>1.8517803472633465</v>
      </c>
      <c r="F397" s="57">
        <f t="shared" ca="1" si="47"/>
        <v>2.6147207366660083</v>
      </c>
      <c r="G397" s="8" cm="1">
        <f t="array" aca="1" ref="G397" ca="1">SUM(IF(ISERROR(FIND($A$4:$F$4,G$4)),0,$A397:$F397))</f>
        <v>10.404105115149498</v>
      </c>
      <c r="H397" s="8" cm="1">
        <f t="array" aca="1" ref="H397" ca="1">SUM(IF(ISERROR(FIND($A$4:$F$4,H$4)),0,$A397:$F397))</f>
        <v>11.900858311953373</v>
      </c>
      <c r="I397" s="8" cm="1">
        <f t="array" aca="1" ref="I397" ca="1">SUM(IF(ISERROR(FIND($A$4:$F$4,I$4)),0,$A397:$F397))</f>
        <v>7.4223017045779223</v>
      </c>
      <c r="J397" s="8">
        <f t="shared" ca="1" si="51"/>
        <v>11.900858311953373</v>
      </c>
      <c r="K397" s="8" t="str">
        <f t="shared" ca="1" si="52"/>
        <v>ADF</v>
      </c>
      <c r="L397" s="8">
        <f ca="1">SMALL($J$5:$J$1004,ROWS($J$5:J397))</f>
        <v>10.874079264928264</v>
      </c>
      <c r="M397" s="10">
        <f ca="1">ROWS($J$5:J397)/COUNT($J$5:$J$1004)</f>
        <v>0.39300000000000002</v>
      </c>
      <c r="N397" s="10"/>
      <c r="O397" s="8" t="str">
        <f t="shared" ca="1" si="53"/>
        <v xml:space="preserve"> </v>
      </c>
      <c r="P397" s="8">
        <f t="shared" ca="1" si="53"/>
        <v>1</v>
      </c>
      <c r="Q397" s="8" t="str">
        <f t="shared" ca="1" si="53"/>
        <v xml:space="preserve"> </v>
      </c>
      <c r="S397" s="8">
        <f t="shared" ca="1" si="50"/>
        <v>1</v>
      </c>
      <c r="T397" s="8" t="str">
        <f t="shared" ca="1" si="50"/>
        <v/>
      </c>
      <c r="U397" s="8" t="str">
        <f t="shared" ca="1" si="50"/>
        <v/>
      </c>
      <c r="V397" s="8">
        <f t="shared" ca="1" si="50"/>
        <v>1</v>
      </c>
      <c r="W397" s="8" t="str">
        <f t="shared" ca="1" si="50"/>
        <v/>
      </c>
      <c r="X397" s="8">
        <f t="shared" ca="1" si="50"/>
        <v>1</v>
      </c>
    </row>
    <row r="398" spans="1:24" hidden="1" x14ac:dyDescent="0.25">
      <c r="A398" s="57">
        <f t="shared" ca="1" si="48"/>
        <v>5.1115281436911406</v>
      </c>
      <c r="B398" s="57">
        <f t="shared" ca="1" si="47"/>
        <v>4.3104152424064504</v>
      </c>
      <c r="C398" s="57">
        <f t="shared" ca="1" si="47"/>
        <v>7.8836028966676484</v>
      </c>
      <c r="D398" s="57">
        <f t="shared" ca="1" si="47"/>
        <v>5.1402431030820885</v>
      </c>
      <c r="E398" s="57">
        <f t="shared" ca="1" si="47"/>
        <v>2.9267640115834714</v>
      </c>
      <c r="F398" s="57">
        <f t="shared" ca="1" si="47"/>
        <v>2.5477312224774264</v>
      </c>
      <c r="G398" s="8" cm="1">
        <f t="array" aca="1" ref="G398" ca="1">SUM(IF(ISERROR(FIND($A$4:$F$4,G$4)),0,$A398:$F398))</f>
        <v>12.995131040358789</v>
      </c>
      <c r="H398" s="8" cm="1">
        <f t="array" aca="1" ref="H398" ca="1">SUM(IF(ISERROR(FIND($A$4:$F$4,H$4)),0,$A398:$F398))</f>
        <v>12.799502469250655</v>
      </c>
      <c r="I398" s="8" cm="1">
        <f t="array" aca="1" ref="I398" ca="1">SUM(IF(ISERROR(FIND($A$4:$F$4,I$4)),0,$A398:$F398))</f>
        <v>9.7849104764673491</v>
      </c>
      <c r="J398" s="8">
        <f t="shared" ca="1" si="51"/>
        <v>12.995131040358789</v>
      </c>
      <c r="K398" s="8" t="str">
        <f t="shared" ca="1" si="52"/>
        <v>AC</v>
      </c>
      <c r="L398" s="8">
        <f ca="1">SMALL($J$5:$J$1004,ROWS($J$5:J398))</f>
        <v>10.879704363183706</v>
      </c>
      <c r="M398" s="10">
        <f ca="1">ROWS($J$5:J398)/COUNT($J$5:$J$1004)</f>
        <v>0.39400000000000002</v>
      </c>
      <c r="N398" s="10"/>
      <c r="O398" s="8">
        <f t="shared" ca="1" si="53"/>
        <v>1</v>
      </c>
      <c r="P398" s="8" t="str">
        <f t="shared" ca="1" si="53"/>
        <v xml:space="preserve"> </v>
      </c>
      <c r="Q398" s="8" t="str">
        <f t="shared" ca="1" si="53"/>
        <v xml:space="preserve"> </v>
      </c>
      <c r="S398" s="8">
        <f t="shared" ca="1" si="50"/>
        <v>1</v>
      </c>
      <c r="T398" s="8" t="str">
        <f t="shared" ca="1" si="50"/>
        <v/>
      </c>
      <c r="U398" s="8">
        <f t="shared" ca="1" si="50"/>
        <v>1</v>
      </c>
      <c r="V398" s="8" t="str">
        <f t="shared" ca="1" si="50"/>
        <v/>
      </c>
      <c r="W398" s="8" t="str">
        <f t="shared" ca="1" si="50"/>
        <v/>
      </c>
      <c r="X398" s="8" t="str">
        <f t="shared" ca="1" si="50"/>
        <v/>
      </c>
    </row>
    <row r="399" spans="1:24" hidden="1" x14ac:dyDescent="0.25">
      <c r="A399" s="57">
        <f t="shared" ca="1" si="48"/>
        <v>2.518176858478109</v>
      </c>
      <c r="B399" s="57">
        <f t="shared" ca="1" si="47"/>
        <v>4.7354557591659177</v>
      </c>
      <c r="C399" s="57">
        <f t="shared" ca="1" si="47"/>
        <v>7.0470773317128241</v>
      </c>
      <c r="D399" s="57">
        <f t="shared" ca="1" si="47"/>
        <v>5.6595553785695589</v>
      </c>
      <c r="E399" s="57">
        <f t="shared" ca="1" si="47"/>
        <v>1.1405557441655954</v>
      </c>
      <c r="F399" s="57">
        <f t="shared" ca="1" si="47"/>
        <v>2.7876496905335042</v>
      </c>
      <c r="G399" s="8" cm="1">
        <f t="array" aca="1" ref="G399" ca="1">SUM(IF(ISERROR(FIND($A$4:$F$4,G$4)),0,$A399:$F399))</f>
        <v>9.5652541901909327</v>
      </c>
      <c r="H399" s="8" cm="1">
        <f t="array" aca="1" ref="H399" ca="1">SUM(IF(ISERROR(FIND($A$4:$F$4,H$4)),0,$A399:$F399))</f>
        <v>10.965381927581172</v>
      </c>
      <c r="I399" s="8" cm="1">
        <f t="array" aca="1" ref="I399" ca="1">SUM(IF(ISERROR(FIND($A$4:$F$4,I$4)),0,$A399:$F399))</f>
        <v>8.6636611938650177</v>
      </c>
      <c r="J399" s="8">
        <f t="shared" ca="1" si="51"/>
        <v>10.965381927581172</v>
      </c>
      <c r="K399" s="8" t="str">
        <f t="shared" ca="1" si="52"/>
        <v>ADF</v>
      </c>
      <c r="L399" s="8">
        <f ca="1">SMALL($J$5:$J$1004,ROWS($J$5:J399))</f>
        <v>10.88244822215384</v>
      </c>
      <c r="M399" s="10">
        <f ca="1">ROWS($J$5:J399)/COUNT($J$5:$J$1004)</f>
        <v>0.39500000000000002</v>
      </c>
      <c r="N399" s="10"/>
      <c r="O399" s="8" t="str">
        <f t="shared" ca="1" si="53"/>
        <v xml:space="preserve"> </v>
      </c>
      <c r="P399" s="8">
        <f t="shared" ca="1" si="53"/>
        <v>1</v>
      </c>
      <c r="Q399" s="8" t="str">
        <f t="shared" ca="1" si="53"/>
        <v xml:space="preserve"> </v>
      </c>
      <c r="S399" s="8">
        <f t="shared" ca="1" si="50"/>
        <v>1</v>
      </c>
      <c r="T399" s="8" t="str">
        <f t="shared" ca="1" si="50"/>
        <v/>
      </c>
      <c r="U399" s="8" t="str">
        <f t="shared" ca="1" si="50"/>
        <v/>
      </c>
      <c r="V399" s="8">
        <f t="shared" ca="1" si="50"/>
        <v>1</v>
      </c>
      <c r="W399" s="8" t="str">
        <f t="shared" ca="1" si="50"/>
        <v/>
      </c>
      <c r="X399" s="8">
        <f t="shared" ca="1" si="50"/>
        <v>1</v>
      </c>
    </row>
    <row r="400" spans="1:24" hidden="1" x14ac:dyDescent="0.25">
      <c r="A400" s="57">
        <f t="shared" ca="1" si="48"/>
        <v>2.7900664862820306</v>
      </c>
      <c r="B400" s="57">
        <f t="shared" ca="1" si="47"/>
        <v>3.1778625262917193</v>
      </c>
      <c r="C400" s="57">
        <f t="shared" ca="1" si="47"/>
        <v>7.7821284102670116</v>
      </c>
      <c r="D400" s="57">
        <f t="shared" ca="1" si="47"/>
        <v>2.4196252267537899</v>
      </c>
      <c r="E400" s="57">
        <f t="shared" ca="1" si="47"/>
        <v>2.0592171687622578</v>
      </c>
      <c r="F400" s="57">
        <f t="shared" ca="1" si="47"/>
        <v>3.1020002346244606</v>
      </c>
      <c r="G400" s="8" cm="1">
        <f t="array" aca="1" ref="G400" ca="1">SUM(IF(ISERROR(FIND($A$4:$F$4,G$4)),0,$A400:$F400))</f>
        <v>10.572194896549043</v>
      </c>
      <c r="H400" s="8" cm="1">
        <f t="array" aca="1" ref="H400" ca="1">SUM(IF(ISERROR(FIND($A$4:$F$4,H$4)),0,$A400:$F400))</f>
        <v>8.3116919476602806</v>
      </c>
      <c r="I400" s="8" cm="1">
        <f t="array" aca="1" ref="I400" ca="1">SUM(IF(ISERROR(FIND($A$4:$F$4,I$4)),0,$A400:$F400))</f>
        <v>8.3390799296784373</v>
      </c>
      <c r="J400" s="8">
        <f t="shared" ca="1" si="51"/>
        <v>10.572194896549043</v>
      </c>
      <c r="K400" s="8" t="str">
        <f t="shared" ca="1" si="52"/>
        <v>AC</v>
      </c>
      <c r="L400" s="8">
        <f ca="1">SMALL($J$5:$J$1004,ROWS($J$5:J400))</f>
        <v>10.886375861814528</v>
      </c>
      <c r="M400" s="10">
        <f ca="1">ROWS($J$5:J400)/COUNT($J$5:$J$1004)</f>
        <v>0.39600000000000002</v>
      </c>
      <c r="N400" s="10"/>
      <c r="O400" s="8">
        <f t="shared" ca="1" si="53"/>
        <v>1</v>
      </c>
      <c r="P400" s="8" t="str">
        <f t="shared" ca="1" si="53"/>
        <v xml:space="preserve"> </v>
      </c>
      <c r="Q400" s="8" t="str">
        <f t="shared" ca="1" si="53"/>
        <v xml:space="preserve"> </v>
      </c>
      <c r="S400" s="8">
        <f t="shared" ca="1" si="50"/>
        <v>1</v>
      </c>
      <c r="T400" s="8" t="str">
        <f t="shared" ca="1" si="50"/>
        <v/>
      </c>
      <c r="U400" s="8">
        <f t="shared" ca="1" si="50"/>
        <v>1</v>
      </c>
      <c r="V400" s="8" t="str">
        <f t="shared" ca="1" si="50"/>
        <v/>
      </c>
      <c r="W400" s="8" t="str">
        <f t="shared" ca="1" si="50"/>
        <v/>
      </c>
      <c r="X400" s="8" t="str">
        <f t="shared" ca="1" si="50"/>
        <v/>
      </c>
    </row>
    <row r="401" spans="1:24" hidden="1" x14ac:dyDescent="0.25">
      <c r="A401" s="57">
        <f t="shared" ca="1" si="48"/>
        <v>4.6422631294178265</v>
      </c>
      <c r="B401" s="57">
        <f t="shared" ca="1" si="47"/>
        <v>1.2744784091811585</v>
      </c>
      <c r="C401" s="57">
        <f t="shared" ca="1" si="47"/>
        <v>6.6856703556477406</v>
      </c>
      <c r="D401" s="57">
        <f t="shared" ca="1" si="47"/>
        <v>3.4162637916903331</v>
      </c>
      <c r="E401" s="57">
        <f t="shared" ca="1" si="47"/>
        <v>2.5298619993532823</v>
      </c>
      <c r="F401" s="57">
        <f t="shared" ca="1" si="47"/>
        <v>3.1608544769817355</v>
      </c>
      <c r="G401" s="8" cm="1">
        <f t="array" aca="1" ref="G401" ca="1">SUM(IF(ISERROR(FIND($A$4:$F$4,G$4)),0,$A401:$F401))</f>
        <v>11.327933485065568</v>
      </c>
      <c r="H401" s="8" cm="1">
        <f t="array" aca="1" ref="H401" ca="1">SUM(IF(ISERROR(FIND($A$4:$F$4,H$4)),0,$A401:$F401))</f>
        <v>11.219381398089894</v>
      </c>
      <c r="I401" s="8" cm="1">
        <f t="array" aca="1" ref="I401" ca="1">SUM(IF(ISERROR(FIND($A$4:$F$4,I$4)),0,$A401:$F401))</f>
        <v>6.9651948855161763</v>
      </c>
      <c r="J401" s="8">
        <f t="shared" ca="1" si="51"/>
        <v>11.327933485065568</v>
      </c>
      <c r="K401" s="8" t="str">
        <f t="shared" ca="1" si="52"/>
        <v>AC</v>
      </c>
      <c r="L401" s="8">
        <f ca="1">SMALL($J$5:$J$1004,ROWS($J$5:J401))</f>
        <v>10.888060108647897</v>
      </c>
      <c r="M401" s="10">
        <f ca="1">ROWS($J$5:J401)/COUNT($J$5:$J$1004)</f>
        <v>0.39700000000000002</v>
      </c>
      <c r="N401" s="10"/>
      <c r="O401" s="8">
        <f t="shared" ca="1" si="53"/>
        <v>1</v>
      </c>
      <c r="P401" s="8" t="str">
        <f t="shared" ca="1" si="53"/>
        <v xml:space="preserve"> </v>
      </c>
      <c r="Q401" s="8" t="str">
        <f t="shared" ca="1" si="53"/>
        <v xml:space="preserve"> </v>
      </c>
      <c r="S401" s="8">
        <f t="shared" ca="1" si="50"/>
        <v>1</v>
      </c>
      <c r="T401" s="8" t="str">
        <f t="shared" ca="1" si="50"/>
        <v/>
      </c>
      <c r="U401" s="8">
        <f t="shared" ca="1" si="50"/>
        <v>1</v>
      </c>
      <c r="V401" s="8" t="str">
        <f t="shared" ca="1" si="50"/>
        <v/>
      </c>
      <c r="W401" s="8" t="str">
        <f t="shared" ca="1" si="50"/>
        <v/>
      </c>
      <c r="X401" s="8" t="str">
        <f t="shared" ca="1" si="50"/>
        <v/>
      </c>
    </row>
    <row r="402" spans="1:24" hidden="1" x14ac:dyDescent="0.25">
      <c r="A402" s="57">
        <f t="shared" ca="1" si="48"/>
        <v>3.5338802317021552</v>
      </c>
      <c r="B402" s="57">
        <f t="shared" ca="1" si="47"/>
        <v>3.8371144412973819</v>
      </c>
      <c r="C402" s="57">
        <f t="shared" ca="1" si="47"/>
        <v>5.2220838275056263</v>
      </c>
      <c r="D402" s="57">
        <f t="shared" ca="1" si="47"/>
        <v>4.8859698719708415</v>
      </c>
      <c r="E402" s="57">
        <f t="shared" ca="1" si="47"/>
        <v>2.3535720922480952</v>
      </c>
      <c r="F402" s="57">
        <f t="shared" ca="1" si="47"/>
        <v>2.1894881460323301</v>
      </c>
      <c r="G402" s="8" cm="1">
        <f t="array" aca="1" ref="G402" ca="1">SUM(IF(ISERROR(FIND($A$4:$F$4,G$4)),0,$A402:$F402))</f>
        <v>8.7559640592077805</v>
      </c>
      <c r="H402" s="8" cm="1">
        <f t="array" aca="1" ref="H402" ca="1">SUM(IF(ISERROR(FIND($A$4:$F$4,H$4)),0,$A402:$F402))</f>
        <v>10.609338249705326</v>
      </c>
      <c r="I402" s="8" cm="1">
        <f t="array" aca="1" ref="I402" ca="1">SUM(IF(ISERROR(FIND($A$4:$F$4,I$4)),0,$A402:$F402))</f>
        <v>8.3801746795778076</v>
      </c>
      <c r="J402" s="8">
        <f t="shared" ca="1" si="51"/>
        <v>10.609338249705326</v>
      </c>
      <c r="K402" s="8" t="str">
        <f t="shared" ca="1" si="52"/>
        <v>ADF</v>
      </c>
      <c r="L402" s="8">
        <f ca="1">SMALL($J$5:$J$1004,ROWS($J$5:J402))</f>
        <v>10.89583754806997</v>
      </c>
      <c r="M402" s="10">
        <f ca="1">ROWS($J$5:J402)/COUNT($J$5:$J$1004)</f>
        <v>0.39800000000000002</v>
      </c>
      <c r="N402" s="10"/>
      <c r="O402" s="8" t="str">
        <f t="shared" ca="1" si="53"/>
        <v xml:space="preserve"> </v>
      </c>
      <c r="P402" s="8">
        <f t="shared" ca="1" si="53"/>
        <v>1</v>
      </c>
      <c r="Q402" s="8" t="str">
        <f t="shared" ca="1" si="53"/>
        <v xml:space="preserve"> </v>
      </c>
      <c r="S402" s="8">
        <f t="shared" ca="1" si="50"/>
        <v>1</v>
      </c>
      <c r="T402" s="8" t="str">
        <f t="shared" ca="1" si="50"/>
        <v/>
      </c>
      <c r="U402" s="8" t="str">
        <f t="shared" ca="1" si="50"/>
        <v/>
      </c>
      <c r="V402" s="8">
        <f t="shared" ca="1" si="50"/>
        <v>1</v>
      </c>
      <c r="W402" s="8" t="str">
        <f t="shared" ca="1" si="50"/>
        <v/>
      </c>
      <c r="X402" s="8">
        <f t="shared" ca="1" si="50"/>
        <v>1</v>
      </c>
    </row>
    <row r="403" spans="1:24" hidden="1" x14ac:dyDescent="0.25">
      <c r="A403" s="57">
        <f t="shared" ca="1" si="48"/>
        <v>4.3585892681324196</v>
      </c>
      <c r="B403" s="57">
        <f t="shared" ca="1" si="47"/>
        <v>3.0160332396109952</v>
      </c>
      <c r="C403" s="57">
        <f t="shared" ca="1" si="47"/>
        <v>4.0764966163336656</v>
      </c>
      <c r="D403" s="57">
        <f t="shared" ca="1" si="47"/>
        <v>3.9654857197089055</v>
      </c>
      <c r="E403" s="57">
        <f t="shared" ca="1" si="47"/>
        <v>2.3271801055297834</v>
      </c>
      <c r="F403" s="57">
        <f t="shared" ca="1" si="47"/>
        <v>3.5361659314847085</v>
      </c>
      <c r="G403" s="8" cm="1">
        <f t="array" aca="1" ref="G403" ca="1">SUM(IF(ISERROR(FIND($A$4:$F$4,G$4)),0,$A403:$F403))</f>
        <v>8.4350858844660852</v>
      </c>
      <c r="H403" s="8" cm="1">
        <f t="array" aca="1" ref="H403" ca="1">SUM(IF(ISERROR(FIND($A$4:$F$4,H$4)),0,$A403:$F403))</f>
        <v>11.860240919326033</v>
      </c>
      <c r="I403" s="8" cm="1">
        <f t="array" aca="1" ref="I403" ca="1">SUM(IF(ISERROR(FIND($A$4:$F$4,I$4)),0,$A403:$F403))</f>
        <v>8.8793792766254871</v>
      </c>
      <c r="J403" s="8">
        <f t="shared" ca="1" si="51"/>
        <v>11.860240919326033</v>
      </c>
      <c r="K403" s="8" t="str">
        <f t="shared" ca="1" si="52"/>
        <v>ADF</v>
      </c>
      <c r="L403" s="8">
        <f ca="1">SMALL($J$5:$J$1004,ROWS($J$5:J403))</f>
        <v>10.89906717917512</v>
      </c>
      <c r="M403" s="10">
        <f ca="1">ROWS($J$5:J403)/COUNT($J$5:$J$1004)</f>
        <v>0.39900000000000002</v>
      </c>
      <c r="N403" s="10"/>
      <c r="O403" s="8" t="str">
        <f t="shared" ca="1" si="53"/>
        <v xml:space="preserve"> </v>
      </c>
      <c r="P403" s="8">
        <f t="shared" ca="1" si="53"/>
        <v>1</v>
      </c>
      <c r="Q403" s="8" t="str">
        <f t="shared" ca="1" si="53"/>
        <v xml:space="preserve"> </v>
      </c>
      <c r="S403" s="8">
        <f t="shared" ca="1" si="50"/>
        <v>1</v>
      </c>
      <c r="T403" s="8" t="str">
        <f t="shared" ca="1" si="50"/>
        <v/>
      </c>
      <c r="U403" s="8" t="str">
        <f t="shared" ca="1" si="50"/>
        <v/>
      </c>
      <c r="V403" s="8">
        <f t="shared" ca="1" si="50"/>
        <v>1</v>
      </c>
      <c r="W403" s="8" t="str">
        <f t="shared" ca="1" si="50"/>
        <v/>
      </c>
      <c r="X403" s="8">
        <f t="shared" ca="1" si="50"/>
        <v>1</v>
      </c>
    </row>
    <row r="404" spans="1:24" hidden="1" x14ac:dyDescent="0.25">
      <c r="A404" s="57">
        <f t="shared" ca="1" si="48"/>
        <v>3.753005275482594</v>
      </c>
      <c r="B404" s="57">
        <f t="shared" ca="1" si="47"/>
        <v>4.0844663647882298</v>
      </c>
      <c r="C404" s="57">
        <f t="shared" ca="1" si="47"/>
        <v>5.0626207497736289</v>
      </c>
      <c r="D404" s="57">
        <f t="shared" ca="1" si="47"/>
        <v>3.1333491649457508</v>
      </c>
      <c r="E404" s="57">
        <f t="shared" ca="1" si="47"/>
        <v>1.6801655518282965</v>
      </c>
      <c r="F404" s="57">
        <f t="shared" ca="1" si="47"/>
        <v>3.4921991037832685</v>
      </c>
      <c r="G404" s="8" cm="1">
        <f t="array" aca="1" ref="G404" ca="1">SUM(IF(ISERROR(FIND($A$4:$F$4,G$4)),0,$A404:$F404))</f>
        <v>8.815626025256222</v>
      </c>
      <c r="H404" s="8" cm="1">
        <f t="array" aca="1" ref="H404" ca="1">SUM(IF(ISERROR(FIND($A$4:$F$4,H$4)),0,$A404:$F404))</f>
        <v>10.378553544211613</v>
      </c>
      <c r="I404" s="8" cm="1">
        <f t="array" aca="1" ref="I404" ca="1">SUM(IF(ISERROR(FIND($A$4:$F$4,I$4)),0,$A404:$F404))</f>
        <v>9.2568310203997939</v>
      </c>
      <c r="J404" s="8">
        <f t="shared" ca="1" si="51"/>
        <v>10.378553544211613</v>
      </c>
      <c r="K404" s="8" t="str">
        <f t="shared" ca="1" si="52"/>
        <v>ADF</v>
      </c>
      <c r="L404" s="8">
        <f ca="1">SMALL($J$5:$J$1004,ROWS($J$5:J404))</f>
        <v>10.9030285766544</v>
      </c>
      <c r="M404" s="10">
        <f ca="1">ROWS($J$5:J404)/COUNT($J$5:$J$1004)</f>
        <v>0.4</v>
      </c>
      <c r="N404" s="10"/>
      <c r="O404" s="8" t="str">
        <f t="shared" ca="1" si="53"/>
        <v xml:space="preserve"> </v>
      </c>
      <c r="P404" s="8">
        <f t="shared" ca="1" si="53"/>
        <v>1</v>
      </c>
      <c r="Q404" s="8" t="str">
        <f t="shared" ca="1" si="53"/>
        <v xml:space="preserve"> </v>
      </c>
      <c r="S404" s="8">
        <f t="shared" ca="1" si="50"/>
        <v>1</v>
      </c>
      <c r="T404" s="8" t="str">
        <f t="shared" ca="1" si="50"/>
        <v/>
      </c>
      <c r="U404" s="8" t="str">
        <f t="shared" ca="1" si="50"/>
        <v/>
      </c>
      <c r="V404" s="8">
        <f t="shared" ref="V404:Z455" ca="1" si="54">IFERROR(FIND(V$4,$K404)/FIND(V$4,$K404),"")</f>
        <v>1</v>
      </c>
      <c r="W404" s="8" t="str">
        <f t="shared" ca="1" si="54"/>
        <v/>
      </c>
      <c r="X404" s="8">
        <f t="shared" ca="1" si="54"/>
        <v>1</v>
      </c>
    </row>
    <row r="405" spans="1:24" hidden="1" x14ac:dyDescent="0.25">
      <c r="A405" s="57">
        <f t="shared" ca="1" si="48"/>
        <v>2.3343077878750518</v>
      </c>
      <c r="B405" s="57">
        <f t="shared" ca="1" si="47"/>
        <v>2.0376256421677774</v>
      </c>
      <c r="C405" s="57">
        <f t="shared" ca="1" si="47"/>
        <v>7.1879554491778581</v>
      </c>
      <c r="D405" s="57">
        <f t="shared" ca="1" si="47"/>
        <v>4.71342625914893</v>
      </c>
      <c r="E405" s="57">
        <f t="shared" ca="1" si="47"/>
        <v>2.1237482944332409</v>
      </c>
      <c r="F405" s="57">
        <f t="shared" ca="1" si="47"/>
        <v>3.3661071457742135</v>
      </c>
      <c r="G405" s="8" cm="1">
        <f t="array" aca="1" ref="G405" ca="1">SUM(IF(ISERROR(FIND($A$4:$F$4,G$4)),0,$A405:$F405))</f>
        <v>9.5222632370529094</v>
      </c>
      <c r="H405" s="8" cm="1">
        <f t="array" aca="1" ref="H405" ca="1">SUM(IF(ISERROR(FIND($A$4:$F$4,H$4)),0,$A405:$F405))</f>
        <v>10.413841192798195</v>
      </c>
      <c r="I405" s="8" cm="1">
        <f t="array" aca="1" ref="I405" ca="1">SUM(IF(ISERROR(FIND($A$4:$F$4,I$4)),0,$A405:$F405))</f>
        <v>7.5274810823752318</v>
      </c>
      <c r="J405" s="8">
        <f t="shared" ca="1" si="51"/>
        <v>10.413841192798195</v>
      </c>
      <c r="K405" s="8" t="str">
        <f t="shared" ca="1" si="52"/>
        <v>ADF</v>
      </c>
      <c r="L405" s="8">
        <f ca="1">SMALL($J$5:$J$1004,ROWS($J$5:J405))</f>
        <v>10.904709538939491</v>
      </c>
      <c r="M405" s="10">
        <f ca="1">ROWS($J$5:J405)/COUNT($J$5:$J$1004)</f>
        <v>0.40100000000000002</v>
      </c>
      <c r="N405" s="10"/>
      <c r="O405" s="8" t="str">
        <f t="shared" ca="1" si="53"/>
        <v xml:space="preserve"> </v>
      </c>
      <c r="P405" s="8">
        <f t="shared" ca="1" si="53"/>
        <v>1</v>
      </c>
      <c r="Q405" s="8" t="str">
        <f t="shared" ca="1" si="53"/>
        <v xml:space="preserve"> </v>
      </c>
      <c r="S405" s="8">
        <f t="shared" ref="S405:X468" ca="1" si="55">IFERROR(FIND(S$4,$K405)/FIND(S$4,$K405),"")</f>
        <v>1</v>
      </c>
      <c r="T405" s="8" t="str">
        <f t="shared" ca="1" si="55"/>
        <v/>
      </c>
      <c r="U405" s="8" t="str">
        <f t="shared" ca="1" si="55"/>
        <v/>
      </c>
      <c r="V405" s="8">
        <f t="shared" ca="1" si="55"/>
        <v>1</v>
      </c>
      <c r="W405" s="8" t="str">
        <f t="shared" ca="1" si="55"/>
        <v/>
      </c>
      <c r="X405" s="8">
        <f t="shared" ca="1" si="55"/>
        <v>1</v>
      </c>
    </row>
    <row r="406" spans="1:24" hidden="1" x14ac:dyDescent="0.25">
      <c r="A406" s="57">
        <f t="shared" ca="1" si="48"/>
        <v>4.8388388085525769</v>
      </c>
      <c r="B406" s="57">
        <f t="shared" ca="1" si="47"/>
        <v>4.3274348669474012</v>
      </c>
      <c r="C406" s="57">
        <f t="shared" ca="1" si="47"/>
        <v>7.0866517613155509</v>
      </c>
      <c r="D406" s="57">
        <f t="shared" ca="1" si="47"/>
        <v>3.420945518291314</v>
      </c>
      <c r="E406" s="57">
        <f t="shared" ca="1" si="47"/>
        <v>1.2015734062791117</v>
      </c>
      <c r="F406" s="57">
        <f t="shared" ca="1" si="47"/>
        <v>3.1739891035556704</v>
      </c>
      <c r="G406" s="8" cm="1">
        <f t="array" aca="1" ref="G406" ca="1">SUM(IF(ISERROR(FIND($A$4:$F$4,G$4)),0,$A406:$F406))</f>
        <v>11.925490569868128</v>
      </c>
      <c r="H406" s="8" cm="1">
        <f t="array" aca="1" ref="H406" ca="1">SUM(IF(ISERROR(FIND($A$4:$F$4,H$4)),0,$A406:$F406))</f>
        <v>11.433773430399562</v>
      </c>
      <c r="I406" s="8" cm="1">
        <f t="array" aca="1" ref="I406" ca="1">SUM(IF(ISERROR(FIND($A$4:$F$4,I$4)),0,$A406:$F406))</f>
        <v>8.7029973767821822</v>
      </c>
      <c r="J406" s="8">
        <f t="shared" ca="1" si="51"/>
        <v>11.925490569868128</v>
      </c>
      <c r="K406" s="8" t="str">
        <f t="shared" ca="1" si="52"/>
        <v>AC</v>
      </c>
      <c r="L406" s="8">
        <f ca="1">SMALL($J$5:$J$1004,ROWS($J$5:J406))</f>
        <v>10.906980700954655</v>
      </c>
      <c r="M406" s="10">
        <f ca="1">ROWS($J$5:J406)/COUNT($J$5:$J$1004)</f>
        <v>0.40200000000000002</v>
      </c>
      <c r="N406" s="10"/>
      <c r="O406" s="8">
        <f t="shared" ca="1" si="53"/>
        <v>1</v>
      </c>
      <c r="P406" s="8" t="str">
        <f t="shared" ca="1" si="53"/>
        <v xml:space="preserve"> </v>
      </c>
      <c r="Q406" s="8" t="str">
        <f t="shared" ca="1" si="53"/>
        <v xml:space="preserve"> </v>
      </c>
      <c r="S406" s="8">
        <f t="shared" ca="1" si="55"/>
        <v>1</v>
      </c>
      <c r="T406" s="8" t="str">
        <f t="shared" ca="1" si="55"/>
        <v/>
      </c>
      <c r="U406" s="8">
        <f t="shared" ca="1" si="55"/>
        <v>1</v>
      </c>
      <c r="V406" s="8" t="str">
        <f t="shared" ca="1" si="55"/>
        <v/>
      </c>
      <c r="W406" s="8" t="str">
        <f t="shared" ca="1" si="55"/>
        <v/>
      </c>
      <c r="X406" s="8" t="str">
        <f t="shared" ca="1" si="55"/>
        <v/>
      </c>
    </row>
    <row r="407" spans="1:24" hidden="1" x14ac:dyDescent="0.25">
      <c r="A407" s="57">
        <f t="shared" ca="1" si="48"/>
        <v>3.5201110761622112</v>
      </c>
      <c r="B407" s="57">
        <f t="shared" ca="1" si="47"/>
        <v>3.9397735644469152</v>
      </c>
      <c r="C407" s="57">
        <f t="shared" ca="1" si="47"/>
        <v>6.1933771278241876</v>
      </c>
      <c r="D407" s="57">
        <f t="shared" ca="1" si="47"/>
        <v>5.9056660146258793</v>
      </c>
      <c r="E407" s="57">
        <f t="shared" ca="1" si="47"/>
        <v>1.6411844341921913</v>
      </c>
      <c r="F407" s="57">
        <f t="shared" ca="1" si="47"/>
        <v>3.9609040421377362</v>
      </c>
      <c r="G407" s="8" cm="1">
        <f t="array" aca="1" ref="G407" ca="1">SUM(IF(ISERROR(FIND($A$4:$F$4,G$4)),0,$A407:$F407))</f>
        <v>9.7134882039863992</v>
      </c>
      <c r="H407" s="8" cm="1">
        <f t="array" aca="1" ref="H407" ca="1">SUM(IF(ISERROR(FIND($A$4:$F$4,H$4)),0,$A407:$F407))</f>
        <v>13.386681132925826</v>
      </c>
      <c r="I407" s="8" cm="1">
        <f t="array" aca="1" ref="I407" ca="1">SUM(IF(ISERROR(FIND($A$4:$F$4,I$4)),0,$A407:$F407))</f>
        <v>9.5418620407768415</v>
      </c>
      <c r="J407" s="8">
        <f t="shared" ca="1" si="51"/>
        <v>13.386681132925826</v>
      </c>
      <c r="K407" s="8" t="str">
        <f t="shared" ca="1" si="52"/>
        <v>ADF</v>
      </c>
      <c r="L407" s="8">
        <f ca="1">SMALL($J$5:$J$1004,ROWS($J$5:J407))</f>
        <v>10.908659753448267</v>
      </c>
      <c r="M407" s="10">
        <f ca="1">ROWS($J$5:J407)/COUNT($J$5:$J$1004)</f>
        <v>0.40300000000000002</v>
      </c>
      <c r="N407" s="10"/>
      <c r="O407" s="8" t="str">
        <f t="shared" ca="1" si="53"/>
        <v xml:space="preserve"> </v>
      </c>
      <c r="P407" s="8">
        <f t="shared" ca="1" si="53"/>
        <v>1</v>
      </c>
      <c r="Q407" s="8" t="str">
        <f t="shared" ca="1" si="53"/>
        <v xml:space="preserve"> </v>
      </c>
      <c r="S407" s="8">
        <f t="shared" ca="1" si="55"/>
        <v>1</v>
      </c>
      <c r="T407" s="8" t="str">
        <f t="shared" ca="1" si="55"/>
        <v/>
      </c>
      <c r="U407" s="8" t="str">
        <f t="shared" ca="1" si="55"/>
        <v/>
      </c>
      <c r="V407" s="8">
        <f t="shared" ca="1" si="55"/>
        <v>1</v>
      </c>
      <c r="W407" s="8" t="str">
        <f t="shared" ca="1" si="55"/>
        <v/>
      </c>
      <c r="X407" s="8">
        <f t="shared" ca="1" si="55"/>
        <v>1</v>
      </c>
    </row>
    <row r="408" spans="1:24" hidden="1" x14ac:dyDescent="0.25">
      <c r="A408" s="57">
        <f t="shared" ca="1" si="48"/>
        <v>4.6997011206055888</v>
      </c>
      <c r="B408" s="57">
        <f t="shared" ca="1" si="47"/>
        <v>2.399784107415154</v>
      </c>
      <c r="C408" s="57">
        <f t="shared" ca="1" si="47"/>
        <v>5.380221570931468</v>
      </c>
      <c r="D408" s="57">
        <f t="shared" ca="1" si="47"/>
        <v>2.6174783194987961</v>
      </c>
      <c r="E408" s="57">
        <f t="shared" ca="1" si="47"/>
        <v>2.096403218366516</v>
      </c>
      <c r="F408" s="57">
        <f t="shared" ca="1" si="47"/>
        <v>3.7297662602338102</v>
      </c>
      <c r="G408" s="8" cm="1">
        <f t="array" aca="1" ref="G408" ca="1">SUM(IF(ISERROR(FIND($A$4:$F$4,G$4)),0,$A408:$F408))</f>
        <v>10.079922691537057</v>
      </c>
      <c r="H408" s="8" cm="1">
        <f t="array" aca="1" ref="H408" ca="1">SUM(IF(ISERROR(FIND($A$4:$F$4,H$4)),0,$A408:$F408))</f>
        <v>11.046945700338195</v>
      </c>
      <c r="I408" s="8" cm="1">
        <f t="array" aca="1" ref="I408" ca="1">SUM(IF(ISERROR(FIND($A$4:$F$4,I$4)),0,$A408:$F408))</f>
        <v>8.2259535860154802</v>
      </c>
      <c r="J408" s="8">
        <f t="shared" ca="1" si="51"/>
        <v>11.046945700338195</v>
      </c>
      <c r="K408" s="8" t="str">
        <f t="shared" ca="1" si="52"/>
        <v>ADF</v>
      </c>
      <c r="L408" s="8">
        <f ca="1">SMALL($J$5:$J$1004,ROWS($J$5:J408))</f>
        <v>10.913264680795917</v>
      </c>
      <c r="M408" s="10">
        <f ca="1">ROWS($J$5:J408)/COUNT($J$5:$J$1004)</f>
        <v>0.40400000000000003</v>
      </c>
      <c r="N408" s="10"/>
      <c r="O408" s="8" t="str">
        <f t="shared" ca="1" si="53"/>
        <v xml:space="preserve"> </v>
      </c>
      <c r="P408" s="8">
        <f t="shared" ca="1" si="53"/>
        <v>1</v>
      </c>
      <c r="Q408" s="8" t="str">
        <f t="shared" ca="1" si="53"/>
        <v xml:space="preserve"> </v>
      </c>
      <c r="S408" s="8">
        <f t="shared" ca="1" si="55"/>
        <v>1</v>
      </c>
      <c r="T408" s="8" t="str">
        <f t="shared" ca="1" si="55"/>
        <v/>
      </c>
      <c r="U408" s="8" t="str">
        <f t="shared" ca="1" si="55"/>
        <v/>
      </c>
      <c r="V408" s="8">
        <f t="shared" ca="1" si="55"/>
        <v>1</v>
      </c>
      <c r="W408" s="8" t="str">
        <f t="shared" ca="1" si="55"/>
        <v/>
      </c>
      <c r="X408" s="8">
        <f t="shared" ca="1" si="55"/>
        <v>1</v>
      </c>
    </row>
    <row r="409" spans="1:24" hidden="1" x14ac:dyDescent="0.25">
      <c r="A409" s="57">
        <f t="shared" ca="1" si="48"/>
        <v>3.8195397226088925</v>
      </c>
      <c r="B409" s="57">
        <f t="shared" ca="1" si="47"/>
        <v>1.4473437010761434</v>
      </c>
      <c r="C409" s="57">
        <f t="shared" ca="1" si="47"/>
        <v>6.7513368716549635</v>
      </c>
      <c r="D409" s="57">
        <f t="shared" ref="B409:F472" ca="1" si="56">D$2+(D$3-D$2)*RAND()</f>
        <v>4.1467939441561779</v>
      </c>
      <c r="E409" s="57">
        <f t="shared" ca="1" si="56"/>
        <v>1.7872838588141338</v>
      </c>
      <c r="F409" s="57">
        <f t="shared" ca="1" si="56"/>
        <v>3.3613666804973632</v>
      </c>
      <c r="G409" s="8" cm="1">
        <f t="array" aca="1" ref="G409" ca="1">SUM(IF(ISERROR(FIND($A$4:$F$4,G$4)),0,$A409:$F409))</f>
        <v>10.570876594263856</v>
      </c>
      <c r="H409" s="8" cm="1">
        <f t="array" aca="1" ref="H409" ca="1">SUM(IF(ISERROR(FIND($A$4:$F$4,H$4)),0,$A409:$F409))</f>
        <v>11.327700347262434</v>
      </c>
      <c r="I409" s="8" cm="1">
        <f t="array" aca="1" ref="I409" ca="1">SUM(IF(ISERROR(FIND($A$4:$F$4,I$4)),0,$A409:$F409))</f>
        <v>6.5959942403876397</v>
      </c>
      <c r="J409" s="8">
        <f t="shared" ca="1" si="51"/>
        <v>11.327700347262434</v>
      </c>
      <c r="K409" s="8" t="str">
        <f t="shared" ca="1" si="52"/>
        <v>ADF</v>
      </c>
      <c r="L409" s="8">
        <f ca="1">SMALL($J$5:$J$1004,ROWS($J$5:J409))</f>
        <v>10.918860424512042</v>
      </c>
      <c r="M409" s="10">
        <f ca="1">ROWS($J$5:J409)/COUNT($J$5:$J$1004)</f>
        <v>0.40500000000000003</v>
      </c>
      <c r="N409" s="10"/>
      <c r="O409" s="8" t="str">
        <f t="shared" ca="1" si="53"/>
        <v xml:space="preserve"> </v>
      </c>
      <c r="P409" s="8">
        <f t="shared" ca="1" si="53"/>
        <v>1</v>
      </c>
      <c r="Q409" s="8" t="str">
        <f t="shared" ca="1" si="53"/>
        <v xml:space="preserve"> </v>
      </c>
      <c r="S409" s="8">
        <f t="shared" ca="1" si="55"/>
        <v>1</v>
      </c>
      <c r="T409" s="8" t="str">
        <f t="shared" ca="1" si="55"/>
        <v/>
      </c>
      <c r="U409" s="8" t="str">
        <f t="shared" ca="1" si="55"/>
        <v/>
      </c>
      <c r="V409" s="8">
        <f t="shared" ca="1" si="55"/>
        <v>1</v>
      </c>
      <c r="W409" s="8" t="str">
        <f t="shared" ca="1" si="55"/>
        <v/>
      </c>
      <c r="X409" s="8">
        <f t="shared" ca="1" si="55"/>
        <v>1</v>
      </c>
    </row>
    <row r="410" spans="1:24" hidden="1" x14ac:dyDescent="0.25">
      <c r="A410" s="57">
        <f t="shared" ca="1" si="48"/>
        <v>2.8304416555991101</v>
      </c>
      <c r="B410" s="57">
        <f t="shared" ca="1" si="56"/>
        <v>2.6074122991617488</v>
      </c>
      <c r="C410" s="57">
        <f t="shared" ca="1" si="56"/>
        <v>4.8721531824084217</v>
      </c>
      <c r="D410" s="57">
        <f t="shared" ca="1" si="56"/>
        <v>5.244726963711221</v>
      </c>
      <c r="E410" s="57">
        <f t="shared" ca="1" si="56"/>
        <v>2.2696715472715945</v>
      </c>
      <c r="F410" s="57">
        <f t="shared" ca="1" si="56"/>
        <v>2.5718403763069784</v>
      </c>
      <c r="G410" s="8" cm="1">
        <f t="array" aca="1" ref="G410" ca="1">SUM(IF(ISERROR(FIND($A$4:$F$4,G$4)),0,$A410:$F410))</f>
        <v>7.7025948380075313</v>
      </c>
      <c r="H410" s="8" cm="1">
        <f t="array" aca="1" ref="H410" ca="1">SUM(IF(ISERROR(FIND($A$4:$F$4,H$4)),0,$A410:$F410))</f>
        <v>10.647008995617309</v>
      </c>
      <c r="I410" s="8" cm="1">
        <f t="array" aca="1" ref="I410" ca="1">SUM(IF(ISERROR(FIND($A$4:$F$4,I$4)),0,$A410:$F410))</f>
        <v>7.4489242227403221</v>
      </c>
      <c r="J410" s="8">
        <f t="shared" ca="1" si="51"/>
        <v>10.647008995617309</v>
      </c>
      <c r="K410" s="8" t="str">
        <f t="shared" ca="1" si="52"/>
        <v>ADF</v>
      </c>
      <c r="L410" s="8">
        <f ca="1">SMALL($J$5:$J$1004,ROWS($J$5:J410))</f>
        <v>10.926788227410224</v>
      </c>
      <c r="M410" s="10">
        <f ca="1">ROWS($J$5:J410)/COUNT($J$5:$J$1004)</f>
        <v>0.40600000000000003</v>
      </c>
      <c r="N410" s="10"/>
      <c r="O410" s="8" t="str">
        <f t="shared" ca="1" si="53"/>
        <v xml:space="preserve"> </v>
      </c>
      <c r="P410" s="8">
        <f t="shared" ca="1" si="53"/>
        <v>1</v>
      </c>
      <c r="Q410" s="8" t="str">
        <f t="shared" ca="1" si="53"/>
        <v xml:space="preserve"> </v>
      </c>
      <c r="S410" s="8">
        <f t="shared" ca="1" si="55"/>
        <v>1</v>
      </c>
      <c r="T410" s="8" t="str">
        <f t="shared" ca="1" si="55"/>
        <v/>
      </c>
      <c r="U410" s="8" t="str">
        <f t="shared" ca="1" si="55"/>
        <v/>
      </c>
      <c r="V410" s="8">
        <f t="shared" ca="1" si="55"/>
        <v>1</v>
      </c>
      <c r="W410" s="8" t="str">
        <f t="shared" ca="1" si="55"/>
        <v/>
      </c>
      <c r="X410" s="8">
        <f t="shared" ca="1" si="55"/>
        <v>1</v>
      </c>
    </row>
    <row r="411" spans="1:24" hidden="1" x14ac:dyDescent="0.25">
      <c r="A411" s="57">
        <f t="shared" ca="1" si="48"/>
        <v>2.2097901634393757</v>
      </c>
      <c r="B411" s="57">
        <f t="shared" ca="1" si="56"/>
        <v>2.6287889906666351</v>
      </c>
      <c r="C411" s="57">
        <f t="shared" ca="1" si="56"/>
        <v>7.6903068846574483</v>
      </c>
      <c r="D411" s="57">
        <f t="shared" ca="1" si="56"/>
        <v>4.7361078860957235</v>
      </c>
      <c r="E411" s="57">
        <f t="shared" ca="1" si="56"/>
        <v>1.1688821669586327</v>
      </c>
      <c r="F411" s="57">
        <f t="shared" ca="1" si="56"/>
        <v>3.1188709085001194</v>
      </c>
      <c r="G411" s="8" cm="1">
        <f t="array" aca="1" ref="G411" ca="1">SUM(IF(ISERROR(FIND($A$4:$F$4,G$4)),0,$A411:$F411))</f>
        <v>9.9000970480968249</v>
      </c>
      <c r="H411" s="8" cm="1">
        <f t="array" aca="1" ref="H411" ca="1">SUM(IF(ISERROR(FIND($A$4:$F$4,H$4)),0,$A411:$F411))</f>
        <v>10.064768958035218</v>
      </c>
      <c r="I411" s="8" cm="1">
        <f t="array" aca="1" ref="I411" ca="1">SUM(IF(ISERROR(FIND($A$4:$F$4,I$4)),0,$A411:$F411))</f>
        <v>6.9165420661253876</v>
      </c>
      <c r="J411" s="8">
        <f t="shared" ca="1" si="51"/>
        <v>10.064768958035218</v>
      </c>
      <c r="K411" s="8" t="str">
        <f t="shared" ca="1" si="52"/>
        <v>ADF</v>
      </c>
      <c r="L411" s="8">
        <f ca="1">SMALL($J$5:$J$1004,ROWS($J$5:J411))</f>
        <v>10.938513653255626</v>
      </c>
      <c r="M411" s="10">
        <f ca="1">ROWS($J$5:J411)/COUNT($J$5:$J$1004)</f>
        <v>0.40699999999999997</v>
      </c>
      <c r="N411" s="10"/>
      <c r="O411" s="8" t="str">
        <f t="shared" ca="1" si="53"/>
        <v xml:space="preserve"> </v>
      </c>
      <c r="P411" s="8">
        <f t="shared" ca="1" si="53"/>
        <v>1</v>
      </c>
      <c r="Q411" s="8" t="str">
        <f t="shared" ca="1" si="53"/>
        <v xml:space="preserve"> </v>
      </c>
      <c r="S411" s="8">
        <f t="shared" ca="1" si="55"/>
        <v>1</v>
      </c>
      <c r="T411" s="8" t="str">
        <f t="shared" ca="1" si="55"/>
        <v/>
      </c>
      <c r="U411" s="8" t="str">
        <f t="shared" ca="1" si="55"/>
        <v/>
      </c>
      <c r="V411" s="8">
        <f t="shared" ca="1" si="55"/>
        <v>1</v>
      </c>
      <c r="W411" s="8" t="str">
        <f t="shared" ca="1" si="55"/>
        <v/>
      </c>
      <c r="X411" s="8">
        <f t="shared" ca="1" si="55"/>
        <v>1</v>
      </c>
    </row>
    <row r="412" spans="1:24" hidden="1" x14ac:dyDescent="0.25">
      <c r="A412" s="57">
        <f t="shared" ca="1" si="48"/>
        <v>4.3839973207777518</v>
      </c>
      <c r="B412" s="57">
        <f t="shared" ca="1" si="56"/>
        <v>4.9611185591941176</v>
      </c>
      <c r="C412" s="57">
        <f t="shared" ca="1" si="56"/>
        <v>4.8949810539296825</v>
      </c>
      <c r="D412" s="57">
        <f t="shared" ca="1" si="56"/>
        <v>4.0603568448069245</v>
      </c>
      <c r="E412" s="57">
        <f t="shared" ca="1" si="56"/>
        <v>2.6260386615192064</v>
      </c>
      <c r="F412" s="57">
        <f t="shared" ca="1" si="56"/>
        <v>3.0821622584348383</v>
      </c>
      <c r="G412" s="8" cm="1">
        <f t="array" aca="1" ref="G412" ca="1">SUM(IF(ISERROR(FIND($A$4:$F$4,G$4)),0,$A412:$F412))</f>
        <v>9.2789783747074353</v>
      </c>
      <c r="H412" s="8" cm="1">
        <f t="array" aca="1" ref="H412" ca="1">SUM(IF(ISERROR(FIND($A$4:$F$4,H$4)),0,$A412:$F412))</f>
        <v>11.526516424019515</v>
      </c>
      <c r="I412" s="8" cm="1">
        <f t="array" aca="1" ref="I412" ca="1">SUM(IF(ISERROR(FIND($A$4:$F$4,I$4)),0,$A412:$F412))</f>
        <v>10.669319479148163</v>
      </c>
      <c r="J412" s="8">
        <f t="shared" ca="1" si="51"/>
        <v>11.526516424019515</v>
      </c>
      <c r="K412" s="8" t="str">
        <f t="shared" ca="1" si="52"/>
        <v>ADF</v>
      </c>
      <c r="L412" s="8">
        <f ca="1">SMALL($J$5:$J$1004,ROWS($J$5:J412))</f>
        <v>10.939712728053388</v>
      </c>
      <c r="M412" s="10">
        <f ca="1">ROWS($J$5:J412)/COUNT($J$5:$J$1004)</f>
        <v>0.40799999999999997</v>
      </c>
      <c r="N412" s="10"/>
      <c r="O412" s="8" t="str">
        <f t="shared" ca="1" si="53"/>
        <v xml:space="preserve"> </v>
      </c>
      <c r="P412" s="8">
        <f t="shared" ca="1" si="53"/>
        <v>1</v>
      </c>
      <c r="Q412" s="8" t="str">
        <f t="shared" ca="1" si="53"/>
        <v xml:space="preserve"> </v>
      </c>
      <c r="S412" s="8">
        <f t="shared" ca="1" si="55"/>
        <v>1</v>
      </c>
      <c r="T412" s="8" t="str">
        <f t="shared" ca="1" si="55"/>
        <v/>
      </c>
      <c r="U412" s="8" t="str">
        <f t="shared" ca="1" si="55"/>
        <v/>
      </c>
      <c r="V412" s="8">
        <f t="shared" ca="1" si="55"/>
        <v>1</v>
      </c>
      <c r="W412" s="8" t="str">
        <f t="shared" ca="1" si="55"/>
        <v/>
      </c>
      <c r="X412" s="8">
        <f t="shared" ca="1" si="55"/>
        <v>1</v>
      </c>
    </row>
    <row r="413" spans="1:24" hidden="1" x14ac:dyDescent="0.25">
      <c r="A413" s="57">
        <f t="shared" ca="1" si="48"/>
        <v>5.0453977050853265</v>
      </c>
      <c r="B413" s="57">
        <f t="shared" ca="1" si="56"/>
        <v>1.1432028561141365</v>
      </c>
      <c r="C413" s="57">
        <f t="shared" ca="1" si="56"/>
        <v>7.2384427817776889</v>
      </c>
      <c r="D413" s="57">
        <f t="shared" ca="1" si="56"/>
        <v>2.7331214195382296</v>
      </c>
      <c r="E413" s="57">
        <f t="shared" ca="1" si="56"/>
        <v>1.0168626952719546</v>
      </c>
      <c r="F413" s="57">
        <f t="shared" ca="1" si="56"/>
        <v>3.9297123559420126</v>
      </c>
      <c r="G413" s="8" cm="1">
        <f t="array" aca="1" ref="G413" ca="1">SUM(IF(ISERROR(FIND($A$4:$F$4,G$4)),0,$A413:$F413))</f>
        <v>12.283840486863015</v>
      </c>
      <c r="H413" s="8" cm="1">
        <f t="array" aca="1" ref="H413" ca="1">SUM(IF(ISERROR(FIND($A$4:$F$4,H$4)),0,$A413:$F413))</f>
        <v>11.708231480565569</v>
      </c>
      <c r="I413" s="8" cm="1">
        <f t="array" aca="1" ref="I413" ca="1">SUM(IF(ISERROR(FIND($A$4:$F$4,I$4)),0,$A413:$F413))</f>
        <v>6.089777907328104</v>
      </c>
      <c r="J413" s="8">
        <f t="shared" ca="1" si="51"/>
        <v>12.283840486863015</v>
      </c>
      <c r="K413" s="8" t="str">
        <f t="shared" ca="1" si="52"/>
        <v>AC</v>
      </c>
      <c r="L413" s="8">
        <f ca="1">SMALL($J$5:$J$1004,ROWS($J$5:J413))</f>
        <v>10.952042551318202</v>
      </c>
      <c r="M413" s="10">
        <f ca="1">ROWS($J$5:J413)/COUNT($J$5:$J$1004)</f>
        <v>0.40899999999999997</v>
      </c>
      <c r="N413" s="10"/>
      <c r="O413" s="8">
        <f t="shared" ca="1" si="53"/>
        <v>1</v>
      </c>
      <c r="P413" s="8" t="str">
        <f t="shared" ca="1" si="53"/>
        <v xml:space="preserve"> </v>
      </c>
      <c r="Q413" s="8" t="str">
        <f t="shared" ca="1" si="53"/>
        <v xml:space="preserve"> </v>
      </c>
      <c r="S413" s="8">
        <f t="shared" ca="1" si="55"/>
        <v>1</v>
      </c>
      <c r="T413" s="8" t="str">
        <f t="shared" ca="1" si="55"/>
        <v/>
      </c>
      <c r="U413" s="8">
        <f t="shared" ca="1" si="55"/>
        <v>1</v>
      </c>
      <c r="V413" s="8" t="str">
        <f t="shared" ca="1" si="55"/>
        <v/>
      </c>
      <c r="W413" s="8" t="str">
        <f t="shared" ca="1" si="55"/>
        <v/>
      </c>
      <c r="X413" s="8" t="str">
        <f t="shared" ca="1" si="55"/>
        <v/>
      </c>
    </row>
    <row r="414" spans="1:24" hidden="1" x14ac:dyDescent="0.25">
      <c r="A414" s="57">
        <f t="shared" ca="1" si="48"/>
        <v>5.9880733866902993</v>
      </c>
      <c r="B414" s="57">
        <f t="shared" ca="1" si="56"/>
        <v>1.7003602292422837</v>
      </c>
      <c r="C414" s="57">
        <f t="shared" ca="1" si="56"/>
        <v>4.8666694483255846</v>
      </c>
      <c r="D414" s="57">
        <f t="shared" ca="1" si="56"/>
        <v>3.852818001505844</v>
      </c>
      <c r="E414" s="57">
        <f t="shared" ca="1" si="56"/>
        <v>2.4575019036354977</v>
      </c>
      <c r="F414" s="57">
        <f t="shared" ca="1" si="56"/>
        <v>2.0365132807149808</v>
      </c>
      <c r="G414" s="8" cm="1">
        <f t="array" aca="1" ref="G414" ca="1">SUM(IF(ISERROR(FIND($A$4:$F$4,G$4)),0,$A414:$F414))</f>
        <v>10.854742835015884</v>
      </c>
      <c r="H414" s="8" cm="1">
        <f t="array" aca="1" ref="H414" ca="1">SUM(IF(ISERROR(FIND($A$4:$F$4,H$4)),0,$A414:$F414))</f>
        <v>11.877404668911124</v>
      </c>
      <c r="I414" s="8" cm="1">
        <f t="array" aca="1" ref="I414" ca="1">SUM(IF(ISERROR(FIND($A$4:$F$4,I$4)),0,$A414:$F414))</f>
        <v>6.1943754135927627</v>
      </c>
      <c r="J414" s="8">
        <f t="shared" ca="1" si="51"/>
        <v>11.877404668911124</v>
      </c>
      <c r="K414" s="8" t="str">
        <f t="shared" ca="1" si="52"/>
        <v>ADF</v>
      </c>
      <c r="L414" s="8">
        <f ca="1">SMALL($J$5:$J$1004,ROWS($J$5:J414))</f>
        <v>10.95424121065912</v>
      </c>
      <c r="M414" s="10">
        <f ca="1">ROWS($J$5:J414)/COUNT($J$5:$J$1004)</f>
        <v>0.41</v>
      </c>
      <c r="N414" s="10"/>
      <c r="O414" s="8" t="str">
        <f t="shared" ca="1" si="53"/>
        <v xml:space="preserve"> </v>
      </c>
      <c r="P414" s="8">
        <f t="shared" ca="1" si="53"/>
        <v>1</v>
      </c>
      <c r="Q414" s="8" t="str">
        <f t="shared" ca="1" si="53"/>
        <v xml:space="preserve"> </v>
      </c>
      <c r="S414" s="8">
        <f t="shared" ca="1" si="55"/>
        <v>1</v>
      </c>
      <c r="T414" s="8" t="str">
        <f t="shared" ca="1" si="55"/>
        <v/>
      </c>
      <c r="U414" s="8" t="str">
        <f t="shared" ca="1" si="55"/>
        <v/>
      </c>
      <c r="V414" s="8">
        <f t="shared" ca="1" si="55"/>
        <v>1</v>
      </c>
      <c r="W414" s="8" t="str">
        <f t="shared" ca="1" si="55"/>
        <v/>
      </c>
      <c r="X414" s="8">
        <f t="shared" ca="1" si="55"/>
        <v>1</v>
      </c>
    </row>
    <row r="415" spans="1:24" hidden="1" x14ac:dyDescent="0.25">
      <c r="A415" s="57">
        <f t="shared" ca="1" si="48"/>
        <v>2.2110115813164462</v>
      </c>
      <c r="B415" s="57">
        <f t="shared" ca="1" si="56"/>
        <v>2.315723506338387</v>
      </c>
      <c r="C415" s="57">
        <f t="shared" ca="1" si="56"/>
        <v>4.6594017572585678</v>
      </c>
      <c r="D415" s="57">
        <f t="shared" ca="1" si="56"/>
        <v>4.5419341190690758</v>
      </c>
      <c r="E415" s="57">
        <f t="shared" ca="1" si="56"/>
        <v>1.255965726808892</v>
      </c>
      <c r="F415" s="57">
        <f t="shared" ca="1" si="56"/>
        <v>3.0628807230764705</v>
      </c>
      <c r="G415" s="8" cm="1">
        <f t="array" aca="1" ref="G415" ca="1">SUM(IF(ISERROR(FIND($A$4:$F$4,G$4)),0,$A415:$F415))</f>
        <v>6.8704133385750144</v>
      </c>
      <c r="H415" s="8" cm="1">
        <f t="array" aca="1" ref="H415" ca="1">SUM(IF(ISERROR(FIND($A$4:$F$4,H$4)),0,$A415:$F415))</f>
        <v>9.8158264234619921</v>
      </c>
      <c r="I415" s="8" cm="1">
        <f t="array" aca="1" ref="I415" ca="1">SUM(IF(ISERROR(FIND($A$4:$F$4,I$4)),0,$A415:$F415))</f>
        <v>6.6345699562237499</v>
      </c>
      <c r="J415" s="8">
        <f t="shared" ca="1" si="51"/>
        <v>9.8158264234619921</v>
      </c>
      <c r="K415" s="8" t="str">
        <f t="shared" ca="1" si="52"/>
        <v>ADF</v>
      </c>
      <c r="L415" s="8">
        <f ca="1">SMALL($J$5:$J$1004,ROWS($J$5:J415))</f>
        <v>10.960068330063924</v>
      </c>
      <c r="M415" s="10">
        <f ca="1">ROWS($J$5:J415)/COUNT($J$5:$J$1004)</f>
        <v>0.41099999999999998</v>
      </c>
      <c r="N415" s="10"/>
      <c r="O415" s="8" t="str">
        <f t="shared" ca="1" si="53"/>
        <v xml:space="preserve"> </v>
      </c>
      <c r="P415" s="8">
        <f t="shared" ca="1" si="53"/>
        <v>1</v>
      </c>
      <c r="Q415" s="8" t="str">
        <f t="shared" ca="1" si="53"/>
        <v xml:space="preserve"> </v>
      </c>
      <c r="S415" s="8">
        <f t="shared" ca="1" si="55"/>
        <v>1</v>
      </c>
      <c r="T415" s="8" t="str">
        <f t="shared" ca="1" si="55"/>
        <v/>
      </c>
      <c r="U415" s="8" t="str">
        <f t="shared" ca="1" si="55"/>
        <v/>
      </c>
      <c r="V415" s="8">
        <f t="shared" ca="1" si="55"/>
        <v>1</v>
      </c>
      <c r="W415" s="8" t="str">
        <f t="shared" ca="1" si="55"/>
        <v/>
      </c>
      <c r="X415" s="8">
        <f t="shared" ca="1" si="55"/>
        <v>1</v>
      </c>
    </row>
    <row r="416" spans="1:24" hidden="1" x14ac:dyDescent="0.25">
      <c r="A416" s="57">
        <f t="shared" ca="1" si="48"/>
        <v>3.9908606493799628</v>
      </c>
      <c r="B416" s="57">
        <f t="shared" ca="1" si="56"/>
        <v>4.7788375126429159</v>
      </c>
      <c r="C416" s="57">
        <f t="shared" ca="1" si="56"/>
        <v>6.1243572325857212</v>
      </c>
      <c r="D416" s="57">
        <f t="shared" ca="1" si="56"/>
        <v>3.5382883724728549</v>
      </c>
      <c r="E416" s="57">
        <f t="shared" ca="1" si="56"/>
        <v>2.1011401350281309</v>
      </c>
      <c r="F416" s="57">
        <f t="shared" ca="1" si="56"/>
        <v>2.951448248775868</v>
      </c>
      <c r="G416" s="8" cm="1">
        <f t="array" aca="1" ref="G416" ca="1">SUM(IF(ISERROR(FIND($A$4:$F$4,G$4)),0,$A416:$F416))</f>
        <v>10.115217881965684</v>
      </c>
      <c r="H416" s="8" cm="1">
        <f t="array" aca="1" ref="H416" ca="1">SUM(IF(ISERROR(FIND($A$4:$F$4,H$4)),0,$A416:$F416))</f>
        <v>10.480597270628685</v>
      </c>
      <c r="I416" s="8" cm="1">
        <f t="array" aca="1" ref="I416" ca="1">SUM(IF(ISERROR(FIND($A$4:$F$4,I$4)),0,$A416:$F416))</f>
        <v>9.8314258964469143</v>
      </c>
      <c r="J416" s="8">
        <f t="shared" ca="1" si="51"/>
        <v>10.480597270628685</v>
      </c>
      <c r="K416" s="8" t="str">
        <f t="shared" ca="1" si="52"/>
        <v>ADF</v>
      </c>
      <c r="L416" s="8">
        <f ca="1">SMALL($J$5:$J$1004,ROWS($J$5:J416))</f>
        <v>10.96362206053945</v>
      </c>
      <c r="M416" s="10">
        <f ca="1">ROWS($J$5:J416)/COUNT($J$5:$J$1004)</f>
        <v>0.41199999999999998</v>
      </c>
      <c r="N416" s="10"/>
      <c r="O416" s="8" t="str">
        <f t="shared" ca="1" si="53"/>
        <v xml:space="preserve"> </v>
      </c>
      <c r="P416" s="8">
        <f t="shared" ca="1" si="53"/>
        <v>1</v>
      </c>
      <c r="Q416" s="8" t="str">
        <f t="shared" ca="1" si="53"/>
        <v xml:space="preserve"> </v>
      </c>
      <c r="S416" s="8">
        <f t="shared" ca="1" si="55"/>
        <v>1</v>
      </c>
      <c r="T416" s="8" t="str">
        <f t="shared" ca="1" si="55"/>
        <v/>
      </c>
      <c r="U416" s="8" t="str">
        <f t="shared" ca="1" si="55"/>
        <v/>
      </c>
      <c r="V416" s="8">
        <f t="shared" ca="1" si="55"/>
        <v>1</v>
      </c>
      <c r="W416" s="8" t="str">
        <f t="shared" ca="1" si="55"/>
        <v/>
      </c>
      <c r="X416" s="8">
        <f t="shared" ca="1" si="55"/>
        <v>1</v>
      </c>
    </row>
    <row r="417" spans="1:24" hidden="1" x14ac:dyDescent="0.25">
      <c r="A417" s="57">
        <f t="shared" ca="1" si="48"/>
        <v>4.7890340785273739</v>
      </c>
      <c r="B417" s="57">
        <f t="shared" ca="1" si="56"/>
        <v>4.6338595194341536</v>
      </c>
      <c r="C417" s="57">
        <f t="shared" ca="1" si="56"/>
        <v>5.9339720608639421</v>
      </c>
      <c r="D417" s="57">
        <f t="shared" ca="1" si="56"/>
        <v>3.0871209436374527</v>
      </c>
      <c r="E417" s="57">
        <f t="shared" ca="1" si="56"/>
        <v>2.5989675835965236</v>
      </c>
      <c r="F417" s="57">
        <f t="shared" ca="1" si="56"/>
        <v>3.3901716229521774</v>
      </c>
      <c r="G417" s="8" cm="1">
        <f t="array" aca="1" ref="G417" ca="1">SUM(IF(ISERROR(FIND($A$4:$F$4,G$4)),0,$A417:$F417))</f>
        <v>10.723006139391316</v>
      </c>
      <c r="H417" s="8" cm="1">
        <f t="array" aca="1" ref="H417" ca="1">SUM(IF(ISERROR(FIND($A$4:$F$4,H$4)),0,$A417:$F417))</f>
        <v>11.266326645117005</v>
      </c>
      <c r="I417" s="8" cm="1">
        <f t="array" aca="1" ref="I417" ca="1">SUM(IF(ISERROR(FIND($A$4:$F$4,I$4)),0,$A417:$F417))</f>
        <v>10.622998725982855</v>
      </c>
      <c r="J417" s="8">
        <f t="shared" ca="1" si="51"/>
        <v>11.266326645117005</v>
      </c>
      <c r="K417" s="8" t="str">
        <f t="shared" ca="1" si="52"/>
        <v>ADF</v>
      </c>
      <c r="L417" s="8">
        <f ca="1">SMALL($J$5:$J$1004,ROWS($J$5:J417))</f>
        <v>10.96392566495437</v>
      </c>
      <c r="M417" s="10">
        <f ca="1">ROWS($J$5:J417)/COUNT($J$5:$J$1004)</f>
        <v>0.41299999999999998</v>
      </c>
      <c r="N417" s="10"/>
      <c r="O417" s="8" t="str">
        <f t="shared" ca="1" si="53"/>
        <v xml:space="preserve"> </v>
      </c>
      <c r="P417" s="8">
        <f t="shared" ca="1" si="53"/>
        <v>1</v>
      </c>
      <c r="Q417" s="8" t="str">
        <f t="shared" ca="1" si="53"/>
        <v xml:space="preserve"> </v>
      </c>
      <c r="S417" s="8">
        <f t="shared" ca="1" si="55"/>
        <v>1</v>
      </c>
      <c r="T417" s="8" t="str">
        <f t="shared" ca="1" si="55"/>
        <v/>
      </c>
      <c r="U417" s="8" t="str">
        <f t="shared" ca="1" si="55"/>
        <v/>
      </c>
      <c r="V417" s="8">
        <f t="shared" ca="1" si="55"/>
        <v>1</v>
      </c>
      <c r="W417" s="8" t="str">
        <f t="shared" ca="1" si="55"/>
        <v/>
      </c>
      <c r="X417" s="8">
        <f t="shared" ca="1" si="55"/>
        <v>1</v>
      </c>
    </row>
    <row r="418" spans="1:24" hidden="1" x14ac:dyDescent="0.25">
      <c r="A418" s="57">
        <f t="shared" ca="1" si="48"/>
        <v>5.5720312197989568</v>
      </c>
      <c r="B418" s="57">
        <f t="shared" ca="1" si="56"/>
        <v>3.4176803605155892</v>
      </c>
      <c r="C418" s="57">
        <f t="shared" ca="1" si="56"/>
        <v>7.8633334086802229</v>
      </c>
      <c r="D418" s="57">
        <f t="shared" ca="1" si="56"/>
        <v>5.2235762446148524</v>
      </c>
      <c r="E418" s="57">
        <f t="shared" ca="1" si="56"/>
        <v>1.5194728806566546</v>
      </c>
      <c r="F418" s="57">
        <f t="shared" ca="1" si="56"/>
        <v>2.3072768421490215</v>
      </c>
      <c r="G418" s="8" cm="1">
        <f t="array" aca="1" ref="G418" ca="1">SUM(IF(ISERROR(FIND($A$4:$F$4,G$4)),0,$A418:$F418))</f>
        <v>13.43536462847918</v>
      </c>
      <c r="H418" s="8" cm="1">
        <f t="array" aca="1" ref="H418" ca="1">SUM(IF(ISERROR(FIND($A$4:$F$4,H$4)),0,$A418:$F418))</f>
        <v>13.102884306562832</v>
      </c>
      <c r="I418" s="8" cm="1">
        <f t="array" aca="1" ref="I418" ca="1">SUM(IF(ISERROR(FIND($A$4:$F$4,I$4)),0,$A418:$F418))</f>
        <v>7.2444300833212649</v>
      </c>
      <c r="J418" s="8">
        <f t="shared" ca="1" si="51"/>
        <v>13.43536462847918</v>
      </c>
      <c r="K418" s="8" t="str">
        <f t="shared" ca="1" si="52"/>
        <v>AC</v>
      </c>
      <c r="L418" s="8">
        <f ca="1">SMALL($J$5:$J$1004,ROWS($J$5:J418))</f>
        <v>10.965381927581172</v>
      </c>
      <c r="M418" s="10">
        <f ca="1">ROWS($J$5:J418)/COUNT($J$5:$J$1004)</f>
        <v>0.41399999999999998</v>
      </c>
      <c r="N418" s="10"/>
      <c r="O418" s="8">
        <f t="shared" ca="1" si="53"/>
        <v>1</v>
      </c>
      <c r="P418" s="8" t="str">
        <f t="shared" ca="1" si="53"/>
        <v xml:space="preserve"> </v>
      </c>
      <c r="Q418" s="8" t="str">
        <f t="shared" ca="1" si="53"/>
        <v xml:space="preserve"> </v>
      </c>
      <c r="S418" s="8">
        <f t="shared" ca="1" si="55"/>
        <v>1</v>
      </c>
      <c r="T418" s="8" t="str">
        <f t="shared" ca="1" si="55"/>
        <v/>
      </c>
      <c r="U418" s="8">
        <f t="shared" ca="1" si="55"/>
        <v>1</v>
      </c>
      <c r="V418" s="8" t="str">
        <f t="shared" ca="1" si="55"/>
        <v/>
      </c>
      <c r="W418" s="8" t="str">
        <f t="shared" ca="1" si="55"/>
        <v/>
      </c>
      <c r="X418" s="8" t="str">
        <f t="shared" ca="1" si="55"/>
        <v/>
      </c>
    </row>
    <row r="419" spans="1:24" hidden="1" x14ac:dyDescent="0.25">
      <c r="A419" s="57">
        <f t="shared" ca="1" si="48"/>
        <v>5.2653401572373983</v>
      </c>
      <c r="B419" s="57">
        <f t="shared" ca="1" si="56"/>
        <v>4.9555045707469247</v>
      </c>
      <c r="C419" s="57">
        <f t="shared" ca="1" si="56"/>
        <v>5.6526547766174478</v>
      </c>
      <c r="D419" s="57">
        <f t="shared" ca="1" si="56"/>
        <v>5.0596098115679169</v>
      </c>
      <c r="E419" s="57">
        <f t="shared" ca="1" si="56"/>
        <v>2.5456218555986316</v>
      </c>
      <c r="F419" s="57">
        <f t="shared" ca="1" si="56"/>
        <v>2.9352147887690947</v>
      </c>
      <c r="G419" s="8" cm="1">
        <f t="array" aca="1" ref="G419" ca="1">SUM(IF(ISERROR(FIND($A$4:$F$4,G$4)),0,$A419:$F419))</f>
        <v>10.917994933854846</v>
      </c>
      <c r="H419" s="8" cm="1">
        <f t="array" aca="1" ref="H419" ca="1">SUM(IF(ISERROR(FIND($A$4:$F$4,H$4)),0,$A419:$F419))</f>
        <v>13.26016475757441</v>
      </c>
      <c r="I419" s="8" cm="1">
        <f t="array" aca="1" ref="I419" ca="1">SUM(IF(ISERROR(FIND($A$4:$F$4,I$4)),0,$A419:$F419))</f>
        <v>10.436341215114652</v>
      </c>
      <c r="J419" s="8">
        <f t="shared" ca="1" si="51"/>
        <v>13.26016475757441</v>
      </c>
      <c r="K419" s="8" t="str">
        <f t="shared" ca="1" si="52"/>
        <v>ADF</v>
      </c>
      <c r="L419" s="8">
        <f ca="1">SMALL($J$5:$J$1004,ROWS($J$5:J419))</f>
        <v>10.966983088896074</v>
      </c>
      <c r="M419" s="10">
        <f ca="1">ROWS($J$5:J419)/COUNT($J$5:$J$1004)</f>
        <v>0.41499999999999998</v>
      </c>
      <c r="N419" s="10"/>
      <c r="O419" s="8" t="str">
        <f t="shared" ca="1" si="53"/>
        <v xml:space="preserve"> </v>
      </c>
      <c r="P419" s="8">
        <f t="shared" ca="1" si="53"/>
        <v>1</v>
      </c>
      <c r="Q419" s="8" t="str">
        <f t="shared" ca="1" si="53"/>
        <v xml:space="preserve"> </v>
      </c>
      <c r="S419" s="8">
        <f t="shared" ca="1" si="55"/>
        <v>1</v>
      </c>
      <c r="T419" s="8" t="str">
        <f t="shared" ca="1" si="55"/>
        <v/>
      </c>
      <c r="U419" s="8" t="str">
        <f t="shared" ca="1" si="55"/>
        <v/>
      </c>
      <c r="V419" s="8">
        <f t="shared" ca="1" si="55"/>
        <v>1</v>
      </c>
      <c r="W419" s="8" t="str">
        <f t="shared" ca="1" si="55"/>
        <v/>
      </c>
      <c r="X419" s="8">
        <f t="shared" ca="1" si="55"/>
        <v>1</v>
      </c>
    </row>
    <row r="420" spans="1:24" hidden="1" x14ac:dyDescent="0.25">
      <c r="A420" s="57">
        <f t="shared" ca="1" si="48"/>
        <v>2.332264771500614</v>
      </c>
      <c r="B420" s="57">
        <f t="shared" ca="1" si="56"/>
        <v>2.3539078882055073</v>
      </c>
      <c r="C420" s="57">
        <f t="shared" ca="1" si="56"/>
        <v>6.3237676894978652</v>
      </c>
      <c r="D420" s="57">
        <f t="shared" ca="1" si="56"/>
        <v>5.6287230120050218</v>
      </c>
      <c r="E420" s="57">
        <f t="shared" ca="1" si="56"/>
        <v>1.0156112824886676</v>
      </c>
      <c r="F420" s="57">
        <f t="shared" ca="1" si="56"/>
        <v>3.5006403166256019</v>
      </c>
      <c r="G420" s="8" cm="1">
        <f t="array" aca="1" ref="G420" ca="1">SUM(IF(ISERROR(FIND($A$4:$F$4,G$4)),0,$A420:$F420))</f>
        <v>8.6560324609984782</v>
      </c>
      <c r="H420" s="8" cm="1">
        <f t="array" aca="1" ref="H420" ca="1">SUM(IF(ISERROR(FIND($A$4:$F$4,H$4)),0,$A420:$F420))</f>
        <v>11.461628100131238</v>
      </c>
      <c r="I420" s="8" cm="1">
        <f t="array" aca="1" ref="I420" ca="1">SUM(IF(ISERROR(FIND($A$4:$F$4,I$4)),0,$A420:$F420))</f>
        <v>6.8701594873197767</v>
      </c>
      <c r="J420" s="8">
        <f t="shared" ca="1" si="51"/>
        <v>11.461628100131238</v>
      </c>
      <c r="K420" s="8" t="str">
        <f t="shared" ca="1" si="52"/>
        <v>ADF</v>
      </c>
      <c r="L420" s="8">
        <f ca="1">SMALL($J$5:$J$1004,ROWS($J$5:J420))</f>
        <v>10.970726482807422</v>
      </c>
      <c r="M420" s="10">
        <f ca="1">ROWS($J$5:J420)/COUNT($J$5:$J$1004)</f>
        <v>0.41599999999999998</v>
      </c>
      <c r="N420" s="10"/>
      <c r="O420" s="8" t="str">
        <f t="shared" ca="1" si="53"/>
        <v xml:space="preserve"> </v>
      </c>
      <c r="P420" s="8">
        <f t="shared" ca="1" si="53"/>
        <v>1</v>
      </c>
      <c r="Q420" s="8" t="str">
        <f t="shared" ca="1" si="53"/>
        <v xml:space="preserve"> </v>
      </c>
      <c r="S420" s="8">
        <f t="shared" ca="1" si="55"/>
        <v>1</v>
      </c>
      <c r="T420" s="8" t="str">
        <f t="shared" ca="1" si="55"/>
        <v/>
      </c>
      <c r="U420" s="8" t="str">
        <f t="shared" ca="1" si="55"/>
        <v/>
      </c>
      <c r="V420" s="8">
        <f t="shared" ca="1" si="55"/>
        <v>1</v>
      </c>
      <c r="W420" s="8" t="str">
        <f t="shared" ca="1" si="55"/>
        <v/>
      </c>
      <c r="X420" s="8">
        <f t="shared" ca="1" si="55"/>
        <v>1</v>
      </c>
    </row>
    <row r="421" spans="1:24" hidden="1" x14ac:dyDescent="0.25">
      <c r="A421" s="57">
        <f t="shared" ca="1" si="48"/>
        <v>4.8813233165214882</v>
      </c>
      <c r="B421" s="57">
        <f t="shared" ca="1" si="56"/>
        <v>2.5654180893003744</v>
      </c>
      <c r="C421" s="57">
        <f t="shared" ca="1" si="56"/>
        <v>5.8514729010827482</v>
      </c>
      <c r="D421" s="57">
        <f t="shared" ca="1" si="56"/>
        <v>4.1578365007445273</v>
      </c>
      <c r="E421" s="57">
        <f t="shared" ca="1" si="56"/>
        <v>1.3086977449009953</v>
      </c>
      <c r="F421" s="57">
        <f t="shared" ca="1" si="56"/>
        <v>3.5958909825227718</v>
      </c>
      <c r="G421" s="8" cm="1">
        <f t="array" aca="1" ref="G421" ca="1">SUM(IF(ISERROR(FIND($A$4:$F$4,G$4)),0,$A421:$F421))</f>
        <v>10.732796217604236</v>
      </c>
      <c r="H421" s="8" cm="1">
        <f t="array" aca="1" ref="H421" ca="1">SUM(IF(ISERROR(FIND($A$4:$F$4,H$4)),0,$A421:$F421))</f>
        <v>12.635050799788786</v>
      </c>
      <c r="I421" s="8" cm="1">
        <f t="array" aca="1" ref="I421" ca="1">SUM(IF(ISERROR(FIND($A$4:$F$4,I$4)),0,$A421:$F421))</f>
        <v>7.4700068167241422</v>
      </c>
      <c r="J421" s="8">
        <f t="shared" ca="1" si="51"/>
        <v>12.635050799788786</v>
      </c>
      <c r="K421" s="8" t="str">
        <f t="shared" ca="1" si="52"/>
        <v>ADF</v>
      </c>
      <c r="L421" s="8">
        <f ca="1">SMALL($J$5:$J$1004,ROWS($J$5:J421))</f>
        <v>10.972360891014629</v>
      </c>
      <c r="M421" s="10">
        <f ca="1">ROWS($J$5:J421)/COUNT($J$5:$J$1004)</f>
        <v>0.41699999999999998</v>
      </c>
      <c r="N421" s="10"/>
      <c r="O421" s="8" t="str">
        <f t="shared" ca="1" si="53"/>
        <v xml:space="preserve"> </v>
      </c>
      <c r="P421" s="8">
        <f t="shared" ca="1" si="53"/>
        <v>1</v>
      </c>
      <c r="Q421" s="8" t="str">
        <f t="shared" ca="1" si="53"/>
        <v xml:space="preserve"> </v>
      </c>
      <c r="S421" s="8">
        <f t="shared" ca="1" si="55"/>
        <v>1</v>
      </c>
      <c r="T421" s="8" t="str">
        <f t="shared" ca="1" si="55"/>
        <v/>
      </c>
      <c r="U421" s="8" t="str">
        <f t="shared" ca="1" si="55"/>
        <v/>
      </c>
      <c r="V421" s="8">
        <f t="shared" ca="1" si="55"/>
        <v>1</v>
      </c>
      <c r="W421" s="8" t="str">
        <f t="shared" ca="1" si="55"/>
        <v/>
      </c>
      <c r="X421" s="8">
        <f t="shared" ca="1" si="55"/>
        <v>1</v>
      </c>
    </row>
    <row r="422" spans="1:24" hidden="1" x14ac:dyDescent="0.25">
      <c r="A422" s="57">
        <f t="shared" ca="1" si="48"/>
        <v>2.8648723108410348</v>
      </c>
      <c r="B422" s="57">
        <f t="shared" ca="1" si="56"/>
        <v>2.7319604913444011</v>
      </c>
      <c r="C422" s="57">
        <f t="shared" ca="1" si="56"/>
        <v>5.1477791372949939</v>
      </c>
      <c r="D422" s="57">
        <f t="shared" ca="1" si="56"/>
        <v>4.3907868265665622</v>
      </c>
      <c r="E422" s="57">
        <f t="shared" ca="1" si="56"/>
        <v>2.1015229674871057</v>
      </c>
      <c r="F422" s="57">
        <f t="shared" ca="1" si="56"/>
        <v>2.4367330586966212</v>
      </c>
      <c r="G422" s="8" cm="1">
        <f t="array" aca="1" ref="G422" ca="1">SUM(IF(ISERROR(FIND($A$4:$F$4,G$4)),0,$A422:$F422))</f>
        <v>8.0126514481360296</v>
      </c>
      <c r="H422" s="8" cm="1">
        <f t="array" aca="1" ref="H422" ca="1">SUM(IF(ISERROR(FIND($A$4:$F$4,H$4)),0,$A422:$F422))</f>
        <v>9.692392196104219</v>
      </c>
      <c r="I422" s="8" cm="1">
        <f t="array" aca="1" ref="I422" ca="1">SUM(IF(ISERROR(FIND($A$4:$F$4,I$4)),0,$A422:$F422))</f>
        <v>7.2702165175281284</v>
      </c>
      <c r="J422" s="8">
        <f t="shared" ca="1" si="51"/>
        <v>9.692392196104219</v>
      </c>
      <c r="K422" s="8" t="str">
        <f t="shared" ca="1" si="52"/>
        <v>ADF</v>
      </c>
      <c r="L422" s="8">
        <f ca="1">SMALL($J$5:$J$1004,ROWS($J$5:J422))</f>
        <v>10.973349751572925</v>
      </c>
      <c r="M422" s="10">
        <f ca="1">ROWS($J$5:J422)/COUNT($J$5:$J$1004)</f>
        <v>0.41799999999999998</v>
      </c>
      <c r="N422" s="10"/>
      <c r="O422" s="8" t="str">
        <f t="shared" ca="1" si="53"/>
        <v xml:space="preserve"> </v>
      </c>
      <c r="P422" s="8">
        <f t="shared" ca="1" si="53"/>
        <v>1</v>
      </c>
      <c r="Q422" s="8" t="str">
        <f t="shared" ca="1" si="53"/>
        <v xml:space="preserve"> </v>
      </c>
      <c r="S422" s="8">
        <f t="shared" ca="1" si="55"/>
        <v>1</v>
      </c>
      <c r="T422" s="8" t="str">
        <f t="shared" ca="1" si="55"/>
        <v/>
      </c>
      <c r="U422" s="8" t="str">
        <f t="shared" ca="1" si="55"/>
        <v/>
      </c>
      <c r="V422" s="8">
        <f t="shared" ca="1" si="55"/>
        <v>1</v>
      </c>
      <c r="W422" s="8" t="str">
        <f t="shared" ca="1" si="55"/>
        <v/>
      </c>
      <c r="X422" s="8">
        <f t="shared" ca="1" si="55"/>
        <v>1</v>
      </c>
    </row>
    <row r="423" spans="1:24" hidden="1" x14ac:dyDescent="0.25">
      <c r="A423" s="57">
        <f t="shared" ca="1" si="48"/>
        <v>5.2006133485853514</v>
      </c>
      <c r="B423" s="57">
        <f t="shared" ca="1" si="56"/>
        <v>1.7203315021622001</v>
      </c>
      <c r="C423" s="57">
        <f t="shared" ca="1" si="56"/>
        <v>5.0541215714068262</v>
      </c>
      <c r="D423" s="57">
        <f t="shared" ca="1" si="56"/>
        <v>5.1074571306051775</v>
      </c>
      <c r="E423" s="57">
        <f t="shared" ca="1" si="56"/>
        <v>2.6848303615261226</v>
      </c>
      <c r="F423" s="57">
        <f t="shared" ca="1" si="56"/>
        <v>2.6152618375495669</v>
      </c>
      <c r="G423" s="8" cm="1">
        <f t="array" aca="1" ref="G423" ca="1">SUM(IF(ISERROR(FIND($A$4:$F$4,G$4)),0,$A423:$F423))</f>
        <v>10.254734919992178</v>
      </c>
      <c r="H423" s="8" cm="1">
        <f t="array" aca="1" ref="H423" ca="1">SUM(IF(ISERROR(FIND($A$4:$F$4,H$4)),0,$A423:$F423))</f>
        <v>12.923332316740098</v>
      </c>
      <c r="I423" s="8" cm="1">
        <f t="array" aca="1" ref="I423" ca="1">SUM(IF(ISERROR(FIND($A$4:$F$4,I$4)),0,$A423:$F423))</f>
        <v>7.0204237012378892</v>
      </c>
      <c r="J423" s="8">
        <f t="shared" ca="1" si="51"/>
        <v>12.923332316740098</v>
      </c>
      <c r="K423" s="8" t="str">
        <f t="shared" ca="1" si="52"/>
        <v>ADF</v>
      </c>
      <c r="L423" s="8">
        <f ca="1">SMALL($J$5:$J$1004,ROWS($J$5:J423))</f>
        <v>10.976475378682171</v>
      </c>
      <c r="M423" s="10">
        <f ca="1">ROWS($J$5:J423)/COUNT($J$5:$J$1004)</f>
        <v>0.41899999999999998</v>
      </c>
      <c r="N423" s="10"/>
      <c r="O423" s="8" t="str">
        <f t="shared" ca="1" si="53"/>
        <v xml:space="preserve"> </v>
      </c>
      <c r="P423" s="8">
        <f t="shared" ca="1" si="53"/>
        <v>1</v>
      </c>
      <c r="Q423" s="8" t="str">
        <f t="shared" ca="1" si="53"/>
        <v xml:space="preserve"> </v>
      </c>
      <c r="S423" s="8">
        <f t="shared" ca="1" si="55"/>
        <v>1</v>
      </c>
      <c r="T423" s="8" t="str">
        <f t="shared" ca="1" si="55"/>
        <v/>
      </c>
      <c r="U423" s="8" t="str">
        <f t="shared" ca="1" si="55"/>
        <v/>
      </c>
      <c r="V423" s="8">
        <f t="shared" ca="1" si="55"/>
        <v>1</v>
      </c>
      <c r="W423" s="8" t="str">
        <f t="shared" ca="1" si="55"/>
        <v/>
      </c>
      <c r="X423" s="8">
        <f t="shared" ca="1" si="55"/>
        <v>1</v>
      </c>
    </row>
    <row r="424" spans="1:24" hidden="1" x14ac:dyDescent="0.25">
      <c r="A424" s="57">
        <f t="shared" ref="A424:A487" ca="1" si="57">A$2+(A$3-A$2)*RAND()</f>
        <v>5.6621389213607447</v>
      </c>
      <c r="B424" s="57">
        <f t="shared" ca="1" si="56"/>
        <v>3.6447377168614477</v>
      </c>
      <c r="C424" s="57">
        <f t="shared" ca="1" si="56"/>
        <v>4.6506338540345578</v>
      </c>
      <c r="D424" s="57">
        <f t="shared" ca="1" si="56"/>
        <v>4.0359719453628902</v>
      </c>
      <c r="E424" s="57">
        <f t="shared" ca="1" si="56"/>
        <v>2.0604724805245596</v>
      </c>
      <c r="F424" s="57">
        <f t="shared" ca="1" si="56"/>
        <v>3.0159429147860357</v>
      </c>
      <c r="G424" s="8" cm="1">
        <f t="array" aca="1" ref="G424" ca="1">SUM(IF(ISERROR(FIND($A$4:$F$4,G$4)),0,$A424:$F424))</f>
        <v>10.312772775395302</v>
      </c>
      <c r="H424" s="8" cm="1">
        <f t="array" aca="1" ref="H424" ca="1">SUM(IF(ISERROR(FIND($A$4:$F$4,H$4)),0,$A424:$F424))</f>
        <v>12.714053781509671</v>
      </c>
      <c r="I424" s="8" cm="1">
        <f t="array" aca="1" ref="I424" ca="1">SUM(IF(ISERROR(FIND($A$4:$F$4,I$4)),0,$A424:$F424))</f>
        <v>8.7211531121720434</v>
      </c>
      <c r="J424" s="8">
        <f t="shared" ca="1" si="51"/>
        <v>12.714053781509671</v>
      </c>
      <c r="K424" s="8" t="str">
        <f t="shared" ca="1" si="52"/>
        <v>ADF</v>
      </c>
      <c r="L424" s="8">
        <f ca="1">SMALL($J$5:$J$1004,ROWS($J$5:J424))</f>
        <v>10.978805447823937</v>
      </c>
      <c r="M424" s="10">
        <f ca="1">ROWS($J$5:J424)/COUNT($J$5:$J$1004)</f>
        <v>0.42</v>
      </c>
      <c r="N424" s="10"/>
      <c r="O424" s="8" t="str">
        <f t="shared" ca="1" si="53"/>
        <v xml:space="preserve"> </v>
      </c>
      <c r="P424" s="8">
        <f t="shared" ca="1" si="53"/>
        <v>1</v>
      </c>
      <c r="Q424" s="8" t="str">
        <f t="shared" ca="1" si="53"/>
        <v xml:space="preserve"> </v>
      </c>
      <c r="S424" s="8">
        <f t="shared" ca="1" si="55"/>
        <v>1</v>
      </c>
      <c r="T424" s="8" t="str">
        <f t="shared" ca="1" si="55"/>
        <v/>
      </c>
      <c r="U424" s="8" t="str">
        <f t="shared" ca="1" si="55"/>
        <v/>
      </c>
      <c r="V424" s="8">
        <f t="shared" ca="1" si="55"/>
        <v>1</v>
      </c>
      <c r="W424" s="8" t="str">
        <f t="shared" ca="1" si="55"/>
        <v/>
      </c>
      <c r="X424" s="8">
        <f t="shared" ca="1" si="55"/>
        <v>1</v>
      </c>
    </row>
    <row r="425" spans="1:24" hidden="1" x14ac:dyDescent="0.25">
      <c r="A425" s="57">
        <f t="shared" ca="1" si="57"/>
        <v>2.8174520176961924</v>
      </c>
      <c r="B425" s="57">
        <f t="shared" ca="1" si="56"/>
        <v>4.9355270065990391</v>
      </c>
      <c r="C425" s="57">
        <f t="shared" ca="1" si="56"/>
        <v>6.1666008293553967</v>
      </c>
      <c r="D425" s="57">
        <f t="shared" ca="1" si="56"/>
        <v>4.1505055631789913</v>
      </c>
      <c r="E425" s="57">
        <f t="shared" ca="1" si="56"/>
        <v>2.8245674896498287</v>
      </c>
      <c r="F425" s="57">
        <f t="shared" ca="1" si="56"/>
        <v>3.5469110425301302</v>
      </c>
      <c r="G425" s="8" cm="1">
        <f t="array" aca="1" ref="G425" ca="1">SUM(IF(ISERROR(FIND($A$4:$F$4,G$4)),0,$A425:$F425))</f>
        <v>8.9840528470515899</v>
      </c>
      <c r="H425" s="8" cm="1">
        <f t="array" aca="1" ref="H425" ca="1">SUM(IF(ISERROR(FIND($A$4:$F$4,H$4)),0,$A425:$F425))</f>
        <v>10.514868623405313</v>
      </c>
      <c r="I425" s="8" cm="1">
        <f t="array" aca="1" ref="I425" ca="1">SUM(IF(ISERROR(FIND($A$4:$F$4,I$4)),0,$A425:$F425))</f>
        <v>11.307005538778998</v>
      </c>
      <c r="J425" s="8">
        <f t="shared" ca="1" si="51"/>
        <v>11.307005538778998</v>
      </c>
      <c r="K425" s="8" t="str">
        <f t="shared" ca="1" si="52"/>
        <v>BEF</v>
      </c>
      <c r="L425" s="8">
        <f ca="1">SMALL($J$5:$J$1004,ROWS($J$5:J425))</f>
        <v>10.985570907933695</v>
      </c>
      <c r="M425" s="10">
        <f ca="1">ROWS($J$5:J425)/COUNT($J$5:$J$1004)</f>
        <v>0.42099999999999999</v>
      </c>
      <c r="N425" s="10"/>
      <c r="O425" s="8" t="str">
        <f t="shared" ca="1" si="53"/>
        <v xml:space="preserve"> </v>
      </c>
      <c r="P425" s="8" t="str">
        <f t="shared" ca="1" si="53"/>
        <v xml:space="preserve"> </v>
      </c>
      <c r="Q425" s="8">
        <f t="shared" ca="1" si="53"/>
        <v>1</v>
      </c>
      <c r="S425" s="8" t="str">
        <f t="shared" ca="1" si="55"/>
        <v/>
      </c>
      <c r="T425" s="8">
        <f t="shared" ca="1" si="55"/>
        <v>1</v>
      </c>
      <c r="U425" s="8" t="str">
        <f t="shared" ca="1" si="55"/>
        <v/>
      </c>
      <c r="V425" s="8" t="str">
        <f t="shared" ca="1" si="55"/>
        <v/>
      </c>
      <c r="W425" s="8">
        <f t="shared" ca="1" si="55"/>
        <v>1</v>
      </c>
      <c r="X425" s="8">
        <f t="shared" ca="1" si="55"/>
        <v>1</v>
      </c>
    </row>
    <row r="426" spans="1:24" hidden="1" x14ac:dyDescent="0.25">
      <c r="A426" s="57">
        <f t="shared" ca="1" si="57"/>
        <v>5.0887417466446196</v>
      </c>
      <c r="B426" s="57">
        <f t="shared" ca="1" si="56"/>
        <v>2.6452884313064886</v>
      </c>
      <c r="C426" s="57">
        <f t="shared" ca="1" si="56"/>
        <v>6.6518328356301879</v>
      </c>
      <c r="D426" s="57">
        <f t="shared" ca="1" si="56"/>
        <v>4.0700984349674982</v>
      </c>
      <c r="E426" s="57">
        <f t="shared" ca="1" si="56"/>
        <v>2.3978160259572228</v>
      </c>
      <c r="F426" s="57">
        <f t="shared" ca="1" si="56"/>
        <v>2.8122146719616294</v>
      </c>
      <c r="G426" s="8" cm="1">
        <f t="array" aca="1" ref="G426" ca="1">SUM(IF(ISERROR(FIND($A$4:$F$4,G$4)),0,$A426:$F426))</f>
        <v>11.740574582274807</v>
      </c>
      <c r="H426" s="8" cm="1">
        <f t="array" aca="1" ref="H426" ca="1">SUM(IF(ISERROR(FIND($A$4:$F$4,H$4)),0,$A426:$F426))</f>
        <v>11.971054853573747</v>
      </c>
      <c r="I426" s="8" cm="1">
        <f t="array" aca="1" ref="I426" ca="1">SUM(IF(ISERROR(FIND($A$4:$F$4,I$4)),0,$A426:$F426))</f>
        <v>7.8553191292253404</v>
      </c>
      <c r="J426" s="8">
        <f t="shared" ca="1" si="51"/>
        <v>11.971054853573747</v>
      </c>
      <c r="K426" s="8" t="str">
        <f t="shared" ca="1" si="52"/>
        <v>ADF</v>
      </c>
      <c r="L426" s="8">
        <f ca="1">SMALL($J$5:$J$1004,ROWS($J$5:J426))</f>
        <v>10.985637887557266</v>
      </c>
      <c r="M426" s="10">
        <f ca="1">ROWS($J$5:J426)/COUNT($J$5:$J$1004)</f>
        <v>0.42199999999999999</v>
      </c>
      <c r="N426" s="10"/>
      <c r="O426" s="8" t="str">
        <f t="shared" ca="1" si="53"/>
        <v xml:space="preserve"> </v>
      </c>
      <c r="P426" s="8">
        <f t="shared" ca="1" si="53"/>
        <v>1</v>
      </c>
      <c r="Q426" s="8" t="str">
        <f t="shared" ca="1" si="53"/>
        <v xml:space="preserve"> </v>
      </c>
      <c r="S426" s="8">
        <f t="shared" ca="1" si="55"/>
        <v>1</v>
      </c>
      <c r="T426" s="8" t="str">
        <f t="shared" ca="1" si="55"/>
        <v/>
      </c>
      <c r="U426" s="8" t="str">
        <f t="shared" ca="1" si="55"/>
        <v/>
      </c>
      <c r="V426" s="8">
        <f t="shared" ca="1" si="55"/>
        <v>1</v>
      </c>
      <c r="W426" s="8" t="str">
        <f t="shared" ca="1" si="55"/>
        <v/>
      </c>
      <c r="X426" s="8">
        <f t="shared" ca="1" si="55"/>
        <v>1</v>
      </c>
    </row>
    <row r="427" spans="1:24" hidden="1" x14ac:dyDescent="0.25">
      <c r="A427" s="57">
        <f t="shared" ca="1" si="57"/>
        <v>2.8947094058366369</v>
      </c>
      <c r="B427" s="57">
        <f t="shared" ca="1" si="56"/>
        <v>3.6632362099087161</v>
      </c>
      <c r="C427" s="57">
        <f t="shared" ca="1" si="56"/>
        <v>7.5609039048594822</v>
      </c>
      <c r="D427" s="57">
        <f t="shared" ca="1" si="56"/>
        <v>4.3430758906975857</v>
      </c>
      <c r="E427" s="57">
        <f t="shared" ca="1" si="56"/>
        <v>2.2474966946107306</v>
      </c>
      <c r="F427" s="57">
        <f t="shared" ca="1" si="56"/>
        <v>2.3184565891272215</v>
      </c>
      <c r="G427" s="8" cm="1">
        <f t="array" aca="1" ref="G427" ca="1">SUM(IF(ISERROR(FIND($A$4:$F$4,G$4)),0,$A427:$F427))</f>
        <v>10.455613310696119</v>
      </c>
      <c r="H427" s="8" cm="1">
        <f t="array" aca="1" ref="H427" ca="1">SUM(IF(ISERROR(FIND($A$4:$F$4,H$4)),0,$A427:$F427))</f>
        <v>9.5562418856614446</v>
      </c>
      <c r="I427" s="8" cm="1">
        <f t="array" aca="1" ref="I427" ca="1">SUM(IF(ISERROR(FIND($A$4:$F$4,I$4)),0,$A427:$F427))</f>
        <v>8.2291894936466683</v>
      </c>
      <c r="J427" s="8">
        <f t="shared" ca="1" si="51"/>
        <v>10.455613310696119</v>
      </c>
      <c r="K427" s="8" t="str">
        <f t="shared" ca="1" si="52"/>
        <v>AC</v>
      </c>
      <c r="L427" s="8">
        <f ca="1">SMALL($J$5:$J$1004,ROWS($J$5:J427))</f>
        <v>10.994665641401403</v>
      </c>
      <c r="M427" s="10">
        <f ca="1">ROWS($J$5:J427)/COUNT($J$5:$J$1004)</f>
        <v>0.42299999999999999</v>
      </c>
      <c r="N427" s="10"/>
      <c r="O427" s="8">
        <f t="shared" ca="1" si="53"/>
        <v>1</v>
      </c>
      <c r="P427" s="8" t="str">
        <f t="shared" ca="1" si="53"/>
        <v xml:space="preserve"> </v>
      </c>
      <c r="Q427" s="8" t="str">
        <f t="shared" ca="1" si="53"/>
        <v xml:space="preserve"> </v>
      </c>
      <c r="S427" s="8">
        <f t="shared" ca="1" si="55"/>
        <v>1</v>
      </c>
      <c r="T427" s="8" t="str">
        <f t="shared" ca="1" si="55"/>
        <v/>
      </c>
      <c r="U427" s="8">
        <f t="shared" ca="1" si="55"/>
        <v>1</v>
      </c>
      <c r="V427" s="8" t="str">
        <f t="shared" ca="1" si="55"/>
        <v/>
      </c>
      <c r="W427" s="8" t="str">
        <f t="shared" ca="1" si="55"/>
        <v/>
      </c>
      <c r="X427" s="8" t="str">
        <f t="shared" ca="1" si="55"/>
        <v/>
      </c>
    </row>
    <row r="428" spans="1:24" hidden="1" x14ac:dyDescent="0.25">
      <c r="A428" s="57">
        <f t="shared" ca="1" si="57"/>
        <v>3.6875667782030552</v>
      </c>
      <c r="B428" s="57">
        <f t="shared" ca="1" si="56"/>
        <v>4.521599168811413</v>
      </c>
      <c r="C428" s="57">
        <f t="shared" ca="1" si="56"/>
        <v>7.5231156610798715</v>
      </c>
      <c r="D428" s="57">
        <f t="shared" ca="1" si="56"/>
        <v>5.2209116883946223</v>
      </c>
      <c r="E428" s="57">
        <f t="shared" ca="1" si="56"/>
        <v>1.078102781863953</v>
      </c>
      <c r="F428" s="57">
        <f t="shared" ca="1" si="56"/>
        <v>3.797361525968391</v>
      </c>
      <c r="G428" s="8" cm="1">
        <f t="array" aca="1" ref="G428" ca="1">SUM(IF(ISERROR(FIND($A$4:$F$4,G$4)),0,$A428:$F428))</f>
        <v>11.210682439282927</v>
      </c>
      <c r="H428" s="8" cm="1">
        <f t="array" aca="1" ref="H428" ca="1">SUM(IF(ISERROR(FIND($A$4:$F$4,H$4)),0,$A428:$F428))</f>
        <v>12.705839992566069</v>
      </c>
      <c r="I428" s="8" cm="1">
        <f t="array" aca="1" ref="I428" ca="1">SUM(IF(ISERROR(FIND($A$4:$F$4,I$4)),0,$A428:$F428))</f>
        <v>9.3970634766437566</v>
      </c>
      <c r="J428" s="8">
        <f t="shared" ca="1" si="51"/>
        <v>12.705839992566069</v>
      </c>
      <c r="K428" s="8" t="str">
        <f t="shared" ca="1" si="52"/>
        <v>ADF</v>
      </c>
      <c r="L428" s="8">
        <f ca="1">SMALL($J$5:$J$1004,ROWS($J$5:J428))</f>
        <v>10.994838933712794</v>
      </c>
      <c r="M428" s="10">
        <f ca="1">ROWS($J$5:J428)/COUNT($J$5:$J$1004)</f>
        <v>0.42399999999999999</v>
      </c>
      <c r="N428" s="10"/>
      <c r="O428" s="8" t="str">
        <f t="shared" ca="1" si="53"/>
        <v xml:space="preserve"> </v>
      </c>
      <c r="P428" s="8">
        <f t="shared" ca="1" si="53"/>
        <v>1</v>
      </c>
      <c r="Q428" s="8" t="str">
        <f t="shared" ca="1" si="53"/>
        <v xml:space="preserve"> </v>
      </c>
      <c r="S428" s="8">
        <f t="shared" ca="1" si="55"/>
        <v>1</v>
      </c>
      <c r="T428" s="8" t="str">
        <f t="shared" ca="1" si="55"/>
        <v/>
      </c>
      <c r="U428" s="8" t="str">
        <f t="shared" ca="1" si="55"/>
        <v/>
      </c>
      <c r="V428" s="8">
        <f t="shared" ca="1" si="55"/>
        <v>1</v>
      </c>
      <c r="W428" s="8" t="str">
        <f t="shared" ca="1" si="55"/>
        <v/>
      </c>
      <c r="X428" s="8">
        <f t="shared" ca="1" si="55"/>
        <v>1</v>
      </c>
    </row>
    <row r="429" spans="1:24" hidden="1" x14ac:dyDescent="0.25">
      <c r="A429" s="57">
        <f t="shared" ca="1" si="57"/>
        <v>2.6731650275146004</v>
      </c>
      <c r="B429" s="57">
        <f t="shared" ca="1" si="56"/>
        <v>2.4894627801092981</v>
      </c>
      <c r="C429" s="57">
        <f t="shared" ca="1" si="56"/>
        <v>6.732030970376794</v>
      </c>
      <c r="D429" s="57">
        <f t="shared" ca="1" si="56"/>
        <v>5.8571999790010292</v>
      </c>
      <c r="E429" s="57">
        <f t="shared" ca="1" si="56"/>
        <v>1.043158762135914</v>
      </c>
      <c r="F429" s="57">
        <f t="shared" ca="1" si="56"/>
        <v>2.8823917460487305</v>
      </c>
      <c r="G429" s="8" cm="1">
        <f t="array" aca="1" ref="G429" ca="1">SUM(IF(ISERROR(FIND($A$4:$F$4,G$4)),0,$A429:$F429))</f>
        <v>9.4051959978913935</v>
      </c>
      <c r="H429" s="8" cm="1">
        <f t="array" aca="1" ref="H429" ca="1">SUM(IF(ISERROR(FIND($A$4:$F$4,H$4)),0,$A429:$F429))</f>
        <v>11.412756752564361</v>
      </c>
      <c r="I429" s="8" cm="1">
        <f t="array" aca="1" ref="I429" ca="1">SUM(IF(ISERROR(FIND($A$4:$F$4,I$4)),0,$A429:$F429))</f>
        <v>6.4150132882939426</v>
      </c>
      <c r="J429" s="8">
        <f t="shared" ca="1" si="51"/>
        <v>11.412756752564361</v>
      </c>
      <c r="K429" s="8" t="str">
        <f t="shared" ca="1" si="52"/>
        <v>ADF</v>
      </c>
      <c r="L429" s="8">
        <f ca="1">SMALL($J$5:$J$1004,ROWS($J$5:J429))</f>
        <v>10.996567577982503</v>
      </c>
      <c r="M429" s="10">
        <f ca="1">ROWS($J$5:J429)/COUNT($J$5:$J$1004)</f>
        <v>0.42499999999999999</v>
      </c>
      <c r="N429" s="10"/>
      <c r="O429" s="8" t="str">
        <f t="shared" ca="1" si="53"/>
        <v xml:space="preserve"> </v>
      </c>
      <c r="P429" s="8">
        <f t="shared" ca="1" si="53"/>
        <v>1</v>
      </c>
      <c r="Q429" s="8" t="str">
        <f t="shared" ca="1" si="53"/>
        <v xml:space="preserve"> </v>
      </c>
      <c r="S429" s="8">
        <f t="shared" ca="1" si="55"/>
        <v>1</v>
      </c>
      <c r="T429" s="8" t="str">
        <f t="shared" ca="1" si="55"/>
        <v/>
      </c>
      <c r="U429" s="8" t="str">
        <f t="shared" ca="1" si="55"/>
        <v/>
      </c>
      <c r="V429" s="8">
        <f t="shared" ca="1" si="55"/>
        <v>1</v>
      </c>
      <c r="W429" s="8" t="str">
        <f t="shared" ca="1" si="55"/>
        <v/>
      </c>
      <c r="X429" s="8">
        <f t="shared" ca="1" si="55"/>
        <v>1</v>
      </c>
    </row>
    <row r="430" spans="1:24" hidden="1" x14ac:dyDescent="0.25">
      <c r="A430" s="57">
        <f t="shared" ca="1" si="57"/>
        <v>3.8159409909374769</v>
      </c>
      <c r="B430" s="57">
        <f t="shared" ca="1" si="56"/>
        <v>4.571785786552292</v>
      </c>
      <c r="C430" s="57">
        <f t="shared" ca="1" si="56"/>
        <v>5.6209133229745767</v>
      </c>
      <c r="D430" s="57">
        <f t="shared" ca="1" si="56"/>
        <v>4.1387318240094206</v>
      </c>
      <c r="E430" s="57">
        <f t="shared" ca="1" si="56"/>
        <v>1.7515069122186335</v>
      </c>
      <c r="F430" s="57">
        <f t="shared" ca="1" si="56"/>
        <v>3.7828610887101233</v>
      </c>
      <c r="G430" s="8" cm="1">
        <f t="array" aca="1" ref="G430" ca="1">SUM(IF(ISERROR(FIND($A$4:$F$4,G$4)),0,$A430:$F430))</f>
        <v>9.436854313912054</v>
      </c>
      <c r="H430" s="8" cm="1">
        <f t="array" aca="1" ref="H430" ca="1">SUM(IF(ISERROR(FIND($A$4:$F$4,H$4)),0,$A430:$F430))</f>
        <v>11.73753390365702</v>
      </c>
      <c r="I430" s="8" cm="1">
        <f t="array" aca="1" ref="I430" ca="1">SUM(IF(ISERROR(FIND($A$4:$F$4,I$4)),0,$A430:$F430))</f>
        <v>10.106153787481048</v>
      </c>
      <c r="J430" s="8">
        <f t="shared" ca="1" si="51"/>
        <v>11.73753390365702</v>
      </c>
      <c r="K430" s="8" t="str">
        <f t="shared" ca="1" si="52"/>
        <v>ADF</v>
      </c>
      <c r="L430" s="8">
        <f ca="1">SMALL($J$5:$J$1004,ROWS($J$5:J430))</f>
        <v>10.998256254104996</v>
      </c>
      <c r="M430" s="10">
        <f ca="1">ROWS($J$5:J430)/COUNT($J$5:$J$1004)</f>
        <v>0.42599999999999999</v>
      </c>
      <c r="N430" s="10"/>
      <c r="O430" s="8" t="str">
        <f t="shared" ca="1" si="53"/>
        <v xml:space="preserve"> </v>
      </c>
      <c r="P430" s="8">
        <f t="shared" ca="1" si="53"/>
        <v>1</v>
      </c>
      <c r="Q430" s="8" t="str">
        <f t="shared" ca="1" si="53"/>
        <v xml:space="preserve"> </v>
      </c>
      <c r="S430" s="8">
        <f t="shared" ca="1" si="55"/>
        <v>1</v>
      </c>
      <c r="T430" s="8" t="str">
        <f t="shared" ca="1" si="55"/>
        <v/>
      </c>
      <c r="U430" s="8" t="str">
        <f t="shared" ca="1" si="55"/>
        <v/>
      </c>
      <c r="V430" s="8">
        <f t="shared" ca="1" si="55"/>
        <v>1</v>
      </c>
      <c r="W430" s="8" t="str">
        <f t="shared" ca="1" si="55"/>
        <v/>
      </c>
      <c r="X430" s="8">
        <f t="shared" ca="1" si="55"/>
        <v>1</v>
      </c>
    </row>
    <row r="431" spans="1:24" hidden="1" x14ac:dyDescent="0.25">
      <c r="A431" s="57">
        <f t="shared" ca="1" si="57"/>
        <v>4.7965168859685718</v>
      </c>
      <c r="B431" s="57">
        <f t="shared" ca="1" si="56"/>
        <v>1.5317166095165402</v>
      </c>
      <c r="C431" s="57">
        <f t="shared" ca="1" si="56"/>
        <v>4.9239044510112491</v>
      </c>
      <c r="D431" s="57">
        <f t="shared" ca="1" si="56"/>
        <v>3.1567344344714985</v>
      </c>
      <c r="E431" s="57">
        <f t="shared" ca="1" si="56"/>
        <v>2.1291295232030598</v>
      </c>
      <c r="F431" s="57">
        <f t="shared" ca="1" si="56"/>
        <v>3.0255541273838671</v>
      </c>
      <c r="G431" s="8" cm="1">
        <f t="array" aca="1" ref="G431" ca="1">SUM(IF(ISERROR(FIND($A$4:$F$4,G$4)),0,$A431:$F431))</f>
        <v>9.7204213369798218</v>
      </c>
      <c r="H431" s="8" cm="1">
        <f t="array" aca="1" ref="H431" ca="1">SUM(IF(ISERROR(FIND($A$4:$F$4,H$4)),0,$A431:$F431))</f>
        <v>10.978805447823937</v>
      </c>
      <c r="I431" s="8" cm="1">
        <f t="array" aca="1" ref="I431" ca="1">SUM(IF(ISERROR(FIND($A$4:$F$4,I$4)),0,$A431:$F431))</f>
        <v>6.6864002601034667</v>
      </c>
      <c r="J431" s="8">
        <f t="shared" ca="1" si="51"/>
        <v>10.978805447823937</v>
      </c>
      <c r="K431" s="8" t="str">
        <f t="shared" ca="1" si="52"/>
        <v>ADF</v>
      </c>
      <c r="L431" s="8">
        <f ca="1">SMALL($J$5:$J$1004,ROWS($J$5:J431))</f>
        <v>11.000050111243441</v>
      </c>
      <c r="M431" s="10">
        <f ca="1">ROWS($J$5:J431)/COUNT($J$5:$J$1004)</f>
        <v>0.42699999999999999</v>
      </c>
      <c r="N431" s="10"/>
      <c r="O431" s="8" t="str">
        <f t="shared" ca="1" si="53"/>
        <v xml:space="preserve"> </v>
      </c>
      <c r="P431" s="8">
        <f t="shared" ca="1" si="53"/>
        <v>1</v>
      </c>
      <c r="Q431" s="8" t="str">
        <f t="shared" ca="1" si="53"/>
        <v xml:space="preserve"> </v>
      </c>
      <c r="S431" s="8">
        <f t="shared" ca="1" si="55"/>
        <v>1</v>
      </c>
      <c r="T431" s="8" t="str">
        <f t="shared" ca="1" si="55"/>
        <v/>
      </c>
      <c r="U431" s="8" t="str">
        <f t="shared" ca="1" si="55"/>
        <v/>
      </c>
      <c r="V431" s="8">
        <f t="shared" ca="1" si="55"/>
        <v>1</v>
      </c>
      <c r="W431" s="8" t="str">
        <f t="shared" ca="1" si="55"/>
        <v/>
      </c>
      <c r="X431" s="8">
        <f t="shared" ca="1" si="55"/>
        <v>1</v>
      </c>
    </row>
    <row r="432" spans="1:24" hidden="1" x14ac:dyDescent="0.25">
      <c r="A432" s="57">
        <f t="shared" ca="1" si="57"/>
        <v>2.1758723381403056</v>
      </c>
      <c r="B432" s="57">
        <f t="shared" ca="1" si="56"/>
        <v>3.1057857979822443</v>
      </c>
      <c r="C432" s="57">
        <f t="shared" ca="1" si="56"/>
        <v>5.8669945425626917</v>
      </c>
      <c r="D432" s="57">
        <f t="shared" ca="1" si="56"/>
        <v>4.763919368781373</v>
      </c>
      <c r="E432" s="57">
        <f t="shared" ca="1" si="56"/>
        <v>1.0281369062612387</v>
      </c>
      <c r="F432" s="57">
        <f t="shared" ca="1" si="56"/>
        <v>3.5687676977419898</v>
      </c>
      <c r="G432" s="8" cm="1">
        <f t="array" aca="1" ref="G432" ca="1">SUM(IF(ISERROR(FIND($A$4:$F$4,G$4)),0,$A432:$F432))</f>
        <v>8.0428668807029968</v>
      </c>
      <c r="H432" s="8" cm="1">
        <f t="array" aca="1" ref="H432" ca="1">SUM(IF(ISERROR(FIND($A$4:$F$4,H$4)),0,$A432:$F432))</f>
        <v>10.508559404663668</v>
      </c>
      <c r="I432" s="8" cm="1">
        <f t="array" aca="1" ref="I432" ca="1">SUM(IF(ISERROR(FIND($A$4:$F$4,I$4)),0,$A432:$F432))</f>
        <v>7.7026904019854729</v>
      </c>
      <c r="J432" s="8">
        <f t="shared" ca="1" si="51"/>
        <v>10.508559404663668</v>
      </c>
      <c r="K432" s="8" t="str">
        <f t="shared" ca="1" si="52"/>
        <v>ADF</v>
      </c>
      <c r="L432" s="8">
        <f ca="1">SMALL($J$5:$J$1004,ROWS($J$5:J432))</f>
        <v>11.005657171960527</v>
      </c>
      <c r="M432" s="10">
        <f ca="1">ROWS($J$5:J432)/COUNT($J$5:$J$1004)</f>
        <v>0.42799999999999999</v>
      </c>
      <c r="N432" s="10"/>
      <c r="O432" s="8" t="str">
        <f t="shared" ca="1" si="53"/>
        <v xml:space="preserve"> </v>
      </c>
      <c r="P432" s="8">
        <f t="shared" ca="1" si="53"/>
        <v>1</v>
      </c>
      <c r="Q432" s="8" t="str">
        <f t="shared" ca="1" si="53"/>
        <v xml:space="preserve"> </v>
      </c>
      <c r="S432" s="8">
        <f t="shared" ca="1" si="55"/>
        <v>1</v>
      </c>
      <c r="T432" s="8" t="str">
        <f t="shared" ca="1" si="55"/>
        <v/>
      </c>
      <c r="U432" s="8" t="str">
        <f t="shared" ca="1" si="55"/>
        <v/>
      </c>
      <c r="V432" s="8">
        <f t="shared" ca="1" si="55"/>
        <v>1</v>
      </c>
      <c r="W432" s="8" t="str">
        <f t="shared" ca="1" si="55"/>
        <v/>
      </c>
      <c r="X432" s="8">
        <f t="shared" ca="1" si="55"/>
        <v>1</v>
      </c>
    </row>
    <row r="433" spans="1:24" hidden="1" x14ac:dyDescent="0.25">
      <c r="A433" s="57">
        <f t="shared" ca="1" si="57"/>
        <v>4.8889050024139546</v>
      </c>
      <c r="B433" s="57">
        <f t="shared" ca="1" si="56"/>
        <v>3.9964902275315239</v>
      </c>
      <c r="C433" s="57">
        <f t="shared" ca="1" si="56"/>
        <v>7.3025845224097985</v>
      </c>
      <c r="D433" s="57">
        <f t="shared" ca="1" si="56"/>
        <v>3.555097438810916</v>
      </c>
      <c r="E433" s="57">
        <f t="shared" ca="1" si="56"/>
        <v>1.2691801054874332</v>
      </c>
      <c r="F433" s="57">
        <f t="shared" ca="1" si="56"/>
        <v>2.1544937375374449</v>
      </c>
      <c r="G433" s="8" cm="1">
        <f t="array" aca="1" ref="G433" ca="1">SUM(IF(ISERROR(FIND($A$4:$F$4,G$4)),0,$A433:$F433))</f>
        <v>12.191489524823753</v>
      </c>
      <c r="H433" s="8" cm="1">
        <f t="array" aca="1" ref="H433" ca="1">SUM(IF(ISERROR(FIND($A$4:$F$4,H$4)),0,$A433:$F433))</f>
        <v>10.598496178762316</v>
      </c>
      <c r="I433" s="8" cm="1">
        <f t="array" aca="1" ref="I433" ca="1">SUM(IF(ISERROR(FIND($A$4:$F$4,I$4)),0,$A433:$F433))</f>
        <v>7.4201640705564023</v>
      </c>
      <c r="J433" s="8">
        <f t="shared" ca="1" si="51"/>
        <v>12.191489524823753</v>
      </c>
      <c r="K433" s="8" t="str">
        <f t="shared" ca="1" si="52"/>
        <v>AC</v>
      </c>
      <c r="L433" s="8">
        <f ca="1">SMALL($J$5:$J$1004,ROWS($J$5:J433))</f>
        <v>11.007675709965653</v>
      </c>
      <c r="M433" s="10">
        <f ca="1">ROWS($J$5:J433)/COUNT($J$5:$J$1004)</f>
        <v>0.42899999999999999</v>
      </c>
      <c r="N433" s="10"/>
      <c r="O433" s="8">
        <f t="shared" ca="1" si="53"/>
        <v>1</v>
      </c>
      <c r="P433" s="8" t="str">
        <f t="shared" ca="1" si="53"/>
        <v xml:space="preserve"> </v>
      </c>
      <c r="Q433" s="8" t="str">
        <f t="shared" ca="1" si="53"/>
        <v xml:space="preserve"> </v>
      </c>
      <c r="S433" s="8">
        <f t="shared" ca="1" si="55"/>
        <v>1</v>
      </c>
      <c r="T433" s="8" t="str">
        <f t="shared" ca="1" si="55"/>
        <v/>
      </c>
      <c r="U433" s="8">
        <f t="shared" ca="1" si="55"/>
        <v>1</v>
      </c>
      <c r="V433" s="8" t="str">
        <f t="shared" ca="1" si="55"/>
        <v/>
      </c>
      <c r="W433" s="8" t="str">
        <f t="shared" ca="1" si="55"/>
        <v/>
      </c>
      <c r="X433" s="8" t="str">
        <f t="shared" ca="1" si="55"/>
        <v/>
      </c>
    </row>
    <row r="434" spans="1:24" hidden="1" x14ac:dyDescent="0.25">
      <c r="A434" s="57">
        <f t="shared" ca="1" si="57"/>
        <v>4.9457780700841898</v>
      </c>
      <c r="B434" s="57">
        <f t="shared" ca="1" si="56"/>
        <v>2.7151216497539887</v>
      </c>
      <c r="C434" s="57">
        <f t="shared" ca="1" si="56"/>
        <v>4.512057784559822</v>
      </c>
      <c r="D434" s="57">
        <f t="shared" ca="1" si="56"/>
        <v>5.2339103439972465</v>
      </c>
      <c r="E434" s="57">
        <f t="shared" ca="1" si="56"/>
        <v>2.359242593445479</v>
      </c>
      <c r="F434" s="57">
        <f t="shared" ca="1" si="56"/>
        <v>2.9355325014105986</v>
      </c>
      <c r="G434" s="8" cm="1">
        <f t="array" aca="1" ref="G434" ca="1">SUM(IF(ISERROR(FIND($A$4:$F$4,G$4)),0,$A434:$F434))</f>
        <v>9.4578358546440118</v>
      </c>
      <c r="H434" s="8" cm="1">
        <f t="array" aca="1" ref="H434" ca="1">SUM(IF(ISERROR(FIND($A$4:$F$4,H$4)),0,$A434:$F434))</f>
        <v>13.115220915492035</v>
      </c>
      <c r="I434" s="8" cm="1">
        <f t="array" aca="1" ref="I434" ca="1">SUM(IF(ISERROR(FIND($A$4:$F$4,I$4)),0,$A434:$F434))</f>
        <v>8.0098967446100673</v>
      </c>
      <c r="J434" s="8">
        <f t="shared" ca="1" si="51"/>
        <v>13.115220915492035</v>
      </c>
      <c r="K434" s="8" t="str">
        <f t="shared" ca="1" si="52"/>
        <v>ADF</v>
      </c>
      <c r="L434" s="8">
        <f ca="1">SMALL($J$5:$J$1004,ROWS($J$5:J434))</f>
        <v>11.00787791527903</v>
      </c>
      <c r="M434" s="10">
        <f ca="1">ROWS($J$5:J434)/COUNT($J$5:$J$1004)</f>
        <v>0.43</v>
      </c>
      <c r="N434" s="10"/>
      <c r="O434" s="8" t="str">
        <f t="shared" ca="1" si="53"/>
        <v xml:space="preserve"> </v>
      </c>
      <c r="P434" s="8">
        <f t="shared" ca="1" si="53"/>
        <v>1</v>
      </c>
      <c r="Q434" s="8" t="str">
        <f t="shared" ca="1" si="53"/>
        <v xml:space="preserve"> </v>
      </c>
      <c r="S434" s="8">
        <f t="shared" ca="1" si="55"/>
        <v>1</v>
      </c>
      <c r="T434" s="8" t="str">
        <f t="shared" ca="1" si="55"/>
        <v/>
      </c>
      <c r="U434" s="8" t="str">
        <f t="shared" ca="1" si="55"/>
        <v/>
      </c>
      <c r="V434" s="8">
        <f t="shared" ca="1" si="55"/>
        <v>1</v>
      </c>
      <c r="W434" s="8" t="str">
        <f t="shared" ca="1" si="55"/>
        <v/>
      </c>
      <c r="X434" s="8">
        <f t="shared" ca="1" si="55"/>
        <v>1</v>
      </c>
    </row>
    <row r="435" spans="1:24" hidden="1" x14ac:dyDescent="0.25">
      <c r="A435" s="57">
        <f t="shared" ca="1" si="57"/>
        <v>3.81136845459972</v>
      </c>
      <c r="B435" s="57">
        <f t="shared" ca="1" si="56"/>
        <v>1.7645504089119965</v>
      </c>
      <c r="C435" s="57">
        <f t="shared" ca="1" si="56"/>
        <v>6.0533303045662716</v>
      </c>
      <c r="D435" s="57">
        <f t="shared" ca="1" si="56"/>
        <v>2.7872474908932365</v>
      </c>
      <c r="E435" s="57">
        <f t="shared" ca="1" si="56"/>
        <v>2.1563116944397631</v>
      </c>
      <c r="F435" s="57">
        <f t="shared" ca="1" si="56"/>
        <v>2.3593986632041961</v>
      </c>
      <c r="G435" s="8" cm="1">
        <f t="array" aca="1" ref="G435" ca="1">SUM(IF(ISERROR(FIND($A$4:$F$4,G$4)),0,$A435:$F435))</f>
        <v>9.8646987591659911</v>
      </c>
      <c r="H435" s="8" cm="1">
        <f t="array" aca="1" ref="H435" ca="1">SUM(IF(ISERROR(FIND($A$4:$F$4,H$4)),0,$A435:$F435))</f>
        <v>8.9580146086971517</v>
      </c>
      <c r="I435" s="8" cm="1">
        <f t="array" aca="1" ref="I435" ca="1">SUM(IF(ISERROR(FIND($A$4:$F$4,I$4)),0,$A435:$F435))</f>
        <v>6.2802607665559558</v>
      </c>
      <c r="J435" s="8">
        <f t="shared" ca="1" si="51"/>
        <v>9.8646987591659911</v>
      </c>
      <c r="K435" s="8" t="str">
        <f t="shared" ca="1" si="52"/>
        <v>AC</v>
      </c>
      <c r="L435" s="8">
        <f ca="1">SMALL($J$5:$J$1004,ROWS($J$5:J435))</f>
        <v>11.013569976562536</v>
      </c>
      <c r="M435" s="10">
        <f ca="1">ROWS($J$5:J435)/COUNT($J$5:$J$1004)</f>
        <v>0.43099999999999999</v>
      </c>
      <c r="N435" s="10"/>
      <c r="O435" s="8">
        <f t="shared" ca="1" si="53"/>
        <v>1</v>
      </c>
      <c r="P435" s="8" t="str">
        <f t="shared" ca="1" si="53"/>
        <v xml:space="preserve"> </v>
      </c>
      <c r="Q435" s="8" t="str">
        <f t="shared" ca="1" si="53"/>
        <v xml:space="preserve"> </v>
      </c>
      <c r="S435" s="8">
        <f t="shared" ca="1" si="55"/>
        <v>1</v>
      </c>
      <c r="T435" s="8" t="str">
        <f t="shared" ca="1" si="55"/>
        <v/>
      </c>
      <c r="U435" s="8">
        <f t="shared" ca="1" si="55"/>
        <v>1</v>
      </c>
      <c r="V435" s="8" t="str">
        <f t="shared" ca="1" si="55"/>
        <v/>
      </c>
      <c r="W435" s="8" t="str">
        <f t="shared" ca="1" si="55"/>
        <v/>
      </c>
      <c r="X435" s="8" t="str">
        <f t="shared" ca="1" si="55"/>
        <v/>
      </c>
    </row>
    <row r="436" spans="1:24" hidden="1" x14ac:dyDescent="0.25">
      <c r="A436" s="57">
        <f t="shared" ca="1" si="57"/>
        <v>2.1061261953621271</v>
      </c>
      <c r="B436" s="57">
        <f t="shared" ca="1" si="56"/>
        <v>3.4075899084127084</v>
      </c>
      <c r="C436" s="57">
        <f t="shared" ca="1" si="56"/>
        <v>7.0867862352274233</v>
      </c>
      <c r="D436" s="57">
        <f t="shared" ca="1" si="56"/>
        <v>4.246909202550091</v>
      </c>
      <c r="E436" s="57">
        <f t="shared" ca="1" si="56"/>
        <v>1.4882228951898069</v>
      </c>
      <c r="F436" s="57">
        <f t="shared" ca="1" si="56"/>
        <v>2.4958026277772536</v>
      </c>
      <c r="G436" s="8" cm="1">
        <f t="array" aca="1" ref="G436" ca="1">SUM(IF(ISERROR(FIND($A$4:$F$4,G$4)),0,$A436:$F436))</f>
        <v>9.1929124305895513</v>
      </c>
      <c r="H436" s="8" cm="1">
        <f t="array" aca="1" ref="H436" ca="1">SUM(IF(ISERROR(FIND($A$4:$F$4,H$4)),0,$A436:$F436))</f>
        <v>8.8488380256894708</v>
      </c>
      <c r="I436" s="8" cm="1">
        <f t="array" aca="1" ref="I436" ca="1">SUM(IF(ISERROR(FIND($A$4:$F$4,I$4)),0,$A436:$F436))</f>
        <v>7.3916154313797691</v>
      </c>
      <c r="J436" s="8">
        <f t="shared" ca="1" si="51"/>
        <v>9.1929124305895513</v>
      </c>
      <c r="K436" s="8" t="str">
        <f t="shared" ca="1" si="52"/>
        <v>AC</v>
      </c>
      <c r="L436" s="8">
        <f ca="1">SMALL($J$5:$J$1004,ROWS($J$5:J436))</f>
        <v>11.018266080741267</v>
      </c>
      <c r="M436" s="10">
        <f ca="1">ROWS($J$5:J436)/COUNT($J$5:$J$1004)</f>
        <v>0.432</v>
      </c>
      <c r="N436" s="10"/>
      <c r="O436" s="8">
        <f t="shared" ca="1" si="53"/>
        <v>1</v>
      </c>
      <c r="P436" s="8" t="str">
        <f t="shared" ca="1" si="53"/>
        <v xml:space="preserve"> </v>
      </c>
      <c r="Q436" s="8" t="str">
        <f t="shared" ca="1" si="53"/>
        <v xml:space="preserve"> </v>
      </c>
      <c r="S436" s="8">
        <f t="shared" ca="1" si="55"/>
        <v>1</v>
      </c>
      <c r="T436" s="8" t="str">
        <f t="shared" ca="1" si="55"/>
        <v/>
      </c>
      <c r="U436" s="8">
        <f t="shared" ca="1" si="55"/>
        <v>1</v>
      </c>
      <c r="V436" s="8" t="str">
        <f t="shared" ca="1" si="55"/>
        <v/>
      </c>
      <c r="W436" s="8" t="str">
        <f t="shared" ca="1" si="55"/>
        <v/>
      </c>
      <c r="X436" s="8" t="str">
        <f t="shared" ca="1" si="55"/>
        <v/>
      </c>
    </row>
    <row r="437" spans="1:24" hidden="1" x14ac:dyDescent="0.25">
      <c r="A437" s="57">
        <f t="shared" ca="1" si="57"/>
        <v>4.8730143795241769</v>
      </c>
      <c r="B437" s="57">
        <f t="shared" ca="1" si="56"/>
        <v>4.8745181945770177</v>
      </c>
      <c r="C437" s="57">
        <f t="shared" ca="1" si="56"/>
        <v>5.1090914313799969</v>
      </c>
      <c r="D437" s="57">
        <f t="shared" ca="1" si="56"/>
        <v>2.4267012854185892</v>
      </c>
      <c r="E437" s="57">
        <f t="shared" ca="1" si="56"/>
        <v>1.6829484913797828</v>
      </c>
      <c r="F437" s="57">
        <f t="shared" ca="1" si="56"/>
        <v>2.2755967394683365</v>
      </c>
      <c r="G437" s="8" cm="1">
        <f t="array" aca="1" ref="G437" ca="1">SUM(IF(ISERROR(FIND($A$4:$F$4,G$4)),0,$A437:$F437))</f>
        <v>9.9821058109041729</v>
      </c>
      <c r="H437" s="8" cm="1">
        <f t="array" aca="1" ref="H437" ca="1">SUM(IF(ISERROR(FIND($A$4:$F$4,H$4)),0,$A437:$F437))</f>
        <v>9.575312404411104</v>
      </c>
      <c r="I437" s="8" cm="1">
        <f t="array" aca="1" ref="I437" ca="1">SUM(IF(ISERROR(FIND($A$4:$F$4,I$4)),0,$A437:$F437))</f>
        <v>8.8330634254251379</v>
      </c>
      <c r="J437" s="8">
        <f t="shared" ca="1" si="51"/>
        <v>9.9821058109041729</v>
      </c>
      <c r="K437" s="8" t="str">
        <f t="shared" ca="1" si="52"/>
        <v>AC</v>
      </c>
      <c r="L437" s="8">
        <f ca="1">SMALL($J$5:$J$1004,ROWS($J$5:J437))</f>
        <v>11.020593305858981</v>
      </c>
      <c r="M437" s="10">
        <f ca="1">ROWS($J$5:J437)/COUNT($J$5:$J$1004)</f>
        <v>0.433</v>
      </c>
      <c r="N437" s="10"/>
      <c r="O437" s="8">
        <f t="shared" ca="1" si="53"/>
        <v>1</v>
      </c>
      <c r="P437" s="8" t="str">
        <f t="shared" ca="1" si="53"/>
        <v xml:space="preserve"> </v>
      </c>
      <c r="Q437" s="8" t="str">
        <f t="shared" ca="1" si="53"/>
        <v xml:space="preserve"> </v>
      </c>
      <c r="S437" s="8">
        <f t="shared" ca="1" si="55"/>
        <v>1</v>
      </c>
      <c r="T437" s="8" t="str">
        <f t="shared" ca="1" si="55"/>
        <v/>
      </c>
      <c r="U437" s="8">
        <f t="shared" ca="1" si="55"/>
        <v>1</v>
      </c>
      <c r="V437" s="8" t="str">
        <f t="shared" ca="1" si="55"/>
        <v/>
      </c>
      <c r="W437" s="8" t="str">
        <f t="shared" ca="1" si="55"/>
        <v/>
      </c>
      <c r="X437" s="8" t="str">
        <f t="shared" ca="1" si="55"/>
        <v/>
      </c>
    </row>
    <row r="438" spans="1:24" hidden="1" x14ac:dyDescent="0.25">
      <c r="A438" s="57">
        <f t="shared" ca="1" si="57"/>
        <v>2.5529013570082784</v>
      </c>
      <c r="B438" s="57">
        <f t="shared" ca="1" si="56"/>
        <v>3.0005506790046486</v>
      </c>
      <c r="C438" s="57">
        <f t="shared" ca="1" si="56"/>
        <v>5.6836965081161397</v>
      </c>
      <c r="D438" s="57">
        <f t="shared" ca="1" si="56"/>
        <v>3.9136378104225877</v>
      </c>
      <c r="E438" s="57">
        <f t="shared" ca="1" si="56"/>
        <v>2.0215611526646682</v>
      </c>
      <c r="F438" s="57">
        <f t="shared" ca="1" si="56"/>
        <v>3.7673718117282577</v>
      </c>
      <c r="G438" s="8" cm="1">
        <f t="array" aca="1" ref="G438" ca="1">SUM(IF(ISERROR(FIND($A$4:$F$4,G$4)),0,$A438:$F438))</f>
        <v>8.236597865124418</v>
      </c>
      <c r="H438" s="8" cm="1">
        <f t="array" aca="1" ref="H438" ca="1">SUM(IF(ISERROR(FIND($A$4:$F$4,H$4)),0,$A438:$F438))</f>
        <v>10.233910979159123</v>
      </c>
      <c r="I438" s="8" cm="1">
        <f t="array" aca="1" ref="I438" ca="1">SUM(IF(ISERROR(FIND($A$4:$F$4,I$4)),0,$A438:$F438))</f>
        <v>8.789483643397574</v>
      </c>
      <c r="J438" s="8">
        <f t="shared" ca="1" si="51"/>
        <v>10.233910979159123</v>
      </c>
      <c r="K438" s="8" t="str">
        <f t="shared" ca="1" si="52"/>
        <v>ADF</v>
      </c>
      <c r="L438" s="8">
        <f ca="1">SMALL($J$5:$J$1004,ROWS($J$5:J438))</f>
        <v>11.037636473736073</v>
      </c>
      <c r="M438" s="10">
        <f ca="1">ROWS($J$5:J438)/COUNT($J$5:$J$1004)</f>
        <v>0.434</v>
      </c>
      <c r="N438" s="10"/>
      <c r="O438" s="8" t="str">
        <f t="shared" ca="1" si="53"/>
        <v xml:space="preserve"> </v>
      </c>
      <c r="P438" s="8">
        <f t="shared" ca="1" si="53"/>
        <v>1</v>
      </c>
      <c r="Q438" s="8" t="str">
        <f t="shared" ca="1" si="53"/>
        <v xml:space="preserve"> </v>
      </c>
      <c r="S438" s="8">
        <f t="shared" ca="1" si="55"/>
        <v>1</v>
      </c>
      <c r="T438" s="8" t="str">
        <f t="shared" ca="1" si="55"/>
        <v/>
      </c>
      <c r="U438" s="8" t="str">
        <f t="shared" ca="1" si="55"/>
        <v/>
      </c>
      <c r="V438" s="8">
        <f t="shared" ca="1" si="55"/>
        <v>1</v>
      </c>
      <c r="W438" s="8" t="str">
        <f t="shared" ca="1" si="55"/>
        <v/>
      </c>
      <c r="X438" s="8">
        <f t="shared" ca="1" si="55"/>
        <v>1</v>
      </c>
    </row>
    <row r="439" spans="1:24" hidden="1" x14ac:dyDescent="0.25">
      <c r="A439" s="57">
        <f t="shared" ca="1" si="57"/>
        <v>5.7276901357809216</v>
      </c>
      <c r="B439" s="57">
        <f t="shared" ca="1" si="56"/>
        <v>3.6072234209264797</v>
      </c>
      <c r="C439" s="57">
        <f t="shared" ca="1" si="56"/>
        <v>5.1220862231526336</v>
      </c>
      <c r="D439" s="57">
        <f t="shared" ca="1" si="56"/>
        <v>3.5628664649513717</v>
      </c>
      <c r="E439" s="57">
        <f t="shared" ca="1" si="56"/>
        <v>1.9273772812392007</v>
      </c>
      <c r="F439" s="57">
        <f t="shared" ca="1" si="56"/>
        <v>3.241158756393749</v>
      </c>
      <c r="G439" s="8" cm="1">
        <f t="array" aca="1" ref="G439" ca="1">SUM(IF(ISERROR(FIND($A$4:$F$4,G$4)),0,$A439:$F439))</f>
        <v>10.849776358933555</v>
      </c>
      <c r="H439" s="8" cm="1">
        <f t="array" aca="1" ref="H439" ca="1">SUM(IF(ISERROR(FIND($A$4:$F$4,H$4)),0,$A439:$F439))</f>
        <v>12.531715357126043</v>
      </c>
      <c r="I439" s="8" cm="1">
        <f t="array" aca="1" ref="I439" ca="1">SUM(IF(ISERROR(FIND($A$4:$F$4,I$4)),0,$A439:$F439))</f>
        <v>8.7757594585594294</v>
      </c>
      <c r="J439" s="8">
        <f t="shared" ca="1" si="51"/>
        <v>12.531715357126043</v>
      </c>
      <c r="K439" s="8" t="str">
        <f t="shared" ca="1" si="52"/>
        <v>ADF</v>
      </c>
      <c r="L439" s="8">
        <f ca="1">SMALL($J$5:$J$1004,ROWS($J$5:J439))</f>
        <v>11.039115008798689</v>
      </c>
      <c r="M439" s="10">
        <f ca="1">ROWS($J$5:J439)/COUNT($J$5:$J$1004)</f>
        <v>0.435</v>
      </c>
      <c r="N439" s="10"/>
      <c r="O439" s="8" t="str">
        <f t="shared" ca="1" si="53"/>
        <v xml:space="preserve"> </v>
      </c>
      <c r="P439" s="8">
        <f t="shared" ca="1" si="53"/>
        <v>1</v>
      </c>
      <c r="Q439" s="8" t="str">
        <f t="shared" ca="1" si="53"/>
        <v xml:space="preserve"> </v>
      </c>
      <c r="S439" s="8">
        <f t="shared" ca="1" si="55"/>
        <v>1</v>
      </c>
      <c r="T439" s="8" t="str">
        <f t="shared" ca="1" si="55"/>
        <v/>
      </c>
      <c r="U439" s="8" t="str">
        <f t="shared" ca="1" si="55"/>
        <v/>
      </c>
      <c r="V439" s="8">
        <f t="shared" ca="1" si="55"/>
        <v>1</v>
      </c>
      <c r="W439" s="8" t="str">
        <f t="shared" ca="1" si="55"/>
        <v/>
      </c>
      <c r="X439" s="8">
        <f t="shared" ca="1" si="55"/>
        <v>1</v>
      </c>
    </row>
    <row r="440" spans="1:24" hidden="1" x14ac:dyDescent="0.25">
      <c r="A440" s="57">
        <f t="shared" ca="1" si="57"/>
        <v>4.1833555418511352</v>
      </c>
      <c r="B440" s="57">
        <f t="shared" ca="1" si="56"/>
        <v>2.2487837126995252</v>
      </c>
      <c r="C440" s="57">
        <f t="shared" ca="1" si="56"/>
        <v>7.3078179583214666</v>
      </c>
      <c r="D440" s="57">
        <f t="shared" ca="1" si="56"/>
        <v>5.7688459185105199</v>
      </c>
      <c r="E440" s="57">
        <f t="shared" ca="1" si="56"/>
        <v>2.1793247334856134</v>
      </c>
      <c r="F440" s="57">
        <f t="shared" ca="1" si="56"/>
        <v>3.9491264897192506</v>
      </c>
      <c r="G440" s="8" cm="1">
        <f t="array" aca="1" ref="G440" ca="1">SUM(IF(ISERROR(FIND($A$4:$F$4,G$4)),0,$A440:$F440))</f>
        <v>11.491173500172602</v>
      </c>
      <c r="H440" s="8" cm="1">
        <f t="array" aca="1" ref="H440" ca="1">SUM(IF(ISERROR(FIND($A$4:$F$4,H$4)),0,$A440:$F440))</f>
        <v>13.901327950080905</v>
      </c>
      <c r="I440" s="8" cm="1">
        <f t="array" aca="1" ref="I440" ca="1">SUM(IF(ISERROR(FIND($A$4:$F$4,I$4)),0,$A440:$F440))</f>
        <v>8.3772349359043901</v>
      </c>
      <c r="J440" s="8">
        <f t="shared" ca="1" si="51"/>
        <v>13.901327950080905</v>
      </c>
      <c r="K440" s="8" t="str">
        <f t="shared" ca="1" si="52"/>
        <v>ADF</v>
      </c>
      <c r="L440" s="8">
        <f ca="1">SMALL($J$5:$J$1004,ROWS($J$5:J440))</f>
        <v>11.039662971314099</v>
      </c>
      <c r="M440" s="10">
        <f ca="1">ROWS($J$5:J440)/COUNT($J$5:$J$1004)</f>
        <v>0.436</v>
      </c>
      <c r="N440" s="10"/>
      <c r="O440" s="8" t="str">
        <f t="shared" ca="1" si="53"/>
        <v xml:space="preserve"> </v>
      </c>
      <c r="P440" s="8">
        <f t="shared" ca="1" si="53"/>
        <v>1</v>
      </c>
      <c r="Q440" s="8" t="str">
        <f t="shared" ca="1" si="53"/>
        <v xml:space="preserve"> </v>
      </c>
      <c r="S440" s="8">
        <f t="shared" ca="1" si="55"/>
        <v>1</v>
      </c>
      <c r="T440" s="8" t="str">
        <f t="shared" ca="1" si="55"/>
        <v/>
      </c>
      <c r="U440" s="8" t="str">
        <f t="shared" ca="1" si="55"/>
        <v/>
      </c>
      <c r="V440" s="8">
        <f t="shared" ca="1" si="55"/>
        <v>1</v>
      </c>
      <c r="W440" s="8" t="str">
        <f t="shared" ca="1" si="55"/>
        <v/>
      </c>
      <c r="X440" s="8">
        <f t="shared" ca="1" si="55"/>
        <v>1</v>
      </c>
    </row>
    <row r="441" spans="1:24" hidden="1" x14ac:dyDescent="0.25">
      <c r="A441" s="57">
        <f t="shared" ca="1" si="57"/>
        <v>5.4005631190709655</v>
      </c>
      <c r="B441" s="57">
        <f t="shared" ca="1" si="56"/>
        <v>3.6562157823963504</v>
      </c>
      <c r="C441" s="57">
        <f t="shared" ca="1" si="56"/>
        <v>5.2400984175835488</v>
      </c>
      <c r="D441" s="57">
        <f t="shared" ca="1" si="56"/>
        <v>4.0486087167436011</v>
      </c>
      <c r="E441" s="57">
        <f t="shared" ca="1" si="56"/>
        <v>2.401765954616347</v>
      </c>
      <c r="F441" s="57">
        <f t="shared" ca="1" si="56"/>
        <v>3.7355464431858625</v>
      </c>
      <c r="G441" s="8" cm="1">
        <f t="array" aca="1" ref="G441" ca="1">SUM(IF(ISERROR(FIND($A$4:$F$4,G$4)),0,$A441:$F441))</f>
        <v>10.640661536654514</v>
      </c>
      <c r="H441" s="8" cm="1">
        <f t="array" aca="1" ref="H441" ca="1">SUM(IF(ISERROR(FIND($A$4:$F$4,H$4)),0,$A441:$F441))</f>
        <v>13.18471827900043</v>
      </c>
      <c r="I441" s="8" cm="1">
        <f t="array" aca="1" ref="I441" ca="1">SUM(IF(ISERROR(FIND($A$4:$F$4,I$4)),0,$A441:$F441))</f>
        <v>9.7935281801985603</v>
      </c>
      <c r="J441" s="8">
        <f t="shared" ca="1" si="51"/>
        <v>13.18471827900043</v>
      </c>
      <c r="K441" s="8" t="str">
        <f t="shared" ca="1" si="52"/>
        <v>ADF</v>
      </c>
      <c r="L441" s="8">
        <f ca="1">SMALL($J$5:$J$1004,ROWS($J$5:J441))</f>
        <v>11.040844458737146</v>
      </c>
      <c r="M441" s="10">
        <f ca="1">ROWS($J$5:J441)/COUNT($J$5:$J$1004)</f>
        <v>0.437</v>
      </c>
      <c r="N441" s="10"/>
      <c r="O441" s="8" t="str">
        <f t="shared" ca="1" si="53"/>
        <v xml:space="preserve"> </v>
      </c>
      <c r="P441" s="8">
        <f t="shared" ca="1" si="53"/>
        <v>1</v>
      </c>
      <c r="Q441" s="8" t="str">
        <f t="shared" ca="1" si="53"/>
        <v xml:space="preserve"> </v>
      </c>
      <c r="S441" s="8">
        <f t="shared" ca="1" si="55"/>
        <v>1</v>
      </c>
      <c r="T441" s="8" t="str">
        <f t="shared" ca="1" si="55"/>
        <v/>
      </c>
      <c r="U441" s="8" t="str">
        <f t="shared" ca="1" si="55"/>
        <v/>
      </c>
      <c r="V441" s="8">
        <f t="shared" ca="1" si="55"/>
        <v>1</v>
      </c>
      <c r="W441" s="8" t="str">
        <f t="shared" ca="1" si="55"/>
        <v/>
      </c>
      <c r="X441" s="8">
        <f t="shared" ca="1" si="55"/>
        <v>1</v>
      </c>
    </row>
    <row r="442" spans="1:24" hidden="1" x14ac:dyDescent="0.25">
      <c r="A442" s="57">
        <f t="shared" ca="1" si="57"/>
        <v>2.9895742011698205</v>
      </c>
      <c r="B442" s="57">
        <f t="shared" ca="1" si="56"/>
        <v>2.0483214266009164</v>
      </c>
      <c r="C442" s="57">
        <f t="shared" ca="1" si="56"/>
        <v>7.0811532761189575</v>
      </c>
      <c r="D442" s="57">
        <f t="shared" ca="1" si="56"/>
        <v>3.1172815104198013</v>
      </c>
      <c r="E442" s="57">
        <f t="shared" ca="1" si="56"/>
        <v>1.1687774659040455</v>
      </c>
      <c r="F442" s="57">
        <f t="shared" ca="1" si="56"/>
        <v>2.6654642451304782</v>
      </c>
      <c r="G442" s="8" cm="1">
        <f t="array" aca="1" ref="G442" ca="1">SUM(IF(ISERROR(FIND($A$4:$F$4,G$4)),0,$A442:$F442))</f>
        <v>10.070727477288777</v>
      </c>
      <c r="H442" s="8" cm="1">
        <f t="array" aca="1" ref="H442" ca="1">SUM(IF(ISERROR(FIND($A$4:$F$4,H$4)),0,$A442:$F442))</f>
        <v>8.7723199567201</v>
      </c>
      <c r="I442" s="8" cm="1">
        <f t="array" aca="1" ref="I442" ca="1">SUM(IF(ISERROR(FIND($A$4:$F$4,I$4)),0,$A442:$F442))</f>
        <v>5.8825631376354401</v>
      </c>
      <c r="J442" s="8">
        <f t="shared" ca="1" si="51"/>
        <v>10.070727477288777</v>
      </c>
      <c r="K442" s="8" t="str">
        <f t="shared" ca="1" si="52"/>
        <v>AC</v>
      </c>
      <c r="L442" s="8">
        <f ca="1">SMALL($J$5:$J$1004,ROWS($J$5:J442))</f>
        <v>11.046945700338195</v>
      </c>
      <c r="M442" s="10">
        <f ca="1">ROWS($J$5:J442)/COUNT($J$5:$J$1004)</f>
        <v>0.438</v>
      </c>
      <c r="N442" s="10"/>
      <c r="O442" s="8">
        <f t="shared" ca="1" si="53"/>
        <v>1</v>
      </c>
      <c r="P442" s="8" t="str">
        <f t="shared" ca="1" si="53"/>
        <v xml:space="preserve"> </v>
      </c>
      <c r="Q442" s="8" t="str">
        <f t="shared" ca="1" si="53"/>
        <v xml:space="preserve"> </v>
      </c>
      <c r="S442" s="8">
        <f t="shared" ca="1" si="55"/>
        <v>1</v>
      </c>
      <c r="T442" s="8" t="str">
        <f t="shared" ca="1" si="55"/>
        <v/>
      </c>
      <c r="U442" s="8">
        <f t="shared" ca="1" si="55"/>
        <v>1</v>
      </c>
      <c r="V442" s="8" t="str">
        <f t="shared" ca="1" si="55"/>
        <v/>
      </c>
      <c r="W442" s="8" t="str">
        <f t="shared" ca="1" si="55"/>
        <v/>
      </c>
      <c r="X442" s="8" t="str">
        <f t="shared" ca="1" si="55"/>
        <v/>
      </c>
    </row>
    <row r="443" spans="1:24" hidden="1" x14ac:dyDescent="0.25">
      <c r="A443" s="57">
        <f t="shared" ca="1" si="57"/>
        <v>2.7789828515361186</v>
      </c>
      <c r="B443" s="57">
        <f t="shared" ca="1" si="56"/>
        <v>2.2726435212791412</v>
      </c>
      <c r="C443" s="57">
        <f t="shared" ca="1" si="56"/>
        <v>7.9622959763096688</v>
      </c>
      <c r="D443" s="57">
        <f t="shared" ca="1" si="56"/>
        <v>4.5120250501416717</v>
      </c>
      <c r="E443" s="57">
        <f t="shared" ca="1" si="56"/>
        <v>2.4325825430867698</v>
      </c>
      <c r="F443" s="57">
        <f t="shared" ca="1" si="56"/>
        <v>3.3700753035019804</v>
      </c>
      <c r="G443" s="8" cm="1">
        <f t="array" aca="1" ref="G443" ca="1">SUM(IF(ISERROR(FIND($A$4:$F$4,G$4)),0,$A443:$F443))</f>
        <v>10.741278827845788</v>
      </c>
      <c r="H443" s="8" cm="1">
        <f t="array" aca="1" ref="H443" ca="1">SUM(IF(ISERROR(FIND($A$4:$F$4,H$4)),0,$A443:$F443))</f>
        <v>10.661083205179771</v>
      </c>
      <c r="I443" s="8" cm="1">
        <f t="array" aca="1" ref="I443" ca="1">SUM(IF(ISERROR(FIND($A$4:$F$4,I$4)),0,$A443:$F443))</f>
        <v>8.0753013678678922</v>
      </c>
      <c r="J443" s="8">
        <f t="shared" ca="1" si="51"/>
        <v>10.741278827845788</v>
      </c>
      <c r="K443" s="8" t="str">
        <f t="shared" ca="1" si="52"/>
        <v>AC</v>
      </c>
      <c r="L443" s="8">
        <f ca="1">SMALL($J$5:$J$1004,ROWS($J$5:J443))</f>
        <v>11.055308213180544</v>
      </c>
      <c r="M443" s="10">
        <f ca="1">ROWS($J$5:J443)/COUNT($J$5:$J$1004)</f>
        <v>0.439</v>
      </c>
      <c r="N443" s="10"/>
      <c r="O443" s="8">
        <f t="shared" ca="1" si="53"/>
        <v>1</v>
      </c>
      <c r="P443" s="8" t="str">
        <f t="shared" ca="1" si="53"/>
        <v xml:space="preserve"> </v>
      </c>
      <c r="Q443" s="8" t="str">
        <f t="shared" ca="1" si="53"/>
        <v xml:space="preserve"> </v>
      </c>
      <c r="S443" s="8">
        <f t="shared" ca="1" si="55"/>
        <v>1</v>
      </c>
      <c r="T443" s="8" t="str">
        <f t="shared" ca="1" si="55"/>
        <v/>
      </c>
      <c r="U443" s="8">
        <f t="shared" ca="1" si="55"/>
        <v>1</v>
      </c>
      <c r="V443" s="8" t="str">
        <f t="shared" ca="1" si="55"/>
        <v/>
      </c>
      <c r="W443" s="8" t="str">
        <f t="shared" ca="1" si="55"/>
        <v/>
      </c>
      <c r="X443" s="8" t="str">
        <f t="shared" ca="1" si="55"/>
        <v/>
      </c>
    </row>
    <row r="444" spans="1:24" hidden="1" x14ac:dyDescent="0.25">
      <c r="A444" s="57">
        <f t="shared" ca="1" si="57"/>
        <v>4.3081678897041105</v>
      </c>
      <c r="B444" s="57">
        <f t="shared" ca="1" si="56"/>
        <v>2.2502754657184503</v>
      </c>
      <c r="C444" s="57">
        <f t="shared" ca="1" si="56"/>
        <v>6.8973197846974434</v>
      </c>
      <c r="D444" s="57">
        <f t="shared" ca="1" si="56"/>
        <v>5.2954599692087401</v>
      </c>
      <c r="E444" s="57">
        <f t="shared" ca="1" si="56"/>
        <v>1.6384333215647249</v>
      </c>
      <c r="F444" s="57">
        <f t="shared" ca="1" si="56"/>
        <v>3.4082713510371367</v>
      </c>
      <c r="G444" s="8" cm="1">
        <f t="array" aca="1" ref="G444" ca="1">SUM(IF(ISERROR(FIND($A$4:$F$4,G$4)),0,$A444:$F444))</f>
        <v>11.205487674401553</v>
      </c>
      <c r="H444" s="8" cm="1">
        <f t="array" aca="1" ref="H444" ca="1">SUM(IF(ISERROR(FIND($A$4:$F$4,H$4)),0,$A444:$F444))</f>
        <v>13.011899209949988</v>
      </c>
      <c r="I444" s="8" cm="1">
        <f t="array" aca="1" ref="I444" ca="1">SUM(IF(ISERROR(FIND($A$4:$F$4,I$4)),0,$A444:$F444))</f>
        <v>7.2969801383203112</v>
      </c>
      <c r="J444" s="8">
        <f t="shared" ca="1" si="51"/>
        <v>13.011899209949988</v>
      </c>
      <c r="K444" s="8" t="str">
        <f t="shared" ca="1" si="52"/>
        <v>ADF</v>
      </c>
      <c r="L444" s="8">
        <f ca="1">SMALL($J$5:$J$1004,ROWS($J$5:J444))</f>
        <v>11.058013360046772</v>
      </c>
      <c r="M444" s="10">
        <f ca="1">ROWS($J$5:J444)/COUNT($J$5:$J$1004)</f>
        <v>0.44</v>
      </c>
      <c r="N444" s="10"/>
      <c r="O444" s="8" t="str">
        <f t="shared" ca="1" si="53"/>
        <v xml:space="preserve"> </v>
      </c>
      <c r="P444" s="8">
        <f t="shared" ca="1" si="53"/>
        <v>1</v>
      </c>
      <c r="Q444" s="8" t="str">
        <f t="shared" ca="1" si="53"/>
        <v xml:space="preserve"> </v>
      </c>
      <c r="S444" s="8">
        <f t="shared" ca="1" si="55"/>
        <v>1</v>
      </c>
      <c r="T444" s="8" t="str">
        <f t="shared" ca="1" si="55"/>
        <v/>
      </c>
      <c r="U444" s="8" t="str">
        <f t="shared" ca="1" si="55"/>
        <v/>
      </c>
      <c r="V444" s="8">
        <f t="shared" ca="1" si="55"/>
        <v>1</v>
      </c>
      <c r="W444" s="8" t="str">
        <f t="shared" ca="1" si="55"/>
        <v/>
      </c>
      <c r="X444" s="8">
        <f t="shared" ca="1" si="55"/>
        <v>1</v>
      </c>
    </row>
    <row r="445" spans="1:24" hidden="1" x14ac:dyDescent="0.25">
      <c r="A445" s="57">
        <f t="shared" ca="1" si="57"/>
        <v>4.6568027537566365</v>
      </c>
      <c r="B445" s="57">
        <f t="shared" ca="1" si="56"/>
        <v>4.9698506688798769</v>
      </c>
      <c r="C445" s="57">
        <f t="shared" ca="1" si="56"/>
        <v>6.6926384143880977</v>
      </c>
      <c r="D445" s="57">
        <f t="shared" ca="1" si="56"/>
        <v>5.1100739993251203</v>
      </c>
      <c r="E445" s="57">
        <f t="shared" ca="1" si="56"/>
        <v>2.749578189050685</v>
      </c>
      <c r="F445" s="57">
        <f t="shared" ca="1" si="56"/>
        <v>3.4061900673771461</v>
      </c>
      <c r="G445" s="8" cm="1">
        <f t="array" aca="1" ref="G445" ca="1">SUM(IF(ISERROR(FIND($A$4:$F$4,G$4)),0,$A445:$F445))</f>
        <v>11.349441168144734</v>
      </c>
      <c r="H445" s="8" cm="1">
        <f t="array" aca="1" ref="H445" ca="1">SUM(IF(ISERROR(FIND($A$4:$F$4,H$4)),0,$A445:$F445))</f>
        <v>13.173066820458903</v>
      </c>
      <c r="I445" s="8" cm="1">
        <f t="array" aca="1" ref="I445" ca="1">SUM(IF(ISERROR(FIND($A$4:$F$4,I$4)),0,$A445:$F445))</f>
        <v>11.125618925307709</v>
      </c>
      <c r="J445" s="8">
        <f t="shared" ca="1" si="51"/>
        <v>13.173066820458903</v>
      </c>
      <c r="K445" s="8" t="str">
        <f t="shared" ca="1" si="52"/>
        <v>ADF</v>
      </c>
      <c r="L445" s="8">
        <f ca="1">SMALL($J$5:$J$1004,ROWS($J$5:J445))</f>
        <v>11.05900648015243</v>
      </c>
      <c r="M445" s="10">
        <f ca="1">ROWS($J$5:J445)/COUNT($J$5:$J$1004)</f>
        <v>0.441</v>
      </c>
      <c r="N445" s="10"/>
      <c r="O445" s="8" t="str">
        <f t="shared" ca="1" si="53"/>
        <v xml:space="preserve"> </v>
      </c>
      <c r="P445" s="8">
        <f t="shared" ca="1" si="53"/>
        <v>1</v>
      </c>
      <c r="Q445" s="8" t="str">
        <f t="shared" ca="1" si="53"/>
        <v xml:space="preserve"> </v>
      </c>
      <c r="S445" s="8">
        <f t="shared" ca="1" si="55"/>
        <v>1</v>
      </c>
      <c r="T445" s="8" t="str">
        <f t="shared" ca="1" si="55"/>
        <v/>
      </c>
      <c r="U445" s="8" t="str">
        <f t="shared" ca="1" si="55"/>
        <v/>
      </c>
      <c r="V445" s="8">
        <f t="shared" ca="1" si="55"/>
        <v>1</v>
      </c>
      <c r="W445" s="8" t="str">
        <f t="shared" ca="1" si="55"/>
        <v/>
      </c>
      <c r="X445" s="8">
        <f t="shared" ca="1" si="55"/>
        <v>1</v>
      </c>
    </row>
    <row r="446" spans="1:24" hidden="1" x14ac:dyDescent="0.25">
      <c r="A446" s="57">
        <f t="shared" ca="1" si="57"/>
        <v>2.2555597490544561</v>
      </c>
      <c r="B446" s="57">
        <f t="shared" ca="1" si="56"/>
        <v>4.8702350866804887</v>
      </c>
      <c r="C446" s="57">
        <f t="shared" ca="1" si="56"/>
        <v>4.2000439721130869</v>
      </c>
      <c r="D446" s="57">
        <f t="shared" ca="1" si="56"/>
        <v>5.507875797038448</v>
      </c>
      <c r="E446" s="57">
        <f t="shared" ca="1" si="56"/>
        <v>1.9714060625690444</v>
      </c>
      <c r="F446" s="57">
        <f t="shared" ca="1" si="56"/>
        <v>2.8948048985351909</v>
      </c>
      <c r="G446" s="8" cm="1">
        <f t="array" aca="1" ref="G446" ca="1">SUM(IF(ISERROR(FIND($A$4:$F$4,G$4)),0,$A446:$F446))</f>
        <v>6.4556037211675434</v>
      </c>
      <c r="H446" s="8" cm="1">
        <f t="array" aca="1" ref="H446" ca="1">SUM(IF(ISERROR(FIND($A$4:$F$4,H$4)),0,$A446:$F446))</f>
        <v>10.658240444628095</v>
      </c>
      <c r="I446" s="8" cm="1">
        <f t="array" aca="1" ref="I446" ca="1">SUM(IF(ISERROR(FIND($A$4:$F$4,I$4)),0,$A446:$F446))</f>
        <v>9.7364460477847246</v>
      </c>
      <c r="J446" s="8">
        <f t="shared" ca="1" si="51"/>
        <v>10.658240444628095</v>
      </c>
      <c r="K446" s="8" t="str">
        <f t="shared" ca="1" si="52"/>
        <v>ADF</v>
      </c>
      <c r="L446" s="8">
        <f ca="1">SMALL($J$5:$J$1004,ROWS($J$5:J446))</f>
        <v>11.06036332964602</v>
      </c>
      <c r="M446" s="10">
        <f ca="1">ROWS($J$5:J446)/COUNT($J$5:$J$1004)</f>
        <v>0.442</v>
      </c>
      <c r="N446" s="10"/>
      <c r="O446" s="8" t="str">
        <f t="shared" ca="1" si="53"/>
        <v xml:space="preserve"> </v>
      </c>
      <c r="P446" s="8">
        <f t="shared" ca="1" si="53"/>
        <v>1</v>
      </c>
      <c r="Q446" s="8" t="str">
        <f t="shared" ca="1" si="53"/>
        <v xml:space="preserve"> </v>
      </c>
      <c r="S446" s="8">
        <f t="shared" ca="1" si="55"/>
        <v>1</v>
      </c>
      <c r="T446" s="8" t="str">
        <f t="shared" ca="1" si="55"/>
        <v/>
      </c>
      <c r="U446" s="8" t="str">
        <f t="shared" ca="1" si="55"/>
        <v/>
      </c>
      <c r="V446" s="8">
        <f t="shared" ca="1" si="55"/>
        <v>1</v>
      </c>
      <c r="W446" s="8" t="str">
        <f t="shared" ca="1" si="55"/>
        <v/>
      </c>
      <c r="X446" s="8">
        <f t="shared" ca="1" si="55"/>
        <v>1</v>
      </c>
    </row>
    <row r="447" spans="1:24" hidden="1" x14ac:dyDescent="0.25">
      <c r="A447" s="57">
        <f t="shared" ca="1" si="57"/>
        <v>5.8662992260821696</v>
      </c>
      <c r="B447" s="57">
        <f t="shared" ca="1" si="56"/>
        <v>3.816342549264339</v>
      </c>
      <c r="C447" s="57">
        <f t="shared" ca="1" si="56"/>
        <v>7.6663976752762046</v>
      </c>
      <c r="D447" s="57">
        <f t="shared" ca="1" si="56"/>
        <v>2.2738461301065005</v>
      </c>
      <c r="E447" s="57">
        <f t="shared" ca="1" si="56"/>
        <v>2.98449617162502</v>
      </c>
      <c r="F447" s="57">
        <f t="shared" ca="1" si="56"/>
        <v>3.0861877513446725</v>
      </c>
      <c r="G447" s="8" cm="1">
        <f t="array" aca="1" ref="G447" ca="1">SUM(IF(ISERROR(FIND($A$4:$F$4,G$4)),0,$A447:$F447))</f>
        <v>13.532696901358374</v>
      </c>
      <c r="H447" s="8" cm="1">
        <f t="array" aca="1" ref="H447" ca="1">SUM(IF(ISERROR(FIND($A$4:$F$4,H$4)),0,$A447:$F447))</f>
        <v>11.226333107533343</v>
      </c>
      <c r="I447" s="8" cm="1">
        <f t="array" aca="1" ref="I447" ca="1">SUM(IF(ISERROR(FIND($A$4:$F$4,I$4)),0,$A447:$F447))</f>
        <v>9.887026472234032</v>
      </c>
      <c r="J447" s="8">
        <f t="shared" ca="1" si="51"/>
        <v>13.532696901358374</v>
      </c>
      <c r="K447" s="8" t="str">
        <f t="shared" ca="1" si="52"/>
        <v>AC</v>
      </c>
      <c r="L447" s="8">
        <f ca="1">SMALL($J$5:$J$1004,ROWS($J$5:J447))</f>
        <v>11.085336640304135</v>
      </c>
      <c r="M447" s="10">
        <f ca="1">ROWS($J$5:J447)/COUNT($J$5:$J$1004)</f>
        <v>0.443</v>
      </c>
      <c r="N447" s="10"/>
      <c r="O447" s="8">
        <f t="shared" ca="1" si="53"/>
        <v>1</v>
      </c>
      <c r="P447" s="8" t="str">
        <f t="shared" ca="1" si="53"/>
        <v xml:space="preserve"> </v>
      </c>
      <c r="Q447" s="8" t="str">
        <f t="shared" ca="1" si="53"/>
        <v xml:space="preserve"> </v>
      </c>
      <c r="S447" s="8">
        <f t="shared" ca="1" si="55"/>
        <v>1</v>
      </c>
      <c r="T447" s="8" t="str">
        <f t="shared" ca="1" si="55"/>
        <v/>
      </c>
      <c r="U447" s="8">
        <f t="shared" ca="1" si="55"/>
        <v>1</v>
      </c>
      <c r="V447" s="8" t="str">
        <f t="shared" ref="V447:Z498" ca="1" si="58">IFERROR(FIND(V$4,$K447)/FIND(V$4,$K447),"")</f>
        <v/>
      </c>
      <c r="W447" s="8" t="str">
        <f t="shared" ca="1" si="58"/>
        <v/>
      </c>
      <c r="X447" s="8" t="str">
        <f t="shared" ca="1" si="58"/>
        <v/>
      </c>
    </row>
    <row r="448" spans="1:24" hidden="1" x14ac:dyDescent="0.25">
      <c r="A448" s="57">
        <f t="shared" ca="1" si="57"/>
        <v>2.2622878704672251</v>
      </c>
      <c r="B448" s="57">
        <f t="shared" ca="1" si="56"/>
        <v>4.6956413564570507</v>
      </c>
      <c r="C448" s="57">
        <f t="shared" ca="1" si="56"/>
        <v>6.9210402447740922</v>
      </c>
      <c r="D448" s="57">
        <f t="shared" ca="1" si="56"/>
        <v>2.0914833436441089</v>
      </c>
      <c r="E448" s="57">
        <f t="shared" ca="1" si="56"/>
        <v>1.1306206259210561</v>
      </c>
      <c r="F448" s="57">
        <f t="shared" ca="1" si="56"/>
        <v>3.4008608912694918</v>
      </c>
      <c r="G448" s="8" cm="1">
        <f t="array" aca="1" ref="G448" ca="1">SUM(IF(ISERROR(FIND($A$4:$F$4,G$4)),0,$A448:$F448))</f>
        <v>9.1833281152413164</v>
      </c>
      <c r="H448" s="8" cm="1">
        <f t="array" aca="1" ref="H448" ca="1">SUM(IF(ISERROR(FIND($A$4:$F$4,H$4)),0,$A448:$F448))</f>
        <v>7.7546321053808258</v>
      </c>
      <c r="I448" s="8" cm="1">
        <f t="array" aca="1" ref="I448" ca="1">SUM(IF(ISERROR(FIND($A$4:$F$4,I$4)),0,$A448:$F448))</f>
        <v>9.2271228736475983</v>
      </c>
      <c r="J448" s="8">
        <f t="shared" ca="1" si="51"/>
        <v>9.2271228736475983</v>
      </c>
      <c r="K448" s="8" t="str">
        <f t="shared" ca="1" si="52"/>
        <v>BEF</v>
      </c>
      <c r="L448" s="8">
        <f ca="1">SMALL($J$5:$J$1004,ROWS($J$5:J448))</f>
        <v>11.095800107846152</v>
      </c>
      <c r="M448" s="10">
        <f ca="1">ROWS($J$5:J448)/COUNT($J$5:$J$1004)</f>
        <v>0.44400000000000001</v>
      </c>
      <c r="N448" s="10"/>
      <c r="O448" s="8" t="str">
        <f t="shared" ca="1" si="53"/>
        <v xml:space="preserve"> </v>
      </c>
      <c r="P448" s="8" t="str">
        <f t="shared" ca="1" si="53"/>
        <v xml:space="preserve"> </v>
      </c>
      <c r="Q448" s="8">
        <f t="shared" ca="1" si="53"/>
        <v>1</v>
      </c>
      <c r="S448" s="8" t="str">
        <f t="shared" ref="S448:X511" ca="1" si="59">IFERROR(FIND(S$4,$K448)/FIND(S$4,$K448),"")</f>
        <v/>
      </c>
      <c r="T448" s="8">
        <f t="shared" ca="1" si="59"/>
        <v>1</v>
      </c>
      <c r="U448" s="8" t="str">
        <f t="shared" ca="1" si="59"/>
        <v/>
      </c>
      <c r="V448" s="8" t="str">
        <f t="shared" ca="1" si="59"/>
        <v/>
      </c>
      <c r="W448" s="8">
        <f t="shared" ca="1" si="59"/>
        <v>1</v>
      </c>
      <c r="X448" s="8">
        <f t="shared" ca="1" si="59"/>
        <v>1</v>
      </c>
    </row>
    <row r="449" spans="1:24" hidden="1" x14ac:dyDescent="0.25">
      <c r="A449" s="57">
        <f t="shared" ca="1" si="57"/>
        <v>5.9666193328541937</v>
      </c>
      <c r="B449" s="57">
        <f t="shared" ca="1" si="56"/>
        <v>2.5661430400410628</v>
      </c>
      <c r="C449" s="57">
        <f t="shared" ca="1" si="56"/>
        <v>4.0323764542338285</v>
      </c>
      <c r="D449" s="57">
        <f t="shared" ca="1" si="56"/>
        <v>3.9181129768813499</v>
      </c>
      <c r="E449" s="57">
        <f t="shared" ca="1" si="56"/>
        <v>1.9332227997673177</v>
      </c>
      <c r="F449" s="57">
        <f t="shared" ca="1" si="56"/>
        <v>3.6767833070817533</v>
      </c>
      <c r="G449" s="8" cm="1">
        <f t="array" aca="1" ref="G449" ca="1">SUM(IF(ISERROR(FIND($A$4:$F$4,G$4)),0,$A449:$F449))</f>
        <v>9.9989957870880222</v>
      </c>
      <c r="H449" s="8" cm="1">
        <f t="array" aca="1" ref="H449" ca="1">SUM(IF(ISERROR(FIND($A$4:$F$4,H$4)),0,$A449:$F449))</f>
        <v>13.561515616817296</v>
      </c>
      <c r="I449" s="8" cm="1">
        <f t="array" aca="1" ref="I449" ca="1">SUM(IF(ISERROR(FIND($A$4:$F$4,I$4)),0,$A449:$F449))</f>
        <v>8.1761491468901326</v>
      </c>
      <c r="J449" s="8">
        <f t="shared" ca="1" si="51"/>
        <v>13.561515616817296</v>
      </c>
      <c r="K449" s="8" t="str">
        <f t="shared" ca="1" si="52"/>
        <v>ADF</v>
      </c>
      <c r="L449" s="8">
        <f ca="1">SMALL($J$5:$J$1004,ROWS($J$5:J449))</f>
        <v>11.096792836565584</v>
      </c>
      <c r="M449" s="10">
        <f ca="1">ROWS($J$5:J449)/COUNT($J$5:$J$1004)</f>
        <v>0.44500000000000001</v>
      </c>
      <c r="N449" s="10"/>
      <c r="O449" s="8" t="str">
        <f t="shared" ca="1" si="53"/>
        <v xml:space="preserve"> </v>
      </c>
      <c r="P449" s="8">
        <f t="shared" ca="1" si="53"/>
        <v>1</v>
      </c>
      <c r="Q449" s="8" t="str">
        <f t="shared" ca="1" si="53"/>
        <v xml:space="preserve"> </v>
      </c>
      <c r="S449" s="8">
        <f t="shared" ca="1" si="59"/>
        <v>1</v>
      </c>
      <c r="T449" s="8" t="str">
        <f t="shared" ca="1" si="59"/>
        <v/>
      </c>
      <c r="U449" s="8" t="str">
        <f t="shared" ca="1" si="59"/>
        <v/>
      </c>
      <c r="V449" s="8">
        <f t="shared" ca="1" si="59"/>
        <v>1</v>
      </c>
      <c r="W449" s="8" t="str">
        <f t="shared" ca="1" si="59"/>
        <v/>
      </c>
      <c r="X449" s="8">
        <f t="shared" ca="1" si="59"/>
        <v>1</v>
      </c>
    </row>
    <row r="450" spans="1:24" hidden="1" x14ac:dyDescent="0.25">
      <c r="A450" s="57">
        <f t="shared" ca="1" si="57"/>
        <v>3.1963432802694092</v>
      </c>
      <c r="B450" s="57">
        <f t="shared" ca="1" si="56"/>
        <v>2.5786608053818174</v>
      </c>
      <c r="C450" s="57">
        <f t="shared" ca="1" si="56"/>
        <v>7.4704453567223279</v>
      </c>
      <c r="D450" s="57">
        <f t="shared" ca="1" si="56"/>
        <v>3.6089649786953002</v>
      </c>
      <c r="E450" s="57">
        <f t="shared" ca="1" si="56"/>
        <v>2.1536860858563047</v>
      </c>
      <c r="F450" s="57">
        <f t="shared" ca="1" si="56"/>
        <v>3.8367193449447967</v>
      </c>
      <c r="G450" s="8" cm="1">
        <f t="array" aca="1" ref="G450" ca="1">SUM(IF(ISERROR(FIND($A$4:$F$4,G$4)),0,$A450:$F450))</f>
        <v>10.666788636991736</v>
      </c>
      <c r="H450" s="8" cm="1">
        <f t="array" aca="1" ref="H450" ca="1">SUM(IF(ISERROR(FIND($A$4:$F$4,H$4)),0,$A450:$F450))</f>
        <v>10.642027603909506</v>
      </c>
      <c r="I450" s="8" cm="1">
        <f t="array" aca="1" ref="I450" ca="1">SUM(IF(ISERROR(FIND($A$4:$F$4,I$4)),0,$A450:$F450))</f>
        <v>8.5690662361829197</v>
      </c>
      <c r="J450" s="8">
        <f t="shared" ca="1" si="51"/>
        <v>10.666788636991736</v>
      </c>
      <c r="K450" s="8" t="str">
        <f t="shared" ca="1" si="52"/>
        <v>AC</v>
      </c>
      <c r="L450" s="8">
        <f ca="1">SMALL($J$5:$J$1004,ROWS($J$5:J450))</f>
        <v>11.100387231612658</v>
      </c>
      <c r="M450" s="10">
        <f ca="1">ROWS($J$5:J450)/COUNT($J$5:$J$1004)</f>
        <v>0.44600000000000001</v>
      </c>
      <c r="N450" s="10"/>
      <c r="O450" s="8">
        <f t="shared" ca="1" si="53"/>
        <v>1</v>
      </c>
      <c r="P450" s="8" t="str">
        <f t="shared" ca="1" si="53"/>
        <v xml:space="preserve"> </v>
      </c>
      <c r="Q450" s="8" t="str">
        <f t="shared" ca="1" si="53"/>
        <v xml:space="preserve"> </v>
      </c>
      <c r="S450" s="8">
        <f t="shared" ca="1" si="59"/>
        <v>1</v>
      </c>
      <c r="T450" s="8" t="str">
        <f t="shared" ca="1" si="59"/>
        <v/>
      </c>
      <c r="U450" s="8">
        <f t="shared" ca="1" si="59"/>
        <v>1</v>
      </c>
      <c r="V450" s="8" t="str">
        <f t="shared" ca="1" si="59"/>
        <v/>
      </c>
      <c r="W450" s="8" t="str">
        <f t="shared" ca="1" si="59"/>
        <v/>
      </c>
      <c r="X450" s="8" t="str">
        <f t="shared" ca="1" si="59"/>
        <v/>
      </c>
    </row>
    <row r="451" spans="1:24" hidden="1" x14ac:dyDescent="0.25">
      <c r="A451" s="57">
        <f t="shared" ca="1" si="57"/>
        <v>5.2799656185142494</v>
      </c>
      <c r="B451" s="57">
        <f t="shared" ca="1" si="56"/>
        <v>2.7441515905016578</v>
      </c>
      <c r="C451" s="57">
        <f t="shared" ca="1" si="56"/>
        <v>7.6504073626961429</v>
      </c>
      <c r="D451" s="57">
        <f t="shared" ca="1" si="56"/>
        <v>4.9169163326493592</v>
      </c>
      <c r="E451" s="57">
        <f t="shared" ca="1" si="56"/>
        <v>1.372504823033172</v>
      </c>
      <c r="F451" s="57">
        <f t="shared" ca="1" si="56"/>
        <v>3.6831702095117178</v>
      </c>
      <c r="G451" s="8" cm="1">
        <f t="array" aca="1" ref="G451" ca="1">SUM(IF(ISERROR(FIND($A$4:$F$4,G$4)),0,$A451:$F451))</f>
        <v>12.930372981210393</v>
      </c>
      <c r="H451" s="8" cm="1">
        <f t="array" aca="1" ref="H451" ca="1">SUM(IF(ISERROR(FIND($A$4:$F$4,H$4)),0,$A451:$F451))</f>
        <v>13.880052160675326</v>
      </c>
      <c r="I451" s="8" cm="1">
        <f t="array" aca="1" ref="I451" ca="1">SUM(IF(ISERROR(FIND($A$4:$F$4,I$4)),0,$A451:$F451))</f>
        <v>7.7998266230465481</v>
      </c>
      <c r="J451" s="8">
        <f t="shared" ca="1" si="51"/>
        <v>13.880052160675326</v>
      </c>
      <c r="K451" s="8" t="str">
        <f t="shared" ca="1" si="52"/>
        <v>ADF</v>
      </c>
      <c r="L451" s="8">
        <f ca="1">SMALL($J$5:$J$1004,ROWS($J$5:J451))</f>
        <v>11.101150925072947</v>
      </c>
      <c r="M451" s="10">
        <f ca="1">ROWS($J$5:J451)/COUNT($J$5:$J$1004)</f>
        <v>0.44700000000000001</v>
      </c>
      <c r="N451" s="10"/>
      <c r="O451" s="8" t="str">
        <f t="shared" ca="1" si="53"/>
        <v xml:space="preserve"> </v>
      </c>
      <c r="P451" s="8">
        <f t="shared" ca="1" si="53"/>
        <v>1</v>
      </c>
      <c r="Q451" s="8" t="str">
        <f t="shared" ca="1" si="53"/>
        <v xml:space="preserve"> </v>
      </c>
      <c r="S451" s="8">
        <f t="shared" ca="1" si="59"/>
        <v>1</v>
      </c>
      <c r="T451" s="8" t="str">
        <f t="shared" ca="1" si="59"/>
        <v/>
      </c>
      <c r="U451" s="8" t="str">
        <f t="shared" ca="1" si="59"/>
        <v/>
      </c>
      <c r="V451" s="8">
        <f t="shared" ca="1" si="59"/>
        <v>1</v>
      </c>
      <c r="W451" s="8" t="str">
        <f t="shared" ca="1" si="59"/>
        <v/>
      </c>
      <c r="X451" s="8">
        <f t="shared" ca="1" si="59"/>
        <v>1</v>
      </c>
    </row>
    <row r="452" spans="1:24" hidden="1" x14ac:dyDescent="0.25">
      <c r="A452" s="57">
        <f t="shared" ca="1" si="57"/>
        <v>2.7719604854662476</v>
      </c>
      <c r="B452" s="57">
        <f t="shared" ca="1" si="56"/>
        <v>1.1018614471236439</v>
      </c>
      <c r="C452" s="57">
        <f t="shared" ca="1" si="56"/>
        <v>4.2250894023378907</v>
      </c>
      <c r="D452" s="57">
        <f t="shared" ca="1" si="56"/>
        <v>3.9363641832215439</v>
      </c>
      <c r="E452" s="57">
        <f t="shared" ca="1" si="56"/>
        <v>2.1016891342111119</v>
      </c>
      <c r="F452" s="57">
        <f t="shared" ca="1" si="56"/>
        <v>2.2215308527869597</v>
      </c>
      <c r="G452" s="8" cm="1">
        <f t="array" aca="1" ref="G452" ca="1">SUM(IF(ISERROR(FIND($A$4:$F$4,G$4)),0,$A452:$F452))</f>
        <v>6.9970498878041383</v>
      </c>
      <c r="H452" s="8" cm="1">
        <f t="array" aca="1" ref="H452" ca="1">SUM(IF(ISERROR(FIND($A$4:$F$4,H$4)),0,$A452:$F452))</f>
        <v>8.9298555214747513</v>
      </c>
      <c r="I452" s="8" cm="1">
        <f t="array" aca="1" ref="I452" ca="1">SUM(IF(ISERROR(FIND($A$4:$F$4,I$4)),0,$A452:$F452))</f>
        <v>5.4250814341217151</v>
      </c>
      <c r="J452" s="8">
        <f t="shared" ca="1" si="51"/>
        <v>8.9298555214747513</v>
      </c>
      <c r="K452" s="8" t="str">
        <f t="shared" ca="1" si="52"/>
        <v>ADF</v>
      </c>
      <c r="L452" s="8">
        <f ca="1">SMALL($J$5:$J$1004,ROWS($J$5:J452))</f>
        <v>11.115715162328428</v>
      </c>
      <c r="M452" s="10">
        <f ca="1">ROWS($J$5:J452)/COUNT($J$5:$J$1004)</f>
        <v>0.44800000000000001</v>
      </c>
      <c r="N452" s="10"/>
      <c r="O452" s="8" t="str">
        <f t="shared" ca="1" si="53"/>
        <v xml:space="preserve"> </v>
      </c>
      <c r="P452" s="8">
        <f t="shared" ca="1" si="53"/>
        <v>1</v>
      </c>
      <c r="Q452" s="8" t="str">
        <f t="shared" ca="1" si="53"/>
        <v xml:space="preserve"> </v>
      </c>
      <c r="S452" s="8">
        <f t="shared" ca="1" si="59"/>
        <v>1</v>
      </c>
      <c r="T452" s="8" t="str">
        <f t="shared" ca="1" si="59"/>
        <v/>
      </c>
      <c r="U452" s="8" t="str">
        <f t="shared" ca="1" si="59"/>
        <v/>
      </c>
      <c r="V452" s="8">
        <f t="shared" ca="1" si="59"/>
        <v>1</v>
      </c>
      <c r="W452" s="8" t="str">
        <f t="shared" ca="1" si="59"/>
        <v/>
      </c>
      <c r="X452" s="8">
        <f t="shared" ca="1" si="59"/>
        <v>1</v>
      </c>
    </row>
    <row r="453" spans="1:24" hidden="1" x14ac:dyDescent="0.25">
      <c r="A453" s="57">
        <f t="shared" ca="1" si="57"/>
        <v>5.4967813949701441</v>
      </c>
      <c r="B453" s="57">
        <f t="shared" ca="1" si="56"/>
        <v>3.8202949252824019</v>
      </c>
      <c r="C453" s="57">
        <f t="shared" ca="1" si="56"/>
        <v>4.0191553088290632</v>
      </c>
      <c r="D453" s="57">
        <f t="shared" ca="1" si="56"/>
        <v>4.2082874958153305</v>
      </c>
      <c r="E453" s="57">
        <f t="shared" ca="1" si="56"/>
        <v>1.6616947210144331</v>
      </c>
      <c r="F453" s="57">
        <f t="shared" ca="1" si="56"/>
        <v>3.8627690699179018</v>
      </c>
      <c r="G453" s="8" cm="1">
        <f t="array" aca="1" ref="G453" ca="1">SUM(IF(ISERROR(FIND($A$4:$F$4,G$4)),0,$A453:$F453))</f>
        <v>9.5159367037992073</v>
      </c>
      <c r="H453" s="8" cm="1">
        <f t="array" aca="1" ref="H453" ca="1">SUM(IF(ISERROR(FIND($A$4:$F$4,H$4)),0,$A453:$F453))</f>
        <v>13.567837960703375</v>
      </c>
      <c r="I453" s="8" cm="1">
        <f t="array" aca="1" ref="I453" ca="1">SUM(IF(ISERROR(FIND($A$4:$F$4,I$4)),0,$A453:$F453))</f>
        <v>9.3447587162147379</v>
      </c>
      <c r="J453" s="8">
        <f t="shared" ref="J453:J516" ca="1" si="60">MAX(G453:I453)</f>
        <v>13.567837960703375</v>
      </c>
      <c r="K453" s="8" t="str">
        <f t="shared" ca="1" si="52"/>
        <v>ADF</v>
      </c>
      <c r="L453" s="8">
        <f ca="1">SMALL($J$5:$J$1004,ROWS($J$5:J453))</f>
        <v>11.124374118845935</v>
      </c>
      <c r="M453" s="10">
        <f ca="1">ROWS($J$5:J453)/COUNT($J$5:$J$1004)</f>
        <v>0.44900000000000001</v>
      </c>
      <c r="N453" s="10"/>
      <c r="O453" s="8" t="str">
        <f t="shared" ca="1" si="53"/>
        <v xml:space="preserve"> </v>
      </c>
      <c r="P453" s="8">
        <f t="shared" ca="1" si="53"/>
        <v>1</v>
      </c>
      <c r="Q453" s="8" t="str">
        <f t="shared" ca="1" si="53"/>
        <v xml:space="preserve"> </v>
      </c>
      <c r="S453" s="8">
        <f t="shared" ca="1" si="59"/>
        <v>1</v>
      </c>
      <c r="T453" s="8" t="str">
        <f t="shared" ca="1" si="59"/>
        <v/>
      </c>
      <c r="U453" s="8" t="str">
        <f t="shared" ca="1" si="59"/>
        <v/>
      </c>
      <c r="V453" s="8">
        <f t="shared" ca="1" si="59"/>
        <v>1</v>
      </c>
      <c r="W453" s="8" t="str">
        <f t="shared" ca="1" si="59"/>
        <v/>
      </c>
      <c r="X453" s="8">
        <f t="shared" ca="1" si="59"/>
        <v>1</v>
      </c>
    </row>
    <row r="454" spans="1:24" hidden="1" x14ac:dyDescent="0.25">
      <c r="A454" s="57">
        <f t="shared" ca="1" si="57"/>
        <v>3.4971468824699348</v>
      </c>
      <c r="B454" s="57">
        <f t="shared" ca="1" si="56"/>
        <v>4.3619036930516604</v>
      </c>
      <c r="C454" s="57">
        <f t="shared" ca="1" si="56"/>
        <v>5.8737086755112689</v>
      </c>
      <c r="D454" s="57">
        <f t="shared" ca="1" si="56"/>
        <v>5.5830502648786542</v>
      </c>
      <c r="E454" s="57">
        <f t="shared" ca="1" si="56"/>
        <v>2.9821159262960784</v>
      </c>
      <c r="F454" s="57">
        <f t="shared" ca="1" si="56"/>
        <v>3.1628626940702853</v>
      </c>
      <c r="G454" s="8" cm="1">
        <f t="array" aca="1" ref="G454" ca="1">SUM(IF(ISERROR(FIND($A$4:$F$4,G$4)),0,$A454:$F454))</f>
        <v>9.3708555579812032</v>
      </c>
      <c r="H454" s="8" cm="1">
        <f t="array" aca="1" ref="H454" ca="1">SUM(IF(ISERROR(FIND($A$4:$F$4,H$4)),0,$A454:$F454))</f>
        <v>12.243059841418873</v>
      </c>
      <c r="I454" s="8" cm="1">
        <f t="array" aca="1" ref="I454" ca="1">SUM(IF(ISERROR(FIND($A$4:$F$4,I$4)),0,$A454:$F454))</f>
        <v>10.506882313418025</v>
      </c>
      <c r="J454" s="8">
        <f t="shared" ca="1" si="60"/>
        <v>12.243059841418873</v>
      </c>
      <c r="K454" s="8" t="str">
        <f t="shared" ref="K454:K517" ca="1" si="61">_xlfn.XLOOKUP(J454,G454:I454,$G$4:$I$4)</f>
        <v>ADF</v>
      </c>
      <c r="L454" s="8">
        <f ca="1">SMALL($J$5:$J$1004,ROWS($J$5:J454))</f>
        <v>11.130880890784972</v>
      </c>
      <c r="M454" s="10">
        <f ca="1">ROWS($J$5:J454)/COUNT($J$5:$J$1004)</f>
        <v>0.45</v>
      </c>
      <c r="N454" s="10"/>
      <c r="O454" s="8" t="str">
        <f t="shared" ref="O454:Q517" ca="1" si="62">IF(G454=$J454,1," ")</f>
        <v xml:space="preserve"> </v>
      </c>
      <c r="P454" s="8">
        <f t="shared" ca="1" si="62"/>
        <v>1</v>
      </c>
      <c r="Q454" s="8" t="str">
        <f t="shared" ca="1" si="62"/>
        <v xml:space="preserve"> </v>
      </c>
      <c r="S454" s="8">
        <f t="shared" ca="1" si="59"/>
        <v>1</v>
      </c>
      <c r="T454" s="8" t="str">
        <f t="shared" ca="1" si="59"/>
        <v/>
      </c>
      <c r="U454" s="8" t="str">
        <f t="shared" ca="1" si="59"/>
        <v/>
      </c>
      <c r="V454" s="8">
        <f t="shared" ca="1" si="59"/>
        <v>1</v>
      </c>
      <c r="W454" s="8" t="str">
        <f t="shared" ca="1" si="59"/>
        <v/>
      </c>
      <c r="X454" s="8">
        <f t="shared" ca="1" si="59"/>
        <v>1</v>
      </c>
    </row>
    <row r="455" spans="1:24" hidden="1" x14ac:dyDescent="0.25">
      <c r="A455" s="57">
        <f t="shared" ca="1" si="57"/>
        <v>3.271348619809241</v>
      </c>
      <c r="B455" s="57">
        <f t="shared" ca="1" si="56"/>
        <v>3.3621031476128826</v>
      </c>
      <c r="C455" s="57">
        <f t="shared" ca="1" si="56"/>
        <v>7.1819440217256307</v>
      </c>
      <c r="D455" s="57">
        <f t="shared" ca="1" si="56"/>
        <v>2.5020219761605729</v>
      </c>
      <c r="E455" s="57">
        <f t="shared" ca="1" si="56"/>
        <v>1.4767332025937367</v>
      </c>
      <c r="F455" s="57">
        <f t="shared" ca="1" si="56"/>
        <v>3.5313326561317826</v>
      </c>
      <c r="G455" s="8" cm="1">
        <f t="array" aca="1" ref="G455" ca="1">SUM(IF(ISERROR(FIND($A$4:$F$4,G$4)),0,$A455:$F455))</f>
        <v>10.453292641534873</v>
      </c>
      <c r="H455" s="8" cm="1">
        <f t="array" aca="1" ref="H455" ca="1">SUM(IF(ISERROR(FIND($A$4:$F$4,H$4)),0,$A455:$F455))</f>
        <v>9.3047032521015964</v>
      </c>
      <c r="I455" s="8" cm="1">
        <f t="array" aca="1" ref="I455" ca="1">SUM(IF(ISERROR(FIND($A$4:$F$4,I$4)),0,$A455:$F455))</f>
        <v>8.3701690063384024</v>
      </c>
      <c r="J455" s="8">
        <f t="shared" ca="1" si="60"/>
        <v>10.453292641534873</v>
      </c>
      <c r="K455" s="8" t="str">
        <f t="shared" ca="1" si="61"/>
        <v>AC</v>
      </c>
      <c r="L455" s="8">
        <f ca="1">SMALL($J$5:$J$1004,ROWS($J$5:J455))</f>
        <v>11.135379160285458</v>
      </c>
      <c r="M455" s="10">
        <f ca="1">ROWS($J$5:J455)/COUNT($J$5:$J$1004)</f>
        <v>0.45100000000000001</v>
      </c>
      <c r="N455" s="10"/>
      <c r="O455" s="8">
        <f t="shared" ca="1" si="62"/>
        <v>1</v>
      </c>
      <c r="P455" s="8" t="str">
        <f t="shared" ca="1" si="62"/>
        <v xml:space="preserve"> </v>
      </c>
      <c r="Q455" s="8" t="str">
        <f t="shared" ca="1" si="62"/>
        <v xml:space="preserve"> </v>
      </c>
      <c r="S455" s="8">
        <f t="shared" ca="1" si="59"/>
        <v>1</v>
      </c>
      <c r="T455" s="8" t="str">
        <f t="shared" ca="1" si="59"/>
        <v/>
      </c>
      <c r="U455" s="8">
        <f t="shared" ca="1" si="59"/>
        <v>1</v>
      </c>
      <c r="V455" s="8" t="str">
        <f t="shared" ca="1" si="59"/>
        <v/>
      </c>
      <c r="W455" s="8" t="str">
        <f t="shared" ca="1" si="59"/>
        <v/>
      </c>
      <c r="X455" s="8" t="str">
        <f t="shared" ca="1" si="59"/>
        <v/>
      </c>
    </row>
    <row r="456" spans="1:24" hidden="1" x14ac:dyDescent="0.25">
      <c r="A456" s="57">
        <f t="shared" ca="1" si="57"/>
        <v>5.6453869808944246</v>
      </c>
      <c r="B456" s="57">
        <f t="shared" ca="1" si="56"/>
        <v>4.8400830703650399</v>
      </c>
      <c r="C456" s="57">
        <f t="shared" ca="1" si="56"/>
        <v>6.1640201154982499</v>
      </c>
      <c r="D456" s="57">
        <f t="shared" ca="1" si="56"/>
        <v>2.9833774339077297</v>
      </c>
      <c r="E456" s="57">
        <f t="shared" ca="1" si="56"/>
        <v>2.390849848424315</v>
      </c>
      <c r="F456" s="57">
        <f t="shared" ca="1" si="56"/>
        <v>2.2301975015012037</v>
      </c>
      <c r="G456" s="8" cm="1">
        <f t="array" aca="1" ref="G456" ca="1">SUM(IF(ISERROR(FIND($A$4:$F$4,G$4)),0,$A456:$F456))</f>
        <v>11.809407096392675</v>
      </c>
      <c r="H456" s="8" cm="1">
        <f t="array" aca="1" ref="H456" ca="1">SUM(IF(ISERROR(FIND($A$4:$F$4,H$4)),0,$A456:$F456))</f>
        <v>10.858961916303357</v>
      </c>
      <c r="I456" s="8" cm="1">
        <f t="array" aca="1" ref="I456" ca="1">SUM(IF(ISERROR(FIND($A$4:$F$4,I$4)),0,$A456:$F456))</f>
        <v>9.4611304202905586</v>
      </c>
      <c r="J456" s="8">
        <f t="shared" ca="1" si="60"/>
        <v>11.809407096392675</v>
      </c>
      <c r="K456" s="8" t="str">
        <f t="shared" ca="1" si="61"/>
        <v>AC</v>
      </c>
      <c r="L456" s="8">
        <f ca="1">SMALL($J$5:$J$1004,ROWS($J$5:J456))</f>
        <v>11.1369010383731</v>
      </c>
      <c r="M456" s="10">
        <f ca="1">ROWS($J$5:J456)/COUNT($J$5:$J$1004)</f>
        <v>0.45200000000000001</v>
      </c>
      <c r="N456" s="10"/>
      <c r="O456" s="8">
        <f t="shared" ca="1" si="62"/>
        <v>1</v>
      </c>
      <c r="P456" s="8" t="str">
        <f t="shared" ca="1" si="62"/>
        <v xml:space="preserve"> </v>
      </c>
      <c r="Q456" s="8" t="str">
        <f t="shared" ca="1" si="62"/>
        <v xml:space="preserve"> </v>
      </c>
      <c r="S456" s="8">
        <f t="shared" ca="1" si="59"/>
        <v>1</v>
      </c>
      <c r="T456" s="8" t="str">
        <f t="shared" ca="1" si="59"/>
        <v/>
      </c>
      <c r="U456" s="8">
        <f t="shared" ca="1" si="59"/>
        <v>1</v>
      </c>
      <c r="V456" s="8" t="str">
        <f t="shared" ca="1" si="59"/>
        <v/>
      </c>
      <c r="W456" s="8" t="str">
        <f t="shared" ca="1" si="59"/>
        <v/>
      </c>
      <c r="X456" s="8" t="str">
        <f t="shared" ca="1" si="59"/>
        <v/>
      </c>
    </row>
    <row r="457" spans="1:24" hidden="1" x14ac:dyDescent="0.25">
      <c r="A457" s="57">
        <f t="shared" ca="1" si="57"/>
        <v>2.7925907781754526</v>
      </c>
      <c r="B457" s="57">
        <f t="shared" ca="1" si="56"/>
        <v>1.9708770996923812</v>
      </c>
      <c r="C457" s="57">
        <f t="shared" ca="1" si="56"/>
        <v>7.8955982580619759</v>
      </c>
      <c r="D457" s="57">
        <f t="shared" ca="1" si="56"/>
        <v>3.0945280986849348</v>
      </c>
      <c r="E457" s="57">
        <f t="shared" ca="1" si="56"/>
        <v>1.9896619448674919</v>
      </c>
      <c r="F457" s="57">
        <f t="shared" ca="1" si="56"/>
        <v>3.7320645560838912</v>
      </c>
      <c r="G457" s="8" cm="1">
        <f t="array" aca="1" ref="G457" ca="1">SUM(IF(ISERROR(FIND($A$4:$F$4,G$4)),0,$A457:$F457))</f>
        <v>10.688189036237429</v>
      </c>
      <c r="H457" s="8" cm="1">
        <f t="array" aca="1" ref="H457" ca="1">SUM(IF(ISERROR(FIND($A$4:$F$4,H$4)),0,$A457:$F457))</f>
        <v>9.6191834329442791</v>
      </c>
      <c r="I457" s="8" cm="1">
        <f t="array" aca="1" ref="I457" ca="1">SUM(IF(ISERROR(FIND($A$4:$F$4,I$4)),0,$A457:$F457))</f>
        <v>7.6926036006437641</v>
      </c>
      <c r="J457" s="8">
        <f t="shared" ca="1" si="60"/>
        <v>10.688189036237429</v>
      </c>
      <c r="K457" s="8" t="str">
        <f t="shared" ca="1" si="61"/>
        <v>AC</v>
      </c>
      <c r="L457" s="8">
        <f ca="1">SMALL($J$5:$J$1004,ROWS($J$5:J457))</f>
        <v>11.141831487877058</v>
      </c>
      <c r="M457" s="10">
        <f ca="1">ROWS($J$5:J457)/COUNT($J$5:$J$1004)</f>
        <v>0.45300000000000001</v>
      </c>
      <c r="N457" s="10"/>
      <c r="O457" s="8">
        <f t="shared" ca="1" si="62"/>
        <v>1</v>
      </c>
      <c r="P457" s="8" t="str">
        <f t="shared" ca="1" si="62"/>
        <v xml:space="preserve"> </v>
      </c>
      <c r="Q457" s="8" t="str">
        <f t="shared" ca="1" si="62"/>
        <v xml:space="preserve"> </v>
      </c>
      <c r="S457" s="8">
        <f t="shared" ca="1" si="59"/>
        <v>1</v>
      </c>
      <c r="T457" s="8" t="str">
        <f t="shared" ca="1" si="59"/>
        <v/>
      </c>
      <c r="U457" s="8">
        <f t="shared" ca="1" si="59"/>
        <v>1</v>
      </c>
      <c r="V457" s="8" t="str">
        <f t="shared" ca="1" si="59"/>
        <v/>
      </c>
      <c r="W457" s="8" t="str">
        <f t="shared" ca="1" si="59"/>
        <v/>
      </c>
      <c r="X457" s="8" t="str">
        <f t="shared" ca="1" si="59"/>
        <v/>
      </c>
    </row>
    <row r="458" spans="1:24" hidden="1" x14ac:dyDescent="0.25">
      <c r="A458" s="57">
        <f t="shared" ca="1" si="57"/>
        <v>5.631514586194621</v>
      </c>
      <c r="B458" s="57">
        <f t="shared" ca="1" si="56"/>
        <v>2.3830448269857798</v>
      </c>
      <c r="C458" s="57">
        <f t="shared" ca="1" si="56"/>
        <v>4.9456818154321915</v>
      </c>
      <c r="D458" s="57">
        <f t="shared" ca="1" si="56"/>
        <v>4.4170857271772697</v>
      </c>
      <c r="E458" s="57">
        <f t="shared" ca="1" si="56"/>
        <v>1.3914699464534444</v>
      </c>
      <c r="F458" s="57">
        <f t="shared" ca="1" si="56"/>
        <v>3.896121207795268</v>
      </c>
      <c r="G458" s="8" cm="1">
        <f t="array" aca="1" ref="G458" ca="1">SUM(IF(ISERROR(FIND($A$4:$F$4,G$4)),0,$A458:$F458))</f>
        <v>10.577196401626813</v>
      </c>
      <c r="H458" s="8" cm="1">
        <f t="array" aca="1" ref="H458" ca="1">SUM(IF(ISERROR(FIND($A$4:$F$4,H$4)),0,$A458:$F458))</f>
        <v>13.944721521167159</v>
      </c>
      <c r="I458" s="8" cm="1">
        <f t="array" aca="1" ref="I458" ca="1">SUM(IF(ISERROR(FIND($A$4:$F$4,I$4)),0,$A458:$F458))</f>
        <v>7.6706359812344918</v>
      </c>
      <c r="J458" s="8">
        <f t="shared" ca="1" si="60"/>
        <v>13.944721521167159</v>
      </c>
      <c r="K458" s="8" t="str">
        <f t="shared" ca="1" si="61"/>
        <v>ADF</v>
      </c>
      <c r="L458" s="8">
        <f ca="1">SMALL($J$5:$J$1004,ROWS($J$5:J458))</f>
        <v>11.149223865001666</v>
      </c>
      <c r="M458" s="10">
        <f ca="1">ROWS($J$5:J458)/COUNT($J$5:$J$1004)</f>
        <v>0.45400000000000001</v>
      </c>
      <c r="N458" s="10"/>
      <c r="O458" s="8" t="str">
        <f t="shared" ca="1" si="62"/>
        <v xml:space="preserve"> </v>
      </c>
      <c r="P458" s="8">
        <f t="shared" ca="1" si="62"/>
        <v>1</v>
      </c>
      <c r="Q458" s="8" t="str">
        <f t="shared" ca="1" si="62"/>
        <v xml:space="preserve"> </v>
      </c>
      <c r="S458" s="8">
        <f t="shared" ca="1" si="59"/>
        <v>1</v>
      </c>
      <c r="T458" s="8" t="str">
        <f t="shared" ca="1" si="59"/>
        <v/>
      </c>
      <c r="U458" s="8" t="str">
        <f t="shared" ca="1" si="59"/>
        <v/>
      </c>
      <c r="V458" s="8">
        <f t="shared" ca="1" si="59"/>
        <v>1</v>
      </c>
      <c r="W458" s="8" t="str">
        <f t="shared" ca="1" si="59"/>
        <v/>
      </c>
      <c r="X458" s="8">
        <f t="shared" ca="1" si="59"/>
        <v>1</v>
      </c>
    </row>
    <row r="459" spans="1:24" hidden="1" x14ac:dyDescent="0.25">
      <c r="A459" s="57">
        <f t="shared" ca="1" si="57"/>
        <v>2.5612805824065772</v>
      </c>
      <c r="B459" s="57">
        <f t="shared" ca="1" si="56"/>
        <v>2.9279757843406538</v>
      </c>
      <c r="C459" s="57">
        <f t="shared" ca="1" si="56"/>
        <v>4.6828187348394987</v>
      </c>
      <c r="D459" s="57">
        <f t="shared" ca="1" si="56"/>
        <v>3.1569596068286701</v>
      </c>
      <c r="E459" s="57">
        <f t="shared" ca="1" si="56"/>
        <v>1.8351399630340133</v>
      </c>
      <c r="F459" s="57">
        <f t="shared" ca="1" si="56"/>
        <v>2.4615470219565481</v>
      </c>
      <c r="G459" s="8" cm="1">
        <f t="array" aca="1" ref="G459" ca="1">SUM(IF(ISERROR(FIND($A$4:$F$4,G$4)),0,$A459:$F459))</f>
        <v>7.2440993172460759</v>
      </c>
      <c r="H459" s="8" cm="1">
        <f t="array" aca="1" ref="H459" ca="1">SUM(IF(ISERROR(FIND($A$4:$F$4,H$4)),0,$A459:$F459))</f>
        <v>8.1797872111917957</v>
      </c>
      <c r="I459" s="8" cm="1">
        <f t="array" aca="1" ref="I459" ca="1">SUM(IF(ISERROR(FIND($A$4:$F$4,I$4)),0,$A459:$F459))</f>
        <v>7.2246627693312151</v>
      </c>
      <c r="J459" s="8">
        <f t="shared" ca="1" si="60"/>
        <v>8.1797872111917957</v>
      </c>
      <c r="K459" s="8" t="str">
        <f t="shared" ca="1" si="61"/>
        <v>ADF</v>
      </c>
      <c r="L459" s="8">
        <f ca="1">SMALL($J$5:$J$1004,ROWS($J$5:J459))</f>
        <v>11.165140723290243</v>
      </c>
      <c r="M459" s="10">
        <f ca="1">ROWS($J$5:J459)/COUNT($J$5:$J$1004)</f>
        <v>0.45500000000000002</v>
      </c>
      <c r="N459" s="10"/>
      <c r="O459" s="8" t="str">
        <f t="shared" ca="1" si="62"/>
        <v xml:space="preserve"> </v>
      </c>
      <c r="P459" s="8">
        <f t="shared" ca="1" si="62"/>
        <v>1</v>
      </c>
      <c r="Q459" s="8" t="str">
        <f t="shared" ca="1" si="62"/>
        <v xml:space="preserve"> </v>
      </c>
      <c r="S459" s="8">
        <f t="shared" ca="1" si="59"/>
        <v>1</v>
      </c>
      <c r="T459" s="8" t="str">
        <f t="shared" ca="1" si="59"/>
        <v/>
      </c>
      <c r="U459" s="8" t="str">
        <f t="shared" ca="1" si="59"/>
        <v/>
      </c>
      <c r="V459" s="8">
        <f t="shared" ca="1" si="59"/>
        <v>1</v>
      </c>
      <c r="W459" s="8" t="str">
        <f t="shared" ca="1" si="59"/>
        <v/>
      </c>
      <c r="X459" s="8">
        <f t="shared" ca="1" si="59"/>
        <v>1</v>
      </c>
    </row>
    <row r="460" spans="1:24" hidden="1" x14ac:dyDescent="0.25">
      <c r="A460" s="57">
        <f t="shared" ca="1" si="57"/>
        <v>4.1461850663906752</v>
      </c>
      <c r="B460" s="57">
        <f t="shared" ca="1" si="56"/>
        <v>1.8394998503184725</v>
      </c>
      <c r="C460" s="57">
        <f t="shared" ca="1" si="56"/>
        <v>5.3339603537522056</v>
      </c>
      <c r="D460" s="57">
        <f t="shared" ref="B460:F523" ca="1" si="63">D$2+(D$3-D$2)*RAND()</f>
        <v>2.821054887662676</v>
      </c>
      <c r="E460" s="57">
        <f t="shared" ca="1" si="63"/>
        <v>1.2756939013741027</v>
      </c>
      <c r="F460" s="57">
        <f t="shared" ca="1" si="63"/>
        <v>2.8427688584581765</v>
      </c>
      <c r="G460" s="8" cm="1">
        <f t="array" aca="1" ref="G460" ca="1">SUM(IF(ISERROR(FIND($A$4:$F$4,G$4)),0,$A460:$F460))</f>
        <v>9.4801454201428808</v>
      </c>
      <c r="H460" s="8" cm="1">
        <f t="array" aca="1" ref="H460" ca="1">SUM(IF(ISERROR(FIND($A$4:$F$4,H$4)),0,$A460:$F460))</f>
        <v>9.8100088125115281</v>
      </c>
      <c r="I460" s="8" cm="1">
        <f t="array" aca="1" ref="I460" ca="1">SUM(IF(ISERROR(FIND($A$4:$F$4,I$4)),0,$A460:$F460))</f>
        <v>5.9579626101507515</v>
      </c>
      <c r="J460" s="8">
        <f t="shared" ca="1" si="60"/>
        <v>9.8100088125115281</v>
      </c>
      <c r="K460" s="8" t="str">
        <f t="shared" ca="1" si="61"/>
        <v>ADF</v>
      </c>
      <c r="L460" s="8">
        <f ca="1">SMALL($J$5:$J$1004,ROWS($J$5:J460))</f>
        <v>11.170893315714588</v>
      </c>
      <c r="M460" s="10">
        <f ca="1">ROWS($J$5:J460)/COUNT($J$5:$J$1004)</f>
        <v>0.45600000000000002</v>
      </c>
      <c r="N460" s="10"/>
      <c r="O460" s="8" t="str">
        <f t="shared" ca="1" si="62"/>
        <v xml:space="preserve"> </v>
      </c>
      <c r="P460" s="8">
        <f t="shared" ca="1" si="62"/>
        <v>1</v>
      </c>
      <c r="Q460" s="8" t="str">
        <f t="shared" ca="1" si="62"/>
        <v xml:space="preserve"> </v>
      </c>
      <c r="S460" s="8">
        <f t="shared" ca="1" si="59"/>
        <v>1</v>
      </c>
      <c r="T460" s="8" t="str">
        <f t="shared" ca="1" si="59"/>
        <v/>
      </c>
      <c r="U460" s="8" t="str">
        <f t="shared" ca="1" si="59"/>
        <v/>
      </c>
      <c r="V460" s="8">
        <f t="shared" ca="1" si="59"/>
        <v>1</v>
      </c>
      <c r="W460" s="8" t="str">
        <f t="shared" ca="1" si="59"/>
        <v/>
      </c>
      <c r="X460" s="8">
        <f t="shared" ca="1" si="59"/>
        <v>1</v>
      </c>
    </row>
    <row r="461" spans="1:24" hidden="1" x14ac:dyDescent="0.25">
      <c r="A461" s="57">
        <f t="shared" ca="1" si="57"/>
        <v>2.6921435493930215</v>
      </c>
      <c r="B461" s="57">
        <f t="shared" ca="1" si="63"/>
        <v>3.453508257363497</v>
      </c>
      <c r="C461" s="57">
        <f t="shared" ca="1" si="63"/>
        <v>4.3146464010609797</v>
      </c>
      <c r="D461" s="57">
        <f t="shared" ca="1" si="63"/>
        <v>4.3047146461391481</v>
      </c>
      <c r="E461" s="57">
        <f t="shared" ca="1" si="63"/>
        <v>1.3391379250927058</v>
      </c>
      <c r="F461" s="57">
        <f t="shared" ca="1" si="63"/>
        <v>3.7836624948920656</v>
      </c>
      <c r="G461" s="8" cm="1">
        <f t="array" aca="1" ref="G461" ca="1">SUM(IF(ISERROR(FIND($A$4:$F$4,G$4)),0,$A461:$F461))</f>
        <v>7.0067899504540012</v>
      </c>
      <c r="H461" s="8" cm="1">
        <f t="array" aca="1" ref="H461" ca="1">SUM(IF(ISERROR(FIND($A$4:$F$4,H$4)),0,$A461:$F461))</f>
        <v>10.780520690424236</v>
      </c>
      <c r="I461" s="8" cm="1">
        <f t="array" aca="1" ref="I461" ca="1">SUM(IF(ISERROR(FIND($A$4:$F$4,I$4)),0,$A461:$F461))</f>
        <v>8.5763086773482691</v>
      </c>
      <c r="J461" s="8">
        <f t="shared" ca="1" si="60"/>
        <v>10.780520690424236</v>
      </c>
      <c r="K461" s="8" t="str">
        <f t="shared" ca="1" si="61"/>
        <v>ADF</v>
      </c>
      <c r="L461" s="8">
        <f ca="1">SMALL($J$5:$J$1004,ROWS($J$5:J461))</f>
        <v>11.175544052890249</v>
      </c>
      <c r="M461" s="10">
        <f ca="1">ROWS($J$5:J461)/COUNT($J$5:$J$1004)</f>
        <v>0.45700000000000002</v>
      </c>
      <c r="N461" s="10"/>
      <c r="O461" s="8" t="str">
        <f t="shared" ca="1" si="62"/>
        <v xml:space="preserve"> </v>
      </c>
      <c r="P461" s="8">
        <f t="shared" ca="1" si="62"/>
        <v>1</v>
      </c>
      <c r="Q461" s="8" t="str">
        <f t="shared" ca="1" si="62"/>
        <v xml:space="preserve"> </v>
      </c>
      <c r="S461" s="8">
        <f t="shared" ca="1" si="59"/>
        <v>1</v>
      </c>
      <c r="T461" s="8" t="str">
        <f t="shared" ca="1" si="59"/>
        <v/>
      </c>
      <c r="U461" s="8" t="str">
        <f t="shared" ca="1" si="59"/>
        <v/>
      </c>
      <c r="V461" s="8">
        <f t="shared" ca="1" si="59"/>
        <v>1</v>
      </c>
      <c r="W461" s="8" t="str">
        <f t="shared" ca="1" si="59"/>
        <v/>
      </c>
      <c r="X461" s="8">
        <f t="shared" ca="1" si="59"/>
        <v>1</v>
      </c>
    </row>
    <row r="462" spans="1:24" hidden="1" x14ac:dyDescent="0.25">
      <c r="A462" s="57">
        <f t="shared" ca="1" si="57"/>
        <v>2.4535489079123876</v>
      </c>
      <c r="B462" s="57">
        <f t="shared" ca="1" si="63"/>
        <v>1.4534315222691028</v>
      </c>
      <c r="C462" s="57">
        <f t="shared" ca="1" si="63"/>
        <v>6.2714520710514492</v>
      </c>
      <c r="D462" s="57">
        <f t="shared" ca="1" si="63"/>
        <v>3.9078861742266198</v>
      </c>
      <c r="E462" s="57">
        <f t="shared" ca="1" si="63"/>
        <v>2.3598098674408039</v>
      </c>
      <c r="F462" s="57">
        <f t="shared" ca="1" si="63"/>
        <v>3.251634561568483</v>
      </c>
      <c r="G462" s="8" cm="1">
        <f t="array" aca="1" ref="G462" ca="1">SUM(IF(ISERROR(FIND($A$4:$F$4,G$4)),0,$A462:$F462))</f>
        <v>8.7250009789638376</v>
      </c>
      <c r="H462" s="8" cm="1">
        <f t="array" aca="1" ref="H462" ca="1">SUM(IF(ISERROR(FIND($A$4:$F$4,H$4)),0,$A462:$F462))</f>
        <v>9.6130696437074903</v>
      </c>
      <c r="I462" s="8" cm="1">
        <f t="array" aca="1" ref="I462" ca="1">SUM(IF(ISERROR(FIND($A$4:$F$4,I$4)),0,$A462:$F462))</f>
        <v>7.0648759512783901</v>
      </c>
      <c r="J462" s="8">
        <f t="shared" ca="1" si="60"/>
        <v>9.6130696437074903</v>
      </c>
      <c r="K462" s="8" t="str">
        <f t="shared" ca="1" si="61"/>
        <v>ADF</v>
      </c>
      <c r="L462" s="8">
        <f ca="1">SMALL($J$5:$J$1004,ROWS($J$5:J462))</f>
        <v>11.183480064782945</v>
      </c>
      <c r="M462" s="10">
        <f ca="1">ROWS($J$5:J462)/COUNT($J$5:$J$1004)</f>
        <v>0.45800000000000002</v>
      </c>
      <c r="N462" s="10"/>
      <c r="O462" s="8" t="str">
        <f t="shared" ca="1" si="62"/>
        <v xml:space="preserve"> </v>
      </c>
      <c r="P462" s="8">
        <f t="shared" ca="1" si="62"/>
        <v>1</v>
      </c>
      <c r="Q462" s="8" t="str">
        <f t="shared" ca="1" si="62"/>
        <v xml:space="preserve"> </v>
      </c>
      <c r="S462" s="8">
        <f t="shared" ca="1" si="59"/>
        <v>1</v>
      </c>
      <c r="T462" s="8" t="str">
        <f t="shared" ca="1" si="59"/>
        <v/>
      </c>
      <c r="U462" s="8" t="str">
        <f t="shared" ca="1" si="59"/>
        <v/>
      </c>
      <c r="V462" s="8">
        <f t="shared" ca="1" si="59"/>
        <v>1</v>
      </c>
      <c r="W462" s="8" t="str">
        <f t="shared" ca="1" si="59"/>
        <v/>
      </c>
      <c r="X462" s="8">
        <f t="shared" ca="1" si="59"/>
        <v>1</v>
      </c>
    </row>
    <row r="463" spans="1:24" hidden="1" x14ac:dyDescent="0.25">
      <c r="A463" s="57">
        <f t="shared" ca="1" si="57"/>
        <v>4.8242918992035966</v>
      </c>
      <c r="B463" s="57">
        <f t="shared" ca="1" si="63"/>
        <v>1.4107936040644851</v>
      </c>
      <c r="C463" s="57">
        <f t="shared" ca="1" si="63"/>
        <v>4.3905337969596481</v>
      </c>
      <c r="D463" s="57">
        <f t="shared" ca="1" si="63"/>
        <v>4.4050757621269394</v>
      </c>
      <c r="E463" s="57">
        <f t="shared" ca="1" si="63"/>
        <v>2.9009335259805251</v>
      </c>
      <c r="F463" s="57">
        <f t="shared" ca="1" si="63"/>
        <v>3.4407272114214704</v>
      </c>
      <c r="G463" s="8" cm="1">
        <f t="array" aca="1" ref="G463" ca="1">SUM(IF(ISERROR(FIND($A$4:$F$4,G$4)),0,$A463:$F463))</f>
        <v>9.2148256961632455</v>
      </c>
      <c r="H463" s="8" cm="1">
        <f t="array" aca="1" ref="H463" ca="1">SUM(IF(ISERROR(FIND($A$4:$F$4,H$4)),0,$A463:$F463))</f>
        <v>12.670094872752006</v>
      </c>
      <c r="I463" s="8" cm="1">
        <f t="array" aca="1" ref="I463" ca="1">SUM(IF(ISERROR(FIND($A$4:$F$4,I$4)),0,$A463:$F463))</f>
        <v>7.752454341466481</v>
      </c>
      <c r="J463" s="8">
        <f t="shared" ca="1" si="60"/>
        <v>12.670094872752006</v>
      </c>
      <c r="K463" s="8" t="str">
        <f t="shared" ca="1" si="61"/>
        <v>ADF</v>
      </c>
      <c r="L463" s="8">
        <f ca="1">SMALL($J$5:$J$1004,ROWS($J$5:J463))</f>
        <v>11.186021506720525</v>
      </c>
      <c r="M463" s="10">
        <f ca="1">ROWS($J$5:J463)/COUNT($J$5:$J$1004)</f>
        <v>0.45900000000000002</v>
      </c>
      <c r="N463" s="10"/>
      <c r="O463" s="8" t="str">
        <f t="shared" ca="1" si="62"/>
        <v xml:space="preserve"> </v>
      </c>
      <c r="P463" s="8">
        <f t="shared" ca="1" si="62"/>
        <v>1</v>
      </c>
      <c r="Q463" s="8" t="str">
        <f t="shared" ca="1" si="62"/>
        <v xml:space="preserve"> </v>
      </c>
      <c r="S463" s="8">
        <f t="shared" ca="1" si="59"/>
        <v>1</v>
      </c>
      <c r="T463" s="8" t="str">
        <f t="shared" ca="1" si="59"/>
        <v/>
      </c>
      <c r="U463" s="8" t="str">
        <f t="shared" ca="1" si="59"/>
        <v/>
      </c>
      <c r="V463" s="8">
        <f t="shared" ca="1" si="59"/>
        <v>1</v>
      </c>
      <c r="W463" s="8" t="str">
        <f t="shared" ca="1" si="59"/>
        <v/>
      </c>
      <c r="X463" s="8">
        <f t="shared" ca="1" si="59"/>
        <v>1</v>
      </c>
    </row>
    <row r="464" spans="1:24" hidden="1" x14ac:dyDescent="0.25">
      <c r="A464" s="57">
        <f t="shared" ca="1" si="57"/>
        <v>2.9017688136520658</v>
      </c>
      <c r="B464" s="57">
        <f t="shared" ca="1" si="63"/>
        <v>1.9789995869348425</v>
      </c>
      <c r="C464" s="57">
        <f t="shared" ca="1" si="63"/>
        <v>6.2016696202166113</v>
      </c>
      <c r="D464" s="57">
        <f t="shared" ca="1" si="63"/>
        <v>3.6880474065241309</v>
      </c>
      <c r="E464" s="57">
        <f t="shared" ca="1" si="63"/>
        <v>2.3430194020826258</v>
      </c>
      <c r="F464" s="57">
        <f t="shared" ca="1" si="63"/>
        <v>2.9451122451001392</v>
      </c>
      <c r="G464" s="8" cm="1">
        <f t="array" aca="1" ref="G464" ca="1">SUM(IF(ISERROR(FIND($A$4:$F$4,G$4)),0,$A464:$F464))</f>
        <v>9.1034384338686767</v>
      </c>
      <c r="H464" s="8" cm="1">
        <f t="array" aca="1" ref="H464" ca="1">SUM(IF(ISERROR(FIND($A$4:$F$4,H$4)),0,$A464:$F464))</f>
        <v>9.5349284652763355</v>
      </c>
      <c r="I464" s="8" cm="1">
        <f t="array" aca="1" ref="I464" ca="1">SUM(IF(ISERROR(FIND($A$4:$F$4,I$4)),0,$A464:$F464))</f>
        <v>7.267131234117608</v>
      </c>
      <c r="J464" s="8">
        <f t="shared" ca="1" si="60"/>
        <v>9.5349284652763355</v>
      </c>
      <c r="K464" s="8" t="str">
        <f t="shared" ca="1" si="61"/>
        <v>ADF</v>
      </c>
      <c r="L464" s="8">
        <f ca="1">SMALL($J$5:$J$1004,ROWS($J$5:J464))</f>
        <v>11.186687850464629</v>
      </c>
      <c r="M464" s="10">
        <f ca="1">ROWS($J$5:J464)/COUNT($J$5:$J$1004)</f>
        <v>0.46</v>
      </c>
      <c r="N464" s="10"/>
      <c r="O464" s="8" t="str">
        <f t="shared" ca="1" si="62"/>
        <v xml:space="preserve"> </v>
      </c>
      <c r="P464" s="8">
        <f t="shared" ca="1" si="62"/>
        <v>1</v>
      </c>
      <c r="Q464" s="8" t="str">
        <f t="shared" ca="1" si="62"/>
        <v xml:space="preserve"> </v>
      </c>
      <c r="S464" s="8">
        <f t="shared" ca="1" si="59"/>
        <v>1</v>
      </c>
      <c r="T464" s="8" t="str">
        <f t="shared" ca="1" si="59"/>
        <v/>
      </c>
      <c r="U464" s="8" t="str">
        <f t="shared" ca="1" si="59"/>
        <v/>
      </c>
      <c r="V464" s="8">
        <f t="shared" ca="1" si="59"/>
        <v>1</v>
      </c>
      <c r="W464" s="8" t="str">
        <f t="shared" ca="1" si="59"/>
        <v/>
      </c>
      <c r="X464" s="8">
        <f t="shared" ca="1" si="59"/>
        <v>1</v>
      </c>
    </row>
    <row r="465" spans="1:24" hidden="1" x14ac:dyDescent="0.25">
      <c r="A465" s="57">
        <f t="shared" ca="1" si="57"/>
        <v>4.2057984767614824</v>
      </c>
      <c r="B465" s="57">
        <f t="shared" ca="1" si="63"/>
        <v>4.737600162334175</v>
      </c>
      <c r="C465" s="57">
        <f t="shared" ca="1" si="63"/>
        <v>5.591202405449204</v>
      </c>
      <c r="D465" s="57">
        <f t="shared" ca="1" si="63"/>
        <v>4.2555056605412567</v>
      </c>
      <c r="E465" s="57">
        <f t="shared" ca="1" si="63"/>
        <v>1.3057277567506944</v>
      </c>
      <c r="F465" s="57">
        <f t="shared" ca="1" si="63"/>
        <v>2.2544199601969317</v>
      </c>
      <c r="G465" s="8" cm="1">
        <f t="array" aca="1" ref="G465" ca="1">SUM(IF(ISERROR(FIND($A$4:$F$4,G$4)),0,$A465:$F465))</f>
        <v>9.7970008822106855</v>
      </c>
      <c r="H465" s="8" cm="1">
        <f t="array" aca="1" ref="H465" ca="1">SUM(IF(ISERROR(FIND($A$4:$F$4,H$4)),0,$A465:$F465))</f>
        <v>10.715724097499672</v>
      </c>
      <c r="I465" s="8" cm="1">
        <f t="array" aca="1" ref="I465" ca="1">SUM(IF(ISERROR(FIND($A$4:$F$4,I$4)),0,$A465:$F465))</f>
        <v>8.2977478792818005</v>
      </c>
      <c r="J465" s="8">
        <f t="shared" ca="1" si="60"/>
        <v>10.715724097499672</v>
      </c>
      <c r="K465" s="8" t="str">
        <f t="shared" ca="1" si="61"/>
        <v>ADF</v>
      </c>
      <c r="L465" s="8">
        <f ca="1">SMALL($J$5:$J$1004,ROWS($J$5:J465))</f>
        <v>11.188312652427935</v>
      </c>
      <c r="M465" s="10">
        <f ca="1">ROWS($J$5:J465)/COUNT($J$5:$J$1004)</f>
        <v>0.46100000000000002</v>
      </c>
      <c r="N465" s="10"/>
      <c r="O465" s="8" t="str">
        <f t="shared" ca="1" si="62"/>
        <v xml:space="preserve"> </v>
      </c>
      <c r="P465" s="8">
        <f t="shared" ca="1" si="62"/>
        <v>1</v>
      </c>
      <c r="Q465" s="8" t="str">
        <f t="shared" ca="1" si="62"/>
        <v xml:space="preserve"> </v>
      </c>
      <c r="S465" s="8">
        <f t="shared" ca="1" si="59"/>
        <v>1</v>
      </c>
      <c r="T465" s="8" t="str">
        <f t="shared" ca="1" si="59"/>
        <v/>
      </c>
      <c r="U465" s="8" t="str">
        <f t="shared" ca="1" si="59"/>
        <v/>
      </c>
      <c r="V465" s="8">
        <f t="shared" ca="1" si="59"/>
        <v>1</v>
      </c>
      <c r="W465" s="8" t="str">
        <f t="shared" ca="1" si="59"/>
        <v/>
      </c>
      <c r="X465" s="8">
        <f t="shared" ca="1" si="59"/>
        <v>1</v>
      </c>
    </row>
    <row r="466" spans="1:24" hidden="1" x14ac:dyDescent="0.25">
      <c r="A466" s="57">
        <f t="shared" ca="1" si="57"/>
        <v>2.4156475944148439</v>
      </c>
      <c r="B466" s="57">
        <f t="shared" ca="1" si="63"/>
        <v>4.2285701499025254</v>
      </c>
      <c r="C466" s="57">
        <f t="shared" ca="1" si="63"/>
        <v>7.5235414224741586</v>
      </c>
      <c r="D466" s="57">
        <f t="shared" ca="1" si="63"/>
        <v>5.4045726253879014</v>
      </c>
      <c r="E466" s="57">
        <f t="shared" ca="1" si="63"/>
        <v>2.72171389225268</v>
      </c>
      <c r="F466" s="57">
        <f t="shared" ca="1" si="63"/>
        <v>2.757248268166649</v>
      </c>
      <c r="G466" s="8" cm="1">
        <f t="array" aca="1" ref="G466" ca="1">SUM(IF(ISERROR(FIND($A$4:$F$4,G$4)),0,$A466:$F466))</f>
        <v>9.9391890168890029</v>
      </c>
      <c r="H466" s="8" cm="1">
        <f t="array" aca="1" ref="H466" ca="1">SUM(IF(ISERROR(FIND($A$4:$F$4,H$4)),0,$A466:$F466))</f>
        <v>10.577468487969394</v>
      </c>
      <c r="I466" s="8" cm="1">
        <f t="array" aca="1" ref="I466" ca="1">SUM(IF(ISERROR(FIND($A$4:$F$4,I$4)),0,$A466:$F466))</f>
        <v>9.707532310321854</v>
      </c>
      <c r="J466" s="8">
        <f t="shared" ca="1" si="60"/>
        <v>10.577468487969394</v>
      </c>
      <c r="K466" s="8" t="str">
        <f t="shared" ca="1" si="61"/>
        <v>ADF</v>
      </c>
      <c r="L466" s="8">
        <f ca="1">SMALL($J$5:$J$1004,ROWS($J$5:J466))</f>
        <v>11.189793786563119</v>
      </c>
      <c r="M466" s="10">
        <f ca="1">ROWS($J$5:J466)/COUNT($J$5:$J$1004)</f>
        <v>0.46200000000000002</v>
      </c>
      <c r="N466" s="10"/>
      <c r="O466" s="8" t="str">
        <f t="shared" ca="1" si="62"/>
        <v xml:space="preserve"> </v>
      </c>
      <c r="P466" s="8">
        <f t="shared" ca="1" si="62"/>
        <v>1</v>
      </c>
      <c r="Q466" s="8" t="str">
        <f t="shared" ca="1" si="62"/>
        <v xml:space="preserve"> </v>
      </c>
      <c r="S466" s="8">
        <f t="shared" ca="1" si="59"/>
        <v>1</v>
      </c>
      <c r="T466" s="8" t="str">
        <f t="shared" ca="1" si="59"/>
        <v/>
      </c>
      <c r="U466" s="8" t="str">
        <f t="shared" ca="1" si="59"/>
        <v/>
      </c>
      <c r="V466" s="8">
        <f t="shared" ca="1" si="59"/>
        <v>1</v>
      </c>
      <c r="W466" s="8" t="str">
        <f t="shared" ca="1" si="59"/>
        <v/>
      </c>
      <c r="X466" s="8">
        <f t="shared" ca="1" si="59"/>
        <v>1</v>
      </c>
    </row>
    <row r="467" spans="1:24" hidden="1" x14ac:dyDescent="0.25">
      <c r="A467" s="57">
        <f t="shared" ca="1" si="57"/>
        <v>4.9083781009391103</v>
      </c>
      <c r="B467" s="57">
        <f t="shared" ca="1" si="63"/>
        <v>2.1674995371204777</v>
      </c>
      <c r="C467" s="57">
        <f t="shared" ca="1" si="63"/>
        <v>4.7089674401298751</v>
      </c>
      <c r="D467" s="57">
        <f t="shared" ca="1" si="63"/>
        <v>5.1338726844624381</v>
      </c>
      <c r="E467" s="57">
        <f t="shared" ca="1" si="63"/>
        <v>2.1017694193888925</v>
      </c>
      <c r="F467" s="57">
        <f t="shared" ca="1" si="63"/>
        <v>3.6672908083936298</v>
      </c>
      <c r="G467" s="8" cm="1">
        <f t="array" aca="1" ref="G467" ca="1">SUM(IF(ISERROR(FIND($A$4:$F$4,G$4)),0,$A467:$F467))</f>
        <v>9.6173455410689854</v>
      </c>
      <c r="H467" s="8" cm="1">
        <f t="array" aca="1" ref="H467" ca="1">SUM(IF(ISERROR(FIND($A$4:$F$4,H$4)),0,$A467:$F467))</f>
        <v>13.70954159379518</v>
      </c>
      <c r="I467" s="8" cm="1">
        <f t="array" aca="1" ref="I467" ca="1">SUM(IF(ISERROR(FIND($A$4:$F$4,I$4)),0,$A467:$F467))</f>
        <v>7.9365597649029995</v>
      </c>
      <c r="J467" s="8">
        <f t="shared" ca="1" si="60"/>
        <v>13.70954159379518</v>
      </c>
      <c r="K467" s="8" t="str">
        <f t="shared" ca="1" si="61"/>
        <v>ADF</v>
      </c>
      <c r="L467" s="8">
        <f ca="1">SMALL($J$5:$J$1004,ROWS($J$5:J467))</f>
        <v>11.190288422607242</v>
      </c>
      <c r="M467" s="10">
        <f ca="1">ROWS($J$5:J467)/COUNT($J$5:$J$1004)</f>
        <v>0.46300000000000002</v>
      </c>
      <c r="N467" s="10"/>
      <c r="O467" s="8" t="str">
        <f t="shared" ca="1" si="62"/>
        <v xml:space="preserve"> </v>
      </c>
      <c r="P467" s="8">
        <f t="shared" ca="1" si="62"/>
        <v>1</v>
      </c>
      <c r="Q467" s="8" t="str">
        <f t="shared" ca="1" si="62"/>
        <v xml:space="preserve"> </v>
      </c>
      <c r="S467" s="8">
        <f t="shared" ca="1" si="59"/>
        <v>1</v>
      </c>
      <c r="T467" s="8" t="str">
        <f t="shared" ca="1" si="59"/>
        <v/>
      </c>
      <c r="U467" s="8" t="str">
        <f t="shared" ca="1" si="59"/>
        <v/>
      </c>
      <c r="V467" s="8">
        <f t="shared" ca="1" si="59"/>
        <v>1</v>
      </c>
      <c r="W467" s="8" t="str">
        <f t="shared" ca="1" si="59"/>
        <v/>
      </c>
      <c r="X467" s="8">
        <f t="shared" ca="1" si="59"/>
        <v>1</v>
      </c>
    </row>
    <row r="468" spans="1:24" hidden="1" x14ac:dyDescent="0.25">
      <c r="A468" s="57">
        <f t="shared" ca="1" si="57"/>
        <v>5.5293240602933889</v>
      </c>
      <c r="B468" s="57">
        <f t="shared" ca="1" si="63"/>
        <v>2.957913548445279</v>
      </c>
      <c r="C468" s="57">
        <f t="shared" ca="1" si="63"/>
        <v>5.2795921533704222</v>
      </c>
      <c r="D468" s="57">
        <f t="shared" ca="1" si="63"/>
        <v>2.2302538125398743</v>
      </c>
      <c r="E468" s="57">
        <f t="shared" ca="1" si="63"/>
        <v>1.5646062329169208</v>
      </c>
      <c r="F468" s="57">
        <f t="shared" ca="1" si="63"/>
        <v>2.2748571384893772</v>
      </c>
      <c r="G468" s="8" cm="1">
        <f t="array" aca="1" ref="G468" ca="1">SUM(IF(ISERROR(FIND($A$4:$F$4,G$4)),0,$A468:$F468))</f>
        <v>10.80891621366381</v>
      </c>
      <c r="H468" s="8" cm="1">
        <f t="array" aca="1" ref="H468" ca="1">SUM(IF(ISERROR(FIND($A$4:$F$4,H$4)),0,$A468:$F468))</f>
        <v>10.034435011322641</v>
      </c>
      <c r="I468" s="8" cm="1">
        <f t="array" aca="1" ref="I468" ca="1">SUM(IF(ISERROR(FIND($A$4:$F$4,I$4)),0,$A468:$F468))</f>
        <v>6.797376919851577</v>
      </c>
      <c r="J468" s="8">
        <f t="shared" ca="1" si="60"/>
        <v>10.80891621366381</v>
      </c>
      <c r="K468" s="8" t="str">
        <f t="shared" ca="1" si="61"/>
        <v>AC</v>
      </c>
      <c r="L468" s="8">
        <f ca="1">SMALL($J$5:$J$1004,ROWS($J$5:J468))</f>
        <v>11.190765492916007</v>
      </c>
      <c r="M468" s="10">
        <f ca="1">ROWS($J$5:J468)/COUNT($J$5:$J$1004)</f>
        <v>0.46400000000000002</v>
      </c>
      <c r="N468" s="10"/>
      <c r="O468" s="8">
        <f t="shared" ca="1" si="62"/>
        <v>1</v>
      </c>
      <c r="P468" s="8" t="str">
        <f t="shared" ca="1" si="62"/>
        <v xml:space="preserve"> </v>
      </c>
      <c r="Q468" s="8" t="str">
        <f t="shared" ca="1" si="62"/>
        <v xml:space="preserve"> </v>
      </c>
      <c r="S468" s="8">
        <f t="shared" ca="1" si="59"/>
        <v>1</v>
      </c>
      <c r="T468" s="8" t="str">
        <f t="shared" ca="1" si="59"/>
        <v/>
      </c>
      <c r="U468" s="8">
        <f t="shared" ca="1" si="59"/>
        <v>1</v>
      </c>
      <c r="V468" s="8" t="str">
        <f t="shared" ca="1" si="59"/>
        <v/>
      </c>
      <c r="W468" s="8" t="str">
        <f t="shared" ca="1" si="59"/>
        <v/>
      </c>
      <c r="X468" s="8" t="str">
        <f t="shared" ca="1" si="59"/>
        <v/>
      </c>
    </row>
    <row r="469" spans="1:24" hidden="1" x14ac:dyDescent="0.25">
      <c r="A469" s="57">
        <f t="shared" ca="1" si="57"/>
        <v>3.4544400512349478</v>
      </c>
      <c r="B469" s="57">
        <f t="shared" ca="1" si="63"/>
        <v>3.0386537237496918</v>
      </c>
      <c r="C469" s="57">
        <f t="shared" ca="1" si="63"/>
        <v>4.4549770512659794</v>
      </c>
      <c r="D469" s="57">
        <f t="shared" ca="1" si="63"/>
        <v>5.1555427689906406</v>
      </c>
      <c r="E469" s="57">
        <f t="shared" ca="1" si="63"/>
        <v>1.0527564763401631</v>
      </c>
      <c r="F469" s="57">
        <f t="shared" ca="1" si="63"/>
        <v>3.283962861974953</v>
      </c>
      <c r="G469" s="8" cm="1">
        <f t="array" aca="1" ref="G469" ca="1">SUM(IF(ISERROR(FIND($A$4:$F$4,G$4)),0,$A469:$F469))</f>
        <v>7.9094171025009272</v>
      </c>
      <c r="H469" s="8" cm="1">
        <f t="array" aca="1" ref="H469" ca="1">SUM(IF(ISERROR(FIND($A$4:$F$4,H$4)),0,$A469:$F469))</f>
        <v>11.893945682200542</v>
      </c>
      <c r="I469" s="8" cm="1">
        <f t="array" aca="1" ref="I469" ca="1">SUM(IF(ISERROR(FIND($A$4:$F$4,I$4)),0,$A469:$F469))</f>
        <v>7.3753730620648081</v>
      </c>
      <c r="J469" s="8">
        <f t="shared" ca="1" si="60"/>
        <v>11.893945682200542</v>
      </c>
      <c r="K469" s="8" t="str">
        <f t="shared" ca="1" si="61"/>
        <v>ADF</v>
      </c>
      <c r="L469" s="8">
        <f ca="1">SMALL($J$5:$J$1004,ROWS($J$5:J469))</f>
        <v>11.19367563504591</v>
      </c>
      <c r="M469" s="10">
        <f ca="1">ROWS($J$5:J469)/COUNT($J$5:$J$1004)</f>
        <v>0.46500000000000002</v>
      </c>
      <c r="N469" s="10"/>
      <c r="O469" s="8" t="str">
        <f t="shared" ca="1" si="62"/>
        <v xml:space="preserve"> </v>
      </c>
      <c r="P469" s="8">
        <f t="shared" ca="1" si="62"/>
        <v>1</v>
      </c>
      <c r="Q469" s="8" t="str">
        <f t="shared" ca="1" si="62"/>
        <v xml:space="preserve"> </v>
      </c>
      <c r="S469" s="8">
        <f t="shared" ca="1" si="59"/>
        <v>1</v>
      </c>
      <c r="T469" s="8" t="str">
        <f t="shared" ca="1" si="59"/>
        <v/>
      </c>
      <c r="U469" s="8" t="str">
        <f t="shared" ca="1" si="59"/>
        <v/>
      </c>
      <c r="V469" s="8">
        <f t="shared" ca="1" si="59"/>
        <v>1</v>
      </c>
      <c r="W469" s="8" t="str">
        <f t="shared" ca="1" si="59"/>
        <v/>
      </c>
      <c r="X469" s="8">
        <f t="shared" ca="1" si="59"/>
        <v>1</v>
      </c>
    </row>
    <row r="470" spans="1:24" hidden="1" x14ac:dyDescent="0.25">
      <c r="A470" s="57">
        <f t="shared" ca="1" si="57"/>
        <v>4.2691333912606622</v>
      </c>
      <c r="B470" s="57">
        <f t="shared" ca="1" si="63"/>
        <v>1.0557672995645078</v>
      </c>
      <c r="C470" s="57">
        <f t="shared" ca="1" si="63"/>
        <v>4.1238397523210146</v>
      </c>
      <c r="D470" s="57">
        <f t="shared" ca="1" si="63"/>
        <v>2.394215809743474</v>
      </c>
      <c r="E470" s="57">
        <f t="shared" ca="1" si="63"/>
        <v>2.518988936591406</v>
      </c>
      <c r="F470" s="57">
        <f t="shared" ca="1" si="63"/>
        <v>3.9660114708273833</v>
      </c>
      <c r="G470" s="8" cm="1">
        <f t="array" aca="1" ref="G470" ca="1">SUM(IF(ISERROR(FIND($A$4:$F$4,G$4)),0,$A470:$F470))</f>
        <v>8.3929731435816777</v>
      </c>
      <c r="H470" s="8" cm="1">
        <f t="array" aca="1" ref="H470" ca="1">SUM(IF(ISERROR(FIND($A$4:$F$4,H$4)),0,$A470:$F470))</f>
        <v>10.62936067183152</v>
      </c>
      <c r="I470" s="8" cm="1">
        <f t="array" aca="1" ref="I470" ca="1">SUM(IF(ISERROR(FIND($A$4:$F$4,I$4)),0,$A470:$F470))</f>
        <v>7.5407677069832975</v>
      </c>
      <c r="J470" s="8">
        <f t="shared" ca="1" si="60"/>
        <v>10.62936067183152</v>
      </c>
      <c r="K470" s="8" t="str">
        <f t="shared" ca="1" si="61"/>
        <v>ADF</v>
      </c>
      <c r="L470" s="8">
        <f ca="1">SMALL($J$5:$J$1004,ROWS($J$5:J470))</f>
        <v>11.209369452044832</v>
      </c>
      <c r="M470" s="10">
        <f ca="1">ROWS($J$5:J470)/COUNT($J$5:$J$1004)</f>
        <v>0.46600000000000003</v>
      </c>
      <c r="N470" s="10"/>
      <c r="O470" s="8" t="str">
        <f t="shared" ca="1" si="62"/>
        <v xml:space="preserve"> </v>
      </c>
      <c r="P470" s="8">
        <f t="shared" ca="1" si="62"/>
        <v>1</v>
      </c>
      <c r="Q470" s="8" t="str">
        <f t="shared" ca="1" si="62"/>
        <v xml:space="preserve"> </v>
      </c>
      <c r="S470" s="8">
        <f t="shared" ca="1" si="59"/>
        <v>1</v>
      </c>
      <c r="T470" s="8" t="str">
        <f t="shared" ca="1" si="59"/>
        <v/>
      </c>
      <c r="U470" s="8" t="str">
        <f t="shared" ca="1" si="59"/>
        <v/>
      </c>
      <c r="V470" s="8">
        <f t="shared" ca="1" si="59"/>
        <v>1</v>
      </c>
      <c r="W470" s="8" t="str">
        <f t="shared" ca="1" si="59"/>
        <v/>
      </c>
      <c r="X470" s="8">
        <f t="shared" ca="1" si="59"/>
        <v>1</v>
      </c>
    </row>
    <row r="471" spans="1:24" hidden="1" x14ac:dyDescent="0.25">
      <c r="A471" s="57">
        <f t="shared" ca="1" si="57"/>
        <v>4.6486581621119587</v>
      </c>
      <c r="B471" s="57">
        <f t="shared" ca="1" si="63"/>
        <v>2.0802008349989305</v>
      </c>
      <c r="C471" s="57">
        <f t="shared" ca="1" si="63"/>
        <v>6.7106779412229667</v>
      </c>
      <c r="D471" s="57">
        <f t="shared" ca="1" si="63"/>
        <v>5.1842145503791235</v>
      </c>
      <c r="E471" s="57">
        <f t="shared" ca="1" si="63"/>
        <v>2.3515438563093038</v>
      </c>
      <c r="F471" s="57">
        <f t="shared" ca="1" si="63"/>
        <v>3.9715825162107117</v>
      </c>
      <c r="G471" s="8" cm="1">
        <f t="array" aca="1" ref="G471" ca="1">SUM(IF(ISERROR(FIND($A$4:$F$4,G$4)),0,$A471:$F471))</f>
        <v>11.359336103334925</v>
      </c>
      <c r="H471" s="8" cm="1">
        <f t="array" aca="1" ref="H471" ca="1">SUM(IF(ISERROR(FIND($A$4:$F$4,H$4)),0,$A471:$F471))</f>
        <v>13.804455228701793</v>
      </c>
      <c r="I471" s="8" cm="1">
        <f t="array" aca="1" ref="I471" ca="1">SUM(IF(ISERROR(FIND($A$4:$F$4,I$4)),0,$A471:$F471))</f>
        <v>8.4033272075189451</v>
      </c>
      <c r="J471" s="8">
        <f t="shared" ca="1" si="60"/>
        <v>13.804455228701793</v>
      </c>
      <c r="K471" s="8" t="str">
        <f t="shared" ca="1" si="61"/>
        <v>ADF</v>
      </c>
      <c r="L471" s="8">
        <f ca="1">SMALL($J$5:$J$1004,ROWS($J$5:J471))</f>
        <v>11.214656461779217</v>
      </c>
      <c r="M471" s="10">
        <f ca="1">ROWS($J$5:J471)/COUNT($J$5:$J$1004)</f>
        <v>0.46700000000000003</v>
      </c>
      <c r="N471" s="10"/>
      <c r="O471" s="8" t="str">
        <f t="shared" ca="1" si="62"/>
        <v xml:space="preserve"> </v>
      </c>
      <c r="P471" s="8">
        <f t="shared" ca="1" si="62"/>
        <v>1</v>
      </c>
      <c r="Q471" s="8" t="str">
        <f t="shared" ca="1" si="62"/>
        <v xml:space="preserve"> </v>
      </c>
      <c r="S471" s="8">
        <f t="shared" ca="1" si="59"/>
        <v>1</v>
      </c>
      <c r="T471" s="8" t="str">
        <f t="shared" ca="1" si="59"/>
        <v/>
      </c>
      <c r="U471" s="8" t="str">
        <f t="shared" ca="1" si="59"/>
        <v/>
      </c>
      <c r="V471" s="8">
        <f t="shared" ca="1" si="59"/>
        <v>1</v>
      </c>
      <c r="W471" s="8" t="str">
        <f t="shared" ca="1" si="59"/>
        <v/>
      </c>
      <c r="X471" s="8">
        <f t="shared" ca="1" si="59"/>
        <v>1</v>
      </c>
    </row>
    <row r="472" spans="1:24" hidden="1" x14ac:dyDescent="0.25">
      <c r="A472" s="57">
        <f t="shared" ca="1" si="57"/>
        <v>5.8769385617778216</v>
      </c>
      <c r="B472" s="57">
        <f t="shared" ca="1" si="63"/>
        <v>1.9624379054037218</v>
      </c>
      <c r="C472" s="57">
        <f t="shared" ca="1" si="63"/>
        <v>4.1869751773625516</v>
      </c>
      <c r="D472" s="57">
        <f t="shared" ca="1" si="63"/>
        <v>3.8747313624151469</v>
      </c>
      <c r="E472" s="57">
        <f t="shared" ca="1" si="63"/>
        <v>1.5069450067098313</v>
      </c>
      <c r="F472" s="57">
        <f t="shared" ca="1" si="63"/>
        <v>3.1550380821552206</v>
      </c>
      <c r="G472" s="8" cm="1">
        <f t="array" aca="1" ref="G472" ca="1">SUM(IF(ISERROR(FIND($A$4:$F$4,G$4)),0,$A472:$F472))</f>
        <v>10.063913739140373</v>
      </c>
      <c r="H472" s="8" cm="1">
        <f t="array" aca="1" ref="H472" ca="1">SUM(IF(ISERROR(FIND($A$4:$F$4,H$4)),0,$A472:$F472))</f>
        <v>12.90670800634819</v>
      </c>
      <c r="I472" s="8" cm="1">
        <f t="array" aca="1" ref="I472" ca="1">SUM(IF(ISERROR(FIND($A$4:$F$4,I$4)),0,$A472:$F472))</f>
        <v>6.6244209942687737</v>
      </c>
      <c r="J472" s="8">
        <f t="shared" ca="1" si="60"/>
        <v>12.90670800634819</v>
      </c>
      <c r="K472" s="8" t="str">
        <f t="shared" ca="1" si="61"/>
        <v>ADF</v>
      </c>
      <c r="L472" s="8">
        <f ca="1">SMALL($J$5:$J$1004,ROWS($J$5:J472))</f>
        <v>11.227714121732898</v>
      </c>
      <c r="M472" s="10">
        <f ca="1">ROWS($J$5:J472)/COUNT($J$5:$J$1004)</f>
        <v>0.46800000000000003</v>
      </c>
      <c r="N472" s="10"/>
      <c r="O472" s="8" t="str">
        <f t="shared" ca="1" si="62"/>
        <v xml:space="preserve"> </v>
      </c>
      <c r="P472" s="8">
        <f t="shared" ca="1" si="62"/>
        <v>1</v>
      </c>
      <c r="Q472" s="8" t="str">
        <f t="shared" ca="1" si="62"/>
        <v xml:space="preserve"> </v>
      </c>
      <c r="S472" s="8">
        <f t="shared" ca="1" si="59"/>
        <v>1</v>
      </c>
      <c r="T472" s="8" t="str">
        <f t="shared" ca="1" si="59"/>
        <v/>
      </c>
      <c r="U472" s="8" t="str">
        <f t="shared" ca="1" si="59"/>
        <v/>
      </c>
      <c r="V472" s="8">
        <f t="shared" ca="1" si="59"/>
        <v>1</v>
      </c>
      <c r="W472" s="8" t="str">
        <f t="shared" ca="1" si="59"/>
        <v/>
      </c>
      <c r="X472" s="8">
        <f t="shared" ca="1" si="59"/>
        <v>1</v>
      </c>
    </row>
    <row r="473" spans="1:24" hidden="1" x14ac:dyDescent="0.25">
      <c r="A473" s="57">
        <f t="shared" ca="1" si="57"/>
        <v>5.166826627625519</v>
      </c>
      <c r="B473" s="57">
        <f t="shared" ca="1" si="63"/>
        <v>2.220180088661416</v>
      </c>
      <c r="C473" s="57">
        <f t="shared" ca="1" si="63"/>
        <v>7.6769224147760617</v>
      </c>
      <c r="D473" s="57">
        <f t="shared" ca="1" si="63"/>
        <v>5.5739963743141629</v>
      </c>
      <c r="E473" s="57">
        <f t="shared" ca="1" si="63"/>
        <v>1.2597188261145318</v>
      </c>
      <c r="F473" s="57">
        <f t="shared" ca="1" si="63"/>
        <v>3.6329577591200577</v>
      </c>
      <c r="G473" s="8" cm="1">
        <f t="array" aca="1" ref="G473" ca="1">SUM(IF(ISERROR(FIND($A$4:$F$4,G$4)),0,$A473:$F473))</f>
        <v>12.84374904240158</v>
      </c>
      <c r="H473" s="8" cm="1">
        <f t="array" aca="1" ref="H473" ca="1">SUM(IF(ISERROR(FIND($A$4:$F$4,H$4)),0,$A473:$F473))</f>
        <v>14.373780761059738</v>
      </c>
      <c r="I473" s="8" cm="1">
        <f t="array" aca="1" ref="I473" ca="1">SUM(IF(ISERROR(FIND($A$4:$F$4,I$4)),0,$A473:$F473))</f>
        <v>7.1128566738960055</v>
      </c>
      <c r="J473" s="8">
        <f t="shared" ca="1" si="60"/>
        <v>14.373780761059738</v>
      </c>
      <c r="K473" s="8" t="str">
        <f t="shared" ca="1" si="61"/>
        <v>ADF</v>
      </c>
      <c r="L473" s="8">
        <f ca="1">SMALL($J$5:$J$1004,ROWS($J$5:J473))</f>
        <v>11.241062148609686</v>
      </c>
      <c r="M473" s="10">
        <f ca="1">ROWS($J$5:J473)/COUNT($J$5:$J$1004)</f>
        <v>0.46899999999999997</v>
      </c>
      <c r="N473" s="10"/>
      <c r="O473" s="8" t="str">
        <f t="shared" ca="1" si="62"/>
        <v xml:space="preserve"> </v>
      </c>
      <c r="P473" s="8">
        <f t="shared" ca="1" si="62"/>
        <v>1</v>
      </c>
      <c r="Q473" s="8" t="str">
        <f t="shared" ca="1" si="62"/>
        <v xml:space="preserve"> </v>
      </c>
      <c r="S473" s="8">
        <f t="shared" ca="1" si="59"/>
        <v>1</v>
      </c>
      <c r="T473" s="8" t="str">
        <f t="shared" ca="1" si="59"/>
        <v/>
      </c>
      <c r="U473" s="8" t="str">
        <f t="shared" ca="1" si="59"/>
        <v/>
      </c>
      <c r="V473" s="8">
        <f t="shared" ca="1" si="59"/>
        <v>1</v>
      </c>
      <c r="W473" s="8" t="str">
        <f t="shared" ca="1" si="59"/>
        <v/>
      </c>
      <c r="X473" s="8">
        <f t="shared" ca="1" si="59"/>
        <v>1</v>
      </c>
    </row>
    <row r="474" spans="1:24" hidden="1" x14ac:dyDescent="0.25">
      <c r="A474" s="57">
        <f t="shared" ca="1" si="57"/>
        <v>4.162783126340992</v>
      </c>
      <c r="B474" s="57">
        <f t="shared" ca="1" si="63"/>
        <v>4.1541077219545937</v>
      </c>
      <c r="C474" s="57">
        <f t="shared" ca="1" si="63"/>
        <v>5.192562058776792</v>
      </c>
      <c r="D474" s="57">
        <f t="shared" ca="1" si="63"/>
        <v>4.9696563546815815</v>
      </c>
      <c r="E474" s="57">
        <f t="shared" ca="1" si="63"/>
        <v>1.0085525762260872</v>
      </c>
      <c r="F474" s="57">
        <f t="shared" ca="1" si="63"/>
        <v>3.024573802614468</v>
      </c>
      <c r="G474" s="8" cm="1">
        <f t="array" aca="1" ref="G474" ca="1">SUM(IF(ISERROR(FIND($A$4:$F$4,G$4)),0,$A474:$F474))</f>
        <v>9.355345185117784</v>
      </c>
      <c r="H474" s="8" cm="1">
        <f t="array" aca="1" ref="H474" ca="1">SUM(IF(ISERROR(FIND($A$4:$F$4,H$4)),0,$A474:$F474))</f>
        <v>12.15701328363704</v>
      </c>
      <c r="I474" s="8" cm="1">
        <f t="array" aca="1" ref="I474" ca="1">SUM(IF(ISERROR(FIND($A$4:$F$4,I$4)),0,$A474:$F474))</f>
        <v>8.1872341007951484</v>
      </c>
      <c r="J474" s="8">
        <f t="shared" ca="1" si="60"/>
        <v>12.15701328363704</v>
      </c>
      <c r="K474" s="8" t="str">
        <f t="shared" ca="1" si="61"/>
        <v>ADF</v>
      </c>
      <c r="L474" s="8">
        <f ca="1">SMALL($J$5:$J$1004,ROWS($J$5:J474))</f>
        <v>11.245600269925866</v>
      </c>
      <c r="M474" s="10">
        <f ca="1">ROWS($J$5:J474)/COUNT($J$5:$J$1004)</f>
        <v>0.47</v>
      </c>
      <c r="N474" s="10"/>
      <c r="O474" s="8" t="str">
        <f t="shared" ca="1" si="62"/>
        <v xml:space="preserve"> </v>
      </c>
      <c r="P474" s="8">
        <f t="shared" ca="1" si="62"/>
        <v>1</v>
      </c>
      <c r="Q474" s="8" t="str">
        <f t="shared" ca="1" si="62"/>
        <v xml:space="preserve"> </v>
      </c>
      <c r="S474" s="8">
        <f t="shared" ca="1" si="59"/>
        <v>1</v>
      </c>
      <c r="T474" s="8" t="str">
        <f t="shared" ca="1" si="59"/>
        <v/>
      </c>
      <c r="U474" s="8" t="str">
        <f t="shared" ca="1" si="59"/>
        <v/>
      </c>
      <c r="V474" s="8">
        <f t="shared" ca="1" si="59"/>
        <v>1</v>
      </c>
      <c r="W474" s="8" t="str">
        <f t="shared" ca="1" si="59"/>
        <v/>
      </c>
      <c r="X474" s="8">
        <f t="shared" ca="1" si="59"/>
        <v>1</v>
      </c>
    </row>
    <row r="475" spans="1:24" hidden="1" x14ac:dyDescent="0.25">
      <c r="A475" s="57">
        <f t="shared" ca="1" si="57"/>
        <v>2.1369786297230302</v>
      </c>
      <c r="B475" s="57">
        <f t="shared" ca="1" si="63"/>
        <v>1.5486732371357022</v>
      </c>
      <c r="C475" s="57">
        <f t="shared" ca="1" si="63"/>
        <v>6.1441762664221446</v>
      </c>
      <c r="D475" s="57">
        <f t="shared" ca="1" si="63"/>
        <v>3.9998620873447441</v>
      </c>
      <c r="E475" s="57">
        <f t="shared" ca="1" si="63"/>
        <v>2.380041555901288</v>
      </c>
      <c r="F475" s="57">
        <f t="shared" ca="1" si="63"/>
        <v>2.5490789600145352</v>
      </c>
      <c r="G475" s="8" cm="1">
        <f t="array" aca="1" ref="G475" ca="1">SUM(IF(ISERROR(FIND($A$4:$F$4,G$4)),0,$A475:$F475))</f>
        <v>8.2811548961451749</v>
      </c>
      <c r="H475" s="8" cm="1">
        <f t="array" aca="1" ref="H475" ca="1">SUM(IF(ISERROR(FIND($A$4:$F$4,H$4)),0,$A475:$F475))</f>
        <v>8.6859196770823104</v>
      </c>
      <c r="I475" s="8" cm="1">
        <f t="array" aca="1" ref="I475" ca="1">SUM(IF(ISERROR(FIND($A$4:$F$4,I$4)),0,$A475:$F475))</f>
        <v>6.4777937530515253</v>
      </c>
      <c r="J475" s="8">
        <f t="shared" ca="1" si="60"/>
        <v>8.6859196770823104</v>
      </c>
      <c r="K475" s="8" t="str">
        <f t="shared" ca="1" si="61"/>
        <v>ADF</v>
      </c>
      <c r="L475" s="8">
        <f ca="1">SMALL($J$5:$J$1004,ROWS($J$5:J475))</f>
        <v>11.24629760025101</v>
      </c>
      <c r="M475" s="10">
        <f ca="1">ROWS($J$5:J475)/COUNT($J$5:$J$1004)</f>
        <v>0.47099999999999997</v>
      </c>
      <c r="N475" s="10"/>
      <c r="O475" s="8" t="str">
        <f t="shared" ca="1" si="62"/>
        <v xml:space="preserve"> </v>
      </c>
      <c r="P475" s="8">
        <f t="shared" ca="1" si="62"/>
        <v>1</v>
      </c>
      <c r="Q475" s="8" t="str">
        <f t="shared" ca="1" si="62"/>
        <v xml:space="preserve"> </v>
      </c>
      <c r="S475" s="8">
        <f t="shared" ca="1" si="59"/>
        <v>1</v>
      </c>
      <c r="T475" s="8" t="str">
        <f t="shared" ca="1" si="59"/>
        <v/>
      </c>
      <c r="U475" s="8" t="str">
        <f t="shared" ca="1" si="59"/>
        <v/>
      </c>
      <c r="V475" s="8">
        <f t="shared" ca="1" si="59"/>
        <v>1</v>
      </c>
      <c r="W475" s="8" t="str">
        <f t="shared" ca="1" si="59"/>
        <v/>
      </c>
      <c r="X475" s="8">
        <f t="shared" ca="1" si="59"/>
        <v>1</v>
      </c>
    </row>
    <row r="476" spans="1:24" hidden="1" x14ac:dyDescent="0.25">
      <c r="A476" s="57">
        <f t="shared" ca="1" si="57"/>
        <v>5.1268472507875131</v>
      </c>
      <c r="B476" s="57">
        <f t="shared" ca="1" si="63"/>
        <v>3.4774901168243151</v>
      </c>
      <c r="C476" s="57">
        <f t="shared" ca="1" si="63"/>
        <v>5.6512870981574848</v>
      </c>
      <c r="D476" s="57">
        <f t="shared" ca="1" si="63"/>
        <v>4.9193366184959597</v>
      </c>
      <c r="E476" s="57">
        <f t="shared" ca="1" si="63"/>
        <v>2.8632913564723785</v>
      </c>
      <c r="F476" s="57">
        <f t="shared" ca="1" si="63"/>
        <v>3.2575044667634323</v>
      </c>
      <c r="G476" s="8" cm="1">
        <f t="array" aca="1" ref="G476" ca="1">SUM(IF(ISERROR(FIND($A$4:$F$4,G$4)),0,$A476:$F476))</f>
        <v>10.778134348944999</v>
      </c>
      <c r="H476" s="8" cm="1">
        <f t="array" aca="1" ref="H476" ca="1">SUM(IF(ISERROR(FIND($A$4:$F$4,H$4)),0,$A476:$F476))</f>
        <v>13.303688336046905</v>
      </c>
      <c r="I476" s="8" cm="1">
        <f t="array" aca="1" ref="I476" ca="1">SUM(IF(ISERROR(FIND($A$4:$F$4,I$4)),0,$A476:$F476))</f>
        <v>9.5982859400601264</v>
      </c>
      <c r="J476" s="8">
        <f t="shared" ca="1" si="60"/>
        <v>13.303688336046905</v>
      </c>
      <c r="K476" s="8" t="str">
        <f t="shared" ca="1" si="61"/>
        <v>ADF</v>
      </c>
      <c r="L476" s="8">
        <f ca="1">SMALL($J$5:$J$1004,ROWS($J$5:J476))</f>
        <v>11.248679702407429</v>
      </c>
      <c r="M476" s="10">
        <f ca="1">ROWS($J$5:J476)/COUNT($J$5:$J$1004)</f>
        <v>0.47199999999999998</v>
      </c>
      <c r="N476" s="10"/>
      <c r="O476" s="8" t="str">
        <f t="shared" ca="1" si="62"/>
        <v xml:space="preserve"> </v>
      </c>
      <c r="P476" s="8">
        <f t="shared" ca="1" si="62"/>
        <v>1</v>
      </c>
      <c r="Q476" s="8" t="str">
        <f t="shared" ca="1" si="62"/>
        <v xml:space="preserve"> </v>
      </c>
      <c r="S476" s="8">
        <f t="shared" ca="1" si="59"/>
        <v>1</v>
      </c>
      <c r="T476" s="8" t="str">
        <f t="shared" ca="1" si="59"/>
        <v/>
      </c>
      <c r="U476" s="8" t="str">
        <f t="shared" ca="1" si="59"/>
        <v/>
      </c>
      <c r="V476" s="8">
        <f t="shared" ca="1" si="59"/>
        <v>1</v>
      </c>
      <c r="W476" s="8" t="str">
        <f t="shared" ca="1" si="59"/>
        <v/>
      </c>
      <c r="X476" s="8">
        <f t="shared" ca="1" si="59"/>
        <v>1</v>
      </c>
    </row>
    <row r="477" spans="1:24" hidden="1" x14ac:dyDescent="0.25">
      <c r="A477" s="57">
        <f t="shared" ca="1" si="57"/>
        <v>5.372001288816934</v>
      </c>
      <c r="B477" s="57">
        <f t="shared" ca="1" si="63"/>
        <v>4.6064099843381392</v>
      </c>
      <c r="C477" s="57">
        <f t="shared" ca="1" si="63"/>
        <v>6.7224041256639859</v>
      </c>
      <c r="D477" s="57">
        <f t="shared" ca="1" si="63"/>
        <v>5.8024248208123961</v>
      </c>
      <c r="E477" s="57">
        <f t="shared" ca="1" si="63"/>
        <v>2.411514705907039</v>
      </c>
      <c r="F477" s="57">
        <f t="shared" ca="1" si="63"/>
        <v>2.2096110315182926</v>
      </c>
      <c r="G477" s="8" cm="1">
        <f t="array" aca="1" ref="G477" ca="1">SUM(IF(ISERROR(FIND($A$4:$F$4,G$4)),0,$A477:$F477))</f>
        <v>12.094405414480921</v>
      </c>
      <c r="H477" s="8" cm="1">
        <f t="array" aca="1" ref="H477" ca="1">SUM(IF(ISERROR(FIND($A$4:$F$4,H$4)),0,$A477:$F477))</f>
        <v>13.384037141147623</v>
      </c>
      <c r="I477" s="8" cm="1">
        <f t="array" aca="1" ref="I477" ca="1">SUM(IF(ISERROR(FIND($A$4:$F$4,I$4)),0,$A477:$F477))</f>
        <v>9.2275357217634699</v>
      </c>
      <c r="J477" s="8">
        <f t="shared" ca="1" si="60"/>
        <v>13.384037141147623</v>
      </c>
      <c r="K477" s="8" t="str">
        <f t="shared" ca="1" si="61"/>
        <v>ADF</v>
      </c>
      <c r="L477" s="8">
        <f ca="1">SMALL($J$5:$J$1004,ROWS($J$5:J477))</f>
        <v>11.248755141779117</v>
      </c>
      <c r="M477" s="10">
        <f ca="1">ROWS($J$5:J477)/COUNT($J$5:$J$1004)</f>
        <v>0.47299999999999998</v>
      </c>
      <c r="N477" s="10"/>
      <c r="O477" s="8" t="str">
        <f t="shared" ca="1" si="62"/>
        <v xml:space="preserve"> </v>
      </c>
      <c r="P477" s="8">
        <f t="shared" ca="1" si="62"/>
        <v>1</v>
      </c>
      <c r="Q477" s="8" t="str">
        <f t="shared" ca="1" si="62"/>
        <v xml:space="preserve"> </v>
      </c>
      <c r="S477" s="8">
        <f t="shared" ca="1" si="59"/>
        <v>1</v>
      </c>
      <c r="T477" s="8" t="str">
        <f t="shared" ca="1" si="59"/>
        <v/>
      </c>
      <c r="U477" s="8" t="str">
        <f t="shared" ca="1" si="59"/>
        <v/>
      </c>
      <c r="V477" s="8">
        <f t="shared" ca="1" si="59"/>
        <v>1</v>
      </c>
      <c r="W477" s="8" t="str">
        <f t="shared" ca="1" si="59"/>
        <v/>
      </c>
      <c r="X477" s="8">
        <f t="shared" ca="1" si="59"/>
        <v>1</v>
      </c>
    </row>
    <row r="478" spans="1:24" hidden="1" x14ac:dyDescent="0.25">
      <c r="A478" s="57">
        <f t="shared" ca="1" si="57"/>
        <v>5.1992649502678834</v>
      </c>
      <c r="B478" s="57">
        <f t="shared" ca="1" si="63"/>
        <v>1.508418941229317</v>
      </c>
      <c r="C478" s="57">
        <f t="shared" ca="1" si="63"/>
        <v>7.4479622218722064</v>
      </c>
      <c r="D478" s="57">
        <f t="shared" ca="1" si="63"/>
        <v>2.8678997534647617</v>
      </c>
      <c r="E478" s="57">
        <f t="shared" ca="1" si="63"/>
        <v>2.2943741775720019</v>
      </c>
      <c r="F478" s="57">
        <f t="shared" ca="1" si="63"/>
        <v>2.9316506282194132</v>
      </c>
      <c r="G478" s="8" cm="1">
        <f t="array" aca="1" ref="G478" ca="1">SUM(IF(ISERROR(FIND($A$4:$F$4,G$4)),0,$A478:$F478))</f>
        <v>12.64722717214009</v>
      </c>
      <c r="H478" s="8" cm="1">
        <f t="array" aca="1" ref="H478" ca="1">SUM(IF(ISERROR(FIND($A$4:$F$4,H$4)),0,$A478:$F478))</f>
        <v>10.998815331952059</v>
      </c>
      <c r="I478" s="8" cm="1">
        <f t="array" aca="1" ref="I478" ca="1">SUM(IF(ISERROR(FIND($A$4:$F$4,I$4)),0,$A478:$F478))</f>
        <v>6.7344437470207321</v>
      </c>
      <c r="J478" s="8">
        <f t="shared" ca="1" si="60"/>
        <v>12.64722717214009</v>
      </c>
      <c r="K478" s="8" t="str">
        <f t="shared" ca="1" si="61"/>
        <v>AC</v>
      </c>
      <c r="L478" s="8">
        <f ca="1">SMALL($J$5:$J$1004,ROWS($J$5:J478))</f>
        <v>11.249729394676738</v>
      </c>
      <c r="M478" s="10">
        <f ca="1">ROWS($J$5:J478)/COUNT($J$5:$J$1004)</f>
        <v>0.47399999999999998</v>
      </c>
      <c r="N478" s="10"/>
      <c r="O478" s="8">
        <f t="shared" ca="1" si="62"/>
        <v>1</v>
      </c>
      <c r="P478" s="8" t="str">
        <f t="shared" ca="1" si="62"/>
        <v xml:space="preserve"> </v>
      </c>
      <c r="Q478" s="8" t="str">
        <f t="shared" ca="1" si="62"/>
        <v xml:space="preserve"> </v>
      </c>
      <c r="S478" s="8">
        <f t="shared" ca="1" si="59"/>
        <v>1</v>
      </c>
      <c r="T478" s="8" t="str">
        <f t="shared" ca="1" si="59"/>
        <v/>
      </c>
      <c r="U478" s="8">
        <f t="shared" ca="1" si="59"/>
        <v>1</v>
      </c>
      <c r="V478" s="8" t="str">
        <f t="shared" ca="1" si="59"/>
        <v/>
      </c>
      <c r="W478" s="8" t="str">
        <f t="shared" ca="1" si="59"/>
        <v/>
      </c>
      <c r="X478" s="8" t="str">
        <f t="shared" ca="1" si="59"/>
        <v/>
      </c>
    </row>
    <row r="479" spans="1:24" hidden="1" x14ac:dyDescent="0.25">
      <c r="A479" s="57">
        <f t="shared" ca="1" si="57"/>
        <v>2.214159455076131</v>
      </c>
      <c r="B479" s="57">
        <f t="shared" ca="1" si="63"/>
        <v>2.9994832677722698</v>
      </c>
      <c r="C479" s="57">
        <f t="shared" ca="1" si="63"/>
        <v>6.8659034942764947</v>
      </c>
      <c r="D479" s="57">
        <f t="shared" ca="1" si="63"/>
        <v>3.0313735874222707</v>
      </c>
      <c r="E479" s="57">
        <f t="shared" ca="1" si="63"/>
        <v>1.0576948385830858</v>
      </c>
      <c r="F479" s="57">
        <f t="shared" ca="1" si="63"/>
        <v>3.5340501220092593</v>
      </c>
      <c r="G479" s="8" cm="1">
        <f t="array" aca="1" ref="G479" ca="1">SUM(IF(ISERROR(FIND($A$4:$F$4,G$4)),0,$A479:$F479))</f>
        <v>9.0800629493526266</v>
      </c>
      <c r="H479" s="8" cm="1">
        <f t="array" aca="1" ref="H479" ca="1">SUM(IF(ISERROR(FIND($A$4:$F$4,H$4)),0,$A479:$F479))</f>
        <v>8.7795831645076596</v>
      </c>
      <c r="I479" s="8" cm="1">
        <f t="array" aca="1" ref="I479" ca="1">SUM(IF(ISERROR(FIND($A$4:$F$4,I$4)),0,$A479:$F479))</f>
        <v>7.5912282283646144</v>
      </c>
      <c r="J479" s="8">
        <f t="shared" ca="1" si="60"/>
        <v>9.0800629493526266</v>
      </c>
      <c r="K479" s="8" t="str">
        <f t="shared" ca="1" si="61"/>
        <v>AC</v>
      </c>
      <c r="L479" s="8">
        <f ca="1">SMALL($J$5:$J$1004,ROWS($J$5:J479))</f>
        <v>11.254832093900998</v>
      </c>
      <c r="M479" s="10">
        <f ca="1">ROWS($J$5:J479)/COUNT($J$5:$J$1004)</f>
        <v>0.47499999999999998</v>
      </c>
      <c r="N479" s="10"/>
      <c r="O479" s="8">
        <f t="shared" ca="1" si="62"/>
        <v>1</v>
      </c>
      <c r="P479" s="8" t="str">
        <f t="shared" ca="1" si="62"/>
        <v xml:space="preserve"> </v>
      </c>
      <c r="Q479" s="8" t="str">
        <f t="shared" ca="1" si="62"/>
        <v xml:space="preserve"> </v>
      </c>
      <c r="S479" s="8">
        <f t="shared" ca="1" si="59"/>
        <v>1</v>
      </c>
      <c r="T479" s="8" t="str">
        <f t="shared" ca="1" si="59"/>
        <v/>
      </c>
      <c r="U479" s="8">
        <f t="shared" ca="1" si="59"/>
        <v>1</v>
      </c>
      <c r="V479" s="8" t="str">
        <f t="shared" ca="1" si="59"/>
        <v/>
      </c>
      <c r="W479" s="8" t="str">
        <f t="shared" ca="1" si="59"/>
        <v/>
      </c>
      <c r="X479" s="8" t="str">
        <f t="shared" ca="1" si="59"/>
        <v/>
      </c>
    </row>
    <row r="480" spans="1:24" hidden="1" x14ac:dyDescent="0.25">
      <c r="A480" s="57">
        <f t="shared" ca="1" si="57"/>
        <v>2.8383284298070559</v>
      </c>
      <c r="B480" s="57">
        <f t="shared" ca="1" si="63"/>
        <v>4.4422086172995927</v>
      </c>
      <c r="C480" s="57">
        <f t="shared" ca="1" si="63"/>
        <v>5.4883714222285374</v>
      </c>
      <c r="D480" s="57">
        <f t="shared" ca="1" si="63"/>
        <v>4.8385787970885996</v>
      </c>
      <c r="E480" s="57">
        <f t="shared" ca="1" si="63"/>
        <v>2.397065627789146</v>
      </c>
      <c r="F480" s="57">
        <f t="shared" ca="1" si="63"/>
        <v>3.498636825994593</v>
      </c>
      <c r="G480" s="8" cm="1">
        <f t="array" aca="1" ref="G480" ca="1">SUM(IF(ISERROR(FIND($A$4:$F$4,G$4)),0,$A480:$F480))</f>
        <v>8.3266998520355937</v>
      </c>
      <c r="H480" s="8" cm="1">
        <f t="array" aca="1" ref="H480" ca="1">SUM(IF(ISERROR(FIND($A$4:$F$4,H$4)),0,$A480:$F480))</f>
        <v>11.175544052890249</v>
      </c>
      <c r="I480" s="8" cm="1">
        <f t="array" aca="1" ref="I480" ca="1">SUM(IF(ISERROR(FIND($A$4:$F$4,I$4)),0,$A480:$F480))</f>
        <v>10.337911071083331</v>
      </c>
      <c r="J480" s="8">
        <f t="shared" ca="1" si="60"/>
        <v>11.175544052890249</v>
      </c>
      <c r="K480" s="8" t="str">
        <f t="shared" ca="1" si="61"/>
        <v>ADF</v>
      </c>
      <c r="L480" s="8">
        <f ca="1">SMALL($J$5:$J$1004,ROWS($J$5:J480))</f>
        <v>11.257833090186768</v>
      </c>
      <c r="M480" s="10">
        <f ca="1">ROWS($J$5:J480)/COUNT($J$5:$J$1004)</f>
        <v>0.47599999999999998</v>
      </c>
      <c r="N480" s="10"/>
      <c r="O480" s="8" t="str">
        <f t="shared" ca="1" si="62"/>
        <v xml:space="preserve"> </v>
      </c>
      <c r="P480" s="8">
        <f t="shared" ca="1" si="62"/>
        <v>1</v>
      </c>
      <c r="Q480" s="8" t="str">
        <f t="shared" ca="1" si="62"/>
        <v xml:space="preserve"> </v>
      </c>
      <c r="S480" s="8">
        <f t="shared" ca="1" si="59"/>
        <v>1</v>
      </c>
      <c r="T480" s="8" t="str">
        <f t="shared" ca="1" si="59"/>
        <v/>
      </c>
      <c r="U480" s="8" t="str">
        <f t="shared" ca="1" si="59"/>
        <v/>
      </c>
      <c r="V480" s="8">
        <f t="shared" ca="1" si="59"/>
        <v>1</v>
      </c>
      <c r="W480" s="8" t="str">
        <f t="shared" ca="1" si="59"/>
        <v/>
      </c>
      <c r="X480" s="8">
        <f t="shared" ca="1" si="59"/>
        <v>1</v>
      </c>
    </row>
    <row r="481" spans="1:24" hidden="1" x14ac:dyDescent="0.25">
      <c r="A481" s="57">
        <f t="shared" ca="1" si="57"/>
        <v>5.7064058225666408</v>
      </c>
      <c r="B481" s="57">
        <f t="shared" ca="1" si="63"/>
        <v>2.26248946534953</v>
      </c>
      <c r="C481" s="57">
        <f t="shared" ca="1" si="63"/>
        <v>5.5685851842045793</v>
      </c>
      <c r="D481" s="57">
        <f t="shared" ca="1" si="63"/>
        <v>3.3115796531226156</v>
      </c>
      <c r="E481" s="57">
        <f t="shared" ca="1" si="63"/>
        <v>2.4371255797614282</v>
      </c>
      <c r="F481" s="57">
        <f t="shared" ca="1" si="63"/>
        <v>2.0548699266744297</v>
      </c>
      <c r="G481" s="8" cm="1">
        <f t="array" aca="1" ref="G481" ca="1">SUM(IF(ISERROR(FIND($A$4:$F$4,G$4)),0,$A481:$F481))</f>
        <v>11.27499100677122</v>
      </c>
      <c r="H481" s="8" cm="1">
        <f t="array" aca="1" ref="H481" ca="1">SUM(IF(ISERROR(FIND($A$4:$F$4,H$4)),0,$A481:$F481))</f>
        <v>11.072855402363686</v>
      </c>
      <c r="I481" s="8" cm="1">
        <f t="array" aca="1" ref="I481" ca="1">SUM(IF(ISERROR(FIND($A$4:$F$4,I$4)),0,$A481:$F481))</f>
        <v>6.7544849717853879</v>
      </c>
      <c r="J481" s="8">
        <f t="shared" ca="1" si="60"/>
        <v>11.27499100677122</v>
      </c>
      <c r="K481" s="8" t="str">
        <f t="shared" ca="1" si="61"/>
        <v>AC</v>
      </c>
      <c r="L481" s="8">
        <f ca="1">SMALL($J$5:$J$1004,ROWS($J$5:J481))</f>
        <v>11.257879489581672</v>
      </c>
      <c r="M481" s="10">
        <f ca="1">ROWS($J$5:J481)/COUNT($J$5:$J$1004)</f>
        <v>0.47699999999999998</v>
      </c>
      <c r="N481" s="10"/>
      <c r="O481" s="8">
        <f t="shared" ca="1" si="62"/>
        <v>1</v>
      </c>
      <c r="P481" s="8" t="str">
        <f t="shared" ca="1" si="62"/>
        <v xml:space="preserve"> </v>
      </c>
      <c r="Q481" s="8" t="str">
        <f t="shared" ca="1" si="62"/>
        <v xml:space="preserve"> </v>
      </c>
      <c r="S481" s="8">
        <f t="shared" ca="1" si="59"/>
        <v>1</v>
      </c>
      <c r="T481" s="8" t="str">
        <f t="shared" ca="1" si="59"/>
        <v/>
      </c>
      <c r="U481" s="8">
        <f t="shared" ca="1" si="59"/>
        <v>1</v>
      </c>
      <c r="V481" s="8" t="str">
        <f t="shared" ca="1" si="59"/>
        <v/>
      </c>
      <c r="W481" s="8" t="str">
        <f t="shared" ca="1" si="59"/>
        <v/>
      </c>
      <c r="X481" s="8" t="str">
        <f t="shared" ca="1" si="59"/>
        <v/>
      </c>
    </row>
    <row r="482" spans="1:24" hidden="1" x14ac:dyDescent="0.25">
      <c r="A482" s="57">
        <f t="shared" ca="1" si="57"/>
        <v>2.43236053462633</v>
      </c>
      <c r="B482" s="57">
        <f t="shared" ca="1" si="63"/>
        <v>1.2582486922532041</v>
      </c>
      <c r="C482" s="57">
        <f t="shared" ca="1" si="63"/>
        <v>4.5762979759852698</v>
      </c>
      <c r="D482" s="57">
        <f t="shared" ca="1" si="63"/>
        <v>2.5218136921765564</v>
      </c>
      <c r="E482" s="57">
        <f t="shared" ca="1" si="63"/>
        <v>2.5588708265838758</v>
      </c>
      <c r="F482" s="57">
        <f t="shared" ca="1" si="63"/>
        <v>3.8213969969865484</v>
      </c>
      <c r="G482" s="8" cm="1">
        <f t="array" aca="1" ref="G482" ca="1">SUM(IF(ISERROR(FIND($A$4:$F$4,G$4)),0,$A482:$F482))</f>
        <v>7.0086585106115997</v>
      </c>
      <c r="H482" s="8" cm="1">
        <f t="array" aca="1" ref="H482" ca="1">SUM(IF(ISERROR(FIND($A$4:$F$4,H$4)),0,$A482:$F482))</f>
        <v>8.7755712237894343</v>
      </c>
      <c r="I482" s="8" cm="1">
        <f t="array" aca="1" ref="I482" ca="1">SUM(IF(ISERROR(FIND($A$4:$F$4,I$4)),0,$A482:$F482))</f>
        <v>7.6385165158236283</v>
      </c>
      <c r="J482" s="8">
        <f t="shared" ca="1" si="60"/>
        <v>8.7755712237894343</v>
      </c>
      <c r="K482" s="8" t="str">
        <f t="shared" ca="1" si="61"/>
        <v>ADF</v>
      </c>
      <c r="L482" s="8">
        <f ca="1">SMALL($J$5:$J$1004,ROWS($J$5:J482))</f>
        <v>11.259289528522991</v>
      </c>
      <c r="M482" s="10">
        <f ca="1">ROWS($J$5:J482)/COUNT($J$5:$J$1004)</f>
        <v>0.47799999999999998</v>
      </c>
      <c r="N482" s="10"/>
      <c r="O482" s="8" t="str">
        <f t="shared" ca="1" si="62"/>
        <v xml:space="preserve"> </v>
      </c>
      <c r="P482" s="8">
        <f t="shared" ca="1" si="62"/>
        <v>1</v>
      </c>
      <c r="Q482" s="8" t="str">
        <f t="shared" ca="1" si="62"/>
        <v xml:space="preserve"> </v>
      </c>
      <c r="S482" s="8">
        <f t="shared" ca="1" si="59"/>
        <v>1</v>
      </c>
      <c r="T482" s="8" t="str">
        <f t="shared" ca="1" si="59"/>
        <v/>
      </c>
      <c r="U482" s="8" t="str">
        <f t="shared" ca="1" si="59"/>
        <v/>
      </c>
      <c r="V482" s="8">
        <f t="shared" ca="1" si="59"/>
        <v>1</v>
      </c>
      <c r="W482" s="8" t="str">
        <f t="shared" ca="1" si="59"/>
        <v/>
      </c>
      <c r="X482" s="8">
        <f t="shared" ca="1" si="59"/>
        <v>1</v>
      </c>
    </row>
    <row r="483" spans="1:24" hidden="1" x14ac:dyDescent="0.25">
      <c r="A483" s="57">
        <f t="shared" ca="1" si="57"/>
        <v>2.5774355297145379</v>
      </c>
      <c r="B483" s="57">
        <f t="shared" ca="1" si="63"/>
        <v>2.2681434786012735</v>
      </c>
      <c r="C483" s="57">
        <f t="shared" ca="1" si="63"/>
        <v>5.9853025387656835</v>
      </c>
      <c r="D483" s="57">
        <f t="shared" ca="1" si="63"/>
        <v>3.117520550236109</v>
      </c>
      <c r="E483" s="57">
        <f t="shared" ca="1" si="63"/>
        <v>2.8240245972091778</v>
      </c>
      <c r="F483" s="57">
        <f t="shared" ca="1" si="63"/>
        <v>3.4199341552600515</v>
      </c>
      <c r="G483" s="8" cm="1">
        <f t="array" aca="1" ref="G483" ca="1">SUM(IF(ISERROR(FIND($A$4:$F$4,G$4)),0,$A483:$F483))</f>
        <v>8.5627380684802219</v>
      </c>
      <c r="H483" s="8" cm="1">
        <f t="array" aca="1" ref="H483" ca="1">SUM(IF(ISERROR(FIND($A$4:$F$4,H$4)),0,$A483:$F483))</f>
        <v>9.114890235210698</v>
      </c>
      <c r="I483" s="8" cm="1">
        <f t="array" aca="1" ref="I483" ca="1">SUM(IF(ISERROR(FIND($A$4:$F$4,I$4)),0,$A483:$F483))</f>
        <v>8.5121022310705037</v>
      </c>
      <c r="J483" s="8">
        <f t="shared" ca="1" si="60"/>
        <v>9.114890235210698</v>
      </c>
      <c r="K483" s="8" t="str">
        <f t="shared" ca="1" si="61"/>
        <v>ADF</v>
      </c>
      <c r="L483" s="8">
        <f ca="1">SMALL($J$5:$J$1004,ROWS($J$5:J483))</f>
        <v>11.261505571205483</v>
      </c>
      <c r="M483" s="10">
        <f ca="1">ROWS($J$5:J483)/COUNT($J$5:$J$1004)</f>
        <v>0.47899999999999998</v>
      </c>
      <c r="N483" s="10"/>
      <c r="O483" s="8" t="str">
        <f t="shared" ca="1" si="62"/>
        <v xml:space="preserve"> </v>
      </c>
      <c r="P483" s="8">
        <f t="shared" ca="1" si="62"/>
        <v>1</v>
      </c>
      <c r="Q483" s="8" t="str">
        <f t="shared" ca="1" si="62"/>
        <v xml:space="preserve"> </v>
      </c>
      <c r="S483" s="8">
        <f t="shared" ca="1" si="59"/>
        <v>1</v>
      </c>
      <c r="T483" s="8" t="str">
        <f t="shared" ca="1" si="59"/>
        <v/>
      </c>
      <c r="U483" s="8" t="str">
        <f t="shared" ca="1" si="59"/>
        <v/>
      </c>
      <c r="V483" s="8">
        <f t="shared" ca="1" si="59"/>
        <v>1</v>
      </c>
      <c r="W483" s="8" t="str">
        <f t="shared" ca="1" si="59"/>
        <v/>
      </c>
      <c r="X483" s="8">
        <f t="shared" ca="1" si="59"/>
        <v>1</v>
      </c>
    </row>
    <row r="484" spans="1:24" hidden="1" x14ac:dyDescent="0.25">
      <c r="A484" s="57">
        <f t="shared" ca="1" si="57"/>
        <v>5.1318050235372343</v>
      </c>
      <c r="B484" s="57">
        <f t="shared" ca="1" si="63"/>
        <v>3.1321997239864037</v>
      </c>
      <c r="C484" s="57">
        <f t="shared" ca="1" si="63"/>
        <v>7.3519398778873697</v>
      </c>
      <c r="D484" s="57">
        <f t="shared" ca="1" si="63"/>
        <v>3.7297696266477089</v>
      </c>
      <c r="E484" s="57">
        <f t="shared" ca="1" si="63"/>
        <v>2.0208653338297338</v>
      </c>
      <c r="F484" s="57">
        <f t="shared" ca="1" si="63"/>
        <v>3.5427904631247511</v>
      </c>
      <c r="G484" s="8" cm="1">
        <f t="array" aca="1" ref="G484" ca="1">SUM(IF(ISERROR(FIND($A$4:$F$4,G$4)),0,$A484:$F484))</f>
        <v>12.483744901424604</v>
      </c>
      <c r="H484" s="8" cm="1">
        <f t="array" aca="1" ref="H484" ca="1">SUM(IF(ISERROR(FIND($A$4:$F$4,H$4)),0,$A484:$F484))</f>
        <v>12.404365113309694</v>
      </c>
      <c r="I484" s="8" cm="1">
        <f t="array" aca="1" ref="I484" ca="1">SUM(IF(ISERROR(FIND($A$4:$F$4,I$4)),0,$A484:$F484))</f>
        <v>8.6958555209408885</v>
      </c>
      <c r="J484" s="8">
        <f t="shared" ca="1" si="60"/>
        <v>12.483744901424604</v>
      </c>
      <c r="K484" s="8" t="str">
        <f t="shared" ca="1" si="61"/>
        <v>AC</v>
      </c>
      <c r="L484" s="8">
        <f ca="1">SMALL($J$5:$J$1004,ROWS($J$5:J484))</f>
        <v>11.261630482687941</v>
      </c>
      <c r="M484" s="10">
        <f ca="1">ROWS($J$5:J484)/COUNT($J$5:$J$1004)</f>
        <v>0.48</v>
      </c>
      <c r="N484" s="10"/>
      <c r="O484" s="8">
        <f t="shared" ca="1" si="62"/>
        <v>1</v>
      </c>
      <c r="P484" s="8" t="str">
        <f t="shared" ca="1" si="62"/>
        <v xml:space="preserve"> </v>
      </c>
      <c r="Q484" s="8" t="str">
        <f t="shared" ca="1" si="62"/>
        <v xml:space="preserve"> </v>
      </c>
      <c r="S484" s="8">
        <f t="shared" ca="1" si="59"/>
        <v>1</v>
      </c>
      <c r="T484" s="8" t="str">
        <f t="shared" ca="1" si="59"/>
        <v/>
      </c>
      <c r="U484" s="8">
        <f t="shared" ca="1" si="59"/>
        <v>1</v>
      </c>
      <c r="V484" s="8" t="str">
        <f t="shared" ca="1" si="59"/>
        <v/>
      </c>
      <c r="W484" s="8" t="str">
        <f t="shared" ca="1" si="59"/>
        <v/>
      </c>
      <c r="X484" s="8" t="str">
        <f t="shared" ca="1" si="59"/>
        <v/>
      </c>
    </row>
    <row r="485" spans="1:24" hidden="1" x14ac:dyDescent="0.25">
      <c r="A485" s="57">
        <f t="shared" ca="1" si="57"/>
        <v>3.8127536968650939</v>
      </c>
      <c r="B485" s="57">
        <f t="shared" ca="1" si="63"/>
        <v>3.305478534647138</v>
      </c>
      <c r="C485" s="57">
        <f t="shared" ca="1" si="63"/>
        <v>5.7576831729960904</v>
      </c>
      <c r="D485" s="57">
        <f t="shared" ca="1" si="63"/>
        <v>3.5805208649291842</v>
      </c>
      <c r="E485" s="57">
        <f t="shared" ca="1" si="63"/>
        <v>2.9019986427988416</v>
      </c>
      <c r="F485" s="57">
        <f t="shared" ca="1" si="63"/>
        <v>3.8160948902505543</v>
      </c>
      <c r="G485" s="8" cm="1">
        <f t="array" aca="1" ref="G485" ca="1">SUM(IF(ISERROR(FIND($A$4:$F$4,G$4)),0,$A485:$F485))</f>
        <v>9.5704368698611848</v>
      </c>
      <c r="H485" s="8" cm="1">
        <f t="array" aca="1" ref="H485" ca="1">SUM(IF(ISERROR(FIND($A$4:$F$4,H$4)),0,$A485:$F485))</f>
        <v>11.209369452044832</v>
      </c>
      <c r="I485" s="8" cm="1">
        <f t="array" aca="1" ref="I485" ca="1">SUM(IF(ISERROR(FIND($A$4:$F$4,I$4)),0,$A485:$F485))</f>
        <v>10.023572067696534</v>
      </c>
      <c r="J485" s="8">
        <f t="shared" ca="1" si="60"/>
        <v>11.209369452044832</v>
      </c>
      <c r="K485" s="8" t="str">
        <f t="shared" ca="1" si="61"/>
        <v>ADF</v>
      </c>
      <c r="L485" s="8">
        <f ca="1">SMALL($J$5:$J$1004,ROWS($J$5:J485))</f>
        <v>11.266326645117005</v>
      </c>
      <c r="M485" s="10">
        <f ca="1">ROWS($J$5:J485)/COUNT($J$5:$J$1004)</f>
        <v>0.48099999999999998</v>
      </c>
      <c r="N485" s="10"/>
      <c r="O485" s="8" t="str">
        <f t="shared" ca="1" si="62"/>
        <v xml:space="preserve"> </v>
      </c>
      <c r="P485" s="8">
        <f t="shared" ca="1" si="62"/>
        <v>1</v>
      </c>
      <c r="Q485" s="8" t="str">
        <f t="shared" ca="1" si="62"/>
        <v xml:space="preserve"> </v>
      </c>
      <c r="S485" s="8">
        <f t="shared" ca="1" si="59"/>
        <v>1</v>
      </c>
      <c r="T485" s="8" t="str">
        <f t="shared" ca="1" si="59"/>
        <v/>
      </c>
      <c r="U485" s="8" t="str">
        <f t="shared" ca="1" si="59"/>
        <v/>
      </c>
      <c r="V485" s="8">
        <f t="shared" ca="1" si="59"/>
        <v>1</v>
      </c>
      <c r="W485" s="8" t="str">
        <f t="shared" ca="1" si="59"/>
        <v/>
      </c>
      <c r="X485" s="8">
        <f t="shared" ca="1" si="59"/>
        <v>1</v>
      </c>
    </row>
    <row r="486" spans="1:24" hidden="1" x14ac:dyDescent="0.25">
      <c r="A486" s="57">
        <f t="shared" ca="1" si="57"/>
        <v>5.5039511394701588</v>
      </c>
      <c r="B486" s="57">
        <f t="shared" ca="1" si="63"/>
        <v>4.7321316446716377</v>
      </c>
      <c r="C486" s="57">
        <f t="shared" ca="1" si="63"/>
        <v>5.9139278247493579</v>
      </c>
      <c r="D486" s="57">
        <f t="shared" ca="1" si="63"/>
        <v>3.2013434444442725</v>
      </c>
      <c r="E486" s="57">
        <f t="shared" ca="1" si="63"/>
        <v>1.2414491771094383</v>
      </c>
      <c r="F486" s="57">
        <f t="shared" ca="1" si="63"/>
        <v>3.3177101604590069</v>
      </c>
      <c r="G486" s="8" cm="1">
        <f t="array" aca="1" ref="G486" ca="1">SUM(IF(ISERROR(FIND($A$4:$F$4,G$4)),0,$A486:$F486))</f>
        <v>11.417878964219517</v>
      </c>
      <c r="H486" s="8" cm="1">
        <f t="array" aca="1" ref="H486" ca="1">SUM(IF(ISERROR(FIND($A$4:$F$4,H$4)),0,$A486:$F486))</f>
        <v>12.023004744373438</v>
      </c>
      <c r="I486" s="8" cm="1">
        <f t="array" aca="1" ref="I486" ca="1">SUM(IF(ISERROR(FIND($A$4:$F$4,I$4)),0,$A486:$F486))</f>
        <v>9.2912909822400831</v>
      </c>
      <c r="J486" s="8">
        <f t="shared" ca="1" si="60"/>
        <v>12.023004744373438</v>
      </c>
      <c r="K486" s="8" t="str">
        <f t="shared" ca="1" si="61"/>
        <v>ADF</v>
      </c>
      <c r="L486" s="8">
        <f ca="1">SMALL($J$5:$J$1004,ROWS($J$5:J486))</f>
        <v>11.269084570855384</v>
      </c>
      <c r="M486" s="10">
        <f ca="1">ROWS($J$5:J486)/COUNT($J$5:$J$1004)</f>
        <v>0.48199999999999998</v>
      </c>
      <c r="N486" s="10"/>
      <c r="O486" s="8" t="str">
        <f t="shared" ca="1" si="62"/>
        <v xml:space="preserve"> </v>
      </c>
      <c r="P486" s="8">
        <f t="shared" ca="1" si="62"/>
        <v>1</v>
      </c>
      <c r="Q486" s="8" t="str">
        <f t="shared" ca="1" si="62"/>
        <v xml:space="preserve"> </v>
      </c>
      <c r="S486" s="8">
        <f t="shared" ca="1" si="59"/>
        <v>1</v>
      </c>
      <c r="T486" s="8" t="str">
        <f t="shared" ca="1" si="59"/>
        <v/>
      </c>
      <c r="U486" s="8" t="str">
        <f t="shared" ca="1" si="59"/>
        <v/>
      </c>
      <c r="V486" s="8">
        <f t="shared" ca="1" si="59"/>
        <v>1</v>
      </c>
      <c r="W486" s="8" t="str">
        <f t="shared" ca="1" si="59"/>
        <v/>
      </c>
      <c r="X486" s="8">
        <f t="shared" ca="1" si="59"/>
        <v>1</v>
      </c>
    </row>
    <row r="487" spans="1:24" hidden="1" x14ac:dyDescent="0.25">
      <c r="A487" s="57">
        <f t="shared" ca="1" si="57"/>
        <v>5.8216721598023362</v>
      </c>
      <c r="B487" s="57">
        <f t="shared" ca="1" si="63"/>
        <v>1.4291511973370028</v>
      </c>
      <c r="C487" s="57">
        <f t="shared" ca="1" si="63"/>
        <v>6.2736296631914605</v>
      </c>
      <c r="D487" s="57">
        <f t="shared" ca="1" si="63"/>
        <v>2.3498051610738777</v>
      </c>
      <c r="E487" s="57">
        <f t="shared" ca="1" si="63"/>
        <v>1.9157519381931196</v>
      </c>
      <c r="F487" s="57">
        <f t="shared" ca="1" si="63"/>
        <v>3.9278014648780593</v>
      </c>
      <c r="G487" s="8" cm="1">
        <f t="array" aca="1" ref="G487" ca="1">SUM(IF(ISERROR(FIND($A$4:$F$4,G$4)),0,$A487:$F487))</f>
        <v>12.095301822993797</v>
      </c>
      <c r="H487" s="8" cm="1">
        <f t="array" aca="1" ref="H487" ca="1">SUM(IF(ISERROR(FIND($A$4:$F$4,H$4)),0,$A487:$F487))</f>
        <v>12.099278785754272</v>
      </c>
      <c r="I487" s="8" cm="1">
        <f t="array" aca="1" ref="I487" ca="1">SUM(IF(ISERROR(FIND($A$4:$F$4,I$4)),0,$A487:$F487))</f>
        <v>7.2727046004081819</v>
      </c>
      <c r="J487" s="8">
        <f t="shared" ca="1" si="60"/>
        <v>12.099278785754272</v>
      </c>
      <c r="K487" s="8" t="str">
        <f t="shared" ca="1" si="61"/>
        <v>ADF</v>
      </c>
      <c r="L487" s="8">
        <f ca="1">SMALL($J$5:$J$1004,ROWS($J$5:J487))</f>
        <v>11.270330177099398</v>
      </c>
      <c r="M487" s="10">
        <f ca="1">ROWS($J$5:J487)/COUNT($J$5:$J$1004)</f>
        <v>0.48299999999999998</v>
      </c>
      <c r="N487" s="10"/>
      <c r="O487" s="8" t="str">
        <f t="shared" ca="1" si="62"/>
        <v xml:space="preserve"> </v>
      </c>
      <c r="P487" s="8">
        <f t="shared" ca="1" si="62"/>
        <v>1</v>
      </c>
      <c r="Q487" s="8" t="str">
        <f t="shared" ca="1" si="62"/>
        <v xml:space="preserve"> </v>
      </c>
      <c r="S487" s="8">
        <f t="shared" ca="1" si="59"/>
        <v>1</v>
      </c>
      <c r="T487" s="8" t="str">
        <f t="shared" ca="1" si="59"/>
        <v/>
      </c>
      <c r="U487" s="8" t="str">
        <f t="shared" ca="1" si="59"/>
        <v/>
      </c>
      <c r="V487" s="8">
        <f t="shared" ca="1" si="59"/>
        <v>1</v>
      </c>
      <c r="W487" s="8" t="str">
        <f t="shared" ca="1" si="59"/>
        <v/>
      </c>
      <c r="X487" s="8">
        <f t="shared" ca="1" si="59"/>
        <v>1</v>
      </c>
    </row>
    <row r="488" spans="1:24" hidden="1" x14ac:dyDescent="0.25">
      <c r="A488" s="57">
        <f t="shared" ref="A488:A551" ca="1" si="64">A$2+(A$3-A$2)*RAND()</f>
        <v>3.1493807182794935</v>
      </c>
      <c r="B488" s="57">
        <f t="shared" ca="1" si="63"/>
        <v>3.5456230324073323</v>
      </c>
      <c r="C488" s="57">
        <f t="shared" ca="1" si="63"/>
        <v>6.5040776622154493</v>
      </c>
      <c r="D488" s="57">
        <f t="shared" ca="1" si="63"/>
        <v>4.0868634064915454</v>
      </c>
      <c r="E488" s="57">
        <f t="shared" ca="1" si="63"/>
        <v>1.6635425534272947</v>
      </c>
      <c r="F488" s="57">
        <f t="shared" ca="1" si="63"/>
        <v>2.0467477953432516</v>
      </c>
      <c r="G488" s="8" cm="1">
        <f t="array" aca="1" ref="G488" ca="1">SUM(IF(ISERROR(FIND($A$4:$F$4,G$4)),0,$A488:$F488))</f>
        <v>9.6534583804949428</v>
      </c>
      <c r="H488" s="8" cm="1">
        <f t="array" aca="1" ref="H488" ca="1">SUM(IF(ISERROR(FIND($A$4:$F$4,H$4)),0,$A488:$F488))</f>
        <v>9.2829919201142914</v>
      </c>
      <c r="I488" s="8" cm="1">
        <f t="array" aca="1" ref="I488" ca="1">SUM(IF(ISERROR(FIND($A$4:$F$4,I$4)),0,$A488:$F488))</f>
        <v>7.2559133811778791</v>
      </c>
      <c r="J488" s="8">
        <f t="shared" ca="1" si="60"/>
        <v>9.6534583804949428</v>
      </c>
      <c r="K488" s="8" t="str">
        <f t="shared" ca="1" si="61"/>
        <v>AC</v>
      </c>
      <c r="L488" s="8">
        <f ca="1">SMALL($J$5:$J$1004,ROWS($J$5:J488))</f>
        <v>11.271907886812027</v>
      </c>
      <c r="M488" s="10">
        <f ca="1">ROWS($J$5:J488)/COUNT($J$5:$J$1004)</f>
        <v>0.48399999999999999</v>
      </c>
      <c r="N488" s="10"/>
      <c r="O488" s="8">
        <f t="shared" ca="1" si="62"/>
        <v>1</v>
      </c>
      <c r="P488" s="8" t="str">
        <f t="shared" ca="1" si="62"/>
        <v xml:space="preserve"> </v>
      </c>
      <c r="Q488" s="8" t="str">
        <f t="shared" ca="1" si="62"/>
        <v xml:space="preserve"> </v>
      </c>
      <c r="S488" s="8">
        <f t="shared" ca="1" si="59"/>
        <v>1</v>
      </c>
      <c r="T488" s="8" t="str">
        <f t="shared" ca="1" si="59"/>
        <v/>
      </c>
      <c r="U488" s="8">
        <f t="shared" ca="1" si="59"/>
        <v>1</v>
      </c>
      <c r="V488" s="8" t="str">
        <f t="shared" ca="1" si="59"/>
        <v/>
      </c>
      <c r="W488" s="8" t="str">
        <f t="shared" ca="1" si="59"/>
        <v/>
      </c>
      <c r="X488" s="8" t="str">
        <f t="shared" ca="1" si="59"/>
        <v/>
      </c>
    </row>
    <row r="489" spans="1:24" hidden="1" x14ac:dyDescent="0.25">
      <c r="A489" s="57">
        <f t="shared" ca="1" si="64"/>
        <v>4.2124215567743679</v>
      </c>
      <c r="B489" s="57">
        <f t="shared" ca="1" si="63"/>
        <v>1.5157313730680411</v>
      </c>
      <c r="C489" s="57">
        <f t="shared" ca="1" si="63"/>
        <v>6.981254078271542</v>
      </c>
      <c r="D489" s="57">
        <f t="shared" ca="1" si="63"/>
        <v>3.8560091851026517</v>
      </c>
      <c r="E489" s="57">
        <f t="shared" ca="1" si="63"/>
        <v>2.7640790555001487</v>
      </c>
      <c r="F489" s="57">
        <f t="shared" ca="1" si="63"/>
        <v>2.8649501117890157</v>
      </c>
      <c r="G489" s="8" cm="1">
        <f t="array" aca="1" ref="G489" ca="1">SUM(IF(ISERROR(FIND($A$4:$F$4,G$4)),0,$A489:$F489))</f>
        <v>11.19367563504591</v>
      </c>
      <c r="H489" s="8" cm="1">
        <f t="array" aca="1" ref="H489" ca="1">SUM(IF(ISERROR(FIND($A$4:$F$4,H$4)),0,$A489:$F489))</f>
        <v>10.933380853666035</v>
      </c>
      <c r="I489" s="8" cm="1">
        <f t="array" aca="1" ref="I489" ca="1">SUM(IF(ISERROR(FIND($A$4:$F$4,I$4)),0,$A489:$F489))</f>
        <v>7.1447605403572059</v>
      </c>
      <c r="J489" s="8">
        <f t="shared" ca="1" si="60"/>
        <v>11.19367563504591</v>
      </c>
      <c r="K489" s="8" t="str">
        <f t="shared" ca="1" si="61"/>
        <v>AC</v>
      </c>
      <c r="L489" s="8">
        <f ca="1">SMALL($J$5:$J$1004,ROWS($J$5:J489))</f>
        <v>11.27499100677122</v>
      </c>
      <c r="M489" s="10">
        <f ca="1">ROWS($J$5:J489)/COUNT($J$5:$J$1004)</f>
        <v>0.48499999999999999</v>
      </c>
      <c r="N489" s="10"/>
      <c r="O489" s="8">
        <f t="shared" ca="1" si="62"/>
        <v>1</v>
      </c>
      <c r="P489" s="8" t="str">
        <f t="shared" ca="1" si="62"/>
        <v xml:space="preserve"> </v>
      </c>
      <c r="Q489" s="8" t="str">
        <f t="shared" ca="1" si="62"/>
        <v xml:space="preserve"> </v>
      </c>
      <c r="S489" s="8">
        <f t="shared" ca="1" si="59"/>
        <v>1</v>
      </c>
      <c r="T489" s="8" t="str">
        <f t="shared" ca="1" si="59"/>
        <v/>
      </c>
      <c r="U489" s="8">
        <f t="shared" ca="1" si="59"/>
        <v>1</v>
      </c>
      <c r="V489" s="8" t="str">
        <f t="shared" ca="1" si="59"/>
        <v/>
      </c>
      <c r="W489" s="8" t="str">
        <f t="shared" ca="1" si="59"/>
        <v/>
      </c>
      <c r="X489" s="8" t="str">
        <f t="shared" ca="1" si="59"/>
        <v/>
      </c>
    </row>
    <row r="490" spans="1:24" hidden="1" x14ac:dyDescent="0.25">
      <c r="A490" s="57">
        <f t="shared" ca="1" si="64"/>
        <v>2.3226987329727495</v>
      </c>
      <c r="B490" s="57">
        <f t="shared" ca="1" si="63"/>
        <v>2.6492301188800202</v>
      </c>
      <c r="C490" s="57">
        <f t="shared" ca="1" si="63"/>
        <v>7.0649028952680366</v>
      </c>
      <c r="D490" s="57">
        <f t="shared" ca="1" si="63"/>
        <v>4.5582365679622274</v>
      </c>
      <c r="E490" s="57">
        <f t="shared" ca="1" si="63"/>
        <v>2.7305733594698829</v>
      </c>
      <c r="F490" s="57">
        <f t="shared" ca="1" si="63"/>
        <v>3.662663711882884</v>
      </c>
      <c r="G490" s="8" cm="1">
        <f t="array" aca="1" ref="G490" ca="1">SUM(IF(ISERROR(FIND($A$4:$F$4,G$4)),0,$A490:$F490))</f>
        <v>9.3876016282407857</v>
      </c>
      <c r="H490" s="8" cm="1">
        <f t="array" aca="1" ref="H490" ca="1">SUM(IF(ISERROR(FIND($A$4:$F$4,H$4)),0,$A490:$F490))</f>
        <v>10.543599012817861</v>
      </c>
      <c r="I490" s="8" cm="1">
        <f t="array" aca="1" ref="I490" ca="1">SUM(IF(ISERROR(FIND($A$4:$F$4,I$4)),0,$A490:$F490))</f>
        <v>9.0424671902327862</v>
      </c>
      <c r="J490" s="8">
        <f t="shared" ca="1" si="60"/>
        <v>10.543599012817861</v>
      </c>
      <c r="K490" s="8" t="str">
        <f t="shared" ca="1" si="61"/>
        <v>ADF</v>
      </c>
      <c r="L490" s="8">
        <f ca="1">SMALL($J$5:$J$1004,ROWS($J$5:J490))</f>
        <v>11.277019654769351</v>
      </c>
      <c r="M490" s="10">
        <f ca="1">ROWS($J$5:J490)/COUNT($J$5:$J$1004)</f>
        <v>0.48599999999999999</v>
      </c>
      <c r="N490" s="10"/>
      <c r="O490" s="8" t="str">
        <f t="shared" ca="1" si="62"/>
        <v xml:space="preserve"> </v>
      </c>
      <c r="P490" s="8">
        <f t="shared" ca="1" si="62"/>
        <v>1</v>
      </c>
      <c r="Q490" s="8" t="str">
        <f t="shared" ca="1" si="62"/>
        <v xml:space="preserve"> </v>
      </c>
      <c r="S490" s="8">
        <f t="shared" ca="1" si="59"/>
        <v>1</v>
      </c>
      <c r="T490" s="8" t="str">
        <f t="shared" ca="1" si="59"/>
        <v/>
      </c>
      <c r="U490" s="8" t="str">
        <f t="shared" ca="1" si="59"/>
        <v/>
      </c>
      <c r="V490" s="8">
        <f t="shared" ref="V490:Z541" ca="1" si="65">IFERROR(FIND(V$4,$K490)/FIND(V$4,$K490),"")</f>
        <v>1</v>
      </c>
      <c r="W490" s="8" t="str">
        <f t="shared" ca="1" si="65"/>
        <v/>
      </c>
      <c r="X490" s="8">
        <f t="shared" ca="1" si="65"/>
        <v>1</v>
      </c>
    </row>
    <row r="491" spans="1:24" hidden="1" x14ac:dyDescent="0.25">
      <c r="A491" s="57">
        <f t="shared" ca="1" si="64"/>
        <v>2.0883952142715363</v>
      </c>
      <c r="B491" s="57">
        <f t="shared" ca="1" si="63"/>
        <v>1.585408425717469</v>
      </c>
      <c r="C491" s="57">
        <f t="shared" ca="1" si="63"/>
        <v>5.5212221625739115</v>
      </c>
      <c r="D491" s="57">
        <f t="shared" ca="1" si="63"/>
        <v>2.5168486067459082</v>
      </c>
      <c r="E491" s="57">
        <f t="shared" ca="1" si="63"/>
        <v>1.3804692598793951</v>
      </c>
      <c r="F491" s="57">
        <f t="shared" ca="1" si="63"/>
        <v>3.7837552253459514</v>
      </c>
      <c r="G491" s="8" cm="1">
        <f t="array" aca="1" ref="G491" ca="1">SUM(IF(ISERROR(FIND($A$4:$F$4,G$4)),0,$A491:$F491))</f>
        <v>7.6096173768454474</v>
      </c>
      <c r="H491" s="8" cm="1">
        <f t="array" aca="1" ref="H491" ca="1">SUM(IF(ISERROR(FIND($A$4:$F$4,H$4)),0,$A491:$F491))</f>
        <v>8.388999046363395</v>
      </c>
      <c r="I491" s="8" cm="1">
        <f t="array" aca="1" ref="I491" ca="1">SUM(IF(ISERROR(FIND($A$4:$F$4,I$4)),0,$A491:$F491))</f>
        <v>6.7496329109428155</v>
      </c>
      <c r="J491" s="8">
        <f t="shared" ca="1" si="60"/>
        <v>8.388999046363395</v>
      </c>
      <c r="K491" s="8" t="str">
        <f t="shared" ca="1" si="61"/>
        <v>ADF</v>
      </c>
      <c r="L491" s="8">
        <f ca="1">SMALL($J$5:$J$1004,ROWS($J$5:J491))</f>
        <v>11.277631743104191</v>
      </c>
      <c r="M491" s="10">
        <f ca="1">ROWS($J$5:J491)/COUNT($J$5:$J$1004)</f>
        <v>0.48699999999999999</v>
      </c>
      <c r="N491" s="10"/>
      <c r="O491" s="8" t="str">
        <f t="shared" ca="1" si="62"/>
        <v xml:space="preserve"> </v>
      </c>
      <c r="P491" s="8">
        <f t="shared" ca="1" si="62"/>
        <v>1</v>
      </c>
      <c r="Q491" s="8" t="str">
        <f t="shared" ca="1" si="62"/>
        <v xml:space="preserve"> </v>
      </c>
      <c r="S491" s="8">
        <f t="shared" ref="S491:X554" ca="1" si="66">IFERROR(FIND(S$4,$K491)/FIND(S$4,$K491),"")</f>
        <v>1</v>
      </c>
      <c r="T491" s="8" t="str">
        <f t="shared" ca="1" si="66"/>
        <v/>
      </c>
      <c r="U491" s="8" t="str">
        <f t="shared" ca="1" si="66"/>
        <v/>
      </c>
      <c r="V491" s="8">
        <f t="shared" ca="1" si="66"/>
        <v>1</v>
      </c>
      <c r="W491" s="8" t="str">
        <f t="shared" ca="1" si="66"/>
        <v/>
      </c>
      <c r="X491" s="8">
        <f t="shared" ca="1" si="66"/>
        <v>1</v>
      </c>
    </row>
    <row r="492" spans="1:24" hidden="1" x14ac:dyDescent="0.25">
      <c r="A492" s="57">
        <f t="shared" ca="1" si="64"/>
        <v>3.4921102809532827</v>
      </c>
      <c r="B492" s="57">
        <f t="shared" ca="1" si="63"/>
        <v>2.1664599133876488</v>
      </c>
      <c r="C492" s="57">
        <f t="shared" ca="1" si="63"/>
        <v>4.2396192784565327</v>
      </c>
      <c r="D492" s="57">
        <f t="shared" ca="1" si="63"/>
        <v>5.172827066210945</v>
      </c>
      <c r="E492" s="57">
        <f t="shared" ca="1" si="63"/>
        <v>1.4912760363688335</v>
      </c>
      <c r="F492" s="57">
        <f t="shared" ca="1" si="63"/>
        <v>2.1083282155349021</v>
      </c>
      <c r="G492" s="8" cm="1">
        <f t="array" aca="1" ref="G492" ca="1">SUM(IF(ISERROR(FIND($A$4:$F$4,G$4)),0,$A492:$F492))</f>
        <v>7.7317295594098159</v>
      </c>
      <c r="H492" s="8" cm="1">
        <f t="array" aca="1" ref="H492" ca="1">SUM(IF(ISERROR(FIND($A$4:$F$4,H$4)),0,$A492:$F492))</f>
        <v>10.77326556269913</v>
      </c>
      <c r="I492" s="8" cm="1">
        <f t="array" aca="1" ref="I492" ca="1">SUM(IF(ISERROR(FIND($A$4:$F$4,I$4)),0,$A492:$F492))</f>
        <v>5.7660641652913842</v>
      </c>
      <c r="J492" s="8">
        <f t="shared" ca="1" si="60"/>
        <v>10.77326556269913</v>
      </c>
      <c r="K492" s="8" t="str">
        <f t="shared" ca="1" si="61"/>
        <v>ADF</v>
      </c>
      <c r="L492" s="8">
        <f ca="1">SMALL($J$5:$J$1004,ROWS($J$5:J492))</f>
        <v>11.28926686468315</v>
      </c>
      <c r="M492" s="10">
        <f ca="1">ROWS($J$5:J492)/COUNT($J$5:$J$1004)</f>
        <v>0.48799999999999999</v>
      </c>
      <c r="N492" s="10"/>
      <c r="O492" s="8" t="str">
        <f t="shared" ca="1" si="62"/>
        <v xml:space="preserve"> </v>
      </c>
      <c r="P492" s="8">
        <f t="shared" ca="1" si="62"/>
        <v>1</v>
      </c>
      <c r="Q492" s="8" t="str">
        <f t="shared" ca="1" si="62"/>
        <v xml:space="preserve"> </v>
      </c>
      <c r="S492" s="8">
        <f t="shared" ca="1" si="66"/>
        <v>1</v>
      </c>
      <c r="T492" s="8" t="str">
        <f t="shared" ca="1" si="66"/>
        <v/>
      </c>
      <c r="U492" s="8" t="str">
        <f t="shared" ca="1" si="66"/>
        <v/>
      </c>
      <c r="V492" s="8">
        <f t="shared" ca="1" si="66"/>
        <v>1</v>
      </c>
      <c r="W492" s="8" t="str">
        <f t="shared" ca="1" si="66"/>
        <v/>
      </c>
      <c r="X492" s="8">
        <f t="shared" ca="1" si="66"/>
        <v>1</v>
      </c>
    </row>
    <row r="493" spans="1:24" hidden="1" x14ac:dyDescent="0.25">
      <c r="A493" s="57">
        <f t="shared" ca="1" si="64"/>
        <v>3.119908444222947</v>
      </c>
      <c r="B493" s="57">
        <f t="shared" ca="1" si="63"/>
        <v>3.23546861197664</v>
      </c>
      <c r="C493" s="57">
        <f t="shared" ca="1" si="63"/>
        <v>6.8565612060730761</v>
      </c>
      <c r="D493" s="57">
        <f t="shared" ca="1" si="63"/>
        <v>2.0194881730802008</v>
      </c>
      <c r="E493" s="57">
        <f t="shared" ca="1" si="63"/>
        <v>2.2146041872356044</v>
      </c>
      <c r="F493" s="57">
        <f t="shared" ca="1" si="63"/>
        <v>2.8323219048657187</v>
      </c>
      <c r="G493" s="8" cm="1">
        <f t="array" aca="1" ref="G493" ca="1">SUM(IF(ISERROR(FIND($A$4:$F$4,G$4)),0,$A493:$F493))</f>
        <v>9.9764696502960231</v>
      </c>
      <c r="H493" s="8" cm="1">
        <f t="array" aca="1" ref="H493" ca="1">SUM(IF(ISERROR(FIND($A$4:$F$4,H$4)),0,$A493:$F493))</f>
        <v>7.9717185221688664</v>
      </c>
      <c r="I493" s="8" cm="1">
        <f t="array" aca="1" ref="I493" ca="1">SUM(IF(ISERROR(FIND($A$4:$F$4,I$4)),0,$A493:$F493))</f>
        <v>8.2823947040779622</v>
      </c>
      <c r="J493" s="8">
        <f t="shared" ca="1" si="60"/>
        <v>9.9764696502960231</v>
      </c>
      <c r="K493" s="8" t="str">
        <f t="shared" ca="1" si="61"/>
        <v>AC</v>
      </c>
      <c r="L493" s="8">
        <f ca="1">SMALL($J$5:$J$1004,ROWS($J$5:J493))</f>
        <v>11.293305131498933</v>
      </c>
      <c r="M493" s="10">
        <f ca="1">ROWS($J$5:J493)/COUNT($J$5:$J$1004)</f>
        <v>0.48899999999999999</v>
      </c>
      <c r="N493" s="10"/>
      <c r="O493" s="8">
        <f t="shared" ca="1" si="62"/>
        <v>1</v>
      </c>
      <c r="P493" s="8" t="str">
        <f t="shared" ca="1" si="62"/>
        <v xml:space="preserve"> </v>
      </c>
      <c r="Q493" s="8" t="str">
        <f t="shared" ca="1" si="62"/>
        <v xml:space="preserve"> </v>
      </c>
      <c r="S493" s="8">
        <f t="shared" ca="1" si="66"/>
        <v>1</v>
      </c>
      <c r="T493" s="8" t="str">
        <f t="shared" ca="1" si="66"/>
        <v/>
      </c>
      <c r="U493" s="8">
        <f t="shared" ca="1" si="66"/>
        <v>1</v>
      </c>
      <c r="V493" s="8" t="str">
        <f t="shared" ca="1" si="66"/>
        <v/>
      </c>
      <c r="W493" s="8" t="str">
        <f t="shared" ca="1" si="66"/>
        <v/>
      </c>
      <c r="X493" s="8" t="str">
        <f t="shared" ca="1" si="66"/>
        <v/>
      </c>
    </row>
    <row r="494" spans="1:24" hidden="1" x14ac:dyDescent="0.25">
      <c r="A494" s="57">
        <f t="shared" ca="1" si="64"/>
        <v>5.4406618879627597</v>
      </c>
      <c r="B494" s="57">
        <f t="shared" ca="1" si="63"/>
        <v>3.558792403916641</v>
      </c>
      <c r="C494" s="57">
        <f t="shared" ca="1" si="63"/>
        <v>7.5817101684773345</v>
      </c>
      <c r="D494" s="57">
        <f t="shared" ca="1" si="63"/>
        <v>2.0617344752799744</v>
      </c>
      <c r="E494" s="57">
        <f t="shared" ca="1" si="63"/>
        <v>1.0118648114425464</v>
      </c>
      <c r="F494" s="57">
        <f t="shared" ca="1" si="63"/>
        <v>3.9403271671207403</v>
      </c>
      <c r="G494" s="8" cm="1">
        <f t="array" aca="1" ref="G494" ca="1">SUM(IF(ISERROR(FIND($A$4:$F$4,G$4)),0,$A494:$F494))</f>
        <v>13.022372056440094</v>
      </c>
      <c r="H494" s="8" cm="1">
        <f t="array" aca="1" ref="H494" ca="1">SUM(IF(ISERROR(FIND($A$4:$F$4,H$4)),0,$A494:$F494))</f>
        <v>11.442723530363475</v>
      </c>
      <c r="I494" s="8" cm="1">
        <f t="array" aca="1" ref="I494" ca="1">SUM(IF(ISERROR(FIND($A$4:$F$4,I$4)),0,$A494:$F494))</f>
        <v>8.5109843824799274</v>
      </c>
      <c r="J494" s="8">
        <f t="shared" ca="1" si="60"/>
        <v>13.022372056440094</v>
      </c>
      <c r="K494" s="8" t="str">
        <f t="shared" ca="1" si="61"/>
        <v>AC</v>
      </c>
      <c r="L494" s="8">
        <f ca="1">SMALL($J$5:$J$1004,ROWS($J$5:J494))</f>
        <v>11.307005538778998</v>
      </c>
      <c r="M494" s="10">
        <f ca="1">ROWS($J$5:J494)/COUNT($J$5:$J$1004)</f>
        <v>0.49</v>
      </c>
      <c r="N494" s="10"/>
      <c r="O494" s="8">
        <f t="shared" ca="1" si="62"/>
        <v>1</v>
      </c>
      <c r="P494" s="8" t="str">
        <f t="shared" ca="1" si="62"/>
        <v xml:space="preserve"> </v>
      </c>
      <c r="Q494" s="8" t="str">
        <f t="shared" ca="1" si="62"/>
        <v xml:space="preserve"> </v>
      </c>
      <c r="S494" s="8">
        <f t="shared" ca="1" si="66"/>
        <v>1</v>
      </c>
      <c r="T494" s="8" t="str">
        <f t="shared" ca="1" si="66"/>
        <v/>
      </c>
      <c r="U494" s="8">
        <f t="shared" ca="1" si="66"/>
        <v>1</v>
      </c>
      <c r="V494" s="8" t="str">
        <f t="shared" ca="1" si="66"/>
        <v/>
      </c>
      <c r="W494" s="8" t="str">
        <f t="shared" ca="1" si="66"/>
        <v/>
      </c>
      <c r="X494" s="8" t="str">
        <f t="shared" ca="1" si="66"/>
        <v/>
      </c>
    </row>
    <row r="495" spans="1:24" hidden="1" x14ac:dyDescent="0.25">
      <c r="A495" s="57">
        <f t="shared" ca="1" si="64"/>
        <v>5.0136621824596794</v>
      </c>
      <c r="B495" s="57">
        <f t="shared" ca="1" si="63"/>
        <v>2.11298499870859</v>
      </c>
      <c r="C495" s="57">
        <f t="shared" ca="1" si="63"/>
        <v>6.9741282165142593</v>
      </c>
      <c r="D495" s="57">
        <f t="shared" ca="1" si="63"/>
        <v>4.7236622180584966</v>
      </c>
      <c r="E495" s="57">
        <f t="shared" ca="1" si="63"/>
        <v>2.7102843485918924</v>
      </c>
      <c r="F495" s="57">
        <f t="shared" ca="1" si="63"/>
        <v>3.3259565360665793</v>
      </c>
      <c r="G495" s="8" cm="1">
        <f t="array" aca="1" ref="G495" ca="1">SUM(IF(ISERROR(FIND($A$4:$F$4,G$4)),0,$A495:$F495))</f>
        <v>11.987790398973939</v>
      </c>
      <c r="H495" s="8" cm="1">
        <f t="array" aca="1" ref="H495" ca="1">SUM(IF(ISERROR(FIND($A$4:$F$4,H$4)),0,$A495:$F495))</f>
        <v>13.063280936584755</v>
      </c>
      <c r="I495" s="8" cm="1">
        <f t="array" aca="1" ref="I495" ca="1">SUM(IF(ISERROR(FIND($A$4:$F$4,I$4)),0,$A495:$F495))</f>
        <v>8.1492258833670626</v>
      </c>
      <c r="J495" s="8">
        <f t="shared" ca="1" si="60"/>
        <v>13.063280936584755</v>
      </c>
      <c r="K495" s="8" t="str">
        <f t="shared" ca="1" si="61"/>
        <v>ADF</v>
      </c>
      <c r="L495" s="8">
        <f ca="1">SMALL($J$5:$J$1004,ROWS($J$5:J495))</f>
        <v>11.307589655061639</v>
      </c>
      <c r="M495" s="10">
        <f ca="1">ROWS($J$5:J495)/COUNT($J$5:$J$1004)</f>
        <v>0.49099999999999999</v>
      </c>
      <c r="N495" s="10"/>
      <c r="O495" s="8" t="str">
        <f t="shared" ca="1" si="62"/>
        <v xml:space="preserve"> </v>
      </c>
      <c r="P495" s="8">
        <f t="shared" ca="1" si="62"/>
        <v>1</v>
      </c>
      <c r="Q495" s="8" t="str">
        <f t="shared" ca="1" si="62"/>
        <v xml:space="preserve"> </v>
      </c>
      <c r="S495" s="8">
        <f t="shared" ca="1" si="66"/>
        <v>1</v>
      </c>
      <c r="T495" s="8" t="str">
        <f t="shared" ca="1" si="66"/>
        <v/>
      </c>
      <c r="U495" s="8" t="str">
        <f t="shared" ca="1" si="66"/>
        <v/>
      </c>
      <c r="V495" s="8">
        <f t="shared" ca="1" si="66"/>
        <v>1</v>
      </c>
      <c r="W495" s="8" t="str">
        <f t="shared" ca="1" si="66"/>
        <v/>
      </c>
      <c r="X495" s="8">
        <f t="shared" ca="1" si="66"/>
        <v>1</v>
      </c>
    </row>
    <row r="496" spans="1:24" hidden="1" x14ac:dyDescent="0.25">
      <c r="A496" s="57">
        <f t="shared" ca="1" si="64"/>
        <v>3.5446317563865346</v>
      </c>
      <c r="B496" s="57">
        <f t="shared" ca="1" si="63"/>
        <v>3.3427269548860195</v>
      </c>
      <c r="C496" s="57">
        <f t="shared" ca="1" si="63"/>
        <v>7.4287179951863918</v>
      </c>
      <c r="D496" s="57">
        <f t="shared" ca="1" si="63"/>
        <v>4.159444006795737</v>
      </c>
      <c r="E496" s="57">
        <f t="shared" ca="1" si="63"/>
        <v>1.9203281238312062</v>
      </c>
      <c r="F496" s="57">
        <f t="shared" ca="1" si="63"/>
        <v>2.6043457564172874</v>
      </c>
      <c r="G496" s="8" cm="1">
        <f t="array" aca="1" ref="G496" ca="1">SUM(IF(ISERROR(FIND($A$4:$F$4,G$4)),0,$A496:$F496))</f>
        <v>10.973349751572925</v>
      </c>
      <c r="H496" s="8" cm="1">
        <f t="array" aca="1" ref="H496" ca="1">SUM(IF(ISERROR(FIND($A$4:$F$4,H$4)),0,$A496:$F496))</f>
        <v>10.308421519599559</v>
      </c>
      <c r="I496" s="8" cm="1">
        <f t="array" aca="1" ref="I496" ca="1">SUM(IF(ISERROR(FIND($A$4:$F$4,I$4)),0,$A496:$F496))</f>
        <v>7.8674008351345135</v>
      </c>
      <c r="J496" s="8">
        <f t="shared" ca="1" si="60"/>
        <v>10.973349751572925</v>
      </c>
      <c r="K496" s="8" t="str">
        <f t="shared" ca="1" si="61"/>
        <v>AC</v>
      </c>
      <c r="L496" s="8">
        <f ca="1">SMALL($J$5:$J$1004,ROWS($J$5:J496))</f>
        <v>11.313569573270444</v>
      </c>
      <c r="M496" s="10">
        <f ca="1">ROWS($J$5:J496)/COUNT($J$5:$J$1004)</f>
        <v>0.49199999999999999</v>
      </c>
      <c r="N496" s="10"/>
      <c r="O496" s="8">
        <f t="shared" ca="1" si="62"/>
        <v>1</v>
      </c>
      <c r="P496" s="8" t="str">
        <f t="shared" ca="1" si="62"/>
        <v xml:space="preserve"> </v>
      </c>
      <c r="Q496" s="8" t="str">
        <f t="shared" ca="1" si="62"/>
        <v xml:space="preserve"> </v>
      </c>
      <c r="S496" s="8">
        <f t="shared" ca="1" si="66"/>
        <v>1</v>
      </c>
      <c r="T496" s="8" t="str">
        <f t="shared" ca="1" si="66"/>
        <v/>
      </c>
      <c r="U496" s="8">
        <f t="shared" ca="1" si="66"/>
        <v>1</v>
      </c>
      <c r="V496" s="8" t="str">
        <f t="shared" ca="1" si="66"/>
        <v/>
      </c>
      <c r="W496" s="8" t="str">
        <f t="shared" ca="1" si="66"/>
        <v/>
      </c>
      <c r="X496" s="8" t="str">
        <f t="shared" ca="1" si="66"/>
        <v/>
      </c>
    </row>
    <row r="497" spans="1:24" hidden="1" x14ac:dyDescent="0.25">
      <c r="A497" s="57">
        <f t="shared" ca="1" si="64"/>
        <v>4.2402787454946633</v>
      </c>
      <c r="B497" s="57">
        <f t="shared" ca="1" si="63"/>
        <v>4.4924464323022608</v>
      </c>
      <c r="C497" s="57">
        <f t="shared" ca="1" si="63"/>
        <v>4.8683971157882979</v>
      </c>
      <c r="D497" s="57">
        <f t="shared" ca="1" si="63"/>
        <v>3.5761534096269036</v>
      </c>
      <c r="E497" s="57">
        <f t="shared" ca="1" si="63"/>
        <v>1.3267503561424285</v>
      </c>
      <c r="F497" s="57">
        <f t="shared" ca="1" si="63"/>
        <v>3.7852330281249542</v>
      </c>
      <c r="G497" s="8" cm="1">
        <f t="array" aca="1" ref="G497" ca="1">SUM(IF(ISERROR(FIND($A$4:$F$4,G$4)),0,$A497:$F497))</f>
        <v>9.1086758612829613</v>
      </c>
      <c r="H497" s="8" cm="1">
        <f t="array" aca="1" ref="H497" ca="1">SUM(IF(ISERROR(FIND($A$4:$F$4,H$4)),0,$A497:$F497))</f>
        <v>11.601665183246521</v>
      </c>
      <c r="I497" s="8" cm="1">
        <f t="array" aca="1" ref="I497" ca="1">SUM(IF(ISERROR(FIND($A$4:$F$4,I$4)),0,$A497:$F497))</f>
        <v>9.6044298165696436</v>
      </c>
      <c r="J497" s="8">
        <f t="shared" ca="1" si="60"/>
        <v>11.601665183246521</v>
      </c>
      <c r="K497" s="8" t="str">
        <f t="shared" ca="1" si="61"/>
        <v>ADF</v>
      </c>
      <c r="L497" s="8">
        <f ca="1">SMALL($J$5:$J$1004,ROWS($J$5:J497))</f>
        <v>11.315540131718539</v>
      </c>
      <c r="M497" s="10">
        <f ca="1">ROWS($J$5:J497)/COUNT($J$5:$J$1004)</f>
        <v>0.49299999999999999</v>
      </c>
      <c r="N497" s="10"/>
      <c r="O497" s="8" t="str">
        <f t="shared" ca="1" si="62"/>
        <v xml:space="preserve"> </v>
      </c>
      <c r="P497" s="8">
        <f t="shared" ca="1" si="62"/>
        <v>1</v>
      </c>
      <c r="Q497" s="8" t="str">
        <f t="shared" ca="1" si="62"/>
        <v xml:space="preserve"> </v>
      </c>
      <c r="S497" s="8">
        <f t="shared" ca="1" si="66"/>
        <v>1</v>
      </c>
      <c r="T497" s="8" t="str">
        <f t="shared" ca="1" si="66"/>
        <v/>
      </c>
      <c r="U497" s="8" t="str">
        <f t="shared" ca="1" si="66"/>
        <v/>
      </c>
      <c r="V497" s="8">
        <f t="shared" ca="1" si="66"/>
        <v>1</v>
      </c>
      <c r="W497" s="8" t="str">
        <f t="shared" ca="1" si="66"/>
        <v/>
      </c>
      <c r="X497" s="8">
        <f t="shared" ca="1" si="66"/>
        <v>1</v>
      </c>
    </row>
    <row r="498" spans="1:24" hidden="1" x14ac:dyDescent="0.25">
      <c r="A498" s="57">
        <f t="shared" ca="1" si="64"/>
        <v>5.6768172437159228</v>
      </c>
      <c r="B498" s="57">
        <f t="shared" ca="1" si="63"/>
        <v>2.0467157650992984</v>
      </c>
      <c r="C498" s="57">
        <f t="shared" ca="1" si="63"/>
        <v>6.4344164283873297</v>
      </c>
      <c r="D498" s="57">
        <f t="shared" ca="1" si="63"/>
        <v>2.6280257263100819</v>
      </c>
      <c r="E498" s="57">
        <f t="shared" ca="1" si="63"/>
        <v>1.3347466500114569</v>
      </c>
      <c r="F498" s="57">
        <f t="shared" ca="1" si="63"/>
        <v>3.2007635294040937</v>
      </c>
      <c r="G498" s="8" cm="1">
        <f t="array" aca="1" ref="G498" ca="1">SUM(IF(ISERROR(FIND($A$4:$F$4,G$4)),0,$A498:$F498))</f>
        <v>12.111233672103253</v>
      </c>
      <c r="H498" s="8" cm="1">
        <f t="array" aca="1" ref="H498" ca="1">SUM(IF(ISERROR(FIND($A$4:$F$4,H$4)),0,$A498:$F498))</f>
        <v>11.505606499430099</v>
      </c>
      <c r="I498" s="8" cm="1">
        <f t="array" aca="1" ref="I498" ca="1">SUM(IF(ISERROR(FIND($A$4:$F$4,I$4)),0,$A498:$F498))</f>
        <v>6.5822259445148497</v>
      </c>
      <c r="J498" s="8">
        <f t="shared" ca="1" si="60"/>
        <v>12.111233672103253</v>
      </c>
      <c r="K498" s="8" t="str">
        <f t="shared" ca="1" si="61"/>
        <v>AC</v>
      </c>
      <c r="L498" s="8">
        <f ca="1">SMALL($J$5:$J$1004,ROWS($J$5:J498))</f>
        <v>11.32442004177774</v>
      </c>
      <c r="M498" s="10">
        <f ca="1">ROWS($J$5:J498)/COUNT($J$5:$J$1004)</f>
        <v>0.49399999999999999</v>
      </c>
      <c r="N498" s="10"/>
      <c r="O498" s="8">
        <f t="shared" ca="1" si="62"/>
        <v>1</v>
      </c>
      <c r="P498" s="8" t="str">
        <f t="shared" ca="1" si="62"/>
        <v xml:space="preserve"> </v>
      </c>
      <c r="Q498" s="8" t="str">
        <f t="shared" ca="1" si="62"/>
        <v xml:space="preserve"> </v>
      </c>
      <c r="S498" s="8">
        <f t="shared" ca="1" si="66"/>
        <v>1</v>
      </c>
      <c r="T498" s="8" t="str">
        <f t="shared" ca="1" si="66"/>
        <v/>
      </c>
      <c r="U498" s="8">
        <f t="shared" ca="1" si="66"/>
        <v>1</v>
      </c>
      <c r="V498" s="8" t="str">
        <f t="shared" ca="1" si="66"/>
        <v/>
      </c>
      <c r="W498" s="8" t="str">
        <f t="shared" ca="1" si="66"/>
        <v/>
      </c>
      <c r="X498" s="8" t="str">
        <f t="shared" ca="1" si="66"/>
        <v/>
      </c>
    </row>
    <row r="499" spans="1:24" hidden="1" x14ac:dyDescent="0.25">
      <c r="A499" s="57">
        <f t="shared" ca="1" si="64"/>
        <v>3.8899852944503204</v>
      </c>
      <c r="B499" s="57">
        <f t="shared" ca="1" si="63"/>
        <v>2.4265367055470808</v>
      </c>
      <c r="C499" s="57">
        <f t="shared" ca="1" si="63"/>
        <v>5.3582980786795957</v>
      </c>
      <c r="D499" s="57">
        <f t="shared" ca="1" si="63"/>
        <v>3.602841926199071</v>
      </c>
      <c r="E499" s="57">
        <f t="shared" ca="1" si="63"/>
        <v>1.7291243941414753</v>
      </c>
      <c r="F499" s="57">
        <f t="shared" ca="1" si="63"/>
        <v>2.0704117672904543</v>
      </c>
      <c r="G499" s="8" cm="1">
        <f t="array" aca="1" ref="G499" ca="1">SUM(IF(ISERROR(FIND($A$4:$F$4,G$4)),0,$A499:$F499))</f>
        <v>9.2482833731299152</v>
      </c>
      <c r="H499" s="8" cm="1">
        <f t="array" aca="1" ref="H499" ca="1">SUM(IF(ISERROR(FIND($A$4:$F$4,H$4)),0,$A499:$F499))</f>
        <v>9.5632389879398456</v>
      </c>
      <c r="I499" s="8" cm="1">
        <f t="array" aca="1" ref="I499" ca="1">SUM(IF(ISERROR(FIND($A$4:$F$4,I$4)),0,$A499:$F499))</f>
        <v>6.2260728669790106</v>
      </c>
      <c r="J499" s="8">
        <f t="shared" ca="1" si="60"/>
        <v>9.5632389879398456</v>
      </c>
      <c r="K499" s="8" t="str">
        <f t="shared" ca="1" si="61"/>
        <v>ADF</v>
      </c>
      <c r="L499" s="8">
        <f ca="1">SMALL($J$5:$J$1004,ROWS($J$5:J499))</f>
        <v>11.326056174517156</v>
      </c>
      <c r="M499" s="10">
        <f ca="1">ROWS($J$5:J499)/COUNT($J$5:$J$1004)</f>
        <v>0.495</v>
      </c>
      <c r="N499" s="10"/>
      <c r="O499" s="8" t="str">
        <f t="shared" ca="1" si="62"/>
        <v xml:space="preserve"> </v>
      </c>
      <c r="P499" s="8">
        <f t="shared" ca="1" si="62"/>
        <v>1</v>
      </c>
      <c r="Q499" s="8" t="str">
        <f t="shared" ca="1" si="62"/>
        <v xml:space="preserve"> </v>
      </c>
      <c r="S499" s="8">
        <f t="shared" ca="1" si="66"/>
        <v>1</v>
      </c>
      <c r="T499" s="8" t="str">
        <f t="shared" ca="1" si="66"/>
        <v/>
      </c>
      <c r="U499" s="8" t="str">
        <f t="shared" ca="1" si="66"/>
        <v/>
      </c>
      <c r="V499" s="8">
        <f t="shared" ca="1" si="66"/>
        <v>1</v>
      </c>
      <c r="W499" s="8" t="str">
        <f t="shared" ca="1" si="66"/>
        <v/>
      </c>
      <c r="X499" s="8">
        <f t="shared" ca="1" si="66"/>
        <v>1</v>
      </c>
    </row>
    <row r="500" spans="1:24" hidden="1" x14ac:dyDescent="0.25">
      <c r="A500" s="57">
        <f t="shared" ca="1" si="64"/>
        <v>3.1361564710560219</v>
      </c>
      <c r="B500" s="57">
        <f t="shared" ca="1" si="63"/>
        <v>4.9505099671117438</v>
      </c>
      <c r="C500" s="57">
        <f t="shared" ca="1" si="63"/>
        <v>5.632524609214336</v>
      </c>
      <c r="D500" s="57">
        <f t="shared" ca="1" si="63"/>
        <v>5.5519142584070202</v>
      </c>
      <c r="E500" s="57">
        <f t="shared" ca="1" si="63"/>
        <v>2.9624185615484855</v>
      </c>
      <c r="F500" s="57">
        <f t="shared" ca="1" si="63"/>
        <v>2.8429350393059041</v>
      </c>
      <c r="G500" s="8" cm="1">
        <f t="array" aca="1" ref="G500" ca="1">SUM(IF(ISERROR(FIND($A$4:$F$4,G$4)),0,$A500:$F500))</f>
        <v>8.7686810802703583</v>
      </c>
      <c r="H500" s="8" cm="1">
        <f t="array" aca="1" ref="H500" ca="1">SUM(IF(ISERROR(FIND($A$4:$F$4,H$4)),0,$A500:$F500))</f>
        <v>11.531005768768946</v>
      </c>
      <c r="I500" s="8" cm="1">
        <f t="array" aca="1" ref="I500" ca="1">SUM(IF(ISERROR(FIND($A$4:$F$4,I$4)),0,$A500:$F500))</f>
        <v>10.755863567966134</v>
      </c>
      <c r="J500" s="8">
        <f t="shared" ca="1" si="60"/>
        <v>11.531005768768946</v>
      </c>
      <c r="K500" s="8" t="str">
        <f t="shared" ca="1" si="61"/>
        <v>ADF</v>
      </c>
      <c r="L500" s="8">
        <f ca="1">SMALL($J$5:$J$1004,ROWS($J$5:J500))</f>
        <v>11.326481419434492</v>
      </c>
      <c r="M500" s="10">
        <f ca="1">ROWS($J$5:J500)/COUNT($J$5:$J$1004)</f>
        <v>0.496</v>
      </c>
      <c r="N500" s="10"/>
      <c r="O500" s="8" t="str">
        <f t="shared" ca="1" si="62"/>
        <v xml:space="preserve"> </v>
      </c>
      <c r="P500" s="8">
        <f t="shared" ca="1" si="62"/>
        <v>1</v>
      </c>
      <c r="Q500" s="8" t="str">
        <f t="shared" ca="1" si="62"/>
        <v xml:space="preserve"> </v>
      </c>
      <c r="S500" s="8">
        <f t="shared" ca="1" si="66"/>
        <v>1</v>
      </c>
      <c r="T500" s="8" t="str">
        <f t="shared" ca="1" si="66"/>
        <v/>
      </c>
      <c r="U500" s="8" t="str">
        <f t="shared" ca="1" si="66"/>
        <v/>
      </c>
      <c r="V500" s="8">
        <f t="shared" ca="1" si="66"/>
        <v>1</v>
      </c>
      <c r="W500" s="8" t="str">
        <f t="shared" ca="1" si="66"/>
        <v/>
      </c>
      <c r="X500" s="8">
        <f t="shared" ca="1" si="66"/>
        <v>1</v>
      </c>
    </row>
    <row r="501" spans="1:24" hidden="1" x14ac:dyDescent="0.25">
      <c r="A501" s="57">
        <f t="shared" ca="1" si="64"/>
        <v>2.9180895561510005</v>
      </c>
      <c r="B501" s="57">
        <f t="shared" ca="1" si="63"/>
        <v>3.32646700767785</v>
      </c>
      <c r="C501" s="57">
        <f t="shared" ca="1" si="63"/>
        <v>6.1907916240980443</v>
      </c>
      <c r="D501" s="57">
        <f t="shared" ca="1" si="63"/>
        <v>5.9678137953733437</v>
      </c>
      <c r="E501" s="57">
        <f t="shared" ca="1" si="63"/>
        <v>1.2851607135092058</v>
      </c>
      <c r="F501" s="57">
        <f t="shared" ca="1" si="63"/>
        <v>2.7418029237825667</v>
      </c>
      <c r="G501" s="8" cm="1">
        <f t="array" aca="1" ref="G501" ca="1">SUM(IF(ISERROR(FIND($A$4:$F$4,G$4)),0,$A501:$F501))</f>
        <v>9.1088811802490444</v>
      </c>
      <c r="H501" s="8" cm="1">
        <f t="array" aca="1" ref="H501" ca="1">SUM(IF(ISERROR(FIND($A$4:$F$4,H$4)),0,$A501:$F501))</f>
        <v>11.627706275306911</v>
      </c>
      <c r="I501" s="8" cm="1">
        <f t="array" aca="1" ref="I501" ca="1">SUM(IF(ISERROR(FIND($A$4:$F$4,I$4)),0,$A501:$F501))</f>
        <v>7.3534306449696221</v>
      </c>
      <c r="J501" s="8">
        <f t="shared" ca="1" si="60"/>
        <v>11.627706275306911</v>
      </c>
      <c r="K501" s="8" t="str">
        <f t="shared" ca="1" si="61"/>
        <v>ADF</v>
      </c>
      <c r="L501" s="8">
        <f ca="1">SMALL($J$5:$J$1004,ROWS($J$5:J501))</f>
        <v>11.327700347262434</v>
      </c>
      <c r="M501" s="10">
        <f ca="1">ROWS($J$5:J501)/COUNT($J$5:$J$1004)</f>
        <v>0.497</v>
      </c>
      <c r="N501" s="10"/>
      <c r="O501" s="8" t="str">
        <f t="shared" ca="1" si="62"/>
        <v xml:space="preserve"> </v>
      </c>
      <c r="P501" s="8">
        <f t="shared" ca="1" si="62"/>
        <v>1</v>
      </c>
      <c r="Q501" s="8" t="str">
        <f t="shared" ca="1" si="62"/>
        <v xml:space="preserve"> </v>
      </c>
      <c r="S501" s="8">
        <f t="shared" ca="1" si="66"/>
        <v>1</v>
      </c>
      <c r="T501" s="8" t="str">
        <f t="shared" ca="1" si="66"/>
        <v/>
      </c>
      <c r="U501" s="8" t="str">
        <f t="shared" ca="1" si="66"/>
        <v/>
      </c>
      <c r="V501" s="8">
        <f t="shared" ca="1" si="66"/>
        <v>1</v>
      </c>
      <c r="W501" s="8" t="str">
        <f t="shared" ca="1" si="66"/>
        <v/>
      </c>
      <c r="X501" s="8">
        <f t="shared" ca="1" si="66"/>
        <v>1</v>
      </c>
    </row>
    <row r="502" spans="1:24" hidden="1" x14ac:dyDescent="0.25">
      <c r="A502" s="57">
        <f t="shared" ca="1" si="64"/>
        <v>4.0363267039782329</v>
      </c>
      <c r="B502" s="57">
        <f t="shared" ca="1" si="63"/>
        <v>2.8245218094637266</v>
      </c>
      <c r="C502" s="57">
        <f t="shared" ca="1" si="63"/>
        <v>4.5241424033861346</v>
      </c>
      <c r="D502" s="57">
        <f t="shared" ca="1" si="63"/>
        <v>2.1697348911585874</v>
      </c>
      <c r="E502" s="57">
        <f t="shared" ca="1" si="63"/>
        <v>2.9777422461192886</v>
      </c>
      <c r="F502" s="57">
        <f t="shared" ca="1" si="63"/>
        <v>2.092639824252613</v>
      </c>
      <c r="G502" s="8" cm="1">
        <f t="array" aca="1" ref="G502" ca="1">SUM(IF(ISERROR(FIND($A$4:$F$4,G$4)),0,$A502:$F502))</f>
        <v>8.5604691073643675</v>
      </c>
      <c r="H502" s="8" cm="1">
        <f t="array" aca="1" ref="H502" ca="1">SUM(IF(ISERROR(FIND($A$4:$F$4,H$4)),0,$A502:$F502))</f>
        <v>8.2987014193894328</v>
      </c>
      <c r="I502" s="8" cm="1">
        <f t="array" aca="1" ref="I502" ca="1">SUM(IF(ISERROR(FIND($A$4:$F$4,I$4)),0,$A502:$F502))</f>
        <v>7.8949038798356277</v>
      </c>
      <c r="J502" s="8">
        <f t="shared" ca="1" si="60"/>
        <v>8.5604691073643675</v>
      </c>
      <c r="K502" s="8" t="str">
        <f t="shared" ca="1" si="61"/>
        <v>AC</v>
      </c>
      <c r="L502" s="8">
        <f ca="1">SMALL($J$5:$J$1004,ROWS($J$5:J502))</f>
        <v>11.327933485065568</v>
      </c>
      <c r="M502" s="10">
        <f ca="1">ROWS($J$5:J502)/COUNT($J$5:$J$1004)</f>
        <v>0.498</v>
      </c>
      <c r="N502" s="10"/>
      <c r="O502" s="8">
        <f t="shared" ca="1" si="62"/>
        <v>1</v>
      </c>
      <c r="P502" s="8" t="str">
        <f t="shared" ca="1" si="62"/>
        <v xml:space="preserve"> </v>
      </c>
      <c r="Q502" s="8" t="str">
        <f t="shared" ca="1" si="62"/>
        <v xml:space="preserve"> </v>
      </c>
      <c r="S502" s="8">
        <f t="shared" ca="1" si="66"/>
        <v>1</v>
      </c>
      <c r="T502" s="8" t="str">
        <f t="shared" ca="1" si="66"/>
        <v/>
      </c>
      <c r="U502" s="8">
        <f t="shared" ca="1" si="66"/>
        <v>1</v>
      </c>
      <c r="V502" s="8" t="str">
        <f t="shared" ca="1" si="66"/>
        <v/>
      </c>
      <c r="W502" s="8" t="str">
        <f t="shared" ca="1" si="66"/>
        <v/>
      </c>
      <c r="X502" s="8" t="str">
        <f t="shared" ca="1" si="66"/>
        <v/>
      </c>
    </row>
    <row r="503" spans="1:24" hidden="1" x14ac:dyDescent="0.25">
      <c r="A503" s="57">
        <f t="shared" ca="1" si="64"/>
        <v>4.6406821630096431</v>
      </c>
      <c r="B503" s="57">
        <f t="shared" ca="1" si="63"/>
        <v>4.9295074826739054</v>
      </c>
      <c r="C503" s="57">
        <f t="shared" ca="1" si="63"/>
        <v>4.7083805818898323</v>
      </c>
      <c r="D503" s="57">
        <f t="shared" ca="1" si="63"/>
        <v>3.5874856536669824</v>
      </c>
      <c r="E503" s="57">
        <f t="shared" ca="1" si="63"/>
        <v>2.8400039541739428</v>
      </c>
      <c r="F503" s="57">
        <f t="shared" ca="1" si="63"/>
        <v>3.3523013720900052</v>
      </c>
      <c r="G503" s="8" cm="1">
        <f t="array" aca="1" ref="G503" ca="1">SUM(IF(ISERROR(FIND($A$4:$F$4,G$4)),0,$A503:$F503))</f>
        <v>9.3490627448994754</v>
      </c>
      <c r="H503" s="8" cm="1">
        <f t="array" aca="1" ref="H503" ca="1">SUM(IF(ISERROR(FIND($A$4:$F$4,H$4)),0,$A503:$F503))</f>
        <v>11.580469188766632</v>
      </c>
      <c r="I503" s="8" cm="1">
        <f t="array" aca="1" ref="I503" ca="1">SUM(IF(ISERROR(FIND($A$4:$F$4,I$4)),0,$A503:$F503))</f>
        <v>11.121812808937854</v>
      </c>
      <c r="J503" s="8">
        <f t="shared" ca="1" si="60"/>
        <v>11.580469188766632</v>
      </c>
      <c r="K503" s="8" t="str">
        <f t="shared" ca="1" si="61"/>
        <v>ADF</v>
      </c>
      <c r="L503" s="8">
        <f ca="1">SMALL($J$5:$J$1004,ROWS($J$5:J503))</f>
        <v>11.329743107019837</v>
      </c>
      <c r="M503" s="10">
        <f ca="1">ROWS($J$5:J503)/COUNT($J$5:$J$1004)</f>
        <v>0.499</v>
      </c>
      <c r="N503" s="10"/>
      <c r="O503" s="8" t="str">
        <f t="shared" ca="1" si="62"/>
        <v xml:space="preserve"> </v>
      </c>
      <c r="P503" s="8">
        <f t="shared" ca="1" si="62"/>
        <v>1</v>
      </c>
      <c r="Q503" s="8" t="str">
        <f t="shared" ca="1" si="62"/>
        <v xml:space="preserve"> </v>
      </c>
      <c r="S503" s="8">
        <f t="shared" ca="1" si="66"/>
        <v>1</v>
      </c>
      <c r="T503" s="8" t="str">
        <f t="shared" ca="1" si="66"/>
        <v/>
      </c>
      <c r="U503" s="8" t="str">
        <f t="shared" ca="1" si="66"/>
        <v/>
      </c>
      <c r="V503" s="8">
        <f t="shared" ca="1" si="66"/>
        <v>1</v>
      </c>
      <c r="W503" s="8" t="str">
        <f t="shared" ca="1" si="66"/>
        <v/>
      </c>
      <c r="X503" s="8">
        <f t="shared" ca="1" si="66"/>
        <v>1</v>
      </c>
    </row>
    <row r="504" spans="1:24" hidden="1" x14ac:dyDescent="0.25">
      <c r="A504" s="57">
        <f t="shared" ca="1" si="64"/>
        <v>5.3028032752386736</v>
      </c>
      <c r="B504" s="57">
        <f t="shared" ca="1" si="63"/>
        <v>4.4981395834444271</v>
      </c>
      <c r="C504" s="57">
        <f t="shared" ca="1" si="63"/>
        <v>7.9937369271021552</v>
      </c>
      <c r="D504" s="57">
        <f t="shared" ca="1" si="63"/>
        <v>3.2512936329702771</v>
      </c>
      <c r="E504" s="57">
        <f t="shared" ca="1" si="63"/>
        <v>2.184433953894338</v>
      </c>
      <c r="F504" s="57">
        <f t="shared" ca="1" si="63"/>
        <v>3.9321363707599177</v>
      </c>
      <c r="G504" s="8" cm="1">
        <f t="array" aca="1" ref="G504" ca="1">SUM(IF(ISERROR(FIND($A$4:$F$4,G$4)),0,$A504:$F504))</f>
        <v>13.296540202340829</v>
      </c>
      <c r="H504" s="8" cm="1">
        <f t="array" aca="1" ref="H504" ca="1">SUM(IF(ISERROR(FIND($A$4:$F$4,H$4)),0,$A504:$F504))</f>
        <v>12.486233278968868</v>
      </c>
      <c r="I504" s="8" cm="1">
        <f t="array" aca="1" ref="I504" ca="1">SUM(IF(ISERROR(FIND($A$4:$F$4,I$4)),0,$A504:$F504))</f>
        <v>10.614709908098682</v>
      </c>
      <c r="J504" s="8">
        <f t="shared" ca="1" si="60"/>
        <v>13.296540202340829</v>
      </c>
      <c r="K504" s="8" t="str">
        <f t="shared" ca="1" si="61"/>
        <v>AC</v>
      </c>
      <c r="L504" s="8">
        <f ca="1">SMALL($J$5:$J$1004,ROWS($J$5:J504))</f>
        <v>11.330502617608547</v>
      </c>
      <c r="M504" s="10">
        <f ca="1">ROWS($J$5:J504)/COUNT($J$5:$J$1004)</f>
        <v>0.5</v>
      </c>
      <c r="N504" s="10"/>
      <c r="O504" s="8">
        <f t="shared" ca="1" si="62"/>
        <v>1</v>
      </c>
      <c r="P504" s="8" t="str">
        <f t="shared" ca="1" si="62"/>
        <v xml:space="preserve"> </v>
      </c>
      <c r="Q504" s="8" t="str">
        <f t="shared" ca="1" si="62"/>
        <v xml:space="preserve"> </v>
      </c>
      <c r="S504" s="8">
        <f t="shared" ca="1" si="66"/>
        <v>1</v>
      </c>
      <c r="T504" s="8" t="str">
        <f t="shared" ca="1" si="66"/>
        <v/>
      </c>
      <c r="U504" s="8">
        <f t="shared" ca="1" si="66"/>
        <v>1</v>
      </c>
      <c r="V504" s="8" t="str">
        <f t="shared" ca="1" si="66"/>
        <v/>
      </c>
      <c r="W504" s="8" t="str">
        <f t="shared" ca="1" si="66"/>
        <v/>
      </c>
      <c r="X504" s="8" t="str">
        <f t="shared" ca="1" si="66"/>
        <v/>
      </c>
    </row>
    <row r="505" spans="1:24" hidden="1" x14ac:dyDescent="0.25">
      <c r="A505" s="57">
        <f t="shared" ca="1" si="64"/>
        <v>4.8179894584627494</v>
      </c>
      <c r="B505" s="57">
        <f t="shared" ca="1" si="63"/>
        <v>1.0095586353778412</v>
      </c>
      <c r="C505" s="57">
        <f t="shared" ca="1" si="63"/>
        <v>5.4471914158822816</v>
      </c>
      <c r="D505" s="57">
        <f t="shared" ca="1" si="63"/>
        <v>5.0254750189220783</v>
      </c>
      <c r="E505" s="57">
        <f t="shared" ca="1" si="63"/>
        <v>1.3328615594230047</v>
      </c>
      <c r="F505" s="57">
        <f t="shared" ca="1" si="63"/>
        <v>3.5312731197631875</v>
      </c>
      <c r="G505" s="8" cm="1">
        <f t="array" aca="1" ref="G505" ca="1">SUM(IF(ISERROR(FIND($A$4:$F$4,G$4)),0,$A505:$F505))</f>
        <v>10.265180874345031</v>
      </c>
      <c r="H505" s="8" cm="1">
        <f t="array" aca="1" ref="H505" ca="1">SUM(IF(ISERROR(FIND($A$4:$F$4,H$4)),0,$A505:$F505))</f>
        <v>13.374737597148016</v>
      </c>
      <c r="I505" s="8" cm="1">
        <f t="array" aca="1" ref="I505" ca="1">SUM(IF(ISERROR(FIND($A$4:$F$4,I$4)),0,$A505:$F505))</f>
        <v>5.8736933145640329</v>
      </c>
      <c r="J505" s="8">
        <f t="shared" ca="1" si="60"/>
        <v>13.374737597148016</v>
      </c>
      <c r="K505" s="8" t="str">
        <f t="shared" ca="1" si="61"/>
        <v>ADF</v>
      </c>
      <c r="L505" s="8">
        <f ca="1">SMALL($J$5:$J$1004,ROWS($J$5:J505))</f>
        <v>11.33409166051162</v>
      </c>
      <c r="M505" s="10">
        <f ca="1">ROWS($J$5:J505)/COUNT($J$5:$J$1004)</f>
        <v>0.501</v>
      </c>
      <c r="N505" s="10"/>
      <c r="O505" s="8" t="str">
        <f t="shared" ca="1" si="62"/>
        <v xml:space="preserve"> </v>
      </c>
      <c r="P505" s="8">
        <f t="shared" ca="1" si="62"/>
        <v>1</v>
      </c>
      <c r="Q505" s="8" t="str">
        <f t="shared" ca="1" si="62"/>
        <v xml:space="preserve"> </v>
      </c>
      <c r="S505" s="8">
        <f t="shared" ca="1" si="66"/>
        <v>1</v>
      </c>
      <c r="T505" s="8" t="str">
        <f t="shared" ca="1" si="66"/>
        <v/>
      </c>
      <c r="U505" s="8" t="str">
        <f t="shared" ca="1" si="66"/>
        <v/>
      </c>
      <c r="V505" s="8">
        <f t="shared" ca="1" si="66"/>
        <v>1</v>
      </c>
      <c r="W505" s="8" t="str">
        <f t="shared" ca="1" si="66"/>
        <v/>
      </c>
      <c r="X505" s="8">
        <f t="shared" ca="1" si="66"/>
        <v>1</v>
      </c>
    </row>
    <row r="506" spans="1:24" hidden="1" x14ac:dyDescent="0.25">
      <c r="A506" s="57">
        <f t="shared" ca="1" si="64"/>
        <v>2.5213135858181883</v>
      </c>
      <c r="B506" s="57">
        <f t="shared" ca="1" si="63"/>
        <v>2.1267769460508203</v>
      </c>
      <c r="C506" s="57">
        <f t="shared" ca="1" si="63"/>
        <v>6.110846766858522</v>
      </c>
      <c r="D506" s="57">
        <f t="shared" ca="1" si="63"/>
        <v>2.1171573183036889</v>
      </c>
      <c r="E506" s="57">
        <f t="shared" ca="1" si="63"/>
        <v>2.8369367660640981</v>
      </c>
      <c r="F506" s="57">
        <f t="shared" ca="1" si="63"/>
        <v>3.7953310003140546</v>
      </c>
      <c r="G506" s="8" cm="1">
        <f t="array" aca="1" ref="G506" ca="1">SUM(IF(ISERROR(FIND($A$4:$F$4,G$4)),0,$A506:$F506))</f>
        <v>8.6321603526767099</v>
      </c>
      <c r="H506" s="8" cm="1">
        <f t="array" aca="1" ref="H506" ca="1">SUM(IF(ISERROR(FIND($A$4:$F$4,H$4)),0,$A506:$F506))</f>
        <v>8.4338019044359314</v>
      </c>
      <c r="I506" s="8" cm="1">
        <f t="array" aca="1" ref="I506" ca="1">SUM(IF(ISERROR(FIND($A$4:$F$4,I$4)),0,$A506:$F506))</f>
        <v>8.7590447124289739</v>
      </c>
      <c r="J506" s="8">
        <f t="shared" ca="1" si="60"/>
        <v>8.7590447124289739</v>
      </c>
      <c r="K506" s="8" t="str">
        <f t="shared" ca="1" si="61"/>
        <v>BEF</v>
      </c>
      <c r="L506" s="8">
        <f ca="1">SMALL($J$5:$J$1004,ROWS($J$5:J506))</f>
        <v>11.33727093356293</v>
      </c>
      <c r="M506" s="10">
        <f ca="1">ROWS($J$5:J506)/COUNT($J$5:$J$1004)</f>
        <v>0.502</v>
      </c>
      <c r="N506" s="10"/>
      <c r="O506" s="8" t="str">
        <f t="shared" ca="1" si="62"/>
        <v xml:space="preserve"> </v>
      </c>
      <c r="P506" s="8" t="str">
        <f t="shared" ca="1" si="62"/>
        <v xml:space="preserve"> </v>
      </c>
      <c r="Q506" s="8">
        <f t="shared" ca="1" si="62"/>
        <v>1</v>
      </c>
      <c r="S506" s="8" t="str">
        <f t="shared" ca="1" si="66"/>
        <v/>
      </c>
      <c r="T506" s="8">
        <f t="shared" ca="1" si="66"/>
        <v>1</v>
      </c>
      <c r="U506" s="8" t="str">
        <f t="shared" ca="1" si="66"/>
        <v/>
      </c>
      <c r="V506" s="8" t="str">
        <f t="shared" ca="1" si="66"/>
        <v/>
      </c>
      <c r="W506" s="8">
        <f t="shared" ca="1" si="66"/>
        <v>1</v>
      </c>
      <c r="X506" s="8">
        <f t="shared" ca="1" si="66"/>
        <v>1</v>
      </c>
    </row>
    <row r="507" spans="1:24" hidden="1" x14ac:dyDescent="0.25">
      <c r="A507" s="57">
        <f t="shared" ca="1" si="64"/>
        <v>5.8266697455522305</v>
      </c>
      <c r="B507" s="57">
        <f t="shared" ca="1" si="63"/>
        <v>3.2488913419698227</v>
      </c>
      <c r="C507" s="57">
        <f t="shared" ca="1" si="63"/>
        <v>5.1263420557550088</v>
      </c>
      <c r="D507" s="57">
        <f t="shared" ca="1" si="63"/>
        <v>4.2534612471534823</v>
      </c>
      <c r="E507" s="57">
        <f t="shared" ca="1" si="63"/>
        <v>1.542018339230091</v>
      </c>
      <c r="F507" s="57">
        <f t="shared" ca="1" si="63"/>
        <v>2.8171512904673497</v>
      </c>
      <c r="G507" s="8" cm="1">
        <f t="array" aca="1" ref="G507" ca="1">SUM(IF(ISERROR(FIND($A$4:$F$4,G$4)),0,$A507:$F507))</f>
        <v>10.953011801307239</v>
      </c>
      <c r="H507" s="8" cm="1">
        <f t="array" aca="1" ref="H507" ca="1">SUM(IF(ISERROR(FIND($A$4:$F$4,H$4)),0,$A507:$F507))</f>
        <v>12.897282283173062</v>
      </c>
      <c r="I507" s="8" cm="1">
        <f t="array" aca="1" ref="I507" ca="1">SUM(IF(ISERROR(FIND($A$4:$F$4,I$4)),0,$A507:$F507))</f>
        <v>7.6080609716672631</v>
      </c>
      <c r="J507" s="8">
        <f t="shared" ca="1" si="60"/>
        <v>12.897282283173062</v>
      </c>
      <c r="K507" s="8" t="str">
        <f t="shared" ca="1" si="61"/>
        <v>ADF</v>
      </c>
      <c r="L507" s="8">
        <f ca="1">SMALL($J$5:$J$1004,ROWS($J$5:J507))</f>
        <v>11.340155578129547</v>
      </c>
      <c r="M507" s="10">
        <f ca="1">ROWS($J$5:J507)/COUNT($J$5:$J$1004)</f>
        <v>0.503</v>
      </c>
      <c r="N507" s="10"/>
      <c r="O507" s="8" t="str">
        <f t="shared" ca="1" si="62"/>
        <v xml:space="preserve"> </v>
      </c>
      <c r="P507" s="8">
        <f t="shared" ca="1" si="62"/>
        <v>1</v>
      </c>
      <c r="Q507" s="8" t="str">
        <f t="shared" ca="1" si="62"/>
        <v xml:space="preserve"> </v>
      </c>
      <c r="S507" s="8">
        <f t="shared" ca="1" si="66"/>
        <v>1</v>
      </c>
      <c r="T507" s="8" t="str">
        <f t="shared" ca="1" si="66"/>
        <v/>
      </c>
      <c r="U507" s="8" t="str">
        <f t="shared" ca="1" si="66"/>
        <v/>
      </c>
      <c r="V507" s="8">
        <f t="shared" ca="1" si="66"/>
        <v>1</v>
      </c>
      <c r="W507" s="8" t="str">
        <f t="shared" ca="1" si="66"/>
        <v/>
      </c>
      <c r="X507" s="8">
        <f t="shared" ca="1" si="66"/>
        <v>1</v>
      </c>
    </row>
    <row r="508" spans="1:24" hidden="1" x14ac:dyDescent="0.25">
      <c r="A508" s="57">
        <f t="shared" ca="1" si="64"/>
        <v>4.7665451210910552</v>
      </c>
      <c r="B508" s="57">
        <f t="shared" ca="1" si="63"/>
        <v>2.3668391777766904</v>
      </c>
      <c r="C508" s="57">
        <f t="shared" ca="1" si="63"/>
        <v>6.4913343684906177</v>
      </c>
      <c r="D508" s="57">
        <f t="shared" ca="1" si="63"/>
        <v>3.8242361972953356</v>
      </c>
      <c r="E508" s="57">
        <f t="shared" ca="1" si="63"/>
        <v>2.6297312650675115</v>
      </c>
      <c r="F508" s="57">
        <f t="shared" ca="1" si="63"/>
        <v>2.072363734721967</v>
      </c>
      <c r="G508" s="8" cm="1">
        <f t="array" aca="1" ref="G508" ca="1">SUM(IF(ISERROR(FIND($A$4:$F$4,G$4)),0,$A508:$F508))</f>
        <v>11.257879489581672</v>
      </c>
      <c r="H508" s="8" cm="1">
        <f t="array" aca="1" ref="H508" ca="1">SUM(IF(ISERROR(FIND($A$4:$F$4,H$4)),0,$A508:$F508))</f>
        <v>10.663145053108359</v>
      </c>
      <c r="I508" s="8" cm="1">
        <f t="array" aca="1" ref="I508" ca="1">SUM(IF(ISERROR(FIND($A$4:$F$4,I$4)),0,$A508:$F508))</f>
        <v>7.0689341775661694</v>
      </c>
      <c r="J508" s="8">
        <f t="shared" ca="1" si="60"/>
        <v>11.257879489581672</v>
      </c>
      <c r="K508" s="8" t="str">
        <f t="shared" ca="1" si="61"/>
        <v>AC</v>
      </c>
      <c r="L508" s="8">
        <f ca="1">SMALL($J$5:$J$1004,ROWS($J$5:J508))</f>
        <v>11.341991034732164</v>
      </c>
      <c r="M508" s="10">
        <f ca="1">ROWS($J$5:J508)/COUNT($J$5:$J$1004)</f>
        <v>0.504</v>
      </c>
      <c r="N508" s="10"/>
      <c r="O508" s="8">
        <f t="shared" ca="1" si="62"/>
        <v>1</v>
      </c>
      <c r="P508" s="8" t="str">
        <f t="shared" ca="1" si="62"/>
        <v xml:space="preserve"> </v>
      </c>
      <c r="Q508" s="8" t="str">
        <f t="shared" ca="1" si="62"/>
        <v xml:space="preserve"> </v>
      </c>
      <c r="S508" s="8">
        <f t="shared" ca="1" si="66"/>
        <v>1</v>
      </c>
      <c r="T508" s="8" t="str">
        <f t="shared" ca="1" si="66"/>
        <v/>
      </c>
      <c r="U508" s="8">
        <f t="shared" ca="1" si="66"/>
        <v>1</v>
      </c>
      <c r="V508" s="8" t="str">
        <f t="shared" ca="1" si="66"/>
        <v/>
      </c>
      <c r="W508" s="8" t="str">
        <f t="shared" ca="1" si="66"/>
        <v/>
      </c>
      <c r="X508" s="8" t="str">
        <f t="shared" ca="1" si="66"/>
        <v/>
      </c>
    </row>
    <row r="509" spans="1:24" hidden="1" x14ac:dyDescent="0.25">
      <c r="A509" s="57">
        <f t="shared" ca="1" si="64"/>
        <v>3.6885873102645443</v>
      </c>
      <c r="B509" s="57">
        <f t="shared" ca="1" si="63"/>
        <v>3.4657615817835783</v>
      </c>
      <c r="C509" s="57">
        <f t="shared" ca="1" si="63"/>
        <v>6.5253974226790614</v>
      </c>
      <c r="D509" s="57">
        <f t="shared" ca="1" si="63"/>
        <v>5.4935195462414601</v>
      </c>
      <c r="E509" s="57">
        <f t="shared" ca="1" si="63"/>
        <v>1.2160102397832433</v>
      </c>
      <c r="F509" s="57">
        <f t="shared" ca="1" si="63"/>
        <v>2.2611653071008053</v>
      </c>
      <c r="G509" s="8" cm="1">
        <f t="array" aca="1" ref="G509" ca="1">SUM(IF(ISERROR(FIND($A$4:$F$4,G$4)),0,$A509:$F509))</f>
        <v>10.213984732943606</v>
      </c>
      <c r="H509" s="8" cm="1">
        <f t="array" aca="1" ref="H509" ca="1">SUM(IF(ISERROR(FIND($A$4:$F$4,H$4)),0,$A509:$F509))</f>
        <v>11.44327216360681</v>
      </c>
      <c r="I509" s="8" cm="1">
        <f t="array" aca="1" ref="I509" ca="1">SUM(IF(ISERROR(FIND($A$4:$F$4,I$4)),0,$A509:$F509))</f>
        <v>6.9429371286676265</v>
      </c>
      <c r="J509" s="8">
        <f t="shared" ca="1" si="60"/>
        <v>11.44327216360681</v>
      </c>
      <c r="K509" s="8" t="str">
        <f t="shared" ca="1" si="61"/>
        <v>ADF</v>
      </c>
      <c r="L509" s="8">
        <f ca="1">SMALL($J$5:$J$1004,ROWS($J$5:J509))</f>
        <v>11.34200730332779</v>
      </c>
      <c r="M509" s="10">
        <f ca="1">ROWS($J$5:J509)/COUNT($J$5:$J$1004)</f>
        <v>0.505</v>
      </c>
      <c r="N509" s="10"/>
      <c r="O509" s="8" t="str">
        <f t="shared" ca="1" si="62"/>
        <v xml:space="preserve"> </v>
      </c>
      <c r="P509" s="8">
        <f t="shared" ca="1" si="62"/>
        <v>1</v>
      </c>
      <c r="Q509" s="8" t="str">
        <f t="shared" ca="1" si="62"/>
        <v xml:space="preserve"> </v>
      </c>
      <c r="S509" s="8">
        <f t="shared" ca="1" si="66"/>
        <v>1</v>
      </c>
      <c r="T509" s="8" t="str">
        <f t="shared" ca="1" si="66"/>
        <v/>
      </c>
      <c r="U509" s="8" t="str">
        <f t="shared" ca="1" si="66"/>
        <v/>
      </c>
      <c r="V509" s="8">
        <f t="shared" ca="1" si="66"/>
        <v>1</v>
      </c>
      <c r="W509" s="8" t="str">
        <f t="shared" ca="1" si="66"/>
        <v/>
      </c>
      <c r="X509" s="8">
        <f t="shared" ca="1" si="66"/>
        <v>1</v>
      </c>
    </row>
    <row r="510" spans="1:24" hidden="1" x14ac:dyDescent="0.25">
      <c r="A510" s="57">
        <f t="shared" ca="1" si="64"/>
        <v>4.0837768119783187</v>
      </c>
      <c r="B510" s="57">
        <f t="shared" ca="1" si="63"/>
        <v>4.8324347966741001</v>
      </c>
      <c r="C510" s="57">
        <f t="shared" ca="1" si="63"/>
        <v>4.7735753410541069</v>
      </c>
      <c r="D510" s="57">
        <f t="shared" ca="1" si="63"/>
        <v>3.592064364832265</v>
      </c>
      <c r="E510" s="57">
        <f t="shared" ca="1" si="63"/>
        <v>2.8159271340868974</v>
      </c>
      <c r="F510" s="57">
        <f t="shared" ca="1" si="63"/>
        <v>2.2302599553406832</v>
      </c>
      <c r="G510" s="8" cm="1">
        <f t="array" aca="1" ref="G510" ca="1">SUM(IF(ISERROR(FIND($A$4:$F$4,G$4)),0,$A510:$F510))</f>
        <v>8.8573521530324264</v>
      </c>
      <c r="H510" s="8" cm="1">
        <f t="array" aca="1" ref="H510" ca="1">SUM(IF(ISERROR(FIND($A$4:$F$4,H$4)),0,$A510:$F510))</f>
        <v>9.9061011321512673</v>
      </c>
      <c r="I510" s="8" cm="1">
        <f t="array" aca="1" ref="I510" ca="1">SUM(IF(ISERROR(FIND($A$4:$F$4,I$4)),0,$A510:$F510))</f>
        <v>9.8786218861016799</v>
      </c>
      <c r="J510" s="8">
        <f t="shared" ca="1" si="60"/>
        <v>9.9061011321512673</v>
      </c>
      <c r="K510" s="8" t="str">
        <f t="shared" ca="1" si="61"/>
        <v>ADF</v>
      </c>
      <c r="L510" s="8">
        <f ca="1">SMALL($J$5:$J$1004,ROWS($J$5:J510))</f>
        <v>11.345706844391817</v>
      </c>
      <c r="M510" s="10">
        <f ca="1">ROWS($J$5:J510)/COUNT($J$5:$J$1004)</f>
        <v>0.50600000000000001</v>
      </c>
      <c r="N510" s="10"/>
      <c r="O510" s="8" t="str">
        <f t="shared" ca="1" si="62"/>
        <v xml:space="preserve"> </v>
      </c>
      <c r="P510" s="8">
        <f t="shared" ca="1" si="62"/>
        <v>1</v>
      </c>
      <c r="Q510" s="8" t="str">
        <f t="shared" ca="1" si="62"/>
        <v xml:space="preserve"> </v>
      </c>
      <c r="S510" s="8">
        <f t="shared" ca="1" si="66"/>
        <v>1</v>
      </c>
      <c r="T510" s="8" t="str">
        <f t="shared" ca="1" si="66"/>
        <v/>
      </c>
      <c r="U510" s="8" t="str">
        <f t="shared" ca="1" si="66"/>
        <v/>
      </c>
      <c r="V510" s="8">
        <f t="shared" ca="1" si="66"/>
        <v>1</v>
      </c>
      <c r="W510" s="8" t="str">
        <f t="shared" ca="1" si="66"/>
        <v/>
      </c>
      <c r="X510" s="8">
        <f t="shared" ca="1" si="66"/>
        <v>1</v>
      </c>
    </row>
    <row r="511" spans="1:24" hidden="1" x14ac:dyDescent="0.25">
      <c r="A511" s="57">
        <f t="shared" ca="1" si="64"/>
        <v>3.7261113838621753</v>
      </c>
      <c r="B511" s="57">
        <f t="shared" ca="1" si="63"/>
        <v>4.6664722578369044</v>
      </c>
      <c r="C511" s="57">
        <f t="shared" ca="1" si="63"/>
        <v>4.3943074469425092</v>
      </c>
      <c r="D511" s="57">
        <f t="shared" ref="B511:F574" ca="1" si="67">D$2+(D$3-D$2)*RAND()</f>
        <v>2.0538834253652856</v>
      </c>
      <c r="E511" s="57">
        <f t="shared" ca="1" si="67"/>
        <v>1.2494045600869859</v>
      </c>
      <c r="F511" s="57">
        <f t="shared" ca="1" si="67"/>
        <v>2.9201076051078676</v>
      </c>
      <c r="G511" s="8" cm="1">
        <f t="array" aca="1" ref="G511" ca="1">SUM(IF(ISERROR(FIND($A$4:$F$4,G$4)),0,$A511:$F511))</f>
        <v>8.1204188308046845</v>
      </c>
      <c r="H511" s="8" cm="1">
        <f t="array" aca="1" ref="H511" ca="1">SUM(IF(ISERROR(FIND($A$4:$F$4,H$4)),0,$A511:$F511))</f>
        <v>8.700102414335328</v>
      </c>
      <c r="I511" s="8" cm="1">
        <f t="array" aca="1" ref="I511" ca="1">SUM(IF(ISERROR(FIND($A$4:$F$4,I$4)),0,$A511:$F511))</f>
        <v>8.835984423031757</v>
      </c>
      <c r="J511" s="8">
        <f t="shared" ca="1" si="60"/>
        <v>8.835984423031757</v>
      </c>
      <c r="K511" s="8" t="str">
        <f t="shared" ca="1" si="61"/>
        <v>BEF</v>
      </c>
      <c r="L511" s="8">
        <f ca="1">SMALL($J$5:$J$1004,ROWS($J$5:J511))</f>
        <v>11.345939470789109</v>
      </c>
      <c r="M511" s="10">
        <f ca="1">ROWS($J$5:J511)/COUNT($J$5:$J$1004)</f>
        <v>0.50700000000000001</v>
      </c>
      <c r="N511" s="10"/>
      <c r="O511" s="8" t="str">
        <f t="shared" ca="1" si="62"/>
        <v xml:space="preserve"> </v>
      </c>
      <c r="P511" s="8" t="str">
        <f t="shared" ca="1" si="62"/>
        <v xml:space="preserve"> </v>
      </c>
      <c r="Q511" s="8">
        <f t="shared" ca="1" si="62"/>
        <v>1</v>
      </c>
      <c r="S511" s="8" t="str">
        <f t="shared" ca="1" si="66"/>
        <v/>
      </c>
      <c r="T511" s="8">
        <f t="shared" ca="1" si="66"/>
        <v>1</v>
      </c>
      <c r="U511" s="8" t="str">
        <f t="shared" ca="1" si="66"/>
        <v/>
      </c>
      <c r="V511" s="8" t="str">
        <f t="shared" ca="1" si="66"/>
        <v/>
      </c>
      <c r="W511" s="8">
        <f t="shared" ca="1" si="66"/>
        <v>1</v>
      </c>
      <c r="X511" s="8">
        <f t="shared" ca="1" si="66"/>
        <v>1</v>
      </c>
    </row>
    <row r="512" spans="1:24" hidden="1" x14ac:dyDescent="0.25">
      <c r="A512" s="57">
        <f t="shared" ca="1" si="64"/>
        <v>2.1116784439687795</v>
      </c>
      <c r="B512" s="57">
        <f t="shared" ca="1" si="67"/>
        <v>3.4836549397886603</v>
      </c>
      <c r="C512" s="57">
        <f t="shared" ca="1" si="67"/>
        <v>5.7025685347538779</v>
      </c>
      <c r="D512" s="57">
        <f t="shared" ca="1" si="67"/>
        <v>4.0085470278214235</v>
      </c>
      <c r="E512" s="57">
        <f t="shared" ca="1" si="67"/>
        <v>2.9030365856791764</v>
      </c>
      <c r="F512" s="57">
        <f t="shared" ca="1" si="67"/>
        <v>2.9115753073511517</v>
      </c>
      <c r="G512" s="8" cm="1">
        <f t="array" aca="1" ref="G512" ca="1">SUM(IF(ISERROR(FIND($A$4:$F$4,G$4)),0,$A512:$F512))</f>
        <v>7.8142469787226574</v>
      </c>
      <c r="H512" s="8" cm="1">
        <f t="array" aca="1" ref="H512" ca="1">SUM(IF(ISERROR(FIND($A$4:$F$4,H$4)),0,$A512:$F512))</f>
        <v>9.0318007791413546</v>
      </c>
      <c r="I512" s="8" cm="1">
        <f t="array" aca="1" ref="I512" ca="1">SUM(IF(ISERROR(FIND($A$4:$F$4,I$4)),0,$A512:$F512))</f>
        <v>9.2982668328189888</v>
      </c>
      <c r="J512" s="8">
        <f t="shared" ca="1" si="60"/>
        <v>9.2982668328189888</v>
      </c>
      <c r="K512" s="8" t="str">
        <f t="shared" ca="1" si="61"/>
        <v>BEF</v>
      </c>
      <c r="L512" s="8">
        <f ca="1">SMALL($J$5:$J$1004,ROWS($J$5:J512))</f>
        <v>11.347240821154879</v>
      </c>
      <c r="M512" s="10">
        <f ca="1">ROWS($J$5:J512)/COUNT($J$5:$J$1004)</f>
        <v>0.50800000000000001</v>
      </c>
      <c r="N512" s="10"/>
      <c r="O512" s="8" t="str">
        <f t="shared" ca="1" si="62"/>
        <v xml:space="preserve"> </v>
      </c>
      <c r="P512" s="8" t="str">
        <f t="shared" ca="1" si="62"/>
        <v xml:space="preserve"> </v>
      </c>
      <c r="Q512" s="8">
        <f t="shared" ca="1" si="62"/>
        <v>1</v>
      </c>
      <c r="S512" s="8" t="str">
        <f t="shared" ca="1" si="66"/>
        <v/>
      </c>
      <c r="T512" s="8">
        <f t="shared" ca="1" si="66"/>
        <v>1</v>
      </c>
      <c r="U512" s="8" t="str">
        <f t="shared" ca="1" si="66"/>
        <v/>
      </c>
      <c r="V512" s="8" t="str">
        <f t="shared" ca="1" si="66"/>
        <v/>
      </c>
      <c r="W512" s="8">
        <f t="shared" ca="1" si="66"/>
        <v>1</v>
      </c>
      <c r="X512" s="8">
        <f t="shared" ca="1" si="66"/>
        <v>1</v>
      </c>
    </row>
    <row r="513" spans="1:24" hidden="1" x14ac:dyDescent="0.25">
      <c r="A513" s="57">
        <f t="shared" ca="1" si="64"/>
        <v>4.3019959151869349</v>
      </c>
      <c r="B513" s="57">
        <f t="shared" ca="1" si="67"/>
        <v>3.445452148875634</v>
      </c>
      <c r="C513" s="57">
        <f t="shared" ca="1" si="67"/>
        <v>5.8659965994069703</v>
      </c>
      <c r="D513" s="57">
        <f t="shared" ca="1" si="67"/>
        <v>4.6444156948229889</v>
      </c>
      <c r="E513" s="57">
        <f t="shared" ca="1" si="67"/>
        <v>1.0958756332792601</v>
      </c>
      <c r="F513" s="57">
        <f t="shared" ca="1" si="67"/>
        <v>2.3937439681196233</v>
      </c>
      <c r="G513" s="8" cm="1">
        <f t="array" aca="1" ref="G513" ca="1">SUM(IF(ISERROR(FIND($A$4:$F$4,G$4)),0,$A513:$F513))</f>
        <v>10.167992514593905</v>
      </c>
      <c r="H513" s="8" cm="1">
        <f t="array" aca="1" ref="H513" ca="1">SUM(IF(ISERROR(FIND($A$4:$F$4,H$4)),0,$A513:$F513))</f>
        <v>11.340155578129547</v>
      </c>
      <c r="I513" s="8" cm="1">
        <f t="array" aca="1" ref="I513" ca="1">SUM(IF(ISERROR(FIND($A$4:$F$4,I$4)),0,$A513:$F513))</f>
        <v>6.9350717502745178</v>
      </c>
      <c r="J513" s="8">
        <f t="shared" ca="1" si="60"/>
        <v>11.340155578129547</v>
      </c>
      <c r="K513" s="8" t="str">
        <f t="shared" ca="1" si="61"/>
        <v>ADF</v>
      </c>
      <c r="L513" s="8">
        <f ca="1">SMALL($J$5:$J$1004,ROWS($J$5:J513))</f>
        <v>11.347983268653408</v>
      </c>
      <c r="M513" s="10">
        <f ca="1">ROWS($J$5:J513)/COUNT($J$5:$J$1004)</f>
        <v>0.50900000000000001</v>
      </c>
      <c r="N513" s="10"/>
      <c r="O513" s="8" t="str">
        <f t="shared" ca="1" si="62"/>
        <v xml:space="preserve"> </v>
      </c>
      <c r="P513" s="8">
        <f t="shared" ca="1" si="62"/>
        <v>1</v>
      </c>
      <c r="Q513" s="8" t="str">
        <f t="shared" ca="1" si="62"/>
        <v xml:space="preserve"> </v>
      </c>
      <c r="S513" s="8">
        <f t="shared" ca="1" si="66"/>
        <v>1</v>
      </c>
      <c r="T513" s="8" t="str">
        <f t="shared" ca="1" si="66"/>
        <v/>
      </c>
      <c r="U513" s="8" t="str">
        <f t="shared" ca="1" si="66"/>
        <v/>
      </c>
      <c r="V513" s="8">
        <f t="shared" ca="1" si="66"/>
        <v>1</v>
      </c>
      <c r="W513" s="8" t="str">
        <f t="shared" ca="1" si="66"/>
        <v/>
      </c>
      <c r="X513" s="8">
        <f t="shared" ca="1" si="66"/>
        <v>1</v>
      </c>
    </row>
    <row r="514" spans="1:24" hidden="1" x14ac:dyDescent="0.25">
      <c r="A514" s="57">
        <f t="shared" ca="1" si="64"/>
        <v>2.6969470798455597</v>
      </c>
      <c r="B514" s="57">
        <f t="shared" ca="1" si="67"/>
        <v>1.2646298954368942</v>
      </c>
      <c r="C514" s="57">
        <f t="shared" ca="1" si="67"/>
        <v>4.5585916768451487</v>
      </c>
      <c r="D514" s="57">
        <f t="shared" ca="1" si="67"/>
        <v>4.4331935082071858</v>
      </c>
      <c r="E514" s="57">
        <f t="shared" ca="1" si="67"/>
        <v>1.1585782155436681</v>
      </c>
      <c r="F514" s="57">
        <f t="shared" ca="1" si="67"/>
        <v>3.7656969600172259</v>
      </c>
      <c r="G514" s="8" cm="1">
        <f t="array" aca="1" ref="G514" ca="1">SUM(IF(ISERROR(FIND($A$4:$F$4,G$4)),0,$A514:$F514))</f>
        <v>7.2555387566907079</v>
      </c>
      <c r="H514" s="8" cm="1">
        <f t="array" aca="1" ref="H514" ca="1">SUM(IF(ISERROR(FIND($A$4:$F$4,H$4)),0,$A514:$F514))</f>
        <v>10.89583754806997</v>
      </c>
      <c r="I514" s="8" cm="1">
        <f t="array" aca="1" ref="I514" ca="1">SUM(IF(ISERROR(FIND($A$4:$F$4,I$4)),0,$A514:$F514))</f>
        <v>6.1889050709977882</v>
      </c>
      <c r="J514" s="8">
        <f t="shared" ca="1" si="60"/>
        <v>10.89583754806997</v>
      </c>
      <c r="K514" s="8" t="str">
        <f t="shared" ca="1" si="61"/>
        <v>ADF</v>
      </c>
      <c r="L514" s="8">
        <f ca="1">SMALL($J$5:$J$1004,ROWS($J$5:J514))</f>
        <v>11.352637530026573</v>
      </c>
      <c r="M514" s="10">
        <f ca="1">ROWS($J$5:J514)/COUNT($J$5:$J$1004)</f>
        <v>0.51</v>
      </c>
      <c r="N514" s="10"/>
      <c r="O514" s="8" t="str">
        <f t="shared" ca="1" si="62"/>
        <v xml:space="preserve"> </v>
      </c>
      <c r="P514" s="8">
        <f t="shared" ca="1" si="62"/>
        <v>1</v>
      </c>
      <c r="Q514" s="8" t="str">
        <f t="shared" ca="1" si="62"/>
        <v xml:space="preserve"> </v>
      </c>
      <c r="S514" s="8">
        <f t="shared" ca="1" si="66"/>
        <v>1</v>
      </c>
      <c r="T514" s="8" t="str">
        <f t="shared" ca="1" si="66"/>
        <v/>
      </c>
      <c r="U514" s="8" t="str">
        <f t="shared" ca="1" si="66"/>
        <v/>
      </c>
      <c r="V514" s="8">
        <f t="shared" ca="1" si="66"/>
        <v>1</v>
      </c>
      <c r="W514" s="8" t="str">
        <f t="shared" ca="1" si="66"/>
        <v/>
      </c>
      <c r="X514" s="8">
        <f t="shared" ca="1" si="66"/>
        <v>1</v>
      </c>
    </row>
    <row r="515" spans="1:24" hidden="1" x14ac:dyDescent="0.25">
      <c r="A515" s="57">
        <f t="shared" ca="1" si="64"/>
        <v>4.5595845334114928</v>
      </c>
      <c r="B515" s="57">
        <f t="shared" ca="1" si="67"/>
        <v>1.6535355907783607</v>
      </c>
      <c r="C515" s="57">
        <f t="shared" ca="1" si="67"/>
        <v>4.9836774006983253</v>
      </c>
      <c r="D515" s="57">
        <f t="shared" ca="1" si="67"/>
        <v>2.2550278023845056</v>
      </c>
      <c r="E515" s="57">
        <f t="shared" ca="1" si="67"/>
        <v>1.3753477745472569</v>
      </c>
      <c r="F515" s="57">
        <f t="shared" ca="1" si="67"/>
        <v>2.5457441588102077</v>
      </c>
      <c r="G515" s="8" cm="1">
        <f t="array" aca="1" ref="G515" ca="1">SUM(IF(ISERROR(FIND($A$4:$F$4,G$4)),0,$A515:$F515))</f>
        <v>9.5432619341098182</v>
      </c>
      <c r="H515" s="8" cm="1">
        <f t="array" aca="1" ref="H515" ca="1">SUM(IF(ISERROR(FIND($A$4:$F$4,H$4)),0,$A515:$F515))</f>
        <v>9.3603564946062061</v>
      </c>
      <c r="I515" s="8" cm="1">
        <f t="array" aca="1" ref="I515" ca="1">SUM(IF(ISERROR(FIND($A$4:$F$4,I$4)),0,$A515:$F515))</f>
        <v>5.574627524135825</v>
      </c>
      <c r="J515" s="8">
        <f t="shared" ca="1" si="60"/>
        <v>9.5432619341098182</v>
      </c>
      <c r="K515" s="8" t="str">
        <f t="shared" ca="1" si="61"/>
        <v>AC</v>
      </c>
      <c r="L515" s="8">
        <f ca="1">SMALL($J$5:$J$1004,ROWS($J$5:J515))</f>
        <v>11.363641231629913</v>
      </c>
      <c r="M515" s="10">
        <f ca="1">ROWS($J$5:J515)/COUNT($J$5:$J$1004)</f>
        <v>0.51100000000000001</v>
      </c>
      <c r="N515" s="10"/>
      <c r="O515" s="8">
        <f t="shared" ca="1" si="62"/>
        <v>1</v>
      </c>
      <c r="P515" s="8" t="str">
        <f t="shared" ca="1" si="62"/>
        <v xml:space="preserve"> </v>
      </c>
      <c r="Q515" s="8" t="str">
        <f t="shared" ca="1" si="62"/>
        <v xml:space="preserve"> </v>
      </c>
      <c r="S515" s="8">
        <f t="shared" ca="1" si="66"/>
        <v>1</v>
      </c>
      <c r="T515" s="8" t="str">
        <f t="shared" ca="1" si="66"/>
        <v/>
      </c>
      <c r="U515" s="8">
        <f t="shared" ca="1" si="66"/>
        <v>1</v>
      </c>
      <c r="V515" s="8" t="str">
        <f t="shared" ca="1" si="66"/>
        <v/>
      </c>
      <c r="W515" s="8" t="str">
        <f t="shared" ca="1" si="66"/>
        <v/>
      </c>
      <c r="X515" s="8" t="str">
        <f t="shared" ca="1" si="66"/>
        <v/>
      </c>
    </row>
    <row r="516" spans="1:24" hidden="1" x14ac:dyDescent="0.25">
      <c r="A516" s="57">
        <f t="shared" ca="1" si="64"/>
        <v>5.6099194367927447</v>
      </c>
      <c r="B516" s="57">
        <f t="shared" ca="1" si="67"/>
        <v>1.2768742152240264</v>
      </c>
      <c r="C516" s="57">
        <f t="shared" ca="1" si="67"/>
        <v>5.5107953336582032</v>
      </c>
      <c r="D516" s="57">
        <f t="shared" ca="1" si="67"/>
        <v>2.3865579014869449</v>
      </c>
      <c r="E516" s="57">
        <f t="shared" ca="1" si="67"/>
        <v>2.3636367150244144</v>
      </c>
      <c r="F516" s="57">
        <f t="shared" ca="1" si="67"/>
        <v>3.9184086369710132</v>
      </c>
      <c r="G516" s="8" cm="1">
        <f t="array" aca="1" ref="G516" ca="1">SUM(IF(ISERROR(FIND($A$4:$F$4,G$4)),0,$A516:$F516))</f>
        <v>11.120714770450949</v>
      </c>
      <c r="H516" s="8" cm="1">
        <f t="array" aca="1" ref="H516" ca="1">SUM(IF(ISERROR(FIND($A$4:$F$4,H$4)),0,$A516:$F516))</f>
        <v>11.914885975250701</v>
      </c>
      <c r="I516" s="8" cm="1">
        <f t="array" aca="1" ref="I516" ca="1">SUM(IF(ISERROR(FIND($A$4:$F$4,I$4)),0,$A516:$F516))</f>
        <v>7.558919567219454</v>
      </c>
      <c r="J516" s="8">
        <f t="shared" ca="1" si="60"/>
        <v>11.914885975250701</v>
      </c>
      <c r="K516" s="8" t="str">
        <f t="shared" ca="1" si="61"/>
        <v>ADF</v>
      </c>
      <c r="L516" s="8">
        <f ca="1">SMALL($J$5:$J$1004,ROWS($J$5:J516))</f>
        <v>11.368380947226697</v>
      </c>
      <c r="M516" s="10">
        <f ca="1">ROWS($J$5:J516)/COUNT($J$5:$J$1004)</f>
        <v>0.51200000000000001</v>
      </c>
      <c r="N516" s="10"/>
      <c r="O516" s="8" t="str">
        <f t="shared" ca="1" si="62"/>
        <v xml:space="preserve"> </v>
      </c>
      <c r="P516" s="8">
        <f t="shared" ca="1" si="62"/>
        <v>1</v>
      </c>
      <c r="Q516" s="8" t="str">
        <f t="shared" ca="1" si="62"/>
        <v xml:space="preserve"> </v>
      </c>
      <c r="S516" s="8">
        <f t="shared" ca="1" si="66"/>
        <v>1</v>
      </c>
      <c r="T516" s="8" t="str">
        <f t="shared" ca="1" si="66"/>
        <v/>
      </c>
      <c r="U516" s="8" t="str">
        <f t="shared" ca="1" si="66"/>
        <v/>
      </c>
      <c r="V516" s="8">
        <f t="shared" ca="1" si="66"/>
        <v>1</v>
      </c>
      <c r="W516" s="8" t="str">
        <f t="shared" ca="1" si="66"/>
        <v/>
      </c>
      <c r="X516" s="8">
        <f t="shared" ca="1" si="66"/>
        <v>1</v>
      </c>
    </row>
    <row r="517" spans="1:24" hidden="1" x14ac:dyDescent="0.25">
      <c r="A517" s="57">
        <f t="shared" ca="1" si="64"/>
        <v>3.7595019469510551</v>
      </c>
      <c r="B517" s="57">
        <f t="shared" ca="1" si="67"/>
        <v>2.4108464725784842</v>
      </c>
      <c r="C517" s="57">
        <f t="shared" ca="1" si="67"/>
        <v>6.4238689315046749</v>
      </c>
      <c r="D517" s="57">
        <f t="shared" ca="1" si="67"/>
        <v>4.7379128679636793</v>
      </c>
      <c r="E517" s="57">
        <f t="shared" ca="1" si="67"/>
        <v>2.2495617739599534</v>
      </c>
      <c r="F517" s="57">
        <f t="shared" ca="1" si="67"/>
        <v>2.3850334072391055</v>
      </c>
      <c r="G517" s="8" cm="1">
        <f t="array" aca="1" ref="G517" ca="1">SUM(IF(ISERROR(FIND($A$4:$F$4,G$4)),0,$A517:$F517))</f>
        <v>10.18337087845573</v>
      </c>
      <c r="H517" s="8" cm="1">
        <f t="array" aca="1" ref="H517" ca="1">SUM(IF(ISERROR(FIND($A$4:$F$4,H$4)),0,$A517:$F517))</f>
        <v>10.88244822215384</v>
      </c>
      <c r="I517" s="8" cm="1">
        <f t="array" aca="1" ref="I517" ca="1">SUM(IF(ISERROR(FIND($A$4:$F$4,I$4)),0,$A517:$F517))</f>
        <v>7.0454416537775435</v>
      </c>
      <c r="J517" s="8">
        <f t="shared" ref="J517:J580" ca="1" si="68">MAX(G517:I517)</f>
        <v>10.88244822215384</v>
      </c>
      <c r="K517" s="8" t="str">
        <f t="shared" ca="1" si="61"/>
        <v>ADF</v>
      </c>
      <c r="L517" s="8">
        <f ca="1">SMALL($J$5:$J$1004,ROWS($J$5:J517))</f>
        <v>11.368617760338489</v>
      </c>
      <c r="M517" s="10">
        <f ca="1">ROWS($J$5:J517)/COUNT($J$5:$J$1004)</f>
        <v>0.51300000000000001</v>
      </c>
      <c r="N517" s="10"/>
      <c r="O517" s="8" t="str">
        <f t="shared" ca="1" si="62"/>
        <v xml:space="preserve"> </v>
      </c>
      <c r="P517" s="8">
        <f t="shared" ca="1" si="62"/>
        <v>1</v>
      </c>
      <c r="Q517" s="8" t="str">
        <f t="shared" ca="1" si="62"/>
        <v xml:space="preserve"> </v>
      </c>
      <c r="S517" s="8">
        <f t="shared" ca="1" si="66"/>
        <v>1</v>
      </c>
      <c r="T517" s="8" t="str">
        <f t="shared" ca="1" si="66"/>
        <v/>
      </c>
      <c r="U517" s="8" t="str">
        <f t="shared" ca="1" si="66"/>
        <v/>
      </c>
      <c r="V517" s="8">
        <f t="shared" ca="1" si="66"/>
        <v>1</v>
      </c>
      <c r="W517" s="8" t="str">
        <f t="shared" ca="1" si="66"/>
        <v/>
      </c>
      <c r="X517" s="8">
        <f t="shared" ca="1" si="66"/>
        <v>1</v>
      </c>
    </row>
    <row r="518" spans="1:24" hidden="1" x14ac:dyDescent="0.25">
      <c r="A518" s="57">
        <f t="shared" ca="1" si="64"/>
        <v>2.272587338328429</v>
      </c>
      <c r="B518" s="57">
        <f t="shared" ca="1" si="67"/>
        <v>3.4063100937941133</v>
      </c>
      <c r="C518" s="57">
        <f t="shared" ca="1" si="67"/>
        <v>7.1216339496361165</v>
      </c>
      <c r="D518" s="57">
        <f t="shared" ca="1" si="67"/>
        <v>3.8372980740259375</v>
      </c>
      <c r="E518" s="57">
        <f t="shared" ca="1" si="67"/>
        <v>1.3798045536129746</v>
      </c>
      <c r="F518" s="57">
        <f t="shared" ca="1" si="67"/>
        <v>2.1942445479830743</v>
      </c>
      <c r="G518" s="8" cm="1">
        <f t="array" aca="1" ref="G518" ca="1">SUM(IF(ISERROR(FIND($A$4:$F$4,G$4)),0,$A518:$F518))</f>
        <v>9.3942212879645446</v>
      </c>
      <c r="H518" s="8" cm="1">
        <f t="array" aca="1" ref="H518" ca="1">SUM(IF(ISERROR(FIND($A$4:$F$4,H$4)),0,$A518:$F518))</f>
        <v>8.3041299603374412</v>
      </c>
      <c r="I518" s="8" cm="1">
        <f t="array" aca="1" ref="I518" ca="1">SUM(IF(ISERROR(FIND($A$4:$F$4,I$4)),0,$A518:$F518))</f>
        <v>6.9803591953901618</v>
      </c>
      <c r="J518" s="8">
        <f t="shared" ca="1" si="68"/>
        <v>9.3942212879645446</v>
      </c>
      <c r="K518" s="8" t="str">
        <f t="shared" ref="K518:K581" ca="1" si="69">_xlfn.XLOOKUP(J518,G518:I518,$G$4:$I$4)</f>
        <v>AC</v>
      </c>
      <c r="L518" s="8">
        <f ca="1">SMALL($J$5:$J$1004,ROWS($J$5:J518))</f>
        <v>11.372408039794214</v>
      </c>
      <c r="M518" s="10">
        <f ca="1">ROWS($J$5:J518)/COUNT($J$5:$J$1004)</f>
        <v>0.51400000000000001</v>
      </c>
      <c r="N518" s="10"/>
      <c r="O518" s="8">
        <f t="shared" ref="O518:Q581" ca="1" si="70">IF(G518=$J518,1," ")</f>
        <v>1</v>
      </c>
      <c r="P518" s="8" t="str">
        <f t="shared" ca="1" si="70"/>
        <v xml:space="preserve"> </v>
      </c>
      <c r="Q518" s="8" t="str">
        <f t="shared" ca="1" si="70"/>
        <v xml:space="preserve"> </v>
      </c>
      <c r="S518" s="8">
        <f t="shared" ca="1" si="66"/>
        <v>1</v>
      </c>
      <c r="T518" s="8" t="str">
        <f t="shared" ca="1" si="66"/>
        <v/>
      </c>
      <c r="U518" s="8">
        <f t="shared" ca="1" si="66"/>
        <v>1</v>
      </c>
      <c r="V518" s="8" t="str">
        <f t="shared" ca="1" si="66"/>
        <v/>
      </c>
      <c r="W518" s="8" t="str">
        <f t="shared" ca="1" si="66"/>
        <v/>
      </c>
      <c r="X518" s="8" t="str">
        <f t="shared" ca="1" si="66"/>
        <v/>
      </c>
    </row>
    <row r="519" spans="1:24" hidden="1" x14ac:dyDescent="0.25">
      <c r="A519" s="57">
        <f t="shared" ca="1" si="64"/>
        <v>5.4795737752605236</v>
      </c>
      <c r="B519" s="57">
        <f t="shared" ca="1" si="67"/>
        <v>4.1886533978574754</v>
      </c>
      <c r="C519" s="57">
        <f t="shared" ca="1" si="67"/>
        <v>5.7923341115515043</v>
      </c>
      <c r="D519" s="57">
        <f t="shared" ca="1" si="67"/>
        <v>2.0867975182358411</v>
      </c>
      <c r="E519" s="57">
        <f t="shared" ca="1" si="67"/>
        <v>1.739398091623382</v>
      </c>
      <c r="F519" s="57">
        <f t="shared" ca="1" si="67"/>
        <v>2.3720321342992143</v>
      </c>
      <c r="G519" s="8" cm="1">
        <f t="array" aca="1" ref="G519" ca="1">SUM(IF(ISERROR(FIND($A$4:$F$4,G$4)),0,$A519:$F519))</f>
        <v>11.271907886812027</v>
      </c>
      <c r="H519" s="8" cm="1">
        <f t="array" aca="1" ref="H519" ca="1">SUM(IF(ISERROR(FIND($A$4:$F$4,H$4)),0,$A519:$F519))</f>
        <v>9.9384034277955795</v>
      </c>
      <c r="I519" s="8" cm="1">
        <f t="array" aca="1" ref="I519" ca="1">SUM(IF(ISERROR(FIND($A$4:$F$4,I$4)),0,$A519:$F519))</f>
        <v>8.3000836237800719</v>
      </c>
      <c r="J519" s="8">
        <f t="shared" ca="1" si="68"/>
        <v>11.271907886812027</v>
      </c>
      <c r="K519" s="8" t="str">
        <f t="shared" ca="1" si="69"/>
        <v>AC</v>
      </c>
      <c r="L519" s="8">
        <f ca="1">SMALL($J$5:$J$1004,ROWS($J$5:J519))</f>
        <v>11.382718160159563</v>
      </c>
      <c r="M519" s="10">
        <f ca="1">ROWS($J$5:J519)/COUNT($J$5:$J$1004)</f>
        <v>0.51500000000000001</v>
      </c>
      <c r="N519" s="10"/>
      <c r="O519" s="8">
        <f t="shared" ca="1" si="70"/>
        <v>1</v>
      </c>
      <c r="P519" s="8" t="str">
        <f t="shared" ca="1" si="70"/>
        <v xml:space="preserve"> </v>
      </c>
      <c r="Q519" s="8" t="str">
        <f t="shared" ca="1" si="70"/>
        <v xml:space="preserve"> </v>
      </c>
      <c r="S519" s="8">
        <f t="shared" ca="1" si="66"/>
        <v>1</v>
      </c>
      <c r="T519" s="8" t="str">
        <f t="shared" ca="1" si="66"/>
        <v/>
      </c>
      <c r="U519" s="8">
        <f t="shared" ca="1" si="66"/>
        <v>1</v>
      </c>
      <c r="V519" s="8" t="str">
        <f t="shared" ca="1" si="66"/>
        <v/>
      </c>
      <c r="W519" s="8" t="str">
        <f t="shared" ca="1" si="66"/>
        <v/>
      </c>
      <c r="X519" s="8" t="str">
        <f t="shared" ca="1" si="66"/>
        <v/>
      </c>
    </row>
    <row r="520" spans="1:24" hidden="1" x14ac:dyDescent="0.25">
      <c r="A520" s="57">
        <f t="shared" ca="1" si="64"/>
        <v>5.5122225930750925</v>
      </c>
      <c r="B520" s="57">
        <f t="shared" ca="1" si="67"/>
        <v>3.2590444711256636</v>
      </c>
      <c r="C520" s="57">
        <f t="shared" ca="1" si="67"/>
        <v>4.6896645758825315</v>
      </c>
      <c r="D520" s="57">
        <f t="shared" ca="1" si="67"/>
        <v>4.3235367835842684</v>
      </c>
      <c r="E520" s="57">
        <f t="shared" ca="1" si="67"/>
        <v>1.0180795910972107</v>
      </c>
      <c r="F520" s="57">
        <f t="shared" ca="1" si="67"/>
        <v>3.2753704383801141</v>
      </c>
      <c r="G520" s="8" cm="1">
        <f t="array" aca="1" ref="G520" ca="1">SUM(IF(ISERROR(FIND($A$4:$F$4,G$4)),0,$A520:$F520))</f>
        <v>10.201887168957624</v>
      </c>
      <c r="H520" s="8" cm="1">
        <f t="array" aca="1" ref="H520" ca="1">SUM(IF(ISERROR(FIND($A$4:$F$4,H$4)),0,$A520:$F520))</f>
        <v>13.111129815039476</v>
      </c>
      <c r="I520" s="8" cm="1">
        <f t="array" aca="1" ref="I520" ca="1">SUM(IF(ISERROR(FIND($A$4:$F$4,I$4)),0,$A520:$F520))</f>
        <v>7.5524945006029887</v>
      </c>
      <c r="J520" s="8">
        <f t="shared" ca="1" si="68"/>
        <v>13.111129815039476</v>
      </c>
      <c r="K520" s="8" t="str">
        <f t="shared" ca="1" si="69"/>
        <v>ADF</v>
      </c>
      <c r="L520" s="8">
        <f ca="1">SMALL($J$5:$J$1004,ROWS($J$5:J520))</f>
        <v>11.38421605956286</v>
      </c>
      <c r="M520" s="10">
        <f ca="1">ROWS($J$5:J520)/COUNT($J$5:$J$1004)</f>
        <v>0.51600000000000001</v>
      </c>
      <c r="N520" s="10"/>
      <c r="O520" s="8" t="str">
        <f t="shared" ca="1" si="70"/>
        <v xml:space="preserve"> </v>
      </c>
      <c r="P520" s="8">
        <f t="shared" ca="1" si="70"/>
        <v>1</v>
      </c>
      <c r="Q520" s="8" t="str">
        <f t="shared" ca="1" si="70"/>
        <v xml:space="preserve"> </v>
      </c>
      <c r="S520" s="8">
        <f t="shared" ca="1" si="66"/>
        <v>1</v>
      </c>
      <c r="T520" s="8" t="str">
        <f t="shared" ca="1" si="66"/>
        <v/>
      </c>
      <c r="U520" s="8" t="str">
        <f t="shared" ca="1" si="66"/>
        <v/>
      </c>
      <c r="V520" s="8">
        <f t="shared" ca="1" si="66"/>
        <v>1</v>
      </c>
      <c r="W520" s="8" t="str">
        <f t="shared" ca="1" si="66"/>
        <v/>
      </c>
      <c r="X520" s="8">
        <f t="shared" ca="1" si="66"/>
        <v>1</v>
      </c>
    </row>
    <row r="521" spans="1:24" hidden="1" x14ac:dyDescent="0.25">
      <c r="A521" s="57">
        <f t="shared" ca="1" si="64"/>
        <v>5.1181719628354099</v>
      </c>
      <c r="B521" s="57">
        <f t="shared" ca="1" si="67"/>
        <v>2.588117780302476</v>
      </c>
      <c r="C521" s="57">
        <f t="shared" ca="1" si="67"/>
        <v>5.8574504173073505</v>
      </c>
      <c r="D521" s="57">
        <f t="shared" ca="1" si="67"/>
        <v>3.30059128714089</v>
      </c>
      <c r="E521" s="57">
        <f t="shared" ca="1" si="67"/>
        <v>2.0109035236840591</v>
      </c>
      <c r="F521" s="57">
        <f t="shared" ca="1" si="67"/>
        <v>3.2735104656001441</v>
      </c>
      <c r="G521" s="8" cm="1">
        <f t="array" aca="1" ref="G521" ca="1">SUM(IF(ISERROR(FIND($A$4:$F$4,G$4)),0,$A521:$F521))</f>
        <v>10.975622380142759</v>
      </c>
      <c r="H521" s="8" cm="1">
        <f t="array" aca="1" ref="H521" ca="1">SUM(IF(ISERROR(FIND($A$4:$F$4,H$4)),0,$A521:$F521))</f>
        <v>11.692273715576444</v>
      </c>
      <c r="I521" s="8" cm="1">
        <f t="array" aca="1" ref="I521" ca="1">SUM(IF(ISERROR(FIND($A$4:$F$4,I$4)),0,$A521:$F521))</f>
        <v>7.8725317695866792</v>
      </c>
      <c r="J521" s="8">
        <f t="shared" ca="1" si="68"/>
        <v>11.692273715576444</v>
      </c>
      <c r="K521" s="8" t="str">
        <f t="shared" ca="1" si="69"/>
        <v>ADF</v>
      </c>
      <c r="L521" s="8">
        <f ca="1">SMALL($J$5:$J$1004,ROWS($J$5:J521))</f>
        <v>11.388819695127031</v>
      </c>
      <c r="M521" s="10">
        <f ca="1">ROWS($J$5:J521)/COUNT($J$5:$J$1004)</f>
        <v>0.51700000000000002</v>
      </c>
      <c r="N521" s="10"/>
      <c r="O521" s="8" t="str">
        <f t="shared" ca="1" si="70"/>
        <v xml:space="preserve"> </v>
      </c>
      <c r="P521" s="8">
        <f t="shared" ca="1" si="70"/>
        <v>1</v>
      </c>
      <c r="Q521" s="8" t="str">
        <f t="shared" ca="1" si="70"/>
        <v xml:space="preserve"> </v>
      </c>
      <c r="S521" s="8">
        <f t="shared" ca="1" si="66"/>
        <v>1</v>
      </c>
      <c r="T521" s="8" t="str">
        <f t="shared" ca="1" si="66"/>
        <v/>
      </c>
      <c r="U521" s="8" t="str">
        <f t="shared" ca="1" si="66"/>
        <v/>
      </c>
      <c r="V521" s="8">
        <f t="shared" ca="1" si="66"/>
        <v>1</v>
      </c>
      <c r="W521" s="8" t="str">
        <f t="shared" ca="1" si="66"/>
        <v/>
      </c>
      <c r="X521" s="8">
        <f t="shared" ca="1" si="66"/>
        <v>1</v>
      </c>
    </row>
    <row r="522" spans="1:24" hidden="1" x14ac:dyDescent="0.25">
      <c r="A522" s="57">
        <f t="shared" ca="1" si="64"/>
        <v>2.165889221593412</v>
      </c>
      <c r="B522" s="57">
        <f t="shared" ca="1" si="67"/>
        <v>2.8626085516616024</v>
      </c>
      <c r="C522" s="57">
        <f t="shared" ca="1" si="67"/>
        <v>4.2567653813697452</v>
      </c>
      <c r="D522" s="57">
        <f t="shared" ca="1" si="67"/>
        <v>5.1290455010369378</v>
      </c>
      <c r="E522" s="57">
        <f t="shared" ca="1" si="67"/>
        <v>2.9442526978168075</v>
      </c>
      <c r="F522" s="57">
        <f t="shared" ca="1" si="67"/>
        <v>2.8798314942045682</v>
      </c>
      <c r="G522" s="8" cm="1">
        <f t="array" aca="1" ref="G522" ca="1">SUM(IF(ISERROR(FIND($A$4:$F$4,G$4)),0,$A522:$F522))</f>
        <v>6.4226546029631573</v>
      </c>
      <c r="H522" s="8" cm="1">
        <f t="array" aca="1" ref="H522" ca="1">SUM(IF(ISERROR(FIND($A$4:$F$4,H$4)),0,$A522:$F522))</f>
        <v>10.174766216834918</v>
      </c>
      <c r="I522" s="8" cm="1">
        <f t="array" aca="1" ref="I522" ca="1">SUM(IF(ISERROR(FIND($A$4:$F$4,I$4)),0,$A522:$F522))</f>
        <v>8.6866927436829791</v>
      </c>
      <c r="J522" s="8">
        <f t="shared" ca="1" si="68"/>
        <v>10.174766216834918</v>
      </c>
      <c r="K522" s="8" t="str">
        <f t="shared" ca="1" si="69"/>
        <v>ADF</v>
      </c>
      <c r="L522" s="8">
        <f ca="1">SMALL($J$5:$J$1004,ROWS($J$5:J522))</f>
        <v>11.388918435835183</v>
      </c>
      <c r="M522" s="10">
        <f ca="1">ROWS($J$5:J522)/COUNT($J$5:$J$1004)</f>
        <v>0.51800000000000002</v>
      </c>
      <c r="N522" s="10"/>
      <c r="O522" s="8" t="str">
        <f t="shared" ca="1" si="70"/>
        <v xml:space="preserve"> </v>
      </c>
      <c r="P522" s="8">
        <f t="shared" ca="1" si="70"/>
        <v>1</v>
      </c>
      <c r="Q522" s="8" t="str">
        <f t="shared" ca="1" si="70"/>
        <v xml:space="preserve"> </v>
      </c>
      <c r="S522" s="8">
        <f t="shared" ca="1" si="66"/>
        <v>1</v>
      </c>
      <c r="T522" s="8" t="str">
        <f t="shared" ca="1" si="66"/>
        <v/>
      </c>
      <c r="U522" s="8" t="str">
        <f t="shared" ca="1" si="66"/>
        <v/>
      </c>
      <c r="V522" s="8">
        <f t="shared" ca="1" si="66"/>
        <v>1</v>
      </c>
      <c r="W522" s="8" t="str">
        <f t="shared" ca="1" si="66"/>
        <v/>
      </c>
      <c r="X522" s="8">
        <f t="shared" ca="1" si="66"/>
        <v>1</v>
      </c>
    </row>
    <row r="523" spans="1:24" hidden="1" x14ac:dyDescent="0.25">
      <c r="A523" s="57">
        <f t="shared" ca="1" si="64"/>
        <v>2.8352331738121754</v>
      </c>
      <c r="B523" s="57">
        <f t="shared" ca="1" si="67"/>
        <v>3.9840611085792434</v>
      </c>
      <c r="C523" s="57">
        <f t="shared" ca="1" si="67"/>
        <v>5.5175705736574008</v>
      </c>
      <c r="D523" s="57">
        <f t="shared" ca="1" si="67"/>
        <v>4.3115040991236473</v>
      </c>
      <c r="E523" s="57">
        <f t="shared" ca="1" si="67"/>
        <v>1.4578420892970048</v>
      </c>
      <c r="F523" s="57">
        <f t="shared" ca="1" si="67"/>
        <v>2.6725918731525016</v>
      </c>
      <c r="G523" s="8" cm="1">
        <f t="array" aca="1" ref="G523" ca="1">SUM(IF(ISERROR(FIND($A$4:$F$4,G$4)),0,$A523:$F523))</f>
        <v>8.3528037474695758</v>
      </c>
      <c r="H523" s="8" cm="1">
        <f t="array" aca="1" ref="H523" ca="1">SUM(IF(ISERROR(FIND($A$4:$F$4,H$4)),0,$A523:$F523))</f>
        <v>9.8193291460883252</v>
      </c>
      <c r="I523" s="8" cm="1">
        <f t="array" aca="1" ref="I523" ca="1">SUM(IF(ISERROR(FIND($A$4:$F$4,I$4)),0,$A523:$F523))</f>
        <v>8.1144950710287507</v>
      </c>
      <c r="J523" s="8">
        <f t="shared" ca="1" si="68"/>
        <v>9.8193291460883252</v>
      </c>
      <c r="K523" s="8" t="str">
        <f t="shared" ca="1" si="69"/>
        <v>ADF</v>
      </c>
      <c r="L523" s="8">
        <f ca="1">SMALL($J$5:$J$1004,ROWS($J$5:J523))</f>
        <v>11.394653966593674</v>
      </c>
      <c r="M523" s="10">
        <f ca="1">ROWS($J$5:J523)/COUNT($J$5:$J$1004)</f>
        <v>0.51900000000000002</v>
      </c>
      <c r="N523" s="10"/>
      <c r="O523" s="8" t="str">
        <f t="shared" ca="1" si="70"/>
        <v xml:space="preserve"> </v>
      </c>
      <c r="P523" s="8">
        <f t="shared" ca="1" si="70"/>
        <v>1</v>
      </c>
      <c r="Q523" s="8" t="str">
        <f t="shared" ca="1" si="70"/>
        <v xml:space="preserve"> </v>
      </c>
      <c r="S523" s="8">
        <f t="shared" ca="1" si="66"/>
        <v>1</v>
      </c>
      <c r="T523" s="8" t="str">
        <f t="shared" ca="1" si="66"/>
        <v/>
      </c>
      <c r="U523" s="8" t="str">
        <f t="shared" ca="1" si="66"/>
        <v/>
      </c>
      <c r="V523" s="8">
        <f t="shared" ca="1" si="66"/>
        <v>1</v>
      </c>
      <c r="W523" s="8" t="str">
        <f t="shared" ca="1" si="66"/>
        <v/>
      </c>
      <c r="X523" s="8">
        <f t="shared" ca="1" si="66"/>
        <v>1</v>
      </c>
    </row>
    <row r="524" spans="1:24" hidden="1" x14ac:dyDescent="0.25">
      <c r="A524" s="57">
        <f t="shared" ca="1" si="64"/>
        <v>2.0070904879515843</v>
      </c>
      <c r="B524" s="57">
        <f t="shared" ca="1" si="67"/>
        <v>4.205104431107225</v>
      </c>
      <c r="C524" s="57">
        <f t="shared" ca="1" si="67"/>
        <v>6.8272942903135814</v>
      </c>
      <c r="D524" s="57">
        <f t="shared" ca="1" si="67"/>
        <v>5.3078324690051151</v>
      </c>
      <c r="E524" s="57">
        <f t="shared" ca="1" si="67"/>
        <v>1.4238483026179933</v>
      </c>
      <c r="F524" s="57">
        <f t="shared" ca="1" si="67"/>
        <v>3.2879808133871089</v>
      </c>
      <c r="G524" s="8" cm="1">
        <f t="array" aca="1" ref="G524" ca="1">SUM(IF(ISERROR(FIND($A$4:$F$4,G$4)),0,$A524:$F524))</f>
        <v>8.8343847782651661</v>
      </c>
      <c r="H524" s="8" cm="1">
        <f t="array" aca="1" ref="H524" ca="1">SUM(IF(ISERROR(FIND($A$4:$F$4,H$4)),0,$A524:$F524))</f>
        <v>10.602903770343808</v>
      </c>
      <c r="I524" s="8" cm="1">
        <f t="array" aca="1" ref="I524" ca="1">SUM(IF(ISERROR(FIND($A$4:$F$4,I$4)),0,$A524:$F524))</f>
        <v>8.9169335471123272</v>
      </c>
      <c r="J524" s="8">
        <f t="shared" ca="1" si="68"/>
        <v>10.602903770343808</v>
      </c>
      <c r="K524" s="8" t="str">
        <f t="shared" ca="1" si="69"/>
        <v>ADF</v>
      </c>
      <c r="L524" s="8">
        <f ca="1">SMALL($J$5:$J$1004,ROWS($J$5:J524))</f>
        <v>11.401811293762712</v>
      </c>
      <c r="M524" s="10">
        <f ca="1">ROWS($J$5:J524)/COUNT($J$5:$J$1004)</f>
        <v>0.52</v>
      </c>
      <c r="N524" s="10"/>
      <c r="O524" s="8" t="str">
        <f t="shared" ca="1" si="70"/>
        <v xml:space="preserve"> </v>
      </c>
      <c r="P524" s="8">
        <f t="shared" ca="1" si="70"/>
        <v>1</v>
      </c>
      <c r="Q524" s="8" t="str">
        <f t="shared" ca="1" si="70"/>
        <v xml:space="preserve"> </v>
      </c>
      <c r="S524" s="8">
        <f t="shared" ca="1" si="66"/>
        <v>1</v>
      </c>
      <c r="T524" s="8" t="str">
        <f t="shared" ca="1" si="66"/>
        <v/>
      </c>
      <c r="U524" s="8" t="str">
        <f t="shared" ca="1" si="66"/>
        <v/>
      </c>
      <c r="V524" s="8">
        <f t="shared" ca="1" si="66"/>
        <v>1</v>
      </c>
      <c r="W524" s="8" t="str">
        <f t="shared" ca="1" si="66"/>
        <v/>
      </c>
      <c r="X524" s="8">
        <f t="shared" ca="1" si="66"/>
        <v>1</v>
      </c>
    </row>
    <row r="525" spans="1:24" hidden="1" x14ac:dyDescent="0.25">
      <c r="A525" s="57">
        <f t="shared" ca="1" si="64"/>
        <v>3.9404687376779313</v>
      </c>
      <c r="B525" s="57">
        <f t="shared" ca="1" si="67"/>
        <v>1.5131130358483449</v>
      </c>
      <c r="C525" s="57">
        <f t="shared" ca="1" si="67"/>
        <v>6.5781938624501075</v>
      </c>
      <c r="D525" s="57">
        <f t="shared" ca="1" si="67"/>
        <v>2.4692028542714883</v>
      </c>
      <c r="E525" s="57">
        <f t="shared" ca="1" si="67"/>
        <v>2.9377804839166788</v>
      </c>
      <c r="F525" s="57">
        <f t="shared" ca="1" si="67"/>
        <v>3.3923940729772122</v>
      </c>
      <c r="G525" s="8" cm="1">
        <f t="array" aca="1" ref="G525" ca="1">SUM(IF(ISERROR(FIND($A$4:$F$4,G$4)),0,$A525:$F525))</f>
        <v>10.518662600128039</v>
      </c>
      <c r="H525" s="8" cm="1">
        <f t="array" aca="1" ref="H525" ca="1">SUM(IF(ISERROR(FIND($A$4:$F$4,H$4)),0,$A525:$F525))</f>
        <v>9.8020656649266318</v>
      </c>
      <c r="I525" s="8" cm="1">
        <f t="array" aca="1" ref="I525" ca="1">SUM(IF(ISERROR(FIND($A$4:$F$4,I$4)),0,$A525:$F525))</f>
        <v>7.8432875927422359</v>
      </c>
      <c r="J525" s="8">
        <f t="shared" ca="1" si="68"/>
        <v>10.518662600128039</v>
      </c>
      <c r="K525" s="8" t="str">
        <f t="shared" ca="1" si="69"/>
        <v>AC</v>
      </c>
      <c r="L525" s="8">
        <f ca="1">SMALL($J$5:$J$1004,ROWS($J$5:J525))</f>
        <v>11.40636845872814</v>
      </c>
      <c r="M525" s="10">
        <f ca="1">ROWS($J$5:J525)/COUNT($J$5:$J$1004)</f>
        <v>0.52100000000000002</v>
      </c>
      <c r="N525" s="10"/>
      <c r="O525" s="8">
        <f t="shared" ca="1" si="70"/>
        <v>1</v>
      </c>
      <c r="P525" s="8" t="str">
        <f t="shared" ca="1" si="70"/>
        <v xml:space="preserve"> </v>
      </c>
      <c r="Q525" s="8" t="str">
        <f t="shared" ca="1" si="70"/>
        <v xml:space="preserve"> </v>
      </c>
      <c r="S525" s="8">
        <f t="shared" ca="1" si="66"/>
        <v>1</v>
      </c>
      <c r="T525" s="8" t="str">
        <f t="shared" ca="1" si="66"/>
        <v/>
      </c>
      <c r="U525" s="8">
        <f t="shared" ca="1" si="66"/>
        <v>1</v>
      </c>
      <c r="V525" s="8" t="str">
        <f t="shared" ca="1" si="66"/>
        <v/>
      </c>
      <c r="W525" s="8" t="str">
        <f t="shared" ca="1" si="66"/>
        <v/>
      </c>
      <c r="X525" s="8" t="str">
        <f t="shared" ca="1" si="66"/>
        <v/>
      </c>
    </row>
    <row r="526" spans="1:24" hidden="1" x14ac:dyDescent="0.25">
      <c r="A526" s="57">
        <f t="shared" ca="1" si="64"/>
        <v>2.6120105595782692</v>
      </c>
      <c r="B526" s="57">
        <f t="shared" ca="1" si="67"/>
        <v>3.4488659450209185</v>
      </c>
      <c r="C526" s="57">
        <f t="shared" ca="1" si="67"/>
        <v>4.8992110268018365</v>
      </c>
      <c r="D526" s="57">
        <f t="shared" ca="1" si="67"/>
        <v>3.4246401497561707</v>
      </c>
      <c r="E526" s="57">
        <f t="shared" ca="1" si="67"/>
        <v>2.5243273350524227</v>
      </c>
      <c r="F526" s="57">
        <f t="shared" ca="1" si="67"/>
        <v>2.0840352624757585</v>
      </c>
      <c r="G526" s="8" cm="1">
        <f t="array" aca="1" ref="G526" ca="1">SUM(IF(ISERROR(FIND($A$4:$F$4,G$4)),0,$A526:$F526))</f>
        <v>7.5112215863801062</v>
      </c>
      <c r="H526" s="8" cm="1">
        <f t="array" aca="1" ref="H526" ca="1">SUM(IF(ISERROR(FIND($A$4:$F$4,H$4)),0,$A526:$F526))</f>
        <v>8.1206859718101985</v>
      </c>
      <c r="I526" s="8" cm="1">
        <f t="array" aca="1" ref="I526" ca="1">SUM(IF(ISERROR(FIND($A$4:$F$4,I$4)),0,$A526:$F526))</f>
        <v>8.0572285425490993</v>
      </c>
      <c r="J526" s="8">
        <f t="shared" ca="1" si="68"/>
        <v>8.1206859718101985</v>
      </c>
      <c r="K526" s="8" t="str">
        <f t="shared" ca="1" si="69"/>
        <v>ADF</v>
      </c>
      <c r="L526" s="8">
        <f ca="1">SMALL($J$5:$J$1004,ROWS($J$5:J526))</f>
        <v>11.407185897094305</v>
      </c>
      <c r="M526" s="10">
        <f ca="1">ROWS($J$5:J526)/COUNT($J$5:$J$1004)</f>
        <v>0.52200000000000002</v>
      </c>
      <c r="N526" s="10"/>
      <c r="O526" s="8" t="str">
        <f t="shared" ca="1" si="70"/>
        <v xml:space="preserve"> </v>
      </c>
      <c r="P526" s="8">
        <f t="shared" ca="1" si="70"/>
        <v>1</v>
      </c>
      <c r="Q526" s="8" t="str">
        <f t="shared" ca="1" si="70"/>
        <v xml:space="preserve"> </v>
      </c>
      <c r="S526" s="8">
        <f t="shared" ca="1" si="66"/>
        <v>1</v>
      </c>
      <c r="T526" s="8" t="str">
        <f t="shared" ca="1" si="66"/>
        <v/>
      </c>
      <c r="U526" s="8" t="str">
        <f t="shared" ca="1" si="66"/>
        <v/>
      </c>
      <c r="V526" s="8">
        <f t="shared" ca="1" si="66"/>
        <v>1</v>
      </c>
      <c r="W526" s="8" t="str">
        <f t="shared" ca="1" si="66"/>
        <v/>
      </c>
      <c r="X526" s="8">
        <f t="shared" ca="1" si="66"/>
        <v>1</v>
      </c>
    </row>
    <row r="527" spans="1:24" hidden="1" x14ac:dyDescent="0.25">
      <c r="A527" s="57">
        <f t="shared" ca="1" si="64"/>
        <v>4.0676236883731045</v>
      </c>
      <c r="B527" s="57">
        <f t="shared" ca="1" si="67"/>
        <v>4.547262080110773</v>
      </c>
      <c r="C527" s="57">
        <f t="shared" ca="1" si="67"/>
        <v>6.9913827917793263</v>
      </c>
      <c r="D527" s="57">
        <f t="shared" ca="1" si="67"/>
        <v>3.1999967940621028</v>
      </c>
      <c r="E527" s="57">
        <f t="shared" ca="1" si="67"/>
        <v>2.1128457565563941</v>
      </c>
      <c r="F527" s="57">
        <f t="shared" ca="1" si="67"/>
        <v>3.7680539991911859</v>
      </c>
      <c r="G527" s="8" cm="1">
        <f t="array" aca="1" ref="G527" ca="1">SUM(IF(ISERROR(FIND($A$4:$F$4,G$4)),0,$A527:$F527))</f>
        <v>11.05900648015243</v>
      </c>
      <c r="H527" s="8" cm="1">
        <f t="array" aca="1" ref="H527" ca="1">SUM(IF(ISERROR(FIND($A$4:$F$4,H$4)),0,$A527:$F527))</f>
        <v>11.035674481626394</v>
      </c>
      <c r="I527" s="8" cm="1">
        <f t="array" aca="1" ref="I527" ca="1">SUM(IF(ISERROR(FIND($A$4:$F$4,I$4)),0,$A527:$F527))</f>
        <v>10.428161835858354</v>
      </c>
      <c r="J527" s="8">
        <f t="shared" ca="1" si="68"/>
        <v>11.05900648015243</v>
      </c>
      <c r="K527" s="8" t="str">
        <f t="shared" ca="1" si="69"/>
        <v>AC</v>
      </c>
      <c r="L527" s="8">
        <f ca="1">SMALL($J$5:$J$1004,ROWS($J$5:J527))</f>
        <v>11.411647082362293</v>
      </c>
      <c r="M527" s="10">
        <f ca="1">ROWS($J$5:J527)/COUNT($J$5:$J$1004)</f>
        <v>0.52300000000000002</v>
      </c>
      <c r="N527" s="10"/>
      <c r="O527" s="8">
        <f t="shared" ca="1" si="70"/>
        <v>1</v>
      </c>
      <c r="P527" s="8" t="str">
        <f t="shared" ca="1" si="70"/>
        <v xml:space="preserve"> </v>
      </c>
      <c r="Q527" s="8" t="str">
        <f t="shared" ca="1" si="70"/>
        <v xml:space="preserve"> </v>
      </c>
      <c r="S527" s="8">
        <f t="shared" ca="1" si="66"/>
        <v>1</v>
      </c>
      <c r="T527" s="8" t="str">
        <f t="shared" ca="1" si="66"/>
        <v/>
      </c>
      <c r="U527" s="8">
        <f t="shared" ca="1" si="66"/>
        <v>1</v>
      </c>
      <c r="V527" s="8" t="str">
        <f t="shared" ca="1" si="66"/>
        <v/>
      </c>
      <c r="W527" s="8" t="str">
        <f t="shared" ca="1" si="66"/>
        <v/>
      </c>
      <c r="X527" s="8" t="str">
        <f t="shared" ca="1" si="66"/>
        <v/>
      </c>
    </row>
    <row r="528" spans="1:24" hidden="1" x14ac:dyDescent="0.25">
      <c r="A528" s="57">
        <f t="shared" ca="1" si="64"/>
        <v>5.2796023914131842</v>
      </c>
      <c r="B528" s="57">
        <f t="shared" ca="1" si="67"/>
        <v>2.0290325334359509</v>
      </c>
      <c r="C528" s="57">
        <f t="shared" ca="1" si="67"/>
        <v>6.5904738497807518</v>
      </c>
      <c r="D528" s="57">
        <f t="shared" ca="1" si="67"/>
        <v>4.8512115799896005</v>
      </c>
      <c r="E528" s="57">
        <f t="shared" ca="1" si="67"/>
        <v>2.8493450795574109</v>
      </c>
      <c r="F528" s="57">
        <f t="shared" ca="1" si="67"/>
        <v>2.2692638992768526</v>
      </c>
      <c r="G528" s="8" cm="1">
        <f t="array" aca="1" ref="G528" ca="1">SUM(IF(ISERROR(FIND($A$4:$F$4,G$4)),0,$A528:$F528))</f>
        <v>11.870076241193935</v>
      </c>
      <c r="H528" s="8" cm="1">
        <f t="array" aca="1" ref="H528" ca="1">SUM(IF(ISERROR(FIND($A$4:$F$4,H$4)),0,$A528:$F528))</f>
        <v>12.400077870679636</v>
      </c>
      <c r="I528" s="8" cm="1">
        <f t="array" aca="1" ref="I528" ca="1">SUM(IF(ISERROR(FIND($A$4:$F$4,I$4)),0,$A528:$F528))</f>
        <v>7.1476415122702139</v>
      </c>
      <c r="J528" s="8">
        <f t="shared" ca="1" si="68"/>
        <v>12.400077870679636</v>
      </c>
      <c r="K528" s="8" t="str">
        <f t="shared" ca="1" si="69"/>
        <v>ADF</v>
      </c>
      <c r="L528" s="8">
        <f ca="1">SMALL($J$5:$J$1004,ROWS($J$5:J528))</f>
        <v>11.412126184966468</v>
      </c>
      <c r="M528" s="10">
        <f ca="1">ROWS($J$5:J528)/COUNT($J$5:$J$1004)</f>
        <v>0.52400000000000002</v>
      </c>
      <c r="N528" s="10"/>
      <c r="O528" s="8" t="str">
        <f t="shared" ca="1" si="70"/>
        <v xml:space="preserve"> </v>
      </c>
      <c r="P528" s="8">
        <f t="shared" ca="1" si="70"/>
        <v>1</v>
      </c>
      <c r="Q528" s="8" t="str">
        <f t="shared" ca="1" si="70"/>
        <v xml:space="preserve"> </v>
      </c>
      <c r="S528" s="8">
        <f t="shared" ca="1" si="66"/>
        <v>1</v>
      </c>
      <c r="T528" s="8" t="str">
        <f t="shared" ca="1" si="66"/>
        <v/>
      </c>
      <c r="U528" s="8" t="str">
        <f t="shared" ca="1" si="66"/>
        <v/>
      </c>
      <c r="V528" s="8">
        <f t="shared" ca="1" si="66"/>
        <v>1</v>
      </c>
      <c r="W528" s="8" t="str">
        <f t="shared" ca="1" si="66"/>
        <v/>
      </c>
      <c r="X528" s="8">
        <f t="shared" ca="1" si="66"/>
        <v>1</v>
      </c>
    </row>
    <row r="529" spans="1:24" hidden="1" x14ac:dyDescent="0.25">
      <c r="A529" s="57">
        <f t="shared" ca="1" si="64"/>
        <v>2.8817876822728761</v>
      </c>
      <c r="B529" s="57">
        <f t="shared" ca="1" si="67"/>
        <v>1.3972421586723489</v>
      </c>
      <c r="C529" s="57">
        <f t="shared" ca="1" si="67"/>
        <v>7.0682615607653041</v>
      </c>
      <c r="D529" s="57">
        <f t="shared" ca="1" si="67"/>
        <v>4.3048126014543655</v>
      </c>
      <c r="E529" s="57">
        <f t="shared" ca="1" si="67"/>
        <v>2.0797775619986076</v>
      </c>
      <c r="F529" s="57">
        <f t="shared" ca="1" si="67"/>
        <v>2.7602373098091286</v>
      </c>
      <c r="G529" s="8" cm="1">
        <f t="array" aca="1" ref="G529" ca="1">SUM(IF(ISERROR(FIND($A$4:$F$4,G$4)),0,$A529:$F529))</f>
        <v>9.9500492430381797</v>
      </c>
      <c r="H529" s="8" cm="1">
        <f t="array" aca="1" ref="H529" ca="1">SUM(IF(ISERROR(FIND($A$4:$F$4,H$4)),0,$A529:$F529))</f>
        <v>9.9468375935363689</v>
      </c>
      <c r="I529" s="8" cm="1">
        <f t="array" aca="1" ref="I529" ca="1">SUM(IF(ISERROR(FIND($A$4:$F$4,I$4)),0,$A529:$F529))</f>
        <v>6.2372570304800856</v>
      </c>
      <c r="J529" s="8">
        <f t="shared" ca="1" si="68"/>
        <v>9.9500492430381797</v>
      </c>
      <c r="K529" s="8" t="str">
        <f t="shared" ca="1" si="69"/>
        <v>AC</v>
      </c>
      <c r="L529" s="8">
        <f ca="1">SMALL($J$5:$J$1004,ROWS($J$5:J529))</f>
        <v>11.412756752564361</v>
      </c>
      <c r="M529" s="10">
        <f ca="1">ROWS($J$5:J529)/COUNT($J$5:$J$1004)</f>
        <v>0.52500000000000002</v>
      </c>
      <c r="N529" s="10"/>
      <c r="O529" s="8">
        <f t="shared" ca="1" si="70"/>
        <v>1</v>
      </c>
      <c r="P529" s="8" t="str">
        <f t="shared" ca="1" si="70"/>
        <v xml:space="preserve"> </v>
      </c>
      <c r="Q529" s="8" t="str">
        <f t="shared" ca="1" si="70"/>
        <v xml:space="preserve"> </v>
      </c>
      <c r="S529" s="8">
        <f t="shared" ca="1" si="66"/>
        <v>1</v>
      </c>
      <c r="T529" s="8" t="str">
        <f t="shared" ca="1" si="66"/>
        <v/>
      </c>
      <c r="U529" s="8">
        <f t="shared" ca="1" si="66"/>
        <v>1</v>
      </c>
      <c r="V529" s="8" t="str">
        <f t="shared" ca="1" si="66"/>
        <v/>
      </c>
      <c r="W529" s="8" t="str">
        <f t="shared" ca="1" si="66"/>
        <v/>
      </c>
      <c r="X529" s="8" t="str">
        <f t="shared" ca="1" si="66"/>
        <v/>
      </c>
    </row>
    <row r="530" spans="1:24" hidden="1" x14ac:dyDescent="0.25">
      <c r="A530" s="57">
        <f t="shared" ca="1" si="64"/>
        <v>5.9376866110577007</v>
      </c>
      <c r="B530" s="57">
        <f t="shared" ca="1" si="67"/>
        <v>1.9535088174099013</v>
      </c>
      <c r="C530" s="57">
        <f t="shared" ca="1" si="67"/>
        <v>6.7550097741195936</v>
      </c>
      <c r="D530" s="57">
        <f t="shared" ca="1" si="67"/>
        <v>5.9208794939121319</v>
      </c>
      <c r="E530" s="57">
        <f t="shared" ca="1" si="67"/>
        <v>1.3875567956947004</v>
      </c>
      <c r="F530" s="57">
        <f t="shared" ca="1" si="67"/>
        <v>2.2474870678493808</v>
      </c>
      <c r="G530" s="8" cm="1">
        <f t="array" aca="1" ref="G530" ca="1">SUM(IF(ISERROR(FIND($A$4:$F$4,G$4)),0,$A530:$F530))</f>
        <v>12.692696385177294</v>
      </c>
      <c r="H530" s="8" cm="1">
        <f t="array" aca="1" ref="H530" ca="1">SUM(IF(ISERROR(FIND($A$4:$F$4,H$4)),0,$A530:$F530))</f>
        <v>14.106053172819212</v>
      </c>
      <c r="I530" s="8" cm="1">
        <f t="array" aca="1" ref="I530" ca="1">SUM(IF(ISERROR(FIND($A$4:$F$4,I$4)),0,$A530:$F530))</f>
        <v>5.5885526809539829</v>
      </c>
      <c r="J530" s="8">
        <f t="shared" ca="1" si="68"/>
        <v>14.106053172819212</v>
      </c>
      <c r="K530" s="8" t="str">
        <f t="shared" ca="1" si="69"/>
        <v>ADF</v>
      </c>
      <c r="L530" s="8">
        <f ca="1">SMALL($J$5:$J$1004,ROWS($J$5:J530))</f>
        <v>11.425874499157885</v>
      </c>
      <c r="M530" s="10">
        <f ca="1">ROWS($J$5:J530)/COUNT($J$5:$J$1004)</f>
        <v>0.52600000000000002</v>
      </c>
      <c r="N530" s="10"/>
      <c r="O530" s="8" t="str">
        <f t="shared" ca="1" si="70"/>
        <v xml:space="preserve"> </v>
      </c>
      <c r="P530" s="8">
        <f t="shared" ca="1" si="70"/>
        <v>1</v>
      </c>
      <c r="Q530" s="8" t="str">
        <f t="shared" ca="1" si="70"/>
        <v xml:space="preserve"> </v>
      </c>
      <c r="S530" s="8">
        <f t="shared" ca="1" si="66"/>
        <v>1</v>
      </c>
      <c r="T530" s="8" t="str">
        <f t="shared" ca="1" si="66"/>
        <v/>
      </c>
      <c r="U530" s="8" t="str">
        <f t="shared" ca="1" si="66"/>
        <v/>
      </c>
      <c r="V530" s="8">
        <f t="shared" ca="1" si="66"/>
        <v>1</v>
      </c>
      <c r="W530" s="8" t="str">
        <f t="shared" ca="1" si="66"/>
        <v/>
      </c>
      <c r="X530" s="8">
        <f t="shared" ca="1" si="66"/>
        <v>1</v>
      </c>
    </row>
    <row r="531" spans="1:24" hidden="1" x14ac:dyDescent="0.25">
      <c r="A531" s="57">
        <f t="shared" ca="1" si="64"/>
        <v>4.9683945498932669</v>
      </c>
      <c r="B531" s="57">
        <f t="shared" ca="1" si="67"/>
        <v>4.1293635282202139</v>
      </c>
      <c r="C531" s="57">
        <f t="shared" ca="1" si="67"/>
        <v>5.5501947714667335</v>
      </c>
      <c r="D531" s="57">
        <f t="shared" ca="1" si="67"/>
        <v>2.3590288681558698</v>
      </c>
      <c r="E531" s="57">
        <f t="shared" ca="1" si="67"/>
        <v>2.1907122619625889</v>
      </c>
      <c r="F531" s="57">
        <f t="shared" ca="1" si="67"/>
        <v>2.290025991007874</v>
      </c>
      <c r="G531" s="8" cm="1">
        <f t="array" aca="1" ref="G531" ca="1">SUM(IF(ISERROR(FIND($A$4:$F$4,G$4)),0,$A531:$F531))</f>
        <v>10.51858932136</v>
      </c>
      <c r="H531" s="8" cm="1">
        <f t="array" aca="1" ref="H531" ca="1">SUM(IF(ISERROR(FIND($A$4:$F$4,H$4)),0,$A531:$F531))</f>
        <v>9.6174494090570093</v>
      </c>
      <c r="I531" s="8" cm="1">
        <f t="array" aca="1" ref="I531" ca="1">SUM(IF(ISERROR(FIND($A$4:$F$4,I$4)),0,$A531:$F531))</f>
        <v>8.6101017811906768</v>
      </c>
      <c r="J531" s="8">
        <f t="shared" ca="1" si="68"/>
        <v>10.51858932136</v>
      </c>
      <c r="K531" s="8" t="str">
        <f t="shared" ca="1" si="69"/>
        <v>AC</v>
      </c>
      <c r="L531" s="8">
        <f ca="1">SMALL($J$5:$J$1004,ROWS($J$5:J531))</f>
        <v>11.427426470520693</v>
      </c>
      <c r="M531" s="10">
        <f ca="1">ROWS($J$5:J531)/COUNT($J$5:$J$1004)</f>
        <v>0.52700000000000002</v>
      </c>
      <c r="N531" s="10"/>
      <c r="O531" s="8">
        <f t="shared" ca="1" si="70"/>
        <v>1</v>
      </c>
      <c r="P531" s="8" t="str">
        <f t="shared" ca="1" si="70"/>
        <v xml:space="preserve"> </v>
      </c>
      <c r="Q531" s="8" t="str">
        <f t="shared" ca="1" si="70"/>
        <v xml:space="preserve"> </v>
      </c>
      <c r="S531" s="8">
        <f t="shared" ca="1" si="66"/>
        <v>1</v>
      </c>
      <c r="T531" s="8" t="str">
        <f t="shared" ca="1" si="66"/>
        <v/>
      </c>
      <c r="U531" s="8">
        <f t="shared" ca="1" si="66"/>
        <v>1</v>
      </c>
      <c r="V531" s="8" t="str">
        <f t="shared" ca="1" si="66"/>
        <v/>
      </c>
      <c r="W531" s="8" t="str">
        <f t="shared" ca="1" si="66"/>
        <v/>
      </c>
      <c r="X531" s="8" t="str">
        <f t="shared" ca="1" si="66"/>
        <v/>
      </c>
    </row>
    <row r="532" spans="1:24" hidden="1" x14ac:dyDescent="0.25">
      <c r="A532" s="57">
        <f t="shared" ca="1" si="64"/>
        <v>4.3406976524140353</v>
      </c>
      <c r="B532" s="57">
        <f t="shared" ca="1" si="67"/>
        <v>2.7564229280244978</v>
      </c>
      <c r="C532" s="57">
        <f t="shared" ca="1" si="67"/>
        <v>7.7643174936909887</v>
      </c>
      <c r="D532" s="57">
        <f t="shared" ca="1" si="67"/>
        <v>4.12852137348625</v>
      </c>
      <c r="E532" s="57">
        <f t="shared" ca="1" si="67"/>
        <v>2.2323876608595175</v>
      </c>
      <c r="F532" s="57">
        <f t="shared" ca="1" si="67"/>
        <v>2.6344493221438485</v>
      </c>
      <c r="G532" s="8" cm="1">
        <f t="array" aca="1" ref="G532" ca="1">SUM(IF(ISERROR(FIND($A$4:$F$4,G$4)),0,$A532:$F532))</f>
        <v>12.105015146105025</v>
      </c>
      <c r="H532" s="8" cm="1">
        <f t="array" aca="1" ref="H532" ca="1">SUM(IF(ISERROR(FIND($A$4:$F$4,H$4)),0,$A532:$F532))</f>
        <v>11.103668348044135</v>
      </c>
      <c r="I532" s="8" cm="1">
        <f t="array" aca="1" ref="I532" ca="1">SUM(IF(ISERROR(FIND($A$4:$F$4,I$4)),0,$A532:$F532))</f>
        <v>7.6232599110278638</v>
      </c>
      <c r="J532" s="8">
        <f t="shared" ca="1" si="68"/>
        <v>12.105015146105025</v>
      </c>
      <c r="K532" s="8" t="str">
        <f t="shared" ca="1" si="69"/>
        <v>AC</v>
      </c>
      <c r="L532" s="8">
        <f ca="1">SMALL($J$5:$J$1004,ROWS($J$5:J532))</f>
        <v>11.427431233427731</v>
      </c>
      <c r="M532" s="10">
        <f ca="1">ROWS($J$5:J532)/COUNT($J$5:$J$1004)</f>
        <v>0.52800000000000002</v>
      </c>
      <c r="N532" s="10"/>
      <c r="O532" s="8">
        <f t="shared" ca="1" si="70"/>
        <v>1</v>
      </c>
      <c r="P532" s="8" t="str">
        <f t="shared" ca="1" si="70"/>
        <v xml:space="preserve"> </v>
      </c>
      <c r="Q532" s="8" t="str">
        <f t="shared" ca="1" si="70"/>
        <v xml:space="preserve"> </v>
      </c>
      <c r="S532" s="8">
        <f t="shared" ca="1" si="66"/>
        <v>1</v>
      </c>
      <c r="T532" s="8" t="str">
        <f t="shared" ca="1" si="66"/>
        <v/>
      </c>
      <c r="U532" s="8">
        <f t="shared" ca="1" si="66"/>
        <v>1</v>
      </c>
      <c r="V532" s="8" t="str">
        <f t="shared" ca="1" si="66"/>
        <v/>
      </c>
      <c r="W532" s="8" t="str">
        <f t="shared" ca="1" si="66"/>
        <v/>
      </c>
      <c r="X532" s="8" t="str">
        <f t="shared" ca="1" si="66"/>
        <v/>
      </c>
    </row>
    <row r="533" spans="1:24" hidden="1" x14ac:dyDescent="0.25">
      <c r="A533" s="57">
        <f t="shared" ca="1" si="64"/>
        <v>5.0937048752206699</v>
      </c>
      <c r="B533" s="57">
        <f t="shared" ca="1" si="67"/>
        <v>4.683095059528128</v>
      </c>
      <c r="C533" s="57">
        <f t="shared" ca="1" si="67"/>
        <v>7.2016288894546108</v>
      </c>
      <c r="D533" s="57">
        <f t="shared" ca="1" si="67"/>
        <v>4.2417512271703215</v>
      </c>
      <c r="E533" s="57">
        <f t="shared" ca="1" si="67"/>
        <v>2.2207892246434344</v>
      </c>
      <c r="F533" s="57">
        <f t="shared" ca="1" si="67"/>
        <v>2.8451218397994964</v>
      </c>
      <c r="G533" s="8" cm="1">
        <f t="array" aca="1" ref="G533" ca="1">SUM(IF(ISERROR(FIND($A$4:$F$4,G$4)),0,$A533:$F533))</f>
        <v>12.295333764675281</v>
      </c>
      <c r="H533" s="8" cm="1">
        <f t="array" aca="1" ref="H533" ca="1">SUM(IF(ISERROR(FIND($A$4:$F$4,H$4)),0,$A533:$F533))</f>
        <v>12.180577942190489</v>
      </c>
      <c r="I533" s="8" cm="1">
        <f t="array" aca="1" ref="I533" ca="1">SUM(IF(ISERROR(FIND($A$4:$F$4,I$4)),0,$A533:$F533))</f>
        <v>9.7490061239710588</v>
      </c>
      <c r="J533" s="8">
        <f t="shared" ca="1" si="68"/>
        <v>12.295333764675281</v>
      </c>
      <c r="K533" s="8" t="str">
        <f t="shared" ca="1" si="69"/>
        <v>AC</v>
      </c>
      <c r="L533" s="8">
        <f ca="1">SMALL($J$5:$J$1004,ROWS($J$5:J533))</f>
        <v>11.431003634637058</v>
      </c>
      <c r="M533" s="10">
        <f ca="1">ROWS($J$5:J533)/COUNT($J$5:$J$1004)</f>
        <v>0.52900000000000003</v>
      </c>
      <c r="N533" s="10"/>
      <c r="O533" s="8">
        <f t="shared" ca="1" si="70"/>
        <v>1</v>
      </c>
      <c r="P533" s="8" t="str">
        <f t="shared" ca="1" si="70"/>
        <v xml:space="preserve"> </v>
      </c>
      <c r="Q533" s="8" t="str">
        <f t="shared" ca="1" si="70"/>
        <v xml:space="preserve"> </v>
      </c>
      <c r="S533" s="8">
        <f t="shared" ca="1" si="66"/>
        <v>1</v>
      </c>
      <c r="T533" s="8" t="str">
        <f t="shared" ca="1" si="66"/>
        <v/>
      </c>
      <c r="U533" s="8">
        <f t="shared" ca="1" si="66"/>
        <v>1</v>
      </c>
      <c r="V533" s="8" t="str">
        <f t="shared" ref="V533:Z584" ca="1" si="71">IFERROR(FIND(V$4,$K533)/FIND(V$4,$K533),"")</f>
        <v/>
      </c>
      <c r="W533" s="8" t="str">
        <f t="shared" ca="1" si="71"/>
        <v/>
      </c>
      <c r="X533" s="8" t="str">
        <f t="shared" ca="1" si="71"/>
        <v/>
      </c>
    </row>
    <row r="534" spans="1:24" hidden="1" x14ac:dyDescent="0.25">
      <c r="A534" s="57">
        <f t="shared" ca="1" si="64"/>
        <v>2.1476109143050417</v>
      </c>
      <c r="B534" s="57">
        <f t="shared" ca="1" si="67"/>
        <v>1.4129929430799129</v>
      </c>
      <c r="C534" s="57">
        <f t="shared" ca="1" si="67"/>
        <v>5.0202997553710142</v>
      </c>
      <c r="D534" s="57">
        <f t="shared" ca="1" si="67"/>
        <v>3.4295101571221722</v>
      </c>
      <c r="E534" s="57">
        <f t="shared" ca="1" si="67"/>
        <v>2.1946439523599617</v>
      </c>
      <c r="F534" s="57">
        <f t="shared" ca="1" si="67"/>
        <v>2.3378267253506624</v>
      </c>
      <c r="G534" s="8" cm="1">
        <f t="array" aca="1" ref="G534" ca="1">SUM(IF(ISERROR(FIND($A$4:$F$4,G$4)),0,$A534:$F534))</f>
        <v>7.1679106696760559</v>
      </c>
      <c r="H534" s="8" cm="1">
        <f t="array" aca="1" ref="H534" ca="1">SUM(IF(ISERROR(FIND($A$4:$F$4,H$4)),0,$A534:$F534))</f>
        <v>7.9149477967778772</v>
      </c>
      <c r="I534" s="8" cm="1">
        <f t="array" aca="1" ref="I534" ca="1">SUM(IF(ISERROR(FIND($A$4:$F$4,I$4)),0,$A534:$F534))</f>
        <v>5.9454636207905374</v>
      </c>
      <c r="J534" s="8">
        <f t="shared" ca="1" si="68"/>
        <v>7.9149477967778772</v>
      </c>
      <c r="K534" s="8" t="str">
        <f t="shared" ca="1" si="69"/>
        <v>ADF</v>
      </c>
      <c r="L534" s="8">
        <f ca="1">SMALL($J$5:$J$1004,ROWS($J$5:J534))</f>
        <v>11.432552282091045</v>
      </c>
      <c r="M534" s="10">
        <f ca="1">ROWS($J$5:J534)/COUNT($J$5:$J$1004)</f>
        <v>0.53</v>
      </c>
      <c r="N534" s="10"/>
      <c r="O534" s="8" t="str">
        <f t="shared" ca="1" si="70"/>
        <v xml:space="preserve"> </v>
      </c>
      <c r="P534" s="8">
        <f t="shared" ca="1" si="70"/>
        <v>1</v>
      </c>
      <c r="Q534" s="8" t="str">
        <f t="shared" ca="1" si="70"/>
        <v xml:space="preserve"> </v>
      </c>
      <c r="S534" s="8">
        <f t="shared" ref="S534:X597" ca="1" si="72">IFERROR(FIND(S$4,$K534)/FIND(S$4,$K534),"")</f>
        <v>1</v>
      </c>
      <c r="T534" s="8" t="str">
        <f t="shared" ca="1" si="72"/>
        <v/>
      </c>
      <c r="U534" s="8" t="str">
        <f t="shared" ca="1" si="72"/>
        <v/>
      </c>
      <c r="V534" s="8">
        <f t="shared" ca="1" si="72"/>
        <v>1</v>
      </c>
      <c r="W534" s="8" t="str">
        <f t="shared" ca="1" si="72"/>
        <v/>
      </c>
      <c r="X534" s="8">
        <f t="shared" ca="1" si="72"/>
        <v>1</v>
      </c>
    </row>
    <row r="535" spans="1:24" hidden="1" x14ac:dyDescent="0.25">
      <c r="A535" s="57">
        <f t="shared" ca="1" si="64"/>
        <v>5.6107529519471449</v>
      </c>
      <c r="B535" s="57">
        <f t="shared" ca="1" si="67"/>
        <v>2.9970454055490996</v>
      </c>
      <c r="C535" s="57">
        <f t="shared" ca="1" si="67"/>
        <v>5.3602876026488451</v>
      </c>
      <c r="D535" s="57">
        <f t="shared" ca="1" si="67"/>
        <v>5.644777873236972</v>
      </c>
      <c r="E535" s="57">
        <f t="shared" ca="1" si="67"/>
        <v>2.8833591951582491</v>
      </c>
      <c r="F535" s="57">
        <f t="shared" ca="1" si="67"/>
        <v>2.4374250865178455</v>
      </c>
      <c r="G535" s="8" cm="1">
        <f t="array" aca="1" ref="G535" ca="1">SUM(IF(ISERROR(FIND($A$4:$F$4,G$4)),0,$A535:$F535))</f>
        <v>10.971040554595991</v>
      </c>
      <c r="H535" s="8" cm="1">
        <f t="array" aca="1" ref="H535" ca="1">SUM(IF(ISERROR(FIND($A$4:$F$4,H$4)),0,$A535:$F535))</f>
        <v>13.692955911701961</v>
      </c>
      <c r="I535" s="8" cm="1">
        <f t="array" aca="1" ref="I535" ca="1">SUM(IF(ISERROR(FIND($A$4:$F$4,I$4)),0,$A535:$F535))</f>
        <v>8.3178296872251956</v>
      </c>
      <c r="J535" s="8">
        <f t="shared" ca="1" si="68"/>
        <v>13.692955911701961</v>
      </c>
      <c r="K535" s="8" t="str">
        <f t="shared" ca="1" si="69"/>
        <v>ADF</v>
      </c>
      <c r="L535" s="8">
        <f ca="1">SMALL($J$5:$J$1004,ROWS($J$5:J535))</f>
        <v>11.435813401661004</v>
      </c>
      <c r="M535" s="10">
        <f ca="1">ROWS($J$5:J535)/COUNT($J$5:$J$1004)</f>
        <v>0.53100000000000003</v>
      </c>
      <c r="N535" s="10"/>
      <c r="O535" s="8" t="str">
        <f t="shared" ca="1" si="70"/>
        <v xml:space="preserve"> </v>
      </c>
      <c r="P535" s="8">
        <f t="shared" ca="1" si="70"/>
        <v>1</v>
      </c>
      <c r="Q535" s="8" t="str">
        <f t="shared" ca="1" si="70"/>
        <v xml:space="preserve"> </v>
      </c>
      <c r="S535" s="8">
        <f t="shared" ca="1" si="72"/>
        <v>1</v>
      </c>
      <c r="T535" s="8" t="str">
        <f t="shared" ca="1" si="72"/>
        <v/>
      </c>
      <c r="U535" s="8" t="str">
        <f t="shared" ca="1" si="72"/>
        <v/>
      </c>
      <c r="V535" s="8">
        <f t="shared" ca="1" si="72"/>
        <v>1</v>
      </c>
      <c r="W535" s="8" t="str">
        <f t="shared" ca="1" si="72"/>
        <v/>
      </c>
      <c r="X535" s="8">
        <f t="shared" ca="1" si="72"/>
        <v>1</v>
      </c>
    </row>
    <row r="536" spans="1:24" hidden="1" x14ac:dyDescent="0.25">
      <c r="A536" s="57">
        <f t="shared" ca="1" si="64"/>
        <v>4.3572017154323444</v>
      </c>
      <c r="B536" s="57">
        <f t="shared" ca="1" si="67"/>
        <v>3.1994733648975608</v>
      </c>
      <c r="C536" s="57">
        <f t="shared" ca="1" si="67"/>
        <v>7.1362656833289009</v>
      </c>
      <c r="D536" s="57">
        <f t="shared" ca="1" si="67"/>
        <v>4.9872620464059469</v>
      </c>
      <c r="E536" s="57">
        <f t="shared" ca="1" si="67"/>
        <v>1.2573017444519481</v>
      </c>
      <c r="F536" s="57">
        <f t="shared" ca="1" si="67"/>
        <v>3.3989910528511174</v>
      </c>
      <c r="G536" s="8" cm="1">
        <f t="array" aca="1" ref="G536" ca="1">SUM(IF(ISERROR(FIND($A$4:$F$4,G$4)),0,$A536:$F536))</f>
        <v>11.493467398761245</v>
      </c>
      <c r="H536" s="8" cm="1">
        <f t="array" aca="1" ref="H536" ca="1">SUM(IF(ISERROR(FIND($A$4:$F$4,H$4)),0,$A536:$F536))</f>
        <v>12.743454814689409</v>
      </c>
      <c r="I536" s="8" cm="1">
        <f t="array" aca="1" ref="I536" ca="1">SUM(IF(ISERROR(FIND($A$4:$F$4,I$4)),0,$A536:$F536))</f>
        <v>7.8557661622006272</v>
      </c>
      <c r="J536" s="8">
        <f t="shared" ca="1" si="68"/>
        <v>12.743454814689409</v>
      </c>
      <c r="K536" s="8" t="str">
        <f t="shared" ca="1" si="69"/>
        <v>ADF</v>
      </c>
      <c r="L536" s="8">
        <f ca="1">SMALL($J$5:$J$1004,ROWS($J$5:J536))</f>
        <v>11.436548940173147</v>
      </c>
      <c r="M536" s="10">
        <f ca="1">ROWS($J$5:J536)/COUNT($J$5:$J$1004)</f>
        <v>0.53200000000000003</v>
      </c>
      <c r="N536" s="10"/>
      <c r="O536" s="8" t="str">
        <f t="shared" ca="1" si="70"/>
        <v xml:space="preserve"> </v>
      </c>
      <c r="P536" s="8">
        <f t="shared" ca="1" si="70"/>
        <v>1</v>
      </c>
      <c r="Q536" s="8" t="str">
        <f t="shared" ca="1" si="70"/>
        <v xml:space="preserve"> </v>
      </c>
      <c r="S536" s="8">
        <f t="shared" ca="1" si="72"/>
        <v>1</v>
      </c>
      <c r="T536" s="8" t="str">
        <f t="shared" ca="1" si="72"/>
        <v/>
      </c>
      <c r="U536" s="8" t="str">
        <f t="shared" ca="1" si="72"/>
        <v/>
      </c>
      <c r="V536" s="8">
        <f t="shared" ca="1" si="72"/>
        <v>1</v>
      </c>
      <c r="W536" s="8" t="str">
        <f t="shared" ca="1" si="72"/>
        <v/>
      </c>
      <c r="X536" s="8">
        <f t="shared" ca="1" si="72"/>
        <v>1</v>
      </c>
    </row>
    <row r="537" spans="1:24" hidden="1" x14ac:dyDescent="0.25">
      <c r="A537" s="57">
        <f t="shared" ca="1" si="64"/>
        <v>4.7471976448049809</v>
      </c>
      <c r="B537" s="57">
        <f t="shared" ca="1" si="67"/>
        <v>3.834941645086213</v>
      </c>
      <c r="C537" s="57">
        <f t="shared" ca="1" si="67"/>
        <v>7.6115090102331582</v>
      </c>
      <c r="D537" s="57">
        <f t="shared" ca="1" si="67"/>
        <v>5.2034940516966319</v>
      </c>
      <c r="E537" s="57">
        <f t="shared" ca="1" si="67"/>
        <v>2.563954347410089</v>
      </c>
      <c r="F537" s="57">
        <f t="shared" ca="1" si="67"/>
        <v>3.828264878208937</v>
      </c>
      <c r="G537" s="8" cm="1">
        <f t="array" aca="1" ref="G537" ca="1">SUM(IF(ISERROR(FIND($A$4:$F$4,G$4)),0,$A537:$F537))</f>
        <v>12.358706655038139</v>
      </c>
      <c r="H537" s="8" cm="1">
        <f t="array" aca="1" ref="H537" ca="1">SUM(IF(ISERROR(FIND($A$4:$F$4,H$4)),0,$A537:$F537))</f>
        <v>13.77895657471055</v>
      </c>
      <c r="I537" s="8" cm="1">
        <f t="array" aca="1" ref="I537" ca="1">SUM(IF(ISERROR(FIND($A$4:$F$4,I$4)),0,$A537:$F537))</f>
        <v>10.227160870705239</v>
      </c>
      <c r="J537" s="8">
        <f t="shared" ca="1" si="68"/>
        <v>13.77895657471055</v>
      </c>
      <c r="K537" s="8" t="str">
        <f t="shared" ca="1" si="69"/>
        <v>ADF</v>
      </c>
      <c r="L537" s="8">
        <f ca="1">SMALL($J$5:$J$1004,ROWS($J$5:J537))</f>
        <v>11.44327216360681</v>
      </c>
      <c r="M537" s="10">
        <f ca="1">ROWS($J$5:J537)/COUNT($J$5:$J$1004)</f>
        <v>0.53300000000000003</v>
      </c>
      <c r="N537" s="10"/>
      <c r="O537" s="8" t="str">
        <f t="shared" ca="1" si="70"/>
        <v xml:space="preserve"> </v>
      </c>
      <c r="P537" s="8">
        <f t="shared" ca="1" si="70"/>
        <v>1</v>
      </c>
      <c r="Q537" s="8" t="str">
        <f t="shared" ca="1" si="70"/>
        <v xml:space="preserve"> </v>
      </c>
      <c r="S537" s="8">
        <f t="shared" ca="1" si="72"/>
        <v>1</v>
      </c>
      <c r="T537" s="8" t="str">
        <f t="shared" ca="1" si="72"/>
        <v/>
      </c>
      <c r="U537" s="8" t="str">
        <f t="shared" ca="1" si="72"/>
        <v/>
      </c>
      <c r="V537" s="8">
        <f t="shared" ca="1" si="72"/>
        <v>1</v>
      </c>
      <c r="W537" s="8" t="str">
        <f t="shared" ca="1" si="72"/>
        <v/>
      </c>
      <c r="X537" s="8">
        <f t="shared" ca="1" si="72"/>
        <v>1</v>
      </c>
    </row>
    <row r="538" spans="1:24" hidden="1" x14ac:dyDescent="0.25">
      <c r="A538" s="57">
        <f t="shared" ca="1" si="64"/>
        <v>4.2125368270831718</v>
      </c>
      <c r="B538" s="57">
        <f t="shared" ca="1" si="67"/>
        <v>4.2522522648911236</v>
      </c>
      <c r="C538" s="57">
        <f t="shared" ca="1" si="67"/>
        <v>7.1294704762446184</v>
      </c>
      <c r="D538" s="57">
        <f t="shared" ca="1" si="67"/>
        <v>3.1298560127338058</v>
      </c>
      <c r="E538" s="57">
        <f t="shared" ca="1" si="67"/>
        <v>2.6334155944388518</v>
      </c>
      <c r="F538" s="57">
        <f t="shared" ca="1" si="67"/>
        <v>3.4498043808722816</v>
      </c>
      <c r="G538" s="8" cm="1">
        <f t="array" aca="1" ref="G538" ca="1">SUM(IF(ISERROR(FIND($A$4:$F$4,G$4)),0,$A538:$F538))</f>
        <v>11.34200730332779</v>
      </c>
      <c r="H538" s="8" cm="1">
        <f t="array" aca="1" ref="H538" ca="1">SUM(IF(ISERROR(FIND($A$4:$F$4,H$4)),0,$A538:$F538))</f>
        <v>10.792197220689259</v>
      </c>
      <c r="I538" s="8" cm="1">
        <f t="array" aca="1" ref="I538" ca="1">SUM(IF(ISERROR(FIND($A$4:$F$4,I$4)),0,$A538:$F538))</f>
        <v>10.335472240202257</v>
      </c>
      <c r="J538" s="8">
        <f t="shared" ca="1" si="68"/>
        <v>11.34200730332779</v>
      </c>
      <c r="K538" s="8" t="str">
        <f t="shared" ca="1" si="69"/>
        <v>AC</v>
      </c>
      <c r="L538" s="8">
        <f ca="1">SMALL($J$5:$J$1004,ROWS($J$5:J538))</f>
        <v>11.446730618583675</v>
      </c>
      <c r="M538" s="10">
        <f ca="1">ROWS($J$5:J538)/COUNT($J$5:$J$1004)</f>
        <v>0.53400000000000003</v>
      </c>
      <c r="N538" s="10"/>
      <c r="O538" s="8">
        <f t="shared" ca="1" si="70"/>
        <v>1</v>
      </c>
      <c r="P538" s="8" t="str">
        <f t="shared" ca="1" si="70"/>
        <v xml:space="preserve"> </v>
      </c>
      <c r="Q538" s="8" t="str">
        <f t="shared" ca="1" si="70"/>
        <v xml:space="preserve"> </v>
      </c>
      <c r="S538" s="8">
        <f t="shared" ca="1" si="72"/>
        <v>1</v>
      </c>
      <c r="T538" s="8" t="str">
        <f t="shared" ca="1" si="72"/>
        <v/>
      </c>
      <c r="U538" s="8">
        <f t="shared" ca="1" si="72"/>
        <v>1</v>
      </c>
      <c r="V538" s="8" t="str">
        <f t="shared" ca="1" si="72"/>
        <v/>
      </c>
      <c r="W538" s="8" t="str">
        <f t="shared" ca="1" si="72"/>
        <v/>
      </c>
      <c r="X538" s="8" t="str">
        <f t="shared" ca="1" si="72"/>
        <v/>
      </c>
    </row>
    <row r="539" spans="1:24" hidden="1" x14ac:dyDescent="0.25">
      <c r="A539" s="57">
        <f t="shared" ca="1" si="64"/>
        <v>2.9265016653219269</v>
      </c>
      <c r="B539" s="57">
        <f t="shared" ca="1" si="67"/>
        <v>2.7833901135251309</v>
      </c>
      <c r="C539" s="57">
        <f t="shared" ca="1" si="67"/>
        <v>6.0970055863856976</v>
      </c>
      <c r="D539" s="57">
        <f t="shared" ca="1" si="67"/>
        <v>2.4849748166456598</v>
      </c>
      <c r="E539" s="57">
        <f t="shared" ca="1" si="67"/>
        <v>2.7978464342878011</v>
      </c>
      <c r="F539" s="57">
        <f t="shared" ca="1" si="67"/>
        <v>2.1271883247003451</v>
      </c>
      <c r="G539" s="8" cm="1">
        <f t="array" aca="1" ref="G539" ca="1">SUM(IF(ISERROR(FIND($A$4:$F$4,G$4)),0,$A539:$F539))</f>
        <v>9.023507251707624</v>
      </c>
      <c r="H539" s="8" cm="1">
        <f t="array" aca="1" ref="H539" ca="1">SUM(IF(ISERROR(FIND($A$4:$F$4,H$4)),0,$A539:$F539))</f>
        <v>7.5386648066679314</v>
      </c>
      <c r="I539" s="8" cm="1">
        <f t="array" aca="1" ref="I539" ca="1">SUM(IF(ISERROR(FIND($A$4:$F$4,I$4)),0,$A539:$F539))</f>
        <v>7.7084248725132767</v>
      </c>
      <c r="J539" s="8">
        <f t="shared" ca="1" si="68"/>
        <v>9.023507251707624</v>
      </c>
      <c r="K539" s="8" t="str">
        <f t="shared" ca="1" si="69"/>
        <v>AC</v>
      </c>
      <c r="L539" s="8">
        <f ca="1">SMALL($J$5:$J$1004,ROWS($J$5:J539))</f>
        <v>11.453755147419653</v>
      </c>
      <c r="M539" s="10">
        <f ca="1">ROWS($J$5:J539)/COUNT($J$5:$J$1004)</f>
        <v>0.53500000000000003</v>
      </c>
      <c r="N539" s="10"/>
      <c r="O539" s="8">
        <f t="shared" ca="1" si="70"/>
        <v>1</v>
      </c>
      <c r="P539" s="8" t="str">
        <f t="shared" ca="1" si="70"/>
        <v xml:space="preserve"> </v>
      </c>
      <c r="Q539" s="8" t="str">
        <f t="shared" ca="1" si="70"/>
        <v xml:space="preserve"> </v>
      </c>
      <c r="S539" s="8">
        <f t="shared" ca="1" si="72"/>
        <v>1</v>
      </c>
      <c r="T539" s="8" t="str">
        <f t="shared" ca="1" si="72"/>
        <v/>
      </c>
      <c r="U539" s="8">
        <f t="shared" ca="1" si="72"/>
        <v>1</v>
      </c>
      <c r="V539" s="8" t="str">
        <f t="shared" ca="1" si="72"/>
        <v/>
      </c>
      <c r="W539" s="8" t="str">
        <f t="shared" ca="1" si="72"/>
        <v/>
      </c>
      <c r="X539" s="8" t="str">
        <f t="shared" ca="1" si="72"/>
        <v/>
      </c>
    </row>
    <row r="540" spans="1:24" hidden="1" x14ac:dyDescent="0.25">
      <c r="A540" s="57">
        <f t="shared" ca="1" si="64"/>
        <v>4.7154259382642634</v>
      </c>
      <c r="B540" s="57">
        <f t="shared" ca="1" si="67"/>
        <v>3.7626103777728215</v>
      </c>
      <c r="C540" s="57">
        <f t="shared" ca="1" si="67"/>
        <v>6.3519381078421233</v>
      </c>
      <c r="D540" s="57">
        <f t="shared" ca="1" si="67"/>
        <v>4.2682243178862835</v>
      </c>
      <c r="E540" s="57">
        <f t="shared" ca="1" si="67"/>
        <v>1.971989638959748</v>
      </c>
      <c r="F540" s="57">
        <f t="shared" ca="1" si="67"/>
        <v>3.5793530818115329</v>
      </c>
      <c r="G540" s="8" cm="1">
        <f t="array" aca="1" ref="G540" ca="1">SUM(IF(ISERROR(FIND($A$4:$F$4,G$4)),0,$A540:$F540))</f>
        <v>11.067364046106388</v>
      </c>
      <c r="H540" s="8" cm="1">
        <f t="array" aca="1" ref="H540" ca="1">SUM(IF(ISERROR(FIND($A$4:$F$4,H$4)),0,$A540:$F540))</f>
        <v>12.56300333796208</v>
      </c>
      <c r="I540" s="8" cm="1">
        <f t="array" aca="1" ref="I540" ca="1">SUM(IF(ISERROR(FIND($A$4:$F$4,I$4)),0,$A540:$F540))</f>
        <v>9.3139530985441024</v>
      </c>
      <c r="J540" s="8">
        <f t="shared" ca="1" si="68"/>
        <v>12.56300333796208</v>
      </c>
      <c r="K540" s="8" t="str">
        <f t="shared" ca="1" si="69"/>
        <v>ADF</v>
      </c>
      <c r="L540" s="8">
        <f ca="1">SMALL($J$5:$J$1004,ROWS($J$5:J540))</f>
        <v>11.459024911609006</v>
      </c>
      <c r="M540" s="10">
        <f ca="1">ROWS($J$5:J540)/COUNT($J$5:$J$1004)</f>
        <v>0.53600000000000003</v>
      </c>
      <c r="N540" s="10"/>
      <c r="O540" s="8" t="str">
        <f t="shared" ca="1" si="70"/>
        <v xml:space="preserve"> </v>
      </c>
      <c r="P540" s="8">
        <f t="shared" ca="1" si="70"/>
        <v>1</v>
      </c>
      <c r="Q540" s="8" t="str">
        <f t="shared" ca="1" si="70"/>
        <v xml:space="preserve"> </v>
      </c>
      <c r="S540" s="8">
        <f t="shared" ca="1" si="72"/>
        <v>1</v>
      </c>
      <c r="T540" s="8" t="str">
        <f t="shared" ca="1" si="72"/>
        <v/>
      </c>
      <c r="U540" s="8" t="str">
        <f t="shared" ca="1" si="72"/>
        <v/>
      </c>
      <c r="V540" s="8">
        <f t="shared" ca="1" si="72"/>
        <v>1</v>
      </c>
      <c r="W540" s="8" t="str">
        <f t="shared" ca="1" si="72"/>
        <v/>
      </c>
      <c r="X540" s="8">
        <f t="shared" ca="1" si="72"/>
        <v>1</v>
      </c>
    </row>
    <row r="541" spans="1:24" hidden="1" x14ac:dyDescent="0.25">
      <c r="A541" s="57">
        <f t="shared" ca="1" si="64"/>
        <v>2.19924885027257</v>
      </c>
      <c r="B541" s="57">
        <f t="shared" ca="1" si="67"/>
        <v>3.3070999442512785</v>
      </c>
      <c r="C541" s="57">
        <f t="shared" ca="1" si="67"/>
        <v>5.3164548947868919</v>
      </c>
      <c r="D541" s="57">
        <f t="shared" ca="1" si="67"/>
        <v>2.6970445603178366</v>
      </c>
      <c r="E541" s="57">
        <f t="shared" ca="1" si="67"/>
        <v>2.8812647568049372</v>
      </c>
      <c r="F541" s="57">
        <f t="shared" ca="1" si="67"/>
        <v>2.1344625230673744</v>
      </c>
      <c r="G541" s="8" cm="1">
        <f t="array" aca="1" ref="G541" ca="1">SUM(IF(ISERROR(FIND($A$4:$F$4,G$4)),0,$A541:$F541))</f>
        <v>7.5157037450594615</v>
      </c>
      <c r="H541" s="8" cm="1">
        <f t="array" aca="1" ref="H541" ca="1">SUM(IF(ISERROR(FIND($A$4:$F$4,H$4)),0,$A541:$F541))</f>
        <v>7.0307559336577805</v>
      </c>
      <c r="I541" s="8" cm="1">
        <f t="array" aca="1" ref="I541" ca="1">SUM(IF(ISERROR(FIND($A$4:$F$4,I$4)),0,$A541:$F541))</f>
        <v>8.3228272241235892</v>
      </c>
      <c r="J541" s="8">
        <f t="shared" ca="1" si="68"/>
        <v>8.3228272241235892</v>
      </c>
      <c r="K541" s="8" t="str">
        <f t="shared" ca="1" si="69"/>
        <v>BEF</v>
      </c>
      <c r="L541" s="8">
        <f ca="1">SMALL($J$5:$J$1004,ROWS($J$5:J541))</f>
        <v>11.459865406007189</v>
      </c>
      <c r="M541" s="10">
        <f ca="1">ROWS($J$5:J541)/COUNT($J$5:$J$1004)</f>
        <v>0.53700000000000003</v>
      </c>
      <c r="N541" s="10"/>
      <c r="O541" s="8" t="str">
        <f t="shared" ca="1" si="70"/>
        <v xml:space="preserve"> </v>
      </c>
      <c r="P541" s="8" t="str">
        <f t="shared" ca="1" si="70"/>
        <v xml:space="preserve"> </v>
      </c>
      <c r="Q541" s="8">
        <f t="shared" ca="1" si="70"/>
        <v>1</v>
      </c>
      <c r="S541" s="8" t="str">
        <f t="shared" ca="1" si="72"/>
        <v/>
      </c>
      <c r="T541" s="8">
        <f t="shared" ca="1" si="72"/>
        <v>1</v>
      </c>
      <c r="U541" s="8" t="str">
        <f t="shared" ca="1" si="72"/>
        <v/>
      </c>
      <c r="V541" s="8" t="str">
        <f t="shared" ca="1" si="72"/>
        <v/>
      </c>
      <c r="W541" s="8">
        <f t="shared" ca="1" si="72"/>
        <v>1</v>
      </c>
      <c r="X541" s="8">
        <f t="shared" ca="1" si="72"/>
        <v>1</v>
      </c>
    </row>
    <row r="542" spans="1:24" hidden="1" x14ac:dyDescent="0.25">
      <c r="A542" s="57">
        <f t="shared" ca="1" si="64"/>
        <v>2.8503191432892261</v>
      </c>
      <c r="B542" s="57">
        <f t="shared" ca="1" si="67"/>
        <v>1.141871146345367</v>
      </c>
      <c r="C542" s="57">
        <f t="shared" ca="1" si="67"/>
        <v>4.3665565000591151</v>
      </c>
      <c r="D542" s="57">
        <f t="shared" ca="1" si="67"/>
        <v>4.5294422984038167</v>
      </c>
      <c r="E542" s="57">
        <f t="shared" ca="1" si="67"/>
        <v>2.5108644167989551</v>
      </c>
      <c r="F542" s="57">
        <f t="shared" ca="1" si="67"/>
        <v>2.5521788514805097</v>
      </c>
      <c r="G542" s="8" cm="1">
        <f t="array" aca="1" ref="G542" ca="1">SUM(IF(ISERROR(FIND($A$4:$F$4,G$4)),0,$A542:$F542))</f>
        <v>7.2168756433483416</v>
      </c>
      <c r="H542" s="8" cm="1">
        <f t="array" aca="1" ref="H542" ca="1">SUM(IF(ISERROR(FIND($A$4:$F$4,H$4)),0,$A542:$F542))</f>
        <v>9.9319402931735539</v>
      </c>
      <c r="I542" s="8" cm="1">
        <f t="array" aca="1" ref="I542" ca="1">SUM(IF(ISERROR(FIND($A$4:$F$4,I$4)),0,$A542:$F542))</f>
        <v>6.2049144146248318</v>
      </c>
      <c r="J542" s="8">
        <f t="shared" ca="1" si="68"/>
        <v>9.9319402931735539</v>
      </c>
      <c r="K542" s="8" t="str">
        <f t="shared" ca="1" si="69"/>
        <v>ADF</v>
      </c>
      <c r="L542" s="8">
        <f ca="1">SMALL($J$5:$J$1004,ROWS($J$5:J542))</f>
        <v>11.461628100131238</v>
      </c>
      <c r="M542" s="10">
        <f ca="1">ROWS($J$5:J542)/COUNT($J$5:$J$1004)</f>
        <v>0.53800000000000003</v>
      </c>
      <c r="N542" s="10"/>
      <c r="O542" s="8" t="str">
        <f t="shared" ca="1" si="70"/>
        <v xml:space="preserve"> </v>
      </c>
      <c r="P542" s="8">
        <f t="shared" ca="1" si="70"/>
        <v>1</v>
      </c>
      <c r="Q542" s="8" t="str">
        <f t="shared" ca="1" si="70"/>
        <v xml:space="preserve"> </v>
      </c>
      <c r="S542" s="8">
        <f t="shared" ca="1" si="72"/>
        <v>1</v>
      </c>
      <c r="T542" s="8" t="str">
        <f t="shared" ca="1" si="72"/>
        <v/>
      </c>
      <c r="U542" s="8" t="str">
        <f t="shared" ca="1" si="72"/>
        <v/>
      </c>
      <c r="V542" s="8">
        <f t="shared" ca="1" si="72"/>
        <v>1</v>
      </c>
      <c r="W542" s="8" t="str">
        <f t="shared" ca="1" si="72"/>
        <v/>
      </c>
      <c r="X542" s="8">
        <f t="shared" ca="1" si="72"/>
        <v>1</v>
      </c>
    </row>
    <row r="543" spans="1:24" hidden="1" x14ac:dyDescent="0.25">
      <c r="A543" s="57">
        <f t="shared" ca="1" si="64"/>
        <v>4.4361916382807074</v>
      </c>
      <c r="B543" s="57">
        <f t="shared" ca="1" si="67"/>
        <v>4.5932022822311813</v>
      </c>
      <c r="C543" s="57">
        <f t="shared" ca="1" si="67"/>
        <v>5.895270728020737</v>
      </c>
      <c r="D543" s="57">
        <f t="shared" ca="1" si="67"/>
        <v>3.8900894707204103</v>
      </c>
      <c r="E543" s="57">
        <f t="shared" ca="1" si="67"/>
        <v>2.114632970418552</v>
      </c>
      <c r="F543" s="57">
        <f t="shared" ca="1" si="67"/>
        <v>3.2056715803175955</v>
      </c>
      <c r="G543" s="8" cm="1">
        <f t="array" aca="1" ref="G543" ca="1">SUM(IF(ISERROR(FIND($A$4:$F$4,G$4)),0,$A543:$F543))</f>
        <v>10.331462366301444</v>
      </c>
      <c r="H543" s="8" cm="1">
        <f t="array" aca="1" ref="H543" ca="1">SUM(IF(ISERROR(FIND($A$4:$F$4,H$4)),0,$A543:$F543))</f>
        <v>11.531952689318713</v>
      </c>
      <c r="I543" s="8" cm="1">
        <f t="array" aca="1" ref="I543" ca="1">SUM(IF(ISERROR(FIND($A$4:$F$4,I$4)),0,$A543:$F543))</f>
        <v>9.9135068329673288</v>
      </c>
      <c r="J543" s="8">
        <f t="shared" ca="1" si="68"/>
        <v>11.531952689318713</v>
      </c>
      <c r="K543" s="8" t="str">
        <f t="shared" ca="1" si="69"/>
        <v>ADF</v>
      </c>
      <c r="L543" s="8">
        <f ca="1">SMALL($J$5:$J$1004,ROWS($J$5:J543))</f>
        <v>11.465057387776774</v>
      </c>
      <c r="M543" s="10">
        <f ca="1">ROWS($J$5:J543)/COUNT($J$5:$J$1004)</f>
        <v>0.53900000000000003</v>
      </c>
      <c r="N543" s="10"/>
      <c r="O543" s="8" t="str">
        <f t="shared" ca="1" si="70"/>
        <v xml:space="preserve"> </v>
      </c>
      <c r="P543" s="8">
        <f t="shared" ca="1" si="70"/>
        <v>1</v>
      </c>
      <c r="Q543" s="8" t="str">
        <f t="shared" ca="1" si="70"/>
        <v xml:space="preserve"> </v>
      </c>
      <c r="S543" s="8">
        <f t="shared" ca="1" si="72"/>
        <v>1</v>
      </c>
      <c r="T543" s="8" t="str">
        <f t="shared" ca="1" si="72"/>
        <v/>
      </c>
      <c r="U543" s="8" t="str">
        <f t="shared" ca="1" si="72"/>
        <v/>
      </c>
      <c r="V543" s="8">
        <f t="shared" ca="1" si="72"/>
        <v>1</v>
      </c>
      <c r="W543" s="8" t="str">
        <f t="shared" ca="1" si="72"/>
        <v/>
      </c>
      <c r="X543" s="8">
        <f t="shared" ca="1" si="72"/>
        <v>1</v>
      </c>
    </row>
    <row r="544" spans="1:24" hidden="1" x14ac:dyDescent="0.25">
      <c r="A544" s="57">
        <f t="shared" ca="1" si="64"/>
        <v>2.2444208861261021</v>
      </c>
      <c r="B544" s="57">
        <f t="shared" ca="1" si="67"/>
        <v>4.4651560020256476</v>
      </c>
      <c r="C544" s="57">
        <f t="shared" ca="1" si="67"/>
        <v>4.3022611584073607</v>
      </c>
      <c r="D544" s="57">
        <f t="shared" ca="1" si="67"/>
        <v>3.4566065856773962</v>
      </c>
      <c r="E544" s="57">
        <f t="shared" ca="1" si="67"/>
        <v>2.0936112830522919</v>
      </c>
      <c r="F544" s="57">
        <f t="shared" ca="1" si="67"/>
        <v>2.0664866680665233</v>
      </c>
      <c r="G544" s="8" cm="1">
        <f t="array" aca="1" ref="G544" ca="1">SUM(IF(ISERROR(FIND($A$4:$F$4,G$4)),0,$A544:$F544))</f>
        <v>6.5466820445334628</v>
      </c>
      <c r="H544" s="8" cm="1">
        <f t="array" aca="1" ref="H544" ca="1">SUM(IF(ISERROR(FIND($A$4:$F$4,H$4)),0,$A544:$F544))</f>
        <v>7.7675141398700216</v>
      </c>
      <c r="I544" s="8" cm="1">
        <f t="array" aca="1" ref="I544" ca="1">SUM(IF(ISERROR(FIND($A$4:$F$4,I$4)),0,$A544:$F544))</f>
        <v>8.6252539531444619</v>
      </c>
      <c r="J544" s="8">
        <f t="shared" ca="1" si="68"/>
        <v>8.6252539531444619</v>
      </c>
      <c r="K544" s="8" t="str">
        <f t="shared" ca="1" si="69"/>
        <v>BEF</v>
      </c>
      <c r="L544" s="8">
        <f ca="1">SMALL($J$5:$J$1004,ROWS($J$5:J544))</f>
        <v>11.465755587413117</v>
      </c>
      <c r="M544" s="10">
        <f ca="1">ROWS($J$5:J544)/COUNT($J$5:$J$1004)</f>
        <v>0.54</v>
      </c>
      <c r="N544" s="10"/>
      <c r="O544" s="8" t="str">
        <f t="shared" ca="1" si="70"/>
        <v xml:space="preserve"> </v>
      </c>
      <c r="P544" s="8" t="str">
        <f t="shared" ca="1" si="70"/>
        <v xml:space="preserve"> </v>
      </c>
      <c r="Q544" s="8">
        <f t="shared" ca="1" si="70"/>
        <v>1</v>
      </c>
      <c r="S544" s="8" t="str">
        <f t="shared" ca="1" si="72"/>
        <v/>
      </c>
      <c r="T544" s="8">
        <f t="shared" ca="1" si="72"/>
        <v>1</v>
      </c>
      <c r="U544" s="8" t="str">
        <f t="shared" ca="1" si="72"/>
        <v/>
      </c>
      <c r="V544" s="8" t="str">
        <f t="shared" ca="1" si="72"/>
        <v/>
      </c>
      <c r="W544" s="8">
        <f t="shared" ca="1" si="72"/>
        <v>1</v>
      </c>
      <c r="X544" s="8">
        <f t="shared" ca="1" si="72"/>
        <v>1</v>
      </c>
    </row>
    <row r="545" spans="1:24" hidden="1" x14ac:dyDescent="0.25">
      <c r="A545" s="57">
        <f t="shared" ca="1" si="64"/>
        <v>4.116992594559429</v>
      </c>
      <c r="B545" s="57">
        <f t="shared" ca="1" si="67"/>
        <v>3.2817674532546146</v>
      </c>
      <c r="C545" s="57">
        <f t="shared" ca="1" si="67"/>
        <v>6.1732026689665869</v>
      </c>
      <c r="D545" s="57">
        <f t="shared" ca="1" si="67"/>
        <v>4.0731321846042121</v>
      </c>
      <c r="E545" s="57">
        <f t="shared" ca="1" si="67"/>
        <v>1.2727335310010366</v>
      </c>
      <c r="F545" s="57">
        <f t="shared" ca="1" si="67"/>
        <v>3.0006407137523654</v>
      </c>
      <c r="G545" s="8" cm="1">
        <f t="array" aca="1" ref="G545" ca="1">SUM(IF(ISERROR(FIND($A$4:$F$4,G$4)),0,$A545:$F545))</f>
        <v>10.290195263526016</v>
      </c>
      <c r="H545" s="8" cm="1">
        <f t="array" aca="1" ref="H545" ca="1">SUM(IF(ISERROR(FIND($A$4:$F$4,H$4)),0,$A545:$F545))</f>
        <v>11.190765492916007</v>
      </c>
      <c r="I545" s="8" cm="1">
        <f t="array" aca="1" ref="I545" ca="1">SUM(IF(ISERROR(FIND($A$4:$F$4,I$4)),0,$A545:$F545))</f>
        <v>7.5551416980080166</v>
      </c>
      <c r="J545" s="8">
        <f t="shared" ca="1" si="68"/>
        <v>11.190765492916007</v>
      </c>
      <c r="K545" s="8" t="str">
        <f t="shared" ca="1" si="69"/>
        <v>ADF</v>
      </c>
      <c r="L545" s="8">
        <f ca="1">SMALL($J$5:$J$1004,ROWS($J$5:J545))</f>
        <v>11.466164761240368</v>
      </c>
      <c r="M545" s="10">
        <f ca="1">ROWS($J$5:J545)/COUNT($J$5:$J$1004)</f>
        <v>0.54100000000000004</v>
      </c>
      <c r="N545" s="10"/>
      <c r="O545" s="8" t="str">
        <f t="shared" ca="1" si="70"/>
        <v xml:space="preserve"> </v>
      </c>
      <c r="P545" s="8">
        <f t="shared" ca="1" si="70"/>
        <v>1</v>
      </c>
      <c r="Q545" s="8" t="str">
        <f t="shared" ca="1" si="70"/>
        <v xml:space="preserve"> </v>
      </c>
      <c r="S545" s="8">
        <f t="shared" ca="1" si="72"/>
        <v>1</v>
      </c>
      <c r="T545" s="8" t="str">
        <f t="shared" ca="1" si="72"/>
        <v/>
      </c>
      <c r="U545" s="8" t="str">
        <f t="shared" ca="1" si="72"/>
        <v/>
      </c>
      <c r="V545" s="8">
        <f t="shared" ca="1" si="72"/>
        <v>1</v>
      </c>
      <c r="W545" s="8" t="str">
        <f t="shared" ca="1" si="72"/>
        <v/>
      </c>
      <c r="X545" s="8">
        <f t="shared" ca="1" si="72"/>
        <v>1</v>
      </c>
    </row>
    <row r="546" spans="1:24" hidden="1" x14ac:dyDescent="0.25">
      <c r="A546" s="57">
        <f t="shared" ca="1" si="64"/>
        <v>3.0022880999226582</v>
      </c>
      <c r="B546" s="57">
        <f t="shared" ca="1" si="67"/>
        <v>1.8403795841729482</v>
      </c>
      <c r="C546" s="57">
        <f t="shared" ca="1" si="67"/>
        <v>6.0684617815178807</v>
      </c>
      <c r="D546" s="57">
        <f t="shared" ca="1" si="67"/>
        <v>3.5996792197809611</v>
      </c>
      <c r="E546" s="57">
        <f t="shared" ca="1" si="67"/>
        <v>2.2150105050046069</v>
      </c>
      <c r="F546" s="57">
        <f t="shared" ca="1" si="67"/>
        <v>3.0364620315580622</v>
      </c>
      <c r="G546" s="8" cm="1">
        <f t="array" aca="1" ref="G546" ca="1">SUM(IF(ISERROR(FIND($A$4:$F$4,G$4)),0,$A546:$F546))</f>
        <v>9.0707498814405394</v>
      </c>
      <c r="H546" s="8" cm="1">
        <f t="array" aca="1" ref="H546" ca="1">SUM(IF(ISERROR(FIND($A$4:$F$4,H$4)),0,$A546:$F546))</f>
        <v>9.6384293512616814</v>
      </c>
      <c r="I546" s="8" cm="1">
        <f t="array" aca="1" ref="I546" ca="1">SUM(IF(ISERROR(FIND($A$4:$F$4,I$4)),0,$A546:$F546))</f>
        <v>7.0918521207356173</v>
      </c>
      <c r="J546" s="8">
        <f t="shared" ca="1" si="68"/>
        <v>9.6384293512616814</v>
      </c>
      <c r="K546" s="8" t="str">
        <f t="shared" ca="1" si="69"/>
        <v>ADF</v>
      </c>
      <c r="L546" s="8">
        <f ca="1">SMALL($J$5:$J$1004,ROWS($J$5:J546))</f>
        <v>11.468908767377417</v>
      </c>
      <c r="M546" s="10">
        <f ca="1">ROWS($J$5:J546)/COUNT($J$5:$J$1004)</f>
        <v>0.54200000000000004</v>
      </c>
      <c r="N546" s="10"/>
      <c r="O546" s="8" t="str">
        <f t="shared" ca="1" si="70"/>
        <v xml:space="preserve"> </v>
      </c>
      <c r="P546" s="8">
        <f t="shared" ca="1" si="70"/>
        <v>1</v>
      </c>
      <c r="Q546" s="8" t="str">
        <f t="shared" ca="1" si="70"/>
        <v xml:space="preserve"> </v>
      </c>
      <c r="S546" s="8">
        <f t="shared" ca="1" si="72"/>
        <v>1</v>
      </c>
      <c r="T546" s="8" t="str">
        <f t="shared" ca="1" si="72"/>
        <v/>
      </c>
      <c r="U546" s="8" t="str">
        <f t="shared" ca="1" si="72"/>
        <v/>
      </c>
      <c r="V546" s="8">
        <f t="shared" ca="1" si="72"/>
        <v>1</v>
      </c>
      <c r="W546" s="8" t="str">
        <f t="shared" ca="1" si="72"/>
        <v/>
      </c>
      <c r="X546" s="8">
        <f t="shared" ca="1" si="72"/>
        <v>1</v>
      </c>
    </row>
    <row r="547" spans="1:24" hidden="1" x14ac:dyDescent="0.25">
      <c r="A547" s="57">
        <f t="shared" ca="1" si="64"/>
        <v>2.7820624219891124</v>
      </c>
      <c r="B547" s="57">
        <f t="shared" ca="1" si="67"/>
        <v>3.4733132438026506</v>
      </c>
      <c r="C547" s="57">
        <f t="shared" ca="1" si="67"/>
        <v>6.8113476542914988</v>
      </c>
      <c r="D547" s="57">
        <f t="shared" ca="1" si="67"/>
        <v>2.4821351693065425</v>
      </c>
      <c r="E547" s="57">
        <f t="shared" ca="1" si="67"/>
        <v>2.9794926007845266</v>
      </c>
      <c r="F547" s="57">
        <f t="shared" ca="1" si="67"/>
        <v>3.324041147886609</v>
      </c>
      <c r="G547" s="8" cm="1">
        <f t="array" aca="1" ref="G547" ca="1">SUM(IF(ISERROR(FIND($A$4:$F$4,G$4)),0,$A547:$F547))</f>
        <v>9.5934100762806107</v>
      </c>
      <c r="H547" s="8" cm="1">
        <f t="array" aca="1" ref="H547" ca="1">SUM(IF(ISERROR(FIND($A$4:$F$4,H$4)),0,$A547:$F547))</f>
        <v>8.5882387391822643</v>
      </c>
      <c r="I547" s="8" cm="1">
        <f t="array" aca="1" ref="I547" ca="1">SUM(IF(ISERROR(FIND($A$4:$F$4,I$4)),0,$A547:$F547))</f>
        <v>9.7768469924737857</v>
      </c>
      <c r="J547" s="8">
        <f t="shared" ca="1" si="68"/>
        <v>9.7768469924737857</v>
      </c>
      <c r="K547" s="8" t="str">
        <f t="shared" ca="1" si="69"/>
        <v>BEF</v>
      </c>
      <c r="L547" s="8">
        <f ca="1">SMALL($J$5:$J$1004,ROWS($J$5:J547))</f>
        <v>11.47387369942491</v>
      </c>
      <c r="M547" s="10">
        <f ca="1">ROWS($J$5:J547)/COUNT($J$5:$J$1004)</f>
        <v>0.54300000000000004</v>
      </c>
      <c r="N547" s="10"/>
      <c r="O547" s="8" t="str">
        <f t="shared" ca="1" si="70"/>
        <v xml:space="preserve"> </v>
      </c>
      <c r="P547" s="8" t="str">
        <f t="shared" ca="1" si="70"/>
        <v xml:space="preserve"> </v>
      </c>
      <c r="Q547" s="8">
        <f t="shared" ca="1" si="70"/>
        <v>1</v>
      </c>
      <c r="S547" s="8" t="str">
        <f t="shared" ca="1" si="72"/>
        <v/>
      </c>
      <c r="T547" s="8">
        <f t="shared" ca="1" si="72"/>
        <v>1</v>
      </c>
      <c r="U547" s="8" t="str">
        <f t="shared" ca="1" si="72"/>
        <v/>
      </c>
      <c r="V547" s="8" t="str">
        <f t="shared" ca="1" si="72"/>
        <v/>
      </c>
      <c r="W547" s="8">
        <f t="shared" ca="1" si="72"/>
        <v>1</v>
      </c>
      <c r="X547" s="8">
        <f t="shared" ca="1" si="72"/>
        <v>1</v>
      </c>
    </row>
    <row r="548" spans="1:24" hidden="1" x14ac:dyDescent="0.25">
      <c r="A548" s="57">
        <f t="shared" ca="1" si="64"/>
        <v>5.094706685083759</v>
      </c>
      <c r="B548" s="57">
        <f t="shared" ca="1" si="67"/>
        <v>1.8843330620794081</v>
      </c>
      <c r="C548" s="57">
        <f t="shared" ca="1" si="67"/>
        <v>7.9004812490022509</v>
      </c>
      <c r="D548" s="57">
        <f t="shared" ca="1" si="67"/>
        <v>2.8976958496543435</v>
      </c>
      <c r="E548" s="57">
        <f t="shared" ca="1" si="67"/>
        <v>2.3428612220494505</v>
      </c>
      <c r="F548" s="57">
        <f t="shared" ca="1" si="67"/>
        <v>3.9831840571022954</v>
      </c>
      <c r="G548" s="8" cm="1">
        <f t="array" aca="1" ref="G548" ca="1">SUM(IF(ISERROR(FIND($A$4:$F$4,G$4)),0,$A548:$F548))</f>
        <v>12.99518793408601</v>
      </c>
      <c r="H548" s="8" cm="1">
        <f t="array" aca="1" ref="H548" ca="1">SUM(IF(ISERROR(FIND($A$4:$F$4,H$4)),0,$A548:$F548))</f>
        <v>11.975586591840399</v>
      </c>
      <c r="I548" s="8" cm="1">
        <f t="array" aca="1" ref="I548" ca="1">SUM(IF(ISERROR(FIND($A$4:$F$4,I$4)),0,$A548:$F548))</f>
        <v>8.210378341231154</v>
      </c>
      <c r="J548" s="8">
        <f t="shared" ca="1" si="68"/>
        <v>12.99518793408601</v>
      </c>
      <c r="K548" s="8" t="str">
        <f t="shared" ca="1" si="69"/>
        <v>AC</v>
      </c>
      <c r="L548" s="8">
        <f ca="1">SMALL($J$5:$J$1004,ROWS($J$5:J548))</f>
        <v>11.479382841315104</v>
      </c>
      <c r="M548" s="10">
        <f ca="1">ROWS($J$5:J548)/COUNT($J$5:$J$1004)</f>
        <v>0.54400000000000004</v>
      </c>
      <c r="N548" s="10"/>
      <c r="O548" s="8">
        <f t="shared" ca="1" si="70"/>
        <v>1</v>
      </c>
      <c r="P548" s="8" t="str">
        <f t="shared" ca="1" si="70"/>
        <v xml:space="preserve"> </v>
      </c>
      <c r="Q548" s="8" t="str">
        <f t="shared" ca="1" si="70"/>
        <v xml:space="preserve"> </v>
      </c>
      <c r="S548" s="8">
        <f t="shared" ca="1" si="72"/>
        <v>1</v>
      </c>
      <c r="T548" s="8" t="str">
        <f t="shared" ca="1" si="72"/>
        <v/>
      </c>
      <c r="U548" s="8">
        <f t="shared" ca="1" si="72"/>
        <v>1</v>
      </c>
      <c r="V548" s="8" t="str">
        <f t="shared" ca="1" si="72"/>
        <v/>
      </c>
      <c r="W548" s="8" t="str">
        <f t="shared" ca="1" si="72"/>
        <v/>
      </c>
      <c r="X548" s="8" t="str">
        <f t="shared" ca="1" si="72"/>
        <v/>
      </c>
    </row>
    <row r="549" spans="1:24" hidden="1" x14ac:dyDescent="0.25">
      <c r="A549" s="57">
        <f t="shared" ca="1" si="64"/>
        <v>3.0150362953947325</v>
      </c>
      <c r="B549" s="57">
        <f t="shared" ca="1" si="67"/>
        <v>3.7636505004597307</v>
      </c>
      <c r="C549" s="57">
        <f t="shared" ca="1" si="67"/>
        <v>7.6724624886302415</v>
      </c>
      <c r="D549" s="57">
        <f t="shared" ca="1" si="67"/>
        <v>3.4978644140528705</v>
      </c>
      <c r="E549" s="57">
        <f t="shared" ca="1" si="67"/>
        <v>2.4287128755587721</v>
      </c>
      <c r="F549" s="57">
        <f t="shared" ca="1" si="67"/>
        <v>3.2900752273890759</v>
      </c>
      <c r="G549" s="8" cm="1">
        <f t="array" aca="1" ref="G549" ca="1">SUM(IF(ISERROR(FIND($A$4:$F$4,G$4)),0,$A549:$F549))</f>
        <v>10.687498784024974</v>
      </c>
      <c r="H549" s="8" cm="1">
        <f t="array" aca="1" ref="H549" ca="1">SUM(IF(ISERROR(FIND($A$4:$F$4,H$4)),0,$A549:$F549))</f>
        <v>9.8029759368366793</v>
      </c>
      <c r="I549" s="8" cm="1">
        <f t="array" aca="1" ref="I549" ca="1">SUM(IF(ISERROR(FIND($A$4:$F$4,I$4)),0,$A549:$F549))</f>
        <v>9.4824386034075783</v>
      </c>
      <c r="J549" s="8">
        <f t="shared" ca="1" si="68"/>
        <v>10.687498784024974</v>
      </c>
      <c r="K549" s="8" t="str">
        <f t="shared" ca="1" si="69"/>
        <v>AC</v>
      </c>
      <c r="L549" s="8">
        <f ca="1">SMALL($J$5:$J$1004,ROWS($J$5:J549))</f>
        <v>11.481778741036933</v>
      </c>
      <c r="M549" s="10">
        <f ca="1">ROWS($J$5:J549)/COUNT($J$5:$J$1004)</f>
        <v>0.54500000000000004</v>
      </c>
      <c r="N549" s="10"/>
      <c r="O549" s="8">
        <f t="shared" ca="1" si="70"/>
        <v>1</v>
      </c>
      <c r="P549" s="8" t="str">
        <f t="shared" ca="1" si="70"/>
        <v xml:space="preserve"> </v>
      </c>
      <c r="Q549" s="8" t="str">
        <f t="shared" ca="1" si="70"/>
        <v xml:space="preserve"> </v>
      </c>
      <c r="S549" s="8">
        <f t="shared" ca="1" si="72"/>
        <v>1</v>
      </c>
      <c r="T549" s="8" t="str">
        <f t="shared" ca="1" si="72"/>
        <v/>
      </c>
      <c r="U549" s="8">
        <f t="shared" ca="1" si="72"/>
        <v>1</v>
      </c>
      <c r="V549" s="8" t="str">
        <f t="shared" ca="1" si="72"/>
        <v/>
      </c>
      <c r="W549" s="8" t="str">
        <f t="shared" ca="1" si="72"/>
        <v/>
      </c>
      <c r="X549" s="8" t="str">
        <f t="shared" ca="1" si="72"/>
        <v/>
      </c>
    </row>
    <row r="550" spans="1:24" hidden="1" x14ac:dyDescent="0.25">
      <c r="A550" s="57">
        <f t="shared" ca="1" si="64"/>
        <v>4.9800660625601587</v>
      </c>
      <c r="B550" s="57">
        <f t="shared" ca="1" si="67"/>
        <v>2.6566935088765771</v>
      </c>
      <c r="C550" s="57">
        <f t="shared" ca="1" si="67"/>
        <v>7.3325865496309728</v>
      </c>
      <c r="D550" s="57">
        <f t="shared" ca="1" si="67"/>
        <v>5.2280460879490107</v>
      </c>
      <c r="E550" s="57">
        <f t="shared" ca="1" si="67"/>
        <v>1.6162858594502285</v>
      </c>
      <c r="F550" s="57">
        <f t="shared" ca="1" si="67"/>
        <v>3.8679672126534861</v>
      </c>
      <c r="G550" s="8" cm="1">
        <f t="array" aca="1" ref="G550" ca="1">SUM(IF(ISERROR(FIND($A$4:$F$4,G$4)),0,$A550:$F550))</f>
        <v>12.312652612191131</v>
      </c>
      <c r="H550" s="8" cm="1">
        <f t="array" aca="1" ref="H550" ca="1">SUM(IF(ISERROR(FIND($A$4:$F$4,H$4)),0,$A550:$F550))</f>
        <v>14.076079363162656</v>
      </c>
      <c r="I550" s="8" cm="1">
        <f t="array" aca="1" ref="I550" ca="1">SUM(IF(ISERROR(FIND($A$4:$F$4,I$4)),0,$A550:$F550))</f>
        <v>8.140946580980291</v>
      </c>
      <c r="J550" s="8">
        <f t="shared" ca="1" si="68"/>
        <v>14.076079363162656</v>
      </c>
      <c r="K550" s="8" t="str">
        <f t="shared" ca="1" si="69"/>
        <v>ADF</v>
      </c>
      <c r="L550" s="8">
        <f ca="1">SMALL($J$5:$J$1004,ROWS($J$5:J550))</f>
        <v>11.486566722987419</v>
      </c>
      <c r="M550" s="10">
        <f ca="1">ROWS($J$5:J550)/COUNT($J$5:$J$1004)</f>
        <v>0.54600000000000004</v>
      </c>
      <c r="N550" s="10"/>
      <c r="O550" s="8" t="str">
        <f t="shared" ca="1" si="70"/>
        <v xml:space="preserve"> </v>
      </c>
      <c r="P550" s="8">
        <f t="shared" ca="1" si="70"/>
        <v>1</v>
      </c>
      <c r="Q550" s="8" t="str">
        <f t="shared" ca="1" si="70"/>
        <v xml:space="preserve"> </v>
      </c>
      <c r="S550" s="8">
        <f t="shared" ca="1" si="72"/>
        <v>1</v>
      </c>
      <c r="T550" s="8" t="str">
        <f t="shared" ca="1" si="72"/>
        <v/>
      </c>
      <c r="U550" s="8" t="str">
        <f t="shared" ca="1" si="72"/>
        <v/>
      </c>
      <c r="V550" s="8">
        <f t="shared" ca="1" si="72"/>
        <v>1</v>
      </c>
      <c r="W550" s="8" t="str">
        <f t="shared" ca="1" si="72"/>
        <v/>
      </c>
      <c r="X550" s="8">
        <f t="shared" ca="1" si="72"/>
        <v>1</v>
      </c>
    </row>
    <row r="551" spans="1:24" hidden="1" x14ac:dyDescent="0.25">
      <c r="A551" s="57">
        <f t="shared" ca="1" si="64"/>
        <v>5.3826156679517929</v>
      </c>
      <c r="B551" s="57">
        <f t="shared" ca="1" si="67"/>
        <v>3.3902221703500932</v>
      </c>
      <c r="C551" s="57">
        <f t="shared" ca="1" si="67"/>
        <v>4.6909823931979995</v>
      </c>
      <c r="D551" s="57">
        <f t="shared" ca="1" si="67"/>
        <v>3.0295783255844628</v>
      </c>
      <c r="E551" s="57">
        <f t="shared" ca="1" si="67"/>
        <v>1.2635398218528955</v>
      </c>
      <c r="F551" s="57">
        <f t="shared" ca="1" si="67"/>
        <v>2.956186953690441</v>
      </c>
      <c r="G551" s="8" cm="1">
        <f t="array" aca="1" ref="G551" ca="1">SUM(IF(ISERROR(FIND($A$4:$F$4,G$4)),0,$A551:$F551))</f>
        <v>10.073598061149792</v>
      </c>
      <c r="H551" s="8" cm="1">
        <f t="array" aca="1" ref="H551" ca="1">SUM(IF(ISERROR(FIND($A$4:$F$4,H$4)),0,$A551:$F551))</f>
        <v>11.368380947226697</v>
      </c>
      <c r="I551" s="8" cm="1">
        <f t="array" aca="1" ref="I551" ca="1">SUM(IF(ISERROR(FIND($A$4:$F$4,I$4)),0,$A551:$F551))</f>
        <v>7.6099489458934295</v>
      </c>
      <c r="J551" s="8">
        <f t="shared" ca="1" si="68"/>
        <v>11.368380947226697</v>
      </c>
      <c r="K551" s="8" t="str">
        <f t="shared" ca="1" si="69"/>
        <v>ADF</v>
      </c>
      <c r="L551" s="8">
        <f ca="1">SMALL($J$5:$J$1004,ROWS($J$5:J551))</f>
        <v>11.508838078084533</v>
      </c>
      <c r="M551" s="10">
        <f ca="1">ROWS($J$5:J551)/COUNT($J$5:$J$1004)</f>
        <v>0.54700000000000004</v>
      </c>
      <c r="N551" s="10"/>
      <c r="O551" s="8" t="str">
        <f t="shared" ca="1" si="70"/>
        <v xml:space="preserve"> </v>
      </c>
      <c r="P551" s="8">
        <f t="shared" ca="1" si="70"/>
        <v>1</v>
      </c>
      <c r="Q551" s="8" t="str">
        <f t="shared" ca="1" si="70"/>
        <v xml:space="preserve"> </v>
      </c>
      <c r="S551" s="8">
        <f t="shared" ca="1" si="72"/>
        <v>1</v>
      </c>
      <c r="T551" s="8" t="str">
        <f t="shared" ca="1" si="72"/>
        <v/>
      </c>
      <c r="U551" s="8" t="str">
        <f t="shared" ca="1" si="72"/>
        <v/>
      </c>
      <c r="V551" s="8">
        <f t="shared" ca="1" si="72"/>
        <v>1</v>
      </c>
      <c r="W551" s="8" t="str">
        <f t="shared" ca="1" si="72"/>
        <v/>
      </c>
      <c r="X551" s="8">
        <f t="shared" ca="1" si="72"/>
        <v>1</v>
      </c>
    </row>
    <row r="552" spans="1:24" hidden="1" x14ac:dyDescent="0.25">
      <c r="A552" s="57">
        <f t="shared" ref="A552:A615" ca="1" si="73">A$2+(A$3-A$2)*RAND()</f>
        <v>4.1322445385084476</v>
      </c>
      <c r="B552" s="57">
        <f t="shared" ca="1" si="67"/>
        <v>2.4410978469215103</v>
      </c>
      <c r="C552" s="57">
        <f t="shared" ca="1" si="67"/>
        <v>4.3408572064692326</v>
      </c>
      <c r="D552" s="57">
        <f t="shared" ca="1" si="67"/>
        <v>5.2154836997038139</v>
      </c>
      <c r="E552" s="57">
        <f t="shared" ca="1" si="67"/>
        <v>1.8552944305143311</v>
      </c>
      <c r="F552" s="57">
        <f t="shared" ca="1" si="67"/>
        <v>2.4982595921267707</v>
      </c>
      <c r="G552" s="8" cm="1">
        <f t="array" aca="1" ref="G552" ca="1">SUM(IF(ISERROR(FIND($A$4:$F$4,G$4)),0,$A552:$F552))</f>
        <v>8.4731017449776793</v>
      </c>
      <c r="H552" s="8" cm="1">
        <f t="array" aca="1" ref="H552" ca="1">SUM(IF(ISERROR(FIND($A$4:$F$4,H$4)),0,$A552:$F552))</f>
        <v>11.845987830339034</v>
      </c>
      <c r="I552" s="8" cm="1">
        <f t="array" aca="1" ref="I552" ca="1">SUM(IF(ISERROR(FIND($A$4:$F$4,I$4)),0,$A552:$F552))</f>
        <v>6.7946518695626121</v>
      </c>
      <c r="J552" s="8">
        <f t="shared" ca="1" si="68"/>
        <v>11.845987830339034</v>
      </c>
      <c r="K552" s="8" t="str">
        <f t="shared" ca="1" si="69"/>
        <v>ADF</v>
      </c>
      <c r="L552" s="8">
        <f ca="1">SMALL($J$5:$J$1004,ROWS($J$5:J552))</f>
        <v>11.513611435824933</v>
      </c>
      <c r="M552" s="10">
        <f ca="1">ROWS($J$5:J552)/COUNT($J$5:$J$1004)</f>
        <v>0.54800000000000004</v>
      </c>
      <c r="N552" s="10"/>
      <c r="O552" s="8" t="str">
        <f t="shared" ca="1" si="70"/>
        <v xml:space="preserve"> </v>
      </c>
      <c r="P552" s="8">
        <f t="shared" ca="1" si="70"/>
        <v>1</v>
      </c>
      <c r="Q552" s="8" t="str">
        <f t="shared" ca="1" si="70"/>
        <v xml:space="preserve"> </v>
      </c>
      <c r="S552" s="8">
        <f t="shared" ca="1" si="72"/>
        <v>1</v>
      </c>
      <c r="T552" s="8" t="str">
        <f t="shared" ca="1" si="72"/>
        <v/>
      </c>
      <c r="U552" s="8" t="str">
        <f t="shared" ca="1" si="72"/>
        <v/>
      </c>
      <c r="V552" s="8">
        <f t="shared" ca="1" si="72"/>
        <v>1</v>
      </c>
      <c r="W552" s="8" t="str">
        <f t="shared" ca="1" si="72"/>
        <v/>
      </c>
      <c r="X552" s="8">
        <f t="shared" ca="1" si="72"/>
        <v>1</v>
      </c>
    </row>
    <row r="553" spans="1:24" hidden="1" x14ac:dyDescent="0.25">
      <c r="A553" s="57">
        <f t="shared" ca="1" si="73"/>
        <v>3.9095882590736655</v>
      </c>
      <c r="B553" s="57">
        <f t="shared" ca="1" si="67"/>
        <v>1.4183057794986862</v>
      </c>
      <c r="C553" s="57">
        <f t="shared" ca="1" si="67"/>
        <v>7.714674244400495</v>
      </c>
      <c r="D553" s="57">
        <f t="shared" ca="1" si="67"/>
        <v>5.8340991966146607</v>
      </c>
      <c r="E553" s="57">
        <f t="shared" ca="1" si="67"/>
        <v>2.2129796917605367</v>
      </c>
      <c r="F553" s="57">
        <f t="shared" ca="1" si="67"/>
        <v>3.6580898500584951</v>
      </c>
      <c r="G553" s="8" cm="1">
        <f t="array" aca="1" ref="G553" ca="1">SUM(IF(ISERROR(FIND($A$4:$F$4,G$4)),0,$A553:$F553))</f>
        <v>11.62426250347416</v>
      </c>
      <c r="H553" s="8" cm="1">
        <f t="array" aca="1" ref="H553" ca="1">SUM(IF(ISERROR(FIND($A$4:$F$4,H$4)),0,$A553:$F553))</f>
        <v>13.401777305746821</v>
      </c>
      <c r="I553" s="8" cm="1">
        <f t="array" aca="1" ref="I553" ca="1">SUM(IF(ISERROR(FIND($A$4:$F$4,I$4)),0,$A553:$F553))</f>
        <v>7.2893753213177179</v>
      </c>
      <c r="J553" s="8">
        <f t="shared" ca="1" si="68"/>
        <v>13.401777305746821</v>
      </c>
      <c r="K553" s="8" t="str">
        <f t="shared" ca="1" si="69"/>
        <v>ADF</v>
      </c>
      <c r="L553" s="8">
        <f ca="1">SMALL($J$5:$J$1004,ROWS($J$5:J553))</f>
        <v>11.519743282417343</v>
      </c>
      <c r="M553" s="10">
        <f ca="1">ROWS($J$5:J553)/COUNT($J$5:$J$1004)</f>
        <v>0.54900000000000004</v>
      </c>
      <c r="N553" s="10"/>
      <c r="O553" s="8" t="str">
        <f t="shared" ca="1" si="70"/>
        <v xml:space="preserve"> </v>
      </c>
      <c r="P553" s="8">
        <f t="shared" ca="1" si="70"/>
        <v>1</v>
      </c>
      <c r="Q553" s="8" t="str">
        <f t="shared" ca="1" si="70"/>
        <v xml:space="preserve"> </v>
      </c>
      <c r="S553" s="8">
        <f t="shared" ca="1" si="72"/>
        <v>1</v>
      </c>
      <c r="T553" s="8" t="str">
        <f t="shared" ca="1" si="72"/>
        <v/>
      </c>
      <c r="U553" s="8" t="str">
        <f t="shared" ca="1" si="72"/>
        <v/>
      </c>
      <c r="V553" s="8">
        <f t="shared" ca="1" si="72"/>
        <v>1</v>
      </c>
      <c r="W553" s="8" t="str">
        <f t="shared" ca="1" si="72"/>
        <v/>
      </c>
      <c r="X553" s="8">
        <f t="shared" ca="1" si="72"/>
        <v>1</v>
      </c>
    </row>
    <row r="554" spans="1:24" hidden="1" x14ac:dyDescent="0.25">
      <c r="A554" s="57">
        <f t="shared" ca="1" si="73"/>
        <v>3.1945463470302879</v>
      </c>
      <c r="B554" s="57">
        <f t="shared" ca="1" si="67"/>
        <v>2.9328042635939817</v>
      </c>
      <c r="C554" s="57">
        <f t="shared" ca="1" si="67"/>
        <v>6.2278241568228871</v>
      </c>
      <c r="D554" s="57">
        <f t="shared" ca="1" si="67"/>
        <v>5.6085252800347583</v>
      </c>
      <c r="E554" s="57">
        <f t="shared" ca="1" si="67"/>
        <v>2.4565979889797749</v>
      </c>
      <c r="F554" s="57">
        <f t="shared" ca="1" si="67"/>
        <v>2.1676548557423754</v>
      </c>
      <c r="G554" s="8" cm="1">
        <f t="array" aca="1" ref="G554" ca="1">SUM(IF(ISERROR(FIND($A$4:$F$4,G$4)),0,$A554:$F554))</f>
        <v>9.4223705038531751</v>
      </c>
      <c r="H554" s="8" cm="1">
        <f t="array" aca="1" ref="H554" ca="1">SUM(IF(ISERROR(FIND($A$4:$F$4,H$4)),0,$A554:$F554))</f>
        <v>10.970726482807422</v>
      </c>
      <c r="I554" s="8" cm="1">
        <f t="array" aca="1" ref="I554" ca="1">SUM(IF(ISERROR(FIND($A$4:$F$4,I$4)),0,$A554:$F554))</f>
        <v>7.5570571083161315</v>
      </c>
      <c r="J554" s="8">
        <f t="shared" ca="1" si="68"/>
        <v>10.970726482807422</v>
      </c>
      <c r="K554" s="8" t="str">
        <f t="shared" ca="1" si="69"/>
        <v>ADF</v>
      </c>
      <c r="L554" s="8">
        <f ca="1">SMALL($J$5:$J$1004,ROWS($J$5:J554))</f>
        <v>11.52074915551324</v>
      </c>
      <c r="M554" s="10">
        <f ca="1">ROWS($J$5:J554)/COUNT($J$5:$J$1004)</f>
        <v>0.55000000000000004</v>
      </c>
      <c r="N554" s="10"/>
      <c r="O554" s="8" t="str">
        <f t="shared" ca="1" si="70"/>
        <v xml:space="preserve"> </v>
      </c>
      <c r="P554" s="8">
        <f t="shared" ca="1" si="70"/>
        <v>1</v>
      </c>
      <c r="Q554" s="8" t="str">
        <f t="shared" ca="1" si="70"/>
        <v xml:space="preserve"> </v>
      </c>
      <c r="S554" s="8">
        <f t="shared" ca="1" si="72"/>
        <v>1</v>
      </c>
      <c r="T554" s="8" t="str">
        <f t="shared" ca="1" si="72"/>
        <v/>
      </c>
      <c r="U554" s="8" t="str">
        <f t="shared" ca="1" si="72"/>
        <v/>
      </c>
      <c r="V554" s="8">
        <f t="shared" ca="1" si="72"/>
        <v>1</v>
      </c>
      <c r="W554" s="8" t="str">
        <f t="shared" ca="1" si="72"/>
        <v/>
      </c>
      <c r="X554" s="8">
        <f t="shared" ca="1" si="72"/>
        <v>1</v>
      </c>
    </row>
    <row r="555" spans="1:24" hidden="1" x14ac:dyDescent="0.25">
      <c r="A555" s="57">
        <f t="shared" ca="1" si="73"/>
        <v>3.2321276282584055</v>
      </c>
      <c r="B555" s="57">
        <f t="shared" ca="1" si="67"/>
        <v>1.3204841726647847</v>
      </c>
      <c r="C555" s="57">
        <f t="shared" ca="1" si="67"/>
        <v>7.5623400699376475</v>
      </c>
      <c r="D555" s="57">
        <f t="shared" ca="1" si="67"/>
        <v>4.3216623822993441</v>
      </c>
      <c r="E555" s="57">
        <f t="shared" ca="1" si="67"/>
        <v>2.5975534151314221</v>
      </c>
      <c r="F555" s="57">
        <f t="shared" ca="1" si="67"/>
        <v>3.1258911744602131</v>
      </c>
      <c r="G555" s="8" cm="1">
        <f t="array" aca="1" ref="G555" ca="1">SUM(IF(ISERROR(FIND($A$4:$F$4,G$4)),0,$A555:$F555))</f>
        <v>10.794467698196053</v>
      </c>
      <c r="H555" s="8" cm="1">
        <f t="array" aca="1" ref="H555" ca="1">SUM(IF(ISERROR(FIND($A$4:$F$4,H$4)),0,$A555:$F555))</f>
        <v>10.679681185017962</v>
      </c>
      <c r="I555" s="8" cm="1">
        <f t="array" aca="1" ref="I555" ca="1">SUM(IF(ISERROR(FIND($A$4:$F$4,I$4)),0,$A555:$F555))</f>
        <v>7.04392876225642</v>
      </c>
      <c r="J555" s="8">
        <f t="shared" ca="1" si="68"/>
        <v>10.794467698196053</v>
      </c>
      <c r="K555" s="8" t="str">
        <f t="shared" ca="1" si="69"/>
        <v>AC</v>
      </c>
      <c r="L555" s="8">
        <f ca="1">SMALL($J$5:$J$1004,ROWS($J$5:J555))</f>
        <v>11.521879083255243</v>
      </c>
      <c r="M555" s="10">
        <f ca="1">ROWS($J$5:J555)/COUNT($J$5:$J$1004)</f>
        <v>0.55100000000000005</v>
      </c>
      <c r="N555" s="10"/>
      <c r="O555" s="8">
        <f t="shared" ca="1" si="70"/>
        <v>1</v>
      </c>
      <c r="P555" s="8" t="str">
        <f t="shared" ca="1" si="70"/>
        <v xml:space="preserve"> </v>
      </c>
      <c r="Q555" s="8" t="str">
        <f t="shared" ca="1" si="70"/>
        <v xml:space="preserve"> </v>
      </c>
      <c r="S555" s="8">
        <f t="shared" ca="1" si="72"/>
        <v>1</v>
      </c>
      <c r="T555" s="8" t="str">
        <f t="shared" ca="1" si="72"/>
        <v/>
      </c>
      <c r="U555" s="8">
        <f t="shared" ca="1" si="72"/>
        <v>1</v>
      </c>
      <c r="V555" s="8" t="str">
        <f t="shared" ca="1" si="72"/>
        <v/>
      </c>
      <c r="W555" s="8" t="str">
        <f t="shared" ca="1" si="72"/>
        <v/>
      </c>
      <c r="X555" s="8" t="str">
        <f t="shared" ca="1" si="72"/>
        <v/>
      </c>
    </row>
    <row r="556" spans="1:24" hidden="1" x14ac:dyDescent="0.25">
      <c r="A556" s="57">
        <f t="shared" ca="1" si="73"/>
        <v>2.1556891900021475</v>
      </c>
      <c r="B556" s="57">
        <f t="shared" ca="1" si="67"/>
        <v>4.656711969840158</v>
      </c>
      <c r="C556" s="57">
        <f t="shared" ca="1" si="67"/>
        <v>6.4939330563414419</v>
      </c>
      <c r="D556" s="57">
        <f t="shared" ca="1" si="67"/>
        <v>4.5633341711327962</v>
      </c>
      <c r="E556" s="57">
        <f t="shared" ca="1" si="67"/>
        <v>1.3262795322959342</v>
      </c>
      <c r="F556" s="57">
        <f t="shared" ca="1" si="67"/>
        <v>3.4492899631204859</v>
      </c>
      <c r="G556" s="8" cm="1">
        <f t="array" aca="1" ref="G556" ca="1">SUM(IF(ISERROR(FIND($A$4:$F$4,G$4)),0,$A556:$F556))</f>
        <v>8.6496222463435899</v>
      </c>
      <c r="H556" s="8" cm="1">
        <f t="array" aca="1" ref="H556" ca="1">SUM(IF(ISERROR(FIND($A$4:$F$4,H$4)),0,$A556:$F556))</f>
        <v>10.168313324255429</v>
      </c>
      <c r="I556" s="8" cm="1">
        <f t="array" aca="1" ref="I556" ca="1">SUM(IF(ISERROR(FIND($A$4:$F$4,I$4)),0,$A556:$F556))</f>
        <v>9.4322814652565778</v>
      </c>
      <c r="J556" s="8">
        <f t="shared" ca="1" si="68"/>
        <v>10.168313324255429</v>
      </c>
      <c r="K556" s="8" t="str">
        <f t="shared" ca="1" si="69"/>
        <v>ADF</v>
      </c>
      <c r="L556" s="8">
        <f ca="1">SMALL($J$5:$J$1004,ROWS($J$5:J556))</f>
        <v>11.526516424019515</v>
      </c>
      <c r="M556" s="10">
        <f ca="1">ROWS($J$5:J556)/COUNT($J$5:$J$1004)</f>
        <v>0.55200000000000005</v>
      </c>
      <c r="N556" s="10"/>
      <c r="O556" s="8" t="str">
        <f t="shared" ca="1" si="70"/>
        <v xml:space="preserve"> </v>
      </c>
      <c r="P556" s="8">
        <f t="shared" ca="1" si="70"/>
        <v>1</v>
      </c>
      <c r="Q556" s="8" t="str">
        <f t="shared" ca="1" si="70"/>
        <v xml:space="preserve"> </v>
      </c>
      <c r="S556" s="8">
        <f t="shared" ca="1" si="72"/>
        <v>1</v>
      </c>
      <c r="T556" s="8" t="str">
        <f t="shared" ca="1" si="72"/>
        <v/>
      </c>
      <c r="U556" s="8" t="str">
        <f t="shared" ca="1" si="72"/>
        <v/>
      </c>
      <c r="V556" s="8">
        <f t="shared" ca="1" si="72"/>
        <v>1</v>
      </c>
      <c r="W556" s="8" t="str">
        <f t="shared" ca="1" si="72"/>
        <v/>
      </c>
      <c r="X556" s="8">
        <f t="shared" ca="1" si="72"/>
        <v>1</v>
      </c>
    </row>
    <row r="557" spans="1:24" hidden="1" x14ac:dyDescent="0.25">
      <c r="A557" s="57">
        <f t="shared" ca="1" si="73"/>
        <v>2.7887174555561556</v>
      </c>
      <c r="B557" s="57">
        <f t="shared" ca="1" si="67"/>
        <v>1.6669712654752988</v>
      </c>
      <c r="C557" s="57">
        <f t="shared" ca="1" si="67"/>
        <v>7.0071698170714392</v>
      </c>
      <c r="D557" s="57">
        <f t="shared" ca="1" si="67"/>
        <v>4.5212354676288165</v>
      </c>
      <c r="E557" s="57">
        <f t="shared" ca="1" si="67"/>
        <v>2.379923623394407</v>
      </c>
      <c r="F557" s="57">
        <f t="shared" ca="1" si="67"/>
        <v>3.6624079678296573</v>
      </c>
      <c r="G557" s="8" cm="1">
        <f t="array" aca="1" ref="G557" ca="1">SUM(IF(ISERROR(FIND($A$4:$F$4,G$4)),0,$A557:$F557))</f>
        <v>9.7958872726275956</v>
      </c>
      <c r="H557" s="8" cm="1">
        <f t="array" aca="1" ref="H557" ca="1">SUM(IF(ISERROR(FIND($A$4:$F$4,H$4)),0,$A557:$F557))</f>
        <v>10.972360891014629</v>
      </c>
      <c r="I557" s="8" cm="1">
        <f t="array" aca="1" ref="I557" ca="1">SUM(IF(ISERROR(FIND($A$4:$F$4,I$4)),0,$A557:$F557))</f>
        <v>7.7093028566993631</v>
      </c>
      <c r="J557" s="8">
        <f t="shared" ca="1" si="68"/>
        <v>10.972360891014629</v>
      </c>
      <c r="K557" s="8" t="str">
        <f t="shared" ca="1" si="69"/>
        <v>ADF</v>
      </c>
      <c r="L557" s="8">
        <f ca="1">SMALL($J$5:$J$1004,ROWS($J$5:J557))</f>
        <v>11.531005768768946</v>
      </c>
      <c r="M557" s="10">
        <f ca="1">ROWS($J$5:J557)/COUNT($J$5:$J$1004)</f>
        <v>0.55300000000000005</v>
      </c>
      <c r="N557" s="10"/>
      <c r="O557" s="8" t="str">
        <f t="shared" ca="1" si="70"/>
        <v xml:space="preserve"> </v>
      </c>
      <c r="P557" s="8">
        <f t="shared" ca="1" si="70"/>
        <v>1</v>
      </c>
      <c r="Q557" s="8" t="str">
        <f t="shared" ca="1" si="70"/>
        <v xml:space="preserve"> </v>
      </c>
      <c r="S557" s="8">
        <f t="shared" ca="1" si="72"/>
        <v>1</v>
      </c>
      <c r="T557" s="8" t="str">
        <f t="shared" ca="1" si="72"/>
        <v/>
      </c>
      <c r="U557" s="8" t="str">
        <f t="shared" ca="1" si="72"/>
        <v/>
      </c>
      <c r="V557" s="8">
        <f t="shared" ca="1" si="72"/>
        <v>1</v>
      </c>
      <c r="W557" s="8" t="str">
        <f t="shared" ca="1" si="72"/>
        <v/>
      </c>
      <c r="X557" s="8">
        <f t="shared" ca="1" si="72"/>
        <v>1</v>
      </c>
    </row>
    <row r="558" spans="1:24" hidden="1" x14ac:dyDescent="0.25">
      <c r="A558" s="57">
        <f t="shared" ca="1" si="73"/>
        <v>4.6678695192113882</v>
      </c>
      <c r="B558" s="57">
        <f t="shared" ca="1" si="67"/>
        <v>1.5023470224152202</v>
      </c>
      <c r="C558" s="57">
        <f t="shared" ca="1" si="67"/>
        <v>7.0659857519414224</v>
      </c>
      <c r="D558" s="57">
        <f t="shared" ca="1" si="67"/>
        <v>4.397742024548962</v>
      </c>
      <c r="E558" s="57">
        <f t="shared" ca="1" si="67"/>
        <v>2.5089326502662406</v>
      </c>
      <c r="F558" s="57">
        <f t="shared" ca="1" si="67"/>
        <v>2.4313690292199883</v>
      </c>
      <c r="G558" s="8" cm="1">
        <f t="array" aca="1" ref="G558" ca="1">SUM(IF(ISERROR(FIND($A$4:$F$4,G$4)),0,$A558:$F558))</f>
        <v>11.733855271152811</v>
      </c>
      <c r="H558" s="8" cm="1">
        <f t="array" aca="1" ref="H558" ca="1">SUM(IF(ISERROR(FIND($A$4:$F$4,H$4)),0,$A558:$F558))</f>
        <v>11.496980572980339</v>
      </c>
      <c r="I558" s="8" cm="1">
        <f t="array" aca="1" ref="I558" ca="1">SUM(IF(ISERROR(FIND($A$4:$F$4,I$4)),0,$A558:$F558))</f>
        <v>6.4426487019014491</v>
      </c>
      <c r="J558" s="8">
        <f t="shared" ca="1" si="68"/>
        <v>11.733855271152811</v>
      </c>
      <c r="K558" s="8" t="str">
        <f t="shared" ca="1" si="69"/>
        <v>AC</v>
      </c>
      <c r="L558" s="8">
        <f ca="1">SMALL($J$5:$J$1004,ROWS($J$5:J558))</f>
        <v>11.531952689318713</v>
      </c>
      <c r="M558" s="10">
        <f ca="1">ROWS($J$5:J558)/COUNT($J$5:$J$1004)</f>
        <v>0.55400000000000005</v>
      </c>
      <c r="N558" s="10"/>
      <c r="O558" s="8">
        <f t="shared" ca="1" si="70"/>
        <v>1</v>
      </c>
      <c r="P558" s="8" t="str">
        <f t="shared" ca="1" si="70"/>
        <v xml:space="preserve"> </v>
      </c>
      <c r="Q558" s="8" t="str">
        <f t="shared" ca="1" si="70"/>
        <v xml:space="preserve"> </v>
      </c>
      <c r="S558" s="8">
        <f t="shared" ca="1" si="72"/>
        <v>1</v>
      </c>
      <c r="T558" s="8" t="str">
        <f t="shared" ca="1" si="72"/>
        <v/>
      </c>
      <c r="U558" s="8">
        <f t="shared" ca="1" si="72"/>
        <v>1</v>
      </c>
      <c r="V558" s="8" t="str">
        <f t="shared" ca="1" si="72"/>
        <v/>
      </c>
      <c r="W558" s="8" t="str">
        <f t="shared" ca="1" si="72"/>
        <v/>
      </c>
      <c r="X558" s="8" t="str">
        <f t="shared" ca="1" si="72"/>
        <v/>
      </c>
    </row>
    <row r="559" spans="1:24" hidden="1" x14ac:dyDescent="0.25">
      <c r="A559" s="57">
        <f t="shared" ca="1" si="73"/>
        <v>2.8794837639917037</v>
      </c>
      <c r="B559" s="57">
        <f t="shared" ca="1" si="67"/>
        <v>2.9702161047379474</v>
      </c>
      <c r="C559" s="57">
        <f t="shared" ca="1" si="67"/>
        <v>4.7501569900178922</v>
      </c>
      <c r="D559" s="57">
        <f t="shared" ca="1" si="67"/>
        <v>4.8499400106513288</v>
      </c>
      <c r="E559" s="57">
        <f t="shared" ca="1" si="67"/>
        <v>2.8998842826644111</v>
      </c>
      <c r="F559" s="57">
        <f t="shared" ca="1" si="67"/>
        <v>3.9514304423078492</v>
      </c>
      <c r="G559" s="8" cm="1">
        <f t="array" aca="1" ref="G559" ca="1">SUM(IF(ISERROR(FIND($A$4:$F$4,G$4)),0,$A559:$F559))</f>
        <v>7.6296407540095963</v>
      </c>
      <c r="H559" s="8" cm="1">
        <f t="array" aca="1" ref="H559" ca="1">SUM(IF(ISERROR(FIND($A$4:$F$4,H$4)),0,$A559:$F559))</f>
        <v>11.680854216950882</v>
      </c>
      <c r="I559" s="8" cm="1">
        <f t="array" aca="1" ref="I559" ca="1">SUM(IF(ISERROR(FIND($A$4:$F$4,I$4)),0,$A559:$F559))</f>
        <v>9.8215308297102073</v>
      </c>
      <c r="J559" s="8">
        <f t="shared" ca="1" si="68"/>
        <v>11.680854216950882</v>
      </c>
      <c r="K559" s="8" t="str">
        <f t="shared" ca="1" si="69"/>
        <v>ADF</v>
      </c>
      <c r="L559" s="8">
        <f ca="1">SMALL($J$5:$J$1004,ROWS($J$5:J559))</f>
        <v>11.53422333919502</v>
      </c>
      <c r="M559" s="10">
        <f ca="1">ROWS($J$5:J559)/COUNT($J$5:$J$1004)</f>
        <v>0.55500000000000005</v>
      </c>
      <c r="N559" s="10"/>
      <c r="O559" s="8" t="str">
        <f t="shared" ca="1" si="70"/>
        <v xml:space="preserve"> </v>
      </c>
      <c r="P559" s="8">
        <f t="shared" ca="1" si="70"/>
        <v>1</v>
      </c>
      <c r="Q559" s="8" t="str">
        <f t="shared" ca="1" si="70"/>
        <v xml:space="preserve"> </v>
      </c>
      <c r="S559" s="8">
        <f t="shared" ca="1" si="72"/>
        <v>1</v>
      </c>
      <c r="T559" s="8" t="str">
        <f t="shared" ca="1" si="72"/>
        <v/>
      </c>
      <c r="U559" s="8" t="str">
        <f t="shared" ca="1" si="72"/>
        <v/>
      </c>
      <c r="V559" s="8">
        <f t="shared" ca="1" si="72"/>
        <v>1</v>
      </c>
      <c r="W559" s="8" t="str">
        <f t="shared" ca="1" si="72"/>
        <v/>
      </c>
      <c r="X559" s="8">
        <f t="shared" ca="1" si="72"/>
        <v>1</v>
      </c>
    </row>
    <row r="560" spans="1:24" hidden="1" x14ac:dyDescent="0.25">
      <c r="A560" s="57">
        <f t="shared" ca="1" si="73"/>
        <v>4.7589985535167187</v>
      </c>
      <c r="B560" s="57">
        <f t="shared" ca="1" si="67"/>
        <v>3.5826984390125451</v>
      </c>
      <c r="C560" s="57">
        <f t="shared" ca="1" si="67"/>
        <v>6.2466586184438082</v>
      </c>
      <c r="D560" s="57">
        <f t="shared" ca="1" si="67"/>
        <v>2.1658694569489314</v>
      </c>
      <c r="E560" s="57">
        <f t="shared" ca="1" si="67"/>
        <v>1.53705958305579</v>
      </c>
      <c r="F560" s="57">
        <f t="shared" ca="1" si="67"/>
        <v>3.5265298556225568</v>
      </c>
      <c r="G560" s="8" cm="1">
        <f t="array" aca="1" ref="G560" ca="1">SUM(IF(ISERROR(FIND($A$4:$F$4,G$4)),0,$A560:$F560))</f>
        <v>11.005657171960527</v>
      </c>
      <c r="H560" s="8" cm="1">
        <f t="array" aca="1" ref="H560" ca="1">SUM(IF(ISERROR(FIND($A$4:$F$4,H$4)),0,$A560:$F560))</f>
        <v>10.451397866088207</v>
      </c>
      <c r="I560" s="8" cm="1">
        <f t="array" aca="1" ref="I560" ca="1">SUM(IF(ISERROR(FIND($A$4:$F$4,I$4)),0,$A560:$F560))</f>
        <v>8.6462878776908916</v>
      </c>
      <c r="J560" s="8">
        <f t="shared" ca="1" si="68"/>
        <v>11.005657171960527</v>
      </c>
      <c r="K560" s="8" t="str">
        <f t="shared" ca="1" si="69"/>
        <v>AC</v>
      </c>
      <c r="L560" s="8">
        <f ca="1">SMALL($J$5:$J$1004,ROWS($J$5:J560))</f>
        <v>11.551895358488636</v>
      </c>
      <c r="M560" s="10">
        <f ca="1">ROWS($J$5:J560)/COUNT($J$5:$J$1004)</f>
        <v>0.55600000000000005</v>
      </c>
      <c r="N560" s="10"/>
      <c r="O560" s="8">
        <f t="shared" ca="1" si="70"/>
        <v>1</v>
      </c>
      <c r="P560" s="8" t="str">
        <f t="shared" ca="1" si="70"/>
        <v xml:space="preserve"> </v>
      </c>
      <c r="Q560" s="8" t="str">
        <f t="shared" ca="1" si="70"/>
        <v xml:space="preserve"> </v>
      </c>
      <c r="S560" s="8">
        <f t="shared" ca="1" si="72"/>
        <v>1</v>
      </c>
      <c r="T560" s="8" t="str">
        <f t="shared" ca="1" si="72"/>
        <v/>
      </c>
      <c r="U560" s="8">
        <f t="shared" ca="1" si="72"/>
        <v>1</v>
      </c>
      <c r="V560" s="8" t="str">
        <f t="shared" ca="1" si="72"/>
        <v/>
      </c>
      <c r="W560" s="8" t="str">
        <f t="shared" ca="1" si="72"/>
        <v/>
      </c>
      <c r="X560" s="8" t="str">
        <f t="shared" ca="1" si="72"/>
        <v/>
      </c>
    </row>
    <row r="561" spans="1:24" hidden="1" x14ac:dyDescent="0.25">
      <c r="A561" s="57">
        <f t="shared" ca="1" si="73"/>
        <v>4.5622368498953048</v>
      </c>
      <c r="B561" s="57">
        <f t="shared" ca="1" si="67"/>
        <v>3.4613949503765293</v>
      </c>
      <c r="C561" s="57">
        <f t="shared" ca="1" si="67"/>
        <v>4.5218076145742074</v>
      </c>
      <c r="D561" s="57">
        <f t="shared" ca="1" si="67"/>
        <v>5.2256775785561089</v>
      </c>
      <c r="E561" s="57">
        <f t="shared" ca="1" si="67"/>
        <v>2.6125856784752179</v>
      </c>
      <c r="F561" s="57">
        <f t="shared" ca="1" si="67"/>
        <v>2.5871392979592827</v>
      </c>
      <c r="G561" s="8" cm="1">
        <f t="array" aca="1" ref="G561" ca="1">SUM(IF(ISERROR(FIND($A$4:$F$4,G$4)),0,$A561:$F561))</f>
        <v>9.0840444644695122</v>
      </c>
      <c r="H561" s="8" cm="1">
        <f t="array" aca="1" ref="H561" ca="1">SUM(IF(ISERROR(FIND($A$4:$F$4,H$4)),0,$A561:$F561))</f>
        <v>12.375053726410696</v>
      </c>
      <c r="I561" s="8" cm="1">
        <f t="array" aca="1" ref="I561" ca="1">SUM(IF(ISERROR(FIND($A$4:$F$4,I$4)),0,$A561:$F561))</f>
        <v>8.661119926811029</v>
      </c>
      <c r="J561" s="8">
        <f t="shared" ca="1" si="68"/>
        <v>12.375053726410696</v>
      </c>
      <c r="K561" s="8" t="str">
        <f t="shared" ca="1" si="69"/>
        <v>ADF</v>
      </c>
      <c r="L561" s="8">
        <f ca="1">SMALL($J$5:$J$1004,ROWS($J$5:J561))</f>
        <v>11.563425570189743</v>
      </c>
      <c r="M561" s="10">
        <f ca="1">ROWS($J$5:J561)/COUNT($J$5:$J$1004)</f>
        <v>0.55700000000000005</v>
      </c>
      <c r="N561" s="10"/>
      <c r="O561" s="8" t="str">
        <f t="shared" ca="1" si="70"/>
        <v xml:space="preserve"> </v>
      </c>
      <c r="P561" s="8">
        <f t="shared" ca="1" si="70"/>
        <v>1</v>
      </c>
      <c r="Q561" s="8" t="str">
        <f t="shared" ca="1" si="70"/>
        <v xml:space="preserve"> </v>
      </c>
      <c r="S561" s="8">
        <f t="shared" ca="1" si="72"/>
        <v>1</v>
      </c>
      <c r="T561" s="8" t="str">
        <f t="shared" ca="1" si="72"/>
        <v/>
      </c>
      <c r="U561" s="8" t="str">
        <f t="shared" ca="1" si="72"/>
        <v/>
      </c>
      <c r="V561" s="8">
        <f t="shared" ca="1" si="72"/>
        <v>1</v>
      </c>
      <c r="W561" s="8" t="str">
        <f t="shared" ca="1" si="72"/>
        <v/>
      </c>
      <c r="X561" s="8">
        <f t="shared" ca="1" si="72"/>
        <v>1</v>
      </c>
    </row>
    <row r="562" spans="1:24" hidden="1" x14ac:dyDescent="0.25">
      <c r="A562" s="57">
        <f t="shared" ca="1" si="73"/>
        <v>3.6069850671061965</v>
      </c>
      <c r="B562" s="57">
        <f t="shared" ca="1" si="67"/>
        <v>1.3708216031412039</v>
      </c>
      <c r="C562" s="57">
        <f t="shared" ca="1" si="67"/>
        <v>5.9424728032975045</v>
      </c>
      <c r="D562" s="57">
        <f t="shared" ref="B562:F625" ca="1" si="74">D$2+(D$3-D$2)*RAND()</f>
        <v>5.2266897974944895</v>
      </c>
      <c r="E562" s="57">
        <f t="shared" ca="1" si="74"/>
        <v>2.64688043997011</v>
      </c>
      <c r="F562" s="57">
        <f t="shared" ca="1" si="74"/>
        <v>2.4150048378067424</v>
      </c>
      <c r="G562" s="8" cm="1">
        <f t="array" aca="1" ref="G562" ca="1">SUM(IF(ISERROR(FIND($A$4:$F$4,G$4)),0,$A562:$F562))</f>
        <v>9.5494578704037014</v>
      </c>
      <c r="H562" s="8" cm="1">
        <f t="array" aca="1" ref="H562" ca="1">SUM(IF(ISERROR(FIND($A$4:$F$4,H$4)),0,$A562:$F562))</f>
        <v>11.248679702407429</v>
      </c>
      <c r="I562" s="8" cm="1">
        <f t="array" aca="1" ref="I562" ca="1">SUM(IF(ISERROR(FIND($A$4:$F$4,I$4)),0,$A562:$F562))</f>
        <v>6.4327068809180563</v>
      </c>
      <c r="J562" s="8">
        <f t="shared" ca="1" si="68"/>
        <v>11.248679702407429</v>
      </c>
      <c r="K562" s="8" t="str">
        <f t="shared" ca="1" si="69"/>
        <v>ADF</v>
      </c>
      <c r="L562" s="8">
        <f ca="1">SMALL($J$5:$J$1004,ROWS($J$5:J562))</f>
        <v>11.565664556642668</v>
      </c>
      <c r="M562" s="10">
        <f ca="1">ROWS($J$5:J562)/COUNT($J$5:$J$1004)</f>
        <v>0.55800000000000005</v>
      </c>
      <c r="N562" s="10"/>
      <c r="O562" s="8" t="str">
        <f t="shared" ca="1" si="70"/>
        <v xml:space="preserve"> </v>
      </c>
      <c r="P562" s="8">
        <f t="shared" ca="1" si="70"/>
        <v>1</v>
      </c>
      <c r="Q562" s="8" t="str">
        <f t="shared" ca="1" si="70"/>
        <v xml:space="preserve"> </v>
      </c>
      <c r="S562" s="8">
        <f t="shared" ca="1" si="72"/>
        <v>1</v>
      </c>
      <c r="T562" s="8" t="str">
        <f t="shared" ca="1" si="72"/>
        <v/>
      </c>
      <c r="U562" s="8" t="str">
        <f t="shared" ca="1" si="72"/>
        <v/>
      </c>
      <c r="V562" s="8">
        <f t="shared" ca="1" si="72"/>
        <v>1</v>
      </c>
      <c r="W562" s="8" t="str">
        <f t="shared" ca="1" si="72"/>
        <v/>
      </c>
      <c r="X562" s="8">
        <f t="shared" ca="1" si="72"/>
        <v>1</v>
      </c>
    </row>
    <row r="563" spans="1:24" hidden="1" x14ac:dyDescent="0.25">
      <c r="A563" s="57">
        <f t="shared" ca="1" si="73"/>
        <v>3.853396582104879</v>
      </c>
      <c r="B563" s="57">
        <f t="shared" ca="1" si="74"/>
        <v>3.534871100730419</v>
      </c>
      <c r="C563" s="57">
        <f t="shared" ca="1" si="74"/>
        <v>4.5978968430950022</v>
      </c>
      <c r="D563" s="57">
        <f t="shared" ca="1" si="74"/>
        <v>5.3966902590797368</v>
      </c>
      <c r="E563" s="57">
        <f t="shared" ca="1" si="74"/>
        <v>2.9358769259783628</v>
      </c>
      <c r="F563" s="57">
        <f t="shared" ca="1" si="74"/>
        <v>2.63111105636467</v>
      </c>
      <c r="G563" s="8" cm="1">
        <f t="array" aca="1" ref="G563" ca="1">SUM(IF(ISERROR(FIND($A$4:$F$4,G$4)),0,$A563:$F563))</f>
        <v>8.4512934251998821</v>
      </c>
      <c r="H563" s="8" cm="1">
        <f t="array" aca="1" ref="H563" ca="1">SUM(IF(ISERROR(FIND($A$4:$F$4,H$4)),0,$A563:$F563))</f>
        <v>11.881197897549285</v>
      </c>
      <c r="I563" s="8" cm="1">
        <f t="array" aca="1" ref="I563" ca="1">SUM(IF(ISERROR(FIND($A$4:$F$4,I$4)),0,$A563:$F563))</f>
        <v>9.1018590830734514</v>
      </c>
      <c r="J563" s="8">
        <f t="shared" ca="1" si="68"/>
        <v>11.881197897549285</v>
      </c>
      <c r="K563" s="8" t="str">
        <f t="shared" ca="1" si="69"/>
        <v>ADF</v>
      </c>
      <c r="L563" s="8">
        <f ca="1">SMALL($J$5:$J$1004,ROWS($J$5:J563))</f>
        <v>11.570261994203328</v>
      </c>
      <c r="M563" s="10">
        <f ca="1">ROWS($J$5:J563)/COUNT($J$5:$J$1004)</f>
        <v>0.55900000000000005</v>
      </c>
      <c r="N563" s="10"/>
      <c r="O563" s="8" t="str">
        <f t="shared" ca="1" si="70"/>
        <v xml:space="preserve"> </v>
      </c>
      <c r="P563" s="8">
        <f t="shared" ca="1" si="70"/>
        <v>1</v>
      </c>
      <c r="Q563" s="8" t="str">
        <f t="shared" ca="1" si="70"/>
        <v xml:space="preserve"> </v>
      </c>
      <c r="S563" s="8">
        <f t="shared" ca="1" si="72"/>
        <v>1</v>
      </c>
      <c r="T563" s="8" t="str">
        <f t="shared" ca="1" si="72"/>
        <v/>
      </c>
      <c r="U563" s="8" t="str">
        <f t="shared" ca="1" si="72"/>
        <v/>
      </c>
      <c r="V563" s="8">
        <f t="shared" ca="1" si="72"/>
        <v>1</v>
      </c>
      <c r="W563" s="8" t="str">
        <f t="shared" ca="1" si="72"/>
        <v/>
      </c>
      <c r="X563" s="8">
        <f t="shared" ca="1" si="72"/>
        <v>1</v>
      </c>
    </row>
    <row r="564" spans="1:24" hidden="1" x14ac:dyDescent="0.25">
      <c r="A564" s="57">
        <f t="shared" ca="1" si="73"/>
        <v>5.5898811036168237</v>
      </c>
      <c r="B564" s="57">
        <f t="shared" ca="1" si="74"/>
        <v>2.0925381236215976</v>
      </c>
      <c r="C564" s="57">
        <f t="shared" ca="1" si="74"/>
        <v>7.3344823348139858</v>
      </c>
      <c r="D564" s="57">
        <f t="shared" ca="1" si="74"/>
        <v>4.0628286612567681</v>
      </c>
      <c r="E564" s="57">
        <f t="shared" ca="1" si="74"/>
        <v>1.017418440541662</v>
      </c>
      <c r="F564" s="57">
        <f t="shared" ca="1" si="74"/>
        <v>3.3708286672303656</v>
      </c>
      <c r="G564" s="8" cm="1">
        <f t="array" aca="1" ref="G564" ca="1">SUM(IF(ISERROR(FIND($A$4:$F$4,G$4)),0,$A564:$F564))</f>
        <v>12.924363438430809</v>
      </c>
      <c r="H564" s="8" cm="1">
        <f t="array" aca="1" ref="H564" ca="1">SUM(IF(ISERROR(FIND($A$4:$F$4,H$4)),0,$A564:$F564))</f>
        <v>13.023538432103958</v>
      </c>
      <c r="I564" s="8" cm="1">
        <f t="array" aca="1" ref="I564" ca="1">SUM(IF(ISERROR(FIND($A$4:$F$4,I$4)),0,$A564:$F564))</f>
        <v>6.4807852313936252</v>
      </c>
      <c r="J564" s="8">
        <f t="shared" ca="1" si="68"/>
        <v>13.023538432103958</v>
      </c>
      <c r="K564" s="8" t="str">
        <f t="shared" ca="1" si="69"/>
        <v>ADF</v>
      </c>
      <c r="L564" s="8">
        <f ca="1">SMALL($J$5:$J$1004,ROWS($J$5:J564))</f>
        <v>11.57386681436487</v>
      </c>
      <c r="M564" s="10">
        <f ca="1">ROWS($J$5:J564)/COUNT($J$5:$J$1004)</f>
        <v>0.56000000000000005</v>
      </c>
      <c r="N564" s="10"/>
      <c r="O564" s="8" t="str">
        <f t="shared" ca="1" si="70"/>
        <v xml:space="preserve"> </v>
      </c>
      <c r="P564" s="8">
        <f t="shared" ca="1" si="70"/>
        <v>1</v>
      </c>
      <c r="Q564" s="8" t="str">
        <f t="shared" ca="1" si="70"/>
        <v xml:space="preserve"> </v>
      </c>
      <c r="S564" s="8">
        <f t="shared" ca="1" si="72"/>
        <v>1</v>
      </c>
      <c r="T564" s="8" t="str">
        <f t="shared" ca="1" si="72"/>
        <v/>
      </c>
      <c r="U564" s="8" t="str">
        <f t="shared" ca="1" si="72"/>
        <v/>
      </c>
      <c r="V564" s="8">
        <f t="shared" ca="1" si="72"/>
        <v>1</v>
      </c>
      <c r="W564" s="8" t="str">
        <f t="shared" ca="1" si="72"/>
        <v/>
      </c>
      <c r="X564" s="8">
        <f t="shared" ca="1" si="72"/>
        <v>1</v>
      </c>
    </row>
    <row r="565" spans="1:24" hidden="1" x14ac:dyDescent="0.25">
      <c r="A565" s="57">
        <f t="shared" ca="1" si="73"/>
        <v>3.263896900564883</v>
      </c>
      <c r="B565" s="57">
        <f t="shared" ca="1" si="74"/>
        <v>3.2533640959360905</v>
      </c>
      <c r="C565" s="57">
        <f t="shared" ca="1" si="74"/>
        <v>6.2651265203493409</v>
      </c>
      <c r="D565" s="57">
        <f t="shared" ca="1" si="74"/>
        <v>4.5649275862374168</v>
      </c>
      <c r="E565" s="57">
        <f t="shared" ca="1" si="74"/>
        <v>2.5183889258675669</v>
      </c>
      <c r="F565" s="57">
        <f t="shared" ca="1" si="74"/>
        <v>2.7288869820267205</v>
      </c>
      <c r="G565" s="8" cm="1">
        <f t="array" aca="1" ref="G565" ca="1">SUM(IF(ISERROR(FIND($A$4:$F$4,G$4)),0,$A565:$F565))</f>
        <v>9.5290234209142248</v>
      </c>
      <c r="H565" s="8" cm="1">
        <f t="array" aca="1" ref="H565" ca="1">SUM(IF(ISERROR(FIND($A$4:$F$4,H$4)),0,$A565:$F565))</f>
        <v>10.557711468829019</v>
      </c>
      <c r="I565" s="8" cm="1">
        <f t="array" aca="1" ref="I565" ca="1">SUM(IF(ISERROR(FIND($A$4:$F$4,I$4)),0,$A565:$F565))</f>
        <v>8.5006400038303784</v>
      </c>
      <c r="J565" s="8">
        <f t="shared" ca="1" si="68"/>
        <v>10.557711468829019</v>
      </c>
      <c r="K565" s="8" t="str">
        <f t="shared" ca="1" si="69"/>
        <v>ADF</v>
      </c>
      <c r="L565" s="8">
        <f ca="1">SMALL($J$5:$J$1004,ROWS($J$5:J565))</f>
        <v>11.579207190975886</v>
      </c>
      <c r="M565" s="10">
        <f ca="1">ROWS($J$5:J565)/COUNT($J$5:$J$1004)</f>
        <v>0.56100000000000005</v>
      </c>
      <c r="N565" s="10"/>
      <c r="O565" s="8" t="str">
        <f t="shared" ca="1" si="70"/>
        <v xml:space="preserve"> </v>
      </c>
      <c r="P565" s="8">
        <f t="shared" ca="1" si="70"/>
        <v>1</v>
      </c>
      <c r="Q565" s="8" t="str">
        <f t="shared" ca="1" si="70"/>
        <v xml:space="preserve"> </v>
      </c>
      <c r="S565" s="8">
        <f t="shared" ca="1" si="72"/>
        <v>1</v>
      </c>
      <c r="T565" s="8" t="str">
        <f t="shared" ca="1" si="72"/>
        <v/>
      </c>
      <c r="U565" s="8" t="str">
        <f t="shared" ca="1" si="72"/>
        <v/>
      </c>
      <c r="V565" s="8">
        <f t="shared" ca="1" si="72"/>
        <v>1</v>
      </c>
      <c r="W565" s="8" t="str">
        <f t="shared" ca="1" si="72"/>
        <v/>
      </c>
      <c r="X565" s="8">
        <f t="shared" ca="1" si="72"/>
        <v>1</v>
      </c>
    </row>
    <row r="566" spans="1:24" hidden="1" x14ac:dyDescent="0.25">
      <c r="A566" s="57">
        <f t="shared" ca="1" si="73"/>
        <v>2.4513894708083734</v>
      </c>
      <c r="B566" s="57">
        <f t="shared" ca="1" si="74"/>
        <v>4.1424122645604626</v>
      </c>
      <c r="C566" s="57">
        <f t="shared" ca="1" si="74"/>
        <v>7.753255721952323</v>
      </c>
      <c r="D566" s="57">
        <f t="shared" ca="1" si="74"/>
        <v>5.6261479771400023</v>
      </c>
      <c r="E566" s="57">
        <f t="shared" ca="1" si="74"/>
        <v>1.5568838486691119</v>
      </c>
      <c r="F566" s="57">
        <f t="shared" ca="1" si="74"/>
        <v>2.7553821377726537</v>
      </c>
      <c r="G566" s="8" cm="1">
        <f t="array" aca="1" ref="G566" ca="1">SUM(IF(ISERROR(FIND($A$4:$F$4,G$4)),0,$A566:$F566))</f>
        <v>10.204645192760697</v>
      </c>
      <c r="H566" s="8" cm="1">
        <f t="array" aca="1" ref="H566" ca="1">SUM(IF(ISERROR(FIND($A$4:$F$4,H$4)),0,$A566:$F566))</f>
        <v>10.832919585721029</v>
      </c>
      <c r="I566" s="8" cm="1">
        <f t="array" aca="1" ref="I566" ca="1">SUM(IF(ISERROR(FIND($A$4:$F$4,I$4)),0,$A566:$F566))</f>
        <v>8.4546782510022283</v>
      </c>
      <c r="J566" s="8">
        <f t="shared" ca="1" si="68"/>
        <v>10.832919585721029</v>
      </c>
      <c r="K566" s="8" t="str">
        <f t="shared" ca="1" si="69"/>
        <v>ADF</v>
      </c>
      <c r="L566" s="8">
        <f ca="1">SMALL($J$5:$J$1004,ROWS($J$5:J566))</f>
        <v>11.580469188766632</v>
      </c>
      <c r="M566" s="10">
        <f ca="1">ROWS($J$5:J566)/COUNT($J$5:$J$1004)</f>
        <v>0.56200000000000006</v>
      </c>
      <c r="N566" s="10"/>
      <c r="O566" s="8" t="str">
        <f t="shared" ca="1" si="70"/>
        <v xml:space="preserve"> </v>
      </c>
      <c r="P566" s="8">
        <f t="shared" ca="1" si="70"/>
        <v>1</v>
      </c>
      <c r="Q566" s="8" t="str">
        <f t="shared" ca="1" si="70"/>
        <v xml:space="preserve"> </v>
      </c>
      <c r="S566" s="8">
        <f t="shared" ca="1" si="72"/>
        <v>1</v>
      </c>
      <c r="T566" s="8" t="str">
        <f t="shared" ca="1" si="72"/>
        <v/>
      </c>
      <c r="U566" s="8" t="str">
        <f t="shared" ca="1" si="72"/>
        <v/>
      </c>
      <c r="V566" s="8">
        <f t="shared" ca="1" si="72"/>
        <v>1</v>
      </c>
      <c r="W566" s="8" t="str">
        <f t="shared" ca="1" si="72"/>
        <v/>
      </c>
      <c r="X566" s="8">
        <f t="shared" ca="1" si="72"/>
        <v>1</v>
      </c>
    </row>
    <row r="567" spans="1:24" hidden="1" x14ac:dyDescent="0.25">
      <c r="A567" s="57">
        <f t="shared" ca="1" si="73"/>
        <v>2.0014733151110566</v>
      </c>
      <c r="B567" s="57">
        <f t="shared" ca="1" si="74"/>
        <v>3.9922690272331844</v>
      </c>
      <c r="C567" s="57">
        <f t="shared" ca="1" si="74"/>
        <v>5.6114391377879587</v>
      </c>
      <c r="D567" s="57">
        <f t="shared" ca="1" si="74"/>
        <v>4.9395134178787625</v>
      </c>
      <c r="E567" s="57">
        <f t="shared" ca="1" si="74"/>
        <v>2.7728902659240964</v>
      </c>
      <c r="F567" s="57">
        <f t="shared" ca="1" si="74"/>
        <v>2.8516540511924369</v>
      </c>
      <c r="G567" s="8" cm="1">
        <f t="array" aca="1" ref="G567" ca="1">SUM(IF(ISERROR(FIND($A$4:$F$4,G$4)),0,$A567:$F567))</f>
        <v>7.6129124528990157</v>
      </c>
      <c r="H567" s="8" cm="1">
        <f t="array" aca="1" ref="H567" ca="1">SUM(IF(ISERROR(FIND($A$4:$F$4,H$4)),0,$A567:$F567))</f>
        <v>9.7926407841822556</v>
      </c>
      <c r="I567" s="8" cm="1">
        <f t="array" aca="1" ref="I567" ca="1">SUM(IF(ISERROR(FIND($A$4:$F$4,I$4)),0,$A567:$F567))</f>
        <v>9.6168133443497172</v>
      </c>
      <c r="J567" s="8">
        <f t="shared" ca="1" si="68"/>
        <v>9.7926407841822556</v>
      </c>
      <c r="K567" s="8" t="str">
        <f t="shared" ca="1" si="69"/>
        <v>ADF</v>
      </c>
      <c r="L567" s="8">
        <f ca="1">SMALL($J$5:$J$1004,ROWS($J$5:J567))</f>
        <v>11.582026255922468</v>
      </c>
      <c r="M567" s="10">
        <f ca="1">ROWS($J$5:J567)/COUNT($J$5:$J$1004)</f>
        <v>0.56299999999999994</v>
      </c>
      <c r="N567" s="10"/>
      <c r="O567" s="8" t="str">
        <f t="shared" ca="1" si="70"/>
        <v xml:space="preserve"> </v>
      </c>
      <c r="P567" s="8">
        <f t="shared" ca="1" si="70"/>
        <v>1</v>
      </c>
      <c r="Q567" s="8" t="str">
        <f t="shared" ca="1" si="70"/>
        <v xml:space="preserve"> </v>
      </c>
      <c r="S567" s="8">
        <f t="shared" ca="1" si="72"/>
        <v>1</v>
      </c>
      <c r="T567" s="8" t="str">
        <f t="shared" ca="1" si="72"/>
        <v/>
      </c>
      <c r="U567" s="8" t="str">
        <f t="shared" ca="1" si="72"/>
        <v/>
      </c>
      <c r="V567" s="8">
        <f t="shared" ca="1" si="72"/>
        <v>1</v>
      </c>
      <c r="W567" s="8" t="str">
        <f t="shared" ca="1" si="72"/>
        <v/>
      </c>
      <c r="X567" s="8">
        <f t="shared" ca="1" si="72"/>
        <v>1</v>
      </c>
    </row>
    <row r="568" spans="1:24" hidden="1" x14ac:dyDescent="0.25">
      <c r="A568" s="57">
        <f t="shared" ca="1" si="73"/>
        <v>5.6117954495488167</v>
      </c>
      <c r="B568" s="57">
        <f t="shared" ca="1" si="74"/>
        <v>1.4134249203231519</v>
      </c>
      <c r="C568" s="57">
        <f t="shared" ca="1" si="74"/>
        <v>5.752217404393706</v>
      </c>
      <c r="D568" s="57">
        <f t="shared" ca="1" si="74"/>
        <v>4.5275540383347774</v>
      </c>
      <c r="E568" s="57">
        <f t="shared" ca="1" si="74"/>
        <v>2.1952108668897212</v>
      </c>
      <c r="F568" s="57">
        <f t="shared" ca="1" si="74"/>
        <v>2.7043563182837547</v>
      </c>
      <c r="G568" s="8" cm="1">
        <f t="array" aca="1" ref="G568" ca="1">SUM(IF(ISERROR(FIND($A$4:$F$4,G$4)),0,$A568:$F568))</f>
        <v>11.364012853942523</v>
      </c>
      <c r="H568" s="8" cm="1">
        <f t="array" aca="1" ref="H568" ca="1">SUM(IF(ISERROR(FIND($A$4:$F$4,H$4)),0,$A568:$F568))</f>
        <v>12.84370580616735</v>
      </c>
      <c r="I568" s="8" cm="1">
        <f t="array" aca="1" ref="I568" ca="1">SUM(IF(ISERROR(FIND($A$4:$F$4,I$4)),0,$A568:$F568))</f>
        <v>6.3129921054966278</v>
      </c>
      <c r="J568" s="8">
        <f t="shared" ca="1" si="68"/>
        <v>12.84370580616735</v>
      </c>
      <c r="K568" s="8" t="str">
        <f t="shared" ca="1" si="69"/>
        <v>ADF</v>
      </c>
      <c r="L568" s="8">
        <f ca="1">SMALL($J$5:$J$1004,ROWS($J$5:J568))</f>
        <v>11.585907199094418</v>
      </c>
      <c r="M568" s="10">
        <f ca="1">ROWS($J$5:J568)/COUNT($J$5:$J$1004)</f>
        <v>0.56399999999999995</v>
      </c>
      <c r="N568" s="10"/>
      <c r="O568" s="8" t="str">
        <f t="shared" ca="1" si="70"/>
        <v xml:space="preserve"> </v>
      </c>
      <c r="P568" s="8">
        <f t="shared" ca="1" si="70"/>
        <v>1</v>
      </c>
      <c r="Q568" s="8" t="str">
        <f t="shared" ca="1" si="70"/>
        <v xml:space="preserve"> </v>
      </c>
      <c r="S568" s="8">
        <f t="shared" ca="1" si="72"/>
        <v>1</v>
      </c>
      <c r="T568" s="8" t="str">
        <f t="shared" ca="1" si="72"/>
        <v/>
      </c>
      <c r="U568" s="8" t="str">
        <f t="shared" ca="1" si="72"/>
        <v/>
      </c>
      <c r="V568" s="8">
        <f t="shared" ca="1" si="72"/>
        <v>1</v>
      </c>
      <c r="W568" s="8" t="str">
        <f t="shared" ca="1" si="72"/>
        <v/>
      </c>
      <c r="X568" s="8">
        <f t="shared" ca="1" si="72"/>
        <v>1</v>
      </c>
    </row>
    <row r="569" spans="1:24" hidden="1" x14ac:dyDescent="0.25">
      <c r="A569" s="57">
        <f t="shared" ca="1" si="73"/>
        <v>3.6080501177278128</v>
      </c>
      <c r="B569" s="57">
        <f t="shared" ca="1" si="74"/>
        <v>3.6735328549539203</v>
      </c>
      <c r="C569" s="57">
        <f t="shared" ca="1" si="74"/>
        <v>6.5932493188880459</v>
      </c>
      <c r="D569" s="57">
        <f t="shared" ca="1" si="74"/>
        <v>3.1981064413283868</v>
      </c>
      <c r="E569" s="57">
        <f t="shared" ca="1" si="74"/>
        <v>2.3636667965995839</v>
      </c>
      <c r="F569" s="57">
        <f t="shared" ca="1" si="74"/>
        <v>2.7119283409492656</v>
      </c>
      <c r="G569" s="8" cm="1">
        <f t="array" aca="1" ref="G569" ca="1">SUM(IF(ISERROR(FIND($A$4:$F$4,G$4)),0,$A569:$F569))</f>
        <v>10.201299436615859</v>
      </c>
      <c r="H569" s="8" cm="1">
        <f t="array" aca="1" ref="H569" ca="1">SUM(IF(ISERROR(FIND($A$4:$F$4,H$4)),0,$A569:$F569))</f>
        <v>9.5180849000054657</v>
      </c>
      <c r="I569" s="8" cm="1">
        <f t="array" aca="1" ref="I569" ca="1">SUM(IF(ISERROR(FIND($A$4:$F$4,I$4)),0,$A569:$F569))</f>
        <v>8.7491279925027694</v>
      </c>
      <c r="J569" s="8">
        <f t="shared" ca="1" si="68"/>
        <v>10.201299436615859</v>
      </c>
      <c r="K569" s="8" t="str">
        <f t="shared" ca="1" si="69"/>
        <v>AC</v>
      </c>
      <c r="L569" s="8">
        <f ca="1">SMALL($J$5:$J$1004,ROWS($J$5:J569))</f>
        <v>11.59261678587529</v>
      </c>
      <c r="M569" s="10">
        <f ca="1">ROWS($J$5:J569)/COUNT($J$5:$J$1004)</f>
        <v>0.56499999999999995</v>
      </c>
      <c r="N569" s="10"/>
      <c r="O569" s="8">
        <f t="shared" ca="1" si="70"/>
        <v>1</v>
      </c>
      <c r="P569" s="8" t="str">
        <f t="shared" ca="1" si="70"/>
        <v xml:space="preserve"> </v>
      </c>
      <c r="Q569" s="8" t="str">
        <f t="shared" ca="1" si="70"/>
        <v xml:space="preserve"> </v>
      </c>
      <c r="S569" s="8">
        <f t="shared" ca="1" si="72"/>
        <v>1</v>
      </c>
      <c r="T569" s="8" t="str">
        <f t="shared" ca="1" si="72"/>
        <v/>
      </c>
      <c r="U569" s="8">
        <f t="shared" ca="1" si="72"/>
        <v>1</v>
      </c>
      <c r="V569" s="8" t="str">
        <f t="shared" ca="1" si="72"/>
        <v/>
      </c>
      <c r="W569" s="8" t="str">
        <f t="shared" ca="1" si="72"/>
        <v/>
      </c>
      <c r="X569" s="8" t="str">
        <f t="shared" ca="1" si="72"/>
        <v/>
      </c>
    </row>
    <row r="570" spans="1:24" hidden="1" x14ac:dyDescent="0.25">
      <c r="A570" s="57">
        <f t="shared" ca="1" si="73"/>
        <v>5.9181969555593037</v>
      </c>
      <c r="B570" s="57">
        <f t="shared" ca="1" si="74"/>
        <v>3.6188016408495836</v>
      </c>
      <c r="C570" s="57">
        <f t="shared" ca="1" si="74"/>
        <v>4.1303783156367695</v>
      </c>
      <c r="D570" s="57">
        <f t="shared" ca="1" si="74"/>
        <v>2.4253023599243746</v>
      </c>
      <c r="E570" s="57">
        <f t="shared" ca="1" si="74"/>
        <v>1.3755796057039287</v>
      </c>
      <c r="F570" s="57">
        <f t="shared" ca="1" si="74"/>
        <v>2.0813380958024505</v>
      </c>
      <c r="G570" s="8" cm="1">
        <f t="array" aca="1" ref="G570" ca="1">SUM(IF(ISERROR(FIND($A$4:$F$4,G$4)),0,$A570:$F570))</f>
        <v>10.048575271196073</v>
      </c>
      <c r="H570" s="8" cm="1">
        <f t="array" aca="1" ref="H570" ca="1">SUM(IF(ISERROR(FIND($A$4:$F$4,H$4)),0,$A570:$F570))</f>
        <v>10.424837411286129</v>
      </c>
      <c r="I570" s="8" cm="1">
        <f t="array" aca="1" ref="I570" ca="1">SUM(IF(ISERROR(FIND($A$4:$F$4,I$4)),0,$A570:$F570))</f>
        <v>7.0757193423559634</v>
      </c>
      <c r="J570" s="8">
        <f t="shared" ca="1" si="68"/>
        <v>10.424837411286129</v>
      </c>
      <c r="K570" s="8" t="str">
        <f t="shared" ca="1" si="69"/>
        <v>ADF</v>
      </c>
      <c r="L570" s="8">
        <f ca="1">SMALL($J$5:$J$1004,ROWS($J$5:J570))</f>
        <v>11.596431731214091</v>
      </c>
      <c r="M570" s="10">
        <f ca="1">ROWS($J$5:J570)/COUNT($J$5:$J$1004)</f>
        <v>0.56599999999999995</v>
      </c>
      <c r="N570" s="10"/>
      <c r="O570" s="8" t="str">
        <f t="shared" ca="1" si="70"/>
        <v xml:space="preserve"> </v>
      </c>
      <c r="P570" s="8">
        <f t="shared" ca="1" si="70"/>
        <v>1</v>
      </c>
      <c r="Q570" s="8" t="str">
        <f t="shared" ca="1" si="70"/>
        <v xml:space="preserve"> </v>
      </c>
      <c r="S570" s="8">
        <f t="shared" ca="1" si="72"/>
        <v>1</v>
      </c>
      <c r="T570" s="8" t="str">
        <f t="shared" ca="1" si="72"/>
        <v/>
      </c>
      <c r="U570" s="8" t="str">
        <f t="shared" ca="1" si="72"/>
        <v/>
      </c>
      <c r="V570" s="8">
        <f t="shared" ca="1" si="72"/>
        <v>1</v>
      </c>
      <c r="W570" s="8" t="str">
        <f t="shared" ca="1" si="72"/>
        <v/>
      </c>
      <c r="X570" s="8">
        <f t="shared" ca="1" si="72"/>
        <v>1</v>
      </c>
    </row>
    <row r="571" spans="1:24" hidden="1" x14ac:dyDescent="0.25">
      <c r="A571" s="57">
        <f t="shared" ca="1" si="73"/>
        <v>3.5119906973124229</v>
      </c>
      <c r="B571" s="57">
        <f t="shared" ca="1" si="74"/>
        <v>3.0693612946193074</v>
      </c>
      <c r="C571" s="57">
        <f t="shared" ca="1" si="74"/>
        <v>7.5086026085465578</v>
      </c>
      <c r="D571" s="57">
        <f t="shared" ca="1" si="74"/>
        <v>3.4713188677395408</v>
      </c>
      <c r="E571" s="57">
        <f t="shared" ca="1" si="74"/>
        <v>1.6598891313168194</v>
      </c>
      <c r="F571" s="57">
        <f t="shared" ca="1" si="74"/>
        <v>2.1242563936378538</v>
      </c>
      <c r="G571" s="8" cm="1">
        <f t="array" aca="1" ref="G571" ca="1">SUM(IF(ISERROR(FIND($A$4:$F$4,G$4)),0,$A571:$F571))</f>
        <v>11.020593305858981</v>
      </c>
      <c r="H571" s="8" cm="1">
        <f t="array" aca="1" ref="H571" ca="1">SUM(IF(ISERROR(FIND($A$4:$F$4,H$4)),0,$A571:$F571))</f>
        <v>9.1075659586898183</v>
      </c>
      <c r="I571" s="8" cm="1">
        <f t="array" aca="1" ref="I571" ca="1">SUM(IF(ISERROR(FIND($A$4:$F$4,I$4)),0,$A571:$F571))</f>
        <v>6.8535068195739806</v>
      </c>
      <c r="J571" s="8">
        <f t="shared" ca="1" si="68"/>
        <v>11.020593305858981</v>
      </c>
      <c r="K571" s="8" t="str">
        <f t="shared" ca="1" si="69"/>
        <v>AC</v>
      </c>
      <c r="L571" s="8">
        <f ca="1">SMALL($J$5:$J$1004,ROWS($J$5:J571))</f>
        <v>11.6004122160666</v>
      </c>
      <c r="M571" s="10">
        <f ca="1">ROWS($J$5:J571)/COUNT($J$5:$J$1004)</f>
        <v>0.56699999999999995</v>
      </c>
      <c r="N571" s="10"/>
      <c r="O571" s="8">
        <f t="shared" ca="1" si="70"/>
        <v>1</v>
      </c>
      <c r="P571" s="8" t="str">
        <f t="shared" ca="1" si="70"/>
        <v xml:space="preserve"> </v>
      </c>
      <c r="Q571" s="8" t="str">
        <f t="shared" ca="1" si="70"/>
        <v xml:space="preserve"> </v>
      </c>
      <c r="S571" s="8">
        <f t="shared" ca="1" si="72"/>
        <v>1</v>
      </c>
      <c r="T571" s="8" t="str">
        <f t="shared" ca="1" si="72"/>
        <v/>
      </c>
      <c r="U571" s="8">
        <f t="shared" ca="1" si="72"/>
        <v>1</v>
      </c>
      <c r="V571" s="8" t="str">
        <f t="shared" ca="1" si="72"/>
        <v/>
      </c>
      <c r="W571" s="8" t="str">
        <f t="shared" ca="1" si="72"/>
        <v/>
      </c>
      <c r="X571" s="8" t="str">
        <f t="shared" ca="1" si="72"/>
        <v/>
      </c>
    </row>
    <row r="572" spans="1:24" hidden="1" x14ac:dyDescent="0.25">
      <c r="A572" s="57">
        <f t="shared" ca="1" si="73"/>
        <v>3.0073942131825362</v>
      </c>
      <c r="B572" s="57">
        <f t="shared" ca="1" si="74"/>
        <v>4.006853314066869</v>
      </c>
      <c r="C572" s="57">
        <f t="shared" ca="1" si="74"/>
        <v>4.1611332735969899</v>
      </c>
      <c r="D572" s="57">
        <f t="shared" ca="1" si="74"/>
        <v>2.7796150759606975</v>
      </c>
      <c r="E572" s="57">
        <f t="shared" ca="1" si="74"/>
        <v>2.445404016169038</v>
      </c>
      <c r="F572" s="57">
        <f t="shared" ca="1" si="74"/>
        <v>3.7768781881761537</v>
      </c>
      <c r="G572" s="8" cm="1">
        <f t="array" aca="1" ref="G572" ca="1">SUM(IF(ISERROR(FIND($A$4:$F$4,G$4)),0,$A572:$F572))</f>
        <v>7.1685274867795261</v>
      </c>
      <c r="H572" s="8" cm="1">
        <f t="array" aca="1" ref="H572" ca="1">SUM(IF(ISERROR(FIND($A$4:$F$4,H$4)),0,$A572:$F572))</f>
        <v>9.5638874773193869</v>
      </c>
      <c r="I572" s="8" cm="1">
        <f t="array" aca="1" ref="I572" ca="1">SUM(IF(ISERROR(FIND($A$4:$F$4,I$4)),0,$A572:$F572))</f>
        <v>10.229135518412061</v>
      </c>
      <c r="J572" s="8">
        <f t="shared" ca="1" si="68"/>
        <v>10.229135518412061</v>
      </c>
      <c r="K572" s="8" t="str">
        <f t="shared" ca="1" si="69"/>
        <v>BEF</v>
      </c>
      <c r="L572" s="8">
        <f ca="1">SMALL($J$5:$J$1004,ROWS($J$5:J572))</f>
        <v>11.601665183246521</v>
      </c>
      <c r="M572" s="10">
        <f ca="1">ROWS($J$5:J572)/COUNT($J$5:$J$1004)</f>
        <v>0.56799999999999995</v>
      </c>
      <c r="N572" s="10"/>
      <c r="O572" s="8" t="str">
        <f t="shared" ca="1" si="70"/>
        <v xml:space="preserve"> </v>
      </c>
      <c r="P572" s="8" t="str">
        <f t="shared" ca="1" si="70"/>
        <v xml:space="preserve"> </v>
      </c>
      <c r="Q572" s="8">
        <f t="shared" ca="1" si="70"/>
        <v>1</v>
      </c>
      <c r="S572" s="8" t="str">
        <f t="shared" ca="1" si="72"/>
        <v/>
      </c>
      <c r="T572" s="8">
        <f t="shared" ca="1" si="72"/>
        <v>1</v>
      </c>
      <c r="U572" s="8" t="str">
        <f t="shared" ca="1" si="72"/>
        <v/>
      </c>
      <c r="V572" s="8" t="str">
        <f t="shared" ca="1" si="72"/>
        <v/>
      </c>
      <c r="W572" s="8">
        <f t="shared" ca="1" si="72"/>
        <v>1</v>
      </c>
      <c r="X572" s="8">
        <f t="shared" ca="1" si="72"/>
        <v>1</v>
      </c>
    </row>
    <row r="573" spans="1:24" hidden="1" x14ac:dyDescent="0.25">
      <c r="A573" s="57">
        <f t="shared" ca="1" si="73"/>
        <v>3.0114448337288588</v>
      </c>
      <c r="B573" s="57">
        <f t="shared" ca="1" si="74"/>
        <v>2.2739373441656943</v>
      </c>
      <c r="C573" s="57">
        <f t="shared" ca="1" si="74"/>
        <v>7.644745058160785</v>
      </c>
      <c r="D573" s="57">
        <f t="shared" ca="1" si="74"/>
        <v>4.7781078759495861</v>
      </c>
      <c r="E573" s="57">
        <f t="shared" ca="1" si="74"/>
        <v>1.7792999329161179</v>
      </c>
      <c r="F573" s="57">
        <f t="shared" ca="1" si="74"/>
        <v>2.3529552543388692</v>
      </c>
      <c r="G573" s="8" cm="1">
        <f t="array" aca="1" ref="G573" ca="1">SUM(IF(ISERROR(FIND($A$4:$F$4,G$4)),0,$A573:$F573))</f>
        <v>10.656189891889644</v>
      </c>
      <c r="H573" s="8" cm="1">
        <f t="array" aca="1" ref="H573" ca="1">SUM(IF(ISERROR(FIND($A$4:$F$4,H$4)),0,$A573:$F573))</f>
        <v>10.142507964017314</v>
      </c>
      <c r="I573" s="8" cm="1">
        <f t="array" aca="1" ref="I573" ca="1">SUM(IF(ISERROR(FIND($A$4:$F$4,I$4)),0,$A573:$F573))</f>
        <v>6.4061925314206807</v>
      </c>
      <c r="J573" s="8">
        <f t="shared" ca="1" si="68"/>
        <v>10.656189891889644</v>
      </c>
      <c r="K573" s="8" t="str">
        <f t="shared" ca="1" si="69"/>
        <v>AC</v>
      </c>
      <c r="L573" s="8">
        <f ca="1">SMALL($J$5:$J$1004,ROWS($J$5:J573))</f>
        <v>11.604131557874101</v>
      </c>
      <c r="M573" s="10">
        <f ca="1">ROWS($J$5:J573)/COUNT($J$5:$J$1004)</f>
        <v>0.56899999999999995</v>
      </c>
      <c r="N573" s="10"/>
      <c r="O573" s="8">
        <f t="shared" ca="1" si="70"/>
        <v>1</v>
      </c>
      <c r="P573" s="8" t="str">
        <f t="shared" ca="1" si="70"/>
        <v xml:space="preserve"> </v>
      </c>
      <c r="Q573" s="8" t="str">
        <f t="shared" ca="1" si="70"/>
        <v xml:space="preserve"> </v>
      </c>
      <c r="S573" s="8">
        <f t="shared" ca="1" si="72"/>
        <v>1</v>
      </c>
      <c r="T573" s="8" t="str">
        <f t="shared" ca="1" si="72"/>
        <v/>
      </c>
      <c r="U573" s="8">
        <f t="shared" ca="1" si="72"/>
        <v>1</v>
      </c>
      <c r="V573" s="8" t="str">
        <f t="shared" ca="1" si="72"/>
        <v/>
      </c>
      <c r="W573" s="8" t="str">
        <f t="shared" ca="1" si="72"/>
        <v/>
      </c>
      <c r="X573" s="8" t="str">
        <f t="shared" ca="1" si="72"/>
        <v/>
      </c>
    </row>
    <row r="574" spans="1:24" hidden="1" x14ac:dyDescent="0.25">
      <c r="A574" s="57">
        <f t="shared" ca="1" si="73"/>
        <v>2.7457250119189878</v>
      </c>
      <c r="B574" s="57">
        <f t="shared" ca="1" si="74"/>
        <v>1.0287608491917184</v>
      </c>
      <c r="C574" s="57">
        <f t="shared" ca="1" si="74"/>
        <v>5.0311579962300401</v>
      </c>
      <c r="D574" s="57">
        <f t="shared" ca="1" si="74"/>
        <v>2.9063785060583491</v>
      </c>
      <c r="E574" s="57">
        <f t="shared" ca="1" si="74"/>
        <v>1.6741238516580461</v>
      </c>
      <c r="F574" s="57">
        <f t="shared" ca="1" si="74"/>
        <v>2.0523955808366243</v>
      </c>
      <c r="G574" s="8" cm="1">
        <f t="array" aca="1" ref="G574" ca="1">SUM(IF(ISERROR(FIND($A$4:$F$4,G$4)),0,$A574:$F574))</f>
        <v>7.7768830081490279</v>
      </c>
      <c r="H574" s="8" cm="1">
        <f t="array" aca="1" ref="H574" ca="1">SUM(IF(ISERROR(FIND($A$4:$F$4,H$4)),0,$A574:$F574))</f>
        <v>7.7044990988139617</v>
      </c>
      <c r="I574" s="8" cm="1">
        <f t="array" aca="1" ref="I574" ca="1">SUM(IF(ISERROR(FIND($A$4:$F$4,I$4)),0,$A574:$F574))</f>
        <v>4.7552802816863888</v>
      </c>
      <c r="J574" s="8">
        <f t="shared" ca="1" si="68"/>
        <v>7.7768830081490279</v>
      </c>
      <c r="K574" s="8" t="str">
        <f t="shared" ca="1" si="69"/>
        <v>AC</v>
      </c>
      <c r="L574" s="8">
        <f ca="1">SMALL($J$5:$J$1004,ROWS($J$5:J574))</f>
        <v>11.604365651191186</v>
      </c>
      <c r="M574" s="10">
        <f ca="1">ROWS($J$5:J574)/COUNT($J$5:$J$1004)</f>
        <v>0.56999999999999995</v>
      </c>
      <c r="N574" s="10"/>
      <c r="O574" s="8">
        <f t="shared" ca="1" si="70"/>
        <v>1</v>
      </c>
      <c r="P574" s="8" t="str">
        <f t="shared" ca="1" si="70"/>
        <v xml:space="preserve"> </v>
      </c>
      <c r="Q574" s="8" t="str">
        <f t="shared" ca="1" si="70"/>
        <v xml:space="preserve"> </v>
      </c>
      <c r="S574" s="8">
        <f t="shared" ca="1" si="72"/>
        <v>1</v>
      </c>
      <c r="T574" s="8" t="str">
        <f t="shared" ca="1" si="72"/>
        <v/>
      </c>
      <c r="U574" s="8">
        <f t="shared" ca="1" si="72"/>
        <v>1</v>
      </c>
      <c r="V574" s="8" t="str">
        <f t="shared" ca="1" si="72"/>
        <v/>
      </c>
      <c r="W574" s="8" t="str">
        <f t="shared" ca="1" si="72"/>
        <v/>
      </c>
      <c r="X574" s="8" t="str">
        <f t="shared" ca="1" si="72"/>
        <v/>
      </c>
    </row>
    <row r="575" spans="1:24" hidden="1" x14ac:dyDescent="0.25">
      <c r="A575" s="57">
        <f t="shared" ca="1" si="73"/>
        <v>5.3353648323279952</v>
      </c>
      <c r="B575" s="57">
        <f t="shared" ca="1" si="74"/>
        <v>3.2455580757739746</v>
      </c>
      <c r="C575" s="57">
        <f t="shared" ca="1" si="74"/>
        <v>7.5588279336253397</v>
      </c>
      <c r="D575" s="57">
        <f t="shared" ca="1" si="74"/>
        <v>5.3458127004082776</v>
      </c>
      <c r="E575" s="57">
        <f t="shared" ca="1" si="74"/>
        <v>2.5338915502999457</v>
      </c>
      <c r="F575" s="57">
        <f t="shared" ca="1" si="74"/>
        <v>2.512218419227469</v>
      </c>
      <c r="G575" s="8" cm="1">
        <f t="array" aca="1" ref="G575" ca="1">SUM(IF(ISERROR(FIND($A$4:$F$4,G$4)),0,$A575:$F575))</f>
        <v>12.894192765953335</v>
      </c>
      <c r="H575" s="8" cm="1">
        <f t="array" aca="1" ref="H575" ca="1">SUM(IF(ISERROR(FIND($A$4:$F$4,H$4)),0,$A575:$F575))</f>
        <v>13.193395951963742</v>
      </c>
      <c r="I575" s="8" cm="1">
        <f t="array" aca="1" ref="I575" ca="1">SUM(IF(ISERROR(FIND($A$4:$F$4,I$4)),0,$A575:$F575))</f>
        <v>8.2916680453013889</v>
      </c>
      <c r="J575" s="8">
        <f t="shared" ca="1" si="68"/>
        <v>13.193395951963742</v>
      </c>
      <c r="K575" s="8" t="str">
        <f t="shared" ca="1" si="69"/>
        <v>ADF</v>
      </c>
      <c r="L575" s="8">
        <f ca="1">SMALL($J$5:$J$1004,ROWS($J$5:J575))</f>
        <v>11.609894563668842</v>
      </c>
      <c r="M575" s="10">
        <f ca="1">ROWS($J$5:J575)/COUNT($J$5:$J$1004)</f>
        <v>0.57099999999999995</v>
      </c>
      <c r="N575" s="10"/>
      <c r="O575" s="8" t="str">
        <f t="shared" ca="1" si="70"/>
        <v xml:space="preserve"> </v>
      </c>
      <c r="P575" s="8">
        <f t="shared" ca="1" si="70"/>
        <v>1</v>
      </c>
      <c r="Q575" s="8" t="str">
        <f t="shared" ca="1" si="70"/>
        <v xml:space="preserve"> </v>
      </c>
      <c r="S575" s="8">
        <f t="shared" ca="1" si="72"/>
        <v>1</v>
      </c>
      <c r="T575" s="8" t="str">
        <f t="shared" ca="1" si="72"/>
        <v/>
      </c>
      <c r="U575" s="8" t="str">
        <f t="shared" ca="1" si="72"/>
        <v/>
      </c>
      <c r="V575" s="8">
        <f t="shared" ca="1" si="72"/>
        <v>1</v>
      </c>
      <c r="W575" s="8" t="str">
        <f t="shared" ca="1" si="72"/>
        <v/>
      </c>
      <c r="X575" s="8">
        <f t="shared" ca="1" si="72"/>
        <v>1</v>
      </c>
    </row>
    <row r="576" spans="1:24" hidden="1" x14ac:dyDescent="0.25">
      <c r="A576" s="57">
        <f t="shared" ca="1" si="73"/>
        <v>3.6041722105989393</v>
      </c>
      <c r="B576" s="57">
        <f t="shared" ca="1" si="74"/>
        <v>1.4423468995439306</v>
      </c>
      <c r="C576" s="57">
        <f t="shared" ca="1" si="74"/>
        <v>4.538448328369725</v>
      </c>
      <c r="D576" s="57">
        <f t="shared" ca="1" si="74"/>
        <v>4.3073089960748696</v>
      </c>
      <c r="E576" s="57">
        <f t="shared" ca="1" si="74"/>
        <v>1.3979200567462418</v>
      </c>
      <c r="F576" s="57">
        <f t="shared" ca="1" si="74"/>
        <v>2.2379462831507184</v>
      </c>
      <c r="G576" s="8" cm="1">
        <f t="array" aca="1" ref="G576" ca="1">SUM(IF(ISERROR(FIND($A$4:$F$4,G$4)),0,$A576:$F576))</f>
        <v>8.1426205389686643</v>
      </c>
      <c r="H576" s="8" cm="1">
        <f t="array" aca="1" ref="H576" ca="1">SUM(IF(ISERROR(FIND($A$4:$F$4,H$4)),0,$A576:$F576))</f>
        <v>10.149427489824527</v>
      </c>
      <c r="I576" s="8" cm="1">
        <f t="array" aca="1" ref="I576" ca="1">SUM(IF(ISERROR(FIND($A$4:$F$4,I$4)),0,$A576:$F576))</f>
        <v>5.0782132394408901</v>
      </c>
      <c r="J576" s="8">
        <f t="shared" ca="1" si="68"/>
        <v>10.149427489824527</v>
      </c>
      <c r="K576" s="8" t="str">
        <f t="shared" ca="1" si="69"/>
        <v>ADF</v>
      </c>
      <c r="L576" s="8">
        <f ca="1">SMALL($J$5:$J$1004,ROWS($J$5:J576))</f>
        <v>11.613949009814284</v>
      </c>
      <c r="M576" s="10">
        <f ca="1">ROWS($J$5:J576)/COUNT($J$5:$J$1004)</f>
        <v>0.57199999999999995</v>
      </c>
      <c r="N576" s="10"/>
      <c r="O576" s="8" t="str">
        <f t="shared" ca="1" si="70"/>
        <v xml:space="preserve"> </v>
      </c>
      <c r="P576" s="8">
        <f t="shared" ca="1" si="70"/>
        <v>1</v>
      </c>
      <c r="Q576" s="8" t="str">
        <f t="shared" ca="1" si="70"/>
        <v xml:space="preserve"> </v>
      </c>
      <c r="S576" s="8">
        <f t="shared" ca="1" si="72"/>
        <v>1</v>
      </c>
      <c r="T576" s="8" t="str">
        <f t="shared" ca="1" si="72"/>
        <v/>
      </c>
      <c r="U576" s="8" t="str">
        <f t="shared" ca="1" si="72"/>
        <v/>
      </c>
      <c r="V576" s="8">
        <f t="shared" ref="V576:Z627" ca="1" si="75">IFERROR(FIND(V$4,$K576)/FIND(V$4,$K576),"")</f>
        <v>1</v>
      </c>
      <c r="W576" s="8" t="str">
        <f t="shared" ca="1" si="75"/>
        <v/>
      </c>
      <c r="X576" s="8">
        <f t="shared" ca="1" si="75"/>
        <v>1</v>
      </c>
    </row>
    <row r="577" spans="1:24" hidden="1" x14ac:dyDescent="0.25">
      <c r="A577" s="57">
        <f t="shared" ca="1" si="73"/>
        <v>2.2075463524582979</v>
      </c>
      <c r="B577" s="57">
        <f t="shared" ca="1" si="74"/>
        <v>1.8870705982027594</v>
      </c>
      <c r="C577" s="57">
        <f t="shared" ca="1" si="74"/>
        <v>5.3463063444021639</v>
      </c>
      <c r="D577" s="57">
        <f t="shared" ca="1" si="74"/>
        <v>3.8389295165347401</v>
      </c>
      <c r="E577" s="57">
        <f t="shared" ca="1" si="74"/>
        <v>1.2547238444578659</v>
      </c>
      <c r="F577" s="57">
        <f t="shared" ca="1" si="74"/>
        <v>3.6561081945731901</v>
      </c>
      <c r="G577" s="8" cm="1">
        <f t="array" aca="1" ref="G577" ca="1">SUM(IF(ISERROR(FIND($A$4:$F$4,G$4)),0,$A577:$F577))</f>
        <v>7.5538526968604618</v>
      </c>
      <c r="H577" s="8" cm="1">
        <f t="array" aca="1" ref="H577" ca="1">SUM(IF(ISERROR(FIND($A$4:$F$4,H$4)),0,$A577:$F577))</f>
        <v>9.7025840635662277</v>
      </c>
      <c r="I577" s="8" cm="1">
        <f t="array" aca="1" ref="I577" ca="1">SUM(IF(ISERROR(FIND($A$4:$F$4,I$4)),0,$A577:$F577))</f>
        <v>6.7979026372338156</v>
      </c>
      <c r="J577" s="8">
        <f t="shared" ca="1" si="68"/>
        <v>9.7025840635662277</v>
      </c>
      <c r="K577" s="8" t="str">
        <f t="shared" ca="1" si="69"/>
        <v>ADF</v>
      </c>
      <c r="L577" s="8">
        <f ca="1">SMALL($J$5:$J$1004,ROWS($J$5:J577))</f>
        <v>11.614800551330564</v>
      </c>
      <c r="M577" s="10">
        <f ca="1">ROWS($J$5:J577)/COUNT($J$5:$J$1004)</f>
        <v>0.57299999999999995</v>
      </c>
      <c r="N577" s="10"/>
      <c r="O577" s="8" t="str">
        <f t="shared" ca="1" si="70"/>
        <v xml:space="preserve"> </v>
      </c>
      <c r="P577" s="8">
        <f t="shared" ca="1" si="70"/>
        <v>1</v>
      </c>
      <c r="Q577" s="8" t="str">
        <f t="shared" ca="1" si="70"/>
        <v xml:space="preserve"> </v>
      </c>
      <c r="S577" s="8">
        <f t="shared" ref="S577:X640" ca="1" si="76">IFERROR(FIND(S$4,$K577)/FIND(S$4,$K577),"")</f>
        <v>1</v>
      </c>
      <c r="T577" s="8" t="str">
        <f t="shared" ca="1" si="76"/>
        <v/>
      </c>
      <c r="U577" s="8" t="str">
        <f t="shared" ca="1" si="76"/>
        <v/>
      </c>
      <c r="V577" s="8">
        <f t="shared" ca="1" si="76"/>
        <v>1</v>
      </c>
      <c r="W577" s="8" t="str">
        <f t="shared" ca="1" si="76"/>
        <v/>
      </c>
      <c r="X577" s="8">
        <f t="shared" ca="1" si="76"/>
        <v>1</v>
      </c>
    </row>
    <row r="578" spans="1:24" hidden="1" x14ac:dyDescent="0.25">
      <c r="A578" s="57">
        <f t="shared" ca="1" si="73"/>
        <v>5.8658302384582024</v>
      </c>
      <c r="B578" s="57">
        <f t="shared" ca="1" si="74"/>
        <v>1.6250554368618029</v>
      </c>
      <c r="C578" s="57">
        <f t="shared" ca="1" si="74"/>
        <v>4.9620327591014348</v>
      </c>
      <c r="D578" s="57">
        <f t="shared" ca="1" si="74"/>
        <v>4.2505147931842373</v>
      </c>
      <c r="E578" s="57">
        <f t="shared" ca="1" si="74"/>
        <v>1.3979642239583912</v>
      </c>
      <c r="F578" s="57">
        <f t="shared" ca="1" si="74"/>
        <v>2.1847366891091546</v>
      </c>
      <c r="G578" s="8" cm="1">
        <f t="array" aca="1" ref="G578" ca="1">SUM(IF(ISERROR(FIND($A$4:$F$4,G$4)),0,$A578:$F578))</f>
        <v>10.827862997559638</v>
      </c>
      <c r="H578" s="8" cm="1">
        <f t="array" aca="1" ref="H578" ca="1">SUM(IF(ISERROR(FIND($A$4:$F$4,H$4)),0,$A578:$F578))</f>
        <v>12.301081720751593</v>
      </c>
      <c r="I578" s="8" cm="1">
        <f t="array" aca="1" ref="I578" ca="1">SUM(IF(ISERROR(FIND($A$4:$F$4,I$4)),0,$A578:$F578))</f>
        <v>5.2077563499293484</v>
      </c>
      <c r="J578" s="8">
        <f t="shared" ca="1" si="68"/>
        <v>12.301081720751593</v>
      </c>
      <c r="K578" s="8" t="str">
        <f t="shared" ca="1" si="69"/>
        <v>ADF</v>
      </c>
      <c r="L578" s="8">
        <f ca="1">SMALL($J$5:$J$1004,ROWS($J$5:J578))</f>
        <v>11.620340356368558</v>
      </c>
      <c r="M578" s="10">
        <f ca="1">ROWS($J$5:J578)/COUNT($J$5:$J$1004)</f>
        <v>0.57399999999999995</v>
      </c>
      <c r="N578" s="10"/>
      <c r="O578" s="8" t="str">
        <f t="shared" ca="1" si="70"/>
        <v xml:space="preserve"> </v>
      </c>
      <c r="P578" s="8">
        <f t="shared" ca="1" si="70"/>
        <v>1</v>
      </c>
      <c r="Q578" s="8" t="str">
        <f t="shared" ca="1" si="70"/>
        <v xml:space="preserve"> </v>
      </c>
      <c r="S578" s="8">
        <f t="shared" ca="1" si="76"/>
        <v>1</v>
      </c>
      <c r="T578" s="8" t="str">
        <f t="shared" ca="1" si="76"/>
        <v/>
      </c>
      <c r="U578" s="8" t="str">
        <f t="shared" ca="1" si="76"/>
        <v/>
      </c>
      <c r="V578" s="8">
        <f t="shared" ca="1" si="76"/>
        <v>1</v>
      </c>
      <c r="W578" s="8" t="str">
        <f t="shared" ca="1" si="76"/>
        <v/>
      </c>
      <c r="X578" s="8">
        <f t="shared" ca="1" si="76"/>
        <v>1</v>
      </c>
    </row>
    <row r="579" spans="1:24" hidden="1" x14ac:dyDescent="0.25">
      <c r="A579" s="57">
        <f t="shared" ca="1" si="73"/>
        <v>4.5520786730519385</v>
      </c>
      <c r="B579" s="57">
        <f t="shared" ca="1" si="74"/>
        <v>1.9299712137817466</v>
      </c>
      <c r="C579" s="57">
        <f t="shared" ca="1" si="74"/>
        <v>7.6733014850982109</v>
      </c>
      <c r="D579" s="57">
        <f t="shared" ca="1" si="74"/>
        <v>4.9294619343454666</v>
      </c>
      <c r="E579" s="57">
        <f t="shared" ca="1" si="74"/>
        <v>2.173252247552854</v>
      </c>
      <c r="F579" s="57">
        <f t="shared" ca="1" si="74"/>
        <v>2.7758828270505433</v>
      </c>
      <c r="G579" s="8" cm="1">
        <f t="array" aca="1" ref="G579" ca="1">SUM(IF(ISERROR(FIND($A$4:$F$4,G$4)),0,$A579:$F579))</f>
        <v>12.225380158150148</v>
      </c>
      <c r="H579" s="8" cm="1">
        <f t="array" aca="1" ref="H579" ca="1">SUM(IF(ISERROR(FIND($A$4:$F$4,H$4)),0,$A579:$F579))</f>
        <v>12.257423434447949</v>
      </c>
      <c r="I579" s="8" cm="1">
        <f t="array" aca="1" ref="I579" ca="1">SUM(IF(ISERROR(FIND($A$4:$F$4,I$4)),0,$A579:$F579))</f>
        <v>6.8791062883851435</v>
      </c>
      <c r="J579" s="8">
        <f t="shared" ca="1" si="68"/>
        <v>12.257423434447949</v>
      </c>
      <c r="K579" s="8" t="str">
        <f t="shared" ca="1" si="69"/>
        <v>ADF</v>
      </c>
      <c r="L579" s="8">
        <f ca="1">SMALL($J$5:$J$1004,ROWS($J$5:J579))</f>
        <v>11.627706275306911</v>
      </c>
      <c r="M579" s="10">
        <f ca="1">ROWS($J$5:J579)/COUNT($J$5:$J$1004)</f>
        <v>0.57499999999999996</v>
      </c>
      <c r="N579" s="10"/>
      <c r="O579" s="8" t="str">
        <f t="shared" ca="1" si="70"/>
        <v xml:space="preserve"> </v>
      </c>
      <c r="P579" s="8">
        <f t="shared" ca="1" si="70"/>
        <v>1</v>
      </c>
      <c r="Q579" s="8" t="str">
        <f t="shared" ca="1" si="70"/>
        <v xml:space="preserve"> </v>
      </c>
      <c r="S579" s="8">
        <f t="shared" ca="1" si="76"/>
        <v>1</v>
      </c>
      <c r="T579" s="8" t="str">
        <f t="shared" ca="1" si="76"/>
        <v/>
      </c>
      <c r="U579" s="8" t="str">
        <f t="shared" ca="1" si="76"/>
        <v/>
      </c>
      <c r="V579" s="8">
        <f t="shared" ca="1" si="76"/>
        <v>1</v>
      </c>
      <c r="W579" s="8" t="str">
        <f t="shared" ca="1" si="76"/>
        <v/>
      </c>
      <c r="X579" s="8">
        <f t="shared" ca="1" si="76"/>
        <v>1</v>
      </c>
    </row>
    <row r="580" spans="1:24" hidden="1" x14ac:dyDescent="0.25">
      <c r="A580" s="57">
        <f t="shared" ca="1" si="73"/>
        <v>3.7862076039086126</v>
      </c>
      <c r="B580" s="57">
        <f t="shared" ca="1" si="74"/>
        <v>1.4596029589773134</v>
      </c>
      <c r="C580" s="57">
        <f t="shared" ca="1" si="74"/>
        <v>7.8146009476437257</v>
      </c>
      <c r="D580" s="57">
        <f t="shared" ca="1" si="74"/>
        <v>4.9573754922834876</v>
      </c>
      <c r="E580" s="57">
        <f t="shared" ca="1" si="74"/>
        <v>1.7607696756459634</v>
      </c>
      <c r="F580" s="57">
        <f t="shared" ca="1" si="74"/>
        <v>3.4800735323866832</v>
      </c>
      <c r="G580" s="8" cm="1">
        <f t="array" aca="1" ref="G580" ca="1">SUM(IF(ISERROR(FIND($A$4:$F$4,G$4)),0,$A580:$F580))</f>
        <v>11.600808551552339</v>
      </c>
      <c r="H580" s="8" cm="1">
        <f t="array" aca="1" ref="H580" ca="1">SUM(IF(ISERROR(FIND($A$4:$F$4,H$4)),0,$A580:$F580))</f>
        <v>12.223656628578784</v>
      </c>
      <c r="I580" s="8" cm="1">
        <f t="array" aca="1" ref="I580" ca="1">SUM(IF(ISERROR(FIND($A$4:$F$4,I$4)),0,$A580:$F580))</f>
        <v>6.70044616700996</v>
      </c>
      <c r="J580" s="8">
        <f t="shared" ca="1" si="68"/>
        <v>12.223656628578784</v>
      </c>
      <c r="K580" s="8" t="str">
        <f t="shared" ca="1" si="69"/>
        <v>ADF</v>
      </c>
      <c r="L580" s="8">
        <f ca="1">SMALL($J$5:$J$1004,ROWS($J$5:J580))</f>
        <v>11.629726115462375</v>
      </c>
      <c r="M580" s="10">
        <f ca="1">ROWS($J$5:J580)/COUNT($J$5:$J$1004)</f>
        <v>0.57599999999999996</v>
      </c>
      <c r="N580" s="10"/>
      <c r="O580" s="8" t="str">
        <f t="shared" ca="1" si="70"/>
        <v xml:space="preserve"> </v>
      </c>
      <c r="P580" s="8">
        <f t="shared" ca="1" si="70"/>
        <v>1</v>
      </c>
      <c r="Q580" s="8" t="str">
        <f t="shared" ca="1" si="70"/>
        <v xml:space="preserve"> </v>
      </c>
      <c r="S580" s="8">
        <f t="shared" ca="1" si="76"/>
        <v>1</v>
      </c>
      <c r="T580" s="8" t="str">
        <f t="shared" ca="1" si="76"/>
        <v/>
      </c>
      <c r="U580" s="8" t="str">
        <f t="shared" ca="1" si="76"/>
        <v/>
      </c>
      <c r="V580" s="8">
        <f t="shared" ca="1" si="76"/>
        <v>1</v>
      </c>
      <c r="W580" s="8" t="str">
        <f t="shared" ca="1" si="76"/>
        <v/>
      </c>
      <c r="X580" s="8">
        <f t="shared" ca="1" si="76"/>
        <v>1</v>
      </c>
    </row>
    <row r="581" spans="1:24" hidden="1" x14ac:dyDescent="0.25">
      <c r="A581" s="57">
        <f t="shared" ca="1" si="73"/>
        <v>4.8432484847749322</v>
      </c>
      <c r="B581" s="57">
        <f t="shared" ca="1" si="74"/>
        <v>2.8412735765030761</v>
      </c>
      <c r="C581" s="57">
        <f t="shared" ca="1" si="74"/>
        <v>7.3304620745262268</v>
      </c>
      <c r="D581" s="57">
        <f t="shared" ca="1" si="74"/>
        <v>5.6774007992928865</v>
      </c>
      <c r="E581" s="57">
        <f t="shared" ca="1" si="74"/>
        <v>1.8016131549209646</v>
      </c>
      <c r="F581" s="57">
        <f t="shared" ca="1" si="74"/>
        <v>2.7490114437731288</v>
      </c>
      <c r="G581" s="8" cm="1">
        <f t="array" aca="1" ref="G581" ca="1">SUM(IF(ISERROR(FIND($A$4:$F$4,G$4)),0,$A581:$F581))</f>
        <v>12.17371055930116</v>
      </c>
      <c r="H581" s="8" cm="1">
        <f t="array" aca="1" ref="H581" ca="1">SUM(IF(ISERROR(FIND($A$4:$F$4,H$4)),0,$A581:$F581))</f>
        <v>13.269660727840947</v>
      </c>
      <c r="I581" s="8" cm="1">
        <f t="array" aca="1" ref="I581" ca="1">SUM(IF(ISERROR(FIND($A$4:$F$4,I$4)),0,$A581:$F581))</f>
        <v>7.3918981751971691</v>
      </c>
      <c r="J581" s="8">
        <f t="shared" ref="J581:J644" ca="1" si="77">MAX(G581:I581)</f>
        <v>13.269660727840947</v>
      </c>
      <c r="K581" s="8" t="str">
        <f t="shared" ca="1" si="69"/>
        <v>ADF</v>
      </c>
      <c r="L581" s="8">
        <f ca="1">SMALL($J$5:$J$1004,ROWS($J$5:J581))</f>
        <v>11.630862898042416</v>
      </c>
      <c r="M581" s="10">
        <f ca="1">ROWS($J$5:J581)/COUNT($J$5:$J$1004)</f>
        <v>0.57699999999999996</v>
      </c>
      <c r="N581" s="10"/>
      <c r="O581" s="8" t="str">
        <f t="shared" ca="1" si="70"/>
        <v xml:space="preserve"> </v>
      </c>
      <c r="P581" s="8">
        <f t="shared" ca="1" si="70"/>
        <v>1</v>
      </c>
      <c r="Q581" s="8" t="str">
        <f t="shared" ca="1" si="70"/>
        <v xml:space="preserve"> </v>
      </c>
      <c r="S581" s="8">
        <f t="shared" ca="1" si="76"/>
        <v>1</v>
      </c>
      <c r="T581" s="8" t="str">
        <f t="shared" ca="1" si="76"/>
        <v/>
      </c>
      <c r="U581" s="8" t="str">
        <f t="shared" ca="1" si="76"/>
        <v/>
      </c>
      <c r="V581" s="8">
        <f t="shared" ca="1" si="76"/>
        <v>1</v>
      </c>
      <c r="W581" s="8" t="str">
        <f t="shared" ca="1" si="76"/>
        <v/>
      </c>
      <c r="X581" s="8">
        <f t="shared" ca="1" si="76"/>
        <v>1</v>
      </c>
    </row>
    <row r="582" spans="1:24" hidden="1" x14ac:dyDescent="0.25">
      <c r="A582" s="57">
        <f t="shared" ca="1" si="73"/>
        <v>3.3333656578090074</v>
      </c>
      <c r="B582" s="57">
        <f t="shared" ca="1" si="74"/>
        <v>2.6761644981646864</v>
      </c>
      <c r="C582" s="57">
        <f t="shared" ca="1" si="74"/>
        <v>5.3031963858824316</v>
      </c>
      <c r="D582" s="57">
        <f t="shared" ca="1" si="74"/>
        <v>3.6477343139424598</v>
      </c>
      <c r="E582" s="57">
        <f t="shared" ca="1" si="74"/>
        <v>1.4588180810801865</v>
      </c>
      <c r="F582" s="57">
        <f t="shared" ca="1" si="74"/>
        <v>2.3573416324451646</v>
      </c>
      <c r="G582" s="8" cm="1">
        <f t="array" aca="1" ref="G582" ca="1">SUM(IF(ISERROR(FIND($A$4:$F$4,G$4)),0,$A582:$F582))</f>
        <v>8.6365620436914394</v>
      </c>
      <c r="H582" s="8" cm="1">
        <f t="array" aca="1" ref="H582" ca="1">SUM(IF(ISERROR(FIND($A$4:$F$4,H$4)),0,$A582:$F582))</f>
        <v>9.3384416041966318</v>
      </c>
      <c r="I582" s="8" cm="1">
        <f t="array" aca="1" ref="I582" ca="1">SUM(IF(ISERROR(FIND($A$4:$F$4,I$4)),0,$A582:$F582))</f>
        <v>6.4923242116900379</v>
      </c>
      <c r="J582" s="8">
        <f t="shared" ca="1" si="77"/>
        <v>9.3384416041966318</v>
      </c>
      <c r="K582" s="8" t="str">
        <f t="shared" ref="K582:K645" ca="1" si="78">_xlfn.XLOOKUP(J582,G582:I582,$G$4:$I$4)</f>
        <v>ADF</v>
      </c>
      <c r="L582" s="8">
        <f ca="1">SMALL($J$5:$J$1004,ROWS($J$5:J582))</f>
        <v>11.631553057862751</v>
      </c>
      <c r="M582" s="10">
        <f ca="1">ROWS($J$5:J582)/COUNT($J$5:$J$1004)</f>
        <v>0.57799999999999996</v>
      </c>
      <c r="N582" s="10"/>
      <c r="O582" s="8" t="str">
        <f t="shared" ref="O582:Q645" ca="1" si="79">IF(G582=$J582,1," ")</f>
        <v xml:space="preserve"> </v>
      </c>
      <c r="P582" s="8">
        <f t="shared" ca="1" si="79"/>
        <v>1</v>
      </c>
      <c r="Q582" s="8" t="str">
        <f t="shared" ca="1" si="79"/>
        <v xml:space="preserve"> </v>
      </c>
      <c r="S582" s="8">
        <f t="shared" ca="1" si="76"/>
        <v>1</v>
      </c>
      <c r="T582" s="8" t="str">
        <f t="shared" ca="1" si="76"/>
        <v/>
      </c>
      <c r="U582" s="8" t="str">
        <f t="shared" ca="1" si="76"/>
        <v/>
      </c>
      <c r="V582" s="8">
        <f t="shared" ca="1" si="76"/>
        <v>1</v>
      </c>
      <c r="W582" s="8" t="str">
        <f t="shared" ca="1" si="76"/>
        <v/>
      </c>
      <c r="X582" s="8">
        <f t="shared" ca="1" si="76"/>
        <v>1</v>
      </c>
    </row>
    <row r="583" spans="1:24" hidden="1" x14ac:dyDescent="0.25">
      <c r="A583" s="57">
        <f t="shared" ca="1" si="73"/>
        <v>2.9812898810830717</v>
      </c>
      <c r="B583" s="57">
        <f t="shared" ca="1" si="74"/>
        <v>3.5009838998956218</v>
      </c>
      <c r="C583" s="57">
        <f t="shared" ca="1" si="74"/>
        <v>5.3390151738572929</v>
      </c>
      <c r="D583" s="57">
        <f t="shared" ca="1" si="74"/>
        <v>4.1112039274380123</v>
      </c>
      <c r="E583" s="57">
        <f t="shared" ca="1" si="74"/>
        <v>2.2896693164674096</v>
      </c>
      <c r="F583" s="57">
        <f t="shared" ca="1" si="74"/>
        <v>2.4763319503391719</v>
      </c>
      <c r="G583" s="8" cm="1">
        <f t="array" aca="1" ref="G583" ca="1">SUM(IF(ISERROR(FIND($A$4:$F$4,G$4)),0,$A583:$F583))</f>
        <v>8.3203050549403645</v>
      </c>
      <c r="H583" s="8" cm="1">
        <f t="array" aca="1" ref="H583" ca="1">SUM(IF(ISERROR(FIND($A$4:$F$4,H$4)),0,$A583:$F583))</f>
        <v>9.5688257588602568</v>
      </c>
      <c r="I583" s="8" cm="1">
        <f t="array" aca="1" ref="I583" ca="1">SUM(IF(ISERROR(FIND($A$4:$F$4,I$4)),0,$A583:$F583))</f>
        <v>8.2669851667022023</v>
      </c>
      <c r="J583" s="8">
        <f t="shared" ca="1" si="77"/>
        <v>9.5688257588602568</v>
      </c>
      <c r="K583" s="8" t="str">
        <f t="shared" ca="1" si="78"/>
        <v>ADF</v>
      </c>
      <c r="L583" s="8">
        <f ca="1">SMALL($J$5:$J$1004,ROWS($J$5:J583))</f>
        <v>11.634902648979176</v>
      </c>
      <c r="M583" s="10">
        <f ca="1">ROWS($J$5:J583)/COUNT($J$5:$J$1004)</f>
        <v>0.57899999999999996</v>
      </c>
      <c r="N583" s="10"/>
      <c r="O583" s="8" t="str">
        <f t="shared" ca="1" si="79"/>
        <v xml:space="preserve"> </v>
      </c>
      <c r="P583" s="8">
        <f t="shared" ca="1" si="79"/>
        <v>1</v>
      </c>
      <c r="Q583" s="8" t="str">
        <f t="shared" ca="1" si="79"/>
        <v xml:space="preserve"> </v>
      </c>
      <c r="S583" s="8">
        <f t="shared" ca="1" si="76"/>
        <v>1</v>
      </c>
      <c r="T583" s="8" t="str">
        <f t="shared" ca="1" si="76"/>
        <v/>
      </c>
      <c r="U583" s="8" t="str">
        <f t="shared" ca="1" si="76"/>
        <v/>
      </c>
      <c r="V583" s="8">
        <f t="shared" ca="1" si="76"/>
        <v>1</v>
      </c>
      <c r="W583" s="8" t="str">
        <f t="shared" ca="1" si="76"/>
        <v/>
      </c>
      <c r="X583" s="8">
        <f t="shared" ca="1" si="76"/>
        <v>1</v>
      </c>
    </row>
    <row r="584" spans="1:24" hidden="1" x14ac:dyDescent="0.25">
      <c r="A584" s="57">
        <f t="shared" ca="1" si="73"/>
        <v>2.0314551490733113</v>
      </c>
      <c r="B584" s="57">
        <f t="shared" ca="1" si="74"/>
        <v>3.28637492787625</v>
      </c>
      <c r="C584" s="57">
        <f t="shared" ca="1" si="74"/>
        <v>6.7626886915111006</v>
      </c>
      <c r="D584" s="57">
        <f t="shared" ca="1" si="74"/>
        <v>2.0717717549603449</v>
      </c>
      <c r="E584" s="57">
        <f t="shared" ca="1" si="74"/>
        <v>1.3369610806810674</v>
      </c>
      <c r="F584" s="57">
        <f t="shared" ca="1" si="74"/>
        <v>3.9227183836406114</v>
      </c>
      <c r="G584" s="8" cm="1">
        <f t="array" aca="1" ref="G584" ca="1">SUM(IF(ISERROR(FIND($A$4:$F$4,G$4)),0,$A584:$F584))</f>
        <v>8.794143840584411</v>
      </c>
      <c r="H584" s="8" cm="1">
        <f t="array" aca="1" ref="H584" ca="1">SUM(IF(ISERROR(FIND($A$4:$F$4,H$4)),0,$A584:$F584))</f>
        <v>8.0259452876742685</v>
      </c>
      <c r="I584" s="8" cm="1">
        <f t="array" aca="1" ref="I584" ca="1">SUM(IF(ISERROR(FIND($A$4:$F$4,I$4)),0,$A584:$F584))</f>
        <v>8.5460543921979291</v>
      </c>
      <c r="J584" s="8">
        <f t="shared" ca="1" si="77"/>
        <v>8.794143840584411</v>
      </c>
      <c r="K584" s="8" t="str">
        <f t="shared" ca="1" si="78"/>
        <v>AC</v>
      </c>
      <c r="L584" s="8">
        <f ca="1">SMALL($J$5:$J$1004,ROWS($J$5:J584))</f>
        <v>11.64169023782944</v>
      </c>
      <c r="M584" s="10">
        <f ca="1">ROWS($J$5:J584)/COUNT($J$5:$J$1004)</f>
        <v>0.57999999999999996</v>
      </c>
      <c r="N584" s="10"/>
      <c r="O584" s="8">
        <f t="shared" ca="1" si="79"/>
        <v>1</v>
      </c>
      <c r="P584" s="8" t="str">
        <f t="shared" ca="1" si="79"/>
        <v xml:space="preserve"> </v>
      </c>
      <c r="Q584" s="8" t="str">
        <f t="shared" ca="1" si="79"/>
        <v xml:space="preserve"> </v>
      </c>
      <c r="S584" s="8">
        <f t="shared" ca="1" si="76"/>
        <v>1</v>
      </c>
      <c r="T584" s="8" t="str">
        <f t="shared" ca="1" si="76"/>
        <v/>
      </c>
      <c r="U584" s="8">
        <f t="shared" ca="1" si="76"/>
        <v>1</v>
      </c>
      <c r="V584" s="8" t="str">
        <f t="shared" ca="1" si="76"/>
        <v/>
      </c>
      <c r="W584" s="8" t="str">
        <f t="shared" ca="1" si="76"/>
        <v/>
      </c>
      <c r="X584" s="8" t="str">
        <f t="shared" ca="1" si="76"/>
        <v/>
      </c>
    </row>
    <row r="585" spans="1:24" hidden="1" x14ac:dyDescent="0.25">
      <c r="A585" s="57">
        <f t="shared" ca="1" si="73"/>
        <v>4.4012604547704246</v>
      </c>
      <c r="B585" s="57">
        <f t="shared" ca="1" si="74"/>
        <v>1.8252805612682845</v>
      </c>
      <c r="C585" s="57">
        <f t="shared" ca="1" si="74"/>
        <v>5.7749277097409619</v>
      </c>
      <c r="D585" s="57">
        <f t="shared" ca="1" si="74"/>
        <v>2.3724350540321284</v>
      </c>
      <c r="E585" s="57">
        <f t="shared" ca="1" si="74"/>
        <v>2.3802613671417019</v>
      </c>
      <c r="F585" s="57">
        <f t="shared" ca="1" si="74"/>
        <v>2.4693176070731733</v>
      </c>
      <c r="G585" s="8" cm="1">
        <f t="array" aca="1" ref="G585" ca="1">SUM(IF(ISERROR(FIND($A$4:$F$4,G$4)),0,$A585:$F585))</f>
        <v>10.176188164511387</v>
      </c>
      <c r="H585" s="8" cm="1">
        <f t="array" aca="1" ref="H585" ca="1">SUM(IF(ISERROR(FIND($A$4:$F$4,H$4)),0,$A585:$F585))</f>
        <v>9.2430131158757263</v>
      </c>
      <c r="I585" s="8" cm="1">
        <f t="array" aca="1" ref="I585" ca="1">SUM(IF(ISERROR(FIND($A$4:$F$4,I$4)),0,$A585:$F585))</f>
        <v>6.6748595354831597</v>
      </c>
      <c r="J585" s="8">
        <f t="shared" ca="1" si="77"/>
        <v>10.176188164511387</v>
      </c>
      <c r="K585" s="8" t="str">
        <f t="shared" ca="1" si="78"/>
        <v>AC</v>
      </c>
      <c r="L585" s="8">
        <f ca="1">SMALL($J$5:$J$1004,ROWS($J$5:J585))</f>
        <v>11.646759100711353</v>
      </c>
      <c r="M585" s="10">
        <f ca="1">ROWS($J$5:J585)/COUNT($J$5:$J$1004)</f>
        <v>0.58099999999999996</v>
      </c>
      <c r="N585" s="10"/>
      <c r="O585" s="8">
        <f t="shared" ca="1" si="79"/>
        <v>1</v>
      </c>
      <c r="P585" s="8" t="str">
        <f t="shared" ca="1" si="79"/>
        <v xml:space="preserve"> </v>
      </c>
      <c r="Q585" s="8" t="str">
        <f t="shared" ca="1" si="79"/>
        <v xml:space="preserve"> </v>
      </c>
      <c r="S585" s="8">
        <f t="shared" ca="1" si="76"/>
        <v>1</v>
      </c>
      <c r="T585" s="8" t="str">
        <f t="shared" ca="1" si="76"/>
        <v/>
      </c>
      <c r="U585" s="8">
        <f t="shared" ca="1" si="76"/>
        <v>1</v>
      </c>
      <c r="V585" s="8" t="str">
        <f t="shared" ca="1" si="76"/>
        <v/>
      </c>
      <c r="W585" s="8" t="str">
        <f t="shared" ca="1" si="76"/>
        <v/>
      </c>
      <c r="X585" s="8" t="str">
        <f t="shared" ca="1" si="76"/>
        <v/>
      </c>
    </row>
    <row r="586" spans="1:24" hidden="1" x14ac:dyDescent="0.25">
      <c r="A586" s="57">
        <f t="shared" ca="1" si="73"/>
        <v>3.0610763150299882</v>
      </c>
      <c r="B586" s="57">
        <f t="shared" ca="1" si="74"/>
        <v>1.9501186807129716</v>
      </c>
      <c r="C586" s="57">
        <f t="shared" ca="1" si="74"/>
        <v>5.8050552711576753</v>
      </c>
      <c r="D586" s="57">
        <f t="shared" ca="1" si="74"/>
        <v>2.9389065847626719</v>
      </c>
      <c r="E586" s="57">
        <f t="shared" ca="1" si="74"/>
        <v>2.601836171563829</v>
      </c>
      <c r="F586" s="57">
        <f t="shared" ca="1" si="74"/>
        <v>2.5366675727467376</v>
      </c>
      <c r="G586" s="8" cm="1">
        <f t="array" aca="1" ref="G586" ca="1">SUM(IF(ISERROR(FIND($A$4:$F$4,G$4)),0,$A586:$F586))</f>
        <v>8.8661315861876631</v>
      </c>
      <c r="H586" s="8" cm="1">
        <f t="array" aca="1" ref="H586" ca="1">SUM(IF(ISERROR(FIND($A$4:$F$4,H$4)),0,$A586:$F586))</f>
        <v>8.5366504725393977</v>
      </c>
      <c r="I586" s="8" cm="1">
        <f t="array" aca="1" ref="I586" ca="1">SUM(IF(ISERROR(FIND($A$4:$F$4,I$4)),0,$A586:$F586))</f>
        <v>7.0886224250235381</v>
      </c>
      <c r="J586" s="8">
        <f t="shared" ca="1" si="77"/>
        <v>8.8661315861876631</v>
      </c>
      <c r="K586" s="8" t="str">
        <f t="shared" ca="1" si="78"/>
        <v>AC</v>
      </c>
      <c r="L586" s="8">
        <f ca="1">SMALL($J$5:$J$1004,ROWS($J$5:J586))</f>
        <v>11.647501715473808</v>
      </c>
      <c r="M586" s="10">
        <f ca="1">ROWS($J$5:J586)/COUNT($J$5:$J$1004)</f>
        <v>0.58199999999999996</v>
      </c>
      <c r="N586" s="10"/>
      <c r="O586" s="8">
        <f t="shared" ca="1" si="79"/>
        <v>1</v>
      </c>
      <c r="P586" s="8" t="str">
        <f t="shared" ca="1" si="79"/>
        <v xml:space="preserve"> </v>
      </c>
      <c r="Q586" s="8" t="str">
        <f t="shared" ca="1" si="79"/>
        <v xml:space="preserve"> </v>
      </c>
      <c r="S586" s="8">
        <f t="shared" ca="1" si="76"/>
        <v>1</v>
      </c>
      <c r="T586" s="8" t="str">
        <f t="shared" ca="1" si="76"/>
        <v/>
      </c>
      <c r="U586" s="8">
        <f t="shared" ca="1" si="76"/>
        <v>1</v>
      </c>
      <c r="V586" s="8" t="str">
        <f t="shared" ca="1" si="76"/>
        <v/>
      </c>
      <c r="W586" s="8" t="str">
        <f t="shared" ca="1" si="76"/>
        <v/>
      </c>
      <c r="X586" s="8" t="str">
        <f t="shared" ca="1" si="76"/>
        <v/>
      </c>
    </row>
    <row r="587" spans="1:24" hidden="1" x14ac:dyDescent="0.25">
      <c r="A587" s="57">
        <f t="shared" ca="1" si="73"/>
        <v>4.6793469765075457</v>
      </c>
      <c r="B587" s="57">
        <f t="shared" ca="1" si="74"/>
        <v>2.4152112142167055</v>
      </c>
      <c r="C587" s="57">
        <f t="shared" ca="1" si="74"/>
        <v>5.5491295790095982</v>
      </c>
      <c r="D587" s="57">
        <f t="shared" ca="1" si="74"/>
        <v>5.9697263688030979</v>
      </c>
      <c r="E587" s="57">
        <f t="shared" ca="1" si="74"/>
        <v>1.0193704070194414</v>
      </c>
      <c r="F587" s="57">
        <f t="shared" ca="1" si="74"/>
        <v>3.5235233615073058</v>
      </c>
      <c r="G587" s="8" cm="1">
        <f t="array" aca="1" ref="G587" ca="1">SUM(IF(ISERROR(FIND($A$4:$F$4,G$4)),0,$A587:$F587))</f>
        <v>10.228476555517144</v>
      </c>
      <c r="H587" s="8" cm="1">
        <f t="array" aca="1" ref="H587" ca="1">SUM(IF(ISERROR(FIND($A$4:$F$4,H$4)),0,$A587:$F587))</f>
        <v>14.172596706817949</v>
      </c>
      <c r="I587" s="8" cm="1">
        <f t="array" aca="1" ref="I587" ca="1">SUM(IF(ISERROR(FIND($A$4:$F$4,I$4)),0,$A587:$F587))</f>
        <v>6.9581049827434525</v>
      </c>
      <c r="J587" s="8">
        <f t="shared" ca="1" si="77"/>
        <v>14.172596706817949</v>
      </c>
      <c r="K587" s="8" t="str">
        <f t="shared" ca="1" si="78"/>
        <v>ADF</v>
      </c>
      <c r="L587" s="8">
        <f ca="1">SMALL($J$5:$J$1004,ROWS($J$5:J587))</f>
        <v>11.655617406604998</v>
      </c>
      <c r="M587" s="10">
        <f ca="1">ROWS($J$5:J587)/COUNT($J$5:$J$1004)</f>
        <v>0.58299999999999996</v>
      </c>
      <c r="N587" s="10"/>
      <c r="O587" s="8" t="str">
        <f t="shared" ca="1" si="79"/>
        <v xml:space="preserve"> </v>
      </c>
      <c r="P587" s="8">
        <f t="shared" ca="1" si="79"/>
        <v>1</v>
      </c>
      <c r="Q587" s="8" t="str">
        <f t="shared" ca="1" si="79"/>
        <v xml:space="preserve"> </v>
      </c>
      <c r="S587" s="8">
        <f t="shared" ca="1" si="76"/>
        <v>1</v>
      </c>
      <c r="T587" s="8" t="str">
        <f t="shared" ca="1" si="76"/>
        <v/>
      </c>
      <c r="U587" s="8" t="str">
        <f t="shared" ca="1" si="76"/>
        <v/>
      </c>
      <c r="V587" s="8">
        <f t="shared" ca="1" si="76"/>
        <v>1</v>
      </c>
      <c r="W587" s="8" t="str">
        <f t="shared" ca="1" si="76"/>
        <v/>
      </c>
      <c r="X587" s="8">
        <f t="shared" ca="1" si="76"/>
        <v>1</v>
      </c>
    </row>
    <row r="588" spans="1:24" hidden="1" x14ac:dyDescent="0.25">
      <c r="A588" s="57">
        <f t="shared" ca="1" si="73"/>
        <v>3.8262938150267436</v>
      </c>
      <c r="B588" s="57">
        <f t="shared" ca="1" si="74"/>
        <v>1.0052217053398618</v>
      </c>
      <c r="C588" s="57">
        <f t="shared" ca="1" si="74"/>
        <v>4.9055446719253659</v>
      </c>
      <c r="D588" s="57">
        <f t="shared" ca="1" si="74"/>
        <v>4.0466038304260961</v>
      </c>
      <c r="E588" s="57">
        <f t="shared" ca="1" si="74"/>
        <v>1.3794709704517341</v>
      </c>
      <c r="F588" s="57">
        <f t="shared" ca="1" si="74"/>
        <v>3.4576049721557069</v>
      </c>
      <c r="G588" s="8" cm="1">
        <f t="array" aca="1" ref="G588" ca="1">SUM(IF(ISERROR(FIND($A$4:$F$4,G$4)),0,$A588:$F588))</f>
        <v>8.7318384869521104</v>
      </c>
      <c r="H588" s="8" cm="1">
        <f t="array" aca="1" ref="H588" ca="1">SUM(IF(ISERROR(FIND($A$4:$F$4,H$4)),0,$A588:$F588))</f>
        <v>11.330502617608547</v>
      </c>
      <c r="I588" s="8" cm="1">
        <f t="array" aca="1" ref="I588" ca="1">SUM(IF(ISERROR(FIND($A$4:$F$4,I$4)),0,$A588:$F588))</f>
        <v>5.8422976479473032</v>
      </c>
      <c r="J588" s="8">
        <f t="shared" ca="1" si="77"/>
        <v>11.330502617608547</v>
      </c>
      <c r="K588" s="8" t="str">
        <f t="shared" ca="1" si="78"/>
        <v>ADF</v>
      </c>
      <c r="L588" s="8">
        <f ca="1">SMALL($J$5:$J$1004,ROWS($J$5:J588))</f>
        <v>11.656408584116459</v>
      </c>
      <c r="M588" s="10">
        <f ca="1">ROWS($J$5:J588)/COUNT($J$5:$J$1004)</f>
        <v>0.58399999999999996</v>
      </c>
      <c r="N588" s="10"/>
      <c r="O588" s="8" t="str">
        <f t="shared" ca="1" si="79"/>
        <v xml:space="preserve"> </v>
      </c>
      <c r="P588" s="8">
        <f t="shared" ca="1" si="79"/>
        <v>1</v>
      </c>
      <c r="Q588" s="8" t="str">
        <f t="shared" ca="1" si="79"/>
        <v xml:space="preserve"> </v>
      </c>
      <c r="S588" s="8">
        <f t="shared" ca="1" si="76"/>
        <v>1</v>
      </c>
      <c r="T588" s="8" t="str">
        <f t="shared" ca="1" si="76"/>
        <v/>
      </c>
      <c r="U588" s="8" t="str">
        <f t="shared" ca="1" si="76"/>
        <v/>
      </c>
      <c r="V588" s="8">
        <f t="shared" ca="1" si="76"/>
        <v>1</v>
      </c>
      <c r="W588" s="8" t="str">
        <f t="shared" ca="1" si="76"/>
        <v/>
      </c>
      <c r="X588" s="8">
        <f t="shared" ca="1" si="76"/>
        <v>1</v>
      </c>
    </row>
    <row r="589" spans="1:24" hidden="1" x14ac:dyDescent="0.25">
      <c r="A589" s="57">
        <f t="shared" ca="1" si="73"/>
        <v>4.5986085228537892</v>
      </c>
      <c r="B589" s="57">
        <f t="shared" ca="1" si="74"/>
        <v>2.2250003327415464</v>
      </c>
      <c r="C589" s="57">
        <f t="shared" ca="1" si="74"/>
        <v>5.5857820267429918</v>
      </c>
      <c r="D589" s="57">
        <f t="shared" ca="1" si="74"/>
        <v>2.6340808999680938</v>
      </c>
      <c r="E589" s="57">
        <f t="shared" ca="1" si="74"/>
        <v>2.0401970706364079</v>
      </c>
      <c r="F589" s="57">
        <f t="shared" ca="1" si="74"/>
        <v>3.0451565192876151</v>
      </c>
      <c r="G589" s="8" cm="1">
        <f t="array" aca="1" ref="G589" ca="1">SUM(IF(ISERROR(FIND($A$4:$F$4,G$4)),0,$A589:$F589))</f>
        <v>10.184390549596781</v>
      </c>
      <c r="H589" s="8" cm="1">
        <f t="array" aca="1" ref="H589" ca="1">SUM(IF(ISERROR(FIND($A$4:$F$4,H$4)),0,$A589:$F589))</f>
        <v>10.277845942109497</v>
      </c>
      <c r="I589" s="8" cm="1">
        <f t="array" aca="1" ref="I589" ca="1">SUM(IF(ISERROR(FIND($A$4:$F$4,I$4)),0,$A589:$F589))</f>
        <v>7.3103539226655689</v>
      </c>
      <c r="J589" s="8">
        <f t="shared" ca="1" si="77"/>
        <v>10.277845942109497</v>
      </c>
      <c r="K589" s="8" t="str">
        <f t="shared" ca="1" si="78"/>
        <v>ADF</v>
      </c>
      <c r="L589" s="8">
        <f ca="1">SMALL($J$5:$J$1004,ROWS($J$5:J589))</f>
        <v>11.665985018128172</v>
      </c>
      <c r="M589" s="10">
        <f ca="1">ROWS($J$5:J589)/COUNT($J$5:$J$1004)</f>
        <v>0.58499999999999996</v>
      </c>
      <c r="N589" s="10"/>
      <c r="O589" s="8" t="str">
        <f t="shared" ca="1" si="79"/>
        <v xml:space="preserve"> </v>
      </c>
      <c r="P589" s="8">
        <f t="shared" ca="1" si="79"/>
        <v>1</v>
      </c>
      <c r="Q589" s="8" t="str">
        <f t="shared" ca="1" si="79"/>
        <v xml:space="preserve"> </v>
      </c>
      <c r="S589" s="8">
        <f t="shared" ca="1" si="76"/>
        <v>1</v>
      </c>
      <c r="T589" s="8" t="str">
        <f t="shared" ca="1" si="76"/>
        <v/>
      </c>
      <c r="U589" s="8" t="str">
        <f t="shared" ca="1" si="76"/>
        <v/>
      </c>
      <c r="V589" s="8">
        <f t="shared" ca="1" si="76"/>
        <v>1</v>
      </c>
      <c r="W589" s="8" t="str">
        <f t="shared" ca="1" si="76"/>
        <v/>
      </c>
      <c r="X589" s="8">
        <f t="shared" ca="1" si="76"/>
        <v>1</v>
      </c>
    </row>
    <row r="590" spans="1:24" hidden="1" x14ac:dyDescent="0.25">
      <c r="A590" s="57">
        <f t="shared" ca="1" si="73"/>
        <v>3.8989216631773198</v>
      </c>
      <c r="B590" s="57">
        <f t="shared" ca="1" si="74"/>
        <v>3.3639633643833609</v>
      </c>
      <c r="C590" s="57">
        <f t="shared" ca="1" si="74"/>
        <v>7.4932361421721296</v>
      </c>
      <c r="D590" s="57">
        <f t="shared" ca="1" si="74"/>
        <v>5.6369618972155404</v>
      </c>
      <c r="E590" s="57">
        <f t="shared" ca="1" si="74"/>
        <v>1.7580455748840529</v>
      </c>
      <c r="F590" s="57">
        <f t="shared" ca="1" si="74"/>
        <v>3.799244803555144</v>
      </c>
      <c r="G590" s="8" cm="1">
        <f t="array" aca="1" ref="G590" ca="1">SUM(IF(ISERROR(FIND($A$4:$F$4,G$4)),0,$A590:$F590))</f>
        <v>11.392157805349449</v>
      </c>
      <c r="H590" s="8" cm="1">
        <f t="array" aca="1" ref="H590" ca="1">SUM(IF(ISERROR(FIND($A$4:$F$4,H$4)),0,$A590:$F590))</f>
        <v>13.335128363948005</v>
      </c>
      <c r="I590" s="8" cm="1">
        <f t="array" aca="1" ref="I590" ca="1">SUM(IF(ISERROR(FIND($A$4:$F$4,I$4)),0,$A590:$F590))</f>
        <v>8.9212537428225573</v>
      </c>
      <c r="J590" s="8">
        <f t="shared" ca="1" si="77"/>
        <v>13.335128363948005</v>
      </c>
      <c r="K590" s="8" t="str">
        <f t="shared" ca="1" si="78"/>
        <v>ADF</v>
      </c>
      <c r="L590" s="8">
        <f ca="1">SMALL($J$5:$J$1004,ROWS($J$5:J590))</f>
        <v>11.674217128859336</v>
      </c>
      <c r="M590" s="10">
        <f ca="1">ROWS($J$5:J590)/COUNT($J$5:$J$1004)</f>
        <v>0.58599999999999997</v>
      </c>
      <c r="N590" s="10"/>
      <c r="O590" s="8" t="str">
        <f t="shared" ca="1" si="79"/>
        <v xml:space="preserve"> </v>
      </c>
      <c r="P590" s="8">
        <f t="shared" ca="1" si="79"/>
        <v>1</v>
      </c>
      <c r="Q590" s="8" t="str">
        <f t="shared" ca="1" si="79"/>
        <v xml:space="preserve"> </v>
      </c>
      <c r="S590" s="8">
        <f t="shared" ca="1" si="76"/>
        <v>1</v>
      </c>
      <c r="T590" s="8" t="str">
        <f t="shared" ca="1" si="76"/>
        <v/>
      </c>
      <c r="U590" s="8" t="str">
        <f t="shared" ca="1" si="76"/>
        <v/>
      </c>
      <c r="V590" s="8">
        <f t="shared" ca="1" si="76"/>
        <v>1</v>
      </c>
      <c r="W590" s="8" t="str">
        <f t="shared" ca="1" si="76"/>
        <v/>
      </c>
      <c r="X590" s="8">
        <f t="shared" ca="1" si="76"/>
        <v>1</v>
      </c>
    </row>
    <row r="591" spans="1:24" hidden="1" x14ac:dyDescent="0.25">
      <c r="A591" s="57">
        <f t="shared" ca="1" si="73"/>
        <v>4.4244193042696462</v>
      </c>
      <c r="B591" s="57">
        <f t="shared" ca="1" si="74"/>
        <v>1.8716181521537614</v>
      </c>
      <c r="C591" s="57">
        <f t="shared" ca="1" si="74"/>
        <v>5.0207787583322894</v>
      </c>
      <c r="D591" s="57">
        <f t="shared" ca="1" si="74"/>
        <v>4.4682768452587727</v>
      </c>
      <c r="E591" s="57">
        <f t="shared" ca="1" si="74"/>
        <v>2.500160378544185</v>
      </c>
      <c r="F591" s="57">
        <f t="shared" ca="1" si="74"/>
        <v>3.2983631930706676</v>
      </c>
      <c r="G591" s="8" cm="1">
        <f t="array" aca="1" ref="G591" ca="1">SUM(IF(ISERROR(FIND($A$4:$F$4,G$4)),0,$A591:$F591))</f>
        <v>9.4451980626019356</v>
      </c>
      <c r="H591" s="8" cm="1">
        <f t="array" aca="1" ref="H591" ca="1">SUM(IF(ISERROR(FIND($A$4:$F$4,H$4)),0,$A591:$F591))</f>
        <v>12.191059342599086</v>
      </c>
      <c r="I591" s="8" cm="1">
        <f t="array" aca="1" ref="I591" ca="1">SUM(IF(ISERROR(FIND($A$4:$F$4,I$4)),0,$A591:$F591))</f>
        <v>7.670141723768614</v>
      </c>
      <c r="J591" s="8">
        <f t="shared" ca="1" si="77"/>
        <v>12.191059342599086</v>
      </c>
      <c r="K591" s="8" t="str">
        <f t="shared" ca="1" si="78"/>
        <v>ADF</v>
      </c>
      <c r="L591" s="8">
        <f ca="1">SMALL($J$5:$J$1004,ROWS($J$5:J591))</f>
        <v>11.680854216950882</v>
      </c>
      <c r="M591" s="10">
        <f ca="1">ROWS($J$5:J591)/COUNT($J$5:$J$1004)</f>
        <v>0.58699999999999997</v>
      </c>
      <c r="N591" s="10"/>
      <c r="O591" s="8" t="str">
        <f t="shared" ca="1" si="79"/>
        <v xml:space="preserve"> </v>
      </c>
      <c r="P591" s="8">
        <f t="shared" ca="1" si="79"/>
        <v>1</v>
      </c>
      <c r="Q591" s="8" t="str">
        <f t="shared" ca="1" si="79"/>
        <v xml:space="preserve"> </v>
      </c>
      <c r="S591" s="8">
        <f t="shared" ca="1" si="76"/>
        <v>1</v>
      </c>
      <c r="T591" s="8" t="str">
        <f t="shared" ca="1" si="76"/>
        <v/>
      </c>
      <c r="U591" s="8" t="str">
        <f t="shared" ca="1" si="76"/>
        <v/>
      </c>
      <c r="V591" s="8">
        <f t="shared" ca="1" si="76"/>
        <v>1</v>
      </c>
      <c r="W591" s="8" t="str">
        <f t="shared" ca="1" si="76"/>
        <v/>
      </c>
      <c r="X591" s="8">
        <f t="shared" ca="1" si="76"/>
        <v>1</v>
      </c>
    </row>
    <row r="592" spans="1:24" hidden="1" x14ac:dyDescent="0.25">
      <c r="A592" s="57">
        <f t="shared" ca="1" si="73"/>
        <v>4.0501349945198513</v>
      </c>
      <c r="B592" s="57">
        <f t="shared" ca="1" si="74"/>
        <v>3.8186099382346046</v>
      </c>
      <c r="C592" s="57">
        <f t="shared" ca="1" si="74"/>
        <v>5.7674038736933024</v>
      </c>
      <c r="D592" s="57">
        <f t="shared" ca="1" si="74"/>
        <v>4.4310580619438866</v>
      </c>
      <c r="E592" s="57">
        <f t="shared" ca="1" si="74"/>
        <v>2.4733771041646131</v>
      </c>
      <c r="F592" s="57">
        <f t="shared" ca="1" si="74"/>
        <v>3.1847919616644349</v>
      </c>
      <c r="G592" s="8" cm="1">
        <f t="array" aca="1" ref="G592" ca="1">SUM(IF(ISERROR(FIND($A$4:$F$4,G$4)),0,$A592:$F592))</f>
        <v>9.8175388682131537</v>
      </c>
      <c r="H592" s="8" cm="1">
        <f t="array" aca="1" ref="H592" ca="1">SUM(IF(ISERROR(FIND($A$4:$F$4,H$4)),0,$A592:$F592))</f>
        <v>11.665985018128172</v>
      </c>
      <c r="I592" s="8" cm="1">
        <f t="array" aca="1" ref="I592" ca="1">SUM(IF(ISERROR(FIND($A$4:$F$4,I$4)),0,$A592:$F592))</f>
        <v>9.4767790040636513</v>
      </c>
      <c r="J592" s="8">
        <f t="shared" ca="1" si="77"/>
        <v>11.665985018128172</v>
      </c>
      <c r="K592" s="8" t="str">
        <f t="shared" ca="1" si="78"/>
        <v>ADF</v>
      </c>
      <c r="L592" s="8">
        <f ca="1">SMALL($J$5:$J$1004,ROWS($J$5:J592))</f>
        <v>11.681574516594562</v>
      </c>
      <c r="M592" s="10">
        <f ca="1">ROWS($J$5:J592)/COUNT($J$5:$J$1004)</f>
        <v>0.58799999999999997</v>
      </c>
      <c r="N592" s="10"/>
      <c r="O592" s="8" t="str">
        <f t="shared" ca="1" si="79"/>
        <v xml:space="preserve"> </v>
      </c>
      <c r="P592" s="8">
        <f t="shared" ca="1" si="79"/>
        <v>1</v>
      </c>
      <c r="Q592" s="8" t="str">
        <f t="shared" ca="1" si="79"/>
        <v xml:space="preserve"> </v>
      </c>
      <c r="S592" s="8">
        <f t="shared" ca="1" si="76"/>
        <v>1</v>
      </c>
      <c r="T592" s="8" t="str">
        <f t="shared" ca="1" si="76"/>
        <v/>
      </c>
      <c r="U592" s="8" t="str">
        <f t="shared" ca="1" si="76"/>
        <v/>
      </c>
      <c r="V592" s="8">
        <f t="shared" ca="1" si="76"/>
        <v>1</v>
      </c>
      <c r="W592" s="8" t="str">
        <f t="shared" ca="1" si="76"/>
        <v/>
      </c>
      <c r="X592" s="8">
        <f t="shared" ca="1" si="76"/>
        <v>1</v>
      </c>
    </row>
    <row r="593" spans="1:24" hidden="1" x14ac:dyDescent="0.25">
      <c r="A593" s="57">
        <f t="shared" ca="1" si="73"/>
        <v>5.994282829082394</v>
      </c>
      <c r="B593" s="57">
        <f t="shared" ca="1" si="74"/>
        <v>1.4984199434481282</v>
      </c>
      <c r="C593" s="57">
        <f t="shared" ca="1" si="74"/>
        <v>4.1581099261508818</v>
      </c>
      <c r="D593" s="57">
        <f t="shared" ca="1" si="74"/>
        <v>3.819437442013125</v>
      </c>
      <c r="E593" s="57">
        <f t="shared" ca="1" si="74"/>
        <v>2.6908817965968845</v>
      </c>
      <c r="F593" s="57">
        <f t="shared" ca="1" si="74"/>
        <v>3.172205069752283</v>
      </c>
      <c r="G593" s="8" cm="1">
        <f t="array" aca="1" ref="G593" ca="1">SUM(IF(ISERROR(FIND($A$4:$F$4,G$4)),0,$A593:$F593))</f>
        <v>10.152392755233276</v>
      </c>
      <c r="H593" s="8" cm="1">
        <f t="array" aca="1" ref="H593" ca="1">SUM(IF(ISERROR(FIND($A$4:$F$4,H$4)),0,$A593:$F593))</f>
        <v>12.985925340847803</v>
      </c>
      <c r="I593" s="8" cm="1">
        <f t="array" aca="1" ref="I593" ca="1">SUM(IF(ISERROR(FIND($A$4:$F$4,I$4)),0,$A593:$F593))</f>
        <v>7.3615068097972953</v>
      </c>
      <c r="J593" s="8">
        <f t="shared" ca="1" si="77"/>
        <v>12.985925340847803</v>
      </c>
      <c r="K593" s="8" t="str">
        <f t="shared" ca="1" si="78"/>
        <v>ADF</v>
      </c>
      <c r="L593" s="8">
        <f ca="1">SMALL($J$5:$J$1004,ROWS($J$5:J593))</f>
        <v>11.683112617483218</v>
      </c>
      <c r="M593" s="10">
        <f ca="1">ROWS($J$5:J593)/COUNT($J$5:$J$1004)</f>
        <v>0.58899999999999997</v>
      </c>
      <c r="N593" s="10"/>
      <c r="O593" s="8" t="str">
        <f t="shared" ca="1" si="79"/>
        <v xml:space="preserve"> </v>
      </c>
      <c r="P593" s="8">
        <f t="shared" ca="1" si="79"/>
        <v>1</v>
      </c>
      <c r="Q593" s="8" t="str">
        <f t="shared" ca="1" si="79"/>
        <v xml:space="preserve"> </v>
      </c>
      <c r="S593" s="8">
        <f t="shared" ca="1" si="76"/>
        <v>1</v>
      </c>
      <c r="T593" s="8" t="str">
        <f t="shared" ca="1" si="76"/>
        <v/>
      </c>
      <c r="U593" s="8" t="str">
        <f t="shared" ca="1" si="76"/>
        <v/>
      </c>
      <c r="V593" s="8">
        <f t="shared" ca="1" si="76"/>
        <v>1</v>
      </c>
      <c r="W593" s="8" t="str">
        <f t="shared" ca="1" si="76"/>
        <v/>
      </c>
      <c r="X593" s="8">
        <f t="shared" ca="1" si="76"/>
        <v>1</v>
      </c>
    </row>
    <row r="594" spans="1:24" hidden="1" x14ac:dyDescent="0.25">
      <c r="A594" s="57">
        <f t="shared" ca="1" si="73"/>
        <v>4.8430923147430711</v>
      </c>
      <c r="B594" s="57">
        <f t="shared" ca="1" si="74"/>
        <v>3.8577555100381837</v>
      </c>
      <c r="C594" s="57">
        <f t="shared" ca="1" si="74"/>
        <v>5.936672265769344</v>
      </c>
      <c r="D594" s="57">
        <f t="shared" ca="1" si="74"/>
        <v>4.1455962302197529</v>
      </c>
      <c r="E594" s="57">
        <f t="shared" ca="1" si="74"/>
        <v>1.8229530424621467</v>
      </c>
      <c r="F594" s="57">
        <f t="shared" ca="1" si="74"/>
        <v>3.7718889605766632</v>
      </c>
      <c r="G594" s="8" cm="1">
        <f t="array" aca="1" ref="G594" ca="1">SUM(IF(ISERROR(FIND($A$4:$F$4,G$4)),0,$A594:$F594))</f>
        <v>10.779764580512415</v>
      </c>
      <c r="H594" s="8" cm="1">
        <f t="array" aca="1" ref="H594" ca="1">SUM(IF(ISERROR(FIND($A$4:$F$4,H$4)),0,$A594:$F594))</f>
        <v>12.760577505539487</v>
      </c>
      <c r="I594" s="8" cm="1">
        <f t="array" aca="1" ref="I594" ca="1">SUM(IF(ISERROR(FIND($A$4:$F$4,I$4)),0,$A594:$F594))</f>
        <v>9.452597513076995</v>
      </c>
      <c r="J594" s="8">
        <f t="shared" ca="1" si="77"/>
        <v>12.760577505539487</v>
      </c>
      <c r="K594" s="8" t="str">
        <f t="shared" ca="1" si="78"/>
        <v>ADF</v>
      </c>
      <c r="L594" s="8">
        <f ca="1">SMALL($J$5:$J$1004,ROWS($J$5:J594))</f>
        <v>11.68450493441264</v>
      </c>
      <c r="M594" s="10">
        <f ca="1">ROWS($J$5:J594)/COUNT($J$5:$J$1004)</f>
        <v>0.59</v>
      </c>
      <c r="N594" s="10"/>
      <c r="O594" s="8" t="str">
        <f t="shared" ca="1" si="79"/>
        <v xml:space="preserve"> </v>
      </c>
      <c r="P594" s="8">
        <f t="shared" ca="1" si="79"/>
        <v>1</v>
      </c>
      <c r="Q594" s="8" t="str">
        <f t="shared" ca="1" si="79"/>
        <v xml:space="preserve"> </v>
      </c>
      <c r="S594" s="8">
        <f t="shared" ca="1" si="76"/>
        <v>1</v>
      </c>
      <c r="T594" s="8" t="str">
        <f t="shared" ca="1" si="76"/>
        <v/>
      </c>
      <c r="U594" s="8" t="str">
        <f t="shared" ca="1" si="76"/>
        <v/>
      </c>
      <c r="V594" s="8">
        <f t="shared" ca="1" si="76"/>
        <v>1</v>
      </c>
      <c r="W594" s="8" t="str">
        <f t="shared" ca="1" si="76"/>
        <v/>
      </c>
      <c r="X594" s="8">
        <f t="shared" ca="1" si="76"/>
        <v>1</v>
      </c>
    </row>
    <row r="595" spans="1:24" hidden="1" x14ac:dyDescent="0.25">
      <c r="A595" s="57">
        <f t="shared" ca="1" si="73"/>
        <v>2.972973341067489</v>
      </c>
      <c r="B595" s="57">
        <f t="shared" ca="1" si="74"/>
        <v>3.7911432231847422</v>
      </c>
      <c r="C595" s="57">
        <f t="shared" ca="1" si="74"/>
        <v>5.8797341399816005</v>
      </c>
      <c r="D595" s="57">
        <f t="shared" ca="1" si="74"/>
        <v>3.5861217350388168</v>
      </c>
      <c r="E595" s="57">
        <f t="shared" ca="1" si="74"/>
        <v>1.895287195105213</v>
      </c>
      <c r="F595" s="57">
        <f t="shared" ca="1" si="74"/>
        <v>2.4921953372072503</v>
      </c>
      <c r="G595" s="8" cm="1">
        <f t="array" aca="1" ref="G595" ca="1">SUM(IF(ISERROR(FIND($A$4:$F$4,G$4)),0,$A595:$F595))</f>
        <v>8.8527074810490891</v>
      </c>
      <c r="H595" s="8" cm="1">
        <f t="array" aca="1" ref="H595" ca="1">SUM(IF(ISERROR(FIND($A$4:$F$4,H$4)),0,$A595:$F595))</f>
        <v>9.0512904133135557</v>
      </c>
      <c r="I595" s="8" cm="1">
        <f t="array" aca="1" ref="I595" ca="1">SUM(IF(ISERROR(FIND($A$4:$F$4,I$4)),0,$A595:$F595))</f>
        <v>8.1786257554972046</v>
      </c>
      <c r="J595" s="8">
        <f t="shared" ca="1" si="77"/>
        <v>9.0512904133135557</v>
      </c>
      <c r="K595" s="8" t="str">
        <f t="shared" ca="1" si="78"/>
        <v>ADF</v>
      </c>
      <c r="L595" s="8">
        <f ca="1">SMALL($J$5:$J$1004,ROWS($J$5:J595))</f>
        <v>11.692273715576444</v>
      </c>
      <c r="M595" s="10">
        <f ca="1">ROWS($J$5:J595)/COUNT($J$5:$J$1004)</f>
        <v>0.59099999999999997</v>
      </c>
      <c r="N595" s="10"/>
      <c r="O595" s="8" t="str">
        <f t="shared" ca="1" si="79"/>
        <v xml:space="preserve"> </v>
      </c>
      <c r="P595" s="8">
        <f t="shared" ca="1" si="79"/>
        <v>1</v>
      </c>
      <c r="Q595" s="8" t="str">
        <f t="shared" ca="1" si="79"/>
        <v xml:space="preserve"> </v>
      </c>
      <c r="S595" s="8">
        <f t="shared" ca="1" si="76"/>
        <v>1</v>
      </c>
      <c r="T595" s="8" t="str">
        <f t="shared" ca="1" si="76"/>
        <v/>
      </c>
      <c r="U595" s="8" t="str">
        <f t="shared" ca="1" si="76"/>
        <v/>
      </c>
      <c r="V595" s="8">
        <f t="shared" ca="1" si="76"/>
        <v>1</v>
      </c>
      <c r="W595" s="8" t="str">
        <f t="shared" ca="1" si="76"/>
        <v/>
      </c>
      <c r="X595" s="8">
        <f t="shared" ca="1" si="76"/>
        <v>1</v>
      </c>
    </row>
    <row r="596" spans="1:24" hidden="1" x14ac:dyDescent="0.25">
      <c r="A596" s="57">
        <f t="shared" ca="1" si="73"/>
        <v>4.5040671249723241</v>
      </c>
      <c r="B596" s="57">
        <f t="shared" ca="1" si="74"/>
        <v>4.3030102832849604</v>
      </c>
      <c r="C596" s="57">
        <f t="shared" ca="1" si="74"/>
        <v>4.3797127125629185</v>
      </c>
      <c r="D596" s="57">
        <f t="shared" ca="1" si="74"/>
        <v>2.8969215581163472</v>
      </c>
      <c r="E596" s="57">
        <f t="shared" ca="1" si="74"/>
        <v>1.0064528089748461</v>
      </c>
      <c r="F596" s="57">
        <f t="shared" ca="1" si="74"/>
        <v>3.8400734655210131</v>
      </c>
      <c r="G596" s="8" cm="1">
        <f t="array" aca="1" ref="G596" ca="1">SUM(IF(ISERROR(FIND($A$4:$F$4,G$4)),0,$A596:$F596))</f>
        <v>8.8837798375352435</v>
      </c>
      <c r="H596" s="8" cm="1">
        <f t="array" aca="1" ref="H596" ca="1">SUM(IF(ISERROR(FIND($A$4:$F$4,H$4)),0,$A596:$F596))</f>
        <v>11.241062148609686</v>
      </c>
      <c r="I596" s="8" cm="1">
        <f t="array" aca="1" ref="I596" ca="1">SUM(IF(ISERROR(FIND($A$4:$F$4,I$4)),0,$A596:$F596))</f>
        <v>9.1495365577808201</v>
      </c>
      <c r="J596" s="8">
        <f t="shared" ca="1" si="77"/>
        <v>11.241062148609686</v>
      </c>
      <c r="K596" s="8" t="str">
        <f t="shared" ca="1" si="78"/>
        <v>ADF</v>
      </c>
      <c r="L596" s="8">
        <f ca="1">SMALL($J$5:$J$1004,ROWS($J$5:J596))</f>
        <v>11.697484262224624</v>
      </c>
      <c r="M596" s="10">
        <f ca="1">ROWS($J$5:J596)/COUNT($J$5:$J$1004)</f>
        <v>0.59199999999999997</v>
      </c>
      <c r="N596" s="10"/>
      <c r="O596" s="8" t="str">
        <f t="shared" ca="1" si="79"/>
        <v xml:space="preserve"> </v>
      </c>
      <c r="P596" s="8">
        <f t="shared" ca="1" si="79"/>
        <v>1</v>
      </c>
      <c r="Q596" s="8" t="str">
        <f t="shared" ca="1" si="79"/>
        <v xml:space="preserve"> </v>
      </c>
      <c r="S596" s="8">
        <f t="shared" ca="1" si="76"/>
        <v>1</v>
      </c>
      <c r="T596" s="8" t="str">
        <f t="shared" ca="1" si="76"/>
        <v/>
      </c>
      <c r="U596" s="8" t="str">
        <f t="shared" ca="1" si="76"/>
        <v/>
      </c>
      <c r="V596" s="8">
        <f t="shared" ca="1" si="76"/>
        <v>1</v>
      </c>
      <c r="W596" s="8" t="str">
        <f t="shared" ca="1" si="76"/>
        <v/>
      </c>
      <c r="X596" s="8">
        <f t="shared" ca="1" si="76"/>
        <v>1</v>
      </c>
    </row>
    <row r="597" spans="1:24" hidden="1" x14ac:dyDescent="0.25">
      <c r="A597" s="57">
        <f t="shared" ca="1" si="73"/>
        <v>3.337013067116386</v>
      </c>
      <c r="B597" s="57">
        <f t="shared" ca="1" si="74"/>
        <v>1.3943061817425155</v>
      </c>
      <c r="C597" s="57">
        <f t="shared" ca="1" si="74"/>
        <v>6.503225476794972</v>
      </c>
      <c r="D597" s="57">
        <f t="shared" ca="1" si="74"/>
        <v>3.8388453757020646</v>
      </c>
      <c r="E597" s="57">
        <f t="shared" ca="1" si="74"/>
        <v>2.8485179335420616</v>
      </c>
      <c r="F597" s="57">
        <f t="shared" ca="1" si="74"/>
        <v>2.0256960169809153</v>
      </c>
      <c r="G597" s="8" cm="1">
        <f t="array" aca="1" ref="G597" ca="1">SUM(IF(ISERROR(FIND($A$4:$F$4,G$4)),0,$A597:$F597))</f>
        <v>9.840238543911358</v>
      </c>
      <c r="H597" s="8" cm="1">
        <f t="array" aca="1" ref="H597" ca="1">SUM(IF(ISERROR(FIND($A$4:$F$4,H$4)),0,$A597:$F597))</f>
        <v>9.2015544597993646</v>
      </c>
      <c r="I597" s="8" cm="1">
        <f t="array" aca="1" ref="I597" ca="1">SUM(IF(ISERROR(FIND($A$4:$F$4,I$4)),0,$A597:$F597))</f>
        <v>6.2685201322654924</v>
      </c>
      <c r="J597" s="8">
        <f t="shared" ca="1" si="77"/>
        <v>9.840238543911358</v>
      </c>
      <c r="K597" s="8" t="str">
        <f t="shared" ca="1" si="78"/>
        <v>AC</v>
      </c>
      <c r="L597" s="8">
        <f ca="1">SMALL($J$5:$J$1004,ROWS($J$5:J597))</f>
        <v>11.712896626056235</v>
      </c>
      <c r="M597" s="10">
        <f ca="1">ROWS($J$5:J597)/COUNT($J$5:$J$1004)</f>
        <v>0.59299999999999997</v>
      </c>
      <c r="N597" s="10"/>
      <c r="O597" s="8">
        <f t="shared" ca="1" si="79"/>
        <v>1</v>
      </c>
      <c r="P597" s="8" t="str">
        <f t="shared" ca="1" si="79"/>
        <v xml:space="preserve"> </v>
      </c>
      <c r="Q597" s="8" t="str">
        <f t="shared" ca="1" si="79"/>
        <v xml:space="preserve"> </v>
      </c>
      <c r="S597" s="8">
        <f t="shared" ca="1" si="76"/>
        <v>1</v>
      </c>
      <c r="T597" s="8" t="str">
        <f t="shared" ca="1" si="76"/>
        <v/>
      </c>
      <c r="U597" s="8">
        <f t="shared" ca="1" si="76"/>
        <v>1</v>
      </c>
      <c r="V597" s="8" t="str">
        <f t="shared" ca="1" si="76"/>
        <v/>
      </c>
      <c r="W597" s="8" t="str">
        <f t="shared" ca="1" si="76"/>
        <v/>
      </c>
      <c r="X597" s="8" t="str">
        <f t="shared" ca="1" si="76"/>
        <v/>
      </c>
    </row>
    <row r="598" spans="1:24" hidden="1" x14ac:dyDescent="0.25">
      <c r="A598" s="57">
        <f t="shared" ca="1" si="73"/>
        <v>4.4057937154129387</v>
      </c>
      <c r="B598" s="57">
        <f t="shared" ca="1" si="74"/>
        <v>1.3901191259575465</v>
      </c>
      <c r="C598" s="57">
        <f t="shared" ca="1" si="74"/>
        <v>4.5044371788626059</v>
      </c>
      <c r="D598" s="57">
        <f t="shared" ca="1" si="74"/>
        <v>5.4016341036678792</v>
      </c>
      <c r="E598" s="57">
        <f t="shared" ca="1" si="74"/>
        <v>2.6218847935212573</v>
      </c>
      <c r="F598" s="57">
        <f t="shared" ca="1" si="74"/>
        <v>3.5017005807875767</v>
      </c>
      <c r="G598" s="8" cm="1">
        <f t="array" aca="1" ref="G598" ca="1">SUM(IF(ISERROR(FIND($A$4:$F$4,G$4)),0,$A598:$F598))</f>
        <v>8.9102308942755446</v>
      </c>
      <c r="H598" s="8" cm="1">
        <f t="array" aca="1" ref="H598" ca="1">SUM(IF(ISERROR(FIND($A$4:$F$4,H$4)),0,$A598:$F598))</f>
        <v>13.309128399868396</v>
      </c>
      <c r="I598" s="8" cm="1">
        <f t="array" aca="1" ref="I598" ca="1">SUM(IF(ISERROR(FIND($A$4:$F$4,I$4)),0,$A598:$F598))</f>
        <v>7.5137045002663809</v>
      </c>
      <c r="J598" s="8">
        <f t="shared" ca="1" si="77"/>
        <v>13.309128399868396</v>
      </c>
      <c r="K598" s="8" t="str">
        <f t="shared" ca="1" si="78"/>
        <v>ADF</v>
      </c>
      <c r="L598" s="8">
        <f ca="1">SMALL($J$5:$J$1004,ROWS($J$5:J598))</f>
        <v>11.724515852525972</v>
      </c>
      <c r="M598" s="10">
        <f ca="1">ROWS($J$5:J598)/COUNT($J$5:$J$1004)</f>
        <v>0.59399999999999997</v>
      </c>
      <c r="N598" s="10"/>
      <c r="O598" s="8" t="str">
        <f t="shared" ca="1" si="79"/>
        <v xml:space="preserve"> </v>
      </c>
      <c r="P598" s="8">
        <f t="shared" ca="1" si="79"/>
        <v>1</v>
      </c>
      <c r="Q598" s="8" t="str">
        <f t="shared" ca="1" si="79"/>
        <v xml:space="preserve"> </v>
      </c>
      <c r="S598" s="8">
        <f t="shared" ca="1" si="76"/>
        <v>1</v>
      </c>
      <c r="T598" s="8" t="str">
        <f t="shared" ca="1" si="76"/>
        <v/>
      </c>
      <c r="U598" s="8" t="str">
        <f t="shared" ca="1" si="76"/>
        <v/>
      </c>
      <c r="V598" s="8">
        <f t="shared" ca="1" si="76"/>
        <v>1</v>
      </c>
      <c r="W598" s="8" t="str">
        <f t="shared" ca="1" si="76"/>
        <v/>
      </c>
      <c r="X598" s="8">
        <f t="shared" ca="1" si="76"/>
        <v>1</v>
      </c>
    </row>
    <row r="599" spans="1:24" hidden="1" x14ac:dyDescent="0.25">
      <c r="A599" s="57">
        <f t="shared" ca="1" si="73"/>
        <v>3.339144905414491</v>
      </c>
      <c r="B599" s="57">
        <f t="shared" ca="1" si="74"/>
        <v>2.2899883565820258</v>
      </c>
      <c r="C599" s="57">
        <f t="shared" ca="1" si="74"/>
        <v>4.349603578701549</v>
      </c>
      <c r="D599" s="57">
        <f t="shared" ca="1" si="74"/>
        <v>2.285096490992458</v>
      </c>
      <c r="E599" s="57">
        <f t="shared" ca="1" si="74"/>
        <v>2.0780326141976646</v>
      </c>
      <c r="F599" s="57">
        <f t="shared" ca="1" si="74"/>
        <v>3.7522079457775277</v>
      </c>
      <c r="G599" s="8" cm="1">
        <f t="array" aca="1" ref="G599" ca="1">SUM(IF(ISERROR(FIND($A$4:$F$4,G$4)),0,$A599:$F599))</f>
        <v>7.6887484841160401</v>
      </c>
      <c r="H599" s="8" cm="1">
        <f t="array" aca="1" ref="H599" ca="1">SUM(IF(ISERROR(FIND($A$4:$F$4,H$4)),0,$A599:$F599))</f>
        <v>9.3764493421844772</v>
      </c>
      <c r="I599" s="8" cm="1">
        <f t="array" aca="1" ref="I599" ca="1">SUM(IF(ISERROR(FIND($A$4:$F$4,I$4)),0,$A599:$F599))</f>
        <v>8.1202289165572186</v>
      </c>
      <c r="J599" s="8">
        <f t="shared" ca="1" si="77"/>
        <v>9.3764493421844772</v>
      </c>
      <c r="K599" s="8" t="str">
        <f t="shared" ca="1" si="78"/>
        <v>ADF</v>
      </c>
      <c r="L599" s="8">
        <f ca="1">SMALL($J$5:$J$1004,ROWS($J$5:J599))</f>
        <v>11.732224172472716</v>
      </c>
      <c r="M599" s="10">
        <f ca="1">ROWS($J$5:J599)/COUNT($J$5:$J$1004)</f>
        <v>0.59499999999999997</v>
      </c>
      <c r="N599" s="10"/>
      <c r="O599" s="8" t="str">
        <f t="shared" ca="1" si="79"/>
        <v xml:space="preserve"> </v>
      </c>
      <c r="P599" s="8">
        <f t="shared" ca="1" si="79"/>
        <v>1</v>
      </c>
      <c r="Q599" s="8" t="str">
        <f t="shared" ca="1" si="79"/>
        <v xml:space="preserve"> </v>
      </c>
      <c r="S599" s="8">
        <f t="shared" ca="1" si="76"/>
        <v>1</v>
      </c>
      <c r="T599" s="8" t="str">
        <f t="shared" ca="1" si="76"/>
        <v/>
      </c>
      <c r="U599" s="8" t="str">
        <f t="shared" ca="1" si="76"/>
        <v/>
      </c>
      <c r="V599" s="8">
        <f t="shared" ca="1" si="76"/>
        <v>1</v>
      </c>
      <c r="W599" s="8" t="str">
        <f t="shared" ca="1" si="76"/>
        <v/>
      </c>
      <c r="X599" s="8">
        <f t="shared" ca="1" si="76"/>
        <v>1</v>
      </c>
    </row>
    <row r="600" spans="1:24" hidden="1" x14ac:dyDescent="0.25">
      <c r="A600" s="57">
        <f t="shared" ca="1" si="73"/>
        <v>5.5488645261671525</v>
      </c>
      <c r="B600" s="57">
        <f t="shared" ca="1" si="74"/>
        <v>3.6547020098896073</v>
      </c>
      <c r="C600" s="57">
        <f t="shared" ca="1" si="74"/>
        <v>7.2313958538125327</v>
      </c>
      <c r="D600" s="57">
        <f t="shared" ca="1" si="74"/>
        <v>3.8080642367386051</v>
      </c>
      <c r="E600" s="57">
        <f t="shared" ca="1" si="74"/>
        <v>1.7310428950141432</v>
      </c>
      <c r="F600" s="57">
        <f t="shared" ca="1" si="74"/>
        <v>2.60843536532622</v>
      </c>
      <c r="G600" s="8" cm="1">
        <f t="array" aca="1" ref="G600" ca="1">SUM(IF(ISERROR(FIND($A$4:$F$4,G$4)),0,$A600:$F600))</f>
        <v>12.780260379979685</v>
      </c>
      <c r="H600" s="8" cm="1">
        <f t="array" aca="1" ref="H600" ca="1">SUM(IF(ISERROR(FIND($A$4:$F$4,H$4)),0,$A600:$F600))</f>
        <v>11.965364128231979</v>
      </c>
      <c r="I600" s="8" cm="1">
        <f t="array" aca="1" ref="I600" ca="1">SUM(IF(ISERROR(FIND($A$4:$F$4,I$4)),0,$A600:$F600))</f>
        <v>7.9941802702299709</v>
      </c>
      <c r="J600" s="8">
        <f t="shared" ca="1" si="77"/>
        <v>12.780260379979685</v>
      </c>
      <c r="K600" s="8" t="str">
        <f t="shared" ca="1" si="78"/>
        <v>AC</v>
      </c>
      <c r="L600" s="8">
        <f ca="1">SMALL($J$5:$J$1004,ROWS($J$5:J600))</f>
        <v>11.733855271152811</v>
      </c>
      <c r="M600" s="10">
        <f ca="1">ROWS($J$5:J600)/COUNT($J$5:$J$1004)</f>
        <v>0.59599999999999997</v>
      </c>
      <c r="N600" s="10"/>
      <c r="O600" s="8">
        <f t="shared" ca="1" si="79"/>
        <v>1</v>
      </c>
      <c r="P600" s="8" t="str">
        <f t="shared" ca="1" si="79"/>
        <v xml:space="preserve"> </v>
      </c>
      <c r="Q600" s="8" t="str">
        <f t="shared" ca="1" si="79"/>
        <v xml:space="preserve"> </v>
      </c>
      <c r="S600" s="8">
        <f t="shared" ca="1" si="76"/>
        <v>1</v>
      </c>
      <c r="T600" s="8" t="str">
        <f t="shared" ca="1" si="76"/>
        <v/>
      </c>
      <c r="U600" s="8">
        <f t="shared" ca="1" si="76"/>
        <v>1</v>
      </c>
      <c r="V600" s="8" t="str">
        <f t="shared" ca="1" si="76"/>
        <v/>
      </c>
      <c r="W600" s="8" t="str">
        <f t="shared" ca="1" si="76"/>
        <v/>
      </c>
      <c r="X600" s="8" t="str">
        <f t="shared" ca="1" si="76"/>
        <v/>
      </c>
    </row>
    <row r="601" spans="1:24" hidden="1" x14ac:dyDescent="0.25">
      <c r="A601" s="57">
        <f t="shared" ca="1" si="73"/>
        <v>4.4487883933154793</v>
      </c>
      <c r="B601" s="57">
        <f t="shared" ca="1" si="74"/>
        <v>2.9317595515536992</v>
      </c>
      <c r="C601" s="57">
        <f t="shared" ca="1" si="74"/>
        <v>4.066569380855892</v>
      </c>
      <c r="D601" s="57">
        <f t="shared" ca="1" si="74"/>
        <v>4.3619350880132481</v>
      </c>
      <c r="E601" s="57">
        <f t="shared" ca="1" si="74"/>
        <v>1.6271638435883613</v>
      </c>
      <c r="F601" s="57">
        <f t="shared" ca="1" si="74"/>
        <v>2.2860693552368558</v>
      </c>
      <c r="G601" s="8" cm="1">
        <f t="array" aca="1" ref="G601" ca="1">SUM(IF(ISERROR(FIND($A$4:$F$4,G$4)),0,$A601:$F601))</f>
        <v>8.5153577741713704</v>
      </c>
      <c r="H601" s="8" cm="1">
        <f t="array" aca="1" ref="H601" ca="1">SUM(IF(ISERROR(FIND($A$4:$F$4,H$4)),0,$A601:$F601))</f>
        <v>11.096792836565584</v>
      </c>
      <c r="I601" s="8" cm="1">
        <f t="array" aca="1" ref="I601" ca="1">SUM(IF(ISERROR(FIND($A$4:$F$4,I$4)),0,$A601:$F601))</f>
        <v>6.8449927503789159</v>
      </c>
      <c r="J601" s="8">
        <f t="shared" ca="1" si="77"/>
        <v>11.096792836565584</v>
      </c>
      <c r="K601" s="8" t="str">
        <f t="shared" ca="1" si="78"/>
        <v>ADF</v>
      </c>
      <c r="L601" s="8">
        <f ca="1">SMALL($J$5:$J$1004,ROWS($J$5:J601))</f>
        <v>11.735055105832423</v>
      </c>
      <c r="M601" s="10">
        <f ca="1">ROWS($J$5:J601)/COUNT($J$5:$J$1004)</f>
        <v>0.59699999999999998</v>
      </c>
      <c r="N601" s="10"/>
      <c r="O601" s="8" t="str">
        <f t="shared" ca="1" si="79"/>
        <v xml:space="preserve"> </v>
      </c>
      <c r="P601" s="8">
        <f t="shared" ca="1" si="79"/>
        <v>1</v>
      </c>
      <c r="Q601" s="8" t="str">
        <f t="shared" ca="1" si="79"/>
        <v xml:space="preserve"> </v>
      </c>
      <c r="S601" s="8">
        <f t="shared" ca="1" si="76"/>
        <v>1</v>
      </c>
      <c r="T601" s="8" t="str">
        <f t="shared" ca="1" si="76"/>
        <v/>
      </c>
      <c r="U601" s="8" t="str">
        <f t="shared" ca="1" si="76"/>
        <v/>
      </c>
      <c r="V601" s="8">
        <f t="shared" ca="1" si="76"/>
        <v>1</v>
      </c>
      <c r="W601" s="8" t="str">
        <f t="shared" ca="1" si="76"/>
        <v/>
      </c>
      <c r="X601" s="8">
        <f t="shared" ca="1" si="76"/>
        <v>1</v>
      </c>
    </row>
    <row r="602" spans="1:24" hidden="1" x14ac:dyDescent="0.25">
      <c r="A602" s="57">
        <f t="shared" ca="1" si="73"/>
        <v>2.225457933894857</v>
      </c>
      <c r="B602" s="57">
        <f t="shared" ca="1" si="74"/>
        <v>3.70927901754099</v>
      </c>
      <c r="C602" s="57">
        <f t="shared" ca="1" si="74"/>
        <v>7.7992813140753308</v>
      </c>
      <c r="D602" s="57">
        <f t="shared" ca="1" si="74"/>
        <v>4.0389663215050033</v>
      </c>
      <c r="E602" s="57">
        <f t="shared" ca="1" si="74"/>
        <v>1.6798240907020352</v>
      </c>
      <c r="F602" s="57">
        <f t="shared" ca="1" si="74"/>
        <v>3.0823011191065479</v>
      </c>
      <c r="G602" s="8" cm="1">
        <f t="array" aca="1" ref="G602" ca="1">SUM(IF(ISERROR(FIND($A$4:$F$4,G$4)),0,$A602:$F602))</f>
        <v>10.024739247970189</v>
      </c>
      <c r="H602" s="8" cm="1">
        <f t="array" aca="1" ref="H602" ca="1">SUM(IF(ISERROR(FIND($A$4:$F$4,H$4)),0,$A602:$F602))</f>
        <v>9.3467253745064092</v>
      </c>
      <c r="I602" s="8" cm="1">
        <f t="array" aca="1" ref="I602" ca="1">SUM(IF(ISERROR(FIND($A$4:$F$4,I$4)),0,$A602:$F602))</f>
        <v>8.4714042273495735</v>
      </c>
      <c r="J602" s="8">
        <f t="shared" ca="1" si="77"/>
        <v>10.024739247970189</v>
      </c>
      <c r="K602" s="8" t="str">
        <f t="shared" ca="1" si="78"/>
        <v>AC</v>
      </c>
      <c r="L602" s="8">
        <f ca="1">SMALL($J$5:$J$1004,ROWS($J$5:J602))</f>
        <v>11.73753390365702</v>
      </c>
      <c r="M602" s="10">
        <f ca="1">ROWS($J$5:J602)/COUNT($J$5:$J$1004)</f>
        <v>0.59799999999999998</v>
      </c>
      <c r="N602" s="10"/>
      <c r="O602" s="8">
        <f t="shared" ca="1" si="79"/>
        <v>1</v>
      </c>
      <c r="P602" s="8" t="str">
        <f t="shared" ca="1" si="79"/>
        <v xml:space="preserve"> </v>
      </c>
      <c r="Q602" s="8" t="str">
        <f t="shared" ca="1" si="79"/>
        <v xml:space="preserve"> </v>
      </c>
      <c r="S602" s="8">
        <f t="shared" ca="1" si="76"/>
        <v>1</v>
      </c>
      <c r="T602" s="8" t="str">
        <f t="shared" ca="1" si="76"/>
        <v/>
      </c>
      <c r="U602" s="8">
        <f t="shared" ca="1" si="76"/>
        <v>1</v>
      </c>
      <c r="V602" s="8" t="str">
        <f t="shared" ca="1" si="76"/>
        <v/>
      </c>
      <c r="W602" s="8" t="str">
        <f t="shared" ca="1" si="76"/>
        <v/>
      </c>
      <c r="X602" s="8" t="str">
        <f t="shared" ca="1" si="76"/>
        <v/>
      </c>
    </row>
    <row r="603" spans="1:24" hidden="1" x14ac:dyDescent="0.25">
      <c r="A603" s="57">
        <f t="shared" ca="1" si="73"/>
        <v>3.1624835434612724</v>
      </c>
      <c r="B603" s="57">
        <f t="shared" ca="1" si="74"/>
        <v>1.7891574466102629</v>
      </c>
      <c r="C603" s="57">
        <f t="shared" ca="1" si="74"/>
        <v>7.3521997608295546</v>
      </c>
      <c r="D603" s="57">
        <f t="shared" ca="1" si="74"/>
        <v>5.907608472311022</v>
      </c>
      <c r="E603" s="57">
        <f t="shared" ca="1" si="74"/>
        <v>1.3473820018996485</v>
      </c>
      <c r="F603" s="57">
        <f t="shared" ca="1" si="74"/>
        <v>3.5821371580836145</v>
      </c>
      <c r="G603" s="8" cm="1">
        <f t="array" aca="1" ref="G603" ca="1">SUM(IF(ISERROR(FIND($A$4:$F$4,G$4)),0,$A603:$F603))</f>
        <v>10.514683304290827</v>
      </c>
      <c r="H603" s="8" cm="1">
        <f t="array" aca="1" ref="H603" ca="1">SUM(IF(ISERROR(FIND($A$4:$F$4,H$4)),0,$A603:$F603))</f>
        <v>12.652229173855909</v>
      </c>
      <c r="I603" s="8" cm="1">
        <f t="array" aca="1" ref="I603" ca="1">SUM(IF(ISERROR(FIND($A$4:$F$4,I$4)),0,$A603:$F603))</f>
        <v>6.7186766065935259</v>
      </c>
      <c r="J603" s="8">
        <f t="shared" ca="1" si="77"/>
        <v>12.652229173855909</v>
      </c>
      <c r="K603" s="8" t="str">
        <f t="shared" ca="1" si="78"/>
        <v>ADF</v>
      </c>
      <c r="L603" s="8">
        <f ca="1">SMALL($J$5:$J$1004,ROWS($J$5:J603))</f>
        <v>11.738292363477584</v>
      </c>
      <c r="M603" s="10">
        <f ca="1">ROWS($J$5:J603)/COUNT($J$5:$J$1004)</f>
        <v>0.59899999999999998</v>
      </c>
      <c r="N603" s="10"/>
      <c r="O603" s="8" t="str">
        <f t="shared" ca="1" si="79"/>
        <v xml:space="preserve"> </v>
      </c>
      <c r="P603" s="8">
        <f t="shared" ca="1" si="79"/>
        <v>1</v>
      </c>
      <c r="Q603" s="8" t="str">
        <f t="shared" ca="1" si="79"/>
        <v xml:space="preserve"> </v>
      </c>
      <c r="S603" s="8">
        <f t="shared" ca="1" si="76"/>
        <v>1</v>
      </c>
      <c r="T603" s="8" t="str">
        <f t="shared" ca="1" si="76"/>
        <v/>
      </c>
      <c r="U603" s="8" t="str">
        <f t="shared" ca="1" si="76"/>
        <v/>
      </c>
      <c r="V603" s="8">
        <f t="shared" ca="1" si="76"/>
        <v>1</v>
      </c>
      <c r="W603" s="8" t="str">
        <f t="shared" ca="1" si="76"/>
        <v/>
      </c>
      <c r="X603" s="8">
        <f t="shared" ca="1" si="76"/>
        <v>1</v>
      </c>
    </row>
    <row r="604" spans="1:24" hidden="1" x14ac:dyDescent="0.25">
      <c r="A604" s="57">
        <f t="shared" ca="1" si="73"/>
        <v>4.4951542622976088</v>
      </c>
      <c r="B604" s="57">
        <f t="shared" ca="1" si="74"/>
        <v>1.7845338866640867</v>
      </c>
      <c r="C604" s="57">
        <f t="shared" ca="1" si="74"/>
        <v>4.1764615416736124</v>
      </c>
      <c r="D604" s="57">
        <f t="shared" ca="1" si="74"/>
        <v>2.208042288121721</v>
      </c>
      <c r="E604" s="57">
        <f t="shared" ca="1" si="74"/>
        <v>2.9025439101428328</v>
      </c>
      <c r="F604" s="57">
        <f t="shared" ca="1" si="74"/>
        <v>3.3264634188102251</v>
      </c>
      <c r="G604" s="8" cm="1">
        <f t="array" aca="1" ref="G604" ca="1">SUM(IF(ISERROR(FIND($A$4:$F$4,G$4)),0,$A604:$F604))</f>
        <v>8.6716158039712212</v>
      </c>
      <c r="H604" s="8" cm="1">
        <f t="array" aca="1" ref="H604" ca="1">SUM(IF(ISERROR(FIND($A$4:$F$4,H$4)),0,$A604:$F604))</f>
        <v>10.029659969229556</v>
      </c>
      <c r="I604" s="8" cm="1">
        <f t="array" aca="1" ref="I604" ca="1">SUM(IF(ISERROR(FIND($A$4:$F$4,I$4)),0,$A604:$F604))</f>
        <v>8.0135412156171455</v>
      </c>
      <c r="J604" s="8">
        <f t="shared" ca="1" si="77"/>
        <v>10.029659969229556</v>
      </c>
      <c r="K604" s="8" t="str">
        <f t="shared" ca="1" si="78"/>
        <v>ADF</v>
      </c>
      <c r="L604" s="8">
        <f ca="1">SMALL($J$5:$J$1004,ROWS($J$5:J604))</f>
        <v>11.738674375812922</v>
      </c>
      <c r="M604" s="10">
        <f ca="1">ROWS($J$5:J604)/COUNT($J$5:$J$1004)</f>
        <v>0.6</v>
      </c>
      <c r="N604" s="10"/>
      <c r="O604" s="8" t="str">
        <f t="shared" ca="1" si="79"/>
        <v xml:space="preserve"> </v>
      </c>
      <c r="P604" s="8">
        <f t="shared" ca="1" si="79"/>
        <v>1</v>
      </c>
      <c r="Q604" s="8" t="str">
        <f t="shared" ca="1" si="79"/>
        <v xml:space="preserve"> </v>
      </c>
      <c r="S604" s="8">
        <f t="shared" ca="1" si="76"/>
        <v>1</v>
      </c>
      <c r="T604" s="8" t="str">
        <f t="shared" ca="1" si="76"/>
        <v/>
      </c>
      <c r="U604" s="8" t="str">
        <f t="shared" ca="1" si="76"/>
        <v/>
      </c>
      <c r="V604" s="8">
        <f t="shared" ca="1" si="76"/>
        <v>1</v>
      </c>
      <c r="W604" s="8" t="str">
        <f t="shared" ca="1" si="76"/>
        <v/>
      </c>
      <c r="X604" s="8">
        <f t="shared" ca="1" si="76"/>
        <v>1</v>
      </c>
    </row>
    <row r="605" spans="1:24" hidden="1" x14ac:dyDescent="0.25">
      <c r="A605" s="57">
        <f t="shared" ca="1" si="73"/>
        <v>5.079999780027844</v>
      </c>
      <c r="B605" s="57">
        <f t="shared" ca="1" si="74"/>
        <v>1.739772620676828</v>
      </c>
      <c r="C605" s="57">
        <f t="shared" ca="1" si="74"/>
        <v>4.2801637832802868</v>
      </c>
      <c r="D605" s="57">
        <f t="shared" ca="1" si="74"/>
        <v>5.5677855698377074</v>
      </c>
      <c r="E605" s="57">
        <f t="shared" ca="1" si="74"/>
        <v>1.8041995965235633</v>
      </c>
      <c r="F605" s="57">
        <f t="shared" ca="1" si="74"/>
        <v>2.0115249290834458</v>
      </c>
      <c r="G605" s="8" cm="1">
        <f t="array" aca="1" ref="G605" ca="1">SUM(IF(ISERROR(FIND($A$4:$F$4,G$4)),0,$A605:$F605))</f>
        <v>9.3601635633081308</v>
      </c>
      <c r="H605" s="8" cm="1">
        <f t="array" aca="1" ref="H605" ca="1">SUM(IF(ISERROR(FIND($A$4:$F$4,H$4)),0,$A605:$F605))</f>
        <v>12.659310278948997</v>
      </c>
      <c r="I605" s="8" cm="1">
        <f t="array" aca="1" ref="I605" ca="1">SUM(IF(ISERROR(FIND($A$4:$F$4,I$4)),0,$A605:$F605))</f>
        <v>5.5554971462838374</v>
      </c>
      <c r="J605" s="8">
        <f t="shared" ca="1" si="77"/>
        <v>12.659310278948997</v>
      </c>
      <c r="K605" s="8" t="str">
        <f t="shared" ca="1" si="78"/>
        <v>ADF</v>
      </c>
      <c r="L605" s="8">
        <f ca="1">SMALL($J$5:$J$1004,ROWS($J$5:J605))</f>
        <v>11.740725056051296</v>
      </c>
      <c r="M605" s="10">
        <f ca="1">ROWS($J$5:J605)/COUNT($J$5:$J$1004)</f>
        <v>0.60099999999999998</v>
      </c>
      <c r="N605" s="10"/>
      <c r="O605" s="8" t="str">
        <f t="shared" ca="1" si="79"/>
        <v xml:space="preserve"> </v>
      </c>
      <c r="P605" s="8">
        <f t="shared" ca="1" si="79"/>
        <v>1</v>
      </c>
      <c r="Q605" s="8" t="str">
        <f t="shared" ca="1" si="79"/>
        <v xml:space="preserve"> </v>
      </c>
      <c r="S605" s="8">
        <f t="shared" ca="1" si="76"/>
        <v>1</v>
      </c>
      <c r="T605" s="8" t="str">
        <f t="shared" ca="1" si="76"/>
        <v/>
      </c>
      <c r="U605" s="8" t="str">
        <f t="shared" ca="1" si="76"/>
        <v/>
      </c>
      <c r="V605" s="8">
        <f t="shared" ca="1" si="76"/>
        <v>1</v>
      </c>
      <c r="W605" s="8" t="str">
        <f t="shared" ca="1" si="76"/>
        <v/>
      </c>
      <c r="X605" s="8">
        <f t="shared" ca="1" si="76"/>
        <v>1</v>
      </c>
    </row>
    <row r="606" spans="1:24" hidden="1" x14ac:dyDescent="0.25">
      <c r="A606" s="57">
        <f t="shared" ca="1" si="73"/>
        <v>5.480949134730297</v>
      </c>
      <c r="B606" s="57">
        <f t="shared" ca="1" si="74"/>
        <v>3.55924487336718</v>
      </c>
      <c r="C606" s="57">
        <f t="shared" ca="1" si="74"/>
        <v>7.6286599817991743</v>
      </c>
      <c r="D606" s="57">
        <f t="shared" ca="1" si="74"/>
        <v>2.007311189457103</v>
      </c>
      <c r="E606" s="57">
        <f t="shared" ca="1" si="74"/>
        <v>2.1891199091970912</v>
      </c>
      <c r="F606" s="57">
        <f t="shared" ca="1" si="74"/>
        <v>3.1329457614149918</v>
      </c>
      <c r="G606" s="8" cm="1">
        <f t="array" aca="1" ref="G606" ca="1">SUM(IF(ISERROR(FIND($A$4:$F$4,G$4)),0,$A606:$F606))</f>
        <v>13.109609116529471</v>
      </c>
      <c r="H606" s="8" cm="1">
        <f t="array" aca="1" ref="H606" ca="1">SUM(IF(ISERROR(FIND($A$4:$F$4,H$4)),0,$A606:$F606))</f>
        <v>10.621206085602392</v>
      </c>
      <c r="I606" s="8" cm="1">
        <f t="array" aca="1" ref="I606" ca="1">SUM(IF(ISERROR(FIND($A$4:$F$4,I$4)),0,$A606:$F606))</f>
        <v>8.8813105439792643</v>
      </c>
      <c r="J606" s="8">
        <f t="shared" ca="1" si="77"/>
        <v>13.109609116529471</v>
      </c>
      <c r="K606" s="8" t="str">
        <f t="shared" ca="1" si="78"/>
        <v>AC</v>
      </c>
      <c r="L606" s="8">
        <f ca="1">SMALL($J$5:$J$1004,ROWS($J$5:J606))</f>
        <v>11.742379947664119</v>
      </c>
      <c r="M606" s="10">
        <f ca="1">ROWS($J$5:J606)/COUNT($J$5:$J$1004)</f>
        <v>0.60199999999999998</v>
      </c>
      <c r="N606" s="10"/>
      <c r="O606" s="8">
        <f t="shared" ca="1" si="79"/>
        <v>1</v>
      </c>
      <c r="P606" s="8" t="str">
        <f t="shared" ca="1" si="79"/>
        <v xml:space="preserve"> </v>
      </c>
      <c r="Q606" s="8" t="str">
        <f t="shared" ca="1" si="79"/>
        <v xml:space="preserve"> </v>
      </c>
      <c r="S606" s="8">
        <f t="shared" ca="1" si="76"/>
        <v>1</v>
      </c>
      <c r="T606" s="8" t="str">
        <f t="shared" ca="1" si="76"/>
        <v/>
      </c>
      <c r="U606" s="8">
        <f t="shared" ca="1" si="76"/>
        <v>1</v>
      </c>
      <c r="V606" s="8" t="str">
        <f t="shared" ca="1" si="76"/>
        <v/>
      </c>
      <c r="W606" s="8" t="str">
        <f t="shared" ca="1" si="76"/>
        <v/>
      </c>
      <c r="X606" s="8" t="str">
        <f t="shared" ca="1" si="76"/>
        <v/>
      </c>
    </row>
    <row r="607" spans="1:24" hidden="1" x14ac:dyDescent="0.25">
      <c r="A607" s="57">
        <f t="shared" ca="1" si="73"/>
        <v>4.2083536394308148</v>
      </c>
      <c r="B607" s="57">
        <f t="shared" ca="1" si="74"/>
        <v>4.7203046964910609</v>
      </c>
      <c r="C607" s="57">
        <f t="shared" ca="1" si="74"/>
        <v>5.4422599131517391</v>
      </c>
      <c r="D607" s="57">
        <f t="shared" ca="1" si="74"/>
        <v>5.7193735519844617</v>
      </c>
      <c r="E607" s="57">
        <f t="shared" ca="1" si="74"/>
        <v>1.8517939009630566</v>
      </c>
      <c r="F607" s="57">
        <f t="shared" ca="1" si="74"/>
        <v>3.441338777266886</v>
      </c>
      <c r="G607" s="8" cm="1">
        <f t="array" aca="1" ref="G607" ca="1">SUM(IF(ISERROR(FIND($A$4:$F$4,G$4)),0,$A607:$F607))</f>
        <v>9.6506135525825538</v>
      </c>
      <c r="H607" s="8" cm="1">
        <f t="array" aca="1" ref="H607" ca="1">SUM(IF(ISERROR(FIND($A$4:$F$4,H$4)),0,$A607:$F607))</f>
        <v>13.369065968682161</v>
      </c>
      <c r="I607" s="8" cm="1">
        <f t="array" aca="1" ref="I607" ca="1">SUM(IF(ISERROR(FIND($A$4:$F$4,I$4)),0,$A607:$F607))</f>
        <v>10.013437374721004</v>
      </c>
      <c r="J607" s="8">
        <f t="shared" ca="1" si="77"/>
        <v>13.369065968682161</v>
      </c>
      <c r="K607" s="8" t="str">
        <f t="shared" ca="1" si="78"/>
        <v>ADF</v>
      </c>
      <c r="L607" s="8">
        <f ca="1">SMALL($J$5:$J$1004,ROWS($J$5:J607))</f>
        <v>11.7466831275587</v>
      </c>
      <c r="M607" s="10">
        <f ca="1">ROWS($J$5:J607)/COUNT($J$5:$J$1004)</f>
        <v>0.60299999999999998</v>
      </c>
      <c r="N607" s="10"/>
      <c r="O607" s="8" t="str">
        <f t="shared" ca="1" si="79"/>
        <v xml:space="preserve"> </v>
      </c>
      <c r="P607" s="8">
        <f t="shared" ca="1" si="79"/>
        <v>1</v>
      </c>
      <c r="Q607" s="8" t="str">
        <f t="shared" ca="1" si="79"/>
        <v xml:space="preserve"> </v>
      </c>
      <c r="S607" s="8">
        <f t="shared" ca="1" si="76"/>
        <v>1</v>
      </c>
      <c r="T607" s="8" t="str">
        <f t="shared" ca="1" si="76"/>
        <v/>
      </c>
      <c r="U607" s="8" t="str">
        <f t="shared" ca="1" si="76"/>
        <v/>
      </c>
      <c r="V607" s="8">
        <f t="shared" ca="1" si="76"/>
        <v>1</v>
      </c>
      <c r="W607" s="8" t="str">
        <f t="shared" ca="1" si="76"/>
        <v/>
      </c>
      <c r="X607" s="8">
        <f t="shared" ca="1" si="76"/>
        <v>1</v>
      </c>
    </row>
    <row r="608" spans="1:24" hidden="1" x14ac:dyDescent="0.25">
      <c r="A608" s="57">
        <f t="shared" ca="1" si="73"/>
        <v>4.6812082000540345</v>
      </c>
      <c r="B608" s="57">
        <f t="shared" ca="1" si="74"/>
        <v>3.3676958875396688</v>
      </c>
      <c r="C608" s="57">
        <f t="shared" ca="1" si="74"/>
        <v>5.640612722941702</v>
      </c>
      <c r="D608" s="57">
        <f t="shared" ca="1" si="74"/>
        <v>5.0347309976115415</v>
      </c>
      <c r="E608" s="57">
        <f t="shared" ca="1" si="74"/>
        <v>2.1180459754047569</v>
      </c>
      <c r="F608" s="57">
        <f t="shared" ca="1" si="74"/>
        <v>3.2167003616053367</v>
      </c>
      <c r="G608" s="8" cm="1">
        <f t="array" aca="1" ref="G608" ca="1">SUM(IF(ISERROR(FIND($A$4:$F$4,G$4)),0,$A608:$F608))</f>
        <v>10.321820922995737</v>
      </c>
      <c r="H608" s="8" cm="1">
        <f t="array" aca="1" ref="H608" ca="1">SUM(IF(ISERROR(FIND($A$4:$F$4,H$4)),0,$A608:$F608))</f>
        <v>12.932639559270914</v>
      </c>
      <c r="I608" s="8" cm="1">
        <f t="array" aca="1" ref="I608" ca="1">SUM(IF(ISERROR(FIND($A$4:$F$4,I$4)),0,$A608:$F608))</f>
        <v>8.7024422245497632</v>
      </c>
      <c r="J608" s="8">
        <f t="shared" ca="1" si="77"/>
        <v>12.932639559270914</v>
      </c>
      <c r="K608" s="8" t="str">
        <f t="shared" ca="1" si="78"/>
        <v>ADF</v>
      </c>
      <c r="L608" s="8">
        <f ca="1">SMALL($J$5:$J$1004,ROWS($J$5:J608))</f>
        <v>11.747587561116955</v>
      </c>
      <c r="M608" s="10">
        <f ca="1">ROWS($J$5:J608)/COUNT($J$5:$J$1004)</f>
        <v>0.60399999999999998</v>
      </c>
      <c r="N608" s="10"/>
      <c r="O608" s="8" t="str">
        <f t="shared" ca="1" si="79"/>
        <v xml:space="preserve"> </v>
      </c>
      <c r="P608" s="8">
        <f t="shared" ca="1" si="79"/>
        <v>1</v>
      </c>
      <c r="Q608" s="8" t="str">
        <f t="shared" ca="1" si="79"/>
        <v xml:space="preserve"> </v>
      </c>
      <c r="S608" s="8">
        <f t="shared" ca="1" si="76"/>
        <v>1</v>
      </c>
      <c r="T608" s="8" t="str">
        <f t="shared" ca="1" si="76"/>
        <v/>
      </c>
      <c r="U608" s="8" t="str">
        <f t="shared" ca="1" si="76"/>
        <v/>
      </c>
      <c r="V608" s="8">
        <f t="shared" ca="1" si="76"/>
        <v>1</v>
      </c>
      <c r="W608" s="8" t="str">
        <f t="shared" ca="1" si="76"/>
        <v/>
      </c>
      <c r="X608" s="8">
        <f t="shared" ca="1" si="76"/>
        <v>1</v>
      </c>
    </row>
    <row r="609" spans="1:24" hidden="1" x14ac:dyDescent="0.25">
      <c r="A609" s="57">
        <f t="shared" ca="1" si="73"/>
        <v>2.481365819558992</v>
      </c>
      <c r="B609" s="57">
        <f t="shared" ca="1" si="74"/>
        <v>2.4855425445452122</v>
      </c>
      <c r="C609" s="57">
        <f t="shared" ca="1" si="74"/>
        <v>6.9843126353689815</v>
      </c>
      <c r="D609" s="57">
        <f t="shared" ca="1" si="74"/>
        <v>5.9010946125543953</v>
      </c>
      <c r="E609" s="57">
        <f t="shared" ca="1" si="74"/>
        <v>1.2340160040787642</v>
      </c>
      <c r="F609" s="57">
        <f t="shared" ca="1" si="74"/>
        <v>3.7380151597247488</v>
      </c>
      <c r="G609" s="8" cm="1">
        <f t="array" aca="1" ref="G609" ca="1">SUM(IF(ISERROR(FIND($A$4:$F$4,G$4)),0,$A609:$F609))</f>
        <v>9.4656784549279731</v>
      </c>
      <c r="H609" s="8" cm="1">
        <f t="array" aca="1" ref="H609" ca="1">SUM(IF(ISERROR(FIND($A$4:$F$4,H$4)),0,$A609:$F609))</f>
        <v>12.120475591838137</v>
      </c>
      <c r="I609" s="8" cm="1">
        <f t="array" aca="1" ref="I609" ca="1">SUM(IF(ISERROR(FIND($A$4:$F$4,I$4)),0,$A609:$F609))</f>
        <v>7.4575737083487255</v>
      </c>
      <c r="J609" s="8">
        <f t="shared" ca="1" si="77"/>
        <v>12.120475591838137</v>
      </c>
      <c r="K609" s="8" t="str">
        <f t="shared" ca="1" si="78"/>
        <v>ADF</v>
      </c>
      <c r="L609" s="8">
        <f ca="1">SMALL($J$5:$J$1004,ROWS($J$5:J609))</f>
        <v>11.752879208822502</v>
      </c>
      <c r="M609" s="10">
        <f ca="1">ROWS($J$5:J609)/COUNT($J$5:$J$1004)</f>
        <v>0.60499999999999998</v>
      </c>
      <c r="N609" s="10"/>
      <c r="O609" s="8" t="str">
        <f t="shared" ca="1" si="79"/>
        <v xml:space="preserve"> </v>
      </c>
      <c r="P609" s="8">
        <f t="shared" ca="1" si="79"/>
        <v>1</v>
      </c>
      <c r="Q609" s="8" t="str">
        <f t="shared" ca="1" si="79"/>
        <v xml:space="preserve"> </v>
      </c>
      <c r="S609" s="8">
        <f t="shared" ca="1" si="76"/>
        <v>1</v>
      </c>
      <c r="T609" s="8" t="str">
        <f t="shared" ca="1" si="76"/>
        <v/>
      </c>
      <c r="U609" s="8" t="str">
        <f t="shared" ca="1" si="76"/>
        <v/>
      </c>
      <c r="V609" s="8">
        <f t="shared" ca="1" si="76"/>
        <v>1</v>
      </c>
      <c r="W609" s="8" t="str">
        <f t="shared" ca="1" si="76"/>
        <v/>
      </c>
      <c r="X609" s="8">
        <f t="shared" ca="1" si="76"/>
        <v>1</v>
      </c>
    </row>
    <row r="610" spans="1:24" hidden="1" x14ac:dyDescent="0.25">
      <c r="A610" s="57">
        <f t="shared" ca="1" si="73"/>
        <v>4.6982042521459171</v>
      </c>
      <c r="B610" s="57">
        <f t="shared" ca="1" si="74"/>
        <v>1.807798853983495</v>
      </c>
      <c r="C610" s="57">
        <f t="shared" ca="1" si="74"/>
        <v>7.3095176203591539</v>
      </c>
      <c r="D610" s="57">
        <f t="shared" ca="1" si="74"/>
        <v>2.1453674085442089</v>
      </c>
      <c r="E610" s="57">
        <f t="shared" ca="1" si="74"/>
        <v>1.4011000346470885</v>
      </c>
      <c r="F610" s="57">
        <f t="shared" ca="1" si="74"/>
        <v>2.9412359883096117</v>
      </c>
      <c r="G610" s="8" cm="1">
        <f t="array" aca="1" ref="G610" ca="1">SUM(IF(ISERROR(FIND($A$4:$F$4,G$4)),0,$A610:$F610))</f>
        <v>12.007721872505071</v>
      </c>
      <c r="H610" s="8" cm="1">
        <f t="array" aca="1" ref="H610" ca="1">SUM(IF(ISERROR(FIND($A$4:$F$4,H$4)),0,$A610:$F610))</f>
        <v>9.7848076489997382</v>
      </c>
      <c r="I610" s="8" cm="1">
        <f t="array" aca="1" ref="I610" ca="1">SUM(IF(ISERROR(FIND($A$4:$F$4,I$4)),0,$A610:$F610))</f>
        <v>6.1501348769401956</v>
      </c>
      <c r="J610" s="8">
        <f t="shared" ca="1" si="77"/>
        <v>12.007721872505071</v>
      </c>
      <c r="K610" s="8" t="str">
        <f t="shared" ca="1" si="78"/>
        <v>AC</v>
      </c>
      <c r="L610" s="8">
        <f ca="1">SMALL($J$5:$J$1004,ROWS($J$5:J610))</f>
        <v>11.762599603839519</v>
      </c>
      <c r="M610" s="10">
        <f ca="1">ROWS($J$5:J610)/COUNT($J$5:$J$1004)</f>
        <v>0.60599999999999998</v>
      </c>
      <c r="N610" s="10"/>
      <c r="O610" s="8">
        <f t="shared" ca="1" si="79"/>
        <v>1</v>
      </c>
      <c r="P610" s="8" t="str">
        <f t="shared" ca="1" si="79"/>
        <v xml:space="preserve"> </v>
      </c>
      <c r="Q610" s="8" t="str">
        <f t="shared" ca="1" si="79"/>
        <v xml:space="preserve"> </v>
      </c>
      <c r="S610" s="8">
        <f t="shared" ca="1" si="76"/>
        <v>1</v>
      </c>
      <c r="T610" s="8" t="str">
        <f t="shared" ca="1" si="76"/>
        <v/>
      </c>
      <c r="U610" s="8">
        <f t="shared" ca="1" si="76"/>
        <v>1</v>
      </c>
      <c r="V610" s="8" t="str">
        <f t="shared" ca="1" si="76"/>
        <v/>
      </c>
      <c r="W610" s="8" t="str">
        <f t="shared" ca="1" si="76"/>
        <v/>
      </c>
      <c r="X610" s="8" t="str">
        <f t="shared" ca="1" si="76"/>
        <v/>
      </c>
    </row>
    <row r="611" spans="1:24" hidden="1" x14ac:dyDescent="0.25">
      <c r="A611" s="57">
        <f t="shared" ca="1" si="73"/>
        <v>3.2179808842726527</v>
      </c>
      <c r="B611" s="57">
        <f t="shared" ca="1" si="74"/>
        <v>4.2812893211853424</v>
      </c>
      <c r="C611" s="57">
        <f t="shared" ca="1" si="74"/>
        <v>4.0156370740989615</v>
      </c>
      <c r="D611" s="57">
        <f t="shared" ca="1" si="74"/>
        <v>4.1949304010137176</v>
      </c>
      <c r="E611" s="57">
        <f t="shared" ca="1" si="74"/>
        <v>2.2025764060013016</v>
      </c>
      <c r="F611" s="57">
        <f t="shared" ca="1" si="74"/>
        <v>3.2987570967118076</v>
      </c>
      <c r="G611" s="8" cm="1">
        <f t="array" aca="1" ref="G611" ca="1">SUM(IF(ISERROR(FIND($A$4:$F$4,G$4)),0,$A611:$F611))</f>
        <v>7.2336179583716138</v>
      </c>
      <c r="H611" s="8" cm="1">
        <f t="array" aca="1" ref="H611" ca="1">SUM(IF(ISERROR(FIND($A$4:$F$4,H$4)),0,$A611:$F611))</f>
        <v>10.711668381998177</v>
      </c>
      <c r="I611" s="8" cm="1">
        <f t="array" aca="1" ref="I611" ca="1">SUM(IF(ISERROR(FIND($A$4:$F$4,I$4)),0,$A611:$F611))</f>
        <v>9.7826228238984516</v>
      </c>
      <c r="J611" s="8">
        <f t="shared" ca="1" si="77"/>
        <v>10.711668381998177</v>
      </c>
      <c r="K611" s="8" t="str">
        <f t="shared" ca="1" si="78"/>
        <v>ADF</v>
      </c>
      <c r="L611" s="8">
        <f ca="1">SMALL($J$5:$J$1004,ROWS($J$5:J611))</f>
        <v>11.766581000858062</v>
      </c>
      <c r="M611" s="10">
        <f ca="1">ROWS($J$5:J611)/COUNT($J$5:$J$1004)</f>
        <v>0.60699999999999998</v>
      </c>
      <c r="N611" s="10"/>
      <c r="O611" s="8" t="str">
        <f t="shared" ca="1" si="79"/>
        <v xml:space="preserve"> </v>
      </c>
      <c r="P611" s="8">
        <f t="shared" ca="1" si="79"/>
        <v>1</v>
      </c>
      <c r="Q611" s="8" t="str">
        <f t="shared" ca="1" si="79"/>
        <v xml:space="preserve"> </v>
      </c>
      <c r="S611" s="8">
        <f t="shared" ca="1" si="76"/>
        <v>1</v>
      </c>
      <c r="T611" s="8" t="str">
        <f t="shared" ca="1" si="76"/>
        <v/>
      </c>
      <c r="U611" s="8" t="str">
        <f t="shared" ca="1" si="76"/>
        <v/>
      </c>
      <c r="V611" s="8">
        <f t="shared" ca="1" si="76"/>
        <v>1</v>
      </c>
      <c r="W611" s="8" t="str">
        <f t="shared" ca="1" si="76"/>
        <v/>
      </c>
      <c r="X611" s="8">
        <f t="shared" ca="1" si="76"/>
        <v>1</v>
      </c>
    </row>
    <row r="612" spans="1:24" hidden="1" x14ac:dyDescent="0.25">
      <c r="A612" s="57">
        <f t="shared" ca="1" si="73"/>
        <v>2.8189821534219308</v>
      </c>
      <c r="B612" s="57">
        <f t="shared" ca="1" si="74"/>
        <v>2.7392571820582869</v>
      </c>
      <c r="C612" s="57">
        <f t="shared" ca="1" si="74"/>
        <v>4.3126127987052474</v>
      </c>
      <c r="D612" s="57">
        <f t="shared" ca="1" si="74"/>
        <v>3.4257942965755714</v>
      </c>
      <c r="E612" s="57">
        <f t="shared" ca="1" si="74"/>
        <v>2.2492480130028323</v>
      </c>
      <c r="F612" s="57">
        <f t="shared" ca="1" si="74"/>
        <v>2.54217210213928</v>
      </c>
      <c r="G612" s="8" cm="1">
        <f t="array" aca="1" ref="G612" ca="1">SUM(IF(ISERROR(FIND($A$4:$F$4,G$4)),0,$A612:$F612))</f>
        <v>7.1315949521271786</v>
      </c>
      <c r="H612" s="8" cm="1">
        <f t="array" aca="1" ref="H612" ca="1">SUM(IF(ISERROR(FIND($A$4:$F$4,H$4)),0,$A612:$F612))</f>
        <v>8.7869485521367814</v>
      </c>
      <c r="I612" s="8" cm="1">
        <f t="array" aca="1" ref="I612" ca="1">SUM(IF(ISERROR(FIND($A$4:$F$4,I$4)),0,$A612:$F612))</f>
        <v>7.5306772972003992</v>
      </c>
      <c r="J612" s="8">
        <f t="shared" ca="1" si="77"/>
        <v>8.7869485521367814</v>
      </c>
      <c r="K612" s="8" t="str">
        <f t="shared" ca="1" si="78"/>
        <v>ADF</v>
      </c>
      <c r="L612" s="8">
        <f ca="1">SMALL($J$5:$J$1004,ROWS($J$5:J612))</f>
        <v>11.768522552420821</v>
      </c>
      <c r="M612" s="10">
        <f ca="1">ROWS($J$5:J612)/COUNT($J$5:$J$1004)</f>
        <v>0.60799999999999998</v>
      </c>
      <c r="N612" s="10"/>
      <c r="O612" s="8" t="str">
        <f t="shared" ca="1" si="79"/>
        <v xml:space="preserve"> </v>
      </c>
      <c r="P612" s="8">
        <f t="shared" ca="1" si="79"/>
        <v>1</v>
      </c>
      <c r="Q612" s="8" t="str">
        <f t="shared" ca="1" si="79"/>
        <v xml:space="preserve"> </v>
      </c>
      <c r="S612" s="8">
        <f t="shared" ca="1" si="76"/>
        <v>1</v>
      </c>
      <c r="T612" s="8" t="str">
        <f t="shared" ca="1" si="76"/>
        <v/>
      </c>
      <c r="U612" s="8" t="str">
        <f t="shared" ca="1" si="76"/>
        <v/>
      </c>
      <c r="V612" s="8">
        <f t="shared" ca="1" si="76"/>
        <v>1</v>
      </c>
      <c r="W612" s="8" t="str">
        <f t="shared" ca="1" si="76"/>
        <v/>
      </c>
      <c r="X612" s="8">
        <f t="shared" ca="1" si="76"/>
        <v>1</v>
      </c>
    </row>
    <row r="613" spans="1:24" hidden="1" x14ac:dyDescent="0.25">
      <c r="A613" s="57">
        <f t="shared" ca="1" si="73"/>
        <v>3.0498909518094219</v>
      </c>
      <c r="B613" s="57">
        <f t="shared" ca="1" si="74"/>
        <v>1.2821096619201895</v>
      </c>
      <c r="C613" s="57">
        <f t="shared" ca="1" si="74"/>
        <v>6.0448620575029093</v>
      </c>
      <c r="D613" s="57">
        <f t="shared" ref="B613:F676" ca="1" si="80">D$2+(D$3-D$2)*RAND()</f>
        <v>3.1730391454751872</v>
      </c>
      <c r="E613" s="57">
        <f t="shared" ca="1" si="80"/>
        <v>1.9539439264518959</v>
      </c>
      <c r="F613" s="57">
        <f t="shared" ca="1" si="80"/>
        <v>3.362741052985097</v>
      </c>
      <c r="G613" s="8" cm="1">
        <f t="array" aca="1" ref="G613" ca="1">SUM(IF(ISERROR(FIND($A$4:$F$4,G$4)),0,$A613:$F613))</f>
        <v>9.0947530093123312</v>
      </c>
      <c r="H613" s="8" cm="1">
        <f t="array" aca="1" ref="H613" ca="1">SUM(IF(ISERROR(FIND($A$4:$F$4,H$4)),0,$A613:$F613))</f>
        <v>9.5856711502697056</v>
      </c>
      <c r="I613" s="8" cm="1">
        <f t="array" aca="1" ref="I613" ca="1">SUM(IF(ISERROR(FIND($A$4:$F$4,I$4)),0,$A613:$F613))</f>
        <v>6.5987946413571823</v>
      </c>
      <c r="J613" s="8">
        <f t="shared" ca="1" si="77"/>
        <v>9.5856711502697056</v>
      </c>
      <c r="K613" s="8" t="str">
        <f t="shared" ca="1" si="78"/>
        <v>ADF</v>
      </c>
      <c r="L613" s="8">
        <f ca="1">SMALL($J$5:$J$1004,ROWS($J$5:J613))</f>
        <v>11.768946423105424</v>
      </c>
      <c r="M613" s="10">
        <f ca="1">ROWS($J$5:J613)/COUNT($J$5:$J$1004)</f>
        <v>0.60899999999999999</v>
      </c>
      <c r="N613" s="10"/>
      <c r="O613" s="8" t="str">
        <f t="shared" ca="1" si="79"/>
        <v xml:space="preserve"> </v>
      </c>
      <c r="P613" s="8">
        <f t="shared" ca="1" si="79"/>
        <v>1</v>
      </c>
      <c r="Q613" s="8" t="str">
        <f t="shared" ca="1" si="79"/>
        <v xml:space="preserve"> </v>
      </c>
      <c r="S613" s="8">
        <f t="shared" ca="1" si="76"/>
        <v>1</v>
      </c>
      <c r="T613" s="8" t="str">
        <f t="shared" ca="1" si="76"/>
        <v/>
      </c>
      <c r="U613" s="8" t="str">
        <f t="shared" ca="1" si="76"/>
        <v/>
      </c>
      <c r="V613" s="8">
        <f t="shared" ca="1" si="76"/>
        <v>1</v>
      </c>
      <c r="W613" s="8" t="str">
        <f t="shared" ca="1" si="76"/>
        <v/>
      </c>
      <c r="X613" s="8">
        <f t="shared" ca="1" si="76"/>
        <v>1</v>
      </c>
    </row>
    <row r="614" spans="1:24" hidden="1" x14ac:dyDescent="0.25">
      <c r="A614" s="57">
        <f t="shared" ca="1" si="73"/>
        <v>2.0695812929024231</v>
      </c>
      <c r="B614" s="57">
        <f t="shared" ca="1" si="80"/>
        <v>4.10149288620629</v>
      </c>
      <c r="C614" s="57">
        <f t="shared" ca="1" si="80"/>
        <v>6.2888973071291945</v>
      </c>
      <c r="D614" s="57">
        <f t="shared" ca="1" si="80"/>
        <v>2.6266993577574267</v>
      </c>
      <c r="E614" s="57">
        <f t="shared" ca="1" si="80"/>
        <v>1.6280477913954208</v>
      </c>
      <c r="F614" s="57">
        <f t="shared" ca="1" si="80"/>
        <v>3.7765502466811247</v>
      </c>
      <c r="G614" s="8" cm="1">
        <f t="array" aca="1" ref="G614" ca="1">SUM(IF(ISERROR(FIND($A$4:$F$4,G$4)),0,$A614:$F614))</f>
        <v>8.3584786000316171</v>
      </c>
      <c r="H614" s="8" cm="1">
        <f t="array" aca="1" ref="H614" ca="1">SUM(IF(ISERROR(FIND($A$4:$F$4,H$4)),0,$A614:$F614))</f>
        <v>8.4728308973409732</v>
      </c>
      <c r="I614" s="8" cm="1">
        <f t="array" aca="1" ref="I614" ca="1">SUM(IF(ISERROR(FIND($A$4:$F$4,I$4)),0,$A614:$F614))</f>
        <v>9.5060909242828355</v>
      </c>
      <c r="J614" s="8">
        <f t="shared" ca="1" si="77"/>
        <v>9.5060909242828355</v>
      </c>
      <c r="K614" s="8" t="str">
        <f t="shared" ca="1" si="78"/>
        <v>BEF</v>
      </c>
      <c r="L614" s="8">
        <f ca="1">SMALL($J$5:$J$1004,ROWS($J$5:J614))</f>
        <v>11.775174566395135</v>
      </c>
      <c r="M614" s="10">
        <f ca="1">ROWS($J$5:J614)/COUNT($J$5:$J$1004)</f>
        <v>0.61</v>
      </c>
      <c r="N614" s="10"/>
      <c r="O614" s="8" t="str">
        <f t="shared" ca="1" si="79"/>
        <v xml:space="preserve"> </v>
      </c>
      <c r="P614" s="8" t="str">
        <f t="shared" ca="1" si="79"/>
        <v xml:space="preserve"> </v>
      </c>
      <c r="Q614" s="8">
        <f t="shared" ca="1" si="79"/>
        <v>1</v>
      </c>
      <c r="S614" s="8" t="str">
        <f t="shared" ca="1" si="76"/>
        <v/>
      </c>
      <c r="T614" s="8">
        <f t="shared" ca="1" si="76"/>
        <v>1</v>
      </c>
      <c r="U614" s="8" t="str">
        <f t="shared" ca="1" si="76"/>
        <v/>
      </c>
      <c r="V614" s="8" t="str">
        <f t="shared" ca="1" si="76"/>
        <v/>
      </c>
      <c r="W614" s="8">
        <f t="shared" ca="1" si="76"/>
        <v>1</v>
      </c>
      <c r="X614" s="8">
        <f t="shared" ca="1" si="76"/>
        <v>1</v>
      </c>
    </row>
    <row r="615" spans="1:24" hidden="1" x14ac:dyDescent="0.25">
      <c r="A615" s="57">
        <f t="shared" ca="1" si="73"/>
        <v>2.2827147912232748</v>
      </c>
      <c r="B615" s="57">
        <f t="shared" ca="1" si="80"/>
        <v>4.8174638012180715</v>
      </c>
      <c r="C615" s="57">
        <f t="shared" ca="1" si="80"/>
        <v>4.3458499999994622</v>
      </c>
      <c r="D615" s="57">
        <f t="shared" ca="1" si="80"/>
        <v>2.7670271889166531</v>
      </c>
      <c r="E615" s="57">
        <f t="shared" ca="1" si="80"/>
        <v>2.3509220939439022</v>
      </c>
      <c r="F615" s="57">
        <f t="shared" ca="1" si="80"/>
        <v>3.6292054174390378</v>
      </c>
      <c r="G615" s="8" cm="1">
        <f t="array" aca="1" ref="G615" ca="1">SUM(IF(ISERROR(FIND($A$4:$F$4,G$4)),0,$A615:$F615))</f>
        <v>6.628564791222737</v>
      </c>
      <c r="H615" s="8" cm="1">
        <f t="array" aca="1" ref="H615" ca="1">SUM(IF(ISERROR(FIND($A$4:$F$4,H$4)),0,$A615:$F615))</f>
        <v>8.6789473975789662</v>
      </c>
      <c r="I615" s="8" cm="1">
        <f t="array" aca="1" ref="I615" ca="1">SUM(IF(ISERROR(FIND($A$4:$F$4,I$4)),0,$A615:$F615))</f>
        <v>10.797591312601011</v>
      </c>
      <c r="J615" s="8">
        <f t="shared" ca="1" si="77"/>
        <v>10.797591312601011</v>
      </c>
      <c r="K615" s="8" t="str">
        <f t="shared" ca="1" si="78"/>
        <v>BEF</v>
      </c>
      <c r="L615" s="8">
        <f ca="1">SMALL($J$5:$J$1004,ROWS($J$5:J615))</f>
        <v>11.785276581730926</v>
      </c>
      <c r="M615" s="10">
        <f ca="1">ROWS($J$5:J615)/COUNT($J$5:$J$1004)</f>
        <v>0.61099999999999999</v>
      </c>
      <c r="N615" s="10"/>
      <c r="O615" s="8" t="str">
        <f t="shared" ca="1" si="79"/>
        <v xml:space="preserve"> </v>
      </c>
      <c r="P615" s="8" t="str">
        <f t="shared" ca="1" si="79"/>
        <v xml:space="preserve"> </v>
      </c>
      <c r="Q615" s="8">
        <f t="shared" ca="1" si="79"/>
        <v>1</v>
      </c>
      <c r="S615" s="8" t="str">
        <f t="shared" ca="1" si="76"/>
        <v/>
      </c>
      <c r="T615" s="8">
        <f t="shared" ca="1" si="76"/>
        <v>1</v>
      </c>
      <c r="U615" s="8" t="str">
        <f t="shared" ca="1" si="76"/>
        <v/>
      </c>
      <c r="V615" s="8" t="str">
        <f t="shared" ca="1" si="76"/>
        <v/>
      </c>
      <c r="W615" s="8">
        <f t="shared" ca="1" si="76"/>
        <v>1</v>
      </c>
      <c r="X615" s="8">
        <f t="shared" ca="1" si="76"/>
        <v>1</v>
      </c>
    </row>
    <row r="616" spans="1:24" hidden="1" x14ac:dyDescent="0.25">
      <c r="A616" s="57">
        <f t="shared" ref="A616:A679" ca="1" si="81">A$2+(A$3-A$2)*RAND()</f>
        <v>3.8015750523699836</v>
      </c>
      <c r="B616" s="57">
        <f t="shared" ca="1" si="80"/>
        <v>3.7280209497259444</v>
      </c>
      <c r="C616" s="57">
        <f t="shared" ca="1" si="80"/>
        <v>4.7560031908456093</v>
      </c>
      <c r="D616" s="57">
        <f t="shared" ca="1" si="80"/>
        <v>5.9553214480043302</v>
      </c>
      <c r="E616" s="57">
        <f t="shared" ca="1" si="80"/>
        <v>2.6039527487838043</v>
      </c>
      <c r="F616" s="57">
        <f t="shared" ca="1" si="80"/>
        <v>2.5983507692594179</v>
      </c>
      <c r="G616" s="8" cm="1">
        <f t="array" aca="1" ref="G616" ca="1">SUM(IF(ISERROR(FIND($A$4:$F$4,G$4)),0,$A616:$F616))</f>
        <v>8.5575782432155929</v>
      </c>
      <c r="H616" s="8" cm="1">
        <f t="array" aca="1" ref="H616" ca="1">SUM(IF(ISERROR(FIND($A$4:$F$4,H$4)),0,$A616:$F616))</f>
        <v>12.355247269633733</v>
      </c>
      <c r="I616" s="8" cm="1">
        <f t="array" aca="1" ref="I616" ca="1">SUM(IF(ISERROR(FIND($A$4:$F$4,I$4)),0,$A616:$F616))</f>
        <v>8.930324467769168</v>
      </c>
      <c r="J616" s="8">
        <f t="shared" ca="1" si="77"/>
        <v>12.355247269633733</v>
      </c>
      <c r="K616" s="8" t="str">
        <f t="shared" ca="1" si="78"/>
        <v>ADF</v>
      </c>
      <c r="L616" s="8">
        <f ca="1">SMALL($J$5:$J$1004,ROWS($J$5:J616))</f>
        <v>11.795295134382297</v>
      </c>
      <c r="M616" s="10">
        <f ca="1">ROWS($J$5:J616)/COUNT($J$5:$J$1004)</f>
        <v>0.61199999999999999</v>
      </c>
      <c r="N616" s="10"/>
      <c r="O616" s="8" t="str">
        <f t="shared" ca="1" si="79"/>
        <v xml:space="preserve"> </v>
      </c>
      <c r="P616" s="8">
        <f t="shared" ca="1" si="79"/>
        <v>1</v>
      </c>
      <c r="Q616" s="8" t="str">
        <f t="shared" ca="1" si="79"/>
        <v xml:space="preserve"> </v>
      </c>
      <c r="S616" s="8">
        <f t="shared" ca="1" si="76"/>
        <v>1</v>
      </c>
      <c r="T616" s="8" t="str">
        <f t="shared" ca="1" si="76"/>
        <v/>
      </c>
      <c r="U616" s="8" t="str">
        <f t="shared" ca="1" si="76"/>
        <v/>
      </c>
      <c r="V616" s="8">
        <f t="shared" ca="1" si="76"/>
        <v>1</v>
      </c>
      <c r="W616" s="8" t="str">
        <f t="shared" ca="1" si="76"/>
        <v/>
      </c>
      <c r="X616" s="8">
        <f t="shared" ca="1" si="76"/>
        <v>1</v>
      </c>
    </row>
    <row r="617" spans="1:24" hidden="1" x14ac:dyDescent="0.25">
      <c r="A617" s="57">
        <f t="shared" ca="1" si="81"/>
        <v>5.6980060889087252</v>
      </c>
      <c r="B617" s="57">
        <f t="shared" ca="1" si="80"/>
        <v>1.7394027050393035</v>
      </c>
      <c r="C617" s="57">
        <f t="shared" ca="1" si="80"/>
        <v>5.9727259102709169</v>
      </c>
      <c r="D617" s="57">
        <f t="shared" ca="1" si="80"/>
        <v>5.5955201660870184</v>
      </c>
      <c r="E617" s="57">
        <f t="shared" ca="1" si="80"/>
        <v>1.4435562051969846</v>
      </c>
      <c r="F617" s="57">
        <f t="shared" ca="1" si="80"/>
        <v>2.9415172790494335</v>
      </c>
      <c r="G617" s="8" cm="1">
        <f t="array" aca="1" ref="G617" ca="1">SUM(IF(ISERROR(FIND($A$4:$F$4,G$4)),0,$A617:$F617))</f>
        <v>11.670731999179642</v>
      </c>
      <c r="H617" s="8" cm="1">
        <f t="array" aca="1" ref="H617" ca="1">SUM(IF(ISERROR(FIND($A$4:$F$4,H$4)),0,$A617:$F617))</f>
        <v>14.235043534045177</v>
      </c>
      <c r="I617" s="8" cm="1">
        <f t="array" aca="1" ref="I617" ca="1">SUM(IF(ISERROR(FIND($A$4:$F$4,I$4)),0,$A617:$F617))</f>
        <v>6.1244761892857218</v>
      </c>
      <c r="J617" s="8">
        <f t="shared" ca="1" si="77"/>
        <v>14.235043534045177</v>
      </c>
      <c r="K617" s="8" t="str">
        <f t="shared" ca="1" si="78"/>
        <v>ADF</v>
      </c>
      <c r="L617" s="8">
        <f ca="1">SMALL($J$5:$J$1004,ROWS($J$5:J617))</f>
        <v>11.805404525235272</v>
      </c>
      <c r="M617" s="10">
        <f ca="1">ROWS($J$5:J617)/COUNT($J$5:$J$1004)</f>
        <v>0.61299999999999999</v>
      </c>
      <c r="N617" s="10"/>
      <c r="O617" s="8" t="str">
        <f t="shared" ca="1" si="79"/>
        <v xml:space="preserve"> </v>
      </c>
      <c r="P617" s="8">
        <f t="shared" ca="1" si="79"/>
        <v>1</v>
      </c>
      <c r="Q617" s="8" t="str">
        <f t="shared" ca="1" si="79"/>
        <v xml:space="preserve"> </v>
      </c>
      <c r="S617" s="8">
        <f t="shared" ca="1" si="76"/>
        <v>1</v>
      </c>
      <c r="T617" s="8" t="str">
        <f t="shared" ca="1" si="76"/>
        <v/>
      </c>
      <c r="U617" s="8" t="str">
        <f t="shared" ca="1" si="76"/>
        <v/>
      </c>
      <c r="V617" s="8">
        <f t="shared" ca="1" si="76"/>
        <v>1</v>
      </c>
      <c r="W617" s="8" t="str">
        <f t="shared" ca="1" si="76"/>
        <v/>
      </c>
      <c r="X617" s="8">
        <f t="shared" ca="1" si="76"/>
        <v>1</v>
      </c>
    </row>
    <row r="618" spans="1:24" hidden="1" x14ac:dyDescent="0.25">
      <c r="A618" s="57">
        <f t="shared" ca="1" si="81"/>
        <v>4.2182202581013355</v>
      </c>
      <c r="B618" s="57">
        <f t="shared" ca="1" si="80"/>
        <v>4.2673260045824755</v>
      </c>
      <c r="C618" s="57">
        <f t="shared" ca="1" si="80"/>
        <v>4.9908607172062922</v>
      </c>
      <c r="D618" s="57">
        <f t="shared" ca="1" si="80"/>
        <v>3.8887875414752435</v>
      </c>
      <c r="E618" s="57">
        <f t="shared" ca="1" si="80"/>
        <v>2.0937822973136848</v>
      </c>
      <c r="F618" s="57">
        <f t="shared" ca="1" si="80"/>
        <v>3.0348236883004787</v>
      </c>
      <c r="G618" s="8" cm="1">
        <f t="array" aca="1" ref="G618" ca="1">SUM(IF(ISERROR(FIND($A$4:$F$4,G$4)),0,$A618:$F618))</f>
        <v>9.2090809753076286</v>
      </c>
      <c r="H618" s="8" cm="1">
        <f t="array" aca="1" ref="H618" ca="1">SUM(IF(ISERROR(FIND($A$4:$F$4,H$4)),0,$A618:$F618))</f>
        <v>11.141831487877058</v>
      </c>
      <c r="I618" s="8" cm="1">
        <f t="array" aca="1" ref="I618" ca="1">SUM(IF(ISERROR(FIND($A$4:$F$4,I$4)),0,$A618:$F618))</f>
        <v>9.3959319901966385</v>
      </c>
      <c r="J618" s="8">
        <f t="shared" ca="1" si="77"/>
        <v>11.141831487877058</v>
      </c>
      <c r="K618" s="8" t="str">
        <f t="shared" ca="1" si="78"/>
        <v>ADF</v>
      </c>
      <c r="L618" s="8">
        <f ca="1">SMALL($J$5:$J$1004,ROWS($J$5:J618))</f>
        <v>11.807808404971055</v>
      </c>
      <c r="M618" s="10">
        <f ca="1">ROWS($J$5:J618)/COUNT($J$5:$J$1004)</f>
        <v>0.61399999999999999</v>
      </c>
      <c r="N618" s="10"/>
      <c r="O618" s="8" t="str">
        <f t="shared" ca="1" si="79"/>
        <v xml:space="preserve"> </v>
      </c>
      <c r="P618" s="8">
        <f t="shared" ca="1" si="79"/>
        <v>1</v>
      </c>
      <c r="Q618" s="8" t="str">
        <f t="shared" ca="1" si="79"/>
        <v xml:space="preserve"> </v>
      </c>
      <c r="S618" s="8">
        <f t="shared" ca="1" si="76"/>
        <v>1</v>
      </c>
      <c r="T618" s="8" t="str">
        <f t="shared" ca="1" si="76"/>
        <v/>
      </c>
      <c r="U618" s="8" t="str">
        <f t="shared" ca="1" si="76"/>
        <v/>
      </c>
      <c r="V618" s="8">
        <f t="shared" ca="1" si="76"/>
        <v>1</v>
      </c>
      <c r="W618" s="8" t="str">
        <f t="shared" ca="1" si="76"/>
        <v/>
      </c>
      <c r="X618" s="8">
        <f t="shared" ca="1" si="76"/>
        <v>1</v>
      </c>
    </row>
    <row r="619" spans="1:24" hidden="1" x14ac:dyDescent="0.25">
      <c r="A619" s="57">
        <f t="shared" ca="1" si="81"/>
        <v>5.9716719536213958</v>
      </c>
      <c r="B619" s="57">
        <f t="shared" ca="1" si="80"/>
        <v>4.939278197206681</v>
      </c>
      <c r="C619" s="57">
        <f t="shared" ca="1" si="80"/>
        <v>7.4765325209227367</v>
      </c>
      <c r="D619" s="57">
        <f t="shared" ca="1" si="80"/>
        <v>5.817200638322829</v>
      </c>
      <c r="E619" s="57">
        <f t="shared" ca="1" si="80"/>
        <v>2.9016959038480943</v>
      </c>
      <c r="F619" s="57">
        <f t="shared" ca="1" si="80"/>
        <v>3.1368780367216296</v>
      </c>
      <c r="G619" s="8" cm="1">
        <f t="array" aca="1" ref="G619" ca="1">SUM(IF(ISERROR(FIND($A$4:$F$4,G$4)),0,$A619:$F619))</f>
        <v>13.448204474544132</v>
      </c>
      <c r="H619" s="8" cm="1">
        <f t="array" aca="1" ref="H619" ca="1">SUM(IF(ISERROR(FIND($A$4:$F$4,H$4)),0,$A619:$F619))</f>
        <v>14.925750628665854</v>
      </c>
      <c r="I619" s="8" cm="1">
        <f t="array" aca="1" ref="I619" ca="1">SUM(IF(ISERROR(FIND($A$4:$F$4,I$4)),0,$A619:$F619))</f>
        <v>10.977852137776406</v>
      </c>
      <c r="J619" s="8">
        <f t="shared" ca="1" si="77"/>
        <v>14.925750628665854</v>
      </c>
      <c r="K619" s="8" t="str">
        <f t="shared" ca="1" si="78"/>
        <v>ADF</v>
      </c>
      <c r="L619" s="8">
        <f ca="1">SMALL($J$5:$J$1004,ROWS($J$5:J619))</f>
        <v>11.809407096392675</v>
      </c>
      <c r="M619" s="10">
        <f ca="1">ROWS($J$5:J619)/COUNT($J$5:$J$1004)</f>
        <v>0.61499999999999999</v>
      </c>
      <c r="N619" s="10"/>
      <c r="O619" s="8" t="str">
        <f t="shared" ca="1" si="79"/>
        <v xml:space="preserve"> </v>
      </c>
      <c r="P619" s="8">
        <f t="shared" ca="1" si="79"/>
        <v>1</v>
      </c>
      <c r="Q619" s="8" t="str">
        <f t="shared" ca="1" si="79"/>
        <v xml:space="preserve"> </v>
      </c>
      <c r="S619" s="8">
        <f t="shared" ca="1" si="76"/>
        <v>1</v>
      </c>
      <c r="T619" s="8" t="str">
        <f t="shared" ca="1" si="76"/>
        <v/>
      </c>
      <c r="U619" s="8" t="str">
        <f t="shared" ca="1" si="76"/>
        <v/>
      </c>
      <c r="V619" s="8">
        <f t="shared" ref="V619:Z670" ca="1" si="82">IFERROR(FIND(V$4,$K619)/FIND(V$4,$K619),"")</f>
        <v>1</v>
      </c>
      <c r="W619" s="8" t="str">
        <f t="shared" ca="1" si="82"/>
        <v/>
      </c>
      <c r="X619" s="8">
        <f t="shared" ca="1" si="82"/>
        <v>1</v>
      </c>
    </row>
    <row r="620" spans="1:24" hidden="1" x14ac:dyDescent="0.25">
      <c r="A620" s="57">
        <f t="shared" ca="1" si="81"/>
        <v>5.9244968291153697</v>
      </c>
      <c r="B620" s="57">
        <f t="shared" ca="1" si="80"/>
        <v>4.0459031735001023</v>
      </c>
      <c r="C620" s="57">
        <f t="shared" ca="1" si="80"/>
        <v>7.5460860433880432</v>
      </c>
      <c r="D620" s="57">
        <f t="shared" ca="1" si="80"/>
        <v>2.0623496911524022</v>
      </c>
      <c r="E620" s="57">
        <f t="shared" ca="1" si="80"/>
        <v>1.3489829558622652</v>
      </c>
      <c r="F620" s="57">
        <f t="shared" ca="1" si="80"/>
        <v>3.1151536362273573</v>
      </c>
      <c r="G620" s="8" cm="1">
        <f t="array" aca="1" ref="G620" ca="1">SUM(IF(ISERROR(FIND($A$4:$F$4,G$4)),0,$A620:$F620))</f>
        <v>13.470582872503414</v>
      </c>
      <c r="H620" s="8" cm="1">
        <f t="array" aca="1" ref="H620" ca="1">SUM(IF(ISERROR(FIND($A$4:$F$4,H$4)),0,$A620:$F620))</f>
        <v>11.10200015649513</v>
      </c>
      <c r="I620" s="8" cm="1">
        <f t="array" aca="1" ref="I620" ca="1">SUM(IF(ISERROR(FIND($A$4:$F$4,I$4)),0,$A620:$F620))</f>
        <v>8.510039765589724</v>
      </c>
      <c r="J620" s="8">
        <f t="shared" ca="1" si="77"/>
        <v>13.470582872503414</v>
      </c>
      <c r="K620" s="8" t="str">
        <f t="shared" ca="1" si="78"/>
        <v>AC</v>
      </c>
      <c r="L620" s="8">
        <f ca="1">SMALL($J$5:$J$1004,ROWS($J$5:J620))</f>
        <v>11.823501191476463</v>
      </c>
      <c r="M620" s="10">
        <f ca="1">ROWS($J$5:J620)/COUNT($J$5:$J$1004)</f>
        <v>0.61599999999999999</v>
      </c>
      <c r="N620" s="10"/>
      <c r="O620" s="8">
        <f t="shared" ca="1" si="79"/>
        <v>1</v>
      </c>
      <c r="P620" s="8" t="str">
        <f t="shared" ca="1" si="79"/>
        <v xml:space="preserve"> </v>
      </c>
      <c r="Q620" s="8" t="str">
        <f t="shared" ca="1" si="79"/>
        <v xml:space="preserve"> </v>
      </c>
      <c r="S620" s="8">
        <f t="shared" ref="S620:X683" ca="1" si="83">IFERROR(FIND(S$4,$K620)/FIND(S$4,$K620),"")</f>
        <v>1</v>
      </c>
      <c r="T620" s="8" t="str">
        <f t="shared" ca="1" si="83"/>
        <v/>
      </c>
      <c r="U620" s="8">
        <f t="shared" ca="1" si="83"/>
        <v>1</v>
      </c>
      <c r="V620" s="8" t="str">
        <f t="shared" ca="1" si="83"/>
        <v/>
      </c>
      <c r="W620" s="8" t="str">
        <f t="shared" ca="1" si="83"/>
        <v/>
      </c>
      <c r="X620" s="8" t="str">
        <f t="shared" ca="1" si="83"/>
        <v/>
      </c>
    </row>
    <row r="621" spans="1:24" hidden="1" x14ac:dyDescent="0.25">
      <c r="A621" s="57">
        <f t="shared" ca="1" si="81"/>
        <v>5.499940945265271</v>
      </c>
      <c r="B621" s="57">
        <f t="shared" ca="1" si="80"/>
        <v>4.5660816361631014</v>
      </c>
      <c r="C621" s="57">
        <f t="shared" ca="1" si="80"/>
        <v>7.3332208869899276</v>
      </c>
      <c r="D621" s="57">
        <f t="shared" ca="1" si="80"/>
        <v>4.2941350718708318</v>
      </c>
      <c r="E621" s="57">
        <f t="shared" ca="1" si="80"/>
        <v>2.7203959946597571</v>
      </c>
      <c r="F621" s="57">
        <f t="shared" ca="1" si="80"/>
        <v>2.5283512471871123</v>
      </c>
      <c r="G621" s="8" cm="1">
        <f t="array" aca="1" ref="G621" ca="1">SUM(IF(ISERROR(FIND($A$4:$F$4,G$4)),0,$A621:$F621))</f>
        <v>12.833161832255199</v>
      </c>
      <c r="H621" s="8" cm="1">
        <f t="array" aca="1" ref="H621" ca="1">SUM(IF(ISERROR(FIND($A$4:$F$4,H$4)),0,$A621:$F621))</f>
        <v>12.322427264323215</v>
      </c>
      <c r="I621" s="8" cm="1">
        <f t="array" aca="1" ref="I621" ca="1">SUM(IF(ISERROR(FIND($A$4:$F$4,I$4)),0,$A621:$F621))</f>
        <v>9.8148288780099708</v>
      </c>
      <c r="J621" s="8">
        <f t="shared" ca="1" si="77"/>
        <v>12.833161832255199</v>
      </c>
      <c r="K621" s="8" t="str">
        <f t="shared" ca="1" si="78"/>
        <v>AC</v>
      </c>
      <c r="L621" s="8">
        <f ca="1">SMALL($J$5:$J$1004,ROWS($J$5:J621))</f>
        <v>11.826190865244786</v>
      </c>
      <c r="M621" s="10">
        <f ca="1">ROWS($J$5:J621)/COUNT($J$5:$J$1004)</f>
        <v>0.61699999999999999</v>
      </c>
      <c r="N621" s="10"/>
      <c r="O621" s="8">
        <f t="shared" ca="1" si="79"/>
        <v>1</v>
      </c>
      <c r="P621" s="8" t="str">
        <f t="shared" ca="1" si="79"/>
        <v xml:space="preserve"> </v>
      </c>
      <c r="Q621" s="8" t="str">
        <f t="shared" ca="1" si="79"/>
        <v xml:space="preserve"> </v>
      </c>
      <c r="S621" s="8">
        <f t="shared" ca="1" si="83"/>
        <v>1</v>
      </c>
      <c r="T621" s="8" t="str">
        <f t="shared" ca="1" si="83"/>
        <v/>
      </c>
      <c r="U621" s="8">
        <f t="shared" ca="1" si="83"/>
        <v>1</v>
      </c>
      <c r="V621" s="8" t="str">
        <f t="shared" ca="1" si="83"/>
        <v/>
      </c>
      <c r="W621" s="8" t="str">
        <f t="shared" ca="1" si="83"/>
        <v/>
      </c>
      <c r="X621" s="8" t="str">
        <f t="shared" ca="1" si="83"/>
        <v/>
      </c>
    </row>
    <row r="622" spans="1:24" hidden="1" x14ac:dyDescent="0.25">
      <c r="A622" s="57">
        <f t="shared" ca="1" si="81"/>
        <v>4.6288492203014133</v>
      </c>
      <c r="B622" s="57">
        <f t="shared" ca="1" si="80"/>
        <v>3.2517234868529017</v>
      </c>
      <c r="C622" s="57">
        <f t="shared" ca="1" si="80"/>
        <v>6.1420858279835784</v>
      </c>
      <c r="D622" s="57">
        <f t="shared" ca="1" si="80"/>
        <v>2.6717490450738635</v>
      </c>
      <c r="E622" s="57">
        <f t="shared" ca="1" si="80"/>
        <v>1.1618715286004624</v>
      </c>
      <c r="F622" s="57">
        <f t="shared" ca="1" si="80"/>
        <v>3.1939871131871582</v>
      </c>
      <c r="G622" s="8" cm="1">
        <f t="array" aca="1" ref="G622" ca="1">SUM(IF(ISERROR(FIND($A$4:$F$4,G$4)),0,$A622:$F622))</f>
        <v>10.770935048284992</v>
      </c>
      <c r="H622" s="8" cm="1">
        <f t="array" aca="1" ref="H622" ca="1">SUM(IF(ISERROR(FIND($A$4:$F$4,H$4)),0,$A622:$F622))</f>
        <v>10.494585378562434</v>
      </c>
      <c r="I622" s="8" cm="1">
        <f t="array" aca="1" ref="I622" ca="1">SUM(IF(ISERROR(FIND($A$4:$F$4,I$4)),0,$A622:$F622))</f>
        <v>7.6075821286405221</v>
      </c>
      <c r="J622" s="8">
        <f t="shared" ca="1" si="77"/>
        <v>10.770935048284992</v>
      </c>
      <c r="K622" s="8" t="str">
        <f t="shared" ca="1" si="78"/>
        <v>AC</v>
      </c>
      <c r="L622" s="8">
        <f ca="1">SMALL($J$5:$J$1004,ROWS($J$5:J622))</f>
        <v>11.829623014557214</v>
      </c>
      <c r="M622" s="10">
        <f ca="1">ROWS($J$5:J622)/COUNT($J$5:$J$1004)</f>
        <v>0.61799999999999999</v>
      </c>
      <c r="N622" s="10"/>
      <c r="O622" s="8">
        <f t="shared" ca="1" si="79"/>
        <v>1</v>
      </c>
      <c r="P622" s="8" t="str">
        <f t="shared" ca="1" si="79"/>
        <v xml:space="preserve"> </v>
      </c>
      <c r="Q622" s="8" t="str">
        <f t="shared" ca="1" si="79"/>
        <v xml:space="preserve"> </v>
      </c>
      <c r="S622" s="8">
        <f t="shared" ca="1" si="83"/>
        <v>1</v>
      </c>
      <c r="T622" s="8" t="str">
        <f t="shared" ca="1" si="83"/>
        <v/>
      </c>
      <c r="U622" s="8">
        <f t="shared" ca="1" si="83"/>
        <v>1</v>
      </c>
      <c r="V622" s="8" t="str">
        <f t="shared" ca="1" si="83"/>
        <v/>
      </c>
      <c r="W622" s="8" t="str">
        <f t="shared" ca="1" si="83"/>
        <v/>
      </c>
      <c r="X622" s="8" t="str">
        <f t="shared" ca="1" si="83"/>
        <v/>
      </c>
    </row>
    <row r="623" spans="1:24" hidden="1" x14ac:dyDescent="0.25">
      <c r="A623" s="57">
        <f t="shared" ca="1" si="81"/>
        <v>5.3000212643821918</v>
      </c>
      <c r="B623" s="57">
        <f t="shared" ca="1" si="80"/>
        <v>3.6471902541084305</v>
      </c>
      <c r="C623" s="57">
        <f t="shared" ca="1" si="80"/>
        <v>4.3862321114187477</v>
      </c>
      <c r="D623" s="57">
        <f t="shared" ca="1" si="80"/>
        <v>4.3833517732332012</v>
      </c>
      <c r="E623" s="57">
        <f t="shared" ca="1" si="80"/>
        <v>1.5066653698427128</v>
      </c>
      <c r="F623" s="57">
        <f t="shared" ca="1" si="80"/>
        <v>2.163398039086986</v>
      </c>
      <c r="G623" s="8" cm="1">
        <f t="array" aca="1" ref="G623" ca="1">SUM(IF(ISERROR(FIND($A$4:$F$4,G$4)),0,$A623:$F623))</f>
        <v>9.6862533758009395</v>
      </c>
      <c r="H623" s="8" cm="1">
        <f t="array" aca="1" ref="H623" ca="1">SUM(IF(ISERROR(FIND($A$4:$F$4,H$4)),0,$A623:$F623))</f>
        <v>11.846771076702378</v>
      </c>
      <c r="I623" s="8" cm="1">
        <f t="array" aca="1" ref="I623" ca="1">SUM(IF(ISERROR(FIND($A$4:$F$4,I$4)),0,$A623:$F623))</f>
        <v>7.3172536630381293</v>
      </c>
      <c r="J623" s="8">
        <f t="shared" ca="1" si="77"/>
        <v>11.846771076702378</v>
      </c>
      <c r="K623" s="8" t="str">
        <f t="shared" ca="1" si="78"/>
        <v>ADF</v>
      </c>
      <c r="L623" s="8">
        <f ca="1">SMALL($J$5:$J$1004,ROWS($J$5:J623))</f>
        <v>11.831459584603708</v>
      </c>
      <c r="M623" s="10">
        <f ca="1">ROWS($J$5:J623)/COUNT($J$5:$J$1004)</f>
        <v>0.61899999999999999</v>
      </c>
      <c r="N623" s="10"/>
      <c r="O623" s="8" t="str">
        <f t="shared" ca="1" si="79"/>
        <v xml:space="preserve"> </v>
      </c>
      <c r="P623" s="8">
        <f t="shared" ca="1" si="79"/>
        <v>1</v>
      </c>
      <c r="Q623" s="8" t="str">
        <f t="shared" ca="1" si="79"/>
        <v xml:space="preserve"> </v>
      </c>
      <c r="S623" s="8">
        <f t="shared" ca="1" si="83"/>
        <v>1</v>
      </c>
      <c r="T623" s="8" t="str">
        <f t="shared" ca="1" si="83"/>
        <v/>
      </c>
      <c r="U623" s="8" t="str">
        <f t="shared" ca="1" si="83"/>
        <v/>
      </c>
      <c r="V623" s="8">
        <f t="shared" ca="1" si="83"/>
        <v>1</v>
      </c>
      <c r="W623" s="8" t="str">
        <f t="shared" ca="1" si="83"/>
        <v/>
      </c>
      <c r="X623" s="8">
        <f t="shared" ca="1" si="83"/>
        <v>1</v>
      </c>
    </row>
    <row r="624" spans="1:24" hidden="1" x14ac:dyDescent="0.25">
      <c r="A624" s="57">
        <f t="shared" ca="1" si="81"/>
        <v>2.7857064541061862</v>
      </c>
      <c r="B624" s="57">
        <f t="shared" ca="1" si="80"/>
        <v>4.6568404048508443</v>
      </c>
      <c r="C624" s="57">
        <f t="shared" ca="1" si="80"/>
        <v>7.9780383775944061</v>
      </c>
      <c r="D624" s="57">
        <f t="shared" ca="1" si="80"/>
        <v>4.8415695297784573</v>
      </c>
      <c r="E624" s="57">
        <f t="shared" ca="1" si="80"/>
        <v>2.1880960972078887</v>
      </c>
      <c r="F624" s="57">
        <f t="shared" ca="1" si="80"/>
        <v>2.4471673122604778</v>
      </c>
      <c r="G624" s="8" cm="1">
        <f t="array" aca="1" ref="G624" ca="1">SUM(IF(ISERROR(FIND($A$4:$F$4,G$4)),0,$A624:$F624))</f>
        <v>10.763744831700592</v>
      </c>
      <c r="H624" s="8" cm="1">
        <f t="array" aca="1" ref="H624" ca="1">SUM(IF(ISERROR(FIND($A$4:$F$4,H$4)),0,$A624:$F624))</f>
        <v>10.074443296145121</v>
      </c>
      <c r="I624" s="8" cm="1">
        <f t="array" aca="1" ref="I624" ca="1">SUM(IF(ISERROR(FIND($A$4:$F$4,I$4)),0,$A624:$F624))</f>
        <v>9.2921038143192103</v>
      </c>
      <c r="J624" s="8">
        <f t="shared" ca="1" si="77"/>
        <v>10.763744831700592</v>
      </c>
      <c r="K624" s="8" t="str">
        <f t="shared" ca="1" si="78"/>
        <v>AC</v>
      </c>
      <c r="L624" s="8">
        <f ca="1">SMALL($J$5:$J$1004,ROWS($J$5:J624))</f>
        <v>11.845987830339034</v>
      </c>
      <c r="M624" s="10">
        <f ca="1">ROWS($J$5:J624)/COUNT($J$5:$J$1004)</f>
        <v>0.62</v>
      </c>
      <c r="N624" s="10"/>
      <c r="O624" s="8">
        <f t="shared" ca="1" si="79"/>
        <v>1</v>
      </c>
      <c r="P624" s="8" t="str">
        <f t="shared" ca="1" si="79"/>
        <v xml:space="preserve"> </v>
      </c>
      <c r="Q624" s="8" t="str">
        <f t="shared" ca="1" si="79"/>
        <v xml:space="preserve"> </v>
      </c>
      <c r="S624" s="8">
        <f t="shared" ca="1" si="83"/>
        <v>1</v>
      </c>
      <c r="T624" s="8" t="str">
        <f t="shared" ca="1" si="83"/>
        <v/>
      </c>
      <c r="U624" s="8">
        <f t="shared" ca="1" si="83"/>
        <v>1</v>
      </c>
      <c r="V624" s="8" t="str">
        <f t="shared" ca="1" si="83"/>
        <v/>
      </c>
      <c r="W624" s="8" t="str">
        <f t="shared" ca="1" si="83"/>
        <v/>
      </c>
      <c r="X624" s="8" t="str">
        <f t="shared" ca="1" si="83"/>
        <v/>
      </c>
    </row>
    <row r="625" spans="1:24" hidden="1" x14ac:dyDescent="0.25">
      <c r="A625" s="57">
        <f t="shared" ca="1" si="81"/>
        <v>4.4969143188802523</v>
      </c>
      <c r="B625" s="57">
        <f t="shared" ca="1" si="80"/>
        <v>1.7343216836722339</v>
      </c>
      <c r="C625" s="57">
        <f t="shared" ca="1" si="80"/>
        <v>5.6836814882235114</v>
      </c>
      <c r="D625" s="57">
        <f t="shared" ca="1" si="80"/>
        <v>5.1519325918267773</v>
      </c>
      <c r="E625" s="57">
        <f t="shared" ca="1" si="80"/>
        <v>2.1579994121656156</v>
      </c>
      <c r="F625" s="57">
        <f t="shared" ca="1" si="80"/>
        <v>3.2282983331783788</v>
      </c>
      <c r="G625" s="8" cm="1">
        <f t="array" aca="1" ref="G625" ca="1">SUM(IF(ISERROR(FIND($A$4:$F$4,G$4)),0,$A625:$F625))</f>
        <v>10.180595807103764</v>
      </c>
      <c r="H625" s="8" cm="1">
        <f t="array" aca="1" ref="H625" ca="1">SUM(IF(ISERROR(FIND($A$4:$F$4,H$4)),0,$A625:$F625))</f>
        <v>12.877145243885408</v>
      </c>
      <c r="I625" s="8" cm="1">
        <f t="array" aca="1" ref="I625" ca="1">SUM(IF(ISERROR(FIND($A$4:$F$4,I$4)),0,$A625:$F625))</f>
        <v>7.1206194290162284</v>
      </c>
      <c r="J625" s="8">
        <f t="shared" ca="1" si="77"/>
        <v>12.877145243885408</v>
      </c>
      <c r="K625" s="8" t="str">
        <f t="shared" ca="1" si="78"/>
        <v>ADF</v>
      </c>
      <c r="L625" s="8">
        <f ca="1">SMALL($J$5:$J$1004,ROWS($J$5:J625))</f>
        <v>11.846771076702378</v>
      </c>
      <c r="M625" s="10">
        <f ca="1">ROWS($J$5:J625)/COUNT($J$5:$J$1004)</f>
        <v>0.621</v>
      </c>
      <c r="N625" s="10"/>
      <c r="O625" s="8" t="str">
        <f t="shared" ca="1" si="79"/>
        <v xml:space="preserve"> </v>
      </c>
      <c r="P625" s="8">
        <f t="shared" ca="1" si="79"/>
        <v>1</v>
      </c>
      <c r="Q625" s="8" t="str">
        <f t="shared" ca="1" si="79"/>
        <v xml:space="preserve"> </v>
      </c>
      <c r="S625" s="8">
        <f t="shared" ca="1" si="83"/>
        <v>1</v>
      </c>
      <c r="T625" s="8" t="str">
        <f t="shared" ca="1" si="83"/>
        <v/>
      </c>
      <c r="U625" s="8" t="str">
        <f t="shared" ca="1" si="83"/>
        <v/>
      </c>
      <c r="V625" s="8">
        <f t="shared" ca="1" si="83"/>
        <v>1</v>
      </c>
      <c r="W625" s="8" t="str">
        <f t="shared" ca="1" si="83"/>
        <v/>
      </c>
      <c r="X625" s="8">
        <f t="shared" ca="1" si="83"/>
        <v>1</v>
      </c>
    </row>
    <row r="626" spans="1:24" hidden="1" x14ac:dyDescent="0.25">
      <c r="A626" s="57">
        <f t="shared" ca="1" si="81"/>
        <v>4.618400641184178</v>
      </c>
      <c r="B626" s="57">
        <f t="shared" ca="1" si="80"/>
        <v>4.5058800721802879</v>
      </c>
      <c r="C626" s="57">
        <f t="shared" ca="1" si="80"/>
        <v>6.7834106525785351</v>
      </c>
      <c r="D626" s="57">
        <f t="shared" ca="1" si="80"/>
        <v>2.2122752581047282</v>
      </c>
      <c r="E626" s="57">
        <f t="shared" ca="1" si="80"/>
        <v>1.8425913878953786</v>
      </c>
      <c r="F626" s="57">
        <f t="shared" ca="1" si="80"/>
        <v>2.0268640873362256</v>
      </c>
      <c r="G626" s="8" cm="1">
        <f t="array" aca="1" ref="G626" ca="1">SUM(IF(ISERROR(FIND($A$4:$F$4,G$4)),0,$A626:$F626))</f>
        <v>11.401811293762712</v>
      </c>
      <c r="H626" s="8" cm="1">
        <f t="array" aca="1" ref="H626" ca="1">SUM(IF(ISERROR(FIND($A$4:$F$4,H$4)),0,$A626:$F626))</f>
        <v>8.857539986625131</v>
      </c>
      <c r="I626" s="8" cm="1">
        <f t="array" aca="1" ref="I626" ca="1">SUM(IF(ISERROR(FIND($A$4:$F$4,I$4)),0,$A626:$F626))</f>
        <v>8.3753355474118916</v>
      </c>
      <c r="J626" s="8">
        <f t="shared" ca="1" si="77"/>
        <v>11.401811293762712</v>
      </c>
      <c r="K626" s="8" t="str">
        <f t="shared" ca="1" si="78"/>
        <v>AC</v>
      </c>
      <c r="L626" s="8">
        <f ca="1">SMALL($J$5:$J$1004,ROWS($J$5:J626))</f>
        <v>11.849747501083474</v>
      </c>
      <c r="M626" s="10">
        <f ca="1">ROWS($J$5:J626)/COUNT($J$5:$J$1004)</f>
        <v>0.622</v>
      </c>
      <c r="N626" s="10"/>
      <c r="O626" s="8">
        <f t="shared" ca="1" si="79"/>
        <v>1</v>
      </c>
      <c r="P626" s="8" t="str">
        <f t="shared" ca="1" si="79"/>
        <v xml:space="preserve"> </v>
      </c>
      <c r="Q626" s="8" t="str">
        <f t="shared" ca="1" si="79"/>
        <v xml:space="preserve"> </v>
      </c>
      <c r="S626" s="8">
        <f t="shared" ca="1" si="83"/>
        <v>1</v>
      </c>
      <c r="T626" s="8" t="str">
        <f t="shared" ca="1" si="83"/>
        <v/>
      </c>
      <c r="U626" s="8">
        <f t="shared" ca="1" si="83"/>
        <v>1</v>
      </c>
      <c r="V626" s="8" t="str">
        <f t="shared" ca="1" si="83"/>
        <v/>
      </c>
      <c r="W626" s="8" t="str">
        <f t="shared" ca="1" si="83"/>
        <v/>
      </c>
      <c r="X626" s="8" t="str">
        <f t="shared" ca="1" si="83"/>
        <v/>
      </c>
    </row>
    <row r="627" spans="1:24" hidden="1" x14ac:dyDescent="0.25">
      <c r="A627" s="57">
        <f t="shared" ca="1" si="81"/>
        <v>4.2747630356094781</v>
      </c>
      <c r="B627" s="57">
        <f t="shared" ca="1" si="80"/>
        <v>3.8863224178121292</v>
      </c>
      <c r="C627" s="57">
        <f t="shared" ca="1" si="80"/>
        <v>6.602218233202592</v>
      </c>
      <c r="D627" s="57">
        <f t="shared" ca="1" si="80"/>
        <v>4.9130960731512303</v>
      </c>
      <c r="E627" s="57">
        <f t="shared" ca="1" si="80"/>
        <v>1.8743161431453512</v>
      </c>
      <c r="F627" s="57">
        <f t="shared" ca="1" si="80"/>
        <v>3.668916999229014</v>
      </c>
      <c r="G627" s="8" cm="1">
        <f t="array" aca="1" ref="G627" ca="1">SUM(IF(ISERROR(FIND($A$4:$F$4,G$4)),0,$A627:$F627))</f>
        <v>10.87698126881207</v>
      </c>
      <c r="H627" s="8" cm="1">
        <f t="array" aca="1" ref="H627" ca="1">SUM(IF(ISERROR(FIND($A$4:$F$4,H$4)),0,$A627:$F627))</f>
        <v>12.856776107989722</v>
      </c>
      <c r="I627" s="8" cm="1">
        <f t="array" aca="1" ref="I627" ca="1">SUM(IF(ISERROR(FIND($A$4:$F$4,I$4)),0,$A627:$F627))</f>
        <v>9.4295555601864951</v>
      </c>
      <c r="J627" s="8">
        <f t="shared" ca="1" si="77"/>
        <v>12.856776107989722</v>
      </c>
      <c r="K627" s="8" t="str">
        <f t="shared" ca="1" si="78"/>
        <v>ADF</v>
      </c>
      <c r="L627" s="8">
        <f ca="1">SMALL($J$5:$J$1004,ROWS($J$5:J627))</f>
        <v>11.851205092291281</v>
      </c>
      <c r="M627" s="10">
        <f ca="1">ROWS($J$5:J627)/COUNT($J$5:$J$1004)</f>
        <v>0.623</v>
      </c>
      <c r="N627" s="10"/>
      <c r="O627" s="8" t="str">
        <f t="shared" ca="1" si="79"/>
        <v xml:space="preserve"> </v>
      </c>
      <c r="P627" s="8">
        <f t="shared" ca="1" si="79"/>
        <v>1</v>
      </c>
      <c r="Q627" s="8" t="str">
        <f t="shared" ca="1" si="79"/>
        <v xml:space="preserve"> </v>
      </c>
      <c r="S627" s="8">
        <f t="shared" ca="1" si="83"/>
        <v>1</v>
      </c>
      <c r="T627" s="8" t="str">
        <f t="shared" ca="1" si="83"/>
        <v/>
      </c>
      <c r="U627" s="8" t="str">
        <f t="shared" ca="1" si="83"/>
        <v/>
      </c>
      <c r="V627" s="8">
        <f t="shared" ca="1" si="83"/>
        <v>1</v>
      </c>
      <c r="W627" s="8" t="str">
        <f t="shared" ca="1" si="83"/>
        <v/>
      </c>
      <c r="X627" s="8">
        <f t="shared" ca="1" si="83"/>
        <v>1</v>
      </c>
    </row>
    <row r="628" spans="1:24" hidden="1" x14ac:dyDescent="0.25">
      <c r="A628" s="57">
        <f t="shared" ca="1" si="81"/>
        <v>2.9330211876101204</v>
      </c>
      <c r="B628" s="57">
        <f t="shared" ca="1" si="80"/>
        <v>2.3836550586695631</v>
      </c>
      <c r="C628" s="57">
        <f t="shared" ca="1" si="80"/>
        <v>5.7669435444817543</v>
      </c>
      <c r="D628" s="57">
        <f t="shared" ca="1" si="80"/>
        <v>3.797027713126671</v>
      </c>
      <c r="E628" s="57">
        <f t="shared" ca="1" si="80"/>
        <v>2.5151767435382988</v>
      </c>
      <c r="F628" s="57">
        <f t="shared" ca="1" si="80"/>
        <v>2.3190856191274545</v>
      </c>
      <c r="G628" s="8" cm="1">
        <f t="array" aca="1" ref="G628" ca="1">SUM(IF(ISERROR(FIND($A$4:$F$4,G$4)),0,$A628:$F628))</f>
        <v>8.6999647320918747</v>
      </c>
      <c r="H628" s="8" cm="1">
        <f t="array" aca="1" ref="H628" ca="1">SUM(IF(ISERROR(FIND($A$4:$F$4,H$4)),0,$A628:$F628))</f>
        <v>9.0491345198642463</v>
      </c>
      <c r="I628" s="8" cm="1">
        <f t="array" aca="1" ref="I628" ca="1">SUM(IF(ISERROR(FIND($A$4:$F$4,I$4)),0,$A628:$F628))</f>
        <v>7.2179174213353168</v>
      </c>
      <c r="J628" s="8">
        <f t="shared" ca="1" si="77"/>
        <v>9.0491345198642463</v>
      </c>
      <c r="K628" s="8" t="str">
        <f t="shared" ca="1" si="78"/>
        <v>ADF</v>
      </c>
      <c r="L628" s="8">
        <f ca="1">SMALL($J$5:$J$1004,ROWS($J$5:J628))</f>
        <v>11.860240919326033</v>
      </c>
      <c r="M628" s="10">
        <f ca="1">ROWS($J$5:J628)/COUNT($J$5:$J$1004)</f>
        <v>0.624</v>
      </c>
      <c r="N628" s="10"/>
      <c r="O628" s="8" t="str">
        <f t="shared" ca="1" si="79"/>
        <v xml:space="preserve"> </v>
      </c>
      <c r="P628" s="8">
        <f t="shared" ca="1" si="79"/>
        <v>1</v>
      </c>
      <c r="Q628" s="8" t="str">
        <f t="shared" ca="1" si="79"/>
        <v xml:space="preserve"> </v>
      </c>
      <c r="S628" s="8">
        <f t="shared" ca="1" si="83"/>
        <v>1</v>
      </c>
      <c r="T628" s="8" t="str">
        <f t="shared" ca="1" si="83"/>
        <v/>
      </c>
      <c r="U628" s="8" t="str">
        <f t="shared" ca="1" si="83"/>
        <v/>
      </c>
      <c r="V628" s="8">
        <f t="shared" ca="1" si="83"/>
        <v>1</v>
      </c>
      <c r="W628" s="8" t="str">
        <f t="shared" ca="1" si="83"/>
        <v/>
      </c>
      <c r="X628" s="8">
        <f t="shared" ca="1" si="83"/>
        <v>1</v>
      </c>
    </row>
    <row r="629" spans="1:24" hidden="1" x14ac:dyDescent="0.25">
      <c r="A629" s="57">
        <f t="shared" ca="1" si="81"/>
        <v>2.423271949050485</v>
      </c>
      <c r="B629" s="57">
        <f t="shared" ca="1" si="80"/>
        <v>2.0798969236737714</v>
      </c>
      <c r="C629" s="57">
        <f t="shared" ca="1" si="80"/>
        <v>6.3595283037545212</v>
      </c>
      <c r="D629" s="57">
        <f t="shared" ca="1" si="80"/>
        <v>2.3258528198793136</v>
      </c>
      <c r="E629" s="57">
        <f t="shared" ca="1" si="80"/>
        <v>1.5003758016401327</v>
      </c>
      <c r="F629" s="57">
        <f t="shared" ca="1" si="80"/>
        <v>3.4421492867842467</v>
      </c>
      <c r="G629" s="8" cm="1">
        <f t="array" aca="1" ref="G629" ca="1">SUM(IF(ISERROR(FIND($A$4:$F$4,G$4)),0,$A629:$F629))</f>
        <v>8.7828002528050071</v>
      </c>
      <c r="H629" s="8" cm="1">
        <f t="array" aca="1" ref="H629" ca="1">SUM(IF(ISERROR(FIND($A$4:$F$4,H$4)),0,$A629:$F629))</f>
        <v>8.1912740557140449</v>
      </c>
      <c r="I629" s="8" cm="1">
        <f t="array" aca="1" ref="I629" ca="1">SUM(IF(ISERROR(FIND($A$4:$F$4,I$4)),0,$A629:$F629))</f>
        <v>7.0224220120981506</v>
      </c>
      <c r="J629" s="8">
        <f t="shared" ca="1" si="77"/>
        <v>8.7828002528050071</v>
      </c>
      <c r="K629" s="8" t="str">
        <f t="shared" ca="1" si="78"/>
        <v>AC</v>
      </c>
      <c r="L629" s="8">
        <f ca="1">SMALL($J$5:$J$1004,ROWS($J$5:J629))</f>
        <v>11.86630776605492</v>
      </c>
      <c r="M629" s="10">
        <f ca="1">ROWS($J$5:J629)/COUNT($J$5:$J$1004)</f>
        <v>0.625</v>
      </c>
      <c r="N629" s="10"/>
      <c r="O629" s="8">
        <f t="shared" ca="1" si="79"/>
        <v>1</v>
      </c>
      <c r="P629" s="8" t="str">
        <f t="shared" ca="1" si="79"/>
        <v xml:space="preserve"> </v>
      </c>
      <c r="Q629" s="8" t="str">
        <f t="shared" ca="1" si="79"/>
        <v xml:space="preserve"> </v>
      </c>
      <c r="S629" s="8">
        <f t="shared" ca="1" si="83"/>
        <v>1</v>
      </c>
      <c r="T629" s="8" t="str">
        <f t="shared" ca="1" si="83"/>
        <v/>
      </c>
      <c r="U629" s="8">
        <f t="shared" ca="1" si="83"/>
        <v>1</v>
      </c>
      <c r="V629" s="8" t="str">
        <f t="shared" ca="1" si="83"/>
        <v/>
      </c>
      <c r="W629" s="8" t="str">
        <f t="shared" ca="1" si="83"/>
        <v/>
      </c>
      <c r="X629" s="8" t="str">
        <f t="shared" ca="1" si="83"/>
        <v/>
      </c>
    </row>
    <row r="630" spans="1:24" hidden="1" x14ac:dyDescent="0.25">
      <c r="A630" s="57">
        <f t="shared" ca="1" si="81"/>
        <v>2.7636569976167231</v>
      </c>
      <c r="B630" s="57">
        <f t="shared" ca="1" si="80"/>
        <v>1.0605380864135356</v>
      </c>
      <c r="C630" s="57">
        <f t="shared" ca="1" si="80"/>
        <v>7.0769098706150615</v>
      </c>
      <c r="D630" s="57">
        <f t="shared" ca="1" si="80"/>
        <v>3.1900633234333728</v>
      </c>
      <c r="E630" s="57">
        <f t="shared" ca="1" si="80"/>
        <v>1.9491783347540603</v>
      </c>
      <c r="F630" s="57">
        <f t="shared" ca="1" si="80"/>
        <v>3.8763078407319211</v>
      </c>
      <c r="G630" s="8" cm="1">
        <f t="array" aca="1" ref="G630" ca="1">SUM(IF(ISERROR(FIND($A$4:$F$4,G$4)),0,$A630:$F630))</f>
        <v>9.8405668682317842</v>
      </c>
      <c r="H630" s="8" cm="1">
        <f t="array" aca="1" ref="H630" ca="1">SUM(IF(ISERROR(FIND($A$4:$F$4,H$4)),0,$A630:$F630))</f>
        <v>9.8300281617820175</v>
      </c>
      <c r="I630" s="8" cm="1">
        <f t="array" aca="1" ref="I630" ca="1">SUM(IF(ISERROR(FIND($A$4:$F$4,I$4)),0,$A630:$F630))</f>
        <v>6.8860242618995171</v>
      </c>
      <c r="J630" s="8">
        <f t="shared" ca="1" si="77"/>
        <v>9.8405668682317842</v>
      </c>
      <c r="K630" s="8" t="str">
        <f t="shared" ca="1" si="78"/>
        <v>AC</v>
      </c>
      <c r="L630" s="8">
        <f ca="1">SMALL($J$5:$J$1004,ROWS($J$5:J630))</f>
        <v>11.877404668911124</v>
      </c>
      <c r="M630" s="10">
        <f ca="1">ROWS($J$5:J630)/COUNT($J$5:$J$1004)</f>
        <v>0.626</v>
      </c>
      <c r="N630" s="10"/>
      <c r="O630" s="8">
        <f t="shared" ca="1" si="79"/>
        <v>1</v>
      </c>
      <c r="P630" s="8" t="str">
        <f t="shared" ca="1" si="79"/>
        <v xml:space="preserve"> </v>
      </c>
      <c r="Q630" s="8" t="str">
        <f t="shared" ca="1" si="79"/>
        <v xml:space="preserve"> </v>
      </c>
      <c r="S630" s="8">
        <f t="shared" ca="1" si="83"/>
        <v>1</v>
      </c>
      <c r="T630" s="8" t="str">
        <f t="shared" ca="1" si="83"/>
        <v/>
      </c>
      <c r="U630" s="8">
        <f t="shared" ca="1" si="83"/>
        <v>1</v>
      </c>
      <c r="V630" s="8" t="str">
        <f t="shared" ca="1" si="83"/>
        <v/>
      </c>
      <c r="W630" s="8" t="str">
        <f t="shared" ca="1" si="83"/>
        <v/>
      </c>
      <c r="X630" s="8" t="str">
        <f t="shared" ca="1" si="83"/>
        <v/>
      </c>
    </row>
    <row r="631" spans="1:24" hidden="1" x14ac:dyDescent="0.25">
      <c r="A631" s="57">
        <f t="shared" ca="1" si="81"/>
        <v>5.8022066033235635</v>
      </c>
      <c r="B631" s="57">
        <f t="shared" ca="1" si="80"/>
        <v>4.0139663803797188</v>
      </c>
      <c r="C631" s="57">
        <f t="shared" ca="1" si="80"/>
        <v>6.8708660136243411</v>
      </c>
      <c r="D631" s="57">
        <f t="shared" ca="1" si="80"/>
        <v>5.2371227984330417</v>
      </c>
      <c r="E631" s="57">
        <f t="shared" ca="1" si="80"/>
        <v>1.0292912417144602</v>
      </c>
      <c r="F631" s="57">
        <f t="shared" ca="1" si="80"/>
        <v>2.7599079118639045</v>
      </c>
      <c r="G631" s="8" cm="1">
        <f t="array" aca="1" ref="G631" ca="1">SUM(IF(ISERROR(FIND($A$4:$F$4,G$4)),0,$A631:$F631))</f>
        <v>12.673072616947906</v>
      </c>
      <c r="H631" s="8" cm="1">
        <f t="array" aca="1" ref="H631" ca="1">SUM(IF(ISERROR(FIND($A$4:$F$4,H$4)),0,$A631:$F631))</f>
        <v>13.799237313620509</v>
      </c>
      <c r="I631" s="8" cm="1">
        <f t="array" aca="1" ref="I631" ca="1">SUM(IF(ISERROR(FIND($A$4:$F$4,I$4)),0,$A631:$F631))</f>
        <v>7.8031655339580839</v>
      </c>
      <c r="J631" s="8">
        <f t="shared" ca="1" si="77"/>
        <v>13.799237313620509</v>
      </c>
      <c r="K631" s="8" t="str">
        <f t="shared" ca="1" si="78"/>
        <v>ADF</v>
      </c>
      <c r="L631" s="8">
        <f ca="1">SMALL($J$5:$J$1004,ROWS($J$5:J631))</f>
        <v>11.881197897549285</v>
      </c>
      <c r="M631" s="10">
        <f ca="1">ROWS($J$5:J631)/COUNT($J$5:$J$1004)</f>
        <v>0.627</v>
      </c>
      <c r="N631" s="10"/>
      <c r="O631" s="8" t="str">
        <f t="shared" ca="1" si="79"/>
        <v xml:space="preserve"> </v>
      </c>
      <c r="P631" s="8">
        <f t="shared" ca="1" si="79"/>
        <v>1</v>
      </c>
      <c r="Q631" s="8" t="str">
        <f t="shared" ca="1" si="79"/>
        <v xml:space="preserve"> </v>
      </c>
      <c r="S631" s="8">
        <f t="shared" ca="1" si="83"/>
        <v>1</v>
      </c>
      <c r="T631" s="8" t="str">
        <f t="shared" ca="1" si="83"/>
        <v/>
      </c>
      <c r="U631" s="8" t="str">
        <f t="shared" ca="1" si="83"/>
        <v/>
      </c>
      <c r="V631" s="8">
        <f t="shared" ca="1" si="83"/>
        <v>1</v>
      </c>
      <c r="W631" s="8" t="str">
        <f t="shared" ca="1" si="83"/>
        <v/>
      </c>
      <c r="X631" s="8">
        <f t="shared" ca="1" si="83"/>
        <v>1</v>
      </c>
    </row>
    <row r="632" spans="1:24" hidden="1" x14ac:dyDescent="0.25">
      <c r="A632" s="57">
        <f t="shared" ca="1" si="81"/>
        <v>3.3642540739406885</v>
      </c>
      <c r="B632" s="57">
        <f t="shared" ca="1" si="80"/>
        <v>4.2528930097726541</v>
      </c>
      <c r="C632" s="57">
        <f t="shared" ca="1" si="80"/>
        <v>7.4885651436930782</v>
      </c>
      <c r="D632" s="57">
        <f t="shared" ca="1" si="80"/>
        <v>3.6797841083048088</v>
      </c>
      <c r="E632" s="57">
        <f t="shared" ca="1" si="80"/>
        <v>2.3446158215075581</v>
      </c>
      <c r="F632" s="57">
        <f t="shared" ca="1" si="80"/>
        <v>3.6720703533866161</v>
      </c>
      <c r="G632" s="8" cm="1">
        <f t="array" aca="1" ref="G632" ca="1">SUM(IF(ISERROR(FIND($A$4:$F$4,G$4)),0,$A632:$F632))</f>
        <v>10.852819217633767</v>
      </c>
      <c r="H632" s="8" cm="1">
        <f t="array" aca="1" ref="H632" ca="1">SUM(IF(ISERROR(FIND($A$4:$F$4,H$4)),0,$A632:$F632))</f>
        <v>10.716108535632113</v>
      </c>
      <c r="I632" s="8" cm="1">
        <f t="array" aca="1" ref="I632" ca="1">SUM(IF(ISERROR(FIND($A$4:$F$4,I$4)),0,$A632:$F632))</f>
        <v>10.269579184666828</v>
      </c>
      <c r="J632" s="8">
        <f t="shared" ca="1" si="77"/>
        <v>10.852819217633767</v>
      </c>
      <c r="K632" s="8" t="str">
        <f t="shared" ca="1" si="78"/>
        <v>AC</v>
      </c>
      <c r="L632" s="8">
        <f ca="1">SMALL($J$5:$J$1004,ROWS($J$5:J632))</f>
        <v>11.884011202011528</v>
      </c>
      <c r="M632" s="10">
        <f ca="1">ROWS($J$5:J632)/COUNT($J$5:$J$1004)</f>
        <v>0.628</v>
      </c>
      <c r="N632" s="10"/>
      <c r="O632" s="8">
        <f t="shared" ca="1" si="79"/>
        <v>1</v>
      </c>
      <c r="P632" s="8" t="str">
        <f t="shared" ca="1" si="79"/>
        <v xml:space="preserve"> </v>
      </c>
      <c r="Q632" s="8" t="str">
        <f t="shared" ca="1" si="79"/>
        <v xml:space="preserve"> </v>
      </c>
      <c r="S632" s="8">
        <f t="shared" ca="1" si="83"/>
        <v>1</v>
      </c>
      <c r="T632" s="8" t="str">
        <f t="shared" ca="1" si="83"/>
        <v/>
      </c>
      <c r="U632" s="8">
        <f t="shared" ca="1" si="83"/>
        <v>1</v>
      </c>
      <c r="V632" s="8" t="str">
        <f t="shared" ca="1" si="83"/>
        <v/>
      </c>
      <c r="W632" s="8" t="str">
        <f t="shared" ca="1" si="83"/>
        <v/>
      </c>
      <c r="X632" s="8" t="str">
        <f t="shared" ca="1" si="83"/>
        <v/>
      </c>
    </row>
    <row r="633" spans="1:24" hidden="1" x14ac:dyDescent="0.25">
      <c r="A633" s="57">
        <f t="shared" ca="1" si="81"/>
        <v>2.3016614262809019</v>
      </c>
      <c r="B633" s="57">
        <f t="shared" ca="1" si="80"/>
        <v>4.979139796354346</v>
      </c>
      <c r="C633" s="57">
        <f t="shared" ca="1" si="80"/>
        <v>5.2346353832025798</v>
      </c>
      <c r="D633" s="57">
        <f t="shared" ca="1" si="80"/>
        <v>2.8297857450294379</v>
      </c>
      <c r="E633" s="57">
        <f t="shared" ca="1" si="80"/>
        <v>2.5463834175696736</v>
      </c>
      <c r="F633" s="57">
        <f t="shared" ca="1" si="80"/>
        <v>3.9054804207130385</v>
      </c>
      <c r="G633" s="8" cm="1">
        <f t="array" aca="1" ref="G633" ca="1">SUM(IF(ISERROR(FIND($A$4:$F$4,G$4)),0,$A633:$F633))</f>
        <v>7.5362968094834812</v>
      </c>
      <c r="H633" s="8" cm="1">
        <f t="array" aca="1" ref="H633" ca="1">SUM(IF(ISERROR(FIND($A$4:$F$4,H$4)),0,$A633:$F633))</f>
        <v>9.0369275920233783</v>
      </c>
      <c r="I633" s="8" cm="1">
        <f t="array" aca="1" ref="I633" ca="1">SUM(IF(ISERROR(FIND($A$4:$F$4,I$4)),0,$A633:$F633))</f>
        <v>11.431003634637058</v>
      </c>
      <c r="J633" s="8">
        <f t="shared" ca="1" si="77"/>
        <v>11.431003634637058</v>
      </c>
      <c r="K633" s="8" t="str">
        <f t="shared" ca="1" si="78"/>
        <v>BEF</v>
      </c>
      <c r="L633" s="8">
        <f ca="1">SMALL($J$5:$J$1004,ROWS($J$5:J633))</f>
        <v>11.884249274775661</v>
      </c>
      <c r="M633" s="10">
        <f ca="1">ROWS($J$5:J633)/COUNT($J$5:$J$1004)</f>
        <v>0.629</v>
      </c>
      <c r="N633" s="10"/>
      <c r="O633" s="8" t="str">
        <f t="shared" ca="1" si="79"/>
        <v xml:space="preserve"> </v>
      </c>
      <c r="P633" s="8" t="str">
        <f t="shared" ca="1" si="79"/>
        <v xml:space="preserve"> </v>
      </c>
      <c r="Q633" s="8">
        <f t="shared" ca="1" si="79"/>
        <v>1</v>
      </c>
      <c r="S633" s="8" t="str">
        <f t="shared" ca="1" si="83"/>
        <v/>
      </c>
      <c r="T633" s="8">
        <f t="shared" ca="1" si="83"/>
        <v>1</v>
      </c>
      <c r="U633" s="8" t="str">
        <f t="shared" ca="1" si="83"/>
        <v/>
      </c>
      <c r="V633" s="8" t="str">
        <f t="shared" ca="1" si="83"/>
        <v/>
      </c>
      <c r="W633" s="8">
        <f t="shared" ca="1" si="83"/>
        <v>1</v>
      </c>
      <c r="X633" s="8">
        <f t="shared" ca="1" si="83"/>
        <v>1</v>
      </c>
    </row>
    <row r="634" spans="1:24" hidden="1" x14ac:dyDescent="0.25">
      <c r="A634" s="57">
        <f t="shared" ca="1" si="81"/>
        <v>5.5257783917269077</v>
      </c>
      <c r="B634" s="57">
        <f t="shared" ca="1" si="80"/>
        <v>2.3962339480248631</v>
      </c>
      <c r="C634" s="57">
        <f t="shared" ca="1" si="80"/>
        <v>5.3156211926836763</v>
      </c>
      <c r="D634" s="57">
        <f t="shared" ca="1" si="80"/>
        <v>5.2644837710215526</v>
      </c>
      <c r="E634" s="57">
        <f t="shared" ca="1" si="80"/>
        <v>1.6343153153064554</v>
      </c>
      <c r="F634" s="57">
        <f t="shared" ca="1" si="80"/>
        <v>3.5501579179026903</v>
      </c>
      <c r="G634" s="8" cm="1">
        <f t="array" aca="1" ref="G634" ca="1">SUM(IF(ISERROR(FIND($A$4:$F$4,G$4)),0,$A634:$F634))</f>
        <v>10.841399584410585</v>
      </c>
      <c r="H634" s="8" cm="1">
        <f t="array" aca="1" ref="H634" ca="1">SUM(IF(ISERROR(FIND($A$4:$F$4,H$4)),0,$A634:$F634))</f>
        <v>14.34042008065115</v>
      </c>
      <c r="I634" s="8" cm="1">
        <f t="array" aca="1" ref="I634" ca="1">SUM(IF(ISERROR(FIND($A$4:$F$4,I$4)),0,$A634:$F634))</f>
        <v>7.5807071812340086</v>
      </c>
      <c r="J634" s="8">
        <f t="shared" ca="1" si="77"/>
        <v>14.34042008065115</v>
      </c>
      <c r="K634" s="8" t="str">
        <f t="shared" ca="1" si="78"/>
        <v>ADF</v>
      </c>
      <c r="L634" s="8">
        <f ca="1">SMALL($J$5:$J$1004,ROWS($J$5:J634))</f>
        <v>11.88929952794728</v>
      </c>
      <c r="M634" s="10">
        <f ca="1">ROWS($J$5:J634)/COUNT($J$5:$J$1004)</f>
        <v>0.63</v>
      </c>
      <c r="N634" s="10"/>
      <c r="O634" s="8" t="str">
        <f t="shared" ca="1" si="79"/>
        <v xml:space="preserve"> </v>
      </c>
      <c r="P634" s="8">
        <f t="shared" ca="1" si="79"/>
        <v>1</v>
      </c>
      <c r="Q634" s="8" t="str">
        <f t="shared" ca="1" si="79"/>
        <v xml:space="preserve"> </v>
      </c>
      <c r="S634" s="8">
        <f t="shared" ca="1" si="83"/>
        <v>1</v>
      </c>
      <c r="T634" s="8" t="str">
        <f t="shared" ca="1" si="83"/>
        <v/>
      </c>
      <c r="U634" s="8" t="str">
        <f t="shared" ca="1" si="83"/>
        <v/>
      </c>
      <c r="V634" s="8">
        <f t="shared" ca="1" si="83"/>
        <v>1</v>
      </c>
      <c r="W634" s="8" t="str">
        <f t="shared" ca="1" si="83"/>
        <v/>
      </c>
      <c r="X634" s="8">
        <f t="shared" ca="1" si="83"/>
        <v>1</v>
      </c>
    </row>
    <row r="635" spans="1:24" hidden="1" x14ac:dyDescent="0.25">
      <c r="A635" s="57">
        <f t="shared" ca="1" si="81"/>
        <v>5.503089950493111</v>
      </c>
      <c r="B635" s="57">
        <f t="shared" ca="1" si="80"/>
        <v>1.4036613934077109</v>
      </c>
      <c r="C635" s="57">
        <f t="shared" ca="1" si="80"/>
        <v>7.8935600725405024</v>
      </c>
      <c r="D635" s="57">
        <f t="shared" ca="1" si="80"/>
        <v>2.7442955939622942</v>
      </c>
      <c r="E635" s="57">
        <f t="shared" ca="1" si="80"/>
        <v>1.3334777350445293</v>
      </c>
      <c r="F635" s="57">
        <f t="shared" ca="1" si="80"/>
        <v>3.931705930392186</v>
      </c>
      <c r="G635" s="8" cm="1">
        <f t="array" aca="1" ref="G635" ca="1">SUM(IF(ISERROR(FIND($A$4:$F$4,G$4)),0,$A635:$F635))</f>
        <v>13.396650023033613</v>
      </c>
      <c r="H635" s="8" cm="1">
        <f t="array" aca="1" ref="H635" ca="1">SUM(IF(ISERROR(FIND($A$4:$F$4,H$4)),0,$A635:$F635))</f>
        <v>12.17909147484759</v>
      </c>
      <c r="I635" s="8" cm="1">
        <f t="array" aca="1" ref="I635" ca="1">SUM(IF(ISERROR(FIND($A$4:$F$4,I$4)),0,$A635:$F635))</f>
        <v>6.6688450588444255</v>
      </c>
      <c r="J635" s="8">
        <f t="shared" ca="1" si="77"/>
        <v>13.396650023033613</v>
      </c>
      <c r="K635" s="8" t="str">
        <f t="shared" ca="1" si="78"/>
        <v>AC</v>
      </c>
      <c r="L635" s="8">
        <f ca="1">SMALL($J$5:$J$1004,ROWS($J$5:J635))</f>
        <v>11.889538588377059</v>
      </c>
      <c r="M635" s="10">
        <f ca="1">ROWS($J$5:J635)/COUNT($J$5:$J$1004)</f>
        <v>0.63100000000000001</v>
      </c>
      <c r="N635" s="10"/>
      <c r="O635" s="8">
        <f t="shared" ca="1" si="79"/>
        <v>1</v>
      </c>
      <c r="P635" s="8" t="str">
        <f t="shared" ca="1" si="79"/>
        <v xml:space="preserve"> </v>
      </c>
      <c r="Q635" s="8" t="str">
        <f t="shared" ca="1" si="79"/>
        <v xml:space="preserve"> </v>
      </c>
      <c r="S635" s="8">
        <f t="shared" ca="1" si="83"/>
        <v>1</v>
      </c>
      <c r="T635" s="8" t="str">
        <f t="shared" ca="1" si="83"/>
        <v/>
      </c>
      <c r="U635" s="8">
        <f t="shared" ca="1" si="83"/>
        <v>1</v>
      </c>
      <c r="V635" s="8" t="str">
        <f t="shared" ca="1" si="83"/>
        <v/>
      </c>
      <c r="W635" s="8" t="str">
        <f t="shared" ca="1" si="83"/>
        <v/>
      </c>
      <c r="X635" s="8" t="str">
        <f t="shared" ca="1" si="83"/>
        <v/>
      </c>
    </row>
    <row r="636" spans="1:24" hidden="1" x14ac:dyDescent="0.25">
      <c r="A636" s="57">
        <f t="shared" ca="1" si="81"/>
        <v>5.0251545038329848</v>
      </c>
      <c r="B636" s="57">
        <f t="shared" ca="1" si="80"/>
        <v>4.1385118550466675</v>
      </c>
      <c r="C636" s="57">
        <f t="shared" ca="1" si="80"/>
        <v>6.9609244716867948</v>
      </c>
      <c r="D636" s="57">
        <f t="shared" ca="1" si="80"/>
        <v>4.2378019866539987</v>
      </c>
      <c r="E636" s="57">
        <f t="shared" ca="1" si="80"/>
        <v>2.5181569485038984</v>
      </c>
      <c r="F636" s="57">
        <f t="shared" ca="1" si="80"/>
        <v>2.8216088728142479</v>
      </c>
      <c r="G636" s="8" cm="1">
        <f t="array" aca="1" ref="G636" ca="1">SUM(IF(ISERROR(FIND($A$4:$F$4,G$4)),0,$A636:$F636))</f>
        <v>11.98607897551978</v>
      </c>
      <c r="H636" s="8" cm="1">
        <f t="array" aca="1" ref="H636" ca="1">SUM(IF(ISERROR(FIND($A$4:$F$4,H$4)),0,$A636:$F636))</f>
        <v>12.08456536330123</v>
      </c>
      <c r="I636" s="8" cm="1">
        <f t="array" aca="1" ref="I636" ca="1">SUM(IF(ISERROR(FIND($A$4:$F$4,I$4)),0,$A636:$F636))</f>
        <v>9.4782776763648151</v>
      </c>
      <c r="J636" s="8">
        <f t="shared" ca="1" si="77"/>
        <v>12.08456536330123</v>
      </c>
      <c r="K636" s="8" t="str">
        <f t="shared" ca="1" si="78"/>
        <v>ADF</v>
      </c>
      <c r="L636" s="8">
        <f ca="1">SMALL($J$5:$J$1004,ROWS($J$5:J636))</f>
        <v>11.892495607751247</v>
      </c>
      <c r="M636" s="10">
        <f ca="1">ROWS($J$5:J636)/COUNT($J$5:$J$1004)</f>
        <v>0.63200000000000001</v>
      </c>
      <c r="N636" s="10"/>
      <c r="O636" s="8" t="str">
        <f t="shared" ca="1" si="79"/>
        <v xml:space="preserve"> </v>
      </c>
      <c r="P636" s="8">
        <f t="shared" ca="1" si="79"/>
        <v>1</v>
      </c>
      <c r="Q636" s="8" t="str">
        <f t="shared" ca="1" si="79"/>
        <v xml:space="preserve"> </v>
      </c>
      <c r="S636" s="8">
        <f t="shared" ca="1" si="83"/>
        <v>1</v>
      </c>
      <c r="T636" s="8" t="str">
        <f t="shared" ca="1" si="83"/>
        <v/>
      </c>
      <c r="U636" s="8" t="str">
        <f t="shared" ca="1" si="83"/>
        <v/>
      </c>
      <c r="V636" s="8">
        <f t="shared" ca="1" si="83"/>
        <v>1</v>
      </c>
      <c r="W636" s="8" t="str">
        <f t="shared" ca="1" si="83"/>
        <v/>
      </c>
      <c r="X636" s="8">
        <f t="shared" ca="1" si="83"/>
        <v>1</v>
      </c>
    </row>
    <row r="637" spans="1:24" hidden="1" x14ac:dyDescent="0.25">
      <c r="A637" s="57">
        <f t="shared" ca="1" si="81"/>
        <v>3.3456997899087826</v>
      </c>
      <c r="B637" s="57">
        <f t="shared" ca="1" si="80"/>
        <v>2.5486933477177582</v>
      </c>
      <c r="C637" s="57">
        <f t="shared" ca="1" si="80"/>
        <v>7.7258007813298377</v>
      </c>
      <c r="D637" s="57">
        <f t="shared" ca="1" si="80"/>
        <v>4.3590781189281209</v>
      </c>
      <c r="E637" s="57">
        <f t="shared" ca="1" si="80"/>
        <v>1.5912182634176437</v>
      </c>
      <c r="F637" s="57">
        <f t="shared" ca="1" si="80"/>
        <v>3.6087916644335403</v>
      </c>
      <c r="G637" s="8" cm="1">
        <f t="array" aca="1" ref="G637" ca="1">SUM(IF(ISERROR(FIND($A$4:$F$4,G$4)),0,$A637:$F637))</f>
        <v>11.071500571238619</v>
      </c>
      <c r="H637" s="8" cm="1">
        <f t="array" aca="1" ref="H637" ca="1">SUM(IF(ISERROR(FIND($A$4:$F$4,H$4)),0,$A637:$F637))</f>
        <v>11.313569573270444</v>
      </c>
      <c r="I637" s="8" cm="1">
        <f t="array" aca="1" ref="I637" ca="1">SUM(IF(ISERROR(FIND($A$4:$F$4,I$4)),0,$A637:$F637))</f>
        <v>7.7487032755689418</v>
      </c>
      <c r="J637" s="8">
        <f t="shared" ca="1" si="77"/>
        <v>11.313569573270444</v>
      </c>
      <c r="K637" s="8" t="str">
        <f t="shared" ca="1" si="78"/>
        <v>ADF</v>
      </c>
      <c r="L637" s="8">
        <f ca="1">SMALL($J$5:$J$1004,ROWS($J$5:J637))</f>
        <v>11.893945682200542</v>
      </c>
      <c r="M637" s="10">
        <f ca="1">ROWS($J$5:J637)/COUNT($J$5:$J$1004)</f>
        <v>0.63300000000000001</v>
      </c>
      <c r="N637" s="10"/>
      <c r="O637" s="8" t="str">
        <f t="shared" ca="1" si="79"/>
        <v xml:space="preserve"> </v>
      </c>
      <c r="P637" s="8">
        <f t="shared" ca="1" si="79"/>
        <v>1</v>
      </c>
      <c r="Q637" s="8" t="str">
        <f t="shared" ca="1" si="79"/>
        <v xml:space="preserve"> </v>
      </c>
      <c r="S637" s="8">
        <f t="shared" ca="1" si="83"/>
        <v>1</v>
      </c>
      <c r="T637" s="8" t="str">
        <f t="shared" ca="1" si="83"/>
        <v/>
      </c>
      <c r="U637" s="8" t="str">
        <f t="shared" ca="1" si="83"/>
        <v/>
      </c>
      <c r="V637" s="8">
        <f t="shared" ca="1" si="83"/>
        <v>1</v>
      </c>
      <c r="W637" s="8" t="str">
        <f t="shared" ca="1" si="83"/>
        <v/>
      </c>
      <c r="X637" s="8">
        <f t="shared" ca="1" si="83"/>
        <v>1</v>
      </c>
    </row>
    <row r="638" spans="1:24" hidden="1" x14ac:dyDescent="0.25">
      <c r="A638" s="57">
        <f t="shared" ca="1" si="81"/>
        <v>5.2628387041634905</v>
      </c>
      <c r="B638" s="57">
        <f t="shared" ca="1" si="80"/>
        <v>4.4467942219626</v>
      </c>
      <c r="C638" s="57">
        <f t="shared" ca="1" si="80"/>
        <v>5.7634791621414907</v>
      </c>
      <c r="D638" s="57">
        <f t="shared" ca="1" si="80"/>
        <v>2.8784197489071555</v>
      </c>
      <c r="E638" s="57">
        <f t="shared" ca="1" si="80"/>
        <v>1.1279843982523943</v>
      </c>
      <c r="F638" s="57">
        <f t="shared" ca="1" si="80"/>
        <v>2.9167549069761263</v>
      </c>
      <c r="G638" s="8" cm="1">
        <f t="array" aca="1" ref="G638" ca="1">SUM(IF(ISERROR(FIND($A$4:$F$4,G$4)),0,$A638:$F638))</f>
        <v>11.026317866304982</v>
      </c>
      <c r="H638" s="8" cm="1">
        <f t="array" aca="1" ref="H638" ca="1">SUM(IF(ISERROR(FIND($A$4:$F$4,H$4)),0,$A638:$F638))</f>
        <v>11.058013360046772</v>
      </c>
      <c r="I638" s="8" cm="1">
        <f t="array" aca="1" ref="I638" ca="1">SUM(IF(ISERROR(FIND($A$4:$F$4,I$4)),0,$A638:$F638))</f>
        <v>8.4915335271911196</v>
      </c>
      <c r="J638" s="8">
        <f t="shared" ca="1" si="77"/>
        <v>11.058013360046772</v>
      </c>
      <c r="K638" s="8" t="str">
        <f t="shared" ca="1" si="78"/>
        <v>ADF</v>
      </c>
      <c r="L638" s="8">
        <f ca="1">SMALL($J$5:$J$1004,ROWS($J$5:J638))</f>
        <v>11.894101652650267</v>
      </c>
      <c r="M638" s="10">
        <f ca="1">ROWS($J$5:J638)/COUNT($J$5:$J$1004)</f>
        <v>0.63400000000000001</v>
      </c>
      <c r="N638" s="10"/>
      <c r="O638" s="8" t="str">
        <f t="shared" ca="1" si="79"/>
        <v xml:space="preserve"> </v>
      </c>
      <c r="P638" s="8">
        <f t="shared" ca="1" si="79"/>
        <v>1</v>
      </c>
      <c r="Q638" s="8" t="str">
        <f t="shared" ca="1" si="79"/>
        <v xml:space="preserve"> </v>
      </c>
      <c r="S638" s="8">
        <f t="shared" ca="1" si="83"/>
        <v>1</v>
      </c>
      <c r="T638" s="8" t="str">
        <f t="shared" ca="1" si="83"/>
        <v/>
      </c>
      <c r="U638" s="8" t="str">
        <f t="shared" ca="1" si="83"/>
        <v/>
      </c>
      <c r="V638" s="8">
        <f t="shared" ca="1" si="83"/>
        <v>1</v>
      </c>
      <c r="W638" s="8" t="str">
        <f t="shared" ca="1" si="83"/>
        <v/>
      </c>
      <c r="X638" s="8">
        <f t="shared" ca="1" si="83"/>
        <v>1</v>
      </c>
    </row>
    <row r="639" spans="1:24" hidden="1" x14ac:dyDescent="0.25">
      <c r="A639" s="57">
        <f t="shared" ca="1" si="81"/>
        <v>3.752610599497479</v>
      </c>
      <c r="B639" s="57">
        <f t="shared" ca="1" si="80"/>
        <v>3.5791182592971005</v>
      </c>
      <c r="C639" s="57">
        <f t="shared" ca="1" si="80"/>
        <v>7.092524299377855</v>
      </c>
      <c r="D639" s="57">
        <f t="shared" ca="1" si="80"/>
        <v>2.0747633768923261</v>
      </c>
      <c r="E639" s="57">
        <f t="shared" ca="1" si="80"/>
        <v>1.7119993330390986</v>
      </c>
      <c r="F639" s="57">
        <f t="shared" ca="1" si="80"/>
        <v>3.6079071669087126</v>
      </c>
      <c r="G639" s="8" cm="1">
        <f t="array" aca="1" ref="G639" ca="1">SUM(IF(ISERROR(FIND($A$4:$F$4,G$4)),0,$A639:$F639))</f>
        <v>10.845134898875333</v>
      </c>
      <c r="H639" s="8" cm="1">
        <f t="array" aca="1" ref="H639" ca="1">SUM(IF(ISERROR(FIND($A$4:$F$4,H$4)),0,$A639:$F639))</f>
        <v>9.4352811432985177</v>
      </c>
      <c r="I639" s="8" cm="1">
        <f t="array" aca="1" ref="I639" ca="1">SUM(IF(ISERROR(FIND($A$4:$F$4,I$4)),0,$A639:$F639))</f>
        <v>8.899024759244913</v>
      </c>
      <c r="J639" s="8">
        <f t="shared" ca="1" si="77"/>
        <v>10.845134898875333</v>
      </c>
      <c r="K639" s="8" t="str">
        <f t="shared" ca="1" si="78"/>
        <v>AC</v>
      </c>
      <c r="L639" s="8">
        <f ca="1">SMALL($J$5:$J$1004,ROWS($J$5:J639))</f>
        <v>11.900858311953373</v>
      </c>
      <c r="M639" s="10">
        <f ca="1">ROWS($J$5:J639)/COUNT($J$5:$J$1004)</f>
        <v>0.63500000000000001</v>
      </c>
      <c r="N639" s="10"/>
      <c r="O639" s="8">
        <f t="shared" ca="1" si="79"/>
        <v>1</v>
      </c>
      <c r="P639" s="8" t="str">
        <f t="shared" ca="1" si="79"/>
        <v xml:space="preserve"> </v>
      </c>
      <c r="Q639" s="8" t="str">
        <f t="shared" ca="1" si="79"/>
        <v xml:space="preserve"> </v>
      </c>
      <c r="S639" s="8">
        <f t="shared" ca="1" si="83"/>
        <v>1</v>
      </c>
      <c r="T639" s="8" t="str">
        <f t="shared" ca="1" si="83"/>
        <v/>
      </c>
      <c r="U639" s="8">
        <f t="shared" ca="1" si="83"/>
        <v>1</v>
      </c>
      <c r="V639" s="8" t="str">
        <f t="shared" ca="1" si="83"/>
        <v/>
      </c>
      <c r="W639" s="8" t="str">
        <f t="shared" ca="1" si="83"/>
        <v/>
      </c>
      <c r="X639" s="8" t="str">
        <f t="shared" ca="1" si="83"/>
        <v/>
      </c>
    </row>
    <row r="640" spans="1:24" hidden="1" x14ac:dyDescent="0.25">
      <c r="A640" s="57">
        <f t="shared" ca="1" si="81"/>
        <v>5.0873862824552845</v>
      </c>
      <c r="B640" s="57">
        <f t="shared" ca="1" si="80"/>
        <v>1.5620981544023622</v>
      </c>
      <c r="C640" s="57">
        <f t="shared" ca="1" si="80"/>
        <v>7.7976291401009927</v>
      </c>
      <c r="D640" s="57">
        <f t="shared" ca="1" si="80"/>
        <v>3.9805349954356957</v>
      </c>
      <c r="E640" s="57">
        <f t="shared" ca="1" si="80"/>
        <v>1.8025439567135935</v>
      </c>
      <c r="F640" s="57">
        <f t="shared" ca="1" si="80"/>
        <v>2.0921715563317544</v>
      </c>
      <c r="G640" s="8" cm="1">
        <f t="array" aca="1" ref="G640" ca="1">SUM(IF(ISERROR(FIND($A$4:$F$4,G$4)),0,$A640:$F640))</f>
        <v>12.885015422556277</v>
      </c>
      <c r="H640" s="8" cm="1">
        <f t="array" aca="1" ref="H640" ca="1">SUM(IF(ISERROR(FIND($A$4:$F$4,H$4)),0,$A640:$F640))</f>
        <v>11.160092834222734</v>
      </c>
      <c r="I640" s="8" cm="1">
        <f t="array" aca="1" ref="I640" ca="1">SUM(IF(ISERROR(FIND($A$4:$F$4,I$4)),0,$A640:$F640))</f>
        <v>5.4568136674477099</v>
      </c>
      <c r="J640" s="8">
        <f t="shared" ca="1" si="77"/>
        <v>12.885015422556277</v>
      </c>
      <c r="K640" s="8" t="str">
        <f t="shared" ca="1" si="78"/>
        <v>AC</v>
      </c>
      <c r="L640" s="8">
        <f ca="1">SMALL($J$5:$J$1004,ROWS($J$5:J640))</f>
        <v>11.902244064320433</v>
      </c>
      <c r="M640" s="10">
        <f ca="1">ROWS($J$5:J640)/COUNT($J$5:$J$1004)</f>
        <v>0.63600000000000001</v>
      </c>
      <c r="N640" s="10"/>
      <c r="O640" s="8">
        <f t="shared" ca="1" si="79"/>
        <v>1</v>
      </c>
      <c r="P640" s="8" t="str">
        <f t="shared" ca="1" si="79"/>
        <v xml:space="preserve"> </v>
      </c>
      <c r="Q640" s="8" t="str">
        <f t="shared" ca="1" si="79"/>
        <v xml:space="preserve"> </v>
      </c>
      <c r="S640" s="8">
        <f t="shared" ca="1" si="83"/>
        <v>1</v>
      </c>
      <c r="T640" s="8" t="str">
        <f t="shared" ca="1" si="83"/>
        <v/>
      </c>
      <c r="U640" s="8">
        <f t="shared" ca="1" si="83"/>
        <v>1</v>
      </c>
      <c r="V640" s="8" t="str">
        <f t="shared" ca="1" si="83"/>
        <v/>
      </c>
      <c r="W640" s="8" t="str">
        <f t="shared" ca="1" si="83"/>
        <v/>
      </c>
      <c r="X640" s="8" t="str">
        <f t="shared" ca="1" si="83"/>
        <v/>
      </c>
    </row>
    <row r="641" spans="1:24" hidden="1" x14ac:dyDescent="0.25">
      <c r="A641" s="57">
        <f t="shared" ca="1" si="81"/>
        <v>4.8340137027118484</v>
      </c>
      <c r="B641" s="57">
        <f t="shared" ca="1" si="80"/>
        <v>1.3821869895324537</v>
      </c>
      <c r="C641" s="57">
        <f t="shared" ca="1" si="80"/>
        <v>6.625851703295341</v>
      </c>
      <c r="D641" s="57">
        <f t="shared" ca="1" si="80"/>
        <v>3.003249253081802</v>
      </c>
      <c r="E641" s="57">
        <f t="shared" ca="1" si="80"/>
        <v>1.34665808521533</v>
      </c>
      <c r="F641" s="57">
        <f t="shared" ca="1" si="80"/>
        <v>3.1912903018364216</v>
      </c>
      <c r="G641" s="8" cm="1">
        <f t="array" aca="1" ref="G641" ca="1">SUM(IF(ISERROR(FIND($A$4:$F$4,G$4)),0,$A641:$F641))</f>
        <v>11.459865406007189</v>
      </c>
      <c r="H641" s="8" cm="1">
        <f t="array" aca="1" ref="H641" ca="1">SUM(IF(ISERROR(FIND($A$4:$F$4,H$4)),0,$A641:$F641))</f>
        <v>11.028553257630072</v>
      </c>
      <c r="I641" s="8" cm="1">
        <f t="array" aca="1" ref="I641" ca="1">SUM(IF(ISERROR(FIND($A$4:$F$4,I$4)),0,$A641:$F641))</f>
        <v>5.9201353765842057</v>
      </c>
      <c r="J641" s="8">
        <f t="shared" ca="1" si="77"/>
        <v>11.459865406007189</v>
      </c>
      <c r="K641" s="8" t="str">
        <f t="shared" ca="1" si="78"/>
        <v>AC</v>
      </c>
      <c r="L641" s="8">
        <f ca="1">SMALL($J$5:$J$1004,ROWS($J$5:J641))</f>
        <v>11.903451935562437</v>
      </c>
      <c r="M641" s="10">
        <f ca="1">ROWS($J$5:J641)/COUNT($J$5:$J$1004)</f>
        <v>0.63700000000000001</v>
      </c>
      <c r="N641" s="10"/>
      <c r="O641" s="8">
        <f t="shared" ca="1" si="79"/>
        <v>1</v>
      </c>
      <c r="P641" s="8" t="str">
        <f t="shared" ca="1" si="79"/>
        <v xml:space="preserve"> </v>
      </c>
      <c r="Q641" s="8" t="str">
        <f t="shared" ca="1" si="79"/>
        <v xml:space="preserve"> </v>
      </c>
      <c r="S641" s="8">
        <f t="shared" ca="1" si="83"/>
        <v>1</v>
      </c>
      <c r="T641" s="8" t="str">
        <f t="shared" ca="1" si="83"/>
        <v/>
      </c>
      <c r="U641" s="8">
        <f t="shared" ca="1" si="83"/>
        <v>1</v>
      </c>
      <c r="V641" s="8" t="str">
        <f t="shared" ca="1" si="83"/>
        <v/>
      </c>
      <c r="W641" s="8" t="str">
        <f t="shared" ca="1" si="83"/>
        <v/>
      </c>
      <c r="X641" s="8" t="str">
        <f t="shared" ca="1" si="83"/>
        <v/>
      </c>
    </row>
    <row r="642" spans="1:24" hidden="1" x14ac:dyDescent="0.25">
      <c r="A642" s="57">
        <f t="shared" ca="1" si="81"/>
        <v>3.1784020739306169</v>
      </c>
      <c r="B642" s="57">
        <f t="shared" ca="1" si="80"/>
        <v>3.9276421798714325</v>
      </c>
      <c r="C642" s="57">
        <f t="shared" ca="1" si="80"/>
        <v>4.6138492980708214</v>
      </c>
      <c r="D642" s="57">
        <f t="shared" ca="1" si="80"/>
        <v>4.6599215529929889</v>
      </c>
      <c r="E642" s="57">
        <f t="shared" ca="1" si="80"/>
        <v>2.994335186705507</v>
      </c>
      <c r="F642" s="57">
        <f t="shared" ca="1" si="80"/>
        <v>2.8876771147577065</v>
      </c>
      <c r="G642" s="8" cm="1">
        <f t="array" aca="1" ref="G642" ca="1">SUM(IF(ISERROR(FIND($A$4:$F$4,G$4)),0,$A642:$F642))</f>
        <v>7.7922513720014379</v>
      </c>
      <c r="H642" s="8" cm="1">
        <f t="array" aca="1" ref="H642" ca="1">SUM(IF(ISERROR(FIND($A$4:$F$4,H$4)),0,$A642:$F642))</f>
        <v>10.726000741681311</v>
      </c>
      <c r="I642" s="8" cm="1">
        <f t="array" aca="1" ref="I642" ca="1">SUM(IF(ISERROR(FIND($A$4:$F$4,I$4)),0,$A642:$F642))</f>
        <v>9.8096544813346469</v>
      </c>
      <c r="J642" s="8">
        <f t="shared" ca="1" si="77"/>
        <v>10.726000741681311</v>
      </c>
      <c r="K642" s="8" t="str">
        <f t="shared" ca="1" si="78"/>
        <v>ADF</v>
      </c>
      <c r="L642" s="8">
        <f ca="1">SMALL($J$5:$J$1004,ROWS($J$5:J642))</f>
        <v>11.903761214675033</v>
      </c>
      <c r="M642" s="10">
        <f ca="1">ROWS($J$5:J642)/COUNT($J$5:$J$1004)</f>
        <v>0.63800000000000001</v>
      </c>
      <c r="N642" s="10"/>
      <c r="O642" s="8" t="str">
        <f t="shared" ca="1" si="79"/>
        <v xml:space="preserve"> </v>
      </c>
      <c r="P642" s="8">
        <f t="shared" ca="1" si="79"/>
        <v>1</v>
      </c>
      <c r="Q642" s="8" t="str">
        <f t="shared" ca="1" si="79"/>
        <v xml:space="preserve"> </v>
      </c>
      <c r="S642" s="8">
        <f t="shared" ca="1" si="83"/>
        <v>1</v>
      </c>
      <c r="T642" s="8" t="str">
        <f t="shared" ca="1" si="83"/>
        <v/>
      </c>
      <c r="U642" s="8" t="str">
        <f t="shared" ca="1" si="83"/>
        <v/>
      </c>
      <c r="V642" s="8">
        <f t="shared" ca="1" si="83"/>
        <v>1</v>
      </c>
      <c r="W642" s="8" t="str">
        <f t="shared" ca="1" si="83"/>
        <v/>
      </c>
      <c r="X642" s="8">
        <f t="shared" ca="1" si="83"/>
        <v>1</v>
      </c>
    </row>
    <row r="643" spans="1:24" hidden="1" x14ac:dyDescent="0.25">
      <c r="A643" s="57">
        <f t="shared" ca="1" si="81"/>
        <v>3.6889016948416637</v>
      </c>
      <c r="B643" s="57">
        <f t="shared" ca="1" si="80"/>
        <v>3.7861371734829636</v>
      </c>
      <c r="C643" s="57">
        <f t="shared" ca="1" si="80"/>
        <v>6.3299125107470022</v>
      </c>
      <c r="D643" s="57">
        <f t="shared" ca="1" si="80"/>
        <v>3.7282731969120788</v>
      </c>
      <c r="E643" s="57">
        <f t="shared" ca="1" si="80"/>
        <v>2.0659379353118483</v>
      </c>
      <c r="F643" s="57">
        <f t="shared" ca="1" si="80"/>
        <v>2.2359867969334273</v>
      </c>
      <c r="G643" s="8" cm="1">
        <f t="array" aca="1" ref="G643" ca="1">SUM(IF(ISERROR(FIND($A$4:$F$4,G$4)),0,$A643:$F643))</f>
        <v>10.018814205588665</v>
      </c>
      <c r="H643" s="8" cm="1">
        <f t="array" aca="1" ref="H643" ca="1">SUM(IF(ISERROR(FIND($A$4:$F$4,H$4)),0,$A643:$F643))</f>
        <v>9.6531616886871703</v>
      </c>
      <c r="I643" s="8" cm="1">
        <f t="array" aca="1" ref="I643" ca="1">SUM(IF(ISERROR(FIND($A$4:$F$4,I$4)),0,$A643:$F643))</f>
        <v>8.0880619057282388</v>
      </c>
      <c r="J643" s="8">
        <f t="shared" ca="1" si="77"/>
        <v>10.018814205588665</v>
      </c>
      <c r="K643" s="8" t="str">
        <f t="shared" ca="1" si="78"/>
        <v>AC</v>
      </c>
      <c r="L643" s="8">
        <f ca="1">SMALL($J$5:$J$1004,ROWS($J$5:J643))</f>
        <v>11.909874895453299</v>
      </c>
      <c r="M643" s="10">
        <f ca="1">ROWS($J$5:J643)/COUNT($J$5:$J$1004)</f>
        <v>0.63900000000000001</v>
      </c>
      <c r="N643" s="10"/>
      <c r="O643" s="8">
        <f t="shared" ca="1" si="79"/>
        <v>1</v>
      </c>
      <c r="P643" s="8" t="str">
        <f t="shared" ca="1" si="79"/>
        <v xml:space="preserve"> </v>
      </c>
      <c r="Q643" s="8" t="str">
        <f t="shared" ca="1" si="79"/>
        <v xml:space="preserve"> </v>
      </c>
      <c r="S643" s="8">
        <f t="shared" ca="1" si="83"/>
        <v>1</v>
      </c>
      <c r="T643" s="8" t="str">
        <f t="shared" ca="1" si="83"/>
        <v/>
      </c>
      <c r="U643" s="8">
        <f t="shared" ca="1" si="83"/>
        <v>1</v>
      </c>
      <c r="V643" s="8" t="str">
        <f t="shared" ca="1" si="83"/>
        <v/>
      </c>
      <c r="W643" s="8" t="str">
        <f t="shared" ca="1" si="83"/>
        <v/>
      </c>
      <c r="X643" s="8" t="str">
        <f t="shared" ca="1" si="83"/>
        <v/>
      </c>
    </row>
    <row r="644" spans="1:24" hidden="1" x14ac:dyDescent="0.25">
      <c r="A644" s="57">
        <f t="shared" ca="1" si="81"/>
        <v>3.5147421657283804</v>
      </c>
      <c r="B644" s="57">
        <f t="shared" ca="1" si="80"/>
        <v>3.9444202072500674</v>
      </c>
      <c r="C644" s="57">
        <f t="shared" ca="1" si="80"/>
        <v>6.4043476884114963</v>
      </c>
      <c r="D644" s="57">
        <f t="shared" ca="1" si="80"/>
        <v>5.1034680526747573</v>
      </c>
      <c r="E644" s="57">
        <f t="shared" ca="1" si="80"/>
        <v>2.1476093018406441</v>
      </c>
      <c r="F644" s="57">
        <f t="shared" ca="1" si="80"/>
        <v>2.0506200747791725</v>
      </c>
      <c r="G644" s="8" cm="1">
        <f t="array" aca="1" ref="G644" ca="1">SUM(IF(ISERROR(FIND($A$4:$F$4,G$4)),0,$A644:$F644))</f>
        <v>9.9190898541398766</v>
      </c>
      <c r="H644" s="8" cm="1">
        <f t="array" aca="1" ref="H644" ca="1">SUM(IF(ISERROR(FIND($A$4:$F$4,H$4)),0,$A644:$F644))</f>
        <v>10.66883029318231</v>
      </c>
      <c r="I644" s="8" cm="1">
        <f t="array" aca="1" ref="I644" ca="1">SUM(IF(ISERROR(FIND($A$4:$F$4,I$4)),0,$A644:$F644))</f>
        <v>8.1426495838698827</v>
      </c>
      <c r="J644" s="8">
        <f t="shared" ca="1" si="77"/>
        <v>10.66883029318231</v>
      </c>
      <c r="K644" s="8" t="str">
        <f t="shared" ca="1" si="78"/>
        <v>ADF</v>
      </c>
      <c r="L644" s="8">
        <f ca="1">SMALL($J$5:$J$1004,ROWS($J$5:J644))</f>
        <v>11.913702079556156</v>
      </c>
      <c r="M644" s="10">
        <f ca="1">ROWS($J$5:J644)/COUNT($J$5:$J$1004)</f>
        <v>0.64</v>
      </c>
      <c r="N644" s="10"/>
      <c r="O644" s="8" t="str">
        <f t="shared" ca="1" si="79"/>
        <v xml:space="preserve"> </v>
      </c>
      <c r="P644" s="8">
        <f t="shared" ca="1" si="79"/>
        <v>1</v>
      </c>
      <c r="Q644" s="8" t="str">
        <f t="shared" ca="1" si="79"/>
        <v xml:space="preserve"> </v>
      </c>
      <c r="S644" s="8">
        <f t="shared" ca="1" si="83"/>
        <v>1</v>
      </c>
      <c r="T644" s="8" t="str">
        <f t="shared" ca="1" si="83"/>
        <v/>
      </c>
      <c r="U644" s="8" t="str">
        <f t="shared" ca="1" si="83"/>
        <v/>
      </c>
      <c r="V644" s="8">
        <f t="shared" ca="1" si="83"/>
        <v>1</v>
      </c>
      <c r="W644" s="8" t="str">
        <f t="shared" ca="1" si="83"/>
        <v/>
      </c>
      <c r="X644" s="8">
        <f t="shared" ca="1" si="83"/>
        <v>1</v>
      </c>
    </row>
    <row r="645" spans="1:24" hidden="1" x14ac:dyDescent="0.25">
      <c r="A645" s="57">
        <f t="shared" ca="1" si="81"/>
        <v>2.350636597027338</v>
      </c>
      <c r="B645" s="57">
        <f t="shared" ca="1" si="80"/>
        <v>1.4525758752047317</v>
      </c>
      <c r="C645" s="57">
        <f t="shared" ca="1" si="80"/>
        <v>4.3608041912597857</v>
      </c>
      <c r="D645" s="57">
        <f t="shared" ca="1" si="80"/>
        <v>4.5596478146356487</v>
      </c>
      <c r="E645" s="57">
        <f t="shared" ca="1" si="80"/>
        <v>1.8082052355483302</v>
      </c>
      <c r="F645" s="57">
        <f t="shared" ca="1" si="80"/>
        <v>3.3349757278689953</v>
      </c>
      <c r="G645" s="8" cm="1">
        <f t="array" aca="1" ref="G645" ca="1">SUM(IF(ISERROR(FIND($A$4:$F$4,G$4)),0,$A645:$F645))</f>
        <v>6.7114407882871241</v>
      </c>
      <c r="H645" s="8" cm="1">
        <f t="array" aca="1" ref="H645" ca="1">SUM(IF(ISERROR(FIND($A$4:$F$4,H$4)),0,$A645:$F645))</f>
        <v>10.245260139531982</v>
      </c>
      <c r="I645" s="8" cm="1">
        <f t="array" aca="1" ref="I645" ca="1">SUM(IF(ISERROR(FIND($A$4:$F$4,I$4)),0,$A645:$F645))</f>
        <v>6.5957568386220569</v>
      </c>
      <c r="J645" s="8">
        <f t="shared" ref="J645:J708" ca="1" si="84">MAX(G645:I645)</f>
        <v>10.245260139531982</v>
      </c>
      <c r="K645" s="8" t="str">
        <f t="shared" ca="1" si="78"/>
        <v>ADF</v>
      </c>
      <c r="L645" s="8">
        <f ca="1">SMALL($J$5:$J$1004,ROWS($J$5:J645))</f>
        <v>11.913900389280323</v>
      </c>
      <c r="M645" s="10">
        <f ca="1">ROWS($J$5:J645)/COUNT($J$5:$J$1004)</f>
        <v>0.64100000000000001</v>
      </c>
      <c r="N645" s="10"/>
      <c r="O645" s="8" t="str">
        <f t="shared" ca="1" si="79"/>
        <v xml:space="preserve"> </v>
      </c>
      <c r="P645" s="8">
        <f t="shared" ca="1" si="79"/>
        <v>1</v>
      </c>
      <c r="Q645" s="8" t="str">
        <f t="shared" ca="1" si="79"/>
        <v xml:space="preserve"> </v>
      </c>
      <c r="S645" s="8">
        <f t="shared" ca="1" si="83"/>
        <v>1</v>
      </c>
      <c r="T645" s="8" t="str">
        <f t="shared" ca="1" si="83"/>
        <v/>
      </c>
      <c r="U645" s="8" t="str">
        <f t="shared" ca="1" si="83"/>
        <v/>
      </c>
      <c r="V645" s="8">
        <f t="shared" ca="1" si="83"/>
        <v>1</v>
      </c>
      <c r="W645" s="8" t="str">
        <f t="shared" ca="1" si="83"/>
        <v/>
      </c>
      <c r="X645" s="8">
        <f t="shared" ca="1" si="83"/>
        <v>1</v>
      </c>
    </row>
    <row r="646" spans="1:24" hidden="1" x14ac:dyDescent="0.25">
      <c r="A646" s="57">
        <f t="shared" ca="1" si="81"/>
        <v>2.7391095036782551</v>
      </c>
      <c r="B646" s="57">
        <f t="shared" ca="1" si="80"/>
        <v>3.2593058284834013</v>
      </c>
      <c r="C646" s="57">
        <f t="shared" ca="1" si="80"/>
        <v>5.2938646278021775</v>
      </c>
      <c r="D646" s="57">
        <f t="shared" ca="1" si="80"/>
        <v>2.8347422041061558</v>
      </c>
      <c r="E646" s="57">
        <f t="shared" ca="1" si="80"/>
        <v>1.869453950262282</v>
      </c>
      <c r="F646" s="57">
        <f t="shared" ca="1" si="80"/>
        <v>3.588832550659022</v>
      </c>
      <c r="G646" s="8" cm="1">
        <f t="array" aca="1" ref="G646" ca="1">SUM(IF(ISERROR(FIND($A$4:$F$4,G$4)),0,$A646:$F646))</f>
        <v>8.032974131480433</v>
      </c>
      <c r="H646" s="8" cm="1">
        <f t="array" aca="1" ref="H646" ca="1">SUM(IF(ISERROR(FIND($A$4:$F$4,H$4)),0,$A646:$F646))</f>
        <v>9.1626842584434325</v>
      </c>
      <c r="I646" s="8" cm="1">
        <f t="array" aca="1" ref="I646" ca="1">SUM(IF(ISERROR(FIND($A$4:$F$4,I$4)),0,$A646:$F646))</f>
        <v>8.717592329404706</v>
      </c>
      <c r="J646" s="8">
        <f t="shared" ca="1" si="84"/>
        <v>9.1626842584434325</v>
      </c>
      <c r="K646" s="8" t="str">
        <f t="shared" ref="K646:K709" ca="1" si="85">_xlfn.XLOOKUP(J646,G646:I646,$G$4:$I$4)</f>
        <v>ADF</v>
      </c>
      <c r="L646" s="8">
        <f ca="1">SMALL($J$5:$J$1004,ROWS($J$5:J646))</f>
        <v>11.914885975250701</v>
      </c>
      <c r="M646" s="10">
        <f ca="1">ROWS($J$5:J646)/COUNT($J$5:$J$1004)</f>
        <v>0.64200000000000002</v>
      </c>
      <c r="N646" s="10"/>
      <c r="O646" s="8" t="str">
        <f t="shared" ref="O646:Q709" ca="1" si="86">IF(G646=$J646,1," ")</f>
        <v xml:space="preserve"> </v>
      </c>
      <c r="P646" s="8">
        <f t="shared" ca="1" si="86"/>
        <v>1</v>
      </c>
      <c r="Q646" s="8" t="str">
        <f t="shared" ca="1" si="86"/>
        <v xml:space="preserve"> </v>
      </c>
      <c r="S646" s="8">
        <f t="shared" ca="1" si="83"/>
        <v>1</v>
      </c>
      <c r="T646" s="8" t="str">
        <f t="shared" ca="1" si="83"/>
        <v/>
      </c>
      <c r="U646" s="8" t="str">
        <f t="shared" ca="1" si="83"/>
        <v/>
      </c>
      <c r="V646" s="8">
        <f t="shared" ca="1" si="83"/>
        <v>1</v>
      </c>
      <c r="W646" s="8" t="str">
        <f t="shared" ca="1" si="83"/>
        <v/>
      </c>
      <c r="X646" s="8">
        <f t="shared" ca="1" si="83"/>
        <v>1</v>
      </c>
    </row>
    <row r="647" spans="1:24" hidden="1" x14ac:dyDescent="0.25">
      <c r="A647" s="57">
        <f t="shared" ca="1" si="81"/>
        <v>2.4868665032195234</v>
      </c>
      <c r="B647" s="57">
        <f t="shared" ca="1" si="80"/>
        <v>4.1671645361305298</v>
      </c>
      <c r="C647" s="57">
        <f t="shared" ca="1" si="80"/>
        <v>6.4365643273449971</v>
      </c>
      <c r="D647" s="57">
        <f t="shared" ca="1" si="80"/>
        <v>2.6129087098506387</v>
      </c>
      <c r="E647" s="57">
        <f t="shared" ca="1" si="80"/>
        <v>2.1999036809118744</v>
      </c>
      <c r="F647" s="57">
        <f t="shared" ca="1" si="80"/>
        <v>3.9610169370406632</v>
      </c>
      <c r="G647" s="8" cm="1">
        <f t="array" aca="1" ref="G647" ca="1">SUM(IF(ISERROR(FIND($A$4:$F$4,G$4)),0,$A647:$F647))</f>
        <v>8.92343083056452</v>
      </c>
      <c r="H647" s="8" cm="1">
        <f t="array" aca="1" ref="H647" ca="1">SUM(IF(ISERROR(FIND($A$4:$F$4,H$4)),0,$A647:$F647))</f>
        <v>9.0607921501108244</v>
      </c>
      <c r="I647" s="8" cm="1">
        <f t="array" aca="1" ref="I647" ca="1">SUM(IF(ISERROR(FIND($A$4:$F$4,I$4)),0,$A647:$F647))</f>
        <v>10.328085154083068</v>
      </c>
      <c r="J647" s="8">
        <f t="shared" ca="1" si="84"/>
        <v>10.328085154083068</v>
      </c>
      <c r="K647" s="8" t="str">
        <f t="shared" ca="1" si="85"/>
        <v>BEF</v>
      </c>
      <c r="L647" s="8">
        <f ca="1">SMALL($J$5:$J$1004,ROWS($J$5:J647))</f>
        <v>11.921824865871038</v>
      </c>
      <c r="M647" s="10">
        <f ca="1">ROWS($J$5:J647)/COUNT($J$5:$J$1004)</f>
        <v>0.64300000000000002</v>
      </c>
      <c r="N647" s="10"/>
      <c r="O647" s="8" t="str">
        <f t="shared" ca="1" si="86"/>
        <v xml:space="preserve"> </v>
      </c>
      <c r="P647" s="8" t="str">
        <f t="shared" ca="1" si="86"/>
        <v xml:space="preserve"> </v>
      </c>
      <c r="Q647" s="8">
        <f t="shared" ca="1" si="86"/>
        <v>1</v>
      </c>
      <c r="S647" s="8" t="str">
        <f t="shared" ca="1" si="83"/>
        <v/>
      </c>
      <c r="T647" s="8">
        <f t="shared" ca="1" si="83"/>
        <v>1</v>
      </c>
      <c r="U647" s="8" t="str">
        <f t="shared" ca="1" si="83"/>
        <v/>
      </c>
      <c r="V647" s="8" t="str">
        <f t="shared" ca="1" si="83"/>
        <v/>
      </c>
      <c r="W647" s="8">
        <f t="shared" ca="1" si="83"/>
        <v>1</v>
      </c>
      <c r="X647" s="8">
        <f t="shared" ca="1" si="83"/>
        <v>1</v>
      </c>
    </row>
    <row r="648" spans="1:24" hidden="1" x14ac:dyDescent="0.25">
      <c r="A648" s="57">
        <f t="shared" ca="1" si="81"/>
        <v>5.3327532080316615</v>
      </c>
      <c r="B648" s="57">
        <f t="shared" ca="1" si="80"/>
        <v>1.8340507647332043</v>
      </c>
      <c r="C648" s="57">
        <f t="shared" ca="1" si="80"/>
        <v>7.5566904771519816</v>
      </c>
      <c r="D648" s="57">
        <f t="shared" ca="1" si="80"/>
        <v>2.3241852600128703</v>
      </c>
      <c r="E648" s="57">
        <f t="shared" ca="1" si="80"/>
        <v>1.1299368261313143</v>
      </c>
      <c r="F648" s="57">
        <f t="shared" ca="1" si="80"/>
        <v>2.0517608109244989</v>
      </c>
      <c r="G648" s="8" cm="1">
        <f t="array" aca="1" ref="G648" ca="1">SUM(IF(ISERROR(FIND($A$4:$F$4,G$4)),0,$A648:$F648))</f>
        <v>12.889443685183643</v>
      </c>
      <c r="H648" s="8" cm="1">
        <f t="array" aca="1" ref="H648" ca="1">SUM(IF(ISERROR(FIND($A$4:$F$4,H$4)),0,$A648:$F648))</f>
        <v>9.7086992789690303</v>
      </c>
      <c r="I648" s="8" cm="1">
        <f t="array" aca="1" ref="I648" ca="1">SUM(IF(ISERROR(FIND($A$4:$F$4,I$4)),0,$A648:$F648))</f>
        <v>5.0157484017890175</v>
      </c>
      <c r="J648" s="8">
        <f t="shared" ca="1" si="84"/>
        <v>12.889443685183643</v>
      </c>
      <c r="K648" s="8" t="str">
        <f t="shared" ca="1" si="85"/>
        <v>AC</v>
      </c>
      <c r="L648" s="8">
        <f ca="1">SMALL($J$5:$J$1004,ROWS($J$5:J648))</f>
        <v>11.925490569868128</v>
      </c>
      <c r="M648" s="10">
        <f ca="1">ROWS($J$5:J648)/COUNT($J$5:$J$1004)</f>
        <v>0.64400000000000002</v>
      </c>
      <c r="N648" s="10"/>
      <c r="O648" s="8">
        <f t="shared" ca="1" si="86"/>
        <v>1</v>
      </c>
      <c r="P648" s="8" t="str">
        <f t="shared" ca="1" si="86"/>
        <v xml:space="preserve"> </v>
      </c>
      <c r="Q648" s="8" t="str">
        <f t="shared" ca="1" si="86"/>
        <v xml:space="preserve"> </v>
      </c>
      <c r="S648" s="8">
        <f t="shared" ca="1" si="83"/>
        <v>1</v>
      </c>
      <c r="T648" s="8" t="str">
        <f t="shared" ca="1" si="83"/>
        <v/>
      </c>
      <c r="U648" s="8">
        <f t="shared" ca="1" si="83"/>
        <v>1</v>
      </c>
      <c r="V648" s="8" t="str">
        <f t="shared" ca="1" si="83"/>
        <v/>
      </c>
      <c r="W648" s="8" t="str">
        <f t="shared" ca="1" si="83"/>
        <v/>
      </c>
      <c r="X648" s="8" t="str">
        <f t="shared" ca="1" si="83"/>
        <v/>
      </c>
    </row>
    <row r="649" spans="1:24" hidden="1" x14ac:dyDescent="0.25">
      <c r="A649" s="57">
        <f t="shared" ca="1" si="81"/>
        <v>2.3428855998148648</v>
      </c>
      <c r="B649" s="57">
        <f t="shared" ca="1" si="80"/>
        <v>2.4393966129298534</v>
      </c>
      <c r="C649" s="57">
        <f t="shared" ca="1" si="80"/>
        <v>7.1885611760488288</v>
      </c>
      <c r="D649" s="57">
        <f t="shared" ca="1" si="80"/>
        <v>2.9885700053513129</v>
      </c>
      <c r="E649" s="57">
        <f t="shared" ca="1" si="80"/>
        <v>2.7800494382321173</v>
      </c>
      <c r="F649" s="57">
        <f t="shared" ca="1" si="80"/>
        <v>2.9317681732833716</v>
      </c>
      <c r="G649" s="8" cm="1">
        <f t="array" aca="1" ref="G649" ca="1">SUM(IF(ISERROR(FIND($A$4:$F$4,G$4)),0,$A649:$F649))</f>
        <v>9.531446775863694</v>
      </c>
      <c r="H649" s="8" cm="1">
        <f t="array" aca="1" ref="H649" ca="1">SUM(IF(ISERROR(FIND($A$4:$F$4,H$4)),0,$A649:$F649))</f>
        <v>8.2632237784495501</v>
      </c>
      <c r="I649" s="8" cm="1">
        <f t="array" aca="1" ref="I649" ca="1">SUM(IF(ISERROR(FIND($A$4:$F$4,I$4)),0,$A649:$F649))</f>
        <v>8.1512142244453418</v>
      </c>
      <c r="J649" s="8">
        <f t="shared" ca="1" si="84"/>
        <v>9.531446775863694</v>
      </c>
      <c r="K649" s="8" t="str">
        <f t="shared" ca="1" si="85"/>
        <v>AC</v>
      </c>
      <c r="L649" s="8">
        <f ca="1">SMALL($J$5:$J$1004,ROWS($J$5:J649))</f>
        <v>11.926120221915603</v>
      </c>
      <c r="M649" s="10">
        <f ca="1">ROWS($J$5:J649)/COUNT($J$5:$J$1004)</f>
        <v>0.64500000000000002</v>
      </c>
      <c r="N649" s="10"/>
      <c r="O649" s="8">
        <f t="shared" ca="1" si="86"/>
        <v>1</v>
      </c>
      <c r="P649" s="8" t="str">
        <f t="shared" ca="1" si="86"/>
        <v xml:space="preserve"> </v>
      </c>
      <c r="Q649" s="8" t="str">
        <f t="shared" ca="1" si="86"/>
        <v xml:space="preserve"> </v>
      </c>
      <c r="S649" s="8">
        <f t="shared" ca="1" si="83"/>
        <v>1</v>
      </c>
      <c r="T649" s="8" t="str">
        <f t="shared" ca="1" si="83"/>
        <v/>
      </c>
      <c r="U649" s="8">
        <f t="shared" ca="1" si="83"/>
        <v>1</v>
      </c>
      <c r="V649" s="8" t="str">
        <f t="shared" ca="1" si="83"/>
        <v/>
      </c>
      <c r="W649" s="8" t="str">
        <f t="shared" ca="1" si="83"/>
        <v/>
      </c>
      <c r="X649" s="8" t="str">
        <f t="shared" ca="1" si="83"/>
        <v/>
      </c>
    </row>
    <row r="650" spans="1:24" hidden="1" x14ac:dyDescent="0.25">
      <c r="A650" s="57">
        <f t="shared" ca="1" si="81"/>
        <v>5.4572276123165118</v>
      </c>
      <c r="B650" s="57">
        <f t="shared" ca="1" si="80"/>
        <v>3.8888466927595702</v>
      </c>
      <c r="C650" s="57">
        <f t="shared" ca="1" si="80"/>
        <v>6.7821464907890192</v>
      </c>
      <c r="D650" s="57">
        <f t="shared" ca="1" si="80"/>
        <v>2.5767033703373614</v>
      </c>
      <c r="E650" s="57">
        <f t="shared" ca="1" si="80"/>
        <v>2.0776570223359148</v>
      </c>
      <c r="F650" s="57">
        <f t="shared" ca="1" si="80"/>
        <v>2.913810108795122</v>
      </c>
      <c r="G650" s="8" cm="1">
        <f t="array" aca="1" ref="G650" ca="1">SUM(IF(ISERROR(FIND($A$4:$F$4,G$4)),0,$A650:$F650))</f>
        <v>12.239374103105531</v>
      </c>
      <c r="H650" s="8" cm="1">
        <f t="array" aca="1" ref="H650" ca="1">SUM(IF(ISERROR(FIND($A$4:$F$4,H$4)),0,$A650:$F650))</f>
        <v>10.947741091448995</v>
      </c>
      <c r="I650" s="8" cm="1">
        <f t="array" aca="1" ref="I650" ca="1">SUM(IF(ISERROR(FIND($A$4:$F$4,I$4)),0,$A650:$F650))</f>
        <v>8.8803138238906065</v>
      </c>
      <c r="J650" s="8">
        <f t="shared" ca="1" si="84"/>
        <v>12.239374103105531</v>
      </c>
      <c r="K650" s="8" t="str">
        <f t="shared" ca="1" si="85"/>
        <v>AC</v>
      </c>
      <c r="L650" s="8">
        <f ca="1">SMALL($J$5:$J$1004,ROWS($J$5:J650))</f>
        <v>11.927130180577063</v>
      </c>
      <c r="M650" s="10">
        <f ca="1">ROWS($J$5:J650)/COUNT($J$5:$J$1004)</f>
        <v>0.64600000000000002</v>
      </c>
      <c r="N650" s="10"/>
      <c r="O650" s="8">
        <f t="shared" ca="1" si="86"/>
        <v>1</v>
      </c>
      <c r="P650" s="8" t="str">
        <f t="shared" ca="1" si="86"/>
        <v xml:space="preserve"> </v>
      </c>
      <c r="Q650" s="8" t="str">
        <f t="shared" ca="1" si="86"/>
        <v xml:space="preserve"> </v>
      </c>
      <c r="S650" s="8">
        <f t="shared" ca="1" si="83"/>
        <v>1</v>
      </c>
      <c r="T650" s="8" t="str">
        <f t="shared" ca="1" si="83"/>
        <v/>
      </c>
      <c r="U650" s="8">
        <f t="shared" ca="1" si="83"/>
        <v>1</v>
      </c>
      <c r="V650" s="8" t="str">
        <f t="shared" ca="1" si="83"/>
        <v/>
      </c>
      <c r="W650" s="8" t="str">
        <f t="shared" ca="1" si="83"/>
        <v/>
      </c>
      <c r="X650" s="8" t="str">
        <f t="shared" ca="1" si="83"/>
        <v/>
      </c>
    </row>
    <row r="651" spans="1:24" hidden="1" x14ac:dyDescent="0.25">
      <c r="A651" s="57">
        <f t="shared" ca="1" si="81"/>
        <v>3.7792836407622845</v>
      </c>
      <c r="B651" s="57">
        <f t="shared" ca="1" si="80"/>
        <v>1.2802038057176324</v>
      </c>
      <c r="C651" s="57">
        <f t="shared" ca="1" si="80"/>
        <v>4.9913128090324257</v>
      </c>
      <c r="D651" s="57">
        <f t="shared" ca="1" si="80"/>
        <v>2.9558090021792598</v>
      </c>
      <c r="E651" s="57">
        <f t="shared" ca="1" si="80"/>
        <v>1.7445738618830915</v>
      </c>
      <c r="F651" s="57">
        <f t="shared" ca="1" si="80"/>
        <v>2.898687190126692</v>
      </c>
      <c r="G651" s="8" cm="1">
        <f t="array" aca="1" ref="G651" ca="1">SUM(IF(ISERROR(FIND($A$4:$F$4,G$4)),0,$A651:$F651))</f>
        <v>8.7705964497947093</v>
      </c>
      <c r="H651" s="8" cm="1">
        <f t="array" aca="1" ref="H651" ca="1">SUM(IF(ISERROR(FIND($A$4:$F$4,H$4)),0,$A651:$F651))</f>
        <v>9.6337798330682354</v>
      </c>
      <c r="I651" s="8" cm="1">
        <f t="array" aca="1" ref="I651" ca="1">SUM(IF(ISERROR(FIND($A$4:$F$4,I$4)),0,$A651:$F651))</f>
        <v>5.9234648577274154</v>
      </c>
      <c r="J651" s="8">
        <f t="shared" ca="1" si="84"/>
        <v>9.6337798330682354</v>
      </c>
      <c r="K651" s="8" t="str">
        <f t="shared" ca="1" si="85"/>
        <v>ADF</v>
      </c>
      <c r="L651" s="8">
        <f ca="1">SMALL($J$5:$J$1004,ROWS($J$5:J651))</f>
        <v>11.929850098453699</v>
      </c>
      <c r="M651" s="10">
        <f ca="1">ROWS($J$5:J651)/COUNT($J$5:$J$1004)</f>
        <v>0.64700000000000002</v>
      </c>
      <c r="N651" s="10"/>
      <c r="O651" s="8" t="str">
        <f t="shared" ca="1" si="86"/>
        <v xml:space="preserve"> </v>
      </c>
      <c r="P651" s="8">
        <f t="shared" ca="1" si="86"/>
        <v>1</v>
      </c>
      <c r="Q651" s="8" t="str">
        <f t="shared" ca="1" si="86"/>
        <v xml:space="preserve"> </v>
      </c>
      <c r="S651" s="8">
        <f t="shared" ca="1" si="83"/>
        <v>1</v>
      </c>
      <c r="T651" s="8" t="str">
        <f t="shared" ca="1" si="83"/>
        <v/>
      </c>
      <c r="U651" s="8" t="str">
        <f t="shared" ca="1" si="83"/>
        <v/>
      </c>
      <c r="V651" s="8">
        <f t="shared" ca="1" si="83"/>
        <v>1</v>
      </c>
      <c r="W651" s="8" t="str">
        <f t="shared" ca="1" si="83"/>
        <v/>
      </c>
      <c r="X651" s="8">
        <f t="shared" ca="1" si="83"/>
        <v>1</v>
      </c>
    </row>
    <row r="652" spans="1:24" hidden="1" x14ac:dyDescent="0.25">
      <c r="A652" s="57">
        <f t="shared" ca="1" si="81"/>
        <v>4.5436058501266992</v>
      </c>
      <c r="B652" s="57">
        <f t="shared" ca="1" si="80"/>
        <v>4.2268790640700544</v>
      </c>
      <c r="C652" s="57">
        <f t="shared" ca="1" si="80"/>
        <v>5.886337605625509</v>
      </c>
      <c r="D652" s="57">
        <f t="shared" ca="1" si="80"/>
        <v>2.5044112474368232</v>
      </c>
      <c r="E652" s="57">
        <f t="shared" ca="1" si="80"/>
        <v>2.60109537759564</v>
      </c>
      <c r="F652" s="57">
        <f t="shared" ca="1" si="80"/>
        <v>3.7021266228388052</v>
      </c>
      <c r="G652" s="8" cm="1">
        <f t="array" aca="1" ref="G652" ca="1">SUM(IF(ISERROR(FIND($A$4:$F$4,G$4)),0,$A652:$F652))</f>
        <v>10.429943455752209</v>
      </c>
      <c r="H652" s="8" cm="1">
        <f t="array" aca="1" ref="H652" ca="1">SUM(IF(ISERROR(FIND($A$4:$F$4,H$4)),0,$A652:$F652))</f>
        <v>10.750143720402328</v>
      </c>
      <c r="I652" s="8" cm="1">
        <f t="array" aca="1" ref="I652" ca="1">SUM(IF(ISERROR(FIND($A$4:$F$4,I$4)),0,$A652:$F652))</f>
        <v>10.5301010645045</v>
      </c>
      <c r="J652" s="8">
        <f t="shared" ca="1" si="84"/>
        <v>10.750143720402328</v>
      </c>
      <c r="K652" s="8" t="str">
        <f t="shared" ca="1" si="85"/>
        <v>ADF</v>
      </c>
      <c r="L652" s="8">
        <f ca="1">SMALL($J$5:$J$1004,ROWS($J$5:J652))</f>
        <v>11.930429577990727</v>
      </c>
      <c r="M652" s="10">
        <f ca="1">ROWS($J$5:J652)/COUNT($J$5:$J$1004)</f>
        <v>0.64800000000000002</v>
      </c>
      <c r="N652" s="10"/>
      <c r="O652" s="8" t="str">
        <f t="shared" ca="1" si="86"/>
        <v xml:space="preserve"> </v>
      </c>
      <c r="P652" s="8">
        <f t="shared" ca="1" si="86"/>
        <v>1</v>
      </c>
      <c r="Q652" s="8" t="str">
        <f t="shared" ca="1" si="86"/>
        <v xml:space="preserve"> </v>
      </c>
      <c r="S652" s="8">
        <f t="shared" ca="1" si="83"/>
        <v>1</v>
      </c>
      <c r="T652" s="8" t="str">
        <f t="shared" ca="1" si="83"/>
        <v/>
      </c>
      <c r="U652" s="8" t="str">
        <f t="shared" ca="1" si="83"/>
        <v/>
      </c>
      <c r="V652" s="8">
        <f t="shared" ca="1" si="83"/>
        <v>1</v>
      </c>
      <c r="W652" s="8" t="str">
        <f t="shared" ca="1" si="83"/>
        <v/>
      </c>
      <c r="X652" s="8">
        <f t="shared" ca="1" si="83"/>
        <v>1</v>
      </c>
    </row>
    <row r="653" spans="1:24" hidden="1" x14ac:dyDescent="0.25">
      <c r="A653" s="57">
        <f t="shared" ca="1" si="81"/>
        <v>3.5162154567648067</v>
      </c>
      <c r="B653" s="57">
        <f t="shared" ca="1" si="80"/>
        <v>3.2436009736264304</v>
      </c>
      <c r="C653" s="57">
        <f t="shared" ca="1" si="80"/>
        <v>7.1738283905939353</v>
      </c>
      <c r="D653" s="57">
        <f t="shared" ca="1" si="80"/>
        <v>4.3942815677718023</v>
      </c>
      <c r="E653" s="57">
        <f t="shared" ca="1" si="80"/>
        <v>2.8594622244502261</v>
      </c>
      <c r="F653" s="57">
        <f t="shared" ca="1" si="80"/>
        <v>2.6174425387758893</v>
      </c>
      <c r="G653" s="8" cm="1">
        <f t="array" aca="1" ref="G653" ca="1">SUM(IF(ISERROR(FIND($A$4:$F$4,G$4)),0,$A653:$F653))</f>
        <v>10.690043847358742</v>
      </c>
      <c r="H653" s="8" cm="1">
        <f t="array" aca="1" ref="H653" ca="1">SUM(IF(ISERROR(FIND($A$4:$F$4,H$4)),0,$A653:$F653))</f>
        <v>10.527939563312497</v>
      </c>
      <c r="I653" s="8" cm="1">
        <f t="array" aca="1" ref="I653" ca="1">SUM(IF(ISERROR(FIND($A$4:$F$4,I$4)),0,$A653:$F653))</f>
        <v>8.7205057368525445</v>
      </c>
      <c r="J653" s="8">
        <f t="shared" ca="1" si="84"/>
        <v>10.690043847358742</v>
      </c>
      <c r="K653" s="8" t="str">
        <f t="shared" ca="1" si="85"/>
        <v>AC</v>
      </c>
      <c r="L653" s="8">
        <f ca="1">SMALL($J$5:$J$1004,ROWS($J$5:J653))</f>
        <v>11.958585898443268</v>
      </c>
      <c r="M653" s="10">
        <f ca="1">ROWS($J$5:J653)/COUNT($J$5:$J$1004)</f>
        <v>0.64900000000000002</v>
      </c>
      <c r="N653" s="10"/>
      <c r="O653" s="8">
        <f t="shared" ca="1" si="86"/>
        <v>1</v>
      </c>
      <c r="P653" s="8" t="str">
        <f t="shared" ca="1" si="86"/>
        <v xml:space="preserve"> </v>
      </c>
      <c r="Q653" s="8" t="str">
        <f t="shared" ca="1" si="86"/>
        <v xml:space="preserve"> </v>
      </c>
      <c r="S653" s="8">
        <f t="shared" ca="1" si="83"/>
        <v>1</v>
      </c>
      <c r="T653" s="8" t="str">
        <f t="shared" ca="1" si="83"/>
        <v/>
      </c>
      <c r="U653" s="8">
        <f t="shared" ca="1" si="83"/>
        <v>1</v>
      </c>
      <c r="V653" s="8" t="str">
        <f t="shared" ca="1" si="83"/>
        <v/>
      </c>
      <c r="W653" s="8" t="str">
        <f t="shared" ca="1" si="83"/>
        <v/>
      </c>
      <c r="X653" s="8" t="str">
        <f t="shared" ca="1" si="83"/>
        <v/>
      </c>
    </row>
    <row r="654" spans="1:24" hidden="1" x14ac:dyDescent="0.25">
      <c r="A654" s="57">
        <f t="shared" ca="1" si="81"/>
        <v>4.2895895007533316</v>
      </c>
      <c r="B654" s="57">
        <f t="shared" ca="1" si="80"/>
        <v>4.8192774700549732</v>
      </c>
      <c r="C654" s="57">
        <f t="shared" ca="1" si="80"/>
        <v>6.11179590298911</v>
      </c>
      <c r="D654" s="57">
        <f t="shared" ca="1" si="80"/>
        <v>3.5284058890622432</v>
      </c>
      <c r="E654" s="57">
        <f t="shared" ca="1" si="80"/>
        <v>2.4595984069510042</v>
      </c>
      <c r="F654" s="57">
        <f t="shared" ca="1" si="80"/>
        <v>3.0906643636326923</v>
      </c>
      <c r="G654" s="8" cm="1">
        <f t="array" aca="1" ref="G654" ca="1">SUM(IF(ISERROR(FIND($A$4:$F$4,G$4)),0,$A654:$F654))</f>
        <v>10.401385403742442</v>
      </c>
      <c r="H654" s="8" cm="1">
        <f t="array" aca="1" ref="H654" ca="1">SUM(IF(ISERROR(FIND($A$4:$F$4,H$4)),0,$A654:$F654))</f>
        <v>10.908659753448267</v>
      </c>
      <c r="I654" s="8" cm="1">
        <f t="array" aca="1" ref="I654" ca="1">SUM(IF(ISERROR(FIND($A$4:$F$4,I$4)),0,$A654:$F654))</f>
        <v>10.369540240638671</v>
      </c>
      <c r="J654" s="8">
        <f t="shared" ca="1" si="84"/>
        <v>10.908659753448267</v>
      </c>
      <c r="K654" s="8" t="str">
        <f t="shared" ca="1" si="85"/>
        <v>ADF</v>
      </c>
      <c r="L654" s="8">
        <f ca="1">SMALL($J$5:$J$1004,ROWS($J$5:J654))</f>
        <v>11.96869668362455</v>
      </c>
      <c r="M654" s="10">
        <f ca="1">ROWS($J$5:J654)/COUNT($J$5:$J$1004)</f>
        <v>0.65</v>
      </c>
      <c r="N654" s="10"/>
      <c r="O654" s="8" t="str">
        <f t="shared" ca="1" si="86"/>
        <v xml:space="preserve"> </v>
      </c>
      <c r="P654" s="8">
        <f t="shared" ca="1" si="86"/>
        <v>1</v>
      </c>
      <c r="Q654" s="8" t="str">
        <f t="shared" ca="1" si="86"/>
        <v xml:space="preserve"> </v>
      </c>
      <c r="S654" s="8">
        <f t="shared" ca="1" si="83"/>
        <v>1</v>
      </c>
      <c r="T654" s="8" t="str">
        <f t="shared" ca="1" si="83"/>
        <v/>
      </c>
      <c r="U654" s="8" t="str">
        <f t="shared" ca="1" si="83"/>
        <v/>
      </c>
      <c r="V654" s="8">
        <f t="shared" ca="1" si="83"/>
        <v>1</v>
      </c>
      <c r="W654" s="8" t="str">
        <f t="shared" ca="1" si="83"/>
        <v/>
      </c>
      <c r="X654" s="8">
        <f t="shared" ca="1" si="83"/>
        <v>1</v>
      </c>
    </row>
    <row r="655" spans="1:24" hidden="1" x14ac:dyDescent="0.25">
      <c r="A655" s="57">
        <f t="shared" ca="1" si="81"/>
        <v>4.9937222879166212</v>
      </c>
      <c r="B655" s="57">
        <f t="shared" ca="1" si="80"/>
        <v>2.7019123599628121</v>
      </c>
      <c r="C655" s="57">
        <f t="shared" ca="1" si="80"/>
        <v>4.3369646783147715</v>
      </c>
      <c r="D655" s="57">
        <f t="shared" ca="1" si="80"/>
        <v>4.9118377111632112</v>
      </c>
      <c r="E655" s="57">
        <f t="shared" ca="1" si="80"/>
        <v>2.6408049599756382</v>
      </c>
      <c r="F655" s="57">
        <f t="shared" ca="1" si="80"/>
        <v>3.5180635429754297</v>
      </c>
      <c r="G655" s="8" cm="1">
        <f t="array" aca="1" ref="G655" ca="1">SUM(IF(ISERROR(FIND($A$4:$F$4,G$4)),0,$A655:$F655))</f>
        <v>9.3306869662313936</v>
      </c>
      <c r="H655" s="8" cm="1">
        <f t="array" aca="1" ref="H655" ca="1">SUM(IF(ISERROR(FIND($A$4:$F$4,H$4)),0,$A655:$F655))</f>
        <v>13.423623542055262</v>
      </c>
      <c r="I655" s="8" cm="1">
        <f t="array" aca="1" ref="I655" ca="1">SUM(IF(ISERROR(FIND($A$4:$F$4,I$4)),0,$A655:$F655))</f>
        <v>8.8607808629138809</v>
      </c>
      <c r="J655" s="8">
        <f t="shared" ca="1" si="84"/>
        <v>13.423623542055262</v>
      </c>
      <c r="K655" s="8" t="str">
        <f t="shared" ca="1" si="85"/>
        <v>ADF</v>
      </c>
      <c r="L655" s="8">
        <f ca="1">SMALL($J$5:$J$1004,ROWS($J$5:J655))</f>
        <v>11.971054853573747</v>
      </c>
      <c r="M655" s="10">
        <f ca="1">ROWS($J$5:J655)/COUNT($J$5:$J$1004)</f>
        <v>0.65100000000000002</v>
      </c>
      <c r="N655" s="10"/>
      <c r="O655" s="8" t="str">
        <f t="shared" ca="1" si="86"/>
        <v xml:space="preserve"> </v>
      </c>
      <c r="P655" s="8">
        <f t="shared" ca="1" si="86"/>
        <v>1</v>
      </c>
      <c r="Q655" s="8" t="str">
        <f t="shared" ca="1" si="86"/>
        <v xml:space="preserve"> </v>
      </c>
      <c r="S655" s="8">
        <f t="shared" ca="1" si="83"/>
        <v>1</v>
      </c>
      <c r="T655" s="8" t="str">
        <f t="shared" ca="1" si="83"/>
        <v/>
      </c>
      <c r="U655" s="8" t="str">
        <f t="shared" ca="1" si="83"/>
        <v/>
      </c>
      <c r="V655" s="8">
        <f t="shared" ca="1" si="83"/>
        <v>1</v>
      </c>
      <c r="W655" s="8" t="str">
        <f t="shared" ca="1" si="83"/>
        <v/>
      </c>
      <c r="X655" s="8">
        <f t="shared" ca="1" si="83"/>
        <v>1</v>
      </c>
    </row>
    <row r="656" spans="1:24" hidden="1" x14ac:dyDescent="0.25">
      <c r="A656" s="57">
        <f t="shared" ca="1" si="81"/>
        <v>3.7367046430794328</v>
      </c>
      <c r="B656" s="57">
        <f t="shared" ca="1" si="80"/>
        <v>4.3414181464759318</v>
      </c>
      <c r="C656" s="57">
        <f t="shared" ca="1" si="80"/>
        <v>4.4771662880502276</v>
      </c>
      <c r="D656" s="57">
        <f t="shared" ca="1" si="80"/>
        <v>3.1792653909458588</v>
      </c>
      <c r="E656" s="57">
        <f t="shared" ca="1" si="80"/>
        <v>1.4017113031376411</v>
      </c>
      <c r="F656" s="57">
        <f t="shared" ca="1" si="80"/>
        <v>3.6904395091728754</v>
      </c>
      <c r="G656" s="8" cm="1">
        <f t="array" aca="1" ref="G656" ca="1">SUM(IF(ISERROR(FIND($A$4:$F$4,G$4)),0,$A656:$F656))</f>
        <v>8.2138709311296605</v>
      </c>
      <c r="H656" s="8" cm="1">
        <f t="array" aca="1" ref="H656" ca="1">SUM(IF(ISERROR(FIND($A$4:$F$4,H$4)),0,$A656:$F656))</f>
        <v>10.606409543198167</v>
      </c>
      <c r="I656" s="8" cm="1">
        <f t="array" aca="1" ref="I656" ca="1">SUM(IF(ISERROR(FIND($A$4:$F$4,I$4)),0,$A656:$F656))</f>
        <v>9.4335689587864486</v>
      </c>
      <c r="J656" s="8">
        <f t="shared" ca="1" si="84"/>
        <v>10.606409543198167</v>
      </c>
      <c r="K656" s="8" t="str">
        <f t="shared" ca="1" si="85"/>
        <v>ADF</v>
      </c>
      <c r="L656" s="8">
        <f ca="1">SMALL($J$5:$J$1004,ROWS($J$5:J656))</f>
        <v>11.972068993448747</v>
      </c>
      <c r="M656" s="10">
        <f ca="1">ROWS($J$5:J656)/COUNT($J$5:$J$1004)</f>
        <v>0.65200000000000002</v>
      </c>
      <c r="N656" s="10"/>
      <c r="O656" s="8" t="str">
        <f t="shared" ca="1" si="86"/>
        <v xml:space="preserve"> </v>
      </c>
      <c r="P656" s="8">
        <f t="shared" ca="1" si="86"/>
        <v>1</v>
      </c>
      <c r="Q656" s="8" t="str">
        <f t="shared" ca="1" si="86"/>
        <v xml:space="preserve"> </v>
      </c>
      <c r="S656" s="8">
        <f t="shared" ca="1" si="83"/>
        <v>1</v>
      </c>
      <c r="T656" s="8" t="str">
        <f t="shared" ca="1" si="83"/>
        <v/>
      </c>
      <c r="U656" s="8" t="str">
        <f t="shared" ca="1" si="83"/>
        <v/>
      </c>
      <c r="V656" s="8">
        <f t="shared" ca="1" si="83"/>
        <v>1</v>
      </c>
      <c r="W656" s="8" t="str">
        <f t="shared" ca="1" si="83"/>
        <v/>
      </c>
      <c r="X656" s="8">
        <f t="shared" ca="1" si="83"/>
        <v>1</v>
      </c>
    </row>
    <row r="657" spans="1:24" hidden="1" x14ac:dyDescent="0.25">
      <c r="A657" s="57">
        <f t="shared" ca="1" si="81"/>
        <v>3.1470148092580903</v>
      </c>
      <c r="B657" s="57">
        <f t="shared" ca="1" si="80"/>
        <v>4.9951739172357019</v>
      </c>
      <c r="C657" s="57">
        <f t="shared" ca="1" si="80"/>
        <v>6.554453235309964</v>
      </c>
      <c r="D657" s="57">
        <f t="shared" ca="1" si="80"/>
        <v>2.8923092102417023</v>
      </c>
      <c r="E657" s="57">
        <f t="shared" ca="1" si="80"/>
        <v>1.9332084911953238</v>
      </c>
      <c r="F657" s="57">
        <f t="shared" ca="1" si="80"/>
        <v>2.7869775109028332</v>
      </c>
      <c r="G657" s="8" cm="1">
        <f t="array" aca="1" ref="G657" ca="1">SUM(IF(ISERROR(FIND($A$4:$F$4,G$4)),0,$A657:$F657))</f>
        <v>9.7014680445680543</v>
      </c>
      <c r="H657" s="8" cm="1">
        <f t="array" aca="1" ref="H657" ca="1">SUM(IF(ISERROR(FIND($A$4:$F$4,H$4)),0,$A657:$F657))</f>
        <v>8.8263015304026258</v>
      </c>
      <c r="I657" s="8" cm="1">
        <f t="array" aca="1" ref="I657" ca="1">SUM(IF(ISERROR(FIND($A$4:$F$4,I$4)),0,$A657:$F657))</f>
        <v>9.71535991933386</v>
      </c>
      <c r="J657" s="8">
        <f t="shared" ca="1" si="84"/>
        <v>9.71535991933386</v>
      </c>
      <c r="K657" s="8" t="str">
        <f t="shared" ca="1" si="85"/>
        <v>BEF</v>
      </c>
      <c r="L657" s="8">
        <f ca="1">SMALL($J$5:$J$1004,ROWS($J$5:J657))</f>
        <v>11.972294968765702</v>
      </c>
      <c r="M657" s="10">
        <f ca="1">ROWS($J$5:J657)/COUNT($J$5:$J$1004)</f>
        <v>0.65300000000000002</v>
      </c>
      <c r="N657" s="10"/>
      <c r="O657" s="8" t="str">
        <f t="shared" ca="1" si="86"/>
        <v xml:space="preserve"> </v>
      </c>
      <c r="P657" s="8" t="str">
        <f t="shared" ca="1" si="86"/>
        <v xml:space="preserve"> </v>
      </c>
      <c r="Q657" s="8">
        <f t="shared" ca="1" si="86"/>
        <v>1</v>
      </c>
      <c r="S657" s="8" t="str">
        <f t="shared" ca="1" si="83"/>
        <v/>
      </c>
      <c r="T657" s="8">
        <f t="shared" ca="1" si="83"/>
        <v>1</v>
      </c>
      <c r="U657" s="8" t="str">
        <f t="shared" ca="1" si="83"/>
        <v/>
      </c>
      <c r="V657" s="8" t="str">
        <f t="shared" ca="1" si="83"/>
        <v/>
      </c>
      <c r="W657" s="8">
        <f t="shared" ca="1" si="83"/>
        <v>1</v>
      </c>
      <c r="X657" s="8">
        <f t="shared" ca="1" si="83"/>
        <v>1</v>
      </c>
    </row>
    <row r="658" spans="1:24" hidden="1" x14ac:dyDescent="0.25">
      <c r="A658" s="57">
        <f t="shared" ca="1" si="81"/>
        <v>4.3411272760007371</v>
      </c>
      <c r="B658" s="57">
        <f t="shared" ca="1" si="80"/>
        <v>1.5776409571719454</v>
      </c>
      <c r="C658" s="57">
        <f t="shared" ca="1" si="80"/>
        <v>7.2447799230936809</v>
      </c>
      <c r="D658" s="57">
        <f t="shared" ca="1" si="80"/>
        <v>2.8001986600697419</v>
      </c>
      <c r="E658" s="57">
        <f t="shared" ca="1" si="80"/>
        <v>2.0251025966883773</v>
      </c>
      <c r="F658" s="57">
        <f t="shared" ca="1" si="80"/>
        <v>2.6520705586545787</v>
      </c>
      <c r="G658" s="8" cm="1">
        <f t="array" aca="1" ref="G658" ca="1">SUM(IF(ISERROR(FIND($A$4:$F$4,G$4)),0,$A658:$F658))</f>
        <v>11.585907199094418</v>
      </c>
      <c r="H658" s="8" cm="1">
        <f t="array" aca="1" ref="H658" ca="1">SUM(IF(ISERROR(FIND($A$4:$F$4,H$4)),0,$A658:$F658))</f>
        <v>9.7933964947250587</v>
      </c>
      <c r="I658" s="8" cm="1">
        <f t="array" aca="1" ref="I658" ca="1">SUM(IF(ISERROR(FIND($A$4:$F$4,I$4)),0,$A658:$F658))</f>
        <v>6.2548141125149019</v>
      </c>
      <c r="J658" s="8">
        <f t="shared" ca="1" si="84"/>
        <v>11.585907199094418</v>
      </c>
      <c r="K658" s="8" t="str">
        <f t="shared" ca="1" si="85"/>
        <v>AC</v>
      </c>
      <c r="L658" s="8">
        <f ca="1">SMALL($J$5:$J$1004,ROWS($J$5:J658))</f>
        <v>11.983386295809973</v>
      </c>
      <c r="M658" s="10">
        <f ca="1">ROWS($J$5:J658)/COUNT($J$5:$J$1004)</f>
        <v>0.65400000000000003</v>
      </c>
      <c r="N658" s="10"/>
      <c r="O658" s="8">
        <f t="shared" ca="1" si="86"/>
        <v>1</v>
      </c>
      <c r="P658" s="8" t="str">
        <f t="shared" ca="1" si="86"/>
        <v xml:space="preserve"> </v>
      </c>
      <c r="Q658" s="8" t="str">
        <f t="shared" ca="1" si="86"/>
        <v xml:space="preserve"> </v>
      </c>
      <c r="S658" s="8">
        <f t="shared" ca="1" si="83"/>
        <v>1</v>
      </c>
      <c r="T658" s="8" t="str">
        <f t="shared" ca="1" si="83"/>
        <v/>
      </c>
      <c r="U658" s="8">
        <f t="shared" ca="1" si="83"/>
        <v>1</v>
      </c>
      <c r="V658" s="8" t="str">
        <f t="shared" ca="1" si="83"/>
        <v/>
      </c>
      <c r="W658" s="8" t="str">
        <f t="shared" ca="1" si="83"/>
        <v/>
      </c>
      <c r="X658" s="8" t="str">
        <f t="shared" ca="1" si="83"/>
        <v/>
      </c>
    </row>
    <row r="659" spans="1:24" hidden="1" x14ac:dyDescent="0.25">
      <c r="A659" s="57">
        <f t="shared" ca="1" si="81"/>
        <v>4.5701918805373172</v>
      </c>
      <c r="B659" s="57">
        <f t="shared" ca="1" si="80"/>
        <v>2.1692198483538463</v>
      </c>
      <c r="C659" s="57">
        <f t="shared" ca="1" si="80"/>
        <v>6.7691854069622233</v>
      </c>
      <c r="D659" s="57">
        <f t="shared" ca="1" si="80"/>
        <v>5.9347823636960158</v>
      </c>
      <c r="E659" s="57">
        <f t="shared" ca="1" si="80"/>
        <v>1.5874348098838564</v>
      </c>
      <c r="F659" s="57">
        <f t="shared" ca="1" si="80"/>
        <v>3.3868734455303628</v>
      </c>
      <c r="G659" s="8" cm="1">
        <f t="array" aca="1" ref="G659" ca="1">SUM(IF(ISERROR(FIND($A$4:$F$4,G$4)),0,$A659:$F659))</f>
        <v>11.339377287499541</v>
      </c>
      <c r="H659" s="8" cm="1">
        <f t="array" aca="1" ref="H659" ca="1">SUM(IF(ISERROR(FIND($A$4:$F$4,H$4)),0,$A659:$F659))</f>
        <v>13.891847689763695</v>
      </c>
      <c r="I659" s="8" cm="1">
        <f t="array" aca="1" ref="I659" ca="1">SUM(IF(ISERROR(FIND($A$4:$F$4,I$4)),0,$A659:$F659))</f>
        <v>7.143528103768066</v>
      </c>
      <c r="J659" s="8">
        <f t="shared" ca="1" si="84"/>
        <v>13.891847689763695</v>
      </c>
      <c r="K659" s="8" t="str">
        <f t="shared" ca="1" si="85"/>
        <v>ADF</v>
      </c>
      <c r="L659" s="8">
        <f ca="1">SMALL($J$5:$J$1004,ROWS($J$5:J659))</f>
        <v>11.984979393602867</v>
      </c>
      <c r="M659" s="10">
        <f ca="1">ROWS($J$5:J659)/COUNT($J$5:$J$1004)</f>
        <v>0.65500000000000003</v>
      </c>
      <c r="N659" s="10"/>
      <c r="O659" s="8" t="str">
        <f t="shared" ca="1" si="86"/>
        <v xml:space="preserve"> </v>
      </c>
      <c r="P659" s="8">
        <f t="shared" ca="1" si="86"/>
        <v>1</v>
      </c>
      <c r="Q659" s="8" t="str">
        <f t="shared" ca="1" si="86"/>
        <v xml:space="preserve"> </v>
      </c>
      <c r="S659" s="8">
        <f t="shared" ca="1" si="83"/>
        <v>1</v>
      </c>
      <c r="T659" s="8" t="str">
        <f t="shared" ca="1" si="83"/>
        <v/>
      </c>
      <c r="U659" s="8" t="str">
        <f t="shared" ca="1" si="83"/>
        <v/>
      </c>
      <c r="V659" s="8">
        <f t="shared" ca="1" si="83"/>
        <v>1</v>
      </c>
      <c r="W659" s="8" t="str">
        <f t="shared" ca="1" si="83"/>
        <v/>
      </c>
      <c r="X659" s="8">
        <f t="shared" ca="1" si="83"/>
        <v>1</v>
      </c>
    </row>
    <row r="660" spans="1:24" hidden="1" x14ac:dyDescent="0.25">
      <c r="A660" s="57">
        <f t="shared" ca="1" si="81"/>
        <v>4.5740140938506917</v>
      </c>
      <c r="B660" s="57">
        <f t="shared" ca="1" si="80"/>
        <v>2.1136837908515367</v>
      </c>
      <c r="C660" s="57">
        <f t="shared" ca="1" si="80"/>
        <v>4.2461174849191465</v>
      </c>
      <c r="D660" s="57">
        <f t="shared" ca="1" si="80"/>
        <v>3.7530540631803153</v>
      </c>
      <c r="E660" s="57">
        <f t="shared" ca="1" si="80"/>
        <v>2.7834879482647867</v>
      </c>
      <c r="F660" s="57">
        <f t="shared" ca="1" si="80"/>
        <v>3.4964330344454559</v>
      </c>
      <c r="G660" s="8" cm="1">
        <f t="array" aca="1" ref="G660" ca="1">SUM(IF(ISERROR(FIND($A$4:$F$4,G$4)),0,$A660:$F660))</f>
        <v>8.8201315787698391</v>
      </c>
      <c r="H660" s="8" cm="1">
        <f t="array" aca="1" ref="H660" ca="1">SUM(IF(ISERROR(FIND($A$4:$F$4,H$4)),0,$A660:$F660))</f>
        <v>11.823501191476463</v>
      </c>
      <c r="I660" s="8" cm="1">
        <f t="array" aca="1" ref="I660" ca="1">SUM(IF(ISERROR(FIND($A$4:$F$4,I$4)),0,$A660:$F660))</f>
        <v>8.3936047735617798</v>
      </c>
      <c r="J660" s="8">
        <f t="shared" ca="1" si="84"/>
        <v>11.823501191476463</v>
      </c>
      <c r="K660" s="8" t="str">
        <f t="shared" ca="1" si="85"/>
        <v>ADF</v>
      </c>
      <c r="L660" s="8">
        <f ca="1">SMALL($J$5:$J$1004,ROWS($J$5:J660))</f>
        <v>11.991988152889475</v>
      </c>
      <c r="M660" s="10">
        <f ca="1">ROWS($J$5:J660)/COUNT($J$5:$J$1004)</f>
        <v>0.65600000000000003</v>
      </c>
      <c r="N660" s="10"/>
      <c r="O660" s="8" t="str">
        <f t="shared" ca="1" si="86"/>
        <v xml:space="preserve"> </v>
      </c>
      <c r="P660" s="8">
        <f t="shared" ca="1" si="86"/>
        <v>1</v>
      </c>
      <c r="Q660" s="8" t="str">
        <f t="shared" ca="1" si="86"/>
        <v xml:space="preserve"> </v>
      </c>
      <c r="S660" s="8">
        <f t="shared" ca="1" si="83"/>
        <v>1</v>
      </c>
      <c r="T660" s="8" t="str">
        <f t="shared" ca="1" si="83"/>
        <v/>
      </c>
      <c r="U660" s="8" t="str">
        <f t="shared" ca="1" si="83"/>
        <v/>
      </c>
      <c r="V660" s="8">
        <f t="shared" ca="1" si="83"/>
        <v>1</v>
      </c>
      <c r="W660" s="8" t="str">
        <f t="shared" ca="1" si="83"/>
        <v/>
      </c>
      <c r="X660" s="8">
        <f t="shared" ca="1" si="83"/>
        <v>1</v>
      </c>
    </row>
    <row r="661" spans="1:24" hidden="1" x14ac:dyDescent="0.25">
      <c r="A661" s="57">
        <f t="shared" ca="1" si="81"/>
        <v>4.7487728185710614</v>
      </c>
      <c r="B661" s="57">
        <f t="shared" ca="1" si="80"/>
        <v>2.0801083092507597</v>
      </c>
      <c r="C661" s="57">
        <f t="shared" ca="1" si="80"/>
        <v>4.7552712752716726</v>
      </c>
      <c r="D661" s="57">
        <f t="shared" ca="1" si="80"/>
        <v>4.2706774256648057</v>
      </c>
      <c r="E661" s="57">
        <f t="shared" ca="1" si="80"/>
        <v>1.4430254934294966</v>
      </c>
      <c r="F661" s="57">
        <f t="shared" ca="1" si="80"/>
        <v>2.5769814869782248</v>
      </c>
      <c r="G661" s="8" cm="1">
        <f t="array" aca="1" ref="G661" ca="1">SUM(IF(ISERROR(FIND($A$4:$F$4,G$4)),0,$A661:$F661))</f>
        <v>9.5040440938427331</v>
      </c>
      <c r="H661" s="8" cm="1">
        <f t="array" aca="1" ref="H661" ca="1">SUM(IF(ISERROR(FIND($A$4:$F$4,H$4)),0,$A661:$F661))</f>
        <v>11.596431731214091</v>
      </c>
      <c r="I661" s="8" cm="1">
        <f t="array" aca="1" ref="I661" ca="1">SUM(IF(ISERROR(FIND($A$4:$F$4,I$4)),0,$A661:$F661))</f>
        <v>6.1001152896584809</v>
      </c>
      <c r="J661" s="8">
        <f t="shared" ca="1" si="84"/>
        <v>11.596431731214091</v>
      </c>
      <c r="K661" s="8" t="str">
        <f t="shared" ca="1" si="85"/>
        <v>ADF</v>
      </c>
      <c r="L661" s="8">
        <f ca="1">SMALL($J$5:$J$1004,ROWS($J$5:J661))</f>
        <v>12.007721872505071</v>
      </c>
      <c r="M661" s="10">
        <f ca="1">ROWS($J$5:J661)/COUNT($J$5:$J$1004)</f>
        <v>0.65700000000000003</v>
      </c>
      <c r="N661" s="10"/>
      <c r="O661" s="8" t="str">
        <f t="shared" ca="1" si="86"/>
        <v xml:space="preserve"> </v>
      </c>
      <c r="P661" s="8">
        <f t="shared" ca="1" si="86"/>
        <v>1</v>
      </c>
      <c r="Q661" s="8" t="str">
        <f t="shared" ca="1" si="86"/>
        <v xml:space="preserve"> </v>
      </c>
      <c r="S661" s="8">
        <f t="shared" ca="1" si="83"/>
        <v>1</v>
      </c>
      <c r="T661" s="8" t="str">
        <f t="shared" ca="1" si="83"/>
        <v/>
      </c>
      <c r="U661" s="8" t="str">
        <f t="shared" ca="1" si="83"/>
        <v/>
      </c>
      <c r="V661" s="8">
        <f t="shared" ca="1" si="83"/>
        <v>1</v>
      </c>
      <c r="W661" s="8" t="str">
        <f t="shared" ca="1" si="83"/>
        <v/>
      </c>
      <c r="X661" s="8">
        <f t="shared" ca="1" si="83"/>
        <v>1</v>
      </c>
    </row>
    <row r="662" spans="1:24" hidden="1" x14ac:dyDescent="0.25">
      <c r="A662" s="57">
        <f t="shared" ca="1" si="81"/>
        <v>4.7372721039352728</v>
      </c>
      <c r="B662" s="57">
        <f t="shared" ca="1" si="80"/>
        <v>2.2028053675783053</v>
      </c>
      <c r="C662" s="57">
        <f t="shared" ca="1" si="80"/>
        <v>5.9687239463312203</v>
      </c>
      <c r="D662" s="57">
        <f t="shared" ca="1" si="80"/>
        <v>3.0650255185279422</v>
      </c>
      <c r="E662" s="57">
        <f t="shared" ca="1" si="80"/>
        <v>1.3636118752114617</v>
      </c>
      <c r="F662" s="57">
        <f t="shared" ca="1" si="80"/>
        <v>3.3469262425384514</v>
      </c>
      <c r="G662" s="8" cm="1">
        <f t="array" aca="1" ref="G662" ca="1">SUM(IF(ISERROR(FIND($A$4:$F$4,G$4)),0,$A662:$F662))</f>
        <v>10.705996050266492</v>
      </c>
      <c r="H662" s="8" cm="1">
        <f t="array" aca="1" ref="H662" ca="1">SUM(IF(ISERROR(FIND($A$4:$F$4,H$4)),0,$A662:$F662))</f>
        <v>11.149223865001666</v>
      </c>
      <c r="I662" s="8" cm="1">
        <f t="array" aca="1" ref="I662" ca="1">SUM(IF(ISERROR(FIND($A$4:$F$4,I$4)),0,$A662:$F662))</f>
        <v>6.9133434853282179</v>
      </c>
      <c r="J662" s="8">
        <f t="shared" ca="1" si="84"/>
        <v>11.149223865001666</v>
      </c>
      <c r="K662" s="8" t="str">
        <f t="shared" ca="1" si="85"/>
        <v>ADF</v>
      </c>
      <c r="L662" s="8">
        <f ca="1">SMALL($J$5:$J$1004,ROWS($J$5:J662))</f>
        <v>12.011102908754475</v>
      </c>
      <c r="M662" s="10">
        <f ca="1">ROWS($J$5:J662)/COUNT($J$5:$J$1004)</f>
        <v>0.65800000000000003</v>
      </c>
      <c r="N662" s="10"/>
      <c r="O662" s="8" t="str">
        <f t="shared" ca="1" si="86"/>
        <v xml:space="preserve"> </v>
      </c>
      <c r="P662" s="8">
        <f t="shared" ca="1" si="86"/>
        <v>1</v>
      </c>
      <c r="Q662" s="8" t="str">
        <f t="shared" ca="1" si="86"/>
        <v xml:space="preserve"> </v>
      </c>
      <c r="S662" s="8">
        <f t="shared" ca="1" si="83"/>
        <v>1</v>
      </c>
      <c r="T662" s="8" t="str">
        <f t="shared" ca="1" si="83"/>
        <v/>
      </c>
      <c r="U662" s="8" t="str">
        <f t="shared" ca="1" si="83"/>
        <v/>
      </c>
      <c r="V662" s="8">
        <f t="shared" ref="V662:Z713" ca="1" si="87">IFERROR(FIND(V$4,$K662)/FIND(V$4,$K662),"")</f>
        <v>1</v>
      </c>
      <c r="W662" s="8" t="str">
        <f t="shared" ca="1" si="87"/>
        <v/>
      </c>
      <c r="X662" s="8">
        <f t="shared" ca="1" si="87"/>
        <v>1</v>
      </c>
    </row>
    <row r="663" spans="1:24" hidden="1" x14ac:dyDescent="0.25">
      <c r="A663" s="57">
        <f t="shared" ca="1" si="81"/>
        <v>2.4501625928742792</v>
      </c>
      <c r="B663" s="57">
        <f t="shared" ca="1" si="80"/>
        <v>4.2002530148174699</v>
      </c>
      <c r="C663" s="57">
        <f t="shared" ca="1" si="80"/>
        <v>5.2764839190190607</v>
      </c>
      <c r="D663" s="57">
        <f t="shared" ca="1" si="80"/>
        <v>4.2924488229513571</v>
      </c>
      <c r="E663" s="57">
        <f t="shared" ca="1" si="80"/>
        <v>2.7208552541575783</v>
      </c>
      <c r="F663" s="57">
        <f t="shared" ca="1" si="80"/>
        <v>2.1116605286998196</v>
      </c>
      <c r="G663" s="8" cm="1">
        <f t="array" aca="1" ref="G663" ca="1">SUM(IF(ISERROR(FIND($A$4:$F$4,G$4)),0,$A663:$F663))</f>
        <v>7.7266465118933398</v>
      </c>
      <c r="H663" s="8" cm="1">
        <f t="array" aca="1" ref="H663" ca="1">SUM(IF(ISERROR(FIND($A$4:$F$4,H$4)),0,$A663:$F663))</f>
        <v>8.8542719445254559</v>
      </c>
      <c r="I663" s="8" cm="1">
        <f t="array" aca="1" ref="I663" ca="1">SUM(IF(ISERROR(FIND($A$4:$F$4,I$4)),0,$A663:$F663))</f>
        <v>9.0327687976748692</v>
      </c>
      <c r="J663" s="8">
        <f t="shared" ca="1" si="84"/>
        <v>9.0327687976748692</v>
      </c>
      <c r="K663" s="8" t="str">
        <f t="shared" ca="1" si="85"/>
        <v>BEF</v>
      </c>
      <c r="L663" s="8">
        <f ca="1">SMALL($J$5:$J$1004,ROWS($J$5:J663))</f>
        <v>12.013716196242235</v>
      </c>
      <c r="M663" s="10">
        <f ca="1">ROWS($J$5:J663)/COUNT($J$5:$J$1004)</f>
        <v>0.65900000000000003</v>
      </c>
      <c r="N663" s="10"/>
      <c r="O663" s="8" t="str">
        <f t="shared" ca="1" si="86"/>
        <v xml:space="preserve"> </v>
      </c>
      <c r="P663" s="8" t="str">
        <f t="shared" ca="1" si="86"/>
        <v xml:space="preserve"> </v>
      </c>
      <c r="Q663" s="8">
        <f t="shared" ca="1" si="86"/>
        <v>1</v>
      </c>
      <c r="S663" s="8" t="str">
        <f t="shared" ref="S663:X726" ca="1" si="88">IFERROR(FIND(S$4,$K663)/FIND(S$4,$K663),"")</f>
        <v/>
      </c>
      <c r="T663" s="8">
        <f t="shared" ca="1" si="88"/>
        <v>1</v>
      </c>
      <c r="U663" s="8" t="str">
        <f t="shared" ca="1" si="88"/>
        <v/>
      </c>
      <c r="V663" s="8" t="str">
        <f t="shared" ca="1" si="88"/>
        <v/>
      </c>
      <c r="W663" s="8">
        <f t="shared" ca="1" si="88"/>
        <v>1</v>
      </c>
      <c r="X663" s="8">
        <f t="shared" ca="1" si="88"/>
        <v>1</v>
      </c>
    </row>
    <row r="664" spans="1:24" hidden="1" x14ac:dyDescent="0.25">
      <c r="A664" s="57">
        <f t="shared" ca="1" si="81"/>
        <v>2.7664748226032359</v>
      </c>
      <c r="B664" s="57">
        <f t="shared" ca="1" si="80"/>
        <v>2.970887909217669</v>
      </c>
      <c r="C664" s="57">
        <f t="shared" ca="1" si="80"/>
        <v>7.4467011697279251</v>
      </c>
      <c r="D664" s="57">
        <f t="shared" ref="B664:F727" ca="1" si="89">D$2+(D$3-D$2)*RAND()</f>
        <v>2.0867750453774243</v>
      </c>
      <c r="E664" s="57">
        <f t="shared" ca="1" si="89"/>
        <v>1.8914693862805323</v>
      </c>
      <c r="F664" s="57">
        <f t="shared" ca="1" si="89"/>
        <v>3.0296016722816663</v>
      </c>
      <c r="G664" s="8" cm="1">
        <f t="array" aca="1" ref="G664" ca="1">SUM(IF(ISERROR(FIND($A$4:$F$4,G$4)),0,$A664:$F664))</f>
        <v>10.213175992331161</v>
      </c>
      <c r="H664" s="8" cm="1">
        <f t="array" aca="1" ref="H664" ca="1">SUM(IF(ISERROR(FIND($A$4:$F$4,H$4)),0,$A664:$F664))</f>
        <v>7.882851540262326</v>
      </c>
      <c r="I664" s="8" cm="1">
        <f t="array" aca="1" ref="I664" ca="1">SUM(IF(ISERROR(FIND($A$4:$F$4,I$4)),0,$A664:$F664))</f>
        <v>7.8919589677798676</v>
      </c>
      <c r="J664" s="8">
        <f t="shared" ca="1" si="84"/>
        <v>10.213175992331161</v>
      </c>
      <c r="K664" s="8" t="str">
        <f t="shared" ca="1" si="85"/>
        <v>AC</v>
      </c>
      <c r="L664" s="8">
        <f ca="1">SMALL($J$5:$J$1004,ROWS($J$5:J664))</f>
        <v>12.023004744373438</v>
      </c>
      <c r="M664" s="10">
        <f ca="1">ROWS($J$5:J664)/COUNT($J$5:$J$1004)</f>
        <v>0.66</v>
      </c>
      <c r="N664" s="10"/>
      <c r="O664" s="8">
        <f t="shared" ca="1" si="86"/>
        <v>1</v>
      </c>
      <c r="P664" s="8" t="str">
        <f t="shared" ca="1" si="86"/>
        <v xml:space="preserve"> </v>
      </c>
      <c r="Q664" s="8" t="str">
        <f t="shared" ca="1" si="86"/>
        <v xml:space="preserve"> </v>
      </c>
      <c r="S664" s="8">
        <f t="shared" ca="1" si="88"/>
        <v>1</v>
      </c>
      <c r="T664" s="8" t="str">
        <f t="shared" ca="1" si="88"/>
        <v/>
      </c>
      <c r="U664" s="8">
        <f t="shared" ca="1" si="88"/>
        <v>1</v>
      </c>
      <c r="V664" s="8" t="str">
        <f t="shared" ca="1" si="88"/>
        <v/>
      </c>
      <c r="W664" s="8" t="str">
        <f t="shared" ca="1" si="88"/>
        <v/>
      </c>
      <c r="X664" s="8" t="str">
        <f t="shared" ca="1" si="88"/>
        <v/>
      </c>
    </row>
    <row r="665" spans="1:24" hidden="1" x14ac:dyDescent="0.25">
      <c r="A665" s="57">
        <f t="shared" ca="1" si="81"/>
        <v>2.4873525701418577</v>
      </c>
      <c r="B665" s="57">
        <f t="shared" ca="1" si="89"/>
        <v>2.0564514813735983</v>
      </c>
      <c r="C665" s="57">
        <f t="shared" ca="1" si="89"/>
        <v>6.8955585429975663</v>
      </c>
      <c r="D665" s="57">
        <f t="shared" ca="1" si="89"/>
        <v>3.4945833640056843</v>
      </c>
      <c r="E665" s="57">
        <f t="shared" ca="1" si="89"/>
        <v>2.2881970513181695</v>
      </c>
      <c r="F665" s="57">
        <f t="shared" ca="1" si="89"/>
        <v>3.3184337796738594</v>
      </c>
      <c r="G665" s="8" cm="1">
        <f t="array" aca="1" ref="G665" ca="1">SUM(IF(ISERROR(FIND($A$4:$F$4,G$4)),0,$A665:$F665))</f>
        <v>9.3829111131394249</v>
      </c>
      <c r="H665" s="8" cm="1">
        <f t="array" aca="1" ref="H665" ca="1">SUM(IF(ISERROR(FIND($A$4:$F$4,H$4)),0,$A665:$F665))</f>
        <v>9.3003697138214001</v>
      </c>
      <c r="I665" s="8" cm="1">
        <f t="array" aca="1" ref="I665" ca="1">SUM(IF(ISERROR(FIND($A$4:$F$4,I$4)),0,$A665:$F665))</f>
        <v>7.6630823123656269</v>
      </c>
      <c r="J665" s="8">
        <f t="shared" ca="1" si="84"/>
        <v>9.3829111131394249</v>
      </c>
      <c r="K665" s="8" t="str">
        <f t="shared" ca="1" si="85"/>
        <v>AC</v>
      </c>
      <c r="L665" s="8">
        <f ca="1">SMALL($J$5:$J$1004,ROWS($J$5:J665))</f>
        <v>12.040418858254297</v>
      </c>
      <c r="M665" s="10">
        <f ca="1">ROWS($J$5:J665)/COUNT($J$5:$J$1004)</f>
        <v>0.66100000000000003</v>
      </c>
      <c r="N665" s="10"/>
      <c r="O665" s="8">
        <f t="shared" ca="1" si="86"/>
        <v>1</v>
      </c>
      <c r="P665" s="8" t="str">
        <f t="shared" ca="1" si="86"/>
        <v xml:space="preserve"> </v>
      </c>
      <c r="Q665" s="8" t="str">
        <f t="shared" ca="1" si="86"/>
        <v xml:space="preserve"> </v>
      </c>
      <c r="S665" s="8">
        <f t="shared" ca="1" si="88"/>
        <v>1</v>
      </c>
      <c r="T665" s="8" t="str">
        <f t="shared" ca="1" si="88"/>
        <v/>
      </c>
      <c r="U665" s="8">
        <f t="shared" ca="1" si="88"/>
        <v>1</v>
      </c>
      <c r="V665" s="8" t="str">
        <f t="shared" ca="1" si="88"/>
        <v/>
      </c>
      <c r="W665" s="8" t="str">
        <f t="shared" ca="1" si="88"/>
        <v/>
      </c>
      <c r="X665" s="8" t="str">
        <f t="shared" ca="1" si="88"/>
        <v/>
      </c>
    </row>
    <row r="666" spans="1:24" hidden="1" x14ac:dyDescent="0.25">
      <c r="A666" s="57">
        <f t="shared" ca="1" si="81"/>
        <v>3.6371359093695315</v>
      </c>
      <c r="B666" s="57">
        <f t="shared" ca="1" si="89"/>
        <v>3.0309186364946785</v>
      </c>
      <c r="C666" s="57">
        <f t="shared" ca="1" si="89"/>
        <v>7.731481850968958</v>
      </c>
      <c r="D666" s="57">
        <f t="shared" ca="1" si="89"/>
        <v>4.8141202715718467</v>
      </c>
      <c r="E666" s="57">
        <f t="shared" ca="1" si="89"/>
        <v>1.4733341712242611</v>
      </c>
      <c r="F666" s="57">
        <f t="shared" ca="1" si="89"/>
        <v>2.4774902315648952</v>
      </c>
      <c r="G666" s="8" cm="1">
        <f t="array" aca="1" ref="G666" ca="1">SUM(IF(ISERROR(FIND($A$4:$F$4,G$4)),0,$A666:$F666))</f>
        <v>11.368617760338489</v>
      </c>
      <c r="H666" s="8" cm="1">
        <f t="array" aca="1" ref="H666" ca="1">SUM(IF(ISERROR(FIND($A$4:$F$4,H$4)),0,$A666:$F666))</f>
        <v>10.928746412506273</v>
      </c>
      <c r="I666" s="8" cm="1">
        <f t="array" aca="1" ref="I666" ca="1">SUM(IF(ISERROR(FIND($A$4:$F$4,I$4)),0,$A666:$F666))</f>
        <v>6.9817430392838347</v>
      </c>
      <c r="J666" s="8">
        <f t="shared" ca="1" si="84"/>
        <v>11.368617760338489</v>
      </c>
      <c r="K666" s="8" t="str">
        <f t="shared" ca="1" si="85"/>
        <v>AC</v>
      </c>
      <c r="L666" s="8">
        <f ca="1">SMALL($J$5:$J$1004,ROWS($J$5:J666))</f>
        <v>12.047152859966131</v>
      </c>
      <c r="M666" s="10">
        <f ca="1">ROWS($J$5:J666)/COUNT($J$5:$J$1004)</f>
        <v>0.66200000000000003</v>
      </c>
      <c r="N666" s="10"/>
      <c r="O666" s="8">
        <f t="shared" ca="1" si="86"/>
        <v>1</v>
      </c>
      <c r="P666" s="8" t="str">
        <f t="shared" ca="1" si="86"/>
        <v xml:space="preserve"> </v>
      </c>
      <c r="Q666" s="8" t="str">
        <f t="shared" ca="1" si="86"/>
        <v xml:space="preserve"> </v>
      </c>
      <c r="S666" s="8">
        <f t="shared" ca="1" si="88"/>
        <v>1</v>
      </c>
      <c r="T666" s="8" t="str">
        <f t="shared" ca="1" si="88"/>
        <v/>
      </c>
      <c r="U666" s="8">
        <f t="shared" ca="1" si="88"/>
        <v>1</v>
      </c>
      <c r="V666" s="8" t="str">
        <f t="shared" ca="1" si="88"/>
        <v/>
      </c>
      <c r="W666" s="8" t="str">
        <f t="shared" ca="1" si="88"/>
        <v/>
      </c>
      <c r="X666" s="8" t="str">
        <f t="shared" ca="1" si="88"/>
        <v/>
      </c>
    </row>
    <row r="667" spans="1:24" hidden="1" x14ac:dyDescent="0.25">
      <c r="A667" s="57">
        <f t="shared" ca="1" si="81"/>
        <v>3.8730615409245925</v>
      </c>
      <c r="B667" s="57">
        <f t="shared" ca="1" si="89"/>
        <v>4.1230000655805048</v>
      </c>
      <c r="C667" s="57">
        <f t="shared" ca="1" si="89"/>
        <v>7.7823211564893002</v>
      </c>
      <c r="D667" s="57">
        <f t="shared" ca="1" si="89"/>
        <v>4.4690471814291222</v>
      </c>
      <c r="E667" s="57">
        <f t="shared" ca="1" si="89"/>
        <v>2.1961941696942757</v>
      </c>
      <c r="F667" s="57">
        <f t="shared" ca="1" si="89"/>
        <v>3.626587961270836</v>
      </c>
      <c r="G667" s="8" cm="1">
        <f t="array" aca="1" ref="G667" ca="1">SUM(IF(ISERROR(FIND($A$4:$F$4,G$4)),0,$A667:$F667))</f>
        <v>11.655382697413893</v>
      </c>
      <c r="H667" s="8" cm="1">
        <f t="array" aca="1" ref="H667" ca="1">SUM(IF(ISERROR(FIND($A$4:$F$4,H$4)),0,$A667:$F667))</f>
        <v>11.96869668362455</v>
      </c>
      <c r="I667" s="8" cm="1">
        <f t="array" aca="1" ref="I667" ca="1">SUM(IF(ISERROR(FIND($A$4:$F$4,I$4)),0,$A667:$F667))</f>
        <v>9.9457821965456166</v>
      </c>
      <c r="J667" s="8">
        <f t="shared" ca="1" si="84"/>
        <v>11.96869668362455</v>
      </c>
      <c r="K667" s="8" t="str">
        <f t="shared" ca="1" si="85"/>
        <v>ADF</v>
      </c>
      <c r="L667" s="8">
        <f ca="1">SMALL($J$5:$J$1004,ROWS($J$5:J667))</f>
        <v>12.065995539777713</v>
      </c>
      <c r="M667" s="10">
        <f ca="1">ROWS($J$5:J667)/COUNT($J$5:$J$1004)</f>
        <v>0.66300000000000003</v>
      </c>
      <c r="N667" s="10"/>
      <c r="O667" s="8" t="str">
        <f t="shared" ca="1" si="86"/>
        <v xml:space="preserve"> </v>
      </c>
      <c r="P667" s="8">
        <f t="shared" ca="1" si="86"/>
        <v>1</v>
      </c>
      <c r="Q667" s="8" t="str">
        <f t="shared" ca="1" si="86"/>
        <v xml:space="preserve"> </v>
      </c>
      <c r="S667" s="8">
        <f t="shared" ca="1" si="88"/>
        <v>1</v>
      </c>
      <c r="T667" s="8" t="str">
        <f t="shared" ca="1" si="88"/>
        <v/>
      </c>
      <c r="U667" s="8" t="str">
        <f t="shared" ca="1" si="88"/>
        <v/>
      </c>
      <c r="V667" s="8">
        <f t="shared" ca="1" si="88"/>
        <v>1</v>
      </c>
      <c r="W667" s="8" t="str">
        <f t="shared" ca="1" si="88"/>
        <v/>
      </c>
      <c r="X667" s="8">
        <f t="shared" ca="1" si="88"/>
        <v>1</v>
      </c>
    </row>
    <row r="668" spans="1:24" hidden="1" x14ac:dyDescent="0.25">
      <c r="A668" s="57">
        <f t="shared" ca="1" si="81"/>
        <v>5.0915023608807681</v>
      </c>
      <c r="B668" s="57">
        <f t="shared" ca="1" si="89"/>
        <v>1.5368868031190499</v>
      </c>
      <c r="C668" s="57">
        <f t="shared" ca="1" si="89"/>
        <v>7.6779156988674346</v>
      </c>
      <c r="D668" s="57">
        <f t="shared" ca="1" si="89"/>
        <v>4.8044711354046203</v>
      </c>
      <c r="E668" s="57">
        <f t="shared" ca="1" si="89"/>
        <v>1.3662773583358128</v>
      </c>
      <c r="F668" s="57">
        <f t="shared" ca="1" si="89"/>
        <v>2.7886859860724984</v>
      </c>
      <c r="G668" s="8" cm="1">
        <f t="array" aca="1" ref="G668" ca="1">SUM(IF(ISERROR(FIND($A$4:$F$4,G$4)),0,$A668:$F668))</f>
        <v>12.769418059748203</v>
      </c>
      <c r="H668" s="8" cm="1">
        <f t="array" aca="1" ref="H668" ca="1">SUM(IF(ISERROR(FIND($A$4:$F$4,H$4)),0,$A668:$F668))</f>
        <v>12.684659482357887</v>
      </c>
      <c r="I668" s="8" cm="1">
        <f t="array" aca="1" ref="I668" ca="1">SUM(IF(ISERROR(FIND($A$4:$F$4,I$4)),0,$A668:$F668))</f>
        <v>5.6918501475273615</v>
      </c>
      <c r="J668" s="8">
        <f t="shared" ca="1" si="84"/>
        <v>12.769418059748203</v>
      </c>
      <c r="K668" s="8" t="str">
        <f t="shared" ca="1" si="85"/>
        <v>AC</v>
      </c>
      <c r="L668" s="8">
        <f ca="1">SMALL($J$5:$J$1004,ROWS($J$5:J668))</f>
        <v>12.073472838631162</v>
      </c>
      <c r="M668" s="10">
        <f ca="1">ROWS($J$5:J668)/COUNT($J$5:$J$1004)</f>
        <v>0.66400000000000003</v>
      </c>
      <c r="N668" s="10"/>
      <c r="O668" s="8">
        <f t="shared" ca="1" si="86"/>
        <v>1</v>
      </c>
      <c r="P668" s="8" t="str">
        <f t="shared" ca="1" si="86"/>
        <v xml:space="preserve"> </v>
      </c>
      <c r="Q668" s="8" t="str">
        <f t="shared" ca="1" si="86"/>
        <v xml:space="preserve"> </v>
      </c>
      <c r="S668" s="8">
        <f t="shared" ca="1" si="88"/>
        <v>1</v>
      </c>
      <c r="T668" s="8" t="str">
        <f t="shared" ca="1" si="88"/>
        <v/>
      </c>
      <c r="U668" s="8">
        <f t="shared" ca="1" si="88"/>
        <v>1</v>
      </c>
      <c r="V668" s="8" t="str">
        <f t="shared" ca="1" si="88"/>
        <v/>
      </c>
      <c r="W668" s="8" t="str">
        <f t="shared" ca="1" si="88"/>
        <v/>
      </c>
      <c r="X668" s="8" t="str">
        <f t="shared" ca="1" si="88"/>
        <v/>
      </c>
    </row>
    <row r="669" spans="1:24" hidden="1" x14ac:dyDescent="0.25">
      <c r="A669" s="57">
        <f t="shared" ca="1" si="81"/>
        <v>5.8947660021535757</v>
      </c>
      <c r="B669" s="57">
        <f t="shared" ca="1" si="89"/>
        <v>4.5817988730253649</v>
      </c>
      <c r="C669" s="57">
        <f t="shared" ca="1" si="89"/>
        <v>7.9162577291964489</v>
      </c>
      <c r="D669" s="57">
        <f t="shared" ca="1" si="89"/>
        <v>2.149805735563346</v>
      </c>
      <c r="E669" s="57">
        <f t="shared" ca="1" si="89"/>
        <v>2.2949839658129232</v>
      </c>
      <c r="F669" s="57">
        <f t="shared" ca="1" si="89"/>
        <v>3.1789728454932007</v>
      </c>
      <c r="G669" s="8" cm="1">
        <f t="array" aca="1" ref="G669" ca="1">SUM(IF(ISERROR(FIND($A$4:$F$4,G$4)),0,$A669:$F669))</f>
        <v>13.811023731350025</v>
      </c>
      <c r="H669" s="8" cm="1">
        <f t="array" aca="1" ref="H669" ca="1">SUM(IF(ISERROR(FIND($A$4:$F$4,H$4)),0,$A669:$F669))</f>
        <v>11.223544583210122</v>
      </c>
      <c r="I669" s="8" cm="1">
        <f t="array" aca="1" ref="I669" ca="1">SUM(IF(ISERROR(FIND($A$4:$F$4,I$4)),0,$A669:$F669))</f>
        <v>10.055755684331489</v>
      </c>
      <c r="J669" s="8">
        <f t="shared" ca="1" si="84"/>
        <v>13.811023731350025</v>
      </c>
      <c r="K669" s="8" t="str">
        <f t="shared" ca="1" si="85"/>
        <v>AC</v>
      </c>
      <c r="L669" s="8">
        <f ca="1">SMALL($J$5:$J$1004,ROWS($J$5:J669))</f>
        <v>12.079994356249994</v>
      </c>
      <c r="M669" s="10">
        <f ca="1">ROWS($J$5:J669)/COUNT($J$5:$J$1004)</f>
        <v>0.66500000000000004</v>
      </c>
      <c r="N669" s="10"/>
      <c r="O669" s="8">
        <f t="shared" ca="1" si="86"/>
        <v>1</v>
      </c>
      <c r="P669" s="8" t="str">
        <f t="shared" ca="1" si="86"/>
        <v xml:space="preserve"> </v>
      </c>
      <c r="Q669" s="8" t="str">
        <f t="shared" ca="1" si="86"/>
        <v xml:space="preserve"> </v>
      </c>
      <c r="S669" s="8">
        <f t="shared" ca="1" si="88"/>
        <v>1</v>
      </c>
      <c r="T669" s="8" t="str">
        <f t="shared" ca="1" si="88"/>
        <v/>
      </c>
      <c r="U669" s="8">
        <f t="shared" ca="1" si="88"/>
        <v>1</v>
      </c>
      <c r="V669" s="8" t="str">
        <f t="shared" ca="1" si="88"/>
        <v/>
      </c>
      <c r="W669" s="8" t="str">
        <f t="shared" ca="1" si="88"/>
        <v/>
      </c>
      <c r="X669" s="8" t="str">
        <f t="shared" ca="1" si="88"/>
        <v/>
      </c>
    </row>
    <row r="670" spans="1:24" hidden="1" x14ac:dyDescent="0.25">
      <c r="A670" s="57">
        <f t="shared" ca="1" si="81"/>
        <v>3.6424079760289718</v>
      </c>
      <c r="B670" s="57">
        <f t="shared" ca="1" si="89"/>
        <v>4.1580888892155539</v>
      </c>
      <c r="C670" s="57">
        <f t="shared" ca="1" si="89"/>
        <v>6.4115107135319818</v>
      </c>
      <c r="D670" s="57">
        <f t="shared" ca="1" si="89"/>
        <v>3.8272374960845221</v>
      </c>
      <c r="E670" s="57">
        <f t="shared" ca="1" si="89"/>
        <v>2.9859829491451659</v>
      </c>
      <c r="F670" s="57">
        <f t="shared" ca="1" si="89"/>
        <v>2.2591736944375604</v>
      </c>
      <c r="G670" s="8" cm="1">
        <f t="array" aca="1" ref="G670" ca="1">SUM(IF(ISERROR(FIND($A$4:$F$4,G$4)),0,$A670:$F670))</f>
        <v>10.053918689560954</v>
      </c>
      <c r="H670" s="8" cm="1">
        <f t="array" aca="1" ref="H670" ca="1">SUM(IF(ISERROR(FIND($A$4:$F$4,H$4)),0,$A670:$F670))</f>
        <v>9.7288191665510553</v>
      </c>
      <c r="I670" s="8" cm="1">
        <f t="array" aca="1" ref="I670" ca="1">SUM(IF(ISERROR(FIND($A$4:$F$4,I$4)),0,$A670:$F670))</f>
        <v>9.4032455327982802</v>
      </c>
      <c r="J670" s="8">
        <f t="shared" ca="1" si="84"/>
        <v>10.053918689560954</v>
      </c>
      <c r="K670" s="8" t="str">
        <f t="shared" ca="1" si="85"/>
        <v>AC</v>
      </c>
      <c r="L670" s="8">
        <f ca="1">SMALL($J$5:$J$1004,ROWS($J$5:J670))</f>
        <v>12.081567408763965</v>
      </c>
      <c r="M670" s="10">
        <f ca="1">ROWS($J$5:J670)/COUNT($J$5:$J$1004)</f>
        <v>0.66600000000000004</v>
      </c>
      <c r="N670" s="10"/>
      <c r="O670" s="8">
        <f t="shared" ca="1" si="86"/>
        <v>1</v>
      </c>
      <c r="P670" s="8" t="str">
        <f t="shared" ca="1" si="86"/>
        <v xml:space="preserve"> </v>
      </c>
      <c r="Q670" s="8" t="str">
        <f t="shared" ca="1" si="86"/>
        <v xml:space="preserve"> </v>
      </c>
      <c r="S670" s="8">
        <f t="shared" ca="1" si="88"/>
        <v>1</v>
      </c>
      <c r="T670" s="8" t="str">
        <f t="shared" ca="1" si="88"/>
        <v/>
      </c>
      <c r="U670" s="8">
        <f t="shared" ca="1" si="88"/>
        <v>1</v>
      </c>
      <c r="V670" s="8" t="str">
        <f t="shared" ca="1" si="88"/>
        <v/>
      </c>
      <c r="W670" s="8" t="str">
        <f t="shared" ca="1" si="88"/>
        <v/>
      </c>
      <c r="X670" s="8" t="str">
        <f t="shared" ca="1" si="88"/>
        <v/>
      </c>
    </row>
    <row r="671" spans="1:24" hidden="1" x14ac:dyDescent="0.25">
      <c r="A671" s="57">
        <f t="shared" ca="1" si="81"/>
        <v>5.5265745022654063</v>
      </c>
      <c r="B671" s="57">
        <f t="shared" ca="1" si="89"/>
        <v>4.0746992300998155</v>
      </c>
      <c r="C671" s="57">
        <f t="shared" ca="1" si="89"/>
        <v>4.2177903025223795</v>
      </c>
      <c r="D671" s="57">
        <f t="shared" ca="1" si="89"/>
        <v>5.918807291234959</v>
      </c>
      <c r="E671" s="57">
        <f t="shared" ca="1" si="89"/>
        <v>2.2709639462122828</v>
      </c>
      <c r="F671" s="57">
        <f t="shared" ca="1" si="89"/>
        <v>2.9853735303067594</v>
      </c>
      <c r="G671" s="8" cm="1">
        <f t="array" aca="1" ref="G671" ca="1">SUM(IF(ISERROR(FIND($A$4:$F$4,G$4)),0,$A671:$F671))</f>
        <v>9.7443648047877858</v>
      </c>
      <c r="H671" s="8" cm="1">
        <f t="array" aca="1" ref="H671" ca="1">SUM(IF(ISERROR(FIND($A$4:$F$4,H$4)),0,$A671:$F671))</f>
        <v>14.430755323807125</v>
      </c>
      <c r="I671" s="8" cm="1">
        <f t="array" aca="1" ref="I671" ca="1">SUM(IF(ISERROR(FIND($A$4:$F$4,I$4)),0,$A671:$F671))</f>
        <v>9.3310367066188569</v>
      </c>
      <c r="J671" s="8">
        <f t="shared" ca="1" si="84"/>
        <v>14.430755323807125</v>
      </c>
      <c r="K671" s="8" t="str">
        <f t="shared" ca="1" si="85"/>
        <v>ADF</v>
      </c>
      <c r="L671" s="8">
        <f ca="1">SMALL($J$5:$J$1004,ROWS($J$5:J671))</f>
        <v>12.08456536330123</v>
      </c>
      <c r="M671" s="10">
        <f ca="1">ROWS($J$5:J671)/COUNT($J$5:$J$1004)</f>
        <v>0.66700000000000004</v>
      </c>
      <c r="N671" s="10"/>
      <c r="O671" s="8" t="str">
        <f t="shared" ca="1" si="86"/>
        <v xml:space="preserve"> </v>
      </c>
      <c r="P671" s="8">
        <f t="shared" ca="1" si="86"/>
        <v>1</v>
      </c>
      <c r="Q671" s="8" t="str">
        <f t="shared" ca="1" si="86"/>
        <v xml:space="preserve"> </v>
      </c>
      <c r="S671" s="8">
        <f t="shared" ca="1" si="88"/>
        <v>1</v>
      </c>
      <c r="T671" s="8" t="str">
        <f t="shared" ca="1" si="88"/>
        <v/>
      </c>
      <c r="U671" s="8" t="str">
        <f t="shared" ca="1" si="88"/>
        <v/>
      </c>
      <c r="V671" s="8">
        <f t="shared" ca="1" si="88"/>
        <v>1</v>
      </c>
      <c r="W671" s="8" t="str">
        <f t="shared" ca="1" si="88"/>
        <v/>
      </c>
      <c r="X671" s="8">
        <f t="shared" ca="1" si="88"/>
        <v>1</v>
      </c>
    </row>
    <row r="672" spans="1:24" hidden="1" x14ac:dyDescent="0.25">
      <c r="A672" s="57">
        <f t="shared" ca="1" si="81"/>
        <v>4.0674840075878187</v>
      </c>
      <c r="B672" s="57">
        <f t="shared" ca="1" si="89"/>
        <v>3.2682002898137346</v>
      </c>
      <c r="C672" s="57">
        <f t="shared" ca="1" si="89"/>
        <v>7.4522592748295242</v>
      </c>
      <c r="D672" s="57">
        <f t="shared" ca="1" si="89"/>
        <v>2.7923720846390281</v>
      </c>
      <c r="E672" s="57">
        <f t="shared" ca="1" si="89"/>
        <v>1.9213427352350727</v>
      </c>
      <c r="F672" s="57">
        <f t="shared" ca="1" si="89"/>
        <v>2.575265031974773</v>
      </c>
      <c r="G672" s="8" cm="1">
        <f t="array" aca="1" ref="G672" ca="1">SUM(IF(ISERROR(FIND($A$4:$F$4,G$4)),0,$A672:$F672))</f>
        <v>11.519743282417343</v>
      </c>
      <c r="H672" s="8" cm="1">
        <f t="array" aca="1" ref="H672" ca="1">SUM(IF(ISERROR(FIND($A$4:$F$4,H$4)),0,$A672:$F672))</f>
        <v>9.4351211242016202</v>
      </c>
      <c r="I672" s="8" cm="1">
        <f t="array" aca="1" ref="I672" ca="1">SUM(IF(ISERROR(FIND($A$4:$F$4,I$4)),0,$A672:$F672))</f>
        <v>7.76480805702358</v>
      </c>
      <c r="J672" s="8">
        <f t="shared" ca="1" si="84"/>
        <v>11.519743282417343</v>
      </c>
      <c r="K672" s="8" t="str">
        <f t="shared" ca="1" si="85"/>
        <v>AC</v>
      </c>
      <c r="L672" s="8">
        <f ca="1">SMALL($J$5:$J$1004,ROWS($J$5:J672))</f>
        <v>12.085574998238556</v>
      </c>
      <c r="M672" s="10">
        <f ca="1">ROWS($J$5:J672)/COUNT($J$5:$J$1004)</f>
        <v>0.66800000000000004</v>
      </c>
      <c r="N672" s="10"/>
      <c r="O672" s="8">
        <f t="shared" ca="1" si="86"/>
        <v>1</v>
      </c>
      <c r="P672" s="8" t="str">
        <f t="shared" ca="1" si="86"/>
        <v xml:space="preserve"> </v>
      </c>
      <c r="Q672" s="8" t="str">
        <f t="shared" ca="1" si="86"/>
        <v xml:space="preserve"> </v>
      </c>
      <c r="S672" s="8">
        <f t="shared" ca="1" si="88"/>
        <v>1</v>
      </c>
      <c r="T672" s="8" t="str">
        <f t="shared" ca="1" si="88"/>
        <v/>
      </c>
      <c r="U672" s="8">
        <f t="shared" ca="1" si="88"/>
        <v>1</v>
      </c>
      <c r="V672" s="8" t="str">
        <f t="shared" ca="1" si="88"/>
        <v/>
      </c>
      <c r="W672" s="8" t="str">
        <f t="shared" ca="1" si="88"/>
        <v/>
      </c>
      <c r="X672" s="8" t="str">
        <f t="shared" ca="1" si="88"/>
        <v/>
      </c>
    </row>
    <row r="673" spans="1:24" hidden="1" x14ac:dyDescent="0.25">
      <c r="A673" s="57">
        <f t="shared" ca="1" si="81"/>
        <v>2.6099221088305917</v>
      </c>
      <c r="B673" s="57">
        <f t="shared" ca="1" si="89"/>
        <v>4.5528683098578151</v>
      </c>
      <c r="C673" s="57">
        <f t="shared" ca="1" si="89"/>
        <v>7.0091902446120802</v>
      </c>
      <c r="D673" s="57">
        <f t="shared" ca="1" si="89"/>
        <v>4.3757221560758142</v>
      </c>
      <c r="E673" s="57">
        <f t="shared" ca="1" si="89"/>
        <v>1.0945065330497887</v>
      </c>
      <c r="F673" s="57">
        <f t="shared" ca="1" si="89"/>
        <v>3.3141908679193253</v>
      </c>
      <c r="G673" s="8" cm="1">
        <f t="array" aca="1" ref="G673" ca="1">SUM(IF(ISERROR(FIND($A$4:$F$4,G$4)),0,$A673:$F673))</f>
        <v>9.6191123534426719</v>
      </c>
      <c r="H673" s="8" cm="1">
        <f t="array" aca="1" ref="H673" ca="1">SUM(IF(ISERROR(FIND($A$4:$F$4,H$4)),0,$A673:$F673))</f>
        <v>10.299835132825731</v>
      </c>
      <c r="I673" s="8" cm="1">
        <f t="array" aca="1" ref="I673" ca="1">SUM(IF(ISERROR(FIND($A$4:$F$4,I$4)),0,$A673:$F673))</f>
        <v>8.96156571082693</v>
      </c>
      <c r="J673" s="8">
        <f t="shared" ca="1" si="84"/>
        <v>10.299835132825731</v>
      </c>
      <c r="K673" s="8" t="str">
        <f t="shared" ca="1" si="85"/>
        <v>ADF</v>
      </c>
      <c r="L673" s="8">
        <f ca="1">SMALL($J$5:$J$1004,ROWS($J$5:J673))</f>
        <v>12.099278785754272</v>
      </c>
      <c r="M673" s="10">
        <f ca="1">ROWS($J$5:J673)/COUNT($J$5:$J$1004)</f>
        <v>0.66900000000000004</v>
      </c>
      <c r="N673" s="10"/>
      <c r="O673" s="8" t="str">
        <f t="shared" ca="1" si="86"/>
        <v xml:space="preserve"> </v>
      </c>
      <c r="P673" s="8">
        <f t="shared" ca="1" si="86"/>
        <v>1</v>
      </c>
      <c r="Q673" s="8" t="str">
        <f t="shared" ca="1" si="86"/>
        <v xml:space="preserve"> </v>
      </c>
      <c r="S673" s="8">
        <f t="shared" ca="1" si="88"/>
        <v>1</v>
      </c>
      <c r="T673" s="8" t="str">
        <f t="shared" ca="1" si="88"/>
        <v/>
      </c>
      <c r="U673" s="8" t="str">
        <f t="shared" ca="1" si="88"/>
        <v/>
      </c>
      <c r="V673" s="8">
        <f t="shared" ca="1" si="88"/>
        <v>1</v>
      </c>
      <c r="W673" s="8" t="str">
        <f t="shared" ca="1" si="88"/>
        <v/>
      </c>
      <c r="X673" s="8">
        <f t="shared" ca="1" si="88"/>
        <v>1</v>
      </c>
    </row>
    <row r="674" spans="1:24" hidden="1" x14ac:dyDescent="0.25">
      <c r="A674" s="57">
        <f t="shared" ca="1" si="81"/>
        <v>2.7723535795971643</v>
      </c>
      <c r="B674" s="57">
        <f t="shared" ca="1" si="89"/>
        <v>4.4419207558559997</v>
      </c>
      <c r="C674" s="57">
        <f t="shared" ca="1" si="89"/>
        <v>5.8021093249684954</v>
      </c>
      <c r="D674" s="57">
        <f t="shared" ca="1" si="89"/>
        <v>4.8707410361868728</v>
      </c>
      <c r="E674" s="57">
        <f t="shared" ca="1" si="89"/>
        <v>2.4903492097704754</v>
      </c>
      <c r="F674" s="57">
        <f t="shared" ca="1" si="89"/>
        <v>3.8159302958249706</v>
      </c>
      <c r="G674" s="8" cm="1">
        <f t="array" aca="1" ref="G674" ca="1">SUM(IF(ISERROR(FIND($A$4:$F$4,G$4)),0,$A674:$F674))</f>
        <v>8.5744629045656602</v>
      </c>
      <c r="H674" s="8" cm="1">
        <f t="array" aca="1" ref="H674" ca="1">SUM(IF(ISERROR(FIND($A$4:$F$4,H$4)),0,$A674:$F674))</f>
        <v>11.459024911609006</v>
      </c>
      <c r="I674" s="8" cm="1">
        <f t="array" aca="1" ref="I674" ca="1">SUM(IF(ISERROR(FIND($A$4:$F$4,I$4)),0,$A674:$F674))</f>
        <v>10.748200261451444</v>
      </c>
      <c r="J674" s="8">
        <f t="shared" ca="1" si="84"/>
        <v>11.459024911609006</v>
      </c>
      <c r="K674" s="8" t="str">
        <f t="shared" ca="1" si="85"/>
        <v>ADF</v>
      </c>
      <c r="L674" s="8">
        <f ca="1">SMALL($J$5:$J$1004,ROWS($J$5:J674))</f>
        <v>12.103113092695901</v>
      </c>
      <c r="M674" s="10">
        <f ca="1">ROWS($J$5:J674)/COUNT($J$5:$J$1004)</f>
        <v>0.67</v>
      </c>
      <c r="N674" s="10"/>
      <c r="O674" s="8" t="str">
        <f t="shared" ca="1" si="86"/>
        <v xml:space="preserve"> </v>
      </c>
      <c r="P674" s="8">
        <f t="shared" ca="1" si="86"/>
        <v>1</v>
      </c>
      <c r="Q674" s="8" t="str">
        <f t="shared" ca="1" si="86"/>
        <v xml:space="preserve"> </v>
      </c>
      <c r="S674" s="8">
        <f t="shared" ca="1" si="88"/>
        <v>1</v>
      </c>
      <c r="T674" s="8" t="str">
        <f t="shared" ca="1" si="88"/>
        <v/>
      </c>
      <c r="U674" s="8" t="str">
        <f t="shared" ca="1" si="88"/>
        <v/>
      </c>
      <c r="V674" s="8">
        <f t="shared" ca="1" si="88"/>
        <v>1</v>
      </c>
      <c r="W674" s="8" t="str">
        <f t="shared" ca="1" si="88"/>
        <v/>
      </c>
      <c r="X674" s="8">
        <f t="shared" ca="1" si="88"/>
        <v>1</v>
      </c>
    </row>
    <row r="675" spans="1:24" hidden="1" x14ac:dyDescent="0.25">
      <c r="A675" s="57">
        <f t="shared" ca="1" si="81"/>
        <v>3.6433883062083434</v>
      </c>
      <c r="B675" s="57">
        <f t="shared" ca="1" si="89"/>
        <v>3.3072977138243598</v>
      </c>
      <c r="C675" s="57">
        <f t="shared" ca="1" si="89"/>
        <v>5.0592919843807103</v>
      </c>
      <c r="D675" s="57">
        <f t="shared" ca="1" si="89"/>
        <v>4.3413661681043649</v>
      </c>
      <c r="E675" s="57">
        <f t="shared" ca="1" si="89"/>
        <v>2.3667238023914692</v>
      </c>
      <c r="F675" s="57">
        <f t="shared" ca="1" si="89"/>
        <v>2.4251912155170228</v>
      </c>
      <c r="G675" s="8" cm="1">
        <f t="array" aca="1" ref="G675" ca="1">SUM(IF(ISERROR(FIND($A$4:$F$4,G$4)),0,$A675:$F675))</f>
        <v>8.7026802905890541</v>
      </c>
      <c r="H675" s="8" cm="1">
        <f t="array" aca="1" ref="H675" ca="1">SUM(IF(ISERROR(FIND($A$4:$F$4,H$4)),0,$A675:$F675))</f>
        <v>10.409945689829732</v>
      </c>
      <c r="I675" s="8" cm="1">
        <f t="array" aca="1" ref="I675" ca="1">SUM(IF(ISERROR(FIND($A$4:$F$4,I$4)),0,$A675:$F675))</f>
        <v>8.0992127317328517</v>
      </c>
      <c r="J675" s="8">
        <f t="shared" ca="1" si="84"/>
        <v>10.409945689829732</v>
      </c>
      <c r="K675" s="8" t="str">
        <f t="shared" ca="1" si="85"/>
        <v>ADF</v>
      </c>
      <c r="L675" s="8">
        <f ca="1">SMALL($J$5:$J$1004,ROWS($J$5:J675))</f>
        <v>12.104224681663293</v>
      </c>
      <c r="M675" s="10">
        <f ca="1">ROWS($J$5:J675)/COUNT($J$5:$J$1004)</f>
        <v>0.67100000000000004</v>
      </c>
      <c r="N675" s="10"/>
      <c r="O675" s="8" t="str">
        <f t="shared" ca="1" si="86"/>
        <v xml:space="preserve"> </v>
      </c>
      <c r="P675" s="8">
        <f t="shared" ca="1" si="86"/>
        <v>1</v>
      </c>
      <c r="Q675" s="8" t="str">
        <f t="shared" ca="1" si="86"/>
        <v xml:space="preserve"> </v>
      </c>
      <c r="S675" s="8">
        <f t="shared" ca="1" si="88"/>
        <v>1</v>
      </c>
      <c r="T675" s="8" t="str">
        <f t="shared" ca="1" si="88"/>
        <v/>
      </c>
      <c r="U675" s="8" t="str">
        <f t="shared" ca="1" si="88"/>
        <v/>
      </c>
      <c r="V675" s="8">
        <f t="shared" ca="1" si="88"/>
        <v>1</v>
      </c>
      <c r="W675" s="8" t="str">
        <f t="shared" ca="1" si="88"/>
        <v/>
      </c>
      <c r="X675" s="8">
        <f t="shared" ca="1" si="88"/>
        <v>1</v>
      </c>
    </row>
    <row r="676" spans="1:24" hidden="1" x14ac:dyDescent="0.25">
      <c r="A676" s="57">
        <f t="shared" ca="1" si="81"/>
        <v>2.1370820315044043</v>
      </c>
      <c r="B676" s="57">
        <f t="shared" ca="1" si="89"/>
        <v>1.4738375272973108</v>
      </c>
      <c r="C676" s="57">
        <f t="shared" ca="1" si="89"/>
        <v>4.2695369083667281</v>
      </c>
      <c r="D676" s="57">
        <f t="shared" ca="1" si="89"/>
        <v>4.1148063534641235</v>
      </c>
      <c r="E676" s="57">
        <f t="shared" ca="1" si="89"/>
        <v>2.8296007442739572</v>
      </c>
      <c r="F676" s="57">
        <f t="shared" ca="1" si="89"/>
        <v>3.7106737550684001</v>
      </c>
      <c r="G676" s="8" cm="1">
        <f t="array" aca="1" ref="G676" ca="1">SUM(IF(ISERROR(FIND($A$4:$F$4,G$4)),0,$A676:$F676))</f>
        <v>6.406618939871132</v>
      </c>
      <c r="H676" s="8" cm="1">
        <f t="array" aca="1" ref="H676" ca="1">SUM(IF(ISERROR(FIND($A$4:$F$4,H$4)),0,$A676:$F676))</f>
        <v>9.962562140036928</v>
      </c>
      <c r="I676" s="8" cm="1">
        <f t="array" aca="1" ref="I676" ca="1">SUM(IF(ISERROR(FIND($A$4:$F$4,I$4)),0,$A676:$F676))</f>
        <v>8.014112026639669</v>
      </c>
      <c r="J676" s="8">
        <f t="shared" ca="1" si="84"/>
        <v>9.962562140036928</v>
      </c>
      <c r="K676" s="8" t="str">
        <f t="shared" ca="1" si="85"/>
        <v>ADF</v>
      </c>
      <c r="L676" s="8">
        <f ca="1">SMALL($J$5:$J$1004,ROWS($J$5:J676))</f>
        <v>12.105015146105025</v>
      </c>
      <c r="M676" s="10">
        <f ca="1">ROWS($J$5:J676)/COUNT($J$5:$J$1004)</f>
        <v>0.67200000000000004</v>
      </c>
      <c r="N676" s="10"/>
      <c r="O676" s="8" t="str">
        <f t="shared" ca="1" si="86"/>
        <v xml:space="preserve"> </v>
      </c>
      <c r="P676" s="8">
        <f t="shared" ca="1" si="86"/>
        <v>1</v>
      </c>
      <c r="Q676" s="8" t="str">
        <f t="shared" ca="1" si="86"/>
        <v xml:space="preserve"> </v>
      </c>
      <c r="S676" s="8">
        <f t="shared" ca="1" si="88"/>
        <v>1</v>
      </c>
      <c r="T676" s="8" t="str">
        <f t="shared" ca="1" si="88"/>
        <v/>
      </c>
      <c r="U676" s="8" t="str">
        <f t="shared" ca="1" si="88"/>
        <v/>
      </c>
      <c r="V676" s="8">
        <f t="shared" ca="1" si="88"/>
        <v>1</v>
      </c>
      <c r="W676" s="8" t="str">
        <f t="shared" ca="1" si="88"/>
        <v/>
      </c>
      <c r="X676" s="8">
        <f t="shared" ca="1" si="88"/>
        <v>1</v>
      </c>
    </row>
    <row r="677" spans="1:24" hidden="1" x14ac:dyDescent="0.25">
      <c r="A677" s="57">
        <f t="shared" ca="1" si="81"/>
        <v>5.2586543678136906</v>
      </c>
      <c r="B677" s="57">
        <f t="shared" ca="1" si="89"/>
        <v>2.7432458160935127</v>
      </c>
      <c r="C677" s="57">
        <f t="shared" ca="1" si="89"/>
        <v>6.5709686467435224</v>
      </c>
      <c r="D677" s="57">
        <f t="shared" ca="1" si="89"/>
        <v>3.7700292166131373</v>
      </c>
      <c r="E677" s="57">
        <f t="shared" ca="1" si="89"/>
        <v>2.8775925808014939</v>
      </c>
      <c r="F677" s="57">
        <f t="shared" ca="1" si="89"/>
        <v>2.4041797699504071</v>
      </c>
      <c r="G677" s="8" cm="1">
        <f t="array" aca="1" ref="G677" ca="1">SUM(IF(ISERROR(FIND($A$4:$F$4,G$4)),0,$A677:$F677))</f>
        <v>11.829623014557214</v>
      </c>
      <c r="H677" s="8" cm="1">
        <f t="array" aca="1" ref="H677" ca="1">SUM(IF(ISERROR(FIND($A$4:$F$4,H$4)),0,$A677:$F677))</f>
        <v>11.432863354377234</v>
      </c>
      <c r="I677" s="8" cm="1">
        <f t="array" aca="1" ref="I677" ca="1">SUM(IF(ISERROR(FIND($A$4:$F$4,I$4)),0,$A677:$F677))</f>
        <v>8.0250181668454132</v>
      </c>
      <c r="J677" s="8">
        <f t="shared" ca="1" si="84"/>
        <v>11.829623014557214</v>
      </c>
      <c r="K677" s="8" t="str">
        <f t="shared" ca="1" si="85"/>
        <v>AC</v>
      </c>
      <c r="L677" s="8">
        <f ca="1">SMALL($J$5:$J$1004,ROWS($J$5:J677))</f>
        <v>12.111233672103253</v>
      </c>
      <c r="M677" s="10">
        <f ca="1">ROWS($J$5:J677)/COUNT($J$5:$J$1004)</f>
        <v>0.67300000000000004</v>
      </c>
      <c r="N677" s="10"/>
      <c r="O677" s="8">
        <f t="shared" ca="1" si="86"/>
        <v>1</v>
      </c>
      <c r="P677" s="8" t="str">
        <f t="shared" ca="1" si="86"/>
        <v xml:space="preserve"> </v>
      </c>
      <c r="Q677" s="8" t="str">
        <f t="shared" ca="1" si="86"/>
        <v xml:space="preserve"> </v>
      </c>
      <c r="S677" s="8">
        <f t="shared" ca="1" si="88"/>
        <v>1</v>
      </c>
      <c r="T677" s="8" t="str">
        <f t="shared" ca="1" si="88"/>
        <v/>
      </c>
      <c r="U677" s="8">
        <f t="shared" ca="1" si="88"/>
        <v>1</v>
      </c>
      <c r="V677" s="8" t="str">
        <f t="shared" ca="1" si="88"/>
        <v/>
      </c>
      <c r="W677" s="8" t="str">
        <f t="shared" ca="1" si="88"/>
        <v/>
      </c>
      <c r="X677" s="8" t="str">
        <f t="shared" ca="1" si="88"/>
        <v/>
      </c>
    </row>
    <row r="678" spans="1:24" hidden="1" x14ac:dyDescent="0.25">
      <c r="A678" s="57">
        <f t="shared" ca="1" si="81"/>
        <v>2.8473640246548713</v>
      </c>
      <c r="B678" s="57">
        <f t="shared" ca="1" si="89"/>
        <v>2.8884575561200241</v>
      </c>
      <c r="C678" s="57">
        <f t="shared" ca="1" si="89"/>
        <v>6.6035088404451185</v>
      </c>
      <c r="D678" s="57">
        <f t="shared" ca="1" si="89"/>
        <v>5.3164058788359299</v>
      </c>
      <c r="E678" s="57">
        <f t="shared" ca="1" si="89"/>
        <v>2.7081420789000523</v>
      </c>
      <c r="F678" s="57">
        <f t="shared" ca="1" si="89"/>
        <v>3.8082990899579467</v>
      </c>
      <c r="G678" s="8" cm="1">
        <f t="array" aca="1" ref="G678" ca="1">SUM(IF(ISERROR(FIND($A$4:$F$4,G$4)),0,$A678:$F678))</f>
        <v>9.4508728650999902</v>
      </c>
      <c r="H678" s="8" cm="1">
        <f t="array" aca="1" ref="H678" ca="1">SUM(IF(ISERROR(FIND($A$4:$F$4,H$4)),0,$A678:$F678))</f>
        <v>11.972068993448747</v>
      </c>
      <c r="I678" s="8" cm="1">
        <f t="array" aca="1" ref="I678" ca="1">SUM(IF(ISERROR(FIND($A$4:$F$4,I$4)),0,$A678:$F678))</f>
        <v>9.4048987249780236</v>
      </c>
      <c r="J678" s="8">
        <f t="shared" ca="1" si="84"/>
        <v>11.972068993448747</v>
      </c>
      <c r="K678" s="8" t="str">
        <f t="shared" ca="1" si="85"/>
        <v>ADF</v>
      </c>
      <c r="L678" s="8">
        <f ca="1">SMALL($J$5:$J$1004,ROWS($J$5:J678))</f>
        <v>12.120475591838137</v>
      </c>
      <c r="M678" s="10">
        <f ca="1">ROWS($J$5:J678)/COUNT($J$5:$J$1004)</f>
        <v>0.67400000000000004</v>
      </c>
      <c r="N678" s="10"/>
      <c r="O678" s="8" t="str">
        <f t="shared" ca="1" si="86"/>
        <v xml:space="preserve"> </v>
      </c>
      <c r="P678" s="8">
        <f t="shared" ca="1" si="86"/>
        <v>1</v>
      </c>
      <c r="Q678" s="8" t="str">
        <f t="shared" ca="1" si="86"/>
        <v xml:space="preserve"> </v>
      </c>
      <c r="S678" s="8">
        <f t="shared" ca="1" si="88"/>
        <v>1</v>
      </c>
      <c r="T678" s="8" t="str">
        <f t="shared" ca="1" si="88"/>
        <v/>
      </c>
      <c r="U678" s="8" t="str">
        <f t="shared" ca="1" si="88"/>
        <v/>
      </c>
      <c r="V678" s="8">
        <f t="shared" ca="1" si="88"/>
        <v>1</v>
      </c>
      <c r="W678" s="8" t="str">
        <f t="shared" ca="1" si="88"/>
        <v/>
      </c>
      <c r="X678" s="8">
        <f t="shared" ca="1" si="88"/>
        <v>1</v>
      </c>
    </row>
    <row r="679" spans="1:24" hidden="1" x14ac:dyDescent="0.25">
      <c r="A679" s="57">
        <f t="shared" ca="1" si="81"/>
        <v>3.8791132490127991</v>
      </c>
      <c r="B679" s="57">
        <f t="shared" ca="1" si="89"/>
        <v>1.2707025704407391</v>
      </c>
      <c r="C679" s="57">
        <f t="shared" ca="1" si="89"/>
        <v>7.5607460712248376</v>
      </c>
      <c r="D679" s="57">
        <f t="shared" ca="1" si="89"/>
        <v>5.4288888167526261</v>
      </c>
      <c r="E679" s="57">
        <f t="shared" ca="1" si="89"/>
        <v>2.3253135935798985</v>
      </c>
      <c r="F679" s="57">
        <f t="shared" ca="1" si="89"/>
        <v>3.8652586420143118</v>
      </c>
      <c r="G679" s="8" cm="1">
        <f t="array" aca="1" ref="G679" ca="1">SUM(IF(ISERROR(FIND($A$4:$F$4,G$4)),0,$A679:$F679))</f>
        <v>11.439859320237638</v>
      </c>
      <c r="H679" s="8" cm="1">
        <f t="array" aca="1" ref="H679" ca="1">SUM(IF(ISERROR(FIND($A$4:$F$4,H$4)),0,$A679:$F679))</f>
        <v>13.173260707779736</v>
      </c>
      <c r="I679" s="8" cm="1">
        <f t="array" aca="1" ref="I679" ca="1">SUM(IF(ISERROR(FIND($A$4:$F$4,I$4)),0,$A679:$F679))</f>
        <v>7.4612748060349494</v>
      </c>
      <c r="J679" s="8">
        <f t="shared" ca="1" si="84"/>
        <v>13.173260707779736</v>
      </c>
      <c r="K679" s="8" t="str">
        <f t="shared" ca="1" si="85"/>
        <v>ADF</v>
      </c>
      <c r="L679" s="8">
        <f ca="1">SMALL($J$5:$J$1004,ROWS($J$5:J679))</f>
        <v>12.122954492943421</v>
      </c>
      <c r="M679" s="10">
        <f ca="1">ROWS($J$5:J679)/COUNT($J$5:$J$1004)</f>
        <v>0.67500000000000004</v>
      </c>
      <c r="N679" s="10"/>
      <c r="O679" s="8" t="str">
        <f t="shared" ca="1" si="86"/>
        <v xml:space="preserve"> </v>
      </c>
      <c r="P679" s="8">
        <f t="shared" ca="1" si="86"/>
        <v>1</v>
      </c>
      <c r="Q679" s="8" t="str">
        <f t="shared" ca="1" si="86"/>
        <v xml:space="preserve"> </v>
      </c>
      <c r="S679" s="8">
        <f t="shared" ca="1" si="88"/>
        <v>1</v>
      </c>
      <c r="T679" s="8" t="str">
        <f t="shared" ca="1" si="88"/>
        <v/>
      </c>
      <c r="U679" s="8" t="str">
        <f t="shared" ca="1" si="88"/>
        <v/>
      </c>
      <c r="V679" s="8">
        <f t="shared" ca="1" si="88"/>
        <v>1</v>
      </c>
      <c r="W679" s="8" t="str">
        <f t="shared" ca="1" si="88"/>
        <v/>
      </c>
      <c r="X679" s="8">
        <f t="shared" ca="1" si="88"/>
        <v>1</v>
      </c>
    </row>
    <row r="680" spans="1:24" hidden="1" x14ac:dyDescent="0.25">
      <c r="A680" s="57">
        <f t="shared" ref="A680:A743" ca="1" si="90">A$2+(A$3-A$2)*RAND()</f>
        <v>3.6194169703109966</v>
      </c>
      <c r="B680" s="57">
        <f t="shared" ca="1" si="89"/>
        <v>3.3681377367148038</v>
      </c>
      <c r="C680" s="57">
        <f t="shared" ca="1" si="89"/>
        <v>4.2848868148510491</v>
      </c>
      <c r="D680" s="57">
        <f t="shared" ca="1" si="89"/>
        <v>5.04578608122074</v>
      </c>
      <c r="E680" s="57">
        <f t="shared" ca="1" si="89"/>
        <v>1.3461563742779616</v>
      </c>
      <c r="F680" s="57">
        <f t="shared" ca="1" si="89"/>
        <v>2.6423866035299017</v>
      </c>
      <c r="G680" s="8" cm="1">
        <f t="array" aca="1" ref="G680" ca="1">SUM(IF(ISERROR(FIND($A$4:$F$4,G$4)),0,$A680:$F680))</f>
        <v>7.9043037851620461</v>
      </c>
      <c r="H680" s="8" cm="1">
        <f t="array" aca="1" ref="H680" ca="1">SUM(IF(ISERROR(FIND($A$4:$F$4,H$4)),0,$A680:$F680))</f>
        <v>11.307589655061639</v>
      </c>
      <c r="I680" s="8" cm="1">
        <f t="array" aca="1" ref="I680" ca="1">SUM(IF(ISERROR(FIND($A$4:$F$4,I$4)),0,$A680:$F680))</f>
        <v>7.3566807145226676</v>
      </c>
      <c r="J680" s="8">
        <f t="shared" ca="1" si="84"/>
        <v>11.307589655061639</v>
      </c>
      <c r="K680" s="8" t="str">
        <f t="shared" ca="1" si="85"/>
        <v>ADF</v>
      </c>
      <c r="L680" s="8">
        <f ca="1">SMALL($J$5:$J$1004,ROWS($J$5:J680))</f>
        <v>12.136286333149256</v>
      </c>
      <c r="M680" s="10">
        <f ca="1">ROWS($J$5:J680)/COUNT($J$5:$J$1004)</f>
        <v>0.67600000000000005</v>
      </c>
      <c r="N680" s="10"/>
      <c r="O680" s="8" t="str">
        <f t="shared" ca="1" si="86"/>
        <v xml:space="preserve"> </v>
      </c>
      <c r="P680" s="8">
        <f t="shared" ca="1" si="86"/>
        <v>1</v>
      </c>
      <c r="Q680" s="8" t="str">
        <f t="shared" ca="1" si="86"/>
        <v xml:space="preserve"> </v>
      </c>
      <c r="S680" s="8">
        <f t="shared" ca="1" si="88"/>
        <v>1</v>
      </c>
      <c r="T680" s="8" t="str">
        <f t="shared" ca="1" si="88"/>
        <v/>
      </c>
      <c r="U680" s="8" t="str">
        <f t="shared" ca="1" si="88"/>
        <v/>
      </c>
      <c r="V680" s="8">
        <f t="shared" ca="1" si="88"/>
        <v>1</v>
      </c>
      <c r="W680" s="8" t="str">
        <f t="shared" ca="1" si="88"/>
        <v/>
      </c>
      <c r="X680" s="8">
        <f t="shared" ca="1" si="88"/>
        <v>1</v>
      </c>
    </row>
    <row r="681" spans="1:24" hidden="1" x14ac:dyDescent="0.25">
      <c r="A681" s="57">
        <f t="shared" ca="1" si="90"/>
        <v>3.0952230051248883</v>
      </c>
      <c r="B681" s="57">
        <f t="shared" ca="1" si="89"/>
        <v>2.501056371036972</v>
      </c>
      <c r="C681" s="57">
        <f t="shared" ca="1" si="89"/>
        <v>5.0158443035525124</v>
      </c>
      <c r="D681" s="57">
        <f t="shared" ca="1" si="89"/>
        <v>4.6800166713476123</v>
      </c>
      <c r="E681" s="57">
        <f t="shared" ca="1" si="89"/>
        <v>2.0174463132256779</v>
      </c>
      <c r="F681" s="57">
        <f t="shared" ca="1" si="89"/>
        <v>3.9634346993404215</v>
      </c>
      <c r="G681" s="8" cm="1">
        <f t="array" aca="1" ref="G681" ca="1">SUM(IF(ISERROR(FIND($A$4:$F$4,G$4)),0,$A681:$F681))</f>
        <v>8.1110673086774003</v>
      </c>
      <c r="H681" s="8" cm="1">
        <f t="array" aca="1" ref="H681" ca="1">SUM(IF(ISERROR(FIND($A$4:$F$4,H$4)),0,$A681:$F681))</f>
        <v>11.738674375812922</v>
      </c>
      <c r="I681" s="8" cm="1">
        <f t="array" aca="1" ref="I681" ca="1">SUM(IF(ISERROR(FIND($A$4:$F$4,I$4)),0,$A681:$F681))</f>
        <v>8.4819373836030714</v>
      </c>
      <c r="J681" s="8">
        <f t="shared" ca="1" si="84"/>
        <v>11.738674375812922</v>
      </c>
      <c r="K681" s="8" t="str">
        <f t="shared" ca="1" si="85"/>
        <v>ADF</v>
      </c>
      <c r="L681" s="8">
        <f ca="1">SMALL($J$5:$J$1004,ROWS($J$5:J681))</f>
        <v>12.140259314745084</v>
      </c>
      <c r="M681" s="10">
        <f ca="1">ROWS($J$5:J681)/COUNT($J$5:$J$1004)</f>
        <v>0.67700000000000005</v>
      </c>
      <c r="N681" s="10"/>
      <c r="O681" s="8" t="str">
        <f t="shared" ca="1" si="86"/>
        <v xml:space="preserve"> </v>
      </c>
      <c r="P681" s="8">
        <f t="shared" ca="1" si="86"/>
        <v>1</v>
      </c>
      <c r="Q681" s="8" t="str">
        <f t="shared" ca="1" si="86"/>
        <v xml:space="preserve"> </v>
      </c>
      <c r="S681" s="8">
        <f t="shared" ca="1" si="88"/>
        <v>1</v>
      </c>
      <c r="T681" s="8" t="str">
        <f t="shared" ca="1" si="88"/>
        <v/>
      </c>
      <c r="U681" s="8" t="str">
        <f t="shared" ca="1" si="88"/>
        <v/>
      </c>
      <c r="V681" s="8">
        <f t="shared" ca="1" si="88"/>
        <v>1</v>
      </c>
      <c r="W681" s="8" t="str">
        <f t="shared" ca="1" si="88"/>
        <v/>
      </c>
      <c r="X681" s="8">
        <f t="shared" ca="1" si="88"/>
        <v>1</v>
      </c>
    </row>
    <row r="682" spans="1:24" hidden="1" x14ac:dyDescent="0.25">
      <c r="A682" s="57">
        <f t="shared" ca="1" si="90"/>
        <v>5.5190995144565145</v>
      </c>
      <c r="B682" s="57">
        <f t="shared" ca="1" si="89"/>
        <v>3.2660517287850945</v>
      </c>
      <c r="C682" s="57">
        <f t="shared" ca="1" si="89"/>
        <v>7.7196802277837229</v>
      </c>
      <c r="D682" s="57">
        <f t="shared" ca="1" si="89"/>
        <v>3.3075246182048326</v>
      </c>
      <c r="E682" s="57">
        <f t="shared" ca="1" si="89"/>
        <v>2.5289528741829645</v>
      </c>
      <c r="F682" s="57">
        <f t="shared" ca="1" si="89"/>
        <v>3.6450100021722305</v>
      </c>
      <c r="G682" s="8" cm="1">
        <f t="array" aca="1" ref="G682" ca="1">SUM(IF(ISERROR(FIND($A$4:$F$4,G$4)),0,$A682:$F682))</f>
        <v>13.238779742240236</v>
      </c>
      <c r="H682" s="8" cm="1">
        <f t="array" aca="1" ref="H682" ca="1">SUM(IF(ISERROR(FIND($A$4:$F$4,H$4)),0,$A682:$F682))</f>
        <v>12.471634134833579</v>
      </c>
      <c r="I682" s="8" cm="1">
        <f t="array" aca="1" ref="I682" ca="1">SUM(IF(ISERROR(FIND($A$4:$F$4,I$4)),0,$A682:$F682))</f>
        <v>9.4400146051402896</v>
      </c>
      <c r="J682" s="8">
        <f t="shared" ca="1" si="84"/>
        <v>13.238779742240236</v>
      </c>
      <c r="K682" s="8" t="str">
        <f t="shared" ca="1" si="85"/>
        <v>AC</v>
      </c>
      <c r="L682" s="8">
        <f ca="1">SMALL($J$5:$J$1004,ROWS($J$5:J682))</f>
        <v>12.15701328363704</v>
      </c>
      <c r="M682" s="10">
        <f ca="1">ROWS($J$5:J682)/COUNT($J$5:$J$1004)</f>
        <v>0.67800000000000005</v>
      </c>
      <c r="N682" s="10"/>
      <c r="O682" s="8">
        <f t="shared" ca="1" si="86"/>
        <v>1</v>
      </c>
      <c r="P682" s="8" t="str">
        <f t="shared" ca="1" si="86"/>
        <v xml:space="preserve"> </v>
      </c>
      <c r="Q682" s="8" t="str">
        <f t="shared" ca="1" si="86"/>
        <v xml:space="preserve"> </v>
      </c>
      <c r="S682" s="8">
        <f t="shared" ca="1" si="88"/>
        <v>1</v>
      </c>
      <c r="T682" s="8" t="str">
        <f t="shared" ca="1" si="88"/>
        <v/>
      </c>
      <c r="U682" s="8">
        <f t="shared" ca="1" si="88"/>
        <v>1</v>
      </c>
      <c r="V682" s="8" t="str">
        <f t="shared" ca="1" si="88"/>
        <v/>
      </c>
      <c r="W682" s="8" t="str">
        <f t="shared" ca="1" si="88"/>
        <v/>
      </c>
      <c r="X682" s="8" t="str">
        <f t="shared" ca="1" si="88"/>
        <v/>
      </c>
    </row>
    <row r="683" spans="1:24" hidden="1" x14ac:dyDescent="0.25">
      <c r="A683" s="57">
        <f t="shared" ca="1" si="90"/>
        <v>5.2730933150136048</v>
      </c>
      <c r="B683" s="57">
        <f t="shared" ca="1" si="89"/>
        <v>4.8095356285876907</v>
      </c>
      <c r="C683" s="57">
        <f t="shared" ca="1" si="89"/>
        <v>5.0534757827820247</v>
      </c>
      <c r="D683" s="57">
        <f t="shared" ca="1" si="89"/>
        <v>4.2808098041841127</v>
      </c>
      <c r="E683" s="57">
        <f t="shared" ca="1" si="89"/>
        <v>2.1085711343708819</v>
      </c>
      <c r="F683" s="57">
        <f t="shared" ca="1" si="89"/>
        <v>3.5904724272732063</v>
      </c>
      <c r="G683" s="8" cm="1">
        <f t="array" aca="1" ref="G683" ca="1">SUM(IF(ISERROR(FIND($A$4:$F$4,G$4)),0,$A683:$F683))</f>
        <v>10.32656909779563</v>
      </c>
      <c r="H683" s="8" cm="1">
        <f t="array" aca="1" ref="H683" ca="1">SUM(IF(ISERROR(FIND($A$4:$F$4,H$4)),0,$A683:$F683))</f>
        <v>13.144375546470922</v>
      </c>
      <c r="I683" s="8" cm="1">
        <f t="array" aca="1" ref="I683" ca="1">SUM(IF(ISERROR(FIND($A$4:$F$4,I$4)),0,$A683:$F683))</f>
        <v>10.508579190231778</v>
      </c>
      <c r="J683" s="8">
        <f t="shared" ca="1" si="84"/>
        <v>13.144375546470922</v>
      </c>
      <c r="K683" s="8" t="str">
        <f t="shared" ca="1" si="85"/>
        <v>ADF</v>
      </c>
      <c r="L683" s="8">
        <f ca="1">SMALL($J$5:$J$1004,ROWS($J$5:J683))</f>
        <v>12.159396696983185</v>
      </c>
      <c r="M683" s="10">
        <f ca="1">ROWS($J$5:J683)/COUNT($J$5:$J$1004)</f>
        <v>0.67900000000000005</v>
      </c>
      <c r="N683" s="10"/>
      <c r="O683" s="8" t="str">
        <f t="shared" ca="1" si="86"/>
        <v xml:space="preserve"> </v>
      </c>
      <c r="P683" s="8">
        <f t="shared" ca="1" si="86"/>
        <v>1</v>
      </c>
      <c r="Q683" s="8" t="str">
        <f t="shared" ca="1" si="86"/>
        <v xml:space="preserve"> </v>
      </c>
      <c r="S683" s="8">
        <f t="shared" ca="1" si="88"/>
        <v>1</v>
      </c>
      <c r="T683" s="8" t="str">
        <f t="shared" ca="1" si="88"/>
        <v/>
      </c>
      <c r="U683" s="8" t="str">
        <f t="shared" ca="1" si="88"/>
        <v/>
      </c>
      <c r="V683" s="8">
        <f t="shared" ca="1" si="88"/>
        <v>1</v>
      </c>
      <c r="W683" s="8" t="str">
        <f t="shared" ca="1" si="88"/>
        <v/>
      </c>
      <c r="X683" s="8">
        <f t="shared" ca="1" si="88"/>
        <v>1</v>
      </c>
    </row>
    <row r="684" spans="1:24" hidden="1" x14ac:dyDescent="0.25">
      <c r="A684" s="57">
        <f t="shared" ca="1" si="90"/>
        <v>3.6762579847832924</v>
      </c>
      <c r="B684" s="57">
        <f t="shared" ca="1" si="89"/>
        <v>4.2533688717926328</v>
      </c>
      <c r="C684" s="57">
        <f t="shared" ca="1" si="89"/>
        <v>4.8969588932820116</v>
      </c>
      <c r="D684" s="57">
        <f t="shared" ca="1" si="89"/>
        <v>3.4457419298086363</v>
      </c>
      <c r="E684" s="57">
        <f t="shared" ca="1" si="89"/>
        <v>1.2324739065305941</v>
      </c>
      <c r="F684" s="57">
        <f t="shared" ca="1" si="89"/>
        <v>2.3542493926017567</v>
      </c>
      <c r="G684" s="8" cm="1">
        <f t="array" aca="1" ref="G684" ca="1">SUM(IF(ISERROR(FIND($A$4:$F$4,G$4)),0,$A684:$F684))</f>
        <v>8.5732168780653044</v>
      </c>
      <c r="H684" s="8" cm="1">
        <f t="array" aca="1" ref="H684" ca="1">SUM(IF(ISERROR(FIND($A$4:$F$4,H$4)),0,$A684:$F684))</f>
        <v>9.4762493071936849</v>
      </c>
      <c r="I684" s="8" cm="1">
        <f t="array" aca="1" ref="I684" ca="1">SUM(IF(ISERROR(FIND($A$4:$F$4,I$4)),0,$A684:$F684))</f>
        <v>7.8400921709249838</v>
      </c>
      <c r="J684" s="8">
        <f t="shared" ca="1" si="84"/>
        <v>9.4762493071936849</v>
      </c>
      <c r="K684" s="8" t="str">
        <f t="shared" ca="1" si="85"/>
        <v>ADF</v>
      </c>
      <c r="L684" s="8">
        <f ca="1">SMALL($J$5:$J$1004,ROWS($J$5:J684))</f>
        <v>12.163868684028813</v>
      </c>
      <c r="M684" s="10">
        <f ca="1">ROWS($J$5:J684)/COUNT($J$5:$J$1004)</f>
        <v>0.68</v>
      </c>
      <c r="N684" s="10"/>
      <c r="O684" s="8" t="str">
        <f t="shared" ca="1" si="86"/>
        <v xml:space="preserve"> </v>
      </c>
      <c r="P684" s="8">
        <f t="shared" ca="1" si="86"/>
        <v>1</v>
      </c>
      <c r="Q684" s="8" t="str">
        <f t="shared" ca="1" si="86"/>
        <v xml:space="preserve"> </v>
      </c>
      <c r="S684" s="8">
        <f t="shared" ca="1" si="88"/>
        <v>1</v>
      </c>
      <c r="T684" s="8" t="str">
        <f t="shared" ca="1" si="88"/>
        <v/>
      </c>
      <c r="U684" s="8" t="str">
        <f t="shared" ca="1" si="88"/>
        <v/>
      </c>
      <c r="V684" s="8">
        <f t="shared" ca="1" si="88"/>
        <v>1</v>
      </c>
      <c r="W684" s="8" t="str">
        <f t="shared" ca="1" si="88"/>
        <v/>
      </c>
      <c r="X684" s="8">
        <f t="shared" ca="1" si="88"/>
        <v>1</v>
      </c>
    </row>
    <row r="685" spans="1:24" hidden="1" x14ac:dyDescent="0.25">
      <c r="A685" s="57">
        <f t="shared" ca="1" si="90"/>
        <v>2.9321787545779019</v>
      </c>
      <c r="B685" s="57">
        <f t="shared" ca="1" si="89"/>
        <v>4.7071961716233082</v>
      </c>
      <c r="C685" s="57">
        <f t="shared" ca="1" si="89"/>
        <v>5.5134110378732508</v>
      </c>
      <c r="D685" s="57">
        <f t="shared" ca="1" si="89"/>
        <v>2.5743727814511992</v>
      </c>
      <c r="E685" s="57">
        <f t="shared" ca="1" si="89"/>
        <v>2.1264722639664217</v>
      </c>
      <c r="F685" s="57">
        <f t="shared" ca="1" si="89"/>
        <v>2.2700978636870834</v>
      </c>
      <c r="G685" s="8" cm="1">
        <f t="array" aca="1" ref="G685" ca="1">SUM(IF(ISERROR(FIND($A$4:$F$4,G$4)),0,$A685:$F685))</f>
        <v>8.4455897924511518</v>
      </c>
      <c r="H685" s="8" cm="1">
        <f t="array" aca="1" ref="H685" ca="1">SUM(IF(ISERROR(FIND($A$4:$F$4,H$4)),0,$A685:$F685))</f>
        <v>7.7766493997161845</v>
      </c>
      <c r="I685" s="8" cm="1">
        <f t="array" aca="1" ref="I685" ca="1">SUM(IF(ISERROR(FIND($A$4:$F$4,I$4)),0,$A685:$F685))</f>
        <v>9.1037662992768134</v>
      </c>
      <c r="J685" s="8">
        <f t="shared" ca="1" si="84"/>
        <v>9.1037662992768134</v>
      </c>
      <c r="K685" s="8" t="str">
        <f t="shared" ca="1" si="85"/>
        <v>BEF</v>
      </c>
      <c r="L685" s="8">
        <f ca="1">SMALL($J$5:$J$1004,ROWS($J$5:J685))</f>
        <v>12.170019706163165</v>
      </c>
      <c r="M685" s="10">
        <f ca="1">ROWS($J$5:J685)/COUNT($J$5:$J$1004)</f>
        <v>0.68100000000000005</v>
      </c>
      <c r="N685" s="10"/>
      <c r="O685" s="8" t="str">
        <f t="shared" ca="1" si="86"/>
        <v xml:space="preserve"> </v>
      </c>
      <c r="P685" s="8" t="str">
        <f t="shared" ca="1" si="86"/>
        <v xml:space="preserve"> </v>
      </c>
      <c r="Q685" s="8">
        <f t="shared" ca="1" si="86"/>
        <v>1</v>
      </c>
      <c r="S685" s="8" t="str">
        <f t="shared" ca="1" si="88"/>
        <v/>
      </c>
      <c r="T685" s="8">
        <f t="shared" ca="1" si="88"/>
        <v>1</v>
      </c>
      <c r="U685" s="8" t="str">
        <f t="shared" ca="1" si="88"/>
        <v/>
      </c>
      <c r="V685" s="8" t="str">
        <f t="shared" ca="1" si="88"/>
        <v/>
      </c>
      <c r="W685" s="8">
        <f t="shared" ca="1" si="88"/>
        <v>1</v>
      </c>
      <c r="X685" s="8">
        <f t="shared" ca="1" si="88"/>
        <v>1</v>
      </c>
    </row>
    <row r="686" spans="1:24" hidden="1" x14ac:dyDescent="0.25">
      <c r="A686" s="57">
        <f t="shared" ca="1" si="90"/>
        <v>4.1524894510390311</v>
      </c>
      <c r="B686" s="57">
        <f t="shared" ca="1" si="89"/>
        <v>2.3167214639428821</v>
      </c>
      <c r="C686" s="57">
        <f t="shared" ca="1" si="89"/>
        <v>5.7558766218474799</v>
      </c>
      <c r="D686" s="57">
        <f t="shared" ca="1" si="89"/>
        <v>2.4666296070479268</v>
      </c>
      <c r="E686" s="57">
        <f t="shared" ca="1" si="89"/>
        <v>2.3236632631772567</v>
      </c>
      <c r="F686" s="57">
        <f t="shared" ca="1" si="89"/>
        <v>2.7946577138696762</v>
      </c>
      <c r="G686" s="8" cm="1">
        <f t="array" aca="1" ref="G686" ca="1">SUM(IF(ISERROR(FIND($A$4:$F$4,G$4)),0,$A686:$F686))</f>
        <v>9.9083660728865119</v>
      </c>
      <c r="H686" s="8" cm="1">
        <f t="array" aca="1" ref="H686" ca="1">SUM(IF(ISERROR(FIND($A$4:$F$4,H$4)),0,$A686:$F686))</f>
        <v>9.4137767719566341</v>
      </c>
      <c r="I686" s="8" cm="1">
        <f t="array" aca="1" ref="I686" ca="1">SUM(IF(ISERROR(FIND($A$4:$F$4,I$4)),0,$A686:$F686))</f>
        <v>7.4350424409898155</v>
      </c>
      <c r="J686" s="8">
        <f t="shared" ca="1" si="84"/>
        <v>9.9083660728865119</v>
      </c>
      <c r="K686" s="8" t="str">
        <f t="shared" ca="1" si="85"/>
        <v>AC</v>
      </c>
      <c r="L686" s="8">
        <f ca="1">SMALL($J$5:$J$1004,ROWS($J$5:J686))</f>
        <v>12.170859724339879</v>
      </c>
      <c r="M686" s="10">
        <f ca="1">ROWS($J$5:J686)/COUNT($J$5:$J$1004)</f>
        <v>0.68200000000000005</v>
      </c>
      <c r="N686" s="10"/>
      <c r="O686" s="8">
        <f t="shared" ca="1" si="86"/>
        <v>1</v>
      </c>
      <c r="P686" s="8" t="str">
        <f t="shared" ca="1" si="86"/>
        <v xml:space="preserve"> </v>
      </c>
      <c r="Q686" s="8" t="str">
        <f t="shared" ca="1" si="86"/>
        <v xml:space="preserve"> </v>
      </c>
      <c r="S686" s="8">
        <f t="shared" ca="1" si="88"/>
        <v>1</v>
      </c>
      <c r="T686" s="8" t="str">
        <f t="shared" ca="1" si="88"/>
        <v/>
      </c>
      <c r="U686" s="8">
        <f t="shared" ca="1" si="88"/>
        <v>1</v>
      </c>
      <c r="V686" s="8" t="str">
        <f t="shared" ca="1" si="88"/>
        <v/>
      </c>
      <c r="W686" s="8" t="str">
        <f t="shared" ca="1" si="88"/>
        <v/>
      </c>
      <c r="X686" s="8" t="str">
        <f t="shared" ca="1" si="88"/>
        <v/>
      </c>
    </row>
    <row r="687" spans="1:24" hidden="1" x14ac:dyDescent="0.25">
      <c r="A687" s="57">
        <f t="shared" ca="1" si="90"/>
        <v>4.5656598267111246</v>
      </c>
      <c r="B687" s="57">
        <f t="shared" ca="1" si="89"/>
        <v>1.839020575160486</v>
      </c>
      <c r="C687" s="57">
        <f t="shared" ca="1" si="89"/>
        <v>5.3359834086955491</v>
      </c>
      <c r="D687" s="57">
        <f t="shared" ca="1" si="89"/>
        <v>2.5734409362055293</v>
      </c>
      <c r="E687" s="57">
        <f t="shared" ca="1" si="89"/>
        <v>1.84732098430386</v>
      </c>
      <c r="F687" s="57">
        <f t="shared" ca="1" si="89"/>
        <v>2.1325794898973625</v>
      </c>
      <c r="G687" s="8" cm="1">
        <f t="array" aca="1" ref="G687" ca="1">SUM(IF(ISERROR(FIND($A$4:$F$4,G$4)),0,$A687:$F687))</f>
        <v>9.9016432354066737</v>
      </c>
      <c r="H687" s="8" cm="1">
        <f t="array" aca="1" ref="H687" ca="1">SUM(IF(ISERROR(FIND($A$4:$F$4,H$4)),0,$A687:$F687))</f>
        <v>9.271680252814015</v>
      </c>
      <c r="I687" s="8" cm="1">
        <f t="array" aca="1" ref="I687" ca="1">SUM(IF(ISERROR(FIND($A$4:$F$4,I$4)),0,$A687:$F687))</f>
        <v>5.818921049361709</v>
      </c>
      <c r="J687" s="8">
        <f t="shared" ca="1" si="84"/>
        <v>9.9016432354066737</v>
      </c>
      <c r="K687" s="8" t="str">
        <f t="shared" ca="1" si="85"/>
        <v>AC</v>
      </c>
      <c r="L687" s="8">
        <f ca="1">SMALL($J$5:$J$1004,ROWS($J$5:J687))</f>
        <v>12.172753040568329</v>
      </c>
      <c r="M687" s="10">
        <f ca="1">ROWS($J$5:J687)/COUNT($J$5:$J$1004)</f>
        <v>0.68300000000000005</v>
      </c>
      <c r="N687" s="10"/>
      <c r="O687" s="8">
        <f t="shared" ca="1" si="86"/>
        <v>1</v>
      </c>
      <c r="P687" s="8" t="str">
        <f t="shared" ca="1" si="86"/>
        <v xml:space="preserve"> </v>
      </c>
      <c r="Q687" s="8" t="str">
        <f t="shared" ca="1" si="86"/>
        <v xml:space="preserve"> </v>
      </c>
      <c r="S687" s="8">
        <f t="shared" ca="1" si="88"/>
        <v>1</v>
      </c>
      <c r="T687" s="8" t="str">
        <f t="shared" ca="1" si="88"/>
        <v/>
      </c>
      <c r="U687" s="8">
        <f t="shared" ca="1" si="88"/>
        <v>1</v>
      </c>
      <c r="V687" s="8" t="str">
        <f t="shared" ca="1" si="88"/>
        <v/>
      </c>
      <c r="W687" s="8" t="str">
        <f t="shared" ca="1" si="88"/>
        <v/>
      </c>
      <c r="X687" s="8" t="str">
        <f t="shared" ca="1" si="88"/>
        <v/>
      </c>
    </row>
    <row r="688" spans="1:24" hidden="1" x14ac:dyDescent="0.25">
      <c r="A688" s="57">
        <f t="shared" ca="1" si="90"/>
        <v>4.9656280811973863</v>
      </c>
      <c r="B688" s="57">
        <f t="shared" ca="1" si="89"/>
        <v>4.9657939012338819</v>
      </c>
      <c r="C688" s="57">
        <f t="shared" ca="1" si="89"/>
        <v>6.552480379400861</v>
      </c>
      <c r="D688" s="57">
        <f t="shared" ca="1" si="89"/>
        <v>5.4457296883123725</v>
      </c>
      <c r="E688" s="57">
        <f t="shared" ca="1" si="89"/>
        <v>2.6215830216591098</v>
      </c>
      <c r="F688" s="57">
        <f t="shared" ca="1" si="89"/>
        <v>3.5735193018487355</v>
      </c>
      <c r="G688" s="8" cm="1">
        <f t="array" aca="1" ref="G688" ca="1">SUM(IF(ISERROR(FIND($A$4:$F$4,G$4)),0,$A688:$F688))</f>
        <v>11.518108460598247</v>
      </c>
      <c r="H688" s="8" cm="1">
        <f t="array" aca="1" ref="H688" ca="1">SUM(IF(ISERROR(FIND($A$4:$F$4,H$4)),0,$A688:$F688))</f>
        <v>13.984877071358495</v>
      </c>
      <c r="I688" s="8" cm="1">
        <f t="array" aca="1" ref="I688" ca="1">SUM(IF(ISERROR(FIND($A$4:$F$4,I$4)),0,$A688:$F688))</f>
        <v>11.160896224741727</v>
      </c>
      <c r="J688" s="8">
        <f t="shared" ca="1" si="84"/>
        <v>13.984877071358495</v>
      </c>
      <c r="K688" s="8" t="str">
        <f t="shared" ca="1" si="85"/>
        <v>ADF</v>
      </c>
      <c r="L688" s="8">
        <f ca="1">SMALL($J$5:$J$1004,ROWS($J$5:J688))</f>
        <v>12.173637875087925</v>
      </c>
      <c r="M688" s="10">
        <f ca="1">ROWS($J$5:J688)/COUNT($J$5:$J$1004)</f>
        <v>0.68400000000000005</v>
      </c>
      <c r="N688" s="10"/>
      <c r="O688" s="8" t="str">
        <f t="shared" ca="1" si="86"/>
        <v xml:space="preserve"> </v>
      </c>
      <c r="P688" s="8">
        <f t="shared" ca="1" si="86"/>
        <v>1</v>
      </c>
      <c r="Q688" s="8" t="str">
        <f t="shared" ca="1" si="86"/>
        <v xml:space="preserve"> </v>
      </c>
      <c r="S688" s="8">
        <f t="shared" ca="1" si="88"/>
        <v>1</v>
      </c>
      <c r="T688" s="8" t="str">
        <f t="shared" ca="1" si="88"/>
        <v/>
      </c>
      <c r="U688" s="8" t="str">
        <f t="shared" ca="1" si="88"/>
        <v/>
      </c>
      <c r="V688" s="8">
        <f t="shared" ca="1" si="88"/>
        <v>1</v>
      </c>
      <c r="W688" s="8" t="str">
        <f t="shared" ca="1" si="88"/>
        <v/>
      </c>
      <c r="X688" s="8">
        <f t="shared" ca="1" si="88"/>
        <v>1</v>
      </c>
    </row>
    <row r="689" spans="1:24" hidden="1" x14ac:dyDescent="0.25">
      <c r="A689" s="57">
        <f t="shared" ca="1" si="90"/>
        <v>5.1567540540412713</v>
      </c>
      <c r="B689" s="57">
        <f t="shared" ca="1" si="89"/>
        <v>2.4890982236600823</v>
      </c>
      <c r="C689" s="57">
        <f t="shared" ca="1" si="89"/>
        <v>4.4369810047469196</v>
      </c>
      <c r="D689" s="57">
        <f t="shared" ca="1" si="89"/>
        <v>4.9196351914845451</v>
      </c>
      <c r="E689" s="57">
        <f t="shared" ca="1" si="89"/>
        <v>1.4039130736994923</v>
      </c>
      <c r="F689" s="57">
        <f t="shared" ca="1" si="89"/>
        <v>2.138309396095512</v>
      </c>
      <c r="G689" s="8" cm="1">
        <f t="array" aca="1" ref="G689" ca="1">SUM(IF(ISERROR(FIND($A$4:$F$4,G$4)),0,$A689:$F689))</f>
        <v>9.5937350587881909</v>
      </c>
      <c r="H689" s="8" cm="1">
        <f t="array" aca="1" ref="H689" ca="1">SUM(IF(ISERROR(FIND($A$4:$F$4,H$4)),0,$A689:$F689))</f>
        <v>12.214698641621329</v>
      </c>
      <c r="I689" s="8" cm="1">
        <f t="array" aca="1" ref="I689" ca="1">SUM(IF(ISERROR(FIND($A$4:$F$4,I$4)),0,$A689:$F689))</f>
        <v>6.0313206934550863</v>
      </c>
      <c r="J689" s="8">
        <f t="shared" ca="1" si="84"/>
        <v>12.214698641621329</v>
      </c>
      <c r="K689" s="8" t="str">
        <f t="shared" ca="1" si="85"/>
        <v>ADF</v>
      </c>
      <c r="L689" s="8">
        <f ca="1">SMALL($J$5:$J$1004,ROWS($J$5:J689))</f>
        <v>12.190254095369777</v>
      </c>
      <c r="M689" s="10">
        <f ca="1">ROWS($J$5:J689)/COUNT($J$5:$J$1004)</f>
        <v>0.68500000000000005</v>
      </c>
      <c r="N689" s="10"/>
      <c r="O689" s="8" t="str">
        <f t="shared" ca="1" si="86"/>
        <v xml:space="preserve"> </v>
      </c>
      <c r="P689" s="8">
        <f t="shared" ca="1" si="86"/>
        <v>1</v>
      </c>
      <c r="Q689" s="8" t="str">
        <f t="shared" ca="1" si="86"/>
        <v xml:space="preserve"> </v>
      </c>
      <c r="S689" s="8">
        <f t="shared" ca="1" si="88"/>
        <v>1</v>
      </c>
      <c r="T689" s="8" t="str">
        <f t="shared" ca="1" si="88"/>
        <v/>
      </c>
      <c r="U689" s="8" t="str">
        <f t="shared" ca="1" si="88"/>
        <v/>
      </c>
      <c r="V689" s="8">
        <f t="shared" ca="1" si="88"/>
        <v>1</v>
      </c>
      <c r="W689" s="8" t="str">
        <f t="shared" ca="1" si="88"/>
        <v/>
      </c>
      <c r="X689" s="8">
        <f t="shared" ca="1" si="88"/>
        <v>1</v>
      </c>
    </row>
    <row r="690" spans="1:24" hidden="1" x14ac:dyDescent="0.25">
      <c r="A690" s="57">
        <f t="shared" ca="1" si="90"/>
        <v>4.795804439259987</v>
      </c>
      <c r="B690" s="57">
        <f t="shared" ca="1" si="89"/>
        <v>3.2826494422530894</v>
      </c>
      <c r="C690" s="57">
        <f t="shared" ca="1" si="89"/>
        <v>4.2024603456563057</v>
      </c>
      <c r="D690" s="57">
        <f t="shared" ca="1" si="89"/>
        <v>3.4354075213038939</v>
      </c>
      <c r="E690" s="57">
        <f t="shared" ca="1" si="89"/>
        <v>1.6743207427811644</v>
      </c>
      <c r="F690" s="57">
        <f t="shared" ca="1" si="89"/>
        <v>2.6206705032014552</v>
      </c>
      <c r="G690" s="8" cm="1">
        <f t="array" aca="1" ref="G690" ca="1">SUM(IF(ISERROR(FIND($A$4:$F$4,G$4)),0,$A690:$F690))</f>
        <v>8.9982647849162927</v>
      </c>
      <c r="H690" s="8" cm="1">
        <f t="array" aca="1" ref="H690" ca="1">SUM(IF(ISERROR(FIND($A$4:$F$4,H$4)),0,$A690:$F690))</f>
        <v>10.851882463765335</v>
      </c>
      <c r="I690" s="8" cm="1">
        <f t="array" aca="1" ref="I690" ca="1">SUM(IF(ISERROR(FIND($A$4:$F$4,I$4)),0,$A690:$F690))</f>
        <v>7.577640688235709</v>
      </c>
      <c r="J690" s="8">
        <f t="shared" ca="1" si="84"/>
        <v>10.851882463765335</v>
      </c>
      <c r="K690" s="8" t="str">
        <f t="shared" ca="1" si="85"/>
        <v>ADF</v>
      </c>
      <c r="L690" s="8">
        <f ca="1">SMALL($J$5:$J$1004,ROWS($J$5:J690))</f>
        <v>12.190715766593105</v>
      </c>
      <c r="M690" s="10">
        <f ca="1">ROWS($J$5:J690)/COUNT($J$5:$J$1004)</f>
        <v>0.68600000000000005</v>
      </c>
      <c r="N690" s="10"/>
      <c r="O690" s="8" t="str">
        <f t="shared" ca="1" si="86"/>
        <v xml:space="preserve"> </v>
      </c>
      <c r="P690" s="8">
        <f t="shared" ca="1" si="86"/>
        <v>1</v>
      </c>
      <c r="Q690" s="8" t="str">
        <f t="shared" ca="1" si="86"/>
        <v xml:space="preserve"> </v>
      </c>
      <c r="S690" s="8">
        <f t="shared" ca="1" si="88"/>
        <v>1</v>
      </c>
      <c r="T690" s="8" t="str">
        <f t="shared" ca="1" si="88"/>
        <v/>
      </c>
      <c r="U690" s="8" t="str">
        <f t="shared" ca="1" si="88"/>
        <v/>
      </c>
      <c r="V690" s="8">
        <f t="shared" ca="1" si="88"/>
        <v>1</v>
      </c>
      <c r="W690" s="8" t="str">
        <f t="shared" ca="1" si="88"/>
        <v/>
      </c>
      <c r="X690" s="8">
        <f t="shared" ca="1" si="88"/>
        <v>1</v>
      </c>
    </row>
    <row r="691" spans="1:24" hidden="1" x14ac:dyDescent="0.25">
      <c r="A691" s="57">
        <f t="shared" ca="1" si="90"/>
        <v>4.3386148128108619</v>
      </c>
      <c r="B691" s="57">
        <f t="shared" ca="1" si="89"/>
        <v>3.921387181032908</v>
      </c>
      <c r="C691" s="57">
        <f t="shared" ca="1" si="89"/>
        <v>7.0140227172157124</v>
      </c>
      <c r="D691" s="57">
        <f t="shared" ca="1" si="89"/>
        <v>2.1697030547043989</v>
      </c>
      <c r="E691" s="57">
        <f t="shared" ca="1" si="89"/>
        <v>1.202480782416832</v>
      </c>
      <c r="F691" s="57">
        <f t="shared" ca="1" si="89"/>
        <v>2.244717867289455</v>
      </c>
      <c r="G691" s="8" cm="1">
        <f t="array" aca="1" ref="G691" ca="1">SUM(IF(ISERROR(FIND($A$4:$F$4,G$4)),0,$A691:$F691))</f>
        <v>11.352637530026573</v>
      </c>
      <c r="H691" s="8" cm="1">
        <f t="array" aca="1" ref="H691" ca="1">SUM(IF(ISERROR(FIND($A$4:$F$4,H$4)),0,$A691:$F691))</f>
        <v>8.7530357348047154</v>
      </c>
      <c r="I691" s="8" cm="1">
        <f t="array" aca="1" ref="I691" ca="1">SUM(IF(ISERROR(FIND($A$4:$F$4,I$4)),0,$A691:$F691))</f>
        <v>7.3685858307391952</v>
      </c>
      <c r="J691" s="8">
        <f t="shared" ca="1" si="84"/>
        <v>11.352637530026573</v>
      </c>
      <c r="K691" s="8" t="str">
        <f t="shared" ca="1" si="85"/>
        <v>AC</v>
      </c>
      <c r="L691" s="8">
        <f ca="1">SMALL($J$5:$J$1004,ROWS($J$5:J691))</f>
        <v>12.191059342599086</v>
      </c>
      <c r="M691" s="10">
        <f ca="1">ROWS($J$5:J691)/COUNT($J$5:$J$1004)</f>
        <v>0.68700000000000006</v>
      </c>
      <c r="N691" s="10"/>
      <c r="O691" s="8">
        <f t="shared" ca="1" si="86"/>
        <v>1</v>
      </c>
      <c r="P691" s="8" t="str">
        <f t="shared" ca="1" si="86"/>
        <v xml:space="preserve"> </v>
      </c>
      <c r="Q691" s="8" t="str">
        <f t="shared" ca="1" si="86"/>
        <v xml:space="preserve"> </v>
      </c>
      <c r="S691" s="8">
        <f t="shared" ca="1" si="88"/>
        <v>1</v>
      </c>
      <c r="T691" s="8" t="str">
        <f t="shared" ca="1" si="88"/>
        <v/>
      </c>
      <c r="U691" s="8">
        <f t="shared" ca="1" si="88"/>
        <v>1</v>
      </c>
      <c r="V691" s="8" t="str">
        <f t="shared" ca="1" si="88"/>
        <v/>
      </c>
      <c r="W691" s="8" t="str">
        <f t="shared" ca="1" si="88"/>
        <v/>
      </c>
      <c r="X691" s="8" t="str">
        <f t="shared" ca="1" si="88"/>
        <v/>
      </c>
    </row>
    <row r="692" spans="1:24" hidden="1" x14ac:dyDescent="0.25">
      <c r="A692" s="57">
        <f t="shared" ca="1" si="90"/>
        <v>2.5193656247043292</v>
      </c>
      <c r="B692" s="57">
        <f t="shared" ca="1" si="89"/>
        <v>2.1234279833904908</v>
      </c>
      <c r="C692" s="57">
        <f t="shared" ca="1" si="89"/>
        <v>7.4390069826051093</v>
      </c>
      <c r="D692" s="57">
        <f t="shared" ca="1" si="89"/>
        <v>2.3612044051789161</v>
      </c>
      <c r="E692" s="57">
        <f t="shared" ca="1" si="89"/>
        <v>2.7849810165520763</v>
      </c>
      <c r="F692" s="57">
        <f t="shared" ca="1" si="89"/>
        <v>2.2963308114449275</v>
      </c>
      <c r="G692" s="8" cm="1">
        <f t="array" aca="1" ref="G692" ca="1">SUM(IF(ISERROR(FIND($A$4:$F$4,G$4)),0,$A692:$F692))</f>
        <v>9.958372607309439</v>
      </c>
      <c r="H692" s="8" cm="1">
        <f t="array" aca="1" ref="H692" ca="1">SUM(IF(ISERROR(FIND($A$4:$F$4,H$4)),0,$A692:$F692))</f>
        <v>7.1769008413281723</v>
      </c>
      <c r="I692" s="8" cm="1">
        <f t="array" aca="1" ref="I692" ca="1">SUM(IF(ISERROR(FIND($A$4:$F$4,I$4)),0,$A692:$F692))</f>
        <v>7.204739811387495</v>
      </c>
      <c r="J692" s="8">
        <f t="shared" ca="1" si="84"/>
        <v>9.958372607309439</v>
      </c>
      <c r="K692" s="8" t="str">
        <f t="shared" ca="1" si="85"/>
        <v>AC</v>
      </c>
      <c r="L692" s="8">
        <f ca="1">SMALL($J$5:$J$1004,ROWS($J$5:J692))</f>
        <v>12.191489524823753</v>
      </c>
      <c r="M692" s="10">
        <f ca="1">ROWS($J$5:J692)/COUNT($J$5:$J$1004)</f>
        <v>0.68799999999999994</v>
      </c>
      <c r="N692" s="10"/>
      <c r="O692" s="8">
        <f t="shared" ca="1" si="86"/>
        <v>1</v>
      </c>
      <c r="P692" s="8" t="str">
        <f t="shared" ca="1" si="86"/>
        <v xml:space="preserve"> </v>
      </c>
      <c r="Q692" s="8" t="str">
        <f t="shared" ca="1" si="86"/>
        <v xml:space="preserve"> </v>
      </c>
      <c r="S692" s="8">
        <f t="shared" ca="1" si="88"/>
        <v>1</v>
      </c>
      <c r="T692" s="8" t="str">
        <f t="shared" ca="1" si="88"/>
        <v/>
      </c>
      <c r="U692" s="8">
        <f t="shared" ca="1" si="88"/>
        <v>1</v>
      </c>
      <c r="V692" s="8" t="str">
        <f t="shared" ca="1" si="88"/>
        <v/>
      </c>
      <c r="W692" s="8" t="str">
        <f t="shared" ca="1" si="88"/>
        <v/>
      </c>
      <c r="X692" s="8" t="str">
        <f t="shared" ca="1" si="88"/>
        <v/>
      </c>
    </row>
    <row r="693" spans="1:24" hidden="1" x14ac:dyDescent="0.25">
      <c r="A693" s="57">
        <f t="shared" ca="1" si="90"/>
        <v>3.7627958258448908</v>
      </c>
      <c r="B693" s="57">
        <f t="shared" ca="1" si="89"/>
        <v>1.2354477410920643</v>
      </c>
      <c r="C693" s="57">
        <f t="shared" ca="1" si="89"/>
        <v>7.2554702548963768</v>
      </c>
      <c r="D693" s="57">
        <f t="shared" ca="1" si="89"/>
        <v>2.8027021437776329</v>
      </c>
      <c r="E693" s="57">
        <f t="shared" ca="1" si="89"/>
        <v>2.4031545383878261</v>
      </c>
      <c r="F693" s="57">
        <f t="shared" ca="1" si="89"/>
        <v>3.4177058636515252</v>
      </c>
      <c r="G693" s="8" cm="1">
        <f t="array" aca="1" ref="G693" ca="1">SUM(IF(ISERROR(FIND($A$4:$F$4,G$4)),0,$A693:$F693))</f>
        <v>11.018266080741267</v>
      </c>
      <c r="H693" s="8" cm="1">
        <f t="array" aca="1" ref="H693" ca="1">SUM(IF(ISERROR(FIND($A$4:$F$4,H$4)),0,$A693:$F693))</f>
        <v>9.9832038332740485</v>
      </c>
      <c r="I693" s="8" cm="1">
        <f t="array" aca="1" ref="I693" ca="1">SUM(IF(ISERROR(FIND($A$4:$F$4,I$4)),0,$A693:$F693))</f>
        <v>7.0563081431314156</v>
      </c>
      <c r="J693" s="8">
        <f t="shared" ca="1" si="84"/>
        <v>11.018266080741267</v>
      </c>
      <c r="K693" s="8" t="str">
        <f t="shared" ca="1" si="85"/>
        <v>AC</v>
      </c>
      <c r="L693" s="8">
        <f ca="1">SMALL($J$5:$J$1004,ROWS($J$5:J693))</f>
        <v>12.196424164840472</v>
      </c>
      <c r="M693" s="10">
        <f ca="1">ROWS($J$5:J693)/COUNT($J$5:$J$1004)</f>
        <v>0.68899999999999995</v>
      </c>
      <c r="N693" s="10"/>
      <c r="O693" s="8">
        <f t="shared" ca="1" si="86"/>
        <v>1</v>
      </c>
      <c r="P693" s="8" t="str">
        <f t="shared" ca="1" si="86"/>
        <v xml:space="preserve"> </v>
      </c>
      <c r="Q693" s="8" t="str">
        <f t="shared" ca="1" si="86"/>
        <v xml:space="preserve"> </v>
      </c>
      <c r="S693" s="8">
        <f t="shared" ca="1" si="88"/>
        <v>1</v>
      </c>
      <c r="T693" s="8" t="str">
        <f t="shared" ca="1" si="88"/>
        <v/>
      </c>
      <c r="U693" s="8">
        <f t="shared" ca="1" si="88"/>
        <v>1</v>
      </c>
      <c r="V693" s="8" t="str">
        <f t="shared" ca="1" si="88"/>
        <v/>
      </c>
      <c r="W693" s="8" t="str">
        <f t="shared" ca="1" si="88"/>
        <v/>
      </c>
      <c r="X693" s="8" t="str">
        <f t="shared" ca="1" si="88"/>
        <v/>
      </c>
    </row>
    <row r="694" spans="1:24" hidden="1" x14ac:dyDescent="0.25">
      <c r="A694" s="57">
        <f t="shared" ca="1" si="90"/>
        <v>4.2935432891317493</v>
      </c>
      <c r="B694" s="57">
        <f t="shared" ca="1" si="89"/>
        <v>4.7301018328802868</v>
      </c>
      <c r="C694" s="57">
        <f t="shared" ca="1" si="89"/>
        <v>5.5459476343734648</v>
      </c>
      <c r="D694" s="57">
        <f t="shared" ca="1" si="89"/>
        <v>5.3141542139570586</v>
      </c>
      <c r="E694" s="57">
        <f t="shared" ca="1" si="89"/>
        <v>1.4347139644842322</v>
      </c>
      <c r="F694" s="57">
        <f t="shared" ca="1" si="89"/>
        <v>2.4657753355423546</v>
      </c>
      <c r="G694" s="8" cm="1">
        <f t="array" aca="1" ref="G694" ca="1">SUM(IF(ISERROR(FIND($A$4:$F$4,G$4)),0,$A694:$F694))</f>
        <v>9.8394909235052133</v>
      </c>
      <c r="H694" s="8" cm="1">
        <f t="array" aca="1" ref="H694" ca="1">SUM(IF(ISERROR(FIND($A$4:$F$4,H$4)),0,$A694:$F694))</f>
        <v>12.073472838631162</v>
      </c>
      <c r="I694" s="8" cm="1">
        <f t="array" aca="1" ref="I694" ca="1">SUM(IF(ISERROR(FIND($A$4:$F$4,I$4)),0,$A694:$F694))</f>
        <v>8.6305911329068739</v>
      </c>
      <c r="J694" s="8">
        <f t="shared" ca="1" si="84"/>
        <v>12.073472838631162</v>
      </c>
      <c r="K694" s="8" t="str">
        <f t="shared" ca="1" si="85"/>
        <v>ADF</v>
      </c>
      <c r="L694" s="8">
        <f ca="1">SMALL($J$5:$J$1004,ROWS($J$5:J694))</f>
        <v>12.204111131765019</v>
      </c>
      <c r="M694" s="10">
        <f ca="1">ROWS($J$5:J694)/COUNT($J$5:$J$1004)</f>
        <v>0.69</v>
      </c>
      <c r="N694" s="10"/>
      <c r="O694" s="8" t="str">
        <f t="shared" ca="1" si="86"/>
        <v xml:space="preserve"> </v>
      </c>
      <c r="P694" s="8">
        <f t="shared" ca="1" si="86"/>
        <v>1</v>
      </c>
      <c r="Q694" s="8" t="str">
        <f t="shared" ca="1" si="86"/>
        <v xml:space="preserve"> </v>
      </c>
      <c r="S694" s="8">
        <f t="shared" ca="1" si="88"/>
        <v>1</v>
      </c>
      <c r="T694" s="8" t="str">
        <f t="shared" ca="1" si="88"/>
        <v/>
      </c>
      <c r="U694" s="8" t="str">
        <f t="shared" ca="1" si="88"/>
        <v/>
      </c>
      <c r="V694" s="8">
        <f t="shared" ca="1" si="88"/>
        <v>1</v>
      </c>
      <c r="W694" s="8" t="str">
        <f t="shared" ca="1" si="88"/>
        <v/>
      </c>
      <c r="X694" s="8">
        <f t="shared" ca="1" si="88"/>
        <v>1</v>
      </c>
    </row>
    <row r="695" spans="1:24" hidden="1" x14ac:dyDescent="0.25">
      <c r="A695" s="57">
        <f t="shared" ca="1" si="90"/>
        <v>5.8567014120323648</v>
      </c>
      <c r="B695" s="57">
        <f t="shared" ca="1" si="89"/>
        <v>1.5747946445182182</v>
      </c>
      <c r="C695" s="57">
        <f t="shared" ca="1" si="89"/>
        <v>5.6034655673022353</v>
      </c>
      <c r="D695" s="57">
        <f t="shared" ca="1" si="89"/>
        <v>5.4482729019340326</v>
      </c>
      <c r="E695" s="57">
        <f t="shared" ca="1" si="89"/>
        <v>1.2875608286522449</v>
      </c>
      <c r="F695" s="57">
        <f t="shared" ca="1" si="89"/>
        <v>3.9124441455940318</v>
      </c>
      <c r="G695" s="8" cm="1">
        <f t="array" aca="1" ref="G695" ca="1">SUM(IF(ISERROR(FIND($A$4:$F$4,G$4)),0,$A695:$F695))</f>
        <v>11.4601669793346</v>
      </c>
      <c r="H695" s="8" cm="1">
        <f t="array" aca="1" ref="H695" ca="1">SUM(IF(ISERROR(FIND($A$4:$F$4,H$4)),0,$A695:$F695))</f>
        <v>15.217418459560429</v>
      </c>
      <c r="I695" s="8" cm="1">
        <f t="array" aca="1" ref="I695" ca="1">SUM(IF(ISERROR(FIND($A$4:$F$4,I$4)),0,$A695:$F695))</f>
        <v>6.7747996187644945</v>
      </c>
      <c r="J695" s="8">
        <f t="shared" ca="1" si="84"/>
        <v>15.217418459560429</v>
      </c>
      <c r="K695" s="8" t="str">
        <f t="shared" ca="1" si="85"/>
        <v>ADF</v>
      </c>
      <c r="L695" s="8">
        <f ca="1">SMALL($J$5:$J$1004,ROWS($J$5:J695))</f>
        <v>12.204192216809425</v>
      </c>
      <c r="M695" s="10">
        <f ca="1">ROWS($J$5:J695)/COUNT($J$5:$J$1004)</f>
        <v>0.69099999999999995</v>
      </c>
      <c r="N695" s="10"/>
      <c r="O695" s="8" t="str">
        <f t="shared" ca="1" si="86"/>
        <v xml:space="preserve"> </v>
      </c>
      <c r="P695" s="8">
        <f t="shared" ca="1" si="86"/>
        <v>1</v>
      </c>
      <c r="Q695" s="8" t="str">
        <f t="shared" ca="1" si="86"/>
        <v xml:space="preserve"> </v>
      </c>
      <c r="S695" s="8">
        <f t="shared" ca="1" si="88"/>
        <v>1</v>
      </c>
      <c r="T695" s="8" t="str">
        <f t="shared" ca="1" si="88"/>
        <v/>
      </c>
      <c r="U695" s="8" t="str">
        <f t="shared" ca="1" si="88"/>
        <v/>
      </c>
      <c r="V695" s="8">
        <f t="shared" ca="1" si="88"/>
        <v>1</v>
      </c>
      <c r="W695" s="8" t="str">
        <f t="shared" ca="1" si="88"/>
        <v/>
      </c>
      <c r="X695" s="8">
        <f t="shared" ca="1" si="88"/>
        <v>1</v>
      </c>
    </row>
    <row r="696" spans="1:24" hidden="1" x14ac:dyDescent="0.25">
      <c r="A696" s="57">
        <f t="shared" ca="1" si="90"/>
        <v>4.5557822126671805</v>
      </c>
      <c r="B696" s="57">
        <f t="shared" ca="1" si="89"/>
        <v>4.5108760197395252</v>
      </c>
      <c r="C696" s="57">
        <f t="shared" ca="1" si="89"/>
        <v>7.9266541008074602</v>
      </c>
      <c r="D696" s="57">
        <f t="shared" ca="1" si="89"/>
        <v>4.6910659588332022</v>
      </c>
      <c r="E696" s="57">
        <f t="shared" ca="1" si="89"/>
        <v>1.9485233769296462</v>
      </c>
      <c r="F696" s="57">
        <f t="shared" ca="1" si="89"/>
        <v>2.9000265580502678</v>
      </c>
      <c r="G696" s="8" cm="1">
        <f t="array" aca="1" ref="G696" ca="1">SUM(IF(ISERROR(FIND($A$4:$F$4,G$4)),0,$A696:$F696))</f>
        <v>12.48243631347464</v>
      </c>
      <c r="H696" s="8" cm="1">
        <f t="array" aca="1" ref="H696" ca="1">SUM(IF(ISERROR(FIND($A$4:$F$4,H$4)),0,$A696:$F696))</f>
        <v>12.14687472955065</v>
      </c>
      <c r="I696" s="8" cm="1">
        <f t="array" aca="1" ref="I696" ca="1">SUM(IF(ISERROR(FIND($A$4:$F$4,I$4)),0,$A696:$F696))</f>
        <v>9.3594259547194394</v>
      </c>
      <c r="J696" s="8">
        <f t="shared" ca="1" si="84"/>
        <v>12.48243631347464</v>
      </c>
      <c r="K696" s="8" t="str">
        <f t="shared" ca="1" si="85"/>
        <v>AC</v>
      </c>
      <c r="L696" s="8">
        <f ca="1">SMALL($J$5:$J$1004,ROWS($J$5:J696))</f>
        <v>12.205914487125275</v>
      </c>
      <c r="M696" s="10">
        <f ca="1">ROWS($J$5:J696)/COUNT($J$5:$J$1004)</f>
        <v>0.69199999999999995</v>
      </c>
      <c r="N696" s="10"/>
      <c r="O696" s="8">
        <f t="shared" ca="1" si="86"/>
        <v>1</v>
      </c>
      <c r="P696" s="8" t="str">
        <f t="shared" ca="1" si="86"/>
        <v xml:space="preserve"> </v>
      </c>
      <c r="Q696" s="8" t="str">
        <f t="shared" ca="1" si="86"/>
        <v xml:space="preserve"> </v>
      </c>
      <c r="S696" s="8">
        <f t="shared" ca="1" si="88"/>
        <v>1</v>
      </c>
      <c r="T696" s="8" t="str">
        <f t="shared" ca="1" si="88"/>
        <v/>
      </c>
      <c r="U696" s="8">
        <f t="shared" ca="1" si="88"/>
        <v>1</v>
      </c>
      <c r="V696" s="8" t="str">
        <f t="shared" ca="1" si="88"/>
        <v/>
      </c>
      <c r="W696" s="8" t="str">
        <f t="shared" ca="1" si="88"/>
        <v/>
      </c>
      <c r="X696" s="8" t="str">
        <f t="shared" ca="1" si="88"/>
        <v/>
      </c>
    </row>
    <row r="697" spans="1:24" hidden="1" x14ac:dyDescent="0.25">
      <c r="A697" s="57">
        <f t="shared" ca="1" si="90"/>
        <v>3.6612364591513198</v>
      </c>
      <c r="B697" s="57">
        <f t="shared" ca="1" si="89"/>
        <v>4.8805379052422833</v>
      </c>
      <c r="C697" s="57">
        <f t="shared" ca="1" si="89"/>
        <v>4.9377390078113716</v>
      </c>
      <c r="D697" s="57">
        <f t="shared" ca="1" si="89"/>
        <v>5.2175330403261144</v>
      </c>
      <c r="E697" s="57">
        <f t="shared" ca="1" si="89"/>
        <v>1.5986904133091464</v>
      </c>
      <c r="F697" s="57">
        <f t="shared" ca="1" si="89"/>
        <v>3.621252612408127</v>
      </c>
      <c r="G697" s="8" cm="1">
        <f t="array" aca="1" ref="G697" ca="1">SUM(IF(ISERROR(FIND($A$4:$F$4,G$4)),0,$A697:$F697))</f>
        <v>8.5989754669626919</v>
      </c>
      <c r="H697" s="8" cm="1">
        <f t="array" aca="1" ref="H697" ca="1">SUM(IF(ISERROR(FIND($A$4:$F$4,H$4)),0,$A697:$F697))</f>
        <v>12.50002211188556</v>
      </c>
      <c r="I697" s="8" cm="1">
        <f t="array" aca="1" ref="I697" ca="1">SUM(IF(ISERROR(FIND($A$4:$F$4,I$4)),0,$A697:$F697))</f>
        <v>10.100480930959556</v>
      </c>
      <c r="J697" s="8">
        <f t="shared" ca="1" si="84"/>
        <v>12.50002211188556</v>
      </c>
      <c r="K697" s="8" t="str">
        <f t="shared" ca="1" si="85"/>
        <v>ADF</v>
      </c>
      <c r="L697" s="8">
        <f ca="1">SMALL($J$5:$J$1004,ROWS($J$5:J697))</f>
        <v>12.21003817993261</v>
      </c>
      <c r="M697" s="10">
        <f ca="1">ROWS($J$5:J697)/COUNT($J$5:$J$1004)</f>
        <v>0.69299999999999995</v>
      </c>
      <c r="N697" s="10"/>
      <c r="O697" s="8" t="str">
        <f t="shared" ca="1" si="86"/>
        <v xml:space="preserve"> </v>
      </c>
      <c r="P697" s="8">
        <f t="shared" ca="1" si="86"/>
        <v>1</v>
      </c>
      <c r="Q697" s="8" t="str">
        <f t="shared" ca="1" si="86"/>
        <v xml:space="preserve"> </v>
      </c>
      <c r="S697" s="8">
        <f t="shared" ca="1" si="88"/>
        <v>1</v>
      </c>
      <c r="T697" s="8" t="str">
        <f t="shared" ca="1" si="88"/>
        <v/>
      </c>
      <c r="U697" s="8" t="str">
        <f t="shared" ca="1" si="88"/>
        <v/>
      </c>
      <c r="V697" s="8">
        <f t="shared" ca="1" si="88"/>
        <v>1</v>
      </c>
      <c r="W697" s="8" t="str">
        <f t="shared" ca="1" si="88"/>
        <v/>
      </c>
      <c r="X697" s="8">
        <f t="shared" ca="1" si="88"/>
        <v>1</v>
      </c>
    </row>
    <row r="698" spans="1:24" hidden="1" x14ac:dyDescent="0.25">
      <c r="A698" s="57">
        <f t="shared" ca="1" si="90"/>
        <v>4.1164070311616552</v>
      </c>
      <c r="B698" s="57">
        <f t="shared" ca="1" si="89"/>
        <v>4.5945860707145112</v>
      </c>
      <c r="C698" s="57">
        <f t="shared" ca="1" si="89"/>
        <v>4.2708817577551272</v>
      </c>
      <c r="D698" s="57">
        <f t="shared" ca="1" si="89"/>
        <v>3.8596761752341453</v>
      </c>
      <c r="E698" s="57">
        <f t="shared" ca="1" si="89"/>
        <v>2.189519589704553</v>
      </c>
      <c r="F698" s="57">
        <f t="shared" ca="1" si="89"/>
        <v>3.4360429785706668</v>
      </c>
      <c r="G698" s="8" cm="1">
        <f t="array" aca="1" ref="G698" ca="1">SUM(IF(ISERROR(FIND($A$4:$F$4,G$4)),0,$A698:$F698))</f>
        <v>8.3872887889167824</v>
      </c>
      <c r="H698" s="8" cm="1">
        <f t="array" aca="1" ref="H698" ca="1">SUM(IF(ISERROR(FIND($A$4:$F$4,H$4)),0,$A698:$F698))</f>
        <v>11.412126184966468</v>
      </c>
      <c r="I698" s="8" cm="1">
        <f t="array" aca="1" ref="I698" ca="1">SUM(IF(ISERROR(FIND($A$4:$F$4,I$4)),0,$A698:$F698))</f>
        <v>10.22014863898973</v>
      </c>
      <c r="J698" s="8">
        <f t="shared" ca="1" si="84"/>
        <v>11.412126184966468</v>
      </c>
      <c r="K698" s="8" t="str">
        <f t="shared" ca="1" si="85"/>
        <v>ADF</v>
      </c>
      <c r="L698" s="8">
        <f ca="1">SMALL($J$5:$J$1004,ROWS($J$5:J698))</f>
        <v>12.212620997563702</v>
      </c>
      <c r="M698" s="10">
        <f ca="1">ROWS($J$5:J698)/COUNT($J$5:$J$1004)</f>
        <v>0.69399999999999995</v>
      </c>
      <c r="N698" s="10"/>
      <c r="O698" s="8" t="str">
        <f t="shared" ca="1" si="86"/>
        <v xml:space="preserve"> </v>
      </c>
      <c r="P698" s="8">
        <f t="shared" ca="1" si="86"/>
        <v>1</v>
      </c>
      <c r="Q698" s="8" t="str">
        <f t="shared" ca="1" si="86"/>
        <v xml:space="preserve"> </v>
      </c>
      <c r="S698" s="8">
        <f t="shared" ca="1" si="88"/>
        <v>1</v>
      </c>
      <c r="T698" s="8" t="str">
        <f t="shared" ca="1" si="88"/>
        <v/>
      </c>
      <c r="U698" s="8" t="str">
        <f t="shared" ca="1" si="88"/>
        <v/>
      </c>
      <c r="V698" s="8">
        <f t="shared" ca="1" si="88"/>
        <v>1</v>
      </c>
      <c r="W698" s="8" t="str">
        <f t="shared" ca="1" si="88"/>
        <v/>
      </c>
      <c r="X698" s="8">
        <f t="shared" ca="1" si="88"/>
        <v>1</v>
      </c>
    </row>
    <row r="699" spans="1:24" hidden="1" x14ac:dyDescent="0.25">
      <c r="A699" s="57">
        <f t="shared" ca="1" si="90"/>
        <v>3.3095194322688513</v>
      </c>
      <c r="B699" s="57">
        <f t="shared" ca="1" si="89"/>
        <v>4.266760616565219</v>
      </c>
      <c r="C699" s="57">
        <f t="shared" ca="1" si="89"/>
        <v>7.6760514756648437</v>
      </c>
      <c r="D699" s="57">
        <f t="shared" ca="1" si="89"/>
        <v>2.771280462212244</v>
      </c>
      <c r="E699" s="57">
        <f t="shared" ca="1" si="89"/>
        <v>1.5792529921179312</v>
      </c>
      <c r="F699" s="57">
        <f t="shared" ca="1" si="89"/>
        <v>2.3104865408583048</v>
      </c>
      <c r="G699" s="8" cm="1">
        <f t="array" aca="1" ref="G699" ca="1">SUM(IF(ISERROR(FIND($A$4:$F$4,G$4)),0,$A699:$F699))</f>
        <v>10.985570907933695</v>
      </c>
      <c r="H699" s="8" cm="1">
        <f t="array" aca="1" ref="H699" ca="1">SUM(IF(ISERROR(FIND($A$4:$F$4,H$4)),0,$A699:$F699))</f>
        <v>8.3912864353393992</v>
      </c>
      <c r="I699" s="8" cm="1">
        <f t="array" aca="1" ref="I699" ca="1">SUM(IF(ISERROR(FIND($A$4:$F$4,I$4)),0,$A699:$F699))</f>
        <v>8.1565001495414542</v>
      </c>
      <c r="J699" s="8">
        <f t="shared" ca="1" si="84"/>
        <v>10.985570907933695</v>
      </c>
      <c r="K699" s="8" t="str">
        <f t="shared" ca="1" si="85"/>
        <v>AC</v>
      </c>
      <c r="L699" s="8">
        <f ca="1">SMALL($J$5:$J$1004,ROWS($J$5:J699))</f>
        <v>12.214698641621329</v>
      </c>
      <c r="M699" s="10">
        <f ca="1">ROWS($J$5:J699)/COUNT($J$5:$J$1004)</f>
        <v>0.69499999999999995</v>
      </c>
      <c r="N699" s="10"/>
      <c r="O699" s="8">
        <f t="shared" ca="1" si="86"/>
        <v>1</v>
      </c>
      <c r="P699" s="8" t="str">
        <f t="shared" ca="1" si="86"/>
        <v xml:space="preserve"> </v>
      </c>
      <c r="Q699" s="8" t="str">
        <f t="shared" ca="1" si="86"/>
        <v xml:space="preserve"> </v>
      </c>
      <c r="S699" s="8">
        <f t="shared" ca="1" si="88"/>
        <v>1</v>
      </c>
      <c r="T699" s="8" t="str">
        <f t="shared" ca="1" si="88"/>
        <v/>
      </c>
      <c r="U699" s="8">
        <f t="shared" ca="1" si="88"/>
        <v>1</v>
      </c>
      <c r="V699" s="8" t="str">
        <f t="shared" ca="1" si="88"/>
        <v/>
      </c>
      <c r="W699" s="8" t="str">
        <f t="shared" ca="1" si="88"/>
        <v/>
      </c>
      <c r="X699" s="8" t="str">
        <f t="shared" ca="1" si="88"/>
        <v/>
      </c>
    </row>
    <row r="700" spans="1:24" hidden="1" x14ac:dyDescent="0.25">
      <c r="A700" s="57">
        <f t="shared" ca="1" si="90"/>
        <v>4.202610335599184</v>
      </c>
      <c r="B700" s="57">
        <f t="shared" ca="1" si="89"/>
        <v>2.6540030921664184</v>
      </c>
      <c r="C700" s="57">
        <f t="shared" ca="1" si="89"/>
        <v>5.9147629935464705</v>
      </c>
      <c r="D700" s="57">
        <f t="shared" ca="1" si="89"/>
        <v>2.1555487519972467</v>
      </c>
      <c r="E700" s="57">
        <f t="shared" ca="1" si="89"/>
        <v>2.3120691704990812</v>
      </c>
      <c r="F700" s="57">
        <f t="shared" ca="1" si="89"/>
        <v>3.8588425366567463</v>
      </c>
      <c r="G700" s="8" cm="1">
        <f t="array" aca="1" ref="G700" ca="1">SUM(IF(ISERROR(FIND($A$4:$F$4,G$4)),0,$A700:$F700))</f>
        <v>10.117373329145654</v>
      </c>
      <c r="H700" s="8" cm="1">
        <f t="array" aca="1" ref="H700" ca="1">SUM(IF(ISERROR(FIND($A$4:$F$4,H$4)),0,$A700:$F700))</f>
        <v>10.217001624253177</v>
      </c>
      <c r="I700" s="8" cm="1">
        <f t="array" aca="1" ref="I700" ca="1">SUM(IF(ISERROR(FIND($A$4:$F$4,I$4)),0,$A700:$F700))</f>
        <v>8.8249147993222454</v>
      </c>
      <c r="J700" s="8">
        <f t="shared" ca="1" si="84"/>
        <v>10.217001624253177</v>
      </c>
      <c r="K700" s="8" t="str">
        <f t="shared" ca="1" si="85"/>
        <v>ADF</v>
      </c>
      <c r="L700" s="8">
        <f ca="1">SMALL($J$5:$J$1004,ROWS($J$5:J700))</f>
        <v>12.217177566929333</v>
      </c>
      <c r="M700" s="10">
        <f ca="1">ROWS($J$5:J700)/COUNT($J$5:$J$1004)</f>
        <v>0.69599999999999995</v>
      </c>
      <c r="N700" s="10"/>
      <c r="O700" s="8" t="str">
        <f t="shared" ca="1" si="86"/>
        <v xml:space="preserve"> </v>
      </c>
      <c r="P700" s="8">
        <f t="shared" ca="1" si="86"/>
        <v>1</v>
      </c>
      <c r="Q700" s="8" t="str">
        <f t="shared" ca="1" si="86"/>
        <v xml:space="preserve"> </v>
      </c>
      <c r="S700" s="8">
        <f t="shared" ca="1" si="88"/>
        <v>1</v>
      </c>
      <c r="T700" s="8" t="str">
        <f t="shared" ca="1" si="88"/>
        <v/>
      </c>
      <c r="U700" s="8" t="str">
        <f t="shared" ca="1" si="88"/>
        <v/>
      </c>
      <c r="V700" s="8">
        <f t="shared" ca="1" si="88"/>
        <v>1</v>
      </c>
      <c r="W700" s="8" t="str">
        <f t="shared" ca="1" si="88"/>
        <v/>
      </c>
      <c r="X700" s="8">
        <f t="shared" ca="1" si="88"/>
        <v>1</v>
      </c>
    </row>
    <row r="701" spans="1:24" hidden="1" x14ac:dyDescent="0.25">
      <c r="A701" s="57">
        <f t="shared" ca="1" si="90"/>
        <v>3.4949468146380287</v>
      </c>
      <c r="B701" s="57">
        <f t="shared" ca="1" si="89"/>
        <v>2.545321946788806</v>
      </c>
      <c r="C701" s="57">
        <f t="shared" ca="1" si="89"/>
        <v>7.1788321290818029</v>
      </c>
      <c r="D701" s="57">
        <f t="shared" ca="1" si="89"/>
        <v>2.7666161587473019</v>
      </c>
      <c r="E701" s="57">
        <f t="shared" ca="1" si="89"/>
        <v>2.073441824570101</v>
      </c>
      <c r="F701" s="57">
        <f t="shared" ca="1" si="89"/>
        <v>2.6985582224197016</v>
      </c>
      <c r="G701" s="8" cm="1">
        <f t="array" aca="1" ref="G701" ca="1">SUM(IF(ISERROR(FIND($A$4:$F$4,G$4)),0,$A701:$F701))</f>
        <v>10.673778943719832</v>
      </c>
      <c r="H701" s="8" cm="1">
        <f t="array" aca="1" ref="H701" ca="1">SUM(IF(ISERROR(FIND($A$4:$F$4,H$4)),0,$A701:$F701))</f>
        <v>8.9601211958050335</v>
      </c>
      <c r="I701" s="8" cm="1">
        <f t="array" aca="1" ref="I701" ca="1">SUM(IF(ISERROR(FIND($A$4:$F$4,I$4)),0,$A701:$F701))</f>
        <v>7.3173219937786085</v>
      </c>
      <c r="J701" s="8">
        <f t="shared" ca="1" si="84"/>
        <v>10.673778943719832</v>
      </c>
      <c r="K701" s="8" t="str">
        <f t="shared" ca="1" si="85"/>
        <v>AC</v>
      </c>
      <c r="L701" s="8">
        <f ca="1">SMALL($J$5:$J$1004,ROWS($J$5:J701))</f>
        <v>12.223656628578784</v>
      </c>
      <c r="M701" s="10">
        <f ca="1">ROWS($J$5:J701)/COUNT($J$5:$J$1004)</f>
        <v>0.69699999999999995</v>
      </c>
      <c r="N701" s="10"/>
      <c r="O701" s="8">
        <f t="shared" ca="1" si="86"/>
        <v>1</v>
      </c>
      <c r="P701" s="8" t="str">
        <f t="shared" ca="1" si="86"/>
        <v xml:space="preserve"> </v>
      </c>
      <c r="Q701" s="8" t="str">
        <f t="shared" ca="1" si="86"/>
        <v xml:space="preserve"> </v>
      </c>
      <c r="S701" s="8">
        <f t="shared" ca="1" si="88"/>
        <v>1</v>
      </c>
      <c r="T701" s="8" t="str">
        <f t="shared" ca="1" si="88"/>
        <v/>
      </c>
      <c r="U701" s="8">
        <f t="shared" ca="1" si="88"/>
        <v>1</v>
      </c>
      <c r="V701" s="8" t="str">
        <f t="shared" ca="1" si="88"/>
        <v/>
      </c>
      <c r="W701" s="8" t="str">
        <f t="shared" ca="1" si="88"/>
        <v/>
      </c>
      <c r="X701" s="8" t="str">
        <f t="shared" ca="1" si="88"/>
        <v/>
      </c>
    </row>
    <row r="702" spans="1:24" hidden="1" x14ac:dyDescent="0.25">
      <c r="A702" s="57">
        <f t="shared" ca="1" si="90"/>
        <v>5.863541651107985</v>
      </c>
      <c r="B702" s="57">
        <f t="shared" ca="1" si="89"/>
        <v>1.2483310673308994</v>
      </c>
      <c r="C702" s="57">
        <f t="shared" ca="1" si="89"/>
        <v>6.6430220185050182</v>
      </c>
      <c r="D702" s="57">
        <f t="shared" ca="1" si="89"/>
        <v>3.0853763603195508</v>
      </c>
      <c r="E702" s="57">
        <f t="shared" ca="1" si="89"/>
        <v>2.2573330758734276</v>
      </c>
      <c r="F702" s="57">
        <f t="shared" ca="1" si="89"/>
        <v>2.5431114606569545</v>
      </c>
      <c r="G702" s="8" cm="1">
        <f t="array" aca="1" ref="G702" ca="1">SUM(IF(ISERROR(FIND($A$4:$F$4,G$4)),0,$A702:$F702))</f>
        <v>12.506563669613003</v>
      </c>
      <c r="H702" s="8" cm="1">
        <f t="array" aca="1" ref="H702" ca="1">SUM(IF(ISERROR(FIND($A$4:$F$4,H$4)),0,$A702:$F702))</f>
        <v>11.492029472084489</v>
      </c>
      <c r="I702" s="8" cm="1">
        <f t="array" aca="1" ref="I702" ca="1">SUM(IF(ISERROR(FIND($A$4:$F$4,I$4)),0,$A702:$F702))</f>
        <v>6.0487756038612819</v>
      </c>
      <c r="J702" s="8">
        <f t="shared" ca="1" si="84"/>
        <v>12.506563669613003</v>
      </c>
      <c r="K702" s="8" t="str">
        <f t="shared" ca="1" si="85"/>
        <v>AC</v>
      </c>
      <c r="L702" s="8">
        <f ca="1">SMALL($J$5:$J$1004,ROWS($J$5:J702))</f>
        <v>12.233048275991006</v>
      </c>
      <c r="M702" s="10">
        <f ca="1">ROWS($J$5:J702)/COUNT($J$5:$J$1004)</f>
        <v>0.69799999999999995</v>
      </c>
      <c r="N702" s="10"/>
      <c r="O702" s="8">
        <f t="shared" ca="1" si="86"/>
        <v>1</v>
      </c>
      <c r="P702" s="8" t="str">
        <f t="shared" ca="1" si="86"/>
        <v xml:space="preserve"> </v>
      </c>
      <c r="Q702" s="8" t="str">
        <f t="shared" ca="1" si="86"/>
        <v xml:space="preserve"> </v>
      </c>
      <c r="S702" s="8">
        <f t="shared" ca="1" si="88"/>
        <v>1</v>
      </c>
      <c r="T702" s="8" t="str">
        <f t="shared" ca="1" si="88"/>
        <v/>
      </c>
      <c r="U702" s="8">
        <f t="shared" ca="1" si="88"/>
        <v>1</v>
      </c>
      <c r="V702" s="8" t="str">
        <f t="shared" ca="1" si="88"/>
        <v/>
      </c>
      <c r="W702" s="8" t="str">
        <f t="shared" ca="1" si="88"/>
        <v/>
      </c>
      <c r="X702" s="8" t="str">
        <f t="shared" ca="1" si="88"/>
        <v/>
      </c>
    </row>
    <row r="703" spans="1:24" hidden="1" x14ac:dyDescent="0.25">
      <c r="A703" s="57">
        <f t="shared" ca="1" si="90"/>
        <v>4.6605552463799018</v>
      </c>
      <c r="B703" s="57">
        <f t="shared" ca="1" si="89"/>
        <v>2.3168311633753018</v>
      </c>
      <c r="C703" s="57">
        <f t="shared" ca="1" si="89"/>
        <v>6.7647456750001478</v>
      </c>
      <c r="D703" s="57">
        <f t="shared" ca="1" si="89"/>
        <v>5.5513607522854791</v>
      </c>
      <c r="E703" s="57">
        <f t="shared" ca="1" si="89"/>
        <v>2.3615250120114948</v>
      </c>
      <c r="F703" s="57">
        <f t="shared" ca="1" si="89"/>
        <v>3.3800620448101135</v>
      </c>
      <c r="G703" s="8" cm="1">
        <f t="array" aca="1" ref="G703" ca="1">SUM(IF(ISERROR(FIND($A$4:$F$4,G$4)),0,$A703:$F703))</f>
        <v>11.42530092138005</v>
      </c>
      <c r="H703" s="8" cm="1">
        <f t="array" aca="1" ref="H703" ca="1">SUM(IF(ISERROR(FIND($A$4:$F$4,H$4)),0,$A703:$F703))</f>
        <v>13.591978043475494</v>
      </c>
      <c r="I703" s="8" cm="1">
        <f t="array" aca="1" ref="I703" ca="1">SUM(IF(ISERROR(FIND($A$4:$F$4,I$4)),0,$A703:$F703))</f>
        <v>8.0584182201969092</v>
      </c>
      <c r="J703" s="8">
        <f t="shared" ca="1" si="84"/>
        <v>13.591978043475494</v>
      </c>
      <c r="K703" s="8" t="str">
        <f t="shared" ca="1" si="85"/>
        <v>ADF</v>
      </c>
      <c r="L703" s="8">
        <f ca="1">SMALL($J$5:$J$1004,ROWS($J$5:J703))</f>
        <v>12.233281052096016</v>
      </c>
      <c r="M703" s="10">
        <f ca="1">ROWS($J$5:J703)/COUNT($J$5:$J$1004)</f>
        <v>0.69899999999999995</v>
      </c>
      <c r="N703" s="10"/>
      <c r="O703" s="8" t="str">
        <f t="shared" ca="1" si="86"/>
        <v xml:space="preserve"> </v>
      </c>
      <c r="P703" s="8">
        <f t="shared" ca="1" si="86"/>
        <v>1</v>
      </c>
      <c r="Q703" s="8" t="str">
        <f t="shared" ca="1" si="86"/>
        <v xml:space="preserve"> </v>
      </c>
      <c r="S703" s="8">
        <f t="shared" ca="1" si="88"/>
        <v>1</v>
      </c>
      <c r="T703" s="8" t="str">
        <f t="shared" ca="1" si="88"/>
        <v/>
      </c>
      <c r="U703" s="8" t="str">
        <f t="shared" ca="1" si="88"/>
        <v/>
      </c>
      <c r="V703" s="8">
        <f t="shared" ca="1" si="88"/>
        <v>1</v>
      </c>
      <c r="W703" s="8" t="str">
        <f t="shared" ca="1" si="88"/>
        <v/>
      </c>
      <c r="X703" s="8">
        <f t="shared" ca="1" si="88"/>
        <v>1</v>
      </c>
    </row>
    <row r="704" spans="1:24" hidden="1" x14ac:dyDescent="0.25">
      <c r="A704" s="57">
        <f t="shared" ca="1" si="90"/>
        <v>2.882118422225747</v>
      </c>
      <c r="B704" s="57">
        <f t="shared" ca="1" si="89"/>
        <v>4.7594286763273095</v>
      </c>
      <c r="C704" s="57">
        <f t="shared" ca="1" si="89"/>
        <v>7.1797616257227821</v>
      </c>
      <c r="D704" s="57">
        <f t="shared" ca="1" si="89"/>
        <v>5.6111850067741269</v>
      </c>
      <c r="E704" s="57">
        <f t="shared" ca="1" si="89"/>
        <v>2.0928854597680808</v>
      </c>
      <c r="F704" s="57">
        <f t="shared" ca="1" si="89"/>
        <v>3.2752191234209485</v>
      </c>
      <c r="G704" s="8" cm="1">
        <f t="array" aca="1" ref="G704" ca="1">SUM(IF(ISERROR(FIND($A$4:$F$4,G$4)),0,$A704:$F704))</f>
        <v>10.061880047948529</v>
      </c>
      <c r="H704" s="8" cm="1">
        <f t="array" aca="1" ref="H704" ca="1">SUM(IF(ISERROR(FIND($A$4:$F$4,H$4)),0,$A704:$F704))</f>
        <v>11.768522552420821</v>
      </c>
      <c r="I704" s="8" cm="1">
        <f t="array" aca="1" ref="I704" ca="1">SUM(IF(ISERROR(FIND($A$4:$F$4,I$4)),0,$A704:$F704))</f>
        <v>10.127533259516339</v>
      </c>
      <c r="J704" s="8">
        <f t="shared" ca="1" si="84"/>
        <v>11.768522552420821</v>
      </c>
      <c r="K704" s="8" t="str">
        <f t="shared" ca="1" si="85"/>
        <v>ADF</v>
      </c>
      <c r="L704" s="8">
        <f ca="1">SMALL($J$5:$J$1004,ROWS($J$5:J704))</f>
        <v>12.235460178117606</v>
      </c>
      <c r="M704" s="10">
        <f ca="1">ROWS($J$5:J704)/COUNT($J$5:$J$1004)</f>
        <v>0.7</v>
      </c>
      <c r="N704" s="10"/>
      <c r="O704" s="8" t="str">
        <f t="shared" ca="1" si="86"/>
        <v xml:space="preserve"> </v>
      </c>
      <c r="P704" s="8">
        <f t="shared" ca="1" si="86"/>
        <v>1</v>
      </c>
      <c r="Q704" s="8" t="str">
        <f t="shared" ca="1" si="86"/>
        <v xml:space="preserve"> </v>
      </c>
      <c r="S704" s="8">
        <f t="shared" ca="1" si="88"/>
        <v>1</v>
      </c>
      <c r="T704" s="8" t="str">
        <f t="shared" ca="1" si="88"/>
        <v/>
      </c>
      <c r="U704" s="8" t="str">
        <f t="shared" ca="1" si="88"/>
        <v/>
      </c>
      <c r="V704" s="8">
        <f t="shared" ca="1" si="88"/>
        <v>1</v>
      </c>
      <c r="W704" s="8" t="str">
        <f t="shared" ca="1" si="88"/>
        <v/>
      </c>
      <c r="X704" s="8">
        <f t="shared" ca="1" si="88"/>
        <v>1</v>
      </c>
    </row>
    <row r="705" spans="1:24" hidden="1" x14ac:dyDescent="0.25">
      <c r="A705" s="57">
        <f t="shared" ca="1" si="90"/>
        <v>4.4543946686530518</v>
      </c>
      <c r="B705" s="57">
        <f t="shared" ca="1" si="89"/>
        <v>1.1606244554275591</v>
      </c>
      <c r="C705" s="57">
        <f t="shared" ca="1" si="89"/>
        <v>7.6914219046291352</v>
      </c>
      <c r="D705" s="57">
        <f t="shared" ca="1" si="89"/>
        <v>4.9499974723426368</v>
      </c>
      <c r="E705" s="57">
        <f t="shared" ca="1" si="89"/>
        <v>1.7999150282643495</v>
      </c>
      <c r="F705" s="57">
        <f t="shared" ca="1" si="89"/>
        <v>3.9748859291413248</v>
      </c>
      <c r="G705" s="8" cm="1">
        <f t="array" aca="1" ref="G705" ca="1">SUM(IF(ISERROR(FIND($A$4:$F$4,G$4)),0,$A705:$F705))</f>
        <v>12.145816573282186</v>
      </c>
      <c r="H705" s="8" cm="1">
        <f t="array" aca="1" ref="H705" ca="1">SUM(IF(ISERROR(FIND($A$4:$F$4,H$4)),0,$A705:$F705))</f>
        <v>13.379278070137014</v>
      </c>
      <c r="I705" s="8" cm="1">
        <f t="array" aca="1" ref="I705" ca="1">SUM(IF(ISERROR(FIND($A$4:$F$4,I$4)),0,$A705:$F705))</f>
        <v>6.9354254128332329</v>
      </c>
      <c r="J705" s="8">
        <f t="shared" ca="1" si="84"/>
        <v>13.379278070137014</v>
      </c>
      <c r="K705" s="8" t="str">
        <f t="shared" ca="1" si="85"/>
        <v>ADF</v>
      </c>
      <c r="L705" s="8">
        <f ca="1">SMALL($J$5:$J$1004,ROWS($J$5:J705))</f>
        <v>12.239374103105531</v>
      </c>
      <c r="M705" s="10">
        <f ca="1">ROWS($J$5:J705)/COUNT($J$5:$J$1004)</f>
        <v>0.70099999999999996</v>
      </c>
      <c r="N705" s="10"/>
      <c r="O705" s="8" t="str">
        <f t="shared" ca="1" si="86"/>
        <v xml:space="preserve"> </v>
      </c>
      <c r="P705" s="8">
        <f t="shared" ca="1" si="86"/>
        <v>1</v>
      </c>
      <c r="Q705" s="8" t="str">
        <f t="shared" ca="1" si="86"/>
        <v xml:space="preserve"> </v>
      </c>
      <c r="S705" s="8">
        <f t="shared" ca="1" si="88"/>
        <v>1</v>
      </c>
      <c r="T705" s="8" t="str">
        <f t="shared" ca="1" si="88"/>
        <v/>
      </c>
      <c r="U705" s="8" t="str">
        <f t="shared" ca="1" si="88"/>
        <v/>
      </c>
      <c r="V705" s="8">
        <f t="shared" ref="V705:Z756" ca="1" si="91">IFERROR(FIND(V$4,$K705)/FIND(V$4,$K705),"")</f>
        <v>1</v>
      </c>
      <c r="W705" s="8" t="str">
        <f t="shared" ca="1" si="91"/>
        <v/>
      </c>
      <c r="X705" s="8">
        <f t="shared" ca="1" si="91"/>
        <v>1</v>
      </c>
    </row>
    <row r="706" spans="1:24" hidden="1" x14ac:dyDescent="0.25">
      <c r="A706" s="57">
        <f t="shared" ca="1" si="90"/>
        <v>4.3786378385071689</v>
      </c>
      <c r="B706" s="57">
        <f t="shared" ca="1" si="89"/>
        <v>2.0954520256158551</v>
      </c>
      <c r="C706" s="57">
        <f t="shared" ca="1" si="89"/>
        <v>6.0578141309637674</v>
      </c>
      <c r="D706" s="57">
        <f t="shared" ca="1" si="89"/>
        <v>2.5764904741659898</v>
      </c>
      <c r="E706" s="57">
        <f t="shared" ca="1" si="89"/>
        <v>2.8401699579147341</v>
      </c>
      <c r="F706" s="57">
        <f t="shared" ca="1" si="89"/>
        <v>3.7251255462910615</v>
      </c>
      <c r="G706" s="8" cm="1">
        <f t="array" aca="1" ref="G706" ca="1">SUM(IF(ISERROR(FIND($A$4:$F$4,G$4)),0,$A706:$F706))</f>
        <v>10.436451969470937</v>
      </c>
      <c r="H706" s="8" cm="1">
        <f t="array" aca="1" ref="H706" ca="1">SUM(IF(ISERROR(FIND($A$4:$F$4,H$4)),0,$A706:$F706))</f>
        <v>10.680253858964221</v>
      </c>
      <c r="I706" s="8" cm="1">
        <f t="array" aca="1" ref="I706" ca="1">SUM(IF(ISERROR(FIND($A$4:$F$4,I$4)),0,$A706:$F706))</f>
        <v>8.6607475298216521</v>
      </c>
      <c r="J706" s="8">
        <f t="shared" ca="1" si="84"/>
        <v>10.680253858964221</v>
      </c>
      <c r="K706" s="8" t="str">
        <f t="shared" ca="1" si="85"/>
        <v>ADF</v>
      </c>
      <c r="L706" s="8">
        <f ca="1">SMALL($J$5:$J$1004,ROWS($J$5:J706))</f>
        <v>12.243059841418873</v>
      </c>
      <c r="M706" s="10">
        <f ca="1">ROWS($J$5:J706)/COUNT($J$5:$J$1004)</f>
        <v>0.70199999999999996</v>
      </c>
      <c r="N706" s="10"/>
      <c r="O706" s="8" t="str">
        <f t="shared" ca="1" si="86"/>
        <v xml:space="preserve"> </v>
      </c>
      <c r="P706" s="8">
        <f t="shared" ca="1" si="86"/>
        <v>1</v>
      </c>
      <c r="Q706" s="8" t="str">
        <f t="shared" ca="1" si="86"/>
        <v xml:space="preserve"> </v>
      </c>
      <c r="S706" s="8">
        <f t="shared" ref="S706:X769" ca="1" si="92">IFERROR(FIND(S$4,$K706)/FIND(S$4,$K706),"")</f>
        <v>1</v>
      </c>
      <c r="T706" s="8" t="str">
        <f t="shared" ca="1" si="92"/>
        <v/>
      </c>
      <c r="U706" s="8" t="str">
        <f t="shared" ca="1" si="92"/>
        <v/>
      </c>
      <c r="V706" s="8">
        <f t="shared" ca="1" si="92"/>
        <v>1</v>
      </c>
      <c r="W706" s="8" t="str">
        <f t="shared" ca="1" si="92"/>
        <v/>
      </c>
      <c r="X706" s="8">
        <f t="shared" ca="1" si="92"/>
        <v>1</v>
      </c>
    </row>
    <row r="707" spans="1:24" hidden="1" x14ac:dyDescent="0.25">
      <c r="A707" s="57">
        <f t="shared" ca="1" si="90"/>
        <v>2.6480712741040695</v>
      </c>
      <c r="B707" s="57">
        <f t="shared" ca="1" si="89"/>
        <v>1.0025217103185819</v>
      </c>
      <c r="C707" s="57">
        <f t="shared" ca="1" si="89"/>
        <v>7.5780354170282171</v>
      </c>
      <c r="D707" s="57">
        <f t="shared" ca="1" si="89"/>
        <v>3.3768581985309609</v>
      </c>
      <c r="E707" s="57">
        <f t="shared" ca="1" si="89"/>
        <v>2.677039865062794</v>
      </c>
      <c r="F707" s="57">
        <f t="shared" ca="1" si="89"/>
        <v>3.3416522829696746</v>
      </c>
      <c r="G707" s="8" cm="1">
        <f t="array" aca="1" ref="G707" ca="1">SUM(IF(ISERROR(FIND($A$4:$F$4,G$4)),0,$A707:$F707))</f>
        <v>10.226106691132287</v>
      </c>
      <c r="H707" s="8" cm="1">
        <f t="array" aca="1" ref="H707" ca="1">SUM(IF(ISERROR(FIND($A$4:$F$4,H$4)),0,$A707:$F707))</f>
        <v>9.3665817556047042</v>
      </c>
      <c r="I707" s="8" cm="1">
        <f t="array" aca="1" ref="I707" ca="1">SUM(IF(ISERROR(FIND($A$4:$F$4,I$4)),0,$A707:$F707))</f>
        <v>7.0212138583510502</v>
      </c>
      <c r="J707" s="8">
        <f t="shared" ca="1" si="84"/>
        <v>10.226106691132287</v>
      </c>
      <c r="K707" s="8" t="str">
        <f t="shared" ca="1" si="85"/>
        <v>AC</v>
      </c>
      <c r="L707" s="8">
        <f ca="1">SMALL($J$5:$J$1004,ROWS($J$5:J707))</f>
        <v>12.243305911662352</v>
      </c>
      <c r="M707" s="10">
        <f ca="1">ROWS($J$5:J707)/COUNT($J$5:$J$1004)</f>
        <v>0.70299999999999996</v>
      </c>
      <c r="N707" s="10"/>
      <c r="O707" s="8">
        <f t="shared" ca="1" si="86"/>
        <v>1</v>
      </c>
      <c r="P707" s="8" t="str">
        <f t="shared" ca="1" si="86"/>
        <v xml:space="preserve"> </v>
      </c>
      <c r="Q707" s="8" t="str">
        <f t="shared" ca="1" si="86"/>
        <v xml:space="preserve"> </v>
      </c>
      <c r="S707" s="8">
        <f t="shared" ca="1" si="92"/>
        <v>1</v>
      </c>
      <c r="T707" s="8" t="str">
        <f t="shared" ca="1" si="92"/>
        <v/>
      </c>
      <c r="U707" s="8">
        <f t="shared" ca="1" si="92"/>
        <v>1</v>
      </c>
      <c r="V707" s="8" t="str">
        <f t="shared" ca="1" si="92"/>
        <v/>
      </c>
      <c r="W707" s="8" t="str">
        <f t="shared" ca="1" si="92"/>
        <v/>
      </c>
      <c r="X707" s="8" t="str">
        <f t="shared" ca="1" si="92"/>
        <v/>
      </c>
    </row>
    <row r="708" spans="1:24" hidden="1" x14ac:dyDescent="0.25">
      <c r="A708" s="57">
        <f t="shared" ca="1" si="90"/>
        <v>5.7278316222660681</v>
      </c>
      <c r="B708" s="57">
        <f t="shared" ca="1" si="89"/>
        <v>1.0115321677415077</v>
      </c>
      <c r="C708" s="57">
        <f t="shared" ca="1" si="89"/>
        <v>4.808920057751906</v>
      </c>
      <c r="D708" s="57">
        <f t="shared" ca="1" si="89"/>
        <v>4.5611278536677071</v>
      </c>
      <c r="E708" s="57">
        <f t="shared" ca="1" si="89"/>
        <v>1.5146834203259412</v>
      </c>
      <c r="F708" s="57">
        <f t="shared" ca="1" si="89"/>
        <v>2.9071068617395266</v>
      </c>
      <c r="G708" s="8" cm="1">
        <f t="array" aca="1" ref="G708" ca="1">SUM(IF(ISERROR(FIND($A$4:$F$4,G$4)),0,$A708:$F708))</f>
        <v>10.536751680017975</v>
      </c>
      <c r="H708" s="8" cm="1">
        <f t="array" aca="1" ref="H708" ca="1">SUM(IF(ISERROR(FIND($A$4:$F$4,H$4)),0,$A708:$F708))</f>
        <v>13.196066337673303</v>
      </c>
      <c r="I708" s="8" cm="1">
        <f t="array" aca="1" ref="I708" ca="1">SUM(IF(ISERROR(FIND($A$4:$F$4,I$4)),0,$A708:$F708))</f>
        <v>5.4333224498069752</v>
      </c>
      <c r="J708" s="8">
        <f t="shared" ca="1" si="84"/>
        <v>13.196066337673303</v>
      </c>
      <c r="K708" s="8" t="str">
        <f t="shared" ca="1" si="85"/>
        <v>ADF</v>
      </c>
      <c r="L708" s="8">
        <f ca="1">SMALL($J$5:$J$1004,ROWS($J$5:J708))</f>
        <v>12.25533477663167</v>
      </c>
      <c r="M708" s="10">
        <f ca="1">ROWS($J$5:J708)/COUNT($J$5:$J$1004)</f>
        <v>0.70399999999999996</v>
      </c>
      <c r="N708" s="10"/>
      <c r="O708" s="8" t="str">
        <f t="shared" ca="1" si="86"/>
        <v xml:space="preserve"> </v>
      </c>
      <c r="P708" s="8">
        <f t="shared" ca="1" si="86"/>
        <v>1</v>
      </c>
      <c r="Q708" s="8" t="str">
        <f t="shared" ca="1" si="86"/>
        <v xml:space="preserve"> </v>
      </c>
      <c r="S708" s="8">
        <f t="shared" ca="1" si="92"/>
        <v>1</v>
      </c>
      <c r="T708" s="8" t="str">
        <f t="shared" ca="1" si="92"/>
        <v/>
      </c>
      <c r="U708" s="8" t="str">
        <f t="shared" ca="1" si="92"/>
        <v/>
      </c>
      <c r="V708" s="8">
        <f t="shared" ca="1" si="92"/>
        <v>1</v>
      </c>
      <c r="W708" s="8" t="str">
        <f t="shared" ca="1" si="92"/>
        <v/>
      </c>
      <c r="X708" s="8">
        <f t="shared" ca="1" si="92"/>
        <v>1</v>
      </c>
    </row>
    <row r="709" spans="1:24" hidden="1" x14ac:dyDescent="0.25">
      <c r="A709" s="57">
        <f t="shared" ca="1" si="90"/>
        <v>4.2661668650826909</v>
      </c>
      <c r="B709" s="57">
        <f t="shared" ca="1" si="89"/>
        <v>4.6796135404341408</v>
      </c>
      <c r="C709" s="57">
        <f t="shared" ca="1" si="89"/>
        <v>4.5165035310581896</v>
      </c>
      <c r="D709" s="57">
        <f t="shared" ca="1" si="89"/>
        <v>4.8856806483532305</v>
      </c>
      <c r="E709" s="57">
        <f t="shared" ca="1" si="89"/>
        <v>1.3309191316218014</v>
      </c>
      <c r="F709" s="57">
        <f t="shared" ca="1" si="89"/>
        <v>3.3935435374232981</v>
      </c>
      <c r="G709" s="8" cm="1">
        <f t="array" aca="1" ref="G709" ca="1">SUM(IF(ISERROR(FIND($A$4:$F$4,G$4)),0,$A709:$F709))</f>
        <v>8.7826703961408796</v>
      </c>
      <c r="H709" s="8" cm="1">
        <f t="array" aca="1" ref="H709" ca="1">SUM(IF(ISERROR(FIND($A$4:$F$4,H$4)),0,$A709:$F709))</f>
        <v>12.545391050859219</v>
      </c>
      <c r="I709" s="8" cm="1">
        <f t="array" aca="1" ref="I709" ca="1">SUM(IF(ISERROR(FIND($A$4:$F$4,I$4)),0,$A709:$F709))</f>
        <v>9.4040762094792392</v>
      </c>
      <c r="J709" s="8">
        <f t="shared" ref="J709:J772" ca="1" si="93">MAX(G709:I709)</f>
        <v>12.545391050859219</v>
      </c>
      <c r="K709" s="8" t="str">
        <f t="shared" ca="1" si="85"/>
        <v>ADF</v>
      </c>
      <c r="L709" s="8">
        <f ca="1">SMALL($J$5:$J$1004,ROWS($J$5:J709))</f>
        <v>12.257423434447949</v>
      </c>
      <c r="M709" s="10">
        <f ca="1">ROWS($J$5:J709)/COUNT($J$5:$J$1004)</f>
        <v>0.70499999999999996</v>
      </c>
      <c r="N709" s="10"/>
      <c r="O709" s="8" t="str">
        <f t="shared" ca="1" si="86"/>
        <v xml:space="preserve"> </v>
      </c>
      <c r="P709" s="8">
        <f t="shared" ca="1" si="86"/>
        <v>1</v>
      </c>
      <c r="Q709" s="8" t="str">
        <f t="shared" ca="1" si="86"/>
        <v xml:space="preserve"> </v>
      </c>
      <c r="S709" s="8">
        <f t="shared" ca="1" si="92"/>
        <v>1</v>
      </c>
      <c r="T709" s="8" t="str">
        <f t="shared" ca="1" si="92"/>
        <v/>
      </c>
      <c r="U709" s="8" t="str">
        <f t="shared" ca="1" si="92"/>
        <v/>
      </c>
      <c r="V709" s="8">
        <f t="shared" ca="1" si="92"/>
        <v>1</v>
      </c>
      <c r="W709" s="8" t="str">
        <f t="shared" ca="1" si="92"/>
        <v/>
      </c>
      <c r="X709" s="8">
        <f t="shared" ca="1" si="92"/>
        <v>1</v>
      </c>
    </row>
    <row r="710" spans="1:24" hidden="1" x14ac:dyDescent="0.25">
      <c r="A710" s="57">
        <f t="shared" ca="1" si="90"/>
        <v>2.8979004964579653</v>
      </c>
      <c r="B710" s="57">
        <f t="shared" ca="1" si="89"/>
        <v>1.4919793305225579</v>
      </c>
      <c r="C710" s="57">
        <f t="shared" ca="1" si="89"/>
        <v>5.5416821724077536</v>
      </c>
      <c r="D710" s="57">
        <f t="shared" ca="1" si="89"/>
        <v>3.3680860320153165</v>
      </c>
      <c r="E710" s="57">
        <f t="shared" ca="1" si="89"/>
        <v>1.0856264749442242</v>
      </c>
      <c r="F710" s="57">
        <f t="shared" ca="1" si="89"/>
        <v>3.7479035391493949</v>
      </c>
      <c r="G710" s="8" cm="1">
        <f t="array" aca="1" ref="G710" ca="1">SUM(IF(ISERROR(FIND($A$4:$F$4,G$4)),0,$A710:$F710))</f>
        <v>8.4395826688657181</v>
      </c>
      <c r="H710" s="8" cm="1">
        <f t="array" aca="1" ref="H710" ca="1">SUM(IF(ISERROR(FIND($A$4:$F$4,H$4)),0,$A710:$F710))</f>
        <v>10.013890067622677</v>
      </c>
      <c r="I710" s="8" cm="1">
        <f t="array" aca="1" ref="I710" ca="1">SUM(IF(ISERROR(FIND($A$4:$F$4,I$4)),0,$A710:$F710))</f>
        <v>6.3255093446161776</v>
      </c>
      <c r="J710" s="8">
        <f t="shared" ca="1" si="93"/>
        <v>10.013890067622677</v>
      </c>
      <c r="K710" s="8" t="str">
        <f t="shared" ref="K710:K773" ca="1" si="94">_xlfn.XLOOKUP(J710,G710:I710,$G$4:$I$4)</f>
        <v>ADF</v>
      </c>
      <c r="L710" s="8">
        <f ca="1">SMALL($J$5:$J$1004,ROWS($J$5:J710))</f>
        <v>12.263171061265936</v>
      </c>
      <c r="M710" s="10">
        <f ca="1">ROWS($J$5:J710)/COUNT($J$5:$J$1004)</f>
        <v>0.70599999999999996</v>
      </c>
      <c r="N710" s="10"/>
      <c r="O710" s="8" t="str">
        <f t="shared" ref="O710:Q773" ca="1" si="95">IF(G710=$J710,1," ")</f>
        <v xml:space="preserve"> </v>
      </c>
      <c r="P710" s="8">
        <f t="shared" ca="1" si="95"/>
        <v>1</v>
      </c>
      <c r="Q710" s="8" t="str">
        <f t="shared" ca="1" si="95"/>
        <v xml:space="preserve"> </v>
      </c>
      <c r="S710" s="8">
        <f t="shared" ca="1" si="92"/>
        <v>1</v>
      </c>
      <c r="T710" s="8" t="str">
        <f t="shared" ca="1" si="92"/>
        <v/>
      </c>
      <c r="U710" s="8" t="str">
        <f t="shared" ca="1" si="92"/>
        <v/>
      </c>
      <c r="V710" s="8">
        <f t="shared" ca="1" si="92"/>
        <v>1</v>
      </c>
      <c r="W710" s="8" t="str">
        <f t="shared" ca="1" si="92"/>
        <v/>
      </c>
      <c r="X710" s="8">
        <f t="shared" ca="1" si="92"/>
        <v>1</v>
      </c>
    </row>
    <row r="711" spans="1:24" hidden="1" x14ac:dyDescent="0.25">
      <c r="A711" s="57">
        <f t="shared" ca="1" si="90"/>
        <v>4.9569715135922445</v>
      </c>
      <c r="B711" s="57">
        <f t="shared" ca="1" si="89"/>
        <v>2.7847961143158519</v>
      </c>
      <c r="C711" s="57">
        <f t="shared" ca="1" si="89"/>
        <v>5.7986467487179887</v>
      </c>
      <c r="D711" s="57">
        <f t="shared" ca="1" si="89"/>
        <v>3.1603103311305314</v>
      </c>
      <c r="E711" s="57">
        <f t="shared" ca="1" si="89"/>
        <v>2.4966400506521733</v>
      </c>
      <c r="F711" s="57">
        <f t="shared" ca="1" si="89"/>
        <v>2.9838690803501722</v>
      </c>
      <c r="G711" s="8" cm="1">
        <f t="array" aca="1" ref="G711" ca="1">SUM(IF(ISERROR(FIND($A$4:$F$4,G$4)),0,$A711:$F711))</f>
        <v>10.755618262310232</v>
      </c>
      <c r="H711" s="8" cm="1">
        <f t="array" aca="1" ref="H711" ca="1">SUM(IF(ISERROR(FIND($A$4:$F$4,H$4)),0,$A711:$F711))</f>
        <v>11.101150925072947</v>
      </c>
      <c r="I711" s="8" cm="1">
        <f t="array" aca="1" ref="I711" ca="1">SUM(IF(ISERROR(FIND($A$4:$F$4,I$4)),0,$A711:$F711))</f>
        <v>8.2653052453181974</v>
      </c>
      <c r="J711" s="8">
        <f t="shared" ca="1" si="93"/>
        <v>11.101150925072947</v>
      </c>
      <c r="K711" s="8" t="str">
        <f t="shared" ca="1" si="94"/>
        <v>ADF</v>
      </c>
      <c r="L711" s="8">
        <f ca="1">SMALL($J$5:$J$1004,ROWS($J$5:J711))</f>
        <v>12.265498656137609</v>
      </c>
      <c r="M711" s="10">
        <f ca="1">ROWS($J$5:J711)/COUNT($J$5:$J$1004)</f>
        <v>0.70699999999999996</v>
      </c>
      <c r="N711" s="10"/>
      <c r="O711" s="8" t="str">
        <f t="shared" ca="1" si="95"/>
        <v xml:space="preserve"> </v>
      </c>
      <c r="P711" s="8">
        <f t="shared" ca="1" si="95"/>
        <v>1</v>
      </c>
      <c r="Q711" s="8" t="str">
        <f t="shared" ca="1" si="95"/>
        <v xml:space="preserve"> </v>
      </c>
      <c r="S711" s="8">
        <f t="shared" ca="1" si="92"/>
        <v>1</v>
      </c>
      <c r="T711" s="8" t="str">
        <f t="shared" ca="1" si="92"/>
        <v/>
      </c>
      <c r="U711" s="8" t="str">
        <f t="shared" ca="1" si="92"/>
        <v/>
      </c>
      <c r="V711" s="8">
        <f t="shared" ca="1" si="92"/>
        <v>1</v>
      </c>
      <c r="W711" s="8" t="str">
        <f t="shared" ca="1" si="92"/>
        <v/>
      </c>
      <c r="X711" s="8">
        <f t="shared" ca="1" si="92"/>
        <v>1</v>
      </c>
    </row>
    <row r="712" spans="1:24" hidden="1" x14ac:dyDescent="0.25">
      <c r="A712" s="57">
        <f t="shared" ca="1" si="90"/>
        <v>3.0982962996119583</v>
      </c>
      <c r="B712" s="57">
        <f t="shared" ca="1" si="89"/>
        <v>4.6424193430368801</v>
      </c>
      <c r="C712" s="57">
        <f t="shared" ca="1" si="89"/>
        <v>5.7418484697408188</v>
      </c>
      <c r="D712" s="57">
        <f t="shared" ca="1" si="89"/>
        <v>5.5885935076313773</v>
      </c>
      <c r="E712" s="57">
        <f t="shared" ca="1" si="89"/>
        <v>1.3710186102190793</v>
      </c>
      <c r="F712" s="57">
        <f t="shared" ca="1" si="89"/>
        <v>3.2349350586277019</v>
      </c>
      <c r="G712" s="8" cm="1">
        <f t="array" aca="1" ref="G712" ca="1">SUM(IF(ISERROR(FIND($A$4:$F$4,G$4)),0,$A712:$F712))</f>
        <v>8.8401447693527775</v>
      </c>
      <c r="H712" s="8" cm="1">
        <f t="array" aca="1" ref="H712" ca="1">SUM(IF(ISERROR(FIND($A$4:$F$4,H$4)),0,$A712:$F712))</f>
        <v>11.921824865871038</v>
      </c>
      <c r="I712" s="8" cm="1">
        <f t="array" aca="1" ref="I712" ca="1">SUM(IF(ISERROR(FIND($A$4:$F$4,I$4)),0,$A712:$F712))</f>
        <v>9.2483730118836611</v>
      </c>
      <c r="J712" s="8">
        <f t="shared" ca="1" si="93"/>
        <v>11.921824865871038</v>
      </c>
      <c r="K712" s="8" t="str">
        <f t="shared" ca="1" si="94"/>
        <v>ADF</v>
      </c>
      <c r="L712" s="8">
        <f ca="1">SMALL($J$5:$J$1004,ROWS($J$5:J712))</f>
        <v>12.267096574259144</v>
      </c>
      <c r="M712" s="10">
        <f ca="1">ROWS($J$5:J712)/COUNT($J$5:$J$1004)</f>
        <v>0.70799999999999996</v>
      </c>
      <c r="N712" s="10"/>
      <c r="O712" s="8" t="str">
        <f t="shared" ca="1" si="95"/>
        <v xml:space="preserve"> </v>
      </c>
      <c r="P712" s="8">
        <f t="shared" ca="1" si="95"/>
        <v>1</v>
      </c>
      <c r="Q712" s="8" t="str">
        <f t="shared" ca="1" si="95"/>
        <v xml:space="preserve"> </v>
      </c>
      <c r="S712" s="8">
        <f t="shared" ca="1" si="92"/>
        <v>1</v>
      </c>
      <c r="T712" s="8" t="str">
        <f t="shared" ca="1" si="92"/>
        <v/>
      </c>
      <c r="U712" s="8" t="str">
        <f t="shared" ca="1" si="92"/>
        <v/>
      </c>
      <c r="V712" s="8">
        <f t="shared" ca="1" si="92"/>
        <v>1</v>
      </c>
      <c r="W712" s="8" t="str">
        <f t="shared" ca="1" si="92"/>
        <v/>
      </c>
      <c r="X712" s="8">
        <f t="shared" ca="1" si="92"/>
        <v>1</v>
      </c>
    </row>
    <row r="713" spans="1:24" hidden="1" x14ac:dyDescent="0.25">
      <c r="A713" s="57">
        <f t="shared" ca="1" si="90"/>
        <v>4.1437949805472396</v>
      </c>
      <c r="B713" s="57">
        <f t="shared" ca="1" si="89"/>
        <v>2.4833160769662768</v>
      </c>
      <c r="C713" s="57">
        <f t="shared" ca="1" si="89"/>
        <v>7.3234117811985815</v>
      </c>
      <c r="D713" s="57">
        <f t="shared" ca="1" si="89"/>
        <v>4.3815736739570719</v>
      </c>
      <c r="E713" s="57">
        <f t="shared" ca="1" si="89"/>
        <v>2.6124269963368851</v>
      </c>
      <c r="F713" s="57">
        <f t="shared" ca="1" si="89"/>
        <v>3.8565445877350748</v>
      </c>
      <c r="G713" s="8" cm="1">
        <f t="array" aca="1" ref="G713" ca="1">SUM(IF(ISERROR(FIND($A$4:$F$4,G$4)),0,$A713:$F713))</f>
        <v>11.467206761745821</v>
      </c>
      <c r="H713" s="8" cm="1">
        <f t="array" aca="1" ref="H713" ca="1">SUM(IF(ISERROR(FIND($A$4:$F$4,H$4)),0,$A713:$F713))</f>
        <v>12.381913242239387</v>
      </c>
      <c r="I713" s="8" cm="1">
        <f t="array" aca="1" ref="I713" ca="1">SUM(IF(ISERROR(FIND($A$4:$F$4,I$4)),0,$A713:$F713))</f>
        <v>8.9522876610382358</v>
      </c>
      <c r="J713" s="8">
        <f t="shared" ca="1" si="93"/>
        <v>12.381913242239387</v>
      </c>
      <c r="K713" s="8" t="str">
        <f t="shared" ca="1" si="94"/>
        <v>ADF</v>
      </c>
      <c r="L713" s="8">
        <f ca="1">SMALL($J$5:$J$1004,ROWS($J$5:J713))</f>
        <v>12.267113506859419</v>
      </c>
      <c r="M713" s="10">
        <f ca="1">ROWS($J$5:J713)/COUNT($J$5:$J$1004)</f>
        <v>0.70899999999999996</v>
      </c>
      <c r="N713" s="10"/>
      <c r="O713" s="8" t="str">
        <f t="shared" ca="1" si="95"/>
        <v xml:space="preserve"> </v>
      </c>
      <c r="P713" s="8">
        <f t="shared" ca="1" si="95"/>
        <v>1</v>
      </c>
      <c r="Q713" s="8" t="str">
        <f t="shared" ca="1" si="95"/>
        <v xml:space="preserve"> </v>
      </c>
      <c r="S713" s="8">
        <f t="shared" ca="1" si="92"/>
        <v>1</v>
      </c>
      <c r="T713" s="8" t="str">
        <f t="shared" ca="1" si="92"/>
        <v/>
      </c>
      <c r="U713" s="8" t="str">
        <f t="shared" ca="1" si="92"/>
        <v/>
      </c>
      <c r="V713" s="8">
        <f t="shared" ca="1" si="92"/>
        <v>1</v>
      </c>
      <c r="W713" s="8" t="str">
        <f t="shared" ca="1" si="92"/>
        <v/>
      </c>
      <c r="X713" s="8">
        <f t="shared" ca="1" si="92"/>
        <v>1</v>
      </c>
    </row>
    <row r="714" spans="1:24" hidden="1" x14ac:dyDescent="0.25">
      <c r="A714" s="57">
        <f t="shared" ca="1" si="90"/>
        <v>4.1423784345462025</v>
      </c>
      <c r="B714" s="57">
        <f t="shared" ca="1" si="89"/>
        <v>2.2284419201947592</v>
      </c>
      <c r="C714" s="57">
        <f t="shared" ca="1" si="89"/>
        <v>7.2176986885441092</v>
      </c>
      <c r="D714" s="57">
        <f t="shared" ca="1" si="89"/>
        <v>4.0475117437011141</v>
      </c>
      <c r="E714" s="57">
        <f t="shared" ca="1" si="89"/>
        <v>2.7936484682620426</v>
      </c>
      <c r="F714" s="57">
        <f t="shared" ca="1" si="89"/>
        <v>3.6943590965283435</v>
      </c>
      <c r="G714" s="8" cm="1">
        <f t="array" aca="1" ref="G714" ca="1">SUM(IF(ISERROR(FIND($A$4:$F$4,G$4)),0,$A714:$F714))</f>
        <v>11.360077123090312</v>
      </c>
      <c r="H714" s="8" cm="1">
        <f t="array" aca="1" ref="H714" ca="1">SUM(IF(ISERROR(FIND($A$4:$F$4,H$4)),0,$A714:$F714))</f>
        <v>11.884249274775661</v>
      </c>
      <c r="I714" s="8" cm="1">
        <f t="array" aca="1" ref="I714" ca="1">SUM(IF(ISERROR(FIND($A$4:$F$4,I$4)),0,$A714:$F714))</f>
        <v>8.7164494849851444</v>
      </c>
      <c r="J714" s="8">
        <f t="shared" ca="1" si="93"/>
        <v>11.884249274775661</v>
      </c>
      <c r="K714" s="8" t="str">
        <f t="shared" ca="1" si="94"/>
        <v>ADF</v>
      </c>
      <c r="L714" s="8">
        <f ca="1">SMALL($J$5:$J$1004,ROWS($J$5:J714))</f>
        <v>12.279745279395067</v>
      </c>
      <c r="M714" s="10">
        <f ca="1">ROWS($J$5:J714)/COUNT($J$5:$J$1004)</f>
        <v>0.71</v>
      </c>
      <c r="N714" s="10"/>
      <c r="O714" s="8" t="str">
        <f t="shared" ca="1" si="95"/>
        <v xml:space="preserve"> </v>
      </c>
      <c r="P714" s="8">
        <f t="shared" ca="1" si="95"/>
        <v>1</v>
      </c>
      <c r="Q714" s="8" t="str">
        <f t="shared" ca="1" si="95"/>
        <v xml:space="preserve"> </v>
      </c>
      <c r="S714" s="8">
        <f t="shared" ca="1" si="92"/>
        <v>1</v>
      </c>
      <c r="T714" s="8" t="str">
        <f t="shared" ca="1" si="92"/>
        <v/>
      </c>
      <c r="U714" s="8" t="str">
        <f t="shared" ca="1" si="92"/>
        <v/>
      </c>
      <c r="V714" s="8">
        <f t="shared" ca="1" si="92"/>
        <v>1</v>
      </c>
      <c r="W714" s="8" t="str">
        <f t="shared" ca="1" si="92"/>
        <v/>
      </c>
      <c r="X714" s="8">
        <f t="shared" ca="1" si="92"/>
        <v>1</v>
      </c>
    </row>
    <row r="715" spans="1:24" hidden="1" x14ac:dyDescent="0.25">
      <c r="A715" s="57">
        <f t="shared" ca="1" si="90"/>
        <v>5.8888408560395469</v>
      </c>
      <c r="B715" s="57">
        <f t="shared" ca="1" si="89"/>
        <v>3.7846831640209002</v>
      </c>
      <c r="C715" s="57">
        <f t="shared" ca="1" si="89"/>
        <v>6.1756822558224647</v>
      </c>
      <c r="D715" s="57">
        <f t="shared" ref="B715:F778" ca="1" si="96">D$2+(D$3-D$2)*RAND()</f>
        <v>2.6952279936929653</v>
      </c>
      <c r="E715" s="57">
        <f t="shared" ca="1" si="96"/>
        <v>2.2954359041304384</v>
      </c>
      <c r="F715" s="57">
        <f t="shared" ca="1" si="96"/>
        <v>3.520155831930782</v>
      </c>
      <c r="G715" s="8" cm="1">
        <f t="array" aca="1" ref="G715" ca="1">SUM(IF(ISERROR(FIND($A$4:$F$4,G$4)),0,$A715:$F715))</f>
        <v>12.064523111862012</v>
      </c>
      <c r="H715" s="8" cm="1">
        <f t="array" aca="1" ref="H715" ca="1">SUM(IF(ISERROR(FIND($A$4:$F$4,H$4)),0,$A715:$F715))</f>
        <v>12.104224681663293</v>
      </c>
      <c r="I715" s="8" cm="1">
        <f t="array" aca="1" ref="I715" ca="1">SUM(IF(ISERROR(FIND($A$4:$F$4,I$4)),0,$A715:$F715))</f>
        <v>9.6002749000821197</v>
      </c>
      <c r="J715" s="8">
        <f t="shared" ca="1" si="93"/>
        <v>12.104224681663293</v>
      </c>
      <c r="K715" s="8" t="str">
        <f t="shared" ca="1" si="94"/>
        <v>ADF</v>
      </c>
      <c r="L715" s="8">
        <f ca="1">SMALL($J$5:$J$1004,ROWS($J$5:J715))</f>
        <v>12.283840486863015</v>
      </c>
      <c r="M715" s="10">
        <f ca="1">ROWS($J$5:J715)/COUNT($J$5:$J$1004)</f>
        <v>0.71099999999999997</v>
      </c>
      <c r="N715" s="10"/>
      <c r="O715" s="8" t="str">
        <f t="shared" ca="1" si="95"/>
        <v xml:space="preserve"> </v>
      </c>
      <c r="P715" s="8">
        <f t="shared" ca="1" si="95"/>
        <v>1</v>
      </c>
      <c r="Q715" s="8" t="str">
        <f t="shared" ca="1" si="95"/>
        <v xml:space="preserve"> </v>
      </c>
      <c r="S715" s="8">
        <f t="shared" ca="1" si="92"/>
        <v>1</v>
      </c>
      <c r="T715" s="8" t="str">
        <f t="shared" ca="1" si="92"/>
        <v/>
      </c>
      <c r="U715" s="8" t="str">
        <f t="shared" ca="1" si="92"/>
        <v/>
      </c>
      <c r="V715" s="8">
        <f t="shared" ca="1" si="92"/>
        <v>1</v>
      </c>
      <c r="W715" s="8" t="str">
        <f t="shared" ca="1" si="92"/>
        <v/>
      </c>
      <c r="X715" s="8">
        <f t="shared" ca="1" si="92"/>
        <v>1</v>
      </c>
    </row>
    <row r="716" spans="1:24" hidden="1" x14ac:dyDescent="0.25">
      <c r="A716" s="57">
        <f t="shared" ca="1" si="90"/>
        <v>2.0298169367784182</v>
      </c>
      <c r="B716" s="57">
        <f t="shared" ca="1" si="96"/>
        <v>4.282791754052127</v>
      </c>
      <c r="C716" s="57">
        <f t="shared" ca="1" si="96"/>
        <v>6.8882109976969037</v>
      </c>
      <c r="D716" s="57">
        <f t="shared" ca="1" si="96"/>
        <v>3.4045345814475443</v>
      </c>
      <c r="E716" s="57">
        <f t="shared" ca="1" si="96"/>
        <v>1.5843078217991664</v>
      </c>
      <c r="F716" s="57">
        <f t="shared" ca="1" si="96"/>
        <v>2.215688023652409</v>
      </c>
      <c r="G716" s="8" cm="1">
        <f t="array" aca="1" ref="G716" ca="1">SUM(IF(ISERROR(FIND($A$4:$F$4,G$4)),0,$A716:$F716))</f>
        <v>8.9180279344753224</v>
      </c>
      <c r="H716" s="8" cm="1">
        <f t="array" aca="1" ref="H716" ca="1">SUM(IF(ISERROR(FIND($A$4:$F$4,H$4)),0,$A716:$F716))</f>
        <v>7.650039541878372</v>
      </c>
      <c r="I716" s="8" cm="1">
        <f t="array" aca="1" ref="I716" ca="1">SUM(IF(ISERROR(FIND($A$4:$F$4,I$4)),0,$A716:$F716))</f>
        <v>8.0827875995037033</v>
      </c>
      <c r="J716" s="8">
        <f t="shared" ca="1" si="93"/>
        <v>8.9180279344753224</v>
      </c>
      <c r="K716" s="8" t="str">
        <f t="shared" ca="1" si="94"/>
        <v>AC</v>
      </c>
      <c r="L716" s="8">
        <f ca="1">SMALL($J$5:$J$1004,ROWS($J$5:J716))</f>
        <v>12.285100634822472</v>
      </c>
      <c r="M716" s="10">
        <f ca="1">ROWS($J$5:J716)/COUNT($J$5:$J$1004)</f>
        <v>0.71199999999999997</v>
      </c>
      <c r="N716" s="10"/>
      <c r="O716" s="8">
        <f t="shared" ca="1" si="95"/>
        <v>1</v>
      </c>
      <c r="P716" s="8" t="str">
        <f t="shared" ca="1" si="95"/>
        <v xml:space="preserve"> </v>
      </c>
      <c r="Q716" s="8" t="str">
        <f t="shared" ca="1" si="95"/>
        <v xml:space="preserve"> </v>
      </c>
      <c r="S716" s="8">
        <f t="shared" ca="1" si="92"/>
        <v>1</v>
      </c>
      <c r="T716" s="8" t="str">
        <f t="shared" ca="1" si="92"/>
        <v/>
      </c>
      <c r="U716" s="8">
        <f t="shared" ca="1" si="92"/>
        <v>1</v>
      </c>
      <c r="V716" s="8" t="str">
        <f t="shared" ca="1" si="92"/>
        <v/>
      </c>
      <c r="W716" s="8" t="str">
        <f t="shared" ca="1" si="92"/>
        <v/>
      </c>
      <c r="X716" s="8" t="str">
        <f t="shared" ca="1" si="92"/>
        <v/>
      </c>
    </row>
    <row r="717" spans="1:24" hidden="1" x14ac:dyDescent="0.25">
      <c r="A717" s="57">
        <f t="shared" ca="1" si="90"/>
        <v>3.3205128531041588</v>
      </c>
      <c r="B717" s="57">
        <f t="shared" ca="1" si="96"/>
        <v>2.6765536389166336</v>
      </c>
      <c r="C717" s="57">
        <f t="shared" ca="1" si="96"/>
        <v>4.2278779092748469</v>
      </c>
      <c r="D717" s="57">
        <f t="shared" ca="1" si="96"/>
        <v>2.8419553122798074</v>
      </c>
      <c r="E717" s="57">
        <f t="shared" ca="1" si="96"/>
        <v>2.0439421499643657</v>
      </c>
      <c r="F717" s="57">
        <f t="shared" ca="1" si="96"/>
        <v>2.123838847887801</v>
      </c>
      <c r="G717" s="8" cm="1">
        <f t="array" aca="1" ref="G717" ca="1">SUM(IF(ISERROR(FIND($A$4:$F$4,G$4)),0,$A717:$F717))</f>
        <v>7.5483907623790056</v>
      </c>
      <c r="H717" s="8" cm="1">
        <f t="array" aca="1" ref="H717" ca="1">SUM(IF(ISERROR(FIND($A$4:$F$4,H$4)),0,$A717:$F717))</f>
        <v>8.2863070132717667</v>
      </c>
      <c r="I717" s="8" cm="1">
        <f t="array" aca="1" ref="I717" ca="1">SUM(IF(ISERROR(FIND($A$4:$F$4,I$4)),0,$A717:$F717))</f>
        <v>6.8443346367688003</v>
      </c>
      <c r="J717" s="8">
        <f t="shared" ca="1" si="93"/>
        <v>8.2863070132717667</v>
      </c>
      <c r="K717" s="8" t="str">
        <f t="shared" ca="1" si="94"/>
        <v>ADF</v>
      </c>
      <c r="L717" s="8">
        <f ca="1">SMALL($J$5:$J$1004,ROWS($J$5:J717))</f>
        <v>12.286682334107397</v>
      </c>
      <c r="M717" s="10">
        <f ca="1">ROWS($J$5:J717)/COUNT($J$5:$J$1004)</f>
        <v>0.71299999999999997</v>
      </c>
      <c r="N717" s="10"/>
      <c r="O717" s="8" t="str">
        <f t="shared" ca="1" si="95"/>
        <v xml:space="preserve"> </v>
      </c>
      <c r="P717" s="8">
        <f t="shared" ca="1" si="95"/>
        <v>1</v>
      </c>
      <c r="Q717" s="8" t="str">
        <f t="shared" ca="1" si="95"/>
        <v xml:space="preserve"> </v>
      </c>
      <c r="S717" s="8">
        <f t="shared" ca="1" si="92"/>
        <v>1</v>
      </c>
      <c r="T717" s="8" t="str">
        <f t="shared" ca="1" si="92"/>
        <v/>
      </c>
      <c r="U717" s="8" t="str">
        <f t="shared" ca="1" si="92"/>
        <v/>
      </c>
      <c r="V717" s="8">
        <f t="shared" ca="1" si="92"/>
        <v>1</v>
      </c>
      <c r="W717" s="8" t="str">
        <f t="shared" ca="1" si="92"/>
        <v/>
      </c>
      <c r="X717" s="8">
        <f t="shared" ca="1" si="92"/>
        <v>1</v>
      </c>
    </row>
    <row r="718" spans="1:24" hidden="1" x14ac:dyDescent="0.25">
      <c r="A718" s="57">
        <f t="shared" ca="1" si="90"/>
        <v>3.8935610513343346</v>
      </c>
      <c r="B718" s="57">
        <f t="shared" ca="1" si="96"/>
        <v>3.0682830051764398</v>
      </c>
      <c r="C718" s="57">
        <f t="shared" ca="1" si="96"/>
        <v>6.519529002469989</v>
      </c>
      <c r="D718" s="57">
        <f t="shared" ca="1" si="96"/>
        <v>2.7674171143158071</v>
      </c>
      <c r="E718" s="57">
        <f t="shared" ca="1" si="96"/>
        <v>2.6927862387544512</v>
      </c>
      <c r="F718" s="57">
        <f t="shared" ca="1" si="96"/>
        <v>2.1685824598826144</v>
      </c>
      <c r="G718" s="8" cm="1">
        <f t="array" aca="1" ref="G718" ca="1">SUM(IF(ISERROR(FIND($A$4:$F$4,G$4)),0,$A718:$F718))</f>
        <v>10.413090053804323</v>
      </c>
      <c r="H718" s="8" cm="1">
        <f t="array" aca="1" ref="H718" ca="1">SUM(IF(ISERROR(FIND($A$4:$F$4,H$4)),0,$A718:$F718))</f>
        <v>8.829560625532757</v>
      </c>
      <c r="I718" s="8" cm="1">
        <f t="array" aca="1" ref="I718" ca="1">SUM(IF(ISERROR(FIND($A$4:$F$4,I$4)),0,$A718:$F718))</f>
        <v>7.929651703813505</v>
      </c>
      <c r="J718" s="8">
        <f t="shared" ca="1" si="93"/>
        <v>10.413090053804323</v>
      </c>
      <c r="K718" s="8" t="str">
        <f t="shared" ca="1" si="94"/>
        <v>AC</v>
      </c>
      <c r="L718" s="8">
        <f ca="1">SMALL($J$5:$J$1004,ROWS($J$5:J718))</f>
        <v>12.295333764675281</v>
      </c>
      <c r="M718" s="10">
        <f ca="1">ROWS($J$5:J718)/COUNT($J$5:$J$1004)</f>
        <v>0.71399999999999997</v>
      </c>
      <c r="N718" s="10"/>
      <c r="O718" s="8">
        <f t="shared" ca="1" si="95"/>
        <v>1</v>
      </c>
      <c r="P718" s="8" t="str">
        <f t="shared" ca="1" si="95"/>
        <v xml:space="preserve"> </v>
      </c>
      <c r="Q718" s="8" t="str">
        <f t="shared" ca="1" si="95"/>
        <v xml:space="preserve"> </v>
      </c>
      <c r="S718" s="8">
        <f t="shared" ca="1" si="92"/>
        <v>1</v>
      </c>
      <c r="T718" s="8" t="str">
        <f t="shared" ca="1" si="92"/>
        <v/>
      </c>
      <c r="U718" s="8">
        <f t="shared" ca="1" si="92"/>
        <v>1</v>
      </c>
      <c r="V718" s="8" t="str">
        <f t="shared" ca="1" si="92"/>
        <v/>
      </c>
      <c r="W718" s="8" t="str">
        <f t="shared" ca="1" si="92"/>
        <v/>
      </c>
      <c r="X718" s="8" t="str">
        <f t="shared" ca="1" si="92"/>
        <v/>
      </c>
    </row>
    <row r="719" spans="1:24" hidden="1" x14ac:dyDescent="0.25">
      <c r="A719" s="57">
        <f t="shared" ca="1" si="90"/>
        <v>3.4873034209283502</v>
      </c>
      <c r="B719" s="57">
        <f t="shared" ca="1" si="96"/>
        <v>2.2297469331482138</v>
      </c>
      <c r="C719" s="57">
        <f t="shared" ca="1" si="96"/>
        <v>4.6246699246023439</v>
      </c>
      <c r="D719" s="57">
        <f t="shared" ca="1" si="96"/>
        <v>5.2325331358716864</v>
      </c>
      <c r="E719" s="57">
        <f t="shared" ca="1" si="96"/>
        <v>1.3166960540589705</v>
      </c>
      <c r="F719" s="57">
        <f t="shared" ca="1" si="96"/>
        <v>2.0758582114387707</v>
      </c>
      <c r="G719" s="8" cm="1">
        <f t="array" aca="1" ref="G719" ca="1">SUM(IF(ISERROR(FIND($A$4:$F$4,G$4)),0,$A719:$F719))</f>
        <v>8.1119733455306946</v>
      </c>
      <c r="H719" s="8" cm="1">
        <f t="array" aca="1" ref="H719" ca="1">SUM(IF(ISERROR(FIND($A$4:$F$4,H$4)),0,$A719:$F719))</f>
        <v>10.795694768238807</v>
      </c>
      <c r="I719" s="8" cm="1">
        <f t="array" aca="1" ref="I719" ca="1">SUM(IF(ISERROR(FIND($A$4:$F$4,I$4)),0,$A719:$F719))</f>
        <v>5.622301198645955</v>
      </c>
      <c r="J719" s="8">
        <f t="shared" ca="1" si="93"/>
        <v>10.795694768238807</v>
      </c>
      <c r="K719" s="8" t="str">
        <f t="shared" ca="1" si="94"/>
        <v>ADF</v>
      </c>
      <c r="L719" s="8">
        <f ca="1">SMALL($J$5:$J$1004,ROWS($J$5:J719))</f>
        <v>12.300280732815377</v>
      </c>
      <c r="M719" s="10">
        <f ca="1">ROWS($J$5:J719)/COUNT($J$5:$J$1004)</f>
        <v>0.71499999999999997</v>
      </c>
      <c r="N719" s="10"/>
      <c r="O719" s="8" t="str">
        <f t="shared" ca="1" si="95"/>
        <v xml:space="preserve"> </v>
      </c>
      <c r="P719" s="8">
        <f t="shared" ca="1" si="95"/>
        <v>1</v>
      </c>
      <c r="Q719" s="8" t="str">
        <f t="shared" ca="1" si="95"/>
        <v xml:space="preserve"> </v>
      </c>
      <c r="S719" s="8">
        <f t="shared" ca="1" si="92"/>
        <v>1</v>
      </c>
      <c r="T719" s="8" t="str">
        <f t="shared" ca="1" si="92"/>
        <v/>
      </c>
      <c r="U719" s="8" t="str">
        <f t="shared" ca="1" si="92"/>
        <v/>
      </c>
      <c r="V719" s="8">
        <f t="shared" ca="1" si="92"/>
        <v>1</v>
      </c>
      <c r="W719" s="8" t="str">
        <f t="shared" ca="1" si="92"/>
        <v/>
      </c>
      <c r="X719" s="8">
        <f t="shared" ca="1" si="92"/>
        <v>1</v>
      </c>
    </row>
    <row r="720" spans="1:24" hidden="1" x14ac:dyDescent="0.25">
      <c r="A720" s="57">
        <f t="shared" ca="1" si="90"/>
        <v>3.3608694967828585</v>
      </c>
      <c r="B720" s="57">
        <f t="shared" ca="1" si="96"/>
        <v>1.2489045447473002</v>
      </c>
      <c r="C720" s="57">
        <f t="shared" ca="1" si="96"/>
        <v>7.2045555665283931</v>
      </c>
      <c r="D720" s="57">
        <f t="shared" ca="1" si="96"/>
        <v>5.0249105043079894</v>
      </c>
      <c r="E720" s="57">
        <f t="shared" ca="1" si="96"/>
        <v>2.8443627340668982</v>
      </c>
      <c r="F720" s="57">
        <f t="shared" ca="1" si="96"/>
        <v>2.3771382592496111</v>
      </c>
      <c r="G720" s="8" cm="1">
        <f t="array" aca="1" ref="G720" ca="1">SUM(IF(ISERROR(FIND($A$4:$F$4,G$4)),0,$A720:$F720))</f>
        <v>10.565425063311253</v>
      </c>
      <c r="H720" s="8" cm="1">
        <f t="array" aca="1" ref="H720" ca="1">SUM(IF(ISERROR(FIND($A$4:$F$4,H$4)),0,$A720:$F720))</f>
        <v>10.762918260340458</v>
      </c>
      <c r="I720" s="8" cm="1">
        <f t="array" aca="1" ref="I720" ca="1">SUM(IF(ISERROR(FIND($A$4:$F$4,I$4)),0,$A720:$F720))</f>
        <v>6.4704055380638099</v>
      </c>
      <c r="J720" s="8">
        <f t="shared" ca="1" si="93"/>
        <v>10.762918260340458</v>
      </c>
      <c r="K720" s="8" t="str">
        <f t="shared" ca="1" si="94"/>
        <v>ADF</v>
      </c>
      <c r="L720" s="8">
        <f ca="1">SMALL($J$5:$J$1004,ROWS($J$5:J720))</f>
        <v>12.301081720751593</v>
      </c>
      <c r="M720" s="10">
        <f ca="1">ROWS($J$5:J720)/COUNT($J$5:$J$1004)</f>
        <v>0.71599999999999997</v>
      </c>
      <c r="N720" s="10"/>
      <c r="O720" s="8" t="str">
        <f t="shared" ca="1" si="95"/>
        <v xml:space="preserve"> </v>
      </c>
      <c r="P720" s="8">
        <f t="shared" ca="1" si="95"/>
        <v>1</v>
      </c>
      <c r="Q720" s="8" t="str">
        <f t="shared" ca="1" si="95"/>
        <v xml:space="preserve"> </v>
      </c>
      <c r="S720" s="8">
        <f t="shared" ca="1" si="92"/>
        <v>1</v>
      </c>
      <c r="T720" s="8" t="str">
        <f t="shared" ca="1" si="92"/>
        <v/>
      </c>
      <c r="U720" s="8" t="str">
        <f t="shared" ca="1" si="92"/>
        <v/>
      </c>
      <c r="V720" s="8">
        <f t="shared" ca="1" si="92"/>
        <v>1</v>
      </c>
      <c r="W720" s="8" t="str">
        <f t="shared" ca="1" si="92"/>
        <v/>
      </c>
      <c r="X720" s="8">
        <f t="shared" ca="1" si="92"/>
        <v>1</v>
      </c>
    </row>
    <row r="721" spans="1:24" hidden="1" x14ac:dyDescent="0.25">
      <c r="A721" s="57">
        <f t="shared" ca="1" si="90"/>
        <v>2.021894405993002</v>
      </c>
      <c r="B721" s="57">
        <f t="shared" ca="1" si="96"/>
        <v>4.4996382200148588</v>
      </c>
      <c r="C721" s="57">
        <f t="shared" ca="1" si="96"/>
        <v>6.6836688694356203</v>
      </c>
      <c r="D721" s="57">
        <f t="shared" ca="1" si="96"/>
        <v>2.6930726109232777</v>
      </c>
      <c r="E721" s="57">
        <f t="shared" ca="1" si="96"/>
        <v>1.1231984763888316</v>
      </c>
      <c r="F721" s="57">
        <f t="shared" ca="1" si="96"/>
        <v>2.2141788433271374</v>
      </c>
      <c r="G721" s="8" cm="1">
        <f t="array" aca="1" ref="G721" ca="1">SUM(IF(ISERROR(FIND($A$4:$F$4,G$4)),0,$A721:$F721))</f>
        <v>8.7055632754286218</v>
      </c>
      <c r="H721" s="8" cm="1">
        <f t="array" aca="1" ref="H721" ca="1">SUM(IF(ISERROR(FIND($A$4:$F$4,H$4)),0,$A721:$F721))</f>
        <v>6.9291458602434171</v>
      </c>
      <c r="I721" s="8" cm="1">
        <f t="array" aca="1" ref="I721" ca="1">SUM(IF(ISERROR(FIND($A$4:$F$4,I$4)),0,$A721:$F721))</f>
        <v>7.8370155397308281</v>
      </c>
      <c r="J721" s="8">
        <f t="shared" ca="1" si="93"/>
        <v>8.7055632754286218</v>
      </c>
      <c r="K721" s="8" t="str">
        <f t="shared" ca="1" si="94"/>
        <v>AC</v>
      </c>
      <c r="L721" s="8">
        <f ca="1">SMALL($J$5:$J$1004,ROWS($J$5:J721))</f>
        <v>12.309178026826963</v>
      </c>
      <c r="M721" s="10">
        <f ca="1">ROWS($J$5:J721)/COUNT($J$5:$J$1004)</f>
        <v>0.71699999999999997</v>
      </c>
      <c r="N721" s="10"/>
      <c r="O721" s="8">
        <f t="shared" ca="1" si="95"/>
        <v>1</v>
      </c>
      <c r="P721" s="8" t="str">
        <f t="shared" ca="1" si="95"/>
        <v xml:space="preserve"> </v>
      </c>
      <c r="Q721" s="8" t="str">
        <f t="shared" ca="1" si="95"/>
        <v xml:space="preserve"> </v>
      </c>
      <c r="S721" s="8">
        <f t="shared" ca="1" si="92"/>
        <v>1</v>
      </c>
      <c r="T721" s="8" t="str">
        <f t="shared" ca="1" si="92"/>
        <v/>
      </c>
      <c r="U721" s="8">
        <f t="shared" ca="1" si="92"/>
        <v>1</v>
      </c>
      <c r="V721" s="8" t="str">
        <f t="shared" ca="1" si="92"/>
        <v/>
      </c>
      <c r="W721" s="8" t="str">
        <f t="shared" ca="1" si="92"/>
        <v/>
      </c>
      <c r="X721" s="8" t="str">
        <f t="shared" ca="1" si="92"/>
        <v/>
      </c>
    </row>
    <row r="722" spans="1:24" hidden="1" x14ac:dyDescent="0.25">
      <c r="A722" s="57">
        <f t="shared" ca="1" si="90"/>
        <v>4.5752159886280035</v>
      </c>
      <c r="B722" s="57">
        <f t="shared" ca="1" si="96"/>
        <v>2.9293302420341827</v>
      </c>
      <c r="C722" s="57">
        <f t="shared" ca="1" si="96"/>
        <v>4.8319994442191216</v>
      </c>
      <c r="D722" s="57">
        <f t="shared" ca="1" si="96"/>
        <v>4.716350271312459</v>
      </c>
      <c r="E722" s="57">
        <f t="shared" ca="1" si="96"/>
        <v>2.8926623069911832</v>
      </c>
      <c r="F722" s="57">
        <f t="shared" ca="1" si="96"/>
        <v>2.9210547376232392</v>
      </c>
      <c r="G722" s="8" cm="1">
        <f t="array" aca="1" ref="G722" ca="1">SUM(IF(ISERROR(FIND($A$4:$F$4,G$4)),0,$A722:$F722))</f>
        <v>9.4072154328471242</v>
      </c>
      <c r="H722" s="8" cm="1">
        <f t="array" aca="1" ref="H722" ca="1">SUM(IF(ISERROR(FIND($A$4:$F$4,H$4)),0,$A722:$F722))</f>
        <v>12.212620997563702</v>
      </c>
      <c r="I722" s="8" cm="1">
        <f t="array" aca="1" ref="I722" ca="1">SUM(IF(ISERROR(FIND($A$4:$F$4,I$4)),0,$A722:$F722))</f>
        <v>8.7430472866486042</v>
      </c>
      <c r="J722" s="8">
        <f t="shared" ca="1" si="93"/>
        <v>12.212620997563702</v>
      </c>
      <c r="K722" s="8" t="str">
        <f t="shared" ca="1" si="94"/>
        <v>ADF</v>
      </c>
      <c r="L722" s="8">
        <f ca="1">SMALL($J$5:$J$1004,ROWS($J$5:J722))</f>
        <v>12.326690463526731</v>
      </c>
      <c r="M722" s="10">
        <f ca="1">ROWS($J$5:J722)/COUNT($J$5:$J$1004)</f>
        <v>0.71799999999999997</v>
      </c>
      <c r="N722" s="10"/>
      <c r="O722" s="8" t="str">
        <f t="shared" ca="1" si="95"/>
        <v xml:space="preserve"> </v>
      </c>
      <c r="P722" s="8">
        <f t="shared" ca="1" si="95"/>
        <v>1</v>
      </c>
      <c r="Q722" s="8" t="str">
        <f t="shared" ca="1" si="95"/>
        <v xml:space="preserve"> </v>
      </c>
      <c r="S722" s="8">
        <f t="shared" ca="1" si="92"/>
        <v>1</v>
      </c>
      <c r="T722" s="8" t="str">
        <f t="shared" ca="1" si="92"/>
        <v/>
      </c>
      <c r="U722" s="8" t="str">
        <f t="shared" ca="1" si="92"/>
        <v/>
      </c>
      <c r="V722" s="8">
        <f t="shared" ca="1" si="92"/>
        <v>1</v>
      </c>
      <c r="W722" s="8" t="str">
        <f t="shared" ca="1" si="92"/>
        <v/>
      </c>
      <c r="X722" s="8">
        <f t="shared" ca="1" si="92"/>
        <v>1</v>
      </c>
    </row>
    <row r="723" spans="1:24" hidden="1" x14ac:dyDescent="0.25">
      <c r="A723" s="57">
        <f t="shared" ca="1" si="90"/>
        <v>2.8949070696924082</v>
      </c>
      <c r="B723" s="57">
        <f t="shared" ca="1" si="96"/>
        <v>1.1513201902510706</v>
      </c>
      <c r="C723" s="57">
        <f t="shared" ca="1" si="96"/>
        <v>6.3080181599900751</v>
      </c>
      <c r="D723" s="57">
        <f t="shared" ca="1" si="96"/>
        <v>2.1463305395980043</v>
      </c>
      <c r="E723" s="57">
        <f t="shared" ca="1" si="96"/>
        <v>2.4747359468320895</v>
      </c>
      <c r="F723" s="57">
        <f t="shared" ca="1" si="96"/>
        <v>2.6575987269824903</v>
      </c>
      <c r="G723" s="8" cm="1">
        <f t="array" aca="1" ref="G723" ca="1">SUM(IF(ISERROR(FIND($A$4:$F$4,G$4)),0,$A723:$F723))</f>
        <v>9.2029252296824833</v>
      </c>
      <c r="H723" s="8" cm="1">
        <f t="array" aca="1" ref="H723" ca="1">SUM(IF(ISERROR(FIND($A$4:$F$4,H$4)),0,$A723:$F723))</f>
        <v>7.6988363362729029</v>
      </c>
      <c r="I723" s="8" cm="1">
        <f t="array" aca="1" ref="I723" ca="1">SUM(IF(ISERROR(FIND($A$4:$F$4,I$4)),0,$A723:$F723))</f>
        <v>6.2836548640656504</v>
      </c>
      <c r="J723" s="8">
        <f t="shared" ca="1" si="93"/>
        <v>9.2029252296824833</v>
      </c>
      <c r="K723" s="8" t="str">
        <f t="shared" ca="1" si="94"/>
        <v>AC</v>
      </c>
      <c r="L723" s="8">
        <f ca="1">SMALL($J$5:$J$1004,ROWS($J$5:J723))</f>
        <v>12.328501048485844</v>
      </c>
      <c r="M723" s="10">
        <f ca="1">ROWS($J$5:J723)/COUNT($J$5:$J$1004)</f>
        <v>0.71899999999999997</v>
      </c>
      <c r="N723" s="10"/>
      <c r="O723" s="8">
        <f t="shared" ca="1" si="95"/>
        <v>1</v>
      </c>
      <c r="P723" s="8" t="str">
        <f t="shared" ca="1" si="95"/>
        <v xml:space="preserve"> </v>
      </c>
      <c r="Q723" s="8" t="str">
        <f t="shared" ca="1" si="95"/>
        <v xml:space="preserve"> </v>
      </c>
      <c r="S723" s="8">
        <f t="shared" ca="1" si="92"/>
        <v>1</v>
      </c>
      <c r="T723" s="8" t="str">
        <f t="shared" ca="1" si="92"/>
        <v/>
      </c>
      <c r="U723" s="8">
        <f t="shared" ca="1" si="92"/>
        <v>1</v>
      </c>
      <c r="V723" s="8" t="str">
        <f t="shared" ca="1" si="92"/>
        <v/>
      </c>
      <c r="W723" s="8" t="str">
        <f t="shared" ca="1" si="92"/>
        <v/>
      </c>
      <c r="X723" s="8" t="str">
        <f t="shared" ca="1" si="92"/>
        <v/>
      </c>
    </row>
    <row r="724" spans="1:24" hidden="1" x14ac:dyDescent="0.25">
      <c r="A724" s="57">
        <f t="shared" ca="1" si="90"/>
        <v>5.3701790797187581</v>
      </c>
      <c r="B724" s="57">
        <f t="shared" ca="1" si="96"/>
        <v>2.5252339740096357</v>
      </c>
      <c r="C724" s="57">
        <f t="shared" ca="1" si="96"/>
        <v>7.4684861085359646</v>
      </c>
      <c r="D724" s="57">
        <f t="shared" ca="1" si="96"/>
        <v>4.4570029695416462</v>
      </c>
      <c r="E724" s="57">
        <f t="shared" ca="1" si="96"/>
        <v>1.171687732815577</v>
      </c>
      <c r="F724" s="57">
        <f t="shared" ca="1" si="96"/>
        <v>3.3329466758329875</v>
      </c>
      <c r="G724" s="8" cm="1">
        <f t="array" aca="1" ref="G724" ca="1">SUM(IF(ISERROR(FIND($A$4:$F$4,G$4)),0,$A724:$F724))</f>
        <v>12.838665188254723</v>
      </c>
      <c r="H724" s="8" cm="1">
        <f t="array" aca="1" ref="H724" ca="1">SUM(IF(ISERROR(FIND($A$4:$F$4,H$4)),0,$A724:$F724))</f>
        <v>13.160128725093392</v>
      </c>
      <c r="I724" s="8" cm="1">
        <f t="array" aca="1" ref="I724" ca="1">SUM(IF(ISERROR(FIND($A$4:$F$4,I$4)),0,$A724:$F724))</f>
        <v>7.0298683826582007</v>
      </c>
      <c r="J724" s="8">
        <f t="shared" ca="1" si="93"/>
        <v>13.160128725093392</v>
      </c>
      <c r="K724" s="8" t="str">
        <f t="shared" ca="1" si="94"/>
        <v>ADF</v>
      </c>
      <c r="L724" s="8">
        <f ca="1">SMALL($J$5:$J$1004,ROWS($J$5:J724))</f>
        <v>12.333258589684126</v>
      </c>
      <c r="M724" s="10">
        <f ca="1">ROWS($J$5:J724)/COUNT($J$5:$J$1004)</f>
        <v>0.72</v>
      </c>
      <c r="N724" s="10"/>
      <c r="O724" s="8" t="str">
        <f t="shared" ca="1" si="95"/>
        <v xml:space="preserve"> </v>
      </c>
      <c r="P724" s="8">
        <f t="shared" ca="1" si="95"/>
        <v>1</v>
      </c>
      <c r="Q724" s="8" t="str">
        <f t="shared" ca="1" si="95"/>
        <v xml:space="preserve"> </v>
      </c>
      <c r="S724" s="8">
        <f t="shared" ca="1" si="92"/>
        <v>1</v>
      </c>
      <c r="T724" s="8" t="str">
        <f t="shared" ca="1" si="92"/>
        <v/>
      </c>
      <c r="U724" s="8" t="str">
        <f t="shared" ca="1" si="92"/>
        <v/>
      </c>
      <c r="V724" s="8">
        <f t="shared" ca="1" si="92"/>
        <v>1</v>
      </c>
      <c r="W724" s="8" t="str">
        <f t="shared" ca="1" si="92"/>
        <v/>
      </c>
      <c r="X724" s="8">
        <f t="shared" ca="1" si="92"/>
        <v>1</v>
      </c>
    </row>
    <row r="725" spans="1:24" hidden="1" x14ac:dyDescent="0.25">
      <c r="A725" s="57">
        <f t="shared" ca="1" si="90"/>
        <v>3.1122110817851807</v>
      </c>
      <c r="B725" s="57">
        <f t="shared" ca="1" si="96"/>
        <v>1.0774024097210804</v>
      </c>
      <c r="C725" s="57">
        <f t="shared" ca="1" si="96"/>
        <v>4.8518886168662743</v>
      </c>
      <c r="D725" s="57">
        <f t="shared" ca="1" si="96"/>
        <v>4.5601745379486491</v>
      </c>
      <c r="E725" s="57">
        <f t="shared" ca="1" si="96"/>
        <v>2.3362975242787023</v>
      </c>
      <c r="F725" s="57">
        <f t="shared" ca="1" si="96"/>
        <v>3.0851236755093465</v>
      </c>
      <c r="G725" s="8" cm="1">
        <f t="array" aca="1" ref="G725" ca="1">SUM(IF(ISERROR(FIND($A$4:$F$4,G$4)),0,$A725:$F725))</f>
        <v>7.964099698651455</v>
      </c>
      <c r="H725" s="8" cm="1">
        <f t="array" aca="1" ref="H725" ca="1">SUM(IF(ISERROR(FIND($A$4:$F$4,H$4)),0,$A725:$F725))</f>
        <v>10.757509295243176</v>
      </c>
      <c r="I725" s="8" cm="1">
        <f t="array" aca="1" ref="I725" ca="1">SUM(IF(ISERROR(FIND($A$4:$F$4,I$4)),0,$A725:$F725))</f>
        <v>6.4988236095091292</v>
      </c>
      <c r="J725" s="8">
        <f t="shared" ca="1" si="93"/>
        <v>10.757509295243176</v>
      </c>
      <c r="K725" s="8" t="str">
        <f t="shared" ca="1" si="94"/>
        <v>ADF</v>
      </c>
      <c r="L725" s="8">
        <f ca="1">SMALL($J$5:$J$1004,ROWS($J$5:J725))</f>
        <v>12.337765294488456</v>
      </c>
      <c r="M725" s="10">
        <f ca="1">ROWS($J$5:J725)/COUNT($J$5:$J$1004)</f>
        <v>0.72099999999999997</v>
      </c>
      <c r="N725" s="10"/>
      <c r="O725" s="8" t="str">
        <f t="shared" ca="1" si="95"/>
        <v xml:space="preserve"> </v>
      </c>
      <c r="P725" s="8">
        <f t="shared" ca="1" si="95"/>
        <v>1</v>
      </c>
      <c r="Q725" s="8" t="str">
        <f t="shared" ca="1" si="95"/>
        <v xml:space="preserve"> </v>
      </c>
      <c r="S725" s="8">
        <f t="shared" ca="1" si="92"/>
        <v>1</v>
      </c>
      <c r="T725" s="8" t="str">
        <f t="shared" ca="1" si="92"/>
        <v/>
      </c>
      <c r="U725" s="8" t="str">
        <f t="shared" ca="1" si="92"/>
        <v/>
      </c>
      <c r="V725" s="8">
        <f t="shared" ca="1" si="92"/>
        <v>1</v>
      </c>
      <c r="W725" s="8" t="str">
        <f t="shared" ca="1" si="92"/>
        <v/>
      </c>
      <c r="X725" s="8">
        <f t="shared" ca="1" si="92"/>
        <v>1</v>
      </c>
    </row>
    <row r="726" spans="1:24" hidden="1" x14ac:dyDescent="0.25">
      <c r="A726" s="57">
        <f t="shared" ca="1" si="90"/>
        <v>3.2761754388355095</v>
      </c>
      <c r="B726" s="57">
        <f t="shared" ca="1" si="96"/>
        <v>4.0341597435806289</v>
      </c>
      <c r="C726" s="57">
        <f t="shared" ca="1" si="96"/>
        <v>5.1943142162302696</v>
      </c>
      <c r="D726" s="57">
        <f t="shared" ca="1" si="96"/>
        <v>3.2149326522064268</v>
      </c>
      <c r="E726" s="57">
        <f t="shared" ca="1" si="96"/>
        <v>2.7030098253452355</v>
      </c>
      <c r="F726" s="57">
        <f t="shared" ca="1" si="96"/>
        <v>2.2836310552046211</v>
      </c>
      <c r="G726" s="8" cm="1">
        <f t="array" aca="1" ref="G726" ca="1">SUM(IF(ISERROR(FIND($A$4:$F$4,G$4)),0,$A726:$F726))</f>
        <v>8.47048965506578</v>
      </c>
      <c r="H726" s="8" cm="1">
        <f t="array" aca="1" ref="H726" ca="1">SUM(IF(ISERROR(FIND($A$4:$F$4,H$4)),0,$A726:$F726))</f>
        <v>8.7747391462465565</v>
      </c>
      <c r="I726" s="8" cm="1">
        <f t="array" aca="1" ref="I726" ca="1">SUM(IF(ISERROR(FIND($A$4:$F$4,I$4)),0,$A726:$F726))</f>
        <v>9.0208006241304854</v>
      </c>
      <c r="J726" s="8">
        <f t="shared" ca="1" si="93"/>
        <v>9.0208006241304854</v>
      </c>
      <c r="K726" s="8" t="str">
        <f t="shared" ca="1" si="94"/>
        <v>BEF</v>
      </c>
      <c r="L726" s="8">
        <f ca="1">SMALL($J$5:$J$1004,ROWS($J$5:J726))</f>
        <v>12.342455555499882</v>
      </c>
      <c r="M726" s="10">
        <f ca="1">ROWS($J$5:J726)/COUNT($J$5:$J$1004)</f>
        <v>0.72199999999999998</v>
      </c>
      <c r="N726" s="10"/>
      <c r="O726" s="8" t="str">
        <f t="shared" ca="1" si="95"/>
        <v xml:space="preserve"> </v>
      </c>
      <c r="P726" s="8" t="str">
        <f t="shared" ca="1" si="95"/>
        <v xml:space="preserve"> </v>
      </c>
      <c r="Q726" s="8">
        <f t="shared" ca="1" si="95"/>
        <v>1</v>
      </c>
      <c r="S726" s="8" t="str">
        <f t="shared" ca="1" si="92"/>
        <v/>
      </c>
      <c r="T726" s="8">
        <f t="shared" ca="1" si="92"/>
        <v>1</v>
      </c>
      <c r="U726" s="8" t="str">
        <f t="shared" ca="1" si="92"/>
        <v/>
      </c>
      <c r="V726" s="8" t="str">
        <f t="shared" ca="1" si="92"/>
        <v/>
      </c>
      <c r="W726" s="8">
        <f t="shared" ca="1" si="92"/>
        <v>1</v>
      </c>
      <c r="X726" s="8">
        <f t="shared" ca="1" si="92"/>
        <v>1</v>
      </c>
    </row>
    <row r="727" spans="1:24" hidden="1" x14ac:dyDescent="0.25">
      <c r="A727" s="57">
        <f t="shared" ca="1" si="90"/>
        <v>5.9430404804160819</v>
      </c>
      <c r="B727" s="57">
        <f t="shared" ca="1" si="96"/>
        <v>1.909423328144801</v>
      </c>
      <c r="C727" s="57">
        <f t="shared" ca="1" si="96"/>
        <v>5.5448294103981368</v>
      </c>
      <c r="D727" s="57">
        <f t="shared" ca="1" si="96"/>
        <v>4.21856355848597</v>
      </c>
      <c r="E727" s="57">
        <f t="shared" ca="1" si="96"/>
        <v>1.1534605847331822</v>
      </c>
      <c r="F727" s="57">
        <f t="shared" ca="1" si="96"/>
        <v>2.4198862796660916</v>
      </c>
      <c r="G727" s="8" cm="1">
        <f t="array" aca="1" ref="G727" ca="1">SUM(IF(ISERROR(FIND($A$4:$F$4,G$4)),0,$A727:$F727))</f>
        <v>11.487869890814219</v>
      </c>
      <c r="H727" s="8" cm="1">
        <f t="array" aca="1" ref="H727" ca="1">SUM(IF(ISERROR(FIND($A$4:$F$4,H$4)),0,$A727:$F727))</f>
        <v>12.581490318568143</v>
      </c>
      <c r="I727" s="8" cm="1">
        <f t="array" aca="1" ref="I727" ca="1">SUM(IF(ISERROR(FIND($A$4:$F$4,I$4)),0,$A727:$F727))</f>
        <v>5.4827701925440753</v>
      </c>
      <c r="J727" s="8">
        <f t="shared" ca="1" si="93"/>
        <v>12.581490318568143</v>
      </c>
      <c r="K727" s="8" t="str">
        <f t="shared" ca="1" si="94"/>
        <v>ADF</v>
      </c>
      <c r="L727" s="8">
        <f ca="1">SMALL($J$5:$J$1004,ROWS($J$5:J727))</f>
        <v>12.342522949451004</v>
      </c>
      <c r="M727" s="10">
        <f ca="1">ROWS($J$5:J727)/COUNT($J$5:$J$1004)</f>
        <v>0.72299999999999998</v>
      </c>
      <c r="N727" s="10"/>
      <c r="O727" s="8" t="str">
        <f t="shared" ca="1" si="95"/>
        <v xml:space="preserve"> </v>
      </c>
      <c r="P727" s="8">
        <f t="shared" ca="1" si="95"/>
        <v>1</v>
      </c>
      <c r="Q727" s="8" t="str">
        <f t="shared" ca="1" si="95"/>
        <v xml:space="preserve"> </v>
      </c>
      <c r="S727" s="8">
        <f t="shared" ca="1" si="92"/>
        <v>1</v>
      </c>
      <c r="T727" s="8" t="str">
        <f t="shared" ca="1" si="92"/>
        <v/>
      </c>
      <c r="U727" s="8" t="str">
        <f t="shared" ca="1" si="92"/>
        <v/>
      </c>
      <c r="V727" s="8">
        <f t="shared" ca="1" si="92"/>
        <v>1</v>
      </c>
      <c r="W727" s="8" t="str">
        <f t="shared" ca="1" si="92"/>
        <v/>
      </c>
      <c r="X727" s="8">
        <f t="shared" ca="1" si="92"/>
        <v>1</v>
      </c>
    </row>
    <row r="728" spans="1:24" hidden="1" x14ac:dyDescent="0.25">
      <c r="A728" s="57">
        <f t="shared" ca="1" si="90"/>
        <v>2.3168176428141742</v>
      </c>
      <c r="B728" s="57">
        <f t="shared" ca="1" si="96"/>
        <v>1.8308653209213031</v>
      </c>
      <c r="C728" s="57">
        <f t="shared" ca="1" si="96"/>
        <v>7.8971316253572699</v>
      </c>
      <c r="D728" s="57">
        <f t="shared" ca="1" si="96"/>
        <v>4.3349767321338337</v>
      </c>
      <c r="E728" s="57">
        <f t="shared" ca="1" si="96"/>
        <v>1.3797755962452074</v>
      </c>
      <c r="F728" s="57">
        <f t="shared" ca="1" si="96"/>
        <v>3.3788606117619069</v>
      </c>
      <c r="G728" s="8" cm="1">
        <f t="array" aca="1" ref="G728" ca="1">SUM(IF(ISERROR(FIND($A$4:$F$4,G$4)),0,$A728:$F728))</f>
        <v>10.213949268171444</v>
      </c>
      <c r="H728" s="8" cm="1">
        <f t="array" aca="1" ref="H728" ca="1">SUM(IF(ISERROR(FIND($A$4:$F$4,H$4)),0,$A728:$F728))</f>
        <v>10.030654986709914</v>
      </c>
      <c r="I728" s="8" cm="1">
        <f t="array" aca="1" ref="I728" ca="1">SUM(IF(ISERROR(FIND($A$4:$F$4,I$4)),0,$A728:$F728))</f>
        <v>6.5895015289284178</v>
      </c>
      <c r="J728" s="8">
        <f t="shared" ca="1" si="93"/>
        <v>10.213949268171444</v>
      </c>
      <c r="K728" s="8" t="str">
        <f t="shared" ca="1" si="94"/>
        <v>AC</v>
      </c>
      <c r="L728" s="8">
        <f ca="1">SMALL($J$5:$J$1004,ROWS($J$5:J728))</f>
        <v>12.355247269633733</v>
      </c>
      <c r="M728" s="10">
        <f ca="1">ROWS($J$5:J728)/COUNT($J$5:$J$1004)</f>
        <v>0.72399999999999998</v>
      </c>
      <c r="N728" s="10"/>
      <c r="O728" s="8">
        <f t="shared" ca="1" si="95"/>
        <v>1</v>
      </c>
      <c r="P728" s="8" t="str">
        <f t="shared" ca="1" si="95"/>
        <v xml:space="preserve"> </v>
      </c>
      <c r="Q728" s="8" t="str">
        <f t="shared" ca="1" si="95"/>
        <v xml:space="preserve"> </v>
      </c>
      <c r="S728" s="8">
        <f t="shared" ca="1" si="92"/>
        <v>1</v>
      </c>
      <c r="T728" s="8" t="str">
        <f t="shared" ca="1" si="92"/>
        <v/>
      </c>
      <c r="U728" s="8">
        <f t="shared" ca="1" si="92"/>
        <v>1</v>
      </c>
      <c r="V728" s="8" t="str">
        <f t="shared" ca="1" si="92"/>
        <v/>
      </c>
      <c r="W728" s="8" t="str">
        <f t="shared" ca="1" si="92"/>
        <v/>
      </c>
      <c r="X728" s="8" t="str">
        <f t="shared" ca="1" si="92"/>
        <v/>
      </c>
    </row>
    <row r="729" spans="1:24" hidden="1" x14ac:dyDescent="0.25">
      <c r="A729" s="57">
        <f t="shared" ca="1" si="90"/>
        <v>4.5131237146515168</v>
      </c>
      <c r="B729" s="57">
        <f t="shared" ca="1" si="96"/>
        <v>1.8379709947149054</v>
      </c>
      <c r="C729" s="57">
        <f t="shared" ca="1" si="96"/>
        <v>4.8826013842626592</v>
      </c>
      <c r="D729" s="57">
        <f t="shared" ca="1" si="96"/>
        <v>2.7753739026144864</v>
      </c>
      <c r="E729" s="57">
        <f t="shared" ca="1" si="96"/>
        <v>1.3480120725428986</v>
      </c>
      <c r="F729" s="57">
        <f t="shared" ca="1" si="96"/>
        <v>3.5832303918515143</v>
      </c>
      <c r="G729" s="8" cm="1">
        <f t="array" aca="1" ref="G729" ca="1">SUM(IF(ISERROR(FIND($A$4:$F$4,G$4)),0,$A729:$F729))</f>
        <v>9.395725098914177</v>
      </c>
      <c r="H729" s="8" cm="1">
        <f t="array" aca="1" ref="H729" ca="1">SUM(IF(ISERROR(FIND($A$4:$F$4,H$4)),0,$A729:$F729))</f>
        <v>10.871728009117518</v>
      </c>
      <c r="I729" s="8" cm="1">
        <f t="array" aca="1" ref="I729" ca="1">SUM(IF(ISERROR(FIND($A$4:$F$4,I$4)),0,$A729:$F729))</f>
        <v>6.7692134591093183</v>
      </c>
      <c r="J729" s="8">
        <f t="shared" ca="1" si="93"/>
        <v>10.871728009117518</v>
      </c>
      <c r="K729" s="8" t="str">
        <f t="shared" ca="1" si="94"/>
        <v>ADF</v>
      </c>
      <c r="L729" s="8">
        <f ca="1">SMALL($J$5:$J$1004,ROWS($J$5:J729))</f>
        <v>12.357944384847013</v>
      </c>
      <c r="M729" s="10">
        <f ca="1">ROWS($J$5:J729)/COUNT($J$5:$J$1004)</f>
        <v>0.72499999999999998</v>
      </c>
      <c r="N729" s="10"/>
      <c r="O729" s="8" t="str">
        <f t="shared" ca="1" si="95"/>
        <v xml:space="preserve"> </v>
      </c>
      <c r="P729" s="8">
        <f t="shared" ca="1" si="95"/>
        <v>1</v>
      </c>
      <c r="Q729" s="8" t="str">
        <f t="shared" ca="1" si="95"/>
        <v xml:space="preserve"> </v>
      </c>
      <c r="S729" s="8">
        <f t="shared" ca="1" si="92"/>
        <v>1</v>
      </c>
      <c r="T729" s="8" t="str">
        <f t="shared" ca="1" si="92"/>
        <v/>
      </c>
      <c r="U729" s="8" t="str">
        <f t="shared" ca="1" si="92"/>
        <v/>
      </c>
      <c r="V729" s="8">
        <f t="shared" ca="1" si="92"/>
        <v>1</v>
      </c>
      <c r="W729" s="8" t="str">
        <f t="shared" ca="1" si="92"/>
        <v/>
      </c>
      <c r="X729" s="8">
        <f t="shared" ca="1" si="92"/>
        <v>1</v>
      </c>
    </row>
    <row r="730" spans="1:24" hidden="1" x14ac:dyDescent="0.25">
      <c r="A730" s="57">
        <f t="shared" ca="1" si="90"/>
        <v>2.9031295006204525</v>
      </c>
      <c r="B730" s="57">
        <f t="shared" ca="1" si="96"/>
        <v>1.9920163853137685</v>
      </c>
      <c r="C730" s="57">
        <f t="shared" ca="1" si="96"/>
        <v>4.147509338039006</v>
      </c>
      <c r="D730" s="57">
        <f t="shared" ca="1" si="96"/>
        <v>2.0323661322127302</v>
      </c>
      <c r="E730" s="57">
        <f t="shared" ca="1" si="96"/>
        <v>2.0235640635084966</v>
      </c>
      <c r="F730" s="57">
        <f t="shared" ca="1" si="96"/>
        <v>2.8595052542165567</v>
      </c>
      <c r="G730" s="8" cm="1">
        <f t="array" aca="1" ref="G730" ca="1">SUM(IF(ISERROR(FIND($A$4:$F$4,G$4)),0,$A730:$F730))</f>
        <v>7.0506388386594585</v>
      </c>
      <c r="H730" s="8" cm="1">
        <f t="array" aca="1" ref="H730" ca="1">SUM(IF(ISERROR(FIND($A$4:$F$4,H$4)),0,$A730:$F730))</f>
        <v>7.7950008870497394</v>
      </c>
      <c r="I730" s="8" cm="1">
        <f t="array" aca="1" ref="I730" ca="1">SUM(IF(ISERROR(FIND($A$4:$F$4,I$4)),0,$A730:$F730))</f>
        <v>6.8750857030388213</v>
      </c>
      <c r="J730" s="8">
        <f t="shared" ca="1" si="93"/>
        <v>7.7950008870497394</v>
      </c>
      <c r="K730" s="8" t="str">
        <f t="shared" ca="1" si="94"/>
        <v>ADF</v>
      </c>
      <c r="L730" s="8">
        <f ca="1">SMALL($J$5:$J$1004,ROWS($J$5:J730))</f>
        <v>12.36215223763006</v>
      </c>
      <c r="M730" s="10">
        <f ca="1">ROWS($J$5:J730)/COUNT($J$5:$J$1004)</f>
        <v>0.72599999999999998</v>
      </c>
      <c r="N730" s="10"/>
      <c r="O730" s="8" t="str">
        <f t="shared" ca="1" si="95"/>
        <v xml:space="preserve"> </v>
      </c>
      <c r="P730" s="8">
        <f t="shared" ca="1" si="95"/>
        <v>1</v>
      </c>
      <c r="Q730" s="8" t="str">
        <f t="shared" ca="1" si="95"/>
        <v xml:space="preserve"> </v>
      </c>
      <c r="S730" s="8">
        <f t="shared" ca="1" si="92"/>
        <v>1</v>
      </c>
      <c r="T730" s="8" t="str">
        <f t="shared" ca="1" si="92"/>
        <v/>
      </c>
      <c r="U730" s="8" t="str">
        <f t="shared" ca="1" si="92"/>
        <v/>
      </c>
      <c r="V730" s="8">
        <f t="shared" ca="1" si="92"/>
        <v>1</v>
      </c>
      <c r="W730" s="8" t="str">
        <f t="shared" ca="1" si="92"/>
        <v/>
      </c>
      <c r="X730" s="8">
        <f t="shared" ca="1" si="92"/>
        <v>1</v>
      </c>
    </row>
    <row r="731" spans="1:24" hidden="1" x14ac:dyDescent="0.25">
      <c r="A731" s="57">
        <f t="shared" ca="1" si="90"/>
        <v>2.9229143912455844</v>
      </c>
      <c r="B731" s="57">
        <f t="shared" ca="1" si="96"/>
        <v>4.4419162565190078</v>
      </c>
      <c r="C731" s="57">
        <f t="shared" ca="1" si="96"/>
        <v>5.6448265652987004</v>
      </c>
      <c r="D731" s="57">
        <f t="shared" ca="1" si="96"/>
        <v>3.3050341447240523</v>
      </c>
      <c r="E731" s="57">
        <f t="shared" ca="1" si="96"/>
        <v>1.6642449268576522</v>
      </c>
      <c r="F731" s="57">
        <f t="shared" ca="1" si="96"/>
        <v>3.1615068535969368</v>
      </c>
      <c r="G731" s="8" cm="1">
        <f t="array" aca="1" ref="G731" ca="1">SUM(IF(ISERROR(FIND($A$4:$F$4,G$4)),0,$A731:$F731))</f>
        <v>8.5677409565442844</v>
      </c>
      <c r="H731" s="8" cm="1">
        <f t="array" aca="1" ref="H731" ca="1">SUM(IF(ISERROR(FIND($A$4:$F$4,H$4)),0,$A731:$F731))</f>
        <v>9.3894553895665727</v>
      </c>
      <c r="I731" s="8" cm="1">
        <f t="array" aca="1" ref="I731" ca="1">SUM(IF(ISERROR(FIND($A$4:$F$4,I$4)),0,$A731:$F731))</f>
        <v>9.2676680369735962</v>
      </c>
      <c r="J731" s="8">
        <f t="shared" ca="1" si="93"/>
        <v>9.3894553895665727</v>
      </c>
      <c r="K731" s="8" t="str">
        <f t="shared" ca="1" si="94"/>
        <v>ADF</v>
      </c>
      <c r="L731" s="8">
        <f ca="1">SMALL($J$5:$J$1004,ROWS($J$5:J731))</f>
        <v>12.367071828125569</v>
      </c>
      <c r="M731" s="10">
        <f ca="1">ROWS($J$5:J731)/COUNT($J$5:$J$1004)</f>
        <v>0.72699999999999998</v>
      </c>
      <c r="N731" s="10"/>
      <c r="O731" s="8" t="str">
        <f t="shared" ca="1" si="95"/>
        <v xml:space="preserve"> </v>
      </c>
      <c r="P731" s="8">
        <f t="shared" ca="1" si="95"/>
        <v>1</v>
      </c>
      <c r="Q731" s="8" t="str">
        <f t="shared" ca="1" si="95"/>
        <v xml:space="preserve"> </v>
      </c>
      <c r="S731" s="8">
        <f t="shared" ca="1" si="92"/>
        <v>1</v>
      </c>
      <c r="T731" s="8" t="str">
        <f t="shared" ca="1" si="92"/>
        <v/>
      </c>
      <c r="U731" s="8" t="str">
        <f t="shared" ca="1" si="92"/>
        <v/>
      </c>
      <c r="V731" s="8">
        <f t="shared" ca="1" si="92"/>
        <v>1</v>
      </c>
      <c r="W731" s="8" t="str">
        <f t="shared" ca="1" si="92"/>
        <v/>
      </c>
      <c r="X731" s="8">
        <f t="shared" ca="1" si="92"/>
        <v>1</v>
      </c>
    </row>
    <row r="732" spans="1:24" hidden="1" x14ac:dyDescent="0.25">
      <c r="A732" s="57">
        <f t="shared" ca="1" si="90"/>
        <v>4.4426569795165669</v>
      </c>
      <c r="B732" s="57">
        <f t="shared" ca="1" si="96"/>
        <v>3.4939365526841937</v>
      </c>
      <c r="C732" s="57">
        <f t="shared" ca="1" si="96"/>
        <v>6.0359325533403485</v>
      </c>
      <c r="D732" s="57">
        <f t="shared" ca="1" si="96"/>
        <v>5.6934107051313596</v>
      </c>
      <c r="E732" s="57">
        <f t="shared" ca="1" si="96"/>
        <v>1.6411027286134823</v>
      </c>
      <c r="F732" s="57">
        <f t="shared" ca="1" si="96"/>
        <v>3.4721463330613886</v>
      </c>
      <c r="G732" s="8" cm="1">
        <f t="array" aca="1" ref="G732" ca="1">SUM(IF(ISERROR(FIND($A$4:$F$4,G$4)),0,$A732:$F732))</f>
        <v>10.478589532856915</v>
      </c>
      <c r="H732" s="8" cm="1">
        <f t="array" aca="1" ref="H732" ca="1">SUM(IF(ISERROR(FIND($A$4:$F$4,H$4)),0,$A732:$F732))</f>
        <v>13.608214017709315</v>
      </c>
      <c r="I732" s="8" cm="1">
        <f t="array" aca="1" ref="I732" ca="1">SUM(IF(ISERROR(FIND($A$4:$F$4,I$4)),0,$A732:$F732))</f>
        <v>8.6071856143590644</v>
      </c>
      <c r="J732" s="8">
        <f t="shared" ca="1" si="93"/>
        <v>13.608214017709315</v>
      </c>
      <c r="K732" s="8" t="str">
        <f t="shared" ca="1" si="94"/>
        <v>ADF</v>
      </c>
      <c r="L732" s="8">
        <f ca="1">SMALL($J$5:$J$1004,ROWS($J$5:J732))</f>
        <v>12.367086043763535</v>
      </c>
      <c r="M732" s="10">
        <f ca="1">ROWS($J$5:J732)/COUNT($J$5:$J$1004)</f>
        <v>0.72799999999999998</v>
      </c>
      <c r="N732" s="10"/>
      <c r="O732" s="8" t="str">
        <f t="shared" ca="1" si="95"/>
        <v xml:space="preserve"> </v>
      </c>
      <c r="P732" s="8">
        <f t="shared" ca="1" si="95"/>
        <v>1</v>
      </c>
      <c r="Q732" s="8" t="str">
        <f t="shared" ca="1" si="95"/>
        <v xml:space="preserve"> </v>
      </c>
      <c r="S732" s="8">
        <f t="shared" ca="1" si="92"/>
        <v>1</v>
      </c>
      <c r="T732" s="8" t="str">
        <f t="shared" ca="1" si="92"/>
        <v/>
      </c>
      <c r="U732" s="8" t="str">
        <f t="shared" ca="1" si="92"/>
        <v/>
      </c>
      <c r="V732" s="8">
        <f t="shared" ca="1" si="92"/>
        <v>1</v>
      </c>
      <c r="W732" s="8" t="str">
        <f t="shared" ca="1" si="92"/>
        <v/>
      </c>
      <c r="X732" s="8">
        <f t="shared" ca="1" si="92"/>
        <v>1</v>
      </c>
    </row>
    <row r="733" spans="1:24" hidden="1" x14ac:dyDescent="0.25">
      <c r="A733" s="57">
        <f t="shared" ca="1" si="90"/>
        <v>5.0787552922188564</v>
      </c>
      <c r="B733" s="57">
        <f t="shared" ca="1" si="96"/>
        <v>1.6261728170836491</v>
      </c>
      <c r="C733" s="57">
        <f t="shared" ca="1" si="96"/>
        <v>5.5826956881382115</v>
      </c>
      <c r="D733" s="57">
        <f t="shared" ca="1" si="96"/>
        <v>4.920896801176645</v>
      </c>
      <c r="E733" s="57">
        <f t="shared" ca="1" si="96"/>
        <v>1.8103337752618138</v>
      </c>
      <c r="F733" s="57">
        <f t="shared" ca="1" si="96"/>
        <v>2.0663434463822128</v>
      </c>
      <c r="G733" s="8" cm="1">
        <f t="array" aca="1" ref="G733" ca="1">SUM(IF(ISERROR(FIND($A$4:$F$4,G$4)),0,$A733:$F733))</f>
        <v>10.661450980357067</v>
      </c>
      <c r="H733" s="8" cm="1">
        <f t="array" aca="1" ref="H733" ca="1">SUM(IF(ISERROR(FIND($A$4:$F$4,H$4)),0,$A733:$F733))</f>
        <v>12.065995539777713</v>
      </c>
      <c r="I733" s="8" cm="1">
        <f t="array" aca="1" ref="I733" ca="1">SUM(IF(ISERROR(FIND($A$4:$F$4,I$4)),0,$A733:$F733))</f>
        <v>5.5028500387276758</v>
      </c>
      <c r="J733" s="8">
        <f t="shared" ca="1" si="93"/>
        <v>12.065995539777713</v>
      </c>
      <c r="K733" s="8" t="str">
        <f t="shared" ca="1" si="94"/>
        <v>ADF</v>
      </c>
      <c r="L733" s="8">
        <f ca="1">SMALL($J$5:$J$1004,ROWS($J$5:J733))</f>
        <v>12.375053726410696</v>
      </c>
      <c r="M733" s="10">
        <f ca="1">ROWS($J$5:J733)/COUNT($J$5:$J$1004)</f>
        <v>0.72899999999999998</v>
      </c>
      <c r="N733" s="10"/>
      <c r="O733" s="8" t="str">
        <f t="shared" ca="1" si="95"/>
        <v xml:space="preserve"> </v>
      </c>
      <c r="P733" s="8">
        <f t="shared" ca="1" si="95"/>
        <v>1</v>
      </c>
      <c r="Q733" s="8" t="str">
        <f t="shared" ca="1" si="95"/>
        <v xml:space="preserve"> </v>
      </c>
      <c r="S733" s="8">
        <f t="shared" ca="1" si="92"/>
        <v>1</v>
      </c>
      <c r="T733" s="8" t="str">
        <f t="shared" ca="1" si="92"/>
        <v/>
      </c>
      <c r="U733" s="8" t="str">
        <f t="shared" ca="1" si="92"/>
        <v/>
      </c>
      <c r="V733" s="8">
        <f t="shared" ca="1" si="92"/>
        <v>1</v>
      </c>
      <c r="W733" s="8" t="str">
        <f t="shared" ca="1" si="92"/>
        <v/>
      </c>
      <c r="X733" s="8">
        <f t="shared" ca="1" si="92"/>
        <v>1</v>
      </c>
    </row>
    <row r="734" spans="1:24" hidden="1" x14ac:dyDescent="0.25">
      <c r="A734" s="57">
        <f t="shared" ca="1" si="90"/>
        <v>3.4437657652724685</v>
      </c>
      <c r="B734" s="57">
        <f t="shared" ca="1" si="96"/>
        <v>3.9855815503455805</v>
      </c>
      <c r="C734" s="57">
        <f t="shared" ca="1" si="96"/>
        <v>5.420887929435267</v>
      </c>
      <c r="D734" s="57">
        <f t="shared" ca="1" si="96"/>
        <v>4.8085890736239012</v>
      </c>
      <c r="E734" s="57">
        <f t="shared" ca="1" si="96"/>
        <v>1.6780514371633621</v>
      </c>
      <c r="F734" s="57">
        <f t="shared" ca="1" si="96"/>
        <v>3.6737653830192345</v>
      </c>
      <c r="G734" s="8" cm="1">
        <f t="array" aca="1" ref="G734" ca="1">SUM(IF(ISERROR(FIND($A$4:$F$4,G$4)),0,$A734:$F734))</f>
        <v>8.8646536947077355</v>
      </c>
      <c r="H734" s="8" cm="1">
        <f t="array" aca="1" ref="H734" ca="1">SUM(IF(ISERROR(FIND($A$4:$F$4,H$4)),0,$A734:$F734))</f>
        <v>11.926120221915603</v>
      </c>
      <c r="I734" s="8" cm="1">
        <f t="array" aca="1" ref="I734" ca="1">SUM(IF(ISERROR(FIND($A$4:$F$4,I$4)),0,$A734:$F734))</f>
        <v>9.3373983705281773</v>
      </c>
      <c r="J734" s="8">
        <f t="shared" ca="1" si="93"/>
        <v>11.926120221915603</v>
      </c>
      <c r="K734" s="8" t="str">
        <f t="shared" ca="1" si="94"/>
        <v>ADF</v>
      </c>
      <c r="L734" s="8">
        <f ca="1">SMALL($J$5:$J$1004,ROWS($J$5:J734))</f>
        <v>12.376978734713697</v>
      </c>
      <c r="M734" s="10">
        <f ca="1">ROWS($J$5:J734)/COUNT($J$5:$J$1004)</f>
        <v>0.73</v>
      </c>
      <c r="N734" s="10"/>
      <c r="O734" s="8" t="str">
        <f t="shared" ca="1" si="95"/>
        <v xml:space="preserve"> </v>
      </c>
      <c r="P734" s="8">
        <f t="shared" ca="1" si="95"/>
        <v>1</v>
      </c>
      <c r="Q734" s="8" t="str">
        <f t="shared" ca="1" si="95"/>
        <v xml:space="preserve"> </v>
      </c>
      <c r="S734" s="8">
        <f t="shared" ca="1" si="92"/>
        <v>1</v>
      </c>
      <c r="T734" s="8" t="str">
        <f t="shared" ca="1" si="92"/>
        <v/>
      </c>
      <c r="U734" s="8" t="str">
        <f t="shared" ca="1" si="92"/>
        <v/>
      </c>
      <c r="V734" s="8">
        <f t="shared" ca="1" si="92"/>
        <v>1</v>
      </c>
      <c r="W734" s="8" t="str">
        <f t="shared" ca="1" si="92"/>
        <v/>
      </c>
      <c r="X734" s="8">
        <f t="shared" ca="1" si="92"/>
        <v>1</v>
      </c>
    </row>
    <row r="735" spans="1:24" hidden="1" x14ac:dyDescent="0.25">
      <c r="A735" s="57">
        <f t="shared" ca="1" si="90"/>
        <v>5.0718185140937386</v>
      </c>
      <c r="B735" s="57">
        <f t="shared" ca="1" si="96"/>
        <v>4.9948807457022646</v>
      </c>
      <c r="C735" s="57">
        <f t="shared" ca="1" si="96"/>
        <v>4.7769426460779574</v>
      </c>
      <c r="D735" s="57">
        <f t="shared" ca="1" si="96"/>
        <v>3.5776745000508536</v>
      </c>
      <c r="E735" s="57">
        <f t="shared" ca="1" si="96"/>
        <v>1.4799941081233314</v>
      </c>
      <c r="F735" s="57">
        <f t="shared" ca="1" si="96"/>
        <v>3.593812897517759</v>
      </c>
      <c r="G735" s="8" cm="1">
        <f t="array" aca="1" ref="G735" ca="1">SUM(IF(ISERROR(FIND($A$4:$F$4,G$4)),0,$A735:$F735))</f>
        <v>9.848761160171696</v>
      </c>
      <c r="H735" s="8" cm="1">
        <f t="array" aca="1" ref="H735" ca="1">SUM(IF(ISERROR(FIND($A$4:$F$4,H$4)),0,$A735:$F735))</f>
        <v>12.243305911662352</v>
      </c>
      <c r="I735" s="8" cm="1">
        <f t="array" aca="1" ref="I735" ca="1">SUM(IF(ISERROR(FIND($A$4:$F$4,I$4)),0,$A735:$F735))</f>
        <v>10.068687751343354</v>
      </c>
      <c r="J735" s="8">
        <f t="shared" ca="1" si="93"/>
        <v>12.243305911662352</v>
      </c>
      <c r="K735" s="8" t="str">
        <f t="shared" ca="1" si="94"/>
        <v>ADF</v>
      </c>
      <c r="L735" s="8">
        <f ca="1">SMALL($J$5:$J$1004,ROWS($J$5:J735))</f>
        <v>12.381913242239387</v>
      </c>
      <c r="M735" s="10">
        <f ca="1">ROWS($J$5:J735)/COUNT($J$5:$J$1004)</f>
        <v>0.73099999999999998</v>
      </c>
      <c r="N735" s="10"/>
      <c r="O735" s="8" t="str">
        <f t="shared" ca="1" si="95"/>
        <v xml:space="preserve"> </v>
      </c>
      <c r="P735" s="8">
        <f t="shared" ca="1" si="95"/>
        <v>1</v>
      </c>
      <c r="Q735" s="8" t="str">
        <f t="shared" ca="1" si="95"/>
        <v xml:space="preserve"> </v>
      </c>
      <c r="S735" s="8">
        <f t="shared" ca="1" si="92"/>
        <v>1</v>
      </c>
      <c r="T735" s="8" t="str">
        <f t="shared" ca="1" si="92"/>
        <v/>
      </c>
      <c r="U735" s="8" t="str">
        <f t="shared" ca="1" si="92"/>
        <v/>
      </c>
      <c r="V735" s="8">
        <f t="shared" ca="1" si="92"/>
        <v>1</v>
      </c>
      <c r="W735" s="8" t="str">
        <f t="shared" ca="1" si="92"/>
        <v/>
      </c>
      <c r="X735" s="8">
        <f t="shared" ca="1" si="92"/>
        <v>1</v>
      </c>
    </row>
    <row r="736" spans="1:24" hidden="1" x14ac:dyDescent="0.25">
      <c r="A736" s="57">
        <f t="shared" ca="1" si="90"/>
        <v>3.0421965820340562</v>
      </c>
      <c r="B736" s="57">
        <f t="shared" ca="1" si="96"/>
        <v>3.4001635876502263</v>
      </c>
      <c r="C736" s="57">
        <f t="shared" ca="1" si="96"/>
        <v>7.2721457055064285</v>
      </c>
      <c r="D736" s="57">
        <f t="shared" ca="1" si="96"/>
        <v>2.8448432464871907</v>
      </c>
      <c r="E736" s="57">
        <f t="shared" ca="1" si="96"/>
        <v>1.0632096805983087</v>
      </c>
      <c r="F736" s="57">
        <f t="shared" ca="1" si="96"/>
        <v>2.7651065721856307</v>
      </c>
      <c r="G736" s="8" cm="1">
        <f t="array" aca="1" ref="G736" ca="1">SUM(IF(ISERROR(FIND($A$4:$F$4,G$4)),0,$A736:$F736))</f>
        <v>10.314342287540484</v>
      </c>
      <c r="H736" s="8" cm="1">
        <f t="array" aca="1" ref="H736" ca="1">SUM(IF(ISERROR(FIND($A$4:$F$4,H$4)),0,$A736:$F736))</f>
        <v>8.6521464007068776</v>
      </c>
      <c r="I736" s="8" cm="1">
        <f t="array" aca="1" ref="I736" ca="1">SUM(IF(ISERROR(FIND($A$4:$F$4,I$4)),0,$A736:$F736))</f>
        <v>7.2284798404341659</v>
      </c>
      <c r="J736" s="8">
        <f t="shared" ca="1" si="93"/>
        <v>10.314342287540484</v>
      </c>
      <c r="K736" s="8" t="str">
        <f t="shared" ca="1" si="94"/>
        <v>AC</v>
      </c>
      <c r="L736" s="8">
        <f ca="1">SMALL($J$5:$J$1004,ROWS($J$5:J736))</f>
        <v>12.382952530768799</v>
      </c>
      <c r="M736" s="10">
        <f ca="1">ROWS($J$5:J736)/COUNT($J$5:$J$1004)</f>
        <v>0.73199999999999998</v>
      </c>
      <c r="N736" s="10"/>
      <c r="O736" s="8">
        <f t="shared" ca="1" si="95"/>
        <v>1</v>
      </c>
      <c r="P736" s="8" t="str">
        <f t="shared" ca="1" si="95"/>
        <v xml:space="preserve"> </v>
      </c>
      <c r="Q736" s="8" t="str">
        <f t="shared" ca="1" si="95"/>
        <v xml:space="preserve"> </v>
      </c>
      <c r="S736" s="8">
        <f t="shared" ca="1" si="92"/>
        <v>1</v>
      </c>
      <c r="T736" s="8" t="str">
        <f t="shared" ca="1" si="92"/>
        <v/>
      </c>
      <c r="U736" s="8">
        <f t="shared" ca="1" si="92"/>
        <v>1</v>
      </c>
      <c r="V736" s="8" t="str">
        <f t="shared" ca="1" si="92"/>
        <v/>
      </c>
      <c r="W736" s="8" t="str">
        <f t="shared" ca="1" si="92"/>
        <v/>
      </c>
      <c r="X736" s="8" t="str">
        <f t="shared" ca="1" si="92"/>
        <v/>
      </c>
    </row>
    <row r="737" spans="1:24" hidden="1" x14ac:dyDescent="0.25">
      <c r="A737" s="57">
        <f t="shared" ca="1" si="90"/>
        <v>2.6577521258458434</v>
      </c>
      <c r="B737" s="57">
        <f t="shared" ca="1" si="96"/>
        <v>4.7355613925066553</v>
      </c>
      <c r="C737" s="57">
        <f t="shared" ca="1" si="96"/>
        <v>7.6936151844111986</v>
      </c>
      <c r="D737" s="57">
        <f t="shared" ca="1" si="96"/>
        <v>4.8561256371532595</v>
      </c>
      <c r="E737" s="57">
        <f t="shared" ca="1" si="96"/>
        <v>2.1570430466503678</v>
      </c>
      <c r="F737" s="57">
        <f t="shared" ca="1" si="96"/>
        <v>3.617003127785869</v>
      </c>
      <c r="G737" s="8" cm="1">
        <f t="array" aca="1" ref="G737" ca="1">SUM(IF(ISERROR(FIND($A$4:$F$4,G$4)),0,$A737:$F737))</f>
        <v>10.351367310257043</v>
      </c>
      <c r="H737" s="8" cm="1">
        <f t="array" aca="1" ref="H737" ca="1">SUM(IF(ISERROR(FIND($A$4:$F$4,H$4)),0,$A737:$F737))</f>
        <v>11.130880890784972</v>
      </c>
      <c r="I737" s="8" cm="1">
        <f t="array" aca="1" ref="I737" ca="1">SUM(IF(ISERROR(FIND($A$4:$F$4,I$4)),0,$A737:$F737))</f>
        <v>10.509607566942892</v>
      </c>
      <c r="J737" s="8">
        <f t="shared" ca="1" si="93"/>
        <v>11.130880890784972</v>
      </c>
      <c r="K737" s="8" t="str">
        <f t="shared" ca="1" si="94"/>
        <v>ADF</v>
      </c>
      <c r="L737" s="8">
        <f ca="1">SMALL($J$5:$J$1004,ROWS($J$5:J737))</f>
        <v>12.383705525677172</v>
      </c>
      <c r="M737" s="10">
        <f ca="1">ROWS($J$5:J737)/COUNT($J$5:$J$1004)</f>
        <v>0.73299999999999998</v>
      </c>
      <c r="N737" s="10"/>
      <c r="O737" s="8" t="str">
        <f t="shared" ca="1" si="95"/>
        <v xml:space="preserve"> </v>
      </c>
      <c r="P737" s="8">
        <f t="shared" ca="1" si="95"/>
        <v>1</v>
      </c>
      <c r="Q737" s="8" t="str">
        <f t="shared" ca="1" si="95"/>
        <v xml:space="preserve"> </v>
      </c>
      <c r="S737" s="8">
        <f t="shared" ca="1" si="92"/>
        <v>1</v>
      </c>
      <c r="T737" s="8" t="str">
        <f t="shared" ca="1" si="92"/>
        <v/>
      </c>
      <c r="U737" s="8" t="str">
        <f t="shared" ca="1" si="92"/>
        <v/>
      </c>
      <c r="V737" s="8">
        <f t="shared" ca="1" si="92"/>
        <v>1</v>
      </c>
      <c r="W737" s="8" t="str">
        <f t="shared" ca="1" si="92"/>
        <v/>
      </c>
      <c r="X737" s="8">
        <f t="shared" ca="1" si="92"/>
        <v>1</v>
      </c>
    </row>
    <row r="738" spans="1:24" hidden="1" x14ac:dyDescent="0.25">
      <c r="A738" s="57">
        <f t="shared" ca="1" si="90"/>
        <v>2.3219631217883272</v>
      </c>
      <c r="B738" s="57">
        <f t="shared" ca="1" si="96"/>
        <v>4.9785118180573251</v>
      </c>
      <c r="C738" s="57">
        <f t="shared" ca="1" si="96"/>
        <v>6.3749643065523882</v>
      </c>
      <c r="D738" s="57">
        <f t="shared" ca="1" si="96"/>
        <v>2.5295362777434853</v>
      </c>
      <c r="E738" s="57">
        <f t="shared" ca="1" si="96"/>
        <v>1.4832415111695656</v>
      </c>
      <c r="F738" s="57">
        <f t="shared" ca="1" si="96"/>
        <v>2.4612835083522424</v>
      </c>
      <c r="G738" s="8" cm="1">
        <f t="array" aca="1" ref="G738" ca="1">SUM(IF(ISERROR(FIND($A$4:$F$4,G$4)),0,$A738:$F738))</f>
        <v>8.6969274283407145</v>
      </c>
      <c r="H738" s="8" cm="1">
        <f t="array" aca="1" ref="H738" ca="1">SUM(IF(ISERROR(FIND($A$4:$F$4,H$4)),0,$A738:$F738))</f>
        <v>7.3127829078840545</v>
      </c>
      <c r="I738" s="8" cm="1">
        <f t="array" aca="1" ref="I738" ca="1">SUM(IF(ISERROR(FIND($A$4:$F$4,I$4)),0,$A738:$F738))</f>
        <v>8.9230368375791329</v>
      </c>
      <c r="J738" s="8">
        <f t="shared" ca="1" si="93"/>
        <v>8.9230368375791329</v>
      </c>
      <c r="K738" s="8" t="str">
        <f t="shared" ca="1" si="94"/>
        <v>BEF</v>
      </c>
      <c r="L738" s="8">
        <f ca="1">SMALL($J$5:$J$1004,ROWS($J$5:J738))</f>
        <v>12.392122126741624</v>
      </c>
      <c r="M738" s="10">
        <f ca="1">ROWS($J$5:J738)/COUNT($J$5:$J$1004)</f>
        <v>0.73399999999999999</v>
      </c>
      <c r="N738" s="10"/>
      <c r="O738" s="8" t="str">
        <f t="shared" ca="1" si="95"/>
        <v xml:space="preserve"> </v>
      </c>
      <c r="P738" s="8" t="str">
        <f t="shared" ca="1" si="95"/>
        <v xml:space="preserve"> </v>
      </c>
      <c r="Q738" s="8">
        <f t="shared" ca="1" si="95"/>
        <v>1</v>
      </c>
      <c r="S738" s="8" t="str">
        <f t="shared" ca="1" si="92"/>
        <v/>
      </c>
      <c r="T738" s="8">
        <f t="shared" ca="1" si="92"/>
        <v>1</v>
      </c>
      <c r="U738" s="8" t="str">
        <f t="shared" ca="1" si="92"/>
        <v/>
      </c>
      <c r="V738" s="8" t="str">
        <f t="shared" ca="1" si="92"/>
        <v/>
      </c>
      <c r="W738" s="8">
        <f t="shared" ca="1" si="92"/>
        <v>1</v>
      </c>
      <c r="X738" s="8">
        <f t="shared" ca="1" si="92"/>
        <v>1</v>
      </c>
    </row>
    <row r="739" spans="1:24" hidden="1" x14ac:dyDescent="0.25">
      <c r="A739" s="57">
        <f t="shared" ca="1" si="90"/>
        <v>5.4061535712858131</v>
      </c>
      <c r="B739" s="57">
        <f t="shared" ca="1" si="96"/>
        <v>4.5694666071086498</v>
      </c>
      <c r="C739" s="57">
        <f t="shared" ca="1" si="96"/>
        <v>4.3040145752764136</v>
      </c>
      <c r="D739" s="57">
        <f t="shared" ca="1" si="96"/>
        <v>5.079177653732641</v>
      </c>
      <c r="E739" s="57">
        <f t="shared" ca="1" si="96"/>
        <v>1.4656888160040682</v>
      </c>
      <c r="F739" s="57">
        <f t="shared" ca="1" si="96"/>
        <v>3.0815553682247327</v>
      </c>
      <c r="G739" s="8" cm="1">
        <f t="array" aca="1" ref="G739" ca="1">SUM(IF(ISERROR(FIND($A$4:$F$4,G$4)),0,$A739:$F739))</f>
        <v>9.7101681465622267</v>
      </c>
      <c r="H739" s="8" cm="1">
        <f t="array" aca="1" ref="H739" ca="1">SUM(IF(ISERROR(FIND($A$4:$F$4,H$4)),0,$A739:$F739))</f>
        <v>13.566886593243186</v>
      </c>
      <c r="I739" s="8" cm="1">
        <f t="array" aca="1" ref="I739" ca="1">SUM(IF(ISERROR(FIND($A$4:$F$4,I$4)),0,$A739:$F739))</f>
        <v>9.1167107913374501</v>
      </c>
      <c r="J739" s="8">
        <f t="shared" ca="1" si="93"/>
        <v>13.566886593243186</v>
      </c>
      <c r="K739" s="8" t="str">
        <f t="shared" ca="1" si="94"/>
        <v>ADF</v>
      </c>
      <c r="L739" s="8">
        <f ca="1">SMALL($J$5:$J$1004,ROWS($J$5:J739))</f>
        <v>12.400077870679636</v>
      </c>
      <c r="M739" s="10">
        <f ca="1">ROWS($J$5:J739)/COUNT($J$5:$J$1004)</f>
        <v>0.73499999999999999</v>
      </c>
      <c r="N739" s="10"/>
      <c r="O739" s="8" t="str">
        <f t="shared" ca="1" si="95"/>
        <v xml:space="preserve"> </v>
      </c>
      <c r="P739" s="8">
        <f t="shared" ca="1" si="95"/>
        <v>1</v>
      </c>
      <c r="Q739" s="8" t="str">
        <f t="shared" ca="1" si="95"/>
        <v xml:space="preserve"> </v>
      </c>
      <c r="S739" s="8">
        <f t="shared" ca="1" si="92"/>
        <v>1</v>
      </c>
      <c r="T739" s="8" t="str">
        <f t="shared" ca="1" si="92"/>
        <v/>
      </c>
      <c r="U739" s="8" t="str">
        <f t="shared" ca="1" si="92"/>
        <v/>
      </c>
      <c r="V739" s="8">
        <f t="shared" ca="1" si="92"/>
        <v>1</v>
      </c>
      <c r="W739" s="8" t="str">
        <f t="shared" ca="1" si="92"/>
        <v/>
      </c>
      <c r="X739" s="8">
        <f t="shared" ca="1" si="92"/>
        <v>1</v>
      </c>
    </row>
    <row r="740" spans="1:24" hidden="1" x14ac:dyDescent="0.25">
      <c r="A740" s="57">
        <f t="shared" ca="1" si="90"/>
        <v>4.7850949035922774</v>
      </c>
      <c r="B740" s="57">
        <f t="shared" ca="1" si="96"/>
        <v>1.929824379074998</v>
      </c>
      <c r="C740" s="57">
        <f t="shared" ca="1" si="96"/>
        <v>4.2582642076183586</v>
      </c>
      <c r="D740" s="57">
        <f t="shared" ca="1" si="96"/>
        <v>5.4091086382527056</v>
      </c>
      <c r="E740" s="57">
        <f t="shared" ca="1" si="96"/>
        <v>2.6002160810130515</v>
      </c>
      <c r="F740" s="57">
        <f t="shared" ca="1" si="96"/>
        <v>3.7525713361820583</v>
      </c>
      <c r="G740" s="8" cm="1">
        <f t="array" aca="1" ref="G740" ca="1">SUM(IF(ISERROR(FIND($A$4:$F$4,G$4)),0,$A740:$F740))</f>
        <v>9.043359111210636</v>
      </c>
      <c r="H740" s="8" cm="1">
        <f t="array" aca="1" ref="H740" ca="1">SUM(IF(ISERROR(FIND($A$4:$F$4,H$4)),0,$A740:$F740))</f>
        <v>13.946774878027041</v>
      </c>
      <c r="I740" s="8" cm="1">
        <f t="array" aca="1" ref="I740" ca="1">SUM(IF(ISERROR(FIND($A$4:$F$4,I$4)),0,$A740:$F740))</f>
        <v>8.2826117962701069</v>
      </c>
      <c r="J740" s="8">
        <f t="shared" ca="1" si="93"/>
        <v>13.946774878027041</v>
      </c>
      <c r="K740" s="8" t="str">
        <f t="shared" ca="1" si="94"/>
        <v>ADF</v>
      </c>
      <c r="L740" s="8">
        <f ca="1">SMALL($J$5:$J$1004,ROWS($J$5:J740))</f>
        <v>12.436461273372087</v>
      </c>
      <c r="M740" s="10">
        <f ca="1">ROWS($J$5:J740)/COUNT($J$5:$J$1004)</f>
        <v>0.73599999999999999</v>
      </c>
      <c r="N740" s="10"/>
      <c r="O740" s="8" t="str">
        <f t="shared" ca="1" si="95"/>
        <v xml:space="preserve"> </v>
      </c>
      <c r="P740" s="8">
        <f t="shared" ca="1" si="95"/>
        <v>1</v>
      </c>
      <c r="Q740" s="8" t="str">
        <f t="shared" ca="1" si="95"/>
        <v xml:space="preserve"> </v>
      </c>
      <c r="S740" s="8">
        <f t="shared" ca="1" si="92"/>
        <v>1</v>
      </c>
      <c r="T740" s="8" t="str">
        <f t="shared" ca="1" si="92"/>
        <v/>
      </c>
      <c r="U740" s="8" t="str">
        <f t="shared" ca="1" si="92"/>
        <v/>
      </c>
      <c r="V740" s="8">
        <f t="shared" ca="1" si="92"/>
        <v>1</v>
      </c>
      <c r="W740" s="8" t="str">
        <f t="shared" ca="1" si="92"/>
        <v/>
      </c>
      <c r="X740" s="8">
        <f t="shared" ca="1" si="92"/>
        <v>1</v>
      </c>
    </row>
    <row r="741" spans="1:24" hidden="1" x14ac:dyDescent="0.25">
      <c r="A741" s="57">
        <f t="shared" ca="1" si="90"/>
        <v>3.7925902113859418</v>
      </c>
      <c r="B741" s="57">
        <f t="shared" ca="1" si="96"/>
        <v>2.4034158264956433</v>
      </c>
      <c r="C741" s="57">
        <f t="shared" ca="1" si="96"/>
        <v>7.1206744694099751</v>
      </c>
      <c r="D741" s="57">
        <f t="shared" ca="1" si="96"/>
        <v>3.7417009776865324</v>
      </c>
      <c r="E741" s="57">
        <f t="shared" ca="1" si="96"/>
        <v>2.3120786822851556</v>
      </c>
      <c r="F741" s="57">
        <f t="shared" ca="1" si="96"/>
        <v>2.1341890556766909</v>
      </c>
      <c r="G741" s="8" cm="1">
        <f t="array" aca="1" ref="G741" ca="1">SUM(IF(ISERROR(FIND($A$4:$F$4,G$4)),0,$A741:$F741))</f>
        <v>10.913264680795917</v>
      </c>
      <c r="H741" s="8" cm="1">
        <f t="array" aca="1" ref="H741" ca="1">SUM(IF(ISERROR(FIND($A$4:$F$4,H$4)),0,$A741:$F741))</f>
        <v>9.6684802447491656</v>
      </c>
      <c r="I741" s="8" cm="1">
        <f t="array" aca="1" ref="I741" ca="1">SUM(IF(ISERROR(FIND($A$4:$F$4,I$4)),0,$A741:$F741))</f>
        <v>6.8496835644574894</v>
      </c>
      <c r="J741" s="8">
        <f t="shared" ca="1" si="93"/>
        <v>10.913264680795917</v>
      </c>
      <c r="K741" s="8" t="str">
        <f t="shared" ca="1" si="94"/>
        <v>AC</v>
      </c>
      <c r="L741" s="8">
        <f ca="1">SMALL($J$5:$J$1004,ROWS($J$5:J741))</f>
        <v>12.437661243468741</v>
      </c>
      <c r="M741" s="10">
        <f ca="1">ROWS($J$5:J741)/COUNT($J$5:$J$1004)</f>
        <v>0.73699999999999999</v>
      </c>
      <c r="N741" s="10"/>
      <c r="O741" s="8">
        <f t="shared" ca="1" si="95"/>
        <v>1</v>
      </c>
      <c r="P741" s="8" t="str">
        <f t="shared" ca="1" si="95"/>
        <v xml:space="preserve"> </v>
      </c>
      <c r="Q741" s="8" t="str">
        <f t="shared" ca="1" si="95"/>
        <v xml:space="preserve"> </v>
      </c>
      <c r="S741" s="8">
        <f t="shared" ca="1" si="92"/>
        <v>1</v>
      </c>
      <c r="T741" s="8" t="str">
        <f t="shared" ca="1" si="92"/>
        <v/>
      </c>
      <c r="U741" s="8">
        <f t="shared" ca="1" si="92"/>
        <v>1</v>
      </c>
      <c r="V741" s="8" t="str">
        <f t="shared" ca="1" si="92"/>
        <v/>
      </c>
      <c r="W741" s="8" t="str">
        <f t="shared" ca="1" si="92"/>
        <v/>
      </c>
      <c r="X741" s="8" t="str">
        <f t="shared" ca="1" si="92"/>
        <v/>
      </c>
    </row>
    <row r="742" spans="1:24" hidden="1" x14ac:dyDescent="0.25">
      <c r="A742" s="57">
        <f t="shared" ca="1" si="90"/>
        <v>2.8442355790435552</v>
      </c>
      <c r="B742" s="57">
        <f t="shared" ca="1" si="96"/>
        <v>3.2808285446791956</v>
      </c>
      <c r="C742" s="57">
        <f t="shared" ca="1" si="96"/>
        <v>5.9482400455875943</v>
      </c>
      <c r="D742" s="57">
        <f t="shared" ca="1" si="96"/>
        <v>5.3918252041384589</v>
      </c>
      <c r="E742" s="57">
        <f t="shared" ca="1" si="96"/>
        <v>2.4423261418489086</v>
      </c>
      <c r="F742" s="57">
        <f t="shared" ca="1" si="96"/>
        <v>2.6907274442282101</v>
      </c>
      <c r="G742" s="8" cm="1">
        <f t="array" aca="1" ref="G742" ca="1">SUM(IF(ISERROR(FIND($A$4:$F$4,G$4)),0,$A742:$F742))</f>
        <v>8.79247562463115</v>
      </c>
      <c r="H742" s="8" cm="1">
        <f t="array" aca="1" ref="H742" ca="1">SUM(IF(ISERROR(FIND($A$4:$F$4,H$4)),0,$A742:$F742))</f>
        <v>10.926788227410224</v>
      </c>
      <c r="I742" s="8" cm="1">
        <f t="array" aca="1" ref="I742" ca="1">SUM(IF(ISERROR(FIND($A$4:$F$4,I$4)),0,$A742:$F742))</f>
        <v>8.4138821307563152</v>
      </c>
      <c r="J742" s="8">
        <f t="shared" ca="1" si="93"/>
        <v>10.926788227410224</v>
      </c>
      <c r="K742" s="8" t="str">
        <f t="shared" ca="1" si="94"/>
        <v>ADF</v>
      </c>
      <c r="L742" s="8">
        <f ca="1">SMALL($J$5:$J$1004,ROWS($J$5:J742))</f>
        <v>12.445419628191923</v>
      </c>
      <c r="M742" s="10">
        <f ca="1">ROWS($J$5:J742)/COUNT($J$5:$J$1004)</f>
        <v>0.73799999999999999</v>
      </c>
      <c r="N742" s="10"/>
      <c r="O742" s="8" t="str">
        <f t="shared" ca="1" si="95"/>
        <v xml:space="preserve"> </v>
      </c>
      <c r="P742" s="8">
        <f t="shared" ca="1" si="95"/>
        <v>1</v>
      </c>
      <c r="Q742" s="8" t="str">
        <f t="shared" ca="1" si="95"/>
        <v xml:space="preserve"> </v>
      </c>
      <c r="S742" s="8">
        <f t="shared" ca="1" si="92"/>
        <v>1</v>
      </c>
      <c r="T742" s="8" t="str">
        <f t="shared" ca="1" si="92"/>
        <v/>
      </c>
      <c r="U742" s="8" t="str">
        <f t="shared" ca="1" si="92"/>
        <v/>
      </c>
      <c r="V742" s="8">
        <f t="shared" ca="1" si="92"/>
        <v>1</v>
      </c>
      <c r="W742" s="8" t="str">
        <f t="shared" ca="1" si="92"/>
        <v/>
      </c>
      <c r="X742" s="8">
        <f t="shared" ca="1" si="92"/>
        <v>1</v>
      </c>
    </row>
    <row r="743" spans="1:24" hidden="1" x14ac:dyDescent="0.25">
      <c r="A743" s="57">
        <f t="shared" ca="1" si="90"/>
        <v>2.8609707594141836</v>
      </c>
      <c r="B743" s="57">
        <f t="shared" ca="1" si="96"/>
        <v>1.6191354989000502</v>
      </c>
      <c r="C743" s="57">
        <f t="shared" ca="1" si="96"/>
        <v>5.2962360892595814</v>
      </c>
      <c r="D743" s="57">
        <f t="shared" ca="1" si="96"/>
        <v>4.3185759236691332</v>
      </c>
      <c r="E743" s="57">
        <f t="shared" ca="1" si="96"/>
        <v>1.4585738031408126</v>
      </c>
      <c r="F743" s="57">
        <f t="shared" ca="1" si="96"/>
        <v>2.5908683788693723</v>
      </c>
      <c r="G743" s="8" cm="1">
        <f t="array" aca="1" ref="G743" ca="1">SUM(IF(ISERROR(FIND($A$4:$F$4,G$4)),0,$A743:$F743))</f>
        <v>8.1572068486737646</v>
      </c>
      <c r="H743" s="8" cm="1">
        <f t="array" aca="1" ref="H743" ca="1">SUM(IF(ISERROR(FIND($A$4:$F$4,H$4)),0,$A743:$F743))</f>
        <v>9.7704150619526882</v>
      </c>
      <c r="I743" s="8" cm="1">
        <f t="array" aca="1" ref="I743" ca="1">SUM(IF(ISERROR(FIND($A$4:$F$4,I$4)),0,$A743:$F743))</f>
        <v>5.6685776809102357</v>
      </c>
      <c r="J743" s="8">
        <f t="shared" ca="1" si="93"/>
        <v>9.7704150619526882</v>
      </c>
      <c r="K743" s="8" t="str">
        <f t="shared" ca="1" si="94"/>
        <v>ADF</v>
      </c>
      <c r="L743" s="8">
        <f ca="1">SMALL($J$5:$J$1004,ROWS($J$5:J743))</f>
        <v>12.467371773249111</v>
      </c>
      <c r="M743" s="10">
        <f ca="1">ROWS($J$5:J743)/COUNT($J$5:$J$1004)</f>
        <v>0.73899999999999999</v>
      </c>
      <c r="N743" s="10"/>
      <c r="O743" s="8" t="str">
        <f t="shared" ca="1" si="95"/>
        <v xml:space="preserve"> </v>
      </c>
      <c r="P743" s="8">
        <f t="shared" ca="1" si="95"/>
        <v>1</v>
      </c>
      <c r="Q743" s="8" t="str">
        <f t="shared" ca="1" si="95"/>
        <v xml:space="preserve"> </v>
      </c>
      <c r="S743" s="8">
        <f t="shared" ca="1" si="92"/>
        <v>1</v>
      </c>
      <c r="T743" s="8" t="str">
        <f t="shared" ca="1" si="92"/>
        <v/>
      </c>
      <c r="U743" s="8" t="str">
        <f t="shared" ca="1" si="92"/>
        <v/>
      </c>
      <c r="V743" s="8">
        <f t="shared" ca="1" si="92"/>
        <v>1</v>
      </c>
      <c r="W743" s="8" t="str">
        <f t="shared" ca="1" si="92"/>
        <v/>
      </c>
      <c r="X743" s="8">
        <f t="shared" ca="1" si="92"/>
        <v>1</v>
      </c>
    </row>
    <row r="744" spans="1:24" hidden="1" x14ac:dyDescent="0.25">
      <c r="A744" s="57">
        <f t="shared" ref="A744:A807" ca="1" si="97">A$2+(A$3-A$2)*RAND()</f>
        <v>5.6412474183349577</v>
      </c>
      <c r="B744" s="57">
        <f t="shared" ca="1" si="96"/>
        <v>3.2554501617592226</v>
      </c>
      <c r="C744" s="57">
        <f t="shared" ca="1" si="96"/>
        <v>6.1163820600765941</v>
      </c>
      <c r="D744" s="57">
        <f t="shared" ca="1" si="96"/>
        <v>5.4441046627638183</v>
      </c>
      <c r="E744" s="57">
        <f t="shared" ca="1" si="96"/>
        <v>1.8864990104526791</v>
      </c>
      <c r="F744" s="57">
        <f t="shared" ca="1" si="96"/>
        <v>3.9353540245291767</v>
      </c>
      <c r="G744" s="8" cm="1">
        <f t="array" aca="1" ref="G744" ca="1">SUM(IF(ISERROR(FIND($A$4:$F$4,G$4)),0,$A744:$F744))</f>
        <v>11.757629478411552</v>
      </c>
      <c r="H744" s="8" cm="1">
        <f t="array" aca="1" ref="H744" ca="1">SUM(IF(ISERROR(FIND($A$4:$F$4,H$4)),0,$A744:$F744))</f>
        <v>15.020706105627953</v>
      </c>
      <c r="I744" s="8" cm="1">
        <f t="array" aca="1" ref="I744" ca="1">SUM(IF(ISERROR(FIND($A$4:$F$4,I$4)),0,$A744:$F744))</f>
        <v>9.0773031967410791</v>
      </c>
      <c r="J744" s="8">
        <f t="shared" ca="1" si="93"/>
        <v>15.020706105627953</v>
      </c>
      <c r="K744" s="8" t="str">
        <f t="shared" ca="1" si="94"/>
        <v>ADF</v>
      </c>
      <c r="L744" s="8">
        <f ca="1">SMALL($J$5:$J$1004,ROWS($J$5:J744))</f>
        <v>12.473465735704488</v>
      </c>
      <c r="M744" s="10">
        <f ca="1">ROWS($J$5:J744)/COUNT($J$5:$J$1004)</f>
        <v>0.74</v>
      </c>
      <c r="N744" s="10"/>
      <c r="O744" s="8" t="str">
        <f t="shared" ca="1" si="95"/>
        <v xml:space="preserve"> </v>
      </c>
      <c r="P744" s="8">
        <f t="shared" ca="1" si="95"/>
        <v>1</v>
      </c>
      <c r="Q744" s="8" t="str">
        <f t="shared" ca="1" si="95"/>
        <v xml:space="preserve"> </v>
      </c>
      <c r="S744" s="8">
        <f t="shared" ca="1" si="92"/>
        <v>1</v>
      </c>
      <c r="T744" s="8" t="str">
        <f t="shared" ca="1" si="92"/>
        <v/>
      </c>
      <c r="U744" s="8" t="str">
        <f t="shared" ca="1" si="92"/>
        <v/>
      </c>
      <c r="V744" s="8">
        <f t="shared" ca="1" si="92"/>
        <v>1</v>
      </c>
      <c r="W744" s="8" t="str">
        <f t="shared" ca="1" si="92"/>
        <v/>
      </c>
      <c r="X744" s="8">
        <f t="shared" ca="1" si="92"/>
        <v>1</v>
      </c>
    </row>
    <row r="745" spans="1:24" hidden="1" x14ac:dyDescent="0.25">
      <c r="A745" s="57">
        <f t="shared" ca="1" si="97"/>
        <v>4.2243194335096899</v>
      </c>
      <c r="B745" s="57">
        <f t="shared" ca="1" si="96"/>
        <v>1.2382877663542518</v>
      </c>
      <c r="C745" s="57">
        <f t="shared" ca="1" si="96"/>
        <v>6.5939008627382405</v>
      </c>
      <c r="D745" s="57">
        <f t="shared" ca="1" si="96"/>
        <v>3.8870852868220536</v>
      </c>
      <c r="E745" s="57">
        <f t="shared" ca="1" si="96"/>
        <v>1.0940743332046972</v>
      </c>
      <c r="F745" s="57">
        <f t="shared" ca="1" si="96"/>
        <v>2.8964731949472871</v>
      </c>
      <c r="G745" s="8" cm="1">
        <f t="array" aca="1" ref="G745" ca="1">SUM(IF(ISERROR(FIND($A$4:$F$4,G$4)),0,$A745:$F745))</f>
        <v>10.818220296247929</v>
      </c>
      <c r="H745" s="8" cm="1">
        <f t="array" aca="1" ref="H745" ca="1">SUM(IF(ISERROR(FIND($A$4:$F$4,H$4)),0,$A745:$F745))</f>
        <v>11.00787791527903</v>
      </c>
      <c r="I745" s="8" cm="1">
        <f t="array" aca="1" ref="I745" ca="1">SUM(IF(ISERROR(FIND($A$4:$F$4,I$4)),0,$A745:$F745))</f>
        <v>5.2288352945062364</v>
      </c>
      <c r="J745" s="8">
        <f t="shared" ca="1" si="93"/>
        <v>11.00787791527903</v>
      </c>
      <c r="K745" s="8" t="str">
        <f t="shared" ca="1" si="94"/>
        <v>ADF</v>
      </c>
      <c r="L745" s="8">
        <f ca="1">SMALL($J$5:$J$1004,ROWS($J$5:J745))</f>
        <v>12.480241161267992</v>
      </c>
      <c r="M745" s="10">
        <f ca="1">ROWS($J$5:J745)/COUNT($J$5:$J$1004)</f>
        <v>0.74099999999999999</v>
      </c>
      <c r="N745" s="10"/>
      <c r="O745" s="8" t="str">
        <f t="shared" ca="1" si="95"/>
        <v xml:space="preserve"> </v>
      </c>
      <c r="P745" s="8">
        <f t="shared" ca="1" si="95"/>
        <v>1</v>
      </c>
      <c r="Q745" s="8" t="str">
        <f t="shared" ca="1" si="95"/>
        <v xml:space="preserve"> </v>
      </c>
      <c r="S745" s="8">
        <f t="shared" ca="1" si="92"/>
        <v>1</v>
      </c>
      <c r="T745" s="8" t="str">
        <f t="shared" ca="1" si="92"/>
        <v/>
      </c>
      <c r="U745" s="8" t="str">
        <f t="shared" ca="1" si="92"/>
        <v/>
      </c>
      <c r="V745" s="8">
        <f t="shared" ca="1" si="92"/>
        <v>1</v>
      </c>
      <c r="W745" s="8" t="str">
        <f t="shared" ca="1" si="92"/>
        <v/>
      </c>
      <c r="X745" s="8">
        <f t="shared" ca="1" si="92"/>
        <v>1</v>
      </c>
    </row>
    <row r="746" spans="1:24" hidden="1" x14ac:dyDescent="0.25">
      <c r="A746" s="57">
        <f t="shared" ca="1" si="97"/>
        <v>5.4465817964601948</v>
      </c>
      <c r="B746" s="57">
        <f t="shared" ca="1" si="96"/>
        <v>4.6896556268783858</v>
      </c>
      <c r="C746" s="57">
        <f t="shared" ca="1" si="96"/>
        <v>4.072212729179614</v>
      </c>
      <c r="D746" s="57">
        <f t="shared" ca="1" si="96"/>
        <v>3.7190765284255658</v>
      </c>
      <c r="E746" s="57">
        <f t="shared" ca="1" si="96"/>
        <v>2.6511688424511908</v>
      </c>
      <c r="F746" s="57">
        <f t="shared" ca="1" si="96"/>
        <v>2.0226543275421731</v>
      </c>
      <c r="G746" s="8" cm="1">
        <f t="array" aca="1" ref="G746" ca="1">SUM(IF(ISERROR(FIND($A$4:$F$4,G$4)),0,$A746:$F746))</f>
        <v>9.5187945256398088</v>
      </c>
      <c r="H746" s="8" cm="1">
        <f t="array" aca="1" ref="H746" ca="1">SUM(IF(ISERROR(FIND($A$4:$F$4,H$4)),0,$A746:$F746))</f>
        <v>11.188312652427935</v>
      </c>
      <c r="I746" s="8" cm="1">
        <f t="array" aca="1" ref="I746" ca="1">SUM(IF(ISERROR(FIND($A$4:$F$4,I$4)),0,$A746:$F746))</f>
        <v>9.3634787968717497</v>
      </c>
      <c r="J746" s="8">
        <f t="shared" ca="1" si="93"/>
        <v>11.188312652427935</v>
      </c>
      <c r="K746" s="8" t="str">
        <f t="shared" ca="1" si="94"/>
        <v>ADF</v>
      </c>
      <c r="L746" s="8">
        <f ca="1">SMALL($J$5:$J$1004,ROWS($J$5:J746))</f>
        <v>12.48243631347464</v>
      </c>
      <c r="M746" s="10">
        <f ca="1">ROWS($J$5:J746)/COUNT($J$5:$J$1004)</f>
        <v>0.74199999999999999</v>
      </c>
      <c r="N746" s="10"/>
      <c r="O746" s="8" t="str">
        <f t="shared" ca="1" si="95"/>
        <v xml:space="preserve"> </v>
      </c>
      <c r="P746" s="8">
        <f t="shared" ca="1" si="95"/>
        <v>1</v>
      </c>
      <c r="Q746" s="8" t="str">
        <f t="shared" ca="1" si="95"/>
        <v xml:space="preserve"> </v>
      </c>
      <c r="S746" s="8">
        <f t="shared" ca="1" si="92"/>
        <v>1</v>
      </c>
      <c r="T746" s="8" t="str">
        <f t="shared" ca="1" si="92"/>
        <v/>
      </c>
      <c r="U746" s="8" t="str">
        <f t="shared" ca="1" si="92"/>
        <v/>
      </c>
      <c r="V746" s="8">
        <f t="shared" ca="1" si="92"/>
        <v>1</v>
      </c>
      <c r="W746" s="8" t="str">
        <f t="shared" ca="1" si="92"/>
        <v/>
      </c>
      <c r="X746" s="8">
        <f t="shared" ca="1" si="92"/>
        <v>1</v>
      </c>
    </row>
    <row r="747" spans="1:24" hidden="1" x14ac:dyDescent="0.25">
      <c r="A747" s="57">
        <f t="shared" ca="1" si="97"/>
        <v>3.4840671856060164</v>
      </c>
      <c r="B747" s="57">
        <f t="shared" ca="1" si="96"/>
        <v>1.0366341149979164</v>
      </c>
      <c r="C747" s="57">
        <f t="shared" ca="1" si="96"/>
        <v>5.8060923037422789</v>
      </c>
      <c r="D747" s="57">
        <f t="shared" ca="1" si="96"/>
        <v>4.9245246280353303</v>
      </c>
      <c r="E747" s="57">
        <f t="shared" ca="1" si="96"/>
        <v>2.6808606536171355</v>
      </c>
      <c r="F747" s="57">
        <f t="shared" ca="1" si="96"/>
        <v>2.1681567184838002</v>
      </c>
      <c r="G747" s="8" cm="1">
        <f t="array" aca="1" ref="G747" ca="1">SUM(IF(ISERROR(FIND($A$4:$F$4,G$4)),0,$A747:$F747))</f>
        <v>9.2901594893482944</v>
      </c>
      <c r="H747" s="8" cm="1">
        <f t="array" aca="1" ref="H747" ca="1">SUM(IF(ISERROR(FIND($A$4:$F$4,H$4)),0,$A747:$F747))</f>
        <v>10.576748532125148</v>
      </c>
      <c r="I747" s="8" cm="1">
        <f t="array" aca="1" ref="I747" ca="1">SUM(IF(ISERROR(FIND($A$4:$F$4,I$4)),0,$A747:$F747))</f>
        <v>5.8856514870988521</v>
      </c>
      <c r="J747" s="8">
        <f t="shared" ca="1" si="93"/>
        <v>10.576748532125148</v>
      </c>
      <c r="K747" s="8" t="str">
        <f t="shared" ca="1" si="94"/>
        <v>ADF</v>
      </c>
      <c r="L747" s="8">
        <f ca="1">SMALL($J$5:$J$1004,ROWS($J$5:J747))</f>
        <v>12.483744901424604</v>
      </c>
      <c r="M747" s="10">
        <f ca="1">ROWS($J$5:J747)/COUNT($J$5:$J$1004)</f>
        <v>0.74299999999999999</v>
      </c>
      <c r="N747" s="10"/>
      <c r="O747" s="8" t="str">
        <f t="shared" ca="1" si="95"/>
        <v xml:space="preserve"> </v>
      </c>
      <c r="P747" s="8">
        <f t="shared" ca="1" si="95"/>
        <v>1</v>
      </c>
      <c r="Q747" s="8" t="str">
        <f t="shared" ca="1" si="95"/>
        <v xml:space="preserve"> </v>
      </c>
      <c r="S747" s="8">
        <f t="shared" ca="1" si="92"/>
        <v>1</v>
      </c>
      <c r="T747" s="8" t="str">
        <f t="shared" ca="1" si="92"/>
        <v/>
      </c>
      <c r="U747" s="8" t="str">
        <f t="shared" ca="1" si="92"/>
        <v/>
      </c>
      <c r="V747" s="8">
        <f t="shared" ca="1" si="92"/>
        <v>1</v>
      </c>
      <c r="W747" s="8" t="str">
        <f t="shared" ca="1" si="92"/>
        <v/>
      </c>
      <c r="X747" s="8">
        <f t="shared" ca="1" si="92"/>
        <v>1</v>
      </c>
    </row>
    <row r="748" spans="1:24" hidden="1" x14ac:dyDescent="0.25">
      <c r="A748" s="57">
        <f t="shared" ca="1" si="97"/>
        <v>4.5520816452167931</v>
      </c>
      <c r="B748" s="57">
        <f t="shared" ca="1" si="96"/>
        <v>3.8283752417371706</v>
      </c>
      <c r="C748" s="57">
        <f t="shared" ca="1" si="96"/>
        <v>6.9840610340683886</v>
      </c>
      <c r="D748" s="57">
        <f t="shared" ca="1" si="96"/>
        <v>5.571880735608941</v>
      </c>
      <c r="E748" s="57">
        <f t="shared" ca="1" si="96"/>
        <v>2.1664041686621056</v>
      </c>
      <c r="F748" s="57">
        <f t="shared" ca="1" si="96"/>
        <v>2.2339820040212786</v>
      </c>
      <c r="G748" s="8" cm="1">
        <f t="array" aca="1" ref="G748" ca="1">SUM(IF(ISERROR(FIND($A$4:$F$4,G$4)),0,$A748:$F748))</f>
        <v>11.536142679285181</v>
      </c>
      <c r="H748" s="8" cm="1">
        <f t="array" aca="1" ref="H748" ca="1">SUM(IF(ISERROR(FIND($A$4:$F$4,H$4)),0,$A748:$F748))</f>
        <v>12.357944384847013</v>
      </c>
      <c r="I748" s="8" cm="1">
        <f t="array" aca="1" ref="I748" ca="1">SUM(IF(ISERROR(FIND($A$4:$F$4,I$4)),0,$A748:$F748))</f>
        <v>8.2287614144205552</v>
      </c>
      <c r="J748" s="8">
        <f t="shared" ca="1" si="93"/>
        <v>12.357944384847013</v>
      </c>
      <c r="K748" s="8" t="str">
        <f t="shared" ca="1" si="94"/>
        <v>ADF</v>
      </c>
      <c r="L748" s="8">
        <f ca="1">SMALL($J$5:$J$1004,ROWS($J$5:J748))</f>
        <v>12.494273040911235</v>
      </c>
      <c r="M748" s="10">
        <f ca="1">ROWS($J$5:J748)/COUNT($J$5:$J$1004)</f>
        <v>0.74399999999999999</v>
      </c>
      <c r="N748" s="10"/>
      <c r="O748" s="8" t="str">
        <f t="shared" ca="1" si="95"/>
        <v xml:space="preserve"> </v>
      </c>
      <c r="P748" s="8">
        <f t="shared" ca="1" si="95"/>
        <v>1</v>
      </c>
      <c r="Q748" s="8" t="str">
        <f t="shared" ca="1" si="95"/>
        <v xml:space="preserve"> </v>
      </c>
      <c r="S748" s="8">
        <f t="shared" ca="1" si="92"/>
        <v>1</v>
      </c>
      <c r="T748" s="8" t="str">
        <f t="shared" ca="1" si="92"/>
        <v/>
      </c>
      <c r="U748" s="8" t="str">
        <f t="shared" ca="1" si="92"/>
        <v/>
      </c>
      <c r="V748" s="8">
        <f t="shared" ref="V748:Z799" ca="1" si="98">IFERROR(FIND(V$4,$K748)/FIND(V$4,$K748),"")</f>
        <v>1</v>
      </c>
      <c r="W748" s="8" t="str">
        <f t="shared" ca="1" si="98"/>
        <v/>
      </c>
      <c r="X748" s="8">
        <f t="shared" ca="1" si="98"/>
        <v>1</v>
      </c>
    </row>
    <row r="749" spans="1:24" hidden="1" x14ac:dyDescent="0.25">
      <c r="A749" s="57">
        <f t="shared" ca="1" si="97"/>
        <v>4.3062175738735169</v>
      </c>
      <c r="B749" s="57">
        <f t="shared" ca="1" si="96"/>
        <v>3.3138165681028595</v>
      </c>
      <c r="C749" s="57">
        <f t="shared" ca="1" si="96"/>
        <v>7.8840365214962613</v>
      </c>
      <c r="D749" s="57">
        <f t="shared" ca="1" si="96"/>
        <v>2.5912804149952504</v>
      </c>
      <c r="E749" s="57">
        <f t="shared" ca="1" si="96"/>
        <v>2.7968087037197198</v>
      </c>
      <c r="F749" s="57">
        <f t="shared" ca="1" si="96"/>
        <v>2.6913371534161556</v>
      </c>
      <c r="G749" s="8" cm="1">
        <f t="array" aca="1" ref="G749" ca="1">SUM(IF(ISERROR(FIND($A$4:$F$4,G$4)),0,$A749:$F749))</f>
        <v>12.190254095369777</v>
      </c>
      <c r="H749" s="8" cm="1">
        <f t="array" aca="1" ref="H749" ca="1">SUM(IF(ISERROR(FIND($A$4:$F$4,H$4)),0,$A749:$F749))</f>
        <v>9.588835142284923</v>
      </c>
      <c r="I749" s="8" cm="1">
        <f t="array" aca="1" ref="I749" ca="1">SUM(IF(ISERROR(FIND($A$4:$F$4,I$4)),0,$A749:$F749))</f>
        <v>8.8019624252387345</v>
      </c>
      <c r="J749" s="8">
        <f t="shared" ca="1" si="93"/>
        <v>12.190254095369777</v>
      </c>
      <c r="K749" s="8" t="str">
        <f t="shared" ca="1" si="94"/>
        <v>AC</v>
      </c>
      <c r="L749" s="8">
        <f ca="1">SMALL($J$5:$J$1004,ROWS($J$5:J749))</f>
        <v>12.50002211188556</v>
      </c>
      <c r="M749" s="10">
        <f ca="1">ROWS($J$5:J749)/COUNT($J$5:$J$1004)</f>
        <v>0.745</v>
      </c>
      <c r="N749" s="10"/>
      <c r="O749" s="8">
        <f t="shared" ca="1" si="95"/>
        <v>1</v>
      </c>
      <c r="P749" s="8" t="str">
        <f t="shared" ca="1" si="95"/>
        <v xml:space="preserve"> </v>
      </c>
      <c r="Q749" s="8" t="str">
        <f t="shared" ca="1" si="95"/>
        <v xml:space="preserve"> </v>
      </c>
      <c r="S749" s="8">
        <f t="shared" ref="S749:X812" ca="1" si="99">IFERROR(FIND(S$4,$K749)/FIND(S$4,$K749),"")</f>
        <v>1</v>
      </c>
      <c r="T749" s="8" t="str">
        <f t="shared" ca="1" si="99"/>
        <v/>
      </c>
      <c r="U749" s="8">
        <f t="shared" ca="1" si="99"/>
        <v>1</v>
      </c>
      <c r="V749" s="8" t="str">
        <f t="shared" ca="1" si="99"/>
        <v/>
      </c>
      <c r="W749" s="8" t="str">
        <f t="shared" ca="1" si="99"/>
        <v/>
      </c>
      <c r="X749" s="8" t="str">
        <f t="shared" ca="1" si="99"/>
        <v/>
      </c>
    </row>
    <row r="750" spans="1:24" hidden="1" x14ac:dyDescent="0.25">
      <c r="A750" s="57">
        <f t="shared" ca="1" si="97"/>
        <v>3.9493504525253571</v>
      </c>
      <c r="B750" s="57">
        <f t="shared" ca="1" si="96"/>
        <v>2.1443190645146673</v>
      </c>
      <c r="C750" s="57">
        <f t="shared" ca="1" si="96"/>
        <v>5.9539803183811717</v>
      </c>
      <c r="D750" s="57">
        <f t="shared" ca="1" si="96"/>
        <v>2.5200921128184088</v>
      </c>
      <c r="E750" s="57">
        <f t="shared" ca="1" si="96"/>
        <v>1.9675001993360637</v>
      </c>
      <c r="F750" s="57">
        <f t="shared" ca="1" si="96"/>
        <v>3.850909779643839</v>
      </c>
      <c r="G750" s="8" cm="1">
        <f t="array" aca="1" ref="G750" ca="1">SUM(IF(ISERROR(FIND($A$4:$F$4,G$4)),0,$A750:$F750))</f>
        <v>9.9033307709065284</v>
      </c>
      <c r="H750" s="8" cm="1">
        <f t="array" aca="1" ref="H750" ca="1">SUM(IF(ISERROR(FIND($A$4:$F$4,H$4)),0,$A750:$F750))</f>
        <v>10.320352344987604</v>
      </c>
      <c r="I750" s="8" cm="1">
        <f t="array" aca="1" ref="I750" ca="1">SUM(IF(ISERROR(FIND($A$4:$F$4,I$4)),0,$A750:$F750))</f>
        <v>7.9627290434945701</v>
      </c>
      <c r="J750" s="8">
        <f t="shared" ca="1" si="93"/>
        <v>10.320352344987604</v>
      </c>
      <c r="K750" s="8" t="str">
        <f t="shared" ca="1" si="94"/>
        <v>ADF</v>
      </c>
      <c r="L750" s="8">
        <f ca="1">SMALL($J$5:$J$1004,ROWS($J$5:J750))</f>
        <v>12.500560306155617</v>
      </c>
      <c r="M750" s="10">
        <f ca="1">ROWS($J$5:J750)/COUNT($J$5:$J$1004)</f>
        <v>0.746</v>
      </c>
      <c r="N750" s="10"/>
      <c r="O750" s="8" t="str">
        <f t="shared" ca="1" si="95"/>
        <v xml:space="preserve"> </v>
      </c>
      <c r="P750" s="8">
        <f t="shared" ca="1" si="95"/>
        <v>1</v>
      </c>
      <c r="Q750" s="8" t="str">
        <f t="shared" ca="1" si="95"/>
        <v xml:space="preserve"> </v>
      </c>
      <c r="S750" s="8">
        <f t="shared" ca="1" si="99"/>
        <v>1</v>
      </c>
      <c r="T750" s="8" t="str">
        <f t="shared" ca="1" si="99"/>
        <v/>
      </c>
      <c r="U750" s="8" t="str">
        <f t="shared" ca="1" si="99"/>
        <v/>
      </c>
      <c r="V750" s="8">
        <f t="shared" ca="1" si="99"/>
        <v>1</v>
      </c>
      <c r="W750" s="8" t="str">
        <f t="shared" ca="1" si="99"/>
        <v/>
      </c>
      <c r="X750" s="8">
        <f t="shared" ca="1" si="99"/>
        <v>1</v>
      </c>
    </row>
    <row r="751" spans="1:24" hidden="1" x14ac:dyDescent="0.25">
      <c r="A751" s="57">
        <f t="shared" ca="1" si="97"/>
        <v>5.8550765227106192</v>
      </c>
      <c r="B751" s="57">
        <f t="shared" ca="1" si="96"/>
        <v>3.6493153757648265</v>
      </c>
      <c r="C751" s="57">
        <f t="shared" ca="1" si="96"/>
        <v>7.8256116375893434</v>
      </c>
      <c r="D751" s="57">
        <f t="shared" ca="1" si="96"/>
        <v>3.2010070731448024</v>
      </c>
      <c r="E751" s="57">
        <f t="shared" ca="1" si="96"/>
        <v>2.0910607363494189</v>
      </c>
      <c r="F751" s="57">
        <f t="shared" ca="1" si="96"/>
        <v>3.6729377081624679</v>
      </c>
      <c r="G751" s="8" cm="1">
        <f t="array" aca="1" ref="G751" ca="1">SUM(IF(ISERROR(FIND($A$4:$F$4,G$4)),0,$A751:$F751))</f>
        <v>13.680688160299962</v>
      </c>
      <c r="H751" s="8" cm="1">
        <f t="array" aca="1" ref="H751" ca="1">SUM(IF(ISERROR(FIND($A$4:$F$4,H$4)),0,$A751:$F751))</f>
        <v>12.729021304017889</v>
      </c>
      <c r="I751" s="8" cm="1">
        <f t="array" aca="1" ref="I751" ca="1">SUM(IF(ISERROR(FIND($A$4:$F$4,I$4)),0,$A751:$F751))</f>
        <v>9.4133138202767128</v>
      </c>
      <c r="J751" s="8">
        <f t="shared" ca="1" si="93"/>
        <v>13.680688160299962</v>
      </c>
      <c r="K751" s="8" t="str">
        <f t="shared" ca="1" si="94"/>
        <v>AC</v>
      </c>
      <c r="L751" s="8">
        <f ca="1">SMALL($J$5:$J$1004,ROWS($J$5:J751))</f>
        <v>12.506563669613003</v>
      </c>
      <c r="M751" s="10">
        <f ca="1">ROWS($J$5:J751)/COUNT($J$5:$J$1004)</f>
        <v>0.747</v>
      </c>
      <c r="N751" s="10"/>
      <c r="O751" s="8">
        <f t="shared" ca="1" si="95"/>
        <v>1</v>
      </c>
      <c r="P751" s="8" t="str">
        <f t="shared" ca="1" si="95"/>
        <v xml:space="preserve"> </v>
      </c>
      <c r="Q751" s="8" t="str">
        <f t="shared" ca="1" si="95"/>
        <v xml:space="preserve"> </v>
      </c>
      <c r="S751" s="8">
        <f t="shared" ca="1" si="99"/>
        <v>1</v>
      </c>
      <c r="T751" s="8" t="str">
        <f t="shared" ca="1" si="99"/>
        <v/>
      </c>
      <c r="U751" s="8">
        <f t="shared" ca="1" si="99"/>
        <v>1</v>
      </c>
      <c r="V751" s="8" t="str">
        <f t="shared" ca="1" si="99"/>
        <v/>
      </c>
      <c r="W751" s="8" t="str">
        <f t="shared" ca="1" si="99"/>
        <v/>
      </c>
      <c r="X751" s="8" t="str">
        <f t="shared" ca="1" si="99"/>
        <v/>
      </c>
    </row>
    <row r="752" spans="1:24" hidden="1" x14ac:dyDescent="0.25">
      <c r="A752" s="57">
        <f t="shared" ca="1" si="97"/>
        <v>3.9360192816679747</v>
      </c>
      <c r="B752" s="57">
        <f t="shared" ca="1" si="96"/>
        <v>2.3410501336342007</v>
      </c>
      <c r="C752" s="57">
        <f t="shared" ca="1" si="96"/>
        <v>6.9963030584104491</v>
      </c>
      <c r="D752" s="57">
        <f t="shared" ca="1" si="96"/>
        <v>5.7333514644055317</v>
      </c>
      <c r="E752" s="57">
        <f t="shared" ca="1" si="96"/>
        <v>1.3719290064396135</v>
      </c>
      <c r="F752" s="57">
        <f t="shared" ca="1" si="96"/>
        <v>3.6076309783746447</v>
      </c>
      <c r="G752" s="8" cm="1">
        <f t="array" aca="1" ref="G752" ca="1">SUM(IF(ISERROR(FIND($A$4:$F$4,G$4)),0,$A752:$F752))</f>
        <v>10.932322340078423</v>
      </c>
      <c r="H752" s="8" cm="1">
        <f t="array" aca="1" ref="H752" ca="1">SUM(IF(ISERROR(FIND($A$4:$F$4,H$4)),0,$A752:$F752))</f>
        <v>13.277001724448152</v>
      </c>
      <c r="I752" s="8" cm="1">
        <f t="array" aca="1" ref="I752" ca="1">SUM(IF(ISERROR(FIND($A$4:$F$4,I$4)),0,$A752:$F752))</f>
        <v>7.3206101184484584</v>
      </c>
      <c r="J752" s="8">
        <f t="shared" ca="1" si="93"/>
        <v>13.277001724448152</v>
      </c>
      <c r="K752" s="8" t="str">
        <f t="shared" ca="1" si="94"/>
        <v>ADF</v>
      </c>
      <c r="L752" s="8">
        <f ca="1">SMALL($J$5:$J$1004,ROWS($J$5:J752))</f>
        <v>12.531715357126043</v>
      </c>
      <c r="M752" s="10">
        <f ca="1">ROWS($J$5:J752)/COUNT($J$5:$J$1004)</f>
        <v>0.748</v>
      </c>
      <c r="N752" s="10"/>
      <c r="O752" s="8" t="str">
        <f t="shared" ca="1" si="95"/>
        <v xml:space="preserve"> </v>
      </c>
      <c r="P752" s="8">
        <f t="shared" ca="1" si="95"/>
        <v>1</v>
      </c>
      <c r="Q752" s="8" t="str">
        <f t="shared" ca="1" si="95"/>
        <v xml:space="preserve"> </v>
      </c>
      <c r="S752" s="8">
        <f t="shared" ca="1" si="99"/>
        <v>1</v>
      </c>
      <c r="T752" s="8" t="str">
        <f t="shared" ca="1" si="99"/>
        <v/>
      </c>
      <c r="U752" s="8" t="str">
        <f t="shared" ca="1" si="99"/>
        <v/>
      </c>
      <c r="V752" s="8">
        <f t="shared" ca="1" si="99"/>
        <v>1</v>
      </c>
      <c r="W752" s="8" t="str">
        <f t="shared" ca="1" si="99"/>
        <v/>
      </c>
      <c r="X752" s="8">
        <f t="shared" ca="1" si="99"/>
        <v>1</v>
      </c>
    </row>
    <row r="753" spans="1:24" hidden="1" x14ac:dyDescent="0.25">
      <c r="A753" s="57">
        <f t="shared" ca="1" si="97"/>
        <v>3.2782504503812295</v>
      </c>
      <c r="B753" s="57">
        <f t="shared" ca="1" si="96"/>
        <v>2.2813773465191112</v>
      </c>
      <c r="C753" s="57">
        <f t="shared" ca="1" si="96"/>
        <v>5.6547369022419476</v>
      </c>
      <c r="D753" s="57">
        <f t="shared" ca="1" si="96"/>
        <v>2.9517094461593381</v>
      </c>
      <c r="E753" s="57">
        <f t="shared" ca="1" si="96"/>
        <v>2.9153704759440293</v>
      </c>
      <c r="F753" s="57">
        <f t="shared" ca="1" si="96"/>
        <v>3.5817331620305661</v>
      </c>
      <c r="G753" s="8" cm="1">
        <f t="array" aca="1" ref="G753" ca="1">SUM(IF(ISERROR(FIND($A$4:$F$4,G$4)),0,$A753:$F753))</f>
        <v>8.9329873526231776</v>
      </c>
      <c r="H753" s="8" cm="1">
        <f t="array" aca="1" ref="H753" ca="1">SUM(IF(ISERROR(FIND($A$4:$F$4,H$4)),0,$A753:$F753))</f>
        <v>9.8116930585711337</v>
      </c>
      <c r="I753" s="8" cm="1">
        <f t="array" aca="1" ref="I753" ca="1">SUM(IF(ISERROR(FIND($A$4:$F$4,I$4)),0,$A753:$F753))</f>
        <v>8.7784809844937062</v>
      </c>
      <c r="J753" s="8">
        <f t="shared" ca="1" si="93"/>
        <v>9.8116930585711337</v>
      </c>
      <c r="K753" s="8" t="str">
        <f t="shared" ca="1" si="94"/>
        <v>ADF</v>
      </c>
      <c r="L753" s="8">
        <f ca="1">SMALL($J$5:$J$1004,ROWS($J$5:J753))</f>
        <v>12.535528301381635</v>
      </c>
      <c r="M753" s="10">
        <f ca="1">ROWS($J$5:J753)/COUNT($J$5:$J$1004)</f>
        <v>0.749</v>
      </c>
      <c r="N753" s="10"/>
      <c r="O753" s="8" t="str">
        <f t="shared" ca="1" si="95"/>
        <v xml:space="preserve"> </v>
      </c>
      <c r="P753" s="8">
        <f t="shared" ca="1" si="95"/>
        <v>1</v>
      </c>
      <c r="Q753" s="8" t="str">
        <f t="shared" ca="1" si="95"/>
        <v xml:space="preserve"> </v>
      </c>
      <c r="S753" s="8">
        <f t="shared" ca="1" si="99"/>
        <v>1</v>
      </c>
      <c r="T753" s="8" t="str">
        <f t="shared" ca="1" si="99"/>
        <v/>
      </c>
      <c r="U753" s="8" t="str">
        <f t="shared" ca="1" si="99"/>
        <v/>
      </c>
      <c r="V753" s="8">
        <f t="shared" ca="1" si="99"/>
        <v>1</v>
      </c>
      <c r="W753" s="8" t="str">
        <f t="shared" ca="1" si="99"/>
        <v/>
      </c>
      <c r="X753" s="8">
        <f t="shared" ca="1" si="99"/>
        <v>1</v>
      </c>
    </row>
    <row r="754" spans="1:24" hidden="1" x14ac:dyDescent="0.25">
      <c r="A754" s="57">
        <f t="shared" ca="1" si="97"/>
        <v>4.0292550314685851</v>
      </c>
      <c r="B754" s="57">
        <f t="shared" ca="1" si="96"/>
        <v>2.3680115689329124</v>
      </c>
      <c r="C754" s="57">
        <f t="shared" ca="1" si="96"/>
        <v>5.9693566774781779</v>
      </c>
      <c r="D754" s="57">
        <f t="shared" ca="1" si="96"/>
        <v>3.8073446353252978</v>
      </c>
      <c r="E754" s="57">
        <f t="shared" ca="1" si="96"/>
        <v>1.1927976562911131</v>
      </c>
      <c r="F754" s="57">
        <f t="shared" ca="1" si="96"/>
        <v>3.158239266918911</v>
      </c>
      <c r="G754" s="8" cm="1">
        <f t="array" aca="1" ref="G754" ca="1">SUM(IF(ISERROR(FIND($A$4:$F$4,G$4)),0,$A754:$F754))</f>
        <v>9.998611708946763</v>
      </c>
      <c r="H754" s="8" cm="1">
        <f t="array" aca="1" ref="H754" ca="1">SUM(IF(ISERROR(FIND($A$4:$F$4,H$4)),0,$A754:$F754))</f>
        <v>10.994838933712794</v>
      </c>
      <c r="I754" s="8" cm="1">
        <f t="array" aca="1" ref="I754" ca="1">SUM(IF(ISERROR(FIND($A$4:$F$4,I$4)),0,$A754:$F754))</f>
        <v>6.719048492142937</v>
      </c>
      <c r="J754" s="8">
        <f t="shared" ca="1" si="93"/>
        <v>10.994838933712794</v>
      </c>
      <c r="K754" s="8" t="str">
        <f t="shared" ca="1" si="94"/>
        <v>ADF</v>
      </c>
      <c r="L754" s="8">
        <f ca="1">SMALL($J$5:$J$1004,ROWS($J$5:J754))</f>
        <v>12.545391050859219</v>
      </c>
      <c r="M754" s="10">
        <f ca="1">ROWS($J$5:J754)/COUNT($J$5:$J$1004)</f>
        <v>0.75</v>
      </c>
      <c r="N754" s="10"/>
      <c r="O754" s="8" t="str">
        <f t="shared" ca="1" si="95"/>
        <v xml:space="preserve"> </v>
      </c>
      <c r="P754" s="8">
        <f t="shared" ca="1" si="95"/>
        <v>1</v>
      </c>
      <c r="Q754" s="8" t="str">
        <f t="shared" ca="1" si="95"/>
        <v xml:space="preserve"> </v>
      </c>
      <c r="S754" s="8">
        <f t="shared" ca="1" si="99"/>
        <v>1</v>
      </c>
      <c r="T754" s="8" t="str">
        <f t="shared" ca="1" si="99"/>
        <v/>
      </c>
      <c r="U754" s="8" t="str">
        <f t="shared" ca="1" si="99"/>
        <v/>
      </c>
      <c r="V754" s="8">
        <f t="shared" ca="1" si="99"/>
        <v>1</v>
      </c>
      <c r="W754" s="8" t="str">
        <f t="shared" ca="1" si="99"/>
        <v/>
      </c>
      <c r="X754" s="8">
        <f t="shared" ca="1" si="99"/>
        <v>1</v>
      </c>
    </row>
    <row r="755" spans="1:24" hidden="1" x14ac:dyDescent="0.25">
      <c r="A755" s="57">
        <f t="shared" ca="1" si="97"/>
        <v>4.1484770938914259</v>
      </c>
      <c r="B755" s="57">
        <f t="shared" ca="1" si="96"/>
        <v>2.4681948625376755</v>
      </c>
      <c r="C755" s="57">
        <f t="shared" ca="1" si="96"/>
        <v>5.9212206363974067</v>
      </c>
      <c r="D755" s="57">
        <f t="shared" ca="1" si="96"/>
        <v>4.030035229653083</v>
      </c>
      <c r="E755" s="57">
        <f t="shared" ca="1" si="96"/>
        <v>1.6633713016689216</v>
      </c>
      <c r="F755" s="57">
        <f t="shared" ca="1" si="96"/>
        <v>2.1718081711472275</v>
      </c>
      <c r="G755" s="8" cm="1">
        <f t="array" aca="1" ref="G755" ca="1">SUM(IF(ISERROR(FIND($A$4:$F$4,G$4)),0,$A755:$F755))</f>
        <v>10.069697730288834</v>
      </c>
      <c r="H755" s="8" cm="1">
        <f t="array" aca="1" ref="H755" ca="1">SUM(IF(ISERROR(FIND($A$4:$F$4,H$4)),0,$A755:$F755))</f>
        <v>10.350320494691736</v>
      </c>
      <c r="I755" s="8" cm="1">
        <f t="array" aca="1" ref="I755" ca="1">SUM(IF(ISERROR(FIND($A$4:$F$4,I$4)),0,$A755:$F755))</f>
        <v>6.3033743353538245</v>
      </c>
      <c r="J755" s="8">
        <f t="shared" ca="1" si="93"/>
        <v>10.350320494691736</v>
      </c>
      <c r="K755" s="8" t="str">
        <f t="shared" ca="1" si="94"/>
        <v>ADF</v>
      </c>
      <c r="L755" s="8">
        <f ca="1">SMALL($J$5:$J$1004,ROWS($J$5:J755))</f>
        <v>12.546105632620623</v>
      </c>
      <c r="M755" s="10">
        <f ca="1">ROWS($J$5:J755)/COUNT($J$5:$J$1004)</f>
        <v>0.751</v>
      </c>
      <c r="N755" s="10"/>
      <c r="O755" s="8" t="str">
        <f t="shared" ca="1" si="95"/>
        <v xml:space="preserve"> </v>
      </c>
      <c r="P755" s="8">
        <f t="shared" ca="1" si="95"/>
        <v>1</v>
      </c>
      <c r="Q755" s="8" t="str">
        <f t="shared" ca="1" si="95"/>
        <v xml:space="preserve"> </v>
      </c>
      <c r="S755" s="8">
        <f t="shared" ca="1" si="99"/>
        <v>1</v>
      </c>
      <c r="T755" s="8" t="str">
        <f t="shared" ca="1" si="99"/>
        <v/>
      </c>
      <c r="U755" s="8" t="str">
        <f t="shared" ca="1" si="99"/>
        <v/>
      </c>
      <c r="V755" s="8">
        <f t="shared" ca="1" si="99"/>
        <v>1</v>
      </c>
      <c r="W755" s="8" t="str">
        <f t="shared" ca="1" si="99"/>
        <v/>
      </c>
      <c r="X755" s="8">
        <f t="shared" ca="1" si="99"/>
        <v>1</v>
      </c>
    </row>
    <row r="756" spans="1:24" hidden="1" x14ac:dyDescent="0.25">
      <c r="A756" s="57">
        <f t="shared" ca="1" si="97"/>
        <v>2.4542726323071489</v>
      </c>
      <c r="B756" s="57">
        <f t="shared" ca="1" si="96"/>
        <v>2.5885762550368252</v>
      </c>
      <c r="C756" s="57">
        <f t="shared" ca="1" si="96"/>
        <v>4.9856211193497817</v>
      </c>
      <c r="D756" s="57">
        <f t="shared" ca="1" si="96"/>
        <v>2.0442592296484654</v>
      </c>
      <c r="E756" s="57">
        <f t="shared" ca="1" si="96"/>
        <v>1.232448209090842</v>
      </c>
      <c r="F756" s="57">
        <f t="shared" ca="1" si="96"/>
        <v>3.416618349523616</v>
      </c>
      <c r="G756" s="8" cm="1">
        <f t="array" aca="1" ref="G756" ca="1">SUM(IF(ISERROR(FIND($A$4:$F$4,G$4)),0,$A756:$F756))</f>
        <v>7.4398937516569301</v>
      </c>
      <c r="H756" s="8" cm="1">
        <f t="array" aca="1" ref="H756" ca="1">SUM(IF(ISERROR(FIND($A$4:$F$4,H$4)),0,$A756:$F756))</f>
        <v>7.9151502114792303</v>
      </c>
      <c r="I756" s="8" cm="1">
        <f t="array" aca="1" ref="I756" ca="1">SUM(IF(ISERROR(FIND($A$4:$F$4,I$4)),0,$A756:$F756))</f>
        <v>7.2376428136512834</v>
      </c>
      <c r="J756" s="8">
        <f t="shared" ca="1" si="93"/>
        <v>7.9151502114792303</v>
      </c>
      <c r="K756" s="8" t="str">
        <f t="shared" ca="1" si="94"/>
        <v>ADF</v>
      </c>
      <c r="L756" s="8">
        <f ca="1">SMALL($J$5:$J$1004,ROWS($J$5:J756))</f>
        <v>12.54669300675182</v>
      </c>
      <c r="M756" s="10">
        <f ca="1">ROWS($J$5:J756)/COUNT($J$5:$J$1004)</f>
        <v>0.752</v>
      </c>
      <c r="N756" s="10"/>
      <c r="O756" s="8" t="str">
        <f t="shared" ca="1" si="95"/>
        <v xml:space="preserve"> </v>
      </c>
      <c r="P756" s="8">
        <f t="shared" ca="1" si="95"/>
        <v>1</v>
      </c>
      <c r="Q756" s="8" t="str">
        <f t="shared" ca="1" si="95"/>
        <v xml:space="preserve"> </v>
      </c>
      <c r="S756" s="8">
        <f t="shared" ca="1" si="99"/>
        <v>1</v>
      </c>
      <c r="T756" s="8" t="str">
        <f t="shared" ca="1" si="99"/>
        <v/>
      </c>
      <c r="U756" s="8" t="str">
        <f t="shared" ca="1" si="99"/>
        <v/>
      </c>
      <c r="V756" s="8">
        <f t="shared" ca="1" si="99"/>
        <v>1</v>
      </c>
      <c r="W756" s="8" t="str">
        <f t="shared" ca="1" si="99"/>
        <v/>
      </c>
      <c r="X756" s="8">
        <f t="shared" ca="1" si="99"/>
        <v>1</v>
      </c>
    </row>
    <row r="757" spans="1:24" hidden="1" x14ac:dyDescent="0.25">
      <c r="A757" s="57">
        <f t="shared" ca="1" si="97"/>
        <v>3.1578749302984552</v>
      </c>
      <c r="B757" s="57">
        <f t="shared" ca="1" si="96"/>
        <v>2.7265367757837726</v>
      </c>
      <c r="C757" s="57">
        <f t="shared" ca="1" si="96"/>
        <v>6.4153616487201948</v>
      </c>
      <c r="D757" s="57">
        <f t="shared" ca="1" si="96"/>
        <v>3.2276573520095155</v>
      </c>
      <c r="E757" s="57">
        <f t="shared" ca="1" si="96"/>
        <v>1.2792683931991273</v>
      </c>
      <c r="F757" s="57">
        <f t="shared" ca="1" si="96"/>
        <v>3.3008602537126519</v>
      </c>
      <c r="G757" s="8" cm="1">
        <f t="array" aca="1" ref="G757" ca="1">SUM(IF(ISERROR(FIND($A$4:$F$4,G$4)),0,$A757:$F757))</f>
        <v>9.5732365790186496</v>
      </c>
      <c r="H757" s="8" cm="1">
        <f t="array" aca="1" ref="H757" ca="1">SUM(IF(ISERROR(FIND($A$4:$F$4,H$4)),0,$A757:$F757))</f>
        <v>9.6863925360206231</v>
      </c>
      <c r="I757" s="8" cm="1">
        <f t="array" aca="1" ref="I757" ca="1">SUM(IF(ISERROR(FIND($A$4:$F$4,I$4)),0,$A757:$F757))</f>
        <v>7.3066654226955521</v>
      </c>
      <c r="J757" s="8">
        <f t="shared" ca="1" si="93"/>
        <v>9.6863925360206231</v>
      </c>
      <c r="K757" s="8" t="str">
        <f t="shared" ca="1" si="94"/>
        <v>ADF</v>
      </c>
      <c r="L757" s="8">
        <f ca="1">SMALL($J$5:$J$1004,ROWS($J$5:J757))</f>
        <v>12.553768927150987</v>
      </c>
      <c r="M757" s="10">
        <f ca="1">ROWS($J$5:J757)/COUNT($J$5:$J$1004)</f>
        <v>0.753</v>
      </c>
      <c r="N757" s="10"/>
      <c r="O757" s="8" t="str">
        <f t="shared" ca="1" si="95"/>
        <v xml:space="preserve"> </v>
      </c>
      <c r="P757" s="8">
        <f t="shared" ca="1" si="95"/>
        <v>1</v>
      </c>
      <c r="Q757" s="8" t="str">
        <f t="shared" ca="1" si="95"/>
        <v xml:space="preserve"> </v>
      </c>
      <c r="S757" s="8">
        <f t="shared" ca="1" si="99"/>
        <v>1</v>
      </c>
      <c r="T757" s="8" t="str">
        <f t="shared" ca="1" si="99"/>
        <v/>
      </c>
      <c r="U757" s="8" t="str">
        <f t="shared" ca="1" si="99"/>
        <v/>
      </c>
      <c r="V757" s="8">
        <f t="shared" ca="1" si="99"/>
        <v>1</v>
      </c>
      <c r="W757" s="8" t="str">
        <f t="shared" ca="1" si="99"/>
        <v/>
      </c>
      <c r="X757" s="8">
        <f t="shared" ca="1" si="99"/>
        <v>1</v>
      </c>
    </row>
    <row r="758" spans="1:24" hidden="1" x14ac:dyDescent="0.25">
      <c r="A758" s="57">
        <f t="shared" ca="1" si="97"/>
        <v>5.8849842842009785</v>
      </c>
      <c r="B758" s="57">
        <f t="shared" ca="1" si="96"/>
        <v>1.094202160036045</v>
      </c>
      <c r="C758" s="57">
        <f t="shared" ca="1" si="96"/>
        <v>5.3899038169472329</v>
      </c>
      <c r="D758" s="57">
        <f t="shared" ca="1" si="96"/>
        <v>4.9003740849065007</v>
      </c>
      <c r="E758" s="57">
        <f t="shared" ca="1" si="96"/>
        <v>1.9557751727542216</v>
      </c>
      <c r="F758" s="57">
        <f t="shared" ca="1" si="96"/>
        <v>2.0940948091301248</v>
      </c>
      <c r="G758" s="8" cm="1">
        <f t="array" aca="1" ref="G758" ca="1">SUM(IF(ISERROR(FIND($A$4:$F$4,G$4)),0,$A758:$F758))</f>
        <v>11.27488810114821</v>
      </c>
      <c r="H758" s="8" cm="1">
        <f t="array" aca="1" ref="H758" ca="1">SUM(IF(ISERROR(FIND($A$4:$F$4,H$4)),0,$A758:$F758))</f>
        <v>12.879453178237604</v>
      </c>
      <c r="I758" s="8" cm="1">
        <f t="array" aca="1" ref="I758" ca="1">SUM(IF(ISERROR(FIND($A$4:$F$4,I$4)),0,$A758:$F758))</f>
        <v>5.1440721419203914</v>
      </c>
      <c r="J758" s="8">
        <f t="shared" ca="1" si="93"/>
        <v>12.879453178237604</v>
      </c>
      <c r="K758" s="8" t="str">
        <f t="shared" ca="1" si="94"/>
        <v>ADF</v>
      </c>
      <c r="L758" s="8">
        <f ca="1">SMALL($J$5:$J$1004,ROWS($J$5:J758))</f>
        <v>12.559234868864044</v>
      </c>
      <c r="M758" s="10">
        <f ca="1">ROWS($J$5:J758)/COUNT($J$5:$J$1004)</f>
        <v>0.754</v>
      </c>
      <c r="N758" s="10"/>
      <c r="O758" s="8" t="str">
        <f t="shared" ca="1" si="95"/>
        <v xml:space="preserve"> </v>
      </c>
      <c r="P758" s="8">
        <f t="shared" ca="1" si="95"/>
        <v>1</v>
      </c>
      <c r="Q758" s="8" t="str">
        <f t="shared" ca="1" si="95"/>
        <v xml:space="preserve"> </v>
      </c>
      <c r="S758" s="8">
        <f t="shared" ca="1" si="99"/>
        <v>1</v>
      </c>
      <c r="T758" s="8" t="str">
        <f t="shared" ca="1" si="99"/>
        <v/>
      </c>
      <c r="U758" s="8" t="str">
        <f t="shared" ca="1" si="99"/>
        <v/>
      </c>
      <c r="V758" s="8">
        <f t="shared" ca="1" si="99"/>
        <v>1</v>
      </c>
      <c r="W758" s="8" t="str">
        <f t="shared" ca="1" si="99"/>
        <v/>
      </c>
      <c r="X758" s="8">
        <f t="shared" ca="1" si="99"/>
        <v>1</v>
      </c>
    </row>
    <row r="759" spans="1:24" hidden="1" x14ac:dyDescent="0.25">
      <c r="A759" s="57">
        <f t="shared" ca="1" si="97"/>
        <v>3.7951373903226209</v>
      </c>
      <c r="B759" s="57">
        <f t="shared" ca="1" si="96"/>
        <v>1.3416644577707482</v>
      </c>
      <c r="C759" s="57">
        <f t="shared" ca="1" si="96"/>
        <v>6.8293870056072645</v>
      </c>
      <c r="D759" s="57">
        <f t="shared" ca="1" si="96"/>
        <v>5.711627011598063</v>
      </c>
      <c r="E759" s="57">
        <f t="shared" ca="1" si="96"/>
        <v>2.4278231439774922</v>
      </c>
      <c r="F759" s="57">
        <f t="shared" ca="1" si="96"/>
        <v>3.8470278526640715</v>
      </c>
      <c r="G759" s="8" cm="1">
        <f t="array" aca="1" ref="G759" ca="1">SUM(IF(ISERROR(FIND($A$4:$F$4,G$4)),0,$A759:$F759))</f>
        <v>10.624524395929885</v>
      </c>
      <c r="H759" s="8" cm="1">
        <f t="array" aca="1" ref="H759" ca="1">SUM(IF(ISERROR(FIND($A$4:$F$4,H$4)),0,$A759:$F759))</f>
        <v>13.353792254584755</v>
      </c>
      <c r="I759" s="8" cm="1">
        <f t="array" aca="1" ref="I759" ca="1">SUM(IF(ISERROR(FIND($A$4:$F$4,I$4)),0,$A759:$F759))</f>
        <v>7.6165154544123119</v>
      </c>
      <c r="J759" s="8">
        <f t="shared" ca="1" si="93"/>
        <v>13.353792254584755</v>
      </c>
      <c r="K759" s="8" t="str">
        <f t="shared" ca="1" si="94"/>
        <v>ADF</v>
      </c>
      <c r="L759" s="8">
        <f ca="1">SMALL($J$5:$J$1004,ROWS($J$5:J759))</f>
        <v>12.56300333796208</v>
      </c>
      <c r="M759" s="10">
        <f ca="1">ROWS($J$5:J759)/COUNT($J$5:$J$1004)</f>
        <v>0.755</v>
      </c>
      <c r="N759" s="10"/>
      <c r="O759" s="8" t="str">
        <f t="shared" ca="1" si="95"/>
        <v xml:space="preserve"> </v>
      </c>
      <c r="P759" s="8">
        <f t="shared" ca="1" si="95"/>
        <v>1</v>
      </c>
      <c r="Q759" s="8" t="str">
        <f t="shared" ca="1" si="95"/>
        <v xml:space="preserve"> </v>
      </c>
      <c r="S759" s="8">
        <f t="shared" ca="1" si="99"/>
        <v>1</v>
      </c>
      <c r="T759" s="8" t="str">
        <f t="shared" ca="1" si="99"/>
        <v/>
      </c>
      <c r="U759" s="8" t="str">
        <f t="shared" ca="1" si="99"/>
        <v/>
      </c>
      <c r="V759" s="8">
        <f t="shared" ca="1" si="99"/>
        <v>1</v>
      </c>
      <c r="W759" s="8" t="str">
        <f t="shared" ca="1" si="99"/>
        <v/>
      </c>
      <c r="X759" s="8">
        <f t="shared" ca="1" si="99"/>
        <v>1</v>
      </c>
    </row>
    <row r="760" spans="1:24" hidden="1" x14ac:dyDescent="0.25">
      <c r="A760" s="57">
        <f t="shared" ca="1" si="97"/>
        <v>3.6085665285750359</v>
      </c>
      <c r="B760" s="57">
        <f t="shared" ca="1" si="96"/>
        <v>2.1153690497548165</v>
      </c>
      <c r="C760" s="57">
        <f t="shared" ca="1" si="96"/>
        <v>4.9557251410543008</v>
      </c>
      <c r="D760" s="57">
        <f t="shared" ca="1" si="96"/>
        <v>4.2839781041622373</v>
      </c>
      <c r="E760" s="57">
        <f t="shared" ca="1" si="96"/>
        <v>2.0436191476206664</v>
      </c>
      <c r="F760" s="57">
        <f t="shared" ca="1" si="96"/>
        <v>2.3770894906002429</v>
      </c>
      <c r="G760" s="8" cm="1">
        <f t="array" aca="1" ref="G760" ca="1">SUM(IF(ISERROR(FIND($A$4:$F$4,G$4)),0,$A760:$F760))</f>
        <v>8.5642916696293376</v>
      </c>
      <c r="H760" s="8" cm="1">
        <f t="array" aca="1" ref="H760" ca="1">SUM(IF(ISERROR(FIND($A$4:$F$4,H$4)),0,$A760:$F760))</f>
        <v>10.269634123337516</v>
      </c>
      <c r="I760" s="8" cm="1">
        <f t="array" aca="1" ref="I760" ca="1">SUM(IF(ISERROR(FIND($A$4:$F$4,I$4)),0,$A760:$F760))</f>
        <v>6.5360776879757259</v>
      </c>
      <c r="J760" s="8">
        <f t="shared" ca="1" si="93"/>
        <v>10.269634123337516</v>
      </c>
      <c r="K760" s="8" t="str">
        <f t="shared" ca="1" si="94"/>
        <v>ADF</v>
      </c>
      <c r="L760" s="8">
        <f ca="1">SMALL($J$5:$J$1004,ROWS($J$5:J760))</f>
        <v>12.572317644571463</v>
      </c>
      <c r="M760" s="10">
        <f ca="1">ROWS($J$5:J760)/COUNT($J$5:$J$1004)</f>
        <v>0.75600000000000001</v>
      </c>
      <c r="N760" s="10"/>
      <c r="O760" s="8" t="str">
        <f t="shared" ca="1" si="95"/>
        <v xml:space="preserve"> </v>
      </c>
      <c r="P760" s="8">
        <f t="shared" ca="1" si="95"/>
        <v>1</v>
      </c>
      <c r="Q760" s="8" t="str">
        <f t="shared" ca="1" si="95"/>
        <v xml:space="preserve"> </v>
      </c>
      <c r="S760" s="8">
        <f t="shared" ca="1" si="99"/>
        <v>1</v>
      </c>
      <c r="T760" s="8" t="str">
        <f t="shared" ca="1" si="99"/>
        <v/>
      </c>
      <c r="U760" s="8" t="str">
        <f t="shared" ca="1" si="99"/>
        <v/>
      </c>
      <c r="V760" s="8">
        <f t="shared" ca="1" si="99"/>
        <v>1</v>
      </c>
      <c r="W760" s="8" t="str">
        <f t="shared" ca="1" si="99"/>
        <v/>
      </c>
      <c r="X760" s="8">
        <f t="shared" ca="1" si="99"/>
        <v>1</v>
      </c>
    </row>
    <row r="761" spans="1:24" hidden="1" x14ac:dyDescent="0.25">
      <c r="A761" s="57">
        <f t="shared" ca="1" si="97"/>
        <v>5.6420191366454588</v>
      </c>
      <c r="B761" s="57">
        <f t="shared" ca="1" si="96"/>
        <v>1.2172433642699936</v>
      </c>
      <c r="C761" s="57">
        <f t="shared" ca="1" si="96"/>
        <v>4.102678306263801</v>
      </c>
      <c r="D761" s="57">
        <f t="shared" ca="1" si="96"/>
        <v>5.0992891442146107</v>
      </c>
      <c r="E761" s="57">
        <f t="shared" ca="1" si="96"/>
        <v>1.9844361832277835</v>
      </c>
      <c r="F761" s="57">
        <f t="shared" ca="1" si="96"/>
        <v>3.8178094284772093</v>
      </c>
      <c r="G761" s="8" cm="1">
        <f t="array" aca="1" ref="G761" ca="1">SUM(IF(ISERROR(FIND($A$4:$F$4,G$4)),0,$A761:$F761))</f>
        <v>9.7446974429092599</v>
      </c>
      <c r="H761" s="8" cm="1">
        <f t="array" aca="1" ref="H761" ca="1">SUM(IF(ISERROR(FIND($A$4:$F$4,H$4)),0,$A761:$F761))</f>
        <v>14.559117709337279</v>
      </c>
      <c r="I761" s="8" cm="1">
        <f t="array" aca="1" ref="I761" ca="1">SUM(IF(ISERROR(FIND($A$4:$F$4,I$4)),0,$A761:$F761))</f>
        <v>7.019488975974987</v>
      </c>
      <c r="J761" s="8">
        <f t="shared" ca="1" si="93"/>
        <v>14.559117709337279</v>
      </c>
      <c r="K761" s="8" t="str">
        <f t="shared" ca="1" si="94"/>
        <v>ADF</v>
      </c>
      <c r="L761" s="8">
        <f ca="1">SMALL($J$5:$J$1004,ROWS($J$5:J761))</f>
        <v>12.578116890997659</v>
      </c>
      <c r="M761" s="10">
        <f ca="1">ROWS($J$5:J761)/COUNT($J$5:$J$1004)</f>
        <v>0.75700000000000001</v>
      </c>
      <c r="N761" s="10"/>
      <c r="O761" s="8" t="str">
        <f t="shared" ca="1" si="95"/>
        <v xml:space="preserve"> </v>
      </c>
      <c r="P761" s="8">
        <f t="shared" ca="1" si="95"/>
        <v>1</v>
      </c>
      <c r="Q761" s="8" t="str">
        <f t="shared" ca="1" si="95"/>
        <v xml:space="preserve"> </v>
      </c>
      <c r="S761" s="8">
        <f t="shared" ca="1" si="99"/>
        <v>1</v>
      </c>
      <c r="T761" s="8" t="str">
        <f t="shared" ca="1" si="99"/>
        <v/>
      </c>
      <c r="U761" s="8" t="str">
        <f t="shared" ca="1" si="99"/>
        <v/>
      </c>
      <c r="V761" s="8">
        <f t="shared" ca="1" si="99"/>
        <v>1</v>
      </c>
      <c r="W761" s="8" t="str">
        <f t="shared" ca="1" si="99"/>
        <v/>
      </c>
      <c r="X761" s="8">
        <f t="shared" ca="1" si="99"/>
        <v>1</v>
      </c>
    </row>
    <row r="762" spans="1:24" hidden="1" x14ac:dyDescent="0.25">
      <c r="A762" s="57">
        <f t="shared" ca="1" si="97"/>
        <v>3.0162475038482213</v>
      </c>
      <c r="B762" s="57">
        <f t="shared" ca="1" si="96"/>
        <v>4.8431659616480944</v>
      </c>
      <c r="C762" s="57">
        <f t="shared" ca="1" si="96"/>
        <v>6.7522724110062651</v>
      </c>
      <c r="D762" s="57">
        <f t="shared" ca="1" si="96"/>
        <v>4.9243686807657721</v>
      </c>
      <c r="E762" s="57">
        <f t="shared" ca="1" si="96"/>
        <v>2.8939211632324371</v>
      </c>
      <c r="F762" s="57">
        <f t="shared" ca="1" si="96"/>
        <v>2.6159802467067461</v>
      </c>
      <c r="G762" s="8" cm="1">
        <f t="array" aca="1" ref="G762" ca="1">SUM(IF(ISERROR(FIND($A$4:$F$4,G$4)),0,$A762:$F762))</f>
        <v>9.7685199148544868</v>
      </c>
      <c r="H762" s="8" cm="1">
        <f t="array" aca="1" ref="H762" ca="1">SUM(IF(ISERROR(FIND($A$4:$F$4,H$4)),0,$A762:$F762))</f>
        <v>10.55659643132074</v>
      </c>
      <c r="I762" s="8" cm="1">
        <f t="array" aca="1" ref="I762" ca="1">SUM(IF(ISERROR(FIND($A$4:$F$4,I$4)),0,$A762:$F762))</f>
        <v>10.353067371587278</v>
      </c>
      <c r="J762" s="8">
        <f t="shared" ca="1" si="93"/>
        <v>10.55659643132074</v>
      </c>
      <c r="K762" s="8" t="str">
        <f t="shared" ca="1" si="94"/>
        <v>ADF</v>
      </c>
      <c r="L762" s="8">
        <f ca="1">SMALL($J$5:$J$1004,ROWS($J$5:J762))</f>
        <v>12.581490318568143</v>
      </c>
      <c r="M762" s="10">
        <f ca="1">ROWS($J$5:J762)/COUNT($J$5:$J$1004)</f>
        <v>0.75800000000000001</v>
      </c>
      <c r="N762" s="10"/>
      <c r="O762" s="8" t="str">
        <f t="shared" ca="1" si="95"/>
        <v xml:space="preserve"> </v>
      </c>
      <c r="P762" s="8">
        <f t="shared" ca="1" si="95"/>
        <v>1</v>
      </c>
      <c r="Q762" s="8" t="str">
        <f t="shared" ca="1" si="95"/>
        <v xml:space="preserve"> </v>
      </c>
      <c r="S762" s="8">
        <f t="shared" ca="1" si="99"/>
        <v>1</v>
      </c>
      <c r="T762" s="8" t="str">
        <f t="shared" ca="1" si="99"/>
        <v/>
      </c>
      <c r="U762" s="8" t="str">
        <f t="shared" ca="1" si="99"/>
        <v/>
      </c>
      <c r="V762" s="8">
        <f t="shared" ca="1" si="99"/>
        <v>1</v>
      </c>
      <c r="W762" s="8" t="str">
        <f t="shared" ca="1" si="99"/>
        <v/>
      </c>
      <c r="X762" s="8">
        <f t="shared" ca="1" si="99"/>
        <v>1</v>
      </c>
    </row>
    <row r="763" spans="1:24" hidden="1" x14ac:dyDescent="0.25">
      <c r="A763" s="57">
        <f t="shared" ca="1" si="97"/>
        <v>2.2092145916404338</v>
      </c>
      <c r="B763" s="57">
        <f t="shared" ca="1" si="96"/>
        <v>2.7674832087897956</v>
      </c>
      <c r="C763" s="57">
        <f t="shared" ca="1" si="96"/>
        <v>7.1831725430649218</v>
      </c>
      <c r="D763" s="57">
        <f t="shared" ca="1" si="96"/>
        <v>2.6488227317173738</v>
      </c>
      <c r="E763" s="57">
        <f t="shared" ca="1" si="96"/>
        <v>2.9123480010586866</v>
      </c>
      <c r="F763" s="57">
        <f t="shared" ca="1" si="96"/>
        <v>3.6989539016922057</v>
      </c>
      <c r="G763" s="8" cm="1">
        <f t="array" aca="1" ref="G763" ca="1">SUM(IF(ISERROR(FIND($A$4:$F$4,G$4)),0,$A763:$F763))</f>
        <v>9.3923871347053556</v>
      </c>
      <c r="H763" s="8" cm="1">
        <f t="array" aca="1" ref="H763" ca="1">SUM(IF(ISERROR(FIND($A$4:$F$4,H$4)),0,$A763:$F763))</f>
        <v>8.5569912250500124</v>
      </c>
      <c r="I763" s="8" cm="1">
        <f t="array" aca="1" ref="I763" ca="1">SUM(IF(ISERROR(FIND($A$4:$F$4,I$4)),0,$A763:$F763))</f>
        <v>9.3787851115406866</v>
      </c>
      <c r="J763" s="8">
        <f t="shared" ca="1" si="93"/>
        <v>9.3923871347053556</v>
      </c>
      <c r="K763" s="8" t="str">
        <f t="shared" ca="1" si="94"/>
        <v>AC</v>
      </c>
      <c r="L763" s="8">
        <f ca="1">SMALL($J$5:$J$1004,ROWS($J$5:J763))</f>
        <v>12.58393673227555</v>
      </c>
      <c r="M763" s="10">
        <f ca="1">ROWS($J$5:J763)/COUNT($J$5:$J$1004)</f>
        <v>0.75900000000000001</v>
      </c>
      <c r="N763" s="10"/>
      <c r="O763" s="8">
        <f t="shared" ca="1" si="95"/>
        <v>1</v>
      </c>
      <c r="P763" s="8" t="str">
        <f t="shared" ca="1" si="95"/>
        <v xml:space="preserve"> </v>
      </c>
      <c r="Q763" s="8" t="str">
        <f t="shared" ca="1" si="95"/>
        <v xml:space="preserve"> </v>
      </c>
      <c r="S763" s="8">
        <f t="shared" ca="1" si="99"/>
        <v>1</v>
      </c>
      <c r="T763" s="8" t="str">
        <f t="shared" ca="1" si="99"/>
        <v/>
      </c>
      <c r="U763" s="8">
        <f t="shared" ca="1" si="99"/>
        <v>1</v>
      </c>
      <c r="V763" s="8" t="str">
        <f t="shared" ca="1" si="99"/>
        <v/>
      </c>
      <c r="W763" s="8" t="str">
        <f t="shared" ca="1" si="99"/>
        <v/>
      </c>
      <c r="X763" s="8" t="str">
        <f t="shared" ca="1" si="99"/>
        <v/>
      </c>
    </row>
    <row r="764" spans="1:24" hidden="1" x14ac:dyDescent="0.25">
      <c r="A764" s="57">
        <f t="shared" ca="1" si="97"/>
        <v>3.8924876906721253</v>
      </c>
      <c r="B764" s="57">
        <f t="shared" ca="1" si="96"/>
        <v>1.654378949492739</v>
      </c>
      <c r="C764" s="57">
        <f t="shared" ca="1" si="96"/>
        <v>7.491728368890735</v>
      </c>
      <c r="D764" s="57">
        <f t="shared" ca="1" si="96"/>
        <v>4.0199614386849376</v>
      </c>
      <c r="E764" s="57">
        <f t="shared" ca="1" si="96"/>
        <v>1.8211207075302136</v>
      </c>
      <c r="F764" s="57">
        <f t="shared" ca="1" si="96"/>
        <v>2.2851903311039634</v>
      </c>
      <c r="G764" s="8" cm="1">
        <f t="array" aca="1" ref="G764" ca="1">SUM(IF(ISERROR(FIND($A$4:$F$4,G$4)),0,$A764:$F764))</f>
        <v>11.38421605956286</v>
      </c>
      <c r="H764" s="8" cm="1">
        <f t="array" aca="1" ref="H764" ca="1">SUM(IF(ISERROR(FIND($A$4:$F$4,H$4)),0,$A764:$F764))</f>
        <v>10.197639460461026</v>
      </c>
      <c r="I764" s="8" cm="1">
        <f t="array" aca="1" ref="I764" ca="1">SUM(IF(ISERROR(FIND($A$4:$F$4,I$4)),0,$A764:$F764))</f>
        <v>5.7606899881269165</v>
      </c>
      <c r="J764" s="8">
        <f t="shared" ca="1" si="93"/>
        <v>11.38421605956286</v>
      </c>
      <c r="K764" s="8" t="str">
        <f t="shared" ca="1" si="94"/>
        <v>AC</v>
      </c>
      <c r="L764" s="8">
        <f ca="1">SMALL($J$5:$J$1004,ROWS($J$5:J764))</f>
        <v>12.595220097259933</v>
      </c>
      <c r="M764" s="10">
        <f ca="1">ROWS($J$5:J764)/COUNT($J$5:$J$1004)</f>
        <v>0.76</v>
      </c>
      <c r="N764" s="10"/>
      <c r="O764" s="8">
        <f t="shared" ca="1" si="95"/>
        <v>1</v>
      </c>
      <c r="P764" s="8" t="str">
        <f t="shared" ca="1" si="95"/>
        <v xml:space="preserve"> </v>
      </c>
      <c r="Q764" s="8" t="str">
        <f t="shared" ca="1" si="95"/>
        <v xml:space="preserve"> </v>
      </c>
      <c r="S764" s="8">
        <f t="shared" ca="1" si="99"/>
        <v>1</v>
      </c>
      <c r="T764" s="8" t="str">
        <f t="shared" ca="1" si="99"/>
        <v/>
      </c>
      <c r="U764" s="8">
        <f t="shared" ca="1" si="99"/>
        <v>1</v>
      </c>
      <c r="V764" s="8" t="str">
        <f t="shared" ca="1" si="99"/>
        <v/>
      </c>
      <c r="W764" s="8" t="str">
        <f t="shared" ca="1" si="99"/>
        <v/>
      </c>
      <c r="X764" s="8" t="str">
        <f t="shared" ca="1" si="99"/>
        <v/>
      </c>
    </row>
    <row r="765" spans="1:24" hidden="1" x14ac:dyDescent="0.25">
      <c r="A765" s="57">
        <f t="shared" ca="1" si="97"/>
        <v>4.7421097978586744</v>
      </c>
      <c r="B765" s="57">
        <f t="shared" ca="1" si="96"/>
        <v>3.7924336240852243</v>
      </c>
      <c r="C765" s="57">
        <f t="shared" ca="1" si="96"/>
        <v>7.7252619753904366</v>
      </c>
      <c r="D765" s="57">
        <f t="shared" ca="1" si="96"/>
        <v>2.7978493498791353</v>
      </c>
      <c r="E765" s="57">
        <f t="shared" ca="1" si="96"/>
        <v>1.3556359874756119</v>
      </c>
      <c r="F765" s="57">
        <f t="shared" ca="1" si="96"/>
        <v>2.704034479291594</v>
      </c>
      <c r="G765" s="8" cm="1">
        <f t="array" aca="1" ref="G765" ca="1">SUM(IF(ISERROR(FIND($A$4:$F$4,G$4)),0,$A765:$F765))</f>
        <v>12.467371773249111</v>
      </c>
      <c r="H765" s="8" cm="1">
        <f t="array" aca="1" ref="H765" ca="1">SUM(IF(ISERROR(FIND($A$4:$F$4,H$4)),0,$A765:$F765))</f>
        <v>10.243993627029404</v>
      </c>
      <c r="I765" s="8" cm="1">
        <f t="array" aca="1" ref="I765" ca="1">SUM(IF(ISERROR(FIND($A$4:$F$4,I$4)),0,$A765:$F765))</f>
        <v>7.8521040908524302</v>
      </c>
      <c r="J765" s="8">
        <f t="shared" ca="1" si="93"/>
        <v>12.467371773249111</v>
      </c>
      <c r="K765" s="8" t="str">
        <f t="shared" ca="1" si="94"/>
        <v>AC</v>
      </c>
      <c r="L765" s="8">
        <f ca="1">SMALL($J$5:$J$1004,ROWS($J$5:J765))</f>
        <v>12.607695942229626</v>
      </c>
      <c r="M765" s="10">
        <f ca="1">ROWS($J$5:J765)/COUNT($J$5:$J$1004)</f>
        <v>0.76100000000000001</v>
      </c>
      <c r="N765" s="10"/>
      <c r="O765" s="8">
        <f t="shared" ca="1" si="95"/>
        <v>1</v>
      </c>
      <c r="P765" s="8" t="str">
        <f t="shared" ca="1" si="95"/>
        <v xml:space="preserve"> </v>
      </c>
      <c r="Q765" s="8" t="str">
        <f t="shared" ca="1" si="95"/>
        <v xml:space="preserve"> </v>
      </c>
      <c r="S765" s="8">
        <f t="shared" ca="1" si="99"/>
        <v>1</v>
      </c>
      <c r="T765" s="8" t="str">
        <f t="shared" ca="1" si="99"/>
        <v/>
      </c>
      <c r="U765" s="8">
        <f t="shared" ca="1" si="99"/>
        <v>1</v>
      </c>
      <c r="V765" s="8" t="str">
        <f t="shared" ca="1" si="99"/>
        <v/>
      </c>
      <c r="W765" s="8" t="str">
        <f t="shared" ca="1" si="99"/>
        <v/>
      </c>
      <c r="X765" s="8" t="str">
        <f t="shared" ca="1" si="99"/>
        <v/>
      </c>
    </row>
    <row r="766" spans="1:24" hidden="1" x14ac:dyDescent="0.25">
      <c r="A766" s="57">
        <f t="shared" ca="1" si="97"/>
        <v>3.7918267961338015</v>
      </c>
      <c r="B766" s="57">
        <f t="shared" ca="1" si="96"/>
        <v>4.8327360190545017</v>
      </c>
      <c r="C766" s="57">
        <f t="shared" ca="1" si="96"/>
        <v>7.2735898877817373</v>
      </c>
      <c r="D766" s="57">
        <f t="shared" ref="B766:F829" ca="1" si="100">D$2+(D$3-D$2)*RAND()</f>
        <v>5.663122650730946</v>
      </c>
      <c r="E766" s="57">
        <f t="shared" ca="1" si="100"/>
        <v>1.7918697397070802</v>
      </c>
      <c r="F766" s="57">
        <f t="shared" ca="1" si="100"/>
        <v>3.2279948443222248</v>
      </c>
      <c r="G766" s="8" cm="1">
        <f t="array" aca="1" ref="G766" ca="1">SUM(IF(ISERROR(FIND($A$4:$F$4,G$4)),0,$A766:$F766))</f>
        <v>11.065416683915538</v>
      </c>
      <c r="H766" s="8" cm="1">
        <f t="array" aca="1" ref="H766" ca="1">SUM(IF(ISERROR(FIND($A$4:$F$4,H$4)),0,$A766:$F766))</f>
        <v>12.682944291186972</v>
      </c>
      <c r="I766" s="8" cm="1">
        <f t="array" aca="1" ref="I766" ca="1">SUM(IF(ISERROR(FIND($A$4:$F$4,I$4)),0,$A766:$F766))</f>
        <v>9.8526006030838076</v>
      </c>
      <c r="J766" s="8">
        <f t="shared" ca="1" si="93"/>
        <v>12.682944291186972</v>
      </c>
      <c r="K766" s="8" t="str">
        <f t="shared" ca="1" si="94"/>
        <v>ADF</v>
      </c>
      <c r="L766" s="8">
        <f ca="1">SMALL($J$5:$J$1004,ROWS($J$5:J766))</f>
        <v>12.622378822610923</v>
      </c>
      <c r="M766" s="10">
        <f ca="1">ROWS($J$5:J766)/COUNT($J$5:$J$1004)</f>
        <v>0.76200000000000001</v>
      </c>
      <c r="N766" s="10"/>
      <c r="O766" s="8" t="str">
        <f t="shared" ca="1" si="95"/>
        <v xml:space="preserve"> </v>
      </c>
      <c r="P766" s="8">
        <f t="shared" ca="1" si="95"/>
        <v>1</v>
      </c>
      <c r="Q766" s="8" t="str">
        <f t="shared" ca="1" si="95"/>
        <v xml:space="preserve"> </v>
      </c>
      <c r="S766" s="8">
        <f t="shared" ca="1" si="99"/>
        <v>1</v>
      </c>
      <c r="T766" s="8" t="str">
        <f t="shared" ca="1" si="99"/>
        <v/>
      </c>
      <c r="U766" s="8" t="str">
        <f t="shared" ca="1" si="99"/>
        <v/>
      </c>
      <c r="V766" s="8">
        <f t="shared" ca="1" si="99"/>
        <v>1</v>
      </c>
      <c r="W766" s="8" t="str">
        <f t="shared" ca="1" si="99"/>
        <v/>
      </c>
      <c r="X766" s="8">
        <f t="shared" ca="1" si="99"/>
        <v>1</v>
      </c>
    </row>
    <row r="767" spans="1:24" hidden="1" x14ac:dyDescent="0.25">
      <c r="A767" s="57">
        <f t="shared" ca="1" si="97"/>
        <v>2.377379663250462</v>
      </c>
      <c r="B767" s="57">
        <f t="shared" ca="1" si="100"/>
        <v>3.4183216321823151</v>
      </c>
      <c r="C767" s="57">
        <f t="shared" ca="1" si="100"/>
        <v>7.1268426636761397</v>
      </c>
      <c r="D767" s="57">
        <f t="shared" ca="1" si="100"/>
        <v>5.5867421204970373</v>
      </c>
      <c r="E767" s="57">
        <f t="shared" ca="1" si="100"/>
        <v>2.4449880869955987</v>
      </c>
      <c r="F767" s="57">
        <f t="shared" ca="1" si="100"/>
        <v>2.39976588331443</v>
      </c>
      <c r="G767" s="8" cm="1">
        <f t="array" aca="1" ref="G767" ca="1">SUM(IF(ISERROR(FIND($A$4:$F$4,G$4)),0,$A767:$F767))</f>
        <v>9.5042223269266017</v>
      </c>
      <c r="H767" s="8" cm="1">
        <f t="array" aca="1" ref="H767" ca="1">SUM(IF(ISERROR(FIND($A$4:$F$4,H$4)),0,$A767:$F767))</f>
        <v>10.363887667061929</v>
      </c>
      <c r="I767" s="8" cm="1">
        <f t="array" aca="1" ref="I767" ca="1">SUM(IF(ISERROR(FIND($A$4:$F$4,I$4)),0,$A767:$F767))</f>
        <v>8.2630756024923429</v>
      </c>
      <c r="J767" s="8">
        <f t="shared" ca="1" si="93"/>
        <v>10.363887667061929</v>
      </c>
      <c r="K767" s="8" t="str">
        <f t="shared" ca="1" si="94"/>
        <v>ADF</v>
      </c>
      <c r="L767" s="8">
        <f ca="1">SMALL($J$5:$J$1004,ROWS($J$5:J767))</f>
        <v>12.625737010752367</v>
      </c>
      <c r="M767" s="10">
        <f ca="1">ROWS($J$5:J767)/COUNT($J$5:$J$1004)</f>
        <v>0.76300000000000001</v>
      </c>
      <c r="N767" s="10"/>
      <c r="O767" s="8" t="str">
        <f t="shared" ca="1" si="95"/>
        <v xml:space="preserve"> </v>
      </c>
      <c r="P767" s="8">
        <f t="shared" ca="1" si="95"/>
        <v>1</v>
      </c>
      <c r="Q767" s="8" t="str">
        <f t="shared" ca="1" si="95"/>
        <v xml:space="preserve"> </v>
      </c>
      <c r="S767" s="8">
        <f t="shared" ca="1" si="99"/>
        <v>1</v>
      </c>
      <c r="T767" s="8" t="str">
        <f t="shared" ca="1" si="99"/>
        <v/>
      </c>
      <c r="U767" s="8" t="str">
        <f t="shared" ca="1" si="99"/>
        <v/>
      </c>
      <c r="V767" s="8">
        <f t="shared" ca="1" si="99"/>
        <v>1</v>
      </c>
      <c r="W767" s="8" t="str">
        <f t="shared" ca="1" si="99"/>
        <v/>
      </c>
      <c r="X767" s="8">
        <f t="shared" ca="1" si="99"/>
        <v>1</v>
      </c>
    </row>
    <row r="768" spans="1:24" hidden="1" x14ac:dyDescent="0.25">
      <c r="A768" s="57">
        <f t="shared" ca="1" si="97"/>
        <v>4.6171034826291386</v>
      </c>
      <c r="B768" s="57">
        <f t="shared" ca="1" si="100"/>
        <v>1.2084991025475027</v>
      </c>
      <c r="C768" s="57">
        <f t="shared" ca="1" si="100"/>
        <v>5.742136952784195</v>
      </c>
      <c r="D768" s="57">
        <f t="shared" ca="1" si="100"/>
        <v>2.1613154797562988</v>
      </c>
      <c r="E768" s="57">
        <f t="shared" ca="1" si="100"/>
        <v>2.7345145127654975</v>
      </c>
      <c r="F768" s="57">
        <f t="shared" ca="1" si="100"/>
        <v>3.8463876745364391</v>
      </c>
      <c r="G768" s="8" cm="1">
        <f t="array" aca="1" ref="G768" ca="1">SUM(IF(ISERROR(FIND($A$4:$F$4,G$4)),0,$A768:$F768))</f>
        <v>10.359240435413334</v>
      </c>
      <c r="H768" s="8" cm="1">
        <f t="array" aca="1" ref="H768" ca="1">SUM(IF(ISERROR(FIND($A$4:$F$4,H$4)),0,$A768:$F768))</f>
        <v>10.624806636921877</v>
      </c>
      <c r="I768" s="8" cm="1">
        <f t="array" aca="1" ref="I768" ca="1">SUM(IF(ISERROR(FIND($A$4:$F$4,I$4)),0,$A768:$F768))</f>
        <v>7.7894012898494394</v>
      </c>
      <c r="J768" s="8">
        <f t="shared" ca="1" si="93"/>
        <v>10.624806636921877</v>
      </c>
      <c r="K768" s="8" t="str">
        <f t="shared" ca="1" si="94"/>
        <v>ADF</v>
      </c>
      <c r="L768" s="8">
        <f ca="1">SMALL($J$5:$J$1004,ROWS($J$5:J768))</f>
        <v>12.630365909584063</v>
      </c>
      <c r="M768" s="10">
        <f ca="1">ROWS($J$5:J768)/COUNT($J$5:$J$1004)</f>
        <v>0.76400000000000001</v>
      </c>
      <c r="N768" s="10"/>
      <c r="O768" s="8" t="str">
        <f t="shared" ca="1" si="95"/>
        <v xml:space="preserve"> </v>
      </c>
      <c r="P768" s="8">
        <f t="shared" ca="1" si="95"/>
        <v>1</v>
      </c>
      <c r="Q768" s="8" t="str">
        <f t="shared" ca="1" si="95"/>
        <v xml:space="preserve"> </v>
      </c>
      <c r="S768" s="8">
        <f t="shared" ca="1" si="99"/>
        <v>1</v>
      </c>
      <c r="T768" s="8" t="str">
        <f t="shared" ca="1" si="99"/>
        <v/>
      </c>
      <c r="U768" s="8" t="str">
        <f t="shared" ca="1" si="99"/>
        <v/>
      </c>
      <c r="V768" s="8">
        <f t="shared" ca="1" si="99"/>
        <v>1</v>
      </c>
      <c r="W768" s="8" t="str">
        <f t="shared" ca="1" si="99"/>
        <v/>
      </c>
      <c r="X768" s="8">
        <f t="shared" ca="1" si="99"/>
        <v>1</v>
      </c>
    </row>
    <row r="769" spans="1:24" hidden="1" x14ac:dyDescent="0.25">
      <c r="A769" s="57">
        <f t="shared" ca="1" si="97"/>
        <v>5.1633917703077614</v>
      </c>
      <c r="B769" s="57">
        <f t="shared" ca="1" si="100"/>
        <v>3.7592414807819829</v>
      </c>
      <c r="C769" s="57">
        <f t="shared" ca="1" si="100"/>
        <v>7.9404190664697563</v>
      </c>
      <c r="D769" s="57">
        <f t="shared" ca="1" si="100"/>
        <v>4.6462011949999482</v>
      </c>
      <c r="E769" s="57">
        <f t="shared" ca="1" si="100"/>
        <v>1.6589752163144922</v>
      </c>
      <c r="F769" s="57">
        <f t="shared" ca="1" si="100"/>
        <v>3.1835943920348755</v>
      </c>
      <c r="G769" s="8" cm="1">
        <f t="array" aca="1" ref="G769" ca="1">SUM(IF(ISERROR(FIND($A$4:$F$4,G$4)),0,$A769:$F769))</f>
        <v>13.103810836777518</v>
      </c>
      <c r="H769" s="8" cm="1">
        <f t="array" aca="1" ref="H769" ca="1">SUM(IF(ISERROR(FIND($A$4:$F$4,H$4)),0,$A769:$F769))</f>
        <v>12.993187357342585</v>
      </c>
      <c r="I769" s="8" cm="1">
        <f t="array" aca="1" ref="I769" ca="1">SUM(IF(ISERROR(FIND($A$4:$F$4,I$4)),0,$A769:$F769))</f>
        <v>8.6018110891313508</v>
      </c>
      <c r="J769" s="8">
        <f t="shared" ca="1" si="93"/>
        <v>13.103810836777518</v>
      </c>
      <c r="K769" s="8" t="str">
        <f t="shared" ca="1" si="94"/>
        <v>AC</v>
      </c>
      <c r="L769" s="8">
        <f ca="1">SMALL($J$5:$J$1004,ROWS($J$5:J769))</f>
        <v>12.635050799788786</v>
      </c>
      <c r="M769" s="10">
        <f ca="1">ROWS($J$5:J769)/COUNT($J$5:$J$1004)</f>
        <v>0.76500000000000001</v>
      </c>
      <c r="N769" s="10"/>
      <c r="O769" s="8">
        <f t="shared" ca="1" si="95"/>
        <v>1</v>
      </c>
      <c r="P769" s="8" t="str">
        <f t="shared" ca="1" si="95"/>
        <v xml:space="preserve"> </v>
      </c>
      <c r="Q769" s="8" t="str">
        <f t="shared" ca="1" si="95"/>
        <v xml:space="preserve"> </v>
      </c>
      <c r="S769" s="8">
        <f t="shared" ca="1" si="99"/>
        <v>1</v>
      </c>
      <c r="T769" s="8" t="str">
        <f t="shared" ca="1" si="99"/>
        <v/>
      </c>
      <c r="U769" s="8">
        <f t="shared" ca="1" si="99"/>
        <v>1</v>
      </c>
      <c r="V769" s="8" t="str">
        <f t="shared" ca="1" si="99"/>
        <v/>
      </c>
      <c r="W769" s="8" t="str">
        <f t="shared" ca="1" si="99"/>
        <v/>
      </c>
      <c r="X769" s="8" t="str">
        <f t="shared" ca="1" si="99"/>
        <v/>
      </c>
    </row>
    <row r="770" spans="1:24" hidden="1" x14ac:dyDescent="0.25">
      <c r="A770" s="57">
        <f t="shared" ca="1" si="97"/>
        <v>2.5974746283075962</v>
      </c>
      <c r="B770" s="57">
        <f t="shared" ca="1" si="100"/>
        <v>3.752895248587746</v>
      </c>
      <c r="C770" s="57">
        <f t="shared" ca="1" si="100"/>
        <v>5.6224611286127057</v>
      </c>
      <c r="D770" s="57">
        <f t="shared" ca="1" si="100"/>
        <v>2.1324750378811093</v>
      </c>
      <c r="E770" s="57">
        <f t="shared" ca="1" si="100"/>
        <v>2.5465392724147442</v>
      </c>
      <c r="F770" s="57">
        <f t="shared" ca="1" si="100"/>
        <v>3.8481092608349199</v>
      </c>
      <c r="G770" s="8" cm="1">
        <f t="array" aca="1" ref="G770" ca="1">SUM(IF(ISERROR(FIND($A$4:$F$4,G$4)),0,$A770:$F770))</f>
        <v>8.219935756920302</v>
      </c>
      <c r="H770" s="8" cm="1">
        <f t="array" aca="1" ref="H770" ca="1">SUM(IF(ISERROR(FIND($A$4:$F$4,H$4)),0,$A770:$F770))</f>
        <v>8.5780589270236263</v>
      </c>
      <c r="I770" s="8" cm="1">
        <f t="array" aca="1" ref="I770" ca="1">SUM(IF(ISERROR(FIND($A$4:$F$4,I$4)),0,$A770:$F770))</f>
        <v>10.14754378183741</v>
      </c>
      <c r="J770" s="8">
        <f t="shared" ca="1" si="93"/>
        <v>10.14754378183741</v>
      </c>
      <c r="K770" s="8" t="str">
        <f t="shared" ca="1" si="94"/>
        <v>BEF</v>
      </c>
      <c r="L770" s="8">
        <f ca="1">SMALL($J$5:$J$1004,ROWS($J$5:J770))</f>
        <v>12.646267472862137</v>
      </c>
      <c r="M770" s="10">
        <f ca="1">ROWS($J$5:J770)/COUNT($J$5:$J$1004)</f>
        <v>0.76600000000000001</v>
      </c>
      <c r="N770" s="10"/>
      <c r="O770" s="8" t="str">
        <f t="shared" ca="1" si="95"/>
        <v xml:space="preserve"> </v>
      </c>
      <c r="P770" s="8" t="str">
        <f t="shared" ca="1" si="95"/>
        <v xml:space="preserve"> </v>
      </c>
      <c r="Q770" s="8">
        <f t="shared" ca="1" si="95"/>
        <v>1</v>
      </c>
      <c r="S770" s="8" t="str">
        <f t="shared" ca="1" si="99"/>
        <v/>
      </c>
      <c r="T770" s="8">
        <f t="shared" ca="1" si="99"/>
        <v>1</v>
      </c>
      <c r="U770" s="8" t="str">
        <f t="shared" ca="1" si="99"/>
        <v/>
      </c>
      <c r="V770" s="8" t="str">
        <f t="shared" ca="1" si="99"/>
        <v/>
      </c>
      <c r="W770" s="8">
        <f t="shared" ca="1" si="99"/>
        <v>1</v>
      </c>
      <c r="X770" s="8">
        <f t="shared" ca="1" si="99"/>
        <v>1</v>
      </c>
    </row>
    <row r="771" spans="1:24" hidden="1" x14ac:dyDescent="0.25">
      <c r="A771" s="57">
        <f t="shared" ca="1" si="97"/>
        <v>5.6368615556105315</v>
      </c>
      <c r="B771" s="57">
        <f t="shared" ca="1" si="100"/>
        <v>2.694167355745388</v>
      </c>
      <c r="C771" s="57">
        <f t="shared" ca="1" si="100"/>
        <v>6.2994470322273202</v>
      </c>
      <c r="D771" s="57">
        <f t="shared" ca="1" si="100"/>
        <v>4.4027479151476827</v>
      </c>
      <c r="E771" s="57">
        <f t="shared" ca="1" si="100"/>
        <v>1.1695457200217398</v>
      </c>
      <c r="F771" s="57">
        <f t="shared" ca="1" si="100"/>
        <v>3.1460362954333636</v>
      </c>
      <c r="G771" s="8" cm="1">
        <f t="array" aca="1" ref="G771" ca="1">SUM(IF(ISERROR(FIND($A$4:$F$4,G$4)),0,$A771:$F771))</f>
        <v>11.936308587837852</v>
      </c>
      <c r="H771" s="8" cm="1">
        <f t="array" aca="1" ref="H771" ca="1">SUM(IF(ISERROR(FIND($A$4:$F$4,H$4)),0,$A771:$F771))</f>
        <v>13.185645766191579</v>
      </c>
      <c r="I771" s="8" cm="1">
        <f t="array" aca="1" ref="I771" ca="1">SUM(IF(ISERROR(FIND($A$4:$F$4,I$4)),0,$A771:$F771))</f>
        <v>7.0097493712004919</v>
      </c>
      <c r="J771" s="8">
        <f t="shared" ca="1" si="93"/>
        <v>13.185645766191579</v>
      </c>
      <c r="K771" s="8" t="str">
        <f t="shared" ca="1" si="94"/>
        <v>ADF</v>
      </c>
      <c r="L771" s="8">
        <f ca="1">SMALL($J$5:$J$1004,ROWS($J$5:J771))</f>
        <v>12.64722717214009</v>
      </c>
      <c r="M771" s="10">
        <f ca="1">ROWS($J$5:J771)/COUNT($J$5:$J$1004)</f>
        <v>0.76700000000000002</v>
      </c>
      <c r="N771" s="10"/>
      <c r="O771" s="8" t="str">
        <f t="shared" ca="1" si="95"/>
        <v xml:space="preserve"> </v>
      </c>
      <c r="P771" s="8">
        <f t="shared" ca="1" si="95"/>
        <v>1</v>
      </c>
      <c r="Q771" s="8" t="str">
        <f t="shared" ca="1" si="95"/>
        <v xml:space="preserve"> </v>
      </c>
      <c r="S771" s="8">
        <f t="shared" ca="1" si="99"/>
        <v>1</v>
      </c>
      <c r="T771" s="8" t="str">
        <f t="shared" ca="1" si="99"/>
        <v/>
      </c>
      <c r="U771" s="8" t="str">
        <f t="shared" ca="1" si="99"/>
        <v/>
      </c>
      <c r="V771" s="8">
        <f t="shared" ca="1" si="99"/>
        <v>1</v>
      </c>
      <c r="W771" s="8" t="str">
        <f t="shared" ca="1" si="99"/>
        <v/>
      </c>
      <c r="X771" s="8">
        <f t="shared" ca="1" si="99"/>
        <v>1</v>
      </c>
    </row>
    <row r="772" spans="1:24" hidden="1" x14ac:dyDescent="0.25">
      <c r="A772" s="57">
        <f t="shared" ca="1" si="97"/>
        <v>2.6033966465920479</v>
      </c>
      <c r="B772" s="57">
        <f t="shared" ca="1" si="100"/>
        <v>4.1253995983124119</v>
      </c>
      <c r="C772" s="57">
        <f t="shared" ca="1" si="100"/>
        <v>7.3555029610687592</v>
      </c>
      <c r="D772" s="57">
        <f t="shared" ca="1" si="100"/>
        <v>3.090028430110042</v>
      </c>
      <c r="E772" s="57">
        <f t="shared" ca="1" si="100"/>
        <v>2.544099812305213</v>
      </c>
      <c r="F772" s="57">
        <f t="shared" ca="1" si="100"/>
        <v>2.8218324675086963</v>
      </c>
      <c r="G772" s="8" cm="1">
        <f t="array" aca="1" ref="G772" ca="1">SUM(IF(ISERROR(FIND($A$4:$F$4,G$4)),0,$A772:$F772))</f>
        <v>9.9588996076608076</v>
      </c>
      <c r="H772" s="8" cm="1">
        <f t="array" aca="1" ref="H772" ca="1">SUM(IF(ISERROR(FIND($A$4:$F$4,H$4)),0,$A772:$F772))</f>
        <v>8.5152575442107867</v>
      </c>
      <c r="I772" s="8" cm="1">
        <f t="array" aca="1" ref="I772" ca="1">SUM(IF(ISERROR(FIND($A$4:$F$4,I$4)),0,$A772:$F772))</f>
        <v>9.4913318781263207</v>
      </c>
      <c r="J772" s="8">
        <f t="shared" ca="1" si="93"/>
        <v>9.9588996076608076</v>
      </c>
      <c r="K772" s="8" t="str">
        <f t="shared" ca="1" si="94"/>
        <v>AC</v>
      </c>
      <c r="L772" s="8">
        <f ca="1">SMALL($J$5:$J$1004,ROWS($J$5:J772))</f>
        <v>12.648064812994438</v>
      </c>
      <c r="M772" s="10">
        <f ca="1">ROWS($J$5:J772)/COUNT($J$5:$J$1004)</f>
        <v>0.76800000000000002</v>
      </c>
      <c r="N772" s="10"/>
      <c r="O772" s="8">
        <f t="shared" ca="1" si="95"/>
        <v>1</v>
      </c>
      <c r="P772" s="8" t="str">
        <f t="shared" ca="1" si="95"/>
        <v xml:space="preserve"> </v>
      </c>
      <c r="Q772" s="8" t="str">
        <f t="shared" ca="1" si="95"/>
        <v xml:space="preserve"> </v>
      </c>
      <c r="S772" s="8">
        <f t="shared" ca="1" si="99"/>
        <v>1</v>
      </c>
      <c r="T772" s="8" t="str">
        <f t="shared" ca="1" si="99"/>
        <v/>
      </c>
      <c r="U772" s="8">
        <f t="shared" ca="1" si="99"/>
        <v>1</v>
      </c>
      <c r="V772" s="8" t="str">
        <f t="shared" ca="1" si="99"/>
        <v/>
      </c>
      <c r="W772" s="8" t="str">
        <f t="shared" ca="1" si="99"/>
        <v/>
      </c>
      <c r="X772" s="8" t="str">
        <f t="shared" ca="1" si="99"/>
        <v/>
      </c>
    </row>
    <row r="773" spans="1:24" hidden="1" x14ac:dyDescent="0.25">
      <c r="A773" s="57">
        <f t="shared" ca="1" si="97"/>
        <v>2.7504783944476068</v>
      </c>
      <c r="B773" s="57">
        <f t="shared" ca="1" si="100"/>
        <v>3.2769525967707325</v>
      </c>
      <c r="C773" s="57">
        <f t="shared" ca="1" si="100"/>
        <v>6.1050778932854648</v>
      </c>
      <c r="D773" s="57">
        <f t="shared" ca="1" si="100"/>
        <v>3.4376021468011015</v>
      </c>
      <c r="E773" s="57">
        <f t="shared" ca="1" si="100"/>
        <v>1.7953025353267489</v>
      </c>
      <c r="F773" s="57">
        <f t="shared" ca="1" si="100"/>
        <v>2.9478907010806106</v>
      </c>
      <c r="G773" s="8" cm="1">
        <f t="array" aca="1" ref="G773" ca="1">SUM(IF(ISERROR(FIND($A$4:$F$4,G$4)),0,$A773:$F773))</f>
        <v>8.8555562877330711</v>
      </c>
      <c r="H773" s="8" cm="1">
        <f t="array" aca="1" ref="H773" ca="1">SUM(IF(ISERROR(FIND($A$4:$F$4,H$4)),0,$A773:$F773))</f>
        <v>9.1359712423293189</v>
      </c>
      <c r="I773" s="8" cm="1">
        <f t="array" aca="1" ref="I773" ca="1">SUM(IF(ISERROR(FIND($A$4:$F$4,I$4)),0,$A773:$F773))</f>
        <v>8.0201458331780913</v>
      </c>
      <c r="J773" s="8">
        <f t="shared" ref="J773:J836" ca="1" si="101">MAX(G773:I773)</f>
        <v>9.1359712423293189</v>
      </c>
      <c r="K773" s="8" t="str">
        <f t="shared" ca="1" si="94"/>
        <v>ADF</v>
      </c>
      <c r="L773" s="8">
        <f ca="1">SMALL($J$5:$J$1004,ROWS($J$5:J773))</f>
        <v>12.64939317861859</v>
      </c>
      <c r="M773" s="10">
        <f ca="1">ROWS($J$5:J773)/COUNT($J$5:$J$1004)</f>
        <v>0.76900000000000002</v>
      </c>
      <c r="N773" s="10"/>
      <c r="O773" s="8" t="str">
        <f t="shared" ca="1" si="95"/>
        <v xml:space="preserve"> </v>
      </c>
      <c r="P773" s="8">
        <f t="shared" ca="1" si="95"/>
        <v>1</v>
      </c>
      <c r="Q773" s="8" t="str">
        <f t="shared" ca="1" si="95"/>
        <v xml:space="preserve"> </v>
      </c>
      <c r="S773" s="8">
        <f t="shared" ca="1" si="99"/>
        <v>1</v>
      </c>
      <c r="T773" s="8" t="str">
        <f t="shared" ca="1" si="99"/>
        <v/>
      </c>
      <c r="U773" s="8" t="str">
        <f t="shared" ca="1" si="99"/>
        <v/>
      </c>
      <c r="V773" s="8">
        <f t="shared" ca="1" si="99"/>
        <v>1</v>
      </c>
      <c r="W773" s="8" t="str">
        <f t="shared" ca="1" si="99"/>
        <v/>
      </c>
      <c r="X773" s="8">
        <f t="shared" ca="1" si="99"/>
        <v>1</v>
      </c>
    </row>
    <row r="774" spans="1:24" hidden="1" x14ac:dyDescent="0.25">
      <c r="A774" s="57">
        <f t="shared" ca="1" si="97"/>
        <v>5.9103029773027975</v>
      </c>
      <c r="B774" s="57">
        <f t="shared" ca="1" si="100"/>
        <v>3.7264750917241445</v>
      </c>
      <c r="C774" s="57">
        <f t="shared" ca="1" si="100"/>
        <v>6.5050624970900639</v>
      </c>
      <c r="D774" s="57">
        <f t="shared" ca="1" si="100"/>
        <v>3.4266746048182655</v>
      </c>
      <c r="E774" s="57">
        <f t="shared" ca="1" si="100"/>
        <v>2.4476500689534082</v>
      </c>
      <c r="F774" s="57">
        <f t="shared" ca="1" si="100"/>
        <v>3.1572954587901707</v>
      </c>
      <c r="G774" s="8" cm="1">
        <f t="array" aca="1" ref="G774" ca="1">SUM(IF(ISERROR(FIND($A$4:$F$4,G$4)),0,$A774:$F774))</f>
        <v>12.415365474392861</v>
      </c>
      <c r="H774" s="8" cm="1">
        <f t="array" aca="1" ref="H774" ca="1">SUM(IF(ISERROR(FIND($A$4:$F$4,H$4)),0,$A774:$F774))</f>
        <v>12.494273040911235</v>
      </c>
      <c r="I774" s="8" cm="1">
        <f t="array" aca="1" ref="I774" ca="1">SUM(IF(ISERROR(FIND($A$4:$F$4,I$4)),0,$A774:$F774))</f>
        <v>9.3314206194677247</v>
      </c>
      <c r="J774" s="8">
        <f t="shared" ca="1" si="101"/>
        <v>12.494273040911235</v>
      </c>
      <c r="K774" s="8" t="str">
        <f t="shared" ref="K774:K837" ca="1" si="102">_xlfn.XLOOKUP(J774,G774:I774,$G$4:$I$4)</f>
        <v>ADF</v>
      </c>
      <c r="L774" s="8">
        <f ca="1">SMALL($J$5:$J$1004,ROWS($J$5:J774))</f>
        <v>12.652229173855909</v>
      </c>
      <c r="M774" s="10">
        <f ca="1">ROWS($J$5:J774)/COUNT($J$5:$J$1004)</f>
        <v>0.77</v>
      </c>
      <c r="N774" s="10"/>
      <c r="O774" s="8" t="str">
        <f t="shared" ref="O774:Q837" ca="1" si="103">IF(G774=$J774,1," ")</f>
        <v xml:space="preserve"> </v>
      </c>
      <c r="P774" s="8">
        <f t="shared" ca="1" si="103"/>
        <v>1</v>
      </c>
      <c r="Q774" s="8" t="str">
        <f t="shared" ca="1" si="103"/>
        <v xml:space="preserve"> </v>
      </c>
      <c r="S774" s="8">
        <f t="shared" ca="1" si="99"/>
        <v>1</v>
      </c>
      <c r="T774" s="8" t="str">
        <f t="shared" ca="1" si="99"/>
        <v/>
      </c>
      <c r="U774" s="8" t="str">
        <f t="shared" ca="1" si="99"/>
        <v/>
      </c>
      <c r="V774" s="8">
        <f t="shared" ca="1" si="99"/>
        <v>1</v>
      </c>
      <c r="W774" s="8" t="str">
        <f t="shared" ca="1" si="99"/>
        <v/>
      </c>
      <c r="X774" s="8">
        <f t="shared" ca="1" si="99"/>
        <v>1</v>
      </c>
    </row>
    <row r="775" spans="1:24" hidden="1" x14ac:dyDescent="0.25">
      <c r="A775" s="57">
        <f t="shared" ca="1" si="97"/>
        <v>3.1142083625384829</v>
      </c>
      <c r="B775" s="57">
        <f t="shared" ca="1" si="100"/>
        <v>4.7182490701390201</v>
      </c>
      <c r="C775" s="57">
        <f t="shared" ca="1" si="100"/>
        <v>4.0599497914157787</v>
      </c>
      <c r="D775" s="57">
        <f t="shared" ca="1" si="100"/>
        <v>5.3641708388648865</v>
      </c>
      <c r="E775" s="57">
        <f t="shared" ca="1" si="100"/>
        <v>1.2604227528551784</v>
      </c>
      <c r="F775" s="57">
        <f t="shared" ca="1" si="100"/>
        <v>2.0081481447278726</v>
      </c>
      <c r="G775" s="8" cm="1">
        <f t="array" aca="1" ref="G775" ca="1">SUM(IF(ISERROR(FIND($A$4:$F$4,G$4)),0,$A775:$F775))</f>
        <v>7.1741581539542612</v>
      </c>
      <c r="H775" s="8" cm="1">
        <f t="array" aca="1" ref="H775" ca="1">SUM(IF(ISERROR(FIND($A$4:$F$4,H$4)),0,$A775:$F775))</f>
        <v>10.486527346131242</v>
      </c>
      <c r="I775" s="8" cm="1">
        <f t="array" aca="1" ref="I775" ca="1">SUM(IF(ISERROR(FIND($A$4:$F$4,I$4)),0,$A775:$F775))</f>
        <v>7.986819967722071</v>
      </c>
      <c r="J775" s="8">
        <f t="shared" ca="1" si="101"/>
        <v>10.486527346131242</v>
      </c>
      <c r="K775" s="8" t="str">
        <f t="shared" ca="1" si="102"/>
        <v>ADF</v>
      </c>
      <c r="L775" s="8">
        <f ca="1">SMALL($J$5:$J$1004,ROWS($J$5:J775))</f>
        <v>12.653323122762778</v>
      </c>
      <c r="M775" s="10">
        <f ca="1">ROWS($J$5:J775)/COUNT($J$5:$J$1004)</f>
        <v>0.77100000000000002</v>
      </c>
      <c r="N775" s="10"/>
      <c r="O775" s="8" t="str">
        <f t="shared" ca="1" si="103"/>
        <v xml:space="preserve"> </v>
      </c>
      <c r="P775" s="8">
        <f t="shared" ca="1" si="103"/>
        <v>1</v>
      </c>
      <c r="Q775" s="8" t="str">
        <f t="shared" ca="1" si="103"/>
        <v xml:space="preserve"> </v>
      </c>
      <c r="S775" s="8">
        <f t="shared" ca="1" si="99"/>
        <v>1</v>
      </c>
      <c r="T775" s="8" t="str">
        <f t="shared" ca="1" si="99"/>
        <v/>
      </c>
      <c r="U775" s="8" t="str">
        <f t="shared" ca="1" si="99"/>
        <v/>
      </c>
      <c r="V775" s="8">
        <f t="shared" ca="1" si="99"/>
        <v>1</v>
      </c>
      <c r="W775" s="8" t="str">
        <f t="shared" ca="1" si="99"/>
        <v/>
      </c>
      <c r="X775" s="8">
        <f t="shared" ca="1" si="99"/>
        <v>1</v>
      </c>
    </row>
    <row r="776" spans="1:24" hidden="1" x14ac:dyDescent="0.25">
      <c r="A776" s="57">
        <f t="shared" ca="1" si="97"/>
        <v>2.8955116247738228</v>
      </c>
      <c r="B776" s="57">
        <f t="shared" ca="1" si="100"/>
        <v>1.5693838555946242</v>
      </c>
      <c r="C776" s="57">
        <f t="shared" ca="1" si="100"/>
        <v>6.5476323467748925</v>
      </c>
      <c r="D776" s="57">
        <f t="shared" ca="1" si="100"/>
        <v>5.9038315958906651</v>
      </c>
      <c r="E776" s="57">
        <f t="shared" ca="1" si="100"/>
        <v>2.8324694121720642</v>
      </c>
      <c r="F776" s="57">
        <f t="shared" ca="1" si="100"/>
        <v>3.9233628123305833</v>
      </c>
      <c r="G776" s="8" cm="1">
        <f t="array" aca="1" ref="G776" ca="1">SUM(IF(ISERROR(FIND($A$4:$F$4,G$4)),0,$A776:$F776))</f>
        <v>9.4431439715487144</v>
      </c>
      <c r="H776" s="8" cm="1">
        <f t="array" aca="1" ref="H776" ca="1">SUM(IF(ISERROR(FIND($A$4:$F$4,H$4)),0,$A776:$F776))</f>
        <v>12.72270603299507</v>
      </c>
      <c r="I776" s="8" cm="1">
        <f t="array" aca="1" ref="I776" ca="1">SUM(IF(ISERROR(FIND($A$4:$F$4,I$4)),0,$A776:$F776))</f>
        <v>8.3252160800972703</v>
      </c>
      <c r="J776" s="8">
        <f t="shared" ca="1" si="101"/>
        <v>12.72270603299507</v>
      </c>
      <c r="K776" s="8" t="str">
        <f t="shared" ca="1" si="102"/>
        <v>ADF</v>
      </c>
      <c r="L776" s="8">
        <f ca="1">SMALL($J$5:$J$1004,ROWS($J$5:J776))</f>
        <v>12.657014386922421</v>
      </c>
      <c r="M776" s="10">
        <f ca="1">ROWS($J$5:J776)/COUNT($J$5:$J$1004)</f>
        <v>0.77200000000000002</v>
      </c>
      <c r="N776" s="10"/>
      <c r="O776" s="8" t="str">
        <f t="shared" ca="1" si="103"/>
        <v xml:space="preserve"> </v>
      </c>
      <c r="P776" s="8">
        <f t="shared" ca="1" si="103"/>
        <v>1</v>
      </c>
      <c r="Q776" s="8" t="str">
        <f t="shared" ca="1" si="103"/>
        <v xml:space="preserve"> </v>
      </c>
      <c r="S776" s="8">
        <f t="shared" ca="1" si="99"/>
        <v>1</v>
      </c>
      <c r="T776" s="8" t="str">
        <f t="shared" ca="1" si="99"/>
        <v/>
      </c>
      <c r="U776" s="8" t="str">
        <f t="shared" ca="1" si="99"/>
        <v/>
      </c>
      <c r="V776" s="8">
        <f t="shared" ca="1" si="99"/>
        <v>1</v>
      </c>
      <c r="W776" s="8" t="str">
        <f t="shared" ca="1" si="99"/>
        <v/>
      </c>
      <c r="X776" s="8">
        <f t="shared" ca="1" si="99"/>
        <v>1</v>
      </c>
    </row>
    <row r="777" spans="1:24" hidden="1" x14ac:dyDescent="0.25">
      <c r="A777" s="57">
        <f t="shared" ca="1" si="97"/>
        <v>3.5400533231948121</v>
      </c>
      <c r="B777" s="57">
        <f t="shared" ca="1" si="100"/>
        <v>1.7417830046923317</v>
      </c>
      <c r="C777" s="57">
        <f t="shared" ca="1" si="100"/>
        <v>4.0836399414428666</v>
      </c>
      <c r="D777" s="57">
        <f t="shared" ca="1" si="100"/>
        <v>2.2881220827188171</v>
      </c>
      <c r="E777" s="57">
        <f t="shared" ca="1" si="100"/>
        <v>2.1847362885912318</v>
      </c>
      <c r="F777" s="57">
        <f t="shared" ca="1" si="100"/>
        <v>2.2275989882350249</v>
      </c>
      <c r="G777" s="8" cm="1">
        <f t="array" aca="1" ref="G777" ca="1">SUM(IF(ISERROR(FIND($A$4:$F$4,G$4)),0,$A777:$F777))</f>
        <v>7.6236932646376783</v>
      </c>
      <c r="H777" s="8" cm="1">
        <f t="array" aca="1" ref="H777" ca="1">SUM(IF(ISERROR(FIND($A$4:$F$4,H$4)),0,$A777:$F777))</f>
        <v>8.0557743941486546</v>
      </c>
      <c r="I777" s="8" cm="1">
        <f t="array" aca="1" ref="I777" ca="1">SUM(IF(ISERROR(FIND($A$4:$F$4,I$4)),0,$A777:$F777))</f>
        <v>6.1541182815185884</v>
      </c>
      <c r="J777" s="8">
        <f t="shared" ca="1" si="101"/>
        <v>8.0557743941486546</v>
      </c>
      <c r="K777" s="8" t="str">
        <f t="shared" ca="1" si="102"/>
        <v>ADF</v>
      </c>
      <c r="L777" s="8">
        <f ca="1">SMALL($J$5:$J$1004,ROWS($J$5:J777))</f>
        <v>12.658353237000913</v>
      </c>
      <c r="M777" s="10">
        <f ca="1">ROWS($J$5:J777)/COUNT($J$5:$J$1004)</f>
        <v>0.77300000000000002</v>
      </c>
      <c r="N777" s="10"/>
      <c r="O777" s="8" t="str">
        <f t="shared" ca="1" si="103"/>
        <v xml:space="preserve"> </v>
      </c>
      <c r="P777" s="8">
        <f t="shared" ca="1" si="103"/>
        <v>1</v>
      </c>
      <c r="Q777" s="8" t="str">
        <f t="shared" ca="1" si="103"/>
        <v xml:space="preserve"> </v>
      </c>
      <c r="S777" s="8">
        <f t="shared" ca="1" si="99"/>
        <v>1</v>
      </c>
      <c r="T777" s="8" t="str">
        <f t="shared" ca="1" si="99"/>
        <v/>
      </c>
      <c r="U777" s="8" t="str">
        <f t="shared" ca="1" si="99"/>
        <v/>
      </c>
      <c r="V777" s="8">
        <f t="shared" ca="1" si="99"/>
        <v>1</v>
      </c>
      <c r="W777" s="8" t="str">
        <f t="shared" ca="1" si="99"/>
        <v/>
      </c>
      <c r="X777" s="8">
        <f t="shared" ca="1" si="99"/>
        <v>1</v>
      </c>
    </row>
    <row r="778" spans="1:24" hidden="1" x14ac:dyDescent="0.25">
      <c r="A778" s="57">
        <f t="shared" ca="1" si="97"/>
        <v>3.492930850044726</v>
      </c>
      <c r="B778" s="57">
        <f t="shared" ca="1" si="100"/>
        <v>2.151113344725319</v>
      </c>
      <c r="C778" s="57">
        <f t="shared" ca="1" si="100"/>
        <v>7.5189320772328267</v>
      </c>
      <c r="D778" s="57">
        <f t="shared" ca="1" si="100"/>
        <v>5.4761347351476424</v>
      </c>
      <c r="E778" s="57">
        <f t="shared" ca="1" si="100"/>
        <v>1.3937045688775851</v>
      </c>
      <c r="F778" s="57">
        <f t="shared" ca="1" si="100"/>
        <v>3.4079131495213293</v>
      </c>
      <c r="G778" s="8" cm="1">
        <f t="array" aca="1" ref="G778" ca="1">SUM(IF(ISERROR(FIND($A$4:$F$4,G$4)),0,$A778:$F778))</f>
        <v>11.011862927277553</v>
      </c>
      <c r="H778" s="8" cm="1">
        <f t="array" aca="1" ref="H778" ca="1">SUM(IF(ISERROR(FIND($A$4:$F$4,H$4)),0,$A778:$F778))</f>
        <v>12.376978734713697</v>
      </c>
      <c r="I778" s="8" cm="1">
        <f t="array" aca="1" ref="I778" ca="1">SUM(IF(ISERROR(FIND($A$4:$F$4,I$4)),0,$A778:$F778))</f>
        <v>6.9527310631242329</v>
      </c>
      <c r="J778" s="8">
        <f t="shared" ca="1" si="101"/>
        <v>12.376978734713697</v>
      </c>
      <c r="K778" s="8" t="str">
        <f t="shared" ca="1" si="102"/>
        <v>ADF</v>
      </c>
      <c r="L778" s="8">
        <f ca="1">SMALL($J$5:$J$1004,ROWS($J$5:J778))</f>
        <v>12.659310278948997</v>
      </c>
      <c r="M778" s="10">
        <f ca="1">ROWS($J$5:J778)/COUNT($J$5:$J$1004)</f>
        <v>0.77400000000000002</v>
      </c>
      <c r="N778" s="10"/>
      <c r="O778" s="8" t="str">
        <f t="shared" ca="1" si="103"/>
        <v xml:space="preserve"> </v>
      </c>
      <c r="P778" s="8">
        <f t="shared" ca="1" si="103"/>
        <v>1</v>
      </c>
      <c r="Q778" s="8" t="str">
        <f t="shared" ca="1" si="103"/>
        <v xml:space="preserve"> </v>
      </c>
      <c r="S778" s="8">
        <f t="shared" ca="1" si="99"/>
        <v>1</v>
      </c>
      <c r="T778" s="8" t="str">
        <f t="shared" ca="1" si="99"/>
        <v/>
      </c>
      <c r="U778" s="8" t="str">
        <f t="shared" ca="1" si="99"/>
        <v/>
      </c>
      <c r="V778" s="8">
        <f t="shared" ca="1" si="99"/>
        <v>1</v>
      </c>
      <c r="W778" s="8" t="str">
        <f t="shared" ca="1" si="99"/>
        <v/>
      </c>
      <c r="X778" s="8">
        <f t="shared" ca="1" si="99"/>
        <v>1</v>
      </c>
    </row>
    <row r="779" spans="1:24" hidden="1" x14ac:dyDescent="0.25">
      <c r="A779" s="57">
        <f t="shared" ca="1" si="97"/>
        <v>4.7841373128373075</v>
      </c>
      <c r="B779" s="57">
        <f t="shared" ca="1" si="100"/>
        <v>1.5555397565751852</v>
      </c>
      <c r="C779" s="57">
        <f t="shared" ca="1" si="100"/>
        <v>5.6547417151976003</v>
      </c>
      <c r="D779" s="57">
        <f t="shared" ca="1" si="100"/>
        <v>3.7539321402607984</v>
      </c>
      <c r="E779" s="57">
        <f t="shared" ca="1" si="100"/>
        <v>2.0618950043029831</v>
      </c>
      <c r="F779" s="57">
        <f t="shared" ca="1" si="100"/>
        <v>2.7960222074135124</v>
      </c>
      <c r="G779" s="8" cm="1">
        <f t="array" aca="1" ref="G779" ca="1">SUM(IF(ISERROR(FIND($A$4:$F$4,G$4)),0,$A779:$F779))</f>
        <v>10.438879028034908</v>
      </c>
      <c r="H779" s="8" cm="1">
        <f t="array" aca="1" ref="H779" ca="1">SUM(IF(ISERROR(FIND($A$4:$F$4,H$4)),0,$A779:$F779))</f>
        <v>11.33409166051162</v>
      </c>
      <c r="I779" s="8" cm="1">
        <f t="array" aca="1" ref="I779" ca="1">SUM(IF(ISERROR(FIND($A$4:$F$4,I$4)),0,$A779:$F779))</f>
        <v>6.4134569682916807</v>
      </c>
      <c r="J779" s="8">
        <f t="shared" ca="1" si="101"/>
        <v>11.33409166051162</v>
      </c>
      <c r="K779" s="8" t="str">
        <f t="shared" ca="1" si="102"/>
        <v>ADF</v>
      </c>
      <c r="L779" s="8">
        <f ca="1">SMALL($J$5:$J$1004,ROWS($J$5:J779))</f>
        <v>12.670094872752006</v>
      </c>
      <c r="M779" s="10">
        <f ca="1">ROWS($J$5:J779)/COUNT($J$5:$J$1004)</f>
        <v>0.77500000000000002</v>
      </c>
      <c r="N779" s="10"/>
      <c r="O779" s="8" t="str">
        <f t="shared" ca="1" si="103"/>
        <v xml:space="preserve"> </v>
      </c>
      <c r="P779" s="8">
        <f t="shared" ca="1" si="103"/>
        <v>1</v>
      </c>
      <c r="Q779" s="8" t="str">
        <f t="shared" ca="1" si="103"/>
        <v xml:space="preserve"> </v>
      </c>
      <c r="S779" s="8">
        <f t="shared" ca="1" si="99"/>
        <v>1</v>
      </c>
      <c r="T779" s="8" t="str">
        <f t="shared" ca="1" si="99"/>
        <v/>
      </c>
      <c r="U779" s="8" t="str">
        <f t="shared" ca="1" si="99"/>
        <v/>
      </c>
      <c r="V779" s="8">
        <f t="shared" ca="1" si="99"/>
        <v>1</v>
      </c>
      <c r="W779" s="8" t="str">
        <f t="shared" ca="1" si="99"/>
        <v/>
      </c>
      <c r="X779" s="8">
        <f t="shared" ca="1" si="99"/>
        <v>1</v>
      </c>
    </row>
    <row r="780" spans="1:24" hidden="1" x14ac:dyDescent="0.25">
      <c r="A780" s="57">
        <f t="shared" ca="1" si="97"/>
        <v>3.4137885479731178</v>
      </c>
      <c r="B780" s="57">
        <f t="shared" ca="1" si="100"/>
        <v>4.2421934768268876</v>
      </c>
      <c r="C780" s="57">
        <f t="shared" ca="1" si="100"/>
        <v>7.1833141087550798</v>
      </c>
      <c r="D780" s="57">
        <f t="shared" ca="1" si="100"/>
        <v>5.4000813113849926</v>
      </c>
      <c r="E780" s="57">
        <f t="shared" ca="1" si="100"/>
        <v>2.9778876613751377</v>
      </c>
      <c r="F780" s="57">
        <f t="shared" ca="1" si="100"/>
        <v>2.1258428686952779</v>
      </c>
      <c r="G780" s="8" cm="1">
        <f t="array" aca="1" ref="G780" ca="1">SUM(IF(ISERROR(FIND($A$4:$F$4,G$4)),0,$A780:$F780))</f>
        <v>10.597102656728197</v>
      </c>
      <c r="H780" s="8" cm="1">
        <f t="array" aca="1" ref="H780" ca="1">SUM(IF(ISERROR(FIND($A$4:$F$4,H$4)),0,$A780:$F780))</f>
        <v>10.939712728053388</v>
      </c>
      <c r="I780" s="8" cm="1">
        <f t="array" aca="1" ref="I780" ca="1">SUM(IF(ISERROR(FIND($A$4:$F$4,I$4)),0,$A780:$F780))</f>
        <v>9.3459240068973024</v>
      </c>
      <c r="J780" s="8">
        <f t="shared" ca="1" si="101"/>
        <v>10.939712728053388</v>
      </c>
      <c r="K780" s="8" t="str">
        <f t="shared" ca="1" si="102"/>
        <v>ADF</v>
      </c>
      <c r="L780" s="8">
        <f ca="1">SMALL($J$5:$J$1004,ROWS($J$5:J780))</f>
        <v>12.67052338441183</v>
      </c>
      <c r="M780" s="10">
        <f ca="1">ROWS($J$5:J780)/COUNT($J$5:$J$1004)</f>
        <v>0.77600000000000002</v>
      </c>
      <c r="N780" s="10"/>
      <c r="O780" s="8" t="str">
        <f t="shared" ca="1" si="103"/>
        <v xml:space="preserve"> </v>
      </c>
      <c r="P780" s="8">
        <f t="shared" ca="1" si="103"/>
        <v>1</v>
      </c>
      <c r="Q780" s="8" t="str">
        <f t="shared" ca="1" si="103"/>
        <v xml:space="preserve"> </v>
      </c>
      <c r="S780" s="8">
        <f t="shared" ca="1" si="99"/>
        <v>1</v>
      </c>
      <c r="T780" s="8" t="str">
        <f t="shared" ca="1" si="99"/>
        <v/>
      </c>
      <c r="U780" s="8" t="str">
        <f t="shared" ca="1" si="99"/>
        <v/>
      </c>
      <c r="V780" s="8">
        <f t="shared" ca="1" si="99"/>
        <v>1</v>
      </c>
      <c r="W780" s="8" t="str">
        <f t="shared" ca="1" si="99"/>
        <v/>
      </c>
      <c r="X780" s="8">
        <f t="shared" ca="1" si="99"/>
        <v>1</v>
      </c>
    </row>
    <row r="781" spans="1:24" hidden="1" x14ac:dyDescent="0.25">
      <c r="A781" s="57">
        <f t="shared" ca="1" si="97"/>
        <v>2.932181576900458</v>
      </c>
      <c r="B781" s="57">
        <f t="shared" ca="1" si="100"/>
        <v>1.102924755250613</v>
      </c>
      <c r="C781" s="57">
        <f t="shared" ca="1" si="100"/>
        <v>6.7970510644356281</v>
      </c>
      <c r="D781" s="57">
        <f t="shared" ca="1" si="100"/>
        <v>5.2135321915879151</v>
      </c>
      <c r="E781" s="57">
        <f t="shared" ca="1" si="100"/>
        <v>1.1180284498367374</v>
      </c>
      <c r="F781" s="57">
        <f t="shared" ca="1" si="100"/>
        <v>3.5788020840375983</v>
      </c>
      <c r="G781" s="8" cm="1">
        <f t="array" aca="1" ref="G781" ca="1">SUM(IF(ISERROR(FIND($A$4:$F$4,G$4)),0,$A781:$F781))</f>
        <v>9.7292326413360861</v>
      </c>
      <c r="H781" s="8" cm="1">
        <f t="array" aca="1" ref="H781" ca="1">SUM(IF(ISERROR(FIND($A$4:$F$4,H$4)),0,$A781:$F781))</f>
        <v>11.724515852525972</v>
      </c>
      <c r="I781" s="8" cm="1">
        <f t="array" aca="1" ref="I781" ca="1">SUM(IF(ISERROR(FIND($A$4:$F$4,I$4)),0,$A781:$F781))</f>
        <v>5.7997552891249491</v>
      </c>
      <c r="J781" s="8">
        <f t="shared" ca="1" si="101"/>
        <v>11.724515852525972</v>
      </c>
      <c r="K781" s="8" t="str">
        <f t="shared" ca="1" si="102"/>
        <v>ADF</v>
      </c>
      <c r="L781" s="8">
        <f ca="1">SMALL($J$5:$J$1004,ROWS($J$5:J781))</f>
        <v>12.671626013811782</v>
      </c>
      <c r="M781" s="10">
        <f ca="1">ROWS($J$5:J781)/COUNT($J$5:$J$1004)</f>
        <v>0.77700000000000002</v>
      </c>
      <c r="N781" s="10"/>
      <c r="O781" s="8" t="str">
        <f t="shared" ca="1" si="103"/>
        <v xml:space="preserve"> </v>
      </c>
      <c r="P781" s="8">
        <f t="shared" ca="1" si="103"/>
        <v>1</v>
      </c>
      <c r="Q781" s="8" t="str">
        <f t="shared" ca="1" si="103"/>
        <v xml:space="preserve"> </v>
      </c>
      <c r="S781" s="8">
        <f t="shared" ca="1" si="99"/>
        <v>1</v>
      </c>
      <c r="T781" s="8" t="str">
        <f t="shared" ca="1" si="99"/>
        <v/>
      </c>
      <c r="U781" s="8" t="str">
        <f t="shared" ca="1" si="99"/>
        <v/>
      </c>
      <c r="V781" s="8">
        <f t="shared" ca="1" si="99"/>
        <v>1</v>
      </c>
      <c r="W781" s="8" t="str">
        <f t="shared" ca="1" si="99"/>
        <v/>
      </c>
      <c r="X781" s="8">
        <f t="shared" ca="1" si="99"/>
        <v>1</v>
      </c>
    </row>
    <row r="782" spans="1:24" hidden="1" x14ac:dyDescent="0.25">
      <c r="A782" s="57">
        <f t="shared" ca="1" si="97"/>
        <v>4.0373319992934249</v>
      </c>
      <c r="B782" s="57">
        <f t="shared" ca="1" si="100"/>
        <v>4.8225780185567562</v>
      </c>
      <c r="C782" s="57">
        <f t="shared" ca="1" si="100"/>
        <v>4.3446302137495403</v>
      </c>
      <c r="D782" s="57">
        <f t="shared" ca="1" si="100"/>
        <v>4.9527730671238483</v>
      </c>
      <c r="E782" s="57">
        <f t="shared" ca="1" si="100"/>
        <v>2.0236832964207396</v>
      </c>
      <c r="F782" s="57">
        <f t="shared" ca="1" si="100"/>
        <v>2.5919211895051948</v>
      </c>
      <c r="G782" s="8" cm="1">
        <f t="array" aca="1" ref="G782" ca="1">SUM(IF(ISERROR(FIND($A$4:$F$4,G$4)),0,$A782:$F782))</f>
        <v>8.3819622130429643</v>
      </c>
      <c r="H782" s="8" cm="1">
        <f t="array" aca="1" ref="H782" ca="1">SUM(IF(ISERROR(FIND($A$4:$F$4,H$4)),0,$A782:$F782))</f>
        <v>11.582026255922468</v>
      </c>
      <c r="I782" s="8" cm="1">
        <f t="array" aca="1" ref="I782" ca="1">SUM(IF(ISERROR(FIND($A$4:$F$4,I$4)),0,$A782:$F782))</f>
        <v>9.4381825044826897</v>
      </c>
      <c r="J782" s="8">
        <f t="shared" ca="1" si="101"/>
        <v>11.582026255922468</v>
      </c>
      <c r="K782" s="8" t="str">
        <f t="shared" ca="1" si="102"/>
        <v>ADF</v>
      </c>
      <c r="L782" s="8">
        <f ca="1">SMALL($J$5:$J$1004,ROWS($J$5:J782))</f>
        <v>12.674885086106553</v>
      </c>
      <c r="M782" s="10">
        <f ca="1">ROWS($J$5:J782)/COUNT($J$5:$J$1004)</f>
        <v>0.77800000000000002</v>
      </c>
      <c r="N782" s="10"/>
      <c r="O782" s="8" t="str">
        <f t="shared" ca="1" si="103"/>
        <v xml:space="preserve"> </v>
      </c>
      <c r="P782" s="8">
        <f t="shared" ca="1" si="103"/>
        <v>1</v>
      </c>
      <c r="Q782" s="8" t="str">
        <f t="shared" ca="1" si="103"/>
        <v xml:space="preserve"> </v>
      </c>
      <c r="S782" s="8">
        <f t="shared" ca="1" si="99"/>
        <v>1</v>
      </c>
      <c r="T782" s="8" t="str">
        <f t="shared" ca="1" si="99"/>
        <v/>
      </c>
      <c r="U782" s="8" t="str">
        <f t="shared" ca="1" si="99"/>
        <v/>
      </c>
      <c r="V782" s="8">
        <f t="shared" ca="1" si="99"/>
        <v>1</v>
      </c>
      <c r="W782" s="8" t="str">
        <f t="shared" ca="1" si="99"/>
        <v/>
      </c>
      <c r="X782" s="8">
        <f t="shared" ca="1" si="99"/>
        <v>1</v>
      </c>
    </row>
    <row r="783" spans="1:24" hidden="1" x14ac:dyDescent="0.25">
      <c r="A783" s="57">
        <f t="shared" ca="1" si="97"/>
        <v>2.8888613740542923</v>
      </c>
      <c r="B783" s="57">
        <f t="shared" ca="1" si="100"/>
        <v>2.8834518089168353</v>
      </c>
      <c r="C783" s="57">
        <f t="shared" ca="1" si="100"/>
        <v>6.3320257539130473</v>
      </c>
      <c r="D783" s="57">
        <f t="shared" ca="1" si="100"/>
        <v>4.9129848192679813</v>
      </c>
      <c r="E783" s="57">
        <f t="shared" ca="1" si="100"/>
        <v>2.0881060371196343</v>
      </c>
      <c r="F783" s="57">
        <f t="shared" ca="1" si="100"/>
        <v>3.9303779791504425</v>
      </c>
      <c r="G783" s="8" cm="1">
        <f t="array" aca="1" ref="G783" ca="1">SUM(IF(ISERROR(FIND($A$4:$F$4,G$4)),0,$A783:$F783))</f>
        <v>9.2208871279673392</v>
      </c>
      <c r="H783" s="8" cm="1">
        <f t="array" aca="1" ref="H783" ca="1">SUM(IF(ISERROR(FIND($A$4:$F$4,H$4)),0,$A783:$F783))</f>
        <v>11.732224172472716</v>
      </c>
      <c r="I783" s="8" cm="1">
        <f t="array" aca="1" ref="I783" ca="1">SUM(IF(ISERROR(FIND($A$4:$F$4,I$4)),0,$A783:$F783))</f>
        <v>8.9019358251869125</v>
      </c>
      <c r="J783" s="8">
        <f t="shared" ca="1" si="101"/>
        <v>11.732224172472716</v>
      </c>
      <c r="K783" s="8" t="str">
        <f t="shared" ca="1" si="102"/>
        <v>ADF</v>
      </c>
      <c r="L783" s="8">
        <f ca="1">SMALL($J$5:$J$1004,ROWS($J$5:J783))</f>
        <v>12.682944291186972</v>
      </c>
      <c r="M783" s="10">
        <f ca="1">ROWS($J$5:J783)/COUNT($J$5:$J$1004)</f>
        <v>0.77900000000000003</v>
      </c>
      <c r="N783" s="10"/>
      <c r="O783" s="8" t="str">
        <f t="shared" ca="1" si="103"/>
        <v xml:space="preserve"> </v>
      </c>
      <c r="P783" s="8">
        <f t="shared" ca="1" si="103"/>
        <v>1</v>
      </c>
      <c r="Q783" s="8" t="str">
        <f t="shared" ca="1" si="103"/>
        <v xml:space="preserve"> </v>
      </c>
      <c r="S783" s="8">
        <f t="shared" ca="1" si="99"/>
        <v>1</v>
      </c>
      <c r="T783" s="8" t="str">
        <f t="shared" ca="1" si="99"/>
        <v/>
      </c>
      <c r="U783" s="8" t="str">
        <f t="shared" ca="1" si="99"/>
        <v/>
      </c>
      <c r="V783" s="8">
        <f t="shared" ca="1" si="99"/>
        <v>1</v>
      </c>
      <c r="W783" s="8" t="str">
        <f t="shared" ca="1" si="99"/>
        <v/>
      </c>
      <c r="X783" s="8">
        <f t="shared" ca="1" si="99"/>
        <v>1</v>
      </c>
    </row>
    <row r="784" spans="1:24" hidden="1" x14ac:dyDescent="0.25">
      <c r="A784" s="57">
        <f t="shared" ca="1" si="97"/>
        <v>5.332774061245928</v>
      </c>
      <c r="B784" s="57">
        <f t="shared" ca="1" si="100"/>
        <v>4.3689740697442243</v>
      </c>
      <c r="C784" s="57">
        <f t="shared" ca="1" si="100"/>
        <v>5.119157536658915</v>
      </c>
      <c r="D784" s="57">
        <f t="shared" ca="1" si="100"/>
        <v>3.0205324592615814</v>
      </c>
      <c r="E784" s="57">
        <f t="shared" ca="1" si="100"/>
        <v>2.3041524468319885</v>
      </c>
      <c r="F784" s="57">
        <f t="shared" ca="1" si="100"/>
        <v>2.9359603441756397</v>
      </c>
      <c r="G784" s="8" cm="1">
        <f t="array" aca="1" ref="G784" ca="1">SUM(IF(ISERROR(FIND($A$4:$F$4,G$4)),0,$A784:$F784))</f>
        <v>10.451931597904842</v>
      </c>
      <c r="H784" s="8" cm="1">
        <f t="array" aca="1" ref="H784" ca="1">SUM(IF(ISERROR(FIND($A$4:$F$4,H$4)),0,$A784:$F784))</f>
        <v>11.28926686468315</v>
      </c>
      <c r="I784" s="8" cm="1">
        <f t="array" aca="1" ref="I784" ca="1">SUM(IF(ISERROR(FIND($A$4:$F$4,I$4)),0,$A784:$F784))</f>
        <v>9.6090868607518516</v>
      </c>
      <c r="J784" s="8">
        <f t="shared" ca="1" si="101"/>
        <v>11.28926686468315</v>
      </c>
      <c r="K784" s="8" t="str">
        <f t="shared" ca="1" si="102"/>
        <v>ADF</v>
      </c>
      <c r="L784" s="8">
        <f ca="1">SMALL($J$5:$J$1004,ROWS($J$5:J784))</f>
        <v>12.689569166130211</v>
      </c>
      <c r="M784" s="10">
        <f ca="1">ROWS($J$5:J784)/COUNT($J$5:$J$1004)</f>
        <v>0.78</v>
      </c>
      <c r="N784" s="10"/>
      <c r="O784" s="8" t="str">
        <f t="shared" ca="1" si="103"/>
        <v xml:space="preserve"> </v>
      </c>
      <c r="P784" s="8">
        <f t="shared" ca="1" si="103"/>
        <v>1</v>
      </c>
      <c r="Q784" s="8" t="str">
        <f t="shared" ca="1" si="103"/>
        <v xml:space="preserve"> </v>
      </c>
      <c r="S784" s="8">
        <f t="shared" ca="1" si="99"/>
        <v>1</v>
      </c>
      <c r="T784" s="8" t="str">
        <f t="shared" ca="1" si="99"/>
        <v/>
      </c>
      <c r="U784" s="8" t="str">
        <f t="shared" ca="1" si="99"/>
        <v/>
      </c>
      <c r="V784" s="8">
        <f t="shared" ca="1" si="99"/>
        <v>1</v>
      </c>
      <c r="W784" s="8" t="str">
        <f t="shared" ca="1" si="99"/>
        <v/>
      </c>
      <c r="X784" s="8">
        <f t="shared" ca="1" si="99"/>
        <v>1</v>
      </c>
    </row>
    <row r="785" spans="1:24" hidden="1" x14ac:dyDescent="0.25">
      <c r="A785" s="57">
        <f t="shared" ca="1" si="97"/>
        <v>2.1870422868714847</v>
      </c>
      <c r="B785" s="57">
        <f t="shared" ca="1" si="100"/>
        <v>2.2636846663700094</v>
      </c>
      <c r="C785" s="57">
        <f t="shared" ca="1" si="100"/>
        <v>7.8307263963562548</v>
      </c>
      <c r="D785" s="57">
        <f t="shared" ca="1" si="100"/>
        <v>4.4721117698439956</v>
      </c>
      <c r="E785" s="57">
        <f t="shared" ca="1" si="100"/>
        <v>1.7832845864662077</v>
      </c>
      <c r="F785" s="57">
        <f t="shared" ca="1" si="100"/>
        <v>2.9156875337455057</v>
      </c>
      <c r="G785" s="8" cm="1">
        <f t="array" aca="1" ref="G785" ca="1">SUM(IF(ISERROR(FIND($A$4:$F$4,G$4)),0,$A785:$F785))</f>
        <v>10.01776868322774</v>
      </c>
      <c r="H785" s="8" cm="1">
        <f t="array" aca="1" ref="H785" ca="1">SUM(IF(ISERROR(FIND($A$4:$F$4,H$4)),0,$A785:$F785))</f>
        <v>9.574841590460986</v>
      </c>
      <c r="I785" s="8" cm="1">
        <f t="array" aca="1" ref="I785" ca="1">SUM(IF(ISERROR(FIND($A$4:$F$4,I$4)),0,$A785:$F785))</f>
        <v>6.9626567865817224</v>
      </c>
      <c r="J785" s="8">
        <f t="shared" ca="1" si="101"/>
        <v>10.01776868322774</v>
      </c>
      <c r="K785" s="8" t="str">
        <f t="shared" ca="1" si="102"/>
        <v>AC</v>
      </c>
      <c r="L785" s="8">
        <f ca="1">SMALL($J$5:$J$1004,ROWS($J$5:J785))</f>
        <v>12.695963104896435</v>
      </c>
      <c r="M785" s="10">
        <f ca="1">ROWS($J$5:J785)/COUNT($J$5:$J$1004)</f>
        <v>0.78100000000000003</v>
      </c>
      <c r="N785" s="10"/>
      <c r="O785" s="8">
        <f t="shared" ca="1" si="103"/>
        <v>1</v>
      </c>
      <c r="P785" s="8" t="str">
        <f t="shared" ca="1" si="103"/>
        <v xml:space="preserve"> </v>
      </c>
      <c r="Q785" s="8" t="str">
        <f t="shared" ca="1" si="103"/>
        <v xml:space="preserve"> </v>
      </c>
      <c r="S785" s="8">
        <f t="shared" ca="1" si="99"/>
        <v>1</v>
      </c>
      <c r="T785" s="8" t="str">
        <f t="shared" ca="1" si="99"/>
        <v/>
      </c>
      <c r="U785" s="8">
        <f t="shared" ca="1" si="99"/>
        <v>1</v>
      </c>
      <c r="V785" s="8" t="str">
        <f t="shared" ca="1" si="99"/>
        <v/>
      </c>
      <c r="W785" s="8" t="str">
        <f t="shared" ca="1" si="99"/>
        <v/>
      </c>
      <c r="X785" s="8" t="str">
        <f t="shared" ca="1" si="99"/>
        <v/>
      </c>
    </row>
    <row r="786" spans="1:24" hidden="1" x14ac:dyDescent="0.25">
      <c r="A786" s="57">
        <f t="shared" ca="1" si="97"/>
        <v>5.2432720948178435</v>
      </c>
      <c r="B786" s="57">
        <f t="shared" ca="1" si="100"/>
        <v>3.1372699090076352</v>
      </c>
      <c r="C786" s="57">
        <f t="shared" ca="1" si="100"/>
        <v>6.4330661815749419</v>
      </c>
      <c r="D786" s="57">
        <f t="shared" ca="1" si="100"/>
        <v>5.5583753037274377</v>
      </c>
      <c r="E786" s="57">
        <f t="shared" ca="1" si="100"/>
        <v>2.1036675930625348</v>
      </c>
      <c r="F786" s="57">
        <f t="shared" ca="1" si="100"/>
        <v>2.6722905476513406</v>
      </c>
      <c r="G786" s="8" cm="1">
        <f t="array" aca="1" ref="G786" ca="1">SUM(IF(ISERROR(FIND($A$4:$F$4,G$4)),0,$A786:$F786))</f>
        <v>11.676338276392785</v>
      </c>
      <c r="H786" s="8" cm="1">
        <f t="array" aca="1" ref="H786" ca="1">SUM(IF(ISERROR(FIND($A$4:$F$4,H$4)),0,$A786:$F786))</f>
        <v>13.473937946196621</v>
      </c>
      <c r="I786" s="8" cm="1">
        <f t="array" aca="1" ref="I786" ca="1">SUM(IF(ISERROR(FIND($A$4:$F$4,I$4)),0,$A786:$F786))</f>
        <v>7.9132280497215106</v>
      </c>
      <c r="J786" s="8">
        <f t="shared" ca="1" si="101"/>
        <v>13.473937946196621</v>
      </c>
      <c r="K786" s="8" t="str">
        <f t="shared" ca="1" si="102"/>
        <v>ADF</v>
      </c>
      <c r="L786" s="8">
        <f ca="1">SMALL($J$5:$J$1004,ROWS($J$5:J786))</f>
        <v>12.705839992566069</v>
      </c>
      <c r="M786" s="10">
        <f ca="1">ROWS($J$5:J786)/COUNT($J$5:$J$1004)</f>
        <v>0.78200000000000003</v>
      </c>
      <c r="N786" s="10"/>
      <c r="O786" s="8" t="str">
        <f t="shared" ca="1" si="103"/>
        <v xml:space="preserve"> </v>
      </c>
      <c r="P786" s="8">
        <f t="shared" ca="1" si="103"/>
        <v>1</v>
      </c>
      <c r="Q786" s="8" t="str">
        <f t="shared" ca="1" si="103"/>
        <v xml:space="preserve"> </v>
      </c>
      <c r="S786" s="8">
        <f t="shared" ca="1" si="99"/>
        <v>1</v>
      </c>
      <c r="T786" s="8" t="str">
        <f t="shared" ca="1" si="99"/>
        <v/>
      </c>
      <c r="U786" s="8" t="str">
        <f t="shared" ca="1" si="99"/>
        <v/>
      </c>
      <c r="V786" s="8">
        <f t="shared" ca="1" si="99"/>
        <v>1</v>
      </c>
      <c r="W786" s="8" t="str">
        <f t="shared" ca="1" si="99"/>
        <v/>
      </c>
      <c r="X786" s="8">
        <f t="shared" ca="1" si="99"/>
        <v>1</v>
      </c>
    </row>
    <row r="787" spans="1:24" hidden="1" x14ac:dyDescent="0.25">
      <c r="A787" s="57">
        <f t="shared" ca="1" si="97"/>
        <v>5.3271315520638671</v>
      </c>
      <c r="B787" s="57">
        <f t="shared" ca="1" si="100"/>
        <v>4.3612863437104181</v>
      </c>
      <c r="C787" s="57">
        <f t="shared" ca="1" si="100"/>
        <v>7.7696051006186098</v>
      </c>
      <c r="D787" s="57">
        <f t="shared" ca="1" si="100"/>
        <v>3.2082237344247431</v>
      </c>
      <c r="E787" s="57">
        <f t="shared" ca="1" si="100"/>
        <v>1.4292431736543303</v>
      </c>
      <c r="F787" s="57">
        <f t="shared" ca="1" si="100"/>
        <v>3.5761480733384623</v>
      </c>
      <c r="G787" s="8" cm="1">
        <f t="array" aca="1" ref="G787" ca="1">SUM(IF(ISERROR(FIND($A$4:$F$4,G$4)),0,$A787:$F787))</f>
        <v>13.096736652682477</v>
      </c>
      <c r="H787" s="8" cm="1">
        <f t="array" aca="1" ref="H787" ca="1">SUM(IF(ISERROR(FIND($A$4:$F$4,H$4)),0,$A787:$F787))</f>
        <v>12.111503359827072</v>
      </c>
      <c r="I787" s="8" cm="1">
        <f t="array" aca="1" ref="I787" ca="1">SUM(IF(ISERROR(FIND($A$4:$F$4,I$4)),0,$A787:$F787))</f>
        <v>9.3666775907032118</v>
      </c>
      <c r="J787" s="8">
        <f t="shared" ca="1" si="101"/>
        <v>13.096736652682477</v>
      </c>
      <c r="K787" s="8" t="str">
        <f t="shared" ca="1" si="102"/>
        <v>AC</v>
      </c>
      <c r="L787" s="8">
        <f ca="1">SMALL($J$5:$J$1004,ROWS($J$5:J787))</f>
        <v>12.714053781509671</v>
      </c>
      <c r="M787" s="10">
        <f ca="1">ROWS($J$5:J787)/COUNT($J$5:$J$1004)</f>
        <v>0.78300000000000003</v>
      </c>
      <c r="N787" s="10"/>
      <c r="O787" s="8">
        <f t="shared" ca="1" si="103"/>
        <v>1</v>
      </c>
      <c r="P787" s="8" t="str">
        <f t="shared" ca="1" si="103"/>
        <v xml:space="preserve"> </v>
      </c>
      <c r="Q787" s="8" t="str">
        <f t="shared" ca="1" si="103"/>
        <v xml:space="preserve"> </v>
      </c>
      <c r="S787" s="8">
        <f t="shared" ca="1" si="99"/>
        <v>1</v>
      </c>
      <c r="T787" s="8" t="str">
        <f t="shared" ca="1" si="99"/>
        <v/>
      </c>
      <c r="U787" s="8">
        <f t="shared" ca="1" si="99"/>
        <v>1</v>
      </c>
      <c r="V787" s="8" t="str">
        <f t="shared" ca="1" si="99"/>
        <v/>
      </c>
      <c r="W787" s="8" t="str">
        <f t="shared" ca="1" si="99"/>
        <v/>
      </c>
      <c r="X787" s="8" t="str">
        <f t="shared" ca="1" si="99"/>
        <v/>
      </c>
    </row>
    <row r="788" spans="1:24" hidden="1" x14ac:dyDescent="0.25">
      <c r="A788" s="57">
        <f t="shared" ca="1" si="97"/>
        <v>4.0443720322164589</v>
      </c>
      <c r="B788" s="57">
        <f t="shared" ca="1" si="100"/>
        <v>1.9035484639905422</v>
      </c>
      <c r="C788" s="57">
        <f t="shared" ca="1" si="100"/>
        <v>7.3894076322159936</v>
      </c>
      <c r="D788" s="57">
        <f t="shared" ca="1" si="100"/>
        <v>4.05862801588904</v>
      </c>
      <c r="E788" s="57">
        <f t="shared" ca="1" si="100"/>
        <v>2.8900907623910927</v>
      </c>
      <c r="F788" s="57">
        <f t="shared" ca="1" si="100"/>
        <v>3.6922950862767978</v>
      </c>
      <c r="G788" s="8" cm="1">
        <f t="array" aca="1" ref="G788" ca="1">SUM(IF(ISERROR(FIND($A$4:$F$4,G$4)),0,$A788:$F788))</f>
        <v>11.433779664432453</v>
      </c>
      <c r="H788" s="8" cm="1">
        <f t="array" aca="1" ref="H788" ca="1">SUM(IF(ISERROR(FIND($A$4:$F$4,H$4)),0,$A788:$F788))</f>
        <v>11.795295134382297</v>
      </c>
      <c r="I788" s="8" cm="1">
        <f t="array" aca="1" ref="I788" ca="1">SUM(IF(ISERROR(FIND($A$4:$F$4,I$4)),0,$A788:$F788))</f>
        <v>8.4859343126584328</v>
      </c>
      <c r="J788" s="8">
        <f t="shared" ca="1" si="101"/>
        <v>11.795295134382297</v>
      </c>
      <c r="K788" s="8" t="str">
        <f t="shared" ca="1" si="102"/>
        <v>ADF</v>
      </c>
      <c r="L788" s="8">
        <f ca="1">SMALL($J$5:$J$1004,ROWS($J$5:J788))</f>
        <v>12.72270603299507</v>
      </c>
      <c r="M788" s="10">
        <f ca="1">ROWS($J$5:J788)/COUNT($J$5:$J$1004)</f>
        <v>0.78400000000000003</v>
      </c>
      <c r="N788" s="10"/>
      <c r="O788" s="8" t="str">
        <f t="shared" ca="1" si="103"/>
        <v xml:space="preserve"> </v>
      </c>
      <c r="P788" s="8">
        <f t="shared" ca="1" si="103"/>
        <v>1</v>
      </c>
      <c r="Q788" s="8" t="str">
        <f t="shared" ca="1" si="103"/>
        <v xml:space="preserve"> </v>
      </c>
      <c r="S788" s="8">
        <f t="shared" ca="1" si="99"/>
        <v>1</v>
      </c>
      <c r="T788" s="8" t="str">
        <f t="shared" ca="1" si="99"/>
        <v/>
      </c>
      <c r="U788" s="8" t="str">
        <f t="shared" ca="1" si="99"/>
        <v/>
      </c>
      <c r="V788" s="8">
        <f t="shared" ca="1" si="99"/>
        <v>1</v>
      </c>
      <c r="W788" s="8" t="str">
        <f t="shared" ca="1" si="99"/>
        <v/>
      </c>
      <c r="X788" s="8">
        <f t="shared" ca="1" si="99"/>
        <v>1</v>
      </c>
    </row>
    <row r="789" spans="1:24" hidden="1" x14ac:dyDescent="0.25">
      <c r="A789" s="57">
        <f t="shared" ca="1" si="97"/>
        <v>3.6157775604946654</v>
      </c>
      <c r="B789" s="57">
        <f t="shared" ca="1" si="100"/>
        <v>3.7792465792077157</v>
      </c>
      <c r="C789" s="57">
        <f t="shared" ca="1" si="100"/>
        <v>5.8375554526831959</v>
      </c>
      <c r="D789" s="57">
        <f t="shared" ca="1" si="100"/>
        <v>3.9639625090703587</v>
      </c>
      <c r="E789" s="57">
        <f t="shared" ca="1" si="100"/>
        <v>1.3398634182560401</v>
      </c>
      <c r="F789" s="57">
        <f t="shared" ca="1" si="100"/>
        <v>2.3186217339376558</v>
      </c>
      <c r="G789" s="8" cm="1">
        <f t="array" aca="1" ref="G789" ca="1">SUM(IF(ISERROR(FIND($A$4:$F$4,G$4)),0,$A789:$F789))</f>
        <v>9.4533330131778612</v>
      </c>
      <c r="H789" s="8" cm="1">
        <f t="array" aca="1" ref="H789" ca="1">SUM(IF(ISERROR(FIND($A$4:$F$4,H$4)),0,$A789:$F789))</f>
        <v>9.8983618035026808</v>
      </c>
      <c r="I789" s="8" cm="1">
        <f t="array" aca="1" ref="I789" ca="1">SUM(IF(ISERROR(FIND($A$4:$F$4,I$4)),0,$A789:$F789))</f>
        <v>7.4377317314014117</v>
      </c>
      <c r="J789" s="8">
        <f t="shared" ca="1" si="101"/>
        <v>9.8983618035026808</v>
      </c>
      <c r="K789" s="8" t="str">
        <f t="shared" ca="1" si="102"/>
        <v>ADF</v>
      </c>
      <c r="L789" s="8">
        <f ca="1">SMALL($J$5:$J$1004,ROWS($J$5:J789))</f>
        <v>12.724608800265898</v>
      </c>
      <c r="M789" s="10">
        <f ca="1">ROWS($J$5:J789)/COUNT($J$5:$J$1004)</f>
        <v>0.78500000000000003</v>
      </c>
      <c r="N789" s="10"/>
      <c r="O789" s="8" t="str">
        <f t="shared" ca="1" si="103"/>
        <v xml:space="preserve"> </v>
      </c>
      <c r="P789" s="8">
        <f t="shared" ca="1" si="103"/>
        <v>1</v>
      </c>
      <c r="Q789" s="8" t="str">
        <f t="shared" ca="1" si="103"/>
        <v xml:space="preserve"> </v>
      </c>
      <c r="S789" s="8">
        <f t="shared" ca="1" si="99"/>
        <v>1</v>
      </c>
      <c r="T789" s="8" t="str">
        <f t="shared" ca="1" si="99"/>
        <v/>
      </c>
      <c r="U789" s="8" t="str">
        <f t="shared" ca="1" si="99"/>
        <v/>
      </c>
      <c r="V789" s="8">
        <f t="shared" ca="1" si="99"/>
        <v>1</v>
      </c>
      <c r="W789" s="8" t="str">
        <f t="shared" ca="1" si="99"/>
        <v/>
      </c>
      <c r="X789" s="8">
        <f t="shared" ca="1" si="99"/>
        <v>1</v>
      </c>
    </row>
    <row r="790" spans="1:24" hidden="1" x14ac:dyDescent="0.25">
      <c r="A790" s="57">
        <f t="shared" ca="1" si="97"/>
        <v>5.2949052761460127</v>
      </c>
      <c r="B790" s="57">
        <f t="shared" ca="1" si="100"/>
        <v>4.1659299612994456</v>
      </c>
      <c r="C790" s="57">
        <f t="shared" ca="1" si="100"/>
        <v>6.5548422249374605</v>
      </c>
      <c r="D790" s="57">
        <f t="shared" ca="1" si="100"/>
        <v>2.5789755214945616</v>
      </c>
      <c r="E790" s="57">
        <f t="shared" ca="1" si="100"/>
        <v>2.1593358982456561</v>
      </c>
      <c r="F790" s="57">
        <f t="shared" ca="1" si="100"/>
        <v>3.8599937686242334</v>
      </c>
      <c r="G790" s="8" cm="1">
        <f t="array" aca="1" ref="G790" ca="1">SUM(IF(ISERROR(FIND($A$4:$F$4,G$4)),0,$A790:$F790))</f>
        <v>11.849747501083474</v>
      </c>
      <c r="H790" s="8" cm="1">
        <f t="array" aca="1" ref="H790" ca="1">SUM(IF(ISERROR(FIND($A$4:$F$4,H$4)),0,$A790:$F790))</f>
        <v>11.733874566264808</v>
      </c>
      <c r="I790" s="8" cm="1">
        <f t="array" aca="1" ref="I790" ca="1">SUM(IF(ISERROR(FIND($A$4:$F$4,I$4)),0,$A790:$F790))</f>
        <v>10.185259628169335</v>
      </c>
      <c r="J790" s="8">
        <f t="shared" ca="1" si="101"/>
        <v>11.849747501083474</v>
      </c>
      <c r="K790" s="8" t="str">
        <f t="shared" ca="1" si="102"/>
        <v>AC</v>
      </c>
      <c r="L790" s="8">
        <f ca="1">SMALL($J$5:$J$1004,ROWS($J$5:J790))</f>
        <v>12.727987089215997</v>
      </c>
      <c r="M790" s="10">
        <f ca="1">ROWS($J$5:J790)/COUNT($J$5:$J$1004)</f>
        <v>0.78600000000000003</v>
      </c>
      <c r="N790" s="10"/>
      <c r="O790" s="8">
        <f t="shared" ca="1" si="103"/>
        <v>1</v>
      </c>
      <c r="P790" s="8" t="str">
        <f t="shared" ca="1" si="103"/>
        <v xml:space="preserve"> </v>
      </c>
      <c r="Q790" s="8" t="str">
        <f t="shared" ca="1" si="103"/>
        <v xml:space="preserve"> </v>
      </c>
      <c r="S790" s="8">
        <f t="shared" ca="1" si="99"/>
        <v>1</v>
      </c>
      <c r="T790" s="8" t="str">
        <f t="shared" ca="1" si="99"/>
        <v/>
      </c>
      <c r="U790" s="8">
        <f t="shared" ca="1" si="99"/>
        <v>1</v>
      </c>
      <c r="V790" s="8" t="str">
        <f t="shared" ca="1" si="99"/>
        <v/>
      </c>
      <c r="W790" s="8" t="str">
        <f t="shared" ca="1" si="99"/>
        <v/>
      </c>
      <c r="X790" s="8" t="str">
        <f t="shared" ca="1" si="99"/>
        <v/>
      </c>
    </row>
    <row r="791" spans="1:24" hidden="1" x14ac:dyDescent="0.25">
      <c r="A791" s="57">
        <f t="shared" ca="1" si="97"/>
        <v>5.1887800206449057</v>
      </c>
      <c r="B791" s="57">
        <f t="shared" ca="1" si="100"/>
        <v>4.4141756384821491</v>
      </c>
      <c r="C791" s="57">
        <f t="shared" ca="1" si="100"/>
        <v>4.236239117579899</v>
      </c>
      <c r="D791" s="57">
        <f t="shared" ca="1" si="100"/>
        <v>2.3868088905131923</v>
      </c>
      <c r="E791" s="57">
        <f t="shared" ca="1" si="100"/>
        <v>2.0483100746093985</v>
      </c>
      <c r="F791" s="57">
        <f t="shared" ca="1" si="100"/>
        <v>2.7552693246695723</v>
      </c>
      <c r="G791" s="8" cm="1">
        <f t="array" aca="1" ref="G791" ca="1">SUM(IF(ISERROR(FIND($A$4:$F$4,G$4)),0,$A791:$F791))</f>
        <v>9.4250191382248047</v>
      </c>
      <c r="H791" s="8" cm="1">
        <f t="array" aca="1" ref="H791" ca="1">SUM(IF(ISERROR(FIND($A$4:$F$4,H$4)),0,$A791:$F791))</f>
        <v>10.330858235827669</v>
      </c>
      <c r="I791" s="8" cm="1">
        <f t="array" aca="1" ref="I791" ca="1">SUM(IF(ISERROR(FIND($A$4:$F$4,I$4)),0,$A791:$F791))</f>
        <v>9.217755037761119</v>
      </c>
      <c r="J791" s="8">
        <f t="shared" ca="1" si="101"/>
        <v>10.330858235827669</v>
      </c>
      <c r="K791" s="8" t="str">
        <f t="shared" ca="1" si="102"/>
        <v>ADF</v>
      </c>
      <c r="L791" s="8">
        <f ca="1">SMALL($J$5:$J$1004,ROWS($J$5:J791))</f>
        <v>12.743454814689409</v>
      </c>
      <c r="M791" s="10">
        <f ca="1">ROWS($J$5:J791)/COUNT($J$5:$J$1004)</f>
        <v>0.78700000000000003</v>
      </c>
      <c r="N791" s="10"/>
      <c r="O791" s="8" t="str">
        <f t="shared" ca="1" si="103"/>
        <v xml:space="preserve"> </v>
      </c>
      <c r="P791" s="8">
        <f t="shared" ca="1" si="103"/>
        <v>1</v>
      </c>
      <c r="Q791" s="8" t="str">
        <f t="shared" ca="1" si="103"/>
        <v xml:space="preserve"> </v>
      </c>
      <c r="S791" s="8">
        <f t="shared" ca="1" si="99"/>
        <v>1</v>
      </c>
      <c r="T791" s="8" t="str">
        <f t="shared" ca="1" si="99"/>
        <v/>
      </c>
      <c r="U791" s="8" t="str">
        <f t="shared" ca="1" si="99"/>
        <v/>
      </c>
      <c r="V791" s="8">
        <f t="shared" ref="V791:Z842" ca="1" si="104">IFERROR(FIND(V$4,$K791)/FIND(V$4,$K791),"")</f>
        <v>1</v>
      </c>
      <c r="W791" s="8" t="str">
        <f t="shared" ca="1" si="104"/>
        <v/>
      </c>
      <c r="X791" s="8">
        <f t="shared" ca="1" si="104"/>
        <v>1</v>
      </c>
    </row>
    <row r="792" spans="1:24" hidden="1" x14ac:dyDescent="0.25">
      <c r="A792" s="57">
        <f t="shared" ca="1" si="97"/>
        <v>2.5809586580536696</v>
      </c>
      <c r="B792" s="57">
        <f t="shared" ca="1" si="100"/>
        <v>3.6728181714081463</v>
      </c>
      <c r="C792" s="57">
        <f t="shared" ca="1" si="100"/>
        <v>7.9269439803780983</v>
      </c>
      <c r="D792" s="57">
        <f t="shared" ca="1" si="100"/>
        <v>3.9213818843552533</v>
      </c>
      <c r="E792" s="57">
        <f t="shared" ca="1" si="100"/>
        <v>1.0125977609505079</v>
      </c>
      <c r="F792" s="57">
        <f t="shared" ca="1" si="100"/>
        <v>2.7569153371629564</v>
      </c>
      <c r="G792" s="8" cm="1">
        <f t="array" aca="1" ref="G792" ca="1">SUM(IF(ISERROR(FIND($A$4:$F$4,G$4)),0,$A792:$F792))</f>
        <v>10.507902638431768</v>
      </c>
      <c r="H792" s="8" cm="1">
        <f t="array" aca="1" ref="H792" ca="1">SUM(IF(ISERROR(FIND($A$4:$F$4,H$4)),0,$A792:$F792))</f>
        <v>9.2592558795718798</v>
      </c>
      <c r="I792" s="8" cm="1">
        <f t="array" aca="1" ref="I792" ca="1">SUM(IF(ISERROR(FIND($A$4:$F$4,I$4)),0,$A792:$F792))</f>
        <v>7.4423312695216106</v>
      </c>
      <c r="J792" s="8">
        <f t="shared" ca="1" si="101"/>
        <v>10.507902638431768</v>
      </c>
      <c r="K792" s="8" t="str">
        <f t="shared" ca="1" si="102"/>
        <v>AC</v>
      </c>
      <c r="L792" s="8">
        <f ca="1">SMALL($J$5:$J$1004,ROWS($J$5:J792))</f>
        <v>12.760577505539487</v>
      </c>
      <c r="M792" s="10">
        <f ca="1">ROWS($J$5:J792)/COUNT($J$5:$J$1004)</f>
        <v>0.78800000000000003</v>
      </c>
      <c r="N792" s="10"/>
      <c r="O792" s="8">
        <f t="shared" ca="1" si="103"/>
        <v>1</v>
      </c>
      <c r="P792" s="8" t="str">
        <f t="shared" ca="1" si="103"/>
        <v xml:space="preserve"> </v>
      </c>
      <c r="Q792" s="8" t="str">
        <f t="shared" ca="1" si="103"/>
        <v xml:space="preserve"> </v>
      </c>
      <c r="S792" s="8">
        <f t="shared" ref="S792:X855" ca="1" si="105">IFERROR(FIND(S$4,$K792)/FIND(S$4,$K792),"")</f>
        <v>1</v>
      </c>
      <c r="T792" s="8" t="str">
        <f t="shared" ca="1" si="105"/>
        <v/>
      </c>
      <c r="U792" s="8">
        <f t="shared" ca="1" si="105"/>
        <v>1</v>
      </c>
      <c r="V792" s="8" t="str">
        <f t="shared" ca="1" si="105"/>
        <v/>
      </c>
      <c r="W792" s="8" t="str">
        <f t="shared" ca="1" si="105"/>
        <v/>
      </c>
      <c r="X792" s="8" t="str">
        <f t="shared" ca="1" si="105"/>
        <v/>
      </c>
    </row>
    <row r="793" spans="1:24" hidden="1" x14ac:dyDescent="0.25">
      <c r="A793" s="57">
        <f t="shared" ca="1" si="97"/>
        <v>3.695630410009572</v>
      </c>
      <c r="B793" s="57">
        <f t="shared" ca="1" si="100"/>
        <v>4.8312104312398763</v>
      </c>
      <c r="C793" s="57">
        <f t="shared" ca="1" si="100"/>
        <v>6.0624807460739856</v>
      </c>
      <c r="D793" s="57">
        <f t="shared" ca="1" si="100"/>
        <v>4.0901329830294504</v>
      </c>
      <c r="E793" s="57">
        <f t="shared" ca="1" si="100"/>
        <v>1.3411205131448223</v>
      </c>
      <c r="F793" s="57">
        <f t="shared" ca="1" si="100"/>
        <v>2.0742757030011671</v>
      </c>
      <c r="G793" s="8" cm="1">
        <f t="array" aca="1" ref="G793" ca="1">SUM(IF(ISERROR(FIND($A$4:$F$4,G$4)),0,$A793:$F793))</f>
        <v>9.7581111560835581</v>
      </c>
      <c r="H793" s="8" cm="1">
        <f t="array" aca="1" ref="H793" ca="1">SUM(IF(ISERROR(FIND($A$4:$F$4,H$4)),0,$A793:$F793))</f>
        <v>9.8600390960401896</v>
      </c>
      <c r="I793" s="8" cm="1">
        <f t="array" aca="1" ref="I793" ca="1">SUM(IF(ISERROR(FIND($A$4:$F$4,I$4)),0,$A793:$F793))</f>
        <v>8.2466066473858657</v>
      </c>
      <c r="J793" s="8">
        <f t="shared" ca="1" si="101"/>
        <v>9.8600390960401896</v>
      </c>
      <c r="K793" s="8" t="str">
        <f t="shared" ca="1" si="102"/>
        <v>ADF</v>
      </c>
      <c r="L793" s="8">
        <f ca="1">SMALL($J$5:$J$1004,ROWS($J$5:J793))</f>
        <v>12.769418059748203</v>
      </c>
      <c r="M793" s="10">
        <f ca="1">ROWS($J$5:J793)/COUNT($J$5:$J$1004)</f>
        <v>0.78900000000000003</v>
      </c>
      <c r="N793" s="10"/>
      <c r="O793" s="8" t="str">
        <f t="shared" ca="1" si="103"/>
        <v xml:space="preserve"> </v>
      </c>
      <c r="P793" s="8">
        <f t="shared" ca="1" si="103"/>
        <v>1</v>
      </c>
      <c r="Q793" s="8" t="str">
        <f t="shared" ca="1" si="103"/>
        <v xml:space="preserve"> </v>
      </c>
      <c r="S793" s="8">
        <f t="shared" ca="1" si="105"/>
        <v>1</v>
      </c>
      <c r="T793" s="8" t="str">
        <f t="shared" ca="1" si="105"/>
        <v/>
      </c>
      <c r="U793" s="8" t="str">
        <f t="shared" ca="1" si="105"/>
        <v/>
      </c>
      <c r="V793" s="8">
        <f t="shared" ca="1" si="105"/>
        <v>1</v>
      </c>
      <c r="W793" s="8" t="str">
        <f t="shared" ca="1" si="105"/>
        <v/>
      </c>
      <c r="X793" s="8">
        <f t="shared" ca="1" si="105"/>
        <v>1</v>
      </c>
    </row>
    <row r="794" spans="1:24" hidden="1" x14ac:dyDescent="0.25">
      <c r="A794" s="57">
        <f t="shared" ca="1" si="97"/>
        <v>3.2259523582704999</v>
      </c>
      <c r="B794" s="57">
        <f t="shared" ca="1" si="100"/>
        <v>4.8028009827638982</v>
      </c>
      <c r="C794" s="57">
        <f t="shared" ca="1" si="100"/>
        <v>5.1172210884137277</v>
      </c>
      <c r="D794" s="57">
        <f t="shared" ca="1" si="100"/>
        <v>3.072532662698253</v>
      </c>
      <c r="E794" s="57">
        <f t="shared" ca="1" si="100"/>
        <v>1.0990904154944783</v>
      </c>
      <c r="F794" s="57">
        <f t="shared" ca="1" si="100"/>
        <v>2.2928788935142164</v>
      </c>
      <c r="G794" s="8" cm="1">
        <f t="array" aca="1" ref="G794" ca="1">SUM(IF(ISERROR(FIND($A$4:$F$4,G$4)),0,$A794:$F794))</f>
        <v>8.3431734466842276</v>
      </c>
      <c r="H794" s="8" cm="1">
        <f t="array" aca="1" ref="H794" ca="1">SUM(IF(ISERROR(FIND($A$4:$F$4,H$4)),0,$A794:$F794))</f>
        <v>8.5913639144829688</v>
      </c>
      <c r="I794" s="8" cm="1">
        <f t="array" aca="1" ref="I794" ca="1">SUM(IF(ISERROR(FIND($A$4:$F$4,I$4)),0,$A794:$F794))</f>
        <v>8.194770291772592</v>
      </c>
      <c r="J794" s="8">
        <f t="shared" ca="1" si="101"/>
        <v>8.5913639144829688</v>
      </c>
      <c r="K794" s="8" t="str">
        <f t="shared" ca="1" si="102"/>
        <v>ADF</v>
      </c>
      <c r="L794" s="8">
        <f ca="1">SMALL($J$5:$J$1004,ROWS($J$5:J794))</f>
        <v>12.774472871998494</v>
      </c>
      <c r="M794" s="10">
        <f ca="1">ROWS($J$5:J794)/COUNT($J$5:$J$1004)</f>
        <v>0.79</v>
      </c>
      <c r="N794" s="10"/>
      <c r="O794" s="8" t="str">
        <f t="shared" ca="1" si="103"/>
        <v xml:space="preserve"> </v>
      </c>
      <c r="P794" s="8">
        <f t="shared" ca="1" si="103"/>
        <v>1</v>
      </c>
      <c r="Q794" s="8" t="str">
        <f t="shared" ca="1" si="103"/>
        <v xml:space="preserve"> </v>
      </c>
      <c r="S794" s="8">
        <f t="shared" ca="1" si="105"/>
        <v>1</v>
      </c>
      <c r="T794" s="8" t="str">
        <f t="shared" ca="1" si="105"/>
        <v/>
      </c>
      <c r="U794" s="8" t="str">
        <f t="shared" ca="1" si="105"/>
        <v/>
      </c>
      <c r="V794" s="8">
        <f t="shared" ca="1" si="105"/>
        <v>1</v>
      </c>
      <c r="W794" s="8" t="str">
        <f t="shared" ca="1" si="105"/>
        <v/>
      </c>
      <c r="X794" s="8">
        <f t="shared" ca="1" si="105"/>
        <v>1</v>
      </c>
    </row>
    <row r="795" spans="1:24" hidden="1" x14ac:dyDescent="0.25">
      <c r="A795" s="57">
        <f t="shared" ca="1" si="97"/>
        <v>4.0398954317305362</v>
      </c>
      <c r="B795" s="57">
        <f t="shared" ca="1" si="100"/>
        <v>1.383008414010181</v>
      </c>
      <c r="C795" s="57">
        <f t="shared" ca="1" si="100"/>
        <v>7.7227041721089815</v>
      </c>
      <c r="D795" s="57">
        <f t="shared" ca="1" si="100"/>
        <v>4.4998944900282467</v>
      </c>
      <c r="E795" s="57">
        <f t="shared" ca="1" si="100"/>
        <v>2.2070816224772214</v>
      </c>
      <c r="F795" s="57">
        <f t="shared" ca="1" si="100"/>
        <v>2.5861945683008143</v>
      </c>
      <c r="G795" s="8" cm="1">
        <f t="array" aca="1" ref="G795" ca="1">SUM(IF(ISERROR(FIND($A$4:$F$4,G$4)),0,$A795:$F795))</f>
        <v>11.762599603839519</v>
      </c>
      <c r="H795" s="8" cm="1">
        <f t="array" aca="1" ref="H795" ca="1">SUM(IF(ISERROR(FIND($A$4:$F$4,H$4)),0,$A795:$F795))</f>
        <v>11.125984490059597</v>
      </c>
      <c r="I795" s="8" cm="1">
        <f t="array" aca="1" ref="I795" ca="1">SUM(IF(ISERROR(FIND($A$4:$F$4,I$4)),0,$A795:$F795))</f>
        <v>6.1762846047882167</v>
      </c>
      <c r="J795" s="8">
        <f t="shared" ca="1" si="101"/>
        <v>11.762599603839519</v>
      </c>
      <c r="K795" s="8" t="str">
        <f t="shared" ca="1" si="102"/>
        <v>AC</v>
      </c>
      <c r="L795" s="8">
        <f ca="1">SMALL($J$5:$J$1004,ROWS($J$5:J795))</f>
        <v>12.778734367652026</v>
      </c>
      <c r="M795" s="10">
        <f ca="1">ROWS($J$5:J795)/COUNT($J$5:$J$1004)</f>
        <v>0.79100000000000004</v>
      </c>
      <c r="N795" s="10"/>
      <c r="O795" s="8">
        <f t="shared" ca="1" si="103"/>
        <v>1</v>
      </c>
      <c r="P795" s="8" t="str">
        <f t="shared" ca="1" si="103"/>
        <v xml:space="preserve"> </v>
      </c>
      <c r="Q795" s="8" t="str">
        <f t="shared" ca="1" si="103"/>
        <v xml:space="preserve"> </v>
      </c>
      <c r="S795" s="8">
        <f t="shared" ca="1" si="105"/>
        <v>1</v>
      </c>
      <c r="T795" s="8" t="str">
        <f t="shared" ca="1" si="105"/>
        <v/>
      </c>
      <c r="U795" s="8">
        <f t="shared" ca="1" si="105"/>
        <v>1</v>
      </c>
      <c r="V795" s="8" t="str">
        <f t="shared" ca="1" si="105"/>
        <v/>
      </c>
      <c r="W795" s="8" t="str">
        <f t="shared" ca="1" si="105"/>
        <v/>
      </c>
      <c r="X795" s="8" t="str">
        <f t="shared" ca="1" si="105"/>
        <v/>
      </c>
    </row>
    <row r="796" spans="1:24" hidden="1" x14ac:dyDescent="0.25">
      <c r="A796" s="57">
        <f t="shared" ca="1" si="97"/>
        <v>5.3222697986654168</v>
      </c>
      <c r="B796" s="57">
        <f t="shared" ca="1" si="100"/>
        <v>2.1486284346881455</v>
      </c>
      <c r="C796" s="57">
        <f t="shared" ca="1" si="100"/>
        <v>4.7472120515166019</v>
      </c>
      <c r="D796" s="57">
        <f t="shared" ca="1" si="100"/>
        <v>4.1132690188123169</v>
      </c>
      <c r="E796" s="57">
        <f t="shared" ca="1" si="100"/>
        <v>2.8661782042465846</v>
      </c>
      <c r="F796" s="57">
        <f t="shared" ca="1" si="100"/>
        <v>3.9575493901700476</v>
      </c>
      <c r="G796" s="8" cm="1">
        <f t="array" aca="1" ref="G796" ca="1">SUM(IF(ISERROR(FIND($A$4:$F$4,G$4)),0,$A796:$F796))</f>
        <v>10.069481850182019</v>
      </c>
      <c r="H796" s="8" cm="1">
        <f t="array" aca="1" ref="H796" ca="1">SUM(IF(ISERROR(FIND($A$4:$F$4,H$4)),0,$A796:$F796))</f>
        <v>13.393088207647782</v>
      </c>
      <c r="I796" s="8" cm="1">
        <f t="array" aca="1" ref="I796" ca="1">SUM(IF(ISERROR(FIND($A$4:$F$4,I$4)),0,$A796:$F796))</f>
        <v>8.9723560291047768</v>
      </c>
      <c r="J796" s="8">
        <f t="shared" ca="1" si="101"/>
        <v>13.393088207647782</v>
      </c>
      <c r="K796" s="8" t="str">
        <f t="shared" ca="1" si="102"/>
        <v>ADF</v>
      </c>
      <c r="L796" s="8">
        <f ca="1">SMALL($J$5:$J$1004,ROWS($J$5:J796))</f>
        <v>12.780260379979685</v>
      </c>
      <c r="M796" s="10">
        <f ca="1">ROWS($J$5:J796)/COUNT($J$5:$J$1004)</f>
        <v>0.79200000000000004</v>
      </c>
      <c r="N796" s="10"/>
      <c r="O796" s="8" t="str">
        <f t="shared" ca="1" si="103"/>
        <v xml:space="preserve"> </v>
      </c>
      <c r="P796" s="8">
        <f t="shared" ca="1" si="103"/>
        <v>1</v>
      </c>
      <c r="Q796" s="8" t="str">
        <f t="shared" ca="1" si="103"/>
        <v xml:space="preserve"> </v>
      </c>
      <c r="S796" s="8">
        <f t="shared" ca="1" si="105"/>
        <v>1</v>
      </c>
      <c r="T796" s="8" t="str">
        <f t="shared" ca="1" si="105"/>
        <v/>
      </c>
      <c r="U796" s="8" t="str">
        <f t="shared" ca="1" si="105"/>
        <v/>
      </c>
      <c r="V796" s="8">
        <f t="shared" ca="1" si="105"/>
        <v>1</v>
      </c>
      <c r="W796" s="8" t="str">
        <f t="shared" ca="1" si="105"/>
        <v/>
      </c>
      <c r="X796" s="8">
        <f t="shared" ca="1" si="105"/>
        <v>1</v>
      </c>
    </row>
    <row r="797" spans="1:24" hidden="1" x14ac:dyDescent="0.25">
      <c r="A797" s="57">
        <f t="shared" ca="1" si="97"/>
        <v>5.2964740867649205</v>
      </c>
      <c r="B797" s="57">
        <f t="shared" ca="1" si="100"/>
        <v>3.5380921786553889</v>
      </c>
      <c r="C797" s="57">
        <f t="shared" ca="1" si="100"/>
        <v>6.633955491225807</v>
      </c>
      <c r="D797" s="57">
        <f t="shared" ca="1" si="100"/>
        <v>2.1531475206537585</v>
      </c>
      <c r="E797" s="57">
        <f t="shared" ca="1" si="100"/>
        <v>2.631608331886552</v>
      </c>
      <c r="F797" s="57">
        <f t="shared" ca="1" si="100"/>
        <v>3.0292795869086682</v>
      </c>
      <c r="G797" s="8" cm="1">
        <f t="array" aca="1" ref="G797" ca="1">SUM(IF(ISERROR(FIND($A$4:$F$4,G$4)),0,$A797:$F797))</f>
        <v>11.930429577990727</v>
      </c>
      <c r="H797" s="8" cm="1">
        <f t="array" aca="1" ref="H797" ca="1">SUM(IF(ISERROR(FIND($A$4:$F$4,H$4)),0,$A797:$F797))</f>
        <v>10.478901194327348</v>
      </c>
      <c r="I797" s="8" cm="1">
        <f t="array" aca="1" ref="I797" ca="1">SUM(IF(ISERROR(FIND($A$4:$F$4,I$4)),0,$A797:$F797))</f>
        <v>9.1989800974506082</v>
      </c>
      <c r="J797" s="8">
        <f t="shared" ca="1" si="101"/>
        <v>11.930429577990727</v>
      </c>
      <c r="K797" s="8" t="str">
        <f t="shared" ca="1" si="102"/>
        <v>AC</v>
      </c>
      <c r="L797" s="8">
        <f ca="1">SMALL($J$5:$J$1004,ROWS($J$5:J797))</f>
        <v>12.781182025521751</v>
      </c>
      <c r="M797" s="10">
        <f ca="1">ROWS($J$5:J797)/COUNT($J$5:$J$1004)</f>
        <v>0.79300000000000004</v>
      </c>
      <c r="N797" s="10"/>
      <c r="O797" s="8">
        <f t="shared" ca="1" si="103"/>
        <v>1</v>
      </c>
      <c r="P797" s="8" t="str">
        <f t="shared" ca="1" si="103"/>
        <v xml:space="preserve"> </v>
      </c>
      <c r="Q797" s="8" t="str">
        <f t="shared" ca="1" si="103"/>
        <v xml:space="preserve"> </v>
      </c>
      <c r="S797" s="8">
        <f t="shared" ca="1" si="105"/>
        <v>1</v>
      </c>
      <c r="T797" s="8" t="str">
        <f t="shared" ca="1" si="105"/>
        <v/>
      </c>
      <c r="U797" s="8">
        <f t="shared" ca="1" si="105"/>
        <v>1</v>
      </c>
      <c r="V797" s="8" t="str">
        <f t="shared" ca="1" si="105"/>
        <v/>
      </c>
      <c r="W797" s="8" t="str">
        <f t="shared" ca="1" si="105"/>
        <v/>
      </c>
      <c r="X797" s="8" t="str">
        <f t="shared" ca="1" si="105"/>
        <v/>
      </c>
    </row>
    <row r="798" spans="1:24" hidden="1" x14ac:dyDescent="0.25">
      <c r="A798" s="57">
        <f t="shared" ca="1" si="97"/>
        <v>2.8540235550170365</v>
      </c>
      <c r="B798" s="57">
        <f t="shared" ca="1" si="100"/>
        <v>4.7693136730518013</v>
      </c>
      <c r="C798" s="57">
        <f t="shared" ca="1" si="100"/>
        <v>6.5724109803094208</v>
      </c>
      <c r="D798" s="57">
        <f t="shared" ca="1" si="100"/>
        <v>4.6334118392085113</v>
      </c>
      <c r="E798" s="57">
        <f t="shared" ca="1" si="100"/>
        <v>2.9713624202041049</v>
      </c>
      <c r="F798" s="57">
        <f t="shared" ca="1" si="100"/>
        <v>3.3446605470482291</v>
      </c>
      <c r="G798" s="8" cm="1">
        <f t="array" aca="1" ref="G798" ca="1">SUM(IF(ISERROR(FIND($A$4:$F$4,G$4)),0,$A798:$F798))</f>
        <v>9.4264345353264574</v>
      </c>
      <c r="H798" s="8" cm="1">
        <f t="array" aca="1" ref="H798" ca="1">SUM(IF(ISERROR(FIND($A$4:$F$4,H$4)),0,$A798:$F798))</f>
        <v>10.832095941273778</v>
      </c>
      <c r="I798" s="8" cm="1">
        <f t="array" aca="1" ref="I798" ca="1">SUM(IF(ISERROR(FIND($A$4:$F$4,I$4)),0,$A798:$F798))</f>
        <v>11.085336640304135</v>
      </c>
      <c r="J798" s="8">
        <f t="shared" ca="1" si="101"/>
        <v>11.085336640304135</v>
      </c>
      <c r="K798" s="8" t="str">
        <f t="shared" ca="1" si="102"/>
        <v>BEF</v>
      </c>
      <c r="L798" s="8">
        <f ca="1">SMALL($J$5:$J$1004,ROWS($J$5:J798))</f>
        <v>12.786556811716249</v>
      </c>
      <c r="M798" s="10">
        <f ca="1">ROWS($J$5:J798)/COUNT($J$5:$J$1004)</f>
        <v>0.79400000000000004</v>
      </c>
      <c r="N798" s="10"/>
      <c r="O798" s="8" t="str">
        <f t="shared" ca="1" si="103"/>
        <v xml:space="preserve"> </v>
      </c>
      <c r="P798" s="8" t="str">
        <f t="shared" ca="1" si="103"/>
        <v xml:space="preserve"> </v>
      </c>
      <c r="Q798" s="8">
        <f t="shared" ca="1" si="103"/>
        <v>1</v>
      </c>
      <c r="S798" s="8" t="str">
        <f t="shared" ca="1" si="105"/>
        <v/>
      </c>
      <c r="T798" s="8">
        <f t="shared" ca="1" si="105"/>
        <v>1</v>
      </c>
      <c r="U798" s="8" t="str">
        <f t="shared" ca="1" si="105"/>
        <v/>
      </c>
      <c r="V798" s="8" t="str">
        <f t="shared" ca="1" si="105"/>
        <v/>
      </c>
      <c r="W798" s="8">
        <f t="shared" ca="1" si="105"/>
        <v>1</v>
      </c>
      <c r="X798" s="8">
        <f t="shared" ca="1" si="105"/>
        <v>1</v>
      </c>
    </row>
    <row r="799" spans="1:24" hidden="1" x14ac:dyDescent="0.25">
      <c r="A799" s="57">
        <f t="shared" ca="1" si="97"/>
        <v>5.2988269675003821</v>
      </c>
      <c r="B799" s="57">
        <f t="shared" ca="1" si="100"/>
        <v>2.8889779200126071</v>
      </c>
      <c r="C799" s="57">
        <f t="shared" ca="1" si="100"/>
        <v>5.9181478511468395</v>
      </c>
      <c r="D799" s="57">
        <f t="shared" ca="1" si="100"/>
        <v>4.2633036497306538</v>
      </c>
      <c r="E799" s="57">
        <f t="shared" ca="1" si="100"/>
        <v>2.8540245961128985</v>
      </c>
      <c r="F799" s="57">
        <f t="shared" ca="1" si="100"/>
        <v>3.0101870273404279</v>
      </c>
      <c r="G799" s="8" cm="1">
        <f t="array" aca="1" ref="G799" ca="1">SUM(IF(ISERROR(FIND($A$4:$F$4,G$4)),0,$A799:$F799))</f>
        <v>11.216974818647222</v>
      </c>
      <c r="H799" s="8" cm="1">
        <f t="array" aca="1" ref="H799" ca="1">SUM(IF(ISERROR(FIND($A$4:$F$4,H$4)),0,$A799:$F799))</f>
        <v>12.572317644571463</v>
      </c>
      <c r="I799" s="8" cm="1">
        <f t="array" aca="1" ref="I799" ca="1">SUM(IF(ISERROR(FIND($A$4:$F$4,I$4)),0,$A799:$F799))</f>
        <v>8.7531895434659326</v>
      </c>
      <c r="J799" s="8">
        <f t="shared" ca="1" si="101"/>
        <v>12.572317644571463</v>
      </c>
      <c r="K799" s="8" t="str">
        <f t="shared" ca="1" si="102"/>
        <v>ADF</v>
      </c>
      <c r="L799" s="8">
        <f ca="1">SMALL($J$5:$J$1004,ROWS($J$5:J799))</f>
        <v>12.792743943734511</v>
      </c>
      <c r="M799" s="10">
        <f ca="1">ROWS($J$5:J799)/COUNT($J$5:$J$1004)</f>
        <v>0.79500000000000004</v>
      </c>
      <c r="N799" s="10"/>
      <c r="O799" s="8" t="str">
        <f t="shared" ca="1" si="103"/>
        <v xml:space="preserve"> </v>
      </c>
      <c r="P799" s="8">
        <f t="shared" ca="1" si="103"/>
        <v>1</v>
      </c>
      <c r="Q799" s="8" t="str">
        <f t="shared" ca="1" si="103"/>
        <v xml:space="preserve"> </v>
      </c>
      <c r="S799" s="8">
        <f t="shared" ca="1" si="105"/>
        <v>1</v>
      </c>
      <c r="T799" s="8" t="str">
        <f t="shared" ca="1" si="105"/>
        <v/>
      </c>
      <c r="U799" s="8" t="str">
        <f t="shared" ca="1" si="105"/>
        <v/>
      </c>
      <c r="V799" s="8">
        <f t="shared" ca="1" si="105"/>
        <v>1</v>
      </c>
      <c r="W799" s="8" t="str">
        <f t="shared" ca="1" si="105"/>
        <v/>
      </c>
      <c r="X799" s="8">
        <f t="shared" ca="1" si="105"/>
        <v>1</v>
      </c>
    </row>
    <row r="800" spans="1:24" hidden="1" x14ac:dyDescent="0.25">
      <c r="A800" s="57">
        <f t="shared" ca="1" si="97"/>
        <v>3.0851925967835934</v>
      </c>
      <c r="B800" s="57">
        <f t="shared" ca="1" si="100"/>
        <v>1.8613702675301118</v>
      </c>
      <c r="C800" s="57">
        <f t="shared" ca="1" si="100"/>
        <v>5.6664068414344779</v>
      </c>
      <c r="D800" s="57">
        <f t="shared" ca="1" si="100"/>
        <v>2.0491823386987909</v>
      </c>
      <c r="E800" s="57">
        <f t="shared" ca="1" si="100"/>
        <v>1.844916129764048</v>
      </c>
      <c r="F800" s="57">
        <f t="shared" ca="1" si="100"/>
        <v>2.7443348326361532</v>
      </c>
      <c r="G800" s="8" cm="1">
        <f t="array" aca="1" ref="G800" ca="1">SUM(IF(ISERROR(FIND($A$4:$F$4,G$4)),0,$A800:$F800))</f>
        <v>8.7515994382180722</v>
      </c>
      <c r="H800" s="8" cm="1">
        <f t="array" aca="1" ref="H800" ca="1">SUM(IF(ISERROR(FIND($A$4:$F$4,H$4)),0,$A800:$F800))</f>
        <v>7.8787097681185374</v>
      </c>
      <c r="I800" s="8" cm="1">
        <f t="array" aca="1" ref="I800" ca="1">SUM(IF(ISERROR(FIND($A$4:$F$4,I$4)),0,$A800:$F800))</f>
        <v>6.4506212299303129</v>
      </c>
      <c r="J800" s="8">
        <f t="shared" ca="1" si="101"/>
        <v>8.7515994382180722</v>
      </c>
      <c r="K800" s="8" t="str">
        <f t="shared" ca="1" si="102"/>
        <v>AC</v>
      </c>
      <c r="L800" s="8">
        <f ca="1">SMALL($J$5:$J$1004,ROWS($J$5:J800))</f>
        <v>12.795114556931294</v>
      </c>
      <c r="M800" s="10">
        <f ca="1">ROWS($J$5:J800)/COUNT($J$5:$J$1004)</f>
        <v>0.79600000000000004</v>
      </c>
      <c r="N800" s="10"/>
      <c r="O800" s="8">
        <f t="shared" ca="1" si="103"/>
        <v>1</v>
      </c>
      <c r="P800" s="8" t="str">
        <f t="shared" ca="1" si="103"/>
        <v xml:space="preserve"> </v>
      </c>
      <c r="Q800" s="8" t="str">
        <f t="shared" ca="1" si="103"/>
        <v xml:space="preserve"> </v>
      </c>
      <c r="S800" s="8">
        <f t="shared" ca="1" si="105"/>
        <v>1</v>
      </c>
      <c r="T800" s="8" t="str">
        <f t="shared" ca="1" si="105"/>
        <v/>
      </c>
      <c r="U800" s="8">
        <f t="shared" ca="1" si="105"/>
        <v>1</v>
      </c>
      <c r="V800" s="8" t="str">
        <f t="shared" ca="1" si="105"/>
        <v/>
      </c>
      <c r="W800" s="8" t="str">
        <f t="shared" ca="1" si="105"/>
        <v/>
      </c>
      <c r="X800" s="8" t="str">
        <f t="shared" ca="1" si="105"/>
        <v/>
      </c>
    </row>
    <row r="801" spans="1:24" hidden="1" x14ac:dyDescent="0.25">
      <c r="A801" s="57">
        <f t="shared" ca="1" si="97"/>
        <v>5.2230144195897132</v>
      </c>
      <c r="B801" s="57">
        <f t="shared" ca="1" si="100"/>
        <v>3.1775171094696635</v>
      </c>
      <c r="C801" s="57">
        <f t="shared" ca="1" si="100"/>
        <v>6.1081510644317936</v>
      </c>
      <c r="D801" s="57">
        <f t="shared" ca="1" si="100"/>
        <v>5.6718448861560944</v>
      </c>
      <c r="E801" s="57">
        <f t="shared" ca="1" si="100"/>
        <v>2.675055312787479</v>
      </c>
      <c r="F801" s="57">
        <f t="shared" ca="1" si="100"/>
        <v>3.770250009810062</v>
      </c>
      <c r="G801" s="8" cm="1">
        <f t="array" aca="1" ref="G801" ca="1">SUM(IF(ISERROR(FIND($A$4:$F$4,G$4)),0,$A801:$F801))</f>
        <v>11.331165484021508</v>
      </c>
      <c r="H801" s="8" cm="1">
        <f t="array" aca="1" ref="H801" ca="1">SUM(IF(ISERROR(FIND($A$4:$F$4,H$4)),0,$A801:$F801))</f>
        <v>14.66510931555587</v>
      </c>
      <c r="I801" s="8" cm="1">
        <f t="array" aca="1" ref="I801" ca="1">SUM(IF(ISERROR(FIND($A$4:$F$4,I$4)),0,$A801:$F801))</f>
        <v>9.6228224320672044</v>
      </c>
      <c r="J801" s="8">
        <f t="shared" ca="1" si="101"/>
        <v>14.66510931555587</v>
      </c>
      <c r="K801" s="8" t="str">
        <f t="shared" ca="1" si="102"/>
        <v>ADF</v>
      </c>
      <c r="L801" s="8">
        <f ca="1">SMALL($J$5:$J$1004,ROWS($J$5:J801))</f>
        <v>12.80200645476627</v>
      </c>
      <c r="M801" s="10">
        <f ca="1">ROWS($J$5:J801)/COUNT($J$5:$J$1004)</f>
        <v>0.79700000000000004</v>
      </c>
      <c r="N801" s="10"/>
      <c r="O801" s="8" t="str">
        <f t="shared" ca="1" si="103"/>
        <v xml:space="preserve"> </v>
      </c>
      <c r="P801" s="8">
        <f t="shared" ca="1" si="103"/>
        <v>1</v>
      </c>
      <c r="Q801" s="8" t="str">
        <f t="shared" ca="1" si="103"/>
        <v xml:space="preserve"> </v>
      </c>
      <c r="S801" s="8">
        <f t="shared" ca="1" si="105"/>
        <v>1</v>
      </c>
      <c r="T801" s="8" t="str">
        <f t="shared" ca="1" si="105"/>
        <v/>
      </c>
      <c r="U801" s="8" t="str">
        <f t="shared" ca="1" si="105"/>
        <v/>
      </c>
      <c r="V801" s="8">
        <f t="shared" ca="1" si="105"/>
        <v>1</v>
      </c>
      <c r="W801" s="8" t="str">
        <f t="shared" ca="1" si="105"/>
        <v/>
      </c>
      <c r="X801" s="8">
        <f t="shared" ca="1" si="105"/>
        <v>1</v>
      </c>
    </row>
    <row r="802" spans="1:24" hidden="1" x14ac:dyDescent="0.25">
      <c r="A802" s="57">
        <f t="shared" ca="1" si="97"/>
        <v>3.1084023261063316</v>
      </c>
      <c r="B802" s="57">
        <f t="shared" ca="1" si="100"/>
        <v>3.5375966490722273</v>
      </c>
      <c r="C802" s="57">
        <f t="shared" ca="1" si="100"/>
        <v>4.7821793866778917</v>
      </c>
      <c r="D802" s="57">
        <f t="shared" ca="1" si="100"/>
        <v>4.4507400735528559</v>
      </c>
      <c r="E802" s="57">
        <f t="shared" ca="1" si="100"/>
        <v>2.6581248440510405</v>
      </c>
      <c r="F802" s="57">
        <f t="shared" ca="1" si="100"/>
        <v>2.0017373956995286</v>
      </c>
      <c r="G802" s="8" cm="1">
        <f t="array" aca="1" ref="G802" ca="1">SUM(IF(ISERROR(FIND($A$4:$F$4,G$4)),0,$A802:$F802))</f>
        <v>7.8905817127842237</v>
      </c>
      <c r="H802" s="8" cm="1">
        <f t="array" aca="1" ref="H802" ca="1">SUM(IF(ISERROR(FIND($A$4:$F$4,H$4)),0,$A802:$F802))</f>
        <v>9.5608797953587157</v>
      </c>
      <c r="I802" s="8" cm="1">
        <f t="array" aca="1" ref="I802" ca="1">SUM(IF(ISERROR(FIND($A$4:$F$4,I$4)),0,$A802:$F802))</f>
        <v>8.1974588888227959</v>
      </c>
      <c r="J802" s="8">
        <f t="shared" ca="1" si="101"/>
        <v>9.5608797953587157</v>
      </c>
      <c r="K802" s="8" t="str">
        <f t="shared" ca="1" si="102"/>
        <v>ADF</v>
      </c>
      <c r="L802" s="8">
        <f ca="1">SMALL($J$5:$J$1004,ROWS($J$5:J802))</f>
        <v>12.803390337330901</v>
      </c>
      <c r="M802" s="10">
        <f ca="1">ROWS($J$5:J802)/COUNT($J$5:$J$1004)</f>
        <v>0.79800000000000004</v>
      </c>
      <c r="N802" s="10"/>
      <c r="O802" s="8" t="str">
        <f t="shared" ca="1" si="103"/>
        <v xml:space="preserve"> </v>
      </c>
      <c r="P802" s="8">
        <f t="shared" ca="1" si="103"/>
        <v>1</v>
      </c>
      <c r="Q802" s="8" t="str">
        <f t="shared" ca="1" si="103"/>
        <v xml:space="preserve"> </v>
      </c>
      <c r="S802" s="8">
        <f t="shared" ca="1" si="105"/>
        <v>1</v>
      </c>
      <c r="T802" s="8" t="str">
        <f t="shared" ca="1" si="105"/>
        <v/>
      </c>
      <c r="U802" s="8" t="str">
        <f t="shared" ca="1" si="105"/>
        <v/>
      </c>
      <c r="V802" s="8">
        <f t="shared" ca="1" si="105"/>
        <v>1</v>
      </c>
      <c r="W802" s="8" t="str">
        <f t="shared" ca="1" si="105"/>
        <v/>
      </c>
      <c r="X802" s="8">
        <f t="shared" ca="1" si="105"/>
        <v>1</v>
      </c>
    </row>
    <row r="803" spans="1:24" hidden="1" x14ac:dyDescent="0.25">
      <c r="A803" s="57">
        <f t="shared" ca="1" si="97"/>
        <v>5.2391558516802776</v>
      </c>
      <c r="B803" s="57">
        <f t="shared" ca="1" si="100"/>
        <v>4.7027768417646305</v>
      </c>
      <c r="C803" s="57">
        <f t="shared" ca="1" si="100"/>
        <v>6.0096482887275835</v>
      </c>
      <c r="D803" s="57">
        <f t="shared" ca="1" si="100"/>
        <v>4.155077236318423</v>
      </c>
      <c r="E803" s="57">
        <f t="shared" ca="1" si="100"/>
        <v>1.6755224405712172</v>
      </c>
      <c r="F803" s="57">
        <f t="shared" ca="1" si="100"/>
        <v>2.0595220594209529</v>
      </c>
      <c r="G803" s="8" cm="1">
        <f t="array" aca="1" ref="G803" ca="1">SUM(IF(ISERROR(FIND($A$4:$F$4,G$4)),0,$A803:$F803))</f>
        <v>11.248804140407861</v>
      </c>
      <c r="H803" s="8" cm="1">
        <f t="array" aca="1" ref="H803" ca="1">SUM(IF(ISERROR(FIND($A$4:$F$4,H$4)),0,$A803:$F803))</f>
        <v>11.453755147419653</v>
      </c>
      <c r="I803" s="8" cm="1">
        <f t="array" aca="1" ref="I803" ca="1">SUM(IF(ISERROR(FIND($A$4:$F$4,I$4)),0,$A803:$F803))</f>
        <v>8.4378213417568002</v>
      </c>
      <c r="J803" s="8">
        <f t="shared" ca="1" si="101"/>
        <v>11.453755147419653</v>
      </c>
      <c r="K803" s="8" t="str">
        <f t="shared" ca="1" si="102"/>
        <v>ADF</v>
      </c>
      <c r="L803" s="8">
        <f ca="1">SMALL($J$5:$J$1004,ROWS($J$5:J803))</f>
        <v>12.822468615415559</v>
      </c>
      <c r="M803" s="10">
        <f ca="1">ROWS($J$5:J803)/COUNT($J$5:$J$1004)</f>
        <v>0.79900000000000004</v>
      </c>
      <c r="N803" s="10"/>
      <c r="O803" s="8" t="str">
        <f t="shared" ca="1" si="103"/>
        <v xml:space="preserve"> </v>
      </c>
      <c r="P803" s="8">
        <f t="shared" ca="1" si="103"/>
        <v>1</v>
      </c>
      <c r="Q803" s="8" t="str">
        <f t="shared" ca="1" si="103"/>
        <v xml:space="preserve"> </v>
      </c>
      <c r="S803" s="8">
        <f t="shared" ca="1" si="105"/>
        <v>1</v>
      </c>
      <c r="T803" s="8" t="str">
        <f t="shared" ca="1" si="105"/>
        <v/>
      </c>
      <c r="U803" s="8" t="str">
        <f t="shared" ca="1" si="105"/>
        <v/>
      </c>
      <c r="V803" s="8">
        <f t="shared" ca="1" si="105"/>
        <v>1</v>
      </c>
      <c r="W803" s="8" t="str">
        <f t="shared" ca="1" si="105"/>
        <v/>
      </c>
      <c r="X803" s="8">
        <f t="shared" ca="1" si="105"/>
        <v>1</v>
      </c>
    </row>
    <row r="804" spans="1:24" hidden="1" x14ac:dyDescent="0.25">
      <c r="A804" s="57">
        <f t="shared" ca="1" si="97"/>
        <v>2.1547951756320232</v>
      </c>
      <c r="B804" s="57">
        <f t="shared" ca="1" si="100"/>
        <v>3.9903591621982315</v>
      </c>
      <c r="C804" s="57">
        <f t="shared" ca="1" si="100"/>
        <v>7.0248827821481861</v>
      </c>
      <c r="D804" s="57">
        <f t="shared" ca="1" si="100"/>
        <v>2.4294188079126768</v>
      </c>
      <c r="E804" s="57">
        <f t="shared" ca="1" si="100"/>
        <v>2.6966084093203673</v>
      </c>
      <c r="F804" s="57">
        <f t="shared" ca="1" si="100"/>
        <v>2.1199190078788952</v>
      </c>
      <c r="G804" s="8" cm="1">
        <f t="array" aca="1" ref="G804" ca="1">SUM(IF(ISERROR(FIND($A$4:$F$4,G$4)),0,$A804:$F804))</f>
        <v>9.1796779577802088</v>
      </c>
      <c r="H804" s="8" cm="1">
        <f t="array" aca="1" ref="H804" ca="1">SUM(IF(ISERROR(FIND($A$4:$F$4,H$4)),0,$A804:$F804))</f>
        <v>6.7041329914235952</v>
      </c>
      <c r="I804" s="8" cm="1">
        <f t="array" aca="1" ref="I804" ca="1">SUM(IF(ISERROR(FIND($A$4:$F$4,I$4)),0,$A804:$F804))</f>
        <v>8.806886579397494</v>
      </c>
      <c r="J804" s="8">
        <f t="shared" ca="1" si="101"/>
        <v>9.1796779577802088</v>
      </c>
      <c r="K804" s="8" t="str">
        <f t="shared" ca="1" si="102"/>
        <v>AC</v>
      </c>
      <c r="L804" s="8">
        <f ca="1">SMALL($J$5:$J$1004,ROWS($J$5:J804))</f>
        <v>12.831766906694035</v>
      </c>
      <c r="M804" s="10">
        <f ca="1">ROWS($J$5:J804)/COUNT($J$5:$J$1004)</f>
        <v>0.8</v>
      </c>
      <c r="N804" s="10"/>
      <c r="O804" s="8">
        <f t="shared" ca="1" si="103"/>
        <v>1</v>
      </c>
      <c r="P804" s="8" t="str">
        <f t="shared" ca="1" si="103"/>
        <v xml:space="preserve"> </v>
      </c>
      <c r="Q804" s="8" t="str">
        <f t="shared" ca="1" si="103"/>
        <v xml:space="preserve"> </v>
      </c>
      <c r="S804" s="8">
        <f t="shared" ca="1" si="105"/>
        <v>1</v>
      </c>
      <c r="T804" s="8" t="str">
        <f t="shared" ca="1" si="105"/>
        <v/>
      </c>
      <c r="U804" s="8">
        <f t="shared" ca="1" si="105"/>
        <v>1</v>
      </c>
      <c r="V804" s="8" t="str">
        <f t="shared" ca="1" si="105"/>
        <v/>
      </c>
      <c r="W804" s="8" t="str">
        <f t="shared" ca="1" si="105"/>
        <v/>
      </c>
      <c r="X804" s="8" t="str">
        <f t="shared" ca="1" si="105"/>
        <v/>
      </c>
    </row>
    <row r="805" spans="1:24" hidden="1" x14ac:dyDescent="0.25">
      <c r="A805" s="57">
        <f t="shared" ca="1" si="97"/>
        <v>5.2623473220924382</v>
      </c>
      <c r="B805" s="57">
        <f t="shared" ca="1" si="100"/>
        <v>3.7572019203704654</v>
      </c>
      <c r="C805" s="57">
        <f t="shared" ca="1" si="100"/>
        <v>5.5730985140395291</v>
      </c>
      <c r="D805" s="57">
        <f t="shared" ca="1" si="100"/>
        <v>3.8807379563903206</v>
      </c>
      <c r="E805" s="57">
        <f t="shared" ca="1" si="100"/>
        <v>2.1530046071119484</v>
      </c>
      <c r="F805" s="57">
        <f t="shared" ca="1" si="100"/>
        <v>3.806550007668791</v>
      </c>
      <c r="G805" s="8" cm="1">
        <f t="array" aca="1" ref="G805" ca="1">SUM(IF(ISERROR(FIND($A$4:$F$4,G$4)),0,$A805:$F805))</f>
        <v>10.835445836131967</v>
      </c>
      <c r="H805" s="8" cm="1">
        <f t="array" aca="1" ref="H805" ca="1">SUM(IF(ISERROR(FIND($A$4:$F$4,H$4)),0,$A805:$F805))</f>
        <v>12.949635286151549</v>
      </c>
      <c r="I805" s="8" cm="1">
        <f t="array" aca="1" ref="I805" ca="1">SUM(IF(ISERROR(FIND($A$4:$F$4,I$4)),0,$A805:$F805))</f>
        <v>9.7167565351512053</v>
      </c>
      <c r="J805" s="8">
        <f t="shared" ca="1" si="101"/>
        <v>12.949635286151549</v>
      </c>
      <c r="K805" s="8" t="str">
        <f t="shared" ca="1" si="102"/>
        <v>ADF</v>
      </c>
      <c r="L805" s="8">
        <f ca="1">SMALL($J$5:$J$1004,ROWS($J$5:J805))</f>
        <v>12.833161832255199</v>
      </c>
      <c r="M805" s="10">
        <f ca="1">ROWS($J$5:J805)/COUNT($J$5:$J$1004)</f>
        <v>0.80100000000000005</v>
      </c>
      <c r="N805" s="10"/>
      <c r="O805" s="8" t="str">
        <f t="shared" ca="1" si="103"/>
        <v xml:space="preserve"> </v>
      </c>
      <c r="P805" s="8">
        <f t="shared" ca="1" si="103"/>
        <v>1</v>
      </c>
      <c r="Q805" s="8" t="str">
        <f t="shared" ca="1" si="103"/>
        <v xml:space="preserve"> </v>
      </c>
      <c r="S805" s="8">
        <f t="shared" ca="1" si="105"/>
        <v>1</v>
      </c>
      <c r="T805" s="8" t="str">
        <f t="shared" ca="1" si="105"/>
        <v/>
      </c>
      <c r="U805" s="8" t="str">
        <f t="shared" ca="1" si="105"/>
        <v/>
      </c>
      <c r="V805" s="8">
        <f t="shared" ca="1" si="105"/>
        <v>1</v>
      </c>
      <c r="W805" s="8" t="str">
        <f t="shared" ca="1" si="105"/>
        <v/>
      </c>
      <c r="X805" s="8">
        <f t="shared" ca="1" si="105"/>
        <v>1</v>
      </c>
    </row>
    <row r="806" spans="1:24" hidden="1" x14ac:dyDescent="0.25">
      <c r="A806" s="57">
        <f t="shared" ca="1" si="97"/>
        <v>3.2912021495822787</v>
      </c>
      <c r="B806" s="57">
        <f t="shared" ca="1" si="100"/>
        <v>4.618812580177293</v>
      </c>
      <c r="C806" s="57">
        <f t="shared" ca="1" si="100"/>
        <v>4.3430067366814447</v>
      </c>
      <c r="D806" s="57">
        <f t="shared" ca="1" si="100"/>
        <v>4.0062239388900345</v>
      </c>
      <c r="E806" s="57">
        <f t="shared" ca="1" si="100"/>
        <v>2.2293899399994475</v>
      </c>
      <c r="F806" s="57">
        <f t="shared" ca="1" si="100"/>
        <v>2.2769120229058468</v>
      </c>
      <c r="G806" s="8" cm="1">
        <f t="array" aca="1" ref="G806" ca="1">SUM(IF(ISERROR(FIND($A$4:$F$4,G$4)),0,$A806:$F806))</f>
        <v>7.634208886263723</v>
      </c>
      <c r="H806" s="8" cm="1">
        <f t="array" aca="1" ref="H806" ca="1">SUM(IF(ISERROR(FIND($A$4:$F$4,H$4)),0,$A806:$F806))</f>
        <v>9.5743381113781609</v>
      </c>
      <c r="I806" s="8" cm="1">
        <f t="array" aca="1" ref="I806" ca="1">SUM(IF(ISERROR(FIND($A$4:$F$4,I$4)),0,$A806:$F806))</f>
        <v>9.1251145430825868</v>
      </c>
      <c r="J806" s="8">
        <f t="shared" ca="1" si="101"/>
        <v>9.5743381113781609</v>
      </c>
      <c r="K806" s="8" t="str">
        <f t="shared" ca="1" si="102"/>
        <v>ADF</v>
      </c>
      <c r="L806" s="8">
        <f ca="1">SMALL($J$5:$J$1004,ROWS($J$5:J806))</f>
        <v>12.84370580616735</v>
      </c>
      <c r="M806" s="10">
        <f ca="1">ROWS($J$5:J806)/COUNT($J$5:$J$1004)</f>
        <v>0.80200000000000005</v>
      </c>
      <c r="N806" s="10"/>
      <c r="O806" s="8" t="str">
        <f t="shared" ca="1" si="103"/>
        <v xml:space="preserve"> </v>
      </c>
      <c r="P806" s="8">
        <f t="shared" ca="1" si="103"/>
        <v>1</v>
      </c>
      <c r="Q806" s="8" t="str">
        <f t="shared" ca="1" si="103"/>
        <v xml:space="preserve"> </v>
      </c>
      <c r="S806" s="8">
        <f t="shared" ca="1" si="105"/>
        <v>1</v>
      </c>
      <c r="T806" s="8" t="str">
        <f t="shared" ca="1" si="105"/>
        <v/>
      </c>
      <c r="U806" s="8" t="str">
        <f t="shared" ca="1" si="105"/>
        <v/>
      </c>
      <c r="V806" s="8">
        <f t="shared" ca="1" si="105"/>
        <v>1</v>
      </c>
      <c r="W806" s="8" t="str">
        <f t="shared" ca="1" si="105"/>
        <v/>
      </c>
      <c r="X806" s="8">
        <f t="shared" ca="1" si="105"/>
        <v>1</v>
      </c>
    </row>
    <row r="807" spans="1:24" hidden="1" x14ac:dyDescent="0.25">
      <c r="A807" s="57">
        <f t="shared" ca="1" si="97"/>
        <v>4.2884004008483139</v>
      </c>
      <c r="B807" s="57">
        <f t="shared" ca="1" si="100"/>
        <v>3.4946573217501324</v>
      </c>
      <c r="C807" s="57">
        <f t="shared" ca="1" si="100"/>
        <v>4.8143688266408802</v>
      </c>
      <c r="D807" s="57">
        <f t="shared" ca="1" si="100"/>
        <v>2.5440607459556888</v>
      </c>
      <c r="E807" s="57">
        <f t="shared" ca="1" si="100"/>
        <v>2.6588415211106211</v>
      </c>
      <c r="F807" s="57">
        <f t="shared" ca="1" si="100"/>
        <v>3.5850190992425177</v>
      </c>
      <c r="G807" s="8" cm="1">
        <f t="array" aca="1" ref="G807" ca="1">SUM(IF(ISERROR(FIND($A$4:$F$4,G$4)),0,$A807:$F807))</f>
        <v>9.102769227489194</v>
      </c>
      <c r="H807" s="8" cm="1">
        <f t="array" aca="1" ref="H807" ca="1">SUM(IF(ISERROR(FIND($A$4:$F$4,H$4)),0,$A807:$F807))</f>
        <v>10.417480246046519</v>
      </c>
      <c r="I807" s="8" cm="1">
        <f t="array" aca="1" ref="I807" ca="1">SUM(IF(ISERROR(FIND($A$4:$F$4,I$4)),0,$A807:$F807))</f>
        <v>9.7385179421032717</v>
      </c>
      <c r="J807" s="8">
        <f t="shared" ca="1" si="101"/>
        <v>10.417480246046519</v>
      </c>
      <c r="K807" s="8" t="str">
        <f t="shared" ca="1" si="102"/>
        <v>ADF</v>
      </c>
      <c r="L807" s="8">
        <f ca="1">SMALL($J$5:$J$1004,ROWS($J$5:J807))</f>
        <v>12.854190987707078</v>
      </c>
      <c r="M807" s="10">
        <f ca="1">ROWS($J$5:J807)/COUNT($J$5:$J$1004)</f>
        <v>0.80300000000000005</v>
      </c>
      <c r="N807" s="10"/>
      <c r="O807" s="8" t="str">
        <f t="shared" ca="1" si="103"/>
        <v xml:space="preserve"> </v>
      </c>
      <c r="P807" s="8">
        <f t="shared" ca="1" si="103"/>
        <v>1</v>
      </c>
      <c r="Q807" s="8" t="str">
        <f t="shared" ca="1" si="103"/>
        <v xml:space="preserve"> </v>
      </c>
      <c r="S807" s="8">
        <f t="shared" ca="1" si="105"/>
        <v>1</v>
      </c>
      <c r="T807" s="8" t="str">
        <f t="shared" ca="1" si="105"/>
        <v/>
      </c>
      <c r="U807" s="8" t="str">
        <f t="shared" ca="1" si="105"/>
        <v/>
      </c>
      <c r="V807" s="8">
        <f t="shared" ca="1" si="105"/>
        <v>1</v>
      </c>
      <c r="W807" s="8" t="str">
        <f t="shared" ca="1" si="105"/>
        <v/>
      </c>
      <c r="X807" s="8">
        <f t="shared" ca="1" si="105"/>
        <v>1</v>
      </c>
    </row>
    <row r="808" spans="1:24" hidden="1" x14ac:dyDescent="0.25">
      <c r="A808" s="57">
        <f t="shared" ref="A808:A871" ca="1" si="106">A$2+(A$3-A$2)*RAND()</f>
        <v>5.1927689613655037</v>
      </c>
      <c r="B808" s="57">
        <f t="shared" ca="1" si="100"/>
        <v>2.5936253605135646</v>
      </c>
      <c r="C808" s="57">
        <f t="shared" ca="1" si="100"/>
        <v>7.4621283459324879</v>
      </c>
      <c r="D808" s="57">
        <f t="shared" ca="1" si="100"/>
        <v>4.6102928893350308</v>
      </c>
      <c r="E808" s="57">
        <f t="shared" ca="1" si="100"/>
        <v>1.1253388994777953</v>
      </c>
      <c r="F808" s="57">
        <f t="shared" ca="1" si="100"/>
        <v>3.2346174893183814</v>
      </c>
      <c r="G808" s="8" cm="1">
        <f t="array" aca="1" ref="G808" ca="1">SUM(IF(ISERROR(FIND($A$4:$F$4,G$4)),0,$A808:$F808))</f>
        <v>12.654897307297992</v>
      </c>
      <c r="H808" s="8" cm="1">
        <f t="array" aca="1" ref="H808" ca="1">SUM(IF(ISERROR(FIND($A$4:$F$4,H$4)),0,$A808:$F808))</f>
        <v>13.037679340018915</v>
      </c>
      <c r="I808" s="8" cm="1">
        <f t="array" aca="1" ref="I808" ca="1">SUM(IF(ISERROR(FIND($A$4:$F$4,I$4)),0,$A808:$F808))</f>
        <v>6.9535817493097412</v>
      </c>
      <c r="J808" s="8">
        <f t="shared" ca="1" si="101"/>
        <v>13.037679340018915</v>
      </c>
      <c r="K808" s="8" t="str">
        <f t="shared" ca="1" si="102"/>
        <v>ADF</v>
      </c>
      <c r="L808" s="8">
        <f ca="1">SMALL($J$5:$J$1004,ROWS($J$5:J808))</f>
        <v>12.854950746161339</v>
      </c>
      <c r="M808" s="10">
        <f ca="1">ROWS($J$5:J808)/COUNT($J$5:$J$1004)</f>
        <v>0.80400000000000005</v>
      </c>
      <c r="N808" s="10"/>
      <c r="O808" s="8" t="str">
        <f t="shared" ca="1" si="103"/>
        <v xml:space="preserve"> </v>
      </c>
      <c r="P808" s="8">
        <f t="shared" ca="1" si="103"/>
        <v>1</v>
      </c>
      <c r="Q808" s="8" t="str">
        <f t="shared" ca="1" si="103"/>
        <v xml:space="preserve"> </v>
      </c>
      <c r="S808" s="8">
        <f t="shared" ca="1" si="105"/>
        <v>1</v>
      </c>
      <c r="T808" s="8" t="str">
        <f t="shared" ca="1" si="105"/>
        <v/>
      </c>
      <c r="U808" s="8" t="str">
        <f t="shared" ca="1" si="105"/>
        <v/>
      </c>
      <c r="V808" s="8">
        <f t="shared" ca="1" si="105"/>
        <v>1</v>
      </c>
      <c r="W808" s="8" t="str">
        <f t="shared" ca="1" si="105"/>
        <v/>
      </c>
      <c r="X808" s="8">
        <f t="shared" ca="1" si="105"/>
        <v>1</v>
      </c>
    </row>
    <row r="809" spans="1:24" hidden="1" x14ac:dyDescent="0.25">
      <c r="A809" s="57">
        <f t="shared" ca="1" si="106"/>
        <v>3.2659025325406317</v>
      </c>
      <c r="B809" s="57">
        <f t="shared" ca="1" si="100"/>
        <v>1.9372505032535718</v>
      </c>
      <c r="C809" s="57">
        <f t="shared" ca="1" si="100"/>
        <v>4.1688594614913175</v>
      </c>
      <c r="D809" s="57">
        <f t="shared" ca="1" si="100"/>
        <v>5.3725655711343983</v>
      </c>
      <c r="E809" s="57">
        <f t="shared" ca="1" si="100"/>
        <v>2.0839905035201927</v>
      </c>
      <c r="F809" s="57">
        <f t="shared" ca="1" si="100"/>
        <v>3.1039118439890885</v>
      </c>
      <c r="G809" s="8" cm="1">
        <f t="array" aca="1" ref="G809" ca="1">SUM(IF(ISERROR(FIND($A$4:$F$4,G$4)),0,$A809:$F809))</f>
        <v>7.4347619940319492</v>
      </c>
      <c r="H809" s="8" cm="1">
        <f t="array" aca="1" ref="H809" ca="1">SUM(IF(ISERROR(FIND($A$4:$F$4,H$4)),0,$A809:$F809))</f>
        <v>11.742379947664119</v>
      </c>
      <c r="I809" s="8" cm="1">
        <f t="array" aca="1" ref="I809" ca="1">SUM(IF(ISERROR(FIND($A$4:$F$4,I$4)),0,$A809:$F809))</f>
        <v>7.125152850762853</v>
      </c>
      <c r="J809" s="8">
        <f t="shared" ca="1" si="101"/>
        <v>11.742379947664119</v>
      </c>
      <c r="K809" s="8" t="str">
        <f t="shared" ca="1" si="102"/>
        <v>ADF</v>
      </c>
      <c r="L809" s="8">
        <f ca="1">SMALL($J$5:$J$1004,ROWS($J$5:J809))</f>
        <v>12.855499540791708</v>
      </c>
      <c r="M809" s="10">
        <f ca="1">ROWS($J$5:J809)/COUNT($J$5:$J$1004)</f>
        <v>0.80500000000000005</v>
      </c>
      <c r="N809" s="10"/>
      <c r="O809" s="8" t="str">
        <f t="shared" ca="1" si="103"/>
        <v xml:space="preserve"> </v>
      </c>
      <c r="P809" s="8">
        <f t="shared" ca="1" si="103"/>
        <v>1</v>
      </c>
      <c r="Q809" s="8" t="str">
        <f t="shared" ca="1" si="103"/>
        <v xml:space="preserve"> </v>
      </c>
      <c r="S809" s="8">
        <f t="shared" ca="1" si="105"/>
        <v>1</v>
      </c>
      <c r="T809" s="8" t="str">
        <f t="shared" ca="1" si="105"/>
        <v/>
      </c>
      <c r="U809" s="8" t="str">
        <f t="shared" ca="1" si="105"/>
        <v/>
      </c>
      <c r="V809" s="8">
        <f t="shared" ca="1" si="105"/>
        <v>1</v>
      </c>
      <c r="W809" s="8" t="str">
        <f t="shared" ca="1" si="105"/>
        <v/>
      </c>
      <c r="X809" s="8">
        <f t="shared" ca="1" si="105"/>
        <v>1</v>
      </c>
    </row>
    <row r="810" spans="1:24" hidden="1" x14ac:dyDescent="0.25">
      <c r="A810" s="57">
        <f t="shared" ca="1" si="106"/>
        <v>3.4753847876972883</v>
      </c>
      <c r="B810" s="57">
        <f t="shared" ca="1" si="100"/>
        <v>3.1692520625330398</v>
      </c>
      <c r="C810" s="57">
        <f t="shared" ca="1" si="100"/>
        <v>6.213871237508827</v>
      </c>
      <c r="D810" s="57">
        <f t="shared" ca="1" si="100"/>
        <v>4.7449591512844034</v>
      </c>
      <c r="E810" s="57">
        <f t="shared" ca="1" si="100"/>
        <v>2.7459196038730469</v>
      </c>
      <c r="F810" s="57">
        <f t="shared" ca="1" si="100"/>
        <v>2.6843655999577982</v>
      </c>
      <c r="G810" s="8" cm="1">
        <f t="array" aca="1" ref="G810" ca="1">SUM(IF(ISERROR(FIND($A$4:$F$4,G$4)),0,$A810:$F810))</f>
        <v>9.6892560252061148</v>
      </c>
      <c r="H810" s="8" cm="1">
        <f t="array" aca="1" ref="H810" ca="1">SUM(IF(ISERROR(FIND($A$4:$F$4,H$4)),0,$A810:$F810))</f>
        <v>10.904709538939491</v>
      </c>
      <c r="I810" s="8" cm="1">
        <f t="array" aca="1" ref="I810" ca="1">SUM(IF(ISERROR(FIND($A$4:$F$4,I$4)),0,$A810:$F810))</f>
        <v>8.5995372663638854</v>
      </c>
      <c r="J810" s="8">
        <f t="shared" ca="1" si="101"/>
        <v>10.904709538939491</v>
      </c>
      <c r="K810" s="8" t="str">
        <f t="shared" ca="1" si="102"/>
        <v>ADF</v>
      </c>
      <c r="L810" s="8">
        <f ca="1">SMALL($J$5:$J$1004,ROWS($J$5:J810))</f>
        <v>12.856776107989722</v>
      </c>
      <c r="M810" s="10">
        <f ca="1">ROWS($J$5:J810)/COUNT($J$5:$J$1004)</f>
        <v>0.80600000000000005</v>
      </c>
      <c r="N810" s="10"/>
      <c r="O810" s="8" t="str">
        <f t="shared" ca="1" si="103"/>
        <v xml:space="preserve"> </v>
      </c>
      <c r="P810" s="8">
        <f t="shared" ca="1" si="103"/>
        <v>1</v>
      </c>
      <c r="Q810" s="8" t="str">
        <f t="shared" ca="1" si="103"/>
        <v xml:space="preserve"> </v>
      </c>
      <c r="S810" s="8">
        <f t="shared" ca="1" si="105"/>
        <v>1</v>
      </c>
      <c r="T810" s="8" t="str">
        <f t="shared" ca="1" si="105"/>
        <v/>
      </c>
      <c r="U810" s="8" t="str">
        <f t="shared" ca="1" si="105"/>
        <v/>
      </c>
      <c r="V810" s="8">
        <f t="shared" ca="1" si="105"/>
        <v>1</v>
      </c>
      <c r="W810" s="8" t="str">
        <f t="shared" ca="1" si="105"/>
        <v/>
      </c>
      <c r="X810" s="8">
        <f t="shared" ca="1" si="105"/>
        <v>1</v>
      </c>
    </row>
    <row r="811" spans="1:24" hidden="1" x14ac:dyDescent="0.25">
      <c r="A811" s="57">
        <f t="shared" ca="1" si="106"/>
        <v>3.240437939594599</v>
      </c>
      <c r="B811" s="57">
        <f t="shared" ca="1" si="100"/>
        <v>2.7588634341342617</v>
      </c>
      <c r="C811" s="57">
        <f t="shared" ca="1" si="100"/>
        <v>6.4716733473681334</v>
      </c>
      <c r="D811" s="57">
        <f t="shared" ca="1" si="100"/>
        <v>4.3206533012488446</v>
      </c>
      <c r="E811" s="57">
        <f t="shared" ca="1" si="100"/>
        <v>2.3690942234676871</v>
      </c>
      <c r="F811" s="57">
        <f t="shared" ca="1" si="100"/>
        <v>2.7940605401982208</v>
      </c>
      <c r="G811" s="8" cm="1">
        <f t="array" aca="1" ref="G811" ca="1">SUM(IF(ISERROR(FIND($A$4:$F$4,G$4)),0,$A811:$F811))</f>
        <v>9.7121112869627328</v>
      </c>
      <c r="H811" s="8" cm="1">
        <f t="array" aca="1" ref="H811" ca="1">SUM(IF(ISERROR(FIND($A$4:$F$4,H$4)),0,$A811:$F811))</f>
        <v>10.355151781041664</v>
      </c>
      <c r="I811" s="8" cm="1">
        <f t="array" aca="1" ref="I811" ca="1">SUM(IF(ISERROR(FIND($A$4:$F$4,I$4)),0,$A811:$F811))</f>
        <v>7.9220181978001687</v>
      </c>
      <c r="J811" s="8">
        <f t="shared" ca="1" si="101"/>
        <v>10.355151781041664</v>
      </c>
      <c r="K811" s="8" t="str">
        <f t="shared" ca="1" si="102"/>
        <v>ADF</v>
      </c>
      <c r="L811" s="8">
        <f ca="1">SMALL($J$5:$J$1004,ROWS($J$5:J811))</f>
        <v>12.864408422534835</v>
      </c>
      <c r="M811" s="10">
        <f ca="1">ROWS($J$5:J811)/COUNT($J$5:$J$1004)</f>
        <v>0.80700000000000005</v>
      </c>
      <c r="N811" s="10"/>
      <c r="O811" s="8" t="str">
        <f t="shared" ca="1" si="103"/>
        <v xml:space="preserve"> </v>
      </c>
      <c r="P811" s="8">
        <f t="shared" ca="1" si="103"/>
        <v>1</v>
      </c>
      <c r="Q811" s="8" t="str">
        <f t="shared" ca="1" si="103"/>
        <v xml:space="preserve"> </v>
      </c>
      <c r="S811" s="8">
        <f t="shared" ca="1" si="105"/>
        <v>1</v>
      </c>
      <c r="T811" s="8" t="str">
        <f t="shared" ca="1" si="105"/>
        <v/>
      </c>
      <c r="U811" s="8" t="str">
        <f t="shared" ca="1" si="105"/>
        <v/>
      </c>
      <c r="V811" s="8">
        <f t="shared" ca="1" si="105"/>
        <v>1</v>
      </c>
      <c r="W811" s="8" t="str">
        <f t="shared" ca="1" si="105"/>
        <v/>
      </c>
      <c r="X811" s="8">
        <f t="shared" ca="1" si="105"/>
        <v>1</v>
      </c>
    </row>
    <row r="812" spans="1:24" hidden="1" x14ac:dyDescent="0.25">
      <c r="A812" s="57">
        <f t="shared" ca="1" si="106"/>
        <v>4.7651551316183411</v>
      </c>
      <c r="B812" s="57">
        <f t="shared" ca="1" si="100"/>
        <v>2.3340542155300286</v>
      </c>
      <c r="C812" s="57">
        <f t="shared" ca="1" si="100"/>
        <v>6.0798017000104254</v>
      </c>
      <c r="D812" s="57">
        <f t="shared" ca="1" si="100"/>
        <v>5.2476157077278351</v>
      </c>
      <c r="E812" s="57">
        <f t="shared" ca="1" si="100"/>
        <v>1.0104351266211804</v>
      </c>
      <c r="F812" s="57">
        <f t="shared" ca="1" si="100"/>
        <v>3.7767289610050092</v>
      </c>
      <c r="G812" s="8" cm="1">
        <f t="array" aca="1" ref="G812" ca="1">SUM(IF(ISERROR(FIND($A$4:$F$4,G$4)),0,$A812:$F812))</f>
        <v>10.844956831628767</v>
      </c>
      <c r="H812" s="8" cm="1">
        <f t="array" aca="1" ref="H812" ca="1">SUM(IF(ISERROR(FIND($A$4:$F$4,H$4)),0,$A812:$F812))</f>
        <v>13.789499800351185</v>
      </c>
      <c r="I812" s="8" cm="1">
        <f t="array" aca="1" ref="I812" ca="1">SUM(IF(ISERROR(FIND($A$4:$F$4,I$4)),0,$A812:$F812))</f>
        <v>7.1212183031562182</v>
      </c>
      <c r="J812" s="8">
        <f t="shared" ca="1" si="101"/>
        <v>13.789499800351185</v>
      </c>
      <c r="K812" s="8" t="str">
        <f t="shared" ca="1" si="102"/>
        <v>ADF</v>
      </c>
      <c r="L812" s="8">
        <f ca="1">SMALL($J$5:$J$1004,ROWS($J$5:J812))</f>
        <v>12.868340233606549</v>
      </c>
      <c r="M812" s="10">
        <f ca="1">ROWS($J$5:J812)/COUNT($J$5:$J$1004)</f>
        <v>0.80800000000000005</v>
      </c>
      <c r="N812" s="10"/>
      <c r="O812" s="8" t="str">
        <f t="shared" ca="1" si="103"/>
        <v xml:space="preserve"> </v>
      </c>
      <c r="P812" s="8">
        <f t="shared" ca="1" si="103"/>
        <v>1</v>
      </c>
      <c r="Q812" s="8" t="str">
        <f t="shared" ca="1" si="103"/>
        <v xml:space="preserve"> </v>
      </c>
      <c r="S812" s="8">
        <f t="shared" ca="1" si="105"/>
        <v>1</v>
      </c>
      <c r="T812" s="8" t="str">
        <f t="shared" ca="1" si="105"/>
        <v/>
      </c>
      <c r="U812" s="8" t="str">
        <f t="shared" ca="1" si="105"/>
        <v/>
      </c>
      <c r="V812" s="8">
        <f t="shared" ca="1" si="105"/>
        <v>1</v>
      </c>
      <c r="W812" s="8" t="str">
        <f t="shared" ca="1" si="105"/>
        <v/>
      </c>
      <c r="X812" s="8">
        <f t="shared" ca="1" si="105"/>
        <v>1</v>
      </c>
    </row>
    <row r="813" spans="1:24" hidden="1" x14ac:dyDescent="0.25">
      <c r="A813" s="57">
        <f t="shared" ca="1" si="106"/>
        <v>2.6664276116024195</v>
      </c>
      <c r="B813" s="57">
        <f t="shared" ca="1" si="100"/>
        <v>3.7685602248255137</v>
      </c>
      <c r="C813" s="57">
        <f t="shared" ca="1" si="100"/>
        <v>6.3562968100420694</v>
      </c>
      <c r="D813" s="57">
        <f t="shared" ca="1" si="100"/>
        <v>2.9240077610414468</v>
      </c>
      <c r="E813" s="57">
        <f t="shared" ca="1" si="100"/>
        <v>1.6259948095960965</v>
      </c>
      <c r="F813" s="57">
        <f t="shared" ca="1" si="100"/>
        <v>3.6576461709009749</v>
      </c>
      <c r="G813" s="8" cm="1">
        <f t="array" aca="1" ref="G813" ca="1">SUM(IF(ISERROR(FIND($A$4:$F$4,G$4)),0,$A813:$F813))</f>
        <v>9.0227244216444884</v>
      </c>
      <c r="H813" s="8" cm="1">
        <f t="array" aca="1" ref="H813" ca="1">SUM(IF(ISERROR(FIND($A$4:$F$4,H$4)),0,$A813:$F813))</f>
        <v>9.248081543544842</v>
      </c>
      <c r="I813" s="8" cm="1">
        <f t="array" aca="1" ref="I813" ca="1">SUM(IF(ISERROR(FIND($A$4:$F$4,I$4)),0,$A813:$F813))</f>
        <v>9.0522012053225858</v>
      </c>
      <c r="J813" s="8">
        <f t="shared" ca="1" si="101"/>
        <v>9.248081543544842</v>
      </c>
      <c r="K813" s="8" t="str">
        <f t="shared" ca="1" si="102"/>
        <v>ADF</v>
      </c>
      <c r="L813" s="8">
        <f ca="1">SMALL($J$5:$J$1004,ROWS($J$5:J813))</f>
        <v>12.875941019697038</v>
      </c>
      <c r="M813" s="10">
        <f ca="1">ROWS($J$5:J813)/COUNT($J$5:$J$1004)</f>
        <v>0.80900000000000005</v>
      </c>
      <c r="N813" s="10"/>
      <c r="O813" s="8" t="str">
        <f t="shared" ca="1" si="103"/>
        <v xml:space="preserve"> </v>
      </c>
      <c r="P813" s="8">
        <f t="shared" ca="1" si="103"/>
        <v>1</v>
      </c>
      <c r="Q813" s="8" t="str">
        <f t="shared" ca="1" si="103"/>
        <v xml:space="preserve"> </v>
      </c>
      <c r="S813" s="8">
        <f t="shared" ca="1" si="105"/>
        <v>1</v>
      </c>
      <c r="T813" s="8" t="str">
        <f t="shared" ca="1" si="105"/>
        <v/>
      </c>
      <c r="U813" s="8" t="str">
        <f t="shared" ca="1" si="105"/>
        <v/>
      </c>
      <c r="V813" s="8">
        <f t="shared" ca="1" si="105"/>
        <v>1</v>
      </c>
      <c r="W813" s="8" t="str">
        <f t="shared" ca="1" si="105"/>
        <v/>
      </c>
      <c r="X813" s="8">
        <f t="shared" ca="1" si="105"/>
        <v>1</v>
      </c>
    </row>
    <row r="814" spans="1:24" hidden="1" x14ac:dyDescent="0.25">
      <c r="A814" s="57">
        <f t="shared" ca="1" si="106"/>
        <v>4.4968372799727252</v>
      </c>
      <c r="B814" s="57">
        <f t="shared" ca="1" si="100"/>
        <v>2.7993359721057431</v>
      </c>
      <c r="C814" s="57">
        <f t="shared" ca="1" si="100"/>
        <v>6.8384625266818215</v>
      </c>
      <c r="D814" s="57">
        <f t="shared" ca="1" si="100"/>
        <v>5.0819730621352033</v>
      </c>
      <c r="E814" s="57">
        <f t="shared" ca="1" si="100"/>
        <v>1.0685201318519373</v>
      </c>
      <c r="F814" s="57">
        <f t="shared" ca="1" si="100"/>
        <v>3.0515555674761345</v>
      </c>
      <c r="G814" s="8" cm="1">
        <f t="array" aca="1" ref="G814" ca="1">SUM(IF(ISERROR(FIND($A$4:$F$4,G$4)),0,$A814:$F814))</f>
        <v>11.335299806654547</v>
      </c>
      <c r="H814" s="8" cm="1">
        <f t="array" aca="1" ref="H814" ca="1">SUM(IF(ISERROR(FIND($A$4:$F$4,H$4)),0,$A814:$F814))</f>
        <v>12.630365909584063</v>
      </c>
      <c r="I814" s="8" cm="1">
        <f t="array" aca="1" ref="I814" ca="1">SUM(IF(ISERROR(FIND($A$4:$F$4,I$4)),0,$A814:$F814))</f>
        <v>6.9194116714338154</v>
      </c>
      <c r="J814" s="8">
        <f t="shared" ca="1" si="101"/>
        <v>12.630365909584063</v>
      </c>
      <c r="K814" s="8" t="str">
        <f t="shared" ca="1" si="102"/>
        <v>ADF</v>
      </c>
      <c r="L814" s="8">
        <f ca="1">SMALL($J$5:$J$1004,ROWS($J$5:J814))</f>
        <v>12.877145243885408</v>
      </c>
      <c r="M814" s="10">
        <f ca="1">ROWS($J$5:J814)/COUNT($J$5:$J$1004)</f>
        <v>0.81</v>
      </c>
      <c r="N814" s="10"/>
      <c r="O814" s="8" t="str">
        <f t="shared" ca="1" si="103"/>
        <v xml:space="preserve"> </v>
      </c>
      <c r="P814" s="8">
        <f t="shared" ca="1" si="103"/>
        <v>1</v>
      </c>
      <c r="Q814" s="8" t="str">
        <f t="shared" ca="1" si="103"/>
        <v xml:space="preserve"> </v>
      </c>
      <c r="S814" s="8">
        <f t="shared" ca="1" si="105"/>
        <v>1</v>
      </c>
      <c r="T814" s="8" t="str">
        <f t="shared" ca="1" si="105"/>
        <v/>
      </c>
      <c r="U814" s="8" t="str">
        <f t="shared" ca="1" si="105"/>
        <v/>
      </c>
      <c r="V814" s="8">
        <f t="shared" ca="1" si="105"/>
        <v>1</v>
      </c>
      <c r="W814" s="8" t="str">
        <f t="shared" ca="1" si="105"/>
        <v/>
      </c>
      <c r="X814" s="8">
        <f t="shared" ca="1" si="105"/>
        <v>1</v>
      </c>
    </row>
    <row r="815" spans="1:24" hidden="1" x14ac:dyDescent="0.25">
      <c r="A815" s="57">
        <f t="shared" ca="1" si="106"/>
        <v>5.7334693786239495</v>
      </c>
      <c r="B815" s="57">
        <f t="shared" ca="1" si="100"/>
        <v>1.1118575136878661</v>
      </c>
      <c r="C815" s="57">
        <f t="shared" ca="1" si="100"/>
        <v>7.9201431548984322</v>
      </c>
      <c r="D815" s="57">
        <f t="shared" ca="1" si="100"/>
        <v>2.0702010131590711</v>
      </c>
      <c r="E815" s="57">
        <f t="shared" ca="1" si="100"/>
        <v>2.4639441046492188</v>
      </c>
      <c r="F815" s="57">
        <f t="shared" ca="1" si="100"/>
        <v>2.5099550377257693</v>
      </c>
      <c r="G815" s="8" cm="1">
        <f t="array" aca="1" ref="G815" ca="1">SUM(IF(ISERROR(FIND($A$4:$F$4,G$4)),0,$A815:$F815))</f>
        <v>13.653612533522381</v>
      </c>
      <c r="H815" s="8" cm="1">
        <f t="array" aca="1" ref="H815" ca="1">SUM(IF(ISERROR(FIND($A$4:$F$4,H$4)),0,$A815:$F815))</f>
        <v>10.313625429508789</v>
      </c>
      <c r="I815" s="8" cm="1">
        <f t="array" aca="1" ref="I815" ca="1">SUM(IF(ISERROR(FIND($A$4:$F$4,I$4)),0,$A815:$F815))</f>
        <v>6.0857566560628538</v>
      </c>
      <c r="J815" s="8">
        <f t="shared" ca="1" si="101"/>
        <v>13.653612533522381</v>
      </c>
      <c r="K815" s="8" t="str">
        <f t="shared" ca="1" si="102"/>
        <v>AC</v>
      </c>
      <c r="L815" s="8">
        <f ca="1">SMALL($J$5:$J$1004,ROWS($J$5:J815))</f>
        <v>12.879453178237604</v>
      </c>
      <c r="M815" s="10">
        <f ca="1">ROWS($J$5:J815)/COUNT($J$5:$J$1004)</f>
        <v>0.81100000000000005</v>
      </c>
      <c r="N815" s="10"/>
      <c r="O815" s="8">
        <f t="shared" ca="1" si="103"/>
        <v>1</v>
      </c>
      <c r="P815" s="8" t="str">
        <f t="shared" ca="1" si="103"/>
        <v xml:space="preserve"> </v>
      </c>
      <c r="Q815" s="8" t="str">
        <f t="shared" ca="1" si="103"/>
        <v xml:space="preserve"> </v>
      </c>
      <c r="S815" s="8">
        <f t="shared" ca="1" si="105"/>
        <v>1</v>
      </c>
      <c r="T815" s="8" t="str">
        <f t="shared" ca="1" si="105"/>
        <v/>
      </c>
      <c r="U815" s="8">
        <f t="shared" ca="1" si="105"/>
        <v>1</v>
      </c>
      <c r="V815" s="8" t="str">
        <f t="shared" ca="1" si="105"/>
        <v/>
      </c>
      <c r="W815" s="8" t="str">
        <f t="shared" ca="1" si="105"/>
        <v/>
      </c>
      <c r="X815" s="8" t="str">
        <f t="shared" ca="1" si="105"/>
        <v/>
      </c>
    </row>
    <row r="816" spans="1:24" hidden="1" x14ac:dyDescent="0.25">
      <c r="A816" s="57">
        <f t="shared" ca="1" si="106"/>
        <v>5.501726290450879</v>
      </c>
      <c r="B816" s="57">
        <f t="shared" ca="1" si="100"/>
        <v>2.6371831121395801</v>
      </c>
      <c r="C816" s="57">
        <f t="shared" ca="1" si="100"/>
        <v>5.232810756171963</v>
      </c>
      <c r="D816" s="57">
        <f t="shared" ca="1" si="100"/>
        <v>4.6293076744275492</v>
      </c>
      <c r="E816" s="57">
        <f t="shared" ca="1" si="100"/>
        <v>1.2639759093049585</v>
      </c>
      <c r="F816" s="57">
        <f t="shared" ca="1" si="100"/>
        <v>3.9403728822005064</v>
      </c>
      <c r="G816" s="8" cm="1">
        <f t="array" aca="1" ref="G816" ca="1">SUM(IF(ISERROR(FIND($A$4:$F$4,G$4)),0,$A816:$F816))</f>
        <v>10.734537046622842</v>
      </c>
      <c r="H816" s="8" cm="1">
        <f t="array" aca="1" ref="H816" ca="1">SUM(IF(ISERROR(FIND($A$4:$F$4,H$4)),0,$A816:$F816))</f>
        <v>14.071406847078935</v>
      </c>
      <c r="I816" s="8" cm="1">
        <f t="array" aca="1" ref="I816" ca="1">SUM(IF(ISERROR(FIND($A$4:$F$4,I$4)),0,$A816:$F816))</f>
        <v>7.8415319036450448</v>
      </c>
      <c r="J816" s="8">
        <f t="shared" ca="1" si="101"/>
        <v>14.071406847078935</v>
      </c>
      <c r="K816" s="8" t="str">
        <f t="shared" ca="1" si="102"/>
        <v>ADF</v>
      </c>
      <c r="L816" s="8">
        <f ca="1">SMALL($J$5:$J$1004,ROWS($J$5:J816))</f>
        <v>12.885015422556277</v>
      </c>
      <c r="M816" s="10">
        <f ca="1">ROWS($J$5:J816)/COUNT($J$5:$J$1004)</f>
        <v>0.81200000000000006</v>
      </c>
      <c r="N816" s="10"/>
      <c r="O816" s="8" t="str">
        <f t="shared" ca="1" si="103"/>
        <v xml:space="preserve"> </v>
      </c>
      <c r="P816" s="8">
        <f t="shared" ca="1" si="103"/>
        <v>1</v>
      </c>
      <c r="Q816" s="8" t="str">
        <f t="shared" ca="1" si="103"/>
        <v xml:space="preserve"> </v>
      </c>
      <c r="S816" s="8">
        <f t="shared" ca="1" si="105"/>
        <v>1</v>
      </c>
      <c r="T816" s="8" t="str">
        <f t="shared" ca="1" si="105"/>
        <v/>
      </c>
      <c r="U816" s="8" t="str">
        <f t="shared" ca="1" si="105"/>
        <v/>
      </c>
      <c r="V816" s="8">
        <f t="shared" ca="1" si="105"/>
        <v>1</v>
      </c>
      <c r="W816" s="8" t="str">
        <f t="shared" ca="1" si="105"/>
        <v/>
      </c>
      <c r="X816" s="8">
        <f t="shared" ca="1" si="105"/>
        <v>1</v>
      </c>
    </row>
    <row r="817" spans="1:24" hidden="1" x14ac:dyDescent="0.25">
      <c r="A817" s="57">
        <f t="shared" ca="1" si="106"/>
        <v>5.3674617630386638</v>
      </c>
      <c r="B817" s="57">
        <f t="shared" ca="1" si="100"/>
        <v>3.3608158150696603</v>
      </c>
      <c r="C817" s="57">
        <f t="shared" ca="1" si="100"/>
        <v>4.6507558125594191</v>
      </c>
      <c r="D817" s="57">
        <f t="shared" ref="B817:F880" ca="1" si="107">D$2+(D$3-D$2)*RAND()</f>
        <v>5.9761926184791241</v>
      </c>
      <c r="E817" s="57">
        <f t="shared" ca="1" si="107"/>
        <v>1.0316247071068236</v>
      </c>
      <c r="F817" s="57">
        <f t="shared" ca="1" si="107"/>
        <v>3.1020966227174478</v>
      </c>
      <c r="G817" s="8" cm="1">
        <f t="array" aca="1" ref="G817" ca="1">SUM(IF(ISERROR(FIND($A$4:$F$4,G$4)),0,$A817:$F817))</f>
        <v>10.018217575598083</v>
      </c>
      <c r="H817" s="8" cm="1">
        <f t="array" aca="1" ref="H817" ca="1">SUM(IF(ISERROR(FIND($A$4:$F$4,H$4)),0,$A817:$F817))</f>
        <v>14.445751004235234</v>
      </c>
      <c r="I817" s="8" cm="1">
        <f t="array" aca="1" ref="I817" ca="1">SUM(IF(ISERROR(FIND($A$4:$F$4,I$4)),0,$A817:$F817))</f>
        <v>7.4945371448939317</v>
      </c>
      <c r="J817" s="8">
        <f t="shared" ca="1" si="101"/>
        <v>14.445751004235234</v>
      </c>
      <c r="K817" s="8" t="str">
        <f t="shared" ca="1" si="102"/>
        <v>ADF</v>
      </c>
      <c r="L817" s="8">
        <f ca="1">SMALL($J$5:$J$1004,ROWS($J$5:J817))</f>
        <v>12.887769239093208</v>
      </c>
      <c r="M817" s="10">
        <f ca="1">ROWS($J$5:J817)/COUNT($J$5:$J$1004)</f>
        <v>0.81299999999999994</v>
      </c>
      <c r="N817" s="10"/>
      <c r="O817" s="8" t="str">
        <f t="shared" ca="1" si="103"/>
        <v xml:space="preserve"> </v>
      </c>
      <c r="P817" s="8">
        <f t="shared" ca="1" si="103"/>
        <v>1</v>
      </c>
      <c r="Q817" s="8" t="str">
        <f t="shared" ca="1" si="103"/>
        <v xml:space="preserve"> </v>
      </c>
      <c r="S817" s="8">
        <f t="shared" ca="1" si="105"/>
        <v>1</v>
      </c>
      <c r="T817" s="8" t="str">
        <f t="shared" ca="1" si="105"/>
        <v/>
      </c>
      <c r="U817" s="8" t="str">
        <f t="shared" ca="1" si="105"/>
        <v/>
      </c>
      <c r="V817" s="8">
        <f t="shared" ca="1" si="105"/>
        <v>1</v>
      </c>
      <c r="W817" s="8" t="str">
        <f t="shared" ca="1" si="105"/>
        <v/>
      </c>
      <c r="X817" s="8">
        <f t="shared" ca="1" si="105"/>
        <v>1</v>
      </c>
    </row>
    <row r="818" spans="1:24" hidden="1" x14ac:dyDescent="0.25">
      <c r="A818" s="57">
        <f t="shared" ca="1" si="106"/>
        <v>2.0497082930956103</v>
      </c>
      <c r="B818" s="57">
        <f t="shared" ca="1" si="107"/>
        <v>1.9334504345876411</v>
      </c>
      <c r="C818" s="57">
        <f t="shared" ca="1" si="107"/>
        <v>4.9811823094106114</v>
      </c>
      <c r="D818" s="57">
        <f t="shared" ca="1" si="107"/>
        <v>4.4792317832694781</v>
      </c>
      <c r="E818" s="57">
        <f t="shared" ca="1" si="107"/>
        <v>2.6642583035910405</v>
      </c>
      <c r="F818" s="57">
        <f t="shared" ca="1" si="107"/>
        <v>3.7228896993206861</v>
      </c>
      <c r="G818" s="8" cm="1">
        <f t="array" aca="1" ref="G818" ca="1">SUM(IF(ISERROR(FIND($A$4:$F$4,G$4)),0,$A818:$F818))</f>
        <v>7.0308906025062221</v>
      </c>
      <c r="H818" s="8" cm="1">
        <f t="array" aca="1" ref="H818" ca="1">SUM(IF(ISERROR(FIND($A$4:$F$4,H$4)),0,$A818:$F818))</f>
        <v>10.251829775685774</v>
      </c>
      <c r="I818" s="8" cm="1">
        <f t="array" aca="1" ref="I818" ca="1">SUM(IF(ISERROR(FIND($A$4:$F$4,I$4)),0,$A818:$F818))</f>
        <v>8.3205984374993669</v>
      </c>
      <c r="J818" s="8">
        <f t="shared" ca="1" si="101"/>
        <v>10.251829775685774</v>
      </c>
      <c r="K818" s="8" t="str">
        <f t="shared" ca="1" si="102"/>
        <v>ADF</v>
      </c>
      <c r="L818" s="8">
        <f ca="1">SMALL($J$5:$J$1004,ROWS($J$5:J818))</f>
        <v>12.889443685183643</v>
      </c>
      <c r="M818" s="10">
        <f ca="1">ROWS($J$5:J818)/COUNT($J$5:$J$1004)</f>
        <v>0.81399999999999995</v>
      </c>
      <c r="N818" s="10"/>
      <c r="O818" s="8" t="str">
        <f t="shared" ca="1" si="103"/>
        <v xml:space="preserve"> </v>
      </c>
      <c r="P818" s="8">
        <f t="shared" ca="1" si="103"/>
        <v>1</v>
      </c>
      <c r="Q818" s="8" t="str">
        <f t="shared" ca="1" si="103"/>
        <v xml:space="preserve"> </v>
      </c>
      <c r="S818" s="8">
        <f t="shared" ca="1" si="105"/>
        <v>1</v>
      </c>
      <c r="T818" s="8" t="str">
        <f t="shared" ca="1" si="105"/>
        <v/>
      </c>
      <c r="U818" s="8" t="str">
        <f t="shared" ca="1" si="105"/>
        <v/>
      </c>
      <c r="V818" s="8">
        <f t="shared" ca="1" si="105"/>
        <v>1</v>
      </c>
      <c r="W818" s="8" t="str">
        <f t="shared" ca="1" si="105"/>
        <v/>
      </c>
      <c r="X818" s="8">
        <f t="shared" ca="1" si="105"/>
        <v>1</v>
      </c>
    </row>
    <row r="819" spans="1:24" hidden="1" x14ac:dyDescent="0.25">
      <c r="A819" s="57">
        <f t="shared" ca="1" si="106"/>
        <v>5.2513230808497546</v>
      </c>
      <c r="B819" s="57">
        <f t="shared" ca="1" si="107"/>
        <v>1.9090836667036277</v>
      </c>
      <c r="C819" s="57">
        <f t="shared" ca="1" si="107"/>
        <v>7.7541055007132442</v>
      </c>
      <c r="D819" s="57">
        <f t="shared" ca="1" si="107"/>
        <v>3.8571246886258606</v>
      </c>
      <c r="E819" s="57">
        <f t="shared" ca="1" si="107"/>
        <v>1.5808369288081847</v>
      </c>
      <c r="F819" s="57">
        <f t="shared" ca="1" si="107"/>
        <v>3.0103279381659838</v>
      </c>
      <c r="G819" s="8" cm="1">
        <f t="array" aca="1" ref="G819" ca="1">SUM(IF(ISERROR(FIND($A$4:$F$4,G$4)),0,$A819:$F819))</f>
        <v>13.005428581562999</v>
      </c>
      <c r="H819" s="8" cm="1">
        <f t="array" aca="1" ref="H819" ca="1">SUM(IF(ISERROR(FIND($A$4:$F$4,H$4)),0,$A819:$F819))</f>
        <v>12.1187757076416</v>
      </c>
      <c r="I819" s="8" cm="1">
        <f t="array" aca="1" ref="I819" ca="1">SUM(IF(ISERROR(FIND($A$4:$F$4,I$4)),0,$A819:$F819))</f>
        <v>6.5002485336777962</v>
      </c>
      <c r="J819" s="8">
        <f t="shared" ca="1" si="101"/>
        <v>13.005428581562999</v>
      </c>
      <c r="K819" s="8" t="str">
        <f t="shared" ca="1" si="102"/>
        <v>AC</v>
      </c>
      <c r="L819" s="8">
        <f ca="1">SMALL($J$5:$J$1004,ROWS($J$5:J819))</f>
        <v>12.897282283173062</v>
      </c>
      <c r="M819" s="10">
        <f ca="1">ROWS($J$5:J819)/COUNT($J$5:$J$1004)</f>
        <v>0.81499999999999995</v>
      </c>
      <c r="N819" s="10"/>
      <c r="O819" s="8">
        <f t="shared" ca="1" si="103"/>
        <v>1</v>
      </c>
      <c r="P819" s="8" t="str">
        <f t="shared" ca="1" si="103"/>
        <v xml:space="preserve"> </v>
      </c>
      <c r="Q819" s="8" t="str">
        <f t="shared" ca="1" si="103"/>
        <v xml:space="preserve"> </v>
      </c>
      <c r="S819" s="8">
        <f t="shared" ca="1" si="105"/>
        <v>1</v>
      </c>
      <c r="T819" s="8" t="str">
        <f t="shared" ca="1" si="105"/>
        <v/>
      </c>
      <c r="U819" s="8">
        <f t="shared" ca="1" si="105"/>
        <v>1</v>
      </c>
      <c r="V819" s="8" t="str">
        <f t="shared" ca="1" si="105"/>
        <v/>
      </c>
      <c r="W819" s="8" t="str">
        <f t="shared" ca="1" si="105"/>
        <v/>
      </c>
      <c r="X819" s="8" t="str">
        <f t="shared" ca="1" si="105"/>
        <v/>
      </c>
    </row>
    <row r="820" spans="1:24" hidden="1" x14ac:dyDescent="0.25">
      <c r="A820" s="57">
        <f t="shared" ca="1" si="106"/>
        <v>4.1075494265867256</v>
      </c>
      <c r="B820" s="57">
        <f t="shared" ca="1" si="107"/>
        <v>4.1012788026110929</v>
      </c>
      <c r="C820" s="57">
        <f t="shared" ca="1" si="107"/>
        <v>5.5583508736341027</v>
      </c>
      <c r="D820" s="57">
        <f t="shared" ca="1" si="107"/>
        <v>5.355641643873696</v>
      </c>
      <c r="E820" s="57">
        <f t="shared" ca="1" si="107"/>
        <v>2.4339631927695828</v>
      </c>
      <c r="F820" s="57">
        <f t="shared" ca="1" si="107"/>
        <v>3.0170500908075701</v>
      </c>
      <c r="G820" s="8" cm="1">
        <f t="array" aca="1" ref="G820" ca="1">SUM(IF(ISERROR(FIND($A$4:$F$4,G$4)),0,$A820:$F820))</f>
        <v>9.6659003002208284</v>
      </c>
      <c r="H820" s="8" cm="1">
        <f t="array" aca="1" ref="H820" ca="1">SUM(IF(ISERROR(FIND($A$4:$F$4,H$4)),0,$A820:$F820))</f>
        <v>12.480241161267992</v>
      </c>
      <c r="I820" s="8" cm="1">
        <f t="array" aca="1" ref="I820" ca="1">SUM(IF(ISERROR(FIND($A$4:$F$4,I$4)),0,$A820:$F820))</f>
        <v>9.5522920861882454</v>
      </c>
      <c r="J820" s="8">
        <f t="shared" ca="1" si="101"/>
        <v>12.480241161267992</v>
      </c>
      <c r="K820" s="8" t="str">
        <f t="shared" ca="1" si="102"/>
        <v>ADF</v>
      </c>
      <c r="L820" s="8">
        <f ca="1">SMALL($J$5:$J$1004,ROWS($J$5:J820))</f>
        <v>12.897730690813354</v>
      </c>
      <c r="M820" s="10">
        <f ca="1">ROWS($J$5:J820)/COUNT($J$5:$J$1004)</f>
        <v>0.81599999999999995</v>
      </c>
      <c r="N820" s="10"/>
      <c r="O820" s="8" t="str">
        <f t="shared" ca="1" si="103"/>
        <v xml:space="preserve"> </v>
      </c>
      <c r="P820" s="8">
        <f t="shared" ca="1" si="103"/>
        <v>1</v>
      </c>
      <c r="Q820" s="8" t="str">
        <f t="shared" ca="1" si="103"/>
        <v xml:space="preserve"> </v>
      </c>
      <c r="S820" s="8">
        <f t="shared" ca="1" si="105"/>
        <v>1</v>
      </c>
      <c r="T820" s="8" t="str">
        <f t="shared" ca="1" si="105"/>
        <v/>
      </c>
      <c r="U820" s="8" t="str">
        <f t="shared" ca="1" si="105"/>
        <v/>
      </c>
      <c r="V820" s="8">
        <f t="shared" ca="1" si="105"/>
        <v>1</v>
      </c>
      <c r="W820" s="8" t="str">
        <f t="shared" ca="1" si="105"/>
        <v/>
      </c>
      <c r="X820" s="8">
        <f t="shared" ca="1" si="105"/>
        <v>1</v>
      </c>
    </row>
    <row r="821" spans="1:24" hidden="1" x14ac:dyDescent="0.25">
      <c r="A821" s="57">
        <f t="shared" ca="1" si="106"/>
        <v>4.2553163473949009</v>
      </c>
      <c r="B821" s="57">
        <f t="shared" ca="1" si="107"/>
        <v>4.9583044715653868</v>
      </c>
      <c r="C821" s="57">
        <f t="shared" ca="1" si="107"/>
        <v>4.4217222727105119</v>
      </c>
      <c r="D821" s="57">
        <f t="shared" ca="1" si="107"/>
        <v>4.3888086865016636</v>
      </c>
      <c r="E821" s="57">
        <f t="shared" ca="1" si="107"/>
        <v>2.2843081229922051</v>
      </c>
      <c r="F821" s="57">
        <f t="shared" ca="1" si="107"/>
        <v>2.5210156893936775</v>
      </c>
      <c r="G821" s="8" cm="1">
        <f t="array" aca="1" ref="G821" ca="1">SUM(IF(ISERROR(FIND($A$4:$F$4,G$4)),0,$A821:$F821))</f>
        <v>8.6770386201054137</v>
      </c>
      <c r="H821" s="8" cm="1">
        <f t="array" aca="1" ref="H821" ca="1">SUM(IF(ISERROR(FIND($A$4:$F$4,H$4)),0,$A821:$F821))</f>
        <v>11.165140723290243</v>
      </c>
      <c r="I821" s="8" cm="1">
        <f t="array" aca="1" ref="I821" ca="1">SUM(IF(ISERROR(FIND($A$4:$F$4,I$4)),0,$A821:$F821))</f>
        <v>9.7636282839512702</v>
      </c>
      <c r="J821" s="8">
        <f t="shared" ca="1" si="101"/>
        <v>11.165140723290243</v>
      </c>
      <c r="K821" s="8" t="str">
        <f t="shared" ca="1" si="102"/>
        <v>ADF</v>
      </c>
      <c r="L821" s="8">
        <f ca="1">SMALL($J$5:$J$1004,ROWS($J$5:J821))</f>
        <v>12.90670800634819</v>
      </c>
      <c r="M821" s="10">
        <f ca="1">ROWS($J$5:J821)/COUNT($J$5:$J$1004)</f>
        <v>0.81699999999999995</v>
      </c>
      <c r="N821" s="10"/>
      <c r="O821" s="8" t="str">
        <f t="shared" ca="1" si="103"/>
        <v xml:space="preserve"> </v>
      </c>
      <c r="P821" s="8">
        <f t="shared" ca="1" si="103"/>
        <v>1</v>
      </c>
      <c r="Q821" s="8" t="str">
        <f t="shared" ca="1" si="103"/>
        <v xml:space="preserve"> </v>
      </c>
      <c r="S821" s="8">
        <f t="shared" ca="1" si="105"/>
        <v>1</v>
      </c>
      <c r="T821" s="8" t="str">
        <f t="shared" ca="1" si="105"/>
        <v/>
      </c>
      <c r="U821" s="8" t="str">
        <f t="shared" ca="1" si="105"/>
        <v/>
      </c>
      <c r="V821" s="8">
        <f t="shared" ca="1" si="105"/>
        <v>1</v>
      </c>
      <c r="W821" s="8" t="str">
        <f t="shared" ca="1" si="105"/>
        <v/>
      </c>
      <c r="X821" s="8">
        <f t="shared" ca="1" si="105"/>
        <v>1</v>
      </c>
    </row>
    <row r="822" spans="1:24" hidden="1" x14ac:dyDescent="0.25">
      <c r="A822" s="57">
        <f t="shared" ca="1" si="106"/>
        <v>4.1571529557335314</v>
      </c>
      <c r="B822" s="57">
        <f t="shared" ca="1" si="107"/>
        <v>4.0325608293511284</v>
      </c>
      <c r="C822" s="57">
        <f t="shared" ca="1" si="107"/>
        <v>5.9190772102649971</v>
      </c>
      <c r="D822" s="57">
        <f t="shared" ca="1" si="107"/>
        <v>4.1687407319239433</v>
      </c>
      <c r="E822" s="57">
        <f t="shared" ca="1" si="107"/>
        <v>1.0433879348476232</v>
      </c>
      <c r="F822" s="57">
        <f t="shared" ca="1" si="107"/>
        <v>2.577134888996925</v>
      </c>
      <c r="G822" s="8" cm="1">
        <f t="array" aca="1" ref="G822" ca="1">SUM(IF(ISERROR(FIND($A$4:$F$4,G$4)),0,$A822:$F822))</f>
        <v>10.076230165998528</v>
      </c>
      <c r="H822" s="8" cm="1">
        <f t="array" aca="1" ref="H822" ca="1">SUM(IF(ISERROR(FIND($A$4:$F$4,H$4)),0,$A822:$F822))</f>
        <v>10.9030285766544</v>
      </c>
      <c r="I822" s="8" cm="1">
        <f t="array" aca="1" ref="I822" ca="1">SUM(IF(ISERROR(FIND($A$4:$F$4,I$4)),0,$A822:$F822))</f>
        <v>7.6530836531956767</v>
      </c>
      <c r="J822" s="8">
        <f t="shared" ca="1" si="101"/>
        <v>10.9030285766544</v>
      </c>
      <c r="K822" s="8" t="str">
        <f t="shared" ca="1" si="102"/>
        <v>ADF</v>
      </c>
      <c r="L822" s="8">
        <f ca="1">SMALL($J$5:$J$1004,ROWS($J$5:J822))</f>
        <v>12.916707307011698</v>
      </c>
      <c r="M822" s="10">
        <f ca="1">ROWS($J$5:J822)/COUNT($J$5:$J$1004)</f>
        <v>0.81799999999999995</v>
      </c>
      <c r="N822" s="10"/>
      <c r="O822" s="8" t="str">
        <f t="shared" ca="1" si="103"/>
        <v xml:space="preserve"> </v>
      </c>
      <c r="P822" s="8">
        <f t="shared" ca="1" si="103"/>
        <v>1</v>
      </c>
      <c r="Q822" s="8" t="str">
        <f t="shared" ca="1" si="103"/>
        <v xml:space="preserve"> </v>
      </c>
      <c r="S822" s="8">
        <f t="shared" ca="1" si="105"/>
        <v>1</v>
      </c>
      <c r="T822" s="8" t="str">
        <f t="shared" ca="1" si="105"/>
        <v/>
      </c>
      <c r="U822" s="8" t="str">
        <f t="shared" ca="1" si="105"/>
        <v/>
      </c>
      <c r="V822" s="8">
        <f t="shared" ca="1" si="105"/>
        <v>1</v>
      </c>
      <c r="W822" s="8" t="str">
        <f t="shared" ca="1" si="105"/>
        <v/>
      </c>
      <c r="X822" s="8">
        <f t="shared" ca="1" si="105"/>
        <v>1</v>
      </c>
    </row>
    <row r="823" spans="1:24" hidden="1" x14ac:dyDescent="0.25">
      <c r="A823" s="57">
        <f t="shared" ca="1" si="106"/>
        <v>5.3160915017640598</v>
      </c>
      <c r="B823" s="57">
        <f t="shared" ca="1" si="107"/>
        <v>3.7385921891086125</v>
      </c>
      <c r="C823" s="57">
        <f t="shared" ca="1" si="107"/>
        <v>7.7256664645957667</v>
      </c>
      <c r="D823" s="57">
        <f t="shared" ca="1" si="107"/>
        <v>2.3167806436930278</v>
      </c>
      <c r="E823" s="57">
        <f t="shared" ca="1" si="107"/>
        <v>2.3977100858545124</v>
      </c>
      <c r="F823" s="57">
        <f t="shared" ca="1" si="107"/>
        <v>3.3039350857697602</v>
      </c>
      <c r="G823" s="8" cm="1">
        <f t="array" aca="1" ref="G823" ca="1">SUM(IF(ISERROR(FIND($A$4:$F$4,G$4)),0,$A823:$F823))</f>
        <v>13.041757966359826</v>
      </c>
      <c r="H823" s="8" cm="1">
        <f t="array" aca="1" ref="H823" ca="1">SUM(IF(ISERROR(FIND($A$4:$F$4,H$4)),0,$A823:$F823))</f>
        <v>10.936807231226847</v>
      </c>
      <c r="I823" s="8" cm="1">
        <f t="array" aca="1" ref="I823" ca="1">SUM(IF(ISERROR(FIND($A$4:$F$4,I$4)),0,$A823:$F823))</f>
        <v>9.4402373607328851</v>
      </c>
      <c r="J823" s="8">
        <f t="shared" ca="1" si="101"/>
        <v>13.041757966359826</v>
      </c>
      <c r="K823" s="8" t="str">
        <f t="shared" ca="1" si="102"/>
        <v>AC</v>
      </c>
      <c r="L823" s="8">
        <f ca="1">SMALL($J$5:$J$1004,ROWS($J$5:J823))</f>
        <v>12.918881012905143</v>
      </c>
      <c r="M823" s="10">
        <f ca="1">ROWS($J$5:J823)/COUNT($J$5:$J$1004)</f>
        <v>0.81899999999999995</v>
      </c>
      <c r="N823" s="10"/>
      <c r="O823" s="8">
        <f t="shared" ca="1" si="103"/>
        <v>1</v>
      </c>
      <c r="P823" s="8" t="str">
        <f t="shared" ca="1" si="103"/>
        <v xml:space="preserve"> </v>
      </c>
      <c r="Q823" s="8" t="str">
        <f t="shared" ca="1" si="103"/>
        <v xml:space="preserve"> </v>
      </c>
      <c r="S823" s="8">
        <f t="shared" ca="1" si="105"/>
        <v>1</v>
      </c>
      <c r="T823" s="8" t="str">
        <f t="shared" ca="1" si="105"/>
        <v/>
      </c>
      <c r="U823" s="8">
        <f t="shared" ca="1" si="105"/>
        <v>1</v>
      </c>
      <c r="V823" s="8" t="str">
        <f t="shared" ca="1" si="105"/>
        <v/>
      </c>
      <c r="W823" s="8" t="str">
        <f t="shared" ca="1" si="105"/>
        <v/>
      </c>
      <c r="X823" s="8" t="str">
        <f t="shared" ca="1" si="105"/>
        <v/>
      </c>
    </row>
    <row r="824" spans="1:24" hidden="1" x14ac:dyDescent="0.25">
      <c r="A824" s="57">
        <f t="shared" ca="1" si="106"/>
        <v>5.9438296011128147</v>
      </c>
      <c r="B824" s="57">
        <f t="shared" ca="1" si="107"/>
        <v>3.0059950198508743</v>
      </c>
      <c r="C824" s="57">
        <f t="shared" ca="1" si="107"/>
        <v>7.9100467388554945</v>
      </c>
      <c r="D824" s="57">
        <f t="shared" ca="1" si="107"/>
        <v>5.3091627695392063</v>
      </c>
      <c r="E824" s="57">
        <f t="shared" ca="1" si="107"/>
        <v>1.6606798778235068</v>
      </c>
      <c r="F824" s="57">
        <f t="shared" ca="1" si="107"/>
        <v>2.7887544300279865</v>
      </c>
      <c r="G824" s="8" cm="1">
        <f t="array" aca="1" ref="G824" ca="1">SUM(IF(ISERROR(FIND($A$4:$F$4,G$4)),0,$A824:$F824))</f>
        <v>13.853876339968309</v>
      </c>
      <c r="H824" s="8" cm="1">
        <f t="array" aca="1" ref="H824" ca="1">SUM(IF(ISERROR(FIND($A$4:$F$4,H$4)),0,$A824:$F824))</f>
        <v>14.041746800680006</v>
      </c>
      <c r="I824" s="8" cm="1">
        <f t="array" aca="1" ref="I824" ca="1">SUM(IF(ISERROR(FIND($A$4:$F$4,I$4)),0,$A824:$F824))</f>
        <v>7.455429327702368</v>
      </c>
      <c r="J824" s="8">
        <f t="shared" ca="1" si="101"/>
        <v>14.041746800680006</v>
      </c>
      <c r="K824" s="8" t="str">
        <f t="shared" ca="1" si="102"/>
        <v>ADF</v>
      </c>
      <c r="L824" s="8">
        <f ca="1">SMALL($J$5:$J$1004,ROWS($J$5:J824))</f>
        <v>12.923332316740098</v>
      </c>
      <c r="M824" s="10">
        <f ca="1">ROWS($J$5:J824)/COUNT($J$5:$J$1004)</f>
        <v>0.82</v>
      </c>
      <c r="N824" s="10"/>
      <c r="O824" s="8" t="str">
        <f t="shared" ca="1" si="103"/>
        <v xml:space="preserve"> </v>
      </c>
      <c r="P824" s="8">
        <f t="shared" ca="1" si="103"/>
        <v>1</v>
      </c>
      <c r="Q824" s="8" t="str">
        <f t="shared" ca="1" si="103"/>
        <v xml:space="preserve"> </v>
      </c>
      <c r="S824" s="8">
        <f t="shared" ca="1" si="105"/>
        <v>1</v>
      </c>
      <c r="T824" s="8" t="str">
        <f t="shared" ca="1" si="105"/>
        <v/>
      </c>
      <c r="U824" s="8" t="str">
        <f t="shared" ca="1" si="105"/>
        <v/>
      </c>
      <c r="V824" s="8">
        <f t="shared" ca="1" si="105"/>
        <v>1</v>
      </c>
      <c r="W824" s="8" t="str">
        <f t="shared" ca="1" si="105"/>
        <v/>
      </c>
      <c r="X824" s="8">
        <f t="shared" ca="1" si="105"/>
        <v>1</v>
      </c>
    </row>
    <row r="825" spans="1:24" hidden="1" x14ac:dyDescent="0.25">
      <c r="A825" s="57">
        <f t="shared" ca="1" si="106"/>
        <v>3.2394489596582505</v>
      </c>
      <c r="B825" s="57">
        <f t="shared" ca="1" si="107"/>
        <v>4.7744547005311615</v>
      </c>
      <c r="C825" s="57">
        <f t="shared" ca="1" si="107"/>
        <v>4.3770601211805094</v>
      </c>
      <c r="D825" s="57">
        <f t="shared" ca="1" si="107"/>
        <v>3.6874255780397172</v>
      </c>
      <c r="E825" s="57">
        <f t="shared" ca="1" si="107"/>
        <v>1.1797437282401508</v>
      </c>
      <c r="F825" s="57">
        <f t="shared" ca="1" si="107"/>
        <v>3.1964143505112093</v>
      </c>
      <c r="G825" s="8" cm="1">
        <f t="array" aca="1" ref="G825" ca="1">SUM(IF(ISERROR(FIND($A$4:$F$4,G$4)),0,$A825:$F825))</f>
        <v>7.6165090808387603</v>
      </c>
      <c r="H825" s="8" cm="1">
        <f t="array" aca="1" ref="H825" ca="1">SUM(IF(ISERROR(FIND($A$4:$F$4,H$4)),0,$A825:$F825))</f>
        <v>10.123288888209178</v>
      </c>
      <c r="I825" s="8" cm="1">
        <f t="array" aca="1" ref="I825" ca="1">SUM(IF(ISERROR(FIND($A$4:$F$4,I$4)),0,$A825:$F825))</f>
        <v>9.1506127792825218</v>
      </c>
      <c r="J825" s="8">
        <f t="shared" ca="1" si="101"/>
        <v>10.123288888209178</v>
      </c>
      <c r="K825" s="8" t="str">
        <f t="shared" ca="1" si="102"/>
        <v>ADF</v>
      </c>
      <c r="L825" s="8">
        <f ca="1">SMALL($J$5:$J$1004,ROWS($J$5:J825))</f>
        <v>12.932639559270914</v>
      </c>
      <c r="M825" s="10">
        <f ca="1">ROWS($J$5:J825)/COUNT($J$5:$J$1004)</f>
        <v>0.82099999999999995</v>
      </c>
      <c r="N825" s="10"/>
      <c r="O825" s="8" t="str">
        <f t="shared" ca="1" si="103"/>
        <v xml:space="preserve"> </v>
      </c>
      <c r="P825" s="8">
        <f t="shared" ca="1" si="103"/>
        <v>1</v>
      </c>
      <c r="Q825" s="8" t="str">
        <f t="shared" ca="1" si="103"/>
        <v xml:space="preserve"> </v>
      </c>
      <c r="S825" s="8">
        <f t="shared" ca="1" si="105"/>
        <v>1</v>
      </c>
      <c r="T825" s="8" t="str">
        <f t="shared" ca="1" si="105"/>
        <v/>
      </c>
      <c r="U825" s="8" t="str">
        <f t="shared" ca="1" si="105"/>
        <v/>
      </c>
      <c r="V825" s="8">
        <f t="shared" ca="1" si="105"/>
        <v>1</v>
      </c>
      <c r="W825" s="8" t="str">
        <f t="shared" ca="1" si="105"/>
        <v/>
      </c>
      <c r="X825" s="8">
        <f t="shared" ca="1" si="105"/>
        <v>1</v>
      </c>
    </row>
    <row r="826" spans="1:24" hidden="1" x14ac:dyDescent="0.25">
      <c r="A826" s="57">
        <f t="shared" ca="1" si="106"/>
        <v>3.0645286005338943</v>
      </c>
      <c r="B826" s="57">
        <f t="shared" ca="1" si="107"/>
        <v>4.2068160404466353</v>
      </c>
      <c r="C826" s="57">
        <f t="shared" ca="1" si="107"/>
        <v>5.6631487710631347</v>
      </c>
      <c r="D826" s="57">
        <f t="shared" ca="1" si="107"/>
        <v>5.844255724663963</v>
      </c>
      <c r="E826" s="57">
        <f t="shared" ca="1" si="107"/>
        <v>1.5331673366115353</v>
      </c>
      <c r="F826" s="57">
        <f t="shared" ca="1" si="107"/>
        <v>2.4801341106373256</v>
      </c>
      <c r="G826" s="8" cm="1">
        <f t="array" aca="1" ref="G826" ca="1">SUM(IF(ISERROR(FIND($A$4:$F$4,G$4)),0,$A826:$F826))</f>
        <v>8.7276773715970286</v>
      </c>
      <c r="H826" s="8" cm="1">
        <f t="array" aca="1" ref="H826" ca="1">SUM(IF(ISERROR(FIND($A$4:$F$4,H$4)),0,$A826:$F826))</f>
        <v>11.388918435835183</v>
      </c>
      <c r="I826" s="8" cm="1">
        <f t="array" aca="1" ref="I826" ca="1">SUM(IF(ISERROR(FIND($A$4:$F$4,I$4)),0,$A826:$F826))</f>
        <v>8.2201174876954965</v>
      </c>
      <c r="J826" s="8">
        <f t="shared" ca="1" si="101"/>
        <v>11.388918435835183</v>
      </c>
      <c r="K826" s="8" t="str">
        <f t="shared" ca="1" si="102"/>
        <v>ADF</v>
      </c>
      <c r="L826" s="8">
        <f ca="1">SMALL($J$5:$J$1004,ROWS($J$5:J826))</f>
        <v>12.934616721118307</v>
      </c>
      <c r="M826" s="10">
        <f ca="1">ROWS($J$5:J826)/COUNT($J$5:$J$1004)</f>
        <v>0.82199999999999995</v>
      </c>
      <c r="N826" s="10"/>
      <c r="O826" s="8" t="str">
        <f t="shared" ca="1" si="103"/>
        <v xml:space="preserve"> </v>
      </c>
      <c r="P826" s="8">
        <f t="shared" ca="1" si="103"/>
        <v>1</v>
      </c>
      <c r="Q826" s="8" t="str">
        <f t="shared" ca="1" si="103"/>
        <v xml:space="preserve"> </v>
      </c>
      <c r="S826" s="8">
        <f t="shared" ca="1" si="105"/>
        <v>1</v>
      </c>
      <c r="T826" s="8" t="str">
        <f t="shared" ca="1" si="105"/>
        <v/>
      </c>
      <c r="U826" s="8" t="str">
        <f t="shared" ca="1" si="105"/>
        <v/>
      </c>
      <c r="V826" s="8">
        <f t="shared" ca="1" si="105"/>
        <v>1</v>
      </c>
      <c r="W826" s="8" t="str">
        <f t="shared" ca="1" si="105"/>
        <v/>
      </c>
      <c r="X826" s="8">
        <f t="shared" ca="1" si="105"/>
        <v>1</v>
      </c>
    </row>
    <row r="827" spans="1:24" hidden="1" x14ac:dyDescent="0.25">
      <c r="A827" s="57">
        <f t="shared" ca="1" si="106"/>
        <v>5.2716705270176956</v>
      </c>
      <c r="B827" s="57">
        <f t="shared" ca="1" si="107"/>
        <v>2.3849514668081437</v>
      </c>
      <c r="C827" s="57">
        <f t="shared" ca="1" si="107"/>
        <v>4.7941290386788564</v>
      </c>
      <c r="D827" s="57">
        <f t="shared" ca="1" si="107"/>
        <v>5.7382518164098073</v>
      </c>
      <c r="E827" s="57">
        <f t="shared" ca="1" si="107"/>
        <v>1.7029994613585464</v>
      </c>
      <c r="F827" s="57">
        <f t="shared" ca="1" si="107"/>
        <v>2.0233498370179062</v>
      </c>
      <c r="G827" s="8" cm="1">
        <f t="array" aca="1" ref="G827" ca="1">SUM(IF(ISERROR(FIND($A$4:$F$4,G$4)),0,$A827:$F827))</f>
        <v>10.065799565696551</v>
      </c>
      <c r="H827" s="8" cm="1">
        <f t="array" aca="1" ref="H827" ca="1">SUM(IF(ISERROR(FIND($A$4:$F$4,H$4)),0,$A827:$F827))</f>
        <v>13.033272180445408</v>
      </c>
      <c r="I827" s="8" cm="1">
        <f t="array" aca="1" ref="I827" ca="1">SUM(IF(ISERROR(FIND($A$4:$F$4,I$4)),0,$A827:$F827))</f>
        <v>6.1113007651845965</v>
      </c>
      <c r="J827" s="8">
        <f t="shared" ca="1" si="101"/>
        <v>13.033272180445408</v>
      </c>
      <c r="K827" s="8" t="str">
        <f t="shared" ca="1" si="102"/>
        <v>ADF</v>
      </c>
      <c r="L827" s="8">
        <f ca="1">SMALL($J$5:$J$1004,ROWS($J$5:J827))</f>
        <v>12.934851149389964</v>
      </c>
      <c r="M827" s="10">
        <f ca="1">ROWS($J$5:J827)/COUNT($J$5:$J$1004)</f>
        <v>0.82299999999999995</v>
      </c>
      <c r="N827" s="10"/>
      <c r="O827" s="8" t="str">
        <f t="shared" ca="1" si="103"/>
        <v xml:space="preserve"> </v>
      </c>
      <c r="P827" s="8">
        <f t="shared" ca="1" si="103"/>
        <v>1</v>
      </c>
      <c r="Q827" s="8" t="str">
        <f t="shared" ca="1" si="103"/>
        <v xml:space="preserve"> </v>
      </c>
      <c r="S827" s="8">
        <f t="shared" ca="1" si="105"/>
        <v>1</v>
      </c>
      <c r="T827" s="8" t="str">
        <f t="shared" ca="1" si="105"/>
        <v/>
      </c>
      <c r="U827" s="8" t="str">
        <f t="shared" ca="1" si="105"/>
        <v/>
      </c>
      <c r="V827" s="8">
        <f t="shared" ca="1" si="105"/>
        <v>1</v>
      </c>
      <c r="W827" s="8" t="str">
        <f t="shared" ca="1" si="105"/>
        <v/>
      </c>
      <c r="X827" s="8">
        <f t="shared" ca="1" si="105"/>
        <v>1</v>
      </c>
    </row>
    <row r="828" spans="1:24" hidden="1" x14ac:dyDescent="0.25">
      <c r="A828" s="57">
        <f t="shared" ca="1" si="106"/>
        <v>2.9170196528609309</v>
      </c>
      <c r="B828" s="57">
        <f t="shared" ca="1" si="107"/>
        <v>2.419607451770351</v>
      </c>
      <c r="C828" s="57">
        <f t="shared" ca="1" si="107"/>
        <v>6.4230309361030198</v>
      </c>
      <c r="D828" s="57">
        <f t="shared" ca="1" si="107"/>
        <v>4.2328816237722826</v>
      </c>
      <c r="E828" s="57">
        <f t="shared" ca="1" si="107"/>
        <v>2.745334804560613</v>
      </c>
      <c r="F828" s="57">
        <f t="shared" ca="1" si="107"/>
        <v>2.3830800655587447</v>
      </c>
      <c r="G828" s="8" cm="1">
        <f t="array" aca="1" ref="G828" ca="1">SUM(IF(ISERROR(FIND($A$4:$F$4,G$4)),0,$A828:$F828))</f>
        <v>9.3400505889639511</v>
      </c>
      <c r="H828" s="8" cm="1">
        <f t="array" aca="1" ref="H828" ca="1">SUM(IF(ISERROR(FIND($A$4:$F$4,H$4)),0,$A828:$F828))</f>
        <v>9.5329813421919596</v>
      </c>
      <c r="I828" s="8" cm="1">
        <f t="array" aca="1" ref="I828" ca="1">SUM(IF(ISERROR(FIND($A$4:$F$4,I$4)),0,$A828:$F828))</f>
        <v>7.5480223218897082</v>
      </c>
      <c r="J828" s="8">
        <f t="shared" ca="1" si="101"/>
        <v>9.5329813421919596</v>
      </c>
      <c r="K828" s="8" t="str">
        <f t="shared" ca="1" si="102"/>
        <v>ADF</v>
      </c>
      <c r="L828" s="8">
        <f ca="1">SMALL($J$5:$J$1004,ROWS($J$5:J828))</f>
        <v>12.942873882944284</v>
      </c>
      <c r="M828" s="10">
        <f ca="1">ROWS($J$5:J828)/COUNT($J$5:$J$1004)</f>
        <v>0.82399999999999995</v>
      </c>
      <c r="N828" s="10"/>
      <c r="O828" s="8" t="str">
        <f t="shared" ca="1" si="103"/>
        <v xml:space="preserve"> </v>
      </c>
      <c r="P828" s="8">
        <f t="shared" ca="1" si="103"/>
        <v>1</v>
      </c>
      <c r="Q828" s="8" t="str">
        <f t="shared" ca="1" si="103"/>
        <v xml:space="preserve"> </v>
      </c>
      <c r="S828" s="8">
        <f t="shared" ca="1" si="105"/>
        <v>1</v>
      </c>
      <c r="T828" s="8" t="str">
        <f t="shared" ca="1" si="105"/>
        <v/>
      </c>
      <c r="U828" s="8" t="str">
        <f t="shared" ca="1" si="105"/>
        <v/>
      </c>
      <c r="V828" s="8">
        <f t="shared" ca="1" si="105"/>
        <v>1</v>
      </c>
      <c r="W828" s="8" t="str">
        <f t="shared" ca="1" si="105"/>
        <v/>
      </c>
      <c r="X828" s="8">
        <f t="shared" ca="1" si="105"/>
        <v>1</v>
      </c>
    </row>
    <row r="829" spans="1:24" hidden="1" x14ac:dyDescent="0.25">
      <c r="A829" s="57">
        <f t="shared" ca="1" si="106"/>
        <v>2.2139038649300997</v>
      </c>
      <c r="B829" s="57">
        <f t="shared" ca="1" si="107"/>
        <v>1.7362002559263572</v>
      </c>
      <c r="C829" s="57">
        <f t="shared" ca="1" si="107"/>
        <v>5.9522576227244599</v>
      </c>
      <c r="D829" s="57">
        <f t="shared" ca="1" si="107"/>
        <v>2.6179383173458648</v>
      </c>
      <c r="E829" s="57">
        <f t="shared" ca="1" si="107"/>
        <v>1.8117629234267252</v>
      </c>
      <c r="F829" s="57">
        <f t="shared" ca="1" si="107"/>
        <v>2.2971090490314339</v>
      </c>
      <c r="G829" s="8" cm="1">
        <f t="array" aca="1" ref="G829" ca="1">SUM(IF(ISERROR(FIND($A$4:$F$4,G$4)),0,$A829:$F829))</f>
        <v>8.1661614876545592</v>
      </c>
      <c r="H829" s="8" cm="1">
        <f t="array" aca="1" ref="H829" ca="1">SUM(IF(ISERROR(FIND($A$4:$F$4,H$4)),0,$A829:$F829))</f>
        <v>7.1289512313073988</v>
      </c>
      <c r="I829" s="8" cm="1">
        <f t="array" aca="1" ref="I829" ca="1">SUM(IF(ISERROR(FIND($A$4:$F$4,I$4)),0,$A829:$F829))</f>
        <v>5.8450722283845167</v>
      </c>
      <c r="J829" s="8">
        <f t="shared" ca="1" si="101"/>
        <v>8.1661614876545592</v>
      </c>
      <c r="K829" s="8" t="str">
        <f t="shared" ca="1" si="102"/>
        <v>AC</v>
      </c>
      <c r="L829" s="8">
        <f ca="1">SMALL($J$5:$J$1004,ROWS($J$5:J829))</f>
        <v>12.949635286151549</v>
      </c>
      <c r="M829" s="10">
        <f ca="1">ROWS($J$5:J829)/COUNT($J$5:$J$1004)</f>
        <v>0.82499999999999996</v>
      </c>
      <c r="N829" s="10"/>
      <c r="O829" s="8">
        <f t="shared" ca="1" si="103"/>
        <v>1</v>
      </c>
      <c r="P829" s="8" t="str">
        <f t="shared" ca="1" si="103"/>
        <v xml:space="preserve"> </v>
      </c>
      <c r="Q829" s="8" t="str">
        <f t="shared" ca="1" si="103"/>
        <v xml:space="preserve"> </v>
      </c>
      <c r="S829" s="8">
        <f t="shared" ca="1" si="105"/>
        <v>1</v>
      </c>
      <c r="T829" s="8" t="str">
        <f t="shared" ca="1" si="105"/>
        <v/>
      </c>
      <c r="U829" s="8">
        <f t="shared" ca="1" si="105"/>
        <v>1</v>
      </c>
      <c r="V829" s="8" t="str">
        <f t="shared" ca="1" si="105"/>
        <v/>
      </c>
      <c r="W829" s="8" t="str">
        <f t="shared" ca="1" si="105"/>
        <v/>
      </c>
      <c r="X829" s="8" t="str">
        <f t="shared" ca="1" si="105"/>
        <v/>
      </c>
    </row>
    <row r="830" spans="1:24" hidden="1" x14ac:dyDescent="0.25">
      <c r="A830" s="57">
        <f t="shared" ca="1" si="106"/>
        <v>3.4086958274628132</v>
      </c>
      <c r="B830" s="57">
        <f t="shared" ca="1" si="107"/>
        <v>2.9121535147834936</v>
      </c>
      <c r="C830" s="57">
        <f t="shared" ca="1" si="107"/>
        <v>4.1529324131513388</v>
      </c>
      <c r="D830" s="57">
        <f t="shared" ca="1" si="107"/>
        <v>2.203720540961605</v>
      </c>
      <c r="E830" s="57">
        <f t="shared" ca="1" si="107"/>
        <v>1.6876758788791544</v>
      </c>
      <c r="F830" s="57">
        <f t="shared" ca="1" si="107"/>
        <v>3.8636215384802863</v>
      </c>
      <c r="G830" s="8" cm="1">
        <f t="array" aca="1" ref="G830" ca="1">SUM(IF(ISERROR(FIND($A$4:$F$4,G$4)),0,$A830:$F830))</f>
        <v>7.5616282406141515</v>
      </c>
      <c r="H830" s="8" cm="1">
        <f t="array" aca="1" ref="H830" ca="1">SUM(IF(ISERROR(FIND($A$4:$F$4,H$4)),0,$A830:$F830))</f>
        <v>9.476037906904704</v>
      </c>
      <c r="I830" s="8" cm="1">
        <f t="array" aca="1" ref="I830" ca="1">SUM(IF(ISERROR(FIND($A$4:$F$4,I$4)),0,$A830:$F830))</f>
        <v>8.4634509321429334</v>
      </c>
      <c r="J830" s="8">
        <f t="shared" ca="1" si="101"/>
        <v>9.476037906904704</v>
      </c>
      <c r="K830" s="8" t="str">
        <f t="shared" ca="1" si="102"/>
        <v>ADF</v>
      </c>
      <c r="L830" s="8">
        <f ca="1">SMALL($J$5:$J$1004,ROWS($J$5:J830))</f>
        <v>12.953769349953813</v>
      </c>
      <c r="M830" s="10">
        <f ca="1">ROWS($J$5:J830)/COUNT($J$5:$J$1004)</f>
        <v>0.82599999999999996</v>
      </c>
      <c r="N830" s="10"/>
      <c r="O830" s="8" t="str">
        <f t="shared" ca="1" si="103"/>
        <v xml:space="preserve"> </v>
      </c>
      <c r="P830" s="8">
        <f t="shared" ca="1" si="103"/>
        <v>1</v>
      </c>
      <c r="Q830" s="8" t="str">
        <f t="shared" ca="1" si="103"/>
        <v xml:space="preserve"> </v>
      </c>
      <c r="S830" s="8">
        <f t="shared" ca="1" si="105"/>
        <v>1</v>
      </c>
      <c r="T830" s="8" t="str">
        <f t="shared" ca="1" si="105"/>
        <v/>
      </c>
      <c r="U830" s="8" t="str">
        <f t="shared" ca="1" si="105"/>
        <v/>
      </c>
      <c r="V830" s="8">
        <f t="shared" ca="1" si="105"/>
        <v>1</v>
      </c>
      <c r="W830" s="8" t="str">
        <f t="shared" ca="1" si="105"/>
        <v/>
      </c>
      <c r="X830" s="8">
        <f t="shared" ca="1" si="105"/>
        <v>1</v>
      </c>
    </row>
    <row r="831" spans="1:24" hidden="1" x14ac:dyDescent="0.25">
      <c r="A831" s="57">
        <f t="shared" ca="1" si="106"/>
        <v>3.8460481583255324</v>
      </c>
      <c r="B831" s="57">
        <f t="shared" ca="1" si="107"/>
        <v>4.8089404052877143</v>
      </c>
      <c r="C831" s="57">
        <f t="shared" ca="1" si="107"/>
        <v>6.7846498338125452</v>
      </c>
      <c r="D831" s="57">
        <f t="shared" ca="1" si="107"/>
        <v>3.8900062603141694</v>
      </c>
      <c r="E831" s="57">
        <f t="shared" ca="1" si="107"/>
        <v>2.727938968868675</v>
      </c>
      <c r="F831" s="57">
        <f t="shared" ca="1" si="107"/>
        <v>3.2775155579228352</v>
      </c>
      <c r="G831" s="8" cm="1">
        <f t="array" aca="1" ref="G831" ca="1">SUM(IF(ISERROR(FIND($A$4:$F$4,G$4)),0,$A831:$F831))</f>
        <v>10.630697992138078</v>
      </c>
      <c r="H831" s="8" cm="1">
        <f t="array" aca="1" ref="H831" ca="1">SUM(IF(ISERROR(FIND($A$4:$F$4,H$4)),0,$A831:$F831))</f>
        <v>11.013569976562536</v>
      </c>
      <c r="I831" s="8" cm="1">
        <f t="array" aca="1" ref="I831" ca="1">SUM(IF(ISERROR(FIND($A$4:$F$4,I$4)),0,$A831:$F831))</f>
        <v>10.814394932079225</v>
      </c>
      <c r="J831" s="8">
        <f t="shared" ca="1" si="101"/>
        <v>11.013569976562536</v>
      </c>
      <c r="K831" s="8" t="str">
        <f t="shared" ca="1" si="102"/>
        <v>ADF</v>
      </c>
      <c r="L831" s="8">
        <f ca="1">SMALL($J$5:$J$1004,ROWS($J$5:J831))</f>
        <v>12.967956781176595</v>
      </c>
      <c r="M831" s="10">
        <f ca="1">ROWS($J$5:J831)/COUNT($J$5:$J$1004)</f>
        <v>0.82699999999999996</v>
      </c>
      <c r="N831" s="10"/>
      <c r="O831" s="8" t="str">
        <f t="shared" ca="1" si="103"/>
        <v xml:space="preserve"> </v>
      </c>
      <c r="P831" s="8">
        <f t="shared" ca="1" si="103"/>
        <v>1</v>
      </c>
      <c r="Q831" s="8" t="str">
        <f t="shared" ca="1" si="103"/>
        <v xml:space="preserve"> </v>
      </c>
      <c r="S831" s="8">
        <f t="shared" ca="1" si="105"/>
        <v>1</v>
      </c>
      <c r="T831" s="8" t="str">
        <f t="shared" ca="1" si="105"/>
        <v/>
      </c>
      <c r="U831" s="8" t="str">
        <f t="shared" ca="1" si="105"/>
        <v/>
      </c>
      <c r="V831" s="8">
        <f t="shared" ca="1" si="105"/>
        <v>1</v>
      </c>
      <c r="W831" s="8" t="str">
        <f t="shared" ca="1" si="105"/>
        <v/>
      </c>
      <c r="X831" s="8">
        <f t="shared" ca="1" si="105"/>
        <v>1</v>
      </c>
    </row>
    <row r="832" spans="1:24" hidden="1" x14ac:dyDescent="0.25">
      <c r="A832" s="57">
        <f t="shared" ca="1" si="106"/>
        <v>2.6922614446790529</v>
      </c>
      <c r="B832" s="57">
        <f t="shared" ca="1" si="107"/>
        <v>2.9182127862118197</v>
      </c>
      <c r="C832" s="57">
        <f t="shared" ca="1" si="107"/>
        <v>5.7002251893314337</v>
      </c>
      <c r="D832" s="57">
        <f t="shared" ca="1" si="107"/>
        <v>3.4957995527431853</v>
      </c>
      <c r="E832" s="57">
        <f t="shared" ca="1" si="107"/>
        <v>1.6363004901103559</v>
      </c>
      <c r="F832" s="57">
        <f t="shared" ca="1" si="107"/>
        <v>2.393021265944844</v>
      </c>
      <c r="G832" s="8" cm="1">
        <f t="array" aca="1" ref="G832" ca="1">SUM(IF(ISERROR(FIND($A$4:$F$4,G$4)),0,$A832:$F832))</f>
        <v>8.3924866340104867</v>
      </c>
      <c r="H832" s="8" cm="1">
        <f t="array" aca="1" ref="H832" ca="1">SUM(IF(ISERROR(FIND($A$4:$F$4,H$4)),0,$A832:$F832))</f>
        <v>8.5810822633670831</v>
      </c>
      <c r="I832" s="8" cm="1">
        <f t="array" aca="1" ref="I832" ca="1">SUM(IF(ISERROR(FIND($A$4:$F$4,I$4)),0,$A832:$F832))</f>
        <v>6.9475345422670198</v>
      </c>
      <c r="J832" s="8">
        <f t="shared" ca="1" si="101"/>
        <v>8.5810822633670831</v>
      </c>
      <c r="K832" s="8" t="str">
        <f t="shared" ca="1" si="102"/>
        <v>ADF</v>
      </c>
      <c r="L832" s="8">
        <f ca="1">SMALL($J$5:$J$1004,ROWS($J$5:J832))</f>
        <v>12.974166195625505</v>
      </c>
      <c r="M832" s="10">
        <f ca="1">ROWS($J$5:J832)/COUNT($J$5:$J$1004)</f>
        <v>0.82799999999999996</v>
      </c>
      <c r="N832" s="10"/>
      <c r="O832" s="8" t="str">
        <f t="shared" ca="1" si="103"/>
        <v xml:space="preserve"> </v>
      </c>
      <c r="P832" s="8">
        <f t="shared" ca="1" si="103"/>
        <v>1</v>
      </c>
      <c r="Q832" s="8" t="str">
        <f t="shared" ca="1" si="103"/>
        <v xml:space="preserve"> </v>
      </c>
      <c r="S832" s="8">
        <f t="shared" ca="1" si="105"/>
        <v>1</v>
      </c>
      <c r="T832" s="8" t="str">
        <f t="shared" ca="1" si="105"/>
        <v/>
      </c>
      <c r="U832" s="8" t="str">
        <f t="shared" ca="1" si="105"/>
        <v/>
      </c>
      <c r="V832" s="8">
        <f t="shared" ca="1" si="105"/>
        <v>1</v>
      </c>
      <c r="W832" s="8" t="str">
        <f t="shared" ca="1" si="105"/>
        <v/>
      </c>
      <c r="X832" s="8">
        <f t="shared" ca="1" si="105"/>
        <v>1</v>
      </c>
    </row>
    <row r="833" spans="1:24" hidden="1" x14ac:dyDescent="0.25">
      <c r="A833" s="57">
        <f t="shared" ca="1" si="106"/>
        <v>5.5754186629577838</v>
      </c>
      <c r="B833" s="57">
        <f t="shared" ca="1" si="107"/>
        <v>4.3351862369117242</v>
      </c>
      <c r="C833" s="57">
        <f t="shared" ca="1" si="107"/>
        <v>5.4221597196653093</v>
      </c>
      <c r="D833" s="57">
        <f t="shared" ca="1" si="107"/>
        <v>5.4463689653672009</v>
      </c>
      <c r="E833" s="57">
        <f t="shared" ca="1" si="107"/>
        <v>2.7594600320908835</v>
      </c>
      <c r="F833" s="57">
        <f t="shared" ca="1" si="107"/>
        <v>3.2848473024962126</v>
      </c>
      <c r="G833" s="8" cm="1">
        <f t="array" aca="1" ref="G833" ca="1">SUM(IF(ISERROR(FIND($A$4:$F$4,G$4)),0,$A833:$F833))</f>
        <v>10.997578382623093</v>
      </c>
      <c r="H833" s="8" cm="1">
        <f t="array" aca="1" ref="H833" ca="1">SUM(IF(ISERROR(FIND($A$4:$F$4,H$4)),0,$A833:$F833))</f>
        <v>14.306634930821197</v>
      </c>
      <c r="I833" s="8" cm="1">
        <f t="array" aca="1" ref="I833" ca="1">SUM(IF(ISERROR(FIND($A$4:$F$4,I$4)),0,$A833:$F833))</f>
        <v>10.37949357149882</v>
      </c>
      <c r="J833" s="8">
        <f t="shared" ca="1" si="101"/>
        <v>14.306634930821197</v>
      </c>
      <c r="K833" s="8" t="str">
        <f t="shared" ca="1" si="102"/>
        <v>ADF</v>
      </c>
      <c r="L833" s="8">
        <f ca="1">SMALL($J$5:$J$1004,ROWS($J$5:J833))</f>
        <v>12.985925340847803</v>
      </c>
      <c r="M833" s="10">
        <f ca="1">ROWS($J$5:J833)/COUNT($J$5:$J$1004)</f>
        <v>0.82899999999999996</v>
      </c>
      <c r="N833" s="10"/>
      <c r="O833" s="8" t="str">
        <f t="shared" ca="1" si="103"/>
        <v xml:space="preserve"> </v>
      </c>
      <c r="P833" s="8">
        <f t="shared" ca="1" si="103"/>
        <v>1</v>
      </c>
      <c r="Q833" s="8" t="str">
        <f t="shared" ca="1" si="103"/>
        <v xml:space="preserve"> </v>
      </c>
      <c r="S833" s="8">
        <f t="shared" ca="1" si="105"/>
        <v>1</v>
      </c>
      <c r="T833" s="8" t="str">
        <f t="shared" ca="1" si="105"/>
        <v/>
      </c>
      <c r="U833" s="8" t="str">
        <f t="shared" ca="1" si="105"/>
        <v/>
      </c>
      <c r="V833" s="8">
        <f t="shared" ca="1" si="105"/>
        <v>1</v>
      </c>
      <c r="W833" s="8" t="str">
        <f t="shared" ca="1" si="105"/>
        <v/>
      </c>
      <c r="X833" s="8">
        <f t="shared" ca="1" si="105"/>
        <v>1</v>
      </c>
    </row>
    <row r="834" spans="1:24" hidden="1" x14ac:dyDescent="0.25">
      <c r="A834" s="57">
        <f t="shared" ca="1" si="106"/>
        <v>3.4137275128811404</v>
      </c>
      <c r="B834" s="57">
        <f t="shared" ca="1" si="107"/>
        <v>4.0078794923813632</v>
      </c>
      <c r="C834" s="57">
        <f t="shared" ca="1" si="107"/>
        <v>7.173431111392933</v>
      </c>
      <c r="D834" s="57">
        <f t="shared" ca="1" si="107"/>
        <v>5.1062517115044921</v>
      </c>
      <c r="E834" s="57">
        <f t="shared" ca="1" si="107"/>
        <v>2.8128370244276932</v>
      </c>
      <c r="F834" s="57">
        <f t="shared" ca="1" si="107"/>
        <v>2.3239677024825216</v>
      </c>
      <c r="G834" s="8" cm="1">
        <f t="array" aca="1" ref="G834" ca="1">SUM(IF(ISERROR(FIND($A$4:$F$4,G$4)),0,$A834:$F834))</f>
        <v>10.587158624274073</v>
      </c>
      <c r="H834" s="8" cm="1">
        <f t="array" aca="1" ref="H834" ca="1">SUM(IF(ISERROR(FIND($A$4:$F$4,H$4)),0,$A834:$F834))</f>
        <v>10.843946926868155</v>
      </c>
      <c r="I834" s="8" cm="1">
        <f t="array" aca="1" ref="I834" ca="1">SUM(IF(ISERROR(FIND($A$4:$F$4,I$4)),0,$A834:$F834))</f>
        <v>9.1446842192915785</v>
      </c>
      <c r="J834" s="8">
        <f t="shared" ca="1" si="101"/>
        <v>10.843946926868155</v>
      </c>
      <c r="K834" s="8" t="str">
        <f t="shared" ca="1" si="102"/>
        <v>ADF</v>
      </c>
      <c r="L834" s="8">
        <f ca="1">SMALL($J$5:$J$1004,ROWS($J$5:J834))</f>
        <v>12.992443522382446</v>
      </c>
      <c r="M834" s="10">
        <f ca="1">ROWS($J$5:J834)/COUNT($J$5:$J$1004)</f>
        <v>0.83</v>
      </c>
      <c r="N834" s="10"/>
      <c r="O834" s="8" t="str">
        <f t="shared" ca="1" si="103"/>
        <v xml:space="preserve"> </v>
      </c>
      <c r="P834" s="8">
        <f t="shared" ca="1" si="103"/>
        <v>1</v>
      </c>
      <c r="Q834" s="8" t="str">
        <f t="shared" ca="1" si="103"/>
        <v xml:space="preserve"> </v>
      </c>
      <c r="S834" s="8">
        <f t="shared" ca="1" si="105"/>
        <v>1</v>
      </c>
      <c r="T834" s="8" t="str">
        <f t="shared" ca="1" si="105"/>
        <v/>
      </c>
      <c r="U834" s="8" t="str">
        <f t="shared" ca="1" si="105"/>
        <v/>
      </c>
      <c r="V834" s="8">
        <f t="shared" ref="V834:Z885" ca="1" si="108">IFERROR(FIND(V$4,$K834)/FIND(V$4,$K834),"")</f>
        <v>1</v>
      </c>
      <c r="W834" s="8" t="str">
        <f t="shared" ca="1" si="108"/>
        <v/>
      </c>
      <c r="X834" s="8">
        <f t="shared" ca="1" si="108"/>
        <v>1</v>
      </c>
    </row>
    <row r="835" spans="1:24" hidden="1" x14ac:dyDescent="0.25">
      <c r="A835" s="57">
        <f t="shared" ca="1" si="106"/>
        <v>2.4167609143744571</v>
      </c>
      <c r="B835" s="57">
        <f t="shared" ca="1" si="107"/>
        <v>2.7672536051832992</v>
      </c>
      <c r="C835" s="57">
        <f t="shared" ca="1" si="107"/>
        <v>4.8472360873330533</v>
      </c>
      <c r="D835" s="57">
        <f t="shared" ca="1" si="107"/>
        <v>3.1481932321999913</v>
      </c>
      <c r="E835" s="57">
        <f t="shared" ca="1" si="107"/>
        <v>1.0696014153111928</v>
      </c>
      <c r="F835" s="57">
        <f t="shared" ca="1" si="107"/>
        <v>3.1361793850913813</v>
      </c>
      <c r="G835" s="8" cm="1">
        <f t="array" aca="1" ref="G835" ca="1">SUM(IF(ISERROR(FIND($A$4:$F$4,G$4)),0,$A835:$F835))</f>
        <v>7.2639970017075104</v>
      </c>
      <c r="H835" s="8" cm="1">
        <f t="array" aca="1" ref="H835" ca="1">SUM(IF(ISERROR(FIND($A$4:$F$4,H$4)),0,$A835:$F835))</f>
        <v>8.70113353166583</v>
      </c>
      <c r="I835" s="8" cm="1">
        <f t="array" aca="1" ref="I835" ca="1">SUM(IF(ISERROR(FIND($A$4:$F$4,I$4)),0,$A835:$F835))</f>
        <v>6.9730344055858735</v>
      </c>
      <c r="J835" s="8">
        <f t="shared" ca="1" si="101"/>
        <v>8.70113353166583</v>
      </c>
      <c r="K835" s="8" t="str">
        <f t="shared" ca="1" si="102"/>
        <v>ADF</v>
      </c>
      <c r="L835" s="8">
        <f ca="1">SMALL($J$5:$J$1004,ROWS($J$5:J835))</f>
        <v>12.995131040358789</v>
      </c>
      <c r="M835" s="10">
        <f ca="1">ROWS($J$5:J835)/COUNT($J$5:$J$1004)</f>
        <v>0.83099999999999996</v>
      </c>
      <c r="N835" s="10"/>
      <c r="O835" s="8" t="str">
        <f t="shared" ca="1" si="103"/>
        <v xml:space="preserve"> </v>
      </c>
      <c r="P835" s="8">
        <f t="shared" ca="1" si="103"/>
        <v>1</v>
      </c>
      <c r="Q835" s="8" t="str">
        <f t="shared" ca="1" si="103"/>
        <v xml:space="preserve"> </v>
      </c>
      <c r="S835" s="8">
        <f t="shared" ref="S835:X898" ca="1" si="109">IFERROR(FIND(S$4,$K835)/FIND(S$4,$K835),"")</f>
        <v>1</v>
      </c>
      <c r="T835" s="8" t="str">
        <f t="shared" ca="1" si="109"/>
        <v/>
      </c>
      <c r="U835" s="8" t="str">
        <f t="shared" ca="1" si="109"/>
        <v/>
      </c>
      <c r="V835" s="8">
        <f t="shared" ca="1" si="109"/>
        <v>1</v>
      </c>
      <c r="W835" s="8" t="str">
        <f t="shared" ca="1" si="109"/>
        <v/>
      </c>
      <c r="X835" s="8">
        <f t="shared" ca="1" si="109"/>
        <v>1</v>
      </c>
    </row>
    <row r="836" spans="1:24" hidden="1" x14ac:dyDescent="0.25">
      <c r="A836" s="57">
        <f t="shared" ca="1" si="106"/>
        <v>4.9906658270136521</v>
      </c>
      <c r="B836" s="57">
        <f t="shared" ca="1" si="107"/>
        <v>2.4039291743087823</v>
      </c>
      <c r="C836" s="57">
        <f t="shared" ca="1" si="107"/>
        <v>4.1569802405864209</v>
      </c>
      <c r="D836" s="57">
        <f t="shared" ca="1" si="107"/>
        <v>5.0677959038680847</v>
      </c>
      <c r="E836" s="57">
        <f t="shared" ca="1" si="107"/>
        <v>1.2152401240079427</v>
      </c>
      <c r="F836" s="57">
        <f t="shared" ca="1" si="107"/>
        <v>3.5888777423811451</v>
      </c>
      <c r="G836" s="8" cm="1">
        <f t="array" aca="1" ref="G836" ca="1">SUM(IF(ISERROR(FIND($A$4:$F$4,G$4)),0,$A836:$F836))</f>
        <v>9.147646067600073</v>
      </c>
      <c r="H836" s="8" cm="1">
        <f t="array" aca="1" ref="H836" ca="1">SUM(IF(ISERROR(FIND($A$4:$F$4,H$4)),0,$A836:$F836))</f>
        <v>13.647339473262882</v>
      </c>
      <c r="I836" s="8" cm="1">
        <f t="array" aca="1" ref="I836" ca="1">SUM(IF(ISERROR(FIND($A$4:$F$4,I$4)),0,$A836:$F836))</f>
        <v>7.2080470406978705</v>
      </c>
      <c r="J836" s="8">
        <f t="shared" ca="1" si="101"/>
        <v>13.647339473262882</v>
      </c>
      <c r="K836" s="8" t="str">
        <f t="shared" ca="1" si="102"/>
        <v>ADF</v>
      </c>
      <c r="L836" s="8">
        <f ca="1">SMALL($J$5:$J$1004,ROWS($J$5:J836))</f>
        <v>12.99518793408601</v>
      </c>
      <c r="M836" s="10">
        <f ca="1">ROWS($J$5:J836)/COUNT($J$5:$J$1004)</f>
        <v>0.83199999999999996</v>
      </c>
      <c r="N836" s="10"/>
      <c r="O836" s="8" t="str">
        <f t="shared" ca="1" si="103"/>
        <v xml:space="preserve"> </v>
      </c>
      <c r="P836" s="8">
        <f t="shared" ca="1" si="103"/>
        <v>1</v>
      </c>
      <c r="Q836" s="8" t="str">
        <f t="shared" ca="1" si="103"/>
        <v xml:space="preserve"> </v>
      </c>
      <c r="S836" s="8">
        <f t="shared" ca="1" si="109"/>
        <v>1</v>
      </c>
      <c r="T836" s="8" t="str">
        <f t="shared" ca="1" si="109"/>
        <v/>
      </c>
      <c r="U836" s="8" t="str">
        <f t="shared" ca="1" si="109"/>
        <v/>
      </c>
      <c r="V836" s="8">
        <f t="shared" ca="1" si="109"/>
        <v>1</v>
      </c>
      <c r="W836" s="8" t="str">
        <f t="shared" ca="1" si="109"/>
        <v/>
      </c>
      <c r="X836" s="8">
        <f t="shared" ca="1" si="109"/>
        <v>1</v>
      </c>
    </row>
    <row r="837" spans="1:24" hidden="1" x14ac:dyDescent="0.25">
      <c r="A837" s="57">
        <f t="shared" ca="1" si="106"/>
        <v>4.5514285059648865</v>
      </c>
      <c r="B837" s="57">
        <f t="shared" ca="1" si="107"/>
        <v>1.922293032156686</v>
      </c>
      <c r="C837" s="57">
        <f t="shared" ca="1" si="107"/>
        <v>7.8156433221606827</v>
      </c>
      <c r="D837" s="57">
        <f t="shared" ca="1" si="107"/>
        <v>2.9879301178143276</v>
      </c>
      <c r="E837" s="57">
        <f t="shared" ca="1" si="107"/>
        <v>1.4962666542399239</v>
      </c>
      <c r="F837" s="57">
        <f t="shared" ca="1" si="107"/>
        <v>3.8723068832558516</v>
      </c>
      <c r="G837" s="8" cm="1">
        <f t="array" aca="1" ref="G837" ca="1">SUM(IF(ISERROR(FIND($A$4:$F$4,G$4)),0,$A837:$F837))</f>
        <v>12.367071828125569</v>
      </c>
      <c r="H837" s="8" cm="1">
        <f t="array" aca="1" ref="H837" ca="1">SUM(IF(ISERROR(FIND($A$4:$F$4,H$4)),0,$A837:$F837))</f>
        <v>11.411665507035066</v>
      </c>
      <c r="I837" s="8" cm="1">
        <f t="array" aca="1" ref="I837" ca="1">SUM(IF(ISERROR(FIND($A$4:$F$4,I$4)),0,$A837:$F837))</f>
        <v>7.2908665696524615</v>
      </c>
      <c r="J837" s="8">
        <f t="shared" ref="J837:J900" ca="1" si="110">MAX(G837:I837)</f>
        <v>12.367071828125569</v>
      </c>
      <c r="K837" s="8" t="str">
        <f t="shared" ca="1" si="102"/>
        <v>AC</v>
      </c>
      <c r="L837" s="8">
        <f ca="1">SMALL($J$5:$J$1004,ROWS($J$5:J837))</f>
        <v>12.997646609494048</v>
      </c>
      <c r="M837" s="10">
        <f ca="1">ROWS($J$5:J837)/COUNT($J$5:$J$1004)</f>
        <v>0.83299999999999996</v>
      </c>
      <c r="N837" s="10"/>
      <c r="O837" s="8">
        <f t="shared" ca="1" si="103"/>
        <v>1</v>
      </c>
      <c r="P837" s="8" t="str">
        <f t="shared" ca="1" si="103"/>
        <v xml:space="preserve"> </v>
      </c>
      <c r="Q837" s="8" t="str">
        <f t="shared" ca="1" si="103"/>
        <v xml:space="preserve"> </v>
      </c>
      <c r="S837" s="8">
        <f t="shared" ca="1" si="109"/>
        <v>1</v>
      </c>
      <c r="T837" s="8" t="str">
        <f t="shared" ca="1" si="109"/>
        <v/>
      </c>
      <c r="U837" s="8">
        <f t="shared" ca="1" si="109"/>
        <v>1</v>
      </c>
      <c r="V837" s="8" t="str">
        <f t="shared" ca="1" si="109"/>
        <v/>
      </c>
      <c r="W837" s="8" t="str">
        <f t="shared" ca="1" si="109"/>
        <v/>
      </c>
      <c r="X837" s="8" t="str">
        <f t="shared" ca="1" si="109"/>
        <v/>
      </c>
    </row>
    <row r="838" spans="1:24" hidden="1" x14ac:dyDescent="0.25">
      <c r="A838" s="57">
        <f t="shared" ca="1" si="106"/>
        <v>3.0200462978619647</v>
      </c>
      <c r="B838" s="57">
        <f t="shared" ca="1" si="107"/>
        <v>2.8947602643520915</v>
      </c>
      <c r="C838" s="57">
        <f t="shared" ca="1" si="107"/>
        <v>7.88693440309269</v>
      </c>
      <c r="D838" s="57">
        <f t="shared" ca="1" si="107"/>
        <v>3.8600766099333788</v>
      </c>
      <c r="E838" s="57">
        <f t="shared" ca="1" si="107"/>
        <v>2.434392800385873</v>
      </c>
      <c r="F838" s="57">
        <f t="shared" ca="1" si="107"/>
        <v>2.0932412555210478</v>
      </c>
      <c r="G838" s="8" cm="1">
        <f t="array" aca="1" ref="G838" ca="1">SUM(IF(ISERROR(FIND($A$4:$F$4,G$4)),0,$A838:$F838))</f>
        <v>10.906980700954655</v>
      </c>
      <c r="H838" s="8" cm="1">
        <f t="array" aca="1" ref="H838" ca="1">SUM(IF(ISERROR(FIND($A$4:$F$4,H$4)),0,$A838:$F838))</f>
        <v>8.9733641633163899</v>
      </c>
      <c r="I838" s="8" cm="1">
        <f t="array" aca="1" ref="I838" ca="1">SUM(IF(ISERROR(FIND($A$4:$F$4,I$4)),0,$A838:$F838))</f>
        <v>7.4223943202590119</v>
      </c>
      <c r="J838" s="8">
        <f t="shared" ca="1" si="110"/>
        <v>10.906980700954655</v>
      </c>
      <c r="K838" s="8" t="str">
        <f t="shared" ref="K838:K901" ca="1" si="111">_xlfn.XLOOKUP(J838,G838:I838,$G$4:$I$4)</f>
        <v>AC</v>
      </c>
      <c r="L838" s="8">
        <f ca="1">SMALL($J$5:$J$1004,ROWS($J$5:J838))</f>
        <v>13.005091309117901</v>
      </c>
      <c r="M838" s="10">
        <f ca="1">ROWS($J$5:J838)/COUNT($J$5:$J$1004)</f>
        <v>0.83399999999999996</v>
      </c>
      <c r="N838" s="10"/>
      <c r="O838" s="8">
        <f t="shared" ref="O838:Q901" ca="1" si="112">IF(G838=$J838,1," ")</f>
        <v>1</v>
      </c>
      <c r="P838" s="8" t="str">
        <f t="shared" ca="1" si="112"/>
        <v xml:space="preserve"> </v>
      </c>
      <c r="Q838" s="8" t="str">
        <f t="shared" ca="1" si="112"/>
        <v xml:space="preserve"> </v>
      </c>
      <c r="S838" s="8">
        <f t="shared" ca="1" si="109"/>
        <v>1</v>
      </c>
      <c r="T838" s="8" t="str">
        <f t="shared" ca="1" si="109"/>
        <v/>
      </c>
      <c r="U838" s="8">
        <f t="shared" ca="1" si="109"/>
        <v>1</v>
      </c>
      <c r="V838" s="8" t="str">
        <f t="shared" ca="1" si="109"/>
        <v/>
      </c>
      <c r="W838" s="8" t="str">
        <f t="shared" ca="1" si="109"/>
        <v/>
      </c>
      <c r="X838" s="8" t="str">
        <f t="shared" ca="1" si="109"/>
        <v/>
      </c>
    </row>
    <row r="839" spans="1:24" hidden="1" x14ac:dyDescent="0.25">
      <c r="A839" s="57">
        <f t="shared" ca="1" si="106"/>
        <v>4.0580645335372161</v>
      </c>
      <c r="B839" s="57">
        <f t="shared" ca="1" si="107"/>
        <v>4.2938053488078243</v>
      </c>
      <c r="C839" s="57">
        <f t="shared" ca="1" si="107"/>
        <v>4.3976008555660959</v>
      </c>
      <c r="D839" s="57">
        <f t="shared" ca="1" si="107"/>
        <v>3.4711148398939153</v>
      </c>
      <c r="E839" s="57">
        <f t="shared" ca="1" si="107"/>
        <v>2.8339224803437357</v>
      </c>
      <c r="F839" s="57">
        <f t="shared" ca="1" si="107"/>
        <v>3.1213268802336303</v>
      </c>
      <c r="G839" s="8" cm="1">
        <f t="array" aca="1" ref="G839" ca="1">SUM(IF(ISERROR(FIND($A$4:$F$4,G$4)),0,$A839:$F839))</f>
        <v>8.4556653891033129</v>
      </c>
      <c r="H839" s="8" cm="1">
        <f t="array" aca="1" ref="H839" ca="1">SUM(IF(ISERROR(FIND($A$4:$F$4,H$4)),0,$A839:$F839))</f>
        <v>10.650506253664762</v>
      </c>
      <c r="I839" s="8" cm="1">
        <f t="array" aca="1" ref="I839" ca="1">SUM(IF(ISERROR(FIND($A$4:$F$4,I$4)),0,$A839:$F839))</f>
        <v>10.24905470938519</v>
      </c>
      <c r="J839" s="8">
        <f t="shared" ca="1" si="110"/>
        <v>10.650506253664762</v>
      </c>
      <c r="K839" s="8" t="str">
        <f t="shared" ca="1" si="111"/>
        <v>ADF</v>
      </c>
      <c r="L839" s="8">
        <f ca="1">SMALL($J$5:$J$1004,ROWS($J$5:J839))</f>
        <v>13.005428581562999</v>
      </c>
      <c r="M839" s="10">
        <f ca="1">ROWS($J$5:J839)/COUNT($J$5:$J$1004)</f>
        <v>0.83499999999999996</v>
      </c>
      <c r="N839" s="10"/>
      <c r="O839" s="8" t="str">
        <f t="shared" ca="1" si="112"/>
        <v xml:space="preserve"> </v>
      </c>
      <c r="P839" s="8">
        <f t="shared" ca="1" si="112"/>
        <v>1</v>
      </c>
      <c r="Q839" s="8" t="str">
        <f t="shared" ca="1" si="112"/>
        <v xml:space="preserve"> </v>
      </c>
      <c r="S839" s="8">
        <f t="shared" ca="1" si="109"/>
        <v>1</v>
      </c>
      <c r="T839" s="8" t="str">
        <f t="shared" ca="1" si="109"/>
        <v/>
      </c>
      <c r="U839" s="8" t="str">
        <f t="shared" ca="1" si="109"/>
        <v/>
      </c>
      <c r="V839" s="8">
        <f t="shared" ca="1" si="109"/>
        <v>1</v>
      </c>
      <c r="W839" s="8" t="str">
        <f t="shared" ca="1" si="109"/>
        <v/>
      </c>
      <c r="X839" s="8">
        <f t="shared" ca="1" si="109"/>
        <v>1</v>
      </c>
    </row>
    <row r="840" spans="1:24" hidden="1" x14ac:dyDescent="0.25">
      <c r="A840" s="57">
        <f t="shared" ca="1" si="106"/>
        <v>2.1301188840023233</v>
      </c>
      <c r="B840" s="57">
        <f t="shared" ca="1" si="107"/>
        <v>4.9604434410373131</v>
      </c>
      <c r="C840" s="57">
        <f t="shared" ca="1" si="107"/>
        <v>7.3887927940887392</v>
      </c>
      <c r="D840" s="57">
        <f t="shared" ca="1" si="107"/>
        <v>5.1257913336668519</v>
      </c>
      <c r="E840" s="57">
        <f t="shared" ca="1" si="107"/>
        <v>2.448409363845006</v>
      </c>
      <c r="F840" s="57">
        <f t="shared" ca="1" si="107"/>
        <v>3.1711128413555754</v>
      </c>
      <c r="G840" s="8" cm="1">
        <f t="array" aca="1" ref="G840" ca="1">SUM(IF(ISERROR(FIND($A$4:$F$4,G$4)),0,$A840:$F840))</f>
        <v>9.5189116780910616</v>
      </c>
      <c r="H840" s="8" cm="1">
        <f t="array" aca="1" ref="H840" ca="1">SUM(IF(ISERROR(FIND($A$4:$F$4,H$4)),0,$A840:$F840))</f>
        <v>10.427023059024751</v>
      </c>
      <c r="I840" s="8" cm="1">
        <f t="array" aca="1" ref="I840" ca="1">SUM(IF(ISERROR(FIND($A$4:$F$4,I$4)),0,$A840:$F840))</f>
        <v>10.579965646237895</v>
      </c>
      <c r="J840" s="8">
        <f t="shared" ca="1" si="110"/>
        <v>10.579965646237895</v>
      </c>
      <c r="K840" s="8" t="str">
        <f t="shared" ca="1" si="111"/>
        <v>BEF</v>
      </c>
      <c r="L840" s="8">
        <f ca="1">SMALL($J$5:$J$1004,ROWS($J$5:J840))</f>
        <v>13.011899209949988</v>
      </c>
      <c r="M840" s="10">
        <f ca="1">ROWS($J$5:J840)/COUNT($J$5:$J$1004)</f>
        <v>0.83599999999999997</v>
      </c>
      <c r="N840" s="10"/>
      <c r="O840" s="8" t="str">
        <f t="shared" ca="1" si="112"/>
        <v xml:space="preserve"> </v>
      </c>
      <c r="P840" s="8" t="str">
        <f t="shared" ca="1" si="112"/>
        <v xml:space="preserve"> </v>
      </c>
      <c r="Q840" s="8">
        <f t="shared" ca="1" si="112"/>
        <v>1</v>
      </c>
      <c r="S840" s="8" t="str">
        <f t="shared" ca="1" si="109"/>
        <v/>
      </c>
      <c r="T840" s="8">
        <f t="shared" ca="1" si="109"/>
        <v>1</v>
      </c>
      <c r="U840" s="8" t="str">
        <f t="shared" ca="1" si="109"/>
        <v/>
      </c>
      <c r="V840" s="8" t="str">
        <f t="shared" ca="1" si="109"/>
        <v/>
      </c>
      <c r="W840" s="8">
        <f t="shared" ca="1" si="109"/>
        <v>1</v>
      </c>
      <c r="X840" s="8">
        <f t="shared" ca="1" si="109"/>
        <v>1</v>
      </c>
    </row>
    <row r="841" spans="1:24" hidden="1" x14ac:dyDescent="0.25">
      <c r="A841" s="57">
        <f t="shared" ca="1" si="106"/>
        <v>5.7843622608154668</v>
      </c>
      <c r="B841" s="57">
        <f t="shared" ca="1" si="107"/>
        <v>3.5122091420303208</v>
      </c>
      <c r="C841" s="57">
        <f t="shared" ca="1" si="107"/>
        <v>5.3412860600095282</v>
      </c>
      <c r="D841" s="57">
        <f t="shared" ca="1" si="107"/>
        <v>4.261381636034665</v>
      </c>
      <c r="E841" s="57">
        <f t="shared" ca="1" si="107"/>
        <v>2.1559583680517926</v>
      </c>
      <c r="F841" s="57">
        <f t="shared" ca="1" si="107"/>
        <v>2.2809465666765982</v>
      </c>
      <c r="G841" s="8" cm="1">
        <f t="array" aca="1" ref="G841" ca="1">SUM(IF(ISERROR(FIND($A$4:$F$4,G$4)),0,$A841:$F841))</f>
        <v>11.125648320824995</v>
      </c>
      <c r="H841" s="8" cm="1">
        <f t="array" aca="1" ref="H841" ca="1">SUM(IF(ISERROR(FIND($A$4:$F$4,H$4)),0,$A841:$F841))</f>
        <v>12.326690463526731</v>
      </c>
      <c r="I841" s="8" cm="1">
        <f t="array" aca="1" ref="I841" ca="1">SUM(IF(ISERROR(FIND($A$4:$F$4,I$4)),0,$A841:$F841))</f>
        <v>7.9491140767587121</v>
      </c>
      <c r="J841" s="8">
        <f t="shared" ca="1" si="110"/>
        <v>12.326690463526731</v>
      </c>
      <c r="K841" s="8" t="str">
        <f t="shared" ca="1" si="111"/>
        <v>ADF</v>
      </c>
      <c r="L841" s="8">
        <f ca="1">SMALL($J$5:$J$1004,ROWS($J$5:J841))</f>
        <v>13.019749118138526</v>
      </c>
      <c r="M841" s="10">
        <f ca="1">ROWS($J$5:J841)/COUNT($J$5:$J$1004)</f>
        <v>0.83699999999999997</v>
      </c>
      <c r="N841" s="10"/>
      <c r="O841" s="8" t="str">
        <f t="shared" ca="1" si="112"/>
        <v xml:space="preserve"> </v>
      </c>
      <c r="P841" s="8">
        <f t="shared" ca="1" si="112"/>
        <v>1</v>
      </c>
      <c r="Q841" s="8" t="str">
        <f t="shared" ca="1" si="112"/>
        <v xml:space="preserve"> </v>
      </c>
      <c r="S841" s="8">
        <f t="shared" ca="1" si="109"/>
        <v>1</v>
      </c>
      <c r="T841" s="8" t="str">
        <f t="shared" ca="1" si="109"/>
        <v/>
      </c>
      <c r="U841" s="8" t="str">
        <f t="shared" ca="1" si="109"/>
        <v/>
      </c>
      <c r="V841" s="8">
        <f t="shared" ca="1" si="109"/>
        <v>1</v>
      </c>
      <c r="W841" s="8" t="str">
        <f t="shared" ca="1" si="109"/>
        <v/>
      </c>
      <c r="X841" s="8">
        <f t="shared" ca="1" si="109"/>
        <v>1</v>
      </c>
    </row>
    <row r="842" spans="1:24" hidden="1" x14ac:dyDescent="0.25">
      <c r="A842" s="57">
        <f t="shared" ca="1" si="106"/>
        <v>2.4018496801185285</v>
      </c>
      <c r="B842" s="57">
        <f t="shared" ca="1" si="107"/>
        <v>3.5545359436742823</v>
      </c>
      <c r="C842" s="57">
        <f t="shared" ca="1" si="107"/>
        <v>6.0911270115974219</v>
      </c>
      <c r="D842" s="57">
        <f t="shared" ca="1" si="107"/>
        <v>4.9195844797910411</v>
      </c>
      <c r="E842" s="57">
        <f t="shared" ca="1" si="107"/>
        <v>2.3300053690350913</v>
      </c>
      <c r="F842" s="57">
        <f t="shared" ca="1" si="107"/>
        <v>3.3274111208308508</v>
      </c>
      <c r="G842" s="8" cm="1">
        <f t="array" aca="1" ref="G842" ca="1">SUM(IF(ISERROR(FIND($A$4:$F$4,G$4)),0,$A842:$F842))</f>
        <v>8.4929766917159508</v>
      </c>
      <c r="H842" s="8" cm="1">
        <f t="array" aca="1" ref="H842" ca="1">SUM(IF(ISERROR(FIND($A$4:$F$4,H$4)),0,$A842:$F842))</f>
        <v>10.648845280740421</v>
      </c>
      <c r="I842" s="8" cm="1">
        <f t="array" aca="1" ref="I842" ca="1">SUM(IF(ISERROR(FIND($A$4:$F$4,I$4)),0,$A842:$F842))</f>
        <v>9.2119524335402243</v>
      </c>
      <c r="J842" s="8">
        <f t="shared" ca="1" si="110"/>
        <v>10.648845280740421</v>
      </c>
      <c r="K842" s="8" t="str">
        <f t="shared" ca="1" si="111"/>
        <v>ADF</v>
      </c>
      <c r="L842" s="8">
        <f ca="1">SMALL($J$5:$J$1004,ROWS($J$5:J842))</f>
        <v>13.019845507160314</v>
      </c>
      <c r="M842" s="10">
        <f ca="1">ROWS($J$5:J842)/COUNT($J$5:$J$1004)</f>
        <v>0.83799999999999997</v>
      </c>
      <c r="N842" s="10"/>
      <c r="O842" s="8" t="str">
        <f t="shared" ca="1" si="112"/>
        <v xml:space="preserve"> </v>
      </c>
      <c r="P842" s="8">
        <f t="shared" ca="1" si="112"/>
        <v>1</v>
      </c>
      <c r="Q842" s="8" t="str">
        <f t="shared" ca="1" si="112"/>
        <v xml:space="preserve"> </v>
      </c>
      <c r="S842" s="8">
        <f t="shared" ca="1" si="109"/>
        <v>1</v>
      </c>
      <c r="T842" s="8" t="str">
        <f t="shared" ca="1" si="109"/>
        <v/>
      </c>
      <c r="U842" s="8" t="str">
        <f t="shared" ca="1" si="109"/>
        <v/>
      </c>
      <c r="V842" s="8">
        <f t="shared" ca="1" si="109"/>
        <v>1</v>
      </c>
      <c r="W842" s="8" t="str">
        <f t="shared" ca="1" si="109"/>
        <v/>
      </c>
      <c r="X842" s="8">
        <f t="shared" ca="1" si="109"/>
        <v>1</v>
      </c>
    </row>
    <row r="843" spans="1:24" hidden="1" x14ac:dyDescent="0.25">
      <c r="A843" s="57">
        <f t="shared" ca="1" si="106"/>
        <v>3.4131513912040203</v>
      </c>
      <c r="B843" s="57">
        <f t="shared" ca="1" si="107"/>
        <v>3.1900842445953286</v>
      </c>
      <c r="C843" s="57">
        <f t="shared" ca="1" si="107"/>
        <v>6.6225139475169641</v>
      </c>
      <c r="D843" s="57">
        <f t="shared" ca="1" si="107"/>
        <v>2.9153905227570611</v>
      </c>
      <c r="E843" s="57">
        <f t="shared" ca="1" si="107"/>
        <v>2.7190776417969276</v>
      </c>
      <c r="F843" s="57">
        <f t="shared" ca="1" si="107"/>
        <v>3.4279622569779562</v>
      </c>
      <c r="G843" s="8" cm="1">
        <f t="array" aca="1" ref="G843" ca="1">SUM(IF(ISERROR(FIND($A$4:$F$4,G$4)),0,$A843:$F843))</f>
        <v>10.035665338720985</v>
      </c>
      <c r="H843" s="8" cm="1">
        <f t="array" aca="1" ref="H843" ca="1">SUM(IF(ISERROR(FIND($A$4:$F$4,H$4)),0,$A843:$F843))</f>
        <v>9.7565041709390385</v>
      </c>
      <c r="I843" s="8" cm="1">
        <f t="array" aca="1" ref="I843" ca="1">SUM(IF(ISERROR(FIND($A$4:$F$4,I$4)),0,$A843:$F843))</f>
        <v>9.3371241433702128</v>
      </c>
      <c r="J843" s="8">
        <f t="shared" ca="1" si="110"/>
        <v>10.035665338720985</v>
      </c>
      <c r="K843" s="8" t="str">
        <f t="shared" ca="1" si="111"/>
        <v>AC</v>
      </c>
      <c r="L843" s="8">
        <f ca="1">SMALL($J$5:$J$1004,ROWS($J$5:J843))</f>
        <v>13.020288772092492</v>
      </c>
      <c r="M843" s="10">
        <f ca="1">ROWS($J$5:J843)/COUNT($J$5:$J$1004)</f>
        <v>0.83899999999999997</v>
      </c>
      <c r="N843" s="10"/>
      <c r="O843" s="8">
        <f t="shared" ca="1" si="112"/>
        <v>1</v>
      </c>
      <c r="P843" s="8" t="str">
        <f t="shared" ca="1" si="112"/>
        <v xml:space="preserve"> </v>
      </c>
      <c r="Q843" s="8" t="str">
        <f t="shared" ca="1" si="112"/>
        <v xml:space="preserve"> </v>
      </c>
      <c r="S843" s="8">
        <f t="shared" ca="1" si="109"/>
        <v>1</v>
      </c>
      <c r="T843" s="8" t="str">
        <f t="shared" ca="1" si="109"/>
        <v/>
      </c>
      <c r="U843" s="8">
        <f t="shared" ca="1" si="109"/>
        <v>1</v>
      </c>
      <c r="V843" s="8" t="str">
        <f t="shared" ca="1" si="109"/>
        <v/>
      </c>
      <c r="W843" s="8" t="str">
        <f t="shared" ca="1" si="109"/>
        <v/>
      </c>
      <c r="X843" s="8" t="str">
        <f t="shared" ca="1" si="109"/>
        <v/>
      </c>
    </row>
    <row r="844" spans="1:24" hidden="1" x14ac:dyDescent="0.25">
      <c r="A844" s="57">
        <f t="shared" ca="1" si="106"/>
        <v>5.5848193861002011</v>
      </c>
      <c r="B844" s="57">
        <f t="shared" ca="1" si="107"/>
        <v>2.4005522308515377</v>
      </c>
      <c r="C844" s="57">
        <f t="shared" ca="1" si="107"/>
        <v>7.0544991055571824</v>
      </c>
      <c r="D844" s="57">
        <f t="shared" ca="1" si="107"/>
        <v>4.1134230534168674</v>
      </c>
      <c r="E844" s="57">
        <f t="shared" ca="1" si="107"/>
        <v>1.0142274158731901</v>
      </c>
      <c r="F844" s="57">
        <f t="shared" ca="1" si="107"/>
        <v>3.7864200877495735</v>
      </c>
      <c r="G844" s="8" cm="1">
        <f t="array" aca="1" ref="G844" ca="1">SUM(IF(ISERROR(FIND($A$4:$F$4,G$4)),0,$A844:$F844))</f>
        <v>12.639318491657384</v>
      </c>
      <c r="H844" s="8" cm="1">
        <f t="array" aca="1" ref="H844" ca="1">SUM(IF(ISERROR(FIND($A$4:$F$4,H$4)),0,$A844:$F844))</f>
        <v>13.484662527266643</v>
      </c>
      <c r="I844" s="8" cm="1">
        <f t="array" aca="1" ref="I844" ca="1">SUM(IF(ISERROR(FIND($A$4:$F$4,I$4)),0,$A844:$F844))</f>
        <v>7.2011997344743008</v>
      </c>
      <c r="J844" s="8">
        <f t="shared" ca="1" si="110"/>
        <v>13.484662527266643</v>
      </c>
      <c r="K844" s="8" t="str">
        <f t="shared" ca="1" si="111"/>
        <v>ADF</v>
      </c>
      <c r="L844" s="8">
        <f ca="1">SMALL($J$5:$J$1004,ROWS($J$5:J844))</f>
        <v>13.022372056440094</v>
      </c>
      <c r="M844" s="10">
        <f ca="1">ROWS($J$5:J844)/COUNT($J$5:$J$1004)</f>
        <v>0.84</v>
      </c>
      <c r="N844" s="10"/>
      <c r="O844" s="8" t="str">
        <f t="shared" ca="1" si="112"/>
        <v xml:space="preserve"> </v>
      </c>
      <c r="P844" s="8">
        <f t="shared" ca="1" si="112"/>
        <v>1</v>
      </c>
      <c r="Q844" s="8" t="str">
        <f t="shared" ca="1" si="112"/>
        <v xml:space="preserve"> </v>
      </c>
      <c r="S844" s="8">
        <f t="shared" ca="1" si="109"/>
        <v>1</v>
      </c>
      <c r="T844" s="8" t="str">
        <f t="shared" ca="1" si="109"/>
        <v/>
      </c>
      <c r="U844" s="8" t="str">
        <f t="shared" ca="1" si="109"/>
        <v/>
      </c>
      <c r="V844" s="8">
        <f t="shared" ca="1" si="109"/>
        <v>1</v>
      </c>
      <c r="W844" s="8" t="str">
        <f t="shared" ca="1" si="109"/>
        <v/>
      </c>
      <c r="X844" s="8">
        <f t="shared" ca="1" si="109"/>
        <v>1</v>
      </c>
    </row>
    <row r="845" spans="1:24" hidden="1" x14ac:dyDescent="0.25">
      <c r="A845" s="57">
        <f t="shared" ca="1" si="106"/>
        <v>5.4240424241244698</v>
      </c>
      <c r="B845" s="57">
        <f t="shared" ca="1" si="107"/>
        <v>1.274885122726702</v>
      </c>
      <c r="C845" s="57">
        <f t="shared" ca="1" si="107"/>
        <v>7.2719206807719665</v>
      </c>
      <c r="D845" s="57">
        <f t="shared" ca="1" si="107"/>
        <v>2.197351731833864</v>
      </c>
      <c r="E845" s="57">
        <f t="shared" ca="1" si="107"/>
        <v>2.7392561212604276</v>
      </c>
      <c r="F845" s="57">
        <f t="shared" ca="1" si="107"/>
        <v>3.0416438089391549</v>
      </c>
      <c r="G845" s="8" cm="1">
        <f t="array" aca="1" ref="G845" ca="1">SUM(IF(ISERROR(FIND($A$4:$F$4,G$4)),0,$A845:$F845))</f>
        <v>12.695963104896435</v>
      </c>
      <c r="H845" s="8" cm="1">
        <f t="array" aca="1" ref="H845" ca="1">SUM(IF(ISERROR(FIND($A$4:$F$4,H$4)),0,$A845:$F845))</f>
        <v>10.663037964897489</v>
      </c>
      <c r="I845" s="8" cm="1">
        <f t="array" aca="1" ref="I845" ca="1">SUM(IF(ISERROR(FIND($A$4:$F$4,I$4)),0,$A845:$F845))</f>
        <v>7.055785052926284</v>
      </c>
      <c r="J845" s="8">
        <f t="shared" ca="1" si="110"/>
        <v>12.695963104896435</v>
      </c>
      <c r="K845" s="8" t="str">
        <f t="shared" ca="1" si="111"/>
        <v>AC</v>
      </c>
      <c r="L845" s="8">
        <f ca="1">SMALL($J$5:$J$1004,ROWS($J$5:J845))</f>
        <v>13.023538432103958</v>
      </c>
      <c r="M845" s="10">
        <f ca="1">ROWS($J$5:J845)/COUNT($J$5:$J$1004)</f>
        <v>0.84099999999999997</v>
      </c>
      <c r="N845" s="10"/>
      <c r="O845" s="8">
        <f t="shared" ca="1" si="112"/>
        <v>1</v>
      </c>
      <c r="P845" s="8" t="str">
        <f t="shared" ca="1" si="112"/>
        <v xml:space="preserve"> </v>
      </c>
      <c r="Q845" s="8" t="str">
        <f t="shared" ca="1" si="112"/>
        <v xml:space="preserve"> </v>
      </c>
      <c r="S845" s="8">
        <f t="shared" ca="1" si="109"/>
        <v>1</v>
      </c>
      <c r="T845" s="8" t="str">
        <f t="shared" ca="1" si="109"/>
        <v/>
      </c>
      <c r="U845" s="8">
        <f t="shared" ca="1" si="109"/>
        <v>1</v>
      </c>
      <c r="V845" s="8" t="str">
        <f t="shared" ca="1" si="109"/>
        <v/>
      </c>
      <c r="W845" s="8" t="str">
        <f t="shared" ca="1" si="109"/>
        <v/>
      </c>
      <c r="X845" s="8" t="str">
        <f t="shared" ca="1" si="109"/>
        <v/>
      </c>
    </row>
    <row r="846" spans="1:24" hidden="1" x14ac:dyDescent="0.25">
      <c r="A846" s="57">
        <f t="shared" ca="1" si="106"/>
        <v>4.8551873540949462</v>
      </c>
      <c r="B846" s="57">
        <f t="shared" ca="1" si="107"/>
        <v>2.3556603176287094</v>
      </c>
      <c r="C846" s="57">
        <f t="shared" ca="1" si="107"/>
        <v>7.0482645814674907</v>
      </c>
      <c r="D846" s="57">
        <f t="shared" ca="1" si="107"/>
        <v>4.5404307184386834</v>
      </c>
      <c r="E846" s="57">
        <f t="shared" ca="1" si="107"/>
        <v>2.6991777468341716</v>
      </c>
      <c r="F846" s="57">
        <f t="shared" ca="1" si="107"/>
        <v>2.2843945383812372</v>
      </c>
      <c r="G846" s="8" cm="1">
        <f t="array" aca="1" ref="G846" ca="1">SUM(IF(ISERROR(FIND($A$4:$F$4,G$4)),0,$A846:$F846))</f>
        <v>11.903451935562437</v>
      </c>
      <c r="H846" s="8" cm="1">
        <f t="array" aca="1" ref="H846" ca="1">SUM(IF(ISERROR(FIND($A$4:$F$4,H$4)),0,$A846:$F846))</f>
        <v>11.680012610914867</v>
      </c>
      <c r="I846" s="8" cm="1">
        <f t="array" aca="1" ref="I846" ca="1">SUM(IF(ISERROR(FIND($A$4:$F$4,I$4)),0,$A846:$F846))</f>
        <v>7.3392326028441186</v>
      </c>
      <c r="J846" s="8">
        <f t="shared" ca="1" si="110"/>
        <v>11.903451935562437</v>
      </c>
      <c r="K846" s="8" t="str">
        <f t="shared" ca="1" si="111"/>
        <v>AC</v>
      </c>
      <c r="L846" s="8">
        <f ca="1">SMALL($J$5:$J$1004,ROWS($J$5:J846))</f>
        <v>13.030568690439061</v>
      </c>
      <c r="M846" s="10">
        <f ca="1">ROWS($J$5:J846)/COUNT($J$5:$J$1004)</f>
        <v>0.84199999999999997</v>
      </c>
      <c r="N846" s="10"/>
      <c r="O846" s="8">
        <f t="shared" ca="1" si="112"/>
        <v>1</v>
      </c>
      <c r="P846" s="8" t="str">
        <f t="shared" ca="1" si="112"/>
        <v xml:space="preserve"> </v>
      </c>
      <c r="Q846" s="8" t="str">
        <f t="shared" ca="1" si="112"/>
        <v xml:space="preserve"> </v>
      </c>
      <c r="S846" s="8">
        <f t="shared" ca="1" si="109"/>
        <v>1</v>
      </c>
      <c r="T846" s="8" t="str">
        <f t="shared" ca="1" si="109"/>
        <v/>
      </c>
      <c r="U846" s="8">
        <f t="shared" ca="1" si="109"/>
        <v>1</v>
      </c>
      <c r="V846" s="8" t="str">
        <f t="shared" ca="1" si="109"/>
        <v/>
      </c>
      <c r="W846" s="8" t="str">
        <f t="shared" ca="1" si="109"/>
        <v/>
      </c>
      <c r="X846" s="8" t="str">
        <f t="shared" ca="1" si="109"/>
        <v/>
      </c>
    </row>
    <row r="847" spans="1:24" hidden="1" x14ac:dyDescent="0.25">
      <c r="A847" s="57">
        <f t="shared" ca="1" si="106"/>
        <v>3.8282608185431024</v>
      </c>
      <c r="B847" s="57">
        <f t="shared" ca="1" si="107"/>
        <v>1.0744516506236224</v>
      </c>
      <c r="C847" s="57">
        <f t="shared" ca="1" si="107"/>
        <v>4.556416430836812</v>
      </c>
      <c r="D847" s="57">
        <f t="shared" ca="1" si="107"/>
        <v>5.070405913736364</v>
      </c>
      <c r="E847" s="57">
        <f t="shared" ca="1" si="107"/>
        <v>1.1851136399629276</v>
      </c>
      <c r="F847" s="57">
        <f t="shared" ca="1" si="107"/>
        <v>2.3476308679715436</v>
      </c>
      <c r="G847" s="8" cm="1">
        <f t="array" aca="1" ref="G847" ca="1">SUM(IF(ISERROR(FIND($A$4:$F$4,G$4)),0,$A847:$F847))</f>
        <v>8.384677249379914</v>
      </c>
      <c r="H847" s="8" cm="1">
        <f t="array" aca="1" ref="H847" ca="1">SUM(IF(ISERROR(FIND($A$4:$F$4,H$4)),0,$A847:$F847))</f>
        <v>11.24629760025101</v>
      </c>
      <c r="I847" s="8" cm="1">
        <f t="array" aca="1" ref="I847" ca="1">SUM(IF(ISERROR(FIND($A$4:$F$4,I$4)),0,$A847:$F847))</f>
        <v>4.6071961585580929</v>
      </c>
      <c r="J847" s="8">
        <f t="shared" ca="1" si="110"/>
        <v>11.24629760025101</v>
      </c>
      <c r="K847" s="8" t="str">
        <f t="shared" ca="1" si="111"/>
        <v>ADF</v>
      </c>
      <c r="L847" s="8">
        <f ca="1">SMALL($J$5:$J$1004,ROWS($J$5:J847))</f>
        <v>13.033272180445408</v>
      </c>
      <c r="M847" s="10">
        <f ca="1">ROWS($J$5:J847)/COUNT($J$5:$J$1004)</f>
        <v>0.84299999999999997</v>
      </c>
      <c r="N847" s="10"/>
      <c r="O847" s="8" t="str">
        <f t="shared" ca="1" si="112"/>
        <v xml:space="preserve"> </v>
      </c>
      <c r="P847" s="8">
        <f t="shared" ca="1" si="112"/>
        <v>1</v>
      </c>
      <c r="Q847" s="8" t="str">
        <f t="shared" ca="1" si="112"/>
        <v xml:space="preserve"> </v>
      </c>
      <c r="S847" s="8">
        <f t="shared" ca="1" si="109"/>
        <v>1</v>
      </c>
      <c r="T847" s="8" t="str">
        <f t="shared" ca="1" si="109"/>
        <v/>
      </c>
      <c r="U847" s="8" t="str">
        <f t="shared" ca="1" si="109"/>
        <v/>
      </c>
      <c r="V847" s="8">
        <f t="shared" ca="1" si="109"/>
        <v>1</v>
      </c>
      <c r="W847" s="8" t="str">
        <f t="shared" ca="1" si="109"/>
        <v/>
      </c>
      <c r="X847" s="8">
        <f t="shared" ca="1" si="109"/>
        <v>1</v>
      </c>
    </row>
    <row r="848" spans="1:24" hidden="1" x14ac:dyDescent="0.25">
      <c r="A848" s="57">
        <f t="shared" ca="1" si="106"/>
        <v>5.3210290861998812</v>
      </c>
      <c r="B848" s="57">
        <f t="shared" ca="1" si="107"/>
        <v>2.4160157656401413</v>
      </c>
      <c r="C848" s="57">
        <f t="shared" ca="1" si="107"/>
        <v>7.2144992151817533</v>
      </c>
      <c r="D848" s="57">
        <f t="shared" ca="1" si="107"/>
        <v>3.1800980317112599</v>
      </c>
      <c r="E848" s="57">
        <f t="shared" ca="1" si="107"/>
        <v>1.4051112373670673</v>
      </c>
      <c r="F848" s="57">
        <f t="shared" ca="1" si="107"/>
        <v>2.0208589487443205</v>
      </c>
      <c r="G848" s="8" cm="1">
        <f t="array" aca="1" ref="G848" ca="1">SUM(IF(ISERROR(FIND($A$4:$F$4,G$4)),0,$A848:$F848))</f>
        <v>12.535528301381635</v>
      </c>
      <c r="H848" s="8" cm="1">
        <f t="array" aca="1" ref="H848" ca="1">SUM(IF(ISERROR(FIND($A$4:$F$4,H$4)),0,$A848:$F848))</f>
        <v>10.521986066655462</v>
      </c>
      <c r="I848" s="8" cm="1">
        <f t="array" aca="1" ref="I848" ca="1">SUM(IF(ISERROR(FIND($A$4:$F$4,I$4)),0,$A848:$F848))</f>
        <v>5.8419859517515285</v>
      </c>
      <c r="J848" s="8">
        <f t="shared" ca="1" si="110"/>
        <v>12.535528301381635</v>
      </c>
      <c r="K848" s="8" t="str">
        <f t="shared" ca="1" si="111"/>
        <v>AC</v>
      </c>
      <c r="L848" s="8">
        <f ca="1">SMALL($J$5:$J$1004,ROWS($J$5:J848))</f>
        <v>13.035742591807109</v>
      </c>
      <c r="M848" s="10">
        <f ca="1">ROWS($J$5:J848)/COUNT($J$5:$J$1004)</f>
        <v>0.84399999999999997</v>
      </c>
      <c r="N848" s="10"/>
      <c r="O848" s="8">
        <f t="shared" ca="1" si="112"/>
        <v>1</v>
      </c>
      <c r="P848" s="8" t="str">
        <f t="shared" ca="1" si="112"/>
        <v xml:space="preserve"> </v>
      </c>
      <c r="Q848" s="8" t="str">
        <f t="shared" ca="1" si="112"/>
        <v xml:space="preserve"> </v>
      </c>
      <c r="S848" s="8">
        <f t="shared" ca="1" si="109"/>
        <v>1</v>
      </c>
      <c r="T848" s="8" t="str">
        <f t="shared" ca="1" si="109"/>
        <v/>
      </c>
      <c r="U848" s="8">
        <f t="shared" ca="1" si="109"/>
        <v>1</v>
      </c>
      <c r="V848" s="8" t="str">
        <f t="shared" ca="1" si="109"/>
        <v/>
      </c>
      <c r="W848" s="8" t="str">
        <f t="shared" ca="1" si="109"/>
        <v/>
      </c>
      <c r="X848" s="8" t="str">
        <f t="shared" ca="1" si="109"/>
        <v/>
      </c>
    </row>
    <row r="849" spans="1:24" hidden="1" x14ac:dyDescent="0.25">
      <c r="A849" s="57">
        <f t="shared" ca="1" si="106"/>
        <v>3.9967035554563148</v>
      </c>
      <c r="B849" s="57">
        <f t="shared" ca="1" si="107"/>
        <v>2.6775404170289221</v>
      </c>
      <c r="C849" s="57">
        <f t="shared" ca="1" si="107"/>
        <v>4.5588984867318585</v>
      </c>
      <c r="D849" s="57">
        <f t="shared" ca="1" si="107"/>
        <v>3.744437473091768</v>
      </c>
      <c r="E849" s="57">
        <f t="shared" ca="1" si="107"/>
        <v>2.066899565061739</v>
      </c>
      <c r="F849" s="57">
        <f t="shared" ca="1" si="107"/>
        <v>3.5961299050148465</v>
      </c>
      <c r="G849" s="8" cm="1">
        <f t="array" aca="1" ref="G849" ca="1">SUM(IF(ISERROR(FIND($A$4:$F$4,G$4)),0,$A849:$F849))</f>
        <v>8.5556020421881733</v>
      </c>
      <c r="H849" s="8" cm="1">
        <f t="array" aca="1" ref="H849" ca="1">SUM(IF(ISERROR(FIND($A$4:$F$4,H$4)),0,$A849:$F849))</f>
        <v>11.33727093356293</v>
      </c>
      <c r="I849" s="8" cm="1">
        <f t="array" aca="1" ref="I849" ca="1">SUM(IF(ISERROR(FIND($A$4:$F$4,I$4)),0,$A849:$F849))</f>
        <v>8.3405698871055076</v>
      </c>
      <c r="J849" s="8">
        <f t="shared" ca="1" si="110"/>
        <v>11.33727093356293</v>
      </c>
      <c r="K849" s="8" t="str">
        <f t="shared" ca="1" si="111"/>
        <v>ADF</v>
      </c>
      <c r="L849" s="8">
        <f ca="1">SMALL($J$5:$J$1004,ROWS($J$5:J849))</f>
        <v>13.037679340018915</v>
      </c>
      <c r="M849" s="10">
        <f ca="1">ROWS($J$5:J849)/COUNT($J$5:$J$1004)</f>
        <v>0.84499999999999997</v>
      </c>
      <c r="N849" s="10"/>
      <c r="O849" s="8" t="str">
        <f t="shared" ca="1" si="112"/>
        <v xml:space="preserve"> </v>
      </c>
      <c r="P849" s="8">
        <f t="shared" ca="1" si="112"/>
        <v>1</v>
      </c>
      <c r="Q849" s="8" t="str">
        <f t="shared" ca="1" si="112"/>
        <v xml:space="preserve"> </v>
      </c>
      <c r="S849" s="8">
        <f t="shared" ca="1" si="109"/>
        <v>1</v>
      </c>
      <c r="T849" s="8" t="str">
        <f t="shared" ca="1" si="109"/>
        <v/>
      </c>
      <c r="U849" s="8" t="str">
        <f t="shared" ca="1" si="109"/>
        <v/>
      </c>
      <c r="V849" s="8">
        <f t="shared" ca="1" si="109"/>
        <v>1</v>
      </c>
      <c r="W849" s="8" t="str">
        <f t="shared" ca="1" si="109"/>
        <v/>
      </c>
      <c r="X849" s="8">
        <f t="shared" ca="1" si="109"/>
        <v>1</v>
      </c>
    </row>
    <row r="850" spans="1:24" hidden="1" x14ac:dyDescent="0.25">
      <c r="A850" s="57">
        <f t="shared" ca="1" si="106"/>
        <v>5.6904587954229342</v>
      </c>
      <c r="B850" s="57">
        <f t="shared" ca="1" si="107"/>
        <v>1.24091250927528</v>
      </c>
      <c r="C850" s="57">
        <f t="shared" ca="1" si="107"/>
        <v>7.7539678352186439</v>
      </c>
      <c r="D850" s="57">
        <f t="shared" ca="1" si="107"/>
        <v>2.7385825141752242</v>
      </c>
      <c r="E850" s="57">
        <f t="shared" ca="1" si="107"/>
        <v>1.9838077712597324</v>
      </c>
      <c r="F850" s="57">
        <f t="shared" ca="1" si="107"/>
        <v>3.1516196306647766</v>
      </c>
      <c r="G850" s="8" cm="1">
        <f t="array" aca="1" ref="G850" ca="1">SUM(IF(ISERROR(FIND($A$4:$F$4,G$4)),0,$A850:$F850))</f>
        <v>13.444426630641578</v>
      </c>
      <c r="H850" s="8" cm="1">
        <f t="array" aca="1" ref="H850" ca="1">SUM(IF(ISERROR(FIND($A$4:$F$4,H$4)),0,$A850:$F850))</f>
        <v>11.580660940262934</v>
      </c>
      <c r="I850" s="8" cm="1">
        <f t="array" aca="1" ref="I850" ca="1">SUM(IF(ISERROR(FIND($A$4:$F$4,I$4)),0,$A850:$F850))</f>
        <v>6.3763399111997892</v>
      </c>
      <c r="J850" s="8">
        <f t="shared" ca="1" si="110"/>
        <v>13.444426630641578</v>
      </c>
      <c r="K850" s="8" t="str">
        <f t="shared" ca="1" si="111"/>
        <v>AC</v>
      </c>
      <c r="L850" s="8">
        <f ca="1">SMALL($J$5:$J$1004,ROWS($J$5:J850))</f>
        <v>13.041757966359826</v>
      </c>
      <c r="M850" s="10">
        <f ca="1">ROWS($J$5:J850)/COUNT($J$5:$J$1004)</f>
        <v>0.84599999999999997</v>
      </c>
      <c r="N850" s="10"/>
      <c r="O850" s="8">
        <f t="shared" ca="1" si="112"/>
        <v>1</v>
      </c>
      <c r="P850" s="8" t="str">
        <f t="shared" ca="1" si="112"/>
        <v xml:space="preserve"> </v>
      </c>
      <c r="Q850" s="8" t="str">
        <f t="shared" ca="1" si="112"/>
        <v xml:space="preserve"> </v>
      </c>
      <c r="S850" s="8">
        <f t="shared" ca="1" si="109"/>
        <v>1</v>
      </c>
      <c r="T850" s="8" t="str">
        <f t="shared" ca="1" si="109"/>
        <v/>
      </c>
      <c r="U850" s="8">
        <f t="shared" ca="1" si="109"/>
        <v>1</v>
      </c>
      <c r="V850" s="8" t="str">
        <f t="shared" ca="1" si="109"/>
        <v/>
      </c>
      <c r="W850" s="8" t="str">
        <f t="shared" ca="1" si="109"/>
        <v/>
      </c>
      <c r="X850" s="8" t="str">
        <f t="shared" ca="1" si="109"/>
        <v/>
      </c>
    </row>
    <row r="851" spans="1:24" hidden="1" x14ac:dyDescent="0.25">
      <c r="A851" s="57">
        <f t="shared" ca="1" si="106"/>
        <v>3.3308829774100346</v>
      </c>
      <c r="B851" s="57">
        <f t="shared" ca="1" si="107"/>
        <v>3.5373948261030876</v>
      </c>
      <c r="C851" s="57">
        <f t="shared" ca="1" si="107"/>
        <v>6.5320343011277915</v>
      </c>
      <c r="D851" s="57">
        <f t="shared" ca="1" si="107"/>
        <v>4.4845983819426536</v>
      </c>
      <c r="E851" s="57">
        <f t="shared" ca="1" si="107"/>
        <v>2.6993049258456008</v>
      </c>
      <c r="F851" s="57">
        <f t="shared" ca="1" si="107"/>
        <v>2.5887873120369642</v>
      </c>
      <c r="G851" s="8" cm="1">
        <f t="array" aca="1" ref="G851" ca="1">SUM(IF(ISERROR(FIND($A$4:$F$4,G$4)),0,$A851:$F851))</f>
        <v>9.8629172785378252</v>
      </c>
      <c r="H851" s="8" cm="1">
        <f t="array" aca="1" ref="H851" ca="1">SUM(IF(ISERROR(FIND($A$4:$F$4,H$4)),0,$A851:$F851))</f>
        <v>10.404268671389652</v>
      </c>
      <c r="I851" s="8" cm="1">
        <f t="array" aca="1" ref="I851" ca="1">SUM(IF(ISERROR(FIND($A$4:$F$4,I$4)),0,$A851:$F851))</f>
        <v>8.8254870639856513</v>
      </c>
      <c r="J851" s="8">
        <f t="shared" ca="1" si="110"/>
        <v>10.404268671389652</v>
      </c>
      <c r="K851" s="8" t="str">
        <f t="shared" ca="1" si="111"/>
        <v>ADF</v>
      </c>
      <c r="L851" s="8">
        <f ca="1">SMALL($J$5:$J$1004,ROWS($J$5:J851))</f>
        <v>13.063280936584755</v>
      </c>
      <c r="M851" s="10">
        <f ca="1">ROWS($J$5:J851)/COUNT($J$5:$J$1004)</f>
        <v>0.84699999999999998</v>
      </c>
      <c r="N851" s="10"/>
      <c r="O851" s="8" t="str">
        <f t="shared" ca="1" si="112"/>
        <v xml:space="preserve"> </v>
      </c>
      <c r="P851" s="8">
        <f t="shared" ca="1" si="112"/>
        <v>1</v>
      </c>
      <c r="Q851" s="8" t="str">
        <f t="shared" ca="1" si="112"/>
        <v xml:space="preserve"> </v>
      </c>
      <c r="S851" s="8">
        <f t="shared" ca="1" si="109"/>
        <v>1</v>
      </c>
      <c r="T851" s="8" t="str">
        <f t="shared" ca="1" si="109"/>
        <v/>
      </c>
      <c r="U851" s="8" t="str">
        <f t="shared" ca="1" si="109"/>
        <v/>
      </c>
      <c r="V851" s="8">
        <f t="shared" ca="1" si="109"/>
        <v>1</v>
      </c>
      <c r="W851" s="8" t="str">
        <f t="shared" ca="1" si="109"/>
        <v/>
      </c>
      <c r="X851" s="8">
        <f t="shared" ca="1" si="109"/>
        <v>1</v>
      </c>
    </row>
    <row r="852" spans="1:24" hidden="1" x14ac:dyDescent="0.25">
      <c r="A852" s="57">
        <f t="shared" ca="1" si="106"/>
        <v>2.3401304523493263</v>
      </c>
      <c r="B852" s="57">
        <f t="shared" ca="1" si="107"/>
        <v>2.2758919068516175</v>
      </c>
      <c r="C852" s="57">
        <f t="shared" ca="1" si="107"/>
        <v>7.3843508311731263</v>
      </c>
      <c r="D852" s="57">
        <f t="shared" ca="1" si="107"/>
        <v>4.2197758953598683</v>
      </c>
      <c r="E852" s="57">
        <f t="shared" ca="1" si="107"/>
        <v>1.7289895012116234</v>
      </c>
      <c r="F852" s="57">
        <f t="shared" ca="1" si="107"/>
        <v>3.4917309708724984</v>
      </c>
      <c r="G852" s="8" cm="1">
        <f t="array" aca="1" ref="G852" ca="1">SUM(IF(ISERROR(FIND($A$4:$F$4,G$4)),0,$A852:$F852))</f>
        <v>9.7244812835224526</v>
      </c>
      <c r="H852" s="8" cm="1">
        <f t="array" aca="1" ref="H852" ca="1">SUM(IF(ISERROR(FIND($A$4:$F$4,H$4)),0,$A852:$F852))</f>
        <v>10.051637318581694</v>
      </c>
      <c r="I852" s="8" cm="1">
        <f t="array" aca="1" ref="I852" ca="1">SUM(IF(ISERROR(FIND($A$4:$F$4,I$4)),0,$A852:$F852))</f>
        <v>7.4966123789357395</v>
      </c>
      <c r="J852" s="8">
        <f t="shared" ca="1" si="110"/>
        <v>10.051637318581694</v>
      </c>
      <c r="K852" s="8" t="str">
        <f t="shared" ca="1" si="111"/>
        <v>ADF</v>
      </c>
      <c r="L852" s="8">
        <f ca="1">SMALL($J$5:$J$1004,ROWS($J$5:J852))</f>
        <v>13.067099669380646</v>
      </c>
      <c r="M852" s="10">
        <f ca="1">ROWS($J$5:J852)/COUNT($J$5:$J$1004)</f>
        <v>0.84799999999999998</v>
      </c>
      <c r="N852" s="10"/>
      <c r="O852" s="8" t="str">
        <f t="shared" ca="1" si="112"/>
        <v xml:space="preserve"> </v>
      </c>
      <c r="P852" s="8">
        <f t="shared" ca="1" si="112"/>
        <v>1</v>
      </c>
      <c r="Q852" s="8" t="str">
        <f t="shared" ca="1" si="112"/>
        <v xml:space="preserve"> </v>
      </c>
      <c r="S852" s="8">
        <f t="shared" ca="1" si="109"/>
        <v>1</v>
      </c>
      <c r="T852" s="8" t="str">
        <f t="shared" ca="1" si="109"/>
        <v/>
      </c>
      <c r="U852" s="8" t="str">
        <f t="shared" ca="1" si="109"/>
        <v/>
      </c>
      <c r="V852" s="8">
        <f t="shared" ca="1" si="109"/>
        <v>1</v>
      </c>
      <c r="W852" s="8" t="str">
        <f t="shared" ca="1" si="109"/>
        <v/>
      </c>
      <c r="X852" s="8">
        <f t="shared" ca="1" si="109"/>
        <v>1</v>
      </c>
    </row>
    <row r="853" spans="1:24" hidden="1" x14ac:dyDescent="0.25">
      <c r="A853" s="57">
        <f t="shared" ca="1" si="106"/>
        <v>2.1295841539687261</v>
      </c>
      <c r="B853" s="57">
        <f t="shared" ca="1" si="107"/>
        <v>3.1215006771463938</v>
      </c>
      <c r="C853" s="57">
        <f t="shared" ca="1" si="107"/>
        <v>6.0912333872740643</v>
      </c>
      <c r="D853" s="57">
        <f t="shared" ca="1" si="107"/>
        <v>4.6604437104589831</v>
      </c>
      <c r="E853" s="57">
        <f t="shared" ca="1" si="107"/>
        <v>1.0203875946415879</v>
      </c>
      <c r="F853" s="57">
        <f t="shared" ca="1" si="107"/>
        <v>3.0836695106475078</v>
      </c>
      <c r="G853" s="8" cm="1">
        <f t="array" aca="1" ref="G853" ca="1">SUM(IF(ISERROR(FIND($A$4:$F$4,G$4)),0,$A853:$F853))</f>
        <v>8.2208175412427913</v>
      </c>
      <c r="H853" s="8" cm="1">
        <f t="array" aca="1" ref="H853" ca="1">SUM(IF(ISERROR(FIND($A$4:$F$4,H$4)),0,$A853:$F853))</f>
        <v>9.8736973750752171</v>
      </c>
      <c r="I853" s="8" cm="1">
        <f t="array" aca="1" ref="I853" ca="1">SUM(IF(ISERROR(FIND($A$4:$F$4,I$4)),0,$A853:$F853))</f>
        <v>7.22555778243549</v>
      </c>
      <c r="J853" s="8">
        <f t="shared" ca="1" si="110"/>
        <v>9.8736973750752171</v>
      </c>
      <c r="K853" s="8" t="str">
        <f t="shared" ca="1" si="111"/>
        <v>ADF</v>
      </c>
      <c r="L853" s="8">
        <f ca="1">SMALL($J$5:$J$1004,ROWS($J$5:J853))</f>
        <v>13.079834238953737</v>
      </c>
      <c r="M853" s="10">
        <f ca="1">ROWS($J$5:J853)/COUNT($J$5:$J$1004)</f>
        <v>0.84899999999999998</v>
      </c>
      <c r="N853" s="10"/>
      <c r="O853" s="8" t="str">
        <f t="shared" ca="1" si="112"/>
        <v xml:space="preserve"> </v>
      </c>
      <c r="P853" s="8">
        <f t="shared" ca="1" si="112"/>
        <v>1</v>
      </c>
      <c r="Q853" s="8" t="str">
        <f t="shared" ca="1" si="112"/>
        <v xml:space="preserve"> </v>
      </c>
      <c r="S853" s="8">
        <f t="shared" ca="1" si="109"/>
        <v>1</v>
      </c>
      <c r="T853" s="8" t="str">
        <f t="shared" ca="1" si="109"/>
        <v/>
      </c>
      <c r="U853" s="8" t="str">
        <f t="shared" ca="1" si="109"/>
        <v/>
      </c>
      <c r="V853" s="8">
        <f t="shared" ca="1" si="109"/>
        <v>1</v>
      </c>
      <c r="W853" s="8" t="str">
        <f t="shared" ca="1" si="109"/>
        <v/>
      </c>
      <c r="X853" s="8">
        <f t="shared" ca="1" si="109"/>
        <v>1</v>
      </c>
    </row>
    <row r="854" spans="1:24" hidden="1" x14ac:dyDescent="0.25">
      <c r="A854" s="57">
        <f t="shared" ca="1" si="106"/>
        <v>5.4403622945016377</v>
      </c>
      <c r="B854" s="57">
        <f t="shared" ca="1" si="107"/>
        <v>1.1641110034720756</v>
      </c>
      <c r="C854" s="57">
        <f t="shared" ca="1" si="107"/>
        <v>6.9020932609982442</v>
      </c>
      <c r="D854" s="57">
        <f t="shared" ca="1" si="107"/>
        <v>3.1976205440275081</v>
      </c>
      <c r="E854" s="57">
        <f t="shared" ca="1" si="107"/>
        <v>2.0336089349457556</v>
      </c>
      <c r="F854" s="57">
        <f t="shared" ca="1" si="107"/>
        <v>3.3031040080701004</v>
      </c>
      <c r="G854" s="8" cm="1">
        <f t="array" aca="1" ref="G854" ca="1">SUM(IF(ISERROR(FIND($A$4:$F$4,G$4)),0,$A854:$F854))</f>
        <v>12.342455555499882</v>
      </c>
      <c r="H854" s="8" cm="1">
        <f t="array" aca="1" ref="H854" ca="1">SUM(IF(ISERROR(FIND($A$4:$F$4,H$4)),0,$A854:$F854))</f>
        <v>11.941086846599246</v>
      </c>
      <c r="I854" s="8" cm="1">
        <f t="array" aca="1" ref="I854" ca="1">SUM(IF(ISERROR(FIND($A$4:$F$4,I$4)),0,$A854:$F854))</f>
        <v>6.500823946487932</v>
      </c>
      <c r="J854" s="8">
        <f t="shared" ca="1" si="110"/>
        <v>12.342455555499882</v>
      </c>
      <c r="K854" s="8" t="str">
        <f t="shared" ca="1" si="111"/>
        <v>AC</v>
      </c>
      <c r="L854" s="8">
        <f ca="1">SMALL($J$5:$J$1004,ROWS($J$5:J854))</f>
        <v>13.096736652682477</v>
      </c>
      <c r="M854" s="10">
        <f ca="1">ROWS($J$5:J854)/COUNT($J$5:$J$1004)</f>
        <v>0.85</v>
      </c>
      <c r="N854" s="10"/>
      <c r="O854" s="8">
        <f t="shared" ca="1" si="112"/>
        <v>1</v>
      </c>
      <c r="P854" s="8" t="str">
        <f t="shared" ca="1" si="112"/>
        <v xml:space="preserve"> </v>
      </c>
      <c r="Q854" s="8" t="str">
        <f t="shared" ca="1" si="112"/>
        <v xml:space="preserve"> </v>
      </c>
      <c r="S854" s="8">
        <f t="shared" ca="1" si="109"/>
        <v>1</v>
      </c>
      <c r="T854" s="8" t="str">
        <f t="shared" ca="1" si="109"/>
        <v/>
      </c>
      <c r="U854" s="8">
        <f t="shared" ca="1" si="109"/>
        <v>1</v>
      </c>
      <c r="V854" s="8" t="str">
        <f t="shared" ca="1" si="109"/>
        <v/>
      </c>
      <c r="W854" s="8" t="str">
        <f t="shared" ca="1" si="109"/>
        <v/>
      </c>
      <c r="X854" s="8" t="str">
        <f t="shared" ca="1" si="109"/>
        <v/>
      </c>
    </row>
    <row r="855" spans="1:24" hidden="1" x14ac:dyDescent="0.25">
      <c r="A855" s="57">
        <f t="shared" ca="1" si="106"/>
        <v>2.3316248166942959</v>
      </c>
      <c r="B855" s="57">
        <f t="shared" ca="1" si="107"/>
        <v>3.2949508177239779</v>
      </c>
      <c r="C855" s="57">
        <f t="shared" ca="1" si="107"/>
        <v>5.9490976732965812</v>
      </c>
      <c r="D855" s="57">
        <f t="shared" ca="1" si="107"/>
        <v>3.0079578498767821</v>
      </c>
      <c r="E855" s="57">
        <f t="shared" ca="1" si="107"/>
        <v>1.0113345839653847</v>
      </c>
      <c r="F855" s="57">
        <f t="shared" ca="1" si="107"/>
        <v>3.555108452516305</v>
      </c>
      <c r="G855" s="8" cm="1">
        <f t="array" aca="1" ref="G855" ca="1">SUM(IF(ISERROR(FIND($A$4:$F$4,G$4)),0,$A855:$F855))</f>
        <v>8.2807224899908771</v>
      </c>
      <c r="H855" s="8" cm="1">
        <f t="array" aca="1" ref="H855" ca="1">SUM(IF(ISERROR(FIND($A$4:$F$4,H$4)),0,$A855:$F855))</f>
        <v>8.8946911190873834</v>
      </c>
      <c r="I855" s="8" cm="1">
        <f t="array" aca="1" ref="I855" ca="1">SUM(IF(ISERROR(FIND($A$4:$F$4,I$4)),0,$A855:$F855))</f>
        <v>7.8613938542056676</v>
      </c>
      <c r="J855" s="8">
        <f t="shared" ca="1" si="110"/>
        <v>8.8946911190873834</v>
      </c>
      <c r="K855" s="8" t="str">
        <f t="shared" ca="1" si="111"/>
        <v>ADF</v>
      </c>
      <c r="L855" s="8">
        <f ca="1">SMALL($J$5:$J$1004,ROWS($J$5:J855))</f>
        <v>13.103810836777518</v>
      </c>
      <c r="M855" s="10">
        <f ca="1">ROWS($J$5:J855)/COUNT($J$5:$J$1004)</f>
        <v>0.85099999999999998</v>
      </c>
      <c r="N855" s="10"/>
      <c r="O855" s="8" t="str">
        <f t="shared" ca="1" si="112"/>
        <v xml:space="preserve"> </v>
      </c>
      <c r="P855" s="8">
        <f t="shared" ca="1" si="112"/>
        <v>1</v>
      </c>
      <c r="Q855" s="8" t="str">
        <f t="shared" ca="1" si="112"/>
        <v xml:space="preserve"> </v>
      </c>
      <c r="S855" s="8">
        <f t="shared" ca="1" si="109"/>
        <v>1</v>
      </c>
      <c r="T855" s="8" t="str">
        <f t="shared" ca="1" si="109"/>
        <v/>
      </c>
      <c r="U855" s="8" t="str">
        <f t="shared" ca="1" si="109"/>
        <v/>
      </c>
      <c r="V855" s="8">
        <f t="shared" ca="1" si="109"/>
        <v>1</v>
      </c>
      <c r="W855" s="8" t="str">
        <f t="shared" ca="1" si="109"/>
        <v/>
      </c>
      <c r="X855" s="8">
        <f t="shared" ca="1" si="109"/>
        <v>1</v>
      </c>
    </row>
    <row r="856" spans="1:24" hidden="1" x14ac:dyDescent="0.25">
      <c r="A856" s="57">
        <f t="shared" ca="1" si="106"/>
        <v>3.7620709807080477</v>
      </c>
      <c r="B856" s="57">
        <f t="shared" ca="1" si="107"/>
        <v>1.9255109164351922</v>
      </c>
      <c r="C856" s="57">
        <f t="shared" ca="1" si="107"/>
        <v>7.8527295706225164</v>
      </c>
      <c r="D856" s="57">
        <f t="shared" ca="1" si="107"/>
        <v>3.815603799084927</v>
      </c>
      <c r="E856" s="57">
        <f t="shared" ca="1" si="107"/>
        <v>2.14281529416873</v>
      </c>
      <c r="F856" s="57">
        <f t="shared" ca="1" si="107"/>
        <v>2.8334787369540093</v>
      </c>
      <c r="G856" s="8" cm="1">
        <f t="array" aca="1" ref="G856" ca="1">SUM(IF(ISERROR(FIND($A$4:$F$4,G$4)),0,$A856:$F856))</f>
        <v>11.614800551330564</v>
      </c>
      <c r="H856" s="8" cm="1">
        <f t="array" aca="1" ref="H856" ca="1">SUM(IF(ISERROR(FIND($A$4:$F$4,H$4)),0,$A856:$F856))</f>
        <v>10.411153516746985</v>
      </c>
      <c r="I856" s="8" cm="1">
        <f t="array" aca="1" ref="I856" ca="1">SUM(IF(ISERROR(FIND($A$4:$F$4,I$4)),0,$A856:$F856))</f>
        <v>6.9018049475579319</v>
      </c>
      <c r="J856" s="8">
        <f t="shared" ca="1" si="110"/>
        <v>11.614800551330564</v>
      </c>
      <c r="K856" s="8" t="str">
        <f t="shared" ca="1" si="111"/>
        <v>AC</v>
      </c>
      <c r="L856" s="8">
        <f ca="1">SMALL($J$5:$J$1004,ROWS($J$5:J856))</f>
        <v>13.109609116529471</v>
      </c>
      <c r="M856" s="10">
        <f ca="1">ROWS($J$5:J856)/COUNT($J$5:$J$1004)</f>
        <v>0.85199999999999998</v>
      </c>
      <c r="N856" s="10"/>
      <c r="O856" s="8">
        <f t="shared" ca="1" si="112"/>
        <v>1</v>
      </c>
      <c r="P856" s="8" t="str">
        <f t="shared" ca="1" si="112"/>
        <v xml:space="preserve"> </v>
      </c>
      <c r="Q856" s="8" t="str">
        <f t="shared" ca="1" si="112"/>
        <v xml:space="preserve"> </v>
      </c>
      <c r="S856" s="8">
        <f t="shared" ca="1" si="109"/>
        <v>1</v>
      </c>
      <c r="T856" s="8" t="str">
        <f t="shared" ca="1" si="109"/>
        <v/>
      </c>
      <c r="U856" s="8">
        <f t="shared" ca="1" si="109"/>
        <v>1</v>
      </c>
      <c r="V856" s="8" t="str">
        <f t="shared" ca="1" si="109"/>
        <v/>
      </c>
      <c r="W856" s="8" t="str">
        <f t="shared" ca="1" si="109"/>
        <v/>
      </c>
      <c r="X856" s="8" t="str">
        <f t="shared" ca="1" si="109"/>
        <v/>
      </c>
    </row>
    <row r="857" spans="1:24" hidden="1" x14ac:dyDescent="0.25">
      <c r="A857" s="57">
        <f t="shared" ca="1" si="106"/>
        <v>3.1455938054955617</v>
      </c>
      <c r="B857" s="57">
        <f t="shared" ca="1" si="107"/>
        <v>4.2309530102786201</v>
      </c>
      <c r="C857" s="57">
        <f t="shared" ca="1" si="107"/>
        <v>6.1728684118355837</v>
      </c>
      <c r="D857" s="57">
        <f t="shared" ca="1" si="107"/>
        <v>5.4625525711520293</v>
      </c>
      <c r="E857" s="57">
        <f t="shared" ca="1" si="107"/>
        <v>1.0899782183571145</v>
      </c>
      <c r="F857" s="57">
        <f t="shared" ca="1" si="107"/>
        <v>3.5618733295155742</v>
      </c>
      <c r="G857" s="8" cm="1">
        <f t="array" aca="1" ref="G857" ca="1">SUM(IF(ISERROR(FIND($A$4:$F$4,G$4)),0,$A857:$F857))</f>
        <v>9.3184622173311453</v>
      </c>
      <c r="H857" s="8" cm="1">
        <f t="array" aca="1" ref="H857" ca="1">SUM(IF(ISERROR(FIND($A$4:$F$4,H$4)),0,$A857:$F857))</f>
        <v>12.170019706163165</v>
      </c>
      <c r="I857" s="8" cm="1">
        <f t="array" aca="1" ref="I857" ca="1">SUM(IF(ISERROR(FIND($A$4:$F$4,I$4)),0,$A857:$F857))</f>
        <v>8.8828045581513084</v>
      </c>
      <c r="J857" s="8">
        <f t="shared" ca="1" si="110"/>
        <v>12.170019706163165</v>
      </c>
      <c r="K857" s="8" t="str">
        <f t="shared" ca="1" si="111"/>
        <v>ADF</v>
      </c>
      <c r="L857" s="8">
        <f ca="1">SMALL($J$5:$J$1004,ROWS($J$5:J857))</f>
        <v>13.110699490843087</v>
      </c>
      <c r="M857" s="10">
        <f ca="1">ROWS($J$5:J857)/COUNT($J$5:$J$1004)</f>
        <v>0.85299999999999998</v>
      </c>
      <c r="N857" s="10"/>
      <c r="O857" s="8" t="str">
        <f t="shared" ca="1" si="112"/>
        <v xml:space="preserve"> </v>
      </c>
      <c r="P857" s="8">
        <f t="shared" ca="1" si="112"/>
        <v>1</v>
      </c>
      <c r="Q857" s="8" t="str">
        <f t="shared" ca="1" si="112"/>
        <v xml:space="preserve"> </v>
      </c>
      <c r="S857" s="8">
        <f t="shared" ca="1" si="109"/>
        <v>1</v>
      </c>
      <c r="T857" s="8" t="str">
        <f t="shared" ca="1" si="109"/>
        <v/>
      </c>
      <c r="U857" s="8" t="str">
        <f t="shared" ca="1" si="109"/>
        <v/>
      </c>
      <c r="V857" s="8">
        <f t="shared" ca="1" si="109"/>
        <v>1</v>
      </c>
      <c r="W857" s="8" t="str">
        <f t="shared" ca="1" si="109"/>
        <v/>
      </c>
      <c r="X857" s="8">
        <f t="shared" ca="1" si="109"/>
        <v>1</v>
      </c>
    </row>
    <row r="858" spans="1:24" hidden="1" x14ac:dyDescent="0.25">
      <c r="A858" s="57">
        <f t="shared" ca="1" si="106"/>
        <v>5.3457707661471119</v>
      </c>
      <c r="B858" s="57">
        <f t="shared" ca="1" si="107"/>
        <v>4.967556632521287</v>
      </c>
      <c r="C858" s="57">
        <f t="shared" ca="1" si="107"/>
        <v>6.5435287618001681</v>
      </c>
      <c r="D858" s="57">
        <f t="shared" ca="1" si="107"/>
        <v>2.9736179302355783</v>
      </c>
      <c r="E858" s="57">
        <f t="shared" ca="1" si="107"/>
        <v>1.1973997857171006</v>
      </c>
      <c r="F858" s="57">
        <f t="shared" ca="1" si="107"/>
        <v>2.8292986278757546</v>
      </c>
      <c r="G858" s="8" cm="1">
        <f t="array" aca="1" ref="G858" ca="1">SUM(IF(ISERROR(FIND($A$4:$F$4,G$4)),0,$A858:$F858))</f>
        <v>11.88929952794728</v>
      </c>
      <c r="H858" s="8" cm="1">
        <f t="array" aca="1" ref="H858" ca="1">SUM(IF(ISERROR(FIND($A$4:$F$4,H$4)),0,$A858:$F858))</f>
        <v>11.148687324258445</v>
      </c>
      <c r="I858" s="8" cm="1">
        <f t="array" aca="1" ref="I858" ca="1">SUM(IF(ISERROR(FIND($A$4:$F$4,I$4)),0,$A858:$F858))</f>
        <v>8.9942550461141426</v>
      </c>
      <c r="J858" s="8">
        <f t="shared" ca="1" si="110"/>
        <v>11.88929952794728</v>
      </c>
      <c r="K858" s="8" t="str">
        <f t="shared" ca="1" si="111"/>
        <v>AC</v>
      </c>
      <c r="L858" s="8">
        <f ca="1">SMALL($J$5:$J$1004,ROWS($J$5:J858))</f>
        <v>13.111129815039476</v>
      </c>
      <c r="M858" s="10">
        <f ca="1">ROWS($J$5:J858)/COUNT($J$5:$J$1004)</f>
        <v>0.85399999999999998</v>
      </c>
      <c r="N858" s="10"/>
      <c r="O858" s="8">
        <f t="shared" ca="1" si="112"/>
        <v>1</v>
      </c>
      <c r="P858" s="8" t="str">
        <f t="shared" ca="1" si="112"/>
        <v xml:space="preserve"> </v>
      </c>
      <c r="Q858" s="8" t="str">
        <f t="shared" ca="1" si="112"/>
        <v xml:space="preserve"> </v>
      </c>
      <c r="S858" s="8">
        <f t="shared" ca="1" si="109"/>
        <v>1</v>
      </c>
      <c r="T858" s="8" t="str">
        <f t="shared" ca="1" si="109"/>
        <v/>
      </c>
      <c r="U858" s="8">
        <f t="shared" ca="1" si="109"/>
        <v>1</v>
      </c>
      <c r="V858" s="8" t="str">
        <f t="shared" ca="1" si="109"/>
        <v/>
      </c>
      <c r="W858" s="8" t="str">
        <f t="shared" ca="1" si="109"/>
        <v/>
      </c>
      <c r="X858" s="8" t="str">
        <f t="shared" ca="1" si="109"/>
        <v/>
      </c>
    </row>
    <row r="859" spans="1:24" hidden="1" x14ac:dyDescent="0.25">
      <c r="A859" s="57">
        <f t="shared" ca="1" si="106"/>
        <v>2.1424700577104696</v>
      </c>
      <c r="B859" s="57">
        <f t="shared" ca="1" si="107"/>
        <v>4.0032710540621776</v>
      </c>
      <c r="C859" s="57">
        <f t="shared" ca="1" si="107"/>
        <v>5.9274263692814513</v>
      </c>
      <c r="D859" s="57">
        <f t="shared" ca="1" si="107"/>
        <v>2.3306515967195596</v>
      </c>
      <c r="E859" s="57">
        <f t="shared" ca="1" si="107"/>
        <v>1.5959853348200621</v>
      </c>
      <c r="F859" s="57">
        <f t="shared" ca="1" si="107"/>
        <v>3.2029009937780044</v>
      </c>
      <c r="G859" s="8" cm="1">
        <f t="array" aca="1" ref="G859" ca="1">SUM(IF(ISERROR(FIND($A$4:$F$4,G$4)),0,$A859:$F859))</f>
        <v>8.0698964269919209</v>
      </c>
      <c r="H859" s="8" cm="1">
        <f t="array" aca="1" ref="H859" ca="1">SUM(IF(ISERROR(FIND($A$4:$F$4,H$4)),0,$A859:$F859))</f>
        <v>7.6760226482080336</v>
      </c>
      <c r="I859" s="8" cm="1">
        <f t="array" aca="1" ref="I859" ca="1">SUM(IF(ISERROR(FIND($A$4:$F$4,I$4)),0,$A859:$F859))</f>
        <v>8.8021573826602442</v>
      </c>
      <c r="J859" s="8">
        <f t="shared" ca="1" si="110"/>
        <v>8.8021573826602442</v>
      </c>
      <c r="K859" s="8" t="str">
        <f t="shared" ca="1" si="111"/>
        <v>BEF</v>
      </c>
      <c r="L859" s="8">
        <f ca="1">SMALL($J$5:$J$1004,ROWS($J$5:J859))</f>
        <v>13.111755229053902</v>
      </c>
      <c r="M859" s="10">
        <f ca="1">ROWS($J$5:J859)/COUNT($J$5:$J$1004)</f>
        <v>0.85499999999999998</v>
      </c>
      <c r="N859" s="10"/>
      <c r="O859" s="8" t="str">
        <f t="shared" ca="1" si="112"/>
        <v xml:space="preserve"> </v>
      </c>
      <c r="P859" s="8" t="str">
        <f t="shared" ca="1" si="112"/>
        <v xml:space="preserve"> </v>
      </c>
      <c r="Q859" s="8">
        <f t="shared" ca="1" si="112"/>
        <v>1</v>
      </c>
      <c r="S859" s="8" t="str">
        <f t="shared" ca="1" si="109"/>
        <v/>
      </c>
      <c r="T859" s="8">
        <f t="shared" ca="1" si="109"/>
        <v>1</v>
      </c>
      <c r="U859" s="8" t="str">
        <f t="shared" ca="1" si="109"/>
        <v/>
      </c>
      <c r="V859" s="8" t="str">
        <f t="shared" ca="1" si="109"/>
        <v/>
      </c>
      <c r="W859" s="8">
        <f t="shared" ca="1" si="109"/>
        <v>1</v>
      </c>
      <c r="X859" s="8">
        <f t="shared" ca="1" si="109"/>
        <v>1</v>
      </c>
    </row>
    <row r="860" spans="1:24" hidden="1" x14ac:dyDescent="0.25">
      <c r="A860" s="57">
        <f t="shared" ca="1" si="106"/>
        <v>2.8028507556955513</v>
      </c>
      <c r="B860" s="57">
        <f t="shared" ca="1" si="107"/>
        <v>1.4755190834770704</v>
      </c>
      <c r="C860" s="57">
        <f t="shared" ca="1" si="107"/>
        <v>4.8962013266323074</v>
      </c>
      <c r="D860" s="57">
        <f t="shared" ca="1" si="107"/>
        <v>4.0523131148967906</v>
      </c>
      <c r="E860" s="57">
        <f t="shared" ca="1" si="107"/>
        <v>2.1404011438201742</v>
      </c>
      <c r="F860" s="57">
        <f t="shared" ca="1" si="107"/>
        <v>2.3362742486655304</v>
      </c>
      <c r="G860" s="8" cm="1">
        <f t="array" aca="1" ref="G860" ca="1">SUM(IF(ISERROR(FIND($A$4:$F$4,G$4)),0,$A860:$F860))</f>
        <v>7.6990520823278583</v>
      </c>
      <c r="H860" s="8" cm="1">
        <f t="array" aca="1" ref="H860" ca="1">SUM(IF(ISERROR(FIND($A$4:$F$4,H$4)),0,$A860:$F860))</f>
        <v>9.1914381192578727</v>
      </c>
      <c r="I860" s="8" cm="1">
        <f t="array" aca="1" ref="I860" ca="1">SUM(IF(ISERROR(FIND($A$4:$F$4,I$4)),0,$A860:$F860))</f>
        <v>5.9521944759627754</v>
      </c>
      <c r="J860" s="8">
        <f t="shared" ca="1" si="110"/>
        <v>9.1914381192578727</v>
      </c>
      <c r="K860" s="8" t="str">
        <f t="shared" ca="1" si="111"/>
        <v>ADF</v>
      </c>
      <c r="L860" s="8">
        <f ca="1">SMALL($J$5:$J$1004,ROWS($J$5:J860))</f>
        <v>13.115220915492035</v>
      </c>
      <c r="M860" s="10">
        <f ca="1">ROWS($J$5:J860)/COUNT($J$5:$J$1004)</f>
        <v>0.85599999999999998</v>
      </c>
      <c r="N860" s="10"/>
      <c r="O860" s="8" t="str">
        <f t="shared" ca="1" si="112"/>
        <v xml:space="preserve"> </v>
      </c>
      <c r="P860" s="8">
        <f t="shared" ca="1" si="112"/>
        <v>1</v>
      </c>
      <c r="Q860" s="8" t="str">
        <f t="shared" ca="1" si="112"/>
        <v xml:space="preserve"> </v>
      </c>
      <c r="S860" s="8">
        <f t="shared" ca="1" si="109"/>
        <v>1</v>
      </c>
      <c r="T860" s="8" t="str">
        <f t="shared" ca="1" si="109"/>
        <v/>
      </c>
      <c r="U860" s="8" t="str">
        <f t="shared" ca="1" si="109"/>
        <v/>
      </c>
      <c r="V860" s="8">
        <f t="shared" ca="1" si="109"/>
        <v>1</v>
      </c>
      <c r="W860" s="8" t="str">
        <f t="shared" ca="1" si="109"/>
        <v/>
      </c>
      <c r="X860" s="8">
        <f t="shared" ca="1" si="109"/>
        <v>1</v>
      </c>
    </row>
    <row r="861" spans="1:24" hidden="1" x14ac:dyDescent="0.25">
      <c r="A861" s="57">
        <f t="shared" ca="1" si="106"/>
        <v>5.1019636986313976</v>
      </c>
      <c r="B861" s="57">
        <f t="shared" ca="1" si="107"/>
        <v>2.4184399716996743</v>
      </c>
      <c r="C861" s="57">
        <f t="shared" ca="1" si="107"/>
        <v>5.54568713840903</v>
      </c>
      <c r="D861" s="57">
        <f t="shared" ca="1" si="107"/>
        <v>2.6297118876032535</v>
      </c>
      <c r="E861" s="57">
        <f t="shared" ca="1" si="107"/>
        <v>2.3426423132102494</v>
      </c>
      <c r="F861" s="57">
        <f t="shared" ca="1" si="107"/>
        <v>2.1454970463800498</v>
      </c>
      <c r="G861" s="8" cm="1">
        <f t="array" aca="1" ref="G861" ca="1">SUM(IF(ISERROR(FIND($A$4:$F$4,G$4)),0,$A861:$F861))</f>
        <v>10.647650837040427</v>
      </c>
      <c r="H861" s="8" cm="1">
        <f t="array" aca="1" ref="H861" ca="1">SUM(IF(ISERROR(FIND($A$4:$F$4,H$4)),0,$A861:$F861))</f>
        <v>9.8771726326147018</v>
      </c>
      <c r="I861" s="8" cm="1">
        <f t="array" aca="1" ref="I861" ca="1">SUM(IF(ISERROR(FIND($A$4:$F$4,I$4)),0,$A861:$F861))</f>
        <v>6.906579331289973</v>
      </c>
      <c r="J861" s="8">
        <f t="shared" ca="1" si="110"/>
        <v>10.647650837040427</v>
      </c>
      <c r="K861" s="8" t="str">
        <f t="shared" ca="1" si="111"/>
        <v>AC</v>
      </c>
      <c r="L861" s="8">
        <f ca="1">SMALL($J$5:$J$1004,ROWS($J$5:J861))</f>
        <v>13.137048643440796</v>
      </c>
      <c r="M861" s="10">
        <f ca="1">ROWS($J$5:J861)/COUNT($J$5:$J$1004)</f>
        <v>0.85699999999999998</v>
      </c>
      <c r="N861" s="10"/>
      <c r="O861" s="8">
        <f t="shared" ca="1" si="112"/>
        <v>1</v>
      </c>
      <c r="P861" s="8" t="str">
        <f t="shared" ca="1" si="112"/>
        <v xml:space="preserve"> </v>
      </c>
      <c r="Q861" s="8" t="str">
        <f t="shared" ca="1" si="112"/>
        <v xml:space="preserve"> </v>
      </c>
      <c r="S861" s="8">
        <f t="shared" ca="1" si="109"/>
        <v>1</v>
      </c>
      <c r="T861" s="8" t="str">
        <f t="shared" ca="1" si="109"/>
        <v/>
      </c>
      <c r="U861" s="8">
        <f t="shared" ca="1" si="109"/>
        <v>1</v>
      </c>
      <c r="V861" s="8" t="str">
        <f t="shared" ca="1" si="109"/>
        <v/>
      </c>
      <c r="W861" s="8" t="str">
        <f t="shared" ca="1" si="109"/>
        <v/>
      </c>
      <c r="X861" s="8" t="str">
        <f t="shared" ca="1" si="109"/>
        <v/>
      </c>
    </row>
    <row r="862" spans="1:24" hidden="1" x14ac:dyDescent="0.25">
      <c r="A862" s="57">
        <f t="shared" ca="1" si="106"/>
        <v>3.2610603705860814</v>
      </c>
      <c r="B862" s="57">
        <f t="shared" ca="1" si="107"/>
        <v>2.2459892297198616</v>
      </c>
      <c r="C862" s="57">
        <f t="shared" ca="1" si="107"/>
        <v>7.8758406677870179</v>
      </c>
      <c r="D862" s="57">
        <f t="shared" ca="1" si="107"/>
        <v>3.4410998955012051</v>
      </c>
      <c r="E862" s="57">
        <f t="shared" ca="1" si="107"/>
        <v>2.0566011527921253</v>
      </c>
      <c r="F862" s="57">
        <f t="shared" ca="1" si="107"/>
        <v>3.6269660513470408</v>
      </c>
      <c r="G862" s="8" cm="1">
        <f t="array" aca="1" ref="G862" ca="1">SUM(IF(ISERROR(FIND($A$4:$F$4,G$4)),0,$A862:$F862))</f>
        <v>11.1369010383731</v>
      </c>
      <c r="H862" s="8" cm="1">
        <f t="array" aca="1" ref="H862" ca="1">SUM(IF(ISERROR(FIND($A$4:$F$4,H$4)),0,$A862:$F862))</f>
        <v>10.329126317434326</v>
      </c>
      <c r="I862" s="8" cm="1">
        <f t="array" aca="1" ref="I862" ca="1">SUM(IF(ISERROR(FIND($A$4:$F$4,I$4)),0,$A862:$F862))</f>
        <v>7.9295564338590276</v>
      </c>
      <c r="J862" s="8">
        <f t="shared" ca="1" si="110"/>
        <v>11.1369010383731</v>
      </c>
      <c r="K862" s="8" t="str">
        <f t="shared" ca="1" si="111"/>
        <v>AC</v>
      </c>
      <c r="L862" s="8">
        <f ca="1">SMALL($J$5:$J$1004,ROWS($J$5:J862))</f>
        <v>13.144375546470922</v>
      </c>
      <c r="M862" s="10">
        <f ca="1">ROWS($J$5:J862)/COUNT($J$5:$J$1004)</f>
        <v>0.85799999999999998</v>
      </c>
      <c r="N862" s="10"/>
      <c r="O862" s="8">
        <f t="shared" ca="1" si="112"/>
        <v>1</v>
      </c>
      <c r="P862" s="8" t="str">
        <f t="shared" ca="1" si="112"/>
        <v xml:space="preserve"> </v>
      </c>
      <c r="Q862" s="8" t="str">
        <f t="shared" ca="1" si="112"/>
        <v xml:space="preserve"> </v>
      </c>
      <c r="S862" s="8">
        <f t="shared" ca="1" si="109"/>
        <v>1</v>
      </c>
      <c r="T862" s="8" t="str">
        <f t="shared" ca="1" si="109"/>
        <v/>
      </c>
      <c r="U862" s="8">
        <f t="shared" ca="1" si="109"/>
        <v>1</v>
      </c>
      <c r="V862" s="8" t="str">
        <f t="shared" ca="1" si="109"/>
        <v/>
      </c>
      <c r="W862" s="8" t="str">
        <f t="shared" ca="1" si="109"/>
        <v/>
      </c>
      <c r="X862" s="8" t="str">
        <f t="shared" ca="1" si="109"/>
        <v/>
      </c>
    </row>
    <row r="863" spans="1:24" hidden="1" x14ac:dyDescent="0.25">
      <c r="A863" s="57">
        <f t="shared" ca="1" si="106"/>
        <v>5.9659005320505809</v>
      </c>
      <c r="B863" s="57">
        <f t="shared" ca="1" si="107"/>
        <v>4.1174409141286521</v>
      </c>
      <c r="C863" s="57">
        <f t="shared" ca="1" si="107"/>
        <v>4.7894983920273511</v>
      </c>
      <c r="D863" s="57">
        <f t="shared" ca="1" si="107"/>
        <v>5.2566082249108517</v>
      </c>
      <c r="E863" s="57">
        <f t="shared" ca="1" si="107"/>
        <v>1.429756083725241</v>
      </c>
      <c r="F863" s="57">
        <f t="shared" ca="1" si="107"/>
        <v>3.5555085276526821</v>
      </c>
      <c r="G863" s="8" cm="1">
        <f t="array" aca="1" ref="G863" ca="1">SUM(IF(ISERROR(FIND($A$4:$F$4,G$4)),0,$A863:$F863))</f>
        <v>10.755398924077932</v>
      </c>
      <c r="H863" s="8" cm="1">
        <f t="array" aca="1" ref="H863" ca="1">SUM(IF(ISERROR(FIND($A$4:$F$4,H$4)),0,$A863:$F863))</f>
        <v>14.778017284614114</v>
      </c>
      <c r="I863" s="8" cm="1">
        <f t="array" aca="1" ref="I863" ca="1">SUM(IF(ISERROR(FIND($A$4:$F$4,I$4)),0,$A863:$F863))</f>
        <v>9.1027055255065754</v>
      </c>
      <c r="J863" s="8">
        <f t="shared" ca="1" si="110"/>
        <v>14.778017284614114</v>
      </c>
      <c r="K863" s="8" t="str">
        <f t="shared" ca="1" si="111"/>
        <v>ADF</v>
      </c>
      <c r="L863" s="8">
        <f ca="1">SMALL($J$5:$J$1004,ROWS($J$5:J863))</f>
        <v>13.147516364469325</v>
      </c>
      <c r="M863" s="10">
        <f ca="1">ROWS($J$5:J863)/COUNT($J$5:$J$1004)</f>
        <v>0.85899999999999999</v>
      </c>
      <c r="N863" s="10"/>
      <c r="O863" s="8" t="str">
        <f t="shared" ca="1" si="112"/>
        <v xml:space="preserve"> </v>
      </c>
      <c r="P863" s="8">
        <f t="shared" ca="1" si="112"/>
        <v>1</v>
      </c>
      <c r="Q863" s="8" t="str">
        <f t="shared" ca="1" si="112"/>
        <v xml:space="preserve"> </v>
      </c>
      <c r="S863" s="8">
        <f t="shared" ca="1" si="109"/>
        <v>1</v>
      </c>
      <c r="T863" s="8" t="str">
        <f t="shared" ca="1" si="109"/>
        <v/>
      </c>
      <c r="U863" s="8" t="str">
        <f t="shared" ca="1" si="109"/>
        <v/>
      </c>
      <c r="V863" s="8">
        <f t="shared" ca="1" si="109"/>
        <v>1</v>
      </c>
      <c r="W863" s="8" t="str">
        <f t="shared" ca="1" si="109"/>
        <v/>
      </c>
      <c r="X863" s="8">
        <f t="shared" ca="1" si="109"/>
        <v>1</v>
      </c>
    </row>
    <row r="864" spans="1:24" hidden="1" x14ac:dyDescent="0.25">
      <c r="A864" s="57">
        <f t="shared" ca="1" si="106"/>
        <v>4.3941078953238586</v>
      </c>
      <c r="B864" s="57">
        <f t="shared" ca="1" si="107"/>
        <v>2.7303803269166633</v>
      </c>
      <c r="C864" s="57">
        <f t="shared" ca="1" si="107"/>
        <v>4.0727193090515739</v>
      </c>
      <c r="D864" s="57">
        <f t="shared" ca="1" si="107"/>
        <v>4.6956445224722776</v>
      </c>
      <c r="E864" s="57">
        <f t="shared" ca="1" si="107"/>
        <v>2.6512055528512715</v>
      </c>
      <c r="F864" s="57">
        <f t="shared" ca="1" si="107"/>
        <v>2.5305879385724213</v>
      </c>
      <c r="G864" s="8" cm="1">
        <f t="array" aca="1" ref="G864" ca="1">SUM(IF(ISERROR(FIND($A$4:$F$4,G$4)),0,$A864:$F864))</f>
        <v>8.4668272043754325</v>
      </c>
      <c r="H864" s="8" cm="1">
        <f t="array" aca="1" ref="H864" ca="1">SUM(IF(ISERROR(FIND($A$4:$F$4,H$4)),0,$A864:$F864))</f>
        <v>11.620340356368558</v>
      </c>
      <c r="I864" s="8" cm="1">
        <f t="array" aca="1" ref="I864" ca="1">SUM(IF(ISERROR(FIND($A$4:$F$4,I$4)),0,$A864:$F864))</f>
        <v>7.9121738183403556</v>
      </c>
      <c r="J864" s="8">
        <f t="shared" ca="1" si="110"/>
        <v>11.620340356368558</v>
      </c>
      <c r="K864" s="8" t="str">
        <f t="shared" ca="1" si="111"/>
        <v>ADF</v>
      </c>
      <c r="L864" s="8">
        <f ca="1">SMALL($J$5:$J$1004,ROWS($J$5:J864))</f>
        <v>13.155909588363976</v>
      </c>
      <c r="M864" s="10">
        <f ca="1">ROWS($J$5:J864)/COUNT($J$5:$J$1004)</f>
        <v>0.86</v>
      </c>
      <c r="N864" s="10"/>
      <c r="O864" s="8" t="str">
        <f t="shared" ca="1" si="112"/>
        <v xml:space="preserve"> </v>
      </c>
      <c r="P864" s="8">
        <f t="shared" ca="1" si="112"/>
        <v>1</v>
      </c>
      <c r="Q864" s="8" t="str">
        <f t="shared" ca="1" si="112"/>
        <v xml:space="preserve"> </v>
      </c>
      <c r="S864" s="8">
        <f t="shared" ca="1" si="109"/>
        <v>1</v>
      </c>
      <c r="T864" s="8" t="str">
        <f t="shared" ca="1" si="109"/>
        <v/>
      </c>
      <c r="U864" s="8" t="str">
        <f t="shared" ca="1" si="109"/>
        <v/>
      </c>
      <c r="V864" s="8">
        <f t="shared" ca="1" si="109"/>
        <v>1</v>
      </c>
      <c r="W864" s="8" t="str">
        <f t="shared" ca="1" si="109"/>
        <v/>
      </c>
      <c r="X864" s="8">
        <f t="shared" ca="1" si="109"/>
        <v>1</v>
      </c>
    </row>
    <row r="865" spans="1:24" hidden="1" x14ac:dyDescent="0.25">
      <c r="A865" s="57">
        <f t="shared" ca="1" si="106"/>
        <v>4.5787405328646145</v>
      </c>
      <c r="B865" s="57">
        <f t="shared" ca="1" si="107"/>
        <v>1.6004122265915592</v>
      </c>
      <c r="C865" s="57">
        <f t="shared" ca="1" si="107"/>
        <v>7.6737069413528776</v>
      </c>
      <c r="D865" s="57">
        <f t="shared" ca="1" si="107"/>
        <v>5.7756763731242966</v>
      </c>
      <c r="E865" s="57">
        <f t="shared" ca="1" si="107"/>
        <v>1.5267249964024847</v>
      </c>
      <c r="F865" s="57">
        <f t="shared" ca="1" si="107"/>
        <v>3.1773550052555812</v>
      </c>
      <c r="G865" s="8" cm="1">
        <f t="array" aca="1" ref="G865" ca="1">SUM(IF(ISERROR(FIND($A$4:$F$4,G$4)),0,$A865:$F865))</f>
        <v>12.252447474217492</v>
      </c>
      <c r="H865" s="8" cm="1">
        <f t="array" aca="1" ref="H865" ca="1">SUM(IF(ISERROR(FIND($A$4:$F$4,H$4)),0,$A865:$F865))</f>
        <v>13.531771911244492</v>
      </c>
      <c r="I865" s="8" cm="1">
        <f t="array" aca="1" ref="I865" ca="1">SUM(IF(ISERROR(FIND($A$4:$F$4,I$4)),0,$A865:$F865))</f>
        <v>6.3044922282496252</v>
      </c>
      <c r="J865" s="8">
        <f t="shared" ca="1" si="110"/>
        <v>13.531771911244492</v>
      </c>
      <c r="K865" s="8" t="str">
        <f t="shared" ca="1" si="111"/>
        <v>ADF</v>
      </c>
      <c r="L865" s="8">
        <f ca="1">SMALL($J$5:$J$1004,ROWS($J$5:J865))</f>
        <v>13.157007740279301</v>
      </c>
      <c r="M865" s="10">
        <f ca="1">ROWS($J$5:J865)/COUNT($J$5:$J$1004)</f>
        <v>0.86099999999999999</v>
      </c>
      <c r="N865" s="10"/>
      <c r="O865" s="8" t="str">
        <f t="shared" ca="1" si="112"/>
        <v xml:space="preserve"> </v>
      </c>
      <c r="P865" s="8">
        <f t="shared" ca="1" si="112"/>
        <v>1</v>
      </c>
      <c r="Q865" s="8" t="str">
        <f t="shared" ca="1" si="112"/>
        <v xml:space="preserve"> </v>
      </c>
      <c r="S865" s="8">
        <f t="shared" ca="1" si="109"/>
        <v>1</v>
      </c>
      <c r="T865" s="8" t="str">
        <f t="shared" ca="1" si="109"/>
        <v/>
      </c>
      <c r="U865" s="8" t="str">
        <f t="shared" ca="1" si="109"/>
        <v/>
      </c>
      <c r="V865" s="8">
        <f t="shared" ca="1" si="109"/>
        <v>1</v>
      </c>
      <c r="W865" s="8" t="str">
        <f t="shared" ca="1" si="109"/>
        <v/>
      </c>
      <c r="X865" s="8">
        <f t="shared" ca="1" si="109"/>
        <v>1</v>
      </c>
    </row>
    <row r="866" spans="1:24" hidden="1" x14ac:dyDescent="0.25">
      <c r="A866" s="57">
        <f t="shared" ca="1" si="106"/>
        <v>4.4020652650299468</v>
      </c>
      <c r="B866" s="57">
        <f t="shared" ca="1" si="107"/>
        <v>1.1622791795045275</v>
      </c>
      <c r="C866" s="57">
        <f t="shared" ca="1" si="107"/>
        <v>4.129969226281526</v>
      </c>
      <c r="D866" s="57">
        <f t="shared" ca="1" si="107"/>
        <v>5.8560947923747388</v>
      </c>
      <c r="E866" s="57">
        <f t="shared" ca="1" si="107"/>
        <v>2.8057562205362609</v>
      </c>
      <c r="F866" s="57">
        <f t="shared" ca="1" si="107"/>
        <v>3.7381867578497054</v>
      </c>
      <c r="G866" s="8" cm="1">
        <f t="array" aca="1" ref="G866" ca="1">SUM(IF(ISERROR(FIND($A$4:$F$4,G$4)),0,$A866:$F866))</f>
        <v>8.5320344913114727</v>
      </c>
      <c r="H866" s="8" cm="1">
        <f t="array" aca="1" ref="H866" ca="1">SUM(IF(ISERROR(FIND($A$4:$F$4,H$4)),0,$A866:$F866))</f>
        <v>13.996346815254391</v>
      </c>
      <c r="I866" s="8" cm="1">
        <f t="array" aca="1" ref="I866" ca="1">SUM(IF(ISERROR(FIND($A$4:$F$4,I$4)),0,$A866:$F866))</f>
        <v>7.7062221578904939</v>
      </c>
      <c r="J866" s="8">
        <f t="shared" ca="1" si="110"/>
        <v>13.996346815254391</v>
      </c>
      <c r="K866" s="8" t="str">
        <f t="shared" ca="1" si="111"/>
        <v>ADF</v>
      </c>
      <c r="L866" s="8">
        <f ca="1">SMALL($J$5:$J$1004,ROWS($J$5:J866))</f>
        <v>13.159006327470667</v>
      </c>
      <c r="M866" s="10">
        <f ca="1">ROWS($J$5:J866)/COUNT($J$5:$J$1004)</f>
        <v>0.86199999999999999</v>
      </c>
      <c r="N866" s="10"/>
      <c r="O866" s="8" t="str">
        <f t="shared" ca="1" si="112"/>
        <v xml:space="preserve"> </v>
      </c>
      <c r="P866" s="8">
        <f t="shared" ca="1" si="112"/>
        <v>1</v>
      </c>
      <c r="Q866" s="8" t="str">
        <f t="shared" ca="1" si="112"/>
        <v xml:space="preserve"> </v>
      </c>
      <c r="S866" s="8">
        <f t="shared" ca="1" si="109"/>
        <v>1</v>
      </c>
      <c r="T866" s="8" t="str">
        <f t="shared" ca="1" si="109"/>
        <v/>
      </c>
      <c r="U866" s="8" t="str">
        <f t="shared" ca="1" si="109"/>
        <v/>
      </c>
      <c r="V866" s="8">
        <f t="shared" ca="1" si="109"/>
        <v>1</v>
      </c>
      <c r="W866" s="8" t="str">
        <f t="shared" ca="1" si="109"/>
        <v/>
      </c>
      <c r="X866" s="8">
        <f t="shared" ca="1" si="109"/>
        <v>1</v>
      </c>
    </row>
    <row r="867" spans="1:24" hidden="1" x14ac:dyDescent="0.25">
      <c r="A867" s="57">
        <f t="shared" ca="1" si="106"/>
        <v>2.1666964793614572</v>
      </c>
      <c r="B867" s="57">
        <f t="shared" ca="1" si="107"/>
        <v>3.9858572401584329</v>
      </c>
      <c r="C867" s="57">
        <f t="shared" ca="1" si="107"/>
        <v>5.004092941544835</v>
      </c>
      <c r="D867" s="57">
        <f t="shared" ca="1" si="107"/>
        <v>5.9859018083354547</v>
      </c>
      <c r="E867" s="57">
        <f t="shared" ca="1" si="107"/>
        <v>2.1686376830452918</v>
      </c>
      <c r="F867" s="57">
        <f t="shared" ca="1" si="107"/>
        <v>3.4949034277768982</v>
      </c>
      <c r="G867" s="8" cm="1">
        <f t="array" aca="1" ref="G867" ca="1">SUM(IF(ISERROR(FIND($A$4:$F$4,G$4)),0,$A867:$F867))</f>
        <v>7.1707894209062921</v>
      </c>
      <c r="H867" s="8" cm="1">
        <f t="array" aca="1" ref="H867" ca="1">SUM(IF(ISERROR(FIND($A$4:$F$4,H$4)),0,$A867:$F867))</f>
        <v>11.647501715473808</v>
      </c>
      <c r="I867" s="8" cm="1">
        <f t="array" aca="1" ref="I867" ca="1">SUM(IF(ISERROR(FIND($A$4:$F$4,I$4)),0,$A867:$F867))</f>
        <v>9.649398350980622</v>
      </c>
      <c r="J867" s="8">
        <f t="shared" ca="1" si="110"/>
        <v>11.647501715473808</v>
      </c>
      <c r="K867" s="8" t="str">
        <f t="shared" ca="1" si="111"/>
        <v>ADF</v>
      </c>
      <c r="L867" s="8">
        <f ca="1">SMALL($J$5:$J$1004,ROWS($J$5:J867))</f>
        <v>13.160128725093392</v>
      </c>
      <c r="M867" s="10">
        <f ca="1">ROWS($J$5:J867)/COUNT($J$5:$J$1004)</f>
        <v>0.86299999999999999</v>
      </c>
      <c r="N867" s="10"/>
      <c r="O867" s="8" t="str">
        <f t="shared" ca="1" si="112"/>
        <v xml:space="preserve"> </v>
      </c>
      <c r="P867" s="8">
        <f t="shared" ca="1" si="112"/>
        <v>1</v>
      </c>
      <c r="Q867" s="8" t="str">
        <f t="shared" ca="1" si="112"/>
        <v xml:space="preserve"> </v>
      </c>
      <c r="S867" s="8">
        <f t="shared" ca="1" si="109"/>
        <v>1</v>
      </c>
      <c r="T867" s="8" t="str">
        <f t="shared" ca="1" si="109"/>
        <v/>
      </c>
      <c r="U867" s="8" t="str">
        <f t="shared" ca="1" si="109"/>
        <v/>
      </c>
      <c r="V867" s="8">
        <f t="shared" ca="1" si="109"/>
        <v>1</v>
      </c>
      <c r="W867" s="8" t="str">
        <f t="shared" ca="1" si="109"/>
        <v/>
      </c>
      <c r="X867" s="8">
        <f t="shared" ca="1" si="109"/>
        <v>1</v>
      </c>
    </row>
    <row r="868" spans="1:24" hidden="1" x14ac:dyDescent="0.25">
      <c r="A868" s="57">
        <f t="shared" ca="1" si="106"/>
        <v>4.5525682345447702</v>
      </c>
      <c r="B868" s="57">
        <f t="shared" ca="1" si="107"/>
        <v>3.2128815989487292</v>
      </c>
      <c r="C868" s="57">
        <f t="shared" ca="1" si="107"/>
        <v>7.550544858151131</v>
      </c>
      <c r="D868" s="57">
        <f t="shared" ref="B868:F931" ca="1" si="113">D$2+(D$3-D$2)*RAND()</f>
        <v>4.7930810880983259</v>
      </c>
      <c r="E868" s="57">
        <f t="shared" ca="1" si="113"/>
        <v>2.0034384895409234</v>
      </c>
      <c r="F868" s="57">
        <f t="shared" ca="1" si="113"/>
        <v>2.4824176448570632</v>
      </c>
      <c r="G868" s="8" cm="1">
        <f t="array" aca="1" ref="G868" ca="1">SUM(IF(ISERROR(FIND($A$4:$F$4,G$4)),0,$A868:$F868))</f>
        <v>12.103113092695901</v>
      </c>
      <c r="H868" s="8" cm="1">
        <f t="array" aca="1" ref="H868" ca="1">SUM(IF(ISERROR(FIND($A$4:$F$4,H$4)),0,$A868:$F868))</f>
        <v>11.82806696750016</v>
      </c>
      <c r="I868" s="8" cm="1">
        <f t="array" aca="1" ref="I868" ca="1">SUM(IF(ISERROR(FIND($A$4:$F$4,I$4)),0,$A868:$F868))</f>
        <v>7.6987377333467162</v>
      </c>
      <c r="J868" s="8">
        <f t="shared" ca="1" si="110"/>
        <v>12.103113092695901</v>
      </c>
      <c r="K868" s="8" t="str">
        <f t="shared" ca="1" si="111"/>
        <v>AC</v>
      </c>
      <c r="L868" s="8">
        <f ca="1">SMALL($J$5:$J$1004,ROWS($J$5:J868))</f>
        <v>13.16524785844517</v>
      </c>
      <c r="M868" s="10">
        <f ca="1">ROWS($J$5:J868)/COUNT($J$5:$J$1004)</f>
        <v>0.86399999999999999</v>
      </c>
      <c r="N868" s="10"/>
      <c r="O868" s="8">
        <f t="shared" ca="1" si="112"/>
        <v>1</v>
      </c>
      <c r="P868" s="8" t="str">
        <f t="shared" ca="1" si="112"/>
        <v xml:space="preserve"> </v>
      </c>
      <c r="Q868" s="8" t="str">
        <f t="shared" ca="1" si="112"/>
        <v xml:space="preserve"> </v>
      </c>
      <c r="S868" s="8">
        <f t="shared" ca="1" si="109"/>
        <v>1</v>
      </c>
      <c r="T868" s="8" t="str">
        <f t="shared" ca="1" si="109"/>
        <v/>
      </c>
      <c r="U868" s="8">
        <f t="shared" ca="1" si="109"/>
        <v>1</v>
      </c>
      <c r="V868" s="8" t="str">
        <f t="shared" ca="1" si="109"/>
        <v/>
      </c>
      <c r="W868" s="8" t="str">
        <f t="shared" ca="1" si="109"/>
        <v/>
      </c>
      <c r="X868" s="8" t="str">
        <f t="shared" ca="1" si="109"/>
        <v/>
      </c>
    </row>
    <row r="869" spans="1:24" hidden="1" x14ac:dyDescent="0.25">
      <c r="A869" s="57">
        <f t="shared" ca="1" si="106"/>
        <v>5.4875406601792633</v>
      </c>
      <c r="B869" s="57">
        <f t="shared" ca="1" si="113"/>
        <v>1.6164509285563593</v>
      </c>
      <c r="C869" s="57">
        <f t="shared" ca="1" si="113"/>
        <v>4.6695388280340149</v>
      </c>
      <c r="D869" s="57">
        <f t="shared" ca="1" si="113"/>
        <v>4.4292913189588905</v>
      </c>
      <c r="E869" s="57">
        <f t="shared" ca="1" si="113"/>
        <v>1.0714715561009258</v>
      </c>
      <c r="F869" s="57">
        <f t="shared" ca="1" si="113"/>
        <v>3.6267843975818717</v>
      </c>
      <c r="G869" s="8" cm="1">
        <f t="array" aca="1" ref="G869" ca="1">SUM(IF(ISERROR(FIND($A$4:$F$4,G$4)),0,$A869:$F869))</f>
        <v>10.157079488213277</v>
      </c>
      <c r="H869" s="8" cm="1">
        <f t="array" aca="1" ref="H869" ca="1">SUM(IF(ISERROR(FIND($A$4:$F$4,H$4)),0,$A869:$F869))</f>
        <v>13.543616376720026</v>
      </c>
      <c r="I869" s="8" cm="1">
        <f t="array" aca="1" ref="I869" ca="1">SUM(IF(ISERROR(FIND($A$4:$F$4,I$4)),0,$A869:$F869))</f>
        <v>6.3147068822391574</v>
      </c>
      <c r="J869" s="8">
        <f t="shared" ca="1" si="110"/>
        <v>13.543616376720026</v>
      </c>
      <c r="K869" s="8" t="str">
        <f t="shared" ca="1" si="111"/>
        <v>ADF</v>
      </c>
      <c r="L869" s="8">
        <f ca="1">SMALL($J$5:$J$1004,ROWS($J$5:J869))</f>
        <v>13.173066820458903</v>
      </c>
      <c r="M869" s="10">
        <f ca="1">ROWS($J$5:J869)/COUNT($J$5:$J$1004)</f>
        <v>0.86499999999999999</v>
      </c>
      <c r="N869" s="10"/>
      <c r="O869" s="8" t="str">
        <f t="shared" ca="1" si="112"/>
        <v xml:space="preserve"> </v>
      </c>
      <c r="P869" s="8">
        <f t="shared" ca="1" si="112"/>
        <v>1</v>
      </c>
      <c r="Q869" s="8" t="str">
        <f t="shared" ca="1" si="112"/>
        <v xml:space="preserve"> </v>
      </c>
      <c r="S869" s="8">
        <f t="shared" ca="1" si="109"/>
        <v>1</v>
      </c>
      <c r="T869" s="8" t="str">
        <f t="shared" ca="1" si="109"/>
        <v/>
      </c>
      <c r="U869" s="8" t="str">
        <f t="shared" ca="1" si="109"/>
        <v/>
      </c>
      <c r="V869" s="8">
        <f t="shared" ca="1" si="109"/>
        <v>1</v>
      </c>
      <c r="W869" s="8" t="str">
        <f t="shared" ca="1" si="109"/>
        <v/>
      </c>
      <c r="X869" s="8">
        <f t="shared" ca="1" si="109"/>
        <v>1</v>
      </c>
    </row>
    <row r="870" spans="1:24" hidden="1" x14ac:dyDescent="0.25">
      <c r="A870" s="57">
        <f t="shared" ca="1" si="106"/>
        <v>3.222181021917836</v>
      </c>
      <c r="B870" s="57">
        <f t="shared" ca="1" si="113"/>
        <v>1.4060636560356672</v>
      </c>
      <c r="C870" s="57">
        <f t="shared" ca="1" si="113"/>
        <v>5.1160251195754638</v>
      </c>
      <c r="D870" s="57">
        <f t="shared" ca="1" si="113"/>
        <v>4.8710032582849205</v>
      </c>
      <c r="E870" s="57">
        <f t="shared" ca="1" si="113"/>
        <v>2.6469681822729179</v>
      </c>
      <c r="F870" s="57">
        <f t="shared" ca="1" si="113"/>
        <v>2.1776123502965294</v>
      </c>
      <c r="G870" s="8" cm="1">
        <f t="array" aca="1" ref="G870" ca="1">SUM(IF(ISERROR(FIND($A$4:$F$4,G$4)),0,$A870:$F870))</f>
        <v>8.3382061414933002</v>
      </c>
      <c r="H870" s="8" cm="1">
        <f t="array" aca="1" ref="H870" ca="1">SUM(IF(ISERROR(FIND($A$4:$F$4,H$4)),0,$A870:$F870))</f>
        <v>10.270796630499285</v>
      </c>
      <c r="I870" s="8" cm="1">
        <f t="array" aca="1" ref="I870" ca="1">SUM(IF(ISERROR(FIND($A$4:$F$4,I$4)),0,$A870:$F870))</f>
        <v>6.2306441886051145</v>
      </c>
      <c r="J870" s="8">
        <f t="shared" ca="1" si="110"/>
        <v>10.270796630499285</v>
      </c>
      <c r="K870" s="8" t="str">
        <f t="shared" ca="1" si="111"/>
        <v>ADF</v>
      </c>
      <c r="L870" s="8">
        <f ca="1">SMALL($J$5:$J$1004,ROWS($J$5:J870))</f>
        <v>13.173260707779736</v>
      </c>
      <c r="M870" s="10">
        <f ca="1">ROWS($J$5:J870)/COUNT($J$5:$J$1004)</f>
        <v>0.86599999999999999</v>
      </c>
      <c r="N870" s="10"/>
      <c r="O870" s="8" t="str">
        <f t="shared" ca="1" si="112"/>
        <v xml:space="preserve"> </v>
      </c>
      <c r="P870" s="8">
        <f t="shared" ca="1" si="112"/>
        <v>1</v>
      </c>
      <c r="Q870" s="8" t="str">
        <f t="shared" ca="1" si="112"/>
        <v xml:space="preserve"> </v>
      </c>
      <c r="S870" s="8">
        <f t="shared" ca="1" si="109"/>
        <v>1</v>
      </c>
      <c r="T870" s="8" t="str">
        <f t="shared" ca="1" si="109"/>
        <v/>
      </c>
      <c r="U870" s="8" t="str">
        <f t="shared" ca="1" si="109"/>
        <v/>
      </c>
      <c r="V870" s="8">
        <f t="shared" ca="1" si="109"/>
        <v>1</v>
      </c>
      <c r="W870" s="8" t="str">
        <f t="shared" ca="1" si="109"/>
        <v/>
      </c>
      <c r="X870" s="8">
        <f t="shared" ca="1" si="109"/>
        <v>1</v>
      </c>
    </row>
    <row r="871" spans="1:24" hidden="1" x14ac:dyDescent="0.25">
      <c r="A871" s="57">
        <f t="shared" ca="1" si="106"/>
        <v>2.9244376763410989</v>
      </c>
      <c r="B871" s="57">
        <f t="shared" ca="1" si="113"/>
        <v>4.846078955480313</v>
      </c>
      <c r="C871" s="57">
        <f t="shared" ca="1" si="113"/>
        <v>7.0089428067912198</v>
      </c>
      <c r="D871" s="57">
        <f t="shared" ca="1" si="113"/>
        <v>4.291864431790458</v>
      </c>
      <c r="E871" s="57">
        <f t="shared" ca="1" si="113"/>
        <v>1.5047312732930205</v>
      </c>
      <c r="F871" s="57">
        <f t="shared" ca="1" si="113"/>
        <v>2.5709691057679427</v>
      </c>
      <c r="G871" s="8" cm="1">
        <f t="array" aca="1" ref="G871" ca="1">SUM(IF(ISERROR(FIND($A$4:$F$4,G$4)),0,$A871:$F871))</f>
        <v>9.9333804831323178</v>
      </c>
      <c r="H871" s="8" cm="1">
        <f t="array" aca="1" ref="H871" ca="1">SUM(IF(ISERROR(FIND($A$4:$F$4,H$4)),0,$A871:$F871))</f>
        <v>9.7872712138994995</v>
      </c>
      <c r="I871" s="8" cm="1">
        <f t="array" aca="1" ref="I871" ca="1">SUM(IF(ISERROR(FIND($A$4:$F$4,I$4)),0,$A871:$F871))</f>
        <v>8.9217793345412773</v>
      </c>
      <c r="J871" s="8">
        <f t="shared" ca="1" si="110"/>
        <v>9.9333804831323178</v>
      </c>
      <c r="K871" s="8" t="str">
        <f t="shared" ca="1" si="111"/>
        <v>AC</v>
      </c>
      <c r="L871" s="8">
        <f ca="1">SMALL($J$5:$J$1004,ROWS($J$5:J871))</f>
        <v>13.182842104345053</v>
      </c>
      <c r="M871" s="10">
        <f ca="1">ROWS($J$5:J871)/COUNT($J$5:$J$1004)</f>
        <v>0.86699999999999999</v>
      </c>
      <c r="N871" s="10"/>
      <c r="O871" s="8">
        <f t="shared" ca="1" si="112"/>
        <v>1</v>
      </c>
      <c r="P871" s="8" t="str">
        <f t="shared" ca="1" si="112"/>
        <v xml:space="preserve"> </v>
      </c>
      <c r="Q871" s="8" t="str">
        <f t="shared" ca="1" si="112"/>
        <v xml:space="preserve"> </v>
      </c>
      <c r="S871" s="8">
        <f t="shared" ca="1" si="109"/>
        <v>1</v>
      </c>
      <c r="T871" s="8" t="str">
        <f t="shared" ca="1" si="109"/>
        <v/>
      </c>
      <c r="U871" s="8">
        <f t="shared" ca="1" si="109"/>
        <v>1</v>
      </c>
      <c r="V871" s="8" t="str">
        <f t="shared" ca="1" si="109"/>
        <v/>
      </c>
      <c r="W871" s="8" t="str">
        <f t="shared" ca="1" si="109"/>
        <v/>
      </c>
      <c r="X871" s="8" t="str">
        <f t="shared" ca="1" si="109"/>
        <v/>
      </c>
    </row>
    <row r="872" spans="1:24" hidden="1" x14ac:dyDescent="0.25">
      <c r="A872" s="57">
        <f t="shared" ref="A872:A935" ca="1" si="114">A$2+(A$3-A$2)*RAND()</f>
        <v>2.997039304204999</v>
      </c>
      <c r="B872" s="57">
        <f t="shared" ca="1" si="113"/>
        <v>3.7163111632928896</v>
      </c>
      <c r="C872" s="57">
        <f t="shared" ca="1" si="113"/>
        <v>4.2747032529310864</v>
      </c>
      <c r="D872" s="57">
        <f t="shared" ca="1" si="113"/>
        <v>5.8236486509733076</v>
      </c>
      <c r="E872" s="57">
        <f t="shared" ca="1" si="113"/>
        <v>1.6781105836887</v>
      </c>
      <c r="F872" s="57">
        <f t="shared" ca="1" si="113"/>
        <v>3.4795927776370696</v>
      </c>
      <c r="G872" s="8" cm="1">
        <f t="array" aca="1" ref="G872" ca="1">SUM(IF(ISERROR(FIND($A$4:$F$4,G$4)),0,$A872:$F872))</f>
        <v>7.2717425571360854</v>
      </c>
      <c r="H872" s="8" cm="1">
        <f t="array" aca="1" ref="H872" ca="1">SUM(IF(ISERROR(FIND($A$4:$F$4,H$4)),0,$A872:$F872))</f>
        <v>12.300280732815377</v>
      </c>
      <c r="I872" s="8" cm="1">
        <f t="array" aca="1" ref="I872" ca="1">SUM(IF(ISERROR(FIND($A$4:$F$4,I$4)),0,$A872:$F872))</f>
        <v>8.8740145246186586</v>
      </c>
      <c r="J872" s="8">
        <f t="shared" ca="1" si="110"/>
        <v>12.300280732815377</v>
      </c>
      <c r="K872" s="8" t="str">
        <f t="shared" ca="1" si="111"/>
        <v>ADF</v>
      </c>
      <c r="L872" s="8">
        <f ca="1">SMALL($J$5:$J$1004,ROWS($J$5:J872))</f>
        <v>13.18471827900043</v>
      </c>
      <c r="M872" s="10">
        <f ca="1">ROWS($J$5:J872)/COUNT($J$5:$J$1004)</f>
        <v>0.86799999999999999</v>
      </c>
      <c r="N872" s="10"/>
      <c r="O872" s="8" t="str">
        <f t="shared" ca="1" si="112"/>
        <v xml:space="preserve"> </v>
      </c>
      <c r="P872" s="8">
        <f t="shared" ca="1" si="112"/>
        <v>1</v>
      </c>
      <c r="Q872" s="8" t="str">
        <f t="shared" ca="1" si="112"/>
        <v xml:space="preserve"> </v>
      </c>
      <c r="S872" s="8">
        <f t="shared" ca="1" si="109"/>
        <v>1</v>
      </c>
      <c r="T872" s="8" t="str">
        <f t="shared" ca="1" si="109"/>
        <v/>
      </c>
      <c r="U872" s="8" t="str">
        <f t="shared" ca="1" si="109"/>
        <v/>
      </c>
      <c r="V872" s="8">
        <f t="shared" ca="1" si="109"/>
        <v>1</v>
      </c>
      <c r="W872" s="8" t="str">
        <f t="shared" ca="1" si="109"/>
        <v/>
      </c>
      <c r="X872" s="8">
        <f t="shared" ca="1" si="109"/>
        <v>1</v>
      </c>
    </row>
    <row r="873" spans="1:24" hidden="1" x14ac:dyDescent="0.25">
      <c r="A873" s="57">
        <f t="shared" ca="1" si="114"/>
        <v>4.8233538799329381</v>
      </c>
      <c r="B873" s="57">
        <f t="shared" ca="1" si="113"/>
        <v>3.0404015747965261</v>
      </c>
      <c r="C873" s="57">
        <f t="shared" ca="1" si="113"/>
        <v>7.7227517526876843</v>
      </c>
      <c r="D873" s="57">
        <f t="shared" ca="1" si="113"/>
        <v>4.6141515191761204</v>
      </c>
      <c r="E873" s="57">
        <f t="shared" ca="1" si="113"/>
        <v>2.491131538371671</v>
      </c>
      <c r="F873" s="57">
        <f t="shared" ca="1" si="113"/>
        <v>2.740907031500079</v>
      </c>
      <c r="G873" s="8" cm="1">
        <f t="array" aca="1" ref="G873" ca="1">SUM(IF(ISERROR(FIND($A$4:$F$4,G$4)),0,$A873:$F873))</f>
        <v>12.546105632620623</v>
      </c>
      <c r="H873" s="8" cm="1">
        <f t="array" aca="1" ref="H873" ca="1">SUM(IF(ISERROR(FIND($A$4:$F$4,H$4)),0,$A873:$F873))</f>
        <v>12.178412430609137</v>
      </c>
      <c r="I873" s="8" cm="1">
        <f t="array" aca="1" ref="I873" ca="1">SUM(IF(ISERROR(FIND($A$4:$F$4,I$4)),0,$A873:$F873))</f>
        <v>8.2724401446682769</v>
      </c>
      <c r="J873" s="8">
        <f t="shared" ca="1" si="110"/>
        <v>12.546105632620623</v>
      </c>
      <c r="K873" s="8" t="str">
        <f t="shared" ca="1" si="111"/>
        <v>AC</v>
      </c>
      <c r="L873" s="8">
        <f ca="1">SMALL($J$5:$J$1004,ROWS($J$5:J873))</f>
        <v>13.185645766191579</v>
      </c>
      <c r="M873" s="10">
        <f ca="1">ROWS($J$5:J873)/COUNT($J$5:$J$1004)</f>
        <v>0.86899999999999999</v>
      </c>
      <c r="N873" s="10"/>
      <c r="O873" s="8">
        <f t="shared" ca="1" si="112"/>
        <v>1</v>
      </c>
      <c r="P873" s="8" t="str">
        <f t="shared" ca="1" si="112"/>
        <v xml:space="preserve"> </v>
      </c>
      <c r="Q873" s="8" t="str">
        <f t="shared" ca="1" si="112"/>
        <v xml:space="preserve"> </v>
      </c>
      <c r="S873" s="8">
        <f t="shared" ca="1" si="109"/>
        <v>1</v>
      </c>
      <c r="T873" s="8" t="str">
        <f t="shared" ca="1" si="109"/>
        <v/>
      </c>
      <c r="U873" s="8">
        <f t="shared" ca="1" si="109"/>
        <v>1</v>
      </c>
      <c r="V873" s="8" t="str">
        <f t="shared" ca="1" si="109"/>
        <v/>
      </c>
      <c r="W873" s="8" t="str">
        <f t="shared" ca="1" si="109"/>
        <v/>
      </c>
      <c r="X873" s="8" t="str">
        <f t="shared" ca="1" si="109"/>
        <v/>
      </c>
    </row>
    <row r="874" spans="1:24" hidden="1" x14ac:dyDescent="0.25">
      <c r="A874" s="57">
        <f t="shared" ca="1" si="114"/>
        <v>4.6280985427954704</v>
      </c>
      <c r="B874" s="57">
        <f t="shared" ca="1" si="113"/>
        <v>4.7999303560202851</v>
      </c>
      <c r="C874" s="57">
        <f t="shared" ca="1" si="113"/>
        <v>7.6389980314636734</v>
      </c>
      <c r="D874" s="57">
        <f t="shared" ca="1" si="113"/>
        <v>2.4759665011961469</v>
      </c>
      <c r="E874" s="57">
        <f t="shared" ca="1" si="113"/>
        <v>1.2107884774096032</v>
      </c>
      <c r="F874" s="57">
        <f t="shared" ca="1" si="113"/>
        <v>3.8524456782499588</v>
      </c>
      <c r="G874" s="8" cm="1">
        <f t="array" aca="1" ref="G874" ca="1">SUM(IF(ISERROR(FIND($A$4:$F$4,G$4)),0,$A874:$F874))</f>
        <v>12.267096574259144</v>
      </c>
      <c r="H874" s="8" cm="1">
        <f t="array" aca="1" ref="H874" ca="1">SUM(IF(ISERROR(FIND($A$4:$F$4,H$4)),0,$A874:$F874))</f>
        <v>10.956510722241577</v>
      </c>
      <c r="I874" s="8" cm="1">
        <f t="array" aca="1" ref="I874" ca="1">SUM(IF(ISERROR(FIND($A$4:$F$4,I$4)),0,$A874:$F874))</f>
        <v>9.8631645116798481</v>
      </c>
      <c r="J874" s="8">
        <f t="shared" ca="1" si="110"/>
        <v>12.267096574259144</v>
      </c>
      <c r="K874" s="8" t="str">
        <f t="shared" ca="1" si="111"/>
        <v>AC</v>
      </c>
      <c r="L874" s="8">
        <f ca="1">SMALL($J$5:$J$1004,ROWS($J$5:J874))</f>
        <v>13.193395951963742</v>
      </c>
      <c r="M874" s="10">
        <f ca="1">ROWS($J$5:J874)/COUNT($J$5:$J$1004)</f>
        <v>0.87</v>
      </c>
      <c r="N874" s="10"/>
      <c r="O874" s="8">
        <f t="shared" ca="1" si="112"/>
        <v>1</v>
      </c>
      <c r="P874" s="8" t="str">
        <f t="shared" ca="1" si="112"/>
        <v xml:space="preserve"> </v>
      </c>
      <c r="Q874" s="8" t="str">
        <f t="shared" ca="1" si="112"/>
        <v xml:space="preserve"> </v>
      </c>
      <c r="S874" s="8">
        <f t="shared" ca="1" si="109"/>
        <v>1</v>
      </c>
      <c r="T874" s="8" t="str">
        <f t="shared" ca="1" si="109"/>
        <v/>
      </c>
      <c r="U874" s="8">
        <f t="shared" ca="1" si="109"/>
        <v>1</v>
      </c>
      <c r="V874" s="8" t="str">
        <f t="shared" ca="1" si="109"/>
        <v/>
      </c>
      <c r="W874" s="8" t="str">
        <f t="shared" ca="1" si="109"/>
        <v/>
      </c>
      <c r="X874" s="8" t="str">
        <f t="shared" ca="1" si="109"/>
        <v/>
      </c>
    </row>
    <row r="875" spans="1:24" hidden="1" x14ac:dyDescent="0.25">
      <c r="A875" s="57">
        <f t="shared" ca="1" si="114"/>
        <v>2.9368722588245664</v>
      </c>
      <c r="B875" s="57">
        <f t="shared" ca="1" si="113"/>
        <v>1.2663183386560513</v>
      </c>
      <c r="C875" s="57">
        <f t="shared" ca="1" si="113"/>
        <v>6.1350914329766439</v>
      </c>
      <c r="D875" s="57">
        <f t="shared" ca="1" si="113"/>
        <v>3.5915418293771704</v>
      </c>
      <c r="E875" s="57">
        <f t="shared" ca="1" si="113"/>
        <v>2.4759689340328253</v>
      </c>
      <c r="F875" s="57">
        <f t="shared" ca="1" si="113"/>
        <v>3.0741440839721959</v>
      </c>
      <c r="G875" s="8" cm="1">
        <f t="array" aca="1" ref="G875" ca="1">SUM(IF(ISERROR(FIND($A$4:$F$4,G$4)),0,$A875:$F875))</f>
        <v>9.0719636918012103</v>
      </c>
      <c r="H875" s="8" cm="1">
        <f t="array" aca="1" ref="H875" ca="1">SUM(IF(ISERROR(FIND($A$4:$F$4,H$4)),0,$A875:$F875))</f>
        <v>9.6025581721739321</v>
      </c>
      <c r="I875" s="8" cm="1">
        <f t="array" aca="1" ref="I875" ca="1">SUM(IF(ISERROR(FIND($A$4:$F$4,I$4)),0,$A875:$F875))</f>
        <v>6.8164313566610719</v>
      </c>
      <c r="J875" s="8">
        <f t="shared" ca="1" si="110"/>
        <v>9.6025581721739321</v>
      </c>
      <c r="K875" s="8" t="str">
        <f t="shared" ca="1" si="111"/>
        <v>ADF</v>
      </c>
      <c r="L875" s="8">
        <f ca="1">SMALL($J$5:$J$1004,ROWS($J$5:J875))</f>
        <v>13.196066337673303</v>
      </c>
      <c r="M875" s="10">
        <f ca="1">ROWS($J$5:J875)/COUNT($J$5:$J$1004)</f>
        <v>0.871</v>
      </c>
      <c r="N875" s="10"/>
      <c r="O875" s="8" t="str">
        <f t="shared" ca="1" si="112"/>
        <v xml:space="preserve"> </v>
      </c>
      <c r="P875" s="8">
        <f t="shared" ca="1" si="112"/>
        <v>1</v>
      </c>
      <c r="Q875" s="8" t="str">
        <f t="shared" ca="1" si="112"/>
        <v xml:space="preserve"> </v>
      </c>
      <c r="S875" s="8">
        <f t="shared" ca="1" si="109"/>
        <v>1</v>
      </c>
      <c r="T875" s="8" t="str">
        <f t="shared" ca="1" si="109"/>
        <v/>
      </c>
      <c r="U875" s="8" t="str">
        <f t="shared" ca="1" si="109"/>
        <v/>
      </c>
      <c r="V875" s="8">
        <f t="shared" ca="1" si="109"/>
        <v>1</v>
      </c>
      <c r="W875" s="8" t="str">
        <f t="shared" ca="1" si="109"/>
        <v/>
      </c>
      <c r="X875" s="8">
        <f t="shared" ca="1" si="109"/>
        <v>1</v>
      </c>
    </row>
    <row r="876" spans="1:24" hidden="1" x14ac:dyDescent="0.25">
      <c r="A876" s="57">
        <f t="shared" ca="1" si="114"/>
        <v>4.0680601120341651</v>
      </c>
      <c r="B876" s="57">
        <f t="shared" ca="1" si="113"/>
        <v>1.1119211010343113</v>
      </c>
      <c r="C876" s="57">
        <f t="shared" ca="1" si="113"/>
        <v>6.0008862352909969</v>
      </c>
      <c r="D876" s="57">
        <f t="shared" ca="1" si="113"/>
        <v>2.4502918543366055</v>
      </c>
      <c r="E876" s="57">
        <f t="shared" ca="1" si="113"/>
        <v>1.3770266753608142</v>
      </c>
      <c r="F876" s="57">
        <f t="shared" ca="1" si="113"/>
        <v>2.5642917522601207</v>
      </c>
      <c r="G876" s="8" cm="1">
        <f t="array" aca="1" ref="G876" ca="1">SUM(IF(ISERROR(FIND($A$4:$F$4,G$4)),0,$A876:$F876))</f>
        <v>10.068946347325163</v>
      </c>
      <c r="H876" s="8" cm="1">
        <f t="array" aca="1" ref="H876" ca="1">SUM(IF(ISERROR(FIND($A$4:$F$4,H$4)),0,$A876:$F876))</f>
        <v>9.0826437186308908</v>
      </c>
      <c r="I876" s="8" cm="1">
        <f t="array" aca="1" ref="I876" ca="1">SUM(IF(ISERROR(FIND($A$4:$F$4,I$4)),0,$A876:$F876))</f>
        <v>5.0532395286552463</v>
      </c>
      <c r="J876" s="8">
        <f t="shared" ca="1" si="110"/>
        <v>10.068946347325163</v>
      </c>
      <c r="K876" s="8" t="str">
        <f t="shared" ca="1" si="111"/>
        <v>AC</v>
      </c>
      <c r="L876" s="8">
        <f ca="1">SMALL($J$5:$J$1004,ROWS($J$5:J876))</f>
        <v>13.199473789178047</v>
      </c>
      <c r="M876" s="10">
        <f ca="1">ROWS($J$5:J876)/COUNT($J$5:$J$1004)</f>
        <v>0.872</v>
      </c>
      <c r="N876" s="10"/>
      <c r="O876" s="8">
        <f t="shared" ca="1" si="112"/>
        <v>1</v>
      </c>
      <c r="P876" s="8" t="str">
        <f t="shared" ca="1" si="112"/>
        <v xml:space="preserve"> </v>
      </c>
      <c r="Q876" s="8" t="str">
        <f t="shared" ca="1" si="112"/>
        <v xml:space="preserve"> </v>
      </c>
      <c r="S876" s="8">
        <f t="shared" ca="1" si="109"/>
        <v>1</v>
      </c>
      <c r="T876" s="8" t="str">
        <f t="shared" ca="1" si="109"/>
        <v/>
      </c>
      <c r="U876" s="8">
        <f t="shared" ca="1" si="109"/>
        <v>1</v>
      </c>
      <c r="V876" s="8" t="str">
        <f t="shared" ca="1" si="109"/>
        <v/>
      </c>
      <c r="W876" s="8" t="str">
        <f t="shared" ca="1" si="109"/>
        <v/>
      </c>
      <c r="X876" s="8" t="str">
        <f t="shared" ca="1" si="109"/>
        <v/>
      </c>
    </row>
    <row r="877" spans="1:24" hidden="1" x14ac:dyDescent="0.25">
      <c r="A877" s="57">
        <f t="shared" ca="1" si="114"/>
        <v>5.9033459175752725</v>
      </c>
      <c r="B877" s="57">
        <f t="shared" ca="1" si="113"/>
        <v>2.8775431360232679</v>
      </c>
      <c r="C877" s="57">
        <f t="shared" ca="1" si="113"/>
        <v>4.9511914503712218</v>
      </c>
      <c r="D877" s="57">
        <f t="shared" ca="1" si="113"/>
        <v>5.6765760111894892</v>
      </c>
      <c r="E877" s="57">
        <f t="shared" ca="1" si="113"/>
        <v>2.4675560693654108</v>
      </c>
      <c r="F877" s="57">
        <f t="shared" ca="1" si="113"/>
        <v>3.7329581184347584</v>
      </c>
      <c r="G877" s="8" cm="1">
        <f t="array" aca="1" ref="G877" ca="1">SUM(IF(ISERROR(FIND($A$4:$F$4,G$4)),0,$A877:$F877))</f>
        <v>10.854537367946495</v>
      </c>
      <c r="H877" s="8" cm="1">
        <f t="array" aca="1" ref="H877" ca="1">SUM(IF(ISERROR(FIND($A$4:$F$4,H$4)),0,$A877:$F877))</f>
        <v>15.312880047199521</v>
      </c>
      <c r="I877" s="8" cm="1">
        <f t="array" aca="1" ref="I877" ca="1">SUM(IF(ISERROR(FIND($A$4:$F$4,I$4)),0,$A877:$F877))</f>
        <v>9.0780573238234368</v>
      </c>
      <c r="J877" s="8">
        <f t="shared" ca="1" si="110"/>
        <v>15.312880047199521</v>
      </c>
      <c r="K877" s="8" t="str">
        <f t="shared" ca="1" si="111"/>
        <v>ADF</v>
      </c>
      <c r="L877" s="8">
        <f ca="1">SMALL($J$5:$J$1004,ROWS($J$5:J877))</f>
        <v>13.223758512439028</v>
      </c>
      <c r="M877" s="10">
        <f ca="1">ROWS($J$5:J877)/COUNT($J$5:$J$1004)</f>
        <v>0.873</v>
      </c>
      <c r="N877" s="10"/>
      <c r="O877" s="8" t="str">
        <f t="shared" ca="1" si="112"/>
        <v xml:space="preserve"> </v>
      </c>
      <c r="P877" s="8">
        <f t="shared" ca="1" si="112"/>
        <v>1</v>
      </c>
      <c r="Q877" s="8" t="str">
        <f t="shared" ca="1" si="112"/>
        <v xml:space="preserve"> </v>
      </c>
      <c r="S877" s="8">
        <f t="shared" ca="1" si="109"/>
        <v>1</v>
      </c>
      <c r="T877" s="8" t="str">
        <f t="shared" ca="1" si="109"/>
        <v/>
      </c>
      <c r="U877" s="8" t="str">
        <f t="shared" ca="1" si="109"/>
        <v/>
      </c>
      <c r="V877" s="8">
        <f t="shared" ref="V877:Z928" ca="1" si="115">IFERROR(FIND(V$4,$K877)/FIND(V$4,$K877),"")</f>
        <v>1</v>
      </c>
      <c r="W877" s="8" t="str">
        <f t="shared" ca="1" si="115"/>
        <v/>
      </c>
      <c r="X877" s="8">
        <f t="shared" ca="1" si="115"/>
        <v>1</v>
      </c>
    </row>
    <row r="878" spans="1:24" hidden="1" x14ac:dyDescent="0.25">
      <c r="A878" s="57">
        <f t="shared" ca="1" si="114"/>
        <v>5.7469906406903917</v>
      </c>
      <c r="B878" s="57">
        <f t="shared" ca="1" si="113"/>
        <v>1.3805770780841495</v>
      </c>
      <c r="C878" s="57">
        <f t="shared" ca="1" si="113"/>
        <v>7.1407785984028163</v>
      </c>
      <c r="D878" s="57">
        <f t="shared" ca="1" si="113"/>
        <v>2.9838490288274477</v>
      </c>
      <c r="E878" s="57">
        <f t="shared" ca="1" si="113"/>
        <v>1.9447074262716673</v>
      </c>
      <c r="F878" s="57">
        <f t="shared" ca="1" si="113"/>
        <v>3.7631687402029543</v>
      </c>
      <c r="G878" s="8" cm="1">
        <f t="array" aca="1" ref="G878" ca="1">SUM(IF(ISERROR(FIND($A$4:$F$4,G$4)),0,$A878:$F878))</f>
        <v>12.887769239093208</v>
      </c>
      <c r="H878" s="8" cm="1">
        <f t="array" aca="1" ref="H878" ca="1">SUM(IF(ISERROR(FIND($A$4:$F$4,H$4)),0,$A878:$F878))</f>
        <v>12.494008409720795</v>
      </c>
      <c r="I878" s="8" cm="1">
        <f t="array" aca="1" ref="I878" ca="1">SUM(IF(ISERROR(FIND($A$4:$F$4,I$4)),0,$A878:$F878))</f>
        <v>7.0884532445587709</v>
      </c>
      <c r="J878" s="8">
        <f t="shared" ca="1" si="110"/>
        <v>12.887769239093208</v>
      </c>
      <c r="K878" s="8" t="str">
        <f t="shared" ca="1" si="111"/>
        <v>AC</v>
      </c>
      <c r="L878" s="8">
        <f ca="1">SMALL($J$5:$J$1004,ROWS($J$5:J878))</f>
        <v>13.238779742240236</v>
      </c>
      <c r="M878" s="10">
        <f ca="1">ROWS($J$5:J878)/COUNT($J$5:$J$1004)</f>
        <v>0.874</v>
      </c>
      <c r="N878" s="10"/>
      <c r="O878" s="8">
        <f t="shared" ca="1" si="112"/>
        <v>1</v>
      </c>
      <c r="P878" s="8" t="str">
        <f t="shared" ca="1" si="112"/>
        <v xml:space="preserve"> </v>
      </c>
      <c r="Q878" s="8" t="str">
        <f t="shared" ca="1" si="112"/>
        <v xml:space="preserve"> </v>
      </c>
      <c r="S878" s="8">
        <f t="shared" ref="S878:X941" ca="1" si="116">IFERROR(FIND(S$4,$K878)/FIND(S$4,$K878),"")</f>
        <v>1</v>
      </c>
      <c r="T878" s="8" t="str">
        <f t="shared" ca="1" si="116"/>
        <v/>
      </c>
      <c r="U878" s="8">
        <f t="shared" ca="1" si="116"/>
        <v>1</v>
      </c>
      <c r="V878" s="8" t="str">
        <f t="shared" ca="1" si="116"/>
        <v/>
      </c>
      <c r="W878" s="8" t="str">
        <f t="shared" ca="1" si="116"/>
        <v/>
      </c>
      <c r="X878" s="8" t="str">
        <f t="shared" ca="1" si="116"/>
        <v/>
      </c>
    </row>
    <row r="879" spans="1:24" hidden="1" x14ac:dyDescent="0.25">
      <c r="A879" s="57">
        <f t="shared" ca="1" si="114"/>
        <v>4.6559168869694201</v>
      </c>
      <c r="B879" s="57">
        <f t="shared" ca="1" si="113"/>
        <v>1.4080255206700616</v>
      </c>
      <c r="C879" s="57">
        <f t="shared" ca="1" si="113"/>
        <v>5.2760943370396394</v>
      </c>
      <c r="D879" s="57">
        <f t="shared" ca="1" si="113"/>
        <v>5.3942919561374012</v>
      </c>
      <c r="E879" s="57">
        <f t="shared" ca="1" si="113"/>
        <v>1.6911592754486391</v>
      </c>
      <c r="F879" s="57">
        <f t="shared" ca="1" si="113"/>
        <v>3.8713695587850045</v>
      </c>
      <c r="G879" s="8" cm="1">
        <f t="array" aca="1" ref="G879" ca="1">SUM(IF(ISERROR(FIND($A$4:$F$4,G$4)),0,$A879:$F879))</f>
        <v>9.9320112240090594</v>
      </c>
      <c r="H879" s="8" cm="1">
        <f t="array" aca="1" ref="H879" ca="1">SUM(IF(ISERROR(FIND($A$4:$F$4,H$4)),0,$A879:$F879))</f>
        <v>13.921578401891825</v>
      </c>
      <c r="I879" s="8" cm="1">
        <f t="array" aca="1" ref="I879" ca="1">SUM(IF(ISERROR(FIND($A$4:$F$4,I$4)),0,$A879:$F879))</f>
        <v>6.9705543549037055</v>
      </c>
      <c r="J879" s="8">
        <f t="shared" ca="1" si="110"/>
        <v>13.921578401891825</v>
      </c>
      <c r="K879" s="8" t="str">
        <f t="shared" ca="1" si="111"/>
        <v>ADF</v>
      </c>
      <c r="L879" s="8">
        <f ca="1">SMALL($J$5:$J$1004,ROWS($J$5:J879))</f>
        <v>13.26016475757441</v>
      </c>
      <c r="M879" s="10">
        <f ca="1">ROWS($J$5:J879)/COUNT($J$5:$J$1004)</f>
        <v>0.875</v>
      </c>
      <c r="N879" s="10"/>
      <c r="O879" s="8" t="str">
        <f t="shared" ca="1" si="112"/>
        <v xml:space="preserve"> </v>
      </c>
      <c r="P879" s="8">
        <f t="shared" ca="1" si="112"/>
        <v>1</v>
      </c>
      <c r="Q879" s="8" t="str">
        <f t="shared" ca="1" si="112"/>
        <v xml:space="preserve"> </v>
      </c>
      <c r="S879" s="8">
        <f t="shared" ca="1" si="116"/>
        <v>1</v>
      </c>
      <c r="T879" s="8" t="str">
        <f t="shared" ca="1" si="116"/>
        <v/>
      </c>
      <c r="U879" s="8" t="str">
        <f t="shared" ca="1" si="116"/>
        <v/>
      </c>
      <c r="V879" s="8">
        <f t="shared" ca="1" si="116"/>
        <v>1</v>
      </c>
      <c r="W879" s="8" t="str">
        <f t="shared" ca="1" si="116"/>
        <v/>
      </c>
      <c r="X879" s="8">
        <f t="shared" ca="1" si="116"/>
        <v>1</v>
      </c>
    </row>
    <row r="880" spans="1:24" hidden="1" x14ac:dyDescent="0.25">
      <c r="A880" s="57">
        <f t="shared" ca="1" si="114"/>
        <v>3.9351519987920245</v>
      </c>
      <c r="B880" s="57">
        <f t="shared" ca="1" si="113"/>
        <v>2.8556303154842775</v>
      </c>
      <c r="C880" s="57">
        <f t="shared" ca="1" si="113"/>
        <v>6.2811643624486022</v>
      </c>
      <c r="D880" s="57">
        <f t="shared" ca="1" si="113"/>
        <v>4.2405429522826541</v>
      </c>
      <c r="E880" s="57">
        <f t="shared" ca="1" si="113"/>
        <v>1.284425494517536</v>
      </c>
      <c r="F880" s="57">
        <f t="shared" ca="1" si="113"/>
        <v>2.3186164862573015</v>
      </c>
      <c r="G880" s="8" cm="1">
        <f t="array" aca="1" ref="G880" ca="1">SUM(IF(ISERROR(FIND($A$4:$F$4,G$4)),0,$A880:$F880))</f>
        <v>10.216316361240626</v>
      </c>
      <c r="H880" s="8" cm="1">
        <f t="array" aca="1" ref="H880" ca="1">SUM(IF(ISERROR(FIND($A$4:$F$4,H$4)),0,$A880:$F880))</f>
        <v>10.49431143733198</v>
      </c>
      <c r="I880" s="8" cm="1">
        <f t="array" aca="1" ref="I880" ca="1">SUM(IF(ISERROR(FIND($A$4:$F$4,I$4)),0,$A880:$F880))</f>
        <v>6.458672296259115</v>
      </c>
      <c r="J880" s="8">
        <f t="shared" ca="1" si="110"/>
        <v>10.49431143733198</v>
      </c>
      <c r="K880" s="8" t="str">
        <f t="shared" ca="1" si="111"/>
        <v>ADF</v>
      </c>
      <c r="L880" s="8">
        <f ca="1">SMALL($J$5:$J$1004,ROWS($J$5:J880))</f>
        <v>13.265150271207443</v>
      </c>
      <c r="M880" s="10">
        <f ca="1">ROWS($J$5:J880)/COUNT($J$5:$J$1004)</f>
        <v>0.876</v>
      </c>
      <c r="N880" s="10"/>
      <c r="O880" s="8" t="str">
        <f t="shared" ca="1" si="112"/>
        <v xml:space="preserve"> </v>
      </c>
      <c r="P880" s="8">
        <f t="shared" ca="1" si="112"/>
        <v>1</v>
      </c>
      <c r="Q880" s="8" t="str">
        <f t="shared" ca="1" si="112"/>
        <v xml:space="preserve"> </v>
      </c>
      <c r="S880" s="8">
        <f t="shared" ca="1" si="116"/>
        <v>1</v>
      </c>
      <c r="T880" s="8" t="str">
        <f t="shared" ca="1" si="116"/>
        <v/>
      </c>
      <c r="U880" s="8" t="str">
        <f t="shared" ca="1" si="116"/>
        <v/>
      </c>
      <c r="V880" s="8">
        <f t="shared" ca="1" si="116"/>
        <v>1</v>
      </c>
      <c r="W880" s="8" t="str">
        <f t="shared" ca="1" si="116"/>
        <v/>
      </c>
      <c r="X880" s="8">
        <f t="shared" ca="1" si="116"/>
        <v>1</v>
      </c>
    </row>
    <row r="881" spans="1:24" hidden="1" x14ac:dyDescent="0.25">
      <c r="A881" s="57">
        <f t="shared" ca="1" si="114"/>
        <v>5.1870565303855134</v>
      </c>
      <c r="B881" s="57">
        <f t="shared" ca="1" si="113"/>
        <v>1.5937436154074338</v>
      </c>
      <c r="C881" s="57">
        <f t="shared" ca="1" si="113"/>
        <v>6.1260426035921149</v>
      </c>
      <c r="D881" s="57">
        <f t="shared" ca="1" si="113"/>
        <v>2.4638377331261174</v>
      </c>
      <c r="E881" s="57">
        <f t="shared" ca="1" si="113"/>
        <v>2.6327399032867476</v>
      </c>
      <c r="F881" s="57">
        <f t="shared" ca="1" si="113"/>
        <v>3.9958648371997216</v>
      </c>
      <c r="G881" s="8" cm="1">
        <f t="array" aca="1" ref="G881" ca="1">SUM(IF(ISERROR(FIND($A$4:$F$4,G$4)),0,$A881:$F881))</f>
        <v>11.313099133977628</v>
      </c>
      <c r="H881" s="8" cm="1">
        <f t="array" aca="1" ref="H881" ca="1">SUM(IF(ISERROR(FIND($A$4:$F$4,H$4)),0,$A881:$F881))</f>
        <v>11.646759100711353</v>
      </c>
      <c r="I881" s="8" cm="1">
        <f t="array" aca="1" ref="I881" ca="1">SUM(IF(ISERROR(FIND($A$4:$F$4,I$4)),0,$A881:$F881))</f>
        <v>8.222348355893903</v>
      </c>
      <c r="J881" s="8">
        <f t="shared" ca="1" si="110"/>
        <v>11.646759100711353</v>
      </c>
      <c r="K881" s="8" t="str">
        <f t="shared" ca="1" si="111"/>
        <v>ADF</v>
      </c>
      <c r="L881" s="8">
        <f ca="1">SMALL($J$5:$J$1004,ROWS($J$5:J881))</f>
        <v>13.267576907379315</v>
      </c>
      <c r="M881" s="10">
        <f ca="1">ROWS($J$5:J881)/COUNT($J$5:$J$1004)</f>
        <v>0.877</v>
      </c>
      <c r="N881" s="10"/>
      <c r="O881" s="8" t="str">
        <f t="shared" ca="1" si="112"/>
        <v xml:space="preserve"> </v>
      </c>
      <c r="P881" s="8">
        <f t="shared" ca="1" si="112"/>
        <v>1</v>
      </c>
      <c r="Q881" s="8" t="str">
        <f t="shared" ca="1" si="112"/>
        <v xml:space="preserve"> </v>
      </c>
      <c r="S881" s="8">
        <f t="shared" ca="1" si="116"/>
        <v>1</v>
      </c>
      <c r="T881" s="8" t="str">
        <f t="shared" ca="1" si="116"/>
        <v/>
      </c>
      <c r="U881" s="8" t="str">
        <f t="shared" ca="1" si="116"/>
        <v/>
      </c>
      <c r="V881" s="8">
        <f t="shared" ca="1" si="116"/>
        <v>1</v>
      </c>
      <c r="W881" s="8" t="str">
        <f t="shared" ca="1" si="116"/>
        <v/>
      </c>
      <c r="X881" s="8">
        <f t="shared" ca="1" si="116"/>
        <v>1</v>
      </c>
    </row>
    <row r="882" spans="1:24" hidden="1" x14ac:dyDescent="0.25">
      <c r="A882" s="57">
        <f t="shared" ca="1" si="114"/>
        <v>3.916599203089286</v>
      </c>
      <c r="B882" s="57">
        <f t="shared" ca="1" si="113"/>
        <v>1.127222380097928</v>
      </c>
      <c r="C882" s="57">
        <f t="shared" ca="1" si="113"/>
        <v>4.8171070704364514</v>
      </c>
      <c r="D882" s="57">
        <f t="shared" ca="1" si="113"/>
        <v>2.6480566360246325</v>
      </c>
      <c r="E882" s="57">
        <f t="shared" ca="1" si="113"/>
        <v>1.5827935888232552</v>
      </c>
      <c r="F882" s="57">
        <f t="shared" ca="1" si="113"/>
        <v>3.0685012607452871</v>
      </c>
      <c r="G882" s="8" cm="1">
        <f t="array" aca="1" ref="G882" ca="1">SUM(IF(ISERROR(FIND($A$4:$F$4,G$4)),0,$A882:$F882))</f>
        <v>8.7337062735257369</v>
      </c>
      <c r="H882" s="8" cm="1">
        <f t="array" aca="1" ref="H882" ca="1">SUM(IF(ISERROR(FIND($A$4:$F$4,H$4)),0,$A882:$F882))</f>
        <v>9.6331570998592042</v>
      </c>
      <c r="I882" s="8" cm="1">
        <f t="array" aca="1" ref="I882" ca="1">SUM(IF(ISERROR(FIND($A$4:$F$4,I$4)),0,$A882:$F882))</f>
        <v>5.7785172296664697</v>
      </c>
      <c r="J882" s="8">
        <f t="shared" ca="1" si="110"/>
        <v>9.6331570998592042</v>
      </c>
      <c r="K882" s="8" t="str">
        <f t="shared" ca="1" si="111"/>
        <v>ADF</v>
      </c>
      <c r="L882" s="8">
        <f ca="1">SMALL($J$5:$J$1004,ROWS($J$5:J882))</f>
        <v>13.269660727840947</v>
      </c>
      <c r="M882" s="10">
        <f ca="1">ROWS($J$5:J882)/COUNT($J$5:$J$1004)</f>
        <v>0.878</v>
      </c>
      <c r="N882" s="10"/>
      <c r="O882" s="8" t="str">
        <f t="shared" ca="1" si="112"/>
        <v xml:space="preserve"> </v>
      </c>
      <c r="P882" s="8">
        <f t="shared" ca="1" si="112"/>
        <v>1</v>
      </c>
      <c r="Q882" s="8" t="str">
        <f t="shared" ca="1" si="112"/>
        <v xml:space="preserve"> </v>
      </c>
      <c r="S882" s="8">
        <f t="shared" ca="1" si="116"/>
        <v>1</v>
      </c>
      <c r="T882" s="8" t="str">
        <f t="shared" ca="1" si="116"/>
        <v/>
      </c>
      <c r="U882" s="8" t="str">
        <f t="shared" ca="1" si="116"/>
        <v/>
      </c>
      <c r="V882" s="8">
        <f t="shared" ca="1" si="116"/>
        <v>1</v>
      </c>
      <c r="W882" s="8" t="str">
        <f t="shared" ca="1" si="116"/>
        <v/>
      </c>
      <c r="X882" s="8">
        <f t="shared" ca="1" si="116"/>
        <v>1</v>
      </c>
    </row>
    <row r="883" spans="1:24" hidden="1" x14ac:dyDescent="0.25">
      <c r="A883" s="57">
        <f t="shared" ca="1" si="114"/>
        <v>4.3109206815795567</v>
      </c>
      <c r="B883" s="57">
        <f t="shared" ca="1" si="113"/>
        <v>1.0801367411025331</v>
      </c>
      <c r="C883" s="57">
        <f t="shared" ca="1" si="113"/>
        <v>5.8825536699520278</v>
      </c>
      <c r="D883" s="57">
        <f t="shared" ca="1" si="113"/>
        <v>3.2296010975950109</v>
      </c>
      <c r="E883" s="57">
        <f t="shared" ca="1" si="113"/>
        <v>1.4066517175916415</v>
      </c>
      <c r="F883" s="57">
        <f t="shared" ca="1" si="113"/>
        <v>2.4121204139235468</v>
      </c>
      <c r="G883" s="8" cm="1">
        <f t="array" aca="1" ref="G883" ca="1">SUM(IF(ISERROR(FIND($A$4:$F$4,G$4)),0,$A883:$F883))</f>
        <v>10.193474351531584</v>
      </c>
      <c r="H883" s="8" cm="1">
        <f t="array" aca="1" ref="H883" ca="1">SUM(IF(ISERROR(FIND($A$4:$F$4,H$4)),0,$A883:$F883))</f>
        <v>9.9526421930981144</v>
      </c>
      <c r="I883" s="8" cm="1">
        <f t="array" aca="1" ref="I883" ca="1">SUM(IF(ISERROR(FIND($A$4:$F$4,I$4)),0,$A883:$F883))</f>
        <v>4.8989088726177217</v>
      </c>
      <c r="J883" s="8">
        <f t="shared" ca="1" si="110"/>
        <v>10.193474351531584</v>
      </c>
      <c r="K883" s="8" t="str">
        <f t="shared" ca="1" si="111"/>
        <v>AC</v>
      </c>
      <c r="L883" s="8">
        <f ca="1">SMALL($J$5:$J$1004,ROWS($J$5:J883))</f>
        <v>13.277001724448152</v>
      </c>
      <c r="M883" s="10">
        <f ca="1">ROWS($J$5:J883)/COUNT($J$5:$J$1004)</f>
        <v>0.879</v>
      </c>
      <c r="N883" s="10"/>
      <c r="O883" s="8">
        <f t="shared" ca="1" si="112"/>
        <v>1</v>
      </c>
      <c r="P883" s="8" t="str">
        <f t="shared" ca="1" si="112"/>
        <v xml:space="preserve"> </v>
      </c>
      <c r="Q883" s="8" t="str">
        <f t="shared" ca="1" si="112"/>
        <v xml:space="preserve"> </v>
      </c>
      <c r="S883" s="8">
        <f t="shared" ca="1" si="116"/>
        <v>1</v>
      </c>
      <c r="T883" s="8" t="str">
        <f t="shared" ca="1" si="116"/>
        <v/>
      </c>
      <c r="U883" s="8">
        <f t="shared" ca="1" si="116"/>
        <v>1</v>
      </c>
      <c r="V883" s="8" t="str">
        <f t="shared" ca="1" si="116"/>
        <v/>
      </c>
      <c r="W883" s="8" t="str">
        <f t="shared" ca="1" si="116"/>
        <v/>
      </c>
      <c r="X883" s="8" t="str">
        <f t="shared" ca="1" si="116"/>
        <v/>
      </c>
    </row>
    <row r="884" spans="1:24" hidden="1" x14ac:dyDescent="0.25">
      <c r="A884" s="57">
        <f t="shared" ca="1" si="114"/>
        <v>4.6644042414405797</v>
      </c>
      <c r="B884" s="57">
        <f t="shared" ca="1" si="113"/>
        <v>2.6692562568197289</v>
      </c>
      <c r="C884" s="57">
        <f t="shared" ca="1" si="113"/>
        <v>7.8822887653112401</v>
      </c>
      <c r="D884" s="57">
        <f t="shared" ca="1" si="113"/>
        <v>2.5476615137848504</v>
      </c>
      <c r="E884" s="57">
        <f t="shared" ca="1" si="113"/>
        <v>1.5547999548600064</v>
      </c>
      <c r="F884" s="57">
        <f t="shared" ca="1" si="113"/>
        <v>3.1045026034436276</v>
      </c>
      <c r="G884" s="8" cm="1">
        <f t="array" aca="1" ref="G884" ca="1">SUM(IF(ISERROR(FIND($A$4:$F$4,G$4)),0,$A884:$F884))</f>
        <v>12.54669300675182</v>
      </c>
      <c r="H884" s="8" cm="1">
        <f t="array" aca="1" ref="H884" ca="1">SUM(IF(ISERROR(FIND($A$4:$F$4,H$4)),0,$A884:$F884))</f>
        <v>10.316568358669057</v>
      </c>
      <c r="I884" s="8" cm="1">
        <f t="array" aca="1" ref="I884" ca="1">SUM(IF(ISERROR(FIND($A$4:$F$4,I$4)),0,$A884:$F884))</f>
        <v>7.3285588151233627</v>
      </c>
      <c r="J884" s="8">
        <f t="shared" ca="1" si="110"/>
        <v>12.54669300675182</v>
      </c>
      <c r="K884" s="8" t="str">
        <f t="shared" ca="1" si="111"/>
        <v>AC</v>
      </c>
      <c r="L884" s="8">
        <f ca="1">SMALL($J$5:$J$1004,ROWS($J$5:J884))</f>
        <v>13.277844690316204</v>
      </c>
      <c r="M884" s="10">
        <f ca="1">ROWS($J$5:J884)/COUNT($J$5:$J$1004)</f>
        <v>0.88</v>
      </c>
      <c r="N884" s="10"/>
      <c r="O884" s="8">
        <f t="shared" ca="1" si="112"/>
        <v>1</v>
      </c>
      <c r="P884" s="8" t="str">
        <f t="shared" ca="1" si="112"/>
        <v xml:space="preserve"> </v>
      </c>
      <c r="Q884" s="8" t="str">
        <f t="shared" ca="1" si="112"/>
        <v xml:space="preserve"> </v>
      </c>
      <c r="S884" s="8">
        <f t="shared" ca="1" si="116"/>
        <v>1</v>
      </c>
      <c r="T884" s="8" t="str">
        <f t="shared" ca="1" si="116"/>
        <v/>
      </c>
      <c r="U884" s="8">
        <f t="shared" ca="1" si="116"/>
        <v>1</v>
      </c>
      <c r="V884" s="8" t="str">
        <f t="shared" ca="1" si="116"/>
        <v/>
      </c>
      <c r="W884" s="8" t="str">
        <f t="shared" ca="1" si="116"/>
        <v/>
      </c>
      <c r="X884" s="8" t="str">
        <f t="shared" ca="1" si="116"/>
        <v/>
      </c>
    </row>
    <row r="885" spans="1:24" hidden="1" x14ac:dyDescent="0.25">
      <c r="A885" s="57">
        <f t="shared" ca="1" si="114"/>
        <v>2.5097442097786935</v>
      </c>
      <c r="B885" s="57">
        <f t="shared" ca="1" si="113"/>
        <v>3.3458831986689557</v>
      </c>
      <c r="C885" s="57">
        <f t="shared" ca="1" si="113"/>
        <v>7.7517572924482074</v>
      </c>
      <c r="D885" s="57">
        <f t="shared" ca="1" si="113"/>
        <v>3.4277599245035058</v>
      </c>
      <c r="E885" s="57">
        <f t="shared" ca="1" si="113"/>
        <v>1.1580209567076916</v>
      </c>
      <c r="F885" s="57">
        <f t="shared" ca="1" si="113"/>
        <v>2.0760061242992243</v>
      </c>
      <c r="G885" s="8" cm="1">
        <f t="array" aca="1" ref="G885" ca="1">SUM(IF(ISERROR(FIND($A$4:$F$4,G$4)),0,$A885:$F885))</f>
        <v>10.261501502226901</v>
      </c>
      <c r="H885" s="8" cm="1">
        <f t="array" aca="1" ref="H885" ca="1">SUM(IF(ISERROR(FIND($A$4:$F$4,H$4)),0,$A885:$F885))</f>
        <v>8.0135102585814231</v>
      </c>
      <c r="I885" s="8" cm="1">
        <f t="array" aca="1" ref="I885" ca="1">SUM(IF(ISERROR(FIND($A$4:$F$4,I$4)),0,$A885:$F885))</f>
        <v>6.5799102796758717</v>
      </c>
      <c r="J885" s="8">
        <f t="shared" ca="1" si="110"/>
        <v>10.261501502226901</v>
      </c>
      <c r="K885" s="8" t="str">
        <f t="shared" ca="1" si="111"/>
        <v>AC</v>
      </c>
      <c r="L885" s="8">
        <f ca="1">SMALL($J$5:$J$1004,ROWS($J$5:J885))</f>
        <v>13.284599682746872</v>
      </c>
      <c r="M885" s="10">
        <f ca="1">ROWS($J$5:J885)/COUNT($J$5:$J$1004)</f>
        <v>0.88100000000000001</v>
      </c>
      <c r="N885" s="10"/>
      <c r="O885" s="8">
        <f t="shared" ca="1" si="112"/>
        <v>1</v>
      </c>
      <c r="P885" s="8" t="str">
        <f t="shared" ca="1" si="112"/>
        <v xml:space="preserve"> </v>
      </c>
      <c r="Q885" s="8" t="str">
        <f t="shared" ca="1" si="112"/>
        <v xml:space="preserve"> </v>
      </c>
      <c r="S885" s="8">
        <f t="shared" ca="1" si="116"/>
        <v>1</v>
      </c>
      <c r="T885" s="8" t="str">
        <f t="shared" ca="1" si="116"/>
        <v/>
      </c>
      <c r="U885" s="8">
        <f t="shared" ca="1" si="116"/>
        <v>1</v>
      </c>
      <c r="V885" s="8" t="str">
        <f t="shared" ca="1" si="116"/>
        <v/>
      </c>
      <c r="W885" s="8" t="str">
        <f t="shared" ca="1" si="116"/>
        <v/>
      </c>
      <c r="X885" s="8" t="str">
        <f t="shared" ca="1" si="116"/>
        <v/>
      </c>
    </row>
    <row r="886" spans="1:24" hidden="1" x14ac:dyDescent="0.25">
      <c r="A886" s="57">
        <f t="shared" ca="1" si="114"/>
        <v>4.8751563985524458</v>
      </c>
      <c r="B886" s="57">
        <f t="shared" ca="1" si="113"/>
        <v>2.0182887171567048</v>
      </c>
      <c r="C886" s="57">
        <f t="shared" ca="1" si="113"/>
        <v>6.2281137640370261</v>
      </c>
      <c r="D886" s="57">
        <f t="shared" ca="1" si="113"/>
        <v>4.8218461091871925</v>
      </c>
      <c r="E886" s="57">
        <f t="shared" ca="1" si="113"/>
        <v>1.240118302767236</v>
      </c>
      <c r="F886" s="57">
        <f t="shared" ca="1" si="113"/>
        <v>3.9519329857403429</v>
      </c>
      <c r="G886" s="8" cm="1">
        <f t="array" aca="1" ref="G886" ca="1">SUM(IF(ISERROR(FIND($A$4:$F$4,G$4)),0,$A886:$F886))</f>
        <v>11.103270162589471</v>
      </c>
      <c r="H886" s="8" cm="1">
        <f t="array" aca="1" ref="H886" ca="1">SUM(IF(ISERROR(FIND($A$4:$F$4,H$4)),0,$A886:$F886))</f>
        <v>13.648935493479982</v>
      </c>
      <c r="I886" s="8" cm="1">
        <f t="array" aca="1" ref="I886" ca="1">SUM(IF(ISERROR(FIND($A$4:$F$4,I$4)),0,$A886:$F886))</f>
        <v>7.2103400056642837</v>
      </c>
      <c r="J886" s="8">
        <f t="shared" ca="1" si="110"/>
        <v>13.648935493479982</v>
      </c>
      <c r="K886" s="8" t="str">
        <f t="shared" ca="1" si="111"/>
        <v>ADF</v>
      </c>
      <c r="L886" s="8">
        <f ca="1">SMALL($J$5:$J$1004,ROWS($J$5:J886))</f>
        <v>13.293522577377679</v>
      </c>
      <c r="M886" s="10">
        <f ca="1">ROWS($J$5:J886)/COUNT($J$5:$J$1004)</f>
        <v>0.88200000000000001</v>
      </c>
      <c r="N886" s="10"/>
      <c r="O886" s="8" t="str">
        <f t="shared" ca="1" si="112"/>
        <v xml:space="preserve"> </v>
      </c>
      <c r="P886" s="8">
        <f t="shared" ca="1" si="112"/>
        <v>1</v>
      </c>
      <c r="Q886" s="8" t="str">
        <f t="shared" ca="1" si="112"/>
        <v xml:space="preserve"> </v>
      </c>
      <c r="S886" s="8">
        <f t="shared" ca="1" si="116"/>
        <v>1</v>
      </c>
      <c r="T886" s="8" t="str">
        <f t="shared" ca="1" si="116"/>
        <v/>
      </c>
      <c r="U886" s="8" t="str">
        <f t="shared" ca="1" si="116"/>
        <v/>
      </c>
      <c r="V886" s="8">
        <f t="shared" ca="1" si="116"/>
        <v>1</v>
      </c>
      <c r="W886" s="8" t="str">
        <f t="shared" ca="1" si="116"/>
        <v/>
      </c>
      <c r="X886" s="8">
        <f t="shared" ca="1" si="116"/>
        <v>1</v>
      </c>
    </row>
    <row r="887" spans="1:24" hidden="1" x14ac:dyDescent="0.25">
      <c r="A887" s="57">
        <f t="shared" ca="1" si="114"/>
        <v>3.4900514898642503</v>
      </c>
      <c r="B887" s="57">
        <f t="shared" ca="1" si="113"/>
        <v>3.7958447527606314</v>
      </c>
      <c r="C887" s="57">
        <f t="shared" ca="1" si="113"/>
        <v>4.1353865978728859</v>
      </c>
      <c r="D887" s="57">
        <f t="shared" ca="1" si="113"/>
        <v>5.5452533000454896</v>
      </c>
      <c r="E887" s="57">
        <f t="shared" ca="1" si="113"/>
        <v>2.8983417323498042</v>
      </c>
      <c r="F887" s="57">
        <f t="shared" ca="1" si="113"/>
        <v>2.1355885258048488</v>
      </c>
      <c r="G887" s="8" cm="1">
        <f t="array" aca="1" ref="G887" ca="1">SUM(IF(ISERROR(FIND($A$4:$F$4,G$4)),0,$A887:$F887))</f>
        <v>7.6254380877371357</v>
      </c>
      <c r="H887" s="8" cm="1">
        <f t="array" aca="1" ref="H887" ca="1">SUM(IF(ISERROR(FIND($A$4:$F$4,H$4)),0,$A887:$F887))</f>
        <v>11.170893315714588</v>
      </c>
      <c r="I887" s="8" cm="1">
        <f t="array" aca="1" ref="I887" ca="1">SUM(IF(ISERROR(FIND($A$4:$F$4,I$4)),0,$A887:$F887))</f>
        <v>8.8297750109152844</v>
      </c>
      <c r="J887" s="8">
        <f t="shared" ca="1" si="110"/>
        <v>11.170893315714588</v>
      </c>
      <c r="K887" s="8" t="str">
        <f t="shared" ca="1" si="111"/>
        <v>ADF</v>
      </c>
      <c r="L887" s="8">
        <f ca="1">SMALL($J$5:$J$1004,ROWS($J$5:J887))</f>
        <v>13.296540202340829</v>
      </c>
      <c r="M887" s="10">
        <f ca="1">ROWS($J$5:J887)/COUNT($J$5:$J$1004)</f>
        <v>0.88300000000000001</v>
      </c>
      <c r="N887" s="10"/>
      <c r="O887" s="8" t="str">
        <f t="shared" ca="1" si="112"/>
        <v xml:space="preserve"> </v>
      </c>
      <c r="P887" s="8">
        <f t="shared" ca="1" si="112"/>
        <v>1</v>
      </c>
      <c r="Q887" s="8" t="str">
        <f t="shared" ca="1" si="112"/>
        <v xml:space="preserve"> </v>
      </c>
      <c r="S887" s="8">
        <f t="shared" ca="1" si="116"/>
        <v>1</v>
      </c>
      <c r="T887" s="8" t="str">
        <f t="shared" ca="1" si="116"/>
        <v/>
      </c>
      <c r="U887" s="8" t="str">
        <f t="shared" ca="1" si="116"/>
        <v/>
      </c>
      <c r="V887" s="8">
        <f t="shared" ca="1" si="116"/>
        <v>1</v>
      </c>
      <c r="W887" s="8" t="str">
        <f t="shared" ca="1" si="116"/>
        <v/>
      </c>
      <c r="X887" s="8">
        <f t="shared" ca="1" si="116"/>
        <v>1</v>
      </c>
    </row>
    <row r="888" spans="1:24" hidden="1" x14ac:dyDescent="0.25">
      <c r="A888" s="57">
        <f t="shared" ca="1" si="114"/>
        <v>3.2647578558847168</v>
      </c>
      <c r="B888" s="57">
        <f t="shared" ca="1" si="113"/>
        <v>4.1526999270800342</v>
      </c>
      <c r="C888" s="57">
        <f t="shared" ca="1" si="113"/>
        <v>4.8931876778416417</v>
      </c>
      <c r="D888" s="57">
        <f t="shared" ca="1" si="113"/>
        <v>2.8837496281139749</v>
      </c>
      <c r="E888" s="57">
        <f t="shared" ca="1" si="113"/>
        <v>2.2008629127729398</v>
      </c>
      <c r="F888" s="57">
        <f t="shared" ca="1" si="113"/>
        <v>3.6332873009158115</v>
      </c>
      <c r="G888" s="8" cm="1">
        <f t="array" aca="1" ref="G888" ca="1">SUM(IF(ISERROR(FIND($A$4:$F$4,G$4)),0,$A888:$F888))</f>
        <v>8.1579455337263589</v>
      </c>
      <c r="H888" s="8" cm="1">
        <f t="array" aca="1" ref="H888" ca="1">SUM(IF(ISERROR(FIND($A$4:$F$4,H$4)),0,$A888:$F888))</f>
        <v>9.7817947849145028</v>
      </c>
      <c r="I888" s="8" cm="1">
        <f t="array" aca="1" ref="I888" ca="1">SUM(IF(ISERROR(FIND($A$4:$F$4,I$4)),0,$A888:$F888))</f>
        <v>9.9868501407687855</v>
      </c>
      <c r="J888" s="8">
        <f t="shared" ca="1" si="110"/>
        <v>9.9868501407687855</v>
      </c>
      <c r="K888" s="8" t="str">
        <f t="shared" ca="1" si="111"/>
        <v>BEF</v>
      </c>
      <c r="L888" s="8">
        <f ca="1">SMALL($J$5:$J$1004,ROWS($J$5:J888))</f>
        <v>13.303688336046905</v>
      </c>
      <c r="M888" s="10">
        <f ca="1">ROWS($J$5:J888)/COUNT($J$5:$J$1004)</f>
        <v>0.88400000000000001</v>
      </c>
      <c r="N888" s="10"/>
      <c r="O888" s="8" t="str">
        <f t="shared" ca="1" si="112"/>
        <v xml:space="preserve"> </v>
      </c>
      <c r="P888" s="8" t="str">
        <f t="shared" ca="1" si="112"/>
        <v xml:space="preserve"> </v>
      </c>
      <c r="Q888" s="8">
        <f t="shared" ca="1" si="112"/>
        <v>1</v>
      </c>
      <c r="S888" s="8" t="str">
        <f t="shared" ca="1" si="116"/>
        <v/>
      </c>
      <c r="T888" s="8">
        <f t="shared" ca="1" si="116"/>
        <v>1</v>
      </c>
      <c r="U888" s="8" t="str">
        <f t="shared" ca="1" si="116"/>
        <v/>
      </c>
      <c r="V888" s="8" t="str">
        <f t="shared" ca="1" si="116"/>
        <v/>
      </c>
      <c r="W888" s="8">
        <f t="shared" ca="1" si="116"/>
        <v>1</v>
      </c>
      <c r="X888" s="8">
        <f t="shared" ca="1" si="116"/>
        <v>1</v>
      </c>
    </row>
    <row r="889" spans="1:24" hidden="1" x14ac:dyDescent="0.25">
      <c r="A889" s="57">
        <f t="shared" ca="1" si="114"/>
        <v>2.5997968884517171</v>
      </c>
      <c r="B889" s="57">
        <f t="shared" ca="1" si="113"/>
        <v>1.6821603159817813</v>
      </c>
      <c r="C889" s="57">
        <f t="shared" ca="1" si="113"/>
        <v>6.9502172692634545</v>
      </c>
      <c r="D889" s="57">
        <f t="shared" ca="1" si="113"/>
        <v>4.2268317461186165</v>
      </c>
      <c r="E889" s="57">
        <f t="shared" ca="1" si="113"/>
        <v>1.5508124365529481</v>
      </c>
      <c r="F889" s="57">
        <f t="shared" ca="1" si="113"/>
        <v>2.5888445675943856</v>
      </c>
      <c r="G889" s="8" cm="1">
        <f t="array" aca="1" ref="G889" ca="1">SUM(IF(ISERROR(FIND($A$4:$F$4,G$4)),0,$A889:$F889))</f>
        <v>9.5500141577151716</v>
      </c>
      <c r="H889" s="8" cm="1">
        <f t="array" aca="1" ref="H889" ca="1">SUM(IF(ISERROR(FIND($A$4:$F$4,H$4)),0,$A889:$F889))</f>
        <v>9.4154732021647192</v>
      </c>
      <c r="I889" s="8" cm="1">
        <f t="array" aca="1" ref="I889" ca="1">SUM(IF(ISERROR(FIND($A$4:$F$4,I$4)),0,$A889:$F889))</f>
        <v>5.8218173201291155</v>
      </c>
      <c r="J889" s="8">
        <f t="shared" ca="1" si="110"/>
        <v>9.5500141577151716</v>
      </c>
      <c r="K889" s="8" t="str">
        <f t="shared" ca="1" si="111"/>
        <v>AC</v>
      </c>
      <c r="L889" s="8">
        <f ca="1">SMALL($J$5:$J$1004,ROWS($J$5:J889))</f>
        <v>13.309128399868396</v>
      </c>
      <c r="M889" s="10">
        <f ca="1">ROWS($J$5:J889)/COUNT($J$5:$J$1004)</f>
        <v>0.88500000000000001</v>
      </c>
      <c r="N889" s="10"/>
      <c r="O889" s="8">
        <f t="shared" ca="1" si="112"/>
        <v>1</v>
      </c>
      <c r="P889" s="8" t="str">
        <f t="shared" ca="1" si="112"/>
        <v xml:space="preserve"> </v>
      </c>
      <c r="Q889" s="8" t="str">
        <f t="shared" ca="1" si="112"/>
        <v xml:space="preserve"> </v>
      </c>
      <c r="S889" s="8">
        <f t="shared" ca="1" si="116"/>
        <v>1</v>
      </c>
      <c r="T889" s="8" t="str">
        <f t="shared" ca="1" si="116"/>
        <v/>
      </c>
      <c r="U889" s="8">
        <f t="shared" ca="1" si="116"/>
        <v>1</v>
      </c>
      <c r="V889" s="8" t="str">
        <f t="shared" ca="1" si="116"/>
        <v/>
      </c>
      <c r="W889" s="8" t="str">
        <f t="shared" ca="1" si="116"/>
        <v/>
      </c>
      <c r="X889" s="8" t="str">
        <f t="shared" ca="1" si="116"/>
        <v/>
      </c>
    </row>
    <row r="890" spans="1:24" hidden="1" x14ac:dyDescent="0.25">
      <c r="A890" s="57">
        <f t="shared" ca="1" si="114"/>
        <v>3.3213865858419909</v>
      </c>
      <c r="B890" s="57">
        <f t="shared" ca="1" si="113"/>
        <v>3.3618777284517591</v>
      </c>
      <c r="C890" s="57">
        <f t="shared" ca="1" si="113"/>
        <v>4.447515578272613</v>
      </c>
      <c r="D890" s="57">
        <f t="shared" ca="1" si="113"/>
        <v>3.4670580990111466</v>
      </c>
      <c r="E890" s="57">
        <f t="shared" ca="1" si="113"/>
        <v>1.3735806444896064</v>
      </c>
      <c r="F890" s="57">
        <f t="shared" ca="1" si="113"/>
        <v>2.0920304240924654</v>
      </c>
      <c r="G890" s="8" cm="1">
        <f t="array" aca="1" ref="G890" ca="1">SUM(IF(ISERROR(FIND($A$4:$F$4,G$4)),0,$A890:$F890))</f>
        <v>7.7689021641146034</v>
      </c>
      <c r="H890" s="8" cm="1">
        <f t="array" aca="1" ref="H890" ca="1">SUM(IF(ISERROR(FIND($A$4:$F$4,H$4)),0,$A890:$F890))</f>
        <v>8.8804751089456033</v>
      </c>
      <c r="I890" s="8" cm="1">
        <f t="array" aca="1" ref="I890" ca="1">SUM(IF(ISERROR(FIND($A$4:$F$4,I$4)),0,$A890:$F890))</f>
        <v>6.8274887970338307</v>
      </c>
      <c r="J890" s="8">
        <f t="shared" ca="1" si="110"/>
        <v>8.8804751089456033</v>
      </c>
      <c r="K890" s="8" t="str">
        <f t="shared" ca="1" si="111"/>
        <v>ADF</v>
      </c>
      <c r="L890" s="8">
        <f ca="1">SMALL($J$5:$J$1004,ROWS($J$5:J890))</f>
        <v>13.30966517756324</v>
      </c>
      <c r="M890" s="10">
        <f ca="1">ROWS($J$5:J890)/COUNT($J$5:$J$1004)</f>
        <v>0.88600000000000001</v>
      </c>
      <c r="N890" s="10"/>
      <c r="O890" s="8" t="str">
        <f t="shared" ca="1" si="112"/>
        <v xml:space="preserve"> </v>
      </c>
      <c r="P890" s="8">
        <f t="shared" ca="1" si="112"/>
        <v>1</v>
      </c>
      <c r="Q890" s="8" t="str">
        <f t="shared" ca="1" si="112"/>
        <v xml:space="preserve"> </v>
      </c>
      <c r="S890" s="8">
        <f t="shared" ca="1" si="116"/>
        <v>1</v>
      </c>
      <c r="T890" s="8" t="str">
        <f t="shared" ca="1" si="116"/>
        <v/>
      </c>
      <c r="U890" s="8" t="str">
        <f t="shared" ca="1" si="116"/>
        <v/>
      </c>
      <c r="V890" s="8">
        <f t="shared" ca="1" si="116"/>
        <v>1</v>
      </c>
      <c r="W890" s="8" t="str">
        <f t="shared" ca="1" si="116"/>
        <v/>
      </c>
      <c r="X890" s="8">
        <f t="shared" ca="1" si="116"/>
        <v>1</v>
      </c>
    </row>
    <row r="891" spans="1:24" hidden="1" x14ac:dyDescent="0.25">
      <c r="A891" s="57">
        <f t="shared" ca="1" si="114"/>
        <v>2.0511491618781901</v>
      </c>
      <c r="B891" s="57">
        <f t="shared" ca="1" si="113"/>
        <v>4.615607774704154</v>
      </c>
      <c r="C891" s="57">
        <f t="shared" ca="1" si="113"/>
        <v>5.5945951395191811</v>
      </c>
      <c r="D891" s="57">
        <f t="shared" ca="1" si="113"/>
        <v>4.057443357760036</v>
      </c>
      <c r="E891" s="57">
        <f t="shared" ca="1" si="113"/>
        <v>2.4120587161968361</v>
      </c>
      <c r="F891" s="57">
        <f t="shared" ca="1" si="113"/>
        <v>3.5267723242009064</v>
      </c>
      <c r="G891" s="8" cm="1">
        <f t="array" aca="1" ref="G891" ca="1">SUM(IF(ISERROR(FIND($A$4:$F$4,G$4)),0,$A891:$F891))</f>
        <v>7.6457443013973716</v>
      </c>
      <c r="H891" s="8" cm="1">
        <f t="array" aca="1" ref="H891" ca="1">SUM(IF(ISERROR(FIND($A$4:$F$4,H$4)),0,$A891:$F891))</f>
        <v>9.6353648438391311</v>
      </c>
      <c r="I891" s="8" cm="1">
        <f t="array" aca="1" ref="I891" ca="1">SUM(IF(ISERROR(FIND($A$4:$F$4,I$4)),0,$A891:$F891))</f>
        <v>10.554438815101896</v>
      </c>
      <c r="J891" s="8">
        <f t="shared" ca="1" si="110"/>
        <v>10.554438815101896</v>
      </c>
      <c r="K891" s="8" t="str">
        <f t="shared" ca="1" si="111"/>
        <v>BEF</v>
      </c>
      <c r="L891" s="8">
        <f ca="1">SMALL($J$5:$J$1004,ROWS($J$5:J891))</f>
        <v>13.321209341407442</v>
      </c>
      <c r="M891" s="10">
        <f ca="1">ROWS($J$5:J891)/COUNT($J$5:$J$1004)</f>
        <v>0.88700000000000001</v>
      </c>
      <c r="N891" s="10"/>
      <c r="O891" s="8" t="str">
        <f t="shared" ca="1" si="112"/>
        <v xml:space="preserve"> </v>
      </c>
      <c r="P891" s="8" t="str">
        <f t="shared" ca="1" si="112"/>
        <v xml:space="preserve"> </v>
      </c>
      <c r="Q891" s="8">
        <f t="shared" ca="1" si="112"/>
        <v>1</v>
      </c>
      <c r="S891" s="8" t="str">
        <f t="shared" ca="1" si="116"/>
        <v/>
      </c>
      <c r="T891" s="8">
        <f t="shared" ca="1" si="116"/>
        <v>1</v>
      </c>
      <c r="U891" s="8" t="str">
        <f t="shared" ca="1" si="116"/>
        <v/>
      </c>
      <c r="V891" s="8" t="str">
        <f t="shared" ca="1" si="116"/>
        <v/>
      </c>
      <c r="W891" s="8">
        <f t="shared" ca="1" si="116"/>
        <v>1</v>
      </c>
      <c r="X891" s="8">
        <f t="shared" ca="1" si="116"/>
        <v>1</v>
      </c>
    </row>
    <row r="892" spans="1:24" hidden="1" x14ac:dyDescent="0.25">
      <c r="A892" s="57">
        <f t="shared" ca="1" si="114"/>
        <v>2.8721551855022676</v>
      </c>
      <c r="B892" s="57">
        <f t="shared" ca="1" si="113"/>
        <v>2.5928480575498898</v>
      </c>
      <c r="C892" s="57">
        <f t="shared" ca="1" si="113"/>
        <v>7.138344810067756</v>
      </c>
      <c r="D892" s="57">
        <f t="shared" ca="1" si="113"/>
        <v>3.3542696124597788</v>
      </c>
      <c r="E892" s="57">
        <f t="shared" ca="1" si="113"/>
        <v>2.3113722585909069</v>
      </c>
      <c r="F892" s="57">
        <f t="shared" ca="1" si="113"/>
        <v>3.3820024851372397</v>
      </c>
      <c r="G892" s="8" cm="1">
        <f t="array" aca="1" ref="G892" ca="1">SUM(IF(ISERROR(FIND($A$4:$F$4,G$4)),0,$A892:$F892))</f>
        <v>10.010499995570024</v>
      </c>
      <c r="H892" s="8" cm="1">
        <f t="array" aca="1" ref="H892" ca="1">SUM(IF(ISERROR(FIND($A$4:$F$4,H$4)),0,$A892:$F892))</f>
        <v>9.6084272830992852</v>
      </c>
      <c r="I892" s="8" cm="1">
        <f t="array" aca="1" ref="I892" ca="1">SUM(IF(ISERROR(FIND($A$4:$F$4,I$4)),0,$A892:$F892))</f>
        <v>8.2862228012780363</v>
      </c>
      <c r="J892" s="8">
        <f t="shared" ca="1" si="110"/>
        <v>10.010499995570024</v>
      </c>
      <c r="K892" s="8" t="str">
        <f t="shared" ca="1" si="111"/>
        <v>AC</v>
      </c>
      <c r="L892" s="8">
        <f ca="1">SMALL($J$5:$J$1004,ROWS($J$5:J892))</f>
        <v>13.325553267689731</v>
      </c>
      <c r="M892" s="10">
        <f ca="1">ROWS($J$5:J892)/COUNT($J$5:$J$1004)</f>
        <v>0.88800000000000001</v>
      </c>
      <c r="N892" s="10"/>
      <c r="O892" s="8">
        <f t="shared" ca="1" si="112"/>
        <v>1</v>
      </c>
      <c r="P892" s="8" t="str">
        <f t="shared" ca="1" si="112"/>
        <v xml:space="preserve"> </v>
      </c>
      <c r="Q892" s="8" t="str">
        <f t="shared" ca="1" si="112"/>
        <v xml:space="preserve"> </v>
      </c>
      <c r="S892" s="8">
        <f t="shared" ca="1" si="116"/>
        <v>1</v>
      </c>
      <c r="T892" s="8" t="str">
        <f t="shared" ca="1" si="116"/>
        <v/>
      </c>
      <c r="U892" s="8">
        <f t="shared" ca="1" si="116"/>
        <v>1</v>
      </c>
      <c r="V892" s="8" t="str">
        <f t="shared" ca="1" si="116"/>
        <v/>
      </c>
      <c r="W892" s="8" t="str">
        <f t="shared" ca="1" si="116"/>
        <v/>
      </c>
      <c r="X892" s="8" t="str">
        <f t="shared" ca="1" si="116"/>
        <v/>
      </c>
    </row>
    <row r="893" spans="1:24" hidden="1" x14ac:dyDescent="0.25">
      <c r="A893" s="57">
        <f t="shared" ca="1" si="114"/>
        <v>4.64656070655505</v>
      </c>
      <c r="B893" s="57">
        <f t="shared" ca="1" si="113"/>
        <v>4.29558827777681</v>
      </c>
      <c r="C893" s="57">
        <f t="shared" ca="1" si="113"/>
        <v>6.7467805584484957</v>
      </c>
      <c r="D893" s="57">
        <f t="shared" ca="1" si="113"/>
        <v>4.6088000431364371</v>
      </c>
      <c r="E893" s="57">
        <f t="shared" ca="1" si="113"/>
        <v>2.6934122121146622</v>
      </c>
      <c r="F893" s="57">
        <f t="shared" ca="1" si="113"/>
        <v>3.4726263395245089</v>
      </c>
      <c r="G893" s="8" cm="1">
        <f t="array" aca="1" ref="G893" ca="1">SUM(IF(ISERROR(FIND($A$4:$F$4,G$4)),0,$A893:$F893))</f>
        <v>11.393341265003546</v>
      </c>
      <c r="H893" s="8" cm="1">
        <f t="array" aca="1" ref="H893" ca="1">SUM(IF(ISERROR(FIND($A$4:$F$4,H$4)),0,$A893:$F893))</f>
        <v>12.727987089215997</v>
      </c>
      <c r="I893" s="8" cm="1">
        <f t="array" aca="1" ref="I893" ca="1">SUM(IF(ISERROR(FIND($A$4:$F$4,I$4)),0,$A893:$F893))</f>
        <v>10.46162682941598</v>
      </c>
      <c r="J893" s="8">
        <f t="shared" ca="1" si="110"/>
        <v>12.727987089215997</v>
      </c>
      <c r="K893" s="8" t="str">
        <f t="shared" ca="1" si="111"/>
        <v>ADF</v>
      </c>
      <c r="L893" s="8">
        <f ca="1">SMALL($J$5:$J$1004,ROWS($J$5:J893))</f>
        <v>13.332708162367581</v>
      </c>
      <c r="M893" s="10">
        <f ca="1">ROWS($J$5:J893)/COUNT($J$5:$J$1004)</f>
        <v>0.88900000000000001</v>
      </c>
      <c r="N893" s="10"/>
      <c r="O893" s="8" t="str">
        <f t="shared" ca="1" si="112"/>
        <v xml:space="preserve"> </v>
      </c>
      <c r="P893" s="8">
        <f t="shared" ca="1" si="112"/>
        <v>1</v>
      </c>
      <c r="Q893" s="8" t="str">
        <f t="shared" ca="1" si="112"/>
        <v xml:space="preserve"> </v>
      </c>
      <c r="S893" s="8">
        <f t="shared" ca="1" si="116"/>
        <v>1</v>
      </c>
      <c r="T893" s="8" t="str">
        <f t="shared" ca="1" si="116"/>
        <v/>
      </c>
      <c r="U893" s="8" t="str">
        <f t="shared" ca="1" si="116"/>
        <v/>
      </c>
      <c r="V893" s="8">
        <f t="shared" ca="1" si="116"/>
        <v>1</v>
      </c>
      <c r="W893" s="8" t="str">
        <f t="shared" ca="1" si="116"/>
        <v/>
      </c>
      <c r="X893" s="8">
        <f t="shared" ca="1" si="116"/>
        <v>1</v>
      </c>
    </row>
    <row r="894" spans="1:24" hidden="1" x14ac:dyDescent="0.25">
      <c r="A894" s="57">
        <f t="shared" ca="1" si="114"/>
        <v>5.0466138348892162</v>
      </c>
      <c r="B894" s="57">
        <f t="shared" ca="1" si="113"/>
        <v>2.1088094673059028</v>
      </c>
      <c r="C894" s="57">
        <f t="shared" ca="1" si="113"/>
        <v>6.2631885354049732</v>
      </c>
      <c r="D894" s="57">
        <f t="shared" ca="1" si="113"/>
        <v>5.2950294495392356</v>
      </c>
      <c r="E894" s="57">
        <f t="shared" ca="1" si="113"/>
        <v>1.044848005689178</v>
      </c>
      <c r="F894" s="57">
        <f t="shared" ca="1" si="113"/>
        <v>2.5932078649615118</v>
      </c>
      <c r="G894" s="8" cm="1">
        <f t="array" aca="1" ref="G894" ca="1">SUM(IF(ISERROR(FIND($A$4:$F$4,G$4)),0,$A894:$F894))</f>
        <v>11.309802370294189</v>
      </c>
      <c r="H894" s="8" cm="1">
        <f t="array" aca="1" ref="H894" ca="1">SUM(IF(ISERROR(FIND($A$4:$F$4,H$4)),0,$A894:$F894))</f>
        <v>12.934851149389964</v>
      </c>
      <c r="I894" s="8" cm="1">
        <f t="array" aca="1" ref="I894" ca="1">SUM(IF(ISERROR(FIND($A$4:$F$4,I$4)),0,$A894:$F894))</f>
        <v>5.7468653379565922</v>
      </c>
      <c r="J894" s="8">
        <f t="shared" ca="1" si="110"/>
        <v>12.934851149389964</v>
      </c>
      <c r="K894" s="8" t="str">
        <f t="shared" ca="1" si="111"/>
        <v>ADF</v>
      </c>
      <c r="L894" s="8">
        <f ca="1">SMALL($J$5:$J$1004,ROWS($J$5:J894))</f>
        <v>13.335128363948005</v>
      </c>
      <c r="M894" s="10">
        <f ca="1">ROWS($J$5:J894)/COUNT($J$5:$J$1004)</f>
        <v>0.89</v>
      </c>
      <c r="N894" s="10"/>
      <c r="O894" s="8" t="str">
        <f t="shared" ca="1" si="112"/>
        <v xml:space="preserve"> </v>
      </c>
      <c r="P894" s="8">
        <f t="shared" ca="1" si="112"/>
        <v>1</v>
      </c>
      <c r="Q894" s="8" t="str">
        <f t="shared" ca="1" si="112"/>
        <v xml:space="preserve"> </v>
      </c>
      <c r="S894" s="8">
        <f t="shared" ca="1" si="116"/>
        <v>1</v>
      </c>
      <c r="T894" s="8" t="str">
        <f t="shared" ca="1" si="116"/>
        <v/>
      </c>
      <c r="U894" s="8" t="str">
        <f t="shared" ca="1" si="116"/>
        <v/>
      </c>
      <c r="V894" s="8">
        <f t="shared" ca="1" si="116"/>
        <v>1</v>
      </c>
      <c r="W894" s="8" t="str">
        <f t="shared" ca="1" si="116"/>
        <v/>
      </c>
      <c r="X894" s="8">
        <f t="shared" ca="1" si="116"/>
        <v>1</v>
      </c>
    </row>
    <row r="895" spans="1:24" hidden="1" x14ac:dyDescent="0.25">
      <c r="A895" s="57">
        <f t="shared" ca="1" si="114"/>
        <v>3.3248475693850605</v>
      </c>
      <c r="B895" s="57">
        <f t="shared" ca="1" si="113"/>
        <v>4.0811924324582742</v>
      </c>
      <c r="C895" s="57">
        <f t="shared" ca="1" si="113"/>
        <v>7.3357599054230906</v>
      </c>
      <c r="D895" s="57">
        <f t="shared" ca="1" si="113"/>
        <v>2.0002505219672644</v>
      </c>
      <c r="E895" s="57">
        <f t="shared" ca="1" si="113"/>
        <v>2.4014578688567632</v>
      </c>
      <c r="F895" s="57">
        <f t="shared" ca="1" si="113"/>
        <v>3.1322890399090593</v>
      </c>
      <c r="G895" s="8" cm="1">
        <f t="array" aca="1" ref="G895" ca="1">SUM(IF(ISERROR(FIND($A$4:$F$4,G$4)),0,$A895:$F895))</f>
        <v>10.660607474808151</v>
      </c>
      <c r="H895" s="8" cm="1">
        <f t="array" aca="1" ref="H895" ca="1">SUM(IF(ISERROR(FIND($A$4:$F$4,H$4)),0,$A895:$F895))</f>
        <v>8.4573871312613846</v>
      </c>
      <c r="I895" s="8" cm="1">
        <f t="array" aca="1" ref="I895" ca="1">SUM(IF(ISERROR(FIND($A$4:$F$4,I$4)),0,$A895:$F895))</f>
        <v>9.6149393412240975</v>
      </c>
      <c r="J895" s="8">
        <f t="shared" ca="1" si="110"/>
        <v>10.660607474808151</v>
      </c>
      <c r="K895" s="8" t="str">
        <f t="shared" ca="1" si="111"/>
        <v>AC</v>
      </c>
      <c r="L895" s="8">
        <f ca="1">SMALL($J$5:$J$1004,ROWS($J$5:J895))</f>
        <v>13.347963845027838</v>
      </c>
      <c r="M895" s="10">
        <f ca="1">ROWS($J$5:J895)/COUNT($J$5:$J$1004)</f>
        <v>0.89100000000000001</v>
      </c>
      <c r="N895" s="10"/>
      <c r="O895" s="8">
        <f t="shared" ca="1" si="112"/>
        <v>1</v>
      </c>
      <c r="P895" s="8" t="str">
        <f t="shared" ca="1" si="112"/>
        <v xml:space="preserve"> </v>
      </c>
      <c r="Q895" s="8" t="str">
        <f t="shared" ca="1" si="112"/>
        <v xml:space="preserve"> </v>
      </c>
      <c r="S895" s="8">
        <f t="shared" ca="1" si="116"/>
        <v>1</v>
      </c>
      <c r="T895" s="8" t="str">
        <f t="shared" ca="1" si="116"/>
        <v/>
      </c>
      <c r="U895" s="8">
        <f t="shared" ca="1" si="116"/>
        <v>1</v>
      </c>
      <c r="V895" s="8" t="str">
        <f t="shared" ca="1" si="116"/>
        <v/>
      </c>
      <c r="W895" s="8" t="str">
        <f t="shared" ca="1" si="116"/>
        <v/>
      </c>
      <c r="X895" s="8" t="str">
        <f t="shared" ca="1" si="116"/>
        <v/>
      </c>
    </row>
    <row r="896" spans="1:24" hidden="1" x14ac:dyDescent="0.25">
      <c r="A896" s="57">
        <f t="shared" ca="1" si="114"/>
        <v>2.5388039304282155</v>
      </c>
      <c r="B896" s="57">
        <f t="shared" ca="1" si="113"/>
        <v>4.3972742363713593</v>
      </c>
      <c r="C896" s="57">
        <f t="shared" ca="1" si="113"/>
        <v>4.7447720466813941</v>
      </c>
      <c r="D896" s="57">
        <f t="shared" ca="1" si="113"/>
        <v>2.5848815071598974</v>
      </c>
      <c r="E896" s="57">
        <f t="shared" ca="1" si="113"/>
        <v>2.5466316747737707</v>
      </c>
      <c r="F896" s="57">
        <f t="shared" ca="1" si="113"/>
        <v>3.0803581690978818</v>
      </c>
      <c r="G896" s="8" cm="1">
        <f t="array" aca="1" ref="G896" ca="1">SUM(IF(ISERROR(FIND($A$4:$F$4,G$4)),0,$A896:$F896))</f>
        <v>7.28357597710961</v>
      </c>
      <c r="H896" s="8" cm="1">
        <f t="array" aca="1" ref="H896" ca="1">SUM(IF(ISERROR(FIND($A$4:$F$4,H$4)),0,$A896:$F896))</f>
        <v>8.2040436066859961</v>
      </c>
      <c r="I896" s="8" cm="1">
        <f t="array" aca="1" ref="I896" ca="1">SUM(IF(ISERROR(FIND($A$4:$F$4,I$4)),0,$A896:$F896))</f>
        <v>10.024264080243011</v>
      </c>
      <c r="J896" s="8">
        <f t="shared" ca="1" si="110"/>
        <v>10.024264080243011</v>
      </c>
      <c r="K896" s="8" t="str">
        <f t="shared" ca="1" si="111"/>
        <v>BEF</v>
      </c>
      <c r="L896" s="8">
        <f ca="1">SMALL($J$5:$J$1004,ROWS($J$5:J896))</f>
        <v>13.351797229441086</v>
      </c>
      <c r="M896" s="10">
        <f ca="1">ROWS($J$5:J896)/COUNT($J$5:$J$1004)</f>
        <v>0.89200000000000002</v>
      </c>
      <c r="N896" s="10"/>
      <c r="O896" s="8" t="str">
        <f t="shared" ca="1" si="112"/>
        <v xml:space="preserve"> </v>
      </c>
      <c r="P896" s="8" t="str">
        <f t="shared" ca="1" si="112"/>
        <v xml:space="preserve"> </v>
      </c>
      <c r="Q896" s="8">
        <f t="shared" ca="1" si="112"/>
        <v>1</v>
      </c>
      <c r="S896" s="8" t="str">
        <f t="shared" ca="1" si="116"/>
        <v/>
      </c>
      <c r="T896" s="8">
        <f t="shared" ca="1" si="116"/>
        <v>1</v>
      </c>
      <c r="U896" s="8" t="str">
        <f t="shared" ca="1" si="116"/>
        <v/>
      </c>
      <c r="V896" s="8" t="str">
        <f t="shared" ca="1" si="116"/>
        <v/>
      </c>
      <c r="W896" s="8">
        <f t="shared" ca="1" si="116"/>
        <v>1</v>
      </c>
      <c r="X896" s="8">
        <f t="shared" ca="1" si="116"/>
        <v>1</v>
      </c>
    </row>
    <row r="897" spans="1:24" hidden="1" x14ac:dyDescent="0.25">
      <c r="A897" s="57">
        <f t="shared" ca="1" si="114"/>
        <v>5.9680394165464934</v>
      </c>
      <c r="B897" s="57">
        <f t="shared" ca="1" si="113"/>
        <v>1.9154141057035852</v>
      </c>
      <c r="C897" s="57">
        <f t="shared" ca="1" si="113"/>
        <v>6.7565693837194036</v>
      </c>
      <c r="D897" s="57">
        <f t="shared" ca="1" si="113"/>
        <v>2.8796255584820454</v>
      </c>
      <c r="E897" s="57">
        <f t="shared" ca="1" si="113"/>
        <v>2.2898792463605742</v>
      </c>
      <c r="F897" s="57">
        <f t="shared" ca="1" si="113"/>
        <v>3.3700774663094251</v>
      </c>
      <c r="G897" s="8" cm="1">
        <f t="array" aca="1" ref="G897" ca="1">SUM(IF(ISERROR(FIND($A$4:$F$4,G$4)),0,$A897:$F897))</f>
        <v>12.724608800265898</v>
      </c>
      <c r="H897" s="8" cm="1">
        <f t="array" aca="1" ref="H897" ca="1">SUM(IF(ISERROR(FIND($A$4:$F$4,H$4)),0,$A897:$F897))</f>
        <v>12.217742441337965</v>
      </c>
      <c r="I897" s="8" cm="1">
        <f t="array" aca="1" ref="I897" ca="1">SUM(IF(ISERROR(FIND($A$4:$F$4,I$4)),0,$A897:$F897))</f>
        <v>7.5753708183735844</v>
      </c>
      <c r="J897" s="8">
        <f t="shared" ca="1" si="110"/>
        <v>12.724608800265898</v>
      </c>
      <c r="K897" s="8" t="str">
        <f t="shared" ca="1" si="111"/>
        <v>AC</v>
      </c>
      <c r="L897" s="8">
        <f ca="1">SMALL($J$5:$J$1004,ROWS($J$5:J897))</f>
        <v>13.353792254584755</v>
      </c>
      <c r="M897" s="10">
        <f ca="1">ROWS($J$5:J897)/COUNT($J$5:$J$1004)</f>
        <v>0.89300000000000002</v>
      </c>
      <c r="N897" s="10"/>
      <c r="O897" s="8">
        <f t="shared" ca="1" si="112"/>
        <v>1</v>
      </c>
      <c r="P897" s="8" t="str">
        <f t="shared" ca="1" si="112"/>
        <v xml:space="preserve"> </v>
      </c>
      <c r="Q897" s="8" t="str">
        <f t="shared" ca="1" si="112"/>
        <v xml:space="preserve"> </v>
      </c>
      <c r="S897" s="8">
        <f t="shared" ca="1" si="116"/>
        <v>1</v>
      </c>
      <c r="T897" s="8" t="str">
        <f t="shared" ca="1" si="116"/>
        <v/>
      </c>
      <c r="U897" s="8">
        <f t="shared" ca="1" si="116"/>
        <v>1</v>
      </c>
      <c r="V897" s="8" t="str">
        <f t="shared" ca="1" si="116"/>
        <v/>
      </c>
      <c r="W897" s="8" t="str">
        <f t="shared" ca="1" si="116"/>
        <v/>
      </c>
      <c r="X897" s="8" t="str">
        <f t="shared" ca="1" si="116"/>
        <v/>
      </c>
    </row>
    <row r="898" spans="1:24" hidden="1" x14ac:dyDescent="0.25">
      <c r="A898" s="57">
        <f t="shared" ca="1" si="114"/>
        <v>5.4862618813501332</v>
      </c>
      <c r="B898" s="57">
        <f t="shared" ca="1" si="113"/>
        <v>3.7108097121814549</v>
      </c>
      <c r="C898" s="57">
        <f t="shared" ca="1" si="113"/>
        <v>6.2889126850450019</v>
      </c>
      <c r="D898" s="57">
        <f t="shared" ca="1" si="113"/>
        <v>2.9813980953529526</v>
      </c>
      <c r="E898" s="57">
        <f t="shared" ca="1" si="113"/>
        <v>2.0129309095909069</v>
      </c>
      <c r="F898" s="57">
        <f t="shared" ca="1" si="113"/>
        <v>3.1521905789339542</v>
      </c>
      <c r="G898" s="8" cm="1">
        <f t="array" aca="1" ref="G898" ca="1">SUM(IF(ISERROR(FIND($A$4:$F$4,G$4)),0,$A898:$F898))</f>
        <v>11.775174566395135</v>
      </c>
      <c r="H898" s="8" cm="1">
        <f t="array" aca="1" ref="H898" ca="1">SUM(IF(ISERROR(FIND($A$4:$F$4,H$4)),0,$A898:$F898))</f>
        <v>11.61985055563704</v>
      </c>
      <c r="I898" s="8" cm="1">
        <f t="array" aca="1" ref="I898" ca="1">SUM(IF(ISERROR(FIND($A$4:$F$4,I$4)),0,$A898:$F898))</f>
        <v>8.8759312007063151</v>
      </c>
      <c r="J898" s="8">
        <f t="shared" ca="1" si="110"/>
        <v>11.775174566395135</v>
      </c>
      <c r="K898" s="8" t="str">
        <f t="shared" ca="1" si="111"/>
        <v>AC</v>
      </c>
      <c r="L898" s="8">
        <f ca="1">SMALL($J$5:$J$1004,ROWS($J$5:J898))</f>
        <v>13.369065968682161</v>
      </c>
      <c r="M898" s="10">
        <f ca="1">ROWS($J$5:J898)/COUNT($J$5:$J$1004)</f>
        <v>0.89400000000000002</v>
      </c>
      <c r="N898" s="10"/>
      <c r="O898" s="8">
        <f t="shared" ca="1" si="112"/>
        <v>1</v>
      </c>
      <c r="P898" s="8" t="str">
        <f t="shared" ca="1" si="112"/>
        <v xml:space="preserve"> </v>
      </c>
      <c r="Q898" s="8" t="str">
        <f t="shared" ca="1" si="112"/>
        <v xml:space="preserve"> </v>
      </c>
      <c r="S898" s="8">
        <f t="shared" ca="1" si="116"/>
        <v>1</v>
      </c>
      <c r="T898" s="8" t="str">
        <f t="shared" ca="1" si="116"/>
        <v/>
      </c>
      <c r="U898" s="8">
        <f t="shared" ca="1" si="116"/>
        <v>1</v>
      </c>
      <c r="V898" s="8" t="str">
        <f t="shared" ca="1" si="116"/>
        <v/>
      </c>
      <c r="W898" s="8" t="str">
        <f t="shared" ca="1" si="116"/>
        <v/>
      </c>
      <c r="X898" s="8" t="str">
        <f t="shared" ca="1" si="116"/>
        <v/>
      </c>
    </row>
    <row r="899" spans="1:24" hidden="1" x14ac:dyDescent="0.25">
      <c r="A899" s="57">
        <f t="shared" ca="1" si="114"/>
        <v>3.0416597299976798</v>
      </c>
      <c r="B899" s="57">
        <f t="shared" ca="1" si="113"/>
        <v>2.3338108636548718</v>
      </c>
      <c r="C899" s="57">
        <f t="shared" ca="1" si="113"/>
        <v>6.8506804576979716</v>
      </c>
      <c r="D899" s="57">
        <f t="shared" ca="1" si="113"/>
        <v>3.1926330572476864</v>
      </c>
      <c r="E899" s="57">
        <f t="shared" ca="1" si="113"/>
        <v>1.6781116922800008</v>
      </c>
      <c r="F899" s="57">
        <f t="shared" ca="1" si="113"/>
        <v>2.3915124534091587</v>
      </c>
      <c r="G899" s="8" cm="1">
        <f t="array" aca="1" ref="G899" ca="1">SUM(IF(ISERROR(FIND($A$4:$F$4,G$4)),0,$A899:$F899))</f>
        <v>9.8923401876956518</v>
      </c>
      <c r="H899" s="8" cm="1">
        <f t="array" aca="1" ref="H899" ca="1">SUM(IF(ISERROR(FIND($A$4:$F$4,H$4)),0,$A899:$F899))</f>
        <v>8.6258052406545254</v>
      </c>
      <c r="I899" s="8" cm="1">
        <f t="array" aca="1" ref="I899" ca="1">SUM(IF(ISERROR(FIND($A$4:$F$4,I$4)),0,$A899:$F899))</f>
        <v>6.4034350093440313</v>
      </c>
      <c r="J899" s="8">
        <f t="shared" ca="1" si="110"/>
        <v>9.8923401876956518</v>
      </c>
      <c r="K899" s="8" t="str">
        <f t="shared" ca="1" si="111"/>
        <v>AC</v>
      </c>
      <c r="L899" s="8">
        <f ca="1">SMALL($J$5:$J$1004,ROWS($J$5:J899))</f>
        <v>13.372579139880779</v>
      </c>
      <c r="M899" s="10">
        <f ca="1">ROWS($J$5:J899)/COUNT($J$5:$J$1004)</f>
        <v>0.89500000000000002</v>
      </c>
      <c r="N899" s="10"/>
      <c r="O899" s="8">
        <f t="shared" ca="1" si="112"/>
        <v>1</v>
      </c>
      <c r="P899" s="8" t="str">
        <f t="shared" ca="1" si="112"/>
        <v xml:space="preserve"> </v>
      </c>
      <c r="Q899" s="8" t="str">
        <f t="shared" ca="1" si="112"/>
        <v xml:space="preserve"> </v>
      </c>
      <c r="S899" s="8">
        <f t="shared" ca="1" si="116"/>
        <v>1</v>
      </c>
      <c r="T899" s="8" t="str">
        <f t="shared" ca="1" si="116"/>
        <v/>
      </c>
      <c r="U899" s="8">
        <f t="shared" ca="1" si="116"/>
        <v>1</v>
      </c>
      <c r="V899" s="8" t="str">
        <f t="shared" ca="1" si="116"/>
        <v/>
      </c>
      <c r="W899" s="8" t="str">
        <f t="shared" ca="1" si="116"/>
        <v/>
      </c>
      <c r="X899" s="8" t="str">
        <f t="shared" ca="1" si="116"/>
        <v/>
      </c>
    </row>
    <row r="900" spans="1:24" hidden="1" x14ac:dyDescent="0.25">
      <c r="A900" s="57">
        <f t="shared" ca="1" si="114"/>
        <v>4.2525831347775789</v>
      </c>
      <c r="B900" s="57">
        <f t="shared" ca="1" si="113"/>
        <v>2.0758688274626347</v>
      </c>
      <c r="C900" s="57">
        <f t="shared" ca="1" si="113"/>
        <v>5.0034511461661708</v>
      </c>
      <c r="D900" s="57">
        <f t="shared" ca="1" si="113"/>
        <v>5.7062913540256783</v>
      </c>
      <c r="E900" s="57">
        <f t="shared" ca="1" si="113"/>
        <v>1.8114887757798912</v>
      </c>
      <c r="F900" s="57">
        <f t="shared" ca="1" si="113"/>
        <v>3.6130261197643456</v>
      </c>
      <c r="G900" s="8" cm="1">
        <f t="array" aca="1" ref="G900" ca="1">SUM(IF(ISERROR(FIND($A$4:$F$4,G$4)),0,$A900:$F900))</f>
        <v>9.2560342809437497</v>
      </c>
      <c r="H900" s="8" cm="1">
        <f t="array" aca="1" ref="H900" ca="1">SUM(IF(ISERROR(FIND($A$4:$F$4,H$4)),0,$A900:$F900))</f>
        <v>13.571900608567603</v>
      </c>
      <c r="I900" s="8" cm="1">
        <f t="array" aca="1" ref="I900" ca="1">SUM(IF(ISERROR(FIND($A$4:$F$4,I$4)),0,$A900:$F900))</f>
        <v>7.5003837230068715</v>
      </c>
      <c r="J900" s="8">
        <f t="shared" ca="1" si="110"/>
        <v>13.571900608567603</v>
      </c>
      <c r="K900" s="8" t="str">
        <f t="shared" ca="1" si="111"/>
        <v>ADF</v>
      </c>
      <c r="L900" s="8">
        <f ca="1">SMALL($J$5:$J$1004,ROWS($J$5:J900))</f>
        <v>13.374737597148016</v>
      </c>
      <c r="M900" s="10">
        <f ca="1">ROWS($J$5:J900)/COUNT($J$5:$J$1004)</f>
        <v>0.89600000000000002</v>
      </c>
      <c r="N900" s="10"/>
      <c r="O900" s="8" t="str">
        <f t="shared" ca="1" si="112"/>
        <v xml:space="preserve"> </v>
      </c>
      <c r="P900" s="8">
        <f t="shared" ca="1" si="112"/>
        <v>1</v>
      </c>
      <c r="Q900" s="8" t="str">
        <f t="shared" ca="1" si="112"/>
        <v xml:space="preserve"> </v>
      </c>
      <c r="S900" s="8">
        <f t="shared" ca="1" si="116"/>
        <v>1</v>
      </c>
      <c r="T900" s="8" t="str">
        <f t="shared" ca="1" si="116"/>
        <v/>
      </c>
      <c r="U900" s="8" t="str">
        <f t="shared" ca="1" si="116"/>
        <v/>
      </c>
      <c r="V900" s="8">
        <f t="shared" ca="1" si="116"/>
        <v>1</v>
      </c>
      <c r="W900" s="8" t="str">
        <f t="shared" ca="1" si="116"/>
        <v/>
      </c>
      <c r="X900" s="8">
        <f t="shared" ca="1" si="116"/>
        <v>1</v>
      </c>
    </row>
    <row r="901" spans="1:24" hidden="1" x14ac:dyDescent="0.25">
      <c r="A901" s="57">
        <f t="shared" ca="1" si="114"/>
        <v>4.2312130827967387</v>
      </c>
      <c r="B901" s="57">
        <f t="shared" ca="1" si="113"/>
        <v>3.046570593957445</v>
      </c>
      <c r="C901" s="57">
        <f t="shared" ca="1" si="113"/>
        <v>6.288390455507642</v>
      </c>
      <c r="D901" s="57">
        <f t="shared" ca="1" si="113"/>
        <v>2.5072220505262912</v>
      </c>
      <c r="E901" s="57">
        <f t="shared" ca="1" si="113"/>
        <v>1.0032515299335543</v>
      </c>
      <c r="F901" s="57">
        <f t="shared" ca="1" si="113"/>
        <v>2.6510473192404778</v>
      </c>
      <c r="G901" s="8" cm="1">
        <f t="array" aca="1" ref="G901" ca="1">SUM(IF(ISERROR(FIND($A$4:$F$4,G$4)),0,$A901:$F901))</f>
        <v>10.519603538304381</v>
      </c>
      <c r="H901" s="8" cm="1">
        <f t="array" aca="1" ref="H901" ca="1">SUM(IF(ISERROR(FIND($A$4:$F$4,H$4)),0,$A901:$F901))</f>
        <v>9.3894824525635077</v>
      </c>
      <c r="I901" s="8" cm="1">
        <f t="array" aca="1" ref="I901" ca="1">SUM(IF(ISERROR(FIND($A$4:$F$4,I$4)),0,$A901:$F901))</f>
        <v>6.7008694431314773</v>
      </c>
      <c r="J901" s="8">
        <f t="shared" ref="J901:J964" ca="1" si="117">MAX(G901:I901)</f>
        <v>10.519603538304381</v>
      </c>
      <c r="K901" s="8" t="str">
        <f t="shared" ca="1" si="111"/>
        <v>AC</v>
      </c>
      <c r="L901" s="8">
        <f ca="1">SMALL($J$5:$J$1004,ROWS($J$5:J901))</f>
        <v>13.379278070137014</v>
      </c>
      <c r="M901" s="10">
        <f ca="1">ROWS($J$5:J901)/COUNT($J$5:$J$1004)</f>
        <v>0.89700000000000002</v>
      </c>
      <c r="N901" s="10"/>
      <c r="O901" s="8">
        <f t="shared" ca="1" si="112"/>
        <v>1</v>
      </c>
      <c r="P901" s="8" t="str">
        <f t="shared" ca="1" si="112"/>
        <v xml:space="preserve"> </v>
      </c>
      <c r="Q901" s="8" t="str">
        <f t="shared" ca="1" si="112"/>
        <v xml:space="preserve"> </v>
      </c>
      <c r="S901" s="8">
        <f t="shared" ca="1" si="116"/>
        <v>1</v>
      </c>
      <c r="T901" s="8" t="str">
        <f t="shared" ca="1" si="116"/>
        <v/>
      </c>
      <c r="U901" s="8">
        <f t="shared" ca="1" si="116"/>
        <v>1</v>
      </c>
      <c r="V901" s="8" t="str">
        <f t="shared" ca="1" si="116"/>
        <v/>
      </c>
      <c r="W901" s="8" t="str">
        <f t="shared" ca="1" si="116"/>
        <v/>
      </c>
      <c r="X901" s="8" t="str">
        <f t="shared" ca="1" si="116"/>
        <v/>
      </c>
    </row>
    <row r="902" spans="1:24" hidden="1" x14ac:dyDescent="0.25">
      <c r="A902" s="57">
        <f t="shared" ca="1" si="114"/>
        <v>4.80852848337571</v>
      </c>
      <c r="B902" s="57">
        <f t="shared" ca="1" si="113"/>
        <v>1.0946555227246941</v>
      </c>
      <c r="C902" s="57">
        <f t="shared" ca="1" si="113"/>
        <v>6.6382021352079645</v>
      </c>
      <c r="D902" s="57">
        <f t="shared" ca="1" si="113"/>
        <v>2.9080035757203406</v>
      </c>
      <c r="E902" s="57">
        <f t="shared" ca="1" si="113"/>
        <v>2.165396880377207</v>
      </c>
      <c r="F902" s="57">
        <f t="shared" ca="1" si="113"/>
        <v>2.3402403364793769</v>
      </c>
      <c r="G902" s="8" cm="1">
        <f t="array" aca="1" ref="G902" ca="1">SUM(IF(ISERROR(FIND($A$4:$F$4,G$4)),0,$A902:$F902))</f>
        <v>11.446730618583675</v>
      </c>
      <c r="H902" s="8" cm="1">
        <f t="array" aca="1" ref="H902" ca="1">SUM(IF(ISERROR(FIND($A$4:$F$4,H$4)),0,$A902:$F902))</f>
        <v>10.056772395575427</v>
      </c>
      <c r="I902" s="8" cm="1">
        <f t="array" aca="1" ref="I902" ca="1">SUM(IF(ISERROR(FIND($A$4:$F$4,I$4)),0,$A902:$F902))</f>
        <v>5.6002927395812776</v>
      </c>
      <c r="J902" s="8">
        <f t="shared" ca="1" si="117"/>
        <v>11.446730618583675</v>
      </c>
      <c r="K902" s="8" t="str">
        <f t="shared" ref="K902:K965" ca="1" si="118">_xlfn.XLOOKUP(J902,G902:I902,$G$4:$I$4)</f>
        <v>AC</v>
      </c>
      <c r="L902" s="8">
        <f ca="1">SMALL($J$5:$J$1004,ROWS($J$5:J902))</f>
        <v>13.384037141147623</v>
      </c>
      <c r="M902" s="10">
        <f ca="1">ROWS($J$5:J902)/COUNT($J$5:$J$1004)</f>
        <v>0.89800000000000002</v>
      </c>
      <c r="N902" s="10"/>
      <c r="O902" s="8">
        <f t="shared" ref="O902:Q965" ca="1" si="119">IF(G902=$J902,1," ")</f>
        <v>1</v>
      </c>
      <c r="P902" s="8" t="str">
        <f t="shared" ca="1" si="119"/>
        <v xml:space="preserve"> </v>
      </c>
      <c r="Q902" s="8" t="str">
        <f t="shared" ca="1" si="119"/>
        <v xml:space="preserve"> </v>
      </c>
      <c r="S902" s="8">
        <f t="shared" ca="1" si="116"/>
        <v>1</v>
      </c>
      <c r="T902" s="8" t="str">
        <f t="shared" ca="1" si="116"/>
        <v/>
      </c>
      <c r="U902" s="8">
        <f t="shared" ca="1" si="116"/>
        <v>1</v>
      </c>
      <c r="V902" s="8" t="str">
        <f t="shared" ca="1" si="116"/>
        <v/>
      </c>
      <c r="W902" s="8" t="str">
        <f t="shared" ca="1" si="116"/>
        <v/>
      </c>
      <c r="X902" s="8" t="str">
        <f t="shared" ca="1" si="116"/>
        <v/>
      </c>
    </row>
    <row r="903" spans="1:24" hidden="1" x14ac:dyDescent="0.25">
      <c r="A903" s="57">
        <f t="shared" ca="1" si="114"/>
        <v>5.5023447035513744</v>
      </c>
      <c r="B903" s="57">
        <f t="shared" ca="1" si="113"/>
        <v>2.9465733667819696</v>
      </c>
      <c r="C903" s="57">
        <f t="shared" ca="1" si="113"/>
        <v>6.3620581349706562</v>
      </c>
      <c r="D903" s="57">
        <f t="shared" ca="1" si="113"/>
        <v>3.4646848121731919</v>
      </c>
      <c r="E903" s="57">
        <f t="shared" ca="1" si="113"/>
        <v>2.5969785157705263</v>
      </c>
      <c r="F903" s="57">
        <f t="shared" ca="1" si="113"/>
        <v>3.9089115039724733</v>
      </c>
      <c r="G903" s="8" cm="1">
        <f t="array" aca="1" ref="G903" ca="1">SUM(IF(ISERROR(FIND($A$4:$F$4,G$4)),0,$A903:$F903))</f>
        <v>11.864402838522031</v>
      </c>
      <c r="H903" s="8" cm="1">
        <f t="array" aca="1" ref="H903" ca="1">SUM(IF(ISERROR(FIND($A$4:$F$4,H$4)),0,$A903:$F903))</f>
        <v>12.875941019697038</v>
      </c>
      <c r="I903" s="8" cm="1">
        <f t="array" aca="1" ref="I903" ca="1">SUM(IF(ISERROR(FIND($A$4:$F$4,I$4)),0,$A903:$F903))</f>
        <v>9.4524633865249683</v>
      </c>
      <c r="J903" s="8">
        <f t="shared" ca="1" si="117"/>
        <v>12.875941019697038</v>
      </c>
      <c r="K903" s="8" t="str">
        <f t="shared" ca="1" si="118"/>
        <v>ADF</v>
      </c>
      <c r="L903" s="8">
        <f ca="1">SMALL($J$5:$J$1004,ROWS($J$5:J903))</f>
        <v>13.386681132925826</v>
      </c>
      <c r="M903" s="10">
        <f ca="1">ROWS($J$5:J903)/COUNT($J$5:$J$1004)</f>
        <v>0.89900000000000002</v>
      </c>
      <c r="N903" s="10"/>
      <c r="O903" s="8" t="str">
        <f t="shared" ca="1" si="119"/>
        <v xml:space="preserve"> </v>
      </c>
      <c r="P903" s="8">
        <f t="shared" ca="1" si="119"/>
        <v>1</v>
      </c>
      <c r="Q903" s="8" t="str">
        <f t="shared" ca="1" si="119"/>
        <v xml:space="preserve"> </v>
      </c>
      <c r="S903" s="8">
        <f t="shared" ca="1" si="116"/>
        <v>1</v>
      </c>
      <c r="T903" s="8" t="str">
        <f t="shared" ca="1" si="116"/>
        <v/>
      </c>
      <c r="U903" s="8" t="str">
        <f t="shared" ca="1" si="116"/>
        <v/>
      </c>
      <c r="V903" s="8">
        <f t="shared" ca="1" si="116"/>
        <v>1</v>
      </c>
      <c r="W903" s="8" t="str">
        <f t="shared" ca="1" si="116"/>
        <v/>
      </c>
      <c r="X903" s="8">
        <f t="shared" ca="1" si="116"/>
        <v>1</v>
      </c>
    </row>
    <row r="904" spans="1:24" hidden="1" x14ac:dyDescent="0.25">
      <c r="A904" s="57">
        <f t="shared" ca="1" si="114"/>
        <v>4.2672702760168457</v>
      </c>
      <c r="B904" s="57">
        <f t="shared" ca="1" si="113"/>
        <v>1.2433196297106526</v>
      </c>
      <c r="C904" s="57">
        <f t="shared" ca="1" si="113"/>
        <v>7.9681899021007609</v>
      </c>
      <c r="D904" s="57">
        <f t="shared" ca="1" si="113"/>
        <v>4.23826283490029</v>
      </c>
      <c r="E904" s="57">
        <f t="shared" ca="1" si="113"/>
        <v>1.4790039997917606</v>
      </c>
      <c r="F904" s="57">
        <f t="shared" ca="1" si="113"/>
        <v>3.2237204959631609</v>
      </c>
      <c r="G904" s="8" cm="1">
        <f t="array" aca="1" ref="G904" ca="1">SUM(IF(ISERROR(FIND($A$4:$F$4,G$4)),0,$A904:$F904))</f>
        <v>12.235460178117606</v>
      </c>
      <c r="H904" s="8" cm="1">
        <f t="array" aca="1" ref="H904" ca="1">SUM(IF(ISERROR(FIND($A$4:$F$4,H$4)),0,$A904:$F904))</f>
        <v>11.729253606880295</v>
      </c>
      <c r="I904" s="8" cm="1">
        <f t="array" aca="1" ref="I904" ca="1">SUM(IF(ISERROR(FIND($A$4:$F$4,I$4)),0,$A904:$F904))</f>
        <v>5.9460441254655745</v>
      </c>
      <c r="J904" s="8">
        <f t="shared" ca="1" si="117"/>
        <v>12.235460178117606</v>
      </c>
      <c r="K904" s="8" t="str">
        <f t="shared" ca="1" si="118"/>
        <v>AC</v>
      </c>
      <c r="L904" s="8">
        <f ca="1">SMALL($J$5:$J$1004,ROWS($J$5:J904))</f>
        <v>13.393088207647782</v>
      </c>
      <c r="M904" s="10">
        <f ca="1">ROWS($J$5:J904)/COUNT($J$5:$J$1004)</f>
        <v>0.9</v>
      </c>
      <c r="N904" s="10"/>
      <c r="O904" s="8">
        <f t="shared" ca="1" si="119"/>
        <v>1</v>
      </c>
      <c r="P904" s="8" t="str">
        <f t="shared" ca="1" si="119"/>
        <v xml:space="preserve"> </v>
      </c>
      <c r="Q904" s="8" t="str">
        <f t="shared" ca="1" si="119"/>
        <v xml:space="preserve"> </v>
      </c>
      <c r="S904" s="8">
        <f t="shared" ca="1" si="116"/>
        <v>1</v>
      </c>
      <c r="T904" s="8" t="str">
        <f t="shared" ca="1" si="116"/>
        <v/>
      </c>
      <c r="U904" s="8">
        <f t="shared" ca="1" si="116"/>
        <v>1</v>
      </c>
      <c r="V904" s="8" t="str">
        <f t="shared" ca="1" si="116"/>
        <v/>
      </c>
      <c r="W904" s="8" t="str">
        <f t="shared" ca="1" si="116"/>
        <v/>
      </c>
      <c r="X904" s="8" t="str">
        <f t="shared" ca="1" si="116"/>
        <v/>
      </c>
    </row>
    <row r="905" spans="1:24" hidden="1" x14ac:dyDescent="0.25">
      <c r="A905" s="57">
        <f t="shared" ca="1" si="114"/>
        <v>5.2059763056927046</v>
      </c>
      <c r="B905" s="57">
        <f t="shared" ca="1" si="113"/>
        <v>2.9593263293323036</v>
      </c>
      <c r="C905" s="57">
        <f t="shared" ca="1" si="113"/>
        <v>4.2827076346771893</v>
      </c>
      <c r="D905" s="57">
        <f t="shared" ca="1" si="113"/>
        <v>5.0455997569612183</v>
      </c>
      <c r="E905" s="57">
        <f t="shared" ca="1" si="113"/>
        <v>1.9334531675573261</v>
      </c>
      <c r="F905" s="57">
        <f t="shared" ca="1" si="113"/>
        <v>3.834957758252175</v>
      </c>
      <c r="G905" s="8" cm="1">
        <f t="array" aca="1" ref="G905" ca="1">SUM(IF(ISERROR(FIND($A$4:$F$4,G$4)),0,$A905:$F905))</f>
        <v>9.4886839403698939</v>
      </c>
      <c r="H905" s="8" cm="1">
        <f t="array" aca="1" ref="H905" ca="1">SUM(IF(ISERROR(FIND($A$4:$F$4,H$4)),0,$A905:$F905))</f>
        <v>14.086533820906098</v>
      </c>
      <c r="I905" s="8" cm="1">
        <f t="array" aca="1" ref="I905" ca="1">SUM(IF(ISERROR(FIND($A$4:$F$4,I$4)),0,$A905:$F905))</f>
        <v>8.727737255141804</v>
      </c>
      <c r="J905" s="8">
        <f t="shared" ca="1" si="117"/>
        <v>14.086533820906098</v>
      </c>
      <c r="K905" s="8" t="str">
        <f t="shared" ca="1" si="118"/>
        <v>ADF</v>
      </c>
      <c r="L905" s="8">
        <f ca="1">SMALL($J$5:$J$1004,ROWS($J$5:J905))</f>
        <v>13.396650023033613</v>
      </c>
      <c r="M905" s="10">
        <f ca="1">ROWS($J$5:J905)/COUNT($J$5:$J$1004)</f>
        <v>0.90100000000000002</v>
      </c>
      <c r="N905" s="10"/>
      <c r="O905" s="8" t="str">
        <f t="shared" ca="1" si="119"/>
        <v xml:space="preserve"> </v>
      </c>
      <c r="P905" s="8">
        <f t="shared" ca="1" si="119"/>
        <v>1</v>
      </c>
      <c r="Q905" s="8" t="str">
        <f t="shared" ca="1" si="119"/>
        <v xml:space="preserve"> </v>
      </c>
      <c r="S905" s="8">
        <f t="shared" ca="1" si="116"/>
        <v>1</v>
      </c>
      <c r="T905" s="8" t="str">
        <f t="shared" ca="1" si="116"/>
        <v/>
      </c>
      <c r="U905" s="8" t="str">
        <f t="shared" ca="1" si="116"/>
        <v/>
      </c>
      <c r="V905" s="8">
        <f t="shared" ca="1" si="116"/>
        <v>1</v>
      </c>
      <c r="W905" s="8" t="str">
        <f t="shared" ca="1" si="116"/>
        <v/>
      </c>
      <c r="X905" s="8">
        <f t="shared" ca="1" si="116"/>
        <v>1</v>
      </c>
    </row>
    <row r="906" spans="1:24" hidden="1" x14ac:dyDescent="0.25">
      <c r="A906" s="57">
        <f t="shared" ca="1" si="114"/>
        <v>3.0366900266579111</v>
      </c>
      <c r="B906" s="57">
        <f t="shared" ca="1" si="113"/>
        <v>3.9272637135814037</v>
      </c>
      <c r="C906" s="57">
        <f t="shared" ca="1" si="113"/>
        <v>4.9913805725845908</v>
      </c>
      <c r="D906" s="57">
        <f t="shared" ca="1" si="113"/>
        <v>5.6359095665849832</v>
      </c>
      <c r="E906" s="57">
        <f t="shared" ca="1" si="113"/>
        <v>2.2934335181387455</v>
      </c>
      <c r="F906" s="57">
        <f t="shared" ca="1" si="113"/>
        <v>3.5905714680230405</v>
      </c>
      <c r="G906" s="8" cm="1">
        <f t="array" aca="1" ref="G906" ca="1">SUM(IF(ISERROR(FIND($A$4:$F$4,G$4)),0,$A906:$F906))</f>
        <v>8.0280705992425023</v>
      </c>
      <c r="H906" s="8" cm="1">
        <f t="array" aca="1" ref="H906" ca="1">SUM(IF(ISERROR(FIND($A$4:$F$4,H$4)),0,$A906:$F906))</f>
        <v>12.263171061265936</v>
      </c>
      <c r="I906" s="8" cm="1">
        <f t="array" aca="1" ref="I906" ca="1">SUM(IF(ISERROR(FIND($A$4:$F$4,I$4)),0,$A906:$F906))</f>
        <v>9.8112686997431897</v>
      </c>
      <c r="J906" s="8">
        <f t="shared" ca="1" si="117"/>
        <v>12.263171061265936</v>
      </c>
      <c r="K906" s="8" t="str">
        <f t="shared" ca="1" si="118"/>
        <v>ADF</v>
      </c>
      <c r="L906" s="8">
        <f ca="1">SMALL($J$5:$J$1004,ROWS($J$5:J906))</f>
        <v>13.401777305746821</v>
      </c>
      <c r="M906" s="10">
        <f ca="1">ROWS($J$5:J906)/COUNT($J$5:$J$1004)</f>
        <v>0.90200000000000002</v>
      </c>
      <c r="N906" s="10"/>
      <c r="O906" s="8" t="str">
        <f t="shared" ca="1" si="119"/>
        <v xml:space="preserve"> </v>
      </c>
      <c r="P906" s="8">
        <f t="shared" ca="1" si="119"/>
        <v>1</v>
      </c>
      <c r="Q906" s="8" t="str">
        <f t="shared" ca="1" si="119"/>
        <v xml:space="preserve"> </v>
      </c>
      <c r="S906" s="8">
        <f t="shared" ca="1" si="116"/>
        <v>1</v>
      </c>
      <c r="T906" s="8" t="str">
        <f t="shared" ca="1" si="116"/>
        <v/>
      </c>
      <c r="U906" s="8" t="str">
        <f t="shared" ca="1" si="116"/>
        <v/>
      </c>
      <c r="V906" s="8">
        <f t="shared" ca="1" si="116"/>
        <v>1</v>
      </c>
      <c r="W906" s="8" t="str">
        <f t="shared" ca="1" si="116"/>
        <v/>
      </c>
      <c r="X906" s="8">
        <f t="shared" ca="1" si="116"/>
        <v>1</v>
      </c>
    </row>
    <row r="907" spans="1:24" hidden="1" x14ac:dyDescent="0.25">
      <c r="A907" s="57">
        <f t="shared" ca="1" si="114"/>
        <v>5.243132145807774</v>
      </c>
      <c r="B907" s="57">
        <f t="shared" ca="1" si="113"/>
        <v>4.0492759516384735</v>
      </c>
      <c r="C907" s="57">
        <f t="shared" ca="1" si="113"/>
        <v>7.0901264438763523</v>
      </c>
      <c r="D907" s="57">
        <f t="shared" ca="1" si="113"/>
        <v>3.3140697276609425</v>
      </c>
      <c r="E907" s="57">
        <f t="shared" ca="1" si="113"/>
        <v>1.1805401758950473</v>
      </c>
      <c r="F907" s="57">
        <f t="shared" ca="1" si="113"/>
        <v>2.406940975335663</v>
      </c>
      <c r="G907" s="8" cm="1">
        <f t="array" aca="1" ref="G907" ca="1">SUM(IF(ISERROR(FIND($A$4:$F$4,G$4)),0,$A907:$F907))</f>
        <v>12.333258589684126</v>
      </c>
      <c r="H907" s="8" cm="1">
        <f t="array" aca="1" ref="H907" ca="1">SUM(IF(ISERROR(FIND($A$4:$F$4,H$4)),0,$A907:$F907))</f>
        <v>10.96414284880438</v>
      </c>
      <c r="I907" s="8" cm="1">
        <f t="array" aca="1" ref="I907" ca="1">SUM(IF(ISERROR(FIND($A$4:$F$4,I$4)),0,$A907:$F907))</f>
        <v>7.6367571028691845</v>
      </c>
      <c r="J907" s="8">
        <f t="shared" ca="1" si="117"/>
        <v>12.333258589684126</v>
      </c>
      <c r="K907" s="8" t="str">
        <f t="shared" ca="1" si="118"/>
        <v>AC</v>
      </c>
      <c r="L907" s="8">
        <f ca="1">SMALL($J$5:$J$1004,ROWS($J$5:J907))</f>
        <v>13.417913571953861</v>
      </c>
      <c r="M907" s="10">
        <f ca="1">ROWS($J$5:J907)/COUNT($J$5:$J$1004)</f>
        <v>0.90300000000000002</v>
      </c>
      <c r="N907" s="10"/>
      <c r="O907" s="8">
        <f t="shared" ca="1" si="119"/>
        <v>1</v>
      </c>
      <c r="P907" s="8" t="str">
        <f t="shared" ca="1" si="119"/>
        <v xml:space="preserve"> </v>
      </c>
      <c r="Q907" s="8" t="str">
        <f t="shared" ca="1" si="119"/>
        <v xml:space="preserve"> </v>
      </c>
      <c r="S907" s="8">
        <f t="shared" ca="1" si="116"/>
        <v>1</v>
      </c>
      <c r="T907" s="8" t="str">
        <f t="shared" ca="1" si="116"/>
        <v/>
      </c>
      <c r="U907" s="8">
        <f t="shared" ca="1" si="116"/>
        <v>1</v>
      </c>
      <c r="V907" s="8" t="str">
        <f t="shared" ca="1" si="116"/>
        <v/>
      </c>
      <c r="W907" s="8" t="str">
        <f t="shared" ca="1" si="116"/>
        <v/>
      </c>
      <c r="X907" s="8" t="str">
        <f t="shared" ca="1" si="116"/>
        <v/>
      </c>
    </row>
    <row r="908" spans="1:24" hidden="1" x14ac:dyDescent="0.25">
      <c r="A908" s="57">
        <f t="shared" ca="1" si="114"/>
        <v>2.4901169886203096</v>
      </c>
      <c r="B908" s="57">
        <f t="shared" ca="1" si="113"/>
        <v>1.5666268302484121</v>
      </c>
      <c r="C908" s="57">
        <f t="shared" ca="1" si="113"/>
        <v>7.4099917730160838</v>
      </c>
      <c r="D908" s="57">
        <f t="shared" ca="1" si="113"/>
        <v>4.7660269294993132</v>
      </c>
      <c r="E908" s="57">
        <f t="shared" ca="1" si="113"/>
        <v>1.3891841219291592</v>
      </c>
      <c r="F908" s="57">
        <f t="shared" ca="1" si="113"/>
        <v>2.0354607476729187</v>
      </c>
      <c r="G908" s="8" cm="1">
        <f t="array" aca="1" ref="G908" ca="1">SUM(IF(ISERROR(FIND($A$4:$F$4,G$4)),0,$A908:$F908))</f>
        <v>9.9001087616363925</v>
      </c>
      <c r="H908" s="8" cm="1">
        <f t="array" aca="1" ref="H908" ca="1">SUM(IF(ISERROR(FIND($A$4:$F$4,H$4)),0,$A908:$F908))</f>
        <v>9.2916046657925406</v>
      </c>
      <c r="I908" s="8" cm="1">
        <f t="array" aca="1" ref="I908" ca="1">SUM(IF(ISERROR(FIND($A$4:$F$4,I$4)),0,$A908:$F908))</f>
        <v>4.9912716998504898</v>
      </c>
      <c r="J908" s="8">
        <f t="shared" ca="1" si="117"/>
        <v>9.9001087616363925</v>
      </c>
      <c r="K908" s="8" t="str">
        <f t="shared" ca="1" si="118"/>
        <v>AC</v>
      </c>
      <c r="L908" s="8">
        <f ca="1">SMALL($J$5:$J$1004,ROWS($J$5:J908))</f>
        <v>13.423623542055262</v>
      </c>
      <c r="M908" s="10">
        <f ca="1">ROWS($J$5:J908)/COUNT($J$5:$J$1004)</f>
        <v>0.90400000000000003</v>
      </c>
      <c r="N908" s="10"/>
      <c r="O908" s="8">
        <f t="shared" ca="1" si="119"/>
        <v>1</v>
      </c>
      <c r="P908" s="8" t="str">
        <f t="shared" ca="1" si="119"/>
        <v xml:space="preserve"> </v>
      </c>
      <c r="Q908" s="8" t="str">
        <f t="shared" ca="1" si="119"/>
        <v xml:space="preserve"> </v>
      </c>
      <c r="S908" s="8">
        <f t="shared" ca="1" si="116"/>
        <v>1</v>
      </c>
      <c r="T908" s="8" t="str">
        <f t="shared" ca="1" si="116"/>
        <v/>
      </c>
      <c r="U908" s="8">
        <f t="shared" ca="1" si="116"/>
        <v>1</v>
      </c>
      <c r="V908" s="8" t="str">
        <f t="shared" ca="1" si="116"/>
        <v/>
      </c>
      <c r="W908" s="8" t="str">
        <f t="shared" ca="1" si="116"/>
        <v/>
      </c>
      <c r="X908" s="8" t="str">
        <f t="shared" ca="1" si="116"/>
        <v/>
      </c>
    </row>
    <row r="909" spans="1:24" hidden="1" x14ac:dyDescent="0.25">
      <c r="A909" s="57">
        <f t="shared" ca="1" si="114"/>
        <v>2.4370051306096721</v>
      </c>
      <c r="B909" s="57">
        <f t="shared" ca="1" si="113"/>
        <v>1.779068376037531</v>
      </c>
      <c r="C909" s="57">
        <f t="shared" ca="1" si="113"/>
        <v>7.4367934854857172</v>
      </c>
      <c r="D909" s="57">
        <f t="shared" ca="1" si="113"/>
        <v>5.3512275267286924</v>
      </c>
      <c r="E909" s="57">
        <f t="shared" ca="1" si="113"/>
        <v>1.2417352847371761</v>
      </c>
      <c r="F909" s="57">
        <f t="shared" ca="1" si="113"/>
        <v>3.8121795587282357</v>
      </c>
      <c r="G909" s="8" cm="1">
        <f t="array" aca="1" ref="G909" ca="1">SUM(IF(ISERROR(FIND($A$4:$F$4,G$4)),0,$A909:$F909))</f>
        <v>9.8737986160953888</v>
      </c>
      <c r="H909" s="8" cm="1">
        <f t="array" aca="1" ref="H909" ca="1">SUM(IF(ISERROR(FIND($A$4:$F$4,H$4)),0,$A909:$F909))</f>
        <v>11.6004122160666</v>
      </c>
      <c r="I909" s="8" cm="1">
        <f t="array" aca="1" ref="I909" ca="1">SUM(IF(ISERROR(FIND($A$4:$F$4,I$4)),0,$A909:$F909))</f>
        <v>6.8329832195029425</v>
      </c>
      <c r="J909" s="8">
        <f t="shared" ca="1" si="117"/>
        <v>11.6004122160666</v>
      </c>
      <c r="K909" s="8" t="str">
        <f t="shared" ca="1" si="118"/>
        <v>ADF</v>
      </c>
      <c r="L909" s="8">
        <f ca="1">SMALL($J$5:$J$1004,ROWS($J$5:J909))</f>
        <v>13.43536462847918</v>
      </c>
      <c r="M909" s="10">
        <f ca="1">ROWS($J$5:J909)/COUNT($J$5:$J$1004)</f>
        <v>0.90500000000000003</v>
      </c>
      <c r="N909" s="10"/>
      <c r="O909" s="8" t="str">
        <f t="shared" ca="1" si="119"/>
        <v xml:space="preserve"> </v>
      </c>
      <c r="P909" s="8">
        <f t="shared" ca="1" si="119"/>
        <v>1</v>
      </c>
      <c r="Q909" s="8" t="str">
        <f t="shared" ca="1" si="119"/>
        <v xml:space="preserve"> </v>
      </c>
      <c r="S909" s="8">
        <f t="shared" ca="1" si="116"/>
        <v>1</v>
      </c>
      <c r="T909" s="8" t="str">
        <f t="shared" ca="1" si="116"/>
        <v/>
      </c>
      <c r="U909" s="8" t="str">
        <f t="shared" ca="1" si="116"/>
        <v/>
      </c>
      <c r="V909" s="8">
        <f t="shared" ca="1" si="116"/>
        <v>1</v>
      </c>
      <c r="W909" s="8" t="str">
        <f t="shared" ca="1" si="116"/>
        <v/>
      </c>
      <c r="X909" s="8">
        <f t="shared" ca="1" si="116"/>
        <v>1</v>
      </c>
    </row>
    <row r="910" spans="1:24" hidden="1" x14ac:dyDescent="0.25">
      <c r="A910" s="57">
        <f t="shared" ca="1" si="114"/>
        <v>3.8646269992459277</v>
      </c>
      <c r="B910" s="57">
        <f t="shared" ca="1" si="113"/>
        <v>2.2376100892554365</v>
      </c>
      <c r="C910" s="57">
        <f t="shared" ca="1" si="113"/>
        <v>7.4810798451458886</v>
      </c>
      <c r="D910" s="57">
        <f t="shared" ca="1" si="113"/>
        <v>4.8366636066275479</v>
      </c>
      <c r="E910" s="57">
        <f t="shared" ca="1" si="113"/>
        <v>2.1767408885438746</v>
      </c>
      <c r="F910" s="57">
        <f t="shared" ca="1" si="113"/>
        <v>2.0714470068909754</v>
      </c>
      <c r="G910" s="8" cm="1">
        <f t="array" aca="1" ref="G910" ca="1">SUM(IF(ISERROR(FIND($A$4:$F$4,G$4)),0,$A910:$F910))</f>
        <v>11.345706844391817</v>
      </c>
      <c r="H910" s="8" cm="1">
        <f t="array" aca="1" ref="H910" ca="1">SUM(IF(ISERROR(FIND($A$4:$F$4,H$4)),0,$A910:$F910))</f>
        <v>10.772737612764452</v>
      </c>
      <c r="I910" s="8" cm="1">
        <f t="array" aca="1" ref="I910" ca="1">SUM(IF(ISERROR(FIND($A$4:$F$4,I$4)),0,$A910:$F910))</f>
        <v>6.4857979846902865</v>
      </c>
      <c r="J910" s="8">
        <f t="shared" ca="1" si="117"/>
        <v>11.345706844391817</v>
      </c>
      <c r="K910" s="8" t="str">
        <f t="shared" ca="1" si="118"/>
        <v>AC</v>
      </c>
      <c r="L910" s="8">
        <f ca="1">SMALL($J$5:$J$1004,ROWS($J$5:J910))</f>
        <v>13.440370631819327</v>
      </c>
      <c r="M910" s="10">
        <f ca="1">ROWS($J$5:J910)/COUNT($J$5:$J$1004)</f>
        <v>0.90600000000000003</v>
      </c>
      <c r="N910" s="10"/>
      <c r="O910" s="8">
        <f t="shared" ca="1" si="119"/>
        <v>1</v>
      </c>
      <c r="P910" s="8" t="str">
        <f t="shared" ca="1" si="119"/>
        <v xml:space="preserve"> </v>
      </c>
      <c r="Q910" s="8" t="str">
        <f t="shared" ca="1" si="119"/>
        <v xml:space="preserve"> </v>
      </c>
      <c r="S910" s="8">
        <f t="shared" ca="1" si="116"/>
        <v>1</v>
      </c>
      <c r="T910" s="8" t="str">
        <f t="shared" ca="1" si="116"/>
        <v/>
      </c>
      <c r="U910" s="8">
        <f t="shared" ca="1" si="116"/>
        <v>1</v>
      </c>
      <c r="V910" s="8" t="str">
        <f t="shared" ca="1" si="116"/>
        <v/>
      </c>
      <c r="W910" s="8" t="str">
        <f t="shared" ca="1" si="116"/>
        <v/>
      </c>
      <c r="X910" s="8" t="str">
        <f t="shared" ca="1" si="116"/>
        <v/>
      </c>
    </row>
    <row r="911" spans="1:24" hidden="1" x14ac:dyDescent="0.25">
      <c r="A911" s="57">
        <f t="shared" ca="1" si="114"/>
        <v>5.418035137732609</v>
      </c>
      <c r="B911" s="57">
        <f t="shared" ca="1" si="113"/>
        <v>1.9124901068153917</v>
      </c>
      <c r="C911" s="57">
        <f t="shared" ca="1" si="113"/>
        <v>5.6862296533571506</v>
      </c>
      <c r="D911" s="57">
        <f t="shared" ca="1" si="113"/>
        <v>3.3375605291050698</v>
      </c>
      <c r="E911" s="57">
        <f t="shared" ca="1" si="113"/>
        <v>1.0771164721267799</v>
      </c>
      <c r="F911" s="57">
        <f t="shared" ca="1" si="113"/>
        <v>2.4941337278390607</v>
      </c>
      <c r="G911" s="8" cm="1">
        <f t="array" aca="1" ref="G911" ca="1">SUM(IF(ISERROR(FIND($A$4:$F$4,G$4)),0,$A911:$F911))</f>
        <v>11.10426479108976</v>
      </c>
      <c r="H911" s="8" cm="1">
        <f t="array" aca="1" ref="H911" ca="1">SUM(IF(ISERROR(FIND($A$4:$F$4,H$4)),0,$A911:$F911))</f>
        <v>11.249729394676738</v>
      </c>
      <c r="I911" s="8" cm="1">
        <f t="array" aca="1" ref="I911" ca="1">SUM(IF(ISERROR(FIND($A$4:$F$4,I$4)),0,$A911:$F911))</f>
        <v>5.4837403067812325</v>
      </c>
      <c r="J911" s="8">
        <f t="shared" ca="1" si="117"/>
        <v>11.249729394676738</v>
      </c>
      <c r="K911" s="8" t="str">
        <f t="shared" ca="1" si="118"/>
        <v>ADF</v>
      </c>
      <c r="L911" s="8">
        <f ca="1">SMALL($J$5:$J$1004,ROWS($J$5:J911))</f>
        <v>13.444426630641578</v>
      </c>
      <c r="M911" s="10">
        <f ca="1">ROWS($J$5:J911)/COUNT($J$5:$J$1004)</f>
        <v>0.90700000000000003</v>
      </c>
      <c r="N911" s="10"/>
      <c r="O911" s="8" t="str">
        <f t="shared" ca="1" si="119"/>
        <v xml:space="preserve"> </v>
      </c>
      <c r="P911" s="8">
        <f t="shared" ca="1" si="119"/>
        <v>1</v>
      </c>
      <c r="Q911" s="8" t="str">
        <f t="shared" ca="1" si="119"/>
        <v xml:space="preserve"> </v>
      </c>
      <c r="S911" s="8">
        <f t="shared" ca="1" si="116"/>
        <v>1</v>
      </c>
      <c r="T911" s="8" t="str">
        <f t="shared" ca="1" si="116"/>
        <v/>
      </c>
      <c r="U911" s="8" t="str">
        <f t="shared" ca="1" si="116"/>
        <v/>
      </c>
      <c r="V911" s="8">
        <f t="shared" ca="1" si="116"/>
        <v>1</v>
      </c>
      <c r="W911" s="8" t="str">
        <f t="shared" ca="1" si="116"/>
        <v/>
      </c>
      <c r="X911" s="8">
        <f t="shared" ca="1" si="116"/>
        <v>1</v>
      </c>
    </row>
    <row r="912" spans="1:24" hidden="1" x14ac:dyDescent="0.25">
      <c r="A912" s="57">
        <f t="shared" ca="1" si="114"/>
        <v>2.4445402959144271</v>
      </c>
      <c r="B912" s="57">
        <f t="shared" ca="1" si="113"/>
        <v>2.4324548547761715</v>
      </c>
      <c r="C912" s="57">
        <f t="shared" ca="1" si="113"/>
        <v>4.4189282708353357</v>
      </c>
      <c r="D912" s="57">
        <f t="shared" ca="1" si="113"/>
        <v>3.096634134336683</v>
      </c>
      <c r="E912" s="57">
        <f t="shared" ca="1" si="113"/>
        <v>1.7201481886164993</v>
      </c>
      <c r="F912" s="57">
        <f t="shared" ca="1" si="113"/>
        <v>2.4835922668226678</v>
      </c>
      <c r="G912" s="8" cm="1">
        <f t="array" aca="1" ref="G912" ca="1">SUM(IF(ISERROR(FIND($A$4:$F$4,G$4)),0,$A912:$F912))</f>
        <v>6.8634685667497628</v>
      </c>
      <c r="H912" s="8" cm="1">
        <f t="array" aca="1" ref="H912" ca="1">SUM(IF(ISERROR(FIND($A$4:$F$4,H$4)),0,$A912:$F912))</f>
        <v>8.0247666970737779</v>
      </c>
      <c r="I912" s="8" cm="1">
        <f t="array" aca="1" ref="I912" ca="1">SUM(IF(ISERROR(FIND($A$4:$F$4,I$4)),0,$A912:$F912))</f>
        <v>6.6361953102153386</v>
      </c>
      <c r="J912" s="8">
        <f t="shared" ca="1" si="117"/>
        <v>8.0247666970737779</v>
      </c>
      <c r="K912" s="8" t="str">
        <f t="shared" ca="1" si="118"/>
        <v>ADF</v>
      </c>
      <c r="L912" s="8">
        <f ca="1">SMALL($J$5:$J$1004,ROWS($J$5:J912))</f>
        <v>13.470582872503414</v>
      </c>
      <c r="M912" s="10">
        <f ca="1">ROWS($J$5:J912)/COUNT($J$5:$J$1004)</f>
        <v>0.90800000000000003</v>
      </c>
      <c r="N912" s="10"/>
      <c r="O912" s="8" t="str">
        <f t="shared" ca="1" si="119"/>
        <v xml:space="preserve"> </v>
      </c>
      <c r="P912" s="8">
        <f t="shared" ca="1" si="119"/>
        <v>1</v>
      </c>
      <c r="Q912" s="8" t="str">
        <f t="shared" ca="1" si="119"/>
        <v xml:space="preserve"> </v>
      </c>
      <c r="S912" s="8">
        <f t="shared" ca="1" si="116"/>
        <v>1</v>
      </c>
      <c r="T912" s="8" t="str">
        <f t="shared" ca="1" si="116"/>
        <v/>
      </c>
      <c r="U912" s="8" t="str">
        <f t="shared" ca="1" si="116"/>
        <v/>
      </c>
      <c r="V912" s="8">
        <f t="shared" ca="1" si="116"/>
        <v>1</v>
      </c>
      <c r="W912" s="8" t="str">
        <f t="shared" ca="1" si="116"/>
        <v/>
      </c>
      <c r="X912" s="8">
        <f t="shared" ca="1" si="116"/>
        <v>1</v>
      </c>
    </row>
    <row r="913" spans="1:24" hidden="1" x14ac:dyDescent="0.25">
      <c r="A913" s="57">
        <f t="shared" ca="1" si="114"/>
        <v>5.2964953226021727</v>
      </c>
      <c r="B913" s="57">
        <f t="shared" ca="1" si="113"/>
        <v>3.7751576079205105</v>
      </c>
      <c r="C913" s="57">
        <f t="shared" ca="1" si="113"/>
        <v>5.2259956376513372</v>
      </c>
      <c r="D913" s="57">
        <f t="shared" ca="1" si="113"/>
        <v>5.1767513665178484</v>
      </c>
      <c r="E913" s="57">
        <f t="shared" ca="1" si="113"/>
        <v>1.9792652229083223</v>
      </c>
      <c r="F913" s="57">
        <f t="shared" ca="1" si="113"/>
        <v>3.9306337795224469</v>
      </c>
      <c r="G913" s="8" cm="1">
        <f t="array" aca="1" ref="G913" ca="1">SUM(IF(ISERROR(FIND($A$4:$F$4,G$4)),0,$A913:$F913))</f>
        <v>10.52249096025351</v>
      </c>
      <c r="H913" s="8" cm="1">
        <f t="array" aca="1" ref="H913" ca="1">SUM(IF(ISERROR(FIND($A$4:$F$4,H$4)),0,$A913:$F913))</f>
        <v>14.403880468642468</v>
      </c>
      <c r="I913" s="8" cm="1">
        <f t="array" aca="1" ref="I913" ca="1">SUM(IF(ISERROR(FIND($A$4:$F$4,I$4)),0,$A913:$F913))</f>
        <v>9.6850566103512801</v>
      </c>
      <c r="J913" s="8">
        <f t="shared" ca="1" si="117"/>
        <v>14.403880468642468</v>
      </c>
      <c r="K913" s="8" t="str">
        <f t="shared" ca="1" si="118"/>
        <v>ADF</v>
      </c>
      <c r="L913" s="8">
        <f ca="1">SMALL($J$5:$J$1004,ROWS($J$5:J913))</f>
        <v>13.473937946196621</v>
      </c>
      <c r="M913" s="10">
        <f ca="1">ROWS($J$5:J913)/COUNT($J$5:$J$1004)</f>
        <v>0.90900000000000003</v>
      </c>
      <c r="N913" s="10"/>
      <c r="O913" s="8" t="str">
        <f t="shared" ca="1" si="119"/>
        <v xml:space="preserve"> </v>
      </c>
      <c r="P913" s="8">
        <f t="shared" ca="1" si="119"/>
        <v>1</v>
      </c>
      <c r="Q913" s="8" t="str">
        <f t="shared" ca="1" si="119"/>
        <v xml:space="preserve"> </v>
      </c>
      <c r="S913" s="8">
        <f t="shared" ca="1" si="116"/>
        <v>1</v>
      </c>
      <c r="T913" s="8" t="str">
        <f t="shared" ca="1" si="116"/>
        <v/>
      </c>
      <c r="U913" s="8" t="str">
        <f t="shared" ca="1" si="116"/>
        <v/>
      </c>
      <c r="V913" s="8">
        <f t="shared" ca="1" si="116"/>
        <v>1</v>
      </c>
      <c r="W913" s="8" t="str">
        <f t="shared" ca="1" si="116"/>
        <v/>
      </c>
      <c r="X913" s="8">
        <f t="shared" ca="1" si="116"/>
        <v>1</v>
      </c>
    </row>
    <row r="914" spans="1:24" hidden="1" x14ac:dyDescent="0.25">
      <c r="A914" s="57">
        <f t="shared" ca="1" si="114"/>
        <v>4.5462199209287348</v>
      </c>
      <c r="B914" s="57">
        <f t="shared" ca="1" si="113"/>
        <v>2.1790000389006972</v>
      </c>
      <c r="C914" s="57">
        <f t="shared" ca="1" si="113"/>
        <v>4.9970924785605622</v>
      </c>
      <c r="D914" s="57">
        <f t="shared" ca="1" si="113"/>
        <v>5.7789030408161146</v>
      </c>
      <c r="E914" s="57">
        <f t="shared" ca="1" si="113"/>
        <v>1.4335706093637461</v>
      </c>
      <c r="F914" s="57">
        <f t="shared" ca="1" si="113"/>
        <v>3.1810498050308773</v>
      </c>
      <c r="G914" s="8" cm="1">
        <f t="array" aca="1" ref="G914" ca="1">SUM(IF(ISERROR(FIND($A$4:$F$4,G$4)),0,$A914:$F914))</f>
        <v>9.543312399489297</v>
      </c>
      <c r="H914" s="8" cm="1">
        <f t="array" aca="1" ref="H914" ca="1">SUM(IF(ISERROR(FIND($A$4:$F$4,H$4)),0,$A914:$F914))</f>
        <v>13.506172766775727</v>
      </c>
      <c r="I914" s="8" cm="1">
        <f t="array" aca="1" ref="I914" ca="1">SUM(IF(ISERROR(FIND($A$4:$F$4,I$4)),0,$A914:$F914))</f>
        <v>6.7936204532953202</v>
      </c>
      <c r="J914" s="8">
        <f t="shared" ca="1" si="117"/>
        <v>13.506172766775727</v>
      </c>
      <c r="K914" s="8" t="str">
        <f t="shared" ca="1" si="118"/>
        <v>ADF</v>
      </c>
      <c r="L914" s="8">
        <f ca="1">SMALL($J$5:$J$1004,ROWS($J$5:J914))</f>
        <v>13.484662527266643</v>
      </c>
      <c r="M914" s="10">
        <f ca="1">ROWS($J$5:J914)/COUNT($J$5:$J$1004)</f>
        <v>0.91</v>
      </c>
      <c r="N914" s="10"/>
      <c r="O914" s="8" t="str">
        <f t="shared" ca="1" si="119"/>
        <v xml:space="preserve"> </v>
      </c>
      <c r="P914" s="8">
        <f t="shared" ca="1" si="119"/>
        <v>1</v>
      </c>
      <c r="Q914" s="8" t="str">
        <f t="shared" ca="1" si="119"/>
        <v xml:space="preserve"> </v>
      </c>
      <c r="S914" s="8">
        <f t="shared" ca="1" si="116"/>
        <v>1</v>
      </c>
      <c r="T914" s="8" t="str">
        <f t="shared" ca="1" si="116"/>
        <v/>
      </c>
      <c r="U914" s="8" t="str">
        <f t="shared" ca="1" si="116"/>
        <v/>
      </c>
      <c r="V914" s="8">
        <f t="shared" ca="1" si="116"/>
        <v>1</v>
      </c>
      <c r="W914" s="8" t="str">
        <f t="shared" ca="1" si="116"/>
        <v/>
      </c>
      <c r="X914" s="8">
        <f t="shared" ca="1" si="116"/>
        <v>1</v>
      </c>
    </row>
    <row r="915" spans="1:24" hidden="1" x14ac:dyDescent="0.25">
      <c r="A915" s="57">
        <f t="shared" ca="1" si="114"/>
        <v>4.2603826528687812</v>
      </c>
      <c r="B915" s="57">
        <f t="shared" ca="1" si="113"/>
        <v>4.34467006084801</v>
      </c>
      <c r="C915" s="57">
        <f t="shared" ca="1" si="113"/>
        <v>5.7520914538144172</v>
      </c>
      <c r="D915" s="57">
        <f t="shared" ca="1" si="113"/>
        <v>2.68476408603766</v>
      </c>
      <c r="E915" s="57">
        <f t="shared" ca="1" si="113"/>
        <v>2.7424610078153537</v>
      </c>
      <c r="F915" s="57">
        <f t="shared" ca="1" si="113"/>
        <v>3.4368986268239863</v>
      </c>
      <c r="G915" s="8" cm="1">
        <f t="array" aca="1" ref="G915" ca="1">SUM(IF(ISERROR(FIND($A$4:$F$4,G$4)),0,$A915:$F915))</f>
        <v>10.012474106683198</v>
      </c>
      <c r="H915" s="8" cm="1">
        <f t="array" aca="1" ref="H915" ca="1">SUM(IF(ISERROR(FIND($A$4:$F$4,H$4)),0,$A915:$F915))</f>
        <v>10.382045365730427</v>
      </c>
      <c r="I915" s="8" cm="1">
        <f t="array" aca="1" ref="I915" ca="1">SUM(IF(ISERROR(FIND($A$4:$F$4,I$4)),0,$A915:$F915))</f>
        <v>10.52402969548735</v>
      </c>
      <c r="J915" s="8">
        <f t="shared" ca="1" si="117"/>
        <v>10.52402969548735</v>
      </c>
      <c r="K915" s="8" t="str">
        <f t="shared" ca="1" si="118"/>
        <v>BEF</v>
      </c>
      <c r="L915" s="8">
        <f ca="1">SMALL($J$5:$J$1004,ROWS($J$5:J915))</f>
        <v>13.490143248986136</v>
      </c>
      <c r="M915" s="10">
        <f ca="1">ROWS($J$5:J915)/COUNT($J$5:$J$1004)</f>
        <v>0.91100000000000003</v>
      </c>
      <c r="N915" s="10"/>
      <c r="O915" s="8" t="str">
        <f t="shared" ca="1" si="119"/>
        <v xml:space="preserve"> </v>
      </c>
      <c r="P915" s="8" t="str">
        <f t="shared" ca="1" si="119"/>
        <v xml:space="preserve"> </v>
      </c>
      <c r="Q915" s="8">
        <f t="shared" ca="1" si="119"/>
        <v>1</v>
      </c>
      <c r="S915" s="8" t="str">
        <f t="shared" ca="1" si="116"/>
        <v/>
      </c>
      <c r="T915" s="8">
        <f t="shared" ca="1" si="116"/>
        <v>1</v>
      </c>
      <c r="U915" s="8" t="str">
        <f t="shared" ca="1" si="116"/>
        <v/>
      </c>
      <c r="V915" s="8" t="str">
        <f t="shared" ca="1" si="116"/>
        <v/>
      </c>
      <c r="W915" s="8">
        <f t="shared" ca="1" si="116"/>
        <v>1</v>
      </c>
      <c r="X915" s="8">
        <f t="shared" ca="1" si="116"/>
        <v>1</v>
      </c>
    </row>
    <row r="916" spans="1:24" hidden="1" x14ac:dyDescent="0.25">
      <c r="A916" s="57">
        <f t="shared" ca="1" si="114"/>
        <v>2.2435109810973333</v>
      </c>
      <c r="B916" s="57">
        <f t="shared" ca="1" si="113"/>
        <v>2.4772771977882155</v>
      </c>
      <c r="C916" s="57">
        <f t="shared" ca="1" si="113"/>
        <v>7.7164335619586701</v>
      </c>
      <c r="D916" s="57">
        <f t="shared" ca="1" si="113"/>
        <v>5.1825218722432087</v>
      </c>
      <c r="E916" s="57">
        <f t="shared" ca="1" si="113"/>
        <v>2.0253944303847544</v>
      </c>
      <c r="F916" s="57">
        <f t="shared" ca="1" si="113"/>
        <v>2.1577124787457609</v>
      </c>
      <c r="G916" s="8" cm="1">
        <f t="array" aca="1" ref="G916" ca="1">SUM(IF(ISERROR(FIND($A$4:$F$4,G$4)),0,$A916:$F916))</f>
        <v>9.9599445430560039</v>
      </c>
      <c r="H916" s="8" cm="1">
        <f t="array" aca="1" ref="H916" ca="1">SUM(IF(ISERROR(FIND($A$4:$F$4,H$4)),0,$A916:$F916))</f>
        <v>9.5837453320863037</v>
      </c>
      <c r="I916" s="8" cm="1">
        <f t="array" aca="1" ref="I916" ca="1">SUM(IF(ISERROR(FIND($A$4:$F$4,I$4)),0,$A916:$F916))</f>
        <v>6.6603841069187304</v>
      </c>
      <c r="J916" s="8">
        <f t="shared" ca="1" si="117"/>
        <v>9.9599445430560039</v>
      </c>
      <c r="K916" s="8" t="str">
        <f t="shared" ca="1" si="118"/>
        <v>AC</v>
      </c>
      <c r="L916" s="8">
        <f ca="1">SMALL($J$5:$J$1004,ROWS($J$5:J916))</f>
        <v>13.506172766775727</v>
      </c>
      <c r="M916" s="10">
        <f ca="1">ROWS($J$5:J916)/COUNT($J$5:$J$1004)</f>
        <v>0.91200000000000003</v>
      </c>
      <c r="N916" s="10"/>
      <c r="O916" s="8">
        <f t="shared" ca="1" si="119"/>
        <v>1</v>
      </c>
      <c r="P916" s="8" t="str">
        <f t="shared" ca="1" si="119"/>
        <v xml:space="preserve"> </v>
      </c>
      <c r="Q916" s="8" t="str">
        <f t="shared" ca="1" si="119"/>
        <v xml:space="preserve"> </v>
      </c>
      <c r="S916" s="8">
        <f t="shared" ca="1" si="116"/>
        <v>1</v>
      </c>
      <c r="T916" s="8" t="str">
        <f t="shared" ca="1" si="116"/>
        <v/>
      </c>
      <c r="U916" s="8">
        <f t="shared" ca="1" si="116"/>
        <v>1</v>
      </c>
      <c r="V916" s="8" t="str">
        <f t="shared" ca="1" si="116"/>
        <v/>
      </c>
      <c r="W916" s="8" t="str">
        <f t="shared" ca="1" si="116"/>
        <v/>
      </c>
      <c r="X916" s="8" t="str">
        <f t="shared" ca="1" si="116"/>
        <v/>
      </c>
    </row>
    <row r="917" spans="1:24" hidden="1" x14ac:dyDescent="0.25">
      <c r="A917" s="57">
        <f t="shared" ca="1" si="114"/>
        <v>3.9288814359128788</v>
      </c>
      <c r="B917" s="57">
        <f t="shared" ca="1" si="113"/>
        <v>1.4906225917033979</v>
      </c>
      <c r="C917" s="57">
        <f t="shared" ca="1" si="113"/>
        <v>7.2988326858200185</v>
      </c>
      <c r="D917" s="57">
        <f t="shared" ca="1" si="113"/>
        <v>3.4572482385447425</v>
      </c>
      <c r="E917" s="57">
        <f t="shared" ca="1" si="113"/>
        <v>1.4823755470089075</v>
      </c>
      <c r="F917" s="57">
        <f t="shared" ca="1" si="113"/>
        <v>2.4947566427229098</v>
      </c>
      <c r="G917" s="8" cm="1">
        <f t="array" aca="1" ref="G917" ca="1">SUM(IF(ISERROR(FIND($A$4:$F$4,G$4)),0,$A917:$F917))</f>
        <v>11.227714121732898</v>
      </c>
      <c r="H917" s="8" cm="1">
        <f t="array" aca="1" ref="H917" ca="1">SUM(IF(ISERROR(FIND($A$4:$F$4,H$4)),0,$A917:$F917))</f>
        <v>9.880886317180531</v>
      </c>
      <c r="I917" s="8" cm="1">
        <f t="array" aca="1" ref="I917" ca="1">SUM(IF(ISERROR(FIND($A$4:$F$4,I$4)),0,$A917:$F917))</f>
        <v>5.4677547814352145</v>
      </c>
      <c r="J917" s="8">
        <f t="shared" ca="1" si="117"/>
        <v>11.227714121732898</v>
      </c>
      <c r="K917" s="8" t="str">
        <f t="shared" ca="1" si="118"/>
        <v>AC</v>
      </c>
      <c r="L917" s="8">
        <f ca="1">SMALL($J$5:$J$1004,ROWS($J$5:J917))</f>
        <v>13.513428874053899</v>
      </c>
      <c r="M917" s="10">
        <f ca="1">ROWS($J$5:J917)/COUNT($J$5:$J$1004)</f>
        <v>0.91300000000000003</v>
      </c>
      <c r="N917" s="10"/>
      <c r="O917" s="8">
        <f t="shared" ca="1" si="119"/>
        <v>1</v>
      </c>
      <c r="P917" s="8" t="str">
        <f t="shared" ca="1" si="119"/>
        <v xml:space="preserve"> </v>
      </c>
      <c r="Q917" s="8" t="str">
        <f t="shared" ca="1" si="119"/>
        <v xml:space="preserve"> </v>
      </c>
      <c r="S917" s="8">
        <f t="shared" ca="1" si="116"/>
        <v>1</v>
      </c>
      <c r="T917" s="8" t="str">
        <f t="shared" ca="1" si="116"/>
        <v/>
      </c>
      <c r="U917" s="8">
        <f t="shared" ca="1" si="116"/>
        <v>1</v>
      </c>
      <c r="V917" s="8" t="str">
        <f t="shared" ca="1" si="116"/>
        <v/>
      </c>
      <c r="W917" s="8" t="str">
        <f t="shared" ca="1" si="116"/>
        <v/>
      </c>
      <c r="X917" s="8" t="str">
        <f t="shared" ca="1" si="116"/>
        <v/>
      </c>
    </row>
    <row r="918" spans="1:24" hidden="1" x14ac:dyDescent="0.25">
      <c r="A918" s="57">
        <f t="shared" ca="1" si="114"/>
        <v>2.9460160024343569</v>
      </c>
      <c r="B918" s="57">
        <f t="shared" ca="1" si="113"/>
        <v>2.8339073959299976</v>
      </c>
      <c r="C918" s="57">
        <f t="shared" ca="1" si="113"/>
        <v>6.6853292764979484</v>
      </c>
      <c r="D918" s="57">
        <f t="shared" ca="1" si="113"/>
        <v>5.77545035070073</v>
      </c>
      <c r="E918" s="57">
        <f t="shared" ca="1" si="113"/>
        <v>1.8542364290753175</v>
      </c>
      <c r="F918" s="57">
        <f t="shared" ca="1" si="113"/>
        <v>2.3176486556636013</v>
      </c>
      <c r="G918" s="8" cm="1">
        <f t="array" aca="1" ref="G918" ca="1">SUM(IF(ISERROR(FIND($A$4:$F$4,G$4)),0,$A918:$F918))</f>
        <v>9.6313452789323044</v>
      </c>
      <c r="H918" s="8" cm="1">
        <f t="array" aca="1" ref="H918" ca="1">SUM(IF(ISERROR(FIND($A$4:$F$4,H$4)),0,$A918:$F918))</f>
        <v>11.039115008798689</v>
      </c>
      <c r="I918" s="8" cm="1">
        <f t="array" aca="1" ref="I918" ca="1">SUM(IF(ISERROR(FIND($A$4:$F$4,I$4)),0,$A918:$F918))</f>
        <v>7.0057924806689158</v>
      </c>
      <c r="J918" s="8">
        <f t="shared" ca="1" si="117"/>
        <v>11.039115008798689</v>
      </c>
      <c r="K918" s="8" t="str">
        <f t="shared" ca="1" si="118"/>
        <v>ADF</v>
      </c>
      <c r="L918" s="8">
        <f ca="1">SMALL($J$5:$J$1004,ROWS($J$5:J918))</f>
        <v>13.514992032651556</v>
      </c>
      <c r="M918" s="10">
        <f ca="1">ROWS($J$5:J918)/COUNT($J$5:$J$1004)</f>
        <v>0.91400000000000003</v>
      </c>
      <c r="N918" s="10"/>
      <c r="O918" s="8" t="str">
        <f t="shared" ca="1" si="119"/>
        <v xml:space="preserve"> </v>
      </c>
      <c r="P918" s="8">
        <f t="shared" ca="1" si="119"/>
        <v>1</v>
      </c>
      <c r="Q918" s="8" t="str">
        <f t="shared" ca="1" si="119"/>
        <v xml:space="preserve"> </v>
      </c>
      <c r="S918" s="8">
        <f t="shared" ca="1" si="116"/>
        <v>1</v>
      </c>
      <c r="T918" s="8" t="str">
        <f t="shared" ca="1" si="116"/>
        <v/>
      </c>
      <c r="U918" s="8" t="str">
        <f t="shared" ca="1" si="116"/>
        <v/>
      </c>
      <c r="V918" s="8">
        <f t="shared" ca="1" si="116"/>
        <v>1</v>
      </c>
      <c r="W918" s="8" t="str">
        <f t="shared" ca="1" si="116"/>
        <v/>
      </c>
      <c r="X918" s="8">
        <f t="shared" ca="1" si="116"/>
        <v>1</v>
      </c>
    </row>
    <row r="919" spans="1:24" hidden="1" x14ac:dyDescent="0.25">
      <c r="A919" s="57">
        <f t="shared" ca="1" si="114"/>
        <v>2.082131945871375</v>
      </c>
      <c r="B919" s="57">
        <f t="shared" ca="1" si="113"/>
        <v>2.4142917824173398</v>
      </c>
      <c r="C919" s="57">
        <f t="shared" ca="1" si="113"/>
        <v>5.4507488239822228</v>
      </c>
      <c r="D919" s="57">
        <f t="shared" ref="B919:F982" ca="1" si="120">D$2+(D$3-D$2)*RAND()</f>
        <v>3.0992447698074819</v>
      </c>
      <c r="E919" s="57">
        <f t="shared" ca="1" si="120"/>
        <v>1.6123115093142102</v>
      </c>
      <c r="F919" s="57">
        <f t="shared" ca="1" si="120"/>
        <v>3.2179409945288486</v>
      </c>
      <c r="G919" s="8" cm="1">
        <f t="array" aca="1" ref="G919" ca="1">SUM(IF(ISERROR(FIND($A$4:$F$4,G$4)),0,$A919:$F919))</f>
        <v>7.5328807698535982</v>
      </c>
      <c r="H919" s="8" cm="1">
        <f t="array" aca="1" ref="H919" ca="1">SUM(IF(ISERROR(FIND($A$4:$F$4,H$4)),0,$A919:$F919))</f>
        <v>8.3993177102077059</v>
      </c>
      <c r="I919" s="8" cm="1">
        <f t="array" aca="1" ref="I919" ca="1">SUM(IF(ISERROR(FIND($A$4:$F$4,I$4)),0,$A919:$F919))</f>
        <v>7.2445442862603979</v>
      </c>
      <c r="J919" s="8">
        <f t="shared" ca="1" si="117"/>
        <v>8.3993177102077059</v>
      </c>
      <c r="K919" s="8" t="str">
        <f t="shared" ca="1" si="118"/>
        <v>ADF</v>
      </c>
      <c r="L919" s="8">
        <f ca="1">SMALL($J$5:$J$1004,ROWS($J$5:J919))</f>
        <v>13.531771911244492</v>
      </c>
      <c r="M919" s="10">
        <f ca="1">ROWS($J$5:J919)/COUNT($J$5:$J$1004)</f>
        <v>0.91500000000000004</v>
      </c>
      <c r="N919" s="10"/>
      <c r="O919" s="8" t="str">
        <f t="shared" ca="1" si="119"/>
        <v xml:space="preserve"> </v>
      </c>
      <c r="P919" s="8">
        <f t="shared" ca="1" si="119"/>
        <v>1</v>
      </c>
      <c r="Q919" s="8" t="str">
        <f t="shared" ca="1" si="119"/>
        <v xml:space="preserve"> </v>
      </c>
      <c r="S919" s="8">
        <f t="shared" ca="1" si="116"/>
        <v>1</v>
      </c>
      <c r="T919" s="8" t="str">
        <f t="shared" ca="1" si="116"/>
        <v/>
      </c>
      <c r="U919" s="8" t="str">
        <f t="shared" ca="1" si="116"/>
        <v/>
      </c>
      <c r="V919" s="8">
        <f t="shared" ca="1" si="116"/>
        <v>1</v>
      </c>
      <c r="W919" s="8" t="str">
        <f t="shared" ca="1" si="116"/>
        <v/>
      </c>
      <c r="X919" s="8">
        <f t="shared" ca="1" si="116"/>
        <v>1</v>
      </c>
    </row>
    <row r="920" spans="1:24" hidden="1" x14ac:dyDescent="0.25">
      <c r="A920" s="57">
        <f t="shared" ca="1" si="114"/>
        <v>2.1476644680330095</v>
      </c>
      <c r="B920" s="57">
        <f t="shared" ca="1" si="120"/>
        <v>3.5050963388283707</v>
      </c>
      <c r="C920" s="57">
        <f t="shared" ca="1" si="120"/>
        <v>6.9425920756301061</v>
      </c>
      <c r="D920" s="57">
        <f t="shared" ca="1" si="120"/>
        <v>5.0842894284056577</v>
      </c>
      <c r="E920" s="57">
        <f t="shared" ca="1" si="120"/>
        <v>1.9274072716932864</v>
      </c>
      <c r="F920" s="57">
        <f t="shared" ca="1" si="120"/>
        <v>3.7316681641007823</v>
      </c>
      <c r="G920" s="8" cm="1">
        <f t="array" aca="1" ref="G920" ca="1">SUM(IF(ISERROR(FIND($A$4:$F$4,G$4)),0,$A920:$F920))</f>
        <v>9.0902565436631164</v>
      </c>
      <c r="H920" s="8" cm="1">
        <f t="array" aca="1" ref="H920" ca="1">SUM(IF(ISERROR(FIND($A$4:$F$4,H$4)),0,$A920:$F920))</f>
        <v>10.96362206053945</v>
      </c>
      <c r="I920" s="8" cm="1">
        <f t="array" aca="1" ref="I920" ca="1">SUM(IF(ISERROR(FIND($A$4:$F$4,I$4)),0,$A920:$F920))</f>
        <v>9.1641717746224387</v>
      </c>
      <c r="J920" s="8">
        <f t="shared" ca="1" si="117"/>
        <v>10.96362206053945</v>
      </c>
      <c r="K920" s="8" t="str">
        <f t="shared" ca="1" si="118"/>
        <v>ADF</v>
      </c>
      <c r="L920" s="8">
        <f ca="1">SMALL($J$5:$J$1004,ROWS($J$5:J920))</f>
        <v>13.532696901358374</v>
      </c>
      <c r="M920" s="10">
        <f ca="1">ROWS($J$5:J920)/COUNT($J$5:$J$1004)</f>
        <v>0.91600000000000004</v>
      </c>
      <c r="N920" s="10"/>
      <c r="O920" s="8" t="str">
        <f t="shared" ca="1" si="119"/>
        <v xml:space="preserve"> </v>
      </c>
      <c r="P920" s="8">
        <f t="shared" ca="1" si="119"/>
        <v>1</v>
      </c>
      <c r="Q920" s="8" t="str">
        <f t="shared" ca="1" si="119"/>
        <v xml:space="preserve"> </v>
      </c>
      <c r="S920" s="8">
        <f t="shared" ca="1" si="116"/>
        <v>1</v>
      </c>
      <c r="T920" s="8" t="str">
        <f t="shared" ca="1" si="116"/>
        <v/>
      </c>
      <c r="U920" s="8" t="str">
        <f t="shared" ca="1" si="116"/>
        <v/>
      </c>
      <c r="V920" s="8">
        <f t="shared" ref="V920:Z971" ca="1" si="121">IFERROR(FIND(V$4,$K920)/FIND(V$4,$K920),"")</f>
        <v>1</v>
      </c>
      <c r="W920" s="8" t="str">
        <f t="shared" ca="1" si="121"/>
        <v/>
      </c>
      <c r="X920" s="8">
        <f t="shared" ca="1" si="121"/>
        <v>1</v>
      </c>
    </row>
    <row r="921" spans="1:24" hidden="1" x14ac:dyDescent="0.25">
      <c r="A921" s="57">
        <f t="shared" ca="1" si="114"/>
        <v>5.2115516723004216</v>
      </c>
      <c r="B921" s="57">
        <f t="shared" ca="1" si="120"/>
        <v>1.4600964607202735</v>
      </c>
      <c r="C921" s="57">
        <f t="shared" ca="1" si="120"/>
        <v>4.3433950484620869</v>
      </c>
      <c r="D921" s="57">
        <f t="shared" ca="1" si="120"/>
        <v>2.4037841073840469</v>
      </c>
      <c r="E921" s="57">
        <f t="shared" ca="1" si="120"/>
        <v>1.2403559689500352</v>
      </c>
      <c r="F921" s="57">
        <f t="shared" ca="1" si="120"/>
        <v>3.4850514519281894</v>
      </c>
      <c r="G921" s="8" cm="1">
        <f t="array" aca="1" ref="G921" ca="1">SUM(IF(ISERROR(FIND($A$4:$F$4,G$4)),0,$A921:$F921))</f>
        <v>9.5549467207625085</v>
      </c>
      <c r="H921" s="8" cm="1">
        <f t="array" aca="1" ref="H921" ca="1">SUM(IF(ISERROR(FIND($A$4:$F$4,H$4)),0,$A921:$F921))</f>
        <v>11.100387231612658</v>
      </c>
      <c r="I921" s="8" cm="1">
        <f t="array" aca="1" ref="I921" ca="1">SUM(IF(ISERROR(FIND($A$4:$F$4,I$4)),0,$A921:$F921))</f>
        <v>6.185503881598498</v>
      </c>
      <c r="J921" s="8">
        <f t="shared" ca="1" si="117"/>
        <v>11.100387231612658</v>
      </c>
      <c r="K921" s="8" t="str">
        <f t="shared" ca="1" si="118"/>
        <v>ADF</v>
      </c>
      <c r="L921" s="8">
        <f ca="1">SMALL($J$5:$J$1004,ROWS($J$5:J921))</f>
        <v>13.543616376720026</v>
      </c>
      <c r="M921" s="10">
        <f ca="1">ROWS($J$5:J921)/COUNT($J$5:$J$1004)</f>
        <v>0.91700000000000004</v>
      </c>
      <c r="N921" s="10"/>
      <c r="O921" s="8" t="str">
        <f t="shared" ca="1" si="119"/>
        <v xml:space="preserve"> </v>
      </c>
      <c r="P921" s="8">
        <f t="shared" ca="1" si="119"/>
        <v>1</v>
      </c>
      <c r="Q921" s="8" t="str">
        <f t="shared" ca="1" si="119"/>
        <v xml:space="preserve"> </v>
      </c>
      <c r="S921" s="8">
        <f t="shared" ref="S921:X984" ca="1" si="122">IFERROR(FIND(S$4,$K921)/FIND(S$4,$K921),"")</f>
        <v>1</v>
      </c>
      <c r="T921" s="8" t="str">
        <f t="shared" ca="1" si="122"/>
        <v/>
      </c>
      <c r="U921" s="8" t="str">
        <f t="shared" ca="1" si="122"/>
        <v/>
      </c>
      <c r="V921" s="8">
        <f t="shared" ca="1" si="122"/>
        <v>1</v>
      </c>
      <c r="W921" s="8" t="str">
        <f t="shared" ca="1" si="122"/>
        <v/>
      </c>
      <c r="X921" s="8">
        <f t="shared" ca="1" si="122"/>
        <v>1</v>
      </c>
    </row>
    <row r="922" spans="1:24" hidden="1" x14ac:dyDescent="0.25">
      <c r="A922" s="57">
        <f t="shared" ca="1" si="114"/>
        <v>4.9129373859170791</v>
      </c>
      <c r="B922" s="57">
        <f t="shared" ca="1" si="120"/>
        <v>4.3958195688077648</v>
      </c>
      <c r="C922" s="57">
        <f t="shared" ca="1" si="120"/>
        <v>6.0947383240485751</v>
      </c>
      <c r="D922" s="57">
        <f t="shared" ca="1" si="120"/>
        <v>2.107922488085062</v>
      </c>
      <c r="E922" s="57">
        <f t="shared" ca="1" si="120"/>
        <v>2.6384310790175824</v>
      </c>
      <c r="F922" s="57">
        <f t="shared" ca="1" si="120"/>
        <v>2.6013878185730062</v>
      </c>
      <c r="G922" s="8" cm="1">
        <f t="array" aca="1" ref="G922" ca="1">SUM(IF(ISERROR(FIND($A$4:$F$4,G$4)),0,$A922:$F922))</f>
        <v>11.007675709965653</v>
      </c>
      <c r="H922" s="8" cm="1">
        <f t="array" aca="1" ref="H922" ca="1">SUM(IF(ISERROR(FIND($A$4:$F$4,H$4)),0,$A922:$F922))</f>
        <v>9.6222476925751472</v>
      </c>
      <c r="I922" s="8" cm="1">
        <f t="array" aca="1" ref="I922" ca="1">SUM(IF(ISERROR(FIND($A$4:$F$4,I$4)),0,$A922:$F922))</f>
        <v>9.635638466398353</v>
      </c>
      <c r="J922" s="8">
        <f t="shared" ca="1" si="117"/>
        <v>11.007675709965653</v>
      </c>
      <c r="K922" s="8" t="str">
        <f t="shared" ca="1" si="118"/>
        <v>AC</v>
      </c>
      <c r="L922" s="8">
        <f ca="1">SMALL($J$5:$J$1004,ROWS($J$5:J922))</f>
        <v>13.561515616817296</v>
      </c>
      <c r="M922" s="10">
        <f ca="1">ROWS($J$5:J922)/COUNT($J$5:$J$1004)</f>
        <v>0.91800000000000004</v>
      </c>
      <c r="N922" s="10"/>
      <c r="O922" s="8">
        <f t="shared" ca="1" si="119"/>
        <v>1</v>
      </c>
      <c r="P922" s="8" t="str">
        <f t="shared" ca="1" si="119"/>
        <v xml:space="preserve"> </v>
      </c>
      <c r="Q922" s="8" t="str">
        <f t="shared" ca="1" si="119"/>
        <v xml:space="preserve"> </v>
      </c>
      <c r="S922" s="8">
        <f t="shared" ca="1" si="122"/>
        <v>1</v>
      </c>
      <c r="T922" s="8" t="str">
        <f t="shared" ca="1" si="122"/>
        <v/>
      </c>
      <c r="U922" s="8">
        <f t="shared" ca="1" si="122"/>
        <v>1</v>
      </c>
      <c r="V922" s="8" t="str">
        <f t="shared" ca="1" si="122"/>
        <v/>
      </c>
      <c r="W922" s="8" t="str">
        <f t="shared" ca="1" si="122"/>
        <v/>
      </c>
      <c r="X922" s="8" t="str">
        <f t="shared" ca="1" si="122"/>
        <v/>
      </c>
    </row>
    <row r="923" spans="1:24" hidden="1" x14ac:dyDescent="0.25">
      <c r="A923" s="57">
        <f t="shared" ca="1" si="114"/>
        <v>2.3866066784900331</v>
      </c>
      <c r="B923" s="57">
        <f t="shared" ca="1" si="120"/>
        <v>3.232849623684916</v>
      </c>
      <c r="C923" s="57">
        <f t="shared" ca="1" si="120"/>
        <v>7.8961727257158367</v>
      </c>
      <c r="D923" s="57">
        <f t="shared" ca="1" si="120"/>
        <v>5.4054341565899939</v>
      </c>
      <c r="E923" s="57">
        <f t="shared" ca="1" si="120"/>
        <v>2.4968160416862428</v>
      </c>
      <c r="F923" s="57">
        <f t="shared" ca="1" si="120"/>
        <v>3.1622003755790939</v>
      </c>
      <c r="G923" s="8" cm="1">
        <f t="array" aca="1" ref="G923" ca="1">SUM(IF(ISERROR(FIND($A$4:$F$4,G$4)),0,$A923:$F923))</f>
        <v>10.28277940420587</v>
      </c>
      <c r="H923" s="8" cm="1">
        <f t="array" aca="1" ref="H923" ca="1">SUM(IF(ISERROR(FIND($A$4:$F$4,H$4)),0,$A923:$F923))</f>
        <v>10.95424121065912</v>
      </c>
      <c r="I923" s="8" cm="1">
        <f t="array" aca="1" ref="I923" ca="1">SUM(IF(ISERROR(FIND($A$4:$F$4,I$4)),0,$A923:$F923))</f>
        <v>8.8918660409502532</v>
      </c>
      <c r="J923" s="8">
        <f t="shared" ca="1" si="117"/>
        <v>10.95424121065912</v>
      </c>
      <c r="K923" s="8" t="str">
        <f t="shared" ca="1" si="118"/>
        <v>ADF</v>
      </c>
      <c r="L923" s="8">
        <f ca="1">SMALL($J$5:$J$1004,ROWS($J$5:J923))</f>
        <v>13.564548063147761</v>
      </c>
      <c r="M923" s="10">
        <f ca="1">ROWS($J$5:J923)/COUNT($J$5:$J$1004)</f>
        <v>0.91900000000000004</v>
      </c>
      <c r="N923" s="10"/>
      <c r="O923" s="8" t="str">
        <f t="shared" ca="1" si="119"/>
        <v xml:space="preserve"> </v>
      </c>
      <c r="P923" s="8">
        <f t="shared" ca="1" si="119"/>
        <v>1</v>
      </c>
      <c r="Q923" s="8" t="str">
        <f t="shared" ca="1" si="119"/>
        <v xml:space="preserve"> </v>
      </c>
      <c r="S923" s="8">
        <f t="shared" ca="1" si="122"/>
        <v>1</v>
      </c>
      <c r="T923" s="8" t="str">
        <f t="shared" ca="1" si="122"/>
        <v/>
      </c>
      <c r="U923" s="8" t="str">
        <f t="shared" ca="1" si="122"/>
        <v/>
      </c>
      <c r="V923" s="8">
        <f t="shared" ca="1" si="122"/>
        <v>1</v>
      </c>
      <c r="W923" s="8" t="str">
        <f t="shared" ca="1" si="122"/>
        <v/>
      </c>
      <c r="X923" s="8">
        <f t="shared" ca="1" si="122"/>
        <v>1</v>
      </c>
    </row>
    <row r="924" spans="1:24" hidden="1" x14ac:dyDescent="0.25">
      <c r="A924" s="57">
        <f t="shared" ca="1" si="114"/>
        <v>2.7243012529476154</v>
      </c>
      <c r="B924" s="57">
        <f t="shared" ca="1" si="120"/>
        <v>1.3594958321899364</v>
      </c>
      <c r="C924" s="57">
        <f t="shared" ca="1" si="120"/>
        <v>6.8260604280020587</v>
      </c>
      <c r="D924" s="57">
        <f t="shared" ca="1" si="120"/>
        <v>5.736696085376094</v>
      </c>
      <c r="E924" s="57">
        <f t="shared" ca="1" si="120"/>
        <v>2.8214754408242673</v>
      </c>
      <c r="F924" s="57">
        <f t="shared" ca="1" si="120"/>
        <v>2.9648771608341749</v>
      </c>
      <c r="G924" s="8" cm="1">
        <f t="array" aca="1" ref="G924" ca="1">SUM(IF(ISERROR(FIND($A$4:$F$4,G$4)),0,$A924:$F924))</f>
        <v>9.5503616809496741</v>
      </c>
      <c r="H924" s="8" cm="1">
        <f t="array" aca="1" ref="H924" ca="1">SUM(IF(ISERROR(FIND($A$4:$F$4,H$4)),0,$A924:$F924))</f>
        <v>11.425874499157885</v>
      </c>
      <c r="I924" s="8" cm="1">
        <f t="array" aca="1" ref="I924" ca="1">SUM(IF(ISERROR(FIND($A$4:$F$4,I$4)),0,$A924:$F924))</f>
        <v>7.1458484338483785</v>
      </c>
      <c r="J924" s="8">
        <f t="shared" ca="1" si="117"/>
        <v>11.425874499157885</v>
      </c>
      <c r="K924" s="8" t="str">
        <f t="shared" ca="1" si="118"/>
        <v>ADF</v>
      </c>
      <c r="L924" s="8">
        <f ca="1">SMALL($J$5:$J$1004,ROWS($J$5:J924))</f>
        <v>13.566886593243186</v>
      </c>
      <c r="M924" s="10">
        <f ca="1">ROWS($J$5:J924)/COUNT($J$5:$J$1004)</f>
        <v>0.92</v>
      </c>
      <c r="N924" s="10"/>
      <c r="O924" s="8" t="str">
        <f t="shared" ca="1" si="119"/>
        <v xml:space="preserve"> </v>
      </c>
      <c r="P924" s="8">
        <f t="shared" ca="1" si="119"/>
        <v>1</v>
      </c>
      <c r="Q924" s="8" t="str">
        <f t="shared" ca="1" si="119"/>
        <v xml:space="preserve"> </v>
      </c>
      <c r="S924" s="8">
        <f t="shared" ca="1" si="122"/>
        <v>1</v>
      </c>
      <c r="T924" s="8" t="str">
        <f t="shared" ca="1" si="122"/>
        <v/>
      </c>
      <c r="U924" s="8" t="str">
        <f t="shared" ca="1" si="122"/>
        <v/>
      </c>
      <c r="V924" s="8">
        <f t="shared" ca="1" si="122"/>
        <v>1</v>
      </c>
      <c r="W924" s="8" t="str">
        <f t="shared" ca="1" si="122"/>
        <v/>
      </c>
      <c r="X924" s="8">
        <f t="shared" ca="1" si="122"/>
        <v>1</v>
      </c>
    </row>
    <row r="925" spans="1:24" hidden="1" x14ac:dyDescent="0.25">
      <c r="A925" s="57">
        <f t="shared" ca="1" si="114"/>
        <v>4.8339474085020324</v>
      </c>
      <c r="B925" s="57">
        <f t="shared" ca="1" si="120"/>
        <v>3.0349792470417665</v>
      </c>
      <c r="C925" s="57">
        <f t="shared" ca="1" si="120"/>
        <v>7.6025138648700548</v>
      </c>
      <c r="D925" s="57">
        <f t="shared" ca="1" si="120"/>
        <v>3.8953456002375075</v>
      </c>
      <c r="E925" s="57">
        <f t="shared" ca="1" si="120"/>
        <v>2.9662334020496952</v>
      </c>
      <c r="F925" s="57">
        <f t="shared" ca="1" si="120"/>
        <v>2.8162627234722724</v>
      </c>
      <c r="G925" s="8" cm="1">
        <f t="array" aca="1" ref="G925" ca="1">SUM(IF(ISERROR(FIND($A$4:$F$4,G$4)),0,$A925:$F925))</f>
        <v>12.436461273372087</v>
      </c>
      <c r="H925" s="8" cm="1">
        <f t="array" aca="1" ref="H925" ca="1">SUM(IF(ISERROR(FIND($A$4:$F$4,H$4)),0,$A925:$F925))</f>
        <v>11.545555732211811</v>
      </c>
      <c r="I925" s="8" cm="1">
        <f t="array" aca="1" ref="I925" ca="1">SUM(IF(ISERROR(FIND($A$4:$F$4,I$4)),0,$A925:$F925))</f>
        <v>8.8174753725637345</v>
      </c>
      <c r="J925" s="8">
        <f t="shared" ca="1" si="117"/>
        <v>12.436461273372087</v>
      </c>
      <c r="K925" s="8" t="str">
        <f t="shared" ca="1" si="118"/>
        <v>AC</v>
      </c>
      <c r="L925" s="8">
        <f ca="1">SMALL($J$5:$J$1004,ROWS($J$5:J925))</f>
        <v>13.567837960703375</v>
      </c>
      <c r="M925" s="10">
        <f ca="1">ROWS($J$5:J925)/COUNT($J$5:$J$1004)</f>
        <v>0.92100000000000004</v>
      </c>
      <c r="N925" s="10"/>
      <c r="O925" s="8">
        <f t="shared" ca="1" si="119"/>
        <v>1</v>
      </c>
      <c r="P925" s="8" t="str">
        <f t="shared" ca="1" si="119"/>
        <v xml:space="preserve"> </v>
      </c>
      <c r="Q925" s="8" t="str">
        <f t="shared" ca="1" si="119"/>
        <v xml:space="preserve"> </v>
      </c>
      <c r="S925" s="8">
        <f t="shared" ca="1" si="122"/>
        <v>1</v>
      </c>
      <c r="T925" s="8" t="str">
        <f t="shared" ca="1" si="122"/>
        <v/>
      </c>
      <c r="U925" s="8">
        <f t="shared" ca="1" si="122"/>
        <v>1</v>
      </c>
      <c r="V925" s="8" t="str">
        <f t="shared" ca="1" si="122"/>
        <v/>
      </c>
      <c r="W925" s="8" t="str">
        <f t="shared" ca="1" si="122"/>
        <v/>
      </c>
      <c r="X925" s="8" t="str">
        <f t="shared" ca="1" si="122"/>
        <v/>
      </c>
    </row>
    <row r="926" spans="1:24" hidden="1" x14ac:dyDescent="0.25">
      <c r="A926" s="57">
        <f t="shared" ca="1" si="114"/>
        <v>2.9128641442980228</v>
      </c>
      <c r="B926" s="57">
        <f t="shared" ca="1" si="120"/>
        <v>1.2737975555213961</v>
      </c>
      <c r="C926" s="57">
        <f t="shared" ca="1" si="120"/>
        <v>6.7034267409097179</v>
      </c>
      <c r="D926" s="57">
        <f t="shared" ca="1" si="120"/>
        <v>2.939178646660622</v>
      </c>
      <c r="E926" s="57">
        <f t="shared" ca="1" si="120"/>
        <v>1.2677432160629913</v>
      </c>
      <c r="F926" s="57">
        <f t="shared" ca="1" si="120"/>
        <v>3.606216175457317</v>
      </c>
      <c r="G926" s="8" cm="1">
        <f t="array" aca="1" ref="G926" ca="1">SUM(IF(ISERROR(FIND($A$4:$F$4,G$4)),0,$A926:$F926))</f>
        <v>9.6162908852077411</v>
      </c>
      <c r="H926" s="8" cm="1">
        <f t="array" aca="1" ref="H926" ca="1">SUM(IF(ISERROR(FIND($A$4:$F$4,H$4)),0,$A926:$F926))</f>
        <v>9.4582589664159613</v>
      </c>
      <c r="I926" s="8" cm="1">
        <f t="array" aca="1" ref="I926" ca="1">SUM(IF(ISERROR(FIND($A$4:$F$4,I$4)),0,$A926:$F926))</f>
        <v>6.1477569470417048</v>
      </c>
      <c r="J926" s="8">
        <f t="shared" ca="1" si="117"/>
        <v>9.6162908852077411</v>
      </c>
      <c r="K926" s="8" t="str">
        <f t="shared" ca="1" si="118"/>
        <v>AC</v>
      </c>
      <c r="L926" s="8">
        <f ca="1">SMALL($J$5:$J$1004,ROWS($J$5:J926))</f>
        <v>13.571900608567603</v>
      </c>
      <c r="M926" s="10">
        <f ca="1">ROWS($J$5:J926)/COUNT($J$5:$J$1004)</f>
        <v>0.92200000000000004</v>
      </c>
      <c r="N926" s="10"/>
      <c r="O926" s="8">
        <f t="shared" ca="1" si="119"/>
        <v>1</v>
      </c>
      <c r="P926" s="8" t="str">
        <f t="shared" ca="1" si="119"/>
        <v xml:space="preserve"> </v>
      </c>
      <c r="Q926" s="8" t="str">
        <f t="shared" ca="1" si="119"/>
        <v xml:space="preserve"> </v>
      </c>
      <c r="S926" s="8">
        <f t="shared" ca="1" si="122"/>
        <v>1</v>
      </c>
      <c r="T926" s="8" t="str">
        <f t="shared" ca="1" si="122"/>
        <v/>
      </c>
      <c r="U926" s="8">
        <f t="shared" ca="1" si="122"/>
        <v>1</v>
      </c>
      <c r="V926" s="8" t="str">
        <f t="shared" ca="1" si="122"/>
        <v/>
      </c>
      <c r="W926" s="8" t="str">
        <f t="shared" ca="1" si="122"/>
        <v/>
      </c>
      <c r="X926" s="8" t="str">
        <f t="shared" ca="1" si="122"/>
        <v/>
      </c>
    </row>
    <row r="927" spans="1:24" hidden="1" x14ac:dyDescent="0.25">
      <c r="A927" s="57">
        <f t="shared" ca="1" si="114"/>
        <v>2.1887582169740853</v>
      </c>
      <c r="B927" s="57">
        <f t="shared" ca="1" si="120"/>
        <v>2.9380043994326761</v>
      </c>
      <c r="C927" s="57">
        <f t="shared" ca="1" si="120"/>
        <v>6.6093572311257969</v>
      </c>
      <c r="D927" s="57">
        <f t="shared" ca="1" si="120"/>
        <v>5.5846923574889082</v>
      </c>
      <c r="E927" s="57">
        <f t="shared" ca="1" si="120"/>
        <v>1.0316919632181891</v>
      </c>
      <c r="F927" s="57">
        <f t="shared" ca="1" si="120"/>
        <v>3.2641858992730799</v>
      </c>
      <c r="G927" s="8" cm="1">
        <f t="array" aca="1" ref="G927" ca="1">SUM(IF(ISERROR(FIND($A$4:$F$4,G$4)),0,$A927:$F927))</f>
        <v>8.7981154480998818</v>
      </c>
      <c r="H927" s="8" cm="1">
        <f t="array" aca="1" ref="H927" ca="1">SUM(IF(ISERROR(FIND($A$4:$F$4,H$4)),0,$A927:$F927))</f>
        <v>11.037636473736073</v>
      </c>
      <c r="I927" s="8" cm="1">
        <f t="array" aca="1" ref="I927" ca="1">SUM(IF(ISERROR(FIND($A$4:$F$4,I$4)),0,$A927:$F927))</f>
        <v>7.2338822619239451</v>
      </c>
      <c r="J927" s="8">
        <f t="shared" ca="1" si="117"/>
        <v>11.037636473736073</v>
      </c>
      <c r="K927" s="8" t="str">
        <f t="shared" ca="1" si="118"/>
        <v>ADF</v>
      </c>
      <c r="L927" s="8">
        <f ca="1">SMALL($J$5:$J$1004,ROWS($J$5:J927))</f>
        <v>13.583484651935665</v>
      </c>
      <c r="M927" s="10">
        <f ca="1">ROWS($J$5:J927)/COUNT($J$5:$J$1004)</f>
        <v>0.92300000000000004</v>
      </c>
      <c r="N927" s="10"/>
      <c r="O927" s="8" t="str">
        <f t="shared" ca="1" si="119"/>
        <v xml:space="preserve"> </v>
      </c>
      <c r="P927" s="8">
        <f t="shared" ca="1" si="119"/>
        <v>1</v>
      </c>
      <c r="Q927" s="8" t="str">
        <f t="shared" ca="1" si="119"/>
        <v xml:space="preserve"> </v>
      </c>
      <c r="S927" s="8">
        <f t="shared" ca="1" si="122"/>
        <v>1</v>
      </c>
      <c r="T927" s="8" t="str">
        <f t="shared" ca="1" si="122"/>
        <v/>
      </c>
      <c r="U927" s="8" t="str">
        <f t="shared" ca="1" si="122"/>
        <v/>
      </c>
      <c r="V927" s="8">
        <f t="shared" ca="1" si="122"/>
        <v>1</v>
      </c>
      <c r="W927" s="8" t="str">
        <f t="shared" ca="1" si="122"/>
        <v/>
      </c>
      <c r="X927" s="8">
        <f t="shared" ca="1" si="122"/>
        <v>1</v>
      </c>
    </row>
    <row r="928" spans="1:24" hidden="1" x14ac:dyDescent="0.25">
      <c r="A928" s="57">
        <f t="shared" ca="1" si="114"/>
        <v>4.887291061696688</v>
      </c>
      <c r="B928" s="57">
        <f t="shared" ca="1" si="120"/>
        <v>1.499703410629424</v>
      </c>
      <c r="C928" s="57">
        <f t="shared" ca="1" si="120"/>
        <v>4.5430391272461961</v>
      </c>
      <c r="D928" s="57">
        <f t="shared" ca="1" si="120"/>
        <v>3.4733973354952954</v>
      </c>
      <c r="E928" s="57">
        <f t="shared" ca="1" si="120"/>
        <v>1.0615785049510611</v>
      </c>
      <c r="F928" s="57">
        <f t="shared" ca="1" si="120"/>
        <v>3.243443160682117</v>
      </c>
      <c r="G928" s="8" cm="1">
        <f t="array" aca="1" ref="G928" ca="1">SUM(IF(ISERROR(FIND($A$4:$F$4,G$4)),0,$A928:$F928))</f>
        <v>9.4303301889428841</v>
      </c>
      <c r="H928" s="8" cm="1">
        <f t="array" aca="1" ref="H928" ca="1">SUM(IF(ISERROR(FIND($A$4:$F$4,H$4)),0,$A928:$F928))</f>
        <v>11.604131557874101</v>
      </c>
      <c r="I928" s="8" cm="1">
        <f t="array" aca="1" ref="I928" ca="1">SUM(IF(ISERROR(FIND($A$4:$F$4,I$4)),0,$A928:$F928))</f>
        <v>5.8047250762626028</v>
      </c>
      <c r="J928" s="8">
        <f t="shared" ca="1" si="117"/>
        <v>11.604131557874101</v>
      </c>
      <c r="K928" s="8" t="str">
        <f t="shared" ca="1" si="118"/>
        <v>ADF</v>
      </c>
      <c r="L928" s="8">
        <f ca="1">SMALL($J$5:$J$1004,ROWS($J$5:J928))</f>
        <v>13.591978043475494</v>
      </c>
      <c r="M928" s="10">
        <f ca="1">ROWS($J$5:J928)/COUNT($J$5:$J$1004)</f>
        <v>0.92400000000000004</v>
      </c>
      <c r="N928" s="10"/>
      <c r="O928" s="8" t="str">
        <f t="shared" ca="1" si="119"/>
        <v xml:space="preserve"> </v>
      </c>
      <c r="P928" s="8">
        <f t="shared" ca="1" si="119"/>
        <v>1</v>
      </c>
      <c r="Q928" s="8" t="str">
        <f t="shared" ca="1" si="119"/>
        <v xml:space="preserve"> </v>
      </c>
      <c r="S928" s="8">
        <f t="shared" ca="1" si="122"/>
        <v>1</v>
      </c>
      <c r="T928" s="8" t="str">
        <f t="shared" ca="1" si="122"/>
        <v/>
      </c>
      <c r="U928" s="8" t="str">
        <f t="shared" ca="1" si="122"/>
        <v/>
      </c>
      <c r="V928" s="8">
        <f t="shared" ca="1" si="122"/>
        <v>1</v>
      </c>
      <c r="W928" s="8" t="str">
        <f t="shared" ca="1" si="122"/>
        <v/>
      </c>
      <c r="X928" s="8">
        <f t="shared" ca="1" si="122"/>
        <v>1</v>
      </c>
    </row>
    <row r="929" spans="1:24" hidden="1" x14ac:dyDescent="0.25">
      <c r="A929" s="57">
        <f t="shared" ca="1" si="114"/>
        <v>5.3176454631975059</v>
      </c>
      <c r="B929" s="57">
        <f t="shared" ca="1" si="120"/>
        <v>1.3156948070100536</v>
      </c>
      <c r="C929" s="57">
        <f t="shared" ca="1" si="120"/>
        <v>4.1363620217607053</v>
      </c>
      <c r="D929" s="57">
        <f t="shared" ca="1" si="120"/>
        <v>2.6505330371895957</v>
      </c>
      <c r="E929" s="57">
        <f t="shared" ca="1" si="120"/>
        <v>2.8499105771348603</v>
      </c>
      <c r="F929" s="57">
        <f t="shared" ca="1" si="120"/>
        <v>2.779000439108767</v>
      </c>
      <c r="G929" s="8" cm="1">
        <f t="array" aca="1" ref="G929" ca="1">SUM(IF(ISERROR(FIND($A$4:$F$4,G$4)),0,$A929:$F929))</f>
        <v>9.4540074849582112</v>
      </c>
      <c r="H929" s="8" cm="1">
        <f t="array" aca="1" ref="H929" ca="1">SUM(IF(ISERROR(FIND($A$4:$F$4,H$4)),0,$A929:$F929))</f>
        <v>10.747178939495868</v>
      </c>
      <c r="I929" s="8" cm="1">
        <f t="array" aca="1" ref="I929" ca="1">SUM(IF(ISERROR(FIND($A$4:$F$4,I$4)),0,$A929:$F929))</f>
        <v>6.9446058232536814</v>
      </c>
      <c r="J929" s="8">
        <f t="shared" ca="1" si="117"/>
        <v>10.747178939495868</v>
      </c>
      <c r="K929" s="8" t="str">
        <f t="shared" ca="1" si="118"/>
        <v>ADF</v>
      </c>
      <c r="L929" s="8">
        <f ca="1">SMALL($J$5:$J$1004,ROWS($J$5:J929))</f>
        <v>13.592350771193768</v>
      </c>
      <c r="M929" s="10">
        <f ca="1">ROWS($J$5:J929)/COUNT($J$5:$J$1004)</f>
        <v>0.92500000000000004</v>
      </c>
      <c r="N929" s="10"/>
      <c r="O929" s="8" t="str">
        <f t="shared" ca="1" si="119"/>
        <v xml:space="preserve"> </v>
      </c>
      <c r="P929" s="8">
        <f t="shared" ca="1" si="119"/>
        <v>1</v>
      </c>
      <c r="Q929" s="8" t="str">
        <f t="shared" ca="1" si="119"/>
        <v xml:space="preserve"> </v>
      </c>
      <c r="S929" s="8">
        <f t="shared" ca="1" si="122"/>
        <v>1</v>
      </c>
      <c r="T929" s="8" t="str">
        <f t="shared" ca="1" si="122"/>
        <v/>
      </c>
      <c r="U929" s="8" t="str">
        <f t="shared" ca="1" si="122"/>
        <v/>
      </c>
      <c r="V929" s="8">
        <f t="shared" ca="1" si="122"/>
        <v>1</v>
      </c>
      <c r="W929" s="8" t="str">
        <f t="shared" ca="1" si="122"/>
        <v/>
      </c>
      <c r="X929" s="8">
        <f t="shared" ca="1" si="122"/>
        <v>1</v>
      </c>
    </row>
    <row r="930" spans="1:24" hidden="1" x14ac:dyDescent="0.25">
      <c r="A930" s="57">
        <f t="shared" ca="1" si="114"/>
        <v>3.8327278171486245</v>
      </c>
      <c r="B930" s="57">
        <f t="shared" ca="1" si="120"/>
        <v>3.9403238107736334</v>
      </c>
      <c r="C930" s="57">
        <f t="shared" ca="1" si="120"/>
        <v>4.2590076707768567</v>
      </c>
      <c r="D930" s="57">
        <f t="shared" ca="1" si="120"/>
        <v>2.7559886292382156</v>
      </c>
      <c r="E930" s="57">
        <f t="shared" ca="1" si="120"/>
        <v>1.9688479986594329</v>
      </c>
      <c r="F930" s="57">
        <f t="shared" ca="1" si="120"/>
        <v>2.9343980703504076</v>
      </c>
      <c r="G930" s="8" cm="1">
        <f t="array" aca="1" ref="G930" ca="1">SUM(IF(ISERROR(FIND($A$4:$F$4,G$4)),0,$A930:$F930))</f>
        <v>8.0917354879254813</v>
      </c>
      <c r="H930" s="8" cm="1">
        <f t="array" aca="1" ref="H930" ca="1">SUM(IF(ISERROR(FIND($A$4:$F$4,H$4)),0,$A930:$F930))</f>
        <v>9.5231145167372482</v>
      </c>
      <c r="I930" s="8" cm="1">
        <f t="array" aca="1" ref="I930" ca="1">SUM(IF(ISERROR(FIND($A$4:$F$4,I$4)),0,$A930:$F930))</f>
        <v>8.8435698797834732</v>
      </c>
      <c r="J930" s="8">
        <f t="shared" ca="1" si="117"/>
        <v>9.5231145167372482</v>
      </c>
      <c r="K930" s="8" t="str">
        <f t="shared" ca="1" si="118"/>
        <v>ADF</v>
      </c>
      <c r="L930" s="8">
        <f ca="1">SMALL($J$5:$J$1004,ROWS($J$5:J930))</f>
        <v>13.608214017709315</v>
      </c>
      <c r="M930" s="10">
        <f ca="1">ROWS($J$5:J930)/COUNT($J$5:$J$1004)</f>
        <v>0.92600000000000005</v>
      </c>
      <c r="N930" s="10"/>
      <c r="O930" s="8" t="str">
        <f t="shared" ca="1" si="119"/>
        <v xml:space="preserve"> </v>
      </c>
      <c r="P930" s="8">
        <f t="shared" ca="1" si="119"/>
        <v>1</v>
      </c>
      <c r="Q930" s="8" t="str">
        <f t="shared" ca="1" si="119"/>
        <v xml:space="preserve"> </v>
      </c>
      <c r="S930" s="8">
        <f t="shared" ca="1" si="122"/>
        <v>1</v>
      </c>
      <c r="T930" s="8" t="str">
        <f t="shared" ca="1" si="122"/>
        <v/>
      </c>
      <c r="U930" s="8" t="str">
        <f t="shared" ca="1" si="122"/>
        <v/>
      </c>
      <c r="V930" s="8">
        <f t="shared" ca="1" si="122"/>
        <v>1</v>
      </c>
      <c r="W930" s="8" t="str">
        <f t="shared" ca="1" si="122"/>
        <v/>
      </c>
      <c r="X930" s="8">
        <f t="shared" ca="1" si="122"/>
        <v>1</v>
      </c>
    </row>
    <row r="931" spans="1:24" hidden="1" x14ac:dyDescent="0.25">
      <c r="A931" s="57">
        <f t="shared" ca="1" si="114"/>
        <v>4.1377101336936715</v>
      </c>
      <c r="B931" s="57">
        <f t="shared" ca="1" si="120"/>
        <v>4.8327479233164814</v>
      </c>
      <c r="C931" s="57">
        <f t="shared" ca="1" si="120"/>
        <v>6.3678938307236397</v>
      </c>
      <c r="D931" s="57">
        <f t="shared" ca="1" si="120"/>
        <v>3.5911556924670451</v>
      </c>
      <c r="E931" s="57">
        <f t="shared" ca="1" si="120"/>
        <v>2.5587516862518864</v>
      </c>
      <c r="F931" s="57">
        <f t="shared" ca="1" si="120"/>
        <v>3.955639108251924</v>
      </c>
      <c r="G931" s="8" cm="1">
        <f t="array" aca="1" ref="G931" ca="1">SUM(IF(ISERROR(FIND($A$4:$F$4,G$4)),0,$A931:$F931))</f>
        <v>10.505603964417311</v>
      </c>
      <c r="H931" s="8" cm="1">
        <f t="array" aca="1" ref="H931" ca="1">SUM(IF(ISERROR(FIND($A$4:$F$4,H$4)),0,$A931:$F931))</f>
        <v>11.68450493441264</v>
      </c>
      <c r="I931" s="8" cm="1">
        <f t="array" aca="1" ref="I931" ca="1">SUM(IF(ISERROR(FIND($A$4:$F$4,I$4)),0,$A931:$F931))</f>
        <v>11.347138717820291</v>
      </c>
      <c r="J931" s="8">
        <f t="shared" ca="1" si="117"/>
        <v>11.68450493441264</v>
      </c>
      <c r="K931" s="8" t="str">
        <f t="shared" ca="1" si="118"/>
        <v>ADF</v>
      </c>
      <c r="L931" s="8">
        <f ca="1">SMALL($J$5:$J$1004,ROWS($J$5:J931))</f>
        <v>13.623963604023178</v>
      </c>
      <c r="M931" s="10">
        <f ca="1">ROWS($J$5:J931)/COUNT($J$5:$J$1004)</f>
        <v>0.92700000000000005</v>
      </c>
      <c r="N931" s="10"/>
      <c r="O931" s="8" t="str">
        <f t="shared" ca="1" si="119"/>
        <v xml:space="preserve"> </v>
      </c>
      <c r="P931" s="8">
        <f t="shared" ca="1" si="119"/>
        <v>1</v>
      </c>
      <c r="Q931" s="8" t="str">
        <f t="shared" ca="1" si="119"/>
        <v xml:space="preserve"> </v>
      </c>
      <c r="S931" s="8">
        <f t="shared" ca="1" si="122"/>
        <v>1</v>
      </c>
      <c r="T931" s="8" t="str">
        <f t="shared" ca="1" si="122"/>
        <v/>
      </c>
      <c r="U931" s="8" t="str">
        <f t="shared" ca="1" si="122"/>
        <v/>
      </c>
      <c r="V931" s="8">
        <f t="shared" ca="1" si="122"/>
        <v>1</v>
      </c>
      <c r="W931" s="8" t="str">
        <f t="shared" ca="1" si="122"/>
        <v/>
      </c>
      <c r="X931" s="8">
        <f t="shared" ca="1" si="122"/>
        <v>1</v>
      </c>
    </row>
    <row r="932" spans="1:24" hidden="1" x14ac:dyDescent="0.25">
      <c r="A932" s="57">
        <f t="shared" ca="1" si="114"/>
        <v>5.6867944797545871</v>
      </c>
      <c r="B932" s="57">
        <f t="shared" ca="1" si="120"/>
        <v>1.947271708610407</v>
      </c>
      <c r="C932" s="57">
        <f t="shared" ca="1" si="120"/>
        <v>4.3255854336707529</v>
      </c>
      <c r="D932" s="57">
        <f t="shared" ca="1" si="120"/>
        <v>3.3087023225440162</v>
      </c>
      <c r="E932" s="57">
        <f t="shared" ca="1" si="120"/>
        <v>1.4665620017246719</v>
      </c>
      <c r="F932" s="57">
        <f t="shared" ca="1" si="120"/>
        <v>2.2501034676272629</v>
      </c>
      <c r="G932" s="8" cm="1">
        <f t="array" aca="1" ref="G932" ca="1">SUM(IF(ISERROR(FIND($A$4:$F$4,G$4)),0,$A932:$F932))</f>
        <v>10.01237991342534</v>
      </c>
      <c r="H932" s="8" cm="1">
        <f t="array" aca="1" ref="H932" ca="1">SUM(IF(ISERROR(FIND($A$4:$F$4,H$4)),0,$A932:$F932))</f>
        <v>11.245600269925866</v>
      </c>
      <c r="I932" s="8" cm="1">
        <f t="array" aca="1" ref="I932" ca="1">SUM(IF(ISERROR(FIND($A$4:$F$4,I$4)),0,$A932:$F932))</f>
        <v>5.6639371779623424</v>
      </c>
      <c r="J932" s="8">
        <f t="shared" ca="1" si="117"/>
        <v>11.245600269925866</v>
      </c>
      <c r="K932" s="8" t="str">
        <f t="shared" ca="1" si="118"/>
        <v>ADF</v>
      </c>
      <c r="L932" s="8">
        <f ca="1">SMALL($J$5:$J$1004,ROWS($J$5:J932))</f>
        <v>13.641589525642168</v>
      </c>
      <c r="M932" s="10">
        <f ca="1">ROWS($J$5:J932)/COUNT($J$5:$J$1004)</f>
        <v>0.92800000000000005</v>
      </c>
      <c r="N932" s="10"/>
      <c r="O932" s="8" t="str">
        <f t="shared" ca="1" si="119"/>
        <v xml:space="preserve"> </v>
      </c>
      <c r="P932" s="8">
        <f t="shared" ca="1" si="119"/>
        <v>1</v>
      </c>
      <c r="Q932" s="8" t="str">
        <f t="shared" ca="1" si="119"/>
        <v xml:space="preserve"> </v>
      </c>
      <c r="S932" s="8">
        <f t="shared" ca="1" si="122"/>
        <v>1</v>
      </c>
      <c r="T932" s="8" t="str">
        <f t="shared" ca="1" si="122"/>
        <v/>
      </c>
      <c r="U932" s="8" t="str">
        <f t="shared" ca="1" si="122"/>
        <v/>
      </c>
      <c r="V932" s="8">
        <f t="shared" ca="1" si="122"/>
        <v>1</v>
      </c>
      <c r="W932" s="8" t="str">
        <f t="shared" ca="1" si="122"/>
        <v/>
      </c>
      <c r="X932" s="8">
        <f t="shared" ca="1" si="122"/>
        <v>1</v>
      </c>
    </row>
    <row r="933" spans="1:24" hidden="1" x14ac:dyDescent="0.25">
      <c r="A933" s="57">
        <f t="shared" ca="1" si="114"/>
        <v>4.4541515018439384</v>
      </c>
      <c r="B933" s="57">
        <f t="shared" ca="1" si="120"/>
        <v>4.3194099770893359</v>
      </c>
      <c r="C933" s="57">
        <f t="shared" ca="1" si="120"/>
        <v>7.9912681263479843</v>
      </c>
      <c r="D933" s="57">
        <f t="shared" ca="1" si="120"/>
        <v>3.2383837461563392</v>
      </c>
      <c r="E933" s="57">
        <f t="shared" ca="1" si="120"/>
        <v>2.9388416775307835</v>
      </c>
      <c r="F933" s="57">
        <f t="shared" ca="1" si="120"/>
        <v>3.8526721092380578</v>
      </c>
      <c r="G933" s="8" cm="1">
        <f t="array" aca="1" ref="G933" ca="1">SUM(IF(ISERROR(FIND($A$4:$F$4,G$4)),0,$A933:$F933))</f>
        <v>12.445419628191923</v>
      </c>
      <c r="H933" s="8" cm="1">
        <f t="array" aca="1" ref="H933" ca="1">SUM(IF(ISERROR(FIND($A$4:$F$4,H$4)),0,$A933:$F933))</f>
        <v>11.545207357238336</v>
      </c>
      <c r="I933" s="8" cm="1">
        <f t="array" aca="1" ref="I933" ca="1">SUM(IF(ISERROR(FIND($A$4:$F$4,I$4)),0,$A933:$F933))</f>
        <v>11.110923763858178</v>
      </c>
      <c r="J933" s="8">
        <f t="shared" ca="1" si="117"/>
        <v>12.445419628191923</v>
      </c>
      <c r="K933" s="8" t="str">
        <f t="shared" ca="1" si="118"/>
        <v>AC</v>
      </c>
      <c r="L933" s="8">
        <f ca="1">SMALL($J$5:$J$1004,ROWS($J$5:J933))</f>
        <v>13.647339473262882</v>
      </c>
      <c r="M933" s="10">
        <f ca="1">ROWS($J$5:J933)/COUNT($J$5:$J$1004)</f>
        <v>0.92900000000000005</v>
      </c>
      <c r="N933" s="10"/>
      <c r="O933" s="8">
        <f t="shared" ca="1" si="119"/>
        <v>1</v>
      </c>
      <c r="P933" s="8" t="str">
        <f t="shared" ca="1" si="119"/>
        <v xml:space="preserve"> </v>
      </c>
      <c r="Q933" s="8" t="str">
        <f t="shared" ca="1" si="119"/>
        <v xml:space="preserve"> </v>
      </c>
      <c r="S933" s="8">
        <f t="shared" ca="1" si="122"/>
        <v>1</v>
      </c>
      <c r="T933" s="8" t="str">
        <f t="shared" ca="1" si="122"/>
        <v/>
      </c>
      <c r="U933" s="8">
        <f t="shared" ca="1" si="122"/>
        <v>1</v>
      </c>
      <c r="V933" s="8" t="str">
        <f t="shared" ca="1" si="122"/>
        <v/>
      </c>
      <c r="W933" s="8" t="str">
        <f t="shared" ca="1" si="122"/>
        <v/>
      </c>
      <c r="X933" s="8" t="str">
        <f t="shared" ca="1" si="122"/>
        <v/>
      </c>
    </row>
    <row r="934" spans="1:24" hidden="1" x14ac:dyDescent="0.25">
      <c r="A934" s="57">
        <f t="shared" ca="1" si="114"/>
        <v>5.2091750430558958</v>
      </c>
      <c r="B934" s="57">
        <f t="shared" ca="1" si="120"/>
        <v>1.978281500608412</v>
      </c>
      <c r="C934" s="57">
        <f t="shared" ca="1" si="120"/>
        <v>7.5720069824658562</v>
      </c>
      <c r="D934" s="57">
        <f t="shared" ca="1" si="120"/>
        <v>3.7062644117249834</v>
      </c>
      <c r="E934" s="57">
        <f t="shared" ca="1" si="120"/>
        <v>1.150860507947483</v>
      </c>
      <c r="F934" s="57">
        <f t="shared" ca="1" si="120"/>
        <v>2.0476035382809705</v>
      </c>
      <c r="G934" s="8" cm="1">
        <f t="array" aca="1" ref="G934" ca="1">SUM(IF(ISERROR(FIND($A$4:$F$4,G$4)),0,$A934:$F934))</f>
        <v>12.781182025521751</v>
      </c>
      <c r="H934" s="8" cm="1">
        <f t="array" aca="1" ref="H934" ca="1">SUM(IF(ISERROR(FIND($A$4:$F$4,H$4)),0,$A934:$F934))</f>
        <v>10.963042993061849</v>
      </c>
      <c r="I934" s="8" cm="1">
        <f t="array" aca="1" ref="I934" ca="1">SUM(IF(ISERROR(FIND($A$4:$F$4,I$4)),0,$A934:$F934))</f>
        <v>5.1767455468368659</v>
      </c>
      <c r="J934" s="8">
        <f t="shared" ca="1" si="117"/>
        <v>12.781182025521751</v>
      </c>
      <c r="K934" s="8" t="str">
        <f t="shared" ca="1" si="118"/>
        <v>AC</v>
      </c>
      <c r="L934" s="8">
        <f ca="1">SMALL($J$5:$J$1004,ROWS($J$5:J934))</f>
        <v>13.648935493479982</v>
      </c>
      <c r="M934" s="10">
        <f ca="1">ROWS($J$5:J934)/COUNT($J$5:$J$1004)</f>
        <v>0.93</v>
      </c>
      <c r="N934" s="10"/>
      <c r="O934" s="8">
        <f t="shared" ca="1" si="119"/>
        <v>1</v>
      </c>
      <c r="P934" s="8" t="str">
        <f t="shared" ca="1" si="119"/>
        <v xml:space="preserve"> </v>
      </c>
      <c r="Q934" s="8" t="str">
        <f t="shared" ca="1" si="119"/>
        <v xml:space="preserve"> </v>
      </c>
      <c r="S934" s="8">
        <f t="shared" ca="1" si="122"/>
        <v>1</v>
      </c>
      <c r="T934" s="8" t="str">
        <f t="shared" ca="1" si="122"/>
        <v/>
      </c>
      <c r="U934" s="8">
        <f t="shared" ca="1" si="122"/>
        <v>1</v>
      </c>
      <c r="V934" s="8" t="str">
        <f t="shared" ca="1" si="122"/>
        <v/>
      </c>
      <c r="W934" s="8" t="str">
        <f t="shared" ca="1" si="122"/>
        <v/>
      </c>
      <c r="X934" s="8" t="str">
        <f t="shared" ca="1" si="122"/>
        <v/>
      </c>
    </row>
    <row r="935" spans="1:24" hidden="1" x14ac:dyDescent="0.25">
      <c r="A935" s="57">
        <f t="shared" ca="1" si="114"/>
        <v>5.6457122178367261</v>
      </c>
      <c r="B935" s="57">
        <f t="shared" ca="1" si="120"/>
        <v>4.1904305773189803</v>
      </c>
      <c r="C935" s="57">
        <f t="shared" ca="1" si="120"/>
        <v>6.518156466192087</v>
      </c>
      <c r="D935" s="57">
        <f t="shared" ca="1" si="120"/>
        <v>2.7851372214146659</v>
      </c>
      <c r="E935" s="57">
        <f t="shared" ca="1" si="120"/>
        <v>2.4938842717233198</v>
      </c>
      <c r="F935" s="57">
        <f t="shared" ca="1" si="120"/>
        <v>3.6138521074158096</v>
      </c>
      <c r="G935" s="8" cm="1">
        <f t="array" aca="1" ref="G935" ca="1">SUM(IF(ISERROR(FIND($A$4:$F$4,G$4)),0,$A935:$F935))</f>
        <v>12.163868684028813</v>
      </c>
      <c r="H935" s="8" cm="1">
        <f t="array" aca="1" ref="H935" ca="1">SUM(IF(ISERROR(FIND($A$4:$F$4,H$4)),0,$A935:$F935))</f>
        <v>12.044701546667202</v>
      </c>
      <c r="I935" s="8" cm="1">
        <f t="array" aca="1" ref="I935" ca="1">SUM(IF(ISERROR(FIND($A$4:$F$4,I$4)),0,$A935:$F935))</f>
        <v>10.298166956458109</v>
      </c>
      <c r="J935" s="8">
        <f t="shared" ca="1" si="117"/>
        <v>12.163868684028813</v>
      </c>
      <c r="K935" s="8" t="str">
        <f t="shared" ca="1" si="118"/>
        <v>AC</v>
      </c>
      <c r="L935" s="8">
        <f ca="1">SMALL($J$5:$J$1004,ROWS($J$5:J935))</f>
        <v>13.653612533522381</v>
      </c>
      <c r="M935" s="10">
        <f ca="1">ROWS($J$5:J935)/COUNT($J$5:$J$1004)</f>
        <v>0.93100000000000005</v>
      </c>
      <c r="N935" s="10"/>
      <c r="O935" s="8">
        <f t="shared" ca="1" si="119"/>
        <v>1</v>
      </c>
      <c r="P935" s="8" t="str">
        <f t="shared" ca="1" si="119"/>
        <v xml:space="preserve"> </v>
      </c>
      <c r="Q935" s="8" t="str">
        <f t="shared" ca="1" si="119"/>
        <v xml:space="preserve"> </v>
      </c>
      <c r="S935" s="8">
        <f t="shared" ca="1" si="122"/>
        <v>1</v>
      </c>
      <c r="T935" s="8" t="str">
        <f t="shared" ca="1" si="122"/>
        <v/>
      </c>
      <c r="U935" s="8">
        <f t="shared" ca="1" si="122"/>
        <v>1</v>
      </c>
      <c r="V935" s="8" t="str">
        <f t="shared" ca="1" si="122"/>
        <v/>
      </c>
      <c r="W935" s="8" t="str">
        <f t="shared" ca="1" si="122"/>
        <v/>
      </c>
      <c r="X935" s="8" t="str">
        <f t="shared" ca="1" si="122"/>
        <v/>
      </c>
    </row>
    <row r="936" spans="1:24" hidden="1" x14ac:dyDescent="0.25">
      <c r="A936" s="57">
        <f t="shared" ref="A936:A999" ca="1" si="123">A$2+(A$3-A$2)*RAND()</f>
        <v>4.5442872762175543</v>
      </c>
      <c r="B936" s="57">
        <f t="shared" ca="1" si="120"/>
        <v>1.4783140356442899</v>
      </c>
      <c r="C936" s="57">
        <f t="shared" ca="1" si="120"/>
        <v>5.0798015494529247</v>
      </c>
      <c r="D936" s="57">
        <f t="shared" ca="1" si="120"/>
        <v>4.0044565709116142</v>
      </c>
      <c r="E936" s="57">
        <f t="shared" ca="1" si="120"/>
        <v>1.9627889452101583</v>
      </c>
      <c r="F936" s="57">
        <f t="shared" ca="1" si="120"/>
        <v>2.7992394215242387</v>
      </c>
      <c r="G936" s="8" cm="1">
        <f t="array" aca="1" ref="G936" ca="1">SUM(IF(ISERROR(FIND($A$4:$F$4,G$4)),0,$A936:$F936))</f>
        <v>9.62408882567048</v>
      </c>
      <c r="H936" s="8" cm="1">
        <f t="array" aca="1" ref="H936" ca="1">SUM(IF(ISERROR(FIND($A$4:$F$4,H$4)),0,$A936:$F936))</f>
        <v>11.347983268653408</v>
      </c>
      <c r="I936" s="8" cm="1">
        <f t="array" aca="1" ref="I936" ca="1">SUM(IF(ISERROR(FIND($A$4:$F$4,I$4)),0,$A936:$F936))</f>
        <v>6.2403424023786869</v>
      </c>
      <c r="J936" s="8">
        <f t="shared" ca="1" si="117"/>
        <v>11.347983268653408</v>
      </c>
      <c r="K936" s="8" t="str">
        <f t="shared" ca="1" si="118"/>
        <v>ADF</v>
      </c>
      <c r="L936" s="8">
        <f ca="1">SMALL($J$5:$J$1004,ROWS($J$5:J936))</f>
        <v>13.668103079911649</v>
      </c>
      <c r="M936" s="10">
        <f ca="1">ROWS($J$5:J936)/COUNT($J$5:$J$1004)</f>
        <v>0.93200000000000005</v>
      </c>
      <c r="N936" s="10"/>
      <c r="O936" s="8" t="str">
        <f t="shared" ca="1" si="119"/>
        <v xml:space="preserve"> </v>
      </c>
      <c r="P936" s="8">
        <f t="shared" ca="1" si="119"/>
        <v>1</v>
      </c>
      <c r="Q936" s="8" t="str">
        <f t="shared" ca="1" si="119"/>
        <v xml:space="preserve"> </v>
      </c>
      <c r="S936" s="8">
        <f t="shared" ca="1" si="122"/>
        <v>1</v>
      </c>
      <c r="T936" s="8" t="str">
        <f t="shared" ca="1" si="122"/>
        <v/>
      </c>
      <c r="U936" s="8" t="str">
        <f t="shared" ca="1" si="122"/>
        <v/>
      </c>
      <c r="V936" s="8">
        <f t="shared" ca="1" si="122"/>
        <v>1</v>
      </c>
      <c r="W936" s="8" t="str">
        <f t="shared" ca="1" si="122"/>
        <v/>
      </c>
      <c r="X936" s="8">
        <f t="shared" ca="1" si="122"/>
        <v>1</v>
      </c>
    </row>
    <row r="937" spans="1:24" hidden="1" x14ac:dyDescent="0.25">
      <c r="A937" s="57">
        <f t="shared" ca="1" si="123"/>
        <v>2.4884124173220732</v>
      </c>
      <c r="B937" s="57">
        <f t="shared" ca="1" si="120"/>
        <v>2.7927094372817982</v>
      </c>
      <c r="C937" s="57">
        <f t="shared" ca="1" si="120"/>
        <v>5.7441082102922749</v>
      </c>
      <c r="D937" s="57">
        <f t="shared" ca="1" si="120"/>
        <v>5.3169151195198294</v>
      </c>
      <c r="E937" s="57">
        <f t="shared" ca="1" si="120"/>
        <v>1.2799130498832214</v>
      </c>
      <c r="F937" s="57">
        <f t="shared" ca="1" si="120"/>
        <v>3.4637570340134811</v>
      </c>
      <c r="G937" s="8" cm="1">
        <f t="array" aca="1" ref="G937" ca="1">SUM(IF(ISERROR(FIND($A$4:$F$4,G$4)),0,$A937:$F937))</f>
        <v>8.232520627614349</v>
      </c>
      <c r="H937" s="8" cm="1">
        <f t="array" aca="1" ref="H937" ca="1">SUM(IF(ISERROR(FIND($A$4:$F$4,H$4)),0,$A937:$F937))</f>
        <v>11.269084570855384</v>
      </c>
      <c r="I937" s="8" cm="1">
        <f t="array" aca="1" ref="I937" ca="1">SUM(IF(ISERROR(FIND($A$4:$F$4,I$4)),0,$A937:$F937))</f>
        <v>7.5363795211785005</v>
      </c>
      <c r="J937" s="8">
        <f t="shared" ca="1" si="117"/>
        <v>11.269084570855384</v>
      </c>
      <c r="K937" s="8" t="str">
        <f t="shared" ca="1" si="118"/>
        <v>ADF</v>
      </c>
      <c r="L937" s="8">
        <f ca="1">SMALL($J$5:$J$1004,ROWS($J$5:J937))</f>
        <v>13.680688160299962</v>
      </c>
      <c r="M937" s="10">
        <f ca="1">ROWS($J$5:J937)/COUNT($J$5:$J$1004)</f>
        <v>0.93300000000000005</v>
      </c>
      <c r="N937" s="10"/>
      <c r="O937" s="8" t="str">
        <f t="shared" ca="1" si="119"/>
        <v xml:space="preserve"> </v>
      </c>
      <c r="P937" s="8">
        <f t="shared" ca="1" si="119"/>
        <v>1</v>
      </c>
      <c r="Q937" s="8" t="str">
        <f t="shared" ca="1" si="119"/>
        <v xml:space="preserve"> </v>
      </c>
      <c r="S937" s="8">
        <f t="shared" ca="1" si="122"/>
        <v>1</v>
      </c>
      <c r="T937" s="8" t="str">
        <f t="shared" ca="1" si="122"/>
        <v/>
      </c>
      <c r="U937" s="8" t="str">
        <f t="shared" ca="1" si="122"/>
        <v/>
      </c>
      <c r="V937" s="8">
        <f t="shared" ca="1" si="122"/>
        <v>1</v>
      </c>
      <c r="W937" s="8" t="str">
        <f t="shared" ca="1" si="122"/>
        <v/>
      </c>
      <c r="X937" s="8">
        <f t="shared" ca="1" si="122"/>
        <v>1</v>
      </c>
    </row>
    <row r="938" spans="1:24" hidden="1" x14ac:dyDescent="0.25">
      <c r="A938" s="57">
        <f t="shared" ca="1" si="123"/>
        <v>2.3716433420077054</v>
      </c>
      <c r="B938" s="57">
        <f t="shared" ca="1" si="120"/>
        <v>3.7007470241201905</v>
      </c>
      <c r="C938" s="57">
        <f t="shared" ca="1" si="120"/>
        <v>7.1999120942286083</v>
      </c>
      <c r="D938" s="57">
        <f t="shared" ca="1" si="120"/>
        <v>2.1263893500936262</v>
      </c>
      <c r="E938" s="57">
        <f t="shared" ca="1" si="120"/>
        <v>2.3263092171601834</v>
      </c>
      <c r="F938" s="57">
        <f t="shared" ca="1" si="120"/>
        <v>3.2619964190232897</v>
      </c>
      <c r="G938" s="8" cm="1">
        <f t="array" aca="1" ref="G938" ca="1">SUM(IF(ISERROR(FIND($A$4:$F$4,G$4)),0,$A938:$F938))</f>
        <v>9.5715554362363129</v>
      </c>
      <c r="H938" s="8" cm="1">
        <f t="array" aca="1" ref="H938" ca="1">SUM(IF(ISERROR(FIND($A$4:$F$4,H$4)),0,$A938:$F938))</f>
        <v>7.7600291111246209</v>
      </c>
      <c r="I938" s="8" cm="1">
        <f t="array" aca="1" ref="I938" ca="1">SUM(IF(ISERROR(FIND($A$4:$F$4,I$4)),0,$A938:$F938))</f>
        <v>9.2890526603036641</v>
      </c>
      <c r="J938" s="8">
        <f t="shared" ca="1" si="117"/>
        <v>9.5715554362363129</v>
      </c>
      <c r="K938" s="8" t="str">
        <f t="shared" ca="1" si="118"/>
        <v>AC</v>
      </c>
      <c r="L938" s="8">
        <f ca="1">SMALL($J$5:$J$1004,ROWS($J$5:J938))</f>
        <v>13.682285213780681</v>
      </c>
      <c r="M938" s="10">
        <f ca="1">ROWS($J$5:J938)/COUNT($J$5:$J$1004)</f>
        <v>0.93400000000000005</v>
      </c>
      <c r="N938" s="10"/>
      <c r="O938" s="8">
        <f t="shared" ca="1" si="119"/>
        <v>1</v>
      </c>
      <c r="P938" s="8" t="str">
        <f t="shared" ca="1" si="119"/>
        <v xml:space="preserve"> </v>
      </c>
      <c r="Q938" s="8" t="str">
        <f t="shared" ca="1" si="119"/>
        <v xml:space="preserve"> </v>
      </c>
      <c r="S938" s="8">
        <f t="shared" ca="1" si="122"/>
        <v>1</v>
      </c>
      <c r="T938" s="8" t="str">
        <f t="shared" ca="1" si="122"/>
        <v/>
      </c>
      <c r="U938" s="8">
        <f t="shared" ca="1" si="122"/>
        <v>1</v>
      </c>
      <c r="V938" s="8" t="str">
        <f t="shared" ca="1" si="122"/>
        <v/>
      </c>
      <c r="W938" s="8" t="str">
        <f t="shared" ca="1" si="122"/>
        <v/>
      </c>
      <c r="X938" s="8" t="str">
        <f t="shared" ca="1" si="122"/>
        <v/>
      </c>
    </row>
    <row r="939" spans="1:24" hidden="1" x14ac:dyDescent="0.25">
      <c r="A939" s="57">
        <f t="shared" ca="1" si="123"/>
        <v>4.4351107176835356</v>
      </c>
      <c r="B939" s="57">
        <f t="shared" ca="1" si="120"/>
        <v>4.7294594181875418</v>
      </c>
      <c r="C939" s="57">
        <f t="shared" ca="1" si="120"/>
        <v>7.4747641777697629</v>
      </c>
      <c r="D939" s="57">
        <f t="shared" ca="1" si="120"/>
        <v>3.0823791507485967</v>
      </c>
      <c r="E939" s="57">
        <f t="shared" ca="1" si="120"/>
        <v>1.3682655616283825</v>
      </c>
      <c r="F939" s="57">
        <f t="shared" ca="1" si="120"/>
        <v>3.4669808571736871</v>
      </c>
      <c r="G939" s="8" cm="1">
        <f t="array" aca="1" ref="G939" ca="1">SUM(IF(ISERROR(FIND($A$4:$F$4,G$4)),0,$A939:$F939))</f>
        <v>11.909874895453299</v>
      </c>
      <c r="H939" s="8" cm="1">
        <f t="array" aca="1" ref="H939" ca="1">SUM(IF(ISERROR(FIND($A$4:$F$4,H$4)),0,$A939:$F939))</f>
        <v>10.984470725605821</v>
      </c>
      <c r="I939" s="8" cm="1">
        <f t="array" aca="1" ref="I939" ca="1">SUM(IF(ISERROR(FIND($A$4:$F$4,I$4)),0,$A939:$F939))</f>
        <v>9.5647058369896101</v>
      </c>
      <c r="J939" s="8">
        <f t="shared" ca="1" si="117"/>
        <v>11.909874895453299</v>
      </c>
      <c r="K939" s="8" t="str">
        <f t="shared" ca="1" si="118"/>
        <v>AC</v>
      </c>
      <c r="L939" s="8">
        <f ca="1">SMALL($J$5:$J$1004,ROWS($J$5:J939))</f>
        <v>13.692583081009344</v>
      </c>
      <c r="M939" s="10">
        <f ca="1">ROWS($J$5:J939)/COUNT($J$5:$J$1004)</f>
        <v>0.93500000000000005</v>
      </c>
      <c r="N939" s="10"/>
      <c r="O939" s="8">
        <f t="shared" ca="1" si="119"/>
        <v>1</v>
      </c>
      <c r="P939" s="8" t="str">
        <f t="shared" ca="1" si="119"/>
        <v xml:space="preserve"> </v>
      </c>
      <c r="Q939" s="8" t="str">
        <f t="shared" ca="1" si="119"/>
        <v xml:space="preserve"> </v>
      </c>
      <c r="S939" s="8">
        <f t="shared" ca="1" si="122"/>
        <v>1</v>
      </c>
      <c r="T939" s="8" t="str">
        <f t="shared" ca="1" si="122"/>
        <v/>
      </c>
      <c r="U939" s="8">
        <f t="shared" ca="1" si="122"/>
        <v>1</v>
      </c>
      <c r="V939" s="8" t="str">
        <f t="shared" ca="1" si="122"/>
        <v/>
      </c>
      <c r="W939" s="8" t="str">
        <f t="shared" ca="1" si="122"/>
        <v/>
      </c>
      <c r="X939" s="8" t="str">
        <f t="shared" ca="1" si="122"/>
        <v/>
      </c>
    </row>
    <row r="940" spans="1:24" hidden="1" x14ac:dyDescent="0.25">
      <c r="A940" s="57">
        <f t="shared" ca="1" si="123"/>
        <v>4.8505185189573279</v>
      </c>
      <c r="B940" s="57">
        <f t="shared" ca="1" si="120"/>
        <v>1.8727433282164028</v>
      </c>
      <c r="C940" s="57">
        <f t="shared" ca="1" si="120"/>
        <v>6.9572898860137276</v>
      </c>
      <c r="D940" s="57">
        <f t="shared" ca="1" si="120"/>
        <v>2.0726483540238152</v>
      </c>
      <c r="E940" s="57">
        <f t="shared" ca="1" si="120"/>
        <v>2.544065211207164</v>
      </c>
      <c r="F940" s="57">
        <f t="shared" ca="1" si="120"/>
        <v>2.9383859101154592</v>
      </c>
      <c r="G940" s="8" cm="1">
        <f t="array" aca="1" ref="G940" ca="1">SUM(IF(ISERROR(FIND($A$4:$F$4,G$4)),0,$A940:$F940))</f>
        <v>11.807808404971055</v>
      </c>
      <c r="H940" s="8" cm="1">
        <f t="array" aca="1" ref="H940" ca="1">SUM(IF(ISERROR(FIND($A$4:$F$4,H$4)),0,$A940:$F940))</f>
        <v>9.8615527830966023</v>
      </c>
      <c r="I940" s="8" cm="1">
        <f t="array" aca="1" ref="I940" ca="1">SUM(IF(ISERROR(FIND($A$4:$F$4,I$4)),0,$A940:$F940))</f>
        <v>7.3551944495390256</v>
      </c>
      <c r="J940" s="8">
        <f t="shared" ca="1" si="117"/>
        <v>11.807808404971055</v>
      </c>
      <c r="K940" s="8" t="str">
        <f t="shared" ca="1" si="118"/>
        <v>AC</v>
      </c>
      <c r="L940" s="8">
        <f ca="1">SMALL($J$5:$J$1004,ROWS($J$5:J940))</f>
        <v>13.692955911701961</v>
      </c>
      <c r="M940" s="10">
        <f ca="1">ROWS($J$5:J940)/COUNT($J$5:$J$1004)</f>
        <v>0.93600000000000005</v>
      </c>
      <c r="N940" s="10"/>
      <c r="O940" s="8">
        <f t="shared" ca="1" si="119"/>
        <v>1</v>
      </c>
      <c r="P940" s="8" t="str">
        <f t="shared" ca="1" si="119"/>
        <v xml:space="preserve"> </v>
      </c>
      <c r="Q940" s="8" t="str">
        <f t="shared" ca="1" si="119"/>
        <v xml:space="preserve"> </v>
      </c>
      <c r="S940" s="8">
        <f t="shared" ca="1" si="122"/>
        <v>1</v>
      </c>
      <c r="T940" s="8" t="str">
        <f t="shared" ca="1" si="122"/>
        <v/>
      </c>
      <c r="U940" s="8">
        <f t="shared" ca="1" si="122"/>
        <v>1</v>
      </c>
      <c r="V940" s="8" t="str">
        <f t="shared" ca="1" si="122"/>
        <v/>
      </c>
      <c r="W940" s="8" t="str">
        <f t="shared" ca="1" si="122"/>
        <v/>
      </c>
      <c r="X940" s="8" t="str">
        <f t="shared" ca="1" si="122"/>
        <v/>
      </c>
    </row>
    <row r="941" spans="1:24" hidden="1" x14ac:dyDescent="0.25">
      <c r="A941" s="57">
        <f t="shared" ca="1" si="123"/>
        <v>3.0712058156560338</v>
      </c>
      <c r="B941" s="57">
        <f t="shared" ca="1" si="120"/>
        <v>3.6059883172261458</v>
      </c>
      <c r="C941" s="57">
        <f t="shared" ca="1" si="120"/>
        <v>4.1276100650702645</v>
      </c>
      <c r="D941" s="57">
        <f t="shared" ca="1" si="120"/>
        <v>4.6413730073560524</v>
      </c>
      <c r="E941" s="57">
        <f t="shared" ca="1" si="120"/>
        <v>1.9833449326251253</v>
      </c>
      <c r="F941" s="57">
        <f t="shared" ca="1" si="120"/>
        <v>2.1350574347556543</v>
      </c>
      <c r="G941" s="8" cm="1">
        <f t="array" aca="1" ref="G941" ca="1">SUM(IF(ISERROR(FIND($A$4:$F$4,G$4)),0,$A941:$F941))</f>
        <v>7.1988158807262987</v>
      </c>
      <c r="H941" s="8" cm="1">
        <f t="array" aca="1" ref="H941" ca="1">SUM(IF(ISERROR(FIND($A$4:$F$4,H$4)),0,$A941:$F941))</f>
        <v>9.8476362577677392</v>
      </c>
      <c r="I941" s="8" cm="1">
        <f t="array" aca="1" ref="I941" ca="1">SUM(IF(ISERROR(FIND($A$4:$F$4,I$4)),0,$A941:$F941))</f>
        <v>7.7243906846069255</v>
      </c>
      <c r="J941" s="8">
        <f t="shared" ca="1" si="117"/>
        <v>9.8476362577677392</v>
      </c>
      <c r="K941" s="8" t="str">
        <f t="shared" ca="1" si="118"/>
        <v>ADF</v>
      </c>
      <c r="L941" s="8">
        <f ca="1">SMALL($J$5:$J$1004,ROWS($J$5:J941))</f>
        <v>13.70954159379518</v>
      </c>
      <c r="M941" s="10">
        <f ca="1">ROWS($J$5:J941)/COUNT($J$5:$J$1004)</f>
        <v>0.93700000000000006</v>
      </c>
      <c r="N941" s="10"/>
      <c r="O941" s="8" t="str">
        <f t="shared" ca="1" si="119"/>
        <v xml:space="preserve"> </v>
      </c>
      <c r="P941" s="8">
        <f t="shared" ca="1" si="119"/>
        <v>1</v>
      </c>
      <c r="Q941" s="8" t="str">
        <f t="shared" ca="1" si="119"/>
        <v xml:space="preserve"> </v>
      </c>
      <c r="S941" s="8">
        <f t="shared" ca="1" si="122"/>
        <v>1</v>
      </c>
      <c r="T941" s="8" t="str">
        <f t="shared" ca="1" si="122"/>
        <v/>
      </c>
      <c r="U941" s="8" t="str">
        <f t="shared" ca="1" si="122"/>
        <v/>
      </c>
      <c r="V941" s="8">
        <f t="shared" ca="1" si="122"/>
        <v>1</v>
      </c>
      <c r="W941" s="8" t="str">
        <f t="shared" ca="1" si="122"/>
        <v/>
      </c>
      <c r="X941" s="8">
        <f t="shared" ca="1" si="122"/>
        <v>1</v>
      </c>
    </row>
    <row r="942" spans="1:24" hidden="1" x14ac:dyDescent="0.25">
      <c r="A942" s="57">
        <f t="shared" ca="1" si="123"/>
        <v>3.7234261855217632</v>
      </c>
      <c r="B942" s="57">
        <f t="shared" ca="1" si="120"/>
        <v>3.8910753946651138</v>
      </c>
      <c r="C942" s="57">
        <f t="shared" ca="1" si="120"/>
        <v>4.1499999973641426</v>
      </c>
      <c r="D942" s="57">
        <f t="shared" ca="1" si="120"/>
        <v>2.9636297946344263</v>
      </c>
      <c r="E942" s="57">
        <f t="shared" ca="1" si="120"/>
        <v>1.2995722962801544</v>
      </c>
      <c r="F942" s="57">
        <f t="shared" ca="1" si="120"/>
        <v>3.7152259470338049</v>
      </c>
      <c r="G942" s="8" cm="1">
        <f t="array" aca="1" ref="G942" ca="1">SUM(IF(ISERROR(FIND($A$4:$F$4,G$4)),0,$A942:$F942))</f>
        <v>7.8734261828859058</v>
      </c>
      <c r="H942" s="8" cm="1">
        <f t="array" aca="1" ref="H942" ca="1">SUM(IF(ISERROR(FIND($A$4:$F$4,H$4)),0,$A942:$F942))</f>
        <v>10.402281927189994</v>
      </c>
      <c r="I942" s="8" cm="1">
        <f t="array" aca="1" ref="I942" ca="1">SUM(IF(ISERROR(FIND($A$4:$F$4,I$4)),0,$A942:$F942))</f>
        <v>8.9058736379790737</v>
      </c>
      <c r="J942" s="8">
        <f t="shared" ca="1" si="117"/>
        <v>10.402281927189994</v>
      </c>
      <c r="K942" s="8" t="str">
        <f t="shared" ca="1" si="118"/>
        <v>ADF</v>
      </c>
      <c r="L942" s="8">
        <f ca="1">SMALL($J$5:$J$1004,ROWS($J$5:J942))</f>
        <v>13.760303657959076</v>
      </c>
      <c r="M942" s="10">
        <f ca="1">ROWS($J$5:J942)/COUNT($J$5:$J$1004)</f>
        <v>0.93799999999999994</v>
      </c>
      <c r="N942" s="10"/>
      <c r="O942" s="8" t="str">
        <f t="shared" ca="1" si="119"/>
        <v xml:space="preserve"> </v>
      </c>
      <c r="P942" s="8">
        <f t="shared" ca="1" si="119"/>
        <v>1</v>
      </c>
      <c r="Q942" s="8" t="str">
        <f t="shared" ca="1" si="119"/>
        <v xml:space="preserve"> </v>
      </c>
      <c r="S942" s="8">
        <f t="shared" ca="1" si="122"/>
        <v>1</v>
      </c>
      <c r="T942" s="8" t="str">
        <f t="shared" ca="1" si="122"/>
        <v/>
      </c>
      <c r="U942" s="8" t="str">
        <f t="shared" ca="1" si="122"/>
        <v/>
      </c>
      <c r="V942" s="8">
        <f t="shared" ca="1" si="122"/>
        <v>1</v>
      </c>
      <c r="W942" s="8" t="str">
        <f t="shared" ca="1" si="122"/>
        <v/>
      </c>
      <c r="X942" s="8">
        <f t="shared" ca="1" si="122"/>
        <v>1</v>
      </c>
    </row>
    <row r="943" spans="1:24" hidden="1" x14ac:dyDescent="0.25">
      <c r="A943" s="57">
        <f t="shared" ca="1" si="123"/>
        <v>5.4063041733997128</v>
      </c>
      <c r="B943" s="57">
        <f t="shared" ca="1" si="120"/>
        <v>1.4523748520063626</v>
      </c>
      <c r="C943" s="57">
        <f t="shared" ca="1" si="120"/>
        <v>4.2658627732017225</v>
      </c>
      <c r="D943" s="57">
        <f t="shared" ca="1" si="120"/>
        <v>4.1141338577438393</v>
      </c>
      <c r="E943" s="57">
        <f t="shared" ca="1" si="120"/>
        <v>1.1887633123799219</v>
      </c>
      <c r="F943" s="57">
        <f t="shared" ca="1" si="120"/>
        <v>2.7348967454881179</v>
      </c>
      <c r="G943" s="8" cm="1">
        <f t="array" aca="1" ref="G943" ca="1">SUM(IF(ISERROR(FIND($A$4:$F$4,G$4)),0,$A943:$F943))</f>
        <v>9.6721669466014362</v>
      </c>
      <c r="H943" s="8" cm="1">
        <f t="array" aca="1" ref="H943" ca="1">SUM(IF(ISERROR(FIND($A$4:$F$4,H$4)),0,$A943:$F943))</f>
        <v>12.25533477663167</v>
      </c>
      <c r="I943" s="8" cm="1">
        <f t="array" aca="1" ref="I943" ca="1">SUM(IF(ISERROR(FIND($A$4:$F$4,I$4)),0,$A943:$F943))</f>
        <v>5.3760349098744022</v>
      </c>
      <c r="J943" s="8">
        <f t="shared" ca="1" si="117"/>
        <v>12.25533477663167</v>
      </c>
      <c r="K943" s="8" t="str">
        <f t="shared" ca="1" si="118"/>
        <v>ADF</v>
      </c>
      <c r="L943" s="8">
        <f ca="1">SMALL($J$5:$J$1004,ROWS($J$5:J943))</f>
        <v>13.777599325701674</v>
      </c>
      <c r="M943" s="10">
        <f ca="1">ROWS($J$5:J943)/COUNT($J$5:$J$1004)</f>
        <v>0.93899999999999995</v>
      </c>
      <c r="N943" s="10"/>
      <c r="O943" s="8" t="str">
        <f t="shared" ca="1" si="119"/>
        <v xml:space="preserve"> </v>
      </c>
      <c r="P943" s="8">
        <f t="shared" ca="1" si="119"/>
        <v>1</v>
      </c>
      <c r="Q943" s="8" t="str">
        <f t="shared" ca="1" si="119"/>
        <v xml:space="preserve"> </v>
      </c>
      <c r="S943" s="8">
        <f t="shared" ca="1" si="122"/>
        <v>1</v>
      </c>
      <c r="T943" s="8" t="str">
        <f t="shared" ca="1" si="122"/>
        <v/>
      </c>
      <c r="U943" s="8" t="str">
        <f t="shared" ca="1" si="122"/>
        <v/>
      </c>
      <c r="V943" s="8">
        <f t="shared" ca="1" si="122"/>
        <v>1</v>
      </c>
      <c r="W943" s="8" t="str">
        <f t="shared" ca="1" si="122"/>
        <v/>
      </c>
      <c r="X943" s="8">
        <f t="shared" ca="1" si="122"/>
        <v>1</v>
      </c>
    </row>
    <row r="944" spans="1:24" hidden="1" x14ac:dyDescent="0.25">
      <c r="A944" s="57">
        <f t="shared" ca="1" si="123"/>
        <v>4.9676731239551239</v>
      </c>
      <c r="B944" s="57">
        <f t="shared" ca="1" si="120"/>
        <v>3.9436353478788448</v>
      </c>
      <c r="C944" s="57">
        <f t="shared" ca="1" si="120"/>
        <v>6.9842904530235996</v>
      </c>
      <c r="D944" s="57">
        <f t="shared" ca="1" si="120"/>
        <v>5.0518940872587912</v>
      </c>
      <c r="E944" s="57">
        <f t="shared" ca="1" si="120"/>
        <v>2.3692111446358721</v>
      </c>
      <c r="F944" s="57">
        <f t="shared" ca="1" si="120"/>
        <v>2.8029014042016458</v>
      </c>
      <c r="G944" s="8" cm="1">
        <f t="array" aca="1" ref="G944" ca="1">SUM(IF(ISERROR(FIND($A$4:$F$4,G$4)),0,$A944:$F944))</f>
        <v>11.951963576978724</v>
      </c>
      <c r="H944" s="8" cm="1">
        <f t="array" aca="1" ref="H944" ca="1">SUM(IF(ISERROR(FIND($A$4:$F$4,H$4)),0,$A944:$F944))</f>
        <v>12.822468615415559</v>
      </c>
      <c r="I944" s="8" cm="1">
        <f t="array" aca="1" ref="I944" ca="1">SUM(IF(ISERROR(FIND($A$4:$F$4,I$4)),0,$A944:$F944))</f>
        <v>9.1157478967163641</v>
      </c>
      <c r="J944" s="8">
        <f t="shared" ca="1" si="117"/>
        <v>12.822468615415559</v>
      </c>
      <c r="K944" s="8" t="str">
        <f t="shared" ca="1" si="118"/>
        <v>ADF</v>
      </c>
      <c r="L944" s="8">
        <f ca="1">SMALL($J$5:$J$1004,ROWS($J$5:J944))</f>
        <v>13.778222131933106</v>
      </c>
      <c r="M944" s="10">
        <f ca="1">ROWS($J$5:J944)/COUNT($J$5:$J$1004)</f>
        <v>0.94</v>
      </c>
      <c r="N944" s="10"/>
      <c r="O944" s="8" t="str">
        <f t="shared" ca="1" si="119"/>
        <v xml:space="preserve"> </v>
      </c>
      <c r="P944" s="8">
        <f t="shared" ca="1" si="119"/>
        <v>1</v>
      </c>
      <c r="Q944" s="8" t="str">
        <f t="shared" ca="1" si="119"/>
        <v xml:space="preserve"> </v>
      </c>
      <c r="S944" s="8">
        <f t="shared" ca="1" si="122"/>
        <v>1</v>
      </c>
      <c r="T944" s="8" t="str">
        <f t="shared" ca="1" si="122"/>
        <v/>
      </c>
      <c r="U944" s="8" t="str">
        <f t="shared" ca="1" si="122"/>
        <v/>
      </c>
      <c r="V944" s="8">
        <f t="shared" ca="1" si="122"/>
        <v>1</v>
      </c>
      <c r="W944" s="8" t="str">
        <f t="shared" ca="1" si="122"/>
        <v/>
      </c>
      <c r="X944" s="8">
        <f t="shared" ca="1" si="122"/>
        <v>1</v>
      </c>
    </row>
    <row r="945" spans="1:24" hidden="1" x14ac:dyDescent="0.25">
      <c r="A945" s="57">
        <f t="shared" ca="1" si="123"/>
        <v>5.0948372245917781</v>
      </c>
      <c r="B945" s="57">
        <f t="shared" ca="1" si="120"/>
        <v>2.8581687958333011</v>
      </c>
      <c r="C945" s="57">
        <f t="shared" ca="1" si="120"/>
        <v>7.5621771623306433</v>
      </c>
      <c r="D945" s="57">
        <f t="shared" ca="1" si="120"/>
        <v>5.4066223533919491</v>
      </c>
      <c r="E945" s="57">
        <f t="shared" ca="1" si="120"/>
        <v>1.9083131933825725</v>
      </c>
      <c r="F945" s="57">
        <f t="shared" ca="1" si="120"/>
        <v>2.1106682477841625</v>
      </c>
      <c r="G945" s="8" cm="1">
        <f t="array" aca="1" ref="G945" ca="1">SUM(IF(ISERROR(FIND($A$4:$F$4,G$4)),0,$A945:$F945))</f>
        <v>12.657014386922421</v>
      </c>
      <c r="H945" s="8" cm="1">
        <f t="array" aca="1" ref="H945" ca="1">SUM(IF(ISERROR(FIND($A$4:$F$4,H$4)),0,$A945:$F945))</f>
        <v>12.612127825767889</v>
      </c>
      <c r="I945" s="8" cm="1">
        <f t="array" aca="1" ref="I945" ca="1">SUM(IF(ISERROR(FIND($A$4:$F$4,I$4)),0,$A945:$F945))</f>
        <v>6.8771502370000359</v>
      </c>
      <c r="J945" s="8">
        <f t="shared" ca="1" si="117"/>
        <v>12.657014386922421</v>
      </c>
      <c r="K945" s="8" t="str">
        <f t="shared" ca="1" si="118"/>
        <v>AC</v>
      </c>
      <c r="L945" s="8">
        <f ca="1">SMALL($J$5:$J$1004,ROWS($J$5:J945))</f>
        <v>13.77895657471055</v>
      </c>
      <c r="M945" s="10">
        <f ca="1">ROWS($J$5:J945)/COUNT($J$5:$J$1004)</f>
        <v>0.94099999999999995</v>
      </c>
      <c r="N945" s="10"/>
      <c r="O945" s="8">
        <f t="shared" ca="1" si="119"/>
        <v>1</v>
      </c>
      <c r="P945" s="8" t="str">
        <f t="shared" ca="1" si="119"/>
        <v xml:space="preserve"> </v>
      </c>
      <c r="Q945" s="8" t="str">
        <f t="shared" ca="1" si="119"/>
        <v xml:space="preserve"> </v>
      </c>
      <c r="S945" s="8">
        <f t="shared" ca="1" si="122"/>
        <v>1</v>
      </c>
      <c r="T945" s="8" t="str">
        <f t="shared" ca="1" si="122"/>
        <v/>
      </c>
      <c r="U945" s="8">
        <f t="shared" ca="1" si="122"/>
        <v>1</v>
      </c>
      <c r="V945" s="8" t="str">
        <f t="shared" ca="1" si="122"/>
        <v/>
      </c>
      <c r="W945" s="8" t="str">
        <f t="shared" ca="1" si="122"/>
        <v/>
      </c>
      <c r="X945" s="8" t="str">
        <f t="shared" ca="1" si="122"/>
        <v/>
      </c>
    </row>
    <row r="946" spans="1:24" hidden="1" x14ac:dyDescent="0.25">
      <c r="A946" s="57">
        <f t="shared" ca="1" si="123"/>
        <v>5.038373077619358</v>
      </c>
      <c r="B946" s="57">
        <f t="shared" ca="1" si="120"/>
        <v>2.3966263018189702</v>
      </c>
      <c r="C946" s="57">
        <f t="shared" ca="1" si="120"/>
        <v>4.4836087184101432</v>
      </c>
      <c r="D946" s="57">
        <f t="shared" ca="1" si="120"/>
        <v>5.3803621205549463</v>
      </c>
      <c r="E946" s="57">
        <f t="shared" ca="1" si="120"/>
        <v>2.150631368939262</v>
      </c>
      <c r="F946" s="57">
        <f t="shared" ca="1" si="120"/>
        <v>3.2738478828350406</v>
      </c>
      <c r="G946" s="8" cm="1">
        <f t="array" aca="1" ref="G946" ca="1">SUM(IF(ISERROR(FIND($A$4:$F$4,G$4)),0,$A946:$F946))</f>
        <v>9.5219817960295003</v>
      </c>
      <c r="H946" s="8" cm="1">
        <f t="array" aca="1" ref="H946" ca="1">SUM(IF(ISERROR(FIND($A$4:$F$4,H$4)),0,$A946:$F946))</f>
        <v>13.692583081009344</v>
      </c>
      <c r="I946" s="8" cm="1">
        <f t="array" aca="1" ref="I946" ca="1">SUM(IF(ISERROR(FIND($A$4:$F$4,I$4)),0,$A946:$F946))</f>
        <v>7.8211055535932728</v>
      </c>
      <c r="J946" s="8">
        <f t="shared" ca="1" si="117"/>
        <v>13.692583081009344</v>
      </c>
      <c r="K946" s="8" t="str">
        <f t="shared" ca="1" si="118"/>
        <v>ADF</v>
      </c>
      <c r="L946" s="8">
        <f ca="1">SMALL($J$5:$J$1004,ROWS($J$5:J946))</f>
        <v>13.789499800351185</v>
      </c>
      <c r="M946" s="10">
        <f ca="1">ROWS($J$5:J946)/COUNT($J$5:$J$1004)</f>
        <v>0.94199999999999995</v>
      </c>
      <c r="N946" s="10"/>
      <c r="O946" s="8" t="str">
        <f t="shared" ca="1" si="119"/>
        <v xml:space="preserve"> </v>
      </c>
      <c r="P946" s="8">
        <f t="shared" ca="1" si="119"/>
        <v>1</v>
      </c>
      <c r="Q946" s="8" t="str">
        <f t="shared" ca="1" si="119"/>
        <v xml:space="preserve"> </v>
      </c>
      <c r="S946" s="8">
        <f t="shared" ca="1" si="122"/>
        <v>1</v>
      </c>
      <c r="T946" s="8" t="str">
        <f t="shared" ca="1" si="122"/>
        <v/>
      </c>
      <c r="U946" s="8" t="str">
        <f t="shared" ca="1" si="122"/>
        <v/>
      </c>
      <c r="V946" s="8">
        <f t="shared" ca="1" si="122"/>
        <v>1</v>
      </c>
      <c r="W946" s="8" t="str">
        <f t="shared" ca="1" si="122"/>
        <v/>
      </c>
      <c r="X946" s="8">
        <f t="shared" ca="1" si="122"/>
        <v>1</v>
      </c>
    </row>
    <row r="947" spans="1:24" hidden="1" x14ac:dyDescent="0.25">
      <c r="A947" s="57">
        <f t="shared" ca="1" si="123"/>
        <v>4.2148202114656854</v>
      </c>
      <c r="B947" s="57">
        <f t="shared" ca="1" si="120"/>
        <v>3.3695906266879514</v>
      </c>
      <c r="C947" s="57">
        <f t="shared" ca="1" si="120"/>
        <v>6.5022959020984672</v>
      </c>
      <c r="D947" s="57">
        <f t="shared" ca="1" si="120"/>
        <v>3.3159433281742845</v>
      </c>
      <c r="E947" s="57">
        <f t="shared" ca="1" si="120"/>
        <v>1.0138695608194517</v>
      </c>
      <c r="F947" s="57">
        <f t="shared" ca="1" si="120"/>
        <v>2.4535840886431775</v>
      </c>
      <c r="G947" s="8" cm="1">
        <f t="array" aca="1" ref="G947" ca="1">SUM(IF(ISERROR(FIND($A$4:$F$4,G$4)),0,$A947:$F947))</f>
        <v>10.717116113564153</v>
      </c>
      <c r="H947" s="8" cm="1">
        <f t="array" aca="1" ref="H947" ca="1">SUM(IF(ISERROR(FIND($A$4:$F$4,H$4)),0,$A947:$F947))</f>
        <v>9.9843476282831478</v>
      </c>
      <c r="I947" s="8" cm="1">
        <f t="array" aca="1" ref="I947" ca="1">SUM(IF(ISERROR(FIND($A$4:$F$4,I$4)),0,$A947:$F947))</f>
        <v>6.8370442761505803</v>
      </c>
      <c r="J947" s="8">
        <f t="shared" ca="1" si="117"/>
        <v>10.717116113564153</v>
      </c>
      <c r="K947" s="8" t="str">
        <f t="shared" ca="1" si="118"/>
        <v>AC</v>
      </c>
      <c r="L947" s="8">
        <f ca="1">SMALL($J$5:$J$1004,ROWS($J$5:J947))</f>
        <v>13.798101636547958</v>
      </c>
      <c r="M947" s="10">
        <f ca="1">ROWS($J$5:J947)/COUNT($J$5:$J$1004)</f>
        <v>0.94299999999999995</v>
      </c>
      <c r="N947" s="10"/>
      <c r="O947" s="8">
        <f t="shared" ca="1" si="119"/>
        <v>1</v>
      </c>
      <c r="P947" s="8" t="str">
        <f t="shared" ca="1" si="119"/>
        <v xml:space="preserve"> </v>
      </c>
      <c r="Q947" s="8" t="str">
        <f t="shared" ca="1" si="119"/>
        <v xml:space="preserve"> </v>
      </c>
      <c r="S947" s="8">
        <f t="shared" ca="1" si="122"/>
        <v>1</v>
      </c>
      <c r="T947" s="8" t="str">
        <f t="shared" ca="1" si="122"/>
        <v/>
      </c>
      <c r="U947" s="8">
        <f t="shared" ca="1" si="122"/>
        <v>1</v>
      </c>
      <c r="V947" s="8" t="str">
        <f t="shared" ca="1" si="122"/>
        <v/>
      </c>
      <c r="W947" s="8" t="str">
        <f t="shared" ca="1" si="122"/>
        <v/>
      </c>
      <c r="X947" s="8" t="str">
        <f t="shared" ca="1" si="122"/>
        <v/>
      </c>
    </row>
    <row r="948" spans="1:24" hidden="1" x14ac:dyDescent="0.25">
      <c r="A948" s="57">
        <f t="shared" ca="1" si="123"/>
        <v>2.3184373594681489</v>
      </c>
      <c r="B948" s="57">
        <f t="shared" ca="1" si="120"/>
        <v>2.4337852850848756</v>
      </c>
      <c r="C948" s="57">
        <f t="shared" ca="1" si="120"/>
        <v>7.6466077730424491</v>
      </c>
      <c r="D948" s="57">
        <f t="shared" ca="1" si="120"/>
        <v>5.8217391039270101</v>
      </c>
      <c r="E948" s="57">
        <f t="shared" ca="1" si="120"/>
        <v>1.9807498677144</v>
      </c>
      <c r="F948" s="57">
        <f t="shared" ca="1" si="120"/>
        <v>3.1531286681037729</v>
      </c>
      <c r="G948" s="8" cm="1">
        <f t="array" aca="1" ref="G948" ca="1">SUM(IF(ISERROR(FIND($A$4:$F$4,G$4)),0,$A948:$F948))</f>
        <v>9.965045132510598</v>
      </c>
      <c r="H948" s="8" cm="1">
        <f t="array" aca="1" ref="H948" ca="1">SUM(IF(ISERROR(FIND($A$4:$F$4,H$4)),0,$A948:$F948))</f>
        <v>11.293305131498933</v>
      </c>
      <c r="I948" s="8" cm="1">
        <f t="array" aca="1" ref="I948" ca="1">SUM(IF(ISERROR(FIND($A$4:$F$4,I$4)),0,$A948:$F948))</f>
        <v>7.5676638209030482</v>
      </c>
      <c r="J948" s="8">
        <f t="shared" ca="1" si="117"/>
        <v>11.293305131498933</v>
      </c>
      <c r="K948" s="8" t="str">
        <f t="shared" ca="1" si="118"/>
        <v>ADF</v>
      </c>
      <c r="L948" s="8">
        <f ca="1">SMALL($J$5:$J$1004,ROWS($J$5:J948))</f>
        <v>13.799237313620509</v>
      </c>
      <c r="M948" s="10">
        <f ca="1">ROWS($J$5:J948)/COUNT($J$5:$J$1004)</f>
        <v>0.94399999999999995</v>
      </c>
      <c r="N948" s="10"/>
      <c r="O948" s="8" t="str">
        <f t="shared" ca="1" si="119"/>
        <v xml:space="preserve"> </v>
      </c>
      <c r="P948" s="8">
        <f t="shared" ca="1" si="119"/>
        <v>1</v>
      </c>
      <c r="Q948" s="8" t="str">
        <f t="shared" ca="1" si="119"/>
        <v xml:space="preserve"> </v>
      </c>
      <c r="S948" s="8">
        <f t="shared" ca="1" si="122"/>
        <v>1</v>
      </c>
      <c r="T948" s="8" t="str">
        <f t="shared" ca="1" si="122"/>
        <v/>
      </c>
      <c r="U948" s="8" t="str">
        <f t="shared" ca="1" si="122"/>
        <v/>
      </c>
      <c r="V948" s="8">
        <f t="shared" ca="1" si="122"/>
        <v>1</v>
      </c>
      <c r="W948" s="8" t="str">
        <f t="shared" ca="1" si="122"/>
        <v/>
      </c>
      <c r="X948" s="8">
        <f t="shared" ca="1" si="122"/>
        <v>1</v>
      </c>
    </row>
    <row r="949" spans="1:24" hidden="1" x14ac:dyDescent="0.25">
      <c r="A949" s="57">
        <f t="shared" ca="1" si="123"/>
        <v>4.940225954306916</v>
      </c>
      <c r="B949" s="57">
        <f t="shared" ca="1" si="120"/>
        <v>1.6005976696139697</v>
      </c>
      <c r="C949" s="57">
        <f t="shared" ca="1" si="120"/>
        <v>5.1605995156644777</v>
      </c>
      <c r="D949" s="57">
        <f t="shared" ca="1" si="120"/>
        <v>5.5191199201108514</v>
      </c>
      <c r="E949" s="57">
        <f t="shared" ca="1" si="120"/>
        <v>1.3787914178014882</v>
      </c>
      <c r="F949" s="57">
        <f t="shared" ca="1" si="120"/>
        <v>3.9876259327882257</v>
      </c>
      <c r="G949" s="8" cm="1">
        <f t="array" aca="1" ref="G949" ca="1">SUM(IF(ISERROR(FIND($A$4:$F$4,G$4)),0,$A949:$F949))</f>
        <v>10.100825469971394</v>
      </c>
      <c r="H949" s="8" cm="1">
        <f t="array" aca="1" ref="H949" ca="1">SUM(IF(ISERROR(FIND($A$4:$F$4,H$4)),0,$A949:$F949))</f>
        <v>14.446971807205994</v>
      </c>
      <c r="I949" s="8" cm="1">
        <f t="array" aca="1" ref="I949" ca="1">SUM(IF(ISERROR(FIND($A$4:$F$4,I$4)),0,$A949:$F949))</f>
        <v>6.967015020203684</v>
      </c>
      <c r="J949" s="8">
        <f t="shared" ca="1" si="117"/>
        <v>14.446971807205994</v>
      </c>
      <c r="K949" s="8" t="str">
        <f t="shared" ca="1" si="118"/>
        <v>ADF</v>
      </c>
      <c r="L949" s="8">
        <f ca="1">SMALL($J$5:$J$1004,ROWS($J$5:J949))</f>
        <v>13.804455228701793</v>
      </c>
      <c r="M949" s="10">
        <f ca="1">ROWS($J$5:J949)/COUNT($J$5:$J$1004)</f>
        <v>0.94499999999999995</v>
      </c>
      <c r="N949" s="10"/>
      <c r="O949" s="8" t="str">
        <f t="shared" ca="1" si="119"/>
        <v xml:space="preserve"> </v>
      </c>
      <c r="P949" s="8">
        <f t="shared" ca="1" si="119"/>
        <v>1</v>
      </c>
      <c r="Q949" s="8" t="str">
        <f t="shared" ca="1" si="119"/>
        <v xml:space="preserve"> </v>
      </c>
      <c r="S949" s="8">
        <f t="shared" ca="1" si="122"/>
        <v>1</v>
      </c>
      <c r="T949" s="8" t="str">
        <f t="shared" ca="1" si="122"/>
        <v/>
      </c>
      <c r="U949" s="8" t="str">
        <f t="shared" ca="1" si="122"/>
        <v/>
      </c>
      <c r="V949" s="8">
        <f t="shared" ca="1" si="122"/>
        <v>1</v>
      </c>
      <c r="W949" s="8" t="str">
        <f t="shared" ca="1" si="122"/>
        <v/>
      </c>
      <c r="X949" s="8">
        <f t="shared" ca="1" si="122"/>
        <v>1</v>
      </c>
    </row>
    <row r="950" spans="1:24" hidden="1" x14ac:dyDescent="0.25">
      <c r="A950" s="57">
        <f t="shared" ca="1" si="123"/>
        <v>3.31454063365784</v>
      </c>
      <c r="B950" s="57">
        <f t="shared" ca="1" si="120"/>
        <v>2.5214627426194602</v>
      </c>
      <c r="C950" s="57">
        <f t="shared" ca="1" si="120"/>
        <v>7.9342145081212765</v>
      </c>
      <c r="D950" s="57">
        <f t="shared" ca="1" si="120"/>
        <v>2.2541682762385333</v>
      </c>
      <c r="E950" s="57">
        <f t="shared" ca="1" si="120"/>
        <v>2.7716867075165084</v>
      </c>
      <c r="F950" s="57">
        <f t="shared" ca="1" si="120"/>
        <v>3.2650886953645912</v>
      </c>
      <c r="G950" s="8" cm="1">
        <f t="array" aca="1" ref="G950" ca="1">SUM(IF(ISERROR(FIND($A$4:$F$4,G$4)),0,$A950:$F950))</f>
        <v>11.248755141779117</v>
      </c>
      <c r="H950" s="8" cm="1">
        <f t="array" aca="1" ref="H950" ca="1">SUM(IF(ISERROR(FIND($A$4:$F$4,H$4)),0,$A950:$F950))</f>
        <v>8.8337976052609655</v>
      </c>
      <c r="I950" s="8" cm="1">
        <f t="array" aca="1" ref="I950" ca="1">SUM(IF(ISERROR(FIND($A$4:$F$4,I$4)),0,$A950:$F950))</f>
        <v>8.5582381455005603</v>
      </c>
      <c r="J950" s="8">
        <f t="shared" ca="1" si="117"/>
        <v>11.248755141779117</v>
      </c>
      <c r="K950" s="8" t="str">
        <f t="shared" ca="1" si="118"/>
        <v>AC</v>
      </c>
      <c r="L950" s="8">
        <f ca="1">SMALL($J$5:$J$1004,ROWS($J$5:J950))</f>
        <v>13.811023731350025</v>
      </c>
      <c r="M950" s="10">
        <f ca="1">ROWS($J$5:J950)/COUNT($J$5:$J$1004)</f>
        <v>0.94599999999999995</v>
      </c>
      <c r="N950" s="10"/>
      <c r="O950" s="8">
        <f t="shared" ca="1" si="119"/>
        <v>1</v>
      </c>
      <c r="P950" s="8" t="str">
        <f t="shared" ca="1" si="119"/>
        <v xml:space="preserve"> </v>
      </c>
      <c r="Q950" s="8" t="str">
        <f t="shared" ca="1" si="119"/>
        <v xml:space="preserve"> </v>
      </c>
      <c r="S950" s="8">
        <f t="shared" ca="1" si="122"/>
        <v>1</v>
      </c>
      <c r="T950" s="8" t="str">
        <f t="shared" ca="1" si="122"/>
        <v/>
      </c>
      <c r="U950" s="8">
        <f t="shared" ca="1" si="122"/>
        <v>1</v>
      </c>
      <c r="V950" s="8" t="str">
        <f t="shared" ca="1" si="122"/>
        <v/>
      </c>
      <c r="W950" s="8" t="str">
        <f t="shared" ca="1" si="122"/>
        <v/>
      </c>
      <c r="X950" s="8" t="str">
        <f t="shared" ca="1" si="122"/>
        <v/>
      </c>
    </row>
    <row r="951" spans="1:24" hidden="1" x14ac:dyDescent="0.25">
      <c r="A951" s="57">
        <f t="shared" ca="1" si="123"/>
        <v>5.2839591643173751</v>
      </c>
      <c r="B951" s="57">
        <f t="shared" ca="1" si="120"/>
        <v>1.5062550641456482</v>
      </c>
      <c r="C951" s="57">
        <f t="shared" ca="1" si="120"/>
        <v>5.5050489967417633</v>
      </c>
      <c r="D951" s="57">
        <f t="shared" ca="1" si="120"/>
        <v>3.7604495952307118</v>
      </c>
      <c r="E951" s="57">
        <f t="shared" ca="1" si="120"/>
        <v>2.5395803215371355</v>
      </c>
      <c r="F951" s="57">
        <f t="shared" ca="1" si="120"/>
        <v>2.1416127471724389</v>
      </c>
      <c r="G951" s="8" cm="1">
        <f t="array" aca="1" ref="G951" ca="1">SUM(IF(ISERROR(FIND($A$4:$F$4,G$4)),0,$A951:$F951))</f>
        <v>10.789008161059138</v>
      </c>
      <c r="H951" s="8" cm="1">
        <f t="array" aca="1" ref="H951" ca="1">SUM(IF(ISERROR(FIND($A$4:$F$4,H$4)),0,$A951:$F951))</f>
        <v>11.186021506720525</v>
      </c>
      <c r="I951" s="8" cm="1">
        <f t="array" aca="1" ref="I951" ca="1">SUM(IF(ISERROR(FIND($A$4:$F$4,I$4)),0,$A951:$F951))</f>
        <v>6.1874481328552227</v>
      </c>
      <c r="J951" s="8">
        <f t="shared" ca="1" si="117"/>
        <v>11.186021506720525</v>
      </c>
      <c r="K951" s="8" t="str">
        <f t="shared" ca="1" si="118"/>
        <v>ADF</v>
      </c>
      <c r="L951" s="8">
        <f ca="1">SMALL($J$5:$J$1004,ROWS($J$5:J951))</f>
        <v>13.828510131341208</v>
      </c>
      <c r="M951" s="10">
        <f ca="1">ROWS($J$5:J951)/COUNT($J$5:$J$1004)</f>
        <v>0.94699999999999995</v>
      </c>
      <c r="N951" s="10"/>
      <c r="O951" s="8" t="str">
        <f t="shared" ca="1" si="119"/>
        <v xml:space="preserve"> </v>
      </c>
      <c r="P951" s="8">
        <f t="shared" ca="1" si="119"/>
        <v>1</v>
      </c>
      <c r="Q951" s="8" t="str">
        <f t="shared" ca="1" si="119"/>
        <v xml:space="preserve"> </v>
      </c>
      <c r="S951" s="8">
        <f t="shared" ca="1" si="122"/>
        <v>1</v>
      </c>
      <c r="T951" s="8" t="str">
        <f t="shared" ca="1" si="122"/>
        <v/>
      </c>
      <c r="U951" s="8" t="str">
        <f t="shared" ca="1" si="122"/>
        <v/>
      </c>
      <c r="V951" s="8">
        <f t="shared" ca="1" si="122"/>
        <v>1</v>
      </c>
      <c r="W951" s="8" t="str">
        <f t="shared" ca="1" si="122"/>
        <v/>
      </c>
      <c r="X951" s="8">
        <f t="shared" ca="1" si="122"/>
        <v>1</v>
      </c>
    </row>
    <row r="952" spans="1:24" hidden="1" x14ac:dyDescent="0.25">
      <c r="A952" s="57">
        <f t="shared" ca="1" si="123"/>
        <v>3.2043749284379079</v>
      </c>
      <c r="B952" s="57">
        <f t="shared" ca="1" si="120"/>
        <v>1.6287723110923578</v>
      </c>
      <c r="C952" s="57">
        <f t="shared" ca="1" si="120"/>
        <v>4.1430436216993529</v>
      </c>
      <c r="D952" s="57">
        <f t="shared" ca="1" si="120"/>
        <v>2.7495412761182423</v>
      </c>
      <c r="E952" s="57">
        <f t="shared" ca="1" si="120"/>
        <v>1.3429013058817589</v>
      </c>
      <c r="F952" s="57">
        <f t="shared" ca="1" si="120"/>
        <v>2.6245047375772481</v>
      </c>
      <c r="G952" s="8" cm="1">
        <f t="array" aca="1" ref="G952" ca="1">SUM(IF(ISERROR(FIND($A$4:$F$4,G$4)),0,$A952:$F952))</f>
        <v>7.3474185501372613</v>
      </c>
      <c r="H952" s="8" cm="1">
        <f t="array" aca="1" ref="H952" ca="1">SUM(IF(ISERROR(FIND($A$4:$F$4,H$4)),0,$A952:$F952))</f>
        <v>8.5784209421333983</v>
      </c>
      <c r="I952" s="8" cm="1">
        <f t="array" aca="1" ref="I952" ca="1">SUM(IF(ISERROR(FIND($A$4:$F$4,I$4)),0,$A952:$F952))</f>
        <v>5.5961783545513644</v>
      </c>
      <c r="J952" s="8">
        <f t="shared" ca="1" si="117"/>
        <v>8.5784209421333983</v>
      </c>
      <c r="K952" s="8" t="str">
        <f t="shared" ca="1" si="118"/>
        <v>ADF</v>
      </c>
      <c r="L952" s="8">
        <f ca="1">SMALL($J$5:$J$1004,ROWS($J$5:J952))</f>
        <v>13.837018719524909</v>
      </c>
      <c r="M952" s="10">
        <f ca="1">ROWS($J$5:J952)/COUNT($J$5:$J$1004)</f>
        <v>0.94799999999999995</v>
      </c>
      <c r="N952" s="10"/>
      <c r="O952" s="8" t="str">
        <f t="shared" ca="1" si="119"/>
        <v xml:space="preserve"> </v>
      </c>
      <c r="P952" s="8">
        <f t="shared" ca="1" si="119"/>
        <v>1</v>
      </c>
      <c r="Q952" s="8" t="str">
        <f t="shared" ca="1" si="119"/>
        <v xml:space="preserve"> </v>
      </c>
      <c r="S952" s="8">
        <f t="shared" ca="1" si="122"/>
        <v>1</v>
      </c>
      <c r="T952" s="8" t="str">
        <f t="shared" ca="1" si="122"/>
        <v/>
      </c>
      <c r="U952" s="8" t="str">
        <f t="shared" ca="1" si="122"/>
        <v/>
      </c>
      <c r="V952" s="8">
        <f t="shared" ca="1" si="122"/>
        <v>1</v>
      </c>
      <c r="W952" s="8" t="str">
        <f t="shared" ca="1" si="122"/>
        <v/>
      </c>
      <c r="X952" s="8">
        <f t="shared" ca="1" si="122"/>
        <v>1</v>
      </c>
    </row>
    <row r="953" spans="1:24" hidden="1" x14ac:dyDescent="0.25">
      <c r="A953" s="57">
        <f t="shared" ca="1" si="123"/>
        <v>4.7061770106668357</v>
      </c>
      <c r="B953" s="57">
        <f t="shared" ca="1" si="120"/>
        <v>3.9022675679303034</v>
      </c>
      <c r="C953" s="57">
        <f t="shared" ca="1" si="120"/>
        <v>7.0992275145684367</v>
      </c>
      <c r="D953" s="57">
        <f t="shared" ca="1" si="120"/>
        <v>3.4508272579098791</v>
      </c>
      <c r="E953" s="57">
        <f t="shared" ca="1" si="120"/>
        <v>2.2285854446856304</v>
      </c>
      <c r="F953" s="57">
        <f t="shared" ca="1" si="120"/>
        <v>2.6705534392325214</v>
      </c>
      <c r="G953" s="8" cm="1">
        <f t="array" aca="1" ref="G953" ca="1">SUM(IF(ISERROR(FIND($A$4:$F$4,G$4)),0,$A953:$F953))</f>
        <v>11.805404525235272</v>
      </c>
      <c r="H953" s="8" cm="1">
        <f t="array" aca="1" ref="H953" ca="1">SUM(IF(ISERROR(FIND($A$4:$F$4,H$4)),0,$A953:$F953))</f>
        <v>10.827557707809238</v>
      </c>
      <c r="I953" s="8" cm="1">
        <f t="array" aca="1" ref="I953" ca="1">SUM(IF(ISERROR(FIND($A$4:$F$4,I$4)),0,$A953:$F953))</f>
        <v>8.8014064518484538</v>
      </c>
      <c r="J953" s="8">
        <f t="shared" ca="1" si="117"/>
        <v>11.805404525235272</v>
      </c>
      <c r="K953" s="8" t="str">
        <f t="shared" ca="1" si="118"/>
        <v>AC</v>
      </c>
      <c r="L953" s="8">
        <f ca="1">SMALL($J$5:$J$1004,ROWS($J$5:J953))</f>
        <v>13.880052160675326</v>
      </c>
      <c r="M953" s="10">
        <f ca="1">ROWS($J$5:J953)/COUNT($J$5:$J$1004)</f>
        <v>0.94899999999999995</v>
      </c>
      <c r="N953" s="10"/>
      <c r="O953" s="8">
        <f t="shared" ca="1" si="119"/>
        <v>1</v>
      </c>
      <c r="P953" s="8" t="str">
        <f t="shared" ca="1" si="119"/>
        <v xml:space="preserve"> </v>
      </c>
      <c r="Q953" s="8" t="str">
        <f t="shared" ca="1" si="119"/>
        <v xml:space="preserve"> </v>
      </c>
      <c r="S953" s="8">
        <f t="shared" ca="1" si="122"/>
        <v>1</v>
      </c>
      <c r="T953" s="8" t="str">
        <f t="shared" ca="1" si="122"/>
        <v/>
      </c>
      <c r="U953" s="8">
        <f t="shared" ca="1" si="122"/>
        <v>1</v>
      </c>
      <c r="V953" s="8" t="str">
        <f t="shared" ca="1" si="122"/>
        <v/>
      </c>
      <c r="W953" s="8" t="str">
        <f t="shared" ca="1" si="122"/>
        <v/>
      </c>
      <c r="X953" s="8" t="str">
        <f t="shared" ca="1" si="122"/>
        <v/>
      </c>
    </row>
    <row r="954" spans="1:24" hidden="1" x14ac:dyDescent="0.25">
      <c r="A954" s="57">
        <f t="shared" ca="1" si="123"/>
        <v>4.3709341498785168</v>
      </c>
      <c r="B954" s="57">
        <f t="shared" ca="1" si="120"/>
        <v>1.1888075625493015</v>
      </c>
      <c r="C954" s="57">
        <f t="shared" ca="1" si="120"/>
        <v>5.2373373802090493</v>
      </c>
      <c r="D954" s="57">
        <f t="shared" ca="1" si="120"/>
        <v>4.2624991643533079</v>
      </c>
      <c r="E954" s="57">
        <f t="shared" ca="1" si="120"/>
        <v>1.0420695953463692</v>
      </c>
      <c r="F954" s="57">
        <f t="shared" ca="1" si="120"/>
        <v>2.628072256973657</v>
      </c>
      <c r="G954" s="8" cm="1">
        <f t="array" aca="1" ref="G954" ca="1">SUM(IF(ISERROR(FIND($A$4:$F$4,G$4)),0,$A954:$F954))</f>
        <v>9.608271530087567</v>
      </c>
      <c r="H954" s="8" cm="1">
        <f t="array" aca="1" ref="H954" ca="1">SUM(IF(ISERROR(FIND($A$4:$F$4,H$4)),0,$A954:$F954))</f>
        <v>11.261505571205483</v>
      </c>
      <c r="I954" s="8" cm="1">
        <f t="array" aca="1" ref="I954" ca="1">SUM(IF(ISERROR(FIND($A$4:$F$4,I$4)),0,$A954:$F954))</f>
        <v>4.8589494148693273</v>
      </c>
      <c r="J954" s="8">
        <f t="shared" ca="1" si="117"/>
        <v>11.261505571205483</v>
      </c>
      <c r="K954" s="8" t="str">
        <f t="shared" ca="1" si="118"/>
        <v>ADF</v>
      </c>
      <c r="L954" s="8">
        <f ca="1">SMALL($J$5:$J$1004,ROWS($J$5:J954))</f>
        <v>13.891847689763695</v>
      </c>
      <c r="M954" s="10">
        <f ca="1">ROWS($J$5:J954)/COUNT($J$5:$J$1004)</f>
        <v>0.95</v>
      </c>
      <c r="N954" s="10"/>
      <c r="O954" s="8" t="str">
        <f t="shared" ca="1" si="119"/>
        <v xml:space="preserve"> </v>
      </c>
      <c r="P954" s="8">
        <f t="shared" ca="1" si="119"/>
        <v>1</v>
      </c>
      <c r="Q954" s="8" t="str">
        <f t="shared" ca="1" si="119"/>
        <v xml:space="preserve"> </v>
      </c>
      <c r="S954" s="8">
        <f t="shared" ca="1" si="122"/>
        <v>1</v>
      </c>
      <c r="T954" s="8" t="str">
        <f t="shared" ca="1" si="122"/>
        <v/>
      </c>
      <c r="U954" s="8" t="str">
        <f t="shared" ca="1" si="122"/>
        <v/>
      </c>
      <c r="V954" s="8">
        <f t="shared" ca="1" si="122"/>
        <v>1</v>
      </c>
      <c r="W954" s="8" t="str">
        <f t="shared" ca="1" si="122"/>
        <v/>
      </c>
      <c r="X954" s="8">
        <f t="shared" ca="1" si="122"/>
        <v>1</v>
      </c>
    </row>
    <row r="955" spans="1:24" hidden="1" x14ac:dyDescent="0.25">
      <c r="A955" s="57">
        <f t="shared" ca="1" si="123"/>
        <v>2.3794099636165096</v>
      </c>
      <c r="B955" s="57">
        <f t="shared" ca="1" si="120"/>
        <v>4.3808761343763329</v>
      </c>
      <c r="C955" s="57">
        <f t="shared" ca="1" si="120"/>
        <v>4.4510510589619985</v>
      </c>
      <c r="D955" s="57">
        <f t="shared" ca="1" si="120"/>
        <v>4.9002653529917044</v>
      </c>
      <c r="E955" s="57">
        <f t="shared" ca="1" si="120"/>
        <v>1.2511796713779713</v>
      </c>
      <c r="F955" s="57">
        <f t="shared" ca="1" si="120"/>
        <v>3.9101184699549041</v>
      </c>
      <c r="G955" s="8" cm="1">
        <f t="array" aca="1" ref="G955" ca="1">SUM(IF(ISERROR(FIND($A$4:$F$4,G$4)),0,$A955:$F955))</f>
        <v>6.8304610225785076</v>
      </c>
      <c r="H955" s="8" cm="1">
        <f t="array" aca="1" ref="H955" ca="1">SUM(IF(ISERROR(FIND($A$4:$F$4,H$4)),0,$A955:$F955))</f>
        <v>11.189793786563119</v>
      </c>
      <c r="I955" s="8" cm="1">
        <f t="array" aca="1" ref="I955" ca="1">SUM(IF(ISERROR(FIND($A$4:$F$4,I$4)),0,$A955:$F955))</f>
        <v>9.5421742757092076</v>
      </c>
      <c r="J955" s="8">
        <f t="shared" ca="1" si="117"/>
        <v>11.189793786563119</v>
      </c>
      <c r="K955" s="8" t="str">
        <f t="shared" ca="1" si="118"/>
        <v>ADF</v>
      </c>
      <c r="L955" s="8">
        <f ca="1">SMALL($J$5:$J$1004,ROWS($J$5:J955))</f>
        <v>13.901327950080905</v>
      </c>
      <c r="M955" s="10">
        <f ca="1">ROWS($J$5:J955)/COUNT($J$5:$J$1004)</f>
        <v>0.95099999999999996</v>
      </c>
      <c r="N955" s="10"/>
      <c r="O955" s="8" t="str">
        <f t="shared" ca="1" si="119"/>
        <v xml:space="preserve"> </v>
      </c>
      <c r="P955" s="8">
        <f t="shared" ca="1" si="119"/>
        <v>1</v>
      </c>
      <c r="Q955" s="8" t="str">
        <f t="shared" ca="1" si="119"/>
        <v xml:space="preserve"> </v>
      </c>
      <c r="S955" s="8">
        <f t="shared" ca="1" si="122"/>
        <v>1</v>
      </c>
      <c r="T955" s="8" t="str">
        <f t="shared" ca="1" si="122"/>
        <v/>
      </c>
      <c r="U955" s="8" t="str">
        <f t="shared" ca="1" si="122"/>
        <v/>
      </c>
      <c r="V955" s="8">
        <f t="shared" ca="1" si="122"/>
        <v>1</v>
      </c>
      <c r="W955" s="8" t="str">
        <f t="shared" ca="1" si="122"/>
        <v/>
      </c>
      <c r="X955" s="8">
        <f t="shared" ca="1" si="122"/>
        <v>1</v>
      </c>
    </row>
    <row r="956" spans="1:24" hidden="1" x14ac:dyDescent="0.25">
      <c r="A956" s="57">
        <f t="shared" ca="1" si="123"/>
        <v>4.2826446058745775</v>
      </c>
      <c r="B956" s="57">
        <f t="shared" ca="1" si="120"/>
        <v>1.4472207155339394</v>
      </c>
      <c r="C956" s="57">
        <f t="shared" ca="1" si="120"/>
        <v>5.9244704755041049</v>
      </c>
      <c r="D956" s="57">
        <f t="shared" ca="1" si="120"/>
        <v>2.330496809321239</v>
      </c>
      <c r="E956" s="57">
        <f t="shared" ca="1" si="120"/>
        <v>2.7536171887718184</v>
      </c>
      <c r="F956" s="57">
        <f t="shared" ca="1" si="120"/>
        <v>2.3368106073300972</v>
      </c>
      <c r="G956" s="8" cm="1">
        <f t="array" aca="1" ref="G956" ca="1">SUM(IF(ISERROR(FIND($A$4:$F$4,G$4)),0,$A956:$F956))</f>
        <v>10.207115081378682</v>
      </c>
      <c r="H956" s="8" cm="1">
        <f t="array" aca="1" ref="H956" ca="1">SUM(IF(ISERROR(FIND($A$4:$F$4,H$4)),0,$A956:$F956))</f>
        <v>8.9499520225259133</v>
      </c>
      <c r="I956" s="8" cm="1">
        <f t="array" aca="1" ref="I956" ca="1">SUM(IF(ISERROR(FIND($A$4:$F$4,I$4)),0,$A956:$F956))</f>
        <v>6.5376485116358545</v>
      </c>
      <c r="J956" s="8">
        <f t="shared" ca="1" si="117"/>
        <v>10.207115081378682</v>
      </c>
      <c r="K956" s="8" t="str">
        <f t="shared" ca="1" si="118"/>
        <v>AC</v>
      </c>
      <c r="L956" s="8">
        <f ca="1">SMALL($J$5:$J$1004,ROWS($J$5:J956))</f>
        <v>13.921578401891825</v>
      </c>
      <c r="M956" s="10">
        <f ca="1">ROWS($J$5:J956)/COUNT($J$5:$J$1004)</f>
        <v>0.95199999999999996</v>
      </c>
      <c r="N956" s="10"/>
      <c r="O956" s="8">
        <f t="shared" ca="1" si="119"/>
        <v>1</v>
      </c>
      <c r="P956" s="8" t="str">
        <f t="shared" ca="1" si="119"/>
        <v xml:space="preserve"> </v>
      </c>
      <c r="Q956" s="8" t="str">
        <f t="shared" ca="1" si="119"/>
        <v xml:space="preserve"> </v>
      </c>
      <c r="S956" s="8">
        <f t="shared" ca="1" si="122"/>
        <v>1</v>
      </c>
      <c r="T956" s="8" t="str">
        <f t="shared" ca="1" si="122"/>
        <v/>
      </c>
      <c r="U956" s="8">
        <f t="shared" ca="1" si="122"/>
        <v>1</v>
      </c>
      <c r="V956" s="8" t="str">
        <f t="shared" ca="1" si="122"/>
        <v/>
      </c>
      <c r="W956" s="8" t="str">
        <f t="shared" ca="1" si="122"/>
        <v/>
      </c>
      <c r="X956" s="8" t="str">
        <f t="shared" ca="1" si="122"/>
        <v/>
      </c>
    </row>
    <row r="957" spans="1:24" hidden="1" x14ac:dyDescent="0.25">
      <c r="A957" s="57">
        <f t="shared" ca="1" si="123"/>
        <v>2.8493783942411222</v>
      </c>
      <c r="B957" s="57">
        <f t="shared" ca="1" si="120"/>
        <v>2.2518334845103052</v>
      </c>
      <c r="C957" s="57">
        <f t="shared" ca="1" si="120"/>
        <v>6.0825452104325581</v>
      </c>
      <c r="D957" s="57">
        <f t="shared" ca="1" si="120"/>
        <v>2.9847502707017268</v>
      </c>
      <c r="E957" s="57">
        <f t="shared" ca="1" si="120"/>
        <v>2.1705791871008264</v>
      </c>
      <c r="F957" s="57">
        <f t="shared" ca="1" si="120"/>
        <v>3.7308475645394523</v>
      </c>
      <c r="G957" s="8" cm="1">
        <f t="array" aca="1" ref="G957" ca="1">SUM(IF(ISERROR(FIND($A$4:$F$4,G$4)),0,$A957:$F957))</f>
        <v>8.9319236046736812</v>
      </c>
      <c r="H957" s="8" cm="1">
        <f t="array" aca="1" ref="H957" ca="1">SUM(IF(ISERROR(FIND($A$4:$F$4,H$4)),0,$A957:$F957))</f>
        <v>9.5649762294823013</v>
      </c>
      <c r="I957" s="8" cm="1">
        <f t="array" aca="1" ref="I957" ca="1">SUM(IF(ISERROR(FIND($A$4:$F$4,I$4)),0,$A957:$F957))</f>
        <v>8.153260236150583</v>
      </c>
      <c r="J957" s="8">
        <f t="shared" ca="1" si="117"/>
        <v>9.5649762294823013</v>
      </c>
      <c r="K957" s="8" t="str">
        <f t="shared" ca="1" si="118"/>
        <v>ADF</v>
      </c>
      <c r="L957" s="8">
        <f ca="1">SMALL($J$5:$J$1004,ROWS($J$5:J957))</f>
        <v>13.944721521167159</v>
      </c>
      <c r="M957" s="10">
        <f ca="1">ROWS($J$5:J957)/COUNT($J$5:$J$1004)</f>
        <v>0.95299999999999996</v>
      </c>
      <c r="N957" s="10"/>
      <c r="O957" s="8" t="str">
        <f t="shared" ca="1" si="119"/>
        <v xml:space="preserve"> </v>
      </c>
      <c r="P957" s="8">
        <f t="shared" ca="1" si="119"/>
        <v>1</v>
      </c>
      <c r="Q957" s="8" t="str">
        <f t="shared" ca="1" si="119"/>
        <v xml:space="preserve"> </v>
      </c>
      <c r="S957" s="8">
        <f t="shared" ca="1" si="122"/>
        <v>1</v>
      </c>
      <c r="T957" s="8" t="str">
        <f t="shared" ca="1" si="122"/>
        <v/>
      </c>
      <c r="U957" s="8" t="str">
        <f t="shared" ca="1" si="122"/>
        <v/>
      </c>
      <c r="V957" s="8">
        <f t="shared" ca="1" si="122"/>
        <v>1</v>
      </c>
      <c r="W957" s="8" t="str">
        <f t="shared" ca="1" si="122"/>
        <v/>
      </c>
      <c r="X957" s="8">
        <f t="shared" ca="1" si="122"/>
        <v>1</v>
      </c>
    </row>
    <row r="958" spans="1:24" hidden="1" x14ac:dyDescent="0.25">
      <c r="A958" s="57">
        <f t="shared" ca="1" si="123"/>
        <v>3.0077603325945419</v>
      </c>
      <c r="B958" s="57">
        <f t="shared" ca="1" si="120"/>
        <v>1.95363086524004</v>
      </c>
      <c r="C958" s="57">
        <f t="shared" ca="1" si="120"/>
        <v>5.6536361028787825</v>
      </c>
      <c r="D958" s="57">
        <f t="shared" ca="1" si="120"/>
        <v>5.6148529197032513</v>
      </c>
      <c r="E958" s="57">
        <f t="shared" ca="1" si="120"/>
        <v>1.2467954036929731</v>
      </c>
      <c r="F958" s="57">
        <f t="shared" ca="1" si="120"/>
        <v>3.9311556748531933</v>
      </c>
      <c r="G958" s="8" cm="1">
        <f t="array" aca="1" ref="G958" ca="1">SUM(IF(ISERROR(FIND($A$4:$F$4,G$4)),0,$A958:$F958))</f>
        <v>8.6613964354733248</v>
      </c>
      <c r="H958" s="8" cm="1">
        <f t="array" aca="1" ref="H958" ca="1">SUM(IF(ISERROR(FIND($A$4:$F$4,H$4)),0,$A958:$F958))</f>
        <v>12.553768927150987</v>
      </c>
      <c r="I958" s="8" cm="1">
        <f t="array" aca="1" ref="I958" ca="1">SUM(IF(ISERROR(FIND($A$4:$F$4,I$4)),0,$A958:$F958))</f>
        <v>7.1315819437862062</v>
      </c>
      <c r="J958" s="8">
        <f t="shared" ca="1" si="117"/>
        <v>12.553768927150987</v>
      </c>
      <c r="K958" s="8" t="str">
        <f t="shared" ca="1" si="118"/>
        <v>ADF</v>
      </c>
      <c r="L958" s="8">
        <f ca="1">SMALL($J$5:$J$1004,ROWS($J$5:J958))</f>
        <v>13.946774878027041</v>
      </c>
      <c r="M958" s="10">
        <f ca="1">ROWS($J$5:J958)/COUNT($J$5:$J$1004)</f>
        <v>0.95399999999999996</v>
      </c>
      <c r="N958" s="10"/>
      <c r="O958" s="8" t="str">
        <f t="shared" ca="1" si="119"/>
        <v xml:space="preserve"> </v>
      </c>
      <c r="P958" s="8">
        <f t="shared" ca="1" si="119"/>
        <v>1</v>
      </c>
      <c r="Q958" s="8" t="str">
        <f t="shared" ca="1" si="119"/>
        <v xml:space="preserve"> </v>
      </c>
      <c r="S958" s="8">
        <f t="shared" ca="1" si="122"/>
        <v>1</v>
      </c>
      <c r="T958" s="8" t="str">
        <f t="shared" ca="1" si="122"/>
        <v/>
      </c>
      <c r="U958" s="8" t="str">
        <f t="shared" ca="1" si="122"/>
        <v/>
      </c>
      <c r="V958" s="8">
        <f t="shared" ca="1" si="122"/>
        <v>1</v>
      </c>
      <c r="W958" s="8" t="str">
        <f t="shared" ca="1" si="122"/>
        <v/>
      </c>
      <c r="X958" s="8">
        <f t="shared" ca="1" si="122"/>
        <v>1</v>
      </c>
    </row>
    <row r="959" spans="1:24" hidden="1" x14ac:dyDescent="0.25">
      <c r="A959" s="57">
        <f t="shared" ca="1" si="123"/>
        <v>2.7055942570079003</v>
      </c>
      <c r="B959" s="57">
        <f t="shared" ca="1" si="120"/>
        <v>3.7948873107739249</v>
      </c>
      <c r="C959" s="57">
        <f t="shared" ca="1" si="120"/>
        <v>7.7769433431470514</v>
      </c>
      <c r="D959" s="57">
        <f t="shared" ca="1" si="120"/>
        <v>3.1027063027991826</v>
      </c>
      <c r="E959" s="57">
        <f t="shared" ca="1" si="120"/>
        <v>1.5792497829672492</v>
      </c>
      <c r="F959" s="57">
        <f t="shared" ca="1" si="120"/>
        <v>2.058336601577138</v>
      </c>
      <c r="G959" s="8" cm="1">
        <f t="array" aca="1" ref="G959" ca="1">SUM(IF(ISERROR(FIND($A$4:$F$4,G$4)),0,$A959:$F959))</f>
        <v>10.482537600154952</v>
      </c>
      <c r="H959" s="8" cm="1">
        <f t="array" aca="1" ref="H959" ca="1">SUM(IF(ISERROR(FIND($A$4:$F$4,H$4)),0,$A959:$F959))</f>
        <v>7.8666371613842214</v>
      </c>
      <c r="I959" s="8" cm="1">
        <f t="array" aca="1" ref="I959" ca="1">SUM(IF(ISERROR(FIND($A$4:$F$4,I$4)),0,$A959:$F959))</f>
        <v>7.4324736953183121</v>
      </c>
      <c r="J959" s="8">
        <f t="shared" ca="1" si="117"/>
        <v>10.482537600154952</v>
      </c>
      <c r="K959" s="8" t="str">
        <f t="shared" ca="1" si="118"/>
        <v>AC</v>
      </c>
      <c r="L959" s="8">
        <f ca="1">SMALL($J$5:$J$1004,ROWS($J$5:J959))</f>
        <v>13.97898153390026</v>
      </c>
      <c r="M959" s="10">
        <f ca="1">ROWS($J$5:J959)/COUNT($J$5:$J$1004)</f>
        <v>0.95499999999999996</v>
      </c>
      <c r="N959" s="10"/>
      <c r="O959" s="8">
        <f t="shared" ca="1" si="119"/>
        <v>1</v>
      </c>
      <c r="P959" s="8" t="str">
        <f t="shared" ca="1" si="119"/>
        <v xml:space="preserve"> </v>
      </c>
      <c r="Q959" s="8" t="str">
        <f t="shared" ca="1" si="119"/>
        <v xml:space="preserve"> </v>
      </c>
      <c r="S959" s="8">
        <f t="shared" ca="1" si="122"/>
        <v>1</v>
      </c>
      <c r="T959" s="8" t="str">
        <f t="shared" ca="1" si="122"/>
        <v/>
      </c>
      <c r="U959" s="8">
        <f t="shared" ca="1" si="122"/>
        <v>1</v>
      </c>
      <c r="V959" s="8" t="str">
        <f t="shared" ca="1" si="122"/>
        <v/>
      </c>
      <c r="W959" s="8" t="str">
        <f t="shared" ca="1" si="122"/>
        <v/>
      </c>
      <c r="X959" s="8" t="str">
        <f t="shared" ca="1" si="122"/>
        <v/>
      </c>
    </row>
    <row r="960" spans="1:24" hidden="1" x14ac:dyDescent="0.25">
      <c r="A960" s="57">
        <f t="shared" ca="1" si="123"/>
        <v>2.1716114283450434</v>
      </c>
      <c r="B960" s="57">
        <f t="shared" ca="1" si="120"/>
        <v>4.8976508348212127</v>
      </c>
      <c r="C960" s="57">
        <f t="shared" ca="1" si="120"/>
        <v>7.5702386157853772</v>
      </c>
      <c r="D960" s="57">
        <f t="shared" ca="1" si="120"/>
        <v>2.31177747365731</v>
      </c>
      <c r="E960" s="57">
        <f t="shared" ca="1" si="120"/>
        <v>1.4873714447437441</v>
      </c>
      <c r="F960" s="57">
        <f t="shared" ca="1" si="120"/>
        <v>3.1932776820625342</v>
      </c>
      <c r="G960" s="8" cm="1">
        <f t="array" aca="1" ref="G960" ca="1">SUM(IF(ISERROR(FIND($A$4:$F$4,G$4)),0,$A960:$F960))</f>
        <v>9.7418500441304197</v>
      </c>
      <c r="H960" s="8" cm="1">
        <f t="array" aca="1" ref="H960" ca="1">SUM(IF(ISERROR(FIND($A$4:$F$4,H$4)),0,$A960:$F960))</f>
        <v>7.676666584064888</v>
      </c>
      <c r="I960" s="8" cm="1">
        <f t="array" aca="1" ref="I960" ca="1">SUM(IF(ISERROR(FIND($A$4:$F$4,I$4)),0,$A960:$F960))</f>
        <v>9.5782999616274918</v>
      </c>
      <c r="J960" s="8">
        <f t="shared" ca="1" si="117"/>
        <v>9.7418500441304197</v>
      </c>
      <c r="K960" s="8" t="str">
        <f t="shared" ca="1" si="118"/>
        <v>AC</v>
      </c>
      <c r="L960" s="8">
        <f ca="1">SMALL($J$5:$J$1004,ROWS($J$5:J960))</f>
        <v>13.984877071358495</v>
      </c>
      <c r="M960" s="10">
        <f ca="1">ROWS($J$5:J960)/COUNT($J$5:$J$1004)</f>
        <v>0.95599999999999996</v>
      </c>
      <c r="N960" s="10"/>
      <c r="O960" s="8">
        <f t="shared" ca="1" si="119"/>
        <v>1</v>
      </c>
      <c r="P960" s="8" t="str">
        <f t="shared" ca="1" si="119"/>
        <v xml:space="preserve"> </v>
      </c>
      <c r="Q960" s="8" t="str">
        <f t="shared" ca="1" si="119"/>
        <v xml:space="preserve"> </v>
      </c>
      <c r="S960" s="8">
        <f t="shared" ca="1" si="122"/>
        <v>1</v>
      </c>
      <c r="T960" s="8" t="str">
        <f t="shared" ca="1" si="122"/>
        <v/>
      </c>
      <c r="U960" s="8">
        <f t="shared" ca="1" si="122"/>
        <v>1</v>
      </c>
      <c r="V960" s="8" t="str">
        <f t="shared" ca="1" si="122"/>
        <v/>
      </c>
      <c r="W960" s="8" t="str">
        <f t="shared" ca="1" si="122"/>
        <v/>
      </c>
      <c r="X960" s="8" t="str">
        <f t="shared" ca="1" si="122"/>
        <v/>
      </c>
    </row>
    <row r="961" spans="1:24" hidden="1" x14ac:dyDescent="0.25">
      <c r="A961" s="57">
        <f t="shared" ca="1" si="123"/>
        <v>2.0269527791889295</v>
      </c>
      <c r="B961" s="57">
        <f t="shared" ca="1" si="120"/>
        <v>2.9162093592443217</v>
      </c>
      <c r="C961" s="57">
        <f t="shared" ca="1" si="120"/>
        <v>7.4896128694281456</v>
      </c>
      <c r="D961" s="57">
        <f t="shared" ca="1" si="120"/>
        <v>3.009507060261436</v>
      </c>
      <c r="E961" s="57">
        <f t="shared" ca="1" si="120"/>
        <v>1.5086485838685992</v>
      </c>
      <c r="F961" s="57">
        <f t="shared" ca="1" si="120"/>
        <v>2.7833862254218023</v>
      </c>
      <c r="G961" s="8" cm="1">
        <f t="array" aca="1" ref="G961" ca="1">SUM(IF(ISERROR(FIND($A$4:$F$4,G$4)),0,$A961:$F961))</f>
        <v>9.5165656486170747</v>
      </c>
      <c r="H961" s="8" cm="1">
        <f t="array" aca="1" ref="H961" ca="1">SUM(IF(ISERROR(FIND($A$4:$F$4,H$4)),0,$A961:$F961))</f>
        <v>7.8198460648721682</v>
      </c>
      <c r="I961" s="8" cm="1">
        <f t="array" aca="1" ref="I961" ca="1">SUM(IF(ISERROR(FIND($A$4:$F$4,I$4)),0,$A961:$F961))</f>
        <v>7.2082441685347227</v>
      </c>
      <c r="J961" s="8">
        <f t="shared" ca="1" si="117"/>
        <v>9.5165656486170747</v>
      </c>
      <c r="K961" s="8" t="str">
        <f t="shared" ca="1" si="118"/>
        <v>AC</v>
      </c>
      <c r="L961" s="8">
        <f ca="1">SMALL($J$5:$J$1004,ROWS($J$5:J961))</f>
        <v>13.994141794197269</v>
      </c>
      <c r="M961" s="10">
        <f ca="1">ROWS($J$5:J961)/COUNT($J$5:$J$1004)</f>
        <v>0.95699999999999996</v>
      </c>
      <c r="N961" s="10"/>
      <c r="O961" s="8">
        <f t="shared" ca="1" si="119"/>
        <v>1</v>
      </c>
      <c r="P961" s="8" t="str">
        <f t="shared" ca="1" si="119"/>
        <v xml:space="preserve"> </v>
      </c>
      <c r="Q961" s="8" t="str">
        <f t="shared" ca="1" si="119"/>
        <v xml:space="preserve"> </v>
      </c>
      <c r="S961" s="8">
        <f t="shared" ca="1" si="122"/>
        <v>1</v>
      </c>
      <c r="T961" s="8" t="str">
        <f t="shared" ca="1" si="122"/>
        <v/>
      </c>
      <c r="U961" s="8">
        <f t="shared" ca="1" si="122"/>
        <v>1</v>
      </c>
      <c r="V961" s="8" t="str">
        <f t="shared" ca="1" si="122"/>
        <v/>
      </c>
      <c r="W961" s="8" t="str">
        <f t="shared" ca="1" si="122"/>
        <v/>
      </c>
      <c r="X961" s="8" t="str">
        <f t="shared" ca="1" si="122"/>
        <v/>
      </c>
    </row>
    <row r="962" spans="1:24" hidden="1" x14ac:dyDescent="0.25">
      <c r="A962" s="57">
        <f t="shared" ca="1" si="123"/>
        <v>3.2944298800231753</v>
      </c>
      <c r="B962" s="57">
        <f t="shared" ca="1" si="120"/>
        <v>4.8061442823368878</v>
      </c>
      <c r="C962" s="57">
        <f t="shared" ca="1" si="120"/>
        <v>7.2382384574081104</v>
      </c>
      <c r="D962" s="57">
        <f t="shared" ca="1" si="120"/>
        <v>3.8730474684124707</v>
      </c>
      <c r="E962" s="57">
        <f t="shared" ca="1" si="120"/>
        <v>1.5086845812393024</v>
      </c>
      <c r="F962" s="57">
        <f t="shared" ca="1" si="120"/>
        <v>3.3423053449667126</v>
      </c>
      <c r="G962" s="8" cm="1">
        <f t="array" aca="1" ref="G962" ca="1">SUM(IF(ISERROR(FIND($A$4:$F$4,G$4)),0,$A962:$F962))</f>
        <v>10.532668337431286</v>
      </c>
      <c r="H962" s="8" cm="1">
        <f t="array" aca="1" ref="H962" ca="1">SUM(IF(ISERROR(FIND($A$4:$F$4,H$4)),0,$A962:$F962))</f>
        <v>10.509782693402359</v>
      </c>
      <c r="I962" s="8" cm="1">
        <f t="array" aca="1" ref="I962" ca="1">SUM(IF(ISERROR(FIND($A$4:$F$4,I$4)),0,$A962:$F962))</f>
        <v>9.6571342085429031</v>
      </c>
      <c r="J962" s="8">
        <f t="shared" ca="1" si="117"/>
        <v>10.532668337431286</v>
      </c>
      <c r="K962" s="8" t="str">
        <f t="shared" ca="1" si="118"/>
        <v>AC</v>
      </c>
      <c r="L962" s="8">
        <f ca="1">SMALL($J$5:$J$1004,ROWS($J$5:J962))</f>
        <v>13.996346815254391</v>
      </c>
      <c r="M962" s="10">
        <f ca="1">ROWS($J$5:J962)/COUNT($J$5:$J$1004)</f>
        <v>0.95799999999999996</v>
      </c>
      <c r="N962" s="10"/>
      <c r="O962" s="8">
        <f t="shared" ca="1" si="119"/>
        <v>1</v>
      </c>
      <c r="P962" s="8" t="str">
        <f t="shared" ca="1" si="119"/>
        <v xml:space="preserve"> </v>
      </c>
      <c r="Q962" s="8" t="str">
        <f t="shared" ca="1" si="119"/>
        <v xml:space="preserve"> </v>
      </c>
      <c r="S962" s="8">
        <f t="shared" ca="1" si="122"/>
        <v>1</v>
      </c>
      <c r="T962" s="8" t="str">
        <f t="shared" ca="1" si="122"/>
        <v/>
      </c>
      <c r="U962" s="8">
        <f t="shared" ca="1" si="122"/>
        <v>1</v>
      </c>
      <c r="V962" s="8" t="str">
        <f t="shared" ca="1" si="122"/>
        <v/>
      </c>
      <c r="W962" s="8" t="str">
        <f t="shared" ca="1" si="122"/>
        <v/>
      </c>
      <c r="X962" s="8" t="str">
        <f t="shared" ca="1" si="122"/>
        <v/>
      </c>
    </row>
    <row r="963" spans="1:24" hidden="1" x14ac:dyDescent="0.25">
      <c r="A963" s="57">
        <f t="shared" ca="1" si="123"/>
        <v>2.1724354506380297</v>
      </c>
      <c r="B963" s="57">
        <f t="shared" ca="1" si="120"/>
        <v>3.6038372895087734</v>
      </c>
      <c r="C963" s="57">
        <f t="shared" ca="1" si="120"/>
        <v>7.0235423471775213</v>
      </c>
      <c r="D963" s="57">
        <f t="shared" ca="1" si="120"/>
        <v>3.5317503066889691</v>
      </c>
      <c r="E963" s="57">
        <f t="shared" ca="1" si="120"/>
        <v>1.4596086848836234</v>
      </c>
      <c r="F963" s="57">
        <f t="shared" ca="1" si="120"/>
        <v>3.2308611199815096</v>
      </c>
      <c r="G963" s="8" cm="1">
        <f t="array" aca="1" ref="G963" ca="1">SUM(IF(ISERROR(FIND($A$4:$F$4,G$4)),0,$A963:$F963))</f>
        <v>9.1959777978155515</v>
      </c>
      <c r="H963" s="8" cm="1">
        <f t="array" aca="1" ref="H963" ca="1">SUM(IF(ISERROR(FIND($A$4:$F$4,H$4)),0,$A963:$F963))</f>
        <v>8.9350468773085083</v>
      </c>
      <c r="I963" s="8" cm="1">
        <f t="array" aca="1" ref="I963" ca="1">SUM(IF(ISERROR(FIND($A$4:$F$4,I$4)),0,$A963:$F963))</f>
        <v>8.2943070943739059</v>
      </c>
      <c r="J963" s="8">
        <f t="shared" ca="1" si="117"/>
        <v>9.1959777978155515</v>
      </c>
      <c r="K963" s="8" t="str">
        <f t="shared" ca="1" si="118"/>
        <v>AC</v>
      </c>
      <c r="L963" s="8">
        <f ca="1">SMALL($J$5:$J$1004,ROWS($J$5:J963))</f>
        <v>14.014249364828764</v>
      </c>
      <c r="M963" s="10">
        <f ca="1">ROWS($J$5:J963)/COUNT($J$5:$J$1004)</f>
        <v>0.95899999999999996</v>
      </c>
      <c r="N963" s="10"/>
      <c r="O963" s="8">
        <f t="shared" ca="1" si="119"/>
        <v>1</v>
      </c>
      <c r="P963" s="8" t="str">
        <f t="shared" ca="1" si="119"/>
        <v xml:space="preserve"> </v>
      </c>
      <c r="Q963" s="8" t="str">
        <f t="shared" ca="1" si="119"/>
        <v xml:space="preserve"> </v>
      </c>
      <c r="S963" s="8">
        <f t="shared" ca="1" si="122"/>
        <v>1</v>
      </c>
      <c r="T963" s="8" t="str">
        <f t="shared" ca="1" si="122"/>
        <v/>
      </c>
      <c r="U963" s="8">
        <f t="shared" ca="1" si="122"/>
        <v>1</v>
      </c>
      <c r="V963" s="8" t="str">
        <f t="shared" ref="V963:Z1014" ca="1" si="124">IFERROR(FIND(V$4,$K963)/FIND(V$4,$K963),"")</f>
        <v/>
      </c>
      <c r="W963" s="8" t="str">
        <f t="shared" ca="1" si="124"/>
        <v/>
      </c>
      <c r="X963" s="8" t="str">
        <f t="shared" ca="1" si="124"/>
        <v/>
      </c>
    </row>
    <row r="964" spans="1:24" hidden="1" x14ac:dyDescent="0.25">
      <c r="A964" s="57">
        <f t="shared" ca="1" si="123"/>
        <v>4.9842136912738972</v>
      </c>
      <c r="B964" s="57">
        <f t="shared" ca="1" si="120"/>
        <v>1.2540464436042829</v>
      </c>
      <c r="C964" s="57">
        <f t="shared" ca="1" si="120"/>
        <v>5.2485441577442735</v>
      </c>
      <c r="D964" s="57">
        <f t="shared" ca="1" si="120"/>
        <v>2.5941301309942868</v>
      </c>
      <c r="E964" s="57">
        <f t="shared" ca="1" si="120"/>
        <v>1.7590448089938029</v>
      </c>
      <c r="F964" s="57">
        <f t="shared" ca="1" si="120"/>
        <v>3.9558795169268341</v>
      </c>
      <c r="G964" s="8" cm="1">
        <f t="array" aca="1" ref="G964" ca="1">SUM(IF(ISERROR(FIND($A$4:$F$4,G$4)),0,$A964:$F964))</f>
        <v>10.232757849018171</v>
      </c>
      <c r="H964" s="8" cm="1">
        <f t="array" aca="1" ref="H964" ca="1">SUM(IF(ISERROR(FIND($A$4:$F$4,H$4)),0,$A964:$F964))</f>
        <v>11.53422333919502</v>
      </c>
      <c r="I964" s="8" cm="1">
        <f t="array" aca="1" ref="I964" ca="1">SUM(IF(ISERROR(FIND($A$4:$F$4,I$4)),0,$A964:$F964))</f>
        <v>6.9689707695249199</v>
      </c>
      <c r="J964" s="8">
        <f t="shared" ca="1" si="117"/>
        <v>11.53422333919502</v>
      </c>
      <c r="K964" s="8" t="str">
        <f t="shared" ca="1" si="118"/>
        <v>ADF</v>
      </c>
      <c r="L964" s="8">
        <f ca="1">SMALL($J$5:$J$1004,ROWS($J$5:J964))</f>
        <v>14.032285870357203</v>
      </c>
      <c r="M964" s="10">
        <f ca="1">ROWS($J$5:J964)/COUNT($J$5:$J$1004)</f>
        <v>0.96</v>
      </c>
      <c r="N964" s="10"/>
      <c r="O964" s="8" t="str">
        <f t="shared" ca="1" si="119"/>
        <v xml:space="preserve"> </v>
      </c>
      <c r="P964" s="8">
        <f t="shared" ca="1" si="119"/>
        <v>1</v>
      </c>
      <c r="Q964" s="8" t="str">
        <f t="shared" ca="1" si="119"/>
        <v xml:space="preserve"> </v>
      </c>
      <c r="S964" s="8">
        <f t="shared" ref="S964:X1027" ca="1" si="125">IFERROR(FIND(S$4,$K964)/FIND(S$4,$K964),"")</f>
        <v>1</v>
      </c>
      <c r="T964" s="8" t="str">
        <f t="shared" ca="1" si="125"/>
        <v/>
      </c>
      <c r="U964" s="8" t="str">
        <f t="shared" ca="1" si="125"/>
        <v/>
      </c>
      <c r="V964" s="8">
        <f t="shared" ca="1" si="125"/>
        <v>1</v>
      </c>
      <c r="W964" s="8" t="str">
        <f t="shared" ca="1" si="125"/>
        <v/>
      </c>
      <c r="X964" s="8">
        <f t="shared" ca="1" si="125"/>
        <v>1</v>
      </c>
    </row>
    <row r="965" spans="1:24" hidden="1" x14ac:dyDescent="0.25">
      <c r="A965" s="57">
        <f t="shared" ca="1" si="123"/>
        <v>4.2965063027590649</v>
      </c>
      <c r="B965" s="57">
        <f t="shared" ca="1" si="120"/>
        <v>1.3453351402616804</v>
      </c>
      <c r="C965" s="57">
        <f t="shared" ca="1" si="120"/>
        <v>4.8499078525976778</v>
      </c>
      <c r="D965" s="57">
        <f t="shared" ca="1" si="120"/>
        <v>4.2746159126041832</v>
      </c>
      <c r="E965" s="57">
        <f t="shared" ca="1" si="120"/>
        <v>1.4331202135377994</v>
      </c>
      <c r="F965" s="57">
        <f t="shared" ca="1" si="120"/>
        <v>3.6016308252050813</v>
      </c>
      <c r="G965" s="8" cm="1">
        <f t="array" aca="1" ref="G965" ca="1">SUM(IF(ISERROR(FIND($A$4:$F$4,G$4)),0,$A965:$F965))</f>
        <v>9.1464141553567426</v>
      </c>
      <c r="H965" s="8" cm="1">
        <f t="array" aca="1" ref="H965" ca="1">SUM(IF(ISERROR(FIND($A$4:$F$4,H$4)),0,$A965:$F965))</f>
        <v>12.172753040568329</v>
      </c>
      <c r="I965" s="8" cm="1">
        <f t="array" aca="1" ref="I965" ca="1">SUM(IF(ISERROR(FIND($A$4:$F$4,I$4)),0,$A965:$F965))</f>
        <v>6.3800861790045609</v>
      </c>
      <c r="J965" s="8">
        <f t="shared" ref="J965:J1028" ca="1" si="126">MAX(G965:I965)</f>
        <v>12.172753040568329</v>
      </c>
      <c r="K965" s="8" t="str">
        <f t="shared" ca="1" si="118"/>
        <v>ADF</v>
      </c>
      <c r="L965" s="8">
        <f ca="1">SMALL($J$5:$J$1004,ROWS($J$5:J965))</f>
        <v>14.041746800680006</v>
      </c>
      <c r="M965" s="10">
        <f ca="1">ROWS($J$5:J965)/COUNT($J$5:$J$1004)</f>
        <v>0.96099999999999997</v>
      </c>
      <c r="N965" s="10"/>
      <c r="O965" s="8" t="str">
        <f t="shared" ca="1" si="119"/>
        <v xml:space="preserve"> </v>
      </c>
      <c r="P965" s="8">
        <f t="shared" ca="1" si="119"/>
        <v>1</v>
      </c>
      <c r="Q965" s="8" t="str">
        <f t="shared" ca="1" si="119"/>
        <v xml:space="preserve"> </v>
      </c>
      <c r="S965" s="8">
        <f t="shared" ca="1" si="125"/>
        <v>1</v>
      </c>
      <c r="T965" s="8" t="str">
        <f t="shared" ca="1" si="125"/>
        <v/>
      </c>
      <c r="U965" s="8" t="str">
        <f t="shared" ca="1" si="125"/>
        <v/>
      </c>
      <c r="V965" s="8">
        <f t="shared" ca="1" si="125"/>
        <v>1</v>
      </c>
      <c r="W965" s="8" t="str">
        <f t="shared" ca="1" si="125"/>
        <v/>
      </c>
      <c r="X965" s="8">
        <f t="shared" ca="1" si="125"/>
        <v>1</v>
      </c>
    </row>
    <row r="966" spans="1:24" hidden="1" x14ac:dyDescent="0.25">
      <c r="A966" s="57">
        <f t="shared" ca="1" si="123"/>
        <v>5.6326103485867769</v>
      </c>
      <c r="B966" s="57">
        <f t="shared" ca="1" si="120"/>
        <v>4.5309883097416446</v>
      </c>
      <c r="C966" s="57">
        <f t="shared" ca="1" si="120"/>
        <v>5.785875542064697</v>
      </c>
      <c r="D966" s="57">
        <f t="shared" ca="1" si="120"/>
        <v>4.8342436575494343</v>
      </c>
      <c r="E966" s="57">
        <f t="shared" ca="1" si="120"/>
        <v>1.2326732633736484</v>
      </c>
      <c r="F966" s="57">
        <f t="shared" ca="1" si="120"/>
        <v>3.2012490737754389</v>
      </c>
      <c r="G966" s="8" cm="1">
        <f t="array" aca="1" ref="G966" ca="1">SUM(IF(ISERROR(FIND($A$4:$F$4,G$4)),0,$A966:$F966))</f>
        <v>11.418485890651475</v>
      </c>
      <c r="H966" s="8" cm="1">
        <f t="array" aca="1" ref="H966" ca="1">SUM(IF(ISERROR(FIND($A$4:$F$4,H$4)),0,$A966:$F966))</f>
        <v>13.668103079911649</v>
      </c>
      <c r="I966" s="8" cm="1">
        <f t="array" aca="1" ref="I966" ca="1">SUM(IF(ISERROR(FIND($A$4:$F$4,I$4)),0,$A966:$F966))</f>
        <v>8.9649106468907327</v>
      </c>
      <c r="J966" s="8">
        <f t="shared" ca="1" si="126"/>
        <v>13.668103079911649</v>
      </c>
      <c r="K966" s="8" t="str">
        <f t="shared" ref="K966:K1004" ca="1" si="127">_xlfn.XLOOKUP(J966,G966:I966,$G$4:$I$4)</f>
        <v>ADF</v>
      </c>
      <c r="L966" s="8">
        <f ca="1">SMALL($J$5:$J$1004,ROWS($J$5:J966))</f>
        <v>14.044363954996703</v>
      </c>
      <c r="M966" s="10">
        <f ca="1">ROWS($J$5:J966)/COUNT($J$5:$J$1004)</f>
        <v>0.96199999999999997</v>
      </c>
      <c r="N966" s="10"/>
      <c r="O966" s="8" t="str">
        <f t="shared" ref="O966:Q1004" ca="1" si="128">IF(G966=$J966,1," ")</f>
        <v xml:space="preserve"> </v>
      </c>
      <c r="P966" s="8">
        <f t="shared" ca="1" si="128"/>
        <v>1</v>
      </c>
      <c r="Q966" s="8" t="str">
        <f t="shared" ca="1" si="128"/>
        <v xml:space="preserve"> </v>
      </c>
      <c r="S966" s="8">
        <f t="shared" ca="1" si="125"/>
        <v>1</v>
      </c>
      <c r="T966" s="8" t="str">
        <f t="shared" ca="1" si="125"/>
        <v/>
      </c>
      <c r="U966" s="8" t="str">
        <f t="shared" ca="1" si="125"/>
        <v/>
      </c>
      <c r="V966" s="8">
        <f t="shared" ca="1" si="125"/>
        <v>1</v>
      </c>
      <c r="W966" s="8" t="str">
        <f t="shared" ca="1" si="125"/>
        <v/>
      </c>
      <c r="X966" s="8">
        <f t="shared" ca="1" si="125"/>
        <v>1</v>
      </c>
    </row>
    <row r="967" spans="1:24" hidden="1" x14ac:dyDescent="0.25">
      <c r="A967" s="57">
        <f t="shared" ca="1" si="123"/>
        <v>3.0251826036435956</v>
      </c>
      <c r="B967" s="57">
        <f t="shared" ca="1" si="120"/>
        <v>2.0049154921753698</v>
      </c>
      <c r="C967" s="57">
        <f t="shared" ca="1" si="120"/>
        <v>7.6032160678837073</v>
      </c>
      <c r="D967" s="57">
        <f t="shared" ca="1" si="120"/>
        <v>3.8489118067460764</v>
      </c>
      <c r="E967" s="57">
        <f t="shared" ca="1" si="120"/>
        <v>2.118105166100742</v>
      </c>
      <c r="F967" s="57">
        <f t="shared" ca="1" si="120"/>
        <v>3.9908922699927656</v>
      </c>
      <c r="G967" s="8" cm="1">
        <f t="array" aca="1" ref="G967" ca="1">SUM(IF(ISERROR(FIND($A$4:$F$4,G$4)),0,$A967:$F967))</f>
        <v>10.628398671527304</v>
      </c>
      <c r="H967" s="8" cm="1">
        <f t="array" aca="1" ref="H967" ca="1">SUM(IF(ISERROR(FIND($A$4:$F$4,H$4)),0,$A967:$F967))</f>
        <v>10.864986680382437</v>
      </c>
      <c r="I967" s="8" cm="1">
        <f t="array" aca="1" ref="I967" ca="1">SUM(IF(ISERROR(FIND($A$4:$F$4,I$4)),0,$A967:$F967))</f>
        <v>8.1139129282688778</v>
      </c>
      <c r="J967" s="8">
        <f t="shared" ca="1" si="126"/>
        <v>10.864986680382437</v>
      </c>
      <c r="K967" s="8" t="str">
        <f t="shared" ca="1" si="127"/>
        <v>ADF</v>
      </c>
      <c r="L967" s="8">
        <f ca="1">SMALL($J$5:$J$1004,ROWS($J$5:J967))</f>
        <v>14.044445146079086</v>
      </c>
      <c r="M967" s="10">
        <f ca="1">ROWS($J$5:J967)/COUNT($J$5:$J$1004)</f>
        <v>0.96299999999999997</v>
      </c>
      <c r="N967" s="10"/>
      <c r="O967" s="8" t="str">
        <f t="shared" ca="1" si="128"/>
        <v xml:space="preserve"> </v>
      </c>
      <c r="P967" s="8">
        <f t="shared" ca="1" si="128"/>
        <v>1</v>
      </c>
      <c r="Q967" s="8" t="str">
        <f t="shared" ca="1" si="128"/>
        <v xml:space="preserve"> </v>
      </c>
      <c r="S967" s="8">
        <f t="shared" ca="1" si="125"/>
        <v>1</v>
      </c>
      <c r="T967" s="8" t="str">
        <f t="shared" ca="1" si="125"/>
        <v/>
      </c>
      <c r="U967" s="8" t="str">
        <f t="shared" ca="1" si="125"/>
        <v/>
      </c>
      <c r="V967" s="8">
        <f t="shared" ca="1" si="125"/>
        <v>1</v>
      </c>
      <c r="W967" s="8" t="str">
        <f t="shared" ca="1" si="125"/>
        <v/>
      </c>
      <c r="X967" s="8">
        <f t="shared" ca="1" si="125"/>
        <v>1</v>
      </c>
    </row>
    <row r="968" spans="1:24" hidden="1" x14ac:dyDescent="0.25">
      <c r="A968" s="57">
        <f t="shared" ca="1" si="123"/>
        <v>5.5124147163324864</v>
      </c>
      <c r="B968" s="57">
        <f t="shared" ca="1" si="120"/>
        <v>1.2026107771786307</v>
      </c>
      <c r="C968" s="57">
        <f t="shared" ca="1" si="120"/>
        <v>7.1409084064302926</v>
      </c>
      <c r="D968" s="57">
        <f t="shared" ca="1" si="120"/>
        <v>3.8617300702351125</v>
      </c>
      <c r="E968" s="57">
        <f t="shared" ca="1" si="120"/>
        <v>2.3040975462516355</v>
      </c>
      <c r="F968" s="57">
        <f t="shared" ca="1" si="120"/>
        <v>2.7779594970074424</v>
      </c>
      <c r="G968" s="8" cm="1">
        <f t="array" aca="1" ref="G968" ca="1">SUM(IF(ISERROR(FIND($A$4:$F$4,G$4)),0,$A968:$F968))</f>
        <v>12.653323122762778</v>
      </c>
      <c r="H968" s="8" cm="1">
        <f t="array" aca="1" ref="H968" ca="1">SUM(IF(ISERROR(FIND($A$4:$F$4,H$4)),0,$A968:$F968))</f>
        <v>12.15210428357504</v>
      </c>
      <c r="I968" s="8" cm="1">
        <f t="array" aca="1" ref="I968" ca="1">SUM(IF(ISERROR(FIND($A$4:$F$4,I$4)),0,$A968:$F968))</f>
        <v>6.2846678204377087</v>
      </c>
      <c r="J968" s="8">
        <f t="shared" ca="1" si="126"/>
        <v>12.653323122762778</v>
      </c>
      <c r="K968" s="8" t="str">
        <f t="shared" ca="1" si="127"/>
        <v>AC</v>
      </c>
      <c r="L968" s="8">
        <f ca="1">SMALL($J$5:$J$1004,ROWS($J$5:J968))</f>
        <v>14.071406847078935</v>
      </c>
      <c r="M968" s="10">
        <f ca="1">ROWS($J$5:J968)/COUNT($J$5:$J$1004)</f>
        <v>0.96399999999999997</v>
      </c>
      <c r="N968" s="10"/>
      <c r="O968" s="8">
        <f t="shared" ca="1" si="128"/>
        <v>1</v>
      </c>
      <c r="P968" s="8" t="str">
        <f t="shared" ca="1" si="128"/>
        <v xml:space="preserve"> </v>
      </c>
      <c r="Q968" s="8" t="str">
        <f t="shared" ca="1" si="128"/>
        <v xml:space="preserve"> </v>
      </c>
      <c r="S968" s="8">
        <f t="shared" ca="1" si="125"/>
        <v>1</v>
      </c>
      <c r="T968" s="8" t="str">
        <f t="shared" ca="1" si="125"/>
        <v/>
      </c>
      <c r="U968" s="8">
        <f t="shared" ca="1" si="125"/>
        <v>1</v>
      </c>
      <c r="V968" s="8" t="str">
        <f t="shared" ca="1" si="125"/>
        <v/>
      </c>
      <c r="W968" s="8" t="str">
        <f t="shared" ca="1" si="125"/>
        <v/>
      </c>
      <c r="X968" s="8" t="str">
        <f t="shared" ca="1" si="125"/>
        <v/>
      </c>
    </row>
    <row r="969" spans="1:24" hidden="1" x14ac:dyDescent="0.25">
      <c r="A969" s="57">
        <f t="shared" ca="1" si="123"/>
        <v>4.6980921187289102</v>
      </c>
      <c r="B969" s="57">
        <f t="shared" ca="1" si="120"/>
        <v>2.4775945159646464</v>
      </c>
      <c r="C969" s="57">
        <f t="shared" ca="1" si="120"/>
        <v>5.0028322239480367</v>
      </c>
      <c r="D969" s="57">
        <f t="shared" ca="1" si="120"/>
        <v>3.1082379514478129</v>
      </c>
      <c r="E969" s="57">
        <f t="shared" ca="1" si="120"/>
        <v>2.1721393356670768</v>
      </c>
      <c r="F969" s="57">
        <f t="shared" ca="1" si="120"/>
        <v>2.9682198550592842</v>
      </c>
      <c r="G969" s="8" cm="1">
        <f t="array" aca="1" ref="G969" ca="1">SUM(IF(ISERROR(FIND($A$4:$F$4,G$4)),0,$A969:$F969))</f>
        <v>9.7009243426769469</v>
      </c>
      <c r="H969" s="8" cm="1">
        <f t="array" aca="1" ref="H969" ca="1">SUM(IF(ISERROR(FIND($A$4:$F$4,H$4)),0,$A969:$F969))</f>
        <v>10.774549925236007</v>
      </c>
      <c r="I969" s="8" cm="1">
        <f t="array" aca="1" ref="I969" ca="1">SUM(IF(ISERROR(FIND($A$4:$F$4,I$4)),0,$A969:$F969))</f>
        <v>7.617953706691007</v>
      </c>
      <c r="J969" s="8">
        <f t="shared" ca="1" si="126"/>
        <v>10.774549925236007</v>
      </c>
      <c r="K969" s="8" t="str">
        <f t="shared" ca="1" si="127"/>
        <v>ADF</v>
      </c>
      <c r="L969" s="8">
        <f ca="1">SMALL($J$5:$J$1004,ROWS($J$5:J969))</f>
        <v>14.076079363162656</v>
      </c>
      <c r="M969" s="10">
        <f ca="1">ROWS($J$5:J969)/COUNT($J$5:$J$1004)</f>
        <v>0.96499999999999997</v>
      </c>
      <c r="N969" s="10"/>
      <c r="O969" s="8" t="str">
        <f t="shared" ca="1" si="128"/>
        <v xml:space="preserve"> </v>
      </c>
      <c r="P969" s="8">
        <f t="shared" ca="1" si="128"/>
        <v>1</v>
      </c>
      <c r="Q969" s="8" t="str">
        <f t="shared" ca="1" si="128"/>
        <v xml:space="preserve"> </v>
      </c>
      <c r="S969" s="8">
        <f t="shared" ca="1" si="125"/>
        <v>1</v>
      </c>
      <c r="T969" s="8" t="str">
        <f t="shared" ca="1" si="125"/>
        <v/>
      </c>
      <c r="U969" s="8" t="str">
        <f t="shared" ca="1" si="125"/>
        <v/>
      </c>
      <c r="V969" s="8">
        <f t="shared" ca="1" si="125"/>
        <v>1</v>
      </c>
      <c r="W969" s="8" t="str">
        <f t="shared" ca="1" si="125"/>
        <v/>
      </c>
      <c r="X969" s="8">
        <f t="shared" ca="1" si="125"/>
        <v>1</v>
      </c>
    </row>
    <row r="970" spans="1:24" hidden="1" x14ac:dyDescent="0.25">
      <c r="A970" s="57">
        <f t="shared" ca="1" si="123"/>
        <v>5.2183869230108826</v>
      </c>
      <c r="B970" s="57">
        <f t="shared" ca="1" si="120"/>
        <v>3.1851322042800696</v>
      </c>
      <c r="C970" s="57">
        <f t="shared" ca="1" si="120"/>
        <v>4.4118914892148062</v>
      </c>
      <c r="D970" s="57">
        <f t="shared" ref="B970:F1004" ca="1" si="129">D$2+(D$3-D$2)*RAND()</f>
        <v>2.9330519418184133</v>
      </c>
      <c r="E970" s="57">
        <f t="shared" ca="1" si="129"/>
        <v>1.8770605895875279</v>
      </c>
      <c r="F970" s="57">
        <f t="shared" ca="1" si="129"/>
        <v>2.3578532520879394</v>
      </c>
      <c r="G970" s="8" cm="1">
        <f t="array" aca="1" ref="G970" ca="1">SUM(IF(ISERROR(FIND($A$4:$F$4,G$4)),0,$A970:$F970))</f>
        <v>9.6302784122256888</v>
      </c>
      <c r="H970" s="8" cm="1">
        <f t="array" aca="1" ref="H970" ca="1">SUM(IF(ISERROR(FIND($A$4:$F$4,H$4)),0,$A970:$F970))</f>
        <v>10.509292116917234</v>
      </c>
      <c r="I970" s="8" cm="1">
        <f t="array" aca="1" ref="I970" ca="1">SUM(IF(ISERROR(FIND($A$4:$F$4,I$4)),0,$A970:$F970))</f>
        <v>7.4200460459555364</v>
      </c>
      <c r="J970" s="8">
        <f t="shared" ca="1" si="126"/>
        <v>10.509292116917234</v>
      </c>
      <c r="K970" s="8" t="str">
        <f t="shared" ca="1" si="127"/>
        <v>ADF</v>
      </c>
      <c r="L970" s="8">
        <f ca="1">SMALL($J$5:$J$1004,ROWS($J$5:J970))</f>
        <v>14.086533820906098</v>
      </c>
      <c r="M970" s="10">
        <f ca="1">ROWS($J$5:J970)/COUNT($J$5:$J$1004)</f>
        <v>0.96599999999999997</v>
      </c>
      <c r="N970" s="10"/>
      <c r="O970" s="8" t="str">
        <f t="shared" ca="1" si="128"/>
        <v xml:space="preserve"> </v>
      </c>
      <c r="P970" s="8">
        <f t="shared" ca="1" si="128"/>
        <v>1</v>
      </c>
      <c r="Q970" s="8" t="str">
        <f t="shared" ca="1" si="128"/>
        <v xml:space="preserve"> </v>
      </c>
      <c r="S970" s="8">
        <f t="shared" ca="1" si="125"/>
        <v>1</v>
      </c>
      <c r="T970" s="8" t="str">
        <f t="shared" ca="1" si="125"/>
        <v/>
      </c>
      <c r="U970" s="8" t="str">
        <f t="shared" ca="1" si="125"/>
        <v/>
      </c>
      <c r="V970" s="8">
        <f t="shared" ca="1" si="125"/>
        <v>1</v>
      </c>
      <c r="W970" s="8" t="str">
        <f t="shared" ca="1" si="125"/>
        <v/>
      </c>
      <c r="X970" s="8">
        <f t="shared" ca="1" si="125"/>
        <v>1</v>
      </c>
    </row>
    <row r="971" spans="1:24" hidden="1" x14ac:dyDescent="0.25">
      <c r="A971" s="57">
        <f t="shared" ca="1" si="123"/>
        <v>4.5416175548453683</v>
      </c>
      <c r="B971" s="57">
        <f t="shared" ca="1" si="129"/>
        <v>4.0339182864954477</v>
      </c>
      <c r="C971" s="57">
        <f t="shared" ca="1" si="129"/>
        <v>5.009189930159641</v>
      </c>
      <c r="D971" s="57">
        <f t="shared" ca="1" si="129"/>
        <v>5.2683998460685428</v>
      </c>
      <c r="E971" s="57">
        <f t="shared" ca="1" si="129"/>
        <v>1.2037042071483994</v>
      </c>
      <c r="F971" s="57">
        <f t="shared" ca="1" si="129"/>
        <v>2.5521348367161503</v>
      </c>
      <c r="G971" s="8" cm="1">
        <f t="array" aca="1" ref="G971" ca="1">SUM(IF(ISERROR(FIND($A$4:$F$4,G$4)),0,$A971:$F971))</f>
        <v>9.5508074850050093</v>
      </c>
      <c r="H971" s="8" cm="1">
        <f t="array" aca="1" ref="H971" ca="1">SUM(IF(ISERROR(FIND($A$4:$F$4,H$4)),0,$A971:$F971))</f>
        <v>12.36215223763006</v>
      </c>
      <c r="I971" s="8" cm="1">
        <f t="array" aca="1" ref="I971" ca="1">SUM(IF(ISERROR(FIND($A$4:$F$4,I$4)),0,$A971:$F971))</f>
        <v>7.7897573303599978</v>
      </c>
      <c r="J971" s="8">
        <f t="shared" ca="1" si="126"/>
        <v>12.36215223763006</v>
      </c>
      <c r="K971" s="8" t="str">
        <f t="shared" ca="1" si="127"/>
        <v>ADF</v>
      </c>
      <c r="L971" s="8">
        <f ca="1">SMALL($J$5:$J$1004,ROWS($J$5:J971))</f>
        <v>14.106053172819212</v>
      </c>
      <c r="M971" s="10">
        <f ca="1">ROWS($J$5:J971)/COUNT($J$5:$J$1004)</f>
        <v>0.96699999999999997</v>
      </c>
      <c r="N971" s="10"/>
      <c r="O971" s="8" t="str">
        <f t="shared" ca="1" si="128"/>
        <v xml:space="preserve"> </v>
      </c>
      <c r="P971" s="8">
        <f t="shared" ca="1" si="128"/>
        <v>1</v>
      </c>
      <c r="Q971" s="8" t="str">
        <f t="shared" ca="1" si="128"/>
        <v xml:space="preserve"> </v>
      </c>
      <c r="S971" s="8">
        <f t="shared" ca="1" si="125"/>
        <v>1</v>
      </c>
      <c r="T971" s="8" t="str">
        <f t="shared" ca="1" si="125"/>
        <v/>
      </c>
      <c r="U971" s="8" t="str">
        <f t="shared" ca="1" si="125"/>
        <v/>
      </c>
      <c r="V971" s="8">
        <f t="shared" ca="1" si="125"/>
        <v>1</v>
      </c>
      <c r="W971" s="8" t="str">
        <f t="shared" ca="1" si="125"/>
        <v/>
      </c>
      <c r="X971" s="8">
        <f t="shared" ca="1" si="125"/>
        <v>1</v>
      </c>
    </row>
    <row r="972" spans="1:24" hidden="1" x14ac:dyDescent="0.25">
      <c r="A972" s="57">
        <f t="shared" ca="1" si="123"/>
        <v>4.5779751831348126</v>
      </c>
      <c r="B972" s="57">
        <f t="shared" ca="1" si="129"/>
        <v>3.136052961323442</v>
      </c>
      <c r="C972" s="57">
        <f t="shared" ca="1" si="129"/>
        <v>4.27293551123811</v>
      </c>
      <c r="D972" s="57">
        <f t="shared" ca="1" si="129"/>
        <v>3.4937900444308951</v>
      </c>
      <c r="E972" s="57">
        <f t="shared" ca="1" si="129"/>
        <v>2.1975690737670526</v>
      </c>
      <c r="F972" s="57">
        <f t="shared" ca="1" si="129"/>
        <v>2.5919972422239708</v>
      </c>
      <c r="G972" s="8" cm="1">
        <f t="array" aca="1" ref="G972" ca="1">SUM(IF(ISERROR(FIND($A$4:$F$4,G$4)),0,$A972:$F972))</f>
        <v>8.8509106943729225</v>
      </c>
      <c r="H972" s="8" cm="1">
        <f t="array" aca="1" ref="H972" ca="1">SUM(IF(ISERROR(FIND($A$4:$F$4,H$4)),0,$A972:$F972))</f>
        <v>10.663762469789678</v>
      </c>
      <c r="I972" s="8" cm="1">
        <f t="array" aca="1" ref="I972" ca="1">SUM(IF(ISERROR(FIND($A$4:$F$4,I$4)),0,$A972:$F972))</f>
        <v>7.9256192773144649</v>
      </c>
      <c r="J972" s="8">
        <f t="shared" ca="1" si="126"/>
        <v>10.663762469789678</v>
      </c>
      <c r="K972" s="8" t="str">
        <f t="shared" ca="1" si="127"/>
        <v>ADF</v>
      </c>
      <c r="L972" s="8">
        <f ca="1">SMALL($J$5:$J$1004,ROWS($J$5:J972))</f>
        <v>14.118364863715168</v>
      </c>
      <c r="M972" s="10">
        <f ca="1">ROWS($J$5:J972)/COUNT($J$5:$J$1004)</f>
        <v>0.96799999999999997</v>
      </c>
      <c r="N972" s="10"/>
      <c r="O972" s="8" t="str">
        <f t="shared" ca="1" si="128"/>
        <v xml:space="preserve"> </v>
      </c>
      <c r="P972" s="8">
        <f t="shared" ca="1" si="128"/>
        <v>1</v>
      </c>
      <c r="Q972" s="8" t="str">
        <f t="shared" ca="1" si="128"/>
        <v xml:space="preserve"> </v>
      </c>
      <c r="S972" s="8">
        <f t="shared" ca="1" si="125"/>
        <v>1</v>
      </c>
      <c r="T972" s="8" t="str">
        <f t="shared" ca="1" si="125"/>
        <v/>
      </c>
      <c r="U972" s="8" t="str">
        <f t="shared" ca="1" si="125"/>
        <v/>
      </c>
      <c r="V972" s="8">
        <f t="shared" ca="1" si="125"/>
        <v>1</v>
      </c>
      <c r="W972" s="8" t="str">
        <f t="shared" ca="1" si="125"/>
        <v/>
      </c>
      <c r="X972" s="8">
        <f t="shared" ca="1" si="125"/>
        <v>1</v>
      </c>
    </row>
    <row r="973" spans="1:24" hidden="1" x14ac:dyDescent="0.25">
      <c r="A973" s="57">
        <f t="shared" ca="1" si="123"/>
        <v>2.9074290462500376</v>
      </c>
      <c r="B973" s="57">
        <f t="shared" ca="1" si="129"/>
        <v>2.6157637805461218</v>
      </c>
      <c r="C973" s="57">
        <f t="shared" ca="1" si="129"/>
        <v>4.117149226466978</v>
      </c>
      <c r="D973" s="57">
        <f t="shared" ca="1" si="129"/>
        <v>4.897193788472233</v>
      </c>
      <c r="E973" s="57">
        <f t="shared" ca="1" si="129"/>
        <v>1.5054458825695272</v>
      </c>
      <c r="F973" s="57">
        <f t="shared" ca="1" si="129"/>
        <v>3.7692439796425989</v>
      </c>
      <c r="G973" s="8" cm="1">
        <f t="array" aca="1" ref="G973" ca="1">SUM(IF(ISERROR(FIND($A$4:$F$4,G$4)),0,$A973:$F973))</f>
        <v>7.0245782727170152</v>
      </c>
      <c r="H973" s="8" cm="1">
        <f t="array" aca="1" ref="H973" ca="1">SUM(IF(ISERROR(FIND($A$4:$F$4,H$4)),0,$A973:$F973))</f>
        <v>11.57386681436487</v>
      </c>
      <c r="I973" s="8" cm="1">
        <f t="array" aca="1" ref="I973" ca="1">SUM(IF(ISERROR(FIND($A$4:$F$4,I$4)),0,$A973:$F973))</f>
        <v>7.8904536427582475</v>
      </c>
      <c r="J973" s="8">
        <f t="shared" ca="1" si="126"/>
        <v>11.57386681436487</v>
      </c>
      <c r="K973" s="8" t="str">
        <f t="shared" ca="1" si="127"/>
        <v>ADF</v>
      </c>
      <c r="L973" s="8">
        <f ca="1">SMALL($J$5:$J$1004,ROWS($J$5:J973))</f>
        <v>14.121052075952992</v>
      </c>
      <c r="M973" s="10">
        <f ca="1">ROWS($J$5:J973)/COUNT($J$5:$J$1004)</f>
        <v>0.96899999999999997</v>
      </c>
      <c r="N973" s="10"/>
      <c r="O973" s="8" t="str">
        <f t="shared" ca="1" si="128"/>
        <v xml:space="preserve"> </v>
      </c>
      <c r="P973" s="8">
        <f t="shared" ca="1" si="128"/>
        <v>1</v>
      </c>
      <c r="Q973" s="8" t="str">
        <f t="shared" ca="1" si="128"/>
        <v xml:space="preserve"> </v>
      </c>
      <c r="S973" s="8">
        <f t="shared" ca="1" si="125"/>
        <v>1</v>
      </c>
      <c r="T973" s="8" t="str">
        <f t="shared" ca="1" si="125"/>
        <v/>
      </c>
      <c r="U973" s="8" t="str">
        <f t="shared" ca="1" si="125"/>
        <v/>
      </c>
      <c r="V973" s="8">
        <f t="shared" ca="1" si="125"/>
        <v>1</v>
      </c>
      <c r="W973" s="8" t="str">
        <f t="shared" ca="1" si="125"/>
        <v/>
      </c>
      <c r="X973" s="8">
        <f t="shared" ca="1" si="125"/>
        <v>1</v>
      </c>
    </row>
    <row r="974" spans="1:24" hidden="1" x14ac:dyDescent="0.25">
      <c r="A974" s="57">
        <f t="shared" ca="1" si="123"/>
        <v>2.5760899342866885</v>
      </c>
      <c r="B974" s="57">
        <f t="shared" ca="1" si="129"/>
        <v>4.4001186456058932</v>
      </c>
      <c r="C974" s="57">
        <f t="shared" ca="1" si="129"/>
        <v>7.4969229058551248</v>
      </c>
      <c r="D974" s="57">
        <f t="shared" ca="1" si="129"/>
        <v>2.6532899635426097</v>
      </c>
      <c r="E974" s="57">
        <f t="shared" ca="1" si="129"/>
        <v>1.1171390889024897</v>
      </c>
      <c r="F974" s="57">
        <f t="shared" ca="1" si="129"/>
        <v>3.7296761329890904</v>
      </c>
      <c r="G974" s="8" cm="1">
        <f t="array" aca="1" ref="G974" ca="1">SUM(IF(ISERROR(FIND($A$4:$F$4,G$4)),0,$A974:$F974))</f>
        <v>10.073012840141814</v>
      </c>
      <c r="H974" s="8" cm="1">
        <f t="array" aca="1" ref="H974" ca="1">SUM(IF(ISERROR(FIND($A$4:$F$4,H$4)),0,$A974:$F974))</f>
        <v>8.9590560308183882</v>
      </c>
      <c r="I974" s="8" cm="1">
        <f t="array" aca="1" ref="I974" ca="1">SUM(IF(ISERROR(FIND($A$4:$F$4,I$4)),0,$A974:$F974))</f>
        <v>9.2469338674974733</v>
      </c>
      <c r="J974" s="8">
        <f t="shared" ca="1" si="126"/>
        <v>10.073012840141814</v>
      </c>
      <c r="K974" s="8" t="str">
        <f t="shared" ca="1" si="127"/>
        <v>AC</v>
      </c>
      <c r="L974" s="8">
        <f ca="1">SMALL($J$5:$J$1004,ROWS($J$5:J974))</f>
        <v>14.164160603447339</v>
      </c>
      <c r="M974" s="10">
        <f ca="1">ROWS($J$5:J974)/COUNT($J$5:$J$1004)</f>
        <v>0.97</v>
      </c>
      <c r="N974" s="10"/>
      <c r="O974" s="8">
        <f t="shared" ca="1" si="128"/>
        <v>1</v>
      </c>
      <c r="P974" s="8" t="str">
        <f t="shared" ca="1" si="128"/>
        <v xml:space="preserve"> </v>
      </c>
      <c r="Q974" s="8" t="str">
        <f t="shared" ca="1" si="128"/>
        <v xml:space="preserve"> </v>
      </c>
      <c r="S974" s="8">
        <f t="shared" ca="1" si="125"/>
        <v>1</v>
      </c>
      <c r="T974" s="8" t="str">
        <f t="shared" ca="1" si="125"/>
        <v/>
      </c>
      <c r="U974" s="8">
        <f t="shared" ca="1" si="125"/>
        <v>1</v>
      </c>
      <c r="V974" s="8" t="str">
        <f t="shared" ca="1" si="125"/>
        <v/>
      </c>
      <c r="W974" s="8" t="str">
        <f t="shared" ca="1" si="125"/>
        <v/>
      </c>
      <c r="X974" s="8" t="str">
        <f t="shared" ca="1" si="125"/>
        <v/>
      </c>
    </row>
    <row r="975" spans="1:24" hidden="1" x14ac:dyDescent="0.25">
      <c r="A975" s="57">
        <f t="shared" ca="1" si="123"/>
        <v>5.2895658821313649</v>
      </c>
      <c r="B975" s="57">
        <f t="shared" ca="1" si="129"/>
        <v>1.2534963790936993</v>
      </c>
      <c r="C975" s="57">
        <f t="shared" ca="1" si="129"/>
        <v>4.3188022324158286</v>
      </c>
      <c r="D975" s="57">
        <f t="shared" ca="1" si="129"/>
        <v>3.9889805465867307</v>
      </c>
      <c r="E975" s="57">
        <f t="shared" ca="1" si="129"/>
        <v>1.8102932003537286</v>
      </c>
      <c r="F975" s="57">
        <f t="shared" ca="1" si="129"/>
        <v>2.3778621553983639</v>
      </c>
      <c r="G975" s="8" cm="1">
        <f t="array" aca="1" ref="G975" ca="1">SUM(IF(ISERROR(FIND($A$4:$F$4,G$4)),0,$A975:$F975))</f>
        <v>9.6083681145471935</v>
      </c>
      <c r="H975" s="8" cm="1">
        <f t="array" aca="1" ref="H975" ca="1">SUM(IF(ISERROR(FIND($A$4:$F$4,H$4)),0,$A975:$F975))</f>
        <v>11.656408584116459</v>
      </c>
      <c r="I975" s="8" cm="1">
        <f t="array" aca="1" ref="I975" ca="1">SUM(IF(ISERROR(FIND($A$4:$F$4,I$4)),0,$A975:$F975))</f>
        <v>5.4416517348457916</v>
      </c>
      <c r="J975" s="8">
        <f t="shared" ca="1" si="126"/>
        <v>11.656408584116459</v>
      </c>
      <c r="K975" s="8" t="str">
        <f t="shared" ca="1" si="127"/>
        <v>ADF</v>
      </c>
      <c r="L975" s="8">
        <f ca="1">SMALL($J$5:$J$1004,ROWS($J$5:J975))</f>
        <v>14.172596706817949</v>
      </c>
      <c r="M975" s="10">
        <f ca="1">ROWS($J$5:J975)/COUNT($J$5:$J$1004)</f>
        <v>0.97099999999999997</v>
      </c>
      <c r="N975" s="10"/>
      <c r="O975" s="8" t="str">
        <f t="shared" ca="1" si="128"/>
        <v xml:space="preserve"> </v>
      </c>
      <c r="P975" s="8">
        <f t="shared" ca="1" si="128"/>
        <v>1</v>
      </c>
      <c r="Q975" s="8" t="str">
        <f t="shared" ca="1" si="128"/>
        <v xml:space="preserve"> </v>
      </c>
      <c r="S975" s="8">
        <f t="shared" ca="1" si="125"/>
        <v>1</v>
      </c>
      <c r="T975" s="8" t="str">
        <f t="shared" ca="1" si="125"/>
        <v/>
      </c>
      <c r="U975" s="8" t="str">
        <f t="shared" ca="1" si="125"/>
        <v/>
      </c>
      <c r="V975" s="8">
        <f t="shared" ca="1" si="125"/>
        <v>1</v>
      </c>
      <c r="W975" s="8" t="str">
        <f t="shared" ca="1" si="125"/>
        <v/>
      </c>
      <c r="X975" s="8">
        <f t="shared" ca="1" si="125"/>
        <v>1</v>
      </c>
    </row>
    <row r="976" spans="1:24" hidden="1" x14ac:dyDescent="0.25">
      <c r="A976" s="57">
        <f t="shared" ca="1" si="123"/>
        <v>5.7792620220744118</v>
      </c>
      <c r="B976" s="57">
        <f t="shared" ca="1" si="129"/>
        <v>3.5707310905003373</v>
      </c>
      <c r="C976" s="57">
        <f t="shared" ca="1" si="129"/>
        <v>7.0749289656326653</v>
      </c>
      <c r="D976" s="57">
        <f t="shared" ca="1" si="129"/>
        <v>2.451608121740295</v>
      </c>
      <c r="E976" s="57">
        <f t="shared" ca="1" si="129"/>
        <v>2.0498998526742329</v>
      </c>
      <c r="F976" s="57">
        <f t="shared" ca="1" si="129"/>
        <v>3.7918675918165938</v>
      </c>
      <c r="G976" s="8" cm="1">
        <f t="array" aca="1" ref="G976" ca="1">SUM(IF(ISERROR(FIND($A$4:$F$4,G$4)),0,$A976:$F976))</f>
        <v>12.854190987707078</v>
      </c>
      <c r="H976" s="8" cm="1">
        <f t="array" aca="1" ref="H976" ca="1">SUM(IF(ISERROR(FIND($A$4:$F$4,H$4)),0,$A976:$F976))</f>
        <v>12.022737735631301</v>
      </c>
      <c r="I976" s="8" cm="1">
        <f t="array" aca="1" ref="I976" ca="1">SUM(IF(ISERROR(FIND($A$4:$F$4,I$4)),0,$A976:$F976))</f>
        <v>9.4124985349911636</v>
      </c>
      <c r="J976" s="8">
        <f t="shared" ca="1" si="126"/>
        <v>12.854190987707078</v>
      </c>
      <c r="K976" s="8" t="str">
        <f t="shared" ca="1" si="127"/>
        <v>AC</v>
      </c>
      <c r="L976" s="8">
        <f ca="1">SMALL($J$5:$J$1004,ROWS($J$5:J976))</f>
        <v>14.20382395984339</v>
      </c>
      <c r="M976" s="10">
        <f ca="1">ROWS($J$5:J976)/COUNT($J$5:$J$1004)</f>
        <v>0.97199999999999998</v>
      </c>
      <c r="N976" s="10"/>
      <c r="O976" s="8">
        <f t="shared" ca="1" si="128"/>
        <v>1</v>
      </c>
      <c r="P976" s="8" t="str">
        <f t="shared" ca="1" si="128"/>
        <v xml:space="preserve"> </v>
      </c>
      <c r="Q976" s="8" t="str">
        <f t="shared" ca="1" si="128"/>
        <v xml:space="preserve"> </v>
      </c>
      <c r="S976" s="8">
        <f t="shared" ca="1" si="125"/>
        <v>1</v>
      </c>
      <c r="T976" s="8" t="str">
        <f t="shared" ca="1" si="125"/>
        <v/>
      </c>
      <c r="U976" s="8">
        <f t="shared" ca="1" si="125"/>
        <v>1</v>
      </c>
      <c r="V976" s="8" t="str">
        <f t="shared" ca="1" si="125"/>
        <v/>
      </c>
      <c r="W976" s="8" t="str">
        <f t="shared" ca="1" si="125"/>
        <v/>
      </c>
      <c r="X976" s="8" t="str">
        <f t="shared" ca="1" si="125"/>
        <v/>
      </c>
    </row>
    <row r="977" spans="1:24" hidden="1" x14ac:dyDescent="0.25">
      <c r="A977" s="57">
        <f t="shared" ca="1" si="123"/>
        <v>4.3877839889536361</v>
      </c>
      <c r="B977" s="57">
        <f t="shared" ca="1" si="129"/>
        <v>3.3189239549623006</v>
      </c>
      <c r="C977" s="57">
        <f t="shared" ca="1" si="129"/>
        <v>4.7425534488132453</v>
      </c>
      <c r="D977" s="57">
        <f t="shared" ca="1" si="129"/>
        <v>3.8466855860514855</v>
      </c>
      <c r="E977" s="57">
        <f t="shared" ca="1" si="129"/>
        <v>1.5800912854594904</v>
      </c>
      <c r="F977" s="57">
        <f t="shared" ca="1" si="129"/>
        <v>3.4397475538542155</v>
      </c>
      <c r="G977" s="8" cm="1">
        <f t="array" aca="1" ref="G977" ca="1">SUM(IF(ISERROR(FIND($A$4:$F$4,G$4)),0,$A977:$F977))</f>
        <v>9.1303374377668813</v>
      </c>
      <c r="H977" s="8" cm="1">
        <f t="array" aca="1" ref="H977" ca="1">SUM(IF(ISERROR(FIND($A$4:$F$4,H$4)),0,$A977:$F977))</f>
        <v>11.674217128859336</v>
      </c>
      <c r="I977" s="8" cm="1">
        <f t="array" aca="1" ref="I977" ca="1">SUM(IF(ISERROR(FIND($A$4:$F$4,I$4)),0,$A977:$F977))</f>
        <v>8.3387627942760076</v>
      </c>
      <c r="J977" s="8">
        <f t="shared" ca="1" si="126"/>
        <v>11.674217128859336</v>
      </c>
      <c r="K977" s="8" t="str">
        <f t="shared" ca="1" si="127"/>
        <v>ADF</v>
      </c>
      <c r="L977" s="8">
        <f ca="1">SMALL($J$5:$J$1004,ROWS($J$5:J977))</f>
        <v>14.212765160975227</v>
      </c>
      <c r="M977" s="10">
        <f ca="1">ROWS($J$5:J977)/COUNT($J$5:$J$1004)</f>
        <v>0.97299999999999998</v>
      </c>
      <c r="N977" s="10"/>
      <c r="O977" s="8" t="str">
        <f t="shared" ca="1" si="128"/>
        <v xml:space="preserve"> </v>
      </c>
      <c r="P977" s="8">
        <f t="shared" ca="1" si="128"/>
        <v>1</v>
      </c>
      <c r="Q977" s="8" t="str">
        <f t="shared" ca="1" si="128"/>
        <v xml:space="preserve"> </v>
      </c>
      <c r="S977" s="8">
        <f t="shared" ca="1" si="125"/>
        <v>1</v>
      </c>
      <c r="T977" s="8" t="str">
        <f t="shared" ca="1" si="125"/>
        <v/>
      </c>
      <c r="U977" s="8" t="str">
        <f t="shared" ca="1" si="125"/>
        <v/>
      </c>
      <c r="V977" s="8">
        <f t="shared" ca="1" si="125"/>
        <v>1</v>
      </c>
      <c r="W977" s="8" t="str">
        <f t="shared" ca="1" si="125"/>
        <v/>
      </c>
      <c r="X977" s="8">
        <f t="shared" ca="1" si="125"/>
        <v>1</v>
      </c>
    </row>
    <row r="978" spans="1:24" hidden="1" x14ac:dyDescent="0.25">
      <c r="A978" s="57">
        <f t="shared" ca="1" si="123"/>
        <v>3.0553210064215572</v>
      </c>
      <c r="B978" s="57">
        <f t="shared" ca="1" si="129"/>
        <v>1.452994639619412</v>
      </c>
      <c r="C978" s="57">
        <f t="shared" ca="1" si="129"/>
        <v>7.2890834322923581</v>
      </c>
      <c r="D978" s="57">
        <f t="shared" ca="1" si="129"/>
        <v>4.484514916809335</v>
      </c>
      <c r="E978" s="57">
        <f t="shared" ca="1" si="129"/>
        <v>2.8513334743926384</v>
      </c>
      <c r="F978" s="57">
        <f t="shared" ca="1" si="129"/>
        <v>3.842882236928669</v>
      </c>
      <c r="G978" s="8" cm="1">
        <f t="array" aca="1" ref="G978" ca="1">SUM(IF(ISERROR(FIND($A$4:$F$4,G$4)),0,$A978:$F978))</f>
        <v>10.344404438713916</v>
      </c>
      <c r="H978" s="8" cm="1">
        <f t="array" aca="1" ref="H978" ca="1">SUM(IF(ISERROR(FIND($A$4:$F$4,H$4)),0,$A978:$F978))</f>
        <v>11.382718160159563</v>
      </c>
      <c r="I978" s="8" cm="1">
        <f t="array" aca="1" ref="I978" ca="1">SUM(IF(ISERROR(FIND($A$4:$F$4,I$4)),0,$A978:$F978))</f>
        <v>8.1472103509407194</v>
      </c>
      <c r="J978" s="8">
        <f t="shared" ca="1" si="126"/>
        <v>11.382718160159563</v>
      </c>
      <c r="K978" s="8" t="str">
        <f t="shared" ca="1" si="127"/>
        <v>ADF</v>
      </c>
      <c r="L978" s="8">
        <f ca="1">SMALL($J$5:$J$1004,ROWS($J$5:J978))</f>
        <v>14.214504286604679</v>
      </c>
      <c r="M978" s="10">
        <f ca="1">ROWS($J$5:J978)/COUNT($J$5:$J$1004)</f>
        <v>0.97399999999999998</v>
      </c>
      <c r="N978" s="10"/>
      <c r="O978" s="8" t="str">
        <f t="shared" ca="1" si="128"/>
        <v xml:space="preserve"> </v>
      </c>
      <c r="P978" s="8">
        <f t="shared" ca="1" si="128"/>
        <v>1</v>
      </c>
      <c r="Q978" s="8" t="str">
        <f t="shared" ca="1" si="128"/>
        <v xml:space="preserve"> </v>
      </c>
      <c r="S978" s="8">
        <f t="shared" ca="1" si="125"/>
        <v>1</v>
      </c>
      <c r="T978" s="8" t="str">
        <f t="shared" ca="1" si="125"/>
        <v/>
      </c>
      <c r="U978" s="8" t="str">
        <f t="shared" ca="1" si="125"/>
        <v/>
      </c>
      <c r="V978" s="8">
        <f t="shared" ca="1" si="125"/>
        <v>1</v>
      </c>
      <c r="W978" s="8" t="str">
        <f t="shared" ca="1" si="125"/>
        <v/>
      </c>
      <c r="X978" s="8">
        <f t="shared" ca="1" si="125"/>
        <v>1</v>
      </c>
    </row>
    <row r="979" spans="1:24" hidden="1" x14ac:dyDescent="0.25">
      <c r="A979" s="57">
        <f t="shared" ca="1" si="123"/>
        <v>4.1365455863654645</v>
      </c>
      <c r="B979" s="57">
        <f t="shared" ca="1" si="129"/>
        <v>2.2172794150847941</v>
      </c>
      <c r="C979" s="57">
        <f t="shared" ca="1" si="129"/>
        <v>5.9774145403247179</v>
      </c>
      <c r="D979" s="57">
        <f t="shared" ca="1" si="129"/>
        <v>2.1411518480933589</v>
      </c>
      <c r="E979" s="57">
        <f t="shared" ca="1" si="129"/>
        <v>1.8967476697373566</v>
      </c>
      <c r="F979" s="57">
        <f t="shared" ca="1" si="129"/>
        <v>2.2189974890479891</v>
      </c>
      <c r="G979" s="8" cm="1">
        <f t="array" aca="1" ref="G979" ca="1">SUM(IF(ISERROR(FIND($A$4:$F$4,G$4)),0,$A979:$F979))</f>
        <v>10.113960126690182</v>
      </c>
      <c r="H979" s="8" cm="1">
        <f t="array" aca="1" ref="H979" ca="1">SUM(IF(ISERROR(FIND($A$4:$F$4,H$4)),0,$A979:$F979))</f>
        <v>8.4966949235068121</v>
      </c>
      <c r="I979" s="8" cm="1">
        <f t="array" aca="1" ref="I979" ca="1">SUM(IF(ISERROR(FIND($A$4:$F$4,I$4)),0,$A979:$F979))</f>
        <v>6.3330245738701407</v>
      </c>
      <c r="J979" s="8">
        <f t="shared" ca="1" si="126"/>
        <v>10.113960126690182</v>
      </c>
      <c r="K979" s="8" t="str">
        <f t="shared" ca="1" si="127"/>
        <v>AC</v>
      </c>
      <c r="L979" s="8">
        <f ca="1">SMALL($J$5:$J$1004,ROWS($J$5:J979))</f>
        <v>14.235043534045177</v>
      </c>
      <c r="M979" s="10">
        <f ca="1">ROWS($J$5:J979)/COUNT($J$5:$J$1004)</f>
        <v>0.97499999999999998</v>
      </c>
      <c r="N979" s="10"/>
      <c r="O979" s="8">
        <f t="shared" ca="1" si="128"/>
        <v>1</v>
      </c>
      <c r="P979" s="8" t="str">
        <f t="shared" ca="1" si="128"/>
        <v xml:space="preserve"> </v>
      </c>
      <c r="Q979" s="8" t="str">
        <f t="shared" ca="1" si="128"/>
        <v xml:space="preserve"> </v>
      </c>
      <c r="S979" s="8">
        <f t="shared" ca="1" si="125"/>
        <v>1</v>
      </c>
      <c r="T979" s="8" t="str">
        <f t="shared" ca="1" si="125"/>
        <v/>
      </c>
      <c r="U979" s="8">
        <f t="shared" ca="1" si="125"/>
        <v>1</v>
      </c>
      <c r="V979" s="8" t="str">
        <f t="shared" ca="1" si="125"/>
        <v/>
      </c>
      <c r="W979" s="8" t="str">
        <f t="shared" ca="1" si="125"/>
        <v/>
      </c>
      <c r="X979" s="8" t="str">
        <f t="shared" ca="1" si="125"/>
        <v/>
      </c>
    </row>
    <row r="980" spans="1:24" hidden="1" x14ac:dyDescent="0.25">
      <c r="A980" s="57">
        <f t="shared" ca="1" si="123"/>
        <v>2.4220520526877811</v>
      </c>
      <c r="B980" s="57">
        <f t="shared" ca="1" si="129"/>
        <v>4.8592843522200644</v>
      </c>
      <c r="C980" s="57">
        <f t="shared" ca="1" si="129"/>
        <v>5.2346015140673936</v>
      </c>
      <c r="D980" s="57">
        <f t="shared" ca="1" si="129"/>
        <v>2.4424432164988641</v>
      </c>
      <c r="E980" s="57">
        <f t="shared" ca="1" si="129"/>
        <v>1.3094825453843018</v>
      </c>
      <c r="F980" s="57">
        <f t="shared" ca="1" si="129"/>
        <v>3.6613921373840173</v>
      </c>
      <c r="G980" s="8" cm="1">
        <f t="array" aca="1" ref="G980" ca="1">SUM(IF(ISERROR(FIND($A$4:$F$4,G$4)),0,$A980:$F980))</f>
        <v>7.6566535667551747</v>
      </c>
      <c r="H980" s="8" cm="1">
        <f t="array" aca="1" ref="H980" ca="1">SUM(IF(ISERROR(FIND($A$4:$F$4,H$4)),0,$A980:$F980))</f>
        <v>8.5258874065706625</v>
      </c>
      <c r="I980" s="8" cm="1">
        <f t="array" aca="1" ref="I980" ca="1">SUM(IF(ISERROR(FIND($A$4:$F$4,I$4)),0,$A980:$F980))</f>
        <v>9.8301590349883838</v>
      </c>
      <c r="J980" s="8">
        <f t="shared" ca="1" si="126"/>
        <v>9.8301590349883838</v>
      </c>
      <c r="K980" s="8" t="str">
        <f t="shared" ca="1" si="127"/>
        <v>BEF</v>
      </c>
      <c r="L980" s="8">
        <f ca="1">SMALL($J$5:$J$1004,ROWS($J$5:J980))</f>
        <v>14.278133420979218</v>
      </c>
      <c r="M980" s="10">
        <f ca="1">ROWS($J$5:J980)/COUNT($J$5:$J$1004)</f>
        <v>0.97599999999999998</v>
      </c>
      <c r="N980" s="10"/>
      <c r="O980" s="8" t="str">
        <f t="shared" ca="1" si="128"/>
        <v xml:space="preserve"> </v>
      </c>
      <c r="P980" s="8" t="str">
        <f t="shared" ca="1" si="128"/>
        <v xml:space="preserve"> </v>
      </c>
      <c r="Q980" s="8">
        <f t="shared" ca="1" si="128"/>
        <v>1</v>
      </c>
      <c r="S980" s="8" t="str">
        <f t="shared" ca="1" si="125"/>
        <v/>
      </c>
      <c r="T980" s="8">
        <f t="shared" ca="1" si="125"/>
        <v>1</v>
      </c>
      <c r="U980" s="8" t="str">
        <f t="shared" ca="1" si="125"/>
        <v/>
      </c>
      <c r="V980" s="8" t="str">
        <f t="shared" ca="1" si="125"/>
        <v/>
      </c>
      <c r="W980" s="8">
        <f t="shared" ca="1" si="125"/>
        <v>1</v>
      </c>
      <c r="X980" s="8">
        <f t="shared" ca="1" si="125"/>
        <v>1</v>
      </c>
    </row>
    <row r="981" spans="1:24" hidden="1" x14ac:dyDescent="0.25">
      <c r="A981" s="57">
        <f t="shared" ca="1" si="123"/>
        <v>4.1429161659960076</v>
      </c>
      <c r="B981" s="57">
        <f t="shared" ca="1" si="129"/>
        <v>3.7195327932681952</v>
      </c>
      <c r="C981" s="57">
        <f t="shared" ca="1" si="129"/>
        <v>5.8280974312769711</v>
      </c>
      <c r="D981" s="57">
        <f t="shared" ca="1" si="129"/>
        <v>3.9796525865706203</v>
      </c>
      <c r="E981" s="57">
        <f t="shared" ca="1" si="129"/>
        <v>2.3911341970337983</v>
      </c>
      <c r="F981" s="57">
        <f t="shared" ca="1" si="129"/>
        <v>2.663587128683492</v>
      </c>
      <c r="G981" s="8" cm="1">
        <f t="array" aca="1" ref="G981" ca="1">SUM(IF(ISERROR(FIND($A$4:$F$4,G$4)),0,$A981:$F981))</f>
        <v>9.9710135972729788</v>
      </c>
      <c r="H981" s="8" cm="1">
        <f t="array" aca="1" ref="H981" ca="1">SUM(IF(ISERROR(FIND($A$4:$F$4,H$4)),0,$A981:$F981))</f>
        <v>10.786155881250121</v>
      </c>
      <c r="I981" s="8" cm="1">
        <f t="array" aca="1" ref="I981" ca="1">SUM(IF(ISERROR(FIND($A$4:$F$4,I$4)),0,$A981:$F981))</f>
        <v>8.7742541189854855</v>
      </c>
      <c r="J981" s="8">
        <f t="shared" ca="1" si="126"/>
        <v>10.786155881250121</v>
      </c>
      <c r="K981" s="8" t="str">
        <f t="shared" ca="1" si="127"/>
        <v>ADF</v>
      </c>
      <c r="L981" s="8">
        <f ca="1">SMALL($J$5:$J$1004,ROWS($J$5:J981))</f>
        <v>14.29965530602318</v>
      </c>
      <c r="M981" s="10">
        <f ca="1">ROWS($J$5:J981)/COUNT($J$5:$J$1004)</f>
        <v>0.97699999999999998</v>
      </c>
      <c r="N981" s="10"/>
      <c r="O981" s="8" t="str">
        <f t="shared" ca="1" si="128"/>
        <v xml:space="preserve"> </v>
      </c>
      <c r="P981" s="8">
        <f t="shared" ca="1" si="128"/>
        <v>1</v>
      </c>
      <c r="Q981" s="8" t="str">
        <f t="shared" ca="1" si="128"/>
        <v xml:space="preserve"> </v>
      </c>
      <c r="S981" s="8">
        <f t="shared" ca="1" si="125"/>
        <v>1</v>
      </c>
      <c r="T981" s="8" t="str">
        <f t="shared" ca="1" si="125"/>
        <v/>
      </c>
      <c r="U981" s="8" t="str">
        <f t="shared" ca="1" si="125"/>
        <v/>
      </c>
      <c r="V981" s="8">
        <f t="shared" ca="1" si="125"/>
        <v>1</v>
      </c>
      <c r="W981" s="8" t="str">
        <f t="shared" ca="1" si="125"/>
        <v/>
      </c>
      <c r="X981" s="8">
        <f t="shared" ca="1" si="125"/>
        <v>1</v>
      </c>
    </row>
    <row r="982" spans="1:24" hidden="1" x14ac:dyDescent="0.25">
      <c r="A982" s="57">
        <f t="shared" ca="1" si="123"/>
        <v>2.3648316914012653</v>
      </c>
      <c r="B982" s="57">
        <f t="shared" ca="1" si="129"/>
        <v>1.367240046773984</v>
      </c>
      <c r="C982" s="57">
        <f t="shared" ca="1" si="129"/>
        <v>6.3054879119418565</v>
      </c>
      <c r="D982" s="57">
        <f t="shared" ca="1" si="129"/>
        <v>5.7078490876563599</v>
      </c>
      <c r="E982" s="57">
        <f t="shared" ca="1" si="129"/>
        <v>1.6249709891818993</v>
      </c>
      <c r="F982" s="57">
        <f t="shared" ca="1" si="129"/>
        <v>3.2909604525722864</v>
      </c>
      <c r="G982" s="8" cm="1">
        <f t="array" aca="1" ref="G982" ca="1">SUM(IF(ISERROR(FIND($A$4:$F$4,G$4)),0,$A982:$F982))</f>
        <v>8.6703196033431222</v>
      </c>
      <c r="H982" s="8" cm="1">
        <f t="array" aca="1" ref="H982" ca="1">SUM(IF(ISERROR(FIND($A$4:$F$4,H$4)),0,$A982:$F982))</f>
        <v>11.363641231629913</v>
      </c>
      <c r="I982" s="8" cm="1">
        <f t="array" aca="1" ref="I982" ca="1">SUM(IF(ISERROR(FIND($A$4:$F$4,I$4)),0,$A982:$F982))</f>
        <v>6.2831714885281702</v>
      </c>
      <c r="J982" s="8">
        <f t="shared" ca="1" si="126"/>
        <v>11.363641231629913</v>
      </c>
      <c r="K982" s="8" t="str">
        <f t="shared" ca="1" si="127"/>
        <v>ADF</v>
      </c>
      <c r="L982" s="8">
        <f ca="1">SMALL($J$5:$J$1004,ROWS($J$5:J982))</f>
        <v>14.306634930821197</v>
      </c>
      <c r="M982" s="10">
        <f ca="1">ROWS($J$5:J982)/COUNT($J$5:$J$1004)</f>
        <v>0.97799999999999998</v>
      </c>
      <c r="N982" s="10"/>
      <c r="O982" s="8" t="str">
        <f t="shared" ca="1" si="128"/>
        <v xml:space="preserve"> </v>
      </c>
      <c r="P982" s="8">
        <f t="shared" ca="1" si="128"/>
        <v>1</v>
      </c>
      <c r="Q982" s="8" t="str">
        <f t="shared" ca="1" si="128"/>
        <v xml:space="preserve"> </v>
      </c>
      <c r="S982" s="8">
        <f t="shared" ca="1" si="125"/>
        <v>1</v>
      </c>
      <c r="T982" s="8" t="str">
        <f t="shared" ca="1" si="125"/>
        <v/>
      </c>
      <c r="U982" s="8" t="str">
        <f t="shared" ca="1" si="125"/>
        <v/>
      </c>
      <c r="V982" s="8">
        <f t="shared" ca="1" si="125"/>
        <v>1</v>
      </c>
      <c r="W982" s="8" t="str">
        <f t="shared" ca="1" si="125"/>
        <v/>
      </c>
      <c r="X982" s="8">
        <f t="shared" ca="1" si="125"/>
        <v>1</v>
      </c>
    </row>
    <row r="983" spans="1:24" hidden="1" x14ac:dyDescent="0.25">
      <c r="A983" s="57">
        <f t="shared" ca="1" si="123"/>
        <v>4.1373116485229211</v>
      </c>
      <c r="B983" s="57">
        <f t="shared" ca="1" si="129"/>
        <v>3.4542644612674414</v>
      </c>
      <c r="C983" s="57">
        <f t="shared" ca="1" si="129"/>
        <v>7.7763904310332359</v>
      </c>
      <c r="D983" s="57">
        <f t="shared" ca="1" si="129"/>
        <v>2.2084150777331555</v>
      </c>
      <c r="E983" s="57">
        <f t="shared" ca="1" si="129"/>
        <v>1.7775431253941347</v>
      </c>
      <c r="F983" s="57">
        <f t="shared" ca="1" si="129"/>
        <v>3.9940392819759407</v>
      </c>
      <c r="G983" s="8" cm="1">
        <f t="array" aca="1" ref="G983" ca="1">SUM(IF(ISERROR(FIND($A$4:$F$4,G$4)),0,$A983:$F983))</f>
        <v>11.913702079556156</v>
      </c>
      <c r="H983" s="8" cm="1">
        <f t="array" aca="1" ref="H983" ca="1">SUM(IF(ISERROR(FIND($A$4:$F$4,H$4)),0,$A983:$F983))</f>
        <v>10.339766008232017</v>
      </c>
      <c r="I983" s="8" cm="1">
        <f t="array" aca="1" ref="I983" ca="1">SUM(IF(ISERROR(FIND($A$4:$F$4,I$4)),0,$A983:$F983))</f>
        <v>9.2258468686375164</v>
      </c>
      <c r="J983" s="8">
        <f t="shared" ca="1" si="126"/>
        <v>11.913702079556156</v>
      </c>
      <c r="K983" s="8" t="str">
        <f t="shared" ca="1" si="127"/>
        <v>AC</v>
      </c>
      <c r="L983" s="8">
        <f ca="1">SMALL($J$5:$J$1004,ROWS($J$5:J983))</f>
        <v>14.34042008065115</v>
      </c>
      <c r="M983" s="10">
        <f ca="1">ROWS($J$5:J983)/COUNT($J$5:$J$1004)</f>
        <v>0.97899999999999998</v>
      </c>
      <c r="N983" s="10"/>
      <c r="O983" s="8">
        <f t="shared" ca="1" si="128"/>
        <v>1</v>
      </c>
      <c r="P983" s="8" t="str">
        <f t="shared" ca="1" si="128"/>
        <v xml:space="preserve"> </v>
      </c>
      <c r="Q983" s="8" t="str">
        <f t="shared" ca="1" si="128"/>
        <v xml:space="preserve"> </v>
      </c>
      <c r="S983" s="8">
        <f t="shared" ca="1" si="125"/>
        <v>1</v>
      </c>
      <c r="T983" s="8" t="str">
        <f t="shared" ca="1" si="125"/>
        <v/>
      </c>
      <c r="U983" s="8">
        <f t="shared" ca="1" si="125"/>
        <v>1</v>
      </c>
      <c r="V983" s="8" t="str">
        <f t="shared" ca="1" si="125"/>
        <v/>
      </c>
      <c r="W983" s="8" t="str">
        <f t="shared" ca="1" si="125"/>
        <v/>
      </c>
      <c r="X983" s="8" t="str">
        <f t="shared" ca="1" si="125"/>
        <v/>
      </c>
    </row>
    <row r="984" spans="1:24" hidden="1" x14ac:dyDescent="0.25">
      <c r="A984" s="57">
        <f t="shared" ca="1" si="123"/>
        <v>2.0580464249250281</v>
      </c>
      <c r="B984" s="57">
        <f t="shared" ca="1" si="129"/>
        <v>3.1317972290254978</v>
      </c>
      <c r="C984" s="57">
        <f t="shared" ca="1" si="129"/>
        <v>4.3884008585363929</v>
      </c>
      <c r="D984" s="57">
        <f t="shared" ca="1" si="129"/>
        <v>5.0349706245578307</v>
      </c>
      <c r="E984" s="57">
        <f t="shared" ca="1" si="129"/>
        <v>1.8415943220671533</v>
      </c>
      <c r="F984" s="57">
        <f t="shared" ca="1" si="129"/>
        <v>3.6731659509816392</v>
      </c>
      <c r="G984" s="8" cm="1">
        <f t="array" aca="1" ref="G984" ca="1">SUM(IF(ISERROR(FIND($A$4:$F$4,G$4)),0,$A984:$F984))</f>
        <v>6.4464472834614206</v>
      </c>
      <c r="H984" s="8" cm="1">
        <f t="array" aca="1" ref="H984" ca="1">SUM(IF(ISERROR(FIND($A$4:$F$4,H$4)),0,$A984:$F984))</f>
        <v>10.766183000464498</v>
      </c>
      <c r="I984" s="8" cm="1">
        <f t="array" aca="1" ref="I984" ca="1">SUM(IF(ISERROR(FIND($A$4:$F$4,I$4)),0,$A984:$F984))</f>
        <v>8.6465575020742911</v>
      </c>
      <c r="J984" s="8">
        <f t="shared" ca="1" si="126"/>
        <v>10.766183000464498</v>
      </c>
      <c r="K984" s="8" t="str">
        <f t="shared" ca="1" si="127"/>
        <v>ADF</v>
      </c>
      <c r="L984" s="8">
        <f ca="1">SMALL($J$5:$J$1004,ROWS($J$5:J984))</f>
        <v>14.373780761059738</v>
      </c>
      <c r="M984" s="10">
        <f ca="1">ROWS($J$5:J984)/COUNT($J$5:$J$1004)</f>
        <v>0.98</v>
      </c>
      <c r="N984" s="10"/>
      <c r="O984" s="8" t="str">
        <f t="shared" ca="1" si="128"/>
        <v xml:space="preserve"> </v>
      </c>
      <c r="P984" s="8">
        <f t="shared" ca="1" si="128"/>
        <v>1</v>
      </c>
      <c r="Q984" s="8" t="str">
        <f t="shared" ca="1" si="128"/>
        <v xml:space="preserve"> </v>
      </c>
      <c r="S984" s="8">
        <f t="shared" ca="1" si="125"/>
        <v>1</v>
      </c>
      <c r="T984" s="8" t="str">
        <f t="shared" ca="1" si="125"/>
        <v/>
      </c>
      <c r="U984" s="8" t="str">
        <f t="shared" ca="1" si="125"/>
        <v/>
      </c>
      <c r="V984" s="8">
        <f t="shared" ca="1" si="125"/>
        <v>1</v>
      </c>
      <c r="W984" s="8" t="str">
        <f t="shared" ca="1" si="125"/>
        <v/>
      </c>
      <c r="X984" s="8">
        <f t="shared" ca="1" si="125"/>
        <v>1</v>
      </c>
    </row>
    <row r="985" spans="1:24" x14ac:dyDescent="0.25">
      <c r="A985" s="57">
        <f t="shared" ca="1" si="123"/>
        <v>3.5966897084299827</v>
      </c>
      <c r="B985" s="57">
        <f t="shared" ca="1" si="129"/>
        <v>1.2037214739198285</v>
      </c>
      <c r="C985" s="57">
        <f t="shared" ca="1" si="129"/>
        <v>4.170669177381841</v>
      </c>
      <c r="D985" s="57">
        <f t="shared" ca="1" si="129"/>
        <v>3.3507752840947003</v>
      </c>
      <c r="E985" s="57">
        <f t="shared" ca="1" si="129"/>
        <v>2.648371178114854</v>
      </c>
      <c r="F985" s="57">
        <f t="shared" ca="1" si="129"/>
        <v>2.0598881016710644</v>
      </c>
      <c r="G985" s="8" cm="1">
        <f t="array" aca="1" ref="G985" ca="1">SUM(IF(ISERROR(FIND($A$4:$F$4,G$4)),0,$A985:$F985))</f>
        <v>7.7673588858118237</v>
      </c>
      <c r="H985" s="8" cm="1">
        <f t="array" aca="1" ref="H985" ca="1">SUM(IF(ISERROR(FIND($A$4:$F$4,H$4)),0,$A985:$F985))</f>
        <v>9.0073530941957465</v>
      </c>
      <c r="I985" s="8" cm="1">
        <f t="array" aca="1" ref="I985" ca="1">SUM(IF(ISERROR(FIND($A$4:$F$4,I$4)),0,$A985:$F985))</f>
        <v>5.9119807537057465</v>
      </c>
      <c r="J985" s="8">
        <f t="shared" ca="1" si="126"/>
        <v>9.0073530941957465</v>
      </c>
      <c r="K985" s="8" t="str">
        <f t="shared" ca="1" si="127"/>
        <v>ADF</v>
      </c>
      <c r="L985" s="8">
        <f ca="1">SMALL($J$5:$J$1004,ROWS($J$5:J985))</f>
        <v>14.384057929757555</v>
      </c>
      <c r="M985" s="10">
        <f ca="1">ROWS($J$5:J985)/COUNT($J$5:$J$1004)</f>
        <v>0.98099999999999998</v>
      </c>
      <c r="N985" s="10"/>
      <c r="O985" s="8" t="str">
        <f t="shared" ca="1" si="128"/>
        <v xml:space="preserve"> </v>
      </c>
      <c r="P985" s="8">
        <f t="shared" ca="1" si="128"/>
        <v>1</v>
      </c>
      <c r="Q985" s="8" t="str">
        <f t="shared" ca="1" si="128"/>
        <v xml:space="preserve"> </v>
      </c>
      <c r="S985" s="8">
        <f t="shared" ca="1" si="125"/>
        <v>1</v>
      </c>
      <c r="T985" s="8" t="str">
        <f t="shared" ca="1" si="125"/>
        <v/>
      </c>
      <c r="U985" s="8" t="str">
        <f t="shared" ca="1" si="125"/>
        <v/>
      </c>
      <c r="V985" s="8">
        <f t="shared" ca="1" si="125"/>
        <v>1</v>
      </c>
      <c r="W985" s="8" t="str">
        <f t="shared" ca="1" si="125"/>
        <v/>
      </c>
      <c r="X985" s="8">
        <f t="shared" ca="1" si="125"/>
        <v>1</v>
      </c>
    </row>
    <row r="986" spans="1:24" x14ac:dyDescent="0.25">
      <c r="A986" s="57">
        <f t="shared" ca="1" si="123"/>
        <v>5.3724123372964243</v>
      </c>
      <c r="B986" s="57">
        <f t="shared" ca="1" si="129"/>
        <v>1.8709937063881616</v>
      </c>
      <c r="C986" s="57">
        <f t="shared" ca="1" si="129"/>
        <v>5.4641536031929068</v>
      </c>
      <c r="D986" s="57">
        <f t="shared" ca="1" si="129"/>
        <v>4.7958162702345755</v>
      </c>
      <c r="E986" s="57">
        <f t="shared" ca="1" si="129"/>
        <v>1.8676129958656698</v>
      </c>
      <c r="F986" s="57">
        <f t="shared" ca="1" si="129"/>
        <v>3.1797352374968386</v>
      </c>
      <c r="G986" s="8" cm="1">
        <f t="array" aca="1" ref="G986" ca="1">SUM(IF(ISERROR(FIND($A$4:$F$4,G$4)),0,$A986:$F986))</f>
        <v>10.836565940489331</v>
      </c>
      <c r="H986" s="8" cm="1">
        <f t="array" aca="1" ref="H986" ca="1">SUM(IF(ISERROR(FIND($A$4:$F$4,H$4)),0,$A986:$F986))</f>
        <v>13.347963845027838</v>
      </c>
      <c r="I986" s="8" cm="1">
        <f t="array" aca="1" ref="I986" ca="1">SUM(IF(ISERROR(FIND($A$4:$F$4,I$4)),0,$A986:$F986))</f>
        <v>6.91834193975067</v>
      </c>
      <c r="J986" s="8">
        <f t="shared" ca="1" si="126"/>
        <v>13.347963845027838</v>
      </c>
      <c r="K986" s="8" t="str">
        <f t="shared" ca="1" si="127"/>
        <v>ADF</v>
      </c>
      <c r="L986" s="8">
        <f ca="1">SMALL($J$5:$J$1004,ROWS($J$5:J986))</f>
        <v>14.403880468642468</v>
      </c>
      <c r="M986" s="10">
        <f ca="1">ROWS($J$5:J986)/COUNT($J$5:$J$1004)</f>
        <v>0.98199999999999998</v>
      </c>
      <c r="N986" s="10"/>
      <c r="O986" s="8" t="str">
        <f t="shared" ca="1" si="128"/>
        <v xml:space="preserve"> </v>
      </c>
      <c r="P986" s="8">
        <f t="shared" ca="1" si="128"/>
        <v>1</v>
      </c>
      <c r="Q986" s="8" t="str">
        <f t="shared" ca="1" si="128"/>
        <v xml:space="preserve"> </v>
      </c>
      <c r="S986" s="8">
        <f t="shared" ca="1" si="125"/>
        <v>1</v>
      </c>
      <c r="T986" s="8" t="str">
        <f t="shared" ca="1" si="125"/>
        <v/>
      </c>
      <c r="U986" s="8" t="str">
        <f t="shared" ca="1" si="125"/>
        <v/>
      </c>
      <c r="V986" s="8">
        <f t="shared" ca="1" si="125"/>
        <v>1</v>
      </c>
      <c r="W986" s="8" t="str">
        <f t="shared" ca="1" si="125"/>
        <v/>
      </c>
      <c r="X986" s="8">
        <f t="shared" ca="1" si="125"/>
        <v>1</v>
      </c>
    </row>
    <row r="987" spans="1:24" x14ac:dyDescent="0.25">
      <c r="A987" s="57">
        <f t="shared" ca="1" si="123"/>
        <v>5.8400663801544859</v>
      </c>
      <c r="B987" s="57">
        <f t="shared" ca="1" si="129"/>
        <v>4.1521808586425024</v>
      </c>
      <c r="C987" s="57">
        <f t="shared" ca="1" si="129"/>
        <v>5.779436402975354</v>
      </c>
      <c r="D987" s="57">
        <f t="shared" ca="1" si="129"/>
        <v>5.869171364212022</v>
      </c>
      <c r="E987" s="57">
        <f t="shared" ca="1" si="129"/>
        <v>1.1356740979640934</v>
      </c>
      <c r="F987" s="57">
        <f t="shared" ca="1" si="129"/>
        <v>2.4091271193486605</v>
      </c>
      <c r="G987" s="8" cm="1">
        <f t="array" aca="1" ref="G987" ca="1">SUM(IF(ISERROR(FIND($A$4:$F$4,G$4)),0,$A987:$F987))</f>
        <v>11.619502783129839</v>
      </c>
      <c r="H987" s="8" cm="1">
        <f t="array" aca="1" ref="H987" ca="1">SUM(IF(ISERROR(FIND($A$4:$F$4,H$4)),0,$A987:$F987))</f>
        <v>14.118364863715168</v>
      </c>
      <c r="I987" s="8" cm="1">
        <f t="array" aca="1" ref="I987" ca="1">SUM(IF(ISERROR(FIND($A$4:$F$4,I$4)),0,$A987:$F987))</f>
        <v>7.6969820759552565</v>
      </c>
      <c r="J987" s="8">
        <f t="shared" ca="1" si="126"/>
        <v>14.118364863715168</v>
      </c>
      <c r="K987" s="8" t="str">
        <f t="shared" ca="1" si="127"/>
        <v>ADF</v>
      </c>
      <c r="L987" s="8">
        <f ca="1">SMALL($J$5:$J$1004,ROWS($J$5:J987))</f>
        <v>14.430755323807125</v>
      </c>
      <c r="M987" s="10">
        <f ca="1">ROWS($J$5:J987)/COUNT($J$5:$J$1004)</f>
        <v>0.98299999999999998</v>
      </c>
      <c r="N987" s="10"/>
      <c r="O987" s="8" t="str">
        <f t="shared" ca="1" si="128"/>
        <v xml:space="preserve"> </v>
      </c>
      <c r="P987" s="8">
        <f t="shared" ca="1" si="128"/>
        <v>1</v>
      </c>
      <c r="Q987" s="8" t="str">
        <f t="shared" ca="1" si="128"/>
        <v xml:space="preserve"> </v>
      </c>
      <c r="S987" s="8">
        <f t="shared" ca="1" si="125"/>
        <v>1</v>
      </c>
      <c r="T987" s="8" t="str">
        <f t="shared" ca="1" si="125"/>
        <v/>
      </c>
      <c r="U987" s="8" t="str">
        <f t="shared" ca="1" si="125"/>
        <v/>
      </c>
      <c r="V987" s="8">
        <f t="shared" ca="1" si="125"/>
        <v>1</v>
      </c>
      <c r="W987" s="8" t="str">
        <f t="shared" ca="1" si="125"/>
        <v/>
      </c>
      <c r="X987" s="8">
        <f t="shared" ca="1" si="125"/>
        <v>1</v>
      </c>
    </row>
    <row r="988" spans="1:24" x14ac:dyDescent="0.25">
      <c r="A988" s="57">
        <f t="shared" ca="1" si="123"/>
        <v>3.800881523548314</v>
      </c>
      <c r="B988" s="57">
        <f t="shared" ca="1" si="129"/>
        <v>2.7685596782744715</v>
      </c>
      <c r="C988" s="57">
        <f t="shared" ca="1" si="129"/>
        <v>6.6254344955778031</v>
      </c>
      <c r="D988" s="57">
        <f t="shared" ca="1" si="129"/>
        <v>4.4592953785273854</v>
      </c>
      <c r="E988" s="57">
        <f t="shared" ca="1" si="129"/>
        <v>1.5156884046346093</v>
      </c>
      <c r="F988" s="57">
        <f t="shared" ca="1" si="129"/>
        <v>2.9976561881110682</v>
      </c>
      <c r="G988" s="8" cm="1">
        <f t="array" aca="1" ref="G988" ca="1">SUM(IF(ISERROR(FIND($A$4:$F$4,G$4)),0,$A988:$F988))</f>
        <v>10.426316019126117</v>
      </c>
      <c r="H988" s="8" cm="1">
        <f t="array" aca="1" ref="H988" ca="1">SUM(IF(ISERROR(FIND($A$4:$F$4,H$4)),0,$A988:$F988))</f>
        <v>11.257833090186768</v>
      </c>
      <c r="I988" s="8" cm="1">
        <f t="array" aca="1" ref="I988" ca="1">SUM(IF(ISERROR(FIND($A$4:$F$4,I$4)),0,$A988:$F988))</f>
        <v>7.2819042710201485</v>
      </c>
      <c r="J988" s="8">
        <f t="shared" ca="1" si="126"/>
        <v>11.257833090186768</v>
      </c>
      <c r="K988" s="8" t="str">
        <f t="shared" ca="1" si="127"/>
        <v>ADF</v>
      </c>
      <c r="L988" s="8">
        <f ca="1">SMALL($J$5:$J$1004,ROWS($J$5:J988))</f>
        <v>14.445751004235234</v>
      </c>
      <c r="M988" s="10">
        <f ca="1">ROWS($J$5:J988)/COUNT($J$5:$J$1004)</f>
        <v>0.98399999999999999</v>
      </c>
      <c r="N988" s="10"/>
      <c r="O988" s="8" t="str">
        <f t="shared" ca="1" si="128"/>
        <v xml:space="preserve"> </v>
      </c>
      <c r="P988" s="8">
        <f t="shared" ca="1" si="128"/>
        <v>1</v>
      </c>
      <c r="Q988" s="8" t="str">
        <f t="shared" ca="1" si="128"/>
        <v xml:space="preserve"> </v>
      </c>
      <c r="S988" s="8">
        <f t="shared" ca="1" si="125"/>
        <v>1</v>
      </c>
      <c r="T988" s="8" t="str">
        <f t="shared" ca="1" si="125"/>
        <v/>
      </c>
      <c r="U988" s="8" t="str">
        <f t="shared" ca="1" si="125"/>
        <v/>
      </c>
      <c r="V988" s="8">
        <f t="shared" ca="1" si="125"/>
        <v>1</v>
      </c>
      <c r="W988" s="8" t="str">
        <f t="shared" ca="1" si="125"/>
        <v/>
      </c>
      <c r="X988" s="8">
        <f t="shared" ca="1" si="125"/>
        <v>1</v>
      </c>
    </row>
    <row r="989" spans="1:24" x14ac:dyDescent="0.25">
      <c r="A989" s="57">
        <f t="shared" ca="1" si="123"/>
        <v>2.4993359867243163</v>
      </c>
      <c r="B989" s="57">
        <f t="shared" ca="1" si="129"/>
        <v>4.1279370185427346</v>
      </c>
      <c r="C989" s="57">
        <f t="shared" ca="1" si="129"/>
        <v>6.0371690162940377</v>
      </c>
      <c r="D989" s="57">
        <f t="shared" ca="1" si="129"/>
        <v>5.925877576648193</v>
      </c>
      <c r="E989" s="57">
        <f t="shared" ca="1" si="129"/>
        <v>1.2686241125592226</v>
      </c>
      <c r="F989" s="57">
        <f t="shared" ca="1" si="129"/>
        <v>3.7919640035568247</v>
      </c>
      <c r="G989" s="8" cm="1">
        <f t="array" aca="1" ref="G989" ca="1">SUM(IF(ISERROR(FIND($A$4:$F$4,G$4)),0,$A989:$F989))</f>
        <v>8.5365050030183536</v>
      </c>
      <c r="H989" s="8" cm="1">
        <f t="array" aca="1" ref="H989" ca="1">SUM(IF(ISERROR(FIND($A$4:$F$4,H$4)),0,$A989:$F989))</f>
        <v>12.217177566929333</v>
      </c>
      <c r="I989" s="8" cm="1">
        <f t="array" aca="1" ref="I989" ca="1">SUM(IF(ISERROR(FIND($A$4:$F$4,I$4)),0,$A989:$F989))</f>
        <v>9.1885251346587822</v>
      </c>
      <c r="J989" s="8">
        <f t="shared" ca="1" si="126"/>
        <v>12.217177566929333</v>
      </c>
      <c r="K989" s="8" t="str">
        <f t="shared" ca="1" si="127"/>
        <v>ADF</v>
      </c>
      <c r="L989" s="8">
        <f ca="1">SMALL($J$5:$J$1004,ROWS($J$5:J989))</f>
        <v>14.446971807205994</v>
      </c>
      <c r="M989" s="10">
        <f ca="1">ROWS($J$5:J989)/COUNT($J$5:$J$1004)</f>
        <v>0.98499999999999999</v>
      </c>
      <c r="N989" s="10"/>
      <c r="O989" s="8" t="str">
        <f t="shared" ca="1" si="128"/>
        <v xml:space="preserve"> </v>
      </c>
      <c r="P989" s="8">
        <f t="shared" ca="1" si="128"/>
        <v>1</v>
      </c>
      <c r="Q989" s="8" t="str">
        <f t="shared" ca="1" si="128"/>
        <v xml:space="preserve"> </v>
      </c>
      <c r="S989" s="8">
        <f t="shared" ca="1" si="125"/>
        <v>1</v>
      </c>
      <c r="T989" s="8" t="str">
        <f t="shared" ca="1" si="125"/>
        <v/>
      </c>
      <c r="U989" s="8" t="str">
        <f t="shared" ca="1" si="125"/>
        <v/>
      </c>
      <c r="V989" s="8">
        <f t="shared" ca="1" si="125"/>
        <v>1</v>
      </c>
      <c r="W989" s="8" t="str">
        <f t="shared" ca="1" si="125"/>
        <v/>
      </c>
      <c r="X989" s="8">
        <f t="shared" ca="1" si="125"/>
        <v>1</v>
      </c>
    </row>
    <row r="990" spans="1:24" x14ac:dyDescent="0.25">
      <c r="A990" s="57">
        <f t="shared" ca="1" si="123"/>
        <v>3.4114864845252151</v>
      </c>
      <c r="B990" s="57">
        <f t="shared" ca="1" si="129"/>
        <v>2.8865515246148967</v>
      </c>
      <c r="C990" s="57">
        <f t="shared" ca="1" si="129"/>
        <v>5.0162225482096758</v>
      </c>
      <c r="D990" s="57">
        <f t="shared" ca="1" si="129"/>
        <v>5.168984385591668</v>
      </c>
      <c r="E990" s="57">
        <f t="shared" ca="1" si="129"/>
        <v>2.0283228292444799</v>
      </c>
      <c r="F990" s="57">
        <f t="shared" ca="1" si="129"/>
        <v>3.8024816606519156</v>
      </c>
      <c r="G990" s="8" cm="1">
        <f t="array" aca="1" ref="G990" ca="1">SUM(IF(ISERROR(FIND($A$4:$F$4,G$4)),0,$A990:$F990))</f>
        <v>8.4277090327348905</v>
      </c>
      <c r="H990" s="8" cm="1">
        <f t="array" aca="1" ref="H990" ca="1">SUM(IF(ISERROR(FIND($A$4:$F$4,H$4)),0,$A990:$F990))</f>
        <v>12.382952530768799</v>
      </c>
      <c r="I990" s="8" cm="1">
        <f t="array" aca="1" ref="I990" ca="1">SUM(IF(ISERROR(FIND($A$4:$F$4,I$4)),0,$A990:$F990))</f>
        <v>8.7173560145112923</v>
      </c>
      <c r="J990" s="8">
        <f t="shared" ca="1" si="126"/>
        <v>12.382952530768799</v>
      </c>
      <c r="K990" s="8" t="str">
        <f t="shared" ca="1" si="127"/>
        <v>ADF</v>
      </c>
      <c r="L990" s="8">
        <f ca="1">SMALL($J$5:$J$1004,ROWS($J$5:J990))</f>
        <v>14.52952762095088</v>
      </c>
      <c r="M990" s="10">
        <f ca="1">ROWS($J$5:J990)/COUNT($J$5:$J$1004)</f>
        <v>0.98599999999999999</v>
      </c>
      <c r="N990" s="10"/>
      <c r="O990" s="8" t="str">
        <f t="shared" ca="1" si="128"/>
        <v xml:space="preserve"> </v>
      </c>
      <c r="P990" s="8">
        <f t="shared" ca="1" si="128"/>
        <v>1</v>
      </c>
      <c r="Q990" s="8" t="str">
        <f t="shared" ca="1" si="128"/>
        <v xml:space="preserve"> </v>
      </c>
      <c r="S990" s="8">
        <f t="shared" ca="1" si="125"/>
        <v>1</v>
      </c>
      <c r="T990" s="8" t="str">
        <f t="shared" ca="1" si="125"/>
        <v/>
      </c>
      <c r="U990" s="8" t="str">
        <f t="shared" ca="1" si="125"/>
        <v/>
      </c>
      <c r="V990" s="8">
        <f t="shared" ca="1" si="125"/>
        <v>1</v>
      </c>
      <c r="W990" s="8" t="str">
        <f t="shared" ca="1" si="125"/>
        <v/>
      </c>
      <c r="X990" s="8">
        <f t="shared" ca="1" si="125"/>
        <v>1</v>
      </c>
    </row>
    <row r="991" spans="1:24" x14ac:dyDescent="0.25">
      <c r="A991" s="57">
        <f t="shared" ca="1" si="123"/>
        <v>4.4547530766435566</v>
      </c>
      <c r="B991" s="57">
        <f t="shared" ca="1" si="129"/>
        <v>2.7900475631360675</v>
      </c>
      <c r="C991" s="57">
        <f t="shared" ca="1" si="129"/>
        <v>7.1496125745476293</v>
      </c>
      <c r="D991" s="57">
        <f t="shared" ca="1" si="129"/>
        <v>3.2109589716372047</v>
      </c>
      <c r="E991" s="57">
        <f t="shared" ca="1" si="129"/>
        <v>2.9706228299446114</v>
      </c>
      <c r="F991" s="57">
        <f t="shared" ca="1" si="129"/>
        <v>2.1072501358269724</v>
      </c>
      <c r="G991" s="8" cm="1">
        <f t="array" aca="1" ref="G991" ca="1">SUM(IF(ISERROR(FIND($A$4:$F$4,G$4)),0,$A991:$F991))</f>
        <v>11.604365651191186</v>
      </c>
      <c r="H991" s="8" cm="1">
        <f t="array" aca="1" ref="H991" ca="1">SUM(IF(ISERROR(FIND($A$4:$F$4,H$4)),0,$A991:$F991))</f>
        <v>9.7729621841077332</v>
      </c>
      <c r="I991" s="8" cm="1">
        <f t="array" aca="1" ref="I991" ca="1">SUM(IF(ISERROR(FIND($A$4:$F$4,I$4)),0,$A991:$F991))</f>
        <v>7.8679205289076508</v>
      </c>
      <c r="J991" s="8">
        <f t="shared" ca="1" si="126"/>
        <v>11.604365651191186</v>
      </c>
      <c r="K991" s="8" t="str">
        <f t="shared" ca="1" si="127"/>
        <v>AC</v>
      </c>
      <c r="L991" s="8">
        <f ca="1">SMALL($J$5:$J$1004,ROWS($J$5:J991))</f>
        <v>14.54159489526074</v>
      </c>
      <c r="M991" s="10">
        <f ca="1">ROWS($J$5:J991)/COUNT($J$5:$J$1004)</f>
        <v>0.98699999999999999</v>
      </c>
      <c r="N991" s="10"/>
      <c r="O991" s="8">
        <f t="shared" ca="1" si="128"/>
        <v>1</v>
      </c>
      <c r="P991" s="8" t="str">
        <f t="shared" ca="1" si="128"/>
        <v xml:space="preserve"> </v>
      </c>
      <c r="Q991" s="8" t="str">
        <f t="shared" ca="1" si="128"/>
        <v xml:space="preserve"> </v>
      </c>
      <c r="S991" s="8">
        <f t="shared" ca="1" si="125"/>
        <v>1</v>
      </c>
      <c r="T991" s="8" t="str">
        <f t="shared" ca="1" si="125"/>
        <v/>
      </c>
      <c r="U991" s="8">
        <f t="shared" ca="1" si="125"/>
        <v>1</v>
      </c>
      <c r="V991" s="8" t="str">
        <f t="shared" ca="1" si="125"/>
        <v/>
      </c>
      <c r="W991" s="8" t="str">
        <f t="shared" ca="1" si="125"/>
        <v/>
      </c>
      <c r="X991" s="8" t="str">
        <f t="shared" ca="1" si="125"/>
        <v/>
      </c>
    </row>
    <row r="992" spans="1:24" x14ac:dyDescent="0.25">
      <c r="A992" s="57">
        <f t="shared" ca="1" si="123"/>
        <v>5.1157978359464256</v>
      </c>
      <c r="B992" s="57">
        <f t="shared" ca="1" si="129"/>
        <v>2.5168175111437581</v>
      </c>
      <c r="C992" s="57">
        <f t="shared" ca="1" si="129"/>
        <v>4.5482073670054639</v>
      </c>
      <c r="D992" s="57">
        <f t="shared" ca="1" si="129"/>
        <v>4.614208207494702</v>
      </c>
      <c r="E992" s="57">
        <f t="shared" ca="1" si="129"/>
        <v>1.9415161734742468</v>
      </c>
      <c r="F992" s="57">
        <f t="shared" ca="1" si="129"/>
        <v>3.1344023790937068</v>
      </c>
      <c r="G992" s="8" cm="1">
        <f t="array" aca="1" ref="G992" ca="1">SUM(IF(ISERROR(FIND($A$4:$F$4,G$4)),0,$A992:$F992))</f>
        <v>9.6640052029518895</v>
      </c>
      <c r="H992" s="8" cm="1">
        <f t="array" aca="1" ref="H992" ca="1">SUM(IF(ISERROR(FIND($A$4:$F$4,H$4)),0,$A992:$F992))</f>
        <v>12.864408422534835</v>
      </c>
      <c r="I992" s="8" cm="1">
        <f t="array" aca="1" ref="I992" ca="1">SUM(IF(ISERROR(FIND($A$4:$F$4,I$4)),0,$A992:$F992))</f>
        <v>7.5927360637117118</v>
      </c>
      <c r="J992" s="8">
        <f t="shared" ca="1" si="126"/>
        <v>12.864408422534835</v>
      </c>
      <c r="K992" s="8" t="str">
        <f t="shared" ca="1" si="127"/>
        <v>ADF</v>
      </c>
      <c r="L992" s="8">
        <f ca="1">SMALL($J$5:$J$1004,ROWS($J$5:J992))</f>
        <v>14.559117709337279</v>
      </c>
      <c r="M992" s="10">
        <f ca="1">ROWS($J$5:J992)/COUNT($J$5:$J$1004)</f>
        <v>0.98799999999999999</v>
      </c>
      <c r="N992" s="10"/>
      <c r="O992" s="8" t="str">
        <f t="shared" ca="1" si="128"/>
        <v xml:space="preserve"> </v>
      </c>
      <c r="P992" s="8">
        <f t="shared" ca="1" si="128"/>
        <v>1</v>
      </c>
      <c r="Q992" s="8" t="str">
        <f t="shared" ca="1" si="128"/>
        <v xml:space="preserve"> </v>
      </c>
      <c r="S992" s="8">
        <f t="shared" ca="1" si="125"/>
        <v>1</v>
      </c>
      <c r="T992" s="8" t="str">
        <f t="shared" ca="1" si="125"/>
        <v/>
      </c>
      <c r="U992" s="8" t="str">
        <f t="shared" ca="1" si="125"/>
        <v/>
      </c>
      <c r="V992" s="8">
        <f t="shared" ca="1" si="125"/>
        <v>1</v>
      </c>
      <c r="W992" s="8" t="str">
        <f t="shared" ca="1" si="125"/>
        <v/>
      </c>
      <c r="X992" s="8">
        <f t="shared" ca="1" si="125"/>
        <v>1</v>
      </c>
    </row>
    <row r="993" spans="1:24" x14ac:dyDescent="0.25">
      <c r="A993" s="57">
        <f t="shared" ca="1" si="123"/>
        <v>3.6228901173381027</v>
      </c>
      <c r="B993" s="57">
        <f t="shared" ca="1" si="129"/>
        <v>1.5853590165629132</v>
      </c>
      <c r="C993" s="57">
        <f t="shared" ca="1" si="129"/>
        <v>4.0587422919725746</v>
      </c>
      <c r="D993" s="57">
        <f t="shared" ca="1" si="129"/>
        <v>4.0039859430707025</v>
      </c>
      <c r="E993" s="57">
        <f t="shared" ca="1" si="129"/>
        <v>2.3563440006628324</v>
      </c>
      <c r="F993" s="57">
        <f t="shared" ca="1" si="129"/>
        <v>3.1297660289476945</v>
      </c>
      <c r="G993" s="8" cm="1">
        <f t="array" aca="1" ref="G993" ca="1">SUM(IF(ISERROR(FIND($A$4:$F$4,G$4)),0,$A993:$F993))</f>
        <v>7.6816324093106774</v>
      </c>
      <c r="H993" s="8" cm="1">
        <f t="array" aca="1" ref="H993" ca="1">SUM(IF(ISERROR(FIND($A$4:$F$4,H$4)),0,$A993:$F993))</f>
        <v>10.7566420893565</v>
      </c>
      <c r="I993" s="8" cm="1">
        <f t="array" aca="1" ref="I993" ca="1">SUM(IF(ISERROR(FIND($A$4:$F$4,I$4)),0,$A993:$F993))</f>
        <v>7.0714690461734406</v>
      </c>
      <c r="J993" s="8">
        <f t="shared" ca="1" si="126"/>
        <v>10.7566420893565</v>
      </c>
      <c r="K993" s="8" t="str">
        <f t="shared" ca="1" si="127"/>
        <v>ADF</v>
      </c>
      <c r="L993" s="8">
        <f ca="1">SMALL($J$5:$J$1004,ROWS($J$5:J993))</f>
        <v>14.66510931555587</v>
      </c>
      <c r="M993" s="10">
        <f ca="1">ROWS($J$5:J993)/COUNT($J$5:$J$1004)</f>
        <v>0.98899999999999999</v>
      </c>
      <c r="N993" s="10"/>
      <c r="O993" s="8" t="str">
        <f t="shared" ca="1" si="128"/>
        <v xml:space="preserve"> </v>
      </c>
      <c r="P993" s="8">
        <f t="shared" ca="1" si="128"/>
        <v>1</v>
      </c>
      <c r="Q993" s="8" t="str">
        <f t="shared" ca="1" si="128"/>
        <v xml:space="preserve"> </v>
      </c>
      <c r="S993" s="8">
        <f t="shared" ca="1" si="125"/>
        <v>1</v>
      </c>
      <c r="T993" s="8" t="str">
        <f t="shared" ca="1" si="125"/>
        <v/>
      </c>
      <c r="U993" s="8" t="str">
        <f t="shared" ca="1" si="125"/>
        <v/>
      </c>
      <c r="V993" s="8">
        <f t="shared" ca="1" si="125"/>
        <v>1</v>
      </c>
      <c r="W993" s="8" t="str">
        <f t="shared" ca="1" si="125"/>
        <v/>
      </c>
      <c r="X993" s="8">
        <f t="shared" ca="1" si="125"/>
        <v>1</v>
      </c>
    </row>
    <row r="994" spans="1:24" x14ac:dyDescent="0.25">
      <c r="A994" s="57">
        <f t="shared" ca="1" si="123"/>
        <v>2.1892770336448675</v>
      </c>
      <c r="B994" s="57">
        <f t="shared" ca="1" si="129"/>
        <v>2.1870886621771448</v>
      </c>
      <c r="C994" s="57">
        <f t="shared" ca="1" si="129"/>
        <v>4.3279605018865563</v>
      </c>
      <c r="D994" s="57">
        <f t="shared" ca="1" si="129"/>
        <v>4.4304966271143442</v>
      </c>
      <c r="E994" s="57">
        <f t="shared" ca="1" si="129"/>
        <v>2.3435923118772126</v>
      </c>
      <c r="F994" s="57">
        <f t="shared" ca="1" si="129"/>
        <v>2.132471329104467</v>
      </c>
      <c r="G994" s="8" cm="1">
        <f t="array" aca="1" ref="G994" ca="1">SUM(IF(ISERROR(FIND($A$4:$F$4,G$4)),0,$A994:$F994))</f>
        <v>6.5172375355314234</v>
      </c>
      <c r="H994" s="8" cm="1">
        <f t="array" aca="1" ref="H994" ca="1">SUM(IF(ISERROR(FIND($A$4:$F$4,H$4)),0,$A994:$F994))</f>
        <v>8.7522449898636783</v>
      </c>
      <c r="I994" s="8" cm="1">
        <f t="array" aca="1" ref="I994" ca="1">SUM(IF(ISERROR(FIND($A$4:$F$4,I$4)),0,$A994:$F994))</f>
        <v>6.6631523031588245</v>
      </c>
      <c r="J994" s="8">
        <f t="shared" ca="1" si="126"/>
        <v>8.7522449898636783</v>
      </c>
      <c r="K994" s="8" t="str">
        <f t="shared" ca="1" si="127"/>
        <v>ADF</v>
      </c>
      <c r="L994" s="8">
        <f ca="1">SMALL($J$5:$J$1004,ROWS($J$5:J994))</f>
        <v>14.695804656711731</v>
      </c>
      <c r="M994" s="10">
        <f ca="1">ROWS($J$5:J994)/COUNT($J$5:$J$1004)</f>
        <v>0.99</v>
      </c>
      <c r="N994" s="10"/>
      <c r="O994" s="8" t="str">
        <f t="shared" ca="1" si="128"/>
        <v xml:space="preserve"> </v>
      </c>
      <c r="P994" s="8">
        <f t="shared" ca="1" si="128"/>
        <v>1</v>
      </c>
      <c r="Q994" s="8" t="str">
        <f t="shared" ca="1" si="128"/>
        <v xml:space="preserve"> </v>
      </c>
      <c r="S994" s="8">
        <f t="shared" ca="1" si="125"/>
        <v>1</v>
      </c>
      <c r="T994" s="8" t="str">
        <f t="shared" ca="1" si="125"/>
        <v/>
      </c>
      <c r="U994" s="8" t="str">
        <f t="shared" ca="1" si="125"/>
        <v/>
      </c>
      <c r="V994" s="8">
        <f t="shared" ca="1" si="125"/>
        <v>1</v>
      </c>
      <c r="W994" s="8" t="str">
        <f t="shared" ca="1" si="125"/>
        <v/>
      </c>
      <c r="X994" s="8">
        <f t="shared" ca="1" si="125"/>
        <v>1</v>
      </c>
    </row>
    <row r="995" spans="1:24" x14ac:dyDescent="0.25">
      <c r="A995" s="57">
        <f t="shared" ca="1" si="123"/>
        <v>2.4832318474176951</v>
      </c>
      <c r="B995" s="57">
        <f t="shared" ca="1" si="129"/>
        <v>4.2698461451458387</v>
      </c>
      <c r="C995" s="57">
        <f t="shared" ca="1" si="129"/>
        <v>4.1436016555739998</v>
      </c>
      <c r="D995" s="57">
        <f t="shared" ca="1" si="129"/>
        <v>4.2856810956237119</v>
      </c>
      <c r="E995" s="57">
        <f t="shared" ca="1" si="129"/>
        <v>1.228399074243038</v>
      </c>
      <c r="F995" s="57">
        <f t="shared" ca="1" si="129"/>
        <v>2.6262097888958489</v>
      </c>
      <c r="G995" s="8" cm="1">
        <f t="array" aca="1" ref="G995" ca="1">SUM(IF(ISERROR(FIND($A$4:$F$4,G$4)),0,$A995:$F995))</f>
        <v>6.6268335029916949</v>
      </c>
      <c r="H995" s="8" cm="1">
        <f t="array" aca="1" ref="H995" ca="1">SUM(IF(ISERROR(FIND($A$4:$F$4,H$4)),0,$A995:$F995))</f>
        <v>9.3951227319372563</v>
      </c>
      <c r="I995" s="8" cm="1">
        <f t="array" aca="1" ref="I995" ca="1">SUM(IF(ISERROR(FIND($A$4:$F$4,I$4)),0,$A995:$F995))</f>
        <v>8.1244550082847251</v>
      </c>
      <c r="J995" s="8">
        <f t="shared" ca="1" si="126"/>
        <v>9.3951227319372563</v>
      </c>
      <c r="K995" s="8" t="str">
        <f t="shared" ca="1" si="127"/>
        <v>ADF</v>
      </c>
      <c r="L995" s="8">
        <f ca="1">SMALL($J$5:$J$1004,ROWS($J$5:J995))</f>
        <v>14.74987130500379</v>
      </c>
      <c r="M995" s="10">
        <f ca="1">ROWS($J$5:J995)/COUNT($J$5:$J$1004)</f>
        <v>0.99099999999999999</v>
      </c>
      <c r="N995" s="10"/>
      <c r="O995" s="8" t="str">
        <f t="shared" ca="1" si="128"/>
        <v xml:space="preserve"> </v>
      </c>
      <c r="P995" s="8">
        <f t="shared" ca="1" si="128"/>
        <v>1</v>
      </c>
      <c r="Q995" s="8" t="str">
        <f t="shared" ca="1" si="128"/>
        <v xml:space="preserve"> </v>
      </c>
      <c r="S995" s="8">
        <f t="shared" ca="1" si="125"/>
        <v>1</v>
      </c>
      <c r="T995" s="8" t="str">
        <f t="shared" ca="1" si="125"/>
        <v/>
      </c>
      <c r="U995" s="8" t="str">
        <f t="shared" ca="1" si="125"/>
        <v/>
      </c>
      <c r="V995" s="8">
        <f t="shared" ca="1" si="125"/>
        <v>1</v>
      </c>
      <c r="W995" s="8" t="str">
        <f t="shared" ca="1" si="125"/>
        <v/>
      </c>
      <c r="X995" s="8">
        <f t="shared" ca="1" si="125"/>
        <v>1</v>
      </c>
    </row>
    <row r="996" spans="1:24" x14ac:dyDescent="0.25">
      <c r="A996" s="57">
        <f t="shared" ca="1" si="123"/>
        <v>5.1273988326149587</v>
      </c>
      <c r="B996" s="57">
        <f t="shared" ca="1" si="129"/>
        <v>1.8642218303357589</v>
      </c>
      <c r="C996" s="57">
        <f t="shared" ca="1" si="129"/>
        <v>6.9581761656235983</v>
      </c>
      <c r="D996" s="57">
        <f t="shared" ca="1" si="129"/>
        <v>2.9461714406795196</v>
      </c>
      <c r="E996" s="57">
        <f t="shared" ca="1" si="129"/>
        <v>2.6998592815759643</v>
      </c>
      <c r="F996" s="57">
        <f t="shared" ca="1" si="129"/>
        <v>3.6918812397016776</v>
      </c>
      <c r="G996" s="8" cm="1">
        <f t="array" aca="1" ref="G996" ca="1">SUM(IF(ISERROR(FIND($A$4:$F$4,G$4)),0,$A996:$F996))</f>
        <v>12.085574998238556</v>
      </c>
      <c r="H996" s="8" cm="1">
        <f t="array" aca="1" ref="H996" ca="1">SUM(IF(ISERROR(FIND($A$4:$F$4,H$4)),0,$A996:$F996))</f>
        <v>11.765451512996156</v>
      </c>
      <c r="I996" s="8" cm="1">
        <f t="array" aca="1" ref="I996" ca="1">SUM(IF(ISERROR(FIND($A$4:$F$4,I$4)),0,$A996:$F996))</f>
        <v>8.2559623516134018</v>
      </c>
      <c r="J996" s="8">
        <f t="shared" ca="1" si="126"/>
        <v>12.085574998238556</v>
      </c>
      <c r="K996" s="8" t="str">
        <f t="shared" ca="1" si="127"/>
        <v>AC</v>
      </c>
      <c r="L996" s="8">
        <f ca="1">SMALL($J$5:$J$1004,ROWS($J$5:J996))</f>
        <v>14.778017284614114</v>
      </c>
      <c r="M996" s="10">
        <f ca="1">ROWS($J$5:J996)/COUNT($J$5:$J$1004)</f>
        <v>0.99199999999999999</v>
      </c>
      <c r="N996" s="10"/>
      <c r="O996" s="8">
        <f t="shared" ca="1" si="128"/>
        <v>1</v>
      </c>
      <c r="P996" s="8" t="str">
        <f t="shared" ca="1" si="128"/>
        <v xml:space="preserve"> </v>
      </c>
      <c r="Q996" s="8" t="str">
        <f t="shared" ca="1" si="128"/>
        <v xml:space="preserve"> </v>
      </c>
      <c r="S996" s="8">
        <f t="shared" ca="1" si="125"/>
        <v>1</v>
      </c>
      <c r="T996" s="8" t="str">
        <f t="shared" ca="1" si="125"/>
        <v/>
      </c>
      <c r="U996" s="8">
        <f t="shared" ca="1" si="125"/>
        <v>1</v>
      </c>
      <c r="V996" s="8" t="str">
        <f t="shared" ca="1" si="125"/>
        <v/>
      </c>
      <c r="W996" s="8" t="str">
        <f t="shared" ca="1" si="125"/>
        <v/>
      </c>
      <c r="X996" s="8" t="str">
        <f t="shared" ca="1" si="125"/>
        <v/>
      </c>
    </row>
    <row r="997" spans="1:24" x14ac:dyDescent="0.25">
      <c r="A997" s="57">
        <f t="shared" ca="1" si="123"/>
        <v>4.9464595992721216</v>
      </c>
      <c r="B997" s="57">
        <f t="shared" ca="1" si="129"/>
        <v>4.3028638330758415</v>
      </c>
      <c r="C997" s="57">
        <f t="shared" ca="1" si="129"/>
        <v>4.463161180839462</v>
      </c>
      <c r="D997" s="57">
        <f t="shared" ca="1" si="129"/>
        <v>3.5757002208917594</v>
      </c>
      <c r="E997" s="57">
        <f t="shared" ca="1" si="129"/>
        <v>1.8698469174499093</v>
      </c>
      <c r="F997" s="57">
        <f t="shared" ca="1" si="129"/>
        <v>3.0435047364787855</v>
      </c>
      <c r="G997" s="8" cm="1">
        <f t="array" aca="1" ref="G997" ca="1">SUM(IF(ISERROR(FIND($A$4:$F$4,G$4)),0,$A997:$F997))</f>
        <v>9.4096207801115845</v>
      </c>
      <c r="H997" s="8" cm="1">
        <f t="array" aca="1" ref="H997" ca="1">SUM(IF(ISERROR(FIND($A$4:$F$4,H$4)),0,$A997:$F997))</f>
        <v>11.565664556642668</v>
      </c>
      <c r="I997" s="8" cm="1">
        <f t="array" aca="1" ref="I997" ca="1">SUM(IF(ISERROR(FIND($A$4:$F$4,I$4)),0,$A997:$F997))</f>
        <v>9.2162154870045363</v>
      </c>
      <c r="J997" s="8">
        <f t="shared" ca="1" si="126"/>
        <v>11.565664556642668</v>
      </c>
      <c r="K997" s="8" t="str">
        <f t="shared" ca="1" si="127"/>
        <v>ADF</v>
      </c>
      <c r="L997" s="8">
        <f ca="1">SMALL($J$5:$J$1004,ROWS($J$5:J997))</f>
        <v>14.807265183946679</v>
      </c>
      <c r="M997" s="10">
        <f ca="1">ROWS($J$5:J997)/COUNT($J$5:$J$1004)</f>
        <v>0.99299999999999999</v>
      </c>
      <c r="N997" s="10"/>
      <c r="O997" s="8" t="str">
        <f t="shared" ca="1" si="128"/>
        <v xml:space="preserve"> </v>
      </c>
      <c r="P997" s="8">
        <f t="shared" ca="1" si="128"/>
        <v>1</v>
      </c>
      <c r="Q997" s="8" t="str">
        <f t="shared" ca="1" si="128"/>
        <v xml:space="preserve"> </v>
      </c>
      <c r="S997" s="8">
        <f t="shared" ca="1" si="125"/>
        <v>1</v>
      </c>
      <c r="T997" s="8" t="str">
        <f t="shared" ca="1" si="125"/>
        <v/>
      </c>
      <c r="U997" s="8" t="str">
        <f t="shared" ca="1" si="125"/>
        <v/>
      </c>
      <c r="V997" s="8">
        <f t="shared" ca="1" si="125"/>
        <v>1</v>
      </c>
      <c r="W997" s="8" t="str">
        <f t="shared" ca="1" si="125"/>
        <v/>
      </c>
      <c r="X997" s="8">
        <f t="shared" ca="1" si="125"/>
        <v>1</v>
      </c>
    </row>
    <row r="998" spans="1:24" x14ac:dyDescent="0.25">
      <c r="A998" s="57">
        <f t="shared" ca="1" si="123"/>
        <v>3.4714797231763099</v>
      </c>
      <c r="B998" s="57">
        <f t="shared" ca="1" si="129"/>
        <v>2.468915588986262</v>
      </c>
      <c r="C998" s="57">
        <f t="shared" ca="1" si="129"/>
        <v>4.6600124413048913</v>
      </c>
      <c r="D998" s="57">
        <f t="shared" ca="1" si="129"/>
        <v>4.7080146836224817</v>
      </c>
      <c r="E998" s="57">
        <f t="shared" ca="1" si="129"/>
        <v>1.8084324142353327</v>
      </c>
      <c r="F998" s="57">
        <f t="shared" ca="1" si="129"/>
        <v>2.6433248268989615</v>
      </c>
      <c r="G998" s="8" cm="1">
        <f t="array" aca="1" ref="G998" ca="1">SUM(IF(ISERROR(FIND($A$4:$F$4,G$4)),0,$A998:$F998))</f>
        <v>8.1314921644812017</v>
      </c>
      <c r="H998" s="8" cm="1">
        <f t="array" aca="1" ref="H998" ca="1">SUM(IF(ISERROR(FIND($A$4:$F$4,H$4)),0,$A998:$F998))</f>
        <v>10.822819233697754</v>
      </c>
      <c r="I998" s="8" cm="1">
        <f t="array" aca="1" ref="I998" ca="1">SUM(IF(ISERROR(FIND($A$4:$F$4,I$4)),0,$A998:$F998))</f>
        <v>6.920672830120556</v>
      </c>
      <c r="J998" s="8">
        <f t="shared" ca="1" si="126"/>
        <v>10.822819233697754</v>
      </c>
      <c r="K998" s="8" t="str">
        <f t="shared" ca="1" si="127"/>
        <v>ADF</v>
      </c>
      <c r="L998" s="8">
        <f ca="1">SMALL($J$5:$J$1004,ROWS($J$5:J998))</f>
        <v>14.925750628665854</v>
      </c>
      <c r="M998" s="10">
        <f ca="1">ROWS($J$5:J998)/COUNT($J$5:$J$1004)</f>
        <v>0.99399999999999999</v>
      </c>
      <c r="N998" s="10"/>
      <c r="O998" s="8" t="str">
        <f t="shared" ca="1" si="128"/>
        <v xml:space="preserve"> </v>
      </c>
      <c r="P998" s="8">
        <f t="shared" ca="1" si="128"/>
        <v>1</v>
      </c>
      <c r="Q998" s="8" t="str">
        <f t="shared" ca="1" si="128"/>
        <v xml:space="preserve"> </v>
      </c>
      <c r="S998" s="8">
        <f t="shared" ca="1" si="125"/>
        <v>1</v>
      </c>
      <c r="T998" s="8" t="str">
        <f t="shared" ca="1" si="125"/>
        <v/>
      </c>
      <c r="U998" s="8" t="str">
        <f t="shared" ca="1" si="125"/>
        <v/>
      </c>
      <c r="V998" s="8">
        <f t="shared" ca="1" si="125"/>
        <v>1</v>
      </c>
      <c r="W998" s="8" t="str">
        <f t="shared" ca="1" si="125"/>
        <v/>
      </c>
      <c r="X998" s="8">
        <f t="shared" ca="1" si="125"/>
        <v>1</v>
      </c>
    </row>
    <row r="999" spans="1:24" x14ac:dyDescent="0.25">
      <c r="A999" s="57">
        <f t="shared" ca="1" si="123"/>
        <v>4.9387704138632706</v>
      </c>
      <c r="B999" s="57">
        <f t="shared" ca="1" si="129"/>
        <v>1.1362977610502165</v>
      </c>
      <c r="C999" s="57">
        <f t="shared" ca="1" si="129"/>
        <v>4.2127226103342608</v>
      </c>
      <c r="D999" s="57">
        <f t="shared" ca="1" si="129"/>
        <v>2.2519476400121468</v>
      </c>
      <c r="E999" s="57">
        <f t="shared" ca="1" si="129"/>
        <v>1.653515815078195</v>
      </c>
      <c r="F999" s="57">
        <f t="shared" ca="1" si="129"/>
        <v>3.6833612110528469</v>
      </c>
      <c r="G999" s="8" cm="1">
        <f t="array" aca="1" ref="G999" ca="1">SUM(IF(ISERROR(FIND($A$4:$F$4,G$4)),0,$A999:$F999))</f>
        <v>9.1514930241975314</v>
      </c>
      <c r="H999" s="8" cm="1">
        <f t="array" aca="1" ref="H999" ca="1">SUM(IF(ISERROR(FIND($A$4:$F$4,H$4)),0,$A999:$F999))</f>
        <v>10.874079264928264</v>
      </c>
      <c r="I999" s="8" cm="1">
        <f t="array" aca="1" ref="I999" ca="1">SUM(IF(ISERROR(FIND($A$4:$F$4,I$4)),0,$A999:$F999))</f>
        <v>6.4731747871812582</v>
      </c>
      <c r="J999" s="8">
        <f t="shared" ca="1" si="126"/>
        <v>10.874079264928264</v>
      </c>
      <c r="K999" s="8" t="str">
        <f t="shared" ca="1" si="127"/>
        <v>ADF</v>
      </c>
      <c r="L999" s="8">
        <f ca="1">SMALL($J$5:$J$1004,ROWS($J$5:J999))</f>
        <v>15.020706105627953</v>
      </c>
      <c r="M999" s="10">
        <f ca="1">ROWS($J$5:J999)/COUNT($J$5:$J$1004)</f>
        <v>0.995</v>
      </c>
      <c r="N999" s="10"/>
      <c r="O999" s="8" t="str">
        <f t="shared" ca="1" si="128"/>
        <v xml:space="preserve"> </v>
      </c>
      <c r="P999" s="8">
        <f t="shared" ca="1" si="128"/>
        <v>1</v>
      </c>
      <c r="Q999" s="8" t="str">
        <f t="shared" ca="1" si="128"/>
        <v xml:space="preserve"> </v>
      </c>
      <c r="S999" s="8">
        <f t="shared" ca="1" si="125"/>
        <v>1</v>
      </c>
      <c r="T999" s="8" t="str">
        <f t="shared" ca="1" si="125"/>
        <v/>
      </c>
      <c r="U999" s="8" t="str">
        <f t="shared" ca="1" si="125"/>
        <v/>
      </c>
      <c r="V999" s="8">
        <f t="shared" ca="1" si="125"/>
        <v>1</v>
      </c>
      <c r="W999" s="8" t="str">
        <f t="shared" ca="1" si="125"/>
        <v/>
      </c>
      <c r="X999" s="8">
        <f t="shared" ca="1" si="125"/>
        <v>1</v>
      </c>
    </row>
    <row r="1000" spans="1:24" x14ac:dyDescent="0.25">
      <c r="A1000" s="57">
        <f t="shared" ref="A1000:A1004" ca="1" si="130">A$2+(A$3-A$2)*RAND()</f>
        <v>3.9259769495441446</v>
      </c>
      <c r="B1000" s="57">
        <f t="shared" ca="1" si="129"/>
        <v>3.1730968516207598</v>
      </c>
      <c r="C1000" s="57">
        <f t="shared" ca="1" si="129"/>
        <v>4.9146584529383617</v>
      </c>
      <c r="D1000" s="57">
        <f t="shared" ca="1" si="129"/>
        <v>2.0673393060551204</v>
      </c>
      <c r="E1000" s="57">
        <f t="shared" ca="1" si="129"/>
        <v>2.201380768479241</v>
      </c>
      <c r="F1000" s="57">
        <f t="shared" ca="1" si="129"/>
        <v>3.9591227616559825</v>
      </c>
      <c r="G1000" s="8" cm="1">
        <f t="array" aca="1" ref="G1000" ca="1">SUM(IF(ISERROR(FIND($A$4:$F$4,G$4)),0,$A1000:$F1000))</f>
        <v>8.8406354024825067</v>
      </c>
      <c r="H1000" s="8" cm="1">
        <f t="array" aca="1" ref="H1000" ca="1">SUM(IF(ISERROR(FIND($A$4:$F$4,H$4)),0,$A1000:$F1000))</f>
        <v>9.9524390172552479</v>
      </c>
      <c r="I1000" s="8" cm="1">
        <f t="array" aca="1" ref="I1000" ca="1">SUM(IF(ISERROR(FIND($A$4:$F$4,I$4)),0,$A1000:$F1000))</f>
        <v>9.3336003817559821</v>
      </c>
      <c r="J1000" s="8">
        <f t="shared" ca="1" si="126"/>
        <v>9.9524390172552479</v>
      </c>
      <c r="K1000" s="8" t="str">
        <f t="shared" ca="1" si="127"/>
        <v>ADF</v>
      </c>
      <c r="L1000" s="8">
        <f ca="1">SMALL($J$5:$J$1004,ROWS($J$5:J1000))</f>
        <v>15.028159392616761</v>
      </c>
      <c r="M1000" s="10">
        <f ca="1">ROWS($J$5:J1000)/COUNT($J$5:$J$1004)</f>
        <v>0.996</v>
      </c>
      <c r="N1000" s="10"/>
      <c r="O1000" s="8" t="str">
        <f t="shared" ca="1" si="128"/>
        <v xml:space="preserve"> </v>
      </c>
      <c r="P1000" s="8">
        <f t="shared" ca="1" si="128"/>
        <v>1</v>
      </c>
      <c r="Q1000" s="8" t="str">
        <f t="shared" ca="1" si="128"/>
        <v xml:space="preserve"> </v>
      </c>
      <c r="S1000" s="8">
        <f t="shared" ca="1" si="125"/>
        <v>1</v>
      </c>
      <c r="T1000" s="8" t="str">
        <f t="shared" ca="1" si="125"/>
        <v/>
      </c>
      <c r="U1000" s="8" t="str">
        <f t="shared" ca="1" si="125"/>
        <v/>
      </c>
      <c r="V1000" s="8">
        <f t="shared" ca="1" si="125"/>
        <v>1</v>
      </c>
      <c r="W1000" s="8" t="str">
        <f t="shared" ca="1" si="125"/>
        <v/>
      </c>
      <c r="X1000" s="8">
        <f t="shared" ca="1" si="125"/>
        <v>1</v>
      </c>
    </row>
    <row r="1001" spans="1:24" x14ac:dyDescent="0.25">
      <c r="A1001" s="57">
        <f t="shared" ca="1" si="130"/>
        <v>3.3691564336611131</v>
      </c>
      <c r="B1001" s="57">
        <f t="shared" ca="1" si="129"/>
        <v>4.1935907638805503</v>
      </c>
      <c r="C1001" s="57">
        <f t="shared" ca="1" si="129"/>
        <v>4.1816739957559896</v>
      </c>
      <c r="D1001" s="57">
        <f t="shared" ca="1" si="129"/>
        <v>5.7669063235437923</v>
      </c>
      <c r="E1001" s="57">
        <f t="shared" ca="1" si="129"/>
        <v>1.5262835762939786</v>
      </c>
      <c r="F1001" s="57">
        <f t="shared" ca="1" si="129"/>
        <v>3.5120020557895324</v>
      </c>
      <c r="G1001" s="8" cm="1">
        <f t="array" aca="1" ref="G1001" ca="1">SUM(IF(ISERROR(FIND($A$4:$F$4,G$4)),0,$A1001:$F1001))</f>
        <v>7.5508304294171023</v>
      </c>
      <c r="H1001" s="8" cm="1">
        <f t="array" aca="1" ref="H1001" ca="1">SUM(IF(ISERROR(FIND($A$4:$F$4,H$4)),0,$A1001:$F1001))</f>
        <v>12.648064812994438</v>
      </c>
      <c r="I1001" s="8" cm="1">
        <f t="array" aca="1" ref="I1001" ca="1">SUM(IF(ISERROR(FIND($A$4:$F$4,I$4)),0,$A1001:$F1001))</f>
        <v>9.2318763959640613</v>
      </c>
      <c r="J1001" s="8">
        <f t="shared" ca="1" si="126"/>
        <v>12.648064812994438</v>
      </c>
      <c r="K1001" s="8" t="str">
        <f t="shared" ca="1" si="127"/>
        <v>ADF</v>
      </c>
      <c r="L1001" s="8">
        <f ca="1">SMALL($J$5:$J$1004,ROWS($J$5:J1001))</f>
        <v>15.116285219055975</v>
      </c>
      <c r="M1001" s="10">
        <f ca="1">ROWS($J$5:J1001)/COUNT($J$5:$J$1004)</f>
        <v>0.997</v>
      </c>
      <c r="N1001" s="10"/>
      <c r="O1001" s="8" t="str">
        <f t="shared" ca="1" si="128"/>
        <v xml:space="preserve"> </v>
      </c>
      <c r="P1001" s="8">
        <f t="shared" ca="1" si="128"/>
        <v>1</v>
      </c>
      <c r="Q1001" s="8" t="str">
        <f t="shared" ca="1" si="128"/>
        <v xml:space="preserve"> </v>
      </c>
      <c r="S1001" s="8">
        <f t="shared" ca="1" si="125"/>
        <v>1</v>
      </c>
      <c r="T1001" s="8" t="str">
        <f t="shared" ca="1" si="125"/>
        <v/>
      </c>
      <c r="U1001" s="8" t="str">
        <f t="shared" ca="1" si="125"/>
        <v/>
      </c>
      <c r="V1001" s="8">
        <f t="shared" ca="1" si="125"/>
        <v>1</v>
      </c>
      <c r="W1001" s="8" t="str">
        <f t="shared" ca="1" si="125"/>
        <v/>
      </c>
      <c r="X1001" s="8">
        <f t="shared" ca="1" si="125"/>
        <v>1</v>
      </c>
    </row>
    <row r="1002" spans="1:24" x14ac:dyDescent="0.25">
      <c r="A1002" s="57">
        <f t="shared" ca="1" si="130"/>
        <v>3.0737535112643384</v>
      </c>
      <c r="B1002" s="57">
        <f t="shared" ca="1" si="129"/>
        <v>2.741175675507201</v>
      </c>
      <c r="C1002" s="57">
        <f t="shared" ca="1" si="129"/>
        <v>7.549289353406806</v>
      </c>
      <c r="D1002" s="57">
        <f t="shared" ca="1" si="129"/>
        <v>2.2401197248372329</v>
      </c>
      <c r="E1002" s="57">
        <f t="shared" ca="1" si="129"/>
        <v>2.6718510478009798</v>
      </c>
      <c r="F1002" s="57">
        <f t="shared" ca="1" si="129"/>
        <v>3.0641180542327371</v>
      </c>
      <c r="G1002" s="8" cm="1">
        <f t="array" aca="1" ref="G1002" ca="1">SUM(IF(ISERROR(FIND($A$4:$F$4,G$4)),0,$A1002:$F1002))</f>
        <v>10.623042864671145</v>
      </c>
      <c r="H1002" s="8" cm="1">
        <f t="array" aca="1" ref="H1002" ca="1">SUM(IF(ISERROR(FIND($A$4:$F$4,H$4)),0,$A1002:$F1002))</f>
        <v>8.3779912903343075</v>
      </c>
      <c r="I1002" s="8" cm="1">
        <f t="array" aca="1" ref="I1002" ca="1">SUM(IF(ISERROR(FIND($A$4:$F$4,I$4)),0,$A1002:$F1002))</f>
        <v>8.4771447775409179</v>
      </c>
      <c r="J1002" s="8">
        <f t="shared" ca="1" si="126"/>
        <v>10.623042864671145</v>
      </c>
      <c r="K1002" s="8" t="str">
        <f t="shared" ca="1" si="127"/>
        <v>AC</v>
      </c>
      <c r="L1002" s="8">
        <f ca="1">SMALL($J$5:$J$1004,ROWS($J$5:J1002))</f>
        <v>15.205392442447614</v>
      </c>
      <c r="M1002" s="10">
        <f ca="1">ROWS($J$5:J1002)/COUNT($J$5:$J$1004)</f>
        <v>0.998</v>
      </c>
      <c r="N1002" s="10"/>
      <c r="O1002" s="8">
        <f t="shared" ca="1" si="128"/>
        <v>1</v>
      </c>
      <c r="P1002" s="8" t="str">
        <f t="shared" ca="1" si="128"/>
        <v xml:space="preserve"> </v>
      </c>
      <c r="Q1002" s="8" t="str">
        <f t="shared" ca="1" si="128"/>
        <v xml:space="preserve"> </v>
      </c>
      <c r="S1002" s="8">
        <f t="shared" ca="1" si="125"/>
        <v>1</v>
      </c>
      <c r="T1002" s="8" t="str">
        <f t="shared" ca="1" si="125"/>
        <v/>
      </c>
      <c r="U1002" s="8">
        <f t="shared" ca="1" si="125"/>
        <v>1</v>
      </c>
      <c r="V1002" s="8" t="str">
        <f t="shared" ca="1" si="125"/>
        <v/>
      </c>
      <c r="W1002" s="8" t="str">
        <f t="shared" ca="1" si="125"/>
        <v/>
      </c>
      <c r="X1002" s="8" t="str">
        <f t="shared" ca="1" si="125"/>
        <v/>
      </c>
    </row>
    <row r="1003" spans="1:24" x14ac:dyDescent="0.25">
      <c r="A1003" s="57">
        <f t="shared" ca="1" si="130"/>
        <v>5.1455680999832252</v>
      </c>
      <c r="B1003" s="57">
        <f t="shared" ca="1" si="129"/>
        <v>1.2720078414975275</v>
      </c>
      <c r="C1003" s="57">
        <f t="shared" ca="1" si="129"/>
        <v>5.7884485388447722</v>
      </c>
      <c r="D1003" s="57">
        <f t="shared" ca="1" si="129"/>
        <v>3.7092198801247083</v>
      </c>
      <c r="E1003" s="57">
        <f t="shared" ca="1" si="129"/>
        <v>1.2982657059019409</v>
      </c>
      <c r="F1003" s="57">
        <f t="shared" ca="1" si="129"/>
        <v>2.6588234557170001</v>
      </c>
      <c r="G1003" s="8" cm="1">
        <f t="array" aca="1" ref="G1003" ca="1">SUM(IF(ISERROR(FIND($A$4:$F$4,G$4)),0,$A1003:$F1003))</f>
        <v>10.934016638827998</v>
      </c>
      <c r="H1003" s="8" cm="1">
        <f t="array" aca="1" ref="H1003" ca="1">SUM(IF(ISERROR(FIND($A$4:$F$4,H$4)),0,$A1003:$F1003))</f>
        <v>11.513611435824933</v>
      </c>
      <c r="I1003" s="8" cm="1">
        <f t="array" aca="1" ref="I1003" ca="1">SUM(IF(ISERROR(FIND($A$4:$F$4,I$4)),0,$A1003:$F1003))</f>
        <v>5.2290970031164683</v>
      </c>
      <c r="J1003" s="8">
        <f t="shared" ca="1" si="126"/>
        <v>11.513611435824933</v>
      </c>
      <c r="K1003" s="8" t="str">
        <f t="shared" ca="1" si="127"/>
        <v>ADF</v>
      </c>
      <c r="L1003" s="8">
        <f ca="1">SMALL($J$5:$J$1004,ROWS($J$5:J1003))</f>
        <v>15.217418459560429</v>
      </c>
      <c r="M1003" s="10">
        <f ca="1">ROWS($J$5:J1003)/COUNT($J$5:$J$1004)</f>
        <v>0.999</v>
      </c>
      <c r="N1003" s="10"/>
      <c r="O1003" s="8" t="str">
        <f t="shared" ca="1" si="128"/>
        <v xml:space="preserve"> </v>
      </c>
      <c r="P1003" s="8">
        <f t="shared" ca="1" si="128"/>
        <v>1</v>
      </c>
      <c r="Q1003" s="8" t="str">
        <f t="shared" ca="1" si="128"/>
        <v xml:space="preserve"> </v>
      </c>
      <c r="S1003" s="8">
        <f t="shared" ca="1" si="125"/>
        <v>1</v>
      </c>
      <c r="T1003" s="8" t="str">
        <f t="shared" ca="1" si="125"/>
        <v/>
      </c>
      <c r="U1003" s="8" t="str">
        <f t="shared" ca="1" si="125"/>
        <v/>
      </c>
      <c r="V1003" s="8">
        <f t="shared" ca="1" si="125"/>
        <v>1</v>
      </c>
      <c r="W1003" s="8" t="str">
        <f t="shared" ca="1" si="125"/>
        <v/>
      </c>
      <c r="X1003" s="8">
        <f t="shared" ca="1" si="125"/>
        <v>1</v>
      </c>
    </row>
    <row r="1004" spans="1:24" x14ac:dyDescent="0.25">
      <c r="A1004" s="57">
        <f t="shared" ca="1" si="130"/>
        <v>4.3195962844567708</v>
      </c>
      <c r="B1004" s="57">
        <f t="shared" ca="1" si="129"/>
        <v>2.8085646724287678</v>
      </c>
      <c r="C1004" s="57">
        <f t="shared" ca="1" si="129"/>
        <v>5.8726595946446825</v>
      </c>
      <c r="D1004" s="57">
        <f t="shared" ca="1" si="129"/>
        <v>3.8603124930337764</v>
      </c>
      <c r="E1004" s="57">
        <f t="shared" ca="1" si="129"/>
        <v>1.5081282986695816</v>
      </c>
      <c r="F1004" s="57">
        <f t="shared" ca="1" si="129"/>
        <v>2.5322702163154185</v>
      </c>
      <c r="G1004" s="8" cm="1">
        <f t="array" aca="1" ref="G1004" ca="1">SUM(IF(ISERROR(FIND($A$4:$F$4,G$4)),0,$A1004:$F1004))</f>
        <v>10.192255879101452</v>
      </c>
      <c r="H1004" s="8" cm="1">
        <f t="array" aca="1" ref="H1004" ca="1">SUM(IF(ISERROR(FIND($A$4:$F$4,H$4)),0,$A1004:$F1004))</f>
        <v>10.712178993805967</v>
      </c>
      <c r="I1004" s="8" cm="1">
        <f t="array" aca="1" ref="I1004" ca="1">SUM(IF(ISERROR(FIND($A$4:$F$4,I$4)),0,$A1004:$F1004))</f>
        <v>6.8489631874137684</v>
      </c>
      <c r="J1004" s="8">
        <f t="shared" ca="1" si="126"/>
        <v>10.712178993805967</v>
      </c>
      <c r="K1004" s="8" t="str">
        <f t="shared" ca="1" si="127"/>
        <v>ADF</v>
      </c>
      <c r="L1004" s="8">
        <f ca="1">SMALL($J$5:$J$1004,ROWS($J$5:J1004))</f>
        <v>15.312880047199521</v>
      </c>
      <c r="M1004" s="10">
        <f ca="1">ROWS($J$5:J1004)/COUNT($J$5:$J$1004)</f>
        <v>1</v>
      </c>
      <c r="N1004" s="10"/>
      <c r="O1004" s="8" t="str">
        <f t="shared" ca="1" si="128"/>
        <v xml:space="preserve"> </v>
      </c>
      <c r="P1004" s="8">
        <f t="shared" ca="1" si="128"/>
        <v>1</v>
      </c>
      <c r="Q1004" s="8" t="str">
        <f t="shared" ca="1" si="128"/>
        <v xml:space="preserve"> </v>
      </c>
      <c r="S1004" s="8">
        <f t="shared" ca="1" si="125"/>
        <v>1</v>
      </c>
      <c r="T1004" s="8" t="str">
        <f t="shared" ca="1" si="125"/>
        <v/>
      </c>
      <c r="U1004" s="8" t="str">
        <f t="shared" ca="1" si="125"/>
        <v/>
      </c>
      <c r="V1004" s="8">
        <f t="shared" ca="1" si="125"/>
        <v>1</v>
      </c>
      <c r="W1004" s="8" t="str">
        <f t="shared" ca="1" si="125"/>
        <v/>
      </c>
      <c r="X1004" s="8">
        <f t="shared" ca="1" si="125"/>
        <v>1</v>
      </c>
    </row>
  </sheetData>
  <conditionalFormatting sqref="G5:I1004">
    <cfRule type="cellIs" dxfId="0" priority="1" operator="equal">
      <formula>$J5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005"/>
  <sheetViews>
    <sheetView tabSelected="1" workbookViewId="0">
      <selection activeCell="B9" sqref="B9"/>
    </sheetView>
  </sheetViews>
  <sheetFormatPr defaultRowHeight="15" x14ac:dyDescent="0.25"/>
  <cols>
    <col min="1" max="6" width="3" bestFit="1" customWidth="1"/>
    <col min="7" max="7" width="6" customWidth="1"/>
    <col min="8" max="8" width="6.140625" customWidth="1"/>
    <col min="9" max="9" width="5.5703125" bestFit="1" customWidth="1"/>
    <col min="10" max="10" width="6.7109375" bestFit="1" customWidth="1"/>
    <col min="13" max="13" width="5.42578125" bestFit="1" customWidth="1"/>
    <col min="14" max="14" width="5.140625" bestFit="1" customWidth="1"/>
    <col min="15" max="15" width="5.28515625" bestFit="1" customWidth="1"/>
    <col min="16" max="16" width="7.85546875" bestFit="1" customWidth="1"/>
    <col min="17" max="22" width="5.42578125" customWidth="1"/>
  </cols>
  <sheetData>
    <row r="1" spans="1:29" x14ac:dyDescent="0.25">
      <c r="X1" t="s">
        <v>81</v>
      </c>
    </row>
    <row r="2" spans="1:29" x14ac:dyDescent="0.25">
      <c r="M2" t="s">
        <v>83</v>
      </c>
      <c r="Q2" t="s">
        <v>82</v>
      </c>
      <c r="AC2" t="str">
        <f>CHAR(97)</f>
        <v>a</v>
      </c>
    </row>
    <row r="3" spans="1:29" x14ac:dyDescent="0.25">
      <c r="A3">
        <f t="shared" ref="A3:F3" ca="1" si="0">10+10*RAND()</f>
        <v>18.303752179618314</v>
      </c>
      <c r="B3">
        <f t="shared" ca="1" si="0"/>
        <v>11.117085499451255</v>
      </c>
      <c r="C3">
        <f t="shared" ca="1" si="0"/>
        <v>10.995956273998427</v>
      </c>
      <c r="D3">
        <f t="shared" ca="1" si="0"/>
        <v>11.596352206025619</v>
      </c>
      <c r="E3">
        <f t="shared" ca="1" si="0"/>
        <v>16.983700899669763</v>
      </c>
      <c r="F3">
        <f t="shared" ca="1" si="0"/>
        <v>17.728233546487836</v>
      </c>
      <c r="M3" s="1">
        <f ca="1">M4/COUNTA(M$6:M$1005)</f>
        <v>1</v>
      </c>
      <c r="N3" s="1">
        <f ca="1">N4/COUNTA(N$6:N$1005)</f>
        <v>1</v>
      </c>
      <c r="O3" s="1">
        <f ca="1">O4/COUNTA(O$6:O$1005)</f>
        <v>1</v>
      </c>
      <c r="Q3" s="1">
        <f t="shared" ref="Q3:V3" ca="1" si="1">Q4/COUNTA(Q$6:Q$1005)</f>
        <v>1</v>
      </c>
      <c r="R3" s="1">
        <f t="shared" ca="1" si="1"/>
        <v>0.44900000000000001</v>
      </c>
      <c r="S3" s="1">
        <f t="shared" ca="1" si="1"/>
        <v>0.55100000000000005</v>
      </c>
      <c r="T3" s="1">
        <f t="shared" ca="1" si="1"/>
        <v>0.30299999999999999</v>
      </c>
      <c r="U3" s="1">
        <f t="shared" ca="1" si="1"/>
        <v>0.69699999999999995</v>
      </c>
      <c r="V3" s="1">
        <f t="shared" ca="1" si="1"/>
        <v>1</v>
      </c>
    </row>
    <row r="4" spans="1:29" x14ac:dyDescent="0.25">
      <c r="A4">
        <f t="shared" ref="A4:F4" ca="1" si="2">20+30*RAND()</f>
        <v>25.324283202796131</v>
      </c>
      <c r="B4">
        <f t="shared" ca="1" si="2"/>
        <v>38.535693586577722</v>
      </c>
      <c r="C4">
        <f t="shared" ca="1" si="2"/>
        <v>35.205014638016245</v>
      </c>
      <c r="D4">
        <f t="shared" ca="1" si="2"/>
        <v>41.855720769871425</v>
      </c>
      <c r="E4">
        <f t="shared" ca="1" si="2"/>
        <v>41.08985019282342</v>
      </c>
      <c r="F4">
        <f t="shared" ca="1" si="2"/>
        <v>39.663756596222555</v>
      </c>
      <c r="M4">
        <f ca="1">COUNT(M6:M1005)</f>
        <v>1000</v>
      </c>
      <c r="N4">
        <f ca="1">COUNT(N6:N1005)</f>
        <v>1000</v>
      </c>
      <c r="O4">
        <f ca="1">COUNT(O6:O1005)</f>
        <v>1000</v>
      </c>
      <c r="Q4" s="5">
        <f t="shared" ref="Q4:V4" ca="1" si="3">SUM(Q6:Q1005)</f>
        <v>1000</v>
      </c>
      <c r="R4" s="5">
        <f t="shared" ca="1" si="3"/>
        <v>449</v>
      </c>
      <c r="S4" s="5">
        <f t="shared" ca="1" si="3"/>
        <v>551</v>
      </c>
      <c r="T4" s="5">
        <f t="shared" ca="1" si="3"/>
        <v>303</v>
      </c>
      <c r="U4" s="5">
        <f t="shared" ca="1" si="3"/>
        <v>697</v>
      </c>
      <c r="V4" s="5">
        <f t="shared" ca="1" si="3"/>
        <v>1000</v>
      </c>
    </row>
    <row r="5" spans="1:29" x14ac:dyDescent="0.25">
      <c r="A5" t="s">
        <v>2</v>
      </c>
      <c r="B5" t="s">
        <v>1</v>
      </c>
      <c r="C5" t="s">
        <v>6</v>
      </c>
      <c r="D5" t="s">
        <v>5</v>
      </c>
      <c r="E5" t="s">
        <v>7</v>
      </c>
      <c r="F5" t="s">
        <v>63</v>
      </c>
      <c r="G5" t="s">
        <v>80</v>
      </c>
      <c r="H5" t="s">
        <v>79</v>
      </c>
      <c r="I5" t="s">
        <v>78</v>
      </c>
      <c r="J5" t="s">
        <v>4</v>
      </c>
      <c r="M5" t="str">
        <f>G5</f>
        <v>ABEF</v>
      </c>
      <c r="N5" t="str">
        <f>H5</f>
        <v>ACEF</v>
      </c>
      <c r="O5" t="str">
        <f>I5</f>
        <v>ACDF</v>
      </c>
      <c r="Q5" t="s">
        <v>2</v>
      </c>
      <c r="R5" t="s">
        <v>1</v>
      </c>
      <c r="S5" t="s">
        <v>6</v>
      </c>
      <c r="T5" t="s">
        <v>5</v>
      </c>
      <c r="U5" t="s">
        <v>7</v>
      </c>
      <c r="V5" t="s">
        <v>63</v>
      </c>
    </row>
    <row r="6" spans="1:29" x14ac:dyDescent="0.25">
      <c r="A6" s="5">
        <f t="shared" ref="A6:F15" ca="1" si="4">A$3+(A$4-A$3)*RAND()</f>
        <v>19.046706654008617</v>
      </c>
      <c r="B6" s="5">
        <f t="shared" ca="1" si="4"/>
        <v>34.85065069235403</v>
      </c>
      <c r="C6" s="5">
        <f t="shared" ca="1" si="4"/>
        <v>28.321861702088324</v>
      </c>
      <c r="D6" s="5">
        <f t="shared" ca="1" si="4"/>
        <v>32.008622173679299</v>
      </c>
      <c r="E6" s="5">
        <f t="shared" ca="1" si="4"/>
        <v>32.522252773025066</v>
      </c>
      <c r="F6" s="5">
        <f t="shared" ca="1" si="4"/>
        <v>21.197751951157585</v>
      </c>
      <c r="G6" s="57">
        <f ca="1">SUMIF(G$5,"*A*",$A6)+SUMIF(G$5,"*B*",$B6)+SUMIF(G$5,"*C*",$C6)+SUMIF(G$5,"*D*",$D6)+SUMIF(G$5,"*E*",$E6)+SUMIF(G$5,"*F*",$F6)</f>
        <v>107.6173620705453</v>
      </c>
      <c r="H6" s="57">
        <f t="shared" ref="H6:I21" ca="1" si="5">SUMIF(H$5,"*A*",$A6)+SUMIF(H$5,"*B*",$B6)+SUMIF(H$5,"*C*",$C6)+SUMIF(H$5,"*D*",$D6)+SUMIF(H$5,"*E*",$E6)+SUMIF(H$5,"*F*",$F6)</f>
        <v>101.08857308027959</v>
      </c>
      <c r="I6" s="57">
        <f t="shared" ca="1" si="5"/>
        <v>100.57494248093383</v>
      </c>
      <c r="J6" s="5">
        <f ca="1">MAX(G6:I6)</f>
        <v>107.6173620705453</v>
      </c>
      <c r="K6" s="5">
        <f ca="1">SMALL($J$6:$J$1005,ROWS($J$6:J6))</f>
        <v>74.260362955235124</v>
      </c>
      <c r="L6" s="60">
        <f ca="1">ROWS($L$6:L6)/COUNTA($K$6:$K$1005)</f>
        <v>1E-3</v>
      </c>
      <c r="M6" s="5">
        <f ca="1">IF(G6=$J6,1,0)</f>
        <v>1</v>
      </c>
      <c r="N6" s="5">
        <f t="shared" ref="N6:O6" ca="1" si="6">IF(H6=$J6,1,0)</f>
        <v>0</v>
      </c>
      <c r="O6" s="5">
        <f t="shared" ca="1" si="6"/>
        <v>0</v>
      </c>
      <c r="P6" s="5"/>
      <c r="Q6" s="5">
        <f ca="1">COUNTIF($M$5,"*"&amp;Q$5&amp;"*")*$M6+COUNTIF($N$5,"*"&amp;Q$5&amp;"*")*$N6+COUNTIF($O$5,"*"&amp;Q$5&amp;"*")*$O6</f>
        <v>1</v>
      </c>
      <c r="R6" s="5">
        <f t="shared" ref="R6:V21" ca="1" si="7">COUNTIF($M$5,"*"&amp;R$5&amp;"*")*$M6+COUNTIF($N$5,"*"&amp;R$5&amp;"*")*$N6+COUNTIF($O$5,"*"&amp;R$5&amp;"*")*$O6</f>
        <v>1</v>
      </c>
      <c r="S6" s="5">
        <f t="shared" ca="1" si="7"/>
        <v>0</v>
      </c>
      <c r="T6" s="5">
        <f t="shared" ca="1" si="7"/>
        <v>0</v>
      </c>
      <c r="U6" s="5">
        <f t="shared" ca="1" si="7"/>
        <v>1</v>
      </c>
      <c r="V6" s="5">
        <f t="shared" ca="1" si="7"/>
        <v>1</v>
      </c>
    </row>
    <row r="7" spans="1:29" x14ac:dyDescent="0.25">
      <c r="A7" s="5">
        <f t="shared" ca="1" si="4"/>
        <v>23.714003971363674</v>
      </c>
      <c r="B7" s="5">
        <f t="shared" ca="1" si="4"/>
        <v>26.823934337835226</v>
      </c>
      <c r="C7" s="5">
        <f t="shared" ca="1" si="4"/>
        <v>33.32700523151123</v>
      </c>
      <c r="D7" s="5">
        <f t="shared" ca="1" si="4"/>
        <v>33.320231989171049</v>
      </c>
      <c r="E7" s="5">
        <f t="shared" ca="1" si="4"/>
        <v>25.714286331183338</v>
      </c>
      <c r="F7" s="5">
        <f t="shared" ca="1" si="4"/>
        <v>26.785278310248351</v>
      </c>
      <c r="G7" s="57">
        <f t="shared" ref="G7:I70" ca="1" si="8">SUMIF(G$5,"*A*",$A7)+SUMIF(G$5,"*B*",$B7)+SUMIF(G$5,"*C*",$C7)+SUMIF(G$5,"*D*",$D7)+SUMIF(G$5,"*E*",$E7)+SUMIF(G$5,"*F*",$F7)</f>
        <v>103.0375029506306</v>
      </c>
      <c r="H7" s="57">
        <f t="shared" ca="1" si="5"/>
        <v>109.54057384430658</v>
      </c>
      <c r="I7" s="57">
        <f t="shared" ca="1" si="5"/>
        <v>117.1465195022943</v>
      </c>
      <c r="J7" s="5">
        <f t="shared" ref="J7:J69" ca="1" si="9">MAX(G7:I7)</f>
        <v>117.1465195022943</v>
      </c>
      <c r="K7" s="5">
        <f ca="1">SMALL($J$6:$J$1005,ROWS($J$6:J7))</f>
        <v>76.348252322792902</v>
      </c>
      <c r="L7" s="60">
        <f ca="1">ROWS($L$6:L7)/COUNTA($K$6:$K$1005)</f>
        <v>2E-3</v>
      </c>
      <c r="M7" s="5">
        <f t="shared" ref="M7:M70" ca="1" si="10">IF(G7=$J7,1,0)</f>
        <v>0</v>
      </c>
      <c r="N7" s="5">
        <f t="shared" ref="N7:N70" ca="1" si="11">IF(H7=$J7,1,0)</f>
        <v>0</v>
      </c>
      <c r="O7" s="5">
        <f t="shared" ref="O7:O70" ca="1" si="12">IF(I7=$J7,1,0)</f>
        <v>1</v>
      </c>
      <c r="P7" s="5"/>
      <c r="Q7" s="5">
        <f t="shared" ref="Q7:V61" ca="1" si="13">COUNTIF($M$5,"*"&amp;Q$5&amp;"*")*$M7+COUNTIF($N$5,"*"&amp;Q$5&amp;"*")*$N7+COUNTIF($O$5,"*"&amp;Q$5&amp;"*")*$O7</f>
        <v>1</v>
      </c>
      <c r="R7" s="5">
        <f t="shared" ca="1" si="7"/>
        <v>0</v>
      </c>
      <c r="S7" s="5">
        <f t="shared" ca="1" si="7"/>
        <v>1</v>
      </c>
      <c r="T7" s="5">
        <f t="shared" ca="1" si="7"/>
        <v>1</v>
      </c>
      <c r="U7" s="5">
        <f t="shared" ca="1" si="7"/>
        <v>0</v>
      </c>
      <c r="V7" s="5">
        <f t="shared" ca="1" si="7"/>
        <v>1</v>
      </c>
    </row>
    <row r="8" spans="1:29" x14ac:dyDescent="0.25">
      <c r="A8" s="5">
        <f t="shared" ca="1" si="4"/>
        <v>25.180835331290169</v>
      </c>
      <c r="B8" s="5">
        <f t="shared" ca="1" si="4"/>
        <v>14.607571398634713</v>
      </c>
      <c r="C8" s="5">
        <f t="shared" ca="1" si="4"/>
        <v>16.115564021659804</v>
      </c>
      <c r="D8" s="5">
        <f t="shared" ca="1" si="4"/>
        <v>41.15459428659625</v>
      </c>
      <c r="E8" s="5">
        <f t="shared" ca="1" si="4"/>
        <v>20.200413947665556</v>
      </c>
      <c r="F8" s="5">
        <f t="shared" ca="1" si="4"/>
        <v>39.234064935101664</v>
      </c>
      <c r="G8" s="57">
        <f t="shared" ca="1" si="8"/>
        <v>99.222885612692096</v>
      </c>
      <c r="H8" s="57">
        <f t="shared" ca="1" si="5"/>
        <v>100.7308782357172</v>
      </c>
      <c r="I8" s="57">
        <f t="shared" ca="1" si="5"/>
        <v>121.68505857464788</v>
      </c>
      <c r="J8" s="5">
        <f t="shared" ca="1" si="9"/>
        <v>121.68505857464788</v>
      </c>
      <c r="K8" s="5">
        <f ca="1">SMALL($J$6:$J$1005,ROWS($J$6:J8))</f>
        <v>79.138430105013128</v>
      </c>
      <c r="L8" s="60">
        <f ca="1">ROWS($L$6:L8)/COUNTA($K$6:$K$1005)</f>
        <v>3.0000000000000001E-3</v>
      </c>
      <c r="M8" s="5">
        <f t="shared" ca="1" si="10"/>
        <v>0</v>
      </c>
      <c r="N8" s="5">
        <f t="shared" ca="1" si="11"/>
        <v>0</v>
      </c>
      <c r="O8" s="5">
        <f t="shared" ca="1" si="12"/>
        <v>1</v>
      </c>
      <c r="P8" s="5"/>
      <c r="Q8" s="5">
        <f t="shared" ca="1" si="13"/>
        <v>1</v>
      </c>
      <c r="R8" s="5">
        <f t="shared" ca="1" si="7"/>
        <v>0</v>
      </c>
      <c r="S8" s="5">
        <f t="shared" ca="1" si="7"/>
        <v>1</v>
      </c>
      <c r="T8" s="5">
        <f t="shared" ca="1" si="7"/>
        <v>1</v>
      </c>
      <c r="U8" s="5">
        <f t="shared" ca="1" si="7"/>
        <v>0</v>
      </c>
      <c r="V8" s="5">
        <f t="shared" ca="1" si="7"/>
        <v>1</v>
      </c>
    </row>
    <row r="9" spans="1:29" x14ac:dyDescent="0.25">
      <c r="A9" s="5">
        <f t="shared" ca="1" si="4"/>
        <v>20.622218007693622</v>
      </c>
      <c r="B9" s="5">
        <f t="shared" ca="1" si="4"/>
        <v>17.651080379012935</v>
      </c>
      <c r="C9" s="5">
        <f t="shared" ca="1" si="4"/>
        <v>17.512702911006002</v>
      </c>
      <c r="D9" s="5">
        <f t="shared" ca="1" si="4"/>
        <v>30.656444428159546</v>
      </c>
      <c r="E9" s="5">
        <f t="shared" ca="1" si="4"/>
        <v>36.567213979545485</v>
      </c>
      <c r="F9" s="5">
        <f t="shared" ca="1" si="4"/>
        <v>23.325273837914281</v>
      </c>
      <c r="G9" s="57">
        <f t="shared" ca="1" si="8"/>
        <v>98.165786204166324</v>
      </c>
      <c r="H9" s="57">
        <f t="shared" ca="1" si="5"/>
        <v>98.027408736159387</v>
      </c>
      <c r="I9" s="57">
        <f t="shared" ca="1" si="5"/>
        <v>92.116639184773447</v>
      </c>
      <c r="J9" s="5">
        <f t="shared" ca="1" si="9"/>
        <v>98.165786204166324</v>
      </c>
      <c r="K9" s="5">
        <f ca="1">SMALL($J$6:$J$1005,ROWS($J$6:J9))</f>
        <v>80.161239658077932</v>
      </c>
      <c r="L9" s="60">
        <f ca="1">ROWS($L$6:L9)/COUNTA($K$6:$K$1005)</f>
        <v>4.0000000000000001E-3</v>
      </c>
      <c r="M9" s="5">
        <f t="shared" ca="1" si="10"/>
        <v>1</v>
      </c>
      <c r="N9" s="5">
        <f t="shared" ca="1" si="11"/>
        <v>0</v>
      </c>
      <c r="O9" s="5">
        <f t="shared" ca="1" si="12"/>
        <v>0</v>
      </c>
      <c r="P9" s="5"/>
      <c r="Q9" s="5">
        <f t="shared" ca="1" si="13"/>
        <v>1</v>
      </c>
      <c r="R9" s="5">
        <f t="shared" ca="1" si="7"/>
        <v>1</v>
      </c>
      <c r="S9" s="5">
        <f t="shared" ca="1" si="7"/>
        <v>0</v>
      </c>
      <c r="T9" s="5">
        <f t="shared" ca="1" si="7"/>
        <v>0</v>
      </c>
      <c r="U9" s="5">
        <f t="shared" ca="1" si="7"/>
        <v>1</v>
      </c>
      <c r="V9" s="5">
        <f t="shared" ca="1" si="7"/>
        <v>1</v>
      </c>
    </row>
    <row r="10" spans="1:29" x14ac:dyDescent="0.25">
      <c r="A10" s="5">
        <f t="shared" ca="1" si="4"/>
        <v>23.230989005071649</v>
      </c>
      <c r="B10" s="5">
        <f t="shared" ca="1" si="4"/>
        <v>32.917765776127624</v>
      </c>
      <c r="C10" s="5">
        <f t="shared" ca="1" si="4"/>
        <v>13.3208581017673</v>
      </c>
      <c r="D10" s="5">
        <f t="shared" ca="1" si="4"/>
        <v>14.022671265083011</v>
      </c>
      <c r="E10" s="5">
        <f t="shared" ca="1" si="4"/>
        <v>39.037297047212959</v>
      </c>
      <c r="F10" s="5">
        <f t="shared" ca="1" si="4"/>
        <v>31.225457436423646</v>
      </c>
      <c r="G10" s="57">
        <f t="shared" ca="1" si="8"/>
        <v>126.41150926483587</v>
      </c>
      <c r="H10" s="57">
        <f t="shared" ca="1" si="5"/>
        <v>106.81460159047555</v>
      </c>
      <c r="I10" s="57">
        <f t="shared" ca="1" si="5"/>
        <v>81.799975808345607</v>
      </c>
      <c r="J10" s="5">
        <f t="shared" ca="1" si="9"/>
        <v>126.41150926483587</v>
      </c>
      <c r="K10" s="5">
        <f ca="1">SMALL($J$6:$J$1005,ROWS($J$6:J10))</f>
        <v>81.191578261525947</v>
      </c>
      <c r="L10" s="60">
        <f ca="1">ROWS($L$6:L10)/COUNTA($K$6:$K$1005)</f>
        <v>5.0000000000000001E-3</v>
      </c>
      <c r="M10" s="5">
        <f t="shared" ca="1" si="10"/>
        <v>1</v>
      </c>
      <c r="N10" s="5">
        <f t="shared" ca="1" si="11"/>
        <v>0</v>
      </c>
      <c r="O10" s="5">
        <f t="shared" ca="1" si="12"/>
        <v>0</v>
      </c>
      <c r="P10" s="5"/>
      <c r="Q10" s="5">
        <f t="shared" ca="1" si="13"/>
        <v>1</v>
      </c>
      <c r="R10" s="5">
        <f t="shared" ca="1" si="7"/>
        <v>1</v>
      </c>
      <c r="S10" s="5">
        <f t="shared" ca="1" si="7"/>
        <v>0</v>
      </c>
      <c r="T10" s="5">
        <f t="shared" ca="1" si="7"/>
        <v>0</v>
      </c>
      <c r="U10" s="5">
        <f t="shared" ca="1" si="7"/>
        <v>1</v>
      </c>
      <c r="V10" s="5">
        <f t="shared" ca="1" si="7"/>
        <v>1</v>
      </c>
    </row>
    <row r="11" spans="1:29" x14ac:dyDescent="0.25">
      <c r="A11" s="5">
        <f t="shared" ca="1" si="4"/>
        <v>21.566176790297689</v>
      </c>
      <c r="B11" s="5">
        <f t="shared" ca="1" si="4"/>
        <v>29.465346457320727</v>
      </c>
      <c r="C11" s="5">
        <f t="shared" ca="1" si="4"/>
        <v>13.226550732813765</v>
      </c>
      <c r="D11" s="5">
        <f t="shared" ca="1" si="4"/>
        <v>22.077764438891059</v>
      </c>
      <c r="E11" s="5">
        <f t="shared" ca="1" si="4"/>
        <v>28.605064534972847</v>
      </c>
      <c r="F11" s="5">
        <f t="shared" ca="1" si="4"/>
        <v>22.528695723578192</v>
      </c>
      <c r="G11" s="57">
        <f t="shared" ca="1" si="8"/>
        <v>102.16528350616946</v>
      </c>
      <c r="H11" s="57">
        <f t="shared" ca="1" si="5"/>
        <v>85.926487781662487</v>
      </c>
      <c r="I11" s="57">
        <f t="shared" ca="1" si="5"/>
        <v>79.399187685580699</v>
      </c>
      <c r="J11" s="5">
        <f t="shared" ca="1" si="9"/>
        <v>102.16528350616946</v>
      </c>
      <c r="K11" s="5">
        <f ca="1">SMALL($J$6:$J$1005,ROWS($J$6:J11))</f>
        <v>81.606707704634857</v>
      </c>
      <c r="L11" s="60">
        <f ca="1">ROWS($L$6:L11)/COUNTA($K$6:$K$1005)</f>
        <v>6.0000000000000001E-3</v>
      </c>
      <c r="M11" s="5">
        <f t="shared" ca="1" si="10"/>
        <v>1</v>
      </c>
      <c r="N11" s="5">
        <f t="shared" ca="1" si="11"/>
        <v>0</v>
      </c>
      <c r="O11" s="5">
        <f t="shared" ca="1" si="12"/>
        <v>0</v>
      </c>
      <c r="P11" s="5"/>
      <c r="Q11" s="5">
        <f t="shared" ca="1" si="13"/>
        <v>1</v>
      </c>
      <c r="R11" s="5">
        <f t="shared" ca="1" si="7"/>
        <v>1</v>
      </c>
      <c r="S11" s="5">
        <f t="shared" ca="1" si="7"/>
        <v>0</v>
      </c>
      <c r="T11" s="5">
        <f t="shared" ca="1" si="7"/>
        <v>0</v>
      </c>
      <c r="U11" s="5">
        <f t="shared" ca="1" si="7"/>
        <v>1</v>
      </c>
      <c r="V11" s="5">
        <f t="shared" ca="1" si="7"/>
        <v>1</v>
      </c>
    </row>
    <row r="12" spans="1:29" x14ac:dyDescent="0.25">
      <c r="A12" s="5">
        <f t="shared" ca="1" si="4"/>
        <v>19.555796105500306</v>
      </c>
      <c r="B12" s="5">
        <f t="shared" ca="1" si="4"/>
        <v>12.411949547307474</v>
      </c>
      <c r="C12" s="5">
        <f t="shared" ca="1" si="4"/>
        <v>12.978672155398861</v>
      </c>
      <c r="D12" s="5">
        <f t="shared" ca="1" si="4"/>
        <v>21.363116689907969</v>
      </c>
      <c r="E12" s="5">
        <f t="shared" ca="1" si="4"/>
        <v>34.858910099480269</v>
      </c>
      <c r="F12" s="5">
        <f t="shared" ca="1" si="4"/>
        <v>27.873199168708098</v>
      </c>
      <c r="G12" s="57">
        <f t="shared" ca="1" si="8"/>
        <v>94.699854920996145</v>
      </c>
      <c r="H12" s="57">
        <f t="shared" ca="1" si="5"/>
        <v>95.266577529087542</v>
      </c>
      <c r="I12" s="57">
        <f t="shared" ca="1" si="5"/>
        <v>81.770784119515241</v>
      </c>
      <c r="J12" s="5">
        <f t="shared" ca="1" si="9"/>
        <v>95.266577529087542</v>
      </c>
      <c r="K12" s="5">
        <f ca="1">SMALL($J$6:$J$1005,ROWS($J$6:J12))</f>
        <v>82.046153592867611</v>
      </c>
      <c r="L12" s="60">
        <f ca="1">ROWS($L$6:L12)/COUNTA($K$6:$K$1005)</f>
        <v>7.0000000000000001E-3</v>
      </c>
      <c r="M12" s="5">
        <f t="shared" ca="1" si="10"/>
        <v>0</v>
      </c>
      <c r="N12" s="5">
        <f t="shared" ca="1" si="11"/>
        <v>1</v>
      </c>
      <c r="O12" s="5">
        <f t="shared" ca="1" si="12"/>
        <v>0</v>
      </c>
      <c r="P12" s="5"/>
      <c r="Q12" s="5">
        <f t="shared" ca="1" si="13"/>
        <v>1</v>
      </c>
      <c r="R12" s="5">
        <f t="shared" ca="1" si="7"/>
        <v>0</v>
      </c>
      <c r="S12" s="5">
        <f t="shared" ca="1" si="7"/>
        <v>1</v>
      </c>
      <c r="T12" s="5">
        <f t="shared" ca="1" si="7"/>
        <v>0</v>
      </c>
      <c r="U12" s="5">
        <f t="shared" ca="1" si="7"/>
        <v>1</v>
      </c>
      <c r="V12" s="5">
        <f t="shared" ca="1" si="7"/>
        <v>1</v>
      </c>
    </row>
    <row r="13" spans="1:29" x14ac:dyDescent="0.25">
      <c r="A13" s="5">
        <f t="shared" ca="1" si="4"/>
        <v>22.568778433199274</v>
      </c>
      <c r="B13" s="5">
        <f t="shared" ca="1" si="4"/>
        <v>38.233150358775511</v>
      </c>
      <c r="C13" s="5">
        <f t="shared" ca="1" si="4"/>
        <v>22.618397369087141</v>
      </c>
      <c r="D13" s="5">
        <f t="shared" ca="1" si="4"/>
        <v>20.042719615362138</v>
      </c>
      <c r="E13" s="5">
        <f t="shared" ca="1" si="4"/>
        <v>25.548666189354925</v>
      </c>
      <c r="F13" s="5">
        <f t="shared" ca="1" si="4"/>
        <v>36.969514199560436</v>
      </c>
      <c r="G13" s="57">
        <f t="shared" ca="1" si="8"/>
        <v>123.32010918089016</v>
      </c>
      <c r="H13" s="57">
        <f t="shared" ca="1" si="5"/>
        <v>107.70535619120177</v>
      </c>
      <c r="I13" s="57">
        <f t="shared" ca="1" si="5"/>
        <v>102.19940961720899</v>
      </c>
      <c r="J13" s="5">
        <f t="shared" ca="1" si="9"/>
        <v>123.32010918089016</v>
      </c>
      <c r="K13" s="5">
        <f ca="1">SMALL($J$6:$J$1005,ROWS($J$6:J13))</f>
        <v>82.166887188285827</v>
      </c>
      <c r="L13" s="60">
        <f ca="1">ROWS($L$6:L13)/COUNTA($K$6:$K$1005)</f>
        <v>8.0000000000000002E-3</v>
      </c>
      <c r="M13" s="5">
        <f t="shared" ca="1" si="10"/>
        <v>1</v>
      </c>
      <c r="N13" s="5">
        <f t="shared" ca="1" si="11"/>
        <v>0</v>
      </c>
      <c r="O13" s="5">
        <f t="shared" ca="1" si="12"/>
        <v>0</v>
      </c>
      <c r="P13" s="5"/>
      <c r="Q13" s="5">
        <f t="shared" ca="1" si="13"/>
        <v>1</v>
      </c>
      <c r="R13" s="5">
        <f t="shared" ca="1" si="7"/>
        <v>1</v>
      </c>
      <c r="S13" s="5">
        <f t="shared" ca="1" si="7"/>
        <v>0</v>
      </c>
      <c r="T13" s="5">
        <f t="shared" ca="1" si="7"/>
        <v>0</v>
      </c>
      <c r="U13" s="5">
        <f t="shared" ca="1" si="7"/>
        <v>1</v>
      </c>
      <c r="V13" s="5">
        <f t="shared" ca="1" si="7"/>
        <v>1</v>
      </c>
    </row>
    <row r="14" spans="1:29" x14ac:dyDescent="0.25">
      <c r="A14" s="5">
        <f t="shared" ca="1" si="4"/>
        <v>21.463954989007817</v>
      </c>
      <c r="B14" s="5">
        <f t="shared" ca="1" si="4"/>
        <v>26.301096126941282</v>
      </c>
      <c r="C14" s="5">
        <f t="shared" ca="1" si="4"/>
        <v>13.937460415012138</v>
      </c>
      <c r="D14" s="5">
        <f t="shared" ca="1" si="4"/>
        <v>36.563855980364004</v>
      </c>
      <c r="E14" s="5">
        <f t="shared" ca="1" si="4"/>
        <v>41.082467500632987</v>
      </c>
      <c r="F14" s="5">
        <f t="shared" ca="1" si="4"/>
        <v>25.821887177876242</v>
      </c>
      <c r="G14" s="57">
        <f t="shared" ca="1" si="8"/>
        <v>114.66940579445833</v>
      </c>
      <c r="H14" s="57">
        <f t="shared" ca="1" si="5"/>
        <v>102.30577008252919</v>
      </c>
      <c r="I14" s="57">
        <f t="shared" ca="1" si="5"/>
        <v>97.787158562260203</v>
      </c>
      <c r="J14" s="5">
        <f t="shared" ca="1" si="9"/>
        <v>114.66940579445833</v>
      </c>
      <c r="K14" s="5">
        <f ca="1">SMALL($J$6:$J$1005,ROWS($J$6:J14))</f>
        <v>84.269706599147483</v>
      </c>
      <c r="L14" s="60">
        <f ca="1">ROWS($L$6:L14)/COUNTA($K$6:$K$1005)</f>
        <v>8.9999999999999993E-3</v>
      </c>
      <c r="M14" s="5">
        <f t="shared" ca="1" si="10"/>
        <v>1</v>
      </c>
      <c r="N14" s="5">
        <f t="shared" ca="1" si="11"/>
        <v>0</v>
      </c>
      <c r="O14" s="5">
        <f t="shared" ca="1" si="12"/>
        <v>0</v>
      </c>
      <c r="P14" s="5"/>
      <c r="Q14" s="5">
        <f t="shared" ca="1" si="13"/>
        <v>1</v>
      </c>
      <c r="R14" s="5">
        <f t="shared" ca="1" si="7"/>
        <v>1</v>
      </c>
      <c r="S14" s="5">
        <f t="shared" ca="1" si="7"/>
        <v>0</v>
      </c>
      <c r="T14" s="5">
        <f t="shared" ca="1" si="7"/>
        <v>0</v>
      </c>
      <c r="U14" s="5">
        <f t="shared" ca="1" si="7"/>
        <v>1</v>
      </c>
      <c r="V14" s="5">
        <f t="shared" ca="1" si="7"/>
        <v>1</v>
      </c>
    </row>
    <row r="15" spans="1:29" x14ac:dyDescent="0.25">
      <c r="A15" s="5">
        <f t="shared" ca="1" si="4"/>
        <v>23.886662420581999</v>
      </c>
      <c r="B15" s="5">
        <f t="shared" ca="1" si="4"/>
        <v>13.428813356624389</v>
      </c>
      <c r="C15" s="5">
        <f t="shared" ca="1" si="4"/>
        <v>26.289265845376683</v>
      </c>
      <c r="D15" s="5">
        <f t="shared" ca="1" si="4"/>
        <v>21.846263637458609</v>
      </c>
      <c r="E15" s="5">
        <f t="shared" ca="1" si="4"/>
        <v>25.297386906665906</v>
      </c>
      <c r="F15" s="5">
        <f t="shared" ca="1" si="4"/>
        <v>34.613417759219359</v>
      </c>
      <c r="G15" s="57">
        <f t="shared" ca="1" si="8"/>
        <v>97.226280443091653</v>
      </c>
      <c r="H15" s="57">
        <f t="shared" ca="1" si="5"/>
        <v>110.08673293184394</v>
      </c>
      <c r="I15" s="57">
        <f t="shared" ca="1" si="5"/>
        <v>106.63560966263665</v>
      </c>
      <c r="J15" s="5">
        <f t="shared" ca="1" si="9"/>
        <v>110.08673293184394</v>
      </c>
      <c r="K15" s="5">
        <f ca="1">SMALL($J$6:$J$1005,ROWS($J$6:J15))</f>
        <v>84.518017473195783</v>
      </c>
      <c r="L15" s="60">
        <f ca="1">ROWS($L$6:L15)/COUNTA($K$6:$K$1005)</f>
        <v>0.01</v>
      </c>
      <c r="M15" s="5">
        <f t="shared" ca="1" si="10"/>
        <v>0</v>
      </c>
      <c r="N15" s="5">
        <f t="shared" ca="1" si="11"/>
        <v>1</v>
      </c>
      <c r="O15" s="5">
        <f t="shared" ca="1" si="12"/>
        <v>0</v>
      </c>
      <c r="P15" s="5"/>
      <c r="Q15" s="5">
        <f t="shared" ca="1" si="13"/>
        <v>1</v>
      </c>
      <c r="R15" s="5">
        <f t="shared" ca="1" si="7"/>
        <v>0</v>
      </c>
      <c r="S15" s="5">
        <f t="shared" ca="1" si="7"/>
        <v>1</v>
      </c>
      <c r="T15" s="5">
        <f t="shared" ca="1" si="7"/>
        <v>0</v>
      </c>
      <c r="U15" s="5">
        <f t="shared" ca="1" si="7"/>
        <v>1</v>
      </c>
      <c r="V15" s="5">
        <f t="shared" ca="1" si="7"/>
        <v>1</v>
      </c>
    </row>
    <row r="16" spans="1:29" x14ac:dyDescent="0.25">
      <c r="A16" s="5">
        <f t="shared" ref="A16:F25" ca="1" si="14">A$3+(A$4-A$3)*RAND()</f>
        <v>23.780002654420564</v>
      </c>
      <c r="B16" s="5">
        <f t="shared" ca="1" si="14"/>
        <v>12.387966170028529</v>
      </c>
      <c r="C16" s="5">
        <f t="shared" ca="1" si="14"/>
        <v>27.224238614250659</v>
      </c>
      <c r="D16" s="5">
        <f t="shared" ca="1" si="14"/>
        <v>26.185201535351407</v>
      </c>
      <c r="E16" s="5">
        <f t="shared" ca="1" si="14"/>
        <v>20.67347532520553</v>
      </c>
      <c r="F16" s="5">
        <f t="shared" ca="1" si="14"/>
        <v>32.345666963871622</v>
      </c>
      <c r="G16" s="57">
        <f t="shared" ca="1" si="8"/>
        <v>89.187111113526242</v>
      </c>
      <c r="H16" s="57">
        <f t="shared" ca="1" si="5"/>
        <v>104.02338355774837</v>
      </c>
      <c r="I16" s="57">
        <f t="shared" ca="1" si="5"/>
        <v>109.53510976789426</v>
      </c>
      <c r="J16" s="5">
        <f t="shared" ca="1" si="9"/>
        <v>109.53510976789426</v>
      </c>
      <c r="K16" s="5">
        <f ca="1">SMALL($J$6:$J$1005,ROWS($J$6:J16))</f>
        <v>84.927591711726564</v>
      </c>
      <c r="L16" s="60">
        <f ca="1">ROWS($L$6:L16)/COUNTA($K$6:$K$1005)</f>
        <v>1.0999999999999999E-2</v>
      </c>
      <c r="M16" s="5">
        <f t="shared" ca="1" si="10"/>
        <v>0</v>
      </c>
      <c r="N16" s="5">
        <f t="shared" ca="1" si="11"/>
        <v>0</v>
      </c>
      <c r="O16" s="5">
        <f t="shared" ca="1" si="12"/>
        <v>1</v>
      </c>
      <c r="P16" s="5"/>
      <c r="Q16" s="5">
        <f t="shared" ca="1" si="13"/>
        <v>1</v>
      </c>
      <c r="R16" s="5">
        <f t="shared" ca="1" si="7"/>
        <v>0</v>
      </c>
      <c r="S16" s="5">
        <f t="shared" ca="1" si="7"/>
        <v>1</v>
      </c>
      <c r="T16" s="5">
        <f t="shared" ca="1" si="7"/>
        <v>1</v>
      </c>
      <c r="U16" s="5">
        <f t="shared" ca="1" si="7"/>
        <v>0</v>
      </c>
      <c r="V16" s="5">
        <f t="shared" ca="1" si="7"/>
        <v>1</v>
      </c>
    </row>
    <row r="17" spans="1:24" x14ac:dyDescent="0.25">
      <c r="A17" s="5">
        <f t="shared" ca="1" si="14"/>
        <v>18.663893383194001</v>
      </c>
      <c r="B17" s="5">
        <f t="shared" ca="1" si="14"/>
        <v>26.781704624839154</v>
      </c>
      <c r="C17" s="5">
        <f t="shared" ca="1" si="14"/>
        <v>19.265149518778351</v>
      </c>
      <c r="D17" s="5">
        <f t="shared" ca="1" si="14"/>
        <v>39.062963578824004</v>
      </c>
      <c r="E17" s="5">
        <f t="shared" ca="1" si="14"/>
        <v>30.90990632699669</v>
      </c>
      <c r="F17" s="5">
        <f t="shared" ca="1" si="14"/>
        <v>31.095188800444511</v>
      </c>
      <c r="G17" s="57">
        <f t="shared" ca="1" si="8"/>
        <v>107.45069313547435</v>
      </c>
      <c r="H17" s="57">
        <f t="shared" ca="1" si="5"/>
        <v>99.93413802941356</v>
      </c>
      <c r="I17" s="57">
        <f t="shared" ca="1" si="5"/>
        <v>108.08719528124087</v>
      </c>
      <c r="J17" s="5">
        <f t="shared" ca="1" si="9"/>
        <v>108.08719528124087</v>
      </c>
      <c r="K17" s="5">
        <f ca="1">SMALL($J$6:$J$1005,ROWS($J$6:J17))</f>
        <v>85.299804881330857</v>
      </c>
      <c r="L17" s="60">
        <f ca="1">ROWS($L$6:L17)/COUNTA($K$6:$K$1005)</f>
        <v>1.2E-2</v>
      </c>
      <c r="M17" s="5">
        <f t="shared" ca="1" si="10"/>
        <v>0</v>
      </c>
      <c r="N17" s="5">
        <f t="shared" ca="1" si="11"/>
        <v>0</v>
      </c>
      <c r="O17" s="5">
        <f t="shared" ca="1" si="12"/>
        <v>1</v>
      </c>
      <c r="P17" s="5"/>
      <c r="Q17" s="5">
        <f t="shared" ca="1" si="13"/>
        <v>1</v>
      </c>
      <c r="R17" s="5">
        <f t="shared" ca="1" si="7"/>
        <v>0</v>
      </c>
      <c r="S17" s="5">
        <f t="shared" ca="1" si="7"/>
        <v>1</v>
      </c>
      <c r="T17" s="5">
        <f t="shared" ca="1" si="7"/>
        <v>1</v>
      </c>
      <c r="U17" s="5">
        <f t="shared" ca="1" si="7"/>
        <v>0</v>
      </c>
      <c r="V17" s="5">
        <f t="shared" ca="1" si="7"/>
        <v>1</v>
      </c>
    </row>
    <row r="18" spans="1:24" x14ac:dyDescent="0.25">
      <c r="A18" s="5">
        <f t="shared" ca="1" si="14"/>
        <v>22.505462038797905</v>
      </c>
      <c r="B18" s="5">
        <f t="shared" ca="1" si="14"/>
        <v>32.126858361495756</v>
      </c>
      <c r="C18" s="5">
        <f t="shared" ca="1" si="14"/>
        <v>29.518246537199552</v>
      </c>
      <c r="D18" s="5">
        <f t="shared" ca="1" si="14"/>
        <v>34.956571251945384</v>
      </c>
      <c r="E18" s="5">
        <f t="shared" ca="1" si="14"/>
        <v>29.61052741721997</v>
      </c>
      <c r="F18" s="5">
        <f t="shared" ca="1" si="14"/>
        <v>20.034678818780396</v>
      </c>
      <c r="G18" s="57">
        <f t="shared" ca="1" si="8"/>
        <v>104.27752663629403</v>
      </c>
      <c r="H18" s="57">
        <f t="shared" ca="1" si="5"/>
        <v>101.66891481199782</v>
      </c>
      <c r="I18" s="57">
        <f t="shared" ca="1" si="5"/>
        <v>107.01495864672323</v>
      </c>
      <c r="J18" s="5">
        <f t="shared" ca="1" si="9"/>
        <v>107.01495864672323</v>
      </c>
      <c r="K18" s="5">
        <f ca="1">SMALL($J$6:$J$1005,ROWS($J$6:J18))</f>
        <v>85.86977580136886</v>
      </c>
      <c r="L18" s="60">
        <f ca="1">ROWS($L$6:L18)/COUNTA($K$6:$K$1005)</f>
        <v>1.2999999999999999E-2</v>
      </c>
      <c r="M18" s="5">
        <f t="shared" ca="1" si="10"/>
        <v>0</v>
      </c>
      <c r="N18" s="5">
        <f t="shared" ca="1" si="11"/>
        <v>0</v>
      </c>
      <c r="O18" s="5">
        <f t="shared" ca="1" si="12"/>
        <v>1</v>
      </c>
      <c r="P18" s="5"/>
      <c r="Q18" s="5">
        <f t="shared" ca="1" si="13"/>
        <v>1</v>
      </c>
      <c r="R18" s="5">
        <f t="shared" ca="1" si="7"/>
        <v>0</v>
      </c>
      <c r="S18" s="5">
        <f t="shared" ca="1" si="7"/>
        <v>1</v>
      </c>
      <c r="T18" s="5">
        <f t="shared" ca="1" si="7"/>
        <v>1</v>
      </c>
      <c r="U18" s="5">
        <f t="shared" ca="1" si="7"/>
        <v>0</v>
      </c>
      <c r="V18" s="5">
        <f t="shared" ca="1" si="7"/>
        <v>1</v>
      </c>
    </row>
    <row r="19" spans="1:24" x14ac:dyDescent="0.25">
      <c r="A19" s="5">
        <f t="shared" ca="1" si="14"/>
        <v>25.317232004858248</v>
      </c>
      <c r="B19" s="5">
        <f t="shared" ca="1" si="14"/>
        <v>35.279205142064811</v>
      </c>
      <c r="C19" s="5">
        <f t="shared" ca="1" si="14"/>
        <v>25.353290668507523</v>
      </c>
      <c r="D19" s="5">
        <f t="shared" ca="1" si="14"/>
        <v>26.911899888259992</v>
      </c>
      <c r="E19" s="5">
        <f t="shared" ca="1" si="14"/>
        <v>18.72233117259195</v>
      </c>
      <c r="F19" s="5">
        <f t="shared" ca="1" si="14"/>
        <v>30.315650971848793</v>
      </c>
      <c r="G19" s="57">
        <f t="shared" ca="1" si="8"/>
        <v>109.63441929136381</v>
      </c>
      <c r="H19" s="57">
        <f t="shared" ca="1" si="5"/>
        <v>99.708504817806514</v>
      </c>
      <c r="I19" s="57">
        <f t="shared" ca="1" si="5"/>
        <v>107.89807353347456</v>
      </c>
      <c r="J19" s="5">
        <f t="shared" ca="1" si="9"/>
        <v>109.63441929136381</v>
      </c>
      <c r="K19" s="5">
        <f ca="1">SMALL($J$6:$J$1005,ROWS($J$6:J19))</f>
        <v>86.469983172003595</v>
      </c>
      <c r="L19" s="60">
        <f ca="1">ROWS($L$6:L19)/COUNTA($K$6:$K$1005)</f>
        <v>1.4E-2</v>
      </c>
      <c r="M19" s="5">
        <f t="shared" ca="1" si="10"/>
        <v>1</v>
      </c>
      <c r="N19" s="5">
        <f t="shared" ca="1" si="11"/>
        <v>0</v>
      </c>
      <c r="O19" s="5">
        <f t="shared" ca="1" si="12"/>
        <v>0</v>
      </c>
      <c r="P19" s="5"/>
      <c r="Q19" s="5">
        <f t="shared" ca="1" si="13"/>
        <v>1</v>
      </c>
      <c r="R19" s="5">
        <f t="shared" ca="1" si="7"/>
        <v>1</v>
      </c>
      <c r="S19" s="5">
        <f t="shared" ca="1" si="7"/>
        <v>0</v>
      </c>
      <c r="T19" s="5">
        <f t="shared" ca="1" si="7"/>
        <v>0</v>
      </c>
      <c r="U19" s="5">
        <f t="shared" ca="1" si="7"/>
        <v>1</v>
      </c>
      <c r="V19" s="5">
        <f t="shared" ca="1" si="7"/>
        <v>1</v>
      </c>
    </row>
    <row r="20" spans="1:24" x14ac:dyDescent="0.25">
      <c r="A20" s="5">
        <f t="shared" ca="1" si="14"/>
        <v>23.875525005595819</v>
      </c>
      <c r="B20" s="5">
        <f t="shared" ca="1" si="14"/>
        <v>11.368990400288839</v>
      </c>
      <c r="C20" s="5">
        <f t="shared" ca="1" si="14"/>
        <v>25.593668620795754</v>
      </c>
      <c r="D20" s="5">
        <f t="shared" ca="1" si="14"/>
        <v>27.637163667657447</v>
      </c>
      <c r="E20" s="5">
        <f t="shared" ca="1" si="14"/>
        <v>20.353808553209163</v>
      </c>
      <c r="F20" s="5">
        <f t="shared" ca="1" si="14"/>
        <v>21.220662850685446</v>
      </c>
      <c r="G20" s="57">
        <f t="shared" ca="1" si="8"/>
        <v>76.818986809779261</v>
      </c>
      <c r="H20" s="57">
        <f t="shared" ca="1" si="5"/>
        <v>91.043665030286178</v>
      </c>
      <c r="I20" s="57">
        <f t="shared" ca="1" si="5"/>
        <v>98.327020144734462</v>
      </c>
      <c r="J20" s="5">
        <f t="shared" ca="1" si="9"/>
        <v>98.327020144734462</v>
      </c>
      <c r="K20" s="5">
        <f ca="1">SMALL($J$6:$J$1005,ROWS($J$6:J20))</f>
        <v>86.936062374358187</v>
      </c>
      <c r="L20" s="60">
        <f ca="1">ROWS($L$6:L20)/COUNTA($K$6:$K$1005)</f>
        <v>1.4999999999999999E-2</v>
      </c>
      <c r="M20" s="5">
        <f t="shared" ca="1" si="10"/>
        <v>0</v>
      </c>
      <c r="N20" s="5">
        <f t="shared" ca="1" si="11"/>
        <v>0</v>
      </c>
      <c r="O20" s="5">
        <f t="shared" ca="1" si="12"/>
        <v>1</v>
      </c>
      <c r="P20" s="5"/>
      <c r="Q20" s="5">
        <f t="shared" ca="1" si="13"/>
        <v>1</v>
      </c>
      <c r="R20" s="5">
        <f t="shared" ca="1" si="7"/>
        <v>0</v>
      </c>
      <c r="S20" s="5">
        <f t="shared" ca="1" si="7"/>
        <v>1</v>
      </c>
      <c r="T20" s="5">
        <f t="shared" ca="1" si="7"/>
        <v>1</v>
      </c>
      <c r="U20" s="5">
        <f t="shared" ca="1" si="7"/>
        <v>0</v>
      </c>
      <c r="V20" s="5">
        <f t="shared" ca="1" si="7"/>
        <v>1</v>
      </c>
    </row>
    <row r="21" spans="1:24" x14ac:dyDescent="0.25">
      <c r="A21" s="5">
        <f t="shared" ca="1" si="14"/>
        <v>22.17456745111566</v>
      </c>
      <c r="B21" s="5">
        <f t="shared" ca="1" si="14"/>
        <v>33.317808481021096</v>
      </c>
      <c r="C21" s="5">
        <f t="shared" ca="1" si="14"/>
        <v>25.341519771729978</v>
      </c>
      <c r="D21" s="5">
        <f t="shared" ca="1" si="14"/>
        <v>34.228707271314867</v>
      </c>
      <c r="E21" s="5">
        <f t="shared" ca="1" si="14"/>
        <v>33.02591427965752</v>
      </c>
      <c r="F21" s="5">
        <f t="shared" ca="1" si="14"/>
        <v>31.493390309453861</v>
      </c>
      <c r="G21" s="57">
        <f t="shared" ca="1" si="8"/>
        <v>120.01168052124812</v>
      </c>
      <c r="H21" s="57">
        <f t="shared" ca="1" si="5"/>
        <v>112.03539181195701</v>
      </c>
      <c r="I21" s="57">
        <f t="shared" ca="1" si="5"/>
        <v>113.23818480361437</v>
      </c>
      <c r="J21" s="5">
        <f t="shared" ca="1" si="9"/>
        <v>120.01168052124812</v>
      </c>
      <c r="K21" s="5">
        <f ca="1">SMALL($J$6:$J$1005,ROWS($J$6:J21))</f>
        <v>86.992508136559607</v>
      </c>
      <c r="L21" s="60">
        <f ca="1">ROWS($L$6:L21)/COUNTA($K$6:$K$1005)</f>
        <v>1.6E-2</v>
      </c>
      <c r="M21" s="5">
        <f t="shared" ca="1" si="10"/>
        <v>1</v>
      </c>
      <c r="N21" s="5">
        <f t="shared" ca="1" si="11"/>
        <v>0</v>
      </c>
      <c r="O21" s="5">
        <f t="shared" ca="1" si="12"/>
        <v>0</v>
      </c>
      <c r="P21" s="5"/>
      <c r="Q21" s="5">
        <f t="shared" ca="1" si="13"/>
        <v>1</v>
      </c>
      <c r="R21" s="5">
        <f t="shared" ca="1" si="7"/>
        <v>1</v>
      </c>
      <c r="S21" s="5">
        <f t="shared" ca="1" si="7"/>
        <v>0</v>
      </c>
      <c r="T21" s="5">
        <f t="shared" ca="1" si="7"/>
        <v>0</v>
      </c>
      <c r="U21" s="5">
        <f t="shared" ca="1" si="7"/>
        <v>1</v>
      </c>
      <c r="V21" s="5">
        <f t="shared" ca="1" si="7"/>
        <v>1</v>
      </c>
    </row>
    <row r="22" spans="1:24" x14ac:dyDescent="0.25">
      <c r="A22" s="5">
        <f t="shared" ca="1" si="14"/>
        <v>20.215508145325344</v>
      </c>
      <c r="B22" s="5">
        <f t="shared" ca="1" si="14"/>
        <v>13.726429518610267</v>
      </c>
      <c r="C22" s="5">
        <f t="shared" ca="1" si="14"/>
        <v>25.500696619950634</v>
      </c>
      <c r="D22" s="5">
        <f t="shared" ca="1" si="14"/>
        <v>38.189902425337507</v>
      </c>
      <c r="E22" s="5">
        <f t="shared" ca="1" si="14"/>
        <v>28.857561389658756</v>
      </c>
      <c r="F22" s="5">
        <f t="shared" ca="1" si="14"/>
        <v>25.567190055851654</v>
      </c>
      <c r="G22" s="57">
        <f t="shared" ca="1" si="8"/>
        <v>88.366689109446014</v>
      </c>
      <c r="H22" s="57">
        <f t="shared" ca="1" si="8"/>
        <v>100.14095621078638</v>
      </c>
      <c r="I22" s="57">
        <f t="shared" ca="1" si="8"/>
        <v>109.47329724646514</v>
      </c>
      <c r="J22" s="5">
        <f t="shared" ca="1" si="9"/>
        <v>109.47329724646514</v>
      </c>
      <c r="K22" s="5">
        <f ca="1">SMALL($J$6:$J$1005,ROWS($J$6:J22))</f>
        <v>87.071671418848382</v>
      </c>
      <c r="L22" s="60">
        <f ca="1">ROWS($L$6:L22)/COUNTA($K$6:$K$1005)</f>
        <v>1.7000000000000001E-2</v>
      </c>
      <c r="M22" s="5">
        <f t="shared" ca="1" si="10"/>
        <v>0</v>
      </c>
      <c r="N22" s="5">
        <f t="shared" ca="1" si="11"/>
        <v>0</v>
      </c>
      <c r="O22" s="5">
        <f t="shared" ca="1" si="12"/>
        <v>1</v>
      </c>
      <c r="P22" s="5"/>
      <c r="Q22" s="5">
        <f t="shared" ca="1" si="13"/>
        <v>1</v>
      </c>
      <c r="R22" s="5">
        <f t="shared" ca="1" si="13"/>
        <v>0</v>
      </c>
      <c r="S22" s="5">
        <f t="shared" ca="1" si="13"/>
        <v>1</v>
      </c>
      <c r="T22" s="5">
        <f t="shared" ca="1" si="13"/>
        <v>1</v>
      </c>
      <c r="U22" s="5">
        <f t="shared" ca="1" si="13"/>
        <v>0</v>
      </c>
      <c r="V22" s="5">
        <f t="shared" ca="1" si="13"/>
        <v>1</v>
      </c>
    </row>
    <row r="23" spans="1:24" x14ac:dyDescent="0.25">
      <c r="A23" s="5">
        <f t="shared" ca="1" si="14"/>
        <v>23.393775991172216</v>
      </c>
      <c r="B23" s="5">
        <f t="shared" ca="1" si="14"/>
        <v>11.826767587200475</v>
      </c>
      <c r="C23" s="5">
        <f t="shared" ca="1" si="14"/>
        <v>25.121995056369656</v>
      </c>
      <c r="D23" s="5">
        <f t="shared" ca="1" si="14"/>
        <v>21.153881408846075</v>
      </c>
      <c r="E23" s="5">
        <f t="shared" ca="1" si="14"/>
        <v>31.580422769069767</v>
      </c>
      <c r="F23" s="5">
        <f t="shared" ca="1" si="14"/>
        <v>29.87573410497204</v>
      </c>
      <c r="G23" s="57">
        <f t="shared" ca="1" si="8"/>
        <v>96.676700452414494</v>
      </c>
      <c r="H23" s="57">
        <f t="shared" ca="1" si="8"/>
        <v>109.97192792158368</v>
      </c>
      <c r="I23" s="57">
        <f t="shared" ca="1" si="8"/>
        <v>99.54538656135999</v>
      </c>
      <c r="J23" s="5">
        <f t="shared" ca="1" si="9"/>
        <v>109.97192792158368</v>
      </c>
      <c r="K23" s="5">
        <f ca="1">SMALL($J$6:$J$1005,ROWS($J$6:J23))</f>
        <v>87.117325200644302</v>
      </c>
      <c r="L23" s="60">
        <f ca="1">ROWS($L$6:L23)/COUNTA($K$6:$K$1005)</f>
        <v>1.7999999999999999E-2</v>
      </c>
      <c r="M23" s="5">
        <f t="shared" ca="1" si="10"/>
        <v>0</v>
      </c>
      <c r="N23" s="5">
        <f t="shared" ca="1" si="11"/>
        <v>1</v>
      </c>
      <c r="O23" s="5">
        <f t="shared" ca="1" si="12"/>
        <v>0</v>
      </c>
      <c r="P23" s="5"/>
      <c r="Q23" s="5">
        <f t="shared" ca="1" si="13"/>
        <v>1</v>
      </c>
      <c r="R23" s="5">
        <f t="shared" ca="1" si="13"/>
        <v>0</v>
      </c>
      <c r="S23" s="5">
        <f t="shared" ca="1" si="13"/>
        <v>1</v>
      </c>
      <c r="T23" s="5">
        <f t="shared" ca="1" si="13"/>
        <v>0</v>
      </c>
      <c r="U23" s="5">
        <f t="shared" ca="1" si="13"/>
        <v>1</v>
      </c>
      <c r="V23" s="5">
        <f t="shared" ca="1" si="13"/>
        <v>1</v>
      </c>
    </row>
    <row r="24" spans="1:24" x14ac:dyDescent="0.25">
      <c r="A24" s="5">
        <f t="shared" ca="1" si="14"/>
        <v>22.004071137255856</v>
      </c>
      <c r="B24" s="5">
        <f t="shared" ca="1" si="14"/>
        <v>32.467163960343633</v>
      </c>
      <c r="C24" s="5">
        <f t="shared" ca="1" si="14"/>
        <v>11.728507549038904</v>
      </c>
      <c r="D24" s="5">
        <f t="shared" ca="1" si="14"/>
        <v>27.43217542738504</v>
      </c>
      <c r="E24" s="5">
        <f t="shared" ca="1" si="14"/>
        <v>22.93758270492479</v>
      </c>
      <c r="F24" s="5">
        <f t="shared" ca="1" si="14"/>
        <v>18.535133855736664</v>
      </c>
      <c r="G24" s="57">
        <f t="shared" ca="1" si="8"/>
        <v>95.943951658260943</v>
      </c>
      <c r="H24" s="57">
        <f t="shared" ca="1" si="8"/>
        <v>75.205295246956211</v>
      </c>
      <c r="I24" s="57">
        <f t="shared" ca="1" si="8"/>
        <v>79.699887969416466</v>
      </c>
      <c r="J24" s="5">
        <f t="shared" ca="1" si="9"/>
        <v>95.943951658260943</v>
      </c>
      <c r="K24" s="5">
        <f ca="1">SMALL($J$6:$J$1005,ROWS($J$6:J24))</f>
        <v>87.230768394756694</v>
      </c>
      <c r="L24" s="60">
        <f ca="1">ROWS($L$6:L24)/COUNTA($K$6:$K$1005)</f>
        <v>1.9E-2</v>
      </c>
      <c r="M24" s="5">
        <f t="shared" ca="1" si="10"/>
        <v>1</v>
      </c>
      <c r="N24" s="5">
        <f t="shared" ca="1" si="11"/>
        <v>0</v>
      </c>
      <c r="O24" s="5">
        <f t="shared" ca="1" si="12"/>
        <v>0</v>
      </c>
      <c r="P24" s="5"/>
      <c r="Q24" s="5">
        <f t="shared" ca="1" si="13"/>
        <v>1</v>
      </c>
      <c r="R24" s="5">
        <f t="shared" ca="1" si="13"/>
        <v>1</v>
      </c>
      <c r="S24" s="5">
        <f t="shared" ca="1" si="13"/>
        <v>0</v>
      </c>
      <c r="T24" s="5">
        <f t="shared" ca="1" si="13"/>
        <v>0</v>
      </c>
      <c r="U24" s="5">
        <f t="shared" ca="1" si="13"/>
        <v>1</v>
      </c>
      <c r="V24" s="5">
        <f t="shared" ca="1" si="13"/>
        <v>1</v>
      </c>
    </row>
    <row r="25" spans="1:24" x14ac:dyDescent="0.25">
      <c r="A25" s="5">
        <f t="shared" ca="1" si="14"/>
        <v>21.387832089105817</v>
      </c>
      <c r="B25" s="5">
        <f t="shared" ca="1" si="14"/>
        <v>32.596100490277976</v>
      </c>
      <c r="C25" s="5">
        <f t="shared" ca="1" si="14"/>
        <v>30.697541312047445</v>
      </c>
      <c r="D25" s="5">
        <f t="shared" ca="1" si="14"/>
        <v>32.660270630115456</v>
      </c>
      <c r="E25" s="5">
        <f t="shared" ca="1" si="14"/>
        <v>26.762505455989604</v>
      </c>
      <c r="F25" s="5">
        <f t="shared" ca="1" si="14"/>
        <v>34.749836668705115</v>
      </c>
      <c r="G25" s="57">
        <f t="shared" ca="1" si="8"/>
        <v>115.4962747040785</v>
      </c>
      <c r="H25" s="57">
        <f t="shared" ca="1" si="8"/>
        <v>113.59771552584797</v>
      </c>
      <c r="I25" s="57">
        <f t="shared" ca="1" si="8"/>
        <v>119.49548069997383</v>
      </c>
      <c r="J25" s="5">
        <f t="shared" ca="1" si="9"/>
        <v>119.49548069997383</v>
      </c>
      <c r="K25" s="5">
        <f ca="1">SMALL($J$6:$J$1005,ROWS($J$6:J25))</f>
        <v>87.467551278066665</v>
      </c>
      <c r="L25" s="60">
        <f ca="1">ROWS($L$6:L25)/COUNTA($K$6:$K$1005)</f>
        <v>0.02</v>
      </c>
      <c r="M25" s="5">
        <f t="shared" ca="1" si="10"/>
        <v>0</v>
      </c>
      <c r="N25" s="5">
        <f t="shared" ca="1" si="11"/>
        <v>0</v>
      </c>
      <c r="O25" s="5">
        <f t="shared" ca="1" si="12"/>
        <v>1</v>
      </c>
      <c r="P25" s="5"/>
      <c r="Q25" s="5">
        <f t="shared" ca="1" si="13"/>
        <v>1</v>
      </c>
      <c r="R25" s="5">
        <f t="shared" ca="1" si="13"/>
        <v>0</v>
      </c>
      <c r="S25" s="5">
        <f t="shared" ca="1" si="13"/>
        <v>1</v>
      </c>
      <c r="T25" s="5">
        <f t="shared" ca="1" si="13"/>
        <v>1</v>
      </c>
      <c r="U25" s="5">
        <f t="shared" ca="1" si="13"/>
        <v>0</v>
      </c>
      <c r="V25" s="5">
        <f t="shared" ca="1" si="13"/>
        <v>1</v>
      </c>
    </row>
    <row r="26" spans="1:24" x14ac:dyDescent="0.25">
      <c r="A26" s="5">
        <f t="shared" ref="A26:F35" ca="1" si="15">A$3+(A$4-A$3)*RAND()</f>
        <v>24.717273611174519</v>
      </c>
      <c r="B26" s="5">
        <f t="shared" ca="1" si="15"/>
        <v>11.465283604516856</v>
      </c>
      <c r="C26" s="5">
        <f t="shared" ca="1" si="15"/>
        <v>32.347772764568774</v>
      </c>
      <c r="D26" s="5">
        <f t="shared" ca="1" si="15"/>
        <v>19.062186099708871</v>
      </c>
      <c r="E26" s="5">
        <f t="shared" ca="1" si="15"/>
        <v>35.433241094966235</v>
      </c>
      <c r="F26" s="5">
        <f t="shared" ca="1" si="15"/>
        <v>25.952920551898252</v>
      </c>
      <c r="G26" s="57">
        <f t="shared" ca="1" si="8"/>
        <v>97.568718862555869</v>
      </c>
      <c r="H26" s="57">
        <f t="shared" ca="1" si="8"/>
        <v>118.45120802260777</v>
      </c>
      <c r="I26" s="57">
        <f t="shared" ca="1" si="8"/>
        <v>102.08015302735041</v>
      </c>
      <c r="J26" s="5">
        <f t="shared" ca="1" si="9"/>
        <v>118.45120802260777</v>
      </c>
      <c r="K26" s="5">
        <f ca="1">SMALL($J$6:$J$1005,ROWS($J$6:J26))</f>
        <v>87.634073816055562</v>
      </c>
      <c r="L26" s="60">
        <f ca="1">ROWS($L$6:L26)/COUNTA($K$6:$K$1005)</f>
        <v>2.1000000000000001E-2</v>
      </c>
      <c r="M26" s="5">
        <f t="shared" ca="1" si="10"/>
        <v>0</v>
      </c>
      <c r="N26" s="5">
        <f t="shared" ca="1" si="11"/>
        <v>1</v>
      </c>
      <c r="O26" s="5">
        <f t="shared" ca="1" si="12"/>
        <v>0</v>
      </c>
      <c r="P26" s="5"/>
      <c r="Q26" s="5">
        <f t="shared" ca="1" si="13"/>
        <v>1</v>
      </c>
      <c r="R26" s="5">
        <f t="shared" ca="1" si="13"/>
        <v>0</v>
      </c>
      <c r="S26" s="5">
        <f t="shared" ca="1" si="13"/>
        <v>1</v>
      </c>
      <c r="T26" s="5">
        <f t="shared" ca="1" si="13"/>
        <v>0</v>
      </c>
      <c r="U26" s="5">
        <f t="shared" ca="1" si="13"/>
        <v>1</v>
      </c>
      <c r="V26" s="5">
        <f t="shared" ca="1" si="13"/>
        <v>1</v>
      </c>
    </row>
    <row r="27" spans="1:24" x14ac:dyDescent="0.25">
      <c r="A27" s="5">
        <f t="shared" ca="1" si="15"/>
        <v>24.32150001226336</v>
      </c>
      <c r="B27" s="5">
        <f t="shared" ca="1" si="15"/>
        <v>12.12375586566683</v>
      </c>
      <c r="C27" s="5">
        <f t="shared" ca="1" si="15"/>
        <v>14.728462659487317</v>
      </c>
      <c r="D27" s="5">
        <f t="shared" ca="1" si="15"/>
        <v>17.243217639229901</v>
      </c>
      <c r="E27" s="5">
        <f t="shared" ca="1" si="15"/>
        <v>28.844835252313807</v>
      </c>
      <c r="F27" s="5">
        <f t="shared" ca="1" si="15"/>
        <v>33.981939670248138</v>
      </c>
      <c r="G27" s="57">
        <f t="shared" ca="1" si="8"/>
        <v>99.272030800492146</v>
      </c>
      <c r="H27" s="57">
        <f t="shared" ca="1" si="8"/>
        <v>101.87673759431262</v>
      </c>
      <c r="I27" s="57">
        <f t="shared" ca="1" si="8"/>
        <v>90.275119981228713</v>
      </c>
      <c r="J27" s="5">
        <f t="shared" ca="1" si="9"/>
        <v>101.87673759431262</v>
      </c>
      <c r="K27" s="5">
        <f ca="1">SMALL($J$6:$J$1005,ROWS($J$6:J27))</f>
        <v>87.879414371371098</v>
      </c>
      <c r="L27" s="60">
        <f ca="1">ROWS($L$6:L27)/COUNTA($K$6:$K$1005)</f>
        <v>2.1999999999999999E-2</v>
      </c>
      <c r="M27" s="5">
        <f t="shared" ca="1" si="10"/>
        <v>0</v>
      </c>
      <c r="N27" s="5">
        <f t="shared" ca="1" si="11"/>
        <v>1</v>
      </c>
      <c r="O27" s="5">
        <f t="shared" ca="1" si="12"/>
        <v>0</v>
      </c>
      <c r="P27" s="5"/>
      <c r="Q27" s="5">
        <f t="shared" ca="1" si="13"/>
        <v>1</v>
      </c>
      <c r="R27" s="5">
        <f t="shared" ca="1" si="13"/>
        <v>0</v>
      </c>
      <c r="S27" s="5">
        <f t="shared" ca="1" si="13"/>
        <v>1</v>
      </c>
      <c r="T27" s="5">
        <f t="shared" ca="1" si="13"/>
        <v>0</v>
      </c>
      <c r="U27" s="5">
        <f t="shared" ca="1" si="13"/>
        <v>1</v>
      </c>
      <c r="V27" s="5">
        <f t="shared" ca="1" si="13"/>
        <v>1</v>
      </c>
    </row>
    <row r="28" spans="1:24" x14ac:dyDescent="0.25">
      <c r="A28" s="5">
        <f t="shared" ca="1" si="15"/>
        <v>23.214289635664162</v>
      </c>
      <c r="B28" s="5">
        <f t="shared" ca="1" si="15"/>
        <v>14.476458032676534</v>
      </c>
      <c r="C28" s="5">
        <f t="shared" ca="1" si="15"/>
        <v>16.980590170730864</v>
      </c>
      <c r="D28" s="5">
        <f t="shared" ca="1" si="15"/>
        <v>31.122377906506962</v>
      </c>
      <c r="E28" s="5">
        <f t="shared" ca="1" si="15"/>
        <v>35.744110653184208</v>
      </c>
      <c r="F28" s="5">
        <f t="shared" ca="1" si="15"/>
        <v>24.918208184696745</v>
      </c>
      <c r="G28" s="57">
        <f t="shared" ca="1" si="8"/>
        <v>98.353066506221637</v>
      </c>
      <c r="H28" s="57">
        <f t="shared" ca="1" si="8"/>
        <v>100.85719864427597</v>
      </c>
      <c r="I28" s="57">
        <f t="shared" ca="1" si="8"/>
        <v>96.235465897598715</v>
      </c>
      <c r="J28" s="5">
        <f t="shared" ca="1" si="9"/>
        <v>100.85719864427597</v>
      </c>
      <c r="K28" s="5">
        <f ca="1">SMALL($J$6:$J$1005,ROWS($J$6:J28))</f>
        <v>87.953487365836395</v>
      </c>
      <c r="L28" s="60">
        <f ca="1">ROWS($L$6:L28)/COUNTA($K$6:$K$1005)</f>
        <v>2.3E-2</v>
      </c>
      <c r="M28" s="5">
        <f t="shared" ca="1" si="10"/>
        <v>0</v>
      </c>
      <c r="N28" s="5">
        <f t="shared" ca="1" si="11"/>
        <v>1</v>
      </c>
      <c r="O28" s="5">
        <f t="shared" ca="1" si="12"/>
        <v>0</v>
      </c>
      <c r="P28" s="5"/>
      <c r="Q28" s="5">
        <f t="shared" ca="1" si="13"/>
        <v>1</v>
      </c>
      <c r="R28" s="5">
        <f t="shared" ca="1" si="13"/>
        <v>0</v>
      </c>
      <c r="S28" s="5">
        <f t="shared" ca="1" si="13"/>
        <v>1</v>
      </c>
      <c r="T28" s="5">
        <f t="shared" ca="1" si="13"/>
        <v>0</v>
      </c>
      <c r="U28" s="5">
        <f t="shared" ca="1" si="13"/>
        <v>1</v>
      </c>
      <c r="V28" s="5">
        <f t="shared" ca="1" si="13"/>
        <v>1</v>
      </c>
    </row>
    <row r="29" spans="1:24" x14ac:dyDescent="0.25">
      <c r="A29" s="5">
        <f t="shared" ca="1" si="15"/>
        <v>19.352587632983479</v>
      </c>
      <c r="B29" s="5">
        <f t="shared" ca="1" si="15"/>
        <v>28.255034811905972</v>
      </c>
      <c r="C29" s="5">
        <f t="shared" ca="1" si="15"/>
        <v>34.926448157355154</v>
      </c>
      <c r="D29" s="5">
        <f t="shared" ca="1" si="15"/>
        <v>34.344613987380136</v>
      </c>
      <c r="E29" s="5">
        <f t="shared" ca="1" si="15"/>
        <v>39.829789709802299</v>
      </c>
      <c r="F29" s="5">
        <f t="shared" ca="1" si="15"/>
        <v>20.032739652541643</v>
      </c>
      <c r="G29" s="57">
        <f t="shared" ca="1" si="8"/>
        <v>107.47015180723338</v>
      </c>
      <c r="H29" s="57">
        <f t="shared" ca="1" si="8"/>
        <v>114.14156515268257</v>
      </c>
      <c r="I29" s="57">
        <f t="shared" ca="1" si="8"/>
        <v>108.65638943026042</v>
      </c>
      <c r="J29" s="5">
        <f t="shared" ca="1" si="9"/>
        <v>114.14156515268257</v>
      </c>
      <c r="K29" s="5">
        <f ca="1">SMALL($J$6:$J$1005,ROWS($J$6:J29))</f>
        <v>87.988860474780324</v>
      </c>
      <c r="L29" s="60">
        <f ca="1">ROWS($L$6:L29)/COUNTA($K$6:$K$1005)</f>
        <v>2.4E-2</v>
      </c>
      <c r="M29" s="5">
        <f t="shared" ca="1" si="10"/>
        <v>0</v>
      </c>
      <c r="N29" s="5">
        <f t="shared" ca="1" si="11"/>
        <v>1</v>
      </c>
      <c r="O29" s="5">
        <f t="shared" ca="1" si="12"/>
        <v>0</v>
      </c>
      <c r="P29" s="5"/>
      <c r="Q29" s="5">
        <f t="shared" ca="1" si="13"/>
        <v>1</v>
      </c>
      <c r="R29" s="5">
        <f t="shared" ca="1" si="13"/>
        <v>0</v>
      </c>
      <c r="S29" s="5">
        <f t="shared" ca="1" si="13"/>
        <v>1</v>
      </c>
      <c r="T29" s="5">
        <f t="shared" ca="1" si="13"/>
        <v>0</v>
      </c>
      <c r="U29" s="5">
        <f t="shared" ca="1" si="13"/>
        <v>1</v>
      </c>
      <c r="V29" s="5">
        <f t="shared" ca="1" si="13"/>
        <v>1</v>
      </c>
    </row>
    <row r="30" spans="1:24" x14ac:dyDescent="0.25">
      <c r="A30" s="5">
        <f t="shared" ca="1" si="15"/>
        <v>22.376358495049651</v>
      </c>
      <c r="B30" s="5">
        <f t="shared" ca="1" si="15"/>
        <v>12.895696591008281</v>
      </c>
      <c r="C30" s="5">
        <f t="shared" ca="1" si="15"/>
        <v>28.827213273743546</v>
      </c>
      <c r="D30" s="5">
        <f t="shared" ca="1" si="15"/>
        <v>40.875285379302035</v>
      </c>
      <c r="E30" s="5">
        <f t="shared" ca="1" si="15"/>
        <v>35.15167933620431</v>
      </c>
      <c r="F30" s="5">
        <f t="shared" ca="1" si="15"/>
        <v>23.115303702941361</v>
      </c>
      <c r="G30" s="57">
        <f t="shared" ca="1" si="8"/>
        <v>93.539038125203604</v>
      </c>
      <c r="H30" s="57">
        <f t="shared" ca="1" si="8"/>
        <v>109.47055480793887</v>
      </c>
      <c r="I30" s="57">
        <f t="shared" ca="1" si="8"/>
        <v>115.1941608510366</v>
      </c>
      <c r="J30" s="5">
        <f t="shared" ca="1" si="9"/>
        <v>115.1941608510366</v>
      </c>
      <c r="K30" s="5">
        <f ca="1">SMALL($J$6:$J$1005,ROWS($J$6:J30))</f>
        <v>88.144950643876371</v>
      </c>
      <c r="L30" s="60">
        <f ca="1">ROWS($L$6:L30)/COUNTA($K$6:$K$1005)</f>
        <v>2.5000000000000001E-2</v>
      </c>
      <c r="M30" s="5">
        <f t="shared" ca="1" si="10"/>
        <v>0</v>
      </c>
      <c r="N30" s="5">
        <f t="shared" ca="1" si="11"/>
        <v>0</v>
      </c>
      <c r="O30" s="5">
        <f t="shared" ca="1" si="12"/>
        <v>1</v>
      </c>
      <c r="P30" s="5"/>
      <c r="Q30" s="5">
        <f t="shared" ca="1" si="13"/>
        <v>1</v>
      </c>
      <c r="R30" s="5">
        <f t="shared" ca="1" si="13"/>
        <v>0</v>
      </c>
      <c r="S30" s="5">
        <f t="shared" ca="1" si="13"/>
        <v>1</v>
      </c>
      <c r="T30" s="5">
        <f t="shared" ca="1" si="13"/>
        <v>1</v>
      </c>
      <c r="U30" s="5">
        <f t="shared" ca="1" si="13"/>
        <v>0</v>
      </c>
      <c r="V30" s="5">
        <f t="shared" ca="1" si="13"/>
        <v>1</v>
      </c>
    </row>
    <row r="31" spans="1:24" x14ac:dyDescent="0.25">
      <c r="A31" s="5">
        <f t="shared" ca="1" si="15"/>
        <v>23.859818567327018</v>
      </c>
      <c r="B31" s="5">
        <f t="shared" ca="1" si="15"/>
        <v>14.022747754174222</v>
      </c>
      <c r="C31" s="5">
        <f t="shared" ca="1" si="15"/>
        <v>22.694539450325674</v>
      </c>
      <c r="D31" s="5">
        <f t="shared" ca="1" si="15"/>
        <v>25.630529876659871</v>
      </c>
      <c r="E31" s="5">
        <f t="shared" ca="1" si="15"/>
        <v>37.994985663770947</v>
      </c>
      <c r="F31" s="5">
        <f t="shared" ca="1" si="15"/>
        <v>26.292285298948151</v>
      </c>
      <c r="G31" s="57">
        <f t="shared" ca="1" si="8"/>
        <v>102.16983728422034</v>
      </c>
      <c r="H31" s="57">
        <f t="shared" ca="1" si="8"/>
        <v>110.84162898037178</v>
      </c>
      <c r="I31" s="57">
        <f t="shared" ca="1" si="8"/>
        <v>98.477173193260711</v>
      </c>
      <c r="J31" s="5">
        <f t="shared" ca="1" si="9"/>
        <v>110.84162898037178</v>
      </c>
      <c r="K31" s="5">
        <f ca="1">SMALL($J$6:$J$1005,ROWS($J$6:J31))</f>
        <v>88.282220574035279</v>
      </c>
      <c r="L31" s="60">
        <f ca="1">ROWS($L$6:L31)/COUNTA($K$6:$K$1005)</f>
        <v>2.5999999999999999E-2</v>
      </c>
      <c r="M31" s="5">
        <f t="shared" ca="1" si="10"/>
        <v>0</v>
      </c>
      <c r="N31" s="5">
        <f t="shared" ca="1" si="11"/>
        <v>1</v>
      </c>
      <c r="O31" s="5">
        <f t="shared" ca="1" si="12"/>
        <v>0</v>
      </c>
      <c r="P31" s="5"/>
      <c r="Q31" s="5">
        <f t="shared" ca="1" si="13"/>
        <v>1</v>
      </c>
      <c r="R31" s="5">
        <f t="shared" ca="1" si="13"/>
        <v>0</v>
      </c>
      <c r="S31" s="5">
        <f t="shared" ca="1" si="13"/>
        <v>1</v>
      </c>
      <c r="T31" s="5">
        <f t="shared" ca="1" si="13"/>
        <v>0</v>
      </c>
      <c r="U31" s="5">
        <f t="shared" ca="1" si="13"/>
        <v>1</v>
      </c>
      <c r="V31" s="5">
        <f t="shared" ca="1" si="13"/>
        <v>1</v>
      </c>
      <c r="X31" s="5" cm="1">
        <f t="array" aca="1" ref="X31" ca="1">IFERROR(INDEX($A6:$F6,FIND(Q$5,G$5)),0)</f>
        <v>19.046706654008617</v>
      </c>
    </row>
    <row r="32" spans="1:24" x14ac:dyDescent="0.25">
      <c r="A32" s="5">
        <f t="shared" ca="1" si="15"/>
        <v>23.786337025648862</v>
      </c>
      <c r="B32" s="5">
        <f t="shared" ca="1" si="15"/>
        <v>27.288829653002594</v>
      </c>
      <c r="C32" s="5">
        <f t="shared" ca="1" si="15"/>
        <v>18.594029372443998</v>
      </c>
      <c r="D32" s="5">
        <f t="shared" ca="1" si="15"/>
        <v>30.490541319486049</v>
      </c>
      <c r="E32" s="5">
        <f t="shared" ca="1" si="15"/>
        <v>18.848270271879173</v>
      </c>
      <c r="F32" s="5">
        <f t="shared" ca="1" si="15"/>
        <v>17.751240709032579</v>
      </c>
      <c r="G32" s="57">
        <f t="shared" ca="1" si="8"/>
        <v>87.674677659563201</v>
      </c>
      <c r="H32" s="57">
        <f t="shared" ca="1" si="8"/>
        <v>78.97987737900462</v>
      </c>
      <c r="I32" s="57">
        <f t="shared" ca="1" si="8"/>
        <v>90.622148426611489</v>
      </c>
      <c r="J32" s="5">
        <f t="shared" ca="1" si="9"/>
        <v>90.622148426611489</v>
      </c>
      <c r="K32" s="5">
        <f ca="1">SMALL($J$6:$J$1005,ROWS($J$6:J32))</f>
        <v>88.489585670440576</v>
      </c>
      <c r="L32" s="60">
        <f ca="1">ROWS($L$6:L32)/COUNTA($K$6:$K$1005)</f>
        <v>2.7E-2</v>
      </c>
      <c r="M32" s="5">
        <f t="shared" ca="1" si="10"/>
        <v>0</v>
      </c>
      <c r="N32" s="5">
        <f t="shared" ca="1" si="11"/>
        <v>0</v>
      </c>
      <c r="O32" s="5">
        <f t="shared" ca="1" si="12"/>
        <v>1</v>
      </c>
      <c r="P32" s="5"/>
      <c r="Q32" s="5">
        <f t="shared" ca="1" si="13"/>
        <v>1</v>
      </c>
      <c r="R32" s="5">
        <f t="shared" ca="1" si="13"/>
        <v>0</v>
      </c>
      <c r="S32" s="5">
        <f t="shared" ca="1" si="13"/>
        <v>1</v>
      </c>
      <c r="T32" s="5">
        <f t="shared" ca="1" si="13"/>
        <v>1</v>
      </c>
      <c r="U32" s="5">
        <f t="shared" ca="1" si="13"/>
        <v>0</v>
      </c>
      <c r="V32" s="5">
        <f t="shared" ca="1" si="13"/>
        <v>1</v>
      </c>
    </row>
    <row r="33" spans="1:22" x14ac:dyDescent="0.25">
      <c r="A33" s="5">
        <f t="shared" ca="1" si="15"/>
        <v>24.287555858486023</v>
      </c>
      <c r="B33" s="5">
        <f t="shared" ca="1" si="15"/>
        <v>28.922590662484268</v>
      </c>
      <c r="C33" s="5">
        <f t="shared" ca="1" si="15"/>
        <v>24.149932156058192</v>
      </c>
      <c r="D33" s="5">
        <f t="shared" ca="1" si="15"/>
        <v>27.413807801712245</v>
      </c>
      <c r="E33" s="5">
        <f t="shared" ca="1" si="15"/>
        <v>39.833222995105288</v>
      </c>
      <c r="F33" s="5">
        <f t="shared" ca="1" si="15"/>
        <v>23.186739990185085</v>
      </c>
      <c r="G33" s="57">
        <f t="shared" ca="1" si="8"/>
        <v>116.23010950626067</v>
      </c>
      <c r="H33" s="57">
        <f t="shared" ca="1" si="8"/>
        <v>111.45745099983459</v>
      </c>
      <c r="I33" s="57">
        <f t="shared" ca="1" si="8"/>
        <v>99.038035806441542</v>
      </c>
      <c r="J33" s="5">
        <f t="shared" ca="1" si="9"/>
        <v>116.23010950626067</v>
      </c>
      <c r="K33" s="5">
        <f ca="1">SMALL($J$6:$J$1005,ROWS($J$6:J33))</f>
        <v>88.928555693551317</v>
      </c>
      <c r="L33" s="60">
        <f ca="1">ROWS($L$6:L33)/COUNTA($K$6:$K$1005)</f>
        <v>2.8000000000000001E-2</v>
      </c>
      <c r="M33" s="5">
        <f t="shared" ca="1" si="10"/>
        <v>1</v>
      </c>
      <c r="N33" s="5">
        <f t="shared" ca="1" si="11"/>
        <v>0</v>
      </c>
      <c r="O33" s="5">
        <f t="shared" ca="1" si="12"/>
        <v>0</v>
      </c>
      <c r="P33" s="5"/>
      <c r="Q33" s="5">
        <f t="shared" ca="1" si="13"/>
        <v>1</v>
      </c>
      <c r="R33" s="5">
        <f t="shared" ca="1" si="13"/>
        <v>1</v>
      </c>
      <c r="S33" s="5">
        <f t="shared" ca="1" si="13"/>
        <v>0</v>
      </c>
      <c r="T33" s="5">
        <f t="shared" ca="1" si="13"/>
        <v>0</v>
      </c>
      <c r="U33" s="5">
        <f t="shared" ca="1" si="13"/>
        <v>1</v>
      </c>
      <c r="V33" s="5">
        <f t="shared" ca="1" si="13"/>
        <v>1</v>
      </c>
    </row>
    <row r="34" spans="1:22" x14ac:dyDescent="0.25">
      <c r="A34" s="5">
        <f t="shared" ca="1" si="15"/>
        <v>20.635458449607647</v>
      </c>
      <c r="B34" s="5">
        <f t="shared" ca="1" si="15"/>
        <v>21.550402468631987</v>
      </c>
      <c r="C34" s="5">
        <f t="shared" ca="1" si="15"/>
        <v>25.331789418167368</v>
      </c>
      <c r="D34" s="5">
        <f t="shared" ca="1" si="15"/>
        <v>14.274692151250129</v>
      </c>
      <c r="E34" s="5">
        <f t="shared" ca="1" si="15"/>
        <v>35.17794752741105</v>
      </c>
      <c r="F34" s="5">
        <f t="shared" ca="1" si="15"/>
        <v>26.316738757708748</v>
      </c>
      <c r="G34" s="57">
        <f t="shared" ca="1" si="8"/>
        <v>103.68054720335942</v>
      </c>
      <c r="H34" s="57">
        <f t="shared" ca="1" si="8"/>
        <v>107.46193415289481</v>
      </c>
      <c r="I34" s="57">
        <f t="shared" ca="1" si="8"/>
        <v>86.558678776733899</v>
      </c>
      <c r="J34" s="5">
        <f t="shared" ca="1" si="9"/>
        <v>107.46193415289481</v>
      </c>
      <c r="K34" s="5">
        <f ca="1">SMALL($J$6:$J$1005,ROWS($J$6:J34))</f>
        <v>89.034952755263873</v>
      </c>
      <c r="L34" s="60">
        <f ca="1">ROWS($L$6:L34)/COUNTA($K$6:$K$1005)</f>
        <v>2.9000000000000001E-2</v>
      </c>
      <c r="M34" s="5">
        <f t="shared" ca="1" si="10"/>
        <v>0</v>
      </c>
      <c r="N34" s="5">
        <f t="shared" ca="1" si="11"/>
        <v>1</v>
      </c>
      <c r="O34" s="5">
        <f t="shared" ca="1" si="12"/>
        <v>0</v>
      </c>
      <c r="P34" s="5"/>
      <c r="Q34" s="5">
        <f t="shared" ca="1" si="13"/>
        <v>1</v>
      </c>
      <c r="R34" s="5">
        <f t="shared" ca="1" si="13"/>
        <v>0</v>
      </c>
      <c r="S34" s="5">
        <f t="shared" ca="1" si="13"/>
        <v>1</v>
      </c>
      <c r="T34" s="5">
        <f t="shared" ca="1" si="13"/>
        <v>0</v>
      </c>
      <c r="U34" s="5">
        <f t="shared" ca="1" si="13"/>
        <v>1</v>
      </c>
      <c r="V34" s="5">
        <f t="shared" ca="1" si="13"/>
        <v>1</v>
      </c>
    </row>
    <row r="35" spans="1:22" x14ac:dyDescent="0.25">
      <c r="A35" s="5">
        <f t="shared" ca="1" si="15"/>
        <v>18.923813946520681</v>
      </c>
      <c r="B35" s="5">
        <f t="shared" ca="1" si="15"/>
        <v>12.211414236129237</v>
      </c>
      <c r="C35" s="5">
        <f t="shared" ca="1" si="15"/>
        <v>15.703738153999112</v>
      </c>
      <c r="D35" s="5">
        <f t="shared" ca="1" si="15"/>
        <v>15.463033171137081</v>
      </c>
      <c r="E35" s="5">
        <f t="shared" ca="1" si="15"/>
        <v>20.767424133000691</v>
      </c>
      <c r="F35" s="5">
        <f t="shared" ca="1" si="15"/>
        <v>18.865386721714643</v>
      </c>
      <c r="G35" s="57">
        <f t="shared" ca="1" si="8"/>
        <v>70.768039037365256</v>
      </c>
      <c r="H35" s="57">
        <f t="shared" ca="1" si="8"/>
        <v>74.260362955235124</v>
      </c>
      <c r="I35" s="57">
        <f t="shared" ca="1" si="8"/>
        <v>68.95597199337152</v>
      </c>
      <c r="J35" s="5">
        <f t="shared" ca="1" si="9"/>
        <v>74.260362955235124</v>
      </c>
      <c r="K35" s="5">
        <f ca="1">SMALL($J$6:$J$1005,ROWS($J$6:J35))</f>
        <v>89.147710044152348</v>
      </c>
      <c r="L35" s="60">
        <f ca="1">ROWS($L$6:L35)/COUNTA($K$6:$K$1005)</f>
        <v>0.03</v>
      </c>
      <c r="M35" s="5">
        <f t="shared" ca="1" si="10"/>
        <v>0</v>
      </c>
      <c r="N35" s="5">
        <f t="shared" ca="1" si="11"/>
        <v>1</v>
      </c>
      <c r="O35" s="5">
        <f t="shared" ca="1" si="12"/>
        <v>0</v>
      </c>
      <c r="P35" s="5"/>
      <c r="Q35" s="5">
        <f t="shared" ca="1" si="13"/>
        <v>1</v>
      </c>
      <c r="R35" s="5">
        <f t="shared" ca="1" si="13"/>
        <v>0</v>
      </c>
      <c r="S35" s="5">
        <f t="shared" ca="1" si="13"/>
        <v>1</v>
      </c>
      <c r="T35" s="5">
        <f t="shared" ca="1" si="13"/>
        <v>0</v>
      </c>
      <c r="U35" s="5">
        <f t="shared" ca="1" si="13"/>
        <v>1</v>
      </c>
      <c r="V35" s="5">
        <f t="shared" ca="1" si="13"/>
        <v>1</v>
      </c>
    </row>
    <row r="36" spans="1:22" x14ac:dyDescent="0.25">
      <c r="A36" s="5">
        <f t="shared" ref="A36:F45" ca="1" si="16">A$3+(A$4-A$3)*RAND()</f>
        <v>24.951261939706377</v>
      </c>
      <c r="B36" s="5">
        <f t="shared" ca="1" si="16"/>
        <v>15.239763740309844</v>
      </c>
      <c r="C36" s="5">
        <f t="shared" ca="1" si="16"/>
        <v>24.854988975510203</v>
      </c>
      <c r="D36" s="5">
        <f t="shared" ca="1" si="16"/>
        <v>29.275308176719648</v>
      </c>
      <c r="E36" s="5">
        <f t="shared" ca="1" si="16"/>
        <v>23.362917308385068</v>
      </c>
      <c r="F36" s="5">
        <f t="shared" ca="1" si="16"/>
        <v>32.145756854276868</v>
      </c>
      <c r="G36" s="57">
        <f t="shared" ca="1" si="8"/>
        <v>95.699699842678157</v>
      </c>
      <c r="H36" s="57">
        <f t="shared" ca="1" si="8"/>
        <v>105.31492507787851</v>
      </c>
      <c r="I36" s="57">
        <f t="shared" ca="1" si="8"/>
        <v>111.2273159462131</v>
      </c>
      <c r="J36" s="5">
        <f t="shared" ca="1" si="9"/>
        <v>111.2273159462131</v>
      </c>
      <c r="K36" s="5">
        <f ca="1">SMALL($J$6:$J$1005,ROWS($J$6:J36))</f>
        <v>89.575013845058109</v>
      </c>
      <c r="L36" s="60">
        <f ca="1">ROWS($L$6:L36)/COUNTA($K$6:$K$1005)</f>
        <v>3.1E-2</v>
      </c>
      <c r="M36" s="5">
        <f t="shared" ca="1" si="10"/>
        <v>0</v>
      </c>
      <c r="N36" s="5">
        <f t="shared" ca="1" si="11"/>
        <v>0</v>
      </c>
      <c r="O36" s="5">
        <f t="shared" ca="1" si="12"/>
        <v>1</v>
      </c>
      <c r="P36" s="5"/>
      <c r="Q36" s="5">
        <f t="shared" ca="1" si="13"/>
        <v>1</v>
      </c>
      <c r="R36" s="5">
        <f t="shared" ca="1" si="13"/>
        <v>0</v>
      </c>
      <c r="S36" s="5">
        <f t="shared" ca="1" si="13"/>
        <v>1</v>
      </c>
      <c r="T36" s="5">
        <f t="shared" ca="1" si="13"/>
        <v>1</v>
      </c>
      <c r="U36" s="5">
        <f t="shared" ca="1" si="13"/>
        <v>0</v>
      </c>
      <c r="V36" s="5">
        <f t="shared" ca="1" si="13"/>
        <v>1</v>
      </c>
    </row>
    <row r="37" spans="1:22" x14ac:dyDescent="0.25">
      <c r="A37" s="5">
        <f t="shared" ca="1" si="16"/>
        <v>23.629725935837612</v>
      </c>
      <c r="B37" s="5">
        <f t="shared" ca="1" si="16"/>
        <v>18.661131407780235</v>
      </c>
      <c r="C37" s="5">
        <f t="shared" ca="1" si="16"/>
        <v>14.493512440828688</v>
      </c>
      <c r="D37" s="5">
        <f t="shared" ca="1" si="16"/>
        <v>19.107758064222338</v>
      </c>
      <c r="E37" s="5">
        <f t="shared" ca="1" si="16"/>
        <v>20.738041718749528</v>
      </c>
      <c r="F37" s="5">
        <f t="shared" ca="1" si="16"/>
        <v>18.577808642267492</v>
      </c>
      <c r="G37" s="57">
        <f t="shared" ca="1" si="8"/>
        <v>81.606707704634857</v>
      </c>
      <c r="H37" s="57">
        <f t="shared" ca="1" si="8"/>
        <v>77.439088737683321</v>
      </c>
      <c r="I37" s="57">
        <f t="shared" ca="1" si="8"/>
        <v>75.80880508315613</v>
      </c>
      <c r="J37" s="5">
        <f t="shared" ca="1" si="9"/>
        <v>81.606707704634857</v>
      </c>
      <c r="K37" s="5">
        <f ca="1">SMALL($J$6:$J$1005,ROWS($J$6:J37))</f>
        <v>89.621307794221124</v>
      </c>
      <c r="L37" s="60">
        <f ca="1">ROWS($L$6:L37)/COUNTA($K$6:$K$1005)</f>
        <v>3.2000000000000001E-2</v>
      </c>
      <c r="M37" s="5">
        <f t="shared" ca="1" si="10"/>
        <v>1</v>
      </c>
      <c r="N37" s="5">
        <f t="shared" ca="1" si="11"/>
        <v>0</v>
      </c>
      <c r="O37" s="5">
        <f t="shared" ca="1" si="12"/>
        <v>0</v>
      </c>
      <c r="P37" s="5"/>
      <c r="Q37" s="5">
        <f t="shared" ca="1" si="13"/>
        <v>1</v>
      </c>
      <c r="R37" s="5">
        <f t="shared" ca="1" si="13"/>
        <v>1</v>
      </c>
      <c r="S37" s="5">
        <f t="shared" ca="1" si="13"/>
        <v>0</v>
      </c>
      <c r="T37" s="5">
        <f t="shared" ca="1" si="13"/>
        <v>0</v>
      </c>
      <c r="U37" s="5">
        <f t="shared" ca="1" si="13"/>
        <v>1</v>
      </c>
      <c r="V37" s="5">
        <f t="shared" ca="1" si="13"/>
        <v>1</v>
      </c>
    </row>
    <row r="38" spans="1:22" x14ac:dyDescent="0.25">
      <c r="A38" s="5">
        <f t="shared" ca="1" si="16"/>
        <v>18.736333494790024</v>
      </c>
      <c r="B38" s="5">
        <f t="shared" ca="1" si="16"/>
        <v>21.888613915194099</v>
      </c>
      <c r="C38" s="5">
        <f t="shared" ca="1" si="16"/>
        <v>20.560780769148941</v>
      </c>
      <c r="D38" s="5">
        <f t="shared" ca="1" si="16"/>
        <v>31.644939276260246</v>
      </c>
      <c r="E38" s="5">
        <f t="shared" ca="1" si="16"/>
        <v>26.297871400691726</v>
      </c>
      <c r="F38" s="5">
        <f t="shared" ca="1" si="16"/>
        <v>25.184005005948759</v>
      </c>
      <c r="G38" s="57">
        <f t="shared" ca="1" si="8"/>
        <v>92.106823816624612</v>
      </c>
      <c r="H38" s="57">
        <f t="shared" ca="1" si="8"/>
        <v>90.778990670579446</v>
      </c>
      <c r="I38" s="57">
        <f t="shared" ca="1" si="8"/>
        <v>96.126058546147974</v>
      </c>
      <c r="J38" s="5">
        <f t="shared" ca="1" si="9"/>
        <v>96.126058546147974</v>
      </c>
      <c r="K38" s="5">
        <f ca="1">SMALL($J$6:$J$1005,ROWS($J$6:J38))</f>
        <v>90.000682947153209</v>
      </c>
      <c r="L38" s="60">
        <f ca="1">ROWS($L$6:L38)/COUNTA($K$6:$K$1005)</f>
        <v>3.3000000000000002E-2</v>
      </c>
      <c r="M38" s="5">
        <f t="shared" ca="1" si="10"/>
        <v>0</v>
      </c>
      <c r="N38" s="5">
        <f t="shared" ca="1" si="11"/>
        <v>0</v>
      </c>
      <c r="O38" s="5">
        <f t="shared" ca="1" si="12"/>
        <v>1</v>
      </c>
      <c r="P38" s="5"/>
      <c r="Q38" s="5">
        <f t="shared" ca="1" si="13"/>
        <v>1</v>
      </c>
      <c r="R38" s="5">
        <f t="shared" ca="1" si="13"/>
        <v>0</v>
      </c>
      <c r="S38" s="5">
        <f t="shared" ca="1" si="13"/>
        <v>1</v>
      </c>
      <c r="T38" s="5">
        <f t="shared" ca="1" si="13"/>
        <v>1</v>
      </c>
      <c r="U38" s="5">
        <f t="shared" ca="1" si="13"/>
        <v>0</v>
      </c>
      <c r="V38" s="5">
        <f t="shared" ca="1" si="13"/>
        <v>1</v>
      </c>
    </row>
    <row r="39" spans="1:22" x14ac:dyDescent="0.25">
      <c r="A39" s="5">
        <f t="shared" ca="1" si="16"/>
        <v>24.690897660722602</v>
      </c>
      <c r="B39" s="5">
        <f t="shared" ca="1" si="16"/>
        <v>22.601231677212226</v>
      </c>
      <c r="C39" s="5">
        <f t="shared" ca="1" si="16"/>
        <v>25.019050824314242</v>
      </c>
      <c r="D39" s="5">
        <f t="shared" ca="1" si="16"/>
        <v>12.523944030410624</v>
      </c>
      <c r="E39" s="5">
        <f t="shared" ca="1" si="16"/>
        <v>18.973568926419883</v>
      </c>
      <c r="F39" s="5">
        <f t="shared" ca="1" si="16"/>
        <v>25.14206319217417</v>
      </c>
      <c r="G39" s="57">
        <f t="shared" ca="1" si="8"/>
        <v>91.407761456528874</v>
      </c>
      <c r="H39" s="57">
        <f t="shared" ca="1" si="8"/>
        <v>93.825580603630897</v>
      </c>
      <c r="I39" s="57">
        <f t="shared" ca="1" si="8"/>
        <v>87.375955707621642</v>
      </c>
      <c r="J39" s="5">
        <f t="shared" ca="1" si="9"/>
        <v>93.825580603630897</v>
      </c>
      <c r="K39" s="5">
        <f ca="1">SMALL($J$6:$J$1005,ROWS($J$6:J39))</f>
        <v>90.052627337863655</v>
      </c>
      <c r="L39" s="60">
        <f ca="1">ROWS($L$6:L39)/COUNTA($K$6:$K$1005)</f>
        <v>3.4000000000000002E-2</v>
      </c>
      <c r="M39" s="5">
        <f t="shared" ca="1" si="10"/>
        <v>0</v>
      </c>
      <c r="N39" s="5">
        <f t="shared" ca="1" si="11"/>
        <v>1</v>
      </c>
      <c r="O39" s="5">
        <f t="shared" ca="1" si="12"/>
        <v>0</v>
      </c>
      <c r="P39" s="5"/>
      <c r="Q39" s="5">
        <f t="shared" ca="1" si="13"/>
        <v>1</v>
      </c>
      <c r="R39" s="5">
        <f t="shared" ca="1" si="13"/>
        <v>0</v>
      </c>
      <c r="S39" s="5">
        <f t="shared" ca="1" si="13"/>
        <v>1</v>
      </c>
      <c r="T39" s="5">
        <f t="shared" ca="1" si="13"/>
        <v>0</v>
      </c>
      <c r="U39" s="5">
        <f t="shared" ca="1" si="13"/>
        <v>1</v>
      </c>
      <c r="V39" s="5">
        <f t="shared" ca="1" si="13"/>
        <v>1</v>
      </c>
    </row>
    <row r="40" spans="1:22" x14ac:dyDescent="0.25">
      <c r="A40" s="5">
        <f t="shared" ca="1" si="16"/>
        <v>22.197586612558649</v>
      </c>
      <c r="B40" s="5">
        <f t="shared" ca="1" si="16"/>
        <v>23.920930931492677</v>
      </c>
      <c r="C40" s="5">
        <f t="shared" ca="1" si="16"/>
        <v>13.527411992256258</v>
      </c>
      <c r="D40" s="5">
        <f t="shared" ca="1" si="16"/>
        <v>30.227674160885222</v>
      </c>
      <c r="E40" s="5">
        <f t="shared" ca="1" si="16"/>
        <v>36.864901491306966</v>
      </c>
      <c r="F40" s="5">
        <f t="shared" ca="1" si="16"/>
        <v>28.064072705563998</v>
      </c>
      <c r="G40" s="57">
        <f t="shared" ca="1" si="8"/>
        <v>111.0474917409223</v>
      </c>
      <c r="H40" s="57">
        <f t="shared" ca="1" si="8"/>
        <v>100.65397280168588</v>
      </c>
      <c r="I40" s="57">
        <f t="shared" ca="1" si="8"/>
        <v>94.01674547126413</v>
      </c>
      <c r="J40" s="5">
        <f t="shared" ca="1" si="9"/>
        <v>111.0474917409223</v>
      </c>
      <c r="K40" s="5">
        <f ca="1">SMALL($J$6:$J$1005,ROWS($J$6:J40))</f>
        <v>90.090999144431123</v>
      </c>
      <c r="L40" s="60">
        <f ca="1">ROWS($L$6:L40)/COUNTA($K$6:$K$1005)</f>
        <v>3.5000000000000003E-2</v>
      </c>
      <c r="M40" s="5">
        <f t="shared" ca="1" si="10"/>
        <v>1</v>
      </c>
      <c r="N40" s="5">
        <f t="shared" ca="1" si="11"/>
        <v>0</v>
      </c>
      <c r="O40" s="5">
        <f t="shared" ca="1" si="12"/>
        <v>0</v>
      </c>
      <c r="P40" s="5"/>
      <c r="Q40" s="5">
        <f t="shared" ca="1" si="13"/>
        <v>1</v>
      </c>
      <c r="R40" s="5">
        <f t="shared" ca="1" si="13"/>
        <v>1</v>
      </c>
      <c r="S40" s="5">
        <f t="shared" ca="1" si="13"/>
        <v>0</v>
      </c>
      <c r="T40" s="5">
        <f t="shared" ca="1" si="13"/>
        <v>0</v>
      </c>
      <c r="U40" s="5">
        <f t="shared" ca="1" si="13"/>
        <v>1</v>
      </c>
      <c r="V40" s="5">
        <f t="shared" ca="1" si="13"/>
        <v>1</v>
      </c>
    </row>
    <row r="41" spans="1:22" x14ac:dyDescent="0.25">
      <c r="A41" s="5">
        <f t="shared" ca="1" si="16"/>
        <v>20.08415572582814</v>
      </c>
      <c r="B41" s="5">
        <f t="shared" ca="1" si="16"/>
        <v>28.55886551667114</v>
      </c>
      <c r="C41" s="5">
        <f t="shared" ca="1" si="16"/>
        <v>20.634515960049953</v>
      </c>
      <c r="D41" s="5">
        <f t="shared" ca="1" si="16"/>
        <v>13.771009945594216</v>
      </c>
      <c r="E41" s="5">
        <f t="shared" ca="1" si="16"/>
        <v>37.47161797695324</v>
      </c>
      <c r="F41" s="5">
        <f t="shared" ca="1" si="16"/>
        <v>24.44558025037561</v>
      </c>
      <c r="G41" s="57">
        <f t="shared" ca="1" si="8"/>
        <v>110.56021946982814</v>
      </c>
      <c r="H41" s="57">
        <f t="shared" ca="1" si="8"/>
        <v>102.63586991320695</v>
      </c>
      <c r="I41" s="57">
        <f t="shared" ca="1" si="8"/>
        <v>78.935261881847921</v>
      </c>
      <c r="J41" s="5">
        <f t="shared" ca="1" si="9"/>
        <v>110.56021946982814</v>
      </c>
      <c r="K41" s="5">
        <f ca="1">SMALL($J$6:$J$1005,ROWS($J$6:J41))</f>
        <v>90.093815898780733</v>
      </c>
      <c r="L41" s="60">
        <f ca="1">ROWS($L$6:L41)/COUNTA($K$6:$K$1005)</f>
        <v>3.5999999999999997E-2</v>
      </c>
      <c r="M41" s="5">
        <f t="shared" ca="1" si="10"/>
        <v>1</v>
      </c>
      <c r="N41" s="5">
        <f t="shared" ca="1" si="11"/>
        <v>0</v>
      </c>
      <c r="O41" s="5">
        <f t="shared" ca="1" si="12"/>
        <v>0</v>
      </c>
      <c r="P41" s="5"/>
      <c r="Q41" s="5">
        <f t="shared" ca="1" si="13"/>
        <v>1</v>
      </c>
      <c r="R41" s="5">
        <f t="shared" ca="1" si="13"/>
        <v>1</v>
      </c>
      <c r="S41" s="5">
        <f t="shared" ca="1" si="13"/>
        <v>0</v>
      </c>
      <c r="T41" s="5">
        <f t="shared" ca="1" si="13"/>
        <v>0</v>
      </c>
      <c r="U41" s="5">
        <f t="shared" ca="1" si="13"/>
        <v>1</v>
      </c>
      <c r="V41" s="5">
        <f t="shared" ca="1" si="13"/>
        <v>1</v>
      </c>
    </row>
    <row r="42" spans="1:22" x14ac:dyDescent="0.25">
      <c r="A42" s="5">
        <f t="shared" ca="1" si="16"/>
        <v>18.849842340846589</v>
      </c>
      <c r="B42" s="5">
        <f t="shared" ca="1" si="16"/>
        <v>11.533850483804098</v>
      </c>
      <c r="C42" s="5">
        <f t="shared" ca="1" si="16"/>
        <v>20.188396843313726</v>
      </c>
      <c r="D42" s="5">
        <f t="shared" ca="1" si="16"/>
        <v>21.901349032066598</v>
      </c>
      <c r="E42" s="5">
        <f t="shared" ca="1" si="16"/>
        <v>34.389275958145085</v>
      </c>
      <c r="F42" s="5">
        <f t="shared" ca="1" si="16"/>
        <v>18.300957229814816</v>
      </c>
      <c r="G42" s="57">
        <f t="shared" ca="1" si="8"/>
        <v>83.073926012610585</v>
      </c>
      <c r="H42" s="57">
        <f t="shared" ca="1" si="8"/>
        <v>91.728472372120208</v>
      </c>
      <c r="I42" s="57">
        <f t="shared" ca="1" si="8"/>
        <v>79.240545446041736</v>
      </c>
      <c r="J42" s="5">
        <f t="shared" ca="1" si="9"/>
        <v>91.728472372120208</v>
      </c>
      <c r="K42" s="5">
        <f ca="1">SMALL($J$6:$J$1005,ROWS($J$6:J42))</f>
        <v>90.133370354869697</v>
      </c>
      <c r="L42" s="60">
        <f ca="1">ROWS($L$6:L42)/COUNTA($K$6:$K$1005)</f>
        <v>3.6999999999999998E-2</v>
      </c>
      <c r="M42" s="5">
        <f t="shared" ca="1" si="10"/>
        <v>0</v>
      </c>
      <c r="N42" s="5">
        <f t="shared" ca="1" si="11"/>
        <v>1</v>
      </c>
      <c r="O42" s="5">
        <f t="shared" ca="1" si="12"/>
        <v>0</v>
      </c>
      <c r="P42" s="5"/>
      <c r="Q42" s="5">
        <f t="shared" ca="1" si="13"/>
        <v>1</v>
      </c>
      <c r="R42" s="5">
        <f t="shared" ca="1" si="13"/>
        <v>0</v>
      </c>
      <c r="S42" s="5">
        <f t="shared" ca="1" si="13"/>
        <v>1</v>
      </c>
      <c r="T42" s="5">
        <f t="shared" ca="1" si="13"/>
        <v>0</v>
      </c>
      <c r="U42" s="5">
        <f t="shared" ca="1" si="13"/>
        <v>1</v>
      </c>
      <c r="V42" s="5">
        <f t="shared" ca="1" si="13"/>
        <v>1</v>
      </c>
    </row>
    <row r="43" spans="1:22" x14ac:dyDescent="0.25">
      <c r="A43" s="5">
        <f t="shared" ca="1" si="16"/>
        <v>23.299473404382706</v>
      </c>
      <c r="B43" s="5">
        <f t="shared" ca="1" si="16"/>
        <v>20.534071281313686</v>
      </c>
      <c r="C43" s="5">
        <f t="shared" ca="1" si="16"/>
        <v>17.941248831589832</v>
      </c>
      <c r="D43" s="5">
        <f t="shared" ca="1" si="16"/>
        <v>32.49787991051366</v>
      </c>
      <c r="E43" s="5">
        <f t="shared" ca="1" si="16"/>
        <v>20.013045366981935</v>
      </c>
      <c r="F43" s="5">
        <f t="shared" ca="1" si="16"/>
        <v>28.795259162892336</v>
      </c>
      <c r="G43" s="57">
        <f t="shared" ca="1" si="8"/>
        <v>92.641849215570659</v>
      </c>
      <c r="H43" s="57">
        <f t="shared" ca="1" si="8"/>
        <v>90.049026765846804</v>
      </c>
      <c r="I43" s="57">
        <f t="shared" ca="1" si="8"/>
        <v>102.53386130937854</v>
      </c>
      <c r="J43" s="5">
        <f t="shared" ca="1" si="9"/>
        <v>102.53386130937854</v>
      </c>
      <c r="K43" s="5">
        <f ca="1">SMALL($J$6:$J$1005,ROWS($J$6:J43))</f>
        <v>90.222973366511269</v>
      </c>
      <c r="L43" s="60">
        <f ca="1">ROWS($L$6:L43)/COUNTA($K$6:$K$1005)</f>
        <v>3.7999999999999999E-2</v>
      </c>
      <c r="M43" s="5">
        <f t="shared" ca="1" si="10"/>
        <v>0</v>
      </c>
      <c r="N43" s="5">
        <f t="shared" ca="1" si="11"/>
        <v>0</v>
      </c>
      <c r="O43" s="5">
        <f t="shared" ca="1" si="12"/>
        <v>1</v>
      </c>
      <c r="P43" s="5"/>
      <c r="Q43" s="5">
        <f t="shared" ca="1" si="13"/>
        <v>1</v>
      </c>
      <c r="R43" s="5">
        <f t="shared" ca="1" si="13"/>
        <v>0</v>
      </c>
      <c r="S43" s="5">
        <f t="shared" ca="1" si="13"/>
        <v>1</v>
      </c>
      <c r="T43" s="5">
        <f t="shared" ca="1" si="13"/>
        <v>1</v>
      </c>
      <c r="U43" s="5">
        <f t="shared" ca="1" si="13"/>
        <v>0</v>
      </c>
      <c r="V43" s="5">
        <f t="shared" ca="1" si="13"/>
        <v>1</v>
      </c>
    </row>
    <row r="44" spans="1:22" x14ac:dyDescent="0.25">
      <c r="A44" s="5">
        <f t="shared" ca="1" si="16"/>
        <v>24.061942716452695</v>
      </c>
      <c r="B44" s="5">
        <f t="shared" ca="1" si="16"/>
        <v>14.149325601996134</v>
      </c>
      <c r="C44" s="5">
        <f t="shared" ca="1" si="16"/>
        <v>25.694381106429397</v>
      </c>
      <c r="D44" s="5">
        <f t="shared" ca="1" si="16"/>
        <v>37.264896960572997</v>
      </c>
      <c r="E44" s="5">
        <f t="shared" ca="1" si="16"/>
        <v>29.048485875499885</v>
      </c>
      <c r="F44" s="5">
        <f t="shared" ca="1" si="16"/>
        <v>32.776184077029626</v>
      </c>
      <c r="G44" s="57">
        <f t="shared" ca="1" si="8"/>
        <v>100.03593827097833</v>
      </c>
      <c r="H44" s="57">
        <f t="shared" ca="1" si="8"/>
        <v>111.5809937754116</v>
      </c>
      <c r="I44" s="57">
        <f t="shared" ca="1" si="8"/>
        <v>119.79740486048472</v>
      </c>
      <c r="J44" s="5">
        <f t="shared" ca="1" si="9"/>
        <v>119.79740486048472</v>
      </c>
      <c r="K44" s="5">
        <f ca="1">SMALL($J$6:$J$1005,ROWS($J$6:J44))</f>
        <v>90.45886163556149</v>
      </c>
      <c r="L44" s="60">
        <f ca="1">ROWS($L$6:L44)/COUNTA($K$6:$K$1005)</f>
        <v>3.9E-2</v>
      </c>
      <c r="M44" s="5">
        <f t="shared" ca="1" si="10"/>
        <v>0</v>
      </c>
      <c r="N44" s="5">
        <f t="shared" ca="1" si="11"/>
        <v>0</v>
      </c>
      <c r="O44" s="5">
        <f t="shared" ca="1" si="12"/>
        <v>1</v>
      </c>
      <c r="P44" s="5"/>
      <c r="Q44" s="5">
        <f t="shared" ca="1" si="13"/>
        <v>1</v>
      </c>
      <c r="R44" s="5">
        <f t="shared" ca="1" si="13"/>
        <v>0</v>
      </c>
      <c r="S44" s="5">
        <f t="shared" ca="1" si="13"/>
        <v>1</v>
      </c>
      <c r="T44" s="5">
        <f t="shared" ca="1" si="13"/>
        <v>1</v>
      </c>
      <c r="U44" s="5">
        <f t="shared" ca="1" si="13"/>
        <v>0</v>
      </c>
      <c r="V44" s="5">
        <f t="shared" ca="1" si="13"/>
        <v>1</v>
      </c>
    </row>
    <row r="45" spans="1:22" x14ac:dyDescent="0.25">
      <c r="A45" s="5">
        <f t="shared" ca="1" si="16"/>
        <v>20.256104914013552</v>
      </c>
      <c r="B45" s="5">
        <f t="shared" ca="1" si="16"/>
        <v>17.816948806436333</v>
      </c>
      <c r="C45" s="5">
        <f t="shared" ca="1" si="16"/>
        <v>22.70958120792325</v>
      </c>
      <c r="D45" s="5">
        <f t="shared" ca="1" si="16"/>
        <v>17.265267101886838</v>
      </c>
      <c r="E45" s="5">
        <f t="shared" ca="1" si="16"/>
        <v>20.740524097752946</v>
      </c>
      <c r="F45" s="5">
        <f t="shared" ca="1" si="16"/>
        <v>20.563496379457739</v>
      </c>
      <c r="G45" s="57">
        <f t="shared" ca="1" si="8"/>
        <v>79.377074197660562</v>
      </c>
      <c r="H45" s="57">
        <f t="shared" ca="1" si="8"/>
        <v>84.269706599147483</v>
      </c>
      <c r="I45" s="57">
        <f t="shared" ca="1" si="8"/>
        <v>80.794449603281379</v>
      </c>
      <c r="J45" s="5">
        <f t="shared" ca="1" si="9"/>
        <v>84.269706599147483</v>
      </c>
      <c r="K45" s="5">
        <f ca="1">SMALL($J$6:$J$1005,ROWS($J$6:J45))</f>
        <v>90.459205051841792</v>
      </c>
      <c r="L45" s="60">
        <f ca="1">ROWS($L$6:L45)/COUNTA($K$6:$K$1005)</f>
        <v>0.04</v>
      </c>
      <c r="M45" s="5">
        <f t="shared" ca="1" si="10"/>
        <v>0</v>
      </c>
      <c r="N45" s="5">
        <f t="shared" ca="1" si="11"/>
        <v>1</v>
      </c>
      <c r="O45" s="5">
        <f t="shared" ca="1" si="12"/>
        <v>0</v>
      </c>
      <c r="P45" s="5"/>
      <c r="Q45" s="5">
        <f t="shared" ca="1" si="13"/>
        <v>1</v>
      </c>
      <c r="R45" s="5">
        <f t="shared" ca="1" si="13"/>
        <v>0</v>
      </c>
      <c r="S45" s="5">
        <f t="shared" ca="1" si="13"/>
        <v>1</v>
      </c>
      <c r="T45" s="5">
        <f t="shared" ca="1" si="13"/>
        <v>0</v>
      </c>
      <c r="U45" s="5">
        <f t="shared" ca="1" si="13"/>
        <v>1</v>
      </c>
      <c r="V45" s="5">
        <f t="shared" ca="1" si="13"/>
        <v>1</v>
      </c>
    </row>
    <row r="46" spans="1:22" x14ac:dyDescent="0.25">
      <c r="A46" s="5">
        <f t="shared" ref="A46:F55" ca="1" si="17">A$3+(A$4-A$3)*RAND()</f>
        <v>22.005511549175214</v>
      </c>
      <c r="B46" s="5">
        <f t="shared" ca="1" si="17"/>
        <v>25.773452073213704</v>
      </c>
      <c r="C46" s="5">
        <f t="shared" ca="1" si="17"/>
        <v>21.839599386226304</v>
      </c>
      <c r="D46" s="5">
        <f t="shared" ca="1" si="17"/>
        <v>40.911521090907726</v>
      </c>
      <c r="E46" s="5">
        <f t="shared" ca="1" si="17"/>
        <v>20.726044853416401</v>
      </c>
      <c r="F46" s="5">
        <f t="shared" ca="1" si="17"/>
        <v>26.558121299539131</v>
      </c>
      <c r="G46" s="57">
        <f t="shared" ca="1" si="8"/>
        <v>95.063129775344436</v>
      </c>
      <c r="H46" s="57">
        <f t="shared" ca="1" si="8"/>
        <v>91.129277088357043</v>
      </c>
      <c r="I46" s="57">
        <f t="shared" ca="1" si="8"/>
        <v>111.31475332584839</v>
      </c>
      <c r="J46" s="5">
        <f t="shared" ca="1" si="9"/>
        <v>111.31475332584839</v>
      </c>
      <c r="K46" s="5">
        <f ca="1">SMALL($J$6:$J$1005,ROWS($J$6:J46))</f>
        <v>90.616350281827806</v>
      </c>
      <c r="L46" s="60">
        <f ca="1">ROWS($L$6:L46)/COUNTA($K$6:$K$1005)</f>
        <v>4.1000000000000002E-2</v>
      </c>
      <c r="M46" s="5">
        <f t="shared" ca="1" si="10"/>
        <v>0</v>
      </c>
      <c r="N46" s="5">
        <f t="shared" ca="1" si="11"/>
        <v>0</v>
      </c>
      <c r="O46" s="5">
        <f t="shared" ca="1" si="12"/>
        <v>1</v>
      </c>
      <c r="P46" s="5"/>
      <c r="Q46" s="5">
        <f t="shared" ca="1" si="13"/>
        <v>1</v>
      </c>
      <c r="R46" s="5">
        <f t="shared" ca="1" si="13"/>
        <v>0</v>
      </c>
      <c r="S46" s="5">
        <f t="shared" ca="1" si="13"/>
        <v>1</v>
      </c>
      <c r="T46" s="5">
        <f t="shared" ca="1" si="13"/>
        <v>1</v>
      </c>
      <c r="U46" s="5">
        <f t="shared" ca="1" si="13"/>
        <v>0</v>
      </c>
      <c r="V46" s="5">
        <f t="shared" ca="1" si="13"/>
        <v>1</v>
      </c>
    </row>
    <row r="47" spans="1:22" x14ac:dyDescent="0.25">
      <c r="A47" s="5">
        <f t="shared" ca="1" si="17"/>
        <v>23.067989296363535</v>
      </c>
      <c r="B47" s="5">
        <f t="shared" ca="1" si="17"/>
        <v>22.958111999982581</v>
      </c>
      <c r="C47" s="5">
        <f t="shared" ca="1" si="17"/>
        <v>30.813728929203076</v>
      </c>
      <c r="D47" s="5">
        <f t="shared" ca="1" si="17"/>
        <v>29.679168263686726</v>
      </c>
      <c r="E47" s="5">
        <f t="shared" ca="1" si="17"/>
        <v>20.131897548219762</v>
      </c>
      <c r="F47" s="5">
        <f t="shared" ca="1" si="17"/>
        <v>38.180705611010794</v>
      </c>
      <c r="G47" s="57">
        <f t="shared" ca="1" si="8"/>
        <v>104.33870445557666</v>
      </c>
      <c r="H47" s="57">
        <f t="shared" ca="1" si="8"/>
        <v>112.19432138479716</v>
      </c>
      <c r="I47" s="57">
        <f t="shared" ca="1" si="8"/>
        <v>121.74159210026413</v>
      </c>
      <c r="J47" s="5">
        <f t="shared" ca="1" si="9"/>
        <v>121.74159210026413</v>
      </c>
      <c r="K47" s="5">
        <f ca="1">SMALL($J$6:$J$1005,ROWS($J$6:J47))</f>
        <v>90.622148426611489</v>
      </c>
      <c r="L47" s="60">
        <f ca="1">ROWS($L$6:L47)/COUNTA($K$6:$K$1005)</f>
        <v>4.2000000000000003E-2</v>
      </c>
      <c r="M47" s="5">
        <f t="shared" ca="1" si="10"/>
        <v>0</v>
      </c>
      <c r="N47" s="5">
        <f t="shared" ca="1" si="11"/>
        <v>0</v>
      </c>
      <c r="O47" s="5">
        <f t="shared" ca="1" si="12"/>
        <v>1</v>
      </c>
      <c r="P47" s="5"/>
      <c r="Q47" s="5">
        <f t="shared" ca="1" si="13"/>
        <v>1</v>
      </c>
      <c r="R47" s="5">
        <f t="shared" ca="1" si="13"/>
        <v>0</v>
      </c>
      <c r="S47" s="5">
        <f t="shared" ca="1" si="13"/>
        <v>1</v>
      </c>
      <c r="T47" s="5">
        <f t="shared" ca="1" si="13"/>
        <v>1</v>
      </c>
      <c r="U47" s="5">
        <f t="shared" ca="1" si="13"/>
        <v>0</v>
      </c>
      <c r="V47" s="5">
        <f t="shared" ca="1" si="13"/>
        <v>1</v>
      </c>
    </row>
    <row r="48" spans="1:22" x14ac:dyDescent="0.25">
      <c r="A48" s="5">
        <f t="shared" ca="1" si="17"/>
        <v>20.761946931456727</v>
      </c>
      <c r="B48" s="5">
        <f t="shared" ca="1" si="17"/>
        <v>31.68486760820727</v>
      </c>
      <c r="C48" s="5">
        <f t="shared" ca="1" si="17"/>
        <v>17.397201580298145</v>
      </c>
      <c r="D48" s="5">
        <f t="shared" ca="1" si="17"/>
        <v>13.29445023198384</v>
      </c>
      <c r="E48" s="5">
        <f t="shared" ca="1" si="17"/>
        <v>19.599630799042167</v>
      </c>
      <c r="F48" s="5">
        <f t="shared" ca="1" si="17"/>
        <v>39.164172901834135</v>
      </c>
      <c r="G48" s="57">
        <f t="shared" ca="1" si="8"/>
        <v>111.2106182405403</v>
      </c>
      <c r="H48" s="57">
        <f t="shared" ca="1" si="8"/>
        <v>96.922952212631174</v>
      </c>
      <c r="I48" s="57">
        <f t="shared" ca="1" si="8"/>
        <v>90.617771645572844</v>
      </c>
      <c r="J48" s="5">
        <f t="shared" ca="1" si="9"/>
        <v>111.2106182405403</v>
      </c>
      <c r="K48" s="5">
        <f ca="1">SMALL($J$6:$J$1005,ROWS($J$6:J48))</f>
        <v>90.649934284953389</v>
      </c>
      <c r="L48" s="60">
        <f ca="1">ROWS($L$6:L48)/COUNTA($K$6:$K$1005)</f>
        <v>4.2999999999999997E-2</v>
      </c>
      <c r="M48" s="5">
        <f t="shared" ca="1" si="10"/>
        <v>1</v>
      </c>
      <c r="N48" s="5">
        <f t="shared" ca="1" si="11"/>
        <v>0</v>
      </c>
      <c r="O48" s="5">
        <f t="shared" ca="1" si="12"/>
        <v>0</v>
      </c>
      <c r="P48" s="5"/>
      <c r="Q48" s="5">
        <f t="shared" ca="1" si="13"/>
        <v>1</v>
      </c>
      <c r="R48" s="5">
        <f t="shared" ca="1" si="13"/>
        <v>1</v>
      </c>
      <c r="S48" s="5">
        <f t="shared" ca="1" si="13"/>
        <v>0</v>
      </c>
      <c r="T48" s="5">
        <f t="shared" ca="1" si="13"/>
        <v>0</v>
      </c>
      <c r="U48" s="5">
        <f t="shared" ca="1" si="13"/>
        <v>1</v>
      </c>
      <c r="V48" s="5">
        <f t="shared" ca="1" si="13"/>
        <v>1</v>
      </c>
    </row>
    <row r="49" spans="1:22" x14ac:dyDescent="0.25">
      <c r="A49" s="5">
        <f t="shared" ca="1" si="17"/>
        <v>18.82789029729696</v>
      </c>
      <c r="B49" s="5">
        <f t="shared" ca="1" si="17"/>
        <v>15.699138985982117</v>
      </c>
      <c r="C49" s="5">
        <f t="shared" ca="1" si="17"/>
        <v>22.807420539706246</v>
      </c>
      <c r="D49" s="5">
        <f t="shared" ca="1" si="17"/>
        <v>29.375725002775845</v>
      </c>
      <c r="E49" s="5">
        <f t="shared" ca="1" si="17"/>
        <v>18.162025184136656</v>
      </c>
      <c r="F49" s="5">
        <f t="shared" ca="1" si="17"/>
        <v>23.491982066038741</v>
      </c>
      <c r="G49" s="57">
        <f t="shared" ca="1" si="8"/>
        <v>76.181036533454474</v>
      </c>
      <c r="H49" s="57">
        <f t="shared" ca="1" si="8"/>
        <v>83.2893180871786</v>
      </c>
      <c r="I49" s="57">
        <f t="shared" ca="1" si="8"/>
        <v>94.503017905817799</v>
      </c>
      <c r="J49" s="5">
        <f t="shared" ca="1" si="9"/>
        <v>94.503017905817799</v>
      </c>
      <c r="K49" s="5">
        <f ca="1">SMALL($J$6:$J$1005,ROWS($J$6:J49))</f>
        <v>90.675136819516126</v>
      </c>
      <c r="L49" s="60">
        <f ca="1">ROWS($L$6:L49)/COUNTA($K$6:$K$1005)</f>
        <v>4.3999999999999997E-2</v>
      </c>
      <c r="M49" s="5">
        <f t="shared" ca="1" si="10"/>
        <v>0</v>
      </c>
      <c r="N49" s="5">
        <f t="shared" ca="1" si="11"/>
        <v>0</v>
      </c>
      <c r="O49" s="5">
        <f t="shared" ca="1" si="12"/>
        <v>1</v>
      </c>
      <c r="P49" s="5"/>
      <c r="Q49" s="5">
        <f t="shared" ca="1" si="13"/>
        <v>1</v>
      </c>
      <c r="R49" s="5">
        <f t="shared" ca="1" si="13"/>
        <v>0</v>
      </c>
      <c r="S49" s="5">
        <f t="shared" ca="1" si="13"/>
        <v>1</v>
      </c>
      <c r="T49" s="5">
        <f t="shared" ca="1" si="13"/>
        <v>1</v>
      </c>
      <c r="U49" s="5">
        <f t="shared" ca="1" si="13"/>
        <v>0</v>
      </c>
      <c r="V49" s="5">
        <f t="shared" ca="1" si="13"/>
        <v>1</v>
      </c>
    </row>
    <row r="50" spans="1:22" x14ac:dyDescent="0.25">
      <c r="A50" s="5">
        <f t="shared" ca="1" si="17"/>
        <v>18.806981015673351</v>
      </c>
      <c r="B50" s="5">
        <f t="shared" ca="1" si="17"/>
        <v>34.557361300274685</v>
      </c>
      <c r="C50" s="5">
        <f t="shared" ca="1" si="17"/>
        <v>35.027767731044683</v>
      </c>
      <c r="D50" s="5">
        <f t="shared" ca="1" si="17"/>
        <v>25.688829776650653</v>
      </c>
      <c r="E50" s="5">
        <f t="shared" ca="1" si="17"/>
        <v>27.137593482741089</v>
      </c>
      <c r="F50" s="5">
        <f t="shared" ca="1" si="17"/>
        <v>36.328571912504998</v>
      </c>
      <c r="G50" s="57">
        <f t="shared" ca="1" si="8"/>
        <v>116.83050771119412</v>
      </c>
      <c r="H50" s="57">
        <f t="shared" ca="1" si="8"/>
        <v>117.30091414196411</v>
      </c>
      <c r="I50" s="57">
        <f t="shared" ca="1" si="8"/>
        <v>115.85215043587368</v>
      </c>
      <c r="J50" s="5">
        <f t="shared" ca="1" si="9"/>
        <v>117.30091414196411</v>
      </c>
      <c r="K50" s="5">
        <f ca="1">SMALL($J$6:$J$1005,ROWS($J$6:J50))</f>
        <v>90.763481829813742</v>
      </c>
      <c r="L50" s="60">
        <f ca="1">ROWS($L$6:L50)/COUNTA($K$6:$K$1005)</f>
        <v>4.4999999999999998E-2</v>
      </c>
      <c r="M50" s="5">
        <f t="shared" ca="1" si="10"/>
        <v>0</v>
      </c>
      <c r="N50" s="5">
        <f t="shared" ca="1" si="11"/>
        <v>1</v>
      </c>
      <c r="O50" s="5">
        <f t="shared" ca="1" si="12"/>
        <v>0</v>
      </c>
      <c r="P50" s="5"/>
      <c r="Q50" s="5">
        <f t="shared" ca="1" si="13"/>
        <v>1</v>
      </c>
      <c r="R50" s="5">
        <f t="shared" ca="1" si="13"/>
        <v>0</v>
      </c>
      <c r="S50" s="5">
        <f t="shared" ca="1" si="13"/>
        <v>1</v>
      </c>
      <c r="T50" s="5">
        <f t="shared" ca="1" si="13"/>
        <v>0</v>
      </c>
      <c r="U50" s="5">
        <f t="shared" ca="1" si="13"/>
        <v>1</v>
      </c>
      <c r="V50" s="5">
        <f t="shared" ca="1" si="13"/>
        <v>1</v>
      </c>
    </row>
    <row r="51" spans="1:22" x14ac:dyDescent="0.25">
      <c r="A51" s="5">
        <f t="shared" ca="1" si="17"/>
        <v>24.74140212364971</v>
      </c>
      <c r="B51" s="5">
        <f t="shared" ca="1" si="17"/>
        <v>24.945002102326555</v>
      </c>
      <c r="C51" s="5">
        <f t="shared" ca="1" si="17"/>
        <v>34.286575494141843</v>
      </c>
      <c r="D51" s="5">
        <f t="shared" ca="1" si="17"/>
        <v>32.843623097137673</v>
      </c>
      <c r="E51" s="5">
        <f t="shared" ca="1" si="17"/>
        <v>32.542093783074847</v>
      </c>
      <c r="F51" s="5">
        <f t="shared" ca="1" si="17"/>
        <v>28.711258423300912</v>
      </c>
      <c r="G51" s="57">
        <f t="shared" ca="1" si="8"/>
        <v>110.93975643235203</v>
      </c>
      <c r="H51" s="57">
        <f t="shared" ca="1" si="8"/>
        <v>120.2813298241673</v>
      </c>
      <c r="I51" s="57">
        <f t="shared" ca="1" si="8"/>
        <v>120.58285913823013</v>
      </c>
      <c r="J51" s="5">
        <f t="shared" ca="1" si="9"/>
        <v>120.58285913823013</v>
      </c>
      <c r="K51" s="5">
        <f ca="1">SMALL($J$6:$J$1005,ROWS($J$6:J51))</f>
        <v>90.814736803487079</v>
      </c>
      <c r="L51" s="60">
        <f ca="1">ROWS($L$6:L51)/COUNTA($K$6:$K$1005)</f>
        <v>4.5999999999999999E-2</v>
      </c>
      <c r="M51" s="5">
        <f t="shared" ca="1" si="10"/>
        <v>0</v>
      </c>
      <c r="N51" s="5">
        <f t="shared" ca="1" si="11"/>
        <v>0</v>
      </c>
      <c r="O51" s="5">
        <f t="shared" ca="1" si="12"/>
        <v>1</v>
      </c>
      <c r="P51" s="5"/>
      <c r="Q51" s="5">
        <f t="shared" ca="1" si="13"/>
        <v>1</v>
      </c>
      <c r="R51" s="5">
        <f t="shared" ca="1" si="13"/>
        <v>0</v>
      </c>
      <c r="S51" s="5">
        <f t="shared" ca="1" si="13"/>
        <v>1</v>
      </c>
      <c r="T51" s="5">
        <f t="shared" ca="1" si="13"/>
        <v>1</v>
      </c>
      <c r="U51" s="5">
        <f t="shared" ca="1" si="13"/>
        <v>0</v>
      </c>
      <c r="V51" s="5">
        <f t="shared" ca="1" si="13"/>
        <v>1</v>
      </c>
    </row>
    <row r="52" spans="1:22" x14ac:dyDescent="0.25">
      <c r="A52" s="5">
        <f t="shared" ca="1" si="17"/>
        <v>23.504994256254175</v>
      </c>
      <c r="B52" s="5">
        <f t="shared" ca="1" si="17"/>
        <v>18.382615519183425</v>
      </c>
      <c r="C52" s="5">
        <f t="shared" ca="1" si="17"/>
        <v>12.008513323696576</v>
      </c>
      <c r="D52" s="5">
        <f t="shared" ca="1" si="17"/>
        <v>20.407575035467325</v>
      </c>
      <c r="E52" s="5">
        <f t="shared" ca="1" si="17"/>
        <v>25.816594359297071</v>
      </c>
      <c r="F52" s="5">
        <f t="shared" ca="1" si="17"/>
        <v>21.917103659486461</v>
      </c>
      <c r="G52" s="57">
        <f t="shared" ca="1" si="8"/>
        <v>89.621307794221124</v>
      </c>
      <c r="H52" s="57">
        <f t="shared" ca="1" si="8"/>
        <v>83.247205598734283</v>
      </c>
      <c r="I52" s="57">
        <f t="shared" ca="1" si="8"/>
        <v>77.838186274904544</v>
      </c>
      <c r="J52" s="5">
        <f t="shared" ca="1" si="9"/>
        <v>89.621307794221124</v>
      </c>
      <c r="K52" s="5">
        <f ca="1">SMALL($J$6:$J$1005,ROWS($J$6:J52))</f>
        <v>90.920148231370391</v>
      </c>
      <c r="L52" s="60">
        <f ca="1">ROWS($L$6:L52)/COUNTA($K$6:$K$1005)</f>
        <v>4.7E-2</v>
      </c>
      <c r="M52" s="5">
        <f t="shared" ca="1" si="10"/>
        <v>1</v>
      </c>
      <c r="N52" s="5">
        <f t="shared" ca="1" si="11"/>
        <v>0</v>
      </c>
      <c r="O52" s="5">
        <f t="shared" ca="1" si="12"/>
        <v>0</v>
      </c>
      <c r="P52" s="5"/>
      <c r="Q52" s="5">
        <f t="shared" ca="1" si="13"/>
        <v>1</v>
      </c>
      <c r="R52" s="5">
        <f t="shared" ca="1" si="13"/>
        <v>1</v>
      </c>
      <c r="S52" s="5">
        <f t="shared" ca="1" si="13"/>
        <v>0</v>
      </c>
      <c r="T52" s="5">
        <f t="shared" ca="1" si="13"/>
        <v>0</v>
      </c>
      <c r="U52" s="5">
        <f t="shared" ca="1" si="13"/>
        <v>1</v>
      </c>
      <c r="V52" s="5">
        <f t="shared" ca="1" si="13"/>
        <v>1</v>
      </c>
    </row>
    <row r="53" spans="1:22" x14ac:dyDescent="0.25">
      <c r="A53" s="5">
        <f t="shared" ca="1" si="17"/>
        <v>24.904002092492</v>
      </c>
      <c r="B53" s="5">
        <f t="shared" ca="1" si="17"/>
        <v>15.835672338261286</v>
      </c>
      <c r="C53" s="5">
        <f t="shared" ca="1" si="17"/>
        <v>17.452264076538334</v>
      </c>
      <c r="D53" s="5">
        <f t="shared" ca="1" si="17"/>
        <v>27.128658797725713</v>
      </c>
      <c r="E53" s="5">
        <f t="shared" ca="1" si="17"/>
        <v>25.522449376564012</v>
      </c>
      <c r="F53" s="5">
        <f t="shared" ca="1" si="17"/>
        <v>21.165009318197342</v>
      </c>
      <c r="G53" s="57">
        <f t="shared" ca="1" si="8"/>
        <v>87.427133125514644</v>
      </c>
      <c r="H53" s="57">
        <f t="shared" ca="1" si="8"/>
        <v>89.043724863791681</v>
      </c>
      <c r="I53" s="57">
        <f t="shared" ca="1" si="8"/>
        <v>90.649934284953389</v>
      </c>
      <c r="J53" s="5">
        <f t="shared" ca="1" si="9"/>
        <v>90.649934284953389</v>
      </c>
      <c r="K53" s="5">
        <f ca="1">SMALL($J$6:$J$1005,ROWS($J$6:J53))</f>
        <v>91.663858324720024</v>
      </c>
      <c r="L53" s="60">
        <f ca="1">ROWS($L$6:L53)/COUNTA($K$6:$K$1005)</f>
        <v>4.8000000000000001E-2</v>
      </c>
      <c r="M53" s="5">
        <f t="shared" ca="1" si="10"/>
        <v>0</v>
      </c>
      <c r="N53" s="5">
        <f t="shared" ca="1" si="11"/>
        <v>0</v>
      </c>
      <c r="O53" s="5">
        <f t="shared" ca="1" si="12"/>
        <v>1</v>
      </c>
      <c r="P53" s="5"/>
      <c r="Q53" s="5">
        <f t="shared" ca="1" si="13"/>
        <v>1</v>
      </c>
      <c r="R53" s="5">
        <f t="shared" ca="1" si="13"/>
        <v>0</v>
      </c>
      <c r="S53" s="5">
        <f t="shared" ca="1" si="13"/>
        <v>1</v>
      </c>
      <c r="T53" s="5">
        <f t="shared" ca="1" si="13"/>
        <v>1</v>
      </c>
      <c r="U53" s="5">
        <f t="shared" ca="1" si="13"/>
        <v>0</v>
      </c>
      <c r="V53" s="5">
        <f t="shared" ca="1" si="13"/>
        <v>1</v>
      </c>
    </row>
    <row r="54" spans="1:22" x14ac:dyDescent="0.25">
      <c r="A54" s="5">
        <f t="shared" ca="1" si="17"/>
        <v>23.310183316055525</v>
      </c>
      <c r="B54" s="5">
        <f t="shared" ca="1" si="17"/>
        <v>26.737897555491109</v>
      </c>
      <c r="C54" s="5">
        <f t="shared" ca="1" si="17"/>
        <v>15.342454446178444</v>
      </c>
      <c r="D54" s="5">
        <f t="shared" ca="1" si="17"/>
        <v>17.543169037629109</v>
      </c>
      <c r="E54" s="5">
        <f t="shared" ca="1" si="17"/>
        <v>27.009341166165193</v>
      </c>
      <c r="F54" s="5">
        <f t="shared" ca="1" si="17"/>
        <v>18.434407850812022</v>
      </c>
      <c r="G54" s="57">
        <f t="shared" ca="1" si="8"/>
        <v>95.491829888523853</v>
      </c>
      <c r="H54" s="57">
        <f t="shared" ca="1" si="8"/>
        <v>84.096386779211173</v>
      </c>
      <c r="I54" s="57">
        <f t="shared" ca="1" si="8"/>
        <v>74.6302146506751</v>
      </c>
      <c r="J54" s="5">
        <f t="shared" ca="1" si="9"/>
        <v>95.491829888523853</v>
      </c>
      <c r="K54" s="5">
        <f ca="1">SMALL($J$6:$J$1005,ROWS($J$6:J54))</f>
        <v>91.728472372120208</v>
      </c>
      <c r="L54" s="60">
        <f ca="1">ROWS($L$6:L54)/COUNTA($K$6:$K$1005)</f>
        <v>4.9000000000000002E-2</v>
      </c>
      <c r="M54" s="5">
        <f t="shared" ca="1" si="10"/>
        <v>1</v>
      </c>
      <c r="N54" s="5">
        <f t="shared" ca="1" si="11"/>
        <v>0</v>
      </c>
      <c r="O54" s="5">
        <f t="shared" ca="1" si="12"/>
        <v>0</v>
      </c>
      <c r="P54" s="5"/>
      <c r="Q54" s="5">
        <f t="shared" ca="1" si="13"/>
        <v>1</v>
      </c>
      <c r="R54" s="5">
        <f t="shared" ca="1" si="13"/>
        <v>1</v>
      </c>
      <c r="S54" s="5">
        <f t="shared" ca="1" si="13"/>
        <v>0</v>
      </c>
      <c r="T54" s="5">
        <f t="shared" ca="1" si="13"/>
        <v>0</v>
      </c>
      <c r="U54" s="5">
        <f t="shared" ca="1" si="13"/>
        <v>1</v>
      </c>
      <c r="V54" s="5">
        <f t="shared" ca="1" si="13"/>
        <v>1</v>
      </c>
    </row>
    <row r="55" spans="1:22" x14ac:dyDescent="0.25">
      <c r="A55" s="5">
        <f t="shared" ca="1" si="17"/>
        <v>21.90685294352167</v>
      </c>
      <c r="B55" s="5">
        <f t="shared" ca="1" si="17"/>
        <v>17.751837690350627</v>
      </c>
      <c r="C55" s="5">
        <f t="shared" ca="1" si="17"/>
        <v>12.187676495727779</v>
      </c>
      <c r="D55" s="5">
        <f t="shared" ca="1" si="17"/>
        <v>25.14454957965896</v>
      </c>
      <c r="E55" s="5">
        <f t="shared" ca="1" si="17"/>
        <v>17.066091895417916</v>
      </c>
      <c r="F55" s="5">
        <f t="shared" ca="1" si="17"/>
        <v>27.696983355449774</v>
      </c>
      <c r="G55" s="57">
        <f t="shared" ca="1" si="8"/>
        <v>84.421765884739983</v>
      </c>
      <c r="H55" s="57">
        <f t="shared" ca="1" si="8"/>
        <v>78.857604690117142</v>
      </c>
      <c r="I55" s="57">
        <f t="shared" ca="1" si="8"/>
        <v>86.936062374358187</v>
      </c>
      <c r="J55" s="5">
        <f t="shared" ca="1" si="9"/>
        <v>86.936062374358187</v>
      </c>
      <c r="K55" s="5">
        <f ca="1">SMALL($J$6:$J$1005,ROWS($J$6:J55))</f>
        <v>91.953871289949447</v>
      </c>
      <c r="L55" s="60">
        <f ca="1">ROWS($L$6:L55)/COUNTA($K$6:$K$1005)</f>
        <v>0.05</v>
      </c>
      <c r="M55" s="5">
        <f t="shared" ca="1" si="10"/>
        <v>0</v>
      </c>
      <c r="N55" s="5">
        <f t="shared" ca="1" si="11"/>
        <v>0</v>
      </c>
      <c r="O55" s="5">
        <f t="shared" ca="1" si="12"/>
        <v>1</v>
      </c>
      <c r="P55" s="5"/>
      <c r="Q55" s="5">
        <f t="shared" ca="1" si="13"/>
        <v>1</v>
      </c>
      <c r="R55" s="5">
        <f t="shared" ca="1" si="13"/>
        <v>0</v>
      </c>
      <c r="S55" s="5">
        <f t="shared" ca="1" si="13"/>
        <v>1</v>
      </c>
      <c r="T55" s="5">
        <f t="shared" ca="1" si="13"/>
        <v>1</v>
      </c>
      <c r="U55" s="5">
        <f t="shared" ca="1" si="13"/>
        <v>0</v>
      </c>
      <c r="V55" s="5">
        <f t="shared" ca="1" si="13"/>
        <v>1</v>
      </c>
    </row>
    <row r="56" spans="1:22" x14ac:dyDescent="0.25">
      <c r="A56" s="5">
        <f t="shared" ref="A56:F65" ca="1" si="18">A$3+(A$4-A$3)*RAND()</f>
        <v>20.162689743434996</v>
      </c>
      <c r="B56" s="5">
        <f t="shared" ca="1" si="18"/>
        <v>24.133559393852881</v>
      </c>
      <c r="C56" s="5">
        <f t="shared" ca="1" si="18"/>
        <v>26.971601712999657</v>
      </c>
      <c r="D56" s="5">
        <f t="shared" ca="1" si="18"/>
        <v>23.424205481447636</v>
      </c>
      <c r="E56" s="5">
        <f t="shared" ca="1" si="18"/>
        <v>32.890028041144063</v>
      </c>
      <c r="F56" s="5">
        <f t="shared" ca="1" si="18"/>
        <v>18.567597008182933</v>
      </c>
      <c r="G56" s="57">
        <f t="shared" ca="1" si="8"/>
        <v>95.753874186614865</v>
      </c>
      <c r="H56" s="57">
        <f t="shared" ca="1" si="8"/>
        <v>98.591916505761645</v>
      </c>
      <c r="I56" s="57">
        <f t="shared" ca="1" si="8"/>
        <v>89.126093946065225</v>
      </c>
      <c r="J56" s="5">
        <f t="shared" ca="1" si="9"/>
        <v>98.591916505761645</v>
      </c>
      <c r="K56" s="5">
        <f ca="1">SMALL($J$6:$J$1005,ROWS($J$6:J56))</f>
        <v>92.036317529898071</v>
      </c>
      <c r="L56" s="60">
        <f ca="1">ROWS($L$6:L56)/COUNTA($K$6:$K$1005)</f>
        <v>5.0999999999999997E-2</v>
      </c>
      <c r="M56" s="5">
        <f t="shared" ca="1" si="10"/>
        <v>0</v>
      </c>
      <c r="N56" s="5">
        <f t="shared" ca="1" si="11"/>
        <v>1</v>
      </c>
      <c r="O56" s="5">
        <f t="shared" ca="1" si="12"/>
        <v>0</v>
      </c>
      <c r="P56" s="5"/>
      <c r="Q56" s="5">
        <f t="shared" ca="1" si="13"/>
        <v>1</v>
      </c>
      <c r="R56" s="5">
        <f t="shared" ca="1" si="13"/>
        <v>0</v>
      </c>
      <c r="S56" s="5">
        <f t="shared" ca="1" si="13"/>
        <v>1</v>
      </c>
      <c r="T56" s="5">
        <f t="shared" ca="1" si="13"/>
        <v>0</v>
      </c>
      <c r="U56" s="5">
        <f t="shared" ca="1" si="13"/>
        <v>1</v>
      </c>
      <c r="V56" s="5">
        <f t="shared" ca="1" si="13"/>
        <v>1</v>
      </c>
    </row>
    <row r="57" spans="1:22" x14ac:dyDescent="0.25">
      <c r="A57" s="5">
        <f t="shared" ca="1" si="18"/>
        <v>18.891388494173817</v>
      </c>
      <c r="B57" s="5">
        <f t="shared" ca="1" si="18"/>
        <v>21.868278203158603</v>
      </c>
      <c r="C57" s="5">
        <f t="shared" ca="1" si="18"/>
        <v>22.381414793598204</v>
      </c>
      <c r="D57" s="5">
        <f t="shared" ca="1" si="18"/>
        <v>35.318663379153108</v>
      </c>
      <c r="E57" s="5">
        <f t="shared" ca="1" si="18"/>
        <v>19.686018915469646</v>
      </c>
      <c r="F57" s="5">
        <f t="shared" ca="1" si="18"/>
        <v>37.659879529235518</v>
      </c>
      <c r="G57" s="57">
        <f t="shared" ca="1" si="8"/>
        <v>98.105565142037591</v>
      </c>
      <c r="H57" s="57">
        <f t="shared" ca="1" si="8"/>
        <v>98.618701732477177</v>
      </c>
      <c r="I57" s="57">
        <f t="shared" ca="1" si="8"/>
        <v>114.25134619616065</v>
      </c>
      <c r="J57" s="5">
        <f t="shared" ca="1" si="9"/>
        <v>114.25134619616065</v>
      </c>
      <c r="K57" s="5">
        <f ca="1">SMALL($J$6:$J$1005,ROWS($J$6:J57))</f>
        <v>92.124503925490018</v>
      </c>
      <c r="L57" s="60">
        <f ca="1">ROWS($L$6:L57)/COUNTA($K$6:$K$1005)</f>
        <v>5.1999999999999998E-2</v>
      </c>
      <c r="M57" s="5">
        <f t="shared" ca="1" si="10"/>
        <v>0</v>
      </c>
      <c r="N57" s="5">
        <f t="shared" ca="1" si="11"/>
        <v>0</v>
      </c>
      <c r="O57" s="5">
        <f t="shared" ca="1" si="12"/>
        <v>1</v>
      </c>
      <c r="P57" s="5"/>
      <c r="Q57" s="5">
        <f t="shared" ca="1" si="13"/>
        <v>1</v>
      </c>
      <c r="R57" s="5">
        <f t="shared" ca="1" si="13"/>
        <v>0</v>
      </c>
      <c r="S57" s="5">
        <f t="shared" ca="1" si="13"/>
        <v>1</v>
      </c>
      <c r="T57" s="5">
        <f t="shared" ca="1" si="13"/>
        <v>1</v>
      </c>
      <c r="U57" s="5">
        <f t="shared" ca="1" si="13"/>
        <v>0</v>
      </c>
      <c r="V57" s="5">
        <f t="shared" ca="1" si="13"/>
        <v>1</v>
      </c>
    </row>
    <row r="58" spans="1:22" x14ac:dyDescent="0.25">
      <c r="A58" s="5">
        <f t="shared" ca="1" si="18"/>
        <v>20.388550561139002</v>
      </c>
      <c r="B58" s="5">
        <f t="shared" ca="1" si="18"/>
        <v>38.167292450933445</v>
      </c>
      <c r="C58" s="5">
        <f t="shared" ca="1" si="18"/>
        <v>28.480911385996944</v>
      </c>
      <c r="D58" s="5">
        <f t="shared" ca="1" si="18"/>
        <v>25.681905090668543</v>
      </c>
      <c r="E58" s="5">
        <f t="shared" ca="1" si="18"/>
        <v>38.44224938040265</v>
      </c>
      <c r="F58" s="5">
        <f t="shared" ca="1" si="18"/>
        <v>33.281609694959648</v>
      </c>
      <c r="G58" s="57">
        <f t="shared" ca="1" si="8"/>
        <v>130.27970208743474</v>
      </c>
      <c r="H58" s="57">
        <f t="shared" ca="1" si="8"/>
        <v>120.59332102249826</v>
      </c>
      <c r="I58" s="57">
        <f t="shared" ca="1" si="8"/>
        <v>107.83297673276414</v>
      </c>
      <c r="J58" s="5">
        <f t="shared" ca="1" si="9"/>
        <v>130.27970208743474</v>
      </c>
      <c r="K58" s="5">
        <f ca="1">SMALL($J$6:$J$1005,ROWS($J$6:J58))</f>
        <v>92.237352777212308</v>
      </c>
      <c r="L58" s="60">
        <f ca="1">ROWS($L$6:L58)/COUNTA($K$6:$K$1005)</f>
        <v>5.2999999999999999E-2</v>
      </c>
      <c r="M58" s="5">
        <f t="shared" ca="1" si="10"/>
        <v>1</v>
      </c>
      <c r="N58" s="5">
        <f t="shared" ca="1" si="11"/>
        <v>0</v>
      </c>
      <c r="O58" s="5">
        <f t="shared" ca="1" si="12"/>
        <v>0</v>
      </c>
      <c r="P58" s="5"/>
      <c r="Q58" s="5">
        <f t="shared" ca="1" si="13"/>
        <v>1</v>
      </c>
      <c r="R58" s="5">
        <f t="shared" ca="1" si="13"/>
        <v>1</v>
      </c>
      <c r="S58" s="5">
        <f t="shared" ca="1" si="13"/>
        <v>0</v>
      </c>
      <c r="T58" s="5">
        <f t="shared" ca="1" si="13"/>
        <v>0</v>
      </c>
      <c r="U58" s="5">
        <f t="shared" ca="1" si="13"/>
        <v>1</v>
      </c>
      <c r="V58" s="5">
        <f t="shared" ca="1" si="13"/>
        <v>1</v>
      </c>
    </row>
    <row r="59" spans="1:22" x14ac:dyDescent="0.25">
      <c r="A59" s="5">
        <f t="shared" ca="1" si="18"/>
        <v>22.253310933776987</v>
      </c>
      <c r="B59" s="5">
        <f t="shared" ca="1" si="18"/>
        <v>32.463404256651025</v>
      </c>
      <c r="C59" s="5">
        <f t="shared" ca="1" si="18"/>
        <v>33.351197458990995</v>
      </c>
      <c r="D59" s="5">
        <f t="shared" ca="1" si="18"/>
        <v>16.809137164130838</v>
      </c>
      <c r="E59" s="5">
        <f t="shared" ca="1" si="18"/>
        <v>41.083795352210132</v>
      </c>
      <c r="F59" s="5">
        <f t="shared" ca="1" si="18"/>
        <v>20.798444046994682</v>
      </c>
      <c r="G59" s="57">
        <f t="shared" ca="1" si="8"/>
        <v>116.59895458963283</v>
      </c>
      <c r="H59" s="57">
        <f t="shared" ca="1" si="8"/>
        <v>117.48674779197279</v>
      </c>
      <c r="I59" s="57">
        <f t="shared" ca="1" si="8"/>
        <v>93.212089603893503</v>
      </c>
      <c r="J59" s="5">
        <f t="shared" ca="1" si="9"/>
        <v>117.48674779197279</v>
      </c>
      <c r="K59" s="5">
        <f ca="1">SMALL($J$6:$J$1005,ROWS($J$6:J59))</f>
        <v>92.323402016068087</v>
      </c>
      <c r="L59" s="60">
        <f ca="1">ROWS($L$6:L59)/COUNTA($K$6:$K$1005)</f>
        <v>5.3999999999999999E-2</v>
      </c>
      <c r="M59" s="5">
        <f t="shared" ca="1" si="10"/>
        <v>0</v>
      </c>
      <c r="N59" s="5">
        <f t="shared" ca="1" si="11"/>
        <v>1</v>
      </c>
      <c r="O59" s="5">
        <f t="shared" ca="1" si="12"/>
        <v>0</v>
      </c>
      <c r="P59" s="5"/>
      <c r="Q59" s="5">
        <f t="shared" ca="1" si="13"/>
        <v>1</v>
      </c>
      <c r="R59" s="5">
        <f t="shared" ca="1" si="13"/>
        <v>0</v>
      </c>
      <c r="S59" s="5">
        <f t="shared" ca="1" si="13"/>
        <v>1</v>
      </c>
      <c r="T59" s="5">
        <f t="shared" ca="1" si="13"/>
        <v>0</v>
      </c>
      <c r="U59" s="5">
        <f t="shared" ca="1" si="13"/>
        <v>1</v>
      </c>
      <c r="V59" s="5">
        <f t="shared" ca="1" si="13"/>
        <v>1</v>
      </c>
    </row>
    <row r="60" spans="1:22" x14ac:dyDescent="0.25">
      <c r="A60" s="5">
        <f t="shared" ca="1" si="18"/>
        <v>20.226809602847716</v>
      </c>
      <c r="B60" s="5">
        <f t="shared" ca="1" si="18"/>
        <v>18.382387324904201</v>
      </c>
      <c r="C60" s="5">
        <f t="shared" ca="1" si="18"/>
        <v>21.920620799622569</v>
      </c>
      <c r="D60" s="5">
        <f t="shared" ca="1" si="18"/>
        <v>15.446791468466458</v>
      </c>
      <c r="E60" s="5">
        <f t="shared" ca="1" si="18"/>
        <v>25.180649511844152</v>
      </c>
      <c r="F60" s="5">
        <f t="shared" ca="1" si="18"/>
        <v>31.051438395702242</v>
      </c>
      <c r="G60" s="57">
        <f t="shared" ca="1" si="8"/>
        <v>94.84128483529831</v>
      </c>
      <c r="H60" s="57">
        <f t="shared" ca="1" si="8"/>
        <v>98.379518310016664</v>
      </c>
      <c r="I60" s="57">
        <f t="shared" ca="1" si="8"/>
        <v>88.645660266638984</v>
      </c>
      <c r="J60" s="5">
        <f t="shared" ca="1" si="9"/>
        <v>98.379518310016664</v>
      </c>
      <c r="K60" s="5">
        <f ca="1">SMALL($J$6:$J$1005,ROWS($J$6:J60))</f>
        <v>92.327873586383049</v>
      </c>
      <c r="L60" s="60">
        <f ca="1">ROWS($L$6:L60)/COUNTA($K$6:$K$1005)</f>
        <v>5.5E-2</v>
      </c>
      <c r="M60" s="5">
        <f t="shared" ca="1" si="10"/>
        <v>0</v>
      </c>
      <c r="N60" s="5">
        <f t="shared" ca="1" si="11"/>
        <v>1</v>
      </c>
      <c r="O60" s="5">
        <f t="shared" ca="1" si="12"/>
        <v>0</v>
      </c>
      <c r="P60" s="5"/>
      <c r="Q60" s="5">
        <f t="shared" ca="1" si="13"/>
        <v>1</v>
      </c>
      <c r="R60" s="5">
        <f t="shared" ca="1" si="13"/>
        <v>0</v>
      </c>
      <c r="S60" s="5">
        <f t="shared" ca="1" si="13"/>
        <v>1</v>
      </c>
      <c r="T60" s="5">
        <f t="shared" ca="1" si="13"/>
        <v>0</v>
      </c>
      <c r="U60" s="5">
        <f t="shared" ca="1" si="13"/>
        <v>1</v>
      </c>
      <c r="V60" s="5">
        <f t="shared" ca="1" si="13"/>
        <v>1</v>
      </c>
    </row>
    <row r="61" spans="1:22" x14ac:dyDescent="0.25">
      <c r="A61" s="5">
        <f t="shared" ca="1" si="18"/>
        <v>18.43357431606821</v>
      </c>
      <c r="B61" s="5">
        <f t="shared" ca="1" si="18"/>
        <v>24.289678222388872</v>
      </c>
      <c r="C61" s="5">
        <f t="shared" ca="1" si="18"/>
        <v>22.209673217080962</v>
      </c>
      <c r="D61" s="5">
        <f t="shared" ca="1" si="18"/>
        <v>37.956375020101177</v>
      </c>
      <c r="E61" s="5">
        <f t="shared" ca="1" si="18"/>
        <v>37.322846016998739</v>
      </c>
      <c r="F61" s="5">
        <f t="shared" ca="1" si="18"/>
        <v>26.247773588077244</v>
      </c>
      <c r="G61" s="57">
        <f t="shared" ca="1" si="8"/>
        <v>106.29387214353306</v>
      </c>
      <c r="H61" s="57">
        <f t="shared" ca="1" si="8"/>
        <v>104.21386713822517</v>
      </c>
      <c r="I61" s="57">
        <f t="shared" ca="1" si="8"/>
        <v>104.84739614132761</v>
      </c>
      <c r="J61" s="5">
        <f t="shared" ca="1" si="9"/>
        <v>106.29387214353306</v>
      </c>
      <c r="K61" s="5">
        <f ca="1">SMALL($J$6:$J$1005,ROWS($J$6:J61))</f>
        <v>92.351131533327759</v>
      </c>
      <c r="L61" s="60">
        <f ca="1">ROWS($L$6:L61)/COUNTA($K$6:$K$1005)</f>
        <v>5.6000000000000001E-2</v>
      </c>
      <c r="M61" s="5">
        <f t="shared" ca="1" si="10"/>
        <v>1</v>
      </c>
      <c r="N61" s="5">
        <f t="shared" ca="1" si="11"/>
        <v>0</v>
      </c>
      <c r="O61" s="5">
        <f t="shared" ca="1" si="12"/>
        <v>0</v>
      </c>
      <c r="P61" s="5"/>
      <c r="Q61" s="5">
        <f t="shared" ca="1" si="13"/>
        <v>1</v>
      </c>
      <c r="R61" s="5">
        <f t="shared" ca="1" si="13"/>
        <v>1</v>
      </c>
      <c r="S61" s="5">
        <f t="shared" ca="1" si="13"/>
        <v>0</v>
      </c>
      <c r="T61" s="5">
        <f t="shared" ca="1" si="13"/>
        <v>0</v>
      </c>
      <c r="U61" s="5">
        <f t="shared" ca="1" si="13"/>
        <v>1</v>
      </c>
      <c r="V61" s="5">
        <f t="shared" ca="1" si="13"/>
        <v>1</v>
      </c>
    </row>
    <row r="62" spans="1:22" x14ac:dyDescent="0.25">
      <c r="A62" s="5">
        <f t="shared" ca="1" si="18"/>
        <v>24.366368054866697</v>
      </c>
      <c r="B62" s="5">
        <f t="shared" ca="1" si="18"/>
        <v>32.783106471438991</v>
      </c>
      <c r="C62" s="5">
        <f t="shared" ca="1" si="18"/>
        <v>26.018772218944395</v>
      </c>
      <c r="D62" s="5">
        <f t="shared" ca="1" si="18"/>
        <v>36.468853325751589</v>
      </c>
      <c r="E62" s="5">
        <f t="shared" ca="1" si="18"/>
        <v>18.070692574592673</v>
      </c>
      <c r="F62" s="5">
        <f t="shared" ca="1" si="18"/>
        <v>27.613029208882448</v>
      </c>
      <c r="G62" s="57">
        <f t="shared" ca="1" si="8"/>
        <v>102.83319630978082</v>
      </c>
      <c r="H62" s="57">
        <f t="shared" ca="1" si="8"/>
        <v>96.068862057286211</v>
      </c>
      <c r="I62" s="57">
        <f t="shared" ca="1" si="8"/>
        <v>114.46702280844512</v>
      </c>
      <c r="J62" s="5">
        <f t="shared" ca="1" si="9"/>
        <v>114.46702280844512</v>
      </c>
      <c r="K62" s="5">
        <f ca="1">SMALL($J$6:$J$1005,ROWS($J$6:J62))</f>
        <v>92.446960060276993</v>
      </c>
      <c r="L62" s="60">
        <f ca="1">ROWS($L$6:L62)/COUNTA($K$6:$K$1005)</f>
        <v>5.7000000000000002E-2</v>
      </c>
      <c r="M62" s="5">
        <f t="shared" ca="1" si="10"/>
        <v>0</v>
      </c>
      <c r="N62" s="5">
        <f t="shared" ca="1" si="11"/>
        <v>0</v>
      </c>
      <c r="O62" s="5">
        <f t="shared" ca="1" si="12"/>
        <v>1</v>
      </c>
      <c r="P62" s="5"/>
      <c r="Q62" s="5">
        <f t="shared" ref="Q62:V104" ca="1" si="19">COUNTIF($M$5,"*"&amp;Q$5&amp;"*")*$M62+COUNTIF($N$5,"*"&amp;Q$5&amp;"*")*$N62+COUNTIF($O$5,"*"&amp;Q$5&amp;"*")*$O62</f>
        <v>1</v>
      </c>
      <c r="R62" s="5">
        <f t="shared" ca="1" si="19"/>
        <v>0</v>
      </c>
      <c r="S62" s="5">
        <f t="shared" ca="1" si="19"/>
        <v>1</v>
      </c>
      <c r="T62" s="5">
        <f t="shared" ca="1" si="19"/>
        <v>1</v>
      </c>
      <c r="U62" s="5">
        <f t="shared" ca="1" si="19"/>
        <v>0</v>
      </c>
      <c r="V62" s="5">
        <f t="shared" ca="1" si="19"/>
        <v>1</v>
      </c>
    </row>
    <row r="63" spans="1:22" x14ac:dyDescent="0.25">
      <c r="A63" s="5">
        <f t="shared" ca="1" si="18"/>
        <v>24.745685455935593</v>
      </c>
      <c r="B63" s="5">
        <f t="shared" ca="1" si="18"/>
        <v>29.049330822966866</v>
      </c>
      <c r="C63" s="5">
        <f t="shared" ca="1" si="18"/>
        <v>13.412728978959013</v>
      </c>
      <c r="D63" s="5">
        <f t="shared" ca="1" si="18"/>
        <v>27.047825093186589</v>
      </c>
      <c r="E63" s="5">
        <f t="shared" ca="1" si="18"/>
        <v>34.266554405240427</v>
      </c>
      <c r="F63" s="5">
        <f t="shared" ca="1" si="18"/>
        <v>19.939537097763367</v>
      </c>
      <c r="G63" s="57">
        <f t="shared" ca="1" si="8"/>
        <v>108.00110778190624</v>
      </c>
      <c r="H63" s="57">
        <f t="shared" ca="1" si="8"/>
        <v>92.3645059378984</v>
      </c>
      <c r="I63" s="57">
        <f t="shared" ca="1" si="8"/>
        <v>85.145776625844562</v>
      </c>
      <c r="J63" s="5">
        <f t="shared" ca="1" si="9"/>
        <v>108.00110778190624</v>
      </c>
      <c r="K63" s="5">
        <f ca="1">SMALL($J$6:$J$1005,ROWS($J$6:J63))</f>
        <v>92.464783913686389</v>
      </c>
      <c r="L63" s="60">
        <f ca="1">ROWS($L$6:L63)/COUNTA($K$6:$K$1005)</f>
        <v>5.8000000000000003E-2</v>
      </c>
      <c r="M63" s="5">
        <f t="shared" ca="1" si="10"/>
        <v>1</v>
      </c>
      <c r="N63" s="5">
        <f t="shared" ca="1" si="11"/>
        <v>0</v>
      </c>
      <c r="O63" s="5">
        <f t="shared" ca="1" si="12"/>
        <v>0</v>
      </c>
      <c r="P63" s="5"/>
      <c r="Q63" s="5">
        <f t="shared" ca="1" si="19"/>
        <v>1</v>
      </c>
      <c r="R63" s="5">
        <f t="shared" ca="1" si="19"/>
        <v>1</v>
      </c>
      <c r="S63" s="5">
        <f t="shared" ca="1" si="19"/>
        <v>0</v>
      </c>
      <c r="T63" s="5">
        <f t="shared" ca="1" si="19"/>
        <v>0</v>
      </c>
      <c r="U63" s="5">
        <f t="shared" ca="1" si="19"/>
        <v>1</v>
      </c>
      <c r="V63" s="5">
        <f t="shared" ca="1" si="19"/>
        <v>1</v>
      </c>
    </row>
    <row r="64" spans="1:22" x14ac:dyDescent="0.25">
      <c r="A64" s="5">
        <f t="shared" ca="1" si="18"/>
        <v>25.279496727142117</v>
      </c>
      <c r="B64" s="5">
        <f t="shared" ca="1" si="18"/>
        <v>18.417506539913646</v>
      </c>
      <c r="C64" s="5">
        <f t="shared" ca="1" si="18"/>
        <v>28.337353747083096</v>
      </c>
      <c r="D64" s="5">
        <f t="shared" ca="1" si="18"/>
        <v>17.504480726678203</v>
      </c>
      <c r="E64" s="5">
        <f t="shared" ca="1" si="18"/>
        <v>26.179646732611857</v>
      </c>
      <c r="F64" s="5">
        <f t="shared" ca="1" si="18"/>
        <v>23.068581888104728</v>
      </c>
      <c r="G64" s="57">
        <f t="shared" ca="1" si="8"/>
        <v>92.945231887772351</v>
      </c>
      <c r="H64" s="57">
        <f t="shared" ca="1" si="8"/>
        <v>102.86507909494181</v>
      </c>
      <c r="I64" s="57">
        <f t="shared" ca="1" si="8"/>
        <v>94.189913089008158</v>
      </c>
      <c r="J64" s="5">
        <f t="shared" ca="1" si="9"/>
        <v>102.86507909494181</v>
      </c>
      <c r="K64" s="5">
        <f ca="1">SMALL($J$6:$J$1005,ROWS($J$6:J64))</f>
        <v>92.564193727906044</v>
      </c>
      <c r="L64" s="60">
        <f ca="1">ROWS($L$6:L64)/COUNTA($K$6:$K$1005)</f>
        <v>5.8999999999999997E-2</v>
      </c>
      <c r="M64" s="5">
        <f t="shared" ca="1" si="10"/>
        <v>0</v>
      </c>
      <c r="N64" s="5">
        <f t="shared" ca="1" si="11"/>
        <v>1</v>
      </c>
      <c r="O64" s="5">
        <f t="shared" ca="1" si="12"/>
        <v>0</v>
      </c>
      <c r="P64" s="5"/>
      <c r="Q64" s="5">
        <f t="shared" ca="1" si="19"/>
        <v>1</v>
      </c>
      <c r="R64" s="5">
        <f t="shared" ca="1" si="19"/>
        <v>0</v>
      </c>
      <c r="S64" s="5">
        <f t="shared" ca="1" si="19"/>
        <v>1</v>
      </c>
      <c r="T64" s="5">
        <f t="shared" ca="1" si="19"/>
        <v>0</v>
      </c>
      <c r="U64" s="5">
        <f t="shared" ca="1" si="19"/>
        <v>1</v>
      </c>
      <c r="V64" s="5">
        <f t="shared" ca="1" si="19"/>
        <v>1</v>
      </c>
    </row>
    <row r="65" spans="1:22" x14ac:dyDescent="0.25">
      <c r="A65" s="5">
        <f t="shared" ca="1" si="18"/>
        <v>18.799037029130819</v>
      </c>
      <c r="B65" s="5">
        <f t="shared" ca="1" si="18"/>
        <v>38.306674079217963</v>
      </c>
      <c r="C65" s="5">
        <f t="shared" ca="1" si="18"/>
        <v>30.147734204112485</v>
      </c>
      <c r="D65" s="5">
        <f t="shared" ca="1" si="18"/>
        <v>30.982510181292653</v>
      </c>
      <c r="E65" s="5">
        <f t="shared" ca="1" si="18"/>
        <v>28.17854609049472</v>
      </c>
      <c r="F65" s="5">
        <f t="shared" ca="1" si="18"/>
        <v>35.047439501939365</v>
      </c>
      <c r="G65" s="57">
        <f t="shared" ca="1" si="8"/>
        <v>120.33169670078287</v>
      </c>
      <c r="H65" s="57">
        <f t="shared" ca="1" si="8"/>
        <v>112.17275682567738</v>
      </c>
      <c r="I65" s="57">
        <f t="shared" ca="1" si="8"/>
        <v>114.97672091647532</v>
      </c>
      <c r="J65" s="5">
        <f t="shared" ca="1" si="9"/>
        <v>120.33169670078287</v>
      </c>
      <c r="K65" s="5">
        <f ca="1">SMALL($J$6:$J$1005,ROWS($J$6:J65))</f>
        <v>92.60827019795093</v>
      </c>
      <c r="L65" s="60">
        <f ca="1">ROWS($L$6:L65)/COUNTA($K$6:$K$1005)</f>
        <v>0.06</v>
      </c>
      <c r="M65" s="5">
        <f t="shared" ca="1" si="10"/>
        <v>1</v>
      </c>
      <c r="N65" s="5">
        <f t="shared" ca="1" si="11"/>
        <v>0</v>
      </c>
      <c r="O65" s="5">
        <f t="shared" ca="1" si="12"/>
        <v>0</v>
      </c>
      <c r="P65" s="5"/>
      <c r="Q65" s="5">
        <f t="shared" ca="1" si="19"/>
        <v>1</v>
      </c>
      <c r="R65" s="5">
        <f t="shared" ca="1" si="19"/>
        <v>1</v>
      </c>
      <c r="S65" s="5">
        <f t="shared" ca="1" si="19"/>
        <v>0</v>
      </c>
      <c r="T65" s="5">
        <f t="shared" ca="1" si="19"/>
        <v>0</v>
      </c>
      <c r="U65" s="5">
        <f t="shared" ca="1" si="19"/>
        <v>1</v>
      </c>
      <c r="V65" s="5">
        <f t="shared" ca="1" si="19"/>
        <v>1</v>
      </c>
    </row>
    <row r="66" spans="1:22" x14ac:dyDescent="0.25">
      <c r="A66" s="5">
        <f t="shared" ref="A66:F75" ca="1" si="20">A$3+(A$4-A$3)*RAND()</f>
        <v>18.31988702392178</v>
      </c>
      <c r="B66" s="5">
        <f t="shared" ca="1" si="20"/>
        <v>29.015697010647621</v>
      </c>
      <c r="C66" s="5">
        <f t="shared" ca="1" si="20"/>
        <v>15.276133555235079</v>
      </c>
      <c r="D66" s="5">
        <f t="shared" ca="1" si="20"/>
        <v>33.182382205159783</v>
      </c>
      <c r="E66" s="5">
        <f t="shared" ca="1" si="20"/>
        <v>38.34562405008711</v>
      </c>
      <c r="F66" s="5">
        <f t="shared" ca="1" si="20"/>
        <v>28.004860827255573</v>
      </c>
      <c r="G66" s="57">
        <f t="shared" ca="1" si="8"/>
        <v>113.68606891191207</v>
      </c>
      <c r="H66" s="57">
        <f t="shared" ca="1" si="8"/>
        <v>99.946505456499537</v>
      </c>
      <c r="I66" s="57">
        <f t="shared" ca="1" si="8"/>
        <v>94.78326361157221</v>
      </c>
      <c r="J66" s="5">
        <f t="shared" ca="1" si="9"/>
        <v>113.68606891191207</v>
      </c>
      <c r="K66" s="5">
        <f ca="1">SMALL($J$6:$J$1005,ROWS($J$6:J66))</f>
        <v>92.694722399518412</v>
      </c>
      <c r="L66" s="60">
        <f ca="1">ROWS($L$6:L66)/COUNTA($K$6:$K$1005)</f>
        <v>6.0999999999999999E-2</v>
      </c>
      <c r="M66" s="5">
        <f t="shared" ca="1" si="10"/>
        <v>1</v>
      </c>
      <c r="N66" s="5">
        <f t="shared" ca="1" si="11"/>
        <v>0</v>
      </c>
      <c r="O66" s="5">
        <f t="shared" ca="1" si="12"/>
        <v>0</v>
      </c>
      <c r="P66" s="5"/>
      <c r="Q66" s="5">
        <f t="shared" ca="1" si="19"/>
        <v>1</v>
      </c>
      <c r="R66" s="5">
        <f t="shared" ca="1" si="19"/>
        <v>1</v>
      </c>
      <c r="S66" s="5">
        <f t="shared" ca="1" si="19"/>
        <v>0</v>
      </c>
      <c r="T66" s="5">
        <f t="shared" ca="1" si="19"/>
        <v>0</v>
      </c>
      <c r="U66" s="5">
        <f t="shared" ca="1" si="19"/>
        <v>1</v>
      </c>
      <c r="V66" s="5">
        <f t="shared" ca="1" si="19"/>
        <v>1</v>
      </c>
    </row>
    <row r="67" spans="1:22" x14ac:dyDescent="0.25">
      <c r="A67" s="5">
        <f t="shared" ca="1" si="20"/>
        <v>19.911761444451926</v>
      </c>
      <c r="B67" s="5">
        <f t="shared" ca="1" si="20"/>
        <v>22.700712471072887</v>
      </c>
      <c r="C67" s="5">
        <f t="shared" ca="1" si="20"/>
        <v>32.593182694576711</v>
      </c>
      <c r="D67" s="5">
        <f t="shared" ca="1" si="20"/>
        <v>12.866728394393327</v>
      </c>
      <c r="E67" s="5">
        <f t="shared" ca="1" si="20"/>
        <v>26.095934286353881</v>
      </c>
      <c r="F67" s="5">
        <f t="shared" ca="1" si="20"/>
        <v>32.742958054826687</v>
      </c>
      <c r="G67" s="57">
        <f t="shared" ca="1" si="8"/>
        <v>101.45136625670538</v>
      </c>
      <c r="H67" s="57">
        <f t="shared" ca="1" si="8"/>
        <v>111.34383648020921</v>
      </c>
      <c r="I67" s="57">
        <f t="shared" ca="1" si="8"/>
        <v>98.114630588248644</v>
      </c>
      <c r="J67" s="5">
        <f t="shared" ca="1" si="9"/>
        <v>111.34383648020921</v>
      </c>
      <c r="K67" s="5">
        <f ca="1">SMALL($J$6:$J$1005,ROWS($J$6:J67))</f>
        <v>92.706232137404328</v>
      </c>
      <c r="L67" s="60">
        <f ca="1">ROWS($L$6:L67)/COUNTA($K$6:$K$1005)</f>
        <v>6.2E-2</v>
      </c>
      <c r="M67" s="5">
        <f t="shared" ca="1" si="10"/>
        <v>0</v>
      </c>
      <c r="N67" s="5">
        <f t="shared" ca="1" si="11"/>
        <v>1</v>
      </c>
      <c r="O67" s="5">
        <f t="shared" ca="1" si="12"/>
        <v>0</v>
      </c>
      <c r="P67" s="5"/>
      <c r="Q67" s="5">
        <f t="shared" ca="1" si="19"/>
        <v>1</v>
      </c>
      <c r="R67" s="5">
        <f t="shared" ca="1" si="19"/>
        <v>0</v>
      </c>
      <c r="S67" s="5">
        <f t="shared" ca="1" si="19"/>
        <v>1</v>
      </c>
      <c r="T67" s="5">
        <f t="shared" ca="1" si="19"/>
        <v>0</v>
      </c>
      <c r="U67" s="5">
        <f t="shared" ca="1" si="19"/>
        <v>1</v>
      </c>
      <c r="V67" s="5">
        <f t="shared" ca="1" si="19"/>
        <v>1</v>
      </c>
    </row>
    <row r="68" spans="1:22" x14ac:dyDescent="0.25">
      <c r="A68" s="5">
        <f t="shared" ca="1" si="20"/>
        <v>24.542520656100258</v>
      </c>
      <c r="B68" s="5">
        <f t="shared" ca="1" si="20"/>
        <v>28.023864014084189</v>
      </c>
      <c r="C68" s="5">
        <f t="shared" ca="1" si="20"/>
        <v>30.462526793910776</v>
      </c>
      <c r="D68" s="5">
        <f t="shared" ca="1" si="20"/>
        <v>40.425507197005906</v>
      </c>
      <c r="E68" s="5">
        <f t="shared" ca="1" si="20"/>
        <v>32.676936365124327</v>
      </c>
      <c r="F68" s="5">
        <f t="shared" ca="1" si="20"/>
        <v>37.698946142944294</v>
      </c>
      <c r="G68" s="57">
        <f t="shared" ca="1" si="8"/>
        <v>122.94226717825308</v>
      </c>
      <c r="H68" s="57">
        <f t="shared" ca="1" si="8"/>
        <v>125.38092995807966</v>
      </c>
      <c r="I68" s="57">
        <f t="shared" ca="1" si="8"/>
        <v>133.12950078996124</v>
      </c>
      <c r="J68" s="5">
        <f t="shared" ca="1" si="9"/>
        <v>133.12950078996124</v>
      </c>
      <c r="K68" s="5">
        <f ca="1">SMALL($J$6:$J$1005,ROWS($J$6:J68))</f>
        <v>92.78977938223872</v>
      </c>
      <c r="L68" s="60">
        <f ca="1">ROWS($L$6:L68)/COUNTA($K$6:$K$1005)</f>
        <v>6.3E-2</v>
      </c>
      <c r="M68" s="5">
        <f t="shared" ca="1" si="10"/>
        <v>0</v>
      </c>
      <c r="N68" s="5">
        <f t="shared" ca="1" si="11"/>
        <v>0</v>
      </c>
      <c r="O68" s="5">
        <f t="shared" ca="1" si="12"/>
        <v>1</v>
      </c>
      <c r="P68" s="5"/>
      <c r="Q68" s="5">
        <f t="shared" ca="1" si="19"/>
        <v>1</v>
      </c>
      <c r="R68" s="5">
        <f t="shared" ca="1" si="19"/>
        <v>0</v>
      </c>
      <c r="S68" s="5">
        <f t="shared" ca="1" si="19"/>
        <v>1</v>
      </c>
      <c r="T68" s="5">
        <f t="shared" ca="1" si="19"/>
        <v>1</v>
      </c>
      <c r="U68" s="5">
        <f t="shared" ca="1" si="19"/>
        <v>0</v>
      </c>
      <c r="V68" s="5">
        <f t="shared" ca="1" si="19"/>
        <v>1</v>
      </c>
    </row>
    <row r="69" spans="1:22" x14ac:dyDescent="0.25">
      <c r="A69" s="5">
        <f t="shared" ca="1" si="20"/>
        <v>24.914498792441471</v>
      </c>
      <c r="B69" s="5">
        <f t="shared" ca="1" si="20"/>
        <v>36.300530197256137</v>
      </c>
      <c r="C69" s="5">
        <f t="shared" ca="1" si="20"/>
        <v>33.684543086709155</v>
      </c>
      <c r="D69" s="5">
        <f t="shared" ca="1" si="20"/>
        <v>16.096022948563192</v>
      </c>
      <c r="E69" s="5">
        <f t="shared" ca="1" si="20"/>
        <v>32.498774527016728</v>
      </c>
      <c r="F69" s="5">
        <f t="shared" ca="1" si="20"/>
        <v>23.532230402290317</v>
      </c>
      <c r="G69" s="57">
        <f t="shared" ca="1" si="8"/>
        <v>117.24603391900465</v>
      </c>
      <c r="H69" s="57">
        <f t="shared" ca="1" si="8"/>
        <v>114.63004680845768</v>
      </c>
      <c r="I69" s="57">
        <f t="shared" ca="1" si="8"/>
        <v>98.227295230004131</v>
      </c>
      <c r="J69" s="5">
        <f t="shared" ca="1" si="9"/>
        <v>117.24603391900465</v>
      </c>
      <c r="K69" s="5">
        <f ca="1">SMALL($J$6:$J$1005,ROWS($J$6:J69))</f>
        <v>92.859575098147104</v>
      </c>
      <c r="L69" s="60">
        <f ca="1">ROWS($L$6:L69)/COUNTA($K$6:$K$1005)</f>
        <v>6.4000000000000001E-2</v>
      </c>
      <c r="M69" s="5">
        <f t="shared" ca="1" si="10"/>
        <v>1</v>
      </c>
      <c r="N69" s="5">
        <f t="shared" ca="1" si="11"/>
        <v>0</v>
      </c>
      <c r="O69" s="5">
        <f t="shared" ca="1" si="12"/>
        <v>0</v>
      </c>
      <c r="P69" s="5"/>
      <c r="Q69" s="5">
        <f t="shared" ca="1" si="19"/>
        <v>1</v>
      </c>
      <c r="R69" s="5">
        <f t="shared" ca="1" si="19"/>
        <v>1</v>
      </c>
      <c r="S69" s="5">
        <f t="shared" ca="1" si="19"/>
        <v>0</v>
      </c>
      <c r="T69" s="5">
        <f t="shared" ca="1" si="19"/>
        <v>0</v>
      </c>
      <c r="U69" s="5">
        <f t="shared" ca="1" si="19"/>
        <v>1</v>
      </c>
      <c r="V69" s="5">
        <f t="shared" ca="1" si="19"/>
        <v>1</v>
      </c>
    </row>
    <row r="70" spans="1:22" x14ac:dyDescent="0.25">
      <c r="A70" s="5">
        <f t="shared" ca="1" si="20"/>
        <v>24.560719750910639</v>
      </c>
      <c r="B70" s="5">
        <f t="shared" ca="1" si="20"/>
        <v>36.792806303689019</v>
      </c>
      <c r="C70" s="5">
        <f t="shared" ca="1" si="20"/>
        <v>28.575294975650266</v>
      </c>
      <c r="D70" s="5">
        <f t="shared" ca="1" si="20"/>
        <v>32.281047659010767</v>
      </c>
      <c r="E70" s="5">
        <f t="shared" ca="1" si="20"/>
        <v>32.118678998208765</v>
      </c>
      <c r="F70" s="5">
        <f t="shared" ca="1" si="20"/>
        <v>39.627844933177883</v>
      </c>
      <c r="G70" s="57">
        <f t="shared" ca="1" si="8"/>
        <v>133.10004998598629</v>
      </c>
      <c r="H70" s="57">
        <f t="shared" ca="1" si="8"/>
        <v>124.88253865794755</v>
      </c>
      <c r="I70" s="57">
        <f t="shared" ca="1" si="8"/>
        <v>125.04490731874955</v>
      </c>
      <c r="J70" s="5">
        <f t="shared" ref="J70:J133" ca="1" si="21">MAX(G70:I70)</f>
        <v>133.10004998598629</v>
      </c>
      <c r="K70" s="5">
        <f ca="1">SMALL($J$6:$J$1005,ROWS($J$6:J70))</f>
        <v>92.882836047759099</v>
      </c>
      <c r="L70" s="60">
        <f ca="1">ROWS($L$6:L70)/COUNTA($K$6:$K$1005)</f>
        <v>6.5000000000000002E-2</v>
      </c>
      <c r="M70" s="5">
        <f t="shared" ca="1" si="10"/>
        <v>1</v>
      </c>
      <c r="N70" s="5">
        <f t="shared" ca="1" si="11"/>
        <v>0</v>
      </c>
      <c r="O70" s="5">
        <f t="shared" ca="1" si="12"/>
        <v>0</v>
      </c>
      <c r="P70" s="5"/>
      <c r="Q70" s="5">
        <f t="shared" ca="1" si="19"/>
        <v>1</v>
      </c>
      <c r="R70" s="5">
        <f t="shared" ca="1" si="19"/>
        <v>1</v>
      </c>
      <c r="S70" s="5">
        <f t="shared" ca="1" si="19"/>
        <v>0</v>
      </c>
      <c r="T70" s="5">
        <f t="shared" ca="1" si="19"/>
        <v>0</v>
      </c>
      <c r="U70" s="5">
        <f t="shared" ca="1" si="19"/>
        <v>1</v>
      </c>
      <c r="V70" s="5">
        <f t="shared" ca="1" si="19"/>
        <v>1</v>
      </c>
    </row>
    <row r="71" spans="1:22" x14ac:dyDescent="0.25">
      <c r="A71" s="5">
        <f t="shared" ca="1" si="20"/>
        <v>24.937089491686866</v>
      </c>
      <c r="B71" s="5">
        <f t="shared" ca="1" si="20"/>
        <v>18.77986858880222</v>
      </c>
      <c r="C71" s="5">
        <f t="shared" ca="1" si="20"/>
        <v>29.176051518656688</v>
      </c>
      <c r="D71" s="5">
        <f t="shared" ca="1" si="20"/>
        <v>23.348188081548166</v>
      </c>
      <c r="E71" s="5">
        <f t="shared" ca="1" si="20"/>
        <v>29.599539490365657</v>
      </c>
      <c r="F71" s="5">
        <f t="shared" ca="1" si="20"/>
        <v>18.657443660196137</v>
      </c>
      <c r="G71" s="57">
        <f t="shared" ref="G71:I134" ca="1" si="22">SUMIF(G$5,"*A*",$A71)+SUMIF(G$5,"*B*",$B71)+SUMIF(G$5,"*C*",$C71)+SUMIF(G$5,"*D*",$D71)+SUMIF(G$5,"*E*",$E71)+SUMIF(G$5,"*F*",$F71)</f>
        <v>91.973941231050887</v>
      </c>
      <c r="H71" s="57">
        <f t="shared" ca="1" si="22"/>
        <v>102.37012416090535</v>
      </c>
      <c r="I71" s="57">
        <f t="shared" ca="1" si="22"/>
        <v>96.11877275208785</v>
      </c>
      <c r="J71" s="5">
        <f t="shared" ca="1" si="21"/>
        <v>102.37012416090535</v>
      </c>
      <c r="K71" s="5">
        <f ca="1">SMALL($J$6:$J$1005,ROWS($J$6:J71))</f>
        <v>92.987462730194835</v>
      </c>
      <c r="L71" s="60">
        <f ca="1">ROWS($L$6:L71)/COUNTA($K$6:$K$1005)</f>
        <v>6.6000000000000003E-2</v>
      </c>
      <c r="M71" s="5">
        <f t="shared" ref="M71:M134" ca="1" si="23">IF(G71=$J71,1,0)</f>
        <v>0</v>
      </c>
      <c r="N71" s="5">
        <f t="shared" ref="N71:N134" ca="1" si="24">IF(H71=$J71,1,0)</f>
        <v>1</v>
      </c>
      <c r="O71" s="5">
        <f t="shared" ref="O71:O134" ca="1" si="25">IF(I71=$J71,1,0)</f>
        <v>0</v>
      </c>
      <c r="P71" s="5"/>
      <c r="Q71" s="5">
        <f t="shared" ca="1" si="19"/>
        <v>1</v>
      </c>
      <c r="R71" s="5">
        <f t="shared" ca="1" si="19"/>
        <v>0</v>
      </c>
      <c r="S71" s="5">
        <f t="shared" ca="1" si="19"/>
        <v>1</v>
      </c>
      <c r="T71" s="5">
        <f t="shared" ca="1" si="19"/>
        <v>0</v>
      </c>
      <c r="U71" s="5">
        <f t="shared" ca="1" si="19"/>
        <v>1</v>
      </c>
      <c r="V71" s="5">
        <f t="shared" ca="1" si="19"/>
        <v>1</v>
      </c>
    </row>
    <row r="72" spans="1:22" x14ac:dyDescent="0.25">
      <c r="A72" s="5">
        <f t="shared" ca="1" si="20"/>
        <v>20.579240784640884</v>
      </c>
      <c r="B72" s="5">
        <f t="shared" ca="1" si="20"/>
        <v>23.500337357738431</v>
      </c>
      <c r="C72" s="5">
        <f t="shared" ca="1" si="20"/>
        <v>17.288942703579131</v>
      </c>
      <c r="D72" s="5">
        <f t="shared" ca="1" si="20"/>
        <v>22.368785008026471</v>
      </c>
      <c r="E72" s="5">
        <f t="shared" ca="1" si="20"/>
        <v>36.351505058310536</v>
      </c>
      <c r="F72" s="5">
        <f t="shared" ca="1" si="20"/>
        <v>29.94776345303611</v>
      </c>
      <c r="G72" s="57">
        <f t="shared" ca="1" si="22"/>
        <v>110.37884665372596</v>
      </c>
      <c r="H72" s="57">
        <f t="shared" ca="1" si="22"/>
        <v>104.16745199956665</v>
      </c>
      <c r="I72" s="57">
        <f t="shared" ca="1" si="22"/>
        <v>90.184731949282593</v>
      </c>
      <c r="J72" s="5">
        <f t="shared" ca="1" si="21"/>
        <v>110.37884665372596</v>
      </c>
      <c r="K72" s="5">
        <f ca="1">SMALL($J$6:$J$1005,ROWS($J$6:J72))</f>
        <v>93.065798837049869</v>
      </c>
      <c r="L72" s="60">
        <f ca="1">ROWS($L$6:L72)/COUNTA($K$6:$K$1005)</f>
        <v>6.7000000000000004E-2</v>
      </c>
      <c r="M72" s="5">
        <f t="shared" ca="1" si="23"/>
        <v>1</v>
      </c>
      <c r="N72" s="5">
        <f t="shared" ca="1" si="24"/>
        <v>0</v>
      </c>
      <c r="O72" s="5">
        <f t="shared" ca="1" si="25"/>
        <v>0</v>
      </c>
      <c r="P72" s="5"/>
      <c r="Q72" s="5">
        <f t="shared" ca="1" si="19"/>
        <v>1</v>
      </c>
      <c r="R72" s="5">
        <f t="shared" ca="1" si="19"/>
        <v>1</v>
      </c>
      <c r="S72" s="5">
        <f t="shared" ca="1" si="19"/>
        <v>0</v>
      </c>
      <c r="T72" s="5">
        <f t="shared" ca="1" si="19"/>
        <v>0</v>
      </c>
      <c r="U72" s="5">
        <f t="shared" ca="1" si="19"/>
        <v>1</v>
      </c>
      <c r="V72" s="5">
        <f t="shared" ca="1" si="19"/>
        <v>1</v>
      </c>
    </row>
    <row r="73" spans="1:22" x14ac:dyDescent="0.25">
      <c r="A73" s="5">
        <f t="shared" ca="1" si="20"/>
        <v>19.332412397004468</v>
      </c>
      <c r="B73" s="5">
        <f t="shared" ca="1" si="20"/>
        <v>16.168972899012676</v>
      </c>
      <c r="C73" s="5">
        <f t="shared" ca="1" si="20"/>
        <v>18.866162989721197</v>
      </c>
      <c r="D73" s="5">
        <f t="shared" ca="1" si="20"/>
        <v>17.505451615421443</v>
      </c>
      <c r="E73" s="5">
        <f t="shared" ca="1" si="20"/>
        <v>21.289674406704201</v>
      </c>
      <c r="F73" s="5">
        <f t="shared" ca="1" si="20"/>
        <v>28.465237572406522</v>
      </c>
      <c r="G73" s="57">
        <f t="shared" ca="1" si="22"/>
        <v>85.256297275127878</v>
      </c>
      <c r="H73" s="57">
        <f t="shared" ca="1" si="22"/>
        <v>87.953487365836395</v>
      </c>
      <c r="I73" s="57">
        <f t="shared" ca="1" si="22"/>
        <v>84.169264574553637</v>
      </c>
      <c r="J73" s="5">
        <f t="shared" ca="1" si="21"/>
        <v>87.953487365836395</v>
      </c>
      <c r="K73" s="5">
        <f ca="1">SMALL($J$6:$J$1005,ROWS($J$6:J73))</f>
        <v>93.067193345208835</v>
      </c>
      <c r="L73" s="60">
        <f ca="1">ROWS($L$6:L73)/COUNTA($K$6:$K$1005)</f>
        <v>6.8000000000000005E-2</v>
      </c>
      <c r="M73" s="5">
        <f t="shared" ca="1" si="23"/>
        <v>0</v>
      </c>
      <c r="N73" s="5">
        <f t="shared" ca="1" si="24"/>
        <v>1</v>
      </c>
      <c r="O73" s="5">
        <f t="shared" ca="1" si="25"/>
        <v>0</v>
      </c>
      <c r="P73" s="5"/>
      <c r="Q73" s="5">
        <f t="shared" ca="1" si="19"/>
        <v>1</v>
      </c>
      <c r="R73" s="5">
        <f t="shared" ca="1" si="19"/>
        <v>0</v>
      </c>
      <c r="S73" s="5">
        <f t="shared" ca="1" si="19"/>
        <v>1</v>
      </c>
      <c r="T73" s="5">
        <f t="shared" ca="1" si="19"/>
        <v>0</v>
      </c>
      <c r="U73" s="5">
        <f t="shared" ca="1" si="19"/>
        <v>1</v>
      </c>
      <c r="V73" s="5">
        <f t="shared" ca="1" si="19"/>
        <v>1</v>
      </c>
    </row>
    <row r="74" spans="1:22" x14ac:dyDescent="0.25">
      <c r="A74" s="5">
        <f t="shared" ca="1" si="20"/>
        <v>20.464548413089894</v>
      </c>
      <c r="B74" s="5">
        <f t="shared" ca="1" si="20"/>
        <v>36.824133171024478</v>
      </c>
      <c r="C74" s="5">
        <f t="shared" ca="1" si="20"/>
        <v>29.520407744649095</v>
      </c>
      <c r="D74" s="5">
        <f t="shared" ca="1" si="20"/>
        <v>24.662635752922078</v>
      </c>
      <c r="E74" s="5">
        <f t="shared" ca="1" si="20"/>
        <v>38.294087310626601</v>
      </c>
      <c r="F74" s="5">
        <f t="shared" ca="1" si="20"/>
        <v>34.283673505938623</v>
      </c>
      <c r="G74" s="57">
        <f t="shared" ca="1" si="22"/>
        <v>129.8664424006796</v>
      </c>
      <c r="H74" s="57">
        <f t="shared" ca="1" si="22"/>
        <v>122.56271697430421</v>
      </c>
      <c r="I74" s="57">
        <f t="shared" ca="1" si="22"/>
        <v>108.9312654165997</v>
      </c>
      <c r="J74" s="5">
        <f t="shared" ca="1" si="21"/>
        <v>129.8664424006796</v>
      </c>
      <c r="K74" s="5">
        <f ca="1">SMALL($J$6:$J$1005,ROWS($J$6:J74))</f>
        <v>93.18082094248804</v>
      </c>
      <c r="L74" s="60">
        <f ca="1">ROWS($L$6:L74)/COUNTA($K$6:$K$1005)</f>
        <v>6.9000000000000006E-2</v>
      </c>
      <c r="M74" s="5">
        <f t="shared" ca="1" si="23"/>
        <v>1</v>
      </c>
      <c r="N74" s="5">
        <f t="shared" ca="1" si="24"/>
        <v>0</v>
      </c>
      <c r="O74" s="5">
        <f t="shared" ca="1" si="25"/>
        <v>0</v>
      </c>
      <c r="P74" s="5"/>
      <c r="Q74" s="5">
        <f t="shared" ca="1" si="19"/>
        <v>1</v>
      </c>
      <c r="R74" s="5">
        <f t="shared" ca="1" si="19"/>
        <v>1</v>
      </c>
      <c r="S74" s="5">
        <f t="shared" ca="1" si="19"/>
        <v>0</v>
      </c>
      <c r="T74" s="5">
        <f t="shared" ca="1" si="19"/>
        <v>0</v>
      </c>
      <c r="U74" s="5">
        <f t="shared" ca="1" si="19"/>
        <v>1</v>
      </c>
      <c r="V74" s="5">
        <f t="shared" ca="1" si="19"/>
        <v>1</v>
      </c>
    </row>
    <row r="75" spans="1:22" x14ac:dyDescent="0.25">
      <c r="A75" s="5">
        <f t="shared" ca="1" si="20"/>
        <v>18.924487243306956</v>
      </c>
      <c r="B75" s="5">
        <f t="shared" ca="1" si="20"/>
        <v>20.978323576473421</v>
      </c>
      <c r="C75" s="5">
        <f t="shared" ca="1" si="20"/>
        <v>25.530843949766815</v>
      </c>
      <c r="D75" s="5">
        <f t="shared" ca="1" si="20"/>
        <v>21.854234036397806</v>
      </c>
      <c r="E75" s="5">
        <f t="shared" ca="1" si="20"/>
        <v>28.421629593211495</v>
      </c>
      <c r="F75" s="5">
        <f t="shared" ca="1" si="20"/>
        <v>36.107172489485144</v>
      </c>
      <c r="G75" s="57">
        <f t="shared" ca="1" si="22"/>
        <v>104.43161290247701</v>
      </c>
      <c r="H75" s="57">
        <f t="shared" ca="1" si="22"/>
        <v>108.9841332757704</v>
      </c>
      <c r="I75" s="57">
        <f t="shared" ca="1" si="22"/>
        <v>102.41673771895674</v>
      </c>
      <c r="J75" s="5">
        <f t="shared" ca="1" si="21"/>
        <v>108.9841332757704</v>
      </c>
      <c r="K75" s="5">
        <f ca="1">SMALL($J$6:$J$1005,ROWS($J$6:J75))</f>
        <v>93.624030694082848</v>
      </c>
      <c r="L75" s="60">
        <f ca="1">ROWS($L$6:L75)/COUNTA($K$6:$K$1005)</f>
        <v>7.0000000000000007E-2</v>
      </c>
      <c r="M75" s="5">
        <f t="shared" ca="1" si="23"/>
        <v>0</v>
      </c>
      <c r="N75" s="5">
        <f t="shared" ca="1" si="24"/>
        <v>1</v>
      </c>
      <c r="O75" s="5">
        <f t="shared" ca="1" si="25"/>
        <v>0</v>
      </c>
      <c r="P75" s="5"/>
      <c r="Q75" s="5">
        <f t="shared" ca="1" si="19"/>
        <v>1</v>
      </c>
      <c r="R75" s="5">
        <f t="shared" ca="1" si="19"/>
        <v>0</v>
      </c>
      <c r="S75" s="5">
        <f t="shared" ca="1" si="19"/>
        <v>1</v>
      </c>
      <c r="T75" s="5">
        <f t="shared" ca="1" si="19"/>
        <v>0</v>
      </c>
      <c r="U75" s="5">
        <f t="shared" ca="1" si="19"/>
        <v>1</v>
      </c>
      <c r="V75" s="5">
        <f t="shared" ca="1" si="19"/>
        <v>1</v>
      </c>
    </row>
    <row r="76" spans="1:22" x14ac:dyDescent="0.25">
      <c r="A76" s="5">
        <f t="shared" ref="A76:F85" ca="1" si="26">A$3+(A$4-A$3)*RAND()</f>
        <v>22.726046396965518</v>
      </c>
      <c r="B76" s="5">
        <f t="shared" ca="1" si="26"/>
        <v>34.542310464749306</v>
      </c>
      <c r="C76" s="5">
        <f t="shared" ca="1" si="26"/>
        <v>30.379292575444897</v>
      </c>
      <c r="D76" s="5">
        <f t="shared" ca="1" si="26"/>
        <v>12.137896277466146</v>
      </c>
      <c r="E76" s="5">
        <f t="shared" ca="1" si="26"/>
        <v>25.418647646673826</v>
      </c>
      <c r="F76" s="5">
        <f t="shared" ca="1" si="26"/>
        <v>32.531955338364654</v>
      </c>
      <c r="G76" s="57">
        <f t="shared" ca="1" si="22"/>
        <v>115.21895984675329</v>
      </c>
      <c r="H76" s="57">
        <f t="shared" ca="1" si="22"/>
        <v>111.05594195744889</v>
      </c>
      <c r="I76" s="57">
        <f t="shared" ca="1" si="22"/>
        <v>97.775190588241216</v>
      </c>
      <c r="J76" s="5">
        <f t="shared" ca="1" si="21"/>
        <v>115.21895984675329</v>
      </c>
      <c r="K76" s="5">
        <f ca="1">SMALL($J$6:$J$1005,ROWS($J$6:J76))</f>
        <v>93.756697708971444</v>
      </c>
      <c r="L76" s="60">
        <f ca="1">ROWS($L$6:L76)/COUNTA($K$6:$K$1005)</f>
        <v>7.0999999999999994E-2</v>
      </c>
      <c r="M76" s="5">
        <f t="shared" ca="1" si="23"/>
        <v>1</v>
      </c>
      <c r="N76" s="5">
        <f t="shared" ca="1" si="24"/>
        <v>0</v>
      </c>
      <c r="O76" s="5">
        <f t="shared" ca="1" si="25"/>
        <v>0</v>
      </c>
      <c r="P76" s="5"/>
      <c r="Q76" s="5">
        <f t="shared" ca="1" si="19"/>
        <v>1</v>
      </c>
      <c r="R76" s="5">
        <f t="shared" ca="1" si="19"/>
        <v>1</v>
      </c>
      <c r="S76" s="5">
        <f t="shared" ca="1" si="19"/>
        <v>0</v>
      </c>
      <c r="T76" s="5">
        <f t="shared" ca="1" si="19"/>
        <v>0</v>
      </c>
      <c r="U76" s="5">
        <f t="shared" ca="1" si="19"/>
        <v>1</v>
      </c>
      <c r="V76" s="5">
        <f t="shared" ca="1" si="19"/>
        <v>1</v>
      </c>
    </row>
    <row r="77" spans="1:22" x14ac:dyDescent="0.25">
      <c r="A77" s="5">
        <f t="shared" ca="1" si="26"/>
        <v>25.186349811513281</v>
      </c>
      <c r="B77" s="5">
        <f t="shared" ca="1" si="26"/>
        <v>13.384605385599238</v>
      </c>
      <c r="C77" s="5">
        <f t="shared" ca="1" si="26"/>
        <v>14.840073384717552</v>
      </c>
      <c r="D77" s="5">
        <f t="shared" ca="1" si="26"/>
        <v>25.097516975548942</v>
      </c>
      <c r="E77" s="5">
        <f t="shared" ca="1" si="26"/>
        <v>37.100540044535144</v>
      </c>
      <c r="F77" s="5">
        <f t="shared" ca="1" si="26"/>
        <v>32.230963056968079</v>
      </c>
      <c r="G77" s="57">
        <f t="shared" ca="1" si="22"/>
        <v>107.90245829861574</v>
      </c>
      <c r="H77" s="57">
        <f t="shared" ca="1" si="22"/>
        <v>109.35792629773405</v>
      </c>
      <c r="I77" s="57">
        <f t="shared" ca="1" si="22"/>
        <v>97.354903228747858</v>
      </c>
      <c r="J77" s="5">
        <f t="shared" ca="1" si="21"/>
        <v>109.35792629773405</v>
      </c>
      <c r="K77" s="5">
        <f ca="1">SMALL($J$6:$J$1005,ROWS($J$6:J77))</f>
        <v>93.825580603630897</v>
      </c>
      <c r="L77" s="60">
        <f ca="1">ROWS($L$6:L77)/COUNTA($K$6:$K$1005)</f>
        <v>7.1999999999999995E-2</v>
      </c>
      <c r="M77" s="5">
        <f t="shared" ca="1" si="23"/>
        <v>0</v>
      </c>
      <c r="N77" s="5">
        <f t="shared" ca="1" si="24"/>
        <v>1</v>
      </c>
      <c r="O77" s="5">
        <f t="shared" ca="1" si="25"/>
        <v>0</v>
      </c>
      <c r="P77" s="5"/>
      <c r="Q77" s="5">
        <f t="shared" ca="1" si="19"/>
        <v>1</v>
      </c>
      <c r="R77" s="5">
        <f t="shared" ca="1" si="19"/>
        <v>0</v>
      </c>
      <c r="S77" s="5">
        <f t="shared" ca="1" si="19"/>
        <v>1</v>
      </c>
      <c r="T77" s="5">
        <f t="shared" ca="1" si="19"/>
        <v>0</v>
      </c>
      <c r="U77" s="5">
        <f t="shared" ca="1" si="19"/>
        <v>1</v>
      </c>
      <c r="V77" s="5">
        <f t="shared" ca="1" si="19"/>
        <v>1</v>
      </c>
    </row>
    <row r="78" spans="1:22" x14ac:dyDescent="0.25">
      <c r="A78" s="5">
        <f t="shared" ca="1" si="26"/>
        <v>18.478671464080193</v>
      </c>
      <c r="B78" s="5">
        <f t="shared" ca="1" si="26"/>
        <v>32.501448707746043</v>
      </c>
      <c r="C78" s="5">
        <f t="shared" ca="1" si="26"/>
        <v>18.880105566755667</v>
      </c>
      <c r="D78" s="5">
        <f t="shared" ca="1" si="26"/>
        <v>34.455523624841057</v>
      </c>
      <c r="E78" s="5">
        <f t="shared" ca="1" si="26"/>
        <v>27.252639496112778</v>
      </c>
      <c r="F78" s="5">
        <f t="shared" ca="1" si="26"/>
        <v>29.156445903857431</v>
      </c>
      <c r="G78" s="57">
        <f t="shared" ca="1" si="22"/>
        <v>107.38920557179644</v>
      </c>
      <c r="H78" s="57">
        <f t="shared" ca="1" si="22"/>
        <v>93.767862430806062</v>
      </c>
      <c r="I78" s="57">
        <f t="shared" ca="1" si="22"/>
        <v>100.97074655953435</v>
      </c>
      <c r="J78" s="5">
        <f t="shared" ca="1" si="21"/>
        <v>107.38920557179644</v>
      </c>
      <c r="K78" s="5">
        <f ca="1">SMALL($J$6:$J$1005,ROWS($J$6:J78))</f>
        <v>93.918763721204726</v>
      </c>
      <c r="L78" s="60">
        <f ca="1">ROWS($L$6:L78)/COUNTA($K$6:$K$1005)</f>
        <v>7.2999999999999995E-2</v>
      </c>
      <c r="M78" s="5">
        <f t="shared" ca="1" si="23"/>
        <v>1</v>
      </c>
      <c r="N78" s="5">
        <f t="shared" ca="1" si="24"/>
        <v>0</v>
      </c>
      <c r="O78" s="5">
        <f t="shared" ca="1" si="25"/>
        <v>0</v>
      </c>
      <c r="P78" s="5"/>
      <c r="Q78" s="5">
        <f t="shared" ca="1" si="19"/>
        <v>1</v>
      </c>
      <c r="R78" s="5">
        <f t="shared" ca="1" si="19"/>
        <v>1</v>
      </c>
      <c r="S78" s="5">
        <f t="shared" ca="1" si="19"/>
        <v>0</v>
      </c>
      <c r="T78" s="5">
        <f t="shared" ca="1" si="19"/>
        <v>0</v>
      </c>
      <c r="U78" s="5">
        <f t="shared" ca="1" si="19"/>
        <v>1</v>
      </c>
      <c r="V78" s="5">
        <f t="shared" ca="1" si="19"/>
        <v>1</v>
      </c>
    </row>
    <row r="79" spans="1:22" x14ac:dyDescent="0.25">
      <c r="A79" s="5">
        <f t="shared" ca="1" si="26"/>
        <v>19.512979836997726</v>
      </c>
      <c r="B79" s="5">
        <f t="shared" ca="1" si="26"/>
        <v>25.413143487762454</v>
      </c>
      <c r="C79" s="5">
        <f t="shared" ca="1" si="26"/>
        <v>26.649065830891157</v>
      </c>
      <c r="D79" s="5">
        <f t="shared" ca="1" si="26"/>
        <v>37.380070038165194</v>
      </c>
      <c r="E79" s="5">
        <f t="shared" ca="1" si="26"/>
        <v>40.259285630331838</v>
      </c>
      <c r="F79" s="5">
        <f t="shared" ca="1" si="26"/>
        <v>32.842771251767687</v>
      </c>
      <c r="G79" s="57">
        <f t="shared" ca="1" si="22"/>
        <v>118.0281802068597</v>
      </c>
      <c r="H79" s="57">
        <f t="shared" ca="1" si="22"/>
        <v>119.26410254998841</v>
      </c>
      <c r="I79" s="57">
        <f t="shared" ca="1" si="22"/>
        <v>116.38488695782176</v>
      </c>
      <c r="J79" s="5">
        <f t="shared" ca="1" si="21"/>
        <v>119.26410254998841</v>
      </c>
      <c r="K79" s="5">
        <f ca="1">SMALL($J$6:$J$1005,ROWS($J$6:J79))</f>
        <v>94.034629067124513</v>
      </c>
      <c r="L79" s="60">
        <f ca="1">ROWS($L$6:L79)/COUNTA($K$6:$K$1005)</f>
        <v>7.3999999999999996E-2</v>
      </c>
      <c r="M79" s="5">
        <f t="shared" ca="1" si="23"/>
        <v>0</v>
      </c>
      <c r="N79" s="5">
        <f t="shared" ca="1" si="24"/>
        <v>1</v>
      </c>
      <c r="O79" s="5">
        <f t="shared" ca="1" si="25"/>
        <v>0</v>
      </c>
      <c r="P79" s="5"/>
      <c r="Q79" s="5">
        <f t="shared" ca="1" si="19"/>
        <v>1</v>
      </c>
      <c r="R79" s="5">
        <f t="shared" ca="1" si="19"/>
        <v>0</v>
      </c>
      <c r="S79" s="5">
        <f t="shared" ca="1" si="19"/>
        <v>1</v>
      </c>
      <c r="T79" s="5">
        <f t="shared" ca="1" si="19"/>
        <v>0</v>
      </c>
      <c r="U79" s="5">
        <f t="shared" ca="1" si="19"/>
        <v>1</v>
      </c>
      <c r="V79" s="5">
        <f t="shared" ca="1" si="19"/>
        <v>1</v>
      </c>
    </row>
    <row r="80" spans="1:22" x14ac:dyDescent="0.25">
      <c r="A80" s="5">
        <f t="shared" ca="1" si="26"/>
        <v>20.211269100872691</v>
      </c>
      <c r="B80" s="5">
        <f t="shared" ca="1" si="26"/>
        <v>36.226047250785015</v>
      </c>
      <c r="C80" s="5">
        <f t="shared" ca="1" si="26"/>
        <v>27.087477158691389</v>
      </c>
      <c r="D80" s="5">
        <f t="shared" ca="1" si="26"/>
        <v>41.587387492369501</v>
      </c>
      <c r="E80" s="5">
        <f t="shared" ca="1" si="26"/>
        <v>32.682198496854632</v>
      </c>
      <c r="F80" s="5">
        <f t="shared" ca="1" si="26"/>
        <v>32.28192054326064</v>
      </c>
      <c r="G80" s="57">
        <f t="shared" ca="1" si="22"/>
        <v>121.40143539177298</v>
      </c>
      <c r="H80" s="57">
        <f t="shared" ca="1" si="22"/>
        <v>112.26286529967936</v>
      </c>
      <c r="I80" s="57">
        <f t="shared" ca="1" si="22"/>
        <v>121.16805429519422</v>
      </c>
      <c r="J80" s="5">
        <f t="shared" ca="1" si="21"/>
        <v>121.40143539177298</v>
      </c>
      <c r="K80" s="5">
        <f ca="1">SMALL($J$6:$J$1005,ROWS($J$6:J80))</f>
        <v>94.059891409739748</v>
      </c>
      <c r="L80" s="60">
        <f ca="1">ROWS($L$6:L80)/COUNTA($K$6:$K$1005)</f>
        <v>7.4999999999999997E-2</v>
      </c>
      <c r="M80" s="5">
        <f t="shared" ca="1" si="23"/>
        <v>1</v>
      </c>
      <c r="N80" s="5">
        <f t="shared" ca="1" si="24"/>
        <v>0</v>
      </c>
      <c r="O80" s="5">
        <f t="shared" ca="1" si="25"/>
        <v>0</v>
      </c>
      <c r="P80" s="5"/>
      <c r="Q80" s="5">
        <f t="shared" ca="1" si="19"/>
        <v>1</v>
      </c>
      <c r="R80" s="5">
        <f t="shared" ca="1" si="19"/>
        <v>1</v>
      </c>
      <c r="S80" s="5">
        <f t="shared" ca="1" si="19"/>
        <v>0</v>
      </c>
      <c r="T80" s="5">
        <f t="shared" ca="1" si="19"/>
        <v>0</v>
      </c>
      <c r="U80" s="5">
        <f t="shared" ca="1" si="19"/>
        <v>1</v>
      </c>
      <c r="V80" s="5">
        <f t="shared" ca="1" si="19"/>
        <v>1</v>
      </c>
    </row>
    <row r="81" spans="1:22" x14ac:dyDescent="0.25">
      <c r="A81" s="5">
        <f t="shared" ca="1" si="26"/>
        <v>22.699664224534033</v>
      </c>
      <c r="B81" s="5">
        <f t="shared" ca="1" si="26"/>
        <v>15.589832434734925</v>
      </c>
      <c r="C81" s="5">
        <f t="shared" ca="1" si="26"/>
        <v>17.744300636759917</v>
      </c>
      <c r="D81" s="5">
        <f t="shared" ca="1" si="26"/>
        <v>34.404372804625353</v>
      </c>
      <c r="E81" s="5">
        <f t="shared" ca="1" si="26"/>
        <v>25.286275359196857</v>
      </c>
      <c r="F81" s="5">
        <f t="shared" ca="1" si="26"/>
        <v>28.759294130461306</v>
      </c>
      <c r="G81" s="57">
        <f t="shared" ca="1" si="22"/>
        <v>92.335066148927126</v>
      </c>
      <c r="H81" s="57">
        <f t="shared" ca="1" si="22"/>
        <v>94.489534350952113</v>
      </c>
      <c r="I81" s="57">
        <f t="shared" ca="1" si="22"/>
        <v>103.60763179638062</v>
      </c>
      <c r="J81" s="5">
        <f t="shared" ca="1" si="21"/>
        <v>103.60763179638062</v>
      </c>
      <c r="K81" s="5">
        <f ca="1">SMALL($J$6:$J$1005,ROWS($J$6:J81))</f>
        <v>94.166089169261269</v>
      </c>
      <c r="L81" s="60">
        <f ca="1">ROWS($L$6:L81)/COUNTA($K$6:$K$1005)</f>
        <v>7.5999999999999998E-2</v>
      </c>
      <c r="M81" s="5">
        <f t="shared" ca="1" si="23"/>
        <v>0</v>
      </c>
      <c r="N81" s="5">
        <f t="shared" ca="1" si="24"/>
        <v>0</v>
      </c>
      <c r="O81" s="5">
        <f t="shared" ca="1" si="25"/>
        <v>1</v>
      </c>
      <c r="P81" s="5"/>
      <c r="Q81" s="5">
        <f t="shared" ca="1" si="19"/>
        <v>1</v>
      </c>
      <c r="R81" s="5">
        <f t="shared" ca="1" si="19"/>
        <v>0</v>
      </c>
      <c r="S81" s="5">
        <f t="shared" ca="1" si="19"/>
        <v>1</v>
      </c>
      <c r="T81" s="5">
        <f t="shared" ca="1" si="19"/>
        <v>1</v>
      </c>
      <c r="U81" s="5">
        <f t="shared" ca="1" si="19"/>
        <v>0</v>
      </c>
      <c r="V81" s="5">
        <f t="shared" ca="1" si="19"/>
        <v>1</v>
      </c>
    </row>
    <row r="82" spans="1:22" x14ac:dyDescent="0.25">
      <c r="A82" s="5">
        <f t="shared" ca="1" si="26"/>
        <v>23.383084180471215</v>
      </c>
      <c r="B82" s="5">
        <f t="shared" ca="1" si="26"/>
        <v>37.364864865400925</v>
      </c>
      <c r="C82" s="5">
        <f t="shared" ca="1" si="26"/>
        <v>26.056115141657145</v>
      </c>
      <c r="D82" s="5">
        <f t="shared" ca="1" si="26"/>
        <v>40.647211937737829</v>
      </c>
      <c r="E82" s="5">
        <f t="shared" ca="1" si="26"/>
        <v>20.583877302839365</v>
      </c>
      <c r="F82" s="5">
        <f t="shared" ca="1" si="26"/>
        <v>20.594558240662096</v>
      </c>
      <c r="G82" s="57">
        <f t="shared" ca="1" si="22"/>
        <v>101.9263845893736</v>
      </c>
      <c r="H82" s="57">
        <f t="shared" ca="1" si="22"/>
        <v>90.617634865629825</v>
      </c>
      <c r="I82" s="57">
        <f t="shared" ca="1" si="22"/>
        <v>110.68096950052829</v>
      </c>
      <c r="J82" s="5">
        <f t="shared" ca="1" si="21"/>
        <v>110.68096950052829</v>
      </c>
      <c r="K82" s="5">
        <f ca="1">SMALL($J$6:$J$1005,ROWS($J$6:J82))</f>
        <v>94.295826179457976</v>
      </c>
      <c r="L82" s="60">
        <f ca="1">ROWS($L$6:L82)/COUNTA($K$6:$K$1005)</f>
        <v>7.6999999999999999E-2</v>
      </c>
      <c r="M82" s="5">
        <f t="shared" ca="1" si="23"/>
        <v>0</v>
      </c>
      <c r="N82" s="5">
        <f t="shared" ca="1" si="24"/>
        <v>0</v>
      </c>
      <c r="O82" s="5">
        <f t="shared" ca="1" si="25"/>
        <v>1</v>
      </c>
      <c r="P82" s="5"/>
      <c r="Q82" s="5">
        <f t="shared" ca="1" si="19"/>
        <v>1</v>
      </c>
      <c r="R82" s="5">
        <f t="shared" ca="1" si="19"/>
        <v>0</v>
      </c>
      <c r="S82" s="5">
        <f t="shared" ca="1" si="19"/>
        <v>1</v>
      </c>
      <c r="T82" s="5">
        <f t="shared" ca="1" si="19"/>
        <v>1</v>
      </c>
      <c r="U82" s="5">
        <f t="shared" ca="1" si="19"/>
        <v>0</v>
      </c>
      <c r="V82" s="5">
        <f t="shared" ca="1" si="19"/>
        <v>1</v>
      </c>
    </row>
    <row r="83" spans="1:22" x14ac:dyDescent="0.25">
      <c r="A83" s="5">
        <f t="shared" ca="1" si="26"/>
        <v>23.11660093042908</v>
      </c>
      <c r="B83" s="5">
        <f t="shared" ca="1" si="26"/>
        <v>14.101242085142744</v>
      </c>
      <c r="C83" s="5">
        <f t="shared" ca="1" si="26"/>
        <v>27.49842679508615</v>
      </c>
      <c r="D83" s="5">
        <f t="shared" ca="1" si="26"/>
        <v>34.436511429580676</v>
      </c>
      <c r="E83" s="5">
        <f t="shared" ca="1" si="26"/>
        <v>35.716293765855951</v>
      </c>
      <c r="F83" s="5">
        <f t="shared" ca="1" si="26"/>
        <v>21.65407193603173</v>
      </c>
      <c r="G83" s="57">
        <f t="shared" ca="1" si="22"/>
        <v>94.588208717459509</v>
      </c>
      <c r="H83" s="57">
        <f t="shared" ca="1" si="22"/>
        <v>107.98539342740291</v>
      </c>
      <c r="I83" s="57">
        <f t="shared" ca="1" si="22"/>
        <v>106.70561109112764</v>
      </c>
      <c r="J83" s="5">
        <f t="shared" ca="1" si="21"/>
        <v>107.98539342740291</v>
      </c>
      <c r="K83" s="5">
        <f ca="1">SMALL($J$6:$J$1005,ROWS($J$6:J83))</f>
        <v>94.503017905817799</v>
      </c>
      <c r="L83" s="60">
        <f ca="1">ROWS($L$6:L83)/COUNTA($K$6:$K$1005)</f>
        <v>7.8E-2</v>
      </c>
      <c r="M83" s="5">
        <f t="shared" ca="1" si="23"/>
        <v>0</v>
      </c>
      <c r="N83" s="5">
        <f t="shared" ca="1" si="24"/>
        <v>1</v>
      </c>
      <c r="O83" s="5">
        <f t="shared" ca="1" si="25"/>
        <v>0</v>
      </c>
      <c r="P83" s="5"/>
      <c r="Q83" s="5">
        <f t="shared" ca="1" si="19"/>
        <v>1</v>
      </c>
      <c r="R83" s="5">
        <f t="shared" ca="1" si="19"/>
        <v>0</v>
      </c>
      <c r="S83" s="5">
        <f t="shared" ca="1" si="19"/>
        <v>1</v>
      </c>
      <c r="T83" s="5">
        <f t="shared" ca="1" si="19"/>
        <v>0</v>
      </c>
      <c r="U83" s="5">
        <f t="shared" ca="1" si="19"/>
        <v>1</v>
      </c>
      <c r="V83" s="5">
        <f t="shared" ca="1" si="19"/>
        <v>1</v>
      </c>
    </row>
    <row r="84" spans="1:22" x14ac:dyDescent="0.25">
      <c r="A84" s="5">
        <f t="shared" ca="1" si="26"/>
        <v>23.950736090033665</v>
      </c>
      <c r="B84" s="5">
        <f t="shared" ca="1" si="26"/>
        <v>30.506821324157706</v>
      </c>
      <c r="C84" s="5">
        <f t="shared" ca="1" si="26"/>
        <v>35.198135198168735</v>
      </c>
      <c r="D84" s="5">
        <f t="shared" ca="1" si="26"/>
        <v>22.371142325183619</v>
      </c>
      <c r="E84" s="5">
        <f t="shared" ca="1" si="26"/>
        <v>19.598159310231544</v>
      </c>
      <c r="F84" s="5">
        <f t="shared" ca="1" si="26"/>
        <v>25.285629354049235</v>
      </c>
      <c r="G84" s="57">
        <f t="shared" ca="1" si="22"/>
        <v>99.341346078472156</v>
      </c>
      <c r="H84" s="57">
        <f t="shared" ca="1" si="22"/>
        <v>104.03265995248319</v>
      </c>
      <c r="I84" s="57">
        <f t="shared" ca="1" si="22"/>
        <v>106.80564296743526</v>
      </c>
      <c r="J84" s="5">
        <f t="shared" ca="1" si="21"/>
        <v>106.80564296743526</v>
      </c>
      <c r="K84" s="5">
        <f ca="1">SMALL($J$6:$J$1005,ROWS($J$6:J84))</f>
        <v>94.546253442005082</v>
      </c>
      <c r="L84" s="60">
        <f ca="1">ROWS($L$6:L84)/COUNTA($K$6:$K$1005)</f>
        <v>7.9000000000000001E-2</v>
      </c>
      <c r="M84" s="5">
        <f t="shared" ca="1" si="23"/>
        <v>0</v>
      </c>
      <c r="N84" s="5">
        <f t="shared" ca="1" si="24"/>
        <v>0</v>
      </c>
      <c r="O84" s="5">
        <f t="shared" ca="1" si="25"/>
        <v>1</v>
      </c>
      <c r="P84" s="5"/>
      <c r="Q84" s="5">
        <f t="shared" ca="1" si="19"/>
        <v>1</v>
      </c>
      <c r="R84" s="5">
        <f t="shared" ca="1" si="19"/>
        <v>0</v>
      </c>
      <c r="S84" s="5">
        <f t="shared" ca="1" si="19"/>
        <v>1</v>
      </c>
      <c r="T84" s="5">
        <f t="shared" ca="1" si="19"/>
        <v>1</v>
      </c>
      <c r="U84" s="5">
        <f t="shared" ca="1" si="19"/>
        <v>0</v>
      </c>
      <c r="V84" s="5">
        <f t="shared" ca="1" si="19"/>
        <v>1</v>
      </c>
    </row>
    <row r="85" spans="1:22" x14ac:dyDescent="0.25">
      <c r="A85" s="5">
        <f t="shared" ca="1" si="26"/>
        <v>22.853597803190247</v>
      </c>
      <c r="B85" s="5">
        <f t="shared" ca="1" si="26"/>
        <v>21.895267577346672</v>
      </c>
      <c r="C85" s="5">
        <f t="shared" ca="1" si="26"/>
        <v>22.388561057115254</v>
      </c>
      <c r="D85" s="5">
        <f t="shared" ca="1" si="26"/>
        <v>25.435769848823298</v>
      </c>
      <c r="E85" s="5">
        <f t="shared" ca="1" si="26"/>
        <v>29.727129903767647</v>
      </c>
      <c r="F85" s="5">
        <f t="shared" ca="1" si="26"/>
        <v>22.175059252575917</v>
      </c>
      <c r="G85" s="57">
        <f t="shared" ca="1" si="22"/>
        <v>96.65105453688048</v>
      </c>
      <c r="H85" s="57">
        <f t="shared" ca="1" si="22"/>
        <v>97.144348016649076</v>
      </c>
      <c r="I85" s="57">
        <f t="shared" ca="1" si="22"/>
        <v>92.852987961704713</v>
      </c>
      <c r="J85" s="5">
        <f t="shared" ca="1" si="21"/>
        <v>97.144348016649076</v>
      </c>
      <c r="K85" s="5">
        <f ca="1">SMALL($J$6:$J$1005,ROWS($J$6:J85))</f>
        <v>94.759077146444824</v>
      </c>
      <c r="L85" s="60">
        <f ca="1">ROWS($L$6:L85)/COUNTA($K$6:$K$1005)</f>
        <v>0.08</v>
      </c>
      <c r="M85" s="5">
        <f t="shared" ca="1" si="23"/>
        <v>0</v>
      </c>
      <c r="N85" s="5">
        <f t="shared" ca="1" si="24"/>
        <v>1</v>
      </c>
      <c r="O85" s="5">
        <f t="shared" ca="1" si="25"/>
        <v>0</v>
      </c>
      <c r="P85" s="5"/>
      <c r="Q85" s="5">
        <f t="shared" ca="1" si="19"/>
        <v>1</v>
      </c>
      <c r="R85" s="5">
        <f t="shared" ca="1" si="19"/>
        <v>0</v>
      </c>
      <c r="S85" s="5">
        <f t="shared" ca="1" si="19"/>
        <v>1</v>
      </c>
      <c r="T85" s="5">
        <f t="shared" ca="1" si="19"/>
        <v>0</v>
      </c>
      <c r="U85" s="5">
        <f t="shared" ca="1" si="19"/>
        <v>1</v>
      </c>
      <c r="V85" s="5">
        <f t="shared" ca="1" si="19"/>
        <v>1</v>
      </c>
    </row>
    <row r="86" spans="1:22" x14ac:dyDescent="0.25">
      <c r="A86" s="5">
        <f t="shared" ref="A86:F95" ca="1" si="27">A$3+(A$4-A$3)*RAND()</f>
        <v>20.144503255999361</v>
      </c>
      <c r="B86" s="5">
        <f t="shared" ca="1" si="27"/>
        <v>37.231248712424517</v>
      </c>
      <c r="C86" s="5">
        <f t="shared" ca="1" si="27"/>
        <v>16.813144288250751</v>
      </c>
      <c r="D86" s="5">
        <f t="shared" ca="1" si="27"/>
        <v>16.094262449332405</v>
      </c>
      <c r="E86" s="5">
        <f t="shared" ca="1" si="27"/>
        <v>31.813750355956302</v>
      </c>
      <c r="F86" s="5">
        <f t="shared" ca="1" si="27"/>
        <v>38.231598589064276</v>
      </c>
      <c r="G86" s="57">
        <f t="shared" ca="1" si="22"/>
        <v>127.42110091344446</v>
      </c>
      <c r="H86" s="57">
        <f t="shared" ca="1" si="22"/>
        <v>107.00299648927069</v>
      </c>
      <c r="I86" s="57">
        <f t="shared" ca="1" si="22"/>
        <v>91.283508582646789</v>
      </c>
      <c r="J86" s="5">
        <f t="shared" ca="1" si="21"/>
        <v>127.42110091344446</v>
      </c>
      <c r="K86" s="5">
        <f ca="1">SMALL($J$6:$J$1005,ROWS($J$6:J86))</f>
        <v>94.976254252065019</v>
      </c>
      <c r="L86" s="60">
        <f ca="1">ROWS($L$6:L86)/COUNTA($K$6:$K$1005)</f>
        <v>8.1000000000000003E-2</v>
      </c>
      <c r="M86" s="5">
        <f t="shared" ca="1" si="23"/>
        <v>1</v>
      </c>
      <c r="N86" s="5">
        <f t="shared" ca="1" si="24"/>
        <v>0</v>
      </c>
      <c r="O86" s="5">
        <f t="shared" ca="1" si="25"/>
        <v>0</v>
      </c>
      <c r="P86" s="5"/>
      <c r="Q86" s="5">
        <f t="shared" ca="1" si="19"/>
        <v>1</v>
      </c>
      <c r="R86" s="5">
        <f t="shared" ca="1" si="19"/>
        <v>1</v>
      </c>
      <c r="S86" s="5">
        <f t="shared" ca="1" si="19"/>
        <v>0</v>
      </c>
      <c r="T86" s="5">
        <f t="shared" ca="1" si="19"/>
        <v>0</v>
      </c>
      <c r="U86" s="5">
        <f t="shared" ca="1" si="19"/>
        <v>1</v>
      </c>
      <c r="V86" s="5">
        <f t="shared" ca="1" si="19"/>
        <v>1</v>
      </c>
    </row>
    <row r="87" spans="1:22" x14ac:dyDescent="0.25">
      <c r="A87" s="5">
        <f t="shared" ca="1" si="27"/>
        <v>21.634261173255464</v>
      </c>
      <c r="B87" s="5">
        <f t="shared" ca="1" si="27"/>
        <v>11.144836574992722</v>
      </c>
      <c r="C87" s="5">
        <f t="shared" ca="1" si="27"/>
        <v>22.859908443942484</v>
      </c>
      <c r="D87" s="5">
        <f t="shared" ca="1" si="27"/>
        <v>39.677368858020209</v>
      </c>
      <c r="E87" s="5">
        <f t="shared" ca="1" si="27"/>
        <v>31.472105417716811</v>
      </c>
      <c r="F87" s="5">
        <f t="shared" ca="1" si="27"/>
        <v>20.898502612952601</v>
      </c>
      <c r="G87" s="57">
        <f t="shared" ca="1" si="22"/>
        <v>85.149705778917593</v>
      </c>
      <c r="H87" s="57">
        <f t="shared" ca="1" si="22"/>
        <v>96.864777647867356</v>
      </c>
      <c r="I87" s="57">
        <f t="shared" ca="1" si="22"/>
        <v>105.07004108817075</v>
      </c>
      <c r="J87" s="5">
        <f t="shared" ca="1" si="21"/>
        <v>105.07004108817075</v>
      </c>
      <c r="K87" s="5">
        <f ca="1">SMALL($J$6:$J$1005,ROWS($J$6:J87))</f>
        <v>95.004869116953955</v>
      </c>
      <c r="L87" s="60">
        <f ca="1">ROWS($L$6:L87)/COUNTA($K$6:$K$1005)</f>
        <v>8.2000000000000003E-2</v>
      </c>
      <c r="M87" s="5">
        <f t="shared" ca="1" si="23"/>
        <v>0</v>
      </c>
      <c r="N87" s="5">
        <f t="shared" ca="1" si="24"/>
        <v>0</v>
      </c>
      <c r="O87" s="5">
        <f t="shared" ca="1" si="25"/>
        <v>1</v>
      </c>
      <c r="P87" s="5"/>
      <c r="Q87" s="5">
        <f t="shared" ca="1" si="19"/>
        <v>1</v>
      </c>
      <c r="R87" s="5">
        <f t="shared" ca="1" si="19"/>
        <v>0</v>
      </c>
      <c r="S87" s="5">
        <f t="shared" ca="1" si="19"/>
        <v>1</v>
      </c>
      <c r="T87" s="5">
        <f t="shared" ca="1" si="19"/>
        <v>1</v>
      </c>
      <c r="U87" s="5">
        <f t="shared" ca="1" si="19"/>
        <v>0</v>
      </c>
      <c r="V87" s="5">
        <f t="shared" ca="1" si="19"/>
        <v>1</v>
      </c>
    </row>
    <row r="88" spans="1:22" x14ac:dyDescent="0.25">
      <c r="A88" s="5">
        <f t="shared" ca="1" si="27"/>
        <v>24.609179425064259</v>
      </c>
      <c r="B88" s="5">
        <f t="shared" ca="1" si="27"/>
        <v>12.145471978432397</v>
      </c>
      <c r="C88" s="5">
        <f t="shared" ca="1" si="27"/>
        <v>28.022207818804933</v>
      </c>
      <c r="D88" s="5">
        <f t="shared" ca="1" si="27"/>
        <v>15.77615980923315</v>
      </c>
      <c r="E88" s="5">
        <f t="shared" ca="1" si="27"/>
        <v>30.655899647141453</v>
      </c>
      <c r="F88" s="5">
        <f t="shared" ca="1" si="27"/>
        <v>35.504868501921976</v>
      </c>
      <c r="G88" s="57">
        <f t="shared" ca="1" si="22"/>
        <v>102.91541955256008</v>
      </c>
      <c r="H88" s="57">
        <f t="shared" ca="1" si="22"/>
        <v>118.79215539293261</v>
      </c>
      <c r="I88" s="57">
        <f t="shared" ca="1" si="22"/>
        <v>103.91241555502432</v>
      </c>
      <c r="J88" s="5">
        <f t="shared" ca="1" si="21"/>
        <v>118.79215539293261</v>
      </c>
      <c r="K88" s="5">
        <f ca="1">SMALL($J$6:$J$1005,ROWS($J$6:J88))</f>
        <v>95.158324308092574</v>
      </c>
      <c r="L88" s="60">
        <f ca="1">ROWS($L$6:L88)/COUNTA($K$6:$K$1005)</f>
        <v>8.3000000000000004E-2</v>
      </c>
      <c r="M88" s="5">
        <f t="shared" ca="1" si="23"/>
        <v>0</v>
      </c>
      <c r="N88" s="5">
        <f t="shared" ca="1" si="24"/>
        <v>1</v>
      </c>
      <c r="O88" s="5">
        <f t="shared" ca="1" si="25"/>
        <v>0</v>
      </c>
      <c r="P88" s="5"/>
      <c r="Q88" s="5">
        <f t="shared" ca="1" si="19"/>
        <v>1</v>
      </c>
      <c r="R88" s="5">
        <f t="shared" ca="1" si="19"/>
        <v>0</v>
      </c>
      <c r="S88" s="5">
        <f t="shared" ca="1" si="19"/>
        <v>1</v>
      </c>
      <c r="T88" s="5">
        <f t="shared" ca="1" si="19"/>
        <v>0</v>
      </c>
      <c r="U88" s="5">
        <f t="shared" ca="1" si="19"/>
        <v>1</v>
      </c>
      <c r="V88" s="5">
        <f t="shared" ca="1" si="19"/>
        <v>1</v>
      </c>
    </row>
    <row r="89" spans="1:22" x14ac:dyDescent="0.25">
      <c r="A89" s="5">
        <f t="shared" ca="1" si="27"/>
        <v>19.044818248869372</v>
      </c>
      <c r="B89" s="5">
        <f t="shared" ca="1" si="27"/>
        <v>19.300767462697685</v>
      </c>
      <c r="C89" s="5">
        <f t="shared" ca="1" si="27"/>
        <v>20.428313413146356</v>
      </c>
      <c r="D89" s="5">
        <f t="shared" ca="1" si="27"/>
        <v>26.742835672717394</v>
      </c>
      <c r="E89" s="5">
        <f t="shared" ca="1" si="27"/>
        <v>36.296075590108259</v>
      </c>
      <c r="F89" s="5">
        <f t="shared" ca="1" si="27"/>
        <v>28.88616462227828</v>
      </c>
      <c r="G89" s="57">
        <f t="shared" ca="1" si="22"/>
        <v>103.5278259239536</v>
      </c>
      <c r="H89" s="57">
        <f t="shared" ca="1" si="22"/>
        <v>104.65537187440228</v>
      </c>
      <c r="I89" s="57">
        <f t="shared" ca="1" si="22"/>
        <v>95.102131957011409</v>
      </c>
      <c r="J89" s="5">
        <f t="shared" ca="1" si="21"/>
        <v>104.65537187440228</v>
      </c>
      <c r="K89" s="5">
        <f ca="1">SMALL($J$6:$J$1005,ROWS($J$6:J89))</f>
        <v>95.236109609205798</v>
      </c>
      <c r="L89" s="60">
        <f ca="1">ROWS($L$6:L89)/COUNTA($K$6:$K$1005)</f>
        <v>8.4000000000000005E-2</v>
      </c>
      <c r="M89" s="5">
        <f t="shared" ca="1" si="23"/>
        <v>0</v>
      </c>
      <c r="N89" s="5">
        <f t="shared" ca="1" si="24"/>
        <v>1</v>
      </c>
      <c r="O89" s="5">
        <f t="shared" ca="1" si="25"/>
        <v>0</v>
      </c>
      <c r="P89" s="5"/>
      <c r="Q89" s="5">
        <f t="shared" ca="1" si="19"/>
        <v>1</v>
      </c>
      <c r="R89" s="5">
        <f t="shared" ca="1" si="19"/>
        <v>0</v>
      </c>
      <c r="S89" s="5">
        <f t="shared" ca="1" si="19"/>
        <v>1</v>
      </c>
      <c r="T89" s="5">
        <f t="shared" ca="1" si="19"/>
        <v>0</v>
      </c>
      <c r="U89" s="5">
        <f t="shared" ca="1" si="19"/>
        <v>1</v>
      </c>
      <c r="V89" s="5">
        <f t="shared" ca="1" si="19"/>
        <v>1</v>
      </c>
    </row>
    <row r="90" spans="1:22" x14ac:dyDescent="0.25">
      <c r="A90" s="5">
        <f t="shared" ca="1" si="27"/>
        <v>20.576139900940436</v>
      </c>
      <c r="B90" s="5">
        <f t="shared" ca="1" si="27"/>
        <v>22.885386340049187</v>
      </c>
      <c r="C90" s="5">
        <f t="shared" ca="1" si="27"/>
        <v>12.52581519989279</v>
      </c>
      <c r="D90" s="5">
        <f t="shared" ca="1" si="27"/>
        <v>31.839781943149873</v>
      </c>
      <c r="E90" s="5">
        <f t="shared" ca="1" si="27"/>
        <v>26.903917107056376</v>
      </c>
      <c r="F90" s="5">
        <f t="shared" ca="1" si="27"/>
        <v>28.277063794417515</v>
      </c>
      <c r="G90" s="57">
        <f t="shared" ca="1" si="22"/>
        <v>98.642507142463515</v>
      </c>
      <c r="H90" s="57">
        <f t="shared" ca="1" si="22"/>
        <v>88.28293600230711</v>
      </c>
      <c r="I90" s="57">
        <f t="shared" ca="1" si="22"/>
        <v>93.218800838400611</v>
      </c>
      <c r="J90" s="5">
        <f t="shared" ca="1" si="21"/>
        <v>98.642507142463515</v>
      </c>
      <c r="K90" s="5">
        <f ca="1">SMALL($J$6:$J$1005,ROWS($J$6:J90))</f>
        <v>95.266577529087542</v>
      </c>
      <c r="L90" s="60">
        <f ca="1">ROWS($L$6:L90)/COUNTA($K$6:$K$1005)</f>
        <v>8.5000000000000006E-2</v>
      </c>
      <c r="M90" s="5">
        <f t="shared" ca="1" si="23"/>
        <v>1</v>
      </c>
      <c r="N90" s="5">
        <f t="shared" ca="1" si="24"/>
        <v>0</v>
      </c>
      <c r="O90" s="5">
        <f t="shared" ca="1" si="25"/>
        <v>0</v>
      </c>
      <c r="P90" s="5"/>
      <c r="Q90" s="5">
        <f t="shared" ca="1" si="19"/>
        <v>1</v>
      </c>
      <c r="R90" s="5">
        <f t="shared" ca="1" si="19"/>
        <v>1</v>
      </c>
      <c r="S90" s="5">
        <f t="shared" ca="1" si="19"/>
        <v>0</v>
      </c>
      <c r="T90" s="5">
        <f t="shared" ca="1" si="19"/>
        <v>0</v>
      </c>
      <c r="U90" s="5">
        <f t="shared" ca="1" si="19"/>
        <v>1</v>
      </c>
      <c r="V90" s="5">
        <f t="shared" ca="1" si="19"/>
        <v>1</v>
      </c>
    </row>
    <row r="91" spans="1:22" x14ac:dyDescent="0.25">
      <c r="A91" s="5">
        <f t="shared" ca="1" si="27"/>
        <v>25.163951327121993</v>
      </c>
      <c r="B91" s="5">
        <f t="shared" ca="1" si="27"/>
        <v>11.506515478550915</v>
      </c>
      <c r="C91" s="5">
        <f t="shared" ca="1" si="27"/>
        <v>19.757925426421856</v>
      </c>
      <c r="D91" s="5">
        <f t="shared" ca="1" si="27"/>
        <v>32.342985916171088</v>
      </c>
      <c r="E91" s="5">
        <f t="shared" ca="1" si="27"/>
        <v>41.018587913542987</v>
      </c>
      <c r="F91" s="5">
        <f t="shared" ca="1" si="27"/>
        <v>27.707189461424768</v>
      </c>
      <c r="G91" s="57">
        <f t="shared" ca="1" si="22"/>
        <v>105.39624418064068</v>
      </c>
      <c r="H91" s="57">
        <f t="shared" ca="1" si="22"/>
        <v>113.64765412851162</v>
      </c>
      <c r="I91" s="57">
        <f t="shared" ca="1" si="22"/>
        <v>104.97205213113972</v>
      </c>
      <c r="J91" s="5">
        <f t="shared" ca="1" si="21"/>
        <v>113.64765412851162</v>
      </c>
      <c r="K91" s="5">
        <f ca="1">SMALL($J$6:$J$1005,ROWS($J$6:J91))</f>
        <v>95.4872664241488</v>
      </c>
      <c r="L91" s="60">
        <f ca="1">ROWS($L$6:L91)/COUNTA($K$6:$K$1005)</f>
        <v>8.5999999999999993E-2</v>
      </c>
      <c r="M91" s="5">
        <f t="shared" ca="1" si="23"/>
        <v>0</v>
      </c>
      <c r="N91" s="5">
        <f t="shared" ca="1" si="24"/>
        <v>1</v>
      </c>
      <c r="O91" s="5">
        <f t="shared" ca="1" si="25"/>
        <v>0</v>
      </c>
      <c r="P91" s="5"/>
      <c r="Q91" s="5">
        <f t="shared" ca="1" si="19"/>
        <v>1</v>
      </c>
      <c r="R91" s="5">
        <f t="shared" ca="1" si="19"/>
        <v>0</v>
      </c>
      <c r="S91" s="5">
        <f t="shared" ca="1" si="19"/>
        <v>1</v>
      </c>
      <c r="T91" s="5">
        <f t="shared" ca="1" si="19"/>
        <v>0</v>
      </c>
      <c r="U91" s="5">
        <f t="shared" ca="1" si="19"/>
        <v>1</v>
      </c>
      <c r="V91" s="5">
        <f t="shared" ca="1" si="19"/>
        <v>1</v>
      </c>
    </row>
    <row r="92" spans="1:22" x14ac:dyDescent="0.25">
      <c r="A92" s="5">
        <f t="shared" ca="1" si="27"/>
        <v>22.751113627237785</v>
      </c>
      <c r="B92" s="5">
        <f t="shared" ca="1" si="27"/>
        <v>11.639116490030743</v>
      </c>
      <c r="C92" s="5">
        <f t="shared" ca="1" si="27"/>
        <v>11.621267052609337</v>
      </c>
      <c r="D92" s="5">
        <f t="shared" ca="1" si="27"/>
        <v>33.440725354606215</v>
      </c>
      <c r="E92" s="5">
        <f t="shared" ca="1" si="27"/>
        <v>21.3765659004562</v>
      </c>
      <c r="F92" s="5">
        <f t="shared" ca="1" si="27"/>
        <v>33.459972683335181</v>
      </c>
      <c r="G92" s="57">
        <f t="shared" ca="1" si="22"/>
        <v>89.22676870105991</v>
      </c>
      <c r="H92" s="57">
        <f t="shared" ca="1" si="22"/>
        <v>89.208919263638506</v>
      </c>
      <c r="I92" s="57">
        <f t="shared" ca="1" si="22"/>
        <v>101.27307871778852</v>
      </c>
      <c r="J92" s="5">
        <f t="shared" ca="1" si="21"/>
        <v>101.27307871778852</v>
      </c>
      <c r="K92" s="5">
        <f ca="1">SMALL($J$6:$J$1005,ROWS($J$6:J92))</f>
        <v>95.491829888523853</v>
      </c>
      <c r="L92" s="60">
        <f ca="1">ROWS($L$6:L92)/COUNTA($K$6:$K$1005)</f>
        <v>8.6999999999999994E-2</v>
      </c>
      <c r="M92" s="5">
        <f t="shared" ca="1" si="23"/>
        <v>0</v>
      </c>
      <c r="N92" s="5">
        <f t="shared" ca="1" si="24"/>
        <v>0</v>
      </c>
      <c r="O92" s="5">
        <f t="shared" ca="1" si="25"/>
        <v>1</v>
      </c>
      <c r="P92" s="5"/>
      <c r="Q92" s="5">
        <f t="shared" ca="1" si="19"/>
        <v>1</v>
      </c>
      <c r="R92" s="5">
        <f t="shared" ca="1" si="19"/>
        <v>0</v>
      </c>
      <c r="S92" s="5">
        <f t="shared" ca="1" si="19"/>
        <v>1</v>
      </c>
      <c r="T92" s="5">
        <f t="shared" ca="1" si="19"/>
        <v>1</v>
      </c>
      <c r="U92" s="5">
        <f t="shared" ca="1" si="19"/>
        <v>0</v>
      </c>
      <c r="V92" s="5">
        <f t="shared" ca="1" si="19"/>
        <v>1</v>
      </c>
    </row>
    <row r="93" spans="1:22" x14ac:dyDescent="0.25">
      <c r="A93" s="5">
        <f t="shared" ca="1" si="27"/>
        <v>20.245322508372826</v>
      </c>
      <c r="B93" s="5">
        <f t="shared" ca="1" si="27"/>
        <v>14.433639901898044</v>
      </c>
      <c r="C93" s="5">
        <f t="shared" ca="1" si="27"/>
        <v>24.520207694254136</v>
      </c>
      <c r="D93" s="5">
        <f t="shared" ca="1" si="27"/>
        <v>23.278198806246376</v>
      </c>
      <c r="E93" s="5">
        <f t="shared" ca="1" si="27"/>
        <v>27.252490766189432</v>
      </c>
      <c r="F93" s="5">
        <f t="shared" ca="1" si="27"/>
        <v>26.513133563157503</v>
      </c>
      <c r="G93" s="57">
        <f t="shared" ca="1" si="22"/>
        <v>88.444586739617804</v>
      </c>
      <c r="H93" s="57">
        <f t="shared" ca="1" si="22"/>
        <v>98.531154531973897</v>
      </c>
      <c r="I93" s="57">
        <f t="shared" ca="1" si="22"/>
        <v>94.556862572030838</v>
      </c>
      <c r="J93" s="5">
        <f t="shared" ca="1" si="21"/>
        <v>98.531154531973897</v>
      </c>
      <c r="K93" s="5">
        <f ca="1">SMALL($J$6:$J$1005,ROWS($J$6:J93))</f>
        <v>95.523642279250254</v>
      </c>
      <c r="L93" s="60">
        <f ca="1">ROWS($L$6:L93)/COUNTA($K$6:$K$1005)</f>
        <v>8.7999999999999995E-2</v>
      </c>
      <c r="M93" s="5">
        <f t="shared" ca="1" si="23"/>
        <v>0</v>
      </c>
      <c r="N93" s="5">
        <f t="shared" ca="1" si="24"/>
        <v>1</v>
      </c>
      <c r="O93" s="5">
        <f t="shared" ca="1" si="25"/>
        <v>0</v>
      </c>
      <c r="P93" s="5"/>
      <c r="Q93" s="5">
        <f t="shared" ca="1" si="19"/>
        <v>1</v>
      </c>
      <c r="R93" s="5">
        <f t="shared" ca="1" si="19"/>
        <v>0</v>
      </c>
      <c r="S93" s="5">
        <f t="shared" ca="1" si="19"/>
        <v>1</v>
      </c>
      <c r="T93" s="5">
        <f t="shared" ca="1" si="19"/>
        <v>0</v>
      </c>
      <c r="U93" s="5">
        <f t="shared" ca="1" si="19"/>
        <v>1</v>
      </c>
      <c r="V93" s="5">
        <f t="shared" ca="1" si="19"/>
        <v>1</v>
      </c>
    </row>
    <row r="94" spans="1:22" x14ac:dyDescent="0.25">
      <c r="A94" s="5">
        <f t="shared" ca="1" si="27"/>
        <v>23.290604678578983</v>
      </c>
      <c r="B94" s="5">
        <f t="shared" ca="1" si="27"/>
        <v>34.682541600490218</v>
      </c>
      <c r="C94" s="5">
        <f t="shared" ca="1" si="27"/>
        <v>15.112655600631328</v>
      </c>
      <c r="D94" s="5">
        <f t="shared" ca="1" si="27"/>
        <v>36.895096383609946</v>
      </c>
      <c r="E94" s="5">
        <f t="shared" ca="1" si="27"/>
        <v>36.704034356456745</v>
      </c>
      <c r="F94" s="5">
        <f t="shared" ca="1" si="27"/>
        <v>20.238638610216857</v>
      </c>
      <c r="G94" s="57">
        <f t="shared" ca="1" si="22"/>
        <v>114.9158192457428</v>
      </c>
      <c r="H94" s="57">
        <f t="shared" ca="1" si="22"/>
        <v>95.345933245883913</v>
      </c>
      <c r="I94" s="57">
        <f t="shared" ca="1" si="22"/>
        <v>95.536995273037107</v>
      </c>
      <c r="J94" s="5">
        <f t="shared" ca="1" si="21"/>
        <v>114.9158192457428</v>
      </c>
      <c r="K94" s="5">
        <f ca="1">SMALL($J$6:$J$1005,ROWS($J$6:J94))</f>
        <v>95.556550633177835</v>
      </c>
      <c r="L94" s="60">
        <f ca="1">ROWS($L$6:L94)/COUNTA($K$6:$K$1005)</f>
        <v>8.8999999999999996E-2</v>
      </c>
      <c r="M94" s="5">
        <f t="shared" ca="1" si="23"/>
        <v>1</v>
      </c>
      <c r="N94" s="5">
        <f t="shared" ca="1" si="24"/>
        <v>0</v>
      </c>
      <c r="O94" s="5">
        <f t="shared" ca="1" si="25"/>
        <v>0</v>
      </c>
      <c r="P94" s="5"/>
      <c r="Q94" s="5">
        <f t="shared" ca="1" si="19"/>
        <v>1</v>
      </c>
      <c r="R94" s="5">
        <f t="shared" ca="1" si="19"/>
        <v>1</v>
      </c>
      <c r="S94" s="5">
        <f t="shared" ca="1" si="19"/>
        <v>0</v>
      </c>
      <c r="T94" s="5">
        <f t="shared" ca="1" si="19"/>
        <v>0</v>
      </c>
      <c r="U94" s="5">
        <f t="shared" ca="1" si="19"/>
        <v>1</v>
      </c>
      <c r="V94" s="5">
        <f t="shared" ca="1" si="19"/>
        <v>1</v>
      </c>
    </row>
    <row r="95" spans="1:22" x14ac:dyDescent="0.25">
      <c r="A95" s="5">
        <f t="shared" ca="1" si="27"/>
        <v>20.254065615283707</v>
      </c>
      <c r="B95" s="5">
        <f t="shared" ca="1" si="27"/>
        <v>29.524058869829538</v>
      </c>
      <c r="C95" s="5">
        <f t="shared" ca="1" si="27"/>
        <v>14.071356491277406</v>
      </c>
      <c r="D95" s="5">
        <f t="shared" ca="1" si="27"/>
        <v>24.434294895863026</v>
      </c>
      <c r="E95" s="5">
        <f t="shared" ca="1" si="27"/>
        <v>40.556980483804267</v>
      </c>
      <c r="F95" s="5">
        <f t="shared" ca="1" si="27"/>
        <v>38.568726180239153</v>
      </c>
      <c r="G95" s="57">
        <f t="shared" ca="1" si="22"/>
        <v>128.90383114915664</v>
      </c>
      <c r="H95" s="57">
        <f t="shared" ca="1" si="22"/>
        <v>113.45112877060454</v>
      </c>
      <c r="I95" s="57">
        <f t="shared" ca="1" si="22"/>
        <v>97.328443182663293</v>
      </c>
      <c r="J95" s="5">
        <f t="shared" ca="1" si="21"/>
        <v>128.90383114915664</v>
      </c>
      <c r="K95" s="5">
        <f ca="1">SMALL($J$6:$J$1005,ROWS($J$6:J95))</f>
        <v>95.705360618410737</v>
      </c>
      <c r="L95" s="60">
        <f ca="1">ROWS($L$6:L95)/COUNTA($K$6:$K$1005)</f>
        <v>0.09</v>
      </c>
      <c r="M95" s="5">
        <f t="shared" ca="1" si="23"/>
        <v>1</v>
      </c>
      <c r="N95" s="5">
        <f t="shared" ca="1" si="24"/>
        <v>0</v>
      </c>
      <c r="O95" s="5">
        <f t="shared" ca="1" si="25"/>
        <v>0</v>
      </c>
      <c r="P95" s="5"/>
      <c r="Q95" s="5">
        <f t="shared" ca="1" si="19"/>
        <v>1</v>
      </c>
      <c r="R95" s="5">
        <f t="shared" ca="1" si="19"/>
        <v>1</v>
      </c>
      <c r="S95" s="5">
        <f t="shared" ca="1" si="19"/>
        <v>0</v>
      </c>
      <c r="T95" s="5">
        <f t="shared" ca="1" si="19"/>
        <v>0</v>
      </c>
      <c r="U95" s="5">
        <f t="shared" ca="1" si="19"/>
        <v>1</v>
      </c>
      <c r="V95" s="5">
        <f t="shared" ca="1" si="19"/>
        <v>1</v>
      </c>
    </row>
    <row r="96" spans="1:22" x14ac:dyDescent="0.25">
      <c r="A96" s="5">
        <f t="shared" ref="A96:F105" ca="1" si="28">A$3+(A$4-A$3)*RAND()</f>
        <v>19.000494136278576</v>
      </c>
      <c r="B96" s="5">
        <f t="shared" ca="1" si="28"/>
        <v>37.918056005950803</v>
      </c>
      <c r="C96" s="5">
        <f t="shared" ca="1" si="28"/>
        <v>29.943552444596158</v>
      </c>
      <c r="D96" s="5">
        <f t="shared" ca="1" si="28"/>
        <v>38.14067363365016</v>
      </c>
      <c r="E96" s="5">
        <f t="shared" ca="1" si="28"/>
        <v>34.951146238173706</v>
      </c>
      <c r="F96" s="5">
        <f t="shared" ca="1" si="28"/>
        <v>22.302806562309506</v>
      </c>
      <c r="G96" s="57">
        <f t="shared" ca="1" si="22"/>
        <v>114.17250294271258</v>
      </c>
      <c r="H96" s="57">
        <f t="shared" ca="1" si="22"/>
        <v>106.19799938135796</v>
      </c>
      <c r="I96" s="57">
        <f t="shared" ca="1" si="22"/>
        <v>109.38752677683439</v>
      </c>
      <c r="J96" s="5">
        <f t="shared" ca="1" si="21"/>
        <v>114.17250294271258</v>
      </c>
      <c r="K96" s="5">
        <f ca="1">SMALL($J$6:$J$1005,ROWS($J$6:J96))</f>
        <v>95.730840940742439</v>
      </c>
      <c r="L96" s="60">
        <f ca="1">ROWS($L$6:L96)/COUNTA($K$6:$K$1005)</f>
        <v>9.0999999999999998E-2</v>
      </c>
      <c r="M96" s="5">
        <f t="shared" ca="1" si="23"/>
        <v>1</v>
      </c>
      <c r="N96" s="5">
        <f t="shared" ca="1" si="24"/>
        <v>0</v>
      </c>
      <c r="O96" s="5">
        <f t="shared" ca="1" si="25"/>
        <v>0</v>
      </c>
      <c r="P96" s="5"/>
      <c r="Q96" s="5">
        <f t="shared" ca="1" si="19"/>
        <v>1</v>
      </c>
      <c r="R96" s="5">
        <f t="shared" ca="1" si="19"/>
        <v>1</v>
      </c>
      <c r="S96" s="5">
        <f t="shared" ca="1" si="19"/>
        <v>0</v>
      </c>
      <c r="T96" s="5">
        <f t="shared" ca="1" si="19"/>
        <v>0</v>
      </c>
      <c r="U96" s="5">
        <f t="shared" ca="1" si="19"/>
        <v>1</v>
      </c>
      <c r="V96" s="5">
        <f t="shared" ca="1" si="19"/>
        <v>1</v>
      </c>
    </row>
    <row r="97" spans="1:22" x14ac:dyDescent="0.25">
      <c r="A97" s="5">
        <f t="shared" ca="1" si="28"/>
        <v>22.524060832913271</v>
      </c>
      <c r="B97" s="5">
        <f t="shared" ca="1" si="28"/>
        <v>13.32045699740889</v>
      </c>
      <c r="C97" s="5">
        <f t="shared" ca="1" si="28"/>
        <v>34.827711147380725</v>
      </c>
      <c r="D97" s="5">
        <f t="shared" ca="1" si="28"/>
        <v>38.128878515369337</v>
      </c>
      <c r="E97" s="5">
        <f t="shared" ca="1" si="28"/>
        <v>25.865037177597625</v>
      </c>
      <c r="F97" s="5">
        <f t="shared" ca="1" si="28"/>
        <v>23.546385729886918</v>
      </c>
      <c r="G97" s="57">
        <f t="shared" ca="1" si="22"/>
        <v>85.255940737806711</v>
      </c>
      <c r="H97" s="57">
        <f t="shared" ca="1" si="22"/>
        <v>106.76319488777854</v>
      </c>
      <c r="I97" s="57">
        <f t="shared" ca="1" si="22"/>
        <v>119.02703622555025</v>
      </c>
      <c r="J97" s="5">
        <f t="shared" ca="1" si="21"/>
        <v>119.02703622555025</v>
      </c>
      <c r="K97" s="5">
        <f ca="1">SMALL($J$6:$J$1005,ROWS($J$6:J97))</f>
        <v>95.883710304883806</v>
      </c>
      <c r="L97" s="60">
        <f ca="1">ROWS($L$6:L97)/COUNTA($K$6:$K$1005)</f>
        <v>9.1999999999999998E-2</v>
      </c>
      <c r="M97" s="5">
        <f t="shared" ca="1" si="23"/>
        <v>0</v>
      </c>
      <c r="N97" s="5">
        <f t="shared" ca="1" si="24"/>
        <v>0</v>
      </c>
      <c r="O97" s="5">
        <f t="shared" ca="1" si="25"/>
        <v>1</v>
      </c>
      <c r="P97" s="5"/>
      <c r="Q97" s="5">
        <f t="shared" ca="1" si="19"/>
        <v>1</v>
      </c>
      <c r="R97" s="5">
        <f t="shared" ca="1" si="19"/>
        <v>0</v>
      </c>
      <c r="S97" s="5">
        <f t="shared" ca="1" si="19"/>
        <v>1</v>
      </c>
      <c r="T97" s="5">
        <f t="shared" ca="1" si="19"/>
        <v>1</v>
      </c>
      <c r="U97" s="5">
        <f t="shared" ca="1" si="19"/>
        <v>0</v>
      </c>
      <c r="V97" s="5">
        <f t="shared" ca="1" si="19"/>
        <v>1</v>
      </c>
    </row>
    <row r="98" spans="1:22" x14ac:dyDescent="0.25">
      <c r="A98" s="5">
        <f t="shared" ca="1" si="28"/>
        <v>19.062240195169057</v>
      </c>
      <c r="B98" s="5">
        <f t="shared" ca="1" si="28"/>
        <v>30.488912932758389</v>
      </c>
      <c r="C98" s="5">
        <f t="shared" ca="1" si="28"/>
        <v>15.00361855319129</v>
      </c>
      <c r="D98" s="5">
        <f t="shared" ca="1" si="28"/>
        <v>11.994344893557088</v>
      </c>
      <c r="E98" s="5">
        <f t="shared" ca="1" si="28"/>
        <v>35.774238783663279</v>
      </c>
      <c r="F98" s="5">
        <f t="shared" ca="1" si="28"/>
        <v>20.482541729138326</v>
      </c>
      <c r="G98" s="57">
        <f t="shared" ca="1" si="22"/>
        <v>105.80793364072906</v>
      </c>
      <c r="H98" s="57">
        <f t="shared" ca="1" si="22"/>
        <v>90.322639261161953</v>
      </c>
      <c r="I98" s="57">
        <f t="shared" ca="1" si="22"/>
        <v>66.542745371055759</v>
      </c>
      <c r="J98" s="5">
        <f t="shared" ca="1" si="21"/>
        <v>105.80793364072906</v>
      </c>
      <c r="K98" s="5">
        <f ca="1">SMALL($J$6:$J$1005,ROWS($J$6:J98))</f>
        <v>95.943951658260943</v>
      </c>
      <c r="L98" s="60">
        <f ca="1">ROWS($L$6:L98)/COUNTA($K$6:$K$1005)</f>
        <v>9.2999999999999999E-2</v>
      </c>
      <c r="M98" s="5">
        <f t="shared" ca="1" si="23"/>
        <v>1</v>
      </c>
      <c r="N98" s="5">
        <f t="shared" ca="1" si="24"/>
        <v>0</v>
      </c>
      <c r="O98" s="5">
        <f t="shared" ca="1" si="25"/>
        <v>0</v>
      </c>
      <c r="P98" s="5"/>
      <c r="Q98" s="5">
        <f t="shared" ca="1" si="19"/>
        <v>1</v>
      </c>
      <c r="R98" s="5">
        <f t="shared" ca="1" si="19"/>
        <v>1</v>
      </c>
      <c r="S98" s="5">
        <f t="shared" ca="1" si="19"/>
        <v>0</v>
      </c>
      <c r="T98" s="5">
        <f t="shared" ca="1" si="19"/>
        <v>0</v>
      </c>
      <c r="U98" s="5">
        <f t="shared" ca="1" si="19"/>
        <v>1</v>
      </c>
      <c r="V98" s="5">
        <f t="shared" ca="1" si="19"/>
        <v>1</v>
      </c>
    </row>
    <row r="99" spans="1:22" x14ac:dyDescent="0.25">
      <c r="A99" s="5">
        <f t="shared" ca="1" si="28"/>
        <v>18.625732294082844</v>
      </c>
      <c r="B99" s="5">
        <f t="shared" ca="1" si="28"/>
        <v>17.573282730171027</v>
      </c>
      <c r="C99" s="5">
        <f t="shared" ca="1" si="28"/>
        <v>29.566515941986378</v>
      </c>
      <c r="D99" s="5">
        <f t="shared" ca="1" si="28"/>
        <v>32.99620303417398</v>
      </c>
      <c r="E99" s="5">
        <f t="shared" ca="1" si="28"/>
        <v>30.012697226215771</v>
      </c>
      <c r="F99" s="5">
        <f t="shared" ca="1" si="28"/>
        <v>39.41521721006837</v>
      </c>
      <c r="G99" s="57">
        <f t="shared" ca="1" si="22"/>
        <v>105.62692946053801</v>
      </c>
      <c r="H99" s="57">
        <f t="shared" ca="1" si="22"/>
        <v>117.62016267235336</v>
      </c>
      <c r="I99" s="57">
        <f t="shared" ca="1" si="22"/>
        <v>120.60366848031157</v>
      </c>
      <c r="J99" s="5">
        <f t="shared" ca="1" si="21"/>
        <v>120.60366848031157</v>
      </c>
      <c r="K99" s="5">
        <f ca="1">SMALL($J$6:$J$1005,ROWS($J$6:J99))</f>
        <v>95.962300940678432</v>
      </c>
      <c r="L99" s="60">
        <f ca="1">ROWS($L$6:L99)/COUNTA($K$6:$K$1005)</f>
        <v>9.4E-2</v>
      </c>
      <c r="M99" s="5">
        <f t="shared" ca="1" si="23"/>
        <v>0</v>
      </c>
      <c r="N99" s="5">
        <f t="shared" ca="1" si="24"/>
        <v>0</v>
      </c>
      <c r="O99" s="5">
        <f t="shared" ca="1" si="25"/>
        <v>1</v>
      </c>
      <c r="P99" s="5"/>
      <c r="Q99" s="5">
        <f t="shared" ca="1" si="19"/>
        <v>1</v>
      </c>
      <c r="R99" s="5">
        <f t="shared" ca="1" si="19"/>
        <v>0</v>
      </c>
      <c r="S99" s="5">
        <f t="shared" ca="1" si="19"/>
        <v>1</v>
      </c>
      <c r="T99" s="5">
        <f t="shared" ca="1" si="19"/>
        <v>1</v>
      </c>
      <c r="U99" s="5">
        <f t="shared" ca="1" si="19"/>
        <v>0</v>
      </c>
      <c r="V99" s="5">
        <f t="shared" ca="1" si="19"/>
        <v>1</v>
      </c>
    </row>
    <row r="100" spans="1:22" x14ac:dyDescent="0.25">
      <c r="A100" s="5">
        <f t="shared" ca="1" si="28"/>
        <v>20.305262371172894</v>
      </c>
      <c r="B100" s="5">
        <f t="shared" ca="1" si="28"/>
        <v>20.000146799377571</v>
      </c>
      <c r="C100" s="5">
        <f t="shared" ca="1" si="28"/>
        <v>29.281969385159151</v>
      </c>
      <c r="D100" s="5">
        <f t="shared" ca="1" si="28"/>
        <v>26.589758508274919</v>
      </c>
      <c r="E100" s="5">
        <f t="shared" ca="1" si="28"/>
        <v>17.012485299232516</v>
      </c>
      <c r="F100" s="5">
        <f t="shared" ca="1" si="28"/>
        <v>39.646349365822104</v>
      </c>
      <c r="G100" s="57">
        <f t="shared" ca="1" si="22"/>
        <v>96.964243835605089</v>
      </c>
      <c r="H100" s="57">
        <f t="shared" ca="1" si="22"/>
        <v>106.24606642138666</v>
      </c>
      <c r="I100" s="57">
        <f t="shared" ca="1" si="22"/>
        <v>115.82333963042906</v>
      </c>
      <c r="J100" s="5">
        <f t="shared" ca="1" si="21"/>
        <v>115.82333963042906</v>
      </c>
      <c r="K100" s="5">
        <f ca="1">SMALL($J$6:$J$1005,ROWS($J$6:J100))</f>
        <v>95.979321746733262</v>
      </c>
      <c r="L100" s="60">
        <f ca="1">ROWS($L$6:L100)/COUNTA($K$6:$K$1005)</f>
        <v>9.5000000000000001E-2</v>
      </c>
      <c r="M100" s="5">
        <f t="shared" ca="1" si="23"/>
        <v>0</v>
      </c>
      <c r="N100" s="5">
        <f t="shared" ca="1" si="24"/>
        <v>0</v>
      </c>
      <c r="O100" s="5">
        <f t="shared" ca="1" si="25"/>
        <v>1</v>
      </c>
      <c r="P100" s="5"/>
      <c r="Q100" s="5">
        <f t="shared" ca="1" si="19"/>
        <v>1</v>
      </c>
      <c r="R100" s="5">
        <f t="shared" ca="1" si="19"/>
        <v>0</v>
      </c>
      <c r="S100" s="5">
        <f t="shared" ca="1" si="19"/>
        <v>1</v>
      </c>
      <c r="T100" s="5">
        <f t="shared" ca="1" si="19"/>
        <v>1</v>
      </c>
      <c r="U100" s="5">
        <f t="shared" ca="1" si="19"/>
        <v>0</v>
      </c>
      <c r="V100" s="5">
        <f t="shared" ca="1" si="19"/>
        <v>1</v>
      </c>
    </row>
    <row r="101" spans="1:22" x14ac:dyDescent="0.25">
      <c r="A101" s="5">
        <f t="shared" ca="1" si="28"/>
        <v>22.120109293800112</v>
      </c>
      <c r="B101" s="5">
        <f t="shared" ca="1" si="28"/>
        <v>18.96936507231694</v>
      </c>
      <c r="C101" s="5">
        <f t="shared" ca="1" si="28"/>
        <v>13.366477668771489</v>
      </c>
      <c r="D101" s="5">
        <f t="shared" ca="1" si="28"/>
        <v>19.71979873931355</v>
      </c>
      <c r="E101" s="5">
        <f t="shared" ca="1" si="28"/>
        <v>20.113512662180629</v>
      </c>
      <c r="F101" s="5">
        <f t="shared" ca="1" si="28"/>
        <v>26.676427343073406</v>
      </c>
      <c r="G101" s="57">
        <f t="shared" ca="1" si="22"/>
        <v>87.879414371371098</v>
      </c>
      <c r="H101" s="57">
        <f t="shared" ca="1" si="22"/>
        <v>82.276526967825646</v>
      </c>
      <c r="I101" s="57">
        <f t="shared" ca="1" si="22"/>
        <v>81.882813044958567</v>
      </c>
      <c r="J101" s="5">
        <f t="shared" ca="1" si="21"/>
        <v>87.879414371371098</v>
      </c>
      <c r="K101" s="5">
        <f ca="1">SMALL($J$6:$J$1005,ROWS($J$6:J101))</f>
        <v>95.997058981864313</v>
      </c>
      <c r="L101" s="60">
        <f ca="1">ROWS($L$6:L101)/COUNTA($K$6:$K$1005)</f>
        <v>9.6000000000000002E-2</v>
      </c>
      <c r="M101" s="5">
        <f t="shared" ca="1" si="23"/>
        <v>1</v>
      </c>
      <c r="N101" s="5">
        <f t="shared" ca="1" si="24"/>
        <v>0</v>
      </c>
      <c r="O101" s="5">
        <f t="shared" ca="1" si="25"/>
        <v>0</v>
      </c>
      <c r="P101" s="5"/>
      <c r="Q101" s="5">
        <f t="shared" ca="1" si="19"/>
        <v>1</v>
      </c>
      <c r="R101" s="5">
        <f t="shared" ca="1" si="19"/>
        <v>1</v>
      </c>
      <c r="S101" s="5">
        <f t="shared" ca="1" si="19"/>
        <v>0</v>
      </c>
      <c r="T101" s="5">
        <f t="shared" ca="1" si="19"/>
        <v>0</v>
      </c>
      <c r="U101" s="5">
        <f t="shared" ca="1" si="19"/>
        <v>1</v>
      </c>
      <c r="V101" s="5">
        <f t="shared" ca="1" si="19"/>
        <v>1</v>
      </c>
    </row>
    <row r="102" spans="1:22" x14ac:dyDescent="0.25">
      <c r="A102" s="5">
        <f t="shared" ca="1" si="28"/>
        <v>24.534077184207295</v>
      </c>
      <c r="B102" s="5">
        <f t="shared" ca="1" si="28"/>
        <v>20.010108823610128</v>
      </c>
      <c r="C102" s="5">
        <f t="shared" ca="1" si="28"/>
        <v>34.781323147518719</v>
      </c>
      <c r="D102" s="5">
        <f t="shared" ca="1" si="28"/>
        <v>41.420347585276552</v>
      </c>
      <c r="E102" s="5">
        <f t="shared" ca="1" si="28"/>
        <v>22.481687650725654</v>
      </c>
      <c r="F102" s="5">
        <f t="shared" ca="1" si="28"/>
        <v>21.547251520082884</v>
      </c>
      <c r="G102" s="57">
        <f t="shared" ca="1" si="22"/>
        <v>88.573125178625958</v>
      </c>
      <c r="H102" s="57">
        <f t="shared" ca="1" si="22"/>
        <v>103.34433950253455</v>
      </c>
      <c r="I102" s="57">
        <f t="shared" ca="1" si="22"/>
        <v>122.28299943708544</v>
      </c>
      <c r="J102" s="5">
        <f t="shared" ca="1" si="21"/>
        <v>122.28299943708544</v>
      </c>
      <c r="K102" s="5">
        <f ca="1">SMALL($J$6:$J$1005,ROWS($J$6:J102))</f>
        <v>96.069771772518209</v>
      </c>
      <c r="L102" s="60">
        <f ca="1">ROWS($L$6:L102)/COUNTA($K$6:$K$1005)</f>
        <v>9.7000000000000003E-2</v>
      </c>
      <c r="M102" s="5">
        <f t="shared" ca="1" si="23"/>
        <v>0</v>
      </c>
      <c r="N102" s="5">
        <f t="shared" ca="1" si="24"/>
        <v>0</v>
      </c>
      <c r="O102" s="5">
        <f t="shared" ca="1" si="25"/>
        <v>1</v>
      </c>
      <c r="P102" s="5"/>
      <c r="Q102" s="5">
        <f t="shared" ca="1" si="19"/>
        <v>1</v>
      </c>
      <c r="R102" s="5">
        <f t="shared" ca="1" si="19"/>
        <v>0</v>
      </c>
      <c r="S102" s="5">
        <f t="shared" ca="1" si="19"/>
        <v>1</v>
      </c>
      <c r="T102" s="5">
        <f t="shared" ca="1" si="19"/>
        <v>1</v>
      </c>
      <c r="U102" s="5">
        <f t="shared" ca="1" si="19"/>
        <v>0</v>
      </c>
      <c r="V102" s="5">
        <f t="shared" ca="1" si="19"/>
        <v>1</v>
      </c>
    </row>
    <row r="103" spans="1:22" x14ac:dyDescent="0.25">
      <c r="A103" s="5">
        <f t="shared" ca="1" si="28"/>
        <v>22.904839585084204</v>
      </c>
      <c r="B103" s="5">
        <f t="shared" ca="1" si="28"/>
        <v>15.207268913764313</v>
      </c>
      <c r="C103" s="5">
        <f t="shared" ca="1" si="28"/>
        <v>12.271408570315929</v>
      </c>
      <c r="D103" s="5">
        <f t="shared" ca="1" si="28"/>
        <v>12.366412394349204</v>
      </c>
      <c r="E103" s="5">
        <f t="shared" ca="1" si="28"/>
        <v>18.079426093902295</v>
      </c>
      <c r="F103" s="5">
        <f t="shared" ca="1" si="28"/>
        <v>28.326482880444978</v>
      </c>
      <c r="G103" s="57">
        <f t="shared" ca="1" si="22"/>
        <v>84.518017473195783</v>
      </c>
      <c r="H103" s="57">
        <f t="shared" ca="1" si="22"/>
        <v>81.582157129747401</v>
      </c>
      <c r="I103" s="57">
        <f t="shared" ca="1" si="22"/>
        <v>75.869143430194313</v>
      </c>
      <c r="J103" s="5">
        <f t="shared" ca="1" si="21"/>
        <v>84.518017473195783</v>
      </c>
      <c r="K103" s="5">
        <f ca="1">SMALL($J$6:$J$1005,ROWS($J$6:J103))</f>
        <v>96.126058546147974</v>
      </c>
      <c r="L103" s="60">
        <f ca="1">ROWS($L$6:L103)/COUNTA($K$6:$K$1005)</f>
        <v>9.8000000000000004E-2</v>
      </c>
      <c r="M103" s="5">
        <f t="shared" ca="1" si="23"/>
        <v>1</v>
      </c>
      <c r="N103" s="5">
        <f t="shared" ca="1" si="24"/>
        <v>0</v>
      </c>
      <c r="O103" s="5">
        <f t="shared" ca="1" si="25"/>
        <v>0</v>
      </c>
      <c r="P103" s="5"/>
      <c r="Q103" s="5">
        <f t="shared" ca="1" si="19"/>
        <v>1</v>
      </c>
      <c r="R103" s="5">
        <f t="shared" ca="1" si="19"/>
        <v>1</v>
      </c>
      <c r="S103" s="5">
        <f t="shared" ca="1" si="19"/>
        <v>0</v>
      </c>
      <c r="T103" s="5">
        <f t="shared" ca="1" si="19"/>
        <v>0</v>
      </c>
      <c r="U103" s="5">
        <f t="shared" ca="1" si="19"/>
        <v>1</v>
      </c>
      <c r="V103" s="5">
        <f t="shared" ca="1" si="19"/>
        <v>1</v>
      </c>
    </row>
    <row r="104" spans="1:22" x14ac:dyDescent="0.25">
      <c r="A104" s="5">
        <f t="shared" ca="1" si="28"/>
        <v>18.43345718905865</v>
      </c>
      <c r="B104" s="5">
        <f t="shared" ca="1" si="28"/>
        <v>31.582468716162872</v>
      </c>
      <c r="C104" s="5">
        <f t="shared" ca="1" si="28"/>
        <v>28.148660514771617</v>
      </c>
      <c r="D104" s="5">
        <f t="shared" ca="1" si="28"/>
        <v>27.45148038476589</v>
      </c>
      <c r="E104" s="5">
        <f t="shared" ca="1" si="28"/>
        <v>19.787112068358606</v>
      </c>
      <c r="F104" s="5">
        <f t="shared" ca="1" si="28"/>
        <v>18.294275497786902</v>
      </c>
      <c r="G104" s="57">
        <f t="shared" ca="1" si="22"/>
        <v>88.097313471367031</v>
      </c>
      <c r="H104" s="57">
        <f t="shared" ca="1" si="22"/>
        <v>84.663505269975772</v>
      </c>
      <c r="I104" s="57">
        <f t="shared" ca="1" si="22"/>
        <v>92.327873586383049</v>
      </c>
      <c r="J104" s="5">
        <f t="shared" ca="1" si="21"/>
        <v>92.327873586383049</v>
      </c>
      <c r="K104" s="5">
        <f ca="1">SMALL($J$6:$J$1005,ROWS($J$6:J104))</f>
        <v>96.198492825779766</v>
      </c>
      <c r="L104" s="60">
        <f ca="1">ROWS($L$6:L104)/COUNTA($K$6:$K$1005)</f>
        <v>9.9000000000000005E-2</v>
      </c>
      <c r="M104" s="5">
        <f t="shared" ca="1" si="23"/>
        <v>0</v>
      </c>
      <c r="N104" s="5">
        <f t="shared" ca="1" si="24"/>
        <v>0</v>
      </c>
      <c r="O104" s="5">
        <f t="shared" ca="1" si="25"/>
        <v>1</v>
      </c>
      <c r="P104" s="5"/>
      <c r="Q104" s="5">
        <f t="shared" ca="1" si="19"/>
        <v>1</v>
      </c>
      <c r="R104" s="5">
        <f t="shared" ca="1" si="19"/>
        <v>0</v>
      </c>
      <c r="S104" s="5">
        <f t="shared" ca="1" si="19"/>
        <v>1</v>
      </c>
      <c r="T104" s="5">
        <f t="shared" ref="R104:V155" ca="1" si="29">COUNTIF($M$5,"*"&amp;T$5&amp;"*")*$M104+COUNTIF($N$5,"*"&amp;T$5&amp;"*")*$N104+COUNTIF($O$5,"*"&amp;T$5&amp;"*")*$O104</f>
        <v>1</v>
      </c>
      <c r="U104" s="5">
        <f t="shared" ca="1" si="29"/>
        <v>0</v>
      </c>
      <c r="V104" s="5">
        <f t="shared" ca="1" si="29"/>
        <v>1</v>
      </c>
    </row>
    <row r="105" spans="1:22" x14ac:dyDescent="0.25">
      <c r="A105" s="5">
        <f t="shared" ca="1" si="28"/>
        <v>20.573179729834948</v>
      </c>
      <c r="B105" s="5">
        <f t="shared" ca="1" si="28"/>
        <v>37.814592929999485</v>
      </c>
      <c r="C105" s="5">
        <f t="shared" ca="1" si="28"/>
        <v>12.250272616523398</v>
      </c>
      <c r="D105" s="5">
        <f t="shared" ca="1" si="28"/>
        <v>31.409003814683771</v>
      </c>
      <c r="E105" s="5">
        <f t="shared" ca="1" si="28"/>
        <v>34.518097826228313</v>
      </c>
      <c r="F105" s="5">
        <f t="shared" ca="1" si="28"/>
        <v>33.93158168335605</v>
      </c>
      <c r="G105" s="57">
        <f t="shared" ca="1" si="22"/>
        <v>126.83745216941881</v>
      </c>
      <c r="H105" s="57">
        <f t="shared" ca="1" si="22"/>
        <v>101.27313185594272</v>
      </c>
      <c r="I105" s="57">
        <f t="shared" ca="1" si="22"/>
        <v>98.164037844398166</v>
      </c>
      <c r="J105" s="5">
        <f t="shared" ca="1" si="21"/>
        <v>126.83745216941881</v>
      </c>
      <c r="K105" s="5">
        <f ca="1">SMALL($J$6:$J$1005,ROWS($J$6:J105))</f>
        <v>96.234690861469929</v>
      </c>
      <c r="L105" s="60">
        <f ca="1">ROWS($L$6:L105)/COUNTA($K$6:$K$1005)</f>
        <v>0.1</v>
      </c>
      <c r="M105" s="5">
        <f t="shared" ca="1" si="23"/>
        <v>1</v>
      </c>
      <c r="N105" s="5">
        <f t="shared" ca="1" si="24"/>
        <v>0</v>
      </c>
      <c r="O105" s="5">
        <f t="shared" ca="1" si="25"/>
        <v>0</v>
      </c>
      <c r="P105" s="5"/>
      <c r="Q105" s="5">
        <f t="shared" ref="Q105:Q168" ca="1" si="30">COUNTIF($M$5,"*"&amp;Q$5&amp;"*")*$M105+COUNTIF($N$5,"*"&amp;Q$5&amp;"*")*$N105+COUNTIF($O$5,"*"&amp;Q$5&amp;"*")*$O105</f>
        <v>1</v>
      </c>
      <c r="R105" s="5">
        <f t="shared" ca="1" si="29"/>
        <v>1</v>
      </c>
      <c r="S105" s="5">
        <f t="shared" ca="1" si="29"/>
        <v>0</v>
      </c>
      <c r="T105" s="5">
        <f t="shared" ca="1" si="29"/>
        <v>0</v>
      </c>
      <c r="U105" s="5">
        <f t="shared" ca="1" si="29"/>
        <v>1</v>
      </c>
      <c r="V105" s="5">
        <f t="shared" ca="1" si="29"/>
        <v>1</v>
      </c>
    </row>
    <row r="106" spans="1:22" x14ac:dyDescent="0.25">
      <c r="A106" s="5">
        <f t="shared" ref="A106:F115" ca="1" si="31">A$3+(A$4-A$3)*RAND()</f>
        <v>23.56647621088322</v>
      </c>
      <c r="B106" s="5">
        <f t="shared" ca="1" si="31"/>
        <v>32.128719332609535</v>
      </c>
      <c r="C106" s="5">
        <f t="shared" ca="1" si="31"/>
        <v>11.517010332446089</v>
      </c>
      <c r="D106" s="5">
        <f t="shared" ca="1" si="31"/>
        <v>15.377054503174504</v>
      </c>
      <c r="E106" s="5">
        <f t="shared" ca="1" si="31"/>
        <v>17.169795872611235</v>
      </c>
      <c r="F106" s="5">
        <f t="shared" ca="1" si="31"/>
        <v>25.302188526678432</v>
      </c>
      <c r="G106" s="57">
        <f t="shared" ca="1" si="22"/>
        <v>98.167179942782425</v>
      </c>
      <c r="H106" s="57">
        <f t="shared" ca="1" si="22"/>
        <v>77.555470942618982</v>
      </c>
      <c r="I106" s="57">
        <f t="shared" ca="1" si="22"/>
        <v>75.762729573182241</v>
      </c>
      <c r="J106" s="5">
        <f t="shared" ca="1" si="21"/>
        <v>98.167179942782425</v>
      </c>
      <c r="K106" s="5">
        <f ca="1">SMALL($J$6:$J$1005,ROWS($J$6:J106))</f>
        <v>96.293134700927254</v>
      </c>
      <c r="L106" s="60">
        <f ca="1">ROWS($L$6:L106)/COUNTA($K$6:$K$1005)</f>
        <v>0.10100000000000001</v>
      </c>
      <c r="M106" s="5">
        <f t="shared" ca="1" si="23"/>
        <v>1</v>
      </c>
      <c r="N106" s="5">
        <f t="shared" ca="1" si="24"/>
        <v>0</v>
      </c>
      <c r="O106" s="5">
        <f t="shared" ca="1" si="25"/>
        <v>0</v>
      </c>
      <c r="P106" s="5"/>
      <c r="Q106" s="5">
        <f t="shared" ca="1" si="30"/>
        <v>1</v>
      </c>
      <c r="R106" s="5">
        <f t="shared" ca="1" si="29"/>
        <v>1</v>
      </c>
      <c r="S106" s="5">
        <f t="shared" ca="1" si="29"/>
        <v>0</v>
      </c>
      <c r="T106" s="5">
        <f t="shared" ca="1" si="29"/>
        <v>0</v>
      </c>
      <c r="U106" s="5">
        <f t="shared" ca="1" si="29"/>
        <v>1</v>
      </c>
      <c r="V106" s="5">
        <f t="shared" ca="1" si="29"/>
        <v>1</v>
      </c>
    </row>
    <row r="107" spans="1:22" x14ac:dyDescent="0.25">
      <c r="A107" s="5">
        <f t="shared" ca="1" si="31"/>
        <v>21.916043440695006</v>
      </c>
      <c r="B107" s="5">
        <f t="shared" ca="1" si="31"/>
        <v>31.897874705315637</v>
      </c>
      <c r="C107" s="5">
        <f t="shared" ca="1" si="31"/>
        <v>13.244970572555127</v>
      </c>
      <c r="D107" s="5">
        <f t="shared" ca="1" si="31"/>
        <v>31.944130008185596</v>
      </c>
      <c r="E107" s="5">
        <f t="shared" ca="1" si="31"/>
        <v>21.80834541978885</v>
      </c>
      <c r="F107" s="5">
        <f t="shared" ca="1" si="31"/>
        <v>38.496019954504035</v>
      </c>
      <c r="G107" s="57">
        <f t="shared" ca="1" si="22"/>
        <v>114.11828352030354</v>
      </c>
      <c r="H107" s="57">
        <f t="shared" ca="1" si="22"/>
        <v>95.46537938754301</v>
      </c>
      <c r="I107" s="57">
        <f t="shared" ca="1" si="22"/>
        <v>105.60116397593977</v>
      </c>
      <c r="J107" s="5">
        <f t="shared" ca="1" si="21"/>
        <v>114.11828352030354</v>
      </c>
      <c r="K107" s="5">
        <f ca="1">SMALL($J$6:$J$1005,ROWS($J$6:J107))</f>
        <v>96.506399614819799</v>
      </c>
      <c r="L107" s="60">
        <f ca="1">ROWS($L$6:L107)/COUNTA($K$6:$K$1005)</f>
        <v>0.10199999999999999</v>
      </c>
      <c r="M107" s="5">
        <f t="shared" ca="1" si="23"/>
        <v>1</v>
      </c>
      <c r="N107" s="5">
        <f t="shared" ca="1" si="24"/>
        <v>0</v>
      </c>
      <c r="O107" s="5">
        <f t="shared" ca="1" si="25"/>
        <v>0</v>
      </c>
      <c r="P107" s="5"/>
      <c r="Q107" s="5">
        <f t="shared" ca="1" si="30"/>
        <v>1</v>
      </c>
      <c r="R107" s="5">
        <f t="shared" ca="1" si="29"/>
        <v>1</v>
      </c>
      <c r="S107" s="5">
        <f t="shared" ca="1" si="29"/>
        <v>0</v>
      </c>
      <c r="T107" s="5">
        <f t="shared" ca="1" si="29"/>
        <v>0</v>
      </c>
      <c r="U107" s="5">
        <f t="shared" ca="1" si="29"/>
        <v>1</v>
      </c>
      <c r="V107" s="5">
        <f t="shared" ca="1" si="29"/>
        <v>1</v>
      </c>
    </row>
    <row r="108" spans="1:22" x14ac:dyDescent="0.25">
      <c r="A108" s="5">
        <f t="shared" ca="1" si="31"/>
        <v>20.243190146551335</v>
      </c>
      <c r="B108" s="5">
        <f t="shared" ca="1" si="31"/>
        <v>19.16217171512567</v>
      </c>
      <c r="C108" s="5">
        <f t="shared" ca="1" si="31"/>
        <v>28.974836311019274</v>
      </c>
      <c r="D108" s="5">
        <f t="shared" ca="1" si="31"/>
        <v>15.284417540941121</v>
      </c>
      <c r="E108" s="5">
        <f t="shared" ca="1" si="31"/>
        <v>25.079527385204848</v>
      </c>
      <c r="F108" s="5">
        <f t="shared" ca="1" si="31"/>
        <v>25.74398013314287</v>
      </c>
      <c r="G108" s="57">
        <f t="shared" ca="1" si="22"/>
        <v>90.228869380024733</v>
      </c>
      <c r="H108" s="57">
        <f t="shared" ca="1" si="22"/>
        <v>100.04153397591833</v>
      </c>
      <c r="I108" s="57">
        <f t="shared" ca="1" si="22"/>
        <v>90.246424131654592</v>
      </c>
      <c r="J108" s="5">
        <f t="shared" ca="1" si="21"/>
        <v>100.04153397591833</v>
      </c>
      <c r="K108" s="5">
        <f ca="1">SMALL($J$6:$J$1005,ROWS($J$6:J108))</f>
        <v>96.620560021667416</v>
      </c>
      <c r="L108" s="60">
        <f ca="1">ROWS($L$6:L108)/COUNTA($K$6:$K$1005)</f>
        <v>0.10299999999999999</v>
      </c>
      <c r="M108" s="5">
        <f t="shared" ca="1" si="23"/>
        <v>0</v>
      </c>
      <c r="N108" s="5">
        <f t="shared" ca="1" si="24"/>
        <v>1</v>
      </c>
      <c r="O108" s="5">
        <f t="shared" ca="1" si="25"/>
        <v>0</v>
      </c>
      <c r="P108" s="5"/>
      <c r="Q108" s="5">
        <f t="shared" ca="1" si="30"/>
        <v>1</v>
      </c>
      <c r="R108" s="5">
        <f t="shared" ca="1" si="29"/>
        <v>0</v>
      </c>
      <c r="S108" s="5">
        <f t="shared" ca="1" si="29"/>
        <v>1</v>
      </c>
      <c r="T108" s="5">
        <f t="shared" ca="1" si="29"/>
        <v>0</v>
      </c>
      <c r="U108" s="5">
        <f t="shared" ca="1" si="29"/>
        <v>1</v>
      </c>
      <c r="V108" s="5">
        <f t="shared" ca="1" si="29"/>
        <v>1</v>
      </c>
    </row>
    <row r="109" spans="1:22" x14ac:dyDescent="0.25">
      <c r="A109" s="5">
        <f t="shared" ca="1" si="31"/>
        <v>21.753828674920403</v>
      </c>
      <c r="B109" s="5">
        <f t="shared" ca="1" si="31"/>
        <v>37.296222609597336</v>
      </c>
      <c r="C109" s="5">
        <f t="shared" ca="1" si="31"/>
        <v>31.678409499334023</v>
      </c>
      <c r="D109" s="5">
        <f t="shared" ca="1" si="31"/>
        <v>14.831398858947097</v>
      </c>
      <c r="E109" s="5">
        <f t="shared" ca="1" si="31"/>
        <v>35.249032638188325</v>
      </c>
      <c r="F109" s="5">
        <f t="shared" ca="1" si="31"/>
        <v>38.537377781201087</v>
      </c>
      <c r="G109" s="57">
        <f t="shared" ca="1" si="22"/>
        <v>132.83646170390716</v>
      </c>
      <c r="H109" s="57">
        <f t="shared" ca="1" si="22"/>
        <v>127.21864859364383</v>
      </c>
      <c r="I109" s="57">
        <f t="shared" ca="1" si="22"/>
        <v>106.80101481440261</v>
      </c>
      <c r="J109" s="5">
        <f t="shared" ca="1" si="21"/>
        <v>132.83646170390716</v>
      </c>
      <c r="K109" s="5">
        <f ca="1">SMALL($J$6:$J$1005,ROWS($J$6:J109))</f>
        <v>96.668936474300068</v>
      </c>
      <c r="L109" s="60">
        <f ca="1">ROWS($L$6:L109)/COUNTA($K$6:$K$1005)</f>
        <v>0.104</v>
      </c>
      <c r="M109" s="5">
        <f t="shared" ca="1" si="23"/>
        <v>1</v>
      </c>
      <c r="N109" s="5">
        <f t="shared" ca="1" si="24"/>
        <v>0</v>
      </c>
      <c r="O109" s="5">
        <f t="shared" ca="1" si="25"/>
        <v>0</v>
      </c>
      <c r="P109" s="5"/>
      <c r="Q109" s="5">
        <f t="shared" ca="1" si="30"/>
        <v>1</v>
      </c>
      <c r="R109" s="5">
        <f t="shared" ca="1" si="29"/>
        <v>1</v>
      </c>
      <c r="S109" s="5">
        <f t="shared" ca="1" si="29"/>
        <v>0</v>
      </c>
      <c r="T109" s="5">
        <f t="shared" ca="1" si="29"/>
        <v>0</v>
      </c>
      <c r="U109" s="5">
        <f t="shared" ca="1" si="29"/>
        <v>1</v>
      </c>
      <c r="V109" s="5">
        <f t="shared" ca="1" si="29"/>
        <v>1</v>
      </c>
    </row>
    <row r="110" spans="1:22" x14ac:dyDescent="0.25">
      <c r="A110" s="5">
        <f t="shared" ca="1" si="31"/>
        <v>21.232489429866007</v>
      </c>
      <c r="B110" s="5">
        <f t="shared" ca="1" si="31"/>
        <v>26.20522281344822</v>
      </c>
      <c r="C110" s="5">
        <f t="shared" ca="1" si="31"/>
        <v>18.437980606360984</v>
      </c>
      <c r="D110" s="5">
        <f t="shared" ca="1" si="31"/>
        <v>24.514309549626212</v>
      </c>
      <c r="E110" s="5">
        <f t="shared" ca="1" si="31"/>
        <v>24.859412754119791</v>
      </c>
      <c r="F110" s="5">
        <f t="shared" ca="1" si="31"/>
        <v>20.768673839615854</v>
      </c>
      <c r="G110" s="57">
        <f t="shared" ca="1" si="22"/>
        <v>93.065798837049869</v>
      </c>
      <c r="H110" s="57">
        <f t="shared" ca="1" si="22"/>
        <v>85.298556629962633</v>
      </c>
      <c r="I110" s="57">
        <f t="shared" ca="1" si="22"/>
        <v>84.95345342546905</v>
      </c>
      <c r="J110" s="5">
        <f t="shared" ca="1" si="21"/>
        <v>93.065798837049869</v>
      </c>
      <c r="K110" s="5">
        <f ca="1">SMALL($J$6:$J$1005,ROWS($J$6:J110))</f>
        <v>96.777858747699483</v>
      </c>
      <c r="L110" s="60">
        <f ca="1">ROWS($L$6:L110)/COUNTA($K$6:$K$1005)</f>
        <v>0.105</v>
      </c>
      <c r="M110" s="5">
        <f t="shared" ca="1" si="23"/>
        <v>1</v>
      </c>
      <c r="N110" s="5">
        <f t="shared" ca="1" si="24"/>
        <v>0</v>
      </c>
      <c r="O110" s="5">
        <f t="shared" ca="1" si="25"/>
        <v>0</v>
      </c>
      <c r="P110" s="5"/>
      <c r="Q110" s="5">
        <f t="shared" ca="1" si="30"/>
        <v>1</v>
      </c>
      <c r="R110" s="5">
        <f t="shared" ca="1" si="29"/>
        <v>1</v>
      </c>
      <c r="S110" s="5">
        <f t="shared" ca="1" si="29"/>
        <v>0</v>
      </c>
      <c r="T110" s="5">
        <f t="shared" ca="1" si="29"/>
        <v>0</v>
      </c>
      <c r="U110" s="5">
        <f t="shared" ca="1" si="29"/>
        <v>1</v>
      </c>
      <c r="V110" s="5">
        <f t="shared" ca="1" si="29"/>
        <v>1</v>
      </c>
    </row>
    <row r="111" spans="1:22" x14ac:dyDescent="0.25">
      <c r="A111" s="5">
        <f t="shared" ca="1" si="31"/>
        <v>19.96169146436791</v>
      </c>
      <c r="B111" s="5">
        <f t="shared" ca="1" si="31"/>
        <v>16.979579402820562</v>
      </c>
      <c r="C111" s="5">
        <f t="shared" ca="1" si="31"/>
        <v>11.425176321853971</v>
      </c>
      <c r="D111" s="5">
        <f t="shared" ca="1" si="31"/>
        <v>15.209180127113465</v>
      </c>
      <c r="E111" s="5">
        <f t="shared" ca="1" si="31"/>
        <v>26.292136424070769</v>
      </c>
      <c r="F111" s="5">
        <f t="shared" ca="1" si="31"/>
        <v>32.965085534520519</v>
      </c>
      <c r="G111" s="57">
        <f t="shared" ca="1" si="22"/>
        <v>96.198492825779766</v>
      </c>
      <c r="H111" s="57">
        <f t="shared" ca="1" si="22"/>
        <v>90.644089744813158</v>
      </c>
      <c r="I111" s="57">
        <f t="shared" ca="1" si="22"/>
        <v>79.561133447855866</v>
      </c>
      <c r="J111" s="5">
        <f t="shared" ca="1" si="21"/>
        <v>96.198492825779766</v>
      </c>
      <c r="K111" s="5">
        <f ca="1">SMALL($J$6:$J$1005,ROWS($J$6:J111))</f>
        <v>97.086541112486572</v>
      </c>
      <c r="L111" s="60">
        <f ca="1">ROWS($L$6:L111)/COUNTA($K$6:$K$1005)</f>
        <v>0.106</v>
      </c>
      <c r="M111" s="5">
        <f t="shared" ca="1" si="23"/>
        <v>1</v>
      </c>
      <c r="N111" s="5">
        <f t="shared" ca="1" si="24"/>
        <v>0</v>
      </c>
      <c r="O111" s="5">
        <f t="shared" ca="1" si="25"/>
        <v>0</v>
      </c>
      <c r="P111" s="5"/>
      <c r="Q111" s="5">
        <f t="shared" ca="1" si="30"/>
        <v>1</v>
      </c>
      <c r="R111" s="5">
        <f t="shared" ca="1" si="29"/>
        <v>1</v>
      </c>
      <c r="S111" s="5">
        <f t="shared" ca="1" si="29"/>
        <v>0</v>
      </c>
      <c r="T111" s="5">
        <f t="shared" ca="1" si="29"/>
        <v>0</v>
      </c>
      <c r="U111" s="5">
        <f t="shared" ca="1" si="29"/>
        <v>1</v>
      </c>
      <c r="V111" s="5">
        <f t="shared" ca="1" si="29"/>
        <v>1</v>
      </c>
    </row>
    <row r="112" spans="1:22" x14ac:dyDescent="0.25">
      <c r="A112" s="5">
        <f t="shared" ca="1" si="31"/>
        <v>23.538432828135498</v>
      </c>
      <c r="B112" s="5">
        <f t="shared" ca="1" si="31"/>
        <v>25.496146045636515</v>
      </c>
      <c r="C112" s="5">
        <f t="shared" ca="1" si="31"/>
        <v>23.070516466340091</v>
      </c>
      <c r="D112" s="5">
        <f t="shared" ca="1" si="31"/>
        <v>39.017317137484781</v>
      </c>
      <c r="E112" s="5">
        <f t="shared" ca="1" si="31"/>
        <v>18.727619103556975</v>
      </c>
      <c r="F112" s="5">
        <f t="shared" ca="1" si="31"/>
        <v>36.242030204459468</v>
      </c>
      <c r="G112" s="57">
        <f t="shared" ca="1" si="22"/>
        <v>104.00422818178845</v>
      </c>
      <c r="H112" s="57">
        <f t="shared" ca="1" si="22"/>
        <v>101.57859860249204</v>
      </c>
      <c r="I112" s="57">
        <f t="shared" ca="1" si="22"/>
        <v>121.86829663641984</v>
      </c>
      <c r="J112" s="5">
        <f t="shared" ca="1" si="21"/>
        <v>121.86829663641984</v>
      </c>
      <c r="K112" s="5">
        <f ca="1">SMALL($J$6:$J$1005,ROWS($J$6:J112))</f>
        <v>97.144348016649076</v>
      </c>
      <c r="L112" s="60">
        <f ca="1">ROWS($L$6:L112)/COUNTA($K$6:$K$1005)</f>
        <v>0.107</v>
      </c>
      <c r="M112" s="5">
        <f t="shared" ca="1" si="23"/>
        <v>0</v>
      </c>
      <c r="N112" s="5">
        <f t="shared" ca="1" si="24"/>
        <v>0</v>
      </c>
      <c r="O112" s="5">
        <f t="shared" ca="1" si="25"/>
        <v>1</v>
      </c>
      <c r="P112" s="5"/>
      <c r="Q112" s="5">
        <f t="shared" ca="1" si="30"/>
        <v>1</v>
      </c>
      <c r="R112" s="5">
        <f t="shared" ca="1" si="29"/>
        <v>0</v>
      </c>
      <c r="S112" s="5">
        <f t="shared" ca="1" si="29"/>
        <v>1</v>
      </c>
      <c r="T112" s="5">
        <f t="shared" ca="1" si="29"/>
        <v>1</v>
      </c>
      <c r="U112" s="5">
        <f t="shared" ca="1" si="29"/>
        <v>0</v>
      </c>
      <c r="V112" s="5">
        <f t="shared" ca="1" si="29"/>
        <v>1</v>
      </c>
    </row>
    <row r="113" spans="1:22" x14ac:dyDescent="0.25">
      <c r="A113" s="5">
        <f t="shared" ca="1" si="31"/>
        <v>18.63999964652275</v>
      </c>
      <c r="B113" s="5">
        <f t="shared" ca="1" si="31"/>
        <v>29.544260845638803</v>
      </c>
      <c r="C113" s="5">
        <f t="shared" ca="1" si="31"/>
        <v>27.070123005686419</v>
      </c>
      <c r="D113" s="5">
        <f t="shared" ca="1" si="31"/>
        <v>21.746423624487853</v>
      </c>
      <c r="E113" s="5">
        <f t="shared" ca="1" si="31"/>
        <v>28.339920140520221</v>
      </c>
      <c r="F113" s="5">
        <f t="shared" ca="1" si="31"/>
        <v>19.545591139836429</v>
      </c>
      <c r="G113" s="57">
        <f t="shared" ca="1" si="22"/>
        <v>96.069771772518209</v>
      </c>
      <c r="H113" s="57">
        <f t="shared" ca="1" si="22"/>
        <v>93.595633932565818</v>
      </c>
      <c r="I113" s="57">
        <f t="shared" ca="1" si="22"/>
        <v>87.002137416533458</v>
      </c>
      <c r="J113" s="5">
        <f t="shared" ca="1" si="21"/>
        <v>96.069771772518209</v>
      </c>
      <c r="K113" s="5">
        <f ca="1">SMALL($J$6:$J$1005,ROWS($J$6:J113))</f>
        <v>97.25133083686552</v>
      </c>
      <c r="L113" s="60">
        <f ca="1">ROWS($L$6:L113)/COUNTA($K$6:$K$1005)</f>
        <v>0.108</v>
      </c>
      <c r="M113" s="5">
        <f t="shared" ca="1" si="23"/>
        <v>1</v>
      </c>
      <c r="N113" s="5">
        <f t="shared" ca="1" si="24"/>
        <v>0</v>
      </c>
      <c r="O113" s="5">
        <f t="shared" ca="1" si="25"/>
        <v>0</v>
      </c>
      <c r="P113" s="5"/>
      <c r="Q113" s="5">
        <f t="shared" ca="1" si="30"/>
        <v>1</v>
      </c>
      <c r="R113" s="5">
        <f t="shared" ca="1" si="29"/>
        <v>1</v>
      </c>
      <c r="S113" s="5">
        <f t="shared" ca="1" si="29"/>
        <v>0</v>
      </c>
      <c r="T113" s="5">
        <f t="shared" ca="1" si="29"/>
        <v>0</v>
      </c>
      <c r="U113" s="5">
        <f t="shared" ca="1" si="29"/>
        <v>1</v>
      </c>
      <c r="V113" s="5">
        <f t="shared" ca="1" si="29"/>
        <v>1</v>
      </c>
    </row>
    <row r="114" spans="1:22" x14ac:dyDescent="0.25">
      <c r="A114" s="5">
        <f t="shared" ca="1" si="31"/>
        <v>25.17165222899316</v>
      </c>
      <c r="B114" s="5">
        <f t="shared" ca="1" si="31"/>
        <v>26.637815954263846</v>
      </c>
      <c r="C114" s="5">
        <f t="shared" ca="1" si="31"/>
        <v>14.553056040570837</v>
      </c>
      <c r="D114" s="5">
        <f t="shared" ca="1" si="31"/>
        <v>11.920713212984618</v>
      </c>
      <c r="E114" s="5">
        <f t="shared" ca="1" si="31"/>
        <v>35.682181936430815</v>
      </c>
      <c r="F114" s="5">
        <f t="shared" ca="1" si="31"/>
        <v>29.982720683087607</v>
      </c>
      <c r="G114" s="57">
        <f t="shared" ca="1" si="22"/>
        <v>117.47437080277543</v>
      </c>
      <c r="H114" s="57">
        <f t="shared" ca="1" si="22"/>
        <v>105.38961088908242</v>
      </c>
      <c r="I114" s="57">
        <f t="shared" ca="1" si="22"/>
        <v>81.62814216563622</v>
      </c>
      <c r="J114" s="5">
        <f t="shared" ca="1" si="21"/>
        <v>117.47437080277543</v>
      </c>
      <c r="K114" s="5">
        <f ca="1">SMALL($J$6:$J$1005,ROWS($J$6:J114))</f>
        <v>97.261512432313424</v>
      </c>
      <c r="L114" s="60">
        <f ca="1">ROWS($L$6:L114)/COUNTA($K$6:$K$1005)</f>
        <v>0.109</v>
      </c>
      <c r="M114" s="5">
        <f t="shared" ca="1" si="23"/>
        <v>1</v>
      </c>
      <c r="N114" s="5">
        <f t="shared" ca="1" si="24"/>
        <v>0</v>
      </c>
      <c r="O114" s="5">
        <f t="shared" ca="1" si="25"/>
        <v>0</v>
      </c>
      <c r="P114" s="5"/>
      <c r="Q114" s="5">
        <f t="shared" ca="1" si="30"/>
        <v>1</v>
      </c>
      <c r="R114" s="5">
        <f t="shared" ca="1" si="29"/>
        <v>1</v>
      </c>
      <c r="S114" s="5">
        <f t="shared" ca="1" si="29"/>
        <v>0</v>
      </c>
      <c r="T114" s="5">
        <f t="shared" ca="1" si="29"/>
        <v>0</v>
      </c>
      <c r="U114" s="5">
        <f t="shared" ca="1" si="29"/>
        <v>1</v>
      </c>
      <c r="V114" s="5">
        <f t="shared" ca="1" si="29"/>
        <v>1</v>
      </c>
    </row>
    <row r="115" spans="1:22" x14ac:dyDescent="0.25">
      <c r="A115" s="5">
        <f t="shared" ca="1" si="31"/>
        <v>20.747583331150658</v>
      </c>
      <c r="B115" s="5">
        <f t="shared" ca="1" si="31"/>
        <v>24.581755212627904</v>
      </c>
      <c r="C115" s="5">
        <f t="shared" ca="1" si="31"/>
        <v>24.780500938140779</v>
      </c>
      <c r="D115" s="5">
        <f t="shared" ca="1" si="31"/>
        <v>18.20083003371726</v>
      </c>
      <c r="E115" s="5">
        <f t="shared" ca="1" si="31"/>
        <v>28.109986844724524</v>
      </c>
      <c r="F115" s="5">
        <f t="shared" ca="1" si="31"/>
        <v>27.587542148331099</v>
      </c>
      <c r="G115" s="57">
        <f t="shared" ca="1" si="22"/>
        <v>101.02686753683417</v>
      </c>
      <c r="H115" s="57">
        <f t="shared" ca="1" si="22"/>
        <v>101.22561326234705</v>
      </c>
      <c r="I115" s="57">
        <f t="shared" ca="1" si="22"/>
        <v>91.316456451339803</v>
      </c>
      <c r="J115" s="5">
        <f t="shared" ca="1" si="21"/>
        <v>101.22561326234705</v>
      </c>
      <c r="K115" s="5">
        <f ca="1">SMALL($J$6:$J$1005,ROWS($J$6:J115))</f>
        <v>97.292504685522971</v>
      </c>
      <c r="L115" s="60">
        <f ca="1">ROWS($L$6:L115)/COUNTA($K$6:$K$1005)</f>
        <v>0.11</v>
      </c>
      <c r="M115" s="5">
        <f t="shared" ca="1" si="23"/>
        <v>0</v>
      </c>
      <c r="N115" s="5">
        <f t="shared" ca="1" si="24"/>
        <v>1</v>
      </c>
      <c r="O115" s="5">
        <f t="shared" ca="1" si="25"/>
        <v>0</v>
      </c>
      <c r="P115" s="5"/>
      <c r="Q115" s="5">
        <f t="shared" ca="1" si="30"/>
        <v>1</v>
      </c>
      <c r="R115" s="5">
        <f t="shared" ca="1" si="29"/>
        <v>0</v>
      </c>
      <c r="S115" s="5">
        <f t="shared" ca="1" si="29"/>
        <v>1</v>
      </c>
      <c r="T115" s="5">
        <f t="shared" ca="1" si="29"/>
        <v>0</v>
      </c>
      <c r="U115" s="5">
        <f t="shared" ca="1" si="29"/>
        <v>1</v>
      </c>
      <c r="V115" s="5">
        <f t="shared" ca="1" si="29"/>
        <v>1</v>
      </c>
    </row>
    <row r="116" spans="1:22" x14ac:dyDescent="0.25">
      <c r="A116" s="5">
        <f t="shared" ref="A116:F125" ca="1" si="32">A$3+(A$4-A$3)*RAND()</f>
        <v>24.684413474325751</v>
      </c>
      <c r="B116" s="5">
        <f t="shared" ca="1" si="32"/>
        <v>22.885795250117162</v>
      </c>
      <c r="C116" s="5">
        <f t="shared" ca="1" si="32"/>
        <v>30.267727613545585</v>
      </c>
      <c r="D116" s="5">
        <f t="shared" ca="1" si="32"/>
        <v>25.062613334793532</v>
      </c>
      <c r="E116" s="5">
        <f t="shared" ca="1" si="32"/>
        <v>28.28841536868093</v>
      </c>
      <c r="F116" s="5">
        <f t="shared" ca="1" si="32"/>
        <v>17.931747002226075</v>
      </c>
      <c r="G116" s="57">
        <f t="shared" ca="1" si="22"/>
        <v>93.790371095349911</v>
      </c>
      <c r="H116" s="57">
        <f t="shared" ca="1" si="22"/>
        <v>101.17230345877834</v>
      </c>
      <c r="I116" s="57">
        <f t="shared" ca="1" si="22"/>
        <v>97.946501424890954</v>
      </c>
      <c r="J116" s="5">
        <f t="shared" ca="1" si="21"/>
        <v>101.17230345877834</v>
      </c>
      <c r="K116" s="5">
        <f ca="1">SMALL($J$6:$J$1005,ROWS($J$6:J116))</f>
        <v>97.329377382141303</v>
      </c>
      <c r="L116" s="60">
        <f ca="1">ROWS($L$6:L116)/COUNTA($K$6:$K$1005)</f>
        <v>0.111</v>
      </c>
      <c r="M116" s="5">
        <f t="shared" ca="1" si="23"/>
        <v>0</v>
      </c>
      <c r="N116" s="5">
        <f t="shared" ca="1" si="24"/>
        <v>1</v>
      </c>
      <c r="O116" s="5">
        <f t="shared" ca="1" si="25"/>
        <v>0</v>
      </c>
      <c r="P116" s="5"/>
      <c r="Q116" s="5">
        <f t="shared" ca="1" si="30"/>
        <v>1</v>
      </c>
      <c r="R116" s="5">
        <f t="shared" ca="1" si="29"/>
        <v>0</v>
      </c>
      <c r="S116" s="5">
        <f t="shared" ca="1" si="29"/>
        <v>1</v>
      </c>
      <c r="T116" s="5">
        <f t="shared" ca="1" si="29"/>
        <v>0</v>
      </c>
      <c r="U116" s="5">
        <f t="shared" ca="1" si="29"/>
        <v>1</v>
      </c>
      <c r="V116" s="5">
        <f t="shared" ca="1" si="29"/>
        <v>1</v>
      </c>
    </row>
    <row r="117" spans="1:22" x14ac:dyDescent="0.25">
      <c r="A117" s="5">
        <f t="shared" ca="1" si="32"/>
        <v>22.497622910734314</v>
      </c>
      <c r="B117" s="5">
        <f t="shared" ca="1" si="32"/>
        <v>24.533763990296851</v>
      </c>
      <c r="C117" s="5">
        <f t="shared" ca="1" si="32"/>
        <v>31.480585183543738</v>
      </c>
      <c r="D117" s="5">
        <f t="shared" ca="1" si="32"/>
        <v>38.841445830810102</v>
      </c>
      <c r="E117" s="5">
        <f t="shared" ca="1" si="32"/>
        <v>31.750314438747665</v>
      </c>
      <c r="F117" s="5">
        <f t="shared" ca="1" si="32"/>
        <v>21.896613059949228</v>
      </c>
      <c r="G117" s="57">
        <f t="shared" ca="1" si="22"/>
        <v>100.67831439972807</v>
      </c>
      <c r="H117" s="57">
        <f t="shared" ca="1" si="22"/>
        <v>107.62513559297494</v>
      </c>
      <c r="I117" s="57">
        <f t="shared" ca="1" si="22"/>
        <v>114.71626698503738</v>
      </c>
      <c r="J117" s="5">
        <f t="shared" ca="1" si="21"/>
        <v>114.71626698503738</v>
      </c>
      <c r="K117" s="5">
        <f ca="1">SMALL($J$6:$J$1005,ROWS($J$6:J117))</f>
        <v>97.367843770797066</v>
      </c>
      <c r="L117" s="60">
        <f ca="1">ROWS($L$6:L117)/COUNTA($K$6:$K$1005)</f>
        <v>0.112</v>
      </c>
      <c r="M117" s="5">
        <f t="shared" ca="1" si="23"/>
        <v>0</v>
      </c>
      <c r="N117" s="5">
        <f t="shared" ca="1" si="24"/>
        <v>0</v>
      </c>
      <c r="O117" s="5">
        <f t="shared" ca="1" si="25"/>
        <v>1</v>
      </c>
      <c r="P117" s="5"/>
      <c r="Q117" s="5">
        <f t="shared" ca="1" si="30"/>
        <v>1</v>
      </c>
      <c r="R117" s="5">
        <f t="shared" ca="1" si="29"/>
        <v>0</v>
      </c>
      <c r="S117" s="5">
        <f t="shared" ca="1" si="29"/>
        <v>1</v>
      </c>
      <c r="T117" s="5">
        <f t="shared" ca="1" si="29"/>
        <v>1</v>
      </c>
      <c r="U117" s="5">
        <f t="shared" ca="1" si="29"/>
        <v>0</v>
      </c>
      <c r="V117" s="5">
        <f t="shared" ca="1" si="29"/>
        <v>1</v>
      </c>
    </row>
    <row r="118" spans="1:22" x14ac:dyDescent="0.25">
      <c r="A118" s="5">
        <f t="shared" ca="1" si="32"/>
        <v>23.557770691610301</v>
      </c>
      <c r="B118" s="5">
        <f t="shared" ca="1" si="32"/>
        <v>23.620999411517243</v>
      </c>
      <c r="C118" s="5">
        <f t="shared" ca="1" si="32"/>
        <v>11.469561997813729</v>
      </c>
      <c r="D118" s="5">
        <f t="shared" ca="1" si="32"/>
        <v>35.569136271899865</v>
      </c>
      <c r="E118" s="5">
        <f t="shared" ca="1" si="32"/>
        <v>34.259863298676663</v>
      </c>
      <c r="F118" s="5">
        <f t="shared" ca="1" si="32"/>
        <v>30.053133964902973</v>
      </c>
      <c r="G118" s="57">
        <f t="shared" ca="1" si="22"/>
        <v>111.49176736670718</v>
      </c>
      <c r="H118" s="57">
        <f t="shared" ca="1" si="22"/>
        <v>99.340329953003661</v>
      </c>
      <c r="I118" s="57">
        <f t="shared" ca="1" si="22"/>
        <v>100.64960292622686</v>
      </c>
      <c r="J118" s="5">
        <f t="shared" ca="1" si="21"/>
        <v>111.49176736670718</v>
      </c>
      <c r="K118" s="5">
        <f ca="1">SMALL($J$6:$J$1005,ROWS($J$6:J118))</f>
        <v>97.419438843365825</v>
      </c>
      <c r="L118" s="60">
        <f ca="1">ROWS($L$6:L118)/COUNTA($K$6:$K$1005)</f>
        <v>0.113</v>
      </c>
      <c r="M118" s="5">
        <f t="shared" ca="1" si="23"/>
        <v>1</v>
      </c>
      <c r="N118" s="5">
        <f t="shared" ca="1" si="24"/>
        <v>0</v>
      </c>
      <c r="O118" s="5">
        <f t="shared" ca="1" si="25"/>
        <v>0</v>
      </c>
      <c r="P118" s="5"/>
      <c r="Q118" s="5">
        <f t="shared" ca="1" si="30"/>
        <v>1</v>
      </c>
      <c r="R118" s="5">
        <f t="shared" ca="1" si="29"/>
        <v>1</v>
      </c>
      <c r="S118" s="5">
        <f t="shared" ca="1" si="29"/>
        <v>0</v>
      </c>
      <c r="T118" s="5">
        <f t="shared" ca="1" si="29"/>
        <v>0</v>
      </c>
      <c r="U118" s="5">
        <f t="shared" ca="1" si="29"/>
        <v>1</v>
      </c>
      <c r="V118" s="5">
        <f t="shared" ca="1" si="29"/>
        <v>1</v>
      </c>
    </row>
    <row r="119" spans="1:22" x14ac:dyDescent="0.25">
      <c r="A119" s="5">
        <f t="shared" ca="1" si="32"/>
        <v>20.00427847305096</v>
      </c>
      <c r="B119" s="5">
        <f t="shared" ca="1" si="32"/>
        <v>13.213227247532465</v>
      </c>
      <c r="C119" s="5">
        <f t="shared" ca="1" si="32"/>
        <v>22.39125928169155</v>
      </c>
      <c r="D119" s="5">
        <f t="shared" ca="1" si="32"/>
        <v>11.916125877053164</v>
      </c>
      <c r="E119" s="5">
        <f t="shared" ca="1" si="32"/>
        <v>33.256585581333169</v>
      </c>
      <c r="F119" s="5">
        <f t="shared" ca="1" si="32"/>
        <v>32.289420095454339</v>
      </c>
      <c r="G119" s="57">
        <f t="shared" ca="1" si="22"/>
        <v>98.763511397370934</v>
      </c>
      <c r="H119" s="57">
        <f t="shared" ca="1" si="22"/>
        <v>107.94154343153002</v>
      </c>
      <c r="I119" s="57">
        <f t="shared" ca="1" si="22"/>
        <v>86.60108372725</v>
      </c>
      <c r="J119" s="5">
        <f t="shared" ca="1" si="21"/>
        <v>107.94154343153002</v>
      </c>
      <c r="K119" s="5">
        <f ca="1">SMALL($J$6:$J$1005,ROWS($J$6:J119))</f>
        <v>97.438258451558681</v>
      </c>
      <c r="L119" s="60">
        <f ca="1">ROWS($L$6:L119)/COUNTA($K$6:$K$1005)</f>
        <v>0.114</v>
      </c>
      <c r="M119" s="5">
        <f t="shared" ca="1" si="23"/>
        <v>0</v>
      </c>
      <c r="N119" s="5">
        <f t="shared" ca="1" si="24"/>
        <v>1</v>
      </c>
      <c r="O119" s="5">
        <f t="shared" ca="1" si="25"/>
        <v>0</v>
      </c>
      <c r="P119" s="5"/>
      <c r="Q119" s="5">
        <f t="shared" ca="1" si="30"/>
        <v>1</v>
      </c>
      <c r="R119" s="5">
        <f t="shared" ca="1" si="29"/>
        <v>0</v>
      </c>
      <c r="S119" s="5">
        <f t="shared" ca="1" si="29"/>
        <v>1</v>
      </c>
      <c r="T119" s="5">
        <f t="shared" ca="1" si="29"/>
        <v>0</v>
      </c>
      <c r="U119" s="5">
        <f t="shared" ca="1" si="29"/>
        <v>1</v>
      </c>
      <c r="V119" s="5">
        <f t="shared" ca="1" si="29"/>
        <v>1</v>
      </c>
    </row>
    <row r="120" spans="1:22" x14ac:dyDescent="0.25">
      <c r="A120" s="5">
        <f t="shared" ca="1" si="32"/>
        <v>18.892353099729583</v>
      </c>
      <c r="B120" s="5">
        <f t="shared" ca="1" si="32"/>
        <v>18.824053950500502</v>
      </c>
      <c r="C120" s="5">
        <f t="shared" ca="1" si="32"/>
        <v>18.353957744629948</v>
      </c>
      <c r="D120" s="5">
        <f t="shared" ca="1" si="32"/>
        <v>29.835601911646521</v>
      </c>
      <c r="E120" s="5">
        <f t="shared" ca="1" si="32"/>
        <v>21.348176147140272</v>
      </c>
      <c r="F120" s="5">
        <f t="shared" ca="1" si="32"/>
        <v>22.918770191147164</v>
      </c>
      <c r="G120" s="57">
        <f t="shared" ca="1" si="22"/>
        <v>81.983353388517529</v>
      </c>
      <c r="H120" s="57">
        <f t="shared" ca="1" si="22"/>
        <v>81.513257182646967</v>
      </c>
      <c r="I120" s="57">
        <f t="shared" ca="1" si="22"/>
        <v>90.000682947153209</v>
      </c>
      <c r="J120" s="5">
        <f t="shared" ca="1" si="21"/>
        <v>90.000682947153209</v>
      </c>
      <c r="K120" s="5">
        <f ca="1">SMALL($J$6:$J$1005,ROWS($J$6:J120))</f>
        <v>97.464230155214693</v>
      </c>
      <c r="L120" s="60">
        <f ca="1">ROWS($L$6:L120)/COUNTA($K$6:$K$1005)</f>
        <v>0.115</v>
      </c>
      <c r="M120" s="5">
        <f t="shared" ca="1" si="23"/>
        <v>0</v>
      </c>
      <c r="N120" s="5">
        <f t="shared" ca="1" si="24"/>
        <v>0</v>
      </c>
      <c r="O120" s="5">
        <f t="shared" ca="1" si="25"/>
        <v>1</v>
      </c>
      <c r="P120" s="5"/>
      <c r="Q120" s="5">
        <f t="shared" ca="1" si="30"/>
        <v>1</v>
      </c>
      <c r="R120" s="5">
        <f t="shared" ca="1" si="29"/>
        <v>0</v>
      </c>
      <c r="S120" s="5">
        <f t="shared" ca="1" si="29"/>
        <v>1</v>
      </c>
      <c r="T120" s="5">
        <f t="shared" ca="1" si="29"/>
        <v>1</v>
      </c>
      <c r="U120" s="5">
        <f t="shared" ca="1" si="29"/>
        <v>0</v>
      </c>
      <c r="V120" s="5">
        <f t="shared" ca="1" si="29"/>
        <v>1</v>
      </c>
    </row>
    <row r="121" spans="1:22" x14ac:dyDescent="0.25">
      <c r="A121" s="5">
        <f t="shared" ca="1" si="32"/>
        <v>23.981484761966549</v>
      </c>
      <c r="B121" s="5">
        <f t="shared" ca="1" si="32"/>
        <v>23.800883585370002</v>
      </c>
      <c r="C121" s="5">
        <f t="shared" ca="1" si="32"/>
        <v>21.788252789305684</v>
      </c>
      <c r="D121" s="5">
        <f t="shared" ca="1" si="32"/>
        <v>29.218225378220502</v>
      </c>
      <c r="E121" s="5">
        <f t="shared" ca="1" si="32"/>
        <v>25.192494042645404</v>
      </c>
      <c r="F121" s="5">
        <f t="shared" ca="1" si="32"/>
        <v>37.361527008632571</v>
      </c>
      <c r="G121" s="57">
        <f t="shared" ca="1" si="22"/>
        <v>110.33638939861453</v>
      </c>
      <c r="H121" s="57">
        <f t="shared" ca="1" si="22"/>
        <v>108.32375860255021</v>
      </c>
      <c r="I121" s="57">
        <f t="shared" ca="1" si="22"/>
        <v>112.34948993812532</v>
      </c>
      <c r="J121" s="5">
        <f t="shared" ca="1" si="21"/>
        <v>112.34948993812532</v>
      </c>
      <c r="K121" s="5">
        <f ca="1">SMALL($J$6:$J$1005,ROWS($J$6:J121))</f>
        <v>97.481082223506377</v>
      </c>
      <c r="L121" s="60">
        <f ca="1">ROWS($L$6:L121)/COUNTA($K$6:$K$1005)</f>
        <v>0.11600000000000001</v>
      </c>
      <c r="M121" s="5">
        <f t="shared" ca="1" si="23"/>
        <v>0</v>
      </c>
      <c r="N121" s="5">
        <f t="shared" ca="1" si="24"/>
        <v>0</v>
      </c>
      <c r="O121" s="5">
        <f t="shared" ca="1" si="25"/>
        <v>1</v>
      </c>
      <c r="P121" s="5"/>
      <c r="Q121" s="5">
        <f t="shared" ca="1" si="30"/>
        <v>1</v>
      </c>
      <c r="R121" s="5">
        <f t="shared" ca="1" si="29"/>
        <v>0</v>
      </c>
      <c r="S121" s="5">
        <f t="shared" ca="1" si="29"/>
        <v>1</v>
      </c>
      <c r="T121" s="5">
        <f t="shared" ca="1" si="29"/>
        <v>1</v>
      </c>
      <c r="U121" s="5">
        <f t="shared" ca="1" si="29"/>
        <v>0</v>
      </c>
      <c r="V121" s="5">
        <f t="shared" ca="1" si="29"/>
        <v>1</v>
      </c>
    </row>
    <row r="122" spans="1:22" x14ac:dyDescent="0.25">
      <c r="A122" s="5">
        <f t="shared" ca="1" si="32"/>
        <v>22.47595407363141</v>
      </c>
      <c r="B122" s="5">
        <f t="shared" ca="1" si="32"/>
        <v>26.557132732976889</v>
      </c>
      <c r="C122" s="5">
        <f t="shared" ca="1" si="32"/>
        <v>17.469741778304144</v>
      </c>
      <c r="D122" s="5">
        <f t="shared" ca="1" si="32"/>
        <v>24.840930108565665</v>
      </c>
      <c r="E122" s="5">
        <f t="shared" ca="1" si="32"/>
        <v>39.583252513429571</v>
      </c>
      <c r="F122" s="5">
        <f t="shared" ca="1" si="32"/>
        <v>39.559107418564707</v>
      </c>
      <c r="G122" s="57">
        <f t="shared" ca="1" si="22"/>
        <v>128.17544673860257</v>
      </c>
      <c r="H122" s="57">
        <f t="shared" ca="1" si="22"/>
        <v>119.08805578392983</v>
      </c>
      <c r="I122" s="57">
        <f t="shared" ca="1" si="22"/>
        <v>104.34573337906593</v>
      </c>
      <c r="J122" s="5">
        <f t="shared" ca="1" si="21"/>
        <v>128.17544673860257</v>
      </c>
      <c r="K122" s="5">
        <f ca="1">SMALL($J$6:$J$1005,ROWS($J$6:J122))</f>
        <v>97.518355451682751</v>
      </c>
      <c r="L122" s="60">
        <f ca="1">ROWS($L$6:L122)/COUNTA($K$6:$K$1005)</f>
        <v>0.11700000000000001</v>
      </c>
      <c r="M122" s="5">
        <f t="shared" ca="1" si="23"/>
        <v>1</v>
      </c>
      <c r="N122" s="5">
        <f t="shared" ca="1" si="24"/>
        <v>0</v>
      </c>
      <c r="O122" s="5">
        <f t="shared" ca="1" si="25"/>
        <v>0</v>
      </c>
      <c r="P122" s="5"/>
      <c r="Q122" s="5">
        <f t="shared" ca="1" si="30"/>
        <v>1</v>
      </c>
      <c r="R122" s="5">
        <f t="shared" ca="1" si="29"/>
        <v>1</v>
      </c>
      <c r="S122" s="5">
        <f t="shared" ca="1" si="29"/>
        <v>0</v>
      </c>
      <c r="T122" s="5">
        <f t="shared" ca="1" si="29"/>
        <v>0</v>
      </c>
      <c r="U122" s="5">
        <f t="shared" ca="1" si="29"/>
        <v>1</v>
      </c>
      <c r="V122" s="5">
        <f t="shared" ca="1" si="29"/>
        <v>1</v>
      </c>
    </row>
    <row r="123" spans="1:22" x14ac:dyDescent="0.25">
      <c r="A123" s="5">
        <f t="shared" ca="1" si="32"/>
        <v>24.01545805021086</v>
      </c>
      <c r="B123" s="5">
        <f t="shared" ca="1" si="32"/>
        <v>27.286608156724604</v>
      </c>
      <c r="C123" s="5">
        <f t="shared" ca="1" si="32"/>
        <v>30.833980340301085</v>
      </c>
      <c r="D123" s="5">
        <f t="shared" ca="1" si="32"/>
        <v>31.192182664939033</v>
      </c>
      <c r="E123" s="5">
        <f t="shared" ca="1" si="32"/>
        <v>35.526012732886763</v>
      </c>
      <c r="F123" s="5">
        <f t="shared" ca="1" si="32"/>
        <v>33.31812719071803</v>
      </c>
      <c r="G123" s="57">
        <f t="shared" ca="1" si="22"/>
        <v>120.14620613054026</v>
      </c>
      <c r="H123" s="57">
        <f t="shared" ca="1" si="22"/>
        <v>123.69357831411673</v>
      </c>
      <c r="I123" s="57">
        <f t="shared" ca="1" si="22"/>
        <v>119.359748246169</v>
      </c>
      <c r="J123" s="5">
        <f t="shared" ca="1" si="21"/>
        <v>123.69357831411673</v>
      </c>
      <c r="K123" s="5">
        <f ca="1">SMALL($J$6:$J$1005,ROWS($J$6:J123))</f>
        <v>97.538294738191837</v>
      </c>
      <c r="L123" s="60">
        <f ca="1">ROWS($L$6:L123)/COUNTA($K$6:$K$1005)</f>
        <v>0.11799999999999999</v>
      </c>
      <c r="M123" s="5">
        <f t="shared" ca="1" si="23"/>
        <v>0</v>
      </c>
      <c r="N123" s="5">
        <f t="shared" ca="1" si="24"/>
        <v>1</v>
      </c>
      <c r="O123" s="5">
        <f t="shared" ca="1" si="25"/>
        <v>0</v>
      </c>
      <c r="P123" s="5"/>
      <c r="Q123" s="5">
        <f t="shared" ca="1" si="30"/>
        <v>1</v>
      </c>
      <c r="R123" s="5">
        <f t="shared" ca="1" si="29"/>
        <v>0</v>
      </c>
      <c r="S123" s="5">
        <f t="shared" ca="1" si="29"/>
        <v>1</v>
      </c>
      <c r="T123" s="5">
        <f t="shared" ca="1" si="29"/>
        <v>0</v>
      </c>
      <c r="U123" s="5">
        <f t="shared" ca="1" si="29"/>
        <v>1</v>
      </c>
      <c r="V123" s="5">
        <f t="shared" ca="1" si="29"/>
        <v>1</v>
      </c>
    </row>
    <row r="124" spans="1:22" x14ac:dyDescent="0.25">
      <c r="A124" s="5">
        <f t="shared" ca="1" si="32"/>
        <v>25.271914888887341</v>
      </c>
      <c r="B124" s="5">
        <f t="shared" ca="1" si="32"/>
        <v>21.694214692329094</v>
      </c>
      <c r="C124" s="5">
        <f t="shared" ca="1" si="32"/>
        <v>13.170394138004495</v>
      </c>
      <c r="D124" s="5">
        <f t="shared" ca="1" si="32"/>
        <v>16.509784250175649</v>
      </c>
      <c r="E124" s="5">
        <f t="shared" ca="1" si="32"/>
        <v>32.097026984036987</v>
      </c>
      <c r="F124" s="5">
        <f t="shared" ca="1" si="32"/>
        <v>35.131936937156844</v>
      </c>
      <c r="G124" s="57">
        <f t="shared" ca="1" si="22"/>
        <v>114.19509350241026</v>
      </c>
      <c r="H124" s="57">
        <f t="shared" ca="1" si="22"/>
        <v>105.67127294808566</v>
      </c>
      <c r="I124" s="57">
        <f t="shared" ca="1" si="22"/>
        <v>90.084030214224327</v>
      </c>
      <c r="J124" s="5">
        <f t="shared" ca="1" si="21"/>
        <v>114.19509350241026</v>
      </c>
      <c r="K124" s="5">
        <f ca="1">SMALL($J$6:$J$1005,ROWS($J$6:J124))</f>
        <v>97.586445840855305</v>
      </c>
      <c r="L124" s="60">
        <f ca="1">ROWS($L$6:L124)/COUNTA($K$6:$K$1005)</f>
        <v>0.11899999999999999</v>
      </c>
      <c r="M124" s="5">
        <f t="shared" ca="1" si="23"/>
        <v>1</v>
      </c>
      <c r="N124" s="5">
        <f t="shared" ca="1" si="24"/>
        <v>0</v>
      </c>
      <c r="O124" s="5">
        <f t="shared" ca="1" si="25"/>
        <v>0</v>
      </c>
      <c r="P124" s="5"/>
      <c r="Q124" s="5">
        <f t="shared" ca="1" si="30"/>
        <v>1</v>
      </c>
      <c r="R124" s="5">
        <f t="shared" ca="1" si="29"/>
        <v>1</v>
      </c>
      <c r="S124" s="5">
        <f t="shared" ca="1" si="29"/>
        <v>0</v>
      </c>
      <c r="T124" s="5">
        <f t="shared" ca="1" si="29"/>
        <v>0</v>
      </c>
      <c r="U124" s="5">
        <f t="shared" ca="1" si="29"/>
        <v>1</v>
      </c>
      <c r="V124" s="5">
        <f t="shared" ca="1" si="29"/>
        <v>1</v>
      </c>
    </row>
    <row r="125" spans="1:22" x14ac:dyDescent="0.25">
      <c r="A125" s="5">
        <f t="shared" ca="1" si="32"/>
        <v>21.034847079443033</v>
      </c>
      <c r="B125" s="5">
        <f t="shared" ca="1" si="32"/>
        <v>35.623726614772423</v>
      </c>
      <c r="C125" s="5">
        <f t="shared" ca="1" si="32"/>
        <v>29.998469222252943</v>
      </c>
      <c r="D125" s="5">
        <f t="shared" ca="1" si="32"/>
        <v>29.316863860126574</v>
      </c>
      <c r="E125" s="5">
        <f t="shared" ca="1" si="32"/>
        <v>23.168931985739469</v>
      </c>
      <c r="F125" s="5">
        <f t="shared" ca="1" si="32"/>
        <v>32.344768171517046</v>
      </c>
      <c r="G125" s="57">
        <f t="shared" ca="1" si="22"/>
        <v>112.17227385147197</v>
      </c>
      <c r="H125" s="57">
        <f t="shared" ca="1" si="22"/>
        <v>106.5470164589525</v>
      </c>
      <c r="I125" s="57">
        <f t="shared" ca="1" si="22"/>
        <v>112.6949483333396</v>
      </c>
      <c r="J125" s="5">
        <f t="shared" ca="1" si="21"/>
        <v>112.6949483333396</v>
      </c>
      <c r="K125" s="5">
        <f ca="1">SMALL($J$6:$J$1005,ROWS($J$6:J125))</f>
        <v>97.614112069237308</v>
      </c>
      <c r="L125" s="60">
        <f ca="1">ROWS($L$6:L125)/COUNTA($K$6:$K$1005)</f>
        <v>0.12</v>
      </c>
      <c r="M125" s="5">
        <f t="shared" ca="1" si="23"/>
        <v>0</v>
      </c>
      <c r="N125" s="5">
        <f t="shared" ca="1" si="24"/>
        <v>0</v>
      </c>
      <c r="O125" s="5">
        <f t="shared" ca="1" si="25"/>
        <v>1</v>
      </c>
      <c r="P125" s="5"/>
      <c r="Q125" s="5">
        <f t="shared" ca="1" si="30"/>
        <v>1</v>
      </c>
      <c r="R125" s="5">
        <f t="shared" ca="1" si="29"/>
        <v>0</v>
      </c>
      <c r="S125" s="5">
        <f t="shared" ca="1" si="29"/>
        <v>1</v>
      </c>
      <c r="T125" s="5">
        <f t="shared" ca="1" si="29"/>
        <v>1</v>
      </c>
      <c r="U125" s="5">
        <f t="shared" ca="1" si="29"/>
        <v>0</v>
      </c>
      <c r="V125" s="5">
        <f t="shared" ca="1" si="29"/>
        <v>1</v>
      </c>
    </row>
    <row r="126" spans="1:22" x14ac:dyDescent="0.25">
      <c r="A126" s="5">
        <f t="shared" ref="A126:F135" ca="1" si="33">A$3+(A$4-A$3)*RAND()</f>
        <v>19.29378827900959</v>
      </c>
      <c r="B126" s="5">
        <f t="shared" ca="1" si="33"/>
        <v>31.083036782929298</v>
      </c>
      <c r="C126" s="5">
        <f t="shared" ca="1" si="33"/>
        <v>34.596963498436047</v>
      </c>
      <c r="D126" s="5">
        <f t="shared" ca="1" si="33"/>
        <v>11.834695908226783</v>
      </c>
      <c r="E126" s="5">
        <f t="shared" ca="1" si="33"/>
        <v>27.226946012760578</v>
      </c>
      <c r="F126" s="5">
        <f t="shared" ca="1" si="33"/>
        <v>39.310759001212332</v>
      </c>
      <c r="G126" s="57">
        <f t="shared" ca="1" si="22"/>
        <v>116.9145300759118</v>
      </c>
      <c r="H126" s="57">
        <f t="shared" ca="1" si="22"/>
        <v>120.42845679141855</v>
      </c>
      <c r="I126" s="57">
        <f t="shared" ca="1" si="22"/>
        <v>105.03620668688475</v>
      </c>
      <c r="J126" s="5">
        <f t="shared" ca="1" si="21"/>
        <v>120.42845679141855</v>
      </c>
      <c r="K126" s="5">
        <f ca="1">SMALL($J$6:$J$1005,ROWS($J$6:J126))</f>
        <v>97.630983439983183</v>
      </c>
      <c r="L126" s="60">
        <f ca="1">ROWS($L$6:L126)/COUNTA($K$6:$K$1005)</f>
        <v>0.121</v>
      </c>
      <c r="M126" s="5">
        <f t="shared" ca="1" si="23"/>
        <v>0</v>
      </c>
      <c r="N126" s="5">
        <f t="shared" ca="1" si="24"/>
        <v>1</v>
      </c>
      <c r="O126" s="5">
        <f t="shared" ca="1" si="25"/>
        <v>0</v>
      </c>
      <c r="P126" s="5"/>
      <c r="Q126" s="5">
        <f t="shared" ca="1" si="30"/>
        <v>1</v>
      </c>
      <c r="R126" s="5">
        <f t="shared" ca="1" si="29"/>
        <v>0</v>
      </c>
      <c r="S126" s="5">
        <f t="shared" ca="1" si="29"/>
        <v>1</v>
      </c>
      <c r="T126" s="5">
        <f t="shared" ca="1" si="29"/>
        <v>0</v>
      </c>
      <c r="U126" s="5">
        <f t="shared" ca="1" si="29"/>
        <v>1</v>
      </c>
      <c r="V126" s="5">
        <f t="shared" ca="1" si="29"/>
        <v>1</v>
      </c>
    </row>
    <row r="127" spans="1:22" x14ac:dyDescent="0.25">
      <c r="A127" s="5">
        <f t="shared" ca="1" si="33"/>
        <v>20.39622418859534</v>
      </c>
      <c r="B127" s="5">
        <f t="shared" ca="1" si="33"/>
        <v>16.103592491153911</v>
      </c>
      <c r="C127" s="5">
        <f t="shared" ca="1" si="33"/>
        <v>15.40722399929227</v>
      </c>
      <c r="D127" s="5">
        <f t="shared" ca="1" si="33"/>
        <v>32.504749453641281</v>
      </c>
      <c r="E127" s="5">
        <f t="shared" ca="1" si="33"/>
        <v>31.366818704670251</v>
      </c>
      <c r="F127" s="5">
        <f t="shared" ca="1" si="33"/>
        <v>19.836753002347486</v>
      </c>
      <c r="G127" s="57">
        <f t="shared" ca="1" si="22"/>
        <v>87.703388386766989</v>
      </c>
      <c r="H127" s="57">
        <f t="shared" ca="1" si="22"/>
        <v>87.007019894905341</v>
      </c>
      <c r="I127" s="57">
        <f t="shared" ca="1" si="22"/>
        <v>88.144950643876371</v>
      </c>
      <c r="J127" s="5">
        <f t="shared" ca="1" si="21"/>
        <v>88.144950643876371</v>
      </c>
      <c r="K127" s="5">
        <f ca="1">SMALL($J$6:$J$1005,ROWS($J$6:J127))</f>
        <v>97.707680144842357</v>
      </c>
      <c r="L127" s="60">
        <f ca="1">ROWS($L$6:L127)/COUNTA($K$6:$K$1005)</f>
        <v>0.122</v>
      </c>
      <c r="M127" s="5">
        <f t="shared" ca="1" si="23"/>
        <v>0</v>
      </c>
      <c r="N127" s="5">
        <f t="shared" ca="1" si="24"/>
        <v>0</v>
      </c>
      <c r="O127" s="5">
        <f t="shared" ca="1" si="25"/>
        <v>1</v>
      </c>
      <c r="P127" s="5"/>
      <c r="Q127" s="5">
        <f t="shared" ca="1" si="30"/>
        <v>1</v>
      </c>
      <c r="R127" s="5">
        <f t="shared" ca="1" si="29"/>
        <v>0</v>
      </c>
      <c r="S127" s="5">
        <f t="shared" ca="1" si="29"/>
        <v>1</v>
      </c>
      <c r="T127" s="5">
        <f t="shared" ca="1" si="29"/>
        <v>1</v>
      </c>
      <c r="U127" s="5">
        <f t="shared" ca="1" si="29"/>
        <v>0</v>
      </c>
      <c r="V127" s="5">
        <f t="shared" ca="1" si="29"/>
        <v>1</v>
      </c>
    </row>
    <row r="128" spans="1:22" x14ac:dyDescent="0.25">
      <c r="A128" s="5">
        <f t="shared" ca="1" si="33"/>
        <v>20.512545250546825</v>
      </c>
      <c r="B128" s="5">
        <f t="shared" ca="1" si="33"/>
        <v>16.388935141074722</v>
      </c>
      <c r="C128" s="5">
        <f t="shared" ca="1" si="33"/>
        <v>15.691727168809024</v>
      </c>
      <c r="D128" s="5">
        <f t="shared" ca="1" si="33"/>
        <v>12.830223235664775</v>
      </c>
      <c r="E128" s="5">
        <f t="shared" ca="1" si="33"/>
        <v>18.0581124471591</v>
      </c>
      <c r="F128" s="5">
        <f t="shared" ca="1" si="33"/>
        <v>35.715543980735475</v>
      </c>
      <c r="G128" s="57">
        <f t="shared" ca="1" si="22"/>
        <v>90.675136819516126</v>
      </c>
      <c r="H128" s="57">
        <f t="shared" ca="1" si="22"/>
        <v>89.977928847250425</v>
      </c>
      <c r="I128" s="57">
        <f t="shared" ca="1" si="22"/>
        <v>84.750039635756096</v>
      </c>
      <c r="J128" s="5">
        <f t="shared" ca="1" si="21"/>
        <v>90.675136819516126</v>
      </c>
      <c r="K128" s="5">
        <f ca="1">SMALL($J$6:$J$1005,ROWS($J$6:J128))</f>
        <v>97.758285473716441</v>
      </c>
      <c r="L128" s="60">
        <f ca="1">ROWS($L$6:L128)/COUNTA($K$6:$K$1005)</f>
        <v>0.123</v>
      </c>
      <c r="M128" s="5">
        <f t="shared" ca="1" si="23"/>
        <v>1</v>
      </c>
      <c r="N128" s="5">
        <f t="shared" ca="1" si="24"/>
        <v>0</v>
      </c>
      <c r="O128" s="5">
        <f t="shared" ca="1" si="25"/>
        <v>0</v>
      </c>
      <c r="P128" s="5"/>
      <c r="Q128" s="5">
        <f t="shared" ca="1" si="30"/>
        <v>1</v>
      </c>
      <c r="R128" s="5">
        <f t="shared" ca="1" si="29"/>
        <v>1</v>
      </c>
      <c r="S128" s="5">
        <f t="shared" ca="1" si="29"/>
        <v>0</v>
      </c>
      <c r="T128" s="5">
        <f t="shared" ca="1" si="29"/>
        <v>0</v>
      </c>
      <c r="U128" s="5">
        <f t="shared" ca="1" si="29"/>
        <v>1</v>
      </c>
      <c r="V128" s="5">
        <f t="shared" ca="1" si="29"/>
        <v>1</v>
      </c>
    </row>
    <row r="129" spans="1:22" x14ac:dyDescent="0.25">
      <c r="A129" s="5">
        <f t="shared" ca="1" si="33"/>
        <v>23.708294058638401</v>
      </c>
      <c r="B129" s="5">
        <f t="shared" ca="1" si="33"/>
        <v>17.771216350462041</v>
      </c>
      <c r="C129" s="5">
        <f t="shared" ca="1" si="33"/>
        <v>19.555349146826472</v>
      </c>
      <c r="D129" s="5">
        <f t="shared" ca="1" si="33"/>
        <v>39.265251881832029</v>
      </c>
      <c r="E129" s="5">
        <f t="shared" ca="1" si="33"/>
        <v>38.283524668007814</v>
      </c>
      <c r="F129" s="5">
        <f t="shared" ca="1" si="33"/>
        <v>36.863078766000555</v>
      </c>
      <c r="G129" s="57">
        <f t="shared" ca="1" si="22"/>
        <v>116.62611384310881</v>
      </c>
      <c r="H129" s="57">
        <f t="shared" ca="1" si="22"/>
        <v>118.41024663947324</v>
      </c>
      <c r="I129" s="57">
        <f t="shared" ca="1" si="22"/>
        <v>119.39197385329746</v>
      </c>
      <c r="J129" s="5">
        <f t="shared" ca="1" si="21"/>
        <v>119.39197385329746</v>
      </c>
      <c r="K129" s="5">
        <f ca="1">SMALL($J$6:$J$1005,ROWS($J$6:J129))</f>
        <v>97.76303542891506</v>
      </c>
      <c r="L129" s="60">
        <f ca="1">ROWS($L$6:L129)/COUNTA($K$6:$K$1005)</f>
        <v>0.124</v>
      </c>
      <c r="M129" s="5">
        <f t="shared" ca="1" si="23"/>
        <v>0</v>
      </c>
      <c r="N129" s="5">
        <f t="shared" ca="1" si="24"/>
        <v>0</v>
      </c>
      <c r="O129" s="5">
        <f t="shared" ca="1" si="25"/>
        <v>1</v>
      </c>
      <c r="P129" s="5"/>
      <c r="Q129" s="5">
        <f t="shared" ca="1" si="30"/>
        <v>1</v>
      </c>
      <c r="R129" s="5">
        <f t="shared" ca="1" si="29"/>
        <v>0</v>
      </c>
      <c r="S129" s="5">
        <f t="shared" ca="1" si="29"/>
        <v>1</v>
      </c>
      <c r="T129" s="5">
        <f t="shared" ca="1" si="29"/>
        <v>1</v>
      </c>
      <c r="U129" s="5">
        <f t="shared" ca="1" si="29"/>
        <v>0</v>
      </c>
      <c r="V129" s="5">
        <f t="shared" ca="1" si="29"/>
        <v>1</v>
      </c>
    </row>
    <row r="130" spans="1:22" x14ac:dyDescent="0.25">
      <c r="A130" s="5">
        <f t="shared" ca="1" si="33"/>
        <v>25.279019964902755</v>
      </c>
      <c r="B130" s="5">
        <f t="shared" ca="1" si="33"/>
        <v>16.081620466230333</v>
      </c>
      <c r="C130" s="5">
        <f t="shared" ca="1" si="33"/>
        <v>15.112951160307354</v>
      </c>
      <c r="D130" s="5">
        <f t="shared" ca="1" si="33"/>
        <v>32.168881009247215</v>
      </c>
      <c r="E130" s="5">
        <f t="shared" ca="1" si="33"/>
        <v>24.469418470526847</v>
      </c>
      <c r="F130" s="5">
        <f t="shared" ca="1" si="33"/>
        <v>19.903931779229069</v>
      </c>
      <c r="G130" s="57">
        <f t="shared" ca="1" si="22"/>
        <v>85.733990680889008</v>
      </c>
      <c r="H130" s="57">
        <f t="shared" ca="1" si="22"/>
        <v>84.765321374966021</v>
      </c>
      <c r="I130" s="57">
        <f t="shared" ca="1" si="22"/>
        <v>92.464783913686389</v>
      </c>
      <c r="J130" s="5">
        <f t="shared" ca="1" si="21"/>
        <v>92.464783913686389</v>
      </c>
      <c r="K130" s="5">
        <f ca="1">SMALL($J$6:$J$1005,ROWS($J$6:J130))</f>
        <v>97.814799371833587</v>
      </c>
      <c r="L130" s="60">
        <f ca="1">ROWS($L$6:L130)/COUNTA($K$6:$K$1005)</f>
        <v>0.125</v>
      </c>
      <c r="M130" s="5">
        <f t="shared" ca="1" si="23"/>
        <v>0</v>
      </c>
      <c r="N130" s="5">
        <f t="shared" ca="1" si="24"/>
        <v>0</v>
      </c>
      <c r="O130" s="5">
        <f t="shared" ca="1" si="25"/>
        <v>1</v>
      </c>
      <c r="P130" s="5"/>
      <c r="Q130" s="5">
        <f t="shared" ca="1" si="30"/>
        <v>1</v>
      </c>
      <c r="R130" s="5">
        <f t="shared" ca="1" si="29"/>
        <v>0</v>
      </c>
      <c r="S130" s="5">
        <f t="shared" ca="1" si="29"/>
        <v>1</v>
      </c>
      <c r="T130" s="5">
        <f t="shared" ca="1" si="29"/>
        <v>1</v>
      </c>
      <c r="U130" s="5">
        <f t="shared" ca="1" si="29"/>
        <v>0</v>
      </c>
      <c r="V130" s="5">
        <f t="shared" ca="1" si="29"/>
        <v>1</v>
      </c>
    </row>
    <row r="131" spans="1:22" x14ac:dyDescent="0.25">
      <c r="A131" s="5">
        <f t="shared" ca="1" si="33"/>
        <v>20.883890937585129</v>
      </c>
      <c r="B131" s="5">
        <f t="shared" ca="1" si="33"/>
        <v>33.135006857974858</v>
      </c>
      <c r="C131" s="5">
        <f t="shared" ca="1" si="33"/>
        <v>21.607841630539376</v>
      </c>
      <c r="D131" s="5">
        <f t="shared" ca="1" si="33"/>
        <v>28.760715323490686</v>
      </c>
      <c r="E131" s="5">
        <f t="shared" ca="1" si="33"/>
        <v>19.32029637136419</v>
      </c>
      <c r="F131" s="5">
        <f t="shared" ca="1" si="33"/>
        <v>20.284836527158667</v>
      </c>
      <c r="G131" s="57">
        <f t="shared" ca="1" si="22"/>
        <v>93.624030694082848</v>
      </c>
      <c r="H131" s="57">
        <f t="shared" ca="1" si="22"/>
        <v>82.096865466647358</v>
      </c>
      <c r="I131" s="57">
        <f t="shared" ca="1" si="22"/>
        <v>91.537284418773851</v>
      </c>
      <c r="J131" s="5">
        <f t="shared" ca="1" si="21"/>
        <v>93.624030694082848</v>
      </c>
      <c r="K131" s="5">
        <f ca="1">SMALL($J$6:$J$1005,ROWS($J$6:J131))</f>
        <v>97.851614507790217</v>
      </c>
      <c r="L131" s="60">
        <f ca="1">ROWS($L$6:L131)/COUNTA($K$6:$K$1005)</f>
        <v>0.126</v>
      </c>
      <c r="M131" s="5">
        <f t="shared" ca="1" si="23"/>
        <v>1</v>
      </c>
      <c r="N131" s="5">
        <f t="shared" ca="1" si="24"/>
        <v>0</v>
      </c>
      <c r="O131" s="5">
        <f t="shared" ca="1" si="25"/>
        <v>0</v>
      </c>
      <c r="P131" s="5"/>
      <c r="Q131" s="5">
        <f t="shared" ca="1" si="30"/>
        <v>1</v>
      </c>
      <c r="R131" s="5">
        <f t="shared" ca="1" si="29"/>
        <v>1</v>
      </c>
      <c r="S131" s="5">
        <f t="shared" ca="1" si="29"/>
        <v>0</v>
      </c>
      <c r="T131" s="5">
        <f t="shared" ca="1" si="29"/>
        <v>0</v>
      </c>
      <c r="U131" s="5">
        <f t="shared" ca="1" si="29"/>
        <v>1</v>
      </c>
      <c r="V131" s="5">
        <f t="shared" ca="1" si="29"/>
        <v>1</v>
      </c>
    </row>
    <row r="132" spans="1:22" x14ac:dyDescent="0.25">
      <c r="A132" s="5">
        <f t="shared" ca="1" si="33"/>
        <v>23.545334754063948</v>
      </c>
      <c r="B132" s="5">
        <f t="shared" ca="1" si="33"/>
        <v>22.844671365252999</v>
      </c>
      <c r="C132" s="5">
        <f t="shared" ca="1" si="33"/>
        <v>15.65937407520768</v>
      </c>
      <c r="D132" s="5">
        <f t="shared" ca="1" si="33"/>
        <v>17.857906902086164</v>
      </c>
      <c r="E132" s="5">
        <f t="shared" ca="1" si="33"/>
        <v>34.316795585371239</v>
      </c>
      <c r="F132" s="5">
        <f t="shared" ca="1" si="33"/>
        <v>30.988981715004961</v>
      </c>
      <c r="G132" s="57">
        <f t="shared" ca="1" si="22"/>
        <v>111.69578341969316</v>
      </c>
      <c r="H132" s="57">
        <f t="shared" ca="1" si="22"/>
        <v>104.51048612964783</v>
      </c>
      <c r="I132" s="57">
        <f t="shared" ca="1" si="22"/>
        <v>88.051597446362749</v>
      </c>
      <c r="J132" s="5">
        <f t="shared" ca="1" si="21"/>
        <v>111.69578341969316</v>
      </c>
      <c r="K132" s="5">
        <f ca="1">SMALL($J$6:$J$1005,ROWS($J$6:J132))</f>
        <v>97.995224528760673</v>
      </c>
      <c r="L132" s="60">
        <f ca="1">ROWS($L$6:L132)/COUNTA($K$6:$K$1005)</f>
        <v>0.127</v>
      </c>
      <c r="M132" s="5">
        <f t="shared" ca="1" si="23"/>
        <v>1</v>
      </c>
      <c r="N132" s="5">
        <f t="shared" ca="1" si="24"/>
        <v>0</v>
      </c>
      <c r="O132" s="5">
        <f t="shared" ca="1" si="25"/>
        <v>0</v>
      </c>
      <c r="P132" s="5"/>
      <c r="Q132" s="5">
        <f t="shared" ca="1" si="30"/>
        <v>1</v>
      </c>
      <c r="R132" s="5">
        <f t="shared" ca="1" si="29"/>
        <v>1</v>
      </c>
      <c r="S132" s="5">
        <f t="shared" ca="1" si="29"/>
        <v>0</v>
      </c>
      <c r="T132" s="5">
        <f t="shared" ca="1" si="29"/>
        <v>0</v>
      </c>
      <c r="U132" s="5">
        <f t="shared" ca="1" si="29"/>
        <v>1</v>
      </c>
      <c r="V132" s="5">
        <f t="shared" ca="1" si="29"/>
        <v>1</v>
      </c>
    </row>
    <row r="133" spans="1:22" x14ac:dyDescent="0.25">
      <c r="A133" s="5">
        <f t="shared" ca="1" si="33"/>
        <v>24.906013829851446</v>
      </c>
      <c r="B133" s="5">
        <f t="shared" ca="1" si="33"/>
        <v>16.810630150738554</v>
      </c>
      <c r="C133" s="5">
        <f t="shared" ca="1" si="33"/>
        <v>29.918002543298677</v>
      </c>
      <c r="D133" s="5">
        <f t="shared" ca="1" si="33"/>
        <v>39.823762032286389</v>
      </c>
      <c r="E133" s="5">
        <f t="shared" ca="1" si="33"/>
        <v>23.968701413751308</v>
      </c>
      <c r="F133" s="5">
        <f t="shared" ca="1" si="33"/>
        <v>32.890211309872058</v>
      </c>
      <c r="G133" s="57">
        <f t="shared" ca="1" si="22"/>
        <v>98.575556704213369</v>
      </c>
      <c r="H133" s="57">
        <f t="shared" ca="1" si="22"/>
        <v>111.68292909677349</v>
      </c>
      <c r="I133" s="57">
        <f t="shared" ca="1" si="22"/>
        <v>127.53798971530857</v>
      </c>
      <c r="J133" s="5">
        <f t="shared" ca="1" si="21"/>
        <v>127.53798971530857</v>
      </c>
      <c r="K133" s="5">
        <f ca="1">SMALL($J$6:$J$1005,ROWS($J$6:J133))</f>
        <v>98.032073732986191</v>
      </c>
      <c r="L133" s="60">
        <f ca="1">ROWS($L$6:L133)/COUNTA($K$6:$K$1005)</f>
        <v>0.128</v>
      </c>
      <c r="M133" s="5">
        <f t="shared" ca="1" si="23"/>
        <v>0</v>
      </c>
      <c r="N133" s="5">
        <f t="shared" ca="1" si="24"/>
        <v>0</v>
      </c>
      <c r="O133" s="5">
        <f t="shared" ca="1" si="25"/>
        <v>1</v>
      </c>
      <c r="P133" s="5"/>
      <c r="Q133" s="5">
        <f t="shared" ca="1" si="30"/>
        <v>1</v>
      </c>
      <c r="R133" s="5">
        <f t="shared" ca="1" si="29"/>
        <v>0</v>
      </c>
      <c r="S133" s="5">
        <f t="shared" ca="1" si="29"/>
        <v>1</v>
      </c>
      <c r="T133" s="5">
        <f t="shared" ca="1" si="29"/>
        <v>1</v>
      </c>
      <c r="U133" s="5">
        <f t="shared" ca="1" si="29"/>
        <v>0</v>
      </c>
      <c r="V133" s="5">
        <f t="shared" ca="1" si="29"/>
        <v>1</v>
      </c>
    </row>
    <row r="134" spans="1:22" x14ac:dyDescent="0.25">
      <c r="A134" s="5">
        <f t="shared" ca="1" si="33"/>
        <v>23.286394759945662</v>
      </c>
      <c r="B134" s="5">
        <f t="shared" ca="1" si="33"/>
        <v>19.922269815842572</v>
      </c>
      <c r="C134" s="5">
        <f t="shared" ca="1" si="33"/>
        <v>29.59419463164199</v>
      </c>
      <c r="D134" s="5">
        <f t="shared" ca="1" si="33"/>
        <v>32.025420203511047</v>
      </c>
      <c r="E134" s="5">
        <f t="shared" ca="1" si="33"/>
        <v>28.779347611330977</v>
      </c>
      <c r="F134" s="5">
        <f t="shared" ca="1" si="33"/>
        <v>36.73368909871958</v>
      </c>
      <c r="G134" s="57">
        <f t="shared" ca="1" si="22"/>
        <v>108.72170128583879</v>
      </c>
      <c r="H134" s="57">
        <f t="shared" ca="1" si="22"/>
        <v>118.3936261016382</v>
      </c>
      <c r="I134" s="57">
        <f t="shared" ca="1" si="22"/>
        <v>121.63969869381827</v>
      </c>
      <c r="J134" s="5">
        <f t="shared" ref="J134:J197" ca="1" si="34">MAX(G134:I134)</f>
        <v>121.63969869381827</v>
      </c>
      <c r="K134" s="5">
        <f ca="1">SMALL($J$6:$J$1005,ROWS($J$6:J134))</f>
        <v>98.066442995087101</v>
      </c>
      <c r="L134" s="60">
        <f ca="1">ROWS($L$6:L134)/COUNTA($K$6:$K$1005)</f>
        <v>0.129</v>
      </c>
      <c r="M134" s="5">
        <f t="shared" ca="1" si="23"/>
        <v>0</v>
      </c>
      <c r="N134" s="5">
        <f t="shared" ca="1" si="24"/>
        <v>0</v>
      </c>
      <c r="O134" s="5">
        <f t="shared" ca="1" si="25"/>
        <v>1</v>
      </c>
      <c r="P134" s="5"/>
      <c r="Q134" s="5">
        <f t="shared" ca="1" si="30"/>
        <v>1</v>
      </c>
      <c r="R134" s="5">
        <f t="shared" ca="1" si="29"/>
        <v>0</v>
      </c>
      <c r="S134" s="5">
        <f t="shared" ca="1" si="29"/>
        <v>1</v>
      </c>
      <c r="T134" s="5">
        <f t="shared" ca="1" si="29"/>
        <v>1</v>
      </c>
      <c r="U134" s="5">
        <f t="shared" ca="1" si="29"/>
        <v>0</v>
      </c>
      <c r="V134" s="5">
        <f t="shared" ca="1" si="29"/>
        <v>1</v>
      </c>
    </row>
    <row r="135" spans="1:22" x14ac:dyDescent="0.25">
      <c r="A135" s="5">
        <f t="shared" ca="1" si="33"/>
        <v>24.11335265897759</v>
      </c>
      <c r="B135" s="5">
        <f t="shared" ca="1" si="33"/>
        <v>22.300130040069284</v>
      </c>
      <c r="C135" s="5">
        <f t="shared" ca="1" si="33"/>
        <v>23.254396606529522</v>
      </c>
      <c r="D135" s="5">
        <f t="shared" ca="1" si="33"/>
        <v>34.023740974781987</v>
      </c>
      <c r="E135" s="5">
        <f t="shared" ca="1" si="33"/>
        <v>36.999651028620228</v>
      </c>
      <c r="F135" s="5">
        <f t="shared" ca="1" si="33"/>
        <v>22.576264704504261</v>
      </c>
      <c r="G135" s="57">
        <f t="shared" ref="G135:I198" ca="1" si="35">SUMIF(G$5,"*A*",$A135)+SUMIF(G$5,"*B*",$B135)+SUMIF(G$5,"*C*",$C135)+SUMIF(G$5,"*D*",$D135)+SUMIF(G$5,"*E*",$E135)+SUMIF(G$5,"*F*",$F135)</f>
        <v>105.98939843217136</v>
      </c>
      <c r="H135" s="57">
        <f t="shared" ca="1" si="35"/>
        <v>106.94366499863162</v>
      </c>
      <c r="I135" s="57">
        <f t="shared" ca="1" si="35"/>
        <v>103.96775494479337</v>
      </c>
      <c r="J135" s="5">
        <f t="shared" ca="1" si="34"/>
        <v>106.94366499863162</v>
      </c>
      <c r="K135" s="5">
        <f ca="1">SMALL($J$6:$J$1005,ROWS($J$6:J135))</f>
        <v>98.086562336285624</v>
      </c>
      <c r="L135" s="60">
        <f ca="1">ROWS($L$6:L135)/COUNTA($K$6:$K$1005)</f>
        <v>0.13</v>
      </c>
      <c r="M135" s="5">
        <f t="shared" ref="M135:M198" ca="1" si="36">IF(G135=$J135,1,0)</f>
        <v>0</v>
      </c>
      <c r="N135" s="5">
        <f t="shared" ref="N135:N198" ca="1" si="37">IF(H135=$J135,1,0)</f>
        <v>1</v>
      </c>
      <c r="O135" s="5">
        <f t="shared" ref="O135:O198" ca="1" si="38">IF(I135=$J135,1,0)</f>
        <v>0</v>
      </c>
      <c r="P135" s="5"/>
      <c r="Q135" s="5">
        <f t="shared" ca="1" si="30"/>
        <v>1</v>
      </c>
      <c r="R135" s="5">
        <f t="shared" ca="1" si="29"/>
        <v>0</v>
      </c>
      <c r="S135" s="5">
        <f t="shared" ca="1" si="29"/>
        <v>1</v>
      </c>
      <c r="T135" s="5">
        <f t="shared" ca="1" si="29"/>
        <v>0</v>
      </c>
      <c r="U135" s="5">
        <f t="shared" ca="1" si="29"/>
        <v>1</v>
      </c>
      <c r="V135" s="5">
        <f t="shared" ca="1" si="29"/>
        <v>1</v>
      </c>
    </row>
    <row r="136" spans="1:22" x14ac:dyDescent="0.25">
      <c r="A136" s="5">
        <f t="shared" ref="A136:F145" ca="1" si="39">A$3+(A$4-A$3)*RAND()</f>
        <v>19.945763210961246</v>
      </c>
      <c r="B136" s="5">
        <f t="shared" ca="1" si="39"/>
        <v>11.598597455305386</v>
      </c>
      <c r="C136" s="5">
        <f t="shared" ca="1" si="39"/>
        <v>23.803845760233518</v>
      </c>
      <c r="D136" s="5">
        <f t="shared" ca="1" si="39"/>
        <v>29.700684734126817</v>
      </c>
      <c r="E136" s="5">
        <f t="shared" ca="1" si="39"/>
        <v>32.865161765419721</v>
      </c>
      <c r="F136" s="5">
        <f t="shared" ca="1" si="39"/>
        <v>21.148264692300593</v>
      </c>
      <c r="G136" s="57">
        <f t="shared" ca="1" si="35"/>
        <v>85.557787123986941</v>
      </c>
      <c r="H136" s="57">
        <f t="shared" ca="1" si="35"/>
        <v>97.76303542891506</v>
      </c>
      <c r="I136" s="57">
        <f t="shared" ca="1" si="35"/>
        <v>94.598558397622156</v>
      </c>
      <c r="J136" s="5">
        <f t="shared" ca="1" si="34"/>
        <v>97.76303542891506</v>
      </c>
      <c r="K136" s="5">
        <f ca="1">SMALL($J$6:$J$1005,ROWS($J$6:J136))</f>
        <v>98.109532024152315</v>
      </c>
      <c r="L136" s="60">
        <f ca="1">ROWS($L$6:L136)/COUNTA($K$6:$K$1005)</f>
        <v>0.13100000000000001</v>
      </c>
      <c r="M136" s="5">
        <f t="shared" ca="1" si="36"/>
        <v>0</v>
      </c>
      <c r="N136" s="5">
        <f t="shared" ca="1" si="37"/>
        <v>1</v>
      </c>
      <c r="O136" s="5">
        <f t="shared" ca="1" si="38"/>
        <v>0</v>
      </c>
      <c r="P136" s="5"/>
      <c r="Q136" s="5">
        <f t="shared" ca="1" si="30"/>
        <v>1</v>
      </c>
      <c r="R136" s="5">
        <f t="shared" ca="1" si="29"/>
        <v>0</v>
      </c>
      <c r="S136" s="5">
        <f t="shared" ca="1" si="29"/>
        <v>1</v>
      </c>
      <c r="T136" s="5">
        <f t="shared" ca="1" si="29"/>
        <v>0</v>
      </c>
      <c r="U136" s="5">
        <f t="shared" ca="1" si="29"/>
        <v>1</v>
      </c>
      <c r="V136" s="5">
        <f t="shared" ca="1" si="29"/>
        <v>1</v>
      </c>
    </row>
    <row r="137" spans="1:22" x14ac:dyDescent="0.25">
      <c r="A137" s="5">
        <f t="shared" ca="1" si="39"/>
        <v>18.486255445583964</v>
      </c>
      <c r="B137" s="5">
        <f t="shared" ca="1" si="39"/>
        <v>31.258665516722573</v>
      </c>
      <c r="C137" s="5">
        <f t="shared" ca="1" si="39"/>
        <v>13.022488834595999</v>
      </c>
      <c r="D137" s="5">
        <f t="shared" ca="1" si="39"/>
        <v>29.190189333739909</v>
      </c>
      <c r="E137" s="5">
        <f t="shared" ca="1" si="39"/>
        <v>18.392606061823415</v>
      </c>
      <c r="F137" s="5">
        <f t="shared" ca="1" si="39"/>
        <v>31.864721822757726</v>
      </c>
      <c r="G137" s="57">
        <f t="shared" ca="1" si="35"/>
        <v>100.00224884688768</v>
      </c>
      <c r="H137" s="57">
        <f t="shared" ca="1" si="35"/>
        <v>81.766072164761098</v>
      </c>
      <c r="I137" s="57">
        <f t="shared" ca="1" si="35"/>
        <v>92.563655436677593</v>
      </c>
      <c r="J137" s="5">
        <f t="shared" ca="1" si="34"/>
        <v>100.00224884688768</v>
      </c>
      <c r="K137" s="5">
        <f ca="1">SMALL($J$6:$J$1005,ROWS($J$6:J137))</f>
        <v>98.110864551256498</v>
      </c>
      <c r="L137" s="60">
        <f ca="1">ROWS($L$6:L137)/COUNTA($K$6:$K$1005)</f>
        <v>0.13200000000000001</v>
      </c>
      <c r="M137" s="5">
        <f t="shared" ca="1" si="36"/>
        <v>1</v>
      </c>
      <c r="N137" s="5">
        <f t="shared" ca="1" si="37"/>
        <v>0</v>
      </c>
      <c r="O137" s="5">
        <f t="shared" ca="1" si="38"/>
        <v>0</v>
      </c>
      <c r="P137" s="5"/>
      <c r="Q137" s="5">
        <f t="shared" ca="1" si="30"/>
        <v>1</v>
      </c>
      <c r="R137" s="5">
        <f t="shared" ca="1" si="29"/>
        <v>1</v>
      </c>
      <c r="S137" s="5">
        <f t="shared" ca="1" si="29"/>
        <v>0</v>
      </c>
      <c r="T137" s="5">
        <f t="shared" ca="1" si="29"/>
        <v>0</v>
      </c>
      <c r="U137" s="5">
        <f t="shared" ca="1" si="29"/>
        <v>1</v>
      </c>
      <c r="V137" s="5">
        <f t="shared" ca="1" si="29"/>
        <v>1</v>
      </c>
    </row>
    <row r="138" spans="1:22" x14ac:dyDescent="0.25">
      <c r="A138" s="5">
        <f t="shared" ca="1" si="39"/>
        <v>23.367524717440702</v>
      </c>
      <c r="B138" s="5">
        <f t="shared" ca="1" si="39"/>
        <v>15.353035849836827</v>
      </c>
      <c r="C138" s="5">
        <f t="shared" ca="1" si="39"/>
        <v>15.697474549188472</v>
      </c>
      <c r="D138" s="5">
        <f t="shared" ca="1" si="39"/>
        <v>19.291526516577548</v>
      </c>
      <c r="E138" s="5">
        <f t="shared" ca="1" si="39"/>
        <v>21.706788395018975</v>
      </c>
      <c r="F138" s="5">
        <f t="shared" ca="1" si="39"/>
        <v>26.345537538996158</v>
      </c>
      <c r="G138" s="57">
        <f t="shared" ca="1" si="35"/>
        <v>86.77288650129266</v>
      </c>
      <c r="H138" s="57">
        <f t="shared" ca="1" si="35"/>
        <v>87.117325200644302</v>
      </c>
      <c r="I138" s="57">
        <f t="shared" ca="1" si="35"/>
        <v>84.702063322202875</v>
      </c>
      <c r="J138" s="5">
        <f t="shared" ca="1" si="34"/>
        <v>87.117325200644302</v>
      </c>
      <c r="K138" s="5">
        <f ca="1">SMALL($J$6:$J$1005,ROWS($J$6:J138))</f>
        <v>98.114771867515003</v>
      </c>
      <c r="L138" s="60">
        <f ca="1">ROWS($L$6:L138)/COUNTA($K$6:$K$1005)</f>
        <v>0.13300000000000001</v>
      </c>
      <c r="M138" s="5">
        <f t="shared" ca="1" si="36"/>
        <v>0</v>
      </c>
      <c r="N138" s="5">
        <f t="shared" ca="1" si="37"/>
        <v>1</v>
      </c>
      <c r="O138" s="5">
        <f t="shared" ca="1" si="38"/>
        <v>0</v>
      </c>
      <c r="P138" s="5"/>
      <c r="Q138" s="5">
        <f t="shared" ca="1" si="30"/>
        <v>1</v>
      </c>
      <c r="R138" s="5">
        <f t="shared" ca="1" si="29"/>
        <v>0</v>
      </c>
      <c r="S138" s="5">
        <f t="shared" ca="1" si="29"/>
        <v>1</v>
      </c>
      <c r="T138" s="5">
        <f t="shared" ca="1" si="29"/>
        <v>0</v>
      </c>
      <c r="U138" s="5">
        <f t="shared" ca="1" si="29"/>
        <v>1</v>
      </c>
      <c r="V138" s="5">
        <f t="shared" ca="1" si="29"/>
        <v>1</v>
      </c>
    </row>
    <row r="139" spans="1:22" x14ac:dyDescent="0.25">
      <c r="A139" s="5">
        <f t="shared" ca="1" si="39"/>
        <v>18.419474097766098</v>
      </c>
      <c r="B139" s="5">
        <f t="shared" ca="1" si="39"/>
        <v>33.139951004592795</v>
      </c>
      <c r="C139" s="5">
        <f t="shared" ca="1" si="39"/>
        <v>23.90548219600349</v>
      </c>
      <c r="D139" s="5">
        <f t="shared" ca="1" si="39"/>
        <v>29.634797571043059</v>
      </c>
      <c r="E139" s="5">
        <f t="shared" ca="1" si="39"/>
        <v>27.455636435320301</v>
      </c>
      <c r="F139" s="5">
        <f t="shared" ca="1" si="39"/>
        <v>35.945092074550786</v>
      </c>
      <c r="G139" s="57">
        <f t="shared" ca="1" si="35"/>
        <v>114.96015361222999</v>
      </c>
      <c r="H139" s="57">
        <f t="shared" ca="1" si="35"/>
        <v>105.72568480364068</v>
      </c>
      <c r="I139" s="57">
        <f t="shared" ca="1" si="35"/>
        <v>107.90484593936344</v>
      </c>
      <c r="J139" s="5">
        <f t="shared" ca="1" si="34"/>
        <v>114.96015361222999</v>
      </c>
      <c r="K139" s="5">
        <f ca="1">SMALL($J$6:$J$1005,ROWS($J$6:J139))</f>
        <v>98.123910995928497</v>
      </c>
      <c r="L139" s="60">
        <f ca="1">ROWS($L$6:L139)/COUNTA($K$6:$K$1005)</f>
        <v>0.13400000000000001</v>
      </c>
      <c r="M139" s="5">
        <f t="shared" ca="1" si="36"/>
        <v>1</v>
      </c>
      <c r="N139" s="5">
        <f t="shared" ca="1" si="37"/>
        <v>0</v>
      </c>
      <c r="O139" s="5">
        <f t="shared" ca="1" si="38"/>
        <v>0</v>
      </c>
      <c r="P139" s="5"/>
      <c r="Q139" s="5">
        <f t="shared" ca="1" si="30"/>
        <v>1</v>
      </c>
      <c r="R139" s="5">
        <f t="shared" ca="1" si="29"/>
        <v>1</v>
      </c>
      <c r="S139" s="5">
        <f t="shared" ca="1" si="29"/>
        <v>0</v>
      </c>
      <c r="T139" s="5">
        <f t="shared" ca="1" si="29"/>
        <v>0</v>
      </c>
      <c r="U139" s="5">
        <f t="shared" ca="1" si="29"/>
        <v>1</v>
      </c>
      <c r="V139" s="5">
        <f t="shared" ca="1" si="29"/>
        <v>1</v>
      </c>
    </row>
    <row r="140" spans="1:22" x14ac:dyDescent="0.25">
      <c r="A140" s="5">
        <f t="shared" ca="1" si="39"/>
        <v>18.857338425580302</v>
      </c>
      <c r="B140" s="5">
        <f t="shared" ca="1" si="39"/>
        <v>21.253654464481855</v>
      </c>
      <c r="C140" s="5">
        <f t="shared" ca="1" si="39"/>
        <v>15.86824452947431</v>
      </c>
      <c r="D140" s="5">
        <f t="shared" ca="1" si="39"/>
        <v>14.799782915961206</v>
      </c>
      <c r="E140" s="5">
        <f t="shared" ca="1" si="39"/>
        <v>33.642750336321171</v>
      </c>
      <c r="F140" s="5">
        <f t="shared" ca="1" si="39"/>
        <v>18.952488911020996</v>
      </c>
      <c r="G140" s="57">
        <f t="shared" ca="1" si="35"/>
        <v>92.706232137404328</v>
      </c>
      <c r="H140" s="57">
        <f t="shared" ca="1" si="35"/>
        <v>87.320822202396783</v>
      </c>
      <c r="I140" s="57">
        <f t="shared" ca="1" si="35"/>
        <v>68.477854782036815</v>
      </c>
      <c r="J140" s="5">
        <f t="shared" ca="1" si="34"/>
        <v>92.706232137404328</v>
      </c>
      <c r="K140" s="5">
        <f ca="1">SMALL($J$6:$J$1005,ROWS($J$6:J140))</f>
        <v>98.165786204166324</v>
      </c>
      <c r="L140" s="60">
        <f ca="1">ROWS($L$6:L140)/COUNTA($K$6:$K$1005)</f>
        <v>0.13500000000000001</v>
      </c>
      <c r="M140" s="5">
        <f t="shared" ca="1" si="36"/>
        <v>1</v>
      </c>
      <c r="N140" s="5">
        <f t="shared" ca="1" si="37"/>
        <v>0</v>
      </c>
      <c r="O140" s="5">
        <f t="shared" ca="1" si="38"/>
        <v>0</v>
      </c>
      <c r="P140" s="5"/>
      <c r="Q140" s="5">
        <f t="shared" ca="1" si="30"/>
        <v>1</v>
      </c>
      <c r="R140" s="5">
        <f t="shared" ca="1" si="29"/>
        <v>1</v>
      </c>
      <c r="S140" s="5">
        <f t="shared" ca="1" si="29"/>
        <v>0</v>
      </c>
      <c r="T140" s="5">
        <f t="shared" ca="1" si="29"/>
        <v>0</v>
      </c>
      <c r="U140" s="5">
        <f t="shared" ca="1" si="29"/>
        <v>1</v>
      </c>
      <c r="V140" s="5">
        <f t="shared" ca="1" si="29"/>
        <v>1</v>
      </c>
    </row>
    <row r="141" spans="1:22" x14ac:dyDescent="0.25">
      <c r="A141" s="5">
        <f t="shared" ca="1" si="39"/>
        <v>20.309223281608379</v>
      </c>
      <c r="B141" s="5">
        <f t="shared" ca="1" si="39"/>
        <v>25.399902689116445</v>
      </c>
      <c r="C141" s="5">
        <f t="shared" ca="1" si="39"/>
        <v>17.946794055410216</v>
      </c>
      <c r="D141" s="5">
        <f t="shared" ca="1" si="39"/>
        <v>15.41912024842577</v>
      </c>
      <c r="E141" s="5">
        <f t="shared" ca="1" si="39"/>
        <v>31.770221517572246</v>
      </c>
      <c r="F141" s="5">
        <f t="shared" ca="1" si="39"/>
        <v>36.143792957756887</v>
      </c>
      <c r="G141" s="57">
        <f t="shared" ca="1" si="35"/>
        <v>113.62314044605395</v>
      </c>
      <c r="H141" s="57">
        <f t="shared" ca="1" si="35"/>
        <v>106.17003181234773</v>
      </c>
      <c r="I141" s="57">
        <f t="shared" ca="1" si="35"/>
        <v>89.818930543201247</v>
      </c>
      <c r="J141" s="5">
        <f t="shared" ca="1" si="34"/>
        <v>113.62314044605395</v>
      </c>
      <c r="K141" s="5">
        <f ca="1">SMALL($J$6:$J$1005,ROWS($J$6:J141))</f>
        <v>98.167179942782425</v>
      </c>
      <c r="L141" s="60">
        <f ca="1">ROWS($L$6:L141)/COUNTA($K$6:$K$1005)</f>
        <v>0.13600000000000001</v>
      </c>
      <c r="M141" s="5">
        <f t="shared" ca="1" si="36"/>
        <v>1</v>
      </c>
      <c r="N141" s="5">
        <f t="shared" ca="1" si="37"/>
        <v>0</v>
      </c>
      <c r="O141" s="5">
        <f t="shared" ca="1" si="38"/>
        <v>0</v>
      </c>
      <c r="P141" s="5"/>
      <c r="Q141" s="5">
        <f t="shared" ca="1" si="30"/>
        <v>1</v>
      </c>
      <c r="R141" s="5">
        <f t="shared" ca="1" si="29"/>
        <v>1</v>
      </c>
      <c r="S141" s="5">
        <f t="shared" ca="1" si="29"/>
        <v>0</v>
      </c>
      <c r="T141" s="5">
        <f t="shared" ca="1" si="29"/>
        <v>0</v>
      </c>
      <c r="U141" s="5">
        <f t="shared" ca="1" si="29"/>
        <v>1</v>
      </c>
      <c r="V141" s="5">
        <f t="shared" ca="1" si="29"/>
        <v>1</v>
      </c>
    </row>
    <row r="142" spans="1:22" x14ac:dyDescent="0.25">
      <c r="A142" s="5">
        <f t="shared" ca="1" si="39"/>
        <v>18.582053857055882</v>
      </c>
      <c r="B142" s="5">
        <f t="shared" ca="1" si="39"/>
        <v>17.003642253417464</v>
      </c>
      <c r="C142" s="5">
        <f t="shared" ca="1" si="39"/>
        <v>11.676265538952995</v>
      </c>
      <c r="D142" s="5">
        <f t="shared" ca="1" si="39"/>
        <v>22.404702828952018</v>
      </c>
      <c r="E142" s="5">
        <f t="shared" ca="1" si="39"/>
        <v>21.842925790406763</v>
      </c>
      <c r="F142" s="5">
        <f t="shared" ca="1" si="39"/>
        <v>18.919630421912789</v>
      </c>
      <c r="G142" s="57">
        <f t="shared" ca="1" si="35"/>
        <v>76.348252322792902</v>
      </c>
      <c r="H142" s="57">
        <f t="shared" ca="1" si="35"/>
        <v>71.020875608328424</v>
      </c>
      <c r="I142" s="57">
        <f t="shared" ca="1" si="35"/>
        <v>71.582652646873683</v>
      </c>
      <c r="J142" s="5">
        <f t="shared" ca="1" si="34"/>
        <v>76.348252322792902</v>
      </c>
      <c r="K142" s="5">
        <f ca="1">SMALL($J$6:$J$1005,ROWS($J$6:J142))</f>
        <v>98.201918269150966</v>
      </c>
      <c r="L142" s="60">
        <f ca="1">ROWS($L$6:L142)/COUNTA($K$6:$K$1005)</f>
        <v>0.13700000000000001</v>
      </c>
      <c r="M142" s="5">
        <f t="shared" ca="1" si="36"/>
        <v>1</v>
      </c>
      <c r="N142" s="5">
        <f t="shared" ca="1" si="37"/>
        <v>0</v>
      </c>
      <c r="O142" s="5">
        <f t="shared" ca="1" si="38"/>
        <v>0</v>
      </c>
      <c r="P142" s="5"/>
      <c r="Q142" s="5">
        <f t="shared" ca="1" si="30"/>
        <v>1</v>
      </c>
      <c r="R142" s="5">
        <f t="shared" ca="1" si="29"/>
        <v>1</v>
      </c>
      <c r="S142" s="5">
        <f t="shared" ca="1" si="29"/>
        <v>0</v>
      </c>
      <c r="T142" s="5">
        <f t="shared" ca="1" si="29"/>
        <v>0</v>
      </c>
      <c r="U142" s="5">
        <f t="shared" ca="1" si="29"/>
        <v>1</v>
      </c>
      <c r="V142" s="5">
        <f t="shared" ca="1" si="29"/>
        <v>1</v>
      </c>
    </row>
    <row r="143" spans="1:22" x14ac:dyDescent="0.25">
      <c r="A143" s="5">
        <f t="shared" ca="1" si="39"/>
        <v>23.252142411531398</v>
      </c>
      <c r="B143" s="5">
        <f t="shared" ca="1" si="39"/>
        <v>22.328278219678118</v>
      </c>
      <c r="C143" s="5">
        <f t="shared" ca="1" si="39"/>
        <v>34.102573120775986</v>
      </c>
      <c r="D143" s="5">
        <f t="shared" ca="1" si="39"/>
        <v>18.054730430884327</v>
      </c>
      <c r="E143" s="5">
        <f t="shared" ca="1" si="39"/>
        <v>29.995269790848727</v>
      </c>
      <c r="F143" s="5">
        <f t="shared" ca="1" si="39"/>
        <v>21.202559073363762</v>
      </c>
      <c r="G143" s="57">
        <f t="shared" ca="1" si="35"/>
        <v>96.778249495422003</v>
      </c>
      <c r="H143" s="57">
        <f t="shared" ca="1" si="35"/>
        <v>108.55254439651986</v>
      </c>
      <c r="I143" s="57">
        <f t="shared" ca="1" si="35"/>
        <v>96.612005036555459</v>
      </c>
      <c r="J143" s="5">
        <f t="shared" ca="1" si="34"/>
        <v>108.55254439651986</v>
      </c>
      <c r="K143" s="5">
        <f ca="1">SMALL($J$6:$J$1005,ROWS($J$6:J143))</f>
        <v>98.204696959621501</v>
      </c>
      <c r="L143" s="60">
        <f ca="1">ROWS($L$6:L143)/COUNTA($K$6:$K$1005)</f>
        <v>0.13800000000000001</v>
      </c>
      <c r="M143" s="5">
        <f t="shared" ca="1" si="36"/>
        <v>0</v>
      </c>
      <c r="N143" s="5">
        <f t="shared" ca="1" si="37"/>
        <v>1</v>
      </c>
      <c r="O143" s="5">
        <f t="shared" ca="1" si="38"/>
        <v>0</v>
      </c>
      <c r="P143" s="5"/>
      <c r="Q143" s="5">
        <f t="shared" ca="1" si="30"/>
        <v>1</v>
      </c>
      <c r="R143" s="5">
        <f t="shared" ca="1" si="29"/>
        <v>0</v>
      </c>
      <c r="S143" s="5">
        <f t="shared" ca="1" si="29"/>
        <v>1</v>
      </c>
      <c r="T143" s="5">
        <f t="shared" ca="1" si="29"/>
        <v>0</v>
      </c>
      <c r="U143" s="5">
        <f t="shared" ca="1" si="29"/>
        <v>1</v>
      </c>
      <c r="V143" s="5">
        <f t="shared" ca="1" si="29"/>
        <v>1</v>
      </c>
    </row>
    <row r="144" spans="1:22" x14ac:dyDescent="0.25">
      <c r="A144" s="5">
        <f t="shared" ca="1" si="39"/>
        <v>18.70827409936064</v>
      </c>
      <c r="B144" s="5">
        <f t="shared" ca="1" si="39"/>
        <v>35.227199404143093</v>
      </c>
      <c r="C144" s="5">
        <f t="shared" ca="1" si="39"/>
        <v>11.826493308523979</v>
      </c>
      <c r="D144" s="5">
        <f t="shared" ca="1" si="39"/>
        <v>22.323862898979815</v>
      </c>
      <c r="E144" s="5">
        <f t="shared" ca="1" si="39"/>
        <v>30.088700366327437</v>
      </c>
      <c r="F144" s="5">
        <f t="shared" ca="1" si="39"/>
        <v>34.760518349371502</v>
      </c>
      <c r="G144" s="57">
        <f t="shared" ca="1" si="35"/>
        <v>118.78469221920267</v>
      </c>
      <c r="H144" s="57">
        <f t="shared" ca="1" si="35"/>
        <v>95.383986123583554</v>
      </c>
      <c r="I144" s="57">
        <f t="shared" ca="1" si="35"/>
        <v>87.619148656235936</v>
      </c>
      <c r="J144" s="5">
        <f t="shared" ca="1" si="34"/>
        <v>118.78469221920267</v>
      </c>
      <c r="K144" s="5">
        <f ca="1">SMALL($J$6:$J$1005,ROWS($J$6:J144))</f>
        <v>98.214542343469816</v>
      </c>
      <c r="L144" s="60">
        <f ca="1">ROWS($L$6:L144)/COUNTA($K$6:$K$1005)</f>
        <v>0.13900000000000001</v>
      </c>
      <c r="M144" s="5">
        <f t="shared" ca="1" si="36"/>
        <v>1</v>
      </c>
      <c r="N144" s="5">
        <f t="shared" ca="1" si="37"/>
        <v>0</v>
      </c>
      <c r="O144" s="5">
        <f t="shared" ca="1" si="38"/>
        <v>0</v>
      </c>
      <c r="P144" s="5"/>
      <c r="Q144" s="5">
        <f t="shared" ca="1" si="30"/>
        <v>1</v>
      </c>
      <c r="R144" s="5">
        <f t="shared" ca="1" si="29"/>
        <v>1</v>
      </c>
      <c r="S144" s="5">
        <f t="shared" ca="1" si="29"/>
        <v>0</v>
      </c>
      <c r="T144" s="5">
        <f t="shared" ca="1" si="29"/>
        <v>0</v>
      </c>
      <c r="U144" s="5">
        <f t="shared" ca="1" si="29"/>
        <v>1</v>
      </c>
      <c r="V144" s="5">
        <f t="shared" ca="1" si="29"/>
        <v>1</v>
      </c>
    </row>
    <row r="145" spans="1:22" x14ac:dyDescent="0.25">
      <c r="A145" s="5">
        <f t="shared" ca="1" si="39"/>
        <v>21.859193009720187</v>
      </c>
      <c r="B145" s="5">
        <f t="shared" ca="1" si="39"/>
        <v>36.505672748660984</v>
      </c>
      <c r="C145" s="5">
        <f t="shared" ca="1" si="39"/>
        <v>17.151637962297574</v>
      </c>
      <c r="D145" s="5">
        <f t="shared" ca="1" si="39"/>
        <v>39.951896675865704</v>
      </c>
      <c r="E145" s="5">
        <f t="shared" ca="1" si="39"/>
        <v>40.327974325075033</v>
      </c>
      <c r="F145" s="5">
        <f t="shared" ca="1" si="39"/>
        <v>19.431278134829</v>
      </c>
      <c r="G145" s="57">
        <f t="shared" ca="1" si="35"/>
        <v>118.1241182182852</v>
      </c>
      <c r="H145" s="57">
        <f t="shared" ca="1" si="35"/>
        <v>98.77008343192179</v>
      </c>
      <c r="I145" s="57">
        <f t="shared" ca="1" si="35"/>
        <v>98.394005782712469</v>
      </c>
      <c r="J145" s="5">
        <f t="shared" ca="1" si="34"/>
        <v>118.1241182182852</v>
      </c>
      <c r="K145" s="5">
        <f ca="1">SMALL($J$6:$J$1005,ROWS($J$6:J145))</f>
        <v>98.301211133767978</v>
      </c>
      <c r="L145" s="60">
        <f ca="1">ROWS($L$6:L145)/COUNTA($K$6:$K$1005)</f>
        <v>0.14000000000000001</v>
      </c>
      <c r="M145" s="5">
        <f t="shared" ca="1" si="36"/>
        <v>1</v>
      </c>
      <c r="N145" s="5">
        <f t="shared" ca="1" si="37"/>
        <v>0</v>
      </c>
      <c r="O145" s="5">
        <f t="shared" ca="1" si="38"/>
        <v>0</v>
      </c>
      <c r="P145" s="5"/>
      <c r="Q145" s="5">
        <f t="shared" ca="1" si="30"/>
        <v>1</v>
      </c>
      <c r="R145" s="5">
        <f t="shared" ca="1" si="29"/>
        <v>1</v>
      </c>
      <c r="S145" s="5">
        <f t="shared" ca="1" si="29"/>
        <v>0</v>
      </c>
      <c r="T145" s="5">
        <f t="shared" ca="1" si="29"/>
        <v>0</v>
      </c>
      <c r="U145" s="5">
        <f t="shared" ca="1" si="29"/>
        <v>1</v>
      </c>
      <c r="V145" s="5">
        <f t="shared" ca="1" si="29"/>
        <v>1</v>
      </c>
    </row>
    <row r="146" spans="1:22" x14ac:dyDescent="0.25">
      <c r="A146" s="5">
        <f t="shared" ref="A146:F155" ca="1" si="40">A$3+(A$4-A$3)*RAND()</f>
        <v>19.394140007763074</v>
      </c>
      <c r="B146" s="5">
        <f t="shared" ca="1" si="40"/>
        <v>15.743851188428227</v>
      </c>
      <c r="C146" s="5">
        <f t="shared" ca="1" si="40"/>
        <v>32.775557276418596</v>
      </c>
      <c r="D146" s="5">
        <f t="shared" ca="1" si="40"/>
        <v>32.992224382098279</v>
      </c>
      <c r="E146" s="5">
        <f t="shared" ca="1" si="40"/>
        <v>21.943066524539475</v>
      </c>
      <c r="F146" s="5">
        <f t="shared" ca="1" si="40"/>
        <v>34.885135955446941</v>
      </c>
      <c r="G146" s="57">
        <f t="shared" ca="1" si="35"/>
        <v>91.96619367617771</v>
      </c>
      <c r="H146" s="57">
        <f t="shared" ca="1" si="35"/>
        <v>108.99789976416808</v>
      </c>
      <c r="I146" s="57">
        <f t="shared" ca="1" si="35"/>
        <v>120.04705762172688</v>
      </c>
      <c r="J146" s="5">
        <f t="shared" ca="1" si="34"/>
        <v>120.04705762172688</v>
      </c>
      <c r="K146" s="5">
        <f ca="1">SMALL($J$6:$J$1005,ROWS($J$6:J146))</f>
        <v>98.327020144734462</v>
      </c>
      <c r="L146" s="60">
        <f ca="1">ROWS($L$6:L146)/COUNTA($K$6:$K$1005)</f>
        <v>0.14099999999999999</v>
      </c>
      <c r="M146" s="5">
        <f t="shared" ca="1" si="36"/>
        <v>0</v>
      </c>
      <c r="N146" s="5">
        <f t="shared" ca="1" si="37"/>
        <v>0</v>
      </c>
      <c r="O146" s="5">
        <f t="shared" ca="1" si="38"/>
        <v>1</v>
      </c>
      <c r="P146" s="5"/>
      <c r="Q146" s="5">
        <f t="shared" ca="1" si="30"/>
        <v>1</v>
      </c>
      <c r="R146" s="5">
        <f t="shared" ca="1" si="29"/>
        <v>0</v>
      </c>
      <c r="S146" s="5">
        <f t="shared" ca="1" si="29"/>
        <v>1</v>
      </c>
      <c r="T146" s="5">
        <f t="shared" ca="1" si="29"/>
        <v>1</v>
      </c>
      <c r="U146" s="5">
        <f t="shared" ca="1" si="29"/>
        <v>0</v>
      </c>
      <c r="V146" s="5">
        <f t="shared" ca="1" si="29"/>
        <v>1</v>
      </c>
    </row>
    <row r="147" spans="1:22" x14ac:dyDescent="0.25">
      <c r="A147" s="5">
        <f t="shared" ca="1" si="40"/>
        <v>22.168384984685787</v>
      </c>
      <c r="B147" s="5">
        <f t="shared" ca="1" si="40"/>
        <v>23.992759341676997</v>
      </c>
      <c r="C147" s="5">
        <f t="shared" ca="1" si="40"/>
        <v>30.672534056218513</v>
      </c>
      <c r="D147" s="5">
        <f t="shared" ca="1" si="40"/>
        <v>12.81468029361057</v>
      </c>
      <c r="E147" s="5">
        <f t="shared" ca="1" si="40"/>
        <v>40.600512198481105</v>
      </c>
      <c r="F147" s="5">
        <f t="shared" ca="1" si="40"/>
        <v>35.809570820474661</v>
      </c>
      <c r="G147" s="57">
        <f t="shared" ca="1" si="35"/>
        <v>122.57122734531855</v>
      </c>
      <c r="H147" s="57">
        <f t="shared" ca="1" si="35"/>
        <v>129.25100205986007</v>
      </c>
      <c r="I147" s="57">
        <f t="shared" ca="1" si="35"/>
        <v>101.46517015498952</v>
      </c>
      <c r="J147" s="5">
        <f t="shared" ca="1" si="34"/>
        <v>129.25100205986007</v>
      </c>
      <c r="K147" s="5">
        <f ca="1">SMALL($J$6:$J$1005,ROWS($J$6:J147))</f>
        <v>98.356999074165984</v>
      </c>
      <c r="L147" s="60">
        <f ca="1">ROWS($L$6:L147)/COUNTA($K$6:$K$1005)</f>
        <v>0.14199999999999999</v>
      </c>
      <c r="M147" s="5">
        <f t="shared" ca="1" si="36"/>
        <v>0</v>
      </c>
      <c r="N147" s="5">
        <f t="shared" ca="1" si="37"/>
        <v>1</v>
      </c>
      <c r="O147" s="5">
        <f t="shared" ca="1" si="38"/>
        <v>0</v>
      </c>
      <c r="P147" s="5"/>
      <c r="Q147" s="5">
        <f t="shared" ca="1" si="30"/>
        <v>1</v>
      </c>
      <c r="R147" s="5">
        <f t="shared" ca="1" si="29"/>
        <v>0</v>
      </c>
      <c r="S147" s="5">
        <f t="shared" ca="1" si="29"/>
        <v>1</v>
      </c>
      <c r="T147" s="5">
        <f t="shared" ca="1" si="29"/>
        <v>0</v>
      </c>
      <c r="U147" s="5">
        <f t="shared" ca="1" si="29"/>
        <v>1</v>
      </c>
      <c r="V147" s="5">
        <f t="shared" ca="1" si="29"/>
        <v>1</v>
      </c>
    </row>
    <row r="148" spans="1:22" x14ac:dyDescent="0.25">
      <c r="A148" s="5">
        <f t="shared" ca="1" si="40"/>
        <v>20.150473084500319</v>
      </c>
      <c r="B148" s="5">
        <f t="shared" ca="1" si="40"/>
        <v>32.970912876993978</v>
      </c>
      <c r="C148" s="5">
        <f t="shared" ca="1" si="40"/>
        <v>15.950511616140311</v>
      </c>
      <c r="D148" s="5">
        <f t="shared" ca="1" si="40"/>
        <v>33.959689049790896</v>
      </c>
      <c r="E148" s="5">
        <f t="shared" ca="1" si="40"/>
        <v>23.839835528689449</v>
      </c>
      <c r="F148" s="5">
        <f t="shared" ca="1" si="40"/>
        <v>37.111510786402505</v>
      </c>
      <c r="G148" s="57">
        <f t="shared" ca="1" si="35"/>
        <v>114.07273227658625</v>
      </c>
      <c r="H148" s="57">
        <f t="shared" ca="1" si="35"/>
        <v>97.052331015732591</v>
      </c>
      <c r="I148" s="57">
        <f t="shared" ca="1" si="35"/>
        <v>107.17218453683404</v>
      </c>
      <c r="J148" s="5">
        <f t="shared" ca="1" si="34"/>
        <v>114.07273227658625</v>
      </c>
      <c r="K148" s="5">
        <f ca="1">SMALL($J$6:$J$1005,ROWS($J$6:J148))</f>
        <v>98.379518310016664</v>
      </c>
      <c r="L148" s="60">
        <f ca="1">ROWS($L$6:L148)/COUNTA($K$6:$K$1005)</f>
        <v>0.14299999999999999</v>
      </c>
      <c r="M148" s="5">
        <f t="shared" ca="1" si="36"/>
        <v>1</v>
      </c>
      <c r="N148" s="5">
        <f t="shared" ca="1" si="37"/>
        <v>0</v>
      </c>
      <c r="O148" s="5">
        <f t="shared" ca="1" si="38"/>
        <v>0</v>
      </c>
      <c r="P148" s="5"/>
      <c r="Q148" s="5">
        <f t="shared" ca="1" si="30"/>
        <v>1</v>
      </c>
      <c r="R148" s="5">
        <f t="shared" ca="1" si="29"/>
        <v>1</v>
      </c>
      <c r="S148" s="5">
        <f t="shared" ca="1" si="29"/>
        <v>0</v>
      </c>
      <c r="T148" s="5">
        <f t="shared" ca="1" si="29"/>
        <v>0</v>
      </c>
      <c r="U148" s="5">
        <f t="shared" ca="1" si="29"/>
        <v>1</v>
      </c>
      <c r="V148" s="5">
        <f t="shared" ca="1" si="29"/>
        <v>1</v>
      </c>
    </row>
    <row r="149" spans="1:22" x14ac:dyDescent="0.25">
      <c r="A149" s="5">
        <f t="shared" ca="1" si="40"/>
        <v>19.377344160633477</v>
      </c>
      <c r="B149" s="5">
        <f t="shared" ca="1" si="40"/>
        <v>13.730808032244354</v>
      </c>
      <c r="C149" s="5">
        <f t="shared" ca="1" si="40"/>
        <v>25.623622220277191</v>
      </c>
      <c r="D149" s="5">
        <f t="shared" ca="1" si="40"/>
        <v>36.005972242650785</v>
      </c>
      <c r="E149" s="5">
        <f t="shared" ca="1" si="40"/>
        <v>35.176428348652735</v>
      </c>
      <c r="F149" s="5">
        <f t="shared" ca="1" si="40"/>
        <v>27.061322866931924</v>
      </c>
      <c r="G149" s="57">
        <f t="shared" ca="1" si="35"/>
        <v>95.345903408462505</v>
      </c>
      <c r="H149" s="57">
        <f t="shared" ca="1" si="35"/>
        <v>107.23871759649532</v>
      </c>
      <c r="I149" s="57">
        <f t="shared" ca="1" si="35"/>
        <v>108.06826149049337</v>
      </c>
      <c r="J149" s="5">
        <f t="shared" ca="1" si="34"/>
        <v>108.06826149049337</v>
      </c>
      <c r="K149" s="5">
        <f ca="1">SMALL($J$6:$J$1005,ROWS($J$6:J149))</f>
        <v>98.392359652614275</v>
      </c>
      <c r="L149" s="60">
        <f ca="1">ROWS($L$6:L149)/COUNTA($K$6:$K$1005)</f>
        <v>0.14399999999999999</v>
      </c>
      <c r="M149" s="5">
        <f t="shared" ca="1" si="36"/>
        <v>0</v>
      </c>
      <c r="N149" s="5">
        <f t="shared" ca="1" si="37"/>
        <v>0</v>
      </c>
      <c r="O149" s="5">
        <f t="shared" ca="1" si="38"/>
        <v>1</v>
      </c>
      <c r="P149" s="5"/>
      <c r="Q149" s="5">
        <f t="shared" ca="1" si="30"/>
        <v>1</v>
      </c>
      <c r="R149" s="5">
        <f t="shared" ca="1" si="29"/>
        <v>0</v>
      </c>
      <c r="S149" s="5">
        <f t="shared" ca="1" si="29"/>
        <v>1</v>
      </c>
      <c r="T149" s="5">
        <f t="shared" ca="1" si="29"/>
        <v>1</v>
      </c>
      <c r="U149" s="5">
        <f t="shared" ca="1" si="29"/>
        <v>0</v>
      </c>
      <c r="V149" s="5">
        <f t="shared" ca="1" si="29"/>
        <v>1</v>
      </c>
    </row>
    <row r="150" spans="1:22" x14ac:dyDescent="0.25">
      <c r="A150" s="5">
        <f t="shared" ca="1" si="40"/>
        <v>19.28054478470596</v>
      </c>
      <c r="B150" s="5">
        <f t="shared" ca="1" si="40"/>
        <v>36.632292943490569</v>
      </c>
      <c r="C150" s="5">
        <f t="shared" ca="1" si="40"/>
        <v>32.866466980099375</v>
      </c>
      <c r="D150" s="5">
        <f t="shared" ca="1" si="40"/>
        <v>11.747676162811828</v>
      </c>
      <c r="E150" s="5">
        <f t="shared" ca="1" si="40"/>
        <v>29.95925239489614</v>
      </c>
      <c r="F150" s="5">
        <f t="shared" ca="1" si="40"/>
        <v>25.371641240203687</v>
      </c>
      <c r="G150" s="57">
        <f t="shared" ca="1" si="35"/>
        <v>111.24373136329636</v>
      </c>
      <c r="H150" s="57">
        <f t="shared" ca="1" si="35"/>
        <v>107.47790539990517</v>
      </c>
      <c r="I150" s="57">
        <f t="shared" ca="1" si="35"/>
        <v>89.266329167820857</v>
      </c>
      <c r="J150" s="5">
        <f t="shared" ca="1" si="34"/>
        <v>111.24373136329636</v>
      </c>
      <c r="K150" s="5">
        <f ca="1">SMALL($J$6:$J$1005,ROWS($J$6:J150))</f>
        <v>98.470234025568573</v>
      </c>
      <c r="L150" s="60">
        <f ca="1">ROWS($L$6:L150)/COUNTA($K$6:$K$1005)</f>
        <v>0.14499999999999999</v>
      </c>
      <c r="M150" s="5">
        <f t="shared" ca="1" si="36"/>
        <v>1</v>
      </c>
      <c r="N150" s="5">
        <f t="shared" ca="1" si="37"/>
        <v>0</v>
      </c>
      <c r="O150" s="5">
        <f t="shared" ca="1" si="38"/>
        <v>0</v>
      </c>
      <c r="P150" s="5"/>
      <c r="Q150" s="5">
        <f t="shared" ca="1" si="30"/>
        <v>1</v>
      </c>
      <c r="R150" s="5">
        <f t="shared" ca="1" si="29"/>
        <v>1</v>
      </c>
      <c r="S150" s="5">
        <f t="shared" ca="1" si="29"/>
        <v>0</v>
      </c>
      <c r="T150" s="5">
        <f t="shared" ca="1" si="29"/>
        <v>0</v>
      </c>
      <c r="U150" s="5">
        <f t="shared" ca="1" si="29"/>
        <v>1</v>
      </c>
      <c r="V150" s="5">
        <f t="shared" ca="1" si="29"/>
        <v>1</v>
      </c>
    </row>
    <row r="151" spans="1:22" x14ac:dyDescent="0.25">
      <c r="A151" s="5">
        <f t="shared" ca="1" si="40"/>
        <v>19.503423980287398</v>
      </c>
      <c r="B151" s="5">
        <f t="shared" ca="1" si="40"/>
        <v>11.170806005557999</v>
      </c>
      <c r="C151" s="5">
        <f t="shared" ca="1" si="40"/>
        <v>31.518111730000879</v>
      </c>
      <c r="D151" s="5">
        <f t="shared" ca="1" si="40"/>
        <v>41.462120031953553</v>
      </c>
      <c r="E151" s="5">
        <f t="shared" ca="1" si="40"/>
        <v>31.681907797457967</v>
      </c>
      <c r="F151" s="5">
        <f t="shared" ca="1" si="40"/>
        <v>38.653180408326619</v>
      </c>
      <c r="G151" s="57">
        <f t="shared" ca="1" si="35"/>
        <v>101.00931819162999</v>
      </c>
      <c r="H151" s="57">
        <f t="shared" ca="1" si="35"/>
        <v>121.35662391607286</v>
      </c>
      <c r="I151" s="57">
        <f t="shared" ca="1" si="35"/>
        <v>131.13683615056846</v>
      </c>
      <c r="J151" s="5">
        <f t="shared" ca="1" si="34"/>
        <v>131.13683615056846</v>
      </c>
      <c r="K151" s="5">
        <f ca="1">SMALL($J$6:$J$1005,ROWS($J$6:J151))</f>
        <v>98.477954853999194</v>
      </c>
      <c r="L151" s="60">
        <f ca="1">ROWS($L$6:L151)/COUNTA($K$6:$K$1005)</f>
        <v>0.14599999999999999</v>
      </c>
      <c r="M151" s="5">
        <f t="shared" ca="1" si="36"/>
        <v>0</v>
      </c>
      <c r="N151" s="5">
        <f t="shared" ca="1" si="37"/>
        <v>0</v>
      </c>
      <c r="O151" s="5">
        <f t="shared" ca="1" si="38"/>
        <v>1</v>
      </c>
      <c r="P151" s="5"/>
      <c r="Q151" s="5">
        <f t="shared" ca="1" si="30"/>
        <v>1</v>
      </c>
      <c r="R151" s="5">
        <f t="shared" ca="1" si="29"/>
        <v>0</v>
      </c>
      <c r="S151" s="5">
        <f t="shared" ca="1" si="29"/>
        <v>1</v>
      </c>
      <c r="T151" s="5">
        <f t="shared" ca="1" si="29"/>
        <v>1</v>
      </c>
      <c r="U151" s="5">
        <f t="shared" ca="1" si="29"/>
        <v>0</v>
      </c>
      <c r="V151" s="5">
        <f t="shared" ca="1" si="29"/>
        <v>1</v>
      </c>
    </row>
    <row r="152" spans="1:22" x14ac:dyDescent="0.25">
      <c r="A152" s="5">
        <f t="shared" ca="1" si="40"/>
        <v>20.244614395359459</v>
      </c>
      <c r="B152" s="5">
        <f t="shared" ca="1" si="40"/>
        <v>19.353485727411801</v>
      </c>
      <c r="C152" s="5">
        <f t="shared" ca="1" si="40"/>
        <v>24.568797201734505</v>
      </c>
      <c r="D152" s="5">
        <f t="shared" ca="1" si="40"/>
        <v>28.262866142830831</v>
      </c>
      <c r="E152" s="5">
        <f t="shared" ca="1" si="40"/>
        <v>36.280707663415605</v>
      </c>
      <c r="F152" s="5">
        <f t="shared" ca="1" si="40"/>
        <v>35.614029919285898</v>
      </c>
      <c r="G152" s="57">
        <f t="shared" ca="1" si="35"/>
        <v>111.49283770547275</v>
      </c>
      <c r="H152" s="57">
        <f t="shared" ca="1" si="35"/>
        <v>116.70814917979546</v>
      </c>
      <c r="I152" s="57">
        <f t="shared" ca="1" si="35"/>
        <v>108.69030765921069</v>
      </c>
      <c r="J152" s="5">
        <f t="shared" ca="1" si="34"/>
        <v>116.70814917979546</v>
      </c>
      <c r="K152" s="5">
        <f ca="1">SMALL($J$6:$J$1005,ROWS($J$6:J152))</f>
        <v>98.480043124324951</v>
      </c>
      <c r="L152" s="60">
        <f ca="1">ROWS($L$6:L152)/COUNTA($K$6:$K$1005)</f>
        <v>0.14699999999999999</v>
      </c>
      <c r="M152" s="5">
        <f t="shared" ca="1" si="36"/>
        <v>0</v>
      </c>
      <c r="N152" s="5">
        <f t="shared" ca="1" si="37"/>
        <v>1</v>
      </c>
      <c r="O152" s="5">
        <f t="shared" ca="1" si="38"/>
        <v>0</v>
      </c>
      <c r="P152" s="5"/>
      <c r="Q152" s="5">
        <f t="shared" ca="1" si="30"/>
        <v>1</v>
      </c>
      <c r="R152" s="5">
        <f t="shared" ca="1" si="29"/>
        <v>0</v>
      </c>
      <c r="S152" s="5">
        <f t="shared" ca="1" si="29"/>
        <v>1</v>
      </c>
      <c r="T152" s="5">
        <f t="shared" ca="1" si="29"/>
        <v>0</v>
      </c>
      <c r="U152" s="5">
        <f t="shared" ca="1" si="29"/>
        <v>1</v>
      </c>
      <c r="V152" s="5">
        <f t="shared" ca="1" si="29"/>
        <v>1</v>
      </c>
    </row>
    <row r="153" spans="1:22" x14ac:dyDescent="0.25">
      <c r="A153" s="5">
        <f t="shared" ca="1" si="40"/>
        <v>22.915899531515677</v>
      </c>
      <c r="B153" s="5">
        <f t="shared" ca="1" si="40"/>
        <v>32.151037034859684</v>
      </c>
      <c r="C153" s="5">
        <f t="shared" ca="1" si="40"/>
        <v>24.951372784944422</v>
      </c>
      <c r="D153" s="5">
        <f t="shared" ca="1" si="40"/>
        <v>27.924704113766559</v>
      </c>
      <c r="E153" s="5">
        <f t="shared" ca="1" si="40"/>
        <v>23.464385965495161</v>
      </c>
      <c r="F153" s="5">
        <f t="shared" ca="1" si="40"/>
        <v>38.213077855549507</v>
      </c>
      <c r="G153" s="57">
        <f t="shared" ca="1" si="35"/>
        <v>116.74440038742003</v>
      </c>
      <c r="H153" s="57">
        <f t="shared" ca="1" si="35"/>
        <v>109.54473613750477</v>
      </c>
      <c r="I153" s="57">
        <f t="shared" ca="1" si="35"/>
        <v>114.00505428577617</v>
      </c>
      <c r="J153" s="5">
        <f t="shared" ca="1" si="34"/>
        <v>116.74440038742003</v>
      </c>
      <c r="K153" s="5">
        <f ca="1">SMALL($J$6:$J$1005,ROWS($J$6:J153))</f>
        <v>98.530017648024867</v>
      </c>
      <c r="L153" s="60">
        <f ca="1">ROWS($L$6:L153)/COUNTA($K$6:$K$1005)</f>
        <v>0.14799999999999999</v>
      </c>
      <c r="M153" s="5">
        <f t="shared" ca="1" si="36"/>
        <v>1</v>
      </c>
      <c r="N153" s="5">
        <f t="shared" ca="1" si="37"/>
        <v>0</v>
      </c>
      <c r="O153" s="5">
        <f t="shared" ca="1" si="38"/>
        <v>0</v>
      </c>
      <c r="P153" s="5"/>
      <c r="Q153" s="5">
        <f t="shared" ca="1" si="30"/>
        <v>1</v>
      </c>
      <c r="R153" s="5">
        <f t="shared" ca="1" si="29"/>
        <v>1</v>
      </c>
      <c r="S153" s="5">
        <f t="shared" ca="1" si="29"/>
        <v>0</v>
      </c>
      <c r="T153" s="5">
        <f t="shared" ca="1" si="29"/>
        <v>0</v>
      </c>
      <c r="U153" s="5">
        <f t="shared" ca="1" si="29"/>
        <v>1</v>
      </c>
      <c r="V153" s="5">
        <f t="shared" ca="1" si="29"/>
        <v>1</v>
      </c>
    </row>
    <row r="154" spans="1:22" x14ac:dyDescent="0.25">
      <c r="A154" s="5">
        <f t="shared" ca="1" si="40"/>
        <v>25.220101267742347</v>
      </c>
      <c r="B154" s="5">
        <f t="shared" ca="1" si="40"/>
        <v>32.20058757719206</v>
      </c>
      <c r="C154" s="5">
        <f t="shared" ca="1" si="40"/>
        <v>16.433655970087354</v>
      </c>
      <c r="D154" s="5">
        <f t="shared" ca="1" si="40"/>
        <v>37.202057020960318</v>
      </c>
      <c r="E154" s="5">
        <f t="shared" ca="1" si="40"/>
        <v>29.691905760735931</v>
      </c>
      <c r="F154" s="5">
        <f t="shared" ca="1" si="40"/>
        <v>25.73402690494197</v>
      </c>
      <c r="G154" s="57">
        <f t="shared" ca="1" si="35"/>
        <v>112.84662151061231</v>
      </c>
      <c r="H154" s="57">
        <f t="shared" ca="1" si="35"/>
        <v>97.0796899035076</v>
      </c>
      <c r="I154" s="57">
        <f t="shared" ca="1" si="35"/>
        <v>104.58984116373199</v>
      </c>
      <c r="J154" s="5">
        <f t="shared" ca="1" si="34"/>
        <v>112.84662151061231</v>
      </c>
      <c r="K154" s="5">
        <f ca="1">SMALL($J$6:$J$1005,ROWS($J$6:J154))</f>
        <v>98.531154531973897</v>
      </c>
      <c r="L154" s="60">
        <f ca="1">ROWS($L$6:L154)/COUNTA($K$6:$K$1005)</f>
        <v>0.14899999999999999</v>
      </c>
      <c r="M154" s="5">
        <f t="shared" ca="1" si="36"/>
        <v>1</v>
      </c>
      <c r="N154" s="5">
        <f t="shared" ca="1" si="37"/>
        <v>0</v>
      </c>
      <c r="O154" s="5">
        <f t="shared" ca="1" si="38"/>
        <v>0</v>
      </c>
      <c r="P154" s="5"/>
      <c r="Q154" s="5">
        <f t="shared" ca="1" si="30"/>
        <v>1</v>
      </c>
      <c r="R154" s="5">
        <f t="shared" ca="1" si="29"/>
        <v>1</v>
      </c>
      <c r="S154" s="5">
        <f t="shared" ca="1" si="29"/>
        <v>0</v>
      </c>
      <c r="T154" s="5">
        <f t="shared" ca="1" si="29"/>
        <v>0</v>
      </c>
      <c r="U154" s="5">
        <f t="shared" ca="1" si="29"/>
        <v>1</v>
      </c>
      <c r="V154" s="5">
        <f t="shared" ca="1" si="29"/>
        <v>1</v>
      </c>
    </row>
    <row r="155" spans="1:22" x14ac:dyDescent="0.25">
      <c r="A155" s="5">
        <f t="shared" ca="1" si="40"/>
        <v>22.46712441734693</v>
      </c>
      <c r="B155" s="5">
        <f t="shared" ca="1" si="40"/>
        <v>30.891911095755219</v>
      </c>
      <c r="C155" s="5">
        <f t="shared" ca="1" si="40"/>
        <v>24.869015110731482</v>
      </c>
      <c r="D155" s="5">
        <f t="shared" ca="1" si="40"/>
        <v>15.379945935780141</v>
      </c>
      <c r="E155" s="5">
        <f t="shared" ca="1" si="40"/>
        <v>33.189207472120842</v>
      </c>
      <c r="F155" s="5">
        <f t="shared" ca="1" si="40"/>
        <v>23.071124794156546</v>
      </c>
      <c r="G155" s="57">
        <f t="shared" ca="1" si="35"/>
        <v>109.61936777937954</v>
      </c>
      <c r="H155" s="57">
        <f t="shared" ca="1" si="35"/>
        <v>103.59647179435579</v>
      </c>
      <c r="I155" s="57">
        <f t="shared" ca="1" si="35"/>
        <v>85.787210258015108</v>
      </c>
      <c r="J155" s="5">
        <f t="shared" ca="1" si="34"/>
        <v>109.61936777937954</v>
      </c>
      <c r="K155" s="5">
        <f ca="1">SMALL($J$6:$J$1005,ROWS($J$6:J155))</f>
        <v>98.591916505761645</v>
      </c>
      <c r="L155" s="60">
        <f ca="1">ROWS($L$6:L155)/COUNTA($K$6:$K$1005)</f>
        <v>0.15</v>
      </c>
      <c r="M155" s="5">
        <f t="shared" ca="1" si="36"/>
        <v>1</v>
      </c>
      <c r="N155" s="5">
        <f t="shared" ca="1" si="37"/>
        <v>0</v>
      </c>
      <c r="O155" s="5">
        <f t="shared" ca="1" si="38"/>
        <v>0</v>
      </c>
      <c r="P155" s="5"/>
      <c r="Q155" s="5">
        <f t="shared" ca="1" si="30"/>
        <v>1</v>
      </c>
      <c r="R155" s="5">
        <f t="shared" ca="1" si="29"/>
        <v>1</v>
      </c>
      <c r="S155" s="5">
        <f t="shared" ca="1" si="29"/>
        <v>0</v>
      </c>
      <c r="T155" s="5">
        <f t="shared" ref="R155:V206" ca="1" si="41">COUNTIF($M$5,"*"&amp;T$5&amp;"*")*$M155+COUNTIF($N$5,"*"&amp;T$5&amp;"*")*$N155+COUNTIF($O$5,"*"&amp;T$5&amp;"*")*$O155</f>
        <v>0</v>
      </c>
      <c r="U155" s="5">
        <f t="shared" ca="1" si="41"/>
        <v>1</v>
      </c>
      <c r="V155" s="5">
        <f t="shared" ca="1" si="41"/>
        <v>1</v>
      </c>
    </row>
    <row r="156" spans="1:22" x14ac:dyDescent="0.25">
      <c r="A156" s="5">
        <f t="shared" ref="A156:F165" ca="1" si="42">A$3+(A$4-A$3)*RAND()</f>
        <v>20.868806142813256</v>
      </c>
      <c r="B156" s="5">
        <f t="shared" ca="1" si="42"/>
        <v>16.2556441064295</v>
      </c>
      <c r="C156" s="5">
        <f t="shared" ca="1" si="42"/>
        <v>26.519410412643285</v>
      </c>
      <c r="D156" s="5">
        <f t="shared" ca="1" si="42"/>
        <v>15.579601141073562</v>
      </c>
      <c r="E156" s="5">
        <f t="shared" ca="1" si="42"/>
        <v>33.415616033466932</v>
      </c>
      <c r="F156" s="5">
        <f t="shared" ca="1" si="42"/>
        <v>33.581578146768834</v>
      </c>
      <c r="G156" s="57">
        <f t="shared" ca="1" si="35"/>
        <v>104.12164442947852</v>
      </c>
      <c r="H156" s="57">
        <f t="shared" ca="1" si="35"/>
        <v>114.3854107356923</v>
      </c>
      <c r="I156" s="57">
        <f t="shared" ca="1" si="35"/>
        <v>96.549395843298925</v>
      </c>
      <c r="J156" s="5">
        <f t="shared" ca="1" si="34"/>
        <v>114.3854107356923</v>
      </c>
      <c r="K156" s="5">
        <f ca="1">SMALL($J$6:$J$1005,ROWS($J$6:J156))</f>
        <v>98.641396858803063</v>
      </c>
      <c r="L156" s="60">
        <f ca="1">ROWS($L$6:L156)/COUNTA($K$6:$K$1005)</f>
        <v>0.151</v>
      </c>
      <c r="M156" s="5">
        <f t="shared" ca="1" si="36"/>
        <v>0</v>
      </c>
      <c r="N156" s="5">
        <f t="shared" ca="1" si="37"/>
        <v>1</v>
      </c>
      <c r="O156" s="5">
        <f t="shared" ca="1" si="38"/>
        <v>0</v>
      </c>
      <c r="P156" s="5"/>
      <c r="Q156" s="5">
        <f t="shared" ca="1" si="30"/>
        <v>1</v>
      </c>
      <c r="R156" s="5">
        <f t="shared" ca="1" si="41"/>
        <v>0</v>
      </c>
      <c r="S156" s="5">
        <f t="shared" ca="1" si="41"/>
        <v>1</v>
      </c>
      <c r="T156" s="5">
        <f t="shared" ca="1" si="41"/>
        <v>0</v>
      </c>
      <c r="U156" s="5">
        <f t="shared" ca="1" si="41"/>
        <v>1</v>
      </c>
      <c r="V156" s="5">
        <f t="shared" ca="1" si="41"/>
        <v>1</v>
      </c>
    </row>
    <row r="157" spans="1:22" x14ac:dyDescent="0.25">
      <c r="A157" s="5">
        <f t="shared" ca="1" si="42"/>
        <v>23.837877322860791</v>
      </c>
      <c r="B157" s="5">
        <f t="shared" ca="1" si="42"/>
        <v>24.244459505330386</v>
      </c>
      <c r="C157" s="5">
        <f t="shared" ca="1" si="42"/>
        <v>19.63806546194877</v>
      </c>
      <c r="D157" s="5">
        <f t="shared" ca="1" si="42"/>
        <v>27.921711200446524</v>
      </c>
      <c r="E157" s="5">
        <f t="shared" ca="1" si="42"/>
        <v>36.001343078472146</v>
      </c>
      <c r="F157" s="5">
        <f t="shared" ca="1" si="42"/>
        <v>28.668301793955401</v>
      </c>
      <c r="G157" s="57">
        <f t="shared" ca="1" si="35"/>
        <v>112.75198170061873</v>
      </c>
      <c r="H157" s="57">
        <f t="shared" ca="1" si="35"/>
        <v>108.14558765723712</v>
      </c>
      <c r="I157" s="57">
        <f t="shared" ca="1" si="35"/>
        <v>100.06595577921149</v>
      </c>
      <c r="J157" s="5">
        <f t="shared" ca="1" si="34"/>
        <v>112.75198170061873</v>
      </c>
      <c r="K157" s="5">
        <f ca="1">SMALL($J$6:$J$1005,ROWS($J$6:J157))</f>
        <v>98.642507142463515</v>
      </c>
      <c r="L157" s="60">
        <f ca="1">ROWS($L$6:L157)/COUNTA($K$6:$K$1005)</f>
        <v>0.152</v>
      </c>
      <c r="M157" s="5">
        <f t="shared" ca="1" si="36"/>
        <v>1</v>
      </c>
      <c r="N157" s="5">
        <f t="shared" ca="1" si="37"/>
        <v>0</v>
      </c>
      <c r="O157" s="5">
        <f t="shared" ca="1" si="38"/>
        <v>0</v>
      </c>
      <c r="P157" s="5"/>
      <c r="Q157" s="5">
        <f t="shared" ca="1" si="30"/>
        <v>1</v>
      </c>
      <c r="R157" s="5">
        <f t="shared" ca="1" si="41"/>
        <v>1</v>
      </c>
      <c r="S157" s="5">
        <f t="shared" ca="1" si="41"/>
        <v>0</v>
      </c>
      <c r="T157" s="5">
        <f t="shared" ca="1" si="41"/>
        <v>0</v>
      </c>
      <c r="U157" s="5">
        <f t="shared" ca="1" si="41"/>
        <v>1</v>
      </c>
      <c r="V157" s="5">
        <f t="shared" ca="1" si="41"/>
        <v>1</v>
      </c>
    </row>
    <row r="158" spans="1:22" x14ac:dyDescent="0.25">
      <c r="A158" s="5">
        <f t="shared" ca="1" si="42"/>
        <v>18.699131761310923</v>
      </c>
      <c r="B158" s="5">
        <f t="shared" ca="1" si="42"/>
        <v>33.990966135770314</v>
      </c>
      <c r="C158" s="5">
        <f t="shared" ca="1" si="42"/>
        <v>29.72541975711664</v>
      </c>
      <c r="D158" s="5">
        <f t="shared" ca="1" si="42"/>
        <v>31.164993334418106</v>
      </c>
      <c r="E158" s="5">
        <f t="shared" ca="1" si="42"/>
        <v>40.900753719591975</v>
      </c>
      <c r="F158" s="5">
        <f t="shared" ca="1" si="42"/>
        <v>30.469598425415661</v>
      </c>
      <c r="G158" s="57">
        <f t="shared" ca="1" si="35"/>
        <v>124.06045004208886</v>
      </c>
      <c r="H158" s="57">
        <f t="shared" ca="1" si="35"/>
        <v>119.79490366343521</v>
      </c>
      <c r="I158" s="57">
        <f t="shared" ca="1" si="35"/>
        <v>110.05914327826133</v>
      </c>
      <c r="J158" s="5">
        <f t="shared" ca="1" si="34"/>
        <v>124.06045004208886</v>
      </c>
      <c r="K158" s="5">
        <f ca="1">SMALL($J$6:$J$1005,ROWS($J$6:J158))</f>
        <v>98.653232578009238</v>
      </c>
      <c r="L158" s="60">
        <f ca="1">ROWS($L$6:L158)/COUNTA($K$6:$K$1005)</f>
        <v>0.153</v>
      </c>
      <c r="M158" s="5">
        <f t="shared" ca="1" si="36"/>
        <v>1</v>
      </c>
      <c r="N158" s="5">
        <f t="shared" ca="1" si="37"/>
        <v>0</v>
      </c>
      <c r="O158" s="5">
        <f t="shared" ca="1" si="38"/>
        <v>0</v>
      </c>
      <c r="P158" s="5"/>
      <c r="Q158" s="5">
        <f t="shared" ca="1" si="30"/>
        <v>1</v>
      </c>
      <c r="R158" s="5">
        <f t="shared" ca="1" si="41"/>
        <v>1</v>
      </c>
      <c r="S158" s="5">
        <f t="shared" ca="1" si="41"/>
        <v>0</v>
      </c>
      <c r="T158" s="5">
        <f t="shared" ca="1" si="41"/>
        <v>0</v>
      </c>
      <c r="U158" s="5">
        <f t="shared" ca="1" si="41"/>
        <v>1</v>
      </c>
      <c r="V158" s="5">
        <f t="shared" ca="1" si="41"/>
        <v>1</v>
      </c>
    </row>
    <row r="159" spans="1:22" x14ac:dyDescent="0.25">
      <c r="A159" s="5">
        <f t="shared" ca="1" si="42"/>
        <v>18.50146247411308</v>
      </c>
      <c r="B159" s="5">
        <f t="shared" ca="1" si="42"/>
        <v>35.731956223923895</v>
      </c>
      <c r="C159" s="5">
        <f t="shared" ca="1" si="42"/>
        <v>32.173464984792211</v>
      </c>
      <c r="D159" s="5">
        <f t="shared" ca="1" si="42"/>
        <v>23.624690993534372</v>
      </c>
      <c r="E159" s="5">
        <f t="shared" ca="1" si="42"/>
        <v>19.185580276275463</v>
      </c>
      <c r="F159" s="5">
        <f t="shared" ca="1" si="42"/>
        <v>19.619145268765074</v>
      </c>
      <c r="G159" s="57">
        <f t="shared" ca="1" si="35"/>
        <v>93.038144243077511</v>
      </c>
      <c r="H159" s="57">
        <f t="shared" ca="1" si="35"/>
        <v>89.479653003945828</v>
      </c>
      <c r="I159" s="57">
        <f t="shared" ca="1" si="35"/>
        <v>93.918763721204726</v>
      </c>
      <c r="J159" s="5">
        <f t="shared" ca="1" si="34"/>
        <v>93.918763721204726</v>
      </c>
      <c r="K159" s="5">
        <f ca="1">SMALL($J$6:$J$1005,ROWS($J$6:J159))</f>
        <v>98.688995177309437</v>
      </c>
      <c r="L159" s="60">
        <f ca="1">ROWS($L$6:L159)/COUNTA($K$6:$K$1005)</f>
        <v>0.154</v>
      </c>
      <c r="M159" s="5">
        <f t="shared" ca="1" si="36"/>
        <v>0</v>
      </c>
      <c r="N159" s="5">
        <f t="shared" ca="1" si="37"/>
        <v>0</v>
      </c>
      <c r="O159" s="5">
        <f t="shared" ca="1" si="38"/>
        <v>1</v>
      </c>
      <c r="P159" s="5"/>
      <c r="Q159" s="5">
        <f t="shared" ca="1" si="30"/>
        <v>1</v>
      </c>
      <c r="R159" s="5">
        <f t="shared" ca="1" si="41"/>
        <v>0</v>
      </c>
      <c r="S159" s="5">
        <f t="shared" ca="1" si="41"/>
        <v>1</v>
      </c>
      <c r="T159" s="5">
        <f t="shared" ca="1" si="41"/>
        <v>1</v>
      </c>
      <c r="U159" s="5">
        <f t="shared" ca="1" si="41"/>
        <v>0</v>
      </c>
      <c r="V159" s="5">
        <f t="shared" ca="1" si="41"/>
        <v>1</v>
      </c>
    </row>
    <row r="160" spans="1:22" x14ac:dyDescent="0.25">
      <c r="A160" s="5">
        <f t="shared" ca="1" si="42"/>
        <v>21.54387519452445</v>
      </c>
      <c r="B160" s="5">
        <f t="shared" ca="1" si="42"/>
        <v>20.023603292674146</v>
      </c>
      <c r="C160" s="5">
        <f t="shared" ca="1" si="42"/>
        <v>19.768345960355909</v>
      </c>
      <c r="D160" s="5">
        <f t="shared" ca="1" si="42"/>
        <v>22.513473015844312</v>
      </c>
      <c r="E160" s="5">
        <f t="shared" ca="1" si="42"/>
        <v>22.301862328080212</v>
      </c>
      <c r="F160" s="5">
        <f t="shared" ca="1" si="42"/>
        <v>18.176812777588804</v>
      </c>
      <c r="G160" s="57">
        <f t="shared" ca="1" si="35"/>
        <v>82.046153592867611</v>
      </c>
      <c r="H160" s="57">
        <f t="shared" ca="1" si="35"/>
        <v>81.790896260549374</v>
      </c>
      <c r="I160" s="57">
        <f t="shared" ca="1" si="35"/>
        <v>82.002506948313481</v>
      </c>
      <c r="J160" s="5">
        <f t="shared" ca="1" si="34"/>
        <v>82.046153592867611</v>
      </c>
      <c r="K160" s="5">
        <f ca="1">SMALL($J$6:$J$1005,ROWS($J$6:J160))</f>
        <v>98.698185247528102</v>
      </c>
      <c r="L160" s="60">
        <f ca="1">ROWS($L$6:L160)/COUNTA($K$6:$K$1005)</f>
        <v>0.155</v>
      </c>
      <c r="M160" s="5">
        <f t="shared" ca="1" si="36"/>
        <v>1</v>
      </c>
      <c r="N160" s="5">
        <f t="shared" ca="1" si="37"/>
        <v>0</v>
      </c>
      <c r="O160" s="5">
        <f t="shared" ca="1" si="38"/>
        <v>0</v>
      </c>
      <c r="P160" s="5"/>
      <c r="Q160" s="5">
        <f t="shared" ca="1" si="30"/>
        <v>1</v>
      </c>
      <c r="R160" s="5">
        <f t="shared" ca="1" si="41"/>
        <v>1</v>
      </c>
      <c r="S160" s="5">
        <f t="shared" ca="1" si="41"/>
        <v>0</v>
      </c>
      <c r="T160" s="5">
        <f t="shared" ca="1" si="41"/>
        <v>0</v>
      </c>
      <c r="U160" s="5">
        <f t="shared" ca="1" si="41"/>
        <v>1</v>
      </c>
      <c r="V160" s="5">
        <f t="shared" ca="1" si="41"/>
        <v>1</v>
      </c>
    </row>
    <row r="161" spans="1:22" x14ac:dyDescent="0.25">
      <c r="A161" s="5">
        <f t="shared" ca="1" si="42"/>
        <v>20.966596547624956</v>
      </c>
      <c r="B161" s="5">
        <f t="shared" ca="1" si="42"/>
        <v>21.069692453495229</v>
      </c>
      <c r="C161" s="5">
        <f t="shared" ca="1" si="42"/>
        <v>11.53228330615873</v>
      </c>
      <c r="D161" s="5">
        <f t="shared" ca="1" si="42"/>
        <v>25.974827173533811</v>
      </c>
      <c r="E161" s="5">
        <f t="shared" ca="1" si="42"/>
        <v>20.627385755246365</v>
      </c>
      <c r="F161" s="5">
        <f t="shared" ca="1" si="42"/>
        <v>25.618545817668739</v>
      </c>
      <c r="G161" s="57">
        <f t="shared" ca="1" si="35"/>
        <v>88.282220574035279</v>
      </c>
      <c r="H161" s="57">
        <f t="shared" ca="1" si="35"/>
        <v>78.744811426698789</v>
      </c>
      <c r="I161" s="57">
        <f t="shared" ca="1" si="35"/>
        <v>84.092252844986234</v>
      </c>
      <c r="J161" s="5">
        <f t="shared" ca="1" si="34"/>
        <v>88.282220574035279</v>
      </c>
      <c r="K161" s="5">
        <f ca="1">SMALL($J$6:$J$1005,ROWS($J$6:J161))</f>
        <v>98.713170649792261</v>
      </c>
      <c r="L161" s="60">
        <f ca="1">ROWS($L$6:L161)/COUNTA($K$6:$K$1005)</f>
        <v>0.156</v>
      </c>
      <c r="M161" s="5">
        <f t="shared" ca="1" si="36"/>
        <v>1</v>
      </c>
      <c r="N161" s="5">
        <f t="shared" ca="1" si="37"/>
        <v>0</v>
      </c>
      <c r="O161" s="5">
        <f t="shared" ca="1" si="38"/>
        <v>0</v>
      </c>
      <c r="P161" s="5"/>
      <c r="Q161" s="5">
        <f t="shared" ca="1" si="30"/>
        <v>1</v>
      </c>
      <c r="R161" s="5">
        <f t="shared" ca="1" si="41"/>
        <v>1</v>
      </c>
      <c r="S161" s="5">
        <f t="shared" ca="1" si="41"/>
        <v>0</v>
      </c>
      <c r="T161" s="5">
        <f t="shared" ca="1" si="41"/>
        <v>0</v>
      </c>
      <c r="U161" s="5">
        <f t="shared" ca="1" si="41"/>
        <v>1</v>
      </c>
      <c r="V161" s="5">
        <f t="shared" ca="1" si="41"/>
        <v>1</v>
      </c>
    </row>
    <row r="162" spans="1:22" x14ac:dyDescent="0.25">
      <c r="A162" s="5">
        <f t="shared" ca="1" si="42"/>
        <v>24.367731047577053</v>
      </c>
      <c r="B162" s="5">
        <f t="shared" ca="1" si="42"/>
        <v>29.129383431294386</v>
      </c>
      <c r="C162" s="5">
        <f t="shared" ca="1" si="42"/>
        <v>29.498282186726986</v>
      </c>
      <c r="D162" s="5">
        <f t="shared" ca="1" si="42"/>
        <v>19.150636438446202</v>
      </c>
      <c r="E162" s="5">
        <f t="shared" ca="1" si="42"/>
        <v>40.688800444145485</v>
      </c>
      <c r="F162" s="5">
        <f t="shared" ca="1" si="42"/>
        <v>29.752247837874101</v>
      </c>
      <c r="G162" s="57">
        <f t="shared" ca="1" si="35"/>
        <v>123.93816276089103</v>
      </c>
      <c r="H162" s="57">
        <f t="shared" ca="1" si="35"/>
        <v>124.30706151632361</v>
      </c>
      <c r="I162" s="57">
        <f t="shared" ca="1" si="35"/>
        <v>102.76889751062433</v>
      </c>
      <c r="J162" s="5">
        <f t="shared" ca="1" si="34"/>
        <v>124.30706151632361</v>
      </c>
      <c r="K162" s="5">
        <f ca="1">SMALL($J$6:$J$1005,ROWS($J$6:J162))</f>
        <v>98.80994147934976</v>
      </c>
      <c r="L162" s="60">
        <f ca="1">ROWS($L$6:L162)/COUNTA($K$6:$K$1005)</f>
        <v>0.157</v>
      </c>
      <c r="M162" s="5">
        <f t="shared" ca="1" si="36"/>
        <v>0</v>
      </c>
      <c r="N162" s="5">
        <f t="shared" ca="1" si="37"/>
        <v>1</v>
      </c>
      <c r="O162" s="5">
        <f t="shared" ca="1" si="38"/>
        <v>0</v>
      </c>
      <c r="P162" s="5"/>
      <c r="Q162" s="5">
        <f t="shared" ca="1" si="30"/>
        <v>1</v>
      </c>
      <c r="R162" s="5">
        <f t="shared" ca="1" si="41"/>
        <v>0</v>
      </c>
      <c r="S162" s="5">
        <f t="shared" ca="1" si="41"/>
        <v>1</v>
      </c>
      <c r="T162" s="5">
        <f t="shared" ca="1" si="41"/>
        <v>0</v>
      </c>
      <c r="U162" s="5">
        <f t="shared" ca="1" si="41"/>
        <v>1</v>
      </c>
      <c r="V162" s="5">
        <f t="shared" ca="1" si="41"/>
        <v>1</v>
      </c>
    </row>
    <row r="163" spans="1:22" x14ac:dyDescent="0.25">
      <c r="A163" s="5">
        <f t="shared" ca="1" si="42"/>
        <v>20.007873752989301</v>
      </c>
      <c r="B163" s="5">
        <f t="shared" ca="1" si="42"/>
        <v>16.692326374048214</v>
      </c>
      <c r="C163" s="5">
        <f t="shared" ca="1" si="42"/>
        <v>23.026001737847338</v>
      </c>
      <c r="D163" s="5">
        <f t="shared" ca="1" si="42"/>
        <v>26.011545822209946</v>
      </c>
      <c r="E163" s="5">
        <f t="shared" ca="1" si="42"/>
        <v>31.574014384536969</v>
      </c>
      <c r="F163" s="5">
        <f t="shared" ca="1" si="42"/>
        <v>34.46724684019371</v>
      </c>
      <c r="G163" s="57">
        <f t="shared" ca="1" si="35"/>
        <v>102.74146135176819</v>
      </c>
      <c r="H163" s="57">
        <f t="shared" ca="1" si="35"/>
        <v>109.07513671556731</v>
      </c>
      <c r="I163" s="57">
        <f t="shared" ca="1" si="35"/>
        <v>103.51266815324028</v>
      </c>
      <c r="J163" s="5">
        <f t="shared" ca="1" si="34"/>
        <v>109.07513671556731</v>
      </c>
      <c r="K163" s="5">
        <f ca="1">SMALL($J$6:$J$1005,ROWS($J$6:J163))</f>
        <v>98.842460619187278</v>
      </c>
      <c r="L163" s="60">
        <f ca="1">ROWS($L$6:L163)/COUNTA($K$6:$K$1005)</f>
        <v>0.158</v>
      </c>
      <c r="M163" s="5">
        <f t="shared" ca="1" si="36"/>
        <v>0</v>
      </c>
      <c r="N163" s="5">
        <f t="shared" ca="1" si="37"/>
        <v>1</v>
      </c>
      <c r="O163" s="5">
        <f t="shared" ca="1" si="38"/>
        <v>0</v>
      </c>
      <c r="P163" s="5"/>
      <c r="Q163" s="5">
        <f t="shared" ca="1" si="30"/>
        <v>1</v>
      </c>
      <c r="R163" s="5">
        <f t="shared" ca="1" si="41"/>
        <v>0</v>
      </c>
      <c r="S163" s="5">
        <f t="shared" ca="1" si="41"/>
        <v>1</v>
      </c>
      <c r="T163" s="5">
        <f t="shared" ca="1" si="41"/>
        <v>0</v>
      </c>
      <c r="U163" s="5">
        <f t="shared" ca="1" si="41"/>
        <v>1</v>
      </c>
      <c r="V163" s="5">
        <f t="shared" ca="1" si="41"/>
        <v>1</v>
      </c>
    </row>
    <row r="164" spans="1:22" x14ac:dyDescent="0.25">
      <c r="A164" s="5">
        <f t="shared" ca="1" si="42"/>
        <v>24.915461081579991</v>
      </c>
      <c r="B164" s="5">
        <f t="shared" ca="1" si="42"/>
        <v>34.542457773127666</v>
      </c>
      <c r="C164" s="5">
        <f t="shared" ca="1" si="42"/>
        <v>30.358036409209237</v>
      </c>
      <c r="D164" s="5">
        <f t="shared" ca="1" si="42"/>
        <v>39.691210482489808</v>
      </c>
      <c r="E164" s="5">
        <f t="shared" ca="1" si="42"/>
        <v>37.910857315660934</v>
      </c>
      <c r="F164" s="5">
        <f t="shared" ca="1" si="42"/>
        <v>22.047781383818137</v>
      </c>
      <c r="G164" s="57">
        <f t="shared" ca="1" si="35"/>
        <v>119.41655755418672</v>
      </c>
      <c r="H164" s="57">
        <f t="shared" ca="1" si="35"/>
        <v>115.23213619026829</v>
      </c>
      <c r="I164" s="57">
        <f t="shared" ca="1" si="35"/>
        <v>117.01248935709717</v>
      </c>
      <c r="J164" s="5">
        <f t="shared" ca="1" si="34"/>
        <v>119.41655755418672</v>
      </c>
      <c r="K164" s="5">
        <f ca="1">SMALL($J$6:$J$1005,ROWS($J$6:J164))</f>
        <v>98.846095438947998</v>
      </c>
      <c r="L164" s="60">
        <f ca="1">ROWS($L$6:L164)/COUNTA($K$6:$K$1005)</f>
        <v>0.159</v>
      </c>
      <c r="M164" s="5">
        <f t="shared" ca="1" si="36"/>
        <v>1</v>
      </c>
      <c r="N164" s="5">
        <f t="shared" ca="1" si="37"/>
        <v>0</v>
      </c>
      <c r="O164" s="5">
        <f t="shared" ca="1" si="38"/>
        <v>0</v>
      </c>
      <c r="P164" s="5"/>
      <c r="Q164" s="5">
        <f t="shared" ca="1" si="30"/>
        <v>1</v>
      </c>
      <c r="R164" s="5">
        <f t="shared" ca="1" si="41"/>
        <v>1</v>
      </c>
      <c r="S164" s="5">
        <f t="shared" ca="1" si="41"/>
        <v>0</v>
      </c>
      <c r="T164" s="5">
        <f t="shared" ca="1" si="41"/>
        <v>0</v>
      </c>
      <c r="U164" s="5">
        <f t="shared" ca="1" si="41"/>
        <v>1</v>
      </c>
      <c r="V164" s="5">
        <f t="shared" ca="1" si="41"/>
        <v>1</v>
      </c>
    </row>
    <row r="165" spans="1:22" x14ac:dyDescent="0.25">
      <c r="A165" s="5">
        <f t="shared" ca="1" si="42"/>
        <v>24.220189938061736</v>
      </c>
      <c r="B165" s="5">
        <f t="shared" ca="1" si="42"/>
        <v>33.527007160945566</v>
      </c>
      <c r="C165" s="5">
        <f t="shared" ca="1" si="42"/>
        <v>34.17127600775828</v>
      </c>
      <c r="D165" s="5">
        <f t="shared" ca="1" si="42"/>
        <v>33.534335031940849</v>
      </c>
      <c r="E165" s="5">
        <f t="shared" ca="1" si="42"/>
        <v>19.710987323456475</v>
      </c>
      <c r="F165" s="5">
        <f t="shared" ca="1" si="42"/>
        <v>26.121666828638837</v>
      </c>
      <c r="G165" s="57">
        <f t="shared" ca="1" si="35"/>
        <v>103.57985125110261</v>
      </c>
      <c r="H165" s="57">
        <f t="shared" ca="1" si="35"/>
        <v>104.22412009791533</v>
      </c>
      <c r="I165" s="57">
        <f t="shared" ca="1" si="35"/>
        <v>118.04746780639971</v>
      </c>
      <c r="J165" s="5">
        <f t="shared" ca="1" si="34"/>
        <v>118.04746780639971</v>
      </c>
      <c r="K165" s="5">
        <f ca="1">SMALL($J$6:$J$1005,ROWS($J$6:J165))</f>
        <v>98.910944443453815</v>
      </c>
      <c r="L165" s="60">
        <f ca="1">ROWS($L$6:L165)/COUNTA($K$6:$K$1005)</f>
        <v>0.16</v>
      </c>
      <c r="M165" s="5">
        <f t="shared" ca="1" si="36"/>
        <v>0</v>
      </c>
      <c r="N165" s="5">
        <f t="shared" ca="1" si="37"/>
        <v>0</v>
      </c>
      <c r="O165" s="5">
        <f t="shared" ca="1" si="38"/>
        <v>1</v>
      </c>
      <c r="P165" s="5"/>
      <c r="Q165" s="5">
        <f t="shared" ca="1" si="30"/>
        <v>1</v>
      </c>
      <c r="R165" s="5">
        <f t="shared" ca="1" si="41"/>
        <v>0</v>
      </c>
      <c r="S165" s="5">
        <f t="shared" ca="1" si="41"/>
        <v>1</v>
      </c>
      <c r="T165" s="5">
        <f t="shared" ca="1" si="41"/>
        <v>1</v>
      </c>
      <c r="U165" s="5">
        <f t="shared" ca="1" si="41"/>
        <v>0</v>
      </c>
      <c r="V165" s="5">
        <f t="shared" ca="1" si="41"/>
        <v>1</v>
      </c>
    </row>
    <row r="166" spans="1:22" x14ac:dyDescent="0.25">
      <c r="A166" s="5">
        <f t="shared" ref="A166:F175" ca="1" si="43">A$3+(A$4-A$3)*RAND()</f>
        <v>24.027127819765045</v>
      </c>
      <c r="B166" s="5">
        <f t="shared" ca="1" si="43"/>
        <v>16.774878654018224</v>
      </c>
      <c r="C166" s="5">
        <f t="shared" ca="1" si="43"/>
        <v>25.079125134917803</v>
      </c>
      <c r="D166" s="5">
        <f t="shared" ca="1" si="43"/>
        <v>26.440979297174387</v>
      </c>
      <c r="E166" s="5">
        <f t="shared" ca="1" si="43"/>
        <v>39.099715629173915</v>
      </c>
      <c r="F166" s="5">
        <f t="shared" ca="1" si="43"/>
        <v>19.842324070375003</v>
      </c>
      <c r="G166" s="57">
        <f t="shared" ca="1" si="35"/>
        <v>99.74404617333218</v>
      </c>
      <c r="H166" s="57">
        <f t="shared" ca="1" si="35"/>
        <v>108.04829265423176</v>
      </c>
      <c r="I166" s="57">
        <f t="shared" ca="1" si="35"/>
        <v>95.389556322232224</v>
      </c>
      <c r="J166" s="5">
        <f t="shared" ca="1" si="34"/>
        <v>108.04829265423176</v>
      </c>
      <c r="K166" s="5">
        <f ca="1">SMALL($J$6:$J$1005,ROWS($J$6:J166))</f>
        <v>98.95030486041307</v>
      </c>
      <c r="L166" s="60">
        <f ca="1">ROWS($L$6:L166)/COUNTA($K$6:$K$1005)</f>
        <v>0.161</v>
      </c>
      <c r="M166" s="5">
        <f t="shared" ca="1" si="36"/>
        <v>0</v>
      </c>
      <c r="N166" s="5">
        <f t="shared" ca="1" si="37"/>
        <v>1</v>
      </c>
      <c r="O166" s="5">
        <f t="shared" ca="1" si="38"/>
        <v>0</v>
      </c>
      <c r="P166" s="5"/>
      <c r="Q166" s="5">
        <f t="shared" ca="1" si="30"/>
        <v>1</v>
      </c>
      <c r="R166" s="5">
        <f t="shared" ca="1" si="41"/>
        <v>0</v>
      </c>
      <c r="S166" s="5">
        <f t="shared" ca="1" si="41"/>
        <v>1</v>
      </c>
      <c r="T166" s="5">
        <f t="shared" ca="1" si="41"/>
        <v>0</v>
      </c>
      <c r="U166" s="5">
        <f t="shared" ca="1" si="41"/>
        <v>1</v>
      </c>
      <c r="V166" s="5">
        <f t="shared" ca="1" si="41"/>
        <v>1</v>
      </c>
    </row>
    <row r="167" spans="1:22" x14ac:dyDescent="0.25">
      <c r="A167" s="5">
        <f t="shared" ca="1" si="43"/>
        <v>21.082344645898278</v>
      </c>
      <c r="B167" s="5">
        <f t="shared" ca="1" si="43"/>
        <v>27.404176235490638</v>
      </c>
      <c r="C167" s="5">
        <f t="shared" ca="1" si="43"/>
        <v>27.357051139782858</v>
      </c>
      <c r="D167" s="5">
        <f t="shared" ca="1" si="43"/>
        <v>39.474285890925429</v>
      </c>
      <c r="E167" s="5">
        <f t="shared" ca="1" si="43"/>
        <v>39.844746273116513</v>
      </c>
      <c r="F167" s="5">
        <f t="shared" ca="1" si="43"/>
        <v>38.438743157893882</v>
      </c>
      <c r="G167" s="57">
        <f t="shared" ca="1" si="35"/>
        <v>126.77001031239931</v>
      </c>
      <c r="H167" s="57">
        <f t="shared" ca="1" si="35"/>
        <v>126.72288521669152</v>
      </c>
      <c r="I167" s="57">
        <f t="shared" ca="1" si="35"/>
        <v>126.35242483450044</v>
      </c>
      <c r="J167" s="5">
        <f t="shared" ca="1" si="34"/>
        <v>126.77001031239931</v>
      </c>
      <c r="K167" s="5">
        <f ca="1">SMALL($J$6:$J$1005,ROWS($J$6:J167))</f>
        <v>98.973798323262983</v>
      </c>
      <c r="L167" s="60">
        <f ca="1">ROWS($L$6:L167)/COUNTA($K$6:$K$1005)</f>
        <v>0.16200000000000001</v>
      </c>
      <c r="M167" s="5">
        <f t="shared" ca="1" si="36"/>
        <v>1</v>
      </c>
      <c r="N167" s="5">
        <f t="shared" ca="1" si="37"/>
        <v>0</v>
      </c>
      <c r="O167" s="5">
        <f t="shared" ca="1" si="38"/>
        <v>0</v>
      </c>
      <c r="P167" s="5"/>
      <c r="Q167" s="5">
        <f t="shared" ca="1" si="30"/>
        <v>1</v>
      </c>
      <c r="R167" s="5">
        <f t="shared" ca="1" si="41"/>
        <v>1</v>
      </c>
      <c r="S167" s="5">
        <f t="shared" ca="1" si="41"/>
        <v>0</v>
      </c>
      <c r="T167" s="5">
        <f t="shared" ca="1" si="41"/>
        <v>0</v>
      </c>
      <c r="U167" s="5">
        <f t="shared" ca="1" si="41"/>
        <v>1</v>
      </c>
      <c r="V167" s="5">
        <f t="shared" ca="1" si="41"/>
        <v>1</v>
      </c>
    </row>
    <row r="168" spans="1:22" x14ac:dyDescent="0.25">
      <c r="A168" s="5">
        <f t="shared" ca="1" si="43"/>
        <v>24.222615618900704</v>
      </c>
      <c r="B168" s="5">
        <f t="shared" ca="1" si="43"/>
        <v>22.436564212668827</v>
      </c>
      <c r="C168" s="5">
        <f t="shared" ca="1" si="43"/>
        <v>30.074942564973529</v>
      </c>
      <c r="D168" s="5">
        <f t="shared" ca="1" si="43"/>
        <v>28.020622128032656</v>
      </c>
      <c r="E168" s="5">
        <f t="shared" ca="1" si="43"/>
        <v>27.726300307427845</v>
      </c>
      <c r="F168" s="5">
        <f t="shared" ca="1" si="43"/>
        <v>32.33751097064404</v>
      </c>
      <c r="G168" s="57">
        <f t="shared" ca="1" si="35"/>
        <v>106.72299110964141</v>
      </c>
      <c r="H168" s="57">
        <f t="shared" ca="1" si="35"/>
        <v>114.36136946194611</v>
      </c>
      <c r="I168" s="57">
        <f t="shared" ca="1" si="35"/>
        <v>114.65569128255092</v>
      </c>
      <c r="J168" s="5">
        <f t="shared" ca="1" si="34"/>
        <v>114.65569128255092</v>
      </c>
      <c r="K168" s="5">
        <f ca="1">SMALL($J$6:$J$1005,ROWS($J$6:J168))</f>
        <v>98.978971582167276</v>
      </c>
      <c r="L168" s="60">
        <f ca="1">ROWS($L$6:L168)/COUNTA($K$6:$K$1005)</f>
        <v>0.16300000000000001</v>
      </c>
      <c r="M168" s="5">
        <f t="shared" ca="1" si="36"/>
        <v>0</v>
      </c>
      <c r="N168" s="5">
        <f t="shared" ca="1" si="37"/>
        <v>0</v>
      </c>
      <c r="O168" s="5">
        <f t="shared" ca="1" si="38"/>
        <v>1</v>
      </c>
      <c r="P168" s="5"/>
      <c r="Q168" s="5">
        <f t="shared" ca="1" si="30"/>
        <v>1</v>
      </c>
      <c r="R168" s="5">
        <f t="shared" ca="1" si="41"/>
        <v>0</v>
      </c>
      <c r="S168" s="5">
        <f t="shared" ca="1" si="41"/>
        <v>1</v>
      </c>
      <c r="T168" s="5">
        <f t="shared" ca="1" si="41"/>
        <v>1</v>
      </c>
      <c r="U168" s="5">
        <f t="shared" ca="1" si="41"/>
        <v>0</v>
      </c>
      <c r="V168" s="5">
        <f t="shared" ca="1" si="41"/>
        <v>1</v>
      </c>
    </row>
    <row r="169" spans="1:22" x14ac:dyDescent="0.25">
      <c r="A169" s="5">
        <f t="shared" ca="1" si="43"/>
        <v>20.732951863938457</v>
      </c>
      <c r="B169" s="5">
        <f t="shared" ca="1" si="43"/>
        <v>29.175310282029045</v>
      </c>
      <c r="C169" s="5">
        <f t="shared" ca="1" si="43"/>
        <v>17.883218018044907</v>
      </c>
      <c r="D169" s="5">
        <f t="shared" ca="1" si="43"/>
        <v>18.76978955927612</v>
      </c>
      <c r="E169" s="5">
        <f t="shared" ca="1" si="43"/>
        <v>34.199291193543992</v>
      </c>
      <c r="F169" s="5">
        <f t="shared" ca="1" si="43"/>
        <v>37.003394839191586</v>
      </c>
      <c r="G169" s="57">
        <f t="shared" ca="1" si="35"/>
        <v>121.11094817870308</v>
      </c>
      <c r="H169" s="57">
        <f t="shared" ca="1" si="35"/>
        <v>109.81885591471895</v>
      </c>
      <c r="I169" s="57">
        <f t="shared" ca="1" si="35"/>
        <v>94.389354280451073</v>
      </c>
      <c r="J169" s="5">
        <f t="shared" ca="1" si="34"/>
        <v>121.11094817870308</v>
      </c>
      <c r="K169" s="5">
        <f ca="1">SMALL($J$6:$J$1005,ROWS($J$6:J169))</f>
        <v>98.987974619143245</v>
      </c>
      <c r="L169" s="60">
        <f ca="1">ROWS($L$6:L169)/COUNTA($K$6:$K$1005)</f>
        <v>0.16400000000000001</v>
      </c>
      <c r="M169" s="5">
        <f t="shared" ca="1" si="36"/>
        <v>1</v>
      </c>
      <c r="N169" s="5">
        <f t="shared" ca="1" si="37"/>
        <v>0</v>
      </c>
      <c r="O169" s="5">
        <f t="shared" ca="1" si="38"/>
        <v>0</v>
      </c>
      <c r="P169" s="5"/>
      <c r="Q169" s="5">
        <f t="shared" ref="Q169:Q232" ca="1" si="44">COUNTIF($M$5,"*"&amp;Q$5&amp;"*")*$M169+COUNTIF($N$5,"*"&amp;Q$5&amp;"*")*$N169+COUNTIF($O$5,"*"&amp;Q$5&amp;"*")*$O169</f>
        <v>1</v>
      </c>
      <c r="R169" s="5">
        <f t="shared" ca="1" si="41"/>
        <v>1</v>
      </c>
      <c r="S169" s="5">
        <f t="shared" ca="1" si="41"/>
        <v>0</v>
      </c>
      <c r="T169" s="5">
        <f t="shared" ca="1" si="41"/>
        <v>0</v>
      </c>
      <c r="U169" s="5">
        <f t="shared" ca="1" si="41"/>
        <v>1</v>
      </c>
      <c r="V169" s="5">
        <f t="shared" ca="1" si="41"/>
        <v>1</v>
      </c>
    </row>
    <row r="170" spans="1:22" x14ac:dyDescent="0.25">
      <c r="A170" s="5">
        <f t="shared" ca="1" si="43"/>
        <v>24.733002661425783</v>
      </c>
      <c r="B170" s="5">
        <f t="shared" ca="1" si="43"/>
        <v>38.350311941304867</v>
      </c>
      <c r="C170" s="5">
        <f t="shared" ca="1" si="43"/>
        <v>25.700712155464423</v>
      </c>
      <c r="D170" s="5">
        <f t="shared" ca="1" si="43"/>
        <v>31.883325245367942</v>
      </c>
      <c r="E170" s="5">
        <f t="shared" ca="1" si="43"/>
        <v>39.28491132835692</v>
      </c>
      <c r="F170" s="5">
        <f t="shared" ca="1" si="43"/>
        <v>36.831386373247938</v>
      </c>
      <c r="G170" s="57">
        <f t="shared" ca="1" si="35"/>
        <v>139.19961230433552</v>
      </c>
      <c r="H170" s="57">
        <f t="shared" ca="1" si="35"/>
        <v>126.55001251849507</v>
      </c>
      <c r="I170" s="57">
        <f t="shared" ca="1" si="35"/>
        <v>119.14842643550608</v>
      </c>
      <c r="J170" s="5">
        <f t="shared" ca="1" si="34"/>
        <v>139.19961230433552</v>
      </c>
      <c r="K170" s="5">
        <f ca="1">SMALL($J$6:$J$1005,ROWS($J$6:J170))</f>
        <v>98.991110090970977</v>
      </c>
      <c r="L170" s="60">
        <f ca="1">ROWS($L$6:L170)/COUNTA($K$6:$K$1005)</f>
        <v>0.16500000000000001</v>
      </c>
      <c r="M170" s="5">
        <f t="shared" ca="1" si="36"/>
        <v>1</v>
      </c>
      <c r="N170" s="5">
        <f t="shared" ca="1" si="37"/>
        <v>0</v>
      </c>
      <c r="O170" s="5">
        <f t="shared" ca="1" si="38"/>
        <v>0</v>
      </c>
      <c r="P170" s="5"/>
      <c r="Q170" s="5">
        <f t="shared" ca="1" si="44"/>
        <v>1</v>
      </c>
      <c r="R170" s="5">
        <f t="shared" ca="1" si="41"/>
        <v>1</v>
      </c>
      <c r="S170" s="5">
        <f t="shared" ca="1" si="41"/>
        <v>0</v>
      </c>
      <c r="T170" s="5">
        <f t="shared" ca="1" si="41"/>
        <v>0</v>
      </c>
      <c r="U170" s="5">
        <f t="shared" ca="1" si="41"/>
        <v>1</v>
      </c>
      <c r="V170" s="5">
        <f t="shared" ca="1" si="41"/>
        <v>1</v>
      </c>
    </row>
    <row r="171" spans="1:22" x14ac:dyDescent="0.25">
      <c r="A171" s="5">
        <f t="shared" ca="1" si="43"/>
        <v>22.171803626820189</v>
      </c>
      <c r="B171" s="5">
        <f t="shared" ca="1" si="43"/>
        <v>21.515237252262722</v>
      </c>
      <c r="C171" s="5">
        <f t="shared" ca="1" si="43"/>
        <v>32.064524959146084</v>
      </c>
      <c r="D171" s="5">
        <f t="shared" ca="1" si="43"/>
        <v>36.315990086462328</v>
      </c>
      <c r="E171" s="5">
        <f t="shared" ca="1" si="43"/>
        <v>27.53348073276922</v>
      </c>
      <c r="F171" s="5">
        <f t="shared" ca="1" si="43"/>
        <v>38.380759620907725</v>
      </c>
      <c r="G171" s="57">
        <f t="shared" ca="1" si="35"/>
        <v>109.60128123275986</v>
      </c>
      <c r="H171" s="57">
        <f t="shared" ca="1" si="35"/>
        <v>120.15056893964322</v>
      </c>
      <c r="I171" s="57">
        <f t="shared" ca="1" si="35"/>
        <v>128.93307829333634</v>
      </c>
      <c r="J171" s="5">
        <f t="shared" ca="1" si="34"/>
        <v>128.93307829333634</v>
      </c>
      <c r="K171" s="5">
        <f ca="1">SMALL($J$6:$J$1005,ROWS($J$6:J171))</f>
        <v>99.076855495027303</v>
      </c>
      <c r="L171" s="60">
        <f ca="1">ROWS($L$6:L171)/COUNTA($K$6:$K$1005)</f>
        <v>0.16600000000000001</v>
      </c>
      <c r="M171" s="5">
        <f t="shared" ca="1" si="36"/>
        <v>0</v>
      </c>
      <c r="N171" s="5">
        <f t="shared" ca="1" si="37"/>
        <v>0</v>
      </c>
      <c r="O171" s="5">
        <f t="shared" ca="1" si="38"/>
        <v>1</v>
      </c>
      <c r="P171" s="5"/>
      <c r="Q171" s="5">
        <f t="shared" ca="1" si="44"/>
        <v>1</v>
      </c>
      <c r="R171" s="5">
        <f t="shared" ca="1" si="41"/>
        <v>0</v>
      </c>
      <c r="S171" s="5">
        <f t="shared" ca="1" si="41"/>
        <v>1</v>
      </c>
      <c r="T171" s="5">
        <f t="shared" ca="1" si="41"/>
        <v>1</v>
      </c>
      <c r="U171" s="5">
        <f t="shared" ca="1" si="41"/>
        <v>0</v>
      </c>
      <c r="V171" s="5">
        <f t="shared" ca="1" si="41"/>
        <v>1</v>
      </c>
    </row>
    <row r="172" spans="1:22" x14ac:dyDescent="0.25">
      <c r="A172" s="5">
        <f t="shared" ca="1" si="43"/>
        <v>20.257348701127153</v>
      </c>
      <c r="B172" s="5">
        <f t="shared" ca="1" si="43"/>
        <v>15.775236342269235</v>
      </c>
      <c r="C172" s="5">
        <f t="shared" ca="1" si="43"/>
        <v>32.792283113277691</v>
      </c>
      <c r="D172" s="5">
        <f t="shared" ca="1" si="43"/>
        <v>38.002951572573089</v>
      </c>
      <c r="E172" s="5">
        <f t="shared" ca="1" si="43"/>
        <v>23.068085445403298</v>
      </c>
      <c r="F172" s="5">
        <f t="shared" ca="1" si="43"/>
        <v>29.290697995093542</v>
      </c>
      <c r="G172" s="57">
        <f t="shared" ca="1" si="35"/>
        <v>88.391368483893231</v>
      </c>
      <c r="H172" s="57">
        <f t="shared" ca="1" si="35"/>
        <v>105.40841525490168</v>
      </c>
      <c r="I172" s="57">
        <f t="shared" ca="1" si="35"/>
        <v>120.34328138207148</v>
      </c>
      <c r="J172" s="5">
        <f t="shared" ca="1" si="34"/>
        <v>120.34328138207148</v>
      </c>
      <c r="K172" s="5">
        <f ca="1">SMALL($J$6:$J$1005,ROWS($J$6:J172))</f>
        <v>99.08276624945978</v>
      </c>
      <c r="L172" s="60">
        <f ca="1">ROWS($L$6:L172)/COUNTA($K$6:$K$1005)</f>
        <v>0.16700000000000001</v>
      </c>
      <c r="M172" s="5">
        <f t="shared" ca="1" si="36"/>
        <v>0</v>
      </c>
      <c r="N172" s="5">
        <f t="shared" ca="1" si="37"/>
        <v>0</v>
      </c>
      <c r="O172" s="5">
        <f t="shared" ca="1" si="38"/>
        <v>1</v>
      </c>
      <c r="P172" s="5"/>
      <c r="Q172" s="5">
        <f t="shared" ca="1" si="44"/>
        <v>1</v>
      </c>
      <c r="R172" s="5">
        <f t="shared" ca="1" si="41"/>
        <v>0</v>
      </c>
      <c r="S172" s="5">
        <f t="shared" ca="1" si="41"/>
        <v>1</v>
      </c>
      <c r="T172" s="5">
        <f t="shared" ca="1" si="41"/>
        <v>1</v>
      </c>
      <c r="U172" s="5">
        <f t="shared" ca="1" si="41"/>
        <v>0</v>
      </c>
      <c r="V172" s="5">
        <f t="shared" ca="1" si="41"/>
        <v>1</v>
      </c>
    </row>
    <row r="173" spans="1:22" x14ac:dyDescent="0.25">
      <c r="A173" s="5">
        <f t="shared" ca="1" si="43"/>
        <v>23.566339278290485</v>
      </c>
      <c r="B173" s="5">
        <f t="shared" ca="1" si="43"/>
        <v>28.692825427559015</v>
      </c>
      <c r="C173" s="5">
        <f t="shared" ca="1" si="43"/>
        <v>15.490632353435203</v>
      </c>
      <c r="D173" s="5">
        <f t="shared" ca="1" si="43"/>
        <v>26.108427026639696</v>
      </c>
      <c r="E173" s="5">
        <f t="shared" ca="1" si="43"/>
        <v>35.00997408462986</v>
      </c>
      <c r="F173" s="5">
        <f t="shared" ca="1" si="43"/>
        <v>37.026710926790159</v>
      </c>
      <c r="G173" s="57">
        <f t="shared" ca="1" si="35"/>
        <v>124.29584971726952</v>
      </c>
      <c r="H173" s="57">
        <f t="shared" ca="1" si="35"/>
        <v>111.09365664314571</v>
      </c>
      <c r="I173" s="57">
        <f t="shared" ca="1" si="35"/>
        <v>102.19210958515554</v>
      </c>
      <c r="J173" s="5">
        <f t="shared" ca="1" si="34"/>
        <v>124.29584971726952</v>
      </c>
      <c r="K173" s="5">
        <f ca="1">SMALL($J$6:$J$1005,ROWS($J$6:J173))</f>
        <v>99.356850803463843</v>
      </c>
      <c r="L173" s="60">
        <f ca="1">ROWS($L$6:L173)/COUNTA($K$6:$K$1005)</f>
        <v>0.16800000000000001</v>
      </c>
      <c r="M173" s="5">
        <f t="shared" ca="1" si="36"/>
        <v>1</v>
      </c>
      <c r="N173" s="5">
        <f t="shared" ca="1" si="37"/>
        <v>0</v>
      </c>
      <c r="O173" s="5">
        <f t="shared" ca="1" si="38"/>
        <v>0</v>
      </c>
      <c r="P173" s="5"/>
      <c r="Q173" s="5">
        <f t="shared" ca="1" si="44"/>
        <v>1</v>
      </c>
      <c r="R173" s="5">
        <f t="shared" ca="1" si="41"/>
        <v>1</v>
      </c>
      <c r="S173" s="5">
        <f t="shared" ca="1" si="41"/>
        <v>0</v>
      </c>
      <c r="T173" s="5">
        <f t="shared" ca="1" si="41"/>
        <v>0</v>
      </c>
      <c r="U173" s="5">
        <f t="shared" ca="1" si="41"/>
        <v>1</v>
      </c>
      <c r="V173" s="5">
        <f t="shared" ca="1" si="41"/>
        <v>1</v>
      </c>
    </row>
    <row r="174" spans="1:22" x14ac:dyDescent="0.25">
      <c r="A174" s="5">
        <f t="shared" ca="1" si="43"/>
        <v>23.623862942487683</v>
      </c>
      <c r="B174" s="5">
        <f t="shared" ca="1" si="43"/>
        <v>13.745911377501915</v>
      </c>
      <c r="C174" s="5">
        <f t="shared" ca="1" si="43"/>
        <v>21.946861892494805</v>
      </c>
      <c r="D174" s="5">
        <f t="shared" ca="1" si="43"/>
        <v>40.184373284987714</v>
      </c>
      <c r="E174" s="5">
        <f t="shared" ca="1" si="43"/>
        <v>20.912338276547615</v>
      </c>
      <c r="F174" s="5">
        <f t="shared" ca="1" si="43"/>
        <v>26.977788459166625</v>
      </c>
      <c r="G174" s="57">
        <f t="shared" ca="1" si="35"/>
        <v>85.259901055703835</v>
      </c>
      <c r="H174" s="57">
        <f t="shared" ca="1" si="35"/>
        <v>93.460851570696718</v>
      </c>
      <c r="I174" s="57">
        <f t="shared" ca="1" si="35"/>
        <v>112.73288657913682</v>
      </c>
      <c r="J174" s="5">
        <f t="shared" ca="1" si="34"/>
        <v>112.73288657913682</v>
      </c>
      <c r="K174" s="5">
        <f ca="1">SMALL($J$6:$J$1005,ROWS($J$6:J174))</f>
        <v>99.400838393641891</v>
      </c>
      <c r="L174" s="60">
        <f ca="1">ROWS($L$6:L174)/COUNTA($K$6:$K$1005)</f>
        <v>0.16900000000000001</v>
      </c>
      <c r="M174" s="5">
        <f t="shared" ca="1" si="36"/>
        <v>0</v>
      </c>
      <c r="N174" s="5">
        <f t="shared" ca="1" si="37"/>
        <v>0</v>
      </c>
      <c r="O174" s="5">
        <f t="shared" ca="1" si="38"/>
        <v>1</v>
      </c>
      <c r="P174" s="5"/>
      <c r="Q174" s="5">
        <f t="shared" ca="1" si="44"/>
        <v>1</v>
      </c>
      <c r="R174" s="5">
        <f t="shared" ca="1" si="41"/>
        <v>0</v>
      </c>
      <c r="S174" s="5">
        <f t="shared" ca="1" si="41"/>
        <v>1</v>
      </c>
      <c r="T174" s="5">
        <f t="shared" ca="1" si="41"/>
        <v>1</v>
      </c>
      <c r="U174" s="5">
        <f t="shared" ca="1" si="41"/>
        <v>0</v>
      </c>
      <c r="V174" s="5">
        <f t="shared" ca="1" si="41"/>
        <v>1</v>
      </c>
    </row>
    <row r="175" spans="1:22" x14ac:dyDescent="0.25">
      <c r="A175" s="5">
        <f t="shared" ca="1" si="43"/>
        <v>20.525980279374853</v>
      </c>
      <c r="B175" s="5">
        <f t="shared" ca="1" si="43"/>
        <v>30.928094246440246</v>
      </c>
      <c r="C175" s="5">
        <f t="shared" ca="1" si="43"/>
        <v>33.971150811952342</v>
      </c>
      <c r="D175" s="5">
        <f t="shared" ca="1" si="43"/>
        <v>39.101349362164235</v>
      </c>
      <c r="E175" s="5">
        <f t="shared" ca="1" si="43"/>
        <v>34.714924663149773</v>
      </c>
      <c r="F175" s="5">
        <f t="shared" ca="1" si="43"/>
        <v>32.401913019124734</v>
      </c>
      <c r="G175" s="57">
        <f t="shared" ca="1" si="35"/>
        <v>118.57091220808961</v>
      </c>
      <c r="H175" s="57">
        <f t="shared" ca="1" si="35"/>
        <v>121.6139687736017</v>
      </c>
      <c r="I175" s="57">
        <f t="shared" ca="1" si="35"/>
        <v>126.00039347261615</v>
      </c>
      <c r="J175" s="5">
        <f t="shared" ca="1" si="34"/>
        <v>126.00039347261615</v>
      </c>
      <c r="K175" s="5">
        <f ca="1">SMALL($J$6:$J$1005,ROWS($J$6:J175))</f>
        <v>99.510511198708684</v>
      </c>
      <c r="L175" s="60">
        <f ca="1">ROWS($L$6:L175)/COUNTA($K$6:$K$1005)</f>
        <v>0.17</v>
      </c>
      <c r="M175" s="5">
        <f t="shared" ca="1" si="36"/>
        <v>0</v>
      </c>
      <c r="N175" s="5">
        <f t="shared" ca="1" si="37"/>
        <v>0</v>
      </c>
      <c r="O175" s="5">
        <f t="shared" ca="1" si="38"/>
        <v>1</v>
      </c>
      <c r="P175" s="5"/>
      <c r="Q175" s="5">
        <f t="shared" ca="1" si="44"/>
        <v>1</v>
      </c>
      <c r="R175" s="5">
        <f t="shared" ca="1" si="41"/>
        <v>0</v>
      </c>
      <c r="S175" s="5">
        <f t="shared" ca="1" si="41"/>
        <v>1</v>
      </c>
      <c r="T175" s="5">
        <f t="shared" ca="1" si="41"/>
        <v>1</v>
      </c>
      <c r="U175" s="5">
        <f t="shared" ca="1" si="41"/>
        <v>0</v>
      </c>
      <c r="V175" s="5">
        <f t="shared" ca="1" si="41"/>
        <v>1</v>
      </c>
    </row>
    <row r="176" spans="1:22" x14ac:dyDescent="0.25">
      <c r="A176" s="5">
        <f t="shared" ref="A176:F185" ca="1" si="45">A$3+(A$4-A$3)*RAND()</f>
        <v>22.506261142281922</v>
      </c>
      <c r="B176" s="5">
        <f t="shared" ca="1" si="45"/>
        <v>28.942011939347026</v>
      </c>
      <c r="C176" s="5">
        <f t="shared" ca="1" si="45"/>
        <v>24.826588671540101</v>
      </c>
      <c r="D176" s="5">
        <f t="shared" ca="1" si="45"/>
        <v>22.373491829737937</v>
      </c>
      <c r="E176" s="5">
        <f t="shared" ca="1" si="45"/>
        <v>20.014940651926434</v>
      </c>
      <c r="F176" s="5">
        <f t="shared" ca="1" si="45"/>
        <v>31.680557220753762</v>
      </c>
      <c r="G176" s="57">
        <f t="shared" ca="1" si="35"/>
        <v>103.14377095430913</v>
      </c>
      <c r="H176" s="57">
        <f t="shared" ca="1" si="35"/>
        <v>99.028347686502229</v>
      </c>
      <c r="I176" s="57">
        <f t="shared" ca="1" si="35"/>
        <v>101.38689886431374</v>
      </c>
      <c r="J176" s="5">
        <f t="shared" ca="1" si="34"/>
        <v>103.14377095430913</v>
      </c>
      <c r="K176" s="5">
        <f ca="1">SMALL($J$6:$J$1005,ROWS($J$6:J176))</f>
        <v>99.526251901894085</v>
      </c>
      <c r="L176" s="60">
        <f ca="1">ROWS($L$6:L176)/COUNTA($K$6:$K$1005)</f>
        <v>0.17100000000000001</v>
      </c>
      <c r="M176" s="5">
        <f t="shared" ca="1" si="36"/>
        <v>1</v>
      </c>
      <c r="N176" s="5">
        <f t="shared" ca="1" si="37"/>
        <v>0</v>
      </c>
      <c r="O176" s="5">
        <f t="shared" ca="1" si="38"/>
        <v>0</v>
      </c>
      <c r="P176" s="5"/>
      <c r="Q176" s="5">
        <f t="shared" ca="1" si="44"/>
        <v>1</v>
      </c>
      <c r="R176" s="5">
        <f t="shared" ca="1" si="41"/>
        <v>1</v>
      </c>
      <c r="S176" s="5">
        <f t="shared" ca="1" si="41"/>
        <v>0</v>
      </c>
      <c r="T176" s="5">
        <f t="shared" ca="1" si="41"/>
        <v>0</v>
      </c>
      <c r="U176" s="5">
        <f t="shared" ca="1" si="41"/>
        <v>1</v>
      </c>
      <c r="V176" s="5">
        <f t="shared" ca="1" si="41"/>
        <v>1</v>
      </c>
    </row>
    <row r="177" spans="1:22" x14ac:dyDescent="0.25">
      <c r="A177" s="5">
        <f t="shared" ca="1" si="45"/>
        <v>24.823330717227034</v>
      </c>
      <c r="B177" s="5">
        <f t="shared" ca="1" si="45"/>
        <v>25.653275721725016</v>
      </c>
      <c r="C177" s="5">
        <f t="shared" ca="1" si="45"/>
        <v>20.535129443886497</v>
      </c>
      <c r="D177" s="5">
        <f t="shared" ca="1" si="45"/>
        <v>41.854870437130685</v>
      </c>
      <c r="E177" s="5">
        <f t="shared" ca="1" si="45"/>
        <v>24.470191249629629</v>
      </c>
      <c r="F177" s="5">
        <f t="shared" ca="1" si="45"/>
        <v>35.607824416499938</v>
      </c>
      <c r="G177" s="57">
        <f t="shared" ca="1" si="35"/>
        <v>110.55462210508162</v>
      </c>
      <c r="H177" s="57">
        <f t="shared" ca="1" si="35"/>
        <v>105.4364758272431</v>
      </c>
      <c r="I177" s="57">
        <f t="shared" ca="1" si="35"/>
        <v>122.82115501474415</v>
      </c>
      <c r="J177" s="5">
        <f t="shared" ca="1" si="34"/>
        <v>122.82115501474415</v>
      </c>
      <c r="K177" s="5">
        <f ca="1">SMALL($J$6:$J$1005,ROWS($J$6:J177))</f>
        <v>99.529996902519926</v>
      </c>
      <c r="L177" s="60">
        <f ca="1">ROWS($L$6:L177)/COUNTA($K$6:$K$1005)</f>
        <v>0.17199999999999999</v>
      </c>
      <c r="M177" s="5">
        <f t="shared" ca="1" si="36"/>
        <v>0</v>
      </c>
      <c r="N177" s="5">
        <f t="shared" ca="1" si="37"/>
        <v>0</v>
      </c>
      <c r="O177" s="5">
        <f t="shared" ca="1" si="38"/>
        <v>1</v>
      </c>
      <c r="P177" s="5"/>
      <c r="Q177" s="5">
        <f t="shared" ca="1" si="44"/>
        <v>1</v>
      </c>
      <c r="R177" s="5">
        <f t="shared" ca="1" si="41"/>
        <v>0</v>
      </c>
      <c r="S177" s="5">
        <f t="shared" ca="1" si="41"/>
        <v>1</v>
      </c>
      <c r="T177" s="5">
        <f t="shared" ca="1" si="41"/>
        <v>1</v>
      </c>
      <c r="U177" s="5">
        <f t="shared" ca="1" si="41"/>
        <v>0</v>
      </c>
      <c r="V177" s="5">
        <f t="shared" ca="1" si="41"/>
        <v>1</v>
      </c>
    </row>
    <row r="178" spans="1:22" x14ac:dyDescent="0.25">
      <c r="A178" s="5">
        <f t="shared" ca="1" si="45"/>
        <v>19.726806330681434</v>
      </c>
      <c r="B178" s="5">
        <f t="shared" ca="1" si="45"/>
        <v>30.168329177488737</v>
      </c>
      <c r="C178" s="5">
        <f t="shared" ca="1" si="45"/>
        <v>11.843081299387753</v>
      </c>
      <c r="D178" s="5">
        <f t="shared" ca="1" si="45"/>
        <v>24.096427873302979</v>
      </c>
      <c r="E178" s="5">
        <f t="shared" ca="1" si="45"/>
        <v>32.298951819694139</v>
      </c>
      <c r="F178" s="5">
        <f t="shared" ca="1" si="45"/>
        <v>29.73370590692501</v>
      </c>
      <c r="G178" s="57">
        <f t="shared" ca="1" si="35"/>
        <v>111.92779323478932</v>
      </c>
      <c r="H178" s="57">
        <f t="shared" ca="1" si="35"/>
        <v>93.602545356688339</v>
      </c>
      <c r="I178" s="57">
        <f t="shared" ca="1" si="35"/>
        <v>85.400021410297171</v>
      </c>
      <c r="J178" s="5">
        <f t="shared" ca="1" si="34"/>
        <v>111.92779323478932</v>
      </c>
      <c r="K178" s="5">
        <f ca="1">SMALL($J$6:$J$1005,ROWS($J$6:J178))</f>
        <v>99.57567306179692</v>
      </c>
      <c r="L178" s="60">
        <f ca="1">ROWS($L$6:L178)/COUNTA($K$6:$K$1005)</f>
        <v>0.17299999999999999</v>
      </c>
      <c r="M178" s="5">
        <f t="shared" ca="1" si="36"/>
        <v>1</v>
      </c>
      <c r="N178" s="5">
        <f t="shared" ca="1" si="37"/>
        <v>0</v>
      </c>
      <c r="O178" s="5">
        <f t="shared" ca="1" si="38"/>
        <v>0</v>
      </c>
      <c r="P178" s="5"/>
      <c r="Q178" s="5">
        <f t="shared" ca="1" si="44"/>
        <v>1</v>
      </c>
      <c r="R178" s="5">
        <f t="shared" ca="1" si="41"/>
        <v>1</v>
      </c>
      <c r="S178" s="5">
        <f t="shared" ca="1" si="41"/>
        <v>0</v>
      </c>
      <c r="T178" s="5">
        <f t="shared" ca="1" si="41"/>
        <v>0</v>
      </c>
      <c r="U178" s="5">
        <f t="shared" ca="1" si="41"/>
        <v>1</v>
      </c>
      <c r="V178" s="5">
        <f t="shared" ca="1" si="41"/>
        <v>1</v>
      </c>
    </row>
    <row r="179" spans="1:22" x14ac:dyDescent="0.25">
      <c r="A179" s="5">
        <f t="shared" ca="1" si="45"/>
        <v>18.798027887731099</v>
      </c>
      <c r="B179" s="5">
        <f t="shared" ca="1" si="45"/>
        <v>27.78494795798089</v>
      </c>
      <c r="C179" s="5">
        <f t="shared" ca="1" si="45"/>
        <v>23.160349416352837</v>
      </c>
      <c r="D179" s="5">
        <f t="shared" ca="1" si="45"/>
        <v>24.302424295187738</v>
      </c>
      <c r="E179" s="5">
        <f t="shared" ca="1" si="45"/>
        <v>33.647199345216002</v>
      </c>
      <c r="F179" s="5">
        <f t="shared" ca="1" si="45"/>
        <v>26.425149274692945</v>
      </c>
      <c r="G179" s="57">
        <f t="shared" ca="1" si="35"/>
        <v>106.65532446562092</v>
      </c>
      <c r="H179" s="57">
        <f t="shared" ca="1" si="35"/>
        <v>102.03072592399288</v>
      </c>
      <c r="I179" s="57">
        <f t="shared" ca="1" si="35"/>
        <v>92.685950873964615</v>
      </c>
      <c r="J179" s="5">
        <f t="shared" ca="1" si="34"/>
        <v>106.65532446562092</v>
      </c>
      <c r="K179" s="5">
        <f ca="1">SMALL($J$6:$J$1005,ROWS($J$6:J179))</f>
        <v>99.577288872063619</v>
      </c>
      <c r="L179" s="60">
        <f ca="1">ROWS($L$6:L179)/COUNTA($K$6:$K$1005)</f>
        <v>0.17399999999999999</v>
      </c>
      <c r="M179" s="5">
        <f t="shared" ca="1" si="36"/>
        <v>1</v>
      </c>
      <c r="N179" s="5">
        <f t="shared" ca="1" si="37"/>
        <v>0</v>
      </c>
      <c r="O179" s="5">
        <f t="shared" ca="1" si="38"/>
        <v>0</v>
      </c>
      <c r="P179" s="5"/>
      <c r="Q179" s="5">
        <f t="shared" ca="1" si="44"/>
        <v>1</v>
      </c>
      <c r="R179" s="5">
        <f t="shared" ca="1" si="41"/>
        <v>1</v>
      </c>
      <c r="S179" s="5">
        <f t="shared" ca="1" si="41"/>
        <v>0</v>
      </c>
      <c r="T179" s="5">
        <f t="shared" ca="1" si="41"/>
        <v>0</v>
      </c>
      <c r="U179" s="5">
        <f t="shared" ca="1" si="41"/>
        <v>1</v>
      </c>
      <c r="V179" s="5">
        <f t="shared" ca="1" si="41"/>
        <v>1</v>
      </c>
    </row>
    <row r="180" spans="1:22" x14ac:dyDescent="0.25">
      <c r="A180" s="5">
        <f t="shared" ca="1" si="45"/>
        <v>23.447300823935684</v>
      </c>
      <c r="B180" s="5">
        <f t="shared" ca="1" si="45"/>
        <v>26.739613145167922</v>
      </c>
      <c r="C180" s="5">
        <f t="shared" ca="1" si="45"/>
        <v>19.38195763048218</v>
      </c>
      <c r="D180" s="5">
        <f t="shared" ca="1" si="45"/>
        <v>19.906799068501886</v>
      </c>
      <c r="E180" s="5">
        <f t="shared" ca="1" si="45"/>
        <v>28.935864977107048</v>
      </c>
      <c r="F180" s="5">
        <f t="shared" ca="1" si="45"/>
        <v>19.856192635956614</v>
      </c>
      <c r="G180" s="57">
        <f t="shared" ca="1" si="35"/>
        <v>98.978971582167276</v>
      </c>
      <c r="H180" s="57">
        <f t="shared" ca="1" si="35"/>
        <v>91.62131606748153</v>
      </c>
      <c r="I180" s="57">
        <f t="shared" ca="1" si="35"/>
        <v>82.592250158876368</v>
      </c>
      <c r="J180" s="5">
        <f t="shared" ca="1" si="34"/>
        <v>98.978971582167276</v>
      </c>
      <c r="K180" s="5">
        <f ca="1">SMALL($J$6:$J$1005,ROWS($J$6:J180))</f>
        <v>99.625411582246755</v>
      </c>
      <c r="L180" s="60">
        <f ca="1">ROWS($L$6:L180)/COUNTA($K$6:$K$1005)</f>
        <v>0.17499999999999999</v>
      </c>
      <c r="M180" s="5">
        <f t="shared" ca="1" si="36"/>
        <v>1</v>
      </c>
      <c r="N180" s="5">
        <f t="shared" ca="1" si="37"/>
        <v>0</v>
      </c>
      <c r="O180" s="5">
        <f t="shared" ca="1" si="38"/>
        <v>0</v>
      </c>
      <c r="P180" s="5"/>
      <c r="Q180" s="5">
        <f t="shared" ca="1" si="44"/>
        <v>1</v>
      </c>
      <c r="R180" s="5">
        <f t="shared" ca="1" si="41"/>
        <v>1</v>
      </c>
      <c r="S180" s="5">
        <f t="shared" ca="1" si="41"/>
        <v>0</v>
      </c>
      <c r="T180" s="5">
        <f t="shared" ca="1" si="41"/>
        <v>0</v>
      </c>
      <c r="U180" s="5">
        <f t="shared" ca="1" si="41"/>
        <v>1</v>
      </c>
      <c r="V180" s="5">
        <f t="shared" ca="1" si="41"/>
        <v>1</v>
      </c>
    </row>
    <row r="181" spans="1:22" x14ac:dyDescent="0.25">
      <c r="A181" s="5">
        <f t="shared" ca="1" si="45"/>
        <v>18.671201492811711</v>
      </c>
      <c r="B181" s="5">
        <f t="shared" ca="1" si="45"/>
        <v>35.088379537319724</v>
      </c>
      <c r="C181" s="5">
        <f t="shared" ca="1" si="45"/>
        <v>23.32744023952953</v>
      </c>
      <c r="D181" s="5">
        <f t="shared" ca="1" si="45"/>
        <v>14.519256839385825</v>
      </c>
      <c r="E181" s="5">
        <f t="shared" ca="1" si="45"/>
        <v>22.01043268236392</v>
      </c>
      <c r="F181" s="5">
        <f t="shared" ca="1" si="45"/>
        <v>29.492521901008153</v>
      </c>
      <c r="G181" s="57">
        <f t="shared" ca="1" si="35"/>
        <v>105.2625356135035</v>
      </c>
      <c r="H181" s="57">
        <f t="shared" ca="1" si="35"/>
        <v>93.501596315713329</v>
      </c>
      <c r="I181" s="57">
        <f t="shared" ca="1" si="35"/>
        <v>86.01042047273522</v>
      </c>
      <c r="J181" s="5">
        <f t="shared" ca="1" si="34"/>
        <v>105.2625356135035</v>
      </c>
      <c r="K181" s="5">
        <f ca="1">SMALL($J$6:$J$1005,ROWS($J$6:J181))</f>
        <v>99.730138725876401</v>
      </c>
      <c r="L181" s="60">
        <f ca="1">ROWS($L$6:L181)/COUNTA($K$6:$K$1005)</f>
        <v>0.17599999999999999</v>
      </c>
      <c r="M181" s="5">
        <f t="shared" ca="1" si="36"/>
        <v>1</v>
      </c>
      <c r="N181" s="5">
        <f t="shared" ca="1" si="37"/>
        <v>0</v>
      </c>
      <c r="O181" s="5">
        <f t="shared" ca="1" si="38"/>
        <v>0</v>
      </c>
      <c r="P181" s="5"/>
      <c r="Q181" s="5">
        <f t="shared" ca="1" si="44"/>
        <v>1</v>
      </c>
      <c r="R181" s="5">
        <f t="shared" ca="1" si="41"/>
        <v>1</v>
      </c>
      <c r="S181" s="5">
        <f t="shared" ca="1" si="41"/>
        <v>0</v>
      </c>
      <c r="T181" s="5">
        <f t="shared" ca="1" si="41"/>
        <v>0</v>
      </c>
      <c r="U181" s="5">
        <f t="shared" ca="1" si="41"/>
        <v>1</v>
      </c>
      <c r="V181" s="5">
        <f t="shared" ca="1" si="41"/>
        <v>1</v>
      </c>
    </row>
    <row r="182" spans="1:22" x14ac:dyDescent="0.25">
      <c r="A182" s="5">
        <f t="shared" ca="1" si="45"/>
        <v>23.011164439572084</v>
      </c>
      <c r="B182" s="5">
        <f t="shared" ca="1" si="45"/>
        <v>15.73284349301192</v>
      </c>
      <c r="C182" s="5">
        <f t="shared" ca="1" si="45"/>
        <v>32.756857973310019</v>
      </c>
      <c r="D182" s="5">
        <f t="shared" ca="1" si="45"/>
        <v>35.735592426199005</v>
      </c>
      <c r="E182" s="5">
        <f t="shared" ca="1" si="45"/>
        <v>18.977535377181688</v>
      </c>
      <c r="F182" s="5">
        <f t="shared" ca="1" si="45"/>
        <v>32.109674826724685</v>
      </c>
      <c r="G182" s="57">
        <f t="shared" ca="1" si="35"/>
        <v>89.831218136490378</v>
      </c>
      <c r="H182" s="57">
        <f t="shared" ca="1" si="35"/>
        <v>106.85523261678848</v>
      </c>
      <c r="I182" s="57">
        <f t="shared" ca="1" si="35"/>
        <v>123.61328966580579</v>
      </c>
      <c r="J182" s="5">
        <f t="shared" ca="1" si="34"/>
        <v>123.61328966580579</v>
      </c>
      <c r="K182" s="5">
        <f ca="1">SMALL($J$6:$J$1005,ROWS($J$6:J182))</f>
        <v>99.767327404684352</v>
      </c>
      <c r="L182" s="60">
        <f ca="1">ROWS($L$6:L182)/COUNTA($K$6:$K$1005)</f>
        <v>0.17699999999999999</v>
      </c>
      <c r="M182" s="5">
        <f t="shared" ca="1" si="36"/>
        <v>0</v>
      </c>
      <c r="N182" s="5">
        <f t="shared" ca="1" si="37"/>
        <v>0</v>
      </c>
      <c r="O182" s="5">
        <f t="shared" ca="1" si="38"/>
        <v>1</v>
      </c>
      <c r="P182" s="5"/>
      <c r="Q182" s="5">
        <f t="shared" ca="1" si="44"/>
        <v>1</v>
      </c>
      <c r="R182" s="5">
        <f t="shared" ca="1" si="41"/>
        <v>0</v>
      </c>
      <c r="S182" s="5">
        <f t="shared" ca="1" si="41"/>
        <v>1</v>
      </c>
      <c r="T182" s="5">
        <f t="shared" ca="1" si="41"/>
        <v>1</v>
      </c>
      <c r="U182" s="5">
        <f t="shared" ca="1" si="41"/>
        <v>0</v>
      </c>
      <c r="V182" s="5">
        <f t="shared" ca="1" si="41"/>
        <v>1</v>
      </c>
    </row>
    <row r="183" spans="1:22" x14ac:dyDescent="0.25">
      <c r="A183" s="5">
        <f t="shared" ca="1" si="45"/>
        <v>19.653202016011363</v>
      </c>
      <c r="B183" s="5">
        <f t="shared" ca="1" si="45"/>
        <v>29.581482035655362</v>
      </c>
      <c r="C183" s="5">
        <f t="shared" ca="1" si="45"/>
        <v>33.683630963687875</v>
      </c>
      <c r="D183" s="5">
        <f t="shared" ca="1" si="45"/>
        <v>37.645203002986456</v>
      </c>
      <c r="E183" s="5">
        <f t="shared" ca="1" si="45"/>
        <v>33.575852829625113</v>
      </c>
      <c r="F183" s="5">
        <f t="shared" ca="1" si="45"/>
        <v>18.701791373054416</v>
      </c>
      <c r="G183" s="57">
        <f t="shared" ca="1" si="35"/>
        <v>101.51232825434626</v>
      </c>
      <c r="H183" s="57">
        <f t="shared" ca="1" si="35"/>
        <v>105.61447718237878</v>
      </c>
      <c r="I183" s="57">
        <f t="shared" ca="1" si="35"/>
        <v>109.68382735574011</v>
      </c>
      <c r="J183" s="5">
        <f t="shared" ca="1" si="34"/>
        <v>109.68382735574011</v>
      </c>
      <c r="K183" s="5">
        <f ca="1">SMALL($J$6:$J$1005,ROWS($J$6:J183))</f>
        <v>99.800972892306135</v>
      </c>
      <c r="L183" s="60">
        <f ca="1">ROWS($L$6:L183)/COUNTA($K$6:$K$1005)</f>
        <v>0.17799999999999999</v>
      </c>
      <c r="M183" s="5">
        <f t="shared" ca="1" si="36"/>
        <v>0</v>
      </c>
      <c r="N183" s="5">
        <f t="shared" ca="1" si="37"/>
        <v>0</v>
      </c>
      <c r="O183" s="5">
        <f t="shared" ca="1" si="38"/>
        <v>1</v>
      </c>
      <c r="P183" s="5"/>
      <c r="Q183" s="5">
        <f t="shared" ca="1" si="44"/>
        <v>1</v>
      </c>
      <c r="R183" s="5">
        <f t="shared" ca="1" si="41"/>
        <v>0</v>
      </c>
      <c r="S183" s="5">
        <f t="shared" ca="1" si="41"/>
        <v>1</v>
      </c>
      <c r="T183" s="5">
        <f t="shared" ca="1" si="41"/>
        <v>1</v>
      </c>
      <c r="U183" s="5">
        <f t="shared" ca="1" si="41"/>
        <v>0</v>
      </c>
      <c r="V183" s="5">
        <f t="shared" ca="1" si="41"/>
        <v>1</v>
      </c>
    </row>
    <row r="184" spans="1:22" x14ac:dyDescent="0.25">
      <c r="A184" s="5">
        <f t="shared" ca="1" si="45"/>
        <v>19.386289359408817</v>
      </c>
      <c r="B184" s="5">
        <f t="shared" ca="1" si="45"/>
        <v>24.960447633794022</v>
      </c>
      <c r="C184" s="5">
        <f t="shared" ca="1" si="45"/>
        <v>17.56472274693742</v>
      </c>
      <c r="D184" s="5">
        <f t="shared" ca="1" si="45"/>
        <v>31.800890772557651</v>
      </c>
      <c r="E184" s="5">
        <f t="shared" ca="1" si="45"/>
        <v>18.551655409956957</v>
      </c>
      <c r="F184" s="5">
        <f t="shared" ca="1" si="45"/>
        <v>21.381467475965813</v>
      </c>
      <c r="G184" s="57">
        <f t="shared" ca="1" si="35"/>
        <v>84.27985987912561</v>
      </c>
      <c r="H184" s="57">
        <f t="shared" ca="1" si="35"/>
        <v>76.884134992269011</v>
      </c>
      <c r="I184" s="57">
        <f t="shared" ca="1" si="35"/>
        <v>90.133370354869697</v>
      </c>
      <c r="J184" s="5">
        <f t="shared" ca="1" si="34"/>
        <v>90.133370354869697</v>
      </c>
      <c r="K184" s="5">
        <f ca="1">SMALL($J$6:$J$1005,ROWS($J$6:J184))</f>
        <v>99.827467191597009</v>
      </c>
      <c r="L184" s="60">
        <f ca="1">ROWS($L$6:L184)/COUNTA($K$6:$K$1005)</f>
        <v>0.17899999999999999</v>
      </c>
      <c r="M184" s="5">
        <f t="shared" ca="1" si="36"/>
        <v>0</v>
      </c>
      <c r="N184" s="5">
        <f t="shared" ca="1" si="37"/>
        <v>0</v>
      </c>
      <c r="O184" s="5">
        <f t="shared" ca="1" si="38"/>
        <v>1</v>
      </c>
      <c r="P184" s="5"/>
      <c r="Q184" s="5">
        <f t="shared" ca="1" si="44"/>
        <v>1</v>
      </c>
      <c r="R184" s="5">
        <f t="shared" ca="1" si="41"/>
        <v>0</v>
      </c>
      <c r="S184" s="5">
        <f t="shared" ca="1" si="41"/>
        <v>1</v>
      </c>
      <c r="T184" s="5">
        <f t="shared" ca="1" si="41"/>
        <v>1</v>
      </c>
      <c r="U184" s="5">
        <f t="shared" ca="1" si="41"/>
        <v>0</v>
      </c>
      <c r="V184" s="5">
        <f t="shared" ca="1" si="41"/>
        <v>1</v>
      </c>
    </row>
    <row r="185" spans="1:22" x14ac:dyDescent="0.25">
      <c r="A185" s="5">
        <f t="shared" ca="1" si="45"/>
        <v>24.578591211587138</v>
      </c>
      <c r="B185" s="5">
        <f t="shared" ca="1" si="45"/>
        <v>26.707963400556793</v>
      </c>
      <c r="C185" s="5">
        <f t="shared" ca="1" si="45"/>
        <v>21.911959764087854</v>
      </c>
      <c r="D185" s="5">
        <f t="shared" ca="1" si="45"/>
        <v>33.480751934109428</v>
      </c>
      <c r="E185" s="5">
        <f t="shared" ca="1" si="45"/>
        <v>24.691162970712014</v>
      </c>
      <c r="F185" s="5">
        <f t="shared" ca="1" si="45"/>
        <v>18.385696164381574</v>
      </c>
      <c r="G185" s="57">
        <f t="shared" ca="1" si="35"/>
        <v>94.363413747237516</v>
      </c>
      <c r="H185" s="57">
        <f t="shared" ca="1" si="35"/>
        <v>89.567410110768577</v>
      </c>
      <c r="I185" s="57">
        <f t="shared" ca="1" si="35"/>
        <v>98.356999074165984</v>
      </c>
      <c r="J185" s="5">
        <f t="shared" ca="1" si="34"/>
        <v>98.356999074165984</v>
      </c>
      <c r="K185" s="5">
        <f ca="1">SMALL($J$6:$J$1005,ROWS($J$6:J185))</f>
        <v>99.852517924866248</v>
      </c>
      <c r="L185" s="60">
        <f ca="1">ROWS($L$6:L185)/COUNTA($K$6:$K$1005)</f>
        <v>0.18</v>
      </c>
      <c r="M185" s="5">
        <f t="shared" ca="1" si="36"/>
        <v>0</v>
      </c>
      <c r="N185" s="5">
        <f t="shared" ca="1" si="37"/>
        <v>0</v>
      </c>
      <c r="O185" s="5">
        <f t="shared" ca="1" si="38"/>
        <v>1</v>
      </c>
      <c r="P185" s="5"/>
      <c r="Q185" s="5">
        <f t="shared" ca="1" si="44"/>
        <v>1</v>
      </c>
      <c r="R185" s="5">
        <f t="shared" ca="1" si="41"/>
        <v>0</v>
      </c>
      <c r="S185" s="5">
        <f t="shared" ca="1" si="41"/>
        <v>1</v>
      </c>
      <c r="T185" s="5">
        <f t="shared" ca="1" si="41"/>
        <v>1</v>
      </c>
      <c r="U185" s="5">
        <f t="shared" ca="1" si="41"/>
        <v>0</v>
      </c>
      <c r="V185" s="5">
        <f t="shared" ca="1" si="41"/>
        <v>1</v>
      </c>
    </row>
    <row r="186" spans="1:22" x14ac:dyDescent="0.25">
      <c r="A186" s="5">
        <f t="shared" ref="A186:F195" ca="1" si="46">A$3+(A$4-A$3)*RAND()</f>
        <v>18.347216786495721</v>
      </c>
      <c r="B186" s="5">
        <f t="shared" ca="1" si="46"/>
        <v>22.960061745694652</v>
      </c>
      <c r="C186" s="5">
        <f t="shared" ca="1" si="46"/>
        <v>23.199634075742349</v>
      </c>
      <c r="D186" s="5">
        <f t="shared" ca="1" si="46"/>
        <v>22.692814948984896</v>
      </c>
      <c r="E186" s="5">
        <f t="shared" ca="1" si="46"/>
        <v>19.306180438751113</v>
      </c>
      <c r="F186" s="5">
        <f t="shared" ca="1" si="46"/>
        <v>21.630109990145886</v>
      </c>
      <c r="G186" s="57">
        <f t="shared" ca="1" si="35"/>
        <v>82.243568961087377</v>
      </c>
      <c r="H186" s="57">
        <f t="shared" ca="1" si="35"/>
        <v>82.48314129113507</v>
      </c>
      <c r="I186" s="57">
        <f t="shared" ca="1" si="35"/>
        <v>85.86977580136886</v>
      </c>
      <c r="J186" s="5">
        <f t="shared" ca="1" si="34"/>
        <v>85.86977580136886</v>
      </c>
      <c r="K186" s="5">
        <f ca="1">SMALL($J$6:$J$1005,ROWS($J$6:J186))</f>
        <v>99.928107016000894</v>
      </c>
      <c r="L186" s="60">
        <f ca="1">ROWS($L$6:L186)/COUNTA($K$6:$K$1005)</f>
        <v>0.18099999999999999</v>
      </c>
      <c r="M186" s="5">
        <f t="shared" ca="1" si="36"/>
        <v>0</v>
      </c>
      <c r="N186" s="5">
        <f t="shared" ca="1" si="37"/>
        <v>0</v>
      </c>
      <c r="O186" s="5">
        <f t="shared" ca="1" si="38"/>
        <v>1</v>
      </c>
      <c r="P186" s="5"/>
      <c r="Q186" s="5">
        <f t="shared" ca="1" si="44"/>
        <v>1</v>
      </c>
      <c r="R186" s="5">
        <f t="shared" ca="1" si="41"/>
        <v>0</v>
      </c>
      <c r="S186" s="5">
        <f t="shared" ca="1" si="41"/>
        <v>1</v>
      </c>
      <c r="T186" s="5">
        <f t="shared" ca="1" si="41"/>
        <v>1</v>
      </c>
      <c r="U186" s="5">
        <f t="shared" ca="1" si="41"/>
        <v>0</v>
      </c>
      <c r="V186" s="5">
        <f t="shared" ca="1" si="41"/>
        <v>1</v>
      </c>
    </row>
    <row r="187" spans="1:22" x14ac:dyDescent="0.25">
      <c r="A187" s="5">
        <f t="shared" ca="1" si="46"/>
        <v>18.448169011926321</v>
      </c>
      <c r="B187" s="5">
        <f t="shared" ca="1" si="46"/>
        <v>15.823386323865002</v>
      </c>
      <c r="C187" s="5">
        <f t="shared" ca="1" si="46"/>
        <v>20.165009798483709</v>
      </c>
      <c r="D187" s="5">
        <f t="shared" ca="1" si="46"/>
        <v>38.824905499066269</v>
      </c>
      <c r="E187" s="5">
        <f t="shared" ca="1" si="46"/>
        <v>27.598592132455913</v>
      </c>
      <c r="F187" s="5">
        <f t="shared" ca="1" si="46"/>
        <v>32.71428397862357</v>
      </c>
      <c r="G187" s="57">
        <f t="shared" ca="1" si="35"/>
        <v>94.584431446870809</v>
      </c>
      <c r="H187" s="57">
        <f t="shared" ca="1" si="35"/>
        <v>98.926054921489509</v>
      </c>
      <c r="I187" s="57">
        <f t="shared" ca="1" si="35"/>
        <v>110.15236828809986</v>
      </c>
      <c r="J187" s="5">
        <f t="shared" ca="1" si="34"/>
        <v>110.15236828809986</v>
      </c>
      <c r="K187" s="5">
        <f ca="1">SMALL($J$6:$J$1005,ROWS($J$6:J187))</f>
        <v>100.00224884688768</v>
      </c>
      <c r="L187" s="60">
        <f ca="1">ROWS($L$6:L187)/COUNTA($K$6:$K$1005)</f>
        <v>0.182</v>
      </c>
      <c r="M187" s="5">
        <f t="shared" ca="1" si="36"/>
        <v>0</v>
      </c>
      <c r="N187" s="5">
        <f t="shared" ca="1" si="37"/>
        <v>0</v>
      </c>
      <c r="O187" s="5">
        <f t="shared" ca="1" si="38"/>
        <v>1</v>
      </c>
      <c r="P187" s="5"/>
      <c r="Q187" s="5">
        <f t="shared" ca="1" si="44"/>
        <v>1</v>
      </c>
      <c r="R187" s="5">
        <f t="shared" ca="1" si="41"/>
        <v>0</v>
      </c>
      <c r="S187" s="5">
        <f t="shared" ca="1" si="41"/>
        <v>1</v>
      </c>
      <c r="T187" s="5">
        <f t="shared" ca="1" si="41"/>
        <v>1</v>
      </c>
      <c r="U187" s="5">
        <f t="shared" ca="1" si="41"/>
        <v>0</v>
      </c>
      <c r="V187" s="5">
        <f t="shared" ca="1" si="41"/>
        <v>1</v>
      </c>
    </row>
    <row r="188" spans="1:22" x14ac:dyDescent="0.25">
      <c r="A188" s="5">
        <f t="shared" ca="1" si="46"/>
        <v>24.812530424728507</v>
      </c>
      <c r="B188" s="5">
        <f t="shared" ca="1" si="46"/>
        <v>36.012177587485041</v>
      </c>
      <c r="C188" s="5">
        <f t="shared" ca="1" si="46"/>
        <v>26.425587544020679</v>
      </c>
      <c r="D188" s="5">
        <f t="shared" ca="1" si="46"/>
        <v>14.634730525447479</v>
      </c>
      <c r="E188" s="5">
        <f t="shared" ca="1" si="46"/>
        <v>27.774632942976304</v>
      </c>
      <c r="F188" s="5">
        <f t="shared" ca="1" si="46"/>
        <v>21.757955863835122</v>
      </c>
      <c r="G188" s="57">
        <f t="shared" ca="1" si="35"/>
        <v>110.35729681902498</v>
      </c>
      <c r="H188" s="57">
        <f t="shared" ca="1" si="35"/>
        <v>100.77070677556061</v>
      </c>
      <c r="I188" s="57">
        <f t="shared" ca="1" si="35"/>
        <v>87.630804358031781</v>
      </c>
      <c r="J188" s="5">
        <f t="shared" ca="1" si="34"/>
        <v>110.35729681902498</v>
      </c>
      <c r="K188" s="5">
        <f ca="1">SMALL($J$6:$J$1005,ROWS($J$6:J188))</f>
        <v>100.04153397591833</v>
      </c>
      <c r="L188" s="60">
        <f ca="1">ROWS($L$6:L188)/COUNTA($K$6:$K$1005)</f>
        <v>0.183</v>
      </c>
      <c r="M188" s="5">
        <f t="shared" ca="1" si="36"/>
        <v>1</v>
      </c>
      <c r="N188" s="5">
        <f t="shared" ca="1" si="37"/>
        <v>0</v>
      </c>
      <c r="O188" s="5">
        <f t="shared" ca="1" si="38"/>
        <v>0</v>
      </c>
      <c r="P188" s="5"/>
      <c r="Q188" s="5">
        <f t="shared" ca="1" si="44"/>
        <v>1</v>
      </c>
      <c r="R188" s="5">
        <f t="shared" ca="1" si="41"/>
        <v>1</v>
      </c>
      <c r="S188" s="5">
        <f t="shared" ca="1" si="41"/>
        <v>0</v>
      </c>
      <c r="T188" s="5">
        <f t="shared" ca="1" si="41"/>
        <v>0</v>
      </c>
      <c r="U188" s="5">
        <f t="shared" ca="1" si="41"/>
        <v>1</v>
      </c>
      <c r="V188" s="5">
        <f t="shared" ca="1" si="41"/>
        <v>1</v>
      </c>
    </row>
    <row r="189" spans="1:22" x14ac:dyDescent="0.25">
      <c r="A189" s="5">
        <f t="shared" ca="1" si="46"/>
        <v>20.738628569234177</v>
      </c>
      <c r="B189" s="5">
        <f t="shared" ca="1" si="46"/>
        <v>22.611255276783375</v>
      </c>
      <c r="C189" s="5">
        <f t="shared" ca="1" si="46"/>
        <v>29.935488528189481</v>
      </c>
      <c r="D189" s="5">
        <f t="shared" ca="1" si="46"/>
        <v>17.087082971058891</v>
      </c>
      <c r="E189" s="5">
        <f t="shared" ca="1" si="46"/>
        <v>40.508190977588214</v>
      </c>
      <c r="F189" s="5">
        <f t="shared" ca="1" si="46"/>
        <v>29.498422355057439</v>
      </c>
      <c r="G189" s="57">
        <f t="shared" ca="1" si="35"/>
        <v>113.3564971786632</v>
      </c>
      <c r="H189" s="57">
        <f t="shared" ca="1" si="35"/>
        <v>120.68073043006932</v>
      </c>
      <c r="I189" s="57">
        <f t="shared" ca="1" si="35"/>
        <v>97.259622423539994</v>
      </c>
      <c r="J189" s="5">
        <f t="shared" ca="1" si="34"/>
        <v>120.68073043006932</v>
      </c>
      <c r="K189" s="5">
        <f ca="1">SMALL($J$6:$J$1005,ROWS($J$6:J189))</f>
        <v>100.04725865795015</v>
      </c>
      <c r="L189" s="60">
        <f ca="1">ROWS($L$6:L189)/COUNTA($K$6:$K$1005)</f>
        <v>0.184</v>
      </c>
      <c r="M189" s="5">
        <f t="shared" ca="1" si="36"/>
        <v>0</v>
      </c>
      <c r="N189" s="5">
        <f t="shared" ca="1" si="37"/>
        <v>1</v>
      </c>
      <c r="O189" s="5">
        <f t="shared" ca="1" si="38"/>
        <v>0</v>
      </c>
      <c r="P189" s="5"/>
      <c r="Q189" s="5">
        <f t="shared" ca="1" si="44"/>
        <v>1</v>
      </c>
      <c r="R189" s="5">
        <f t="shared" ca="1" si="41"/>
        <v>0</v>
      </c>
      <c r="S189" s="5">
        <f t="shared" ca="1" si="41"/>
        <v>1</v>
      </c>
      <c r="T189" s="5">
        <f t="shared" ca="1" si="41"/>
        <v>0</v>
      </c>
      <c r="U189" s="5">
        <f t="shared" ca="1" si="41"/>
        <v>1</v>
      </c>
      <c r="V189" s="5">
        <f t="shared" ca="1" si="41"/>
        <v>1</v>
      </c>
    </row>
    <row r="190" spans="1:22" x14ac:dyDescent="0.25">
      <c r="A190" s="5">
        <f t="shared" ca="1" si="46"/>
        <v>21.567463041507292</v>
      </c>
      <c r="B190" s="5">
        <f t="shared" ca="1" si="46"/>
        <v>18.927575790527484</v>
      </c>
      <c r="C190" s="5">
        <f t="shared" ca="1" si="46"/>
        <v>20.06745382711977</v>
      </c>
      <c r="D190" s="5">
        <f t="shared" ca="1" si="46"/>
        <v>14.157209582475218</v>
      </c>
      <c r="E190" s="5">
        <f t="shared" ca="1" si="46"/>
        <v>39.095360675232477</v>
      </c>
      <c r="F190" s="5">
        <f t="shared" ca="1" si="46"/>
        <v>22.236225473941111</v>
      </c>
      <c r="G190" s="57">
        <f t="shared" ca="1" si="35"/>
        <v>101.82662498120837</v>
      </c>
      <c r="H190" s="57">
        <f t="shared" ca="1" si="35"/>
        <v>102.96650301780065</v>
      </c>
      <c r="I190" s="57">
        <f t="shared" ca="1" si="35"/>
        <v>78.028351925043381</v>
      </c>
      <c r="J190" s="5">
        <f t="shared" ca="1" si="34"/>
        <v>102.96650301780065</v>
      </c>
      <c r="K190" s="5">
        <f ca="1">SMALL($J$6:$J$1005,ROWS($J$6:J190))</f>
        <v>100.08318817451918</v>
      </c>
      <c r="L190" s="60">
        <f ca="1">ROWS($L$6:L190)/COUNTA($K$6:$K$1005)</f>
        <v>0.185</v>
      </c>
      <c r="M190" s="5">
        <f t="shared" ca="1" si="36"/>
        <v>0</v>
      </c>
      <c r="N190" s="5">
        <f t="shared" ca="1" si="37"/>
        <v>1</v>
      </c>
      <c r="O190" s="5">
        <f t="shared" ca="1" si="38"/>
        <v>0</v>
      </c>
      <c r="P190" s="5"/>
      <c r="Q190" s="5">
        <f t="shared" ca="1" si="44"/>
        <v>1</v>
      </c>
      <c r="R190" s="5">
        <f t="shared" ca="1" si="41"/>
        <v>0</v>
      </c>
      <c r="S190" s="5">
        <f t="shared" ca="1" si="41"/>
        <v>1</v>
      </c>
      <c r="T190" s="5">
        <f t="shared" ca="1" si="41"/>
        <v>0</v>
      </c>
      <c r="U190" s="5">
        <f t="shared" ca="1" si="41"/>
        <v>1</v>
      </c>
      <c r="V190" s="5">
        <f t="shared" ca="1" si="41"/>
        <v>1</v>
      </c>
    </row>
    <row r="191" spans="1:22" x14ac:dyDescent="0.25">
      <c r="A191" s="5">
        <f t="shared" ca="1" si="46"/>
        <v>19.142082592192931</v>
      </c>
      <c r="B191" s="5">
        <f t="shared" ca="1" si="46"/>
        <v>17.587933595154471</v>
      </c>
      <c r="C191" s="5">
        <f t="shared" ca="1" si="46"/>
        <v>18.177511746385807</v>
      </c>
      <c r="D191" s="5">
        <f t="shared" ca="1" si="46"/>
        <v>29.620670187198009</v>
      </c>
      <c r="E191" s="5">
        <f t="shared" ca="1" si="46"/>
        <v>37.896613145702148</v>
      </c>
      <c r="F191" s="5">
        <f t="shared" ca="1" si="46"/>
        <v>36.092365449322756</v>
      </c>
      <c r="G191" s="57">
        <f t="shared" ca="1" si="35"/>
        <v>110.71899478237231</v>
      </c>
      <c r="H191" s="57">
        <f t="shared" ca="1" si="35"/>
        <v>111.30857293360364</v>
      </c>
      <c r="I191" s="57">
        <f t="shared" ca="1" si="35"/>
        <v>103.0326299750995</v>
      </c>
      <c r="J191" s="5">
        <f t="shared" ca="1" si="34"/>
        <v>111.30857293360364</v>
      </c>
      <c r="K191" s="5">
        <f ca="1">SMALL($J$6:$J$1005,ROWS($J$6:J191))</f>
        <v>100.12490070704892</v>
      </c>
      <c r="L191" s="60">
        <f ca="1">ROWS($L$6:L191)/COUNTA($K$6:$K$1005)</f>
        <v>0.186</v>
      </c>
      <c r="M191" s="5">
        <f t="shared" ca="1" si="36"/>
        <v>0</v>
      </c>
      <c r="N191" s="5">
        <f t="shared" ca="1" si="37"/>
        <v>1</v>
      </c>
      <c r="O191" s="5">
        <f t="shared" ca="1" si="38"/>
        <v>0</v>
      </c>
      <c r="P191" s="5"/>
      <c r="Q191" s="5">
        <f t="shared" ca="1" si="44"/>
        <v>1</v>
      </c>
      <c r="R191" s="5">
        <f t="shared" ca="1" si="41"/>
        <v>0</v>
      </c>
      <c r="S191" s="5">
        <f t="shared" ca="1" si="41"/>
        <v>1</v>
      </c>
      <c r="T191" s="5">
        <f t="shared" ca="1" si="41"/>
        <v>0</v>
      </c>
      <c r="U191" s="5">
        <f t="shared" ca="1" si="41"/>
        <v>1</v>
      </c>
      <c r="V191" s="5">
        <f t="shared" ca="1" si="41"/>
        <v>1</v>
      </c>
    </row>
    <row r="192" spans="1:22" x14ac:dyDescent="0.25">
      <c r="A192" s="5">
        <f t="shared" ca="1" si="46"/>
        <v>23.404571382637222</v>
      </c>
      <c r="B192" s="5">
        <f t="shared" ca="1" si="46"/>
        <v>17.179550656801251</v>
      </c>
      <c r="C192" s="5">
        <f t="shared" ca="1" si="46"/>
        <v>18.309717460512367</v>
      </c>
      <c r="D192" s="5">
        <f t="shared" ca="1" si="46"/>
        <v>19.382646460475016</v>
      </c>
      <c r="E192" s="5">
        <f t="shared" ca="1" si="46"/>
        <v>24.007024120373831</v>
      </c>
      <c r="F192" s="5">
        <f t="shared" ca="1" si="46"/>
        <v>33.269797127447553</v>
      </c>
      <c r="G192" s="57">
        <f t="shared" ca="1" si="35"/>
        <v>97.860943287259857</v>
      </c>
      <c r="H192" s="57">
        <f t="shared" ca="1" si="35"/>
        <v>98.991110090970977</v>
      </c>
      <c r="I192" s="57">
        <f t="shared" ca="1" si="35"/>
        <v>94.366732431072165</v>
      </c>
      <c r="J192" s="5">
        <f t="shared" ca="1" si="34"/>
        <v>98.991110090970977</v>
      </c>
      <c r="K192" s="5">
        <f ca="1">SMALL($J$6:$J$1005,ROWS($J$6:J192))</f>
        <v>100.13173193178477</v>
      </c>
      <c r="L192" s="60">
        <f ca="1">ROWS($L$6:L192)/COUNTA($K$6:$K$1005)</f>
        <v>0.187</v>
      </c>
      <c r="M192" s="5">
        <f t="shared" ca="1" si="36"/>
        <v>0</v>
      </c>
      <c r="N192" s="5">
        <f t="shared" ca="1" si="37"/>
        <v>1</v>
      </c>
      <c r="O192" s="5">
        <f t="shared" ca="1" si="38"/>
        <v>0</v>
      </c>
      <c r="P192" s="5"/>
      <c r="Q192" s="5">
        <f t="shared" ca="1" si="44"/>
        <v>1</v>
      </c>
      <c r="R192" s="5">
        <f t="shared" ca="1" si="41"/>
        <v>0</v>
      </c>
      <c r="S192" s="5">
        <f t="shared" ca="1" si="41"/>
        <v>1</v>
      </c>
      <c r="T192" s="5">
        <f t="shared" ca="1" si="41"/>
        <v>0</v>
      </c>
      <c r="U192" s="5">
        <f t="shared" ca="1" si="41"/>
        <v>1</v>
      </c>
      <c r="V192" s="5">
        <f t="shared" ca="1" si="41"/>
        <v>1</v>
      </c>
    </row>
    <row r="193" spans="1:22" x14ac:dyDescent="0.25">
      <c r="A193" s="5">
        <f t="shared" ca="1" si="46"/>
        <v>18.376047744704454</v>
      </c>
      <c r="B193" s="5">
        <f t="shared" ca="1" si="46"/>
        <v>35.560027684897648</v>
      </c>
      <c r="C193" s="5">
        <f t="shared" ca="1" si="46"/>
        <v>11.927113900457758</v>
      </c>
      <c r="D193" s="5">
        <f t="shared" ca="1" si="46"/>
        <v>33.60273756380613</v>
      </c>
      <c r="E193" s="5">
        <f t="shared" ca="1" si="46"/>
        <v>38.836251495053276</v>
      </c>
      <c r="F193" s="5">
        <f t="shared" ca="1" si="46"/>
        <v>27.876550835547899</v>
      </c>
      <c r="G193" s="57">
        <f t="shared" ca="1" si="35"/>
        <v>120.64887776020328</v>
      </c>
      <c r="H193" s="57">
        <f t="shared" ca="1" si="35"/>
        <v>97.015963975763384</v>
      </c>
      <c r="I193" s="57">
        <f t="shared" ca="1" si="35"/>
        <v>91.782450044516239</v>
      </c>
      <c r="J193" s="5">
        <f t="shared" ca="1" si="34"/>
        <v>120.64887776020328</v>
      </c>
      <c r="K193" s="5">
        <f ca="1">SMALL($J$6:$J$1005,ROWS($J$6:J193))</f>
        <v>100.17904906833851</v>
      </c>
      <c r="L193" s="60">
        <f ca="1">ROWS($L$6:L193)/COUNTA($K$6:$K$1005)</f>
        <v>0.188</v>
      </c>
      <c r="M193" s="5">
        <f t="shared" ca="1" si="36"/>
        <v>1</v>
      </c>
      <c r="N193" s="5">
        <f t="shared" ca="1" si="37"/>
        <v>0</v>
      </c>
      <c r="O193" s="5">
        <f t="shared" ca="1" si="38"/>
        <v>0</v>
      </c>
      <c r="P193" s="5"/>
      <c r="Q193" s="5">
        <f t="shared" ca="1" si="44"/>
        <v>1</v>
      </c>
      <c r="R193" s="5">
        <f t="shared" ca="1" si="41"/>
        <v>1</v>
      </c>
      <c r="S193" s="5">
        <f t="shared" ca="1" si="41"/>
        <v>0</v>
      </c>
      <c r="T193" s="5">
        <f t="shared" ca="1" si="41"/>
        <v>0</v>
      </c>
      <c r="U193" s="5">
        <f t="shared" ca="1" si="41"/>
        <v>1</v>
      </c>
      <c r="V193" s="5">
        <f t="shared" ca="1" si="41"/>
        <v>1</v>
      </c>
    </row>
    <row r="194" spans="1:22" x14ac:dyDescent="0.25">
      <c r="A194" s="5">
        <f t="shared" ca="1" si="46"/>
        <v>20.736810154397489</v>
      </c>
      <c r="B194" s="5">
        <f t="shared" ca="1" si="46"/>
        <v>27.704767938752532</v>
      </c>
      <c r="C194" s="5">
        <f t="shared" ca="1" si="46"/>
        <v>22.493303512697601</v>
      </c>
      <c r="D194" s="5">
        <f t="shared" ca="1" si="46"/>
        <v>28.886836777592514</v>
      </c>
      <c r="E194" s="5">
        <f t="shared" ca="1" si="46"/>
        <v>34.724901006122138</v>
      </c>
      <c r="F194" s="5">
        <f t="shared" ca="1" si="46"/>
        <v>38.50274587312245</v>
      </c>
      <c r="G194" s="57">
        <f t="shared" ca="1" si="35"/>
        <v>121.6692249723946</v>
      </c>
      <c r="H194" s="57">
        <f t="shared" ca="1" si="35"/>
        <v>116.45776054633967</v>
      </c>
      <c r="I194" s="57">
        <f t="shared" ca="1" si="35"/>
        <v>110.61969631781005</v>
      </c>
      <c r="J194" s="5">
        <f t="shared" ca="1" si="34"/>
        <v>121.6692249723946</v>
      </c>
      <c r="K194" s="5">
        <f ca="1">SMALL($J$6:$J$1005,ROWS($J$6:J194))</f>
        <v>100.19881096527675</v>
      </c>
      <c r="L194" s="60">
        <f ca="1">ROWS($L$6:L194)/COUNTA($K$6:$K$1005)</f>
        <v>0.189</v>
      </c>
      <c r="M194" s="5">
        <f t="shared" ca="1" si="36"/>
        <v>1</v>
      </c>
      <c r="N194" s="5">
        <f t="shared" ca="1" si="37"/>
        <v>0</v>
      </c>
      <c r="O194" s="5">
        <f t="shared" ca="1" si="38"/>
        <v>0</v>
      </c>
      <c r="P194" s="5"/>
      <c r="Q194" s="5">
        <f t="shared" ca="1" si="44"/>
        <v>1</v>
      </c>
      <c r="R194" s="5">
        <f t="shared" ca="1" si="41"/>
        <v>1</v>
      </c>
      <c r="S194" s="5">
        <f t="shared" ca="1" si="41"/>
        <v>0</v>
      </c>
      <c r="T194" s="5">
        <f t="shared" ca="1" si="41"/>
        <v>0</v>
      </c>
      <c r="U194" s="5">
        <f t="shared" ca="1" si="41"/>
        <v>1</v>
      </c>
      <c r="V194" s="5">
        <f t="shared" ca="1" si="41"/>
        <v>1</v>
      </c>
    </row>
    <row r="195" spans="1:22" x14ac:dyDescent="0.25">
      <c r="A195" s="5">
        <f t="shared" ca="1" si="46"/>
        <v>22.936978461664658</v>
      </c>
      <c r="B195" s="5">
        <f t="shared" ca="1" si="46"/>
        <v>38.0706569690796</v>
      </c>
      <c r="C195" s="5">
        <f t="shared" ca="1" si="46"/>
        <v>24.484815175804044</v>
      </c>
      <c r="D195" s="5">
        <f t="shared" ca="1" si="46"/>
        <v>11.825947544592884</v>
      </c>
      <c r="E195" s="5">
        <f t="shared" ca="1" si="46"/>
        <v>26.097048338754853</v>
      </c>
      <c r="F195" s="5">
        <f t="shared" ca="1" si="46"/>
        <v>18.800473730447049</v>
      </c>
      <c r="G195" s="57">
        <f t="shared" ca="1" si="35"/>
        <v>105.90515749994616</v>
      </c>
      <c r="H195" s="57">
        <f t="shared" ca="1" si="35"/>
        <v>92.319315706670608</v>
      </c>
      <c r="I195" s="57">
        <f t="shared" ca="1" si="35"/>
        <v>78.048214912508641</v>
      </c>
      <c r="J195" s="5">
        <f t="shared" ca="1" si="34"/>
        <v>105.90515749994616</v>
      </c>
      <c r="K195" s="5">
        <f ca="1">SMALL($J$6:$J$1005,ROWS($J$6:J195))</f>
        <v>100.31960284303403</v>
      </c>
      <c r="L195" s="60">
        <f ca="1">ROWS($L$6:L195)/COUNTA($K$6:$K$1005)</f>
        <v>0.19</v>
      </c>
      <c r="M195" s="5">
        <f t="shared" ca="1" si="36"/>
        <v>1</v>
      </c>
      <c r="N195" s="5">
        <f t="shared" ca="1" si="37"/>
        <v>0</v>
      </c>
      <c r="O195" s="5">
        <f t="shared" ca="1" si="38"/>
        <v>0</v>
      </c>
      <c r="P195" s="5"/>
      <c r="Q195" s="5">
        <f t="shared" ca="1" si="44"/>
        <v>1</v>
      </c>
      <c r="R195" s="5">
        <f t="shared" ca="1" si="41"/>
        <v>1</v>
      </c>
      <c r="S195" s="5">
        <f t="shared" ca="1" si="41"/>
        <v>0</v>
      </c>
      <c r="T195" s="5">
        <f t="shared" ca="1" si="41"/>
        <v>0</v>
      </c>
      <c r="U195" s="5">
        <f t="shared" ca="1" si="41"/>
        <v>1</v>
      </c>
      <c r="V195" s="5">
        <f t="shared" ca="1" si="41"/>
        <v>1</v>
      </c>
    </row>
    <row r="196" spans="1:22" x14ac:dyDescent="0.25">
      <c r="A196" s="5">
        <f t="shared" ref="A196:F205" ca="1" si="47">A$3+(A$4-A$3)*RAND()</f>
        <v>23.815107596633027</v>
      </c>
      <c r="B196" s="5">
        <f t="shared" ca="1" si="47"/>
        <v>33.472108161401302</v>
      </c>
      <c r="C196" s="5">
        <f t="shared" ca="1" si="47"/>
        <v>25.903516867335128</v>
      </c>
      <c r="D196" s="5">
        <f t="shared" ca="1" si="47"/>
        <v>39.722638411480446</v>
      </c>
      <c r="E196" s="5">
        <f t="shared" ca="1" si="47"/>
        <v>30.463717698018474</v>
      </c>
      <c r="F196" s="5">
        <f t="shared" ca="1" si="47"/>
        <v>24.353883698648946</v>
      </c>
      <c r="G196" s="57">
        <f t="shared" ca="1" si="35"/>
        <v>112.10481715470175</v>
      </c>
      <c r="H196" s="57">
        <f t="shared" ca="1" si="35"/>
        <v>104.53622586063557</v>
      </c>
      <c r="I196" s="57">
        <f t="shared" ca="1" si="35"/>
        <v>113.79514657409754</v>
      </c>
      <c r="J196" s="5">
        <f t="shared" ca="1" si="34"/>
        <v>113.79514657409754</v>
      </c>
      <c r="K196" s="5">
        <f ca="1">SMALL($J$6:$J$1005,ROWS($J$6:J196))</f>
        <v>100.32308237116999</v>
      </c>
      <c r="L196" s="60">
        <f ca="1">ROWS($L$6:L196)/COUNTA($K$6:$K$1005)</f>
        <v>0.191</v>
      </c>
      <c r="M196" s="5">
        <f t="shared" ca="1" si="36"/>
        <v>0</v>
      </c>
      <c r="N196" s="5">
        <f t="shared" ca="1" si="37"/>
        <v>0</v>
      </c>
      <c r="O196" s="5">
        <f t="shared" ca="1" si="38"/>
        <v>1</v>
      </c>
      <c r="P196" s="5"/>
      <c r="Q196" s="5">
        <f t="shared" ca="1" si="44"/>
        <v>1</v>
      </c>
      <c r="R196" s="5">
        <f t="shared" ca="1" si="41"/>
        <v>0</v>
      </c>
      <c r="S196" s="5">
        <f t="shared" ca="1" si="41"/>
        <v>1</v>
      </c>
      <c r="T196" s="5">
        <f t="shared" ca="1" si="41"/>
        <v>1</v>
      </c>
      <c r="U196" s="5">
        <f t="shared" ca="1" si="41"/>
        <v>0</v>
      </c>
      <c r="V196" s="5">
        <f t="shared" ca="1" si="41"/>
        <v>1</v>
      </c>
    </row>
    <row r="197" spans="1:22" x14ac:dyDescent="0.25">
      <c r="A197" s="5">
        <f t="shared" ca="1" si="47"/>
        <v>21.069182567777027</v>
      </c>
      <c r="B197" s="5">
        <f t="shared" ca="1" si="47"/>
        <v>15.963410621668951</v>
      </c>
      <c r="C197" s="5">
        <f t="shared" ca="1" si="47"/>
        <v>24.251224540432062</v>
      </c>
      <c r="D197" s="5">
        <f t="shared" ca="1" si="47"/>
        <v>37.556639314830647</v>
      </c>
      <c r="E197" s="5">
        <f t="shared" ca="1" si="47"/>
        <v>38.80740698321825</v>
      </c>
      <c r="F197" s="5">
        <f t="shared" ca="1" si="47"/>
        <v>26.83678535222985</v>
      </c>
      <c r="G197" s="57">
        <f t="shared" ca="1" si="35"/>
        <v>102.67678552489407</v>
      </c>
      <c r="H197" s="57">
        <f t="shared" ca="1" si="35"/>
        <v>110.96459944365719</v>
      </c>
      <c r="I197" s="57">
        <f t="shared" ca="1" si="35"/>
        <v>109.71383177526958</v>
      </c>
      <c r="J197" s="5">
        <f t="shared" ca="1" si="34"/>
        <v>110.96459944365719</v>
      </c>
      <c r="K197" s="5">
        <f ca="1">SMALL($J$6:$J$1005,ROWS($J$6:J197))</f>
        <v>100.34671313990097</v>
      </c>
      <c r="L197" s="60">
        <f ca="1">ROWS($L$6:L197)/COUNTA($K$6:$K$1005)</f>
        <v>0.192</v>
      </c>
      <c r="M197" s="5">
        <f t="shared" ca="1" si="36"/>
        <v>0</v>
      </c>
      <c r="N197" s="5">
        <f t="shared" ca="1" si="37"/>
        <v>1</v>
      </c>
      <c r="O197" s="5">
        <f t="shared" ca="1" si="38"/>
        <v>0</v>
      </c>
      <c r="P197" s="5"/>
      <c r="Q197" s="5">
        <f t="shared" ca="1" si="44"/>
        <v>1</v>
      </c>
      <c r="R197" s="5">
        <f t="shared" ca="1" si="41"/>
        <v>0</v>
      </c>
      <c r="S197" s="5">
        <f t="shared" ca="1" si="41"/>
        <v>1</v>
      </c>
      <c r="T197" s="5">
        <f t="shared" ca="1" si="41"/>
        <v>0</v>
      </c>
      <c r="U197" s="5">
        <f t="shared" ca="1" si="41"/>
        <v>1</v>
      </c>
      <c r="V197" s="5">
        <f t="shared" ca="1" si="41"/>
        <v>1</v>
      </c>
    </row>
    <row r="198" spans="1:22" x14ac:dyDescent="0.25">
      <c r="A198" s="5">
        <f t="shared" ca="1" si="47"/>
        <v>18.947922509227173</v>
      </c>
      <c r="B198" s="5">
        <f t="shared" ca="1" si="47"/>
        <v>25.79504620578377</v>
      </c>
      <c r="C198" s="5">
        <f t="shared" ca="1" si="47"/>
        <v>24.787832726096255</v>
      </c>
      <c r="D198" s="5">
        <f t="shared" ca="1" si="47"/>
        <v>25.342061148360841</v>
      </c>
      <c r="E198" s="5">
        <f t="shared" ca="1" si="47"/>
        <v>29.545662426498616</v>
      </c>
      <c r="F198" s="5">
        <f t="shared" ca="1" si="47"/>
        <v>24.012579992258409</v>
      </c>
      <c r="G198" s="57">
        <f t="shared" ca="1" si="35"/>
        <v>98.301211133767978</v>
      </c>
      <c r="H198" s="57">
        <f t="shared" ca="1" si="35"/>
        <v>97.293997654080457</v>
      </c>
      <c r="I198" s="57">
        <f t="shared" ca="1" si="35"/>
        <v>93.090396375942674</v>
      </c>
      <c r="J198" s="5">
        <f t="shared" ref="J198:J261" ca="1" si="48">MAX(G198:I198)</f>
        <v>98.301211133767978</v>
      </c>
      <c r="K198" s="5">
        <f ca="1">SMALL($J$6:$J$1005,ROWS($J$6:J198))</f>
        <v>100.42964025191148</v>
      </c>
      <c r="L198" s="60">
        <f ca="1">ROWS($L$6:L198)/COUNTA($K$6:$K$1005)</f>
        <v>0.193</v>
      </c>
      <c r="M198" s="5">
        <f t="shared" ca="1" si="36"/>
        <v>1</v>
      </c>
      <c r="N198" s="5">
        <f t="shared" ca="1" si="37"/>
        <v>0</v>
      </c>
      <c r="O198" s="5">
        <f t="shared" ca="1" si="38"/>
        <v>0</v>
      </c>
      <c r="P198" s="5"/>
      <c r="Q198" s="5">
        <f t="shared" ca="1" si="44"/>
        <v>1</v>
      </c>
      <c r="R198" s="5">
        <f t="shared" ca="1" si="41"/>
        <v>1</v>
      </c>
      <c r="S198" s="5">
        <f t="shared" ca="1" si="41"/>
        <v>0</v>
      </c>
      <c r="T198" s="5">
        <f t="shared" ca="1" si="41"/>
        <v>0</v>
      </c>
      <c r="U198" s="5">
        <f t="shared" ca="1" si="41"/>
        <v>1</v>
      </c>
      <c r="V198" s="5">
        <f t="shared" ca="1" si="41"/>
        <v>1</v>
      </c>
    </row>
    <row r="199" spans="1:22" x14ac:dyDescent="0.25">
      <c r="A199" s="5">
        <f t="shared" ca="1" si="47"/>
        <v>21.628983569998802</v>
      </c>
      <c r="B199" s="5">
        <f t="shared" ca="1" si="47"/>
        <v>17.127108759968486</v>
      </c>
      <c r="C199" s="5">
        <f t="shared" ca="1" si="47"/>
        <v>17.241012946330557</v>
      </c>
      <c r="D199" s="5">
        <f t="shared" ca="1" si="47"/>
        <v>25.836451421517566</v>
      </c>
      <c r="E199" s="5">
        <f t="shared" ca="1" si="47"/>
        <v>25.563261142352726</v>
      </c>
      <c r="F199" s="5">
        <f t="shared" ca="1" si="47"/>
        <v>36.187674950838691</v>
      </c>
      <c r="G199" s="57">
        <f t="shared" ref="G199:I262" ca="1" si="49">SUMIF(G$5,"*A*",$A199)+SUMIF(G$5,"*B*",$B199)+SUMIF(G$5,"*C*",$C199)+SUMIF(G$5,"*D*",$D199)+SUMIF(G$5,"*E*",$E199)+SUMIF(G$5,"*F*",$F199)</f>
        <v>100.50702842315872</v>
      </c>
      <c r="H199" s="57">
        <f t="shared" ca="1" si="49"/>
        <v>100.62093260952076</v>
      </c>
      <c r="I199" s="57">
        <f t="shared" ca="1" si="49"/>
        <v>100.89412288868562</v>
      </c>
      <c r="J199" s="5">
        <f t="shared" ca="1" si="48"/>
        <v>100.89412288868562</v>
      </c>
      <c r="K199" s="5">
        <f ca="1">SMALL($J$6:$J$1005,ROWS($J$6:J199))</f>
        <v>100.47755947983018</v>
      </c>
      <c r="L199" s="60">
        <f ca="1">ROWS($L$6:L199)/COUNTA($K$6:$K$1005)</f>
        <v>0.19400000000000001</v>
      </c>
      <c r="M199" s="5">
        <f t="shared" ref="M199:M262" ca="1" si="50">IF(G199=$J199,1,0)</f>
        <v>0</v>
      </c>
      <c r="N199" s="5">
        <f t="shared" ref="N199:N262" ca="1" si="51">IF(H199=$J199,1,0)</f>
        <v>0</v>
      </c>
      <c r="O199" s="5">
        <f t="shared" ref="O199:O262" ca="1" si="52">IF(I199=$J199,1,0)</f>
        <v>1</v>
      </c>
      <c r="P199" s="5"/>
      <c r="Q199" s="5">
        <f t="shared" ca="1" si="44"/>
        <v>1</v>
      </c>
      <c r="R199" s="5">
        <f t="shared" ca="1" si="41"/>
        <v>0</v>
      </c>
      <c r="S199" s="5">
        <f t="shared" ca="1" si="41"/>
        <v>1</v>
      </c>
      <c r="T199" s="5">
        <f t="shared" ca="1" si="41"/>
        <v>1</v>
      </c>
      <c r="U199" s="5">
        <f t="shared" ca="1" si="41"/>
        <v>0</v>
      </c>
      <c r="V199" s="5">
        <f t="shared" ca="1" si="41"/>
        <v>1</v>
      </c>
    </row>
    <row r="200" spans="1:22" x14ac:dyDescent="0.25">
      <c r="A200" s="5">
        <f t="shared" ca="1" si="47"/>
        <v>21.289400619843846</v>
      </c>
      <c r="B200" s="5">
        <f t="shared" ca="1" si="47"/>
        <v>16.994783534496346</v>
      </c>
      <c r="C200" s="5">
        <f t="shared" ca="1" si="47"/>
        <v>17.410283315809441</v>
      </c>
      <c r="D200" s="5">
        <f t="shared" ca="1" si="47"/>
        <v>39.151277748408631</v>
      </c>
      <c r="E200" s="5">
        <f t="shared" ca="1" si="47"/>
        <v>32.030895666068403</v>
      </c>
      <c r="F200" s="5">
        <f t="shared" ca="1" si="47"/>
        <v>26.308077983548937</v>
      </c>
      <c r="G200" s="57">
        <f t="shared" ca="1" si="49"/>
        <v>96.62315780395754</v>
      </c>
      <c r="H200" s="57">
        <f t="shared" ca="1" si="49"/>
        <v>97.038657585270627</v>
      </c>
      <c r="I200" s="57">
        <f t="shared" ca="1" si="49"/>
        <v>104.15903966761086</v>
      </c>
      <c r="J200" s="5">
        <f t="shared" ca="1" si="48"/>
        <v>104.15903966761086</v>
      </c>
      <c r="K200" s="5">
        <f ca="1">SMALL($J$6:$J$1005,ROWS($J$6:J200))</f>
        <v>100.49000728138911</v>
      </c>
      <c r="L200" s="60">
        <f ca="1">ROWS($L$6:L200)/COUNTA($K$6:$K$1005)</f>
        <v>0.19500000000000001</v>
      </c>
      <c r="M200" s="5">
        <f t="shared" ca="1" si="50"/>
        <v>0</v>
      </c>
      <c r="N200" s="5">
        <f t="shared" ca="1" si="51"/>
        <v>0</v>
      </c>
      <c r="O200" s="5">
        <f t="shared" ca="1" si="52"/>
        <v>1</v>
      </c>
      <c r="P200" s="5"/>
      <c r="Q200" s="5">
        <f t="shared" ca="1" si="44"/>
        <v>1</v>
      </c>
      <c r="R200" s="5">
        <f t="shared" ca="1" si="41"/>
        <v>0</v>
      </c>
      <c r="S200" s="5">
        <f t="shared" ca="1" si="41"/>
        <v>1</v>
      </c>
      <c r="T200" s="5">
        <f t="shared" ca="1" si="41"/>
        <v>1</v>
      </c>
      <c r="U200" s="5">
        <f t="shared" ca="1" si="41"/>
        <v>0</v>
      </c>
      <c r="V200" s="5">
        <f t="shared" ca="1" si="41"/>
        <v>1</v>
      </c>
    </row>
    <row r="201" spans="1:22" x14ac:dyDescent="0.25">
      <c r="A201" s="5">
        <f t="shared" ca="1" si="47"/>
        <v>18.431221765013074</v>
      </c>
      <c r="B201" s="5">
        <f t="shared" ca="1" si="47"/>
        <v>37.348965138300592</v>
      </c>
      <c r="C201" s="5">
        <f t="shared" ca="1" si="47"/>
        <v>24.623067221854662</v>
      </c>
      <c r="D201" s="5">
        <f t="shared" ca="1" si="47"/>
        <v>33.801779062352168</v>
      </c>
      <c r="E201" s="5">
        <f t="shared" ca="1" si="47"/>
        <v>27.257437652995687</v>
      </c>
      <c r="F201" s="5">
        <f t="shared" ca="1" si="47"/>
        <v>28.07475102611556</v>
      </c>
      <c r="G201" s="57">
        <f t="shared" ca="1" si="49"/>
        <v>111.11237558242492</v>
      </c>
      <c r="H201" s="57">
        <f t="shared" ca="1" si="49"/>
        <v>98.386477665978987</v>
      </c>
      <c r="I201" s="57">
        <f t="shared" ca="1" si="49"/>
        <v>104.93081907533546</v>
      </c>
      <c r="J201" s="5">
        <f t="shared" ca="1" si="48"/>
        <v>111.11237558242492</v>
      </c>
      <c r="K201" s="5">
        <f ca="1">SMALL($J$6:$J$1005,ROWS($J$6:J201))</f>
        <v>100.62102086892412</v>
      </c>
      <c r="L201" s="60">
        <f ca="1">ROWS($L$6:L201)/COUNTA($K$6:$K$1005)</f>
        <v>0.19600000000000001</v>
      </c>
      <c r="M201" s="5">
        <f t="shared" ca="1" si="50"/>
        <v>1</v>
      </c>
      <c r="N201" s="5">
        <f t="shared" ca="1" si="51"/>
        <v>0</v>
      </c>
      <c r="O201" s="5">
        <f t="shared" ca="1" si="52"/>
        <v>0</v>
      </c>
      <c r="P201" s="5"/>
      <c r="Q201" s="5">
        <f t="shared" ca="1" si="44"/>
        <v>1</v>
      </c>
      <c r="R201" s="5">
        <f t="shared" ca="1" si="41"/>
        <v>1</v>
      </c>
      <c r="S201" s="5">
        <f t="shared" ca="1" si="41"/>
        <v>0</v>
      </c>
      <c r="T201" s="5">
        <f t="shared" ca="1" si="41"/>
        <v>0</v>
      </c>
      <c r="U201" s="5">
        <f t="shared" ca="1" si="41"/>
        <v>1</v>
      </c>
      <c r="V201" s="5">
        <f t="shared" ca="1" si="41"/>
        <v>1</v>
      </c>
    </row>
    <row r="202" spans="1:22" x14ac:dyDescent="0.25">
      <c r="A202" s="5">
        <f t="shared" ca="1" si="47"/>
        <v>24.123710609903533</v>
      </c>
      <c r="B202" s="5">
        <f t="shared" ca="1" si="47"/>
        <v>32.646626119437279</v>
      </c>
      <c r="C202" s="5">
        <f t="shared" ca="1" si="47"/>
        <v>17.769575080752212</v>
      </c>
      <c r="D202" s="5">
        <f t="shared" ca="1" si="47"/>
        <v>30.298160042027924</v>
      </c>
      <c r="E202" s="5">
        <f t="shared" ca="1" si="47"/>
        <v>36.278733705871062</v>
      </c>
      <c r="F202" s="5">
        <f t="shared" ca="1" si="47"/>
        <v>22.970186209006766</v>
      </c>
      <c r="G202" s="57">
        <f t="shared" ca="1" si="49"/>
        <v>116.01925664421864</v>
      </c>
      <c r="H202" s="57">
        <f t="shared" ca="1" si="49"/>
        <v>101.14220560553358</v>
      </c>
      <c r="I202" s="57">
        <f t="shared" ca="1" si="49"/>
        <v>95.16163194169043</v>
      </c>
      <c r="J202" s="5">
        <f t="shared" ca="1" si="48"/>
        <v>116.01925664421864</v>
      </c>
      <c r="K202" s="5">
        <f ca="1">SMALL($J$6:$J$1005,ROWS($J$6:J202))</f>
        <v>100.62390432760517</v>
      </c>
      <c r="L202" s="60">
        <f ca="1">ROWS($L$6:L202)/COUNTA($K$6:$K$1005)</f>
        <v>0.19700000000000001</v>
      </c>
      <c r="M202" s="5">
        <f t="shared" ca="1" si="50"/>
        <v>1</v>
      </c>
      <c r="N202" s="5">
        <f t="shared" ca="1" si="51"/>
        <v>0</v>
      </c>
      <c r="O202" s="5">
        <f t="shared" ca="1" si="52"/>
        <v>0</v>
      </c>
      <c r="P202" s="5"/>
      <c r="Q202" s="5">
        <f t="shared" ca="1" si="44"/>
        <v>1</v>
      </c>
      <c r="R202" s="5">
        <f t="shared" ca="1" si="41"/>
        <v>1</v>
      </c>
      <c r="S202" s="5">
        <f t="shared" ca="1" si="41"/>
        <v>0</v>
      </c>
      <c r="T202" s="5">
        <f t="shared" ca="1" si="41"/>
        <v>0</v>
      </c>
      <c r="U202" s="5">
        <f t="shared" ca="1" si="41"/>
        <v>1</v>
      </c>
      <c r="V202" s="5">
        <f t="shared" ca="1" si="41"/>
        <v>1</v>
      </c>
    </row>
    <row r="203" spans="1:22" x14ac:dyDescent="0.25">
      <c r="A203" s="5">
        <f t="shared" ca="1" si="47"/>
        <v>23.716129481982627</v>
      </c>
      <c r="B203" s="5">
        <f t="shared" ca="1" si="47"/>
        <v>26.627290945417528</v>
      </c>
      <c r="C203" s="5">
        <f t="shared" ca="1" si="47"/>
        <v>19.355263961708395</v>
      </c>
      <c r="D203" s="5">
        <f t="shared" ca="1" si="47"/>
        <v>17.404365486159882</v>
      </c>
      <c r="E203" s="5">
        <f t="shared" ca="1" si="47"/>
        <v>34.585368923045145</v>
      </c>
      <c r="F203" s="5">
        <f t="shared" ca="1" si="47"/>
        <v>22.107048047597829</v>
      </c>
      <c r="G203" s="57">
        <f t="shared" ca="1" si="49"/>
        <v>107.03583739804313</v>
      </c>
      <c r="H203" s="57">
        <f t="shared" ca="1" si="49"/>
        <v>99.763810414333989</v>
      </c>
      <c r="I203" s="57">
        <f t="shared" ca="1" si="49"/>
        <v>82.58280697744874</v>
      </c>
      <c r="J203" s="5">
        <f t="shared" ca="1" si="48"/>
        <v>107.03583739804313</v>
      </c>
      <c r="K203" s="5">
        <f ca="1">SMALL($J$6:$J$1005,ROWS($J$6:J203))</f>
        <v>100.64465650936393</v>
      </c>
      <c r="L203" s="60">
        <f ca="1">ROWS($L$6:L203)/COUNTA($K$6:$K$1005)</f>
        <v>0.19800000000000001</v>
      </c>
      <c r="M203" s="5">
        <f t="shared" ca="1" si="50"/>
        <v>1</v>
      </c>
      <c r="N203" s="5">
        <f t="shared" ca="1" si="51"/>
        <v>0</v>
      </c>
      <c r="O203" s="5">
        <f t="shared" ca="1" si="52"/>
        <v>0</v>
      </c>
      <c r="P203" s="5"/>
      <c r="Q203" s="5">
        <f t="shared" ca="1" si="44"/>
        <v>1</v>
      </c>
      <c r="R203" s="5">
        <f t="shared" ca="1" si="41"/>
        <v>1</v>
      </c>
      <c r="S203" s="5">
        <f t="shared" ca="1" si="41"/>
        <v>0</v>
      </c>
      <c r="T203" s="5">
        <f t="shared" ca="1" si="41"/>
        <v>0</v>
      </c>
      <c r="U203" s="5">
        <f t="shared" ca="1" si="41"/>
        <v>1</v>
      </c>
      <c r="V203" s="5">
        <f t="shared" ca="1" si="41"/>
        <v>1</v>
      </c>
    </row>
    <row r="204" spans="1:22" x14ac:dyDescent="0.25">
      <c r="A204" s="5">
        <f t="shared" ca="1" si="47"/>
        <v>19.524143268152304</v>
      </c>
      <c r="B204" s="5">
        <f t="shared" ca="1" si="47"/>
        <v>11.127061130499857</v>
      </c>
      <c r="C204" s="5">
        <f t="shared" ca="1" si="47"/>
        <v>32.404013307054917</v>
      </c>
      <c r="D204" s="5">
        <f t="shared" ca="1" si="47"/>
        <v>13.82605591448791</v>
      </c>
      <c r="E204" s="5">
        <f t="shared" ca="1" si="47"/>
        <v>27.497395440586466</v>
      </c>
      <c r="F204" s="5">
        <f t="shared" ca="1" si="47"/>
        <v>18.092803435889056</v>
      </c>
      <c r="G204" s="57">
        <f t="shared" ca="1" si="49"/>
        <v>76.241403275127681</v>
      </c>
      <c r="H204" s="57">
        <f t="shared" ca="1" si="49"/>
        <v>97.518355451682751</v>
      </c>
      <c r="I204" s="57">
        <f t="shared" ca="1" si="49"/>
        <v>83.847015925584188</v>
      </c>
      <c r="J204" s="5">
        <f t="shared" ca="1" si="48"/>
        <v>97.518355451682751</v>
      </c>
      <c r="K204" s="5">
        <f ca="1">SMALL($J$6:$J$1005,ROWS($J$6:J204))</f>
        <v>100.72391379804185</v>
      </c>
      <c r="L204" s="60">
        <f ca="1">ROWS($L$6:L204)/COUNTA($K$6:$K$1005)</f>
        <v>0.19900000000000001</v>
      </c>
      <c r="M204" s="5">
        <f t="shared" ca="1" si="50"/>
        <v>0</v>
      </c>
      <c r="N204" s="5">
        <f t="shared" ca="1" si="51"/>
        <v>1</v>
      </c>
      <c r="O204" s="5">
        <f t="shared" ca="1" si="52"/>
        <v>0</v>
      </c>
      <c r="P204" s="5"/>
      <c r="Q204" s="5">
        <f t="shared" ca="1" si="44"/>
        <v>1</v>
      </c>
      <c r="R204" s="5">
        <f t="shared" ca="1" si="41"/>
        <v>0</v>
      </c>
      <c r="S204" s="5">
        <f t="shared" ca="1" si="41"/>
        <v>1</v>
      </c>
      <c r="T204" s="5">
        <f t="shared" ca="1" si="41"/>
        <v>0</v>
      </c>
      <c r="U204" s="5">
        <f t="shared" ca="1" si="41"/>
        <v>1</v>
      </c>
      <c r="V204" s="5">
        <f t="shared" ca="1" si="41"/>
        <v>1</v>
      </c>
    </row>
    <row r="205" spans="1:22" x14ac:dyDescent="0.25">
      <c r="A205" s="5">
        <f t="shared" ca="1" si="47"/>
        <v>25.302348883873634</v>
      </c>
      <c r="B205" s="5">
        <f t="shared" ca="1" si="47"/>
        <v>21.412549862477825</v>
      </c>
      <c r="C205" s="5">
        <f t="shared" ca="1" si="47"/>
        <v>19.431353530892071</v>
      </c>
      <c r="D205" s="5">
        <f t="shared" ca="1" si="47"/>
        <v>22.475837802007938</v>
      </c>
      <c r="E205" s="5">
        <f t="shared" ca="1" si="47"/>
        <v>36.311850311798509</v>
      </c>
      <c r="F205" s="5">
        <f t="shared" ca="1" si="47"/>
        <v>25.558516140982267</v>
      </c>
      <c r="G205" s="57">
        <f t="shared" ca="1" si="49"/>
        <v>108.58526519913222</v>
      </c>
      <c r="H205" s="57">
        <f t="shared" ca="1" si="49"/>
        <v>106.60406886754647</v>
      </c>
      <c r="I205" s="57">
        <f t="shared" ca="1" si="49"/>
        <v>92.768056357755896</v>
      </c>
      <c r="J205" s="5">
        <f t="shared" ca="1" si="48"/>
        <v>108.58526519913222</v>
      </c>
      <c r="K205" s="5">
        <f ca="1">SMALL($J$6:$J$1005,ROWS($J$6:J205))</f>
        <v>100.77289284432405</v>
      </c>
      <c r="L205" s="60">
        <f ca="1">ROWS($L$6:L205)/COUNTA($K$6:$K$1005)</f>
        <v>0.2</v>
      </c>
      <c r="M205" s="5">
        <f t="shared" ca="1" si="50"/>
        <v>1</v>
      </c>
      <c r="N205" s="5">
        <f t="shared" ca="1" si="51"/>
        <v>0</v>
      </c>
      <c r="O205" s="5">
        <f t="shared" ca="1" si="52"/>
        <v>0</v>
      </c>
      <c r="P205" s="5"/>
      <c r="Q205" s="5">
        <f t="shared" ca="1" si="44"/>
        <v>1</v>
      </c>
      <c r="R205" s="5">
        <f t="shared" ca="1" si="41"/>
        <v>1</v>
      </c>
      <c r="S205" s="5">
        <f t="shared" ca="1" si="41"/>
        <v>0</v>
      </c>
      <c r="T205" s="5">
        <f t="shared" ca="1" si="41"/>
        <v>0</v>
      </c>
      <c r="U205" s="5">
        <f t="shared" ca="1" si="41"/>
        <v>1</v>
      </c>
      <c r="V205" s="5">
        <f t="shared" ca="1" si="41"/>
        <v>1</v>
      </c>
    </row>
    <row r="206" spans="1:22" x14ac:dyDescent="0.25">
      <c r="A206" s="5">
        <f t="shared" ref="A206:F215" ca="1" si="53">A$3+(A$4-A$3)*RAND()</f>
        <v>22.616850674475103</v>
      </c>
      <c r="B206" s="5">
        <f t="shared" ca="1" si="53"/>
        <v>31.694485099721753</v>
      </c>
      <c r="C206" s="5">
        <f t="shared" ca="1" si="53"/>
        <v>26.42369378848425</v>
      </c>
      <c r="D206" s="5">
        <f t="shared" ca="1" si="53"/>
        <v>15.576491821883506</v>
      </c>
      <c r="E206" s="5">
        <f t="shared" ca="1" si="53"/>
        <v>22.124194154025549</v>
      </c>
      <c r="F206" s="5">
        <f t="shared" ca="1" si="53"/>
        <v>28.316828067883392</v>
      </c>
      <c r="G206" s="57">
        <f t="shared" ca="1" si="49"/>
        <v>104.7523579961058</v>
      </c>
      <c r="H206" s="57">
        <f t="shared" ca="1" si="49"/>
        <v>99.481566684868298</v>
      </c>
      <c r="I206" s="57">
        <f t="shared" ca="1" si="49"/>
        <v>92.933864352726246</v>
      </c>
      <c r="J206" s="5">
        <f t="shared" ca="1" si="48"/>
        <v>104.7523579961058</v>
      </c>
      <c r="K206" s="5">
        <f ca="1">SMALL($J$6:$J$1005,ROWS($J$6:J206))</f>
        <v>100.80454013100999</v>
      </c>
      <c r="L206" s="60">
        <f ca="1">ROWS($L$6:L206)/COUNTA($K$6:$K$1005)</f>
        <v>0.20100000000000001</v>
      </c>
      <c r="M206" s="5">
        <f t="shared" ca="1" si="50"/>
        <v>1</v>
      </c>
      <c r="N206" s="5">
        <f t="shared" ca="1" si="51"/>
        <v>0</v>
      </c>
      <c r="O206" s="5">
        <f t="shared" ca="1" si="52"/>
        <v>0</v>
      </c>
      <c r="P206" s="5"/>
      <c r="Q206" s="5">
        <f t="shared" ca="1" si="44"/>
        <v>1</v>
      </c>
      <c r="R206" s="5">
        <f t="shared" ca="1" si="41"/>
        <v>1</v>
      </c>
      <c r="S206" s="5">
        <f t="shared" ca="1" si="41"/>
        <v>0</v>
      </c>
      <c r="T206" s="5">
        <f t="shared" ref="R206:V257" ca="1" si="54">COUNTIF($M$5,"*"&amp;T$5&amp;"*")*$M206+COUNTIF($N$5,"*"&amp;T$5&amp;"*")*$N206+COUNTIF($O$5,"*"&amp;T$5&amp;"*")*$O206</f>
        <v>0</v>
      </c>
      <c r="U206" s="5">
        <f t="shared" ca="1" si="54"/>
        <v>1</v>
      </c>
      <c r="V206" s="5">
        <f t="shared" ca="1" si="54"/>
        <v>1</v>
      </c>
    </row>
    <row r="207" spans="1:22" x14ac:dyDescent="0.25">
      <c r="A207" s="5">
        <f t="shared" ca="1" si="53"/>
        <v>22.812434040049453</v>
      </c>
      <c r="B207" s="5">
        <f t="shared" ca="1" si="53"/>
        <v>34.534484898635725</v>
      </c>
      <c r="C207" s="5">
        <f t="shared" ca="1" si="53"/>
        <v>27.751837518534266</v>
      </c>
      <c r="D207" s="5">
        <f t="shared" ca="1" si="53"/>
        <v>30.708022028129655</v>
      </c>
      <c r="E207" s="5">
        <f t="shared" ca="1" si="53"/>
        <v>31.894475848751505</v>
      </c>
      <c r="F207" s="5">
        <f t="shared" ca="1" si="53"/>
        <v>20.197814191595846</v>
      </c>
      <c r="G207" s="57">
        <f t="shared" ca="1" si="49"/>
        <v>109.43920897903254</v>
      </c>
      <c r="H207" s="57">
        <f t="shared" ca="1" si="49"/>
        <v>102.65656159893106</v>
      </c>
      <c r="I207" s="57">
        <f t="shared" ca="1" si="49"/>
        <v>101.47010777830923</v>
      </c>
      <c r="J207" s="5">
        <f t="shared" ca="1" si="48"/>
        <v>109.43920897903254</v>
      </c>
      <c r="K207" s="5">
        <f ca="1">SMALL($J$6:$J$1005,ROWS($J$6:J207))</f>
        <v>100.81059714005865</v>
      </c>
      <c r="L207" s="60">
        <f ca="1">ROWS($L$6:L207)/COUNTA($K$6:$K$1005)</f>
        <v>0.20200000000000001</v>
      </c>
      <c r="M207" s="5">
        <f t="shared" ca="1" si="50"/>
        <v>1</v>
      </c>
      <c r="N207" s="5">
        <f t="shared" ca="1" si="51"/>
        <v>0</v>
      </c>
      <c r="O207" s="5">
        <f t="shared" ca="1" si="52"/>
        <v>0</v>
      </c>
      <c r="P207" s="5"/>
      <c r="Q207" s="5">
        <f t="shared" ca="1" si="44"/>
        <v>1</v>
      </c>
      <c r="R207" s="5">
        <f t="shared" ca="1" si="54"/>
        <v>1</v>
      </c>
      <c r="S207" s="5">
        <f t="shared" ca="1" si="54"/>
        <v>0</v>
      </c>
      <c r="T207" s="5">
        <f t="shared" ca="1" si="54"/>
        <v>0</v>
      </c>
      <c r="U207" s="5">
        <f t="shared" ca="1" si="54"/>
        <v>1</v>
      </c>
      <c r="V207" s="5">
        <f t="shared" ca="1" si="54"/>
        <v>1</v>
      </c>
    </row>
    <row r="208" spans="1:22" x14ac:dyDescent="0.25">
      <c r="A208" s="5">
        <f t="shared" ca="1" si="53"/>
        <v>18.816306256670316</v>
      </c>
      <c r="B208" s="5">
        <f t="shared" ca="1" si="53"/>
        <v>16.738634626353907</v>
      </c>
      <c r="C208" s="5">
        <f t="shared" ca="1" si="53"/>
        <v>29.413430402430347</v>
      </c>
      <c r="D208" s="5">
        <f t="shared" ca="1" si="53"/>
        <v>14.790769630688022</v>
      </c>
      <c r="E208" s="5">
        <f t="shared" ca="1" si="53"/>
        <v>22.712590123694284</v>
      </c>
      <c r="F208" s="5">
        <f t="shared" ca="1" si="53"/>
        <v>26.815958690921491</v>
      </c>
      <c r="G208" s="57">
        <f t="shared" ca="1" si="49"/>
        <v>85.083489697640005</v>
      </c>
      <c r="H208" s="57">
        <f t="shared" ca="1" si="49"/>
        <v>97.758285473716441</v>
      </c>
      <c r="I208" s="57">
        <f t="shared" ca="1" si="49"/>
        <v>89.836464980710176</v>
      </c>
      <c r="J208" s="5">
        <f t="shared" ca="1" si="48"/>
        <v>97.758285473716441</v>
      </c>
      <c r="K208" s="5">
        <f ca="1">SMALL($J$6:$J$1005,ROWS($J$6:J208))</f>
        <v>100.83204575023214</v>
      </c>
      <c r="L208" s="60">
        <f ca="1">ROWS($L$6:L208)/COUNTA($K$6:$K$1005)</f>
        <v>0.20300000000000001</v>
      </c>
      <c r="M208" s="5">
        <f t="shared" ca="1" si="50"/>
        <v>0</v>
      </c>
      <c r="N208" s="5">
        <f t="shared" ca="1" si="51"/>
        <v>1</v>
      </c>
      <c r="O208" s="5">
        <f t="shared" ca="1" si="52"/>
        <v>0</v>
      </c>
      <c r="P208" s="5"/>
      <c r="Q208" s="5">
        <f t="shared" ca="1" si="44"/>
        <v>1</v>
      </c>
      <c r="R208" s="5">
        <f t="shared" ca="1" si="54"/>
        <v>0</v>
      </c>
      <c r="S208" s="5">
        <f t="shared" ca="1" si="54"/>
        <v>1</v>
      </c>
      <c r="T208" s="5">
        <f t="shared" ca="1" si="54"/>
        <v>0</v>
      </c>
      <c r="U208" s="5">
        <f t="shared" ca="1" si="54"/>
        <v>1</v>
      </c>
      <c r="V208" s="5">
        <f t="shared" ca="1" si="54"/>
        <v>1</v>
      </c>
    </row>
    <row r="209" spans="1:22" x14ac:dyDescent="0.25">
      <c r="A209" s="5">
        <f t="shared" ca="1" si="53"/>
        <v>22.955905606528091</v>
      </c>
      <c r="B209" s="5">
        <f t="shared" ca="1" si="53"/>
        <v>35.229773016550361</v>
      </c>
      <c r="C209" s="5">
        <f t="shared" ca="1" si="53"/>
        <v>21.177050731009501</v>
      </c>
      <c r="D209" s="5">
        <f t="shared" ca="1" si="53"/>
        <v>20.960588961451172</v>
      </c>
      <c r="E209" s="5">
        <f t="shared" ca="1" si="53"/>
        <v>19.977205414511126</v>
      </c>
      <c r="F209" s="5">
        <f t="shared" ca="1" si="53"/>
        <v>28.290205021958805</v>
      </c>
      <c r="G209" s="57">
        <f t="shared" ca="1" si="49"/>
        <v>106.45308905954838</v>
      </c>
      <c r="H209" s="57">
        <f t="shared" ca="1" si="49"/>
        <v>92.400366774007523</v>
      </c>
      <c r="I209" s="57">
        <f t="shared" ca="1" si="49"/>
        <v>93.38375032094757</v>
      </c>
      <c r="J209" s="5">
        <f t="shared" ca="1" si="48"/>
        <v>106.45308905954838</v>
      </c>
      <c r="K209" s="5">
        <f ca="1">SMALL($J$6:$J$1005,ROWS($J$6:J209))</f>
        <v>100.85719864427597</v>
      </c>
      <c r="L209" s="60">
        <f ca="1">ROWS($L$6:L209)/COUNTA($K$6:$K$1005)</f>
        <v>0.20399999999999999</v>
      </c>
      <c r="M209" s="5">
        <f t="shared" ca="1" si="50"/>
        <v>1</v>
      </c>
      <c r="N209" s="5">
        <f t="shared" ca="1" si="51"/>
        <v>0</v>
      </c>
      <c r="O209" s="5">
        <f t="shared" ca="1" si="52"/>
        <v>0</v>
      </c>
      <c r="P209" s="5"/>
      <c r="Q209" s="5">
        <f t="shared" ca="1" si="44"/>
        <v>1</v>
      </c>
      <c r="R209" s="5">
        <f t="shared" ca="1" si="54"/>
        <v>1</v>
      </c>
      <c r="S209" s="5">
        <f t="shared" ca="1" si="54"/>
        <v>0</v>
      </c>
      <c r="T209" s="5">
        <f t="shared" ca="1" si="54"/>
        <v>0</v>
      </c>
      <c r="U209" s="5">
        <f t="shared" ca="1" si="54"/>
        <v>1</v>
      </c>
      <c r="V209" s="5">
        <f t="shared" ca="1" si="54"/>
        <v>1</v>
      </c>
    </row>
    <row r="210" spans="1:22" x14ac:dyDescent="0.25">
      <c r="A210" s="5">
        <f t="shared" ca="1" si="53"/>
        <v>20.174652076656287</v>
      </c>
      <c r="B210" s="5">
        <f t="shared" ca="1" si="53"/>
        <v>21.918514810478374</v>
      </c>
      <c r="C210" s="5">
        <f t="shared" ca="1" si="53"/>
        <v>31.452681406762835</v>
      </c>
      <c r="D210" s="5">
        <f t="shared" ca="1" si="53"/>
        <v>28.916401139663705</v>
      </c>
      <c r="E210" s="5">
        <f t="shared" ca="1" si="53"/>
        <v>28.849195012841772</v>
      </c>
      <c r="F210" s="5">
        <f t="shared" ca="1" si="53"/>
        <v>37.679690434121156</v>
      </c>
      <c r="G210" s="57">
        <f t="shared" ca="1" si="49"/>
        <v>108.62205233409759</v>
      </c>
      <c r="H210" s="57">
        <f t="shared" ca="1" si="49"/>
        <v>118.15621893038205</v>
      </c>
      <c r="I210" s="57">
        <f t="shared" ca="1" si="49"/>
        <v>118.22342505720398</v>
      </c>
      <c r="J210" s="5">
        <f t="shared" ca="1" si="48"/>
        <v>118.22342505720398</v>
      </c>
      <c r="K210" s="5">
        <f ca="1">SMALL($J$6:$J$1005,ROWS($J$6:J210))</f>
        <v>100.87741221387057</v>
      </c>
      <c r="L210" s="60">
        <f ca="1">ROWS($L$6:L210)/COUNTA($K$6:$K$1005)</f>
        <v>0.20499999999999999</v>
      </c>
      <c r="M210" s="5">
        <f t="shared" ca="1" si="50"/>
        <v>0</v>
      </c>
      <c r="N210" s="5">
        <f t="shared" ca="1" si="51"/>
        <v>0</v>
      </c>
      <c r="O210" s="5">
        <f t="shared" ca="1" si="52"/>
        <v>1</v>
      </c>
      <c r="P210" s="5"/>
      <c r="Q210" s="5">
        <f t="shared" ca="1" si="44"/>
        <v>1</v>
      </c>
      <c r="R210" s="5">
        <f t="shared" ca="1" si="54"/>
        <v>0</v>
      </c>
      <c r="S210" s="5">
        <f t="shared" ca="1" si="54"/>
        <v>1</v>
      </c>
      <c r="T210" s="5">
        <f t="shared" ca="1" si="54"/>
        <v>1</v>
      </c>
      <c r="U210" s="5">
        <f t="shared" ca="1" si="54"/>
        <v>0</v>
      </c>
      <c r="V210" s="5">
        <f t="shared" ca="1" si="54"/>
        <v>1</v>
      </c>
    </row>
    <row r="211" spans="1:22" x14ac:dyDescent="0.25">
      <c r="A211" s="5">
        <f t="shared" ca="1" si="53"/>
        <v>22.222696861528419</v>
      </c>
      <c r="B211" s="5">
        <f t="shared" ca="1" si="53"/>
        <v>38.195560388841798</v>
      </c>
      <c r="C211" s="5">
        <f t="shared" ca="1" si="53"/>
        <v>16.104430853749502</v>
      </c>
      <c r="D211" s="5">
        <f t="shared" ca="1" si="53"/>
        <v>40.568919799412448</v>
      </c>
      <c r="E211" s="5">
        <f t="shared" ca="1" si="53"/>
        <v>41.034013184479903</v>
      </c>
      <c r="F211" s="5">
        <f t="shared" ca="1" si="53"/>
        <v>30.742061804014504</v>
      </c>
      <c r="G211" s="57">
        <f t="shared" ca="1" si="49"/>
        <v>132.19433223886463</v>
      </c>
      <c r="H211" s="57">
        <f t="shared" ca="1" si="49"/>
        <v>110.10320270377233</v>
      </c>
      <c r="I211" s="57">
        <f t="shared" ca="1" si="49"/>
        <v>109.63810931870486</v>
      </c>
      <c r="J211" s="5">
        <f t="shared" ca="1" si="48"/>
        <v>132.19433223886463</v>
      </c>
      <c r="K211" s="5">
        <f ca="1">SMALL($J$6:$J$1005,ROWS($J$6:J211))</f>
        <v>100.89412288868562</v>
      </c>
      <c r="L211" s="60">
        <f ca="1">ROWS($L$6:L211)/COUNTA($K$6:$K$1005)</f>
        <v>0.20599999999999999</v>
      </c>
      <c r="M211" s="5">
        <f t="shared" ca="1" si="50"/>
        <v>1</v>
      </c>
      <c r="N211" s="5">
        <f t="shared" ca="1" si="51"/>
        <v>0</v>
      </c>
      <c r="O211" s="5">
        <f t="shared" ca="1" si="52"/>
        <v>0</v>
      </c>
      <c r="P211" s="5"/>
      <c r="Q211" s="5">
        <f t="shared" ca="1" si="44"/>
        <v>1</v>
      </c>
      <c r="R211" s="5">
        <f t="shared" ca="1" si="54"/>
        <v>1</v>
      </c>
      <c r="S211" s="5">
        <f t="shared" ca="1" si="54"/>
        <v>0</v>
      </c>
      <c r="T211" s="5">
        <f t="shared" ca="1" si="54"/>
        <v>0</v>
      </c>
      <c r="U211" s="5">
        <f t="shared" ca="1" si="54"/>
        <v>1</v>
      </c>
      <c r="V211" s="5">
        <f t="shared" ca="1" si="54"/>
        <v>1</v>
      </c>
    </row>
    <row r="212" spans="1:22" x14ac:dyDescent="0.25">
      <c r="A212" s="5">
        <f t="shared" ca="1" si="53"/>
        <v>24.243863070015809</v>
      </c>
      <c r="B212" s="5">
        <f t="shared" ca="1" si="53"/>
        <v>38.51141718386107</v>
      </c>
      <c r="C212" s="5">
        <f t="shared" ca="1" si="53"/>
        <v>22.470674590313756</v>
      </c>
      <c r="D212" s="5">
        <f t="shared" ca="1" si="53"/>
        <v>16.192730895266234</v>
      </c>
      <c r="E212" s="5">
        <f t="shared" ca="1" si="53"/>
        <v>37.493903182128932</v>
      </c>
      <c r="F212" s="5">
        <f t="shared" ca="1" si="53"/>
        <v>33.58817087526365</v>
      </c>
      <c r="G212" s="57">
        <f t="shared" ca="1" si="49"/>
        <v>133.83735431126945</v>
      </c>
      <c r="H212" s="57">
        <f t="shared" ca="1" si="49"/>
        <v>117.79661171772216</v>
      </c>
      <c r="I212" s="57">
        <f t="shared" ca="1" si="49"/>
        <v>96.495439430859449</v>
      </c>
      <c r="J212" s="5">
        <f t="shared" ca="1" si="48"/>
        <v>133.83735431126945</v>
      </c>
      <c r="K212" s="5">
        <f ca="1">SMALL($J$6:$J$1005,ROWS($J$6:J212))</f>
        <v>100.9468745877795</v>
      </c>
      <c r="L212" s="60">
        <f ca="1">ROWS($L$6:L212)/COUNTA($K$6:$K$1005)</f>
        <v>0.20699999999999999</v>
      </c>
      <c r="M212" s="5">
        <f t="shared" ca="1" si="50"/>
        <v>1</v>
      </c>
      <c r="N212" s="5">
        <f t="shared" ca="1" si="51"/>
        <v>0</v>
      </c>
      <c r="O212" s="5">
        <f t="shared" ca="1" si="52"/>
        <v>0</v>
      </c>
      <c r="P212" s="5"/>
      <c r="Q212" s="5">
        <f t="shared" ca="1" si="44"/>
        <v>1</v>
      </c>
      <c r="R212" s="5">
        <f t="shared" ca="1" si="54"/>
        <v>1</v>
      </c>
      <c r="S212" s="5">
        <f t="shared" ca="1" si="54"/>
        <v>0</v>
      </c>
      <c r="T212" s="5">
        <f t="shared" ca="1" si="54"/>
        <v>0</v>
      </c>
      <c r="U212" s="5">
        <f t="shared" ca="1" si="54"/>
        <v>1</v>
      </c>
      <c r="V212" s="5">
        <f t="shared" ca="1" si="54"/>
        <v>1</v>
      </c>
    </row>
    <row r="213" spans="1:22" x14ac:dyDescent="0.25">
      <c r="A213" s="5">
        <f t="shared" ca="1" si="53"/>
        <v>19.396647696667891</v>
      </c>
      <c r="B213" s="5">
        <f t="shared" ca="1" si="53"/>
        <v>20.261222127921137</v>
      </c>
      <c r="C213" s="5">
        <f t="shared" ca="1" si="53"/>
        <v>27.70395336795773</v>
      </c>
      <c r="D213" s="5">
        <f t="shared" ca="1" si="53"/>
        <v>20.791138115591451</v>
      </c>
      <c r="E213" s="5">
        <f t="shared" ca="1" si="53"/>
        <v>21.181963615802211</v>
      </c>
      <c r="F213" s="5">
        <f t="shared" ca="1" si="53"/>
        <v>24.704898049767003</v>
      </c>
      <c r="G213" s="57">
        <f t="shared" ca="1" si="49"/>
        <v>85.544731490158242</v>
      </c>
      <c r="H213" s="57">
        <f t="shared" ca="1" si="49"/>
        <v>92.987462730194835</v>
      </c>
      <c r="I213" s="57">
        <f t="shared" ca="1" si="49"/>
        <v>92.596637229984083</v>
      </c>
      <c r="J213" s="5">
        <f t="shared" ca="1" si="48"/>
        <v>92.987462730194835</v>
      </c>
      <c r="K213" s="5">
        <f ca="1">SMALL($J$6:$J$1005,ROWS($J$6:J213))</f>
        <v>101.09413653819361</v>
      </c>
      <c r="L213" s="60">
        <f ca="1">ROWS($L$6:L213)/COUNTA($K$6:$K$1005)</f>
        <v>0.20799999999999999</v>
      </c>
      <c r="M213" s="5">
        <f t="shared" ca="1" si="50"/>
        <v>0</v>
      </c>
      <c r="N213" s="5">
        <f t="shared" ca="1" si="51"/>
        <v>1</v>
      </c>
      <c r="O213" s="5">
        <f t="shared" ca="1" si="52"/>
        <v>0</v>
      </c>
      <c r="P213" s="5"/>
      <c r="Q213" s="5">
        <f t="shared" ca="1" si="44"/>
        <v>1</v>
      </c>
      <c r="R213" s="5">
        <f t="shared" ca="1" si="54"/>
        <v>0</v>
      </c>
      <c r="S213" s="5">
        <f t="shared" ca="1" si="54"/>
        <v>1</v>
      </c>
      <c r="T213" s="5">
        <f t="shared" ca="1" si="54"/>
        <v>0</v>
      </c>
      <c r="U213" s="5">
        <f t="shared" ca="1" si="54"/>
        <v>1</v>
      </c>
      <c r="V213" s="5">
        <f t="shared" ca="1" si="54"/>
        <v>1</v>
      </c>
    </row>
    <row r="214" spans="1:22" x14ac:dyDescent="0.25">
      <c r="A214" s="5">
        <f t="shared" ca="1" si="53"/>
        <v>18.454096898812615</v>
      </c>
      <c r="B214" s="5">
        <f t="shared" ca="1" si="53"/>
        <v>13.587844594726525</v>
      </c>
      <c r="C214" s="5">
        <f t="shared" ca="1" si="53"/>
        <v>20.253621693939944</v>
      </c>
      <c r="D214" s="5">
        <f t="shared" ca="1" si="53"/>
        <v>21.008460861349384</v>
      </c>
      <c r="E214" s="5">
        <f t="shared" ca="1" si="53"/>
        <v>29.233485817580576</v>
      </c>
      <c r="F214" s="5">
        <f t="shared" ca="1" si="53"/>
        <v>19.051303726226479</v>
      </c>
      <c r="G214" s="57">
        <f t="shared" ca="1" si="49"/>
        <v>80.326731037346192</v>
      </c>
      <c r="H214" s="57">
        <f t="shared" ca="1" si="49"/>
        <v>86.992508136559607</v>
      </c>
      <c r="I214" s="57">
        <f t="shared" ca="1" si="49"/>
        <v>78.767483180328412</v>
      </c>
      <c r="J214" s="5">
        <f t="shared" ca="1" si="48"/>
        <v>86.992508136559607</v>
      </c>
      <c r="K214" s="5">
        <f ca="1">SMALL($J$6:$J$1005,ROWS($J$6:J214))</f>
        <v>101.11356278316759</v>
      </c>
      <c r="L214" s="60">
        <f ca="1">ROWS($L$6:L214)/COUNTA($K$6:$K$1005)</f>
        <v>0.20899999999999999</v>
      </c>
      <c r="M214" s="5">
        <f t="shared" ca="1" si="50"/>
        <v>0</v>
      </c>
      <c r="N214" s="5">
        <f t="shared" ca="1" si="51"/>
        <v>1</v>
      </c>
      <c r="O214" s="5">
        <f t="shared" ca="1" si="52"/>
        <v>0</v>
      </c>
      <c r="P214" s="5"/>
      <c r="Q214" s="5">
        <f t="shared" ca="1" si="44"/>
        <v>1</v>
      </c>
      <c r="R214" s="5">
        <f t="shared" ca="1" si="54"/>
        <v>0</v>
      </c>
      <c r="S214" s="5">
        <f t="shared" ca="1" si="54"/>
        <v>1</v>
      </c>
      <c r="T214" s="5">
        <f t="shared" ca="1" si="54"/>
        <v>0</v>
      </c>
      <c r="U214" s="5">
        <f t="shared" ca="1" si="54"/>
        <v>1</v>
      </c>
      <c r="V214" s="5">
        <f t="shared" ca="1" si="54"/>
        <v>1</v>
      </c>
    </row>
    <row r="215" spans="1:22" x14ac:dyDescent="0.25">
      <c r="A215" s="5">
        <f t="shared" ca="1" si="53"/>
        <v>23.354061011170263</v>
      </c>
      <c r="B215" s="5">
        <f t="shared" ca="1" si="53"/>
        <v>38.194878239655743</v>
      </c>
      <c r="C215" s="5">
        <f t="shared" ca="1" si="53"/>
        <v>18.955911914988171</v>
      </c>
      <c r="D215" s="5">
        <f t="shared" ca="1" si="53"/>
        <v>17.797499221911135</v>
      </c>
      <c r="E215" s="5">
        <f t="shared" ca="1" si="53"/>
        <v>33.574891567815499</v>
      </c>
      <c r="F215" s="5">
        <f t="shared" ca="1" si="53"/>
        <v>23.046397723148687</v>
      </c>
      <c r="G215" s="57">
        <f t="shared" ca="1" si="49"/>
        <v>118.17022854179019</v>
      </c>
      <c r="H215" s="57">
        <f t="shared" ca="1" si="49"/>
        <v>98.931262217122622</v>
      </c>
      <c r="I215" s="57">
        <f t="shared" ca="1" si="49"/>
        <v>83.153869871218262</v>
      </c>
      <c r="J215" s="5">
        <f t="shared" ca="1" si="48"/>
        <v>118.17022854179019</v>
      </c>
      <c r="K215" s="5">
        <f ca="1">SMALL($J$6:$J$1005,ROWS($J$6:J215))</f>
        <v>101.11995897333423</v>
      </c>
      <c r="L215" s="60">
        <f ca="1">ROWS($L$6:L215)/COUNTA($K$6:$K$1005)</f>
        <v>0.21</v>
      </c>
      <c r="M215" s="5">
        <f t="shared" ca="1" si="50"/>
        <v>1</v>
      </c>
      <c r="N215" s="5">
        <f t="shared" ca="1" si="51"/>
        <v>0</v>
      </c>
      <c r="O215" s="5">
        <f t="shared" ca="1" si="52"/>
        <v>0</v>
      </c>
      <c r="P215" s="5"/>
      <c r="Q215" s="5">
        <f t="shared" ca="1" si="44"/>
        <v>1</v>
      </c>
      <c r="R215" s="5">
        <f t="shared" ca="1" si="54"/>
        <v>1</v>
      </c>
      <c r="S215" s="5">
        <f t="shared" ca="1" si="54"/>
        <v>0</v>
      </c>
      <c r="T215" s="5">
        <f t="shared" ca="1" si="54"/>
        <v>0</v>
      </c>
      <c r="U215" s="5">
        <f t="shared" ca="1" si="54"/>
        <v>1</v>
      </c>
      <c r="V215" s="5">
        <f t="shared" ca="1" si="54"/>
        <v>1</v>
      </c>
    </row>
    <row r="216" spans="1:22" x14ac:dyDescent="0.25">
      <c r="A216" s="5">
        <f t="shared" ref="A216:F225" ca="1" si="55">A$3+(A$4-A$3)*RAND()</f>
        <v>22.403313215921219</v>
      </c>
      <c r="B216" s="5">
        <f t="shared" ca="1" si="55"/>
        <v>11.40343531922257</v>
      </c>
      <c r="C216" s="5">
        <f t="shared" ca="1" si="55"/>
        <v>26.975166831140587</v>
      </c>
      <c r="D216" s="5">
        <f t="shared" ca="1" si="55"/>
        <v>30.641298641394037</v>
      </c>
      <c r="E216" s="5">
        <f t="shared" ca="1" si="55"/>
        <v>23.215308165804629</v>
      </c>
      <c r="F216" s="5">
        <f t="shared" ca="1" si="55"/>
        <v>36.892734382231168</v>
      </c>
      <c r="G216" s="57">
        <f t="shared" ca="1" si="49"/>
        <v>93.91479108317958</v>
      </c>
      <c r="H216" s="57">
        <f t="shared" ca="1" si="49"/>
        <v>109.4865225950976</v>
      </c>
      <c r="I216" s="57">
        <f t="shared" ca="1" si="49"/>
        <v>116.91251307068701</v>
      </c>
      <c r="J216" s="5">
        <f t="shared" ca="1" si="48"/>
        <v>116.91251307068701</v>
      </c>
      <c r="K216" s="5">
        <f ca="1">SMALL($J$6:$J$1005,ROWS($J$6:J216))</f>
        <v>101.13449146226674</v>
      </c>
      <c r="L216" s="60">
        <f ca="1">ROWS($L$6:L216)/COUNTA($K$6:$K$1005)</f>
        <v>0.21099999999999999</v>
      </c>
      <c r="M216" s="5">
        <f t="shared" ca="1" si="50"/>
        <v>0</v>
      </c>
      <c r="N216" s="5">
        <f t="shared" ca="1" si="51"/>
        <v>0</v>
      </c>
      <c r="O216" s="5">
        <f t="shared" ca="1" si="52"/>
        <v>1</v>
      </c>
      <c r="P216" s="5"/>
      <c r="Q216" s="5">
        <f t="shared" ca="1" si="44"/>
        <v>1</v>
      </c>
      <c r="R216" s="5">
        <f t="shared" ca="1" si="54"/>
        <v>0</v>
      </c>
      <c r="S216" s="5">
        <f t="shared" ca="1" si="54"/>
        <v>1</v>
      </c>
      <c r="T216" s="5">
        <f t="shared" ca="1" si="54"/>
        <v>1</v>
      </c>
      <c r="U216" s="5">
        <f t="shared" ca="1" si="54"/>
        <v>0</v>
      </c>
      <c r="V216" s="5">
        <f t="shared" ca="1" si="54"/>
        <v>1</v>
      </c>
    </row>
    <row r="217" spans="1:22" x14ac:dyDescent="0.25">
      <c r="A217" s="5">
        <f t="shared" ca="1" si="55"/>
        <v>18.509389318608083</v>
      </c>
      <c r="B217" s="5">
        <f t="shared" ca="1" si="55"/>
        <v>33.966920578893458</v>
      </c>
      <c r="C217" s="5">
        <f t="shared" ca="1" si="55"/>
        <v>21.709923545244166</v>
      </c>
      <c r="D217" s="5">
        <f t="shared" ca="1" si="55"/>
        <v>17.691108078782761</v>
      </c>
      <c r="E217" s="5">
        <f t="shared" ca="1" si="55"/>
        <v>26.40157393260775</v>
      </c>
      <c r="F217" s="5">
        <f t="shared" ca="1" si="55"/>
        <v>28.36755423737872</v>
      </c>
      <c r="G217" s="57">
        <f t="shared" ca="1" si="49"/>
        <v>107.24543806748801</v>
      </c>
      <c r="H217" s="57">
        <f t="shared" ca="1" si="49"/>
        <v>94.988441033838711</v>
      </c>
      <c r="I217" s="57">
        <f t="shared" ca="1" si="49"/>
        <v>86.277975180013726</v>
      </c>
      <c r="J217" s="5">
        <f t="shared" ca="1" si="48"/>
        <v>107.24543806748801</v>
      </c>
      <c r="K217" s="5">
        <f ca="1">SMALL($J$6:$J$1005,ROWS($J$6:J217))</f>
        <v>101.17230345877834</v>
      </c>
      <c r="L217" s="60">
        <f ca="1">ROWS($L$6:L217)/COUNTA($K$6:$K$1005)</f>
        <v>0.21199999999999999</v>
      </c>
      <c r="M217" s="5">
        <f t="shared" ca="1" si="50"/>
        <v>1</v>
      </c>
      <c r="N217" s="5">
        <f t="shared" ca="1" si="51"/>
        <v>0</v>
      </c>
      <c r="O217" s="5">
        <f t="shared" ca="1" si="52"/>
        <v>0</v>
      </c>
      <c r="P217" s="5"/>
      <c r="Q217" s="5">
        <f t="shared" ca="1" si="44"/>
        <v>1</v>
      </c>
      <c r="R217" s="5">
        <f t="shared" ca="1" si="54"/>
        <v>1</v>
      </c>
      <c r="S217" s="5">
        <f t="shared" ca="1" si="54"/>
        <v>0</v>
      </c>
      <c r="T217" s="5">
        <f t="shared" ca="1" si="54"/>
        <v>0</v>
      </c>
      <c r="U217" s="5">
        <f t="shared" ca="1" si="54"/>
        <v>1</v>
      </c>
      <c r="V217" s="5">
        <f t="shared" ca="1" si="54"/>
        <v>1</v>
      </c>
    </row>
    <row r="218" spans="1:22" x14ac:dyDescent="0.25">
      <c r="A218" s="5">
        <f t="shared" ca="1" si="55"/>
        <v>23.879784640230923</v>
      </c>
      <c r="B218" s="5">
        <f t="shared" ca="1" si="55"/>
        <v>13.621895725331678</v>
      </c>
      <c r="C218" s="5">
        <f t="shared" ca="1" si="55"/>
        <v>23.923664448397759</v>
      </c>
      <c r="D218" s="5">
        <f t="shared" ca="1" si="55"/>
        <v>15.232716992557908</v>
      </c>
      <c r="E218" s="5">
        <f t="shared" ca="1" si="55"/>
        <v>34.69936332536362</v>
      </c>
      <c r="F218" s="5">
        <f t="shared" ca="1" si="55"/>
        <v>27.877097189232906</v>
      </c>
      <c r="G218" s="57">
        <f t="shared" ca="1" si="49"/>
        <v>100.07814088015911</v>
      </c>
      <c r="H218" s="57">
        <f t="shared" ca="1" si="49"/>
        <v>110.3799096032252</v>
      </c>
      <c r="I218" s="57">
        <f t="shared" ca="1" si="49"/>
        <v>90.913263270419492</v>
      </c>
      <c r="J218" s="5">
        <f t="shared" ca="1" si="48"/>
        <v>110.3799096032252</v>
      </c>
      <c r="K218" s="5">
        <f ca="1">SMALL($J$6:$J$1005,ROWS($J$6:J218))</f>
        <v>101.22561326234705</v>
      </c>
      <c r="L218" s="60">
        <f ca="1">ROWS($L$6:L218)/COUNTA($K$6:$K$1005)</f>
        <v>0.21299999999999999</v>
      </c>
      <c r="M218" s="5">
        <f t="shared" ca="1" si="50"/>
        <v>0</v>
      </c>
      <c r="N218" s="5">
        <f t="shared" ca="1" si="51"/>
        <v>1</v>
      </c>
      <c r="O218" s="5">
        <f t="shared" ca="1" si="52"/>
        <v>0</v>
      </c>
      <c r="P218" s="5"/>
      <c r="Q218" s="5">
        <f t="shared" ca="1" si="44"/>
        <v>1</v>
      </c>
      <c r="R218" s="5">
        <f t="shared" ca="1" si="54"/>
        <v>0</v>
      </c>
      <c r="S218" s="5">
        <f t="shared" ca="1" si="54"/>
        <v>1</v>
      </c>
      <c r="T218" s="5">
        <f t="shared" ca="1" si="54"/>
        <v>0</v>
      </c>
      <c r="U218" s="5">
        <f t="shared" ca="1" si="54"/>
        <v>1</v>
      </c>
      <c r="V218" s="5">
        <f t="shared" ca="1" si="54"/>
        <v>1</v>
      </c>
    </row>
    <row r="219" spans="1:22" x14ac:dyDescent="0.25">
      <c r="A219" s="5">
        <f t="shared" ca="1" si="55"/>
        <v>21.828209402212195</v>
      </c>
      <c r="B219" s="5">
        <f t="shared" ca="1" si="55"/>
        <v>12.417364204597064</v>
      </c>
      <c r="C219" s="5">
        <f t="shared" ca="1" si="55"/>
        <v>29.38972378022962</v>
      </c>
      <c r="D219" s="5">
        <f t="shared" ca="1" si="55"/>
        <v>39.792723428268758</v>
      </c>
      <c r="E219" s="5">
        <f t="shared" ca="1" si="55"/>
        <v>19.187095074231735</v>
      </c>
      <c r="F219" s="5">
        <f t="shared" ca="1" si="55"/>
        <v>36.915207335094514</v>
      </c>
      <c r="G219" s="57">
        <f t="shared" ca="1" si="49"/>
        <v>90.347876016135501</v>
      </c>
      <c r="H219" s="57">
        <f t="shared" ca="1" si="49"/>
        <v>107.32023559176807</v>
      </c>
      <c r="I219" s="57">
        <f t="shared" ca="1" si="49"/>
        <v>127.92586394580508</v>
      </c>
      <c r="J219" s="5">
        <f t="shared" ca="1" si="48"/>
        <v>127.92586394580508</v>
      </c>
      <c r="K219" s="5">
        <f ca="1">SMALL($J$6:$J$1005,ROWS($J$6:J219))</f>
        <v>101.25052309948963</v>
      </c>
      <c r="L219" s="60">
        <f ca="1">ROWS($L$6:L219)/COUNTA($K$6:$K$1005)</f>
        <v>0.214</v>
      </c>
      <c r="M219" s="5">
        <f t="shared" ca="1" si="50"/>
        <v>0</v>
      </c>
      <c r="N219" s="5">
        <f t="shared" ca="1" si="51"/>
        <v>0</v>
      </c>
      <c r="O219" s="5">
        <f t="shared" ca="1" si="52"/>
        <v>1</v>
      </c>
      <c r="P219" s="5"/>
      <c r="Q219" s="5">
        <f t="shared" ca="1" si="44"/>
        <v>1</v>
      </c>
      <c r="R219" s="5">
        <f t="shared" ca="1" si="54"/>
        <v>0</v>
      </c>
      <c r="S219" s="5">
        <f t="shared" ca="1" si="54"/>
        <v>1</v>
      </c>
      <c r="T219" s="5">
        <f t="shared" ca="1" si="54"/>
        <v>1</v>
      </c>
      <c r="U219" s="5">
        <f t="shared" ca="1" si="54"/>
        <v>0</v>
      </c>
      <c r="V219" s="5">
        <f t="shared" ca="1" si="54"/>
        <v>1</v>
      </c>
    </row>
    <row r="220" spans="1:22" x14ac:dyDescent="0.25">
      <c r="A220" s="5">
        <f t="shared" ca="1" si="55"/>
        <v>22.959534892646083</v>
      </c>
      <c r="B220" s="5">
        <f t="shared" ca="1" si="55"/>
        <v>28.727063694704832</v>
      </c>
      <c r="C220" s="5">
        <f t="shared" ca="1" si="55"/>
        <v>30.021979317473392</v>
      </c>
      <c r="D220" s="5">
        <f t="shared" ca="1" si="55"/>
        <v>25.730144022116768</v>
      </c>
      <c r="E220" s="5">
        <f t="shared" ca="1" si="55"/>
        <v>30.22196041335102</v>
      </c>
      <c r="F220" s="5">
        <f t="shared" ca="1" si="55"/>
        <v>21.692980705097884</v>
      </c>
      <c r="G220" s="57">
        <f t="shared" ca="1" si="49"/>
        <v>103.60153970579981</v>
      </c>
      <c r="H220" s="57">
        <f t="shared" ca="1" si="49"/>
        <v>104.89645532856838</v>
      </c>
      <c r="I220" s="57">
        <f t="shared" ca="1" si="49"/>
        <v>100.40463893733411</v>
      </c>
      <c r="J220" s="5">
        <f t="shared" ca="1" si="48"/>
        <v>104.89645532856838</v>
      </c>
      <c r="K220" s="5">
        <f ca="1">SMALL($J$6:$J$1005,ROWS($J$6:J220))</f>
        <v>101.27307871778852</v>
      </c>
      <c r="L220" s="60">
        <f ca="1">ROWS($L$6:L220)/COUNTA($K$6:$K$1005)</f>
        <v>0.215</v>
      </c>
      <c r="M220" s="5">
        <f t="shared" ca="1" si="50"/>
        <v>0</v>
      </c>
      <c r="N220" s="5">
        <f t="shared" ca="1" si="51"/>
        <v>1</v>
      </c>
      <c r="O220" s="5">
        <f t="shared" ca="1" si="52"/>
        <v>0</v>
      </c>
      <c r="P220" s="5"/>
      <c r="Q220" s="5">
        <f t="shared" ca="1" si="44"/>
        <v>1</v>
      </c>
      <c r="R220" s="5">
        <f t="shared" ca="1" si="54"/>
        <v>0</v>
      </c>
      <c r="S220" s="5">
        <f t="shared" ca="1" si="54"/>
        <v>1</v>
      </c>
      <c r="T220" s="5">
        <f t="shared" ca="1" si="54"/>
        <v>0</v>
      </c>
      <c r="U220" s="5">
        <f t="shared" ca="1" si="54"/>
        <v>1</v>
      </c>
      <c r="V220" s="5">
        <f t="shared" ca="1" si="54"/>
        <v>1</v>
      </c>
    </row>
    <row r="221" spans="1:22" x14ac:dyDescent="0.25">
      <c r="A221" s="5">
        <f t="shared" ca="1" si="55"/>
        <v>21.721781670499137</v>
      </c>
      <c r="B221" s="5">
        <f t="shared" ca="1" si="55"/>
        <v>14.394233774703626</v>
      </c>
      <c r="C221" s="5">
        <f t="shared" ca="1" si="55"/>
        <v>34.726390801590725</v>
      </c>
      <c r="D221" s="5">
        <f t="shared" ca="1" si="55"/>
        <v>25.38928209569724</v>
      </c>
      <c r="E221" s="5">
        <f t="shared" ca="1" si="55"/>
        <v>29.678919260797421</v>
      </c>
      <c r="F221" s="5">
        <f t="shared" ca="1" si="55"/>
        <v>33.564901397143714</v>
      </c>
      <c r="G221" s="57">
        <f t="shared" ca="1" si="49"/>
        <v>99.359836103143905</v>
      </c>
      <c r="H221" s="57">
        <f t="shared" ca="1" si="49"/>
        <v>119.69199313003101</v>
      </c>
      <c r="I221" s="57">
        <f t="shared" ca="1" si="49"/>
        <v>115.40235596493082</v>
      </c>
      <c r="J221" s="5">
        <f t="shared" ca="1" si="48"/>
        <v>119.69199313003101</v>
      </c>
      <c r="K221" s="5">
        <f ca="1">SMALL($J$6:$J$1005,ROWS($J$6:J221))</f>
        <v>101.33528426593261</v>
      </c>
      <c r="L221" s="60">
        <f ca="1">ROWS($L$6:L221)/COUNTA($K$6:$K$1005)</f>
        <v>0.216</v>
      </c>
      <c r="M221" s="5">
        <f t="shared" ca="1" si="50"/>
        <v>0</v>
      </c>
      <c r="N221" s="5">
        <f t="shared" ca="1" si="51"/>
        <v>1</v>
      </c>
      <c r="O221" s="5">
        <f t="shared" ca="1" si="52"/>
        <v>0</v>
      </c>
      <c r="P221" s="5"/>
      <c r="Q221" s="5">
        <f t="shared" ca="1" si="44"/>
        <v>1</v>
      </c>
      <c r="R221" s="5">
        <f t="shared" ca="1" si="54"/>
        <v>0</v>
      </c>
      <c r="S221" s="5">
        <f t="shared" ca="1" si="54"/>
        <v>1</v>
      </c>
      <c r="T221" s="5">
        <f t="shared" ca="1" si="54"/>
        <v>0</v>
      </c>
      <c r="U221" s="5">
        <f t="shared" ca="1" si="54"/>
        <v>1</v>
      </c>
      <c r="V221" s="5">
        <f t="shared" ca="1" si="54"/>
        <v>1</v>
      </c>
    </row>
    <row r="222" spans="1:22" x14ac:dyDescent="0.25">
      <c r="A222" s="5">
        <f t="shared" ca="1" si="55"/>
        <v>24.038734906151983</v>
      </c>
      <c r="B222" s="5">
        <f t="shared" ca="1" si="55"/>
        <v>15.399979292786432</v>
      </c>
      <c r="C222" s="5">
        <f t="shared" ca="1" si="55"/>
        <v>26.750579709639986</v>
      </c>
      <c r="D222" s="5">
        <f t="shared" ca="1" si="55"/>
        <v>22.821276867545716</v>
      </c>
      <c r="E222" s="5">
        <f t="shared" ca="1" si="55"/>
        <v>22.399413400949854</v>
      </c>
      <c r="F222" s="5">
        <f t="shared" ca="1" si="55"/>
        <v>29.86400047936776</v>
      </c>
      <c r="G222" s="57">
        <f t="shared" ca="1" si="49"/>
        <v>91.702128079256028</v>
      </c>
      <c r="H222" s="57">
        <f t="shared" ca="1" si="49"/>
        <v>103.05272849610958</v>
      </c>
      <c r="I222" s="57">
        <f t="shared" ca="1" si="49"/>
        <v>103.47459196270545</v>
      </c>
      <c r="J222" s="5">
        <f t="shared" ca="1" si="48"/>
        <v>103.47459196270545</v>
      </c>
      <c r="K222" s="5">
        <f ca="1">SMALL($J$6:$J$1005,ROWS($J$6:J222))</f>
        <v>101.34081579302543</v>
      </c>
      <c r="L222" s="60">
        <f ca="1">ROWS($L$6:L222)/COUNTA($K$6:$K$1005)</f>
        <v>0.217</v>
      </c>
      <c r="M222" s="5">
        <f t="shared" ca="1" si="50"/>
        <v>0</v>
      </c>
      <c r="N222" s="5">
        <f t="shared" ca="1" si="51"/>
        <v>0</v>
      </c>
      <c r="O222" s="5">
        <f t="shared" ca="1" si="52"/>
        <v>1</v>
      </c>
      <c r="P222" s="5"/>
      <c r="Q222" s="5">
        <f t="shared" ca="1" si="44"/>
        <v>1</v>
      </c>
      <c r="R222" s="5">
        <f t="shared" ca="1" si="54"/>
        <v>0</v>
      </c>
      <c r="S222" s="5">
        <f t="shared" ca="1" si="54"/>
        <v>1</v>
      </c>
      <c r="T222" s="5">
        <f t="shared" ca="1" si="54"/>
        <v>1</v>
      </c>
      <c r="U222" s="5">
        <f t="shared" ca="1" si="54"/>
        <v>0</v>
      </c>
      <c r="V222" s="5">
        <f t="shared" ca="1" si="54"/>
        <v>1</v>
      </c>
    </row>
    <row r="223" spans="1:22" x14ac:dyDescent="0.25">
      <c r="A223" s="5">
        <f t="shared" ca="1" si="55"/>
        <v>18.952353104663032</v>
      </c>
      <c r="B223" s="5">
        <f t="shared" ca="1" si="55"/>
        <v>14.364562245157387</v>
      </c>
      <c r="C223" s="5">
        <f t="shared" ca="1" si="55"/>
        <v>27.335288139915512</v>
      </c>
      <c r="D223" s="5">
        <f t="shared" ca="1" si="55"/>
        <v>11.896715563676878</v>
      </c>
      <c r="E223" s="5">
        <f t="shared" ca="1" si="55"/>
        <v>24.477958523313514</v>
      </c>
      <c r="F223" s="5">
        <f t="shared" ca="1" si="55"/>
        <v>29.366132163892711</v>
      </c>
      <c r="G223" s="57">
        <f t="shared" ca="1" si="49"/>
        <v>87.161006037026652</v>
      </c>
      <c r="H223" s="57">
        <f t="shared" ca="1" si="49"/>
        <v>100.13173193178477</v>
      </c>
      <c r="I223" s="57">
        <f t="shared" ca="1" si="49"/>
        <v>87.550488972148131</v>
      </c>
      <c r="J223" s="5">
        <f t="shared" ca="1" si="48"/>
        <v>100.13173193178477</v>
      </c>
      <c r="K223" s="5">
        <f ca="1">SMALL($J$6:$J$1005,ROWS($J$6:J223))</f>
        <v>101.36163082734143</v>
      </c>
      <c r="L223" s="60">
        <f ca="1">ROWS($L$6:L223)/COUNTA($K$6:$K$1005)</f>
        <v>0.218</v>
      </c>
      <c r="M223" s="5">
        <f t="shared" ca="1" si="50"/>
        <v>0</v>
      </c>
      <c r="N223" s="5">
        <f t="shared" ca="1" si="51"/>
        <v>1</v>
      </c>
      <c r="O223" s="5">
        <f t="shared" ca="1" si="52"/>
        <v>0</v>
      </c>
      <c r="P223" s="5"/>
      <c r="Q223" s="5">
        <f t="shared" ca="1" si="44"/>
        <v>1</v>
      </c>
      <c r="R223" s="5">
        <f t="shared" ca="1" si="54"/>
        <v>0</v>
      </c>
      <c r="S223" s="5">
        <f t="shared" ca="1" si="54"/>
        <v>1</v>
      </c>
      <c r="T223" s="5">
        <f t="shared" ca="1" si="54"/>
        <v>0</v>
      </c>
      <c r="U223" s="5">
        <f t="shared" ca="1" si="54"/>
        <v>1</v>
      </c>
      <c r="V223" s="5">
        <f t="shared" ca="1" si="54"/>
        <v>1</v>
      </c>
    </row>
    <row r="224" spans="1:22" x14ac:dyDescent="0.25">
      <c r="A224" s="5">
        <f t="shared" ca="1" si="55"/>
        <v>19.984957789806554</v>
      </c>
      <c r="B224" s="5">
        <f t="shared" ca="1" si="55"/>
        <v>25.029232058915042</v>
      </c>
      <c r="C224" s="5">
        <f t="shared" ca="1" si="55"/>
        <v>22.675454212236414</v>
      </c>
      <c r="D224" s="5">
        <f t="shared" ca="1" si="55"/>
        <v>26.891587770106508</v>
      </c>
      <c r="E224" s="5">
        <f t="shared" ca="1" si="55"/>
        <v>17.906055896357504</v>
      </c>
      <c r="F224" s="5">
        <f t="shared" ca="1" si="55"/>
        <v>23.056270425801458</v>
      </c>
      <c r="G224" s="57">
        <f t="shared" ca="1" si="49"/>
        <v>85.976516170880558</v>
      </c>
      <c r="H224" s="57">
        <f t="shared" ca="1" si="49"/>
        <v>83.622738324201933</v>
      </c>
      <c r="I224" s="57">
        <f t="shared" ca="1" si="49"/>
        <v>92.60827019795093</v>
      </c>
      <c r="J224" s="5">
        <f t="shared" ca="1" si="48"/>
        <v>92.60827019795093</v>
      </c>
      <c r="K224" s="5">
        <f ca="1">SMALL($J$6:$J$1005,ROWS($J$6:J224))</f>
        <v>101.41351886496994</v>
      </c>
      <c r="L224" s="60">
        <f ca="1">ROWS($L$6:L224)/COUNTA($K$6:$K$1005)</f>
        <v>0.219</v>
      </c>
      <c r="M224" s="5">
        <f t="shared" ca="1" si="50"/>
        <v>0</v>
      </c>
      <c r="N224" s="5">
        <f t="shared" ca="1" si="51"/>
        <v>0</v>
      </c>
      <c r="O224" s="5">
        <f t="shared" ca="1" si="52"/>
        <v>1</v>
      </c>
      <c r="P224" s="5"/>
      <c r="Q224" s="5">
        <f t="shared" ca="1" si="44"/>
        <v>1</v>
      </c>
      <c r="R224" s="5">
        <f t="shared" ca="1" si="54"/>
        <v>0</v>
      </c>
      <c r="S224" s="5">
        <f t="shared" ca="1" si="54"/>
        <v>1</v>
      </c>
      <c r="T224" s="5">
        <f t="shared" ca="1" si="54"/>
        <v>1</v>
      </c>
      <c r="U224" s="5">
        <f t="shared" ca="1" si="54"/>
        <v>0</v>
      </c>
      <c r="V224" s="5">
        <f t="shared" ca="1" si="54"/>
        <v>1</v>
      </c>
    </row>
    <row r="225" spans="1:22" x14ac:dyDescent="0.25">
      <c r="A225" s="5">
        <f t="shared" ca="1" si="55"/>
        <v>18.350166935533984</v>
      </c>
      <c r="B225" s="5">
        <f t="shared" ca="1" si="55"/>
        <v>34.471521664071723</v>
      </c>
      <c r="C225" s="5">
        <f t="shared" ca="1" si="55"/>
        <v>25.505019521983858</v>
      </c>
      <c r="D225" s="5">
        <f t="shared" ca="1" si="55"/>
        <v>12.335752842843128</v>
      </c>
      <c r="E225" s="5">
        <f t="shared" ca="1" si="55"/>
        <v>23.717705380398115</v>
      </c>
      <c r="F225" s="5">
        <f t="shared" ca="1" si="55"/>
        <v>39.428152588878483</v>
      </c>
      <c r="G225" s="57">
        <f t="shared" ca="1" si="49"/>
        <v>115.96754656888231</v>
      </c>
      <c r="H225" s="57">
        <f t="shared" ca="1" si="49"/>
        <v>107.00104442679444</v>
      </c>
      <c r="I225" s="57">
        <f t="shared" ca="1" si="49"/>
        <v>95.619091889239456</v>
      </c>
      <c r="J225" s="5">
        <f t="shared" ca="1" si="48"/>
        <v>115.96754656888231</v>
      </c>
      <c r="K225" s="5">
        <f ca="1">SMALL($J$6:$J$1005,ROWS($J$6:J225))</f>
        <v>101.42846378741882</v>
      </c>
      <c r="L225" s="60">
        <f ca="1">ROWS($L$6:L225)/COUNTA($K$6:$K$1005)</f>
        <v>0.22</v>
      </c>
      <c r="M225" s="5">
        <f t="shared" ca="1" si="50"/>
        <v>1</v>
      </c>
      <c r="N225" s="5">
        <f t="shared" ca="1" si="51"/>
        <v>0</v>
      </c>
      <c r="O225" s="5">
        <f t="shared" ca="1" si="52"/>
        <v>0</v>
      </c>
      <c r="P225" s="5"/>
      <c r="Q225" s="5">
        <f t="shared" ca="1" si="44"/>
        <v>1</v>
      </c>
      <c r="R225" s="5">
        <f t="shared" ca="1" si="54"/>
        <v>1</v>
      </c>
      <c r="S225" s="5">
        <f t="shared" ca="1" si="54"/>
        <v>0</v>
      </c>
      <c r="T225" s="5">
        <f t="shared" ca="1" si="54"/>
        <v>0</v>
      </c>
      <c r="U225" s="5">
        <f t="shared" ca="1" si="54"/>
        <v>1</v>
      </c>
      <c r="V225" s="5">
        <f t="shared" ca="1" si="54"/>
        <v>1</v>
      </c>
    </row>
    <row r="226" spans="1:22" x14ac:dyDescent="0.25">
      <c r="A226" s="5">
        <f t="shared" ref="A226:F235" ca="1" si="56">A$3+(A$4-A$3)*RAND()</f>
        <v>21.419945863461876</v>
      </c>
      <c r="B226" s="5">
        <f t="shared" ca="1" si="56"/>
        <v>17.600037954980078</v>
      </c>
      <c r="C226" s="5">
        <f t="shared" ca="1" si="56"/>
        <v>13.615430157281448</v>
      </c>
      <c r="D226" s="5">
        <f t="shared" ca="1" si="56"/>
        <v>40.587158067028646</v>
      </c>
      <c r="E226" s="5">
        <f t="shared" ca="1" si="56"/>
        <v>18.823887408107872</v>
      </c>
      <c r="F226" s="5">
        <f t="shared" ca="1" si="56"/>
        <v>35.767069118593398</v>
      </c>
      <c r="G226" s="57">
        <f t="shared" ca="1" si="49"/>
        <v>93.610940345143234</v>
      </c>
      <c r="H226" s="57">
        <f t="shared" ca="1" si="49"/>
        <v>89.626332547444605</v>
      </c>
      <c r="I226" s="57">
        <f t="shared" ca="1" si="49"/>
        <v>111.38960320636538</v>
      </c>
      <c r="J226" s="5">
        <f t="shared" ca="1" si="48"/>
        <v>111.38960320636538</v>
      </c>
      <c r="K226" s="5">
        <f ca="1">SMALL($J$6:$J$1005,ROWS($J$6:J226))</f>
        <v>101.43148994058055</v>
      </c>
      <c r="L226" s="60">
        <f ca="1">ROWS($L$6:L226)/COUNTA($K$6:$K$1005)</f>
        <v>0.221</v>
      </c>
      <c r="M226" s="5">
        <f t="shared" ca="1" si="50"/>
        <v>0</v>
      </c>
      <c r="N226" s="5">
        <f t="shared" ca="1" si="51"/>
        <v>0</v>
      </c>
      <c r="O226" s="5">
        <f t="shared" ca="1" si="52"/>
        <v>1</v>
      </c>
      <c r="P226" s="5"/>
      <c r="Q226" s="5">
        <f t="shared" ca="1" si="44"/>
        <v>1</v>
      </c>
      <c r="R226" s="5">
        <f t="shared" ca="1" si="54"/>
        <v>0</v>
      </c>
      <c r="S226" s="5">
        <f t="shared" ca="1" si="54"/>
        <v>1</v>
      </c>
      <c r="T226" s="5">
        <f t="shared" ca="1" si="54"/>
        <v>1</v>
      </c>
      <c r="U226" s="5">
        <f t="shared" ca="1" si="54"/>
        <v>0</v>
      </c>
      <c r="V226" s="5">
        <f t="shared" ca="1" si="54"/>
        <v>1</v>
      </c>
    </row>
    <row r="227" spans="1:22" x14ac:dyDescent="0.25">
      <c r="A227" s="5">
        <f t="shared" ca="1" si="56"/>
        <v>19.566321382453165</v>
      </c>
      <c r="B227" s="5">
        <f t="shared" ca="1" si="56"/>
        <v>21.683550773858428</v>
      </c>
      <c r="C227" s="5">
        <f t="shared" ca="1" si="56"/>
        <v>28.184103288365851</v>
      </c>
      <c r="D227" s="5">
        <f t="shared" ca="1" si="56"/>
        <v>33.716527182883219</v>
      </c>
      <c r="E227" s="5">
        <f t="shared" ca="1" si="56"/>
        <v>30.814663076953671</v>
      </c>
      <c r="F227" s="5">
        <f t="shared" ca="1" si="56"/>
        <v>29.174887933574084</v>
      </c>
      <c r="G227" s="57">
        <f t="shared" ca="1" si="49"/>
        <v>101.23942316683936</v>
      </c>
      <c r="H227" s="57">
        <f t="shared" ca="1" si="49"/>
        <v>107.73997568134676</v>
      </c>
      <c r="I227" s="57">
        <f t="shared" ca="1" si="49"/>
        <v>110.64183978727631</v>
      </c>
      <c r="J227" s="5">
        <f t="shared" ca="1" si="48"/>
        <v>110.64183978727631</v>
      </c>
      <c r="K227" s="5">
        <f ca="1">SMALL($J$6:$J$1005,ROWS($J$6:J227))</f>
        <v>101.46125337959261</v>
      </c>
      <c r="L227" s="60">
        <f ca="1">ROWS($L$6:L227)/COUNTA($K$6:$K$1005)</f>
        <v>0.222</v>
      </c>
      <c r="M227" s="5">
        <f t="shared" ca="1" si="50"/>
        <v>0</v>
      </c>
      <c r="N227" s="5">
        <f t="shared" ca="1" si="51"/>
        <v>0</v>
      </c>
      <c r="O227" s="5">
        <f t="shared" ca="1" si="52"/>
        <v>1</v>
      </c>
      <c r="P227" s="5"/>
      <c r="Q227" s="5">
        <f t="shared" ca="1" si="44"/>
        <v>1</v>
      </c>
      <c r="R227" s="5">
        <f t="shared" ca="1" si="54"/>
        <v>0</v>
      </c>
      <c r="S227" s="5">
        <f t="shared" ca="1" si="54"/>
        <v>1</v>
      </c>
      <c r="T227" s="5">
        <f t="shared" ca="1" si="54"/>
        <v>1</v>
      </c>
      <c r="U227" s="5">
        <f t="shared" ca="1" si="54"/>
        <v>0</v>
      </c>
      <c r="V227" s="5">
        <f t="shared" ca="1" si="54"/>
        <v>1</v>
      </c>
    </row>
    <row r="228" spans="1:22" x14ac:dyDescent="0.25">
      <c r="A228" s="5">
        <f t="shared" ca="1" si="56"/>
        <v>23.219133616886896</v>
      </c>
      <c r="B228" s="5">
        <f t="shared" ca="1" si="56"/>
        <v>35.61353873516542</v>
      </c>
      <c r="C228" s="5">
        <f t="shared" ca="1" si="56"/>
        <v>22.251246866233014</v>
      </c>
      <c r="D228" s="5">
        <f t="shared" ca="1" si="56"/>
        <v>28.088581790879829</v>
      </c>
      <c r="E228" s="5">
        <f t="shared" ca="1" si="56"/>
        <v>32.903763262969534</v>
      </c>
      <c r="F228" s="5">
        <f t="shared" ca="1" si="56"/>
        <v>21.115219722215564</v>
      </c>
      <c r="G228" s="57">
        <f t="shared" ca="1" si="49"/>
        <v>112.85165533723742</v>
      </c>
      <c r="H228" s="57">
        <f t="shared" ca="1" si="49"/>
        <v>99.489363468305015</v>
      </c>
      <c r="I228" s="57">
        <f t="shared" ca="1" si="49"/>
        <v>94.67418199621531</v>
      </c>
      <c r="J228" s="5">
        <f t="shared" ca="1" si="48"/>
        <v>112.85165533723742</v>
      </c>
      <c r="K228" s="5">
        <f ca="1">SMALL($J$6:$J$1005,ROWS($J$6:J228))</f>
        <v>101.47103115642642</v>
      </c>
      <c r="L228" s="60">
        <f ca="1">ROWS($L$6:L228)/COUNTA($K$6:$K$1005)</f>
        <v>0.223</v>
      </c>
      <c r="M228" s="5">
        <f t="shared" ca="1" si="50"/>
        <v>1</v>
      </c>
      <c r="N228" s="5">
        <f t="shared" ca="1" si="51"/>
        <v>0</v>
      </c>
      <c r="O228" s="5">
        <f t="shared" ca="1" si="52"/>
        <v>0</v>
      </c>
      <c r="P228" s="5"/>
      <c r="Q228" s="5">
        <f t="shared" ca="1" si="44"/>
        <v>1</v>
      </c>
      <c r="R228" s="5">
        <f t="shared" ca="1" si="54"/>
        <v>1</v>
      </c>
      <c r="S228" s="5">
        <f t="shared" ca="1" si="54"/>
        <v>0</v>
      </c>
      <c r="T228" s="5">
        <f t="shared" ca="1" si="54"/>
        <v>0</v>
      </c>
      <c r="U228" s="5">
        <f t="shared" ca="1" si="54"/>
        <v>1</v>
      </c>
      <c r="V228" s="5">
        <f t="shared" ca="1" si="54"/>
        <v>1</v>
      </c>
    </row>
    <row r="229" spans="1:22" x14ac:dyDescent="0.25">
      <c r="A229" s="5">
        <f t="shared" ca="1" si="56"/>
        <v>18.935678104886396</v>
      </c>
      <c r="B229" s="5">
        <f t="shared" ca="1" si="56"/>
        <v>21.058816482428803</v>
      </c>
      <c r="C229" s="5">
        <f t="shared" ca="1" si="56"/>
        <v>15.924328094223238</v>
      </c>
      <c r="D229" s="5">
        <f t="shared" ca="1" si="56"/>
        <v>15.497316812226615</v>
      </c>
      <c r="E229" s="5">
        <f t="shared" ca="1" si="56"/>
        <v>29.312113254160359</v>
      </c>
      <c r="F229" s="5">
        <f t="shared" ca="1" si="56"/>
        <v>21.152253794085922</v>
      </c>
      <c r="G229" s="57">
        <f t="shared" ca="1" si="49"/>
        <v>90.45886163556149</v>
      </c>
      <c r="H229" s="57">
        <f t="shared" ca="1" si="49"/>
        <v>85.324373247355922</v>
      </c>
      <c r="I229" s="57">
        <f t="shared" ca="1" si="49"/>
        <v>71.509576805422171</v>
      </c>
      <c r="J229" s="5">
        <f t="shared" ca="1" si="48"/>
        <v>90.45886163556149</v>
      </c>
      <c r="K229" s="5">
        <f ca="1">SMALL($J$6:$J$1005,ROWS($J$6:J229))</f>
        <v>101.54030147750379</v>
      </c>
      <c r="L229" s="60">
        <f ca="1">ROWS($L$6:L229)/COUNTA($K$6:$K$1005)</f>
        <v>0.224</v>
      </c>
      <c r="M229" s="5">
        <f t="shared" ca="1" si="50"/>
        <v>1</v>
      </c>
      <c r="N229" s="5">
        <f t="shared" ca="1" si="51"/>
        <v>0</v>
      </c>
      <c r="O229" s="5">
        <f t="shared" ca="1" si="52"/>
        <v>0</v>
      </c>
      <c r="P229" s="5"/>
      <c r="Q229" s="5">
        <f t="shared" ca="1" si="44"/>
        <v>1</v>
      </c>
      <c r="R229" s="5">
        <f t="shared" ca="1" si="54"/>
        <v>1</v>
      </c>
      <c r="S229" s="5">
        <f t="shared" ca="1" si="54"/>
        <v>0</v>
      </c>
      <c r="T229" s="5">
        <f t="shared" ca="1" si="54"/>
        <v>0</v>
      </c>
      <c r="U229" s="5">
        <f t="shared" ca="1" si="54"/>
        <v>1</v>
      </c>
      <c r="V229" s="5">
        <f t="shared" ca="1" si="54"/>
        <v>1</v>
      </c>
    </row>
    <row r="230" spans="1:22" x14ac:dyDescent="0.25">
      <c r="A230" s="5">
        <f t="shared" ca="1" si="56"/>
        <v>22.226518177450835</v>
      </c>
      <c r="B230" s="5">
        <f t="shared" ca="1" si="56"/>
        <v>15.161814339999223</v>
      </c>
      <c r="C230" s="5">
        <f t="shared" ca="1" si="56"/>
        <v>20.181538572773569</v>
      </c>
      <c r="D230" s="5">
        <f t="shared" ca="1" si="56"/>
        <v>39.500449358767234</v>
      </c>
      <c r="E230" s="5">
        <f t="shared" ca="1" si="56"/>
        <v>32.222418274214277</v>
      </c>
      <c r="F230" s="5">
        <f t="shared" ca="1" si="56"/>
        <v>39.656620425870599</v>
      </c>
      <c r="G230" s="57">
        <f t="shared" ca="1" si="49"/>
        <v>109.26737121753494</v>
      </c>
      <c r="H230" s="57">
        <f t="shared" ca="1" si="49"/>
        <v>114.28709545030928</v>
      </c>
      <c r="I230" s="57">
        <f t="shared" ca="1" si="49"/>
        <v>121.56512653486224</v>
      </c>
      <c r="J230" s="5">
        <f t="shared" ca="1" si="48"/>
        <v>121.56512653486224</v>
      </c>
      <c r="K230" s="5">
        <f ca="1">SMALL($J$6:$J$1005,ROWS($J$6:J230))</f>
        <v>101.57611165758247</v>
      </c>
      <c r="L230" s="60">
        <f ca="1">ROWS($L$6:L230)/COUNTA($K$6:$K$1005)</f>
        <v>0.22500000000000001</v>
      </c>
      <c r="M230" s="5">
        <f t="shared" ca="1" si="50"/>
        <v>0</v>
      </c>
      <c r="N230" s="5">
        <f t="shared" ca="1" si="51"/>
        <v>0</v>
      </c>
      <c r="O230" s="5">
        <f t="shared" ca="1" si="52"/>
        <v>1</v>
      </c>
      <c r="P230" s="5"/>
      <c r="Q230" s="5">
        <f t="shared" ca="1" si="44"/>
        <v>1</v>
      </c>
      <c r="R230" s="5">
        <f t="shared" ca="1" si="54"/>
        <v>0</v>
      </c>
      <c r="S230" s="5">
        <f t="shared" ca="1" si="54"/>
        <v>1</v>
      </c>
      <c r="T230" s="5">
        <f t="shared" ca="1" si="54"/>
        <v>1</v>
      </c>
      <c r="U230" s="5">
        <f t="shared" ca="1" si="54"/>
        <v>0</v>
      </c>
      <c r="V230" s="5">
        <f t="shared" ca="1" si="54"/>
        <v>1</v>
      </c>
    </row>
    <row r="231" spans="1:22" x14ac:dyDescent="0.25">
      <c r="A231" s="5">
        <f t="shared" ca="1" si="56"/>
        <v>23.629802849400242</v>
      </c>
      <c r="B231" s="5">
        <f t="shared" ca="1" si="56"/>
        <v>16.712782355412205</v>
      </c>
      <c r="C231" s="5">
        <f t="shared" ca="1" si="56"/>
        <v>33.91378242132761</v>
      </c>
      <c r="D231" s="5">
        <f t="shared" ca="1" si="56"/>
        <v>12.015448657182478</v>
      </c>
      <c r="E231" s="5">
        <f t="shared" ca="1" si="56"/>
        <v>17.028915823385422</v>
      </c>
      <c r="F231" s="5">
        <f t="shared" ca="1" si="56"/>
        <v>38.764297344843953</v>
      </c>
      <c r="G231" s="57">
        <f t="shared" ca="1" si="49"/>
        <v>96.135798373041823</v>
      </c>
      <c r="H231" s="57">
        <f t="shared" ca="1" si="49"/>
        <v>113.33679843895723</v>
      </c>
      <c r="I231" s="57">
        <f t="shared" ca="1" si="49"/>
        <v>108.32333127275429</v>
      </c>
      <c r="J231" s="5">
        <f t="shared" ca="1" si="48"/>
        <v>113.33679843895723</v>
      </c>
      <c r="K231" s="5">
        <f ca="1">SMALL($J$6:$J$1005,ROWS($J$6:J231))</f>
        <v>101.63194749254562</v>
      </c>
      <c r="L231" s="60">
        <f ca="1">ROWS($L$6:L231)/COUNTA($K$6:$K$1005)</f>
        <v>0.22600000000000001</v>
      </c>
      <c r="M231" s="5">
        <f t="shared" ca="1" si="50"/>
        <v>0</v>
      </c>
      <c r="N231" s="5">
        <f t="shared" ca="1" si="51"/>
        <v>1</v>
      </c>
      <c r="O231" s="5">
        <f t="shared" ca="1" si="52"/>
        <v>0</v>
      </c>
      <c r="P231" s="5"/>
      <c r="Q231" s="5">
        <f t="shared" ca="1" si="44"/>
        <v>1</v>
      </c>
      <c r="R231" s="5">
        <f t="shared" ca="1" si="54"/>
        <v>0</v>
      </c>
      <c r="S231" s="5">
        <f t="shared" ca="1" si="54"/>
        <v>1</v>
      </c>
      <c r="T231" s="5">
        <f t="shared" ca="1" si="54"/>
        <v>0</v>
      </c>
      <c r="U231" s="5">
        <f t="shared" ca="1" si="54"/>
        <v>1</v>
      </c>
      <c r="V231" s="5">
        <f t="shared" ca="1" si="54"/>
        <v>1</v>
      </c>
    </row>
    <row r="232" spans="1:22" x14ac:dyDescent="0.25">
      <c r="A232" s="5">
        <f t="shared" ca="1" si="56"/>
        <v>23.686461272384896</v>
      </c>
      <c r="B232" s="5">
        <f t="shared" ca="1" si="56"/>
        <v>12.53218718617897</v>
      </c>
      <c r="C232" s="5">
        <f t="shared" ca="1" si="56"/>
        <v>24.542887044510518</v>
      </c>
      <c r="D232" s="5">
        <f t="shared" ca="1" si="56"/>
        <v>34.80998951772856</v>
      </c>
      <c r="E232" s="5">
        <f t="shared" ca="1" si="56"/>
        <v>25.496265062773169</v>
      </c>
      <c r="F232" s="5">
        <f t="shared" ca="1" si="56"/>
        <v>29.733570124747636</v>
      </c>
      <c r="G232" s="57">
        <f t="shared" ca="1" si="49"/>
        <v>91.448483646084668</v>
      </c>
      <c r="H232" s="57">
        <f t="shared" ca="1" si="49"/>
        <v>103.45918350441622</v>
      </c>
      <c r="I232" s="57">
        <f t="shared" ca="1" si="49"/>
        <v>112.77290795937162</v>
      </c>
      <c r="J232" s="5">
        <f t="shared" ca="1" si="48"/>
        <v>112.77290795937162</v>
      </c>
      <c r="K232" s="5">
        <f ca="1">SMALL($J$6:$J$1005,ROWS($J$6:J232))</f>
        <v>101.65673337658527</v>
      </c>
      <c r="L232" s="60">
        <f ca="1">ROWS($L$6:L232)/COUNTA($K$6:$K$1005)</f>
        <v>0.22700000000000001</v>
      </c>
      <c r="M232" s="5">
        <f t="shared" ca="1" si="50"/>
        <v>0</v>
      </c>
      <c r="N232" s="5">
        <f t="shared" ca="1" si="51"/>
        <v>0</v>
      </c>
      <c r="O232" s="5">
        <f t="shared" ca="1" si="52"/>
        <v>1</v>
      </c>
      <c r="P232" s="5"/>
      <c r="Q232" s="5">
        <f t="shared" ca="1" si="44"/>
        <v>1</v>
      </c>
      <c r="R232" s="5">
        <f t="shared" ca="1" si="54"/>
        <v>0</v>
      </c>
      <c r="S232" s="5">
        <f t="shared" ca="1" si="54"/>
        <v>1</v>
      </c>
      <c r="T232" s="5">
        <f t="shared" ca="1" si="54"/>
        <v>1</v>
      </c>
      <c r="U232" s="5">
        <f t="shared" ca="1" si="54"/>
        <v>0</v>
      </c>
      <c r="V232" s="5">
        <f t="shared" ca="1" si="54"/>
        <v>1</v>
      </c>
    </row>
    <row r="233" spans="1:22" x14ac:dyDescent="0.25">
      <c r="A233" s="5">
        <f t="shared" ca="1" si="56"/>
        <v>20.626262558055416</v>
      </c>
      <c r="B233" s="5">
        <f t="shared" ca="1" si="56"/>
        <v>15.905291698426332</v>
      </c>
      <c r="C233" s="5">
        <f t="shared" ca="1" si="56"/>
        <v>11.40178992357178</v>
      </c>
      <c r="D233" s="5">
        <f t="shared" ca="1" si="56"/>
        <v>37.569275279613642</v>
      </c>
      <c r="E233" s="5">
        <f t="shared" ca="1" si="56"/>
        <v>25.117157556217602</v>
      </c>
      <c r="F233" s="5">
        <f t="shared" ca="1" si="56"/>
        <v>35.054488494674096</v>
      </c>
      <c r="G233" s="57">
        <f t="shared" ca="1" si="49"/>
        <v>96.703200307373436</v>
      </c>
      <c r="H233" s="57">
        <f t="shared" ca="1" si="49"/>
        <v>92.199698532518909</v>
      </c>
      <c r="I233" s="57">
        <f t="shared" ca="1" si="49"/>
        <v>104.65181625591495</v>
      </c>
      <c r="J233" s="5">
        <f t="shared" ca="1" si="48"/>
        <v>104.65181625591495</v>
      </c>
      <c r="K233" s="5">
        <f ca="1">SMALL($J$6:$J$1005,ROWS($J$6:J233))</f>
        <v>101.71813917807771</v>
      </c>
      <c r="L233" s="60">
        <f ca="1">ROWS($L$6:L233)/COUNTA($K$6:$K$1005)</f>
        <v>0.22800000000000001</v>
      </c>
      <c r="M233" s="5">
        <f t="shared" ca="1" si="50"/>
        <v>0</v>
      </c>
      <c r="N233" s="5">
        <f t="shared" ca="1" si="51"/>
        <v>0</v>
      </c>
      <c r="O233" s="5">
        <f t="shared" ca="1" si="52"/>
        <v>1</v>
      </c>
      <c r="P233" s="5"/>
      <c r="Q233" s="5">
        <f t="shared" ref="Q233:Q296" ca="1" si="57">COUNTIF($M$5,"*"&amp;Q$5&amp;"*")*$M233+COUNTIF($N$5,"*"&amp;Q$5&amp;"*")*$N233+COUNTIF($O$5,"*"&amp;Q$5&amp;"*")*$O233</f>
        <v>1</v>
      </c>
      <c r="R233" s="5">
        <f t="shared" ca="1" si="54"/>
        <v>0</v>
      </c>
      <c r="S233" s="5">
        <f t="shared" ca="1" si="54"/>
        <v>1</v>
      </c>
      <c r="T233" s="5">
        <f t="shared" ca="1" si="54"/>
        <v>1</v>
      </c>
      <c r="U233" s="5">
        <f t="shared" ca="1" si="54"/>
        <v>0</v>
      </c>
      <c r="V233" s="5">
        <f t="shared" ca="1" si="54"/>
        <v>1</v>
      </c>
    </row>
    <row r="234" spans="1:22" x14ac:dyDescent="0.25">
      <c r="A234" s="5">
        <f t="shared" ca="1" si="56"/>
        <v>19.257299020505943</v>
      </c>
      <c r="B234" s="5">
        <f t="shared" ca="1" si="56"/>
        <v>13.140411303646967</v>
      </c>
      <c r="C234" s="5">
        <f t="shared" ca="1" si="56"/>
        <v>18.227896134798023</v>
      </c>
      <c r="D234" s="5">
        <f t="shared" ca="1" si="56"/>
        <v>32.212715495691114</v>
      </c>
      <c r="E234" s="5">
        <f t="shared" ca="1" si="56"/>
        <v>18.651745104112173</v>
      </c>
      <c r="F234" s="5">
        <f t="shared" ca="1" si="56"/>
        <v>27.933072788988099</v>
      </c>
      <c r="G234" s="57">
        <f t="shared" ca="1" si="49"/>
        <v>78.98252821725319</v>
      </c>
      <c r="H234" s="57">
        <f t="shared" ca="1" si="49"/>
        <v>84.070013048404235</v>
      </c>
      <c r="I234" s="57">
        <f t="shared" ca="1" si="49"/>
        <v>97.630983439983183</v>
      </c>
      <c r="J234" s="5">
        <f t="shared" ca="1" si="48"/>
        <v>97.630983439983183</v>
      </c>
      <c r="K234" s="5">
        <f ca="1">SMALL($J$6:$J$1005,ROWS($J$6:J234))</f>
        <v>101.72985221056599</v>
      </c>
      <c r="L234" s="60">
        <f ca="1">ROWS($L$6:L234)/COUNTA($K$6:$K$1005)</f>
        <v>0.22900000000000001</v>
      </c>
      <c r="M234" s="5">
        <f t="shared" ca="1" si="50"/>
        <v>0</v>
      </c>
      <c r="N234" s="5">
        <f t="shared" ca="1" si="51"/>
        <v>0</v>
      </c>
      <c r="O234" s="5">
        <f t="shared" ca="1" si="52"/>
        <v>1</v>
      </c>
      <c r="P234" s="5"/>
      <c r="Q234" s="5">
        <f t="shared" ca="1" si="57"/>
        <v>1</v>
      </c>
      <c r="R234" s="5">
        <f t="shared" ca="1" si="54"/>
        <v>0</v>
      </c>
      <c r="S234" s="5">
        <f t="shared" ca="1" si="54"/>
        <v>1</v>
      </c>
      <c r="T234" s="5">
        <f t="shared" ca="1" si="54"/>
        <v>1</v>
      </c>
      <c r="U234" s="5">
        <f t="shared" ca="1" si="54"/>
        <v>0</v>
      </c>
      <c r="V234" s="5">
        <f t="shared" ca="1" si="54"/>
        <v>1</v>
      </c>
    </row>
    <row r="235" spans="1:22" x14ac:dyDescent="0.25">
      <c r="A235" s="5">
        <f t="shared" ca="1" si="56"/>
        <v>22.087273494001884</v>
      </c>
      <c r="B235" s="5">
        <f t="shared" ca="1" si="56"/>
        <v>37.13132504342056</v>
      </c>
      <c r="C235" s="5">
        <f t="shared" ca="1" si="56"/>
        <v>13.900456858093461</v>
      </c>
      <c r="D235" s="5">
        <f t="shared" ca="1" si="56"/>
        <v>24.032682561001643</v>
      </c>
      <c r="E235" s="5">
        <f t="shared" ca="1" si="56"/>
        <v>28.829599611047065</v>
      </c>
      <c r="F235" s="5">
        <f t="shared" ca="1" si="56"/>
        <v>34.205872841765597</v>
      </c>
      <c r="G235" s="57">
        <f t="shared" ca="1" si="49"/>
        <v>122.25407099023511</v>
      </c>
      <c r="H235" s="57">
        <f t="shared" ca="1" si="49"/>
        <v>99.02320280490801</v>
      </c>
      <c r="I235" s="57">
        <f t="shared" ca="1" si="49"/>
        <v>94.226285754862587</v>
      </c>
      <c r="J235" s="5">
        <f t="shared" ca="1" si="48"/>
        <v>122.25407099023511</v>
      </c>
      <c r="K235" s="5">
        <f ca="1">SMALL($J$6:$J$1005,ROWS($J$6:J235))</f>
        <v>101.74252988056844</v>
      </c>
      <c r="L235" s="60">
        <f ca="1">ROWS($L$6:L235)/COUNTA($K$6:$K$1005)</f>
        <v>0.23</v>
      </c>
      <c r="M235" s="5">
        <f t="shared" ca="1" si="50"/>
        <v>1</v>
      </c>
      <c r="N235" s="5">
        <f t="shared" ca="1" si="51"/>
        <v>0</v>
      </c>
      <c r="O235" s="5">
        <f t="shared" ca="1" si="52"/>
        <v>0</v>
      </c>
      <c r="P235" s="5"/>
      <c r="Q235" s="5">
        <f t="shared" ca="1" si="57"/>
        <v>1</v>
      </c>
      <c r="R235" s="5">
        <f t="shared" ca="1" si="54"/>
        <v>1</v>
      </c>
      <c r="S235" s="5">
        <f t="shared" ca="1" si="54"/>
        <v>0</v>
      </c>
      <c r="T235" s="5">
        <f t="shared" ca="1" si="54"/>
        <v>0</v>
      </c>
      <c r="U235" s="5">
        <f t="shared" ca="1" si="54"/>
        <v>1</v>
      </c>
      <c r="V235" s="5">
        <f t="shared" ca="1" si="54"/>
        <v>1</v>
      </c>
    </row>
    <row r="236" spans="1:22" x14ac:dyDescent="0.25">
      <c r="A236" s="5">
        <f t="shared" ref="A236:F245" ca="1" si="58">A$3+(A$4-A$3)*RAND()</f>
        <v>23.453440780248279</v>
      </c>
      <c r="B236" s="5">
        <f t="shared" ca="1" si="58"/>
        <v>34.396256175225673</v>
      </c>
      <c r="C236" s="5">
        <f t="shared" ca="1" si="58"/>
        <v>14.653822724801618</v>
      </c>
      <c r="D236" s="5">
        <f t="shared" ca="1" si="58"/>
        <v>35.129895479544871</v>
      </c>
      <c r="E236" s="5">
        <f t="shared" ca="1" si="58"/>
        <v>21.475719799209543</v>
      </c>
      <c r="F236" s="5">
        <f t="shared" ca="1" si="58"/>
        <v>25.604357255434802</v>
      </c>
      <c r="G236" s="57">
        <f t="shared" ca="1" si="49"/>
        <v>104.92977401011829</v>
      </c>
      <c r="H236" s="57">
        <f t="shared" ca="1" si="49"/>
        <v>85.187340559694249</v>
      </c>
      <c r="I236" s="57">
        <f t="shared" ca="1" si="49"/>
        <v>98.841516240029577</v>
      </c>
      <c r="J236" s="5">
        <f t="shared" ca="1" si="48"/>
        <v>104.92977401011829</v>
      </c>
      <c r="K236" s="5">
        <f ca="1">SMALL($J$6:$J$1005,ROWS($J$6:J236))</f>
        <v>101.76352452442534</v>
      </c>
      <c r="L236" s="60">
        <f ca="1">ROWS($L$6:L236)/COUNTA($K$6:$K$1005)</f>
        <v>0.23100000000000001</v>
      </c>
      <c r="M236" s="5">
        <f t="shared" ca="1" si="50"/>
        <v>1</v>
      </c>
      <c r="N236" s="5">
        <f t="shared" ca="1" si="51"/>
        <v>0</v>
      </c>
      <c r="O236" s="5">
        <f t="shared" ca="1" si="52"/>
        <v>0</v>
      </c>
      <c r="P236" s="5"/>
      <c r="Q236" s="5">
        <f t="shared" ca="1" si="57"/>
        <v>1</v>
      </c>
      <c r="R236" s="5">
        <f t="shared" ca="1" si="54"/>
        <v>1</v>
      </c>
      <c r="S236" s="5">
        <f t="shared" ca="1" si="54"/>
        <v>0</v>
      </c>
      <c r="T236" s="5">
        <f t="shared" ca="1" si="54"/>
        <v>0</v>
      </c>
      <c r="U236" s="5">
        <f t="shared" ca="1" si="54"/>
        <v>1</v>
      </c>
      <c r="V236" s="5">
        <f t="shared" ca="1" si="54"/>
        <v>1</v>
      </c>
    </row>
    <row r="237" spans="1:22" x14ac:dyDescent="0.25">
      <c r="A237" s="5">
        <f t="shared" ca="1" si="58"/>
        <v>21.163637258210876</v>
      </c>
      <c r="B237" s="5">
        <f t="shared" ca="1" si="58"/>
        <v>15.954432244465899</v>
      </c>
      <c r="C237" s="5">
        <f t="shared" ca="1" si="58"/>
        <v>34.965319189096235</v>
      </c>
      <c r="D237" s="5">
        <f t="shared" ca="1" si="58"/>
        <v>20.835644473265077</v>
      </c>
      <c r="E237" s="5">
        <f t="shared" ca="1" si="58"/>
        <v>39.749562169928865</v>
      </c>
      <c r="F237" s="5">
        <f t="shared" ca="1" si="58"/>
        <v>30.099073592761275</v>
      </c>
      <c r="G237" s="57">
        <f t="shared" ca="1" si="49"/>
        <v>106.96670526536691</v>
      </c>
      <c r="H237" s="57">
        <f t="shared" ca="1" si="49"/>
        <v>125.97759220999725</v>
      </c>
      <c r="I237" s="57">
        <f t="shared" ca="1" si="49"/>
        <v>107.06367451333347</v>
      </c>
      <c r="J237" s="5">
        <f t="shared" ca="1" si="48"/>
        <v>125.97759220999725</v>
      </c>
      <c r="K237" s="5">
        <f ca="1">SMALL($J$6:$J$1005,ROWS($J$6:J237))</f>
        <v>101.79445321283046</v>
      </c>
      <c r="L237" s="60">
        <f ca="1">ROWS($L$6:L237)/COUNTA($K$6:$K$1005)</f>
        <v>0.23200000000000001</v>
      </c>
      <c r="M237" s="5">
        <f t="shared" ca="1" si="50"/>
        <v>0</v>
      </c>
      <c r="N237" s="5">
        <f t="shared" ca="1" si="51"/>
        <v>1</v>
      </c>
      <c r="O237" s="5">
        <f t="shared" ca="1" si="52"/>
        <v>0</v>
      </c>
      <c r="P237" s="5"/>
      <c r="Q237" s="5">
        <f t="shared" ca="1" si="57"/>
        <v>1</v>
      </c>
      <c r="R237" s="5">
        <f t="shared" ca="1" si="54"/>
        <v>0</v>
      </c>
      <c r="S237" s="5">
        <f t="shared" ca="1" si="54"/>
        <v>1</v>
      </c>
      <c r="T237" s="5">
        <f t="shared" ca="1" si="54"/>
        <v>0</v>
      </c>
      <c r="U237" s="5">
        <f t="shared" ca="1" si="54"/>
        <v>1</v>
      </c>
      <c r="V237" s="5">
        <f t="shared" ca="1" si="54"/>
        <v>1</v>
      </c>
    </row>
    <row r="238" spans="1:22" x14ac:dyDescent="0.25">
      <c r="A238" s="5">
        <f t="shared" ca="1" si="58"/>
        <v>24.061101428556018</v>
      </c>
      <c r="B238" s="5">
        <f t="shared" ca="1" si="58"/>
        <v>29.463559091257579</v>
      </c>
      <c r="C238" s="5">
        <f t="shared" ca="1" si="58"/>
        <v>20.085474539214484</v>
      </c>
      <c r="D238" s="5">
        <f t="shared" ca="1" si="58"/>
        <v>28.165822699041286</v>
      </c>
      <c r="E238" s="5">
        <f t="shared" ca="1" si="58"/>
        <v>31.398830420475743</v>
      </c>
      <c r="F238" s="5">
        <f t="shared" ca="1" si="58"/>
        <v>32.14776049322419</v>
      </c>
      <c r="G238" s="57">
        <f t="shared" ca="1" si="49"/>
        <v>117.07125143351354</v>
      </c>
      <c r="H238" s="57">
        <f t="shared" ca="1" si="49"/>
        <v>107.69316688147043</v>
      </c>
      <c r="I238" s="57">
        <f t="shared" ca="1" si="49"/>
        <v>104.46015916003597</v>
      </c>
      <c r="J238" s="5">
        <f t="shared" ca="1" si="48"/>
        <v>117.07125143351354</v>
      </c>
      <c r="K238" s="5">
        <f ca="1">SMALL($J$6:$J$1005,ROWS($J$6:J238))</f>
        <v>101.82598979811439</v>
      </c>
      <c r="L238" s="60">
        <f ca="1">ROWS($L$6:L238)/COUNTA($K$6:$K$1005)</f>
        <v>0.23300000000000001</v>
      </c>
      <c r="M238" s="5">
        <f t="shared" ca="1" si="50"/>
        <v>1</v>
      </c>
      <c r="N238" s="5">
        <f t="shared" ca="1" si="51"/>
        <v>0</v>
      </c>
      <c r="O238" s="5">
        <f t="shared" ca="1" si="52"/>
        <v>0</v>
      </c>
      <c r="P238" s="5"/>
      <c r="Q238" s="5">
        <f t="shared" ca="1" si="57"/>
        <v>1</v>
      </c>
      <c r="R238" s="5">
        <f t="shared" ca="1" si="54"/>
        <v>1</v>
      </c>
      <c r="S238" s="5">
        <f t="shared" ca="1" si="54"/>
        <v>0</v>
      </c>
      <c r="T238" s="5">
        <f t="shared" ca="1" si="54"/>
        <v>0</v>
      </c>
      <c r="U238" s="5">
        <f t="shared" ca="1" si="54"/>
        <v>1</v>
      </c>
      <c r="V238" s="5">
        <f t="shared" ca="1" si="54"/>
        <v>1</v>
      </c>
    </row>
    <row r="239" spans="1:22" x14ac:dyDescent="0.25">
      <c r="A239" s="5">
        <f t="shared" ca="1" si="58"/>
        <v>24.376058826101662</v>
      </c>
      <c r="B239" s="5">
        <f t="shared" ca="1" si="58"/>
        <v>28.490091883550306</v>
      </c>
      <c r="C239" s="5">
        <f t="shared" ca="1" si="58"/>
        <v>33.019456432649719</v>
      </c>
      <c r="D239" s="5">
        <f t="shared" ca="1" si="58"/>
        <v>36.483244366817352</v>
      </c>
      <c r="E239" s="5">
        <f t="shared" ca="1" si="58"/>
        <v>26.412395226476814</v>
      </c>
      <c r="F239" s="5">
        <f t="shared" ca="1" si="58"/>
        <v>33.615776009725231</v>
      </c>
      <c r="G239" s="57">
        <f t="shared" ca="1" si="49"/>
        <v>112.89432194585402</v>
      </c>
      <c r="H239" s="57">
        <f t="shared" ca="1" si="49"/>
        <v>117.42368649495342</v>
      </c>
      <c r="I239" s="57">
        <f t="shared" ca="1" si="49"/>
        <v>127.49453563529397</v>
      </c>
      <c r="J239" s="5">
        <f t="shared" ca="1" si="48"/>
        <v>127.49453563529397</v>
      </c>
      <c r="K239" s="5">
        <f ca="1">SMALL($J$6:$J$1005,ROWS($J$6:J239))</f>
        <v>101.87355845403314</v>
      </c>
      <c r="L239" s="60">
        <f ca="1">ROWS($L$6:L239)/COUNTA($K$6:$K$1005)</f>
        <v>0.23400000000000001</v>
      </c>
      <c r="M239" s="5">
        <f t="shared" ca="1" si="50"/>
        <v>0</v>
      </c>
      <c r="N239" s="5">
        <f t="shared" ca="1" si="51"/>
        <v>0</v>
      </c>
      <c r="O239" s="5">
        <f t="shared" ca="1" si="52"/>
        <v>1</v>
      </c>
      <c r="P239" s="5"/>
      <c r="Q239" s="5">
        <f t="shared" ca="1" si="57"/>
        <v>1</v>
      </c>
      <c r="R239" s="5">
        <f t="shared" ca="1" si="54"/>
        <v>0</v>
      </c>
      <c r="S239" s="5">
        <f t="shared" ca="1" si="54"/>
        <v>1</v>
      </c>
      <c r="T239" s="5">
        <f t="shared" ca="1" si="54"/>
        <v>1</v>
      </c>
      <c r="U239" s="5">
        <f t="shared" ca="1" si="54"/>
        <v>0</v>
      </c>
      <c r="V239" s="5">
        <f t="shared" ca="1" si="54"/>
        <v>1</v>
      </c>
    </row>
    <row r="240" spans="1:22" x14ac:dyDescent="0.25">
      <c r="A240" s="5">
        <f t="shared" ca="1" si="58"/>
        <v>19.226495020421975</v>
      </c>
      <c r="B240" s="5">
        <f t="shared" ca="1" si="58"/>
        <v>21.755666797976644</v>
      </c>
      <c r="C240" s="5">
        <f t="shared" ca="1" si="58"/>
        <v>11.957450025543976</v>
      </c>
      <c r="D240" s="5">
        <f t="shared" ca="1" si="58"/>
        <v>16.14279443701059</v>
      </c>
      <c r="E240" s="5">
        <f t="shared" ca="1" si="58"/>
        <v>34.246454127772836</v>
      </c>
      <c r="F240" s="5">
        <f t="shared" ca="1" si="58"/>
        <v>32.517450690196071</v>
      </c>
      <c r="G240" s="57">
        <f t="shared" ca="1" si="49"/>
        <v>107.74606663636753</v>
      </c>
      <c r="H240" s="57">
        <f t="shared" ca="1" si="49"/>
        <v>97.947849863934849</v>
      </c>
      <c r="I240" s="57">
        <f t="shared" ca="1" si="49"/>
        <v>79.844190173172606</v>
      </c>
      <c r="J240" s="5">
        <f t="shared" ca="1" si="48"/>
        <v>107.74606663636753</v>
      </c>
      <c r="K240" s="5">
        <f ca="1">SMALL($J$6:$J$1005,ROWS($J$6:J240))</f>
        <v>101.87673759431262</v>
      </c>
      <c r="L240" s="60">
        <f ca="1">ROWS($L$6:L240)/COUNTA($K$6:$K$1005)</f>
        <v>0.23499999999999999</v>
      </c>
      <c r="M240" s="5">
        <f t="shared" ca="1" si="50"/>
        <v>1</v>
      </c>
      <c r="N240" s="5">
        <f t="shared" ca="1" si="51"/>
        <v>0</v>
      </c>
      <c r="O240" s="5">
        <f t="shared" ca="1" si="52"/>
        <v>0</v>
      </c>
      <c r="P240" s="5"/>
      <c r="Q240" s="5">
        <f t="shared" ca="1" si="57"/>
        <v>1</v>
      </c>
      <c r="R240" s="5">
        <f t="shared" ca="1" si="54"/>
        <v>1</v>
      </c>
      <c r="S240" s="5">
        <f t="shared" ca="1" si="54"/>
        <v>0</v>
      </c>
      <c r="T240" s="5">
        <f t="shared" ca="1" si="54"/>
        <v>0</v>
      </c>
      <c r="U240" s="5">
        <f t="shared" ca="1" si="54"/>
        <v>1</v>
      </c>
      <c r="V240" s="5">
        <f t="shared" ca="1" si="54"/>
        <v>1</v>
      </c>
    </row>
    <row r="241" spans="1:22" x14ac:dyDescent="0.25">
      <c r="A241" s="5">
        <f t="shared" ca="1" si="58"/>
        <v>19.534788590683686</v>
      </c>
      <c r="B241" s="5">
        <f t="shared" ca="1" si="58"/>
        <v>28.531045258184029</v>
      </c>
      <c r="C241" s="5">
        <f t="shared" ca="1" si="58"/>
        <v>25.112245826041676</v>
      </c>
      <c r="D241" s="5">
        <f t="shared" ca="1" si="58"/>
        <v>12.235421460636964</v>
      </c>
      <c r="E241" s="5">
        <f t="shared" ca="1" si="58"/>
        <v>37.284705278391954</v>
      </c>
      <c r="F241" s="5">
        <f t="shared" ca="1" si="58"/>
        <v>34.993685320369408</v>
      </c>
      <c r="G241" s="57">
        <f t="shared" ca="1" si="49"/>
        <v>120.34422444762907</v>
      </c>
      <c r="H241" s="57">
        <f t="shared" ca="1" si="49"/>
        <v>116.92542501548672</v>
      </c>
      <c r="I241" s="57">
        <f t="shared" ca="1" si="49"/>
        <v>91.876141197731727</v>
      </c>
      <c r="J241" s="5">
        <f t="shared" ca="1" si="48"/>
        <v>120.34422444762907</v>
      </c>
      <c r="K241" s="5">
        <f ca="1">SMALL($J$6:$J$1005,ROWS($J$6:J241))</f>
        <v>101.87866195831172</v>
      </c>
      <c r="L241" s="60">
        <f ca="1">ROWS($L$6:L241)/COUNTA($K$6:$K$1005)</f>
        <v>0.23599999999999999</v>
      </c>
      <c r="M241" s="5">
        <f t="shared" ca="1" si="50"/>
        <v>1</v>
      </c>
      <c r="N241" s="5">
        <f t="shared" ca="1" si="51"/>
        <v>0</v>
      </c>
      <c r="O241" s="5">
        <f t="shared" ca="1" si="52"/>
        <v>0</v>
      </c>
      <c r="P241" s="5"/>
      <c r="Q241" s="5">
        <f t="shared" ca="1" si="57"/>
        <v>1</v>
      </c>
      <c r="R241" s="5">
        <f t="shared" ca="1" si="54"/>
        <v>1</v>
      </c>
      <c r="S241" s="5">
        <f t="shared" ca="1" si="54"/>
        <v>0</v>
      </c>
      <c r="T241" s="5">
        <f t="shared" ca="1" si="54"/>
        <v>0</v>
      </c>
      <c r="U241" s="5">
        <f t="shared" ca="1" si="54"/>
        <v>1</v>
      </c>
      <c r="V241" s="5">
        <f t="shared" ca="1" si="54"/>
        <v>1</v>
      </c>
    </row>
    <row r="242" spans="1:22" x14ac:dyDescent="0.25">
      <c r="A242" s="5">
        <f t="shared" ca="1" si="58"/>
        <v>20.600305736747245</v>
      </c>
      <c r="B242" s="5">
        <f t="shared" ca="1" si="58"/>
        <v>21.424475764963525</v>
      </c>
      <c r="C242" s="5">
        <f t="shared" ca="1" si="58"/>
        <v>19.975375762176458</v>
      </c>
      <c r="D242" s="5">
        <f t="shared" ca="1" si="58"/>
        <v>34.373696432999374</v>
      </c>
      <c r="E242" s="5">
        <f t="shared" ca="1" si="58"/>
        <v>23.28592988507901</v>
      </c>
      <c r="F242" s="5">
        <f t="shared" ca="1" si="58"/>
        <v>30.427332901125681</v>
      </c>
      <c r="G242" s="57">
        <f t="shared" ca="1" si="49"/>
        <v>95.738044287915457</v>
      </c>
      <c r="H242" s="57">
        <f t="shared" ca="1" si="49"/>
        <v>94.288944285128395</v>
      </c>
      <c r="I242" s="57">
        <f t="shared" ca="1" si="49"/>
        <v>105.37671083304875</v>
      </c>
      <c r="J242" s="5">
        <f t="shared" ca="1" si="48"/>
        <v>105.37671083304875</v>
      </c>
      <c r="K242" s="5">
        <f ca="1">SMALL($J$6:$J$1005,ROWS($J$6:J242))</f>
        <v>101.91466485342671</v>
      </c>
      <c r="L242" s="60">
        <f ca="1">ROWS($L$6:L242)/COUNTA($K$6:$K$1005)</f>
        <v>0.23699999999999999</v>
      </c>
      <c r="M242" s="5">
        <f t="shared" ca="1" si="50"/>
        <v>0</v>
      </c>
      <c r="N242" s="5">
        <f t="shared" ca="1" si="51"/>
        <v>0</v>
      </c>
      <c r="O242" s="5">
        <f t="shared" ca="1" si="52"/>
        <v>1</v>
      </c>
      <c r="P242" s="5"/>
      <c r="Q242" s="5">
        <f t="shared" ca="1" si="57"/>
        <v>1</v>
      </c>
      <c r="R242" s="5">
        <f t="shared" ca="1" si="54"/>
        <v>0</v>
      </c>
      <c r="S242" s="5">
        <f t="shared" ca="1" si="54"/>
        <v>1</v>
      </c>
      <c r="T242" s="5">
        <f t="shared" ca="1" si="54"/>
        <v>1</v>
      </c>
      <c r="U242" s="5">
        <f t="shared" ca="1" si="54"/>
        <v>0</v>
      </c>
      <c r="V242" s="5">
        <f t="shared" ca="1" si="54"/>
        <v>1</v>
      </c>
    </row>
    <row r="243" spans="1:22" x14ac:dyDescent="0.25">
      <c r="A243" s="5">
        <f t="shared" ca="1" si="58"/>
        <v>21.261004412080677</v>
      </c>
      <c r="B243" s="5">
        <f t="shared" ca="1" si="58"/>
        <v>33.268312756843073</v>
      </c>
      <c r="C243" s="5">
        <f t="shared" ca="1" si="58"/>
        <v>13.75992208211853</v>
      </c>
      <c r="D243" s="5">
        <f t="shared" ca="1" si="58"/>
        <v>26.603785884911627</v>
      </c>
      <c r="E243" s="5">
        <f t="shared" ca="1" si="58"/>
        <v>25.816446250924542</v>
      </c>
      <c r="F243" s="5">
        <f t="shared" ca="1" si="58"/>
        <v>18.731092075179014</v>
      </c>
      <c r="G243" s="57">
        <f t="shared" ca="1" si="49"/>
        <v>99.076855495027303</v>
      </c>
      <c r="H243" s="57">
        <f t="shared" ca="1" si="49"/>
        <v>79.568464820302765</v>
      </c>
      <c r="I243" s="57">
        <f t="shared" ca="1" si="49"/>
        <v>80.355804454289853</v>
      </c>
      <c r="J243" s="5">
        <f t="shared" ca="1" si="48"/>
        <v>99.076855495027303</v>
      </c>
      <c r="K243" s="5">
        <f ca="1">SMALL($J$6:$J$1005,ROWS($J$6:J243))</f>
        <v>101.94238858743807</v>
      </c>
      <c r="L243" s="60">
        <f ca="1">ROWS($L$6:L243)/COUNTA($K$6:$K$1005)</f>
        <v>0.23799999999999999</v>
      </c>
      <c r="M243" s="5">
        <f t="shared" ca="1" si="50"/>
        <v>1</v>
      </c>
      <c r="N243" s="5">
        <f t="shared" ca="1" si="51"/>
        <v>0</v>
      </c>
      <c r="O243" s="5">
        <f t="shared" ca="1" si="52"/>
        <v>0</v>
      </c>
      <c r="P243" s="5"/>
      <c r="Q243" s="5">
        <f t="shared" ca="1" si="57"/>
        <v>1</v>
      </c>
      <c r="R243" s="5">
        <f t="shared" ca="1" si="54"/>
        <v>1</v>
      </c>
      <c r="S243" s="5">
        <f t="shared" ca="1" si="54"/>
        <v>0</v>
      </c>
      <c r="T243" s="5">
        <f t="shared" ca="1" si="54"/>
        <v>0</v>
      </c>
      <c r="U243" s="5">
        <f t="shared" ca="1" si="54"/>
        <v>1</v>
      </c>
      <c r="V243" s="5">
        <f t="shared" ca="1" si="54"/>
        <v>1</v>
      </c>
    </row>
    <row r="244" spans="1:22" x14ac:dyDescent="0.25">
      <c r="A244" s="5">
        <f t="shared" ca="1" si="58"/>
        <v>19.849527592384025</v>
      </c>
      <c r="B244" s="5">
        <f t="shared" ca="1" si="58"/>
        <v>33.936974717937133</v>
      </c>
      <c r="C244" s="5">
        <f t="shared" ca="1" si="58"/>
        <v>11.89801635498511</v>
      </c>
      <c r="D244" s="5">
        <f t="shared" ca="1" si="58"/>
        <v>16.002433651855537</v>
      </c>
      <c r="E244" s="5">
        <f t="shared" ca="1" si="58"/>
        <v>39.719190194566792</v>
      </c>
      <c r="F244" s="5">
        <f t="shared" ca="1" si="58"/>
        <v>21.033366672169215</v>
      </c>
      <c r="G244" s="57">
        <f t="shared" ca="1" si="49"/>
        <v>114.53905917705717</v>
      </c>
      <c r="H244" s="57">
        <f t="shared" ca="1" si="49"/>
        <v>92.500100814105139</v>
      </c>
      <c r="I244" s="57">
        <f t="shared" ca="1" si="49"/>
        <v>68.783344271393887</v>
      </c>
      <c r="J244" s="5">
        <f t="shared" ca="1" si="48"/>
        <v>114.53905917705717</v>
      </c>
      <c r="K244" s="5">
        <f ca="1">SMALL($J$6:$J$1005,ROWS($J$6:J244))</f>
        <v>101.98380602285317</v>
      </c>
      <c r="L244" s="60">
        <f ca="1">ROWS($L$6:L244)/COUNTA($K$6:$K$1005)</f>
        <v>0.23899999999999999</v>
      </c>
      <c r="M244" s="5">
        <f t="shared" ca="1" si="50"/>
        <v>1</v>
      </c>
      <c r="N244" s="5">
        <f t="shared" ca="1" si="51"/>
        <v>0</v>
      </c>
      <c r="O244" s="5">
        <f t="shared" ca="1" si="52"/>
        <v>0</v>
      </c>
      <c r="P244" s="5"/>
      <c r="Q244" s="5">
        <f t="shared" ca="1" si="57"/>
        <v>1</v>
      </c>
      <c r="R244" s="5">
        <f t="shared" ca="1" si="54"/>
        <v>1</v>
      </c>
      <c r="S244" s="5">
        <f t="shared" ca="1" si="54"/>
        <v>0</v>
      </c>
      <c r="T244" s="5">
        <f t="shared" ca="1" si="54"/>
        <v>0</v>
      </c>
      <c r="U244" s="5">
        <f t="shared" ca="1" si="54"/>
        <v>1</v>
      </c>
      <c r="V244" s="5">
        <f t="shared" ca="1" si="54"/>
        <v>1</v>
      </c>
    </row>
    <row r="245" spans="1:22" x14ac:dyDescent="0.25">
      <c r="A245" s="5">
        <f t="shared" ca="1" si="58"/>
        <v>23.255706548850988</v>
      </c>
      <c r="B245" s="5">
        <f t="shared" ca="1" si="58"/>
        <v>15.716986810751784</v>
      </c>
      <c r="C245" s="5">
        <f t="shared" ca="1" si="58"/>
        <v>16.927199414710575</v>
      </c>
      <c r="D245" s="5">
        <f t="shared" ca="1" si="58"/>
        <v>15.5310744098377</v>
      </c>
      <c r="E245" s="5">
        <f t="shared" ca="1" si="58"/>
        <v>33.646726416397797</v>
      </c>
      <c r="F245" s="5">
        <f t="shared" ca="1" si="58"/>
        <v>33.293123303429319</v>
      </c>
      <c r="G245" s="57">
        <f t="shared" ca="1" si="49"/>
        <v>105.91254307942989</v>
      </c>
      <c r="H245" s="57">
        <f t="shared" ca="1" si="49"/>
        <v>107.12275568338868</v>
      </c>
      <c r="I245" s="57">
        <f t="shared" ca="1" si="49"/>
        <v>89.007103676828592</v>
      </c>
      <c r="J245" s="5">
        <f t="shared" ca="1" si="48"/>
        <v>107.12275568338868</v>
      </c>
      <c r="K245" s="5">
        <f ca="1">SMALL($J$6:$J$1005,ROWS($J$6:J245))</f>
        <v>101.99995025163328</v>
      </c>
      <c r="L245" s="60">
        <f ca="1">ROWS($L$6:L245)/COUNTA($K$6:$K$1005)</f>
        <v>0.24</v>
      </c>
      <c r="M245" s="5">
        <f t="shared" ca="1" si="50"/>
        <v>0</v>
      </c>
      <c r="N245" s="5">
        <f t="shared" ca="1" si="51"/>
        <v>1</v>
      </c>
      <c r="O245" s="5">
        <f t="shared" ca="1" si="52"/>
        <v>0</v>
      </c>
      <c r="P245" s="5"/>
      <c r="Q245" s="5">
        <f t="shared" ca="1" si="57"/>
        <v>1</v>
      </c>
      <c r="R245" s="5">
        <f t="shared" ca="1" si="54"/>
        <v>0</v>
      </c>
      <c r="S245" s="5">
        <f t="shared" ca="1" si="54"/>
        <v>1</v>
      </c>
      <c r="T245" s="5">
        <f t="shared" ca="1" si="54"/>
        <v>0</v>
      </c>
      <c r="U245" s="5">
        <f t="shared" ca="1" si="54"/>
        <v>1</v>
      </c>
      <c r="V245" s="5">
        <f t="shared" ca="1" si="54"/>
        <v>1</v>
      </c>
    </row>
    <row r="246" spans="1:22" x14ac:dyDescent="0.25">
      <c r="A246" s="5">
        <f t="shared" ref="A246:F255" ca="1" si="59">A$3+(A$4-A$3)*RAND()</f>
        <v>22.56293266454221</v>
      </c>
      <c r="B246" s="5">
        <f t="shared" ca="1" si="59"/>
        <v>20.429786228690656</v>
      </c>
      <c r="C246" s="5">
        <f t="shared" ca="1" si="59"/>
        <v>19.446710876089675</v>
      </c>
      <c r="D246" s="5">
        <f t="shared" ca="1" si="59"/>
        <v>28.313215912501065</v>
      </c>
      <c r="E246" s="5">
        <f t="shared" ca="1" si="59"/>
        <v>34.478975543866511</v>
      </c>
      <c r="F246" s="5">
        <f t="shared" ca="1" si="59"/>
        <v>34.264573291463449</v>
      </c>
      <c r="G246" s="57">
        <f t="shared" ca="1" si="49"/>
        <v>111.73626772856282</v>
      </c>
      <c r="H246" s="57">
        <f t="shared" ca="1" si="49"/>
        <v>110.75319237596185</v>
      </c>
      <c r="I246" s="57">
        <f t="shared" ca="1" si="49"/>
        <v>104.5874327445964</v>
      </c>
      <c r="J246" s="5">
        <f t="shared" ca="1" si="48"/>
        <v>111.73626772856282</v>
      </c>
      <c r="K246" s="5">
        <f ca="1">SMALL($J$6:$J$1005,ROWS($J$6:J246))</f>
        <v>102.16528350616946</v>
      </c>
      <c r="L246" s="60">
        <f ca="1">ROWS($L$6:L246)/COUNTA($K$6:$K$1005)</f>
        <v>0.24099999999999999</v>
      </c>
      <c r="M246" s="5">
        <f t="shared" ca="1" si="50"/>
        <v>1</v>
      </c>
      <c r="N246" s="5">
        <f t="shared" ca="1" si="51"/>
        <v>0</v>
      </c>
      <c r="O246" s="5">
        <f t="shared" ca="1" si="52"/>
        <v>0</v>
      </c>
      <c r="P246" s="5"/>
      <c r="Q246" s="5">
        <f t="shared" ca="1" si="57"/>
        <v>1</v>
      </c>
      <c r="R246" s="5">
        <f t="shared" ca="1" si="54"/>
        <v>1</v>
      </c>
      <c r="S246" s="5">
        <f t="shared" ca="1" si="54"/>
        <v>0</v>
      </c>
      <c r="T246" s="5">
        <f t="shared" ca="1" si="54"/>
        <v>0</v>
      </c>
      <c r="U246" s="5">
        <f t="shared" ca="1" si="54"/>
        <v>1</v>
      </c>
      <c r="V246" s="5">
        <f t="shared" ca="1" si="54"/>
        <v>1</v>
      </c>
    </row>
    <row r="247" spans="1:22" x14ac:dyDescent="0.25">
      <c r="A247" s="5">
        <f t="shared" ca="1" si="59"/>
        <v>23.016376256311961</v>
      </c>
      <c r="B247" s="5">
        <f t="shared" ca="1" si="59"/>
        <v>22.999222332098221</v>
      </c>
      <c r="C247" s="5">
        <f t="shared" ca="1" si="59"/>
        <v>34.801821780312082</v>
      </c>
      <c r="D247" s="5">
        <f t="shared" ca="1" si="59"/>
        <v>16.577634819985644</v>
      </c>
      <c r="E247" s="5">
        <f t="shared" ca="1" si="59"/>
        <v>26.49979406331126</v>
      </c>
      <c r="F247" s="5">
        <f t="shared" ca="1" si="59"/>
        <v>37.558629417595569</v>
      </c>
      <c r="G247" s="57">
        <f t="shared" ca="1" si="49"/>
        <v>110.07402206931701</v>
      </c>
      <c r="H247" s="57">
        <f t="shared" ca="1" si="49"/>
        <v>121.87662151753086</v>
      </c>
      <c r="I247" s="57">
        <f t="shared" ca="1" si="49"/>
        <v>111.95446227420526</v>
      </c>
      <c r="J247" s="5">
        <f t="shared" ca="1" si="48"/>
        <v>121.87662151753086</v>
      </c>
      <c r="K247" s="5">
        <f ca="1">SMALL($J$6:$J$1005,ROWS($J$6:J247))</f>
        <v>102.16736453672289</v>
      </c>
      <c r="L247" s="60">
        <f ca="1">ROWS($L$6:L247)/COUNTA($K$6:$K$1005)</f>
        <v>0.24199999999999999</v>
      </c>
      <c r="M247" s="5">
        <f t="shared" ca="1" si="50"/>
        <v>0</v>
      </c>
      <c r="N247" s="5">
        <f t="shared" ca="1" si="51"/>
        <v>1</v>
      </c>
      <c r="O247" s="5">
        <f t="shared" ca="1" si="52"/>
        <v>0</v>
      </c>
      <c r="P247" s="5"/>
      <c r="Q247" s="5">
        <f t="shared" ca="1" si="57"/>
        <v>1</v>
      </c>
      <c r="R247" s="5">
        <f t="shared" ca="1" si="54"/>
        <v>0</v>
      </c>
      <c r="S247" s="5">
        <f t="shared" ca="1" si="54"/>
        <v>1</v>
      </c>
      <c r="T247" s="5">
        <f t="shared" ca="1" si="54"/>
        <v>0</v>
      </c>
      <c r="U247" s="5">
        <f t="shared" ca="1" si="54"/>
        <v>1</v>
      </c>
      <c r="V247" s="5">
        <f t="shared" ca="1" si="54"/>
        <v>1</v>
      </c>
    </row>
    <row r="248" spans="1:22" x14ac:dyDescent="0.25">
      <c r="A248" s="5">
        <f t="shared" ca="1" si="59"/>
        <v>18.936008515466831</v>
      </c>
      <c r="B248" s="5">
        <f t="shared" ca="1" si="59"/>
        <v>21.184018698192592</v>
      </c>
      <c r="C248" s="5">
        <f t="shared" ca="1" si="59"/>
        <v>26.851825261710424</v>
      </c>
      <c r="D248" s="5">
        <f t="shared" ca="1" si="59"/>
        <v>27.225658174743359</v>
      </c>
      <c r="E248" s="5">
        <f t="shared" ca="1" si="59"/>
        <v>38.008455857561692</v>
      </c>
      <c r="F248" s="5">
        <f t="shared" ca="1" si="59"/>
        <v>35.274494309978053</v>
      </c>
      <c r="G248" s="57">
        <f t="shared" ca="1" si="49"/>
        <v>113.40297738119918</v>
      </c>
      <c r="H248" s="57">
        <f t="shared" ca="1" si="49"/>
        <v>119.07078394471699</v>
      </c>
      <c r="I248" s="57">
        <f t="shared" ca="1" si="49"/>
        <v>108.28798626189867</v>
      </c>
      <c r="J248" s="5">
        <f t="shared" ca="1" si="48"/>
        <v>119.07078394471699</v>
      </c>
      <c r="K248" s="5">
        <f ca="1">SMALL($J$6:$J$1005,ROWS($J$6:J248))</f>
        <v>102.24866059144169</v>
      </c>
      <c r="L248" s="60">
        <f ca="1">ROWS($L$6:L248)/COUNTA($K$6:$K$1005)</f>
        <v>0.24299999999999999</v>
      </c>
      <c r="M248" s="5">
        <f t="shared" ca="1" si="50"/>
        <v>0</v>
      </c>
      <c r="N248" s="5">
        <f t="shared" ca="1" si="51"/>
        <v>1</v>
      </c>
      <c r="O248" s="5">
        <f t="shared" ca="1" si="52"/>
        <v>0</v>
      </c>
      <c r="P248" s="5"/>
      <c r="Q248" s="5">
        <f t="shared" ca="1" si="57"/>
        <v>1</v>
      </c>
      <c r="R248" s="5">
        <f t="shared" ca="1" si="54"/>
        <v>0</v>
      </c>
      <c r="S248" s="5">
        <f t="shared" ca="1" si="54"/>
        <v>1</v>
      </c>
      <c r="T248" s="5">
        <f t="shared" ca="1" si="54"/>
        <v>0</v>
      </c>
      <c r="U248" s="5">
        <f t="shared" ca="1" si="54"/>
        <v>1</v>
      </c>
      <c r="V248" s="5">
        <f t="shared" ca="1" si="54"/>
        <v>1</v>
      </c>
    </row>
    <row r="249" spans="1:22" x14ac:dyDescent="0.25">
      <c r="A249" s="5">
        <f t="shared" ca="1" si="59"/>
        <v>22.048699003465163</v>
      </c>
      <c r="B249" s="5">
        <f t="shared" ca="1" si="59"/>
        <v>34.263691393864683</v>
      </c>
      <c r="C249" s="5">
        <f t="shared" ca="1" si="59"/>
        <v>20.706637301531856</v>
      </c>
      <c r="D249" s="5">
        <f t="shared" ca="1" si="59"/>
        <v>20.072761563239176</v>
      </c>
      <c r="E249" s="5">
        <f t="shared" ca="1" si="59"/>
        <v>25.001770819898368</v>
      </c>
      <c r="F249" s="5">
        <f t="shared" ca="1" si="59"/>
        <v>36.955717136549772</v>
      </c>
      <c r="G249" s="57">
        <f t="shared" ca="1" si="49"/>
        <v>118.26987835377798</v>
      </c>
      <c r="H249" s="57">
        <f t="shared" ca="1" si="49"/>
        <v>104.71282426144515</v>
      </c>
      <c r="I249" s="57">
        <f t="shared" ca="1" si="49"/>
        <v>99.783815004785964</v>
      </c>
      <c r="J249" s="5">
        <f t="shared" ca="1" si="48"/>
        <v>118.26987835377798</v>
      </c>
      <c r="K249" s="5">
        <f ca="1">SMALL($J$6:$J$1005,ROWS($J$6:J249))</f>
        <v>102.25014315045431</v>
      </c>
      <c r="L249" s="60">
        <f ca="1">ROWS($L$6:L249)/COUNTA($K$6:$K$1005)</f>
        <v>0.24399999999999999</v>
      </c>
      <c r="M249" s="5">
        <f t="shared" ca="1" si="50"/>
        <v>1</v>
      </c>
      <c r="N249" s="5">
        <f t="shared" ca="1" si="51"/>
        <v>0</v>
      </c>
      <c r="O249" s="5">
        <f t="shared" ca="1" si="52"/>
        <v>0</v>
      </c>
      <c r="P249" s="5"/>
      <c r="Q249" s="5">
        <f t="shared" ca="1" si="57"/>
        <v>1</v>
      </c>
      <c r="R249" s="5">
        <f t="shared" ca="1" si="54"/>
        <v>1</v>
      </c>
      <c r="S249" s="5">
        <f t="shared" ca="1" si="54"/>
        <v>0</v>
      </c>
      <c r="T249" s="5">
        <f t="shared" ca="1" si="54"/>
        <v>0</v>
      </c>
      <c r="U249" s="5">
        <f t="shared" ca="1" si="54"/>
        <v>1</v>
      </c>
      <c r="V249" s="5">
        <f t="shared" ca="1" si="54"/>
        <v>1</v>
      </c>
    </row>
    <row r="250" spans="1:22" x14ac:dyDescent="0.25">
      <c r="A250" s="5">
        <f t="shared" ca="1" si="59"/>
        <v>20.080746690222607</v>
      </c>
      <c r="B250" s="5">
        <f t="shared" ca="1" si="59"/>
        <v>35.427831502549211</v>
      </c>
      <c r="C250" s="5">
        <f t="shared" ca="1" si="59"/>
        <v>19.681158814756788</v>
      </c>
      <c r="D250" s="5">
        <f t="shared" ca="1" si="59"/>
        <v>32.405978399397391</v>
      </c>
      <c r="E250" s="5">
        <f t="shared" ca="1" si="59"/>
        <v>18.858278197060944</v>
      </c>
      <c r="F250" s="5">
        <f t="shared" ca="1" si="59"/>
        <v>28.035069127252903</v>
      </c>
      <c r="G250" s="57">
        <f t="shared" ca="1" si="49"/>
        <v>102.40192551708566</v>
      </c>
      <c r="H250" s="57">
        <f t="shared" ca="1" si="49"/>
        <v>86.655252829293232</v>
      </c>
      <c r="I250" s="57">
        <f t="shared" ca="1" si="49"/>
        <v>100.2029530316297</v>
      </c>
      <c r="J250" s="5">
        <f t="shared" ca="1" si="48"/>
        <v>102.40192551708566</v>
      </c>
      <c r="K250" s="5">
        <f ca="1">SMALL($J$6:$J$1005,ROWS($J$6:J250))</f>
        <v>102.34467595941177</v>
      </c>
      <c r="L250" s="60">
        <f ca="1">ROWS($L$6:L250)/COUNTA($K$6:$K$1005)</f>
        <v>0.245</v>
      </c>
      <c r="M250" s="5">
        <f t="shared" ca="1" si="50"/>
        <v>1</v>
      </c>
      <c r="N250" s="5">
        <f t="shared" ca="1" si="51"/>
        <v>0</v>
      </c>
      <c r="O250" s="5">
        <f t="shared" ca="1" si="52"/>
        <v>0</v>
      </c>
      <c r="P250" s="5"/>
      <c r="Q250" s="5">
        <f t="shared" ca="1" si="57"/>
        <v>1</v>
      </c>
      <c r="R250" s="5">
        <f t="shared" ca="1" si="54"/>
        <v>1</v>
      </c>
      <c r="S250" s="5">
        <f t="shared" ca="1" si="54"/>
        <v>0</v>
      </c>
      <c r="T250" s="5">
        <f t="shared" ca="1" si="54"/>
        <v>0</v>
      </c>
      <c r="U250" s="5">
        <f t="shared" ca="1" si="54"/>
        <v>1</v>
      </c>
      <c r="V250" s="5">
        <f t="shared" ca="1" si="54"/>
        <v>1</v>
      </c>
    </row>
    <row r="251" spans="1:22" x14ac:dyDescent="0.25">
      <c r="A251" s="5">
        <f t="shared" ca="1" si="59"/>
        <v>20.925060241378397</v>
      </c>
      <c r="B251" s="5">
        <f t="shared" ca="1" si="59"/>
        <v>11.950599840837576</v>
      </c>
      <c r="C251" s="5">
        <f t="shared" ca="1" si="59"/>
        <v>15.465926394815359</v>
      </c>
      <c r="D251" s="5">
        <f t="shared" ca="1" si="59"/>
        <v>19.245745309319275</v>
      </c>
      <c r="E251" s="5">
        <f t="shared" ca="1" si="59"/>
        <v>27.89124097009833</v>
      </c>
      <c r="F251" s="5">
        <f t="shared" ca="1" si="59"/>
        <v>37.179025773300523</v>
      </c>
      <c r="G251" s="57">
        <f t="shared" ca="1" si="49"/>
        <v>97.945926825614833</v>
      </c>
      <c r="H251" s="57">
        <f t="shared" ca="1" si="49"/>
        <v>101.46125337959261</v>
      </c>
      <c r="I251" s="57">
        <f t="shared" ca="1" si="49"/>
        <v>92.815757718813558</v>
      </c>
      <c r="J251" s="5">
        <f t="shared" ca="1" si="48"/>
        <v>101.46125337959261</v>
      </c>
      <c r="K251" s="5">
        <f ca="1">SMALL($J$6:$J$1005,ROWS($J$6:J251))</f>
        <v>102.37012416090535</v>
      </c>
      <c r="L251" s="60">
        <f ca="1">ROWS($L$6:L251)/COUNTA($K$6:$K$1005)</f>
        <v>0.246</v>
      </c>
      <c r="M251" s="5">
        <f t="shared" ca="1" si="50"/>
        <v>0</v>
      </c>
      <c r="N251" s="5">
        <f t="shared" ca="1" si="51"/>
        <v>1</v>
      </c>
      <c r="O251" s="5">
        <f t="shared" ca="1" si="52"/>
        <v>0</v>
      </c>
      <c r="P251" s="5"/>
      <c r="Q251" s="5">
        <f t="shared" ca="1" si="57"/>
        <v>1</v>
      </c>
      <c r="R251" s="5">
        <f t="shared" ca="1" si="54"/>
        <v>0</v>
      </c>
      <c r="S251" s="5">
        <f t="shared" ca="1" si="54"/>
        <v>1</v>
      </c>
      <c r="T251" s="5">
        <f t="shared" ca="1" si="54"/>
        <v>0</v>
      </c>
      <c r="U251" s="5">
        <f t="shared" ca="1" si="54"/>
        <v>1</v>
      </c>
      <c r="V251" s="5">
        <f t="shared" ca="1" si="54"/>
        <v>1</v>
      </c>
    </row>
    <row r="252" spans="1:22" x14ac:dyDescent="0.25">
      <c r="A252" s="5">
        <f t="shared" ca="1" si="59"/>
        <v>20.414821798433454</v>
      </c>
      <c r="B252" s="5">
        <f t="shared" ca="1" si="59"/>
        <v>13.0139509190084</v>
      </c>
      <c r="C252" s="5">
        <f t="shared" ca="1" si="59"/>
        <v>22.939034886361924</v>
      </c>
      <c r="D252" s="5">
        <f t="shared" ca="1" si="59"/>
        <v>29.34655690176448</v>
      </c>
      <c r="E252" s="5">
        <f t="shared" ca="1" si="59"/>
        <v>24.518799656000613</v>
      </c>
      <c r="F252" s="5">
        <f t="shared" ca="1" si="59"/>
        <v>25.00726655828251</v>
      </c>
      <c r="G252" s="57">
        <f t="shared" ca="1" si="49"/>
        <v>82.954838931724979</v>
      </c>
      <c r="H252" s="57">
        <f t="shared" ca="1" si="49"/>
        <v>92.879922899078494</v>
      </c>
      <c r="I252" s="57">
        <f t="shared" ca="1" si="49"/>
        <v>97.707680144842357</v>
      </c>
      <c r="J252" s="5">
        <f t="shared" ca="1" si="48"/>
        <v>97.707680144842357</v>
      </c>
      <c r="K252" s="5">
        <f ca="1">SMALL($J$6:$J$1005,ROWS($J$6:J252))</f>
        <v>102.40192551708566</v>
      </c>
      <c r="L252" s="60">
        <f ca="1">ROWS($L$6:L252)/COUNTA($K$6:$K$1005)</f>
        <v>0.247</v>
      </c>
      <c r="M252" s="5">
        <f t="shared" ca="1" si="50"/>
        <v>0</v>
      </c>
      <c r="N252" s="5">
        <f t="shared" ca="1" si="51"/>
        <v>0</v>
      </c>
      <c r="O252" s="5">
        <f t="shared" ca="1" si="52"/>
        <v>1</v>
      </c>
      <c r="P252" s="5"/>
      <c r="Q252" s="5">
        <f t="shared" ca="1" si="57"/>
        <v>1</v>
      </c>
      <c r="R252" s="5">
        <f t="shared" ca="1" si="54"/>
        <v>0</v>
      </c>
      <c r="S252" s="5">
        <f t="shared" ca="1" si="54"/>
        <v>1</v>
      </c>
      <c r="T252" s="5">
        <f t="shared" ca="1" si="54"/>
        <v>1</v>
      </c>
      <c r="U252" s="5">
        <f t="shared" ca="1" si="54"/>
        <v>0</v>
      </c>
      <c r="V252" s="5">
        <f t="shared" ca="1" si="54"/>
        <v>1</v>
      </c>
    </row>
    <row r="253" spans="1:22" x14ac:dyDescent="0.25">
      <c r="A253" s="5">
        <f t="shared" ca="1" si="59"/>
        <v>19.808987210050535</v>
      </c>
      <c r="B253" s="5">
        <f t="shared" ca="1" si="59"/>
        <v>19.18861965077501</v>
      </c>
      <c r="C253" s="5">
        <f t="shared" ca="1" si="59"/>
        <v>20.559669526817579</v>
      </c>
      <c r="D253" s="5">
        <f t="shared" ca="1" si="59"/>
        <v>16.552747061745936</v>
      </c>
      <c r="E253" s="5">
        <f t="shared" ca="1" si="59"/>
        <v>35.805454364929673</v>
      </c>
      <c r="F253" s="5">
        <f t="shared" ca="1" si="59"/>
        <v>38.42461545690675</v>
      </c>
      <c r="G253" s="57">
        <f t="shared" ca="1" si="49"/>
        <v>113.22767668266196</v>
      </c>
      <c r="H253" s="57">
        <f t="shared" ca="1" si="49"/>
        <v>114.59872655870454</v>
      </c>
      <c r="I253" s="57">
        <f t="shared" ca="1" si="49"/>
        <v>95.346019255520801</v>
      </c>
      <c r="J253" s="5">
        <f t="shared" ca="1" si="48"/>
        <v>114.59872655870454</v>
      </c>
      <c r="K253" s="5">
        <f ca="1">SMALL($J$6:$J$1005,ROWS($J$6:J253))</f>
        <v>102.42535774737543</v>
      </c>
      <c r="L253" s="60">
        <f ca="1">ROWS($L$6:L253)/COUNTA($K$6:$K$1005)</f>
        <v>0.248</v>
      </c>
      <c r="M253" s="5">
        <f t="shared" ca="1" si="50"/>
        <v>0</v>
      </c>
      <c r="N253" s="5">
        <f t="shared" ca="1" si="51"/>
        <v>1</v>
      </c>
      <c r="O253" s="5">
        <f t="shared" ca="1" si="52"/>
        <v>0</v>
      </c>
      <c r="P253" s="5"/>
      <c r="Q253" s="5">
        <f t="shared" ca="1" si="57"/>
        <v>1</v>
      </c>
      <c r="R253" s="5">
        <f t="shared" ca="1" si="54"/>
        <v>0</v>
      </c>
      <c r="S253" s="5">
        <f t="shared" ca="1" si="54"/>
        <v>1</v>
      </c>
      <c r="T253" s="5">
        <f t="shared" ca="1" si="54"/>
        <v>0</v>
      </c>
      <c r="U253" s="5">
        <f t="shared" ca="1" si="54"/>
        <v>1</v>
      </c>
      <c r="V253" s="5">
        <f t="shared" ca="1" si="54"/>
        <v>1</v>
      </c>
    </row>
    <row r="254" spans="1:22" x14ac:dyDescent="0.25">
      <c r="A254" s="5">
        <f t="shared" ca="1" si="59"/>
        <v>21.299040052353856</v>
      </c>
      <c r="B254" s="5">
        <f t="shared" ca="1" si="59"/>
        <v>35.579487052856301</v>
      </c>
      <c r="C254" s="5">
        <f t="shared" ca="1" si="59"/>
        <v>26.205269910478449</v>
      </c>
      <c r="D254" s="5">
        <f t="shared" ca="1" si="59"/>
        <v>22.815745422139777</v>
      </c>
      <c r="E254" s="5">
        <f t="shared" ca="1" si="59"/>
        <v>19.88959339542291</v>
      </c>
      <c r="F254" s="5">
        <f t="shared" ca="1" si="59"/>
        <v>18.937240117777684</v>
      </c>
      <c r="G254" s="57">
        <f t="shared" ca="1" si="49"/>
        <v>95.705360618410737</v>
      </c>
      <c r="H254" s="57">
        <f t="shared" ca="1" si="49"/>
        <v>86.331143476032906</v>
      </c>
      <c r="I254" s="57">
        <f t="shared" ca="1" si="49"/>
        <v>89.25729550274977</v>
      </c>
      <c r="J254" s="5">
        <f t="shared" ca="1" si="48"/>
        <v>95.705360618410737</v>
      </c>
      <c r="K254" s="5">
        <f ca="1">SMALL($J$6:$J$1005,ROWS($J$6:J254))</f>
        <v>102.53386130937854</v>
      </c>
      <c r="L254" s="60">
        <f ca="1">ROWS($L$6:L254)/COUNTA($K$6:$K$1005)</f>
        <v>0.249</v>
      </c>
      <c r="M254" s="5">
        <f t="shared" ca="1" si="50"/>
        <v>1</v>
      </c>
      <c r="N254" s="5">
        <f t="shared" ca="1" si="51"/>
        <v>0</v>
      </c>
      <c r="O254" s="5">
        <f t="shared" ca="1" si="52"/>
        <v>0</v>
      </c>
      <c r="P254" s="5"/>
      <c r="Q254" s="5">
        <f t="shared" ca="1" si="57"/>
        <v>1</v>
      </c>
      <c r="R254" s="5">
        <f t="shared" ca="1" si="54"/>
        <v>1</v>
      </c>
      <c r="S254" s="5">
        <f t="shared" ca="1" si="54"/>
        <v>0</v>
      </c>
      <c r="T254" s="5">
        <f t="shared" ca="1" si="54"/>
        <v>0</v>
      </c>
      <c r="U254" s="5">
        <f t="shared" ca="1" si="54"/>
        <v>1</v>
      </c>
      <c r="V254" s="5">
        <f t="shared" ca="1" si="54"/>
        <v>1</v>
      </c>
    </row>
    <row r="255" spans="1:22" x14ac:dyDescent="0.25">
      <c r="A255" s="5">
        <f t="shared" ca="1" si="59"/>
        <v>21.468106675264252</v>
      </c>
      <c r="B255" s="5">
        <f t="shared" ca="1" si="59"/>
        <v>36.148302877578381</v>
      </c>
      <c r="C255" s="5">
        <f t="shared" ca="1" si="59"/>
        <v>27.665720615945308</v>
      </c>
      <c r="D255" s="5">
        <f t="shared" ca="1" si="59"/>
        <v>29.831604848410002</v>
      </c>
      <c r="E255" s="5">
        <f t="shared" ca="1" si="59"/>
        <v>17.947989994068287</v>
      </c>
      <c r="F255" s="5">
        <f t="shared" ca="1" si="59"/>
        <v>34.882938739756064</v>
      </c>
      <c r="G255" s="57">
        <f t="shared" ca="1" si="49"/>
        <v>110.44733828666699</v>
      </c>
      <c r="H255" s="57">
        <f t="shared" ca="1" si="49"/>
        <v>101.96475602503392</v>
      </c>
      <c r="I255" s="57">
        <f t="shared" ca="1" si="49"/>
        <v>113.84837087937564</v>
      </c>
      <c r="J255" s="5">
        <f t="shared" ca="1" si="48"/>
        <v>113.84837087937564</v>
      </c>
      <c r="K255" s="5">
        <f ca="1">SMALL($J$6:$J$1005,ROWS($J$6:J255))</f>
        <v>102.53949239423349</v>
      </c>
      <c r="L255" s="60">
        <f ca="1">ROWS($L$6:L255)/COUNTA($K$6:$K$1005)</f>
        <v>0.25</v>
      </c>
      <c r="M255" s="5">
        <f t="shared" ca="1" si="50"/>
        <v>0</v>
      </c>
      <c r="N255" s="5">
        <f t="shared" ca="1" si="51"/>
        <v>0</v>
      </c>
      <c r="O255" s="5">
        <f t="shared" ca="1" si="52"/>
        <v>1</v>
      </c>
      <c r="P255" s="5"/>
      <c r="Q255" s="5">
        <f t="shared" ca="1" si="57"/>
        <v>1</v>
      </c>
      <c r="R255" s="5">
        <f t="shared" ca="1" si="54"/>
        <v>0</v>
      </c>
      <c r="S255" s="5">
        <f t="shared" ca="1" si="54"/>
        <v>1</v>
      </c>
      <c r="T255" s="5">
        <f t="shared" ca="1" si="54"/>
        <v>1</v>
      </c>
      <c r="U255" s="5">
        <f t="shared" ca="1" si="54"/>
        <v>0</v>
      </c>
      <c r="V255" s="5">
        <f t="shared" ca="1" si="54"/>
        <v>1</v>
      </c>
    </row>
    <row r="256" spans="1:22" x14ac:dyDescent="0.25">
      <c r="A256" s="5">
        <f t="shared" ref="A256:F265" ca="1" si="60">A$3+(A$4-A$3)*RAND()</f>
        <v>21.764080902176545</v>
      </c>
      <c r="B256" s="5">
        <f t="shared" ca="1" si="60"/>
        <v>14.281959303932052</v>
      </c>
      <c r="C256" s="5">
        <f t="shared" ca="1" si="60"/>
        <v>30.971037046095883</v>
      </c>
      <c r="D256" s="5">
        <f t="shared" ca="1" si="60"/>
        <v>12.014460066306201</v>
      </c>
      <c r="E256" s="5">
        <f t="shared" ca="1" si="60"/>
        <v>28.955079371466852</v>
      </c>
      <c r="F256" s="5">
        <f t="shared" ca="1" si="60"/>
        <v>19.780833836687133</v>
      </c>
      <c r="G256" s="57">
        <f t="shared" ca="1" si="49"/>
        <v>84.781953414262588</v>
      </c>
      <c r="H256" s="57">
        <f t="shared" ca="1" si="49"/>
        <v>101.47103115642642</v>
      </c>
      <c r="I256" s="57">
        <f t="shared" ca="1" si="49"/>
        <v>84.530411851265768</v>
      </c>
      <c r="J256" s="5">
        <f t="shared" ca="1" si="48"/>
        <v>101.47103115642642</v>
      </c>
      <c r="K256" s="5">
        <f ca="1">SMALL($J$6:$J$1005,ROWS($J$6:J256))</f>
        <v>102.5855991307908</v>
      </c>
      <c r="L256" s="60">
        <f ca="1">ROWS($L$6:L256)/COUNTA($K$6:$K$1005)</f>
        <v>0.251</v>
      </c>
      <c r="M256" s="5">
        <f t="shared" ca="1" si="50"/>
        <v>0</v>
      </c>
      <c r="N256" s="5">
        <f t="shared" ca="1" si="51"/>
        <v>1</v>
      </c>
      <c r="O256" s="5">
        <f t="shared" ca="1" si="52"/>
        <v>0</v>
      </c>
      <c r="P256" s="5"/>
      <c r="Q256" s="5">
        <f t="shared" ca="1" si="57"/>
        <v>1</v>
      </c>
      <c r="R256" s="5">
        <f t="shared" ca="1" si="54"/>
        <v>0</v>
      </c>
      <c r="S256" s="5">
        <f t="shared" ca="1" si="54"/>
        <v>1</v>
      </c>
      <c r="T256" s="5">
        <f t="shared" ca="1" si="54"/>
        <v>0</v>
      </c>
      <c r="U256" s="5">
        <f t="shared" ca="1" si="54"/>
        <v>1</v>
      </c>
      <c r="V256" s="5">
        <f t="shared" ca="1" si="54"/>
        <v>1</v>
      </c>
    </row>
    <row r="257" spans="1:22" x14ac:dyDescent="0.25">
      <c r="A257" s="5">
        <f t="shared" ca="1" si="60"/>
        <v>20.502874828068727</v>
      </c>
      <c r="B257" s="5">
        <f t="shared" ca="1" si="60"/>
        <v>14.277653200976223</v>
      </c>
      <c r="C257" s="5">
        <f t="shared" ca="1" si="60"/>
        <v>16.623187629438171</v>
      </c>
      <c r="D257" s="5">
        <f t="shared" ca="1" si="60"/>
        <v>36.041576791578379</v>
      </c>
      <c r="E257" s="5">
        <f t="shared" ca="1" si="60"/>
        <v>20.324356260002144</v>
      </c>
      <c r="F257" s="5">
        <f t="shared" ca="1" si="60"/>
        <v>34.251389792108128</v>
      </c>
      <c r="G257" s="57">
        <f t="shared" ca="1" si="49"/>
        <v>89.35627408115522</v>
      </c>
      <c r="H257" s="57">
        <f t="shared" ca="1" si="49"/>
        <v>91.701808509617166</v>
      </c>
      <c r="I257" s="57">
        <f t="shared" ca="1" si="49"/>
        <v>107.41902904119341</v>
      </c>
      <c r="J257" s="5">
        <f t="shared" ca="1" si="48"/>
        <v>107.41902904119341</v>
      </c>
      <c r="K257" s="5">
        <f ca="1">SMALL($J$6:$J$1005,ROWS($J$6:J257))</f>
        <v>102.68061794232244</v>
      </c>
      <c r="L257" s="60">
        <f ca="1">ROWS($L$6:L257)/COUNTA($K$6:$K$1005)</f>
        <v>0.252</v>
      </c>
      <c r="M257" s="5">
        <f t="shared" ca="1" si="50"/>
        <v>0</v>
      </c>
      <c r="N257" s="5">
        <f t="shared" ca="1" si="51"/>
        <v>0</v>
      </c>
      <c r="O257" s="5">
        <f t="shared" ca="1" si="52"/>
        <v>1</v>
      </c>
      <c r="P257" s="5"/>
      <c r="Q257" s="5">
        <f t="shared" ca="1" si="57"/>
        <v>1</v>
      </c>
      <c r="R257" s="5">
        <f t="shared" ca="1" si="54"/>
        <v>0</v>
      </c>
      <c r="S257" s="5">
        <f t="shared" ca="1" si="54"/>
        <v>1</v>
      </c>
      <c r="T257" s="5">
        <f t="shared" ref="R257:V308" ca="1" si="61">COUNTIF($M$5,"*"&amp;T$5&amp;"*")*$M257+COUNTIF($N$5,"*"&amp;T$5&amp;"*")*$N257+COUNTIF($O$5,"*"&amp;T$5&amp;"*")*$O257</f>
        <v>1</v>
      </c>
      <c r="U257" s="5">
        <f t="shared" ca="1" si="61"/>
        <v>0</v>
      </c>
      <c r="V257" s="5">
        <f t="shared" ca="1" si="61"/>
        <v>1</v>
      </c>
    </row>
    <row r="258" spans="1:22" x14ac:dyDescent="0.25">
      <c r="A258" s="5">
        <f t="shared" ca="1" si="60"/>
        <v>18.766975959419938</v>
      </c>
      <c r="B258" s="5">
        <f t="shared" ca="1" si="60"/>
        <v>31.155824555809033</v>
      </c>
      <c r="C258" s="5">
        <f t="shared" ca="1" si="60"/>
        <v>29.36621816800421</v>
      </c>
      <c r="D258" s="5">
        <f t="shared" ca="1" si="60"/>
        <v>38.645612305474742</v>
      </c>
      <c r="E258" s="5">
        <f t="shared" ca="1" si="60"/>
        <v>22.582330665958629</v>
      </c>
      <c r="F258" s="5">
        <f t="shared" ca="1" si="60"/>
        <v>18.199232005188058</v>
      </c>
      <c r="G258" s="57">
        <f t="shared" ca="1" si="49"/>
        <v>90.704363186375673</v>
      </c>
      <c r="H258" s="57">
        <f t="shared" ca="1" si="49"/>
        <v>88.914756798570835</v>
      </c>
      <c r="I258" s="57">
        <f t="shared" ca="1" si="49"/>
        <v>104.97803843808694</v>
      </c>
      <c r="J258" s="5">
        <f t="shared" ca="1" si="48"/>
        <v>104.97803843808694</v>
      </c>
      <c r="K258" s="5">
        <f ca="1">SMALL($J$6:$J$1005,ROWS($J$6:J258))</f>
        <v>102.68584517972005</v>
      </c>
      <c r="L258" s="60">
        <f ca="1">ROWS($L$6:L258)/COUNTA($K$6:$K$1005)</f>
        <v>0.253</v>
      </c>
      <c r="M258" s="5">
        <f t="shared" ca="1" si="50"/>
        <v>0</v>
      </c>
      <c r="N258" s="5">
        <f t="shared" ca="1" si="51"/>
        <v>0</v>
      </c>
      <c r="O258" s="5">
        <f t="shared" ca="1" si="52"/>
        <v>1</v>
      </c>
      <c r="P258" s="5"/>
      <c r="Q258" s="5">
        <f t="shared" ca="1" si="57"/>
        <v>1</v>
      </c>
      <c r="R258" s="5">
        <f t="shared" ca="1" si="61"/>
        <v>0</v>
      </c>
      <c r="S258" s="5">
        <f t="shared" ca="1" si="61"/>
        <v>1</v>
      </c>
      <c r="T258" s="5">
        <f t="shared" ca="1" si="61"/>
        <v>1</v>
      </c>
      <c r="U258" s="5">
        <f t="shared" ca="1" si="61"/>
        <v>0</v>
      </c>
      <c r="V258" s="5">
        <f t="shared" ca="1" si="61"/>
        <v>1</v>
      </c>
    </row>
    <row r="259" spans="1:22" x14ac:dyDescent="0.25">
      <c r="A259" s="5">
        <f t="shared" ca="1" si="60"/>
        <v>18.555469518709771</v>
      </c>
      <c r="B259" s="5">
        <f t="shared" ca="1" si="60"/>
        <v>11.687483395112919</v>
      </c>
      <c r="C259" s="5">
        <f t="shared" ca="1" si="60"/>
        <v>15.495582522953429</v>
      </c>
      <c r="D259" s="5">
        <f t="shared" ca="1" si="60"/>
        <v>39.466730479696615</v>
      </c>
      <c r="E259" s="5">
        <f t="shared" ca="1" si="60"/>
        <v>28.818446465981239</v>
      </c>
      <c r="F259" s="5">
        <f t="shared" ca="1" si="60"/>
        <v>22.213058419382627</v>
      </c>
      <c r="G259" s="57">
        <f t="shared" ca="1" si="49"/>
        <v>81.274457799186564</v>
      </c>
      <c r="H259" s="57">
        <f t="shared" ca="1" si="49"/>
        <v>85.082556927027071</v>
      </c>
      <c r="I259" s="57">
        <f t="shared" ca="1" si="49"/>
        <v>95.730840940742439</v>
      </c>
      <c r="J259" s="5">
        <f t="shared" ca="1" si="48"/>
        <v>95.730840940742439</v>
      </c>
      <c r="K259" s="5">
        <f ca="1">SMALL($J$6:$J$1005,ROWS($J$6:J259))</f>
        <v>102.78220556426956</v>
      </c>
      <c r="L259" s="60">
        <f ca="1">ROWS($L$6:L259)/COUNTA($K$6:$K$1005)</f>
        <v>0.254</v>
      </c>
      <c r="M259" s="5">
        <f t="shared" ca="1" si="50"/>
        <v>0</v>
      </c>
      <c r="N259" s="5">
        <f t="shared" ca="1" si="51"/>
        <v>0</v>
      </c>
      <c r="O259" s="5">
        <f t="shared" ca="1" si="52"/>
        <v>1</v>
      </c>
      <c r="P259" s="5"/>
      <c r="Q259" s="5">
        <f t="shared" ca="1" si="57"/>
        <v>1</v>
      </c>
      <c r="R259" s="5">
        <f t="shared" ca="1" si="61"/>
        <v>0</v>
      </c>
      <c r="S259" s="5">
        <f t="shared" ca="1" si="61"/>
        <v>1</v>
      </c>
      <c r="T259" s="5">
        <f t="shared" ca="1" si="61"/>
        <v>1</v>
      </c>
      <c r="U259" s="5">
        <f t="shared" ca="1" si="61"/>
        <v>0</v>
      </c>
      <c r="V259" s="5">
        <f t="shared" ca="1" si="61"/>
        <v>1</v>
      </c>
    </row>
    <row r="260" spans="1:22" x14ac:dyDescent="0.25">
      <c r="A260" s="5">
        <f t="shared" ca="1" si="60"/>
        <v>18.782896785639647</v>
      </c>
      <c r="B260" s="5">
        <f t="shared" ca="1" si="60"/>
        <v>32.456460876279948</v>
      </c>
      <c r="C260" s="5">
        <f t="shared" ca="1" si="60"/>
        <v>26.172793743163311</v>
      </c>
      <c r="D260" s="5">
        <f t="shared" ca="1" si="60"/>
        <v>35.628500989014405</v>
      </c>
      <c r="E260" s="5">
        <f t="shared" ca="1" si="60"/>
        <v>38.397738679400696</v>
      </c>
      <c r="F260" s="5">
        <f t="shared" ca="1" si="60"/>
        <v>34.285505665158311</v>
      </c>
      <c r="G260" s="57">
        <f t="shared" ca="1" si="49"/>
        <v>123.92260200647861</v>
      </c>
      <c r="H260" s="57">
        <f t="shared" ca="1" si="49"/>
        <v>117.63893487336198</v>
      </c>
      <c r="I260" s="57">
        <f t="shared" ca="1" si="49"/>
        <v>114.86969718297568</v>
      </c>
      <c r="J260" s="5">
        <f t="shared" ca="1" si="48"/>
        <v>123.92260200647861</v>
      </c>
      <c r="K260" s="5">
        <f ca="1">SMALL($J$6:$J$1005,ROWS($J$6:J260))</f>
        <v>102.79220971759277</v>
      </c>
      <c r="L260" s="60">
        <f ca="1">ROWS($L$6:L260)/COUNTA($K$6:$K$1005)</f>
        <v>0.255</v>
      </c>
      <c r="M260" s="5">
        <f t="shared" ca="1" si="50"/>
        <v>1</v>
      </c>
      <c r="N260" s="5">
        <f t="shared" ca="1" si="51"/>
        <v>0</v>
      </c>
      <c r="O260" s="5">
        <f t="shared" ca="1" si="52"/>
        <v>0</v>
      </c>
      <c r="P260" s="5"/>
      <c r="Q260" s="5">
        <f t="shared" ca="1" si="57"/>
        <v>1</v>
      </c>
      <c r="R260" s="5">
        <f t="shared" ca="1" si="61"/>
        <v>1</v>
      </c>
      <c r="S260" s="5">
        <f t="shared" ca="1" si="61"/>
        <v>0</v>
      </c>
      <c r="T260" s="5">
        <f t="shared" ca="1" si="61"/>
        <v>0</v>
      </c>
      <c r="U260" s="5">
        <f t="shared" ca="1" si="61"/>
        <v>1</v>
      </c>
      <c r="V260" s="5">
        <f t="shared" ca="1" si="61"/>
        <v>1</v>
      </c>
    </row>
    <row r="261" spans="1:22" x14ac:dyDescent="0.25">
      <c r="A261" s="5">
        <f t="shared" ca="1" si="60"/>
        <v>21.436409139449221</v>
      </c>
      <c r="B261" s="5">
        <f t="shared" ca="1" si="60"/>
        <v>13.813274452664857</v>
      </c>
      <c r="C261" s="5">
        <f t="shared" ca="1" si="60"/>
        <v>31.123222556346423</v>
      </c>
      <c r="D261" s="5">
        <f t="shared" ca="1" si="60"/>
        <v>26.134812060402624</v>
      </c>
      <c r="E261" s="5">
        <f t="shared" ca="1" si="60"/>
        <v>21.235815528771873</v>
      </c>
      <c r="F261" s="5">
        <f t="shared" ca="1" si="60"/>
        <v>27.251483529592207</v>
      </c>
      <c r="G261" s="57">
        <f t="shared" ca="1" si="49"/>
        <v>83.736982650478154</v>
      </c>
      <c r="H261" s="57">
        <f t="shared" ca="1" si="49"/>
        <v>101.04693075415972</v>
      </c>
      <c r="I261" s="57">
        <f t="shared" ca="1" si="49"/>
        <v>105.94592728579048</v>
      </c>
      <c r="J261" s="5">
        <f t="shared" ca="1" si="48"/>
        <v>105.94592728579048</v>
      </c>
      <c r="K261" s="5">
        <f ca="1">SMALL($J$6:$J$1005,ROWS($J$6:J261))</f>
        <v>102.86507909494181</v>
      </c>
      <c r="L261" s="60">
        <f ca="1">ROWS($L$6:L261)/COUNTA($K$6:$K$1005)</f>
        <v>0.25600000000000001</v>
      </c>
      <c r="M261" s="5">
        <f t="shared" ca="1" si="50"/>
        <v>0</v>
      </c>
      <c r="N261" s="5">
        <f t="shared" ca="1" si="51"/>
        <v>0</v>
      </c>
      <c r="O261" s="5">
        <f t="shared" ca="1" si="52"/>
        <v>1</v>
      </c>
      <c r="P261" s="5"/>
      <c r="Q261" s="5">
        <f t="shared" ca="1" si="57"/>
        <v>1</v>
      </c>
      <c r="R261" s="5">
        <f t="shared" ca="1" si="61"/>
        <v>0</v>
      </c>
      <c r="S261" s="5">
        <f t="shared" ca="1" si="61"/>
        <v>1</v>
      </c>
      <c r="T261" s="5">
        <f t="shared" ca="1" si="61"/>
        <v>1</v>
      </c>
      <c r="U261" s="5">
        <f t="shared" ca="1" si="61"/>
        <v>0</v>
      </c>
      <c r="V261" s="5">
        <f t="shared" ca="1" si="61"/>
        <v>1</v>
      </c>
    </row>
    <row r="262" spans="1:22" x14ac:dyDescent="0.25">
      <c r="A262" s="5">
        <f t="shared" ca="1" si="60"/>
        <v>19.551354467490317</v>
      </c>
      <c r="B262" s="5">
        <f t="shared" ca="1" si="60"/>
        <v>27.403627387013003</v>
      </c>
      <c r="C262" s="5">
        <f t="shared" ca="1" si="60"/>
        <v>19.125101197045502</v>
      </c>
      <c r="D262" s="5">
        <f t="shared" ca="1" si="60"/>
        <v>26.134489716271936</v>
      </c>
      <c r="E262" s="5">
        <f t="shared" ca="1" si="60"/>
        <v>36.250942010606344</v>
      </c>
      <c r="F262" s="5">
        <f t="shared" ca="1" si="60"/>
        <v>34.469483384793506</v>
      </c>
      <c r="G262" s="57">
        <f t="shared" ca="1" si="49"/>
        <v>117.67540724990317</v>
      </c>
      <c r="H262" s="57">
        <f t="shared" ca="1" si="49"/>
        <v>109.39688105993568</v>
      </c>
      <c r="I262" s="57">
        <f t="shared" ca="1" si="49"/>
        <v>99.280428765601272</v>
      </c>
      <c r="J262" s="5">
        <f t="shared" ref="J262:J325" ca="1" si="62">MAX(G262:I262)</f>
        <v>117.67540724990317</v>
      </c>
      <c r="K262" s="5">
        <f ca="1">SMALL($J$6:$J$1005,ROWS($J$6:J262))</f>
        <v>102.96650301780065</v>
      </c>
      <c r="L262" s="60">
        <f ca="1">ROWS($L$6:L262)/COUNTA($K$6:$K$1005)</f>
        <v>0.25700000000000001</v>
      </c>
      <c r="M262" s="5">
        <f t="shared" ca="1" si="50"/>
        <v>1</v>
      </c>
      <c r="N262" s="5">
        <f t="shared" ca="1" si="51"/>
        <v>0</v>
      </c>
      <c r="O262" s="5">
        <f t="shared" ca="1" si="52"/>
        <v>0</v>
      </c>
      <c r="P262" s="5"/>
      <c r="Q262" s="5">
        <f t="shared" ca="1" si="57"/>
        <v>1</v>
      </c>
      <c r="R262" s="5">
        <f t="shared" ca="1" si="61"/>
        <v>1</v>
      </c>
      <c r="S262" s="5">
        <f t="shared" ca="1" si="61"/>
        <v>0</v>
      </c>
      <c r="T262" s="5">
        <f t="shared" ca="1" si="61"/>
        <v>0</v>
      </c>
      <c r="U262" s="5">
        <f t="shared" ca="1" si="61"/>
        <v>1</v>
      </c>
      <c r="V262" s="5">
        <f t="shared" ca="1" si="61"/>
        <v>1</v>
      </c>
    </row>
    <row r="263" spans="1:22" x14ac:dyDescent="0.25">
      <c r="A263" s="5">
        <f t="shared" ca="1" si="60"/>
        <v>18.424219838876656</v>
      </c>
      <c r="B263" s="5">
        <f t="shared" ca="1" si="60"/>
        <v>37.318904042933617</v>
      </c>
      <c r="C263" s="5">
        <f t="shared" ca="1" si="60"/>
        <v>18.946377082977079</v>
      </c>
      <c r="D263" s="5">
        <f t="shared" ca="1" si="60"/>
        <v>35.174852853575445</v>
      </c>
      <c r="E263" s="5">
        <f t="shared" ca="1" si="60"/>
        <v>32.194441205616542</v>
      </c>
      <c r="F263" s="5">
        <f t="shared" ca="1" si="60"/>
        <v>21.755182101396716</v>
      </c>
      <c r="G263" s="57">
        <f t="shared" ref="G263:I326" ca="1" si="63">SUMIF(G$5,"*A*",$A263)+SUMIF(G$5,"*B*",$B263)+SUMIF(G$5,"*C*",$C263)+SUMIF(G$5,"*D*",$D263)+SUMIF(G$5,"*E*",$E263)+SUMIF(G$5,"*F*",$F263)</f>
        <v>109.69274718882353</v>
      </c>
      <c r="H263" s="57">
        <f t="shared" ca="1" si="63"/>
        <v>91.320220228866987</v>
      </c>
      <c r="I263" s="57">
        <f t="shared" ca="1" si="63"/>
        <v>94.300631876825889</v>
      </c>
      <c r="J263" s="5">
        <f t="shared" ca="1" si="62"/>
        <v>109.69274718882353</v>
      </c>
      <c r="K263" s="5">
        <f ca="1">SMALL($J$6:$J$1005,ROWS($J$6:J263))</f>
        <v>103.14377095430913</v>
      </c>
      <c r="L263" s="60">
        <f ca="1">ROWS($L$6:L263)/COUNTA($K$6:$K$1005)</f>
        <v>0.25800000000000001</v>
      </c>
      <c r="M263" s="5">
        <f t="shared" ref="M263:M326" ca="1" si="64">IF(G263=$J263,1,0)</f>
        <v>1</v>
      </c>
      <c r="N263" s="5">
        <f t="shared" ref="N263:N326" ca="1" si="65">IF(H263=$J263,1,0)</f>
        <v>0</v>
      </c>
      <c r="O263" s="5">
        <f t="shared" ref="O263:O326" ca="1" si="66">IF(I263=$J263,1,0)</f>
        <v>0</v>
      </c>
      <c r="P263" s="5"/>
      <c r="Q263" s="5">
        <f t="shared" ca="1" si="57"/>
        <v>1</v>
      </c>
      <c r="R263" s="5">
        <f t="shared" ca="1" si="61"/>
        <v>1</v>
      </c>
      <c r="S263" s="5">
        <f t="shared" ca="1" si="61"/>
        <v>0</v>
      </c>
      <c r="T263" s="5">
        <f t="shared" ca="1" si="61"/>
        <v>0</v>
      </c>
      <c r="U263" s="5">
        <f t="shared" ca="1" si="61"/>
        <v>1</v>
      </c>
      <c r="V263" s="5">
        <f t="shared" ca="1" si="61"/>
        <v>1</v>
      </c>
    </row>
    <row r="264" spans="1:22" x14ac:dyDescent="0.25">
      <c r="A264" s="5">
        <f t="shared" ca="1" si="60"/>
        <v>19.039542305444883</v>
      </c>
      <c r="B264" s="5">
        <f t="shared" ca="1" si="60"/>
        <v>11.254861078958259</v>
      </c>
      <c r="C264" s="5">
        <f t="shared" ca="1" si="60"/>
        <v>26.938429014651177</v>
      </c>
      <c r="D264" s="5">
        <f t="shared" ca="1" si="60"/>
        <v>34.226720676156496</v>
      </c>
      <c r="E264" s="5">
        <f t="shared" ca="1" si="60"/>
        <v>39.772579597279233</v>
      </c>
      <c r="F264" s="5">
        <f t="shared" ca="1" si="60"/>
        <v>21.887174714702585</v>
      </c>
      <c r="G264" s="57">
        <f t="shared" ca="1" si="63"/>
        <v>91.954157696384954</v>
      </c>
      <c r="H264" s="57">
        <f t="shared" ca="1" si="63"/>
        <v>107.63772563207787</v>
      </c>
      <c r="I264" s="57">
        <f t="shared" ca="1" si="63"/>
        <v>102.09186671095514</v>
      </c>
      <c r="J264" s="5">
        <f t="shared" ca="1" si="62"/>
        <v>107.63772563207787</v>
      </c>
      <c r="K264" s="5">
        <f ca="1">SMALL($J$6:$J$1005,ROWS($J$6:J264))</f>
        <v>103.14536427266546</v>
      </c>
      <c r="L264" s="60">
        <f ca="1">ROWS($L$6:L264)/COUNTA($K$6:$K$1005)</f>
        <v>0.25900000000000001</v>
      </c>
      <c r="M264" s="5">
        <f t="shared" ca="1" si="64"/>
        <v>0</v>
      </c>
      <c r="N264" s="5">
        <f t="shared" ca="1" si="65"/>
        <v>1</v>
      </c>
      <c r="O264" s="5">
        <f t="shared" ca="1" si="66"/>
        <v>0</v>
      </c>
      <c r="P264" s="5"/>
      <c r="Q264" s="5">
        <f t="shared" ca="1" si="57"/>
        <v>1</v>
      </c>
      <c r="R264" s="5">
        <f t="shared" ca="1" si="61"/>
        <v>0</v>
      </c>
      <c r="S264" s="5">
        <f t="shared" ca="1" si="61"/>
        <v>1</v>
      </c>
      <c r="T264" s="5">
        <f t="shared" ca="1" si="61"/>
        <v>0</v>
      </c>
      <c r="U264" s="5">
        <f t="shared" ca="1" si="61"/>
        <v>1</v>
      </c>
      <c r="V264" s="5">
        <f t="shared" ca="1" si="61"/>
        <v>1</v>
      </c>
    </row>
    <row r="265" spans="1:22" x14ac:dyDescent="0.25">
      <c r="A265" s="5">
        <f t="shared" ca="1" si="60"/>
        <v>19.665157073334516</v>
      </c>
      <c r="B265" s="5">
        <f t="shared" ca="1" si="60"/>
        <v>19.165845374500421</v>
      </c>
      <c r="C265" s="5">
        <f t="shared" ca="1" si="60"/>
        <v>16.043475757919815</v>
      </c>
      <c r="D265" s="5">
        <f t="shared" ca="1" si="60"/>
        <v>20.873610205454135</v>
      </c>
      <c r="E265" s="5">
        <f t="shared" ca="1" si="60"/>
        <v>28.952401053350513</v>
      </c>
      <c r="F265" s="5">
        <f t="shared" ca="1" si="60"/>
        <v>32.646236750726025</v>
      </c>
      <c r="G265" s="57">
        <f t="shared" ca="1" si="63"/>
        <v>100.42964025191148</v>
      </c>
      <c r="H265" s="57">
        <f t="shared" ca="1" si="63"/>
        <v>97.307270635330866</v>
      </c>
      <c r="I265" s="57">
        <f t="shared" ca="1" si="63"/>
        <v>89.228479787434495</v>
      </c>
      <c r="J265" s="5">
        <f t="shared" ca="1" si="62"/>
        <v>100.42964025191148</v>
      </c>
      <c r="K265" s="5">
        <f ca="1">SMALL($J$6:$J$1005,ROWS($J$6:J265))</f>
        <v>103.1717557346737</v>
      </c>
      <c r="L265" s="60">
        <f ca="1">ROWS($L$6:L265)/COUNTA($K$6:$K$1005)</f>
        <v>0.26</v>
      </c>
      <c r="M265" s="5">
        <f t="shared" ca="1" si="64"/>
        <v>1</v>
      </c>
      <c r="N265" s="5">
        <f t="shared" ca="1" si="65"/>
        <v>0</v>
      </c>
      <c r="O265" s="5">
        <f t="shared" ca="1" si="66"/>
        <v>0</v>
      </c>
      <c r="P265" s="5"/>
      <c r="Q265" s="5">
        <f t="shared" ca="1" si="57"/>
        <v>1</v>
      </c>
      <c r="R265" s="5">
        <f t="shared" ca="1" si="61"/>
        <v>1</v>
      </c>
      <c r="S265" s="5">
        <f t="shared" ca="1" si="61"/>
        <v>0</v>
      </c>
      <c r="T265" s="5">
        <f t="shared" ca="1" si="61"/>
        <v>0</v>
      </c>
      <c r="U265" s="5">
        <f t="shared" ca="1" si="61"/>
        <v>1</v>
      </c>
      <c r="V265" s="5">
        <f t="shared" ca="1" si="61"/>
        <v>1</v>
      </c>
    </row>
    <row r="266" spans="1:22" x14ac:dyDescent="0.25">
      <c r="A266" s="5">
        <f t="shared" ref="A266:F275" ca="1" si="67">A$3+(A$4-A$3)*RAND()</f>
        <v>19.986330598378856</v>
      </c>
      <c r="B266" s="5">
        <f t="shared" ca="1" si="67"/>
        <v>34.64161289450486</v>
      </c>
      <c r="C266" s="5">
        <f t="shared" ca="1" si="67"/>
        <v>25.455075413931645</v>
      </c>
      <c r="D266" s="5">
        <f t="shared" ca="1" si="67"/>
        <v>29.456482378659089</v>
      </c>
      <c r="E266" s="5">
        <f t="shared" ca="1" si="67"/>
        <v>34.696170370141715</v>
      </c>
      <c r="F266" s="5">
        <f t="shared" ca="1" si="67"/>
        <v>36.797799296855139</v>
      </c>
      <c r="G266" s="57">
        <f t="shared" ca="1" si="63"/>
        <v>126.12191315988056</v>
      </c>
      <c r="H266" s="57">
        <f t="shared" ca="1" si="63"/>
        <v>116.93537567930736</v>
      </c>
      <c r="I266" s="57">
        <f t="shared" ca="1" si="63"/>
        <v>111.69568768782474</v>
      </c>
      <c r="J266" s="5">
        <f t="shared" ca="1" si="62"/>
        <v>126.12191315988056</v>
      </c>
      <c r="K266" s="5">
        <f ca="1">SMALL($J$6:$J$1005,ROWS($J$6:J266))</f>
        <v>103.23552522205301</v>
      </c>
      <c r="L266" s="60">
        <f ca="1">ROWS($L$6:L266)/COUNTA($K$6:$K$1005)</f>
        <v>0.26100000000000001</v>
      </c>
      <c r="M266" s="5">
        <f t="shared" ca="1" si="64"/>
        <v>1</v>
      </c>
      <c r="N266" s="5">
        <f t="shared" ca="1" si="65"/>
        <v>0</v>
      </c>
      <c r="O266" s="5">
        <f t="shared" ca="1" si="66"/>
        <v>0</v>
      </c>
      <c r="P266" s="5"/>
      <c r="Q266" s="5">
        <f t="shared" ca="1" si="57"/>
        <v>1</v>
      </c>
      <c r="R266" s="5">
        <f t="shared" ca="1" si="61"/>
        <v>1</v>
      </c>
      <c r="S266" s="5">
        <f t="shared" ca="1" si="61"/>
        <v>0</v>
      </c>
      <c r="T266" s="5">
        <f t="shared" ca="1" si="61"/>
        <v>0</v>
      </c>
      <c r="U266" s="5">
        <f t="shared" ca="1" si="61"/>
        <v>1</v>
      </c>
      <c r="V266" s="5">
        <f t="shared" ca="1" si="61"/>
        <v>1</v>
      </c>
    </row>
    <row r="267" spans="1:22" x14ac:dyDescent="0.25">
      <c r="A267" s="5">
        <f t="shared" ca="1" si="67"/>
        <v>21.102112940579925</v>
      </c>
      <c r="B267" s="5">
        <f t="shared" ca="1" si="67"/>
        <v>32.664810633992715</v>
      </c>
      <c r="C267" s="5">
        <f t="shared" ca="1" si="67"/>
        <v>34.948841706138374</v>
      </c>
      <c r="D267" s="5">
        <f t="shared" ca="1" si="67"/>
        <v>19.269231730249647</v>
      </c>
      <c r="E267" s="5">
        <f t="shared" ca="1" si="67"/>
        <v>27.761273179826745</v>
      </c>
      <c r="F267" s="5">
        <f t="shared" ca="1" si="67"/>
        <v>23.528542001332134</v>
      </c>
      <c r="G267" s="57">
        <f t="shared" ca="1" si="63"/>
        <v>105.05673875573152</v>
      </c>
      <c r="H267" s="57">
        <f t="shared" ca="1" si="63"/>
        <v>107.34076982787718</v>
      </c>
      <c r="I267" s="57">
        <f t="shared" ca="1" si="63"/>
        <v>98.848728378300081</v>
      </c>
      <c r="J267" s="5">
        <f t="shared" ca="1" si="62"/>
        <v>107.34076982787718</v>
      </c>
      <c r="K267" s="5">
        <f ca="1">SMALL($J$6:$J$1005,ROWS($J$6:J267))</f>
        <v>103.26935359301019</v>
      </c>
      <c r="L267" s="60">
        <f ca="1">ROWS($L$6:L267)/COUNTA($K$6:$K$1005)</f>
        <v>0.26200000000000001</v>
      </c>
      <c r="M267" s="5">
        <f t="shared" ca="1" si="64"/>
        <v>0</v>
      </c>
      <c r="N267" s="5">
        <f t="shared" ca="1" si="65"/>
        <v>1</v>
      </c>
      <c r="O267" s="5">
        <f t="shared" ca="1" si="66"/>
        <v>0</v>
      </c>
      <c r="P267" s="5"/>
      <c r="Q267" s="5">
        <f t="shared" ca="1" si="57"/>
        <v>1</v>
      </c>
      <c r="R267" s="5">
        <f t="shared" ca="1" si="61"/>
        <v>0</v>
      </c>
      <c r="S267" s="5">
        <f t="shared" ca="1" si="61"/>
        <v>1</v>
      </c>
      <c r="T267" s="5">
        <f t="shared" ca="1" si="61"/>
        <v>0</v>
      </c>
      <c r="U267" s="5">
        <f t="shared" ca="1" si="61"/>
        <v>1</v>
      </c>
      <c r="V267" s="5">
        <f t="shared" ca="1" si="61"/>
        <v>1</v>
      </c>
    </row>
    <row r="268" spans="1:22" x14ac:dyDescent="0.25">
      <c r="A268" s="5">
        <f t="shared" ca="1" si="67"/>
        <v>18.977531448254311</v>
      </c>
      <c r="B268" s="5">
        <f t="shared" ca="1" si="67"/>
        <v>26.143266995454692</v>
      </c>
      <c r="C268" s="5">
        <f t="shared" ca="1" si="67"/>
        <v>28.103420474945416</v>
      </c>
      <c r="D268" s="5">
        <f t="shared" ca="1" si="67"/>
        <v>37.922320038416011</v>
      </c>
      <c r="E268" s="5">
        <f t="shared" ca="1" si="67"/>
        <v>18.948921152341178</v>
      </c>
      <c r="F268" s="5">
        <f t="shared" ca="1" si="67"/>
        <v>33.214716848551518</v>
      </c>
      <c r="G268" s="57">
        <f t="shared" ca="1" si="63"/>
        <v>97.28443644460171</v>
      </c>
      <c r="H268" s="57">
        <f t="shared" ca="1" si="63"/>
        <v>99.244589924092423</v>
      </c>
      <c r="I268" s="57">
        <f t="shared" ca="1" si="63"/>
        <v>118.21798881016726</v>
      </c>
      <c r="J268" s="5">
        <f t="shared" ca="1" si="62"/>
        <v>118.21798881016726</v>
      </c>
      <c r="K268" s="5">
        <f ca="1">SMALL($J$6:$J$1005,ROWS($J$6:J268))</f>
        <v>103.3113710042376</v>
      </c>
      <c r="L268" s="60">
        <f ca="1">ROWS($L$6:L268)/COUNTA($K$6:$K$1005)</f>
        <v>0.26300000000000001</v>
      </c>
      <c r="M268" s="5">
        <f t="shared" ca="1" si="64"/>
        <v>0</v>
      </c>
      <c r="N268" s="5">
        <f t="shared" ca="1" si="65"/>
        <v>0</v>
      </c>
      <c r="O268" s="5">
        <f t="shared" ca="1" si="66"/>
        <v>1</v>
      </c>
      <c r="P268" s="5"/>
      <c r="Q268" s="5">
        <f t="shared" ca="1" si="57"/>
        <v>1</v>
      </c>
      <c r="R268" s="5">
        <f t="shared" ca="1" si="61"/>
        <v>0</v>
      </c>
      <c r="S268" s="5">
        <f t="shared" ca="1" si="61"/>
        <v>1</v>
      </c>
      <c r="T268" s="5">
        <f t="shared" ca="1" si="61"/>
        <v>1</v>
      </c>
      <c r="U268" s="5">
        <f t="shared" ca="1" si="61"/>
        <v>0</v>
      </c>
      <c r="V268" s="5">
        <f t="shared" ca="1" si="61"/>
        <v>1</v>
      </c>
    </row>
    <row r="269" spans="1:22" x14ac:dyDescent="0.25">
      <c r="A269" s="5">
        <f t="shared" ca="1" si="67"/>
        <v>21.469355003882136</v>
      </c>
      <c r="B269" s="5">
        <f t="shared" ca="1" si="67"/>
        <v>14.925205252815463</v>
      </c>
      <c r="C269" s="5">
        <f t="shared" ca="1" si="67"/>
        <v>30.079184414733749</v>
      </c>
      <c r="D269" s="5">
        <f t="shared" ca="1" si="67"/>
        <v>25.5756090741191</v>
      </c>
      <c r="E269" s="5">
        <f t="shared" ca="1" si="67"/>
        <v>37.660286938251517</v>
      </c>
      <c r="F269" s="5">
        <f t="shared" ca="1" si="67"/>
        <v>27.731708582108933</v>
      </c>
      <c r="G269" s="57">
        <f t="shared" ca="1" si="63"/>
        <v>101.78655577705806</v>
      </c>
      <c r="H269" s="57">
        <f t="shared" ca="1" si="63"/>
        <v>116.94053493897634</v>
      </c>
      <c r="I269" s="57">
        <f t="shared" ca="1" si="63"/>
        <v>104.85585707484393</v>
      </c>
      <c r="J269" s="5">
        <f t="shared" ca="1" si="62"/>
        <v>116.94053493897634</v>
      </c>
      <c r="K269" s="5">
        <f ca="1">SMALL($J$6:$J$1005,ROWS($J$6:J269))</f>
        <v>103.36292305780881</v>
      </c>
      <c r="L269" s="60">
        <f ca="1">ROWS($L$6:L269)/COUNTA($K$6:$K$1005)</f>
        <v>0.26400000000000001</v>
      </c>
      <c r="M269" s="5">
        <f t="shared" ca="1" si="64"/>
        <v>0</v>
      </c>
      <c r="N269" s="5">
        <f t="shared" ca="1" si="65"/>
        <v>1</v>
      </c>
      <c r="O269" s="5">
        <f t="shared" ca="1" si="66"/>
        <v>0</v>
      </c>
      <c r="P269" s="5"/>
      <c r="Q269" s="5">
        <f t="shared" ca="1" si="57"/>
        <v>1</v>
      </c>
      <c r="R269" s="5">
        <f t="shared" ca="1" si="61"/>
        <v>0</v>
      </c>
      <c r="S269" s="5">
        <f t="shared" ca="1" si="61"/>
        <v>1</v>
      </c>
      <c r="T269" s="5">
        <f t="shared" ca="1" si="61"/>
        <v>0</v>
      </c>
      <c r="U269" s="5">
        <f t="shared" ca="1" si="61"/>
        <v>1</v>
      </c>
      <c r="V269" s="5">
        <f t="shared" ca="1" si="61"/>
        <v>1</v>
      </c>
    </row>
    <row r="270" spans="1:22" x14ac:dyDescent="0.25">
      <c r="A270" s="5">
        <f t="shared" ca="1" si="67"/>
        <v>18.590871934714599</v>
      </c>
      <c r="B270" s="5">
        <f t="shared" ca="1" si="67"/>
        <v>21.580362938755265</v>
      </c>
      <c r="C270" s="5">
        <f t="shared" ca="1" si="67"/>
        <v>11.766711920716777</v>
      </c>
      <c r="D270" s="5">
        <f t="shared" ca="1" si="67"/>
        <v>30.898161736400475</v>
      </c>
      <c r="E270" s="5">
        <f t="shared" ca="1" si="67"/>
        <v>34.906234363614189</v>
      </c>
      <c r="F270" s="5">
        <f t="shared" ca="1" si="67"/>
        <v>30.013152868981756</v>
      </c>
      <c r="G270" s="57">
        <f t="shared" ca="1" si="63"/>
        <v>105.09062210606581</v>
      </c>
      <c r="H270" s="57">
        <f t="shared" ca="1" si="63"/>
        <v>95.276971088027324</v>
      </c>
      <c r="I270" s="57">
        <f t="shared" ca="1" si="63"/>
        <v>91.268898460813602</v>
      </c>
      <c r="J270" s="5">
        <f t="shared" ca="1" si="62"/>
        <v>105.09062210606581</v>
      </c>
      <c r="K270" s="5">
        <f ca="1">SMALL($J$6:$J$1005,ROWS($J$6:J270))</f>
        <v>103.37191288568559</v>
      </c>
      <c r="L270" s="60">
        <f ca="1">ROWS($L$6:L270)/COUNTA($K$6:$K$1005)</f>
        <v>0.26500000000000001</v>
      </c>
      <c r="M270" s="5">
        <f t="shared" ca="1" si="64"/>
        <v>1</v>
      </c>
      <c r="N270" s="5">
        <f t="shared" ca="1" si="65"/>
        <v>0</v>
      </c>
      <c r="O270" s="5">
        <f t="shared" ca="1" si="66"/>
        <v>0</v>
      </c>
      <c r="P270" s="5"/>
      <c r="Q270" s="5">
        <f t="shared" ca="1" si="57"/>
        <v>1</v>
      </c>
      <c r="R270" s="5">
        <f t="shared" ca="1" si="61"/>
        <v>1</v>
      </c>
      <c r="S270" s="5">
        <f t="shared" ca="1" si="61"/>
        <v>0</v>
      </c>
      <c r="T270" s="5">
        <f t="shared" ca="1" si="61"/>
        <v>0</v>
      </c>
      <c r="U270" s="5">
        <f t="shared" ca="1" si="61"/>
        <v>1</v>
      </c>
      <c r="V270" s="5">
        <f t="shared" ca="1" si="61"/>
        <v>1</v>
      </c>
    </row>
    <row r="271" spans="1:22" x14ac:dyDescent="0.25">
      <c r="A271" s="5">
        <f t="shared" ca="1" si="67"/>
        <v>21.80654396507682</v>
      </c>
      <c r="B271" s="5">
        <f t="shared" ca="1" si="67"/>
        <v>35.056475330755021</v>
      </c>
      <c r="C271" s="5">
        <f t="shared" ca="1" si="67"/>
        <v>24.635642609534997</v>
      </c>
      <c r="D271" s="5">
        <f t="shared" ca="1" si="67"/>
        <v>12.365003939023422</v>
      </c>
      <c r="E271" s="5">
        <f t="shared" ca="1" si="67"/>
        <v>17.284843002377411</v>
      </c>
      <c r="F271" s="5">
        <f t="shared" ca="1" si="67"/>
        <v>31.193377879611386</v>
      </c>
      <c r="G271" s="57">
        <f t="shared" ca="1" si="63"/>
        <v>105.34124017782064</v>
      </c>
      <c r="H271" s="57">
        <f t="shared" ca="1" si="63"/>
        <v>94.920407456600614</v>
      </c>
      <c r="I271" s="57">
        <f t="shared" ca="1" si="63"/>
        <v>90.000568393246624</v>
      </c>
      <c r="J271" s="5">
        <f t="shared" ca="1" si="62"/>
        <v>105.34124017782064</v>
      </c>
      <c r="K271" s="5">
        <f ca="1">SMALL($J$6:$J$1005,ROWS($J$6:J271))</f>
        <v>103.43273600464937</v>
      </c>
      <c r="L271" s="60">
        <f ca="1">ROWS($L$6:L271)/COUNTA($K$6:$K$1005)</f>
        <v>0.26600000000000001</v>
      </c>
      <c r="M271" s="5">
        <f t="shared" ca="1" si="64"/>
        <v>1</v>
      </c>
      <c r="N271" s="5">
        <f t="shared" ca="1" si="65"/>
        <v>0</v>
      </c>
      <c r="O271" s="5">
        <f t="shared" ca="1" si="66"/>
        <v>0</v>
      </c>
      <c r="P271" s="5"/>
      <c r="Q271" s="5">
        <f t="shared" ca="1" si="57"/>
        <v>1</v>
      </c>
      <c r="R271" s="5">
        <f t="shared" ca="1" si="61"/>
        <v>1</v>
      </c>
      <c r="S271" s="5">
        <f t="shared" ca="1" si="61"/>
        <v>0</v>
      </c>
      <c r="T271" s="5">
        <f t="shared" ca="1" si="61"/>
        <v>0</v>
      </c>
      <c r="U271" s="5">
        <f t="shared" ca="1" si="61"/>
        <v>1</v>
      </c>
      <c r="V271" s="5">
        <f t="shared" ca="1" si="61"/>
        <v>1</v>
      </c>
    </row>
    <row r="272" spans="1:22" x14ac:dyDescent="0.25">
      <c r="A272" s="5">
        <f t="shared" ca="1" si="67"/>
        <v>24.891633618945246</v>
      </c>
      <c r="B272" s="5">
        <f t="shared" ca="1" si="67"/>
        <v>28.615031681196363</v>
      </c>
      <c r="C272" s="5">
        <f t="shared" ca="1" si="67"/>
        <v>32.6643094203733</v>
      </c>
      <c r="D272" s="5">
        <f t="shared" ca="1" si="67"/>
        <v>41.22771376123606</v>
      </c>
      <c r="E272" s="5">
        <f t="shared" ca="1" si="67"/>
        <v>24.560505463762855</v>
      </c>
      <c r="F272" s="5">
        <f t="shared" ca="1" si="67"/>
        <v>36.514755061586918</v>
      </c>
      <c r="G272" s="57">
        <f t="shared" ca="1" si="63"/>
        <v>114.58192582549137</v>
      </c>
      <c r="H272" s="57">
        <f t="shared" ca="1" si="63"/>
        <v>118.63120356466831</v>
      </c>
      <c r="I272" s="57">
        <f t="shared" ca="1" si="63"/>
        <v>135.29841186214153</v>
      </c>
      <c r="J272" s="5">
        <f t="shared" ca="1" si="62"/>
        <v>135.29841186214153</v>
      </c>
      <c r="K272" s="5">
        <f ca="1">SMALL($J$6:$J$1005,ROWS($J$6:J272))</f>
        <v>103.47459196270545</v>
      </c>
      <c r="L272" s="60">
        <f ca="1">ROWS($L$6:L272)/COUNTA($K$6:$K$1005)</f>
        <v>0.26700000000000002</v>
      </c>
      <c r="M272" s="5">
        <f t="shared" ca="1" si="64"/>
        <v>0</v>
      </c>
      <c r="N272" s="5">
        <f t="shared" ca="1" si="65"/>
        <v>0</v>
      </c>
      <c r="O272" s="5">
        <f t="shared" ca="1" si="66"/>
        <v>1</v>
      </c>
      <c r="P272" s="5"/>
      <c r="Q272" s="5">
        <f t="shared" ca="1" si="57"/>
        <v>1</v>
      </c>
      <c r="R272" s="5">
        <f t="shared" ca="1" si="61"/>
        <v>0</v>
      </c>
      <c r="S272" s="5">
        <f t="shared" ca="1" si="61"/>
        <v>1</v>
      </c>
      <c r="T272" s="5">
        <f t="shared" ca="1" si="61"/>
        <v>1</v>
      </c>
      <c r="U272" s="5">
        <f t="shared" ca="1" si="61"/>
        <v>0</v>
      </c>
      <c r="V272" s="5">
        <f t="shared" ca="1" si="61"/>
        <v>1</v>
      </c>
    </row>
    <row r="273" spans="1:22" x14ac:dyDescent="0.25">
      <c r="A273" s="5">
        <f t="shared" ca="1" si="67"/>
        <v>25.207010601318178</v>
      </c>
      <c r="B273" s="5">
        <f t="shared" ca="1" si="67"/>
        <v>25.308434479146136</v>
      </c>
      <c r="C273" s="5">
        <f t="shared" ca="1" si="67"/>
        <v>32.241708857502303</v>
      </c>
      <c r="D273" s="5">
        <f t="shared" ca="1" si="67"/>
        <v>14.03062641473049</v>
      </c>
      <c r="E273" s="5">
        <f t="shared" ca="1" si="67"/>
        <v>36.653277383702772</v>
      </c>
      <c r="F273" s="5">
        <f t="shared" ca="1" si="67"/>
        <v>36.963985920075395</v>
      </c>
      <c r="G273" s="57">
        <f t="shared" ca="1" si="63"/>
        <v>124.13270838424248</v>
      </c>
      <c r="H273" s="57">
        <f t="shared" ca="1" si="63"/>
        <v>131.06598276259865</v>
      </c>
      <c r="I273" s="57">
        <f t="shared" ca="1" si="63"/>
        <v>108.44333179362636</v>
      </c>
      <c r="J273" s="5">
        <f t="shared" ca="1" si="62"/>
        <v>131.06598276259865</v>
      </c>
      <c r="K273" s="5">
        <f ca="1">SMALL($J$6:$J$1005,ROWS($J$6:J273))</f>
        <v>103.52681264122128</v>
      </c>
      <c r="L273" s="60">
        <f ca="1">ROWS($L$6:L273)/COUNTA($K$6:$K$1005)</f>
        <v>0.26800000000000002</v>
      </c>
      <c r="M273" s="5">
        <f t="shared" ca="1" si="64"/>
        <v>0</v>
      </c>
      <c r="N273" s="5">
        <f t="shared" ca="1" si="65"/>
        <v>1</v>
      </c>
      <c r="O273" s="5">
        <f t="shared" ca="1" si="66"/>
        <v>0</v>
      </c>
      <c r="P273" s="5"/>
      <c r="Q273" s="5">
        <f t="shared" ca="1" si="57"/>
        <v>1</v>
      </c>
      <c r="R273" s="5">
        <f t="shared" ca="1" si="61"/>
        <v>0</v>
      </c>
      <c r="S273" s="5">
        <f t="shared" ca="1" si="61"/>
        <v>1</v>
      </c>
      <c r="T273" s="5">
        <f t="shared" ca="1" si="61"/>
        <v>0</v>
      </c>
      <c r="U273" s="5">
        <f t="shared" ca="1" si="61"/>
        <v>1</v>
      </c>
      <c r="V273" s="5">
        <f t="shared" ca="1" si="61"/>
        <v>1</v>
      </c>
    </row>
    <row r="274" spans="1:22" x14ac:dyDescent="0.25">
      <c r="A274" s="5">
        <f t="shared" ca="1" si="67"/>
        <v>23.979129000453486</v>
      </c>
      <c r="B274" s="5">
        <f t="shared" ca="1" si="67"/>
        <v>26.376876262038536</v>
      </c>
      <c r="C274" s="5">
        <f t="shared" ca="1" si="67"/>
        <v>24.947785364171715</v>
      </c>
      <c r="D274" s="5">
        <f t="shared" ca="1" si="67"/>
        <v>40.070135863822536</v>
      </c>
      <c r="E274" s="5">
        <f t="shared" ca="1" si="67"/>
        <v>18.189905144283685</v>
      </c>
      <c r="F274" s="5">
        <f t="shared" ca="1" si="67"/>
        <v>24.654782486864939</v>
      </c>
      <c r="G274" s="57">
        <f t="shared" ca="1" si="63"/>
        <v>93.20069289364065</v>
      </c>
      <c r="H274" s="57">
        <f t="shared" ca="1" si="63"/>
        <v>91.771601995773835</v>
      </c>
      <c r="I274" s="57">
        <f t="shared" ca="1" si="63"/>
        <v>113.65183271531268</v>
      </c>
      <c r="J274" s="5">
        <f t="shared" ca="1" si="62"/>
        <v>113.65183271531268</v>
      </c>
      <c r="K274" s="5">
        <f ca="1">SMALL($J$6:$J$1005,ROWS($J$6:J274))</f>
        <v>103.57768393509093</v>
      </c>
      <c r="L274" s="60">
        <f ca="1">ROWS($L$6:L274)/COUNTA($K$6:$K$1005)</f>
        <v>0.26900000000000002</v>
      </c>
      <c r="M274" s="5">
        <f t="shared" ca="1" si="64"/>
        <v>0</v>
      </c>
      <c r="N274" s="5">
        <f t="shared" ca="1" si="65"/>
        <v>0</v>
      </c>
      <c r="O274" s="5">
        <f t="shared" ca="1" si="66"/>
        <v>1</v>
      </c>
      <c r="P274" s="5"/>
      <c r="Q274" s="5">
        <f t="shared" ca="1" si="57"/>
        <v>1</v>
      </c>
      <c r="R274" s="5">
        <f t="shared" ca="1" si="61"/>
        <v>0</v>
      </c>
      <c r="S274" s="5">
        <f t="shared" ca="1" si="61"/>
        <v>1</v>
      </c>
      <c r="T274" s="5">
        <f t="shared" ca="1" si="61"/>
        <v>1</v>
      </c>
      <c r="U274" s="5">
        <f t="shared" ca="1" si="61"/>
        <v>0</v>
      </c>
      <c r="V274" s="5">
        <f t="shared" ca="1" si="61"/>
        <v>1</v>
      </c>
    </row>
    <row r="275" spans="1:22" x14ac:dyDescent="0.25">
      <c r="A275" s="5">
        <f t="shared" ca="1" si="67"/>
        <v>24.942880335072211</v>
      </c>
      <c r="B275" s="5">
        <f t="shared" ca="1" si="67"/>
        <v>29.11795569911903</v>
      </c>
      <c r="C275" s="5">
        <f t="shared" ca="1" si="67"/>
        <v>33.649351378054568</v>
      </c>
      <c r="D275" s="5">
        <f t="shared" ca="1" si="67"/>
        <v>22.562791237724305</v>
      </c>
      <c r="E275" s="5">
        <f t="shared" ca="1" si="67"/>
        <v>26.080370178448675</v>
      </c>
      <c r="F275" s="5">
        <f t="shared" ca="1" si="67"/>
        <v>27.3552819787066</v>
      </c>
      <c r="G275" s="57">
        <f t="shared" ca="1" si="63"/>
        <v>107.49648819134651</v>
      </c>
      <c r="H275" s="57">
        <f t="shared" ca="1" si="63"/>
        <v>112.02788387028205</v>
      </c>
      <c r="I275" s="57">
        <f t="shared" ca="1" si="63"/>
        <v>108.51030492955768</v>
      </c>
      <c r="J275" s="5">
        <f t="shared" ca="1" si="62"/>
        <v>112.02788387028205</v>
      </c>
      <c r="K275" s="5">
        <f ca="1">SMALL($J$6:$J$1005,ROWS($J$6:J275))</f>
        <v>103.60763179638062</v>
      </c>
      <c r="L275" s="60">
        <f ca="1">ROWS($L$6:L275)/COUNTA($K$6:$K$1005)</f>
        <v>0.27</v>
      </c>
      <c r="M275" s="5">
        <f t="shared" ca="1" si="64"/>
        <v>0</v>
      </c>
      <c r="N275" s="5">
        <f t="shared" ca="1" si="65"/>
        <v>1</v>
      </c>
      <c r="O275" s="5">
        <f t="shared" ca="1" si="66"/>
        <v>0</v>
      </c>
      <c r="P275" s="5"/>
      <c r="Q275" s="5">
        <f t="shared" ca="1" si="57"/>
        <v>1</v>
      </c>
      <c r="R275" s="5">
        <f t="shared" ca="1" si="61"/>
        <v>0</v>
      </c>
      <c r="S275" s="5">
        <f t="shared" ca="1" si="61"/>
        <v>1</v>
      </c>
      <c r="T275" s="5">
        <f t="shared" ca="1" si="61"/>
        <v>0</v>
      </c>
      <c r="U275" s="5">
        <f t="shared" ca="1" si="61"/>
        <v>1</v>
      </c>
      <c r="V275" s="5">
        <f t="shared" ca="1" si="61"/>
        <v>1</v>
      </c>
    </row>
    <row r="276" spans="1:22" x14ac:dyDescent="0.25">
      <c r="A276" s="5">
        <f t="shared" ref="A276:F285" ca="1" si="68">A$3+(A$4-A$3)*RAND()</f>
        <v>19.868838781123173</v>
      </c>
      <c r="B276" s="5">
        <f t="shared" ca="1" si="68"/>
        <v>21.145336851519332</v>
      </c>
      <c r="C276" s="5">
        <f t="shared" ca="1" si="68"/>
        <v>25.286986179601364</v>
      </c>
      <c r="D276" s="5">
        <f t="shared" ca="1" si="68"/>
        <v>13.457405832526611</v>
      </c>
      <c r="E276" s="5">
        <f t="shared" ca="1" si="68"/>
        <v>17.884874480588714</v>
      </c>
      <c r="F276" s="5">
        <f t="shared" ca="1" si="68"/>
        <v>38.677439736764455</v>
      </c>
      <c r="G276" s="57">
        <f t="shared" ca="1" si="63"/>
        <v>97.576489849995681</v>
      </c>
      <c r="H276" s="57">
        <f t="shared" ca="1" si="63"/>
        <v>101.71813917807771</v>
      </c>
      <c r="I276" s="57">
        <f t="shared" ca="1" si="63"/>
        <v>97.290670530015603</v>
      </c>
      <c r="J276" s="5">
        <f t="shared" ca="1" si="62"/>
        <v>101.71813917807771</v>
      </c>
      <c r="K276" s="5">
        <f ca="1">SMALL($J$6:$J$1005,ROWS($J$6:J276))</f>
        <v>103.68352780931207</v>
      </c>
      <c r="L276" s="60">
        <f ca="1">ROWS($L$6:L276)/COUNTA($K$6:$K$1005)</f>
        <v>0.27100000000000002</v>
      </c>
      <c r="M276" s="5">
        <f t="shared" ca="1" si="64"/>
        <v>0</v>
      </c>
      <c r="N276" s="5">
        <f t="shared" ca="1" si="65"/>
        <v>1</v>
      </c>
      <c r="O276" s="5">
        <f t="shared" ca="1" si="66"/>
        <v>0</v>
      </c>
      <c r="P276" s="5"/>
      <c r="Q276" s="5">
        <f t="shared" ca="1" si="57"/>
        <v>1</v>
      </c>
      <c r="R276" s="5">
        <f t="shared" ca="1" si="61"/>
        <v>0</v>
      </c>
      <c r="S276" s="5">
        <f t="shared" ca="1" si="61"/>
        <v>1</v>
      </c>
      <c r="T276" s="5">
        <f t="shared" ca="1" si="61"/>
        <v>0</v>
      </c>
      <c r="U276" s="5">
        <f t="shared" ca="1" si="61"/>
        <v>1</v>
      </c>
      <c r="V276" s="5">
        <f t="shared" ca="1" si="61"/>
        <v>1</v>
      </c>
    </row>
    <row r="277" spans="1:22" x14ac:dyDescent="0.25">
      <c r="A277" s="5">
        <f t="shared" ca="1" si="68"/>
        <v>21.811451494398803</v>
      </c>
      <c r="B277" s="5">
        <f t="shared" ca="1" si="68"/>
        <v>25.441799905677478</v>
      </c>
      <c r="C277" s="5">
        <f t="shared" ca="1" si="68"/>
        <v>20.19384480980959</v>
      </c>
      <c r="D277" s="5">
        <f t="shared" ca="1" si="68"/>
        <v>25.856658415729335</v>
      </c>
      <c r="E277" s="5">
        <f t="shared" ca="1" si="68"/>
        <v>35.799642016207684</v>
      </c>
      <c r="F277" s="5">
        <f t="shared" ca="1" si="68"/>
        <v>30.741206125006357</v>
      </c>
      <c r="G277" s="57">
        <f t="shared" ca="1" si="63"/>
        <v>113.79409954129032</v>
      </c>
      <c r="H277" s="57">
        <f t="shared" ca="1" si="63"/>
        <v>108.54614444542244</v>
      </c>
      <c r="I277" s="57">
        <f t="shared" ca="1" si="63"/>
        <v>98.603160844944085</v>
      </c>
      <c r="J277" s="5">
        <f t="shared" ca="1" si="62"/>
        <v>113.79409954129032</v>
      </c>
      <c r="K277" s="5">
        <f ca="1">SMALL($J$6:$J$1005,ROWS($J$6:J277))</f>
        <v>103.7197037752801</v>
      </c>
      <c r="L277" s="60">
        <f ca="1">ROWS($L$6:L277)/COUNTA($K$6:$K$1005)</f>
        <v>0.27200000000000002</v>
      </c>
      <c r="M277" s="5">
        <f t="shared" ca="1" si="64"/>
        <v>1</v>
      </c>
      <c r="N277" s="5">
        <f t="shared" ca="1" si="65"/>
        <v>0</v>
      </c>
      <c r="O277" s="5">
        <f t="shared" ca="1" si="66"/>
        <v>0</v>
      </c>
      <c r="P277" s="5"/>
      <c r="Q277" s="5">
        <f t="shared" ca="1" si="57"/>
        <v>1</v>
      </c>
      <c r="R277" s="5">
        <f t="shared" ca="1" si="61"/>
        <v>1</v>
      </c>
      <c r="S277" s="5">
        <f t="shared" ca="1" si="61"/>
        <v>0</v>
      </c>
      <c r="T277" s="5">
        <f t="shared" ca="1" si="61"/>
        <v>0</v>
      </c>
      <c r="U277" s="5">
        <f t="shared" ca="1" si="61"/>
        <v>1</v>
      </c>
      <c r="V277" s="5">
        <f t="shared" ca="1" si="61"/>
        <v>1</v>
      </c>
    </row>
    <row r="278" spans="1:22" x14ac:dyDescent="0.25">
      <c r="A278" s="5">
        <f t="shared" ca="1" si="68"/>
        <v>20.113900880933425</v>
      </c>
      <c r="B278" s="5">
        <f t="shared" ca="1" si="68"/>
        <v>21.355251956756817</v>
      </c>
      <c r="C278" s="5">
        <f t="shared" ca="1" si="68"/>
        <v>15.457661644555589</v>
      </c>
      <c r="D278" s="5">
        <f t="shared" ca="1" si="68"/>
        <v>12.186124624828535</v>
      </c>
      <c r="E278" s="5">
        <f t="shared" ca="1" si="68"/>
        <v>24.744117191248307</v>
      </c>
      <c r="F278" s="5">
        <f t="shared" ca="1" si="68"/>
        <v>31.853172966148549</v>
      </c>
      <c r="G278" s="57">
        <f t="shared" ca="1" si="63"/>
        <v>98.066442995087101</v>
      </c>
      <c r="H278" s="57">
        <f t="shared" ca="1" si="63"/>
        <v>92.16885268288587</v>
      </c>
      <c r="I278" s="57">
        <f t="shared" ca="1" si="63"/>
        <v>79.6108601164661</v>
      </c>
      <c r="J278" s="5">
        <f t="shared" ca="1" si="62"/>
        <v>98.066442995087101</v>
      </c>
      <c r="K278" s="5">
        <f ca="1">SMALL($J$6:$J$1005,ROWS($J$6:J278))</f>
        <v>103.72122120185824</v>
      </c>
      <c r="L278" s="60">
        <f ca="1">ROWS($L$6:L278)/COUNTA($K$6:$K$1005)</f>
        <v>0.27300000000000002</v>
      </c>
      <c r="M278" s="5">
        <f t="shared" ca="1" si="64"/>
        <v>1</v>
      </c>
      <c r="N278" s="5">
        <f t="shared" ca="1" si="65"/>
        <v>0</v>
      </c>
      <c r="O278" s="5">
        <f t="shared" ca="1" si="66"/>
        <v>0</v>
      </c>
      <c r="P278" s="5"/>
      <c r="Q278" s="5">
        <f t="shared" ca="1" si="57"/>
        <v>1</v>
      </c>
      <c r="R278" s="5">
        <f t="shared" ca="1" si="61"/>
        <v>1</v>
      </c>
      <c r="S278" s="5">
        <f t="shared" ca="1" si="61"/>
        <v>0</v>
      </c>
      <c r="T278" s="5">
        <f t="shared" ca="1" si="61"/>
        <v>0</v>
      </c>
      <c r="U278" s="5">
        <f t="shared" ca="1" si="61"/>
        <v>1</v>
      </c>
      <c r="V278" s="5">
        <f t="shared" ca="1" si="61"/>
        <v>1</v>
      </c>
    </row>
    <row r="279" spans="1:22" x14ac:dyDescent="0.25">
      <c r="A279" s="5">
        <f t="shared" ca="1" si="68"/>
        <v>19.659752860979548</v>
      </c>
      <c r="B279" s="5">
        <f t="shared" ca="1" si="68"/>
        <v>14.419405598259528</v>
      </c>
      <c r="C279" s="5">
        <f t="shared" ca="1" si="68"/>
        <v>32.902896479601196</v>
      </c>
      <c r="D279" s="5">
        <f t="shared" ca="1" si="68"/>
        <v>14.274767696311329</v>
      </c>
      <c r="E279" s="5">
        <f t="shared" ca="1" si="68"/>
        <v>39.084664218854464</v>
      </c>
      <c r="F279" s="5">
        <f t="shared" ca="1" si="68"/>
        <v>39.644856829560879</v>
      </c>
      <c r="G279" s="57">
        <f t="shared" ca="1" si="63"/>
        <v>112.80867950765442</v>
      </c>
      <c r="H279" s="57">
        <f t="shared" ca="1" si="63"/>
        <v>131.29217038899611</v>
      </c>
      <c r="I279" s="57">
        <f t="shared" ca="1" si="63"/>
        <v>106.48227386645296</v>
      </c>
      <c r="J279" s="5">
        <f t="shared" ca="1" si="62"/>
        <v>131.29217038899611</v>
      </c>
      <c r="K279" s="5">
        <f ca="1">SMALL($J$6:$J$1005,ROWS($J$6:J279))</f>
        <v>103.7234792731777</v>
      </c>
      <c r="L279" s="60">
        <f ca="1">ROWS($L$6:L279)/COUNTA($K$6:$K$1005)</f>
        <v>0.27400000000000002</v>
      </c>
      <c r="M279" s="5">
        <f t="shared" ca="1" si="64"/>
        <v>0</v>
      </c>
      <c r="N279" s="5">
        <f t="shared" ca="1" si="65"/>
        <v>1</v>
      </c>
      <c r="O279" s="5">
        <f t="shared" ca="1" si="66"/>
        <v>0</v>
      </c>
      <c r="P279" s="5"/>
      <c r="Q279" s="5">
        <f t="shared" ca="1" si="57"/>
        <v>1</v>
      </c>
      <c r="R279" s="5">
        <f t="shared" ca="1" si="61"/>
        <v>0</v>
      </c>
      <c r="S279" s="5">
        <f t="shared" ca="1" si="61"/>
        <v>1</v>
      </c>
      <c r="T279" s="5">
        <f t="shared" ca="1" si="61"/>
        <v>0</v>
      </c>
      <c r="U279" s="5">
        <f t="shared" ca="1" si="61"/>
        <v>1</v>
      </c>
      <c r="V279" s="5">
        <f t="shared" ca="1" si="61"/>
        <v>1</v>
      </c>
    </row>
    <row r="280" spans="1:22" x14ac:dyDescent="0.25">
      <c r="A280" s="5">
        <f t="shared" ca="1" si="68"/>
        <v>23.962249433295888</v>
      </c>
      <c r="B280" s="5">
        <f t="shared" ca="1" si="68"/>
        <v>16.628864788022547</v>
      </c>
      <c r="C280" s="5">
        <f t="shared" ca="1" si="68"/>
        <v>29.797400314231155</v>
      </c>
      <c r="D280" s="5">
        <f t="shared" ca="1" si="68"/>
        <v>23.943369055133676</v>
      </c>
      <c r="E280" s="5">
        <f t="shared" ca="1" si="68"/>
        <v>38.198497201579912</v>
      </c>
      <c r="F280" s="5">
        <f t="shared" ca="1" si="68"/>
        <v>21.200842745412878</v>
      </c>
      <c r="G280" s="57">
        <f t="shared" ca="1" si="63"/>
        <v>99.990454168311231</v>
      </c>
      <c r="H280" s="57">
        <f t="shared" ca="1" si="63"/>
        <v>113.15898969451982</v>
      </c>
      <c r="I280" s="57">
        <f t="shared" ca="1" si="63"/>
        <v>98.903861548073593</v>
      </c>
      <c r="J280" s="5">
        <f t="shared" ca="1" si="62"/>
        <v>113.15898969451982</v>
      </c>
      <c r="K280" s="5">
        <f ca="1">SMALL($J$6:$J$1005,ROWS($J$6:J280))</f>
        <v>103.78054768312326</v>
      </c>
      <c r="L280" s="60">
        <f ca="1">ROWS($L$6:L280)/COUNTA($K$6:$K$1005)</f>
        <v>0.27500000000000002</v>
      </c>
      <c r="M280" s="5">
        <f t="shared" ca="1" si="64"/>
        <v>0</v>
      </c>
      <c r="N280" s="5">
        <f t="shared" ca="1" si="65"/>
        <v>1</v>
      </c>
      <c r="O280" s="5">
        <f t="shared" ca="1" si="66"/>
        <v>0</v>
      </c>
      <c r="P280" s="5"/>
      <c r="Q280" s="5">
        <f t="shared" ca="1" si="57"/>
        <v>1</v>
      </c>
      <c r="R280" s="5">
        <f t="shared" ca="1" si="61"/>
        <v>0</v>
      </c>
      <c r="S280" s="5">
        <f t="shared" ca="1" si="61"/>
        <v>1</v>
      </c>
      <c r="T280" s="5">
        <f t="shared" ca="1" si="61"/>
        <v>0</v>
      </c>
      <c r="U280" s="5">
        <f t="shared" ca="1" si="61"/>
        <v>1</v>
      </c>
      <c r="V280" s="5">
        <f t="shared" ca="1" si="61"/>
        <v>1</v>
      </c>
    </row>
    <row r="281" spans="1:22" x14ac:dyDescent="0.25">
      <c r="A281" s="5">
        <f t="shared" ca="1" si="68"/>
        <v>23.800889720662692</v>
      </c>
      <c r="B281" s="5">
        <f t="shared" ca="1" si="68"/>
        <v>28.666068223562796</v>
      </c>
      <c r="C281" s="5">
        <f t="shared" ca="1" si="68"/>
        <v>12.12240604495585</v>
      </c>
      <c r="D281" s="5">
        <f t="shared" ca="1" si="68"/>
        <v>39.018268313126732</v>
      </c>
      <c r="E281" s="5">
        <f t="shared" ca="1" si="68"/>
        <v>27.844143869980055</v>
      </c>
      <c r="F281" s="5">
        <f t="shared" ca="1" si="68"/>
        <v>36.917182135645042</v>
      </c>
      <c r="G281" s="57">
        <f t="shared" ca="1" si="63"/>
        <v>117.22828394985058</v>
      </c>
      <c r="H281" s="57">
        <f t="shared" ca="1" si="63"/>
        <v>100.68462177124363</v>
      </c>
      <c r="I281" s="57">
        <f t="shared" ca="1" si="63"/>
        <v>111.85874621439032</v>
      </c>
      <c r="J281" s="5">
        <f t="shared" ca="1" si="62"/>
        <v>117.22828394985058</v>
      </c>
      <c r="K281" s="5">
        <f ca="1">SMALL($J$6:$J$1005,ROWS($J$6:J281))</f>
        <v>103.85151457981308</v>
      </c>
      <c r="L281" s="60">
        <f ca="1">ROWS($L$6:L281)/COUNTA($K$6:$K$1005)</f>
        <v>0.27600000000000002</v>
      </c>
      <c r="M281" s="5">
        <f t="shared" ca="1" si="64"/>
        <v>1</v>
      </c>
      <c r="N281" s="5">
        <f t="shared" ca="1" si="65"/>
        <v>0</v>
      </c>
      <c r="O281" s="5">
        <f t="shared" ca="1" si="66"/>
        <v>0</v>
      </c>
      <c r="P281" s="5"/>
      <c r="Q281" s="5">
        <f t="shared" ca="1" si="57"/>
        <v>1</v>
      </c>
      <c r="R281" s="5">
        <f t="shared" ca="1" si="61"/>
        <v>1</v>
      </c>
      <c r="S281" s="5">
        <f t="shared" ca="1" si="61"/>
        <v>0</v>
      </c>
      <c r="T281" s="5">
        <f t="shared" ca="1" si="61"/>
        <v>0</v>
      </c>
      <c r="U281" s="5">
        <f t="shared" ca="1" si="61"/>
        <v>1</v>
      </c>
      <c r="V281" s="5">
        <f t="shared" ca="1" si="61"/>
        <v>1</v>
      </c>
    </row>
    <row r="282" spans="1:22" x14ac:dyDescent="0.25">
      <c r="A282" s="5">
        <f t="shared" ca="1" si="68"/>
        <v>20.145452709444378</v>
      </c>
      <c r="B282" s="5">
        <f t="shared" ca="1" si="68"/>
        <v>23.756155590148534</v>
      </c>
      <c r="C282" s="5">
        <f t="shared" ca="1" si="68"/>
        <v>26.729776967760522</v>
      </c>
      <c r="D282" s="5">
        <f t="shared" ca="1" si="68"/>
        <v>33.626175066923587</v>
      </c>
      <c r="E282" s="5">
        <f t="shared" ca="1" si="68"/>
        <v>39.65326529801996</v>
      </c>
      <c r="F282" s="5">
        <f t="shared" ca="1" si="68"/>
        <v>17.774854449978662</v>
      </c>
      <c r="G282" s="57">
        <f t="shared" ca="1" si="63"/>
        <v>101.32972804759153</v>
      </c>
      <c r="H282" s="57">
        <f t="shared" ca="1" si="63"/>
        <v>104.30334942520352</v>
      </c>
      <c r="I282" s="57">
        <f t="shared" ca="1" si="63"/>
        <v>98.276259194107141</v>
      </c>
      <c r="J282" s="5">
        <f t="shared" ca="1" si="62"/>
        <v>104.30334942520352</v>
      </c>
      <c r="K282" s="5">
        <f ca="1">SMALL($J$6:$J$1005,ROWS($J$6:J282))</f>
        <v>103.89216084201041</v>
      </c>
      <c r="L282" s="60">
        <f ca="1">ROWS($L$6:L282)/COUNTA($K$6:$K$1005)</f>
        <v>0.27700000000000002</v>
      </c>
      <c r="M282" s="5">
        <f t="shared" ca="1" si="64"/>
        <v>0</v>
      </c>
      <c r="N282" s="5">
        <f t="shared" ca="1" si="65"/>
        <v>1</v>
      </c>
      <c r="O282" s="5">
        <f t="shared" ca="1" si="66"/>
        <v>0</v>
      </c>
      <c r="P282" s="5"/>
      <c r="Q282" s="5">
        <f t="shared" ca="1" si="57"/>
        <v>1</v>
      </c>
      <c r="R282" s="5">
        <f t="shared" ca="1" si="61"/>
        <v>0</v>
      </c>
      <c r="S282" s="5">
        <f t="shared" ca="1" si="61"/>
        <v>1</v>
      </c>
      <c r="T282" s="5">
        <f t="shared" ca="1" si="61"/>
        <v>0</v>
      </c>
      <c r="U282" s="5">
        <f t="shared" ca="1" si="61"/>
        <v>1</v>
      </c>
      <c r="V282" s="5">
        <f t="shared" ca="1" si="61"/>
        <v>1</v>
      </c>
    </row>
    <row r="283" spans="1:22" x14ac:dyDescent="0.25">
      <c r="A283" s="5">
        <f t="shared" ca="1" si="68"/>
        <v>21.929324528342047</v>
      </c>
      <c r="B283" s="5">
        <f t="shared" ca="1" si="68"/>
        <v>25.426932892764363</v>
      </c>
      <c r="C283" s="5">
        <f t="shared" ca="1" si="68"/>
        <v>16.19175330957637</v>
      </c>
      <c r="D283" s="5">
        <f t="shared" ca="1" si="68"/>
        <v>21.388122312073573</v>
      </c>
      <c r="E283" s="5">
        <f t="shared" ca="1" si="68"/>
        <v>28.771329821553337</v>
      </c>
      <c r="F283" s="5">
        <f t="shared" ca="1" si="68"/>
        <v>24.051461825678771</v>
      </c>
      <c r="G283" s="57">
        <f t="shared" ca="1" si="63"/>
        <v>100.17904906833851</v>
      </c>
      <c r="H283" s="57">
        <f t="shared" ca="1" si="63"/>
        <v>90.943869485150529</v>
      </c>
      <c r="I283" s="57">
        <f t="shared" ca="1" si="63"/>
        <v>83.560661975670769</v>
      </c>
      <c r="J283" s="5">
        <f t="shared" ca="1" si="62"/>
        <v>100.17904906833851</v>
      </c>
      <c r="K283" s="5">
        <f ca="1">SMALL($J$6:$J$1005,ROWS($J$6:J283))</f>
        <v>103.93448682353768</v>
      </c>
      <c r="L283" s="60">
        <f ca="1">ROWS($L$6:L283)/COUNTA($K$6:$K$1005)</f>
        <v>0.27800000000000002</v>
      </c>
      <c r="M283" s="5">
        <f t="shared" ca="1" si="64"/>
        <v>1</v>
      </c>
      <c r="N283" s="5">
        <f t="shared" ca="1" si="65"/>
        <v>0</v>
      </c>
      <c r="O283" s="5">
        <f t="shared" ca="1" si="66"/>
        <v>0</v>
      </c>
      <c r="P283" s="5"/>
      <c r="Q283" s="5">
        <f t="shared" ca="1" si="57"/>
        <v>1</v>
      </c>
      <c r="R283" s="5">
        <f t="shared" ca="1" si="61"/>
        <v>1</v>
      </c>
      <c r="S283" s="5">
        <f t="shared" ca="1" si="61"/>
        <v>0</v>
      </c>
      <c r="T283" s="5">
        <f t="shared" ca="1" si="61"/>
        <v>0</v>
      </c>
      <c r="U283" s="5">
        <f t="shared" ca="1" si="61"/>
        <v>1</v>
      </c>
      <c r="V283" s="5">
        <f t="shared" ca="1" si="61"/>
        <v>1</v>
      </c>
    </row>
    <row r="284" spans="1:22" x14ac:dyDescent="0.25">
      <c r="A284" s="5">
        <f t="shared" ca="1" si="68"/>
        <v>23.853322879681709</v>
      </c>
      <c r="B284" s="5">
        <f t="shared" ca="1" si="68"/>
        <v>32.11992549202273</v>
      </c>
      <c r="C284" s="5">
        <f t="shared" ca="1" si="68"/>
        <v>19.444865024795156</v>
      </c>
      <c r="D284" s="5">
        <f t="shared" ca="1" si="68"/>
        <v>15.041115863483359</v>
      </c>
      <c r="E284" s="5">
        <f t="shared" ca="1" si="68"/>
        <v>25.745855636553657</v>
      </c>
      <c r="F284" s="5">
        <f t="shared" ca="1" si="68"/>
        <v>32.382147526806691</v>
      </c>
      <c r="G284" s="57">
        <f t="shared" ca="1" si="63"/>
        <v>114.10125153506479</v>
      </c>
      <c r="H284" s="57">
        <f t="shared" ca="1" si="63"/>
        <v>101.42619106783721</v>
      </c>
      <c r="I284" s="57">
        <f t="shared" ca="1" si="63"/>
        <v>90.721451294766908</v>
      </c>
      <c r="J284" s="5">
        <f t="shared" ca="1" si="62"/>
        <v>114.10125153506479</v>
      </c>
      <c r="K284" s="5">
        <f ca="1">SMALL($J$6:$J$1005,ROWS($J$6:J284))</f>
        <v>103.95305414339302</v>
      </c>
      <c r="L284" s="60">
        <f ca="1">ROWS($L$6:L284)/COUNTA($K$6:$K$1005)</f>
        <v>0.27900000000000003</v>
      </c>
      <c r="M284" s="5">
        <f t="shared" ca="1" si="64"/>
        <v>1</v>
      </c>
      <c r="N284" s="5">
        <f t="shared" ca="1" si="65"/>
        <v>0</v>
      </c>
      <c r="O284" s="5">
        <f t="shared" ca="1" si="66"/>
        <v>0</v>
      </c>
      <c r="P284" s="5"/>
      <c r="Q284" s="5">
        <f t="shared" ca="1" si="57"/>
        <v>1</v>
      </c>
      <c r="R284" s="5">
        <f t="shared" ca="1" si="61"/>
        <v>1</v>
      </c>
      <c r="S284" s="5">
        <f t="shared" ca="1" si="61"/>
        <v>0</v>
      </c>
      <c r="T284" s="5">
        <f t="shared" ca="1" si="61"/>
        <v>0</v>
      </c>
      <c r="U284" s="5">
        <f t="shared" ca="1" si="61"/>
        <v>1</v>
      </c>
      <c r="V284" s="5">
        <f t="shared" ca="1" si="61"/>
        <v>1</v>
      </c>
    </row>
    <row r="285" spans="1:22" x14ac:dyDescent="0.25">
      <c r="A285" s="5">
        <f t="shared" ca="1" si="68"/>
        <v>24.812736038729653</v>
      </c>
      <c r="B285" s="5">
        <f t="shared" ca="1" si="68"/>
        <v>29.924454744179762</v>
      </c>
      <c r="C285" s="5">
        <f t="shared" ca="1" si="68"/>
        <v>29.891934831924509</v>
      </c>
      <c r="D285" s="5">
        <f t="shared" ca="1" si="68"/>
        <v>22.742086789518098</v>
      </c>
      <c r="E285" s="5">
        <f t="shared" ca="1" si="68"/>
        <v>25.409251523617897</v>
      </c>
      <c r="F285" s="5">
        <f t="shared" ca="1" si="68"/>
        <v>34.13815980516857</v>
      </c>
      <c r="G285" s="57">
        <f t="shared" ca="1" si="63"/>
        <v>114.28460211169589</v>
      </c>
      <c r="H285" s="57">
        <f t="shared" ca="1" si="63"/>
        <v>114.25208219944064</v>
      </c>
      <c r="I285" s="57">
        <f t="shared" ca="1" si="63"/>
        <v>111.58491746534084</v>
      </c>
      <c r="J285" s="5">
        <f t="shared" ca="1" si="62"/>
        <v>114.28460211169589</v>
      </c>
      <c r="K285" s="5">
        <f ca="1">SMALL($J$6:$J$1005,ROWS($J$6:J285))</f>
        <v>103.97057156659159</v>
      </c>
      <c r="L285" s="60">
        <f ca="1">ROWS($L$6:L285)/COUNTA($K$6:$K$1005)</f>
        <v>0.28000000000000003</v>
      </c>
      <c r="M285" s="5">
        <f t="shared" ca="1" si="64"/>
        <v>1</v>
      </c>
      <c r="N285" s="5">
        <f t="shared" ca="1" si="65"/>
        <v>0</v>
      </c>
      <c r="O285" s="5">
        <f t="shared" ca="1" si="66"/>
        <v>0</v>
      </c>
      <c r="P285" s="5"/>
      <c r="Q285" s="5">
        <f t="shared" ca="1" si="57"/>
        <v>1</v>
      </c>
      <c r="R285" s="5">
        <f t="shared" ca="1" si="61"/>
        <v>1</v>
      </c>
      <c r="S285" s="5">
        <f t="shared" ca="1" si="61"/>
        <v>0</v>
      </c>
      <c r="T285" s="5">
        <f t="shared" ca="1" si="61"/>
        <v>0</v>
      </c>
      <c r="U285" s="5">
        <f t="shared" ca="1" si="61"/>
        <v>1</v>
      </c>
      <c r="V285" s="5">
        <f t="shared" ca="1" si="61"/>
        <v>1</v>
      </c>
    </row>
    <row r="286" spans="1:22" x14ac:dyDescent="0.25">
      <c r="A286" s="5">
        <f t="shared" ref="A286:F295" ca="1" si="69">A$3+(A$4-A$3)*RAND()</f>
        <v>21.417967362129367</v>
      </c>
      <c r="B286" s="5">
        <f t="shared" ca="1" si="69"/>
        <v>18.602315188465717</v>
      </c>
      <c r="C286" s="5">
        <f t="shared" ca="1" si="69"/>
        <v>30.477192431499741</v>
      </c>
      <c r="D286" s="5">
        <f t="shared" ca="1" si="69"/>
        <v>22.341449863067595</v>
      </c>
      <c r="E286" s="5">
        <f t="shared" ca="1" si="69"/>
        <v>35.958270463009711</v>
      </c>
      <c r="F286" s="5">
        <f t="shared" ca="1" si="69"/>
        <v>38.430988415455282</v>
      </c>
      <c r="G286" s="57">
        <f t="shared" ca="1" si="63"/>
        <v>114.40954142906008</v>
      </c>
      <c r="H286" s="57">
        <f t="shared" ca="1" si="63"/>
        <v>126.28441867209409</v>
      </c>
      <c r="I286" s="57">
        <f t="shared" ca="1" si="63"/>
        <v>112.66759807215197</v>
      </c>
      <c r="J286" s="5">
        <f t="shared" ca="1" si="62"/>
        <v>126.28441867209409</v>
      </c>
      <c r="K286" s="5">
        <f ca="1">SMALL($J$6:$J$1005,ROWS($J$6:J286))</f>
        <v>103.98074799245639</v>
      </c>
      <c r="L286" s="60">
        <f ca="1">ROWS($L$6:L286)/COUNTA($K$6:$K$1005)</f>
        <v>0.28100000000000003</v>
      </c>
      <c r="M286" s="5">
        <f t="shared" ca="1" si="64"/>
        <v>0</v>
      </c>
      <c r="N286" s="5">
        <f t="shared" ca="1" si="65"/>
        <v>1</v>
      </c>
      <c r="O286" s="5">
        <f t="shared" ca="1" si="66"/>
        <v>0</v>
      </c>
      <c r="P286" s="5"/>
      <c r="Q286" s="5">
        <f t="shared" ca="1" si="57"/>
        <v>1</v>
      </c>
      <c r="R286" s="5">
        <f t="shared" ca="1" si="61"/>
        <v>0</v>
      </c>
      <c r="S286" s="5">
        <f t="shared" ca="1" si="61"/>
        <v>1</v>
      </c>
      <c r="T286" s="5">
        <f t="shared" ca="1" si="61"/>
        <v>0</v>
      </c>
      <c r="U286" s="5">
        <f t="shared" ca="1" si="61"/>
        <v>1</v>
      </c>
      <c r="V286" s="5">
        <f t="shared" ca="1" si="61"/>
        <v>1</v>
      </c>
    </row>
    <row r="287" spans="1:22" x14ac:dyDescent="0.25">
      <c r="A287" s="5">
        <f t="shared" ca="1" si="69"/>
        <v>20.649615994548707</v>
      </c>
      <c r="B287" s="5">
        <f t="shared" ca="1" si="69"/>
        <v>36.681827882008463</v>
      </c>
      <c r="C287" s="5">
        <f t="shared" ca="1" si="69"/>
        <v>24.195257568552343</v>
      </c>
      <c r="D287" s="5">
        <f t="shared" ca="1" si="69"/>
        <v>33.742763900340663</v>
      </c>
      <c r="E287" s="5">
        <f t="shared" ca="1" si="69"/>
        <v>26.273829552749195</v>
      </c>
      <c r="F287" s="5">
        <f t="shared" ca="1" si="69"/>
        <v>23.010277797817714</v>
      </c>
      <c r="G287" s="57">
        <f t="shared" ca="1" si="63"/>
        <v>106.61555122712409</v>
      </c>
      <c r="H287" s="57">
        <f t="shared" ca="1" si="63"/>
        <v>94.128980913667959</v>
      </c>
      <c r="I287" s="57">
        <f t="shared" ca="1" si="63"/>
        <v>101.59791526125943</v>
      </c>
      <c r="J287" s="5">
        <f t="shared" ca="1" si="62"/>
        <v>106.61555122712409</v>
      </c>
      <c r="K287" s="5">
        <f ca="1">SMALL($J$6:$J$1005,ROWS($J$6:J287))</f>
        <v>104.01279094874204</v>
      </c>
      <c r="L287" s="60">
        <f ca="1">ROWS($L$6:L287)/COUNTA($K$6:$K$1005)</f>
        <v>0.28199999999999997</v>
      </c>
      <c r="M287" s="5">
        <f t="shared" ca="1" si="64"/>
        <v>1</v>
      </c>
      <c r="N287" s="5">
        <f t="shared" ca="1" si="65"/>
        <v>0</v>
      </c>
      <c r="O287" s="5">
        <f t="shared" ca="1" si="66"/>
        <v>0</v>
      </c>
      <c r="P287" s="5"/>
      <c r="Q287" s="5">
        <f t="shared" ca="1" si="57"/>
        <v>1</v>
      </c>
      <c r="R287" s="5">
        <f t="shared" ca="1" si="61"/>
        <v>1</v>
      </c>
      <c r="S287" s="5">
        <f t="shared" ca="1" si="61"/>
        <v>0</v>
      </c>
      <c r="T287" s="5">
        <f t="shared" ca="1" si="61"/>
        <v>0</v>
      </c>
      <c r="U287" s="5">
        <f t="shared" ca="1" si="61"/>
        <v>1</v>
      </c>
      <c r="V287" s="5">
        <f t="shared" ca="1" si="61"/>
        <v>1</v>
      </c>
    </row>
    <row r="288" spans="1:22" x14ac:dyDescent="0.25">
      <c r="A288" s="5">
        <f t="shared" ca="1" si="69"/>
        <v>18.334009923271136</v>
      </c>
      <c r="B288" s="5">
        <f t="shared" ca="1" si="69"/>
        <v>25.348636976227688</v>
      </c>
      <c r="C288" s="5">
        <f t="shared" ca="1" si="69"/>
        <v>12.299965561311801</v>
      </c>
      <c r="D288" s="5">
        <f t="shared" ca="1" si="69"/>
        <v>29.860081142024193</v>
      </c>
      <c r="E288" s="5">
        <f t="shared" ca="1" si="69"/>
        <v>24.034223228938536</v>
      </c>
      <c r="F288" s="5">
        <f t="shared" ca="1" si="69"/>
        <v>23.203278102933023</v>
      </c>
      <c r="G288" s="57">
        <f t="shared" ca="1" si="63"/>
        <v>90.920148231370391</v>
      </c>
      <c r="H288" s="57">
        <f t="shared" ca="1" si="63"/>
        <v>77.871476816454503</v>
      </c>
      <c r="I288" s="57">
        <f t="shared" ca="1" si="63"/>
        <v>83.69733472954016</v>
      </c>
      <c r="J288" s="5">
        <f t="shared" ca="1" si="62"/>
        <v>90.920148231370391</v>
      </c>
      <c r="K288" s="5">
        <f ca="1">SMALL($J$6:$J$1005,ROWS($J$6:J288))</f>
        <v>104.02676532741899</v>
      </c>
      <c r="L288" s="60">
        <f ca="1">ROWS($L$6:L288)/COUNTA($K$6:$K$1005)</f>
        <v>0.28299999999999997</v>
      </c>
      <c r="M288" s="5">
        <f t="shared" ca="1" si="64"/>
        <v>1</v>
      </c>
      <c r="N288" s="5">
        <f t="shared" ca="1" si="65"/>
        <v>0</v>
      </c>
      <c r="O288" s="5">
        <f t="shared" ca="1" si="66"/>
        <v>0</v>
      </c>
      <c r="P288" s="5"/>
      <c r="Q288" s="5">
        <f t="shared" ca="1" si="57"/>
        <v>1</v>
      </c>
      <c r="R288" s="5">
        <f t="shared" ca="1" si="61"/>
        <v>1</v>
      </c>
      <c r="S288" s="5">
        <f t="shared" ca="1" si="61"/>
        <v>0</v>
      </c>
      <c r="T288" s="5">
        <f t="shared" ca="1" si="61"/>
        <v>0</v>
      </c>
      <c r="U288" s="5">
        <f t="shared" ca="1" si="61"/>
        <v>1</v>
      </c>
      <c r="V288" s="5">
        <f t="shared" ca="1" si="61"/>
        <v>1</v>
      </c>
    </row>
    <row r="289" spans="1:22" x14ac:dyDescent="0.25">
      <c r="A289" s="5">
        <f t="shared" ca="1" si="69"/>
        <v>24.17214017037799</v>
      </c>
      <c r="B289" s="5">
        <f t="shared" ca="1" si="69"/>
        <v>31.17827223369865</v>
      </c>
      <c r="C289" s="5">
        <f t="shared" ca="1" si="69"/>
        <v>28.830949057464238</v>
      </c>
      <c r="D289" s="5">
        <f t="shared" ca="1" si="69"/>
        <v>27.930044351028279</v>
      </c>
      <c r="E289" s="5">
        <f t="shared" ca="1" si="69"/>
        <v>21.705760693366184</v>
      </c>
      <c r="F289" s="5">
        <f t="shared" ca="1" si="69"/>
        <v>31.329872424047441</v>
      </c>
      <c r="G289" s="57">
        <f t="shared" ca="1" si="63"/>
        <v>108.38604552149026</v>
      </c>
      <c r="H289" s="57">
        <f t="shared" ca="1" si="63"/>
        <v>106.03872234525585</v>
      </c>
      <c r="I289" s="57">
        <f t="shared" ca="1" si="63"/>
        <v>112.26300600291793</v>
      </c>
      <c r="J289" s="5">
        <f t="shared" ca="1" si="62"/>
        <v>112.26300600291793</v>
      </c>
      <c r="K289" s="5">
        <f ca="1">SMALL($J$6:$J$1005,ROWS($J$6:J289))</f>
        <v>104.04823593531732</v>
      </c>
      <c r="L289" s="60">
        <f ca="1">ROWS($L$6:L289)/COUNTA($K$6:$K$1005)</f>
        <v>0.28399999999999997</v>
      </c>
      <c r="M289" s="5">
        <f t="shared" ca="1" si="64"/>
        <v>0</v>
      </c>
      <c r="N289" s="5">
        <f t="shared" ca="1" si="65"/>
        <v>0</v>
      </c>
      <c r="O289" s="5">
        <f t="shared" ca="1" si="66"/>
        <v>1</v>
      </c>
      <c r="P289" s="5"/>
      <c r="Q289" s="5">
        <f t="shared" ca="1" si="57"/>
        <v>1</v>
      </c>
      <c r="R289" s="5">
        <f t="shared" ca="1" si="61"/>
        <v>0</v>
      </c>
      <c r="S289" s="5">
        <f t="shared" ca="1" si="61"/>
        <v>1</v>
      </c>
      <c r="T289" s="5">
        <f t="shared" ca="1" si="61"/>
        <v>1</v>
      </c>
      <c r="U289" s="5">
        <f t="shared" ca="1" si="61"/>
        <v>0</v>
      </c>
      <c r="V289" s="5">
        <f t="shared" ca="1" si="61"/>
        <v>1</v>
      </c>
    </row>
    <row r="290" spans="1:22" x14ac:dyDescent="0.25">
      <c r="A290" s="5">
        <f t="shared" ca="1" si="69"/>
        <v>20.777989789676663</v>
      </c>
      <c r="B290" s="5">
        <f t="shared" ca="1" si="69"/>
        <v>14.108799044284215</v>
      </c>
      <c r="C290" s="5">
        <f t="shared" ca="1" si="69"/>
        <v>16.817099205630612</v>
      </c>
      <c r="D290" s="5">
        <f t="shared" ca="1" si="69"/>
        <v>37.813416520734258</v>
      </c>
      <c r="E290" s="5">
        <f t="shared" ca="1" si="69"/>
        <v>19.675689636641479</v>
      </c>
      <c r="F290" s="5">
        <f t="shared" ca="1" si="69"/>
        <v>35.143037474627022</v>
      </c>
      <c r="G290" s="57">
        <f t="shared" ca="1" si="63"/>
        <v>89.705515945229379</v>
      </c>
      <c r="H290" s="57">
        <f t="shared" ca="1" si="63"/>
        <v>92.41381610657578</v>
      </c>
      <c r="I290" s="57">
        <f t="shared" ca="1" si="63"/>
        <v>110.55154299066857</v>
      </c>
      <c r="J290" s="5">
        <f t="shared" ca="1" si="62"/>
        <v>110.55154299066857</v>
      </c>
      <c r="K290" s="5">
        <f ca="1">SMALL($J$6:$J$1005,ROWS($J$6:J290))</f>
        <v>104.11876310943666</v>
      </c>
      <c r="L290" s="60">
        <f ca="1">ROWS($L$6:L290)/COUNTA($K$6:$K$1005)</f>
        <v>0.28499999999999998</v>
      </c>
      <c r="M290" s="5">
        <f t="shared" ca="1" si="64"/>
        <v>0</v>
      </c>
      <c r="N290" s="5">
        <f t="shared" ca="1" si="65"/>
        <v>0</v>
      </c>
      <c r="O290" s="5">
        <f t="shared" ca="1" si="66"/>
        <v>1</v>
      </c>
      <c r="P290" s="5"/>
      <c r="Q290" s="5">
        <f t="shared" ca="1" si="57"/>
        <v>1</v>
      </c>
      <c r="R290" s="5">
        <f t="shared" ca="1" si="61"/>
        <v>0</v>
      </c>
      <c r="S290" s="5">
        <f t="shared" ca="1" si="61"/>
        <v>1</v>
      </c>
      <c r="T290" s="5">
        <f t="shared" ca="1" si="61"/>
        <v>1</v>
      </c>
      <c r="U290" s="5">
        <f t="shared" ca="1" si="61"/>
        <v>0</v>
      </c>
      <c r="V290" s="5">
        <f t="shared" ca="1" si="61"/>
        <v>1</v>
      </c>
    </row>
    <row r="291" spans="1:22" x14ac:dyDescent="0.25">
      <c r="A291" s="5">
        <f t="shared" ca="1" si="69"/>
        <v>18.721115266439043</v>
      </c>
      <c r="B291" s="5">
        <f t="shared" ca="1" si="69"/>
        <v>37.678368902241225</v>
      </c>
      <c r="C291" s="5">
        <f t="shared" ca="1" si="69"/>
        <v>18.171165789030781</v>
      </c>
      <c r="D291" s="5">
        <f t="shared" ca="1" si="69"/>
        <v>28.473877743945316</v>
      </c>
      <c r="E291" s="5">
        <f t="shared" ca="1" si="69"/>
        <v>31.088389067491899</v>
      </c>
      <c r="F291" s="5">
        <f t="shared" ca="1" si="69"/>
        <v>34.788686310123651</v>
      </c>
      <c r="G291" s="57">
        <f t="shared" ca="1" si="63"/>
        <v>122.27655954629581</v>
      </c>
      <c r="H291" s="57">
        <f t="shared" ca="1" si="63"/>
        <v>102.76935643308538</v>
      </c>
      <c r="I291" s="57">
        <f t="shared" ca="1" si="63"/>
        <v>100.15484510953878</v>
      </c>
      <c r="J291" s="5">
        <f t="shared" ca="1" si="62"/>
        <v>122.27655954629581</v>
      </c>
      <c r="K291" s="5">
        <f ca="1">SMALL($J$6:$J$1005,ROWS($J$6:J291))</f>
        <v>104.15903966761086</v>
      </c>
      <c r="L291" s="60">
        <f ca="1">ROWS($L$6:L291)/COUNTA($K$6:$K$1005)</f>
        <v>0.28599999999999998</v>
      </c>
      <c r="M291" s="5">
        <f t="shared" ca="1" si="64"/>
        <v>1</v>
      </c>
      <c r="N291" s="5">
        <f t="shared" ca="1" si="65"/>
        <v>0</v>
      </c>
      <c r="O291" s="5">
        <f t="shared" ca="1" si="66"/>
        <v>0</v>
      </c>
      <c r="P291" s="5"/>
      <c r="Q291" s="5">
        <f t="shared" ca="1" si="57"/>
        <v>1</v>
      </c>
      <c r="R291" s="5">
        <f t="shared" ca="1" si="61"/>
        <v>1</v>
      </c>
      <c r="S291" s="5">
        <f t="shared" ca="1" si="61"/>
        <v>0</v>
      </c>
      <c r="T291" s="5">
        <f t="shared" ca="1" si="61"/>
        <v>0</v>
      </c>
      <c r="U291" s="5">
        <f t="shared" ca="1" si="61"/>
        <v>1</v>
      </c>
      <c r="V291" s="5">
        <f t="shared" ca="1" si="61"/>
        <v>1</v>
      </c>
    </row>
    <row r="292" spans="1:22" x14ac:dyDescent="0.25">
      <c r="A292" s="5">
        <f t="shared" ca="1" si="69"/>
        <v>21.820603909333261</v>
      </c>
      <c r="B292" s="5">
        <f t="shared" ca="1" si="69"/>
        <v>36.859979590977325</v>
      </c>
      <c r="C292" s="5">
        <f t="shared" ca="1" si="69"/>
        <v>29.904999806392542</v>
      </c>
      <c r="D292" s="5">
        <f t="shared" ca="1" si="69"/>
        <v>16.50065586079381</v>
      </c>
      <c r="E292" s="5">
        <f t="shared" ca="1" si="69"/>
        <v>23.173686828464927</v>
      </c>
      <c r="F292" s="5">
        <f t="shared" ca="1" si="69"/>
        <v>29.117085005012811</v>
      </c>
      <c r="G292" s="57">
        <f t="shared" ca="1" si="63"/>
        <v>110.97135533378832</v>
      </c>
      <c r="H292" s="57">
        <f t="shared" ca="1" si="63"/>
        <v>104.01637554920354</v>
      </c>
      <c r="I292" s="57">
        <f t="shared" ca="1" si="63"/>
        <v>97.343344581532421</v>
      </c>
      <c r="J292" s="5">
        <f t="shared" ca="1" si="62"/>
        <v>110.97135533378832</v>
      </c>
      <c r="K292" s="5">
        <f ca="1">SMALL($J$6:$J$1005,ROWS($J$6:J292))</f>
        <v>104.17740307601758</v>
      </c>
      <c r="L292" s="60">
        <f ca="1">ROWS($L$6:L292)/COUNTA($K$6:$K$1005)</f>
        <v>0.28699999999999998</v>
      </c>
      <c r="M292" s="5">
        <f t="shared" ca="1" si="64"/>
        <v>1</v>
      </c>
      <c r="N292" s="5">
        <f t="shared" ca="1" si="65"/>
        <v>0</v>
      </c>
      <c r="O292" s="5">
        <f t="shared" ca="1" si="66"/>
        <v>0</v>
      </c>
      <c r="P292" s="5"/>
      <c r="Q292" s="5">
        <f t="shared" ca="1" si="57"/>
        <v>1</v>
      </c>
      <c r="R292" s="5">
        <f t="shared" ca="1" si="61"/>
        <v>1</v>
      </c>
      <c r="S292" s="5">
        <f t="shared" ca="1" si="61"/>
        <v>0</v>
      </c>
      <c r="T292" s="5">
        <f t="shared" ca="1" si="61"/>
        <v>0</v>
      </c>
      <c r="U292" s="5">
        <f t="shared" ca="1" si="61"/>
        <v>1</v>
      </c>
      <c r="V292" s="5">
        <f t="shared" ca="1" si="61"/>
        <v>1</v>
      </c>
    </row>
    <row r="293" spans="1:22" x14ac:dyDescent="0.25">
      <c r="A293" s="5">
        <f t="shared" ca="1" si="69"/>
        <v>21.80734191094384</v>
      </c>
      <c r="B293" s="5">
        <f t="shared" ca="1" si="69"/>
        <v>27.715028823274253</v>
      </c>
      <c r="C293" s="5">
        <f t="shared" ca="1" si="69"/>
        <v>21.658589545559288</v>
      </c>
      <c r="D293" s="5">
        <f t="shared" ca="1" si="69"/>
        <v>28.843463935491847</v>
      </c>
      <c r="E293" s="5">
        <f t="shared" ca="1" si="69"/>
        <v>22.616437701778239</v>
      </c>
      <c r="F293" s="5">
        <f t="shared" ca="1" si="69"/>
        <v>27.266277669801948</v>
      </c>
      <c r="G293" s="57">
        <f t="shared" ca="1" si="63"/>
        <v>99.40508610579829</v>
      </c>
      <c r="H293" s="57">
        <f t="shared" ca="1" si="63"/>
        <v>93.348646828083318</v>
      </c>
      <c r="I293" s="57">
        <f t="shared" ca="1" si="63"/>
        <v>99.57567306179692</v>
      </c>
      <c r="J293" s="5">
        <f t="shared" ca="1" si="62"/>
        <v>99.57567306179692</v>
      </c>
      <c r="K293" s="5">
        <f ca="1">SMALL($J$6:$J$1005,ROWS($J$6:J293))</f>
        <v>104.17975028744499</v>
      </c>
      <c r="L293" s="60">
        <f ca="1">ROWS($L$6:L293)/COUNTA($K$6:$K$1005)</f>
        <v>0.28799999999999998</v>
      </c>
      <c r="M293" s="5">
        <f t="shared" ca="1" si="64"/>
        <v>0</v>
      </c>
      <c r="N293" s="5">
        <f t="shared" ca="1" si="65"/>
        <v>0</v>
      </c>
      <c r="O293" s="5">
        <f t="shared" ca="1" si="66"/>
        <v>1</v>
      </c>
      <c r="P293" s="5"/>
      <c r="Q293" s="5">
        <f t="shared" ca="1" si="57"/>
        <v>1</v>
      </c>
      <c r="R293" s="5">
        <f t="shared" ca="1" si="61"/>
        <v>0</v>
      </c>
      <c r="S293" s="5">
        <f t="shared" ca="1" si="61"/>
        <v>1</v>
      </c>
      <c r="T293" s="5">
        <f t="shared" ca="1" si="61"/>
        <v>1</v>
      </c>
      <c r="U293" s="5">
        <f t="shared" ca="1" si="61"/>
        <v>0</v>
      </c>
      <c r="V293" s="5">
        <f t="shared" ca="1" si="61"/>
        <v>1</v>
      </c>
    </row>
    <row r="294" spans="1:22" x14ac:dyDescent="0.25">
      <c r="A294" s="5">
        <f t="shared" ca="1" si="69"/>
        <v>24.618372302672537</v>
      </c>
      <c r="B294" s="5">
        <f t="shared" ca="1" si="69"/>
        <v>22.460165502041129</v>
      </c>
      <c r="C294" s="5">
        <f t="shared" ca="1" si="69"/>
        <v>25.788917926703832</v>
      </c>
      <c r="D294" s="5">
        <f t="shared" ca="1" si="69"/>
        <v>16.987246539233485</v>
      </c>
      <c r="E294" s="5">
        <f t="shared" ca="1" si="69"/>
        <v>34.662956185279867</v>
      </c>
      <c r="F294" s="5">
        <f t="shared" ca="1" si="69"/>
        <v>22.348963903331395</v>
      </c>
      <c r="G294" s="57">
        <f t="shared" ca="1" si="63"/>
        <v>104.09045789332492</v>
      </c>
      <c r="H294" s="57">
        <f t="shared" ca="1" si="63"/>
        <v>107.41921031798763</v>
      </c>
      <c r="I294" s="57">
        <f t="shared" ca="1" si="63"/>
        <v>89.743500671941248</v>
      </c>
      <c r="J294" s="5">
        <f t="shared" ca="1" si="62"/>
        <v>107.41921031798763</v>
      </c>
      <c r="K294" s="5">
        <f ca="1">SMALL($J$6:$J$1005,ROWS($J$6:J294))</f>
        <v>104.19976982628759</v>
      </c>
      <c r="L294" s="60">
        <f ca="1">ROWS($L$6:L294)/COUNTA($K$6:$K$1005)</f>
        <v>0.28899999999999998</v>
      </c>
      <c r="M294" s="5">
        <f t="shared" ca="1" si="64"/>
        <v>0</v>
      </c>
      <c r="N294" s="5">
        <f t="shared" ca="1" si="65"/>
        <v>1</v>
      </c>
      <c r="O294" s="5">
        <f t="shared" ca="1" si="66"/>
        <v>0</v>
      </c>
      <c r="P294" s="5"/>
      <c r="Q294" s="5">
        <f t="shared" ca="1" si="57"/>
        <v>1</v>
      </c>
      <c r="R294" s="5">
        <f t="shared" ca="1" si="61"/>
        <v>0</v>
      </c>
      <c r="S294" s="5">
        <f t="shared" ca="1" si="61"/>
        <v>1</v>
      </c>
      <c r="T294" s="5">
        <f t="shared" ca="1" si="61"/>
        <v>0</v>
      </c>
      <c r="U294" s="5">
        <f t="shared" ca="1" si="61"/>
        <v>1</v>
      </c>
      <c r="V294" s="5">
        <f t="shared" ca="1" si="61"/>
        <v>1</v>
      </c>
    </row>
    <row r="295" spans="1:22" x14ac:dyDescent="0.25">
      <c r="A295" s="5">
        <f t="shared" ca="1" si="69"/>
        <v>21.824405711882896</v>
      </c>
      <c r="B295" s="5">
        <f t="shared" ca="1" si="69"/>
        <v>22.555508730217873</v>
      </c>
      <c r="C295" s="5">
        <f t="shared" ca="1" si="69"/>
        <v>31.280945947718745</v>
      </c>
      <c r="D295" s="5">
        <f t="shared" ca="1" si="69"/>
        <v>24.896173898884001</v>
      </c>
      <c r="E295" s="5">
        <f t="shared" ca="1" si="69"/>
        <v>17.472698579270872</v>
      </c>
      <c r="F295" s="5">
        <f t="shared" ca="1" si="69"/>
        <v>31.295634416253293</v>
      </c>
      <c r="G295" s="57">
        <f t="shared" ca="1" si="63"/>
        <v>93.148247437624931</v>
      </c>
      <c r="H295" s="57">
        <f t="shared" ca="1" si="63"/>
        <v>101.8736846551258</v>
      </c>
      <c r="I295" s="57">
        <f t="shared" ca="1" si="63"/>
        <v>109.29715997473893</v>
      </c>
      <c r="J295" s="5">
        <f t="shared" ca="1" si="62"/>
        <v>109.29715997473893</v>
      </c>
      <c r="K295" s="5">
        <f ca="1">SMALL($J$6:$J$1005,ROWS($J$6:J295))</f>
        <v>104.22868904269498</v>
      </c>
      <c r="L295" s="60">
        <f ca="1">ROWS($L$6:L295)/COUNTA($K$6:$K$1005)</f>
        <v>0.28999999999999998</v>
      </c>
      <c r="M295" s="5">
        <f t="shared" ca="1" si="64"/>
        <v>0</v>
      </c>
      <c r="N295" s="5">
        <f t="shared" ca="1" si="65"/>
        <v>0</v>
      </c>
      <c r="O295" s="5">
        <f t="shared" ca="1" si="66"/>
        <v>1</v>
      </c>
      <c r="P295" s="5"/>
      <c r="Q295" s="5">
        <f t="shared" ca="1" si="57"/>
        <v>1</v>
      </c>
      <c r="R295" s="5">
        <f t="shared" ca="1" si="61"/>
        <v>0</v>
      </c>
      <c r="S295" s="5">
        <f t="shared" ca="1" si="61"/>
        <v>1</v>
      </c>
      <c r="T295" s="5">
        <f t="shared" ca="1" si="61"/>
        <v>1</v>
      </c>
      <c r="U295" s="5">
        <f t="shared" ca="1" si="61"/>
        <v>0</v>
      </c>
      <c r="V295" s="5">
        <f t="shared" ca="1" si="61"/>
        <v>1</v>
      </c>
    </row>
    <row r="296" spans="1:22" x14ac:dyDescent="0.25">
      <c r="A296" s="5">
        <f t="shared" ref="A296:F305" ca="1" si="70">A$3+(A$4-A$3)*RAND()</f>
        <v>23.885705548530176</v>
      </c>
      <c r="B296" s="5">
        <f t="shared" ca="1" si="70"/>
        <v>30.450477945804451</v>
      </c>
      <c r="C296" s="5">
        <f t="shared" ca="1" si="70"/>
        <v>20.504358631536647</v>
      </c>
      <c r="D296" s="5">
        <f t="shared" ca="1" si="70"/>
        <v>25.822312535219435</v>
      </c>
      <c r="E296" s="5">
        <f t="shared" ca="1" si="70"/>
        <v>27.276911137871714</v>
      </c>
      <c r="F296" s="5">
        <f t="shared" ca="1" si="70"/>
        <v>25.323680402156356</v>
      </c>
      <c r="G296" s="57">
        <f t="shared" ca="1" si="63"/>
        <v>106.9367750343627</v>
      </c>
      <c r="H296" s="57">
        <f t="shared" ca="1" si="63"/>
        <v>96.990655720094892</v>
      </c>
      <c r="I296" s="57">
        <f t="shared" ca="1" si="63"/>
        <v>95.53605711744261</v>
      </c>
      <c r="J296" s="5">
        <f t="shared" ca="1" si="62"/>
        <v>106.9367750343627</v>
      </c>
      <c r="K296" s="5">
        <f ca="1">SMALL($J$6:$J$1005,ROWS($J$6:J296))</f>
        <v>104.24068011477014</v>
      </c>
      <c r="L296" s="60">
        <f ca="1">ROWS($L$6:L296)/COUNTA($K$6:$K$1005)</f>
        <v>0.29099999999999998</v>
      </c>
      <c r="M296" s="5">
        <f t="shared" ca="1" si="64"/>
        <v>1</v>
      </c>
      <c r="N296" s="5">
        <f t="shared" ca="1" si="65"/>
        <v>0</v>
      </c>
      <c r="O296" s="5">
        <f t="shared" ca="1" si="66"/>
        <v>0</v>
      </c>
      <c r="P296" s="5"/>
      <c r="Q296" s="5">
        <f t="shared" ca="1" si="57"/>
        <v>1</v>
      </c>
      <c r="R296" s="5">
        <f t="shared" ca="1" si="61"/>
        <v>1</v>
      </c>
      <c r="S296" s="5">
        <f t="shared" ca="1" si="61"/>
        <v>0</v>
      </c>
      <c r="T296" s="5">
        <f t="shared" ca="1" si="61"/>
        <v>0</v>
      </c>
      <c r="U296" s="5">
        <f t="shared" ca="1" si="61"/>
        <v>1</v>
      </c>
      <c r="V296" s="5">
        <f t="shared" ca="1" si="61"/>
        <v>1</v>
      </c>
    </row>
    <row r="297" spans="1:22" x14ac:dyDescent="0.25">
      <c r="A297" s="5">
        <f t="shared" ca="1" si="70"/>
        <v>22.246412643903604</v>
      </c>
      <c r="B297" s="5">
        <f t="shared" ca="1" si="70"/>
        <v>30.091071843389003</v>
      </c>
      <c r="C297" s="5">
        <f t="shared" ca="1" si="70"/>
        <v>29.355432404522389</v>
      </c>
      <c r="D297" s="5">
        <f t="shared" ca="1" si="70"/>
        <v>32.353702118167249</v>
      </c>
      <c r="E297" s="5">
        <f t="shared" ca="1" si="70"/>
        <v>28.794675965197246</v>
      </c>
      <c r="F297" s="5">
        <f t="shared" ca="1" si="70"/>
        <v>33.345597192574729</v>
      </c>
      <c r="G297" s="57">
        <f t="shared" ca="1" si="63"/>
        <v>114.47775764506459</v>
      </c>
      <c r="H297" s="57">
        <f t="shared" ca="1" si="63"/>
        <v>113.74211820619797</v>
      </c>
      <c r="I297" s="57">
        <f t="shared" ca="1" si="63"/>
        <v>117.30114435916798</v>
      </c>
      <c r="J297" s="5">
        <f t="shared" ca="1" si="62"/>
        <v>117.30114435916798</v>
      </c>
      <c r="K297" s="5">
        <f ca="1">SMALL($J$6:$J$1005,ROWS($J$6:J297))</f>
        <v>104.2771477729931</v>
      </c>
      <c r="L297" s="60">
        <f ca="1">ROWS($L$6:L297)/COUNTA($K$6:$K$1005)</f>
        <v>0.29199999999999998</v>
      </c>
      <c r="M297" s="5">
        <f t="shared" ca="1" si="64"/>
        <v>0</v>
      </c>
      <c r="N297" s="5">
        <f t="shared" ca="1" si="65"/>
        <v>0</v>
      </c>
      <c r="O297" s="5">
        <f t="shared" ca="1" si="66"/>
        <v>1</v>
      </c>
      <c r="P297" s="5"/>
      <c r="Q297" s="5">
        <f t="shared" ref="Q297:Q360" ca="1" si="71">COUNTIF($M$5,"*"&amp;Q$5&amp;"*")*$M297+COUNTIF($N$5,"*"&amp;Q$5&amp;"*")*$N297+COUNTIF($O$5,"*"&amp;Q$5&amp;"*")*$O297</f>
        <v>1</v>
      </c>
      <c r="R297" s="5">
        <f t="shared" ca="1" si="61"/>
        <v>0</v>
      </c>
      <c r="S297" s="5">
        <f t="shared" ca="1" si="61"/>
        <v>1</v>
      </c>
      <c r="T297" s="5">
        <f t="shared" ca="1" si="61"/>
        <v>1</v>
      </c>
      <c r="U297" s="5">
        <f t="shared" ca="1" si="61"/>
        <v>0</v>
      </c>
      <c r="V297" s="5">
        <f t="shared" ca="1" si="61"/>
        <v>1</v>
      </c>
    </row>
    <row r="298" spans="1:22" x14ac:dyDescent="0.25">
      <c r="A298" s="5">
        <f t="shared" ca="1" si="70"/>
        <v>22.91310202038968</v>
      </c>
      <c r="B298" s="5">
        <f t="shared" ca="1" si="70"/>
        <v>32.876268167831732</v>
      </c>
      <c r="C298" s="5">
        <f t="shared" ca="1" si="70"/>
        <v>17.538894250199661</v>
      </c>
      <c r="D298" s="5">
        <f t="shared" ca="1" si="70"/>
        <v>23.267977569640948</v>
      </c>
      <c r="E298" s="5">
        <f t="shared" ca="1" si="70"/>
        <v>17.004108704607777</v>
      </c>
      <c r="F298" s="5">
        <f t="shared" ca="1" si="70"/>
        <v>37.367690319600186</v>
      </c>
      <c r="G298" s="57">
        <f t="shared" ca="1" si="63"/>
        <v>110.16116921242937</v>
      </c>
      <c r="H298" s="57">
        <f t="shared" ca="1" si="63"/>
        <v>94.823795294797307</v>
      </c>
      <c r="I298" s="57">
        <f t="shared" ca="1" si="63"/>
        <v>101.08766415983047</v>
      </c>
      <c r="J298" s="5">
        <f t="shared" ca="1" si="62"/>
        <v>110.16116921242937</v>
      </c>
      <c r="K298" s="5">
        <f ca="1">SMALL($J$6:$J$1005,ROWS($J$6:J298))</f>
        <v>104.2880275055941</v>
      </c>
      <c r="L298" s="60">
        <f ca="1">ROWS($L$6:L298)/COUNTA($K$6:$K$1005)</f>
        <v>0.29299999999999998</v>
      </c>
      <c r="M298" s="5">
        <f t="shared" ca="1" si="64"/>
        <v>1</v>
      </c>
      <c r="N298" s="5">
        <f t="shared" ca="1" si="65"/>
        <v>0</v>
      </c>
      <c r="O298" s="5">
        <f t="shared" ca="1" si="66"/>
        <v>0</v>
      </c>
      <c r="P298" s="5"/>
      <c r="Q298" s="5">
        <f t="shared" ca="1" si="71"/>
        <v>1</v>
      </c>
      <c r="R298" s="5">
        <f t="shared" ca="1" si="61"/>
        <v>1</v>
      </c>
      <c r="S298" s="5">
        <f t="shared" ca="1" si="61"/>
        <v>0</v>
      </c>
      <c r="T298" s="5">
        <f t="shared" ca="1" si="61"/>
        <v>0</v>
      </c>
      <c r="U298" s="5">
        <f t="shared" ca="1" si="61"/>
        <v>1</v>
      </c>
      <c r="V298" s="5">
        <f t="shared" ca="1" si="61"/>
        <v>1</v>
      </c>
    </row>
    <row r="299" spans="1:22" x14ac:dyDescent="0.25">
      <c r="A299" s="5">
        <f t="shared" ca="1" si="70"/>
        <v>25.154200934542697</v>
      </c>
      <c r="B299" s="5">
        <f t="shared" ca="1" si="70"/>
        <v>18.050915692549506</v>
      </c>
      <c r="C299" s="5">
        <f t="shared" ca="1" si="70"/>
        <v>20.471771630521012</v>
      </c>
      <c r="D299" s="5">
        <f t="shared" ca="1" si="70"/>
        <v>41.072157708296515</v>
      </c>
      <c r="E299" s="5">
        <f t="shared" ca="1" si="70"/>
        <v>39.473884594803124</v>
      </c>
      <c r="F299" s="5">
        <f t="shared" ca="1" si="70"/>
        <v>26.456771133633374</v>
      </c>
      <c r="G299" s="57">
        <f t="shared" ca="1" si="63"/>
        <v>109.1357723555287</v>
      </c>
      <c r="H299" s="57">
        <f t="shared" ca="1" si="63"/>
        <v>111.55662829350021</v>
      </c>
      <c r="I299" s="57">
        <f t="shared" ca="1" si="63"/>
        <v>113.15490140699359</v>
      </c>
      <c r="J299" s="5">
        <f t="shared" ca="1" si="62"/>
        <v>113.15490140699359</v>
      </c>
      <c r="K299" s="5">
        <f ca="1">SMALL($J$6:$J$1005,ROWS($J$6:J299))</f>
        <v>104.30334942520352</v>
      </c>
      <c r="L299" s="60">
        <f ca="1">ROWS($L$6:L299)/COUNTA($K$6:$K$1005)</f>
        <v>0.29399999999999998</v>
      </c>
      <c r="M299" s="5">
        <f t="shared" ca="1" si="64"/>
        <v>0</v>
      </c>
      <c r="N299" s="5">
        <f t="shared" ca="1" si="65"/>
        <v>0</v>
      </c>
      <c r="O299" s="5">
        <f t="shared" ca="1" si="66"/>
        <v>1</v>
      </c>
      <c r="P299" s="5"/>
      <c r="Q299" s="5">
        <f t="shared" ca="1" si="71"/>
        <v>1</v>
      </c>
      <c r="R299" s="5">
        <f t="shared" ca="1" si="61"/>
        <v>0</v>
      </c>
      <c r="S299" s="5">
        <f t="shared" ca="1" si="61"/>
        <v>1</v>
      </c>
      <c r="T299" s="5">
        <f t="shared" ca="1" si="61"/>
        <v>1</v>
      </c>
      <c r="U299" s="5">
        <f t="shared" ca="1" si="61"/>
        <v>0</v>
      </c>
      <c r="V299" s="5">
        <f t="shared" ca="1" si="61"/>
        <v>1</v>
      </c>
    </row>
    <row r="300" spans="1:22" x14ac:dyDescent="0.25">
      <c r="A300" s="5">
        <f t="shared" ca="1" si="70"/>
        <v>19.519547267751197</v>
      </c>
      <c r="B300" s="5">
        <f t="shared" ca="1" si="70"/>
        <v>33.376868585278928</v>
      </c>
      <c r="C300" s="5">
        <f t="shared" ca="1" si="70"/>
        <v>11.151894250328677</v>
      </c>
      <c r="D300" s="5">
        <f t="shared" ca="1" si="70"/>
        <v>30.428959773202664</v>
      </c>
      <c r="E300" s="5">
        <f t="shared" ca="1" si="70"/>
        <v>26.335281109308347</v>
      </c>
      <c r="F300" s="5">
        <f t="shared" ca="1" si="70"/>
        <v>26.134417560339649</v>
      </c>
      <c r="G300" s="57">
        <f t="shared" ca="1" si="63"/>
        <v>105.36611452267812</v>
      </c>
      <c r="H300" s="57">
        <f t="shared" ca="1" si="63"/>
        <v>83.141140187727871</v>
      </c>
      <c r="I300" s="57">
        <f t="shared" ca="1" si="63"/>
        <v>87.23481885162218</v>
      </c>
      <c r="J300" s="5">
        <f t="shared" ca="1" si="62"/>
        <v>105.36611452267812</v>
      </c>
      <c r="K300" s="5">
        <f ca="1">SMALL($J$6:$J$1005,ROWS($J$6:J300))</f>
        <v>104.322060132172</v>
      </c>
      <c r="L300" s="60">
        <f ca="1">ROWS($L$6:L300)/COUNTA($K$6:$K$1005)</f>
        <v>0.29499999999999998</v>
      </c>
      <c r="M300" s="5">
        <f t="shared" ca="1" si="64"/>
        <v>1</v>
      </c>
      <c r="N300" s="5">
        <f t="shared" ca="1" si="65"/>
        <v>0</v>
      </c>
      <c r="O300" s="5">
        <f t="shared" ca="1" si="66"/>
        <v>0</v>
      </c>
      <c r="P300" s="5"/>
      <c r="Q300" s="5">
        <f t="shared" ca="1" si="71"/>
        <v>1</v>
      </c>
      <c r="R300" s="5">
        <f t="shared" ca="1" si="61"/>
        <v>1</v>
      </c>
      <c r="S300" s="5">
        <f t="shared" ca="1" si="61"/>
        <v>0</v>
      </c>
      <c r="T300" s="5">
        <f t="shared" ca="1" si="61"/>
        <v>0</v>
      </c>
      <c r="U300" s="5">
        <f t="shared" ca="1" si="61"/>
        <v>1</v>
      </c>
      <c r="V300" s="5">
        <f t="shared" ca="1" si="61"/>
        <v>1</v>
      </c>
    </row>
    <row r="301" spans="1:22" x14ac:dyDescent="0.25">
      <c r="A301" s="5">
        <f t="shared" ca="1" si="70"/>
        <v>20.979145948769645</v>
      </c>
      <c r="B301" s="5">
        <f t="shared" ca="1" si="70"/>
        <v>36.741669559514598</v>
      </c>
      <c r="C301" s="5">
        <f t="shared" ca="1" si="70"/>
        <v>24.293469489483876</v>
      </c>
      <c r="D301" s="5">
        <f t="shared" ca="1" si="70"/>
        <v>27.02102531574873</v>
      </c>
      <c r="E301" s="5">
        <f t="shared" ca="1" si="70"/>
        <v>21.825746008023447</v>
      </c>
      <c r="F301" s="5">
        <f t="shared" ca="1" si="70"/>
        <v>17.745943169215284</v>
      </c>
      <c r="G301" s="57">
        <f t="shared" ca="1" si="63"/>
        <v>97.292504685522971</v>
      </c>
      <c r="H301" s="57">
        <f t="shared" ca="1" si="63"/>
        <v>84.844304615492248</v>
      </c>
      <c r="I301" s="57">
        <f t="shared" ca="1" si="63"/>
        <v>90.039583923217535</v>
      </c>
      <c r="J301" s="5">
        <f t="shared" ca="1" si="62"/>
        <v>97.292504685522971</v>
      </c>
      <c r="K301" s="5">
        <f ca="1">SMALL($J$6:$J$1005,ROWS($J$6:J301))</f>
        <v>104.32304102308208</v>
      </c>
      <c r="L301" s="60">
        <f ca="1">ROWS($L$6:L301)/COUNTA($K$6:$K$1005)</f>
        <v>0.29599999999999999</v>
      </c>
      <c r="M301" s="5">
        <f t="shared" ca="1" si="64"/>
        <v>1</v>
      </c>
      <c r="N301" s="5">
        <f t="shared" ca="1" si="65"/>
        <v>0</v>
      </c>
      <c r="O301" s="5">
        <f t="shared" ca="1" si="66"/>
        <v>0</v>
      </c>
      <c r="P301" s="5"/>
      <c r="Q301" s="5">
        <f t="shared" ca="1" si="71"/>
        <v>1</v>
      </c>
      <c r="R301" s="5">
        <f t="shared" ca="1" si="61"/>
        <v>1</v>
      </c>
      <c r="S301" s="5">
        <f t="shared" ca="1" si="61"/>
        <v>0</v>
      </c>
      <c r="T301" s="5">
        <f t="shared" ca="1" si="61"/>
        <v>0</v>
      </c>
      <c r="U301" s="5">
        <f t="shared" ca="1" si="61"/>
        <v>1</v>
      </c>
      <c r="V301" s="5">
        <f t="shared" ca="1" si="61"/>
        <v>1</v>
      </c>
    </row>
    <row r="302" spans="1:22" x14ac:dyDescent="0.25">
      <c r="A302" s="5">
        <f t="shared" ca="1" si="70"/>
        <v>21.55014989520259</v>
      </c>
      <c r="B302" s="5">
        <f t="shared" ca="1" si="70"/>
        <v>17.848900822309886</v>
      </c>
      <c r="C302" s="5">
        <f t="shared" ca="1" si="70"/>
        <v>14.178693017065852</v>
      </c>
      <c r="D302" s="5">
        <f t="shared" ca="1" si="70"/>
        <v>27.841462752476431</v>
      </c>
      <c r="E302" s="5">
        <f t="shared" ca="1" si="70"/>
        <v>32.121496349729512</v>
      </c>
      <c r="F302" s="5">
        <f t="shared" ca="1" si="70"/>
        <v>29.203366730799864</v>
      </c>
      <c r="G302" s="57">
        <f t="shared" ca="1" si="63"/>
        <v>100.72391379804185</v>
      </c>
      <c r="H302" s="57">
        <f t="shared" ca="1" si="63"/>
        <v>97.053705992797831</v>
      </c>
      <c r="I302" s="57">
        <f t="shared" ca="1" si="63"/>
        <v>92.773672395544736</v>
      </c>
      <c r="J302" s="5">
        <f t="shared" ca="1" si="62"/>
        <v>100.72391379804185</v>
      </c>
      <c r="K302" s="5">
        <f ca="1">SMALL($J$6:$J$1005,ROWS($J$6:J302))</f>
        <v>104.37312772711188</v>
      </c>
      <c r="L302" s="60">
        <f ca="1">ROWS($L$6:L302)/COUNTA($K$6:$K$1005)</f>
        <v>0.29699999999999999</v>
      </c>
      <c r="M302" s="5">
        <f t="shared" ca="1" si="64"/>
        <v>1</v>
      </c>
      <c r="N302" s="5">
        <f t="shared" ca="1" si="65"/>
        <v>0</v>
      </c>
      <c r="O302" s="5">
        <f t="shared" ca="1" si="66"/>
        <v>0</v>
      </c>
      <c r="P302" s="5"/>
      <c r="Q302" s="5">
        <f t="shared" ca="1" si="71"/>
        <v>1</v>
      </c>
      <c r="R302" s="5">
        <f t="shared" ca="1" si="61"/>
        <v>1</v>
      </c>
      <c r="S302" s="5">
        <f t="shared" ca="1" si="61"/>
        <v>0</v>
      </c>
      <c r="T302" s="5">
        <f t="shared" ca="1" si="61"/>
        <v>0</v>
      </c>
      <c r="U302" s="5">
        <f t="shared" ca="1" si="61"/>
        <v>1</v>
      </c>
      <c r="V302" s="5">
        <f t="shared" ca="1" si="61"/>
        <v>1</v>
      </c>
    </row>
    <row r="303" spans="1:22" x14ac:dyDescent="0.25">
      <c r="A303" s="5">
        <f t="shared" ca="1" si="70"/>
        <v>24.441899872629648</v>
      </c>
      <c r="B303" s="5">
        <f t="shared" ca="1" si="70"/>
        <v>20.023438521644536</v>
      </c>
      <c r="C303" s="5">
        <f t="shared" ca="1" si="70"/>
        <v>12.911506787111575</v>
      </c>
      <c r="D303" s="5">
        <f t="shared" ca="1" si="70"/>
        <v>31.332134722455841</v>
      </c>
      <c r="E303" s="5">
        <f t="shared" ca="1" si="70"/>
        <v>39.30296291012165</v>
      </c>
      <c r="F303" s="5">
        <f t="shared" ca="1" si="70"/>
        <v>21.152947759519908</v>
      </c>
      <c r="G303" s="57">
        <f t="shared" ca="1" si="63"/>
        <v>104.92124906391574</v>
      </c>
      <c r="H303" s="57">
        <f t="shared" ca="1" si="63"/>
        <v>97.809317329382779</v>
      </c>
      <c r="I303" s="57">
        <f t="shared" ca="1" si="63"/>
        <v>89.838489141716977</v>
      </c>
      <c r="J303" s="5">
        <f t="shared" ca="1" si="62"/>
        <v>104.92124906391574</v>
      </c>
      <c r="K303" s="5">
        <f ca="1">SMALL($J$6:$J$1005,ROWS($J$6:J303))</f>
        <v>104.38905630181375</v>
      </c>
      <c r="L303" s="60">
        <f ca="1">ROWS($L$6:L303)/COUNTA($K$6:$K$1005)</f>
        <v>0.29799999999999999</v>
      </c>
      <c r="M303" s="5">
        <f t="shared" ca="1" si="64"/>
        <v>1</v>
      </c>
      <c r="N303" s="5">
        <f t="shared" ca="1" si="65"/>
        <v>0</v>
      </c>
      <c r="O303" s="5">
        <f t="shared" ca="1" si="66"/>
        <v>0</v>
      </c>
      <c r="P303" s="5"/>
      <c r="Q303" s="5">
        <f t="shared" ca="1" si="71"/>
        <v>1</v>
      </c>
      <c r="R303" s="5">
        <f t="shared" ca="1" si="61"/>
        <v>1</v>
      </c>
      <c r="S303" s="5">
        <f t="shared" ca="1" si="61"/>
        <v>0</v>
      </c>
      <c r="T303" s="5">
        <f t="shared" ca="1" si="61"/>
        <v>0</v>
      </c>
      <c r="U303" s="5">
        <f t="shared" ca="1" si="61"/>
        <v>1</v>
      </c>
      <c r="V303" s="5">
        <f t="shared" ca="1" si="61"/>
        <v>1</v>
      </c>
    </row>
    <row r="304" spans="1:22" x14ac:dyDescent="0.25">
      <c r="A304" s="5">
        <f t="shared" ca="1" si="70"/>
        <v>24.904485470370208</v>
      </c>
      <c r="B304" s="5">
        <f t="shared" ca="1" si="70"/>
        <v>29.249662390602474</v>
      </c>
      <c r="C304" s="5">
        <f t="shared" ca="1" si="70"/>
        <v>21.331400188249283</v>
      </c>
      <c r="D304" s="5">
        <f t="shared" ca="1" si="70"/>
        <v>19.442196125763488</v>
      </c>
      <c r="E304" s="5">
        <f t="shared" ca="1" si="70"/>
        <v>25.374222743466845</v>
      </c>
      <c r="F304" s="5">
        <f t="shared" ca="1" si="70"/>
        <v>33.337790635447817</v>
      </c>
      <c r="G304" s="57">
        <f t="shared" ca="1" si="63"/>
        <v>112.86616123988735</v>
      </c>
      <c r="H304" s="57">
        <f t="shared" ca="1" si="63"/>
        <v>104.94789903753416</v>
      </c>
      <c r="I304" s="57">
        <f t="shared" ca="1" si="63"/>
        <v>99.015872419830799</v>
      </c>
      <c r="J304" s="5">
        <f t="shared" ca="1" si="62"/>
        <v>112.86616123988735</v>
      </c>
      <c r="K304" s="5">
        <f ca="1">SMALL($J$6:$J$1005,ROWS($J$6:J304))</f>
        <v>104.45062753805976</v>
      </c>
      <c r="L304" s="60">
        <f ca="1">ROWS($L$6:L304)/COUNTA($K$6:$K$1005)</f>
        <v>0.29899999999999999</v>
      </c>
      <c r="M304" s="5">
        <f t="shared" ca="1" si="64"/>
        <v>1</v>
      </c>
      <c r="N304" s="5">
        <f t="shared" ca="1" si="65"/>
        <v>0</v>
      </c>
      <c r="O304" s="5">
        <f t="shared" ca="1" si="66"/>
        <v>0</v>
      </c>
      <c r="P304" s="5"/>
      <c r="Q304" s="5">
        <f t="shared" ca="1" si="71"/>
        <v>1</v>
      </c>
      <c r="R304" s="5">
        <f t="shared" ca="1" si="61"/>
        <v>1</v>
      </c>
      <c r="S304" s="5">
        <f t="shared" ca="1" si="61"/>
        <v>0</v>
      </c>
      <c r="T304" s="5">
        <f t="shared" ca="1" si="61"/>
        <v>0</v>
      </c>
      <c r="U304" s="5">
        <f t="shared" ca="1" si="61"/>
        <v>1</v>
      </c>
      <c r="V304" s="5">
        <f t="shared" ca="1" si="61"/>
        <v>1</v>
      </c>
    </row>
    <row r="305" spans="1:22" x14ac:dyDescent="0.25">
      <c r="A305" s="5">
        <f t="shared" ca="1" si="70"/>
        <v>20.347700903079055</v>
      </c>
      <c r="B305" s="5">
        <f t="shared" ca="1" si="70"/>
        <v>11.670699425051435</v>
      </c>
      <c r="C305" s="5">
        <f t="shared" ca="1" si="70"/>
        <v>12.980648495734469</v>
      </c>
      <c r="D305" s="5">
        <f t="shared" ca="1" si="70"/>
        <v>39.240416305871442</v>
      </c>
      <c r="E305" s="5">
        <f t="shared" ca="1" si="70"/>
        <v>37.758333543388815</v>
      </c>
      <c r="F305" s="5">
        <f t="shared" ca="1" si="70"/>
        <v>33.302176467441846</v>
      </c>
      <c r="G305" s="57">
        <f t="shared" ca="1" si="63"/>
        <v>103.07891033896115</v>
      </c>
      <c r="H305" s="57">
        <f t="shared" ca="1" si="63"/>
        <v>104.3888594096442</v>
      </c>
      <c r="I305" s="57">
        <f t="shared" ca="1" si="63"/>
        <v>105.8709421721268</v>
      </c>
      <c r="J305" s="5">
        <f t="shared" ca="1" si="62"/>
        <v>105.8709421721268</v>
      </c>
      <c r="K305" s="5">
        <f ca="1">SMALL($J$6:$J$1005,ROWS($J$6:J305))</f>
        <v>104.45733381073376</v>
      </c>
      <c r="L305" s="60">
        <f ca="1">ROWS($L$6:L305)/COUNTA($K$6:$K$1005)</f>
        <v>0.3</v>
      </c>
      <c r="M305" s="5">
        <f t="shared" ca="1" si="64"/>
        <v>0</v>
      </c>
      <c r="N305" s="5">
        <f t="shared" ca="1" si="65"/>
        <v>0</v>
      </c>
      <c r="O305" s="5">
        <f t="shared" ca="1" si="66"/>
        <v>1</v>
      </c>
      <c r="P305" s="5"/>
      <c r="Q305" s="5">
        <f t="shared" ca="1" si="71"/>
        <v>1</v>
      </c>
      <c r="R305" s="5">
        <f t="shared" ca="1" si="61"/>
        <v>0</v>
      </c>
      <c r="S305" s="5">
        <f t="shared" ca="1" si="61"/>
        <v>1</v>
      </c>
      <c r="T305" s="5">
        <f t="shared" ca="1" si="61"/>
        <v>1</v>
      </c>
      <c r="U305" s="5">
        <f t="shared" ca="1" si="61"/>
        <v>0</v>
      </c>
      <c r="V305" s="5">
        <f t="shared" ca="1" si="61"/>
        <v>1</v>
      </c>
    </row>
    <row r="306" spans="1:22" x14ac:dyDescent="0.25">
      <c r="A306" s="5">
        <f t="shared" ref="A306:F315" ca="1" si="72">A$3+(A$4-A$3)*RAND()</f>
        <v>24.600680035714412</v>
      </c>
      <c r="B306" s="5">
        <f t="shared" ca="1" si="72"/>
        <v>36.214817963901453</v>
      </c>
      <c r="C306" s="5">
        <f t="shared" ca="1" si="72"/>
        <v>17.494861397946799</v>
      </c>
      <c r="D306" s="5">
        <f t="shared" ca="1" si="72"/>
        <v>38.498876063970457</v>
      </c>
      <c r="E306" s="5">
        <f t="shared" ca="1" si="72"/>
        <v>19.113453794277472</v>
      </c>
      <c r="F306" s="5">
        <f t="shared" ca="1" si="72"/>
        <v>35.270905918581448</v>
      </c>
      <c r="G306" s="57">
        <f t="shared" ca="1" si="63"/>
        <v>115.19985771247478</v>
      </c>
      <c r="H306" s="57">
        <f t="shared" ca="1" si="63"/>
        <v>96.479901146520135</v>
      </c>
      <c r="I306" s="57">
        <f t="shared" ca="1" si="63"/>
        <v>115.86532341621312</v>
      </c>
      <c r="J306" s="5">
        <f t="shared" ca="1" si="62"/>
        <v>115.86532341621312</v>
      </c>
      <c r="K306" s="5">
        <f ca="1">SMALL($J$6:$J$1005,ROWS($J$6:J306))</f>
        <v>104.46230375841304</v>
      </c>
      <c r="L306" s="60">
        <f ca="1">ROWS($L$6:L306)/COUNTA($K$6:$K$1005)</f>
        <v>0.30099999999999999</v>
      </c>
      <c r="M306" s="5">
        <f t="shared" ca="1" si="64"/>
        <v>0</v>
      </c>
      <c r="N306" s="5">
        <f t="shared" ca="1" si="65"/>
        <v>0</v>
      </c>
      <c r="O306" s="5">
        <f t="shared" ca="1" si="66"/>
        <v>1</v>
      </c>
      <c r="P306" s="5"/>
      <c r="Q306" s="5">
        <f t="shared" ca="1" si="71"/>
        <v>1</v>
      </c>
      <c r="R306" s="5">
        <f t="shared" ca="1" si="61"/>
        <v>0</v>
      </c>
      <c r="S306" s="5">
        <f t="shared" ca="1" si="61"/>
        <v>1</v>
      </c>
      <c r="T306" s="5">
        <f t="shared" ca="1" si="61"/>
        <v>1</v>
      </c>
      <c r="U306" s="5">
        <f t="shared" ca="1" si="61"/>
        <v>0</v>
      </c>
      <c r="V306" s="5">
        <f t="shared" ca="1" si="61"/>
        <v>1</v>
      </c>
    </row>
    <row r="307" spans="1:22" x14ac:dyDescent="0.25">
      <c r="A307" s="5">
        <f t="shared" ca="1" si="72"/>
        <v>23.515234915078405</v>
      </c>
      <c r="B307" s="5">
        <f t="shared" ca="1" si="72"/>
        <v>25.536198155771594</v>
      </c>
      <c r="C307" s="5">
        <f t="shared" ca="1" si="72"/>
        <v>13.704443073800388</v>
      </c>
      <c r="D307" s="5">
        <f t="shared" ca="1" si="72"/>
        <v>22.581292409666226</v>
      </c>
      <c r="E307" s="5">
        <f t="shared" ca="1" si="72"/>
        <v>19.024231499701251</v>
      </c>
      <c r="F307" s="5">
        <f t="shared" ca="1" si="72"/>
        <v>29.292179200245819</v>
      </c>
      <c r="G307" s="57">
        <f t="shared" ca="1" si="63"/>
        <v>97.367843770797066</v>
      </c>
      <c r="H307" s="57">
        <f t="shared" ca="1" si="63"/>
        <v>85.536088688825856</v>
      </c>
      <c r="I307" s="57">
        <f t="shared" ca="1" si="63"/>
        <v>89.093149598790831</v>
      </c>
      <c r="J307" s="5">
        <f t="shared" ca="1" si="62"/>
        <v>97.367843770797066</v>
      </c>
      <c r="K307" s="5">
        <f ca="1">SMALL($J$6:$J$1005,ROWS($J$6:J307))</f>
        <v>104.46919515935849</v>
      </c>
      <c r="L307" s="60">
        <f ca="1">ROWS($L$6:L307)/COUNTA($K$6:$K$1005)</f>
        <v>0.30199999999999999</v>
      </c>
      <c r="M307" s="5">
        <f t="shared" ca="1" si="64"/>
        <v>1</v>
      </c>
      <c r="N307" s="5">
        <f t="shared" ca="1" si="65"/>
        <v>0</v>
      </c>
      <c r="O307" s="5">
        <f t="shared" ca="1" si="66"/>
        <v>0</v>
      </c>
      <c r="P307" s="5"/>
      <c r="Q307" s="5">
        <f t="shared" ca="1" si="71"/>
        <v>1</v>
      </c>
      <c r="R307" s="5">
        <f t="shared" ca="1" si="61"/>
        <v>1</v>
      </c>
      <c r="S307" s="5">
        <f t="shared" ca="1" si="61"/>
        <v>0</v>
      </c>
      <c r="T307" s="5">
        <f t="shared" ca="1" si="61"/>
        <v>0</v>
      </c>
      <c r="U307" s="5">
        <f t="shared" ca="1" si="61"/>
        <v>1</v>
      </c>
      <c r="V307" s="5">
        <f t="shared" ca="1" si="61"/>
        <v>1</v>
      </c>
    </row>
    <row r="308" spans="1:22" x14ac:dyDescent="0.25">
      <c r="A308" s="5">
        <f t="shared" ca="1" si="72"/>
        <v>22.987399499123512</v>
      </c>
      <c r="B308" s="5">
        <f t="shared" ca="1" si="72"/>
        <v>24.778197502051839</v>
      </c>
      <c r="C308" s="5">
        <f t="shared" ca="1" si="72"/>
        <v>16.291768293883727</v>
      </c>
      <c r="D308" s="5">
        <f t="shared" ca="1" si="72"/>
        <v>17.959467120517008</v>
      </c>
      <c r="E308" s="5">
        <f t="shared" ca="1" si="72"/>
        <v>19.875715015980809</v>
      </c>
      <c r="F308" s="5">
        <f t="shared" ca="1" si="72"/>
        <v>31.715538786307679</v>
      </c>
      <c r="G308" s="57">
        <f t="shared" ca="1" si="63"/>
        <v>99.356850803463843</v>
      </c>
      <c r="H308" s="57">
        <f t="shared" ca="1" si="63"/>
        <v>90.870421595295724</v>
      </c>
      <c r="I308" s="57">
        <f t="shared" ca="1" si="63"/>
        <v>88.954173699831927</v>
      </c>
      <c r="J308" s="5">
        <f t="shared" ca="1" si="62"/>
        <v>99.356850803463843</v>
      </c>
      <c r="K308" s="5">
        <f ca="1">SMALL($J$6:$J$1005,ROWS($J$6:J308))</f>
        <v>104.59988302298385</v>
      </c>
      <c r="L308" s="60">
        <f ca="1">ROWS($L$6:L308)/COUNTA($K$6:$K$1005)</f>
        <v>0.30299999999999999</v>
      </c>
      <c r="M308" s="5">
        <f t="shared" ca="1" si="64"/>
        <v>1</v>
      </c>
      <c r="N308" s="5">
        <f t="shared" ca="1" si="65"/>
        <v>0</v>
      </c>
      <c r="O308" s="5">
        <f t="shared" ca="1" si="66"/>
        <v>0</v>
      </c>
      <c r="P308" s="5"/>
      <c r="Q308" s="5">
        <f t="shared" ca="1" si="71"/>
        <v>1</v>
      </c>
      <c r="R308" s="5">
        <f t="shared" ca="1" si="61"/>
        <v>1</v>
      </c>
      <c r="S308" s="5">
        <f t="shared" ca="1" si="61"/>
        <v>0</v>
      </c>
      <c r="T308" s="5">
        <f t="shared" ref="R308:V359" ca="1" si="73">COUNTIF($M$5,"*"&amp;T$5&amp;"*")*$M308+COUNTIF($N$5,"*"&amp;T$5&amp;"*")*$N308+COUNTIF($O$5,"*"&amp;T$5&amp;"*")*$O308</f>
        <v>0</v>
      </c>
      <c r="U308" s="5">
        <f t="shared" ca="1" si="73"/>
        <v>1</v>
      </c>
      <c r="V308" s="5">
        <f t="shared" ca="1" si="73"/>
        <v>1</v>
      </c>
    </row>
    <row r="309" spans="1:22" x14ac:dyDescent="0.25">
      <c r="A309" s="5">
        <f t="shared" ca="1" si="72"/>
        <v>24.404830309013349</v>
      </c>
      <c r="B309" s="5">
        <f t="shared" ca="1" si="72"/>
        <v>17.547919929823717</v>
      </c>
      <c r="C309" s="5">
        <f t="shared" ca="1" si="72"/>
        <v>23.988938554483525</v>
      </c>
      <c r="D309" s="5">
        <f t="shared" ca="1" si="72"/>
        <v>35.338061783968847</v>
      </c>
      <c r="E309" s="5">
        <f t="shared" ca="1" si="72"/>
        <v>38.417171317162854</v>
      </c>
      <c r="F309" s="5">
        <f t="shared" ca="1" si="72"/>
        <v>21.496720784686165</v>
      </c>
      <c r="G309" s="57">
        <f t="shared" ca="1" si="63"/>
        <v>101.86664234068608</v>
      </c>
      <c r="H309" s="57">
        <f t="shared" ca="1" si="63"/>
        <v>108.30766096534589</v>
      </c>
      <c r="I309" s="57">
        <f t="shared" ca="1" si="63"/>
        <v>105.22855143215189</v>
      </c>
      <c r="J309" s="5">
        <f t="shared" ca="1" si="62"/>
        <v>108.30766096534589</v>
      </c>
      <c r="K309" s="5">
        <f ca="1">SMALL($J$6:$J$1005,ROWS($J$6:J309))</f>
        <v>104.64692799319849</v>
      </c>
      <c r="L309" s="60">
        <f ca="1">ROWS($L$6:L309)/COUNTA($K$6:$K$1005)</f>
        <v>0.30399999999999999</v>
      </c>
      <c r="M309" s="5">
        <f t="shared" ca="1" si="64"/>
        <v>0</v>
      </c>
      <c r="N309" s="5">
        <f t="shared" ca="1" si="65"/>
        <v>1</v>
      </c>
      <c r="O309" s="5">
        <f t="shared" ca="1" si="66"/>
        <v>0</v>
      </c>
      <c r="P309" s="5"/>
      <c r="Q309" s="5">
        <f t="shared" ca="1" si="71"/>
        <v>1</v>
      </c>
      <c r="R309" s="5">
        <f t="shared" ca="1" si="73"/>
        <v>0</v>
      </c>
      <c r="S309" s="5">
        <f t="shared" ca="1" si="73"/>
        <v>1</v>
      </c>
      <c r="T309" s="5">
        <f t="shared" ca="1" si="73"/>
        <v>0</v>
      </c>
      <c r="U309" s="5">
        <f t="shared" ca="1" si="73"/>
        <v>1</v>
      </c>
      <c r="V309" s="5">
        <f t="shared" ca="1" si="73"/>
        <v>1</v>
      </c>
    </row>
    <row r="310" spans="1:22" x14ac:dyDescent="0.25">
      <c r="A310" s="5">
        <f t="shared" ca="1" si="72"/>
        <v>24.053680831079987</v>
      </c>
      <c r="B310" s="5">
        <f t="shared" ca="1" si="72"/>
        <v>32.073423388081117</v>
      </c>
      <c r="C310" s="5">
        <f t="shared" ca="1" si="72"/>
        <v>26.934896704677293</v>
      </c>
      <c r="D310" s="5">
        <f t="shared" ca="1" si="72"/>
        <v>15.604031494434345</v>
      </c>
      <c r="E310" s="5">
        <f t="shared" ca="1" si="72"/>
        <v>22.77387667321964</v>
      </c>
      <c r="F310" s="5">
        <f t="shared" ca="1" si="72"/>
        <v>30.559179686494812</v>
      </c>
      <c r="G310" s="57">
        <f t="shared" ca="1" si="63"/>
        <v>109.46016057887556</v>
      </c>
      <c r="H310" s="57">
        <f t="shared" ca="1" si="63"/>
        <v>104.32163389547173</v>
      </c>
      <c r="I310" s="57">
        <f t="shared" ca="1" si="63"/>
        <v>97.15178871668644</v>
      </c>
      <c r="J310" s="5">
        <f t="shared" ca="1" si="62"/>
        <v>109.46016057887556</v>
      </c>
      <c r="K310" s="5">
        <f ca="1">SMALL($J$6:$J$1005,ROWS($J$6:J310))</f>
        <v>104.65181625591495</v>
      </c>
      <c r="L310" s="60">
        <f ca="1">ROWS($L$6:L310)/COUNTA($K$6:$K$1005)</f>
        <v>0.30499999999999999</v>
      </c>
      <c r="M310" s="5">
        <f t="shared" ca="1" si="64"/>
        <v>1</v>
      </c>
      <c r="N310" s="5">
        <f t="shared" ca="1" si="65"/>
        <v>0</v>
      </c>
      <c r="O310" s="5">
        <f t="shared" ca="1" si="66"/>
        <v>0</v>
      </c>
      <c r="P310" s="5"/>
      <c r="Q310" s="5">
        <f t="shared" ca="1" si="71"/>
        <v>1</v>
      </c>
      <c r="R310" s="5">
        <f t="shared" ca="1" si="73"/>
        <v>1</v>
      </c>
      <c r="S310" s="5">
        <f t="shared" ca="1" si="73"/>
        <v>0</v>
      </c>
      <c r="T310" s="5">
        <f t="shared" ca="1" si="73"/>
        <v>0</v>
      </c>
      <c r="U310" s="5">
        <f t="shared" ca="1" si="73"/>
        <v>1</v>
      </c>
      <c r="V310" s="5">
        <f t="shared" ca="1" si="73"/>
        <v>1</v>
      </c>
    </row>
    <row r="311" spans="1:22" x14ac:dyDescent="0.25">
      <c r="A311" s="5">
        <f t="shared" ca="1" si="72"/>
        <v>19.200387771406504</v>
      </c>
      <c r="B311" s="5">
        <f t="shared" ca="1" si="72"/>
        <v>13.626659337378191</v>
      </c>
      <c r="C311" s="5">
        <f t="shared" ca="1" si="72"/>
        <v>19.510480869401853</v>
      </c>
      <c r="D311" s="5">
        <f t="shared" ca="1" si="72"/>
        <v>35.22468930821492</v>
      </c>
      <c r="E311" s="5">
        <f t="shared" ca="1" si="72"/>
        <v>17.901209947086276</v>
      </c>
      <c r="F311" s="5">
        <f t="shared" ca="1" si="72"/>
        <v>36.366482742417801</v>
      </c>
      <c r="G311" s="57">
        <f t="shared" ca="1" si="63"/>
        <v>87.094739798288771</v>
      </c>
      <c r="H311" s="57">
        <f t="shared" ca="1" si="63"/>
        <v>92.978561330312431</v>
      </c>
      <c r="I311" s="57">
        <f t="shared" ca="1" si="63"/>
        <v>110.30204069144108</v>
      </c>
      <c r="J311" s="5">
        <f t="shared" ca="1" si="62"/>
        <v>110.30204069144108</v>
      </c>
      <c r="K311" s="5">
        <f ca="1">SMALL($J$6:$J$1005,ROWS($J$6:J311))</f>
        <v>104.65537187440228</v>
      </c>
      <c r="L311" s="60">
        <f ca="1">ROWS($L$6:L311)/COUNTA($K$6:$K$1005)</f>
        <v>0.30599999999999999</v>
      </c>
      <c r="M311" s="5">
        <f t="shared" ca="1" si="64"/>
        <v>0</v>
      </c>
      <c r="N311" s="5">
        <f t="shared" ca="1" si="65"/>
        <v>0</v>
      </c>
      <c r="O311" s="5">
        <f t="shared" ca="1" si="66"/>
        <v>1</v>
      </c>
      <c r="P311" s="5"/>
      <c r="Q311" s="5">
        <f t="shared" ca="1" si="71"/>
        <v>1</v>
      </c>
      <c r="R311" s="5">
        <f t="shared" ca="1" si="73"/>
        <v>0</v>
      </c>
      <c r="S311" s="5">
        <f t="shared" ca="1" si="73"/>
        <v>1</v>
      </c>
      <c r="T311" s="5">
        <f t="shared" ca="1" si="73"/>
        <v>1</v>
      </c>
      <c r="U311" s="5">
        <f t="shared" ca="1" si="73"/>
        <v>0</v>
      </c>
      <c r="V311" s="5">
        <f t="shared" ca="1" si="73"/>
        <v>1</v>
      </c>
    </row>
    <row r="312" spans="1:22" x14ac:dyDescent="0.25">
      <c r="A312" s="5">
        <f t="shared" ca="1" si="72"/>
        <v>22.132973507843609</v>
      </c>
      <c r="B312" s="5">
        <f t="shared" ca="1" si="72"/>
        <v>31.112109746548846</v>
      </c>
      <c r="C312" s="5">
        <f t="shared" ca="1" si="72"/>
        <v>17.454966003349472</v>
      </c>
      <c r="D312" s="5">
        <f t="shared" ca="1" si="72"/>
        <v>19.153666541182524</v>
      </c>
      <c r="E312" s="5">
        <f t="shared" ca="1" si="72"/>
        <v>20.828805988690533</v>
      </c>
      <c r="F312" s="5">
        <f t="shared" ca="1" si="72"/>
        <v>18.249512772985096</v>
      </c>
      <c r="G312" s="57">
        <f t="shared" ca="1" si="63"/>
        <v>92.323402016068087</v>
      </c>
      <c r="H312" s="57">
        <f t="shared" ca="1" si="63"/>
        <v>78.666258272868717</v>
      </c>
      <c r="I312" s="57">
        <f t="shared" ca="1" si="63"/>
        <v>76.991118825360701</v>
      </c>
      <c r="J312" s="5">
        <f t="shared" ca="1" si="62"/>
        <v>92.323402016068087</v>
      </c>
      <c r="K312" s="5">
        <f ca="1">SMALL($J$6:$J$1005,ROWS($J$6:J312))</f>
        <v>104.71810034818881</v>
      </c>
      <c r="L312" s="60">
        <f ca="1">ROWS($L$6:L312)/COUNTA($K$6:$K$1005)</f>
        <v>0.307</v>
      </c>
      <c r="M312" s="5">
        <f t="shared" ca="1" si="64"/>
        <v>1</v>
      </c>
      <c r="N312" s="5">
        <f t="shared" ca="1" si="65"/>
        <v>0</v>
      </c>
      <c r="O312" s="5">
        <f t="shared" ca="1" si="66"/>
        <v>0</v>
      </c>
      <c r="P312" s="5"/>
      <c r="Q312" s="5">
        <f t="shared" ca="1" si="71"/>
        <v>1</v>
      </c>
      <c r="R312" s="5">
        <f t="shared" ca="1" si="73"/>
        <v>1</v>
      </c>
      <c r="S312" s="5">
        <f t="shared" ca="1" si="73"/>
        <v>0</v>
      </c>
      <c r="T312" s="5">
        <f t="shared" ca="1" si="73"/>
        <v>0</v>
      </c>
      <c r="U312" s="5">
        <f t="shared" ca="1" si="73"/>
        <v>1</v>
      </c>
      <c r="V312" s="5">
        <f t="shared" ca="1" si="73"/>
        <v>1</v>
      </c>
    </row>
    <row r="313" spans="1:22" x14ac:dyDescent="0.25">
      <c r="A313" s="5">
        <f t="shared" ca="1" si="72"/>
        <v>21.56610088412711</v>
      </c>
      <c r="B313" s="5">
        <f t="shared" ca="1" si="72"/>
        <v>27.323581381927866</v>
      </c>
      <c r="C313" s="5">
        <f t="shared" ca="1" si="72"/>
        <v>35.13910111416395</v>
      </c>
      <c r="D313" s="5">
        <f t="shared" ca="1" si="72"/>
        <v>14.771662492300511</v>
      </c>
      <c r="E313" s="5">
        <f t="shared" ca="1" si="72"/>
        <v>25.288480707290265</v>
      </c>
      <c r="F313" s="5">
        <f t="shared" ca="1" si="72"/>
        <v>38.056797060533647</v>
      </c>
      <c r="G313" s="57">
        <f t="shared" ca="1" si="63"/>
        <v>112.23496003387888</v>
      </c>
      <c r="H313" s="57">
        <f t="shared" ca="1" si="63"/>
        <v>120.05047976611496</v>
      </c>
      <c r="I313" s="57">
        <f t="shared" ca="1" si="63"/>
        <v>109.53366155112522</v>
      </c>
      <c r="J313" s="5">
        <f t="shared" ca="1" si="62"/>
        <v>120.05047976611496</v>
      </c>
      <c r="K313" s="5">
        <f ca="1">SMALL($J$6:$J$1005,ROWS($J$6:J313))</f>
        <v>104.74398791096873</v>
      </c>
      <c r="L313" s="60">
        <f ca="1">ROWS($L$6:L313)/COUNTA($K$6:$K$1005)</f>
        <v>0.308</v>
      </c>
      <c r="M313" s="5">
        <f t="shared" ca="1" si="64"/>
        <v>0</v>
      </c>
      <c r="N313" s="5">
        <f t="shared" ca="1" si="65"/>
        <v>1</v>
      </c>
      <c r="O313" s="5">
        <f t="shared" ca="1" si="66"/>
        <v>0</v>
      </c>
      <c r="P313" s="5"/>
      <c r="Q313" s="5">
        <f t="shared" ca="1" si="71"/>
        <v>1</v>
      </c>
      <c r="R313" s="5">
        <f t="shared" ca="1" si="73"/>
        <v>0</v>
      </c>
      <c r="S313" s="5">
        <f t="shared" ca="1" si="73"/>
        <v>1</v>
      </c>
      <c r="T313" s="5">
        <f t="shared" ca="1" si="73"/>
        <v>0</v>
      </c>
      <c r="U313" s="5">
        <f t="shared" ca="1" si="73"/>
        <v>1</v>
      </c>
      <c r="V313" s="5">
        <f t="shared" ca="1" si="73"/>
        <v>1</v>
      </c>
    </row>
    <row r="314" spans="1:22" x14ac:dyDescent="0.25">
      <c r="A314" s="5">
        <f t="shared" ca="1" si="72"/>
        <v>23.303869549171992</v>
      </c>
      <c r="B314" s="5">
        <f t="shared" ca="1" si="72"/>
        <v>31.6526279574</v>
      </c>
      <c r="C314" s="5">
        <f t="shared" ca="1" si="72"/>
        <v>33.529510206437749</v>
      </c>
      <c r="D314" s="5">
        <f t="shared" ca="1" si="72"/>
        <v>18.328228371997088</v>
      </c>
      <c r="E314" s="5">
        <f t="shared" ca="1" si="72"/>
        <v>37.17450569857462</v>
      </c>
      <c r="F314" s="5">
        <f t="shared" ca="1" si="72"/>
        <v>34.723738590621309</v>
      </c>
      <c r="G314" s="57">
        <f t="shared" ca="1" si="63"/>
        <v>126.85474179576792</v>
      </c>
      <c r="H314" s="57">
        <f t="shared" ca="1" si="63"/>
        <v>128.73162404480567</v>
      </c>
      <c r="I314" s="57">
        <f t="shared" ca="1" si="63"/>
        <v>109.88534671822813</v>
      </c>
      <c r="J314" s="5">
        <f t="shared" ca="1" si="62"/>
        <v>128.73162404480567</v>
      </c>
      <c r="K314" s="5">
        <f ca="1">SMALL($J$6:$J$1005,ROWS($J$6:J314))</f>
        <v>104.7523579961058</v>
      </c>
      <c r="L314" s="60">
        <f ca="1">ROWS($L$6:L314)/COUNTA($K$6:$K$1005)</f>
        <v>0.309</v>
      </c>
      <c r="M314" s="5">
        <f t="shared" ca="1" si="64"/>
        <v>0</v>
      </c>
      <c r="N314" s="5">
        <f t="shared" ca="1" si="65"/>
        <v>1</v>
      </c>
      <c r="O314" s="5">
        <f t="shared" ca="1" si="66"/>
        <v>0</v>
      </c>
      <c r="P314" s="5"/>
      <c r="Q314" s="5">
        <f t="shared" ca="1" si="71"/>
        <v>1</v>
      </c>
      <c r="R314" s="5">
        <f t="shared" ca="1" si="73"/>
        <v>0</v>
      </c>
      <c r="S314" s="5">
        <f t="shared" ca="1" si="73"/>
        <v>1</v>
      </c>
      <c r="T314" s="5">
        <f t="shared" ca="1" si="73"/>
        <v>0</v>
      </c>
      <c r="U314" s="5">
        <f t="shared" ca="1" si="73"/>
        <v>1</v>
      </c>
      <c r="V314" s="5">
        <f t="shared" ca="1" si="73"/>
        <v>1</v>
      </c>
    </row>
    <row r="315" spans="1:22" x14ac:dyDescent="0.25">
      <c r="A315" s="5">
        <f t="shared" ca="1" si="72"/>
        <v>21.843213255660437</v>
      </c>
      <c r="B315" s="5">
        <f t="shared" ca="1" si="72"/>
        <v>18.455069622834337</v>
      </c>
      <c r="C315" s="5">
        <f t="shared" ca="1" si="72"/>
        <v>35.112400454069032</v>
      </c>
      <c r="D315" s="5">
        <f t="shared" ca="1" si="72"/>
        <v>32.603574900403409</v>
      </c>
      <c r="E315" s="5">
        <f t="shared" ca="1" si="72"/>
        <v>34.833736700408373</v>
      </c>
      <c r="F315" s="5">
        <f t="shared" ca="1" si="72"/>
        <v>34.702485294561797</v>
      </c>
      <c r="G315" s="57">
        <f t="shared" ca="1" si="63"/>
        <v>109.83450487346494</v>
      </c>
      <c r="H315" s="57">
        <f t="shared" ca="1" si="63"/>
        <v>126.49183570469964</v>
      </c>
      <c r="I315" s="57">
        <f t="shared" ca="1" si="63"/>
        <v>124.26167390469467</v>
      </c>
      <c r="J315" s="5">
        <f t="shared" ca="1" si="62"/>
        <v>126.49183570469964</v>
      </c>
      <c r="K315" s="5">
        <f ca="1">SMALL($J$6:$J$1005,ROWS($J$6:J315))</f>
        <v>104.84334985651287</v>
      </c>
      <c r="L315" s="60">
        <f ca="1">ROWS($L$6:L315)/COUNTA($K$6:$K$1005)</f>
        <v>0.31</v>
      </c>
      <c r="M315" s="5">
        <f t="shared" ca="1" si="64"/>
        <v>0</v>
      </c>
      <c r="N315" s="5">
        <f t="shared" ca="1" si="65"/>
        <v>1</v>
      </c>
      <c r="O315" s="5">
        <f t="shared" ca="1" si="66"/>
        <v>0</v>
      </c>
      <c r="P315" s="5"/>
      <c r="Q315" s="5">
        <f t="shared" ca="1" si="71"/>
        <v>1</v>
      </c>
      <c r="R315" s="5">
        <f t="shared" ca="1" si="73"/>
        <v>0</v>
      </c>
      <c r="S315" s="5">
        <f t="shared" ca="1" si="73"/>
        <v>1</v>
      </c>
      <c r="T315" s="5">
        <f t="shared" ca="1" si="73"/>
        <v>0</v>
      </c>
      <c r="U315" s="5">
        <f t="shared" ca="1" si="73"/>
        <v>1</v>
      </c>
      <c r="V315" s="5">
        <f t="shared" ca="1" si="73"/>
        <v>1</v>
      </c>
    </row>
    <row r="316" spans="1:22" x14ac:dyDescent="0.25">
      <c r="A316" s="5">
        <f t="shared" ref="A316:F325" ca="1" si="74">A$3+(A$4-A$3)*RAND()</f>
        <v>22.057689745634057</v>
      </c>
      <c r="B316" s="5">
        <f t="shared" ca="1" si="74"/>
        <v>14.647197559195984</v>
      </c>
      <c r="C316" s="5">
        <f t="shared" ca="1" si="74"/>
        <v>22.814915986159313</v>
      </c>
      <c r="D316" s="5">
        <f t="shared" ca="1" si="74"/>
        <v>23.659952506349814</v>
      </c>
      <c r="E316" s="5">
        <f t="shared" ca="1" si="74"/>
        <v>39.802652774678563</v>
      </c>
      <c r="F316" s="5">
        <f t="shared" ca="1" si="74"/>
        <v>38.504458144900681</v>
      </c>
      <c r="G316" s="57">
        <f t="shared" ca="1" si="63"/>
        <v>115.01199822440928</v>
      </c>
      <c r="H316" s="57">
        <f t="shared" ca="1" si="63"/>
        <v>123.17971665137262</v>
      </c>
      <c r="I316" s="57">
        <f t="shared" ca="1" si="63"/>
        <v>107.03701638304386</v>
      </c>
      <c r="J316" s="5">
        <f t="shared" ca="1" si="62"/>
        <v>123.17971665137262</v>
      </c>
      <c r="K316" s="5">
        <f ca="1">SMALL($J$6:$J$1005,ROWS($J$6:J316))</f>
        <v>104.8462813947455</v>
      </c>
      <c r="L316" s="60">
        <f ca="1">ROWS($L$6:L316)/COUNTA($K$6:$K$1005)</f>
        <v>0.311</v>
      </c>
      <c r="M316" s="5">
        <f t="shared" ca="1" si="64"/>
        <v>0</v>
      </c>
      <c r="N316" s="5">
        <f t="shared" ca="1" si="65"/>
        <v>1</v>
      </c>
      <c r="O316" s="5">
        <f t="shared" ca="1" si="66"/>
        <v>0</v>
      </c>
      <c r="P316" s="5"/>
      <c r="Q316" s="5">
        <f t="shared" ca="1" si="71"/>
        <v>1</v>
      </c>
      <c r="R316" s="5">
        <f t="shared" ca="1" si="73"/>
        <v>0</v>
      </c>
      <c r="S316" s="5">
        <f t="shared" ca="1" si="73"/>
        <v>1</v>
      </c>
      <c r="T316" s="5">
        <f t="shared" ca="1" si="73"/>
        <v>0</v>
      </c>
      <c r="U316" s="5">
        <f t="shared" ca="1" si="73"/>
        <v>1</v>
      </c>
      <c r="V316" s="5">
        <f t="shared" ca="1" si="73"/>
        <v>1</v>
      </c>
    </row>
    <row r="317" spans="1:22" x14ac:dyDescent="0.25">
      <c r="A317" s="5">
        <f t="shared" ca="1" si="74"/>
        <v>24.289215565799601</v>
      </c>
      <c r="B317" s="5">
        <f t="shared" ca="1" si="74"/>
        <v>14.898262216313025</v>
      </c>
      <c r="C317" s="5">
        <f t="shared" ca="1" si="74"/>
        <v>32.674924212488079</v>
      </c>
      <c r="D317" s="5">
        <f t="shared" ca="1" si="74"/>
        <v>33.751906313453745</v>
      </c>
      <c r="E317" s="5">
        <f t="shared" ca="1" si="74"/>
        <v>28.785621608063266</v>
      </c>
      <c r="F317" s="5">
        <f t="shared" ca="1" si="74"/>
        <v>39.586384347486373</v>
      </c>
      <c r="G317" s="57">
        <f t="shared" ca="1" si="63"/>
        <v>107.55948373766226</v>
      </c>
      <c r="H317" s="57">
        <f t="shared" ca="1" si="63"/>
        <v>125.33614573383731</v>
      </c>
      <c r="I317" s="57">
        <f t="shared" ca="1" si="63"/>
        <v>130.30243043922781</v>
      </c>
      <c r="J317" s="5">
        <f t="shared" ca="1" si="62"/>
        <v>130.30243043922781</v>
      </c>
      <c r="K317" s="5">
        <f ca="1">SMALL($J$6:$J$1005,ROWS($J$6:J317))</f>
        <v>104.89645532856838</v>
      </c>
      <c r="L317" s="60">
        <f ca="1">ROWS($L$6:L317)/COUNTA($K$6:$K$1005)</f>
        <v>0.312</v>
      </c>
      <c r="M317" s="5">
        <f t="shared" ca="1" si="64"/>
        <v>0</v>
      </c>
      <c r="N317" s="5">
        <f t="shared" ca="1" si="65"/>
        <v>0</v>
      </c>
      <c r="O317" s="5">
        <f t="shared" ca="1" si="66"/>
        <v>1</v>
      </c>
      <c r="P317" s="5"/>
      <c r="Q317" s="5">
        <f t="shared" ca="1" si="71"/>
        <v>1</v>
      </c>
      <c r="R317" s="5">
        <f t="shared" ca="1" si="73"/>
        <v>0</v>
      </c>
      <c r="S317" s="5">
        <f t="shared" ca="1" si="73"/>
        <v>1</v>
      </c>
      <c r="T317" s="5">
        <f t="shared" ca="1" si="73"/>
        <v>1</v>
      </c>
      <c r="U317" s="5">
        <f t="shared" ca="1" si="73"/>
        <v>0</v>
      </c>
      <c r="V317" s="5">
        <f t="shared" ca="1" si="73"/>
        <v>1</v>
      </c>
    </row>
    <row r="318" spans="1:22" x14ac:dyDescent="0.25">
      <c r="A318" s="5">
        <f t="shared" ca="1" si="74"/>
        <v>25.264532186191815</v>
      </c>
      <c r="B318" s="5">
        <f t="shared" ca="1" si="74"/>
        <v>21.54684792070039</v>
      </c>
      <c r="C318" s="5">
        <f t="shared" ca="1" si="74"/>
        <v>25.198561301352719</v>
      </c>
      <c r="D318" s="5">
        <f t="shared" ca="1" si="74"/>
        <v>34.256154892270082</v>
      </c>
      <c r="E318" s="5">
        <f t="shared" ca="1" si="74"/>
        <v>21.413010055821925</v>
      </c>
      <c r="F318" s="5">
        <f t="shared" ca="1" si="74"/>
        <v>25.882996036612816</v>
      </c>
      <c r="G318" s="57">
        <f t="shared" ca="1" si="63"/>
        <v>94.107386199326953</v>
      </c>
      <c r="H318" s="57">
        <f t="shared" ca="1" si="63"/>
        <v>97.759099579979278</v>
      </c>
      <c r="I318" s="57">
        <f t="shared" ca="1" si="63"/>
        <v>110.60224441642742</v>
      </c>
      <c r="J318" s="5">
        <f t="shared" ca="1" si="62"/>
        <v>110.60224441642742</v>
      </c>
      <c r="K318" s="5">
        <f ca="1">SMALL($J$6:$J$1005,ROWS($J$6:J318))</f>
        <v>104.92124906391574</v>
      </c>
      <c r="L318" s="60">
        <f ca="1">ROWS($L$6:L318)/COUNTA($K$6:$K$1005)</f>
        <v>0.313</v>
      </c>
      <c r="M318" s="5">
        <f t="shared" ca="1" si="64"/>
        <v>0</v>
      </c>
      <c r="N318" s="5">
        <f t="shared" ca="1" si="65"/>
        <v>0</v>
      </c>
      <c r="O318" s="5">
        <f t="shared" ca="1" si="66"/>
        <v>1</v>
      </c>
      <c r="P318" s="5"/>
      <c r="Q318" s="5">
        <f t="shared" ca="1" si="71"/>
        <v>1</v>
      </c>
      <c r="R318" s="5">
        <f t="shared" ca="1" si="73"/>
        <v>0</v>
      </c>
      <c r="S318" s="5">
        <f t="shared" ca="1" si="73"/>
        <v>1</v>
      </c>
      <c r="T318" s="5">
        <f t="shared" ca="1" si="73"/>
        <v>1</v>
      </c>
      <c r="U318" s="5">
        <f t="shared" ca="1" si="73"/>
        <v>0</v>
      </c>
      <c r="V318" s="5">
        <f t="shared" ca="1" si="73"/>
        <v>1</v>
      </c>
    </row>
    <row r="319" spans="1:22" x14ac:dyDescent="0.25">
      <c r="A319" s="5">
        <f t="shared" ca="1" si="74"/>
        <v>18.955491345166326</v>
      </c>
      <c r="B319" s="5">
        <f t="shared" ca="1" si="74"/>
        <v>11.751859852319358</v>
      </c>
      <c r="C319" s="5">
        <f t="shared" ca="1" si="74"/>
        <v>29.344540452147783</v>
      </c>
      <c r="D319" s="5">
        <f t="shared" ca="1" si="74"/>
        <v>14.117486056084006</v>
      </c>
      <c r="E319" s="5">
        <f t="shared" ca="1" si="74"/>
        <v>24.093957394598895</v>
      </c>
      <c r="F319" s="5">
        <f t="shared" ca="1" si="74"/>
        <v>21.772099977348276</v>
      </c>
      <c r="G319" s="57">
        <f t="shared" ca="1" si="63"/>
        <v>76.573408569432857</v>
      </c>
      <c r="H319" s="57">
        <f t="shared" ca="1" si="63"/>
        <v>94.166089169261269</v>
      </c>
      <c r="I319" s="57">
        <f t="shared" ca="1" si="63"/>
        <v>84.189617830746386</v>
      </c>
      <c r="J319" s="5">
        <f t="shared" ca="1" si="62"/>
        <v>94.166089169261269</v>
      </c>
      <c r="K319" s="5">
        <f ca="1">SMALL($J$6:$J$1005,ROWS($J$6:J319))</f>
        <v>104.92977401011829</v>
      </c>
      <c r="L319" s="60">
        <f ca="1">ROWS($L$6:L319)/COUNTA($K$6:$K$1005)</f>
        <v>0.314</v>
      </c>
      <c r="M319" s="5">
        <f t="shared" ca="1" si="64"/>
        <v>0</v>
      </c>
      <c r="N319" s="5">
        <f t="shared" ca="1" si="65"/>
        <v>1</v>
      </c>
      <c r="O319" s="5">
        <f t="shared" ca="1" si="66"/>
        <v>0</v>
      </c>
      <c r="P319" s="5"/>
      <c r="Q319" s="5">
        <f t="shared" ca="1" si="71"/>
        <v>1</v>
      </c>
      <c r="R319" s="5">
        <f t="shared" ca="1" si="73"/>
        <v>0</v>
      </c>
      <c r="S319" s="5">
        <f t="shared" ca="1" si="73"/>
        <v>1</v>
      </c>
      <c r="T319" s="5">
        <f t="shared" ca="1" si="73"/>
        <v>0</v>
      </c>
      <c r="U319" s="5">
        <f t="shared" ca="1" si="73"/>
        <v>1</v>
      </c>
      <c r="V319" s="5">
        <f t="shared" ca="1" si="73"/>
        <v>1</v>
      </c>
    </row>
    <row r="320" spans="1:22" x14ac:dyDescent="0.25">
      <c r="A320" s="5">
        <f t="shared" ca="1" si="74"/>
        <v>23.140361798287898</v>
      </c>
      <c r="B320" s="5">
        <f t="shared" ca="1" si="74"/>
        <v>25.374022044835975</v>
      </c>
      <c r="C320" s="5">
        <f t="shared" ca="1" si="74"/>
        <v>22.671723035833768</v>
      </c>
      <c r="D320" s="5">
        <f t="shared" ca="1" si="74"/>
        <v>29.90014755377733</v>
      </c>
      <c r="E320" s="5">
        <f t="shared" ca="1" si="74"/>
        <v>28.871560703353772</v>
      </c>
      <c r="F320" s="5">
        <f t="shared" ca="1" si="74"/>
        <v>26.337534726700063</v>
      </c>
      <c r="G320" s="57">
        <f t="shared" ca="1" si="63"/>
        <v>103.7234792731777</v>
      </c>
      <c r="H320" s="57">
        <f t="shared" ca="1" si="63"/>
        <v>101.02118026417548</v>
      </c>
      <c r="I320" s="57">
        <f t="shared" ca="1" si="63"/>
        <v>102.04976711459906</v>
      </c>
      <c r="J320" s="5">
        <f t="shared" ca="1" si="62"/>
        <v>103.7234792731777</v>
      </c>
      <c r="K320" s="5">
        <f ca="1">SMALL($J$6:$J$1005,ROWS($J$6:J320))</f>
        <v>104.94086683082639</v>
      </c>
      <c r="L320" s="60">
        <f ca="1">ROWS($L$6:L320)/COUNTA($K$6:$K$1005)</f>
        <v>0.315</v>
      </c>
      <c r="M320" s="5">
        <f t="shared" ca="1" si="64"/>
        <v>1</v>
      </c>
      <c r="N320" s="5">
        <f t="shared" ca="1" si="65"/>
        <v>0</v>
      </c>
      <c r="O320" s="5">
        <f t="shared" ca="1" si="66"/>
        <v>0</v>
      </c>
      <c r="P320" s="5"/>
      <c r="Q320" s="5">
        <f t="shared" ca="1" si="71"/>
        <v>1</v>
      </c>
      <c r="R320" s="5">
        <f t="shared" ca="1" si="73"/>
        <v>1</v>
      </c>
      <c r="S320" s="5">
        <f t="shared" ca="1" si="73"/>
        <v>0</v>
      </c>
      <c r="T320" s="5">
        <f t="shared" ca="1" si="73"/>
        <v>0</v>
      </c>
      <c r="U320" s="5">
        <f t="shared" ca="1" si="73"/>
        <v>1</v>
      </c>
      <c r="V320" s="5">
        <f t="shared" ca="1" si="73"/>
        <v>1</v>
      </c>
    </row>
    <row r="321" spans="1:22" x14ac:dyDescent="0.25">
      <c r="A321" s="5">
        <f t="shared" ca="1" si="74"/>
        <v>21.43161323436096</v>
      </c>
      <c r="B321" s="5">
        <f t="shared" ca="1" si="74"/>
        <v>13.721611038417459</v>
      </c>
      <c r="C321" s="5">
        <f t="shared" ca="1" si="74"/>
        <v>18.744817240697408</v>
      </c>
      <c r="D321" s="5">
        <f t="shared" ca="1" si="74"/>
        <v>23.257642769316291</v>
      </c>
      <c r="E321" s="5">
        <f t="shared" ca="1" si="74"/>
        <v>18.257999337906135</v>
      </c>
      <c r="F321" s="5">
        <f t="shared" ca="1" si="74"/>
        <v>30.600555822749861</v>
      </c>
      <c r="G321" s="57">
        <f t="shared" ca="1" si="63"/>
        <v>84.011779433434413</v>
      </c>
      <c r="H321" s="57">
        <f t="shared" ca="1" si="63"/>
        <v>89.034985635714364</v>
      </c>
      <c r="I321" s="57">
        <f t="shared" ca="1" si="63"/>
        <v>94.034629067124513</v>
      </c>
      <c r="J321" s="5">
        <f t="shared" ca="1" si="62"/>
        <v>94.034629067124513</v>
      </c>
      <c r="K321" s="5">
        <f ca="1">SMALL($J$6:$J$1005,ROWS($J$6:J321))</f>
        <v>104.9611129412605</v>
      </c>
      <c r="L321" s="60">
        <f ca="1">ROWS($L$6:L321)/COUNTA($K$6:$K$1005)</f>
        <v>0.316</v>
      </c>
      <c r="M321" s="5">
        <f t="shared" ca="1" si="64"/>
        <v>0</v>
      </c>
      <c r="N321" s="5">
        <f t="shared" ca="1" si="65"/>
        <v>0</v>
      </c>
      <c r="O321" s="5">
        <f t="shared" ca="1" si="66"/>
        <v>1</v>
      </c>
      <c r="P321" s="5"/>
      <c r="Q321" s="5">
        <f t="shared" ca="1" si="71"/>
        <v>1</v>
      </c>
      <c r="R321" s="5">
        <f t="shared" ca="1" si="73"/>
        <v>0</v>
      </c>
      <c r="S321" s="5">
        <f t="shared" ca="1" si="73"/>
        <v>1</v>
      </c>
      <c r="T321" s="5">
        <f t="shared" ca="1" si="73"/>
        <v>1</v>
      </c>
      <c r="U321" s="5">
        <f t="shared" ca="1" si="73"/>
        <v>0</v>
      </c>
      <c r="V321" s="5">
        <f t="shared" ca="1" si="73"/>
        <v>1</v>
      </c>
    </row>
    <row r="322" spans="1:22" x14ac:dyDescent="0.25">
      <c r="A322" s="5">
        <f t="shared" ca="1" si="74"/>
        <v>20.060652257234842</v>
      </c>
      <c r="B322" s="5">
        <f t="shared" ca="1" si="74"/>
        <v>25.403666164059665</v>
      </c>
      <c r="C322" s="5">
        <f t="shared" ca="1" si="74"/>
        <v>23.420226696457291</v>
      </c>
      <c r="D322" s="5">
        <f t="shared" ca="1" si="74"/>
        <v>38.008239217209869</v>
      </c>
      <c r="E322" s="5">
        <f t="shared" ca="1" si="74"/>
        <v>31.889498154021979</v>
      </c>
      <c r="F322" s="5">
        <f t="shared" ca="1" si="74"/>
        <v>30.393933936668347</v>
      </c>
      <c r="G322" s="57">
        <f t="shared" ca="1" si="63"/>
        <v>107.74775051198483</v>
      </c>
      <c r="H322" s="57">
        <f t="shared" ca="1" si="63"/>
        <v>105.76431104438247</v>
      </c>
      <c r="I322" s="57">
        <f t="shared" ca="1" si="63"/>
        <v>111.88305210757035</v>
      </c>
      <c r="J322" s="5">
        <f t="shared" ca="1" si="62"/>
        <v>111.88305210757035</v>
      </c>
      <c r="K322" s="5">
        <f ca="1">SMALL($J$6:$J$1005,ROWS($J$6:J322))</f>
        <v>104.97803843808694</v>
      </c>
      <c r="L322" s="60">
        <f ca="1">ROWS($L$6:L322)/COUNTA($K$6:$K$1005)</f>
        <v>0.317</v>
      </c>
      <c r="M322" s="5">
        <f t="shared" ca="1" si="64"/>
        <v>0</v>
      </c>
      <c r="N322" s="5">
        <f t="shared" ca="1" si="65"/>
        <v>0</v>
      </c>
      <c r="O322" s="5">
        <f t="shared" ca="1" si="66"/>
        <v>1</v>
      </c>
      <c r="P322" s="5"/>
      <c r="Q322" s="5">
        <f t="shared" ca="1" si="71"/>
        <v>1</v>
      </c>
      <c r="R322" s="5">
        <f t="shared" ca="1" si="73"/>
        <v>0</v>
      </c>
      <c r="S322" s="5">
        <f t="shared" ca="1" si="73"/>
        <v>1</v>
      </c>
      <c r="T322" s="5">
        <f t="shared" ca="1" si="73"/>
        <v>1</v>
      </c>
      <c r="U322" s="5">
        <f t="shared" ca="1" si="73"/>
        <v>0</v>
      </c>
      <c r="V322" s="5">
        <f t="shared" ca="1" si="73"/>
        <v>1</v>
      </c>
    </row>
    <row r="323" spans="1:22" x14ac:dyDescent="0.25">
      <c r="A323" s="5">
        <f t="shared" ca="1" si="74"/>
        <v>24.781668037594841</v>
      </c>
      <c r="B323" s="5">
        <f t="shared" ca="1" si="74"/>
        <v>15.238735058871981</v>
      </c>
      <c r="C323" s="5">
        <f t="shared" ca="1" si="74"/>
        <v>32.006076465700062</v>
      </c>
      <c r="D323" s="5">
        <f t="shared" ca="1" si="74"/>
        <v>22.988252664963163</v>
      </c>
      <c r="E323" s="5">
        <f t="shared" ca="1" si="74"/>
        <v>24.34747951337831</v>
      </c>
      <c r="F323" s="5">
        <f t="shared" ca="1" si="74"/>
        <v>34.348298251211489</v>
      </c>
      <c r="G323" s="57">
        <f t="shared" ca="1" si="63"/>
        <v>98.716180861056628</v>
      </c>
      <c r="H323" s="57">
        <f t="shared" ca="1" si="63"/>
        <v>115.48352226788471</v>
      </c>
      <c r="I323" s="57">
        <f t="shared" ca="1" si="63"/>
        <v>114.12429541946956</v>
      </c>
      <c r="J323" s="5">
        <f t="shared" ca="1" si="62"/>
        <v>115.48352226788471</v>
      </c>
      <c r="K323" s="5">
        <f ca="1">SMALL($J$6:$J$1005,ROWS($J$6:J323))</f>
        <v>105.00313981633636</v>
      </c>
      <c r="L323" s="60">
        <f ca="1">ROWS($L$6:L323)/COUNTA($K$6:$K$1005)</f>
        <v>0.318</v>
      </c>
      <c r="M323" s="5">
        <f t="shared" ca="1" si="64"/>
        <v>0</v>
      </c>
      <c r="N323" s="5">
        <f t="shared" ca="1" si="65"/>
        <v>1</v>
      </c>
      <c r="O323" s="5">
        <f t="shared" ca="1" si="66"/>
        <v>0</v>
      </c>
      <c r="P323" s="5"/>
      <c r="Q323" s="5">
        <f t="shared" ca="1" si="71"/>
        <v>1</v>
      </c>
      <c r="R323" s="5">
        <f t="shared" ca="1" si="73"/>
        <v>0</v>
      </c>
      <c r="S323" s="5">
        <f t="shared" ca="1" si="73"/>
        <v>1</v>
      </c>
      <c r="T323" s="5">
        <f t="shared" ca="1" si="73"/>
        <v>0</v>
      </c>
      <c r="U323" s="5">
        <f t="shared" ca="1" si="73"/>
        <v>1</v>
      </c>
      <c r="V323" s="5">
        <f t="shared" ca="1" si="73"/>
        <v>1</v>
      </c>
    </row>
    <row r="324" spans="1:22" x14ac:dyDescent="0.25">
      <c r="A324" s="5">
        <f t="shared" ca="1" si="74"/>
        <v>22.58912394841412</v>
      </c>
      <c r="B324" s="5">
        <f t="shared" ca="1" si="74"/>
        <v>29.148868367898388</v>
      </c>
      <c r="C324" s="5">
        <f t="shared" ca="1" si="74"/>
        <v>13.974401879057439</v>
      </c>
      <c r="D324" s="5">
        <f t="shared" ca="1" si="74"/>
        <v>16.160320331754836</v>
      </c>
      <c r="E324" s="5">
        <f t="shared" ca="1" si="74"/>
        <v>28.654708313004367</v>
      </c>
      <c r="F324" s="5">
        <f t="shared" ca="1" si="74"/>
        <v>38.052375149350226</v>
      </c>
      <c r="G324" s="57">
        <f t="shared" ca="1" si="63"/>
        <v>118.4450757786671</v>
      </c>
      <c r="H324" s="57">
        <f t="shared" ca="1" si="63"/>
        <v>103.27060928982615</v>
      </c>
      <c r="I324" s="57">
        <f t="shared" ca="1" si="63"/>
        <v>90.776221308576623</v>
      </c>
      <c r="J324" s="5">
        <f t="shared" ca="1" si="62"/>
        <v>118.4450757786671</v>
      </c>
      <c r="K324" s="5">
        <f ca="1">SMALL($J$6:$J$1005,ROWS($J$6:J324))</f>
        <v>105.02273666648644</v>
      </c>
      <c r="L324" s="60">
        <f ca="1">ROWS($L$6:L324)/COUNTA($K$6:$K$1005)</f>
        <v>0.31900000000000001</v>
      </c>
      <c r="M324" s="5">
        <f t="shared" ca="1" si="64"/>
        <v>1</v>
      </c>
      <c r="N324" s="5">
        <f t="shared" ca="1" si="65"/>
        <v>0</v>
      </c>
      <c r="O324" s="5">
        <f t="shared" ca="1" si="66"/>
        <v>0</v>
      </c>
      <c r="P324" s="5"/>
      <c r="Q324" s="5">
        <f t="shared" ca="1" si="71"/>
        <v>1</v>
      </c>
      <c r="R324" s="5">
        <f t="shared" ca="1" si="73"/>
        <v>1</v>
      </c>
      <c r="S324" s="5">
        <f t="shared" ca="1" si="73"/>
        <v>0</v>
      </c>
      <c r="T324" s="5">
        <f t="shared" ca="1" si="73"/>
        <v>0</v>
      </c>
      <c r="U324" s="5">
        <f t="shared" ca="1" si="73"/>
        <v>1</v>
      </c>
      <c r="V324" s="5">
        <f t="shared" ca="1" si="73"/>
        <v>1</v>
      </c>
    </row>
    <row r="325" spans="1:22" x14ac:dyDescent="0.25">
      <c r="A325" s="5">
        <f t="shared" ca="1" si="74"/>
        <v>19.416273984641567</v>
      </c>
      <c r="B325" s="5">
        <f t="shared" ca="1" si="74"/>
        <v>16.637188597305308</v>
      </c>
      <c r="C325" s="5">
        <f t="shared" ca="1" si="74"/>
        <v>28.775552888179256</v>
      </c>
      <c r="D325" s="5">
        <f t="shared" ca="1" si="74"/>
        <v>36.294967173368683</v>
      </c>
      <c r="E325" s="5">
        <f t="shared" ca="1" si="74"/>
        <v>32.336688978623577</v>
      </c>
      <c r="F325" s="5">
        <f t="shared" ca="1" si="74"/>
        <v>31.072647328584388</v>
      </c>
      <c r="G325" s="57">
        <f t="shared" ca="1" si="63"/>
        <v>99.46279888915484</v>
      </c>
      <c r="H325" s="57">
        <f t="shared" ca="1" si="63"/>
        <v>111.60116318002881</v>
      </c>
      <c r="I325" s="57">
        <f t="shared" ca="1" si="63"/>
        <v>115.55944137477391</v>
      </c>
      <c r="J325" s="5">
        <f t="shared" ca="1" si="62"/>
        <v>115.55944137477391</v>
      </c>
      <c r="K325" s="5">
        <f ca="1">SMALL($J$6:$J$1005,ROWS($J$6:J325))</f>
        <v>105.03053713052483</v>
      </c>
      <c r="L325" s="60">
        <f ca="1">ROWS($L$6:L325)/COUNTA($K$6:$K$1005)</f>
        <v>0.32</v>
      </c>
      <c r="M325" s="5">
        <f t="shared" ca="1" si="64"/>
        <v>0</v>
      </c>
      <c r="N325" s="5">
        <f t="shared" ca="1" si="65"/>
        <v>0</v>
      </c>
      <c r="O325" s="5">
        <f t="shared" ca="1" si="66"/>
        <v>1</v>
      </c>
      <c r="P325" s="5"/>
      <c r="Q325" s="5">
        <f t="shared" ca="1" si="71"/>
        <v>1</v>
      </c>
      <c r="R325" s="5">
        <f t="shared" ca="1" si="73"/>
        <v>0</v>
      </c>
      <c r="S325" s="5">
        <f t="shared" ca="1" si="73"/>
        <v>1</v>
      </c>
      <c r="T325" s="5">
        <f t="shared" ca="1" si="73"/>
        <v>1</v>
      </c>
      <c r="U325" s="5">
        <f t="shared" ca="1" si="73"/>
        <v>0</v>
      </c>
      <c r="V325" s="5">
        <f t="shared" ca="1" si="73"/>
        <v>1</v>
      </c>
    </row>
    <row r="326" spans="1:22" x14ac:dyDescent="0.25">
      <c r="A326" s="5">
        <f t="shared" ref="A326:F335" ca="1" si="75">A$3+(A$4-A$3)*RAND()</f>
        <v>25.072701392879896</v>
      </c>
      <c r="B326" s="5">
        <f t="shared" ca="1" si="75"/>
        <v>38.166606175993742</v>
      </c>
      <c r="C326" s="5">
        <f t="shared" ca="1" si="75"/>
        <v>21.729001281300587</v>
      </c>
      <c r="D326" s="5">
        <f t="shared" ca="1" si="75"/>
        <v>21.069267900296179</v>
      </c>
      <c r="E326" s="5">
        <f t="shared" ca="1" si="75"/>
        <v>30.048585786536467</v>
      </c>
      <c r="F326" s="5">
        <f t="shared" ca="1" si="75"/>
        <v>34.047375368163273</v>
      </c>
      <c r="G326" s="57">
        <f t="shared" ca="1" si="63"/>
        <v>127.33526872357338</v>
      </c>
      <c r="H326" s="57">
        <f t="shared" ca="1" si="63"/>
        <v>110.89766382888023</v>
      </c>
      <c r="I326" s="57">
        <f t="shared" ca="1" si="63"/>
        <v>101.91834594263993</v>
      </c>
      <c r="J326" s="5">
        <f t="shared" ref="J326:J389" ca="1" si="76">MAX(G326:I326)</f>
        <v>127.33526872357338</v>
      </c>
      <c r="K326" s="5">
        <f ca="1">SMALL($J$6:$J$1005,ROWS($J$6:J326))</f>
        <v>105.07004108817075</v>
      </c>
      <c r="L326" s="60">
        <f ca="1">ROWS($L$6:L326)/COUNTA($K$6:$K$1005)</f>
        <v>0.32100000000000001</v>
      </c>
      <c r="M326" s="5">
        <f t="shared" ca="1" si="64"/>
        <v>1</v>
      </c>
      <c r="N326" s="5">
        <f t="shared" ca="1" si="65"/>
        <v>0</v>
      </c>
      <c r="O326" s="5">
        <f t="shared" ca="1" si="66"/>
        <v>0</v>
      </c>
      <c r="P326" s="5"/>
      <c r="Q326" s="5">
        <f t="shared" ca="1" si="71"/>
        <v>1</v>
      </c>
      <c r="R326" s="5">
        <f t="shared" ca="1" si="73"/>
        <v>1</v>
      </c>
      <c r="S326" s="5">
        <f t="shared" ca="1" si="73"/>
        <v>0</v>
      </c>
      <c r="T326" s="5">
        <f t="shared" ca="1" si="73"/>
        <v>0</v>
      </c>
      <c r="U326" s="5">
        <f t="shared" ca="1" si="73"/>
        <v>1</v>
      </c>
      <c r="V326" s="5">
        <f t="shared" ca="1" si="73"/>
        <v>1</v>
      </c>
    </row>
    <row r="327" spans="1:22" x14ac:dyDescent="0.25">
      <c r="A327" s="5">
        <f t="shared" ca="1" si="75"/>
        <v>19.326794813909874</v>
      </c>
      <c r="B327" s="5">
        <f t="shared" ca="1" si="75"/>
        <v>38.445363820569369</v>
      </c>
      <c r="C327" s="5">
        <f t="shared" ca="1" si="75"/>
        <v>29.367294007404432</v>
      </c>
      <c r="D327" s="5">
        <f t="shared" ca="1" si="75"/>
        <v>15.740993786223136</v>
      </c>
      <c r="E327" s="5">
        <f t="shared" ca="1" si="75"/>
        <v>31.64375319909032</v>
      </c>
      <c r="F327" s="5">
        <f t="shared" ca="1" si="75"/>
        <v>25.153357568901008</v>
      </c>
      <c r="G327" s="57">
        <f t="shared" ref="G327:I390" ca="1" si="77">SUMIF(G$5,"*A*",$A327)+SUMIF(G$5,"*B*",$B327)+SUMIF(G$5,"*C*",$C327)+SUMIF(G$5,"*D*",$D327)+SUMIF(G$5,"*E*",$E327)+SUMIF(G$5,"*F*",$F327)</f>
        <v>114.56926940247058</v>
      </c>
      <c r="H327" s="57">
        <f t="shared" ca="1" si="77"/>
        <v>105.49119958930564</v>
      </c>
      <c r="I327" s="57">
        <f t="shared" ca="1" si="77"/>
        <v>89.588440176438468</v>
      </c>
      <c r="J327" s="5">
        <f t="shared" ca="1" si="76"/>
        <v>114.56926940247058</v>
      </c>
      <c r="K327" s="5">
        <f ca="1">SMALL($J$6:$J$1005,ROWS($J$6:J327))</f>
        <v>105.09062210606581</v>
      </c>
      <c r="L327" s="60">
        <f ca="1">ROWS($L$6:L327)/COUNTA($K$6:$K$1005)</f>
        <v>0.32200000000000001</v>
      </c>
      <c r="M327" s="5">
        <f t="shared" ref="M327:M390" ca="1" si="78">IF(G327=$J327,1,0)</f>
        <v>1</v>
      </c>
      <c r="N327" s="5">
        <f t="shared" ref="N327:N390" ca="1" si="79">IF(H327=$J327,1,0)</f>
        <v>0</v>
      </c>
      <c r="O327" s="5">
        <f t="shared" ref="O327:O390" ca="1" si="80">IF(I327=$J327,1,0)</f>
        <v>0</v>
      </c>
      <c r="P327" s="5"/>
      <c r="Q327" s="5">
        <f t="shared" ca="1" si="71"/>
        <v>1</v>
      </c>
      <c r="R327" s="5">
        <f t="shared" ca="1" si="73"/>
        <v>1</v>
      </c>
      <c r="S327" s="5">
        <f t="shared" ca="1" si="73"/>
        <v>0</v>
      </c>
      <c r="T327" s="5">
        <f t="shared" ca="1" si="73"/>
        <v>0</v>
      </c>
      <c r="U327" s="5">
        <f t="shared" ca="1" si="73"/>
        <v>1</v>
      </c>
      <c r="V327" s="5">
        <f t="shared" ca="1" si="73"/>
        <v>1</v>
      </c>
    </row>
    <row r="328" spans="1:22" x14ac:dyDescent="0.25">
      <c r="A328" s="5">
        <f t="shared" ca="1" si="75"/>
        <v>24.198403788052026</v>
      </c>
      <c r="B328" s="5">
        <f t="shared" ca="1" si="75"/>
        <v>26.477768067685069</v>
      </c>
      <c r="C328" s="5">
        <f t="shared" ca="1" si="75"/>
        <v>25.41204347975156</v>
      </c>
      <c r="D328" s="5">
        <f t="shared" ca="1" si="75"/>
        <v>22.469984011242101</v>
      </c>
      <c r="E328" s="5">
        <f t="shared" ca="1" si="75"/>
        <v>26.80403023300757</v>
      </c>
      <c r="F328" s="5">
        <f t="shared" ca="1" si="75"/>
        <v>21.208793088564772</v>
      </c>
      <c r="G328" s="57">
        <f t="shared" ca="1" si="77"/>
        <v>98.688995177309437</v>
      </c>
      <c r="H328" s="57">
        <f t="shared" ca="1" si="77"/>
        <v>97.623270589375934</v>
      </c>
      <c r="I328" s="57">
        <f t="shared" ca="1" si="77"/>
        <v>93.289224367610458</v>
      </c>
      <c r="J328" s="5">
        <f t="shared" ca="1" si="76"/>
        <v>98.688995177309437</v>
      </c>
      <c r="K328" s="5">
        <f ca="1">SMALL($J$6:$J$1005,ROWS($J$6:J328))</f>
        <v>105.18037877322635</v>
      </c>
      <c r="L328" s="60">
        <f ca="1">ROWS($L$6:L328)/COUNTA($K$6:$K$1005)</f>
        <v>0.32300000000000001</v>
      </c>
      <c r="M328" s="5">
        <f t="shared" ca="1" si="78"/>
        <v>1</v>
      </c>
      <c r="N328" s="5">
        <f t="shared" ca="1" si="79"/>
        <v>0</v>
      </c>
      <c r="O328" s="5">
        <f t="shared" ca="1" si="80"/>
        <v>0</v>
      </c>
      <c r="P328" s="5"/>
      <c r="Q328" s="5">
        <f t="shared" ca="1" si="71"/>
        <v>1</v>
      </c>
      <c r="R328" s="5">
        <f t="shared" ca="1" si="73"/>
        <v>1</v>
      </c>
      <c r="S328" s="5">
        <f t="shared" ca="1" si="73"/>
        <v>0</v>
      </c>
      <c r="T328" s="5">
        <f t="shared" ca="1" si="73"/>
        <v>0</v>
      </c>
      <c r="U328" s="5">
        <f t="shared" ca="1" si="73"/>
        <v>1</v>
      </c>
      <c r="V328" s="5">
        <f t="shared" ca="1" si="73"/>
        <v>1</v>
      </c>
    </row>
    <row r="329" spans="1:22" x14ac:dyDescent="0.25">
      <c r="A329" s="5">
        <f t="shared" ca="1" si="75"/>
        <v>24.954381092872524</v>
      </c>
      <c r="B329" s="5">
        <f t="shared" ca="1" si="75"/>
        <v>32.704081144371791</v>
      </c>
      <c r="C329" s="5">
        <f t="shared" ca="1" si="75"/>
        <v>16.729322783179867</v>
      </c>
      <c r="D329" s="5">
        <f t="shared" ca="1" si="75"/>
        <v>13.779605663798435</v>
      </c>
      <c r="E329" s="5">
        <f t="shared" ca="1" si="75"/>
        <v>27.298411770327164</v>
      </c>
      <c r="F329" s="5">
        <f t="shared" ca="1" si="75"/>
        <v>29.260314132327075</v>
      </c>
      <c r="G329" s="57">
        <f t="shared" ca="1" si="77"/>
        <v>114.21718813989855</v>
      </c>
      <c r="H329" s="57">
        <f t="shared" ca="1" si="77"/>
        <v>98.242429778706622</v>
      </c>
      <c r="I329" s="57">
        <f t="shared" ca="1" si="77"/>
        <v>84.723623672177894</v>
      </c>
      <c r="J329" s="5">
        <f t="shared" ca="1" si="76"/>
        <v>114.21718813989855</v>
      </c>
      <c r="K329" s="5">
        <f ca="1">SMALL($J$6:$J$1005,ROWS($J$6:J329))</f>
        <v>105.1960430587113</v>
      </c>
      <c r="L329" s="60">
        <f ca="1">ROWS($L$6:L329)/COUNTA($K$6:$K$1005)</f>
        <v>0.32400000000000001</v>
      </c>
      <c r="M329" s="5">
        <f t="shared" ca="1" si="78"/>
        <v>1</v>
      </c>
      <c r="N329" s="5">
        <f t="shared" ca="1" si="79"/>
        <v>0</v>
      </c>
      <c r="O329" s="5">
        <f t="shared" ca="1" si="80"/>
        <v>0</v>
      </c>
      <c r="P329" s="5"/>
      <c r="Q329" s="5">
        <f t="shared" ca="1" si="71"/>
        <v>1</v>
      </c>
      <c r="R329" s="5">
        <f t="shared" ca="1" si="73"/>
        <v>1</v>
      </c>
      <c r="S329" s="5">
        <f t="shared" ca="1" si="73"/>
        <v>0</v>
      </c>
      <c r="T329" s="5">
        <f t="shared" ca="1" si="73"/>
        <v>0</v>
      </c>
      <c r="U329" s="5">
        <f t="shared" ca="1" si="73"/>
        <v>1</v>
      </c>
      <c r="V329" s="5">
        <f t="shared" ca="1" si="73"/>
        <v>1</v>
      </c>
    </row>
    <row r="330" spans="1:22" x14ac:dyDescent="0.25">
      <c r="A330" s="5">
        <f t="shared" ca="1" si="75"/>
        <v>22.328103586875855</v>
      </c>
      <c r="B330" s="5">
        <f t="shared" ca="1" si="75"/>
        <v>28.241053496973912</v>
      </c>
      <c r="C330" s="5">
        <f t="shared" ca="1" si="75"/>
        <v>34.404376784532886</v>
      </c>
      <c r="D330" s="5">
        <f t="shared" ca="1" si="75"/>
        <v>30.174513764411472</v>
      </c>
      <c r="E330" s="5">
        <f t="shared" ca="1" si="75"/>
        <v>35.12463991444794</v>
      </c>
      <c r="F330" s="5">
        <f t="shared" ca="1" si="75"/>
        <v>38.739611952207781</v>
      </c>
      <c r="G330" s="57">
        <f t="shared" ca="1" si="77"/>
        <v>124.43340895050548</v>
      </c>
      <c r="H330" s="57">
        <f t="shared" ca="1" si="77"/>
        <v>130.59673223806448</v>
      </c>
      <c r="I330" s="57">
        <f t="shared" ca="1" si="77"/>
        <v>125.64660608802799</v>
      </c>
      <c r="J330" s="5">
        <f t="shared" ca="1" si="76"/>
        <v>130.59673223806448</v>
      </c>
      <c r="K330" s="5">
        <f ca="1">SMALL($J$6:$J$1005,ROWS($J$6:J330))</f>
        <v>105.2625356135035</v>
      </c>
      <c r="L330" s="60">
        <f ca="1">ROWS($L$6:L330)/COUNTA($K$6:$K$1005)</f>
        <v>0.32500000000000001</v>
      </c>
      <c r="M330" s="5">
        <f t="shared" ca="1" si="78"/>
        <v>0</v>
      </c>
      <c r="N330" s="5">
        <f t="shared" ca="1" si="79"/>
        <v>1</v>
      </c>
      <c r="O330" s="5">
        <f t="shared" ca="1" si="80"/>
        <v>0</v>
      </c>
      <c r="P330" s="5"/>
      <c r="Q330" s="5">
        <f t="shared" ca="1" si="71"/>
        <v>1</v>
      </c>
      <c r="R330" s="5">
        <f t="shared" ca="1" si="73"/>
        <v>0</v>
      </c>
      <c r="S330" s="5">
        <f t="shared" ca="1" si="73"/>
        <v>1</v>
      </c>
      <c r="T330" s="5">
        <f t="shared" ca="1" si="73"/>
        <v>0</v>
      </c>
      <c r="U330" s="5">
        <f t="shared" ca="1" si="73"/>
        <v>1</v>
      </c>
      <c r="V330" s="5">
        <f t="shared" ca="1" si="73"/>
        <v>1</v>
      </c>
    </row>
    <row r="331" spans="1:22" x14ac:dyDescent="0.25">
      <c r="A331" s="5">
        <f t="shared" ca="1" si="75"/>
        <v>25.116556043362579</v>
      </c>
      <c r="B331" s="5">
        <f t="shared" ca="1" si="75"/>
        <v>26.216216744763884</v>
      </c>
      <c r="C331" s="5">
        <f t="shared" ca="1" si="75"/>
        <v>15.827770818870839</v>
      </c>
      <c r="D331" s="5">
        <f t="shared" ca="1" si="75"/>
        <v>30.788992141327341</v>
      </c>
      <c r="E331" s="5">
        <f t="shared" ca="1" si="75"/>
        <v>36.426029566410307</v>
      </c>
      <c r="F331" s="5">
        <f t="shared" ca="1" si="75"/>
        <v>19.080228658403144</v>
      </c>
      <c r="G331" s="57">
        <f t="shared" ca="1" si="77"/>
        <v>106.83903101293991</v>
      </c>
      <c r="H331" s="57">
        <f t="shared" ca="1" si="77"/>
        <v>96.450585087046875</v>
      </c>
      <c r="I331" s="57">
        <f t="shared" ca="1" si="77"/>
        <v>90.813547661963895</v>
      </c>
      <c r="J331" s="5">
        <f t="shared" ca="1" si="76"/>
        <v>106.83903101293991</v>
      </c>
      <c r="K331" s="5">
        <f ca="1">SMALL($J$6:$J$1005,ROWS($J$6:J331))</f>
        <v>105.29305676898973</v>
      </c>
      <c r="L331" s="60">
        <f ca="1">ROWS($L$6:L331)/COUNTA($K$6:$K$1005)</f>
        <v>0.32600000000000001</v>
      </c>
      <c r="M331" s="5">
        <f t="shared" ca="1" si="78"/>
        <v>1</v>
      </c>
      <c r="N331" s="5">
        <f t="shared" ca="1" si="79"/>
        <v>0</v>
      </c>
      <c r="O331" s="5">
        <f t="shared" ca="1" si="80"/>
        <v>0</v>
      </c>
      <c r="P331" s="5"/>
      <c r="Q331" s="5">
        <f t="shared" ca="1" si="71"/>
        <v>1</v>
      </c>
      <c r="R331" s="5">
        <f t="shared" ca="1" si="73"/>
        <v>1</v>
      </c>
      <c r="S331" s="5">
        <f t="shared" ca="1" si="73"/>
        <v>0</v>
      </c>
      <c r="T331" s="5">
        <f t="shared" ca="1" si="73"/>
        <v>0</v>
      </c>
      <c r="U331" s="5">
        <f t="shared" ca="1" si="73"/>
        <v>1</v>
      </c>
      <c r="V331" s="5">
        <f t="shared" ca="1" si="73"/>
        <v>1</v>
      </c>
    </row>
    <row r="332" spans="1:22" x14ac:dyDescent="0.25">
      <c r="A332" s="5">
        <f t="shared" ca="1" si="75"/>
        <v>20.604807694097858</v>
      </c>
      <c r="B332" s="5">
        <f t="shared" ca="1" si="75"/>
        <v>36.894744896698839</v>
      </c>
      <c r="C332" s="5">
        <f t="shared" ca="1" si="75"/>
        <v>19.666311059277461</v>
      </c>
      <c r="D332" s="5">
        <f t="shared" ca="1" si="75"/>
        <v>38.912749801594074</v>
      </c>
      <c r="E332" s="5">
        <f t="shared" ca="1" si="75"/>
        <v>25.075550484560928</v>
      </c>
      <c r="F332" s="5">
        <f t="shared" ca="1" si="75"/>
        <v>32.305658843696904</v>
      </c>
      <c r="G332" s="57">
        <f t="shared" ca="1" si="77"/>
        <v>114.88076191905452</v>
      </c>
      <c r="H332" s="57">
        <f t="shared" ca="1" si="77"/>
        <v>97.652328081633158</v>
      </c>
      <c r="I332" s="57">
        <f t="shared" ca="1" si="77"/>
        <v>111.4895273986663</v>
      </c>
      <c r="J332" s="5">
        <f t="shared" ca="1" si="76"/>
        <v>114.88076191905452</v>
      </c>
      <c r="K332" s="5">
        <f ca="1">SMALL($J$6:$J$1005,ROWS($J$6:J332))</f>
        <v>105.29406190845312</v>
      </c>
      <c r="L332" s="60">
        <f ca="1">ROWS($L$6:L332)/COUNTA($K$6:$K$1005)</f>
        <v>0.32700000000000001</v>
      </c>
      <c r="M332" s="5">
        <f t="shared" ca="1" si="78"/>
        <v>1</v>
      </c>
      <c r="N332" s="5">
        <f t="shared" ca="1" si="79"/>
        <v>0</v>
      </c>
      <c r="O332" s="5">
        <f t="shared" ca="1" si="80"/>
        <v>0</v>
      </c>
      <c r="P332" s="5"/>
      <c r="Q332" s="5">
        <f t="shared" ca="1" si="71"/>
        <v>1</v>
      </c>
      <c r="R332" s="5">
        <f t="shared" ca="1" si="73"/>
        <v>1</v>
      </c>
      <c r="S332" s="5">
        <f t="shared" ca="1" si="73"/>
        <v>0</v>
      </c>
      <c r="T332" s="5">
        <f t="shared" ca="1" si="73"/>
        <v>0</v>
      </c>
      <c r="U332" s="5">
        <f t="shared" ca="1" si="73"/>
        <v>1</v>
      </c>
      <c r="V332" s="5">
        <f t="shared" ca="1" si="73"/>
        <v>1</v>
      </c>
    </row>
    <row r="333" spans="1:22" x14ac:dyDescent="0.25">
      <c r="A333" s="5">
        <f t="shared" ca="1" si="75"/>
        <v>24.422475252912331</v>
      </c>
      <c r="B333" s="5">
        <f t="shared" ca="1" si="75"/>
        <v>16.731869055233808</v>
      </c>
      <c r="C333" s="5">
        <f t="shared" ca="1" si="75"/>
        <v>27.465102923403062</v>
      </c>
      <c r="D333" s="5">
        <f t="shared" ca="1" si="75"/>
        <v>26.116357206208374</v>
      </c>
      <c r="E333" s="5">
        <f t="shared" ca="1" si="75"/>
        <v>17.398807678599798</v>
      </c>
      <c r="F333" s="5">
        <f t="shared" ca="1" si="75"/>
        <v>36.233412426131302</v>
      </c>
      <c r="G333" s="57">
        <f t="shared" ca="1" si="77"/>
        <v>94.786564412877226</v>
      </c>
      <c r="H333" s="57">
        <f t="shared" ca="1" si="77"/>
        <v>105.51979828104649</v>
      </c>
      <c r="I333" s="57">
        <f t="shared" ca="1" si="77"/>
        <v>114.23734780865507</v>
      </c>
      <c r="J333" s="5">
        <f t="shared" ca="1" si="76"/>
        <v>114.23734780865507</v>
      </c>
      <c r="K333" s="5">
        <f ca="1">SMALL($J$6:$J$1005,ROWS($J$6:J333))</f>
        <v>105.32646635826526</v>
      </c>
      <c r="L333" s="60">
        <f ca="1">ROWS($L$6:L333)/COUNTA($K$6:$K$1005)</f>
        <v>0.32800000000000001</v>
      </c>
      <c r="M333" s="5">
        <f t="shared" ca="1" si="78"/>
        <v>0</v>
      </c>
      <c r="N333" s="5">
        <f t="shared" ca="1" si="79"/>
        <v>0</v>
      </c>
      <c r="O333" s="5">
        <f t="shared" ca="1" si="80"/>
        <v>1</v>
      </c>
      <c r="P333" s="5"/>
      <c r="Q333" s="5">
        <f t="shared" ca="1" si="71"/>
        <v>1</v>
      </c>
      <c r="R333" s="5">
        <f t="shared" ca="1" si="73"/>
        <v>0</v>
      </c>
      <c r="S333" s="5">
        <f t="shared" ca="1" si="73"/>
        <v>1</v>
      </c>
      <c r="T333" s="5">
        <f t="shared" ca="1" si="73"/>
        <v>1</v>
      </c>
      <c r="U333" s="5">
        <f t="shared" ca="1" si="73"/>
        <v>0</v>
      </c>
      <c r="V333" s="5">
        <f t="shared" ca="1" si="73"/>
        <v>1</v>
      </c>
    </row>
    <row r="334" spans="1:22" x14ac:dyDescent="0.25">
      <c r="A334" s="5">
        <f t="shared" ca="1" si="75"/>
        <v>22.793947307174065</v>
      </c>
      <c r="B334" s="5">
        <f t="shared" ca="1" si="75"/>
        <v>27.44288315715378</v>
      </c>
      <c r="C334" s="5">
        <f t="shared" ca="1" si="75"/>
        <v>31.983250925742134</v>
      </c>
      <c r="D334" s="5">
        <f t="shared" ca="1" si="75"/>
        <v>11.853459604871878</v>
      </c>
      <c r="E334" s="5">
        <f t="shared" ca="1" si="75"/>
        <v>17.850702442575749</v>
      </c>
      <c r="F334" s="5">
        <f t="shared" ca="1" si="75"/>
        <v>38.35602780537117</v>
      </c>
      <c r="G334" s="57">
        <f t="shared" ca="1" si="77"/>
        <v>106.44356071227476</v>
      </c>
      <c r="H334" s="57">
        <f t="shared" ca="1" si="77"/>
        <v>110.98392848086311</v>
      </c>
      <c r="I334" s="57">
        <f t="shared" ca="1" si="77"/>
        <v>104.98668564315925</v>
      </c>
      <c r="J334" s="5">
        <f t="shared" ca="1" si="76"/>
        <v>110.98392848086311</v>
      </c>
      <c r="K334" s="5">
        <f ca="1">SMALL($J$6:$J$1005,ROWS($J$6:J334))</f>
        <v>105.34124017782064</v>
      </c>
      <c r="L334" s="60">
        <f ca="1">ROWS($L$6:L334)/COUNTA($K$6:$K$1005)</f>
        <v>0.32900000000000001</v>
      </c>
      <c r="M334" s="5">
        <f t="shared" ca="1" si="78"/>
        <v>0</v>
      </c>
      <c r="N334" s="5">
        <f t="shared" ca="1" si="79"/>
        <v>1</v>
      </c>
      <c r="O334" s="5">
        <f t="shared" ca="1" si="80"/>
        <v>0</v>
      </c>
      <c r="P334" s="5"/>
      <c r="Q334" s="5">
        <f t="shared" ca="1" si="71"/>
        <v>1</v>
      </c>
      <c r="R334" s="5">
        <f t="shared" ca="1" si="73"/>
        <v>0</v>
      </c>
      <c r="S334" s="5">
        <f t="shared" ca="1" si="73"/>
        <v>1</v>
      </c>
      <c r="T334" s="5">
        <f t="shared" ca="1" si="73"/>
        <v>0</v>
      </c>
      <c r="U334" s="5">
        <f t="shared" ca="1" si="73"/>
        <v>1</v>
      </c>
      <c r="V334" s="5">
        <f t="shared" ca="1" si="73"/>
        <v>1</v>
      </c>
    </row>
    <row r="335" spans="1:22" x14ac:dyDescent="0.25">
      <c r="A335" s="5">
        <f t="shared" ca="1" si="75"/>
        <v>19.549000110850358</v>
      </c>
      <c r="B335" s="5">
        <f t="shared" ca="1" si="75"/>
        <v>36.227338801005004</v>
      </c>
      <c r="C335" s="5">
        <f t="shared" ca="1" si="75"/>
        <v>11.945267018052833</v>
      </c>
      <c r="D335" s="5">
        <f t="shared" ca="1" si="75"/>
        <v>26.365879762141681</v>
      </c>
      <c r="E335" s="5">
        <f t="shared" ca="1" si="75"/>
        <v>33.492531647289681</v>
      </c>
      <c r="F335" s="5">
        <f t="shared" ca="1" si="75"/>
        <v>37.480581079888253</v>
      </c>
      <c r="G335" s="57">
        <f t="shared" ca="1" si="77"/>
        <v>126.7494516390333</v>
      </c>
      <c r="H335" s="57">
        <f t="shared" ca="1" si="77"/>
        <v>102.46737985608112</v>
      </c>
      <c r="I335" s="57">
        <f t="shared" ca="1" si="77"/>
        <v>95.340727970933131</v>
      </c>
      <c r="J335" s="5">
        <f t="shared" ca="1" si="76"/>
        <v>126.7494516390333</v>
      </c>
      <c r="K335" s="5">
        <f ca="1">SMALL($J$6:$J$1005,ROWS($J$6:J335))</f>
        <v>105.36611452267812</v>
      </c>
      <c r="L335" s="60">
        <f ca="1">ROWS($L$6:L335)/COUNTA($K$6:$K$1005)</f>
        <v>0.33</v>
      </c>
      <c r="M335" s="5">
        <f t="shared" ca="1" si="78"/>
        <v>1</v>
      </c>
      <c r="N335" s="5">
        <f t="shared" ca="1" si="79"/>
        <v>0</v>
      </c>
      <c r="O335" s="5">
        <f t="shared" ca="1" si="80"/>
        <v>0</v>
      </c>
      <c r="P335" s="5"/>
      <c r="Q335" s="5">
        <f t="shared" ca="1" si="71"/>
        <v>1</v>
      </c>
      <c r="R335" s="5">
        <f t="shared" ca="1" si="73"/>
        <v>1</v>
      </c>
      <c r="S335" s="5">
        <f t="shared" ca="1" si="73"/>
        <v>0</v>
      </c>
      <c r="T335" s="5">
        <f t="shared" ca="1" si="73"/>
        <v>0</v>
      </c>
      <c r="U335" s="5">
        <f t="shared" ca="1" si="73"/>
        <v>1</v>
      </c>
      <c r="V335" s="5">
        <f t="shared" ca="1" si="73"/>
        <v>1</v>
      </c>
    </row>
    <row r="336" spans="1:22" x14ac:dyDescent="0.25">
      <c r="A336" s="5">
        <f t="shared" ref="A336:F345" ca="1" si="81">A$3+(A$4-A$3)*RAND()</f>
        <v>20.219019588660917</v>
      </c>
      <c r="B336" s="5">
        <f t="shared" ca="1" si="81"/>
        <v>12.055336742384121</v>
      </c>
      <c r="C336" s="5">
        <f t="shared" ca="1" si="81"/>
        <v>26.215107114606006</v>
      </c>
      <c r="D336" s="5">
        <f t="shared" ca="1" si="81"/>
        <v>24.530876872745466</v>
      </c>
      <c r="E336" s="5">
        <f t="shared" ca="1" si="81"/>
        <v>38.723445683019783</v>
      </c>
      <c r="F336" s="5">
        <f t="shared" ca="1" si="81"/>
        <v>32.263653897583808</v>
      </c>
      <c r="G336" s="57">
        <f t="shared" ca="1" si="77"/>
        <v>103.26145591164864</v>
      </c>
      <c r="H336" s="57">
        <f t="shared" ca="1" si="77"/>
        <v>117.42122628387052</v>
      </c>
      <c r="I336" s="57">
        <f t="shared" ca="1" si="77"/>
        <v>103.2286574735962</v>
      </c>
      <c r="J336" s="5">
        <f t="shared" ca="1" si="76"/>
        <v>117.42122628387052</v>
      </c>
      <c r="K336" s="5">
        <f ca="1">SMALL($J$6:$J$1005,ROWS($J$6:J336))</f>
        <v>105.3692499687855</v>
      </c>
      <c r="L336" s="60">
        <f ca="1">ROWS($L$6:L336)/COUNTA($K$6:$K$1005)</f>
        <v>0.33100000000000002</v>
      </c>
      <c r="M336" s="5">
        <f t="shared" ca="1" si="78"/>
        <v>0</v>
      </c>
      <c r="N336" s="5">
        <f t="shared" ca="1" si="79"/>
        <v>1</v>
      </c>
      <c r="O336" s="5">
        <f t="shared" ca="1" si="80"/>
        <v>0</v>
      </c>
      <c r="P336" s="5"/>
      <c r="Q336" s="5">
        <f t="shared" ca="1" si="71"/>
        <v>1</v>
      </c>
      <c r="R336" s="5">
        <f t="shared" ca="1" si="73"/>
        <v>0</v>
      </c>
      <c r="S336" s="5">
        <f t="shared" ca="1" si="73"/>
        <v>1</v>
      </c>
      <c r="T336" s="5">
        <f t="shared" ca="1" si="73"/>
        <v>0</v>
      </c>
      <c r="U336" s="5">
        <f t="shared" ca="1" si="73"/>
        <v>1</v>
      </c>
      <c r="V336" s="5">
        <f t="shared" ca="1" si="73"/>
        <v>1</v>
      </c>
    </row>
    <row r="337" spans="1:22" x14ac:dyDescent="0.25">
      <c r="A337" s="5">
        <f t="shared" ca="1" si="81"/>
        <v>19.511659016144581</v>
      </c>
      <c r="B337" s="5">
        <f t="shared" ca="1" si="81"/>
        <v>31.423188597003808</v>
      </c>
      <c r="C337" s="5">
        <f t="shared" ca="1" si="81"/>
        <v>32.03468180913471</v>
      </c>
      <c r="D337" s="5">
        <f t="shared" ca="1" si="81"/>
        <v>17.743090965110927</v>
      </c>
      <c r="E337" s="5">
        <f t="shared" ca="1" si="81"/>
        <v>31.733821820349974</v>
      </c>
      <c r="F337" s="5">
        <f t="shared" ca="1" si="81"/>
        <v>38.006933105454998</v>
      </c>
      <c r="G337" s="57">
        <f t="shared" ca="1" si="77"/>
        <v>120.67560253895337</v>
      </c>
      <c r="H337" s="57">
        <f t="shared" ca="1" si="77"/>
        <v>121.28709575108425</v>
      </c>
      <c r="I337" s="57">
        <f t="shared" ca="1" si="77"/>
        <v>107.29636489584522</v>
      </c>
      <c r="J337" s="5">
        <f t="shared" ca="1" si="76"/>
        <v>121.28709575108425</v>
      </c>
      <c r="K337" s="5">
        <f ca="1">SMALL($J$6:$J$1005,ROWS($J$6:J337))</f>
        <v>105.37671083304875</v>
      </c>
      <c r="L337" s="60">
        <f ca="1">ROWS($L$6:L337)/COUNTA($K$6:$K$1005)</f>
        <v>0.33200000000000002</v>
      </c>
      <c r="M337" s="5">
        <f t="shared" ca="1" si="78"/>
        <v>0</v>
      </c>
      <c r="N337" s="5">
        <f t="shared" ca="1" si="79"/>
        <v>1</v>
      </c>
      <c r="O337" s="5">
        <f t="shared" ca="1" si="80"/>
        <v>0</v>
      </c>
      <c r="P337" s="5"/>
      <c r="Q337" s="5">
        <f t="shared" ca="1" si="71"/>
        <v>1</v>
      </c>
      <c r="R337" s="5">
        <f t="shared" ca="1" si="73"/>
        <v>0</v>
      </c>
      <c r="S337" s="5">
        <f t="shared" ca="1" si="73"/>
        <v>1</v>
      </c>
      <c r="T337" s="5">
        <f t="shared" ca="1" si="73"/>
        <v>0</v>
      </c>
      <c r="U337" s="5">
        <f t="shared" ca="1" si="73"/>
        <v>1</v>
      </c>
      <c r="V337" s="5">
        <f t="shared" ca="1" si="73"/>
        <v>1</v>
      </c>
    </row>
    <row r="338" spans="1:22" x14ac:dyDescent="0.25">
      <c r="A338" s="5">
        <f t="shared" ca="1" si="81"/>
        <v>21.404984087192059</v>
      </c>
      <c r="B338" s="5">
        <f t="shared" ca="1" si="81"/>
        <v>26.689115992161071</v>
      </c>
      <c r="C338" s="5">
        <f t="shared" ca="1" si="81"/>
        <v>13.446510452396803</v>
      </c>
      <c r="D338" s="5">
        <f t="shared" ca="1" si="81"/>
        <v>21.952222290902419</v>
      </c>
      <c r="E338" s="5">
        <f t="shared" ca="1" si="81"/>
        <v>17.832406480868666</v>
      </c>
      <c r="F338" s="5">
        <f t="shared" ca="1" si="81"/>
        <v>24.689843721606003</v>
      </c>
      <c r="G338" s="57">
        <f t="shared" ca="1" si="77"/>
        <v>90.616350281827806</v>
      </c>
      <c r="H338" s="57">
        <f t="shared" ca="1" si="77"/>
        <v>77.373744742063536</v>
      </c>
      <c r="I338" s="57">
        <f t="shared" ca="1" si="77"/>
        <v>81.493560552097279</v>
      </c>
      <c r="J338" s="5">
        <f t="shared" ca="1" si="76"/>
        <v>90.616350281827806</v>
      </c>
      <c r="K338" s="5">
        <f ca="1">SMALL($J$6:$J$1005,ROWS($J$6:J338))</f>
        <v>105.42543174345874</v>
      </c>
      <c r="L338" s="60">
        <f ca="1">ROWS($L$6:L338)/COUNTA($K$6:$K$1005)</f>
        <v>0.33300000000000002</v>
      </c>
      <c r="M338" s="5">
        <f t="shared" ca="1" si="78"/>
        <v>1</v>
      </c>
      <c r="N338" s="5">
        <f t="shared" ca="1" si="79"/>
        <v>0</v>
      </c>
      <c r="O338" s="5">
        <f t="shared" ca="1" si="80"/>
        <v>0</v>
      </c>
      <c r="P338" s="5"/>
      <c r="Q338" s="5">
        <f t="shared" ca="1" si="71"/>
        <v>1</v>
      </c>
      <c r="R338" s="5">
        <f t="shared" ca="1" si="73"/>
        <v>1</v>
      </c>
      <c r="S338" s="5">
        <f t="shared" ca="1" si="73"/>
        <v>0</v>
      </c>
      <c r="T338" s="5">
        <f t="shared" ca="1" si="73"/>
        <v>0</v>
      </c>
      <c r="U338" s="5">
        <f t="shared" ca="1" si="73"/>
        <v>1</v>
      </c>
      <c r="V338" s="5">
        <f t="shared" ca="1" si="73"/>
        <v>1</v>
      </c>
    </row>
    <row r="339" spans="1:22" x14ac:dyDescent="0.25">
      <c r="A339" s="5">
        <f t="shared" ca="1" si="81"/>
        <v>24.510201507323558</v>
      </c>
      <c r="B339" s="5">
        <f t="shared" ca="1" si="81"/>
        <v>22.802743786370485</v>
      </c>
      <c r="C339" s="5">
        <f t="shared" ca="1" si="81"/>
        <v>20.662509906113723</v>
      </c>
      <c r="D339" s="5">
        <f t="shared" ca="1" si="81"/>
        <v>33.375003085638234</v>
      </c>
      <c r="E339" s="5">
        <f t="shared" ca="1" si="81"/>
        <v>24.871452891234604</v>
      </c>
      <c r="F339" s="5">
        <f t="shared" ca="1" si="81"/>
        <v>19.654203770075458</v>
      </c>
      <c r="G339" s="57">
        <f t="shared" ca="1" si="77"/>
        <v>91.838601955004108</v>
      </c>
      <c r="H339" s="57">
        <f t="shared" ca="1" si="77"/>
        <v>89.698368074747336</v>
      </c>
      <c r="I339" s="57">
        <f t="shared" ca="1" si="77"/>
        <v>98.201918269150966</v>
      </c>
      <c r="J339" s="5">
        <f t="shared" ca="1" si="76"/>
        <v>98.201918269150966</v>
      </c>
      <c r="K339" s="5">
        <f ca="1">SMALL($J$6:$J$1005,ROWS($J$6:J339))</f>
        <v>105.58085210719869</v>
      </c>
      <c r="L339" s="60">
        <f ca="1">ROWS($L$6:L339)/COUNTA($K$6:$K$1005)</f>
        <v>0.33400000000000002</v>
      </c>
      <c r="M339" s="5">
        <f t="shared" ca="1" si="78"/>
        <v>0</v>
      </c>
      <c r="N339" s="5">
        <f t="shared" ca="1" si="79"/>
        <v>0</v>
      </c>
      <c r="O339" s="5">
        <f t="shared" ca="1" si="80"/>
        <v>1</v>
      </c>
      <c r="P339" s="5"/>
      <c r="Q339" s="5">
        <f t="shared" ca="1" si="71"/>
        <v>1</v>
      </c>
      <c r="R339" s="5">
        <f t="shared" ca="1" si="73"/>
        <v>0</v>
      </c>
      <c r="S339" s="5">
        <f t="shared" ca="1" si="73"/>
        <v>1</v>
      </c>
      <c r="T339" s="5">
        <f t="shared" ca="1" si="73"/>
        <v>1</v>
      </c>
      <c r="U339" s="5">
        <f t="shared" ca="1" si="73"/>
        <v>0</v>
      </c>
      <c r="V339" s="5">
        <f t="shared" ca="1" si="73"/>
        <v>1</v>
      </c>
    </row>
    <row r="340" spans="1:22" x14ac:dyDescent="0.25">
      <c r="A340" s="5">
        <f t="shared" ca="1" si="81"/>
        <v>18.646676212882902</v>
      </c>
      <c r="B340" s="5">
        <f t="shared" ca="1" si="81"/>
        <v>23.553271910128878</v>
      </c>
      <c r="C340" s="5">
        <f t="shared" ca="1" si="81"/>
        <v>19.19759912801333</v>
      </c>
      <c r="D340" s="5">
        <f t="shared" ca="1" si="81"/>
        <v>38.408213151985251</v>
      </c>
      <c r="E340" s="5">
        <f t="shared" ca="1" si="81"/>
        <v>27.214957489227054</v>
      </c>
      <c r="F340" s="5">
        <f t="shared" ca="1" si="81"/>
        <v>21.858376058375015</v>
      </c>
      <c r="G340" s="57">
        <f t="shared" ca="1" si="77"/>
        <v>91.273281670613855</v>
      </c>
      <c r="H340" s="57">
        <f t="shared" ca="1" si="77"/>
        <v>86.917608888498293</v>
      </c>
      <c r="I340" s="57">
        <f t="shared" ca="1" si="77"/>
        <v>98.110864551256498</v>
      </c>
      <c r="J340" s="5">
        <f t="shared" ca="1" si="76"/>
        <v>98.110864551256498</v>
      </c>
      <c r="K340" s="5">
        <f ca="1">SMALL($J$6:$J$1005,ROWS($J$6:J340))</f>
        <v>105.65509968972761</v>
      </c>
      <c r="L340" s="60">
        <f ca="1">ROWS($L$6:L340)/COUNTA($K$6:$K$1005)</f>
        <v>0.33500000000000002</v>
      </c>
      <c r="M340" s="5">
        <f t="shared" ca="1" si="78"/>
        <v>0</v>
      </c>
      <c r="N340" s="5">
        <f t="shared" ca="1" si="79"/>
        <v>0</v>
      </c>
      <c r="O340" s="5">
        <f t="shared" ca="1" si="80"/>
        <v>1</v>
      </c>
      <c r="P340" s="5"/>
      <c r="Q340" s="5">
        <f t="shared" ca="1" si="71"/>
        <v>1</v>
      </c>
      <c r="R340" s="5">
        <f t="shared" ca="1" si="73"/>
        <v>0</v>
      </c>
      <c r="S340" s="5">
        <f t="shared" ca="1" si="73"/>
        <v>1</v>
      </c>
      <c r="T340" s="5">
        <f t="shared" ca="1" si="73"/>
        <v>1</v>
      </c>
      <c r="U340" s="5">
        <f t="shared" ca="1" si="73"/>
        <v>0</v>
      </c>
      <c r="V340" s="5">
        <f t="shared" ca="1" si="73"/>
        <v>1</v>
      </c>
    </row>
    <row r="341" spans="1:22" x14ac:dyDescent="0.25">
      <c r="A341" s="5">
        <f t="shared" ca="1" si="81"/>
        <v>18.469805811005195</v>
      </c>
      <c r="B341" s="5">
        <f t="shared" ca="1" si="81"/>
        <v>16.133286024207131</v>
      </c>
      <c r="C341" s="5">
        <f t="shared" ca="1" si="81"/>
        <v>25.952877781778703</v>
      </c>
      <c r="D341" s="5">
        <f t="shared" ca="1" si="81"/>
        <v>30.744161758381146</v>
      </c>
      <c r="E341" s="5">
        <f t="shared" ca="1" si="81"/>
        <v>25.122582612736274</v>
      </c>
      <c r="F341" s="5">
        <f t="shared" ca="1" si="81"/>
        <v>35.743894585282206</v>
      </c>
      <c r="G341" s="57">
        <f t="shared" ca="1" si="77"/>
        <v>95.469569033230812</v>
      </c>
      <c r="H341" s="57">
        <f t="shared" ca="1" si="77"/>
        <v>105.28916079080237</v>
      </c>
      <c r="I341" s="57">
        <f t="shared" ca="1" si="77"/>
        <v>110.91073993644726</v>
      </c>
      <c r="J341" s="5">
        <f t="shared" ca="1" si="76"/>
        <v>110.91073993644726</v>
      </c>
      <c r="K341" s="5">
        <f ca="1">SMALL($J$6:$J$1005,ROWS($J$6:J341))</f>
        <v>105.72355479086872</v>
      </c>
      <c r="L341" s="60">
        <f ca="1">ROWS($L$6:L341)/COUNTA($K$6:$K$1005)</f>
        <v>0.33600000000000002</v>
      </c>
      <c r="M341" s="5">
        <f t="shared" ca="1" si="78"/>
        <v>0</v>
      </c>
      <c r="N341" s="5">
        <f t="shared" ca="1" si="79"/>
        <v>0</v>
      </c>
      <c r="O341" s="5">
        <f t="shared" ca="1" si="80"/>
        <v>1</v>
      </c>
      <c r="P341" s="5"/>
      <c r="Q341" s="5">
        <f t="shared" ca="1" si="71"/>
        <v>1</v>
      </c>
      <c r="R341" s="5">
        <f t="shared" ca="1" si="73"/>
        <v>0</v>
      </c>
      <c r="S341" s="5">
        <f t="shared" ca="1" si="73"/>
        <v>1</v>
      </c>
      <c r="T341" s="5">
        <f t="shared" ca="1" si="73"/>
        <v>1</v>
      </c>
      <c r="U341" s="5">
        <f t="shared" ca="1" si="73"/>
        <v>0</v>
      </c>
      <c r="V341" s="5">
        <f t="shared" ca="1" si="73"/>
        <v>1</v>
      </c>
    </row>
    <row r="342" spans="1:22" x14ac:dyDescent="0.25">
      <c r="A342" s="5">
        <f t="shared" ca="1" si="81"/>
        <v>23.443200425311886</v>
      </c>
      <c r="B342" s="5">
        <f t="shared" ca="1" si="81"/>
        <v>32.636677575966075</v>
      </c>
      <c r="C342" s="5">
        <f t="shared" ca="1" si="81"/>
        <v>23.574315692577777</v>
      </c>
      <c r="D342" s="5">
        <f t="shared" ca="1" si="81"/>
        <v>40.083380486609244</v>
      </c>
      <c r="E342" s="5">
        <f t="shared" ca="1" si="81"/>
        <v>24.764909531275492</v>
      </c>
      <c r="F342" s="5">
        <f t="shared" ca="1" si="81"/>
        <v>32.932150340979049</v>
      </c>
      <c r="G342" s="57">
        <f t="shared" ca="1" si="77"/>
        <v>113.7769378735325</v>
      </c>
      <c r="H342" s="57">
        <f t="shared" ca="1" si="77"/>
        <v>104.71457599014421</v>
      </c>
      <c r="I342" s="57">
        <f t="shared" ca="1" si="77"/>
        <v>120.03304694547795</v>
      </c>
      <c r="J342" s="5">
        <f t="shared" ca="1" si="76"/>
        <v>120.03304694547795</v>
      </c>
      <c r="K342" s="5">
        <f ca="1">SMALL($J$6:$J$1005,ROWS($J$6:J342))</f>
        <v>105.72531171086953</v>
      </c>
      <c r="L342" s="60">
        <f ca="1">ROWS($L$6:L342)/COUNTA($K$6:$K$1005)</f>
        <v>0.33700000000000002</v>
      </c>
      <c r="M342" s="5">
        <f t="shared" ca="1" si="78"/>
        <v>0</v>
      </c>
      <c r="N342" s="5">
        <f t="shared" ca="1" si="79"/>
        <v>0</v>
      </c>
      <c r="O342" s="5">
        <f t="shared" ca="1" si="80"/>
        <v>1</v>
      </c>
      <c r="P342" s="5"/>
      <c r="Q342" s="5">
        <f t="shared" ca="1" si="71"/>
        <v>1</v>
      </c>
      <c r="R342" s="5">
        <f t="shared" ca="1" si="73"/>
        <v>0</v>
      </c>
      <c r="S342" s="5">
        <f t="shared" ca="1" si="73"/>
        <v>1</v>
      </c>
      <c r="T342" s="5">
        <f t="shared" ca="1" si="73"/>
        <v>1</v>
      </c>
      <c r="U342" s="5">
        <f t="shared" ca="1" si="73"/>
        <v>0</v>
      </c>
      <c r="V342" s="5">
        <f t="shared" ca="1" si="73"/>
        <v>1</v>
      </c>
    </row>
    <row r="343" spans="1:22" x14ac:dyDescent="0.25">
      <c r="A343" s="5">
        <f t="shared" ca="1" si="81"/>
        <v>21.880535153751186</v>
      </c>
      <c r="B343" s="5">
        <f t="shared" ca="1" si="81"/>
        <v>14.613155430098537</v>
      </c>
      <c r="C343" s="5">
        <f t="shared" ca="1" si="81"/>
        <v>23.806095826448463</v>
      </c>
      <c r="D343" s="5">
        <f t="shared" ca="1" si="81"/>
        <v>23.455822362953228</v>
      </c>
      <c r="E343" s="5">
        <f t="shared" ca="1" si="81"/>
        <v>28.572190060157084</v>
      </c>
      <c r="F343" s="5">
        <f t="shared" ca="1" si="81"/>
        <v>21.975869821113193</v>
      </c>
      <c r="G343" s="57">
        <f t="shared" ca="1" si="77"/>
        <v>87.041750465120003</v>
      </c>
      <c r="H343" s="57">
        <f t="shared" ca="1" si="77"/>
        <v>96.234690861469929</v>
      </c>
      <c r="I343" s="57">
        <f t="shared" ca="1" si="77"/>
        <v>91.118323164266073</v>
      </c>
      <c r="J343" s="5">
        <f t="shared" ca="1" si="76"/>
        <v>96.234690861469929</v>
      </c>
      <c r="K343" s="5">
        <f ca="1">SMALL($J$6:$J$1005,ROWS($J$6:J343))</f>
        <v>105.78818588387846</v>
      </c>
      <c r="L343" s="60">
        <f ca="1">ROWS($L$6:L343)/COUNTA($K$6:$K$1005)</f>
        <v>0.33800000000000002</v>
      </c>
      <c r="M343" s="5">
        <f t="shared" ca="1" si="78"/>
        <v>0</v>
      </c>
      <c r="N343" s="5">
        <f t="shared" ca="1" si="79"/>
        <v>1</v>
      </c>
      <c r="O343" s="5">
        <f t="shared" ca="1" si="80"/>
        <v>0</v>
      </c>
      <c r="P343" s="5"/>
      <c r="Q343" s="5">
        <f t="shared" ca="1" si="71"/>
        <v>1</v>
      </c>
      <c r="R343" s="5">
        <f t="shared" ca="1" si="73"/>
        <v>0</v>
      </c>
      <c r="S343" s="5">
        <f t="shared" ca="1" si="73"/>
        <v>1</v>
      </c>
      <c r="T343" s="5">
        <f t="shared" ca="1" si="73"/>
        <v>0</v>
      </c>
      <c r="U343" s="5">
        <f t="shared" ca="1" si="73"/>
        <v>1</v>
      </c>
      <c r="V343" s="5">
        <f t="shared" ca="1" si="73"/>
        <v>1</v>
      </c>
    </row>
    <row r="344" spans="1:22" x14ac:dyDescent="0.25">
      <c r="A344" s="5">
        <f t="shared" ca="1" si="81"/>
        <v>18.491516698635049</v>
      </c>
      <c r="B344" s="5">
        <f t="shared" ca="1" si="81"/>
        <v>20.098856358601864</v>
      </c>
      <c r="C344" s="5">
        <f t="shared" ca="1" si="81"/>
        <v>17.359701053850145</v>
      </c>
      <c r="D344" s="5">
        <f t="shared" ca="1" si="81"/>
        <v>28.385601420431534</v>
      </c>
      <c r="E344" s="5">
        <f t="shared" ca="1" si="81"/>
        <v>19.481730813319725</v>
      </c>
      <c r="F344" s="5">
        <f t="shared" ca="1" si="81"/>
        <v>25.815808164946915</v>
      </c>
      <c r="G344" s="57">
        <f t="shared" ca="1" si="77"/>
        <v>83.887912035503561</v>
      </c>
      <c r="H344" s="57">
        <f t="shared" ca="1" si="77"/>
        <v>81.148756730751842</v>
      </c>
      <c r="I344" s="57">
        <f t="shared" ca="1" si="77"/>
        <v>90.052627337863655</v>
      </c>
      <c r="J344" s="5">
        <f t="shared" ca="1" si="76"/>
        <v>90.052627337863655</v>
      </c>
      <c r="K344" s="5">
        <f ca="1">SMALL($J$6:$J$1005,ROWS($J$6:J344))</f>
        <v>105.80793364072906</v>
      </c>
      <c r="L344" s="60">
        <f ca="1">ROWS($L$6:L344)/COUNTA($K$6:$K$1005)</f>
        <v>0.33900000000000002</v>
      </c>
      <c r="M344" s="5">
        <f t="shared" ca="1" si="78"/>
        <v>0</v>
      </c>
      <c r="N344" s="5">
        <f t="shared" ca="1" si="79"/>
        <v>0</v>
      </c>
      <c r="O344" s="5">
        <f t="shared" ca="1" si="80"/>
        <v>1</v>
      </c>
      <c r="P344" s="5"/>
      <c r="Q344" s="5">
        <f t="shared" ca="1" si="71"/>
        <v>1</v>
      </c>
      <c r="R344" s="5">
        <f t="shared" ca="1" si="73"/>
        <v>0</v>
      </c>
      <c r="S344" s="5">
        <f t="shared" ca="1" si="73"/>
        <v>1</v>
      </c>
      <c r="T344" s="5">
        <f t="shared" ca="1" si="73"/>
        <v>1</v>
      </c>
      <c r="U344" s="5">
        <f t="shared" ca="1" si="73"/>
        <v>0</v>
      </c>
      <c r="V344" s="5">
        <f t="shared" ca="1" si="73"/>
        <v>1</v>
      </c>
    </row>
    <row r="345" spans="1:22" x14ac:dyDescent="0.25">
      <c r="A345" s="5">
        <f t="shared" ca="1" si="81"/>
        <v>18.860276326883394</v>
      </c>
      <c r="B345" s="5">
        <f t="shared" ca="1" si="81"/>
        <v>16.66087266649151</v>
      </c>
      <c r="C345" s="5">
        <f t="shared" ca="1" si="81"/>
        <v>21.112281518182165</v>
      </c>
      <c r="D345" s="5">
        <f t="shared" ca="1" si="81"/>
        <v>39.129414510098592</v>
      </c>
      <c r="E345" s="5">
        <f t="shared" ca="1" si="81"/>
        <v>36.405772138573035</v>
      </c>
      <c r="F345" s="5">
        <f t="shared" ca="1" si="81"/>
        <v>37.096620573740154</v>
      </c>
      <c r="G345" s="57">
        <f t="shared" ca="1" si="77"/>
        <v>109.0235417056881</v>
      </c>
      <c r="H345" s="57">
        <f t="shared" ca="1" si="77"/>
        <v>113.47495055737875</v>
      </c>
      <c r="I345" s="57">
        <f t="shared" ca="1" si="77"/>
        <v>116.1985929289043</v>
      </c>
      <c r="J345" s="5">
        <f t="shared" ca="1" si="76"/>
        <v>116.1985929289043</v>
      </c>
      <c r="K345" s="5">
        <f ca="1">SMALL($J$6:$J$1005,ROWS($J$6:J345))</f>
        <v>105.81541870850414</v>
      </c>
      <c r="L345" s="60">
        <f ca="1">ROWS($L$6:L345)/COUNTA($K$6:$K$1005)</f>
        <v>0.34</v>
      </c>
      <c r="M345" s="5">
        <f t="shared" ca="1" si="78"/>
        <v>0</v>
      </c>
      <c r="N345" s="5">
        <f t="shared" ca="1" si="79"/>
        <v>0</v>
      </c>
      <c r="O345" s="5">
        <f t="shared" ca="1" si="80"/>
        <v>1</v>
      </c>
      <c r="P345" s="5"/>
      <c r="Q345" s="5">
        <f t="shared" ca="1" si="71"/>
        <v>1</v>
      </c>
      <c r="R345" s="5">
        <f t="shared" ca="1" si="73"/>
        <v>0</v>
      </c>
      <c r="S345" s="5">
        <f t="shared" ca="1" si="73"/>
        <v>1</v>
      </c>
      <c r="T345" s="5">
        <f t="shared" ca="1" si="73"/>
        <v>1</v>
      </c>
      <c r="U345" s="5">
        <f t="shared" ca="1" si="73"/>
        <v>0</v>
      </c>
      <c r="V345" s="5">
        <f t="shared" ca="1" si="73"/>
        <v>1</v>
      </c>
    </row>
    <row r="346" spans="1:22" x14ac:dyDescent="0.25">
      <c r="A346" s="5">
        <f t="shared" ref="A346:F355" ca="1" si="82">A$3+(A$4-A$3)*RAND()</f>
        <v>23.881632727521033</v>
      </c>
      <c r="B346" s="5">
        <f t="shared" ca="1" si="82"/>
        <v>32.947210812207565</v>
      </c>
      <c r="C346" s="5">
        <f t="shared" ca="1" si="82"/>
        <v>18.106801573749195</v>
      </c>
      <c r="D346" s="5">
        <f t="shared" ca="1" si="82"/>
        <v>20.628896527236734</v>
      </c>
      <c r="E346" s="5">
        <f t="shared" ca="1" si="82"/>
        <v>32.214683706565367</v>
      </c>
      <c r="F346" s="5">
        <f t="shared" ca="1" si="82"/>
        <v>32.898635341419215</v>
      </c>
      <c r="G346" s="57">
        <f t="shared" ca="1" si="77"/>
        <v>121.94216258771317</v>
      </c>
      <c r="H346" s="57">
        <f t="shared" ca="1" si="77"/>
        <v>107.10175334925481</v>
      </c>
      <c r="I346" s="57">
        <f t="shared" ca="1" si="77"/>
        <v>95.515966169926173</v>
      </c>
      <c r="J346" s="5">
        <f t="shared" ca="1" si="76"/>
        <v>121.94216258771317</v>
      </c>
      <c r="K346" s="5">
        <f ca="1">SMALL($J$6:$J$1005,ROWS($J$6:J346))</f>
        <v>105.84327085193526</v>
      </c>
      <c r="L346" s="60">
        <f ca="1">ROWS($L$6:L346)/COUNTA($K$6:$K$1005)</f>
        <v>0.34100000000000003</v>
      </c>
      <c r="M346" s="5">
        <f t="shared" ca="1" si="78"/>
        <v>1</v>
      </c>
      <c r="N346" s="5">
        <f t="shared" ca="1" si="79"/>
        <v>0</v>
      </c>
      <c r="O346" s="5">
        <f t="shared" ca="1" si="80"/>
        <v>0</v>
      </c>
      <c r="P346" s="5"/>
      <c r="Q346" s="5">
        <f t="shared" ca="1" si="71"/>
        <v>1</v>
      </c>
      <c r="R346" s="5">
        <f t="shared" ca="1" si="73"/>
        <v>1</v>
      </c>
      <c r="S346" s="5">
        <f t="shared" ca="1" si="73"/>
        <v>0</v>
      </c>
      <c r="T346" s="5">
        <f t="shared" ca="1" si="73"/>
        <v>0</v>
      </c>
      <c r="U346" s="5">
        <f t="shared" ca="1" si="73"/>
        <v>1</v>
      </c>
      <c r="V346" s="5">
        <f t="shared" ca="1" si="73"/>
        <v>1</v>
      </c>
    </row>
    <row r="347" spans="1:22" x14ac:dyDescent="0.25">
      <c r="A347" s="5">
        <f t="shared" ca="1" si="82"/>
        <v>20.777560053418661</v>
      </c>
      <c r="B347" s="5">
        <f t="shared" ca="1" si="82"/>
        <v>29.461193157751858</v>
      </c>
      <c r="C347" s="5">
        <f t="shared" ca="1" si="82"/>
        <v>15.692265810201064</v>
      </c>
      <c r="D347" s="5">
        <f t="shared" ca="1" si="82"/>
        <v>16.221117347696765</v>
      </c>
      <c r="E347" s="5">
        <f t="shared" ca="1" si="82"/>
        <v>27.152857770091614</v>
      </c>
      <c r="F347" s="5">
        <f t="shared" ca="1" si="82"/>
        <v>36.760487113673264</v>
      </c>
      <c r="G347" s="57">
        <f t="shared" ca="1" si="77"/>
        <v>114.1520980949354</v>
      </c>
      <c r="H347" s="57">
        <f t="shared" ca="1" si="77"/>
        <v>100.38317074738461</v>
      </c>
      <c r="I347" s="57">
        <f t="shared" ca="1" si="77"/>
        <v>89.451430324989758</v>
      </c>
      <c r="J347" s="5">
        <f t="shared" ca="1" si="76"/>
        <v>114.1520980949354</v>
      </c>
      <c r="K347" s="5">
        <f ca="1">SMALL($J$6:$J$1005,ROWS($J$6:J347))</f>
        <v>105.8709421721268</v>
      </c>
      <c r="L347" s="60">
        <f ca="1">ROWS($L$6:L347)/COUNTA($K$6:$K$1005)</f>
        <v>0.34200000000000003</v>
      </c>
      <c r="M347" s="5">
        <f t="shared" ca="1" si="78"/>
        <v>1</v>
      </c>
      <c r="N347" s="5">
        <f t="shared" ca="1" si="79"/>
        <v>0</v>
      </c>
      <c r="O347" s="5">
        <f t="shared" ca="1" si="80"/>
        <v>0</v>
      </c>
      <c r="P347" s="5"/>
      <c r="Q347" s="5">
        <f t="shared" ca="1" si="71"/>
        <v>1</v>
      </c>
      <c r="R347" s="5">
        <f t="shared" ca="1" si="73"/>
        <v>1</v>
      </c>
      <c r="S347" s="5">
        <f t="shared" ca="1" si="73"/>
        <v>0</v>
      </c>
      <c r="T347" s="5">
        <f t="shared" ca="1" si="73"/>
        <v>0</v>
      </c>
      <c r="U347" s="5">
        <f t="shared" ca="1" si="73"/>
        <v>1</v>
      </c>
      <c r="V347" s="5">
        <f t="shared" ca="1" si="73"/>
        <v>1</v>
      </c>
    </row>
    <row r="348" spans="1:22" x14ac:dyDescent="0.25">
      <c r="A348" s="5">
        <f t="shared" ca="1" si="82"/>
        <v>22.114018055920017</v>
      </c>
      <c r="B348" s="5">
        <f t="shared" ca="1" si="82"/>
        <v>26.974170061916055</v>
      </c>
      <c r="C348" s="5">
        <f t="shared" ca="1" si="82"/>
        <v>14.186273828728115</v>
      </c>
      <c r="D348" s="5">
        <f t="shared" ca="1" si="82"/>
        <v>33.808908323562633</v>
      </c>
      <c r="E348" s="5">
        <f t="shared" ca="1" si="82"/>
        <v>38.661545280500007</v>
      </c>
      <c r="F348" s="5">
        <f t="shared" ca="1" si="82"/>
        <v>28.682610328059191</v>
      </c>
      <c r="G348" s="57">
        <f t="shared" ca="1" si="77"/>
        <v>116.43234372639526</v>
      </c>
      <c r="H348" s="57">
        <f t="shared" ca="1" si="77"/>
        <v>103.64444749320734</v>
      </c>
      <c r="I348" s="57">
        <f t="shared" ca="1" si="77"/>
        <v>98.791810536269963</v>
      </c>
      <c r="J348" s="5">
        <f t="shared" ca="1" si="76"/>
        <v>116.43234372639526</v>
      </c>
      <c r="K348" s="5">
        <f ca="1">SMALL($J$6:$J$1005,ROWS($J$6:J348))</f>
        <v>105.88336924607255</v>
      </c>
      <c r="L348" s="60">
        <f ca="1">ROWS($L$6:L348)/COUNTA($K$6:$K$1005)</f>
        <v>0.34300000000000003</v>
      </c>
      <c r="M348" s="5">
        <f t="shared" ca="1" si="78"/>
        <v>1</v>
      </c>
      <c r="N348" s="5">
        <f t="shared" ca="1" si="79"/>
        <v>0</v>
      </c>
      <c r="O348" s="5">
        <f t="shared" ca="1" si="80"/>
        <v>0</v>
      </c>
      <c r="P348" s="5"/>
      <c r="Q348" s="5">
        <f t="shared" ca="1" si="71"/>
        <v>1</v>
      </c>
      <c r="R348" s="5">
        <f t="shared" ca="1" si="73"/>
        <v>1</v>
      </c>
      <c r="S348" s="5">
        <f t="shared" ca="1" si="73"/>
        <v>0</v>
      </c>
      <c r="T348" s="5">
        <f t="shared" ca="1" si="73"/>
        <v>0</v>
      </c>
      <c r="U348" s="5">
        <f t="shared" ca="1" si="73"/>
        <v>1</v>
      </c>
      <c r="V348" s="5">
        <f t="shared" ca="1" si="73"/>
        <v>1</v>
      </c>
    </row>
    <row r="349" spans="1:22" x14ac:dyDescent="0.25">
      <c r="A349" s="5">
        <f t="shared" ca="1" si="82"/>
        <v>21.396374360979575</v>
      </c>
      <c r="B349" s="5">
        <f t="shared" ca="1" si="82"/>
        <v>16.808840435532979</v>
      </c>
      <c r="C349" s="5">
        <f t="shared" ca="1" si="82"/>
        <v>13.644227292972396</v>
      </c>
      <c r="D349" s="5">
        <f t="shared" ca="1" si="82"/>
        <v>28.363738563129033</v>
      </c>
      <c r="E349" s="5">
        <f t="shared" ca="1" si="82"/>
        <v>27.106952384000916</v>
      </c>
      <c r="F349" s="5">
        <f t="shared" ca="1" si="82"/>
        <v>36.119322760067078</v>
      </c>
      <c r="G349" s="57">
        <f t="shared" ca="1" si="77"/>
        <v>101.43148994058055</v>
      </c>
      <c r="H349" s="57">
        <f t="shared" ca="1" si="77"/>
        <v>98.266876798019965</v>
      </c>
      <c r="I349" s="57">
        <f t="shared" ca="1" si="77"/>
        <v>99.523662977148078</v>
      </c>
      <c r="J349" s="5">
        <f t="shared" ca="1" si="76"/>
        <v>101.43148994058055</v>
      </c>
      <c r="K349" s="5">
        <f ca="1">SMALL($J$6:$J$1005,ROWS($J$6:J349))</f>
        <v>105.90515749994616</v>
      </c>
      <c r="L349" s="60">
        <f ca="1">ROWS($L$6:L349)/COUNTA($K$6:$K$1005)</f>
        <v>0.34399999999999997</v>
      </c>
      <c r="M349" s="5">
        <f t="shared" ca="1" si="78"/>
        <v>1</v>
      </c>
      <c r="N349" s="5">
        <f t="shared" ca="1" si="79"/>
        <v>0</v>
      </c>
      <c r="O349" s="5">
        <f t="shared" ca="1" si="80"/>
        <v>0</v>
      </c>
      <c r="P349" s="5"/>
      <c r="Q349" s="5">
        <f t="shared" ca="1" si="71"/>
        <v>1</v>
      </c>
      <c r="R349" s="5">
        <f t="shared" ca="1" si="73"/>
        <v>1</v>
      </c>
      <c r="S349" s="5">
        <f t="shared" ca="1" si="73"/>
        <v>0</v>
      </c>
      <c r="T349" s="5">
        <f t="shared" ca="1" si="73"/>
        <v>0</v>
      </c>
      <c r="U349" s="5">
        <f t="shared" ca="1" si="73"/>
        <v>1</v>
      </c>
      <c r="V349" s="5">
        <f t="shared" ca="1" si="73"/>
        <v>1</v>
      </c>
    </row>
    <row r="350" spans="1:22" x14ac:dyDescent="0.25">
      <c r="A350" s="5">
        <f t="shared" ca="1" si="82"/>
        <v>23.748559800650359</v>
      </c>
      <c r="B350" s="5">
        <f t="shared" ca="1" si="82"/>
        <v>26.147112126689684</v>
      </c>
      <c r="C350" s="5">
        <f t="shared" ca="1" si="82"/>
        <v>30.495530147228305</v>
      </c>
      <c r="D350" s="5">
        <f t="shared" ca="1" si="82"/>
        <v>38.008123396647328</v>
      </c>
      <c r="E350" s="5">
        <f t="shared" ca="1" si="82"/>
        <v>35.16114716600228</v>
      </c>
      <c r="F350" s="5">
        <f t="shared" ca="1" si="82"/>
        <v>34.436638478080198</v>
      </c>
      <c r="G350" s="57">
        <f t="shared" ca="1" si="77"/>
        <v>119.49345757142252</v>
      </c>
      <c r="H350" s="57">
        <f t="shared" ca="1" si="77"/>
        <v>123.84187559196114</v>
      </c>
      <c r="I350" s="57">
        <f t="shared" ca="1" si="77"/>
        <v>126.68885182260618</v>
      </c>
      <c r="J350" s="5">
        <f t="shared" ca="1" si="76"/>
        <v>126.68885182260618</v>
      </c>
      <c r="K350" s="5">
        <f ca="1">SMALL($J$6:$J$1005,ROWS($J$6:J350))</f>
        <v>105.9256659230858</v>
      </c>
      <c r="L350" s="60">
        <f ca="1">ROWS($L$6:L350)/COUNTA($K$6:$K$1005)</f>
        <v>0.34499999999999997</v>
      </c>
      <c r="M350" s="5">
        <f t="shared" ca="1" si="78"/>
        <v>0</v>
      </c>
      <c r="N350" s="5">
        <f t="shared" ca="1" si="79"/>
        <v>0</v>
      </c>
      <c r="O350" s="5">
        <f t="shared" ca="1" si="80"/>
        <v>1</v>
      </c>
      <c r="P350" s="5"/>
      <c r="Q350" s="5">
        <f t="shared" ca="1" si="71"/>
        <v>1</v>
      </c>
      <c r="R350" s="5">
        <f t="shared" ca="1" si="73"/>
        <v>0</v>
      </c>
      <c r="S350" s="5">
        <f t="shared" ca="1" si="73"/>
        <v>1</v>
      </c>
      <c r="T350" s="5">
        <f t="shared" ca="1" si="73"/>
        <v>1</v>
      </c>
      <c r="U350" s="5">
        <f t="shared" ca="1" si="73"/>
        <v>0</v>
      </c>
      <c r="V350" s="5">
        <f t="shared" ca="1" si="73"/>
        <v>1</v>
      </c>
    </row>
    <row r="351" spans="1:22" x14ac:dyDescent="0.25">
      <c r="A351" s="5">
        <f t="shared" ca="1" si="82"/>
        <v>21.976671394765738</v>
      </c>
      <c r="B351" s="5">
        <f t="shared" ca="1" si="82"/>
        <v>15.996586381148546</v>
      </c>
      <c r="C351" s="5">
        <f t="shared" ca="1" si="82"/>
        <v>22.214110285916419</v>
      </c>
      <c r="D351" s="5">
        <f t="shared" ca="1" si="82"/>
        <v>34.648378877154151</v>
      </c>
      <c r="E351" s="5">
        <f t="shared" ca="1" si="82"/>
        <v>33.000402981166268</v>
      </c>
      <c r="F351" s="5">
        <f t="shared" ca="1" si="82"/>
        <v>19.874010091955949</v>
      </c>
      <c r="G351" s="57">
        <f t="shared" ca="1" si="77"/>
        <v>90.847670849036504</v>
      </c>
      <c r="H351" s="57">
        <f t="shared" ca="1" si="77"/>
        <v>97.065194753804377</v>
      </c>
      <c r="I351" s="57">
        <f t="shared" ca="1" si="77"/>
        <v>98.713170649792261</v>
      </c>
      <c r="J351" s="5">
        <f t="shared" ca="1" si="76"/>
        <v>98.713170649792261</v>
      </c>
      <c r="K351" s="5">
        <f ca="1">SMALL($J$6:$J$1005,ROWS($J$6:J351))</f>
        <v>105.94592728579048</v>
      </c>
      <c r="L351" s="60">
        <f ca="1">ROWS($L$6:L351)/COUNTA($K$6:$K$1005)</f>
        <v>0.34599999999999997</v>
      </c>
      <c r="M351" s="5">
        <f t="shared" ca="1" si="78"/>
        <v>0</v>
      </c>
      <c r="N351" s="5">
        <f t="shared" ca="1" si="79"/>
        <v>0</v>
      </c>
      <c r="O351" s="5">
        <f t="shared" ca="1" si="80"/>
        <v>1</v>
      </c>
      <c r="P351" s="5"/>
      <c r="Q351" s="5">
        <f t="shared" ca="1" si="71"/>
        <v>1</v>
      </c>
      <c r="R351" s="5">
        <f t="shared" ca="1" si="73"/>
        <v>0</v>
      </c>
      <c r="S351" s="5">
        <f t="shared" ca="1" si="73"/>
        <v>1</v>
      </c>
      <c r="T351" s="5">
        <f t="shared" ca="1" si="73"/>
        <v>1</v>
      </c>
      <c r="U351" s="5">
        <f t="shared" ca="1" si="73"/>
        <v>0</v>
      </c>
      <c r="V351" s="5">
        <f t="shared" ca="1" si="73"/>
        <v>1</v>
      </c>
    </row>
    <row r="352" spans="1:22" x14ac:dyDescent="0.25">
      <c r="A352" s="5">
        <f t="shared" ca="1" si="82"/>
        <v>20.320448849260288</v>
      </c>
      <c r="B352" s="5">
        <f t="shared" ca="1" si="82"/>
        <v>19.192554655126578</v>
      </c>
      <c r="C352" s="5">
        <f t="shared" ca="1" si="82"/>
        <v>19.052256350215593</v>
      </c>
      <c r="D352" s="5">
        <f t="shared" ca="1" si="82"/>
        <v>39.98442962360231</v>
      </c>
      <c r="E352" s="5">
        <f t="shared" ca="1" si="82"/>
        <v>36.187678663682121</v>
      </c>
      <c r="F352" s="5">
        <f t="shared" ca="1" si="82"/>
        <v>24.842635003209406</v>
      </c>
      <c r="G352" s="57">
        <f t="shared" ca="1" si="77"/>
        <v>100.5433171712784</v>
      </c>
      <c r="H352" s="57">
        <f t="shared" ca="1" si="77"/>
        <v>100.4030188663674</v>
      </c>
      <c r="I352" s="57">
        <f t="shared" ca="1" si="77"/>
        <v>104.19976982628759</v>
      </c>
      <c r="J352" s="5">
        <f t="shared" ca="1" si="76"/>
        <v>104.19976982628759</v>
      </c>
      <c r="K352" s="5">
        <f ca="1">SMALL($J$6:$J$1005,ROWS($J$6:J352))</f>
        <v>105.95159100495766</v>
      </c>
      <c r="L352" s="60">
        <f ca="1">ROWS($L$6:L352)/COUNTA($K$6:$K$1005)</f>
        <v>0.34699999999999998</v>
      </c>
      <c r="M352" s="5">
        <f t="shared" ca="1" si="78"/>
        <v>0</v>
      </c>
      <c r="N352" s="5">
        <f t="shared" ca="1" si="79"/>
        <v>0</v>
      </c>
      <c r="O352" s="5">
        <f t="shared" ca="1" si="80"/>
        <v>1</v>
      </c>
      <c r="P352" s="5"/>
      <c r="Q352" s="5">
        <f t="shared" ca="1" si="71"/>
        <v>1</v>
      </c>
      <c r="R352" s="5">
        <f t="shared" ca="1" si="73"/>
        <v>0</v>
      </c>
      <c r="S352" s="5">
        <f t="shared" ca="1" si="73"/>
        <v>1</v>
      </c>
      <c r="T352" s="5">
        <f t="shared" ca="1" si="73"/>
        <v>1</v>
      </c>
      <c r="U352" s="5">
        <f t="shared" ca="1" si="73"/>
        <v>0</v>
      </c>
      <c r="V352" s="5">
        <f t="shared" ca="1" si="73"/>
        <v>1</v>
      </c>
    </row>
    <row r="353" spans="1:22" x14ac:dyDescent="0.25">
      <c r="A353" s="5">
        <f t="shared" ca="1" si="82"/>
        <v>24.788899444592083</v>
      </c>
      <c r="B353" s="5">
        <f t="shared" ca="1" si="82"/>
        <v>33.391429189742091</v>
      </c>
      <c r="C353" s="5">
        <f t="shared" ca="1" si="82"/>
        <v>12.804187793069799</v>
      </c>
      <c r="D353" s="5">
        <f t="shared" ca="1" si="82"/>
        <v>40.533753827634918</v>
      </c>
      <c r="E353" s="5">
        <f t="shared" ca="1" si="82"/>
        <v>32.045319994762721</v>
      </c>
      <c r="F353" s="5">
        <f t="shared" ca="1" si="82"/>
        <v>35.17574324056045</v>
      </c>
      <c r="G353" s="57">
        <f t="shared" ca="1" si="77"/>
        <v>125.40139186965735</v>
      </c>
      <c r="H353" s="57">
        <f t="shared" ca="1" si="77"/>
        <v>104.81415047298506</v>
      </c>
      <c r="I353" s="57">
        <f t="shared" ca="1" si="77"/>
        <v>113.30258430585725</v>
      </c>
      <c r="J353" s="5">
        <f t="shared" ca="1" si="76"/>
        <v>125.40139186965735</v>
      </c>
      <c r="K353" s="5">
        <f ca="1">SMALL($J$6:$J$1005,ROWS($J$6:J353))</f>
        <v>105.97050783843295</v>
      </c>
      <c r="L353" s="60">
        <f ca="1">ROWS($L$6:L353)/COUNTA($K$6:$K$1005)</f>
        <v>0.34799999999999998</v>
      </c>
      <c r="M353" s="5">
        <f t="shared" ca="1" si="78"/>
        <v>1</v>
      </c>
      <c r="N353" s="5">
        <f t="shared" ca="1" si="79"/>
        <v>0</v>
      </c>
      <c r="O353" s="5">
        <f t="shared" ca="1" si="80"/>
        <v>0</v>
      </c>
      <c r="P353" s="5"/>
      <c r="Q353" s="5">
        <f t="shared" ca="1" si="71"/>
        <v>1</v>
      </c>
      <c r="R353" s="5">
        <f t="shared" ca="1" si="73"/>
        <v>1</v>
      </c>
      <c r="S353" s="5">
        <f t="shared" ca="1" si="73"/>
        <v>0</v>
      </c>
      <c r="T353" s="5">
        <f t="shared" ca="1" si="73"/>
        <v>0</v>
      </c>
      <c r="U353" s="5">
        <f t="shared" ca="1" si="73"/>
        <v>1</v>
      </c>
      <c r="V353" s="5">
        <f t="shared" ca="1" si="73"/>
        <v>1</v>
      </c>
    </row>
    <row r="354" spans="1:22" x14ac:dyDescent="0.25">
      <c r="A354" s="5">
        <f t="shared" ca="1" si="82"/>
        <v>20.192878054088272</v>
      </c>
      <c r="B354" s="5">
        <f t="shared" ca="1" si="82"/>
        <v>34.191546950401573</v>
      </c>
      <c r="C354" s="5">
        <f t="shared" ca="1" si="82"/>
        <v>35.034339224752813</v>
      </c>
      <c r="D354" s="5">
        <f t="shared" ca="1" si="82"/>
        <v>35.70465469595257</v>
      </c>
      <c r="E354" s="5">
        <f t="shared" ca="1" si="82"/>
        <v>22.073725308699327</v>
      </c>
      <c r="F354" s="5">
        <f t="shared" ca="1" si="82"/>
        <v>27.84052463497769</v>
      </c>
      <c r="G354" s="57">
        <f t="shared" ca="1" si="77"/>
        <v>104.29867494816685</v>
      </c>
      <c r="H354" s="57">
        <f t="shared" ca="1" si="77"/>
        <v>105.14146722251809</v>
      </c>
      <c r="I354" s="57">
        <f t="shared" ca="1" si="77"/>
        <v>118.77239660977133</v>
      </c>
      <c r="J354" s="5">
        <f t="shared" ca="1" si="76"/>
        <v>118.77239660977133</v>
      </c>
      <c r="K354" s="5">
        <f ca="1">SMALL($J$6:$J$1005,ROWS($J$6:J354))</f>
        <v>105.97347771810088</v>
      </c>
      <c r="L354" s="60">
        <f ca="1">ROWS($L$6:L354)/COUNTA($K$6:$K$1005)</f>
        <v>0.34899999999999998</v>
      </c>
      <c r="M354" s="5">
        <f t="shared" ca="1" si="78"/>
        <v>0</v>
      </c>
      <c r="N354" s="5">
        <f t="shared" ca="1" si="79"/>
        <v>0</v>
      </c>
      <c r="O354" s="5">
        <f t="shared" ca="1" si="80"/>
        <v>1</v>
      </c>
      <c r="P354" s="5"/>
      <c r="Q354" s="5">
        <f t="shared" ca="1" si="71"/>
        <v>1</v>
      </c>
      <c r="R354" s="5">
        <f t="shared" ca="1" si="73"/>
        <v>0</v>
      </c>
      <c r="S354" s="5">
        <f t="shared" ca="1" si="73"/>
        <v>1</v>
      </c>
      <c r="T354" s="5">
        <f t="shared" ca="1" si="73"/>
        <v>1</v>
      </c>
      <c r="U354" s="5">
        <f t="shared" ca="1" si="73"/>
        <v>0</v>
      </c>
      <c r="V354" s="5">
        <f t="shared" ca="1" si="73"/>
        <v>1</v>
      </c>
    </row>
    <row r="355" spans="1:22" x14ac:dyDescent="0.25">
      <c r="A355" s="5">
        <f t="shared" ca="1" si="82"/>
        <v>23.773732371223851</v>
      </c>
      <c r="B355" s="5">
        <f t="shared" ca="1" si="82"/>
        <v>14.148820493407666</v>
      </c>
      <c r="C355" s="5">
        <f t="shared" ca="1" si="82"/>
        <v>28.616336359963544</v>
      </c>
      <c r="D355" s="5">
        <f t="shared" ca="1" si="82"/>
        <v>17.437669817173095</v>
      </c>
      <c r="E355" s="5">
        <f t="shared" ca="1" si="82"/>
        <v>36.896246704255489</v>
      </c>
      <c r="F355" s="5">
        <f t="shared" ca="1" si="82"/>
        <v>27.359443424917785</v>
      </c>
      <c r="G355" s="57">
        <f t="shared" ca="1" si="77"/>
        <v>102.17824299380479</v>
      </c>
      <c r="H355" s="57">
        <f t="shared" ca="1" si="77"/>
        <v>116.64575886036067</v>
      </c>
      <c r="I355" s="57">
        <f t="shared" ca="1" si="77"/>
        <v>97.187181973278271</v>
      </c>
      <c r="J355" s="5">
        <f t="shared" ca="1" si="76"/>
        <v>116.64575886036067</v>
      </c>
      <c r="K355" s="5">
        <f ca="1">SMALL($J$6:$J$1005,ROWS($J$6:J355))</f>
        <v>105.99816024362465</v>
      </c>
      <c r="L355" s="60">
        <f ca="1">ROWS($L$6:L355)/COUNTA($K$6:$K$1005)</f>
        <v>0.35</v>
      </c>
      <c r="M355" s="5">
        <f t="shared" ca="1" si="78"/>
        <v>0</v>
      </c>
      <c r="N355" s="5">
        <f t="shared" ca="1" si="79"/>
        <v>1</v>
      </c>
      <c r="O355" s="5">
        <f t="shared" ca="1" si="80"/>
        <v>0</v>
      </c>
      <c r="P355" s="5"/>
      <c r="Q355" s="5">
        <f t="shared" ca="1" si="71"/>
        <v>1</v>
      </c>
      <c r="R355" s="5">
        <f t="shared" ca="1" si="73"/>
        <v>0</v>
      </c>
      <c r="S355" s="5">
        <f t="shared" ca="1" si="73"/>
        <v>1</v>
      </c>
      <c r="T355" s="5">
        <f t="shared" ca="1" si="73"/>
        <v>0</v>
      </c>
      <c r="U355" s="5">
        <f t="shared" ca="1" si="73"/>
        <v>1</v>
      </c>
      <c r="V355" s="5">
        <f t="shared" ca="1" si="73"/>
        <v>1</v>
      </c>
    </row>
    <row r="356" spans="1:22" x14ac:dyDescent="0.25">
      <c r="A356" s="5">
        <f t="shared" ref="A356:F365" ca="1" si="83">A$3+(A$4-A$3)*RAND()</f>
        <v>20.008971114817573</v>
      </c>
      <c r="B356" s="5">
        <f t="shared" ca="1" si="83"/>
        <v>31.533446354255204</v>
      </c>
      <c r="C356" s="5">
        <f t="shared" ca="1" si="83"/>
        <v>27.973031253490031</v>
      </c>
      <c r="D356" s="5">
        <f t="shared" ca="1" si="83"/>
        <v>22.98125719858</v>
      </c>
      <c r="E356" s="5">
        <f t="shared" ca="1" si="83"/>
        <v>38.445756676281022</v>
      </c>
      <c r="F356" s="5">
        <f t="shared" ca="1" si="83"/>
        <v>36.987189750426985</v>
      </c>
      <c r="G356" s="57">
        <f t="shared" ca="1" si="77"/>
        <v>126.97536389578079</v>
      </c>
      <c r="H356" s="57">
        <f t="shared" ca="1" si="77"/>
        <v>123.41494879501562</v>
      </c>
      <c r="I356" s="57">
        <f t="shared" ca="1" si="77"/>
        <v>107.95044931731459</v>
      </c>
      <c r="J356" s="5">
        <f t="shared" ca="1" si="76"/>
        <v>126.97536389578079</v>
      </c>
      <c r="K356" s="5">
        <f ca="1">SMALL($J$6:$J$1005,ROWS($J$6:J356))</f>
        <v>106.00757392606786</v>
      </c>
      <c r="L356" s="60">
        <f ca="1">ROWS($L$6:L356)/COUNTA($K$6:$K$1005)</f>
        <v>0.35099999999999998</v>
      </c>
      <c r="M356" s="5">
        <f t="shared" ca="1" si="78"/>
        <v>1</v>
      </c>
      <c r="N356" s="5">
        <f t="shared" ca="1" si="79"/>
        <v>0</v>
      </c>
      <c r="O356" s="5">
        <f t="shared" ca="1" si="80"/>
        <v>0</v>
      </c>
      <c r="P356" s="5"/>
      <c r="Q356" s="5">
        <f t="shared" ca="1" si="71"/>
        <v>1</v>
      </c>
      <c r="R356" s="5">
        <f t="shared" ca="1" si="73"/>
        <v>1</v>
      </c>
      <c r="S356" s="5">
        <f t="shared" ca="1" si="73"/>
        <v>0</v>
      </c>
      <c r="T356" s="5">
        <f t="shared" ca="1" si="73"/>
        <v>0</v>
      </c>
      <c r="U356" s="5">
        <f t="shared" ca="1" si="73"/>
        <v>1</v>
      </c>
      <c r="V356" s="5">
        <f t="shared" ca="1" si="73"/>
        <v>1</v>
      </c>
    </row>
    <row r="357" spans="1:22" x14ac:dyDescent="0.25">
      <c r="A357" s="5">
        <f t="shared" ca="1" si="83"/>
        <v>21.862787275718524</v>
      </c>
      <c r="B357" s="5">
        <f t="shared" ca="1" si="83"/>
        <v>26.137311547925467</v>
      </c>
      <c r="C357" s="5">
        <f t="shared" ca="1" si="83"/>
        <v>28.491095817589727</v>
      </c>
      <c r="D357" s="5">
        <f t="shared" ca="1" si="83"/>
        <v>17.866450331065195</v>
      </c>
      <c r="E357" s="5">
        <f t="shared" ca="1" si="83"/>
        <v>30.945359134645969</v>
      </c>
      <c r="F357" s="5">
        <f t="shared" ca="1" si="83"/>
        <v>18.326169354292524</v>
      </c>
      <c r="G357" s="57">
        <f t="shared" ca="1" si="77"/>
        <v>97.271627312582496</v>
      </c>
      <c r="H357" s="57">
        <f t="shared" ca="1" si="77"/>
        <v>99.625411582246755</v>
      </c>
      <c r="I357" s="57">
        <f t="shared" ca="1" si="77"/>
        <v>86.546502778665968</v>
      </c>
      <c r="J357" s="5">
        <f t="shared" ca="1" si="76"/>
        <v>99.625411582246755</v>
      </c>
      <c r="K357" s="5">
        <f ca="1">SMALL($J$6:$J$1005,ROWS($J$6:J357))</f>
        <v>106.0188856208695</v>
      </c>
      <c r="L357" s="60">
        <f ca="1">ROWS($L$6:L357)/COUNTA($K$6:$K$1005)</f>
        <v>0.35199999999999998</v>
      </c>
      <c r="M357" s="5">
        <f t="shared" ca="1" si="78"/>
        <v>0</v>
      </c>
      <c r="N357" s="5">
        <f t="shared" ca="1" si="79"/>
        <v>1</v>
      </c>
      <c r="O357" s="5">
        <f t="shared" ca="1" si="80"/>
        <v>0</v>
      </c>
      <c r="P357" s="5"/>
      <c r="Q357" s="5">
        <f t="shared" ca="1" si="71"/>
        <v>1</v>
      </c>
      <c r="R357" s="5">
        <f t="shared" ca="1" si="73"/>
        <v>0</v>
      </c>
      <c r="S357" s="5">
        <f t="shared" ca="1" si="73"/>
        <v>1</v>
      </c>
      <c r="T357" s="5">
        <f t="shared" ca="1" si="73"/>
        <v>0</v>
      </c>
      <c r="U357" s="5">
        <f t="shared" ca="1" si="73"/>
        <v>1</v>
      </c>
      <c r="V357" s="5">
        <f t="shared" ca="1" si="73"/>
        <v>1</v>
      </c>
    </row>
    <row r="358" spans="1:22" x14ac:dyDescent="0.25">
      <c r="A358" s="5">
        <f t="shared" ca="1" si="83"/>
        <v>19.504997534934464</v>
      </c>
      <c r="B358" s="5">
        <f t="shared" ca="1" si="83"/>
        <v>21.372940564474398</v>
      </c>
      <c r="C358" s="5">
        <f t="shared" ca="1" si="83"/>
        <v>23.223379125057978</v>
      </c>
      <c r="D358" s="5">
        <f t="shared" ca="1" si="83"/>
        <v>32.296217954562628</v>
      </c>
      <c r="E358" s="5">
        <f t="shared" ca="1" si="83"/>
        <v>34.16745259130915</v>
      </c>
      <c r="F358" s="5">
        <f t="shared" ca="1" si="83"/>
        <v>23.981582962568986</v>
      </c>
      <c r="G358" s="57">
        <f t="shared" ca="1" si="77"/>
        <v>99.026973653287001</v>
      </c>
      <c r="H358" s="57">
        <f t="shared" ca="1" si="77"/>
        <v>100.87741221387057</v>
      </c>
      <c r="I358" s="57">
        <f t="shared" ca="1" si="77"/>
        <v>99.006177577124049</v>
      </c>
      <c r="J358" s="5">
        <f t="shared" ca="1" si="76"/>
        <v>100.87741221387057</v>
      </c>
      <c r="K358" s="5">
        <f ca="1">SMALL($J$6:$J$1005,ROWS($J$6:J358))</f>
        <v>106.03546429694038</v>
      </c>
      <c r="L358" s="60">
        <f ca="1">ROWS($L$6:L358)/COUNTA($K$6:$K$1005)</f>
        <v>0.35299999999999998</v>
      </c>
      <c r="M358" s="5">
        <f t="shared" ca="1" si="78"/>
        <v>0</v>
      </c>
      <c r="N358" s="5">
        <f t="shared" ca="1" si="79"/>
        <v>1</v>
      </c>
      <c r="O358" s="5">
        <f t="shared" ca="1" si="80"/>
        <v>0</v>
      </c>
      <c r="P358" s="5"/>
      <c r="Q358" s="5">
        <f t="shared" ca="1" si="71"/>
        <v>1</v>
      </c>
      <c r="R358" s="5">
        <f t="shared" ca="1" si="73"/>
        <v>0</v>
      </c>
      <c r="S358" s="5">
        <f t="shared" ca="1" si="73"/>
        <v>1</v>
      </c>
      <c r="T358" s="5">
        <f t="shared" ca="1" si="73"/>
        <v>0</v>
      </c>
      <c r="U358" s="5">
        <f t="shared" ca="1" si="73"/>
        <v>1</v>
      </c>
      <c r="V358" s="5">
        <f t="shared" ca="1" si="73"/>
        <v>1</v>
      </c>
    </row>
    <row r="359" spans="1:22" x14ac:dyDescent="0.25">
      <c r="A359" s="5">
        <f t="shared" ca="1" si="83"/>
        <v>24.758351004462789</v>
      </c>
      <c r="B359" s="5">
        <f t="shared" ca="1" si="83"/>
        <v>20.88308310287551</v>
      </c>
      <c r="C359" s="5">
        <f t="shared" ca="1" si="83"/>
        <v>29.342026639254847</v>
      </c>
      <c r="D359" s="5">
        <f t="shared" ca="1" si="83"/>
        <v>27.040038354942492</v>
      </c>
      <c r="E359" s="5">
        <f t="shared" ca="1" si="83"/>
        <v>26.022347018423652</v>
      </c>
      <c r="F359" s="5">
        <f t="shared" ca="1" si="83"/>
        <v>24.440436108538563</v>
      </c>
      <c r="G359" s="57">
        <f t="shared" ca="1" si="77"/>
        <v>96.104217234300506</v>
      </c>
      <c r="H359" s="57">
        <f t="shared" ca="1" si="77"/>
        <v>104.56316077067984</v>
      </c>
      <c r="I359" s="57">
        <f t="shared" ca="1" si="77"/>
        <v>105.58085210719869</v>
      </c>
      <c r="J359" s="5">
        <f t="shared" ca="1" si="76"/>
        <v>105.58085210719869</v>
      </c>
      <c r="K359" s="5">
        <f ca="1">SMALL($J$6:$J$1005,ROWS($J$6:J359))</f>
        <v>106.04285572681425</v>
      </c>
      <c r="L359" s="60">
        <f ca="1">ROWS($L$6:L359)/COUNTA($K$6:$K$1005)</f>
        <v>0.35399999999999998</v>
      </c>
      <c r="M359" s="5">
        <f t="shared" ca="1" si="78"/>
        <v>0</v>
      </c>
      <c r="N359" s="5">
        <f t="shared" ca="1" si="79"/>
        <v>0</v>
      </c>
      <c r="O359" s="5">
        <f t="shared" ca="1" si="80"/>
        <v>1</v>
      </c>
      <c r="P359" s="5"/>
      <c r="Q359" s="5">
        <f t="shared" ca="1" si="71"/>
        <v>1</v>
      </c>
      <c r="R359" s="5">
        <f t="shared" ca="1" si="73"/>
        <v>0</v>
      </c>
      <c r="S359" s="5">
        <f t="shared" ca="1" si="73"/>
        <v>1</v>
      </c>
      <c r="T359" s="5">
        <f t="shared" ref="R359:V410" ca="1" si="84">COUNTIF($M$5,"*"&amp;T$5&amp;"*")*$M359+COUNTIF($N$5,"*"&amp;T$5&amp;"*")*$N359+COUNTIF($O$5,"*"&amp;T$5&amp;"*")*$O359</f>
        <v>1</v>
      </c>
      <c r="U359" s="5">
        <f t="shared" ca="1" si="84"/>
        <v>0</v>
      </c>
      <c r="V359" s="5">
        <f t="shared" ca="1" si="84"/>
        <v>1</v>
      </c>
    </row>
    <row r="360" spans="1:22" x14ac:dyDescent="0.25">
      <c r="A360" s="5">
        <f t="shared" ca="1" si="83"/>
        <v>21.113469348799853</v>
      </c>
      <c r="B360" s="5">
        <f t="shared" ca="1" si="83"/>
        <v>28.433896953258923</v>
      </c>
      <c r="C360" s="5">
        <f t="shared" ca="1" si="83"/>
        <v>22.211668934812394</v>
      </c>
      <c r="D360" s="5">
        <f t="shared" ca="1" si="83"/>
        <v>16.585779722548697</v>
      </c>
      <c r="E360" s="5">
        <f t="shared" ca="1" si="83"/>
        <v>21.189395834872144</v>
      </c>
      <c r="F360" s="5">
        <f t="shared" ca="1" si="83"/>
        <v>21.957960262587491</v>
      </c>
      <c r="G360" s="57">
        <f t="shared" ca="1" si="77"/>
        <v>92.694722399518412</v>
      </c>
      <c r="H360" s="57">
        <f t="shared" ca="1" si="77"/>
        <v>86.472494381071883</v>
      </c>
      <c r="I360" s="57">
        <f t="shared" ca="1" si="77"/>
        <v>81.868878268748432</v>
      </c>
      <c r="J360" s="5">
        <f t="shared" ca="1" si="76"/>
        <v>92.694722399518412</v>
      </c>
      <c r="K360" s="5">
        <f ca="1">SMALL($J$6:$J$1005,ROWS($J$6:J360))</f>
        <v>106.14871587313807</v>
      </c>
      <c r="L360" s="60">
        <f ca="1">ROWS($L$6:L360)/COUNTA($K$6:$K$1005)</f>
        <v>0.35499999999999998</v>
      </c>
      <c r="M360" s="5">
        <f t="shared" ca="1" si="78"/>
        <v>1</v>
      </c>
      <c r="N360" s="5">
        <f t="shared" ca="1" si="79"/>
        <v>0</v>
      </c>
      <c r="O360" s="5">
        <f t="shared" ca="1" si="80"/>
        <v>0</v>
      </c>
      <c r="P360" s="5"/>
      <c r="Q360" s="5">
        <f t="shared" ca="1" si="71"/>
        <v>1</v>
      </c>
      <c r="R360" s="5">
        <f t="shared" ca="1" si="84"/>
        <v>1</v>
      </c>
      <c r="S360" s="5">
        <f t="shared" ca="1" si="84"/>
        <v>0</v>
      </c>
      <c r="T360" s="5">
        <f t="shared" ca="1" si="84"/>
        <v>0</v>
      </c>
      <c r="U360" s="5">
        <f t="shared" ca="1" si="84"/>
        <v>1</v>
      </c>
      <c r="V360" s="5">
        <f t="shared" ca="1" si="84"/>
        <v>1</v>
      </c>
    </row>
    <row r="361" spans="1:22" x14ac:dyDescent="0.25">
      <c r="A361" s="5">
        <f t="shared" ca="1" si="83"/>
        <v>21.84960387882964</v>
      </c>
      <c r="B361" s="5">
        <f t="shared" ca="1" si="83"/>
        <v>14.76867703434319</v>
      </c>
      <c r="C361" s="5">
        <f t="shared" ca="1" si="83"/>
        <v>20.154097403999096</v>
      </c>
      <c r="D361" s="5">
        <f t="shared" ca="1" si="83"/>
        <v>32.384521465610092</v>
      </c>
      <c r="E361" s="5">
        <f t="shared" ca="1" si="83"/>
        <v>27.953051591113336</v>
      </c>
      <c r="F361" s="5">
        <f t="shared" ca="1" si="83"/>
        <v>27.861920402015478</v>
      </c>
      <c r="G361" s="57">
        <f t="shared" ca="1" si="77"/>
        <v>92.433252906301647</v>
      </c>
      <c r="H361" s="57">
        <f t="shared" ca="1" si="77"/>
        <v>97.818673275957536</v>
      </c>
      <c r="I361" s="57">
        <f t="shared" ca="1" si="77"/>
        <v>102.25014315045431</v>
      </c>
      <c r="J361" s="5">
        <f t="shared" ca="1" si="76"/>
        <v>102.25014315045431</v>
      </c>
      <c r="K361" s="5">
        <f ca="1">SMALL($J$6:$J$1005,ROWS($J$6:J361))</f>
        <v>106.19038448265138</v>
      </c>
      <c r="L361" s="60">
        <f ca="1">ROWS($L$6:L361)/COUNTA($K$6:$K$1005)</f>
        <v>0.35599999999999998</v>
      </c>
      <c r="M361" s="5">
        <f t="shared" ca="1" si="78"/>
        <v>0</v>
      </c>
      <c r="N361" s="5">
        <f t="shared" ca="1" si="79"/>
        <v>0</v>
      </c>
      <c r="O361" s="5">
        <f t="shared" ca="1" si="80"/>
        <v>1</v>
      </c>
      <c r="P361" s="5"/>
      <c r="Q361" s="5">
        <f t="shared" ref="Q361:Q424" ca="1" si="85">COUNTIF($M$5,"*"&amp;Q$5&amp;"*")*$M361+COUNTIF($N$5,"*"&amp;Q$5&amp;"*")*$N361+COUNTIF($O$5,"*"&amp;Q$5&amp;"*")*$O361</f>
        <v>1</v>
      </c>
      <c r="R361" s="5">
        <f t="shared" ca="1" si="84"/>
        <v>0</v>
      </c>
      <c r="S361" s="5">
        <f t="shared" ca="1" si="84"/>
        <v>1</v>
      </c>
      <c r="T361" s="5">
        <f t="shared" ca="1" si="84"/>
        <v>1</v>
      </c>
      <c r="U361" s="5">
        <f t="shared" ca="1" si="84"/>
        <v>0</v>
      </c>
      <c r="V361" s="5">
        <f t="shared" ca="1" si="84"/>
        <v>1</v>
      </c>
    </row>
    <row r="362" spans="1:22" x14ac:dyDescent="0.25">
      <c r="A362" s="5">
        <f t="shared" ca="1" si="83"/>
        <v>24.735684764882219</v>
      </c>
      <c r="B362" s="5">
        <f t="shared" ca="1" si="83"/>
        <v>26.688124188385267</v>
      </c>
      <c r="C362" s="5">
        <f t="shared" ca="1" si="83"/>
        <v>11.765189496698346</v>
      </c>
      <c r="D362" s="5">
        <f t="shared" ca="1" si="83"/>
        <v>17.881291589897689</v>
      </c>
      <c r="E362" s="5">
        <f t="shared" ca="1" si="83"/>
        <v>24.828784529240234</v>
      </c>
      <c r="F362" s="5">
        <f t="shared" ca="1" si="83"/>
        <v>25.620964971525428</v>
      </c>
      <c r="G362" s="57">
        <f t="shared" ca="1" si="77"/>
        <v>101.87355845403314</v>
      </c>
      <c r="H362" s="57">
        <f t="shared" ca="1" si="77"/>
        <v>86.950623762346225</v>
      </c>
      <c r="I362" s="57">
        <f t="shared" ca="1" si="77"/>
        <v>80.003130823003673</v>
      </c>
      <c r="J362" s="5">
        <f t="shared" ca="1" si="76"/>
        <v>101.87355845403314</v>
      </c>
      <c r="K362" s="5">
        <f ca="1">SMALL($J$6:$J$1005,ROWS($J$6:J362))</f>
        <v>106.29387214353306</v>
      </c>
      <c r="L362" s="60">
        <f ca="1">ROWS($L$6:L362)/COUNTA($K$6:$K$1005)</f>
        <v>0.35699999999999998</v>
      </c>
      <c r="M362" s="5">
        <f t="shared" ca="1" si="78"/>
        <v>1</v>
      </c>
      <c r="N362" s="5">
        <f t="shared" ca="1" si="79"/>
        <v>0</v>
      </c>
      <c r="O362" s="5">
        <f t="shared" ca="1" si="80"/>
        <v>0</v>
      </c>
      <c r="P362" s="5"/>
      <c r="Q362" s="5">
        <f t="shared" ca="1" si="85"/>
        <v>1</v>
      </c>
      <c r="R362" s="5">
        <f t="shared" ca="1" si="84"/>
        <v>1</v>
      </c>
      <c r="S362" s="5">
        <f t="shared" ca="1" si="84"/>
        <v>0</v>
      </c>
      <c r="T362" s="5">
        <f t="shared" ca="1" si="84"/>
        <v>0</v>
      </c>
      <c r="U362" s="5">
        <f t="shared" ca="1" si="84"/>
        <v>1</v>
      </c>
      <c r="V362" s="5">
        <f t="shared" ca="1" si="84"/>
        <v>1</v>
      </c>
    </row>
    <row r="363" spans="1:22" x14ac:dyDescent="0.25">
      <c r="A363" s="5">
        <f t="shared" ca="1" si="83"/>
        <v>22.553903211720385</v>
      </c>
      <c r="B363" s="5">
        <f t="shared" ca="1" si="83"/>
        <v>12.387228321295371</v>
      </c>
      <c r="C363" s="5">
        <f t="shared" ca="1" si="83"/>
        <v>28.131756872075002</v>
      </c>
      <c r="D363" s="5">
        <f t="shared" ca="1" si="83"/>
        <v>18.114636063810778</v>
      </c>
      <c r="E363" s="5">
        <f t="shared" ca="1" si="83"/>
        <v>31.777241802742168</v>
      </c>
      <c r="F363" s="5">
        <f t="shared" ca="1" si="83"/>
        <v>20.217716055784884</v>
      </c>
      <c r="G363" s="57">
        <f t="shared" ca="1" si="77"/>
        <v>86.936089391542794</v>
      </c>
      <c r="H363" s="57">
        <f t="shared" ca="1" si="77"/>
        <v>102.68061794232244</v>
      </c>
      <c r="I363" s="57">
        <f t="shared" ca="1" si="77"/>
        <v>89.018012203391038</v>
      </c>
      <c r="J363" s="5">
        <f t="shared" ca="1" si="76"/>
        <v>102.68061794232244</v>
      </c>
      <c r="K363" s="5">
        <f ca="1">SMALL($J$6:$J$1005,ROWS($J$6:J363))</f>
        <v>106.29658209237392</v>
      </c>
      <c r="L363" s="60">
        <f ca="1">ROWS($L$6:L363)/COUNTA($K$6:$K$1005)</f>
        <v>0.35799999999999998</v>
      </c>
      <c r="M363" s="5">
        <f t="shared" ca="1" si="78"/>
        <v>0</v>
      </c>
      <c r="N363" s="5">
        <f t="shared" ca="1" si="79"/>
        <v>1</v>
      </c>
      <c r="O363" s="5">
        <f t="shared" ca="1" si="80"/>
        <v>0</v>
      </c>
      <c r="P363" s="5"/>
      <c r="Q363" s="5">
        <f t="shared" ca="1" si="85"/>
        <v>1</v>
      </c>
      <c r="R363" s="5">
        <f t="shared" ca="1" si="84"/>
        <v>0</v>
      </c>
      <c r="S363" s="5">
        <f t="shared" ca="1" si="84"/>
        <v>1</v>
      </c>
      <c r="T363" s="5">
        <f t="shared" ca="1" si="84"/>
        <v>0</v>
      </c>
      <c r="U363" s="5">
        <f t="shared" ca="1" si="84"/>
        <v>1</v>
      </c>
      <c r="V363" s="5">
        <f t="shared" ca="1" si="84"/>
        <v>1</v>
      </c>
    </row>
    <row r="364" spans="1:22" x14ac:dyDescent="0.25">
      <c r="A364" s="5">
        <f t="shared" ca="1" si="83"/>
        <v>21.140468534942809</v>
      </c>
      <c r="B364" s="5">
        <f t="shared" ca="1" si="83"/>
        <v>26.729901677044403</v>
      </c>
      <c r="C364" s="5">
        <f t="shared" ca="1" si="83"/>
        <v>25.810147461314838</v>
      </c>
      <c r="D364" s="5">
        <f t="shared" ca="1" si="83"/>
        <v>22.081490861885474</v>
      </c>
      <c r="E364" s="5">
        <f t="shared" ca="1" si="83"/>
        <v>26.622819475883617</v>
      </c>
      <c r="F364" s="5">
        <f t="shared" ca="1" si="83"/>
        <v>39.373571710818453</v>
      </c>
      <c r="G364" s="57">
        <f t="shared" ca="1" si="77"/>
        <v>113.86676139868928</v>
      </c>
      <c r="H364" s="57">
        <f t="shared" ca="1" si="77"/>
        <v>112.94700718295971</v>
      </c>
      <c r="I364" s="57">
        <f t="shared" ca="1" si="77"/>
        <v>108.40567856896158</v>
      </c>
      <c r="J364" s="5">
        <f t="shared" ca="1" si="76"/>
        <v>113.86676139868928</v>
      </c>
      <c r="K364" s="5">
        <f ca="1">SMALL($J$6:$J$1005,ROWS($J$6:J364))</f>
        <v>106.31989844265135</v>
      </c>
      <c r="L364" s="60">
        <f ca="1">ROWS($L$6:L364)/COUNTA($K$6:$K$1005)</f>
        <v>0.35899999999999999</v>
      </c>
      <c r="M364" s="5">
        <f t="shared" ca="1" si="78"/>
        <v>1</v>
      </c>
      <c r="N364" s="5">
        <f t="shared" ca="1" si="79"/>
        <v>0</v>
      </c>
      <c r="O364" s="5">
        <f t="shared" ca="1" si="80"/>
        <v>0</v>
      </c>
      <c r="P364" s="5"/>
      <c r="Q364" s="5">
        <f t="shared" ca="1" si="85"/>
        <v>1</v>
      </c>
      <c r="R364" s="5">
        <f t="shared" ca="1" si="84"/>
        <v>1</v>
      </c>
      <c r="S364" s="5">
        <f t="shared" ca="1" si="84"/>
        <v>0</v>
      </c>
      <c r="T364" s="5">
        <f t="shared" ca="1" si="84"/>
        <v>0</v>
      </c>
      <c r="U364" s="5">
        <f t="shared" ca="1" si="84"/>
        <v>1</v>
      </c>
      <c r="V364" s="5">
        <f t="shared" ca="1" si="84"/>
        <v>1</v>
      </c>
    </row>
    <row r="365" spans="1:22" x14ac:dyDescent="0.25">
      <c r="A365" s="5">
        <f t="shared" ca="1" si="83"/>
        <v>20.959278337680395</v>
      </c>
      <c r="B365" s="5">
        <f t="shared" ca="1" si="83"/>
        <v>29.703569069441876</v>
      </c>
      <c r="C365" s="5">
        <f t="shared" ca="1" si="83"/>
        <v>34.386018397807732</v>
      </c>
      <c r="D365" s="5">
        <f t="shared" ca="1" si="83"/>
        <v>33.106794671942424</v>
      </c>
      <c r="E365" s="5">
        <f t="shared" ca="1" si="83"/>
        <v>22.0193678743601</v>
      </c>
      <c r="F365" s="5">
        <f t="shared" ca="1" si="83"/>
        <v>23.893889228835391</v>
      </c>
      <c r="G365" s="57">
        <f t="shared" ca="1" si="77"/>
        <v>96.576104510317762</v>
      </c>
      <c r="H365" s="57">
        <f t="shared" ca="1" si="77"/>
        <v>101.25855383868362</v>
      </c>
      <c r="I365" s="57">
        <f t="shared" ca="1" si="77"/>
        <v>112.34598063626594</v>
      </c>
      <c r="J365" s="5">
        <f t="shared" ca="1" si="76"/>
        <v>112.34598063626594</v>
      </c>
      <c r="K365" s="5">
        <f ca="1">SMALL($J$6:$J$1005,ROWS($J$6:J365))</f>
        <v>106.33253565351593</v>
      </c>
      <c r="L365" s="60">
        <f ca="1">ROWS($L$6:L365)/COUNTA($K$6:$K$1005)</f>
        <v>0.36</v>
      </c>
      <c r="M365" s="5">
        <f t="shared" ca="1" si="78"/>
        <v>0</v>
      </c>
      <c r="N365" s="5">
        <f t="shared" ca="1" si="79"/>
        <v>0</v>
      </c>
      <c r="O365" s="5">
        <f t="shared" ca="1" si="80"/>
        <v>1</v>
      </c>
      <c r="P365" s="5"/>
      <c r="Q365" s="5">
        <f t="shared" ca="1" si="85"/>
        <v>1</v>
      </c>
      <c r="R365" s="5">
        <f t="shared" ca="1" si="84"/>
        <v>0</v>
      </c>
      <c r="S365" s="5">
        <f t="shared" ca="1" si="84"/>
        <v>1</v>
      </c>
      <c r="T365" s="5">
        <f t="shared" ca="1" si="84"/>
        <v>1</v>
      </c>
      <c r="U365" s="5">
        <f t="shared" ca="1" si="84"/>
        <v>0</v>
      </c>
      <c r="V365" s="5">
        <f t="shared" ca="1" si="84"/>
        <v>1</v>
      </c>
    </row>
    <row r="366" spans="1:22" x14ac:dyDescent="0.25">
      <c r="A366" s="5">
        <f t="shared" ref="A366:F375" ca="1" si="86">A$3+(A$4-A$3)*RAND()</f>
        <v>24.133779657757955</v>
      </c>
      <c r="B366" s="5">
        <f t="shared" ca="1" si="86"/>
        <v>21.215445352395257</v>
      </c>
      <c r="C366" s="5">
        <f t="shared" ca="1" si="86"/>
        <v>11.698641829364387</v>
      </c>
      <c r="D366" s="5">
        <f t="shared" ca="1" si="86"/>
        <v>13.31442226927771</v>
      </c>
      <c r="E366" s="5">
        <f t="shared" ca="1" si="86"/>
        <v>39.302730130233527</v>
      </c>
      <c r="F366" s="5">
        <f t="shared" ca="1" si="86"/>
        <v>29.507865764373147</v>
      </c>
      <c r="G366" s="57">
        <f t="shared" ca="1" si="77"/>
        <v>114.1598209047599</v>
      </c>
      <c r="H366" s="57">
        <f t="shared" ca="1" si="77"/>
        <v>104.64301738172902</v>
      </c>
      <c r="I366" s="57">
        <f t="shared" ca="1" si="77"/>
        <v>78.65470952077321</v>
      </c>
      <c r="J366" s="5">
        <f t="shared" ca="1" si="76"/>
        <v>114.1598209047599</v>
      </c>
      <c r="K366" s="5">
        <f ca="1">SMALL($J$6:$J$1005,ROWS($J$6:J366))</f>
        <v>106.35999877628588</v>
      </c>
      <c r="L366" s="60">
        <f ca="1">ROWS($L$6:L366)/COUNTA($K$6:$K$1005)</f>
        <v>0.36099999999999999</v>
      </c>
      <c r="M366" s="5">
        <f t="shared" ca="1" si="78"/>
        <v>1</v>
      </c>
      <c r="N366" s="5">
        <f t="shared" ca="1" si="79"/>
        <v>0</v>
      </c>
      <c r="O366" s="5">
        <f t="shared" ca="1" si="80"/>
        <v>0</v>
      </c>
      <c r="P366" s="5"/>
      <c r="Q366" s="5">
        <f t="shared" ca="1" si="85"/>
        <v>1</v>
      </c>
      <c r="R366" s="5">
        <f t="shared" ca="1" si="84"/>
        <v>1</v>
      </c>
      <c r="S366" s="5">
        <f t="shared" ca="1" si="84"/>
        <v>0</v>
      </c>
      <c r="T366" s="5">
        <f t="shared" ca="1" si="84"/>
        <v>0</v>
      </c>
      <c r="U366" s="5">
        <f t="shared" ca="1" si="84"/>
        <v>1</v>
      </c>
      <c r="V366" s="5">
        <f t="shared" ca="1" si="84"/>
        <v>1</v>
      </c>
    </row>
    <row r="367" spans="1:22" x14ac:dyDescent="0.25">
      <c r="A367" s="5">
        <f t="shared" ca="1" si="86"/>
        <v>24.867299178597854</v>
      </c>
      <c r="B367" s="5">
        <f t="shared" ca="1" si="86"/>
        <v>17.625762060188542</v>
      </c>
      <c r="C367" s="5">
        <f t="shared" ca="1" si="86"/>
        <v>26.934265009132716</v>
      </c>
      <c r="D367" s="5">
        <f t="shared" ca="1" si="86"/>
        <v>39.739642757382661</v>
      </c>
      <c r="E367" s="5">
        <f t="shared" ca="1" si="86"/>
        <v>18.16710310924535</v>
      </c>
      <c r="F367" s="5">
        <f t="shared" ca="1" si="86"/>
        <v>25.239370064309099</v>
      </c>
      <c r="G367" s="57">
        <f t="shared" ca="1" si="77"/>
        <v>85.899534412340842</v>
      </c>
      <c r="H367" s="57">
        <f t="shared" ca="1" si="77"/>
        <v>95.208037361285022</v>
      </c>
      <c r="I367" s="57">
        <f t="shared" ca="1" si="77"/>
        <v>116.78057700942233</v>
      </c>
      <c r="J367" s="5">
        <f t="shared" ca="1" si="76"/>
        <v>116.78057700942233</v>
      </c>
      <c r="K367" s="5">
        <f ca="1">SMALL($J$6:$J$1005,ROWS($J$6:J367))</f>
        <v>106.39818415275668</v>
      </c>
      <c r="L367" s="60">
        <f ca="1">ROWS($L$6:L367)/COUNTA($K$6:$K$1005)</f>
        <v>0.36199999999999999</v>
      </c>
      <c r="M367" s="5">
        <f t="shared" ca="1" si="78"/>
        <v>0</v>
      </c>
      <c r="N367" s="5">
        <f t="shared" ca="1" si="79"/>
        <v>0</v>
      </c>
      <c r="O367" s="5">
        <f t="shared" ca="1" si="80"/>
        <v>1</v>
      </c>
      <c r="P367" s="5"/>
      <c r="Q367" s="5">
        <f t="shared" ca="1" si="85"/>
        <v>1</v>
      </c>
      <c r="R367" s="5">
        <f t="shared" ca="1" si="84"/>
        <v>0</v>
      </c>
      <c r="S367" s="5">
        <f t="shared" ca="1" si="84"/>
        <v>1</v>
      </c>
      <c r="T367" s="5">
        <f t="shared" ca="1" si="84"/>
        <v>1</v>
      </c>
      <c r="U367" s="5">
        <f t="shared" ca="1" si="84"/>
        <v>0</v>
      </c>
      <c r="V367" s="5">
        <f t="shared" ca="1" si="84"/>
        <v>1</v>
      </c>
    </row>
    <row r="368" spans="1:22" x14ac:dyDescent="0.25">
      <c r="A368" s="5">
        <f t="shared" ca="1" si="86"/>
        <v>18.725005092538073</v>
      </c>
      <c r="B368" s="5">
        <f t="shared" ca="1" si="86"/>
        <v>13.976382173926366</v>
      </c>
      <c r="C368" s="5">
        <f t="shared" ca="1" si="86"/>
        <v>26.599644691094028</v>
      </c>
      <c r="D368" s="5">
        <f t="shared" ca="1" si="86"/>
        <v>15.918456512139919</v>
      </c>
      <c r="E368" s="5">
        <f t="shared" ca="1" si="86"/>
        <v>33.530225224168788</v>
      </c>
      <c r="F368" s="5">
        <f t="shared" ca="1" si="86"/>
        <v>19.359667335668927</v>
      </c>
      <c r="G368" s="57">
        <f t="shared" ca="1" si="77"/>
        <v>85.591279826302156</v>
      </c>
      <c r="H368" s="57">
        <f t="shared" ca="1" si="77"/>
        <v>98.214542343469816</v>
      </c>
      <c r="I368" s="57">
        <f t="shared" ca="1" si="77"/>
        <v>80.60277363144094</v>
      </c>
      <c r="J368" s="5">
        <f t="shared" ca="1" si="76"/>
        <v>98.214542343469816</v>
      </c>
      <c r="K368" s="5">
        <f ca="1">SMALL($J$6:$J$1005,ROWS($J$6:J368))</f>
        <v>106.45230309063126</v>
      </c>
      <c r="L368" s="60">
        <f ca="1">ROWS($L$6:L368)/COUNTA($K$6:$K$1005)</f>
        <v>0.36299999999999999</v>
      </c>
      <c r="M368" s="5">
        <f t="shared" ca="1" si="78"/>
        <v>0</v>
      </c>
      <c r="N368" s="5">
        <f t="shared" ca="1" si="79"/>
        <v>1</v>
      </c>
      <c r="O368" s="5">
        <f t="shared" ca="1" si="80"/>
        <v>0</v>
      </c>
      <c r="P368" s="5"/>
      <c r="Q368" s="5">
        <f t="shared" ca="1" si="85"/>
        <v>1</v>
      </c>
      <c r="R368" s="5">
        <f t="shared" ca="1" si="84"/>
        <v>0</v>
      </c>
      <c r="S368" s="5">
        <f t="shared" ca="1" si="84"/>
        <v>1</v>
      </c>
      <c r="T368" s="5">
        <f t="shared" ca="1" si="84"/>
        <v>0</v>
      </c>
      <c r="U368" s="5">
        <f t="shared" ca="1" si="84"/>
        <v>1</v>
      </c>
      <c r="V368" s="5">
        <f t="shared" ca="1" si="84"/>
        <v>1</v>
      </c>
    </row>
    <row r="369" spans="1:22" x14ac:dyDescent="0.25">
      <c r="A369" s="5">
        <f t="shared" ca="1" si="86"/>
        <v>22.681961237520053</v>
      </c>
      <c r="B369" s="5">
        <f t="shared" ca="1" si="86"/>
        <v>20.985264420453614</v>
      </c>
      <c r="C369" s="5">
        <f t="shared" ca="1" si="86"/>
        <v>34.639158955543714</v>
      </c>
      <c r="D369" s="5">
        <f t="shared" ca="1" si="86"/>
        <v>24.422816657326571</v>
      </c>
      <c r="E369" s="5">
        <f t="shared" ca="1" si="86"/>
        <v>27.17921700872067</v>
      </c>
      <c r="F369" s="5">
        <f t="shared" ca="1" si="86"/>
        <v>35.418250199431881</v>
      </c>
      <c r="G369" s="57">
        <f t="shared" ca="1" si="77"/>
        <v>106.26469286612623</v>
      </c>
      <c r="H369" s="57">
        <f t="shared" ca="1" si="77"/>
        <v>119.91858740121631</v>
      </c>
      <c r="I369" s="57">
        <f t="shared" ca="1" si="77"/>
        <v>117.16218704982221</v>
      </c>
      <c r="J369" s="5">
        <f t="shared" ca="1" si="76"/>
        <v>119.91858740121631</v>
      </c>
      <c r="K369" s="5">
        <f ca="1">SMALL($J$6:$J$1005,ROWS($J$6:J369))</f>
        <v>106.45308905954838</v>
      </c>
      <c r="L369" s="60">
        <f ca="1">ROWS($L$6:L369)/COUNTA($K$6:$K$1005)</f>
        <v>0.36399999999999999</v>
      </c>
      <c r="M369" s="5">
        <f t="shared" ca="1" si="78"/>
        <v>0</v>
      </c>
      <c r="N369" s="5">
        <f t="shared" ca="1" si="79"/>
        <v>1</v>
      </c>
      <c r="O369" s="5">
        <f t="shared" ca="1" si="80"/>
        <v>0</v>
      </c>
      <c r="P369" s="5"/>
      <c r="Q369" s="5">
        <f t="shared" ca="1" si="85"/>
        <v>1</v>
      </c>
      <c r="R369" s="5">
        <f t="shared" ca="1" si="84"/>
        <v>0</v>
      </c>
      <c r="S369" s="5">
        <f t="shared" ca="1" si="84"/>
        <v>1</v>
      </c>
      <c r="T369" s="5">
        <f t="shared" ca="1" si="84"/>
        <v>0</v>
      </c>
      <c r="U369" s="5">
        <f t="shared" ca="1" si="84"/>
        <v>1</v>
      </c>
      <c r="V369" s="5">
        <f t="shared" ca="1" si="84"/>
        <v>1</v>
      </c>
    </row>
    <row r="370" spans="1:22" x14ac:dyDescent="0.25">
      <c r="A370" s="5">
        <f t="shared" ca="1" si="86"/>
        <v>22.777194107805038</v>
      </c>
      <c r="B370" s="5">
        <f t="shared" ca="1" si="86"/>
        <v>23.613801085053058</v>
      </c>
      <c r="C370" s="5">
        <f t="shared" ca="1" si="86"/>
        <v>34.236758705394323</v>
      </c>
      <c r="D370" s="5">
        <f t="shared" ca="1" si="86"/>
        <v>24.925037884610798</v>
      </c>
      <c r="E370" s="5">
        <f t="shared" ca="1" si="86"/>
        <v>36.917654066664269</v>
      </c>
      <c r="F370" s="5">
        <f t="shared" ca="1" si="86"/>
        <v>24.265319114903154</v>
      </c>
      <c r="G370" s="57">
        <f t="shared" ca="1" si="77"/>
        <v>107.57396837442552</v>
      </c>
      <c r="H370" s="57">
        <f t="shared" ca="1" si="77"/>
        <v>118.19692599476679</v>
      </c>
      <c r="I370" s="57">
        <f t="shared" ca="1" si="77"/>
        <v>106.2043098127133</v>
      </c>
      <c r="J370" s="5">
        <f t="shared" ca="1" si="76"/>
        <v>118.19692599476679</v>
      </c>
      <c r="K370" s="5">
        <f ca="1">SMALL($J$6:$J$1005,ROWS($J$6:J370))</f>
        <v>106.50865034155393</v>
      </c>
      <c r="L370" s="60">
        <f ca="1">ROWS($L$6:L370)/COUNTA($K$6:$K$1005)</f>
        <v>0.36499999999999999</v>
      </c>
      <c r="M370" s="5">
        <f t="shared" ca="1" si="78"/>
        <v>0</v>
      </c>
      <c r="N370" s="5">
        <f t="shared" ca="1" si="79"/>
        <v>1</v>
      </c>
      <c r="O370" s="5">
        <f t="shared" ca="1" si="80"/>
        <v>0</v>
      </c>
      <c r="P370" s="5"/>
      <c r="Q370" s="5">
        <f t="shared" ca="1" si="85"/>
        <v>1</v>
      </c>
      <c r="R370" s="5">
        <f t="shared" ca="1" si="84"/>
        <v>0</v>
      </c>
      <c r="S370" s="5">
        <f t="shared" ca="1" si="84"/>
        <v>1</v>
      </c>
      <c r="T370" s="5">
        <f t="shared" ca="1" si="84"/>
        <v>0</v>
      </c>
      <c r="U370" s="5">
        <f t="shared" ca="1" si="84"/>
        <v>1</v>
      </c>
      <c r="V370" s="5">
        <f t="shared" ca="1" si="84"/>
        <v>1</v>
      </c>
    </row>
    <row r="371" spans="1:22" x14ac:dyDescent="0.25">
      <c r="A371" s="5">
        <f t="shared" ca="1" si="86"/>
        <v>24.929013688003884</v>
      </c>
      <c r="B371" s="5">
        <f t="shared" ca="1" si="86"/>
        <v>37.275985050697713</v>
      </c>
      <c r="C371" s="5">
        <f t="shared" ca="1" si="86"/>
        <v>19.521791069026392</v>
      </c>
      <c r="D371" s="5">
        <f t="shared" ca="1" si="86"/>
        <v>18.989095951989576</v>
      </c>
      <c r="E371" s="5">
        <f t="shared" ca="1" si="86"/>
        <v>40.721385559539755</v>
      </c>
      <c r="F371" s="5">
        <f t="shared" ca="1" si="86"/>
        <v>30.229474586356282</v>
      </c>
      <c r="G371" s="57">
        <f t="shared" ca="1" si="77"/>
        <v>133.15585888459762</v>
      </c>
      <c r="H371" s="57">
        <f t="shared" ca="1" si="77"/>
        <v>115.40166490292631</v>
      </c>
      <c r="I371" s="57">
        <f t="shared" ca="1" si="77"/>
        <v>93.669375295376142</v>
      </c>
      <c r="J371" s="5">
        <f t="shared" ca="1" si="76"/>
        <v>133.15585888459762</v>
      </c>
      <c r="K371" s="5">
        <f ca="1">SMALL($J$6:$J$1005,ROWS($J$6:J371))</f>
        <v>106.59861653604395</v>
      </c>
      <c r="L371" s="60">
        <f ca="1">ROWS($L$6:L371)/COUNTA($K$6:$K$1005)</f>
        <v>0.36599999999999999</v>
      </c>
      <c r="M371" s="5">
        <f t="shared" ca="1" si="78"/>
        <v>1</v>
      </c>
      <c r="N371" s="5">
        <f t="shared" ca="1" si="79"/>
        <v>0</v>
      </c>
      <c r="O371" s="5">
        <f t="shared" ca="1" si="80"/>
        <v>0</v>
      </c>
      <c r="P371" s="5"/>
      <c r="Q371" s="5">
        <f t="shared" ca="1" si="85"/>
        <v>1</v>
      </c>
      <c r="R371" s="5">
        <f t="shared" ca="1" si="84"/>
        <v>1</v>
      </c>
      <c r="S371" s="5">
        <f t="shared" ca="1" si="84"/>
        <v>0</v>
      </c>
      <c r="T371" s="5">
        <f t="shared" ca="1" si="84"/>
        <v>0</v>
      </c>
      <c r="U371" s="5">
        <f t="shared" ca="1" si="84"/>
        <v>1</v>
      </c>
      <c r="V371" s="5">
        <f t="shared" ca="1" si="84"/>
        <v>1</v>
      </c>
    </row>
    <row r="372" spans="1:22" x14ac:dyDescent="0.25">
      <c r="A372" s="5">
        <f t="shared" ca="1" si="86"/>
        <v>23.989832266908593</v>
      </c>
      <c r="B372" s="5">
        <f t="shared" ca="1" si="86"/>
        <v>21.940609003313458</v>
      </c>
      <c r="C372" s="5">
        <f t="shared" ca="1" si="86"/>
        <v>23.408489041782786</v>
      </c>
      <c r="D372" s="5">
        <f t="shared" ca="1" si="86"/>
        <v>30.90595892741139</v>
      </c>
      <c r="E372" s="5">
        <f t="shared" ca="1" si="86"/>
        <v>19.4219262434396</v>
      </c>
      <c r="F372" s="5">
        <f t="shared" ca="1" si="86"/>
        <v>19.133978215455915</v>
      </c>
      <c r="G372" s="57">
        <f t="shared" ca="1" si="77"/>
        <v>84.486345729117559</v>
      </c>
      <c r="H372" s="57">
        <f t="shared" ca="1" si="77"/>
        <v>85.954225767586891</v>
      </c>
      <c r="I372" s="57">
        <f t="shared" ca="1" si="77"/>
        <v>97.438258451558681</v>
      </c>
      <c r="J372" s="5">
        <f t="shared" ca="1" si="76"/>
        <v>97.438258451558681</v>
      </c>
      <c r="K372" s="5">
        <f ca="1">SMALL($J$6:$J$1005,ROWS($J$6:J372))</f>
        <v>106.60451235942097</v>
      </c>
      <c r="L372" s="60">
        <f ca="1">ROWS($L$6:L372)/COUNTA($K$6:$K$1005)</f>
        <v>0.36699999999999999</v>
      </c>
      <c r="M372" s="5">
        <f t="shared" ca="1" si="78"/>
        <v>0</v>
      </c>
      <c r="N372" s="5">
        <f t="shared" ca="1" si="79"/>
        <v>0</v>
      </c>
      <c r="O372" s="5">
        <f t="shared" ca="1" si="80"/>
        <v>1</v>
      </c>
      <c r="P372" s="5"/>
      <c r="Q372" s="5">
        <f t="shared" ca="1" si="85"/>
        <v>1</v>
      </c>
      <c r="R372" s="5">
        <f t="shared" ca="1" si="84"/>
        <v>0</v>
      </c>
      <c r="S372" s="5">
        <f t="shared" ca="1" si="84"/>
        <v>1</v>
      </c>
      <c r="T372" s="5">
        <f t="shared" ca="1" si="84"/>
        <v>1</v>
      </c>
      <c r="U372" s="5">
        <f t="shared" ca="1" si="84"/>
        <v>0</v>
      </c>
      <c r="V372" s="5">
        <f t="shared" ca="1" si="84"/>
        <v>1</v>
      </c>
    </row>
    <row r="373" spans="1:22" x14ac:dyDescent="0.25">
      <c r="A373" s="5">
        <f t="shared" ca="1" si="86"/>
        <v>20.513071024829834</v>
      </c>
      <c r="B373" s="5">
        <f t="shared" ca="1" si="86"/>
        <v>34.406676900527799</v>
      </c>
      <c r="C373" s="5">
        <f t="shared" ca="1" si="86"/>
        <v>22.207310291595455</v>
      </c>
      <c r="D373" s="5">
        <f t="shared" ca="1" si="86"/>
        <v>34.071499898346566</v>
      </c>
      <c r="E373" s="5">
        <f t="shared" ca="1" si="86"/>
        <v>26.4326844752282</v>
      </c>
      <c r="F373" s="5">
        <f t="shared" ca="1" si="86"/>
        <v>29.068831582106817</v>
      </c>
      <c r="G373" s="57">
        <f t="shared" ca="1" si="77"/>
        <v>110.42126398269264</v>
      </c>
      <c r="H373" s="57">
        <f t="shared" ca="1" si="77"/>
        <v>98.221897373760299</v>
      </c>
      <c r="I373" s="57">
        <f t="shared" ca="1" si="77"/>
        <v>105.86071279687866</v>
      </c>
      <c r="J373" s="5">
        <f t="shared" ca="1" si="76"/>
        <v>110.42126398269264</v>
      </c>
      <c r="K373" s="5">
        <f ca="1">SMALL($J$6:$J$1005,ROWS($J$6:J373))</f>
        <v>106.61555122712409</v>
      </c>
      <c r="L373" s="60">
        <f ca="1">ROWS($L$6:L373)/COUNTA($K$6:$K$1005)</f>
        <v>0.36799999999999999</v>
      </c>
      <c r="M373" s="5">
        <f t="shared" ca="1" si="78"/>
        <v>1</v>
      </c>
      <c r="N373" s="5">
        <f t="shared" ca="1" si="79"/>
        <v>0</v>
      </c>
      <c r="O373" s="5">
        <f t="shared" ca="1" si="80"/>
        <v>0</v>
      </c>
      <c r="P373" s="5"/>
      <c r="Q373" s="5">
        <f t="shared" ca="1" si="85"/>
        <v>1</v>
      </c>
      <c r="R373" s="5">
        <f t="shared" ca="1" si="84"/>
        <v>1</v>
      </c>
      <c r="S373" s="5">
        <f t="shared" ca="1" si="84"/>
        <v>0</v>
      </c>
      <c r="T373" s="5">
        <f t="shared" ca="1" si="84"/>
        <v>0</v>
      </c>
      <c r="U373" s="5">
        <f t="shared" ca="1" si="84"/>
        <v>1</v>
      </c>
      <c r="V373" s="5">
        <f t="shared" ca="1" si="84"/>
        <v>1</v>
      </c>
    </row>
    <row r="374" spans="1:22" x14ac:dyDescent="0.25">
      <c r="A374" s="5">
        <f t="shared" ca="1" si="86"/>
        <v>20.23612088669686</v>
      </c>
      <c r="B374" s="5">
        <f t="shared" ca="1" si="86"/>
        <v>33.723892413584423</v>
      </c>
      <c r="C374" s="5">
        <f t="shared" ca="1" si="86"/>
        <v>19.267918460405774</v>
      </c>
      <c r="D374" s="5">
        <f t="shared" ca="1" si="86"/>
        <v>26.687696181381376</v>
      </c>
      <c r="E374" s="5">
        <f t="shared" ca="1" si="86"/>
        <v>39.746456801609042</v>
      </c>
      <c r="F374" s="5">
        <f t="shared" ca="1" si="86"/>
        <v>29.807768622490165</v>
      </c>
      <c r="G374" s="57">
        <f t="shared" ca="1" si="77"/>
        <v>123.51423872438048</v>
      </c>
      <c r="H374" s="57">
        <f t="shared" ca="1" si="77"/>
        <v>109.05826477120183</v>
      </c>
      <c r="I374" s="57">
        <f t="shared" ca="1" si="77"/>
        <v>95.999504150974161</v>
      </c>
      <c r="J374" s="5">
        <f t="shared" ca="1" si="76"/>
        <v>123.51423872438048</v>
      </c>
      <c r="K374" s="5">
        <f ca="1">SMALL($J$6:$J$1005,ROWS($J$6:J374))</f>
        <v>106.65333827131457</v>
      </c>
      <c r="L374" s="60">
        <f ca="1">ROWS($L$6:L374)/COUNTA($K$6:$K$1005)</f>
        <v>0.36899999999999999</v>
      </c>
      <c r="M374" s="5">
        <f t="shared" ca="1" si="78"/>
        <v>1</v>
      </c>
      <c r="N374" s="5">
        <f t="shared" ca="1" si="79"/>
        <v>0</v>
      </c>
      <c r="O374" s="5">
        <f t="shared" ca="1" si="80"/>
        <v>0</v>
      </c>
      <c r="P374" s="5"/>
      <c r="Q374" s="5">
        <f t="shared" ca="1" si="85"/>
        <v>1</v>
      </c>
      <c r="R374" s="5">
        <f t="shared" ca="1" si="84"/>
        <v>1</v>
      </c>
      <c r="S374" s="5">
        <f t="shared" ca="1" si="84"/>
        <v>0</v>
      </c>
      <c r="T374" s="5">
        <f t="shared" ca="1" si="84"/>
        <v>0</v>
      </c>
      <c r="U374" s="5">
        <f t="shared" ca="1" si="84"/>
        <v>1</v>
      </c>
      <c r="V374" s="5">
        <f t="shared" ca="1" si="84"/>
        <v>1</v>
      </c>
    </row>
    <row r="375" spans="1:22" x14ac:dyDescent="0.25">
      <c r="A375" s="5">
        <f t="shared" ca="1" si="86"/>
        <v>18.336498955550002</v>
      </c>
      <c r="B375" s="5">
        <f t="shared" ca="1" si="86"/>
        <v>21.5876747213578</v>
      </c>
      <c r="C375" s="5">
        <f t="shared" ca="1" si="86"/>
        <v>11.378982170021251</v>
      </c>
      <c r="D375" s="5">
        <f t="shared" ca="1" si="86"/>
        <v>27.683500396502858</v>
      </c>
      <c r="E375" s="5">
        <f t="shared" ca="1" si="86"/>
        <v>28.770829572570008</v>
      </c>
      <c r="F375" s="5">
        <f t="shared" ca="1" si="86"/>
        <v>22.119733554009265</v>
      </c>
      <c r="G375" s="57">
        <f t="shared" ca="1" si="77"/>
        <v>90.814736803487079</v>
      </c>
      <c r="H375" s="57">
        <f t="shared" ca="1" si="77"/>
        <v>80.606044252150525</v>
      </c>
      <c r="I375" s="57">
        <f t="shared" ca="1" si="77"/>
        <v>79.518715076083367</v>
      </c>
      <c r="J375" s="5">
        <f t="shared" ca="1" si="76"/>
        <v>90.814736803487079</v>
      </c>
      <c r="K375" s="5">
        <f ca="1">SMALL($J$6:$J$1005,ROWS($J$6:J375))</f>
        <v>106.65532446562092</v>
      </c>
      <c r="L375" s="60">
        <f ca="1">ROWS($L$6:L375)/COUNTA($K$6:$K$1005)</f>
        <v>0.37</v>
      </c>
      <c r="M375" s="5">
        <f t="shared" ca="1" si="78"/>
        <v>1</v>
      </c>
      <c r="N375" s="5">
        <f t="shared" ca="1" si="79"/>
        <v>0</v>
      </c>
      <c r="O375" s="5">
        <f t="shared" ca="1" si="80"/>
        <v>0</v>
      </c>
      <c r="P375" s="5"/>
      <c r="Q375" s="5">
        <f t="shared" ca="1" si="85"/>
        <v>1</v>
      </c>
      <c r="R375" s="5">
        <f t="shared" ca="1" si="84"/>
        <v>1</v>
      </c>
      <c r="S375" s="5">
        <f t="shared" ca="1" si="84"/>
        <v>0</v>
      </c>
      <c r="T375" s="5">
        <f t="shared" ca="1" si="84"/>
        <v>0</v>
      </c>
      <c r="U375" s="5">
        <f t="shared" ca="1" si="84"/>
        <v>1</v>
      </c>
      <c r="V375" s="5">
        <f t="shared" ca="1" si="84"/>
        <v>1</v>
      </c>
    </row>
    <row r="376" spans="1:22" x14ac:dyDescent="0.25">
      <c r="A376" s="5">
        <f t="shared" ref="A376:F385" ca="1" si="87">A$3+(A$4-A$3)*RAND()</f>
        <v>23.26231533343077</v>
      </c>
      <c r="B376" s="5">
        <f t="shared" ca="1" si="87"/>
        <v>28.314992218793968</v>
      </c>
      <c r="C376" s="5">
        <f t="shared" ca="1" si="87"/>
        <v>29.466442543684753</v>
      </c>
      <c r="D376" s="5">
        <f t="shared" ca="1" si="87"/>
        <v>16.2308409285057</v>
      </c>
      <c r="E376" s="5">
        <f t="shared" ca="1" si="87"/>
        <v>26.198609307911788</v>
      </c>
      <c r="F376" s="5">
        <f t="shared" ca="1" si="87"/>
        <v>31.133440271463897</v>
      </c>
      <c r="G376" s="57">
        <f t="shared" ca="1" si="77"/>
        <v>108.90935713160043</v>
      </c>
      <c r="H376" s="57">
        <f t="shared" ca="1" si="77"/>
        <v>110.06080745649122</v>
      </c>
      <c r="I376" s="57">
        <f t="shared" ca="1" si="77"/>
        <v>100.09303907708512</v>
      </c>
      <c r="J376" s="5">
        <f t="shared" ca="1" si="76"/>
        <v>110.06080745649122</v>
      </c>
      <c r="K376" s="5">
        <f ca="1">SMALL($J$6:$J$1005,ROWS($J$6:J376))</f>
        <v>106.70040748157641</v>
      </c>
      <c r="L376" s="60">
        <f ca="1">ROWS($L$6:L376)/COUNTA($K$6:$K$1005)</f>
        <v>0.371</v>
      </c>
      <c r="M376" s="5">
        <f t="shared" ca="1" si="78"/>
        <v>0</v>
      </c>
      <c r="N376" s="5">
        <f t="shared" ca="1" si="79"/>
        <v>1</v>
      </c>
      <c r="O376" s="5">
        <f t="shared" ca="1" si="80"/>
        <v>0</v>
      </c>
      <c r="P376" s="5"/>
      <c r="Q376" s="5">
        <f t="shared" ca="1" si="85"/>
        <v>1</v>
      </c>
      <c r="R376" s="5">
        <f t="shared" ca="1" si="84"/>
        <v>0</v>
      </c>
      <c r="S376" s="5">
        <f t="shared" ca="1" si="84"/>
        <v>1</v>
      </c>
      <c r="T376" s="5">
        <f t="shared" ca="1" si="84"/>
        <v>0</v>
      </c>
      <c r="U376" s="5">
        <f t="shared" ca="1" si="84"/>
        <v>1</v>
      </c>
      <c r="V376" s="5">
        <f t="shared" ca="1" si="84"/>
        <v>1</v>
      </c>
    </row>
    <row r="377" spans="1:22" x14ac:dyDescent="0.25">
      <c r="A377" s="5">
        <f t="shared" ca="1" si="87"/>
        <v>22.085851156952359</v>
      </c>
      <c r="B377" s="5">
        <f t="shared" ca="1" si="87"/>
        <v>25.332447093399594</v>
      </c>
      <c r="C377" s="5">
        <f t="shared" ca="1" si="87"/>
        <v>34.291306120790267</v>
      </c>
      <c r="D377" s="5">
        <f t="shared" ca="1" si="87"/>
        <v>18.697137976778883</v>
      </c>
      <c r="E377" s="5">
        <f t="shared" ca="1" si="87"/>
        <v>30.087958594406743</v>
      </c>
      <c r="F377" s="5">
        <f t="shared" ca="1" si="87"/>
        <v>38.638638087683553</v>
      </c>
      <c r="G377" s="57">
        <f t="shared" ca="1" si="77"/>
        <v>116.14489493244224</v>
      </c>
      <c r="H377" s="57">
        <f t="shared" ca="1" si="77"/>
        <v>125.10375395983291</v>
      </c>
      <c r="I377" s="57">
        <f t="shared" ca="1" si="77"/>
        <v>113.71293334220505</v>
      </c>
      <c r="J377" s="5">
        <f t="shared" ca="1" si="76"/>
        <v>125.10375395983291</v>
      </c>
      <c r="K377" s="5">
        <f ca="1">SMALL($J$6:$J$1005,ROWS($J$6:J377))</f>
        <v>106.78340434355778</v>
      </c>
      <c r="L377" s="60">
        <f ca="1">ROWS($L$6:L377)/COUNTA($K$6:$K$1005)</f>
        <v>0.372</v>
      </c>
      <c r="M377" s="5">
        <f t="shared" ca="1" si="78"/>
        <v>0</v>
      </c>
      <c r="N377" s="5">
        <f t="shared" ca="1" si="79"/>
        <v>1</v>
      </c>
      <c r="O377" s="5">
        <f t="shared" ca="1" si="80"/>
        <v>0</v>
      </c>
      <c r="P377" s="5"/>
      <c r="Q377" s="5">
        <f t="shared" ca="1" si="85"/>
        <v>1</v>
      </c>
      <c r="R377" s="5">
        <f t="shared" ca="1" si="84"/>
        <v>0</v>
      </c>
      <c r="S377" s="5">
        <f t="shared" ca="1" si="84"/>
        <v>1</v>
      </c>
      <c r="T377" s="5">
        <f t="shared" ca="1" si="84"/>
        <v>0</v>
      </c>
      <c r="U377" s="5">
        <f t="shared" ca="1" si="84"/>
        <v>1</v>
      </c>
      <c r="V377" s="5">
        <f t="shared" ca="1" si="84"/>
        <v>1</v>
      </c>
    </row>
    <row r="378" spans="1:22" x14ac:dyDescent="0.25">
      <c r="A378" s="5">
        <f t="shared" ca="1" si="87"/>
        <v>20.553507988593836</v>
      </c>
      <c r="B378" s="5">
        <f t="shared" ca="1" si="87"/>
        <v>28.976096070381978</v>
      </c>
      <c r="C378" s="5">
        <f t="shared" ca="1" si="87"/>
        <v>17.868280675060586</v>
      </c>
      <c r="D378" s="5">
        <f t="shared" ca="1" si="87"/>
        <v>17.169694038275921</v>
      </c>
      <c r="E378" s="5">
        <f t="shared" ca="1" si="87"/>
        <v>32.205995014093631</v>
      </c>
      <c r="F378" s="5">
        <f t="shared" ca="1" si="87"/>
        <v>32.511251075533139</v>
      </c>
      <c r="G378" s="57">
        <f t="shared" ca="1" si="77"/>
        <v>114.24685014860258</v>
      </c>
      <c r="H378" s="57">
        <f t="shared" ca="1" si="77"/>
        <v>103.13903475328119</v>
      </c>
      <c r="I378" s="57">
        <f t="shared" ca="1" si="77"/>
        <v>88.102733777463484</v>
      </c>
      <c r="J378" s="5">
        <f t="shared" ca="1" si="76"/>
        <v>114.24685014860258</v>
      </c>
      <c r="K378" s="5">
        <f ca="1">SMALL($J$6:$J$1005,ROWS($J$6:J378))</f>
        <v>106.78537395037939</v>
      </c>
      <c r="L378" s="60">
        <f ca="1">ROWS($L$6:L378)/COUNTA($K$6:$K$1005)</f>
        <v>0.373</v>
      </c>
      <c r="M378" s="5">
        <f t="shared" ca="1" si="78"/>
        <v>1</v>
      </c>
      <c r="N378" s="5">
        <f t="shared" ca="1" si="79"/>
        <v>0</v>
      </c>
      <c r="O378" s="5">
        <f t="shared" ca="1" si="80"/>
        <v>0</v>
      </c>
      <c r="P378" s="5"/>
      <c r="Q378" s="5">
        <f t="shared" ca="1" si="85"/>
        <v>1</v>
      </c>
      <c r="R378" s="5">
        <f t="shared" ca="1" si="84"/>
        <v>1</v>
      </c>
      <c r="S378" s="5">
        <f t="shared" ca="1" si="84"/>
        <v>0</v>
      </c>
      <c r="T378" s="5">
        <f t="shared" ca="1" si="84"/>
        <v>0</v>
      </c>
      <c r="U378" s="5">
        <f t="shared" ca="1" si="84"/>
        <v>1</v>
      </c>
      <c r="V378" s="5">
        <f t="shared" ca="1" si="84"/>
        <v>1</v>
      </c>
    </row>
    <row r="379" spans="1:22" x14ac:dyDescent="0.25">
      <c r="A379" s="5">
        <f t="shared" ca="1" si="87"/>
        <v>21.816985693529325</v>
      </c>
      <c r="B379" s="5">
        <f t="shared" ca="1" si="87"/>
        <v>27.183270496245299</v>
      </c>
      <c r="C379" s="5">
        <f t="shared" ca="1" si="87"/>
        <v>30.703769189352755</v>
      </c>
      <c r="D379" s="5">
        <f t="shared" ca="1" si="87"/>
        <v>34.816583395597291</v>
      </c>
      <c r="E379" s="5">
        <f t="shared" ca="1" si="87"/>
        <v>36.854090576760719</v>
      </c>
      <c r="F379" s="5">
        <f t="shared" ca="1" si="87"/>
        <v>30.375933894939507</v>
      </c>
      <c r="G379" s="57">
        <f t="shared" ca="1" si="77"/>
        <v>116.23028066147485</v>
      </c>
      <c r="H379" s="57">
        <f t="shared" ca="1" si="77"/>
        <v>119.75077935458231</v>
      </c>
      <c r="I379" s="57">
        <f t="shared" ca="1" si="77"/>
        <v>117.71327217341887</v>
      </c>
      <c r="J379" s="5">
        <f t="shared" ca="1" si="76"/>
        <v>119.75077935458231</v>
      </c>
      <c r="K379" s="5">
        <f ca="1">SMALL($J$6:$J$1005,ROWS($J$6:J379))</f>
        <v>106.80564296743526</v>
      </c>
      <c r="L379" s="60">
        <f ca="1">ROWS($L$6:L379)/COUNTA($K$6:$K$1005)</f>
        <v>0.374</v>
      </c>
      <c r="M379" s="5">
        <f t="shared" ca="1" si="78"/>
        <v>0</v>
      </c>
      <c r="N379" s="5">
        <f t="shared" ca="1" si="79"/>
        <v>1</v>
      </c>
      <c r="O379" s="5">
        <f t="shared" ca="1" si="80"/>
        <v>0</v>
      </c>
      <c r="P379" s="5"/>
      <c r="Q379" s="5">
        <f t="shared" ca="1" si="85"/>
        <v>1</v>
      </c>
      <c r="R379" s="5">
        <f t="shared" ca="1" si="84"/>
        <v>0</v>
      </c>
      <c r="S379" s="5">
        <f t="shared" ca="1" si="84"/>
        <v>1</v>
      </c>
      <c r="T379" s="5">
        <f t="shared" ca="1" si="84"/>
        <v>0</v>
      </c>
      <c r="U379" s="5">
        <f t="shared" ca="1" si="84"/>
        <v>1</v>
      </c>
      <c r="V379" s="5">
        <f t="shared" ca="1" si="84"/>
        <v>1</v>
      </c>
    </row>
    <row r="380" spans="1:22" x14ac:dyDescent="0.25">
      <c r="A380" s="5">
        <f t="shared" ca="1" si="87"/>
        <v>20.654552234414407</v>
      </c>
      <c r="B380" s="5">
        <f t="shared" ca="1" si="87"/>
        <v>31.960083783921604</v>
      </c>
      <c r="C380" s="5">
        <f t="shared" ca="1" si="87"/>
        <v>12.978179313843111</v>
      </c>
      <c r="D380" s="5">
        <f t="shared" ca="1" si="87"/>
        <v>41.465882226622618</v>
      </c>
      <c r="E380" s="5">
        <f t="shared" ca="1" si="87"/>
        <v>22.872657714470286</v>
      </c>
      <c r="F380" s="5">
        <f t="shared" ca="1" si="87"/>
        <v>36.320303575063562</v>
      </c>
      <c r="G380" s="57">
        <f t="shared" ca="1" si="77"/>
        <v>111.80759730786987</v>
      </c>
      <c r="H380" s="57">
        <f t="shared" ca="1" si="77"/>
        <v>92.825692837791365</v>
      </c>
      <c r="I380" s="57">
        <f t="shared" ca="1" si="77"/>
        <v>111.4189173499437</v>
      </c>
      <c r="J380" s="5">
        <f t="shared" ca="1" si="76"/>
        <v>111.80759730786987</v>
      </c>
      <c r="K380" s="5">
        <f ca="1">SMALL($J$6:$J$1005,ROWS($J$6:J380))</f>
        <v>106.82523485193006</v>
      </c>
      <c r="L380" s="60">
        <f ca="1">ROWS($L$6:L380)/COUNTA($K$6:$K$1005)</f>
        <v>0.375</v>
      </c>
      <c r="M380" s="5">
        <f t="shared" ca="1" si="78"/>
        <v>1</v>
      </c>
      <c r="N380" s="5">
        <f t="shared" ca="1" si="79"/>
        <v>0</v>
      </c>
      <c r="O380" s="5">
        <f t="shared" ca="1" si="80"/>
        <v>0</v>
      </c>
      <c r="P380" s="5"/>
      <c r="Q380" s="5">
        <f t="shared" ca="1" si="85"/>
        <v>1</v>
      </c>
      <c r="R380" s="5">
        <f t="shared" ca="1" si="84"/>
        <v>1</v>
      </c>
      <c r="S380" s="5">
        <f t="shared" ca="1" si="84"/>
        <v>0</v>
      </c>
      <c r="T380" s="5">
        <f t="shared" ca="1" si="84"/>
        <v>0</v>
      </c>
      <c r="U380" s="5">
        <f t="shared" ca="1" si="84"/>
        <v>1</v>
      </c>
      <c r="V380" s="5">
        <f t="shared" ca="1" si="84"/>
        <v>1</v>
      </c>
    </row>
    <row r="381" spans="1:22" x14ac:dyDescent="0.25">
      <c r="A381" s="5">
        <f t="shared" ca="1" si="87"/>
        <v>23.466013911365565</v>
      </c>
      <c r="B381" s="5">
        <f t="shared" ca="1" si="87"/>
        <v>36.435828807286448</v>
      </c>
      <c r="C381" s="5">
        <f t="shared" ca="1" si="87"/>
        <v>21.715869668399158</v>
      </c>
      <c r="D381" s="5">
        <f t="shared" ca="1" si="87"/>
        <v>38.006989941848545</v>
      </c>
      <c r="E381" s="5">
        <f t="shared" ca="1" si="87"/>
        <v>23.013477703730718</v>
      </c>
      <c r="F381" s="5">
        <f t="shared" ca="1" si="87"/>
        <v>30.141177168439537</v>
      </c>
      <c r="G381" s="57">
        <f t="shared" ca="1" si="77"/>
        <v>113.05649759082227</v>
      </c>
      <c r="H381" s="57">
        <f t="shared" ca="1" si="77"/>
        <v>98.336538451934985</v>
      </c>
      <c r="I381" s="57">
        <f t="shared" ca="1" si="77"/>
        <v>113.3300506900528</v>
      </c>
      <c r="J381" s="5">
        <f t="shared" ca="1" si="76"/>
        <v>113.3300506900528</v>
      </c>
      <c r="K381" s="5">
        <f ca="1">SMALL($J$6:$J$1005,ROWS($J$6:J381))</f>
        <v>106.83903101293991</v>
      </c>
      <c r="L381" s="60">
        <f ca="1">ROWS($L$6:L381)/COUNTA($K$6:$K$1005)</f>
        <v>0.376</v>
      </c>
      <c r="M381" s="5">
        <f t="shared" ca="1" si="78"/>
        <v>0</v>
      </c>
      <c r="N381" s="5">
        <f t="shared" ca="1" si="79"/>
        <v>0</v>
      </c>
      <c r="O381" s="5">
        <f t="shared" ca="1" si="80"/>
        <v>1</v>
      </c>
      <c r="P381" s="5"/>
      <c r="Q381" s="5">
        <f t="shared" ca="1" si="85"/>
        <v>1</v>
      </c>
      <c r="R381" s="5">
        <f t="shared" ca="1" si="84"/>
        <v>0</v>
      </c>
      <c r="S381" s="5">
        <f t="shared" ca="1" si="84"/>
        <v>1</v>
      </c>
      <c r="T381" s="5">
        <f t="shared" ca="1" si="84"/>
        <v>1</v>
      </c>
      <c r="U381" s="5">
        <f t="shared" ca="1" si="84"/>
        <v>0</v>
      </c>
      <c r="V381" s="5">
        <f t="shared" ca="1" si="84"/>
        <v>1</v>
      </c>
    </row>
    <row r="382" spans="1:22" x14ac:dyDescent="0.25">
      <c r="A382" s="5">
        <f t="shared" ca="1" si="87"/>
        <v>21.350869635326312</v>
      </c>
      <c r="B382" s="5">
        <f t="shared" ca="1" si="87"/>
        <v>34.421879865531913</v>
      </c>
      <c r="C382" s="5">
        <f t="shared" ca="1" si="87"/>
        <v>33.110177058013434</v>
      </c>
      <c r="D382" s="5">
        <f t="shared" ca="1" si="87"/>
        <v>41.063851926080076</v>
      </c>
      <c r="E382" s="5">
        <f t="shared" ca="1" si="87"/>
        <v>40.844485480031203</v>
      </c>
      <c r="F382" s="5">
        <f t="shared" ca="1" si="87"/>
        <v>18.037620158087126</v>
      </c>
      <c r="G382" s="57">
        <f t="shared" ca="1" si="77"/>
        <v>114.65485513897656</v>
      </c>
      <c r="H382" s="57">
        <f t="shared" ca="1" si="77"/>
        <v>113.34315233145807</v>
      </c>
      <c r="I382" s="57">
        <f t="shared" ca="1" si="77"/>
        <v>113.56251877750694</v>
      </c>
      <c r="J382" s="5">
        <f t="shared" ca="1" si="76"/>
        <v>114.65485513897656</v>
      </c>
      <c r="K382" s="5">
        <f ca="1">SMALL($J$6:$J$1005,ROWS($J$6:J382))</f>
        <v>106.9367750343627</v>
      </c>
      <c r="L382" s="60">
        <f ca="1">ROWS($L$6:L382)/COUNTA($K$6:$K$1005)</f>
        <v>0.377</v>
      </c>
      <c r="M382" s="5">
        <f t="shared" ca="1" si="78"/>
        <v>1</v>
      </c>
      <c r="N382" s="5">
        <f t="shared" ca="1" si="79"/>
        <v>0</v>
      </c>
      <c r="O382" s="5">
        <f t="shared" ca="1" si="80"/>
        <v>0</v>
      </c>
      <c r="P382" s="5"/>
      <c r="Q382" s="5">
        <f t="shared" ca="1" si="85"/>
        <v>1</v>
      </c>
      <c r="R382" s="5">
        <f t="shared" ca="1" si="84"/>
        <v>1</v>
      </c>
      <c r="S382" s="5">
        <f t="shared" ca="1" si="84"/>
        <v>0</v>
      </c>
      <c r="T382" s="5">
        <f t="shared" ca="1" si="84"/>
        <v>0</v>
      </c>
      <c r="U382" s="5">
        <f t="shared" ca="1" si="84"/>
        <v>1</v>
      </c>
      <c r="V382" s="5">
        <f t="shared" ca="1" si="84"/>
        <v>1</v>
      </c>
    </row>
    <row r="383" spans="1:22" x14ac:dyDescent="0.25">
      <c r="A383" s="5">
        <f t="shared" ca="1" si="87"/>
        <v>18.339485817411358</v>
      </c>
      <c r="B383" s="5">
        <f t="shared" ca="1" si="87"/>
        <v>32.523985196495808</v>
      </c>
      <c r="C383" s="5">
        <f t="shared" ca="1" si="87"/>
        <v>15.223542208580341</v>
      </c>
      <c r="D383" s="5">
        <f t="shared" ca="1" si="87"/>
        <v>23.379839217888744</v>
      </c>
      <c r="E383" s="5">
        <f t="shared" ca="1" si="87"/>
        <v>29.0028873688752</v>
      </c>
      <c r="F383" s="5">
        <f t="shared" ca="1" si="87"/>
        <v>24.08669576061066</v>
      </c>
      <c r="G383" s="57">
        <f t="shared" ca="1" si="77"/>
        <v>103.95305414339302</v>
      </c>
      <c r="H383" s="57">
        <f t="shared" ca="1" si="77"/>
        <v>86.652611155477558</v>
      </c>
      <c r="I383" s="57">
        <f t="shared" ca="1" si="77"/>
        <v>81.029563004491109</v>
      </c>
      <c r="J383" s="5">
        <f t="shared" ca="1" si="76"/>
        <v>103.95305414339302</v>
      </c>
      <c r="K383" s="5">
        <f ca="1">SMALL($J$6:$J$1005,ROWS($J$6:J383))</f>
        <v>106.94366499863162</v>
      </c>
      <c r="L383" s="60">
        <f ca="1">ROWS($L$6:L383)/COUNTA($K$6:$K$1005)</f>
        <v>0.378</v>
      </c>
      <c r="M383" s="5">
        <f t="shared" ca="1" si="78"/>
        <v>1</v>
      </c>
      <c r="N383" s="5">
        <f t="shared" ca="1" si="79"/>
        <v>0</v>
      </c>
      <c r="O383" s="5">
        <f t="shared" ca="1" si="80"/>
        <v>0</v>
      </c>
      <c r="P383" s="5"/>
      <c r="Q383" s="5">
        <f t="shared" ca="1" si="85"/>
        <v>1</v>
      </c>
      <c r="R383" s="5">
        <f t="shared" ca="1" si="84"/>
        <v>1</v>
      </c>
      <c r="S383" s="5">
        <f t="shared" ca="1" si="84"/>
        <v>0</v>
      </c>
      <c r="T383" s="5">
        <f t="shared" ca="1" si="84"/>
        <v>0</v>
      </c>
      <c r="U383" s="5">
        <f t="shared" ca="1" si="84"/>
        <v>1</v>
      </c>
      <c r="V383" s="5">
        <f t="shared" ca="1" si="84"/>
        <v>1</v>
      </c>
    </row>
    <row r="384" spans="1:22" x14ac:dyDescent="0.25">
      <c r="A384" s="5">
        <f t="shared" ca="1" si="87"/>
        <v>24.444512000158465</v>
      </c>
      <c r="B384" s="5">
        <f t="shared" ca="1" si="87"/>
        <v>24.794313509204244</v>
      </c>
      <c r="C384" s="5">
        <f t="shared" ca="1" si="87"/>
        <v>19.697001034877076</v>
      </c>
      <c r="D384" s="5">
        <f t="shared" ca="1" si="87"/>
        <v>35.340356309922207</v>
      </c>
      <c r="E384" s="5">
        <f t="shared" ca="1" si="87"/>
        <v>39.546808092184413</v>
      </c>
      <c r="F384" s="5">
        <f t="shared" ca="1" si="87"/>
        <v>22.378808473228588</v>
      </c>
      <c r="G384" s="57">
        <f t="shared" ca="1" si="77"/>
        <v>111.16444207477571</v>
      </c>
      <c r="H384" s="57">
        <f t="shared" ca="1" si="77"/>
        <v>106.06712960044854</v>
      </c>
      <c r="I384" s="57">
        <f t="shared" ca="1" si="77"/>
        <v>101.86067781818633</v>
      </c>
      <c r="J384" s="5">
        <f t="shared" ca="1" si="76"/>
        <v>111.16444207477571</v>
      </c>
      <c r="K384" s="5">
        <f ca="1">SMALL($J$6:$J$1005,ROWS($J$6:J384))</f>
        <v>106.96950380424128</v>
      </c>
      <c r="L384" s="60">
        <f ca="1">ROWS($L$6:L384)/COUNTA($K$6:$K$1005)</f>
        <v>0.379</v>
      </c>
      <c r="M384" s="5">
        <f t="shared" ca="1" si="78"/>
        <v>1</v>
      </c>
      <c r="N384" s="5">
        <f t="shared" ca="1" si="79"/>
        <v>0</v>
      </c>
      <c r="O384" s="5">
        <f t="shared" ca="1" si="80"/>
        <v>0</v>
      </c>
      <c r="P384" s="5"/>
      <c r="Q384" s="5">
        <f t="shared" ca="1" si="85"/>
        <v>1</v>
      </c>
      <c r="R384" s="5">
        <f t="shared" ca="1" si="84"/>
        <v>1</v>
      </c>
      <c r="S384" s="5">
        <f t="shared" ca="1" si="84"/>
        <v>0</v>
      </c>
      <c r="T384" s="5">
        <f t="shared" ca="1" si="84"/>
        <v>0</v>
      </c>
      <c r="U384" s="5">
        <f t="shared" ca="1" si="84"/>
        <v>1</v>
      </c>
      <c r="V384" s="5">
        <f t="shared" ca="1" si="84"/>
        <v>1</v>
      </c>
    </row>
    <row r="385" spans="1:22" x14ac:dyDescent="0.25">
      <c r="A385" s="5">
        <f t="shared" ca="1" si="87"/>
        <v>20.725513512042959</v>
      </c>
      <c r="B385" s="5">
        <f t="shared" ca="1" si="87"/>
        <v>37.824321551388628</v>
      </c>
      <c r="C385" s="5">
        <f t="shared" ca="1" si="87"/>
        <v>22.227916275555685</v>
      </c>
      <c r="D385" s="5">
        <f t="shared" ca="1" si="87"/>
        <v>19.425028587636657</v>
      </c>
      <c r="E385" s="5">
        <f t="shared" ca="1" si="87"/>
        <v>22.113931524095314</v>
      </c>
      <c r="F385" s="5">
        <f t="shared" ca="1" si="87"/>
        <v>20.430369950666705</v>
      </c>
      <c r="G385" s="57">
        <f t="shared" ca="1" si="77"/>
        <v>101.09413653819361</v>
      </c>
      <c r="H385" s="57">
        <f t="shared" ca="1" si="77"/>
        <v>85.497731262360659</v>
      </c>
      <c r="I385" s="57">
        <f t="shared" ca="1" si="77"/>
        <v>82.808828325901999</v>
      </c>
      <c r="J385" s="5">
        <f t="shared" ca="1" si="76"/>
        <v>101.09413653819361</v>
      </c>
      <c r="K385" s="5">
        <f ca="1">SMALL($J$6:$J$1005,ROWS($J$6:J385))</f>
        <v>107.01495864672323</v>
      </c>
      <c r="L385" s="60">
        <f ca="1">ROWS($L$6:L385)/COUNTA($K$6:$K$1005)</f>
        <v>0.38</v>
      </c>
      <c r="M385" s="5">
        <f t="shared" ca="1" si="78"/>
        <v>1</v>
      </c>
      <c r="N385" s="5">
        <f t="shared" ca="1" si="79"/>
        <v>0</v>
      </c>
      <c r="O385" s="5">
        <f t="shared" ca="1" si="80"/>
        <v>0</v>
      </c>
      <c r="P385" s="5"/>
      <c r="Q385" s="5">
        <f t="shared" ca="1" si="85"/>
        <v>1</v>
      </c>
      <c r="R385" s="5">
        <f t="shared" ca="1" si="84"/>
        <v>1</v>
      </c>
      <c r="S385" s="5">
        <f t="shared" ca="1" si="84"/>
        <v>0</v>
      </c>
      <c r="T385" s="5">
        <f t="shared" ca="1" si="84"/>
        <v>0</v>
      </c>
      <c r="U385" s="5">
        <f t="shared" ca="1" si="84"/>
        <v>1</v>
      </c>
      <c r="V385" s="5">
        <f t="shared" ca="1" si="84"/>
        <v>1</v>
      </c>
    </row>
    <row r="386" spans="1:22" x14ac:dyDescent="0.25">
      <c r="A386" s="5">
        <f t="shared" ref="A386:F395" ca="1" si="88">A$3+(A$4-A$3)*RAND()</f>
        <v>22.623237324846023</v>
      </c>
      <c r="B386" s="5">
        <f t="shared" ca="1" si="88"/>
        <v>15.577098884908757</v>
      </c>
      <c r="C386" s="5">
        <f t="shared" ca="1" si="88"/>
        <v>28.00839133971979</v>
      </c>
      <c r="D386" s="5">
        <f t="shared" ca="1" si="88"/>
        <v>23.579071176109608</v>
      </c>
      <c r="E386" s="5">
        <f t="shared" ca="1" si="88"/>
        <v>19.738526970314442</v>
      </c>
      <c r="F386" s="5">
        <f t="shared" ca="1" si="88"/>
        <v>17.743171449274033</v>
      </c>
      <c r="G386" s="57">
        <f t="shared" ca="1" si="77"/>
        <v>75.682034629343249</v>
      </c>
      <c r="H386" s="57">
        <f t="shared" ca="1" si="77"/>
        <v>88.113327084154278</v>
      </c>
      <c r="I386" s="57">
        <f t="shared" ca="1" si="77"/>
        <v>91.953871289949447</v>
      </c>
      <c r="J386" s="5">
        <f t="shared" ca="1" si="76"/>
        <v>91.953871289949447</v>
      </c>
      <c r="K386" s="5">
        <f ca="1">SMALL($J$6:$J$1005,ROWS($J$6:J386))</f>
        <v>107.03038628642608</v>
      </c>
      <c r="L386" s="60">
        <f ca="1">ROWS($L$6:L386)/COUNTA($K$6:$K$1005)</f>
        <v>0.38100000000000001</v>
      </c>
      <c r="M386" s="5">
        <f t="shared" ca="1" si="78"/>
        <v>0</v>
      </c>
      <c r="N386" s="5">
        <f t="shared" ca="1" si="79"/>
        <v>0</v>
      </c>
      <c r="O386" s="5">
        <f t="shared" ca="1" si="80"/>
        <v>1</v>
      </c>
      <c r="P386" s="5"/>
      <c r="Q386" s="5">
        <f t="shared" ca="1" si="85"/>
        <v>1</v>
      </c>
      <c r="R386" s="5">
        <f t="shared" ca="1" si="84"/>
        <v>0</v>
      </c>
      <c r="S386" s="5">
        <f t="shared" ca="1" si="84"/>
        <v>1</v>
      </c>
      <c r="T386" s="5">
        <f t="shared" ca="1" si="84"/>
        <v>1</v>
      </c>
      <c r="U386" s="5">
        <f t="shared" ca="1" si="84"/>
        <v>0</v>
      </c>
      <c r="V386" s="5">
        <f t="shared" ca="1" si="84"/>
        <v>1</v>
      </c>
    </row>
    <row r="387" spans="1:22" x14ac:dyDescent="0.25">
      <c r="A387" s="5">
        <f t="shared" ca="1" si="88"/>
        <v>22.387814577607777</v>
      </c>
      <c r="B387" s="5">
        <f t="shared" ca="1" si="88"/>
        <v>31.759575368772175</v>
      </c>
      <c r="C387" s="5">
        <f t="shared" ca="1" si="88"/>
        <v>21.759514877355347</v>
      </c>
      <c r="D387" s="5">
        <f t="shared" ca="1" si="88"/>
        <v>35.096303928335082</v>
      </c>
      <c r="E387" s="5">
        <f t="shared" ca="1" si="88"/>
        <v>20.897942075993669</v>
      </c>
      <c r="F387" s="5">
        <f t="shared" ca="1" si="88"/>
        <v>30.343562646170238</v>
      </c>
      <c r="G387" s="57">
        <f t="shared" ca="1" si="77"/>
        <v>105.38889466854387</v>
      </c>
      <c r="H387" s="57">
        <f t="shared" ca="1" si="77"/>
        <v>95.388834177127038</v>
      </c>
      <c r="I387" s="57">
        <f t="shared" ca="1" si="77"/>
        <v>109.58719602946844</v>
      </c>
      <c r="J387" s="5">
        <f t="shared" ca="1" si="76"/>
        <v>109.58719602946844</v>
      </c>
      <c r="K387" s="5">
        <f ca="1">SMALL($J$6:$J$1005,ROWS($J$6:J387))</f>
        <v>107.03583739804313</v>
      </c>
      <c r="L387" s="60">
        <f ca="1">ROWS($L$6:L387)/COUNTA($K$6:$K$1005)</f>
        <v>0.38200000000000001</v>
      </c>
      <c r="M387" s="5">
        <f t="shared" ca="1" si="78"/>
        <v>0</v>
      </c>
      <c r="N387" s="5">
        <f t="shared" ca="1" si="79"/>
        <v>0</v>
      </c>
      <c r="O387" s="5">
        <f t="shared" ca="1" si="80"/>
        <v>1</v>
      </c>
      <c r="P387" s="5"/>
      <c r="Q387" s="5">
        <f t="shared" ca="1" si="85"/>
        <v>1</v>
      </c>
      <c r="R387" s="5">
        <f t="shared" ca="1" si="84"/>
        <v>0</v>
      </c>
      <c r="S387" s="5">
        <f t="shared" ca="1" si="84"/>
        <v>1</v>
      </c>
      <c r="T387" s="5">
        <f t="shared" ca="1" si="84"/>
        <v>1</v>
      </c>
      <c r="U387" s="5">
        <f t="shared" ca="1" si="84"/>
        <v>0</v>
      </c>
      <c r="V387" s="5">
        <f t="shared" ca="1" si="84"/>
        <v>1</v>
      </c>
    </row>
    <row r="388" spans="1:22" x14ac:dyDescent="0.25">
      <c r="A388" s="5">
        <f t="shared" ca="1" si="88"/>
        <v>20.891341148190332</v>
      </c>
      <c r="B388" s="5">
        <f t="shared" ca="1" si="88"/>
        <v>27.479343638339401</v>
      </c>
      <c r="C388" s="5">
        <f t="shared" ca="1" si="88"/>
        <v>20.469235689195358</v>
      </c>
      <c r="D388" s="5">
        <f t="shared" ca="1" si="88"/>
        <v>21.196505453259899</v>
      </c>
      <c r="E388" s="5">
        <f t="shared" ca="1" si="88"/>
        <v>20.642941771873836</v>
      </c>
      <c r="F388" s="5">
        <f t="shared" ca="1" si="88"/>
        <v>36.829644293531686</v>
      </c>
      <c r="G388" s="57">
        <f t="shared" ca="1" si="77"/>
        <v>105.84327085193526</v>
      </c>
      <c r="H388" s="57">
        <f t="shared" ca="1" si="77"/>
        <v>98.833162902791216</v>
      </c>
      <c r="I388" s="57">
        <f t="shared" ca="1" si="77"/>
        <v>99.386726584177282</v>
      </c>
      <c r="J388" s="5">
        <f t="shared" ca="1" si="76"/>
        <v>105.84327085193526</v>
      </c>
      <c r="K388" s="5">
        <f ca="1">SMALL($J$6:$J$1005,ROWS($J$6:J388))</f>
        <v>107.04230100666739</v>
      </c>
      <c r="L388" s="60">
        <f ca="1">ROWS($L$6:L388)/COUNTA($K$6:$K$1005)</f>
        <v>0.38300000000000001</v>
      </c>
      <c r="M388" s="5">
        <f t="shared" ca="1" si="78"/>
        <v>1</v>
      </c>
      <c r="N388" s="5">
        <f t="shared" ca="1" si="79"/>
        <v>0</v>
      </c>
      <c r="O388" s="5">
        <f t="shared" ca="1" si="80"/>
        <v>0</v>
      </c>
      <c r="P388" s="5"/>
      <c r="Q388" s="5">
        <f t="shared" ca="1" si="85"/>
        <v>1</v>
      </c>
      <c r="R388" s="5">
        <f t="shared" ca="1" si="84"/>
        <v>1</v>
      </c>
      <c r="S388" s="5">
        <f t="shared" ca="1" si="84"/>
        <v>0</v>
      </c>
      <c r="T388" s="5">
        <f t="shared" ca="1" si="84"/>
        <v>0</v>
      </c>
      <c r="U388" s="5">
        <f t="shared" ca="1" si="84"/>
        <v>1</v>
      </c>
      <c r="V388" s="5">
        <f t="shared" ca="1" si="84"/>
        <v>1</v>
      </c>
    </row>
    <row r="389" spans="1:22" x14ac:dyDescent="0.25">
      <c r="A389" s="5">
        <f t="shared" ca="1" si="88"/>
        <v>23.485819461052404</v>
      </c>
      <c r="B389" s="5">
        <f t="shared" ca="1" si="88"/>
        <v>27.914192306331941</v>
      </c>
      <c r="C389" s="5">
        <f t="shared" ca="1" si="88"/>
        <v>26.277288808023634</v>
      </c>
      <c r="D389" s="5">
        <f t="shared" ca="1" si="88"/>
        <v>20.118789509819223</v>
      </c>
      <c r="E389" s="5">
        <f t="shared" ca="1" si="88"/>
        <v>32.550776038673106</v>
      </c>
      <c r="F389" s="5">
        <f t="shared" ca="1" si="88"/>
        <v>28.4477744061357</v>
      </c>
      <c r="G389" s="57">
        <f t="shared" ca="1" si="77"/>
        <v>112.39856221219316</v>
      </c>
      <c r="H389" s="57">
        <f t="shared" ca="1" si="77"/>
        <v>110.76165871388486</v>
      </c>
      <c r="I389" s="57">
        <f t="shared" ca="1" si="77"/>
        <v>98.329672185030972</v>
      </c>
      <c r="J389" s="5">
        <f t="shared" ca="1" si="76"/>
        <v>112.39856221219316</v>
      </c>
      <c r="K389" s="5">
        <f ca="1">SMALL($J$6:$J$1005,ROWS($J$6:J389))</f>
        <v>107.11709480427955</v>
      </c>
      <c r="L389" s="60">
        <f ca="1">ROWS($L$6:L389)/COUNTA($K$6:$K$1005)</f>
        <v>0.38400000000000001</v>
      </c>
      <c r="M389" s="5">
        <f t="shared" ca="1" si="78"/>
        <v>1</v>
      </c>
      <c r="N389" s="5">
        <f t="shared" ca="1" si="79"/>
        <v>0</v>
      </c>
      <c r="O389" s="5">
        <f t="shared" ca="1" si="80"/>
        <v>0</v>
      </c>
      <c r="P389" s="5"/>
      <c r="Q389" s="5">
        <f t="shared" ca="1" si="85"/>
        <v>1</v>
      </c>
      <c r="R389" s="5">
        <f t="shared" ca="1" si="84"/>
        <v>1</v>
      </c>
      <c r="S389" s="5">
        <f t="shared" ca="1" si="84"/>
        <v>0</v>
      </c>
      <c r="T389" s="5">
        <f t="shared" ca="1" si="84"/>
        <v>0</v>
      </c>
      <c r="U389" s="5">
        <f t="shared" ca="1" si="84"/>
        <v>1</v>
      </c>
      <c r="V389" s="5">
        <f t="shared" ca="1" si="84"/>
        <v>1</v>
      </c>
    </row>
    <row r="390" spans="1:22" x14ac:dyDescent="0.25">
      <c r="A390" s="5">
        <f t="shared" ca="1" si="88"/>
        <v>23.250055832002452</v>
      </c>
      <c r="B390" s="5">
        <f t="shared" ca="1" si="88"/>
        <v>22.322751772722583</v>
      </c>
      <c r="C390" s="5">
        <f t="shared" ca="1" si="88"/>
        <v>22.066224635712814</v>
      </c>
      <c r="D390" s="5">
        <f t="shared" ca="1" si="88"/>
        <v>27.774191897088713</v>
      </c>
      <c r="E390" s="5">
        <f t="shared" ca="1" si="88"/>
        <v>19.738769646942334</v>
      </c>
      <c r="F390" s="5">
        <f t="shared" ca="1" si="88"/>
        <v>19.146880412408319</v>
      </c>
      <c r="G390" s="57">
        <f t="shared" ca="1" si="77"/>
        <v>84.458457664075695</v>
      </c>
      <c r="H390" s="57">
        <f t="shared" ca="1" si="77"/>
        <v>84.201930527065926</v>
      </c>
      <c r="I390" s="57">
        <f t="shared" ca="1" si="77"/>
        <v>92.237352777212308</v>
      </c>
      <c r="J390" s="5">
        <f t="shared" ref="J390:J453" ca="1" si="89">MAX(G390:I390)</f>
        <v>92.237352777212308</v>
      </c>
      <c r="K390" s="5">
        <f ca="1">SMALL($J$6:$J$1005,ROWS($J$6:J390))</f>
        <v>107.12275568338868</v>
      </c>
      <c r="L390" s="60">
        <f ca="1">ROWS($L$6:L390)/COUNTA($K$6:$K$1005)</f>
        <v>0.38500000000000001</v>
      </c>
      <c r="M390" s="5">
        <f t="shared" ca="1" si="78"/>
        <v>0</v>
      </c>
      <c r="N390" s="5">
        <f t="shared" ca="1" si="79"/>
        <v>0</v>
      </c>
      <c r="O390" s="5">
        <f t="shared" ca="1" si="80"/>
        <v>1</v>
      </c>
      <c r="P390" s="5"/>
      <c r="Q390" s="5">
        <f t="shared" ca="1" si="85"/>
        <v>1</v>
      </c>
      <c r="R390" s="5">
        <f t="shared" ca="1" si="84"/>
        <v>0</v>
      </c>
      <c r="S390" s="5">
        <f t="shared" ca="1" si="84"/>
        <v>1</v>
      </c>
      <c r="T390" s="5">
        <f t="shared" ca="1" si="84"/>
        <v>1</v>
      </c>
      <c r="U390" s="5">
        <f t="shared" ca="1" si="84"/>
        <v>0</v>
      </c>
      <c r="V390" s="5">
        <f t="shared" ca="1" si="84"/>
        <v>1</v>
      </c>
    </row>
    <row r="391" spans="1:22" x14ac:dyDescent="0.25">
      <c r="A391" s="5">
        <f t="shared" ca="1" si="88"/>
        <v>24.798653058927865</v>
      </c>
      <c r="B391" s="5">
        <f t="shared" ca="1" si="88"/>
        <v>23.906994283698701</v>
      </c>
      <c r="C391" s="5">
        <f t="shared" ca="1" si="88"/>
        <v>21.493049624316683</v>
      </c>
      <c r="D391" s="5">
        <f t="shared" ca="1" si="88"/>
        <v>37.313759182346914</v>
      </c>
      <c r="E391" s="5">
        <f t="shared" ca="1" si="88"/>
        <v>39.974917344126894</v>
      </c>
      <c r="F391" s="5">
        <f t="shared" ca="1" si="88"/>
        <v>29.828858555893802</v>
      </c>
      <c r="G391" s="57">
        <f t="shared" ref="G391:I454" ca="1" si="90">SUMIF(G$5,"*A*",$A391)+SUMIF(G$5,"*B*",$B391)+SUMIF(G$5,"*C*",$C391)+SUMIF(G$5,"*D*",$D391)+SUMIF(G$5,"*E*",$E391)+SUMIF(G$5,"*F*",$F391)</f>
        <v>118.50942324264726</v>
      </c>
      <c r="H391" s="57">
        <f t="shared" ca="1" si="90"/>
        <v>116.09547858326525</v>
      </c>
      <c r="I391" s="57">
        <f t="shared" ca="1" si="90"/>
        <v>113.43432042148527</v>
      </c>
      <c r="J391" s="5">
        <f t="shared" ca="1" si="89"/>
        <v>118.50942324264726</v>
      </c>
      <c r="K391" s="5">
        <f ca="1">SMALL($J$6:$J$1005,ROWS($J$6:J391))</f>
        <v>107.13733941207866</v>
      </c>
      <c r="L391" s="60">
        <f ca="1">ROWS($L$6:L391)/COUNTA($K$6:$K$1005)</f>
        <v>0.38600000000000001</v>
      </c>
      <c r="M391" s="5">
        <f t="shared" ref="M391:M454" ca="1" si="91">IF(G391=$J391,1,0)</f>
        <v>1</v>
      </c>
      <c r="N391" s="5">
        <f t="shared" ref="N391:N454" ca="1" si="92">IF(H391=$J391,1,0)</f>
        <v>0</v>
      </c>
      <c r="O391" s="5">
        <f t="shared" ref="O391:O454" ca="1" si="93">IF(I391=$J391,1,0)</f>
        <v>0</v>
      </c>
      <c r="P391" s="5"/>
      <c r="Q391" s="5">
        <f t="shared" ca="1" si="85"/>
        <v>1</v>
      </c>
      <c r="R391" s="5">
        <f t="shared" ca="1" si="84"/>
        <v>1</v>
      </c>
      <c r="S391" s="5">
        <f t="shared" ca="1" si="84"/>
        <v>0</v>
      </c>
      <c r="T391" s="5">
        <f t="shared" ca="1" si="84"/>
        <v>0</v>
      </c>
      <c r="U391" s="5">
        <f t="shared" ca="1" si="84"/>
        <v>1</v>
      </c>
      <c r="V391" s="5">
        <f t="shared" ca="1" si="84"/>
        <v>1</v>
      </c>
    </row>
    <row r="392" spans="1:22" x14ac:dyDescent="0.25">
      <c r="A392" s="5">
        <f t="shared" ca="1" si="88"/>
        <v>20.179028627897203</v>
      </c>
      <c r="B392" s="5">
        <f t="shared" ca="1" si="88"/>
        <v>36.81702342591668</v>
      </c>
      <c r="C392" s="5">
        <f t="shared" ca="1" si="88"/>
        <v>30.03906924817862</v>
      </c>
      <c r="D392" s="5">
        <f t="shared" ca="1" si="88"/>
        <v>32.566322199112669</v>
      </c>
      <c r="E392" s="5">
        <f t="shared" ca="1" si="88"/>
        <v>19.160188707964725</v>
      </c>
      <c r="F392" s="5">
        <f t="shared" ca="1" si="88"/>
        <v>24.548286040506927</v>
      </c>
      <c r="G392" s="57">
        <f t="shared" ca="1" si="90"/>
        <v>100.70452680228553</v>
      </c>
      <c r="H392" s="57">
        <f t="shared" ca="1" si="90"/>
        <v>93.926572624547475</v>
      </c>
      <c r="I392" s="57">
        <f t="shared" ca="1" si="90"/>
        <v>107.33270611569542</v>
      </c>
      <c r="J392" s="5">
        <f t="shared" ca="1" si="89"/>
        <v>107.33270611569542</v>
      </c>
      <c r="K392" s="5">
        <f ca="1">SMALL($J$6:$J$1005,ROWS($J$6:J392))</f>
        <v>107.14049517180706</v>
      </c>
      <c r="L392" s="60">
        <f ca="1">ROWS($L$6:L392)/COUNTA($K$6:$K$1005)</f>
        <v>0.38700000000000001</v>
      </c>
      <c r="M392" s="5">
        <f t="shared" ca="1" si="91"/>
        <v>0</v>
      </c>
      <c r="N392" s="5">
        <f t="shared" ca="1" si="92"/>
        <v>0</v>
      </c>
      <c r="O392" s="5">
        <f t="shared" ca="1" si="93"/>
        <v>1</v>
      </c>
      <c r="P392" s="5"/>
      <c r="Q392" s="5">
        <f t="shared" ca="1" si="85"/>
        <v>1</v>
      </c>
      <c r="R392" s="5">
        <f t="shared" ca="1" si="84"/>
        <v>0</v>
      </c>
      <c r="S392" s="5">
        <f t="shared" ca="1" si="84"/>
        <v>1</v>
      </c>
      <c r="T392" s="5">
        <f t="shared" ca="1" si="84"/>
        <v>1</v>
      </c>
      <c r="U392" s="5">
        <f t="shared" ca="1" si="84"/>
        <v>0</v>
      </c>
      <c r="V392" s="5">
        <f t="shared" ca="1" si="84"/>
        <v>1</v>
      </c>
    </row>
    <row r="393" spans="1:22" x14ac:dyDescent="0.25">
      <c r="A393" s="5">
        <f t="shared" ca="1" si="88"/>
        <v>22.339089678862788</v>
      </c>
      <c r="B393" s="5">
        <f t="shared" ca="1" si="88"/>
        <v>16.932647570309165</v>
      </c>
      <c r="C393" s="5">
        <f t="shared" ca="1" si="88"/>
        <v>13.259162291666202</v>
      </c>
      <c r="D393" s="5">
        <f t="shared" ca="1" si="88"/>
        <v>33.372137669142454</v>
      </c>
      <c r="E393" s="5">
        <f t="shared" ca="1" si="88"/>
        <v>20.059701346241003</v>
      </c>
      <c r="F393" s="5">
        <f t="shared" ca="1" si="88"/>
        <v>25.325436539786519</v>
      </c>
      <c r="G393" s="57">
        <f t="shared" ca="1" si="90"/>
        <v>84.656875135199471</v>
      </c>
      <c r="H393" s="57">
        <f t="shared" ca="1" si="90"/>
        <v>80.983389856556514</v>
      </c>
      <c r="I393" s="57">
        <f t="shared" ca="1" si="90"/>
        <v>94.295826179457976</v>
      </c>
      <c r="J393" s="5">
        <f t="shared" ca="1" si="89"/>
        <v>94.295826179457976</v>
      </c>
      <c r="K393" s="5">
        <f ca="1">SMALL($J$6:$J$1005,ROWS($J$6:J393))</f>
        <v>107.15430464092341</v>
      </c>
      <c r="L393" s="60">
        <f ca="1">ROWS($L$6:L393)/COUNTA($K$6:$K$1005)</f>
        <v>0.38800000000000001</v>
      </c>
      <c r="M393" s="5">
        <f t="shared" ca="1" si="91"/>
        <v>0</v>
      </c>
      <c r="N393" s="5">
        <f t="shared" ca="1" si="92"/>
        <v>0</v>
      </c>
      <c r="O393" s="5">
        <f t="shared" ca="1" si="93"/>
        <v>1</v>
      </c>
      <c r="P393" s="5"/>
      <c r="Q393" s="5">
        <f t="shared" ca="1" si="85"/>
        <v>1</v>
      </c>
      <c r="R393" s="5">
        <f t="shared" ca="1" si="84"/>
        <v>0</v>
      </c>
      <c r="S393" s="5">
        <f t="shared" ca="1" si="84"/>
        <v>1</v>
      </c>
      <c r="T393" s="5">
        <f t="shared" ca="1" si="84"/>
        <v>1</v>
      </c>
      <c r="U393" s="5">
        <f t="shared" ca="1" si="84"/>
        <v>0</v>
      </c>
      <c r="V393" s="5">
        <f t="shared" ca="1" si="84"/>
        <v>1</v>
      </c>
    </row>
    <row r="394" spans="1:22" x14ac:dyDescent="0.25">
      <c r="A394" s="5">
        <f t="shared" ca="1" si="88"/>
        <v>20.645918712650069</v>
      </c>
      <c r="B394" s="5">
        <f t="shared" ca="1" si="88"/>
        <v>38.095848368150193</v>
      </c>
      <c r="C394" s="5">
        <f t="shared" ca="1" si="88"/>
        <v>34.860984246645245</v>
      </c>
      <c r="D394" s="5">
        <f t="shared" ca="1" si="88"/>
        <v>40.924631223485399</v>
      </c>
      <c r="E394" s="5">
        <f t="shared" ca="1" si="88"/>
        <v>20.998685345699432</v>
      </c>
      <c r="F394" s="5">
        <f t="shared" ca="1" si="88"/>
        <v>31.507954100163388</v>
      </c>
      <c r="G394" s="57">
        <f t="shared" ca="1" si="90"/>
        <v>111.24840652666308</v>
      </c>
      <c r="H394" s="57">
        <f t="shared" ca="1" si="90"/>
        <v>108.01354240515813</v>
      </c>
      <c r="I394" s="57">
        <f t="shared" ca="1" si="90"/>
        <v>127.93948828294411</v>
      </c>
      <c r="J394" s="5">
        <f t="shared" ca="1" si="89"/>
        <v>127.93948828294411</v>
      </c>
      <c r="K394" s="5">
        <f ca="1">SMALL($J$6:$J$1005,ROWS($J$6:J394))</f>
        <v>107.2010740896998</v>
      </c>
      <c r="L394" s="60">
        <f ca="1">ROWS($L$6:L394)/COUNTA($K$6:$K$1005)</f>
        <v>0.38900000000000001</v>
      </c>
      <c r="M394" s="5">
        <f t="shared" ca="1" si="91"/>
        <v>0</v>
      </c>
      <c r="N394" s="5">
        <f t="shared" ca="1" si="92"/>
        <v>0</v>
      </c>
      <c r="O394" s="5">
        <f t="shared" ca="1" si="93"/>
        <v>1</v>
      </c>
      <c r="P394" s="5"/>
      <c r="Q394" s="5">
        <f t="shared" ca="1" si="85"/>
        <v>1</v>
      </c>
      <c r="R394" s="5">
        <f t="shared" ca="1" si="84"/>
        <v>0</v>
      </c>
      <c r="S394" s="5">
        <f t="shared" ca="1" si="84"/>
        <v>1</v>
      </c>
      <c r="T394" s="5">
        <f t="shared" ca="1" si="84"/>
        <v>1</v>
      </c>
      <c r="U394" s="5">
        <f t="shared" ca="1" si="84"/>
        <v>0</v>
      </c>
      <c r="V394" s="5">
        <f t="shared" ca="1" si="84"/>
        <v>1</v>
      </c>
    </row>
    <row r="395" spans="1:22" x14ac:dyDescent="0.25">
      <c r="A395" s="5">
        <f t="shared" ca="1" si="88"/>
        <v>22.164054122353921</v>
      </c>
      <c r="B395" s="5">
        <f t="shared" ca="1" si="88"/>
        <v>18.26874427410884</v>
      </c>
      <c r="C395" s="5">
        <f t="shared" ca="1" si="88"/>
        <v>24.217437712320894</v>
      </c>
      <c r="D395" s="5">
        <f t="shared" ca="1" si="88"/>
        <v>16.46147631831446</v>
      </c>
      <c r="E395" s="5">
        <f t="shared" ca="1" si="88"/>
        <v>36.47919567329366</v>
      </c>
      <c r="F395" s="5">
        <f t="shared" ca="1" si="88"/>
        <v>31.72803342674505</v>
      </c>
      <c r="G395" s="57">
        <f t="shared" ca="1" si="90"/>
        <v>108.64002749650146</v>
      </c>
      <c r="H395" s="57">
        <f t="shared" ca="1" si="90"/>
        <v>114.58872093471354</v>
      </c>
      <c r="I395" s="57">
        <f t="shared" ca="1" si="90"/>
        <v>94.571001579734329</v>
      </c>
      <c r="J395" s="5">
        <f t="shared" ca="1" si="89"/>
        <v>114.58872093471354</v>
      </c>
      <c r="K395" s="5">
        <f ca="1">SMALL($J$6:$J$1005,ROWS($J$6:J395))</f>
        <v>107.24543806748801</v>
      </c>
      <c r="L395" s="60">
        <f ca="1">ROWS($L$6:L395)/COUNTA($K$6:$K$1005)</f>
        <v>0.39</v>
      </c>
      <c r="M395" s="5">
        <f t="shared" ca="1" si="91"/>
        <v>0</v>
      </c>
      <c r="N395" s="5">
        <f t="shared" ca="1" si="92"/>
        <v>1</v>
      </c>
      <c r="O395" s="5">
        <f t="shared" ca="1" si="93"/>
        <v>0</v>
      </c>
      <c r="P395" s="5"/>
      <c r="Q395" s="5">
        <f t="shared" ca="1" si="85"/>
        <v>1</v>
      </c>
      <c r="R395" s="5">
        <f t="shared" ca="1" si="84"/>
        <v>0</v>
      </c>
      <c r="S395" s="5">
        <f t="shared" ca="1" si="84"/>
        <v>1</v>
      </c>
      <c r="T395" s="5">
        <f t="shared" ca="1" si="84"/>
        <v>0</v>
      </c>
      <c r="U395" s="5">
        <f t="shared" ca="1" si="84"/>
        <v>1</v>
      </c>
      <c r="V395" s="5">
        <f t="shared" ca="1" si="84"/>
        <v>1</v>
      </c>
    </row>
    <row r="396" spans="1:22" x14ac:dyDescent="0.25">
      <c r="A396" s="5">
        <f t="shared" ref="A396:F405" ca="1" si="94">A$3+(A$4-A$3)*RAND()</f>
        <v>21.485512464320617</v>
      </c>
      <c r="B396" s="5">
        <f t="shared" ca="1" si="94"/>
        <v>13.200875973847912</v>
      </c>
      <c r="C396" s="5">
        <f t="shared" ca="1" si="94"/>
        <v>25.181044893738914</v>
      </c>
      <c r="D396" s="5">
        <f t="shared" ca="1" si="94"/>
        <v>40.992431078085403</v>
      </c>
      <c r="E396" s="5">
        <f t="shared" ca="1" si="94"/>
        <v>27.298468967788033</v>
      </c>
      <c r="F396" s="5">
        <f t="shared" ca="1" si="94"/>
        <v>32.152551978285729</v>
      </c>
      <c r="G396" s="57">
        <f t="shared" ca="1" si="90"/>
        <v>94.137409384242289</v>
      </c>
      <c r="H396" s="57">
        <f t="shared" ca="1" si="90"/>
        <v>106.11757830413329</v>
      </c>
      <c r="I396" s="57">
        <f t="shared" ca="1" si="90"/>
        <v>119.81154041443067</v>
      </c>
      <c r="J396" s="5">
        <f t="shared" ca="1" si="89"/>
        <v>119.81154041443067</v>
      </c>
      <c r="K396" s="5">
        <f ca="1">SMALL($J$6:$J$1005,ROWS($J$6:J396))</f>
        <v>107.30750464559655</v>
      </c>
      <c r="L396" s="60">
        <f ca="1">ROWS($L$6:L396)/COUNTA($K$6:$K$1005)</f>
        <v>0.39100000000000001</v>
      </c>
      <c r="M396" s="5">
        <f t="shared" ca="1" si="91"/>
        <v>0</v>
      </c>
      <c r="N396" s="5">
        <f t="shared" ca="1" si="92"/>
        <v>0</v>
      </c>
      <c r="O396" s="5">
        <f t="shared" ca="1" si="93"/>
        <v>1</v>
      </c>
      <c r="P396" s="5"/>
      <c r="Q396" s="5">
        <f t="shared" ca="1" si="85"/>
        <v>1</v>
      </c>
      <c r="R396" s="5">
        <f t="shared" ca="1" si="84"/>
        <v>0</v>
      </c>
      <c r="S396" s="5">
        <f t="shared" ca="1" si="84"/>
        <v>1</v>
      </c>
      <c r="T396" s="5">
        <f t="shared" ca="1" si="84"/>
        <v>1</v>
      </c>
      <c r="U396" s="5">
        <f t="shared" ca="1" si="84"/>
        <v>0</v>
      </c>
      <c r="V396" s="5">
        <f t="shared" ca="1" si="84"/>
        <v>1</v>
      </c>
    </row>
    <row r="397" spans="1:22" x14ac:dyDescent="0.25">
      <c r="A397" s="5">
        <f t="shared" ca="1" si="94"/>
        <v>23.948550140613758</v>
      </c>
      <c r="B397" s="5">
        <f t="shared" ca="1" si="94"/>
        <v>23.646618409118531</v>
      </c>
      <c r="C397" s="5">
        <f t="shared" ca="1" si="94"/>
        <v>13.128009094541087</v>
      </c>
      <c r="D397" s="5">
        <f t="shared" ca="1" si="94"/>
        <v>29.035756803668129</v>
      </c>
      <c r="E397" s="5">
        <f t="shared" ca="1" si="94"/>
        <v>32.40900299542691</v>
      </c>
      <c r="F397" s="5">
        <f t="shared" ca="1" si="94"/>
        <v>23.358751512649597</v>
      </c>
      <c r="G397" s="57">
        <f t="shared" ca="1" si="90"/>
        <v>103.36292305780881</v>
      </c>
      <c r="H397" s="57">
        <f t="shared" ca="1" si="90"/>
        <v>92.844313743231368</v>
      </c>
      <c r="I397" s="57">
        <f t="shared" ca="1" si="90"/>
        <v>89.471067551472572</v>
      </c>
      <c r="J397" s="5">
        <f t="shared" ca="1" si="89"/>
        <v>103.36292305780881</v>
      </c>
      <c r="K397" s="5">
        <f ca="1">SMALL($J$6:$J$1005,ROWS($J$6:J397))</f>
        <v>107.32781632942879</v>
      </c>
      <c r="L397" s="60">
        <f ca="1">ROWS($L$6:L397)/COUNTA($K$6:$K$1005)</f>
        <v>0.39200000000000002</v>
      </c>
      <c r="M397" s="5">
        <f t="shared" ca="1" si="91"/>
        <v>1</v>
      </c>
      <c r="N397" s="5">
        <f t="shared" ca="1" si="92"/>
        <v>0</v>
      </c>
      <c r="O397" s="5">
        <f t="shared" ca="1" si="93"/>
        <v>0</v>
      </c>
      <c r="P397" s="5"/>
      <c r="Q397" s="5">
        <f t="shared" ca="1" si="85"/>
        <v>1</v>
      </c>
      <c r="R397" s="5">
        <f t="shared" ca="1" si="84"/>
        <v>1</v>
      </c>
      <c r="S397" s="5">
        <f t="shared" ca="1" si="84"/>
        <v>0</v>
      </c>
      <c r="T397" s="5">
        <f t="shared" ca="1" si="84"/>
        <v>0</v>
      </c>
      <c r="U397" s="5">
        <f t="shared" ca="1" si="84"/>
        <v>1</v>
      </c>
      <c r="V397" s="5">
        <f t="shared" ca="1" si="84"/>
        <v>1</v>
      </c>
    </row>
    <row r="398" spans="1:22" x14ac:dyDescent="0.25">
      <c r="A398" s="5">
        <f t="shared" ca="1" si="94"/>
        <v>18.344021872199935</v>
      </c>
      <c r="B398" s="5">
        <f t="shared" ca="1" si="94"/>
        <v>12.578114816364231</v>
      </c>
      <c r="C398" s="5">
        <f t="shared" ca="1" si="94"/>
        <v>15.098313142136158</v>
      </c>
      <c r="D398" s="5">
        <f t="shared" ca="1" si="94"/>
        <v>32.353104129897183</v>
      </c>
      <c r="E398" s="5">
        <f t="shared" ca="1" si="94"/>
        <v>19.339193372959379</v>
      </c>
      <c r="F398" s="5">
        <f t="shared" ca="1" si="94"/>
        <v>36.204511107399995</v>
      </c>
      <c r="G398" s="57">
        <f t="shared" ca="1" si="90"/>
        <v>86.465841168923532</v>
      </c>
      <c r="H398" s="57">
        <f t="shared" ca="1" si="90"/>
        <v>88.986039494695461</v>
      </c>
      <c r="I398" s="57">
        <f t="shared" ca="1" si="90"/>
        <v>101.99995025163328</v>
      </c>
      <c r="J398" s="5">
        <f t="shared" ca="1" si="89"/>
        <v>101.99995025163328</v>
      </c>
      <c r="K398" s="5">
        <f ca="1">SMALL($J$6:$J$1005,ROWS($J$6:J398))</f>
        <v>107.33270611569542</v>
      </c>
      <c r="L398" s="60">
        <f ca="1">ROWS($L$6:L398)/COUNTA($K$6:$K$1005)</f>
        <v>0.39300000000000002</v>
      </c>
      <c r="M398" s="5">
        <f t="shared" ca="1" si="91"/>
        <v>0</v>
      </c>
      <c r="N398" s="5">
        <f t="shared" ca="1" si="92"/>
        <v>0</v>
      </c>
      <c r="O398" s="5">
        <f t="shared" ca="1" si="93"/>
        <v>1</v>
      </c>
      <c r="P398" s="5"/>
      <c r="Q398" s="5">
        <f t="shared" ca="1" si="85"/>
        <v>1</v>
      </c>
      <c r="R398" s="5">
        <f t="shared" ca="1" si="84"/>
        <v>0</v>
      </c>
      <c r="S398" s="5">
        <f t="shared" ca="1" si="84"/>
        <v>1</v>
      </c>
      <c r="T398" s="5">
        <f t="shared" ca="1" si="84"/>
        <v>1</v>
      </c>
      <c r="U398" s="5">
        <f t="shared" ca="1" si="84"/>
        <v>0</v>
      </c>
      <c r="V398" s="5">
        <f t="shared" ca="1" si="84"/>
        <v>1</v>
      </c>
    </row>
    <row r="399" spans="1:22" x14ac:dyDescent="0.25">
      <c r="A399" s="5">
        <f t="shared" ca="1" si="94"/>
        <v>19.339422237808328</v>
      </c>
      <c r="B399" s="5">
        <f t="shared" ca="1" si="94"/>
        <v>19.993384487586248</v>
      </c>
      <c r="C399" s="5">
        <f t="shared" ca="1" si="94"/>
        <v>34.383123644759188</v>
      </c>
      <c r="D399" s="5">
        <f t="shared" ca="1" si="94"/>
        <v>34.673053014596704</v>
      </c>
      <c r="E399" s="5">
        <f t="shared" ca="1" si="94"/>
        <v>26.007629222274339</v>
      </c>
      <c r="F399" s="5">
        <f t="shared" ca="1" si="94"/>
        <v>22.762040210590254</v>
      </c>
      <c r="G399" s="57">
        <f t="shared" ca="1" si="90"/>
        <v>88.102476158259165</v>
      </c>
      <c r="H399" s="57">
        <f t="shared" ca="1" si="90"/>
        <v>102.49221531543212</v>
      </c>
      <c r="I399" s="57">
        <f t="shared" ca="1" si="90"/>
        <v>111.15763910775448</v>
      </c>
      <c r="J399" s="5">
        <f t="shared" ca="1" si="89"/>
        <v>111.15763910775448</v>
      </c>
      <c r="K399" s="5">
        <f ca="1">SMALL($J$6:$J$1005,ROWS($J$6:J399))</f>
        <v>107.34076982787718</v>
      </c>
      <c r="L399" s="60">
        <f ca="1">ROWS($L$6:L399)/COUNTA($K$6:$K$1005)</f>
        <v>0.39400000000000002</v>
      </c>
      <c r="M399" s="5">
        <f t="shared" ca="1" si="91"/>
        <v>0</v>
      </c>
      <c r="N399" s="5">
        <f t="shared" ca="1" si="92"/>
        <v>0</v>
      </c>
      <c r="O399" s="5">
        <f t="shared" ca="1" si="93"/>
        <v>1</v>
      </c>
      <c r="P399" s="5"/>
      <c r="Q399" s="5">
        <f t="shared" ca="1" si="85"/>
        <v>1</v>
      </c>
      <c r="R399" s="5">
        <f t="shared" ca="1" si="84"/>
        <v>0</v>
      </c>
      <c r="S399" s="5">
        <f t="shared" ca="1" si="84"/>
        <v>1</v>
      </c>
      <c r="T399" s="5">
        <f t="shared" ca="1" si="84"/>
        <v>1</v>
      </c>
      <c r="U399" s="5">
        <f t="shared" ca="1" si="84"/>
        <v>0</v>
      </c>
      <c r="V399" s="5">
        <f t="shared" ca="1" si="84"/>
        <v>1</v>
      </c>
    </row>
    <row r="400" spans="1:22" x14ac:dyDescent="0.25">
      <c r="A400" s="5">
        <f t="shared" ca="1" si="94"/>
        <v>23.812040456799991</v>
      </c>
      <c r="B400" s="5">
        <f t="shared" ca="1" si="94"/>
        <v>28.011814856257629</v>
      </c>
      <c r="C400" s="5">
        <f t="shared" ca="1" si="94"/>
        <v>15.516636699401317</v>
      </c>
      <c r="D400" s="5">
        <f t="shared" ca="1" si="94"/>
        <v>24.380353290619183</v>
      </c>
      <c r="E400" s="5">
        <f t="shared" ca="1" si="94"/>
        <v>22.536922869617229</v>
      </c>
      <c r="F400" s="5">
        <f t="shared" ca="1" si="94"/>
        <v>36.93016185163124</v>
      </c>
      <c r="G400" s="57">
        <f t="shared" ca="1" si="90"/>
        <v>111.29094003430609</v>
      </c>
      <c r="H400" s="57">
        <f t="shared" ca="1" si="90"/>
        <v>98.795761877449777</v>
      </c>
      <c r="I400" s="57">
        <f t="shared" ca="1" si="90"/>
        <v>100.63919229845173</v>
      </c>
      <c r="J400" s="5">
        <f t="shared" ca="1" si="89"/>
        <v>111.29094003430609</v>
      </c>
      <c r="K400" s="5">
        <f ca="1">SMALL($J$6:$J$1005,ROWS($J$6:J400))</f>
        <v>107.36340411875744</v>
      </c>
      <c r="L400" s="60">
        <f ca="1">ROWS($L$6:L400)/COUNTA($K$6:$K$1005)</f>
        <v>0.39500000000000002</v>
      </c>
      <c r="M400" s="5">
        <f t="shared" ca="1" si="91"/>
        <v>1</v>
      </c>
      <c r="N400" s="5">
        <f t="shared" ca="1" si="92"/>
        <v>0</v>
      </c>
      <c r="O400" s="5">
        <f t="shared" ca="1" si="93"/>
        <v>0</v>
      </c>
      <c r="P400" s="5"/>
      <c r="Q400" s="5">
        <f t="shared" ca="1" si="85"/>
        <v>1</v>
      </c>
      <c r="R400" s="5">
        <f t="shared" ca="1" si="84"/>
        <v>1</v>
      </c>
      <c r="S400" s="5">
        <f t="shared" ca="1" si="84"/>
        <v>0</v>
      </c>
      <c r="T400" s="5">
        <f t="shared" ca="1" si="84"/>
        <v>0</v>
      </c>
      <c r="U400" s="5">
        <f t="shared" ca="1" si="84"/>
        <v>1</v>
      </c>
      <c r="V400" s="5">
        <f t="shared" ca="1" si="84"/>
        <v>1</v>
      </c>
    </row>
    <row r="401" spans="1:22" x14ac:dyDescent="0.25">
      <c r="A401" s="5">
        <f t="shared" ca="1" si="94"/>
        <v>23.500006437954518</v>
      </c>
      <c r="B401" s="5">
        <f t="shared" ca="1" si="94"/>
        <v>23.379077400427047</v>
      </c>
      <c r="C401" s="5">
        <f t="shared" ca="1" si="94"/>
        <v>24.773592897397272</v>
      </c>
      <c r="D401" s="5">
        <f t="shared" ca="1" si="94"/>
        <v>34.205227874666832</v>
      </c>
      <c r="E401" s="5">
        <f t="shared" ca="1" si="94"/>
        <v>20.911072810675847</v>
      </c>
      <c r="F401" s="5">
        <f t="shared" ca="1" si="94"/>
        <v>35.205253643182822</v>
      </c>
      <c r="G401" s="57">
        <f t="shared" ca="1" si="90"/>
        <v>102.99541029224022</v>
      </c>
      <c r="H401" s="57">
        <f t="shared" ca="1" si="90"/>
        <v>104.38992578921045</v>
      </c>
      <c r="I401" s="57">
        <f t="shared" ca="1" si="90"/>
        <v>117.68408085320144</v>
      </c>
      <c r="J401" s="5">
        <f t="shared" ca="1" si="89"/>
        <v>117.68408085320144</v>
      </c>
      <c r="K401" s="5">
        <f ca="1">SMALL($J$6:$J$1005,ROWS($J$6:J401))</f>
        <v>107.38920557179644</v>
      </c>
      <c r="L401" s="60">
        <f ca="1">ROWS($L$6:L401)/COUNTA($K$6:$K$1005)</f>
        <v>0.39600000000000002</v>
      </c>
      <c r="M401" s="5">
        <f t="shared" ca="1" si="91"/>
        <v>0</v>
      </c>
      <c r="N401" s="5">
        <f t="shared" ca="1" si="92"/>
        <v>0</v>
      </c>
      <c r="O401" s="5">
        <f t="shared" ca="1" si="93"/>
        <v>1</v>
      </c>
      <c r="P401" s="5"/>
      <c r="Q401" s="5">
        <f t="shared" ca="1" si="85"/>
        <v>1</v>
      </c>
      <c r="R401" s="5">
        <f t="shared" ca="1" si="84"/>
        <v>0</v>
      </c>
      <c r="S401" s="5">
        <f t="shared" ca="1" si="84"/>
        <v>1</v>
      </c>
      <c r="T401" s="5">
        <f t="shared" ca="1" si="84"/>
        <v>1</v>
      </c>
      <c r="U401" s="5">
        <f t="shared" ca="1" si="84"/>
        <v>0</v>
      </c>
      <c r="V401" s="5">
        <f t="shared" ca="1" si="84"/>
        <v>1</v>
      </c>
    </row>
    <row r="402" spans="1:22" x14ac:dyDescent="0.25">
      <c r="A402" s="5">
        <f t="shared" ca="1" si="94"/>
        <v>24.511049953109769</v>
      </c>
      <c r="B402" s="5">
        <f t="shared" ca="1" si="94"/>
        <v>14.084820093317111</v>
      </c>
      <c r="C402" s="5">
        <f t="shared" ca="1" si="94"/>
        <v>23.874231589636</v>
      </c>
      <c r="D402" s="5">
        <f t="shared" ca="1" si="94"/>
        <v>21.676872827388991</v>
      </c>
      <c r="E402" s="5">
        <f t="shared" ca="1" si="94"/>
        <v>26.939000079895905</v>
      </c>
      <c r="F402" s="5">
        <f t="shared" ca="1" si="94"/>
        <v>34.878102261119267</v>
      </c>
      <c r="G402" s="57">
        <f t="shared" ca="1" si="90"/>
        <v>100.41297238744205</v>
      </c>
      <c r="H402" s="57">
        <f t="shared" ca="1" si="90"/>
        <v>110.20238388376094</v>
      </c>
      <c r="I402" s="57">
        <f t="shared" ca="1" si="90"/>
        <v>104.94025663125403</v>
      </c>
      <c r="J402" s="5">
        <f t="shared" ca="1" si="89"/>
        <v>110.20238388376094</v>
      </c>
      <c r="K402" s="5">
        <f ca="1">SMALL($J$6:$J$1005,ROWS($J$6:J402))</f>
        <v>107.39958549585621</v>
      </c>
      <c r="L402" s="60">
        <f ca="1">ROWS($L$6:L402)/COUNTA($K$6:$K$1005)</f>
        <v>0.39700000000000002</v>
      </c>
      <c r="M402" s="5">
        <f t="shared" ca="1" si="91"/>
        <v>0</v>
      </c>
      <c r="N402" s="5">
        <f t="shared" ca="1" si="92"/>
        <v>1</v>
      </c>
      <c r="O402" s="5">
        <f t="shared" ca="1" si="93"/>
        <v>0</v>
      </c>
      <c r="P402" s="5"/>
      <c r="Q402" s="5">
        <f t="shared" ca="1" si="85"/>
        <v>1</v>
      </c>
      <c r="R402" s="5">
        <f t="shared" ca="1" si="84"/>
        <v>0</v>
      </c>
      <c r="S402" s="5">
        <f t="shared" ca="1" si="84"/>
        <v>1</v>
      </c>
      <c r="T402" s="5">
        <f t="shared" ca="1" si="84"/>
        <v>0</v>
      </c>
      <c r="U402" s="5">
        <f t="shared" ca="1" si="84"/>
        <v>1</v>
      </c>
      <c r="V402" s="5">
        <f t="shared" ca="1" si="84"/>
        <v>1</v>
      </c>
    </row>
    <row r="403" spans="1:22" x14ac:dyDescent="0.25">
      <c r="A403" s="5">
        <f t="shared" ca="1" si="94"/>
        <v>19.507641062211473</v>
      </c>
      <c r="B403" s="5">
        <f t="shared" ca="1" si="94"/>
        <v>28.910318676941579</v>
      </c>
      <c r="C403" s="5">
        <f t="shared" ca="1" si="94"/>
        <v>33.229603330288072</v>
      </c>
      <c r="D403" s="5">
        <f t="shared" ca="1" si="94"/>
        <v>16.155223870258421</v>
      </c>
      <c r="E403" s="5">
        <f t="shared" ca="1" si="94"/>
        <v>24.874768942726369</v>
      </c>
      <c r="F403" s="5">
        <f t="shared" ca="1" si="94"/>
        <v>27.231336521286948</v>
      </c>
      <c r="G403" s="57">
        <f t="shared" ca="1" si="90"/>
        <v>100.52406520316637</v>
      </c>
      <c r="H403" s="57">
        <f t="shared" ca="1" si="90"/>
        <v>104.84334985651287</v>
      </c>
      <c r="I403" s="57">
        <f t="shared" ca="1" si="90"/>
        <v>96.123804784044921</v>
      </c>
      <c r="J403" s="5">
        <f t="shared" ca="1" si="89"/>
        <v>104.84334985651287</v>
      </c>
      <c r="K403" s="5">
        <f ca="1">SMALL($J$6:$J$1005,ROWS($J$6:J403))</f>
        <v>107.41902904119341</v>
      </c>
      <c r="L403" s="60">
        <f ca="1">ROWS($L$6:L403)/COUNTA($K$6:$K$1005)</f>
        <v>0.39800000000000002</v>
      </c>
      <c r="M403" s="5">
        <f t="shared" ca="1" si="91"/>
        <v>0</v>
      </c>
      <c r="N403" s="5">
        <f t="shared" ca="1" si="92"/>
        <v>1</v>
      </c>
      <c r="O403" s="5">
        <f t="shared" ca="1" si="93"/>
        <v>0</v>
      </c>
      <c r="P403" s="5"/>
      <c r="Q403" s="5">
        <f t="shared" ca="1" si="85"/>
        <v>1</v>
      </c>
      <c r="R403" s="5">
        <f t="shared" ca="1" si="84"/>
        <v>0</v>
      </c>
      <c r="S403" s="5">
        <f t="shared" ca="1" si="84"/>
        <v>1</v>
      </c>
      <c r="T403" s="5">
        <f t="shared" ca="1" si="84"/>
        <v>0</v>
      </c>
      <c r="U403" s="5">
        <f t="shared" ca="1" si="84"/>
        <v>1</v>
      </c>
      <c r="V403" s="5">
        <f t="shared" ca="1" si="84"/>
        <v>1</v>
      </c>
    </row>
    <row r="404" spans="1:22" x14ac:dyDescent="0.25">
      <c r="A404" s="5">
        <f t="shared" ca="1" si="94"/>
        <v>19.652626633351417</v>
      </c>
      <c r="B404" s="5">
        <f t="shared" ca="1" si="94"/>
        <v>19.435494693960688</v>
      </c>
      <c r="C404" s="5">
        <f t="shared" ca="1" si="94"/>
        <v>13.130611426435006</v>
      </c>
      <c r="D404" s="5">
        <f t="shared" ca="1" si="94"/>
        <v>29.139961597058104</v>
      </c>
      <c r="E404" s="5">
        <f t="shared" ca="1" si="94"/>
        <v>38.716881123162523</v>
      </c>
      <c r="F404" s="5">
        <f t="shared" ca="1" si="94"/>
        <v>27.156110490785856</v>
      </c>
      <c r="G404" s="57">
        <f t="shared" ca="1" si="90"/>
        <v>104.9611129412605</v>
      </c>
      <c r="H404" s="57">
        <f t="shared" ca="1" si="90"/>
        <v>98.656229673734799</v>
      </c>
      <c r="I404" s="57">
        <f t="shared" ca="1" si="90"/>
        <v>89.079310147630395</v>
      </c>
      <c r="J404" s="5">
        <f t="shared" ca="1" si="89"/>
        <v>104.9611129412605</v>
      </c>
      <c r="K404" s="5">
        <f ca="1">SMALL($J$6:$J$1005,ROWS($J$6:J404))</f>
        <v>107.41921031798763</v>
      </c>
      <c r="L404" s="60">
        <f ca="1">ROWS($L$6:L404)/COUNTA($K$6:$K$1005)</f>
        <v>0.39900000000000002</v>
      </c>
      <c r="M404" s="5">
        <f t="shared" ca="1" si="91"/>
        <v>1</v>
      </c>
      <c r="N404" s="5">
        <f t="shared" ca="1" si="92"/>
        <v>0</v>
      </c>
      <c r="O404" s="5">
        <f t="shared" ca="1" si="93"/>
        <v>0</v>
      </c>
      <c r="P404" s="5"/>
      <c r="Q404" s="5">
        <f t="shared" ca="1" si="85"/>
        <v>1</v>
      </c>
      <c r="R404" s="5">
        <f t="shared" ca="1" si="84"/>
        <v>1</v>
      </c>
      <c r="S404" s="5">
        <f t="shared" ca="1" si="84"/>
        <v>0</v>
      </c>
      <c r="T404" s="5">
        <f t="shared" ca="1" si="84"/>
        <v>0</v>
      </c>
      <c r="U404" s="5">
        <f t="shared" ca="1" si="84"/>
        <v>1</v>
      </c>
      <c r="V404" s="5">
        <f t="shared" ca="1" si="84"/>
        <v>1</v>
      </c>
    </row>
    <row r="405" spans="1:22" x14ac:dyDescent="0.25">
      <c r="A405" s="5">
        <f t="shared" ca="1" si="94"/>
        <v>20.876775301569531</v>
      </c>
      <c r="B405" s="5">
        <f t="shared" ca="1" si="94"/>
        <v>22.67502140975067</v>
      </c>
      <c r="C405" s="5">
        <f t="shared" ca="1" si="94"/>
        <v>35.188493240043044</v>
      </c>
      <c r="D405" s="5">
        <f t="shared" ca="1" si="94"/>
        <v>37.035771139598118</v>
      </c>
      <c r="E405" s="5">
        <f t="shared" ca="1" si="94"/>
        <v>21.189215682928815</v>
      </c>
      <c r="F405" s="5">
        <f t="shared" ca="1" si="94"/>
        <v>38.96651079680376</v>
      </c>
      <c r="G405" s="57">
        <f t="shared" ca="1" si="90"/>
        <v>103.70752319105277</v>
      </c>
      <c r="H405" s="57">
        <f t="shared" ca="1" si="90"/>
        <v>116.22099502134515</v>
      </c>
      <c r="I405" s="57">
        <f t="shared" ca="1" si="90"/>
        <v>132.06755047801445</v>
      </c>
      <c r="J405" s="5">
        <f t="shared" ca="1" si="89"/>
        <v>132.06755047801445</v>
      </c>
      <c r="K405" s="5">
        <f ca="1">SMALL($J$6:$J$1005,ROWS($J$6:J405))</f>
        <v>107.46193415289481</v>
      </c>
      <c r="L405" s="60">
        <f ca="1">ROWS($L$6:L405)/COUNTA($K$6:$K$1005)</f>
        <v>0.4</v>
      </c>
      <c r="M405" s="5">
        <f t="shared" ca="1" si="91"/>
        <v>0</v>
      </c>
      <c r="N405" s="5">
        <f t="shared" ca="1" si="92"/>
        <v>0</v>
      </c>
      <c r="O405" s="5">
        <f t="shared" ca="1" si="93"/>
        <v>1</v>
      </c>
      <c r="P405" s="5"/>
      <c r="Q405" s="5">
        <f t="shared" ca="1" si="85"/>
        <v>1</v>
      </c>
      <c r="R405" s="5">
        <f t="shared" ca="1" si="84"/>
        <v>0</v>
      </c>
      <c r="S405" s="5">
        <f t="shared" ca="1" si="84"/>
        <v>1</v>
      </c>
      <c r="T405" s="5">
        <f t="shared" ca="1" si="84"/>
        <v>1</v>
      </c>
      <c r="U405" s="5">
        <f t="shared" ca="1" si="84"/>
        <v>0</v>
      </c>
      <c r="V405" s="5">
        <f t="shared" ca="1" si="84"/>
        <v>1</v>
      </c>
    </row>
    <row r="406" spans="1:22" x14ac:dyDescent="0.25">
      <c r="A406" s="5">
        <f t="shared" ref="A406:F415" ca="1" si="95">A$3+(A$4-A$3)*RAND()</f>
        <v>21.297132432096564</v>
      </c>
      <c r="B406" s="5">
        <f t="shared" ca="1" si="95"/>
        <v>35.966550848451504</v>
      </c>
      <c r="C406" s="5">
        <f t="shared" ca="1" si="95"/>
        <v>33.218998560475114</v>
      </c>
      <c r="D406" s="5">
        <f t="shared" ca="1" si="95"/>
        <v>18.531184607907594</v>
      </c>
      <c r="E406" s="5">
        <f t="shared" ca="1" si="95"/>
        <v>33.809848629945222</v>
      </c>
      <c r="F406" s="5">
        <f t="shared" ca="1" si="95"/>
        <v>36.977483574795606</v>
      </c>
      <c r="G406" s="57">
        <f t="shared" ca="1" si="90"/>
        <v>128.0510154852889</v>
      </c>
      <c r="H406" s="57">
        <f t="shared" ca="1" si="90"/>
        <v>125.30346319731251</v>
      </c>
      <c r="I406" s="57">
        <f t="shared" ca="1" si="90"/>
        <v>110.02479917527486</v>
      </c>
      <c r="J406" s="5">
        <f t="shared" ca="1" si="89"/>
        <v>128.0510154852889</v>
      </c>
      <c r="K406" s="5">
        <f ca="1">SMALL($J$6:$J$1005,ROWS($J$6:J406))</f>
        <v>107.4641650815776</v>
      </c>
      <c r="L406" s="60">
        <f ca="1">ROWS($L$6:L406)/COUNTA($K$6:$K$1005)</f>
        <v>0.40100000000000002</v>
      </c>
      <c r="M406" s="5">
        <f t="shared" ca="1" si="91"/>
        <v>1</v>
      </c>
      <c r="N406" s="5">
        <f t="shared" ca="1" si="92"/>
        <v>0</v>
      </c>
      <c r="O406" s="5">
        <f t="shared" ca="1" si="93"/>
        <v>0</v>
      </c>
      <c r="P406" s="5"/>
      <c r="Q406" s="5">
        <f t="shared" ca="1" si="85"/>
        <v>1</v>
      </c>
      <c r="R406" s="5">
        <f t="shared" ca="1" si="84"/>
        <v>1</v>
      </c>
      <c r="S406" s="5">
        <f t="shared" ca="1" si="84"/>
        <v>0</v>
      </c>
      <c r="T406" s="5">
        <f t="shared" ca="1" si="84"/>
        <v>0</v>
      </c>
      <c r="U406" s="5">
        <f t="shared" ca="1" si="84"/>
        <v>1</v>
      </c>
      <c r="V406" s="5">
        <f t="shared" ca="1" si="84"/>
        <v>1</v>
      </c>
    </row>
    <row r="407" spans="1:22" x14ac:dyDescent="0.25">
      <c r="A407" s="5">
        <f t="shared" ca="1" si="95"/>
        <v>21.365461667892227</v>
      </c>
      <c r="B407" s="5">
        <f t="shared" ca="1" si="95"/>
        <v>24.757838113312577</v>
      </c>
      <c r="C407" s="5">
        <f t="shared" ca="1" si="95"/>
        <v>11.219267408270467</v>
      </c>
      <c r="D407" s="5">
        <f t="shared" ca="1" si="95"/>
        <v>12.046218957443882</v>
      </c>
      <c r="E407" s="5">
        <f t="shared" ca="1" si="95"/>
        <v>34.275755005881038</v>
      </c>
      <c r="F407" s="5">
        <f t="shared" ca="1" si="95"/>
        <v>22.14043760714765</v>
      </c>
      <c r="G407" s="57">
        <f t="shared" ca="1" si="90"/>
        <v>102.53949239423349</v>
      </c>
      <c r="H407" s="57">
        <f t="shared" ca="1" si="90"/>
        <v>89.000921689191387</v>
      </c>
      <c r="I407" s="57">
        <f t="shared" ca="1" si="90"/>
        <v>66.771385640754232</v>
      </c>
      <c r="J407" s="5">
        <f t="shared" ca="1" si="89"/>
        <v>102.53949239423349</v>
      </c>
      <c r="K407" s="5">
        <f ca="1">SMALL($J$6:$J$1005,ROWS($J$6:J407))</f>
        <v>107.47961210499881</v>
      </c>
      <c r="L407" s="60">
        <f ca="1">ROWS($L$6:L407)/COUNTA($K$6:$K$1005)</f>
        <v>0.40200000000000002</v>
      </c>
      <c r="M407" s="5">
        <f t="shared" ca="1" si="91"/>
        <v>1</v>
      </c>
      <c r="N407" s="5">
        <f t="shared" ca="1" si="92"/>
        <v>0</v>
      </c>
      <c r="O407" s="5">
        <f t="shared" ca="1" si="93"/>
        <v>0</v>
      </c>
      <c r="P407" s="5"/>
      <c r="Q407" s="5">
        <f t="shared" ca="1" si="85"/>
        <v>1</v>
      </c>
      <c r="R407" s="5">
        <f t="shared" ca="1" si="84"/>
        <v>1</v>
      </c>
      <c r="S407" s="5">
        <f t="shared" ca="1" si="84"/>
        <v>0</v>
      </c>
      <c r="T407" s="5">
        <f t="shared" ca="1" si="84"/>
        <v>0</v>
      </c>
      <c r="U407" s="5">
        <f t="shared" ca="1" si="84"/>
        <v>1</v>
      </c>
      <c r="V407" s="5">
        <f t="shared" ca="1" si="84"/>
        <v>1</v>
      </c>
    </row>
    <row r="408" spans="1:22" x14ac:dyDescent="0.25">
      <c r="A408" s="5">
        <f t="shared" ca="1" si="95"/>
        <v>23.810731238310353</v>
      </c>
      <c r="B408" s="5">
        <f t="shared" ca="1" si="95"/>
        <v>34.071509638291651</v>
      </c>
      <c r="C408" s="5">
        <f t="shared" ca="1" si="95"/>
        <v>26.685948801148761</v>
      </c>
      <c r="D408" s="5">
        <f t="shared" ca="1" si="95"/>
        <v>40.775564536296535</v>
      </c>
      <c r="E408" s="5">
        <f t="shared" ca="1" si="95"/>
        <v>37.544884129192837</v>
      </c>
      <c r="F408" s="5">
        <f t="shared" ca="1" si="95"/>
        <v>23.234597823438396</v>
      </c>
      <c r="G408" s="57">
        <f t="shared" ca="1" si="90"/>
        <v>118.66172282923323</v>
      </c>
      <c r="H408" s="57">
        <f t="shared" ca="1" si="90"/>
        <v>111.27616199209034</v>
      </c>
      <c r="I408" s="57">
        <f t="shared" ca="1" si="90"/>
        <v>114.50684239919404</v>
      </c>
      <c r="J408" s="5">
        <f t="shared" ca="1" si="89"/>
        <v>118.66172282923323</v>
      </c>
      <c r="K408" s="5">
        <f ca="1">SMALL($J$6:$J$1005,ROWS($J$6:J408))</f>
        <v>107.48208263223161</v>
      </c>
      <c r="L408" s="60">
        <f ca="1">ROWS($L$6:L408)/COUNTA($K$6:$K$1005)</f>
        <v>0.40300000000000002</v>
      </c>
      <c r="M408" s="5">
        <f t="shared" ca="1" si="91"/>
        <v>1</v>
      </c>
      <c r="N408" s="5">
        <f t="shared" ca="1" si="92"/>
        <v>0</v>
      </c>
      <c r="O408" s="5">
        <f t="shared" ca="1" si="93"/>
        <v>0</v>
      </c>
      <c r="P408" s="5"/>
      <c r="Q408" s="5">
        <f t="shared" ca="1" si="85"/>
        <v>1</v>
      </c>
      <c r="R408" s="5">
        <f t="shared" ca="1" si="84"/>
        <v>1</v>
      </c>
      <c r="S408" s="5">
        <f t="shared" ca="1" si="84"/>
        <v>0</v>
      </c>
      <c r="T408" s="5">
        <f t="shared" ca="1" si="84"/>
        <v>0</v>
      </c>
      <c r="U408" s="5">
        <f t="shared" ca="1" si="84"/>
        <v>1</v>
      </c>
      <c r="V408" s="5">
        <f t="shared" ca="1" si="84"/>
        <v>1</v>
      </c>
    </row>
    <row r="409" spans="1:22" x14ac:dyDescent="0.25">
      <c r="A409" s="5">
        <f t="shared" ca="1" si="95"/>
        <v>19.799266995647081</v>
      </c>
      <c r="B409" s="5">
        <f t="shared" ca="1" si="95"/>
        <v>18.14388403591829</v>
      </c>
      <c r="C409" s="5">
        <f t="shared" ca="1" si="95"/>
        <v>34.224256433636882</v>
      </c>
      <c r="D409" s="5">
        <f t="shared" ca="1" si="95"/>
        <v>29.962788382001769</v>
      </c>
      <c r="E409" s="5">
        <f t="shared" ca="1" si="95"/>
        <v>30.063786516717563</v>
      </c>
      <c r="F409" s="5">
        <f t="shared" ca="1" si="95"/>
        <v>28.554082259845782</v>
      </c>
      <c r="G409" s="57">
        <f t="shared" ca="1" si="90"/>
        <v>96.561019808128719</v>
      </c>
      <c r="H409" s="57">
        <f t="shared" ca="1" si="90"/>
        <v>112.64139220584731</v>
      </c>
      <c r="I409" s="57">
        <f t="shared" ca="1" si="90"/>
        <v>112.54039407113152</v>
      </c>
      <c r="J409" s="5">
        <f t="shared" ca="1" si="89"/>
        <v>112.64139220584731</v>
      </c>
      <c r="K409" s="5">
        <f ca="1">SMALL($J$6:$J$1005,ROWS($J$6:J409))</f>
        <v>107.49089266955249</v>
      </c>
      <c r="L409" s="60">
        <f ca="1">ROWS($L$6:L409)/COUNTA($K$6:$K$1005)</f>
        <v>0.40400000000000003</v>
      </c>
      <c r="M409" s="5">
        <f t="shared" ca="1" si="91"/>
        <v>0</v>
      </c>
      <c r="N409" s="5">
        <f t="shared" ca="1" si="92"/>
        <v>1</v>
      </c>
      <c r="O409" s="5">
        <f t="shared" ca="1" si="93"/>
        <v>0</v>
      </c>
      <c r="P409" s="5"/>
      <c r="Q409" s="5">
        <f t="shared" ca="1" si="85"/>
        <v>1</v>
      </c>
      <c r="R409" s="5">
        <f t="shared" ca="1" si="84"/>
        <v>0</v>
      </c>
      <c r="S409" s="5">
        <f t="shared" ca="1" si="84"/>
        <v>1</v>
      </c>
      <c r="T409" s="5">
        <f t="shared" ca="1" si="84"/>
        <v>0</v>
      </c>
      <c r="U409" s="5">
        <f t="shared" ca="1" si="84"/>
        <v>1</v>
      </c>
      <c r="V409" s="5">
        <f t="shared" ca="1" si="84"/>
        <v>1</v>
      </c>
    </row>
    <row r="410" spans="1:22" x14ac:dyDescent="0.25">
      <c r="A410" s="5">
        <f t="shared" ca="1" si="95"/>
        <v>19.052316977931142</v>
      </c>
      <c r="B410" s="5">
        <f t="shared" ca="1" si="95"/>
        <v>37.746853842385264</v>
      </c>
      <c r="C410" s="5">
        <f t="shared" ca="1" si="95"/>
        <v>20.746882316926229</v>
      </c>
      <c r="D410" s="5">
        <f t="shared" ca="1" si="95"/>
        <v>20.488575807039723</v>
      </c>
      <c r="E410" s="5">
        <f t="shared" ca="1" si="95"/>
        <v>19.154365032535857</v>
      </c>
      <c r="F410" s="5">
        <f t="shared" ca="1" si="95"/>
        <v>22.155996171300053</v>
      </c>
      <c r="G410" s="57">
        <f t="shared" ca="1" si="90"/>
        <v>98.109532024152315</v>
      </c>
      <c r="H410" s="57">
        <f t="shared" ca="1" si="90"/>
        <v>81.109560498693284</v>
      </c>
      <c r="I410" s="57">
        <f t="shared" ca="1" si="90"/>
        <v>82.443771273197143</v>
      </c>
      <c r="J410" s="5">
        <f t="shared" ca="1" si="89"/>
        <v>98.109532024152315</v>
      </c>
      <c r="K410" s="5">
        <f ca="1">SMALL($J$6:$J$1005,ROWS($J$6:J410))</f>
        <v>107.57257656813522</v>
      </c>
      <c r="L410" s="60">
        <f ca="1">ROWS($L$6:L410)/COUNTA($K$6:$K$1005)</f>
        <v>0.40500000000000003</v>
      </c>
      <c r="M410" s="5">
        <f t="shared" ca="1" si="91"/>
        <v>1</v>
      </c>
      <c r="N410" s="5">
        <f t="shared" ca="1" si="92"/>
        <v>0</v>
      </c>
      <c r="O410" s="5">
        <f t="shared" ca="1" si="93"/>
        <v>0</v>
      </c>
      <c r="P410" s="5"/>
      <c r="Q410" s="5">
        <f t="shared" ca="1" si="85"/>
        <v>1</v>
      </c>
      <c r="R410" s="5">
        <f t="shared" ca="1" si="84"/>
        <v>1</v>
      </c>
      <c r="S410" s="5">
        <f t="shared" ca="1" si="84"/>
        <v>0</v>
      </c>
      <c r="T410" s="5">
        <f t="shared" ref="R410:V461" ca="1" si="96">COUNTIF($M$5,"*"&amp;T$5&amp;"*")*$M410+COUNTIF($N$5,"*"&amp;T$5&amp;"*")*$N410+COUNTIF($O$5,"*"&amp;T$5&amp;"*")*$O410</f>
        <v>0</v>
      </c>
      <c r="U410" s="5">
        <f t="shared" ca="1" si="96"/>
        <v>1</v>
      </c>
      <c r="V410" s="5">
        <f t="shared" ca="1" si="96"/>
        <v>1</v>
      </c>
    </row>
    <row r="411" spans="1:22" x14ac:dyDescent="0.25">
      <c r="A411" s="5">
        <f t="shared" ca="1" si="95"/>
        <v>19.220179011140484</v>
      </c>
      <c r="B411" s="5">
        <f t="shared" ca="1" si="95"/>
        <v>27.423654111055548</v>
      </c>
      <c r="C411" s="5">
        <f t="shared" ca="1" si="95"/>
        <v>26.935051025426006</v>
      </c>
      <c r="D411" s="5">
        <f t="shared" ca="1" si="95"/>
        <v>27.750104613369565</v>
      </c>
      <c r="E411" s="5">
        <f t="shared" ca="1" si="95"/>
        <v>36.229895977057964</v>
      </c>
      <c r="F411" s="5">
        <f t="shared" ca="1" si="95"/>
        <v>35.253482424139008</v>
      </c>
      <c r="G411" s="57">
        <f t="shared" ca="1" si="90"/>
        <v>118.127211523393</v>
      </c>
      <c r="H411" s="57">
        <f t="shared" ca="1" si="90"/>
        <v>117.63860843776347</v>
      </c>
      <c r="I411" s="57">
        <f t="shared" ca="1" si="90"/>
        <v>109.15881707407507</v>
      </c>
      <c r="J411" s="5">
        <f t="shared" ca="1" si="89"/>
        <v>118.127211523393</v>
      </c>
      <c r="K411" s="5">
        <f ca="1">SMALL($J$6:$J$1005,ROWS($J$6:J411))</f>
        <v>107.60417240411361</v>
      </c>
      <c r="L411" s="60">
        <f ca="1">ROWS($L$6:L411)/COUNTA($K$6:$K$1005)</f>
        <v>0.40600000000000003</v>
      </c>
      <c r="M411" s="5">
        <f t="shared" ca="1" si="91"/>
        <v>1</v>
      </c>
      <c r="N411" s="5">
        <f t="shared" ca="1" si="92"/>
        <v>0</v>
      </c>
      <c r="O411" s="5">
        <f t="shared" ca="1" si="93"/>
        <v>0</v>
      </c>
      <c r="P411" s="5"/>
      <c r="Q411" s="5">
        <f t="shared" ca="1" si="85"/>
        <v>1</v>
      </c>
      <c r="R411" s="5">
        <f t="shared" ca="1" si="96"/>
        <v>1</v>
      </c>
      <c r="S411" s="5">
        <f t="shared" ca="1" si="96"/>
        <v>0</v>
      </c>
      <c r="T411" s="5">
        <f t="shared" ca="1" si="96"/>
        <v>0</v>
      </c>
      <c r="U411" s="5">
        <f t="shared" ca="1" si="96"/>
        <v>1</v>
      </c>
      <c r="V411" s="5">
        <f t="shared" ca="1" si="96"/>
        <v>1</v>
      </c>
    </row>
    <row r="412" spans="1:22" x14ac:dyDescent="0.25">
      <c r="A412" s="5">
        <f t="shared" ca="1" si="95"/>
        <v>22.462945228545038</v>
      </c>
      <c r="B412" s="5">
        <f t="shared" ca="1" si="95"/>
        <v>12.43945570245647</v>
      </c>
      <c r="C412" s="5">
        <f t="shared" ca="1" si="95"/>
        <v>31.561364818360303</v>
      </c>
      <c r="D412" s="5">
        <f t="shared" ca="1" si="95"/>
        <v>33.14610818477054</v>
      </c>
      <c r="E412" s="5">
        <f t="shared" ca="1" si="95"/>
        <v>17.340275492845276</v>
      </c>
      <c r="F412" s="5">
        <f t="shared" ca="1" si="95"/>
        <v>21.349227707939722</v>
      </c>
      <c r="G412" s="57">
        <f t="shared" ca="1" si="90"/>
        <v>73.591904131786507</v>
      </c>
      <c r="H412" s="57">
        <f t="shared" ca="1" si="90"/>
        <v>92.713813247690339</v>
      </c>
      <c r="I412" s="57">
        <f t="shared" ca="1" si="90"/>
        <v>108.5196459396156</v>
      </c>
      <c r="J412" s="5">
        <f t="shared" ca="1" si="89"/>
        <v>108.5196459396156</v>
      </c>
      <c r="K412" s="5">
        <f ca="1">SMALL($J$6:$J$1005,ROWS($J$6:J412))</f>
        <v>107.6173620705453</v>
      </c>
      <c r="L412" s="60">
        <f ca="1">ROWS($L$6:L412)/COUNTA($K$6:$K$1005)</f>
        <v>0.40699999999999997</v>
      </c>
      <c r="M412" s="5">
        <f t="shared" ca="1" si="91"/>
        <v>0</v>
      </c>
      <c r="N412" s="5">
        <f t="shared" ca="1" si="92"/>
        <v>0</v>
      </c>
      <c r="O412" s="5">
        <f t="shared" ca="1" si="93"/>
        <v>1</v>
      </c>
      <c r="P412" s="5"/>
      <c r="Q412" s="5">
        <f t="shared" ca="1" si="85"/>
        <v>1</v>
      </c>
      <c r="R412" s="5">
        <f t="shared" ca="1" si="96"/>
        <v>0</v>
      </c>
      <c r="S412" s="5">
        <f t="shared" ca="1" si="96"/>
        <v>1</v>
      </c>
      <c r="T412" s="5">
        <f t="shared" ca="1" si="96"/>
        <v>1</v>
      </c>
      <c r="U412" s="5">
        <f t="shared" ca="1" si="96"/>
        <v>0</v>
      </c>
      <c r="V412" s="5">
        <f t="shared" ca="1" si="96"/>
        <v>1</v>
      </c>
    </row>
    <row r="413" spans="1:22" x14ac:dyDescent="0.25">
      <c r="A413" s="5">
        <f t="shared" ca="1" si="95"/>
        <v>18.610319708348452</v>
      </c>
      <c r="B413" s="5">
        <f t="shared" ca="1" si="95"/>
        <v>18.97215489929091</v>
      </c>
      <c r="C413" s="5">
        <f t="shared" ca="1" si="95"/>
        <v>13.104509982988194</v>
      </c>
      <c r="D413" s="5">
        <f t="shared" ca="1" si="95"/>
        <v>14.701388448412395</v>
      </c>
      <c r="E413" s="5">
        <f t="shared" ca="1" si="95"/>
        <v>30.259573813041676</v>
      </c>
      <c r="F413" s="5">
        <f t="shared" ca="1" si="95"/>
        <v>28.1202525199974</v>
      </c>
      <c r="G413" s="57">
        <f t="shared" ca="1" si="90"/>
        <v>95.962300940678432</v>
      </c>
      <c r="H413" s="57">
        <f t="shared" ca="1" si="90"/>
        <v>90.094656024375723</v>
      </c>
      <c r="I413" s="57">
        <f t="shared" ca="1" si="90"/>
        <v>74.536470659746442</v>
      </c>
      <c r="J413" s="5">
        <f t="shared" ca="1" si="89"/>
        <v>95.962300940678432</v>
      </c>
      <c r="K413" s="5">
        <f ca="1">SMALL($J$6:$J$1005,ROWS($J$6:J413))</f>
        <v>107.61976339019398</v>
      </c>
      <c r="L413" s="60">
        <f ca="1">ROWS($L$6:L413)/COUNTA($K$6:$K$1005)</f>
        <v>0.40799999999999997</v>
      </c>
      <c r="M413" s="5">
        <f t="shared" ca="1" si="91"/>
        <v>1</v>
      </c>
      <c r="N413" s="5">
        <f t="shared" ca="1" si="92"/>
        <v>0</v>
      </c>
      <c r="O413" s="5">
        <f t="shared" ca="1" si="93"/>
        <v>0</v>
      </c>
      <c r="P413" s="5"/>
      <c r="Q413" s="5">
        <f t="shared" ca="1" si="85"/>
        <v>1</v>
      </c>
      <c r="R413" s="5">
        <f t="shared" ca="1" si="96"/>
        <v>1</v>
      </c>
      <c r="S413" s="5">
        <f t="shared" ca="1" si="96"/>
        <v>0</v>
      </c>
      <c r="T413" s="5">
        <f t="shared" ca="1" si="96"/>
        <v>0</v>
      </c>
      <c r="U413" s="5">
        <f t="shared" ca="1" si="96"/>
        <v>1</v>
      </c>
      <c r="V413" s="5">
        <f t="shared" ca="1" si="96"/>
        <v>1</v>
      </c>
    </row>
    <row r="414" spans="1:22" x14ac:dyDescent="0.25">
      <c r="A414" s="5">
        <f t="shared" ca="1" si="95"/>
        <v>19.316632223138811</v>
      </c>
      <c r="B414" s="5">
        <f t="shared" ca="1" si="95"/>
        <v>30.55701830444238</v>
      </c>
      <c r="C414" s="5">
        <f t="shared" ca="1" si="95"/>
        <v>12.602435454879025</v>
      </c>
      <c r="D414" s="5">
        <f t="shared" ca="1" si="95"/>
        <v>41.326435004150156</v>
      </c>
      <c r="E414" s="5">
        <f t="shared" ca="1" si="95"/>
        <v>28.463972688919448</v>
      </c>
      <c r="F414" s="5">
        <f t="shared" ca="1" si="95"/>
        <v>35.025948868800789</v>
      </c>
      <c r="G414" s="57">
        <f t="shared" ca="1" si="90"/>
        <v>113.36357208530143</v>
      </c>
      <c r="H414" s="57">
        <f t="shared" ca="1" si="90"/>
        <v>95.408989235738062</v>
      </c>
      <c r="I414" s="57">
        <f t="shared" ca="1" si="90"/>
        <v>108.27145155096878</v>
      </c>
      <c r="J414" s="5">
        <f t="shared" ca="1" si="89"/>
        <v>113.36357208530143</v>
      </c>
      <c r="K414" s="5">
        <f ca="1">SMALL($J$6:$J$1005,ROWS($J$6:J414))</f>
        <v>107.61983370147084</v>
      </c>
      <c r="L414" s="60">
        <f ca="1">ROWS($L$6:L414)/COUNTA($K$6:$K$1005)</f>
        <v>0.40899999999999997</v>
      </c>
      <c r="M414" s="5">
        <f t="shared" ca="1" si="91"/>
        <v>1</v>
      </c>
      <c r="N414" s="5">
        <f t="shared" ca="1" si="92"/>
        <v>0</v>
      </c>
      <c r="O414" s="5">
        <f t="shared" ca="1" si="93"/>
        <v>0</v>
      </c>
      <c r="P414" s="5"/>
      <c r="Q414" s="5">
        <f t="shared" ca="1" si="85"/>
        <v>1</v>
      </c>
      <c r="R414" s="5">
        <f t="shared" ca="1" si="96"/>
        <v>1</v>
      </c>
      <c r="S414" s="5">
        <f t="shared" ca="1" si="96"/>
        <v>0</v>
      </c>
      <c r="T414" s="5">
        <f t="shared" ca="1" si="96"/>
        <v>0</v>
      </c>
      <c r="U414" s="5">
        <f t="shared" ca="1" si="96"/>
        <v>1</v>
      </c>
      <c r="V414" s="5">
        <f t="shared" ca="1" si="96"/>
        <v>1</v>
      </c>
    </row>
    <row r="415" spans="1:22" x14ac:dyDescent="0.25">
      <c r="A415" s="5">
        <f t="shared" ca="1" si="95"/>
        <v>24.153959136427417</v>
      </c>
      <c r="B415" s="5">
        <f t="shared" ca="1" si="95"/>
        <v>19.384161993511036</v>
      </c>
      <c r="C415" s="5">
        <f t="shared" ca="1" si="95"/>
        <v>22.44452613969905</v>
      </c>
      <c r="D415" s="5">
        <f t="shared" ca="1" si="95"/>
        <v>11.87246759584157</v>
      </c>
      <c r="E415" s="5">
        <f t="shared" ca="1" si="95"/>
        <v>30.970509822015401</v>
      </c>
      <c r="F415" s="5">
        <f t="shared" ca="1" si="95"/>
        <v>20.823364554472402</v>
      </c>
      <c r="G415" s="57">
        <f t="shared" ca="1" si="90"/>
        <v>95.331995506426253</v>
      </c>
      <c r="H415" s="57">
        <f t="shared" ca="1" si="90"/>
        <v>98.392359652614275</v>
      </c>
      <c r="I415" s="57">
        <f t="shared" ca="1" si="90"/>
        <v>79.294317426440443</v>
      </c>
      <c r="J415" s="5">
        <f t="shared" ca="1" si="89"/>
        <v>98.392359652614275</v>
      </c>
      <c r="K415" s="5">
        <f ca="1">SMALL($J$6:$J$1005,ROWS($J$6:J415))</f>
        <v>107.63772563207787</v>
      </c>
      <c r="L415" s="60">
        <f ca="1">ROWS($L$6:L415)/COUNTA($K$6:$K$1005)</f>
        <v>0.41</v>
      </c>
      <c r="M415" s="5">
        <f t="shared" ca="1" si="91"/>
        <v>0</v>
      </c>
      <c r="N415" s="5">
        <f t="shared" ca="1" si="92"/>
        <v>1</v>
      </c>
      <c r="O415" s="5">
        <f t="shared" ca="1" si="93"/>
        <v>0</v>
      </c>
      <c r="P415" s="5"/>
      <c r="Q415" s="5">
        <f t="shared" ca="1" si="85"/>
        <v>1</v>
      </c>
      <c r="R415" s="5">
        <f t="shared" ca="1" si="96"/>
        <v>0</v>
      </c>
      <c r="S415" s="5">
        <f t="shared" ca="1" si="96"/>
        <v>1</v>
      </c>
      <c r="T415" s="5">
        <f t="shared" ca="1" si="96"/>
        <v>0</v>
      </c>
      <c r="U415" s="5">
        <f t="shared" ca="1" si="96"/>
        <v>1</v>
      </c>
      <c r="V415" s="5">
        <f t="shared" ca="1" si="96"/>
        <v>1</v>
      </c>
    </row>
    <row r="416" spans="1:22" x14ac:dyDescent="0.25">
      <c r="A416" s="5">
        <f t="shared" ref="A416:F425" ca="1" si="97">A$3+(A$4-A$3)*RAND()</f>
        <v>24.462694004158216</v>
      </c>
      <c r="B416" s="5">
        <f t="shared" ca="1" si="97"/>
        <v>18.708462379864343</v>
      </c>
      <c r="C416" s="5">
        <f t="shared" ca="1" si="97"/>
        <v>13.419808525847982</v>
      </c>
      <c r="D416" s="5">
        <f t="shared" ca="1" si="97"/>
        <v>22.86765202411496</v>
      </c>
      <c r="E416" s="5">
        <f t="shared" ca="1" si="97"/>
        <v>32.344533287388025</v>
      </c>
      <c r="F416" s="5">
        <f t="shared" ca="1" si="97"/>
        <v>28.376471170599824</v>
      </c>
      <c r="G416" s="57">
        <f t="shared" ca="1" si="90"/>
        <v>103.89216084201041</v>
      </c>
      <c r="H416" s="57">
        <f t="shared" ca="1" si="90"/>
        <v>98.603506987994052</v>
      </c>
      <c r="I416" s="57">
        <f t="shared" ca="1" si="90"/>
        <v>89.126625724720981</v>
      </c>
      <c r="J416" s="5">
        <f t="shared" ca="1" si="89"/>
        <v>103.89216084201041</v>
      </c>
      <c r="K416" s="5">
        <f ca="1">SMALL($J$6:$J$1005,ROWS($J$6:J416))</f>
        <v>107.74606663636753</v>
      </c>
      <c r="L416" s="60">
        <f ca="1">ROWS($L$6:L416)/COUNTA($K$6:$K$1005)</f>
        <v>0.41099999999999998</v>
      </c>
      <c r="M416" s="5">
        <f t="shared" ca="1" si="91"/>
        <v>1</v>
      </c>
      <c r="N416" s="5">
        <f t="shared" ca="1" si="92"/>
        <v>0</v>
      </c>
      <c r="O416" s="5">
        <f t="shared" ca="1" si="93"/>
        <v>0</v>
      </c>
      <c r="P416" s="5"/>
      <c r="Q416" s="5">
        <f t="shared" ca="1" si="85"/>
        <v>1</v>
      </c>
      <c r="R416" s="5">
        <f t="shared" ca="1" si="96"/>
        <v>1</v>
      </c>
      <c r="S416" s="5">
        <f t="shared" ca="1" si="96"/>
        <v>0</v>
      </c>
      <c r="T416" s="5">
        <f t="shared" ca="1" si="96"/>
        <v>0</v>
      </c>
      <c r="U416" s="5">
        <f t="shared" ca="1" si="96"/>
        <v>1</v>
      </c>
      <c r="V416" s="5">
        <f t="shared" ca="1" si="96"/>
        <v>1</v>
      </c>
    </row>
    <row r="417" spans="1:22" x14ac:dyDescent="0.25">
      <c r="A417" s="5">
        <f t="shared" ca="1" si="97"/>
        <v>24.372319027328263</v>
      </c>
      <c r="B417" s="5">
        <f t="shared" ca="1" si="97"/>
        <v>27.250598118041843</v>
      </c>
      <c r="C417" s="5">
        <f t="shared" ca="1" si="97"/>
        <v>13.967578709559502</v>
      </c>
      <c r="D417" s="5">
        <f t="shared" ca="1" si="97"/>
        <v>15.400963583812102</v>
      </c>
      <c r="E417" s="5">
        <f t="shared" ca="1" si="97"/>
        <v>38.519210978810094</v>
      </c>
      <c r="F417" s="5">
        <f t="shared" ca="1" si="97"/>
        <v>21.203038089596447</v>
      </c>
      <c r="G417" s="57">
        <f t="shared" ca="1" si="90"/>
        <v>111.34516621377665</v>
      </c>
      <c r="H417" s="57">
        <f t="shared" ca="1" si="90"/>
        <v>98.062146805294304</v>
      </c>
      <c r="I417" s="57">
        <f t="shared" ca="1" si="90"/>
        <v>74.943899410296311</v>
      </c>
      <c r="J417" s="5">
        <f t="shared" ca="1" si="89"/>
        <v>111.34516621377665</v>
      </c>
      <c r="K417" s="5">
        <f ca="1">SMALL($J$6:$J$1005,ROWS($J$6:J417))</f>
        <v>107.84796981869373</v>
      </c>
      <c r="L417" s="60">
        <f ca="1">ROWS($L$6:L417)/COUNTA($K$6:$K$1005)</f>
        <v>0.41199999999999998</v>
      </c>
      <c r="M417" s="5">
        <f t="shared" ca="1" si="91"/>
        <v>1</v>
      </c>
      <c r="N417" s="5">
        <f t="shared" ca="1" si="92"/>
        <v>0</v>
      </c>
      <c r="O417" s="5">
        <f t="shared" ca="1" si="93"/>
        <v>0</v>
      </c>
      <c r="P417" s="5"/>
      <c r="Q417" s="5">
        <f t="shared" ca="1" si="85"/>
        <v>1</v>
      </c>
      <c r="R417" s="5">
        <f t="shared" ca="1" si="96"/>
        <v>1</v>
      </c>
      <c r="S417" s="5">
        <f t="shared" ca="1" si="96"/>
        <v>0</v>
      </c>
      <c r="T417" s="5">
        <f t="shared" ca="1" si="96"/>
        <v>0</v>
      </c>
      <c r="U417" s="5">
        <f t="shared" ca="1" si="96"/>
        <v>1</v>
      </c>
      <c r="V417" s="5">
        <f t="shared" ca="1" si="96"/>
        <v>1</v>
      </c>
    </row>
    <row r="418" spans="1:22" x14ac:dyDescent="0.25">
      <c r="A418" s="5">
        <f t="shared" ca="1" si="97"/>
        <v>20.347197698999551</v>
      </c>
      <c r="B418" s="5">
        <f t="shared" ca="1" si="97"/>
        <v>35.519439546592551</v>
      </c>
      <c r="C418" s="5">
        <f t="shared" ca="1" si="97"/>
        <v>34.31851307846884</v>
      </c>
      <c r="D418" s="5">
        <f t="shared" ca="1" si="97"/>
        <v>35.345850738961971</v>
      </c>
      <c r="E418" s="5">
        <f t="shared" ca="1" si="97"/>
        <v>18.494867691953282</v>
      </c>
      <c r="F418" s="5">
        <f t="shared" ca="1" si="97"/>
        <v>22.881930515541818</v>
      </c>
      <c r="G418" s="57">
        <f t="shared" ca="1" si="90"/>
        <v>97.243435453087216</v>
      </c>
      <c r="H418" s="57">
        <f t="shared" ca="1" si="90"/>
        <v>96.04250898496349</v>
      </c>
      <c r="I418" s="57">
        <f t="shared" ca="1" si="90"/>
        <v>112.89349203197219</v>
      </c>
      <c r="J418" s="5">
        <f t="shared" ca="1" si="89"/>
        <v>112.89349203197219</v>
      </c>
      <c r="K418" s="5">
        <f ca="1">SMALL($J$6:$J$1005,ROWS($J$6:J418))</f>
        <v>107.85455049197731</v>
      </c>
      <c r="L418" s="60">
        <f ca="1">ROWS($L$6:L418)/COUNTA($K$6:$K$1005)</f>
        <v>0.41299999999999998</v>
      </c>
      <c r="M418" s="5">
        <f t="shared" ca="1" si="91"/>
        <v>0</v>
      </c>
      <c r="N418" s="5">
        <f t="shared" ca="1" si="92"/>
        <v>0</v>
      </c>
      <c r="O418" s="5">
        <f t="shared" ca="1" si="93"/>
        <v>1</v>
      </c>
      <c r="P418" s="5"/>
      <c r="Q418" s="5">
        <f t="shared" ca="1" si="85"/>
        <v>1</v>
      </c>
      <c r="R418" s="5">
        <f t="shared" ca="1" si="96"/>
        <v>0</v>
      </c>
      <c r="S418" s="5">
        <f t="shared" ca="1" si="96"/>
        <v>1</v>
      </c>
      <c r="T418" s="5">
        <f t="shared" ca="1" si="96"/>
        <v>1</v>
      </c>
      <c r="U418" s="5">
        <f t="shared" ca="1" si="96"/>
        <v>0</v>
      </c>
      <c r="V418" s="5">
        <f t="shared" ca="1" si="96"/>
        <v>1</v>
      </c>
    </row>
    <row r="419" spans="1:22" x14ac:dyDescent="0.25">
      <c r="A419" s="5">
        <f t="shared" ca="1" si="97"/>
        <v>20.66776435476379</v>
      </c>
      <c r="B419" s="5">
        <f t="shared" ca="1" si="97"/>
        <v>18.294514213339355</v>
      </c>
      <c r="C419" s="5">
        <f t="shared" ca="1" si="97"/>
        <v>24.00022987994355</v>
      </c>
      <c r="D419" s="5">
        <f t="shared" ca="1" si="97"/>
        <v>40.197093457692866</v>
      </c>
      <c r="E419" s="5">
        <f t="shared" ca="1" si="97"/>
        <v>38.480212219012088</v>
      </c>
      <c r="F419" s="5">
        <f t="shared" ca="1" si="97"/>
        <v>23.506578335004189</v>
      </c>
      <c r="G419" s="57">
        <f t="shared" ca="1" si="90"/>
        <v>100.94906912211943</v>
      </c>
      <c r="H419" s="57">
        <f t="shared" ca="1" si="90"/>
        <v>106.65478478872362</v>
      </c>
      <c r="I419" s="57">
        <f t="shared" ca="1" si="90"/>
        <v>108.3716660274044</v>
      </c>
      <c r="J419" s="5">
        <f t="shared" ca="1" si="89"/>
        <v>108.3716660274044</v>
      </c>
      <c r="K419" s="5">
        <f ca="1">SMALL($J$6:$J$1005,ROWS($J$6:J419))</f>
        <v>107.94154343153002</v>
      </c>
      <c r="L419" s="60">
        <f ca="1">ROWS($L$6:L419)/COUNTA($K$6:$K$1005)</f>
        <v>0.41399999999999998</v>
      </c>
      <c r="M419" s="5">
        <f t="shared" ca="1" si="91"/>
        <v>0</v>
      </c>
      <c r="N419" s="5">
        <f t="shared" ca="1" si="92"/>
        <v>0</v>
      </c>
      <c r="O419" s="5">
        <f t="shared" ca="1" si="93"/>
        <v>1</v>
      </c>
      <c r="P419" s="5"/>
      <c r="Q419" s="5">
        <f t="shared" ca="1" si="85"/>
        <v>1</v>
      </c>
      <c r="R419" s="5">
        <f t="shared" ca="1" si="96"/>
        <v>0</v>
      </c>
      <c r="S419" s="5">
        <f t="shared" ca="1" si="96"/>
        <v>1</v>
      </c>
      <c r="T419" s="5">
        <f t="shared" ca="1" si="96"/>
        <v>1</v>
      </c>
      <c r="U419" s="5">
        <f t="shared" ca="1" si="96"/>
        <v>0</v>
      </c>
      <c r="V419" s="5">
        <f t="shared" ca="1" si="96"/>
        <v>1</v>
      </c>
    </row>
    <row r="420" spans="1:22" x14ac:dyDescent="0.25">
      <c r="A420" s="5">
        <f t="shared" ca="1" si="97"/>
        <v>21.78851225404275</v>
      </c>
      <c r="B420" s="5">
        <f t="shared" ca="1" si="97"/>
        <v>35.112657183583963</v>
      </c>
      <c r="C420" s="5">
        <f t="shared" ca="1" si="97"/>
        <v>24.239579624572833</v>
      </c>
      <c r="D420" s="5">
        <f t="shared" ca="1" si="97"/>
        <v>16.006341806896391</v>
      </c>
      <c r="E420" s="5">
        <f t="shared" ca="1" si="97"/>
        <v>36.042134818292809</v>
      </c>
      <c r="F420" s="5">
        <f t="shared" ca="1" si="97"/>
        <v>35.541675326010292</v>
      </c>
      <c r="G420" s="57">
        <f t="shared" ca="1" si="90"/>
        <v>128.48497958192979</v>
      </c>
      <c r="H420" s="57">
        <f t="shared" ca="1" si="90"/>
        <v>117.61190202291868</v>
      </c>
      <c r="I420" s="57">
        <f t="shared" ca="1" si="90"/>
        <v>97.576109011522263</v>
      </c>
      <c r="J420" s="5">
        <f t="shared" ca="1" si="89"/>
        <v>128.48497958192979</v>
      </c>
      <c r="K420" s="5">
        <f ca="1">SMALL($J$6:$J$1005,ROWS($J$6:J420))</f>
        <v>107.98539342740291</v>
      </c>
      <c r="L420" s="60">
        <f ca="1">ROWS($L$6:L420)/COUNTA($K$6:$K$1005)</f>
        <v>0.41499999999999998</v>
      </c>
      <c r="M420" s="5">
        <f t="shared" ca="1" si="91"/>
        <v>1</v>
      </c>
      <c r="N420" s="5">
        <f t="shared" ca="1" si="92"/>
        <v>0</v>
      </c>
      <c r="O420" s="5">
        <f t="shared" ca="1" si="93"/>
        <v>0</v>
      </c>
      <c r="P420" s="5"/>
      <c r="Q420" s="5">
        <f t="shared" ca="1" si="85"/>
        <v>1</v>
      </c>
      <c r="R420" s="5">
        <f t="shared" ca="1" si="96"/>
        <v>1</v>
      </c>
      <c r="S420" s="5">
        <f t="shared" ca="1" si="96"/>
        <v>0</v>
      </c>
      <c r="T420" s="5">
        <f t="shared" ca="1" si="96"/>
        <v>0</v>
      </c>
      <c r="U420" s="5">
        <f t="shared" ca="1" si="96"/>
        <v>1</v>
      </c>
      <c r="V420" s="5">
        <f t="shared" ca="1" si="96"/>
        <v>1</v>
      </c>
    </row>
    <row r="421" spans="1:22" x14ac:dyDescent="0.25">
      <c r="A421" s="5">
        <f t="shared" ca="1" si="97"/>
        <v>24.667835963735129</v>
      </c>
      <c r="B421" s="5">
        <f t="shared" ca="1" si="97"/>
        <v>26.108380984805748</v>
      </c>
      <c r="C421" s="5">
        <f t="shared" ca="1" si="97"/>
        <v>12.422700699749626</v>
      </c>
      <c r="D421" s="5">
        <f t="shared" ca="1" si="97"/>
        <v>38.571191711490044</v>
      </c>
      <c r="E421" s="5">
        <f t="shared" ca="1" si="97"/>
        <v>24.974073000344021</v>
      </c>
      <c r="F421" s="5">
        <f t="shared" ca="1" si="97"/>
        <v>32.537767721673447</v>
      </c>
      <c r="G421" s="57">
        <f t="shared" ca="1" si="90"/>
        <v>108.28805767055835</v>
      </c>
      <c r="H421" s="57">
        <f t="shared" ca="1" si="90"/>
        <v>94.602377385502223</v>
      </c>
      <c r="I421" s="57">
        <f t="shared" ca="1" si="90"/>
        <v>108.19949609664825</v>
      </c>
      <c r="J421" s="5">
        <f t="shared" ca="1" si="89"/>
        <v>108.28805767055835</v>
      </c>
      <c r="K421" s="5">
        <f ca="1">SMALL($J$6:$J$1005,ROWS($J$6:J421))</f>
        <v>107.99704427639716</v>
      </c>
      <c r="L421" s="60">
        <f ca="1">ROWS($L$6:L421)/COUNTA($K$6:$K$1005)</f>
        <v>0.41599999999999998</v>
      </c>
      <c r="M421" s="5">
        <f t="shared" ca="1" si="91"/>
        <v>1</v>
      </c>
      <c r="N421" s="5">
        <f t="shared" ca="1" si="92"/>
        <v>0</v>
      </c>
      <c r="O421" s="5">
        <f t="shared" ca="1" si="93"/>
        <v>0</v>
      </c>
      <c r="P421" s="5"/>
      <c r="Q421" s="5">
        <f t="shared" ca="1" si="85"/>
        <v>1</v>
      </c>
      <c r="R421" s="5">
        <f t="shared" ca="1" si="96"/>
        <v>1</v>
      </c>
      <c r="S421" s="5">
        <f t="shared" ca="1" si="96"/>
        <v>0</v>
      </c>
      <c r="T421" s="5">
        <f t="shared" ca="1" si="96"/>
        <v>0</v>
      </c>
      <c r="U421" s="5">
        <f t="shared" ca="1" si="96"/>
        <v>1</v>
      </c>
      <c r="V421" s="5">
        <f t="shared" ca="1" si="96"/>
        <v>1</v>
      </c>
    </row>
    <row r="422" spans="1:22" x14ac:dyDescent="0.25">
      <c r="A422" s="5">
        <f t="shared" ca="1" si="97"/>
        <v>24.183912998721492</v>
      </c>
      <c r="B422" s="5">
        <f t="shared" ca="1" si="97"/>
        <v>29.671228368701968</v>
      </c>
      <c r="C422" s="5">
        <f t="shared" ca="1" si="97"/>
        <v>20.912610820099403</v>
      </c>
      <c r="D422" s="5">
        <f t="shared" ca="1" si="97"/>
        <v>31.397778822593587</v>
      </c>
      <c r="E422" s="5">
        <f t="shared" ca="1" si="97"/>
        <v>30.071430829020741</v>
      </c>
      <c r="F422" s="5">
        <f t="shared" ca="1" si="97"/>
        <v>33.509714471802553</v>
      </c>
      <c r="G422" s="57">
        <f t="shared" ca="1" si="90"/>
        <v>117.43628666824675</v>
      </c>
      <c r="H422" s="57">
        <f t="shared" ca="1" si="90"/>
        <v>108.67766911964419</v>
      </c>
      <c r="I422" s="57">
        <f t="shared" ca="1" si="90"/>
        <v>110.00401711321705</v>
      </c>
      <c r="J422" s="5">
        <f t="shared" ca="1" si="89"/>
        <v>117.43628666824675</v>
      </c>
      <c r="K422" s="5">
        <f ca="1">SMALL($J$6:$J$1005,ROWS($J$6:J422))</f>
        <v>108.00110778190624</v>
      </c>
      <c r="L422" s="60">
        <f ca="1">ROWS($L$6:L422)/COUNTA($K$6:$K$1005)</f>
        <v>0.41699999999999998</v>
      </c>
      <c r="M422" s="5">
        <f t="shared" ca="1" si="91"/>
        <v>1</v>
      </c>
      <c r="N422" s="5">
        <f t="shared" ca="1" si="92"/>
        <v>0</v>
      </c>
      <c r="O422" s="5">
        <f t="shared" ca="1" si="93"/>
        <v>0</v>
      </c>
      <c r="P422" s="5"/>
      <c r="Q422" s="5">
        <f t="shared" ca="1" si="85"/>
        <v>1</v>
      </c>
      <c r="R422" s="5">
        <f t="shared" ca="1" si="96"/>
        <v>1</v>
      </c>
      <c r="S422" s="5">
        <f t="shared" ca="1" si="96"/>
        <v>0</v>
      </c>
      <c r="T422" s="5">
        <f t="shared" ca="1" si="96"/>
        <v>0</v>
      </c>
      <c r="U422" s="5">
        <f t="shared" ca="1" si="96"/>
        <v>1</v>
      </c>
      <c r="V422" s="5">
        <f t="shared" ca="1" si="96"/>
        <v>1</v>
      </c>
    </row>
    <row r="423" spans="1:22" x14ac:dyDescent="0.25">
      <c r="A423" s="5">
        <f t="shared" ca="1" si="97"/>
        <v>21.534022755178544</v>
      </c>
      <c r="B423" s="5">
        <f t="shared" ca="1" si="97"/>
        <v>12.872242711688166</v>
      </c>
      <c r="C423" s="5">
        <f t="shared" ca="1" si="97"/>
        <v>25.000530615401289</v>
      </c>
      <c r="D423" s="5">
        <f t="shared" ca="1" si="97"/>
        <v>33.23100500937359</v>
      </c>
      <c r="E423" s="5">
        <f t="shared" ca="1" si="97"/>
        <v>40.301844542549134</v>
      </c>
      <c r="F423" s="5">
        <f t="shared" ca="1" si="97"/>
        <v>24.501199996264582</v>
      </c>
      <c r="G423" s="57">
        <f t="shared" ca="1" si="90"/>
        <v>99.209310005680436</v>
      </c>
      <c r="H423" s="57">
        <f t="shared" ca="1" si="90"/>
        <v>111.33759790939354</v>
      </c>
      <c r="I423" s="57">
        <f t="shared" ca="1" si="90"/>
        <v>104.26675837621801</v>
      </c>
      <c r="J423" s="5">
        <f t="shared" ca="1" si="89"/>
        <v>111.33759790939354</v>
      </c>
      <c r="K423" s="5">
        <f ca="1">SMALL($J$6:$J$1005,ROWS($J$6:J423))</f>
        <v>108.0391569347905</v>
      </c>
      <c r="L423" s="60">
        <f ca="1">ROWS($L$6:L423)/COUNTA($K$6:$K$1005)</f>
        <v>0.41799999999999998</v>
      </c>
      <c r="M423" s="5">
        <f t="shared" ca="1" si="91"/>
        <v>0</v>
      </c>
      <c r="N423" s="5">
        <f t="shared" ca="1" si="92"/>
        <v>1</v>
      </c>
      <c r="O423" s="5">
        <f t="shared" ca="1" si="93"/>
        <v>0</v>
      </c>
      <c r="P423" s="5"/>
      <c r="Q423" s="5">
        <f t="shared" ca="1" si="85"/>
        <v>1</v>
      </c>
      <c r="R423" s="5">
        <f t="shared" ca="1" si="96"/>
        <v>0</v>
      </c>
      <c r="S423" s="5">
        <f t="shared" ca="1" si="96"/>
        <v>1</v>
      </c>
      <c r="T423" s="5">
        <f t="shared" ca="1" si="96"/>
        <v>0</v>
      </c>
      <c r="U423" s="5">
        <f t="shared" ca="1" si="96"/>
        <v>1</v>
      </c>
      <c r="V423" s="5">
        <f t="shared" ca="1" si="96"/>
        <v>1</v>
      </c>
    </row>
    <row r="424" spans="1:22" x14ac:dyDescent="0.25">
      <c r="A424" s="5">
        <f t="shared" ca="1" si="97"/>
        <v>19.586287085461546</v>
      </c>
      <c r="B424" s="5">
        <f t="shared" ca="1" si="97"/>
        <v>15.60094387753961</v>
      </c>
      <c r="C424" s="5">
        <f t="shared" ca="1" si="97"/>
        <v>11.73878030797694</v>
      </c>
      <c r="D424" s="5">
        <f t="shared" ca="1" si="97"/>
        <v>31.271040771030989</v>
      </c>
      <c r="E424" s="5">
        <f t="shared" ca="1" si="97"/>
        <v>29.922493221811422</v>
      </c>
      <c r="F424" s="5">
        <f t="shared" ca="1" si="97"/>
        <v>35.534932324551342</v>
      </c>
      <c r="G424" s="57">
        <f t="shared" ca="1" si="90"/>
        <v>100.64465650936393</v>
      </c>
      <c r="H424" s="57">
        <f t="shared" ca="1" si="90"/>
        <v>96.782492939801244</v>
      </c>
      <c r="I424" s="57">
        <f t="shared" ca="1" si="90"/>
        <v>98.131040489020819</v>
      </c>
      <c r="J424" s="5">
        <f t="shared" ca="1" si="89"/>
        <v>100.64465650936393</v>
      </c>
      <c r="K424" s="5">
        <f ca="1">SMALL($J$6:$J$1005,ROWS($J$6:J424))</f>
        <v>108.04829265423176</v>
      </c>
      <c r="L424" s="60">
        <f ca="1">ROWS($L$6:L424)/COUNTA($K$6:$K$1005)</f>
        <v>0.41899999999999998</v>
      </c>
      <c r="M424" s="5">
        <f t="shared" ca="1" si="91"/>
        <v>1</v>
      </c>
      <c r="N424" s="5">
        <f t="shared" ca="1" si="92"/>
        <v>0</v>
      </c>
      <c r="O424" s="5">
        <f t="shared" ca="1" si="93"/>
        <v>0</v>
      </c>
      <c r="P424" s="5"/>
      <c r="Q424" s="5">
        <f t="shared" ca="1" si="85"/>
        <v>1</v>
      </c>
      <c r="R424" s="5">
        <f t="shared" ca="1" si="96"/>
        <v>1</v>
      </c>
      <c r="S424" s="5">
        <f t="shared" ca="1" si="96"/>
        <v>0</v>
      </c>
      <c r="T424" s="5">
        <f t="shared" ca="1" si="96"/>
        <v>0</v>
      </c>
      <c r="U424" s="5">
        <f t="shared" ca="1" si="96"/>
        <v>1</v>
      </c>
      <c r="V424" s="5">
        <f t="shared" ca="1" si="96"/>
        <v>1</v>
      </c>
    </row>
    <row r="425" spans="1:22" x14ac:dyDescent="0.25">
      <c r="A425" s="5">
        <f t="shared" ca="1" si="97"/>
        <v>19.026328081334857</v>
      </c>
      <c r="B425" s="5">
        <f t="shared" ca="1" si="97"/>
        <v>25.739870911219064</v>
      </c>
      <c r="C425" s="5">
        <f t="shared" ca="1" si="97"/>
        <v>20.996493256430504</v>
      </c>
      <c r="D425" s="5">
        <f t="shared" ca="1" si="97"/>
        <v>30.705037103832296</v>
      </c>
      <c r="E425" s="5">
        <f t="shared" ca="1" si="97"/>
        <v>38.400819042873088</v>
      </c>
      <c r="F425" s="5">
        <f t="shared" ca="1" si="97"/>
        <v>26.564085993157924</v>
      </c>
      <c r="G425" s="57">
        <f t="shared" ca="1" si="90"/>
        <v>109.73110402858495</v>
      </c>
      <c r="H425" s="57">
        <f t="shared" ca="1" si="90"/>
        <v>104.98772637379639</v>
      </c>
      <c r="I425" s="57">
        <f t="shared" ca="1" si="90"/>
        <v>97.291944434755578</v>
      </c>
      <c r="J425" s="5">
        <f t="shared" ca="1" si="89"/>
        <v>109.73110402858495</v>
      </c>
      <c r="K425" s="5">
        <f ca="1">SMALL($J$6:$J$1005,ROWS($J$6:J425))</f>
        <v>108.05140093781679</v>
      </c>
      <c r="L425" s="60">
        <f ca="1">ROWS($L$6:L425)/COUNTA($K$6:$K$1005)</f>
        <v>0.42</v>
      </c>
      <c r="M425" s="5">
        <f t="shared" ca="1" si="91"/>
        <v>1</v>
      </c>
      <c r="N425" s="5">
        <f t="shared" ca="1" si="92"/>
        <v>0</v>
      </c>
      <c r="O425" s="5">
        <f t="shared" ca="1" si="93"/>
        <v>0</v>
      </c>
      <c r="P425" s="5"/>
      <c r="Q425" s="5">
        <f t="shared" ref="Q425:Q488" ca="1" si="98">COUNTIF($M$5,"*"&amp;Q$5&amp;"*")*$M425+COUNTIF($N$5,"*"&amp;Q$5&amp;"*")*$N425+COUNTIF($O$5,"*"&amp;Q$5&amp;"*")*$O425</f>
        <v>1</v>
      </c>
      <c r="R425" s="5">
        <f t="shared" ca="1" si="96"/>
        <v>1</v>
      </c>
      <c r="S425" s="5">
        <f t="shared" ca="1" si="96"/>
        <v>0</v>
      </c>
      <c r="T425" s="5">
        <f t="shared" ca="1" si="96"/>
        <v>0</v>
      </c>
      <c r="U425" s="5">
        <f t="shared" ca="1" si="96"/>
        <v>1</v>
      </c>
      <c r="V425" s="5">
        <f t="shared" ca="1" si="96"/>
        <v>1</v>
      </c>
    </row>
    <row r="426" spans="1:22" x14ac:dyDescent="0.25">
      <c r="A426" s="5">
        <f t="shared" ref="A426:F435" ca="1" si="99">A$3+(A$4-A$3)*RAND()</f>
        <v>22.834446679707781</v>
      </c>
      <c r="B426" s="5">
        <f t="shared" ca="1" si="99"/>
        <v>30.016612088628499</v>
      </c>
      <c r="C426" s="5">
        <f t="shared" ca="1" si="99"/>
        <v>20.821443357565933</v>
      </c>
      <c r="D426" s="5">
        <f t="shared" ca="1" si="99"/>
        <v>19.194048791183505</v>
      </c>
      <c r="E426" s="5">
        <f t="shared" ca="1" si="99"/>
        <v>25.118490421538567</v>
      </c>
      <c r="F426" s="5">
        <f t="shared" ca="1" si="99"/>
        <v>22.83499094113515</v>
      </c>
      <c r="G426" s="57">
        <f t="shared" ca="1" si="90"/>
        <v>100.80454013100999</v>
      </c>
      <c r="H426" s="57">
        <f t="shared" ca="1" si="90"/>
        <v>91.609371399947435</v>
      </c>
      <c r="I426" s="57">
        <f t="shared" ca="1" si="90"/>
        <v>85.684929769592372</v>
      </c>
      <c r="J426" s="5">
        <f t="shared" ca="1" si="89"/>
        <v>100.80454013100999</v>
      </c>
      <c r="K426" s="5">
        <f ca="1">SMALL($J$6:$J$1005,ROWS($J$6:J426))</f>
        <v>108.05367512367397</v>
      </c>
      <c r="L426" s="60">
        <f ca="1">ROWS($L$6:L426)/COUNTA($K$6:$K$1005)</f>
        <v>0.42099999999999999</v>
      </c>
      <c r="M426" s="5">
        <f t="shared" ca="1" si="91"/>
        <v>1</v>
      </c>
      <c r="N426" s="5">
        <f t="shared" ca="1" si="92"/>
        <v>0</v>
      </c>
      <c r="O426" s="5">
        <f t="shared" ca="1" si="93"/>
        <v>0</v>
      </c>
      <c r="P426" s="5"/>
      <c r="Q426" s="5">
        <f t="shared" ca="1" si="98"/>
        <v>1</v>
      </c>
      <c r="R426" s="5">
        <f t="shared" ca="1" si="96"/>
        <v>1</v>
      </c>
      <c r="S426" s="5">
        <f t="shared" ca="1" si="96"/>
        <v>0</v>
      </c>
      <c r="T426" s="5">
        <f t="shared" ca="1" si="96"/>
        <v>0</v>
      </c>
      <c r="U426" s="5">
        <f t="shared" ca="1" si="96"/>
        <v>1</v>
      </c>
      <c r="V426" s="5">
        <f t="shared" ca="1" si="96"/>
        <v>1</v>
      </c>
    </row>
    <row r="427" spans="1:22" x14ac:dyDescent="0.25">
      <c r="A427" s="5">
        <f t="shared" ca="1" si="99"/>
        <v>20.966355403986384</v>
      </c>
      <c r="B427" s="5">
        <f t="shared" ca="1" si="99"/>
        <v>11.972651218438413</v>
      </c>
      <c r="C427" s="5">
        <f t="shared" ca="1" si="99"/>
        <v>31.772639605153088</v>
      </c>
      <c r="D427" s="5">
        <f t="shared" ca="1" si="99"/>
        <v>22.67095108598641</v>
      </c>
      <c r="E427" s="5">
        <f t="shared" ca="1" si="99"/>
        <v>37.618667285636072</v>
      </c>
      <c r="F427" s="5">
        <f t="shared" ca="1" si="99"/>
        <v>25.797862186500552</v>
      </c>
      <c r="G427" s="57">
        <f t="shared" ca="1" si="90"/>
        <v>96.35553609456143</v>
      </c>
      <c r="H427" s="57">
        <f t="shared" ca="1" si="90"/>
        <v>116.15552448127609</v>
      </c>
      <c r="I427" s="57">
        <f t="shared" ca="1" si="90"/>
        <v>101.20780828162644</v>
      </c>
      <c r="J427" s="5">
        <f t="shared" ca="1" si="89"/>
        <v>116.15552448127609</v>
      </c>
      <c r="K427" s="5">
        <f ca="1">SMALL($J$6:$J$1005,ROWS($J$6:J427))</f>
        <v>108.06826149049337</v>
      </c>
      <c r="L427" s="60">
        <f ca="1">ROWS($L$6:L427)/COUNTA($K$6:$K$1005)</f>
        <v>0.42199999999999999</v>
      </c>
      <c r="M427" s="5">
        <f t="shared" ca="1" si="91"/>
        <v>0</v>
      </c>
      <c r="N427" s="5">
        <f t="shared" ca="1" si="92"/>
        <v>1</v>
      </c>
      <c r="O427" s="5">
        <f t="shared" ca="1" si="93"/>
        <v>0</v>
      </c>
      <c r="P427" s="5"/>
      <c r="Q427" s="5">
        <f t="shared" ca="1" si="98"/>
        <v>1</v>
      </c>
      <c r="R427" s="5">
        <f t="shared" ca="1" si="96"/>
        <v>0</v>
      </c>
      <c r="S427" s="5">
        <f t="shared" ca="1" si="96"/>
        <v>1</v>
      </c>
      <c r="T427" s="5">
        <f t="shared" ca="1" si="96"/>
        <v>0</v>
      </c>
      <c r="U427" s="5">
        <f t="shared" ca="1" si="96"/>
        <v>1</v>
      </c>
      <c r="V427" s="5">
        <f t="shared" ca="1" si="96"/>
        <v>1</v>
      </c>
    </row>
    <row r="428" spans="1:22" x14ac:dyDescent="0.25">
      <c r="A428" s="5">
        <f t="shared" ca="1" si="99"/>
        <v>23.678013372223006</v>
      </c>
      <c r="B428" s="5">
        <f t="shared" ca="1" si="99"/>
        <v>23.100397518288908</v>
      </c>
      <c r="C428" s="5">
        <f t="shared" ca="1" si="99"/>
        <v>16.642648044894372</v>
      </c>
      <c r="D428" s="5">
        <f t="shared" ca="1" si="99"/>
        <v>13.812198866883376</v>
      </c>
      <c r="E428" s="5">
        <f t="shared" ca="1" si="99"/>
        <v>23.242753597810069</v>
      </c>
      <c r="F428" s="5">
        <f t="shared" ca="1" si="99"/>
        <v>28.632068089687252</v>
      </c>
      <c r="G428" s="57">
        <f t="shared" ca="1" si="90"/>
        <v>98.653232578009238</v>
      </c>
      <c r="H428" s="57">
        <f t="shared" ca="1" si="90"/>
        <v>92.195483104614695</v>
      </c>
      <c r="I428" s="57">
        <f t="shared" ca="1" si="90"/>
        <v>82.764928373688008</v>
      </c>
      <c r="J428" s="5">
        <f t="shared" ca="1" si="89"/>
        <v>98.653232578009238</v>
      </c>
      <c r="K428" s="5">
        <f ca="1">SMALL($J$6:$J$1005,ROWS($J$6:J428))</f>
        <v>108.07154308262493</v>
      </c>
      <c r="L428" s="60">
        <f ca="1">ROWS($L$6:L428)/COUNTA($K$6:$K$1005)</f>
        <v>0.42299999999999999</v>
      </c>
      <c r="M428" s="5">
        <f t="shared" ca="1" si="91"/>
        <v>1</v>
      </c>
      <c r="N428" s="5">
        <f t="shared" ca="1" si="92"/>
        <v>0</v>
      </c>
      <c r="O428" s="5">
        <f t="shared" ca="1" si="93"/>
        <v>0</v>
      </c>
      <c r="P428" s="5"/>
      <c r="Q428" s="5">
        <f t="shared" ca="1" si="98"/>
        <v>1</v>
      </c>
      <c r="R428" s="5">
        <f t="shared" ca="1" si="96"/>
        <v>1</v>
      </c>
      <c r="S428" s="5">
        <f t="shared" ca="1" si="96"/>
        <v>0</v>
      </c>
      <c r="T428" s="5">
        <f t="shared" ca="1" si="96"/>
        <v>0</v>
      </c>
      <c r="U428" s="5">
        <f t="shared" ca="1" si="96"/>
        <v>1</v>
      </c>
      <c r="V428" s="5">
        <f t="shared" ca="1" si="96"/>
        <v>1</v>
      </c>
    </row>
    <row r="429" spans="1:22" x14ac:dyDescent="0.25">
      <c r="A429" s="5">
        <f t="shared" ca="1" si="99"/>
        <v>18.559453328504624</v>
      </c>
      <c r="B429" s="5">
        <f t="shared" ca="1" si="99"/>
        <v>26.057141632994419</v>
      </c>
      <c r="C429" s="5">
        <f t="shared" ca="1" si="99"/>
        <v>24.811603203708234</v>
      </c>
      <c r="D429" s="5">
        <f t="shared" ca="1" si="99"/>
        <v>23.796634975983501</v>
      </c>
      <c r="E429" s="5">
        <f t="shared" ca="1" si="99"/>
        <v>22.768539889909896</v>
      </c>
      <c r="F429" s="5">
        <f t="shared" ca="1" si="99"/>
        <v>28.138507427841311</v>
      </c>
      <c r="G429" s="57">
        <f t="shared" ca="1" si="90"/>
        <v>95.523642279250254</v>
      </c>
      <c r="H429" s="57">
        <f t="shared" ca="1" si="90"/>
        <v>94.278103849964083</v>
      </c>
      <c r="I429" s="57">
        <f t="shared" ca="1" si="90"/>
        <v>95.306198936037674</v>
      </c>
      <c r="J429" s="5">
        <f t="shared" ca="1" si="89"/>
        <v>95.523642279250254</v>
      </c>
      <c r="K429" s="5">
        <f ca="1">SMALL($J$6:$J$1005,ROWS($J$6:J429))</f>
        <v>108.07570973387755</v>
      </c>
      <c r="L429" s="60">
        <f ca="1">ROWS($L$6:L429)/COUNTA($K$6:$K$1005)</f>
        <v>0.42399999999999999</v>
      </c>
      <c r="M429" s="5">
        <f t="shared" ca="1" si="91"/>
        <v>1</v>
      </c>
      <c r="N429" s="5">
        <f t="shared" ca="1" si="92"/>
        <v>0</v>
      </c>
      <c r="O429" s="5">
        <f t="shared" ca="1" si="93"/>
        <v>0</v>
      </c>
      <c r="P429" s="5"/>
      <c r="Q429" s="5">
        <f t="shared" ca="1" si="98"/>
        <v>1</v>
      </c>
      <c r="R429" s="5">
        <f t="shared" ca="1" si="96"/>
        <v>1</v>
      </c>
      <c r="S429" s="5">
        <f t="shared" ca="1" si="96"/>
        <v>0</v>
      </c>
      <c r="T429" s="5">
        <f t="shared" ca="1" si="96"/>
        <v>0</v>
      </c>
      <c r="U429" s="5">
        <f t="shared" ca="1" si="96"/>
        <v>1</v>
      </c>
      <c r="V429" s="5">
        <f t="shared" ca="1" si="96"/>
        <v>1</v>
      </c>
    </row>
    <row r="430" spans="1:22" x14ac:dyDescent="0.25">
      <c r="A430" s="5">
        <f t="shared" ca="1" si="99"/>
        <v>23.68360864880243</v>
      </c>
      <c r="B430" s="5">
        <f t="shared" ca="1" si="99"/>
        <v>25.752451930239651</v>
      </c>
      <c r="C430" s="5">
        <f t="shared" ca="1" si="99"/>
        <v>26.035868797728959</v>
      </c>
      <c r="D430" s="5">
        <f t="shared" ca="1" si="99"/>
        <v>20.76530517938189</v>
      </c>
      <c r="E430" s="5">
        <f t="shared" ca="1" si="99"/>
        <v>25.679388275699793</v>
      </c>
      <c r="F430" s="5">
        <f t="shared" ca="1" si="99"/>
        <v>32.845456593109425</v>
      </c>
      <c r="G430" s="57">
        <f t="shared" ca="1" si="90"/>
        <v>107.9609054478513</v>
      </c>
      <c r="H430" s="57">
        <f t="shared" ca="1" si="90"/>
        <v>108.24432231534061</v>
      </c>
      <c r="I430" s="57">
        <f t="shared" ca="1" si="90"/>
        <v>103.3302392190227</v>
      </c>
      <c r="J430" s="5">
        <f t="shared" ca="1" si="89"/>
        <v>108.24432231534061</v>
      </c>
      <c r="K430" s="5">
        <f ca="1">SMALL($J$6:$J$1005,ROWS($J$6:J430))</f>
        <v>108.08719528124087</v>
      </c>
      <c r="L430" s="60">
        <f ca="1">ROWS($L$6:L430)/COUNTA($K$6:$K$1005)</f>
        <v>0.42499999999999999</v>
      </c>
      <c r="M430" s="5">
        <f t="shared" ca="1" si="91"/>
        <v>0</v>
      </c>
      <c r="N430" s="5">
        <f t="shared" ca="1" si="92"/>
        <v>1</v>
      </c>
      <c r="O430" s="5">
        <f t="shared" ca="1" si="93"/>
        <v>0</v>
      </c>
      <c r="P430" s="5"/>
      <c r="Q430" s="5">
        <f t="shared" ca="1" si="98"/>
        <v>1</v>
      </c>
      <c r="R430" s="5">
        <f t="shared" ca="1" si="96"/>
        <v>0</v>
      </c>
      <c r="S430" s="5">
        <f t="shared" ca="1" si="96"/>
        <v>1</v>
      </c>
      <c r="T430" s="5">
        <f t="shared" ca="1" si="96"/>
        <v>0</v>
      </c>
      <c r="U430" s="5">
        <f t="shared" ca="1" si="96"/>
        <v>1</v>
      </c>
      <c r="V430" s="5">
        <f t="shared" ca="1" si="96"/>
        <v>1</v>
      </c>
    </row>
    <row r="431" spans="1:22" x14ac:dyDescent="0.25">
      <c r="A431" s="5">
        <f t="shared" ca="1" si="99"/>
        <v>19.8367241082554</v>
      </c>
      <c r="B431" s="5">
        <f t="shared" ca="1" si="99"/>
        <v>37.557618347733694</v>
      </c>
      <c r="C431" s="5">
        <f t="shared" ca="1" si="99"/>
        <v>23.093787535271787</v>
      </c>
      <c r="D431" s="5">
        <f t="shared" ca="1" si="99"/>
        <v>16.2050168576482</v>
      </c>
      <c r="E431" s="5">
        <f t="shared" ca="1" si="99"/>
        <v>29.736117602813714</v>
      </c>
      <c r="F431" s="5">
        <f t="shared" ca="1" si="99"/>
        <v>27.75769065338719</v>
      </c>
      <c r="G431" s="57">
        <f t="shared" ca="1" si="90"/>
        <v>114.88815071219</v>
      </c>
      <c r="H431" s="57">
        <f t="shared" ca="1" si="90"/>
        <v>100.42431989972809</v>
      </c>
      <c r="I431" s="57">
        <f t="shared" ca="1" si="90"/>
        <v>86.893219154562573</v>
      </c>
      <c r="J431" s="5">
        <f t="shared" ca="1" si="89"/>
        <v>114.88815071219</v>
      </c>
      <c r="K431" s="5">
        <f ca="1">SMALL($J$6:$J$1005,ROWS($J$6:J431))</f>
        <v>108.1525317385798</v>
      </c>
      <c r="L431" s="60">
        <f ca="1">ROWS($L$6:L431)/COUNTA($K$6:$K$1005)</f>
        <v>0.42599999999999999</v>
      </c>
      <c r="M431" s="5">
        <f t="shared" ca="1" si="91"/>
        <v>1</v>
      </c>
      <c r="N431" s="5">
        <f t="shared" ca="1" si="92"/>
        <v>0</v>
      </c>
      <c r="O431" s="5">
        <f t="shared" ca="1" si="93"/>
        <v>0</v>
      </c>
      <c r="P431" s="5"/>
      <c r="Q431" s="5">
        <f t="shared" ca="1" si="98"/>
        <v>1</v>
      </c>
      <c r="R431" s="5">
        <f t="shared" ca="1" si="96"/>
        <v>1</v>
      </c>
      <c r="S431" s="5">
        <f t="shared" ca="1" si="96"/>
        <v>0</v>
      </c>
      <c r="T431" s="5">
        <f t="shared" ca="1" si="96"/>
        <v>0</v>
      </c>
      <c r="U431" s="5">
        <f t="shared" ca="1" si="96"/>
        <v>1</v>
      </c>
      <c r="V431" s="5">
        <f t="shared" ca="1" si="96"/>
        <v>1</v>
      </c>
    </row>
    <row r="432" spans="1:22" x14ac:dyDescent="0.25">
      <c r="A432" s="5">
        <f t="shared" ca="1" si="99"/>
        <v>22.886984801253394</v>
      </c>
      <c r="B432" s="5">
        <f t="shared" ca="1" si="99"/>
        <v>33.748884804439648</v>
      </c>
      <c r="C432" s="5">
        <f t="shared" ca="1" si="99"/>
        <v>31.142853646543781</v>
      </c>
      <c r="D432" s="5">
        <f t="shared" ca="1" si="99"/>
        <v>30.408656228951813</v>
      </c>
      <c r="E432" s="5">
        <f t="shared" ca="1" si="99"/>
        <v>31.612028972110767</v>
      </c>
      <c r="F432" s="5">
        <f t="shared" ca="1" si="99"/>
        <v>21.972837438085197</v>
      </c>
      <c r="G432" s="57">
        <f t="shared" ca="1" si="90"/>
        <v>110.220736015889</v>
      </c>
      <c r="H432" s="57">
        <f t="shared" ca="1" si="90"/>
        <v>107.61470485799313</v>
      </c>
      <c r="I432" s="57">
        <f t="shared" ca="1" si="90"/>
        <v>106.41133211483418</v>
      </c>
      <c r="J432" s="5">
        <f t="shared" ca="1" si="89"/>
        <v>110.220736015889</v>
      </c>
      <c r="K432" s="5">
        <f ca="1">SMALL($J$6:$J$1005,ROWS($J$6:J432))</f>
        <v>108.24432231534061</v>
      </c>
      <c r="L432" s="60">
        <f ca="1">ROWS($L$6:L432)/COUNTA($K$6:$K$1005)</f>
        <v>0.42699999999999999</v>
      </c>
      <c r="M432" s="5">
        <f t="shared" ca="1" si="91"/>
        <v>1</v>
      </c>
      <c r="N432" s="5">
        <f t="shared" ca="1" si="92"/>
        <v>0</v>
      </c>
      <c r="O432" s="5">
        <f t="shared" ca="1" si="93"/>
        <v>0</v>
      </c>
      <c r="P432" s="5"/>
      <c r="Q432" s="5">
        <f t="shared" ca="1" si="98"/>
        <v>1</v>
      </c>
      <c r="R432" s="5">
        <f t="shared" ca="1" si="96"/>
        <v>1</v>
      </c>
      <c r="S432" s="5">
        <f t="shared" ca="1" si="96"/>
        <v>0</v>
      </c>
      <c r="T432" s="5">
        <f t="shared" ca="1" si="96"/>
        <v>0</v>
      </c>
      <c r="U432" s="5">
        <f t="shared" ca="1" si="96"/>
        <v>1</v>
      </c>
      <c r="V432" s="5">
        <f t="shared" ca="1" si="96"/>
        <v>1</v>
      </c>
    </row>
    <row r="433" spans="1:22" x14ac:dyDescent="0.25">
      <c r="A433" s="5">
        <f t="shared" ca="1" si="99"/>
        <v>21.425227164750993</v>
      </c>
      <c r="B433" s="5">
        <f t="shared" ca="1" si="99"/>
        <v>31.293392337430348</v>
      </c>
      <c r="C433" s="5">
        <f t="shared" ca="1" si="99"/>
        <v>16.630212723427192</v>
      </c>
      <c r="D433" s="5">
        <f t="shared" ca="1" si="99"/>
        <v>20.755140699051438</v>
      </c>
      <c r="E433" s="5">
        <f t="shared" ca="1" si="99"/>
        <v>37.876257839618795</v>
      </c>
      <c r="F433" s="5">
        <f t="shared" ca="1" si="99"/>
        <v>18.670408977204463</v>
      </c>
      <c r="G433" s="57">
        <f t="shared" ca="1" si="90"/>
        <v>109.26528631900459</v>
      </c>
      <c r="H433" s="57">
        <f t="shared" ca="1" si="90"/>
        <v>94.602106705001432</v>
      </c>
      <c r="I433" s="57">
        <f t="shared" ca="1" si="90"/>
        <v>77.480989564434083</v>
      </c>
      <c r="J433" s="5">
        <f t="shared" ca="1" si="89"/>
        <v>109.26528631900459</v>
      </c>
      <c r="K433" s="5">
        <f ca="1">SMALL($J$6:$J$1005,ROWS($J$6:J433))</f>
        <v>108.24648086078489</v>
      </c>
      <c r="L433" s="60">
        <f ca="1">ROWS($L$6:L433)/COUNTA($K$6:$K$1005)</f>
        <v>0.42799999999999999</v>
      </c>
      <c r="M433" s="5">
        <f t="shared" ca="1" si="91"/>
        <v>1</v>
      </c>
      <c r="N433" s="5">
        <f t="shared" ca="1" si="92"/>
        <v>0</v>
      </c>
      <c r="O433" s="5">
        <f t="shared" ca="1" si="93"/>
        <v>0</v>
      </c>
      <c r="P433" s="5"/>
      <c r="Q433" s="5">
        <f t="shared" ca="1" si="98"/>
        <v>1</v>
      </c>
      <c r="R433" s="5">
        <f t="shared" ca="1" si="96"/>
        <v>1</v>
      </c>
      <c r="S433" s="5">
        <f t="shared" ca="1" si="96"/>
        <v>0</v>
      </c>
      <c r="T433" s="5">
        <f t="shared" ca="1" si="96"/>
        <v>0</v>
      </c>
      <c r="U433" s="5">
        <f t="shared" ca="1" si="96"/>
        <v>1</v>
      </c>
      <c r="V433" s="5">
        <f t="shared" ca="1" si="96"/>
        <v>1</v>
      </c>
    </row>
    <row r="434" spans="1:22" x14ac:dyDescent="0.25">
      <c r="A434" s="5">
        <f t="shared" ca="1" si="99"/>
        <v>23.257627362654354</v>
      </c>
      <c r="B434" s="5">
        <f t="shared" ca="1" si="99"/>
        <v>31.882497325590677</v>
      </c>
      <c r="C434" s="5">
        <f t="shared" ca="1" si="99"/>
        <v>25.965428478651564</v>
      </c>
      <c r="D434" s="5">
        <f t="shared" ca="1" si="99"/>
        <v>24.068912413635598</v>
      </c>
      <c r="E434" s="5">
        <f t="shared" ca="1" si="99"/>
        <v>23.841619529699017</v>
      </c>
      <c r="F434" s="5">
        <f t="shared" ca="1" si="99"/>
        <v>18.869870289846165</v>
      </c>
      <c r="G434" s="57">
        <f t="shared" ca="1" si="90"/>
        <v>97.851614507790217</v>
      </c>
      <c r="H434" s="57">
        <f t="shared" ca="1" si="90"/>
        <v>91.9345456608511</v>
      </c>
      <c r="I434" s="57">
        <f t="shared" ca="1" si="90"/>
        <v>92.161838544787685</v>
      </c>
      <c r="J434" s="5">
        <f t="shared" ca="1" si="89"/>
        <v>97.851614507790217</v>
      </c>
      <c r="K434" s="5">
        <f ca="1">SMALL($J$6:$J$1005,ROWS($J$6:J434))</f>
        <v>108.28805767055835</v>
      </c>
      <c r="L434" s="60">
        <f ca="1">ROWS($L$6:L434)/COUNTA($K$6:$K$1005)</f>
        <v>0.42899999999999999</v>
      </c>
      <c r="M434" s="5">
        <f t="shared" ca="1" si="91"/>
        <v>1</v>
      </c>
      <c r="N434" s="5">
        <f t="shared" ca="1" si="92"/>
        <v>0</v>
      </c>
      <c r="O434" s="5">
        <f t="shared" ca="1" si="93"/>
        <v>0</v>
      </c>
      <c r="P434" s="5"/>
      <c r="Q434" s="5">
        <f t="shared" ca="1" si="98"/>
        <v>1</v>
      </c>
      <c r="R434" s="5">
        <f t="shared" ca="1" si="96"/>
        <v>1</v>
      </c>
      <c r="S434" s="5">
        <f t="shared" ca="1" si="96"/>
        <v>0</v>
      </c>
      <c r="T434" s="5">
        <f t="shared" ca="1" si="96"/>
        <v>0</v>
      </c>
      <c r="U434" s="5">
        <f t="shared" ca="1" si="96"/>
        <v>1</v>
      </c>
      <c r="V434" s="5">
        <f t="shared" ca="1" si="96"/>
        <v>1</v>
      </c>
    </row>
    <row r="435" spans="1:22" x14ac:dyDescent="0.25">
      <c r="A435" s="5">
        <f t="shared" ca="1" si="99"/>
        <v>20.124561197955863</v>
      </c>
      <c r="B435" s="5">
        <f t="shared" ca="1" si="99"/>
        <v>26.370695264925313</v>
      </c>
      <c r="C435" s="5">
        <f t="shared" ca="1" si="99"/>
        <v>15.349450782895596</v>
      </c>
      <c r="D435" s="5">
        <f t="shared" ca="1" si="99"/>
        <v>30.627403088172301</v>
      </c>
      <c r="E435" s="5">
        <f t="shared" ca="1" si="99"/>
        <v>26.978072761450363</v>
      </c>
      <c r="F435" s="5">
        <f t="shared" ca="1" si="99"/>
        <v>23.195607249968536</v>
      </c>
      <c r="G435" s="57">
        <f t="shared" ca="1" si="90"/>
        <v>96.668936474300068</v>
      </c>
      <c r="H435" s="57">
        <f t="shared" ca="1" si="90"/>
        <v>85.647691992270353</v>
      </c>
      <c r="I435" s="57">
        <f t="shared" ca="1" si="90"/>
        <v>89.29702231899229</v>
      </c>
      <c r="J435" s="5">
        <f t="shared" ca="1" si="89"/>
        <v>96.668936474300068</v>
      </c>
      <c r="K435" s="5">
        <f ca="1">SMALL($J$6:$J$1005,ROWS($J$6:J435))</f>
        <v>108.30650353464196</v>
      </c>
      <c r="L435" s="60">
        <f ca="1">ROWS($L$6:L435)/COUNTA($K$6:$K$1005)</f>
        <v>0.43</v>
      </c>
      <c r="M435" s="5">
        <f t="shared" ca="1" si="91"/>
        <v>1</v>
      </c>
      <c r="N435" s="5">
        <f t="shared" ca="1" si="92"/>
        <v>0</v>
      </c>
      <c r="O435" s="5">
        <f t="shared" ca="1" si="93"/>
        <v>0</v>
      </c>
      <c r="P435" s="5"/>
      <c r="Q435" s="5">
        <f t="shared" ca="1" si="98"/>
        <v>1</v>
      </c>
      <c r="R435" s="5">
        <f t="shared" ca="1" si="96"/>
        <v>1</v>
      </c>
      <c r="S435" s="5">
        <f t="shared" ca="1" si="96"/>
        <v>0</v>
      </c>
      <c r="T435" s="5">
        <f t="shared" ca="1" si="96"/>
        <v>0</v>
      </c>
      <c r="U435" s="5">
        <f t="shared" ca="1" si="96"/>
        <v>1</v>
      </c>
      <c r="V435" s="5">
        <f t="shared" ca="1" si="96"/>
        <v>1</v>
      </c>
    </row>
    <row r="436" spans="1:22" x14ac:dyDescent="0.25">
      <c r="A436" s="5">
        <f t="shared" ref="A436:F445" ca="1" si="100">A$3+(A$4-A$3)*RAND()</f>
        <v>20.874479009929932</v>
      </c>
      <c r="B436" s="5">
        <f t="shared" ca="1" si="100"/>
        <v>12.062527057708095</v>
      </c>
      <c r="C436" s="5">
        <f t="shared" ca="1" si="100"/>
        <v>15.901214996035954</v>
      </c>
      <c r="D436" s="5">
        <f t="shared" ca="1" si="100"/>
        <v>19.492020231899193</v>
      </c>
      <c r="E436" s="5">
        <f t="shared" ca="1" si="100"/>
        <v>35.97970812684683</v>
      </c>
      <c r="F436" s="5">
        <f t="shared" ca="1" si="100"/>
        <v>21.304489276927022</v>
      </c>
      <c r="G436" s="57">
        <f t="shared" ca="1" si="90"/>
        <v>90.221203471411883</v>
      </c>
      <c r="H436" s="57">
        <f t="shared" ca="1" si="90"/>
        <v>94.059891409739748</v>
      </c>
      <c r="I436" s="57">
        <f t="shared" ca="1" si="90"/>
        <v>77.572203514792108</v>
      </c>
      <c r="J436" s="5">
        <f t="shared" ca="1" si="89"/>
        <v>94.059891409739748</v>
      </c>
      <c r="K436" s="5">
        <f ca="1">SMALL($J$6:$J$1005,ROWS($J$6:J436))</f>
        <v>108.30766096534589</v>
      </c>
      <c r="L436" s="60">
        <f ca="1">ROWS($L$6:L436)/COUNTA($K$6:$K$1005)</f>
        <v>0.43099999999999999</v>
      </c>
      <c r="M436" s="5">
        <f t="shared" ca="1" si="91"/>
        <v>0</v>
      </c>
      <c r="N436" s="5">
        <f t="shared" ca="1" si="92"/>
        <v>1</v>
      </c>
      <c r="O436" s="5">
        <f t="shared" ca="1" si="93"/>
        <v>0</v>
      </c>
      <c r="P436" s="5"/>
      <c r="Q436" s="5">
        <f t="shared" ca="1" si="98"/>
        <v>1</v>
      </c>
      <c r="R436" s="5">
        <f t="shared" ca="1" si="96"/>
        <v>0</v>
      </c>
      <c r="S436" s="5">
        <f t="shared" ca="1" si="96"/>
        <v>1</v>
      </c>
      <c r="T436" s="5">
        <f t="shared" ca="1" si="96"/>
        <v>0</v>
      </c>
      <c r="U436" s="5">
        <f t="shared" ca="1" si="96"/>
        <v>1</v>
      </c>
      <c r="V436" s="5">
        <f t="shared" ca="1" si="96"/>
        <v>1</v>
      </c>
    </row>
    <row r="437" spans="1:22" x14ac:dyDescent="0.25">
      <c r="A437" s="5">
        <f t="shared" ca="1" si="100"/>
        <v>23.778384655589079</v>
      </c>
      <c r="B437" s="5">
        <f t="shared" ca="1" si="100"/>
        <v>11.164662405554385</v>
      </c>
      <c r="C437" s="5">
        <f t="shared" ca="1" si="100"/>
        <v>15.022581480544192</v>
      </c>
      <c r="D437" s="5">
        <f t="shared" ca="1" si="100"/>
        <v>29.054029620101332</v>
      </c>
      <c r="E437" s="5">
        <f t="shared" ca="1" si="100"/>
        <v>34.053343550617477</v>
      </c>
      <c r="F437" s="5">
        <f t="shared" ca="1" si="100"/>
        <v>25.955631792599007</v>
      </c>
      <c r="G437" s="57">
        <f t="shared" ca="1" si="90"/>
        <v>94.952022404359951</v>
      </c>
      <c r="H437" s="57">
        <f t="shared" ca="1" si="90"/>
        <v>98.80994147934976</v>
      </c>
      <c r="I437" s="57">
        <f t="shared" ca="1" si="90"/>
        <v>93.810627548833608</v>
      </c>
      <c r="J437" s="5">
        <f t="shared" ca="1" si="89"/>
        <v>98.80994147934976</v>
      </c>
      <c r="K437" s="5">
        <f ca="1">SMALL($J$6:$J$1005,ROWS($J$6:J437))</f>
        <v>108.36652020823257</v>
      </c>
      <c r="L437" s="60">
        <f ca="1">ROWS($L$6:L437)/COUNTA($K$6:$K$1005)</f>
        <v>0.432</v>
      </c>
      <c r="M437" s="5">
        <f t="shared" ca="1" si="91"/>
        <v>0</v>
      </c>
      <c r="N437" s="5">
        <f t="shared" ca="1" si="92"/>
        <v>1</v>
      </c>
      <c r="O437" s="5">
        <f t="shared" ca="1" si="93"/>
        <v>0</v>
      </c>
      <c r="P437" s="5"/>
      <c r="Q437" s="5">
        <f t="shared" ca="1" si="98"/>
        <v>1</v>
      </c>
      <c r="R437" s="5">
        <f t="shared" ca="1" si="96"/>
        <v>0</v>
      </c>
      <c r="S437" s="5">
        <f t="shared" ca="1" si="96"/>
        <v>1</v>
      </c>
      <c r="T437" s="5">
        <f t="shared" ca="1" si="96"/>
        <v>0</v>
      </c>
      <c r="U437" s="5">
        <f t="shared" ca="1" si="96"/>
        <v>1</v>
      </c>
      <c r="V437" s="5">
        <f t="shared" ca="1" si="96"/>
        <v>1</v>
      </c>
    </row>
    <row r="438" spans="1:22" x14ac:dyDescent="0.25">
      <c r="A438" s="5">
        <f t="shared" ca="1" si="100"/>
        <v>22.393359881662995</v>
      </c>
      <c r="B438" s="5">
        <f t="shared" ca="1" si="100"/>
        <v>13.411391685137678</v>
      </c>
      <c r="C438" s="5">
        <f t="shared" ca="1" si="100"/>
        <v>13.007748852599004</v>
      </c>
      <c r="D438" s="5">
        <f t="shared" ca="1" si="100"/>
        <v>21.484150053484804</v>
      </c>
      <c r="E438" s="5">
        <f t="shared" ca="1" si="100"/>
        <v>29.427021016135978</v>
      </c>
      <c r="F438" s="5">
        <f t="shared" ca="1" si="100"/>
        <v>31.388787438730759</v>
      </c>
      <c r="G438" s="57">
        <f t="shared" ca="1" si="90"/>
        <v>96.620560021667416</v>
      </c>
      <c r="H438" s="57">
        <f t="shared" ca="1" si="90"/>
        <v>96.216917189128736</v>
      </c>
      <c r="I438" s="57">
        <f t="shared" ca="1" si="90"/>
        <v>88.274046226477566</v>
      </c>
      <c r="J438" s="5">
        <f t="shared" ca="1" si="89"/>
        <v>96.620560021667416</v>
      </c>
      <c r="K438" s="5">
        <f ca="1">SMALL($J$6:$J$1005,ROWS($J$6:J438))</f>
        <v>108.3716660274044</v>
      </c>
      <c r="L438" s="60">
        <f ca="1">ROWS($L$6:L438)/COUNTA($K$6:$K$1005)</f>
        <v>0.433</v>
      </c>
      <c r="M438" s="5">
        <f t="shared" ca="1" si="91"/>
        <v>1</v>
      </c>
      <c r="N438" s="5">
        <f t="shared" ca="1" si="92"/>
        <v>0</v>
      </c>
      <c r="O438" s="5">
        <f t="shared" ca="1" si="93"/>
        <v>0</v>
      </c>
      <c r="P438" s="5"/>
      <c r="Q438" s="5">
        <f t="shared" ca="1" si="98"/>
        <v>1</v>
      </c>
      <c r="R438" s="5">
        <f t="shared" ca="1" si="96"/>
        <v>1</v>
      </c>
      <c r="S438" s="5">
        <f t="shared" ca="1" si="96"/>
        <v>0</v>
      </c>
      <c r="T438" s="5">
        <f t="shared" ca="1" si="96"/>
        <v>0</v>
      </c>
      <c r="U438" s="5">
        <f t="shared" ca="1" si="96"/>
        <v>1</v>
      </c>
      <c r="V438" s="5">
        <f t="shared" ca="1" si="96"/>
        <v>1</v>
      </c>
    </row>
    <row r="439" spans="1:22" x14ac:dyDescent="0.25">
      <c r="A439" s="5">
        <f t="shared" ca="1" si="100"/>
        <v>22.807173786291415</v>
      </c>
      <c r="B439" s="5">
        <f t="shared" ca="1" si="100"/>
        <v>16.49830252510365</v>
      </c>
      <c r="C439" s="5">
        <f t="shared" ca="1" si="100"/>
        <v>20.999627834921945</v>
      </c>
      <c r="D439" s="5">
        <f t="shared" ca="1" si="100"/>
        <v>32.824942789503105</v>
      </c>
      <c r="E439" s="5">
        <f t="shared" ca="1" si="100"/>
        <v>22.200300144758785</v>
      </c>
      <c r="F439" s="5">
        <f t="shared" ca="1" si="100"/>
        <v>32.080552912383553</v>
      </c>
      <c r="G439" s="57">
        <f t="shared" ca="1" si="90"/>
        <v>93.586329368537406</v>
      </c>
      <c r="H439" s="57">
        <f t="shared" ca="1" si="90"/>
        <v>98.087654678355705</v>
      </c>
      <c r="I439" s="57">
        <f t="shared" ca="1" si="90"/>
        <v>108.71229732310002</v>
      </c>
      <c r="J439" s="5">
        <f t="shared" ca="1" si="89"/>
        <v>108.71229732310002</v>
      </c>
      <c r="K439" s="5">
        <f ca="1">SMALL($J$6:$J$1005,ROWS($J$6:J439))</f>
        <v>108.40052900239947</v>
      </c>
      <c r="L439" s="60">
        <f ca="1">ROWS($L$6:L439)/COUNTA($K$6:$K$1005)</f>
        <v>0.434</v>
      </c>
      <c r="M439" s="5">
        <f t="shared" ca="1" si="91"/>
        <v>0</v>
      </c>
      <c r="N439" s="5">
        <f t="shared" ca="1" si="92"/>
        <v>0</v>
      </c>
      <c r="O439" s="5">
        <f t="shared" ca="1" si="93"/>
        <v>1</v>
      </c>
      <c r="P439" s="5"/>
      <c r="Q439" s="5">
        <f t="shared" ca="1" si="98"/>
        <v>1</v>
      </c>
      <c r="R439" s="5">
        <f t="shared" ca="1" si="96"/>
        <v>0</v>
      </c>
      <c r="S439" s="5">
        <f t="shared" ca="1" si="96"/>
        <v>1</v>
      </c>
      <c r="T439" s="5">
        <f t="shared" ca="1" si="96"/>
        <v>1</v>
      </c>
      <c r="U439" s="5">
        <f t="shared" ca="1" si="96"/>
        <v>0</v>
      </c>
      <c r="V439" s="5">
        <f t="shared" ca="1" si="96"/>
        <v>1</v>
      </c>
    </row>
    <row r="440" spans="1:22" x14ac:dyDescent="0.25">
      <c r="A440" s="5">
        <f t="shared" ca="1" si="100"/>
        <v>20.005106953839725</v>
      </c>
      <c r="B440" s="5">
        <f t="shared" ca="1" si="100"/>
        <v>14.181039153696485</v>
      </c>
      <c r="C440" s="5">
        <f t="shared" ca="1" si="100"/>
        <v>25.067318922095325</v>
      </c>
      <c r="D440" s="5">
        <f t="shared" ca="1" si="100"/>
        <v>19.55464648366193</v>
      </c>
      <c r="E440" s="5">
        <f t="shared" ca="1" si="100"/>
        <v>23.953821181617872</v>
      </c>
      <c r="F440" s="5">
        <f t="shared" ca="1" si="100"/>
        <v>18.441304220513739</v>
      </c>
      <c r="G440" s="57">
        <f t="shared" ca="1" si="90"/>
        <v>76.581271509667829</v>
      </c>
      <c r="H440" s="57">
        <f t="shared" ca="1" si="90"/>
        <v>87.467551278066665</v>
      </c>
      <c r="I440" s="57">
        <f t="shared" ca="1" si="90"/>
        <v>83.068376580110723</v>
      </c>
      <c r="J440" s="5">
        <f t="shared" ca="1" si="89"/>
        <v>87.467551278066665</v>
      </c>
      <c r="K440" s="5">
        <f ca="1">SMALL($J$6:$J$1005,ROWS($J$6:J440))</f>
        <v>108.5196459396156</v>
      </c>
      <c r="L440" s="60">
        <f ca="1">ROWS($L$6:L440)/COUNTA($K$6:$K$1005)</f>
        <v>0.435</v>
      </c>
      <c r="M440" s="5">
        <f t="shared" ca="1" si="91"/>
        <v>0</v>
      </c>
      <c r="N440" s="5">
        <f t="shared" ca="1" si="92"/>
        <v>1</v>
      </c>
      <c r="O440" s="5">
        <f t="shared" ca="1" si="93"/>
        <v>0</v>
      </c>
      <c r="P440" s="5"/>
      <c r="Q440" s="5">
        <f t="shared" ca="1" si="98"/>
        <v>1</v>
      </c>
      <c r="R440" s="5">
        <f t="shared" ca="1" si="96"/>
        <v>0</v>
      </c>
      <c r="S440" s="5">
        <f t="shared" ca="1" si="96"/>
        <v>1</v>
      </c>
      <c r="T440" s="5">
        <f t="shared" ca="1" si="96"/>
        <v>0</v>
      </c>
      <c r="U440" s="5">
        <f t="shared" ca="1" si="96"/>
        <v>1</v>
      </c>
      <c r="V440" s="5">
        <f t="shared" ca="1" si="96"/>
        <v>1</v>
      </c>
    </row>
    <row r="441" spans="1:22" x14ac:dyDescent="0.25">
      <c r="A441" s="5">
        <f t="shared" ca="1" si="100"/>
        <v>22.327859742020532</v>
      </c>
      <c r="B441" s="5">
        <f t="shared" ca="1" si="100"/>
        <v>29.087610343155532</v>
      </c>
      <c r="C441" s="5">
        <f t="shared" ca="1" si="100"/>
        <v>15.825519199782814</v>
      </c>
      <c r="D441" s="5">
        <f t="shared" ca="1" si="100"/>
        <v>29.40872514320624</v>
      </c>
      <c r="E441" s="5">
        <f t="shared" ca="1" si="100"/>
        <v>21.475826802654289</v>
      </c>
      <c r="F441" s="5">
        <f t="shared" ca="1" si="100"/>
        <v>25.638720760194516</v>
      </c>
      <c r="G441" s="57">
        <f t="shared" ca="1" si="90"/>
        <v>98.530017648024867</v>
      </c>
      <c r="H441" s="57">
        <f t="shared" ca="1" si="90"/>
        <v>85.267926504652152</v>
      </c>
      <c r="I441" s="57">
        <f t="shared" ca="1" si="90"/>
        <v>93.20082484520411</v>
      </c>
      <c r="J441" s="5">
        <f t="shared" ca="1" si="89"/>
        <v>98.530017648024867</v>
      </c>
      <c r="K441" s="5">
        <f ca="1">SMALL($J$6:$J$1005,ROWS($J$6:J441))</f>
        <v>108.52300674105624</v>
      </c>
      <c r="L441" s="60">
        <f ca="1">ROWS($L$6:L441)/COUNTA($K$6:$K$1005)</f>
        <v>0.436</v>
      </c>
      <c r="M441" s="5">
        <f t="shared" ca="1" si="91"/>
        <v>1</v>
      </c>
      <c r="N441" s="5">
        <f t="shared" ca="1" si="92"/>
        <v>0</v>
      </c>
      <c r="O441" s="5">
        <f t="shared" ca="1" si="93"/>
        <v>0</v>
      </c>
      <c r="P441" s="5"/>
      <c r="Q441" s="5">
        <f t="shared" ca="1" si="98"/>
        <v>1</v>
      </c>
      <c r="R441" s="5">
        <f t="shared" ca="1" si="96"/>
        <v>1</v>
      </c>
      <c r="S441" s="5">
        <f t="shared" ca="1" si="96"/>
        <v>0</v>
      </c>
      <c r="T441" s="5">
        <f t="shared" ca="1" si="96"/>
        <v>0</v>
      </c>
      <c r="U441" s="5">
        <f t="shared" ca="1" si="96"/>
        <v>1</v>
      </c>
      <c r="V441" s="5">
        <f t="shared" ca="1" si="96"/>
        <v>1</v>
      </c>
    </row>
    <row r="442" spans="1:22" x14ac:dyDescent="0.25">
      <c r="A442" s="5">
        <f t="shared" ca="1" si="100"/>
        <v>19.073533995344508</v>
      </c>
      <c r="B442" s="5">
        <f t="shared" ca="1" si="100"/>
        <v>11.820606757588221</v>
      </c>
      <c r="C442" s="5">
        <f t="shared" ca="1" si="100"/>
        <v>15.068289578574539</v>
      </c>
      <c r="D442" s="5">
        <f t="shared" ca="1" si="100"/>
        <v>15.261792438857901</v>
      </c>
      <c r="E442" s="5">
        <f t="shared" ca="1" si="100"/>
        <v>28.411820386496927</v>
      </c>
      <c r="F442" s="5">
        <f t="shared" ca="1" si="100"/>
        <v>37.571256746632947</v>
      </c>
      <c r="G442" s="57">
        <f t="shared" ca="1" si="90"/>
        <v>96.877217886062596</v>
      </c>
      <c r="H442" s="57">
        <f t="shared" ca="1" si="90"/>
        <v>100.12490070704892</v>
      </c>
      <c r="I442" s="57">
        <f t="shared" ca="1" si="90"/>
        <v>86.974872759409891</v>
      </c>
      <c r="J442" s="5">
        <f t="shared" ca="1" si="89"/>
        <v>100.12490070704892</v>
      </c>
      <c r="K442" s="5">
        <f ca="1">SMALL($J$6:$J$1005,ROWS($J$6:J442))</f>
        <v>108.55254439651986</v>
      </c>
      <c r="L442" s="60">
        <f ca="1">ROWS($L$6:L442)/COUNTA($K$6:$K$1005)</f>
        <v>0.437</v>
      </c>
      <c r="M442" s="5">
        <f t="shared" ca="1" si="91"/>
        <v>0</v>
      </c>
      <c r="N442" s="5">
        <f t="shared" ca="1" si="92"/>
        <v>1</v>
      </c>
      <c r="O442" s="5">
        <f t="shared" ca="1" si="93"/>
        <v>0</v>
      </c>
      <c r="P442" s="5"/>
      <c r="Q442" s="5">
        <f t="shared" ca="1" si="98"/>
        <v>1</v>
      </c>
      <c r="R442" s="5">
        <f t="shared" ca="1" si="96"/>
        <v>0</v>
      </c>
      <c r="S442" s="5">
        <f t="shared" ca="1" si="96"/>
        <v>1</v>
      </c>
      <c r="T442" s="5">
        <f t="shared" ca="1" si="96"/>
        <v>0</v>
      </c>
      <c r="U442" s="5">
        <f t="shared" ca="1" si="96"/>
        <v>1</v>
      </c>
      <c r="V442" s="5">
        <f t="shared" ca="1" si="96"/>
        <v>1</v>
      </c>
    </row>
    <row r="443" spans="1:22" x14ac:dyDescent="0.25">
      <c r="A443" s="5">
        <f t="shared" ca="1" si="100"/>
        <v>24.323394770507917</v>
      </c>
      <c r="B443" s="5">
        <f t="shared" ca="1" si="100"/>
        <v>21.430210027515287</v>
      </c>
      <c r="C443" s="5">
        <f t="shared" ca="1" si="100"/>
        <v>14.066242429823987</v>
      </c>
      <c r="D443" s="5">
        <f t="shared" ca="1" si="100"/>
        <v>33.241496894288773</v>
      </c>
      <c r="E443" s="5">
        <f t="shared" ca="1" si="100"/>
        <v>17.571274160920876</v>
      </c>
      <c r="F443" s="5">
        <f t="shared" ca="1" si="100"/>
        <v>24.252576210263133</v>
      </c>
      <c r="G443" s="57">
        <f t="shared" ca="1" si="90"/>
        <v>87.577455169207212</v>
      </c>
      <c r="H443" s="57">
        <f t="shared" ca="1" si="90"/>
        <v>80.213487571515913</v>
      </c>
      <c r="I443" s="57">
        <f t="shared" ca="1" si="90"/>
        <v>95.883710304883806</v>
      </c>
      <c r="J443" s="5">
        <f t="shared" ca="1" si="89"/>
        <v>95.883710304883806</v>
      </c>
      <c r="K443" s="5">
        <f ca="1">SMALL($J$6:$J$1005,ROWS($J$6:J443))</f>
        <v>108.58526519913222</v>
      </c>
      <c r="L443" s="60">
        <f ca="1">ROWS($L$6:L443)/COUNTA($K$6:$K$1005)</f>
        <v>0.438</v>
      </c>
      <c r="M443" s="5">
        <f t="shared" ca="1" si="91"/>
        <v>0</v>
      </c>
      <c r="N443" s="5">
        <f t="shared" ca="1" si="92"/>
        <v>0</v>
      </c>
      <c r="O443" s="5">
        <f t="shared" ca="1" si="93"/>
        <v>1</v>
      </c>
      <c r="P443" s="5"/>
      <c r="Q443" s="5">
        <f t="shared" ca="1" si="98"/>
        <v>1</v>
      </c>
      <c r="R443" s="5">
        <f t="shared" ca="1" si="96"/>
        <v>0</v>
      </c>
      <c r="S443" s="5">
        <f t="shared" ca="1" si="96"/>
        <v>1</v>
      </c>
      <c r="T443" s="5">
        <f t="shared" ca="1" si="96"/>
        <v>1</v>
      </c>
      <c r="U443" s="5">
        <f t="shared" ca="1" si="96"/>
        <v>0</v>
      </c>
      <c r="V443" s="5">
        <f t="shared" ca="1" si="96"/>
        <v>1</v>
      </c>
    </row>
    <row r="444" spans="1:22" x14ac:dyDescent="0.25">
      <c r="A444" s="5">
        <f t="shared" ca="1" si="100"/>
        <v>24.775357742160711</v>
      </c>
      <c r="B444" s="5">
        <f t="shared" ca="1" si="100"/>
        <v>35.246744245664139</v>
      </c>
      <c r="C444" s="5">
        <f t="shared" ca="1" si="100"/>
        <v>11.531644918586879</v>
      </c>
      <c r="D444" s="5">
        <f t="shared" ca="1" si="100"/>
        <v>37.581210243024728</v>
      </c>
      <c r="E444" s="5">
        <f t="shared" ca="1" si="100"/>
        <v>18.482777101439275</v>
      </c>
      <c r="F444" s="5">
        <f t="shared" ca="1" si="100"/>
        <v>22.908639775705815</v>
      </c>
      <c r="G444" s="57">
        <f t="shared" ca="1" si="90"/>
        <v>101.41351886496994</v>
      </c>
      <c r="H444" s="57">
        <f t="shared" ca="1" si="90"/>
        <v>77.698419537892676</v>
      </c>
      <c r="I444" s="57">
        <f t="shared" ca="1" si="90"/>
        <v>96.796852679478121</v>
      </c>
      <c r="J444" s="5">
        <f t="shared" ca="1" si="89"/>
        <v>101.41351886496994</v>
      </c>
      <c r="K444" s="5">
        <f ca="1">SMALL($J$6:$J$1005,ROWS($J$6:J444))</f>
        <v>108.6535166470032</v>
      </c>
      <c r="L444" s="60">
        <f ca="1">ROWS($L$6:L444)/COUNTA($K$6:$K$1005)</f>
        <v>0.439</v>
      </c>
      <c r="M444" s="5">
        <f t="shared" ca="1" si="91"/>
        <v>1</v>
      </c>
      <c r="N444" s="5">
        <f t="shared" ca="1" si="92"/>
        <v>0</v>
      </c>
      <c r="O444" s="5">
        <f t="shared" ca="1" si="93"/>
        <v>0</v>
      </c>
      <c r="P444" s="5"/>
      <c r="Q444" s="5">
        <f t="shared" ca="1" si="98"/>
        <v>1</v>
      </c>
      <c r="R444" s="5">
        <f t="shared" ca="1" si="96"/>
        <v>1</v>
      </c>
      <c r="S444" s="5">
        <f t="shared" ca="1" si="96"/>
        <v>0</v>
      </c>
      <c r="T444" s="5">
        <f t="shared" ca="1" si="96"/>
        <v>0</v>
      </c>
      <c r="U444" s="5">
        <f t="shared" ca="1" si="96"/>
        <v>1</v>
      </c>
      <c r="V444" s="5">
        <f t="shared" ca="1" si="96"/>
        <v>1</v>
      </c>
    </row>
    <row r="445" spans="1:22" x14ac:dyDescent="0.25">
      <c r="A445" s="5">
        <f t="shared" ca="1" si="100"/>
        <v>25.17066378143824</v>
      </c>
      <c r="B445" s="5">
        <f t="shared" ca="1" si="100"/>
        <v>34.809109642412658</v>
      </c>
      <c r="C445" s="5">
        <f t="shared" ca="1" si="100"/>
        <v>27.409904906530734</v>
      </c>
      <c r="D445" s="5">
        <f t="shared" ca="1" si="100"/>
        <v>38.843819071776792</v>
      </c>
      <c r="E445" s="5">
        <f t="shared" ca="1" si="100"/>
        <v>38.38330541877712</v>
      </c>
      <c r="F445" s="5">
        <f t="shared" ca="1" si="100"/>
        <v>36.79713931457691</v>
      </c>
      <c r="G445" s="57">
        <f t="shared" ca="1" si="90"/>
        <v>135.16021815720495</v>
      </c>
      <c r="H445" s="57">
        <f t="shared" ca="1" si="90"/>
        <v>127.761013421323</v>
      </c>
      <c r="I445" s="57">
        <f t="shared" ca="1" si="90"/>
        <v>128.22152707432269</v>
      </c>
      <c r="J445" s="5">
        <f t="shared" ca="1" si="89"/>
        <v>135.16021815720495</v>
      </c>
      <c r="K445" s="5">
        <f ca="1">SMALL($J$6:$J$1005,ROWS($J$6:J445))</f>
        <v>108.65540584086679</v>
      </c>
      <c r="L445" s="60">
        <f ca="1">ROWS($L$6:L445)/COUNTA($K$6:$K$1005)</f>
        <v>0.44</v>
      </c>
      <c r="M445" s="5">
        <f t="shared" ca="1" si="91"/>
        <v>1</v>
      </c>
      <c r="N445" s="5">
        <f t="shared" ca="1" si="92"/>
        <v>0</v>
      </c>
      <c r="O445" s="5">
        <f t="shared" ca="1" si="93"/>
        <v>0</v>
      </c>
      <c r="P445" s="5"/>
      <c r="Q445" s="5">
        <f t="shared" ca="1" si="98"/>
        <v>1</v>
      </c>
      <c r="R445" s="5">
        <f t="shared" ca="1" si="96"/>
        <v>1</v>
      </c>
      <c r="S445" s="5">
        <f t="shared" ca="1" si="96"/>
        <v>0</v>
      </c>
      <c r="T445" s="5">
        <f t="shared" ca="1" si="96"/>
        <v>0</v>
      </c>
      <c r="U445" s="5">
        <f t="shared" ca="1" si="96"/>
        <v>1</v>
      </c>
      <c r="V445" s="5">
        <f t="shared" ca="1" si="96"/>
        <v>1</v>
      </c>
    </row>
    <row r="446" spans="1:22" x14ac:dyDescent="0.25">
      <c r="A446" s="5">
        <f t="shared" ref="A446:F455" ca="1" si="101">A$3+(A$4-A$3)*RAND()</f>
        <v>21.971182622510181</v>
      </c>
      <c r="B446" s="5">
        <f t="shared" ca="1" si="101"/>
        <v>25.155780892975912</v>
      </c>
      <c r="C446" s="5">
        <f t="shared" ca="1" si="101"/>
        <v>33.844073767161845</v>
      </c>
      <c r="D446" s="5">
        <f t="shared" ca="1" si="101"/>
        <v>24.496706885986381</v>
      </c>
      <c r="E446" s="5">
        <f t="shared" ca="1" si="101"/>
        <v>24.642381791522773</v>
      </c>
      <c r="F446" s="5">
        <f t="shared" ca="1" si="101"/>
        <v>26.511865623046489</v>
      </c>
      <c r="G446" s="57">
        <f t="shared" ca="1" si="90"/>
        <v>98.281210930055366</v>
      </c>
      <c r="H446" s="57">
        <f t="shared" ca="1" si="90"/>
        <v>106.96950380424128</v>
      </c>
      <c r="I446" s="57">
        <f t="shared" ca="1" si="90"/>
        <v>106.8238288987049</v>
      </c>
      <c r="J446" s="5">
        <f t="shared" ca="1" si="89"/>
        <v>106.96950380424128</v>
      </c>
      <c r="K446" s="5">
        <f ca="1">SMALL($J$6:$J$1005,ROWS($J$6:J446))</f>
        <v>108.70077899426147</v>
      </c>
      <c r="L446" s="60">
        <f ca="1">ROWS($L$6:L446)/COUNTA($K$6:$K$1005)</f>
        <v>0.441</v>
      </c>
      <c r="M446" s="5">
        <f t="shared" ca="1" si="91"/>
        <v>0</v>
      </c>
      <c r="N446" s="5">
        <f t="shared" ca="1" si="92"/>
        <v>1</v>
      </c>
      <c r="O446" s="5">
        <f t="shared" ca="1" si="93"/>
        <v>0</v>
      </c>
      <c r="P446" s="5"/>
      <c r="Q446" s="5">
        <f t="shared" ca="1" si="98"/>
        <v>1</v>
      </c>
      <c r="R446" s="5">
        <f t="shared" ca="1" si="96"/>
        <v>0</v>
      </c>
      <c r="S446" s="5">
        <f t="shared" ca="1" si="96"/>
        <v>1</v>
      </c>
      <c r="T446" s="5">
        <f t="shared" ca="1" si="96"/>
        <v>0</v>
      </c>
      <c r="U446" s="5">
        <f t="shared" ca="1" si="96"/>
        <v>1</v>
      </c>
      <c r="V446" s="5">
        <f t="shared" ca="1" si="96"/>
        <v>1</v>
      </c>
    </row>
    <row r="447" spans="1:22" x14ac:dyDescent="0.25">
      <c r="A447" s="5">
        <f t="shared" ca="1" si="101"/>
        <v>18.502251979654414</v>
      </c>
      <c r="B447" s="5">
        <f t="shared" ca="1" si="101"/>
        <v>14.276526307178298</v>
      </c>
      <c r="C447" s="5">
        <f t="shared" ca="1" si="101"/>
        <v>28.045611581280422</v>
      </c>
      <c r="D447" s="5">
        <f t="shared" ca="1" si="101"/>
        <v>13.026845588427822</v>
      </c>
      <c r="E447" s="5">
        <f t="shared" ca="1" si="101"/>
        <v>36.57274483907436</v>
      </c>
      <c r="F447" s="5">
        <f t="shared" ca="1" si="101"/>
        <v>18.609243810556801</v>
      </c>
      <c r="G447" s="57">
        <f t="shared" ca="1" si="90"/>
        <v>87.960766936463884</v>
      </c>
      <c r="H447" s="57">
        <f t="shared" ca="1" si="90"/>
        <v>101.72985221056599</v>
      </c>
      <c r="I447" s="57">
        <f t="shared" ca="1" si="90"/>
        <v>78.183952959919466</v>
      </c>
      <c r="J447" s="5">
        <f t="shared" ca="1" si="89"/>
        <v>101.72985221056599</v>
      </c>
      <c r="K447" s="5">
        <f ca="1">SMALL($J$6:$J$1005,ROWS($J$6:J447))</f>
        <v>108.71229732310002</v>
      </c>
      <c r="L447" s="60">
        <f ca="1">ROWS($L$6:L447)/COUNTA($K$6:$K$1005)</f>
        <v>0.442</v>
      </c>
      <c r="M447" s="5">
        <f t="shared" ca="1" si="91"/>
        <v>0</v>
      </c>
      <c r="N447" s="5">
        <f t="shared" ca="1" si="92"/>
        <v>1</v>
      </c>
      <c r="O447" s="5">
        <f t="shared" ca="1" si="93"/>
        <v>0</v>
      </c>
      <c r="P447" s="5"/>
      <c r="Q447" s="5">
        <f t="shared" ca="1" si="98"/>
        <v>1</v>
      </c>
      <c r="R447" s="5">
        <f t="shared" ca="1" si="96"/>
        <v>0</v>
      </c>
      <c r="S447" s="5">
        <f t="shared" ca="1" si="96"/>
        <v>1</v>
      </c>
      <c r="T447" s="5">
        <f t="shared" ca="1" si="96"/>
        <v>0</v>
      </c>
      <c r="U447" s="5">
        <f t="shared" ca="1" si="96"/>
        <v>1</v>
      </c>
      <c r="V447" s="5">
        <f t="shared" ca="1" si="96"/>
        <v>1</v>
      </c>
    </row>
    <row r="448" spans="1:22" x14ac:dyDescent="0.25">
      <c r="A448" s="5">
        <f t="shared" ca="1" si="101"/>
        <v>20.496057108538913</v>
      </c>
      <c r="B448" s="5">
        <f t="shared" ca="1" si="101"/>
        <v>15.972654107725804</v>
      </c>
      <c r="C448" s="5">
        <f t="shared" ca="1" si="101"/>
        <v>26.907783001123846</v>
      </c>
      <c r="D448" s="5">
        <f t="shared" ca="1" si="101"/>
        <v>21.571670185478041</v>
      </c>
      <c r="E448" s="5">
        <f t="shared" ca="1" si="101"/>
        <v>25.167837819259887</v>
      </c>
      <c r="F448" s="5">
        <f t="shared" ca="1" si="101"/>
        <v>32.451058737563798</v>
      </c>
      <c r="G448" s="57">
        <f t="shared" ca="1" si="90"/>
        <v>94.087607773088394</v>
      </c>
      <c r="H448" s="57">
        <f t="shared" ca="1" si="90"/>
        <v>105.02273666648644</v>
      </c>
      <c r="I448" s="57">
        <f t="shared" ca="1" si="90"/>
        <v>101.42656903270459</v>
      </c>
      <c r="J448" s="5">
        <f t="shared" ca="1" si="89"/>
        <v>105.02273666648644</v>
      </c>
      <c r="K448" s="5">
        <f ca="1">SMALL($J$6:$J$1005,ROWS($J$6:J448))</f>
        <v>108.71946908938904</v>
      </c>
      <c r="L448" s="60">
        <f ca="1">ROWS($L$6:L448)/COUNTA($K$6:$K$1005)</f>
        <v>0.443</v>
      </c>
      <c r="M448" s="5">
        <f t="shared" ca="1" si="91"/>
        <v>0</v>
      </c>
      <c r="N448" s="5">
        <f t="shared" ca="1" si="92"/>
        <v>1</v>
      </c>
      <c r="O448" s="5">
        <f t="shared" ca="1" si="93"/>
        <v>0</v>
      </c>
      <c r="P448" s="5"/>
      <c r="Q448" s="5">
        <f t="shared" ca="1" si="98"/>
        <v>1</v>
      </c>
      <c r="R448" s="5">
        <f t="shared" ca="1" si="96"/>
        <v>0</v>
      </c>
      <c r="S448" s="5">
        <f t="shared" ca="1" si="96"/>
        <v>1</v>
      </c>
      <c r="T448" s="5">
        <f t="shared" ca="1" si="96"/>
        <v>0</v>
      </c>
      <c r="U448" s="5">
        <f t="shared" ca="1" si="96"/>
        <v>1</v>
      </c>
      <c r="V448" s="5">
        <f t="shared" ca="1" si="96"/>
        <v>1</v>
      </c>
    </row>
    <row r="449" spans="1:22" x14ac:dyDescent="0.25">
      <c r="A449" s="5">
        <f t="shared" ca="1" si="101"/>
        <v>18.728906890852667</v>
      </c>
      <c r="B449" s="5">
        <f t="shared" ca="1" si="101"/>
        <v>17.492928480038401</v>
      </c>
      <c r="C449" s="5">
        <f t="shared" ca="1" si="101"/>
        <v>30.855478457284288</v>
      </c>
      <c r="D449" s="5">
        <f t="shared" ca="1" si="101"/>
        <v>33.741915324062617</v>
      </c>
      <c r="E449" s="5">
        <f t="shared" ca="1" si="101"/>
        <v>28.580935778727984</v>
      </c>
      <c r="F449" s="5">
        <f t="shared" ca="1" si="101"/>
        <v>19.943052920810619</v>
      </c>
      <c r="G449" s="57">
        <f t="shared" ca="1" si="90"/>
        <v>84.745824070429663</v>
      </c>
      <c r="H449" s="57">
        <f t="shared" ca="1" si="90"/>
        <v>98.108374047675554</v>
      </c>
      <c r="I449" s="57">
        <f t="shared" ca="1" si="90"/>
        <v>103.26935359301019</v>
      </c>
      <c r="J449" s="5">
        <f t="shared" ca="1" si="89"/>
        <v>103.26935359301019</v>
      </c>
      <c r="K449" s="5">
        <f ca="1">SMALL($J$6:$J$1005,ROWS($J$6:J449))</f>
        <v>108.7659657730805</v>
      </c>
      <c r="L449" s="60">
        <f ca="1">ROWS($L$6:L449)/COUNTA($K$6:$K$1005)</f>
        <v>0.44400000000000001</v>
      </c>
      <c r="M449" s="5">
        <f t="shared" ca="1" si="91"/>
        <v>0</v>
      </c>
      <c r="N449" s="5">
        <f t="shared" ca="1" si="92"/>
        <v>0</v>
      </c>
      <c r="O449" s="5">
        <f t="shared" ca="1" si="93"/>
        <v>1</v>
      </c>
      <c r="P449" s="5"/>
      <c r="Q449" s="5">
        <f t="shared" ca="1" si="98"/>
        <v>1</v>
      </c>
      <c r="R449" s="5">
        <f t="shared" ca="1" si="96"/>
        <v>0</v>
      </c>
      <c r="S449" s="5">
        <f t="shared" ca="1" si="96"/>
        <v>1</v>
      </c>
      <c r="T449" s="5">
        <f t="shared" ca="1" si="96"/>
        <v>1</v>
      </c>
      <c r="U449" s="5">
        <f t="shared" ca="1" si="96"/>
        <v>0</v>
      </c>
      <c r="V449" s="5">
        <f t="shared" ca="1" si="96"/>
        <v>1</v>
      </c>
    </row>
    <row r="450" spans="1:22" x14ac:dyDescent="0.25">
      <c r="A450" s="5">
        <f t="shared" ca="1" si="101"/>
        <v>18.922190855464514</v>
      </c>
      <c r="B450" s="5">
        <f t="shared" ca="1" si="101"/>
        <v>15.768859153874732</v>
      </c>
      <c r="C450" s="5">
        <f t="shared" ca="1" si="101"/>
        <v>31.430544966866357</v>
      </c>
      <c r="D450" s="5">
        <f t="shared" ca="1" si="101"/>
        <v>38.497882033898343</v>
      </c>
      <c r="E450" s="5">
        <f t="shared" ca="1" si="101"/>
        <v>25.843228337137113</v>
      </c>
      <c r="F450" s="5">
        <f t="shared" ca="1" si="101"/>
        <v>20.400658903795051</v>
      </c>
      <c r="G450" s="57">
        <f t="shared" ca="1" si="90"/>
        <v>80.934937250271417</v>
      </c>
      <c r="H450" s="57">
        <f t="shared" ca="1" si="90"/>
        <v>96.596623063263038</v>
      </c>
      <c r="I450" s="57">
        <f t="shared" ca="1" si="90"/>
        <v>109.25127676002425</v>
      </c>
      <c r="J450" s="5">
        <f t="shared" ca="1" si="89"/>
        <v>109.25127676002425</v>
      </c>
      <c r="K450" s="5">
        <f ca="1">SMALL($J$6:$J$1005,ROWS($J$6:J450))</f>
        <v>108.80811161848368</v>
      </c>
      <c r="L450" s="60">
        <f ca="1">ROWS($L$6:L450)/COUNTA($K$6:$K$1005)</f>
        <v>0.44500000000000001</v>
      </c>
      <c r="M450" s="5">
        <f t="shared" ca="1" si="91"/>
        <v>0</v>
      </c>
      <c r="N450" s="5">
        <f t="shared" ca="1" si="92"/>
        <v>0</v>
      </c>
      <c r="O450" s="5">
        <f t="shared" ca="1" si="93"/>
        <v>1</v>
      </c>
      <c r="P450" s="5"/>
      <c r="Q450" s="5">
        <f t="shared" ca="1" si="98"/>
        <v>1</v>
      </c>
      <c r="R450" s="5">
        <f t="shared" ca="1" si="96"/>
        <v>0</v>
      </c>
      <c r="S450" s="5">
        <f t="shared" ca="1" si="96"/>
        <v>1</v>
      </c>
      <c r="T450" s="5">
        <f t="shared" ca="1" si="96"/>
        <v>1</v>
      </c>
      <c r="U450" s="5">
        <f t="shared" ca="1" si="96"/>
        <v>0</v>
      </c>
      <c r="V450" s="5">
        <f t="shared" ca="1" si="96"/>
        <v>1</v>
      </c>
    </row>
    <row r="451" spans="1:22" x14ac:dyDescent="0.25">
      <c r="A451" s="5">
        <f t="shared" ca="1" si="101"/>
        <v>19.240198506923587</v>
      </c>
      <c r="B451" s="5">
        <f t="shared" ca="1" si="101"/>
        <v>26.314884147206243</v>
      </c>
      <c r="C451" s="5">
        <f t="shared" ca="1" si="101"/>
        <v>16.508585622471927</v>
      </c>
      <c r="D451" s="5">
        <f t="shared" ca="1" si="101"/>
        <v>25.889751138713095</v>
      </c>
      <c r="E451" s="5">
        <f t="shared" ca="1" si="101"/>
        <v>38.088798804456019</v>
      </c>
      <c r="F451" s="5">
        <f t="shared" ca="1" si="101"/>
        <v>33.845874244799248</v>
      </c>
      <c r="G451" s="57">
        <f t="shared" ca="1" si="90"/>
        <v>117.4897557033851</v>
      </c>
      <c r="H451" s="57">
        <f t="shared" ca="1" si="90"/>
        <v>107.68345717865078</v>
      </c>
      <c r="I451" s="57">
        <f t="shared" ca="1" si="90"/>
        <v>95.48440951290786</v>
      </c>
      <c r="J451" s="5">
        <f t="shared" ca="1" si="89"/>
        <v>117.4897557033851</v>
      </c>
      <c r="K451" s="5">
        <f ca="1">SMALL($J$6:$J$1005,ROWS($J$6:J451))</f>
        <v>108.86451742907823</v>
      </c>
      <c r="L451" s="60">
        <f ca="1">ROWS($L$6:L451)/COUNTA($K$6:$K$1005)</f>
        <v>0.44600000000000001</v>
      </c>
      <c r="M451" s="5">
        <f t="shared" ca="1" si="91"/>
        <v>1</v>
      </c>
      <c r="N451" s="5">
        <f t="shared" ca="1" si="92"/>
        <v>0</v>
      </c>
      <c r="O451" s="5">
        <f t="shared" ca="1" si="93"/>
        <v>0</v>
      </c>
      <c r="P451" s="5"/>
      <c r="Q451" s="5">
        <f t="shared" ca="1" si="98"/>
        <v>1</v>
      </c>
      <c r="R451" s="5">
        <f t="shared" ca="1" si="96"/>
        <v>1</v>
      </c>
      <c r="S451" s="5">
        <f t="shared" ca="1" si="96"/>
        <v>0</v>
      </c>
      <c r="T451" s="5">
        <f t="shared" ca="1" si="96"/>
        <v>0</v>
      </c>
      <c r="U451" s="5">
        <f t="shared" ca="1" si="96"/>
        <v>1</v>
      </c>
      <c r="V451" s="5">
        <f t="shared" ca="1" si="96"/>
        <v>1</v>
      </c>
    </row>
    <row r="452" spans="1:22" x14ac:dyDescent="0.25">
      <c r="A452" s="5">
        <f t="shared" ca="1" si="101"/>
        <v>25.314108859145989</v>
      </c>
      <c r="B452" s="5">
        <f t="shared" ca="1" si="101"/>
        <v>23.982802140162228</v>
      </c>
      <c r="C452" s="5">
        <f t="shared" ca="1" si="101"/>
        <v>18.065662251422864</v>
      </c>
      <c r="D452" s="5">
        <f t="shared" ca="1" si="101"/>
        <v>13.463206366549969</v>
      </c>
      <c r="E452" s="5">
        <f t="shared" ca="1" si="101"/>
        <v>31.596909161973773</v>
      </c>
      <c r="F452" s="5">
        <f t="shared" ca="1" si="101"/>
        <v>23.556807376777776</v>
      </c>
      <c r="G452" s="57">
        <f t="shared" ca="1" si="90"/>
        <v>104.45062753805976</v>
      </c>
      <c r="H452" s="57">
        <f t="shared" ca="1" si="90"/>
        <v>98.533487649320392</v>
      </c>
      <c r="I452" s="57">
        <f t="shared" ca="1" si="90"/>
        <v>80.399784853896591</v>
      </c>
      <c r="J452" s="5">
        <f t="shared" ca="1" si="89"/>
        <v>104.45062753805976</v>
      </c>
      <c r="K452" s="5">
        <f ca="1">SMALL($J$6:$J$1005,ROWS($J$6:J452))</f>
        <v>108.90501255282051</v>
      </c>
      <c r="L452" s="60">
        <f ca="1">ROWS($L$6:L452)/COUNTA($K$6:$K$1005)</f>
        <v>0.44700000000000001</v>
      </c>
      <c r="M452" s="5">
        <f t="shared" ca="1" si="91"/>
        <v>1</v>
      </c>
      <c r="N452" s="5">
        <f t="shared" ca="1" si="92"/>
        <v>0</v>
      </c>
      <c r="O452" s="5">
        <f t="shared" ca="1" si="93"/>
        <v>0</v>
      </c>
      <c r="P452" s="5"/>
      <c r="Q452" s="5">
        <f t="shared" ca="1" si="98"/>
        <v>1</v>
      </c>
      <c r="R452" s="5">
        <f t="shared" ca="1" si="96"/>
        <v>1</v>
      </c>
      <c r="S452" s="5">
        <f t="shared" ca="1" si="96"/>
        <v>0</v>
      </c>
      <c r="T452" s="5">
        <f t="shared" ca="1" si="96"/>
        <v>0</v>
      </c>
      <c r="U452" s="5">
        <f t="shared" ca="1" si="96"/>
        <v>1</v>
      </c>
      <c r="V452" s="5">
        <f t="shared" ca="1" si="96"/>
        <v>1</v>
      </c>
    </row>
    <row r="453" spans="1:22" x14ac:dyDescent="0.25">
      <c r="A453" s="5">
        <f t="shared" ca="1" si="101"/>
        <v>22.726936417385371</v>
      </c>
      <c r="B453" s="5">
        <f t="shared" ca="1" si="101"/>
        <v>21.797937687415356</v>
      </c>
      <c r="C453" s="5">
        <f t="shared" ca="1" si="101"/>
        <v>34.613507403140844</v>
      </c>
      <c r="D453" s="5">
        <f t="shared" ca="1" si="101"/>
        <v>29.091942136365269</v>
      </c>
      <c r="E453" s="5">
        <f t="shared" ca="1" si="101"/>
        <v>40.654794034889534</v>
      </c>
      <c r="F453" s="5">
        <f t="shared" ca="1" si="101"/>
        <v>20.616656365963646</v>
      </c>
      <c r="G453" s="57">
        <f t="shared" ca="1" si="90"/>
        <v>105.79632450565391</v>
      </c>
      <c r="H453" s="57">
        <f t="shared" ca="1" si="90"/>
        <v>118.6118942213794</v>
      </c>
      <c r="I453" s="57">
        <f t="shared" ca="1" si="90"/>
        <v>107.04904232285514</v>
      </c>
      <c r="J453" s="5">
        <f t="shared" ca="1" si="89"/>
        <v>118.6118942213794</v>
      </c>
      <c r="K453" s="5">
        <f ca="1">SMALL($J$6:$J$1005,ROWS($J$6:J453))</f>
        <v>108.91069097352133</v>
      </c>
      <c r="L453" s="60">
        <f ca="1">ROWS($L$6:L453)/COUNTA($K$6:$K$1005)</f>
        <v>0.44800000000000001</v>
      </c>
      <c r="M453" s="5">
        <f t="shared" ca="1" si="91"/>
        <v>0</v>
      </c>
      <c r="N453" s="5">
        <f t="shared" ca="1" si="92"/>
        <v>1</v>
      </c>
      <c r="O453" s="5">
        <f t="shared" ca="1" si="93"/>
        <v>0</v>
      </c>
      <c r="P453" s="5"/>
      <c r="Q453" s="5">
        <f t="shared" ca="1" si="98"/>
        <v>1</v>
      </c>
      <c r="R453" s="5">
        <f t="shared" ca="1" si="96"/>
        <v>0</v>
      </c>
      <c r="S453" s="5">
        <f t="shared" ca="1" si="96"/>
        <v>1</v>
      </c>
      <c r="T453" s="5">
        <f t="shared" ca="1" si="96"/>
        <v>0</v>
      </c>
      <c r="U453" s="5">
        <f t="shared" ca="1" si="96"/>
        <v>1</v>
      </c>
      <c r="V453" s="5">
        <f t="shared" ca="1" si="96"/>
        <v>1</v>
      </c>
    </row>
    <row r="454" spans="1:22" x14ac:dyDescent="0.25">
      <c r="A454" s="5">
        <f t="shared" ca="1" si="101"/>
        <v>21.133573788483407</v>
      </c>
      <c r="B454" s="5">
        <f t="shared" ca="1" si="101"/>
        <v>37.898291549017848</v>
      </c>
      <c r="C454" s="5">
        <f t="shared" ca="1" si="101"/>
        <v>11.046768081683062</v>
      </c>
      <c r="D454" s="5">
        <f t="shared" ca="1" si="101"/>
        <v>16.105435201788453</v>
      </c>
      <c r="E454" s="5">
        <f t="shared" ca="1" si="101"/>
        <v>24.880485924374003</v>
      </c>
      <c r="F454" s="5">
        <f t="shared" ca="1" si="101"/>
        <v>20.40970887029674</v>
      </c>
      <c r="G454" s="57">
        <f t="shared" ca="1" si="90"/>
        <v>104.322060132172</v>
      </c>
      <c r="H454" s="57">
        <f t="shared" ca="1" si="90"/>
        <v>77.470536664837212</v>
      </c>
      <c r="I454" s="57">
        <f t="shared" ca="1" si="90"/>
        <v>68.695485942251665</v>
      </c>
      <c r="J454" s="5">
        <f t="shared" ref="J454:J517" ca="1" si="102">MAX(G454:I454)</f>
        <v>104.322060132172</v>
      </c>
      <c r="K454" s="5">
        <f ca="1">SMALL($J$6:$J$1005,ROWS($J$6:J454))</f>
        <v>108.94971924131413</v>
      </c>
      <c r="L454" s="60">
        <f ca="1">ROWS($L$6:L454)/COUNTA($K$6:$K$1005)</f>
        <v>0.44900000000000001</v>
      </c>
      <c r="M454" s="5">
        <f t="shared" ca="1" si="91"/>
        <v>1</v>
      </c>
      <c r="N454" s="5">
        <f t="shared" ca="1" si="92"/>
        <v>0</v>
      </c>
      <c r="O454" s="5">
        <f t="shared" ca="1" si="93"/>
        <v>0</v>
      </c>
      <c r="P454" s="5"/>
      <c r="Q454" s="5">
        <f t="shared" ca="1" si="98"/>
        <v>1</v>
      </c>
      <c r="R454" s="5">
        <f t="shared" ca="1" si="96"/>
        <v>1</v>
      </c>
      <c r="S454" s="5">
        <f t="shared" ca="1" si="96"/>
        <v>0</v>
      </c>
      <c r="T454" s="5">
        <f t="shared" ca="1" si="96"/>
        <v>0</v>
      </c>
      <c r="U454" s="5">
        <f t="shared" ca="1" si="96"/>
        <v>1</v>
      </c>
      <c r="V454" s="5">
        <f t="shared" ca="1" si="96"/>
        <v>1</v>
      </c>
    </row>
    <row r="455" spans="1:22" x14ac:dyDescent="0.25">
      <c r="A455" s="5">
        <f t="shared" ca="1" si="101"/>
        <v>24.927773373967803</v>
      </c>
      <c r="B455" s="5">
        <f t="shared" ca="1" si="101"/>
        <v>16.243530839150903</v>
      </c>
      <c r="C455" s="5">
        <f t="shared" ca="1" si="101"/>
        <v>23.894833432839356</v>
      </c>
      <c r="D455" s="5">
        <f t="shared" ca="1" si="101"/>
        <v>28.784536391233246</v>
      </c>
      <c r="E455" s="5">
        <f t="shared" ca="1" si="101"/>
        <v>21.07478514509809</v>
      </c>
      <c r="F455" s="5">
        <f t="shared" ca="1" si="101"/>
        <v>34.076167398030819</v>
      </c>
      <c r="G455" s="57">
        <f t="shared" ref="G455:I518" ca="1" si="103">SUMIF(G$5,"*A*",$A455)+SUMIF(G$5,"*B*",$B455)+SUMIF(G$5,"*C*",$C455)+SUMIF(G$5,"*D*",$D455)+SUMIF(G$5,"*E*",$E455)+SUMIF(G$5,"*F*",$F455)</f>
        <v>96.322256756247612</v>
      </c>
      <c r="H455" s="57">
        <f t="shared" ca="1" si="103"/>
        <v>103.97355934993607</v>
      </c>
      <c r="I455" s="57">
        <f t="shared" ca="1" si="103"/>
        <v>111.68331059607122</v>
      </c>
      <c r="J455" s="5">
        <f t="shared" ca="1" si="102"/>
        <v>111.68331059607122</v>
      </c>
      <c r="K455" s="5">
        <f ca="1">SMALL($J$6:$J$1005,ROWS($J$6:J455))</f>
        <v>108.9841332757704</v>
      </c>
      <c r="L455" s="60">
        <f ca="1">ROWS($L$6:L455)/COUNTA($K$6:$K$1005)</f>
        <v>0.45</v>
      </c>
      <c r="M455" s="5">
        <f t="shared" ref="M455:M518" ca="1" si="104">IF(G455=$J455,1,0)</f>
        <v>0</v>
      </c>
      <c r="N455" s="5">
        <f t="shared" ref="N455:N518" ca="1" si="105">IF(H455=$J455,1,0)</f>
        <v>0</v>
      </c>
      <c r="O455" s="5">
        <f t="shared" ref="O455:O518" ca="1" si="106">IF(I455=$J455,1,0)</f>
        <v>1</v>
      </c>
      <c r="P455" s="5"/>
      <c r="Q455" s="5">
        <f t="shared" ca="1" si="98"/>
        <v>1</v>
      </c>
      <c r="R455" s="5">
        <f t="shared" ca="1" si="96"/>
        <v>0</v>
      </c>
      <c r="S455" s="5">
        <f t="shared" ca="1" si="96"/>
        <v>1</v>
      </c>
      <c r="T455" s="5">
        <f t="shared" ca="1" si="96"/>
        <v>1</v>
      </c>
      <c r="U455" s="5">
        <f t="shared" ca="1" si="96"/>
        <v>0</v>
      </c>
      <c r="V455" s="5">
        <f t="shared" ca="1" si="96"/>
        <v>1</v>
      </c>
    </row>
    <row r="456" spans="1:22" x14ac:dyDescent="0.25">
      <c r="A456" s="5">
        <f t="shared" ref="A456:F465" ca="1" si="107">A$3+(A$4-A$3)*RAND()</f>
        <v>18.626376915957607</v>
      </c>
      <c r="B456" s="5">
        <f t="shared" ca="1" si="107"/>
        <v>28.462208336583529</v>
      </c>
      <c r="C456" s="5">
        <f t="shared" ca="1" si="107"/>
        <v>24.749632927114526</v>
      </c>
      <c r="D456" s="5">
        <f t="shared" ca="1" si="107"/>
        <v>35.477599101091215</v>
      </c>
      <c r="E456" s="5">
        <f t="shared" ca="1" si="107"/>
        <v>40.136830905214239</v>
      </c>
      <c r="F456" s="5">
        <f t="shared" ca="1" si="107"/>
        <v>24.733690378111291</v>
      </c>
      <c r="G456" s="57">
        <f t="shared" ca="1" si="103"/>
        <v>111.95910653586667</v>
      </c>
      <c r="H456" s="57">
        <f t="shared" ca="1" si="103"/>
        <v>108.24653112639767</v>
      </c>
      <c r="I456" s="57">
        <f t="shared" ca="1" si="103"/>
        <v>103.58729932227463</v>
      </c>
      <c r="J456" s="5">
        <f t="shared" ca="1" si="102"/>
        <v>111.95910653586667</v>
      </c>
      <c r="K456" s="5">
        <f ca="1">SMALL($J$6:$J$1005,ROWS($J$6:J456))</f>
        <v>109.07513671556731</v>
      </c>
      <c r="L456" s="60">
        <f ca="1">ROWS($L$6:L456)/COUNTA($K$6:$K$1005)</f>
        <v>0.45100000000000001</v>
      </c>
      <c r="M456" s="5">
        <f t="shared" ca="1" si="104"/>
        <v>1</v>
      </c>
      <c r="N456" s="5">
        <f t="shared" ca="1" si="105"/>
        <v>0</v>
      </c>
      <c r="O456" s="5">
        <f t="shared" ca="1" si="106"/>
        <v>0</v>
      </c>
      <c r="P456" s="5"/>
      <c r="Q456" s="5">
        <f t="shared" ca="1" si="98"/>
        <v>1</v>
      </c>
      <c r="R456" s="5">
        <f t="shared" ca="1" si="96"/>
        <v>1</v>
      </c>
      <c r="S456" s="5">
        <f t="shared" ca="1" si="96"/>
        <v>0</v>
      </c>
      <c r="T456" s="5">
        <f t="shared" ca="1" si="96"/>
        <v>0</v>
      </c>
      <c r="U456" s="5">
        <f t="shared" ca="1" si="96"/>
        <v>1</v>
      </c>
      <c r="V456" s="5">
        <f t="shared" ca="1" si="96"/>
        <v>1</v>
      </c>
    </row>
    <row r="457" spans="1:22" x14ac:dyDescent="0.25">
      <c r="A457" s="5">
        <f t="shared" ca="1" si="107"/>
        <v>18.751467314639044</v>
      </c>
      <c r="B457" s="5">
        <f t="shared" ca="1" si="107"/>
        <v>14.393490796247036</v>
      </c>
      <c r="C457" s="5">
        <f t="shared" ca="1" si="107"/>
        <v>29.537756719401397</v>
      </c>
      <c r="D457" s="5">
        <f t="shared" ca="1" si="107"/>
        <v>40.084951619481416</v>
      </c>
      <c r="E457" s="5">
        <f t="shared" ca="1" si="107"/>
        <v>39.41859683832962</v>
      </c>
      <c r="F457" s="5">
        <f t="shared" ca="1" si="107"/>
        <v>38.20074514763941</v>
      </c>
      <c r="G457" s="57">
        <f t="shared" ca="1" si="103"/>
        <v>110.76430009685511</v>
      </c>
      <c r="H457" s="57">
        <f t="shared" ca="1" si="103"/>
        <v>125.90856602000947</v>
      </c>
      <c r="I457" s="57">
        <f t="shared" ca="1" si="103"/>
        <v>126.57492080116127</v>
      </c>
      <c r="J457" s="5">
        <f t="shared" ca="1" si="102"/>
        <v>126.57492080116127</v>
      </c>
      <c r="K457" s="5">
        <f ca="1">SMALL($J$6:$J$1005,ROWS($J$6:J457))</f>
        <v>109.25127676002425</v>
      </c>
      <c r="L457" s="60">
        <f ca="1">ROWS($L$6:L457)/COUNTA($K$6:$K$1005)</f>
        <v>0.45200000000000001</v>
      </c>
      <c r="M457" s="5">
        <f t="shared" ca="1" si="104"/>
        <v>0</v>
      </c>
      <c r="N457" s="5">
        <f t="shared" ca="1" si="105"/>
        <v>0</v>
      </c>
      <c r="O457" s="5">
        <f t="shared" ca="1" si="106"/>
        <v>1</v>
      </c>
      <c r="P457" s="5"/>
      <c r="Q457" s="5">
        <f t="shared" ca="1" si="98"/>
        <v>1</v>
      </c>
      <c r="R457" s="5">
        <f t="shared" ca="1" si="96"/>
        <v>0</v>
      </c>
      <c r="S457" s="5">
        <f t="shared" ca="1" si="96"/>
        <v>1</v>
      </c>
      <c r="T457" s="5">
        <f t="shared" ca="1" si="96"/>
        <v>1</v>
      </c>
      <c r="U457" s="5">
        <f t="shared" ca="1" si="96"/>
        <v>0</v>
      </c>
      <c r="V457" s="5">
        <f t="shared" ca="1" si="96"/>
        <v>1</v>
      </c>
    </row>
    <row r="458" spans="1:22" x14ac:dyDescent="0.25">
      <c r="A458" s="5">
        <f t="shared" ca="1" si="107"/>
        <v>21.957327679652785</v>
      </c>
      <c r="B458" s="5">
        <f t="shared" ca="1" si="107"/>
        <v>33.134724905828669</v>
      </c>
      <c r="C458" s="5">
        <f t="shared" ca="1" si="107"/>
        <v>21.861880263762259</v>
      </c>
      <c r="D458" s="5">
        <f t="shared" ca="1" si="107"/>
        <v>32.295003042623044</v>
      </c>
      <c r="E458" s="5">
        <f t="shared" ca="1" si="107"/>
        <v>31.572941222072362</v>
      </c>
      <c r="F458" s="5">
        <f t="shared" ca="1" si="107"/>
        <v>32.312236898691346</v>
      </c>
      <c r="G458" s="57">
        <f t="shared" ca="1" si="103"/>
        <v>118.97723070624517</v>
      </c>
      <c r="H458" s="57">
        <f t="shared" ca="1" si="103"/>
        <v>107.70438606417875</v>
      </c>
      <c r="I458" s="57">
        <f t="shared" ca="1" si="103"/>
        <v>108.42644788472944</v>
      </c>
      <c r="J458" s="5">
        <f t="shared" ca="1" si="102"/>
        <v>118.97723070624517</v>
      </c>
      <c r="K458" s="5">
        <f ca="1">SMALL($J$6:$J$1005,ROWS($J$6:J458))</f>
        <v>109.26528631900459</v>
      </c>
      <c r="L458" s="60">
        <f ca="1">ROWS($L$6:L458)/COUNTA($K$6:$K$1005)</f>
        <v>0.45300000000000001</v>
      </c>
      <c r="M458" s="5">
        <f t="shared" ca="1" si="104"/>
        <v>1</v>
      </c>
      <c r="N458" s="5">
        <f t="shared" ca="1" si="105"/>
        <v>0</v>
      </c>
      <c r="O458" s="5">
        <f t="shared" ca="1" si="106"/>
        <v>0</v>
      </c>
      <c r="P458" s="5"/>
      <c r="Q458" s="5">
        <f t="shared" ca="1" si="98"/>
        <v>1</v>
      </c>
      <c r="R458" s="5">
        <f t="shared" ca="1" si="96"/>
        <v>1</v>
      </c>
      <c r="S458" s="5">
        <f t="shared" ca="1" si="96"/>
        <v>0</v>
      </c>
      <c r="T458" s="5">
        <f t="shared" ca="1" si="96"/>
        <v>0</v>
      </c>
      <c r="U458" s="5">
        <f t="shared" ca="1" si="96"/>
        <v>1</v>
      </c>
      <c r="V458" s="5">
        <f t="shared" ca="1" si="96"/>
        <v>1</v>
      </c>
    </row>
    <row r="459" spans="1:22" x14ac:dyDescent="0.25">
      <c r="A459" s="5">
        <f t="shared" ca="1" si="107"/>
        <v>23.529518861650484</v>
      </c>
      <c r="B459" s="5">
        <f t="shared" ca="1" si="107"/>
        <v>26.553358160782153</v>
      </c>
      <c r="C459" s="5">
        <f t="shared" ca="1" si="107"/>
        <v>23.957597047479641</v>
      </c>
      <c r="D459" s="5">
        <f t="shared" ca="1" si="107"/>
        <v>41.705148381487348</v>
      </c>
      <c r="E459" s="5">
        <f t="shared" ca="1" si="107"/>
        <v>29.058517357424883</v>
      </c>
      <c r="F459" s="5">
        <f t="shared" ca="1" si="107"/>
        <v>24.141537150878243</v>
      </c>
      <c r="G459" s="57">
        <f t="shared" ca="1" si="103"/>
        <v>103.28293153073577</v>
      </c>
      <c r="H459" s="57">
        <f t="shared" ca="1" si="103"/>
        <v>100.68717041743324</v>
      </c>
      <c r="I459" s="57">
        <f t="shared" ca="1" si="103"/>
        <v>113.33380144149572</v>
      </c>
      <c r="J459" s="5">
        <f t="shared" ca="1" si="102"/>
        <v>113.33380144149572</v>
      </c>
      <c r="K459" s="5">
        <f ca="1">SMALL($J$6:$J$1005,ROWS($J$6:J459))</f>
        <v>109.29715997473893</v>
      </c>
      <c r="L459" s="60">
        <f ca="1">ROWS($L$6:L459)/COUNTA($K$6:$K$1005)</f>
        <v>0.45400000000000001</v>
      </c>
      <c r="M459" s="5">
        <f t="shared" ca="1" si="104"/>
        <v>0</v>
      </c>
      <c r="N459" s="5">
        <f t="shared" ca="1" si="105"/>
        <v>0</v>
      </c>
      <c r="O459" s="5">
        <f t="shared" ca="1" si="106"/>
        <v>1</v>
      </c>
      <c r="P459" s="5"/>
      <c r="Q459" s="5">
        <f t="shared" ca="1" si="98"/>
        <v>1</v>
      </c>
      <c r="R459" s="5">
        <f t="shared" ca="1" si="96"/>
        <v>0</v>
      </c>
      <c r="S459" s="5">
        <f t="shared" ca="1" si="96"/>
        <v>1</v>
      </c>
      <c r="T459" s="5">
        <f t="shared" ca="1" si="96"/>
        <v>1</v>
      </c>
      <c r="U459" s="5">
        <f t="shared" ca="1" si="96"/>
        <v>0</v>
      </c>
      <c r="V459" s="5">
        <f t="shared" ca="1" si="96"/>
        <v>1</v>
      </c>
    </row>
    <row r="460" spans="1:22" x14ac:dyDescent="0.25">
      <c r="A460" s="5">
        <f t="shared" ca="1" si="107"/>
        <v>24.804017605100384</v>
      </c>
      <c r="B460" s="5">
        <f t="shared" ca="1" si="107"/>
        <v>29.291146481483857</v>
      </c>
      <c r="C460" s="5">
        <f t="shared" ca="1" si="107"/>
        <v>12.824480259601945</v>
      </c>
      <c r="D460" s="5">
        <f t="shared" ca="1" si="107"/>
        <v>37.887035720194888</v>
      </c>
      <c r="E460" s="5">
        <f t="shared" ca="1" si="107"/>
        <v>30.68521751581757</v>
      </c>
      <c r="F460" s="5">
        <f t="shared" ca="1" si="107"/>
        <v>29.99911194271176</v>
      </c>
      <c r="G460" s="57">
        <f t="shared" ca="1" si="103"/>
        <v>114.77949354511357</v>
      </c>
      <c r="H460" s="57">
        <f t="shared" ca="1" si="103"/>
        <v>98.312827323231659</v>
      </c>
      <c r="I460" s="57">
        <f t="shared" ca="1" si="103"/>
        <v>105.51464552760898</v>
      </c>
      <c r="J460" s="5">
        <f t="shared" ca="1" si="102"/>
        <v>114.77949354511357</v>
      </c>
      <c r="K460" s="5">
        <f ca="1">SMALL($J$6:$J$1005,ROWS($J$6:J460))</f>
        <v>109.3244439340951</v>
      </c>
      <c r="L460" s="60">
        <f ca="1">ROWS($L$6:L460)/COUNTA($K$6:$K$1005)</f>
        <v>0.45500000000000002</v>
      </c>
      <c r="M460" s="5">
        <f t="shared" ca="1" si="104"/>
        <v>1</v>
      </c>
      <c r="N460" s="5">
        <f t="shared" ca="1" si="105"/>
        <v>0</v>
      </c>
      <c r="O460" s="5">
        <f t="shared" ca="1" si="106"/>
        <v>0</v>
      </c>
      <c r="P460" s="5"/>
      <c r="Q460" s="5">
        <f t="shared" ca="1" si="98"/>
        <v>1</v>
      </c>
      <c r="R460" s="5">
        <f t="shared" ca="1" si="96"/>
        <v>1</v>
      </c>
      <c r="S460" s="5">
        <f t="shared" ca="1" si="96"/>
        <v>0</v>
      </c>
      <c r="T460" s="5">
        <f t="shared" ca="1" si="96"/>
        <v>0</v>
      </c>
      <c r="U460" s="5">
        <f t="shared" ca="1" si="96"/>
        <v>1</v>
      </c>
      <c r="V460" s="5">
        <f t="shared" ca="1" si="96"/>
        <v>1</v>
      </c>
    </row>
    <row r="461" spans="1:22" x14ac:dyDescent="0.25">
      <c r="A461" s="5">
        <f t="shared" ca="1" si="107"/>
        <v>18.846405873326535</v>
      </c>
      <c r="B461" s="5">
        <f t="shared" ca="1" si="107"/>
        <v>30.945353031534772</v>
      </c>
      <c r="C461" s="5">
        <f t="shared" ca="1" si="107"/>
        <v>13.4845421640408</v>
      </c>
      <c r="D461" s="5">
        <f t="shared" ca="1" si="107"/>
        <v>28.583985714836743</v>
      </c>
      <c r="E461" s="5">
        <f t="shared" ca="1" si="107"/>
        <v>28.680605219068052</v>
      </c>
      <c r="F461" s="5">
        <f t="shared" ca="1" si="107"/>
        <v>20.373731315018635</v>
      </c>
      <c r="G461" s="57">
        <f t="shared" ca="1" si="103"/>
        <v>98.846095438947998</v>
      </c>
      <c r="H461" s="57">
        <f t="shared" ca="1" si="103"/>
        <v>81.385284571454022</v>
      </c>
      <c r="I461" s="57">
        <f t="shared" ca="1" si="103"/>
        <v>81.288665067222709</v>
      </c>
      <c r="J461" s="5">
        <f t="shared" ca="1" si="102"/>
        <v>98.846095438947998</v>
      </c>
      <c r="K461" s="5">
        <f ca="1">SMALL($J$6:$J$1005,ROWS($J$6:J461))</f>
        <v>109.35792629773405</v>
      </c>
      <c r="L461" s="60">
        <f ca="1">ROWS($L$6:L461)/COUNTA($K$6:$K$1005)</f>
        <v>0.45600000000000002</v>
      </c>
      <c r="M461" s="5">
        <f t="shared" ca="1" si="104"/>
        <v>1</v>
      </c>
      <c r="N461" s="5">
        <f t="shared" ca="1" si="105"/>
        <v>0</v>
      </c>
      <c r="O461" s="5">
        <f t="shared" ca="1" si="106"/>
        <v>0</v>
      </c>
      <c r="P461" s="5"/>
      <c r="Q461" s="5">
        <f t="shared" ca="1" si="98"/>
        <v>1</v>
      </c>
      <c r="R461" s="5">
        <f t="shared" ca="1" si="96"/>
        <v>1</v>
      </c>
      <c r="S461" s="5">
        <f t="shared" ca="1" si="96"/>
        <v>0</v>
      </c>
      <c r="T461" s="5">
        <f t="shared" ref="R461:V512" ca="1" si="108">COUNTIF($M$5,"*"&amp;T$5&amp;"*")*$M461+COUNTIF($N$5,"*"&amp;T$5&amp;"*")*$N461+COUNTIF($O$5,"*"&amp;T$5&amp;"*")*$O461</f>
        <v>0</v>
      </c>
      <c r="U461" s="5">
        <f t="shared" ca="1" si="108"/>
        <v>1</v>
      </c>
      <c r="V461" s="5">
        <f t="shared" ca="1" si="108"/>
        <v>1</v>
      </c>
    </row>
    <row r="462" spans="1:22" x14ac:dyDescent="0.25">
      <c r="A462" s="5">
        <f t="shared" ca="1" si="107"/>
        <v>22.69499583038121</v>
      </c>
      <c r="B462" s="5">
        <f t="shared" ca="1" si="107"/>
        <v>12.287215433244382</v>
      </c>
      <c r="C462" s="5">
        <f t="shared" ca="1" si="107"/>
        <v>28.553614923263449</v>
      </c>
      <c r="D462" s="5">
        <f t="shared" ca="1" si="107"/>
        <v>37.554316112443729</v>
      </c>
      <c r="E462" s="5">
        <f t="shared" ca="1" si="107"/>
        <v>39.476050858423491</v>
      </c>
      <c r="F462" s="5">
        <f t="shared" ca="1" si="107"/>
        <v>32.968003355996515</v>
      </c>
      <c r="G462" s="57">
        <f t="shared" ca="1" si="103"/>
        <v>107.42626547804561</v>
      </c>
      <c r="H462" s="57">
        <f t="shared" ca="1" si="103"/>
        <v>123.69266496806466</v>
      </c>
      <c r="I462" s="57">
        <f t="shared" ca="1" si="103"/>
        <v>121.7709302220849</v>
      </c>
      <c r="J462" s="5">
        <f t="shared" ca="1" si="102"/>
        <v>123.69266496806466</v>
      </c>
      <c r="K462" s="5">
        <f ca="1">SMALL($J$6:$J$1005,ROWS($J$6:J462))</f>
        <v>109.4215698034063</v>
      </c>
      <c r="L462" s="60">
        <f ca="1">ROWS($L$6:L462)/COUNTA($K$6:$K$1005)</f>
        <v>0.45700000000000002</v>
      </c>
      <c r="M462" s="5">
        <f t="shared" ca="1" si="104"/>
        <v>0</v>
      </c>
      <c r="N462" s="5">
        <f t="shared" ca="1" si="105"/>
        <v>1</v>
      </c>
      <c r="O462" s="5">
        <f t="shared" ca="1" si="106"/>
        <v>0</v>
      </c>
      <c r="P462" s="5"/>
      <c r="Q462" s="5">
        <f t="shared" ca="1" si="98"/>
        <v>1</v>
      </c>
      <c r="R462" s="5">
        <f t="shared" ca="1" si="108"/>
        <v>0</v>
      </c>
      <c r="S462" s="5">
        <f t="shared" ca="1" si="108"/>
        <v>1</v>
      </c>
      <c r="T462" s="5">
        <f t="shared" ca="1" si="108"/>
        <v>0</v>
      </c>
      <c r="U462" s="5">
        <f t="shared" ca="1" si="108"/>
        <v>1</v>
      </c>
      <c r="V462" s="5">
        <f t="shared" ca="1" si="108"/>
        <v>1</v>
      </c>
    </row>
    <row r="463" spans="1:22" x14ac:dyDescent="0.25">
      <c r="A463" s="5">
        <f t="shared" ca="1" si="107"/>
        <v>22.399442679458474</v>
      </c>
      <c r="B463" s="5">
        <f t="shared" ca="1" si="107"/>
        <v>28.750829341148538</v>
      </c>
      <c r="C463" s="5">
        <f t="shared" ca="1" si="107"/>
        <v>34.777770372261415</v>
      </c>
      <c r="D463" s="5">
        <f t="shared" ca="1" si="107"/>
        <v>16.86993426551382</v>
      </c>
      <c r="E463" s="5">
        <f t="shared" ca="1" si="107"/>
        <v>25.040485796643893</v>
      </c>
      <c r="F463" s="5">
        <f t="shared" ca="1" si="107"/>
        <v>24.919640563714882</v>
      </c>
      <c r="G463" s="57">
        <f t="shared" ca="1" si="103"/>
        <v>101.11039838096578</v>
      </c>
      <c r="H463" s="57">
        <f t="shared" ca="1" si="103"/>
        <v>107.13733941207866</v>
      </c>
      <c r="I463" s="57">
        <f t="shared" ca="1" si="103"/>
        <v>98.966787880948587</v>
      </c>
      <c r="J463" s="5">
        <f t="shared" ca="1" si="102"/>
        <v>107.13733941207866</v>
      </c>
      <c r="K463" s="5">
        <f ca="1">SMALL($J$6:$J$1005,ROWS($J$6:J463))</f>
        <v>109.43920897903254</v>
      </c>
      <c r="L463" s="60">
        <f ca="1">ROWS($L$6:L463)/COUNTA($K$6:$K$1005)</f>
        <v>0.45800000000000002</v>
      </c>
      <c r="M463" s="5">
        <f t="shared" ca="1" si="104"/>
        <v>0</v>
      </c>
      <c r="N463" s="5">
        <f t="shared" ca="1" si="105"/>
        <v>1</v>
      </c>
      <c r="O463" s="5">
        <f t="shared" ca="1" si="106"/>
        <v>0</v>
      </c>
      <c r="P463" s="5"/>
      <c r="Q463" s="5">
        <f t="shared" ca="1" si="98"/>
        <v>1</v>
      </c>
      <c r="R463" s="5">
        <f t="shared" ca="1" si="108"/>
        <v>0</v>
      </c>
      <c r="S463" s="5">
        <f t="shared" ca="1" si="108"/>
        <v>1</v>
      </c>
      <c r="T463" s="5">
        <f t="shared" ca="1" si="108"/>
        <v>0</v>
      </c>
      <c r="U463" s="5">
        <f t="shared" ca="1" si="108"/>
        <v>1</v>
      </c>
      <c r="V463" s="5">
        <f t="shared" ca="1" si="108"/>
        <v>1</v>
      </c>
    </row>
    <row r="464" spans="1:22" x14ac:dyDescent="0.25">
      <c r="A464" s="5">
        <f t="shared" ca="1" si="107"/>
        <v>22.31113639593266</v>
      </c>
      <c r="B464" s="5">
        <f t="shared" ca="1" si="107"/>
        <v>33.069861114744015</v>
      </c>
      <c r="C464" s="5">
        <f t="shared" ca="1" si="107"/>
        <v>34.689615653965689</v>
      </c>
      <c r="D464" s="5">
        <f t="shared" ca="1" si="107"/>
        <v>32.119181445693727</v>
      </c>
      <c r="E464" s="5">
        <f t="shared" ca="1" si="107"/>
        <v>21.265423289058894</v>
      </c>
      <c r="F464" s="5">
        <f t="shared" ca="1" si="107"/>
        <v>18.933741628081897</v>
      </c>
      <c r="G464" s="57">
        <f t="shared" ca="1" si="103"/>
        <v>95.58016242781747</v>
      </c>
      <c r="H464" s="57">
        <f t="shared" ca="1" si="103"/>
        <v>97.199916967039144</v>
      </c>
      <c r="I464" s="57">
        <f t="shared" ca="1" si="103"/>
        <v>108.05367512367397</v>
      </c>
      <c r="J464" s="5">
        <f t="shared" ca="1" si="102"/>
        <v>108.05367512367397</v>
      </c>
      <c r="K464" s="5">
        <f ca="1">SMALL($J$6:$J$1005,ROWS($J$6:J464))</f>
        <v>109.46016057887556</v>
      </c>
      <c r="L464" s="60">
        <f ca="1">ROWS($L$6:L464)/COUNTA($K$6:$K$1005)</f>
        <v>0.45900000000000002</v>
      </c>
      <c r="M464" s="5">
        <f t="shared" ca="1" si="104"/>
        <v>0</v>
      </c>
      <c r="N464" s="5">
        <f t="shared" ca="1" si="105"/>
        <v>0</v>
      </c>
      <c r="O464" s="5">
        <f t="shared" ca="1" si="106"/>
        <v>1</v>
      </c>
      <c r="P464" s="5"/>
      <c r="Q464" s="5">
        <f t="shared" ca="1" si="98"/>
        <v>1</v>
      </c>
      <c r="R464" s="5">
        <f t="shared" ca="1" si="108"/>
        <v>0</v>
      </c>
      <c r="S464" s="5">
        <f t="shared" ca="1" si="108"/>
        <v>1</v>
      </c>
      <c r="T464" s="5">
        <f t="shared" ca="1" si="108"/>
        <v>1</v>
      </c>
      <c r="U464" s="5">
        <f t="shared" ca="1" si="108"/>
        <v>0</v>
      </c>
      <c r="V464" s="5">
        <f t="shared" ca="1" si="108"/>
        <v>1</v>
      </c>
    </row>
    <row r="465" spans="1:22" x14ac:dyDescent="0.25">
      <c r="A465" s="5">
        <f t="shared" ca="1" si="107"/>
        <v>18.688749116551719</v>
      </c>
      <c r="B465" s="5">
        <f t="shared" ca="1" si="107"/>
        <v>11.820911340652124</v>
      </c>
      <c r="C465" s="5">
        <f t="shared" ca="1" si="107"/>
        <v>18.689553657960644</v>
      </c>
      <c r="D465" s="5">
        <f t="shared" ca="1" si="107"/>
        <v>41.662803310522392</v>
      </c>
      <c r="E465" s="5">
        <f t="shared" ca="1" si="107"/>
        <v>23.035724282325784</v>
      </c>
      <c r="F465" s="5">
        <f t="shared" ca="1" si="107"/>
        <v>30.854023053566074</v>
      </c>
      <c r="G465" s="57">
        <f t="shared" ca="1" si="103"/>
        <v>84.399407793095691</v>
      </c>
      <c r="H465" s="57">
        <f t="shared" ca="1" si="103"/>
        <v>91.268050110404232</v>
      </c>
      <c r="I465" s="57">
        <f t="shared" ca="1" si="103"/>
        <v>109.89512913860082</v>
      </c>
      <c r="J465" s="5">
        <f t="shared" ca="1" si="102"/>
        <v>109.89512913860082</v>
      </c>
      <c r="K465" s="5">
        <f ca="1">SMALL($J$6:$J$1005,ROWS($J$6:J465))</f>
        <v>109.47329724646514</v>
      </c>
      <c r="L465" s="60">
        <f ca="1">ROWS($L$6:L465)/COUNTA($K$6:$K$1005)</f>
        <v>0.46</v>
      </c>
      <c r="M465" s="5">
        <f t="shared" ca="1" si="104"/>
        <v>0</v>
      </c>
      <c r="N465" s="5">
        <f t="shared" ca="1" si="105"/>
        <v>0</v>
      </c>
      <c r="O465" s="5">
        <f t="shared" ca="1" si="106"/>
        <v>1</v>
      </c>
      <c r="P465" s="5"/>
      <c r="Q465" s="5">
        <f t="shared" ca="1" si="98"/>
        <v>1</v>
      </c>
      <c r="R465" s="5">
        <f t="shared" ca="1" si="108"/>
        <v>0</v>
      </c>
      <c r="S465" s="5">
        <f t="shared" ca="1" si="108"/>
        <v>1</v>
      </c>
      <c r="T465" s="5">
        <f t="shared" ca="1" si="108"/>
        <v>1</v>
      </c>
      <c r="U465" s="5">
        <f t="shared" ca="1" si="108"/>
        <v>0</v>
      </c>
      <c r="V465" s="5">
        <f t="shared" ca="1" si="108"/>
        <v>1</v>
      </c>
    </row>
    <row r="466" spans="1:22" x14ac:dyDescent="0.25">
      <c r="A466" s="5">
        <f t="shared" ref="A466:F475" ca="1" si="109">A$3+(A$4-A$3)*RAND()</f>
        <v>18.604158552962943</v>
      </c>
      <c r="B466" s="5">
        <f t="shared" ca="1" si="109"/>
        <v>24.139024745819572</v>
      </c>
      <c r="C466" s="5">
        <f t="shared" ca="1" si="109"/>
        <v>17.11599726575178</v>
      </c>
      <c r="D466" s="5">
        <f t="shared" ca="1" si="109"/>
        <v>32.054328915588108</v>
      </c>
      <c r="E466" s="5">
        <f t="shared" ca="1" si="109"/>
        <v>40.477766832915535</v>
      </c>
      <c r="F466" s="5">
        <f t="shared" ca="1" si="109"/>
        <v>35.270324642385589</v>
      </c>
      <c r="G466" s="57">
        <f t="shared" ca="1" si="103"/>
        <v>118.49127477408364</v>
      </c>
      <c r="H466" s="57">
        <f t="shared" ca="1" si="103"/>
        <v>111.46824729401584</v>
      </c>
      <c r="I466" s="57">
        <f t="shared" ca="1" si="103"/>
        <v>103.04480937668842</v>
      </c>
      <c r="J466" s="5">
        <f t="shared" ca="1" si="102"/>
        <v>118.49127477408364</v>
      </c>
      <c r="K466" s="5">
        <f ca="1">SMALL($J$6:$J$1005,ROWS($J$6:J466))</f>
        <v>109.50461277782637</v>
      </c>
      <c r="L466" s="60">
        <f ca="1">ROWS($L$6:L466)/COUNTA($K$6:$K$1005)</f>
        <v>0.46100000000000002</v>
      </c>
      <c r="M466" s="5">
        <f t="shared" ca="1" si="104"/>
        <v>1</v>
      </c>
      <c r="N466" s="5">
        <f t="shared" ca="1" si="105"/>
        <v>0</v>
      </c>
      <c r="O466" s="5">
        <f t="shared" ca="1" si="106"/>
        <v>0</v>
      </c>
      <c r="P466" s="5"/>
      <c r="Q466" s="5">
        <f t="shared" ca="1" si="98"/>
        <v>1</v>
      </c>
      <c r="R466" s="5">
        <f t="shared" ca="1" si="108"/>
        <v>1</v>
      </c>
      <c r="S466" s="5">
        <f t="shared" ca="1" si="108"/>
        <v>0</v>
      </c>
      <c r="T466" s="5">
        <f t="shared" ca="1" si="108"/>
        <v>0</v>
      </c>
      <c r="U466" s="5">
        <f t="shared" ca="1" si="108"/>
        <v>1</v>
      </c>
      <c r="V466" s="5">
        <f t="shared" ca="1" si="108"/>
        <v>1</v>
      </c>
    </row>
    <row r="467" spans="1:22" x14ac:dyDescent="0.25">
      <c r="A467" s="5">
        <f t="shared" ca="1" si="109"/>
        <v>21.278179680079575</v>
      </c>
      <c r="B467" s="5">
        <f t="shared" ca="1" si="109"/>
        <v>35.844628786862252</v>
      </c>
      <c r="C467" s="5">
        <f t="shared" ca="1" si="109"/>
        <v>23.957949856603317</v>
      </c>
      <c r="D467" s="5">
        <f t="shared" ca="1" si="109"/>
        <v>27.723451500344069</v>
      </c>
      <c r="E467" s="5">
        <f t="shared" ca="1" si="109"/>
        <v>26.988424326481976</v>
      </c>
      <c r="F467" s="5">
        <f t="shared" ca="1" si="109"/>
        <v>33.455123942260428</v>
      </c>
      <c r="G467" s="57">
        <f t="shared" ca="1" si="103"/>
        <v>117.56635673568422</v>
      </c>
      <c r="H467" s="57">
        <f t="shared" ca="1" si="103"/>
        <v>105.6796778054253</v>
      </c>
      <c r="I467" s="57">
        <f t="shared" ca="1" si="103"/>
        <v>106.41470497928739</v>
      </c>
      <c r="J467" s="5">
        <f t="shared" ca="1" si="102"/>
        <v>117.56635673568422</v>
      </c>
      <c r="K467" s="5">
        <f ca="1">SMALL($J$6:$J$1005,ROWS($J$6:J467))</f>
        <v>109.51468131912904</v>
      </c>
      <c r="L467" s="60">
        <f ca="1">ROWS($L$6:L467)/COUNTA($K$6:$K$1005)</f>
        <v>0.46200000000000002</v>
      </c>
      <c r="M467" s="5">
        <f t="shared" ca="1" si="104"/>
        <v>1</v>
      </c>
      <c r="N467" s="5">
        <f t="shared" ca="1" si="105"/>
        <v>0</v>
      </c>
      <c r="O467" s="5">
        <f t="shared" ca="1" si="106"/>
        <v>0</v>
      </c>
      <c r="P467" s="5"/>
      <c r="Q467" s="5">
        <f t="shared" ca="1" si="98"/>
        <v>1</v>
      </c>
      <c r="R467" s="5">
        <f t="shared" ca="1" si="108"/>
        <v>1</v>
      </c>
      <c r="S467" s="5">
        <f t="shared" ca="1" si="108"/>
        <v>0</v>
      </c>
      <c r="T467" s="5">
        <f t="shared" ca="1" si="108"/>
        <v>0</v>
      </c>
      <c r="U467" s="5">
        <f t="shared" ca="1" si="108"/>
        <v>1</v>
      </c>
      <c r="V467" s="5">
        <f t="shared" ca="1" si="108"/>
        <v>1</v>
      </c>
    </row>
    <row r="468" spans="1:22" x14ac:dyDescent="0.25">
      <c r="A468" s="5">
        <f t="shared" ca="1" si="109"/>
        <v>22.159076213256039</v>
      </c>
      <c r="B468" s="5">
        <f t="shared" ca="1" si="109"/>
        <v>23.375218800173393</v>
      </c>
      <c r="C468" s="5">
        <f t="shared" ca="1" si="109"/>
        <v>27.225528627311476</v>
      </c>
      <c r="D468" s="5">
        <f t="shared" ca="1" si="109"/>
        <v>39.005888106427804</v>
      </c>
      <c r="E468" s="5">
        <f t="shared" ca="1" si="109"/>
        <v>39.012770084895124</v>
      </c>
      <c r="F468" s="5">
        <f t="shared" ca="1" si="109"/>
        <v>38.971837750926952</v>
      </c>
      <c r="G468" s="57">
        <f t="shared" ca="1" si="103"/>
        <v>123.5189028492515</v>
      </c>
      <c r="H468" s="57">
        <f t="shared" ca="1" si="103"/>
        <v>127.36921267638959</v>
      </c>
      <c r="I468" s="57">
        <f t="shared" ca="1" si="103"/>
        <v>127.36233069792227</v>
      </c>
      <c r="J468" s="5">
        <f t="shared" ca="1" si="102"/>
        <v>127.36921267638959</v>
      </c>
      <c r="K468" s="5">
        <f ca="1">SMALL($J$6:$J$1005,ROWS($J$6:J468))</f>
        <v>109.53510976789426</v>
      </c>
      <c r="L468" s="60">
        <f ca="1">ROWS($L$6:L468)/COUNTA($K$6:$K$1005)</f>
        <v>0.46300000000000002</v>
      </c>
      <c r="M468" s="5">
        <f t="shared" ca="1" si="104"/>
        <v>0</v>
      </c>
      <c r="N468" s="5">
        <f t="shared" ca="1" si="105"/>
        <v>1</v>
      </c>
      <c r="O468" s="5">
        <f t="shared" ca="1" si="106"/>
        <v>0</v>
      </c>
      <c r="P468" s="5"/>
      <c r="Q468" s="5">
        <f t="shared" ca="1" si="98"/>
        <v>1</v>
      </c>
      <c r="R468" s="5">
        <f t="shared" ca="1" si="108"/>
        <v>0</v>
      </c>
      <c r="S468" s="5">
        <f t="shared" ca="1" si="108"/>
        <v>1</v>
      </c>
      <c r="T468" s="5">
        <f t="shared" ca="1" si="108"/>
        <v>0</v>
      </c>
      <c r="U468" s="5">
        <f t="shared" ca="1" si="108"/>
        <v>1</v>
      </c>
      <c r="V468" s="5">
        <f t="shared" ca="1" si="108"/>
        <v>1</v>
      </c>
    </row>
    <row r="469" spans="1:22" x14ac:dyDescent="0.25">
      <c r="A469" s="5">
        <f t="shared" ca="1" si="109"/>
        <v>21.569289934341697</v>
      </c>
      <c r="B469" s="5">
        <f t="shared" ca="1" si="109"/>
        <v>17.064739804248173</v>
      </c>
      <c r="C469" s="5">
        <f t="shared" ca="1" si="109"/>
        <v>33.893992131123511</v>
      </c>
      <c r="D469" s="5">
        <f t="shared" ca="1" si="109"/>
        <v>17.860308226809288</v>
      </c>
      <c r="E469" s="5">
        <f t="shared" ca="1" si="109"/>
        <v>21.978627686328558</v>
      </c>
      <c r="F469" s="5">
        <f t="shared" ca="1" si="109"/>
        <v>32.212215712902037</v>
      </c>
      <c r="G469" s="57">
        <f t="shared" ca="1" si="103"/>
        <v>92.824873137820475</v>
      </c>
      <c r="H469" s="57">
        <f t="shared" ca="1" si="103"/>
        <v>109.6541254646958</v>
      </c>
      <c r="I469" s="57">
        <f t="shared" ca="1" si="103"/>
        <v>105.53580600517654</v>
      </c>
      <c r="J469" s="5">
        <f t="shared" ca="1" si="102"/>
        <v>109.6541254646958</v>
      </c>
      <c r="K469" s="5">
        <f ca="1">SMALL($J$6:$J$1005,ROWS($J$6:J469))</f>
        <v>109.58719602946844</v>
      </c>
      <c r="L469" s="60">
        <f ca="1">ROWS($L$6:L469)/COUNTA($K$6:$K$1005)</f>
        <v>0.46400000000000002</v>
      </c>
      <c r="M469" s="5">
        <f t="shared" ca="1" si="104"/>
        <v>0</v>
      </c>
      <c r="N469" s="5">
        <f t="shared" ca="1" si="105"/>
        <v>1</v>
      </c>
      <c r="O469" s="5">
        <f t="shared" ca="1" si="106"/>
        <v>0</v>
      </c>
      <c r="P469" s="5"/>
      <c r="Q469" s="5">
        <f t="shared" ca="1" si="98"/>
        <v>1</v>
      </c>
      <c r="R469" s="5">
        <f t="shared" ca="1" si="108"/>
        <v>0</v>
      </c>
      <c r="S469" s="5">
        <f t="shared" ca="1" si="108"/>
        <v>1</v>
      </c>
      <c r="T469" s="5">
        <f t="shared" ca="1" si="108"/>
        <v>0</v>
      </c>
      <c r="U469" s="5">
        <f t="shared" ca="1" si="108"/>
        <v>1</v>
      </c>
      <c r="V469" s="5">
        <f t="shared" ca="1" si="108"/>
        <v>1</v>
      </c>
    </row>
    <row r="470" spans="1:22" x14ac:dyDescent="0.25">
      <c r="A470" s="5">
        <f t="shared" ca="1" si="109"/>
        <v>24.400858272596182</v>
      </c>
      <c r="B470" s="5">
        <f t="shared" ca="1" si="109"/>
        <v>16.271389003238742</v>
      </c>
      <c r="C470" s="5">
        <f t="shared" ca="1" si="109"/>
        <v>23.232913927537091</v>
      </c>
      <c r="D470" s="5">
        <f t="shared" ca="1" si="109"/>
        <v>36.059411036350816</v>
      </c>
      <c r="E470" s="5">
        <f t="shared" ca="1" si="109"/>
        <v>21.565883782631975</v>
      </c>
      <c r="F470" s="5">
        <f t="shared" ca="1" si="109"/>
        <v>20.486567050960897</v>
      </c>
      <c r="G470" s="57">
        <f t="shared" ca="1" si="103"/>
        <v>82.724698109427791</v>
      </c>
      <c r="H470" s="57">
        <f t="shared" ca="1" si="103"/>
        <v>89.686223033726151</v>
      </c>
      <c r="I470" s="57">
        <f t="shared" ca="1" si="103"/>
        <v>104.17975028744499</v>
      </c>
      <c r="J470" s="5">
        <f t="shared" ca="1" si="102"/>
        <v>104.17975028744499</v>
      </c>
      <c r="K470" s="5">
        <f ca="1">SMALL($J$6:$J$1005,ROWS($J$6:J470))</f>
        <v>109.61936777937954</v>
      </c>
      <c r="L470" s="60">
        <f ca="1">ROWS($L$6:L470)/COUNTA($K$6:$K$1005)</f>
        <v>0.46500000000000002</v>
      </c>
      <c r="M470" s="5">
        <f t="shared" ca="1" si="104"/>
        <v>0</v>
      </c>
      <c r="N470" s="5">
        <f t="shared" ca="1" si="105"/>
        <v>0</v>
      </c>
      <c r="O470" s="5">
        <f t="shared" ca="1" si="106"/>
        <v>1</v>
      </c>
      <c r="P470" s="5"/>
      <c r="Q470" s="5">
        <f t="shared" ca="1" si="98"/>
        <v>1</v>
      </c>
      <c r="R470" s="5">
        <f t="shared" ca="1" si="108"/>
        <v>0</v>
      </c>
      <c r="S470" s="5">
        <f t="shared" ca="1" si="108"/>
        <v>1</v>
      </c>
      <c r="T470" s="5">
        <f t="shared" ca="1" si="108"/>
        <v>1</v>
      </c>
      <c r="U470" s="5">
        <f t="shared" ca="1" si="108"/>
        <v>0</v>
      </c>
      <c r="V470" s="5">
        <f t="shared" ca="1" si="108"/>
        <v>1</v>
      </c>
    </row>
    <row r="471" spans="1:22" x14ac:dyDescent="0.25">
      <c r="A471" s="5">
        <f t="shared" ca="1" si="109"/>
        <v>21.630149292269301</v>
      </c>
      <c r="B471" s="5">
        <f t="shared" ca="1" si="109"/>
        <v>32.44533961191177</v>
      </c>
      <c r="C471" s="5">
        <f t="shared" ca="1" si="109"/>
        <v>12.531324899080266</v>
      </c>
      <c r="D471" s="5">
        <f t="shared" ca="1" si="109"/>
        <v>34.983577803930586</v>
      </c>
      <c r="E471" s="5">
        <f t="shared" ca="1" si="109"/>
        <v>27.812838028520332</v>
      </c>
      <c r="F471" s="5">
        <f t="shared" ca="1" si="109"/>
        <v>32.495152190400951</v>
      </c>
      <c r="G471" s="57">
        <f t="shared" ca="1" si="103"/>
        <v>114.38347912310235</v>
      </c>
      <c r="H471" s="57">
        <f t="shared" ca="1" si="103"/>
        <v>94.469464410270859</v>
      </c>
      <c r="I471" s="57">
        <f t="shared" ca="1" si="103"/>
        <v>101.64020418568111</v>
      </c>
      <c r="J471" s="5">
        <f t="shared" ca="1" si="102"/>
        <v>114.38347912310235</v>
      </c>
      <c r="K471" s="5">
        <f ca="1">SMALL($J$6:$J$1005,ROWS($J$6:J471))</f>
        <v>109.63441929136381</v>
      </c>
      <c r="L471" s="60">
        <f ca="1">ROWS($L$6:L471)/COUNTA($K$6:$K$1005)</f>
        <v>0.46600000000000003</v>
      </c>
      <c r="M471" s="5">
        <f t="shared" ca="1" si="104"/>
        <v>1</v>
      </c>
      <c r="N471" s="5">
        <f t="shared" ca="1" si="105"/>
        <v>0</v>
      </c>
      <c r="O471" s="5">
        <f t="shared" ca="1" si="106"/>
        <v>0</v>
      </c>
      <c r="P471" s="5"/>
      <c r="Q471" s="5">
        <f t="shared" ca="1" si="98"/>
        <v>1</v>
      </c>
      <c r="R471" s="5">
        <f t="shared" ca="1" si="108"/>
        <v>1</v>
      </c>
      <c r="S471" s="5">
        <f t="shared" ca="1" si="108"/>
        <v>0</v>
      </c>
      <c r="T471" s="5">
        <f t="shared" ca="1" si="108"/>
        <v>0</v>
      </c>
      <c r="U471" s="5">
        <f t="shared" ca="1" si="108"/>
        <v>1</v>
      </c>
      <c r="V471" s="5">
        <f t="shared" ca="1" si="108"/>
        <v>1</v>
      </c>
    </row>
    <row r="472" spans="1:22" x14ac:dyDescent="0.25">
      <c r="A472" s="5">
        <f t="shared" ca="1" si="109"/>
        <v>20.503523600059335</v>
      </c>
      <c r="B472" s="5">
        <f t="shared" ca="1" si="109"/>
        <v>27.550713698828048</v>
      </c>
      <c r="C472" s="5">
        <f t="shared" ca="1" si="109"/>
        <v>29.954969266777265</v>
      </c>
      <c r="D472" s="5">
        <f t="shared" ca="1" si="109"/>
        <v>41.01609421827068</v>
      </c>
      <c r="E472" s="5">
        <f t="shared" ca="1" si="109"/>
        <v>37.080532250690879</v>
      </c>
      <c r="F472" s="5">
        <f t="shared" ca="1" si="109"/>
        <v>34.640976270905931</v>
      </c>
      <c r="G472" s="57">
        <f t="shared" ca="1" si="103"/>
        <v>119.77574582048419</v>
      </c>
      <c r="H472" s="57">
        <f t="shared" ca="1" si="103"/>
        <v>122.1800013884334</v>
      </c>
      <c r="I472" s="57">
        <f t="shared" ca="1" si="103"/>
        <v>126.11556335601321</v>
      </c>
      <c r="J472" s="5">
        <f t="shared" ca="1" si="102"/>
        <v>126.11556335601321</v>
      </c>
      <c r="K472" s="5">
        <f ca="1">SMALL($J$6:$J$1005,ROWS($J$6:J472))</f>
        <v>109.6541254646958</v>
      </c>
      <c r="L472" s="60">
        <f ca="1">ROWS($L$6:L472)/COUNTA($K$6:$K$1005)</f>
        <v>0.46700000000000003</v>
      </c>
      <c r="M472" s="5">
        <f t="shared" ca="1" si="104"/>
        <v>0</v>
      </c>
      <c r="N472" s="5">
        <f t="shared" ca="1" si="105"/>
        <v>0</v>
      </c>
      <c r="O472" s="5">
        <f t="shared" ca="1" si="106"/>
        <v>1</v>
      </c>
      <c r="P472" s="5"/>
      <c r="Q472" s="5">
        <f t="shared" ca="1" si="98"/>
        <v>1</v>
      </c>
      <c r="R472" s="5">
        <f t="shared" ca="1" si="108"/>
        <v>0</v>
      </c>
      <c r="S472" s="5">
        <f t="shared" ca="1" si="108"/>
        <v>1</v>
      </c>
      <c r="T472" s="5">
        <f t="shared" ca="1" si="108"/>
        <v>1</v>
      </c>
      <c r="U472" s="5">
        <f t="shared" ca="1" si="108"/>
        <v>0</v>
      </c>
      <c r="V472" s="5">
        <f t="shared" ca="1" si="108"/>
        <v>1</v>
      </c>
    </row>
    <row r="473" spans="1:22" x14ac:dyDescent="0.25">
      <c r="A473" s="5">
        <f t="shared" ca="1" si="109"/>
        <v>24.225087007618185</v>
      </c>
      <c r="B473" s="5">
        <f t="shared" ca="1" si="109"/>
        <v>11.637187458177095</v>
      </c>
      <c r="C473" s="5">
        <f t="shared" ca="1" si="109"/>
        <v>14.893945098203737</v>
      </c>
      <c r="D473" s="5">
        <f t="shared" ca="1" si="109"/>
        <v>38.345018323476395</v>
      </c>
      <c r="E473" s="5">
        <f t="shared" ca="1" si="109"/>
        <v>24.798689061524357</v>
      </c>
      <c r="F473" s="5">
        <f t="shared" ca="1" si="109"/>
        <v>22.855552413735722</v>
      </c>
      <c r="G473" s="57">
        <f t="shared" ca="1" si="103"/>
        <v>83.51651594105536</v>
      </c>
      <c r="H473" s="57">
        <f t="shared" ca="1" si="103"/>
        <v>86.773273581082009</v>
      </c>
      <c r="I473" s="57">
        <f t="shared" ca="1" si="103"/>
        <v>100.31960284303403</v>
      </c>
      <c r="J473" s="5">
        <f t="shared" ca="1" si="102"/>
        <v>100.31960284303403</v>
      </c>
      <c r="K473" s="5">
        <f ca="1">SMALL($J$6:$J$1005,ROWS($J$6:J473))</f>
        <v>109.68382735574011</v>
      </c>
      <c r="L473" s="60">
        <f ca="1">ROWS($L$6:L473)/COUNTA($K$6:$K$1005)</f>
        <v>0.46800000000000003</v>
      </c>
      <c r="M473" s="5">
        <f t="shared" ca="1" si="104"/>
        <v>0</v>
      </c>
      <c r="N473" s="5">
        <f t="shared" ca="1" si="105"/>
        <v>0</v>
      </c>
      <c r="O473" s="5">
        <f t="shared" ca="1" si="106"/>
        <v>1</v>
      </c>
      <c r="P473" s="5"/>
      <c r="Q473" s="5">
        <f t="shared" ca="1" si="98"/>
        <v>1</v>
      </c>
      <c r="R473" s="5">
        <f t="shared" ca="1" si="108"/>
        <v>0</v>
      </c>
      <c r="S473" s="5">
        <f t="shared" ca="1" si="108"/>
        <v>1</v>
      </c>
      <c r="T473" s="5">
        <f t="shared" ca="1" si="108"/>
        <v>1</v>
      </c>
      <c r="U473" s="5">
        <f t="shared" ca="1" si="108"/>
        <v>0</v>
      </c>
      <c r="V473" s="5">
        <f t="shared" ca="1" si="108"/>
        <v>1</v>
      </c>
    </row>
    <row r="474" spans="1:22" x14ac:dyDescent="0.25">
      <c r="A474" s="5">
        <f t="shared" ca="1" si="109"/>
        <v>18.799887563618075</v>
      </c>
      <c r="B474" s="5">
        <f t="shared" ca="1" si="109"/>
        <v>25.135798990885316</v>
      </c>
      <c r="C474" s="5">
        <f t="shared" ca="1" si="109"/>
        <v>26.063630504707163</v>
      </c>
      <c r="D474" s="5">
        <f t="shared" ca="1" si="109"/>
        <v>37.883788519937944</v>
      </c>
      <c r="E474" s="5">
        <f t="shared" ca="1" si="109"/>
        <v>37.513937955714184</v>
      </c>
      <c r="F474" s="5">
        <f t="shared" ca="1" si="109"/>
        <v>23.44307789438821</v>
      </c>
      <c r="G474" s="57">
        <f t="shared" ca="1" si="103"/>
        <v>104.89270240460579</v>
      </c>
      <c r="H474" s="57">
        <f t="shared" ca="1" si="103"/>
        <v>105.82053391842763</v>
      </c>
      <c r="I474" s="57">
        <f t="shared" ca="1" si="103"/>
        <v>106.19038448265138</v>
      </c>
      <c r="J474" s="5">
        <f t="shared" ca="1" si="102"/>
        <v>106.19038448265138</v>
      </c>
      <c r="K474" s="5">
        <f ca="1">SMALL($J$6:$J$1005,ROWS($J$6:J474))</f>
        <v>109.69274718882353</v>
      </c>
      <c r="L474" s="60">
        <f ca="1">ROWS($L$6:L474)/COUNTA($K$6:$K$1005)</f>
        <v>0.46899999999999997</v>
      </c>
      <c r="M474" s="5">
        <f t="shared" ca="1" si="104"/>
        <v>0</v>
      </c>
      <c r="N474" s="5">
        <f t="shared" ca="1" si="105"/>
        <v>0</v>
      </c>
      <c r="O474" s="5">
        <f t="shared" ca="1" si="106"/>
        <v>1</v>
      </c>
      <c r="P474" s="5"/>
      <c r="Q474" s="5">
        <f t="shared" ca="1" si="98"/>
        <v>1</v>
      </c>
      <c r="R474" s="5">
        <f t="shared" ca="1" si="108"/>
        <v>0</v>
      </c>
      <c r="S474" s="5">
        <f t="shared" ca="1" si="108"/>
        <v>1</v>
      </c>
      <c r="T474" s="5">
        <f t="shared" ca="1" si="108"/>
        <v>1</v>
      </c>
      <c r="U474" s="5">
        <f t="shared" ca="1" si="108"/>
        <v>0</v>
      </c>
      <c r="V474" s="5">
        <f t="shared" ca="1" si="108"/>
        <v>1</v>
      </c>
    </row>
    <row r="475" spans="1:22" x14ac:dyDescent="0.25">
      <c r="A475" s="5">
        <f t="shared" ca="1" si="109"/>
        <v>24.931843503726135</v>
      </c>
      <c r="B475" s="5">
        <f t="shared" ca="1" si="109"/>
        <v>32.989578948860725</v>
      </c>
      <c r="C475" s="5">
        <f t="shared" ca="1" si="109"/>
        <v>25.862667977535622</v>
      </c>
      <c r="D475" s="5">
        <f t="shared" ca="1" si="109"/>
        <v>27.509258212282443</v>
      </c>
      <c r="E475" s="5">
        <f t="shared" ca="1" si="109"/>
        <v>37.015443128516722</v>
      </c>
      <c r="F475" s="5">
        <f t="shared" ca="1" si="109"/>
        <v>23.316947877291248</v>
      </c>
      <c r="G475" s="57">
        <f t="shared" ca="1" si="103"/>
        <v>118.25381345839483</v>
      </c>
      <c r="H475" s="57">
        <f t="shared" ca="1" si="103"/>
        <v>111.12690248706974</v>
      </c>
      <c r="I475" s="57">
        <f t="shared" ca="1" si="103"/>
        <v>101.62071757083544</v>
      </c>
      <c r="J475" s="5">
        <f t="shared" ca="1" si="102"/>
        <v>118.25381345839483</v>
      </c>
      <c r="K475" s="5">
        <f ca="1">SMALL($J$6:$J$1005,ROWS($J$6:J475))</f>
        <v>109.71098064923217</v>
      </c>
      <c r="L475" s="60">
        <f ca="1">ROWS($L$6:L475)/COUNTA($K$6:$K$1005)</f>
        <v>0.47</v>
      </c>
      <c r="M475" s="5">
        <f t="shared" ca="1" si="104"/>
        <v>1</v>
      </c>
      <c r="N475" s="5">
        <f t="shared" ca="1" si="105"/>
        <v>0</v>
      </c>
      <c r="O475" s="5">
        <f t="shared" ca="1" si="106"/>
        <v>0</v>
      </c>
      <c r="P475" s="5"/>
      <c r="Q475" s="5">
        <f t="shared" ca="1" si="98"/>
        <v>1</v>
      </c>
      <c r="R475" s="5">
        <f t="shared" ca="1" si="108"/>
        <v>1</v>
      </c>
      <c r="S475" s="5">
        <f t="shared" ca="1" si="108"/>
        <v>0</v>
      </c>
      <c r="T475" s="5">
        <f t="shared" ca="1" si="108"/>
        <v>0</v>
      </c>
      <c r="U475" s="5">
        <f t="shared" ca="1" si="108"/>
        <v>1</v>
      </c>
      <c r="V475" s="5">
        <f t="shared" ca="1" si="108"/>
        <v>1</v>
      </c>
    </row>
    <row r="476" spans="1:22" x14ac:dyDescent="0.25">
      <c r="A476" s="5">
        <f t="shared" ref="A476:F485" ca="1" si="110">A$3+(A$4-A$3)*RAND()</f>
        <v>24.338847638083998</v>
      </c>
      <c r="B476" s="5">
        <f t="shared" ca="1" si="110"/>
        <v>29.80004548838339</v>
      </c>
      <c r="C476" s="5">
        <f t="shared" ca="1" si="110"/>
        <v>30.343084634298936</v>
      </c>
      <c r="D476" s="5">
        <f t="shared" ca="1" si="110"/>
        <v>18.526092425470679</v>
      </c>
      <c r="E476" s="5">
        <f t="shared" ca="1" si="110"/>
        <v>23.513853936080253</v>
      </c>
      <c r="F476" s="5">
        <f t="shared" ca="1" si="110"/>
        <v>26.451141784735299</v>
      </c>
      <c r="G476" s="57">
        <f t="shared" ca="1" si="103"/>
        <v>104.10388884728293</v>
      </c>
      <c r="H476" s="57">
        <f t="shared" ca="1" si="103"/>
        <v>104.64692799319849</v>
      </c>
      <c r="I476" s="57">
        <f t="shared" ca="1" si="103"/>
        <v>99.659166482588915</v>
      </c>
      <c r="J476" s="5">
        <f t="shared" ca="1" si="102"/>
        <v>104.64692799319849</v>
      </c>
      <c r="K476" s="5">
        <f ca="1">SMALL($J$6:$J$1005,ROWS($J$6:J476))</f>
        <v>109.73110402858495</v>
      </c>
      <c r="L476" s="60">
        <f ca="1">ROWS($L$6:L476)/COUNTA($K$6:$K$1005)</f>
        <v>0.47099999999999997</v>
      </c>
      <c r="M476" s="5">
        <f t="shared" ca="1" si="104"/>
        <v>0</v>
      </c>
      <c r="N476" s="5">
        <f t="shared" ca="1" si="105"/>
        <v>1</v>
      </c>
      <c r="O476" s="5">
        <f t="shared" ca="1" si="106"/>
        <v>0</v>
      </c>
      <c r="P476" s="5"/>
      <c r="Q476" s="5">
        <f t="shared" ca="1" si="98"/>
        <v>1</v>
      </c>
      <c r="R476" s="5">
        <f t="shared" ca="1" si="108"/>
        <v>0</v>
      </c>
      <c r="S476" s="5">
        <f t="shared" ca="1" si="108"/>
        <v>1</v>
      </c>
      <c r="T476" s="5">
        <f t="shared" ca="1" si="108"/>
        <v>0</v>
      </c>
      <c r="U476" s="5">
        <f t="shared" ca="1" si="108"/>
        <v>1</v>
      </c>
      <c r="V476" s="5">
        <f t="shared" ca="1" si="108"/>
        <v>1</v>
      </c>
    </row>
    <row r="477" spans="1:22" x14ac:dyDescent="0.25">
      <c r="A477" s="5">
        <f t="shared" ca="1" si="110"/>
        <v>22.265760938265103</v>
      </c>
      <c r="B477" s="5">
        <f t="shared" ca="1" si="110"/>
        <v>21.635933419675418</v>
      </c>
      <c r="C477" s="5">
        <f t="shared" ca="1" si="110"/>
        <v>20.438516843466147</v>
      </c>
      <c r="D477" s="5">
        <f t="shared" ca="1" si="110"/>
        <v>23.691858714475508</v>
      </c>
      <c r="E477" s="5">
        <f t="shared" ca="1" si="110"/>
        <v>26.925752846074509</v>
      </c>
      <c r="F477" s="5">
        <f t="shared" ca="1" si="110"/>
        <v>28.015013415172255</v>
      </c>
      <c r="G477" s="57">
        <f t="shared" ca="1" si="103"/>
        <v>98.842460619187278</v>
      </c>
      <c r="H477" s="57">
        <f t="shared" ca="1" si="103"/>
        <v>97.645044042978014</v>
      </c>
      <c r="I477" s="57">
        <f t="shared" ca="1" si="103"/>
        <v>94.411149911379027</v>
      </c>
      <c r="J477" s="5">
        <f t="shared" ca="1" si="102"/>
        <v>98.842460619187278</v>
      </c>
      <c r="K477" s="5">
        <f ca="1">SMALL($J$6:$J$1005,ROWS($J$6:J477))</f>
        <v>109.74944805261846</v>
      </c>
      <c r="L477" s="60">
        <f ca="1">ROWS($L$6:L477)/COUNTA($K$6:$K$1005)</f>
        <v>0.47199999999999998</v>
      </c>
      <c r="M477" s="5">
        <f t="shared" ca="1" si="104"/>
        <v>1</v>
      </c>
      <c r="N477" s="5">
        <f t="shared" ca="1" si="105"/>
        <v>0</v>
      </c>
      <c r="O477" s="5">
        <f t="shared" ca="1" si="106"/>
        <v>0</v>
      </c>
      <c r="P477" s="5"/>
      <c r="Q477" s="5">
        <f t="shared" ca="1" si="98"/>
        <v>1</v>
      </c>
      <c r="R477" s="5">
        <f t="shared" ca="1" si="108"/>
        <v>1</v>
      </c>
      <c r="S477" s="5">
        <f t="shared" ca="1" si="108"/>
        <v>0</v>
      </c>
      <c r="T477" s="5">
        <f t="shared" ca="1" si="108"/>
        <v>0</v>
      </c>
      <c r="U477" s="5">
        <f t="shared" ca="1" si="108"/>
        <v>1</v>
      </c>
      <c r="V477" s="5">
        <f t="shared" ca="1" si="108"/>
        <v>1</v>
      </c>
    </row>
    <row r="478" spans="1:22" x14ac:dyDescent="0.25">
      <c r="A478" s="5">
        <f t="shared" ca="1" si="110"/>
        <v>24.963353137193522</v>
      </c>
      <c r="B478" s="5">
        <f t="shared" ca="1" si="110"/>
        <v>38.27318595037017</v>
      </c>
      <c r="C478" s="5">
        <f t="shared" ca="1" si="110"/>
        <v>19.759241195376234</v>
      </c>
      <c r="D478" s="5">
        <f t="shared" ca="1" si="110"/>
        <v>33.109713981583383</v>
      </c>
      <c r="E478" s="5">
        <f t="shared" ca="1" si="110"/>
        <v>20.434634693621696</v>
      </c>
      <c r="F478" s="5">
        <f t="shared" ca="1" si="110"/>
        <v>23.112230562372382</v>
      </c>
      <c r="G478" s="57">
        <f t="shared" ca="1" si="103"/>
        <v>106.78340434355778</v>
      </c>
      <c r="H478" s="57">
        <f t="shared" ca="1" si="103"/>
        <v>88.269459588563848</v>
      </c>
      <c r="I478" s="57">
        <f t="shared" ca="1" si="103"/>
        <v>100.94453887652551</v>
      </c>
      <c r="J478" s="5">
        <f t="shared" ca="1" si="102"/>
        <v>106.78340434355778</v>
      </c>
      <c r="K478" s="5">
        <f ca="1">SMALL($J$6:$J$1005,ROWS($J$6:J478))</f>
        <v>109.76784328528063</v>
      </c>
      <c r="L478" s="60">
        <f ca="1">ROWS($L$6:L478)/COUNTA($K$6:$K$1005)</f>
        <v>0.47299999999999998</v>
      </c>
      <c r="M478" s="5">
        <f t="shared" ca="1" si="104"/>
        <v>1</v>
      </c>
      <c r="N478" s="5">
        <f t="shared" ca="1" si="105"/>
        <v>0</v>
      </c>
      <c r="O478" s="5">
        <f t="shared" ca="1" si="106"/>
        <v>0</v>
      </c>
      <c r="P478" s="5"/>
      <c r="Q478" s="5">
        <f t="shared" ca="1" si="98"/>
        <v>1</v>
      </c>
      <c r="R478" s="5">
        <f t="shared" ca="1" si="108"/>
        <v>1</v>
      </c>
      <c r="S478" s="5">
        <f t="shared" ca="1" si="108"/>
        <v>0</v>
      </c>
      <c r="T478" s="5">
        <f t="shared" ca="1" si="108"/>
        <v>0</v>
      </c>
      <c r="U478" s="5">
        <f t="shared" ca="1" si="108"/>
        <v>1</v>
      </c>
      <c r="V478" s="5">
        <f t="shared" ca="1" si="108"/>
        <v>1</v>
      </c>
    </row>
    <row r="479" spans="1:22" x14ac:dyDescent="0.25">
      <c r="A479" s="5">
        <f t="shared" ca="1" si="110"/>
        <v>22.358934010591536</v>
      </c>
      <c r="B479" s="5">
        <f t="shared" ca="1" si="110"/>
        <v>24.189521474657806</v>
      </c>
      <c r="C479" s="5">
        <f t="shared" ca="1" si="110"/>
        <v>13.245604403721821</v>
      </c>
      <c r="D479" s="5">
        <f t="shared" ca="1" si="110"/>
        <v>32.113679496582492</v>
      </c>
      <c r="E479" s="5">
        <f t="shared" ca="1" si="110"/>
        <v>35.098913165692565</v>
      </c>
      <c r="F479" s="5">
        <f t="shared" ca="1" si="110"/>
        <v>29.750016681306281</v>
      </c>
      <c r="G479" s="57">
        <f t="shared" ca="1" si="103"/>
        <v>111.39738533224818</v>
      </c>
      <c r="H479" s="57">
        <f t="shared" ca="1" si="103"/>
        <v>100.4534682613122</v>
      </c>
      <c r="I479" s="57">
        <f t="shared" ca="1" si="103"/>
        <v>97.468234592202123</v>
      </c>
      <c r="J479" s="5">
        <f t="shared" ca="1" si="102"/>
        <v>111.39738533224818</v>
      </c>
      <c r="K479" s="5">
        <f ca="1">SMALL($J$6:$J$1005,ROWS($J$6:J479))</f>
        <v>109.77095478679166</v>
      </c>
      <c r="L479" s="60">
        <f ca="1">ROWS($L$6:L479)/COUNTA($K$6:$K$1005)</f>
        <v>0.47399999999999998</v>
      </c>
      <c r="M479" s="5">
        <f t="shared" ca="1" si="104"/>
        <v>1</v>
      </c>
      <c r="N479" s="5">
        <f t="shared" ca="1" si="105"/>
        <v>0</v>
      </c>
      <c r="O479" s="5">
        <f t="shared" ca="1" si="106"/>
        <v>0</v>
      </c>
      <c r="P479" s="5"/>
      <c r="Q479" s="5">
        <f t="shared" ca="1" si="98"/>
        <v>1</v>
      </c>
      <c r="R479" s="5">
        <f t="shared" ca="1" si="108"/>
        <v>1</v>
      </c>
      <c r="S479" s="5">
        <f t="shared" ca="1" si="108"/>
        <v>0</v>
      </c>
      <c r="T479" s="5">
        <f t="shared" ca="1" si="108"/>
        <v>0</v>
      </c>
      <c r="U479" s="5">
        <f t="shared" ca="1" si="108"/>
        <v>1</v>
      </c>
      <c r="V479" s="5">
        <f t="shared" ca="1" si="108"/>
        <v>1</v>
      </c>
    </row>
    <row r="480" spans="1:22" x14ac:dyDescent="0.25">
      <c r="A480" s="5">
        <f t="shared" ca="1" si="110"/>
        <v>20.244228753709805</v>
      </c>
      <c r="B480" s="5">
        <f t="shared" ca="1" si="110"/>
        <v>33.301689242750655</v>
      </c>
      <c r="C480" s="5">
        <f t="shared" ca="1" si="110"/>
        <v>32.880576133092639</v>
      </c>
      <c r="D480" s="5">
        <f t="shared" ca="1" si="110"/>
        <v>18.998521583266861</v>
      </c>
      <c r="E480" s="5">
        <f t="shared" ca="1" si="110"/>
        <v>23.072649106794103</v>
      </c>
      <c r="F480" s="5">
        <f t="shared" ca="1" si="110"/>
        <v>34.842794902126428</v>
      </c>
      <c r="G480" s="57">
        <f t="shared" ca="1" si="103"/>
        <v>111.46136200538099</v>
      </c>
      <c r="H480" s="57">
        <f t="shared" ca="1" si="103"/>
        <v>111.04024889572298</v>
      </c>
      <c r="I480" s="57">
        <f t="shared" ca="1" si="103"/>
        <v>106.96612137219573</v>
      </c>
      <c r="J480" s="5">
        <f t="shared" ca="1" si="102"/>
        <v>111.46136200538099</v>
      </c>
      <c r="K480" s="5">
        <f ca="1">SMALL($J$6:$J$1005,ROWS($J$6:J480))</f>
        <v>109.7865280526669</v>
      </c>
      <c r="L480" s="60">
        <f ca="1">ROWS($L$6:L480)/COUNTA($K$6:$K$1005)</f>
        <v>0.47499999999999998</v>
      </c>
      <c r="M480" s="5">
        <f t="shared" ca="1" si="104"/>
        <v>1</v>
      </c>
      <c r="N480" s="5">
        <f t="shared" ca="1" si="105"/>
        <v>0</v>
      </c>
      <c r="O480" s="5">
        <f t="shared" ca="1" si="106"/>
        <v>0</v>
      </c>
      <c r="P480" s="5"/>
      <c r="Q480" s="5">
        <f t="shared" ca="1" si="98"/>
        <v>1</v>
      </c>
      <c r="R480" s="5">
        <f t="shared" ca="1" si="108"/>
        <v>1</v>
      </c>
      <c r="S480" s="5">
        <f t="shared" ca="1" si="108"/>
        <v>0</v>
      </c>
      <c r="T480" s="5">
        <f t="shared" ca="1" si="108"/>
        <v>0</v>
      </c>
      <c r="U480" s="5">
        <f t="shared" ca="1" si="108"/>
        <v>1</v>
      </c>
      <c r="V480" s="5">
        <f t="shared" ca="1" si="108"/>
        <v>1</v>
      </c>
    </row>
    <row r="481" spans="1:22" x14ac:dyDescent="0.25">
      <c r="A481" s="5">
        <f t="shared" ca="1" si="110"/>
        <v>21.570236060099873</v>
      </c>
      <c r="B481" s="5">
        <f t="shared" ca="1" si="110"/>
        <v>12.1954762485678</v>
      </c>
      <c r="C481" s="5">
        <f t="shared" ca="1" si="110"/>
        <v>16.28538771562916</v>
      </c>
      <c r="D481" s="5">
        <f t="shared" ca="1" si="110"/>
        <v>26.14970209022491</v>
      </c>
      <c r="E481" s="5">
        <f t="shared" ca="1" si="110"/>
        <v>35.165174480964353</v>
      </c>
      <c r="F481" s="5">
        <f t="shared" ca="1" si="110"/>
        <v>30.411937747955989</v>
      </c>
      <c r="G481" s="57">
        <f t="shared" ca="1" si="103"/>
        <v>99.342824537588015</v>
      </c>
      <c r="H481" s="57">
        <f t="shared" ca="1" si="103"/>
        <v>103.43273600464937</v>
      </c>
      <c r="I481" s="57">
        <f t="shared" ca="1" si="103"/>
        <v>94.417263613909924</v>
      </c>
      <c r="J481" s="5">
        <f t="shared" ca="1" si="102"/>
        <v>103.43273600464937</v>
      </c>
      <c r="K481" s="5">
        <f ca="1">SMALL($J$6:$J$1005,ROWS($J$6:J481))</f>
        <v>109.79479969449514</v>
      </c>
      <c r="L481" s="60">
        <f ca="1">ROWS($L$6:L481)/COUNTA($K$6:$K$1005)</f>
        <v>0.47599999999999998</v>
      </c>
      <c r="M481" s="5">
        <f t="shared" ca="1" si="104"/>
        <v>0</v>
      </c>
      <c r="N481" s="5">
        <f t="shared" ca="1" si="105"/>
        <v>1</v>
      </c>
      <c r="O481" s="5">
        <f t="shared" ca="1" si="106"/>
        <v>0</v>
      </c>
      <c r="P481" s="5"/>
      <c r="Q481" s="5">
        <f t="shared" ca="1" si="98"/>
        <v>1</v>
      </c>
      <c r="R481" s="5">
        <f t="shared" ca="1" si="108"/>
        <v>0</v>
      </c>
      <c r="S481" s="5">
        <f t="shared" ca="1" si="108"/>
        <v>1</v>
      </c>
      <c r="T481" s="5">
        <f t="shared" ca="1" si="108"/>
        <v>0</v>
      </c>
      <c r="U481" s="5">
        <f t="shared" ca="1" si="108"/>
        <v>1</v>
      </c>
      <c r="V481" s="5">
        <f t="shared" ca="1" si="108"/>
        <v>1</v>
      </c>
    </row>
    <row r="482" spans="1:22" x14ac:dyDescent="0.25">
      <c r="A482" s="5">
        <f t="shared" ca="1" si="110"/>
        <v>23.831651027797555</v>
      </c>
      <c r="B482" s="5">
        <f t="shared" ca="1" si="110"/>
        <v>20.274300933880152</v>
      </c>
      <c r="C482" s="5">
        <f t="shared" ca="1" si="110"/>
        <v>13.745410700713212</v>
      </c>
      <c r="D482" s="5">
        <f t="shared" ca="1" si="110"/>
        <v>25.608940656701332</v>
      </c>
      <c r="E482" s="5">
        <f t="shared" ca="1" si="110"/>
        <v>31.567803765199514</v>
      </c>
      <c r="F482" s="5">
        <f t="shared" ca="1" si="110"/>
        <v>38.004503453989884</v>
      </c>
      <c r="G482" s="57">
        <f t="shared" ca="1" si="103"/>
        <v>113.6782591808671</v>
      </c>
      <c r="H482" s="57">
        <f t="shared" ca="1" si="103"/>
        <v>107.14936894770017</v>
      </c>
      <c r="I482" s="57">
        <f t="shared" ca="1" si="103"/>
        <v>101.19050583920199</v>
      </c>
      <c r="J482" s="5">
        <f t="shared" ca="1" si="102"/>
        <v>113.6782591808671</v>
      </c>
      <c r="K482" s="5">
        <f ca="1">SMALL($J$6:$J$1005,ROWS($J$6:J482))</f>
        <v>109.88189904534509</v>
      </c>
      <c r="L482" s="60">
        <f ca="1">ROWS($L$6:L482)/COUNTA($K$6:$K$1005)</f>
        <v>0.47699999999999998</v>
      </c>
      <c r="M482" s="5">
        <f t="shared" ca="1" si="104"/>
        <v>1</v>
      </c>
      <c r="N482" s="5">
        <f t="shared" ca="1" si="105"/>
        <v>0</v>
      </c>
      <c r="O482" s="5">
        <f t="shared" ca="1" si="106"/>
        <v>0</v>
      </c>
      <c r="P482" s="5"/>
      <c r="Q482" s="5">
        <f t="shared" ca="1" si="98"/>
        <v>1</v>
      </c>
      <c r="R482" s="5">
        <f t="shared" ca="1" si="108"/>
        <v>1</v>
      </c>
      <c r="S482" s="5">
        <f t="shared" ca="1" si="108"/>
        <v>0</v>
      </c>
      <c r="T482" s="5">
        <f t="shared" ca="1" si="108"/>
        <v>0</v>
      </c>
      <c r="U482" s="5">
        <f t="shared" ca="1" si="108"/>
        <v>1</v>
      </c>
      <c r="V482" s="5">
        <f t="shared" ca="1" si="108"/>
        <v>1</v>
      </c>
    </row>
    <row r="483" spans="1:22" x14ac:dyDescent="0.25">
      <c r="A483" s="5">
        <f t="shared" ca="1" si="110"/>
        <v>19.006438647856264</v>
      </c>
      <c r="B483" s="5">
        <f t="shared" ca="1" si="110"/>
        <v>25.475578225265366</v>
      </c>
      <c r="C483" s="5">
        <f t="shared" ca="1" si="110"/>
        <v>32.690953531873788</v>
      </c>
      <c r="D483" s="5">
        <f t="shared" ca="1" si="110"/>
        <v>18.297696334281746</v>
      </c>
      <c r="E483" s="5">
        <f t="shared" ca="1" si="110"/>
        <v>24.141375181433347</v>
      </c>
      <c r="F483" s="5">
        <f t="shared" ca="1" si="110"/>
        <v>29.487698997101859</v>
      </c>
      <c r="G483" s="57">
        <f t="shared" ca="1" si="103"/>
        <v>98.111091051656842</v>
      </c>
      <c r="H483" s="57">
        <f t="shared" ca="1" si="103"/>
        <v>105.32646635826526</v>
      </c>
      <c r="I483" s="57">
        <f t="shared" ca="1" si="103"/>
        <v>99.482787511113656</v>
      </c>
      <c r="J483" s="5">
        <f t="shared" ca="1" si="102"/>
        <v>105.32646635826526</v>
      </c>
      <c r="K483" s="5">
        <f ca="1">SMALL($J$6:$J$1005,ROWS($J$6:J483))</f>
        <v>109.88430037399823</v>
      </c>
      <c r="L483" s="60">
        <f ca="1">ROWS($L$6:L483)/COUNTA($K$6:$K$1005)</f>
        <v>0.47799999999999998</v>
      </c>
      <c r="M483" s="5">
        <f t="shared" ca="1" si="104"/>
        <v>0</v>
      </c>
      <c r="N483" s="5">
        <f t="shared" ca="1" si="105"/>
        <v>1</v>
      </c>
      <c r="O483" s="5">
        <f t="shared" ca="1" si="106"/>
        <v>0</v>
      </c>
      <c r="P483" s="5"/>
      <c r="Q483" s="5">
        <f t="shared" ca="1" si="98"/>
        <v>1</v>
      </c>
      <c r="R483" s="5">
        <f t="shared" ca="1" si="108"/>
        <v>0</v>
      </c>
      <c r="S483" s="5">
        <f t="shared" ca="1" si="108"/>
        <v>1</v>
      </c>
      <c r="T483" s="5">
        <f t="shared" ca="1" si="108"/>
        <v>0</v>
      </c>
      <c r="U483" s="5">
        <f t="shared" ca="1" si="108"/>
        <v>1</v>
      </c>
      <c r="V483" s="5">
        <f t="shared" ca="1" si="108"/>
        <v>1</v>
      </c>
    </row>
    <row r="484" spans="1:22" x14ac:dyDescent="0.25">
      <c r="A484" s="5">
        <f t="shared" ca="1" si="110"/>
        <v>24.195528252849122</v>
      </c>
      <c r="B484" s="5">
        <f t="shared" ca="1" si="110"/>
        <v>30.622846225583011</v>
      </c>
      <c r="C484" s="5">
        <f t="shared" ca="1" si="110"/>
        <v>32.376533013944382</v>
      </c>
      <c r="D484" s="5">
        <f t="shared" ca="1" si="110"/>
        <v>40.698605178269858</v>
      </c>
      <c r="E484" s="5">
        <f t="shared" ca="1" si="110"/>
        <v>37.937123272727838</v>
      </c>
      <c r="F484" s="5">
        <f t="shared" ca="1" si="110"/>
        <v>31.71234491973896</v>
      </c>
      <c r="G484" s="57">
        <f t="shared" ca="1" si="103"/>
        <v>124.46784267089893</v>
      </c>
      <c r="H484" s="57">
        <f t="shared" ca="1" si="103"/>
        <v>126.2215294592603</v>
      </c>
      <c r="I484" s="57">
        <f t="shared" ca="1" si="103"/>
        <v>128.98301136480234</v>
      </c>
      <c r="J484" s="5">
        <f t="shared" ca="1" si="102"/>
        <v>128.98301136480234</v>
      </c>
      <c r="K484" s="5">
        <f ca="1">SMALL($J$6:$J$1005,ROWS($J$6:J484))</f>
        <v>109.89512913860082</v>
      </c>
      <c r="L484" s="60">
        <f ca="1">ROWS($L$6:L484)/COUNTA($K$6:$K$1005)</f>
        <v>0.47899999999999998</v>
      </c>
      <c r="M484" s="5">
        <f t="shared" ca="1" si="104"/>
        <v>0</v>
      </c>
      <c r="N484" s="5">
        <f t="shared" ca="1" si="105"/>
        <v>0</v>
      </c>
      <c r="O484" s="5">
        <f t="shared" ca="1" si="106"/>
        <v>1</v>
      </c>
      <c r="P484" s="5"/>
      <c r="Q484" s="5">
        <f t="shared" ca="1" si="98"/>
        <v>1</v>
      </c>
      <c r="R484" s="5">
        <f t="shared" ca="1" si="108"/>
        <v>0</v>
      </c>
      <c r="S484" s="5">
        <f t="shared" ca="1" si="108"/>
        <v>1</v>
      </c>
      <c r="T484" s="5">
        <f t="shared" ca="1" si="108"/>
        <v>1</v>
      </c>
      <c r="U484" s="5">
        <f t="shared" ca="1" si="108"/>
        <v>0</v>
      </c>
      <c r="V484" s="5">
        <f t="shared" ca="1" si="108"/>
        <v>1</v>
      </c>
    </row>
    <row r="485" spans="1:22" x14ac:dyDescent="0.25">
      <c r="A485" s="5">
        <f t="shared" ca="1" si="110"/>
        <v>19.982150187286397</v>
      </c>
      <c r="B485" s="5">
        <f t="shared" ca="1" si="110"/>
        <v>16.111465379752907</v>
      </c>
      <c r="C485" s="5">
        <f t="shared" ca="1" si="110"/>
        <v>19.795395556438379</v>
      </c>
      <c r="D485" s="5">
        <f t="shared" ca="1" si="110"/>
        <v>15.548967950110928</v>
      </c>
      <c r="E485" s="5">
        <f t="shared" ca="1" si="110"/>
        <v>39.599357421197823</v>
      </c>
      <c r="F485" s="5">
        <f t="shared" ca="1" si="110"/>
        <v>18.104179058583775</v>
      </c>
      <c r="G485" s="57">
        <f t="shared" ca="1" si="103"/>
        <v>93.797152046820912</v>
      </c>
      <c r="H485" s="57">
        <f t="shared" ca="1" si="103"/>
        <v>97.481082223506377</v>
      </c>
      <c r="I485" s="57">
        <f t="shared" ca="1" si="103"/>
        <v>73.430692752419475</v>
      </c>
      <c r="J485" s="5">
        <f t="shared" ca="1" si="102"/>
        <v>97.481082223506377</v>
      </c>
      <c r="K485" s="5">
        <f ca="1">SMALL($J$6:$J$1005,ROWS($J$6:J485))</f>
        <v>109.97192792158368</v>
      </c>
      <c r="L485" s="60">
        <f ca="1">ROWS($L$6:L485)/COUNTA($K$6:$K$1005)</f>
        <v>0.48</v>
      </c>
      <c r="M485" s="5">
        <f t="shared" ca="1" si="104"/>
        <v>0</v>
      </c>
      <c r="N485" s="5">
        <f t="shared" ca="1" si="105"/>
        <v>1</v>
      </c>
      <c r="O485" s="5">
        <f t="shared" ca="1" si="106"/>
        <v>0</v>
      </c>
      <c r="P485" s="5"/>
      <c r="Q485" s="5">
        <f t="shared" ca="1" si="98"/>
        <v>1</v>
      </c>
      <c r="R485" s="5">
        <f t="shared" ca="1" si="108"/>
        <v>0</v>
      </c>
      <c r="S485" s="5">
        <f t="shared" ca="1" si="108"/>
        <v>1</v>
      </c>
      <c r="T485" s="5">
        <f t="shared" ca="1" si="108"/>
        <v>0</v>
      </c>
      <c r="U485" s="5">
        <f t="shared" ca="1" si="108"/>
        <v>1</v>
      </c>
      <c r="V485" s="5">
        <f t="shared" ca="1" si="108"/>
        <v>1</v>
      </c>
    </row>
    <row r="486" spans="1:22" x14ac:dyDescent="0.25">
      <c r="A486" s="5">
        <f t="shared" ref="A486:F495" ca="1" si="111">A$3+(A$4-A$3)*RAND()</f>
        <v>19.493739650398737</v>
      </c>
      <c r="B486" s="5">
        <f t="shared" ca="1" si="111"/>
        <v>31.076479923019036</v>
      </c>
      <c r="C486" s="5">
        <f t="shared" ca="1" si="111"/>
        <v>30.463851403557772</v>
      </c>
      <c r="D486" s="5">
        <f t="shared" ca="1" si="111"/>
        <v>31.8931929355101</v>
      </c>
      <c r="E486" s="5">
        <f t="shared" ca="1" si="111"/>
        <v>23.681481378087334</v>
      </c>
      <c r="F486" s="5">
        <f t="shared" ca="1" si="111"/>
        <v>39.245064665947709</v>
      </c>
      <c r="G486" s="57">
        <f t="shared" ca="1" si="103"/>
        <v>113.49676561745282</v>
      </c>
      <c r="H486" s="57">
        <f t="shared" ca="1" si="103"/>
        <v>112.88413709799154</v>
      </c>
      <c r="I486" s="57">
        <f t="shared" ca="1" si="103"/>
        <v>121.09584865541431</v>
      </c>
      <c r="J486" s="5">
        <f t="shared" ca="1" si="102"/>
        <v>121.09584865541431</v>
      </c>
      <c r="K486" s="5">
        <f ca="1">SMALL($J$6:$J$1005,ROWS($J$6:J486))</f>
        <v>109.98090104706598</v>
      </c>
      <c r="L486" s="60">
        <f ca="1">ROWS($L$6:L486)/COUNTA($K$6:$K$1005)</f>
        <v>0.48099999999999998</v>
      </c>
      <c r="M486" s="5">
        <f t="shared" ca="1" si="104"/>
        <v>0</v>
      </c>
      <c r="N486" s="5">
        <f t="shared" ca="1" si="105"/>
        <v>0</v>
      </c>
      <c r="O486" s="5">
        <f t="shared" ca="1" si="106"/>
        <v>1</v>
      </c>
      <c r="P486" s="5"/>
      <c r="Q486" s="5">
        <f t="shared" ca="1" si="98"/>
        <v>1</v>
      </c>
      <c r="R486" s="5">
        <f t="shared" ca="1" si="108"/>
        <v>0</v>
      </c>
      <c r="S486" s="5">
        <f t="shared" ca="1" si="108"/>
        <v>1</v>
      </c>
      <c r="T486" s="5">
        <f t="shared" ca="1" si="108"/>
        <v>1</v>
      </c>
      <c r="U486" s="5">
        <f t="shared" ca="1" si="108"/>
        <v>0</v>
      </c>
      <c r="V486" s="5">
        <f t="shared" ca="1" si="108"/>
        <v>1</v>
      </c>
    </row>
    <row r="487" spans="1:22" x14ac:dyDescent="0.25">
      <c r="A487" s="5">
        <f t="shared" ca="1" si="111"/>
        <v>21.556900585057406</v>
      </c>
      <c r="B487" s="5">
        <f t="shared" ca="1" si="111"/>
        <v>34.30808195522782</v>
      </c>
      <c r="C487" s="5">
        <f t="shared" ca="1" si="111"/>
        <v>13.696125279657448</v>
      </c>
      <c r="D487" s="5">
        <f t="shared" ca="1" si="111"/>
        <v>21.950694861641942</v>
      </c>
      <c r="E487" s="5">
        <f t="shared" ca="1" si="111"/>
        <v>17.572381502216516</v>
      </c>
      <c r="F487" s="5">
        <f t="shared" ca="1" si="111"/>
        <v>37.894831420965673</v>
      </c>
      <c r="G487" s="57">
        <f t="shared" ca="1" si="103"/>
        <v>111.33219546346741</v>
      </c>
      <c r="H487" s="57">
        <f t="shared" ca="1" si="103"/>
        <v>90.720238787897046</v>
      </c>
      <c r="I487" s="57">
        <f t="shared" ca="1" si="103"/>
        <v>95.098552147322465</v>
      </c>
      <c r="J487" s="5">
        <f t="shared" ca="1" si="102"/>
        <v>111.33219546346741</v>
      </c>
      <c r="K487" s="5">
        <f ca="1">SMALL($J$6:$J$1005,ROWS($J$6:J487))</f>
        <v>110.06080745649122</v>
      </c>
      <c r="L487" s="60">
        <f ca="1">ROWS($L$6:L487)/COUNTA($K$6:$K$1005)</f>
        <v>0.48199999999999998</v>
      </c>
      <c r="M487" s="5">
        <f t="shared" ca="1" si="104"/>
        <v>1</v>
      </c>
      <c r="N487" s="5">
        <f t="shared" ca="1" si="105"/>
        <v>0</v>
      </c>
      <c r="O487" s="5">
        <f t="shared" ca="1" si="106"/>
        <v>0</v>
      </c>
      <c r="P487" s="5"/>
      <c r="Q487" s="5">
        <f t="shared" ca="1" si="98"/>
        <v>1</v>
      </c>
      <c r="R487" s="5">
        <f t="shared" ca="1" si="108"/>
        <v>1</v>
      </c>
      <c r="S487" s="5">
        <f t="shared" ca="1" si="108"/>
        <v>0</v>
      </c>
      <c r="T487" s="5">
        <f t="shared" ca="1" si="108"/>
        <v>0</v>
      </c>
      <c r="U487" s="5">
        <f t="shared" ca="1" si="108"/>
        <v>1</v>
      </c>
      <c r="V487" s="5">
        <f t="shared" ca="1" si="108"/>
        <v>1</v>
      </c>
    </row>
    <row r="488" spans="1:22" x14ac:dyDescent="0.25">
      <c r="A488" s="5">
        <f t="shared" ca="1" si="111"/>
        <v>21.928458535059153</v>
      </c>
      <c r="B488" s="5">
        <f t="shared" ca="1" si="111"/>
        <v>12.20331112067986</v>
      </c>
      <c r="C488" s="5">
        <f t="shared" ca="1" si="111"/>
        <v>13.167957494131272</v>
      </c>
      <c r="D488" s="5">
        <f t="shared" ca="1" si="111"/>
        <v>28.133422139368037</v>
      </c>
      <c r="E488" s="5">
        <f t="shared" ca="1" si="111"/>
        <v>18.758533902124704</v>
      </c>
      <c r="F488" s="5">
        <f t="shared" ca="1" si="111"/>
        <v>24.404235647497099</v>
      </c>
      <c r="G488" s="57">
        <f t="shared" ca="1" si="103"/>
        <v>77.29453920536082</v>
      </c>
      <c r="H488" s="57">
        <f t="shared" ca="1" si="103"/>
        <v>78.259185578812222</v>
      </c>
      <c r="I488" s="57">
        <f t="shared" ca="1" si="103"/>
        <v>87.634073816055562</v>
      </c>
      <c r="J488" s="5">
        <f t="shared" ca="1" si="102"/>
        <v>87.634073816055562</v>
      </c>
      <c r="K488" s="5">
        <f ca="1">SMALL($J$6:$J$1005,ROWS($J$6:J488))</f>
        <v>110.07123984228332</v>
      </c>
      <c r="L488" s="60">
        <f ca="1">ROWS($L$6:L488)/COUNTA($K$6:$K$1005)</f>
        <v>0.48299999999999998</v>
      </c>
      <c r="M488" s="5">
        <f t="shared" ca="1" si="104"/>
        <v>0</v>
      </c>
      <c r="N488" s="5">
        <f t="shared" ca="1" si="105"/>
        <v>0</v>
      </c>
      <c r="O488" s="5">
        <f t="shared" ca="1" si="106"/>
        <v>1</v>
      </c>
      <c r="P488" s="5"/>
      <c r="Q488" s="5">
        <f t="shared" ca="1" si="98"/>
        <v>1</v>
      </c>
      <c r="R488" s="5">
        <f t="shared" ca="1" si="108"/>
        <v>0</v>
      </c>
      <c r="S488" s="5">
        <f t="shared" ca="1" si="108"/>
        <v>1</v>
      </c>
      <c r="T488" s="5">
        <f t="shared" ca="1" si="108"/>
        <v>1</v>
      </c>
      <c r="U488" s="5">
        <f t="shared" ca="1" si="108"/>
        <v>0</v>
      </c>
      <c r="V488" s="5">
        <f t="shared" ca="1" si="108"/>
        <v>1</v>
      </c>
    </row>
    <row r="489" spans="1:22" x14ac:dyDescent="0.25">
      <c r="A489" s="5">
        <f t="shared" ca="1" si="111"/>
        <v>19.968309431476158</v>
      </c>
      <c r="B489" s="5">
        <f t="shared" ca="1" si="111"/>
        <v>32.78916584394814</v>
      </c>
      <c r="C489" s="5">
        <f t="shared" ca="1" si="111"/>
        <v>17.079298280004302</v>
      </c>
      <c r="D489" s="5">
        <f t="shared" ca="1" si="111"/>
        <v>13.157168123286874</v>
      </c>
      <c r="E489" s="5">
        <f t="shared" ca="1" si="111"/>
        <v>23.123847763737693</v>
      </c>
      <c r="F489" s="5">
        <f t="shared" ca="1" si="111"/>
        <v>28.395824733831105</v>
      </c>
      <c r="G489" s="57">
        <f t="shared" ca="1" si="103"/>
        <v>104.2771477729931</v>
      </c>
      <c r="H489" s="57">
        <f t="shared" ca="1" si="103"/>
        <v>88.567280209049258</v>
      </c>
      <c r="I489" s="57">
        <f t="shared" ca="1" si="103"/>
        <v>78.600600568598438</v>
      </c>
      <c r="J489" s="5">
        <f t="shared" ca="1" si="102"/>
        <v>104.2771477729931</v>
      </c>
      <c r="K489" s="5">
        <f ca="1">SMALL($J$6:$J$1005,ROWS($J$6:J489))</f>
        <v>110.08673293184394</v>
      </c>
      <c r="L489" s="60">
        <f ca="1">ROWS($L$6:L489)/COUNTA($K$6:$K$1005)</f>
        <v>0.48399999999999999</v>
      </c>
      <c r="M489" s="5">
        <f t="shared" ca="1" si="104"/>
        <v>1</v>
      </c>
      <c r="N489" s="5">
        <f t="shared" ca="1" si="105"/>
        <v>0</v>
      </c>
      <c r="O489" s="5">
        <f t="shared" ca="1" si="106"/>
        <v>0</v>
      </c>
      <c r="P489" s="5"/>
      <c r="Q489" s="5">
        <f t="shared" ref="Q489:Q552" ca="1" si="112">COUNTIF($M$5,"*"&amp;Q$5&amp;"*")*$M489+COUNTIF($N$5,"*"&amp;Q$5&amp;"*")*$N489+COUNTIF($O$5,"*"&amp;Q$5&amp;"*")*$O489</f>
        <v>1</v>
      </c>
      <c r="R489" s="5">
        <f t="shared" ca="1" si="108"/>
        <v>1</v>
      </c>
      <c r="S489" s="5">
        <f t="shared" ca="1" si="108"/>
        <v>0</v>
      </c>
      <c r="T489" s="5">
        <f t="shared" ca="1" si="108"/>
        <v>0</v>
      </c>
      <c r="U489" s="5">
        <f t="shared" ca="1" si="108"/>
        <v>1</v>
      </c>
      <c r="V489" s="5">
        <f t="shared" ca="1" si="108"/>
        <v>1</v>
      </c>
    </row>
    <row r="490" spans="1:22" x14ac:dyDescent="0.25">
      <c r="A490" s="5">
        <f t="shared" ca="1" si="111"/>
        <v>23.216978414557769</v>
      </c>
      <c r="B490" s="5">
        <f t="shared" ca="1" si="111"/>
        <v>37.033024965395327</v>
      </c>
      <c r="C490" s="5">
        <f t="shared" ca="1" si="111"/>
        <v>26.159033455563652</v>
      </c>
      <c r="D490" s="5">
        <f t="shared" ca="1" si="111"/>
        <v>39.905502417341921</v>
      </c>
      <c r="E490" s="5">
        <f t="shared" ca="1" si="111"/>
        <v>34.599913744771158</v>
      </c>
      <c r="F490" s="5">
        <f t="shared" ca="1" si="111"/>
        <v>26.618431857745399</v>
      </c>
      <c r="G490" s="57">
        <f t="shared" ca="1" si="103"/>
        <v>121.46834898246965</v>
      </c>
      <c r="H490" s="57">
        <f t="shared" ca="1" si="103"/>
        <v>110.59435747263797</v>
      </c>
      <c r="I490" s="57">
        <f t="shared" ca="1" si="103"/>
        <v>115.89994614520873</v>
      </c>
      <c r="J490" s="5">
        <f t="shared" ca="1" si="102"/>
        <v>121.46834898246965</v>
      </c>
      <c r="K490" s="5">
        <f ca="1">SMALL($J$6:$J$1005,ROWS($J$6:J490))</f>
        <v>110.10332987065311</v>
      </c>
      <c r="L490" s="60">
        <f ca="1">ROWS($L$6:L490)/COUNTA($K$6:$K$1005)</f>
        <v>0.48499999999999999</v>
      </c>
      <c r="M490" s="5">
        <f t="shared" ca="1" si="104"/>
        <v>1</v>
      </c>
      <c r="N490" s="5">
        <f t="shared" ca="1" si="105"/>
        <v>0</v>
      </c>
      <c r="O490" s="5">
        <f t="shared" ca="1" si="106"/>
        <v>0</v>
      </c>
      <c r="P490" s="5"/>
      <c r="Q490" s="5">
        <f t="shared" ca="1" si="112"/>
        <v>1</v>
      </c>
      <c r="R490" s="5">
        <f t="shared" ca="1" si="108"/>
        <v>1</v>
      </c>
      <c r="S490" s="5">
        <f t="shared" ca="1" si="108"/>
        <v>0</v>
      </c>
      <c r="T490" s="5">
        <f t="shared" ca="1" si="108"/>
        <v>0</v>
      </c>
      <c r="U490" s="5">
        <f t="shared" ca="1" si="108"/>
        <v>1</v>
      </c>
      <c r="V490" s="5">
        <f t="shared" ca="1" si="108"/>
        <v>1</v>
      </c>
    </row>
    <row r="491" spans="1:22" x14ac:dyDescent="0.25">
      <c r="A491" s="5">
        <f t="shared" ca="1" si="111"/>
        <v>20.28776811522598</v>
      </c>
      <c r="B491" s="5">
        <f t="shared" ca="1" si="111"/>
        <v>13.791678547489377</v>
      </c>
      <c r="C491" s="5">
        <f t="shared" ca="1" si="111"/>
        <v>28.946861555703773</v>
      </c>
      <c r="D491" s="5">
        <f t="shared" ca="1" si="111"/>
        <v>24.181738057765699</v>
      </c>
      <c r="E491" s="5">
        <f t="shared" ca="1" si="111"/>
        <v>33.910555046677501</v>
      </c>
      <c r="F491" s="5">
        <f t="shared" ca="1" si="111"/>
        <v>37.991508067089441</v>
      </c>
      <c r="G491" s="57">
        <f t="shared" ca="1" si="103"/>
        <v>105.9815097764823</v>
      </c>
      <c r="H491" s="57">
        <f t="shared" ca="1" si="103"/>
        <v>121.13669278469669</v>
      </c>
      <c r="I491" s="57">
        <f t="shared" ca="1" si="103"/>
        <v>111.40787579578489</v>
      </c>
      <c r="J491" s="5">
        <f t="shared" ca="1" si="102"/>
        <v>121.13669278469669</v>
      </c>
      <c r="K491" s="5">
        <f ca="1">SMALL($J$6:$J$1005,ROWS($J$6:J491))</f>
        <v>110.15236828809986</v>
      </c>
      <c r="L491" s="60">
        <f ca="1">ROWS($L$6:L491)/COUNTA($K$6:$K$1005)</f>
        <v>0.48599999999999999</v>
      </c>
      <c r="M491" s="5">
        <f t="shared" ca="1" si="104"/>
        <v>0</v>
      </c>
      <c r="N491" s="5">
        <f t="shared" ca="1" si="105"/>
        <v>1</v>
      </c>
      <c r="O491" s="5">
        <f t="shared" ca="1" si="106"/>
        <v>0</v>
      </c>
      <c r="P491" s="5"/>
      <c r="Q491" s="5">
        <f t="shared" ca="1" si="112"/>
        <v>1</v>
      </c>
      <c r="R491" s="5">
        <f t="shared" ca="1" si="108"/>
        <v>0</v>
      </c>
      <c r="S491" s="5">
        <f t="shared" ca="1" si="108"/>
        <v>1</v>
      </c>
      <c r="T491" s="5">
        <f t="shared" ca="1" si="108"/>
        <v>0</v>
      </c>
      <c r="U491" s="5">
        <f t="shared" ca="1" si="108"/>
        <v>1</v>
      </c>
      <c r="V491" s="5">
        <f t="shared" ca="1" si="108"/>
        <v>1</v>
      </c>
    </row>
    <row r="492" spans="1:22" x14ac:dyDescent="0.25">
      <c r="A492" s="5">
        <f t="shared" ca="1" si="111"/>
        <v>22.487132300964486</v>
      </c>
      <c r="B492" s="5">
        <f t="shared" ca="1" si="111"/>
        <v>37.395323130760382</v>
      </c>
      <c r="C492" s="5">
        <f t="shared" ca="1" si="111"/>
        <v>19.30251830828842</v>
      </c>
      <c r="D492" s="5">
        <f t="shared" ca="1" si="111"/>
        <v>11.823590089759129</v>
      </c>
      <c r="E492" s="5">
        <f t="shared" ca="1" si="111"/>
        <v>22.163038477744074</v>
      </c>
      <c r="F492" s="5">
        <f t="shared" ca="1" si="111"/>
        <v>23.837875336603606</v>
      </c>
      <c r="G492" s="57">
        <f t="shared" ca="1" si="103"/>
        <v>105.88336924607255</v>
      </c>
      <c r="H492" s="57">
        <f t="shared" ca="1" si="103"/>
        <v>87.790564423600586</v>
      </c>
      <c r="I492" s="57">
        <f t="shared" ca="1" si="103"/>
        <v>77.451116035615641</v>
      </c>
      <c r="J492" s="5">
        <f t="shared" ca="1" si="102"/>
        <v>105.88336924607255</v>
      </c>
      <c r="K492" s="5">
        <f ca="1">SMALL($J$6:$J$1005,ROWS($J$6:J492))</f>
        <v>110.15468949295973</v>
      </c>
      <c r="L492" s="60">
        <f ca="1">ROWS($L$6:L492)/COUNTA($K$6:$K$1005)</f>
        <v>0.48699999999999999</v>
      </c>
      <c r="M492" s="5">
        <f t="shared" ca="1" si="104"/>
        <v>1</v>
      </c>
      <c r="N492" s="5">
        <f t="shared" ca="1" si="105"/>
        <v>0</v>
      </c>
      <c r="O492" s="5">
        <f t="shared" ca="1" si="106"/>
        <v>0</v>
      </c>
      <c r="P492" s="5"/>
      <c r="Q492" s="5">
        <f t="shared" ca="1" si="112"/>
        <v>1</v>
      </c>
      <c r="R492" s="5">
        <f t="shared" ca="1" si="108"/>
        <v>1</v>
      </c>
      <c r="S492" s="5">
        <f t="shared" ca="1" si="108"/>
        <v>0</v>
      </c>
      <c r="T492" s="5">
        <f t="shared" ca="1" si="108"/>
        <v>0</v>
      </c>
      <c r="U492" s="5">
        <f t="shared" ca="1" si="108"/>
        <v>1</v>
      </c>
      <c r="V492" s="5">
        <f t="shared" ca="1" si="108"/>
        <v>1</v>
      </c>
    </row>
    <row r="493" spans="1:22" x14ac:dyDescent="0.25">
      <c r="A493" s="5">
        <f t="shared" ca="1" si="111"/>
        <v>21.778218420670939</v>
      </c>
      <c r="B493" s="5">
        <f t="shared" ca="1" si="111"/>
        <v>36.463533294245757</v>
      </c>
      <c r="C493" s="5">
        <f t="shared" ca="1" si="111"/>
        <v>33.313434953293495</v>
      </c>
      <c r="D493" s="5">
        <f t="shared" ca="1" si="111"/>
        <v>12.015154256523383</v>
      </c>
      <c r="E493" s="5">
        <f t="shared" ca="1" si="111"/>
        <v>17.198215621834695</v>
      </c>
      <c r="F493" s="5">
        <f t="shared" ca="1" si="111"/>
        <v>36.991773243130353</v>
      </c>
      <c r="G493" s="57">
        <f t="shared" ca="1" si="103"/>
        <v>112.43174057988175</v>
      </c>
      <c r="H493" s="57">
        <f t="shared" ca="1" si="103"/>
        <v>109.28164223892948</v>
      </c>
      <c r="I493" s="57">
        <f t="shared" ca="1" si="103"/>
        <v>104.09858087361818</v>
      </c>
      <c r="J493" s="5">
        <f t="shared" ca="1" si="102"/>
        <v>112.43174057988175</v>
      </c>
      <c r="K493" s="5">
        <f ca="1">SMALL($J$6:$J$1005,ROWS($J$6:J493))</f>
        <v>110.16116921242937</v>
      </c>
      <c r="L493" s="60">
        <f ca="1">ROWS($L$6:L493)/COUNTA($K$6:$K$1005)</f>
        <v>0.48799999999999999</v>
      </c>
      <c r="M493" s="5">
        <f t="shared" ca="1" si="104"/>
        <v>1</v>
      </c>
      <c r="N493" s="5">
        <f t="shared" ca="1" si="105"/>
        <v>0</v>
      </c>
      <c r="O493" s="5">
        <f t="shared" ca="1" si="106"/>
        <v>0</v>
      </c>
      <c r="P493" s="5"/>
      <c r="Q493" s="5">
        <f t="shared" ca="1" si="112"/>
        <v>1</v>
      </c>
      <c r="R493" s="5">
        <f t="shared" ca="1" si="108"/>
        <v>1</v>
      </c>
      <c r="S493" s="5">
        <f t="shared" ca="1" si="108"/>
        <v>0</v>
      </c>
      <c r="T493" s="5">
        <f t="shared" ca="1" si="108"/>
        <v>0</v>
      </c>
      <c r="U493" s="5">
        <f t="shared" ca="1" si="108"/>
        <v>1</v>
      </c>
      <c r="V493" s="5">
        <f t="shared" ca="1" si="108"/>
        <v>1</v>
      </c>
    </row>
    <row r="494" spans="1:22" x14ac:dyDescent="0.25">
      <c r="A494" s="5">
        <f t="shared" ca="1" si="111"/>
        <v>21.153628325185814</v>
      </c>
      <c r="B494" s="5">
        <f t="shared" ca="1" si="111"/>
        <v>25.573365848126119</v>
      </c>
      <c r="C494" s="5">
        <f t="shared" ca="1" si="111"/>
        <v>24.10824131893979</v>
      </c>
      <c r="D494" s="5">
        <f t="shared" ca="1" si="111"/>
        <v>17.425359593185824</v>
      </c>
      <c r="E494" s="5">
        <f t="shared" ca="1" si="111"/>
        <v>28.894699856941905</v>
      </c>
      <c r="F494" s="5">
        <f t="shared" ca="1" si="111"/>
        <v>28.426541905063473</v>
      </c>
      <c r="G494" s="57">
        <f t="shared" ca="1" si="103"/>
        <v>104.04823593531732</v>
      </c>
      <c r="H494" s="57">
        <f t="shared" ca="1" si="103"/>
        <v>102.58311140613098</v>
      </c>
      <c r="I494" s="57">
        <f t="shared" ca="1" si="103"/>
        <v>91.113771142374901</v>
      </c>
      <c r="J494" s="5">
        <f t="shared" ca="1" si="102"/>
        <v>104.04823593531732</v>
      </c>
      <c r="K494" s="5">
        <f ca="1">SMALL($J$6:$J$1005,ROWS($J$6:J494))</f>
        <v>110.20238388376094</v>
      </c>
      <c r="L494" s="60">
        <f ca="1">ROWS($L$6:L494)/COUNTA($K$6:$K$1005)</f>
        <v>0.48899999999999999</v>
      </c>
      <c r="M494" s="5">
        <f t="shared" ca="1" si="104"/>
        <v>1</v>
      </c>
      <c r="N494" s="5">
        <f t="shared" ca="1" si="105"/>
        <v>0</v>
      </c>
      <c r="O494" s="5">
        <f t="shared" ca="1" si="106"/>
        <v>0</v>
      </c>
      <c r="P494" s="5"/>
      <c r="Q494" s="5">
        <f t="shared" ca="1" si="112"/>
        <v>1</v>
      </c>
      <c r="R494" s="5">
        <f t="shared" ca="1" si="108"/>
        <v>1</v>
      </c>
      <c r="S494" s="5">
        <f t="shared" ca="1" si="108"/>
        <v>0</v>
      </c>
      <c r="T494" s="5">
        <f t="shared" ca="1" si="108"/>
        <v>0</v>
      </c>
      <c r="U494" s="5">
        <f t="shared" ca="1" si="108"/>
        <v>1</v>
      </c>
      <c r="V494" s="5">
        <f t="shared" ca="1" si="108"/>
        <v>1</v>
      </c>
    </row>
    <row r="495" spans="1:22" x14ac:dyDescent="0.25">
      <c r="A495" s="5">
        <f t="shared" ca="1" si="111"/>
        <v>23.298651273612407</v>
      </c>
      <c r="B495" s="5">
        <f t="shared" ca="1" si="111"/>
        <v>23.712024738465207</v>
      </c>
      <c r="C495" s="5">
        <f t="shared" ca="1" si="111"/>
        <v>23.314551327072842</v>
      </c>
      <c r="D495" s="5">
        <f t="shared" ca="1" si="111"/>
        <v>18.075420302590853</v>
      </c>
      <c r="E495" s="5">
        <f t="shared" ca="1" si="111"/>
        <v>19.218316732658025</v>
      </c>
      <c r="F495" s="5">
        <f t="shared" ca="1" si="111"/>
        <v>38.160063557078118</v>
      </c>
      <c r="G495" s="57">
        <f t="shared" ca="1" si="103"/>
        <v>104.38905630181375</v>
      </c>
      <c r="H495" s="57">
        <f t="shared" ca="1" si="103"/>
        <v>103.99158289042138</v>
      </c>
      <c r="I495" s="57">
        <f t="shared" ca="1" si="103"/>
        <v>102.84868646035422</v>
      </c>
      <c r="J495" s="5">
        <f t="shared" ca="1" si="102"/>
        <v>104.38905630181375</v>
      </c>
      <c r="K495" s="5">
        <f ca="1">SMALL($J$6:$J$1005,ROWS($J$6:J495))</f>
        <v>110.220736015889</v>
      </c>
      <c r="L495" s="60">
        <f ca="1">ROWS($L$6:L495)/COUNTA($K$6:$K$1005)</f>
        <v>0.49</v>
      </c>
      <c r="M495" s="5">
        <f t="shared" ca="1" si="104"/>
        <v>1</v>
      </c>
      <c r="N495" s="5">
        <f t="shared" ca="1" si="105"/>
        <v>0</v>
      </c>
      <c r="O495" s="5">
        <f t="shared" ca="1" si="106"/>
        <v>0</v>
      </c>
      <c r="P495" s="5"/>
      <c r="Q495" s="5">
        <f t="shared" ca="1" si="112"/>
        <v>1</v>
      </c>
      <c r="R495" s="5">
        <f t="shared" ca="1" si="108"/>
        <v>1</v>
      </c>
      <c r="S495" s="5">
        <f t="shared" ca="1" si="108"/>
        <v>0</v>
      </c>
      <c r="T495" s="5">
        <f t="shared" ca="1" si="108"/>
        <v>0</v>
      </c>
      <c r="U495" s="5">
        <f t="shared" ca="1" si="108"/>
        <v>1</v>
      </c>
      <c r="V495" s="5">
        <f t="shared" ca="1" si="108"/>
        <v>1</v>
      </c>
    </row>
    <row r="496" spans="1:22" x14ac:dyDescent="0.25">
      <c r="A496" s="5">
        <f t="shared" ref="A496:F505" ca="1" si="113">A$3+(A$4-A$3)*RAND()</f>
        <v>23.432897359002155</v>
      </c>
      <c r="B496" s="5">
        <f t="shared" ca="1" si="113"/>
        <v>14.497461244761084</v>
      </c>
      <c r="C496" s="5">
        <f t="shared" ca="1" si="113"/>
        <v>34.157884186839333</v>
      </c>
      <c r="D496" s="5">
        <f t="shared" ca="1" si="113"/>
        <v>32.076469080817915</v>
      </c>
      <c r="E496" s="5">
        <f t="shared" ca="1" si="113"/>
        <v>37.913846216298779</v>
      </c>
      <c r="F496" s="5">
        <f t="shared" ca="1" si="113"/>
        <v>26.224047120250049</v>
      </c>
      <c r="G496" s="57">
        <f t="shared" ca="1" si="103"/>
        <v>102.06825194031207</v>
      </c>
      <c r="H496" s="57">
        <f t="shared" ca="1" si="103"/>
        <v>121.72867488239032</v>
      </c>
      <c r="I496" s="57">
        <f t="shared" ca="1" si="103"/>
        <v>115.89129774690946</v>
      </c>
      <c r="J496" s="5">
        <f t="shared" ca="1" si="102"/>
        <v>121.72867488239032</v>
      </c>
      <c r="K496" s="5">
        <f ca="1">SMALL($J$6:$J$1005,ROWS($J$6:J496))</f>
        <v>110.23464011547605</v>
      </c>
      <c r="L496" s="60">
        <f ca="1">ROWS($L$6:L496)/COUNTA($K$6:$K$1005)</f>
        <v>0.49099999999999999</v>
      </c>
      <c r="M496" s="5">
        <f t="shared" ca="1" si="104"/>
        <v>0</v>
      </c>
      <c r="N496" s="5">
        <f t="shared" ca="1" si="105"/>
        <v>1</v>
      </c>
      <c r="O496" s="5">
        <f t="shared" ca="1" si="106"/>
        <v>0</v>
      </c>
      <c r="P496" s="5"/>
      <c r="Q496" s="5">
        <f t="shared" ca="1" si="112"/>
        <v>1</v>
      </c>
      <c r="R496" s="5">
        <f t="shared" ca="1" si="108"/>
        <v>0</v>
      </c>
      <c r="S496" s="5">
        <f t="shared" ca="1" si="108"/>
        <v>1</v>
      </c>
      <c r="T496" s="5">
        <f t="shared" ca="1" si="108"/>
        <v>0</v>
      </c>
      <c r="U496" s="5">
        <f t="shared" ca="1" si="108"/>
        <v>1</v>
      </c>
      <c r="V496" s="5">
        <f t="shared" ca="1" si="108"/>
        <v>1</v>
      </c>
    </row>
    <row r="497" spans="1:22" x14ac:dyDescent="0.25">
      <c r="A497" s="5">
        <f t="shared" ca="1" si="113"/>
        <v>18.641604288840234</v>
      </c>
      <c r="B497" s="5">
        <f t="shared" ca="1" si="113"/>
        <v>18.771107771504774</v>
      </c>
      <c r="C497" s="5">
        <f t="shared" ca="1" si="113"/>
        <v>22.475985789577322</v>
      </c>
      <c r="D497" s="5">
        <f t="shared" ca="1" si="113"/>
        <v>14.584413085572965</v>
      </c>
      <c r="E497" s="5">
        <f t="shared" ca="1" si="113"/>
        <v>23.03160199272417</v>
      </c>
      <c r="F497" s="5">
        <f t="shared" ca="1" si="113"/>
        <v>31.847866910722583</v>
      </c>
      <c r="G497" s="57">
        <f t="shared" ca="1" si="103"/>
        <v>92.292180963791765</v>
      </c>
      <c r="H497" s="57">
        <f t="shared" ca="1" si="103"/>
        <v>95.997058981864313</v>
      </c>
      <c r="I497" s="57">
        <f t="shared" ca="1" si="103"/>
        <v>87.549870074713112</v>
      </c>
      <c r="J497" s="5">
        <f t="shared" ca="1" si="102"/>
        <v>95.997058981864313</v>
      </c>
      <c r="K497" s="5">
        <f ca="1">SMALL($J$6:$J$1005,ROWS($J$6:J497))</f>
        <v>110.24083604659693</v>
      </c>
      <c r="L497" s="60">
        <f ca="1">ROWS($L$6:L497)/COUNTA($K$6:$K$1005)</f>
        <v>0.49199999999999999</v>
      </c>
      <c r="M497" s="5">
        <f t="shared" ca="1" si="104"/>
        <v>0</v>
      </c>
      <c r="N497" s="5">
        <f t="shared" ca="1" si="105"/>
        <v>1</v>
      </c>
      <c r="O497" s="5">
        <f t="shared" ca="1" si="106"/>
        <v>0</v>
      </c>
      <c r="P497" s="5"/>
      <c r="Q497" s="5">
        <f t="shared" ca="1" si="112"/>
        <v>1</v>
      </c>
      <c r="R497" s="5">
        <f t="shared" ca="1" si="108"/>
        <v>0</v>
      </c>
      <c r="S497" s="5">
        <f t="shared" ca="1" si="108"/>
        <v>1</v>
      </c>
      <c r="T497" s="5">
        <f t="shared" ca="1" si="108"/>
        <v>0</v>
      </c>
      <c r="U497" s="5">
        <f t="shared" ca="1" si="108"/>
        <v>1</v>
      </c>
      <c r="V497" s="5">
        <f t="shared" ca="1" si="108"/>
        <v>1</v>
      </c>
    </row>
    <row r="498" spans="1:22" x14ac:dyDescent="0.25">
      <c r="A498" s="5">
        <f t="shared" ca="1" si="113"/>
        <v>19.024337922738582</v>
      </c>
      <c r="B498" s="5">
        <f t="shared" ca="1" si="113"/>
        <v>27.936952105567073</v>
      </c>
      <c r="C498" s="5">
        <f t="shared" ca="1" si="113"/>
        <v>12.358581424487198</v>
      </c>
      <c r="D498" s="5">
        <f t="shared" ca="1" si="113"/>
        <v>29.14531718840901</v>
      </c>
      <c r="E498" s="5">
        <f t="shared" ca="1" si="113"/>
        <v>23.985862718669903</v>
      </c>
      <c r="F498" s="5">
        <f t="shared" ca="1" si="113"/>
        <v>35.5051503436557</v>
      </c>
      <c r="G498" s="57">
        <f t="shared" ca="1" si="103"/>
        <v>106.45230309063126</v>
      </c>
      <c r="H498" s="57">
        <f t="shared" ca="1" si="103"/>
        <v>90.873932409551387</v>
      </c>
      <c r="I498" s="57">
        <f t="shared" ca="1" si="103"/>
        <v>96.033386879290489</v>
      </c>
      <c r="J498" s="5">
        <f t="shared" ca="1" si="102"/>
        <v>106.45230309063126</v>
      </c>
      <c r="K498" s="5">
        <f ca="1">SMALL($J$6:$J$1005,ROWS($J$6:J498))</f>
        <v>110.30204069144108</v>
      </c>
      <c r="L498" s="60">
        <f ca="1">ROWS($L$6:L498)/COUNTA($K$6:$K$1005)</f>
        <v>0.49299999999999999</v>
      </c>
      <c r="M498" s="5">
        <f t="shared" ca="1" si="104"/>
        <v>1</v>
      </c>
      <c r="N498" s="5">
        <f t="shared" ca="1" si="105"/>
        <v>0</v>
      </c>
      <c r="O498" s="5">
        <f t="shared" ca="1" si="106"/>
        <v>0</v>
      </c>
      <c r="P498" s="5"/>
      <c r="Q498" s="5">
        <f t="shared" ca="1" si="112"/>
        <v>1</v>
      </c>
      <c r="R498" s="5">
        <f t="shared" ca="1" si="108"/>
        <v>1</v>
      </c>
      <c r="S498" s="5">
        <f t="shared" ca="1" si="108"/>
        <v>0</v>
      </c>
      <c r="T498" s="5">
        <f t="shared" ca="1" si="108"/>
        <v>0</v>
      </c>
      <c r="U498" s="5">
        <f t="shared" ca="1" si="108"/>
        <v>1</v>
      </c>
      <c r="V498" s="5">
        <f t="shared" ca="1" si="108"/>
        <v>1</v>
      </c>
    </row>
    <row r="499" spans="1:22" x14ac:dyDescent="0.25">
      <c r="A499" s="5">
        <f t="shared" ca="1" si="113"/>
        <v>24.387433649959053</v>
      </c>
      <c r="B499" s="5">
        <f t="shared" ca="1" si="113"/>
        <v>20.19016398329315</v>
      </c>
      <c r="C499" s="5">
        <f t="shared" ca="1" si="113"/>
        <v>20.009017247880081</v>
      </c>
      <c r="D499" s="5">
        <f t="shared" ca="1" si="113"/>
        <v>32.939361494131887</v>
      </c>
      <c r="E499" s="5">
        <f t="shared" ca="1" si="113"/>
        <v>35.765247622135291</v>
      </c>
      <c r="F499" s="5">
        <f t="shared" ca="1" si="113"/>
        <v>35.132686342967915</v>
      </c>
      <c r="G499" s="57">
        <f t="shared" ca="1" si="103"/>
        <v>115.4755315983554</v>
      </c>
      <c r="H499" s="57">
        <f t="shared" ca="1" si="103"/>
        <v>115.29438486294234</v>
      </c>
      <c r="I499" s="57">
        <f t="shared" ca="1" si="103"/>
        <v>112.46849873493893</v>
      </c>
      <c r="J499" s="5">
        <f t="shared" ca="1" si="102"/>
        <v>115.4755315983554</v>
      </c>
      <c r="K499" s="5">
        <f ca="1">SMALL($J$6:$J$1005,ROWS($J$6:J499))</f>
        <v>110.35729681902498</v>
      </c>
      <c r="L499" s="60">
        <f ca="1">ROWS($L$6:L499)/COUNTA($K$6:$K$1005)</f>
        <v>0.49399999999999999</v>
      </c>
      <c r="M499" s="5">
        <f t="shared" ca="1" si="104"/>
        <v>1</v>
      </c>
      <c r="N499" s="5">
        <f t="shared" ca="1" si="105"/>
        <v>0</v>
      </c>
      <c r="O499" s="5">
        <f t="shared" ca="1" si="106"/>
        <v>0</v>
      </c>
      <c r="P499" s="5"/>
      <c r="Q499" s="5">
        <f t="shared" ca="1" si="112"/>
        <v>1</v>
      </c>
      <c r="R499" s="5">
        <f t="shared" ca="1" si="108"/>
        <v>1</v>
      </c>
      <c r="S499" s="5">
        <f t="shared" ca="1" si="108"/>
        <v>0</v>
      </c>
      <c r="T499" s="5">
        <f t="shared" ca="1" si="108"/>
        <v>0</v>
      </c>
      <c r="U499" s="5">
        <f t="shared" ca="1" si="108"/>
        <v>1</v>
      </c>
      <c r="V499" s="5">
        <f t="shared" ca="1" si="108"/>
        <v>1</v>
      </c>
    </row>
    <row r="500" spans="1:22" x14ac:dyDescent="0.25">
      <c r="A500" s="5">
        <f t="shared" ca="1" si="113"/>
        <v>22.428775647312687</v>
      </c>
      <c r="B500" s="5">
        <f t="shared" ca="1" si="113"/>
        <v>13.217617878839627</v>
      </c>
      <c r="C500" s="5">
        <f t="shared" ca="1" si="113"/>
        <v>17.877936696961275</v>
      </c>
      <c r="D500" s="5">
        <f t="shared" ca="1" si="113"/>
        <v>36.761521335407487</v>
      </c>
      <c r="E500" s="5">
        <f t="shared" ca="1" si="113"/>
        <v>31.612259907459595</v>
      </c>
      <c r="F500" s="5">
        <f t="shared" ca="1" si="113"/>
        <v>20.261143702459869</v>
      </c>
      <c r="G500" s="57">
        <f t="shared" ca="1" si="103"/>
        <v>87.519797136071787</v>
      </c>
      <c r="H500" s="57">
        <f t="shared" ca="1" si="103"/>
        <v>92.180115954193411</v>
      </c>
      <c r="I500" s="57">
        <f t="shared" ca="1" si="103"/>
        <v>97.329377382141303</v>
      </c>
      <c r="J500" s="5">
        <f t="shared" ca="1" si="102"/>
        <v>97.329377382141303</v>
      </c>
      <c r="K500" s="5">
        <f ca="1">SMALL($J$6:$J$1005,ROWS($J$6:J500))</f>
        <v>110.37884665372596</v>
      </c>
      <c r="L500" s="60">
        <f ca="1">ROWS($L$6:L500)/COUNTA($K$6:$K$1005)</f>
        <v>0.495</v>
      </c>
      <c r="M500" s="5">
        <f t="shared" ca="1" si="104"/>
        <v>0</v>
      </c>
      <c r="N500" s="5">
        <f t="shared" ca="1" si="105"/>
        <v>0</v>
      </c>
      <c r="O500" s="5">
        <f t="shared" ca="1" si="106"/>
        <v>1</v>
      </c>
      <c r="P500" s="5"/>
      <c r="Q500" s="5">
        <f t="shared" ca="1" si="112"/>
        <v>1</v>
      </c>
      <c r="R500" s="5">
        <f t="shared" ca="1" si="108"/>
        <v>0</v>
      </c>
      <c r="S500" s="5">
        <f t="shared" ca="1" si="108"/>
        <v>1</v>
      </c>
      <c r="T500" s="5">
        <f t="shared" ca="1" si="108"/>
        <v>1</v>
      </c>
      <c r="U500" s="5">
        <f t="shared" ca="1" si="108"/>
        <v>0</v>
      </c>
      <c r="V500" s="5">
        <f t="shared" ca="1" si="108"/>
        <v>1</v>
      </c>
    </row>
    <row r="501" spans="1:22" x14ac:dyDescent="0.25">
      <c r="A501" s="5">
        <f t="shared" ca="1" si="113"/>
        <v>25.150084004549221</v>
      </c>
      <c r="B501" s="5">
        <f t="shared" ca="1" si="113"/>
        <v>29.703194443337317</v>
      </c>
      <c r="C501" s="5">
        <f t="shared" ca="1" si="113"/>
        <v>19.240463016277438</v>
      </c>
      <c r="D501" s="5">
        <f t="shared" ca="1" si="113"/>
        <v>30.838952979897464</v>
      </c>
      <c r="E501" s="5">
        <f t="shared" ca="1" si="113"/>
        <v>31.010721654959134</v>
      </c>
      <c r="F501" s="5">
        <f t="shared" ca="1" si="113"/>
        <v>21.983969715848065</v>
      </c>
      <c r="G501" s="57">
        <f t="shared" ca="1" si="103"/>
        <v>107.84796981869373</v>
      </c>
      <c r="H501" s="57">
        <f t="shared" ca="1" si="103"/>
        <v>97.385238391633848</v>
      </c>
      <c r="I501" s="57">
        <f t="shared" ca="1" si="103"/>
        <v>97.213469716572192</v>
      </c>
      <c r="J501" s="5">
        <f t="shared" ca="1" si="102"/>
        <v>107.84796981869373</v>
      </c>
      <c r="K501" s="5">
        <f ca="1">SMALL($J$6:$J$1005,ROWS($J$6:J501))</f>
        <v>110.3799096032252</v>
      </c>
      <c r="L501" s="60">
        <f ca="1">ROWS($L$6:L501)/COUNTA($K$6:$K$1005)</f>
        <v>0.496</v>
      </c>
      <c r="M501" s="5">
        <f t="shared" ca="1" si="104"/>
        <v>1</v>
      </c>
      <c r="N501" s="5">
        <f t="shared" ca="1" si="105"/>
        <v>0</v>
      </c>
      <c r="O501" s="5">
        <f t="shared" ca="1" si="106"/>
        <v>0</v>
      </c>
      <c r="P501" s="5"/>
      <c r="Q501" s="5">
        <f t="shared" ca="1" si="112"/>
        <v>1</v>
      </c>
      <c r="R501" s="5">
        <f t="shared" ca="1" si="108"/>
        <v>1</v>
      </c>
      <c r="S501" s="5">
        <f t="shared" ca="1" si="108"/>
        <v>0</v>
      </c>
      <c r="T501" s="5">
        <f t="shared" ca="1" si="108"/>
        <v>0</v>
      </c>
      <c r="U501" s="5">
        <f t="shared" ca="1" si="108"/>
        <v>1</v>
      </c>
      <c r="V501" s="5">
        <f t="shared" ca="1" si="108"/>
        <v>1</v>
      </c>
    </row>
    <row r="502" spans="1:22" x14ac:dyDescent="0.25">
      <c r="A502" s="5">
        <f t="shared" ca="1" si="113"/>
        <v>20.876526714616652</v>
      </c>
      <c r="B502" s="5">
        <f t="shared" ca="1" si="113"/>
        <v>28.828451005034019</v>
      </c>
      <c r="C502" s="5">
        <f t="shared" ca="1" si="113"/>
        <v>30.154853512510972</v>
      </c>
      <c r="D502" s="5">
        <f t="shared" ca="1" si="113"/>
        <v>16.033758549177783</v>
      </c>
      <c r="E502" s="5">
        <f t="shared" ca="1" si="113"/>
        <v>32.574972867951629</v>
      </c>
      <c r="F502" s="5">
        <f t="shared" ca="1" si="113"/>
        <v>30.411534031534828</v>
      </c>
      <c r="G502" s="57">
        <f t="shared" ca="1" si="103"/>
        <v>112.69148461913713</v>
      </c>
      <c r="H502" s="57">
        <f t="shared" ca="1" si="103"/>
        <v>114.01788712661408</v>
      </c>
      <c r="I502" s="57">
        <f t="shared" ca="1" si="103"/>
        <v>97.476672807840245</v>
      </c>
      <c r="J502" s="5">
        <f t="shared" ca="1" si="102"/>
        <v>114.01788712661408</v>
      </c>
      <c r="K502" s="5">
        <f ca="1">SMALL($J$6:$J$1005,ROWS($J$6:J502))</f>
        <v>110.42126398269264</v>
      </c>
      <c r="L502" s="60">
        <f ca="1">ROWS($L$6:L502)/COUNTA($K$6:$K$1005)</f>
        <v>0.497</v>
      </c>
      <c r="M502" s="5">
        <f t="shared" ca="1" si="104"/>
        <v>0</v>
      </c>
      <c r="N502" s="5">
        <f t="shared" ca="1" si="105"/>
        <v>1</v>
      </c>
      <c r="O502" s="5">
        <f t="shared" ca="1" si="106"/>
        <v>0</v>
      </c>
      <c r="P502" s="5"/>
      <c r="Q502" s="5">
        <f t="shared" ca="1" si="112"/>
        <v>1</v>
      </c>
      <c r="R502" s="5">
        <f t="shared" ca="1" si="108"/>
        <v>0</v>
      </c>
      <c r="S502" s="5">
        <f t="shared" ca="1" si="108"/>
        <v>1</v>
      </c>
      <c r="T502" s="5">
        <f t="shared" ca="1" si="108"/>
        <v>0</v>
      </c>
      <c r="U502" s="5">
        <f t="shared" ca="1" si="108"/>
        <v>1</v>
      </c>
      <c r="V502" s="5">
        <f t="shared" ca="1" si="108"/>
        <v>1</v>
      </c>
    </row>
    <row r="503" spans="1:22" x14ac:dyDescent="0.25">
      <c r="A503" s="5">
        <f t="shared" ca="1" si="113"/>
        <v>23.334106767543545</v>
      </c>
      <c r="B503" s="5">
        <f t="shared" ca="1" si="113"/>
        <v>34.741544189459113</v>
      </c>
      <c r="C503" s="5">
        <f t="shared" ca="1" si="113"/>
        <v>33.334230742840106</v>
      </c>
      <c r="D503" s="5">
        <f t="shared" ca="1" si="113"/>
        <v>13.278250164293663</v>
      </c>
      <c r="E503" s="5">
        <f t="shared" ca="1" si="113"/>
        <v>24.860893404374995</v>
      </c>
      <c r="F503" s="5">
        <f t="shared" ca="1" si="113"/>
        <v>38.953342866983313</v>
      </c>
      <c r="G503" s="57">
        <f t="shared" ca="1" si="103"/>
        <v>121.88988722836098</v>
      </c>
      <c r="H503" s="57">
        <f t="shared" ca="1" si="103"/>
        <v>120.48257378174196</v>
      </c>
      <c r="I503" s="57">
        <f t="shared" ca="1" si="103"/>
        <v>108.89993054166064</v>
      </c>
      <c r="J503" s="5">
        <f t="shared" ca="1" si="102"/>
        <v>121.88988722836098</v>
      </c>
      <c r="K503" s="5">
        <f ca="1">SMALL($J$6:$J$1005,ROWS($J$6:J503))</f>
        <v>110.44669782164507</v>
      </c>
      <c r="L503" s="60">
        <f ca="1">ROWS($L$6:L503)/COUNTA($K$6:$K$1005)</f>
        <v>0.498</v>
      </c>
      <c r="M503" s="5">
        <f t="shared" ca="1" si="104"/>
        <v>1</v>
      </c>
      <c r="N503" s="5">
        <f t="shared" ca="1" si="105"/>
        <v>0</v>
      </c>
      <c r="O503" s="5">
        <f t="shared" ca="1" si="106"/>
        <v>0</v>
      </c>
      <c r="P503" s="5"/>
      <c r="Q503" s="5">
        <f t="shared" ca="1" si="112"/>
        <v>1</v>
      </c>
      <c r="R503" s="5">
        <f t="shared" ca="1" si="108"/>
        <v>1</v>
      </c>
      <c r="S503" s="5">
        <f t="shared" ca="1" si="108"/>
        <v>0</v>
      </c>
      <c r="T503" s="5">
        <f t="shared" ca="1" si="108"/>
        <v>0</v>
      </c>
      <c r="U503" s="5">
        <f t="shared" ca="1" si="108"/>
        <v>1</v>
      </c>
      <c r="V503" s="5">
        <f t="shared" ca="1" si="108"/>
        <v>1</v>
      </c>
    </row>
    <row r="504" spans="1:22" x14ac:dyDescent="0.25">
      <c r="A504" s="5">
        <f t="shared" ca="1" si="113"/>
        <v>23.269795364819061</v>
      </c>
      <c r="B504" s="5">
        <f t="shared" ca="1" si="113"/>
        <v>12.232283419447285</v>
      </c>
      <c r="C504" s="5">
        <f t="shared" ca="1" si="113"/>
        <v>14.845609189107993</v>
      </c>
      <c r="D504" s="5">
        <f t="shared" ca="1" si="113"/>
        <v>34.826330266547906</v>
      </c>
      <c r="E504" s="5">
        <f t="shared" ca="1" si="113"/>
        <v>29.253394496520635</v>
      </c>
      <c r="F504" s="5">
        <f t="shared" ca="1" si="113"/>
        <v>33.354847271898976</v>
      </c>
      <c r="G504" s="57">
        <f t="shared" ca="1" si="103"/>
        <v>98.110320552685963</v>
      </c>
      <c r="H504" s="57">
        <f t="shared" ca="1" si="103"/>
        <v>100.72364632234665</v>
      </c>
      <c r="I504" s="57">
        <f t="shared" ca="1" si="103"/>
        <v>106.29658209237392</v>
      </c>
      <c r="J504" s="5">
        <f t="shared" ca="1" si="102"/>
        <v>106.29658209237392</v>
      </c>
      <c r="K504" s="5">
        <f ca="1">SMALL($J$6:$J$1005,ROWS($J$6:J504))</f>
        <v>110.49520063167151</v>
      </c>
      <c r="L504" s="60">
        <f ca="1">ROWS($L$6:L504)/COUNTA($K$6:$K$1005)</f>
        <v>0.499</v>
      </c>
      <c r="M504" s="5">
        <f t="shared" ca="1" si="104"/>
        <v>0</v>
      </c>
      <c r="N504" s="5">
        <f t="shared" ca="1" si="105"/>
        <v>0</v>
      </c>
      <c r="O504" s="5">
        <f t="shared" ca="1" si="106"/>
        <v>1</v>
      </c>
      <c r="P504" s="5"/>
      <c r="Q504" s="5">
        <f t="shared" ca="1" si="112"/>
        <v>1</v>
      </c>
      <c r="R504" s="5">
        <f t="shared" ca="1" si="108"/>
        <v>0</v>
      </c>
      <c r="S504" s="5">
        <f t="shared" ca="1" si="108"/>
        <v>1</v>
      </c>
      <c r="T504" s="5">
        <f t="shared" ca="1" si="108"/>
        <v>1</v>
      </c>
      <c r="U504" s="5">
        <f t="shared" ca="1" si="108"/>
        <v>0</v>
      </c>
      <c r="V504" s="5">
        <f t="shared" ca="1" si="108"/>
        <v>1</v>
      </c>
    </row>
    <row r="505" spans="1:22" x14ac:dyDescent="0.25">
      <c r="A505" s="5">
        <f t="shared" ca="1" si="113"/>
        <v>23.486393602816641</v>
      </c>
      <c r="B505" s="5">
        <f t="shared" ca="1" si="113"/>
        <v>22.630717030133894</v>
      </c>
      <c r="C505" s="5">
        <f t="shared" ca="1" si="113"/>
        <v>22.853945646822382</v>
      </c>
      <c r="D505" s="5">
        <f t="shared" ca="1" si="113"/>
        <v>21.673535653599551</v>
      </c>
      <c r="E505" s="5">
        <f t="shared" ca="1" si="113"/>
        <v>28.881609586027018</v>
      </c>
      <c r="F505" s="5">
        <f t="shared" ca="1" si="113"/>
        <v>23.751849487596942</v>
      </c>
      <c r="G505" s="57">
        <f t="shared" ca="1" si="103"/>
        <v>98.750569706574495</v>
      </c>
      <c r="H505" s="57">
        <f t="shared" ca="1" si="103"/>
        <v>98.973798323262983</v>
      </c>
      <c r="I505" s="57">
        <f t="shared" ca="1" si="103"/>
        <v>91.765724390835516</v>
      </c>
      <c r="J505" s="5">
        <f t="shared" ca="1" si="102"/>
        <v>98.973798323262983</v>
      </c>
      <c r="K505" s="5">
        <f ca="1">SMALL($J$6:$J$1005,ROWS($J$6:J505))</f>
        <v>110.5274455156023</v>
      </c>
      <c r="L505" s="60">
        <f ca="1">ROWS($L$6:L505)/COUNTA($K$6:$K$1005)</f>
        <v>0.5</v>
      </c>
      <c r="M505" s="5">
        <f t="shared" ca="1" si="104"/>
        <v>0</v>
      </c>
      <c r="N505" s="5">
        <f t="shared" ca="1" si="105"/>
        <v>1</v>
      </c>
      <c r="O505" s="5">
        <f t="shared" ca="1" si="106"/>
        <v>0</v>
      </c>
      <c r="P505" s="5"/>
      <c r="Q505" s="5">
        <f t="shared" ca="1" si="112"/>
        <v>1</v>
      </c>
      <c r="R505" s="5">
        <f t="shared" ca="1" si="108"/>
        <v>0</v>
      </c>
      <c r="S505" s="5">
        <f t="shared" ca="1" si="108"/>
        <v>1</v>
      </c>
      <c r="T505" s="5">
        <f t="shared" ca="1" si="108"/>
        <v>0</v>
      </c>
      <c r="U505" s="5">
        <f t="shared" ca="1" si="108"/>
        <v>1</v>
      </c>
      <c r="V505" s="5">
        <f t="shared" ca="1" si="108"/>
        <v>1</v>
      </c>
    </row>
    <row r="506" spans="1:22" x14ac:dyDescent="0.25">
      <c r="A506" s="5">
        <f t="shared" ref="A506:F515" ca="1" si="114">A$3+(A$4-A$3)*RAND()</f>
        <v>21.390836537738924</v>
      </c>
      <c r="B506" s="5">
        <f t="shared" ca="1" si="114"/>
        <v>14.669931620010217</v>
      </c>
      <c r="C506" s="5">
        <f t="shared" ca="1" si="114"/>
        <v>15.04005410118727</v>
      </c>
      <c r="D506" s="5">
        <f t="shared" ca="1" si="114"/>
        <v>35.577948971399572</v>
      </c>
      <c r="E506" s="5">
        <f t="shared" ca="1" si="114"/>
        <v>23.804829519210784</v>
      </c>
      <c r="F506" s="5">
        <f t="shared" ca="1" si="114"/>
        <v>28.468719869504412</v>
      </c>
      <c r="G506" s="57">
        <f t="shared" ca="1" si="103"/>
        <v>88.334317546464334</v>
      </c>
      <c r="H506" s="57">
        <f t="shared" ca="1" si="103"/>
        <v>88.704440027641397</v>
      </c>
      <c r="I506" s="57">
        <f t="shared" ca="1" si="103"/>
        <v>100.47755947983018</v>
      </c>
      <c r="J506" s="5">
        <f t="shared" ca="1" si="102"/>
        <v>100.47755947983018</v>
      </c>
      <c r="K506" s="5">
        <f ca="1">SMALL($J$6:$J$1005,ROWS($J$6:J506))</f>
        <v>110.55154299066857</v>
      </c>
      <c r="L506" s="60">
        <f ca="1">ROWS($L$6:L506)/COUNTA($K$6:$K$1005)</f>
        <v>0.501</v>
      </c>
      <c r="M506" s="5">
        <f t="shared" ca="1" si="104"/>
        <v>0</v>
      </c>
      <c r="N506" s="5">
        <f t="shared" ca="1" si="105"/>
        <v>0</v>
      </c>
      <c r="O506" s="5">
        <f t="shared" ca="1" si="106"/>
        <v>1</v>
      </c>
      <c r="P506" s="5"/>
      <c r="Q506" s="5">
        <f t="shared" ca="1" si="112"/>
        <v>1</v>
      </c>
      <c r="R506" s="5">
        <f t="shared" ca="1" si="108"/>
        <v>0</v>
      </c>
      <c r="S506" s="5">
        <f t="shared" ca="1" si="108"/>
        <v>1</v>
      </c>
      <c r="T506" s="5">
        <f t="shared" ca="1" si="108"/>
        <v>1</v>
      </c>
      <c r="U506" s="5">
        <f t="shared" ca="1" si="108"/>
        <v>0</v>
      </c>
      <c r="V506" s="5">
        <f t="shared" ca="1" si="108"/>
        <v>1</v>
      </c>
    </row>
    <row r="507" spans="1:22" x14ac:dyDescent="0.25">
      <c r="A507" s="5">
        <f t="shared" ca="1" si="114"/>
        <v>23.737755878784952</v>
      </c>
      <c r="B507" s="5">
        <f t="shared" ca="1" si="114"/>
        <v>11.790821837232086</v>
      </c>
      <c r="C507" s="5">
        <f t="shared" ca="1" si="114"/>
        <v>16.661316187320818</v>
      </c>
      <c r="D507" s="5">
        <f t="shared" ca="1" si="114"/>
        <v>16.27604095433632</v>
      </c>
      <c r="E507" s="5">
        <f t="shared" ca="1" si="114"/>
        <v>30.311946539331437</v>
      </c>
      <c r="F507" s="5">
        <f t="shared" ca="1" si="114"/>
        <v>17.778567065003376</v>
      </c>
      <c r="G507" s="57">
        <f t="shared" ca="1" si="103"/>
        <v>83.619091320351842</v>
      </c>
      <c r="H507" s="57">
        <f t="shared" ca="1" si="103"/>
        <v>88.489585670440576</v>
      </c>
      <c r="I507" s="57">
        <f t="shared" ca="1" si="103"/>
        <v>74.45368008544547</v>
      </c>
      <c r="J507" s="5">
        <f t="shared" ca="1" si="102"/>
        <v>88.489585670440576</v>
      </c>
      <c r="K507" s="5">
        <f ca="1">SMALL($J$6:$J$1005,ROWS($J$6:J507))</f>
        <v>110.56021946982814</v>
      </c>
      <c r="L507" s="60">
        <f ca="1">ROWS($L$6:L507)/COUNTA($K$6:$K$1005)</f>
        <v>0.502</v>
      </c>
      <c r="M507" s="5">
        <f t="shared" ca="1" si="104"/>
        <v>0</v>
      </c>
      <c r="N507" s="5">
        <f t="shared" ca="1" si="105"/>
        <v>1</v>
      </c>
      <c r="O507" s="5">
        <f t="shared" ca="1" si="106"/>
        <v>0</v>
      </c>
      <c r="P507" s="5"/>
      <c r="Q507" s="5">
        <f t="shared" ca="1" si="112"/>
        <v>1</v>
      </c>
      <c r="R507" s="5">
        <f t="shared" ca="1" si="108"/>
        <v>0</v>
      </c>
      <c r="S507" s="5">
        <f t="shared" ca="1" si="108"/>
        <v>1</v>
      </c>
      <c r="T507" s="5">
        <f t="shared" ca="1" si="108"/>
        <v>0</v>
      </c>
      <c r="U507" s="5">
        <f t="shared" ca="1" si="108"/>
        <v>1</v>
      </c>
      <c r="V507" s="5">
        <f t="shared" ca="1" si="108"/>
        <v>1</v>
      </c>
    </row>
    <row r="508" spans="1:22" x14ac:dyDescent="0.25">
      <c r="A508" s="5">
        <f t="shared" ca="1" si="114"/>
        <v>21.22638365039743</v>
      </c>
      <c r="B508" s="5">
        <f t="shared" ca="1" si="114"/>
        <v>25.95886777667689</v>
      </c>
      <c r="C508" s="5">
        <f t="shared" ca="1" si="114"/>
        <v>25.744971789611959</v>
      </c>
      <c r="D508" s="5">
        <f t="shared" ca="1" si="114"/>
        <v>21.375706261274061</v>
      </c>
      <c r="E508" s="5">
        <f t="shared" ca="1" si="114"/>
        <v>22.508562967753139</v>
      </c>
      <c r="F508" s="5">
        <f t="shared" ca="1" si="114"/>
        <v>36.276693443605495</v>
      </c>
      <c r="G508" s="57">
        <f t="shared" ca="1" si="103"/>
        <v>105.97050783843295</v>
      </c>
      <c r="H508" s="57">
        <f t="shared" ca="1" si="103"/>
        <v>105.75661185136802</v>
      </c>
      <c r="I508" s="57">
        <f t="shared" ca="1" si="103"/>
        <v>104.62375514488895</v>
      </c>
      <c r="J508" s="5">
        <f t="shared" ca="1" si="102"/>
        <v>105.97050783843295</v>
      </c>
      <c r="K508" s="5">
        <f ca="1">SMALL($J$6:$J$1005,ROWS($J$6:J508))</f>
        <v>110.60224441642742</v>
      </c>
      <c r="L508" s="60">
        <f ca="1">ROWS($L$6:L508)/COUNTA($K$6:$K$1005)</f>
        <v>0.503</v>
      </c>
      <c r="M508" s="5">
        <f t="shared" ca="1" si="104"/>
        <v>1</v>
      </c>
      <c r="N508" s="5">
        <f t="shared" ca="1" si="105"/>
        <v>0</v>
      </c>
      <c r="O508" s="5">
        <f t="shared" ca="1" si="106"/>
        <v>0</v>
      </c>
      <c r="P508" s="5"/>
      <c r="Q508" s="5">
        <f t="shared" ca="1" si="112"/>
        <v>1</v>
      </c>
      <c r="R508" s="5">
        <f t="shared" ca="1" si="108"/>
        <v>1</v>
      </c>
      <c r="S508" s="5">
        <f t="shared" ca="1" si="108"/>
        <v>0</v>
      </c>
      <c r="T508" s="5">
        <f t="shared" ca="1" si="108"/>
        <v>0</v>
      </c>
      <c r="U508" s="5">
        <f t="shared" ca="1" si="108"/>
        <v>1</v>
      </c>
      <c r="V508" s="5">
        <f t="shared" ca="1" si="108"/>
        <v>1</v>
      </c>
    </row>
    <row r="509" spans="1:22" x14ac:dyDescent="0.25">
      <c r="A509" s="5">
        <f t="shared" ca="1" si="114"/>
        <v>20.229903703062142</v>
      </c>
      <c r="B509" s="5">
        <f t="shared" ca="1" si="114"/>
        <v>14.222525145390382</v>
      </c>
      <c r="C509" s="5">
        <f t="shared" ca="1" si="114"/>
        <v>30.463503523271314</v>
      </c>
      <c r="D509" s="5">
        <f t="shared" ca="1" si="114"/>
        <v>37.892567818411834</v>
      </c>
      <c r="E509" s="5">
        <f t="shared" ca="1" si="114"/>
        <v>30.537153859393634</v>
      </c>
      <c r="F509" s="5">
        <f t="shared" ca="1" si="114"/>
        <v>22.430220152363887</v>
      </c>
      <c r="G509" s="57">
        <f t="shared" ca="1" si="103"/>
        <v>87.419802860210041</v>
      </c>
      <c r="H509" s="57">
        <f t="shared" ca="1" si="103"/>
        <v>103.66078123809098</v>
      </c>
      <c r="I509" s="57">
        <f t="shared" ca="1" si="103"/>
        <v>111.01619519710917</v>
      </c>
      <c r="J509" s="5">
        <f t="shared" ca="1" si="102"/>
        <v>111.01619519710917</v>
      </c>
      <c r="K509" s="5">
        <f ca="1">SMALL($J$6:$J$1005,ROWS($J$6:J509))</f>
        <v>110.60392823676156</v>
      </c>
      <c r="L509" s="60">
        <f ca="1">ROWS($L$6:L509)/COUNTA($K$6:$K$1005)</f>
        <v>0.504</v>
      </c>
      <c r="M509" s="5">
        <f t="shared" ca="1" si="104"/>
        <v>0</v>
      </c>
      <c r="N509" s="5">
        <f t="shared" ca="1" si="105"/>
        <v>0</v>
      </c>
      <c r="O509" s="5">
        <f t="shared" ca="1" si="106"/>
        <v>1</v>
      </c>
      <c r="P509" s="5"/>
      <c r="Q509" s="5">
        <f t="shared" ca="1" si="112"/>
        <v>1</v>
      </c>
      <c r="R509" s="5">
        <f t="shared" ca="1" si="108"/>
        <v>0</v>
      </c>
      <c r="S509" s="5">
        <f t="shared" ca="1" si="108"/>
        <v>1</v>
      </c>
      <c r="T509" s="5">
        <f t="shared" ca="1" si="108"/>
        <v>1</v>
      </c>
      <c r="U509" s="5">
        <f t="shared" ca="1" si="108"/>
        <v>0</v>
      </c>
      <c r="V509" s="5">
        <f t="shared" ca="1" si="108"/>
        <v>1</v>
      </c>
    </row>
    <row r="510" spans="1:22" x14ac:dyDescent="0.25">
      <c r="A510" s="5">
        <f t="shared" ca="1" si="114"/>
        <v>22.654372778367023</v>
      </c>
      <c r="B510" s="5">
        <f t="shared" ca="1" si="114"/>
        <v>24.047192035023887</v>
      </c>
      <c r="C510" s="5">
        <f t="shared" ca="1" si="114"/>
        <v>20.800120060239443</v>
      </c>
      <c r="D510" s="5">
        <f t="shared" ca="1" si="114"/>
        <v>11.80937458731367</v>
      </c>
      <c r="E510" s="5">
        <f t="shared" ca="1" si="114"/>
        <v>35.202963761483517</v>
      </c>
      <c r="F510" s="5">
        <f t="shared" ca="1" si="114"/>
        <v>22.564666584484055</v>
      </c>
      <c r="G510" s="57">
        <f t="shared" ca="1" si="103"/>
        <v>104.46919515935849</v>
      </c>
      <c r="H510" s="57">
        <f t="shared" ca="1" si="103"/>
        <v>101.22212318457404</v>
      </c>
      <c r="I510" s="57">
        <f t="shared" ca="1" si="103"/>
        <v>77.828534010404198</v>
      </c>
      <c r="J510" s="5">
        <f t="shared" ca="1" si="102"/>
        <v>104.46919515935849</v>
      </c>
      <c r="K510" s="5">
        <f ca="1">SMALL($J$6:$J$1005,ROWS($J$6:J510))</f>
        <v>110.64183978727631</v>
      </c>
      <c r="L510" s="60">
        <f ca="1">ROWS($L$6:L510)/COUNTA($K$6:$K$1005)</f>
        <v>0.505</v>
      </c>
      <c r="M510" s="5">
        <f t="shared" ca="1" si="104"/>
        <v>1</v>
      </c>
      <c r="N510" s="5">
        <f t="shared" ca="1" si="105"/>
        <v>0</v>
      </c>
      <c r="O510" s="5">
        <f t="shared" ca="1" si="106"/>
        <v>0</v>
      </c>
      <c r="P510" s="5"/>
      <c r="Q510" s="5">
        <f t="shared" ca="1" si="112"/>
        <v>1</v>
      </c>
      <c r="R510" s="5">
        <f t="shared" ca="1" si="108"/>
        <v>1</v>
      </c>
      <c r="S510" s="5">
        <f t="shared" ca="1" si="108"/>
        <v>0</v>
      </c>
      <c r="T510" s="5">
        <f t="shared" ca="1" si="108"/>
        <v>0</v>
      </c>
      <c r="U510" s="5">
        <f t="shared" ca="1" si="108"/>
        <v>1</v>
      </c>
      <c r="V510" s="5">
        <f t="shared" ca="1" si="108"/>
        <v>1</v>
      </c>
    </row>
    <row r="511" spans="1:22" x14ac:dyDescent="0.25">
      <c r="A511" s="5">
        <f t="shared" ca="1" si="114"/>
        <v>24.330107282800146</v>
      </c>
      <c r="B511" s="5">
        <f t="shared" ca="1" si="114"/>
        <v>29.108131089331856</v>
      </c>
      <c r="C511" s="5">
        <f t="shared" ca="1" si="114"/>
        <v>31.511655992217904</v>
      </c>
      <c r="D511" s="5">
        <f t="shared" ca="1" si="114"/>
        <v>17.248716709641691</v>
      </c>
      <c r="E511" s="5">
        <f t="shared" ca="1" si="114"/>
        <v>35.100125417499008</v>
      </c>
      <c r="F511" s="5">
        <f t="shared" ca="1" si="114"/>
        <v>33.811780472773926</v>
      </c>
      <c r="G511" s="57">
        <f t="shared" ca="1" si="103"/>
        <v>122.35014426240494</v>
      </c>
      <c r="H511" s="57">
        <f t="shared" ca="1" si="103"/>
        <v>124.753669165291</v>
      </c>
      <c r="I511" s="57">
        <f t="shared" ca="1" si="103"/>
        <v>106.90226045743367</v>
      </c>
      <c r="J511" s="5">
        <f t="shared" ca="1" si="102"/>
        <v>124.753669165291</v>
      </c>
      <c r="K511" s="5">
        <f ca="1">SMALL($J$6:$J$1005,ROWS($J$6:J511))</f>
        <v>110.64353109533393</v>
      </c>
      <c r="L511" s="60">
        <f ca="1">ROWS($L$6:L511)/COUNTA($K$6:$K$1005)</f>
        <v>0.50600000000000001</v>
      </c>
      <c r="M511" s="5">
        <f t="shared" ca="1" si="104"/>
        <v>0</v>
      </c>
      <c r="N511" s="5">
        <f t="shared" ca="1" si="105"/>
        <v>1</v>
      </c>
      <c r="O511" s="5">
        <f t="shared" ca="1" si="106"/>
        <v>0</v>
      </c>
      <c r="P511" s="5"/>
      <c r="Q511" s="5">
        <f t="shared" ca="1" si="112"/>
        <v>1</v>
      </c>
      <c r="R511" s="5">
        <f t="shared" ca="1" si="108"/>
        <v>0</v>
      </c>
      <c r="S511" s="5">
        <f t="shared" ca="1" si="108"/>
        <v>1</v>
      </c>
      <c r="T511" s="5">
        <f t="shared" ca="1" si="108"/>
        <v>0</v>
      </c>
      <c r="U511" s="5">
        <f t="shared" ca="1" si="108"/>
        <v>1</v>
      </c>
      <c r="V511" s="5">
        <f t="shared" ca="1" si="108"/>
        <v>1</v>
      </c>
    </row>
    <row r="512" spans="1:22" x14ac:dyDescent="0.25">
      <c r="A512" s="5">
        <f t="shared" ca="1" si="114"/>
        <v>18.940169669456147</v>
      </c>
      <c r="B512" s="5">
        <f t="shared" ca="1" si="114"/>
        <v>16.714997934084895</v>
      </c>
      <c r="C512" s="5">
        <f t="shared" ca="1" si="114"/>
        <v>29.651667532293352</v>
      </c>
      <c r="D512" s="5">
        <f t="shared" ca="1" si="114"/>
        <v>29.861676405494016</v>
      </c>
      <c r="E512" s="5">
        <f t="shared" ca="1" si="114"/>
        <v>30.081788723990066</v>
      </c>
      <c r="F512" s="5">
        <f t="shared" ca="1" si="114"/>
        <v>36.587127949446142</v>
      </c>
      <c r="G512" s="57">
        <f t="shared" ca="1" si="103"/>
        <v>102.32408427697726</v>
      </c>
      <c r="H512" s="57">
        <f t="shared" ca="1" si="103"/>
        <v>115.26075387518571</v>
      </c>
      <c r="I512" s="57">
        <f t="shared" ca="1" si="103"/>
        <v>115.04064155668965</v>
      </c>
      <c r="J512" s="5">
        <f t="shared" ca="1" si="102"/>
        <v>115.26075387518571</v>
      </c>
      <c r="K512" s="5">
        <f ca="1">SMALL($J$6:$J$1005,ROWS($J$6:J512))</f>
        <v>110.66269077363344</v>
      </c>
      <c r="L512" s="60">
        <f ca="1">ROWS($L$6:L512)/COUNTA($K$6:$K$1005)</f>
        <v>0.50700000000000001</v>
      </c>
      <c r="M512" s="5">
        <f t="shared" ca="1" si="104"/>
        <v>0</v>
      </c>
      <c r="N512" s="5">
        <f t="shared" ca="1" si="105"/>
        <v>1</v>
      </c>
      <c r="O512" s="5">
        <f t="shared" ca="1" si="106"/>
        <v>0</v>
      </c>
      <c r="P512" s="5"/>
      <c r="Q512" s="5">
        <f t="shared" ca="1" si="112"/>
        <v>1</v>
      </c>
      <c r="R512" s="5">
        <f t="shared" ca="1" si="108"/>
        <v>0</v>
      </c>
      <c r="S512" s="5">
        <f t="shared" ca="1" si="108"/>
        <v>1</v>
      </c>
      <c r="T512" s="5">
        <f t="shared" ref="R512:V563" ca="1" si="115">COUNTIF($M$5,"*"&amp;T$5&amp;"*")*$M512+COUNTIF($N$5,"*"&amp;T$5&amp;"*")*$N512+COUNTIF($O$5,"*"&amp;T$5&amp;"*")*$O512</f>
        <v>0</v>
      </c>
      <c r="U512" s="5">
        <f t="shared" ca="1" si="115"/>
        <v>1</v>
      </c>
      <c r="V512" s="5">
        <f t="shared" ca="1" si="115"/>
        <v>1</v>
      </c>
    </row>
    <row r="513" spans="1:22" x14ac:dyDescent="0.25">
      <c r="A513" s="5">
        <f t="shared" ca="1" si="114"/>
        <v>20.217199671012004</v>
      </c>
      <c r="B513" s="5">
        <f t="shared" ca="1" si="114"/>
        <v>33.964685888982821</v>
      </c>
      <c r="C513" s="5">
        <f t="shared" ca="1" si="114"/>
        <v>19.771090989319163</v>
      </c>
      <c r="D513" s="5">
        <f t="shared" ca="1" si="114"/>
        <v>39.65419779473504</v>
      </c>
      <c r="E513" s="5">
        <f t="shared" ca="1" si="114"/>
        <v>22.314622806140157</v>
      </c>
      <c r="F513" s="5">
        <f t="shared" ca="1" si="114"/>
        <v>22.606172136375491</v>
      </c>
      <c r="G513" s="57">
        <f t="shared" ca="1" si="103"/>
        <v>99.102680502510466</v>
      </c>
      <c r="H513" s="57">
        <f t="shared" ca="1" si="103"/>
        <v>84.909085602846815</v>
      </c>
      <c r="I513" s="57">
        <f t="shared" ca="1" si="103"/>
        <v>102.24866059144169</v>
      </c>
      <c r="J513" s="5">
        <f t="shared" ca="1" si="102"/>
        <v>102.24866059144169</v>
      </c>
      <c r="K513" s="5">
        <f ca="1">SMALL($J$6:$J$1005,ROWS($J$6:J513))</f>
        <v>110.68096950052829</v>
      </c>
      <c r="L513" s="60">
        <f ca="1">ROWS($L$6:L513)/COUNTA($K$6:$K$1005)</f>
        <v>0.50800000000000001</v>
      </c>
      <c r="M513" s="5">
        <f t="shared" ca="1" si="104"/>
        <v>0</v>
      </c>
      <c r="N513" s="5">
        <f t="shared" ca="1" si="105"/>
        <v>0</v>
      </c>
      <c r="O513" s="5">
        <f t="shared" ca="1" si="106"/>
        <v>1</v>
      </c>
      <c r="P513" s="5"/>
      <c r="Q513" s="5">
        <f t="shared" ca="1" si="112"/>
        <v>1</v>
      </c>
      <c r="R513" s="5">
        <f t="shared" ca="1" si="115"/>
        <v>0</v>
      </c>
      <c r="S513" s="5">
        <f t="shared" ca="1" si="115"/>
        <v>1</v>
      </c>
      <c r="T513" s="5">
        <f t="shared" ca="1" si="115"/>
        <v>1</v>
      </c>
      <c r="U513" s="5">
        <f t="shared" ca="1" si="115"/>
        <v>0</v>
      </c>
      <c r="V513" s="5">
        <f t="shared" ca="1" si="115"/>
        <v>1</v>
      </c>
    </row>
    <row r="514" spans="1:22" x14ac:dyDescent="0.25">
      <c r="A514" s="5">
        <f t="shared" ca="1" si="114"/>
        <v>19.353744902343074</v>
      </c>
      <c r="B514" s="5">
        <f t="shared" ca="1" si="114"/>
        <v>20.865240959242943</v>
      </c>
      <c r="C514" s="5">
        <f t="shared" ca="1" si="114"/>
        <v>30.501428659295591</v>
      </c>
      <c r="D514" s="5">
        <f t="shared" ca="1" si="114"/>
        <v>38.090782375596923</v>
      </c>
      <c r="E514" s="5">
        <f t="shared" ca="1" si="114"/>
        <v>23.068633018874074</v>
      </c>
      <c r="F514" s="5">
        <f t="shared" ca="1" si="114"/>
        <v>32.916677273354018</v>
      </c>
      <c r="G514" s="57">
        <f t="shared" ca="1" si="103"/>
        <v>96.204296153814113</v>
      </c>
      <c r="H514" s="57">
        <f t="shared" ca="1" si="103"/>
        <v>105.84048385386677</v>
      </c>
      <c r="I514" s="57">
        <f t="shared" ca="1" si="103"/>
        <v>120.86263321058962</v>
      </c>
      <c r="J514" s="5">
        <f t="shared" ca="1" si="102"/>
        <v>120.86263321058962</v>
      </c>
      <c r="K514" s="5">
        <f ca="1">SMALL($J$6:$J$1005,ROWS($J$6:J514))</f>
        <v>110.74668438530202</v>
      </c>
      <c r="L514" s="60">
        <f ca="1">ROWS($L$6:L514)/COUNTA($K$6:$K$1005)</f>
        <v>0.50900000000000001</v>
      </c>
      <c r="M514" s="5">
        <f t="shared" ca="1" si="104"/>
        <v>0</v>
      </c>
      <c r="N514" s="5">
        <f t="shared" ca="1" si="105"/>
        <v>0</v>
      </c>
      <c r="O514" s="5">
        <f t="shared" ca="1" si="106"/>
        <v>1</v>
      </c>
      <c r="P514" s="5"/>
      <c r="Q514" s="5">
        <f t="shared" ca="1" si="112"/>
        <v>1</v>
      </c>
      <c r="R514" s="5">
        <f t="shared" ca="1" si="115"/>
        <v>0</v>
      </c>
      <c r="S514" s="5">
        <f t="shared" ca="1" si="115"/>
        <v>1</v>
      </c>
      <c r="T514" s="5">
        <f t="shared" ca="1" si="115"/>
        <v>1</v>
      </c>
      <c r="U514" s="5">
        <f t="shared" ca="1" si="115"/>
        <v>0</v>
      </c>
      <c r="V514" s="5">
        <f t="shared" ca="1" si="115"/>
        <v>1</v>
      </c>
    </row>
    <row r="515" spans="1:22" x14ac:dyDescent="0.25">
      <c r="A515" s="5">
        <f t="shared" ca="1" si="114"/>
        <v>21.515826508933586</v>
      </c>
      <c r="B515" s="5">
        <f t="shared" ca="1" si="114"/>
        <v>31.383047248053046</v>
      </c>
      <c r="C515" s="5">
        <f t="shared" ca="1" si="114"/>
        <v>20.993353086987582</v>
      </c>
      <c r="D515" s="5">
        <f t="shared" ca="1" si="114"/>
        <v>15.628244688012918</v>
      </c>
      <c r="E515" s="5">
        <f t="shared" ca="1" si="114"/>
        <v>29.230766189141605</v>
      </c>
      <c r="F515" s="5">
        <f t="shared" ca="1" si="114"/>
        <v>29.542493394092915</v>
      </c>
      <c r="G515" s="57">
        <f t="shared" ca="1" si="103"/>
        <v>111.67213334022115</v>
      </c>
      <c r="H515" s="57">
        <f t="shared" ca="1" si="103"/>
        <v>101.28243917915569</v>
      </c>
      <c r="I515" s="57">
        <f t="shared" ca="1" si="103"/>
        <v>87.67991767802701</v>
      </c>
      <c r="J515" s="5">
        <f t="shared" ca="1" si="102"/>
        <v>111.67213334022115</v>
      </c>
      <c r="K515" s="5">
        <f ca="1">SMALL($J$6:$J$1005,ROWS($J$6:J515))</f>
        <v>110.84162898037178</v>
      </c>
      <c r="L515" s="60">
        <f ca="1">ROWS($L$6:L515)/COUNTA($K$6:$K$1005)</f>
        <v>0.51</v>
      </c>
      <c r="M515" s="5">
        <f t="shared" ca="1" si="104"/>
        <v>1</v>
      </c>
      <c r="N515" s="5">
        <f t="shared" ca="1" si="105"/>
        <v>0</v>
      </c>
      <c r="O515" s="5">
        <f t="shared" ca="1" si="106"/>
        <v>0</v>
      </c>
      <c r="P515" s="5"/>
      <c r="Q515" s="5">
        <f t="shared" ca="1" si="112"/>
        <v>1</v>
      </c>
      <c r="R515" s="5">
        <f t="shared" ca="1" si="115"/>
        <v>1</v>
      </c>
      <c r="S515" s="5">
        <f t="shared" ca="1" si="115"/>
        <v>0</v>
      </c>
      <c r="T515" s="5">
        <f t="shared" ca="1" si="115"/>
        <v>0</v>
      </c>
      <c r="U515" s="5">
        <f t="shared" ca="1" si="115"/>
        <v>1</v>
      </c>
      <c r="V515" s="5">
        <f t="shared" ca="1" si="115"/>
        <v>1</v>
      </c>
    </row>
    <row r="516" spans="1:22" x14ac:dyDescent="0.25">
      <c r="A516" s="5">
        <f t="shared" ref="A516:F525" ca="1" si="116">A$3+(A$4-A$3)*RAND()</f>
        <v>21.35998399699594</v>
      </c>
      <c r="B516" s="5">
        <f t="shared" ca="1" si="116"/>
        <v>14.323310782439609</v>
      </c>
      <c r="C516" s="5">
        <f t="shared" ca="1" si="116"/>
        <v>29.737290055224609</v>
      </c>
      <c r="D516" s="5">
        <f t="shared" ca="1" si="116"/>
        <v>31.015018950482968</v>
      </c>
      <c r="E516" s="5">
        <f t="shared" ca="1" si="116"/>
        <v>35.718413116731988</v>
      </c>
      <c r="F516" s="5">
        <f t="shared" ca="1" si="116"/>
        <v>23.679513462718973</v>
      </c>
      <c r="G516" s="57">
        <f t="shared" ca="1" si="103"/>
        <v>95.081221358886509</v>
      </c>
      <c r="H516" s="57">
        <f t="shared" ca="1" si="103"/>
        <v>110.49520063167151</v>
      </c>
      <c r="I516" s="57">
        <f t="shared" ca="1" si="103"/>
        <v>105.7918064654225</v>
      </c>
      <c r="J516" s="5">
        <f t="shared" ca="1" si="102"/>
        <v>110.49520063167151</v>
      </c>
      <c r="K516" s="5">
        <f ca="1">SMALL($J$6:$J$1005,ROWS($J$6:J516))</f>
        <v>110.85377431700617</v>
      </c>
      <c r="L516" s="60">
        <f ca="1">ROWS($L$6:L516)/COUNTA($K$6:$K$1005)</f>
        <v>0.51100000000000001</v>
      </c>
      <c r="M516" s="5">
        <f t="shared" ca="1" si="104"/>
        <v>0</v>
      </c>
      <c r="N516" s="5">
        <f t="shared" ca="1" si="105"/>
        <v>1</v>
      </c>
      <c r="O516" s="5">
        <f t="shared" ca="1" si="106"/>
        <v>0</v>
      </c>
      <c r="P516" s="5"/>
      <c r="Q516" s="5">
        <f t="shared" ca="1" si="112"/>
        <v>1</v>
      </c>
      <c r="R516" s="5">
        <f t="shared" ca="1" si="115"/>
        <v>0</v>
      </c>
      <c r="S516" s="5">
        <f t="shared" ca="1" si="115"/>
        <v>1</v>
      </c>
      <c r="T516" s="5">
        <f t="shared" ca="1" si="115"/>
        <v>0</v>
      </c>
      <c r="U516" s="5">
        <f t="shared" ca="1" si="115"/>
        <v>1</v>
      </c>
      <c r="V516" s="5">
        <f t="shared" ca="1" si="115"/>
        <v>1</v>
      </c>
    </row>
    <row r="517" spans="1:22" x14ac:dyDescent="0.25">
      <c r="A517" s="5">
        <f t="shared" ca="1" si="116"/>
        <v>24.400051092823073</v>
      </c>
      <c r="B517" s="5">
        <f t="shared" ca="1" si="116"/>
        <v>30.064609953947681</v>
      </c>
      <c r="C517" s="5">
        <f t="shared" ca="1" si="116"/>
        <v>13.174848672111361</v>
      </c>
      <c r="D517" s="5">
        <f t="shared" ca="1" si="116"/>
        <v>12.642214535380443</v>
      </c>
      <c r="E517" s="5">
        <f t="shared" ca="1" si="116"/>
        <v>19.038827139235909</v>
      </c>
      <c r="F517" s="5">
        <f t="shared" ca="1" si="116"/>
        <v>22.475833560726592</v>
      </c>
      <c r="G517" s="57">
        <f t="shared" ca="1" si="103"/>
        <v>95.979321746733262</v>
      </c>
      <c r="H517" s="57">
        <f t="shared" ca="1" si="103"/>
        <v>79.089560464896948</v>
      </c>
      <c r="I517" s="57">
        <f t="shared" ca="1" si="103"/>
        <v>72.692947861041461</v>
      </c>
      <c r="J517" s="5">
        <f t="shared" ca="1" si="102"/>
        <v>95.979321746733262</v>
      </c>
      <c r="K517" s="5">
        <f ca="1">SMALL($J$6:$J$1005,ROWS($J$6:J517))</f>
        <v>110.86298694018485</v>
      </c>
      <c r="L517" s="60">
        <f ca="1">ROWS($L$6:L517)/COUNTA($K$6:$K$1005)</f>
        <v>0.51200000000000001</v>
      </c>
      <c r="M517" s="5">
        <f t="shared" ca="1" si="104"/>
        <v>1</v>
      </c>
      <c r="N517" s="5">
        <f t="shared" ca="1" si="105"/>
        <v>0</v>
      </c>
      <c r="O517" s="5">
        <f t="shared" ca="1" si="106"/>
        <v>0</v>
      </c>
      <c r="P517" s="5"/>
      <c r="Q517" s="5">
        <f t="shared" ca="1" si="112"/>
        <v>1</v>
      </c>
      <c r="R517" s="5">
        <f t="shared" ca="1" si="115"/>
        <v>1</v>
      </c>
      <c r="S517" s="5">
        <f t="shared" ca="1" si="115"/>
        <v>0</v>
      </c>
      <c r="T517" s="5">
        <f t="shared" ca="1" si="115"/>
        <v>0</v>
      </c>
      <c r="U517" s="5">
        <f t="shared" ca="1" si="115"/>
        <v>1</v>
      </c>
      <c r="V517" s="5">
        <f t="shared" ca="1" si="115"/>
        <v>1</v>
      </c>
    </row>
    <row r="518" spans="1:22" x14ac:dyDescent="0.25">
      <c r="A518" s="5">
        <f t="shared" ca="1" si="116"/>
        <v>23.128557024270783</v>
      </c>
      <c r="B518" s="5">
        <f t="shared" ca="1" si="116"/>
        <v>23.881288734148058</v>
      </c>
      <c r="C518" s="5">
        <f t="shared" ca="1" si="116"/>
        <v>34.306931454546046</v>
      </c>
      <c r="D518" s="5">
        <f t="shared" ca="1" si="116"/>
        <v>26.646856362444957</v>
      </c>
      <c r="E518" s="5">
        <f t="shared" ca="1" si="116"/>
        <v>25.373986145454445</v>
      </c>
      <c r="F518" s="5">
        <f t="shared" ca="1" si="116"/>
        <v>34.03707493232767</v>
      </c>
      <c r="G518" s="57">
        <f t="shared" ca="1" si="103"/>
        <v>106.42090683620096</v>
      </c>
      <c r="H518" s="57">
        <f t="shared" ca="1" si="103"/>
        <v>116.84654955659894</v>
      </c>
      <c r="I518" s="57">
        <f t="shared" ca="1" si="103"/>
        <v>118.11941977358946</v>
      </c>
      <c r="J518" s="5">
        <f t="shared" ref="J518:J581" ca="1" si="117">MAX(G518:I518)</f>
        <v>118.11941977358946</v>
      </c>
      <c r="K518" s="5">
        <f ca="1">SMALL($J$6:$J$1005,ROWS($J$6:J518))</f>
        <v>110.89038621101452</v>
      </c>
      <c r="L518" s="60">
        <f ca="1">ROWS($L$6:L518)/COUNTA($K$6:$K$1005)</f>
        <v>0.51300000000000001</v>
      </c>
      <c r="M518" s="5">
        <f t="shared" ca="1" si="104"/>
        <v>0</v>
      </c>
      <c r="N518" s="5">
        <f t="shared" ca="1" si="105"/>
        <v>0</v>
      </c>
      <c r="O518" s="5">
        <f t="shared" ca="1" si="106"/>
        <v>1</v>
      </c>
      <c r="P518" s="5"/>
      <c r="Q518" s="5">
        <f t="shared" ca="1" si="112"/>
        <v>1</v>
      </c>
      <c r="R518" s="5">
        <f t="shared" ca="1" si="115"/>
        <v>0</v>
      </c>
      <c r="S518" s="5">
        <f t="shared" ca="1" si="115"/>
        <v>1</v>
      </c>
      <c r="T518" s="5">
        <f t="shared" ca="1" si="115"/>
        <v>1</v>
      </c>
      <c r="U518" s="5">
        <f t="shared" ca="1" si="115"/>
        <v>0</v>
      </c>
      <c r="V518" s="5">
        <f t="shared" ca="1" si="115"/>
        <v>1</v>
      </c>
    </row>
    <row r="519" spans="1:22" x14ac:dyDescent="0.25">
      <c r="A519" s="5">
        <f t="shared" ca="1" si="116"/>
        <v>19.572044719882598</v>
      </c>
      <c r="B519" s="5">
        <f t="shared" ca="1" si="116"/>
        <v>12.652151090386537</v>
      </c>
      <c r="C519" s="5">
        <f t="shared" ca="1" si="116"/>
        <v>32.453207785726704</v>
      </c>
      <c r="D519" s="5">
        <f t="shared" ca="1" si="116"/>
        <v>40.875226927072667</v>
      </c>
      <c r="E519" s="5">
        <f t="shared" ca="1" si="116"/>
        <v>25.749442520070438</v>
      </c>
      <c r="F519" s="5">
        <f t="shared" ca="1" si="116"/>
        <v>21.136155939998005</v>
      </c>
      <c r="G519" s="57">
        <f t="shared" ref="G519:I582" ca="1" si="118">SUMIF(G$5,"*A*",$A519)+SUMIF(G$5,"*B*",$B519)+SUMIF(G$5,"*C*",$C519)+SUMIF(G$5,"*D*",$D519)+SUMIF(G$5,"*E*",$E519)+SUMIF(G$5,"*F*",$F519)</f>
        <v>79.109794270337574</v>
      </c>
      <c r="H519" s="57">
        <f t="shared" ca="1" si="118"/>
        <v>98.910850965677739</v>
      </c>
      <c r="I519" s="57">
        <f t="shared" ca="1" si="118"/>
        <v>114.03663537267998</v>
      </c>
      <c r="J519" s="5">
        <f t="shared" ca="1" si="117"/>
        <v>114.03663537267998</v>
      </c>
      <c r="K519" s="5">
        <f ca="1">SMALL($J$6:$J$1005,ROWS($J$6:J519))</f>
        <v>110.91073993644726</v>
      </c>
      <c r="L519" s="60">
        <f ca="1">ROWS($L$6:L519)/COUNTA($K$6:$K$1005)</f>
        <v>0.51400000000000001</v>
      </c>
      <c r="M519" s="5">
        <f t="shared" ref="M519:M582" ca="1" si="119">IF(G519=$J519,1,0)</f>
        <v>0</v>
      </c>
      <c r="N519" s="5">
        <f t="shared" ref="N519:N582" ca="1" si="120">IF(H519=$J519,1,0)</f>
        <v>0</v>
      </c>
      <c r="O519" s="5">
        <f t="shared" ref="O519:O582" ca="1" si="121">IF(I519=$J519,1,0)</f>
        <v>1</v>
      </c>
      <c r="P519" s="5"/>
      <c r="Q519" s="5">
        <f t="shared" ca="1" si="112"/>
        <v>1</v>
      </c>
      <c r="R519" s="5">
        <f t="shared" ca="1" si="115"/>
        <v>0</v>
      </c>
      <c r="S519" s="5">
        <f t="shared" ca="1" si="115"/>
        <v>1</v>
      </c>
      <c r="T519" s="5">
        <f t="shared" ca="1" si="115"/>
        <v>1</v>
      </c>
      <c r="U519" s="5">
        <f t="shared" ca="1" si="115"/>
        <v>0</v>
      </c>
      <c r="V519" s="5">
        <f t="shared" ca="1" si="115"/>
        <v>1</v>
      </c>
    </row>
    <row r="520" spans="1:22" x14ac:dyDescent="0.25">
      <c r="A520" s="5">
        <f t="shared" ca="1" si="116"/>
        <v>22.159865208016146</v>
      </c>
      <c r="B520" s="5">
        <f t="shared" ca="1" si="116"/>
        <v>22.076620529583217</v>
      </c>
      <c r="C520" s="5">
        <f t="shared" ca="1" si="116"/>
        <v>17.525771492358388</v>
      </c>
      <c r="D520" s="5">
        <f t="shared" ca="1" si="116"/>
        <v>13.09986374647429</v>
      </c>
      <c r="E520" s="5">
        <f t="shared" ca="1" si="116"/>
        <v>34.304186774397422</v>
      </c>
      <c r="F520" s="5">
        <f t="shared" ca="1" si="116"/>
        <v>26.203315398971935</v>
      </c>
      <c r="G520" s="57">
        <f t="shared" ca="1" si="118"/>
        <v>104.74398791096873</v>
      </c>
      <c r="H520" s="57">
        <f t="shared" ca="1" si="118"/>
        <v>100.19313887374389</v>
      </c>
      <c r="I520" s="57">
        <f t="shared" ca="1" si="118"/>
        <v>78.988815845820753</v>
      </c>
      <c r="J520" s="5">
        <f t="shared" ca="1" si="117"/>
        <v>104.74398791096873</v>
      </c>
      <c r="K520" s="5">
        <f ca="1">SMALL($J$6:$J$1005,ROWS($J$6:J520))</f>
        <v>110.92547470895477</v>
      </c>
      <c r="L520" s="60">
        <f ca="1">ROWS($L$6:L520)/COUNTA($K$6:$K$1005)</f>
        <v>0.51500000000000001</v>
      </c>
      <c r="M520" s="5">
        <f t="shared" ca="1" si="119"/>
        <v>1</v>
      </c>
      <c r="N520" s="5">
        <f t="shared" ca="1" si="120"/>
        <v>0</v>
      </c>
      <c r="O520" s="5">
        <f t="shared" ca="1" si="121"/>
        <v>0</v>
      </c>
      <c r="P520" s="5"/>
      <c r="Q520" s="5">
        <f t="shared" ca="1" si="112"/>
        <v>1</v>
      </c>
      <c r="R520" s="5">
        <f t="shared" ca="1" si="115"/>
        <v>1</v>
      </c>
      <c r="S520" s="5">
        <f t="shared" ca="1" si="115"/>
        <v>0</v>
      </c>
      <c r="T520" s="5">
        <f t="shared" ca="1" si="115"/>
        <v>0</v>
      </c>
      <c r="U520" s="5">
        <f t="shared" ca="1" si="115"/>
        <v>1</v>
      </c>
      <c r="V520" s="5">
        <f t="shared" ca="1" si="115"/>
        <v>1</v>
      </c>
    </row>
    <row r="521" spans="1:22" x14ac:dyDescent="0.25">
      <c r="A521" s="5">
        <f t="shared" ca="1" si="116"/>
        <v>20.608715116717459</v>
      </c>
      <c r="B521" s="5">
        <f t="shared" ca="1" si="116"/>
        <v>29.376139194191914</v>
      </c>
      <c r="C521" s="5">
        <f t="shared" ca="1" si="116"/>
        <v>34.332928711031201</v>
      </c>
      <c r="D521" s="5">
        <f t="shared" ca="1" si="116"/>
        <v>27.578401383963048</v>
      </c>
      <c r="E521" s="5">
        <f t="shared" ca="1" si="116"/>
        <v>22.814470888191167</v>
      </c>
      <c r="F521" s="5">
        <f t="shared" ca="1" si="116"/>
        <v>33.502506627619852</v>
      </c>
      <c r="G521" s="57">
        <f t="shared" ca="1" si="118"/>
        <v>106.30183182672039</v>
      </c>
      <c r="H521" s="57">
        <f t="shared" ca="1" si="118"/>
        <v>111.25862134355968</v>
      </c>
      <c r="I521" s="57">
        <f t="shared" ca="1" si="118"/>
        <v>116.02255183933156</v>
      </c>
      <c r="J521" s="5">
        <f t="shared" ca="1" si="117"/>
        <v>116.02255183933156</v>
      </c>
      <c r="K521" s="5">
        <f ca="1">SMALL($J$6:$J$1005,ROWS($J$6:J521))</f>
        <v>110.96459944365719</v>
      </c>
      <c r="L521" s="60">
        <f ca="1">ROWS($L$6:L521)/COUNTA($K$6:$K$1005)</f>
        <v>0.51600000000000001</v>
      </c>
      <c r="M521" s="5">
        <f t="shared" ca="1" si="119"/>
        <v>0</v>
      </c>
      <c r="N521" s="5">
        <f t="shared" ca="1" si="120"/>
        <v>0</v>
      </c>
      <c r="O521" s="5">
        <f t="shared" ca="1" si="121"/>
        <v>1</v>
      </c>
      <c r="P521" s="5"/>
      <c r="Q521" s="5">
        <f t="shared" ca="1" si="112"/>
        <v>1</v>
      </c>
      <c r="R521" s="5">
        <f t="shared" ca="1" si="115"/>
        <v>0</v>
      </c>
      <c r="S521" s="5">
        <f t="shared" ca="1" si="115"/>
        <v>1</v>
      </c>
      <c r="T521" s="5">
        <f t="shared" ca="1" si="115"/>
        <v>1</v>
      </c>
      <c r="U521" s="5">
        <f t="shared" ca="1" si="115"/>
        <v>0</v>
      </c>
      <c r="V521" s="5">
        <f t="shared" ca="1" si="115"/>
        <v>1</v>
      </c>
    </row>
    <row r="522" spans="1:22" x14ac:dyDescent="0.25">
      <c r="A522" s="5">
        <f t="shared" ca="1" si="116"/>
        <v>22.856017121693188</v>
      </c>
      <c r="B522" s="5">
        <f t="shared" ca="1" si="116"/>
        <v>38.182317741651524</v>
      </c>
      <c r="C522" s="5">
        <f t="shared" ca="1" si="116"/>
        <v>19.426061380098119</v>
      </c>
      <c r="D522" s="5">
        <f t="shared" ca="1" si="116"/>
        <v>20.444246951557609</v>
      </c>
      <c r="E522" s="5">
        <f t="shared" ca="1" si="116"/>
        <v>28.657908546888684</v>
      </c>
      <c r="F522" s="5">
        <f t="shared" ca="1" si="116"/>
        <v>20.071599875047241</v>
      </c>
      <c r="G522" s="57">
        <f t="shared" ca="1" si="118"/>
        <v>109.76784328528063</v>
      </c>
      <c r="H522" s="57">
        <f t="shared" ca="1" si="118"/>
        <v>91.011586923727236</v>
      </c>
      <c r="I522" s="57">
        <f t="shared" ca="1" si="118"/>
        <v>82.797925328396161</v>
      </c>
      <c r="J522" s="5">
        <f t="shared" ca="1" si="117"/>
        <v>109.76784328528063</v>
      </c>
      <c r="K522" s="5">
        <f ca="1">SMALL($J$6:$J$1005,ROWS($J$6:J522))</f>
        <v>110.97135533378832</v>
      </c>
      <c r="L522" s="60">
        <f ca="1">ROWS($L$6:L522)/COUNTA($K$6:$K$1005)</f>
        <v>0.51700000000000002</v>
      </c>
      <c r="M522" s="5">
        <f t="shared" ca="1" si="119"/>
        <v>1</v>
      </c>
      <c r="N522" s="5">
        <f t="shared" ca="1" si="120"/>
        <v>0</v>
      </c>
      <c r="O522" s="5">
        <f t="shared" ca="1" si="121"/>
        <v>0</v>
      </c>
      <c r="P522" s="5"/>
      <c r="Q522" s="5">
        <f t="shared" ca="1" si="112"/>
        <v>1</v>
      </c>
      <c r="R522" s="5">
        <f t="shared" ca="1" si="115"/>
        <v>1</v>
      </c>
      <c r="S522" s="5">
        <f t="shared" ca="1" si="115"/>
        <v>0</v>
      </c>
      <c r="T522" s="5">
        <f t="shared" ca="1" si="115"/>
        <v>0</v>
      </c>
      <c r="U522" s="5">
        <f t="shared" ca="1" si="115"/>
        <v>1</v>
      </c>
      <c r="V522" s="5">
        <f t="shared" ca="1" si="115"/>
        <v>1</v>
      </c>
    </row>
    <row r="523" spans="1:22" x14ac:dyDescent="0.25">
      <c r="A523" s="5">
        <f t="shared" ca="1" si="116"/>
        <v>21.615101728328909</v>
      </c>
      <c r="B523" s="5">
        <f t="shared" ca="1" si="116"/>
        <v>30.701518823800001</v>
      </c>
      <c r="C523" s="5">
        <f t="shared" ca="1" si="116"/>
        <v>21.53787805429107</v>
      </c>
      <c r="D523" s="5">
        <f t="shared" ca="1" si="116"/>
        <v>34.888701659981763</v>
      </c>
      <c r="E523" s="5">
        <f t="shared" ca="1" si="116"/>
        <v>23.619082977755486</v>
      </c>
      <c r="F523" s="5">
        <f t="shared" ca="1" si="116"/>
        <v>33.369184639648374</v>
      </c>
      <c r="G523" s="57">
        <f t="shared" ca="1" si="118"/>
        <v>109.30488816953277</v>
      </c>
      <c r="H523" s="57">
        <f t="shared" ca="1" si="118"/>
        <v>100.14124740002384</v>
      </c>
      <c r="I523" s="57">
        <f t="shared" ca="1" si="118"/>
        <v>111.41086608225012</v>
      </c>
      <c r="J523" s="5">
        <f t="shared" ca="1" si="117"/>
        <v>111.41086608225012</v>
      </c>
      <c r="K523" s="5">
        <f ca="1">SMALL($J$6:$J$1005,ROWS($J$6:J523))</f>
        <v>110.97206272411877</v>
      </c>
      <c r="L523" s="60">
        <f ca="1">ROWS($L$6:L523)/COUNTA($K$6:$K$1005)</f>
        <v>0.51800000000000002</v>
      </c>
      <c r="M523" s="5">
        <f t="shared" ca="1" si="119"/>
        <v>0</v>
      </c>
      <c r="N523" s="5">
        <f t="shared" ca="1" si="120"/>
        <v>0</v>
      </c>
      <c r="O523" s="5">
        <f t="shared" ca="1" si="121"/>
        <v>1</v>
      </c>
      <c r="P523" s="5"/>
      <c r="Q523" s="5">
        <f t="shared" ca="1" si="112"/>
        <v>1</v>
      </c>
      <c r="R523" s="5">
        <f t="shared" ca="1" si="115"/>
        <v>0</v>
      </c>
      <c r="S523" s="5">
        <f t="shared" ca="1" si="115"/>
        <v>1</v>
      </c>
      <c r="T523" s="5">
        <f t="shared" ca="1" si="115"/>
        <v>1</v>
      </c>
      <c r="U523" s="5">
        <f t="shared" ca="1" si="115"/>
        <v>0</v>
      </c>
      <c r="V523" s="5">
        <f t="shared" ca="1" si="115"/>
        <v>1</v>
      </c>
    </row>
    <row r="524" spans="1:22" x14ac:dyDescent="0.25">
      <c r="A524" s="5">
        <f t="shared" ca="1" si="116"/>
        <v>18.910941312901173</v>
      </c>
      <c r="B524" s="5">
        <f t="shared" ca="1" si="116"/>
        <v>15.244216185471718</v>
      </c>
      <c r="C524" s="5">
        <f t="shared" ca="1" si="116"/>
        <v>22.676575833435933</v>
      </c>
      <c r="D524" s="5">
        <f t="shared" ca="1" si="116"/>
        <v>41.665436181943427</v>
      </c>
      <c r="E524" s="5">
        <f t="shared" ca="1" si="116"/>
        <v>31.200640482011309</v>
      </c>
      <c r="F524" s="5">
        <f t="shared" ca="1" si="116"/>
        <v>23.447454153295872</v>
      </c>
      <c r="G524" s="57">
        <f t="shared" ca="1" si="118"/>
        <v>88.803252133680076</v>
      </c>
      <c r="H524" s="57">
        <f t="shared" ca="1" si="118"/>
        <v>96.23561178164428</v>
      </c>
      <c r="I524" s="57">
        <f t="shared" ca="1" si="118"/>
        <v>106.70040748157641</v>
      </c>
      <c r="J524" s="5">
        <f t="shared" ca="1" si="117"/>
        <v>106.70040748157641</v>
      </c>
      <c r="K524" s="5">
        <f ca="1">SMALL($J$6:$J$1005,ROWS($J$6:J524))</f>
        <v>110.98392848086311</v>
      </c>
      <c r="L524" s="60">
        <f ca="1">ROWS($L$6:L524)/COUNTA($K$6:$K$1005)</f>
        <v>0.51900000000000002</v>
      </c>
      <c r="M524" s="5">
        <f t="shared" ca="1" si="119"/>
        <v>0</v>
      </c>
      <c r="N524" s="5">
        <f t="shared" ca="1" si="120"/>
        <v>0</v>
      </c>
      <c r="O524" s="5">
        <f t="shared" ca="1" si="121"/>
        <v>1</v>
      </c>
      <c r="P524" s="5"/>
      <c r="Q524" s="5">
        <f t="shared" ca="1" si="112"/>
        <v>1</v>
      </c>
      <c r="R524" s="5">
        <f t="shared" ca="1" si="115"/>
        <v>0</v>
      </c>
      <c r="S524" s="5">
        <f t="shared" ca="1" si="115"/>
        <v>1</v>
      </c>
      <c r="T524" s="5">
        <f t="shared" ca="1" si="115"/>
        <v>1</v>
      </c>
      <c r="U524" s="5">
        <f t="shared" ca="1" si="115"/>
        <v>0</v>
      </c>
      <c r="V524" s="5">
        <f t="shared" ca="1" si="115"/>
        <v>1</v>
      </c>
    </row>
    <row r="525" spans="1:22" x14ac:dyDescent="0.25">
      <c r="A525" s="5">
        <f t="shared" ca="1" si="116"/>
        <v>24.714886937155278</v>
      </c>
      <c r="B525" s="5">
        <f t="shared" ca="1" si="116"/>
        <v>28.615632172478954</v>
      </c>
      <c r="C525" s="5">
        <f t="shared" ca="1" si="116"/>
        <v>22.116217105610765</v>
      </c>
      <c r="D525" s="5">
        <f t="shared" ca="1" si="116"/>
        <v>35.792597768200181</v>
      </c>
      <c r="E525" s="5">
        <f t="shared" ca="1" si="116"/>
        <v>26.482012513676967</v>
      </c>
      <c r="F525" s="5">
        <f t="shared" ca="1" si="116"/>
        <v>28.038988962667226</v>
      </c>
      <c r="G525" s="57">
        <f t="shared" ca="1" si="118"/>
        <v>107.85152058597842</v>
      </c>
      <c r="H525" s="57">
        <f t="shared" ca="1" si="118"/>
        <v>101.35210551911024</v>
      </c>
      <c r="I525" s="57">
        <f t="shared" ca="1" si="118"/>
        <v>110.66269077363344</v>
      </c>
      <c r="J525" s="5">
        <f t="shared" ca="1" si="117"/>
        <v>110.66269077363344</v>
      </c>
      <c r="K525" s="5">
        <f ca="1">SMALL($J$6:$J$1005,ROWS($J$6:J525))</f>
        <v>111.01020782497277</v>
      </c>
      <c r="L525" s="60">
        <f ca="1">ROWS($L$6:L525)/COUNTA($K$6:$K$1005)</f>
        <v>0.52</v>
      </c>
      <c r="M525" s="5">
        <f t="shared" ca="1" si="119"/>
        <v>0</v>
      </c>
      <c r="N525" s="5">
        <f t="shared" ca="1" si="120"/>
        <v>0</v>
      </c>
      <c r="O525" s="5">
        <f t="shared" ca="1" si="121"/>
        <v>1</v>
      </c>
      <c r="P525" s="5"/>
      <c r="Q525" s="5">
        <f t="shared" ca="1" si="112"/>
        <v>1</v>
      </c>
      <c r="R525" s="5">
        <f t="shared" ca="1" si="115"/>
        <v>0</v>
      </c>
      <c r="S525" s="5">
        <f t="shared" ca="1" si="115"/>
        <v>1</v>
      </c>
      <c r="T525" s="5">
        <f t="shared" ca="1" si="115"/>
        <v>1</v>
      </c>
      <c r="U525" s="5">
        <f t="shared" ca="1" si="115"/>
        <v>0</v>
      </c>
      <c r="V525" s="5">
        <f t="shared" ca="1" si="115"/>
        <v>1</v>
      </c>
    </row>
    <row r="526" spans="1:22" x14ac:dyDescent="0.25">
      <c r="A526" s="5">
        <f t="shared" ref="A526:F535" ca="1" si="122">A$3+(A$4-A$3)*RAND()</f>
        <v>22.761220540884182</v>
      </c>
      <c r="B526" s="5">
        <f t="shared" ca="1" si="122"/>
        <v>34.104484214617756</v>
      </c>
      <c r="C526" s="5">
        <f t="shared" ca="1" si="122"/>
        <v>11.020635818881006</v>
      </c>
      <c r="D526" s="5">
        <f t="shared" ca="1" si="122"/>
        <v>36.156258939557155</v>
      </c>
      <c r="E526" s="5">
        <f t="shared" ca="1" si="122"/>
        <v>38.280642145288382</v>
      </c>
      <c r="F526" s="5">
        <f t="shared" ca="1" si="122"/>
        <v>18.481435005849658</v>
      </c>
      <c r="G526" s="57">
        <f t="shared" ca="1" si="118"/>
        <v>113.62778190663998</v>
      </c>
      <c r="H526" s="57">
        <f t="shared" ca="1" si="118"/>
        <v>90.54393351090323</v>
      </c>
      <c r="I526" s="57">
        <f t="shared" ca="1" si="118"/>
        <v>88.419550305171995</v>
      </c>
      <c r="J526" s="5">
        <f t="shared" ca="1" si="117"/>
        <v>113.62778190663998</v>
      </c>
      <c r="K526" s="5">
        <f ca="1">SMALL($J$6:$J$1005,ROWS($J$6:J526))</f>
        <v>111.01619519710917</v>
      </c>
      <c r="L526" s="60">
        <f ca="1">ROWS($L$6:L526)/COUNTA($K$6:$K$1005)</f>
        <v>0.52100000000000002</v>
      </c>
      <c r="M526" s="5">
        <f t="shared" ca="1" si="119"/>
        <v>1</v>
      </c>
      <c r="N526" s="5">
        <f t="shared" ca="1" si="120"/>
        <v>0</v>
      </c>
      <c r="O526" s="5">
        <f t="shared" ca="1" si="121"/>
        <v>0</v>
      </c>
      <c r="P526" s="5"/>
      <c r="Q526" s="5">
        <f t="shared" ca="1" si="112"/>
        <v>1</v>
      </c>
      <c r="R526" s="5">
        <f t="shared" ca="1" si="115"/>
        <v>1</v>
      </c>
      <c r="S526" s="5">
        <f t="shared" ca="1" si="115"/>
        <v>0</v>
      </c>
      <c r="T526" s="5">
        <f t="shared" ca="1" si="115"/>
        <v>0</v>
      </c>
      <c r="U526" s="5">
        <f t="shared" ca="1" si="115"/>
        <v>1</v>
      </c>
      <c r="V526" s="5">
        <f t="shared" ca="1" si="115"/>
        <v>1</v>
      </c>
    </row>
    <row r="527" spans="1:22" x14ac:dyDescent="0.25">
      <c r="A527" s="5">
        <f t="shared" ca="1" si="122"/>
        <v>21.294825759670143</v>
      </c>
      <c r="B527" s="5">
        <f t="shared" ca="1" si="122"/>
        <v>31.323627513852891</v>
      </c>
      <c r="C527" s="5">
        <f t="shared" ca="1" si="122"/>
        <v>32.830021516356283</v>
      </c>
      <c r="D527" s="5">
        <f t="shared" ca="1" si="122"/>
        <v>38.367653186904157</v>
      </c>
      <c r="E527" s="5">
        <f t="shared" ca="1" si="122"/>
        <v>40.253819303116956</v>
      </c>
      <c r="F527" s="5">
        <f t="shared" ca="1" si="122"/>
        <v>26.340457025517434</v>
      </c>
      <c r="G527" s="57">
        <f t="shared" ca="1" si="118"/>
        <v>119.21272960215742</v>
      </c>
      <c r="H527" s="57">
        <f t="shared" ca="1" si="118"/>
        <v>120.71912360466082</v>
      </c>
      <c r="I527" s="57">
        <f t="shared" ca="1" si="118"/>
        <v>118.83295748844803</v>
      </c>
      <c r="J527" s="5">
        <f t="shared" ca="1" si="117"/>
        <v>120.71912360466082</v>
      </c>
      <c r="K527" s="5">
        <f ca="1">SMALL($J$6:$J$1005,ROWS($J$6:J527))</f>
        <v>111.02735304181977</v>
      </c>
      <c r="L527" s="60">
        <f ca="1">ROWS($L$6:L527)/COUNTA($K$6:$K$1005)</f>
        <v>0.52200000000000002</v>
      </c>
      <c r="M527" s="5">
        <f t="shared" ca="1" si="119"/>
        <v>0</v>
      </c>
      <c r="N527" s="5">
        <f t="shared" ca="1" si="120"/>
        <v>1</v>
      </c>
      <c r="O527" s="5">
        <f t="shared" ca="1" si="121"/>
        <v>0</v>
      </c>
      <c r="P527" s="5"/>
      <c r="Q527" s="5">
        <f t="shared" ca="1" si="112"/>
        <v>1</v>
      </c>
      <c r="R527" s="5">
        <f t="shared" ca="1" si="115"/>
        <v>0</v>
      </c>
      <c r="S527" s="5">
        <f t="shared" ca="1" si="115"/>
        <v>1</v>
      </c>
      <c r="T527" s="5">
        <f t="shared" ca="1" si="115"/>
        <v>0</v>
      </c>
      <c r="U527" s="5">
        <f t="shared" ca="1" si="115"/>
        <v>1</v>
      </c>
      <c r="V527" s="5">
        <f t="shared" ca="1" si="115"/>
        <v>1</v>
      </c>
    </row>
    <row r="528" spans="1:22" x14ac:dyDescent="0.25">
      <c r="A528" s="5">
        <f t="shared" ca="1" si="122"/>
        <v>24.295284298519533</v>
      </c>
      <c r="B528" s="5">
        <f t="shared" ca="1" si="122"/>
        <v>28.7585556412131</v>
      </c>
      <c r="C528" s="5">
        <f t="shared" ca="1" si="122"/>
        <v>11.507133778013095</v>
      </c>
      <c r="D528" s="5">
        <f t="shared" ca="1" si="122"/>
        <v>41.099246342684978</v>
      </c>
      <c r="E528" s="5">
        <f t="shared" ca="1" si="122"/>
        <v>25.931904471047851</v>
      </c>
      <c r="F528" s="5">
        <f t="shared" ca="1" si="122"/>
        <v>28.215329678919318</v>
      </c>
      <c r="G528" s="57">
        <f t="shared" ca="1" si="118"/>
        <v>107.2010740896998</v>
      </c>
      <c r="H528" s="57">
        <f t="shared" ca="1" si="118"/>
        <v>89.949652226499808</v>
      </c>
      <c r="I528" s="57">
        <f t="shared" ca="1" si="118"/>
        <v>105.11699409813693</v>
      </c>
      <c r="J528" s="5">
        <f t="shared" ca="1" si="117"/>
        <v>107.2010740896998</v>
      </c>
      <c r="K528" s="5">
        <f ca="1">SMALL($J$6:$J$1005,ROWS($J$6:J528))</f>
        <v>111.04033731770794</v>
      </c>
      <c r="L528" s="60">
        <f ca="1">ROWS($L$6:L528)/COUNTA($K$6:$K$1005)</f>
        <v>0.52300000000000002</v>
      </c>
      <c r="M528" s="5">
        <f t="shared" ca="1" si="119"/>
        <v>1</v>
      </c>
      <c r="N528" s="5">
        <f t="shared" ca="1" si="120"/>
        <v>0</v>
      </c>
      <c r="O528" s="5">
        <f t="shared" ca="1" si="121"/>
        <v>0</v>
      </c>
      <c r="P528" s="5"/>
      <c r="Q528" s="5">
        <f t="shared" ca="1" si="112"/>
        <v>1</v>
      </c>
      <c r="R528" s="5">
        <f t="shared" ca="1" si="115"/>
        <v>1</v>
      </c>
      <c r="S528" s="5">
        <f t="shared" ca="1" si="115"/>
        <v>0</v>
      </c>
      <c r="T528" s="5">
        <f t="shared" ca="1" si="115"/>
        <v>0</v>
      </c>
      <c r="U528" s="5">
        <f t="shared" ca="1" si="115"/>
        <v>1</v>
      </c>
      <c r="V528" s="5">
        <f t="shared" ca="1" si="115"/>
        <v>1</v>
      </c>
    </row>
    <row r="529" spans="1:22" x14ac:dyDescent="0.25">
      <c r="A529" s="5">
        <f t="shared" ca="1" si="122"/>
        <v>18.793207686477444</v>
      </c>
      <c r="B529" s="5">
        <f t="shared" ca="1" si="122"/>
        <v>37.559735497086038</v>
      </c>
      <c r="C529" s="5">
        <f t="shared" ca="1" si="122"/>
        <v>17.4674819917789</v>
      </c>
      <c r="D529" s="5">
        <f t="shared" ca="1" si="122"/>
        <v>40.698981813154035</v>
      </c>
      <c r="E529" s="5">
        <f t="shared" ca="1" si="122"/>
        <v>29.434914346939912</v>
      </c>
      <c r="F529" s="5">
        <f t="shared" ca="1" si="122"/>
        <v>24.315472340149714</v>
      </c>
      <c r="G529" s="57">
        <f t="shared" ca="1" si="118"/>
        <v>110.10332987065311</v>
      </c>
      <c r="H529" s="57">
        <f t="shared" ca="1" si="118"/>
        <v>90.011076365345957</v>
      </c>
      <c r="I529" s="57">
        <f t="shared" ca="1" si="118"/>
        <v>101.27514383156009</v>
      </c>
      <c r="J529" s="5">
        <f t="shared" ca="1" si="117"/>
        <v>110.10332987065311</v>
      </c>
      <c r="K529" s="5">
        <f ca="1">SMALL($J$6:$J$1005,ROWS($J$6:J529))</f>
        <v>111.0474917409223</v>
      </c>
      <c r="L529" s="60">
        <f ca="1">ROWS($L$6:L529)/COUNTA($K$6:$K$1005)</f>
        <v>0.52400000000000002</v>
      </c>
      <c r="M529" s="5">
        <f t="shared" ca="1" si="119"/>
        <v>1</v>
      </c>
      <c r="N529" s="5">
        <f t="shared" ca="1" si="120"/>
        <v>0</v>
      </c>
      <c r="O529" s="5">
        <f t="shared" ca="1" si="121"/>
        <v>0</v>
      </c>
      <c r="P529" s="5"/>
      <c r="Q529" s="5">
        <f t="shared" ca="1" si="112"/>
        <v>1</v>
      </c>
      <c r="R529" s="5">
        <f t="shared" ca="1" si="115"/>
        <v>1</v>
      </c>
      <c r="S529" s="5">
        <f t="shared" ca="1" si="115"/>
        <v>0</v>
      </c>
      <c r="T529" s="5">
        <f t="shared" ca="1" si="115"/>
        <v>0</v>
      </c>
      <c r="U529" s="5">
        <f t="shared" ca="1" si="115"/>
        <v>1</v>
      </c>
      <c r="V529" s="5">
        <f t="shared" ca="1" si="115"/>
        <v>1</v>
      </c>
    </row>
    <row r="530" spans="1:22" x14ac:dyDescent="0.25">
      <c r="A530" s="5">
        <f t="shared" ca="1" si="122"/>
        <v>21.601885893444781</v>
      </c>
      <c r="B530" s="5">
        <f t="shared" ca="1" si="122"/>
        <v>30.101883375955538</v>
      </c>
      <c r="C530" s="5">
        <f t="shared" ca="1" si="122"/>
        <v>31.211256566471342</v>
      </c>
      <c r="D530" s="5">
        <f t="shared" ca="1" si="122"/>
        <v>28.653869182730048</v>
      </c>
      <c r="E530" s="5">
        <f t="shared" ca="1" si="122"/>
        <v>28.352622944657018</v>
      </c>
      <c r="F530" s="5">
        <f t="shared" ca="1" si="122"/>
        <v>25.860804686782615</v>
      </c>
      <c r="G530" s="57">
        <f t="shared" ca="1" si="118"/>
        <v>105.91719690083995</v>
      </c>
      <c r="H530" s="57">
        <f t="shared" ca="1" si="118"/>
        <v>107.02657009135575</v>
      </c>
      <c r="I530" s="57">
        <f t="shared" ca="1" si="118"/>
        <v>107.32781632942879</v>
      </c>
      <c r="J530" s="5">
        <f t="shared" ca="1" si="117"/>
        <v>107.32781632942879</v>
      </c>
      <c r="K530" s="5">
        <f ca="1">SMALL($J$6:$J$1005,ROWS($J$6:J530))</f>
        <v>111.11237558242492</v>
      </c>
      <c r="L530" s="60">
        <f ca="1">ROWS($L$6:L530)/COUNTA($K$6:$K$1005)</f>
        <v>0.52500000000000002</v>
      </c>
      <c r="M530" s="5">
        <f t="shared" ca="1" si="119"/>
        <v>0</v>
      </c>
      <c r="N530" s="5">
        <f t="shared" ca="1" si="120"/>
        <v>0</v>
      </c>
      <c r="O530" s="5">
        <f t="shared" ca="1" si="121"/>
        <v>1</v>
      </c>
      <c r="P530" s="5"/>
      <c r="Q530" s="5">
        <f t="shared" ca="1" si="112"/>
        <v>1</v>
      </c>
      <c r="R530" s="5">
        <f t="shared" ca="1" si="115"/>
        <v>0</v>
      </c>
      <c r="S530" s="5">
        <f t="shared" ca="1" si="115"/>
        <v>1</v>
      </c>
      <c r="T530" s="5">
        <f t="shared" ca="1" si="115"/>
        <v>1</v>
      </c>
      <c r="U530" s="5">
        <f t="shared" ca="1" si="115"/>
        <v>0</v>
      </c>
      <c r="V530" s="5">
        <f t="shared" ca="1" si="115"/>
        <v>1</v>
      </c>
    </row>
    <row r="531" spans="1:22" x14ac:dyDescent="0.25">
      <c r="A531" s="5">
        <f t="shared" ca="1" si="122"/>
        <v>25.315043440918778</v>
      </c>
      <c r="B531" s="5">
        <f t="shared" ca="1" si="122"/>
        <v>29.66624920546105</v>
      </c>
      <c r="C531" s="5">
        <f t="shared" ca="1" si="122"/>
        <v>20.830007126032257</v>
      </c>
      <c r="D531" s="5">
        <f t="shared" ca="1" si="122"/>
        <v>36.394008877612713</v>
      </c>
      <c r="E531" s="5">
        <f t="shared" ca="1" si="122"/>
        <v>23.389542695928441</v>
      </c>
      <c r="F531" s="5">
        <f t="shared" ca="1" si="122"/>
        <v>19.037052213018722</v>
      </c>
      <c r="G531" s="57">
        <f t="shared" ca="1" si="118"/>
        <v>97.407887555326994</v>
      </c>
      <c r="H531" s="57">
        <f t="shared" ca="1" si="118"/>
        <v>88.571645475898194</v>
      </c>
      <c r="I531" s="57">
        <f t="shared" ca="1" si="118"/>
        <v>101.57611165758247</v>
      </c>
      <c r="J531" s="5">
        <f t="shared" ca="1" si="117"/>
        <v>101.57611165758247</v>
      </c>
      <c r="K531" s="5">
        <f ca="1">SMALL($J$6:$J$1005,ROWS($J$6:J531))</f>
        <v>111.13519378956818</v>
      </c>
      <c r="L531" s="60">
        <f ca="1">ROWS($L$6:L531)/COUNTA($K$6:$K$1005)</f>
        <v>0.52600000000000002</v>
      </c>
      <c r="M531" s="5">
        <f t="shared" ca="1" si="119"/>
        <v>0</v>
      </c>
      <c r="N531" s="5">
        <f t="shared" ca="1" si="120"/>
        <v>0</v>
      </c>
      <c r="O531" s="5">
        <f t="shared" ca="1" si="121"/>
        <v>1</v>
      </c>
      <c r="P531" s="5"/>
      <c r="Q531" s="5">
        <f t="shared" ca="1" si="112"/>
        <v>1</v>
      </c>
      <c r="R531" s="5">
        <f t="shared" ca="1" si="115"/>
        <v>0</v>
      </c>
      <c r="S531" s="5">
        <f t="shared" ca="1" si="115"/>
        <v>1</v>
      </c>
      <c r="T531" s="5">
        <f t="shared" ca="1" si="115"/>
        <v>1</v>
      </c>
      <c r="U531" s="5">
        <f t="shared" ca="1" si="115"/>
        <v>0</v>
      </c>
      <c r="V531" s="5">
        <f t="shared" ca="1" si="115"/>
        <v>1</v>
      </c>
    </row>
    <row r="532" spans="1:22" x14ac:dyDescent="0.25">
      <c r="A532" s="5">
        <f t="shared" ca="1" si="122"/>
        <v>20.661339499008726</v>
      </c>
      <c r="B532" s="5">
        <f t="shared" ca="1" si="122"/>
        <v>21.892070909281699</v>
      </c>
      <c r="C532" s="5">
        <f t="shared" ca="1" si="122"/>
        <v>30.916610980703886</v>
      </c>
      <c r="D532" s="5">
        <f t="shared" ca="1" si="122"/>
        <v>37.787191653070302</v>
      </c>
      <c r="E532" s="5">
        <f t="shared" ca="1" si="122"/>
        <v>34.89221096226126</v>
      </c>
      <c r="F532" s="5">
        <f t="shared" ca="1" si="122"/>
        <v>27.340395799291805</v>
      </c>
      <c r="G532" s="57">
        <f t="shared" ca="1" si="118"/>
        <v>104.78601716984349</v>
      </c>
      <c r="H532" s="57">
        <f t="shared" ca="1" si="118"/>
        <v>113.81055724126568</v>
      </c>
      <c r="I532" s="57">
        <f t="shared" ca="1" si="118"/>
        <v>116.70553793207472</v>
      </c>
      <c r="J532" s="5">
        <f t="shared" ca="1" si="117"/>
        <v>116.70553793207472</v>
      </c>
      <c r="K532" s="5">
        <f ca="1">SMALL($J$6:$J$1005,ROWS($J$6:J532))</f>
        <v>111.15763910775448</v>
      </c>
      <c r="L532" s="60">
        <f ca="1">ROWS($L$6:L532)/COUNTA($K$6:$K$1005)</f>
        <v>0.52700000000000002</v>
      </c>
      <c r="M532" s="5">
        <f t="shared" ca="1" si="119"/>
        <v>0</v>
      </c>
      <c r="N532" s="5">
        <f t="shared" ca="1" si="120"/>
        <v>0</v>
      </c>
      <c r="O532" s="5">
        <f t="shared" ca="1" si="121"/>
        <v>1</v>
      </c>
      <c r="P532" s="5"/>
      <c r="Q532" s="5">
        <f t="shared" ca="1" si="112"/>
        <v>1</v>
      </c>
      <c r="R532" s="5">
        <f t="shared" ca="1" si="115"/>
        <v>0</v>
      </c>
      <c r="S532" s="5">
        <f t="shared" ca="1" si="115"/>
        <v>1</v>
      </c>
      <c r="T532" s="5">
        <f t="shared" ca="1" si="115"/>
        <v>1</v>
      </c>
      <c r="U532" s="5">
        <f t="shared" ca="1" si="115"/>
        <v>0</v>
      </c>
      <c r="V532" s="5">
        <f t="shared" ca="1" si="115"/>
        <v>1</v>
      </c>
    </row>
    <row r="533" spans="1:22" x14ac:dyDescent="0.25">
      <c r="A533" s="5">
        <f t="shared" ca="1" si="122"/>
        <v>20.2015340895679</v>
      </c>
      <c r="B533" s="5">
        <f t="shared" ca="1" si="122"/>
        <v>18.339882239073638</v>
      </c>
      <c r="C533" s="5">
        <f t="shared" ca="1" si="122"/>
        <v>14.470530358470892</v>
      </c>
      <c r="D533" s="5">
        <f t="shared" ca="1" si="122"/>
        <v>30.87868948790846</v>
      </c>
      <c r="E533" s="5">
        <f t="shared" ca="1" si="122"/>
        <v>38.827565691941928</v>
      </c>
      <c r="F533" s="5">
        <f t="shared" ca="1" si="122"/>
        <v>19.882348816282054</v>
      </c>
      <c r="G533" s="57">
        <f t="shared" ca="1" si="118"/>
        <v>97.25133083686552</v>
      </c>
      <c r="H533" s="57">
        <f t="shared" ca="1" si="118"/>
        <v>93.38197895626277</v>
      </c>
      <c r="I533" s="57">
        <f t="shared" ca="1" si="118"/>
        <v>85.433102752229303</v>
      </c>
      <c r="J533" s="5">
        <f t="shared" ca="1" si="117"/>
        <v>97.25133083686552</v>
      </c>
      <c r="K533" s="5">
        <f ca="1">SMALL($J$6:$J$1005,ROWS($J$6:J533))</f>
        <v>111.16444207477571</v>
      </c>
      <c r="L533" s="60">
        <f ca="1">ROWS($L$6:L533)/COUNTA($K$6:$K$1005)</f>
        <v>0.52800000000000002</v>
      </c>
      <c r="M533" s="5">
        <f t="shared" ca="1" si="119"/>
        <v>1</v>
      </c>
      <c r="N533" s="5">
        <f t="shared" ca="1" si="120"/>
        <v>0</v>
      </c>
      <c r="O533" s="5">
        <f t="shared" ca="1" si="121"/>
        <v>0</v>
      </c>
      <c r="P533" s="5"/>
      <c r="Q533" s="5">
        <f t="shared" ca="1" si="112"/>
        <v>1</v>
      </c>
      <c r="R533" s="5">
        <f t="shared" ca="1" si="115"/>
        <v>1</v>
      </c>
      <c r="S533" s="5">
        <f t="shared" ca="1" si="115"/>
        <v>0</v>
      </c>
      <c r="T533" s="5">
        <f t="shared" ca="1" si="115"/>
        <v>0</v>
      </c>
      <c r="U533" s="5">
        <f t="shared" ca="1" si="115"/>
        <v>1</v>
      </c>
      <c r="V533" s="5">
        <f t="shared" ca="1" si="115"/>
        <v>1</v>
      </c>
    </row>
    <row r="534" spans="1:22" x14ac:dyDescent="0.25">
      <c r="A534" s="5">
        <f t="shared" ca="1" si="122"/>
        <v>20.184708258790394</v>
      </c>
      <c r="B534" s="5">
        <f t="shared" ca="1" si="122"/>
        <v>22.204928128753306</v>
      </c>
      <c r="C534" s="5">
        <f t="shared" ca="1" si="122"/>
        <v>26.161745257298101</v>
      </c>
      <c r="D534" s="5">
        <f t="shared" ca="1" si="122"/>
        <v>31.326074397977884</v>
      </c>
      <c r="E534" s="5">
        <f t="shared" ca="1" si="122"/>
        <v>26.926361148775129</v>
      </c>
      <c r="F534" s="5">
        <f t="shared" ca="1" si="122"/>
        <v>29.947235476127595</v>
      </c>
      <c r="G534" s="57">
        <f t="shared" ca="1" si="118"/>
        <v>99.26323301244642</v>
      </c>
      <c r="H534" s="57">
        <f t="shared" ca="1" si="118"/>
        <v>103.22005014099122</v>
      </c>
      <c r="I534" s="57">
        <f t="shared" ca="1" si="118"/>
        <v>107.61976339019398</v>
      </c>
      <c r="J534" s="5">
        <f t="shared" ca="1" si="117"/>
        <v>107.61976339019398</v>
      </c>
      <c r="K534" s="5">
        <f ca="1">SMALL($J$6:$J$1005,ROWS($J$6:J534))</f>
        <v>111.1766260740292</v>
      </c>
      <c r="L534" s="60">
        <f ca="1">ROWS($L$6:L534)/COUNTA($K$6:$K$1005)</f>
        <v>0.52900000000000003</v>
      </c>
      <c r="M534" s="5">
        <f t="shared" ca="1" si="119"/>
        <v>0</v>
      </c>
      <c r="N534" s="5">
        <f t="shared" ca="1" si="120"/>
        <v>0</v>
      </c>
      <c r="O534" s="5">
        <f t="shared" ca="1" si="121"/>
        <v>1</v>
      </c>
      <c r="P534" s="5"/>
      <c r="Q534" s="5">
        <f t="shared" ca="1" si="112"/>
        <v>1</v>
      </c>
      <c r="R534" s="5">
        <f t="shared" ca="1" si="115"/>
        <v>0</v>
      </c>
      <c r="S534" s="5">
        <f t="shared" ca="1" si="115"/>
        <v>1</v>
      </c>
      <c r="T534" s="5">
        <f t="shared" ca="1" si="115"/>
        <v>1</v>
      </c>
      <c r="U534" s="5">
        <f t="shared" ca="1" si="115"/>
        <v>0</v>
      </c>
      <c r="V534" s="5">
        <f t="shared" ca="1" si="115"/>
        <v>1</v>
      </c>
    </row>
    <row r="535" spans="1:22" x14ac:dyDescent="0.25">
      <c r="A535" s="5">
        <f t="shared" ca="1" si="122"/>
        <v>23.426162439565751</v>
      </c>
      <c r="B535" s="5">
        <f t="shared" ca="1" si="122"/>
        <v>35.053444386337929</v>
      </c>
      <c r="C535" s="5">
        <f t="shared" ca="1" si="122"/>
        <v>27.648963396654718</v>
      </c>
      <c r="D535" s="5">
        <f t="shared" ca="1" si="122"/>
        <v>33.790930827542844</v>
      </c>
      <c r="E535" s="5">
        <f t="shared" ca="1" si="122"/>
        <v>23.403121138159751</v>
      </c>
      <c r="F535" s="5">
        <f t="shared" ca="1" si="122"/>
        <v>27.523274516223069</v>
      </c>
      <c r="G535" s="57">
        <f t="shared" ca="1" si="118"/>
        <v>109.4060024802865</v>
      </c>
      <c r="H535" s="57">
        <f t="shared" ca="1" si="118"/>
        <v>102.00152149060328</v>
      </c>
      <c r="I535" s="57">
        <f t="shared" ca="1" si="118"/>
        <v>112.38933117998639</v>
      </c>
      <c r="J535" s="5">
        <f t="shared" ca="1" si="117"/>
        <v>112.38933117998639</v>
      </c>
      <c r="K535" s="5">
        <f ca="1">SMALL($J$6:$J$1005,ROWS($J$6:J535))</f>
        <v>111.20249413558105</v>
      </c>
      <c r="L535" s="60">
        <f ca="1">ROWS($L$6:L535)/COUNTA($K$6:$K$1005)</f>
        <v>0.53</v>
      </c>
      <c r="M535" s="5">
        <f t="shared" ca="1" si="119"/>
        <v>0</v>
      </c>
      <c r="N535" s="5">
        <f t="shared" ca="1" si="120"/>
        <v>0</v>
      </c>
      <c r="O535" s="5">
        <f t="shared" ca="1" si="121"/>
        <v>1</v>
      </c>
      <c r="P535" s="5"/>
      <c r="Q535" s="5">
        <f t="shared" ca="1" si="112"/>
        <v>1</v>
      </c>
      <c r="R535" s="5">
        <f t="shared" ca="1" si="115"/>
        <v>0</v>
      </c>
      <c r="S535" s="5">
        <f t="shared" ca="1" si="115"/>
        <v>1</v>
      </c>
      <c r="T535" s="5">
        <f t="shared" ca="1" si="115"/>
        <v>1</v>
      </c>
      <c r="U535" s="5">
        <f t="shared" ca="1" si="115"/>
        <v>0</v>
      </c>
      <c r="V535" s="5">
        <f t="shared" ca="1" si="115"/>
        <v>1</v>
      </c>
    </row>
    <row r="536" spans="1:22" x14ac:dyDescent="0.25">
      <c r="A536" s="5">
        <f t="shared" ref="A536:F545" ca="1" si="123">A$3+(A$4-A$3)*RAND()</f>
        <v>23.331448105983675</v>
      </c>
      <c r="B536" s="5">
        <f t="shared" ca="1" si="123"/>
        <v>32.284170257007055</v>
      </c>
      <c r="C536" s="5">
        <f t="shared" ca="1" si="123"/>
        <v>24.222725917674076</v>
      </c>
      <c r="D536" s="5">
        <f t="shared" ca="1" si="123"/>
        <v>20.429608396454896</v>
      </c>
      <c r="E536" s="5">
        <f t="shared" ca="1" si="123"/>
        <v>36.916436540492342</v>
      </c>
      <c r="F536" s="5">
        <f t="shared" ca="1" si="123"/>
        <v>34.982336259292495</v>
      </c>
      <c r="G536" s="57">
        <f t="shared" ca="1" si="118"/>
        <v>127.51439116277557</v>
      </c>
      <c r="H536" s="57">
        <f t="shared" ca="1" si="118"/>
        <v>119.45294682344259</v>
      </c>
      <c r="I536" s="57">
        <f t="shared" ca="1" si="118"/>
        <v>102.96611867940514</v>
      </c>
      <c r="J536" s="5">
        <f t="shared" ca="1" si="117"/>
        <v>127.51439116277557</v>
      </c>
      <c r="K536" s="5">
        <f ca="1">SMALL($J$6:$J$1005,ROWS($J$6:J536))</f>
        <v>111.2106182405403</v>
      </c>
      <c r="L536" s="60">
        <f ca="1">ROWS($L$6:L536)/COUNTA($K$6:$K$1005)</f>
        <v>0.53100000000000003</v>
      </c>
      <c r="M536" s="5">
        <f t="shared" ca="1" si="119"/>
        <v>1</v>
      </c>
      <c r="N536" s="5">
        <f t="shared" ca="1" si="120"/>
        <v>0</v>
      </c>
      <c r="O536" s="5">
        <f t="shared" ca="1" si="121"/>
        <v>0</v>
      </c>
      <c r="P536" s="5"/>
      <c r="Q536" s="5">
        <f t="shared" ca="1" si="112"/>
        <v>1</v>
      </c>
      <c r="R536" s="5">
        <f t="shared" ca="1" si="115"/>
        <v>1</v>
      </c>
      <c r="S536" s="5">
        <f t="shared" ca="1" si="115"/>
        <v>0</v>
      </c>
      <c r="T536" s="5">
        <f t="shared" ca="1" si="115"/>
        <v>0</v>
      </c>
      <c r="U536" s="5">
        <f t="shared" ca="1" si="115"/>
        <v>1</v>
      </c>
      <c r="V536" s="5">
        <f t="shared" ca="1" si="115"/>
        <v>1</v>
      </c>
    </row>
    <row r="537" spans="1:22" x14ac:dyDescent="0.25">
      <c r="A537" s="5">
        <f t="shared" ca="1" si="123"/>
        <v>23.522900856941831</v>
      </c>
      <c r="B537" s="5">
        <f t="shared" ca="1" si="123"/>
        <v>35.773118007955709</v>
      </c>
      <c r="C537" s="5">
        <f t="shared" ca="1" si="123"/>
        <v>29.838351243082535</v>
      </c>
      <c r="D537" s="5">
        <f t="shared" ca="1" si="123"/>
        <v>14.937911989959771</v>
      </c>
      <c r="E537" s="5">
        <f t="shared" ca="1" si="123"/>
        <v>22.175462289040439</v>
      </c>
      <c r="F537" s="5">
        <f t="shared" ca="1" si="123"/>
        <v>17.929357239703908</v>
      </c>
      <c r="G537" s="57">
        <f t="shared" ca="1" si="118"/>
        <v>99.400838393641891</v>
      </c>
      <c r="H537" s="57">
        <f t="shared" ca="1" si="118"/>
        <v>93.466071628768702</v>
      </c>
      <c r="I537" s="57">
        <f t="shared" ca="1" si="118"/>
        <v>86.228521329688036</v>
      </c>
      <c r="J537" s="5">
        <f t="shared" ca="1" si="117"/>
        <v>99.400838393641891</v>
      </c>
      <c r="K537" s="5">
        <f ca="1">SMALL($J$6:$J$1005,ROWS($J$6:J537))</f>
        <v>111.2273159462131</v>
      </c>
      <c r="L537" s="60">
        <f ca="1">ROWS($L$6:L537)/COUNTA($K$6:$K$1005)</f>
        <v>0.53200000000000003</v>
      </c>
      <c r="M537" s="5">
        <f t="shared" ca="1" si="119"/>
        <v>1</v>
      </c>
      <c r="N537" s="5">
        <f t="shared" ca="1" si="120"/>
        <v>0</v>
      </c>
      <c r="O537" s="5">
        <f t="shared" ca="1" si="121"/>
        <v>0</v>
      </c>
      <c r="P537" s="5"/>
      <c r="Q537" s="5">
        <f t="shared" ca="1" si="112"/>
        <v>1</v>
      </c>
      <c r="R537" s="5">
        <f t="shared" ca="1" si="115"/>
        <v>1</v>
      </c>
      <c r="S537" s="5">
        <f t="shared" ca="1" si="115"/>
        <v>0</v>
      </c>
      <c r="T537" s="5">
        <f t="shared" ca="1" si="115"/>
        <v>0</v>
      </c>
      <c r="U537" s="5">
        <f t="shared" ca="1" si="115"/>
        <v>1</v>
      </c>
      <c r="V537" s="5">
        <f t="shared" ca="1" si="115"/>
        <v>1</v>
      </c>
    </row>
    <row r="538" spans="1:22" x14ac:dyDescent="0.25">
      <c r="A538" s="5">
        <f t="shared" ca="1" si="123"/>
        <v>24.215663657654385</v>
      </c>
      <c r="B538" s="5">
        <f t="shared" ca="1" si="123"/>
        <v>33.087378343531277</v>
      </c>
      <c r="C538" s="5">
        <f t="shared" ca="1" si="123"/>
        <v>16.067228881270722</v>
      </c>
      <c r="D538" s="5">
        <f t="shared" ca="1" si="123"/>
        <v>18.634887541230814</v>
      </c>
      <c r="E538" s="5">
        <f t="shared" ca="1" si="123"/>
        <v>18.618668674953248</v>
      </c>
      <c r="F538" s="5">
        <f t="shared" ca="1" si="123"/>
        <v>22.776474571389201</v>
      </c>
      <c r="G538" s="57">
        <f t="shared" ca="1" si="118"/>
        <v>98.698185247528102</v>
      </c>
      <c r="H538" s="57">
        <f t="shared" ca="1" si="118"/>
        <v>81.678035785267554</v>
      </c>
      <c r="I538" s="57">
        <f t="shared" ca="1" si="118"/>
        <v>81.694254651545123</v>
      </c>
      <c r="J538" s="5">
        <f t="shared" ca="1" si="117"/>
        <v>98.698185247528102</v>
      </c>
      <c r="K538" s="5">
        <f ca="1">SMALL($J$6:$J$1005,ROWS($J$6:J538))</f>
        <v>111.2406365178679</v>
      </c>
      <c r="L538" s="60">
        <f ca="1">ROWS($L$6:L538)/COUNTA($K$6:$K$1005)</f>
        <v>0.53300000000000003</v>
      </c>
      <c r="M538" s="5">
        <f t="shared" ca="1" si="119"/>
        <v>1</v>
      </c>
      <c r="N538" s="5">
        <f t="shared" ca="1" si="120"/>
        <v>0</v>
      </c>
      <c r="O538" s="5">
        <f t="shared" ca="1" si="121"/>
        <v>0</v>
      </c>
      <c r="P538" s="5"/>
      <c r="Q538" s="5">
        <f t="shared" ca="1" si="112"/>
        <v>1</v>
      </c>
      <c r="R538" s="5">
        <f t="shared" ca="1" si="115"/>
        <v>1</v>
      </c>
      <c r="S538" s="5">
        <f t="shared" ca="1" si="115"/>
        <v>0</v>
      </c>
      <c r="T538" s="5">
        <f t="shared" ca="1" si="115"/>
        <v>0</v>
      </c>
      <c r="U538" s="5">
        <f t="shared" ca="1" si="115"/>
        <v>1</v>
      </c>
      <c r="V538" s="5">
        <f t="shared" ca="1" si="115"/>
        <v>1</v>
      </c>
    </row>
    <row r="539" spans="1:22" x14ac:dyDescent="0.25">
      <c r="A539" s="5">
        <f t="shared" ca="1" si="123"/>
        <v>20.550386423365605</v>
      </c>
      <c r="B539" s="5">
        <f t="shared" ca="1" si="123"/>
        <v>27.404264900288005</v>
      </c>
      <c r="C539" s="5">
        <f t="shared" ca="1" si="123"/>
        <v>25.518995414412196</v>
      </c>
      <c r="D539" s="5">
        <f t="shared" ca="1" si="123"/>
        <v>27.643588203241777</v>
      </c>
      <c r="E539" s="5">
        <f t="shared" ca="1" si="123"/>
        <v>19.225321972128125</v>
      </c>
      <c r="F539" s="5">
        <f t="shared" ca="1" si="123"/>
        <v>38.354591109002591</v>
      </c>
      <c r="G539" s="57">
        <f t="shared" ca="1" si="118"/>
        <v>105.53456440478433</v>
      </c>
      <c r="H539" s="57">
        <f t="shared" ca="1" si="118"/>
        <v>103.64929491890851</v>
      </c>
      <c r="I539" s="57">
        <f t="shared" ca="1" si="118"/>
        <v>112.06756115002216</v>
      </c>
      <c r="J539" s="5">
        <f t="shared" ca="1" si="117"/>
        <v>112.06756115002216</v>
      </c>
      <c r="K539" s="5">
        <f ca="1">SMALL($J$6:$J$1005,ROWS($J$6:J539))</f>
        <v>111.24373136329636</v>
      </c>
      <c r="L539" s="60">
        <f ca="1">ROWS($L$6:L539)/COUNTA($K$6:$K$1005)</f>
        <v>0.53400000000000003</v>
      </c>
      <c r="M539" s="5">
        <f t="shared" ca="1" si="119"/>
        <v>0</v>
      </c>
      <c r="N539" s="5">
        <f t="shared" ca="1" si="120"/>
        <v>0</v>
      </c>
      <c r="O539" s="5">
        <f t="shared" ca="1" si="121"/>
        <v>1</v>
      </c>
      <c r="P539" s="5"/>
      <c r="Q539" s="5">
        <f t="shared" ca="1" si="112"/>
        <v>1</v>
      </c>
      <c r="R539" s="5">
        <f t="shared" ca="1" si="115"/>
        <v>0</v>
      </c>
      <c r="S539" s="5">
        <f t="shared" ca="1" si="115"/>
        <v>1</v>
      </c>
      <c r="T539" s="5">
        <f t="shared" ca="1" si="115"/>
        <v>1</v>
      </c>
      <c r="U539" s="5">
        <f t="shared" ca="1" si="115"/>
        <v>0</v>
      </c>
      <c r="V539" s="5">
        <f t="shared" ca="1" si="115"/>
        <v>1</v>
      </c>
    </row>
    <row r="540" spans="1:22" x14ac:dyDescent="0.25">
      <c r="A540" s="5">
        <f t="shared" ca="1" si="123"/>
        <v>24.848694435709714</v>
      </c>
      <c r="B540" s="5">
        <f t="shared" ca="1" si="123"/>
        <v>14.443127759355505</v>
      </c>
      <c r="C540" s="5">
        <f t="shared" ca="1" si="123"/>
        <v>25.303367717031843</v>
      </c>
      <c r="D540" s="5">
        <f t="shared" ca="1" si="123"/>
        <v>22.441544824902994</v>
      </c>
      <c r="E540" s="5">
        <f t="shared" ca="1" si="123"/>
        <v>28.332461115750611</v>
      </c>
      <c r="F540" s="5">
        <f t="shared" ca="1" si="123"/>
        <v>25.486048298099419</v>
      </c>
      <c r="G540" s="57">
        <f t="shared" ca="1" si="118"/>
        <v>93.110331608915246</v>
      </c>
      <c r="H540" s="57">
        <f t="shared" ca="1" si="118"/>
        <v>103.97057156659159</v>
      </c>
      <c r="I540" s="57">
        <f t="shared" ca="1" si="118"/>
        <v>98.079655275743974</v>
      </c>
      <c r="J540" s="5">
        <f t="shared" ca="1" si="117"/>
        <v>103.97057156659159</v>
      </c>
      <c r="K540" s="5">
        <f ca="1">SMALL($J$6:$J$1005,ROWS($J$6:J540))</f>
        <v>111.29094003430609</v>
      </c>
      <c r="L540" s="60">
        <f ca="1">ROWS($L$6:L540)/COUNTA($K$6:$K$1005)</f>
        <v>0.53500000000000003</v>
      </c>
      <c r="M540" s="5">
        <f t="shared" ca="1" si="119"/>
        <v>0</v>
      </c>
      <c r="N540" s="5">
        <f t="shared" ca="1" si="120"/>
        <v>1</v>
      </c>
      <c r="O540" s="5">
        <f t="shared" ca="1" si="121"/>
        <v>0</v>
      </c>
      <c r="P540" s="5"/>
      <c r="Q540" s="5">
        <f t="shared" ca="1" si="112"/>
        <v>1</v>
      </c>
      <c r="R540" s="5">
        <f t="shared" ca="1" si="115"/>
        <v>0</v>
      </c>
      <c r="S540" s="5">
        <f t="shared" ca="1" si="115"/>
        <v>1</v>
      </c>
      <c r="T540" s="5">
        <f t="shared" ca="1" si="115"/>
        <v>0</v>
      </c>
      <c r="U540" s="5">
        <f t="shared" ca="1" si="115"/>
        <v>1</v>
      </c>
      <c r="V540" s="5">
        <f t="shared" ca="1" si="115"/>
        <v>1</v>
      </c>
    </row>
    <row r="541" spans="1:22" x14ac:dyDescent="0.25">
      <c r="A541" s="5">
        <f t="shared" ca="1" si="123"/>
        <v>19.20520954521211</v>
      </c>
      <c r="B541" s="5">
        <f t="shared" ca="1" si="123"/>
        <v>33.322251756311211</v>
      </c>
      <c r="C541" s="5">
        <f t="shared" ca="1" si="123"/>
        <v>30.006127138721233</v>
      </c>
      <c r="D541" s="5">
        <f t="shared" ca="1" si="123"/>
        <v>16.591485084811467</v>
      </c>
      <c r="E541" s="5">
        <f t="shared" ca="1" si="123"/>
        <v>34.075353905760892</v>
      </c>
      <c r="F541" s="5">
        <f t="shared" ca="1" si="123"/>
        <v>32.469194800258549</v>
      </c>
      <c r="G541" s="57">
        <f t="shared" ca="1" si="118"/>
        <v>119.07201000754276</v>
      </c>
      <c r="H541" s="57">
        <f t="shared" ca="1" si="118"/>
        <v>115.75588538995278</v>
      </c>
      <c r="I541" s="57">
        <f t="shared" ca="1" si="118"/>
        <v>98.272016569003355</v>
      </c>
      <c r="J541" s="5">
        <f t="shared" ca="1" si="117"/>
        <v>119.07201000754276</v>
      </c>
      <c r="K541" s="5">
        <f ca="1">SMALL($J$6:$J$1005,ROWS($J$6:J541))</f>
        <v>111.30857293360364</v>
      </c>
      <c r="L541" s="60">
        <f ca="1">ROWS($L$6:L541)/COUNTA($K$6:$K$1005)</f>
        <v>0.53600000000000003</v>
      </c>
      <c r="M541" s="5">
        <f t="shared" ca="1" si="119"/>
        <v>1</v>
      </c>
      <c r="N541" s="5">
        <f t="shared" ca="1" si="120"/>
        <v>0</v>
      </c>
      <c r="O541" s="5">
        <f t="shared" ca="1" si="121"/>
        <v>0</v>
      </c>
      <c r="P541" s="5"/>
      <c r="Q541" s="5">
        <f t="shared" ca="1" si="112"/>
        <v>1</v>
      </c>
      <c r="R541" s="5">
        <f t="shared" ca="1" si="115"/>
        <v>1</v>
      </c>
      <c r="S541" s="5">
        <f t="shared" ca="1" si="115"/>
        <v>0</v>
      </c>
      <c r="T541" s="5">
        <f t="shared" ca="1" si="115"/>
        <v>0</v>
      </c>
      <c r="U541" s="5">
        <f t="shared" ca="1" si="115"/>
        <v>1</v>
      </c>
      <c r="V541" s="5">
        <f t="shared" ca="1" si="115"/>
        <v>1</v>
      </c>
    </row>
    <row r="542" spans="1:22" x14ac:dyDescent="0.25">
      <c r="A542" s="5">
        <f t="shared" ca="1" si="123"/>
        <v>18.775966907609764</v>
      </c>
      <c r="B542" s="5">
        <f t="shared" ca="1" si="123"/>
        <v>11.552485201297035</v>
      </c>
      <c r="C542" s="5">
        <f t="shared" ca="1" si="123"/>
        <v>25.785773537851647</v>
      </c>
      <c r="D542" s="5">
        <f t="shared" ca="1" si="123"/>
        <v>20.005508002466797</v>
      </c>
      <c r="E542" s="5">
        <f t="shared" ca="1" si="123"/>
        <v>38.713697257079012</v>
      </c>
      <c r="F542" s="5">
        <f t="shared" ca="1" si="123"/>
        <v>18.603224255771309</v>
      </c>
      <c r="G542" s="57">
        <f t="shared" ca="1" si="118"/>
        <v>87.645373621757116</v>
      </c>
      <c r="H542" s="57">
        <f t="shared" ca="1" si="118"/>
        <v>101.87866195831172</v>
      </c>
      <c r="I542" s="57">
        <f t="shared" ca="1" si="118"/>
        <v>83.170472703699517</v>
      </c>
      <c r="J542" s="5">
        <f t="shared" ca="1" si="117"/>
        <v>101.87866195831172</v>
      </c>
      <c r="K542" s="5">
        <f ca="1">SMALL($J$6:$J$1005,ROWS($J$6:J542))</f>
        <v>111.31475332584839</v>
      </c>
      <c r="L542" s="60">
        <f ca="1">ROWS($L$6:L542)/COUNTA($K$6:$K$1005)</f>
        <v>0.53700000000000003</v>
      </c>
      <c r="M542" s="5">
        <f t="shared" ca="1" si="119"/>
        <v>0</v>
      </c>
      <c r="N542" s="5">
        <f t="shared" ca="1" si="120"/>
        <v>1</v>
      </c>
      <c r="O542" s="5">
        <f t="shared" ca="1" si="121"/>
        <v>0</v>
      </c>
      <c r="P542" s="5"/>
      <c r="Q542" s="5">
        <f t="shared" ca="1" si="112"/>
        <v>1</v>
      </c>
      <c r="R542" s="5">
        <f t="shared" ca="1" si="115"/>
        <v>0</v>
      </c>
      <c r="S542" s="5">
        <f t="shared" ca="1" si="115"/>
        <v>1</v>
      </c>
      <c r="T542" s="5">
        <f t="shared" ca="1" si="115"/>
        <v>0</v>
      </c>
      <c r="U542" s="5">
        <f t="shared" ca="1" si="115"/>
        <v>1</v>
      </c>
      <c r="V542" s="5">
        <f t="shared" ca="1" si="115"/>
        <v>1</v>
      </c>
    </row>
    <row r="543" spans="1:22" x14ac:dyDescent="0.25">
      <c r="A543" s="5">
        <f t="shared" ca="1" si="123"/>
        <v>21.224647652804169</v>
      </c>
      <c r="B543" s="5">
        <f t="shared" ca="1" si="123"/>
        <v>28.103459514644761</v>
      </c>
      <c r="C543" s="5">
        <f t="shared" ca="1" si="123"/>
        <v>30.884713275267444</v>
      </c>
      <c r="D543" s="5">
        <f t="shared" ca="1" si="123"/>
        <v>29.091996095424577</v>
      </c>
      <c r="E543" s="5">
        <f t="shared" ca="1" si="123"/>
        <v>32.140976237280128</v>
      </c>
      <c r="F543" s="5">
        <f t="shared" ca="1" si="123"/>
        <v>28.815511799805229</v>
      </c>
      <c r="G543" s="57">
        <f t="shared" ca="1" si="118"/>
        <v>110.2845952045343</v>
      </c>
      <c r="H543" s="57">
        <f t="shared" ca="1" si="118"/>
        <v>113.06584896515696</v>
      </c>
      <c r="I543" s="57">
        <f t="shared" ca="1" si="118"/>
        <v>110.01686882330142</v>
      </c>
      <c r="J543" s="5">
        <f t="shared" ca="1" si="117"/>
        <v>113.06584896515696</v>
      </c>
      <c r="K543" s="5">
        <f ca="1">SMALL($J$6:$J$1005,ROWS($J$6:J543))</f>
        <v>111.33219546346741</v>
      </c>
      <c r="L543" s="60">
        <f ca="1">ROWS($L$6:L543)/COUNTA($K$6:$K$1005)</f>
        <v>0.53800000000000003</v>
      </c>
      <c r="M543" s="5">
        <f t="shared" ca="1" si="119"/>
        <v>0</v>
      </c>
      <c r="N543" s="5">
        <f t="shared" ca="1" si="120"/>
        <v>1</v>
      </c>
      <c r="O543" s="5">
        <f t="shared" ca="1" si="121"/>
        <v>0</v>
      </c>
      <c r="P543" s="5"/>
      <c r="Q543" s="5">
        <f t="shared" ca="1" si="112"/>
        <v>1</v>
      </c>
      <c r="R543" s="5">
        <f t="shared" ca="1" si="115"/>
        <v>0</v>
      </c>
      <c r="S543" s="5">
        <f t="shared" ca="1" si="115"/>
        <v>1</v>
      </c>
      <c r="T543" s="5">
        <f t="shared" ca="1" si="115"/>
        <v>0</v>
      </c>
      <c r="U543" s="5">
        <f t="shared" ca="1" si="115"/>
        <v>1</v>
      </c>
      <c r="V543" s="5">
        <f t="shared" ca="1" si="115"/>
        <v>1</v>
      </c>
    </row>
    <row r="544" spans="1:22" x14ac:dyDescent="0.25">
      <c r="A544" s="5">
        <f t="shared" ca="1" si="123"/>
        <v>19.508142953965088</v>
      </c>
      <c r="B544" s="5">
        <f t="shared" ca="1" si="123"/>
        <v>20.396988634444462</v>
      </c>
      <c r="C544" s="5">
        <f t="shared" ca="1" si="123"/>
        <v>18.140799500936048</v>
      </c>
      <c r="D544" s="5">
        <f t="shared" ca="1" si="123"/>
        <v>38.819795222332637</v>
      </c>
      <c r="E544" s="5">
        <f t="shared" ca="1" si="123"/>
        <v>36.585234589717757</v>
      </c>
      <c r="F544" s="5">
        <f t="shared" ca="1" si="123"/>
        <v>28.935065565331442</v>
      </c>
      <c r="G544" s="57">
        <f t="shared" ca="1" si="118"/>
        <v>105.42543174345874</v>
      </c>
      <c r="H544" s="57">
        <f t="shared" ca="1" si="118"/>
        <v>103.16924260995033</v>
      </c>
      <c r="I544" s="57">
        <f t="shared" ca="1" si="118"/>
        <v>105.40380324256522</v>
      </c>
      <c r="J544" s="5">
        <f t="shared" ca="1" si="117"/>
        <v>105.42543174345874</v>
      </c>
      <c r="K544" s="5">
        <f ca="1">SMALL($J$6:$J$1005,ROWS($J$6:J544))</f>
        <v>111.33759790939354</v>
      </c>
      <c r="L544" s="60">
        <f ca="1">ROWS($L$6:L544)/COUNTA($K$6:$K$1005)</f>
        <v>0.53900000000000003</v>
      </c>
      <c r="M544" s="5">
        <f t="shared" ca="1" si="119"/>
        <v>1</v>
      </c>
      <c r="N544" s="5">
        <f t="shared" ca="1" si="120"/>
        <v>0</v>
      </c>
      <c r="O544" s="5">
        <f t="shared" ca="1" si="121"/>
        <v>0</v>
      </c>
      <c r="P544" s="5"/>
      <c r="Q544" s="5">
        <f t="shared" ca="1" si="112"/>
        <v>1</v>
      </c>
      <c r="R544" s="5">
        <f t="shared" ca="1" si="115"/>
        <v>1</v>
      </c>
      <c r="S544" s="5">
        <f t="shared" ca="1" si="115"/>
        <v>0</v>
      </c>
      <c r="T544" s="5">
        <f t="shared" ca="1" si="115"/>
        <v>0</v>
      </c>
      <c r="U544" s="5">
        <f t="shared" ca="1" si="115"/>
        <v>1</v>
      </c>
      <c r="V544" s="5">
        <f t="shared" ca="1" si="115"/>
        <v>1</v>
      </c>
    </row>
    <row r="545" spans="1:22" x14ac:dyDescent="0.25">
      <c r="A545" s="5">
        <f t="shared" ca="1" si="123"/>
        <v>22.911780972807673</v>
      </c>
      <c r="B545" s="5">
        <f t="shared" ca="1" si="123"/>
        <v>32.851739253928756</v>
      </c>
      <c r="C545" s="5">
        <f t="shared" ca="1" si="123"/>
        <v>15.703735215010196</v>
      </c>
      <c r="D545" s="5">
        <f t="shared" ca="1" si="123"/>
        <v>31.880240997881053</v>
      </c>
      <c r="E545" s="5">
        <f t="shared" ca="1" si="123"/>
        <v>40.958615774469578</v>
      </c>
      <c r="F545" s="5">
        <f t="shared" ca="1" si="123"/>
        <v>35.241441819846003</v>
      </c>
      <c r="G545" s="57">
        <f t="shared" ca="1" si="118"/>
        <v>131.96357782105201</v>
      </c>
      <c r="H545" s="57">
        <f t="shared" ca="1" si="118"/>
        <v>114.81557378213346</v>
      </c>
      <c r="I545" s="57">
        <f t="shared" ca="1" si="118"/>
        <v>105.73719900554492</v>
      </c>
      <c r="J545" s="5">
        <f t="shared" ca="1" si="117"/>
        <v>131.96357782105201</v>
      </c>
      <c r="K545" s="5">
        <f ca="1">SMALL($J$6:$J$1005,ROWS($J$6:J545))</f>
        <v>111.34383648020921</v>
      </c>
      <c r="L545" s="60">
        <f ca="1">ROWS($L$6:L545)/COUNTA($K$6:$K$1005)</f>
        <v>0.54</v>
      </c>
      <c r="M545" s="5">
        <f t="shared" ca="1" si="119"/>
        <v>1</v>
      </c>
      <c r="N545" s="5">
        <f t="shared" ca="1" si="120"/>
        <v>0</v>
      </c>
      <c r="O545" s="5">
        <f t="shared" ca="1" si="121"/>
        <v>0</v>
      </c>
      <c r="P545" s="5"/>
      <c r="Q545" s="5">
        <f t="shared" ca="1" si="112"/>
        <v>1</v>
      </c>
      <c r="R545" s="5">
        <f t="shared" ca="1" si="115"/>
        <v>1</v>
      </c>
      <c r="S545" s="5">
        <f t="shared" ca="1" si="115"/>
        <v>0</v>
      </c>
      <c r="T545" s="5">
        <f t="shared" ca="1" si="115"/>
        <v>0</v>
      </c>
      <c r="U545" s="5">
        <f t="shared" ca="1" si="115"/>
        <v>1</v>
      </c>
      <c r="V545" s="5">
        <f t="shared" ca="1" si="115"/>
        <v>1</v>
      </c>
    </row>
    <row r="546" spans="1:22" x14ac:dyDescent="0.25">
      <c r="A546" s="5">
        <f t="shared" ref="A546:F555" ca="1" si="124">A$3+(A$4-A$3)*RAND()</f>
        <v>20.229289641137221</v>
      </c>
      <c r="B546" s="5">
        <f t="shared" ca="1" si="124"/>
        <v>17.340936451275269</v>
      </c>
      <c r="C546" s="5">
        <f t="shared" ca="1" si="124"/>
        <v>27.423692275573092</v>
      </c>
      <c r="D546" s="5">
        <f t="shared" ca="1" si="124"/>
        <v>39.520034284213267</v>
      </c>
      <c r="E546" s="5">
        <f t="shared" ca="1" si="124"/>
        <v>29.516272896912508</v>
      </c>
      <c r="F546" s="5">
        <f t="shared" ca="1" si="124"/>
        <v>35.348012368366163</v>
      </c>
      <c r="G546" s="57">
        <f t="shared" ca="1" si="118"/>
        <v>102.43451135769115</v>
      </c>
      <c r="H546" s="57">
        <f t="shared" ca="1" si="118"/>
        <v>112.51726718198898</v>
      </c>
      <c r="I546" s="57">
        <f t="shared" ca="1" si="118"/>
        <v>122.52102856928974</v>
      </c>
      <c r="J546" s="5">
        <f t="shared" ca="1" si="117"/>
        <v>122.52102856928974</v>
      </c>
      <c r="K546" s="5">
        <f ca="1">SMALL($J$6:$J$1005,ROWS($J$6:J546))</f>
        <v>111.34516621377665</v>
      </c>
      <c r="L546" s="60">
        <f ca="1">ROWS($L$6:L546)/COUNTA($K$6:$K$1005)</f>
        <v>0.54100000000000004</v>
      </c>
      <c r="M546" s="5">
        <f t="shared" ca="1" si="119"/>
        <v>0</v>
      </c>
      <c r="N546" s="5">
        <f t="shared" ca="1" si="120"/>
        <v>0</v>
      </c>
      <c r="O546" s="5">
        <f t="shared" ca="1" si="121"/>
        <v>1</v>
      </c>
      <c r="P546" s="5"/>
      <c r="Q546" s="5">
        <f t="shared" ca="1" si="112"/>
        <v>1</v>
      </c>
      <c r="R546" s="5">
        <f t="shared" ca="1" si="115"/>
        <v>0</v>
      </c>
      <c r="S546" s="5">
        <f t="shared" ca="1" si="115"/>
        <v>1</v>
      </c>
      <c r="T546" s="5">
        <f t="shared" ca="1" si="115"/>
        <v>1</v>
      </c>
      <c r="U546" s="5">
        <f t="shared" ca="1" si="115"/>
        <v>0</v>
      </c>
      <c r="V546" s="5">
        <f t="shared" ca="1" si="115"/>
        <v>1</v>
      </c>
    </row>
    <row r="547" spans="1:22" x14ac:dyDescent="0.25">
      <c r="A547" s="5">
        <f t="shared" ca="1" si="124"/>
        <v>23.824530774944463</v>
      </c>
      <c r="B547" s="5">
        <f t="shared" ca="1" si="124"/>
        <v>17.196669138660926</v>
      </c>
      <c r="C547" s="5">
        <f t="shared" ca="1" si="124"/>
        <v>11.594103193834977</v>
      </c>
      <c r="D547" s="5">
        <f t="shared" ca="1" si="124"/>
        <v>27.898592186898455</v>
      </c>
      <c r="E547" s="5">
        <f t="shared" ca="1" si="124"/>
        <v>19.642233490704804</v>
      </c>
      <c r="F547" s="5">
        <f t="shared" ca="1" si="124"/>
        <v>30.439471553293558</v>
      </c>
      <c r="G547" s="57">
        <f t="shared" ca="1" si="118"/>
        <v>91.102904957603755</v>
      </c>
      <c r="H547" s="57">
        <f t="shared" ca="1" si="118"/>
        <v>85.5003390127778</v>
      </c>
      <c r="I547" s="57">
        <f t="shared" ca="1" si="118"/>
        <v>93.756697708971444</v>
      </c>
      <c r="J547" s="5">
        <f t="shared" ca="1" si="117"/>
        <v>93.756697708971444</v>
      </c>
      <c r="K547" s="5">
        <f ca="1">SMALL($J$6:$J$1005,ROWS($J$6:J547))</f>
        <v>111.36904521164954</v>
      </c>
      <c r="L547" s="60">
        <f ca="1">ROWS($L$6:L547)/COUNTA($K$6:$K$1005)</f>
        <v>0.54200000000000004</v>
      </c>
      <c r="M547" s="5">
        <f t="shared" ca="1" si="119"/>
        <v>0</v>
      </c>
      <c r="N547" s="5">
        <f t="shared" ca="1" si="120"/>
        <v>0</v>
      </c>
      <c r="O547" s="5">
        <f t="shared" ca="1" si="121"/>
        <v>1</v>
      </c>
      <c r="P547" s="5"/>
      <c r="Q547" s="5">
        <f t="shared" ca="1" si="112"/>
        <v>1</v>
      </c>
      <c r="R547" s="5">
        <f t="shared" ca="1" si="115"/>
        <v>0</v>
      </c>
      <c r="S547" s="5">
        <f t="shared" ca="1" si="115"/>
        <v>1</v>
      </c>
      <c r="T547" s="5">
        <f t="shared" ca="1" si="115"/>
        <v>1</v>
      </c>
      <c r="U547" s="5">
        <f t="shared" ca="1" si="115"/>
        <v>0</v>
      </c>
      <c r="V547" s="5">
        <f t="shared" ca="1" si="115"/>
        <v>1</v>
      </c>
    </row>
    <row r="548" spans="1:22" x14ac:dyDescent="0.25">
      <c r="A548" s="5">
        <f t="shared" ca="1" si="124"/>
        <v>21.389880720055256</v>
      </c>
      <c r="B548" s="5">
        <f t="shared" ca="1" si="124"/>
        <v>18.556929296624055</v>
      </c>
      <c r="C548" s="5">
        <f t="shared" ca="1" si="124"/>
        <v>34.651742903895126</v>
      </c>
      <c r="D548" s="5">
        <f t="shared" ca="1" si="124"/>
        <v>31.425780130223728</v>
      </c>
      <c r="E548" s="5">
        <f t="shared" ca="1" si="124"/>
        <v>31.490001595739383</v>
      </c>
      <c r="F548" s="5">
        <f t="shared" ca="1" si="124"/>
        <v>35.562403874906217</v>
      </c>
      <c r="G548" s="57">
        <f t="shared" ca="1" si="118"/>
        <v>106.9992154873249</v>
      </c>
      <c r="H548" s="57">
        <f t="shared" ca="1" si="118"/>
        <v>123.09402909459598</v>
      </c>
      <c r="I548" s="57">
        <f t="shared" ca="1" si="118"/>
        <v>123.02980762908032</v>
      </c>
      <c r="J548" s="5">
        <f t="shared" ca="1" si="117"/>
        <v>123.09402909459598</v>
      </c>
      <c r="K548" s="5">
        <f ca="1">SMALL($J$6:$J$1005,ROWS($J$6:J548))</f>
        <v>111.38960320636538</v>
      </c>
      <c r="L548" s="60">
        <f ca="1">ROWS($L$6:L548)/COUNTA($K$6:$K$1005)</f>
        <v>0.54300000000000004</v>
      </c>
      <c r="M548" s="5">
        <f t="shared" ca="1" si="119"/>
        <v>0</v>
      </c>
      <c r="N548" s="5">
        <f t="shared" ca="1" si="120"/>
        <v>1</v>
      </c>
      <c r="O548" s="5">
        <f t="shared" ca="1" si="121"/>
        <v>0</v>
      </c>
      <c r="P548" s="5"/>
      <c r="Q548" s="5">
        <f t="shared" ca="1" si="112"/>
        <v>1</v>
      </c>
      <c r="R548" s="5">
        <f t="shared" ca="1" si="115"/>
        <v>0</v>
      </c>
      <c r="S548" s="5">
        <f t="shared" ca="1" si="115"/>
        <v>1</v>
      </c>
      <c r="T548" s="5">
        <f t="shared" ca="1" si="115"/>
        <v>0</v>
      </c>
      <c r="U548" s="5">
        <f t="shared" ca="1" si="115"/>
        <v>1</v>
      </c>
      <c r="V548" s="5">
        <f t="shared" ca="1" si="115"/>
        <v>1</v>
      </c>
    </row>
    <row r="549" spans="1:22" x14ac:dyDescent="0.25">
      <c r="A549" s="5">
        <f t="shared" ca="1" si="124"/>
        <v>24.689951292054268</v>
      </c>
      <c r="B549" s="5">
        <f t="shared" ca="1" si="124"/>
        <v>27.983201493503486</v>
      </c>
      <c r="C549" s="5">
        <f t="shared" ca="1" si="124"/>
        <v>15.429050233996184</v>
      </c>
      <c r="D549" s="5">
        <f t="shared" ca="1" si="124"/>
        <v>41.587879606058216</v>
      </c>
      <c r="E549" s="5">
        <f t="shared" ca="1" si="124"/>
        <v>23.396863990375813</v>
      </c>
      <c r="F549" s="5">
        <f t="shared" ca="1" si="124"/>
        <v>23.473497641117692</v>
      </c>
      <c r="G549" s="57">
        <f t="shared" ca="1" si="118"/>
        <v>99.543514417051256</v>
      </c>
      <c r="H549" s="57">
        <f t="shared" ca="1" si="118"/>
        <v>86.989363157543963</v>
      </c>
      <c r="I549" s="57">
        <f t="shared" ca="1" si="118"/>
        <v>105.18037877322635</v>
      </c>
      <c r="J549" s="5">
        <f t="shared" ca="1" si="117"/>
        <v>105.18037877322635</v>
      </c>
      <c r="K549" s="5">
        <f ca="1">SMALL($J$6:$J$1005,ROWS($J$6:J549))</f>
        <v>111.39738533224818</v>
      </c>
      <c r="L549" s="60">
        <f ca="1">ROWS($L$6:L549)/COUNTA($K$6:$K$1005)</f>
        <v>0.54400000000000004</v>
      </c>
      <c r="M549" s="5">
        <f t="shared" ca="1" si="119"/>
        <v>0</v>
      </c>
      <c r="N549" s="5">
        <f t="shared" ca="1" si="120"/>
        <v>0</v>
      </c>
      <c r="O549" s="5">
        <f t="shared" ca="1" si="121"/>
        <v>1</v>
      </c>
      <c r="P549" s="5"/>
      <c r="Q549" s="5">
        <f t="shared" ca="1" si="112"/>
        <v>1</v>
      </c>
      <c r="R549" s="5">
        <f t="shared" ca="1" si="115"/>
        <v>0</v>
      </c>
      <c r="S549" s="5">
        <f t="shared" ca="1" si="115"/>
        <v>1</v>
      </c>
      <c r="T549" s="5">
        <f t="shared" ca="1" si="115"/>
        <v>1</v>
      </c>
      <c r="U549" s="5">
        <f t="shared" ca="1" si="115"/>
        <v>0</v>
      </c>
      <c r="V549" s="5">
        <f t="shared" ca="1" si="115"/>
        <v>1</v>
      </c>
    </row>
    <row r="550" spans="1:22" x14ac:dyDescent="0.25">
      <c r="A550" s="5">
        <f t="shared" ca="1" si="124"/>
        <v>19.912204906203293</v>
      </c>
      <c r="B550" s="5">
        <f t="shared" ca="1" si="124"/>
        <v>37.478852055878455</v>
      </c>
      <c r="C550" s="5">
        <f t="shared" ca="1" si="124"/>
        <v>21.052761658062789</v>
      </c>
      <c r="D550" s="5">
        <f t="shared" ca="1" si="124"/>
        <v>40.676367668095708</v>
      </c>
      <c r="E550" s="5">
        <f t="shared" ca="1" si="124"/>
        <v>25.61214752925995</v>
      </c>
      <c r="F550" s="5">
        <f t="shared" ca="1" si="124"/>
        <v>35.844094694963111</v>
      </c>
      <c r="G550" s="57">
        <f t="shared" ca="1" si="118"/>
        <v>118.84729918630481</v>
      </c>
      <c r="H550" s="57">
        <f t="shared" ca="1" si="118"/>
        <v>102.42120878848914</v>
      </c>
      <c r="I550" s="57">
        <f t="shared" ca="1" si="118"/>
        <v>117.4854289273249</v>
      </c>
      <c r="J550" s="5">
        <f t="shared" ca="1" si="117"/>
        <v>118.84729918630481</v>
      </c>
      <c r="K550" s="5">
        <f ca="1">SMALL($J$6:$J$1005,ROWS($J$6:J550))</f>
        <v>111.41086608225012</v>
      </c>
      <c r="L550" s="60">
        <f ca="1">ROWS($L$6:L550)/COUNTA($K$6:$K$1005)</f>
        <v>0.54500000000000004</v>
      </c>
      <c r="M550" s="5">
        <f t="shared" ca="1" si="119"/>
        <v>1</v>
      </c>
      <c r="N550" s="5">
        <f t="shared" ca="1" si="120"/>
        <v>0</v>
      </c>
      <c r="O550" s="5">
        <f t="shared" ca="1" si="121"/>
        <v>0</v>
      </c>
      <c r="P550" s="5"/>
      <c r="Q550" s="5">
        <f t="shared" ca="1" si="112"/>
        <v>1</v>
      </c>
      <c r="R550" s="5">
        <f t="shared" ca="1" si="115"/>
        <v>1</v>
      </c>
      <c r="S550" s="5">
        <f t="shared" ca="1" si="115"/>
        <v>0</v>
      </c>
      <c r="T550" s="5">
        <f t="shared" ca="1" si="115"/>
        <v>0</v>
      </c>
      <c r="U550" s="5">
        <f t="shared" ca="1" si="115"/>
        <v>1</v>
      </c>
      <c r="V550" s="5">
        <f t="shared" ca="1" si="115"/>
        <v>1</v>
      </c>
    </row>
    <row r="551" spans="1:22" x14ac:dyDescent="0.25">
      <c r="A551" s="5">
        <f t="shared" ca="1" si="124"/>
        <v>22.172215905348441</v>
      </c>
      <c r="B551" s="5">
        <f t="shared" ca="1" si="124"/>
        <v>38.045965987171833</v>
      </c>
      <c r="C551" s="5">
        <f t="shared" ca="1" si="124"/>
        <v>17.954972327431033</v>
      </c>
      <c r="D551" s="5">
        <f t="shared" ca="1" si="124"/>
        <v>34.309026714503801</v>
      </c>
      <c r="E551" s="5">
        <f t="shared" ca="1" si="124"/>
        <v>33.162942444556322</v>
      </c>
      <c r="F551" s="5">
        <f t="shared" ca="1" si="124"/>
        <v>27.040697802367973</v>
      </c>
      <c r="G551" s="57">
        <f t="shared" ca="1" si="118"/>
        <v>120.42182213944457</v>
      </c>
      <c r="H551" s="57">
        <f t="shared" ca="1" si="118"/>
        <v>100.33082847970377</v>
      </c>
      <c r="I551" s="57">
        <f t="shared" ca="1" si="118"/>
        <v>101.47691274965125</v>
      </c>
      <c r="J551" s="5">
        <f t="shared" ca="1" si="117"/>
        <v>120.42182213944457</v>
      </c>
      <c r="K551" s="5">
        <f ca="1">SMALL($J$6:$J$1005,ROWS($J$6:J551))</f>
        <v>111.44725985028984</v>
      </c>
      <c r="L551" s="60">
        <f ca="1">ROWS($L$6:L551)/COUNTA($K$6:$K$1005)</f>
        <v>0.54600000000000004</v>
      </c>
      <c r="M551" s="5">
        <f t="shared" ca="1" si="119"/>
        <v>1</v>
      </c>
      <c r="N551" s="5">
        <f t="shared" ca="1" si="120"/>
        <v>0</v>
      </c>
      <c r="O551" s="5">
        <f t="shared" ca="1" si="121"/>
        <v>0</v>
      </c>
      <c r="P551" s="5"/>
      <c r="Q551" s="5">
        <f t="shared" ca="1" si="112"/>
        <v>1</v>
      </c>
      <c r="R551" s="5">
        <f t="shared" ca="1" si="115"/>
        <v>1</v>
      </c>
      <c r="S551" s="5">
        <f t="shared" ca="1" si="115"/>
        <v>0</v>
      </c>
      <c r="T551" s="5">
        <f t="shared" ca="1" si="115"/>
        <v>0</v>
      </c>
      <c r="U551" s="5">
        <f t="shared" ca="1" si="115"/>
        <v>1</v>
      </c>
      <c r="V551" s="5">
        <f t="shared" ca="1" si="115"/>
        <v>1</v>
      </c>
    </row>
    <row r="552" spans="1:22" x14ac:dyDescent="0.25">
      <c r="A552" s="5">
        <f t="shared" ca="1" si="124"/>
        <v>24.580280754096123</v>
      </c>
      <c r="B552" s="5">
        <f t="shared" ca="1" si="124"/>
        <v>21.585330792902241</v>
      </c>
      <c r="C552" s="5">
        <f t="shared" ca="1" si="124"/>
        <v>24.210024553744809</v>
      </c>
      <c r="D552" s="5">
        <f t="shared" ca="1" si="124"/>
        <v>33.385235113197069</v>
      </c>
      <c r="E552" s="5">
        <f t="shared" ca="1" si="124"/>
        <v>38.248993680621226</v>
      </c>
      <c r="F552" s="5">
        <f t="shared" ca="1" si="124"/>
        <v>30.020803696391667</v>
      </c>
      <c r="G552" s="57">
        <f t="shared" ca="1" si="118"/>
        <v>114.43540892401126</v>
      </c>
      <c r="H552" s="57">
        <f t="shared" ca="1" si="118"/>
        <v>117.06010268485382</v>
      </c>
      <c r="I552" s="57">
        <f t="shared" ca="1" si="118"/>
        <v>112.19634411742966</v>
      </c>
      <c r="J552" s="5">
        <f t="shared" ca="1" si="117"/>
        <v>117.06010268485382</v>
      </c>
      <c r="K552" s="5">
        <f ca="1">SMALL($J$6:$J$1005,ROWS($J$6:J552))</f>
        <v>111.46136200538099</v>
      </c>
      <c r="L552" s="60">
        <f ca="1">ROWS($L$6:L552)/COUNTA($K$6:$K$1005)</f>
        <v>0.54700000000000004</v>
      </c>
      <c r="M552" s="5">
        <f t="shared" ca="1" si="119"/>
        <v>0</v>
      </c>
      <c r="N552" s="5">
        <f t="shared" ca="1" si="120"/>
        <v>1</v>
      </c>
      <c r="O552" s="5">
        <f t="shared" ca="1" si="121"/>
        <v>0</v>
      </c>
      <c r="P552" s="5"/>
      <c r="Q552" s="5">
        <f t="shared" ca="1" si="112"/>
        <v>1</v>
      </c>
      <c r="R552" s="5">
        <f t="shared" ca="1" si="115"/>
        <v>0</v>
      </c>
      <c r="S552" s="5">
        <f t="shared" ca="1" si="115"/>
        <v>1</v>
      </c>
      <c r="T552" s="5">
        <f t="shared" ca="1" si="115"/>
        <v>0</v>
      </c>
      <c r="U552" s="5">
        <f t="shared" ca="1" si="115"/>
        <v>1</v>
      </c>
      <c r="V552" s="5">
        <f t="shared" ca="1" si="115"/>
        <v>1</v>
      </c>
    </row>
    <row r="553" spans="1:22" x14ac:dyDescent="0.25">
      <c r="A553" s="5">
        <f t="shared" ca="1" si="124"/>
        <v>21.716636084204957</v>
      </c>
      <c r="B553" s="5">
        <f t="shared" ca="1" si="124"/>
        <v>32.963217442454955</v>
      </c>
      <c r="C553" s="5">
        <f t="shared" ca="1" si="124"/>
        <v>30.828471696070263</v>
      </c>
      <c r="D553" s="5">
        <f t="shared" ca="1" si="124"/>
        <v>12.537700423735219</v>
      </c>
      <c r="E553" s="5">
        <f t="shared" ca="1" si="124"/>
        <v>31.374111079648078</v>
      </c>
      <c r="F553" s="5">
        <f t="shared" ca="1" si="124"/>
        <v>31.189279033291797</v>
      </c>
      <c r="G553" s="57">
        <f t="shared" ca="1" si="118"/>
        <v>117.24324363959978</v>
      </c>
      <c r="H553" s="57">
        <f t="shared" ca="1" si="118"/>
        <v>115.10849789321509</v>
      </c>
      <c r="I553" s="57">
        <f t="shared" ca="1" si="118"/>
        <v>96.27208723730223</v>
      </c>
      <c r="J553" s="5">
        <f t="shared" ca="1" si="117"/>
        <v>117.24324363959978</v>
      </c>
      <c r="K553" s="5">
        <f ca="1">SMALL($J$6:$J$1005,ROWS($J$6:J553))</f>
        <v>111.49176736670718</v>
      </c>
      <c r="L553" s="60">
        <f ca="1">ROWS($L$6:L553)/COUNTA($K$6:$K$1005)</f>
        <v>0.54800000000000004</v>
      </c>
      <c r="M553" s="5">
        <f t="shared" ca="1" si="119"/>
        <v>1</v>
      </c>
      <c r="N553" s="5">
        <f t="shared" ca="1" si="120"/>
        <v>0</v>
      </c>
      <c r="O553" s="5">
        <f t="shared" ca="1" si="121"/>
        <v>0</v>
      </c>
      <c r="P553" s="5"/>
      <c r="Q553" s="5">
        <f t="shared" ref="Q553:Q616" ca="1" si="125">COUNTIF($M$5,"*"&amp;Q$5&amp;"*")*$M553+COUNTIF($N$5,"*"&amp;Q$5&amp;"*")*$N553+COUNTIF($O$5,"*"&amp;Q$5&amp;"*")*$O553</f>
        <v>1</v>
      </c>
      <c r="R553" s="5">
        <f t="shared" ca="1" si="115"/>
        <v>1</v>
      </c>
      <c r="S553" s="5">
        <f t="shared" ca="1" si="115"/>
        <v>0</v>
      </c>
      <c r="T553" s="5">
        <f t="shared" ca="1" si="115"/>
        <v>0</v>
      </c>
      <c r="U553" s="5">
        <f t="shared" ca="1" si="115"/>
        <v>1</v>
      </c>
      <c r="V553" s="5">
        <f t="shared" ca="1" si="115"/>
        <v>1</v>
      </c>
    </row>
    <row r="554" spans="1:22" x14ac:dyDescent="0.25">
      <c r="A554" s="5">
        <f t="shared" ca="1" si="124"/>
        <v>23.743187366101274</v>
      </c>
      <c r="B554" s="5">
        <f t="shared" ca="1" si="124"/>
        <v>34.533817425646859</v>
      </c>
      <c r="C554" s="5">
        <f t="shared" ca="1" si="124"/>
        <v>34.472779760675152</v>
      </c>
      <c r="D554" s="5">
        <f t="shared" ca="1" si="124"/>
        <v>41.562063325243635</v>
      </c>
      <c r="E554" s="5">
        <f t="shared" ca="1" si="124"/>
        <v>24.317359012985779</v>
      </c>
      <c r="F554" s="5">
        <f t="shared" ca="1" si="124"/>
        <v>28.139099068893525</v>
      </c>
      <c r="G554" s="57">
        <f t="shared" ca="1" si="118"/>
        <v>110.73346287362745</v>
      </c>
      <c r="H554" s="57">
        <f t="shared" ca="1" si="118"/>
        <v>110.67242520865574</v>
      </c>
      <c r="I554" s="57">
        <f t="shared" ca="1" si="118"/>
        <v>127.91712952091359</v>
      </c>
      <c r="J554" s="5">
        <f t="shared" ca="1" si="117"/>
        <v>127.91712952091359</v>
      </c>
      <c r="K554" s="5">
        <f ca="1">SMALL($J$6:$J$1005,ROWS($J$6:J554))</f>
        <v>111.49893474651012</v>
      </c>
      <c r="L554" s="60">
        <f ca="1">ROWS($L$6:L554)/COUNTA($K$6:$K$1005)</f>
        <v>0.54900000000000004</v>
      </c>
      <c r="M554" s="5">
        <f t="shared" ca="1" si="119"/>
        <v>0</v>
      </c>
      <c r="N554" s="5">
        <f t="shared" ca="1" si="120"/>
        <v>0</v>
      </c>
      <c r="O554" s="5">
        <f t="shared" ca="1" si="121"/>
        <v>1</v>
      </c>
      <c r="P554" s="5"/>
      <c r="Q554" s="5">
        <f t="shared" ca="1" si="125"/>
        <v>1</v>
      </c>
      <c r="R554" s="5">
        <f t="shared" ca="1" si="115"/>
        <v>0</v>
      </c>
      <c r="S554" s="5">
        <f t="shared" ca="1" si="115"/>
        <v>1</v>
      </c>
      <c r="T554" s="5">
        <f t="shared" ca="1" si="115"/>
        <v>1</v>
      </c>
      <c r="U554" s="5">
        <f t="shared" ca="1" si="115"/>
        <v>0</v>
      </c>
      <c r="V554" s="5">
        <f t="shared" ca="1" si="115"/>
        <v>1</v>
      </c>
    </row>
    <row r="555" spans="1:22" x14ac:dyDescent="0.25">
      <c r="A555" s="5">
        <f t="shared" ca="1" si="124"/>
        <v>22.129436838425452</v>
      </c>
      <c r="B555" s="5">
        <f t="shared" ca="1" si="124"/>
        <v>19.213658158894187</v>
      </c>
      <c r="C555" s="5">
        <f t="shared" ca="1" si="124"/>
        <v>12.237684491221582</v>
      </c>
      <c r="D555" s="5">
        <f t="shared" ca="1" si="124"/>
        <v>37.782198222751177</v>
      </c>
      <c r="E555" s="5">
        <f t="shared" ca="1" si="124"/>
        <v>20.872168841556196</v>
      </c>
      <c r="F555" s="5">
        <f t="shared" ca="1" si="124"/>
        <v>37.831581494667773</v>
      </c>
      <c r="G555" s="57">
        <f t="shared" ca="1" si="118"/>
        <v>100.04684533354362</v>
      </c>
      <c r="H555" s="57">
        <f t="shared" ca="1" si="118"/>
        <v>93.07087166587101</v>
      </c>
      <c r="I555" s="57">
        <f t="shared" ca="1" si="118"/>
        <v>109.98090104706598</v>
      </c>
      <c r="J555" s="5">
        <f t="shared" ca="1" si="117"/>
        <v>109.98090104706598</v>
      </c>
      <c r="K555" s="5">
        <f ca="1">SMALL($J$6:$J$1005,ROWS($J$6:J555))</f>
        <v>111.51225203453492</v>
      </c>
      <c r="L555" s="60">
        <f ca="1">ROWS($L$6:L555)/COUNTA($K$6:$K$1005)</f>
        <v>0.55000000000000004</v>
      </c>
      <c r="M555" s="5">
        <f t="shared" ca="1" si="119"/>
        <v>0</v>
      </c>
      <c r="N555" s="5">
        <f t="shared" ca="1" si="120"/>
        <v>0</v>
      </c>
      <c r="O555" s="5">
        <f t="shared" ca="1" si="121"/>
        <v>1</v>
      </c>
      <c r="P555" s="5"/>
      <c r="Q555" s="5">
        <f t="shared" ca="1" si="125"/>
        <v>1</v>
      </c>
      <c r="R555" s="5">
        <f t="shared" ca="1" si="115"/>
        <v>0</v>
      </c>
      <c r="S555" s="5">
        <f t="shared" ca="1" si="115"/>
        <v>1</v>
      </c>
      <c r="T555" s="5">
        <f t="shared" ca="1" si="115"/>
        <v>1</v>
      </c>
      <c r="U555" s="5">
        <f t="shared" ca="1" si="115"/>
        <v>0</v>
      </c>
      <c r="V555" s="5">
        <f t="shared" ca="1" si="115"/>
        <v>1</v>
      </c>
    </row>
    <row r="556" spans="1:22" x14ac:dyDescent="0.25">
      <c r="A556" s="5">
        <f t="shared" ref="A556:F565" ca="1" si="126">A$3+(A$4-A$3)*RAND()</f>
        <v>21.043653307945799</v>
      </c>
      <c r="B556" s="5">
        <f t="shared" ca="1" si="126"/>
        <v>15.776372410986388</v>
      </c>
      <c r="C556" s="5">
        <f t="shared" ca="1" si="126"/>
        <v>26.828904336099953</v>
      </c>
      <c r="D556" s="5">
        <f t="shared" ca="1" si="126"/>
        <v>27.332378844944387</v>
      </c>
      <c r="E556" s="5">
        <f t="shared" ca="1" si="126"/>
        <v>18.841328860796107</v>
      </c>
      <c r="F556" s="5">
        <f t="shared" ca="1" si="126"/>
        <v>36.293998257519974</v>
      </c>
      <c r="G556" s="57">
        <f t="shared" ca="1" si="118"/>
        <v>91.95535283724827</v>
      </c>
      <c r="H556" s="57">
        <f t="shared" ca="1" si="118"/>
        <v>103.00788476236184</v>
      </c>
      <c r="I556" s="57">
        <f t="shared" ca="1" si="118"/>
        <v>111.49893474651012</v>
      </c>
      <c r="J556" s="5">
        <f t="shared" ca="1" si="117"/>
        <v>111.49893474651012</v>
      </c>
      <c r="K556" s="5">
        <f ca="1">SMALL($J$6:$J$1005,ROWS($J$6:J556))</f>
        <v>111.56668580296331</v>
      </c>
      <c r="L556" s="60">
        <f ca="1">ROWS($L$6:L556)/COUNTA($K$6:$K$1005)</f>
        <v>0.55100000000000005</v>
      </c>
      <c r="M556" s="5">
        <f t="shared" ca="1" si="119"/>
        <v>0</v>
      </c>
      <c r="N556" s="5">
        <f t="shared" ca="1" si="120"/>
        <v>0</v>
      </c>
      <c r="O556" s="5">
        <f t="shared" ca="1" si="121"/>
        <v>1</v>
      </c>
      <c r="P556" s="5"/>
      <c r="Q556" s="5">
        <f t="shared" ca="1" si="125"/>
        <v>1</v>
      </c>
      <c r="R556" s="5">
        <f t="shared" ca="1" si="115"/>
        <v>0</v>
      </c>
      <c r="S556" s="5">
        <f t="shared" ca="1" si="115"/>
        <v>1</v>
      </c>
      <c r="T556" s="5">
        <f t="shared" ca="1" si="115"/>
        <v>1</v>
      </c>
      <c r="U556" s="5">
        <f t="shared" ca="1" si="115"/>
        <v>0</v>
      </c>
      <c r="V556" s="5">
        <f t="shared" ca="1" si="115"/>
        <v>1</v>
      </c>
    </row>
    <row r="557" spans="1:22" x14ac:dyDescent="0.25">
      <c r="A557" s="5">
        <f t="shared" ca="1" si="126"/>
        <v>23.64756516450273</v>
      </c>
      <c r="B557" s="5">
        <f t="shared" ca="1" si="126"/>
        <v>15.94225946500733</v>
      </c>
      <c r="C557" s="5">
        <f t="shared" ca="1" si="126"/>
        <v>14.59793706626683</v>
      </c>
      <c r="D557" s="5">
        <f t="shared" ca="1" si="126"/>
        <v>12.561140012558592</v>
      </c>
      <c r="E557" s="5">
        <f t="shared" ca="1" si="126"/>
        <v>34.592520709189856</v>
      </c>
      <c r="F557" s="5">
        <f t="shared" ca="1" si="126"/>
        <v>38.743723103785022</v>
      </c>
      <c r="G557" s="57">
        <f t="shared" ca="1" si="118"/>
        <v>112.92606844248493</v>
      </c>
      <c r="H557" s="57">
        <f t="shared" ca="1" si="118"/>
        <v>111.58174604374443</v>
      </c>
      <c r="I557" s="57">
        <f t="shared" ca="1" si="118"/>
        <v>89.550365347113171</v>
      </c>
      <c r="J557" s="5">
        <f t="shared" ca="1" si="117"/>
        <v>112.92606844248493</v>
      </c>
      <c r="K557" s="5">
        <f ca="1">SMALL($J$6:$J$1005,ROWS($J$6:J557))</f>
        <v>111.59260519468741</v>
      </c>
      <c r="L557" s="60">
        <f ca="1">ROWS($L$6:L557)/COUNTA($K$6:$K$1005)</f>
        <v>0.55200000000000005</v>
      </c>
      <c r="M557" s="5">
        <f t="shared" ca="1" si="119"/>
        <v>1</v>
      </c>
      <c r="N557" s="5">
        <f t="shared" ca="1" si="120"/>
        <v>0</v>
      </c>
      <c r="O557" s="5">
        <f t="shared" ca="1" si="121"/>
        <v>0</v>
      </c>
      <c r="P557" s="5"/>
      <c r="Q557" s="5">
        <f t="shared" ca="1" si="125"/>
        <v>1</v>
      </c>
      <c r="R557" s="5">
        <f t="shared" ca="1" si="115"/>
        <v>1</v>
      </c>
      <c r="S557" s="5">
        <f t="shared" ca="1" si="115"/>
        <v>0</v>
      </c>
      <c r="T557" s="5">
        <f t="shared" ca="1" si="115"/>
        <v>0</v>
      </c>
      <c r="U557" s="5">
        <f t="shared" ca="1" si="115"/>
        <v>1</v>
      </c>
      <c r="V557" s="5">
        <f t="shared" ca="1" si="115"/>
        <v>1</v>
      </c>
    </row>
    <row r="558" spans="1:22" x14ac:dyDescent="0.25">
      <c r="A558" s="5">
        <f t="shared" ca="1" si="126"/>
        <v>24.981030985206395</v>
      </c>
      <c r="B558" s="5">
        <f t="shared" ca="1" si="126"/>
        <v>20.88546840590103</v>
      </c>
      <c r="C558" s="5">
        <f t="shared" ca="1" si="126"/>
        <v>14.380504500654148</v>
      </c>
      <c r="D558" s="5">
        <f t="shared" ca="1" si="126"/>
        <v>18.172899942778145</v>
      </c>
      <c r="E558" s="5">
        <f t="shared" ca="1" si="126"/>
        <v>38.529134901196244</v>
      </c>
      <c r="F558" s="5">
        <f t="shared" ca="1" si="126"/>
        <v>37.511456048535948</v>
      </c>
      <c r="G558" s="57">
        <f t="shared" ca="1" si="118"/>
        <v>121.90709034083962</v>
      </c>
      <c r="H558" s="57">
        <f t="shared" ca="1" si="118"/>
        <v>115.40212643559273</v>
      </c>
      <c r="I558" s="57">
        <f t="shared" ca="1" si="118"/>
        <v>95.045891477174635</v>
      </c>
      <c r="J558" s="5">
        <f t="shared" ca="1" si="117"/>
        <v>121.90709034083962</v>
      </c>
      <c r="K558" s="5">
        <f ca="1">SMALL($J$6:$J$1005,ROWS($J$6:J558))</f>
        <v>111.63710219031914</v>
      </c>
      <c r="L558" s="60">
        <f ca="1">ROWS($L$6:L558)/COUNTA($K$6:$K$1005)</f>
        <v>0.55300000000000005</v>
      </c>
      <c r="M558" s="5">
        <f t="shared" ca="1" si="119"/>
        <v>1</v>
      </c>
      <c r="N558" s="5">
        <f t="shared" ca="1" si="120"/>
        <v>0</v>
      </c>
      <c r="O558" s="5">
        <f t="shared" ca="1" si="121"/>
        <v>0</v>
      </c>
      <c r="P558" s="5"/>
      <c r="Q558" s="5">
        <f t="shared" ca="1" si="125"/>
        <v>1</v>
      </c>
      <c r="R558" s="5">
        <f t="shared" ca="1" si="115"/>
        <v>1</v>
      </c>
      <c r="S558" s="5">
        <f t="shared" ca="1" si="115"/>
        <v>0</v>
      </c>
      <c r="T558" s="5">
        <f t="shared" ca="1" si="115"/>
        <v>0</v>
      </c>
      <c r="U558" s="5">
        <f t="shared" ca="1" si="115"/>
        <v>1</v>
      </c>
      <c r="V558" s="5">
        <f t="shared" ca="1" si="115"/>
        <v>1</v>
      </c>
    </row>
    <row r="559" spans="1:22" x14ac:dyDescent="0.25">
      <c r="A559" s="5">
        <f t="shared" ca="1" si="126"/>
        <v>20.799026774443682</v>
      </c>
      <c r="B559" s="5">
        <f t="shared" ca="1" si="126"/>
        <v>11.532198925717813</v>
      </c>
      <c r="C559" s="5">
        <f t="shared" ca="1" si="126"/>
        <v>22.806560118752969</v>
      </c>
      <c r="D559" s="5">
        <f t="shared" ca="1" si="126"/>
        <v>13.385180000658444</v>
      </c>
      <c r="E559" s="5">
        <f t="shared" ca="1" si="126"/>
        <v>34.323814942877377</v>
      </c>
      <c r="F559" s="5">
        <f t="shared" ca="1" si="126"/>
        <v>30.377101698567937</v>
      </c>
      <c r="G559" s="57">
        <f t="shared" ca="1" si="118"/>
        <v>97.032142341606814</v>
      </c>
      <c r="H559" s="57">
        <f t="shared" ca="1" si="118"/>
        <v>108.30650353464196</v>
      </c>
      <c r="I559" s="57">
        <f t="shared" ca="1" si="118"/>
        <v>87.367868592423036</v>
      </c>
      <c r="J559" s="5">
        <f t="shared" ca="1" si="117"/>
        <v>108.30650353464196</v>
      </c>
      <c r="K559" s="5">
        <f ca="1">SMALL($J$6:$J$1005,ROWS($J$6:J559))</f>
        <v>111.67213334022115</v>
      </c>
      <c r="L559" s="60">
        <f ca="1">ROWS($L$6:L559)/COUNTA($K$6:$K$1005)</f>
        <v>0.55400000000000005</v>
      </c>
      <c r="M559" s="5">
        <f t="shared" ca="1" si="119"/>
        <v>0</v>
      </c>
      <c r="N559" s="5">
        <f t="shared" ca="1" si="120"/>
        <v>1</v>
      </c>
      <c r="O559" s="5">
        <f t="shared" ca="1" si="121"/>
        <v>0</v>
      </c>
      <c r="P559" s="5"/>
      <c r="Q559" s="5">
        <f t="shared" ca="1" si="125"/>
        <v>1</v>
      </c>
      <c r="R559" s="5">
        <f t="shared" ca="1" si="115"/>
        <v>0</v>
      </c>
      <c r="S559" s="5">
        <f t="shared" ca="1" si="115"/>
        <v>1</v>
      </c>
      <c r="T559" s="5">
        <f t="shared" ca="1" si="115"/>
        <v>0</v>
      </c>
      <c r="U559" s="5">
        <f t="shared" ca="1" si="115"/>
        <v>1</v>
      </c>
      <c r="V559" s="5">
        <f t="shared" ca="1" si="115"/>
        <v>1</v>
      </c>
    </row>
    <row r="560" spans="1:22" x14ac:dyDescent="0.25">
      <c r="A560" s="5">
        <f t="shared" ca="1" si="126"/>
        <v>21.875765663451901</v>
      </c>
      <c r="B560" s="5">
        <f t="shared" ca="1" si="126"/>
        <v>35.07688830623691</v>
      </c>
      <c r="C560" s="5">
        <f t="shared" ca="1" si="126"/>
        <v>20.209505727645215</v>
      </c>
      <c r="D560" s="5">
        <f t="shared" ca="1" si="126"/>
        <v>30.897399819096627</v>
      </c>
      <c r="E560" s="5">
        <f t="shared" ca="1" si="126"/>
        <v>29.840858855646637</v>
      </c>
      <c r="F560" s="5">
        <f t="shared" ca="1" si="126"/>
        <v>28.243480152716714</v>
      </c>
      <c r="G560" s="57">
        <f t="shared" ca="1" si="118"/>
        <v>115.03699297805217</v>
      </c>
      <c r="H560" s="57">
        <f t="shared" ca="1" si="118"/>
        <v>100.16961039946047</v>
      </c>
      <c r="I560" s="57">
        <f t="shared" ca="1" si="118"/>
        <v>101.22615136291046</v>
      </c>
      <c r="J560" s="5">
        <f t="shared" ca="1" si="117"/>
        <v>115.03699297805217</v>
      </c>
      <c r="K560" s="5">
        <f ca="1">SMALL($J$6:$J$1005,ROWS($J$6:J560))</f>
        <v>111.68331059607122</v>
      </c>
      <c r="L560" s="60">
        <f ca="1">ROWS($L$6:L560)/COUNTA($K$6:$K$1005)</f>
        <v>0.55500000000000005</v>
      </c>
      <c r="M560" s="5">
        <f t="shared" ca="1" si="119"/>
        <v>1</v>
      </c>
      <c r="N560" s="5">
        <f t="shared" ca="1" si="120"/>
        <v>0</v>
      </c>
      <c r="O560" s="5">
        <f t="shared" ca="1" si="121"/>
        <v>0</v>
      </c>
      <c r="P560" s="5"/>
      <c r="Q560" s="5">
        <f t="shared" ca="1" si="125"/>
        <v>1</v>
      </c>
      <c r="R560" s="5">
        <f t="shared" ca="1" si="115"/>
        <v>1</v>
      </c>
      <c r="S560" s="5">
        <f t="shared" ca="1" si="115"/>
        <v>0</v>
      </c>
      <c r="T560" s="5">
        <f t="shared" ca="1" si="115"/>
        <v>0</v>
      </c>
      <c r="U560" s="5">
        <f t="shared" ca="1" si="115"/>
        <v>1</v>
      </c>
      <c r="V560" s="5">
        <f t="shared" ca="1" si="115"/>
        <v>1</v>
      </c>
    </row>
    <row r="561" spans="1:22" x14ac:dyDescent="0.25">
      <c r="A561" s="5">
        <f t="shared" ca="1" si="126"/>
        <v>21.973950811919501</v>
      </c>
      <c r="B561" s="5">
        <f t="shared" ca="1" si="126"/>
        <v>17.227289743797897</v>
      </c>
      <c r="C561" s="5">
        <f t="shared" ca="1" si="126"/>
        <v>28.187143028123323</v>
      </c>
      <c r="D561" s="5">
        <f t="shared" ca="1" si="126"/>
        <v>27.650393004024131</v>
      </c>
      <c r="E561" s="5">
        <f t="shared" ca="1" si="126"/>
        <v>23.42661924012053</v>
      </c>
      <c r="F561" s="5">
        <f t="shared" ca="1" si="126"/>
        <v>36.142798502702405</v>
      </c>
      <c r="G561" s="57">
        <f t="shared" ca="1" si="118"/>
        <v>98.770658298540326</v>
      </c>
      <c r="H561" s="57">
        <f t="shared" ca="1" si="118"/>
        <v>109.73051158286576</v>
      </c>
      <c r="I561" s="57">
        <f t="shared" ca="1" si="118"/>
        <v>113.95428534676937</v>
      </c>
      <c r="J561" s="5">
        <f t="shared" ca="1" si="117"/>
        <v>113.95428534676937</v>
      </c>
      <c r="K561" s="5">
        <f ca="1">SMALL($J$6:$J$1005,ROWS($J$6:J561))</f>
        <v>111.68959861339749</v>
      </c>
      <c r="L561" s="60">
        <f ca="1">ROWS($L$6:L561)/COUNTA($K$6:$K$1005)</f>
        <v>0.55600000000000005</v>
      </c>
      <c r="M561" s="5">
        <f t="shared" ca="1" si="119"/>
        <v>0</v>
      </c>
      <c r="N561" s="5">
        <f t="shared" ca="1" si="120"/>
        <v>0</v>
      </c>
      <c r="O561" s="5">
        <f t="shared" ca="1" si="121"/>
        <v>1</v>
      </c>
      <c r="P561" s="5"/>
      <c r="Q561" s="5">
        <f t="shared" ca="1" si="125"/>
        <v>1</v>
      </c>
      <c r="R561" s="5">
        <f t="shared" ca="1" si="115"/>
        <v>0</v>
      </c>
      <c r="S561" s="5">
        <f t="shared" ca="1" si="115"/>
        <v>1</v>
      </c>
      <c r="T561" s="5">
        <f t="shared" ca="1" si="115"/>
        <v>1</v>
      </c>
      <c r="U561" s="5">
        <f t="shared" ca="1" si="115"/>
        <v>0</v>
      </c>
      <c r="V561" s="5">
        <f t="shared" ca="1" si="115"/>
        <v>1</v>
      </c>
    </row>
    <row r="562" spans="1:22" x14ac:dyDescent="0.25">
      <c r="A562" s="5">
        <f t="shared" ca="1" si="126"/>
        <v>24.214527701865478</v>
      </c>
      <c r="B562" s="5">
        <f t="shared" ca="1" si="126"/>
        <v>13.483146337802083</v>
      </c>
      <c r="C562" s="5">
        <f t="shared" ca="1" si="126"/>
        <v>13.288019427667372</v>
      </c>
      <c r="D562" s="5">
        <f t="shared" ca="1" si="126"/>
        <v>28.371703476914355</v>
      </c>
      <c r="E562" s="5">
        <f t="shared" ca="1" si="126"/>
        <v>17.639104021186473</v>
      </c>
      <c r="F562" s="5">
        <f t="shared" ca="1" si="126"/>
        <v>30.632149008372586</v>
      </c>
      <c r="G562" s="57">
        <f t="shared" ca="1" si="118"/>
        <v>85.968927069226623</v>
      </c>
      <c r="H562" s="57">
        <f t="shared" ca="1" si="118"/>
        <v>85.773800159091905</v>
      </c>
      <c r="I562" s="57">
        <f t="shared" ca="1" si="118"/>
        <v>96.506399614819799</v>
      </c>
      <c r="J562" s="5">
        <f t="shared" ca="1" si="117"/>
        <v>96.506399614819799</v>
      </c>
      <c r="K562" s="5">
        <f ca="1">SMALL($J$6:$J$1005,ROWS($J$6:J562))</f>
        <v>111.69578341969316</v>
      </c>
      <c r="L562" s="60">
        <f ca="1">ROWS($L$6:L562)/COUNTA($K$6:$K$1005)</f>
        <v>0.55700000000000005</v>
      </c>
      <c r="M562" s="5">
        <f t="shared" ca="1" si="119"/>
        <v>0</v>
      </c>
      <c r="N562" s="5">
        <f t="shared" ca="1" si="120"/>
        <v>0</v>
      </c>
      <c r="O562" s="5">
        <f t="shared" ca="1" si="121"/>
        <v>1</v>
      </c>
      <c r="P562" s="5"/>
      <c r="Q562" s="5">
        <f t="shared" ca="1" si="125"/>
        <v>1</v>
      </c>
      <c r="R562" s="5">
        <f t="shared" ca="1" si="115"/>
        <v>0</v>
      </c>
      <c r="S562" s="5">
        <f t="shared" ca="1" si="115"/>
        <v>1</v>
      </c>
      <c r="T562" s="5">
        <f t="shared" ca="1" si="115"/>
        <v>1</v>
      </c>
      <c r="U562" s="5">
        <f t="shared" ca="1" si="115"/>
        <v>0</v>
      </c>
      <c r="V562" s="5">
        <f t="shared" ca="1" si="115"/>
        <v>1</v>
      </c>
    </row>
    <row r="563" spans="1:22" x14ac:dyDescent="0.25">
      <c r="A563" s="5">
        <f t="shared" ca="1" si="126"/>
        <v>19.462709605780496</v>
      </c>
      <c r="B563" s="5">
        <f t="shared" ca="1" si="126"/>
        <v>31.622648400625508</v>
      </c>
      <c r="C563" s="5">
        <f t="shared" ca="1" si="126"/>
        <v>28.282968298784851</v>
      </c>
      <c r="D563" s="5">
        <f t="shared" ca="1" si="126"/>
        <v>28.334853522284341</v>
      </c>
      <c r="E563" s="5">
        <f t="shared" ca="1" si="126"/>
        <v>33.318822278767854</v>
      </c>
      <c r="F563" s="5">
        <f t="shared" ca="1" si="126"/>
        <v>22.421054566756215</v>
      </c>
      <c r="G563" s="57">
        <f t="shared" ca="1" si="118"/>
        <v>106.82523485193006</v>
      </c>
      <c r="H563" s="57">
        <f t="shared" ca="1" si="118"/>
        <v>103.48555475008941</v>
      </c>
      <c r="I563" s="57">
        <f t="shared" ca="1" si="118"/>
        <v>98.5015859936059</v>
      </c>
      <c r="J563" s="5">
        <f t="shared" ca="1" si="117"/>
        <v>106.82523485193006</v>
      </c>
      <c r="K563" s="5">
        <f ca="1">SMALL($J$6:$J$1005,ROWS($J$6:J563))</f>
        <v>111.73626772856282</v>
      </c>
      <c r="L563" s="60">
        <f ca="1">ROWS($L$6:L563)/COUNTA($K$6:$K$1005)</f>
        <v>0.55800000000000005</v>
      </c>
      <c r="M563" s="5">
        <f t="shared" ca="1" si="119"/>
        <v>1</v>
      </c>
      <c r="N563" s="5">
        <f t="shared" ca="1" si="120"/>
        <v>0</v>
      </c>
      <c r="O563" s="5">
        <f t="shared" ca="1" si="121"/>
        <v>0</v>
      </c>
      <c r="P563" s="5"/>
      <c r="Q563" s="5">
        <f t="shared" ca="1" si="125"/>
        <v>1</v>
      </c>
      <c r="R563" s="5">
        <f t="shared" ca="1" si="115"/>
        <v>1</v>
      </c>
      <c r="S563" s="5">
        <f t="shared" ca="1" si="115"/>
        <v>0</v>
      </c>
      <c r="T563" s="5">
        <f t="shared" ref="R563:V614" ca="1" si="127">COUNTIF($M$5,"*"&amp;T$5&amp;"*")*$M563+COUNTIF($N$5,"*"&amp;T$5&amp;"*")*$N563+COUNTIF($O$5,"*"&amp;T$5&amp;"*")*$O563</f>
        <v>0</v>
      </c>
      <c r="U563" s="5">
        <f t="shared" ca="1" si="127"/>
        <v>1</v>
      </c>
      <c r="V563" s="5">
        <f t="shared" ca="1" si="127"/>
        <v>1</v>
      </c>
    </row>
    <row r="564" spans="1:22" x14ac:dyDescent="0.25">
      <c r="A564" s="5">
        <f t="shared" ca="1" si="126"/>
        <v>24.541945314495525</v>
      </c>
      <c r="B564" s="5">
        <f t="shared" ca="1" si="126"/>
        <v>24.763418721439585</v>
      </c>
      <c r="C564" s="5">
        <f t="shared" ca="1" si="126"/>
        <v>14.373192494276932</v>
      </c>
      <c r="D564" s="5">
        <f t="shared" ca="1" si="126"/>
        <v>12.477890856135785</v>
      </c>
      <c r="E564" s="5">
        <f t="shared" ca="1" si="126"/>
        <v>22.482311214620331</v>
      </c>
      <c r="F564" s="5">
        <f t="shared" ca="1" si="126"/>
        <v>18.671529801286347</v>
      </c>
      <c r="G564" s="57">
        <f t="shared" ca="1" si="118"/>
        <v>90.459205051841792</v>
      </c>
      <c r="H564" s="57">
        <f t="shared" ca="1" si="118"/>
        <v>80.068978824679135</v>
      </c>
      <c r="I564" s="57">
        <f t="shared" ca="1" si="118"/>
        <v>70.064558466194597</v>
      </c>
      <c r="J564" s="5">
        <f t="shared" ca="1" si="117"/>
        <v>90.459205051841792</v>
      </c>
      <c r="K564" s="5">
        <f ca="1">SMALL($J$6:$J$1005,ROWS($J$6:J564))</f>
        <v>111.76720981813702</v>
      </c>
      <c r="L564" s="60">
        <f ca="1">ROWS($L$6:L564)/COUNTA($K$6:$K$1005)</f>
        <v>0.55900000000000005</v>
      </c>
      <c r="M564" s="5">
        <f t="shared" ca="1" si="119"/>
        <v>1</v>
      </c>
      <c r="N564" s="5">
        <f t="shared" ca="1" si="120"/>
        <v>0</v>
      </c>
      <c r="O564" s="5">
        <f t="shared" ca="1" si="121"/>
        <v>0</v>
      </c>
      <c r="P564" s="5"/>
      <c r="Q564" s="5">
        <f t="shared" ca="1" si="125"/>
        <v>1</v>
      </c>
      <c r="R564" s="5">
        <f t="shared" ca="1" si="127"/>
        <v>1</v>
      </c>
      <c r="S564" s="5">
        <f t="shared" ca="1" si="127"/>
        <v>0</v>
      </c>
      <c r="T564" s="5">
        <f t="shared" ca="1" si="127"/>
        <v>0</v>
      </c>
      <c r="U564" s="5">
        <f t="shared" ca="1" si="127"/>
        <v>1</v>
      </c>
      <c r="V564" s="5">
        <f t="shared" ca="1" si="127"/>
        <v>1</v>
      </c>
    </row>
    <row r="565" spans="1:22" x14ac:dyDescent="0.25">
      <c r="A565" s="5">
        <f t="shared" ca="1" si="126"/>
        <v>19.620452905458535</v>
      </c>
      <c r="B565" s="5">
        <f t="shared" ca="1" si="126"/>
        <v>33.333112989786372</v>
      </c>
      <c r="C565" s="5">
        <f t="shared" ca="1" si="126"/>
        <v>17.938136493636812</v>
      </c>
      <c r="D565" s="5">
        <f t="shared" ca="1" si="126"/>
        <v>27.552296428196868</v>
      </c>
      <c r="E565" s="5">
        <f t="shared" ca="1" si="126"/>
        <v>33.64781456894039</v>
      </c>
      <c r="F565" s="5">
        <f t="shared" ca="1" si="126"/>
        <v>18.24490093056021</v>
      </c>
      <c r="G565" s="57">
        <f t="shared" ca="1" si="118"/>
        <v>104.8462813947455</v>
      </c>
      <c r="H565" s="57">
        <f t="shared" ca="1" si="118"/>
        <v>89.45130489859595</v>
      </c>
      <c r="I565" s="57">
        <f t="shared" ca="1" si="118"/>
        <v>83.355786757852414</v>
      </c>
      <c r="J565" s="5">
        <f t="shared" ca="1" si="117"/>
        <v>104.8462813947455</v>
      </c>
      <c r="K565" s="5">
        <f ca="1">SMALL($J$6:$J$1005,ROWS($J$6:J565))</f>
        <v>111.80759730786987</v>
      </c>
      <c r="L565" s="60">
        <f ca="1">ROWS($L$6:L565)/COUNTA($K$6:$K$1005)</f>
        <v>0.56000000000000005</v>
      </c>
      <c r="M565" s="5">
        <f t="shared" ca="1" si="119"/>
        <v>1</v>
      </c>
      <c r="N565" s="5">
        <f t="shared" ca="1" si="120"/>
        <v>0</v>
      </c>
      <c r="O565" s="5">
        <f t="shared" ca="1" si="121"/>
        <v>0</v>
      </c>
      <c r="P565" s="5"/>
      <c r="Q565" s="5">
        <f t="shared" ca="1" si="125"/>
        <v>1</v>
      </c>
      <c r="R565" s="5">
        <f t="shared" ca="1" si="127"/>
        <v>1</v>
      </c>
      <c r="S565" s="5">
        <f t="shared" ca="1" si="127"/>
        <v>0</v>
      </c>
      <c r="T565" s="5">
        <f t="shared" ca="1" si="127"/>
        <v>0</v>
      </c>
      <c r="U565" s="5">
        <f t="shared" ca="1" si="127"/>
        <v>1</v>
      </c>
      <c r="V565" s="5">
        <f t="shared" ca="1" si="127"/>
        <v>1</v>
      </c>
    </row>
    <row r="566" spans="1:22" x14ac:dyDescent="0.25">
      <c r="A566" s="5">
        <f t="shared" ref="A566:F575" ca="1" si="128">A$3+(A$4-A$3)*RAND()</f>
        <v>25.220428827775521</v>
      </c>
      <c r="B566" s="5">
        <f t="shared" ca="1" si="128"/>
        <v>27.587608271709392</v>
      </c>
      <c r="C566" s="5">
        <f t="shared" ca="1" si="128"/>
        <v>15.247518550981647</v>
      </c>
      <c r="D566" s="5">
        <f t="shared" ca="1" si="128"/>
        <v>27.150865185409408</v>
      </c>
      <c r="E566" s="5">
        <f t="shared" ca="1" si="128"/>
        <v>20.610885204787451</v>
      </c>
      <c r="F566" s="5">
        <f t="shared" ca="1" si="128"/>
        <v>27.071084977116737</v>
      </c>
      <c r="G566" s="57">
        <f t="shared" ca="1" si="118"/>
        <v>100.49000728138911</v>
      </c>
      <c r="H566" s="57">
        <f t="shared" ca="1" si="118"/>
        <v>88.149917560661351</v>
      </c>
      <c r="I566" s="57">
        <f t="shared" ca="1" si="118"/>
        <v>94.689897541283315</v>
      </c>
      <c r="J566" s="5">
        <f t="shared" ca="1" si="117"/>
        <v>100.49000728138911</v>
      </c>
      <c r="K566" s="5">
        <f ca="1">SMALL($J$6:$J$1005,ROWS($J$6:J566))</f>
        <v>111.83272288940285</v>
      </c>
      <c r="L566" s="60">
        <f ca="1">ROWS($L$6:L566)/COUNTA($K$6:$K$1005)</f>
        <v>0.56100000000000005</v>
      </c>
      <c r="M566" s="5">
        <f t="shared" ca="1" si="119"/>
        <v>1</v>
      </c>
      <c r="N566" s="5">
        <f t="shared" ca="1" si="120"/>
        <v>0</v>
      </c>
      <c r="O566" s="5">
        <f t="shared" ca="1" si="121"/>
        <v>0</v>
      </c>
      <c r="P566" s="5"/>
      <c r="Q566" s="5">
        <f t="shared" ca="1" si="125"/>
        <v>1</v>
      </c>
      <c r="R566" s="5">
        <f t="shared" ca="1" si="127"/>
        <v>1</v>
      </c>
      <c r="S566" s="5">
        <f t="shared" ca="1" si="127"/>
        <v>0</v>
      </c>
      <c r="T566" s="5">
        <f t="shared" ca="1" si="127"/>
        <v>0</v>
      </c>
      <c r="U566" s="5">
        <f t="shared" ca="1" si="127"/>
        <v>1</v>
      </c>
      <c r="V566" s="5">
        <f t="shared" ca="1" si="127"/>
        <v>1</v>
      </c>
    </row>
    <row r="567" spans="1:22" x14ac:dyDescent="0.25">
      <c r="A567" s="5">
        <f t="shared" ca="1" si="128"/>
        <v>18.762942585496472</v>
      </c>
      <c r="B567" s="5">
        <f t="shared" ca="1" si="128"/>
        <v>37.796491578750498</v>
      </c>
      <c r="C567" s="5">
        <f t="shared" ca="1" si="128"/>
        <v>17.138123548454001</v>
      </c>
      <c r="D567" s="5">
        <f t="shared" ca="1" si="128"/>
        <v>38.747041103190867</v>
      </c>
      <c r="E567" s="5">
        <f t="shared" ca="1" si="128"/>
        <v>26.384686804791642</v>
      </c>
      <c r="F567" s="5">
        <f t="shared" ca="1" si="128"/>
        <v>30.590100532707957</v>
      </c>
      <c r="G567" s="57">
        <f t="shared" ca="1" si="118"/>
        <v>113.53422150174657</v>
      </c>
      <c r="H567" s="57">
        <f t="shared" ca="1" si="118"/>
        <v>92.875853471450071</v>
      </c>
      <c r="I567" s="57">
        <f t="shared" ca="1" si="118"/>
        <v>105.23820776984931</v>
      </c>
      <c r="J567" s="5">
        <f t="shared" ca="1" si="117"/>
        <v>113.53422150174657</v>
      </c>
      <c r="K567" s="5">
        <f ca="1">SMALL($J$6:$J$1005,ROWS($J$6:J567))</f>
        <v>111.88305210757035</v>
      </c>
      <c r="L567" s="60">
        <f ca="1">ROWS($L$6:L567)/COUNTA($K$6:$K$1005)</f>
        <v>0.56200000000000006</v>
      </c>
      <c r="M567" s="5">
        <f t="shared" ca="1" si="119"/>
        <v>1</v>
      </c>
      <c r="N567" s="5">
        <f t="shared" ca="1" si="120"/>
        <v>0</v>
      </c>
      <c r="O567" s="5">
        <f t="shared" ca="1" si="121"/>
        <v>0</v>
      </c>
      <c r="P567" s="5"/>
      <c r="Q567" s="5">
        <f t="shared" ca="1" si="125"/>
        <v>1</v>
      </c>
      <c r="R567" s="5">
        <f t="shared" ca="1" si="127"/>
        <v>1</v>
      </c>
      <c r="S567" s="5">
        <f t="shared" ca="1" si="127"/>
        <v>0</v>
      </c>
      <c r="T567" s="5">
        <f t="shared" ca="1" si="127"/>
        <v>0</v>
      </c>
      <c r="U567" s="5">
        <f t="shared" ca="1" si="127"/>
        <v>1</v>
      </c>
      <c r="V567" s="5">
        <f t="shared" ca="1" si="127"/>
        <v>1</v>
      </c>
    </row>
    <row r="568" spans="1:22" x14ac:dyDescent="0.25">
      <c r="A568" s="5">
        <f t="shared" ca="1" si="128"/>
        <v>24.908558027542174</v>
      </c>
      <c r="B568" s="5">
        <f t="shared" ca="1" si="128"/>
        <v>29.596511524119741</v>
      </c>
      <c r="C568" s="5">
        <f t="shared" ca="1" si="128"/>
        <v>28.144940373694222</v>
      </c>
      <c r="D568" s="5">
        <f t="shared" ca="1" si="128"/>
        <v>30.160069041092775</v>
      </c>
      <c r="E568" s="5">
        <f t="shared" ca="1" si="128"/>
        <v>25.426066346479494</v>
      </c>
      <c r="F568" s="5">
        <f t="shared" ca="1" si="128"/>
        <v>17.733307145450329</v>
      </c>
      <c r="G568" s="57">
        <f t="shared" ca="1" si="118"/>
        <v>97.664443043591731</v>
      </c>
      <c r="H568" s="57">
        <f t="shared" ca="1" si="118"/>
        <v>96.212871893166223</v>
      </c>
      <c r="I568" s="57">
        <f t="shared" ca="1" si="118"/>
        <v>100.9468745877795</v>
      </c>
      <c r="J568" s="5">
        <f t="shared" ca="1" si="117"/>
        <v>100.9468745877795</v>
      </c>
      <c r="K568" s="5">
        <f ca="1">SMALL($J$6:$J$1005,ROWS($J$6:J568))</f>
        <v>111.88770971989459</v>
      </c>
      <c r="L568" s="60">
        <f ca="1">ROWS($L$6:L568)/COUNTA($K$6:$K$1005)</f>
        <v>0.56299999999999994</v>
      </c>
      <c r="M568" s="5">
        <f t="shared" ca="1" si="119"/>
        <v>0</v>
      </c>
      <c r="N568" s="5">
        <f t="shared" ca="1" si="120"/>
        <v>0</v>
      </c>
      <c r="O568" s="5">
        <f t="shared" ca="1" si="121"/>
        <v>1</v>
      </c>
      <c r="P568" s="5"/>
      <c r="Q568" s="5">
        <f t="shared" ca="1" si="125"/>
        <v>1</v>
      </c>
      <c r="R568" s="5">
        <f t="shared" ca="1" si="127"/>
        <v>0</v>
      </c>
      <c r="S568" s="5">
        <f t="shared" ca="1" si="127"/>
        <v>1</v>
      </c>
      <c r="T568" s="5">
        <f t="shared" ca="1" si="127"/>
        <v>1</v>
      </c>
      <c r="U568" s="5">
        <f t="shared" ca="1" si="127"/>
        <v>0</v>
      </c>
      <c r="V568" s="5">
        <f t="shared" ca="1" si="127"/>
        <v>1</v>
      </c>
    </row>
    <row r="569" spans="1:22" x14ac:dyDescent="0.25">
      <c r="A569" s="5">
        <f t="shared" ca="1" si="128"/>
        <v>18.628238179675783</v>
      </c>
      <c r="B569" s="5">
        <f t="shared" ca="1" si="128"/>
        <v>29.08746896965468</v>
      </c>
      <c r="C569" s="5">
        <f t="shared" ca="1" si="128"/>
        <v>21.249038615100442</v>
      </c>
      <c r="D569" s="5">
        <f t="shared" ca="1" si="128"/>
        <v>18.72998943336377</v>
      </c>
      <c r="E569" s="5">
        <f t="shared" ca="1" si="128"/>
        <v>32.605873161952388</v>
      </c>
      <c r="F569" s="5">
        <f t="shared" ca="1" si="128"/>
        <v>23.458967371840419</v>
      </c>
      <c r="G569" s="57">
        <f t="shared" ca="1" si="118"/>
        <v>103.78054768312326</v>
      </c>
      <c r="H569" s="57">
        <f t="shared" ca="1" si="118"/>
        <v>95.942117328569026</v>
      </c>
      <c r="I569" s="57">
        <f t="shared" ca="1" si="118"/>
        <v>82.066233599980407</v>
      </c>
      <c r="J569" s="5">
        <f t="shared" ca="1" si="117"/>
        <v>103.78054768312326</v>
      </c>
      <c r="K569" s="5">
        <f ca="1">SMALL($J$6:$J$1005,ROWS($J$6:J569))</f>
        <v>111.92071959730883</v>
      </c>
      <c r="L569" s="60">
        <f ca="1">ROWS($L$6:L569)/COUNTA($K$6:$K$1005)</f>
        <v>0.56399999999999995</v>
      </c>
      <c r="M569" s="5">
        <f t="shared" ca="1" si="119"/>
        <v>1</v>
      </c>
      <c r="N569" s="5">
        <f t="shared" ca="1" si="120"/>
        <v>0</v>
      </c>
      <c r="O569" s="5">
        <f t="shared" ca="1" si="121"/>
        <v>0</v>
      </c>
      <c r="P569" s="5"/>
      <c r="Q569" s="5">
        <f t="shared" ca="1" si="125"/>
        <v>1</v>
      </c>
      <c r="R569" s="5">
        <f t="shared" ca="1" si="127"/>
        <v>1</v>
      </c>
      <c r="S569" s="5">
        <f t="shared" ca="1" si="127"/>
        <v>0</v>
      </c>
      <c r="T569" s="5">
        <f t="shared" ca="1" si="127"/>
        <v>0</v>
      </c>
      <c r="U569" s="5">
        <f t="shared" ca="1" si="127"/>
        <v>1</v>
      </c>
      <c r="V569" s="5">
        <f t="shared" ca="1" si="127"/>
        <v>1</v>
      </c>
    </row>
    <row r="570" spans="1:22" x14ac:dyDescent="0.25">
      <c r="A570" s="5">
        <f t="shared" ca="1" si="128"/>
        <v>23.096320598921427</v>
      </c>
      <c r="B570" s="5">
        <f t="shared" ca="1" si="128"/>
        <v>27.973450381348002</v>
      </c>
      <c r="C570" s="5">
        <f t="shared" ca="1" si="128"/>
        <v>21.364761984984227</v>
      </c>
      <c r="D570" s="5">
        <f t="shared" ca="1" si="128"/>
        <v>17.243731749894671</v>
      </c>
      <c r="E570" s="5">
        <f t="shared" ca="1" si="128"/>
        <v>17.679754444674654</v>
      </c>
      <c r="F570" s="5">
        <f t="shared" ca="1" si="128"/>
        <v>35.707808385789676</v>
      </c>
      <c r="G570" s="57">
        <f t="shared" ca="1" si="118"/>
        <v>104.45733381073376</v>
      </c>
      <c r="H570" s="57">
        <f t="shared" ca="1" si="118"/>
        <v>97.848645414369983</v>
      </c>
      <c r="I570" s="57">
        <f t="shared" ca="1" si="118"/>
        <v>97.41262271958999</v>
      </c>
      <c r="J570" s="5">
        <f t="shared" ca="1" si="117"/>
        <v>104.45733381073376</v>
      </c>
      <c r="K570" s="5">
        <f ca="1">SMALL($J$6:$J$1005,ROWS($J$6:J570))</f>
        <v>111.92779323478932</v>
      </c>
      <c r="L570" s="60">
        <f ca="1">ROWS($L$6:L570)/COUNTA($K$6:$K$1005)</f>
        <v>0.56499999999999995</v>
      </c>
      <c r="M570" s="5">
        <f t="shared" ca="1" si="119"/>
        <v>1</v>
      </c>
      <c r="N570" s="5">
        <f t="shared" ca="1" si="120"/>
        <v>0</v>
      </c>
      <c r="O570" s="5">
        <f t="shared" ca="1" si="121"/>
        <v>0</v>
      </c>
      <c r="P570" s="5"/>
      <c r="Q570" s="5">
        <f t="shared" ca="1" si="125"/>
        <v>1</v>
      </c>
      <c r="R570" s="5">
        <f t="shared" ca="1" si="127"/>
        <v>1</v>
      </c>
      <c r="S570" s="5">
        <f t="shared" ca="1" si="127"/>
        <v>0</v>
      </c>
      <c r="T570" s="5">
        <f t="shared" ca="1" si="127"/>
        <v>0</v>
      </c>
      <c r="U570" s="5">
        <f t="shared" ca="1" si="127"/>
        <v>1</v>
      </c>
      <c r="V570" s="5">
        <f t="shared" ca="1" si="127"/>
        <v>1</v>
      </c>
    </row>
    <row r="571" spans="1:22" x14ac:dyDescent="0.25">
      <c r="A571" s="5">
        <f t="shared" ca="1" si="128"/>
        <v>19.873950661369456</v>
      </c>
      <c r="B571" s="5">
        <f t="shared" ca="1" si="128"/>
        <v>18.629949380067284</v>
      </c>
      <c r="C571" s="5">
        <f t="shared" ca="1" si="128"/>
        <v>11.017355401415523</v>
      </c>
      <c r="D571" s="5">
        <f t="shared" ca="1" si="128"/>
        <v>16.136283823957768</v>
      </c>
      <c r="E571" s="5">
        <f t="shared" ca="1" si="128"/>
        <v>29.413129061169915</v>
      </c>
      <c r="F571" s="5">
        <f t="shared" ca="1" si="128"/>
        <v>36.801071245582165</v>
      </c>
      <c r="G571" s="57">
        <f t="shared" ca="1" si="118"/>
        <v>104.71810034818881</v>
      </c>
      <c r="H571" s="57">
        <f t="shared" ca="1" si="118"/>
        <v>97.105506369537054</v>
      </c>
      <c r="I571" s="57">
        <f t="shared" ca="1" si="118"/>
        <v>83.82866113232491</v>
      </c>
      <c r="J571" s="5">
        <f t="shared" ca="1" si="117"/>
        <v>104.71810034818881</v>
      </c>
      <c r="K571" s="5">
        <f ca="1">SMALL($J$6:$J$1005,ROWS($J$6:J571))</f>
        <v>111.95910653586667</v>
      </c>
      <c r="L571" s="60">
        <f ca="1">ROWS($L$6:L571)/COUNTA($K$6:$K$1005)</f>
        <v>0.56599999999999995</v>
      </c>
      <c r="M571" s="5">
        <f t="shared" ca="1" si="119"/>
        <v>1</v>
      </c>
      <c r="N571" s="5">
        <f t="shared" ca="1" si="120"/>
        <v>0</v>
      </c>
      <c r="O571" s="5">
        <f t="shared" ca="1" si="121"/>
        <v>0</v>
      </c>
      <c r="P571" s="5"/>
      <c r="Q571" s="5">
        <f t="shared" ca="1" si="125"/>
        <v>1</v>
      </c>
      <c r="R571" s="5">
        <f t="shared" ca="1" si="127"/>
        <v>1</v>
      </c>
      <c r="S571" s="5">
        <f t="shared" ca="1" si="127"/>
        <v>0</v>
      </c>
      <c r="T571" s="5">
        <f t="shared" ca="1" si="127"/>
        <v>0</v>
      </c>
      <c r="U571" s="5">
        <f t="shared" ca="1" si="127"/>
        <v>1</v>
      </c>
      <c r="V571" s="5">
        <f t="shared" ca="1" si="127"/>
        <v>1</v>
      </c>
    </row>
    <row r="572" spans="1:22" x14ac:dyDescent="0.25">
      <c r="A572" s="5">
        <f t="shared" ca="1" si="128"/>
        <v>20.370934605314769</v>
      </c>
      <c r="B572" s="5">
        <f t="shared" ca="1" si="128"/>
        <v>31.137132279361445</v>
      </c>
      <c r="C572" s="5">
        <f t="shared" ca="1" si="128"/>
        <v>21.637487594752908</v>
      </c>
      <c r="D572" s="5">
        <f t="shared" ca="1" si="128"/>
        <v>16.967057998310207</v>
      </c>
      <c r="E572" s="5">
        <f t="shared" ca="1" si="128"/>
        <v>25.771736183987546</v>
      </c>
      <c r="F572" s="5">
        <f t="shared" ca="1" si="128"/>
        <v>38.866644670458719</v>
      </c>
      <c r="G572" s="57">
        <f t="shared" ca="1" si="118"/>
        <v>116.14644773912246</v>
      </c>
      <c r="H572" s="57">
        <f t="shared" ca="1" si="118"/>
        <v>106.64680305451395</v>
      </c>
      <c r="I572" s="57">
        <f t="shared" ca="1" si="118"/>
        <v>97.842124868836606</v>
      </c>
      <c r="J572" s="5">
        <f t="shared" ca="1" si="117"/>
        <v>116.14644773912246</v>
      </c>
      <c r="K572" s="5">
        <f ca="1">SMALL($J$6:$J$1005,ROWS($J$6:J572))</f>
        <v>111.9626814515633</v>
      </c>
      <c r="L572" s="60">
        <f ca="1">ROWS($L$6:L572)/COUNTA($K$6:$K$1005)</f>
        <v>0.56699999999999995</v>
      </c>
      <c r="M572" s="5">
        <f t="shared" ca="1" si="119"/>
        <v>1</v>
      </c>
      <c r="N572" s="5">
        <f t="shared" ca="1" si="120"/>
        <v>0</v>
      </c>
      <c r="O572" s="5">
        <f t="shared" ca="1" si="121"/>
        <v>0</v>
      </c>
      <c r="P572" s="5"/>
      <c r="Q572" s="5">
        <f t="shared" ca="1" si="125"/>
        <v>1</v>
      </c>
      <c r="R572" s="5">
        <f t="shared" ca="1" si="127"/>
        <v>1</v>
      </c>
      <c r="S572" s="5">
        <f t="shared" ca="1" si="127"/>
        <v>0</v>
      </c>
      <c r="T572" s="5">
        <f t="shared" ca="1" si="127"/>
        <v>0</v>
      </c>
      <c r="U572" s="5">
        <f t="shared" ca="1" si="127"/>
        <v>1</v>
      </c>
      <c r="V572" s="5">
        <f t="shared" ca="1" si="127"/>
        <v>1</v>
      </c>
    </row>
    <row r="573" spans="1:22" x14ac:dyDescent="0.25">
      <c r="A573" s="5">
        <f t="shared" ca="1" si="128"/>
        <v>18.616945278894949</v>
      </c>
      <c r="B573" s="5">
        <f t="shared" ca="1" si="128"/>
        <v>21.362333733967432</v>
      </c>
      <c r="C573" s="5">
        <f t="shared" ca="1" si="128"/>
        <v>26.994669576348393</v>
      </c>
      <c r="D573" s="5">
        <f t="shared" ca="1" si="128"/>
        <v>32.904863692451052</v>
      </c>
      <c r="E573" s="5">
        <f t="shared" ca="1" si="128"/>
        <v>39.297653203076564</v>
      </c>
      <c r="F573" s="5">
        <f t="shared" ca="1" si="128"/>
        <v>34.074910585137317</v>
      </c>
      <c r="G573" s="57">
        <f t="shared" ca="1" si="118"/>
        <v>113.35184280107626</v>
      </c>
      <c r="H573" s="57">
        <f t="shared" ca="1" si="118"/>
        <v>118.98417864345723</v>
      </c>
      <c r="I573" s="57">
        <f t="shared" ca="1" si="118"/>
        <v>112.59138913283171</v>
      </c>
      <c r="J573" s="5">
        <f t="shared" ca="1" si="117"/>
        <v>118.98417864345723</v>
      </c>
      <c r="K573" s="5">
        <f ca="1">SMALL($J$6:$J$1005,ROWS($J$6:J573))</f>
        <v>112.02788387028205</v>
      </c>
      <c r="L573" s="60">
        <f ca="1">ROWS($L$6:L573)/COUNTA($K$6:$K$1005)</f>
        <v>0.56799999999999995</v>
      </c>
      <c r="M573" s="5">
        <f t="shared" ca="1" si="119"/>
        <v>0</v>
      </c>
      <c r="N573" s="5">
        <f t="shared" ca="1" si="120"/>
        <v>1</v>
      </c>
      <c r="O573" s="5">
        <f t="shared" ca="1" si="121"/>
        <v>0</v>
      </c>
      <c r="P573" s="5"/>
      <c r="Q573" s="5">
        <f t="shared" ca="1" si="125"/>
        <v>1</v>
      </c>
      <c r="R573" s="5">
        <f t="shared" ca="1" si="127"/>
        <v>0</v>
      </c>
      <c r="S573" s="5">
        <f t="shared" ca="1" si="127"/>
        <v>1</v>
      </c>
      <c r="T573" s="5">
        <f t="shared" ca="1" si="127"/>
        <v>0</v>
      </c>
      <c r="U573" s="5">
        <f t="shared" ca="1" si="127"/>
        <v>1</v>
      </c>
      <c r="V573" s="5">
        <f t="shared" ca="1" si="127"/>
        <v>1</v>
      </c>
    </row>
    <row r="574" spans="1:22" x14ac:dyDescent="0.25">
      <c r="A574" s="5">
        <f t="shared" ca="1" si="128"/>
        <v>19.290064107067924</v>
      </c>
      <c r="B574" s="5">
        <f t="shared" ca="1" si="128"/>
        <v>19.097444466615968</v>
      </c>
      <c r="C574" s="5">
        <f t="shared" ca="1" si="128"/>
        <v>32.035297728110045</v>
      </c>
      <c r="D574" s="5">
        <f t="shared" ca="1" si="128"/>
        <v>31.239750418618179</v>
      </c>
      <c r="E574" s="5">
        <f t="shared" ca="1" si="128"/>
        <v>39.774231984347296</v>
      </c>
      <c r="F574" s="5">
        <f t="shared" ca="1" si="128"/>
        <v>32.687213507022662</v>
      </c>
      <c r="G574" s="57">
        <f t="shared" ca="1" si="118"/>
        <v>110.84895406505385</v>
      </c>
      <c r="H574" s="57">
        <f t="shared" ca="1" si="118"/>
        <v>123.78680732654793</v>
      </c>
      <c r="I574" s="57">
        <f t="shared" ca="1" si="118"/>
        <v>115.25232576081881</v>
      </c>
      <c r="J574" s="5">
        <f t="shared" ca="1" si="117"/>
        <v>123.78680732654793</v>
      </c>
      <c r="K574" s="5">
        <f ca="1">SMALL($J$6:$J$1005,ROWS($J$6:J574))</f>
        <v>112.03978855543434</v>
      </c>
      <c r="L574" s="60">
        <f ca="1">ROWS($L$6:L574)/COUNTA($K$6:$K$1005)</f>
        <v>0.56899999999999995</v>
      </c>
      <c r="M574" s="5">
        <f t="shared" ca="1" si="119"/>
        <v>0</v>
      </c>
      <c r="N574" s="5">
        <f t="shared" ca="1" si="120"/>
        <v>1</v>
      </c>
      <c r="O574" s="5">
        <f t="shared" ca="1" si="121"/>
        <v>0</v>
      </c>
      <c r="P574" s="5"/>
      <c r="Q574" s="5">
        <f t="shared" ca="1" si="125"/>
        <v>1</v>
      </c>
      <c r="R574" s="5">
        <f t="shared" ca="1" si="127"/>
        <v>0</v>
      </c>
      <c r="S574" s="5">
        <f t="shared" ca="1" si="127"/>
        <v>1</v>
      </c>
      <c r="T574" s="5">
        <f t="shared" ca="1" si="127"/>
        <v>0</v>
      </c>
      <c r="U574" s="5">
        <f t="shared" ca="1" si="127"/>
        <v>1</v>
      </c>
      <c r="V574" s="5">
        <f t="shared" ca="1" si="127"/>
        <v>1</v>
      </c>
    </row>
    <row r="575" spans="1:22" x14ac:dyDescent="0.25">
      <c r="A575" s="5">
        <f t="shared" ca="1" si="128"/>
        <v>18.701541863366025</v>
      </c>
      <c r="B575" s="5">
        <f t="shared" ca="1" si="128"/>
        <v>27.208995806076864</v>
      </c>
      <c r="C575" s="5">
        <f t="shared" ca="1" si="128"/>
        <v>33.937970371013989</v>
      </c>
      <c r="D575" s="5">
        <f t="shared" ca="1" si="128"/>
        <v>19.574399491286727</v>
      </c>
      <c r="E575" s="5">
        <f t="shared" ca="1" si="128"/>
        <v>21.192561073625043</v>
      </c>
      <c r="F575" s="5">
        <f t="shared" ca="1" si="128"/>
        <v>34.239469774619877</v>
      </c>
      <c r="G575" s="57">
        <f t="shared" ca="1" si="118"/>
        <v>101.34256851768781</v>
      </c>
      <c r="H575" s="57">
        <f t="shared" ca="1" si="118"/>
        <v>108.07154308262493</v>
      </c>
      <c r="I575" s="57">
        <f t="shared" ca="1" si="118"/>
        <v>106.45338150028662</v>
      </c>
      <c r="J575" s="5">
        <f t="shared" ca="1" si="117"/>
        <v>108.07154308262493</v>
      </c>
      <c r="K575" s="5">
        <f ca="1">SMALL($J$6:$J$1005,ROWS($J$6:J575))</f>
        <v>112.04382154427307</v>
      </c>
      <c r="L575" s="60">
        <f ca="1">ROWS($L$6:L575)/COUNTA($K$6:$K$1005)</f>
        <v>0.56999999999999995</v>
      </c>
      <c r="M575" s="5">
        <f t="shared" ca="1" si="119"/>
        <v>0</v>
      </c>
      <c r="N575" s="5">
        <f t="shared" ca="1" si="120"/>
        <v>1</v>
      </c>
      <c r="O575" s="5">
        <f t="shared" ca="1" si="121"/>
        <v>0</v>
      </c>
      <c r="P575" s="5"/>
      <c r="Q575" s="5">
        <f t="shared" ca="1" si="125"/>
        <v>1</v>
      </c>
      <c r="R575" s="5">
        <f t="shared" ca="1" si="127"/>
        <v>0</v>
      </c>
      <c r="S575" s="5">
        <f t="shared" ca="1" si="127"/>
        <v>1</v>
      </c>
      <c r="T575" s="5">
        <f t="shared" ca="1" si="127"/>
        <v>0</v>
      </c>
      <c r="U575" s="5">
        <f t="shared" ca="1" si="127"/>
        <v>1</v>
      </c>
      <c r="V575" s="5">
        <f t="shared" ca="1" si="127"/>
        <v>1</v>
      </c>
    </row>
    <row r="576" spans="1:22" x14ac:dyDescent="0.25">
      <c r="A576" s="5">
        <f t="shared" ref="A576:F585" ca="1" si="129">A$3+(A$4-A$3)*RAND()</f>
        <v>24.958909129573446</v>
      </c>
      <c r="B576" s="5">
        <f t="shared" ca="1" si="129"/>
        <v>28.715575285157456</v>
      </c>
      <c r="C576" s="5">
        <f t="shared" ca="1" si="129"/>
        <v>27.74079092837561</v>
      </c>
      <c r="D576" s="5">
        <f t="shared" ca="1" si="129"/>
        <v>16.865406561078437</v>
      </c>
      <c r="E576" s="5">
        <f t="shared" ca="1" si="129"/>
        <v>31.500529396466089</v>
      </c>
      <c r="F576" s="5">
        <f t="shared" ca="1" si="129"/>
        <v>28.400689125962742</v>
      </c>
      <c r="G576" s="57">
        <f t="shared" ca="1" si="118"/>
        <v>113.57570293715973</v>
      </c>
      <c r="H576" s="57">
        <f t="shared" ca="1" si="118"/>
        <v>112.60091858037789</v>
      </c>
      <c r="I576" s="57">
        <f t="shared" ca="1" si="118"/>
        <v>97.965795744990231</v>
      </c>
      <c r="J576" s="5">
        <f t="shared" ca="1" si="117"/>
        <v>113.57570293715973</v>
      </c>
      <c r="K576" s="5">
        <f ca="1">SMALL($J$6:$J$1005,ROWS($J$6:J576))</f>
        <v>112.04467191157033</v>
      </c>
      <c r="L576" s="60">
        <f ca="1">ROWS($L$6:L576)/COUNTA($K$6:$K$1005)</f>
        <v>0.57099999999999995</v>
      </c>
      <c r="M576" s="5">
        <f t="shared" ca="1" si="119"/>
        <v>1</v>
      </c>
      <c r="N576" s="5">
        <f t="shared" ca="1" si="120"/>
        <v>0</v>
      </c>
      <c r="O576" s="5">
        <f t="shared" ca="1" si="121"/>
        <v>0</v>
      </c>
      <c r="P576" s="5"/>
      <c r="Q576" s="5">
        <f t="shared" ca="1" si="125"/>
        <v>1</v>
      </c>
      <c r="R576" s="5">
        <f t="shared" ca="1" si="127"/>
        <v>1</v>
      </c>
      <c r="S576" s="5">
        <f t="shared" ca="1" si="127"/>
        <v>0</v>
      </c>
      <c r="T576" s="5">
        <f t="shared" ca="1" si="127"/>
        <v>0</v>
      </c>
      <c r="U576" s="5">
        <f t="shared" ca="1" si="127"/>
        <v>1</v>
      </c>
      <c r="V576" s="5">
        <f t="shared" ca="1" si="127"/>
        <v>1</v>
      </c>
    </row>
    <row r="577" spans="1:22" x14ac:dyDescent="0.25">
      <c r="A577" s="5">
        <f t="shared" ca="1" si="129"/>
        <v>21.080660735106122</v>
      </c>
      <c r="B577" s="5">
        <f t="shared" ca="1" si="129"/>
        <v>29.306730618919211</v>
      </c>
      <c r="C577" s="5">
        <f t="shared" ca="1" si="129"/>
        <v>23.666943554133756</v>
      </c>
      <c r="D577" s="5">
        <f t="shared" ca="1" si="129"/>
        <v>23.06850821466746</v>
      </c>
      <c r="E577" s="5">
        <f t="shared" ca="1" si="129"/>
        <v>20.611200264818198</v>
      </c>
      <c r="F577" s="5">
        <f t="shared" ca="1" si="129"/>
        <v>33.178811457174056</v>
      </c>
      <c r="G577" s="57">
        <f t="shared" ca="1" si="118"/>
        <v>104.17740307601758</v>
      </c>
      <c r="H577" s="57">
        <f t="shared" ca="1" si="118"/>
        <v>98.537616011232132</v>
      </c>
      <c r="I577" s="57">
        <f t="shared" ca="1" si="118"/>
        <v>100.99492396108138</v>
      </c>
      <c r="J577" s="5">
        <f t="shared" ca="1" si="117"/>
        <v>104.17740307601758</v>
      </c>
      <c r="K577" s="5">
        <f ca="1">SMALL($J$6:$J$1005,ROWS($J$6:J577))</f>
        <v>112.04509190242285</v>
      </c>
      <c r="L577" s="60">
        <f ca="1">ROWS($L$6:L577)/COUNTA($K$6:$K$1005)</f>
        <v>0.57199999999999995</v>
      </c>
      <c r="M577" s="5">
        <f t="shared" ca="1" si="119"/>
        <v>1</v>
      </c>
      <c r="N577" s="5">
        <f t="shared" ca="1" si="120"/>
        <v>0</v>
      </c>
      <c r="O577" s="5">
        <f t="shared" ca="1" si="121"/>
        <v>0</v>
      </c>
      <c r="P577" s="5"/>
      <c r="Q577" s="5">
        <f t="shared" ca="1" si="125"/>
        <v>1</v>
      </c>
      <c r="R577" s="5">
        <f t="shared" ca="1" si="127"/>
        <v>1</v>
      </c>
      <c r="S577" s="5">
        <f t="shared" ca="1" si="127"/>
        <v>0</v>
      </c>
      <c r="T577" s="5">
        <f t="shared" ca="1" si="127"/>
        <v>0</v>
      </c>
      <c r="U577" s="5">
        <f t="shared" ca="1" si="127"/>
        <v>1</v>
      </c>
      <c r="V577" s="5">
        <f t="shared" ca="1" si="127"/>
        <v>1</v>
      </c>
    </row>
    <row r="578" spans="1:22" x14ac:dyDescent="0.25">
      <c r="A578" s="5">
        <f t="shared" ca="1" si="129"/>
        <v>19.540912753704497</v>
      </c>
      <c r="B578" s="5">
        <f t="shared" ca="1" si="129"/>
        <v>20.430018999494827</v>
      </c>
      <c r="C578" s="5">
        <f t="shared" ca="1" si="129"/>
        <v>33.27462398989789</v>
      </c>
      <c r="D578" s="5">
        <f t="shared" ca="1" si="129"/>
        <v>15.376836799735852</v>
      </c>
      <c r="E578" s="5">
        <f t="shared" ca="1" si="129"/>
        <v>23.761651905589137</v>
      </c>
      <c r="F578" s="5">
        <f t="shared" ca="1" si="129"/>
        <v>21.902854475133424</v>
      </c>
      <c r="G578" s="57">
        <f t="shared" ca="1" si="118"/>
        <v>85.63543813392188</v>
      </c>
      <c r="H578" s="57">
        <f t="shared" ca="1" si="118"/>
        <v>98.480043124324951</v>
      </c>
      <c r="I578" s="57">
        <f t="shared" ca="1" si="118"/>
        <v>90.095228018471659</v>
      </c>
      <c r="J578" s="5">
        <f t="shared" ca="1" si="117"/>
        <v>98.480043124324951</v>
      </c>
      <c r="K578" s="5">
        <f ca="1">SMALL($J$6:$J$1005,ROWS($J$6:J578))</f>
        <v>112.06756115002216</v>
      </c>
      <c r="L578" s="60">
        <f ca="1">ROWS($L$6:L578)/COUNTA($K$6:$K$1005)</f>
        <v>0.57299999999999995</v>
      </c>
      <c r="M578" s="5">
        <f t="shared" ca="1" si="119"/>
        <v>0</v>
      </c>
      <c r="N578" s="5">
        <f t="shared" ca="1" si="120"/>
        <v>1</v>
      </c>
      <c r="O578" s="5">
        <f t="shared" ca="1" si="121"/>
        <v>0</v>
      </c>
      <c r="P578" s="5"/>
      <c r="Q578" s="5">
        <f t="shared" ca="1" si="125"/>
        <v>1</v>
      </c>
      <c r="R578" s="5">
        <f t="shared" ca="1" si="127"/>
        <v>0</v>
      </c>
      <c r="S578" s="5">
        <f t="shared" ca="1" si="127"/>
        <v>1</v>
      </c>
      <c r="T578" s="5">
        <f t="shared" ca="1" si="127"/>
        <v>0</v>
      </c>
      <c r="U578" s="5">
        <f t="shared" ca="1" si="127"/>
        <v>1</v>
      </c>
      <c r="V578" s="5">
        <f t="shared" ca="1" si="127"/>
        <v>1</v>
      </c>
    </row>
    <row r="579" spans="1:22" x14ac:dyDescent="0.25">
      <c r="A579" s="5">
        <f t="shared" ca="1" si="129"/>
        <v>20.108311173938269</v>
      </c>
      <c r="B579" s="5">
        <f t="shared" ca="1" si="129"/>
        <v>28.72316776307796</v>
      </c>
      <c r="C579" s="5">
        <f t="shared" ca="1" si="129"/>
        <v>15.731288216278763</v>
      </c>
      <c r="D579" s="5">
        <f t="shared" ca="1" si="129"/>
        <v>15.253511249829806</v>
      </c>
      <c r="E579" s="5">
        <f t="shared" ca="1" si="129"/>
        <v>25.601267611937484</v>
      </c>
      <c r="F579" s="5">
        <f t="shared" ca="1" si="129"/>
        <v>18.426828549193388</v>
      </c>
      <c r="G579" s="57">
        <f t="shared" ca="1" si="118"/>
        <v>92.859575098147104</v>
      </c>
      <c r="H579" s="57">
        <f t="shared" ca="1" si="118"/>
        <v>79.867695551347907</v>
      </c>
      <c r="I579" s="57">
        <f t="shared" ca="1" si="118"/>
        <v>69.519939189240233</v>
      </c>
      <c r="J579" s="5">
        <f t="shared" ca="1" si="117"/>
        <v>92.859575098147104</v>
      </c>
      <c r="K579" s="5">
        <f ca="1">SMALL($J$6:$J$1005,ROWS($J$6:J579))</f>
        <v>112.11716690508759</v>
      </c>
      <c r="L579" s="60">
        <f ca="1">ROWS($L$6:L579)/COUNTA($K$6:$K$1005)</f>
        <v>0.57399999999999995</v>
      </c>
      <c r="M579" s="5">
        <f t="shared" ca="1" si="119"/>
        <v>1</v>
      </c>
      <c r="N579" s="5">
        <f t="shared" ca="1" si="120"/>
        <v>0</v>
      </c>
      <c r="O579" s="5">
        <f t="shared" ca="1" si="121"/>
        <v>0</v>
      </c>
      <c r="P579" s="5"/>
      <c r="Q579" s="5">
        <f t="shared" ca="1" si="125"/>
        <v>1</v>
      </c>
      <c r="R579" s="5">
        <f t="shared" ca="1" si="127"/>
        <v>1</v>
      </c>
      <c r="S579" s="5">
        <f t="shared" ca="1" si="127"/>
        <v>0</v>
      </c>
      <c r="T579" s="5">
        <f t="shared" ca="1" si="127"/>
        <v>0</v>
      </c>
      <c r="U579" s="5">
        <f t="shared" ca="1" si="127"/>
        <v>1</v>
      </c>
      <c r="V579" s="5">
        <f t="shared" ca="1" si="127"/>
        <v>1</v>
      </c>
    </row>
    <row r="580" spans="1:22" x14ac:dyDescent="0.25">
      <c r="A580" s="5">
        <f t="shared" ca="1" si="129"/>
        <v>19.801056323156651</v>
      </c>
      <c r="B580" s="5">
        <f t="shared" ca="1" si="129"/>
        <v>18.518617887664284</v>
      </c>
      <c r="C580" s="5">
        <f t="shared" ca="1" si="129"/>
        <v>29.502481097481745</v>
      </c>
      <c r="D580" s="5">
        <f t="shared" ca="1" si="129"/>
        <v>40.103677571806436</v>
      </c>
      <c r="E580" s="5">
        <f t="shared" ca="1" si="129"/>
        <v>38.590542508064466</v>
      </c>
      <c r="F580" s="5">
        <f t="shared" ca="1" si="129"/>
        <v>30.44847850626158</v>
      </c>
      <c r="G580" s="57">
        <f t="shared" ca="1" si="118"/>
        <v>107.35869522514699</v>
      </c>
      <c r="H580" s="57">
        <f t="shared" ca="1" si="118"/>
        <v>118.34255843496445</v>
      </c>
      <c r="I580" s="57">
        <f t="shared" ca="1" si="118"/>
        <v>119.85569349870642</v>
      </c>
      <c r="J580" s="5">
        <f t="shared" ca="1" si="117"/>
        <v>119.85569349870642</v>
      </c>
      <c r="K580" s="5">
        <f ca="1">SMALL($J$6:$J$1005,ROWS($J$6:J580))</f>
        <v>112.26300600291793</v>
      </c>
      <c r="L580" s="60">
        <f ca="1">ROWS($L$6:L580)/COUNTA($K$6:$K$1005)</f>
        <v>0.57499999999999996</v>
      </c>
      <c r="M580" s="5">
        <f t="shared" ca="1" si="119"/>
        <v>0</v>
      </c>
      <c r="N580" s="5">
        <f t="shared" ca="1" si="120"/>
        <v>0</v>
      </c>
      <c r="O580" s="5">
        <f t="shared" ca="1" si="121"/>
        <v>1</v>
      </c>
      <c r="P580" s="5"/>
      <c r="Q580" s="5">
        <f t="shared" ca="1" si="125"/>
        <v>1</v>
      </c>
      <c r="R580" s="5">
        <f t="shared" ca="1" si="127"/>
        <v>0</v>
      </c>
      <c r="S580" s="5">
        <f t="shared" ca="1" si="127"/>
        <v>1</v>
      </c>
      <c r="T580" s="5">
        <f t="shared" ca="1" si="127"/>
        <v>1</v>
      </c>
      <c r="U580" s="5">
        <f t="shared" ca="1" si="127"/>
        <v>0</v>
      </c>
      <c r="V580" s="5">
        <f t="shared" ca="1" si="127"/>
        <v>1</v>
      </c>
    </row>
    <row r="581" spans="1:22" x14ac:dyDescent="0.25">
      <c r="A581" s="5">
        <f t="shared" ca="1" si="129"/>
        <v>20.735865814574666</v>
      </c>
      <c r="B581" s="5">
        <f t="shared" ca="1" si="129"/>
        <v>15.034113345766222</v>
      </c>
      <c r="C581" s="5">
        <f t="shared" ca="1" si="129"/>
        <v>23.798898970987842</v>
      </c>
      <c r="D581" s="5">
        <f t="shared" ca="1" si="129"/>
        <v>29.095811434299357</v>
      </c>
      <c r="E581" s="5">
        <f t="shared" ca="1" si="129"/>
        <v>32.164161542635796</v>
      </c>
      <c r="F581" s="5">
        <f t="shared" ca="1" si="129"/>
        <v>20.765303827016403</v>
      </c>
      <c r="G581" s="57">
        <f t="shared" ca="1" si="118"/>
        <v>88.699444529993087</v>
      </c>
      <c r="H581" s="57">
        <f t="shared" ca="1" si="118"/>
        <v>97.464230155214693</v>
      </c>
      <c r="I581" s="57">
        <f t="shared" ca="1" si="118"/>
        <v>94.395880046878261</v>
      </c>
      <c r="J581" s="5">
        <f t="shared" ca="1" si="117"/>
        <v>97.464230155214693</v>
      </c>
      <c r="K581" s="5">
        <f ca="1">SMALL($J$6:$J$1005,ROWS($J$6:J581))</f>
        <v>112.31833614900458</v>
      </c>
      <c r="L581" s="60">
        <f ca="1">ROWS($L$6:L581)/COUNTA($K$6:$K$1005)</f>
        <v>0.57599999999999996</v>
      </c>
      <c r="M581" s="5">
        <f t="shared" ca="1" si="119"/>
        <v>0</v>
      </c>
      <c r="N581" s="5">
        <f t="shared" ca="1" si="120"/>
        <v>1</v>
      </c>
      <c r="O581" s="5">
        <f t="shared" ca="1" si="121"/>
        <v>0</v>
      </c>
      <c r="P581" s="5"/>
      <c r="Q581" s="5">
        <f t="shared" ca="1" si="125"/>
        <v>1</v>
      </c>
      <c r="R581" s="5">
        <f t="shared" ca="1" si="127"/>
        <v>0</v>
      </c>
      <c r="S581" s="5">
        <f t="shared" ca="1" si="127"/>
        <v>1</v>
      </c>
      <c r="T581" s="5">
        <f t="shared" ca="1" si="127"/>
        <v>0</v>
      </c>
      <c r="U581" s="5">
        <f t="shared" ca="1" si="127"/>
        <v>1</v>
      </c>
      <c r="V581" s="5">
        <f t="shared" ca="1" si="127"/>
        <v>1</v>
      </c>
    </row>
    <row r="582" spans="1:22" x14ac:dyDescent="0.25">
      <c r="A582" s="5">
        <f t="shared" ca="1" si="129"/>
        <v>23.853554930047942</v>
      </c>
      <c r="B582" s="5">
        <f t="shared" ca="1" si="129"/>
        <v>25.643914317487717</v>
      </c>
      <c r="C582" s="5">
        <f t="shared" ca="1" si="129"/>
        <v>27.687231060720276</v>
      </c>
      <c r="D582" s="5">
        <f t="shared" ca="1" si="129"/>
        <v>40.665118314549048</v>
      </c>
      <c r="E582" s="5">
        <f t="shared" ca="1" si="129"/>
        <v>26.075866025544304</v>
      </c>
      <c r="F582" s="5">
        <f t="shared" ca="1" si="129"/>
        <v>21.563018174159577</v>
      </c>
      <c r="G582" s="57">
        <f t="shared" ca="1" si="118"/>
        <v>97.136353447239543</v>
      </c>
      <c r="H582" s="57">
        <f t="shared" ca="1" si="118"/>
        <v>99.179670190472095</v>
      </c>
      <c r="I582" s="57">
        <f t="shared" ca="1" si="118"/>
        <v>113.76892247947684</v>
      </c>
      <c r="J582" s="5">
        <f t="shared" ref="J582:J645" ca="1" si="130">MAX(G582:I582)</f>
        <v>113.76892247947684</v>
      </c>
      <c r="K582" s="5">
        <f ca="1">SMALL($J$6:$J$1005,ROWS($J$6:J582))</f>
        <v>112.34598063626594</v>
      </c>
      <c r="L582" s="60">
        <f ca="1">ROWS($L$6:L582)/COUNTA($K$6:$K$1005)</f>
        <v>0.57699999999999996</v>
      </c>
      <c r="M582" s="5">
        <f t="shared" ca="1" si="119"/>
        <v>0</v>
      </c>
      <c r="N582" s="5">
        <f t="shared" ca="1" si="120"/>
        <v>0</v>
      </c>
      <c r="O582" s="5">
        <f t="shared" ca="1" si="121"/>
        <v>1</v>
      </c>
      <c r="P582" s="5"/>
      <c r="Q582" s="5">
        <f t="shared" ca="1" si="125"/>
        <v>1</v>
      </c>
      <c r="R582" s="5">
        <f t="shared" ca="1" si="127"/>
        <v>0</v>
      </c>
      <c r="S582" s="5">
        <f t="shared" ca="1" si="127"/>
        <v>1</v>
      </c>
      <c r="T582" s="5">
        <f t="shared" ca="1" si="127"/>
        <v>1</v>
      </c>
      <c r="U582" s="5">
        <f t="shared" ca="1" si="127"/>
        <v>0</v>
      </c>
      <c r="V582" s="5">
        <f t="shared" ca="1" si="127"/>
        <v>1</v>
      </c>
    </row>
    <row r="583" spans="1:22" x14ac:dyDescent="0.25">
      <c r="A583" s="5">
        <f t="shared" ca="1" si="129"/>
        <v>24.661762144045234</v>
      </c>
      <c r="B583" s="5">
        <f t="shared" ca="1" si="129"/>
        <v>30.264763998026943</v>
      </c>
      <c r="C583" s="5">
        <f t="shared" ca="1" si="129"/>
        <v>20.404014430005361</v>
      </c>
      <c r="D583" s="5">
        <f t="shared" ca="1" si="129"/>
        <v>37.276434187444245</v>
      </c>
      <c r="E583" s="5">
        <f t="shared" ca="1" si="129"/>
        <v>31.5095777138147</v>
      </c>
      <c r="F583" s="5">
        <f t="shared" ca="1" si="129"/>
        <v>30.259211435868849</v>
      </c>
      <c r="G583" s="57">
        <f t="shared" ref="G583:I646" ca="1" si="131">SUMIF(G$5,"*A*",$A583)+SUMIF(G$5,"*B*",$B583)+SUMIF(G$5,"*C*",$C583)+SUMIF(G$5,"*D*",$D583)+SUMIF(G$5,"*E*",$E583)+SUMIF(G$5,"*F*",$F583)</f>
        <v>116.69531529175572</v>
      </c>
      <c r="H583" s="57">
        <f t="shared" ca="1" si="131"/>
        <v>106.83456572373414</v>
      </c>
      <c r="I583" s="57">
        <f t="shared" ca="1" si="131"/>
        <v>112.60142219736369</v>
      </c>
      <c r="J583" s="5">
        <f t="shared" ca="1" si="130"/>
        <v>116.69531529175572</v>
      </c>
      <c r="K583" s="5">
        <f ca="1">SMALL($J$6:$J$1005,ROWS($J$6:J583))</f>
        <v>112.34948993812532</v>
      </c>
      <c r="L583" s="60">
        <f ca="1">ROWS($L$6:L583)/COUNTA($K$6:$K$1005)</f>
        <v>0.57799999999999996</v>
      </c>
      <c r="M583" s="5">
        <f t="shared" ref="M583:M646" ca="1" si="132">IF(G583=$J583,1,0)</f>
        <v>1</v>
      </c>
      <c r="N583" s="5">
        <f t="shared" ref="N583:N646" ca="1" si="133">IF(H583=$J583,1,0)</f>
        <v>0</v>
      </c>
      <c r="O583" s="5">
        <f t="shared" ref="O583:O646" ca="1" si="134">IF(I583=$J583,1,0)</f>
        <v>0</v>
      </c>
      <c r="P583" s="5"/>
      <c r="Q583" s="5">
        <f t="shared" ca="1" si="125"/>
        <v>1</v>
      </c>
      <c r="R583" s="5">
        <f t="shared" ca="1" si="127"/>
        <v>1</v>
      </c>
      <c r="S583" s="5">
        <f t="shared" ca="1" si="127"/>
        <v>0</v>
      </c>
      <c r="T583" s="5">
        <f t="shared" ca="1" si="127"/>
        <v>0</v>
      </c>
      <c r="U583" s="5">
        <f t="shared" ca="1" si="127"/>
        <v>1</v>
      </c>
      <c r="V583" s="5">
        <f t="shared" ca="1" si="127"/>
        <v>1</v>
      </c>
    </row>
    <row r="584" spans="1:22" x14ac:dyDescent="0.25">
      <c r="A584" s="5">
        <f t="shared" ca="1" si="129"/>
        <v>21.608059832628683</v>
      </c>
      <c r="B584" s="5">
        <f t="shared" ca="1" si="129"/>
        <v>35.041495704293602</v>
      </c>
      <c r="C584" s="5">
        <f t="shared" ca="1" si="129"/>
        <v>17.082609165821594</v>
      </c>
      <c r="D584" s="5">
        <f t="shared" ca="1" si="129"/>
        <v>13.841296051834739</v>
      </c>
      <c r="E584" s="5">
        <f t="shared" ca="1" si="129"/>
        <v>29.751824960753343</v>
      </c>
      <c r="F584" s="5">
        <f t="shared" ca="1" si="129"/>
        <v>33.990684153190529</v>
      </c>
      <c r="G584" s="57">
        <f t="shared" ca="1" si="131"/>
        <v>120.39206465086616</v>
      </c>
      <c r="H584" s="57">
        <f t="shared" ca="1" si="131"/>
        <v>102.43317811239415</v>
      </c>
      <c r="I584" s="57">
        <f t="shared" ca="1" si="131"/>
        <v>86.522649203475538</v>
      </c>
      <c r="J584" s="5">
        <f t="shared" ca="1" si="130"/>
        <v>120.39206465086616</v>
      </c>
      <c r="K584" s="5">
        <f ca="1">SMALL($J$6:$J$1005,ROWS($J$6:J584))</f>
        <v>112.38653285060613</v>
      </c>
      <c r="L584" s="60">
        <f ca="1">ROWS($L$6:L584)/COUNTA($K$6:$K$1005)</f>
        <v>0.57899999999999996</v>
      </c>
      <c r="M584" s="5">
        <f t="shared" ca="1" si="132"/>
        <v>1</v>
      </c>
      <c r="N584" s="5">
        <f t="shared" ca="1" si="133"/>
        <v>0</v>
      </c>
      <c r="O584" s="5">
        <f t="shared" ca="1" si="134"/>
        <v>0</v>
      </c>
      <c r="P584" s="5"/>
      <c r="Q584" s="5">
        <f t="shared" ca="1" si="125"/>
        <v>1</v>
      </c>
      <c r="R584" s="5">
        <f t="shared" ca="1" si="127"/>
        <v>1</v>
      </c>
      <c r="S584" s="5">
        <f t="shared" ca="1" si="127"/>
        <v>0</v>
      </c>
      <c r="T584" s="5">
        <f t="shared" ca="1" si="127"/>
        <v>0</v>
      </c>
      <c r="U584" s="5">
        <f t="shared" ca="1" si="127"/>
        <v>1</v>
      </c>
      <c r="V584" s="5">
        <f t="shared" ca="1" si="127"/>
        <v>1</v>
      </c>
    </row>
    <row r="585" spans="1:22" x14ac:dyDescent="0.25">
      <c r="A585" s="5">
        <f t="shared" ca="1" si="129"/>
        <v>22.732986596339995</v>
      </c>
      <c r="B585" s="5">
        <f t="shared" ca="1" si="129"/>
        <v>34.246506888824285</v>
      </c>
      <c r="C585" s="5">
        <f t="shared" ca="1" si="129"/>
        <v>30.936455617097046</v>
      </c>
      <c r="D585" s="5">
        <f t="shared" ca="1" si="129"/>
        <v>36.183849516827848</v>
      </c>
      <c r="E585" s="5">
        <f t="shared" ca="1" si="129"/>
        <v>17.074365585616015</v>
      </c>
      <c r="F585" s="5">
        <f t="shared" ca="1" si="129"/>
        <v>27.798907471466734</v>
      </c>
      <c r="G585" s="57">
        <f t="shared" ca="1" si="131"/>
        <v>101.85276654224704</v>
      </c>
      <c r="H585" s="57">
        <f t="shared" ca="1" si="131"/>
        <v>98.542715270519793</v>
      </c>
      <c r="I585" s="57">
        <f t="shared" ca="1" si="131"/>
        <v>117.65219920173162</v>
      </c>
      <c r="J585" s="5">
        <f t="shared" ca="1" si="130"/>
        <v>117.65219920173162</v>
      </c>
      <c r="K585" s="5">
        <f ca="1">SMALL($J$6:$J$1005,ROWS($J$6:J585))</f>
        <v>112.38933117998639</v>
      </c>
      <c r="L585" s="60">
        <f ca="1">ROWS($L$6:L585)/COUNTA($K$6:$K$1005)</f>
        <v>0.57999999999999996</v>
      </c>
      <c r="M585" s="5">
        <f t="shared" ca="1" si="132"/>
        <v>0</v>
      </c>
      <c r="N585" s="5">
        <f t="shared" ca="1" si="133"/>
        <v>0</v>
      </c>
      <c r="O585" s="5">
        <f t="shared" ca="1" si="134"/>
        <v>1</v>
      </c>
      <c r="P585" s="5"/>
      <c r="Q585" s="5">
        <f t="shared" ca="1" si="125"/>
        <v>1</v>
      </c>
      <c r="R585" s="5">
        <f t="shared" ca="1" si="127"/>
        <v>0</v>
      </c>
      <c r="S585" s="5">
        <f t="shared" ca="1" si="127"/>
        <v>1</v>
      </c>
      <c r="T585" s="5">
        <f t="shared" ca="1" si="127"/>
        <v>1</v>
      </c>
      <c r="U585" s="5">
        <f t="shared" ca="1" si="127"/>
        <v>0</v>
      </c>
      <c r="V585" s="5">
        <f t="shared" ca="1" si="127"/>
        <v>1</v>
      </c>
    </row>
    <row r="586" spans="1:22" x14ac:dyDescent="0.25">
      <c r="A586" s="5">
        <f t="shared" ref="A586:F595" ca="1" si="135">A$3+(A$4-A$3)*RAND()</f>
        <v>19.813002977138403</v>
      </c>
      <c r="B586" s="5">
        <f t="shared" ca="1" si="135"/>
        <v>33.254305462663353</v>
      </c>
      <c r="C586" s="5">
        <f t="shared" ca="1" si="135"/>
        <v>16.617069118641282</v>
      </c>
      <c r="D586" s="5">
        <f t="shared" ca="1" si="135"/>
        <v>23.751559814874334</v>
      </c>
      <c r="E586" s="5">
        <f t="shared" ca="1" si="135"/>
        <v>19.269409728611045</v>
      </c>
      <c r="F586" s="5">
        <f t="shared" ca="1" si="135"/>
        <v>29.004097624612623</v>
      </c>
      <c r="G586" s="57">
        <f t="shared" ca="1" si="131"/>
        <v>101.34081579302543</v>
      </c>
      <c r="H586" s="57">
        <f t="shared" ca="1" si="131"/>
        <v>84.703579449003357</v>
      </c>
      <c r="I586" s="57">
        <f t="shared" ca="1" si="131"/>
        <v>89.185729535266645</v>
      </c>
      <c r="J586" s="5">
        <f t="shared" ca="1" si="130"/>
        <v>101.34081579302543</v>
      </c>
      <c r="K586" s="5">
        <f ca="1">SMALL($J$6:$J$1005,ROWS($J$6:J586))</f>
        <v>112.39856221219316</v>
      </c>
      <c r="L586" s="60">
        <f ca="1">ROWS($L$6:L586)/COUNTA($K$6:$K$1005)</f>
        <v>0.58099999999999996</v>
      </c>
      <c r="M586" s="5">
        <f t="shared" ca="1" si="132"/>
        <v>1</v>
      </c>
      <c r="N586" s="5">
        <f t="shared" ca="1" si="133"/>
        <v>0</v>
      </c>
      <c r="O586" s="5">
        <f t="shared" ca="1" si="134"/>
        <v>0</v>
      </c>
      <c r="P586" s="5"/>
      <c r="Q586" s="5">
        <f t="shared" ca="1" si="125"/>
        <v>1</v>
      </c>
      <c r="R586" s="5">
        <f t="shared" ca="1" si="127"/>
        <v>1</v>
      </c>
      <c r="S586" s="5">
        <f t="shared" ca="1" si="127"/>
        <v>0</v>
      </c>
      <c r="T586" s="5">
        <f t="shared" ca="1" si="127"/>
        <v>0</v>
      </c>
      <c r="U586" s="5">
        <f t="shared" ca="1" si="127"/>
        <v>1</v>
      </c>
      <c r="V586" s="5">
        <f t="shared" ca="1" si="127"/>
        <v>1</v>
      </c>
    </row>
    <row r="587" spans="1:22" x14ac:dyDescent="0.25">
      <c r="A587" s="5">
        <f t="shared" ca="1" si="135"/>
        <v>20.678793081049754</v>
      </c>
      <c r="B587" s="5">
        <f t="shared" ca="1" si="135"/>
        <v>36.431973861491407</v>
      </c>
      <c r="C587" s="5">
        <f t="shared" ca="1" si="135"/>
        <v>21.092750241536045</v>
      </c>
      <c r="D587" s="5">
        <f t="shared" ca="1" si="135"/>
        <v>14.468290238735797</v>
      </c>
      <c r="E587" s="5">
        <f t="shared" ca="1" si="135"/>
        <v>22.006770720935709</v>
      </c>
      <c r="F587" s="5">
        <f t="shared" ca="1" si="135"/>
        <v>35.331124138658154</v>
      </c>
      <c r="G587" s="57">
        <f t="shared" ca="1" si="131"/>
        <v>114.44866180213502</v>
      </c>
      <c r="H587" s="57">
        <f t="shared" ca="1" si="131"/>
        <v>99.109438182179659</v>
      </c>
      <c r="I587" s="57">
        <f t="shared" ca="1" si="131"/>
        <v>91.570957699979743</v>
      </c>
      <c r="J587" s="5">
        <f t="shared" ca="1" si="130"/>
        <v>114.44866180213502</v>
      </c>
      <c r="K587" s="5">
        <f ca="1">SMALL($J$6:$J$1005,ROWS($J$6:J587))</f>
        <v>112.39874811078775</v>
      </c>
      <c r="L587" s="60">
        <f ca="1">ROWS($L$6:L587)/COUNTA($K$6:$K$1005)</f>
        <v>0.58199999999999996</v>
      </c>
      <c r="M587" s="5">
        <f t="shared" ca="1" si="132"/>
        <v>1</v>
      </c>
      <c r="N587" s="5">
        <f t="shared" ca="1" si="133"/>
        <v>0</v>
      </c>
      <c r="O587" s="5">
        <f t="shared" ca="1" si="134"/>
        <v>0</v>
      </c>
      <c r="P587" s="5"/>
      <c r="Q587" s="5">
        <f t="shared" ca="1" si="125"/>
        <v>1</v>
      </c>
      <c r="R587" s="5">
        <f t="shared" ca="1" si="127"/>
        <v>1</v>
      </c>
      <c r="S587" s="5">
        <f t="shared" ca="1" si="127"/>
        <v>0</v>
      </c>
      <c r="T587" s="5">
        <f t="shared" ca="1" si="127"/>
        <v>0</v>
      </c>
      <c r="U587" s="5">
        <f t="shared" ca="1" si="127"/>
        <v>1</v>
      </c>
      <c r="V587" s="5">
        <f t="shared" ca="1" si="127"/>
        <v>1</v>
      </c>
    </row>
    <row r="588" spans="1:22" x14ac:dyDescent="0.25">
      <c r="A588" s="5">
        <f t="shared" ca="1" si="135"/>
        <v>21.408601637644495</v>
      </c>
      <c r="B588" s="5">
        <f t="shared" ca="1" si="135"/>
        <v>32.858149044019548</v>
      </c>
      <c r="C588" s="5">
        <f t="shared" ca="1" si="135"/>
        <v>29.80698090372827</v>
      </c>
      <c r="D588" s="5">
        <f t="shared" ca="1" si="135"/>
        <v>41.666617105236995</v>
      </c>
      <c r="E588" s="5">
        <f t="shared" ca="1" si="135"/>
        <v>24.905428524940113</v>
      </c>
      <c r="F588" s="5">
        <f t="shared" ca="1" si="135"/>
        <v>20.469851803915077</v>
      </c>
      <c r="G588" s="57">
        <f t="shared" ca="1" si="131"/>
        <v>99.642031010519233</v>
      </c>
      <c r="H588" s="57">
        <f t="shared" ca="1" si="131"/>
        <v>96.590862870227966</v>
      </c>
      <c r="I588" s="57">
        <f t="shared" ca="1" si="131"/>
        <v>113.35205145052484</v>
      </c>
      <c r="J588" s="5">
        <f t="shared" ca="1" si="130"/>
        <v>113.35205145052484</v>
      </c>
      <c r="K588" s="5">
        <f ca="1">SMALL($J$6:$J$1005,ROWS($J$6:J588))</f>
        <v>112.41908455465436</v>
      </c>
      <c r="L588" s="60">
        <f ca="1">ROWS($L$6:L588)/COUNTA($K$6:$K$1005)</f>
        <v>0.58299999999999996</v>
      </c>
      <c r="M588" s="5">
        <f t="shared" ca="1" si="132"/>
        <v>0</v>
      </c>
      <c r="N588" s="5">
        <f t="shared" ca="1" si="133"/>
        <v>0</v>
      </c>
      <c r="O588" s="5">
        <f t="shared" ca="1" si="134"/>
        <v>1</v>
      </c>
      <c r="P588" s="5"/>
      <c r="Q588" s="5">
        <f t="shared" ca="1" si="125"/>
        <v>1</v>
      </c>
      <c r="R588" s="5">
        <f t="shared" ca="1" si="127"/>
        <v>0</v>
      </c>
      <c r="S588" s="5">
        <f t="shared" ca="1" si="127"/>
        <v>1</v>
      </c>
      <c r="T588" s="5">
        <f t="shared" ca="1" si="127"/>
        <v>1</v>
      </c>
      <c r="U588" s="5">
        <f t="shared" ca="1" si="127"/>
        <v>0</v>
      </c>
      <c r="V588" s="5">
        <f t="shared" ca="1" si="127"/>
        <v>1</v>
      </c>
    </row>
    <row r="589" spans="1:22" x14ac:dyDescent="0.25">
      <c r="A589" s="5">
        <f t="shared" ca="1" si="135"/>
        <v>24.444438316798564</v>
      </c>
      <c r="B589" s="5">
        <f t="shared" ca="1" si="135"/>
        <v>11.182849841454821</v>
      </c>
      <c r="C589" s="5">
        <f t="shared" ca="1" si="135"/>
        <v>15.253558092044093</v>
      </c>
      <c r="D589" s="5">
        <f t="shared" ca="1" si="135"/>
        <v>28.226672100035806</v>
      </c>
      <c r="E589" s="5">
        <f t="shared" ca="1" si="135"/>
        <v>26.088534308293848</v>
      </c>
      <c r="F589" s="5">
        <f t="shared" ca="1" si="135"/>
        <v>37.890750199625685</v>
      </c>
      <c r="G589" s="57">
        <f t="shared" ca="1" si="131"/>
        <v>99.606572666172923</v>
      </c>
      <c r="H589" s="57">
        <f t="shared" ca="1" si="131"/>
        <v>103.67728091676219</v>
      </c>
      <c r="I589" s="57">
        <f t="shared" ca="1" si="131"/>
        <v>105.81541870850414</v>
      </c>
      <c r="J589" s="5">
        <f t="shared" ca="1" si="130"/>
        <v>105.81541870850414</v>
      </c>
      <c r="K589" s="5">
        <f ca="1">SMALL($J$6:$J$1005,ROWS($J$6:J589))</f>
        <v>112.43174057988175</v>
      </c>
      <c r="L589" s="60">
        <f ca="1">ROWS($L$6:L589)/COUNTA($K$6:$K$1005)</f>
        <v>0.58399999999999996</v>
      </c>
      <c r="M589" s="5">
        <f t="shared" ca="1" si="132"/>
        <v>0</v>
      </c>
      <c r="N589" s="5">
        <f t="shared" ca="1" si="133"/>
        <v>0</v>
      </c>
      <c r="O589" s="5">
        <f t="shared" ca="1" si="134"/>
        <v>1</v>
      </c>
      <c r="P589" s="5"/>
      <c r="Q589" s="5">
        <f t="shared" ca="1" si="125"/>
        <v>1</v>
      </c>
      <c r="R589" s="5">
        <f t="shared" ca="1" si="127"/>
        <v>0</v>
      </c>
      <c r="S589" s="5">
        <f t="shared" ca="1" si="127"/>
        <v>1</v>
      </c>
      <c r="T589" s="5">
        <f t="shared" ca="1" si="127"/>
        <v>1</v>
      </c>
      <c r="U589" s="5">
        <f t="shared" ca="1" si="127"/>
        <v>0</v>
      </c>
      <c r="V589" s="5">
        <f t="shared" ca="1" si="127"/>
        <v>1</v>
      </c>
    </row>
    <row r="590" spans="1:22" x14ac:dyDescent="0.25">
      <c r="A590" s="5">
        <f t="shared" ca="1" si="135"/>
        <v>21.566294791808449</v>
      </c>
      <c r="B590" s="5">
        <f t="shared" ca="1" si="135"/>
        <v>11.300669511955793</v>
      </c>
      <c r="C590" s="5">
        <f t="shared" ca="1" si="135"/>
        <v>29.482905827226023</v>
      </c>
      <c r="D590" s="5">
        <f t="shared" ca="1" si="135"/>
        <v>34.224168876234287</v>
      </c>
      <c r="E590" s="5">
        <f t="shared" ca="1" si="135"/>
        <v>19.606691697478453</v>
      </c>
      <c r="F590" s="5">
        <f t="shared" ca="1" si="135"/>
        <v>32.303799217718399</v>
      </c>
      <c r="G590" s="57">
        <f t="shared" ca="1" si="131"/>
        <v>84.777455218961094</v>
      </c>
      <c r="H590" s="57">
        <f t="shared" ca="1" si="131"/>
        <v>102.95969153423133</v>
      </c>
      <c r="I590" s="57">
        <f t="shared" ca="1" si="131"/>
        <v>117.57716871298715</v>
      </c>
      <c r="J590" s="5">
        <f t="shared" ca="1" si="130"/>
        <v>117.57716871298715</v>
      </c>
      <c r="K590" s="5">
        <f ca="1">SMALL($J$6:$J$1005,ROWS($J$6:J590))</f>
        <v>112.49962764719425</v>
      </c>
      <c r="L590" s="60">
        <f ca="1">ROWS($L$6:L590)/COUNTA($K$6:$K$1005)</f>
        <v>0.58499999999999996</v>
      </c>
      <c r="M590" s="5">
        <f t="shared" ca="1" si="132"/>
        <v>0</v>
      </c>
      <c r="N590" s="5">
        <f t="shared" ca="1" si="133"/>
        <v>0</v>
      </c>
      <c r="O590" s="5">
        <f t="shared" ca="1" si="134"/>
        <v>1</v>
      </c>
      <c r="P590" s="5"/>
      <c r="Q590" s="5">
        <f t="shared" ca="1" si="125"/>
        <v>1</v>
      </c>
      <c r="R590" s="5">
        <f t="shared" ca="1" si="127"/>
        <v>0</v>
      </c>
      <c r="S590" s="5">
        <f t="shared" ca="1" si="127"/>
        <v>1</v>
      </c>
      <c r="T590" s="5">
        <f t="shared" ca="1" si="127"/>
        <v>1</v>
      </c>
      <c r="U590" s="5">
        <f t="shared" ca="1" si="127"/>
        <v>0</v>
      </c>
      <c r="V590" s="5">
        <f t="shared" ca="1" si="127"/>
        <v>1</v>
      </c>
    </row>
    <row r="591" spans="1:22" x14ac:dyDescent="0.25">
      <c r="A591" s="5">
        <f t="shared" ca="1" si="135"/>
        <v>22.236791683804814</v>
      </c>
      <c r="B591" s="5">
        <f t="shared" ca="1" si="135"/>
        <v>11.398419958982871</v>
      </c>
      <c r="C591" s="5">
        <f t="shared" ca="1" si="135"/>
        <v>26.750187135357237</v>
      </c>
      <c r="D591" s="5">
        <f t="shared" ca="1" si="135"/>
        <v>17.349621395374257</v>
      </c>
      <c r="E591" s="5">
        <f t="shared" ca="1" si="135"/>
        <v>34.574109590581173</v>
      </c>
      <c r="F591" s="5">
        <f t="shared" ca="1" si="135"/>
        <v>28.857996144911137</v>
      </c>
      <c r="G591" s="57">
        <f t="shared" ca="1" si="131"/>
        <v>97.067317378279995</v>
      </c>
      <c r="H591" s="57">
        <f t="shared" ca="1" si="131"/>
        <v>112.41908455465436</v>
      </c>
      <c r="I591" s="57">
        <f t="shared" ca="1" si="131"/>
        <v>95.194596359447445</v>
      </c>
      <c r="J591" s="5">
        <f t="shared" ca="1" si="130"/>
        <v>112.41908455465436</v>
      </c>
      <c r="K591" s="5">
        <f ca="1">SMALL($J$6:$J$1005,ROWS($J$6:J591))</f>
        <v>112.50414813885916</v>
      </c>
      <c r="L591" s="60">
        <f ca="1">ROWS($L$6:L591)/COUNTA($K$6:$K$1005)</f>
        <v>0.58599999999999997</v>
      </c>
      <c r="M591" s="5">
        <f t="shared" ca="1" si="132"/>
        <v>0</v>
      </c>
      <c r="N591" s="5">
        <f t="shared" ca="1" si="133"/>
        <v>1</v>
      </c>
      <c r="O591" s="5">
        <f t="shared" ca="1" si="134"/>
        <v>0</v>
      </c>
      <c r="P591" s="5"/>
      <c r="Q591" s="5">
        <f t="shared" ca="1" si="125"/>
        <v>1</v>
      </c>
      <c r="R591" s="5">
        <f t="shared" ca="1" si="127"/>
        <v>0</v>
      </c>
      <c r="S591" s="5">
        <f t="shared" ca="1" si="127"/>
        <v>1</v>
      </c>
      <c r="T591" s="5">
        <f t="shared" ca="1" si="127"/>
        <v>0</v>
      </c>
      <c r="U591" s="5">
        <f t="shared" ca="1" si="127"/>
        <v>1</v>
      </c>
      <c r="V591" s="5">
        <f t="shared" ca="1" si="127"/>
        <v>1</v>
      </c>
    </row>
    <row r="592" spans="1:22" x14ac:dyDescent="0.25">
      <c r="A592" s="5">
        <f t="shared" ca="1" si="135"/>
        <v>22.242315088993379</v>
      </c>
      <c r="B592" s="5">
        <f t="shared" ca="1" si="135"/>
        <v>37.613001453135965</v>
      </c>
      <c r="C592" s="5">
        <f t="shared" ca="1" si="135"/>
        <v>29.207618775866845</v>
      </c>
      <c r="D592" s="5">
        <f t="shared" ca="1" si="135"/>
        <v>18.816288754818498</v>
      </c>
      <c r="E592" s="5">
        <f t="shared" ca="1" si="135"/>
        <v>20.57240898528779</v>
      </c>
      <c r="F592" s="5">
        <f t="shared" ca="1" si="135"/>
        <v>30.018972294227943</v>
      </c>
      <c r="G592" s="57">
        <f t="shared" ca="1" si="131"/>
        <v>110.44669782164507</v>
      </c>
      <c r="H592" s="57">
        <f t="shared" ca="1" si="131"/>
        <v>102.04131514437597</v>
      </c>
      <c r="I592" s="57">
        <f t="shared" ca="1" si="131"/>
        <v>100.28519491390668</v>
      </c>
      <c r="J592" s="5">
        <f t="shared" ca="1" si="130"/>
        <v>110.44669782164507</v>
      </c>
      <c r="K592" s="5">
        <f ca="1">SMALL($J$6:$J$1005,ROWS($J$6:J592))</f>
        <v>112.61373204739377</v>
      </c>
      <c r="L592" s="60">
        <f ca="1">ROWS($L$6:L592)/COUNTA($K$6:$K$1005)</f>
        <v>0.58699999999999997</v>
      </c>
      <c r="M592" s="5">
        <f t="shared" ca="1" si="132"/>
        <v>1</v>
      </c>
      <c r="N592" s="5">
        <f t="shared" ca="1" si="133"/>
        <v>0</v>
      </c>
      <c r="O592" s="5">
        <f t="shared" ca="1" si="134"/>
        <v>0</v>
      </c>
      <c r="P592" s="5"/>
      <c r="Q592" s="5">
        <f t="shared" ca="1" si="125"/>
        <v>1</v>
      </c>
      <c r="R592" s="5">
        <f t="shared" ca="1" si="127"/>
        <v>1</v>
      </c>
      <c r="S592" s="5">
        <f t="shared" ca="1" si="127"/>
        <v>0</v>
      </c>
      <c r="T592" s="5">
        <f t="shared" ca="1" si="127"/>
        <v>0</v>
      </c>
      <c r="U592" s="5">
        <f t="shared" ca="1" si="127"/>
        <v>1</v>
      </c>
      <c r="V592" s="5">
        <f t="shared" ca="1" si="127"/>
        <v>1</v>
      </c>
    </row>
    <row r="593" spans="1:22" x14ac:dyDescent="0.25">
      <c r="A593" s="5">
        <f t="shared" ca="1" si="135"/>
        <v>21.105943349916942</v>
      </c>
      <c r="B593" s="5">
        <f t="shared" ca="1" si="135"/>
        <v>34.100096068130313</v>
      </c>
      <c r="C593" s="5">
        <f t="shared" ca="1" si="135"/>
        <v>23.300680109438119</v>
      </c>
      <c r="D593" s="5">
        <f t="shared" ca="1" si="135"/>
        <v>25.01571639845789</v>
      </c>
      <c r="E593" s="5">
        <f t="shared" ca="1" si="135"/>
        <v>25.250089531974709</v>
      </c>
      <c r="F593" s="5">
        <f t="shared" ca="1" si="135"/>
        <v>26.148383409398996</v>
      </c>
      <c r="G593" s="57">
        <f t="shared" ca="1" si="131"/>
        <v>106.60451235942097</v>
      </c>
      <c r="H593" s="57">
        <f t="shared" ca="1" si="131"/>
        <v>95.805096400728758</v>
      </c>
      <c r="I593" s="57">
        <f t="shared" ca="1" si="131"/>
        <v>95.570723267211946</v>
      </c>
      <c r="J593" s="5">
        <f t="shared" ca="1" si="130"/>
        <v>106.60451235942097</v>
      </c>
      <c r="K593" s="5">
        <f ca="1">SMALL($J$6:$J$1005,ROWS($J$6:J593))</f>
        <v>112.62964617109222</v>
      </c>
      <c r="L593" s="60">
        <f ca="1">ROWS($L$6:L593)/COUNTA($K$6:$K$1005)</f>
        <v>0.58799999999999997</v>
      </c>
      <c r="M593" s="5">
        <f t="shared" ca="1" si="132"/>
        <v>1</v>
      </c>
      <c r="N593" s="5">
        <f t="shared" ca="1" si="133"/>
        <v>0</v>
      </c>
      <c r="O593" s="5">
        <f t="shared" ca="1" si="134"/>
        <v>0</v>
      </c>
      <c r="P593" s="5"/>
      <c r="Q593" s="5">
        <f t="shared" ca="1" si="125"/>
        <v>1</v>
      </c>
      <c r="R593" s="5">
        <f t="shared" ca="1" si="127"/>
        <v>1</v>
      </c>
      <c r="S593" s="5">
        <f t="shared" ca="1" si="127"/>
        <v>0</v>
      </c>
      <c r="T593" s="5">
        <f t="shared" ca="1" si="127"/>
        <v>0</v>
      </c>
      <c r="U593" s="5">
        <f t="shared" ca="1" si="127"/>
        <v>1</v>
      </c>
      <c r="V593" s="5">
        <f t="shared" ca="1" si="127"/>
        <v>1</v>
      </c>
    </row>
    <row r="594" spans="1:22" x14ac:dyDescent="0.25">
      <c r="A594" s="5">
        <f t="shared" ca="1" si="135"/>
        <v>18.846696582554493</v>
      </c>
      <c r="B594" s="5">
        <f t="shared" ca="1" si="135"/>
        <v>19.21123589379302</v>
      </c>
      <c r="C594" s="5">
        <f t="shared" ca="1" si="135"/>
        <v>32.015406027188703</v>
      </c>
      <c r="D594" s="5">
        <f t="shared" ca="1" si="135"/>
        <v>41.536449102332568</v>
      </c>
      <c r="E594" s="5">
        <f t="shared" ca="1" si="135"/>
        <v>38.254577688880644</v>
      </c>
      <c r="F594" s="5">
        <f t="shared" ca="1" si="135"/>
        <v>23.31293940638874</v>
      </c>
      <c r="G594" s="57">
        <f t="shared" ca="1" si="131"/>
        <v>99.625449571616898</v>
      </c>
      <c r="H594" s="57">
        <f t="shared" ca="1" si="131"/>
        <v>112.42961970501257</v>
      </c>
      <c r="I594" s="57">
        <f t="shared" ca="1" si="131"/>
        <v>115.71149111846451</v>
      </c>
      <c r="J594" s="5">
        <f t="shared" ca="1" si="130"/>
        <v>115.71149111846451</v>
      </c>
      <c r="K594" s="5">
        <f ca="1">SMALL($J$6:$J$1005,ROWS($J$6:J594))</f>
        <v>112.64139220584731</v>
      </c>
      <c r="L594" s="60">
        <f ca="1">ROWS($L$6:L594)/COUNTA($K$6:$K$1005)</f>
        <v>0.58899999999999997</v>
      </c>
      <c r="M594" s="5">
        <f t="shared" ca="1" si="132"/>
        <v>0</v>
      </c>
      <c r="N594" s="5">
        <f t="shared" ca="1" si="133"/>
        <v>0</v>
      </c>
      <c r="O594" s="5">
        <f t="shared" ca="1" si="134"/>
        <v>1</v>
      </c>
      <c r="P594" s="5"/>
      <c r="Q594" s="5">
        <f t="shared" ca="1" si="125"/>
        <v>1</v>
      </c>
      <c r="R594" s="5">
        <f t="shared" ca="1" si="127"/>
        <v>0</v>
      </c>
      <c r="S594" s="5">
        <f t="shared" ca="1" si="127"/>
        <v>1</v>
      </c>
      <c r="T594" s="5">
        <f t="shared" ca="1" si="127"/>
        <v>1</v>
      </c>
      <c r="U594" s="5">
        <f t="shared" ca="1" si="127"/>
        <v>0</v>
      </c>
      <c r="V594" s="5">
        <f t="shared" ca="1" si="127"/>
        <v>1</v>
      </c>
    </row>
    <row r="595" spans="1:22" x14ac:dyDescent="0.25">
      <c r="A595" s="5">
        <f t="shared" ca="1" si="135"/>
        <v>19.178632760317221</v>
      </c>
      <c r="B595" s="5">
        <f t="shared" ca="1" si="135"/>
        <v>17.204907319875797</v>
      </c>
      <c r="C595" s="5">
        <f t="shared" ca="1" si="135"/>
        <v>33.966244454809718</v>
      </c>
      <c r="D595" s="5">
        <f t="shared" ca="1" si="135"/>
        <v>12.196311609975549</v>
      </c>
      <c r="E595" s="5">
        <f t="shared" ca="1" si="135"/>
        <v>39.180773630547904</v>
      </c>
      <c r="F595" s="5">
        <f t="shared" ca="1" si="135"/>
        <v>28.998360216856845</v>
      </c>
      <c r="G595" s="57">
        <f t="shared" ca="1" si="131"/>
        <v>104.56267392759776</v>
      </c>
      <c r="H595" s="57">
        <f t="shared" ca="1" si="131"/>
        <v>121.3240110625317</v>
      </c>
      <c r="I595" s="57">
        <f t="shared" ca="1" si="131"/>
        <v>94.339549041959344</v>
      </c>
      <c r="J595" s="5">
        <f t="shared" ca="1" si="130"/>
        <v>121.3240110625317</v>
      </c>
      <c r="K595" s="5">
        <f ca="1">SMALL($J$6:$J$1005,ROWS($J$6:J595))</f>
        <v>112.6949483333396</v>
      </c>
      <c r="L595" s="60">
        <f ca="1">ROWS($L$6:L595)/COUNTA($K$6:$K$1005)</f>
        <v>0.59</v>
      </c>
      <c r="M595" s="5">
        <f t="shared" ca="1" si="132"/>
        <v>0</v>
      </c>
      <c r="N595" s="5">
        <f t="shared" ca="1" si="133"/>
        <v>1</v>
      </c>
      <c r="O595" s="5">
        <f t="shared" ca="1" si="134"/>
        <v>0</v>
      </c>
      <c r="P595" s="5"/>
      <c r="Q595" s="5">
        <f t="shared" ca="1" si="125"/>
        <v>1</v>
      </c>
      <c r="R595" s="5">
        <f t="shared" ca="1" si="127"/>
        <v>0</v>
      </c>
      <c r="S595" s="5">
        <f t="shared" ca="1" si="127"/>
        <v>1</v>
      </c>
      <c r="T595" s="5">
        <f t="shared" ca="1" si="127"/>
        <v>0</v>
      </c>
      <c r="U595" s="5">
        <f t="shared" ca="1" si="127"/>
        <v>1</v>
      </c>
      <c r="V595" s="5">
        <f t="shared" ca="1" si="127"/>
        <v>1</v>
      </c>
    </row>
    <row r="596" spans="1:22" x14ac:dyDescent="0.25">
      <c r="A596" s="5">
        <f t="shared" ref="A596:F605" ca="1" si="136">A$3+(A$4-A$3)*RAND()</f>
        <v>22.709312627862086</v>
      </c>
      <c r="B596" s="5">
        <f t="shared" ca="1" si="136"/>
        <v>12.815920628009158</v>
      </c>
      <c r="C596" s="5">
        <f t="shared" ca="1" si="136"/>
        <v>26.517595223209369</v>
      </c>
      <c r="D596" s="5">
        <f t="shared" ca="1" si="136"/>
        <v>23.945509160290083</v>
      </c>
      <c r="E596" s="5">
        <f t="shared" ca="1" si="136"/>
        <v>25.631161806724648</v>
      </c>
      <c r="F596" s="5">
        <f t="shared" ca="1" si="136"/>
        <v>20.378039951409693</v>
      </c>
      <c r="G596" s="57">
        <f t="shared" ca="1" si="131"/>
        <v>81.534435014005581</v>
      </c>
      <c r="H596" s="57">
        <f t="shared" ca="1" si="131"/>
        <v>95.236109609205798</v>
      </c>
      <c r="I596" s="57">
        <f t="shared" ca="1" si="131"/>
        <v>93.550456962771236</v>
      </c>
      <c r="J596" s="5">
        <f t="shared" ca="1" si="130"/>
        <v>95.236109609205798</v>
      </c>
      <c r="K596" s="5">
        <f ca="1">SMALL($J$6:$J$1005,ROWS($J$6:J596))</f>
        <v>112.73288657913682</v>
      </c>
      <c r="L596" s="60">
        <f ca="1">ROWS($L$6:L596)/COUNTA($K$6:$K$1005)</f>
        <v>0.59099999999999997</v>
      </c>
      <c r="M596" s="5">
        <f t="shared" ca="1" si="132"/>
        <v>0</v>
      </c>
      <c r="N596" s="5">
        <f t="shared" ca="1" si="133"/>
        <v>1</v>
      </c>
      <c r="O596" s="5">
        <f t="shared" ca="1" si="134"/>
        <v>0</v>
      </c>
      <c r="P596" s="5"/>
      <c r="Q596" s="5">
        <f t="shared" ca="1" si="125"/>
        <v>1</v>
      </c>
      <c r="R596" s="5">
        <f t="shared" ca="1" si="127"/>
        <v>0</v>
      </c>
      <c r="S596" s="5">
        <f t="shared" ca="1" si="127"/>
        <v>1</v>
      </c>
      <c r="T596" s="5">
        <f t="shared" ca="1" si="127"/>
        <v>0</v>
      </c>
      <c r="U596" s="5">
        <f t="shared" ca="1" si="127"/>
        <v>1</v>
      </c>
      <c r="V596" s="5">
        <f t="shared" ca="1" si="127"/>
        <v>1</v>
      </c>
    </row>
    <row r="597" spans="1:22" x14ac:dyDescent="0.25">
      <c r="A597" s="5">
        <f t="shared" ca="1" si="136"/>
        <v>20.995693954307324</v>
      </c>
      <c r="B597" s="5">
        <f t="shared" ca="1" si="136"/>
        <v>18.478193579484056</v>
      </c>
      <c r="C597" s="5">
        <f t="shared" ca="1" si="136"/>
        <v>28.055950867908603</v>
      </c>
      <c r="D597" s="5">
        <f t="shared" ca="1" si="136"/>
        <v>17.819696686026063</v>
      </c>
      <c r="E597" s="5">
        <f t="shared" ca="1" si="136"/>
        <v>30.472388789094808</v>
      </c>
      <c r="F597" s="5">
        <f t="shared" ca="1" si="136"/>
        <v>34.229389611098128</v>
      </c>
      <c r="G597" s="57">
        <f t="shared" ca="1" si="131"/>
        <v>104.17566593398432</v>
      </c>
      <c r="H597" s="57">
        <f t="shared" ca="1" si="131"/>
        <v>113.75342322240886</v>
      </c>
      <c r="I597" s="57">
        <f t="shared" ca="1" si="131"/>
        <v>101.10073111934011</v>
      </c>
      <c r="J597" s="5">
        <f t="shared" ca="1" si="130"/>
        <v>113.75342322240886</v>
      </c>
      <c r="K597" s="5">
        <f ca="1">SMALL($J$6:$J$1005,ROWS($J$6:J597))</f>
        <v>112.7469643554838</v>
      </c>
      <c r="L597" s="60">
        <f ca="1">ROWS($L$6:L597)/COUNTA($K$6:$K$1005)</f>
        <v>0.59199999999999997</v>
      </c>
      <c r="M597" s="5">
        <f t="shared" ca="1" si="132"/>
        <v>0</v>
      </c>
      <c r="N597" s="5">
        <f t="shared" ca="1" si="133"/>
        <v>1</v>
      </c>
      <c r="O597" s="5">
        <f t="shared" ca="1" si="134"/>
        <v>0</v>
      </c>
      <c r="P597" s="5"/>
      <c r="Q597" s="5">
        <f t="shared" ca="1" si="125"/>
        <v>1</v>
      </c>
      <c r="R597" s="5">
        <f t="shared" ca="1" si="127"/>
        <v>0</v>
      </c>
      <c r="S597" s="5">
        <f t="shared" ca="1" si="127"/>
        <v>1</v>
      </c>
      <c r="T597" s="5">
        <f t="shared" ca="1" si="127"/>
        <v>0</v>
      </c>
      <c r="U597" s="5">
        <f t="shared" ca="1" si="127"/>
        <v>1</v>
      </c>
      <c r="V597" s="5">
        <f t="shared" ca="1" si="127"/>
        <v>1</v>
      </c>
    </row>
    <row r="598" spans="1:22" x14ac:dyDescent="0.25">
      <c r="A598" s="5">
        <f t="shared" ca="1" si="136"/>
        <v>22.435980443047317</v>
      </c>
      <c r="B598" s="5">
        <f t="shared" ca="1" si="136"/>
        <v>36.217303491336757</v>
      </c>
      <c r="C598" s="5">
        <f t="shared" ca="1" si="136"/>
        <v>32.304987521295132</v>
      </c>
      <c r="D598" s="5">
        <f t="shared" ca="1" si="136"/>
        <v>12.94712169634456</v>
      </c>
      <c r="E598" s="5">
        <f t="shared" ca="1" si="136"/>
        <v>23.191498405486215</v>
      </c>
      <c r="F598" s="5">
        <f t="shared" ca="1" si="136"/>
        <v>18.083324676130605</v>
      </c>
      <c r="G598" s="57">
        <f t="shared" ca="1" si="131"/>
        <v>99.928107016000894</v>
      </c>
      <c r="H598" s="57">
        <f t="shared" ca="1" si="131"/>
        <v>96.015791045959261</v>
      </c>
      <c r="I598" s="57">
        <f t="shared" ca="1" si="131"/>
        <v>85.771414336817614</v>
      </c>
      <c r="J598" s="5">
        <f t="shared" ca="1" si="130"/>
        <v>99.928107016000894</v>
      </c>
      <c r="K598" s="5">
        <f ca="1">SMALL($J$6:$J$1005,ROWS($J$6:J598))</f>
        <v>112.75198170061873</v>
      </c>
      <c r="L598" s="60">
        <f ca="1">ROWS($L$6:L598)/COUNTA($K$6:$K$1005)</f>
        <v>0.59299999999999997</v>
      </c>
      <c r="M598" s="5">
        <f t="shared" ca="1" si="132"/>
        <v>1</v>
      </c>
      <c r="N598" s="5">
        <f t="shared" ca="1" si="133"/>
        <v>0</v>
      </c>
      <c r="O598" s="5">
        <f t="shared" ca="1" si="134"/>
        <v>0</v>
      </c>
      <c r="P598" s="5"/>
      <c r="Q598" s="5">
        <f t="shared" ca="1" si="125"/>
        <v>1</v>
      </c>
      <c r="R598" s="5">
        <f t="shared" ca="1" si="127"/>
        <v>1</v>
      </c>
      <c r="S598" s="5">
        <f t="shared" ca="1" si="127"/>
        <v>0</v>
      </c>
      <c r="T598" s="5">
        <f t="shared" ca="1" si="127"/>
        <v>0</v>
      </c>
      <c r="U598" s="5">
        <f t="shared" ca="1" si="127"/>
        <v>1</v>
      </c>
      <c r="V598" s="5">
        <f t="shared" ca="1" si="127"/>
        <v>1</v>
      </c>
    </row>
    <row r="599" spans="1:22" x14ac:dyDescent="0.25">
      <c r="A599" s="5">
        <f t="shared" ca="1" si="136"/>
        <v>22.57164072456457</v>
      </c>
      <c r="B599" s="5">
        <f t="shared" ca="1" si="136"/>
        <v>18.971193199940387</v>
      </c>
      <c r="C599" s="5">
        <f t="shared" ca="1" si="136"/>
        <v>26.6203553631848</v>
      </c>
      <c r="D599" s="5">
        <f t="shared" ca="1" si="136"/>
        <v>16.231633136439324</v>
      </c>
      <c r="E599" s="5">
        <f t="shared" ca="1" si="136"/>
        <v>36.136360844933762</v>
      </c>
      <c r="F599" s="5">
        <f t="shared" ca="1" si="136"/>
        <v>39.104307558459901</v>
      </c>
      <c r="G599" s="57">
        <f t="shared" ca="1" si="131"/>
        <v>116.78350232789862</v>
      </c>
      <c r="H599" s="57">
        <f t="shared" ca="1" si="131"/>
        <v>124.43266449114304</v>
      </c>
      <c r="I599" s="57">
        <f t="shared" ca="1" si="131"/>
        <v>104.5279367826486</v>
      </c>
      <c r="J599" s="5">
        <f t="shared" ca="1" si="130"/>
        <v>124.43266449114304</v>
      </c>
      <c r="K599" s="5">
        <f ca="1">SMALL($J$6:$J$1005,ROWS($J$6:J599))</f>
        <v>112.77290795937162</v>
      </c>
      <c r="L599" s="60">
        <f ca="1">ROWS($L$6:L599)/COUNTA($K$6:$K$1005)</f>
        <v>0.59399999999999997</v>
      </c>
      <c r="M599" s="5">
        <f t="shared" ca="1" si="132"/>
        <v>0</v>
      </c>
      <c r="N599" s="5">
        <f t="shared" ca="1" si="133"/>
        <v>1</v>
      </c>
      <c r="O599" s="5">
        <f t="shared" ca="1" si="134"/>
        <v>0</v>
      </c>
      <c r="P599" s="5"/>
      <c r="Q599" s="5">
        <f t="shared" ca="1" si="125"/>
        <v>1</v>
      </c>
      <c r="R599" s="5">
        <f t="shared" ca="1" si="127"/>
        <v>0</v>
      </c>
      <c r="S599" s="5">
        <f t="shared" ca="1" si="127"/>
        <v>1</v>
      </c>
      <c r="T599" s="5">
        <f t="shared" ca="1" si="127"/>
        <v>0</v>
      </c>
      <c r="U599" s="5">
        <f t="shared" ca="1" si="127"/>
        <v>1</v>
      </c>
      <c r="V599" s="5">
        <f t="shared" ca="1" si="127"/>
        <v>1</v>
      </c>
    </row>
    <row r="600" spans="1:22" x14ac:dyDescent="0.25">
      <c r="A600" s="5">
        <f t="shared" ca="1" si="136"/>
        <v>25.04096110053078</v>
      </c>
      <c r="B600" s="5">
        <f t="shared" ca="1" si="136"/>
        <v>12.12844580824745</v>
      </c>
      <c r="C600" s="5">
        <f t="shared" ca="1" si="136"/>
        <v>14.88223165733552</v>
      </c>
      <c r="D600" s="5">
        <f t="shared" ca="1" si="136"/>
        <v>22.467053312393325</v>
      </c>
      <c r="E600" s="5">
        <f t="shared" ca="1" si="136"/>
        <v>35.764437879240333</v>
      </c>
      <c r="F600" s="5">
        <f t="shared" ca="1" si="136"/>
        <v>35.166143679899534</v>
      </c>
      <c r="G600" s="57">
        <f t="shared" ca="1" si="131"/>
        <v>108.0999884679181</v>
      </c>
      <c r="H600" s="57">
        <f t="shared" ca="1" si="131"/>
        <v>110.85377431700617</v>
      </c>
      <c r="I600" s="57">
        <f t="shared" ca="1" si="131"/>
        <v>97.556389750159155</v>
      </c>
      <c r="J600" s="5">
        <f t="shared" ca="1" si="130"/>
        <v>110.85377431700617</v>
      </c>
      <c r="K600" s="5">
        <f ca="1">SMALL($J$6:$J$1005,ROWS($J$6:J600))</f>
        <v>112.82340836289212</v>
      </c>
      <c r="L600" s="60">
        <f ca="1">ROWS($L$6:L600)/COUNTA($K$6:$K$1005)</f>
        <v>0.59499999999999997</v>
      </c>
      <c r="M600" s="5">
        <f t="shared" ca="1" si="132"/>
        <v>0</v>
      </c>
      <c r="N600" s="5">
        <f t="shared" ca="1" si="133"/>
        <v>1</v>
      </c>
      <c r="O600" s="5">
        <f t="shared" ca="1" si="134"/>
        <v>0</v>
      </c>
      <c r="P600" s="5"/>
      <c r="Q600" s="5">
        <f t="shared" ca="1" si="125"/>
        <v>1</v>
      </c>
      <c r="R600" s="5">
        <f t="shared" ca="1" si="127"/>
        <v>0</v>
      </c>
      <c r="S600" s="5">
        <f t="shared" ca="1" si="127"/>
        <v>1</v>
      </c>
      <c r="T600" s="5">
        <f t="shared" ca="1" si="127"/>
        <v>0</v>
      </c>
      <c r="U600" s="5">
        <f t="shared" ca="1" si="127"/>
        <v>1</v>
      </c>
      <c r="V600" s="5">
        <f t="shared" ca="1" si="127"/>
        <v>1</v>
      </c>
    </row>
    <row r="601" spans="1:22" x14ac:dyDescent="0.25">
      <c r="A601" s="5">
        <f t="shared" ca="1" si="136"/>
        <v>20.736298327134822</v>
      </c>
      <c r="B601" s="5">
        <f t="shared" ca="1" si="136"/>
        <v>36.910506601381563</v>
      </c>
      <c r="C601" s="5">
        <f t="shared" ca="1" si="136"/>
        <v>11.077189937528617</v>
      </c>
      <c r="D601" s="5">
        <f t="shared" ca="1" si="136"/>
        <v>28.101583940596363</v>
      </c>
      <c r="E601" s="5">
        <f t="shared" ca="1" si="136"/>
        <v>24.21528609228487</v>
      </c>
      <c r="F601" s="5">
        <f t="shared" ca="1" si="136"/>
        <v>30.181730523471821</v>
      </c>
      <c r="G601" s="57">
        <f t="shared" ca="1" si="131"/>
        <v>112.04382154427307</v>
      </c>
      <c r="H601" s="57">
        <f t="shared" ca="1" si="131"/>
        <v>86.210504880420132</v>
      </c>
      <c r="I601" s="57">
        <f t="shared" ca="1" si="131"/>
        <v>90.096802728731632</v>
      </c>
      <c r="J601" s="5">
        <f t="shared" ca="1" si="130"/>
        <v>112.04382154427307</v>
      </c>
      <c r="K601" s="5">
        <f ca="1">SMALL($J$6:$J$1005,ROWS($J$6:J601))</f>
        <v>112.84662151061231</v>
      </c>
      <c r="L601" s="60">
        <f ca="1">ROWS($L$6:L601)/COUNTA($K$6:$K$1005)</f>
        <v>0.59599999999999997</v>
      </c>
      <c r="M601" s="5">
        <f t="shared" ca="1" si="132"/>
        <v>1</v>
      </c>
      <c r="N601" s="5">
        <f t="shared" ca="1" si="133"/>
        <v>0</v>
      </c>
      <c r="O601" s="5">
        <f t="shared" ca="1" si="134"/>
        <v>0</v>
      </c>
      <c r="P601" s="5"/>
      <c r="Q601" s="5">
        <f t="shared" ca="1" si="125"/>
        <v>1</v>
      </c>
      <c r="R601" s="5">
        <f t="shared" ca="1" si="127"/>
        <v>1</v>
      </c>
      <c r="S601" s="5">
        <f t="shared" ca="1" si="127"/>
        <v>0</v>
      </c>
      <c r="T601" s="5">
        <f t="shared" ca="1" si="127"/>
        <v>0</v>
      </c>
      <c r="U601" s="5">
        <f t="shared" ca="1" si="127"/>
        <v>1</v>
      </c>
      <c r="V601" s="5">
        <f t="shared" ca="1" si="127"/>
        <v>1</v>
      </c>
    </row>
    <row r="602" spans="1:22" x14ac:dyDescent="0.25">
      <c r="A602" s="5">
        <f t="shared" ca="1" si="136"/>
        <v>24.145890023798259</v>
      </c>
      <c r="B602" s="5">
        <f t="shared" ca="1" si="136"/>
        <v>26.786001501399056</v>
      </c>
      <c r="C602" s="5">
        <f t="shared" ca="1" si="136"/>
        <v>34.924142397667403</v>
      </c>
      <c r="D602" s="5">
        <f t="shared" ca="1" si="136"/>
        <v>27.408176212040839</v>
      </c>
      <c r="E602" s="5">
        <f t="shared" ca="1" si="136"/>
        <v>27.402580533225461</v>
      </c>
      <c r="F602" s="5">
        <f t="shared" ca="1" si="136"/>
        <v>18.524931182829857</v>
      </c>
      <c r="G602" s="57">
        <f t="shared" ca="1" si="131"/>
        <v>96.859403241252636</v>
      </c>
      <c r="H602" s="57">
        <f t="shared" ca="1" si="131"/>
        <v>104.99754413752099</v>
      </c>
      <c r="I602" s="57">
        <f t="shared" ca="1" si="131"/>
        <v>105.00313981633636</v>
      </c>
      <c r="J602" s="5">
        <f t="shared" ca="1" si="130"/>
        <v>105.00313981633636</v>
      </c>
      <c r="K602" s="5">
        <f ca="1">SMALL($J$6:$J$1005,ROWS($J$6:J602))</f>
        <v>112.85165533723742</v>
      </c>
      <c r="L602" s="60">
        <f ca="1">ROWS($L$6:L602)/COUNTA($K$6:$K$1005)</f>
        <v>0.59699999999999998</v>
      </c>
      <c r="M602" s="5">
        <f t="shared" ca="1" si="132"/>
        <v>0</v>
      </c>
      <c r="N602" s="5">
        <f t="shared" ca="1" si="133"/>
        <v>0</v>
      </c>
      <c r="O602" s="5">
        <f t="shared" ca="1" si="134"/>
        <v>1</v>
      </c>
      <c r="P602" s="5"/>
      <c r="Q602" s="5">
        <f t="shared" ca="1" si="125"/>
        <v>1</v>
      </c>
      <c r="R602" s="5">
        <f t="shared" ca="1" si="127"/>
        <v>0</v>
      </c>
      <c r="S602" s="5">
        <f t="shared" ca="1" si="127"/>
        <v>1</v>
      </c>
      <c r="T602" s="5">
        <f t="shared" ca="1" si="127"/>
        <v>1</v>
      </c>
      <c r="U602" s="5">
        <f t="shared" ca="1" si="127"/>
        <v>0</v>
      </c>
      <c r="V602" s="5">
        <f t="shared" ca="1" si="127"/>
        <v>1</v>
      </c>
    </row>
    <row r="603" spans="1:22" x14ac:dyDescent="0.25">
      <c r="A603" s="5">
        <f t="shared" ca="1" si="136"/>
        <v>21.092697431193759</v>
      </c>
      <c r="B603" s="5">
        <f t="shared" ca="1" si="136"/>
        <v>32.28010556295127</v>
      </c>
      <c r="C603" s="5">
        <f t="shared" ca="1" si="136"/>
        <v>14.168355592701232</v>
      </c>
      <c r="D603" s="5">
        <f t="shared" ca="1" si="136"/>
        <v>32.351244705401236</v>
      </c>
      <c r="E603" s="5">
        <f t="shared" ca="1" si="136"/>
        <v>21.248976435705519</v>
      </c>
      <c r="F603" s="5">
        <f t="shared" ca="1" si="136"/>
        <v>22.156079317848931</v>
      </c>
      <c r="G603" s="57">
        <f t="shared" ca="1" si="131"/>
        <v>96.777858747699483</v>
      </c>
      <c r="H603" s="57">
        <f t="shared" ca="1" si="131"/>
        <v>78.666108777449438</v>
      </c>
      <c r="I603" s="57">
        <f t="shared" ca="1" si="131"/>
        <v>89.768377047145151</v>
      </c>
      <c r="J603" s="5">
        <f t="shared" ca="1" si="130"/>
        <v>96.777858747699483</v>
      </c>
      <c r="K603" s="5">
        <f ca="1">SMALL($J$6:$J$1005,ROWS($J$6:J603))</f>
        <v>112.86616123988735</v>
      </c>
      <c r="L603" s="60">
        <f ca="1">ROWS($L$6:L603)/COUNTA($K$6:$K$1005)</f>
        <v>0.59799999999999998</v>
      </c>
      <c r="M603" s="5">
        <f t="shared" ca="1" si="132"/>
        <v>1</v>
      </c>
      <c r="N603" s="5">
        <f t="shared" ca="1" si="133"/>
        <v>0</v>
      </c>
      <c r="O603" s="5">
        <f t="shared" ca="1" si="134"/>
        <v>0</v>
      </c>
      <c r="P603" s="5"/>
      <c r="Q603" s="5">
        <f t="shared" ca="1" si="125"/>
        <v>1</v>
      </c>
      <c r="R603" s="5">
        <f t="shared" ca="1" si="127"/>
        <v>1</v>
      </c>
      <c r="S603" s="5">
        <f t="shared" ca="1" si="127"/>
        <v>0</v>
      </c>
      <c r="T603" s="5">
        <f t="shared" ca="1" si="127"/>
        <v>0</v>
      </c>
      <c r="U603" s="5">
        <f t="shared" ca="1" si="127"/>
        <v>1</v>
      </c>
      <c r="V603" s="5">
        <f t="shared" ca="1" si="127"/>
        <v>1</v>
      </c>
    </row>
    <row r="604" spans="1:22" x14ac:dyDescent="0.25">
      <c r="A604" s="5">
        <f t="shared" ca="1" si="136"/>
        <v>22.93539648726269</v>
      </c>
      <c r="B604" s="5">
        <f t="shared" ca="1" si="136"/>
        <v>24.728824685114361</v>
      </c>
      <c r="C604" s="5">
        <f t="shared" ca="1" si="136"/>
        <v>13.82344856593892</v>
      </c>
      <c r="D604" s="5">
        <f t="shared" ca="1" si="136"/>
        <v>31.620250167032559</v>
      </c>
      <c r="E604" s="5">
        <f t="shared" ca="1" si="136"/>
        <v>24.673336444417441</v>
      </c>
      <c r="F604" s="5">
        <f t="shared" ca="1" si="136"/>
        <v>36.573133356726828</v>
      </c>
      <c r="G604" s="57">
        <f t="shared" ca="1" si="131"/>
        <v>108.91069097352133</v>
      </c>
      <c r="H604" s="57">
        <f t="shared" ca="1" si="131"/>
        <v>98.005314854345883</v>
      </c>
      <c r="I604" s="57">
        <f t="shared" ca="1" si="131"/>
        <v>104.95222857696101</v>
      </c>
      <c r="J604" s="5">
        <f t="shared" ca="1" si="130"/>
        <v>108.91069097352133</v>
      </c>
      <c r="K604" s="5">
        <f ca="1">SMALL($J$6:$J$1005,ROWS($J$6:J604))</f>
        <v>112.89349203197219</v>
      </c>
      <c r="L604" s="60">
        <f ca="1">ROWS($L$6:L604)/COUNTA($K$6:$K$1005)</f>
        <v>0.59899999999999998</v>
      </c>
      <c r="M604" s="5">
        <f t="shared" ca="1" si="132"/>
        <v>1</v>
      </c>
      <c r="N604" s="5">
        <f t="shared" ca="1" si="133"/>
        <v>0</v>
      </c>
      <c r="O604" s="5">
        <f t="shared" ca="1" si="134"/>
        <v>0</v>
      </c>
      <c r="P604" s="5"/>
      <c r="Q604" s="5">
        <f t="shared" ca="1" si="125"/>
        <v>1</v>
      </c>
      <c r="R604" s="5">
        <f t="shared" ca="1" si="127"/>
        <v>1</v>
      </c>
      <c r="S604" s="5">
        <f t="shared" ca="1" si="127"/>
        <v>0</v>
      </c>
      <c r="T604" s="5">
        <f t="shared" ca="1" si="127"/>
        <v>0</v>
      </c>
      <c r="U604" s="5">
        <f t="shared" ca="1" si="127"/>
        <v>1</v>
      </c>
      <c r="V604" s="5">
        <f t="shared" ca="1" si="127"/>
        <v>1</v>
      </c>
    </row>
    <row r="605" spans="1:22" x14ac:dyDescent="0.25">
      <c r="A605" s="5">
        <f t="shared" ca="1" si="136"/>
        <v>19.541719874585198</v>
      </c>
      <c r="B605" s="5">
        <f t="shared" ca="1" si="136"/>
        <v>17.625479500639791</v>
      </c>
      <c r="C605" s="5">
        <f t="shared" ca="1" si="136"/>
        <v>22.052434926209965</v>
      </c>
      <c r="D605" s="5">
        <f t="shared" ca="1" si="136"/>
        <v>31.455635217892535</v>
      </c>
      <c r="E605" s="5">
        <f t="shared" ca="1" si="136"/>
        <v>24.974217586732784</v>
      </c>
      <c r="F605" s="5">
        <f t="shared" ca="1" si="136"/>
        <v>22.108534289404879</v>
      </c>
      <c r="G605" s="57">
        <f t="shared" ca="1" si="131"/>
        <v>84.24995125136266</v>
      </c>
      <c r="H605" s="57">
        <f t="shared" ca="1" si="131"/>
        <v>88.676906676932816</v>
      </c>
      <c r="I605" s="57">
        <f t="shared" ca="1" si="131"/>
        <v>95.158324308092574</v>
      </c>
      <c r="J605" s="5">
        <f t="shared" ca="1" si="130"/>
        <v>95.158324308092574</v>
      </c>
      <c r="K605" s="5">
        <f ca="1">SMALL($J$6:$J$1005,ROWS($J$6:J605))</f>
        <v>112.92606844248493</v>
      </c>
      <c r="L605" s="60">
        <f ca="1">ROWS($L$6:L605)/COUNTA($K$6:$K$1005)</f>
        <v>0.6</v>
      </c>
      <c r="M605" s="5">
        <f t="shared" ca="1" si="132"/>
        <v>0</v>
      </c>
      <c r="N605" s="5">
        <f t="shared" ca="1" si="133"/>
        <v>0</v>
      </c>
      <c r="O605" s="5">
        <f t="shared" ca="1" si="134"/>
        <v>1</v>
      </c>
      <c r="P605" s="5"/>
      <c r="Q605" s="5">
        <f t="shared" ca="1" si="125"/>
        <v>1</v>
      </c>
      <c r="R605" s="5">
        <f t="shared" ca="1" si="127"/>
        <v>0</v>
      </c>
      <c r="S605" s="5">
        <f t="shared" ca="1" si="127"/>
        <v>1</v>
      </c>
      <c r="T605" s="5">
        <f t="shared" ca="1" si="127"/>
        <v>1</v>
      </c>
      <c r="U605" s="5">
        <f t="shared" ca="1" si="127"/>
        <v>0</v>
      </c>
      <c r="V605" s="5">
        <f t="shared" ca="1" si="127"/>
        <v>1</v>
      </c>
    </row>
    <row r="606" spans="1:22" x14ac:dyDescent="0.25">
      <c r="A606" s="5">
        <f t="shared" ref="A606:F615" ca="1" si="137">A$3+(A$4-A$3)*RAND()</f>
        <v>22.171202716282398</v>
      </c>
      <c r="B606" s="5">
        <f t="shared" ca="1" si="137"/>
        <v>35.513353187718181</v>
      </c>
      <c r="C606" s="5">
        <f t="shared" ca="1" si="137"/>
        <v>13.005016776828096</v>
      </c>
      <c r="D606" s="5">
        <f t="shared" ca="1" si="137"/>
        <v>29.974687238299524</v>
      </c>
      <c r="E606" s="5">
        <f t="shared" ca="1" si="137"/>
        <v>34.643621072717579</v>
      </c>
      <c r="F606" s="5">
        <f t="shared" ca="1" si="137"/>
        <v>33.110386011949245</v>
      </c>
      <c r="G606" s="57">
        <f t="shared" ca="1" si="131"/>
        <v>125.4385629886674</v>
      </c>
      <c r="H606" s="57">
        <f t="shared" ca="1" si="131"/>
        <v>102.93022657777732</v>
      </c>
      <c r="I606" s="57">
        <f t="shared" ca="1" si="131"/>
        <v>98.261292743359263</v>
      </c>
      <c r="J606" s="5">
        <f t="shared" ca="1" si="130"/>
        <v>125.4385629886674</v>
      </c>
      <c r="K606" s="5">
        <f ca="1">SMALL($J$6:$J$1005,ROWS($J$6:J606))</f>
        <v>112.92858722551767</v>
      </c>
      <c r="L606" s="60">
        <f ca="1">ROWS($L$6:L606)/COUNTA($K$6:$K$1005)</f>
        <v>0.60099999999999998</v>
      </c>
      <c r="M606" s="5">
        <f t="shared" ca="1" si="132"/>
        <v>1</v>
      </c>
      <c r="N606" s="5">
        <f t="shared" ca="1" si="133"/>
        <v>0</v>
      </c>
      <c r="O606" s="5">
        <f t="shared" ca="1" si="134"/>
        <v>0</v>
      </c>
      <c r="P606" s="5"/>
      <c r="Q606" s="5">
        <f t="shared" ca="1" si="125"/>
        <v>1</v>
      </c>
      <c r="R606" s="5">
        <f t="shared" ca="1" si="127"/>
        <v>1</v>
      </c>
      <c r="S606" s="5">
        <f t="shared" ca="1" si="127"/>
        <v>0</v>
      </c>
      <c r="T606" s="5">
        <f t="shared" ca="1" si="127"/>
        <v>0</v>
      </c>
      <c r="U606" s="5">
        <f t="shared" ca="1" si="127"/>
        <v>1</v>
      </c>
      <c r="V606" s="5">
        <f t="shared" ca="1" si="127"/>
        <v>1</v>
      </c>
    </row>
    <row r="607" spans="1:22" x14ac:dyDescent="0.25">
      <c r="A607" s="5">
        <f t="shared" ca="1" si="137"/>
        <v>19.276307628079497</v>
      </c>
      <c r="B607" s="5">
        <f t="shared" ca="1" si="137"/>
        <v>25.141597884515811</v>
      </c>
      <c r="C607" s="5">
        <f t="shared" ca="1" si="137"/>
        <v>33.529672219717881</v>
      </c>
      <c r="D607" s="5">
        <f t="shared" ca="1" si="137"/>
        <v>30.043734798024325</v>
      </c>
      <c r="E607" s="5">
        <f t="shared" ca="1" si="137"/>
        <v>22.774050324926474</v>
      </c>
      <c r="F607" s="5">
        <f t="shared" ca="1" si="137"/>
        <v>35.14164307048442</v>
      </c>
      <c r="G607" s="57">
        <f t="shared" ca="1" si="131"/>
        <v>102.33359890800621</v>
      </c>
      <c r="H607" s="57">
        <f t="shared" ca="1" si="131"/>
        <v>110.72167324320827</v>
      </c>
      <c r="I607" s="57">
        <f t="shared" ca="1" si="131"/>
        <v>117.99135771630613</v>
      </c>
      <c r="J607" s="5">
        <f t="shared" ca="1" si="130"/>
        <v>117.99135771630613</v>
      </c>
      <c r="K607" s="5">
        <f ca="1">SMALL($J$6:$J$1005,ROWS($J$6:J607))</f>
        <v>112.93670076192046</v>
      </c>
      <c r="L607" s="60">
        <f ca="1">ROWS($L$6:L607)/COUNTA($K$6:$K$1005)</f>
        <v>0.60199999999999998</v>
      </c>
      <c r="M607" s="5">
        <f t="shared" ca="1" si="132"/>
        <v>0</v>
      </c>
      <c r="N607" s="5">
        <f t="shared" ca="1" si="133"/>
        <v>0</v>
      </c>
      <c r="O607" s="5">
        <f t="shared" ca="1" si="134"/>
        <v>1</v>
      </c>
      <c r="P607" s="5"/>
      <c r="Q607" s="5">
        <f t="shared" ca="1" si="125"/>
        <v>1</v>
      </c>
      <c r="R607" s="5">
        <f t="shared" ca="1" si="127"/>
        <v>0</v>
      </c>
      <c r="S607" s="5">
        <f t="shared" ca="1" si="127"/>
        <v>1</v>
      </c>
      <c r="T607" s="5">
        <f t="shared" ca="1" si="127"/>
        <v>1</v>
      </c>
      <c r="U607" s="5">
        <f t="shared" ca="1" si="127"/>
        <v>0</v>
      </c>
      <c r="V607" s="5">
        <f t="shared" ca="1" si="127"/>
        <v>1</v>
      </c>
    </row>
    <row r="608" spans="1:22" x14ac:dyDescent="0.25">
      <c r="A608" s="5">
        <f t="shared" ca="1" si="137"/>
        <v>19.404887268346059</v>
      </c>
      <c r="B608" s="5">
        <f t="shared" ca="1" si="137"/>
        <v>14.493683051476054</v>
      </c>
      <c r="C608" s="5">
        <f t="shared" ca="1" si="137"/>
        <v>15.391854574731758</v>
      </c>
      <c r="D608" s="5">
        <f t="shared" ca="1" si="137"/>
        <v>14.333321775357049</v>
      </c>
      <c r="E608" s="5">
        <f t="shared" ca="1" si="137"/>
        <v>40.257643226332242</v>
      </c>
      <c r="F608" s="5">
        <f t="shared" ca="1" si="137"/>
        <v>35.985952248297878</v>
      </c>
      <c r="G608" s="57">
        <f t="shared" ca="1" si="131"/>
        <v>110.14216579445224</v>
      </c>
      <c r="H608" s="57">
        <f t="shared" ca="1" si="131"/>
        <v>111.04033731770794</v>
      </c>
      <c r="I608" s="57">
        <f t="shared" ca="1" si="131"/>
        <v>85.116015866732738</v>
      </c>
      <c r="J608" s="5">
        <f t="shared" ca="1" si="130"/>
        <v>111.04033731770794</v>
      </c>
      <c r="K608" s="5">
        <f ca="1">SMALL($J$6:$J$1005,ROWS($J$6:J608))</f>
        <v>113.05286615844808</v>
      </c>
      <c r="L608" s="60">
        <f ca="1">ROWS($L$6:L608)/COUNTA($K$6:$K$1005)</f>
        <v>0.60299999999999998</v>
      </c>
      <c r="M608" s="5">
        <f t="shared" ca="1" si="132"/>
        <v>0</v>
      </c>
      <c r="N608" s="5">
        <f t="shared" ca="1" si="133"/>
        <v>1</v>
      </c>
      <c r="O608" s="5">
        <f t="shared" ca="1" si="134"/>
        <v>0</v>
      </c>
      <c r="P608" s="5"/>
      <c r="Q608" s="5">
        <f t="shared" ca="1" si="125"/>
        <v>1</v>
      </c>
      <c r="R608" s="5">
        <f t="shared" ca="1" si="127"/>
        <v>0</v>
      </c>
      <c r="S608" s="5">
        <f t="shared" ca="1" si="127"/>
        <v>1</v>
      </c>
      <c r="T608" s="5">
        <f t="shared" ca="1" si="127"/>
        <v>0</v>
      </c>
      <c r="U608" s="5">
        <f t="shared" ca="1" si="127"/>
        <v>1</v>
      </c>
      <c r="V608" s="5">
        <f t="shared" ca="1" si="127"/>
        <v>1</v>
      </c>
    </row>
    <row r="609" spans="1:22" x14ac:dyDescent="0.25">
      <c r="A609" s="5">
        <f t="shared" ca="1" si="137"/>
        <v>18.333699632949354</v>
      </c>
      <c r="B609" s="5">
        <f t="shared" ca="1" si="137"/>
        <v>30.885020842318731</v>
      </c>
      <c r="C609" s="5">
        <f t="shared" ca="1" si="137"/>
        <v>30.431944260315984</v>
      </c>
      <c r="D609" s="5">
        <f t="shared" ca="1" si="137"/>
        <v>41.062871876780299</v>
      </c>
      <c r="E609" s="5">
        <f t="shared" ca="1" si="137"/>
        <v>34.926539603882411</v>
      </c>
      <c r="F609" s="5">
        <f t="shared" ca="1" si="137"/>
        <v>34.088550389741101</v>
      </c>
      <c r="G609" s="57">
        <f t="shared" ca="1" si="131"/>
        <v>118.23381046889159</v>
      </c>
      <c r="H609" s="57">
        <f t="shared" ca="1" si="131"/>
        <v>117.78073388688884</v>
      </c>
      <c r="I609" s="57">
        <f t="shared" ca="1" si="131"/>
        <v>123.91706615978674</v>
      </c>
      <c r="J609" s="5">
        <f t="shared" ca="1" si="130"/>
        <v>123.91706615978674</v>
      </c>
      <c r="K609" s="5">
        <f ca="1">SMALL($J$6:$J$1005,ROWS($J$6:J609))</f>
        <v>113.06584896515696</v>
      </c>
      <c r="L609" s="60">
        <f ca="1">ROWS($L$6:L609)/COUNTA($K$6:$K$1005)</f>
        <v>0.60399999999999998</v>
      </c>
      <c r="M609" s="5">
        <f t="shared" ca="1" si="132"/>
        <v>0</v>
      </c>
      <c r="N609" s="5">
        <f t="shared" ca="1" si="133"/>
        <v>0</v>
      </c>
      <c r="O609" s="5">
        <f t="shared" ca="1" si="134"/>
        <v>1</v>
      </c>
      <c r="P609" s="5"/>
      <c r="Q609" s="5">
        <f t="shared" ca="1" si="125"/>
        <v>1</v>
      </c>
      <c r="R609" s="5">
        <f t="shared" ca="1" si="127"/>
        <v>0</v>
      </c>
      <c r="S609" s="5">
        <f t="shared" ca="1" si="127"/>
        <v>1</v>
      </c>
      <c r="T609" s="5">
        <f t="shared" ca="1" si="127"/>
        <v>1</v>
      </c>
      <c r="U609" s="5">
        <f t="shared" ca="1" si="127"/>
        <v>0</v>
      </c>
      <c r="V609" s="5">
        <f t="shared" ca="1" si="127"/>
        <v>1</v>
      </c>
    </row>
    <row r="610" spans="1:22" x14ac:dyDescent="0.25">
      <c r="A610" s="5">
        <f t="shared" ca="1" si="137"/>
        <v>24.26209852930722</v>
      </c>
      <c r="B610" s="5">
        <f t="shared" ca="1" si="137"/>
        <v>37.540729643015503</v>
      </c>
      <c r="C610" s="5">
        <f t="shared" ca="1" si="137"/>
        <v>25.216711588753412</v>
      </c>
      <c r="D610" s="5">
        <f t="shared" ca="1" si="137"/>
        <v>24.903146444466827</v>
      </c>
      <c r="E610" s="5">
        <f t="shared" ca="1" si="137"/>
        <v>26.516178093503747</v>
      </c>
      <c r="F610" s="5">
        <f t="shared" ca="1" si="137"/>
        <v>28.417867831652337</v>
      </c>
      <c r="G610" s="57">
        <f t="shared" ca="1" si="131"/>
        <v>116.73687409747879</v>
      </c>
      <c r="H610" s="57">
        <f t="shared" ca="1" si="131"/>
        <v>104.41285604321672</v>
      </c>
      <c r="I610" s="57">
        <f t="shared" ca="1" si="131"/>
        <v>102.79982439417981</v>
      </c>
      <c r="J610" s="5">
        <f t="shared" ca="1" si="130"/>
        <v>116.73687409747879</v>
      </c>
      <c r="K610" s="5">
        <f ca="1">SMALL($J$6:$J$1005,ROWS($J$6:J610))</f>
        <v>113.08404677130349</v>
      </c>
      <c r="L610" s="60">
        <f ca="1">ROWS($L$6:L610)/COUNTA($K$6:$K$1005)</f>
        <v>0.60499999999999998</v>
      </c>
      <c r="M610" s="5">
        <f t="shared" ca="1" si="132"/>
        <v>1</v>
      </c>
      <c r="N610" s="5">
        <f t="shared" ca="1" si="133"/>
        <v>0</v>
      </c>
      <c r="O610" s="5">
        <f t="shared" ca="1" si="134"/>
        <v>0</v>
      </c>
      <c r="P610" s="5"/>
      <c r="Q610" s="5">
        <f t="shared" ca="1" si="125"/>
        <v>1</v>
      </c>
      <c r="R610" s="5">
        <f t="shared" ca="1" si="127"/>
        <v>1</v>
      </c>
      <c r="S610" s="5">
        <f t="shared" ca="1" si="127"/>
        <v>0</v>
      </c>
      <c r="T610" s="5">
        <f t="shared" ca="1" si="127"/>
        <v>0</v>
      </c>
      <c r="U610" s="5">
        <f t="shared" ca="1" si="127"/>
        <v>1</v>
      </c>
      <c r="V610" s="5">
        <f t="shared" ca="1" si="127"/>
        <v>1</v>
      </c>
    </row>
    <row r="611" spans="1:22" x14ac:dyDescent="0.25">
      <c r="A611" s="5">
        <f t="shared" ca="1" si="137"/>
        <v>24.066928329371621</v>
      </c>
      <c r="B611" s="5">
        <f t="shared" ca="1" si="137"/>
        <v>11.975214105189846</v>
      </c>
      <c r="C611" s="5">
        <f t="shared" ca="1" si="137"/>
        <v>25.851094971365423</v>
      </c>
      <c r="D611" s="5">
        <f t="shared" ca="1" si="137"/>
        <v>15.197185136220224</v>
      </c>
      <c r="E611" s="5">
        <f t="shared" ca="1" si="137"/>
        <v>37.153614857437979</v>
      </c>
      <c r="F611" s="5">
        <f t="shared" ca="1" si="137"/>
        <v>19.28836061811084</v>
      </c>
      <c r="G611" s="57">
        <f t="shared" ca="1" si="131"/>
        <v>92.484117910110299</v>
      </c>
      <c r="H611" s="57">
        <f t="shared" ca="1" si="131"/>
        <v>106.35999877628588</v>
      </c>
      <c r="I611" s="57">
        <f t="shared" ca="1" si="131"/>
        <v>84.403569055068118</v>
      </c>
      <c r="J611" s="5">
        <f t="shared" ca="1" si="130"/>
        <v>106.35999877628588</v>
      </c>
      <c r="K611" s="5">
        <f ca="1">SMALL($J$6:$J$1005,ROWS($J$6:J611))</f>
        <v>113.15490140699359</v>
      </c>
      <c r="L611" s="60">
        <f ca="1">ROWS($L$6:L611)/COUNTA($K$6:$K$1005)</f>
        <v>0.60599999999999998</v>
      </c>
      <c r="M611" s="5">
        <f t="shared" ca="1" si="132"/>
        <v>0</v>
      </c>
      <c r="N611" s="5">
        <f t="shared" ca="1" si="133"/>
        <v>1</v>
      </c>
      <c r="O611" s="5">
        <f t="shared" ca="1" si="134"/>
        <v>0</v>
      </c>
      <c r="P611" s="5"/>
      <c r="Q611" s="5">
        <f t="shared" ca="1" si="125"/>
        <v>1</v>
      </c>
      <c r="R611" s="5">
        <f t="shared" ca="1" si="127"/>
        <v>0</v>
      </c>
      <c r="S611" s="5">
        <f t="shared" ca="1" si="127"/>
        <v>1</v>
      </c>
      <c r="T611" s="5">
        <f t="shared" ca="1" si="127"/>
        <v>0</v>
      </c>
      <c r="U611" s="5">
        <f t="shared" ca="1" si="127"/>
        <v>1</v>
      </c>
      <c r="V611" s="5">
        <f t="shared" ca="1" si="127"/>
        <v>1</v>
      </c>
    </row>
    <row r="612" spans="1:22" x14ac:dyDescent="0.25">
      <c r="A612" s="5">
        <f t="shared" ca="1" si="137"/>
        <v>25.030778477287914</v>
      </c>
      <c r="B612" s="5">
        <f t="shared" ca="1" si="137"/>
        <v>17.203921899258852</v>
      </c>
      <c r="C612" s="5">
        <f t="shared" ca="1" si="137"/>
        <v>31.321137744266615</v>
      </c>
      <c r="D612" s="5">
        <f t="shared" ca="1" si="137"/>
        <v>13.191647681572423</v>
      </c>
      <c r="E612" s="5">
        <f t="shared" ca="1" si="137"/>
        <v>34.300772635569956</v>
      </c>
      <c r="F612" s="5">
        <f t="shared" ca="1" si="137"/>
        <v>17.747840145274974</v>
      </c>
      <c r="G612" s="57">
        <f t="shared" ca="1" si="131"/>
        <v>94.283313157391703</v>
      </c>
      <c r="H612" s="57">
        <f t="shared" ca="1" si="131"/>
        <v>108.40052900239947</v>
      </c>
      <c r="I612" s="57">
        <f t="shared" ca="1" si="131"/>
        <v>87.29140404840193</v>
      </c>
      <c r="J612" s="5">
        <f t="shared" ca="1" si="130"/>
        <v>108.40052900239947</v>
      </c>
      <c r="K612" s="5">
        <f ca="1">SMALL($J$6:$J$1005,ROWS($J$6:J612))</f>
        <v>113.15898969451982</v>
      </c>
      <c r="L612" s="60">
        <f ca="1">ROWS($L$6:L612)/COUNTA($K$6:$K$1005)</f>
        <v>0.60699999999999998</v>
      </c>
      <c r="M612" s="5">
        <f t="shared" ca="1" si="132"/>
        <v>0</v>
      </c>
      <c r="N612" s="5">
        <f t="shared" ca="1" si="133"/>
        <v>1</v>
      </c>
      <c r="O612" s="5">
        <f t="shared" ca="1" si="134"/>
        <v>0</v>
      </c>
      <c r="P612" s="5"/>
      <c r="Q612" s="5">
        <f t="shared" ca="1" si="125"/>
        <v>1</v>
      </c>
      <c r="R612" s="5">
        <f t="shared" ca="1" si="127"/>
        <v>0</v>
      </c>
      <c r="S612" s="5">
        <f t="shared" ca="1" si="127"/>
        <v>1</v>
      </c>
      <c r="T612" s="5">
        <f t="shared" ca="1" si="127"/>
        <v>0</v>
      </c>
      <c r="U612" s="5">
        <f t="shared" ca="1" si="127"/>
        <v>1</v>
      </c>
      <c r="V612" s="5">
        <f t="shared" ca="1" si="127"/>
        <v>1</v>
      </c>
    </row>
    <row r="613" spans="1:22" x14ac:dyDescent="0.25">
      <c r="A613" s="5">
        <f t="shared" ca="1" si="137"/>
        <v>22.573004775578212</v>
      </c>
      <c r="B613" s="5">
        <f t="shared" ca="1" si="137"/>
        <v>19.641211768862433</v>
      </c>
      <c r="C613" s="5">
        <f t="shared" ca="1" si="137"/>
        <v>16.586236414026558</v>
      </c>
      <c r="D613" s="5">
        <f t="shared" ca="1" si="137"/>
        <v>13.513670223669086</v>
      </c>
      <c r="E613" s="5">
        <f t="shared" ca="1" si="137"/>
        <v>33.522046550037544</v>
      </c>
      <c r="F613" s="5">
        <f t="shared" ca="1" si="137"/>
        <v>34.334976747805129</v>
      </c>
      <c r="G613" s="57">
        <f t="shared" ca="1" si="131"/>
        <v>110.07123984228332</v>
      </c>
      <c r="H613" s="57">
        <f t="shared" ca="1" si="131"/>
        <v>107.01626448744744</v>
      </c>
      <c r="I613" s="57">
        <f t="shared" ca="1" si="131"/>
        <v>87.007888161078995</v>
      </c>
      <c r="J613" s="5">
        <f t="shared" ca="1" si="130"/>
        <v>110.07123984228332</v>
      </c>
      <c r="K613" s="5">
        <f ca="1">SMALL($J$6:$J$1005,ROWS($J$6:J613))</f>
        <v>113.22885611352581</v>
      </c>
      <c r="L613" s="60">
        <f ca="1">ROWS($L$6:L613)/COUNTA($K$6:$K$1005)</f>
        <v>0.60799999999999998</v>
      </c>
      <c r="M613" s="5">
        <f t="shared" ca="1" si="132"/>
        <v>1</v>
      </c>
      <c r="N613" s="5">
        <f t="shared" ca="1" si="133"/>
        <v>0</v>
      </c>
      <c r="O613" s="5">
        <f t="shared" ca="1" si="134"/>
        <v>0</v>
      </c>
      <c r="P613" s="5"/>
      <c r="Q613" s="5">
        <f t="shared" ca="1" si="125"/>
        <v>1</v>
      </c>
      <c r="R613" s="5">
        <f t="shared" ca="1" si="127"/>
        <v>1</v>
      </c>
      <c r="S613" s="5">
        <f t="shared" ca="1" si="127"/>
        <v>0</v>
      </c>
      <c r="T613" s="5">
        <f t="shared" ca="1" si="127"/>
        <v>0</v>
      </c>
      <c r="U613" s="5">
        <f t="shared" ca="1" si="127"/>
        <v>1</v>
      </c>
      <c r="V613" s="5">
        <f t="shared" ca="1" si="127"/>
        <v>1</v>
      </c>
    </row>
    <row r="614" spans="1:22" x14ac:dyDescent="0.25">
      <c r="A614" s="5">
        <f t="shared" ca="1" si="137"/>
        <v>23.23328655736757</v>
      </c>
      <c r="B614" s="5">
        <f t="shared" ca="1" si="137"/>
        <v>21.128955079847742</v>
      </c>
      <c r="C614" s="5">
        <f t="shared" ca="1" si="137"/>
        <v>11.417553521204441</v>
      </c>
      <c r="D614" s="5">
        <f t="shared" ca="1" si="137"/>
        <v>25.258771824451784</v>
      </c>
      <c r="E614" s="5">
        <f t="shared" ca="1" si="137"/>
        <v>18.2796611714998</v>
      </c>
      <c r="F614" s="5">
        <f t="shared" ca="1" si="137"/>
        <v>39.272762044711598</v>
      </c>
      <c r="G614" s="57">
        <f t="shared" ca="1" si="131"/>
        <v>101.91466485342671</v>
      </c>
      <c r="H614" s="57">
        <f t="shared" ca="1" si="131"/>
        <v>92.203263294783412</v>
      </c>
      <c r="I614" s="57">
        <f t="shared" ca="1" si="131"/>
        <v>99.182373947735385</v>
      </c>
      <c r="J614" s="5">
        <f t="shared" ca="1" si="130"/>
        <v>101.91466485342671</v>
      </c>
      <c r="K614" s="5">
        <f ca="1">SMALL($J$6:$J$1005,ROWS($J$6:J614))</f>
        <v>113.24496790245732</v>
      </c>
      <c r="L614" s="60">
        <f ca="1">ROWS($L$6:L614)/COUNTA($K$6:$K$1005)</f>
        <v>0.60899999999999999</v>
      </c>
      <c r="M614" s="5">
        <f t="shared" ca="1" si="132"/>
        <v>1</v>
      </c>
      <c r="N614" s="5">
        <f t="shared" ca="1" si="133"/>
        <v>0</v>
      </c>
      <c r="O614" s="5">
        <f t="shared" ca="1" si="134"/>
        <v>0</v>
      </c>
      <c r="P614" s="5"/>
      <c r="Q614" s="5">
        <f t="shared" ca="1" si="125"/>
        <v>1</v>
      </c>
      <c r="R614" s="5">
        <f t="shared" ca="1" si="127"/>
        <v>1</v>
      </c>
      <c r="S614" s="5">
        <f t="shared" ca="1" si="127"/>
        <v>0</v>
      </c>
      <c r="T614" s="5">
        <f t="shared" ref="R614:V665" ca="1" si="138">COUNTIF($M$5,"*"&amp;T$5&amp;"*")*$M614+COUNTIF($N$5,"*"&amp;T$5&amp;"*")*$N614+COUNTIF($O$5,"*"&amp;T$5&amp;"*")*$O614</f>
        <v>0</v>
      </c>
      <c r="U614" s="5">
        <f t="shared" ca="1" si="138"/>
        <v>1</v>
      </c>
      <c r="V614" s="5">
        <f t="shared" ca="1" si="138"/>
        <v>1</v>
      </c>
    </row>
    <row r="615" spans="1:22" x14ac:dyDescent="0.25">
      <c r="A615" s="5">
        <f t="shared" ca="1" si="137"/>
        <v>19.549963870514723</v>
      </c>
      <c r="B615" s="5">
        <f t="shared" ca="1" si="137"/>
        <v>35.722819777594893</v>
      </c>
      <c r="C615" s="5">
        <f t="shared" ca="1" si="137"/>
        <v>31.197489094066135</v>
      </c>
      <c r="D615" s="5">
        <f t="shared" ca="1" si="137"/>
        <v>32.947765573026082</v>
      </c>
      <c r="E615" s="5">
        <f t="shared" ca="1" si="137"/>
        <v>38.887232267045874</v>
      </c>
      <c r="F615" s="5">
        <f t="shared" ca="1" si="137"/>
        <v>33.356313073526302</v>
      </c>
      <c r="G615" s="57">
        <f t="shared" ca="1" si="131"/>
        <v>127.51632898868181</v>
      </c>
      <c r="H615" s="57">
        <f t="shared" ca="1" si="131"/>
        <v>122.99099830515303</v>
      </c>
      <c r="I615" s="57">
        <f t="shared" ca="1" si="131"/>
        <v>117.05153161113324</v>
      </c>
      <c r="J615" s="5">
        <f t="shared" ca="1" si="130"/>
        <v>127.51632898868181</v>
      </c>
      <c r="K615" s="5">
        <f ca="1">SMALL($J$6:$J$1005,ROWS($J$6:J615))</f>
        <v>113.3300506900528</v>
      </c>
      <c r="L615" s="60">
        <f ca="1">ROWS($L$6:L615)/COUNTA($K$6:$K$1005)</f>
        <v>0.61</v>
      </c>
      <c r="M615" s="5">
        <f t="shared" ca="1" si="132"/>
        <v>1</v>
      </c>
      <c r="N615" s="5">
        <f t="shared" ca="1" si="133"/>
        <v>0</v>
      </c>
      <c r="O615" s="5">
        <f t="shared" ca="1" si="134"/>
        <v>0</v>
      </c>
      <c r="P615" s="5"/>
      <c r="Q615" s="5">
        <f t="shared" ca="1" si="125"/>
        <v>1</v>
      </c>
      <c r="R615" s="5">
        <f t="shared" ca="1" si="138"/>
        <v>1</v>
      </c>
      <c r="S615" s="5">
        <f t="shared" ca="1" si="138"/>
        <v>0</v>
      </c>
      <c r="T615" s="5">
        <f t="shared" ca="1" si="138"/>
        <v>0</v>
      </c>
      <c r="U615" s="5">
        <f t="shared" ca="1" si="138"/>
        <v>1</v>
      </c>
      <c r="V615" s="5">
        <f t="shared" ca="1" si="138"/>
        <v>1</v>
      </c>
    </row>
    <row r="616" spans="1:22" x14ac:dyDescent="0.25">
      <c r="A616" s="5">
        <f t="shared" ref="A616:F625" ca="1" si="139">A$3+(A$4-A$3)*RAND()</f>
        <v>18.761928582731247</v>
      </c>
      <c r="B616" s="5">
        <f t="shared" ca="1" si="139"/>
        <v>16.35869594644214</v>
      </c>
      <c r="C616" s="5">
        <f t="shared" ca="1" si="139"/>
        <v>14.829387062349589</v>
      </c>
      <c r="D616" s="5">
        <f t="shared" ca="1" si="139"/>
        <v>40.898928777567924</v>
      </c>
      <c r="E616" s="5">
        <f t="shared" ca="1" si="139"/>
        <v>37.762502115077567</v>
      </c>
      <c r="F616" s="5">
        <f t="shared" ca="1" si="139"/>
        <v>35.280710364142884</v>
      </c>
      <c r="G616" s="57">
        <f t="shared" ca="1" si="131"/>
        <v>108.16383700839384</v>
      </c>
      <c r="H616" s="57">
        <f t="shared" ca="1" si="131"/>
        <v>106.63452812430128</v>
      </c>
      <c r="I616" s="57">
        <f t="shared" ca="1" si="131"/>
        <v>109.77095478679166</v>
      </c>
      <c r="J616" s="5">
        <f t="shared" ca="1" si="130"/>
        <v>109.77095478679166</v>
      </c>
      <c r="K616" s="5">
        <f ca="1">SMALL($J$6:$J$1005,ROWS($J$6:J616))</f>
        <v>113.33380144149572</v>
      </c>
      <c r="L616" s="60">
        <f ca="1">ROWS($L$6:L616)/COUNTA($K$6:$K$1005)</f>
        <v>0.61099999999999999</v>
      </c>
      <c r="M616" s="5">
        <f t="shared" ca="1" si="132"/>
        <v>0</v>
      </c>
      <c r="N616" s="5">
        <f t="shared" ca="1" si="133"/>
        <v>0</v>
      </c>
      <c r="O616" s="5">
        <f t="shared" ca="1" si="134"/>
        <v>1</v>
      </c>
      <c r="P616" s="5"/>
      <c r="Q616" s="5">
        <f t="shared" ca="1" si="125"/>
        <v>1</v>
      </c>
      <c r="R616" s="5">
        <f t="shared" ca="1" si="138"/>
        <v>0</v>
      </c>
      <c r="S616" s="5">
        <f t="shared" ca="1" si="138"/>
        <v>1</v>
      </c>
      <c r="T616" s="5">
        <f t="shared" ca="1" si="138"/>
        <v>1</v>
      </c>
      <c r="U616" s="5">
        <f t="shared" ca="1" si="138"/>
        <v>0</v>
      </c>
      <c r="V616" s="5">
        <f t="shared" ca="1" si="138"/>
        <v>1</v>
      </c>
    </row>
    <row r="617" spans="1:22" x14ac:dyDescent="0.25">
      <c r="A617" s="5">
        <f t="shared" ca="1" si="139"/>
        <v>21.470410269985187</v>
      </c>
      <c r="B617" s="5">
        <f t="shared" ca="1" si="139"/>
        <v>26.722300863620045</v>
      </c>
      <c r="C617" s="5">
        <f t="shared" ca="1" si="139"/>
        <v>19.867868787194496</v>
      </c>
      <c r="D617" s="5">
        <f t="shared" ca="1" si="139"/>
        <v>41.050768931159134</v>
      </c>
      <c r="E617" s="5">
        <f t="shared" ca="1" si="139"/>
        <v>26.407934159301661</v>
      </c>
      <c r="F617" s="5">
        <f t="shared" ca="1" si="139"/>
        <v>36.561397628369939</v>
      </c>
      <c r="G617" s="57">
        <f t="shared" ca="1" si="131"/>
        <v>111.16204292127682</v>
      </c>
      <c r="H617" s="57">
        <f t="shared" ca="1" si="131"/>
        <v>104.3076108448513</v>
      </c>
      <c r="I617" s="57">
        <f t="shared" ca="1" si="131"/>
        <v>118.95044561670875</v>
      </c>
      <c r="J617" s="5">
        <f t="shared" ca="1" si="130"/>
        <v>118.95044561670875</v>
      </c>
      <c r="K617" s="5">
        <f ca="1">SMALL($J$6:$J$1005,ROWS($J$6:J617))</f>
        <v>113.33679843895723</v>
      </c>
      <c r="L617" s="60">
        <f ca="1">ROWS($L$6:L617)/COUNTA($K$6:$K$1005)</f>
        <v>0.61199999999999999</v>
      </c>
      <c r="M617" s="5">
        <f t="shared" ca="1" si="132"/>
        <v>0</v>
      </c>
      <c r="N617" s="5">
        <f t="shared" ca="1" si="133"/>
        <v>0</v>
      </c>
      <c r="O617" s="5">
        <f t="shared" ca="1" si="134"/>
        <v>1</v>
      </c>
      <c r="P617" s="5"/>
      <c r="Q617" s="5">
        <f t="shared" ref="Q617:Q680" ca="1" si="140">COUNTIF($M$5,"*"&amp;Q$5&amp;"*")*$M617+COUNTIF($N$5,"*"&amp;Q$5&amp;"*")*$N617+COUNTIF($O$5,"*"&amp;Q$5&amp;"*")*$O617</f>
        <v>1</v>
      </c>
      <c r="R617" s="5">
        <f t="shared" ca="1" si="138"/>
        <v>0</v>
      </c>
      <c r="S617" s="5">
        <f t="shared" ca="1" si="138"/>
        <v>1</v>
      </c>
      <c r="T617" s="5">
        <f t="shared" ca="1" si="138"/>
        <v>1</v>
      </c>
      <c r="U617" s="5">
        <f t="shared" ca="1" si="138"/>
        <v>0</v>
      </c>
      <c r="V617" s="5">
        <f t="shared" ca="1" si="138"/>
        <v>1</v>
      </c>
    </row>
    <row r="618" spans="1:22" x14ac:dyDescent="0.25">
      <c r="A618" s="5">
        <f t="shared" ca="1" si="139"/>
        <v>19.393838895317195</v>
      </c>
      <c r="B618" s="5">
        <f t="shared" ca="1" si="139"/>
        <v>21.757822404191977</v>
      </c>
      <c r="C618" s="5">
        <f t="shared" ca="1" si="139"/>
        <v>22.58971617149092</v>
      </c>
      <c r="D618" s="5">
        <f t="shared" ca="1" si="139"/>
        <v>22.931351414431674</v>
      </c>
      <c r="E618" s="5">
        <f t="shared" ca="1" si="139"/>
        <v>18.554658316079546</v>
      </c>
      <c r="F618" s="5">
        <f t="shared" ca="1" si="139"/>
        <v>34.073068137903448</v>
      </c>
      <c r="G618" s="57">
        <f t="shared" ca="1" si="131"/>
        <v>93.779387753492159</v>
      </c>
      <c r="H618" s="57">
        <f t="shared" ca="1" si="131"/>
        <v>94.61128152079111</v>
      </c>
      <c r="I618" s="57">
        <f t="shared" ca="1" si="131"/>
        <v>98.987974619143245</v>
      </c>
      <c r="J618" s="5">
        <f t="shared" ca="1" si="130"/>
        <v>98.987974619143245</v>
      </c>
      <c r="K618" s="5">
        <f ca="1">SMALL($J$6:$J$1005,ROWS($J$6:J618))</f>
        <v>113.35205145052484</v>
      </c>
      <c r="L618" s="60">
        <f ca="1">ROWS($L$6:L618)/COUNTA($K$6:$K$1005)</f>
        <v>0.61299999999999999</v>
      </c>
      <c r="M618" s="5">
        <f t="shared" ca="1" si="132"/>
        <v>0</v>
      </c>
      <c r="N618" s="5">
        <f t="shared" ca="1" si="133"/>
        <v>0</v>
      </c>
      <c r="O618" s="5">
        <f t="shared" ca="1" si="134"/>
        <v>1</v>
      </c>
      <c r="P618" s="5"/>
      <c r="Q618" s="5">
        <f t="shared" ca="1" si="140"/>
        <v>1</v>
      </c>
      <c r="R618" s="5">
        <f t="shared" ca="1" si="138"/>
        <v>0</v>
      </c>
      <c r="S618" s="5">
        <f t="shared" ca="1" si="138"/>
        <v>1</v>
      </c>
      <c r="T618" s="5">
        <f t="shared" ca="1" si="138"/>
        <v>1</v>
      </c>
      <c r="U618" s="5">
        <f t="shared" ca="1" si="138"/>
        <v>0</v>
      </c>
      <c r="V618" s="5">
        <f t="shared" ca="1" si="138"/>
        <v>1</v>
      </c>
    </row>
    <row r="619" spans="1:22" x14ac:dyDescent="0.25">
      <c r="A619" s="5">
        <f t="shared" ca="1" si="139"/>
        <v>19.801030430256965</v>
      </c>
      <c r="B619" s="5">
        <f t="shared" ca="1" si="139"/>
        <v>31.342735825461382</v>
      </c>
      <c r="C619" s="5">
        <f t="shared" ca="1" si="139"/>
        <v>19.099874121853198</v>
      </c>
      <c r="D619" s="5">
        <f t="shared" ca="1" si="139"/>
        <v>26.980168500754239</v>
      </c>
      <c r="E619" s="5">
        <f t="shared" ca="1" si="139"/>
        <v>24.191688176088711</v>
      </c>
      <c r="F619" s="5">
        <f t="shared" ca="1" si="139"/>
        <v>30.590211491278744</v>
      </c>
      <c r="G619" s="57">
        <f t="shared" ca="1" si="131"/>
        <v>105.9256659230858</v>
      </c>
      <c r="H619" s="57">
        <f t="shared" ca="1" si="131"/>
        <v>93.682804219477617</v>
      </c>
      <c r="I619" s="57">
        <f t="shared" ca="1" si="131"/>
        <v>96.471284544143145</v>
      </c>
      <c r="J619" s="5">
        <f t="shared" ca="1" si="130"/>
        <v>105.9256659230858</v>
      </c>
      <c r="K619" s="5">
        <f ca="1">SMALL($J$6:$J$1005,ROWS($J$6:J619))</f>
        <v>113.36357208530143</v>
      </c>
      <c r="L619" s="60">
        <f ca="1">ROWS($L$6:L619)/COUNTA($K$6:$K$1005)</f>
        <v>0.61399999999999999</v>
      </c>
      <c r="M619" s="5">
        <f t="shared" ca="1" si="132"/>
        <v>1</v>
      </c>
      <c r="N619" s="5">
        <f t="shared" ca="1" si="133"/>
        <v>0</v>
      </c>
      <c r="O619" s="5">
        <f t="shared" ca="1" si="134"/>
        <v>0</v>
      </c>
      <c r="P619" s="5"/>
      <c r="Q619" s="5">
        <f t="shared" ca="1" si="140"/>
        <v>1</v>
      </c>
      <c r="R619" s="5">
        <f t="shared" ca="1" si="138"/>
        <v>1</v>
      </c>
      <c r="S619" s="5">
        <f t="shared" ca="1" si="138"/>
        <v>0</v>
      </c>
      <c r="T619" s="5">
        <f t="shared" ca="1" si="138"/>
        <v>0</v>
      </c>
      <c r="U619" s="5">
        <f t="shared" ca="1" si="138"/>
        <v>1</v>
      </c>
      <c r="V619" s="5">
        <f t="shared" ca="1" si="138"/>
        <v>1</v>
      </c>
    </row>
    <row r="620" spans="1:22" x14ac:dyDescent="0.25">
      <c r="A620" s="5">
        <f t="shared" ca="1" si="139"/>
        <v>24.304391249056408</v>
      </c>
      <c r="B620" s="5">
        <f t="shared" ca="1" si="139"/>
        <v>12.89536717166688</v>
      </c>
      <c r="C620" s="5">
        <f t="shared" ca="1" si="139"/>
        <v>35.192799704511032</v>
      </c>
      <c r="D620" s="5">
        <f t="shared" ca="1" si="139"/>
        <v>19.459819720165854</v>
      </c>
      <c r="E620" s="5">
        <f t="shared" ca="1" si="139"/>
        <v>27.477659954778325</v>
      </c>
      <c r="F620" s="5">
        <f t="shared" ca="1" si="139"/>
        <v>21.177680830234046</v>
      </c>
      <c r="G620" s="57">
        <f t="shared" ca="1" si="131"/>
        <v>85.855099205735655</v>
      </c>
      <c r="H620" s="57">
        <f t="shared" ca="1" si="131"/>
        <v>108.1525317385798</v>
      </c>
      <c r="I620" s="57">
        <f t="shared" ca="1" si="131"/>
        <v>100.13469150396733</v>
      </c>
      <c r="J620" s="5">
        <f t="shared" ca="1" si="130"/>
        <v>108.1525317385798</v>
      </c>
      <c r="K620" s="5">
        <f ca="1">SMALL($J$6:$J$1005,ROWS($J$6:J620))</f>
        <v>113.36693827222979</v>
      </c>
      <c r="L620" s="60">
        <f ca="1">ROWS($L$6:L620)/COUNTA($K$6:$K$1005)</f>
        <v>0.61499999999999999</v>
      </c>
      <c r="M620" s="5">
        <f t="shared" ca="1" si="132"/>
        <v>0</v>
      </c>
      <c r="N620" s="5">
        <f t="shared" ca="1" si="133"/>
        <v>1</v>
      </c>
      <c r="O620" s="5">
        <f t="shared" ca="1" si="134"/>
        <v>0</v>
      </c>
      <c r="P620" s="5"/>
      <c r="Q620" s="5">
        <f t="shared" ca="1" si="140"/>
        <v>1</v>
      </c>
      <c r="R620" s="5">
        <f t="shared" ca="1" si="138"/>
        <v>0</v>
      </c>
      <c r="S620" s="5">
        <f t="shared" ca="1" si="138"/>
        <v>1</v>
      </c>
      <c r="T620" s="5">
        <f t="shared" ca="1" si="138"/>
        <v>0</v>
      </c>
      <c r="U620" s="5">
        <f t="shared" ca="1" si="138"/>
        <v>1</v>
      </c>
      <c r="V620" s="5">
        <f t="shared" ca="1" si="138"/>
        <v>1</v>
      </c>
    </row>
    <row r="621" spans="1:22" x14ac:dyDescent="0.25">
      <c r="A621" s="5">
        <f t="shared" ca="1" si="139"/>
        <v>25.047734577284441</v>
      </c>
      <c r="B621" s="5">
        <f t="shared" ca="1" si="139"/>
        <v>36.375099470772867</v>
      </c>
      <c r="C621" s="5">
        <f t="shared" ca="1" si="139"/>
        <v>33.485615645342762</v>
      </c>
      <c r="D621" s="5">
        <f t="shared" ca="1" si="139"/>
        <v>15.705626616324057</v>
      </c>
      <c r="E621" s="5">
        <f t="shared" ca="1" si="139"/>
        <v>20.279417697952624</v>
      </c>
      <c r="F621" s="5">
        <f t="shared" ca="1" si="139"/>
        <v>25.788640923542559</v>
      </c>
      <c r="G621" s="57">
        <f t="shared" ca="1" si="131"/>
        <v>107.49089266955249</v>
      </c>
      <c r="H621" s="57">
        <f t="shared" ca="1" si="131"/>
        <v>104.60140884412239</v>
      </c>
      <c r="I621" s="57">
        <f t="shared" ca="1" si="131"/>
        <v>100.02761776249382</v>
      </c>
      <c r="J621" s="5">
        <f t="shared" ca="1" si="130"/>
        <v>107.49089266955249</v>
      </c>
      <c r="K621" s="5">
        <f ca="1">SMALL($J$6:$J$1005,ROWS($J$6:J621))</f>
        <v>113.53422150174657</v>
      </c>
      <c r="L621" s="60">
        <f ca="1">ROWS($L$6:L621)/COUNTA($K$6:$K$1005)</f>
        <v>0.61599999999999999</v>
      </c>
      <c r="M621" s="5">
        <f t="shared" ca="1" si="132"/>
        <v>1</v>
      </c>
      <c r="N621" s="5">
        <f t="shared" ca="1" si="133"/>
        <v>0</v>
      </c>
      <c r="O621" s="5">
        <f t="shared" ca="1" si="134"/>
        <v>0</v>
      </c>
      <c r="P621" s="5"/>
      <c r="Q621" s="5">
        <f t="shared" ca="1" si="140"/>
        <v>1</v>
      </c>
      <c r="R621" s="5">
        <f t="shared" ca="1" si="138"/>
        <v>1</v>
      </c>
      <c r="S621" s="5">
        <f t="shared" ca="1" si="138"/>
        <v>0</v>
      </c>
      <c r="T621" s="5">
        <f t="shared" ca="1" si="138"/>
        <v>0</v>
      </c>
      <c r="U621" s="5">
        <f t="shared" ca="1" si="138"/>
        <v>1</v>
      </c>
      <c r="V621" s="5">
        <f t="shared" ca="1" si="138"/>
        <v>1</v>
      </c>
    </row>
    <row r="622" spans="1:22" x14ac:dyDescent="0.25">
      <c r="A622" s="5">
        <f t="shared" ca="1" si="139"/>
        <v>24.670384811521739</v>
      </c>
      <c r="B622" s="5">
        <f t="shared" ca="1" si="139"/>
        <v>30.842728633533184</v>
      </c>
      <c r="C622" s="5">
        <f t="shared" ca="1" si="139"/>
        <v>17.148581042814634</v>
      </c>
      <c r="D622" s="5">
        <f t="shared" ca="1" si="139"/>
        <v>41.171131078086198</v>
      </c>
      <c r="E622" s="5">
        <f t="shared" ca="1" si="139"/>
        <v>28.827561500308235</v>
      </c>
      <c r="F622" s="5">
        <f t="shared" ca="1" si="139"/>
        <v>19.379028829916937</v>
      </c>
      <c r="G622" s="57">
        <f t="shared" ca="1" si="131"/>
        <v>103.7197037752801</v>
      </c>
      <c r="H622" s="57">
        <f t="shared" ca="1" si="131"/>
        <v>90.025556184561538</v>
      </c>
      <c r="I622" s="57">
        <f t="shared" ca="1" si="131"/>
        <v>102.36912576233951</v>
      </c>
      <c r="J622" s="5">
        <f t="shared" ca="1" si="130"/>
        <v>103.7197037752801</v>
      </c>
      <c r="K622" s="5">
        <f ca="1">SMALL($J$6:$J$1005,ROWS($J$6:J622))</f>
        <v>113.55151544835991</v>
      </c>
      <c r="L622" s="60">
        <f ca="1">ROWS($L$6:L622)/COUNTA($K$6:$K$1005)</f>
        <v>0.61699999999999999</v>
      </c>
      <c r="M622" s="5">
        <f t="shared" ca="1" si="132"/>
        <v>1</v>
      </c>
      <c r="N622" s="5">
        <f t="shared" ca="1" si="133"/>
        <v>0</v>
      </c>
      <c r="O622" s="5">
        <f t="shared" ca="1" si="134"/>
        <v>0</v>
      </c>
      <c r="P622" s="5"/>
      <c r="Q622" s="5">
        <f t="shared" ca="1" si="140"/>
        <v>1</v>
      </c>
      <c r="R622" s="5">
        <f t="shared" ca="1" si="138"/>
        <v>1</v>
      </c>
      <c r="S622" s="5">
        <f t="shared" ca="1" si="138"/>
        <v>0</v>
      </c>
      <c r="T622" s="5">
        <f t="shared" ca="1" si="138"/>
        <v>0</v>
      </c>
      <c r="U622" s="5">
        <f t="shared" ca="1" si="138"/>
        <v>1</v>
      </c>
      <c r="V622" s="5">
        <f t="shared" ca="1" si="138"/>
        <v>1</v>
      </c>
    </row>
    <row r="623" spans="1:22" x14ac:dyDescent="0.25">
      <c r="A623" s="5">
        <f t="shared" ca="1" si="139"/>
        <v>24.509401476678963</v>
      </c>
      <c r="B623" s="5">
        <f t="shared" ca="1" si="139"/>
        <v>26.371210438898935</v>
      </c>
      <c r="C623" s="5">
        <f t="shared" ca="1" si="139"/>
        <v>23.564937246220005</v>
      </c>
      <c r="D623" s="5">
        <f t="shared" ca="1" si="139"/>
        <v>23.03018372829467</v>
      </c>
      <c r="E623" s="5">
        <f t="shared" ca="1" si="139"/>
        <v>37.198629025883463</v>
      </c>
      <c r="F623" s="5">
        <f t="shared" ca="1" si="139"/>
        <v>34.935134931709598</v>
      </c>
      <c r="G623" s="57">
        <f t="shared" ca="1" si="131"/>
        <v>123.01437587317096</v>
      </c>
      <c r="H623" s="57">
        <f t="shared" ca="1" si="131"/>
        <v>120.20810268049203</v>
      </c>
      <c r="I623" s="57">
        <f t="shared" ca="1" si="131"/>
        <v>106.03965738290324</v>
      </c>
      <c r="J623" s="5">
        <f t="shared" ca="1" si="130"/>
        <v>123.01437587317096</v>
      </c>
      <c r="K623" s="5">
        <f ca="1">SMALL($J$6:$J$1005,ROWS($J$6:J623))</f>
        <v>113.57570293715973</v>
      </c>
      <c r="L623" s="60">
        <f ca="1">ROWS($L$6:L623)/COUNTA($K$6:$K$1005)</f>
        <v>0.61799999999999999</v>
      </c>
      <c r="M623" s="5">
        <f t="shared" ca="1" si="132"/>
        <v>1</v>
      </c>
      <c r="N623" s="5">
        <f t="shared" ca="1" si="133"/>
        <v>0</v>
      </c>
      <c r="O623" s="5">
        <f t="shared" ca="1" si="134"/>
        <v>0</v>
      </c>
      <c r="P623" s="5"/>
      <c r="Q623" s="5">
        <f t="shared" ca="1" si="140"/>
        <v>1</v>
      </c>
      <c r="R623" s="5">
        <f t="shared" ca="1" si="138"/>
        <v>1</v>
      </c>
      <c r="S623" s="5">
        <f t="shared" ca="1" si="138"/>
        <v>0</v>
      </c>
      <c r="T623" s="5">
        <f t="shared" ca="1" si="138"/>
        <v>0</v>
      </c>
      <c r="U623" s="5">
        <f t="shared" ca="1" si="138"/>
        <v>1</v>
      </c>
      <c r="V623" s="5">
        <f t="shared" ca="1" si="138"/>
        <v>1</v>
      </c>
    </row>
    <row r="624" spans="1:22" x14ac:dyDescent="0.25">
      <c r="A624" s="5">
        <f t="shared" ca="1" si="139"/>
        <v>20.504627260266261</v>
      </c>
      <c r="B624" s="5">
        <f t="shared" ca="1" si="139"/>
        <v>13.90300397578709</v>
      </c>
      <c r="C624" s="5">
        <f t="shared" ca="1" si="139"/>
        <v>32.76335200007847</v>
      </c>
      <c r="D624" s="5">
        <f t="shared" ca="1" si="139"/>
        <v>32.274372658494059</v>
      </c>
      <c r="E624" s="5">
        <f t="shared" ca="1" si="139"/>
        <v>40.096493615070798</v>
      </c>
      <c r="F624" s="5">
        <f t="shared" ca="1" si="139"/>
        <v>38.370175643160309</v>
      </c>
      <c r="G624" s="57">
        <f t="shared" ca="1" si="131"/>
        <v>112.87430049428445</v>
      </c>
      <c r="H624" s="57">
        <f t="shared" ca="1" si="131"/>
        <v>131.73464851857585</v>
      </c>
      <c r="I624" s="57">
        <f t="shared" ca="1" si="131"/>
        <v>123.9125275619991</v>
      </c>
      <c r="J624" s="5">
        <f t="shared" ca="1" si="130"/>
        <v>131.73464851857585</v>
      </c>
      <c r="K624" s="5">
        <f ca="1">SMALL($J$6:$J$1005,ROWS($J$6:J624))</f>
        <v>113.62314044605395</v>
      </c>
      <c r="L624" s="60">
        <f ca="1">ROWS($L$6:L624)/COUNTA($K$6:$K$1005)</f>
        <v>0.61899999999999999</v>
      </c>
      <c r="M624" s="5">
        <f t="shared" ca="1" si="132"/>
        <v>0</v>
      </c>
      <c r="N624" s="5">
        <f t="shared" ca="1" si="133"/>
        <v>1</v>
      </c>
      <c r="O624" s="5">
        <f t="shared" ca="1" si="134"/>
        <v>0</v>
      </c>
      <c r="P624" s="5"/>
      <c r="Q624" s="5">
        <f t="shared" ca="1" si="140"/>
        <v>1</v>
      </c>
      <c r="R624" s="5">
        <f t="shared" ca="1" si="138"/>
        <v>0</v>
      </c>
      <c r="S624" s="5">
        <f t="shared" ca="1" si="138"/>
        <v>1</v>
      </c>
      <c r="T624" s="5">
        <f t="shared" ca="1" si="138"/>
        <v>0</v>
      </c>
      <c r="U624" s="5">
        <f t="shared" ca="1" si="138"/>
        <v>1</v>
      </c>
      <c r="V624" s="5">
        <f t="shared" ca="1" si="138"/>
        <v>1</v>
      </c>
    </row>
    <row r="625" spans="1:22" x14ac:dyDescent="0.25">
      <c r="A625" s="5">
        <f t="shared" ca="1" si="139"/>
        <v>24.562080915662836</v>
      </c>
      <c r="B625" s="5">
        <f t="shared" ca="1" si="139"/>
        <v>35.95184436483131</v>
      </c>
      <c r="C625" s="5">
        <f t="shared" ca="1" si="139"/>
        <v>13.896644982224316</v>
      </c>
      <c r="D625" s="5">
        <f t="shared" ca="1" si="139"/>
        <v>41.325828202359581</v>
      </c>
      <c r="E625" s="5">
        <f t="shared" ca="1" si="139"/>
        <v>29.568232651594741</v>
      </c>
      <c r="F625" s="5">
        <f t="shared" ca="1" si="139"/>
        <v>37.771584155384232</v>
      </c>
      <c r="G625" s="57">
        <f t="shared" ca="1" si="131"/>
        <v>127.85374208747312</v>
      </c>
      <c r="H625" s="57">
        <f t="shared" ca="1" si="131"/>
        <v>105.79854270486612</v>
      </c>
      <c r="I625" s="57">
        <f t="shared" ca="1" si="131"/>
        <v>117.55613825563097</v>
      </c>
      <c r="J625" s="5">
        <f t="shared" ca="1" si="130"/>
        <v>127.85374208747312</v>
      </c>
      <c r="K625" s="5">
        <f ca="1">SMALL($J$6:$J$1005,ROWS($J$6:J625))</f>
        <v>113.62778190663998</v>
      </c>
      <c r="L625" s="60">
        <f ca="1">ROWS($L$6:L625)/COUNTA($K$6:$K$1005)</f>
        <v>0.62</v>
      </c>
      <c r="M625" s="5">
        <f t="shared" ca="1" si="132"/>
        <v>1</v>
      </c>
      <c r="N625" s="5">
        <f t="shared" ca="1" si="133"/>
        <v>0</v>
      </c>
      <c r="O625" s="5">
        <f t="shared" ca="1" si="134"/>
        <v>0</v>
      </c>
      <c r="P625" s="5"/>
      <c r="Q625" s="5">
        <f t="shared" ca="1" si="140"/>
        <v>1</v>
      </c>
      <c r="R625" s="5">
        <f t="shared" ca="1" si="138"/>
        <v>1</v>
      </c>
      <c r="S625" s="5">
        <f t="shared" ca="1" si="138"/>
        <v>0</v>
      </c>
      <c r="T625" s="5">
        <f t="shared" ca="1" si="138"/>
        <v>0</v>
      </c>
      <c r="U625" s="5">
        <f t="shared" ca="1" si="138"/>
        <v>1</v>
      </c>
      <c r="V625" s="5">
        <f t="shared" ca="1" si="138"/>
        <v>1</v>
      </c>
    </row>
    <row r="626" spans="1:22" x14ac:dyDescent="0.25">
      <c r="A626" s="5">
        <f t="shared" ref="A626:F635" ca="1" si="141">A$3+(A$4-A$3)*RAND()</f>
        <v>21.085295946416622</v>
      </c>
      <c r="B626" s="5">
        <f t="shared" ca="1" si="141"/>
        <v>34.564470791115049</v>
      </c>
      <c r="C626" s="5">
        <f t="shared" ca="1" si="141"/>
        <v>13.464934939846664</v>
      </c>
      <c r="D626" s="5">
        <f t="shared" ca="1" si="141"/>
        <v>33.392849089094831</v>
      </c>
      <c r="E626" s="5">
        <f t="shared" ca="1" si="141"/>
        <v>21.475698889686726</v>
      </c>
      <c r="F626" s="5">
        <f t="shared" ca="1" si="141"/>
        <v>22.604673098658001</v>
      </c>
      <c r="G626" s="57">
        <f t="shared" ca="1" si="131"/>
        <v>99.730138725876401</v>
      </c>
      <c r="H626" s="57">
        <f t="shared" ca="1" si="131"/>
        <v>78.630602874608016</v>
      </c>
      <c r="I626" s="57">
        <f t="shared" ca="1" si="131"/>
        <v>90.547753074016114</v>
      </c>
      <c r="J626" s="5">
        <f t="shared" ca="1" si="130"/>
        <v>99.730138725876401</v>
      </c>
      <c r="K626" s="5">
        <f ca="1">SMALL($J$6:$J$1005,ROWS($J$6:J626))</f>
        <v>113.64765412851162</v>
      </c>
      <c r="L626" s="60">
        <f ca="1">ROWS($L$6:L626)/COUNTA($K$6:$K$1005)</f>
        <v>0.621</v>
      </c>
      <c r="M626" s="5">
        <f t="shared" ca="1" si="132"/>
        <v>1</v>
      </c>
      <c r="N626" s="5">
        <f t="shared" ca="1" si="133"/>
        <v>0</v>
      </c>
      <c r="O626" s="5">
        <f t="shared" ca="1" si="134"/>
        <v>0</v>
      </c>
      <c r="P626" s="5"/>
      <c r="Q626" s="5">
        <f t="shared" ca="1" si="140"/>
        <v>1</v>
      </c>
      <c r="R626" s="5">
        <f t="shared" ca="1" si="138"/>
        <v>1</v>
      </c>
      <c r="S626" s="5">
        <f t="shared" ca="1" si="138"/>
        <v>0</v>
      </c>
      <c r="T626" s="5">
        <f t="shared" ca="1" si="138"/>
        <v>0</v>
      </c>
      <c r="U626" s="5">
        <f t="shared" ca="1" si="138"/>
        <v>1</v>
      </c>
      <c r="V626" s="5">
        <f t="shared" ca="1" si="138"/>
        <v>1</v>
      </c>
    </row>
    <row r="627" spans="1:22" x14ac:dyDescent="0.25">
      <c r="A627" s="5">
        <f t="shared" ca="1" si="141"/>
        <v>19.494884961966576</v>
      </c>
      <c r="B627" s="5">
        <f t="shared" ca="1" si="141"/>
        <v>14.804471385298488</v>
      </c>
      <c r="C627" s="5">
        <f t="shared" ca="1" si="141"/>
        <v>17.090526198623714</v>
      </c>
      <c r="D627" s="5">
        <f t="shared" ca="1" si="141"/>
        <v>30.088434582392999</v>
      </c>
      <c r="E627" s="5">
        <f t="shared" ca="1" si="141"/>
        <v>37.061580074506566</v>
      </c>
      <c r="F627" s="5">
        <f t="shared" ca="1" si="141"/>
        <v>33.383395051329217</v>
      </c>
      <c r="G627" s="57">
        <f t="shared" ca="1" si="131"/>
        <v>104.74433147310084</v>
      </c>
      <c r="H627" s="57">
        <f t="shared" ca="1" si="131"/>
        <v>107.03038628642608</v>
      </c>
      <c r="I627" s="57">
        <f t="shared" ca="1" si="131"/>
        <v>100.05724079431251</v>
      </c>
      <c r="J627" s="5">
        <f t="shared" ca="1" si="130"/>
        <v>107.03038628642608</v>
      </c>
      <c r="K627" s="5">
        <f ca="1">SMALL($J$6:$J$1005,ROWS($J$6:J627))</f>
        <v>113.65183271531268</v>
      </c>
      <c r="L627" s="60">
        <f ca="1">ROWS($L$6:L627)/COUNTA($K$6:$K$1005)</f>
        <v>0.622</v>
      </c>
      <c r="M627" s="5">
        <f t="shared" ca="1" si="132"/>
        <v>0</v>
      </c>
      <c r="N627" s="5">
        <f t="shared" ca="1" si="133"/>
        <v>1</v>
      </c>
      <c r="O627" s="5">
        <f t="shared" ca="1" si="134"/>
        <v>0</v>
      </c>
      <c r="P627" s="5"/>
      <c r="Q627" s="5">
        <f t="shared" ca="1" si="140"/>
        <v>1</v>
      </c>
      <c r="R627" s="5">
        <f t="shared" ca="1" si="138"/>
        <v>0</v>
      </c>
      <c r="S627" s="5">
        <f t="shared" ca="1" si="138"/>
        <v>1</v>
      </c>
      <c r="T627" s="5">
        <f t="shared" ca="1" si="138"/>
        <v>0</v>
      </c>
      <c r="U627" s="5">
        <f t="shared" ca="1" si="138"/>
        <v>1</v>
      </c>
      <c r="V627" s="5">
        <f t="shared" ca="1" si="138"/>
        <v>1</v>
      </c>
    </row>
    <row r="628" spans="1:22" x14ac:dyDescent="0.25">
      <c r="A628" s="5">
        <f t="shared" ca="1" si="141"/>
        <v>20.277862264372892</v>
      </c>
      <c r="B628" s="5">
        <f t="shared" ca="1" si="141"/>
        <v>24.16482709499812</v>
      </c>
      <c r="C628" s="5">
        <f t="shared" ca="1" si="141"/>
        <v>18.467361623185823</v>
      </c>
      <c r="D628" s="5">
        <f t="shared" ca="1" si="141"/>
        <v>37.273843426905408</v>
      </c>
      <c r="E628" s="5">
        <f t="shared" ca="1" si="141"/>
        <v>38.509263876233909</v>
      </c>
      <c r="F628" s="5">
        <f t="shared" ca="1" si="141"/>
        <v>32.188261511225718</v>
      </c>
      <c r="G628" s="57">
        <f t="shared" ca="1" si="131"/>
        <v>115.14021474683064</v>
      </c>
      <c r="H628" s="57">
        <f t="shared" ca="1" si="131"/>
        <v>109.44274927501834</v>
      </c>
      <c r="I628" s="57">
        <f t="shared" ca="1" si="131"/>
        <v>108.20732882568984</v>
      </c>
      <c r="J628" s="5">
        <f t="shared" ca="1" si="130"/>
        <v>115.14021474683064</v>
      </c>
      <c r="K628" s="5">
        <f ca="1">SMALL($J$6:$J$1005,ROWS($J$6:J628))</f>
        <v>113.6782591808671</v>
      </c>
      <c r="L628" s="60">
        <f ca="1">ROWS($L$6:L628)/COUNTA($K$6:$K$1005)</f>
        <v>0.623</v>
      </c>
      <c r="M628" s="5">
        <f t="shared" ca="1" si="132"/>
        <v>1</v>
      </c>
      <c r="N628" s="5">
        <f t="shared" ca="1" si="133"/>
        <v>0</v>
      </c>
      <c r="O628" s="5">
        <f t="shared" ca="1" si="134"/>
        <v>0</v>
      </c>
      <c r="P628" s="5"/>
      <c r="Q628" s="5">
        <f t="shared" ca="1" si="140"/>
        <v>1</v>
      </c>
      <c r="R628" s="5">
        <f t="shared" ca="1" si="138"/>
        <v>1</v>
      </c>
      <c r="S628" s="5">
        <f t="shared" ca="1" si="138"/>
        <v>0</v>
      </c>
      <c r="T628" s="5">
        <f t="shared" ca="1" si="138"/>
        <v>0</v>
      </c>
      <c r="U628" s="5">
        <f t="shared" ca="1" si="138"/>
        <v>1</v>
      </c>
      <c r="V628" s="5">
        <f t="shared" ca="1" si="138"/>
        <v>1</v>
      </c>
    </row>
    <row r="629" spans="1:22" x14ac:dyDescent="0.25">
      <c r="A629" s="5">
        <f t="shared" ca="1" si="141"/>
        <v>19.640082032214831</v>
      </c>
      <c r="B629" s="5">
        <f t="shared" ca="1" si="141"/>
        <v>22.839173012609557</v>
      </c>
      <c r="C629" s="5">
        <f t="shared" ca="1" si="141"/>
        <v>22.066915111893028</v>
      </c>
      <c r="D629" s="5">
        <f t="shared" ca="1" si="141"/>
        <v>30.228563694000812</v>
      </c>
      <c r="E629" s="5">
        <f t="shared" ca="1" si="141"/>
        <v>26.496476234218207</v>
      </c>
      <c r="F629" s="5">
        <f t="shared" ca="1" si="141"/>
        <v>34.396974815407262</v>
      </c>
      <c r="G629" s="57">
        <f t="shared" ca="1" si="131"/>
        <v>103.37270609444985</v>
      </c>
      <c r="H629" s="57">
        <f t="shared" ca="1" si="131"/>
        <v>102.60044819373333</v>
      </c>
      <c r="I629" s="57">
        <f t="shared" ca="1" si="131"/>
        <v>106.33253565351593</v>
      </c>
      <c r="J629" s="5">
        <f t="shared" ca="1" si="130"/>
        <v>106.33253565351593</v>
      </c>
      <c r="K629" s="5">
        <f ca="1">SMALL($J$6:$J$1005,ROWS($J$6:J629))</f>
        <v>113.68606891191207</v>
      </c>
      <c r="L629" s="60">
        <f ca="1">ROWS($L$6:L629)/COUNTA($K$6:$K$1005)</f>
        <v>0.624</v>
      </c>
      <c r="M629" s="5">
        <f t="shared" ca="1" si="132"/>
        <v>0</v>
      </c>
      <c r="N629" s="5">
        <f t="shared" ca="1" si="133"/>
        <v>0</v>
      </c>
      <c r="O629" s="5">
        <f t="shared" ca="1" si="134"/>
        <v>1</v>
      </c>
      <c r="P629" s="5"/>
      <c r="Q629" s="5">
        <f t="shared" ca="1" si="140"/>
        <v>1</v>
      </c>
      <c r="R629" s="5">
        <f t="shared" ca="1" si="138"/>
        <v>0</v>
      </c>
      <c r="S629" s="5">
        <f t="shared" ca="1" si="138"/>
        <v>1</v>
      </c>
      <c r="T629" s="5">
        <f t="shared" ca="1" si="138"/>
        <v>1</v>
      </c>
      <c r="U629" s="5">
        <f t="shared" ca="1" si="138"/>
        <v>0</v>
      </c>
      <c r="V629" s="5">
        <f t="shared" ca="1" si="138"/>
        <v>1</v>
      </c>
    </row>
    <row r="630" spans="1:22" x14ac:dyDescent="0.25">
      <c r="A630" s="5">
        <f t="shared" ca="1" si="141"/>
        <v>22.923859667348676</v>
      </c>
      <c r="B630" s="5">
        <f t="shared" ca="1" si="141"/>
        <v>33.027463921016697</v>
      </c>
      <c r="C630" s="5">
        <f t="shared" ca="1" si="141"/>
        <v>25.892621538741182</v>
      </c>
      <c r="D630" s="5">
        <f t="shared" ca="1" si="141"/>
        <v>31.426149834560782</v>
      </c>
      <c r="E630" s="5">
        <f t="shared" ca="1" si="141"/>
        <v>25.274387743955678</v>
      </c>
      <c r="F630" s="5">
        <f t="shared" ca="1" si="141"/>
        <v>35.117487022657571</v>
      </c>
      <c r="G630" s="57">
        <f t="shared" ca="1" si="131"/>
        <v>116.34319835497863</v>
      </c>
      <c r="H630" s="57">
        <f t="shared" ca="1" si="131"/>
        <v>109.20835597270312</v>
      </c>
      <c r="I630" s="57">
        <f t="shared" ca="1" si="131"/>
        <v>115.36011806330822</v>
      </c>
      <c r="J630" s="5">
        <f t="shared" ca="1" si="130"/>
        <v>116.34319835497863</v>
      </c>
      <c r="K630" s="5">
        <f ca="1">SMALL($J$6:$J$1005,ROWS($J$6:J630))</f>
        <v>113.75342322240886</v>
      </c>
      <c r="L630" s="60">
        <f ca="1">ROWS($L$6:L630)/COUNTA($K$6:$K$1005)</f>
        <v>0.625</v>
      </c>
      <c r="M630" s="5">
        <f t="shared" ca="1" si="132"/>
        <v>1</v>
      </c>
      <c r="N630" s="5">
        <f t="shared" ca="1" si="133"/>
        <v>0</v>
      </c>
      <c r="O630" s="5">
        <f t="shared" ca="1" si="134"/>
        <v>0</v>
      </c>
      <c r="P630" s="5"/>
      <c r="Q630" s="5">
        <f t="shared" ca="1" si="140"/>
        <v>1</v>
      </c>
      <c r="R630" s="5">
        <f t="shared" ca="1" si="138"/>
        <v>1</v>
      </c>
      <c r="S630" s="5">
        <f t="shared" ca="1" si="138"/>
        <v>0</v>
      </c>
      <c r="T630" s="5">
        <f t="shared" ca="1" si="138"/>
        <v>0</v>
      </c>
      <c r="U630" s="5">
        <f t="shared" ca="1" si="138"/>
        <v>1</v>
      </c>
      <c r="V630" s="5">
        <f t="shared" ca="1" si="138"/>
        <v>1</v>
      </c>
    </row>
    <row r="631" spans="1:22" x14ac:dyDescent="0.25">
      <c r="A631" s="5">
        <f t="shared" ca="1" si="141"/>
        <v>24.54804644342612</v>
      </c>
      <c r="B631" s="5">
        <f t="shared" ca="1" si="141"/>
        <v>16.778416999920957</v>
      </c>
      <c r="C631" s="5">
        <f t="shared" ca="1" si="141"/>
        <v>28.208392358333569</v>
      </c>
      <c r="D631" s="5">
        <f t="shared" ca="1" si="141"/>
        <v>35.536147798594932</v>
      </c>
      <c r="E631" s="5">
        <f t="shared" ca="1" si="141"/>
        <v>33.064204563850311</v>
      </c>
      <c r="F631" s="5">
        <f t="shared" ca="1" si="141"/>
        <v>31.776701951274632</v>
      </c>
      <c r="G631" s="57">
        <f t="shared" ca="1" si="131"/>
        <v>106.16736995847202</v>
      </c>
      <c r="H631" s="57">
        <f t="shared" ca="1" si="131"/>
        <v>117.59734531688463</v>
      </c>
      <c r="I631" s="57">
        <f t="shared" ca="1" si="131"/>
        <v>120.06928855162924</v>
      </c>
      <c r="J631" s="5">
        <f t="shared" ca="1" si="130"/>
        <v>120.06928855162924</v>
      </c>
      <c r="K631" s="5">
        <f ca="1">SMALL($J$6:$J$1005,ROWS($J$6:J631))</f>
        <v>113.76892247947684</v>
      </c>
      <c r="L631" s="60">
        <f ca="1">ROWS($L$6:L631)/COUNTA($K$6:$K$1005)</f>
        <v>0.626</v>
      </c>
      <c r="M631" s="5">
        <f t="shared" ca="1" si="132"/>
        <v>0</v>
      </c>
      <c r="N631" s="5">
        <f t="shared" ca="1" si="133"/>
        <v>0</v>
      </c>
      <c r="O631" s="5">
        <f t="shared" ca="1" si="134"/>
        <v>1</v>
      </c>
      <c r="P631" s="5"/>
      <c r="Q631" s="5">
        <f t="shared" ca="1" si="140"/>
        <v>1</v>
      </c>
      <c r="R631" s="5">
        <f t="shared" ca="1" si="138"/>
        <v>0</v>
      </c>
      <c r="S631" s="5">
        <f t="shared" ca="1" si="138"/>
        <v>1</v>
      </c>
      <c r="T631" s="5">
        <f t="shared" ca="1" si="138"/>
        <v>1</v>
      </c>
      <c r="U631" s="5">
        <f t="shared" ca="1" si="138"/>
        <v>0</v>
      </c>
      <c r="V631" s="5">
        <f t="shared" ca="1" si="138"/>
        <v>1</v>
      </c>
    </row>
    <row r="632" spans="1:22" x14ac:dyDescent="0.25">
      <c r="A632" s="5">
        <f t="shared" ca="1" si="141"/>
        <v>19.490880716518717</v>
      </c>
      <c r="B632" s="5">
        <f t="shared" ca="1" si="141"/>
        <v>30.733288198137743</v>
      </c>
      <c r="C632" s="5">
        <f t="shared" ca="1" si="141"/>
        <v>27.401625570806399</v>
      </c>
      <c r="D632" s="5">
        <f t="shared" ca="1" si="141"/>
        <v>16.121639474217879</v>
      </c>
      <c r="E632" s="5">
        <f t="shared" ca="1" si="141"/>
        <v>28.485404080889836</v>
      </c>
      <c r="F632" s="5">
        <f t="shared" ca="1" si="141"/>
        <v>22.403989787621299</v>
      </c>
      <c r="G632" s="57">
        <f t="shared" ca="1" si="131"/>
        <v>101.11356278316759</v>
      </c>
      <c r="H632" s="57">
        <f t="shared" ca="1" si="131"/>
        <v>97.781900155836254</v>
      </c>
      <c r="I632" s="57">
        <f t="shared" ca="1" si="131"/>
        <v>85.418135549164305</v>
      </c>
      <c r="J632" s="5">
        <f t="shared" ca="1" si="130"/>
        <v>101.11356278316759</v>
      </c>
      <c r="K632" s="5">
        <f ca="1">SMALL($J$6:$J$1005,ROWS($J$6:J632))</f>
        <v>113.79409954129032</v>
      </c>
      <c r="L632" s="60">
        <f ca="1">ROWS($L$6:L632)/COUNTA($K$6:$K$1005)</f>
        <v>0.627</v>
      </c>
      <c r="M632" s="5">
        <f t="shared" ca="1" si="132"/>
        <v>1</v>
      </c>
      <c r="N632" s="5">
        <f t="shared" ca="1" si="133"/>
        <v>0</v>
      </c>
      <c r="O632" s="5">
        <f t="shared" ca="1" si="134"/>
        <v>0</v>
      </c>
      <c r="P632" s="5"/>
      <c r="Q632" s="5">
        <f t="shared" ca="1" si="140"/>
        <v>1</v>
      </c>
      <c r="R632" s="5">
        <f t="shared" ca="1" si="138"/>
        <v>1</v>
      </c>
      <c r="S632" s="5">
        <f t="shared" ca="1" si="138"/>
        <v>0</v>
      </c>
      <c r="T632" s="5">
        <f t="shared" ca="1" si="138"/>
        <v>0</v>
      </c>
      <c r="U632" s="5">
        <f t="shared" ca="1" si="138"/>
        <v>1</v>
      </c>
      <c r="V632" s="5">
        <f t="shared" ca="1" si="138"/>
        <v>1</v>
      </c>
    </row>
    <row r="633" spans="1:22" x14ac:dyDescent="0.25">
      <c r="A633" s="5">
        <f t="shared" ca="1" si="141"/>
        <v>18.898056010847245</v>
      </c>
      <c r="B633" s="5">
        <f t="shared" ca="1" si="141"/>
        <v>26.936231117507116</v>
      </c>
      <c r="C633" s="5">
        <f t="shared" ca="1" si="141"/>
        <v>15.738555503515762</v>
      </c>
      <c r="D633" s="5">
        <f t="shared" ca="1" si="141"/>
        <v>37.248182883371044</v>
      </c>
      <c r="E633" s="5">
        <f t="shared" ca="1" si="141"/>
        <v>22.240050560101615</v>
      </c>
      <c r="F633" s="5">
        <f t="shared" ca="1" si="141"/>
        <v>25.930004974099532</v>
      </c>
      <c r="G633" s="57">
        <f t="shared" ca="1" si="131"/>
        <v>94.004342662555516</v>
      </c>
      <c r="H633" s="57">
        <f t="shared" ca="1" si="131"/>
        <v>82.806667048564151</v>
      </c>
      <c r="I633" s="57">
        <f t="shared" ca="1" si="131"/>
        <v>97.814799371833587</v>
      </c>
      <c r="J633" s="5">
        <f t="shared" ca="1" si="130"/>
        <v>97.814799371833587</v>
      </c>
      <c r="K633" s="5">
        <f ca="1">SMALL($J$6:$J$1005,ROWS($J$6:J633))</f>
        <v>113.79514657409754</v>
      </c>
      <c r="L633" s="60">
        <f ca="1">ROWS($L$6:L633)/COUNTA($K$6:$K$1005)</f>
        <v>0.628</v>
      </c>
      <c r="M633" s="5">
        <f t="shared" ca="1" si="132"/>
        <v>0</v>
      </c>
      <c r="N633" s="5">
        <f t="shared" ca="1" si="133"/>
        <v>0</v>
      </c>
      <c r="O633" s="5">
        <f t="shared" ca="1" si="134"/>
        <v>1</v>
      </c>
      <c r="P633" s="5"/>
      <c r="Q633" s="5">
        <f t="shared" ca="1" si="140"/>
        <v>1</v>
      </c>
      <c r="R633" s="5">
        <f t="shared" ca="1" si="138"/>
        <v>0</v>
      </c>
      <c r="S633" s="5">
        <f t="shared" ca="1" si="138"/>
        <v>1</v>
      </c>
      <c r="T633" s="5">
        <f t="shared" ca="1" si="138"/>
        <v>1</v>
      </c>
      <c r="U633" s="5">
        <f t="shared" ca="1" si="138"/>
        <v>0</v>
      </c>
      <c r="V633" s="5">
        <f t="shared" ca="1" si="138"/>
        <v>1</v>
      </c>
    </row>
    <row r="634" spans="1:22" x14ac:dyDescent="0.25">
      <c r="A634" s="5">
        <f t="shared" ca="1" si="141"/>
        <v>22.441597374449337</v>
      </c>
      <c r="B634" s="5">
        <f t="shared" ca="1" si="141"/>
        <v>25.169650684450531</v>
      </c>
      <c r="C634" s="5">
        <f t="shared" ca="1" si="141"/>
        <v>11.834662394470033</v>
      </c>
      <c r="D634" s="5">
        <f t="shared" ca="1" si="141"/>
        <v>36.22326198229112</v>
      </c>
      <c r="E634" s="5">
        <f t="shared" ca="1" si="141"/>
        <v>39.541399029723749</v>
      </c>
      <c r="F634" s="5">
        <f t="shared" ca="1" si="141"/>
        <v>31.499878688265596</v>
      </c>
      <c r="G634" s="57">
        <f t="shared" ca="1" si="131"/>
        <v>118.65252577688921</v>
      </c>
      <c r="H634" s="57">
        <f t="shared" ca="1" si="131"/>
        <v>105.31753748690872</v>
      </c>
      <c r="I634" s="57">
        <f t="shared" ca="1" si="131"/>
        <v>101.99940043947609</v>
      </c>
      <c r="J634" s="5">
        <f t="shared" ca="1" si="130"/>
        <v>118.65252577688921</v>
      </c>
      <c r="K634" s="5">
        <f ca="1">SMALL($J$6:$J$1005,ROWS($J$6:J634))</f>
        <v>113.83740013065368</v>
      </c>
      <c r="L634" s="60">
        <f ca="1">ROWS($L$6:L634)/COUNTA($K$6:$K$1005)</f>
        <v>0.629</v>
      </c>
      <c r="M634" s="5">
        <f t="shared" ca="1" si="132"/>
        <v>1</v>
      </c>
      <c r="N634" s="5">
        <f t="shared" ca="1" si="133"/>
        <v>0</v>
      </c>
      <c r="O634" s="5">
        <f t="shared" ca="1" si="134"/>
        <v>0</v>
      </c>
      <c r="P634" s="5"/>
      <c r="Q634" s="5">
        <f t="shared" ca="1" si="140"/>
        <v>1</v>
      </c>
      <c r="R634" s="5">
        <f t="shared" ca="1" si="138"/>
        <v>1</v>
      </c>
      <c r="S634" s="5">
        <f t="shared" ca="1" si="138"/>
        <v>0</v>
      </c>
      <c r="T634" s="5">
        <f t="shared" ca="1" si="138"/>
        <v>0</v>
      </c>
      <c r="U634" s="5">
        <f t="shared" ca="1" si="138"/>
        <v>1</v>
      </c>
      <c r="V634" s="5">
        <f t="shared" ca="1" si="138"/>
        <v>1</v>
      </c>
    </row>
    <row r="635" spans="1:22" x14ac:dyDescent="0.25">
      <c r="A635" s="5">
        <f t="shared" ca="1" si="141"/>
        <v>23.347236552245946</v>
      </c>
      <c r="B635" s="5">
        <f t="shared" ca="1" si="141"/>
        <v>35.634302439025035</v>
      </c>
      <c r="C635" s="5">
        <f t="shared" ca="1" si="141"/>
        <v>32.321507092131981</v>
      </c>
      <c r="D635" s="5">
        <f t="shared" ca="1" si="141"/>
        <v>41.824290343053981</v>
      </c>
      <c r="E635" s="5">
        <f t="shared" ca="1" si="141"/>
        <v>33.691753596331836</v>
      </c>
      <c r="F635" s="5">
        <f t="shared" ca="1" si="141"/>
        <v>29.210995181883774</v>
      </c>
      <c r="G635" s="57">
        <f t="shared" ca="1" si="131"/>
        <v>121.88428776948659</v>
      </c>
      <c r="H635" s="57">
        <f t="shared" ca="1" si="131"/>
        <v>118.57149242259354</v>
      </c>
      <c r="I635" s="57">
        <f t="shared" ca="1" si="131"/>
        <v>126.70402916931569</v>
      </c>
      <c r="J635" s="5">
        <f t="shared" ca="1" si="130"/>
        <v>126.70402916931569</v>
      </c>
      <c r="K635" s="5">
        <f ca="1">SMALL($J$6:$J$1005,ROWS($J$6:J635))</f>
        <v>113.83893264625105</v>
      </c>
      <c r="L635" s="60">
        <f ca="1">ROWS($L$6:L635)/COUNTA($K$6:$K$1005)</f>
        <v>0.63</v>
      </c>
      <c r="M635" s="5">
        <f t="shared" ca="1" si="132"/>
        <v>0</v>
      </c>
      <c r="N635" s="5">
        <f t="shared" ca="1" si="133"/>
        <v>0</v>
      </c>
      <c r="O635" s="5">
        <f t="shared" ca="1" si="134"/>
        <v>1</v>
      </c>
      <c r="P635" s="5"/>
      <c r="Q635" s="5">
        <f t="shared" ca="1" si="140"/>
        <v>1</v>
      </c>
      <c r="R635" s="5">
        <f t="shared" ca="1" si="138"/>
        <v>0</v>
      </c>
      <c r="S635" s="5">
        <f t="shared" ca="1" si="138"/>
        <v>1</v>
      </c>
      <c r="T635" s="5">
        <f t="shared" ca="1" si="138"/>
        <v>1</v>
      </c>
      <c r="U635" s="5">
        <f t="shared" ca="1" si="138"/>
        <v>0</v>
      </c>
      <c r="V635" s="5">
        <f t="shared" ca="1" si="138"/>
        <v>1</v>
      </c>
    </row>
    <row r="636" spans="1:22" x14ac:dyDescent="0.25">
      <c r="A636" s="5">
        <f t="shared" ref="A636:F645" ca="1" si="142">A$3+(A$4-A$3)*RAND()</f>
        <v>21.540485000999094</v>
      </c>
      <c r="B636" s="5">
        <f t="shared" ca="1" si="142"/>
        <v>28.34404049403733</v>
      </c>
      <c r="C636" s="5">
        <f t="shared" ca="1" si="142"/>
        <v>33.443390806342855</v>
      </c>
      <c r="D636" s="5">
        <f t="shared" ca="1" si="142"/>
        <v>24.647813036809666</v>
      </c>
      <c r="E636" s="5">
        <f t="shared" ca="1" si="142"/>
        <v>33.914431539092355</v>
      </c>
      <c r="F636" s="5">
        <f t="shared" ca="1" si="142"/>
        <v>23.848657009049489</v>
      </c>
      <c r="G636" s="57">
        <f t="shared" ca="1" si="131"/>
        <v>107.64761404317828</v>
      </c>
      <c r="H636" s="57">
        <f t="shared" ca="1" si="131"/>
        <v>112.7469643554838</v>
      </c>
      <c r="I636" s="57">
        <f t="shared" ca="1" si="131"/>
        <v>103.4803458532011</v>
      </c>
      <c r="J636" s="5">
        <f t="shared" ca="1" si="130"/>
        <v>112.7469643554838</v>
      </c>
      <c r="K636" s="5">
        <f ca="1">SMALL($J$6:$J$1005,ROWS($J$6:J636))</f>
        <v>113.84837087937564</v>
      </c>
      <c r="L636" s="60">
        <f ca="1">ROWS($L$6:L636)/COUNTA($K$6:$K$1005)</f>
        <v>0.63100000000000001</v>
      </c>
      <c r="M636" s="5">
        <f t="shared" ca="1" si="132"/>
        <v>0</v>
      </c>
      <c r="N636" s="5">
        <f t="shared" ca="1" si="133"/>
        <v>1</v>
      </c>
      <c r="O636" s="5">
        <f t="shared" ca="1" si="134"/>
        <v>0</v>
      </c>
      <c r="P636" s="5"/>
      <c r="Q636" s="5">
        <f t="shared" ca="1" si="140"/>
        <v>1</v>
      </c>
      <c r="R636" s="5">
        <f t="shared" ca="1" si="138"/>
        <v>0</v>
      </c>
      <c r="S636" s="5">
        <f t="shared" ca="1" si="138"/>
        <v>1</v>
      </c>
      <c r="T636" s="5">
        <f t="shared" ca="1" si="138"/>
        <v>0</v>
      </c>
      <c r="U636" s="5">
        <f t="shared" ca="1" si="138"/>
        <v>1</v>
      </c>
      <c r="V636" s="5">
        <f t="shared" ca="1" si="138"/>
        <v>1</v>
      </c>
    </row>
    <row r="637" spans="1:22" x14ac:dyDescent="0.25">
      <c r="A637" s="5">
        <f t="shared" ca="1" si="142"/>
        <v>19.62145529985154</v>
      </c>
      <c r="B637" s="5">
        <f t="shared" ca="1" si="142"/>
        <v>19.26696387408581</v>
      </c>
      <c r="C637" s="5">
        <f t="shared" ca="1" si="142"/>
        <v>33.862566746749728</v>
      </c>
      <c r="D637" s="5">
        <f t="shared" ca="1" si="142"/>
        <v>16.871985277175696</v>
      </c>
      <c r="E637" s="5">
        <f t="shared" ca="1" si="142"/>
        <v>40.539445651051459</v>
      </c>
      <c r="F637" s="5">
        <f t="shared" ca="1" si="142"/>
        <v>18.590264349741041</v>
      </c>
      <c r="G637" s="57">
        <f t="shared" ca="1" si="131"/>
        <v>98.018129174729836</v>
      </c>
      <c r="H637" s="57">
        <f t="shared" ca="1" si="131"/>
        <v>112.61373204739377</v>
      </c>
      <c r="I637" s="57">
        <f t="shared" ca="1" si="131"/>
        <v>88.946271673517998</v>
      </c>
      <c r="J637" s="5">
        <f t="shared" ca="1" si="130"/>
        <v>112.61373204739377</v>
      </c>
      <c r="K637" s="5">
        <f ca="1">SMALL($J$6:$J$1005,ROWS($J$6:J637))</f>
        <v>113.86676139868928</v>
      </c>
      <c r="L637" s="60">
        <f ca="1">ROWS($L$6:L637)/COUNTA($K$6:$K$1005)</f>
        <v>0.63200000000000001</v>
      </c>
      <c r="M637" s="5">
        <f t="shared" ca="1" si="132"/>
        <v>0</v>
      </c>
      <c r="N637" s="5">
        <f t="shared" ca="1" si="133"/>
        <v>1</v>
      </c>
      <c r="O637" s="5">
        <f t="shared" ca="1" si="134"/>
        <v>0</v>
      </c>
      <c r="P637" s="5"/>
      <c r="Q637" s="5">
        <f t="shared" ca="1" si="140"/>
        <v>1</v>
      </c>
      <c r="R637" s="5">
        <f t="shared" ca="1" si="138"/>
        <v>0</v>
      </c>
      <c r="S637" s="5">
        <f t="shared" ca="1" si="138"/>
        <v>1</v>
      </c>
      <c r="T637" s="5">
        <f t="shared" ca="1" si="138"/>
        <v>0</v>
      </c>
      <c r="U637" s="5">
        <f t="shared" ca="1" si="138"/>
        <v>1</v>
      </c>
      <c r="V637" s="5">
        <f t="shared" ca="1" si="138"/>
        <v>1</v>
      </c>
    </row>
    <row r="638" spans="1:22" x14ac:dyDescent="0.25">
      <c r="A638" s="5">
        <f t="shared" ca="1" si="142"/>
        <v>22.742704017778635</v>
      </c>
      <c r="B638" s="5">
        <f t="shared" ca="1" si="142"/>
        <v>24.435639871693724</v>
      </c>
      <c r="C638" s="5">
        <f t="shared" ca="1" si="142"/>
        <v>33.82141790029997</v>
      </c>
      <c r="D638" s="5">
        <f t="shared" ca="1" si="142"/>
        <v>20.25509672041818</v>
      </c>
      <c r="E638" s="5">
        <f t="shared" ca="1" si="142"/>
        <v>30.30761201959249</v>
      </c>
      <c r="F638" s="5">
        <f t="shared" ca="1" si="142"/>
        <v>32.322303212208709</v>
      </c>
      <c r="G638" s="57">
        <f t="shared" ca="1" si="131"/>
        <v>109.80825912127355</v>
      </c>
      <c r="H638" s="57">
        <f t="shared" ca="1" si="131"/>
        <v>119.1940371498798</v>
      </c>
      <c r="I638" s="57">
        <f t="shared" ca="1" si="131"/>
        <v>109.14152185070549</v>
      </c>
      <c r="J638" s="5">
        <f t="shared" ca="1" si="130"/>
        <v>119.1940371498798</v>
      </c>
      <c r="K638" s="5">
        <f ca="1">SMALL($J$6:$J$1005,ROWS($J$6:J638))</f>
        <v>113.95295472899247</v>
      </c>
      <c r="L638" s="60">
        <f ca="1">ROWS($L$6:L638)/COUNTA($K$6:$K$1005)</f>
        <v>0.63300000000000001</v>
      </c>
      <c r="M638" s="5">
        <f t="shared" ca="1" si="132"/>
        <v>0</v>
      </c>
      <c r="N638" s="5">
        <f t="shared" ca="1" si="133"/>
        <v>1</v>
      </c>
      <c r="O638" s="5">
        <f t="shared" ca="1" si="134"/>
        <v>0</v>
      </c>
      <c r="P638" s="5"/>
      <c r="Q638" s="5">
        <f t="shared" ca="1" si="140"/>
        <v>1</v>
      </c>
      <c r="R638" s="5">
        <f t="shared" ca="1" si="138"/>
        <v>0</v>
      </c>
      <c r="S638" s="5">
        <f t="shared" ca="1" si="138"/>
        <v>1</v>
      </c>
      <c r="T638" s="5">
        <f t="shared" ca="1" si="138"/>
        <v>0</v>
      </c>
      <c r="U638" s="5">
        <f t="shared" ca="1" si="138"/>
        <v>1</v>
      </c>
      <c r="V638" s="5">
        <f t="shared" ca="1" si="138"/>
        <v>1</v>
      </c>
    </row>
    <row r="639" spans="1:22" x14ac:dyDescent="0.25">
      <c r="A639" s="5">
        <f t="shared" ca="1" si="142"/>
        <v>23.299497998980765</v>
      </c>
      <c r="B639" s="5">
        <f t="shared" ca="1" si="142"/>
        <v>20.364906857289455</v>
      </c>
      <c r="C639" s="5">
        <f t="shared" ca="1" si="142"/>
        <v>22.346025382239738</v>
      </c>
      <c r="D639" s="5">
        <f t="shared" ca="1" si="142"/>
        <v>17.756936356871648</v>
      </c>
      <c r="E639" s="5">
        <f t="shared" ca="1" si="142"/>
        <v>40.54568986126403</v>
      </c>
      <c r="F639" s="5">
        <f t="shared" ca="1" si="142"/>
        <v>25.177831969165002</v>
      </c>
      <c r="G639" s="57">
        <f t="shared" ca="1" si="131"/>
        <v>109.38792668669925</v>
      </c>
      <c r="H639" s="57">
        <f t="shared" ca="1" si="131"/>
        <v>111.36904521164954</v>
      </c>
      <c r="I639" s="57">
        <f t="shared" ca="1" si="131"/>
        <v>88.580291707257146</v>
      </c>
      <c r="J639" s="5">
        <f t="shared" ca="1" si="130"/>
        <v>111.36904521164954</v>
      </c>
      <c r="K639" s="5">
        <f ca="1">SMALL($J$6:$J$1005,ROWS($J$6:J639))</f>
        <v>113.95428534676937</v>
      </c>
      <c r="L639" s="60">
        <f ca="1">ROWS($L$6:L639)/COUNTA($K$6:$K$1005)</f>
        <v>0.63400000000000001</v>
      </c>
      <c r="M639" s="5">
        <f t="shared" ca="1" si="132"/>
        <v>0</v>
      </c>
      <c r="N639" s="5">
        <f t="shared" ca="1" si="133"/>
        <v>1</v>
      </c>
      <c r="O639" s="5">
        <f t="shared" ca="1" si="134"/>
        <v>0</v>
      </c>
      <c r="P639" s="5"/>
      <c r="Q639" s="5">
        <f t="shared" ca="1" si="140"/>
        <v>1</v>
      </c>
      <c r="R639" s="5">
        <f t="shared" ca="1" si="138"/>
        <v>0</v>
      </c>
      <c r="S639" s="5">
        <f t="shared" ca="1" si="138"/>
        <v>1</v>
      </c>
      <c r="T639" s="5">
        <f t="shared" ca="1" si="138"/>
        <v>0</v>
      </c>
      <c r="U639" s="5">
        <f t="shared" ca="1" si="138"/>
        <v>1</v>
      </c>
      <c r="V639" s="5">
        <f t="shared" ca="1" si="138"/>
        <v>1</v>
      </c>
    </row>
    <row r="640" spans="1:22" x14ac:dyDescent="0.25">
      <c r="A640" s="5">
        <f t="shared" ca="1" si="142"/>
        <v>19.776331948912031</v>
      </c>
      <c r="B640" s="5">
        <f t="shared" ca="1" si="142"/>
        <v>37.702951714535189</v>
      </c>
      <c r="C640" s="5">
        <f t="shared" ca="1" si="142"/>
        <v>22.795413657129945</v>
      </c>
      <c r="D640" s="5">
        <f t="shared" ca="1" si="142"/>
        <v>41.042581961857088</v>
      </c>
      <c r="E640" s="5">
        <f t="shared" ca="1" si="142"/>
        <v>24.479714793050693</v>
      </c>
      <c r="F640" s="5">
        <f t="shared" ca="1" si="142"/>
        <v>20.320159255638611</v>
      </c>
      <c r="G640" s="57">
        <f t="shared" ca="1" si="131"/>
        <v>102.27915771213652</v>
      </c>
      <c r="H640" s="57">
        <f t="shared" ca="1" si="131"/>
        <v>87.371619654731276</v>
      </c>
      <c r="I640" s="57">
        <f t="shared" ca="1" si="131"/>
        <v>103.93448682353768</v>
      </c>
      <c r="J640" s="5">
        <f t="shared" ca="1" si="130"/>
        <v>103.93448682353768</v>
      </c>
      <c r="K640" s="5">
        <f ca="1">SMALL($J$6:$J$1005,ROWS($J$6:J640))</f>
        <v>114.01623663256419</v>
      </c>
      <c r="L640" s="60">
        <f ca="1">ROWS($L$6:L640)/COUNTA($K$6:$K$1005)</f>
        <v>0.63500000000000001</v>
      </c>
      <c r="M640" s="5">
        <f t="shared" ca="1" si="132"/>
        <v>0</v>
      </c>
      <c r="N640" s="5">
        <f t="shared" ca="1" si="133"/>
        <v>0</v>
      </c>
      <c r="O640" s="5">
        <f t="shared" ca="1" si="134"/>
        <v>1</v>
      </c>
      <c r="P640" s="5"/>
      <c r="Q640" s="5">
        <f t="shared" ca="1" si="140"/>
        <v>1</v>
      </c>
      <c r="R640" s="5">
        <f t="shared" ca="1" si="138"/>
        <v>0</v>
      </c>
      <c r="S640" s="5">
        <f t="shared" ca="1" si="138"/>
        <v>1</v>
      </c>
      <c r="T640" s="5">
        <f t="shared" ca="1" si="138"/>
        <v>1</v>
      </c>
      <c r="U640" s="5">
        <f t="shared" ca="1" si="138"/>
        <v>0</v>
      </c>
      <c r="V640" s="5">
        <f t="shared" ca="1" si="138"/>
        <v>1</v>
      </c>
    </row>
    <row r="641" spans="1:22" x14ac:dyDescent="0.25">
      <c r="A641" s="5">
        <f t="shared" ca="1" si="142"/>
        <v>19.487551802289314</v>
      </c>
      <c r="B641" s="5">
        <f t="shared" ca="1" si="142"/>
        <v>28.113078912450739</v>
      </c>
      <c r="C641" s="5">
        <f t="shared" ca="1" si="142"/>
        <v>30.575398360466576</v>
      </c>
      <c r="D641" s="5">
        <f t="shared" ca="1" si="142"/>
        <v>17.975893296718468</v>
      </c>
      <c r="E641" s="5">
        <f t="shared" ca="1" si="142"/>
        <v>21.828032334234923</v>
      </c>
      <c r="F641" s="5">
        <f t="shared" ca="1" si="142"/>
        <v>33.764117192736791</v>
      </c>
      <c r="G641" s="57">
        <f t="shared" ca="1" si="131"/>
        <v>103.19278024171176</v>
      </c>
      <c r="H641" s="57">
        <f t="shared" ca="1" si="131"/>
        <v>105.65509968972761</v>
      </c>
      <c r="I641" s="57">
        <f t="shared" ca="1" si="131"/>
        <v>101.80296065221114</v>
      </c>
      <c r="J641" s="5">
        <f t="shared" ca="1" si="130"/>
        <v>105.65509968972761</v>
      </c>
      <c r="K641" s="5">
        <f ca="1">SMALL($J$6:$J$1005,ROWS($J$6:J641))</f>
        <v>114.01788712661408</v>
      </c>
      <c r="L641" s="60">
        <f ca="1">ROWS($L$6:L641)/COUNTA($K$6:$K$1005)</f>
        <v>0.63600000000000001</v>
      </c>
      <c r="M641" s="5">
        <f t="shared" ca="1" si="132"/>
        <v>0</v>
      </c>
      <c r="N641" s="5">
        <f t="shared" ca="1" si="133"/>
        <v>1</v>
      </c>
      <c r="O641" s="5">
        <f t="shared" ca="1" si="134"/>
        <v>0</v>
      </c>
      <c r="P641" s="5"/>
      <c r="Q641" s="5">
        <f t="shared" ca="1" si="140"/>
        <v>1</v>
      </c>
      <c r="R641" s="5">
        <f t="shared" ca="1" si="138"/>
        <v>0</v>
      </c>
      <c r="S641" s="5">
        <f t="shared" ca="1" si="138"/>
        <v>1</v>
      </c>
      <c r="T641" s="5">
        <f t="shared" ca="1" si="138"/>
        <v>0</v>
      </c>
      <c r="U641" s="5">
        <f t="shared" ca="1" si="138"/>
        <v>1</v>
      </c>
      <c r="V641" s="5">
        <f t="shared" ca="1" si="138"/>
        <v>1</v>
      </c>
    </row>
    <row r="642" spans="1:22" x14ac:dyDescent="0.25">
      <c r="A642" s="5">
        <f t="shared" ca="1" si="142"/>
        <v>23.112622459573391</v>
      </c>
      <c r="B642" s="5">
        <f t="shared" ca="1" si="142"/>
        <v>35.439969084453445</v>
      </c>
      <c r="C642" s="5">
        <f t="shared" ca="1" si="142"/>
        <v>14.544668219735733</v>
      </c>
      <c r="D642" s="5">
        <f t="shared" ca="1" si="142"/>
        <v>27.087614545219402</v>
      </c>
      <c r="E642" s="5">
        <f t="shared" ca="1" si="142"/>
        <v>33.644161742385876</v>
      </c>
      <c r="F642" s="5">
        <f t="shared" ca="1" si="142"/>
        <v>28.559640886773359</v>
      </c>
      <c r="G642" s="57">
        <f t="shared" ca="1" si="131"/>
        <v>120.75639417318607</v>
      </c>
      <c r="H642" s="57">
        <f t="shared" ca="1" si="131"/>
        <v>99.861093308468355</v>
      </c>
      <c r="I642" s="57">
        <f t="shared" ca="1" si="131"/>
        <v>93.304546111301903</v>
      </c>
      <c r="J642" s="5">
        <f t="shared" ca="1" si="130"/>
        <v>120.75639417318607</v>
      </c>
      <c r="K642" s="5">
        <f ca="1">SMALL($J$6:$J$1005,ROWS($J$6:J642))</f>
        <v>114.03663537267998</v>
      </c>
      <c r="L642" s="60">
        <f ca="1">ROWS($L$6:L642)/COUNTA($K$6:$K$1005)</f>
        <v>0.63700000000000001</v>
      </c>
      <c r="M642" s="5">
        <f t="shared" ca="1" si="132"/>
        <v>1</v>
      </c>
      <c r="N642" s="5">
        <f t="shared" ca="1" si="133"/>
        <v>0</v>
      </c>
      <c r="O642" s="5">
        <f t="shared" ca="1" si="134"/>
        <v>0</v>
      </c>
      <c r="P642" s="5"/>
      <c r="Q642" s="5">
        <f t="shared" ca="1" si="140"/>
        <v>1</v>
      </c>
      <c r="R642" s="5">
        <f t="shared" ca="1" si="138"/>
        <v>1</v>
      </c>
      <c r="S642" s="5">
        <f t="shared" ca="1" si="138"/>
        <v>0</v>
      </c>
      <c r="T642" s="5">
        <f t="shared" ca="1" si="138"/>
        <v>0</v>
      </c>
      <c r="U642" s="5">
        <f t="shared" ca="1" si="138"/>
        <v>1</v>
      </c>
      <c r="V642" s="5">
        <f t="shared" ca="1" si="138"/>
        <v>1</v>
      </c>
    </row>
    <row r="643" spans="1:22" x14ac:dyDescent="0.25">
      <c r="A643" s="5">
        <f t="shared" ca="1" si="142"/>
        <v>19.613172988676258</v>
      </c>
      <c r="B643" s="5">
        <f t="shared" ca="1" si="142"/>
        <v>36.034686914469752</v>
      </c>
      <c r="C643" s="5">
        <f t="shared" ca="1" si="142"/>
        <v>18.649710251917426</v>
      </c>
      <c r="D643" s="5">
        <f t="shared" ca="1" si="142"/>
        <v>41.844133368698465</v>
      </c>
      <c r="E643" s="5">
        <f t="shared" ca="1" si="142"/>
        <v>37.095241296742252</v>
      </c>
      <c r="F643" s="5">
        <f t="shared" ca="1" si="142"/>
        <v>32.807649593951808</v>
      </c>
      <c r="G643" s="57">
        <f t="shared" ca="1" si="131"/>
        <v>125.55075079384007</v>
      </c>
      <c r="H643" s="57">
        <f t="shared" ca="1" si="131"/>
        <v>108.16577413128773</v>
      </c>
      <c r="I643" s="57">
        <f t="shared" ca="1" si="131"/>
        <v>112.91466620324395</v>
      </c>
      <c r="J643" s="5">
        <f t="shared" ca="1" si="130"/>
        <v>125.55075079384007</v>
      </c>
      <c r="K643" s="5">
        <f ca="1">SMALL($J$6:$J$1005,ROWS($J$6:J643))</f>
        <v>114.07273227658625</v>
      </c>
      <c r="L643" s="60">
        <f ca="1">ROWS($L$6:L643)/COUNTA($K$6:$K$1005)</f>
        <v>0.63800000000000001</v>
      </c>
      <c r="M643" s="5">
        <f t="shared" ca="1" si="132"/>
        <v>1</v>
      </c>
      <c r="N643" s="5">
        <f t="shared" ca="1" si="133"/>
        <v>0</v>
      </c>
      <c r="O643" s="5">
        <f t="shared" ca="1" si="134"/>
        <v>0</v>
      </c>
      <c r="P643" s="5"/>
      <c r="Q643" s="5">
        <f t="shared" ca="1" si="140"/>
        <v>1</v>
      </c>
      <c r="R643" s="5">
        <f t="shared" ca="1" si="138"/>
        <v>1</v>
      </c>
      <c r="S643" s="5">
        <f t="shared" ca="1" si="138"/>
        <v>0</v>
      </c>
      <c r="T643" s="5">
        <f t="shared" ca="1" si="138"/>
        <v>0</v>
      </c>
      <c r="U643" s="5">
        <f t="shared" ca="1" si="138"/>
        <v>1</v>
      </c>
      <c r="V643" s="5">
        <f t="shared" ca="1" si="138"/>
        <v>1</v>
      </c>
    </row>
    <row r="644" spans="1:22" x14ac:dyDescent="0.25">
      <c r="A644" s="5">
        <f t="shared" ca="1" si="142"/>
        <v>19.177120856148754</v>
      </c>
      <c r="B644" s="5">
        <f t="shared" ca="1" si="142"/>
        <v>36.039816063469779</v>
      </c>
      <c r="C644" s="5">
        <f t="shared" ca="1" si="142"/>
        <v>26.967749748934175</v>
      </c>
      <c r="D644" s="5">
        <f t="shared" ca="1" si="142"/>
        <v>38.108507259573592</v>
      </c>
      <c r="E644" s="5">
        <f t="shared" ca="1" si="142"/>
        <v>17.321190563305827</v>
      </c>
      <c r="F644" s="5">
        <f t="shared" ca="1" si="142"/>
        <v>39.181244134510273</v>
      </c>
      <c r="G644" s="57">
        <f t="shared" ca="1" si="131"/>
        <v>111.71937161743463</v>
      </c>
      <c r="H644" s="57">
        <f t="shared" ca="1" si="131"/>
        <v>102.64730530289903</v>
      </c>
      <c r="I644" s="57">
        <f t="shared" ca="1" si="131"/>
        <v>123.43462199916681</v>
      </c>
      <c r="J644" s="5">
        <f t="shared" ca="1" si="130"/>
        <v>123.43462199916681</v>
      </c>
      <c r="K644" s="5">
        <f ca="1">SMALL($J$6:$J$1005,ROWS($J$6:J644))</f>
        <v>114.08605948388269</v>
      </c>
      <c r="L644" s="60">
        <f ca="1">ROWS($L$6:L644)/COUNTA($K$6:$K$1005)</f>
        <v>0.63900000000000001</v>
      </c>
      <c r="M644" s="5">
        <f t="shared" ca="1" si="132"/>
        <v>0</v>
      </c>
      <c r="N644" s="5">
        <f t="shared" ca="1" si="133"/>
        <v>0</v>
      </c>
      <c r="O644" s="5">
        <f t="shared" ca="1" si="134"/>
        <v>1</v>
      </c>
      <c r="P644" s="5"/>
      <c r="Q644" s="5">
        <f t="shared" ca="1" si="140"/>
        <v>1</v>
      </c>
      <c r="R644" s="5">
        <f t="shared" ca="1" si="138"/>
        <v>0</v>
      </c>
      <c r="S644" s="5">
        <f t="shared" ca="1" si="138"/>
        <v>1</v>
      </c>
      <c r="T644" s="5">
        <f t="shared" ca="1" si="138"/>
        <v>1</v>
      </c>
      <c r="U644" s="5">
        <f t="shared" ca="1" si="138"/>
        <v>0</v>
      </c>
      <c r="V644" s="5">
        <f t="shared" ca="1" si="138"/>
        <v>1</v>
      </c>
    </row>
    <row r="645" spans="1:22" x14ac:dyDescent="0.25">
      <c r="A645" s="5">
        <f t="shared" ca="1" si="142"/>
        <v>22.866005924264613</v>
      </c>
      <c r="B645" s="5">
        <f t="shared" ca="1" si="142"/>
        <v>36.248494925350322</v>
      </c>
      <c r="C645" s="5">
        <f t="shared" ca="1" si="142"/>
        <v>30.186870453873681</v>
      </c>
      <c r="D645" s="5">
        <f t="shared" ca="1" si="142"/>
        <v>20.91210542042305</v>
      </c>
      <c r="E645" s="5">
        <f t="shared" ca="1" si="142"/>
        <v>34.339640342553253</v>
      </c>
      <c r="F645" s="5">
        <f t="shared" ca="1" si="142"/>
        <v>20.83652844102691</v>
      </c>
      <c r="G645" s="57">
        <f t="shared" ca="1" si="131"/>
        <v>114.29066963319509</v>
      </c>
      <c r="H645" s="57">
        <f t="shared" ca="1" si="131"/>
        <v>108.22904516171846</v>
      </c>
      <c r="I645" s="57">
        <f t="shared" ca="1" si="131"/>
        <v>94.801510239588254</v>
      </c>
      <c r="J645" s="5">
        <f t="shared" ca="1" si="130"/>
        <v>114.29066963319509</v>
      </c>
      <c r="K645" s="5">
        <f ca="1">SMALL($J$6:$J$1005,ROWS($J$6:J645))</f>
        <v>114.10125153506479</v>
      </c>
      <c r="L645" s="60">
        <f ca="1">ROWS($L$6:L645)/COUNTA($K$6:$K$1005)</f>
        <v>0.64</v>
      </c>
      <c r="M645" s="5">
        <f t="shared" ca="1" si="132"/>
        <v>1</v>
      </c>
      <c r="N645" s="5">
        <f t="shared" ca="1" si="133"/>
        <v>0</v>
      </c>
      <c r="O645" s="5">
        <f t="shared" ca="1" si="134"/>
        <v>0</v>
      </c>
      <c r="P645" s="5"/>
      <c r="Q645" s="5">
        <f t="shared" ca="1" si="140"/>
        <v>1</v>
      </c>
      <c r="R645" s="5">
        <f t="shared" ca="1" si="138"/>
        <v>1</v>
      </c>
      <c r="S645" s="5">
        <f t="shared" ca="1" si="138"/>
        <v>0</v>
      </c>
      <c r="T645" s="5">
        <f t="shared" ca="1" si="138"/>
        <v>0</v>
      </c>
      <c r="U645" s="5">
        <f t="shared" ca="1" si="138"/>
        <v>1</v>
      </c>
      <c r="V645" s="5">
        <f t="shared" ca="1" si="138"/>
        <v>1</v>
      </c>
    </row>
    <row r="646" spans="1:22" x14ac:dyDescent="0.25">
      <c r="A646" s="5">
        <f t="shared" ref="A646:F655" ca="1" si="143">A$3+(A$4-A$3)*RAND()</f>
        <v>23.433110493549279</v>
      </c>
      <c r="B646" s="5">
        <f t="shared" ca="1" si="143"/>
        <v>30.942044351242352</v>
      </c>
      <c r="C646" s="5">
        <f t="shared" ca="1" si="143"/>
        <v>12.883890977923215</v>
      </c>
      <c r="D646" s="5">
        <f t="shared" ca="1" si="143"/>
        <v>36.377355088788192</v>
      </c>
      <c r="E646" s="5">
        <f t="shared" ca="1" si="143"/>
        <v>33.344360511284975</v>
      </c>
      <c r="F646" s="5">
        <f t="shared" ca="1" si="143"/>
        <v>33.889097179196156</v>
      </c>
      <c r="G646" s="57">
        <f t="shared" ca="1" si="131"/>
        <v>121.60861253527277</v>
      </c>
      <c r="H646" s="57">
        <f t="shared" ca="1" si="131"/>
        <v>103.55045916195363</v>
      </c>
      <c r="I646" s="57">
        <f t="shared" ca="1" si="131"/>
        <v>106.58345373945684</v>
      </c>
      <c r="J646" s="5">
        <f t="shared" ref="J646:J709" ca="1" si="144">MAX(G646:I646)</f>
        <v>121.60861253527277</v>
      </c>
      <c r="K646" s="5">
        <f ca="1">SMALL($J$6:$J$1005,ROWS($J$6:J646))</f>
        <v>114.1043832153896</v>
      </c>
      <c r="L646" s="60">
        <f ca="1">ROWS($L$6:L646)/COUNTA($K$6:$K$1005)</f>
        <v>0.64100000000000001</v>
      </c>
      <c r="M646" s="5">
        <f t="shared" ca="1" si="132"/>
        <v>1</v>
      </c>
      <c r="N646" s="5">
        <f t="shared" ca="1" si="133"/>
        <v>0</v>
      </c>
      <c r="O646" s="5">
        <f t="shared" ca="1" si="134"/>
        <v>0</v>
      </c>
      <c r="P646" s="5"/>
      <c r="Q646" s="5">
        <f t="shared" ca="1" si="140"/>
        <v>1</v>
      </c>
      <c r="R646" s="5">
        <f t="shared" ca="1" si="138"/>
        <v>1</v>
      </c>
      <c r="S646" s="5">
        <f t="shared" ca="1" si="138"/>
        <v>0</v>
      </c>
      <c r="T646" s="5">
        <f t="shared" ca="1" si="138"/>
        <v>0</v>
      </c>
      <c r="U646" s="5">
        <f t="shared" ca="1" si="138"/>
        <v>1</v>
      </c>
      <c r="V646" s="5">
        <f t="shared" ca="1" si="138"/>
        <v>1</v>
      </c>
    </row>
    <row r="647" spans="1:22" x14ac:dyDescent="0.25">
      <c r="A647" s="5">
        <f t="shared" ca="1" si="143"/>
        <v>20.320637201628923</v>
      </c>
      <c r="B647" s="5">
        <f t="shared" ca="1" si="143"/>
        <v>22.418021516903472</v>
      </c>
      <c r="C647" s="5">
        <f t="shared" ca="1" si="143"/>
        <v>22.926801507495206</v>
      </c>
      <c r="D647" s="5">
        <f t="shared" ca="1" si="143"/>
        <v>32.770314983918915</v>
      </c>
      <c r="E647" s="5">
        <f t="shared" ca="1" si="143"/>
        <v>22.582703732776313</v>
      </c>
      <c r="F647" s="5">
        <f t="shared" ca="1" si="143"/>
        <v>27.665774116269034</v>
      </c>
      <c r="G647" s="57">
        <f t="shared" ref="G647:I710" ca="1" si="145">SUMIF(G$5,"*A*",$A647)+SUMIF(G$5,"*B*",$B647)+SUMIF(G$5,"*C*",$C647)+SUMIF(G$5,"*D*",$D647)+SUMIF(G$5,"*E*",$E647)+SUMIF(G$5,"*F*",$F647)</f>
        <v>92.987136567577735</v>
      </c>
      <c r="H647" s="57">
        <f t="shared" ca="1" si="145"/>
        <v>93.495916558169469</v>
      </c>
      <c r="I647" s="57">
        <f t="shared" ca="1" si="145"/>
        <v>103.68352780931207</v>
      </c>
      <c r="J647" s="5">
        <f t="shared" ca="1" si="144"/>
        <v>103.68352780931207</v>
      </c>
      <c r="K647" s="5">
        <f ca="1">SMALL($J$6:$J$1005,ROWS($J$6:J647))</f>
        <v>114.11828352030354</v>
      </c>
      <c r="L647" s="60">
        <f ca="1">ROWS($L$6:L647)/COUNTA($K$6:$K$1005)</f>
        <v>0.64200000000000002</v>
      </c>
      <c r="M647" s="5">
        <f t="shared" ref="M647:M710" ca="1" si="146">IF(G647=$J647,1,0)</f>
        <v>0</v>
      </c>
      <c r="N647" s="5">
        <f t="shared" ref="N647:N710" ca="1" si="147">IF(H647=$J647,1,0)</f>
        <v>0</v>
      </c>
      <c r="O647" s="5">
        <f t="shared" ref="O647:O710" ca="1" si="148">IF(I647=$J647,1,0)</f>
        <v>1</v>
      </c>
      <c r="P647" s="5"/>
      <c r="Q647" s="5">
        <f t="shared" ca="1" si="140"/>
        <v>1</v>
      </c>
      <c r="R647" s="5">
        <f t="shared" ca="1" si="138"/>
        <v>0</v>
      </c>
      <c r="S647" s="5">
        <f t="shared" ca="1" si="138"/>
        <v>1</v>
      </c>
      <c r="T647" s="5">
        <f t="shared" ca="1" si="138"/>
        <v>1</v>
      </c>
      <c r="U647" s="5">
        <f t="shared" ca="1" si="138"/>
        <v>0</v>
      </c>
      <c r="V647" s="5">
        <f t="shared" ca="1" si="138"/>
        <v>1</v>
      </c>
    </row>
    <row r="648" spans="1:22" x14ac:dyDescent="0.25">
      <c r="A648" s="5">
        <f t="shared" ca="1" si="143"/>
        <v>20.525668402380365</v>
      </c>
      <c r="B648" s="5">
        <f t="shared" ca="1" si="143"/>
        <v>29.095443516222389</v>
      </c>
      <c r="C648" s="5">
        <f t="shared" ca="1" si="143"/>
        <v>32.949238012219887</v>
      </c>
      <c r="D648" s="5">
        <f t="shared" ca="1" si="143"/>
        <v>20.021758010511</v>
      </c>
      <c r="E648" s="5">
        <f t="shared" ca="1" si="143"/>
        <v>28.729801445606665</v>
      </c>
      <c r="F648" s="5">
        <f t="shared" ca="1" si="143"/>
        <v>32.89533072823486</v>
      </c>
      <c r="G648" s="57">
        <f t="shared" ca="1" si="145"/>
        <v>111.24624409244427</v>
      </c>
      <c r="H648" s="57">
        <f t="shared" ca="1" si="145"/>
        <v>115.10003858844178</v>
      </c>
      <c r="I648" s="57">
        <f t="shared" ca="1" si="145"/>
        <v>106.3919951533461</v>
      </c>
      <c r="J648" s="5">
        <f t="shared" ca="1" si="144"/>
        <v>115.10003858844178</v>
      </c>
      <c r="K648" s="5">
        <f ca="1">SMALL($J$6:$J$1005,ROWS($J$6:J648))</f>
        <v>114.12034258537356</v>
      </c>
      <c r="L648" s="60">
        <f ca="1">ROWS($L$6:L648)/COUNTA($K$6:$K$1005)</f>
        <v>0.64300000000000002</v>
      </c>
      <c r="M648" s="5">
        <f t="shared" ca="1" si="146"/>
        <v>0</v>
      </c>
      <c r="N648" s="5">
        <f t="shared" ca="1" si="147"/>
        <v>1</v>
      </c>
      <c r="O648" s="5">
        <f t="shared" ca="1" si="148"/>
        <v>0</v>
      </c>
      <c r="P648" s="5"/>
      <c r="Q648" s="5">
        <f t="shared" ca="1" si="140"/>
        <v>1</v>
      </c>
      <c r="R648" s="5">
        <f t="shared" ca="1" si="138"/>
        <v>0</v>
      </c>
      <c r="S648" s="5">
        <f t="shared" ca="1" si="138"/>
        <v>1</v>
      </c>
      <c r="T648" s="5">
        <f t="shared" ca="1" si="138"/>
        <v>0</v>
      </c>
      <c r="U648" s="5">
        <f t="shared" ca="1" si="138"/>
        <v>1</v>
      </c>
      <c r="V648" s="5">
        <f t="shared" ca="1" si="138"/>
        <v>1</v>
      </c>
    </row>
    <row r="649" spans="1:22" x14ac:dyDescent="0.25">
      <c r="A649" s="5">
        <f t="shared" ca="1" si="143"/>
        <v>22.654041351009013</v>
      </c>
      <c r="B649" s="5">
        <f t="shared" ca="1" si="143"/>
        <v>22.027162216146174</v>
      </c>
      <c r="C649" s="5">
        <f t="shared" ca="1" si="143"/>
        <v>26.096134886366443</v>
      </c>
      <c r="D649" s="5">
        <f t="shared" ca="1" si="143"/>
        <v>33.707247358941657</v>
      </c>
      <c r="E649" s="5">
        <f t="shared" ca="1" si="143"/>
        <v>35.101469893757397</v>
      </c>
      <c r="F649" s="5">
        <f t="shared" ca="1" si="143"/>
        <v>18.930559433136708</v>
      </c>
      <c r="G649" s="57">
        <f t="shared" ca="1" si="145"/>
        <v>98.713232894049284</v>
      </c>
      <c r="H649" s="57">
        <f t="shared" ca="1" si="145"/>
        <v>102.78220556426956</v>
      </c>
      <c r="I649" s="57">
        <f t="shared" ca="1" si="145"/>
        <v>101.38798302945382</v>
      </c>
      <c r="J649" s="5">
        <f t="shared" ca="1" si="144"/>
        <v>102.78220556426956</v>
      </c>
      <c r="K649" s="5">
        <f ca="1">SMALL($J$6:$J$1005,ROWS($J$6:J649))</f>
        <v>114.14156515268257</v>
      </c>
      <c r="L649" s="60">
        <f ca="1">ROWS($L$6:L649)/COUNTA($K$6:$K$1005)</f>
        <v>0.64400000000000002</v>
      </c>
      <c r="M649" s="5">
        <f t="shared" ca="1" si="146"/>
        <v>0</v>
      </c>
      <c r="N649" s="5">
        <f t="shared" ca="1" si="147"/>
        <v>1</v>
      </c>
      <c r="O649" s="5">
        <f t="shared" ca="1" si="148"/>
        <v>0</v>
      </c>
      <c r="P649" s="5"/>
      <c r="Q649" s="5">
        <f t="shared" ca="1" si="140"/>
        <v>1</v>
      </c>
      <c r="R649" s="5">
        <f t="shared" ca="1" si="138"/>
        <v>0</v>
      </c>
      <c r="S649" s="5">
        <f t="shared" ca="1" si="138"/>
        <v>1</v>
      </c>
      <c r="T649" s="5">
        <f t="shared" ca="1" si="138"/>
        <v>0</v>
      </c>
      <c r="U649" s="5">
        <f t="shared" ca="1" si="138"/>
        <v>1</v>
      </c>
      <c r="V649" s="5">
        <f t="shared" ca="1" si="138"/>
        <v>1</v>
      </c>
    </row>
    <row r="650" spans="1:22" x14ac:dyDescent="0.25">
      <c r="A650" s="5">
        <f t="shared" ca="1" si="143"/>
        <v>24.878993641535178</v>
      </c>
      <c r="B650" s="5">
        <f t="shared" ca="1" si="143"/>
        <v>29.541444994926223</v>
      </c>
      <c r="C650" s="5">
        <f t="shared" ca="1" si="143"/>
        <v>21.529063924077136</v>
      </c>
      <c r="D650" s="5">
        <f t="shared" ca="1" si="143"/>
        <v>39.109381995989018</v>
      </c>
      <c r="E650" s="5">
        <f t="shared" ca="1" si="143"/>
        <v>34.560430657060515</v>
      </c>
      <c r="F650" s="5">
        <f t="shared" ca="1" si="143"/>
        <v>29.676224888957766</v>
      </c>
      <c r="G650" s="57">
        <f t="shared" ca="1" si="145"/>
        <v>118.65709418247968</v>
      </c>
      <c r="H650" s="57">
        <f t="shared" ca="1" si="145"/>
        <v>110.64471311163058</v>
      </c>
      <c r="I650" s="57">
        <f t="shared" ca="1" si="145"/>
        <v>115.19366445055908</v>
      </c>
      <c r="J650" s="5">
        <f t="shared" ca="1" si="144"/>
        <v>118.65709418247968</v>
      </c>
      <c r="K650" s="5">
        <f ca="1">SMALL($J$6:$J$1005,ROWS($J$6:J650))</f>
        <v>114.1520980949354</v>
      </c>
      <c r="L650" s="60">
        <f ca="1">ROWS($L$6:L650)/COUNTA($K$6:$K$1005)</f>
        <v>0.64500000000000002</v>
      </c>
      <c r="M650" s="5">
        <f t="shared" ca="1" si="146"/>
        <v>1</v>
      </c>
      <c r="N650" s="5">
        <f t="shared" ca="1" si="147"/>
        <v>0</v>
      </c>
      <c r="O650" s="5">
        <f t="shared" ca="1" si="148"/>
        <v>0</v>
      </c>
      <c r="P650" s="5"/>
      <c r="Q650" s="5">
        <f t="shared" ca="1" si="140"/>
        <v>1</v>
      </c>
      <c r="R650" s="5">
        <f t="shared" ca="1" si="138"/>
        <v>1</v>
      </c>
      <c r="S650" s="5">
        <f t="shared" ca="1" si="138"/>
        <v>0</v>
      </c>
      <c r="T650" s="5">
        <f t="shared" ca="1" si="138"/>
        <v>0</v>
      </c>
      <c r="U650" s="5">
        <f t="shared" ca="1" si="138"/>
        <v>1</v>
      </c>
      <c r="V650" s="5">
        <f t="shared" ca="1" si="138"/>
        <v>1</v>
      </c>
    </row>
    <row r="651" spans="1:22" x14ac:dyDescent="0.25">
      <c r="A651" s="5">
        <f t="shared" ca="1" si="143"/>
        <v>19.22185882858242</v>
      </c>
      <c r="B651" s="5">
        <f t="shared" ca="1" si="143"/>
        <v>22.214963109923051</v>
      </c>
      <c r="C651" s="5">
        <f t="shared" ca="1" si="143"/>
        <v>35.002895886094144</v>
      </c>
      <c r="D651" s="5">
        <f t="shared" ca="1" si="143"/>
        <v>19.606019362445764</v>
      </c>
      <c r="E651" s="5">
        <f t="shared" ca="1" si="143"/>
        <v>20.219169860435542</v>
      </c>
      <c r="F651" s="5">
        <f t="shared" ca="1" si="143"/>
        <v>29.582840752306872</v>
      </c>
      <c r="G651" s="57">
        <f t="shared" ca="1" si="145"/>
        <v>91.238832551247896</v>
      </c>
      <c r="H651" s="57">
        <f t="shared" ca="1" si="145"/>
        <v>104.02676532741899</v>
      </c>
      <c r="I651" s="57">
        <f t="shared" ca="1" si="145"/>
        <v>103.41361482942921</v>
      </c>
      <c r="J651" s="5">
        <f t="shared" ca="1" si="144"/>
        <v>104.02676532741899</v>
      </c>
      <c r="K651" s="5">
        <f ca="1">SMALL($J$6:$J$1005,ROWS($J$6:J651))</f>
        <v>114.1598209047599</v>
      </c>
      <c r="L651" s="60">
        <f ca="1">ROWS($L$6:L651)/COUNTA($K$6:$K$1005)</f>
        <v>0.64600000000000002</v>
      </c>
      <c r="M651" s="5">
        <f t="shared" ca="1" si="146"/>
        <v>0</v>
      </c>
      <c r="N651" s="5">
        <f t="shared" ca="1" si="147"/>
        <v>1</v>
      </c>
      <c r="O651" s="5">
        <f t="shared" ca="1" si="148"/>
        <v>0</v>
      </c>
      <c r="P651" s="5"/>
      <c r="Q651" s="5">
        <f t="shared" ca="1" si="140"/>
        <v>1</v>
      </c>
      <c r="R651" s="5">
        <f t="shared" ca="1" si="138"/>
        <v>0</v>
      </c>
      <c r="S651" s="5">
        <f t="shared" ca="1" si="138"/>
        <v>1</v>
      </c>
      <c r="T651" s="5">
        <f t="shared" ca="1" si="138"/>
        <v>0</v>
      </c>
      <c r="U651" s="5">
        <f t="shared" ca="1" si="138"/>
        <v>1</v>
      </c>
      <c r="V651" s="5">
        <f t="shared" ca="1" si="138"/>
        <v>1</v>
      </c>
    </row>
    <row r="652" spans="1:22" x14ac:dyDescent="0.25">
      <c r="A652" s="5">
        <f t="shared" ca="1" si="143"/>
        <v>24.6740562317705</v>
      </c>
      <c r="B652" s="5">
        <f t="shared" ca="1" si="143"/>
        <v>16.165673507576969</v>
      </c>
      <c r="C652" s="5">
        <f t="shared" ca="1" si="143"/>
        <v>18.541956674808837</v>
      </c>
      <c r="D652" s="5">
        <f t="shared" ca="1" si="143"/>
        <v>29.279318255701661</v>
      </c>
      <c r="E652" s="5">
        <f t="shared" ca="1" si="143"/>
        <v>39.329411170898275</v>
      </c>
      <c r="F652" s="5">
        <f t="shared" ca="1" si="143"/>
        <v>30.683432036048206</v>
      </c>
      <c r="G652" s="57">
        <f t="shared" ca="1" si="145"/>
        <v>110.85257294629395</v>
      </c>
      <c r="H652" s="57">
        <f t="shared" ca="1" si="145"/>
        <v>113.22885611352581</v>
      </c>
      <c r="I652" s="57">
        <f t="shared" ca="1" si="145"/>
        <v>103.17876319832919</v>
      </c>
      <c r="J652" s="5">
        <f t="shared" ca="1" si="144"/>
        <v>113.22885611352581</v>
      </c>
      <c r="K652" s="5">
        <f ca="1">SMALL($J$6:$J$1005,ROWS($J$6:J652))</f>
        <v>114.17250294271258</v>
      </c>
      <c r="L652" s="60">
        <f ca="1">ROWS($L$6:L652)/COUNTA($K$6:$K$1005)</f>
        <v>0.64700000000000002</v>
      </c>
      <c r="M652" s="5">
        <f t="shared" ca="1" si="146"/>
        <v>0</v>
      </c>
      <c r="N652" s="5">
        <f t="shared" ca="1" si="147"/>
        <v>1</v>
      </c>
      <c r="O652" s="5">
        <f t="shared" ca="1" si="148"/>
        <v>0</v>
      </c>
      <c r="P652" s="5"/>
      <c r="Q652" s="5">
        <f t="shared" ca="1" si="140"/>
        <v>1</v>
      </c>
      <c r="R652" s="5">
        <f t="shared" ca="1" si="138"/>
        <v>0</v>
      </c>
      <c r="S652" s="5">
        <f t="shared" ca="1" si="138"/>
        <v>1</v>
      </c>
      <c r="T652" s="5">
        <f t="shared" ca="1" si="138"/>
        <v>0</v>
      </c>
      <c r="U652" s="5">
        <f t="shared" ca="1" si="138"/>
        <v>1</v>
      </c>
      <c r="V652" s="5">
        <f t="shared" ca="1" si="138"/>
        <v>1</v>
      </c>
    </row>
    <row r="653" spans="1:22" x14ac:dyDescent="0.25">
      <c r="A653" s="5">
        <f t="shared" ca="1" si="143"/>
        <v>21.115498429231224</v>
      </c>
      <c r="B653" s="5">
        <f t="shared" ca="1" si="143"/>
        <v>24.494374895640064</v>
      </c>
      <c r="C653" s="5">
        <f t="shared" ca="1" si="143"/>
        <v>20.87439495752529</v>
      </c>
      <c r="D653" s="5">
        <f t="shared" ca="1" si="143"/>
        <v>37.364452968497616</v>
      </c>
      <c r="E653" s="5">
        <f t="shared" ca="1" si="143"/>
        <v>37.378399745492388</v>
      </c>
      <c r="F653" s="5">
        <f t="shared" ca="1" si="143"/>
        <v>18.775251454061657</v>
      </c>
      <c r="G653" s="57">
        <f t="shared" ca="1" si="145"/>
        <v>101.76352452442534</v>
      </c>
      <c r="H653" s="57">
        <f t="shared" ca="1" si="145"/>
        <v>98.143544586310568</v>
      </c>
      <c r="I653" s="57">
        <f t="shared" ca="1" si="145"/>
        <v>98.129597809315797</v>
      </c>
      <c r="J653" s="5">
        <f t="shared" ca="1" si="144"/>
        <v>101.76352452442534</v>
      </c>
      <c r="K653" s="5">
        <f ca="1">SMALL($J$6:$J$1005,ROWS($J$6:J653))</f>
        <v>114.19509350241026</v>
      </c>
      <c r="L653" s="60">
        <f ca="1">ROWS($L$6:L653)/COUNTA($K$6:$K$1005)</f>
        <v>0.64800000000000002</v>
      </c>
      <c r="M653" s="5">
        <f t="shared" ca="1" si="146"/>
        <v>1</v>
      </c>
      <c r="N653" s="5">
        <f t="shared" ca="1" si="147"/>
        <v>0</v>
      </c>
      <c r="O653" s="5">
        <f t="shared" ca="1" si="148"/>
        <v>0</v>
      </c>
      <c r="P653" s="5"/>
      <c r="Q653" s="5">
        <f t="shared" ca="1" si="140"/>
        <v>1</v>
      </c>
      <c r="R653" s="5">
        <f t="shared" ca="1" si="138"/>
        <v>1</v>
      </c>
      <c r="S653" s="5">
        <f t="shared" ca="1" si="138"/>
        <v>0</v>
      </c>
      <c r="T653" s="5">
        <f t="shared" ca="1" si="138"/>
        <v>0</v>
      </c>
      <c r="U653" s="5">
        <f t="shared" ca="1" si="138"/>
        <v>1</v>
      </c>
      <c r="V653" s="5">
        <f t="shared" ca="1" si="138"/>
        <v>1</v>
      </c>
    </row>
    <row r="654" spans="1:22" x14ac:dyDescent="0.25">
      <c r="A654" s="5">
        <f t="shared" ca="1" si="143"/>
        <v>20.90303179269354</v>
      </c>
      <c r="B654" s="5">
        <f t="shared" ca="1" si="143"/>
        <v>27.152011988774525</v>
      </c>
      <c r="C654" s="5">
        <f t="shared" ca="1" si="143"/>
        <v>23.750622033849435</v>
      </c>
      <c r="D654" s="5">
        <f t="shared" ca="1" si="143"/>
        <v>32.001339293121902</v>
      </c>
      <c r="E654" s="5">
        <f t="shared" ca="1" si="143"/>
        <v>27.592122622568596</v>
      </c>
      <c r="F654" s="5">
        <f t="shared" ca="1" si="143"/>
        <v>29.29659788529279</v>
      </c>
      <c r="G654" s="57">
        <f t="shared" ca="1" si="145"/>
        <v>104.94376428932944</v>
      </c>
      <c r="H654" s="57">
        <f t="shared" ca="1" si="145"/>
        <v>101.54237433440437</v>
      </c>
      <c r="I654" s="57">
        <f t="shared" ca="1" si="145"/>
        <v>105.95159100495766</v>
      </c>
      <c r="J654" s="5">
        <f t="shared" ca="1" si="144"/>
        <v>105.95159100495766</v>
      </c>
      <c r="K654" s="5">
        <f ca="1">SMALL($J$6:$J$1005,ROWS($J$6:J654))</f>
        <v>114.21718813989855</v>
      </c>
      <c r="L654" s="60">
        <f ca="1">ROWS($L$6:L654)/COUNTA($K$6:$K$1005)</f>
        <v>0.64900000000000002</v>
      </c>
      <c r="M654" s="5">
        <f t="shared" ca="1" si="146"/>
        <v>0</v>
      </c>
      <c r="N654" s="5">
        <f t="shared" ca="1" si="147"/>
        <v>0</v>
      </c>
      <c r="O654" s="5">
        <f t="shared" ca="1" si="148"/>
        <v>1</v>
      </c>
      <c r="P654" s="5"/>
      <c r="Q654" s="5">
        <f t="shared" ca="1" si="140"/>
        <v>1</v>
      </c>
      <c r="R654" s="5">
        <f t="shared" ca="1" si="138"/>
        <v>0</v>
      </c>
      <c r="S654" s="5">
        <f t="shared" ca="1" si="138"/>
        <v>1</v>
      </c>
      <c r="T654" s="5">
        <f t="shared" ca="1" si="138"/>
        <v>1</v>
      </c>
      <c r="U654" s="5">
        <f t="shared" ca="1" si="138"/>
        <v>0</v>
      </c>
      <c r="V654" s="5">
        <f t="shared" ca="1" si="138"/>
        <v>1</v>
      </c>
    </row>
    <row r="655" spans="1:22" x14ac:dyDescent="0.25">
      <c r="A655" s="5">
        <f t="shared" ca="1" si="143"/>
        <v>19.734246370510661</v>
      </c>
      <c r="B655" s="5">
        <f t="shared" ca="1" si="143"/>
        <v>25.936953135076457</v>
      </c>
      <c r="C655" s="5">
        <f t="shared" ca="1" si="143"/>
        <v>32.194380649521449</v>
      </c>
      <c r="D655" s="5">
        <f t="shared" ca="1" si="143"/>
        <v>34.879345253684761</v>
      </c>
      <c r="E655" s="5">
        <f t="shared" ca="1" si="143"/>
        <v>22.67449335572838</v>
      </c>
      <c r="F655" s="5">
        <f t="shared" ca="1" si="143"/>
        <v>39.353868089519338</v>
      </c>
      <c r="G655" s="57">
        <f t="shared" ca="1" si="145"/>
        <v>107.69956095083484</v>
      </c>
      <c r="H655" s="57">
        <f t="shared" ca="1" si="145"/>
        <v>113.95698846527982</v>
      </c>
      <c r="I655" s="57">
        <f t="shared" ca="1" si="145"/>
        <v>126.16184036323621</v>
      </c>
      <c r="J655" s="5">
        <f t="shared" ca="1" si="144"/>
        <v>126.16184036323621</v>
      </c>
      <c r="K655" s="5">
        <f ca="1">SMALL($J$6:$J$1005,ROWS($J$6:J655))</f>
        <v>114.23734780865507</v>
      </c>
      <c r="L655" s="60">
        <f ca="1">ROWS($L$6:L655)/COUNTA($K$6:$K$1005)</f>
        <v>0.65</v>
      </c>
      <c r="M655" s="5">
        <f t="shared" ca="1" si="146"/>
        <v>0</v>
      </c>
      <c r="N655" s="5">
        <f t="shared" ca="1" si="147"/>
        <v>0</v>
      </c>
      <c r="O655" s="5">
        <f t="shared" ca="1" si="148"/>
        <v>1</v>
      </c>
      <c r="P655" s="5"/>
      <c r="Q655" s="5">
        <f t="shared" ca="1" si="140"/>
        <v>1</v>
      </c>
      <c r="R655" s="5">
        <f t="shared" ca="1" si="138"/>
        <v>0</v>
      </c>
      <c r="S655" s="5">
        <f t="shared" ca="1" si="138"/>
        <v>1</v>
      </c>
      <c r="T655" s="5">
        <f t="shared" ca="1" si="138"/>
        <v>1</v>
      </c>
      <c r="U655" s="5">
        <f t="shared" ca="1" si="138"/>
        <v>0</v>
      </c>
      <c r="V655" s="5">
        <f t="shared" ca="1" si="138"/>
        <v>1</v>
      </c>
    </row>
    <row r="656" spans="1:22" x14ac:dyDescent="0.25">
      <c r="A656" s="5">
        <f t="shared" ref="A656:F665" ca="1" si="149">A$3+(A$4-A$3)*RAND()</f>
        <v>21.904019665925077</v>
      </c>
      <c r="B656" s="5">
        <f t="shared" ca="1" si="149"/>
        <v>15.695830846563769</v>
      </c>
      <c r="C656" s="5">
        <f t="shared" ca="1" si="149"/>
        <v>29.955033345269403</v>
      </c>
      <c r="D656" s="5">
        <f t="shared" ca="1" si="149"/>
        <v>41.31992326459229</v>
      </c>
      <c r="E656" s="5">
        <f t="shared" ca="1" si="149"/>
        <v>31.870811193627084</v>
      </c>
      <c r="F656" s="5">
        <f t="shared" ca="1" si="149"/>
        <v>26.858571397028641</v>
      </c>
      <c r="G656" s="57">
        <f t="shared" ca="1" si="145"/>
        <v>96.32923310314456</v>
      </c>
      <c r="H656" s="57">
        <f t="shared" ca="1" si="145"/>
        <v>110.58843560185019</v>
      </c>
      <c r="I656" s="57">
        <f t="shared" ca="1" si="145"/>
        <v>120.03754767281541</v>
      </c>
      <c r="J656" s="5">
        <f t="shared" ca="1" si="144"/>
        <v>120.03754767281541</v>
      </c>
      <c r="K656" s="5">
        <f ca="1">SMALL($J$6:$J$1005,ROWS($J$6:J656))</f>
        <v>114.24685014860258</v>
      </c>
      <c r="L656" s="60">
        <f ca="1">ROWS($L$6:L656)/COUNTA($K$6:$K$1005)</f>
        <v>0.65100000000000002</v>
      </c>
      <c r="M656" s="5">
        <f t="shared" ca="1" si="146"/>
        <v>0</v>
      </c>
      <c r="N656" s="5">
        <f t="shared" ca="1" si="147"/>
        <v>0</v>
      </c>
      <c r="O656" s="5">
        <f t="shared" ca="1" si="148"/>
        <v>1</v>
      </c>
      <c r="P656" s="5"/>
      <c r="Q656" s="5">
        <f t="shared" ca="1" si="140"/>
        <v>1</v>
      </c>
      <c r="R656" s="5">
        <f t="shared" ca="1" si="138"/>
        <v>0</v>
      </c>
      <c r="S656" s="5">
        <f t="shared" ca="1" si="138"/>
        <v>1</v>
      </c>
      <c r="T656" s="5">
        <f t="shared" ca="1" si="138"/>
        <v>1</v>
      </c>
      <c r="U656" s="5">
        <f t="shared" ca="1" si="138"/>
        <v>0</v>
      </c>
      <c r="V656" s="5">
        <f t="shared" ca="1" si="138"/>
        <v>1</v>
      </c>
    </row>
    <row r="657" spans="1:22" x14ac:dyDescent="0.25">
      <c r="A657" s="5">
        <f t="shared" ca="1" si="149"/>
        <v>20.942682579678145</v>
      </c>
      <c r="B657" s="5">
        <f t="shared" ca="1" si="149"/>
        <v>26.276544207714601</v>
      </c>
      <c r="C657" s="5">
        <f t="shared" ca="1" si="149"/>
        <v>21.843609064604195</v>
      </c>
      <c r="D657" s="5">
        <f t="shared" ca="1" si="149"/>
        <v>25.462293704244786</v>
      </c>
      <c r="E657" s="5">
        <f t="shared" ca="1" si="149"/>
        <v>19.521915680926643</v>
      </c>
      <c r="F657" s="5">
        <f t="shared" ca="1" si="149"/>
        <v>39.605965143450177</v>
      </c>
      <c r="G657" s="57">
        <f t="shared" ca="1" si="145"/>
        <v>106.34710761176956</v>
      </c>
      <c r="H657" s="57">
        <f t="shared" ca="1" si="145"/>
        <v>101.91417246865916</v>
      </c>
      <c r="I657" s="57">
        <f t="shared" ca="1" si="145"/>
        <v>107.85455049197731</v>
      </c>
      <c r="J657" s="5">
        <f t="shared" ca="1" si="144"/>
        <v>107.85455049197731</v>
      </c>
      <c r="K657" s="5">
        <f ca="1">SMALL($J$6:$J$1005,ROWS($J$6:J657))</f>
        <v>114.25134619616065</v>
      </c>
      <c r="L657" s="60">
        <f ca="1">ROWS($L$6:L657)/COUNTA($K$6:$K$1005)</f>
        <v>0.65200000000000002</v>
      </c>
      <c r="M657" s="5">
        <f t="shared" ca="1" si="146"/>
        <v>0</v>
      </c>
      <c r="N657" s="5">
        <f t="shared" ca="1" si="147"/>
        <v>0</v>
      </c>
      <c r="O657" s="5">
        <f t="shared" ca="1" si="148"/>
        <v>1</v>
      </c>
      <c r="P657" s="5"/>
      <c r="Q657" s="5">
        <f t="shared" ca="1" si="140"/>
        <v>1</v>
      </c>
      <c r="R657" s="5">
        <f t="shared" ca="1" si="138"/>
        <v>0</v>
      </c>
      <c r="S657" s="5">
        <f t="shared" ca="1" si="138"/>
        <v>1</v>
      </c>
      <c r="T657" s="5">
        <f t="shared" ca="1" si="138"/>
        <v>1</v>
      </c>
      <c r="U657" s="5">
        <f t="shared" ca="1" si="138"/>
        <v>0</v>
      </c>
      <c r="V657" s="5">
        <f t="shared" ca="1" si="138"/>
        <v>1</v>
      </c>
    </row>
    <row r="658" spans="1:22" x14ac:dyDescent="0.25">
      <c r="A658" s="5">
        <f t="shared" ca="1" si="149"/>
        <v>18.33823796891819</v>
      </c>
      <c r="B658" s="5">
        <f t="shared" ca="1" si="149"/>
        <v>31.876356484731147</v>
      </c>
      <c r="C658" s="5">
        <f t="shared" ca="1" si="149"/>
        <v>13.906270265133143</v>
      </c>
      <c r="D658" s="5">
        <f t="shared" ca="1" si="149"/>
        <v>35.613387235749549</v>
      </c>
      <c r="E658" s="5">
        <f t="shared" ca="1" si="149"/>
        <v>30.411781657181844</v>
      </c>
      <c r="F658" s="5">
        <f t="shared" ca="1" si="149"/>
        <v>20.708908155101426</v>
      </c>
      <c r="G658" s="57">
        <f t="shared" ca="1" si="145"/>
        <v>101.33528426593261</v>
      </c>
      <c r="H658" s="57">
        <f t="shared" ca="1" si="145"/>
        <v>83.365198046334598</v>
      </c>
      <c r="I658" s="57">
        <f t="shared" ca="1" si="145"/>
        <v>88.566803624902306</v>
      </c>
      <c r="J658" s="5">
        <f t="shared" ca="1" si="144"/>
        <v>101.33528426593261</v>
      </c>
      <c r="K658" s="5">
        <f ca="1">SMALL($J$6:$J$1005,ROWS($J$6:J658))</f>
        <v>114.28460211169589</v>
      </c>
      <c r="L658" s="60">
        <f ca="1">ROWS($L$6:L658)/COUNTA($K$6:$K$1005)</f>
        <v>0.65300000000000002</v>
      </c>
      <c r="M658" s="5">
        <f t="shared" ca="1" si="146"/>
        <v>1</v>
      </c>
      <c r="N658" s="5">
        <f t="shared" ca="1" si="147"/>
        <v>0</v>
      </c>
      <c r="O658" s="5">
        <f t="shared" ca="1" si="148"/>
        <v>0</v>
      </c>
      <c r="P658" s="5"/>
      <c r="Q658" s="5">
        <f t="shared" ca="1" si="140"/>
        <v>1</v>
      </c>
      <c r="R658" s="5">
        <f t="shared" ca="1" si="138"/>
        <v>1</v>
      </c>
      <c r="S658" s="5">
        <f t="shared" ca="1" si="138"/>
        <v>0</v>
      </c>
      <c r="T658" s="5">
        <f t="shared" ca="1" si="138"/>
        <v>0</v>
      </c>
      <c r="U658" s="5">
        <f t="shared" ca="1" si="138"/>
        <v>1</v>
      </c>
      <c r="V658" s="5">
        <f t="shared" ca="1" si="138"/>
        <v>1</v>
      </c>
    </row>
    <row r="659" spans="1:22" x14ac:dyDescent="0.25">
      <c r="A659" s="5">
        <f t="shared" ca="1" si="149"/>
        <v>24.354221153843675</v>
      </c>
      <c r="B659" s="5">
        <f t="shared" ca="1" si="149"/>
        <v>17.861199383167449</v>
      </c>
      <c r="C659" s="5">
        <f t="shared" ca="1" si="149"/>
        <v>32.367641591342789</v>
      </c>
      <c r="D659" s="5">
        <f t="shared" ca="1" si="149"/>
        <v>12.689966278190832</v>
      </c>
      <c r="E659" s="5">
        <f t="shared" ca="1" si="149"/>
        <v>31.421107994805912</v>
      </c>
      <c r="F659" s="5">
        <f t="shared" ca="1" si="149"/>
        <v>19.854073536404783</v>
      </c>
      <c r="G659" s="57">
        <f t="shared" ca="1" si="145"/>
        <v>93.490602068221818</v>
      </c>
      <c r="H659" s="57">
        <f t="shared" ca="1" si="145"/>
        <v>107.99704427639716</v>
      </c>
      <c r="I659" s="57">
        <f t="shared" ca="1" si="145"/>
        <v>89.265902559782077</v>
      </c>
      <c r="J659" s="5">
        <f t="shared" ca="1" si="144"/>
        <v>107.99704427639716</v>
      </c>
      <c r="K659" s="5">
        <f ca="1">SMALL($J$6:$J$1005,ROWS($J$6:J659))</f>
        <v>114.29066963319509</v>
      </c>
      <c r="L659" s="60">
        <f ca="1">ROWS($L$6:L659)/COUNTA($K$6:$K$1005)</f>
        <v>0.65400000000000003</v>
      </c>
      <c r="M659" s="5">
        <f t="shared" ca="1" si="146"/>
        <v>0</v>
      </c>
      <c r="N659" s="5">
        <f t="shared" ca="1" si="147"/>
        <v>1</v>
      </c>
      <c r="O659" s="5">
        <f t="shared" ca="1" si="148"/>
        <v>0</v>
      </c>
      <c r="P659" s="5"/>
      <c r="Q659" s="5">
        <f t="shared" ca="1" si="140"/>
        <v>1</v>
      </c>
      <c r="R659" s="5">
        <f t="shared" ca="1" si="138"/>
        <v>0</v>
      </c>
      <c r="S659" s="5">
        <f t="shared" ca="1" si="138"/>
        <v>1</v>
      </c>
      <c r="T659" s="5">
        <f t="shared" ca="1" si="138"/>
        <v>0</v>
      </c>
      <c r="U659" s="5">
        <f t="shared" ca="1" si="138"/>
        <v>1</v>
      </c>
      <c r="V659" s="5">
        <f t="shared" ca="1" si="138"/>
        <v>1</v>
      </c>
    </row>
    <row r="660" spans="1:22" x14ac:dyDescent="0.25">
      <c r="A660" s="5">
        <f t="shared" ca="1" si="149"/>
        <v>24.984159583557712</v>
      </c>
      <c r="B660" s="5">
        <f t="shared" ca="1" si="149"/>
        <v>17.905130999256912</v>
      </c>
      <c r="C660" s="5">
        <f t="shared" ca="1" si="149"/>
        <v>29.430808991344666</v>
      </c>
      <c r="D660" s="5">
        <f t="shared" ca="1" si="149"/>
        <v>12.203529438947262</v>
      </c>
      <c r="E660" s="5">
        <f t="shared" ca="1" si="149"/>
        <v>32.875694563150745</v>
      </c>
      <c r="F660" s="5">
        <f t="shared" ca="1" si="149"/>
        <v>21.573854291025111</v>
      </c>
      <c r="G660" s="57">
        <f t="shared" ca="1" si="145"/>
        <v>97.338839436990483</v>
      </c>
      <c r="H660" s="57">
        <f t="shared" ca="1" si="145"/>
        <v>108.86451742907823</v>
      </c>
      <c r="I660" s="57">
        <f t="shared" ca="1" si="145"/>
        <v>88.192352304874746</v>
      </c>
      <c r="J660" s="5">
        <f t="shared" ca="1" si="144"/>
        <v>108.86451742907823</v>
      </c>
      <c r="K660" s="5">
        <f ca="1">SMALL($J$6:$J$1005,ROWS($J$6:J660))</f>
        <v>114.32846565791277</v>
      </c>
      <c r="L660" s="60">
        <f ca="1">ROWS($L$6:L660)/COUNTA($K$6:$K$1005)</f>
        <v>0.65500000000000003</v>
      </c>
      <c r="M660" s="5">
        <f t="shared" ca="1" si="146"/>
        <v>0</v>
      </c>
      <c r="N660" s="5">
        <f t="shared" ca="1" si="147"/>
        <v>1</v>
      </c>
      <c r="O660" s="5">
        <f t="shared" ca="1" si="148"/>
        <v>0</v>
      </c>
      <c r="P660" s="5"/>
      <c r="Q660" s="5">
        <f t="shared" ca="1" si="140"/>
        <v>1</v>
      </c>
      <c r="R660" s="5">
        <f t="shared" ca="1" si="138"/>
        <v>0</v>
      </c>
      <c r="S660" s="5">
        <f t="shared" ca="1" si="138"/>
        <v>1</v>
      </c>
      <c r="T660" s="5">
        <f t="shared" ca="1" si="138"/>
        <v>0</v>
      </c>
      <c r="U660" s="5">
        <f t="shared" ca="1" si="138"/>
        <v>1</v>
      </c>
      <c r="V660" s="5">
        <f t="shared" ca="1" si="138"/>
        <v>1</v>
      </c>
    </row>
    <row r="661" spans="1:22" x14ac:dyDescent="0.25">
      <c r="A661" s="5">
        <f t="shared" ca="1" si="149"/>
        <v>20.778427837312698</v>
      </c>
      <c r="B661" s="5">
        <f t="shared" ca="1" si="149"/>
        <v>18.124551244072606</v>
      </c>
      <c r="C661" s="5">
        <f t="shared" ca="1" si="149"/>
        <v>17.796776464872639</v>
      </c>
      <c r="D661" s="5">
        <f t="shared" ca="1" si="149"/>
        <v>39.942713919480099</v>
      </c>
      <c r="E661" s="5">
        <f t="shared" ca="1" si="149"/>
        <v>39.835890471622704</v>
      </c>
      <c r="F661" s="5">
        <f t="shared" ca="1" si="149"/>
        <v>19.731364472560561</v>
      </c>
      <c r="G661" s="57">
        <f t="shared" ca="1" si="145"/>
        <v>98.470234025568573</v>
      </c>
      <c r="H661" s="57">
        <f t="shared" ca="1" si="145"/>
        <v>98.142459246368603</v>
      </c>
      <c r="I661" s="57">
        <f t="shared" ca="1" si="145"/>
        <v>98.249282694225997</v>
      </c>
      <c r="J661" s="5">
        <f t="shared" ca="1" si="144"/>
        <v>98.470234025568573</v>
      </c>
      <c r="K661" s="5">
        <f ca="1">SMALL($J$6:$J$1005,ROWS($J$6:J661))</f>
        <v>114.38347912310235</v>
      </c>
      <c r="L661" s="60">
        <f ca="1">ROWS($L$6:L661)/COUNTA($K$6:$K$1005)</f>
        <v>0.65600000000000003</v>
      </c>
      <c r="M661" s="5">
        <f t="shared" ca="1" si="146"/>
        <v>1</v>
      </c>
      <c r="N661" s="5">
        <f t="shared" ca="1" si="147"/>
        <v>0</v>
      </c>
      <c r="O661" s="5">
        <f t="shared" ca="1" si="148"/>
        <v>0</v>
      </c>
      <c r="P661" s="5"/>
      <c r="Q661" s="5">
        <f t="shared" ca="1" si="140"/>
        <v>1</v>
      </c>
      <c r="R661" s="5">
        <f t="shared" ca="1" si="138"/>
        <v>1</v>
      </c>
      <c r="S661" s="5">
        <f t="shared" ca="1" si="138"/>
        <v>0</v>
      </c>
      <c r="T661" s="5">
        <f t="shared" ca="1" si="138"/>
        <v>0</v>
      </c>
      <c r="U661" s="5">
        <f t="shared" ca="1" si="138"/>
        <v>1</v>
      </c>
      <c r="V661" s="5">
        <f t="shared" ca="1" si="138"/>
        <v>1</v>
      </c>
    </row>
    <row r="662" spans="1:22" x14ac:dyDescent="0.25">
      <c r="A662" s="5">
        <f t="shared" ca="1" si="149"/>
        <v>20.205193491315111</v>
      </c>
      <c r="B662" s="5">
        <f t="shared" ca="1" si="149"/>
        <v>26.816908280013536</v>
      </c>
      <c r="C662" s="5">
        <f t="shared" ca="1" si="149"/>
        <v>14.145616115027007</v>
      </c>
      <c r="D662" s="5">
        <f t="shared" ca="1" si="149"/>
        <v>15.66548091818726</v>
      </c>
      <c r="E662" s="5">
        <f t="shared" ca="1" si="149"/>
        <v>27.127002730682186</v>
      </c>
      <c r="F662" s="5">
        <f t="shared" ca="1" si="149"/>
        <v>26.197608637890148</v>
      </c>
      <c r="G662" s="57">
        <f t="shared" ca="1" si="145"/>
        <v>100.34671313990097</v>
      </c>
      <c r="H662" s="57">
        <f t="shared" ca="1" si="145"/>
        <v>87.675420974914459</v>
      </c>
      <c r="I662" s="57">
        <f t="shared" ca="1" si="145"/>
        <v>76.213899162419523</v>
      </c>
      <c r="J662" s="5">
        <f t="shared" ca="1" si="144"/>
        <v>100.34671313990097</v>
      </c>
      <c r="K662" s="5">
        <f ca="1">SMALL($J$6:$J$1005,ROWS($J$6:J662))</f>
        <v>114.3854107356923</v>
      </c>
      <c r="L662" s="60">
        <f ca="1">ROWS($L$6:L662)/COUNTA($K$6:$K$1005)</f>
        <v>0.65700000000000003</v>
      </c>
      <c r="M662" s="5">
        <f t="shared" ca="1" si="146"/>
        <v>1</v>
      </c>
      <c r="N662" s="5">
        <f t="shared" ca="1" si="147"/>
        <v>0</v>
      </c>
      <c r="O662" s="5">
        <f t="shared" ca="1" si="148"/>
        <v>0</v>
      </c>
      <c r="P662" s="5"/>
      <c r="Q662" s="5">
        <f t="shared" ca="1" si="140"/>
        <v>1</v>
      </c>
      <c r="R662" s="5">
        <f t="shared" ca="1" si="138"/>
        <v>1</v>
      </c>
      <c r="S662" s="5">
        <f t="shared" ca="1" si="138"/>
        <v>0</v>
      </c>
      <c r="T662" s="5">
        <f t="shared" ca="1" si="138"/>
        <v>0</v>
      </c>
      <c r="U662" s="5">
        <f t="shared" ca="1" si="138"/>
        <v>1</v>
      </c>
      <c r="V662" s="5">
        <f t="shared" ca="1" si="138"/>
        <v>1</v>
      </c>
    </row>
    <row r="663" spans="1:22" x14ac:dyDescent="0.25">
      <c r="A663" s="5">
        <f t="shared" ca="1" si="149"/>
        <v>22.790362216248759</v>
      </c>
      <c r="B663" s="5">
        <f t="shared" ca="1" si="149"/>
        <v>29.559148650840434</v>
      </c>
      <c r="C663" s="5">
        <f t="shared" ca="1" si="149"/>
        <v>16.05563932139065</v>
      </c>
      <c r="D663" s="5">
        <f t="shared" ca="1" si="149"/>
        <v>31.574117905174823</v>
      </c>
      <c r="E663" s="5">
        <f t="shared" ca="1" si="149"/>
        <v>36.285432674731936</v>
      </c>
      <c r="F663" s="5">
        <f t="shared" ca="1" si="149"/>
        <v>31.305785127947331</v>
      </c>
      <c r="G663" s="57">
        <f t="shared" ca="1" si="145"/>
        <v>119.94072866976846</v>
      </c>
      <c r="H663" s="57">
        <f t="shared" ca="1" si="145"/>
        <v>106.43721934031868</v>
      </c>
      <c r="I663" s="57">
        <f t="shared" ca="1" si="145"/>
        <v>101.72590457076157</v>
      </c>
      <c r="J663" s="5">
        <f t="shared" ca="1" si="144"/>
        <v>119.94072866976846</v>
      </c>
      <c r="K663" s="5">
        <f ca="1">SMALL($J$6:$J$1005,ROWS($J$6:J663))</f>
        <v>114.42041178208549</v>
      </c>
      <c r="L663" s="60">
        <f ca="1">ROWS($L$6:L663)/COUNTA($K$6:$K$1005)</f>
        <v>0.65800000000000003</v>
      </c>
      <c r="M663" s="5">
        <f t="shared" ca="1" si="146"/>
        <v>1</v>
      </c>
      <c r="N663" s="5">
        <f t="shared" ca="1" si="147"/>
        <v>0</v>
      </c>
      <c r="O663" s="5">
        <f t="shared" ca="1" si="148"/>
        <v>0</v>
      </c>
      <c r="P663" s="5"/>
      <c r="Q663" s="5">
        <f t="shared" ca="1" si="140"/>
        <v>1</v>
      </c>
      <c r="R663" s="5">
        <f t="shared" ca="1" si="138"/>
        <v>1</v>
      </c>
      <c r="S663" s="5">
        <f t="shared" ca="1" si="138"/>
        <v>0</v>
      </c>
      <c r="T663" s="5">
        <f t="shared" ca="1" si="138"/>
        <v>0</v>
      </c>
      <c r="U663" s="5">
        <f t="shared" ca="1" si="138"/>
        <v>1</v>
      </c>
      <c r="V663" s="5">
        <f t="shared" ca="1" si="138"/>
        <v>1</v>
      </c>
    </row>
    <row r="664" spans="1:22" x14ac:dyDescent="0.25">
      <c r="A664" s="5">
        <f t="shared" ca="1" si="149"/>
        <v>24.837709247412619</v>
      </c>
      <c r="B664" s="5">
        <f t="shared" ca="1" si="149"/>
        <v>17.990784306980885</v>
      </c>
      <c r="C664" s="5">
        <f t="shared" ca="1" si="149"/>
        <v>27.571854258399707</v>
      </c>
      <c r="D664" s="5">
        <f t="shared" ca="1" si="149"/>
        <v>20.769628307538603</v>
      </c>
      <c r="E664" s="5">
        <f t="shared" ca="1" si="149"/>
        <v>23.296146729117908</v>
      </c>
      <c r="F664" s="5">
        <f t="shared" ca="1" si="149"/>
        <v>33.808971084198795</v>
      </c>
      <c r="G664" s="57">
        <f t="shared" ca="1" si="145"/>
        <v>99.933611367710199</v>
      </c>
      <c r="H664" s="57">
        <f t="shared" ca="1" si="145"/>
        <v>109.51468131912904</v>
      </c>
      <c r="I664" s="57">
        <f t="shared" ca="1" si="145"/>
        <v>106.98816289754973</v>
      </c>
      <c r="J664" s="5">
        <f t="shared" ca="1" si="144"/>
        <v>109.51468131912904</v>
      </c>
      <c r="K664" s="5">
        <f ca="1">SMALL($J$6:$J$1005,ROWS($J$6:J664))</f>
        <v>114.43352709347623</v>
      </c>
      <c r="L664" s="60">
        <f ca="1">ROWS($L$6:L664)/COUNTA($K$6:$K$1005)</f>
        <v>0.65900000000000003</v>
      </c>
      <c r="M664" s="5">
        <f t="shared" ca="1" si="146"/>
        <v>0</v>
      </c>
      <c r="N664" s="5">
        <f t="shared" ca="1" si="147"/>
        <v>1</v>
      </c>
      <c r="O664" s="5">
        <f t="shared" ca="1" si="148"/>
        <v>0</v>
      </c>
      <c r="P664" s="5"/>
      <c r="Q664" s="5">
        <f t="shared" ca="1" si="140"/>
        <v>1</v>
      </c>
      <c r="R664" s="5">
        <f t="shared" ca="1" si="138"/>
        <v>0</v>
      </c>
      <c r="S664" s="5">
        <f t="shared" ca="1" si="138"/>
        <v>1</v>
      </c>
      <c r="T664" s="5">
        <f t="shared" ca="1" si="138"/>
        <v>0</v>
      </c>
      <c r="U664" s="5">
        <f t="shared" ca="1" si="138"/>
        <v>1</v>
      </c>
      <c r="V664" s="5">
        <f t="shared" ca="1" si="138"/>
        <v>1</v>
      </c>
    </row>
    <row r="665" spans="1:22" x14ac:dyDescent="0.25">
      <c r="A665" s="5">
        <f t="shared" ca="1" si="149"/>
        <v>18.679181326407118</v>
      </c>
      <c r="B665" s="5">
        <f t="shared" ca="1" si="149"/>
        <v>35.417461390824798</v>
      </c>
      <c r="C665" s="5">
        <f t="shared" ca="1" si="149"/>
        <v>22.695057061268646</v>
      </c>
      <c r="D665" s="5">
        <f t="shared" ca="1" si="149"/>
        <v>41.308736347370164</v>
      </c>
      <c r="E665" s="5">
        <f t="shared" ca="1" si="149"/>
        <v>20.055529155481526</v>
      </c>
      <c r="F665" s="5">
        <f t="shared" ca="1" si="149"/>
        <v>34.84063289904001</v>
      </c>
      <c r="G665" s="57">
        <f t="shared" ca="1" si="145"/>
        <v>108.99280477175344</v>
      </c>
      <c r="H665" s="57">
        <f t="shared" ca="1" si="145"/>
        <v>96.270400442197285</v>
      </c>
      <c r="I665" s="57">
        <f t="shared" ca="1" si="145"/>
        <v>117.52360763408592</v>
      </c>
      <c r="J665" s="5">
        <f t="shared" ca="1" si="144"/>
        <v>117.52360763408592</v>
      </c>
      <c r="K665" s="5">
        <f ca="1">SMALL($J$6:$J$1005,ROWS($J$6:J665))</f>
        <v>114.43975394155015</v>
      </c>
      <c r="L665" s="60">
        <f ca="1">ROWS($L$6:L665)/COUNTA($K$6:$K$1005)</f>
        <v>0.66</v>
      </c>
      <c r="M665" s="5">
        <f t="shared" ca="1" si="146"/>
        <v>0</v>
      </c>
      <c r="N665" s="5">
        <f t="shared" ca="1" si="147"/>
        <v>0</v>
      </c>
      <c r="O665" s="5">
        <f t="shared" ca="1" si="148"/>
        <v>1</v>
      </c>
      <c r="P665" s="5"/>
      <c r="Q665" s="5">
        <f t="shared" ca="1" si="140"/>
        <v>1</v>
      </c>
      <c r="R665" s="5">
        <f t="shared" ca="1" si="138"/>
        <v>0</v>
      </c>
      <c r="S665" s="5">
        <f t="shared" ca="1" si="138"/>
        <v>1</v>
      </c>
      <c r="T665" s="5">
        <f t="shared" ref="R665:V716" ca="1" si="150">COUNTIF($M$5,"*"&amp;T$5&amp;"*")*$M665+COUNTIF($N$5,"*"&amp;T$5&amp;"*")*$N665+COUNTIF($O$5,"*"&amp;T$5&amp;"*")*$O665</f>
        <v>1</v>
      </c>
      <c r="U665" s="5">
        <f t="shared" ca="1" si="150"/>
        <v>0</v>
      </c>
      <c r="V665" s="5">
        <f t="shared" ca="1" si="150"/>
        <v>1</v>
      </c>
    </row>
    <row r="666" spans="1:22" x14ac:dyDescent="0.25">
      <c r="A666" s="5">
        <f t="shared" ref="A666:F675" ca="1" si="151">A$3+(A$4-A$3)*RAND()</f>
        <v>23.574325636004723</v>
      </c>
      <c r="B666" s="5">
        <f t="shared" ca="1" si="151"/>
        <v>34.12364341814898</v>
      </c>
      <c r="C666" s="5">
        <f t="shared" ca="1" si="151"/>
        <v>28.728463892186163</v>
      </c>
      <c r="D666" s="5">
        <f t="shared" ca="1" si="151"/>
        <v>27.74462599572292</v>
      </c>
      <c r="E666" s="5">
        <f t="shared" ca="1" si="151"/>
        <v>39.202289704878936</v>
      </c>
      <c r="F666" s="5">
        <f t="shared" ca="1" si="151"/>
        <v>35.921490718939339</v>
      </c>
      <c r="G666" s="57">
        <f t="shared" ca="1" si="145"/>
        <v>132.82174947797199</v>
      </c>
      <c r="H666" s="57">
        <f t="shared" ca="1" si="145"/>
        <v>127.42656995200916</v>
      </c>
      <c r="I666" s="57">
        <f t="shared" ca="1" si="145"/>
        <v>115.96890624285314</v>
      </c>
      <c r="J666" s="5">
        <f t="shared" ca="1" si="144"/>
        <v>132.82174947797199</v>
      </c>
      <c r="K666" s="5">
        <f ca="1">SMALL($J$6:$J$1005,ROWS($J$6:J666))</f>
        <v>114.44866180213502</v>
      </c>
      <c r="L666" s="60">
        <f ca="1">ROWS($L$6:L666)/COUNTA($K$6:$K$1005)</f>
        <v>0.66100000000000003</v>
      </c>
      <c r="M666" s="5">
        <f t="shared" ca="1" si="146"/>
        <v>1</v>
      </c>
      <c r="N666" s="5">
        <f t="shared" ca="1" si="147"/>
        <v>0</v>
      </c>
      <c r="O666" s="5">
        <f t="shared" ca="1" si="148"/>
        <v>0</v>
      </c>
      <c r="P666" s="5"/>
      <c r="Q666" s="5">
        <f t="shared" ca="1" si="140"/>
        <v>1</v>
      </c>
      <c r="R666" s="5">
        <f t="shared" ca="1" si="150"/>
        <v>1</v>
      </c>
      <c r="S666" s="5">
        <f t="shared" ca="1" si="150"/>
        <v>0</v>
      </c>
      <c r="T666" s="5">
        <f t="shared" ca="1" si="150"/>
        <v>0</v>
      </c>
      <c r="U666" s="5">
        <f t="shared" ca="1" si="150"/>
        <v>1</v>
      </c>
      <c r="V666" s="5">
        <f t="shared" ca="1" si="150"/>
        <v>1</v>
      </c>
    </row>
    <row r="667" spans="1:22" x14ac:dyDescent="0.25">
      <c r="A667" s="5">
        <f t="shared" ca="1" si="151"/>
        <v>18.724406724882382</v>
      </c>
      <c r="B667" s="5">
        <f t="shared" ca="1" si="151"/>
        <v>22.145608123148822</v>
      </c>
      <c r="C667" s="5">
        <f t="shared" ca="1" si="151"/>
        <v>24.817367699768511</v>
      </c>
      <c r="D667" s="5">
        <f t="shared" ca="1" si="151"/>
        <v>14.691278001392845</v>
      </c>
      <c r="E667" s="5">
        <f t="shared" ca="1" si="151"/>
        <v>18.506015551610115</v>
      </c>
      <c r="F667" s="5">
        <f t="shared" ca="1" si="151"/>
        <v>28.175183390250247</v>
      </c>
      <c r="G667" s="57">
        <f t="shared" ca="1" si="145"/>
        <v>87.551213789891563</v>
      </c>
      <c r="H667" s="57">
        <f t="shared" ca="1" si="145"/>
        <v>90.222973366511269</v>
      </c>
      <c r="I667" s="57">
        <f t="shared" ca="1" si="145"/>
        <v>86.408235816293995</v>
      </c>
      <c r="J667" s="5">
        <f t="shared" ca="1" si="144"/>
        <v>90.222973366511269</v>
      </c>
      <c r="K667" s="5">
        <f ca="1">SMALL($J$6:$J$1005,ROWS($J$6:J667))</f>
        <v>114.46702280844512</v>
      </c>
      <c r="L667" s="60">
        <f ca="1">ROWS($L$6:L667)/COUNTA($K$6:$K$1005)</f>
        <v>0.66200000000000003</v>
      </c>
      <c r="M667" s="5">
        <f t="shared" ca="1" si="146"/>
        <v>0</v>
      </c>
      <c r="N667" s="5">
        <f t="shared" ca="1" si="147"/>
        <v>1</v>
      </c>
      <c r="O667" s="5">
        <f t="shared" ca="1" si="148"/>
        <v>0</v>
      </c>
      <c r="P667" s="5"/>
      <c r="Q667" s="5">
        <f t="shared" ca="1" si="140"/>
        <v>1</v>
      </c>
      <c r="R667" s="5">
        <f t="shared" ca="1" si="150"/>
        <v>0</v>
      </c>
      <c r="S667" s="5">
        <f t="shared" ca="1" si="150"/>
        <v>1</v>
      </c>
      <c r="T667" s="5">
        <f t="shared" ca="1" si="150"/>
        <v>0</v>
      </c>
      <c r="U667" s="5">
        <f t="shared" ca="1" si="150"/>
        <v>1</v>
      </c>
      <c r="V667" s="5">
        <f t="shared" ca="1" si="150"/>
        <v>1</v>
      </c>
    </row>
    <row r="668" spans="1:22" x14ac:dyDescent="0.25">
      <c r="A668" s="5">
        <f t="shared" ca="1" si="151"/>
        <v>18.768202014189157</v>
      </c>
      <c r="B668" s="5">
        <f t="shared" ca="1" si="151"/>
        <v>19.175359192241768</v>
      </c>
      <c r="C668" s="5">
        <f t="shared" ca="1" si="151"/>
        <v>12.740381447823996</v>
      </c>
      <c r="D668" s="5">
        <f t="shared" ca="1" si="151"/>
        <v>39.504547757887401</v>
      </c>
      <c r="E668" s="5">
        <f t="shared" ca="1" si="151"/>
        <v>21.467487792788436</v>
      </c>
      <c r="F668" s="5">
        <f t="shared" ca="1" si="151"/>
        <v>34.960346498200323</v>
      </c>
      <c r="G668" s="57">
        <f t="shared" ca="1" si="145"/>
        <v>94.371395497419684</v>
      </c>
      <c r="H668" s="57">
        <f t="shared" ca="1" si="145"/>
        <v>87.936417753001905</v>
      </c>
      <c r="I668" s="57">
        <f t="shared" ca="1" si="145"/>
        <v>105.97347771810088</v>
      </c>
      <c r="J668" s="5">
        <f t="shared" ca="1" si="144"/>
        <v>105.97347771810088</v>
      </c>
      <c r="K668" s="5">
        <f ca="1">SMALL($J$6:$J$1005,ROWS($J$6:J668))</f>
        <v>114.48479708587146</v>
      </c>
      <c r="L668" s="60">
        <f ca="1">ROWS($L$6:L668)/COUNTA($K$6:$K$1005)</f>
        <v>0.66300000000000003</v>
      </c>
      <c r="M668" s="5">
        <f t="shared" ca="1" si="146"/>
        <v>0</v>
      </c>
      <c r="N668" s="5">
        <f t="shared" ca="1" si="147"/>
        <v>0</v>
      </c>
      <c r="O668" s="5">
        <f t="shared" ca="1" si="148"/>
        <v>1</v>
      </c>
      <c r="P668" s="5"/>
      <c r="Q668" s="5">
        <f t="shared" ca="1" si="140"/>
        <v>1</v>
      </c>
      <c r="R668" s="5">
        <f t="shared" ca="1" si="150"/>
        <v>0</v>
      </c>
      <c r="S668" s="5">
        <f t="shared" ca="1" si="150"/>
        <v>1</v>
      </c>
      <c r="T668" s="5">
        <f t="shared" ca="1" si="150"/>
        <v>1</v>
      </c>
      <c r="U668" s="5">
        <f t="shared" ca="1" si="150"/>
        <v>0</v>
      </c>
      <c r="V668" s="5">
        <f t="shared" ca="1" si="150"/>
        <v>1</v>
      </c>
    </row>
    <row r="669" spans="1:22" x14ac:dyDescent="0.25">
      <c r="A669" s="5">
        <f t="shared" ca="1" si="151"/>
        <v>25.046283448580777</v>
      </c>
      <c r="B669" s="5">
        <f t="shared" ca="1" si="151"/>
        <v>16.129888919206763</v>
      </c>
      <c r="C669" s="5">
        <f t="shared" ca="1" si="151"/>
        <v>21.812329566071138</v>
      </c>
      <c r="D669" s="5">
        <f t="shared" ca="1" si="151"/>
        <v>36.450318924890013</v>
      </c>
      <c r="E669" s="5">
        <f t="shared" ca="1" si="151"/>
        <v>33.090232578489349</v>
      </c>
      <c r="F669" s="5">
        <f t="shared" ca="1" si="151"/>
        <v>24.09065355631428</v>
      </c>
      <c r="G669" s="57">
        <f t="shared" ca="1" si="145"/>
        <v>98.357058502591173</v>
      </c>
      <c r="H669" s="57">
        <f t="shared" ca="1" si="145"/>
        <v>104.03949914945555</v>
      </c>
      <c r="I669" s="57">
        <f t="shared" ca="1" si="145"/>
        <v>107.39958549585621</v>
      </c>
      <c r="J669" s="5">
        <f t="shared" ca="1" si="144"/>
        <v>107.39958549585621</v>
      </c>
      <c r="K669" s="5">
        <f ca="1">SMALL($J$6:$J$1005,ROWS($J$6:J669))</f>
        <v>114.49519821219202</v>
      </c>
      <c r="L669" s="60">
        <f ca="1">ROWS($L$6:L669)/COUNTA($K$6:$K$1005)</f>
        <v>0.66400000000000003</v>
      </c>
      <c r="M669" s="5">
        <f t="shared" ca="1" si="146"/>
        <v>0</v>
      </c>
      <c r="N669" s="5">
        <f t="shared" ca="1" si="147"/>
        <v>0</v>
      </c>
      <c r="O669" s="5">
        <f t="shared" ca="1" si="148"/>
        <v>1</v>
      </c>
      <c r="P669" s="5"/>
      <c r="Q669" s="5">
        <f t="shared" ca="1" si="140"/>
        <v>1</v>
      </c>
      <c r="R669" s="5">
        <f t="shared" ca="1" si="150"/>
        <v>0</v>
      </c>
      <c r="S669" s="5">
        <f t="shared" ca="1" si="150"/>
        <v>1</v>
      </c>
      <c r="T669" s="5">
        <f t="shared" ca="1" si="150"/>
        <v>1</v>
      </c>
      <c r="U669" s="5">
        <f t="shared" ca="1" si="150"/>
        <v>0</v>
      </c>
      <c r="V669" s="5">
        <f t="shared" ca="1" si="150"/>
        <v>1</v>
      </c>
    </row>
    <row r="670" spans="1:22" x14ac:dyDescent="0.25">
      <c r="A670" s="5">
        <f t="shared" ca="1" si="151"/>
        <v>24.397307361552116</v>
      </c>
      <c r="B670" s="5">
        <f t="shared" ca="1" si="151"/>
        <v>27.838779659395129</v>
      </c>
      <c r="C670" s="5">
        <f t="shared" ca="1" si="151"/>
        <v>24.884667743343904</v>
      </c>
      <c r="D670" s="5">
        <f t="shared" ca="1" si="151"/>
        <v>25.286368566254552</v>
      </c>
      <c r="E670" s="5">
        <f t="shared" ca="1" si="151"/>
        <v>29.162404826600891</v>
      </c>
      <c r="F670" s="5">
        <f t="shared" ca="1" si="151"/>
        <v>39.597366872269397</v>
      </c>
      <c r="G670" s="57">
        <f t="shared" ca="1" si="145"/>
        <v>120.99585871981753</v>
      </c>
      <c r="H670" s="57">
        <f t="shared" ca="1" si="145"/>
        <v>118.0417468037663</v>
      </c>
      <c r="I670" s="57">
        <f t="shared" ca="1" si="145"/>
        <v>114.16571054341998</v>
      </c>
      <c r="J670" s="5">
        <f t="shared" ca="1" si="144"/>
        <v>120.99585871981753</v>
      </c>
      <c r="K670" s="5">
        <f ca="1">SMALL($J$6:$J$1005,ROWS($J$6:J670))</f>
        <v>114.53905917705717</v>
      </c>
      <c r="L670" s="60">
        <f ca="1">ROWS($L$6:L670)/COUNTA($K$6:$K$1005)</f>
        <v>0.66500000000000004</v>
      </c>
      <c r="M670" s="5">
        <f t="shared" ca="1" si="146"/>
        <v>1</v>
      </c>
      <c r="N670" s="5">
        <f t="shared" ca="1" si="147"/>
        <v>0</v>
      </c>
      <c r="O670" s="5">
        <f t="shared" ca="1" si="148"/>
        <v>0</v>
      </c>
      <c r="P670" s="5"/>
      <c r="Q670" s="5">
        <f t="shared" ca="1" si="140"/>
        <v>1</v>
      </c>
      <c r="R670" s="5">
        <f t="shared" ca="1" si="150"/>
        <v>1</v>
      </c>
      <c r="S670" s="5">
        <f t="shared" ca="1" si="150"/>
        <v>0</v>
      </c>
      <c r="T670" s="5">
        <f t="shared" ca="1" si="150"/>
        <v>0</v>
      </c>
      <c r="U670" s="5">
        <f t="shared" ca="1" si="150"/>
        <v>1</v>
      </c>
      <c r="V670" s="5">
        <f t="shared" ca="1" si="150"/>
        <v>1</v>
      </c>
    </row>
    <row r="671" spans="1:22" x14ac:dyDescent="0.25">
      <c r="A671" s="5">
        <f t="shared" ca="1" si="151"/>
        <v>18.477484801218978</v>
      </c>
      <c r="B671" s="5">
        <f t="shared" ca="1" si="151"/>
        <v>32.948039931635698</v>
      </c>
      <c r="C671" s="5">
        <f t="shared" ca="1" si="151"/>
        <v>20.658017012396236</v>
      </c>
      <c r="D671" s="5">
        <f t="shared" ca="1" si="151"/>
        <v>27.592243800705198</v>
      </c>
      <c r="E671" s="5">
        <f t="shared" ca="1" si="151"/>
        <v>19.472911580604968</v>
      </c>
      <c r="F671" s="5">
        <f t="shared" ca="1" si="151"/>
        <v>21.891343068779072</v>
      </c>
      <c r="G671" s="57">
        <f t="shared" ca="1" si="145"/>
        <v>92.78977938223872</v>
      </c>
      <c r="H671" s="57">
        <f t="shared" ca="1" si="145"/>
        <v>80.499756462999244</v>
      </c>
      <c r="I671" s="57">
        <f t="shared" ca="1" si="145"/>
        <v>88.619088683099477</v>
      </c>
      <c r="J671" s="5">
        <f t="shared" ca="1" si="144"/>
        <v>92.78977938223872</v>
      </c>
      <c r="K671" s="5">
        <f ca="1">SMALL($J$6:$J$1005,ROWS($J$6:J671))</f>
        <v>114.56926940247058</v>
      </c>
      <c r="L671" s="60">
        <f ca="1">ROWS($L$6:L671)/COUNTA($K$6:$K$1005)</f>
        <v>0.66600000000000004</v>
      </c>
      <c r="M671" s="5">
        <f t="shared" ca="1" si="146"/>
        <v>1</v>
      </c>
      <c r="N671" s="5">
        <f t="shared" ca="1" si="147"/>
        <v>0</v>
      </c>
      <c r="O671" s="5">
        <f t="shared" ca="1" si="148"/>
        <v>0</v>
      </c>
      <c r="P671" s="5"/>
      <c r="Q671" s="5">
        <f t="shared" ca="1" si="140"/>
        <v>1</v>
      </c>
      <c r="R671" s="5">
        <f t="shared" ca="1" si="150"/>
        <v>1</v>
      </c>
      <c r="S671" s="5">
        <f t="shared" ca="1" si="150"/>
        <v>0</v>
      </c>
      <c r="T671" s="5">
        <f t="shared" ca="1" si="150"/>
        <v>0</v>
      </c>
      <c r="U671" s="5">
        <f t="shared" ca="1" si="150"/>
        <v>1</v>
      </c>
      <c r="V671" s="5">
        <f t="shared" ca="1" si="150"/>
        <v>1</v>
      </c>
    </row>
    <row r="672" spans="1:22" x14ac:dyDescent="0.25">
      <c r="A672" s="5">
        <f t="shared" ca="1" si="151"/>
        <v>22.097250625332947</v>
      </c>
      <c r="B672" s="5">
        <f t="shared" ca="1" si="151"/>
        <v>26.43237095884529</v>
      </c>
      <c r="C672" s="5">
        <f t="shared" ca="1" si="151"/>
        <v>22.255886547405911</v>
      </c>
      <c r="D672" s="5">
        <f t="shared" ca="1" si="151"/>
        <v>41.512601570318154</v>
      </c>
      <c r="E672" s="5">
        <f t="shared" ca="1" si="151"/>
        <v>28.594629261636491</v>
      </c>
      <c r="F672" s="5">
        <f t="shared" ca="1" si="151"/>
        <v>33.127610615111763</v>
      </c>
      <c r="G672" s="57">
        <f t="shared" ca="1" si="145"/>
        <v>110.25186146092649</v>
      </c>
      <c r="H672" s="57">
        <f t="shared" ca="1" si="145"/>
        <v>106.07537704948712</v>
      </c>
      <c r="I672" s="57">
        <f t="shared" ca="1" si="145"/>
        <v>118.99334935816877</v>
      </c>
      <c r="J672" s="5">
        <f t="shared" ca="1" si="144"/>
        <v>118.99334935816877</v>
      </c>
      <c r="K672" s="5">
        <f ca="1">SMALL($J$6:$J$1005,ROWS($J$6:J672))</f>
        <v>114.58872093471354</v>
      </c>
      <c r="L672" s="60">
        <f ca="1">ROWS($L$6:L672)/COUNTA($K$6:$K$1005)</f>
        <v>0.66700000000000004</v>
      </c>
      <c r="M672" s="5">
        <f t="shared" ca="1" si="146"/>
        <v>0</v>
      </c>
      <c r="N672" s="5">
        <f t="shared" ca="1" si="147"/>
        <v>0</v>
      </c>
      <c r="O672" s="5">
        <f t="shared" ca="1" si="148"/>
        <v>1</v>
      </c>
      <c r="P672" s="5"/>
      <c r="Q672" s="5">
        <f t="shared" ca="1" si="140"/>
        <v>1</v>
      </c>
      <c r="R672" s="5">
        <f t="shared" ca="1" si="150"/>
        <v>0</v>
      </c>
      <c r="S672" s="5">
        <f t="shared" ca="1" si="150"/>
        <v>1</v>
      </c>
      <c r="T672" s="5">
        <f t="shared" ca="1" si="150"/>
        <v>1</v>
      </c>
      <c r="U672" s="5">
        <f t="shared" ca="1" si="150"/>
        <v>0</v>
      </c>
      <c r="V672" s="5">
        <f t="shared" ca="1" si="150"/>
        <v>1</v>
      </c>
    </row>
    <row r="673" spans="1:22" x14ac:dyDescent="0.25">
      <c r="A673" s="5">
        <f t="shared" ca="1" si="151"/>
        <v>23.819791895664107</v>
      </c>
      <c r="B673" s="5">
        <f t="shared" ca="1" si="151"/>
        <v>29.431130764153053</v>
      </c>
      <c r="C673" s="5">
        <f t="shared" ca="1" si="151"/>
        <v>20.238848503114717</v>
      </c>
      <c r="D673" s="5">
        <f t="shared" ca="1" si="151"/>
        <v>38.491028021589926</v>
      </c>
      <c r="E673" s="5">
        <f t="shared" ca="1" si="151"/>
        <v>40.042034542113839</v>
      </c>
      <c r="F673" s="5">
        <f t="shared" ca="1" si="151"/>
        <v>29.317378654525726</v>
      </c>
      <c r="G673" s="57">
        <f t="shared" ca="1" si="145"/>
        <v>122.61033585645673</v>
      </c>
      <c r="H673" s="57">
        <f t="shared" ca="1" si="145"/>
        <v>113.41805359541839</v>
      </c>
      <c r="I673" s="57">
        <f t="shared" ca="1" si="145"/>
        <v>111.86704707489447</v>
      </c>
      <c r="J673" s="5">
        <f t="shared" ca="1" si="144"/>
        <v>122.61033585645673</v>
      </c>
      <c r="K673" s="5">
        <f ca="1">SMALL($J$6:$J$1005,ROWS($J$6:J673))</f>
        <v>114.59083531673068</v>
      </c>
      <c r="L673" s="60">
        <f ca="1">ROWS($L$6:L673)/COUNTA($K$6:$K$1005)</f>
        <v>0.66800000000000004</v>
      </c>
      <c r="M673" s="5">
        <f t="shared" ca="1" si="146"/>
        <v>1</v>
      </c>
      <c r="N673" s="5">
        <f t="shared" ca="1" si="147"/>
        <v>0</v>
      </c>
      <c r="O673" s="5">
        <f t="shared" ca="1" si="148"/>
        <v>0</v>
      </c>
      <c r="P673" s="5"/>
      <c r="Q673" s="5">
        <f t="shared" ca="1" si="140"/>
        <v>1</v>
      </c>
      <c r="R673" s="5">
        <f t="shared" ca="1" si="150"/>
        <v>1</v>
      </c>
      <c r="S673" s="5">
        <f t="shared" ca="1" si="150"/>
        <v>0</v>
      </c>
      <c r="T673" s="5">
        <f t="shared" ca="1" si="150"/>
        <v>0</v>
      </c>
      <c r="U673" s="5">
        <f t="shared" ca="1" si="150"/>
        <v>1</v>
      </c>
      <c r="V673" s="5">
        <f t="shared" ca="1" si="150"/>
        <v>1</v>
      </c>
    </row>
    <row r="674" spans="1:22" x14ac:dyDescent="0.25">
      <c r="A674" s="5">
        <f t="shared" ca="1" si="151"/>
        <v>19.129529517696003</v>
      </c>
      <c r="B674" s="5">
        <f t="shared" ca="1" si="151"/>
        <v>31.711782568599205</v>
      </c>
      <c r="C674" s="5">
        <f t="shared" ca="1" si="151"/>
        <v>34.922793454495206</v>
      </c>
      <c r="D674" s="5">
        <f t="shared" ca="1" si="151"/>
        <v>16.476376148217291</v>
      </c>
      <c r="E674" s="5">
        <f t="shared" ca="1" si="151"/>
        <v>39.629720353737035</v>
      </c>
      <c r="F674" s="5">
        <f t="shared" ca="1" si="151"/>
        <v>33.722554534531405</v>
      </c>
      <c r="G674" s="57">
        <f t="shared" ca="1" si="145"/>
        <v>124.19358697456366</v>
      </c>
      <c r="H674" s="57">
        <f t="shared" ca="1" si="145"/>
        <v>127.40459786045966</v>
      </c>
      <c r="I674" s="57">
        <f t="shared" ca="1" si="145"/>
        <v>104.25125365493992</v>
      </c>
      <c r="J674" s="5">
        <f t="shared" ca="1" si="144"/>
        <v>127.40459786045966</v>
      </c>
      <c r="K674" s="5">
        <f ca="1">SMALL($J$6:$J$1005,ROWS($J$6:J674))</f>
        <v>114.59872655870454</v>
      </c>
      <c r="L674" s="60">
        <f ca="1">ROWS($L$6:L674)/COUNTA($K$6:$K$1005)</f>
        <v>0.66900000000000004</v>
      </c>
      <c r="M674" s="5">
        <f t="shared" ca="1" si="146"/>
        <v>0</v>
      </c>
      <c r="N674" s="5">
        <f t="shared" ca="1" si="147"/>
        <v>1</v>
      </c>
      <c r="O674" s="5">
        <f t="shared" ca="1" si="148"/>
        <v>0</v>
      </c>
      <c r="P674" s="5"/>
      <c r="Q674" s="5">
        <f t="shared" ca="1" si="140"/>
        <v>1</v>
      </c>
      <c r="R674" s="5">
        <f t="shared" ca="1" si="150"/>
        <v>0</v>
      </c>
      <c r="S674" s="5">
        <f t="shared" ca="1" si="150"/>
        <v>1</v>
      </c>
      <c r="T674" s="5">
        <f t="shared" ca="1" si="150"/>
        <v>0</v>
      </c>
      <c r="U674" s="5">
        <f t="shared" ca="1" si="150"/>
        <v>1</v>
      </c>
      <c r="V674" s="5">
        <f t="shared" ca="1" si="150"/>
        <v>1</v>
      </c>
    </row>
    <row r="675" spans="1:22" x14ac:dyDescent="0.25">
      <c r="A675" s="5">
        <f t="shared" ca="1" si="151"/>
        <v>21.843265278955037</v>
      </c>
      <c r="B675" s="5">
        <f t="shared" ca="1" si="151"/>
        <v>14.884695427269712</v>
      </c>
      <c r="C675" s="5">
        <f t="shared" ca="1" si="151"/>
        <v>24.980840226513116</v>
      </c>
      <c r="D675" s="5">
        <f t="shared" ca="1" si="151"/>
        <v>24.495380242695475</v>
      </c>
      <c r="E675" s="5">
        <f t="shared" ca="1" si="151"/>
        <v>39.129741243418778</v>
      </c>
      <c r="F675" s="5">
        <f t="shared" ca="1" si="151"/>
        <v>31.506651875395523</v>
      </c>
      <c r="G675" s="57">
        <f t="shared" ca="1" si="145"/>
        <v>107.36435382503905</v>
      </c>
      <c r="H675" s="57">
        <f t="shared" ca="1" si="145"/>
        <v>117.46049862428245</v>
      </c>
      <c r="I675" s="57">
        <f t="shared" ca="1" si="145"/>
        <v>102.82613762355915</v>
      </c>
      <c r="J675" s="5">
        <f t="shared" ca="1" si="144"/>
        <v>117.46049862428245</v>
      </c>
      <c r="K675" s="5">
        <f ca="1">SMALL($J$6:$J$1005,ROWS($J$6:J675))</f>
        <v>114.61888534120456</v>
      </c>
      <c r="L675" s="60">
        <f ca="1">ROWS($L$6:L675)/COUNTA($K$6:$K$1005)</f>
        <v>0.67</v>
      </c>
      <c r="M675" s="5">
        <f t="shared" ca="1" si="146"/>
        <v>0</v>
      </c>
      <c r="N675" s="5">
        <f t="shared" ca="1" si="147"/>
        <v>1</v>
      </c>
      <c r="O675" s="5">
        <f t="shared" ca="1" si="148"/>
        <v>0</v>
      </c>
      <c r="P675" s="5"/>
      <c r="Q675" s="5">
        <f t="shared" ca="1" si="140"/>
        <v>1</v>
      </c>
      <c r="R675" s="5">
        <f t="shared" ca="1" si="150"/>
        <v>0</v>
      </c>
      <c r="S675" s="5">
        <f t="shared" ca="1" si="150"/>
        <v>1</v>
      </c>
      <c r="T675" s="5">
        <f t="shared" ca="1" si="150"/>
        <v>0</v>
      </c>
      <c r="U675" s="5">
        <f t="shared" ca="1" si="150"/>
        <v>1</v>
      </c>
      <c r="V675" s="5">
        <f t="shared" ca="1" si="150"/>
        <v>1</v>
      </c>
    </row>
    <row r="676" spans="1:22" x14ac:dyDescent="0.25">
      <c r="A676" s="5">
        <f t="shared" ref="A676:F685" ca="1" si="152">A$3+(A$4-A$3)*RAND()</f>
        <v>23.517736821351882</v>
      </c>
      <c r="B676" s="5">
        <f t="shared" ca="1" si="152"/>
        <v>30.439157969856332</v>
      </c>
      <c r="C676" s="5">
        <f t="shared" ca="1" si="152"/>
        <v>14.487976090527066</v>
      </c>
      <c r="D676" s="5">
        <f t="shared" ca="1" si="152"/>
        <v>36.323962731593774</v>
      </c>
      <c r="E676" s="5">
        <f t="shared" ca="1" si="152"/>
        <v>25.444538326937582</v>
      </c>
      <c r="F676" s="5">
        <f t="shared" ca="1" si="152"/>
        <v>36.183251428150214</v>
      </c>
      <c r="G676" s="57">
        <f t="shared" ca="1" si="145"/>
        <v>115.58468454629602</v>
      </c>
      <c r="H676" s="57">
        <f t="shared" ca="1" si="145"/>
        <v>99.633502666966734</v>
      </c>
      <c r="I676" s="57">
        <f t="shared" ca="1" si="145"/>
        <v>110.51292707162293</v>
      </c>
      <c r="J676" s="5">
        <f t="shared" ca="1" si="144"/>
        <v>115.58468454629602</v>
      </c>
      <c r="K676" s="5">
        <f ca="1">SMALL($J$6:$J$1005,ROWS($J$6:J676))</f>
        <v>114.65485513897656</v>
      </c>
      <c r="L676" s="60">
        <f ca="1">ROWS($L$6:L676)/COUNTA($K$6:$K$1005)</f>
        <v>0.67100000000000004</v>
      </c>
      <c r="M676" s="5">
        <f t="shared" ca="1" si="146"/>
        <v>1</v>
      </c>
      <c r="N676" s="5">
        <f t="shared" ca="1" si="147"/>
        <v>0</v>
      </c>
      <c r="O676" s="5">
        <f t="shared" ca="1" si="148"/>
        <v>0</v>
      </c>
      <c r="P676" s="5"/>
      <c r="Q676" s="5">
        <f t="shared" ca="1" si="140"/>
        <v>1</v>
      </c>
      <c r="R676" s="5">
        <f t="shared" ca="1" si="150"/>
        <v>1</v>
      </c>
      <c r="S676" s="5">
        <f t="shared" ca="1" si="150"/>
        <v>0</v>
      </c>
      <c r="T676" s="5">
        <f t="shared" ca="1" si="150"/>
        <v>0</v>
      </c>
      <c r="U676" s="5">
        <f t="shared" ca="1" si="150"/>
        <v>1</v>
      </c>
      <c r="V676" s="5">
        <f t="shared" ca="1" si="150"/>
        <v>1</v>
      </c>
    </row>
    <row r="677" spans="1:22" x14ac:dyDescent="0.25">
      <c r="A677" s="5">
        <f t="shared" ca="1" si="152"/>
        <v>20.665133358118219</v>
      </c>
      <c r="B677" s="5">
        <f t="shared" ca="1" si="152"/>
        <v>18.622015601430782</v>
      </c>
      <c r="C677" s="5">
        <f t="shared" ca="1" si="152"/>
        <v>27.055647065297009</v>
      </c>
      <c r="D677" s="5">
        <f t="shared" ca="1" si="152"/>
        <v>16.652735603395108</v>
      </c>
      <c r="E677" s="5">
        <f t="shared" ca="1" si="152"/>
        <v>20.887927536891311</v>
      </c>
      <c r="F677" s="5">
        <f t="shared" ca="1" si="152"/>
        <v>25.93754548169855</v>
      </c>
      <c r="G677" s="57">
        <f t="shared" ca="1" si="145"/>
        <v>86.112621978138861</v>
      </c>
      <c r="H677" s="57">
        <f t="shared" ca="1" si="145"/>
        <v>94.546253442005082</v>
      </c>
      <c r="I677" s="57">
        <f t="shared" ca="1" si="145"/>
        <v>90.311061508508885</v>
      </c>
      <c r="J677" s="5">
        <f t="shared" ca="1" si="144"/>
        <v>94.546253442005082</v>
      </c>
      <c r="K677" s="5">
        <f ca="1">SMALL($J$6:$J$1005,ROWS($J$6:J677))</f>
        <v>114.65569128255092</v>
      </c>
      <c r="L677" s="60">
        <f ca="1">ROWS($L$6:L677)/COUNTA($K$6:$K$1005)</f>
        <v>0.67200000000000004</v>
      </c>
      <c r="M677" s="5">
        <f t="shared" ca="1" si="146"/>
        <v>0</v>
      </c>
      <c r="N677" s="5">
        <f t="shared" ca="1" si="147"/>
        <v>1</v>
      </c>
      <c r="O677" s="5">
        <f t="shared" ca="1" si="148"/>
        <v>0</v>
      </c>
      <c r="P677" s="5"/>
      <c r="Q677" s="5">
        <f t="shared" ca="1" si="140"/>
        <v>1</v>
      </c>
      <c r="R677" s="5">
        <f t="shared" ca="1" si="150"/>
        <v>0</v>
      </c>
      <c r="S677" s="5">
        <f t="shared" ca="1" si="150"/>
        <v>1</v>
      </c>
      <c r="T677" s="5">
        <f t="shared" ca="1" si="150"/>
        <v>0</v>
      </c>
      <c r="U677" s="5">
        <f t="shared" ca="1" si="150"/>
        <v>1</v>
      </c>
      <c r="V677" s="5">
        <f t="shared" ca="1" si="150"/>
        <v>1</v>
      </c>
    </row>
    <row r="678" spans="1:22" x14ac:dyDescent="0.25">
      <c r="A678" s="5">
        <f t="shared" ca="1" si="152"/>
        <v>24.397298441184546</v>
      </c>
      <c r="B678" s="5">
        <f t="shared" ca="1" si="152"/>
        <v>32.381611899083524</v>
      </c>
      <c r="C678" s="5">
        <f t="shared" ca="1" si="152"/>
        <v>19.422582730937606</v>
      </c>
      <c r="D678" s="5">
        <f t="shared" ca="1" si="152"/>
        <v>13.001692301216172</v>
      </c>
      <c r="E678" s="5">
        <f t="shared" ca="1" si="152"/>
        <v>37.417122603002554</v>
      </c>
      <c r="F678" s="5">
        <f t="shared" ca="1" si="152"/>
        <v>34.61160117442688</v>
      </c>
      <c r="G678" s="57">
        <f t="shared" ca="1" si="145"/>
        <v>128.80763411769749</v>
      </c>
      <c r="H678" s="57">
        <f t="shared" ca="1" si="145"/>
        <v>115.84860494955159</v>
      </c>
      <c r="I678" s="57">
        <f t="shared" ca="1" si="145"/>
        <v>91.433174647765213</v>
      </c>
      <c r="J678" s="5">
        <f t="shared" ca="1" si="144"/>
        <v>128.80763411769749</v>
      </c>
      <c r="K678" s="5">
        <f ca="1">SMALL($J$6:$J$1005,ROWS($J$6:J678))</f>
        <v>114.66264490374481</v>
      </c>
      <c r="L678" s="60">
        <f ca="1">ROWS($L$6:L678)/COUNTA($K$6:$K$1005)</f>
        <v>0.67300000000000004</v>
      </c>
      <c r="M678" s="5">
        <f t="shared" ca="1" si="146"/>
        <v>1</v>
      </c>
      <c r="N678" s="5">
        <f t="shared" ca="1" si="147"/>
        <v>0</v>
      </c>
      <c r="O678" s="5">
        <f t="shared" ca="1" si="148"/>
        <v>0</v>
      </c>
      <c r="P678" s="5"/>
      <c r="Q678" s="5">
        <f t="shared" ca="1" si="140"/>
        <v>1</v>
      </c>
      <c r="R678" s="5">
        <f t="shared" ca="1" si="150"/>
        <v>1</v>
      </c>
      <c r="S678" s="5">
        <f t="shared" ca="1" si="150"/>
        <v>0</v>
      </c>
      <c r="T678" s="5">
        <f t="shared" ca="1" si="150"/>
        <v>0</v>
      </c>
      <c r="U678" s="5">
        <f t="shared" ca="1" si="150"/>
        <v>1</v>
      </c>
      <c r="V678" s="5">
        <f t="shared" ca="1" si="150"/>
        <v>1</v>
      </c>
    </row>
    <row r="679" spans="1:22" x14ac:dyDescent="0.25">
      <c r="A679" s="5">
        <f t="shared" ca="1" si="152"/>
        <v>24.55228437789123</v>
      </c>
      <c r="B679" s="5">
        <f t="shared" ca="1" si="152"/>
        <v>33.698554344412742</v>
      </c>
      <c r="C679" s="5">
        <f t="shared" ca="1" si="152"/>
        <v>28.107010933229855</v>
      </c>
      <c r="D679" s="5">
        <f t="shared" ca="1" si="152"/>
        <v>37.77065390514268</v>
      </c>
      <c r="E679" s="5">
        <f t="shared" ca="1" si="152"/>
        <v>35.612755614648407</v>
      </c>
      <c r="F679" s="5">
        <f t="shared" ca="1" si="152"/>
        <v>32.1321774779584</v>
      </c>
      <c r="G679" s="57">
        <f t="shared" ca="1" si="145"/>
        <v>125.99577181491077</v>
      </c>
      <c r="H679" s="57">
        <f t="shared" ca="1" si="145"/>
        <v>120.4042284037279</v>
      </c>
      <c r="I679" s="57">
        <f t="shared" ca="1" si="145"/>
        <v>122.56212669422217</v>
      </c>
      <c r="J679" s="5">
        <f t="shared" ca="1" si="144"/>
        <v>125.99577181491077</v>
      </c>
      <c r="K679" s="5">
        <f ca="1">SMALL($J$6:$J$1005,ROWS($J$6:J679))</f>
        <v>114.66940579445833</v>
      </c>
      <c r="L679" s="60">
        <f ca="1">ROWS($L$6:L679)/COUNTA($K$6:$K$1005)</f>
        <v>0.67400000000000004</v>
      </c>
      <c r="M679" s="5">
        <f t="shared" ca="1" si="146"/>
        <v>1</v>
      </c>
      <c r="N679" s="5">
        <f t="shared" ca="1" si="147"/>
        <v>0</v>
      </c>
      <c r="O679" s="5">
        <f t="shared" ca="1" si="148"/>
        <v>0</v>
      </c>
      <c r="P679" s="5"/>
      <c r="Q679" s="5">
        <f t="shared" ca="1" si="140"/>
        <v>1</v>
      </c>
      <c r="R679" s="5">
        <f t="shared" ca="1" si="150"/>
        <v>1</v>
      </c>
      <c r="S679" s="5">
        <f t="shared" ca="1" si="150"/>
        <v>0</v>
      </c>
      <c r="T679" s="5">
        <f t="shared" ca="1" si="150"/>
        <v>0</v>
      </c>
      <c r="U679" s="5">
        <f t="shared" ca="1" si="150"/>
        <v>1</v>
      </c>
      <c r="V679" s="5">
        <f t="shared" ca="1" si="150"/>
        <v>1</v>
      </c>
    </row>
    <row r="680" spans="1:22" x14ac:dyDescent="0.25">
      <c r="A680" s="5">
        <f t="shared" ca="1" si="152"/>
        <v>25.043196438195615</v>
      </c>
      <c r="B680" s="5">
        <f t="shared" ca="1" si="152"/>
        <v>11.175057871294923</v>
      </c>
      <c r="C680" s="5">
        <f t="shared" ca="1" si="152"/>
        <v>21.413523591405429</v>
      </c>
      <c r="D680" s="5">
        <f t="shared" ca="1" si="152"/>
        <v>30.787651090364555</v>
      </c>
      <c r="E680" s="5">
        <f t="shared" ca="1" si="152"/>
        <v>20.695217977995689</v>
      </c>
      <c r="F680" s="5">
        <f t="shared" ca="1" si="152"/>
        <v>22.522956284718759</v>
      </c>
      <c r="G680" s="57">
        <f t="shared" ca="1" si="145"/>
        <v>79.436428572204989</v>
      </c>
      <c r="H680" s="57">
        <f t="shared" ca="1" si="145"/>
        <v>89.674894292315486</v>
      </c>
      <c r="I680" s="57">
        <f t="shared" ca="1" si="145"/>
        <v>99.767327404684352</v>
      </c>
      <c r="J680" s="5">
        <f t="shared" ca="1" si="144"/>
        <v>99.767327404684352</v>
      </c>
      <c r="K680" s="5">
        <f ca="1">SMALL($J$6:$J$1005,ROWS($J$6:J680))</f>
        <v>114.71626698503738</v>
      </c>
      <c r="L680" s="60">
        <f ca="1">ROWS($L$6:L680)/COUNTA($K$6:$K$1005)</f>
        <v>0.67500000000000004</v>
      </c>
      <c r="M680" s="5">
        <f t="shared" ca="1" si="146"/>
        <v>0</v>
      </c>
      <c r="N680" s="5">
        <f t="shared" ca="1" si="147"/>
        <v>0</v>
      </c>
      <c r="O680" s="5">
        <f t="shared" ca="1" si="148"/>
        <v>1</v>
      </c>
      <c r="P680" s="5"/>
      <c r="Q680" s="5">
        <f t="shared" ca="1" si="140"/>
        <v>1</v>
      </c>
      <c r="R680" s="5">
        <f t="shared" ca="1" si="150"/>
        <v>0</v>
      </c>
      <c r="S680" s="5">
        <f t="shared" ca="1" si="150"/>
        <v>1</v>
      </c>
      <c r="T680" s="5">
        <f t="shared" ca="1" si="150"/>
        <v>1</v>
      </c>
      <c r="U680" s="5">
        <f t="shared" ca="1" si="150"/>
        <v>0</v>
      </c>
      <c r="V680" s="5">
        <f t="shared" ca="1" si="150"/>
        <v>1</v>
      </c>
    </row>
    <row r="681" spans="1:22" x14ac:dyDescent="0.25">
      <c r="A681" s="5">
        <f t="shared" ca="1" si="152"/>
        <v>21.816806187150345</v>
      </c>
      <c r="B681" s="5">
        <f t="shared" ca="1" si="152"/>
        <v>35.423451276014482</v>
      </c>
      <c r="C681" s="5">
        <f t="shared" ca="1" si="152"/>
        <v>18.344677465873076</v>
      </c>
      <c r="D681" s="5">
        <f t="shared" ca="1" si="152"/>
        <v>21.552327310422015</v>
      </c>
      <c r="E681" s="5">
        <f t="shared" ca="1" si="152"/>
        <v>27.041585694454412</v>
      </c>
      <c r="F681" s="5">
        <f t="shared" ca="1" si="152"/>
        <v>22.872461483304175</v>
      </c>
      <c r="G681" s="57">
        <f t="shared" ca="1" si="145"/>
        <v>107.15430464092341</v>
      </c>
      <c r="H681" s="57">
        <f t="shared" ca="1" si="145"/>
        <v>90.075530830782014</v>
      </c>
      <c r="I681" s="57">
        <f t="shared" ca="1" si="145"/>
        <v>84.586272446749618</v>
      </c>
      <c r="J681" s="5">
        <f t="shared" ca="1" si="144"/>
        <v>107.15430464092341</v>
      </c>
      <c r="K681" s="5">
        <f ca="1">SMALL($J$6:$J$1005,ROWS($J$6:J681))</f>
        <v>114.77949354511357</v>
      </c>
      <c r="L681" s="60">
        <f ca="1">ROWS($L$6:L681)/COUNTA($K$6:$K$1005)</f>
        <v>0.67600000000000005</v>
      </c>
      <c r="M681" s="5">
        <f t="shared" ca="1" si="146"/>
        <v>1</v>
      </c>
      <c r="N681" s="5">
        <f t="shared" ca="1" si="147"/>
        <v>0</v>
      </c>
      <c r="O681" s="5">
        <f t="shared" ca="1" si="148"/>
        <v>0</v>
      </c>
      <c r="P681" s="5"/>
      <c r="Q681" s="5">
        <f t="shared" ref="Q681:Q744" ca="1" si="153">COUNTIF($M$5,"*"&amp;Q$5&amp;"*")*$M681+COUNTIF($N$5,"*"&amp;Q$5&amp;"*")*$N681+COUNTIF($O$5,"*"&amp;Q$5&amp;"*")*$O681</f>
        <v>1</v>
      </c>
      <c r="R681" s="5">
        <f t="shared" ca="1" si="150"/>
        <v>1</v>
      </c>
      <c r="S681" s="5">
        <f t="shared" ca="1" si="150"/>
        <v>0</v>
      </c>
      <c r="T681" s="5">
        <f t="shared" ca="1" si="150"/>
        <v>0</v>
      </c>
      <c r="U681" s="5">
        <f t="shared" ca="1" si="150"/>
        <v>1</v>
      </c>
      <c r="V681" s="5">
        <f t="shared" ca="1" si="150"/>
        <v>1</v>
      </c>
    </row>
    <row r="682" spans="1:22" x14ac:dyDescent="0.25">
      <c r="A682" s="5">
        <f t="shared" ca="1" si="152"/>
        <v>22.956626108730852</v>
      </c>
      <c r="B682" s="5">
        <f t="shared" ca="1" si="152"/>
        <v>20.737086054364759</v>
      </c>
      <c r="C682" s="5">
        <f t="shared" ca="1" si="152"/>
        <v>24.218169973680901</v>
      </c>
      <c r="D682" s="5">
        <f t="shared" ca="1" si="152"/>
        <v>26.978013391536493</v>
      </c>
      <c r="E682" s="5">
        <f t="shared" ca="1" si="152"/>
        <v>26.047111987147598</v>
      </c>
      <c r="F682" s="5">
        <f t="shared" ca="1" si="152"/>
        <v>37.023816600080956</v>
      </c>
      <c r="G682" s="57">
        <f t="shared" ca="1" si="145"/>
        <v>106.76464075032416</v>
      </c>
      <c r="H682" s="57">
        <f t="shared" ca="1" si="145"/>
        <v>110.24572466964031</v>
      </c>
      <c r="I682" s="57">
        <f t="shared" ca="1" si="145"/>
        <v>111.1766260740292</v>
      </c>
      <c r="J682" s="5">
        <f t="shared" ca="1" si="144"/>
        <v>111.1766260740292</v>
      </c>
      <c r="K682" s="5">
        <f ca="1">SMALL($J$6:$J$1005,ROWS($J$6:J682))</f>
        <v>114.86198348252118</v>
      </c>
      <c r="L682" s="60">
        <f ca="1">ROWS($L$6:L682)/COUNTA($K$6:$K$1005)</f>
        <v>0.67700000000000005</v>
      </c>
      <c r="M682" s="5">
        <f t="shared" ca="1" si="146"/>
        <v>0</v>
      </c>
      <c r="N682" s="5">
        <f t="shared" ca="1" si="147"/>
        <v>0</v>
      </c>
      <c r="O682" s="5">
        <f t="shared" ca="1" si="148"/>
        <v>1</v>
      </c>
      <c r="P682" s="5"/>
      <c r="Q682" s="5">
        <f t="shared" ca="1" si="153"/>
        <v>1</v>
      </c>
      <c r="R682" s="5">
        <f t="shared" ca="1" si="150"/>
        <v>0</v>
      </c>
      <c r="S682" s="5">
        <f t="shared" ca="1" si="150"/>
        <v>1</v>
      </c>
      <c r="T682" s="5">
        <f t="shared" ca="1" si="150"/>
        <v>1</v>
      </c>
      <c r="U682" s="5">
        <f t="shared" ca="1" si="150"/>
        <v>0</v>
      </c>
      <c r="V682" s="5">
        <f t="shared" ca="1" si="150"/>
        <v>1</v>
      </c>
    </row>
    <row r="683" spans="1:22" x14ac:dyDescent="0.25">
      <c r="A683" s="5">
        <f t="shared" ca="1" si="152"/>
        <v>22.431422432312083</v>
      </c>
      <c r="B683" s="5">
        <f t="shared" ca="1" si="152"/>
        <v>30.849922405676033</v>
      </c>
      <c r="C683" s="5">
        <f t="shared" ca="1" si="152"/>
        <v>15.151083174656671</v>
      </c>
      <c r="D683" s="5">
        <f t="shared" ca="1" si="152"/>
        <v>37.107255064034703</v>
      </c>
      <c r="E683" s="5">
        <f t="shared" ca="1" si="152"/>
        <v>40.870564952536022</v>
      </c>
      <c r="F683" s="5">
        <f t="shared" ca="1" si="152"/>
        <v>39.231897597617959</v>
      </c>
      <c r="G683" s="57">
        <f t="shared" ca="1" si="145"/>
        <v>133.38380738814209</v>
      </c>
      <c r="H683" s="57">
        <f t="shared" ca="1" si="145"/>
        <v>117.68496815712273</v>
      </c>
      <c r="I683" s="57">
        <f t="shared" ca="1" si="145"/>
        <v>113.92165826862141</v>
      </c>
      <c r="J683" s="5">
        <f t="shared" ca="1" si="144"/>
        <v>133.38380738814209</v>
      </c>
      <c r="K683" s="5">
        <f ca="1">SMALL($J$6:$J$1005,ROWS($J$6:J683))</f>
        <v>114.88076191905452</v>
      </c>
      <c r="L683" s="60">
        <f ca="1">ROWS($L$6:L683)/COUNTA($K$6:$K$1005)</f>
        <v>0.67800000000000005</v>
      </c>
      <c r="M683" s="5">
        <f t="shared" ca="1" si="146"/>
        <v>1</v>
      </c>
      <c r="N683" s="5">
        <f t="shared" ca="1" si="147"/>
        <v>0</v>
      </c>
      <c r="O683" s="5">
        <f t="shared" ca="1" si="148"/>
        <v>0</v>
      </c>
      <c r="P683" s="5"/>
      <c r="Q683" s="5">
        <f t="shared" ca="1" si="153"/>
        <v>1</v>
      </c>
      <c r="R683" s="5">
        <f t="shared" ca="1" si="150"/>
        <v>1</v>
      </c>
      <c r="S683" s="5">
        <f t="shared" ca="1" si="150"/>
        <v>0</v>
      </c>
      <c r="T683" s="5">
        <f t="shared" ca="1" si="150"/>
        <v>0</v>
      </c>
      <c r="U683" s="5">
        <f t="shared" ca="1" si="150"/>
        <v>1</v>
      </c>
      <c r="V683" s="5">
        <f t="shared" ca="1" si="150"/>
        <v>1</v>
      </c>
    </row>
    <row r="684" spans="1:22" x14ac:dyDescent="0.25">
      <c r="A684" s="5">
        <f t="shared" ca="1" si="152"/>
        <v>19.061865720194074</v>
      </c>
      <c r="B684" s="5">
        <f t="shared" ca="1" si="152"/>
        <v>27.091975371352362</v>
      </c>
      <c r="C684" s="5">
        <f t="shared" ca="1" si="152"/>
        <v>17.623071092408086</v>
      </c>
      <c r="D684" s="5">
        <f t="shared" ca="1" si="152"/>
        <v>13.25948261507644</v>
      </c>
      <c r="E684" s="5">
        <f t="shared" ca="1" si="152"/>
        <v>24.678098606343163</v>
      </c>
      <c r="F684" s="5">
        <f t="shared" ca="1" si="152"/>
        <v>22.235253647319233</v>
      </c>
      <c r="G684" s="57">
        <f t="shared" ca="1" si="145"/>
        <v>93.067193345208835</v>
      </c>
      <c r="H684" s="57">
        <f t="shared" ca="1" si="145"/>
        <v>83.598289066264556</v>
      </c>
      <c r="I684" s="57">
        <f t="shared" ca="1" si="145"/>
        <v>72.179673074997822</v>
      </c>
      <c r="J684" s="5">
        <f t="shared" ca="1" si="144"/>
        <v>93.067193345208835</v>
      </c>
      <c r="K684" s="5">
        <f ca="1">SMALL($J$6:$J$1005,ROWS($J$6:J684))</f>
        <v>114.88815071219</v>
      </c>
      <c r="L684" s="60">
        <f ca="1">ROWS($L$6:L684)/COUNTA($K$6:$K$1005)</f>
        <v>0.67900000000000005</v>
      </c>
      <c r="M684" s="5">
        <f t="shared" ca="1" si="146"/>
        <v>1</v>
      </c>
      <c r="N684" s="5">
        <f t="shared" ca="1" si="147"/>
        <v>0</v>
      </c>
      <c r="O684" s="5">
        <f t="shared" ca="1" si="148"/>
        <v>0</v>
      </c>
      <c r="P684" s="5"/>
      <c r="Q684" s="5">
        <f t="shared" ca="1" si="153"/>
        <v>1</v>
      </c>
      <c r="R684" s="5">
        <f t="shared" ca="1" si="150"/>
        <v>1</v>
      </c>
      <c r="S684" s="5">
        <f t="shared" ca="1" si="150"/>
        <v>0</v>
      </c>
      <c r="T684" s="5">
        <f t="shared" ca="1" si="150"/>
        <v>0</v>
      </c>
      <c r="U684" s="5">
        <f t="shared" ca="1" si="150"/>
        <v>1</v>
      </c>
      <c r="V684" s="5">
        <f t="shared" ca="1" si="150"/>
        <v>1</v>
      </c>
    </row>
    <row r="685" spans="1:22" x14ac:dyDescent="0.25">
      <c r="A685" s="5">
        <f t="shared" ca="1" si="152"/>
        <v>22.740327254324328</v>
      </c>
      <c r="B685" s="5">
        <f t="shared" ca="1" si="152"/>
        <v>30.868627500866971</v>
      </c>
      <c r="C685" s="5">
        <f t="shared" ca="1" si="152"/>
        <v>18.90334590200538</v>
      </c>
      <c r="D685" s="5">
        <f t="shared" ca="1" si="152"/>
        <v>17.258994055375485</v>
      </c>
      <c r="E685" s="5">
        <f t="shared" ca="1" si="152"/>
        <v>28.419735083516827</v>
      </c>
      <c r="F685" s="5">
        <f t="shared" ca="1" si="152"/>
        <v>19.399773948710699</v>
      </c>
      <c r="G685" s="57">
        <f t="shared" ca="1" si="145"/>
        <v>101.42846378741882</v>
      </c>
      <c r="H685" s="57">
        <f t="shared" ca="1" si="145"/>
        <v>89.463182188557241</v>
      </c>
      <c r="I685" s="57">
        <f t="shared" ca="1" si="145"/>
        <v>78.302441160415896</v>
      </c>
      <c r="J685" s="5">
        <f t="shared" ca="1" si="144"/>
        <v>101.42846378741882</v>
      </c>
      <c r="K685" s="5">
        <f ca="1">SMALL($J$6:$J$1005,ROWS($J$6:J685))</f>
        <v>114.9158192457428</v>
      </c>
      <c r="L685" s="60">
        <f ca="1">ROWS($L$6:L685)/COUNTA($K$6:$K$1005)</f>
        <v>0.68</v>
      </c>
      <c r="M685" s="5">
        <f t="shared" ca="1" si="146"/>
        <v>1</v>
      </c>
      <c r="N685" s="5">
        <f t="shared" ca="1" si="147"/>
        <v>0</v>
      </c>
      <c r="O685" s="5">
        <f t="shared" ca="1" si="148"/>
        <v>0</v>
      </c>
      <c r="P685" s="5"/>
      <c r="Q685" s="5">
        <f t="shared" ca="1" si="153"/>
        <v>1</v>
      </c>
      <c r="R685" s="5">
        <f t="shared" ca="1" si="150"/>
        <v>1</v>
      </c>
      <c r="S685" s="5">
        <f t="shared" ca="1" si="150"/>
        <v>0</v>
      </c>
      <c r="T685" s="5">
        <f t="shared" ca="1" si="150"/>
        <v>0</v>
      </c>
      <c r="U685" s="5">
        <f t="shared" ca="1" si="150"/>
        <v>1</v>
      </c>
      <c r="V685" s="5">
        <f t="shared" ca="1" si="150"/>
        <v>1</v>
      </c>
    </row>
    <row r="686" spans="1:22" x14ac:dyDescent="0.25">
      <c r="A686" s="5">
        <f t="shared" ref="A686:F695" ca="1" si="154">A$3+(A$4-A$3)*RAND()</f>
        <v>22.451625592433064</v>
      </c>
      <c r="B686" s="5">
        <f t="shared" ca="1" si="154"/>
        <v>27.62781315574815</v>
      </c>
      <c r="C686" s="5">
        <f t="shared" ca="1" si="154"/>
        <v>28.296883187251797</v>
      </c>
      <c r="D686" s="5">
        <f t="shared" ca="1" si="154"/>
        <v>15.944232712749876</v>
      </c>
      <c r="E686" s="5">
        <f t="shared" ca="1" si="154"/>
        <v>18.846873611126384</v>
      </c>
      <c r="F686" s="5">
        <f t="shared" ca="1" si="154"/>
        <v>34.385365601645148</v>
      </c>
      <c r="G686" s="57">
        <f t="shared" ca="1" si="145"/>
        <v>103.31167796095275</v>
      </c>
      <c r="H686" s="57">
        <f t="shared" ca="1" si="145"/>
        <v>103.98074799245639</v>
      </c>
      <c r="I686" s="57">
        <f t="shared" ca="1" si="145"/>
        <v>101.07810709407988</v>
      </c>
      <c r="J686" s="5">
        <f t="shared" ca="1" si="144"/>
        <v>103.98074799245639</v>
      </c>
      <c r="K686" s="5">
        <f ca="1">SMALL($J$6:$J$1005,ROWS($J$6:J686))</f>
        <v>114.96015361222999</v>
      </c>
      <c r="L686" s="60">
        <f ca="1">ROWS($L$6:L686)/COUNTA($K$6:$K$1005)</f>
        <v>0.68100000000000005</v>
      </c>
      <c r="M686" s="5">
        <f t="shared" ca="1" si="146"/>
        <v>0</v>
      </c>
      <c r="N686" s="5">
        <f t="shared" ca="1" si="147"/>
        <v>1</v>
      </c>
      <c r="O686" s="5">
        <f t="shared" ca="1" si="148"/>
        <v>0</v>
      </c>
      <c r="P686" s="5"/>
      <c r="Q686" s="5">
        <f t="shared" ca="1" si="153"/>
        <v>1</v>
      </c>
      <c r="R686" s="5">
        <f t="shared" ca="1" si="150"/>
        <v>0</v>
      </c>
      <c r="S686" s="5">
        <f t="shared" ca="1" si="150"/>
        <v>1</v>
      </c>
      <c r="T686" s="5">
        <f t="shared" ca="1" si="150"/>
        <v>0</v>
      </c>
      <c r="U686" s="5">
        <f t="shared" ca="1" si="150"/>
        <v>1</v>
      </c>
      <c r="V686" s="5">
        <f t="shared" ca="1" si="150"/>
        <v>1</v>
      </c>
    </row>
    <row r="687" spans="1:22" x14ac:dyDescent="0.25">
      <c r="A687" s="5">
        <f t="shared" ca="1" si="154"/>
        <v>24.605908583574841</v>
      </c>
      <c r="B687" s="5">
        <f t="shared" ca="1" si="154"/>
        <v>25.614831023927593</v>
      </c>
      <c r="C687" s="5">
        <f t="shared" ca="1" si="154"/>
        <v>17.144218173305585</v>
      </c>
      <c r="D687" s="5">
        <f t="shared" ca="1" si="154"/>
        <v>20.491037809386704</v>
      </c>
      <c r="E687" s="5">
        <f t="shared" ca="1" si="154"/>
        <v>33.880180715415733</v>
      </c>
      <c r="F687" s="5">
        <f t="shared" ca="1" si="154"/>
        <v>33.728452333596294</v>
      </c>
      <c r="G687" s="57">
        <f t="shared" ca="1" si="145"/>
        <v>117.82937265651447</v>
      </c>
      <c r="H687" s="57">
        <f t="shared" ca="1" si="145"/>
        <v>109.35875980589245</v>
      </c>
      <c r="I687" s="57">
        <f t="shared" ca="1" si="145"/>
        <v>95.969616899863425</v>
      </c>
      <c r="J687" s="5">
        <f t="shared" ca="1" si="144"/>
        <v>117.82937265651447</v>
      </c>
      <c r="K687" s="5">
        <f ca="1">SMALL($J$6:$J$1005,ROWS($J$6:J687))</f>
        <v>115.03699297805217</v>
      </c>
      <c r="L687" s="60">
        <f ca="1">ROWS($L$6:L687)/COUNTA($K$6:$K$1005)</f>
        <v>0.68200000000000005</v>
      </c>
      <c r="M687" s="5">
        <f t="shared" ca="1" si="146"/>
        <v>1</v>
      </c>
      <c r="N687" s="5">
        <f t="shared" ca="1" si="147"/>
        <v>0</v>
      </c>
      <c r="O687" s="5">
        <f t="shared" ca="1" si="148"/>
        <v>0</v>
      </c>
      <c r="P687" s="5"/>
      <c r="Q687" s="5">
        <f t="shared" ca="1" si="153"/>
        <v>1</v>
      </c>
      <c r="R687" s="5">
        <f t="shared" ca="1" si="150"/>
        <v>1</v>
      </c>
      <c r="S687" s="5">
        <f t="shared" ca="1" si="150"/>
        <v>0</v>
      </c>
      <c r="T687" s="5">
        <f t="shared" ca="1" si="150"/>
        <v>0</v>
      </c>
      <c r="U687" s="5">
        <f t="shared" ca="1" si="150"/>
        <v>1</v>
      </c>
      <c r="V687" s="5">
        <f t="shared" ca="1" si="150"/>
        <v>1</v>
      </c>
    </row>
    <row r="688" spans="1:22" x14ac:dyDescent="0.25">
      <c r="A688" s="5">
        <f t="shared" ca="1" si="154"/>
        <v>20.806005363800313</v>
      </c>
      <c r="B688" s="5">
        <f t="shared" ca="1" si="154"/>
        <v>33.436864811067977</v>
      </c>
      <c r="C688" s="5">
        <f t="shared" ca="1" si="154"/>
        <v>12.869064895044486</v>
      </c>
      <c r="D688" s="5">
        <f t="shared" ca="1" si="154"/>
        <v>12.896867298517549</v>
      </c>
      <c r="E688" s="5">
        <f t="shared" ca="1" si="154"/>
        <v>33.261149825753861</v>
      </c>
      <c r="F688" s="5">
        <f t="shared" ca="1" si="154"/>
        <v>36.290258532059802</v>
      </c>
      <c r="G688" s="57">
        <f t="shared" ca="1" si="145"/>
        <v>123.79427853268194</v>
      </c>
      <c r="H688" s="57">
        <f t="shared" ca="1" si="145"/>
        <v>103.22647861665845</v>
      </c>
      <c r="I688" s="57">
        <f t="shared" ca="1" si="145"/>
        <v>82.862196089422156</v>
      </c>
      <c r="J688" s="5">
        <f t="shared" ca="1" si="144"/>
        <v>123.79427853268194</v>
      </c>
      <c r="K688" s="5">
        <f ca="1">SMALL($J$6:$J$1005,ROWS($J$6:J688))</f>
        <v>115.10003858844178</v>
      </c>
      <c r="L688" s="60">
        <f ca="1">ROWS($L$6:L688)/COUNTA($K$6:$K$1005)</f>
        <v>0.68300000000000005</v>
      </c>
      <c r="M688" s="5">
        <f t="shared" ca="1" si="146"/>
        <v>1</v>
      </c>
      <c r="N688" s="5">
        <f t="shared" ca="1" si="147"/>
        <v>0</v>
      </c>
      <c r="O688" s="5">
        <f t="shared" ca="1" si="148"/>
        <v>0</v>
      </c>
      <c r="P688" s="5"/>
      <c r="Q688" s="5">
        <f t="shared" ca="1" si="153"/>
        <v>1</v>
      </c>
      <c r="R688" s="5">
        <f t="shared" ca="1" si="150"/>
        <v>1</v>
      </c>
      <c r="S688" s="5">
        <f t="shared" ca="1" si="150"/>
        <v>0</v>
      </c>
      <c r="T688" s="5">
        <f t="shared" ca="1" si="150"/>
        <v>0</v>
      </c>
      <c r="U688" s="5">
        <f t="shared" ca="1" si="150"/>
        <v>1</v>
      </c>
      <c r="V688" s="5">
        <f t="shared" ca="1" si="150"/>
        <v>1</v>
      </c>
    </row>
    <row r="689" spans="1:22" x14ac:dyDescent="0.25">
      <c r="A689" s="5">
        <f t="shared" ca="1" si="154"/>
        <v>20.372978307805017</v>
      </c>
      <c r="B689" s="5">
        <f t="shared" ca="1" si="154"/>
        <v>37.5870932836024</v>
      </c>
      <c r="C689" s="5">
        <f t="shared" ca="1" si="154"/>
        <v>34.214717418720014</v>
      </c>
      <c r="D689" s="5">
        <f t="shared" ca="1" si="154"/>
        <v>28.711338089056817</v>
      </c>
      <c r="E689" s="5">
        <f t="shared" ca="1" si="154"/>
        <v>30.497988612829015</v>
      </c>
      <c r="F689" s="5">
        <f t="shared" ca="1" si="154"/>
        <v>22.288624181065579</v>
      </c>
      <c r="G689" s="57">
        <f t="shared" ca="1" si="145"/>
        <v>110.74668438530202</v>
      </c>
      <c r="H689" s="57">
        <f t="shared" ca="1" si="145"/>
        <v>107.37430852041962</v>
      </c>
      <c r="I689" s="57">
        <f t="shared" ca="1" si="145"/>
        <v>105.58765799664744</v>
      </c>
      <c r="J689" s="5">
        <f t="shared" ca="1" si="144"/>
        <v>110.74668438530202</v>
      </c>
      <c r="K689" s="5">
        <f ca="1">SMALL($J$6:$J$1005,ROWS($J$6:J689))</f>
        <v>115.14021474683064</v>
      </c>
      <c r="L689" s="60">
        <f ca="1">ROWS($L$6:L689)/COUNTA($K$6:$K$1005)</f>
        <v>0.68400000000000005</v>
      </c>
      <c r="M689" s="5">
        <f t="shared" ca="1" si="146"/>
        <v>1</v>
      </c>
      <c r="N689" s="5">
        <f t="shared" ca="1" si="147"/>
        <v>0</v>
      </c>
      <c r="O689" s="5">
        <f t="shared" ca="1" si="148"/>
        <v>0</v>
      </c>
      <c r="P689" s="5"/>
      <c r="Q689" s="5">
        <f t="shared" ca="1" si="153"/>
        <v>1</v>
      </c>
      <c r="R689" s="5">
        <f t="shared" ca="1" si="150"/>
        <v>1</v>
      </c>
      <c r="S689" s="5">
        <f t="shared" ca="1" si="150"/>
        <v>0</v>
      </c>
      <c r="T689" s="5">
        <f t="shared" ca="1" si="150"/>
        <v>0</v>
      </c>
      <c r="U689" s="5">
        <f t="shared" ca="1" si="150"/>
        <v>1</v>
      </c>
      <c r="V689" s="5">
        <f t="shared" ca="1" si="150"/>
        <v>1</v>
      </c>
    </row>
    <row r="690" spans="1:22" x14ac:dyDescent="0.25">
      <c r="A690" s="5">
        <f t="shared" ca="1" si="154"/>
        <v>18.588991163746361</v>
      </c>
      <c r="B690" s="5">
        <f t="shared" ca="1" si="154"/>
        <v>12.301901528408806</v>
      </c>
      <c r="C690" s="5">
        <f t="shared" ca="1" si="154"/>
        <v>27.958334047500788</v>
      </c>
      <c r="D690" s="5">
        <f t="shared" ca="1" si="154"/>
        <v>27.727808598468833</v>
      </c>
      <c r="E690" s="5">
        <f t="shared" ca="1" si="154"/>
        <v>40.197312956652723</v>
      </c>
      <c r="F690" s="5">
        <f t="shared" ca="1" si="154"/>
        <v>35.801629689251058</v>
      </c>
      <c r="G690" s="57">
        <f t="shared" ca="1" si="145"/>
        <v>106.88983533805894</v>
      </c>
      <c r="H690" s="57">
        <f t="shared" ca="1" si="145"/>
        <v>122.54626785715092</v>
      </c>
      <c r="I690" s="57">
        <f t="shared" ca="1" si="145"/>
        <v>110.07676349896704</v>
      </c>
      <c r="J690" s="5">
        <f t="shared" ca="1" si="144"/>
        <v>122.54626785715092</v>
      </c>
      <c r="K690" s="5">
        <f ca="1">SMALL($J$6:$J$1005,ROWS($J$6:J690))</f>
        <v>115.1941608510366</v>
      </c>
      <c r="L690" s="60">
        <f ca="1">ROWS($L$6:L690)/COUNTA($K$6:$K$1005)</f>
        <v>0.68500000000000005</v>
      </c>
      <c r="M690" s="5">
        <f t="shared" ca="1" si="146"/>
        <v>0</v>
      </c>
      <c r="N690" s="5">
        <f t="shared" ca="1" si="147"/>
        <v>1</v>
      </c>
      <c r="O690" s="5">
        <f t="shared" ca="1" si="148"/>
        <v>0</v>
      </c>
      <c r="P690" s="5"/>
      <c r="Q690" s="5">
        <f t="shared" ca="1" si="153"/>
        <v>1</v>
      </c>
      <c r="R690" s="5">
        <f t="shared" ca="1" si="150"/>
        <v>0</v>
      </c>
      <c r="S690" s="5">
        <f t="shared" ca="1" si="150"/>
        <v>1</v>
      </c>
      <c r="T690" s="5">
        <f t="shared" ca="1" si="150"/>
        <v>0</v>
      </c>
      <c r="U690" s="5">
        <f t="shared" ca="1" si="150"/>
        <v>1</v>
      </c>
      <c r="V690" s="5">
        <f t="shared" ca="1" si="150"/>
        <v>1</v>
      </c>
    </row>
    <row r="691" spans="1:22" x14ac:dyDescent="0.25">
      <c r="A691" s="5">
        <f t="shared" ca="1" si="154"/>
        <v>21.25409922754481</v>
      </c>
      <c r="B691" s="5">
        <f t="shared" ca="1" si="154"/>
        <v>15.343165250635776</v>
      </c>
      <c r="C691" s="5">
        <f t="shared" ca="1" si="154"/>
        <v>26.279327068615519</v>
      </c>
      <c r="D691" s="5">
        <f t="shared" ca="1" si="154"/>
        <v>22.88557190985464</v>
      </c>
      <c r="E691" s="5">
        <f t="shared" ca="1" si="154"/>
        <v>20.415539596402017</v>
      </c>
      <c r="F691" s="5">
        <f t="shared" ca="1" si="154"/>
        <v>21.617319323883098</v>
      </c>
      <c r="G691" s="57">
        <f t="shared" ca="1" si="145"/>
        <v>78.630123398465699</v>
      </c>
      <c r="H691" s="57">
        <f t="shared" ca="1" si="145"/>
        <v>89.566285216445436</v>
      </c>
      <c r="I691" s="57">
        <f t="shared" ca="1" si="145"/>
        <v>92.036317529898071</v>
      </c>
      <c r="J691" s="5">
        <f t="shared" ca="1" si="144"/>
        <v>92.036317529898071</v>
      </c>
      <c r="K691" s="5">
        <f ca="1">SMALL($J$6:$J$1005,ROWS($J$6:J691))</f>
        <v>115.21895984675329</v>
      </c>
      <c r="L691" s="60">
        <f ca="1">ROWS($L$6:L691)/COUNTA($K$6:$K$1005)</f>
        <v>0.68600000000000005</v>
      </c>
      <c r="M691" s="5">
        <f t="shared" ca="1" si="146"/>
        <v>0</v>
      </c>
      <c r="N691" s="5">
        <f t="shared" ca="1" si="147"/>
        <v>0</v>
      </c>
      <c r="O691" s="5">
        <f t="shared" ca="1" si="148"/>
        <v>1</v>
      </c>
      <c r="P691" s="5"/>
      <c r="Q691" s="5">
        <f t="shared" ca="1" si="153"/>
        <v>1</v>
      </c>
      <c r="R691" s="5">
        <f t="shared" ca="1" si="150"/>
        <v>0</v>
      </c>
      <c r="S691" s="5">
        <f t="shared" ca="1" si="150"/>
        <v>1</v>
      </c>
      <c r="T691" s="5">
        <f t="shared" ca="1" si="150"/>
        <v>1</v>
      </c>
      <c r="U691" s="5">
        <f t="shared" ca="1" si="150"/>
        <v>0</v>
      </c>
      <c r="V691" s="5">
        <f t="shared" ca="1" si="150"/>
        <v>1</v>
      </c>
    </row>
    <row r="692" spans="1:22" x14ac:dyDescent="0.25">
      <c r="A692" s="5">
        <f t="shared" ca="1" si="154"/>
        <v>23.77776354350814</v>
      </c>
      <c r="B692" s="5">
        <f t="shared" ca="1" si="154"/>
        <v>24.116568343667375</v>
      </c>
      <c r="C692" s="5">
        <f t="shared" ca="1" si="154"/>
        <v>25.831481665615435</v>
      </c>
      <c r="D692" s="5">
        <f t="shared" ca="1" si="154"/>
        <v>17.107101472874263</v>
      </c>
      <c r="E692" s="5">
        <f t="shared" ca="1" si="154"/>
        <v>31.615529619873037</v>
      </c>
      <c r="F692" s="5">
        <f t="shared" ca="1" si="154"/>
        <v>33.394110512207959</v>
      </c>
      <c r="G692" s="57">
        <f t="shared" ca="1" si="145"/>
        <v>112.90397201925651</v>
      </c>
      <c r="H692" s="57">
        <f t="shared" ca="1" si="145"/>
        <v>114.61888534120456</v>
      </c>
      <c r="I692" s="57">
        <f t="shared" ca="1" si="145"/>
        <v>100.11045719420579</v>
      </c>
      <c r="J692" s="5">
        <f t="shared" ca="1" si="144"/>
        <v>114.61888534120456</v>
      </c>
      <c r="K692" s="5">
        <f ca="1">SMALL($J$6:$J$1005,ROWS($J$6:J692))</f>
        <v>115.26075387518571</v>
      </c>
      <c r="L692" s="60">
        <f ca="1">ROWS($L$6:L692)/COUNTA($K$6:$K$1005)</f>
        <v>0.68700000000000006</v>
      </c>
      <c r="M692" s="5">
        <f t="shared" ca="1" si="146"/>
        <v>0</v>
      </c>
      <c r="N692" s="5">
        <f t="shared" ca="1" si="147"/>
        <v>1</v>
      </c>
      <c r="O692" s="5">
        <f t="shared" ca="1" si="148"/>
        <v>0</v>
      </c>
      <c r="P692" s="5"/>
      <c r="Q692" s="5">
        <f t="shared" ca="1" si="153"/>
        <v>1</v>
      </c>
      <c r="R692" s="5">
        <f t="shared" ca="1" si="150"/>
        <v>0</v>
      </c>
      <c r="S692" s="5">
        <f t="shared" ca="1" si="150"/>
        <v>1</v>
      </c>
      <c r="T692" s="5">
        <f t="shared" ca="1" si="150"/>
        <v>0</v>
      </c>
      <c r="U692" s="5">
        <f t="shared" ca="1" si="150"/>
        <v>1</v>
      </c>
      <c r="V692" s="5">
        <f t="shared" ca="1" si="150"/>
        <v>1</v>
      </c>
    </row>
    <row r="693" spans="1:22" x14ac:dyDescent="0.25">
      <c r="A693" s="5">
        <f t="shared" ca="1" si="154"/>
        <v>19.203272606607868</v>
      </c>
      <c r="B693" s="5">
        <f t="shared" ca="1" si="154"/>
        <v>26.346012074502966</v>
      </c>
      <c r="C693" s="5">
        <f t="shared" ca="1" si="154"/>
        <v>23.700624735836598</v>
      </c>
      <c r="D693" s="5">
        <f t="shared" ca="1" si="154"/>
        <v>25.740981647831006</v>
      </c>
      <c r="E693" s="5">
        <f t="shared" ca="1" si="154"/>
        <v>25.760931113278787</v>
      </c>
      <c r="F693" s="5">
        <f t="shared" ca="1" si="154"/>
        <v>32.977811711204488</v>
      </c>
      <c r="G693" s="57">
        <f t="shared" ca="1" si="145"/>
        <v>104.2880275055941</v>
      </c>
      <c r="H693" s="57">
        <f t="shared" ca="1" si="145"/>
        <v>101.64264016692775</v>
      </c>
      <c r="I693" s="57">
        <f t="shared" ca="1" si="145"/>
        <v>101.62269070147997</v>
      </c>
      <c r="J693" s="5">
        <f t="shared" ca="1" si="144"/>
        <v>104.2880275055941</v>
      </c>
      <c r="K693" s="5">
        <f ca="1">SMALL($J$6:$J$1005,ROWS($J$6:J693))</f>
        <v>115.26896562701086</v>
      </c>
      <c r="L693" s="60">
        <f ca="1">ROWS($L$6:L693)/COUNTA($K$6:$K$1005)</f>
        <v>0.68799999999999994</v>
      </c>
      <c r="M693" s="5">
        <f t="shared" ca="1" si="146"/>
        <v>1</v>
      </c>
      <c r="N693" s="5">
        <f t="shared" ca="1" si="147"/>
        <v>0</v>
      </c>
      <c r="O693" s="5">
        <f t="shared" ca="1" si="148"/>
        <v>0</v>
      </c>
      <c r="P693" s="5"/>
      <c r="Q693" s="5">
        <f t="shared" ca="1" si="153"/>
        <v>1</v>
      </c>
      <c r="R693" s="5">
        <f t="shared" ca="1" si="150"/>
        <v>1</v>
      </c>
      <c r="S693" s="5">
        <f t="shared" ca="1" si="150"/>
        <v>0</v>
      </c>
      <c r="T693" s="5">
        <f t="shared" ca="1" si="150"/>
        <v>0</v>
      </c>
      <c r="U693" s="5">
        <f t="shared" ca="1" si="150"/>
        <v>1</v>
      </c>
      <c r="V693" s="5">
        <f t="shared" ca="1" si="150"/>
        <v>1</v>
      </c>
    </row>
    <row r="694" spans="1:22" x14ac:dyDescent="0.25">
      <c r="A694" s="5">
        <f t="shared" ca="1" si="154"/>
        <v>21.481057949515623</v>
      </c>
      <c r="B694" s="5">
        <f t="shared" ca="1" si="154"/>
        <v>32.619623814522662</v>
      </c>
      <c r="C694" s="5">
        <f t="shared" ca="1" si="154"/>
        <v>31.226330823590597</v>
      </c>
      <c r="D694" s="5">
        <f t="shared" ca="1" si="154"/>
        <v>31.214466654982147</v>
      </c>
      <c r="E694" s="5">
        <f t="shared" ca="1" si="154"/>
        <v>28.916397838399341</v>
      </c>
      <c r="F694" s="5">
        <f t="shared" ca="1" si="154"/>
        <v>35.943598241209408</v>
      </c>
      <c r="G694" s="57">
        <f t="shared" ca="1" si="145"/>
        <v>118.96067784364703</v>
      </c>
      <c r="H694" s="57">
        <f t="shared" ca="1" si="145"/>
        <v>117.56738485271495</v>
      </c>
      <c r="I694" s="57">
        <f t="shared" ca="1" si="145"/>
        <v>119.86545366929778</v>
      </c>
      <c r="J694" s="5">
        <f t="shared" ca="1" si="144"/>
        <v>119.86545366929778</v>
      </c>
      <c r="K694" s="5">
        <f ca="1">SMALL($J$6:$J$1005,ROWS($J$6:J694))</f>
        <v>115.40021980482076</v>
      </c>
      <c r="L694" s="60">
        <f ca="1">ROWS($L$6:L694)/COUNTA($K$6:$K$1005)</f>
        <v>0.68899999999999995</v>
      </c>
      <c r="M694" s="5">
        <f t="shared" ca="1" si="146"/>
        <v>0</v>
      </c>
      <c r="N694" s="5">
        <f t="shared" ca="1" si="147"/>
        <v>0</v>
      </c>
      <c r="O694" s="5">
        <f t="shared" ca="1" si="148"/>
        <v>1</v>
      </c>
      <c r="P694" s="5"/>
      <c r="Q694" s="5">
        <f t="shared" ca="1" si="153"/>
        <v>1</v>
      </c>
      <c r="R694" s="5">
        <f t="shared" ca="1" si="150"/>
        <v>0</v>
      </c>
      <c r="S694" s="5">
        <f t="shared" ca="1" si="150"/>
        <v>1</v>
      </c>
      <c r="T694" s="5">
        <f t="shared" ca="1" si="150"/>
        <v>1</v>
      </c>
      <c r="U694" s="5">
        <f t="shared" ca="1" si="150"/>
        <v>0</v>
      </c>
      <c r="V694" s="5">
        <f t="shared" ca="1" si="150"/>
        <v>1</v>
      </c>
    </row>
    <row r="695" spans="1:22" x14ac:dyDescent="0.25">
      <c r="A695" s="5">
        <f t="shared" ca="1" si="154"/>
        <v>22.676134182887161</v>
      </c>
      <c r="B695" s="5">
        <f t="shared" ca="1" si="154"/>
        <v>14.526700454675943</v>
      </c>
      <c r="C695" s="5">
        <f t="shared" ca="1" si="154"/>
        <v>21.597616521138669</v>
      </c>
      <c r="D695" s="5">
        <f t="shared" ca="1" si="154"/>
        <v>19.196037626731751</v>
      </c>
      <c r="E695" s="5">
        <f t="shared" ca="1" si="154"/>
        <v>20.6787397728746</v>
      </c>
      <c r="F695" s="5">
        <f t="shared" ca="1" si="154"/>
        <v>24.622523368157673</v>
      </c>
      <c r="G695" s="57">
        <f t="shared" ca="1" si="145"/>
        <v>82.504097778595366</v>
      </c>
      <c r="H695" s="57">
        <f t="shared" ca="1" si="145"/>
        <v>89.575013845058109</v>
      </c>
      <c r="I695" s="57">
        <f t="shared" ca="1" si="145"/>
        <v>88.092311698915253</v>
      </c>
      <c r="J695" s="5">
        <f t="shared" ca="1" si="144"/>
        <v>89.575013845058109</v>
      </c>
      <c r="K695" s="5">
        <f ca="1">SMALL($J$6:$J$1005,ROWS($J$6:J695))</f>
        <v>115.42128709087402</v>
      </c>
      <c r="L695" s="60">
        <f ca="1">ROWS($L$6:L695)/COUNTA($K$6:$K$1005)</f>
        <v>0.69</v>
      </c>
      <c r="M695" s="5">
        <f t="shared" ca="1" si="146"/>
        <v>0</v>
      </c>
      <c r="N695" s="5">
        <f t="shared" ca="1" si="147"/>
        <v>1</v>
      </c>
      <c r="O695" s="5">
        <f t="shared" ca="1" si="148"/>
        <v>0</v>
      </c>
      <c r="P695" s="5"/>
      <c r="Q695" s="5">
        <f t="shared" ca="1" si="153"/>
        <v>1</v>
      </c>
      <c r="R695" s="5">
        <f t="shared" ca="1" si="150"/>
        <v>0</v>
      </c>
      <c r="S695" s="5">
        <f t="shared" ca="1" si="150"/>
        <v>1</v>
      </c>
      <c r="T695" s="5">
        <f t="shared" ca="1" si="150"/>
        <v>0</v>
      </c>
      <c r="U695" s="5">
        <f t="shared" ca="1" si="150"/>
        <v>1</v>
      </c>
      <c r="V695" s="5">
        <f t="shared" ca="1" si="150"/>
        <v>1</v>
      </c>
    </row>
    <row r="696" spans="1:22" x14ac:dyDescent="0.25">
      <c r="A696" s="5">
        <f t="shared" ref="A696:F705" ca="1" si="155">A$3+(A$4-A$3)*RAND()</f>
        <v>18.765616359156095</v>
      </c>
      <c r="B696" s="5">
        <f t="shared" ca="1" si="155"/>
        <v>17.236941131117494</v>
      </c>
      <c r="C696" s="5">
        <f t="shared" ca="1" si="155"/>
        <v>13.588279152316353</v>
      </c>
      <c r="D696" s="5">
        <f t="shared" ca="1" si="155"/>
        <v>16.194629030965629</v>
      </c>
      <c r="E696" s="5">
        <f t="shared" ca="1" si="155"/>
        <v>27.2908843930757</v>
      </c>
      <c r="F696" s="5">
        <f t="shared" ca="1" si="155"/>
        <v>37.538603866882859</v>
      </c>
      <c r="G696" s="57">
        <f t="shared" ca="1" si="145"/>
        <v>100.83204575023214</v>
      </c>
      <c r="H696" s="57">
        <f t="shared" ca="1" si="145"/>
        <v>97.183383771431011</v>
      </c>
      <c r="I696" s="57">
        <f t="shared" ca="1" si="145"/>
        <v>86.08712840932094</v>
      </c>
      <c r="J696" s="5">
        <f t="shared" ca="1" si="144"/>
        <v>100.83204575023214</v>
      </c>
      <c r="K696" s="5">
        <f ca="1">SMALL($J$6:$J$1005,ROWS($J$6:J696))</f>
        <v>115.4755315983554</v>
      </c>
      <c r="L696" s="60">
        <f ca="1">ROWS($L$6:L696)/COUNTA($K$6:$K$1005)</f>
        <v>0.69099999999999995</v>
      </c>
      <c r="M696" s="5">
        <f t="shared" ca="1" si="146"/>
        <v>1</v>
      </c>
      <c r="N696" s="5">
        <f t="shared" ca="1" si="147"/>
        <v>0</v>
      </c>
      <c r="O696" s="5">
        <f t="shared" ca="1" si="148"/>
        <v>0</v>
      </c>
      <c r="P696" s="5"/>
      <c r="Q696" s="5">
        <f t="shared" ca="1" si="153"/>
        <v>1</v>
      </c>
      <c r="R696" s="5">
        <f t="shared" ca="1" si="150"/>
        <v>1</v>
      </c>
      <c r="S696" s="5">
        <f t="shared" ca="1" si="150"/>
        <v>0</v>
      </c>
      <c r="T696" s="5">
        <f t="shared" ca="1" si="150"/>
        <v>0</v>
      </c>
      <c r="U696" s="5">
        <f t="shared" ca="1" si="150"/>
        <v>1</v>
      </c>
      <c r="V696" s="5">
        <f t="shared" ca="1" si="150"/>
        <v>1</v>
      </c>
    </row>
    <row r="697" spans="1:22" x14ac:dyDescent="0.25">
      <c r="A697" s="5">
        <f t="shared" ca="1" si="155"/>
        <v>23.053438712537126</v>
      </c>
      <c r="B697" s="5">
        <f t="shared" ca="1" si="155"/>
        <v>31.444914197377621</v>
      </c>
      <c r="C697" s="5">
        <f t="shared" ca="1" si="155"/>
        <v>13.738794516808461</v>
      </c>
      <c r="D697" s="5">
        <f t="shared" ca="1" si="155"/>
        <v>40.843394343876604</v>
      </c>
      <c r="E697" s="5">
        <f t="shared" ca="1" si="155"/>
        <v>17.011677896379169</v>
      </c>
      <c r="F697" s="5">
        <f t="shared" ca="1" si="155"/>
        <v>27.39490955730264</v>
      </c>
      <c r="G697" s="57">
        <f t="shared" ca="1" si="145"/>
        <v>98.904940363596552</v>
      </c>
      <c r="H697" s="57">
        <f t="shared" ca="1" si="145"/>
        <v>81.198820683027392</v>
      </c>
      <c r="I697" s="57">
        <f t="shared" ca="1" si="145"/>
        <v>105.03053713052483</v>
      </c>
      <c r="J697" s="5">
        <f t="shared" ca="1" si="144"/>
        <v>105.03053713052483</v>
      </c>
      <c r="K697" s="5">
        <f ca="1">SMALL($J$6:$J$1005,ROWS($J$6:J697))</f>
        <v>115.48352226788471</v>
      </c>
      <c r="L697" s="60">
        <f ca="1">ROWS($L$6:L697)/COUNTA($K$6:$K$1005)</f>
        <v>0.69199999999999995</v>
      </c>
      <c r="M697" s="5">
        <f t="shared" ca="1" si="146"/>
        <v>0</v>
      </c>
      <c r="N697" s="5">
        <f t="shared" ca="1" si="147"/>
        <v>0</v>
      </c>
      <c r="O697" s="5">
        <f t="shared" ca="1" si="148"/>
        <v>1</v>
      </c>
      <c r="P697" s="5"/>
      <c r="Q697" s="5">
        <f t="shared" ca="1" si="153"/>
        <v>1</v>
      </c>
      <c r="R697" s="5">
        <f t="shared" ca="1" si="150"/>
        <v>0</v>
      </c>
      <c r="S697" s="5">
        <f t="shared" ca="1" si="150"/>
        <v>1</v>
      </c>
      <c r="T697" s="5">
        <f t="shared" ca="1" si="150"/>
        <v>1</v>
      </c>
      <c r="U697" s="5">
        <f t="shared" ca="1" si="150"/>
        <v>0</v>
      </c>
      <c r="V697" s="5">
        <f t="shared" ca="1" si="150"/>
        <v>1</v>
      </c>
    </row>
    <row r="698" spans="1:22" x14ac:dyDescent="0.25">
      <c r="A698" s="5">
        <f t="shared" ca="1" si="155"/>
        <v>25.022516902881687</v>
      </c>
      <c r="B698" s="5">
        <f t="shared" ca="1" si="155"/>
        <v>19.027487325785401</v>
      </c>
      <c r="C698" s="5">
        <f t="shared" ca="1" si="155"/>
        <v>21.145194701019854</v>
      </c>
      <c r="D698" s="5">
        <f t="shared" ca="1" si="155"/>
        <v>23.492135154459636</v>
      </c>
      <c r="E698" s="5">
        <f t="shared" ca="1" si="155"/>
        <v>28.141902028224116</v>
      </c>
      <c r="F698" s="5">
        <f t="shared" ca="1" si="155"/>
        <v>32.19903670942827</v>
      </c>
      <c r="G698" s="57">
        <f t="shared" ca="1" si="145"/>
        <v>104.39094296631947</v>
      </c>
      <c r="H698" s="57">
        <f t="shared" ca="1" si="145"/>
        <v>106.50865034155393</v>
      </c>
      <c r="I698" s="57">
        <f t="shared" ca="1" si="145"/>
        <v>101.85888346778944</v>
      </c>
      <c r="J698" s="5">
        <f t="shared" ca="1" si="144"/>
        <v>106.50865034155393</v>
      </c>
      <c r="K698" s="5">
        <f ca="1">SMALL($J$6:$J$1005,ROWS($J$6:J698))</f>
        <v>115.51339106671517</v>
      </c>
      <c r="L698" s="60">
        <f ca="1">ROWS($L$6:L698)/COUNTA($K$6:$K$1005)</f>
        <v>0.69299999999999995</v>
      </c>
      <c r="M698" s="5">
        <f t="shared" ca="1" si="146"/>
        <v>0</v>
      </c>
      <c r="N698" s="5">
        <f t="shared" ca="1" si="147"/>
        <v>1</v>
      </c>
      <c r="O698" s="5">
        <f t="shared" ca="1" si="148"/>
        <v>0</v>
      </c>
      <c r="P698" s="5"/>
      <c r="Q698" s="5">
        <f t="shared" ca="1" si="153"/>
        <v>1</v>
      </c>
      <c r="R698" s="5">
        <f t="shared" ca="1" si="150"/>
        <v>0</v>
      </c>
      <c r="S698" s="5">
        <f t="shared" ca="1" si="150"/>
        <v>1</v>
      </c>
      <c r="T698" s="5">
        <f t="shared" ca="1" si="150"/>
        <v>0</v>
      </c>
      <c r="U698" s="5">
        <f t="shared" ca="1" si="150"/>
        <v>1</v>
      </c>
      <c r="V698" s="5">
        <f t="shared" ca="1" si="150"/>
        <v>1</v>
      </c>
    </row>
    <row r="699" spans="1:22" x14ac:dyDescent="0.25">
      <c r="A699" s="5">
        <f t="shared" ca="1" si="155"/>
        <v>23.888950934526395</v>
      </c>
      <c r="B699" s="5">
        <f t="shared" ca="1" si="155"/>
        <v>12.404285527890673</v>
      </c>
      <c r="C699" s="5">
        <f t="shared" ca="1" si="155"/>
        <v>20.841313636155093</v>
      </c>
      <c r="D699" s="5">
        <f t="shared" ca="1" si="155"/>
        <v>38.15790531578017</v>
      </c>
      <c r="E699" s="5">
        <f t="shared" ca="1" si="155"/>
        <v>24.980332595509779</v>
      </c>
      <c r="F699" s="5">
        <f t="shared" ca="1" si="155"/>
        <v>38.765394209255483</v>
      </c>
      <c r="G699" s="57">
        <f t="shared" ca="1" si="145"/>
        <v>100.03896326718234</v>
      </c>
      <c r="H699" s="57">
        <f t="shared" ca="1" si="145"/>
        <v>108.47599137544674</v>
      </c>
      <c r="I699" s="57">
        <f t="shared" ca="1" si="145"/>
        <v>121.65356409571714</v>
      </c>
      <c r="J699" s="5">
        <f t="shared" ca="1" si="144"/>
        <v>121.65356409571714</v>
      </c>
      <c r="K699" s="5">
        <f ca="1">SMALL($J$6:$J$1005,ROWS($J$6:J699))</f>
        <v>115.55944137477391</v>
      </c>
      <c r="L699" s="60">
        <f ca="1">ROWS($L$6:L699)/COUNTA($K$6:$K$1005)</f>
        <v>0.69399999999999995</v>
      </c>
      <c r="M699" s="5">
        <f t="shared" ca="1" si="146"/>
        <v>0</v>
      </c>
      <c r="N699" s="5">
        <f t="shared" ca="1" si="147"/>
        <v>0</v>
      </c>
      <c r="O699" s="5">
        <f t="shared" ca="1" si="148"/>
        <v>1</v>
      </c>
      <c r="P699" s="5"/>
      <c r="Q699" s="5">
        <f t="shared" ca="1" si="153"/>
        <v>1</v>
      </c>
      <c r="R699" s="5">
        <f t="shared" ca="1" si="150"/>
        <v>0</v>
      </c>
      <c r="S699" s="5">
        <f t="shared" ca="1" si="150"/>
        <v>1</v>
      </c>
      <c r="T699" s="5">
        <f t="shared" ca="1" si="150"/>
        <v>1</v>
      </c>
      <c r="U699" s="5">
        <f t="shared" ca="1" si="150"/>
        <v>0</v>
      </c>
      <c r="V699" s="5">
        <f t="shared" ca="1" si="150"/>
        <v>1</v>
      </c>
    </row>
    <row r="700" spans="1:22" x14ac:dyDescent="0.25">
      <c r="A700" s="5">
        <f t="shared" ca="1" si="155"/>
        <v>22.306121332725407</v>
      </c>
      <c r="B700" s="5">
        <f t="shared" ca="1" si="155"/>
        <v>35.893817383027645</v>
      </c>
      <c r="C700" s="5">
        <f t="shared" ca="1" si="155"/>
        <v>27.281736757517493</v>
      </c>
      <c r="D700" s="5">
        <f t="shared" ca="1" si="155"/>
        <v>39.914358796630765</v>
      </c>
      <c r="E700" s="5">
        <f t="shared" ca="1" si="155"/>
        <v>27.033009579481419</v>
      </c>
      <c r="F700" s="5">
        <f t="shared" ca="1" si="155"/>
        <v>24.93753705467649</v>
      </c>
      <c r="G700" s="57">
        <f t="shared" ca="1" si="145"/>
        <v>110.17048534991096</v>
      </c>
      <c r="H700" s="57">
        <f t="shared" ca="1" si="145"/>
        <v>101.55840472440082</v>
      </c>
      <c r="I700" s="57">
        <f t="shared" ca="1" si="145"/>
        <v>114.43975394155015</v>
      </c>
      <c r="J700" s="5">
        <f t="shared" ca="1" si="144"/>
        <v>114.43975394155015</v>
      </c>
      <c r="K700" s="5">
        <f ca="1">SMALL($J$6:$J$1005,ROWS($J$6:J700))</f>
        <v>115.58468454629602</v>
      </c>
      <c r="L700" s="60">
        <f ca="1">ROWS($L$6:L700)/COUNTA($K$6:$K$1005)</f>
        <v>0.69499999999999995</v>
      </c>
      <c r="M700" s="5">
        <f t="shared" ca="1" si="146"/>
        <v>0</v>
      </c>
      <c r="N700" s="5">
        <f t="shared" ca="1" si="147"/>
        <v>0</v>
      </c>
      <c r="O700" s="5">
        <f t="shared" ca="1" si="148"/>
        <v>1</v>
      </c>
      <c r="P700" s="5"/>
      <c r="Q700" s="5">
        <f t="shared" ca="1" si="153"/>
        <v>1</v>
      </c>
      <c r="R700" s="5">
        <f t="shared" ca="1" si="150"/>
        <v>0</v>
      </c>
      <c r="S700" s="5">
        <f t="shared" ca="1" si="150"/>
        <v>1</v>
      </c>
      <c r="T700" s="5">
        <f t="shared" ca="1" si="150"/>
        <v>1</v>
      </c>
      <c r="U700" s="5">
        <f t="shared" ca="1" si="150"/>
        <v>0</v>
      </c>
      <c r="V700" s="5">
        <f t="shared" ca="1" si="150"/>
        <v>1</v>
      </c>
    </row>
    <row r="701" spans="1:22" x14ac:dyDescent="0.25">
      <c r="A701" s="5">
        <f t="shared" ca="1" si="155"/>
        <v>21.601430994171245</v>
      </c>
      <c r="B701" s="5">
        <f t="shared" ca="1" si="155"/>
        <v>28.889546390457461</v>
      </c>
      <c r="C701" s="5">
        <f t="shared" ca="1" si="155"/>
        <v>21.911609782988215</v>
      </c>
      <c r="D701" s="5">
        <f t="shared" ca="1" si="155"/>
        <v>24.259951266080783</v>
      </c>
      <c r="E701" s="5">
        <f t="shared" ca="1" si="155"/>
        <v>24.510213420375784</v>
      </c>
      <c r="F701" s="5">
        <f t="shared" ca="1" si="155"/>
        <v>35.970871919114288</v>
      </c>
      <c r="G701" s="57">
        <f t="shared" ca="1" si="145"/>
        <v>110.97206272411877</v>
      </c>
      <c r="H701" s="57">
        <f t="shared" ca="1" si="145"/>
        <v>103.99412611664953</v>
      </c>
      <c r="I701" s="57">
        <f t="shared" ca="1" si="145"/>
        <v>103.74386396235452</v>
      </c>
      <c r="J701" s="5">
        <f t="shared" ca="1" si="144"/>
        <v>110.97206272411877</v>
      </c>
      <c r="K701" s="5">
        <f ca="1">SMALL($J$6:$J$1005,ROWS($J$6:J701))</f>
        <v>115.71149111846451</v>
      </c>
      <c r="L701" s="60">
        <f ca="1">ROWS($L$6:L701)/COUNTA($K$6:$K$1005)</f>
        <v>0.69599999999999995</v>
      </c>
      <c r="M701" s="5">
        <f t="shared" ca="1" si="146"/>
        <v>1</v>
      </c>
      <c r="N701" s="5">
        <f t="shared" ca="1" si="147"/>
        <v>0</v>
      </c>
      <c r="O701" s="5">
        <f t="shared" ca="1" si="148"/>
        <v>0</v>
      </c>
      <c r="P701" s="5"/>
      <c r="Q701" s="5">
        <f t="shared" ca="1" si="153"/>
        <v>1</v>
      </c>
      <c r="R701" s="5">
        <f t="shared" ca="1" si="150"/>
        <v>1</v>
      </c>
      <c r="S701" s="5">
        <f t="shared" ca="1" si="150"/>
        <v>0</v>
      </c>
      <c r="T701" s="5">
        <f t="shared" ca="1" si="150"/>
        <v>0</v>
      </c>
      <c r="U701" s="5">
        <f t="shared" ca="1" si="150"/>
        <v>1</v>
      </c>
      <c r="V701" s="5">
        <f t="shared" ca="1" si="150"/>
        <v>1</v>
      </c>
    </row>
    <row r="702" spans="1:22" x14ac:dyDescent="0.25">
      <c r="A702" s="5">
        <f t="shared" ca="1" si="155"/>
        <v>24.811756815047996</v>
      </c>
      <c r="B702" s="5">
        <f t="shared" ca="1" si="155"/>
        <v>31.692601109137421</v>
      </c>
      <c r="C702" s="5">
        <f t="shared" ca="1" si="155"/>
        <v>28.587800120066554</v>
      </c>
      <c r="D702" s="5">
        <f t="shared" ca="1" si="155"/>
        <v>26.340202270001058</v>
      </c>
      <c r="E702" s="5">
        <f t="shared" ca="1" si="155"/>
        <v>35.273078729000417</v>
      </c>
      <c r="F702" s="5">
        <f t="shared" ca="1" si="155"/>
        <v>25.690565549488603</v>
      </c>
      <c r="G702" s="57">
        <f t="shared" ca="1" si="145"/>
        <v>117.46800220267443</v>
      </c>
      <c r="H702" s="57">
        <f t="shared" ca="1" si="145"/>
        <v>114.36320121360356</v>
      </c>
      <c r="I702" s="57">
        <f t="shared" ca="1" si="145"/>
        <v>105.43032475460421</v>
      </c>
      <c r="J702" s="5">
        <f t="shared" ca="1" si="144"/>
        <v>117.46800220267443</v>
      </c>
      <c r="K702" s="5">
        <f ca="1">SMALL($J$6:$J$1005,ROWS($J$6:J702))</f>
        <v>115.76339535795559</v>
      </c>
      <c r="L702" s="60">
        <f ca="1">ROWS($L$6:L702)/COUNTA($K$6:$K$1005)</f>
        <v>0.69699999999999995</v>
      </c>
      <c r="M702" s="5">
        <f t="shared" ca="1" si="146"/>
        <v>1</v>
      </c>
      <c r="N702" s="5">
        <f t="shared" ca="1" si="147"/>
        <v>0</v>
      </c>
      <c r="O702" s="5">
        <f t="shared" ca="1" si="148"/>
        <v>0</v>
      </c>
      <c r="P702" s="5"/>
      <c r="Q702" s="5">
        <f t="shared" ca="1" si="153"/>
        <v>1</v>
      </c>
      <c r="R702" s="5">
        <f t="shared" ca="1" si="150"/>
        <v>1</v>
      </c>
      <c r="S702" s="5">
        <f t="shared" ca="1" si="150"/>
        <v>0</v>
      </c>
      <c r="T702" s="5">
        <f t="shared" ca="1" si="150"/>
        <v>0</v>
      </c>
      <c r="U702" s="5">
        <f t="shared" ca="1" si="150"/>
        <v>1</v>
      </c>
      <c r="V702" s="5">
        <f t="shared" ca="1" si="150"/>
        <v>1</v>
      </c>
    </row>
    <row r="703" spans="1:22" x14ac:dyDescent="0.25">
      <c r="A703" s="5">
        <f t="shared" ca="1" si="155"/>
        <v>23.554110557272885</v>
      </c>
      <c r="B703" s="5">
        <f t="shared" ca="1" si="155"/>
        <v>35.889336706696028</v>
      </c>
      <c r="C703" s="5">
        <f t="shared" ca="1" si="155"/>
        <v>32.658755258348535</v>
      </c>
      <c r="D703" s="5">
        <f t="shared" ca="1" si="155"/>
        <v>34.046162898646614</v>
      </c>
      <c r="E703" s="5">
        <f t="shared" ca="1" si="155"/>
        <v>32.286396688611745</v>
      </c>
      <c r="F703" s="5">
        <f t="shared" ca="1" si="155"/>
        <v>34.364859848020203</v>
      </c>
      <c r="G703" s="57">
        <f t="shared" ca="1" si="145"/>
        <v>126.09470380060087</v>
      </c>
      <c r="H703" s="57">
        <f t="shared" ca="1" si="145"/>
        <v>122.86412235225337</v>
      </c>
      <c r="I703" s="57">
        <f t="shared" ca="1" si="145"/>
        <v>124.62388856228823</v>
      </c>
      <c r="J703" s="5">
        <f t="shared" ca="1" si="144"/>
        <v>126.09470380060087</v>
      </c>
      <c r="K703" s="5">
        <f ca="1">SMALL($J$6:$J$1005,ROWS($J$6:J703))</f>
        <v>115.82333963042906</v>
      </c>
      <c r="L703" s="60">
        <f ca="1">ROWS($L$6:L703)/COUNTA($K$6:$K$1005)</f>
        <v>0.69799999999999995</v>
      </c>
      <c r="M703" s="5">
        <f t="shared" ca="1" si="146"/>
        <v>1</v>
      </c>
      <c r="N703" s="5">
        <f t="shared" ca="1" si="147"/>
        <v>0</v>
      </c>
      <c r="O703" s="5">
        <f t="shared" ca="1" si="148"/>
        <v>0</v>
      </c>
      <c r="P703" s="5"/>
      <c r="Q703" s="5">
        <f t="shared" ca="1" si="153"/>
        <v>1</v>
      </c>
      <c r="R703" s="5">
        <f t="shared" ca="1" si="150"/>
        <v>1</v>
      </c>
      <c r="S703" s="5">
        <f t="shared" ca="1" si="150"/>
        <v>0</v>
      </c>
      <c r="T703" s="5">
        <f t="shared" ca="1" si="150"/>
        <v>0</v>
      </c>
      <c r="U703" s="5">
        <f t="shared" ca="1" si="150"/>
        <v>1</v>
      </c>
      <c r="V703" s="5">
        <f t="shared" ca="1" si="150"/>
        <v>1</v>
      </c>
    </row>
    <row r="704" spans="1:22" x14ac:dyDescent="0.25">
      <c r="A704" s="5">
        <f t="shared" ca="1" si="155"/>
        <v>23.841527682564152</v>
      </c>
      <c r="B704" s="5">
        <f t="shared" ca="1" si="155"/>
        <v>21.105738815578327</v>
      </c>
      <c r="C704" s="5">
        <f t="shared" ca="1" si="155"/>
        <v>20.978643104641936</v>
      </c>
      <c r="D704" s="5">
        <f t="shared" ca="1" si="155"/>
        <v>30.707047578766492</v>
      </c>
      <c r="E704" s="5">
        <f t="shared" ca="1" si="155"/>
        <v>25.994809894894502</v>
      </c>
      <c r="F704" s="5">
        <f t="shared" ca="1" si="155"/>
        <v>33.126298281030628</v>
      </c>
      <c r="G704" s="57">
        <f t="shared" ca="1" si="145"/>
        <v>104.06837467406761</v>
      </c>
      <c r="H704" s="57">
        <f t="shared" ca="1" si="145"/>
        <v>103.94127896313121</v>
      </c>
      <c r="I704" s="57">
        <f t="shared" ca="1" si="145"/>
        <v>108.6535166470032</v>
      </c>
      <c r="J704" s="5">
        <f t="shared" ca="1" si="144"/>
        <v>108.6535166470032</v>
      </c>
      <c r="K704" s="5">
        <f ca="1">SMALL($J$6:$J$1005,ROWS($J$6:J704))</f>
        <v>115.86532341621312</v>
      </c>
      <c r="L704" s="60">
        <f ca="1">ROWS($L$6:L704)/COUNTA($K$6:$K$1005)</f>
        <v>0.69899999999999995</v>
      </c>
      <c r="M704" s="5">
        <f t="shared" ca="1" si="146"/>
        <v>0</v>
      </c>
      <c r="N704" s="5">
        <f t="shared" ca="1" si="147"/>
        <v>0</v>
      </c>
      <c r="O704" s="5">
        <f t="shared" ca="1" si="148"/>
        <v>1</v>
      </c>
      <c r="P704" s="5"/>
      <c r="Q704" s="5">
        <f t="shared" ca="1" si="153"/>
        <v>1</v>
      </c>
      <c r="R704" s="5">
        <f t="shared" ca="1" si="150"/>
        <v>0</v>
      </c>
      <c r="S704" s="5">
        <f t="shared" ca="1" si="150"/>
        <v>1</v>
      </c>
      <c r="T704" s="5">
        <f t="shared" ca="1" si="150"/>
        <v>1</v>
      </c>
      <c r="U704" s="5">
        <f t="shared" ca="1" si="150"/>
        <v>0</v>
      </c>
      <c r="V704" s="5">
        <f t="shared" ca="1" si="150"/>
        <v>1</v>
      </c>
    </row>
    <row r="705" spans="1:22" x14ac:dyDescent="0.25">
      <c r="A705" s="5">
        <f t="shared" ca="1" si="155"/>
        <v>18.646921459483707</v>
      </c>
      <c r="B705" s="5">
        <f t="shared" ca="1" si="155"/>
        <v>32.445872122562889</v>
      </c>
      <c r="C705" s="5">
        <f t="shared" ca="1" si="155"/>
        <v>28.745800970475134</v>
      </c>
      <c r="D705" s="5">
        <f t="shared" ca="1" si="155"/>
        <v>35.291882425899722</v>
      </c>
      <c r="E705" s="5">
        <f t="shared" ca="1" si="155"/>
        <v>26.297928216528597</v>
      </c>
      <c r="F705" s="5">
        <f t="shared" ca="1" si="155"/>
        <v>24.678799262898885</v>
      </c>
      <c r="G705" s="57">
        <f t="shared" ca="1" si="145"/>
        <v>102.06952106147406</v>
      </c>
      <c r="H705" s="57">
        <f t="shared" ca="1" si="145"/>
        <v>98.369449909386304</v>
      </c>
      <c r="I705" s="57">
        <f t="shared" ca="1" si="145"/>
        <v>107.36340411875744</v>
      </c>
      <c r="J705" s="5">
        <f t="shared" ca="1" si="144"/>
        <v>107.36340411875744</v>
      </c>
      <c r="K705" s="5">
        <f ca="1">SMALL($J$6:$J$1005,ROWS($J$6:J705))</f>
        <v>115.929209004765</v>
      </c>
      <c r="L705" s="60">
        <f ca="1">ROWS($L$6:L705)/COUNTA($K$6:$K$1005)</f>
        <v>0.7</v>
      </c>
      <c r="M705" s="5">
        <f t="shared" ca="1" si="146"/>
        <v>0</v>
      </c>
      <c r="N705" s="5">
        <f t="shared" ca="1" si="147"/>
        <v>0</v>
      </c>
      <c r="O705" s="5">
        <f t="shared" ca="1" si="148"/>
        <v>1</v>
      </c>
      <c r="P705" s="5"/>
      <c r="Q705" s="5">
        <f t="shared" ca="1" si="153"/>
        <v>1</v>
      </c>
      <c r="R705" s="5">
        <f t="shared" ca="1" si="150"/>
        <v>0</v>
      </c>
      <c r="S705" s="5">
        <f t="shared" ca="1" si="150"/>
        <v>1</v>
      </c>
      <c r="T705" s="5">
        <f t="shared" ca="1" si="150"/>
        <v>1</v>
      </c>
      <c r="U705" s="5">
        <f t="shared" ca="1" si="150"/>
        <v>0</v>
      </c>
      <c r="V705" s="5">
        <f t="shared" ca="1" si="150"/>
        <v>1</v>
      </c>
    </row>
    <row r="706" spans="1:22" x14ac:dyDescent="0.25">
      <c r="A706" s="5">
        <f t="shared" ref="A706:F715" ca="1" si="156">A$3+(A$4-A$3)*RAND()</f>
        <v>25.322228784786187</v>
      </c>
      <c r="B706" s="5">
        <f t="shared" ca="1" si="156"/>
        <v>31.250811054900979</v>
      </c>
      <c r="C706" s="5">
        <f t="shared" ca="1" si="156"/>
        <v>17.713483852506506</v>
      </c>
      <c r="D706" s="5">
        <f t="shared" ca="1" si="156"/>
        <v>32.146694795985177</v>
      </c>
      <c r="E706" s="5">
        <f t="shared" ca="1" si="156"/>
        <v>19.859299818979789</v>
      </c>
      <c r="F706" s="5">
        <f t="shared" ca="1" si="156"/>
        <v>34.430647281517892</v>
      </c>
      <c r="G706" s="57">
        <f t="shared" ca="1" si="145"/>
        <v>110.86298694018485</v>
      </c>
      <c r="H706" s="57">
        <f t="shared" ca="1" si="145"/>
        <v>97.325659737790374</v>
      </c>
      <c r="I706" s="57">
        <f t="shared" ca="1" si="145"/>
        <v>109.61305471479575</v>
      </c>
      <c r="J706" s="5">
        <f t="shared" ca="1" si="144"/>
        <v>110.86298694018485</v>
      </c>
      <c r="K706" s="5">
        <f ca="1">SMALL($J$6:$J$1005,ROWS($J$6:J706))</f>
        <v>115.96754656888231</v>
      </c>
      <c r="L706" s="60">
        <f ca="1">ROWS($L$6:L706)/COUNTA($K$6:$K$1005)</f>
        <v>0.70099999999999996</v>
      </c>
      <c r="M706" s="5">
        <f t="shared" ca="1" si="146"/>
        <v>1</v>
      </c>
      <c r="N706" s="5">
        <f t="shared" ca="1" si="147"/>
        <v>0</v>
      </c>
      <c r="O706" s="5">
        <f t="shared" ca="1" si="148"/>
        <v>0</v>
      </c>
      <c r="P706" s="5"/>
      <c r="Q706" s="5">
        <f t="shared" ca="1" si="153"/>
        <v>1</v>
      </c>
      <c r="R706" s="5">
        <f t="shared" ca="1" si="150"/>
        <v>1</v>
      </c>
      <c r="S706" s="5">
        <f t="shared" ca="1" si="150"/>
        <v>0</v>
      </c>
      <c r="T706" s="5">
        <f t="shared" ca="1" si="150"/>
        <v>0</v>
      </c>
      <c r="U706" s="5">
        <f t="shared" ca="1" si="150"/>
        <v>1</v>
      </c>
      <c r="V706" s="5">
        <f t="shared" ca="1" si="150"/>
        <v>1</v>
      </c>
    </row>
    <row r="707" spans="1:22" x14ac:dyDescent="0.25">
      <c r="A707" s="5">
        <f t="shared" ca="1" si="156"/>
        <v>19.805881519177127</v>
      </c>
      <c r="B707" s="5">
        <f t="shared" ca="1" si="156"/>
        <v>30.660622921568851</v>
      </c>
      <c r="C707" s="5">
        <f t="shared" ca="1" si="156"/>
        <v>16.759318297322661</v>
      </c>
      <c r="D707" s="5">
        <f t="shared" ca="1" si="156"/>
        <v>14.331760017271804</v>
      </c>
      <c r="E707" s="5">
        <f t="shared" ca="1" si="156"/>
        <v>32.303006093987122</v>
      </c>
      <c r="F707" s="5">
        <f t="shared" ca="1" si="156"/>
        <v>26.038601083750571</v>
      </c>
      <c r="G707" s="57">
        <f t="shared" ca="1" si="145"/>
        <v>108.80811161848368</v>
      </c>
      <c r="H707" s="57">
        <f t="shared" ca="1" si="145"/>
        <v>94.906806994237485</v>
      </c>
      <c r="I707" s="57">
        <f t="shared" ca="1" si="145"/>
        <v>76.935560917522167</v>
      </c>
      <c r="J707" s="5">
        <f t="shared" ca="1" si="144"/>
        <v>108.80811161848368</v>
      </c>
      <c r="K707" s="5">
        <f ca="1">SMALL($J$6:$J$1005,ROWS($J$6:J707))</f>
        <v>115.99829953273733</v>
      </c>
      <c r="L707" s="60">
        <f ca="1">ROWS($L$6:L707)/COUNTA($K$6:$K$1005)</f>
        <v>0.70199999999999996</v>
      </c>
      <c r="M707" s="5">
        <f t="shared" ca="1" si="146"/>
        <v>1</v>
      </c>
      <c r="N707" s="5">
        <f t="shared" ca="1" si="147"/>
        <v>0</v>
      </c>
      <c r="O707" s="5">
        <f t="shared" ca="1" si="148"/>
        <v>0</v>
      </c>
      <c r="P707" s="5"/>
      <c r="Q707" s="5">
        <f t="shared" ca="1" si="153"/>
        <v>1</v>
      </c>
      <c r="R707" s="5">
        <f t="shared" ca="1" si="150"/>
        <v>1</v>
      </c>
      <c r="S707" s="5">
        <f t="shared" ca="1" si="150"/>
        <v>0</v>
      </c>
      <c r="T707" s="5">
        <f t="shared" ca="1" si="150"/>
        <v>0</v>
      </c>
      <c r="U707" s="5">
        <f t="shared" ca="1" si="150"/>
        <v>1</v>
      </c>
      <c r="V707" s="5">
        <f t="shared" ca="1" si="150"/>
        <v>1</v>
      </c>
    </row>
    <row r="708" spans="1:22" x14ac:dyDescent="0.25">
      <c r="A708" s="5">
        <f t="shared" ca="1" si="156"/>
        <v>23.457406176429497</v>
      </c>
      <c r="B708" s="5">
        <f t="shared" ca="1" si="156"/>
        <v>26.976625635200655</v>
      </c>
      <c r="C708" s="5">
        <f t="shared" ca="1" si="156"/>
        <v>26.742172766993313</v>
      </c>
      <c r="D708" s="5">
        <f t="shared" ca="1" si="156"/>
        <v>12.064344472277416</v>
      </c>
      <c r="E708" s="5">
        <f t="shared" ca="1" si="156"/>
        <v>27.396547689138565</v>
      </c>
      <c r="F708" s="5">
        <f t="shared" ca="1" si="156"/>
        <v>20.25598283551691</v>
      </c>
      <c r="G708" s="57">
        <f t="shared" ca="1" si="145"/>
        <v>98.086562336285624</v>
      </c>
      <c r="H708" s="57">
        <f t="shared" ca="1" si="145"/>
        <v>97.852109468078282</v>
      </c>
      <c r="I708" s="57">
        <f t="shared" ca="1" si="145"/>
        <v>82.519906251217122</v>
      </c>
      <c r="J708" s="5">
        <f t="shared" ca="1" si="144"/>
        <v>98.086562336285624</v>
      </c>
      <c r="K708" s="5">
        <f ca="1">SMALL($J$6:$J$1005,ROWS($J$6:J708))</f>
        <v>116.01925664421864</v>
      </c>
      <c r="L708" s="60">
        <f ca="1">ROWS($L$6:L708)/COUNTA($K$6:$K$1005)</f>
        <v>0.70299999999999996</v>
      </c>
      <c r="M708" s="5">
        <f t="shared" ca="1" si="146"/>
        <v>1</v>
      </c>
      <c r="N708" s="5">
        <f t="shared" ca="1" si="147"/>
        <v>0</v>
      </c>
      <c r="O708" s="5">
        <f t="shared" ca="1" si="148"/>
        <v>0</v>
      </c>
      <c r="P708" s="5"/>
      <c r="Q708" s="5">
        <f t="shared" ca="1" si="153"/>
        <v>1</v>
      </c>
      <c r="R708" s="5">
        <f t="shared" ca="1" si="150"/>
        <v>1</v>
      </c>
      <c r="S708" s="5">
        <f t="shared" ca="1" si="150"/>
        <v>0</v>
      </c>
      <c r="T708" s="5">
        <f t="shared" ca="1" si="150"/>
        <v>0</v>
      </c>
      <c r="U708" s="5">
        <f t="shared" ca="1" si="150"/>
        <v>1</v>
      </c>
      <c r="V708" s="5">
        <f t="shared" ca="1" si="150"/>
        <v>1</v>
      </c>
    </row>
    <row r="709" spans="1:22" x14ac:dyDescent="0.25">
      <c r="A709" s="5">
        <f t="shared" ca="1" si="156"/>
        <v>23.691947001474308</v>
      </c>
      <c r="B709" s="5">
        <f t="shared" ca="1" si="156"/>
        <v>11.450308796091411</v>
      </c>
      <c r="C709" s="5">
        <f t="shared" ca="1" si="156"/>
        <v>30.708931297871111</v>
      </c>
      <c r="D709" s="5">
        <f t="shared" ca="1" si="156"/>
        <v>21.206374819396487</v>
      </c>
      <c r="E709" s="5">
        <f t="shared" ca="1" si="156"/>
        <v>33.150298303870244</v>
      </c>
      <c r="F709" s="5">
        <f t="shared" ca="1" si="156"/>
        <v>25.078469567876557</v>
      </c>
      <c r="G709" s="57">
        <f t="shared" ca="1" si="145"/>
        <v>93.371023669312521</v>
      </c>
      <c r="H709" s="57">
        <f t="shared" ca="1" si="145"/>
        <v>112.62964617109222</v>
      </c>
      <c r="I709" s="57">
        <f t="shared" ca="1" si="145"/>
        <v>100.68572268661846</v>
      </c>
      <c r="J709" s="5">
        <f t="shared" ca="1" si="144"/>
        <v>112.62964617109222</v>
      </c>
      <c r="K709" s="5">
        <f ca="1">SMALL($J$6:$J$1005,ROWS($J$6:J709))</f>
        <v>116.02255183933156</v>
      </c>
      <c r="L709" s="60">
        <f ca="1">ROWS($L$6:L709)/COUNTA($K$6:$K$1005)</f>
        <v>0.70399999999999996</v>
      </c>
      <c r="M709" s="5">
        <f t="shared" ca="1" si="146"/>
        <v>0</v>
      </c>
      <c r="N709" s="5">
        <f t="shared" ca="1" si="147"/>
        <v>1</v>
      </c>
      <c r="O709" s="5">
        <f t="shared" ca="1" si="148"/>
        <v>0</v>
      </c>
      <c r="P709" s="5"/>
      <c r="Q709" s="5">
        <f t="shared" ca="1" si="153"/>
        <v>1</v>
      </c>
      <c r="R709" s="5">
        <f t="shared" ca="1" si="150"/>
        <v>0</v>
      </c>
      <c r="S709" s="5">
        <f t="shared" ca="1" si="150"/>
        <v>1</v>
      </c>
      <c r="T709" s="5">
        <f t="shared" ca="1" si="150"/>
        <v>0</v>
      </c>
      <c r="U709" s="5">
        <f t="shared" ca="1" si="150"/>
        <v>1</v>
      </c>
      <c r="V709" s="5">
        <f t="shared" ca="1" si="150"/>
        <v>1</v>
      </c>
    </row>
    <row r="710" spans="1:22" x14ac:dyDescent="0.25">
      <c r="A710" s="5">
        <f t="shared" ca="1" si="156"/>
        <v>22.422436198150947</v>
      </c>
      <c r="B710" s="5">
        <f t="shared" ca="1" si="156"/>
        <v>35.686737823060298</v>
      </c>
      <c r="C710" s="5">
        <f t="shared" ca="1" si="156"/>
        <v>11.028083783041131</v>
      </c>
      <c r="D710" s="5">
        <f t="shared" ca="1" si="156"/>
        <v>12.432820525724921</v>
      </c>
      <c r="E710" s="5">
        <f t="shared" ca="1" si="156"/>
        <v>23.831738514962016</v>
      </c>
      <c r="F710" s="5">
        <f t="shared" ca="1" si="156"/>
        <v>31.610602912186657</v>
      </c>
      <c r="G710" s="57">
        <f t="shared" ca="1" si="145"/>
        <v>113.55151544835991</v>
      </c>
      <c r="H710" s="57">
        <f t="shared" ca="1" si="145"/>
        <v>88.892861408340764</v>
      </c>
      <c r="I710" s="57">
        <f t="shared" ca="1" si="145"/>
        <v>77.493943419103658</v>
      </c>
      <c r="J710" s="5">
        <f t="shared" ref="J710:J773" ca="1" si="157">MAX(G710:I710)</f>
        <v>113.55151544835991</v>
      </c>
      <c r="K710" s="5">
        <f ca="1">SMALL($J$6:$J$1005,ROWS($J$6:J710))</f>
        <v>116.14644773912246</v>
      </c>
      <c r="L710" s="60">
        <f ca="1">ROWS($L$6:L710)/COUNTA($K$6:$K$1005)</f>
        <v>0.70499999999999996</v>
      </c>
      <c r="M710" s="5">
        <f t="shared" ca="1" si="146"/>
        <v>1</v>
      </c>
      <c r="N710" s="5">
        <f t="shared" ca="1" si="147"/>
        <v>0</v>
      </c>
      <c r="O710" s="5">
        <f t="shared" ca="1" si="148"/>
        <v>0</v>
      </c>
      <c r="P710" s="5"/>
      <c r="Q710" s="5">
        <f t="shared" ca="1" si="153"/>
        <v>1</v>
      </c>
      <c r="R710" s="5">
        <f t="shared" ca="1" si="150"/>
        <v>1</v>
      </c>
      <c r="S710" s="5">
        <f t="shared" ca="1" si="150"/>
        <v>0</v>
      </c>
      <c r="T710" s="5">
        <f t="shared" ca="1" si="150"/>
        <v>0</v>
      </c>
      <c r="U710" s="5">
        <f t="shared" ca="1" si="150"/>
        <v>1</v>
      </c>
      <c r="V710" s="5">
        <f t="shared" ca="1" si="150"/>
        <v>1</v>
      </c>
    </row>
    <row r="711" spans="1:22" x14ac:dyDescent="0.25">
      <c r="A711" s="5">
        <f t="shared" ca="1" si="156"/>
        <v>20.84003572956679</v>
      </c>
      <c r="B711" s="5">
        <f t="shared" ca="1" si="156"/>
        <v>29.372530312889715</v>
      </c>
      <c r="C711" s="5">
        <f t="shared" ca="1" si="156"/>
        <v>15.474215564798865</v>
      </c>
      <c r="D711" s="5">
        <f t="shared" ca="1" si="156"/>
        <v>36.281774185987125</v>
      </c>
      <c r="E711" s="5">
        <f t="shared" ca="1" si="156"/>
        <v>18.745293595724355</v>
      </c>
      <c r="F711" s="5">
        <f t="shared" ca="1" si="156"/>
        <v>27.60278548492397</v>
      </c>
      <c r="G711" s="57">
        <f t="shared" ref="G711:I774" ca="1" si="158">SUMIF(G$5,"*A*",$A711)+SUMIF(G$5,"*B*",$B711)+SUMIF(G$5,"*C*",$C711)+SUMIF(G$5,"*D*",$D711)+SUMIF(G$5,"*E*",$E711)+SUMIF(G$5,"*F*",$F711)</f>
        <v>96.56064512310482</v>
      </c>
      <c r="H711" s="57">
        <f t="shared" ca="1" si="158"/>
        <v>82.66233037501398</v>
      </c>
      <c r="I711" s="57">
        <f t="shared" ca="1" si="158"/>
        <v>100.19881096527675</v>
      </c>
      <c r="J711" s="5">
        <f t="shared" ca="1" si="157"/>
        <v>100.19881096527675</v>
      </c>
      <c r="K711" s="5">
        <f ca="1">SMALL($J$6:$J$1005,ROWS($J$6:J711))</f>
        <v>116.15552448127609</v>
      </c>
      <c r="L711" s="60">
        <f ca="1">ROWS($L$6:L711)/COUNTA($K$6:$K$1005)</f>
        <v>0.70599999999999996</v>
      </c>
      <c r="M711" s="5">
        <f t="shared" ref="M711:M774" ca="1" si="159">IF(G711=$J711,1,0)</f>
        <v>0</v>
      </c>
      <c r="N711" s="5">
        <f t="shared" ref="N711:N774" ca="1" si="160">IF(H711=$J711,1,0)</f>
        <v>0</v>
      </c>
      <c r="O711" s="5">
        <f t="shared" ref="O711:O774" ca="1" si="161">IF(I711=$J711,1,0)</f>
        <v>1</v>
      </c>
      <c r="P711" s="5"/>
      <c r="Q711" s="5">
        <f t="shared" ca="1" si="153"/>
        <v>1</v>
      </c>
      <c r="R711" s="5">
        <f t="shared" ca="1" si="150"/>
        <v>0</v>
      </c>
      <c r="S711" s="5">
        <f t="shared" ca="1" si="150"/>
        <v>1</v>
      </c>
      <c r="T711" s="5">
        <f t="shared" ca="1" si="150"/>
        <v>1</v>
      </c>
      <c r="U711" s="5">
        <f t="shared" ca="1" si="150"/>
        <v>0</v>
      </c>
      <c r="V711" s="5">
        <f t="shared" ca="1" si="150"/>
        <v>1</v>
      </c>
    </row>
    <row r="712" spans="1:22" x14ac:dyDescent="0.25">
      <c r="A712" s="5">
        <f t="shared" ca="1" si="156"/>
        <v>18.611490050319141</v>
      </c>
      <c r="B712" s="5">
        <f t="shared" ca="1" si="156"/>
        <v>13.863548557590761</v>
      </c>
      <c r="C712" s="5">
        <f t="shared" ca="1" si="156"/>
        <v>21.938973986953041</v>
      </c>
      <c r="D712" s="5">
        <f t="shared" ca="1" si="156"/>
        <v>41.369278866749923</v>
      </c>
      <c r="E712" s="5">
        <f t="shared" ca="1" si="156"/>
        <v>27.753792313385645</v>
      </c>
      <c r="F712" s="5">
        <f t="shared" ca="1" si="156"/>
        <v>30.479005206765642</v>
      </c>
      <c r="G712" s="57">
        <f t="shared" ca="1" si="158"/>
        <v>90.707836128061189</v>
      </c>
      <c r="H712" s="57">
        <f t="shared" ca="1" si="158"/>
        <v>98.783261557423458</v>
      </c>
      <c r="I712" s="57">
        <f t="shared" ca="1" si="158"/>
        <v>112.39874811078775</v>
      </c>
      <c r="J712" s="5">
        <f t="shared" ca="1" si="157"/>
        <v>112.39874811078775</v>
      </c>
      <c r="K712" s="5">
        <f ca="1">SMALL($J$6:$J$1005,ROWS($J$6:J712))</f>
        <v>116.1985929289043</v>
      </c>
      <c r="L712" s="60">
        <f ca="1">ROWS($L$6:L712)/COUNTA($K$6:$K$1005)</f>
        <v>0.70699999999999996</v>
      </c>
      <c r="M712" s="5">
        <f t="shared" ca="1" si="159"/>
        <v>0</v>
      </c>
      <c r="N712" s="5">
        <f t="shared" ca="1" si="160"/>
        <v>0</v>
      </c>
      <c r="O712" s="5">
        <f t="shared" ca="1" si="161"/>
        <v>1</v>
      </c>
      <c r="P712" s="5"/>
      <c r="Q712" s="5">
        <f t="shared" ca="1" si="153"/>
        <v>1</v>
      </c>
      <c r="R712" s="5">
        <f t="shared" ca="1" si="150"/>
        <v>0</v>
      </c>
      <c r="S712" s="5">
        <f t="shared" ca="1" si="150"/>
        <v>1</v>
      </c>
      <c r="T712" s="5">
        <f t="shared" ca="1" si="150"/>
        <v>1</v>
      </c>
      <c r="U712" s="5">
        <f t="shared" ca="1" si="150"/>
        <v>0</v>
      </c>
      <c r="V712" s="5">
        <f t="shared" ca="1" si="150"/>
        <v>1</v>
      </c>
    </row>
    <row r="713" spans="1:22" x14ac:dyDescent="0.25">
      <c r="A713" s="5">
        <f t="shared" ca="1" si="156"/>
        <v>23.547270202459536</v>
      </c>
      <c r="B713" s="5">
        <f t="shared" ca="1" si="156"/>
        <v>27.801977803096925</v>
      </c>
      <c r="C713" s="5">
        <f t="shared" ca="1" si="156"/>
        <v>13.575876963471648</v>
      </c>
      <c r="D713" s="5">
        <f t="shared" ca="1" si="156"/>
        <v>24.512023382237757</v>
      </c>
      <c r="E713" s="5">
        <f t="shared" ca="1" si="156"/>
        <v>20.409560176470162</v>
      </c>
      <c r="F713" s="5">
        <f t="shared" ca="1" si="156"/>
        <v>25.779486556165217</v>
      </c>
      <c r="G713" s="57">
        <f t="shared" ca="1" si="158"/>
        <v>97.538294738191837</v>
      </c>
      <c r="H713" s="57">
        <f t="shared" ca="1" si="158"/>
        <v>83.312193898566562</v>
      </c>
      <c r="I713" s="57">
        <f t="shared" ca="1" si="158"/>
        <v>87.414657104334168</v>
      </c>
      <c r="J713" s="5">
        <f t="shared" ca="1" si="157"/>
        <v>97.538294738191837</v>
      </c>
      <c r="K713" s="5">
        <f ca="1">SMALL($J$6:$J$1005,ROWS($J$6:J713))</f>
        <v>116.22105519285546</v>
      </c>
      <c r="L713" s="60">
        <f ca="1">ROWS($L$6:L713)/COUNTA($K$6:$K$1005)</f>
        <v>0.70799999999999996</v>
      </c>
      <c r="M713" s="5">
        <f t="shared" ca="1" si="159"/>
        <v>1</v>
      </c>
      <c r="N713" s="5">
        <f t="shared" ca="1" si="160"/>
        <v>0</v>
      </c>
      <c r="O713" s="5">
        <f t="shared" ca="1" si="161"/>
        <v>0</v>
      </c>
      <c r="P713" s="5"/>
      <c r="Q713" s="5">
        <f t="shared" ca="1" si="153"/>
        <v>1</v>
      </c>
      <c r="R713" s="5">
        <f t="shared" ca="1" si="150"/>
        <v>1</v>
      </c>
      <c r="S713" s="5">
        <f t="shared" ca="1" si="150"/>
        <v>0</v>
      </c>
      <c r="T713" s="5">
        <f t="shared" ca="1" si="150"/>
        <v>0</v>
      </c>
      <c r="U713" s="5">
        <f t="shared" ca="1" si="150"/>
        <v>1</v>
      </c>
      <c r="V713" s="5">
        <f t="shared" ca="1" si="150"/>
        <v>1</v>
      </c>
    </row>
    <row r="714" spans="1:22" x14ac:dyDescent="0.25">
      <c r="A714" s="5">
        <f t="shared" ca="1" si="156"/>
        <v>22.784478142681074</v>
      </c>
      <c r="B714" s="5">
        <f t="shared" ca="1" si="156"/>
        <v>37.799491305470184</v>
      </c>
      <c r="C714" s="5">
        <f t="shared" ca="1" si="156"/>
        <v>28.933313895721124</v>
      </c>
      <c r="D714" s="5">
        <f t="shared" ca="1" si="156"/>
        <v>30.465209186616015</v>
      </c>
      <c r="E714" s="5">
        <f t="shared" ca="1" si="156"/>
        <v>26.24066026351219</v>
      </c>
      <c r="F714" s="5">
        <f t="shared" ca="1" si="156"/>
        <v>32.122161961096438</v>
      </c>
      <c r="G714" s="57">
        <f t="shared" ca="1" si="158"/>
        <v>118.94679167275989</v>
      </c>
      <c r="H714" s="57">
        <f t="shared" ca="1" si="158"/>
        <v>110.08061426301082</v>
      </c>
      <c r="I714" s="57">
        <f t="shared" ca="1" si="158"/>
        <v>114.30516318611465</v>
      </c>
      <c r="J714" s="5">
        <f t="shared" ca="1" si="157"/>
        <v>118.94679167275989</v>
      </c>
      <c r="K714" s="5">
        <f ca="1">SMALL($J$6:$J$1005,ROWS($J$6:J714))</f>
        <v>116.23010950626067</v>
      </c>
      <c r="L714" s="60">
        <f ca="1">ROWS($L$6:L714)/COUNTA($K$6:$K$1005)</f>
        <v>0.70899999999999996</v>
      </c>
      <c r="M714" s="5">
        <f t="shared" ca="1" si="159"/>
        <v>1</v>
      </c>
      <c r="N714" s="5">
        <f t="shared" ca="1" si="160"/>
        <v>0</v>
      </c>
      <c r="O714" s="5">
        <f t="shared" ca="1" si="161"/>
        <v>0</v>
      </c>
      <c r="P714" s="5"/>
      <c r="Q714" s="5">
        <f t="shared" ca="1" si="153"/>
        <v>1</v>
      </c>
      <c r="R714" s="5">
        <f t="shared" ca="1" si="150"/>
        <v>1</v>
      </c>
      <c r="S714" s="5">
        <f t="shared" ca="1" si="150"/>
        <v>0</v>
      </c>
      <c r="T714" s="5">
        <f t="shared" ca="1" si="150"/>
        <v>0</v>
      </c>
      <c r="U714" s="5">
        <f t="shared" ca="1" si="150"/>
        <v>1</v>
      </c>
      <c r="V714" s="5">
        <f t="shared" ca="1" si="150"/>
        <v>1</v>
      </c>
    </row>
    <row r="715" spans="1:22" x14ac:dyDescent="0.25">
      <c r="A715" s="5">
        <f t="shared" ca="1" si="156"/>
        <v>22.395873966534204</v>
      </c>
      <c r="B715" s="5">
        <f t="shared" ca="1" si="156"/>
        <v>17.285704913284476</v>
      </c>
      <c r="C715" s="5">
        <f t="shared" ca="1" si="156"/>
        <v>13.906614155091575</v>
      </c>
      <c r="D715" s="5">
        <f t="shared" ca="1" si="156"/>
        <v>21.56485149683563</v>
      </c>
      <c r="E715" s="5">
        <f t="shared" ca="1" si="156"/>
        <v>37.990200840828933</v>
      </c>
      <c r="F715" s="5">
        <f t="shared" ca="1" si="156"/>
        <v>19.414761391838958</v>
      </c>
      <c r="G715" s="57">
        <f t="shared" ca="1" si="158"/>
        <v>97.086541112486572</v>
      </c>
      <c r="H715" s="57">
        <f t="shared" ca="1" si="158"/>
        <v>93.707450354293684</v>
      </c>
      <c r="I715" s="57">
        <f t="shared" ca="1" si="158"/>
        <v>77.282101010300366</v>
      </c>
      <c r="J715" s="5">
        <f t="shared" ca="1" si="157"/>
        <v>97.086541112486572</v>
      </c>
      <c r="K715" s="5">
        <f ca="1">SMALL($J$6:$J$1005,ROWS($J$6:J715))</f>
        <v>116.27131193610344</v>
      </c>
      <c r="L715" s="60">
        <f ca="1">ROWS($L$6:L715)/COUNTA($K$6:$K$1005)</f>
        <v>0.71</v>
      </c>
      <c r="M715" s="5">
        <f t="shared" ca="1" si="159"/>
        <v>1</v>
      </c>
      <c r="N715" s="5">
        <f t="shared" ca="1" si="160"/>
        <v>0</v>
      </c>
      <c r="O715" s="5">
        <f t="shared" ca="1" si="161"/>
        <v>0</v>
      </c>
      <c r="P715" s="5"/>
      <c r="Q715" s="5">
        <f t="shared" ca="1" si="153"/>
        <v>1</v>
      </c>
      <c r="R715" s="5">
        <f t="shared" ca="1" si="150"/>
        <v>1</v>
      </c>
      <c r="S715" s="5">
        <f t="shared" ca="1" si="150"/>
        <v>0</v>
      </c>
      <c r="T715" s="5">
        <f t="shared" ca="1" si="150"/>
        <v>0</v>
      </c>
      <c r="U715" s="5">
        <f t="shared" ca="1" si="150"/>
        <v>1</v>
      </c>
      <c r="V715" s="5">
        <f t="shared" ca="1" si="150"/>
        <v>1</v>
      </c>
    </row>
    <row r="716" spans="1:22" x14ac:dyDescent="0.25">
      <c r="A716" s="5">
        <f t="shared" ref="A716:F725" ca="1" si="162">A$3+(A$4-A$3)*RAND()</f>
        <v>21.376206501381333</v>
      </c>
      <c r="B716" s="5">
        <f t="shared" ca="1" si="162"/>
        <v>19.265232141197412</v>
      </c>
      <c r="C716" s="5">
        <f t="shared" ca="1" si="162"/>
        <v>15.281128485792209</v>
      </c>
      <c r="D716" s="5">
        <f t="shared" ca="1" si="162"/>
        <v>37.738745306730614</v>
      </c>
      <c r="E716" s="5">
        <f t="shared" ca="1" si="162"/>
        <v>21.976922159783612</v>
      </c>
      <c r="F716" s="5">
        <f t="shared" ca="1" si="162"/>
        <v>28.289764885815892</v>
      </c>
      <c r="G716" s="57">
        <f t="shared" ca="1" si="158"/>
        <v>90.908125688178245</v>
      </c>
      <c r="H716" s="57">
        <f t="shared" ca="1" si="158"/>
        <v>86.924022032773053</v>
      </c>
      <c r="I716" s="57">
        <f t="shared" ca="1" si="158"/>
        <v>102.68584517972005</v>
      </c>
      <c r="J716" s="5">
        <f t="shared" ca="1" si="157"/>
        <v>102.68584517972005</v>
      </c>
      <c r="K716" s="5">
        <f ca="1">SMALL($J$6:$J$1005,ROWS($J$6:J716))</f>
        <v>116.3277763745628</v>
      </c>
      <c r="L716" s="60">
        <f ca="1">ROWS($L$6:L716)/COUNTA($K$6:$K$1005)</f>
        <v>0.71099999999999997</v>
      </c>
      <c r="M716" s="5">
        <f t="shared" ca="1" si="159"/>
        <v>0</v>
      </c>
      <c r="N716" s="5">
        <f t="shared" ca="1" si="160"/>
        <v>0</v>
      </c>
      <c r="O716" s="5">
        <f t="shared" ca="1" si="161"/>
        <v>1</v>
      </c>
      <c r="P716" s="5"/>
      <c r="Q716" s="5">
        <f t="shared" ca="1" si="153"/>
        <v>1</v>
      </c>
      <c r="R716" s="5">
        <f t="shared" ca="1" si="150"/>
        <v>0</v>
      </c>
      <c r="S716" s="5">
        <f t="shared" ca="1" si="150"/>
        <v>1</v>
      </c>
      <c r="T716" s="5">
        <f t="shared" ref="R716:V767" ca="1" si="163">COUNTIF($M$5,"*"&amp;T$5&amp;"*")*$M716+COUNTIF($N$5,"*"&amp;T$5&amp;"*")*$N716+COUNTIF($O$5,"*"&amp;T$5&amp;"*")*$O716</f>
        <v>1</v>
      </c>
      <c r="U716" s="5">
        <f t="shared" ca="1" si="163"/>
        <v>0</v>
      </c>
      <c r="V716" s="5">
        <f t="shared" ca="1" si="163"/>
        <v>1</v>
      </c>
    </row>
    <row r="717" spans="1:22" x14ac:dyDescent="0.25">
      <c r="A717" s="5">
        <f t="shared" ca="1" si="162"/>
        <v>22.747867339680838</v>
      </c>
      <c r="B717" s="5">
        <f t="shared" ca="1" si="162"/>
        <v>14.100952866851889</v>
      </c>
      <c r="C717" s="5">
        <f t="shared" ca="1" si="162"/>
        <v>12.405799473031896</v>
      </c>
      <c r="D717" s="5">
        <f t="shared" ca="1" si="162"/>
        <v>13.168468331927198</v>
      </c>
      <c r="E717" s="5">
        <f t="shared" ca="1" si="162"/>
        <v>30.240193676026749</v>
      </c>
      <c r="F717" s="5">
        <f t="shared" ca="1" si="162"/>
        <v>31.552382976243585</v>
      </c>
      <c r="G717" s="57">
        <f t="shared" ca="1" si="158"/>
        <v>98.641396858803063</v>
      </c>
      <c r="H717" s="57">
        <f t="shared" ca="1" si="158"/>
        <v>96.94624346498307</v>
      </c>
      <c r="I717" s="57">
        <f t="shared" ca="1" si="158"/>
        <v>79.874518120883522</v>
      </c>
      <c r="J717" s="5">
        <f t="shared" ca="1" si="157"/>
        <v>98.641396858803063</v>
      </c>
      <c r="K717" s="5">
        <f ca="1">SMALL($J$6:$J$1005,ROWS($J$6:J717))</f>
        <v>116.34319835497863</v>
      </c>
      <c r="L717" s="60">
        <f ca="1">ROWS($L$6:L717)/COUNTA($K$6:$K$1005)</f>
        <v>0.71199999999999997</v>
      </c>
      <c r="M717" s="5">
        <f t="shared" ca="1" si="159"/>
        <v>1</v>
      </c>
      <c r="N717" s="5">
        <f t="shared" ca="1" si="160"/>
        <v>0</v>
      </c>
      <c r="O717" s="5">
        <f t="shared" ca="1" si="161"/>
        <v>0</v>
      </c>
      <c r="P717" s="5"/>
      <c r="Q717" s="5">
        <f t="shared" ca="1" si="153"/>
        <v>1</v>
      </c>
      <c r="R717" s="5">
        <f t="shared" ca="1" si="163"/>
        <v>1</v>
      </c>
      <c r="S717" s="5">
        <f t="shared" ca="1" si="163"/>
        <v>0</v>
      </c>
      <c r="T717" s="5">
        <f t="shared" ca="1" si="163"/>
        <v>0</v>
      </c>
      <c r="U717" s="5">
        <f t="shared" ca="1" si="163"/>
        <v>1</v>
      </c>
      <c r="V717" s="5">
        <f t="shared" ca="1" si="163"/>
        <v>1</v>
      </c>
    </row>
    <row r="718" spans="1:22" x14ac:dyDescent="0.25">
      <c r="A718" s="5">
        <f t="shared" ca="1" si="162"/>
        <v>19.370067254705894</v>
      </c>
      <c r="B718" s="5">
        <f t="shared" ca="1" si="162"/>
        <v>26.592884774383219</v>
      </c>
      <c r="C718" s="5">
        <f t="shared" ca="1" si="162"/>
        <v>21.411762563583167</v>
      </c>
      <c r="D718" s="5">
        <f t="shared" ca="1" si="162"/>
        <v>32.739021658754602</v>
      </c>
      <c r="E718" s="5">
        <f t="shared" ca="1" si="162"/>
        <v>24.45992873508094</v>
      </c>
      <c r="F718" s="5">
        <f t="shared" ca="1" si="162"/>
        <v>25.429453383369406</v>
      </c>
      <c r="G718" s="57">
        <f t="shared" ca="1" si="158"/>
        <v>95.852334147539452</v>
      </c>
      <c r="H718" s="57">
        <f t="shared" ca="1" si="158"/>
        <v>90.671211936739411</v>
      </c>
      <c r="I718" s="57">
        <f t="shared" ca="1" si="158"/>
        <v>98.95030486041307</v>
      </c>
      <c r="J718" s="5">
        <f t="shared" ca="1" si="157"/>
        <v>98.95030486041307</v>
      </c>
      <c r="K718" s="5">
        <f ca="1">SMALL($J$6:$J$1005,ROWS($J$6:J718))</f>
        <v>116.41621507061402</v>
      </c>
      <c r="L718" s="60">
        <f ca="1">ROWS($L$6:L718)/COUNTA($K$6:$K$1005)</f>
        <v>0.71299999999999997</v>
      </c>
      <c r="M718" s="5">
        <f t="shared" ca="1" si="159"/>
        <v>0</v>
      </c>
      <c r="N718" s="5">
        <f t="shared" ca="1" si="160"/>
        <v>0</v>
      </c>
      <c r="O718" s="5">
        <f t="shared" ca="1" si="161"/>
        <v>1</v>
      </c>
      <c r="P718" s="5"/>
      <c r="Q718" s="5">
        <f t="shared" ca="1" si="153"/>
        <v>1</v>
      </c>
      <c r="R718" s="5">
        <f t="shared" ca="1" si="163"/>
        <v>0</v>
      </c>
      <c r="S718" s="5">
        <f t="shared" ca="1" si="163"/>
        <v>1</v>
      </c>
      <c r="T718" s="5">
        <f t="shared" ca="1" si="163"/>
        <v>1</v>
      </c>
      <c r="U718" s="5">
        <f t="shared" ca="1" si="163"/>
        <v>0</v>
      </c>
      <c r="V718" s="5">
        <f t="shared" ca="1" si="163"/>
        <v>1</v>
      </c>
    </row>
    <row r="719" spans="1:22" x14ac:dyDescent="0.25">
      <c r="A719" s="5">
        <f t="shared" ca="1" si="162"/>
        <v>22.650337732075052</v>
      </c>
      <c r="B719" s="5">
        <f t="shared" ca="1" si="162"/>
        <v>17.292226992162593</v>
      </c>
      <c r="C719" s="5">
        <f t="shared" ca="1" si="162"/>
        <v>26.741287743861506</v>
      </c>
      <c r="D719" s="5">
        <f t="shared" ca="1" si="162"/>
        <v>41.296185193488505</v>
      </c>
      <c r="E719" s="5">
        <f t="shared" ca="1" si="162"/>
        <v>36.780982042759597</v>
      </c>
      <c r="F719" s="5">
        <f t="shared" ca="1" si="162"/>
        <v>39.182647731306275</v>
      </c>
      <c r="G719" s="57">
        <f t="shared" ca="1" si="158"/>
        <v>115.90619449830351</v>
      </c>
      <c r="H719" s="57">
        <f t="shared" ca="1" si="158"/>
        <v>125.35525525000243</v>
      </c>
      <c r="I719" s="57">
        <f t="shared" ca="1" si="158"/>
        <v>129.87045840073134</v>
      </c>
      <c r="J719" s="5">
        <f t="shared" ca="1" si="157"/>
        <v>129.87045840073134</v>
      </c>
      <c r="K719" s="5">
        <f ca="1">SMALL($J$6:$J$1005,ROWS($J$6:J719))</f>
        <v>116.42244706601713</v>
      </c>
      <c r="L719" s="60">
        <f ca="1">ROWS($L$6:L719)/COUNTA($K$6:$K$1005)</f>
        <v>0.71399999999999997</v>
      </c>
      <c r="M719" s="5">
        <f t="shared" ca="1" si="159"/>
        <v>0</v>
      </c>
      <c r="N719" s="5">
        <f t="shared" ca="1" si="160"/>
        <v>0</v>
      </c>
      <c r="O719" s="5">
        <f t="shared" ca="1" si="161"/>
        <v>1</v>
      </c>
      <c r="P719" s="5"/>
      <c r="Q719" s="5">
        <f t="shared" ca="1" si="153"/>
        <v>1</v>
      </c>
      <c r="R719" s="5">
        <f t="shared" ca="1" si="163"/>
        <v>0</v>
      </c>
      <c r="S719" s="5">
        <f t="shared" ca="1" si="163"/>
        <v>1</v>
      </c>
      <c r="T719" s="5">
        <f t="shared" ca="1" si="163"/>
        <v>1</v>
      </c>
      <c r="U719" s="5">
        <f t="shared" ca="1" si="163"/>
        <v>0</v>
      </c>
      <c r="V719" s="5">
        <f t="shared" ca="1" si="163"/>
        <v>1</v>
      </c>
    </row>
    <row r="720" spans="1:22" x14ac:dyDescent="0.25">
      <c r="A720" s="5">
        <f t="shared" ca="1" si="162"/>
        <v>22.688025176178787</v>
      </c>
      <c r="B720" s="5">
        <f t="shared" ca="1" si="162"/>
        <v>15.429094745300841</v>
      </c>
      <c r="C720" s="5">
        <f t="shared" ca="1" si="162"/>
        <v>23.694620039967187</v>
      </c>
      <c r="D720" s="5">
        <f t="shared" ca="1" si="162"/>
        <v>35.336247501104538</v>
      </c>
      <c r="E720" s="5">
        <f t="shared" ca="1" si="162"/>
        <v>39.022009573815495</v>
      </c>
      <c r="F720" s="5">
        <f t="shared" ca="1" si="162"/>
        <v>26.91368135904311</v>
      </c>
      <c r="G720" s="57">
        <f t="shared" ca="1" si="158"/>
        <v>104.05281085433823</v>
      </c>
      <c r="H720" s="57">
        <f t="shared" ca="1" si="158"/>
        <v>112.31833614900458</v>
      </c>
      <c r="I720" s="57">
        <f t="shared" ca="1" si="158"/>
        <v>108.63257407629362</v>
      </c>
      <c r="J720" s="5">
        <f t="shared" ca="1" si="157"/>
        <v>112.31833614900458</v>
      </c>
      <c r="K720" s="5">
        <f ca="1">SMALL($J$6:$J$1005,ROWS($J$6:J720))</f>
        <v>116.43234372639526</v>
      </c>
      <c r="L720" s="60">
        <f ca="1">ROWS($L$6:L720)/COUNTA($K$6:$K$1005)</f>
        <v>0.71499999999999997</v>
      </c>
      <c r="M720" s="5">
        <f t="shared" ca="1" si="159"/>
        <v>0</v>
      </c>
      <c r="N720" s="5">
        <f t="shared" ca="1" si="160"/>
        <v>1</v>
      </c>
      <c r="O720" s="5">
        <f t="shared" ca="1" si="161"/>
        <v>0</v>
      </c>
      <c r="P720" s="5"/>
      <c r="Q720" s="5">
        <f t="shared" ca="1" si="153"/>
        <v>1</v>
      </c>
      <c r="R720" s="5">
        <f t="shared" ca="1" si="163"/>
        <v>0</v>
      </c>
      <c r="S720" s="5">
        <f t="shared" ca="1" si="163"/>
        <v>1</v>
      </c>
      <c r="T720" s="5">
        <f t="shared" ca="1" si="163"/>
        <v>0</v>
      </c>
      <c r="U720" s="5">
        <f t="shared" ca="1" si="163"/>
        <v>1</v>
      </c>
      <c r="V720" s="5">
        <f t="shared" ca="1" si="163"/>
        <v>1</v>
      </c>
    </row>
    <row r="721" spans="1:22" x14ac:dyDescent="0.25">
      <c r="A721" s="5">
        <f t="shared" ca="1" si="162"/>
        <v>23.8508531327074</v>
      </c>
      <c r="B721" s="5">
        <f t="shared" ca="1" si="162"/>
        <v>19.74039417747808</v>
      </c>
      <c r="C721" s="5">
        <f t="shared" ca="1" si="162"/>
        <v>29.118723875088577</v>
      </c>
      <c r="D721" s="5">
        <f t="shared" ca="1" si="162"/>
        <v>19.672878255448182</v>
      </c>
      <c r="E721" s="5">
        <f t="shared" ca="1" si="162"/>
        <v>33.625687683924312</v>
      </c>
      <c r="F721" s="5">
        <f t="shared" ca="1" si="162"/>
        <v>18.773985277065204</v>
      </c>
      <c r="G721" s="57">
        <f t="shared" ca="1" si="158"/>
        <v>95.990920271175</v>
      </c>
      <c r="H721" s="57">
        <f t="shared" ca="1" si="158"/>
        <v>105.3692499687855</v>
      </c>
      <c r="I721" s="57">
        <f t="shared" ca="1" si="158"/>
        <v>91.416440540309367</v>
      </c>
      <c r="J721" s="5">
        <f t="shared" ca="1" si="157"/>
        <v>105.3692499687855</v>
      </c>
      <c r="K721" s="5">
        <f ca="1">SMALL($J$6:$J$1005,ROWS($J$6:J721))</f>
        <v>116.489281406365</v>
      </c>
      <c r="L721" s="60">
        <f ca="1">ROWS($L$6:L721)/COUNTA($K$6:$K$1005)</f>
        <v>0.71599999999999997</v>
      </c>
      <c r="M721" s="5">
        <f t="shared" ca="1" si="159"/>
        <v>0</v>
      </c>
      <c r="N721" s="5">
        <f t="shared" ca="1" si="160"/>
        <v>1</v>
      </c>
      <c r="O721" s="5">
        <f t="shared" ca="1" si="161"/>
        <v>0</v>
      </c>
      <c r="P721" s="5"/>
      <c r="Q721" s="5">
        <f t="shared" ca="1" si="153"/>
        <v>1</v>
      </c>
      <c r="R721" s="5">
        <f t="shared" ca="1" si="163"/>
        <v>0</v>
      </c>
      <c r="S721" s="5">
        <f t="shared" ca="1" si="163"/>
        <v>1</v>
      </c>
      <c r="T721" s="5">
        <f t="shared" ca="1" si="163"/>
        <v>0</v>
      </c>
      <c r="U721" s="5">
        <f t="shared" ca="1" si="163"/>
        <v>1</v>
      </c>
      <c r="V721" s="5">
        <f t="shared" ca="1" si="163"/>
        <v>1</v>
      </c>
    </row>
    <row r="722" spans="1:22" x14ac:dyDescent="0.25">
      <c r="A722" s="5">
        <f t="shared" ca="1" si="162"/>
        <v>25.102919029912101</v>
      </c>
      <c r="B722" s="5">
        <f t="shared" ca="1" si="162"/>
        <v>20.64621183921864</v>
      </c>
      <c r="C722" s="5">
        <f t="shared" ca="1" si="162"/>
        <v>21.410129956629216</v>
      </c>
      <c r="D722" s="5">
        <f t="shared" ca="1" si="162"/>
        <v>19.218228236762247</v>
      </c>
      <c r="E722" s="5">
        <f t="shared" ca="1" si="162"/>
        <v>20.520030242410598</v>
      </c>
      <c r="F722" s="5">
        <f t="shared" ca="1" si="162"/>
        <v>17.89451248277464</v>
      </c>
      <c r="G722" s="57">
        <f t="shared" ca="1" si="158"/>
        <v>84.163673594315981</v>
      </c>
      <c r="H722" s="57">
        <f t="shared" ca="1" si="158"/>
        <v>84.927591711726564</v>
      </c>
      <c r="I722" s="57">
        <f t="shared" ca="1" si="158"/>
        <v>83.625789706078208</v>
      </c>
      <c r="J722" s="5">
        <f t="shared" ca="1" si="157"/>
        <v>84.927591711726564</v>
      </c>
      <c r="K722" s="5">
        <f ca="1">SMALL($J$6:$J$1005,ROWS($J$6:J722))</f>
        <v>116.49176914310179</v>
      </c>
      <c r="L722" s="60">
        <f ca="1">ROWS($L$6:L722)/COUNTA($K$6:$K$1005)</f>
        <v>0.71699999999999997</v>
      </c>
      <c r="M722" s="5">
        <f t="shared" ca="1" si="159"/>
        <v>0</v>
      </c>
      <c r="N722" s="5">
        <f t="shared" ca="1" si="160"/>
        <v>1</v>
      </c>
      <c r="O722" s="5">
        <f t="shared" ca="1" si="161"/>
        <v>0</v>
      </c>
      <c r="P722" s="5"/>
      <c r="Q722" s="5">
        <f t="shared" ca="1" si="153"/>
        <v>1</v>
      </c>
      <c r="R722" s="5">
        <f t="shared" ca="1" si="163"/>
        <v>0</v>
      </c>
      <c r="S722" s="5">
        <f t="shared" ca="1" si="163"/>
        <v>1</v>
      </c>
      <c r="T722" s="5">
        <f t="shared" ca="1" si="163"/>
        <v>0</v>
      </c>
      <c r="U722" s="5">
        <f t="shared" ca="1" si="163"/>
        <v>1</v>
      </c>
      <c r="V722" s="5">
        <f t="shared" ca="1" si="163"/>
        <v>1</v>
      </c>
    </row>
    <row r="723" spans="1:22" x14ac:dyDescent="0.25">
      <c r="A723" s="5">
        <f t="shared" ca="1" si="162"/>
        <v>18.812662255038212</v>
      </c>
      <c r="B723" s="5">
        <f t="shared" ca="1" si="162"/>
        <v>13.741115789603011</v>
      </c>
      <c r="C723" s="5">
        <f t="shared" ca="1" si="162"/>
        <v>18.691561684243311</v>
      </c>
      <c r="D723" s="5">
        <f t="shared" ca="1" si="162"/>
        <v>17.125898518340346</v>
      </c>
      <c r="E723" s="5">
        <f t="shared" ca="1" si="162"/>
        <v>36.748335989971281</v>
      </c>
      <c r="F723" s="5">
        <f t="shared" ca="1" si="162"/>
        <v>21.234706494895995</v>
      </c>
      <c r="G723" s="57">
        <f t="shared" ca="1" si="158"/>
        <v>90.536820529508503</v>
      </c>
      <c r="H723" s="57">
        <f t="shared" ca="1" si="158"/>
        <v>95.4872664241488</v>
      </c>
      <c r="I723" s="57">
        <f t="shared" ca="1" si="158"/>
        <v>75.864828952517854</v>
      </c>
      <c r="J723" s="5">
        <f t="shared" ca="1" si="157"/>
        <v>95.4872664241488</v>
      </c>
      <c r="K723" s="5">
        <f ca="1">SMALL($J$6:$J$1005,ROWS($J$6:J723))</f>
        <v>116.64287370297772</v>
      </c>
      <c r="L723" s="60">
        <f ca="1">ROWS($L$6:L723)/COUNTA($K$6:$K$1005)</f>
        <v>0.71799999999999997</v>
      </c>
      <c r="M723" s="5">
        <f t="shared" ca="1" si="159"/>
        <v>0</v>
      </c>
      <c r="N723" s="5">
        <f t="shared" ca="1" si="160"/>
        <v>1</v>
      </c>
      <c r="O723" s="5">
        <f t="shared" ca="1" si="161"/>
        <v>0</v>
      </c>
      <c r="P723" s="5"/>
      <c r="Q723" s="5">
        <f t="shared" ca="1" si="153"/>
        <v>1</v>
      </c>
      <c r="R723" s="5">
        <f t="shared" ca="1" si="163"/>
        <v>0</v>
      </c>
      <c r="S723" s="5">
        <f t="shared" ca="1" si="163"/>
        <v>1</v>
      </c>
      <c r="T723" s="5">
        <f t="shared" ca="1" si="163"/>
        <v>0</v>
      </c>
      <c r="U723" s="5">
        <f t="shared" ca="1" si="163"/>
        <v>1</v>
      </c>
      <c r="V723" s="5">
        <f t="shared" ca="1" si="163"/>
        <v>1</v>
      </c>
    </row>
    <row r="724" spans="1:22" x14ac:dyDescent="0.25">
      <c r="A724" s="5">
        <f t="shared" ca="1" si="162"/>
        <v>21.149198465248979</v>
      </c>
      <c r="B724" s="5">
        <f t="shared" ca="1" si="162"/>
        <v>37.360398246927723</v>
      </c>
      <c r="C724" s="5">
        <f t="shared" ca="1" si="162"/>
        <v>21.249874282883475</v>
      </c>
      <c r="D724" s="5">
        <f t="shared" ca="1" si="162"/>
        <v>38.086886931117689</v>
      </c>
      <c r="E724" s="5">
        <f t="shared" ca="1" si="162"/>
        <v>29.484717006196227</v>
      </c>
      <c r="F724" s="5">
        <f t="shared" ca="1" si="162"/>
        <v>29.340209962861785</v>
      </c>
      <c r="G724" s="57">
        <f t="shared" ca="1" si="158"/>
        <v>117.33452368123471</v>
      </c>
      <c r="H724" s="57">
        <f t="shared" ca="1" si="158"/>
        <v>101.22399971719048</v>
      </c>
      <c r="I724" s="57">
        <f t="shared" ca="1" si="158"/>
        <v>109.82616964211192</v>
      </c>
      <c r="J724" s="5">
        <f t="shared" ca="1" si="157"/>
        <v>117.33452368123471</v>
      </c>
      <c r="K724" s="5">
        <f ca="1">SMALL($J$6:$J$1005,ROWS($J$6:J724))</f>
        <v>116.64575886036067</v>
      </c>
      <c r="L724" s="60">
        <f ca="1">ROWS($L$6:L724)/COUNTA($K$6:$K$1005)</f>
        <v>0.71899999999999997</v>
      </c>
      <c r="M724" s="5">
        <f t="shared" ca="1" si="159"/>
        <v>1</v>
      </c>
      <c r="N724" s="5">
        <f t="shared" ca="1" si="160"/>
        <v>0</v>
      </c>
      <c r="O724" s="5">
        <f t="shared" ca="1" si="161"/>
        <v>0</v>
      </c>
      <c r="P724" s="5"/>
      <c r="Q724" s="5">
        <f t="shared" ca="1" si="153"/>
        <v>1</v>
      </c>
      <c r="R724" s="5">
        <f t="shared" ca="1" si="163"/>
        <v>1</v>
      </c>
      <c r="S724" s="5">
        <f t="shared" ca="1" si="163"/>
        <v>0</v>
      </c>
      <c r="T724" s="5">
        <f t="shared" ca="1" si="163"/>
        <v>0</v>
      </c>
      <c r="U724" s="5">
        <f t="shared" ca="1" si="163"/>
        <v>1</v>
      </c>
      <c r="V724" s="5">
        <f t="shared" ca="1" si="163"/>
        <v>1</v>
      </c>
    </row>
    <row r="725" spans="1:22" x14ac:dyDescent="0.25">
      <c r="A725" s="5">
        <f t="shared" ca="1" si="162"/>
        <v>23.824229283939854</v>
      </c>
      <c r="B725" s="5">
        <f t="shared" ca="1" si="162"/>
        <v>36.465009991246511</v>
      </c>
      <c r="C725" s="5">
        <f t="shared" ca="1" si="162"/>
        <v>11.762779233467757</v>
      </c>
      <c r="D725" s="5">
        <f t="shared" ca="1" si="162"/>
        <v>16.737546167095751</v>
      </c>
      <c r="E725" s="5">
        <f t="shared" ca="1" si="162"/>
        <v>19.473808884927855</v>
      </c>
      <c r="F725" s="5">
        <f t="shared" ca="1" si="162"/>
        <v>35.637171644706555</v>
      </c>
      <c r="G725" s="57">
        <f t="shared" ca="1" si="158"/>
        <v>115.40021980482076</v>
      </c>
      <c r="H725" s="57">
        <f t="shared" ca="1" si="158"/>
        <v>90.697989047042029</v>
      </c>
      <c r="I725" s="57">
        <f t="shared" ca="1" si="158"/>
        <v>87.96172632920991</v>
      </c>
      <c r="J725" s="5">
        <f t="shared" ca="1" si="157"/>
        <v>115.40021980482076</v>
      </c>
      <c r="K725" s="5">
        <f ca="1">SMALL($J$6:$J$1005,ROWS($J$6:J725))</f>
        <v>116.69531529175572</v>
      </c>
      <c r="L725" s="60">
        <f ca="1">ROWS($L$6:L725)/COUNTA($K$6:$K$1005)</f>
        <v>0.72</v>
      </c>
      <c r="M725" s="5">
        <f t="shared" ca="1" si="159"/>
        <v>1</v>
      </c>
      <c r="N725" s="5">
        <f t="shared" ca="1" si="160"/>
        <v>0</v>
      </c>
      <c r="O725" s="5">
        <f t="shared" ca="1" si="161"/>
        <v>0</v>
      </c>
      <c r="P725" s="5"/>
      <c r="Q725" s="5">
        <f t="shared" ca="1" si="153"/>
        <v>1</v>
      </c>
      <c r="R725" s="5">
        <f t="shared" ca="1" si="163"/>
        <v>1</v>
      </c>
      <c r="S725" s="5">
        <f t="shared" ca="1" si="163"/>
        <v>0</v>
      </c>
      <c r="T725" s="5">
        <f t="shared" ca="1" si="163"/>
        <v>0</v>
      </c>
      <c r="U725" s="5">
        <f t="shared" ca="1" si="163"/>
        <v>1</v>
      </c>
      <c r="V725" s="5">
        <f t="shared" ca="1" si="163"/>
        <v>1</v>
      </c>
    </row>
    <row r="726" spans="1:22" x14ac:dyDescent="0.25">
      <c r="A726" s="5">
        <f t="shared" ref="A726:F735" ca="1" si="164">A$3+(A$4-A$3)*RAND()</f>
        <v>18.641828815874938</v>
      </c>
      <c r="B726" s="5">
        <f t="shared" ca="1" si="164"/>
        <v>32.455531467768417</v>
      </c>
      <c r="C726" s="5">
        <f t="shared" ca="1" si="164"/>
        <v>11.239005915815344</v>
      </c>
      <c r="D726" s="5">
        <f t="shared" ca="1" si="164"/>
        <v>18.146985571702146</v>
      </c>
      <c r="E726" s="5">
        <f t="shared" ca="1" si="164"/>
        <v>26.525155957199569</v>
      </c>
      <c r="F726" s="5">
        <f t="shared" ca="1" si="164"/>
        <v>35.200892122049197</v>
      </c>
      <c r="G726" s="57">
        <f t="shared" ca="1" si="158"/>
        <v>112.82340836289212</v>
      </c>
      <c r="H726" s="57">
        <f t="shared" ca="1" si="158"/>
        <v>91.606882810939055</v>
      </c>
      <c r="I726" s="57">
        <f t="shared" ca="1" si="158"/>
        <v>83.228712425441628</v>
      </c>
      <c r="J726" s="5">
        <f t="shared" ca="1" si="157"/>
        <v>112.82340836289212</v>
      </c>
      <c r="K726" s="5">
        <f ca="1">SMALL($J$6:$J$1005,ROWS($J$6:J726))</f>
        <v>116.70553793207472</v>
      </c>
      <c r="L726" s="60">
        <f ca="1">ROWS($L$6:L726)/COUNTA($K$6:$K$1005)</f>
        <v>0.72099999999999997</v>
      </c>
      <c r="M726" s="5">
        <f t="shared" ca="1" si="159"/>
        <v>1</v>
      </c>
      <c r="N726" s="5">
        <f t="shared" ca="1" si="160"/>
        <v>0</v>
      </c>
      <c r="O726" s="5">
        <f t="shared" ca="1" si="161"/>
        <v>0</v>
      </c>
      <c r="P726" s="5"/>
      <c r="Q726" s="5">
        <f t="shared" ca="1" si="153"/>
        <v>1</v>
      </c>
      <c r="R726" s="5">
        <f t="shared" ca="1" si="163"/>
        <v>1</v>
      </c>
      <c r="S726" s="5">
        <f t="shared" ca="1" si="163"/>
        <v>0</v>
      </c>
      <c r="T726" s="5">
        <f t="shared" ca="1" si="163"/>
        <v>0</v>
      </c>
      <c r="U726" s="5">
        <f t="shared" ca="1" si="163"/>
        <v>1</v>
      </c>
      <c r="V726" s="5">
        <f t="shared" ca="1" si="163"/>
        <v>1</v>
      </c>
    </row>
    <row r="727" spans="1:22" x14ac:dyDescent="0.25">
      <c r="A727" s="5">
        <f t="shared" ca="1" si="164"/>
        <v>19.968510215620796</v>
      </c>
      <c r="B727" s="5">
        <f t="shared" ca="1" si="164"/>
        <v>34.900575824480121</v>
      </c>
      <c r="C727" s="5">
        <f t="shared" ca="1" si="164"/>
        <v>23.713199828390763</v>
      </c>
      <c r="D727" s="5">
        <f t="shared" ca="1" si="164"/>
        <v>25.872143220464864</v>
      </c>
      <c r="E727" s="5">
        <f t="shared" ca="1" si="164"/>
        <v>23.728555566774876</v>
      </c>
      <c r="F727" s="5">
        <f t="shared" ca="1" si="164"/>
        <v>20.912869591832884</v>
      </c>
      <c r="G727" s="57">
        <f t="shared" ca="1" si="158"/>
        <v>99.510511198708684</v>
      </c>
      <c r="H727" s="57">
        <f t="shared" ca="1" si="158"/>
        <v>88.323135202619326</v>
      </c>
      <c r="I727" s="57">
        <f t="shared" ca="1" si="158"/>
        <v>90.466722856309318</v>
      </c>
      <c r="J727" s="5">
        <f t="shared" ca="1" si="157"/>
        <v>99.510511198708684</v>
      </c>
      <c r="K727" s="5">
        <f ca="1">SMALL($J$6:$J$1005,ROWS($J$6:J727))</f>
        <v>116.70814917979546</v>
      </c>
      <c r="L727" s="60">
        <f ca="1">ROWS($L$6:L727)/COUNTA($K$6:$K$1005)</f>
        <v>0.72199999999999998</v>
      </c>
      <c r="M727" s="5">
        <f t="shared" ca="1" si="159"/>
        <v>1</v>
      </c>
      <c r="N727" s="5">
        <f t="shared" ca="1" si="160"/>
        <v>0</v>
      </c>
      <c r="O727" s="5">
        <f t="shared" ca="1" si="161"/>
        <v>0</v>
      </c>
      <c r="P727" s="5"/>
      <c r="Q727" s="5">
        <f t="shared" ca="1" si="153"/>
        <v>1</v>
      </c>
      <c r="R727" s="5">
        <f t="shared" ca="1" si="163"/>
        <v>1</v>
      </c>
      <c r="S727" s="5">
        <f t="shared" ca="1" si="163"/>
        <v>0</v>
      </c>
      <c r="T727" s="5">
        <f t="shared" ca="1" si="163"/>
        <v>0</v>
      </c>
      <c r="U727" s="5">
        <f t="shared" ca="1" si="163"/>
        <v>1</v>
      </c>
      <c r="V727" s="5">
        <f t="shared" ca="1" si="163"/>
        <v>1</v>
      </c>
    </row>
    <row r="728" spans="1:22" x14ac:dyDescent="0.25">
      <c r="A728" s="5">
        <f t="shared" ca="1" si="164"/>
        <v>20.892353386513211</v>
      </c>
      <c r="B728" s="5">
        <f t="shared" ca="1" si="164"/>
        <v>16.871857629857125</v>
      </c>
      <c r="C728" s="5">
        <f t="shared" ca="1" si="164"/>
        <v>34.885573546495124</v>
      </c>
      <c r="D728" s="5">
        <f t="shared" ca="1" si="164"/>
        <v>22.627970311353746</v>
      </c>
      <c r="E728" s="5">
        <f t="shared" ca="1" si="164"/>
        <v>34.830553764456866</v>
      </c>
      <c r="F728" s="5">
        <f t="shared" ca="1" si="164"/>
        <v>28.025203725907527</v>
      </c>
      <c r="G728" s="57">
        <f t="shared" ca="1" si="158"/>
        <v>100.61996850673474</v>
      </c>
      <c r="H728" s="57">
        <f t="shared" ca="1" si="158"/>
        <v>118.63368442337273</v>
      </c>
      <c r="I728" s="57">
        <f t="shared" ca="1" si="158"/>
        <v>106.43110097026961</v>
      </c>
      <c r="J728" s="5">
        <f t="shared" ca="1" si="157"/>
        <v>118.63368442337273</v>
      </c>
      <c r="K728" s="5">
        <f ca="1">SMALL($J$6:$J$1005,ROWS($J$6:J728))</f>
        <v>116.73687409747879</v>
      </c>
      <c r="L728" s="60">
        <f ca="1">ROWS($L$6:L728)/COUNTA($K$6:$K$1005)</f>
        <v>0.72299999999999998</v>
      </c>
      <c r="M728" s="5">
        <f t="shared" ca="1" si="159"/>
        <v>0</v>
      </c>
      <c r="N728" s="5">
        <f t="shared" ca="1" si="160"/>
        <v>1</v>
      </c>
      <c r="O728" s="5">
        <f t="shared" ca="1" si="161"/>
        <v>0</v>
      </c>
      <c r="P728" s="5"/>
      <c r="Q728" s="5">
        <f t="shared" ca="1" si="153"/>
        <v>1</v>
      </c>
      <c r="R728" s="5">
        <f t="shared" ca="1" si="163"/>
        <v>0</v>
      </c>
      <c r="S728" s="5">
        <f t="shared" ca="1" si="163"/>
        <v>1</v>
      </c>
      <c r="T728" s="5">
        <f t="shared" ca="1" si="163"/>
        <v>0</v>
      </c>
      <c r="U728" s="5">
        <f t="shared" ca="1" si="163"/>
        <v>1</v>
      </c>
      <c r="V728" s="5">
        <f t="shared" ca="1" si="163"/>
        <v>1</v>
      </c>
    </row>
    <row r="729" spans="1:22" x14ac:dyDescent="0.25">
      <c r="A729" s="5">
        <f t="shared" ca="1" si="164"/>
        <v>23.548767718043141</v>
      </c>
      <c r="B729" s="5">
        <f t="shared" ca="1" si="164"/>
        <v>13.880194275895898</v>
      </c>
      <c r="C729" s="5">
        <f t="shared" ca="1" si="164"/>
        <v>32.561233722441457</v>
      </c>
      <c r="D729" s="5">
        <f t="shared" ca="1" si="164"/>
        <v>14.936269767675411</v>
      </c>
      <c r="E729" s="5">
        <f t="shared" ca="1" si="164"/>
        <v>39.145797323838821</v>
      </c>
      <c r="F729" s="5">
        <f t="shared" ca="1" si="164"/>
        <v>19.60618471819777</v>
      </c>
      <c r="G729" s="57">
        <f t="shared" ca="1" si="158"/>
        <v>96.180944035975628</v>
      </c>
      <c r="H729" s="57">
        <f t="shared" ca="1" si="158"/>
        <v>114.86198348252118</v>
      </c>
      <c r="I729" s="57">
        <f t="shared" ca="1" si="158"/>
        <v>90.652455926357774</v>
      </c>
      <c r="J729" s="5">
        <f t="shared" ca="1" si="157"/>
        <v>114.86198348252118</v>
      </c>
      <c r="K729" s="5">
        <f ca="1">SMALL($J$6:$J$1005,ROWS($J$6:J729))</f>
        <v>116.74440038742003</v>
      </c>
      <c r="L729" s="60">
        <f ca="1">ROWS($L$6:L729)/COUNTA($K$6:$K$1005)</f>
        <v>0.72399999999999998</v>
      </c>
      <c r="M729" s="5">
        <f t="shared" ca="1" si="159"/>
        <v>0</v>
      </c>
      <c r="N729" s="5">
        <f t="shared" ca="1" si="160"/>
        <v>1</v>
      </c>
      <c r="O729" s="5">
        <f t="shared" ca="1" si="161"/>
        <v>0</v>
      </c>
      <c r="P729" s="5"/>
      <c r="Q729" s="5">
        <f t="shared" ca="1" si="153"/>
        <v>1</v>
      </c>
      <c r="R729" s="5">
        <f t="shared" ca="1" si="163"/>
        <v>0</v>
      </c>
      <c r="S729" s="5">
        <f t="shared" ca="1" si="163"/>
        <v>1</v>
      </c>
      <c r="T729" s="5">
        <f t="shared" ca="1" si="163"/>
        <v>0</v>
      </c>
      <c r="U729" s="5">
        <f t="shared" ca="1" si="163"/>
        <v>1</v>
      </c>
      <c r="V729" s="5">
        <f t="shared" ca="1" si="163"/>
        <v>1</v>
      </c>
    </row>
    <row r="730" spans="1:22" x14ac:dyDescent="0.25">
      <c r="A730" s="5">
        <f t="shared" ca="1" si="164"/>
        <v>19.420781461744166</v>
      </c>
      <c r="B730" s="5">
        <f t="shared" ca="1" si="164"/>
        <v>32.824482564724342</v>
      </c>
      <c r="C730" s="5">
        <f t="shared" ca="1" si="164"/>
        <v>11.294286749020905</v>
      </c>
      <c r="D730" s="5">
        <f t="shared" ca="1" si="164"/>
        <v>25.477905721572888</v>
      </c>
      <c r="E730" s="5">
        <f t="shared" ca="1" si="164"/>
        <v>30.375357942452961</v>
      </c>
      <c r="F730" s="5">
        <f t="shared" ca="1" si="164"/>
        <v>27.906823546680819</v>
      </c>
      <c r="G730" s="57">
        <f t="shared" ca="1" si="158"/>
        <v>110.5274455156023</v>
      </c>
      <c r="H730" s="57">
        <f t="shared" ca="1" si="158"/>
        <v>88.997249699898845</v>
      </c>
      <c r="I730" s="57">
        <f t="shared" ca="1" si="158"/>
        <v>84.099797479018775</v>
      </c>
      <c r="J730" s="5">
        <f t="shared" ca="1" si="157"/>
        <v>110.5274455156023</v>
      </c>
      <c r="K730" s="5">
        <f ca="1">SMALL($J$6:$J$1005,ROWS($J$6:J730))</f>
        <v>116.78057700942233</v>
      </c>
      <c r="L730" s="60">
        <f ca="1">ROWS($L$6:L730)/COUNTA($K$6:$K$1005)</f>
        <v>0.72499999999999998</v>
      </c>
      <c r="M730" s="5">
        <f t="shared" ca="1" si="159"/>
        <v>1</v>
      </c>
      <c r="N730" s="5">
        <f t="shared" ca="1" si="160"/>
        <v>0</v>
      </c>
      <c r="O730" s="5">
        <f t="shared" ca="1" si="161"/>
        <v>0</v>
      </c>
      <c r="P730" s="5"/>
      <c r="Q730" s="5">
        <f t="shared" ca="1" si="153"/>
        <v>1</v>
      </c>
      <c r="R730" s="5">
        <f t="shared" ca="1" si="163"/>
        <v>1</v>
      </c>
      <c r="S730" s="5">
        <f t="shared" ca="1" si="163"/>
        <v>0</v>
      </c>
      <c r="T730" s="5">
        <f t="shared" ca="1" si="163"/>
        <v>0</v>
      </c>
      <c r="U730" s="5">
        <f t="shared" ca="1" si="163"/>
        <v>1</v>
      </c>
      <c r="V730" s="5">
        <f t="shared" ca="1" si="163"/>
        <v>1</v>
      </c>
    </row>
    <row r="731" spans="1:22" x14ac:dyDescent="0.25">
      <c r="A731" s="5">
        <f t="shared" ca="1" si="164"/>
        <v>24.967460502830328</v>
      </c>
      <c r="B731" s="5">
        <f t="shared" ca="1" si="164"/>
        <v>11.670517144747773</v>
      </c>
      <c r="C731" s="5">
        <f t="shared" ca="1" si="164"/>
        <v>26.726733357139253</v>
      </c>
      <c r="D731" s="5">
        <f t="shared" ca="1" si="164"/>
        <v>34.965767580663126</v>
      </c>
      <c r="E731" s="5">
        <f t="shared" ca="1" si="164"/>
        <v>38.233856610732985</v>
      </c>
      <c r="F731" s="5">
        <f t="shared" ca="1" si="164"/>
        <v>20.226639022257157</v>
      </c>
      <c r="G731" s="57">
        <f t="shared" ca="1" si="158"/>
        <v>95.098473280568243</v>
      </c>
      <c r="H731" s="57">
        <f t="shared" ca="1" si="158"/>
        <v>110.15468949295973</v>
      </c>
      <c r="I731" s="57">
        <f t="shared" ca="1" si="158"/>
        <v>106.88660046288987</v>
      </c>
      <c r="J731" s="5">
        <f t="shared" ca="1" si="157"/>
        <v>110.15468949295973</v>
      </c>
      <c r="K731" s="5">
        <f ca="1">SMALL($J$6:$J$1005,ROWS($J$6:J731))</f>
        <v>116.87547875336026</v>
      </c>
      <c r="L731" s="60">
        <f ca="1">ROWS($L$6:L731)/COUNTA($K$6:$K$1005)</f>
        <v>0.72599999999999998</v>
      </c>
      <c r="M731" s="5">
        <f t="shared" ca="1" si="159"/>
        <v>0</v>
      </c>
      <c r="N731" s="5">
        <f t="shared" ca="1" si="160"/>
        <v>1</v>
      </c>
      <c r="O731" s="5">
        <f t="shared" ca="1" si="161"/>
        <v>0</v>
      </c>
      <c r="P731" s="5"/>
      <c r="Q731" s="5">
        <f t="shared" ca="1" si="153"/>
        <v>1</v>
      </c>
      <c r="R731" s="5">
        <f t="shared" ca="1" si="163"/>
        <v>0</v>
      </c>
      <c r="S731" s="5">
        <f t="shared" ca="1" si="163"/>
        <v>1</v>
      </c>
      <c r="T731" s="5">
        <f t="shared" ca="1" si="163"/>
        <v>0</v>
      </c>
      <c r="U731" s="5">
        <f t="shared" ca="1" si="163"/>
        <v>1</v>
      </c>
      <c r="V731" s="5">
        <f t="shared" ca="1" si="163"/>
        <v>1</v>
      </c>
    </row>
    <row r="732" spans="1:22" x14ac:dyDescent="0.25">
      <c r="A732" s="5">
        <f t="shared" ca="1" si="164"/>
        <v>23.350041445887818</v>
      </c>
      <c r="B732" s="5">
        <f t="shared" ca="1" si="164"/>
        <v>25.823107788464799</v>
      </c>
      <c r="C732" s="5">
        <f t="shared" ca="1" si="164"/>
        <v>14.836624015838762</v>
      </c>
      <c r="D732" s="5">
        <f t="shared" ca="1" si="164"/>
        <v>39.77144957377682</v>
      </c>
      <c r="E732" s="5">
        <f t="shared" ca="1" si="164"/>
        <v>27.624863357810455</v>
      </c>
      <c r="F732" s="5">
        <f t="shared" ca="1" si="164"/>
        <v>38.458100035110618</v>
      </c>
      <c r="G732" s="57">
        <f t="shared" ca="1" si="158"/>
        <v>115.25611262727369</v>
      </c>
      <c r="H732" s="57">
        <f t="shared" ca="1" si="158"/>
        <v>104.26962885464765</v>
      </c>
      <c r="I732" s="57">
        <f t="shared" ca="1" si="158"/>
        <v>116.41621507061402</v>
      </c>
      <c r="J732" s="5">
        <f t="shared" ca="1" si="157"/>
        <v>116.41621507061402</v>
      </c>
      <c r="K732" s="5">
        <f ca="1">SMALL($J$6:$J$1005,ROWS($J$6:J732))</f>
        <v>116.91251307068701</v>
      </c>
      <c r="L732" s="60">
        <f ca="1">ROWS($L$6:L732)/COUNTA($K$6:$K$1005)</f>
        <v>0.72699999999999998</v>
      </c>
      <c r="M732" s="5">
        <f t="shared" ca="1" si="159"/>
        <v>0</v>
      </c>
      <c r="N732" s="5">
        <f t="shared" ca="1" si="160"/>
        <v>0</v>
      </c>
      <c r="O732" s="5">
        <f t="shared" ca="1" si="161"/>
        <v>1</v>
      </c>
      <c r="P732" s="5"/>
      <c r="Q732" s="5">
        <f t="shared" ca="1" si="153"/>
        <v>1</v>
      </c>
      <c r="R732" s="5">
        <f t="shared" ca="1" si="163"/>
        <v>0</v>
      </c>
      <c r="S732" s="5">
        <f t="shared" ca="1" si="163"/>
        <v>1</v>
      </c>
      <c r="T732" s="5">
        <f t="shared" ca="1" si="163"/>
        <v>1</v>
      </c>
      <c r="U732" s="5">
        <f t="shared" ca="1" si="163"/>
        <v>0</v>
      </c>
      <c r="V732" s="5">
        <f t="shared" ca="1" si="163"/>
        <v>1</v>
      </c>
    </row>
    <row r="733" spans="1:22" x14ac:dyDescent="0.25">
      <c r="A733" s="5">
        <f t="shared" ca="1" si="164"/>
        <v>18.606599417387379</v>
      </c>
      <c r="B733" s="5">
        <f t="shared" ca="1" si="164"/>
        <v>13.502619985221411</v>
      </c>
      <c r="C733" s="5">
        <f t="shared" ca="1" si="164"/>
        <v>23.273101250579607</v>
      </c>
      <c r="D733" s="5">
        <f t="shared" ca="1" si="164"/>
        <v>40.958872695250484</v>
      </c>
      <c r="E733" s="5">
        <f t="shared" ca="1" si="164"/>
        <v>17.434142574516869</v>
      </c>
      <c r="F733" s="5">
        <f t="shared" ca="1" si="164"/>
        <v>28.402063154650421</v>
      </c>
      <c r="G733" s="57">
        <f t="shared" ca="1" si="158"/>
        <v>77.945425131776076</v>
      </c>
      <c r="H733" s="57">
        <f t="shared" ca="1" si="158"/>
        <v>87.715906397134276</v>
      </c>
      <c r="I733" s="57">
        <f t="shared" ca="1" si="158"/>
        <v>111.2406365178679</v>
      </c>
      <c r="J733" s="5">
        <f t="shared" ca="1" si="157"/>
        <v>111.2406365178679</v>
      </c>
      <c r="K733" s="5">
        <f ca="1">SMALL($J$6:$J$1005,ROWS($J$6:J733))</f>
        <v>116.94053493897634</v>
      </c>
      <c r="L733" s="60">
        <f ca="1">ROWS($L$6:L733)/COUNTA($K$6:$K$1005)</f>
        <v>0.72799999999999998</v>
      </c>
      <c r="M733" s="5">
        <f t="shared" ca="1" si="159"/>
        <v>0</v>
      </c>
      <c r="N733" s="5">
        <f t="shared" ca="1" si="160"/>
        <v>0</v>
      </c>
      <c r="O733" s="5">
        <f t="shared" ca="1" si="161"/>
        <v>1</v>
      </c>
      <c r="P733" s="5"/>
      <c r="Q733" s="5">
        <f t="shared" ca="1" si="153"/>
        <v>1</v>
      </c>
      <c r="R733" s="5">
        <f t="shared" ca="1" si="163"/>
        <v>0</v>
      </c>
      <c r="S733" s="5">
        <f t="shared" ca="1" si="163"/>
        <v>1</v>
      </c>
      <c r="T733" s="5">
        <f t="shared" ca="1" si="163"/>
        <v>1</v>
      </c>
      <c r="U733" s="5">
        <f t="shared" ca="1" si="163"/>
        <v>0</v>
      </c>
      <c r="V733" s="5">
        <f t="shared" ca="1" si="163"/>
        <v>1</v>
      </c>
    </row>
    <row r="734" spans="1:22" x14ac:dyDescent="0.25">
      <c r="A734" s="5">
        <f t="shared" ca="1" si="164"/>
        <v>20.977384581264953</v>
      </c>
      <c r="B734" s="5">
        <f t="shared" ca="1" si="164"/>
        <v>14.244605682334377</v>
      </c>
      <c r="C734" s="5">
        <f t="shared" ca="1" si="164"/>
        <v>22.921972513334566</v>
      </c>
      <c r="D734" s="5">
        <f t="shared" ca="1" si="164"/>
        <v>12.695505140149605</v>
      </c>
      <c r="E734" s="5">
        <f t="shared" ca="1" si="164"/>
        <v>25.356808444545226</v>
      </c>
      <c r="F734" s="5">
        <f t="shared" ca="1" si="164"/>
        <v>23.094965994183013</v>
      </c>
      <c r="G734" s="57">
        <f t="shared" ca="1" si="158"/>
        <v>83.673764702327574</v>
      </c>
      <c r="H734" s="57">
        <f t="shared" ca="1" si="158"/>
        <v>92.351131533327759</v>
      </c>
      <c r="I734" s="57">
        <f t="shared" ca="1" si="158"/>
        <v>79.689828228932143</v>
      </c>
      <c r="J734" s="5">
        <f t="shared" ca="1" si="157"/>
        <v>92.351131533327759</v>
      </c>
      <c r="K734" s="5">
        <f ca="1">SMALL($J$6:$J$1005,ROWS($J$6:J734))</f>
        <v>117.06010268485382</v>
      </c>
      <c r="L734" s="60">
        <f ca="1">ROWS($L$6:L734)/COUNTA($K$6:$K$1005)</f>
        <v>0.72899999999999998</v>
      </c>
      <c r="M734" s="5">
        <f t="shared" ca="1" si="159"/>
        <v>0</v>
      </c>
      <c r="N734" s="5">
        <f t="shared" ca="1" si="160"/>
        <v>1</v>
      </c>
      <c r="O734" s="5">
        <f t="shared" ca="1" si="161"/>
        <v>0</v>
      </c>
      <c r="P734" s="5"/>
      <c r="Q734" s="5">
        <f t="shared" ca="1" si="153"/>
        <v>1</v>
      </c>
      <c r="R734" s="5">
        <f t="shared" ca="1" si="163"/>
        <v>0</v>
      </c>
      <c r="S734" s="5">
        <f t="shared" ca="1" si="163"/>
        <v>1</v>
      </c>
      <c r="T734" s="5">
        <f t="shared" ca="1" si="163"/>
        <v>0</v>
      </c>
      <c r="U734" s="5">
        <f t="shared" ca="1" si="163"/>
        <v>1</v>
      </c>
      <c r="V734" s="5">
        <f t="shared" ca="1" si="163"/>
        <v>1</v>
      </c>
    </row>
    <row r="735" spans="1:22" x14ac:dyDescent="0.25">
      <c r="A735" s="5">
        <f t="shared" ca="1" si="164"/>
        <v>22.361543138111585</v>
      </c>
      <c r="B735" s="5">
        <f t="shared" ca="1" si="164"/>
        <v>34.166138375027508</v>
      </c>
      <c r="C735" s="5">
        <f t="shared" ca="1" si="164"/>
        <v>24.170360261962344</v>
      </c>
      <c r="D735" s="5">
        <f t="shared" ca="1" si="164"/>
        <v>17.503684590030204</v>
      </c>
      <c r="E735" s="5">
        <f t="shared" ca="1" si="164"/>
        <v>39.302912999956845</v>
      </c>
      <c r="F735" s="5">
        <f t="shared" ca="1" si="164"/>
        <v>35.034399055181552</v>
      </c>
      <c r="G735" s="57">
        <f t="shared" ca="1" si="158"/>
        <v>130.8649935682775</v>
      </c>
      <c r="H735" s="57">
        <f t="shared" ca="1" si="158"/>
        <v>120.86921545521233</v>
      </c>
      <c r="I735" s="57">
        <f t="shared" ca="1" si="158"/>
        <v>99.069987045285686</v>
      </c>
      <c r="J735" s="5">
        <f t="shared" ca="1" si="157"/>
        <v>130.8649935682775</v>
      </c>
      <c r="K735" s="5">
        <f ca="1">SMALL($J$6:$J$1005,ROWS($J$6:J735))</f>
        <v>117.07125143351354</v>
      </c>
      <c r="L735" s="60">
        <f ca="1">ROWS($L$6:L735)/COUNTA($K$6:$K$1005)</f>
        <v>0.73</v>
      </c>
      <c r="M735" s="5">
        <f t="shared" ca="1" si="159"/>
        <v>1</v>
      </c>
      <c r="N735" s="5">
        <f t="shared" ca="1" si="160"/>
        <v>0</v>
      </c>
      <c r="O735" s="5">
        <f t="shared" ca="1" si="161"/>
        <v>0</v>
      </c>
      <c r="P735" s="5"/>
      <c r="Q735" s="5">
        <f t="shared" ca="1" si="153"/>
        <v>1</v>
      </c>
      <c r="R735" s="5">
        <f t="shared" ca="1" si="163"/>
        <v>1</v>
      </c>
      <c r="S735" s="5">
        <f t="shared" ca="1" si="163"/>
        <v>0</v>
      </c>
      <c r="T735" s="5">
        <f t="shared" ca="1" si="163"/>
        <v>0</v>
      </c>
      <c r="U735" s="5">
        <f t="shared" ca="1" si="163"/>
        <v>1</v>
      </c>
      <c r="V735" s="5">
        <f t="shared" ca="1" si="163"/>
        <v>1</v>
      </c>
    </row>
    <row r="736" spans="1:22" x14ac:dyDescent="0.25">
      <c r="A736" s="5">
        <f t="shared" ref="A736:F745" ca="1" si="165">A$3+(A$4-A$3)*RAND()</f>
        <v>21.522204551647988</v>
      </c>
      <c r="B736" s="5">
        <f t="shared" ca="1" si="165"/>
        <v>16.899342497442287</v>
      </c>
      <c r="C736" s="5">
        <f t="shared" ca="1" si="165"/>
        <v>27.58924578462527</v>
      </c>
      <c r="D736" s="5">
        <f t="shared" ca="1" si="165"/>
        <v>25.933306939098365</v>
      </c>
      <c r="E736" s="5">
        <f t="shared" ca="1" si="165"/>
        <v>38.712835801047362</v>
      </c>
      <c r="F736" s="5">
        <f t="shared" ca="1" si="165"/>
        <v>31.256852400351324</v>
      </c>
      <c r="G736" s="57">
        <f t="shared" ca="1" si="158"/>
        <v>108.39123525048896</v>
      </c>
      <c r="H736" s="57">
        <f t="shared" ca="1" si="158"/>
        <v>119.08113853767195</v>
      </c>
      <c r="I736" s="57">
        <f t="shared" ca="1" si="158"/>
        <v>106.30160967572294</v>
      </c>
      <c r="J736" s="5">
        <f t="shared" ca="1" si="157"/>
        <v>119.08113853767195</v>
      </c>
      <c r="K736" s="5">
        <f ca="1">SMALL($J$6:$J$1005,ROWS($J$6:J736))</f>
        <v>117.1465195022943</v>
      </c>
      <c r="L736" s="60">
        <f ca="1">ROWS($L$6:L736)/COUNTA($K$6:$K$1005)</f>
        <v>0.73099999999999998</v>
      </c>
      <c r="M736" s="5">
        <f t="shared" ca="1" si="159"/>
        <v>0</v>
      </c>
      <c r="N736" s="5">
        <f t="shared" ca="1" si="160"/>
        <v>1</v>
      </c>
      <c r="O736" s="5">
        <f t="shared" ca="1" si="161"/>
        <v>0</v>
      </c>
      <c r="P736" s="5"/>
      <c r="Q736" s="5">
        <f t="shared" ca="1" si="153"/>
        <v>1</v>
      </c>
      <c r="R736" s="5">
        <f t="shared" ca="1" si="163"/>
        <v>0</v>
      </c>
      <c r="S736" s="5">
        <f t="shared" ca="1" si="163"/>
        <v>1</v>
      </c>
      <c r="T736" s="5">
        <f t="shared" ca="1" si="163"/>
        <v>0</v>
      </c>
      <c r="U736" s="5">
        <f t="shared" ca="1" si="163"/>
        <v>1</v>
      </c>
      <c r="V736" s="5">
        <f t="shared" ca="1" si="163"/>
        <v>1</v>
      </c>
    </row>
    <row r="737" spans="1:22" x14ac:dyDescent="0.25">
      <c r="A737" s="5">
        <f t="shared" ca="1" si="165"/>
        <v>21.237511228157921</v>
      </c>
      <c r="B737" s="5">
        <f t="shared" ca="1" si="165"/>
        <v>26.072568306842221</v>
      </c>
      <c r="C737" s="5">
        <f t="shared" ca="1" si="165"/>
        <v>13.93369585667158</v>
      </c>
      <c r="D737" s="5">
        <f t="shared" ca="1" si="165"/>
        <v>27.469963549390716</v>
      </c>
      <c r="E737" s="5">
        <f t="shared" ca="1" si="165"/>
        <v>36.482085379090492</v>
      </c>
      <c r="F737" s="5">
        <f t="shared" ca="1" si="165"/>
        <v>39.166842227456698</v>
      </c>
      <c r="G737" s="57">
        <f t="shared" ca="1" si="158"/>
        <v>122.95900714154733</v>
      </c>
      <c r="H737" s="57">
        <f t="shared" ca="1" si="158"/>
        <v>110.82013469137669</v>
      </c>
      <c r="I737" s="57">
        <f t="shared" ca="1" si="158"/>
        <v>101.80801286167691</v>
      </c>
      <c r="J737" s="5">
        <f t="shared" ca="1" si="157"/>
        <v>122.95900714154733</v>
      </c>
      <c r="K737" s="5">
        <f ca="1">SMALL($J$6:$J$1005,ROWS($J$6:J737))</f>
        <v>117.22828394985058</v>
      </c>
      <c r="L737" s="60">
        <f ca="1">ROWS($L$6:L737)/COUNTA($K$6:$K$1005)</f>
        <v>0.73199999999999998</v>
      </c>
      <c r="M737" s="5">
        <f t="shared" ca="1" si="159"/>
        <v>1</v>
      </c>
      <c r="N737" s="5">
        <f t="shared" ca="1" si="160"/>
        <v>0</v>
      </c>
      <c r="O737" s="5">
        <f t="shared" ca="1" si="161"/>
        <v>0</v>
      </c>
      <c r="P737" s="5"/>
      <c r="Q737" s="5">
        <f t="shared" ca="1" si="153"/>
        <v>1</v>
      </c>
      <c r="R737" s="5">
        <f t="shared" ca="1" si="163"/>
        <v>1</v>
      </c>
      <c r="S737" s="5">
        <f t="shared" ca="1" si="163"/>
        <v>0</v>
      </c>
      <c r="T737" s="5">
        <f t="shared" ca="1" si="163"/>
        <v>0</v>
      </c>
      <c r="U737" s="5">
        <f t="shared" ca="1" si="163"/>
        <v>1</v>
      </c>
      <c r="V737" s="5">
        <f t="shared" ca="1" si="163"/>
        <v>1</v>
      </c>
    </row>
    <row r="738" spans="1:22" x14ac:dyDescent="0.25">
      <c r="A738" s="5">
        <f t="shared" ca="1" si="165"/>
        <v>25.025568151310214</v>
      </c>
      <c r="B738" s="5">
        <f t="shared" ca="1" si="165"/>
        <v>35.425419275106748</v>
      </c>
      <c r="C738" s="5">
        <f t="shared" ca="1" si="165"/>
        <v>34.388725565773512</v>
      </c>
      <c r="D738" s="5">
        <f t="shared" ca="1" si="165"/>
        <v>30.81288202819988</v>
      </c>
      <c r="E738" s="5">
        <f t="shared" ca="1" si="165"/>
        <v>29.997335014458127</v>
      </c>
      <c r="F738" s="5">
        <f t="shared" ca="1" si="165"/>
        <v>27.241449428524565</v>
      </c>
      <c r="G738" s="57">
        <f t="shared" ca="1" si="158"/>
        <v>117.68977186939965</v>
      </c>
      <c r="H738" s="57">
        <f t="shared" ca="1" si="158"/>
        <v>116.65307816006641</v>
      </c>
      <c r="I738" s="57">
        <f t="shared" ca="1" si="158"/>
        <v>117.46862517380816</v>
      </c>
      <c r="J738" s="5">
        <f t="shared" ca="1" si="157"/>
        <v>117.68977186939965</v>
      </c>
      <c r="K738" s="5">
        <f ca="1">SMALL($J$6:$J$1005,ROWS($J$6:J738))</f>
        <v>117.24324363959978</v>
      </c>
      <c r="L738" s="60">
        <f ca="1">ROWS($L$6:L738)/COUNTA($K$6:$K$1005)</f>
        <v>0.73299999999999998</v>
      </c>
      <c r="M738" s="5">
        <f t="shared" ca="1" si="159"/>
        <v>1</v>
      </c>
      <c r="N738" s="5">
        <f t="shared" ca="1" si="160"/>
        <v>0</v>
      </c>
      <c r="O738" s="5">
        <f t="shared" ca="1" si="161"/>
        <v>0</v>
      </c>
      <c r="P738" s="5"/>
      <c r="Q738" s="5">
        <f t="shared" ca="1" si="153"/>
        <v>1</v>
      </c>
      <c r="R738" s="5">
        <f t="shared" ca="1" si="163"/>
        <v>1</v>
      </c>
      <c r="S738" s="5">
        <f t="shared" ca="1" si="163"/>
        <v>0</v>
      </c>
      <c r="T738" s="5">
        <f t="shared" ca="1" si="163"/>
        <v>0</v>
      </c>
      <c r="U738" s="5">
        <f t="shared" ca="1" si="163"/>
        <v>1</v>
      </c>
      <c r="V738" s="5">
        <f t="shared" ca="1" si="163"/>
        <v>1</v>
      </c>
    </row>
    <row r="739" spans="1:22" x14ac:dyDescent="0.25">
      <c r="A739" s="5">
        <f t="shared" ca="1" si="165"/>
        <v>22.315697272718172</v>
      </c>
      <c r="B739" s="5">
        <f t="shared" ca="1" si="165"/>
        <v>16.952302092904425</v>
      </c>
      <c r="C739" s="5">
        <f t="shared" ca="1" si="165"/>
        <v>30.008538992213964</v>
      </c>
      <c r="D739" s="5">
        <f t="shared" ca="1" si="165"/>
        <v>28.201039948670669</v>
      </c>
      <c r="E739" s="5">
        <f t="shared" ca="1" si="165"/>
        <v>21.708050369405349</v>
      </c>
      <c r="F739" s="5">
        <f t="shared" ca="1" si="165"/>
        <v>33.312123917050869</v>
      </c>
      <c r="G739" s="57">
        <f t="shared" ca="1" si="158"/>
        <v>94.288173652078825</v>
      </c>
      <c r="H739" s="57">
        <f t="shared" ca="1" si="158"/>
        <v>107.34441055138835</v>
      </c>
      <c r="I739" s="57">
        <f t="shared" ca="1" si="158"/>
        <v>113.83740013065368</v>
      </c>
      <c r="J739" s="5">
        <f t="shared" ca="1" si="157"/>
        <v>113.83740013065368</v>
      </c>
      <c r="K739" s="5">
        <f ca="1">SMALL($J$6:$J$1005,ROWS($J$6:J739))</f>
        <v>117.24603391900465</v>
      </c>
      <c r="L739" s="60">
        <f ca="1">ROWS($L$6:L739)/COUNTA($K$6:$K$1005)</f>
        <v>0.73399999999999999</v>
      </c>
      <c r="M739" s="5">
        <f t="shared" ca="1" si="159"/>
        <v>0</v>
      </c>
      <c r="N739" s="5">
        <f t="shared" ca="1" si="160"/>
        <v>0</v>
      </c>
      <c r="O739" s="5">
        <f t="shared" ca="1" si="161"/>
        <v>1</v>
      </c>
      <c r="P739" s="5"/>
      <c r="Q739" s="5">
        <f t="shared" ca="1" si="153"/>
        <v>1</v>
      </c>
      <c r="R739" s="5">
        <f t="shared" ca="1" si="163"/>
        <v>0</v>
      </c>
      <c r="S739" s="5">
        <f t="shared" ca="1" si="163"/>
        <v>1</v>
      </c>
      <c r="T739" s="5">
        <f t="shared" ca="1" si="163"/>
        <v>1</v>
      </c>
      <c r="U739" s="5">
        <f t="shared" ca="1" si="163"/>
        <v>0</v>
      </c>
      <c r="V739" s="5">
        <f t="shared" ca="1" si="163"/>
        <v>1</v>
      </c>
    </row>
    <row r="740" spans="1:22" x14ac:dyDescent="0.25">
      <c r="A740" s="5">
        <f t="shared" ca="1" si="165"/>
        <v>22.654306673944177</v>
      </c>
      <c r="B740" s="5">
        <f t="shared" ca="1" si="165"/>
        <v>22.459981253583642</v>
      </c>
      <c r="C740" s="5">
        <f t="shared" ca="1" si="165"/>
        <v>12.312859105783204</v>
      </c>
      <c r="D740" s="5">
        <f t="shared" ca="1" si="165"/>
        <v>14.721400886419977</v>
      </c>
      <c r="E740" s="5">
        <f t="shared" ca="1" si="165"/>
        <v>25.148370734993982</v>
      </c>
      <c r="F740" s="5">
        <f t="shared" ca="1" si="165"/>
        <v>18.66589703102952</v>
      </c>
      <c r="G740" s="57">
        <f t="shared" ca="1" si="158"/>
        <v>88.928555693551317</v>
      </c>
      <c r="H740" s="57">
        <f t="shared" ca="1" si="158"/>
        <v>78.781433545750886</v>
      </c>
      <c r="I740" s="57">
        <f t="shared" ca="1" si="158"/>
        <v>68.354463697176882</v>
      </c>
      <c r="J740" s="5">
        <f t="shared" ca="1" si="157"/>
        <v>88.928555693551317</v>
      </c>
      <c r="K740" s="5">
        <f ca="1">SMALL($J$6:$J$1005,ROWS($J$6:J740))</f>
        <v>117.27481429228092</v>
      </c>
      <c r="L740" s="60">
        <f ca="1">ROWS($L$6:L740)/COUNTA($K$6:$K$1005)</f>
        <v>0.73499999999999999</v>
      </c>
      <c r="M740" s="5">
        <f t="shared" ca="1" si="159"/>
        <v>1</v>
      </c>
      <c r="N740" s="5">
        <f t="shared" ca="1" si="160"/>
        <v>0</v>
      </c>
      <c r="O740" s="5">
        <f t="shared" ca="1" si="161"/>
        <v>0</v>
      </c>
      <c r="P740" s="5"/>
      <c r="Q740" s="5">
        <f t="shared" ca="1" si="153"/>
        <v>1</v>
      </c>
      <c r="R740" s="5">
        <f t="shared" ca="1" si="163"/>
        <v>1</v>
      </c>
      <c r="S740" s="5">
        <f t="shared" ca="1" si="163"/>
        <v>0</v>
      </c>
      <c r="T740" s="5">
        <f t="shared" ca="1" si="163"/>
        <v>0</v>
      </c>
      <c r="U740" s="5">
        <f t="shared" ca="1" si="163"/>
        <v>1</v>
      </c>
      <c r="V740" s="5">
        <f t="shared" ca="1" si="163"/>
        <v>1</v>
      </c>
    </row>
    <row r="741" spans="1:22" x14ac:dyDescent="0.25">
      <c r="A741" s="5">
        <f t="shared" ca="1" si="165"/>
        <v>24.566692826507008</v>
      </c>
      <c r="B741" s="5">
        <f t="shared" ca="1" si="165"/>
        <v>11.670119563482386</v>
      </c>
      <c r="C741" s="5">
        <f t="shared" ca="1" si="165"/>
        <v>23.582362720453887</v>
      </c>
      <c r="D741" s="5">
        <f t="shared" ca="1" si="165"/>
        <v>37.280278885333466</v>
      </c>
      <c r="E741" s="5">
        <f t="shared" ca="1" si="165"/>
        <v>34.378245769961254</v>
      </c>
      <c r="F741" s="5">
        <f t="shared" ca="1" si="165"/>
        <v>25.70585935727382</v>
      </c>
      <c r="G741" s="57">
        <f t="shared" ca="1" si="158"/>
        <v>96.320917517224473</v>
      </c>
      <c r="H741" s="57">
        <f t="shared" ca="1" si="158"/>
        <v>108.23316067419597</v>
      </c>
      <c r="I741" s="57">
        <f t="shared" ca="1" si="158"/>
        <v>111.13519378956818</v>
      </c>
      <c r="J741" s="5">
        <f t="shared" ca="1" si="157"/>
        <v>111.13519378956818</v>
      </c>
      <c r="K741" s="5">
        <f ca="1">SMALL($J$6:$J$1005,ROWS($J$6:J741))</f>
        <v>117.30091414196411</v>
      </c>
      <c r="L741" s="60">
        <f ca="1">ROWS($L$6:L741)/COUNTA($K$6:$K$1005)</f>
        <v>0.73599999999999999</v>
      </c>
      <c r="M741" s="5">
        <f t="shared" ca="1" si="159"/>
        <v>0</v>
      </c>
      <c r="N741" s="5">
        <f t="shared" ca="1" si="160"/>
        <v>0</v>
      </c>
      <c r="O741" s="5">
        <f t="shared" ca="1" si="161"/>
        <v>1</v>
      </c>
      <c r="P741" s="5"/>
      <c r="Q741" s="5">
        <f t="shared" ca="1" si="153"/>
        <v>1</v>
      </c>
      <c r="R741" s="5">
        <f t="shared" ca="1" si="163"/>
        <v>0</v>
      </c>
      <c r="S741" s="5">
        <f t="shared" ca="1" si="163"/>
        <v>1</v>
      </c>
      <c r="T741" s="5">
        <f t="shared" ca="1" si="163"/>
        <v>1</v>
      </c>
      <c r="U741" s="5">
        <f t="shared" ca="1" si="163"/>
        <v>0</v>
      </c>
      <c r="V741" s="5">
        <f t="shared" ca="1" si="163"/>
        <v>1</v>
      </c>
    </row>
    <row r="742" spans="1:22" x14ac:dyDescent="0.25">
      <c r="A742" s="5">
        <f t="shared" ca="1" si="165"/>
        <v>22.48411143595343</v>
      </c>
      <c r="B742" s="5">
        <f t="shared" ca="1" si="165"/>
        <v>22.490506810233683</v>
      </c>
      <c r="C742" s="5">
        <f t="shared" ca="1" si="165"/>
        <v>11.452803547646486</v>
      </c>
      <c r="D742" s="5">
        <f t="shared" ca="1" si="165"/>
        <v>30.011406502951438</v>
      </c>
      <c r="E742" s="5">
        <f t="shared" ca="1" si="165"/>
        <v>30.223088970991924</v>
      </c>
      <c r="F742" s="5">
        <f t="shared" ca="1" si="165"/>
        <v>27.38789191361176</v>
      </c>
      <c r="G742" s="57">
        <f t="shared" ca="1" si="158"/>
        <v>102.5855991307908</v>
      </c>
      <c r="H742" s="57">
        <f t="shared" ca="1" si="158"/>
        <v>91.547895868203597</v>
      </c>
      <c r="I742" s="57">
        <f t="shared" ca="1" si="158"/>
        <v>91.336213400163118</v>
      </c>
      <c r="J742" s="5">
        <f t="shared" ca="1" si="157"/>
        <v>102.5855991307908</v>
      </c>
      <c r="K742" s="5">
        <f ca="1">SMALL($J$6:$J$1005,ROWS($J$6:J742))</f>
        <v>117.30114435916798</v>
      </c>
      <c r="L742" s="60">
        <f ca="1">ROWS($L$6:L742)/COUNTA($K$6:$K$1005)</f>
        <v>0.73699999999999999</v>
      </c>
      <c r="M742" s="5">
        <f t="shared" ca="1" si="159"/>
        <v>1</v>
      </c>
      <c r="N742" s="5">
        <f t="shared" ca="1" si="160"/>
        <v>0</v>
      </c>
      <c r="O742" s="5">
        <f t="shared" ca="1" si="161"/>
        <v>0</v>
      </c>
      <c r="P742" s="5"/>
      <c r="Q742" s="5">
        <f t="shared" ca="1" si="153"/>
        <v>1</v>
      </c>
      <c r="R742" s="5">
        <f t="shared" ca="1" si="163"/>
        <v>1</v>
      </c>
      <c r="S742" s="5">
        <f t="shared" ca="1" si="163"/>
        <v>0</v>
      </c>
      <c r="T742" s="5">
        <f t="shared" ca="1" si="163"/>
        <v>0</v>
      </c>
      <c r="U742" s="5">
        <f t="shared" ca="1" si="163"/>
        <v>1</v>
      </c>
      <c r="V742" s="5">
        <f t="shared" ca="1" si="163"/>
        <v>1</v>
      </c>
    </row>
    <row r="743" spans="1:22" x14ac:dyDescent="0.25">
      <c r="A743" s="5">
        <f t="shared" ca="1" si="165"/>
        <v>18.431803217764429</v>
      </c>
      <c r="B743" s="5">
        <f t="shared" ca="1" si="165"/>
        <v>32.736462501637504</v>
      </c>
      <c r="C743" s="5">
        <f t="shared" ca="1" si="165"/>
        <v>20.409795043321839</v>
      </c>
      <c r="D743" s="5">
        <f t="shared" ca="1" si="165"/>
        <v>23.407003081513764</v>
      </c>
      <c r="E743" s="5">
        <f t="shared" ca="1" si="165"/>
        <v>30.621884488727552</v>
      </c>
      <c r="F743" s="5">
        <f t="shared" ca="1" si="165"/>
        <v>37.367202481552567</v>
      </c>
      <c r="G743" s="57">
        <f t="shared" ca="1" si="158"/>
        <v>119.15735268968206</v>
      </c>
      <c r="H743" s="57">
        <f t="shared" ca="1" si="158"/>
        <v>106.83068523136639</v>
      </c>
      <c r="I743" s="57">
        <f t="shared" ca="1" si="158"/>
        <v>99.615803824152607</v>
      </c>
      <c r="J743" s="5">
        <f t="shared" ca="1" si="157"/>
        <v>119.15735268968206</v>
      </c>
      <c r="K743" s="5">
        <f ca="1">SMALL($J$6:$J$1005,ROWS($J$6:J743))</f>
        <v>117.33452368123471</v>
      </c>
      <c r="L743" s="60">
        <f ca="1">ROWS($L$6:L743)/COUNTA($K$6:$K$1005)</f>
        <v>0.73799999999999999</v>
      </c>
      <c r="M743" s="5">
        <f t="shared" ca="1" si="159"/>
        <v>1</v>
      </c>
      <c r="N743" s="5">
        <f t="shared" ca="1" si="160"/>
        <v>0</v>
      </c>
      <c r="O743" s="5">
        <f t="shared" ca="1" si="161"/>
        <v>0</v>
      </c>
      <c r="P743" s="5"/>
      <c r="Q743" s="5">
        <f t="shared" ca="1" si="153"/>
        <v>1</v>
      </c>
      <c r="R743" s="5">
        <f t="shared" ca="1" si="163"/>
        <v>1</v>
      </c>
      <c r="S743" s="5">
        <f t="shared" ca="1" si="163"/>
        <v>0</v>
      </c>
      <c r="T743" s="5">
        <f t="shared" ca="1" si="163"/>
        <v>0</v>
      </c>
      <c r="U743" s="5">
        <f t="shared" ca="1" si="163"/>
        <v>1</v>
      </c>
      <c r="V743" s="5">
        <f t="shared" ca="1" si="163"/>
        <v>1</v>
      </c>
    </row>
    <row r="744" spans="1:22" x14ac:dyDescent="0.25">
      <c r="A744" s="5">
        <f t="shared" ca="1" si="165"/>
        <v>23.773135439237336</v>
      </c>
      <c r="B744" s="5">
        <f t="shared" ca="1" si="165"/>
        <v>35.4976102175306</v>
      </c>
      <c r="C744" s="5">
        <f t="shared" ca="1" si="165"/>
        <v>29.60971838173564</v>
      </c>
      <c r="D744" s="5">
        <f t="shared" ca="1" si="165"/>
        <v>26.332799768164183</v>
      </c>
      <c r="E744" s="5">
        <f t="shared" ca="1" si="165"/>
        <v>33.06210213894412</v>
      </c>
      <c r="F744" s="5">
        <f t="shared" ca="1" si="165"/>
        <v>36.109271277303606</v>
      </c>
      <c r="G744" s="57">
        <f t="shared" ca="1" si="158"/>
        <v>128.44211907301565</v>
      </c>
      <c r="H744" s="57">
        <f t="shared" ca="1" si="158"/>
        <v>122.5542272372207</v>
      </c>
      <c r="I744" s="57">
        <f t="shared" ca="1" si="158"/>
        <v>115.82492486644077</v>
      </c>
      <c r="J744" s="5">
        <f t="shared" ca="1" si="157"/>
        <v>128.44211907301565</v>
      </c>
      <c r="K744" s="5">
        <f ca="1">SMALL($J$6:$J$1005,ROWS($J$6:J744))</f>
        <v>117.33648110182597</v>
      </c>
      <c r="L744" s="60">
        <f ca="1">ROWS($L$6:L744)/COUNTA($K$6:$K$1005)</f>
        <v>0.73899999999999999</v>
      </c>
      <c r="M744" s="5">
        <f t="shared" ca="1" si="159"/>
        <v>1</v>
      </c>
      <c r="N744" s="5">
        <f t="shared" ca="1" si="160"/>
        <v>0</v>
      </c>
      <c r="O744" s="5">
        <f t="shared" ca="1" si="161"/>
        <v>0</v>
      </c>
      <c r="P744" s="5"/>
      <c r="Q744" s="5">
        <f t="shared" ca="1" si="153"/>
        <v>1</v>
      </c>
      <c r="R744" s="5">
        <f t="shared" ca="1" si="163"/>
        <v>1</v>
      </c>
      <c r="S744" s="5">
        <f t="shared" ca="1" si="163"/>
        <v>0</v>
      </c>
      <c r="T744" s="5">
        <f t="shared" ca="1" si="163"/>
        <v>0</v>
      </c>
      <c r="U744" s="5">
        <f t="shared" ca="1" si="163"/>
        <v>1</v>
      </c>
      <c r="V744" s="5">
        <f t="shared" ca="1" si="163"/>
        <v>1</v>
      </c>
    </row>
    <row r="745" spans="1:22" x14ac:dyDescent="0.25">
      <c r="A745" s="5">
        <f t="shared" ca="1" si="165"/>
        <v>20.075086164239419</v>
      </c>
      <c r="B745" s="5">
        <f t="shared" ca="1" si="165"/>
        <v>24.587715730898783</v>
      </c>
      <c r="C745" s="5">
        <f t="shared" ca="1" si="165"/>
        <v>15.4247342674281</v>
      </c>
      <c r="D745" s="5">
        <f t="shared" ca="1" si="165"/>
        <v>25.847491183801786</v>
      </c>
      <c r="E745" s="5">
        <f t="shared" ca="1" si="165"/>
        <v>30.580373676199066</v>
      </c>
      <c r="F745" s="5">
        <f t="shared" ca="1" si="165"/>
        <v>25.567421568721368</v>
      </c>
      <c r="G745" s="57">
        <f t="shared" ca="1" si="158"/>
        <v>100.81059714005865</v>
      </c>
      <c r="H745" s="57">
        <f t="shared" ca="1" si="158"/>
        <v>91.647615676587961</v>
      </c>
      <c r="I745" s="57">
        <f t="shared" ca="1" si="158"/>
        <v>86.914733184190666</v>
      </c>
      <c r="J745" s="5">
        <f t="shared" ca="1" si="157"/>
        <v>100.81059714005865</v>
      </c>
      <c r="K745" s="5">
        <f ca="1">SMALL($J$6:$J$1005,ROWS($J$6:J745))</f>
        <v>117.40963141930747</v>
      </c>
      <c r="L745" s="60">
        <f ca="1">ROWS($L$6:L745)/COUNTA($K$6:$K$1005)</f>
        <v>0.74</v>
      </c>
      <c r="M745" s="5">
        <f t="shared" ca="1" si="159"/>
        <v>1</v>
      </c>
      <c r="N745" s="5">
        <f t="shared" ca="1" si="160"/>
        <v>0</v>
      </c>
      <c r="O745" s="5">
        <f t="shared" ca="1" si="161"/>
        <v>0</v>
      </c>
      <c r="P745" s="5"/>
      <c r="Q745" s="5">
        <f t="shared" ref="Q745:Q808" ca="1" si="166">COUNTIF($M$5,"*"&amp;Q$5&amp;"*")*$M745+COUNTIF($N$5,"*"&amp;Q$5&amp;"*")*$N745+COUNTIF($O$5,"*"&amp;Q$5&amp;"*")*$O745</f>
        <v>1</v>
      </c>
      <c r="R745" s="5">
        <f t="shared" ca="1" si="163"/>
        <v>1</v>
      </c>
      <c r="S745" s="5">
        <f t="shared" ca="1" si="163"/>
        <v>0</v>
      </c>
      <c r="T745" s="5">
        <f t="shared" ca="1" si="163"/>
        <v>0</v>
      </c>
      <c r="U745" s="5">
        <f t="shared" ca="1" si="163"/>
        <v>1</v>
      </c>
      <c r="V745" s="5">
        <f t="shared" ca="1" si="163"/>
        <v>1</v>
      </c>
    </row>
    <row r="746" spans="1:22" x14ac:dyDescent="0.25">
      <c r="A746" s="5">
        <f t="shared" ref="A746:F755" ca="1" si="167">A$3+(A$4-A$3)*RAND()</f>
        <v>24.27245626923839</v>
      </c>
      <c r="B746" s="5">
        <f t="shared" ca="1" si="167"/>
        <v>12.813937072738899</v>
      </c>
      <c r="C746" s="5">
        <f t="shared" ca="1" si="167"/>
        <v>25.311442183439389</v>
      </c>
      <c r="D746" s="5">
        <f t="shared" ca="1" si="167"/>
        <v>38.342943030688041</v>
      </c>
      <c r="E746" s="5">
        <f t="shared" ca="1" si="167"/>
        <v>23.774665116542764</v>
      </c>
      <c r="F746" s="5">
        <f t="shared" ca="1" si="167"/>
        <v>28.002367521399176</v>
      </c>
      <c r="G746" s="57">
        <f t="shared" ca="1" si="158"/>
        <v>88.863425979919228</v>
      </c>
      <c r="H746" s="57">
        <f t="shared" ca="1" si="158"/>
        <v>101.36093109061972</v>
      </c>
      <c r="I746" s="57">
        <f t="shared" ca="1" si="158"/>
        <v>115.929209004765</v>
      </c>
      <c r="J746" s="5">
        <f t="shared" ca="1" si="157"/>
        <v>115.929209004765</v>
      </c>
      <c r="K746" s="5">
        <f ca="1">SMALL($J$6:$J$1005,ROWS($J$6:J746))</f>
        <v>117.42122628387052</v>
      </c>
      <c r="L746" s="60">
        <f ca="1">ROWS($L$6:L746)/COUNTA($K$6:$K$1005)</f>
        <v>0.74099999999999999</v>
      </c>
      <c r="M746" s="5">
        <f t="shared" ca="1" si="159"/>
        <v>0</v>
      </c>
      <c r="N746" s="5">
        <f t="shared" ca="1" si="160"/>
        <v>0</v>
      </c>
      <c r="O746" s="5">
        <f t="shared" ca="1" si="161"/>
        <v>1</v>
      </c>
      <c r="P746" s="5"/>
      <c r="Q746" s="5">
        <f t="shared" ca="1" si="166"/>
        <v>1</v>
      </c>
      <c r="R746" s="5">
        <f t="shared" ca="1" si="163"/>
        <v>0</v>
      </c>
      <c r="S746" s="5">
        <f t="shared" ca="1" si="163"/>
        <v>1</v>
      </c>
      <c r="T746" s="5">
        <f t="shared" ca="1" si="163"/>
        <v>1</v>
      </c>
      <c r="U746" s="5">
        <f t="shared" ca="1" si="163"/>
        <v>0</v>
      </c>
      <c r="V746" s="5">
        <f t="shared" ca="1" si="163"/>
        <v>1</v>
      </c>
    </row>
    <row r="747" spans="1:22" x14ac:dyDescent="0.25">
      <c r="A747" s="5">
        <f t="shared" ca="1" si="167"/>
        <v>23.809718558769397</v>
      </c>
      <c r="B747" s="5">
        <f t="shared" ca="1" si="167"/>
        <v>22.765547011630545</v>
      </c>
      <c r="C747" s="5">
        <f t="shared" ca="1" si="167"/>
        <v>26.849641396445143</v>
      </c>
      <c r="D747" s="5">
        <f t="shared" ca="1" si="167"/>
        <v>37.527197270950275</v>
      </c>
      <c r="E747" s="5">
        <f t="shared" ca="1" si="167"/>
        <v>25.905366522031219</v>
      </c>
      <c r="F747" s="5">
        <f t="shared" ca="1" si="167"/>
        <v>19.277607855412796</v>
      </c>
      <c r="G747" s="57">
        <f t="shared" ca="1" si="158"/>
        <v>91.758239947843961</v>
      </c>
      <c r="H747" s="57">
        <f t="shared" ca="1" si="158"/>
        <v>95.842334332658552</v>
      </c>
      <c r="I747" s="57">
        <f t="shared" ca="1" si="158"/>
        <v>107.4641650815776</v>
      </c>
      <c r="J747" s="5">
        <f t="shared" ca="1" si="157"/>
        <v>107.4641650815776</v>
      </c>
      <c r="K747" s="5">
        <f ca="1">SMALL($J$6:$J$1005,ROWS($J$6:J747))</f>
        <v>117.43628666824675</v>
      </c>
      <c r="L747" s="60">
        <f ca="1">ROWS($L$6:L747)/COUNTA($K$6:$K$1005)</f>
        <v>0.74199999999999999</v>
      </c>
      <c r="M747" s="5">
        <f t="shared" ca="1" si="159"/>
        <v>0</v>
      </c>
      <c r="N747" s="5">
        <f t="shared" ca="1" si="160"/>
        <v>0</v>
      </c>
      <c r="O747" s="5">
        <f t="shared" ca="1" si="161"/>
        <v>1</v>
      </c>
      <c r="P747" s="5"/>
      <c r="Q747" s="5">
        <f t="shared" ca="1" si="166"/>
        <v>1</v>
      </c>
      <c r="R747" s="5">
        <f t="shared" ca="1" si="163"/>
        <v>0</v>
      </c>
      <c r="S747" s="5">
        <f t="shared" ca="1" si="163"/>
        <v>1</v>
      </c>
      <c r="T747" s="5">
        <f t="shared" ca="1" si="163"/>
        <v>1</v>
      </c>
      <c r="U747" s="5">
        <f t="shared" ca="1" si="163"/>
        <v>0</v>
      </c>
      <c r="V747" s="5">
        <f t="shared" ca="1" si="163"/>
        <v>1</v>
      </c>
    </row>
    <row r="748" spans="1:22" x14ac:dyDescent="0.25">
      <c r="A748" s="5">
        <f t="shared" ca="1" si="167"/>
        <v>21.625652550631028</v>
      </c>
      <c r="B748" s="5">
        <f t="shared" ca="1" si="167"/>
        <v>22.380605013834852</v>
      </c>
      <c r="C748" s="5">
        <f t="shared" ca="1" si="167"/>
        <v>27.042062559251786</v>
      </c>
      <c r="D748" s="5">
        <f t="shared" ca="1" si="167"/>
        <v>19.44877081355747</v>
      </c>
      <c r="E748" s="5">
        <f t="shared" ca="1" si="167"/>
        <v>38.004792542181676</v>
      </c>
      <c r="F748" s="5">
        <f t="shared" ca="1" si="167"/>
        <v>27.343728980499698</v>
      </c>
      <c r="G748" s="57">
        <f t="shared" ca="1" si="158"/>
        <v>109.35477908714725</v>
      </c>
      <c r="H748" s="57">
        <f t="shared" ca="1" si="158"/>
        <v>114.01623663256419</v>
      </c>
      <c r="I748" s="57">
        <f t="shared" ca="1" si="158"/>
        <v>95.460214903939971</v>
      </c>
      <c r="J748" s="5">
        <f t="shared" ca="1" si="157"/>
        <v>114.01623663256419</v>
      </c>
      <c r="K748" s="5">
        <f ca="1">SMALL($J$6:$J$1005,ROWS($J$6:J748))</f>
        <v>117.46049862428245</v>
      </c>
      <c r="L748" s="60">
        <f ca="1">ROWS($L$6:L748)/COUNTA($K$6:$K$1005)</f>
        <v>0.74299999999999999</v>
      </c>
      <c r="M748" s="5">
        <f t="shared" ca="1" si="159"/>
        <v>0</v>
      </c>
      <c r="N748" s="5">
        <f t="shared" ca="1" si="160"/>
        <v>1</v>
      </c>
      <c r="O748" s="5">
        <f t="shared" ca="1" si="161"/>
        <v>0</v>
      </c>
      <c r="P748" s="5"/>
      <c r="Q748" s="5">
        <f t="shared" ca="1" si="166"/>
        <v>1</v>
      </c>
      <c r="R748" s="5">
        <f t="shared" ca="1" si="163"/>
        <v>0</v>
      </c>
      <c r="S748" s="5">
        <f t="shared" ca="1" si="163"/>
        <v>1</v>
      </c>
      <c r="T748" s="5">
        <f t="shared" ca="1" si="163"/>
        <v>0</v>
      </c>
      <c r="U748" s="5">
        <f t="shared" ca="1" si="163"/>
        <v>1</v>
      </c>
      <c r="V748" s="5">
        <f t="shared" ca="1" si="163"/>
        <v>1</v>
      </c>
    </row>
    <row r="749" spans="1:22" x14ac:dyDescent="0.25">
      <c r="A749" s="5">
        <f t="shared" ca="1" si="167"/>
        <v>20.712086189074228</v>
      </c>
      <c r="B749" s="5">
        <f t="shared" ca="1" si="167"/>
        <v>20.141954557996108</v>
      </c>
      <c r="C749" s="5">
        <f t="shared" ca="1" si="167"/>
        <v>22.432625270087811</v>
      </c>
      <c r="D749" s="5">
        <f t="shared" ca="1" si="167"/>
        <v>30.299633753323413</v>
      </c>
      <c r="E749" s="5">
        <f t="shared" ca="1" si="167"/>
        <v>38.458658727151146</v>
      </c>
      <c r="F749" s="5">
        <f t="shared" ca="1" si="167"/>
        <v>19.020534141291996</v>
      </c>
      <c r="G749" s="57">
        <f t="shared" ca="1" si="158"/>
        <v>98.333233615513478</v>
      </c>
      <c r="H749" s="57">
        <f t="shared" ca="1" si="158"/>
        <v>100.62390432760517</v>
      </c>
      <c r="I749" s="57">
        <f t="shared" ca="1" si="158"/>
        <v>92.464879353777434</v>
      </c>
      <c r="J749" s="5">
        <f t="shared" ca="1" si="157"/>
        <v>100.62390432760517</v>
      </c>
      <c r="K749" s="5">
        <f ca="1">SMALL($J$6:$J$1005,ROWS($J$6:J749))</f>
        <v>117.46800220267443</v>
      </c>
      <c r="L749" s="60">
        <f ca="1">ROWS($L$6:L749)/COUNTA($K$6:$K$1005)</f>
        <v>0.74399999999999999</v>
      </c>
      <c r="M749" s="5">
        <f t="shared" ca="1" si="159"/>
        <v>0</v>
      </c>
      <c r="N749" s="5">
        <f t="shared" ca="1" si="160"/>
        <v>1</v>
      </c>
      <c r="O749" s="5">
        <f t="shared" ca="1" si="161"/>
        <v>0</v>
      </c>
      <c r="P749" s="5"/>
      <c r="Q749" s="5">
        <f t="shared" ca="1" si="166"/>
        <v>1</v>
      </c>
      <c r="R749" s="5">
        <f t="shared" ca="1" si="163"/>
        <v>0</v>
      </c>
      <c r="S749" s="5">
        <f t="shared" ca="1" si="163"/>
        <v>1</v>
      </c>
      <c r="T749" s="5">
        <f t="shared" ca="1" si="163"/>
        <v>0</v>
      </c>
      <c r="U749" s="5">
        <f t="shared" ca="1" si="163"/>
        <v>1</v>
      </c>
      <c r="V749" s="5">
        <f t="shared" ca="1" si="163"/>
        <v>1</v>
      </c>
    </row>
    <row r="750" spans="1:22" x14ac:dyDescent="0.25">
      <c r="A750" s="5">
        <f t="shared" ca="1" si="167"/>
        <v>22.090130530768274</v>
      </c>
      <c r="B750" s="5">
        <f t="shared" ca="1" si="167"/>
        <v>11.993428215405537</v>
      </c>
      <c r="C750" s="5">
        <f t="shared" ca="1" si="167"/>
        <v>14.82569311887961</v>
      </c>
      <c r="D750" s="5">
        <f t="shared" ca="1" si="167"/>
        <v>23.729433448582604</v>
      </c>
      <c r="E750" s="5">
        <f t="shared" ca="1" si="167"/>
        <v>38.463548926014866</v>
      </c>
      <c r="F750" s="5">
        <f t="shared" ca="1" si="167"/>
        <v>20.913762125264494</v>
      </c>
      <c r="G750" s="57">
        <f t="shared" ca="1" si="158"/>
        <v>93.460869797453171</v>
      </c>
      <c r="H750" s="57">
        <f t="shared" ca="1" si="158"/>
        <v>96.293134700927254</v>
      </c>
      <c r="I750" s="57">
        <f t="shared" ca="1" si="158"/>
        <v>81.559019223494985</v>
      </c>
      <c r="J750" s="5">
        <f t="shared" ca="1" si="157"/>
        <v>96.293134700927254</v>
      </c>
      <c r="K750" s="5">
        <f ca="1">SMALL($J$6:$J$1005,ROWS($J$6:J750))</f>
        <v>117.47437080277543</v>
      </c>
      <c r="L750" s="60">
        <f ca="1">ROWS($L$6:L750)/COUNTA($K$6:$K$1005)</f>
        <v>0.745</v>
      </c>
      <c r="M750" s="5">
        <f t="shared" ca="1" si="159"/>
        <v>0</v>
      </c>
      <c r="N750" s="5">
        <f t="shared" ca="1" si="160"/>
        <v>1</v>
      </c>
      <c r="O750" s="5">
        <f t="shared" ca="1" si="161"/>
        <v>0</v>
      </c>
      <c r="P750" s="5"/>
      <c r="Q750" s="5">
        <f t="shared" ca="1" si="166"/>
        <v>1</v>
      </c>
      <c r="R750" s="5">
        <f t="shared" ca="1" si="163"/>
        <v>0</v>
      </c>
      <c r="S750" s="5">
        <f t="shared" ca="1" si="163"/>
        <v>1</v>
      </c>
      <c r="T750" s="5">
        <f t="shared" ca="1" si="163"/>
        <v>0</v>
      </c>
      <c r="U750" s="5">
        <f t="shared" ca="1" si="163"/>
        <v>1</v>
      </c>
      <c r="V750" s="5">
        <f t="shared" ca="1" si="163"/>
        <v>1</v>
      </c>
    </row>
    <row r="751" spans="1:22" x14ac:dyDescent="0.25">
      <c r="A751" s="5">
        <f t="shared" ca="1" si="167"/>
        <v>23.440370310940779</v>
      </c>
      <c r="B751" s="5">
        <f t="shared" ca="1" si="167"/>
        <v>19.674791673144732</v>
      </c>
      <c r="C751" s="5">
        <f t="shared" ca="1" si="167"/>
        <v>11.783177423090827</v>
      </c>
      <c r="D751" s="5">
        <f t="shared" ca="1" si="167"/>
        <v>38.920963895366761</v>
      </c>
      <c r="E751" s="5">
        <f t="shared" ca="1" si="167"/>
        <v>36.425119428884074</v>
      </c>
      <c r="F751" s="5">
        <f t="shared" ca="1" si="167"/>
        <v>25.752775356020138</v>
      </c>
      <c r="G751" s="57">
        <f t="shared" ca="1" si="158"/>
        <v>105.29305676898973</v>
      </c>
      <c r="H751" s="57">
        <f t="shared" ca="1" si="158"/>
        <v>97.401442518935809</v>
      </c>
      <c r="I751" s="57">
        <f t="shared" ca="1" si="158"/>
        <v>99.897286985418503</v>
      </c>
      <c r="J751" s="5">
        <f t="shared" ca="1" si="157"/>
        <v>105.29305676898973</v>
      </c>
      <c r="K751" s="5">
        <f ca="1">SMALL($J$6:$J$1005,ROWS($J$6:J751))</f>
        <v>117.48674779197279</v>
      </c>
      <c r="L751" s="60">
        <f ca="1">ROWS($L$6:L751)/COUNTA($K$6:$K$1005)</f>
        <v>0.746</v>
      </c>
      <c r="M751" s="5">
        <f t="shared" ca="1" si="159"/>
        <v>1</v>
      </c>
      <c r="N751" s="5">
        <f t="shared" ca="1" si="160"/>
        <v>0</v>
      </c>
      <c r="O751" s="5">
        <f t="shared" ca="1" si="161"/>
        <v>0</v>
      </c>
      <c r="P751" s="5"/>
      <c r="Q751" s="5">
        <f t="shared" ca="1" si="166"/>
        <v>1</v>
      </c>
      <c r="R751" s="5">
        <f t="shared" ca="1" si="163"/>
        <v>1</v>
      </c>
      <c r="S751" s="5">
        <f t="shared" ca="1" si="163"/>
        <v>0</v>
      </c>
      <c r="T751" s="5">
        <f t="shared" ca="1" si="163"/>
        <v>0</v>
      </c>
      <c r="U751" s="5">
        <f t="shared" ca="1" si="163"/>
        <v>1</v>
      </c>
      <c r="V751" s="5">
        <f t="shared" ca="1" si="163"/>
        <v>1</v>
      </c>
    </row>
    <row r="752" spans="1:22" x14ac:dyDescent="0.25">
      <c r="A752" s="5">
        <f t="shared" ca="1" si="167"/>
        <v>22.196293616788662</v>
      </c>
      <c r="B752" s="5">
        <f t="shared" ca="1" si="167"/>
        <v>24.897401794641034</v>
      </c>
      <c r="C752" s="5">
        <f t="shared" ca="1" si="167"/>
        <v>18.229968173156351</v>
      </c>
      <c r="D752" s="5">
        <f t="shared" ca="1" si="167"/>
        <v>12.633120077134178</v>
      </c>
      <c r="E752" s="5">
        <f t="shared" ca="1" si="167"/>
        <v>26.935610032965478</v>
      </c>
      <c r="F752" s="5">
        <f t="shared" ca="1" si="167"/>
        <v>29.691915757463079</v>
      </c>
      <c r="G752" s="57">
        <f t="shared" ca="1" si="158"/>
        <v>103.72122120185824</v>
      </c>
      <c r="H752" s="57">
        <f t="shared" ca="1" si="158"/>
        <v>97.05378758037358</v>
      </c>
      <c r="I752" s="57">
        <f t="shared" ca="1" si="158"/>
        <v>82.751297624542275</v>
      </c>
      <c r="J752" s="5">
        <f t="shared" ca="1" si="157"/>
        <v>103.72122120185824</v>
      </c>
      <c r="K752" s="5">
        <f ca="1">SMALL($J$6:$J$1005,ROWS($J$6:J752))</f>
        <v>117.4897557033851</v>
      </c>
      <c r="L752" s="60">
        <f ca="1">ROWS($L$6:L752)/COUNTA($K$6:$K$1005)</f>
        <v>0.747</v>
      </c>
      <c r="M752" s="5">
        <f t="shared" ca="1" si="159"/>
        <v>1</v>
      </c>
      <c r="N752" s="5">
        <f t="shared" ca="1" si="160"/>
        <v>0</v>
      </c>
      <c r="O752" s="5">
        <f t="shared" ca="1" si="161"/>
        <v>0</v>
      </c>
      <c r="P752" s="5"/>
      <c r="Q752" s="5">
        <f t="shared" ca="1" si="166"/>
        <v>1</v>
      </c>
      <c r="R752" s="5">
        <f t="shared" ca="1" si="163"/>
        <v>1</v>
      </c>
      <c r="S752" s="5">
        <f t="shared" ca="1" si="163"/>
        <v>0</v>
      </c>
      <c r="T752" s="5">
        <f t="shared" ca="1" si="163"/>
        <v>0</v>
      </c>
      <c r="U752" s="5">
        <f t="shared" ca="1" si="163"/>
        <v>1</v>
      </c>
      <c r="V752" s="5">
        <f t="shared" ca="1" si="163"/>
        <v>1</v>
      </c>
    </row>
    <row r="753" spans="1:22" x14ac:dyDescent="0.25">
      <c r="A753" s="5">
        <f t="shared" ca="1" si="167"/>
        <v>25.313021132339188</v>
      </c>
      <c r="B753" s="5">
        <f t="shared" ca="1" si="167"/>
        <v>35.519358379653752</v>
      </c>
      <c r="C753" s="5">
        <f t="shared" ca="1" si="167"/>
        <v>24.041319768318026</v>
      </c>
      <c r="D753" s="5">
        <f t="shared" ca="1" si="167"/>
        <v>15.833598829192358</v>
      </c>
      <c r="E753" s="5">
        <f t="shared" ca="1" si="167"/>
        <v>33.676617175041407</v>
      </c>
      <c r="F753" s="5">
        <f t="shared" ca="1" si="167"/>
        <v>29.64686295647309</v>
      </c>
      <c r="G753" s="57">
        <f t="shared" ca="1" si="158"/>
        <v>124.15585964350743</v>
      </c>
      <c r="H753" s="57">
        <f t="shared" ca="1" si="158"/>
        <v>112.67782103217171</v>
      </c>
      <c r="I753" s="57">
        <f t="shared" ca="1" si="158"/>
        <v>94.834802686322661</v>
      </c>
      <c r="J753" s="5">
        <f t="shared" ca="1" si="157"/>
        <v>124.15585964350743</v>
      </c>
      <c r="K753" s="5">
        <f ca="1">SMALL($J$6:$J$1005,ROWS($J$6:J753))</f>
        <v>117.52360763408592</v>
      </c>
      <c r="L753" s="60">
        <f ca="1">ROWS($L$6:L753)/COUNTA($K$6:$K$1005)</f>
        <v>0.748</v>
      </c>
      <c r="M753" s="5">
        <f t="shared" ca="1" si="159"/>
        <v>1</v>
      </c>
      <c r="N753" s="5">
        <f t="shared" ca="1" si="160"/>
        <v>0</v>
      </c>
      <c r="O753" s="5">
        <f t="shared" ca="1" si="161"/>
        <v>0</v>
      </c>
      <c r="P753" s="5"/>
      <c r="Q753" s="5">
        <f t="shared" ca="1" si="166"/>
        <v>1</v>
      </c>
      <c r="R753" s="5">
        <f t="shared" ca="1" si="163"/>
        <v>1</v>
      </c>
      <c r="S753" s="5">
        <f t="shared" ca="1" si="163"/>
        <v>0</v>
      </c>
      <c r="T753" s="5">
        <f t="shared" ca="1" si="163"/>
        <v>0</v>
      </c>
      <c r="U753" s="5">
        <f t="shared" ca="1" si="163"/>
        <v>1</v>
      </c>
      <c r="V753" s="5">
        <f t="shared" ca="1" si="163"/>
        <v>1</v>
      </c>
    </row>
    <row r="754" spans="1:22" x14ac:dyDescent="0.25">
      <c r="A754" s="5">
        <f t="shared" ca="1" si="167"/>
        <v>22.746671650242511</v>
      </c>
      <c r="B754" s="5">
        <f t="shared" ca="1" si="167"/>
        <v>21.592682513363204</v>
      </c>
      <c r="C754" s="5">
        <f t="shared" ca="1" si="167"/>
        <v>28.467002336254534</v>
      </c>
      <c r="D754" s="5">
        <f t="shared" ca="1" si="167"/>
        <v>33.224158143042345</v>
      </c>
      <c r="E754" s="5">
        <f t="shared" ca="1" si="167"/>
        <v>17.521119953130523</v>
      </c>
      <c r="F754" s="5">
        <f t="shared" ca="1" si="167"/>
        <v>30.153003187191288</v>
      </c>
      <c r="G754" s="57">
        <f t="shared" ca="1" si="158"/>
        <v>92.01347730392753</v>
      </c>
      <c r="H754" s="57">
        <f t="shared" ca="1" si="158"/>
        <v>98.887797126818853</v>
      </c>
      <c r="I754" s="57">
        <f t="shared" ca="1" si="158"/>
        <v>114.59083531673068</v>
      </c>
      <c r="J754" s="5">
        <f t="shared" ca="1" si="157"/>
        <v>114.59083531673068</v>
      </c>
      <c r="K754" s="5">
        <f ca="1">SMALL($J$6:$J$1005,ROWS($J$6:J754))</f>
        <v>117.56635673568422</v>
      </c>
      <c r="L754" s="60">
        <f ca="1">ROWS($L$6:L754)/COUNTA($K$6:$K$1005)</f>
        <v>0.749</v>
      </c>
      <c r="M754" s="5">
        <f t="shared" ca="1" si="159"/>
        <v>0</v>
      </c>
      <c r="N754" s="5">
        <f t="shared" ca="1" si="160"/>
        <v>0</v>
      </c>
      <c r="O754" s="5">
        <f t="shared" ca="1" si="161"/>
        <v>1</v>
      </c>
      <c r="P754" s="5"/>
      <c r="Q754" s="5">
        <f t="shared" ca="1" si="166"/>
        <v>1</v>
      </c>
      <c r="R754" s="5">
        <f t="shared" ca="1" si="163"/>
        <v>0</v>
      </c>
      <c r="S754" s="5">
        <f t="shared" ca="1" si="163"/>
        <v>1</v>
      </c>
      <c r="T754" s="5">
        <f t="shared" ca="1" si="163"/>
        <v>1</v>
      </c>
      <c r="U754" s="5">
        <f t="shared" ca="1" si="163"/>
        <v>0</v>
      </c>
      <c r="V754" s="5">
        <f t="shared" ca="1" si="163"/>
        <v>1</v>
      </c>
    </row>
    <row r="755" spans="1:22" x14ac:dyDescent="0.25">
      <c r="A755" s="5">
        <f t="shared" ca="1" si="167"/>
        <v>23.263160781244512</v>
      </c>
      <c r="B755" s="5">
        <f t="shared" ca="1" si="167"/>
        <v>15.902912260168115</v>
      </c>
      <c r="C755" s="5">
        <f t="shared" ca="1" si="167"/>
        <v>17.293664228948796</v>
      </c>
      <c r="D755" s="5">
        <f t="shared" ca="1" si="167"/>
        <v>20.798952101594708</v>
      </c>
      <c r="E755" s="5">
        <f t="shared" ca="1" si="167"/>
        <v>37.781783152251748</v>
      </c>
      <c r="F755" s="5">
        <f t="shared" ca="1" si="167"/>
        <v>29.712792775371746</v>
      </c>
      <c r="G755" s="57">
        <f t="shared" ca="1" si="158"/>
        <v>106.66064896903612</v>
      </c>
      <c r="H755" s="57">
        <f t="shared" ca="1" si="158"/>
        <v>108.05140093781679</v>
      </c>
      <c r="I755" s="57">
        <f t="shared" ca="1" si="158"/>
        <v>91.068569887159754</v>
      </c>
      <c r="J755" s="5">
        <f t="shared" ca="1" si="157"/>
        <v>108.05140093781679</v>
      </c>
      <c r="K755" s="5">
        <f ca="1">SMALL($J$6:$J$1005,ROWS($J$6:J755))</f>
        <v>117.57716871298715</v>
      </c>
      <c r="L755" s="60">
        <f ca="1">ROWS($L$6:L755)/COUNTA($K$6:$K$1005)</f>
        <v>0.75</v>
      </c>
      <c r="M755" s="5">
        <f t="shared" ca="1" si="159"/>
        <v>0</v>
      </c>
      <c r="N755" s="5">
        <f t="shared" ca="1" si="160"/>
        <v>1</v>
      </c>
      <c r="O755" s="5">
        <f t="shared" ca="1" si="161"/>
        <v>0</v>
      </c>
      <c r="P755" s="5"/>
      <c r="Q755" s="5">
        <f t="shared" ca="1" si="166"/>
        <v>1</v>
      </c>
      <c r="R755" s="5">
        <f t="shared" ca="1" si="163"/>
        <v>0</v>
      </c>
      <c r="S755" s="5">
        <f t="shared" ca="1" si="163"/>
        <v>1</v>
      </c>
      <c r="T755" s="5">
        <f t="shared" ca="1" si="163"/>
        <v>0</v>
      </c>
      <c r="U755" s="5">
        <f t="shared" ca="1" si="163"/>
        <v>1</v>
      </c>
      <c r="V755" s="5">
        <f t="shared" ca="1" si="163"/>
        <v>1</v>
      </c>
    </row>
    <row r="756" spans="1:22" x14ac:dyDescent="0.25">
      <c r="A756" s="5">
        <f t="shared" ref="A756:F765" ca="1" si="168">A$3+(A$4-A$3)*RAND()</f>
        <v>19.946385639402479</v>
      </c>
      <c r="B756" s="5">
        <f t="shared" ca="1" si="168"/>
        <v>19.885703011920533</v>
      </c>
      <c r="C756" s="5">
        <f t="shared" ca="1" si="168"/>
        <v>18.212637767312224</v>
      </c>
      <c r="D756" s="5">
        <f t="shared" ca="1" si="168"/>
        <v>25.388619327256656</v>
      </c>
      <c r="E756" s="5">
        <f t="shared" ca="1" si="168"/>
        <v>34.753542372989855</v>
      </c>
      <c r="F756" s="5">
        <f t="shared" ca="1" si="168"/>
        <v>34.835938779093425</v>
      </c>
      <c r="G756" s="57">
        <f t="shared" ca="1" si="158"/>
        <v>109.4215698034063</v>
      </c>
      <c r="H756" s="57">
        <f t="shared" ca="1" si="158"/>
        <v>107.74850455879798</v>
      </c>
      <c r="I756" s="57">
        <f t="shared" ca="1" si="158"/>
        <v>98.383581513064783</v>
      </c>
      <c r="J756" s="5">
        <f t="shared" ca="1" si="157"/>
        <v>109.4215698034063</v>
      </c>
      <c r="K756" s="5">
        <f ca="1">SMALL($J$6:$J$1005,ROWS($J$6:J756))</f>
        <v>117.65219920173162</v>
      </c>
      <c r="L756" s="60">
        <f ca="1">ROWS($L$6:L756)/COUNTA($K$6:$K$1005)</f>
        <v>0.751</v>
      </c>
      <c r="M756" s="5">
        <f t="shared" ca="1" si="159"/>
        <v>1</v>
      </c>
      <c r="N756" s="5">
        <f t="shared" ca="1" si="160"/>
        <v>0</v>
      </c>
      <c r="O756" s="5">
        <f t="shared" ca="1" si="161"/>
        <v>0</v>
      </c>
      <c r="P756" s="5"/>
      <c r="Q756" s="5">
        <f t="shared" ca="1" si="166"/>
        <v>1</v>
      </c>
      <c r="R756" s="5">
        <f t="shared" ca="1" si="163"/>
        <v>1</v>
      </c>
      <c r="S756" s="5">
        <f t="shared" ca="1" si="163"/>
        <v>0</v>
      </c>
      <c r="T756" s="5">
        <f t="shared" ca="1" si="163"/>
        <v>0</v>
      </c>
      <c r="U756" s="5">
        <f t="shared" ca="1" si="163"/>
        <v>1</v>
      </c>
      <c r="V756" s="5">
        <f t="shared" ca="1" si="163"/>
        <v>1</v>
      </c>
    </row>
    <row r="757" spans="1:22" x14ac:dyDescent="0.25">
      <c r="A757" s="5">
        <f t="shared" ca="1" si="168"/>
        <v>23.059749512972481</v>
      </c>
      <c r="B757" s="5">
        <f t="shared" ca="1" si="168"/>
        <v>20.064634054023276</v>
      </c>
      <c r="C757" s="5">
        <f t="shared" ca="1" si="168"/>
        <v>16.40003914303378</v>
      </c>
      <c r="D757" s="5">
        <f t="shared" ca="1" si="168"/>
        <v>38.913634400071643</v>
      </c>
      <c r="E757" s="5">
        <f t="shared" ca="1" si="168"/>
        <v>17.167287574968753</v>
      </c>
      <c r="F757" s="5">
        <f t="shared" ca="1" si="168"/>
        <v>25.204260879013024</v>
      </c>
      <c r="G757" s="57">
        <f t="shared" ca="1" si="158"/>
        <v>85.495932020977534</v>
      </c>
      <c r="H757" s="57">
        <f t="shared" ca="1" si="158"/>
        <v>81.831337109988041</v>
      </c>
      <c r="I757" s="57">
        <f t="shared" ca="1" si="158"/>
        <v>103.57768393509093</v>
      </c>
      <c r="J757" s="5">
        <f t="shared" ca="1" si="157"/>
        <v>103.57768393509093</v>
      </c>
      <c r="K757" s="5">
        <f ca="1">SMALL($J$6:$J$1005,ROWS($J$6:J757))</f>
        <v>117.67019427310608</v>
      </c>
      <c r="L757" s="60">
        <f ca="1">ROWS($L$6:L757)/COUNTA($K$6:$K$1005)</f>
        <v>0.752</v>
      </c>
      <c r="M757" s="5">
        <f t="shared" ca="1" si="159"/>
        <v>0</v>
      </c>
      <c r="N757" s="5">
        <f t="shared" ca="1" si="160"/>
        <v>0</v>
      </c>
      <c r="O757" s="5">
        <f t="shared" ca="1" si="161"/>
        <v>1</v>
      </c>
      <c r="P757" s="5"/>
      <c r="Q757" s="5">
        <f t="shared" ca="1" si="166"/>
        <v>1</v>
      </c>
      <c r="R757" s="5">
        <f t="shared" ca="1" si="163"/>
        <v>0</v>
      </c>
      <c r="S757" s="5">
        <f t="shared" ca="1" si="163"/>
        <v>1</v>
      </c>
      <c r="T757" s="5">
        <f t="shared" ca="1" si="163"/>
        <v>1</v>
      </c>
      <c r="U757" s="5">
        <f t="shared" ca="1" si="163"/>
        <v>0</v>
      </c>
      <c r="V757" s="5">
        <f t="shared" ca="1" si="163"/>
        <v>1</v>
      </c>
    </row>
    <row r="758" spans="1:22" x14ac:dyDescent="0.25">
      <c r="A758" s="5">
        <f t="shared" ca="1" si="168"/>
        <v>20.598885883431336</v>
      </c>
      <c r="B758" s="5">
        <f t="shared" ca="1" si="168"/>
        <v>38.051344591090121</v>
      </c>
      <c r="C758" s="5">
        <f t="shared" ca="1" si="168"/>
        <v>21.108495779576906</v>
      </c>
      <c r="D758" s="5">
        <f t="shared" ca="1" si="168"/>
        <v>29.392864429244611</v>
      </c>
      <c r="E758" s="5">
        <f t="shared" ca="1" si="168"/>
        <v>26.747794464009843</v>
      </c>
      <c r="F758" s="5">
        <f t="shared" ca="1" si="168"/>
        <v>26.641763616903042</v>
      </c>
      <c r="G758" s="57">
        <f t="shared" ca="1" si="158"/>
        <v>112.03978855543434</v>
      </c>
      <c r="H758" s="57">
        <f t="shared" ca="1" si="158"/>
        <v>95.096939743921126</v>
      </c>
      <c r="I758" s="57">
        <f t="shared" ca="1" si="158"/>
        <v>97.742009709155894</v>
      </c>
      <c r="J758" s="5">
        <f t="shared" ca="1" si="157"/>
        <v>112.03978855543434</v>
      </c>
      <c r="K758" s="5">
        <f ca="1">SMALL($J$6:$J$1005,ROWS($J$6:J758))</f>
        <v>117.67540724990317</v>
      </c>
      <c r="L758" s="60">
        <f ca="1">ROWS($L$6:L758)/COUNTA($K$6:$K$1005)</f>
        <v>0.753</v>
      </c>
      <c r="M758" s="5">
        <f t="shared" ca="1" si="159"/>
        <v>1</v>
      </c>
      <c r="N758" s="5">
        <f t="shared" ca="1" si="160"/>
        <v>0</v>
      </c>
      <c r="O758" s="5">
        <f t="shared" ca="1" si="161"/>
        <v>0</v>
      </c>
      <c r="P758" s="5"/>
      <c r="Q758" s="5">
        <f t="shared" ca="1" si="166"/>
        <v>1</v>
      </c>
      <c r="R758" s="5">
        <f t="shared" ca="1" si="163"/>
        <v>1</v>
      </c>
      <c r="S758" s="5">
        <f t="shared" ca="1" si="163"/>
        <v>0</v>
      </c>
      <c r="T758" s="5">
        <f t="shared" ca="1" si="163"/>
        <v>0</v>
      </c>
      <c r="U758" s="5">
        <f t="shared" ca="1" si="163"/>
        <v>1</v>
      </c>
      <c r="V758" s="5">
        <f t="shared" ca="1" si="163"/>
        <v>1</v>
      </c>
    </row>
    <row r="759" spans="1:22" x14ac:dyDescent="0.25">
      <c r="A759" s="5">
        <f t="shared" ca="1" si="168"/>
        <v>20.597990620979434</v>
      </c>
      <c r="B759" s="5">
        <f t="shared" ca="1" si="168"/>
        <v>12.187163665844817</v>
      </c>
      <c r="C759" s="5">
        <f t="shared" ca="1" si="168"/>
        <v>18.34527764277685</v>
      </c>
      <c r="D759" s="5">
        <f t="shared" ca="1" si="168"/>
        <v>34.03058731866075</v>
      </c>
      <c r="E759" s="5">
        <f t="shared" ca="1" si="168"/>
        <v>17.883930890182111</v>
      </c>
      <c r="F759" s="5">
        <f t="shared" ca="1" si="168"/>
        <v>26.603433289646588</v>
      </c>
      <c r="G759" s="57">
        <f t="shared" ca="1" si="158"/>
        <v>77.272518466652954</v>
      </c>
      <c r="H759" s="57">
        <f t="shared" ca="1" si="158"/>
        <v>83.430632443584983</v>
      </c>
      <c r="I759" s="57">
        <f t="shared" ca="1" si="158"/>
        <v>99.577288872063619</v>
      </c>
      <c r="J759" s="5">
        <f t="shared" ca="1" si="157"/>
        <v>99.577288872063619</v>
      </c>
      <c r="K759" s="5">
        <f ca="1">SMALL($J$6:$J$1005,ROWS($J$6:J759))</f>
        <v>117.68408085320144</v>
      </c>
      <c r="L759" s="60">
        <f ca="1">ROWS($L$6:L759)/COUNTA($K$6:$K$1005)</f>
        <v>0.754</v>
      </c>
      <c r="M759" s="5">
        <f t="shared" ca="1" si="159"/>
        <v>0</v>
      </c>
      <c r="N759" s="5">
        <f t="shared" ca="1" si="160"/>
        <v>0</v>
      </c>
      <c r="O759" s="5">
        <f t="shared" ca="1" si="161"/>
        <v>1</v>
      </c>
      <c r="P759" s="5"/>
      <c r="Q759" s="5">
        <f t="shared" ca="1" si="166"/>
        <v>1</v>
      </c>
      <c r="R759" s="5">
        <f t="shared" ca="1" si="163"/>
        <v>0</v>
      </c>
      <c r="S759" s="5">
        <f t="shared" ca="1" si="163"/>
        <v>1</v>
      </c>
      <c r="T759" s="5">
        <f t="shared" ca="1" si="163"/>
        <v>1</v>
      </c>
      <c r="U759" s="5">
        <f t="shared" ca="1" si="163"/>
        <v>0</v>
      </c>
      <c r="V759" s="5">
        <f t="shared" ca="1" si="163"/>
        <v>1</v>
      </c>
    </row>
    <row r="760" spans="1:22" x14ac:dyDescent="0.25">
      <c r="A760" s="5">
        <f t="shared" ca="1" si="168"/>
        <v>21.790519783217349</v>
      </c>
      <c r="B760" s="5">
        <f t="shared" ca="1" si="168"/>
        <v>14.433736280989242</v>
      </c>
      <c r="C760" s="5">
        <f t="shared" ca="1" si="168"/>
        <v>22.270186074077568</v>
      </c>
      <c r="D760" s="5">
        <f t="shared" ca="1" si="168"/>
        <v>34.116643950602757</v>
      </c>
      <c r="E760" s="5">
        <f t="shared" ca="1" si="168"/>
        <v>17.255055999353974</v>
      </c>
      <c r="F760" s="5">
        <f t="shared" ca="1" si="168"/>
        <v>37.82094972483965</v>
      </c>
      <c r="G760" s="57">
        <f t="shared" ca="1" si="158"/>
        <v>91.300261788400221</v>
      </c>
      <c r="H760" s="57">
        <f t="shared" ca="1" si="158"/>
        <v>99.136711581488541</v>
      </c>
      <c r="I760" s="57">
        <f t="shared" ca="1" si="158"/>
        <v>115.99829953273733</v>
      </c>
      <c r="J760" s="5">
        <f t="shared" ca="1" si="157"/>
        <v>115.99829953273733</v>
      </c>
      <c r="K760" s="5">
        <f ca="1">SMALL($J$6:$J$1005,ROWS($J$6:J760))</f>
        <v>117.68977186939965</v>
      </c>
      <c r="L760" s="60">
        <f ca="1">ROWS($L$6:L760)/COUNTA($K$6:$K$1005)</f>
        <v>0.755</v>
      </c>
      <c r="M760" s="5">
        <f t="shared" ca="1" si="159"/>
        <v>0</v>
      </c>
      <c r="N760" s="5">
        <f t="shared" ca="1" si="160"/>
        <v>0</v>
      </c>
      <c r="O760" s="5">
        <f t="shared" ca="1" si="161"/>
        <v>1</v>
      </c>
      <c r="P760" s="5"/>
      <c r="Q760" s="5">
        <f t="shared" ca="1" si="166"/>
        <v>1</v>
      </c>
      <c r="R760" s="5">
        <f t="shared" ca="1" si="163"/>
        <v>0</v>
      </c>
      <c r="S760" s="5">
        <f t="shared" ca="1" si="163"/>
        <v>1</v>
      </c>
      <c r="T760" s="5">
        <f t="shared" ca="1" si="163"/>
        <v>1</v>
      </c>
      <c r="U760" s="5">
        <f t="shared" ca="1" si="163"/>
        <v>0</v>
      </c>
      <c r="V760" s="5">
        <f t="shared" ca="1" si="163"/>
        <v>1</v>
      </c>
    </row>
    <row r="761" spans="1:22" x14ac:dyDescent="0.25">
      <c r="A761" s="5">
        <f t="shared" ca="1" si="168"/>
        <v>21.338801950117539</v>
      </c>
      <c r="B761" s="5">
        <f t="shared" ca="1" si="168"/>
        <v>12.334028168920002</v>
      </c>
      <c r="C761" s="5">
        <f t="shared" ca="1" si="168"/>
        <v>14.829195916456317</v>
      </c>
      <c r="D761" s="5">
        <f t="shared" ca="1" si="168"/>
        <v>34.263325458306248</v>
      </c>
      <c r="E761" s="5">
        <f t="shared" ca="1" si="168"/>
        <v>39.334766282827317</v>
      </c>
      <c r="F761" s="5">
        <f t="shared" ca="1" si="168"/>
        <v>26.481041873451993</v>
      </c>
      <c r="G761" s="57">
        <f t="shared" ca="1" si="158"/>
        <v>99.488638275316845</v>
      </c>
      <c r="H761" s="57">
        <f t="shared" ca="1" si="158"/>
        <v>101.98380602285317</v>
      </c>
      <c r="I761" s="57">
        <f t="shared" ca="1" si="158"/>
        <v>96.912365198332111</v>
      </c>
      <c r="J761" s="5">
        <f t="shared" ca="1" si="157"/>
        <v>101.98380602285317</v>
      </c>
      <c r="K761" s="5">
        <f ca="1">SMALL($J$6:$J$1005,ROWS($J$6:J761))</f>
        <v>117.70664768294375</v>
      </c>
      <c r="L761" s="60">
        <f ca="1">ROWS($L$6:L761)/COUNTA($K$6:$K$1005)</f>
        <v>0.75600000000000001</v>
      </c>
      <c r="M761" s="5">
        <f t="shared" ca="1" si="159"/>
        <v>0</v>
      </c>
      <c r="N761" s="5">
        <f t="shared" ca="1" si="160"/>
        <v>1</v>
      </c>
      <c r="O761" s="5">
        <f t="shared" ca="1" si="161"/>
        <v>0</v>
      </c>
      <c r="P761" s="5"/>
      <c r="Q761" s="5">
        <f t="shared" ca="1" si="166"/>
        <v>1</v>
      </c>
      <c r="R761" s="5">
        <f t="shared" ca="1" si="163"/>
        <v>0</v>
      </c>
      <c r="S761" s="5">
        <f t="shared" ca="1" si="163"/>
        <v>1</v>
      </c>
      <c r="T761" s="5">
        <f t="shared" ca="1" si="163"/>
        <v>0</v>
      </c>
      <c r="U761" s="5">
        <f t="shared" ca="1" si="163"/>
        <v>1</v>
      </c>
      <c r="V761" s="5">
        <f t="shared" ca="1" si="163"/>
        <v>1</v>
      </c>
    </row>
    <row r="762" spans="1:22" x14ac:dyDescent="0.25">
      <c r="A762" s="5">
        <f t="shared" ca="1" si="168"/>
        <v>24.133330726797499</v>
      </c>
      <c r="B762" s="5">
        <f t="shared" ca="1" si="168"/>
        <v>34.022110523838208</v>
      </c>
      <c r="C762" s="5">
        <f t="shared" ca="1" si="168"/>
        <v>34.799609590135162</v>
      </c>
      <c r="D762" s="5">
        <f t="shared" ca="1" si="168"/>
        <v>31.43508921384386</v>
      </c>
      <c r="E762" s="5">
        <f t="shared" ca="1" si="168"/>
        <v>22.725197329640039</v>
      </c>
      <c r="F762" s="5">
        <f t="shared" ca="1" si="168"/>
        <v>32.231828158694327</v>
      </c>
      <c r="G762" s="57">
        <f t="shared" ca="1" si="158"/>
        <v>113.11246673897007</v>
      </c>
      <c r="H762" s="57">
        <f t="shared" ca="1" si="158"/>
        <v>113.88996580526702</v>
      </c>
      <c r="I762" s="57">
        <f t="shared" ca="1" si="158"/>
        <v>122.59985768947084</v>
      </c>
      <c r="J762" s="5">
        <f t="shared" ca="1" si="157"/>
        <v>122.59985768947084</v>
      </c>
      <c r="K762" s="5">
        <f ca="1">SMALL($J$6:$J$1005,ROWS($J$6:J762))</f>
        <v>117.82937265651447</v>
      </c>
      <c r="L762" s="60">
        <f ca="1">ROWS($L$6:L762)/COUNTA($K$6:$K$1005)</f>
        <v>0.75700000000000001</v>
      </c>
      <c r="M762" s="5">
        <f t="shared" ca="1" si="159"/>
        <v>0</v>
      </c>
      <c r="N762" s="5">
        <f t="shared" ca="1" si="160"/>
        <v>0</v>
      </c>
      <c r="O762" s="5">
        <f t="shared" ca="1" si="161"/>
        <v>1</v>
      </c>
      <c r="P762" s="5"/>
      <c r="Q762" s="5">
        <f t="shared" ca="1" si="166"/>
        <v>1</v>
      </c>
      <c r="R762" s="5">
        <f t="shared" ca="1" si="163"/>
        <v>0</v>
      </c>
      <c r="S762" s="5">
        <f t="shared" ca="1" si="163"/>
        <v>1</v>
      </c>
      <c r="T762" s="5">
        <f t="shared" ca="1" si="163"/>
        <v>1</v>
      </c>
      <c r="U762" s="5">
        <f t="shared" ca="1" si="163"/>
        <v>0</v>
      </c>
      <c r="V762" s="5">
        <f t="shared" ca="1" si="163"/>
        <v>1</v>
      </c>
    </row>
    <row r="763" spans="1:22" x14ac:dyDescent="0.25">
      <c r="A763" s="5">
        <f t="shared" ca="1" si="168"/>
        <v>20.905009327108147</v>
      </c>
      <c r="B763" s="5">
        <f t="shared" ca="1" si="168"/>
        <v>34.573055079168483</v>
      </c>
      <c r="C763" s="5">
        <f t="shared" ca="1" si="168"/>
        <v>29.865187771445896</v>
      </c>
      <c r="D763" s="5">
        <f t="shared" ca="1" si="168"/>
        <v>18.976601802585407</v>
      </c>
      <c r="E763" s="5">
        <f t="shared" ca="1" si="168"/>
        <v>31.622578942092701</v>
      </c>
      <c r="F763" s="5">
        <f t="shared" ca="1" si="168"/>
        <v>18.193418560083789</v>
      </c>
      <c r="G763" s="57">
        <f t="shared" ca="1" si="158"/>
        <v>105.29406190845312</v>
      </c>
      <c r="H763" s="57">
        <f t="shared" ca="1" si="158"/>
        <v>100.58619460073052</v>
      </c>
      <c r="I763" s="57">
        <f t="shared" ca="1" si="158"/>
        <v>87.940217461223227</v>
      </c>
      <c r="J763" s="5">
        <f t="shared" ca="1" si="157"/>
        <v>105.29406190845312</v>
      </c>
      <c r="K763" s="5">
        <f ca="1">SMALL($J$6:$J$1005,ROWS($J$6:J763))</f>
        <v>117.91747235988343</v>
      </c>
      <c r="L763" s="60">
        <f ca="1">ROWS($L$6:L763)/COUNTA($K$6:$K$1005)</f>
        <v>0.75800000000000001</v>
      </c>
      <c r="M763" s="5">
        <f t="shared" ca="1" si="159"/>
        <v>1</v>
      </c>
      <c r="N763" s="5">
        <f t="shared" ca="1" si="160"/>
        <v>0</v>
      </c>
      <c r="O763" s="5">
        <f t="shared" ca="1" si="161"/>
        <v>0</v>
      </c>
      <c r="P763" s="5"/>
      <c r="Q763" s="5">
        <f t="shared" ca="1" si="166"/>
        <v>1</v>
      </c>
      <c r="R763" s="5">
        <f t="shared" ca="1" si="163"/>
        <v>1</v>
      </c>
      <c r="S763" s="5">
        <f t="shared" ca="1" si="163"/>
        <v>0</v>
      </c>
      <c r="T763" s="5">
        <f t="shared" ca="1" si="163"/>
        <v>0</v>
      </c>
      <c r="U763" s="5">
        <f t="shared" ca="1" si="163"/>
        <v>1</v>
      </c>
      <c r="V763" s="5">
        <f t="shared" ca="1" si="163"/>
        <v>1</v>
      </c>
    </row>
    <row r="764" spans="1:22" x14ac:dyDescent="0.25">
      <c r="A764" s="5">
        <f t="shared" ca="1" si="168"/>
        <v>22.823081913874621</v>
      </c>
      <c r="B764" s="5">
        <f t="shared" ca="1" si="168"/>
        <v>19.881490391214971</v>
      </c>
      <c r="C764" s="5">
        <f t="shared" ca="1" si="168"/>
        <v>13.207259263631187</v>
      </c>
      <c r="D764" s="5">
        <f t="shared" ca="1" si="168"/>
        <v>33.245673357261104</v>
      </c>
      <c r="E764" s="5">
        <f t="shared" ca="1" si="168"/>
        <v>33.696027949247195</v>
      </c>
      <c r="F764" s="5">
        <f t="shared" ca="1" si="168"/>
        <v>29.74811561880129</v>
      </c>
      <c r="G764" s="57">
        <f t="shared" ca="1" si="158"/>
        <v>106.14871587313807</v>
      </c>
      <c r="H764" s="57">
        <f t="shared" ca="1" si="158"/>
        <v>99.474484745554292</v>
      </c>
      <c r="I764" s="57">
        <f t="shared" ca="1" si="158"/>
        <v>99.024130153568208</v>
      </c>
      <c r="J764" s="5">
        <f t="shared" ca="1" si="157"/>
        <v>106.14871587313807</v>
      </c>
      <c r="K764" s="5">
        <f ca="1">SMALL($J$6:$J$1005,ROWS($J$6:J764))</f>
        <v>117.95828236390408</v>
      </c>
      <c r="L764" s="60">
        <f ca="1">ROWS($L$6:L764)/COUNTA($K$6:$K$1005)</f>
        <v>0.75900000000000001</v>
      </c>
      <c r="M764" s="5">
        <f t="shared" ca="1" si="159"/>
        <v>1</v>
      </c>
      <c r="N764" s="5">
        <f t="shared" ca="1" si="160"/>
        <v>0</v>
      </c>
      <c r="O764" s="5">
        <f t="shared" ca="1" si="161"/>
        <v>0</v>
      </c>
      <c r="P764" s="5"/>
      <c r="Q764" s="5">
        <f t="shared" ca="1" si="166"/>
        <v>1</v>
      </c>
      <c r="R764" s="5">
        <f t="shared" ca="1" si="163"/>
        <v>1</v>
      </c>
      <c r="S764" s="5">
        <f t="shared" ca="1" si="163"/>
        <v>0</v>
      </c>
      <c r="T764" s="5">
        <f t="shared" ca="1" si="163"/>
        <v>0</v>
      </c>
      <c r="U764" s="5">
        <f t="shared" ca="1" si="163"/>
        <v>1</v>
      </c>
      <c r="V764" s="5">
        <f t="shared" ca="1" si="163"/>
        <v>1</v>
      </c>
    </row>
    <row r="765" spans="1:22" x14ac:dyDescent="0.25">
      <c r="A765" s="5">
        <f t="shared" ca="1" si="168"/>
        <v>23.217518240828248</v>
      </c>
      <c r="B765" s="5">
        <f t="shared" ca="1" si="168"/>
        <v>16.312823825323118</v>
      </c>
      <c r="C765" s="5">
        <f t="shared" ca="1" si="168"/>
        <v>19.781271321173229</v>
      </c>
      <c r="D765" s="5">
        <f t="shared" ca="1" si="168"/>
        <v>34.493107749519318</v>
      </c>
      <c r="E765" s="5">
        <f t="shared" ca="1" si="168"/>
        <v>22.667490645343715</v>
      </c>
      <c r="F765" s="5">
        <f t="shared" ca="1" si="168"/>
        <v>33.398488899493714</v>
      </c>
      <c r="G765" s="57">
        <f t="shared" ca="1" si="158"/>
        <v>95.596321610988795</v>
      </c>
      <c r="H765" s="57">
        <f t="shared" ca="1" si="158"/>
        <v>99.064769106838909</v>
      </c>
      <c r="I765" s="57">
        <f t="shared" ca="1" si="158"/>
        <v>110.89038621101452</v>
      </c>
      <c r="J765" s="5">
        <f t="shared" ca="1" si="157"/>
        <v>110.89038621101452</v>
      </c>
      <c r="K765" s="5">
        <f ca="1">SMALL($J$6:$J$1005,ROWS($J$6:J765))</f>
        <v>117.96235628969801</v>
      </c>
      <c r="L765" s="60">
        <f ca="1">ROWS($L$6:L765)/COUNTA($K$6:$K$1005)</f>
        <v>0.76</v>
      </c>
      <c r="M765" s="5">
        <f t="shared" ca="1" si="159"/>
        <v>0</v>
      </c>
      <c r="N765" s="5">
        <f t="shared" ca="1" si="160"/>
        <v>0</v>
      </c>
      <c r="O765" s="5">
        <f t="shared" ca="1" si="161"/>
        <v>1</v>
      </c>
      <c r="P765" s="5"/>
      <c r="Q765" s="5">
        <f t="shared" ca="1" si="166"/>
        <v>1</v>
      </c>
      <c r="R765" s="5">
        <f t="shared" ca="1" si="163"/>
        <v>0</v>
      </c>
      <c r="S765" s="5">
        <f t="shared" ca="1" si="163"/>
        <v>1</v>
      </c>
      <c r="T765" s="5">
        <f t="shared" ca="1" si="163"/>
        <v>1</v>
      </c>
      <c r="U765" s="5">
        <f t="shared" ca="1" si="163"/>
        <v>0</v>
      </c>
      <c r="V765" s="5">
        <f t="shared" ca="1" si="163"/>
        <v>1</v>
      </c>
    </row>
    <row r="766" spans="1:22" x14ac:dyDescent="0.25">
      <c r="A766" s="5">
        <f t="shared" ref="A766:F775" ca="1" si="169">A$3+(A$4-A$3)*RAND()</f>
        <v>22.094113031538484</v>
      </c>
      <c r="B766" s="5">
        <f t="shared" ca="1" si="169"/>
        <v>27.308122699719142</v>
      </c>
      <c r="C766" s="5">
        <f t="shared" ca="1" si="169"/>
        <v>23.580067250266865</v>
      </c>
      <c r="D766" s="5">
        <f t="shared" ca="1" si="169"/>
        <v>23.261432957782016</v>
      </c>
      <c r="E766" s="5">
        <f t="shared" ca="1" si="169"/>
        <v>30.224916058697005</v>
      </c>
      <c r="F766" s="5">
        <f t="shared" ca="1" si="169"/>
        <v>29.138813983125864</v>
      </c>
      <c r="G766" s="57">
        <f t="shared" ca="1" si="158"/>
        <v>108.7659657730805</v>
      </c>
      <c r="H766" s="57">
        <f t="shared" ca="1" si="158"/>
        <v>105.03791032362821</v>
      </c>
      <c r="I766" s="57">
        <f t="shared" ca="1" si="158"/>
        <v>98.07442722271324</v>
      </c>
      <c r="J766" s="5">
        <f t="shared" ca="1" si="157"/>
        <v>108.7659657730805</v>
      </c>
      <c r="K766" s="5">
        <f ca="1">SMALL($J$6:$J$1005,ROWS($J$6:J766))</f>
        <v>117.99135771630613</v>
      </c>
      <c r="L766" s="60">
        <f ca="1">ROWS($L$6:L766)/COUNTA($K$6:$K$1005)</f>
        <v>0.76100000000000001</v>
      </c>
      <c r="M766" s="5">
        <f t="shared" ca="1" si="159"/>
        <v>1</v>
      </c>
      <c r="N766" s="5">
        <f t="shared" ca="1" si="160"/>
        <v>0</v>
      </c>
      <c r="O766" s="5">
        <f t="shared" ca="1" si="161"/>
        <v>0</v>
      </c>
      <c r="P766" s="5"/>
      <c r="Q766" s="5">
        <f t="shared" ca="1" si="166"/>
        <v>1</v>
      </c>
      <c r="R766" s="5">
        <f t="shared" ca="1" si="163"/>
        <v>1</v>
      </c>
      <c r="S766" s="5">
        <f t="shared" ca="1" si="163"/>
        <v>0</v>
      </c>
      <c r="T766" s="5">
        <f t="shared" ca="1" si="163"/>
        <v>0</v>
      </c>
      <c r="U766" s="5">
        <f t="shared" ca="1" si="163"/>
        <v>1</v>
      </c>
      <c r="V766" s="5">
        <f t="shared" ca="1" si="163"/>
        <v>1</v>
      </c>
    </row>
    <row r="767" spans="1:22" x14ac:dyDescent="0.25">
      <c r="A767" s="5">
        <f t="shared" ca="1" si="169"/>
        <v>24.629305287572819</v>
      </c>
      <c r="B767" s="5">
        <f t="shared" ca="1" si="169"/>
        <v>24.745275433476777</v>
      </c>
      <c r="C767" s="5">
        <f t="shared" ca="1" si="169"/>
        <v>21.781448880380065</v>
      </c>
      <c r="D767" s="5">
        <f t="shared" ca="1" si="169"/>
        <v>32.434408577967908</v>
      </c>
      <c r="E767" s="5">
        <f t="shared" ca="1" si="169"/>
        <v>39.885030300626028</v>
      </c>
      <c r="F767" s="5">
        <f t="shared" ca="1" si="169"/>
        <v>33.553564747808032</v>
      </c>
      <c r="G767" s="57">
        <f t="shared" ca="1" si="158"/>
        <v>122.81317576948365</v>
      </c>
      <c r="H767" s="57">
        <f t="shared" ca="1" si="158"/>
        <v>119.84934921638694</v>
      </c>
      <c r="I767" s="57">
        <f t="shared" ca="1" si="158"/>
        <v>112.39872749372881</v>
      </c>
      <c r="J767" s="5">
        <f t="shared" ca="1" si="157"/>
        <v>122.81317576948365</v>
      </c>
      <c r="K767" s="5">
        <f ca="1">SMALL($J$6:$J$1005,ROWS($J$6:J767))</f>
        <v>118.04746780639971</v>
      </c>
      <c r="L767" s="60">
        <f ca="1">ROWS($L$6:L767)/COUNTA($K$6:$K$1005)</f>
        <v>0.76200000000000001</v>
      </c>
      <c r="M767" s="5">
        <f t="shared" ca="1" si="159"/>
        <v>1</v>
      </c>
      <c r="N767" s="5">
        <f t="shared" ca="1" si="160"/>
        <v>0</v>
      </c>
      <c r="O767" s="5">
        <f t="shared" ca="1" si="161"/>
        <v>0</v>
      </c>
      <c r="P767" s="5"/>
      <c r="Q767" s="5">
        <f t="shared" ca="1" si="166"/>
        <v>1</v>
      </c>
      <c r="R767" s="5">
        <f t="shared" ca="1" si="163"/>
        <v>1</v>
      </c>
      <c r="S767" s="5">
        <f t="shared" ca="1" si="163"/>
        <v>0</v>
      </c>
      <c r="T767" s="5">
        <f t="shared" ref="R767:V818" ca="1" si="170">COUNTIF($M$5,"*"&amp;T$5&amp;"*")*$M767+COUNTIF($N$5,"*"&amp;T$5&amp;"*")*$N767+COUNTIF($O$5,"*"&amp;T$5&amp;"*")*$O767</f>
        <v>0</v>
      </c>
      <c r="U767" s="5">
        <f t="shared" ca="1" si="170"/>
        <v>1</v>
      </c>
      <c r="V767" s="5">
        <f t="shared" ca="1" si="170"/>
        <v>1</v>
      </c>
    </row>
    <row r="768" spans="1:22" x14ac:dyDescent="0.25">
      <c r="A768" s="5">
        <f t="shared" ca="1" si="169"/>
        <v>21.486702555195357</v>
      </c>
      <c r="B768" s="5">
        <f t="shared" ca="1" si="169"/>
        <v>37.25451830517148</v>
      </c>
      <c r="C768" s="5">
        <f t="shared" ca="1" si="169"/>
        <v>17.771884097361227</v>
      </c>
      <c r="D768" s="5">
        <f t="shared" ca="1" si="169"/>
        <v>12.560518315604043</v>
      </c>
      <c r="E768" s="5">
        <f t="shared" ca="1" si="169"/>
        <v>34.186586755942344</v>
      </c>
      <c r="F768" s="5">
        <f t="shared" ca="1" si="169"/>
        <v>38.819916042737979</v>
      </c>
      <c r="G768" s="57">
        <f t="shared" ca="1" si="158"/>
        <v>131.74772365904715</v>
      </c>
      <c r="H768" s="57">
        <f t="shared" ca="1" si="158"/>
        <v>112.26508945123692</v>
      </c>
      <c r="I768" s="57">
        <f t="shared" ca="1" si="158"/>
        <v>90.639021010898603</v>
      </c>
      <c r="J768" s="5">
        <f t="shared" ca="1" si="157"/>
        <v>131.74772365904715</v>
      </c>
      <c r="K768" s="5">
        <f ca="1">SMALL($J$6:$J$1005,ROWS($J$6:J768))</f>
        <v>118.08797245822953</v>
      </c>
      <c r="L768" s="60">
        <f ca="1">ROWS($L$6:L768)/COUNTA($K$6:$K$1005)</f>
        <v>0.76300000000000001</v>
      </c>
      <c r="M768" s="5">
        <f t="shared" ca="1" si="159"/>
        <v>1</v>
      </c>
      <c r="N768" s="5">
        <f t="shared" ca="1" si="160"/>
        <v>0</v>
      </c>
      <c r="O768" s="5">
        <f t="shared" ca="1" si="161"/>
        <v>0</v>
      </c>
      <c r="P768" s="5"/>
      <c r="Q768" s="5">
        <f t="shared" ca="1" si="166"/>
        <v>1</v>
      </c>
      <c r="R768" s="5">
        <f t="shared" ca="1" si="170"/>
        <v>1</v>
      </c>
      <c r="S768" s="5">
        <f t="shared" ca="1" si="170"/>
        <v>0</v>
      </c>
      <c r="T768" s="5">
        <f t="shared" ca="1" si="170"/>
        <v>0</v>
      </c>
      <c r="U768" s="5">
        <f t="shared" ca="1" si="170"/>
        <v>1</v>
      </c>
      <c r="V768" s="5">
        <f t="shared" ca="1" si="170"/>
        <v>1</v>
      </c>
    </row>
    <row r="769" spans="1:22" x14ac:dyDescent="0.25">
      <c r="A769" s="5">
        <f t="shared" ca="1" si="169"/>
        <v>20.485398537241611</v>
      </c>
      <c r="B769" s="5">
        <f t="shared" ca="1" si="169"/>
        <v>22.173192967872019</v>
      </c>
      <c r="C769" s="5">
        <f t="shared" ca="1" si="169"/>
        <v>15.271282398028085</v>
      </c>
      <c r="D769" s="5">
        <f t="shared" ca="1" si="169"/>
        <v>29.695648021017305</v>
      </c>
      <c r="E769" s="5">
        <f t="shared" ca="1" si="169"/>
        <v>35.23885988318284</v>
      </c>
      <c r="F769" s="5">
        <f t="shared" ca="1" si="169"/>
        <v>23.353071711193156</v>
      </c>
      <c r="G769" s="57">
        <f t="shared" ca="1" si="158"/>
        <v>101.25052309948963</v>
      </c>
      <c r="H769" s="57">
        <f t="shared" ca="1" si="158"/>
        <v>94.348612529645692</v>
      </c>
      <c r="I769" s="57">
        <f t="shared" ca="1" si="158"/>
        <v>88.805400667480157</v>
      </c>
      <c r="J769" s="5">
        <f t="shared" ca="1" si="157"/>
        <v>101.25052309948963</v>
      </c>
      <c r="K769" s="5">
        <f ca="1">SMALL($J$6:$J$1005,ROWS($J$6:J769))</f>
        <v>118.11941977358946</v>
      </c>
      <c r="L769" s="60">
        <f ca="1">ROWS($L$6:L769)/COUNTA($K$6:$K$1005)</f>
        <v>0.76400000000000001</v>
      </c>
      <c r="M769" s="5">
        <f t="shared" ca="1" si="159"/>
        <v>1</v>
      </c>
      <c r="N769" s="5">
        <f t="shared" ca="1" si="160"/>
        <v>0</v>
      </c>
      <c r="O769" s="5">
        <f t="shared" ca="1" si="161"/>
        <v>0</v>
      </c>
      <c r="P769" s="5"/>
      <c r="Q769" s="5">
        <f t="shared" ca="1" si="166"/>
        <v>1</v>
      </c>
      <c r="R769" s="5">
        <f t="shared" ca="1" si="170"/>
        <v>1</v>
      </c>
      <c r="S769" s="5">
        <f t="shared" ca="1" si="170"/>
        <v>0</v>
      </c>
      <c r="T769" s="5">
        <f t="shared" ca="1" si="170"/>
        <v>0</v>
      </c>
      <c r="U769" s="5">
        <f t="shared" ca="1" si="170"/>
        <v>1</v>
      </c>
      <c r="V769" s="5">
        <f t="shared" ca="1" si="170"/>
        <v>1</v>
      </c>
    </row>
    <row r="770" spans="1:22" x14ac:dyDescent="0.25">
      <c r="A770" s="5">
        <f t="shared" ca="1" si="169"/>
        <v>21.297656100659086</v>
      </c>
      <c r="B770" s="5">
        <f t="shared" ca="1" si="169"/>
        <v>18.269817579344355</v>
      </c>
      <c r="C770" s="5">
        <f t="shared" ca="1" si="169"/>
        <v>34.470229959013977</v>
      </c>
      <c r="D770" s="5">
        <f t="shared" ca="1" si="169"/>
        <v>39.458948222497376</v>
      </c>
      <c r="E770" s="5">
        <f t="shared" ca="1" si="169"/>
        <v>25.137195498924122</v>
      </c>
      <c r="F770" s="5">
        <f t="shared" ca="1" si="169"/>
        <v>21.264934860931348</v>
      </c>
      <c r="G770" s="57">
        <f t="shared" ca="1" si="158"/>
        <v>85.969604039858908</v>
      </c>
      <c r="H770" s="57">
        <f t="shared" ca="1" si="158"/>
        <v>102.17001641952852</v>
      </c>
      <c r="I770" s="57">
        <f t="shared" ca="1" si="158"/>
        <v>116.49176914310179</v>
      </c>
      <c r="J770" s="5">
        <f t="shared" ca="1" si="157"/>
        <v>116.49176914310179</v>
      </c>
      <c r="K770" s="5">
        <f ca="1">SMALL($J$6:$J$1005,ROWS($J$6:J770))</f>
        <v>118.1241182182852</v>
      </c>
      <c r="L770" s="60">
        <f ca="1">ROWS($L$6:L770)/COUNTA($K$6:$K$1005)</f>
        <v>0.76500000000000001</v>
      </c>
      <c r="M770" s="5">
        <f t="shared" ca="1" si="159"/>
        <v>0</v>
      </c>
      <c r="N770" s="5">
        <f t="shared" ca="1" si="160"/>
        <v>0</v>
      </c>
      <c r="O770" s="5">
        <f t="shared" ca="1" si="161"/>
        <v>1</v>
      </c>
      <c r="P770" s="5"/>
      <c r="Q770" s="5">
        <f t="shared" ca="1" si="166"/>
        <v>1</v>
      </c>
      <c r="R770" s="5">
        <f t="shared" ca="1" si="170"/>
        <v>0</v>
      </c>
      <c r="S770" s="5">
        <f t="shared" ca="1" si="170"/>
        <v>1</v>
      </c>
      <c r="T770" s="5">
        <f t="shared" ca="1" si="170"/>
        <v>1</v>
      </c>
      <c r="U770" s="5">
        <f t="shared" ca="1" si="170"/>
        <v>0</v>
      </c>
      <c r="V770" s="5">
        <f t="shared" ca="1" si="170"/>
        <v>1</v>
      </c>
    </row>
    <row r="771" spans="1:22" x14ac:dyDescent="0.25">
      <c r="A771" s="5">
        <f t="shared" ca="1" si="169"/>
        <v>24.047323900902224</v>
      </c>
      <c r="B771" s="5">
        <f t="shared" ca="1" si="169"/>
        <v>25.940732052803551</v>
      </c>
      <c r="C771" s="5">
        <f t="shared" ca="1" si="169"/>
        <v>31.083431941107975</v>
      </c>
      <c r="D771" s="5">
        <f t="shared" ca="1" si="169"/>
        <v>13.631265132753828</v>
      </c>
      <c r="E771" s="5">
        <f t="shared" ca="1" si="169"/>
        <v>23.146763665208738</v>
      </c>
      <c r="F771" s="5">
        <f t="shared" ca="1" si="169"/>
        <v>33.315085687468468</v>
      </c>
      <c r="G771" s="57">
        <f t="shared" ca="1" si="158"/>
        <v>106.44990530638299</v>
      </c>
      <c r="H771" s="57">
        <f t="shared" ca="1" si="158"/>
        <v>111.59260519468741</v>
      </c>
      <c r="I771" s="57">
        <f t="shared" ca="1" si="158"/>
        <v>102.0771066622325</v>
      </c>
      <c r="J771" s="5">
        <f t="shared" ca="1" si="157"/>
        <v>111.59260519468741</v>
      </c>
      <c r="K771" s="5">
        <f ca="1">SMALL($J$6:$J$1005,ROWS($J$6:J771))</f>
        <v>118.127211523393</v>
      </c>
      <c r="L771" s="60">
        <f ca="1">ROWS($L$6:L771)/COUNTA($K$6:$K$1005)</f>
        <v>0.76600000000000001</v>
      </c>
      <c r="M771" s="5">
        <f t="shared" ca="1" si="159"/>
        <v>0</v>
      </c>
      <c r="N771" s="5">
        <f t="shared" ca="1" si="160"/>
        <v>1</v>
      </c>
      <c r="O771" s="5">
        <f t="shared" ca="1" si="161"/>
        <v>0</v>
      </c>
      <c r="P771" s="5"/>
      <c r="Q771" s="5">
        <f t="shared" ca="1" si="166"/>
        <v>1</v>
      </c>
      <c r="R771" s="5">
        <f t="shared" ca="1" si="170"/>
        <v>0</v>
      </c>
      <c r="S771" s="5">
        <f t="shared" ca="1" si="170"/>
        <v>1</v>
      </c>
      <c r="T771" s="5">
        <f t="shared" ca="1" si="170"/>
        <v>0</v>
      </c>
      <c r="U771" s="5">
        <f t="shared" ca="1" si="170"/>
        <v>1</v>
      </c>
      <c r="V771" s="5">
        <f t="shared" ca="1" si="170"/>
        <v>1</v>
      </c>
    </row>
    <row r="772" spans="1:22" x14ac:dyDescent="0.25">
      <c r="A772" s="5">
        <f t="shared" ca="1" si="169"/>
        <v>23.112454600304197</v>
      </c>
      <c r="B772" s="5">
        <f t="shared" ca="1" si="169"/>
        <v>15.633731876272432</v>
      </c>
      <c r="C772" s="5">
        <f t="shared" ca="1" si="169"/>
        <v>17.91719783103613</v>
      </c>
      <c r="D772" s="5">
        <f t="shared" ca="1" si="169"/>
        <v>18.834193717659311</v>
      </c>
      <c r="E772" s="5">
        <f t="shared" ca="1" si="169"/>
        <v>24.037051777873447</v>
      </c>
      <c r="F772" s="5">
        <f t="shared" ca="1" si="169"/>
        <v>29.692372937231056</v>
      </c>
      <c r="G772" s="57">
        <f t="shared" ca="1" si="158"/>
        <v>92.475611191681125</v>
      </c>
      <c r="H772" s="57">
        <f t="shared" ca="1" si="158"/>
        <v>94.759077146444824</v>
      </c>
      <c r="I772" s="57">
        <f t="shared" ca="1" si="158"/>
        <v>89.556219086230698</v>
      </c>
      <c r="J772" s="5">
        <f t="shared" ca="1" si="157"/>
        <v>94.759077146444824</v>
      </c>
      <c r="K772" s="5">
        <f ca="1">SMALL($J$6:$J$1005,ROWS($J$6:J772))</f>
        <v>118.14207467748149</v>
      </c>
      <c r="L772" s="60">
        <f ca="1">ROWS($L$6:L772)/COUNTA($K$6:$K$1005)</f>
        <v>0.76700000000000002</v>
      </c>
      <c r="M772" s="5">
        <f t="shared" ca="1" si="159"/>
        <v>0</v>
      </c>
      <c r="N772" s="5">
        <f t="shared" ca="1" si="160"/>
        <v>1</v>
      </c>
      <c r="O772" s="5">
        <f t="shared" ca="1" si="161"/>
        <v>0</v>
      </c>
      <c r="P772" s="5"/>
      <c r="Q772" s="5">
        <f t="shared" ca="1" si="166"/>
        <v>1</v>
      </c>
      <c r="R772" s="5">
        <f t="shared" ca="1" si="170"/>
        <v>0</v>
      </c>
      <c r="S772" s="5">
        <f t="shared" ca="1" si="170"/>
        <v>1</v>
      </c>
      <c r="T772" s="5">
        <f t="shared" ca="1" si="170"/>
        <v>0</v>
      </c>
      <c r="U772" s="5">
        <f t="shared" ca="1" si="170"/>
        <v>1</v>
      </c>
      <c r="V772" s="5">
        <f t="shared" ca="1" si="170"/>
        <v>1</v>
      </c>
    </row>
    <row r="773" spans="1:22" x14ac:dyDescent="0.25">
      <c r="A773" s="5">
        <f t="shared" ca="1" si="169"/>
        <v>20.071084922847362</v>
      </c>
      <c r="B773" s="5">
        <f t="shared" ca="1" si="169"/>
        <v>21.886318491653903</v>
      </c>
      <c r="C773" s="5">
        <f t="shared" ca="1" si="169"/>
        <v>32.581609679631072</v>
      </c>
      <c r="D773" s="5">
        <f t="shared" ca="1" si="169"/>
        <v>39.614573778724875</v>
      </c>
      <c r="E773" s="5">
        <f t="shared" ca="1" si="169"/>
        <v>27.337052777242906</v>
      </c>
      <c r="F773" s="5">
        <f t="shared" ca="1" si="169"/>
        <v>25.69101398270077</v>
      </c>
      <c r="G773" s="57">
        <f t="shared" ca="1" si="158"/>
        <v>94.985470174444941</v>
      </c>
      <c r="H773" s="57">
        <f t="shared" ca="1" si="158"/>
        <v>105.6807613624221</v>
      </c>
      <c r="I773" s="57">
        <f t="shared" ca="1" si="158"/>
        <v>117.95828236390408</v>
      </c>
      <c r="J773" s="5">
        <f t="shared" ca="1" si="157"/>
        <v>117.95828236390408</v>
      </c>
      <c r="K773" s="5">
        <f ca="1">SMALL($J$6:$J$1005,ROWS($J$6:J773))</f>
        <v>118.17022854179019</v>
      </c>
      <c r="L773" s="60">
        <f ca="1">ROWS($L$6:L773)/COUNTA($K$6:$K$1005)</f>
        <v>0.76800000000000002</v>
      </c>
      <c r="M773" s="5">
        <f t="shared" ca="1" si="159"/>
        <v>0</v>
      </c>
      <c r="N773" s="5">
        <f t="shared" ca="1" si="160"/>
        <v>0</v>
      </c>
      <c r="O773" s="5">
        <f t="shared" ca="1" si="161"/>
        <v>1</v>
      </c>
      <c r="P773" s="5"/>
      <c r="Q773" s="5">
        <f t="shared" ca="1" si="166"/>
        <v>1</v>
      </c>
      <c r="R773" s="5">
        <f t="shared" ca="1" si="170"/>
        <v>0</v>
      </c>
      <c r="S773" s="5">
        <f t="shared" ca="1" si="170"/>
        <v>1</v>
      </c>
      <c r="T773" s="5">
        <f t="shared" ca="1" si="170"/>
        <v>1</v>
      </c>
      <c r="U773" s="5">
        <f t="shared" ca="1" si="170"/>
        <v>0</v>
      </c>
      <c r="V773" s="5">
        <f t="shared" ca="1" si="170"/>
        <v>1</v>
      </c>
    </row>
    <row r="774" spans="1:22" x14ac:dyDescent="0.25">
      <c r="A774" s="5">
        <f t="shared" ca="1" si="169"/>
        <v>18.902706391944285</v>
      </c>
      <c r="B774" s="5">
        <f t="shared" ca="1" si="169"/>
        <v>36.91462770412479</v>
      </c>
      <c r="C774" s="5">
        <f t="shared" ca="1" si="169"/>
        <v>22.425805395444726</v>
      </c>
      <c r="D774" s="5">
        <f t="shared" ca="1" si="169"/>
        <v>17.945417644046785</v>
      </c>
      <c r="E774" s="5">
        <f t="shared" ca="1" si="169"/>
        <v>28.863996121420399</v>
      </c>
      <c r="F774" s="5">
        <f t="shared" ca="1" si="169"/>
        <v>18.690582668196114</v>
      </c>
      <c r="G774" s="57">
        <f t="shared" ca="1" si="158"/>
        <v>103.37191288568559</v>
      </c>
      <c r="H774" s="57">
        <f t="shared" ca="1" si="158"/>
        <v>88.883090577005518</v>
      </c>
      <c r="I774" s="57">
        <f t="shared" ca="1" si="158"/>
        <v>77.964512099631918</v>
      </c>
      <c r="J774" s="5">
        <f t="shared" ref="J774:J837" ca="1" si="171">MAX(G774:I774)</f>
        <v>103.37191288568559</v>
      </c>
      <c r="K774" s="5">
        <f ca="1">SMALL($J$6:$J$1005,ROWS($J$6:J774))</f>
        <v>118.19692599476679</v>
      </c>
      <c r="L774" s="60">
        <f ca="1">ROWS($L$6:L774)/COUNTA($K$6:$K$1005)</f>
        <v>0.76900000000000002</v>
      </c>
      <c r="M774" s="5">
        <f t="shared" ca="1" si="159"/>
        <v>1</v>
      </c>
      <c r="N774" s="5">
        <f t="shared" ca="1" si="160"/>
        <v>0</v>
      </c>
      <c r="O774" s="5">
        <f t="shared" ca="1" si="161"/>
        <v>0</v>
      </c>
      <c r="P774" s="5"/>
      <c r="Q774" s="5">
        <f t="shared" ca="1" si="166"/>
        <v>1</v>
      </c>
      <c r="R774" s="5">
        <f t="shared" ca="1" si="170"/>
        <v>1</v>
      </c>
      <c r="S774" s="5">
        <f t="shared" ca="1" si="170"/>
        <v>0</v>
      </c>
      <c r="T774" s="5">
        <f t="shared" ca="1" si="170"/>
        <v>0</v>
      </c>
      <c r="U774" s="5">
        <f t="shared" ca="1" si="170"/>
        <v>1</v>
      </c>
      <c r="V774" s="5">
        <f t="shared" ca="1" si="170"/>
        <v>1</v>
      </c>
    </row>
    <row r="775" spans="1:22" x14ac:dyDescent="0.25">
      <c r="A775" s="5">
        <f t="shared" ca="1" si="169"/>
        <v>19.973171466149793</v>
      </c>
      <c r="B775" s="5">
        <f t="shared" ca="1" si="169"/>
        <v>33.869135957757472</v>
      </c>
      <c r="C775" s="5">
        <f t="shared" ca="1" si="169"/>
        <v>15.158186415964369</v>
      </c>
      <c r="D775" s="5">
        <f t="shared" ca="1" si="169"/>
        <v>38.489903078731899</v>
      </c>
      <c r="E775" s="5">
        <f t="shared" ca="1" si="169"/>
        <v>38.536906617466641</v>
      </c>
      <c r="F775" s="5">
        <f t="shared" ca="1" si="169"/>
        <v>34.379769269858151</v>
      </c>
      <c r="G775" s="57">
        <f t="shared" ref="G775:I838" ca="1" si="172">SUMIF(G$5,"*A*",$A775)+SUMIF(G$5,"*B*",$B775)+SUMIF(G$5,"*C*",$C775)+SUMIF(G$5,"*D*",$D775)+SUMIF(G$5,"*E*",$E775)+SUMIF(G$5,"*F*",$F775)</f>
        <v>126.75898331123204</v>
      </c>
      <c r="H775" s="57">
        <f t="shared" ca="1" si="172"/>
        <v>108.04803376943894</v>
      </c>
      <c r="I775" s="57">
        <f t="shared" ca="1" si="172"/>
        <v>108.0010302307042</v>
      </c>
      <c r="J775" s="5">
        <f t="shared" ca="1" si="171"/>
        <v>126.75898331123204</v>
      </c>
      <c r="K775" s="5">
        <f ca="1">SMALL($J$6:$J$1005,ROWS($J$6:J775))</f>
        <v>118.21798881016726</v>
      </c>
      <c r="L775" s="60">
        <f ca="1">ROWS($L$6:L775)/COUNTA($K$6:$K$1005)</f>
        <v>0.77</v>
      </c>
      <c r="M775" s="5">
        <f t="shared" ref="M775:M838" ca="1" si="173">IF(G775=$J775,1,0)</f>
        <v>1</v>
      </c>
      <c r="N775" s="5">
        <f t="shared" ref="N775:N838" ca="1" si="174">IF(H775=$J775,1,0)</f>
        <v>0</v>
      </c>
      <c r="O775" s="5">
        <f t="shared" ref="O775:O838" ca="1" si="175">IF(I775=$J775,1,0)</f>
        <v>0</v>
      </c>
      <c r="P775" s="5"/>
      <c r="Q775" s="5">
        <f t="shared" ca="1" si="166"/>
        <v>1</v>
      </c>
      <c r="R775" s="5">
        <f t="shared" ca="1" si="170"/>
        <v>1</v>
      </c>
      <c r="S775" s="5">
        <f t="shared" ca="1" si="170"/>
        <v>0</v>
      </c>
      <c r="T775" s="5">
        <f t="shared" ca="1" si="170"/>
        <v>0</v>
      </c>
      <c r="U775" s="5">
        <f t="shared" ca="1" si="170"/>
        <v>1</v>
      </c>
      <c r="V775" s="5">
        <f t="shared" ca="1" si="170"/>
        <v>1</v>
      </c>
    </row>
    <row r="776" spans="1:22" x14ac:dyDescent="0.25">
      <c r="A776" s="5">
        <f t="shared" ref="A776:F785" ca="1" si="176">A$3+(A$4-A$3)*RAND()</f>
        <v>22.129113423529496</v>
      </c>
      <c r="B776" s="5">
        <f t="shared" ca="1" si="176"/>
        <v>12.326680859332516</v>
      </c>
      <c r="C776" s="5">
        <f t="shared" ca="1" si="176"/>
        <v>29.717228993756812</v>
      </c>
      <c r="D776" s="5">
        <f t="shared" ca="1" si="176"/>
        <v>12.626190538049366</v>
      </c>
      <c r="E776" s="5">
        <f t="shared" ca="1" si="176"/>
        <v>19.152959684546683</v>
      </c>
      <c r="F776" s="5">
        <f t="shared" ca="1" si="176"/>
        <v>31.792907615759773</v>
      </c>
      <c r="G776" s="57">
        <f t="shared" ca="1" si="172"/>
        <v>85.401661583168476</v>
      </c>
      <c r="H776" s="57">
        <f t="shared" ca="1" si="172"/>
        <v>102.79220971759277</v>
      </c>
      <c r="I776" s="57">
        <f t="shared" ca="1" si="172"/>
        <v>96.265440571095453</v>
      </c>
      <c r="J776" s="5">
        <f t="shared" ca="1" si="171"/>
        <v>102.79220971759277</v>
      </c>
      <c r="K776" s="5">
        <f ca="1">SMALL($J$6:$J$1005,ROWS($J$6:J776))</f>
        <v>118.22342505720398</v>
      </c>
      <c r="L776" s="60">
        <f ca="1">ROWS($L$6:L776)/COUNTA($K$6:$K$1005)</f>
        <v>0.77100000000000002</v>
      </c>
      <c r="M776" s="5">
        <f t="shared" ca="1" si="173"/>
        <v>0</v>
      </c>
      <c r="N776" s="5">
        <f t="shared" ca="1" si="174"/>
        <v>1</v>
      </c>
      <c r="O776" s="5">
        <f t="shared" ca="1" si="175"/>
        <v>0</v>
      </c>
      <c r="P776" s="5"/>
      <c r="Q776" s="5">
        <f t="shared" ca="1" si="166"/>
        <v>1</v>
      </c>
      <c r="R776" s="5">
        <f t="shared" ca="1" si="170"/>
        <v>0</v>
      </c>
      <c r="S776" s="5">
        <f t="shared" ca="1" si="170"/>
        <v>1</v>
      </c>
      <c r="T776" s="5">
        <f t="shared" ca="1" si="170"/>
        <v>0</v>
      </c>
      <c r="U776" s="5">
        <f t="shared" ca="1" si="170"/>
        <v>1</v>
      </c>
      <c r="V776" s="5">
        <f t="shared" ca="1" si="170"/>
        <v>1</v>
      </c>
    </row>
    <row r="777" spans="1:22" x14ac:dyDescent="0.25">
      <c r="A777" s="5">
        <f t="shared" ca="1" si="176"/>
        <v>23.180265452152</v>
      </c>
      <c r="B777" s="5">
        <f t="shared" ca="1" si="176"/>
        <v>28.901851188798005</v>
      </c>
      <c r="C777" s="5">
        <f t="shared" ca="1" si="176"/>
        <v>33.526062675415105</v>
      </c>
      <c r="D777" s="5">
        <f t="shared" ca="1" si="176"/>
        <v>22.128336048295374</v>
      </c>
      <c r="E777" s="5">
        <f t="shared" ca="1" si="176"/>
        <v>29.20747365963468</v>
      </c>
      <c r="F777" s="5">
        <f t="shared" ca="1" si="176"/>
        <v>19.027065043624624</v>
      </c>
      <c r="G777" s="57">
        <f t="shared" ca="1" si="172"/>
        <v>100.31665534420929</v>
      </c>
      <c r="H777" s="57">
        <f t="shared" ca="1" si="172"/>
        <v>104.94086683082639</v>
      </c>
      <c r="I777" s="57">
        <f t="shared" ca="1" si="172"/>
        <v>97.861729219487103</v>
      </c>
      <c r="J777" s="5">
        <f t="shared" ca="1" si="171"/>
        <v>104.94086683082639</v>
      </c>
      <c r="K777" s="5">
        <f ca="1">SMALL($J$6:$J$1005,ROWS($J$6:J777))</f>
        <v>118.25381345839483</v>
      </c>
      <c r="L777" s="60">
        <f ca="1">ROWS($L$6:L777)/COUNTA($K$6:$K$1005)</f>
        <v>0.77200000000000002</v>
      </c>
      <c r="M777" s="5">
        <f t="shared" ca="1" si="173"/>
        <v>0</v>
      </c>
      <c r="N777" s="5">
        <f t="shared" ca="1" si="174"/>
        <v>1</v>
      </c>
      <c r="O777" s="5">
        <f t="shared" ca="1" si="175"/>
        <v>0</v>
      </c>
      <c r="P777" s="5"/>
      <c r="Q777" s="5">
        <f t="shared" ca="1" si="166"/>
        <v>1</v>
      </c>
      <c r="R777" s="5">
        <f t="shared" ca="1" si="170"/>
        <v>0</v>
      </c>
      <c r="S777" s="5">
        <f t="shared" ca="1" si="170"/>
        <v>1</v>
      </c>
      <c r="T777" s="5">
        <f t="shared" ca="1" si="170"/>
        <v>0</v>
      </c>
      <c r="U777" s="5">
        <f t="shared" ca="1" si="170"/>
        <v>1</v>
      </c>
      <c r="V777" s="5">
        <f t="shared" ca="1" si="170"/>
        <v>1</v>
      </c>
    </row>
    <row r="778" spans="1:22" x14ac:dyDescent="0.25">
      <c r="A778" s="5">
        <f t="shared" ca="1" si="176"/>
        <v>19.31800558873536</v>
      </c>
      <c r="B778" s="5">
        <f t="shared" ca="1" si="176"/>
        <v>22.244743748057765</v>
      </c>
      <c r="C778" s="5">
        <f t="shared" ca="1" si="176"/>
        <v>30.49272574599793</v>
      </c>
      <c r="D778" s="5">
        <f t="shared" ca="1" si="176"/>
        <v>29.16510479512646</v>
      </c>
      <c r="E778" s="5">
        <f t="shared" ca="1" si="176"/>
        <v>25.669658486369411</v>
      </c>
      <c r="F778" s="5">
        <f t="shared" ca="1" si="176"/>
        <v>32.471423720430096</v>
      </c>
      <c r="G778" s="57">
        <f t="shared" ca="1" si="172"/>
        <v>99.703831543592628</v>
      </c>
      <c r="H778" s="57">
        <f t="shared" ca="1" si="172"/>
        <v>107.9518135415328</v>
      </c>
      <c r="I778" s="57">
        <f t="shared" ca="1" si="172"/>
        <v>111.44725985028984</v>
      </c>
      <c r="J778" s="5">
        <f t="shared" ca="1" si="171"/>
        <v>111.44725985028984</v>
      </c>
      <c r="K778" s="5">
        <f ca="1">SMALL($J$6:$J$1005,ROWS($J$6:J778))</f>
        <v>118.26987835377798</v>
      </c>
      <c r="L778" s="60">
        <f ca="1">ROWS($L$6:L778)/COUNTA($K$6:$K$1005)</f>
        <v>0.77300000000000002</v>
      </c>
      <c r="M778" s="5">
        <f t="shared" ca="1" si="173"/>
        <v>0</v>
      </c>
      <c r="N778" s="5">
        <f t="shared" ca="1" si="174"/>
        <v>0</v>
      </c>
      <c r="O778" s="5">
        <f t="shared" ca="1" si="175"/>
        <v>1</v>
      </c>
      <c r="P778" s="5"/>
      <c r="Q778" s="5">
        <f t="shared" ca="1" si="166"/>
        <v>1</v>
      </c>
      <c r="R778" s="5">
        <f t="shared" ca="1" si="170"/>
        <v>0</v>
      </c>
      <c r="S778" s="5">
        <f t="shared" ca="1" si="170"/>
        <v>1</v>
      </c>
      <c r="T778" s="5">
        <f t="shared" ca="1" si="170"/>
        <v>1</v>
      </c>
      <c r="U778" s="5">
        <f t="shared" ca="1" si="170"/>
        <v>0</v>
      </c>
      <c r="V778" s="5">
        <f t="shared" ca="1" si="170"/>
        <v>1</v>
      </c>
    </row>
    <row r="779" spans="1:22" x14ac:dyDescent="0.25">
      <c r="A779" s="5">
        <f t="shared" ca="1" si="176"/>
        <v>22.318897404564993</v>
      </c>
      <c r="B779" s="5">
        <f t="shared" ca="1" si="176"/>
        <v>16.266204037773861</v>
      </c>
      <c r="C779" s="5">
        <f t="shared" ca="1" si="176"/>
        <v>12.416537721174251</v>
      </c>
      <c r="D779" s="5">
        <f t="shared" ca="1" si="176"/>
        <v>24.934416690302434</v>
      </c>
      <c r="E779" s="5">
        <f t="shared" ca="1" si="176"/>
        <v>31.109162837602501</v>
      </c>
      <c r="F779" s="5">
        <f t="shared" ca="1" si="176"/>
        <v>27.567248152372066</v>
      </c>
      <c r="G779" s="57">
        <f t="shared" ca="1" si="172"/>
        <v>97.261512432313424</v>
      </c>
      <c r="H779" s="57">
        <f t="shared" ca="1" si="172"/>
        <v>93.411846115713814</v>
      </c>
      <c r="I779" s="57">
        <f t="shared" ca="1" si="172"/>
        <v>87.237099968413744</v>
      </c>
      <c r="J779" s="5">
        <f t="shared" ca="1" si="171"/>
        <v>97.261512432313424</v>
      </c>
      <c r="K779" s="5">
        <f ca="1">SMALL($J$6:$J$1005,ROWS($J$6:J779))</f>
        <v>118.28766759306021</v>
      </c>
      <c r="L779" s="60">
        <f ca="1">ROWS($L$6:L779)/COUNTA($K$6:$K$1005)</f>
        <v>0.77400000000000002</v>
      </c>
      <c r="M779" s="5">
        <f t="shared" ca="1" si="173"/>
        <v>1</v>
      </c>
      <c r="N779" s="5">
        <f t="shared" ca="1" si="174"/>
        <v>0</v>
      </c>
      <c r="O779" s="5">
        <f t="shared" ca="1" si="175"/>
        <v>0</v>
      </c>
      <c r="P779" s="5"/>
      <c r="Q779" s="5">
        <f t="shared" ca="1" si="166"/>
        <v>1</v>
      </c>
      <c r="R779" s="5">
        <f t="shared" ca="1" si="170"/>
        <v>1</v>
      </c>
      <c r="S779" s="5">
        <f t="shared" ca="1" si="170"/>
        <v>0</v>
      </c>
      <c r="T779" s="5">
        <f t="shared" ca="1" si="170"/>
        <v>0</v>
      </c>
      <c r="U779" s="5">
        <f t="shared" ca="1" si="170"/>
        <v>1</v>
      </c>
      <c r="V779" s="5">
        <f t="shared" ca="1" si="170"/>
        <v>1</v>
      </c>
    </row>
    <row r="780" spans="1:22" x14ac:dyDescent="0.25">
      <c r="A780" s="5">
        <f t="shared" ca="1" si="176"/>
        <v>25.162790055169765</v>
      </c>
      <c r="B780" s="5">
        <f t="shared" ca="1" si="176"/>
        <v>18.819654017703773</v>
      </c>
      <c r="C780" s="5">
        <f t="shared" ca="1" si="176"/>
        <v>25.132807246477434</v>
      </c>
      <c r="D780" s="5">
        <f t="shared" ca="1" si="176"/>
        <v>35.058407520132079</v>
      </c>
      <c r="E780" s="5">
        <f t="shared" ca="1" si="176"/>
        <v>18.474925376569747</v>
      </c>
      <c r="F780" s="5">
        <f t="shared" ca="1" si="176"/>
        <v>28.732054662103412</v>
      </c>
      <c r="G780" s="57">
        <f t="shared" ca="1" si="172"/>
        <v>91.189424111546685</v>
      </c>
      <c r="H780" s="57">
        <f t="shared" ca="1" si="172"/>
        <v>97.502577340320357</v>
      </c>
      <c r="I780" s="57">
        <f t="shared" ca="1" si="172"/>
        <v>114.08605948388269</v>
      </c>
      <c r="J780" s="5">
        <f t="shared" ca="1" si="171"/>
        <v>114.08605948388269</v>
      </c>
      <c r="K780" s="5">
        <f ca="1">SMALL($J$6:$J$1005,ROWS($J$6:J780))</f>
        <v>118.42629826336804</v>
      </c>
      <c r="L780" s="60">
        <f ca="1">ROWS($L$6:L780)/COUNTA($K$6:$K$1005)</f>
        <v>0.77500000000000002</v>
      </c>
      <c r="M780" s="5">
        <f t="shared" ca="1" si="173"/>
        <v>0</v>
      </c>
      <c r="N780" s="5">
        <f t="shared" ca="1" si="174"/>
        <v>0</v>
      </c>
      <c r="O780" s="5">
        <f t="shared" ca="1" si="175"/>
        <v>1</v>
      </c>
      <c r="P780" s="5"/>
      <c r="Q780" s="5">
        <f t="shared" ca="1" si="166"/>
        <v>1</v>
      </c>
      <c r="R780" s="5">
        <f t="shared" ca="1" si="170"/>
        <v>0</v>
      </c>
      <c r="S780" s="5">
        <f t="shared" ca="1" si="170"/>
        <v>1</v>
      </c>
      <c r="T780" s="5">
        <f t="shared" ca="1" si="170"/>
        <v>1</v>
      </c>
      <c r="U780" s="5">
        <f t="shared" ca="1" si="170"/>
        <v>0</v>
      </c>
      <c r="V780" s="5">
        <f t="shared" ca="1" si="170"/>
        <v>1</v>
      </c>
    </row>
    <row r="781" spans="1:22" x14ac:dyDescent="0.25">
      <c r="A781" s="5">
        <f t="shared" ca="1" si="176"/>
        <v>23.783371537749879</v>
      </c>
      <c r="B781" s="5">
        <f t="shared" ca="1" si="176"/>
        <v>34.198961831945581</v>
      </c>
      <c r="C781" s="5">
        <f t="shared" ca="1" si="176"/>
        <v>25.544823932816136</v>
      </c>
      <c r="D781" s="5">
        <f t="shared" ca="1" si="176"/>
        <v>25.500744786067024</v>
      </c>
      <c r="E781" s="5">
        <f t="shared" ca="1" si="176"/>
        <v>38.189848669775962</v>
      </c>
      <c r="F781" s="5">
        <f t="shared" ca="1" si="176"/>
        <v>23.469521322473618</v>
      </c>
      <c r="G781" s="57">
        <f t="shared" ca="1" si="172"/>
        <v>119.64170336194505</v>
      </c>
      <c r="H781" s="57">
        <f t="shared" ca="1" si="172"/>
        <v>110.98756546281558</v>
      </c>
      <c r="I781" s="57">
        <f t="shared" ca="1" si="172"/>
        <v>98.298461579106657</v>
      </c>
      <c r="J781" s="5">
        <f t="shared" ca="1" si="171"/>
        <v>119.64170336194505</v>
      </c>
      <c r="K781" s="5">
        <f ca="1">SMALL($J$6:$J$1005,ROWS($J$6:J781))</f>
        <v>118.4450757786671</v>
      </c>
      <c r="L781" s="60">
        <f ca="1">ROWS($L$6:L781)/COUNTA($K$6:$K$1005)</f>
        <v>0.77600000000000002</v>
      </c>
      <c r="M781" s="5">
        <f t="shared" ca="1" si="173"/>
        <v>1</v>
      </c>
      <c r="N781" s="5">
        <f t="shared" ca="1" si="174"/>
        <v>0</v>
      </c>
      <c r="O781" s="5">
        <f t="shared" ca="1" si="175"/>
        <v>0</v>
      </c>
      <c r="P781" s="5"/>
      <c r="Q781" s="5">
        <f t="shared" ca="1" si="166"/>
        <v>1</v>
      </c>
      <c r="R781" s="5">
        <f t="shared" ca="1" si="170"/>
        <v>1</v>
      </c>
      <c r="S781" s="5">
        <f t="shared" ca="1" si="170"/>
        <v>0</v>
      </c>
      <c r="T781" s="5">
        <f t="shared" ca="1" si="170"/>
        <v>0</v>
      </c>
      <c r="U781" s="5">
        <f t="shared" ca="1" si="170"/>
        <v>1</v>
      </c>
      <c r="V781" s="5">
        <f t="shared" ca="1" si="170"/>
        <v>1</v>
      </c>
    </row>
    <row r="782" spans="1:22" x14ac:dyDescent="0.25">
      <c r="A782" s="5">
        <f t="shared" ca="1" si="176"/>
        <v>19.874842802433047</v>
      </c>
      <c r="B782" s="5">
        <f t="shared" ca="1" si="176"/>
        <v>29.588726679757293</v>
      </c>
      <c r="C782" s="5">
        <f t="shared" ca="1" si="176"/>
        <v>30.818002712827145</v>
      </c>
      <c r="D782" s="5">
        <f t="shared" ca="1" si="176"/>
        <v>16.906413678708695</v>
      </c>
      <c r="E782" s="5">
        <f t="shared" ca="1" si="176"/>
        <v>28.503577911578518</v>
      </c>
      <c r="F782" s="5">
        <f t="shared" ca="1" si="176"/>
        <v>29.523045662550331</v>
      </c>
      <c r="G782" s="57">
        <f t="shared" ca="1" si="172"/>
        <v>107.49019305631919</v>
      </c>
      <c r="H782" s="57">
        <f t="shared" ca="1" si="172"/>
        <v>108.71946908938904</v>
      </c>
      <c r="I782" s="57">
        <f t="shared" ca="1" si="172"/>
        <v>97.122304856519222</v>
      </c>
      <c r="J782" s="5">
        <f t="shared" ca="1" si="171"/>
        <v>108.71946908938904</v>
      </c>
      <c r="K782" s="5">
        <f ca="1">SMALL($J$6:$J$1005,ROWS($J$6:J782))</f>
        <v>118.45120802260777</v>
      </c>
      <c r="L782" s="60">
        <f ca="1">ROWS($L$6:L782)/COUNTA($K$6:$K$1005)</f>
        <v>0.77700000000000002</v>
      </c>
      <c r="M782" s="5">
        <f t="shared" ca="1" si="173"/>
        <v>0</v>
      </c>
      <c r="N782" s="5">
        <f t="shared" ca="1" si="174"/>
        <v>1</v>
      </c>
      <c r="O782" s="5">
        <f t="shared" ca="1" si="175"/>
        <v>0</v>
      </c>
      <c r="P782" s="5"/>
      <c r="Q782" s="5">
        <f t="shared" ca="1" si="166"/>
        <v>1</v>
      </c>
      <c r="R782" s="5">
        <f t="shared" ca="1" si="170"/>
        <v>0</v>
      </c>
      <c r="S782" s="5">
        <f t="shared" ca="1" si="170"/>
        <v>1</v>
      </c>
      <c r="T782" s="5">
        <f t="shared" ca="1" si="170"/>
        <v>0</v>
      </c>
      <c r="U782" s="5">
        <f t="shared" ca="1" si="170"/>
        <v>1</v>
      </c>
      <c r="V782" s="5">
        <f t="shared" ca="1" si="170"/>
        <v>1</v>
      </c>
    </row>
    <row r="783" spans="1:22" x14ac:dyDescent="0.25">
      <c r="A783" s="5">
        <f t="shared" ca="1" si="176"/>
        <v>20.486214367400159</v>
      </c>
      <c r="B783" s="5">
        <f t="shared" ca="1" si="176"/>
        <v>25.541424599829504</v>
      </c>
      <c r="C783" s="5">
        <f t="shared" ca="1" si="176"/>
        <v>19.070878787998623</v>
      </c>
      <c r="D783" s="5">
        <f t="shared" ca="1" si="176"/>
        <v>36.847014151841272</v>
      </c>
      <c r="E783" s="5">
        <f t="shared" ca="1" si="176"/>
        <v>17.569619419229557</v>
      </c>
      <c r="F783" s="5">
        <f t="shared" ca="1" si="176"/>
        <v>18.572146944824961</v>
      </c>
      <c r="G783" s="57">
        <f t="shared" ca="1" si="172"/>
        <v>82.169405331284182</v>
      </c>
      <c r="H783" s="57">
        <f t="shared" ca="1" si="172"/>
        <v>75.698859519453308</v>
      </c>
      <c r="I783" s="57">
        <f t="shared" ca="1" si="172"/>
        <v>94.976254252065019</v>
      </c>
      <c r="J783" s="5">
        <f t="shared" ca="1" si="171"/>
        <v>94.976254252065019</v>
      </c>
      <c r="K783" s="5">
        <f ca="1">SMALL($J$6:$J$1005,ROWS($J$6:J783))</f>
        <v>118.49127477408364</v>
      </c>
      <c r="L783" s="60">
        <f ca="1">ROWS($L$6:L783)/COUNTA($K$6:$K$1005)</f>
        <v>0.77800000000000002</v>
      </c>
      <c r="M783" s="5">
        <f t="shared" ca="1" si="173"/>
        <v>0</v>
      </c>
      <c r="N783" s="5">
        <f t="shared" ca="1" si="174"/>
        <v>0</v>
      </c>
      <c r="O783" s="5">
        <f t="shared" ca="1" si="175"/>
        <v>1</v>
      </c>
      <c r="P783" s="5"/>
      <c r="Q783" s="5">
        <f t="shared" ca="1" si="166"/>
        <v>1</v>
      </c>
      <c r="R783" s="5">
        <f t="shared" ca="1" si="170"/>
        <v>0</v>
      </c>
      <c r="S783" s="5">
        <f t="shared" ca="1" si="170"/>
        <v>1</v>
      </c>
      <c r="T783" s="5">
        <f t="shared" ca="1" si="170"/>
        <v>1</v>
      </c>
      <c r="U783" s="5">
        <f t="shared" ca="1" si="170"/>
        <v>0</v>
      </c>
      <c r="V783" s="5">
        <f t="shared" ca="1" si="170"/>
        <v>1</v>
      </c>
    </row>
    <row r="784" spans="1:22" x14ac:dyDescent="0.25">
      <c r="A784" s="5">
        <f t="shared" ca="1" si="176"/>
        <v>23.989237525914675</v>
      </c>
      <c r="B784" s="5">
        <f t="shared" ca="1" si="176"/>
        <v>27.163814798424546</v>
      </c>
      <c r="C784" s="5">
        <f t="shared" ca="1" si="176"/>
        <v>28.736630203761376</v>
      </c>
      <c r="D784" s="5">
        <f t="shared" ca="1" si="176"/>
        <v>30.802472977680232</v>
      </c>
      <c r="E784" s="5">
        <f t="shared" ca="1" si="176"/>
        <v>26.415099365363442</v>
      </c>
      <c r="F784" s="5">
        <f t="shared" ca="1" si="176"/>
        <v>31.134304196388523</v>
      </c>
      <c r="G784" s="57">
        <f t="shared" ca="1" si="172"/>
        <v>108.70245588609119</v>
      </c>
      <c r="H784" s="57">
        <f t="shared" ca="1" si="172"/>
        <v>110.27527129142803</v>
      </c>
      <c r="I784" s="57">
        <f t="shared" ca="1" si="172"/>
        <v>114.66264490374481</v>
      </c>
      <c r="J784" s="5">
        <f t="shared" ca="1" si="171"/>
        <v>114.66264490374481</v>
      </c>
      <c r="K784" s="5">
        <f ca="1">SMALL($J$6:$J$1005,ROWS($J$6:J784))</f>
        <v>118.50942324264726</v>
      </c>
      <c r="L784" s="60">
        <f ca="1">ROWS($L$6:L784)/COUNTA($K$6:$K$1005)</f>
        <v>0.77900000000000003</v>
      </c>
      <c r="M784" s="5">
        <f t="shared" ca="1" si="173"/>
        <v>0</v>
      </c>
      <c r="N784" s="5">
        <f t="shared" ca="1" si="174"/>
        <v>0</v>
      </c>
      <c r="O784" s="5">
        <f t="shared" ca="1" si="175"/>
        <v>1</v>
      </c>
      <c r="P784" s="5"/>
      <c r="Q784" s="5">
        <f t="shared" ca="1" si="166"/>
        <v>1</v>
      </c>
      <c r="R784" s="5">
        <f t="shared" ca="1" si="170"/>
        <v>0</v>
      </c>
      <c r="S784" s="5">
        <f t="shared" ca="1" si="170"/>
        <v>1</v>
      </c>
      <c r="T784" s="5">
        <f t="shared" ca="1" si="170"/>
        <v>1</v>
      </c>
      <c r="U784" s="5">
        <f t="shared" ca="1" si="170"/>
        <v>0</v>
      </c>
      <c r="V784" s="5">
        <f t="shared" ca="1" si="170"/>
        <v>1</v>
      </c>
    </row>
    <row r="785" spans="1:22" x14ac:dyDescent="0.25">
      <c r="A785" s="5">
        <f t="shared" ca="1" si="176"/>
        <v>24.471938237230823</v>
      </c>
      <c r="B785" s="5">
        <f t="shared" ca="1" si="176"/>
        <v>13.14229521859599</v>
      </c>
      <c r="C785" s="5">
        <f t="shared" ca="1" si="176"/>
        <v>24.140784453973275</v>
      </c>
      <c r="D785" s="5">
        <f t="shared" ca="1" si="176"/>
        <v>24.535358142333777</v>
      </c>
      <c r="E785" s="5">
        <f t="shared" ca="1" si="176"/>
        <v>40.737246728165829</v>
      </c>
      <c r="F785" s="5">
        <f t="shared" ca="1" si="176"/>
        <v>37.200012849395151</v>
      </c>
      <c r="G785" s="57">
        <f t="shared" ca="1" si="172"/>
        <v>115.55149303338779</v>
      </c>
      <c r="H785" s="57">
        <f t="shared" ca="1" si="172"/>
        <v>126.54998226876508</v>
      </c>
      <c r="I785" s="57">
        <f t="shared" ca="1" si="172"/>
        <v>110.34809368293303</v>
      </c>
      <c r="J785" s="5">
        <f t="shared" ca="1" si="171"/>
        <v>126.54998226876508</v>
      </c>
      <c r="K785" s="5">
        <f ca="1">SMALL($J$6:$J$1005,ROWS($J$6:J785))</f>
        <v>118.51706907977069</v>
      </c>
      <c r="L785" s="60">
        <f ca="1">ROWS($L$6:L785)/COUNTA($K$6:$K$1005)</f>
        <v>0.78</v>
      </c>
      <c r="M785" s="5">
        <f t="shared" ca="1" si="173"/>
        <v>0</v>
      </c>
      <c r="N785" s="5">
        <f t="shared" ca="1" si="174"/>
        <v>1</v>
      </c>
      <c r="O785" s="5">
        <f t="shared" ca="1" si="175"/>
        <v>0</v>
      </c>
      <c r="P785" s="5"/>
      <c r="Q785" s="5">
        <f t="shared" ca="1" si="166"/>
        <v>1</v>
      </c>
      <c r="R785" s="5">
        <f t="shared" ca="1" si="170"/>
        <v>0</v>
      </c>
      <c r="S785" s="5">
        <f t="shared" ca="1" si="170"/>
        <v>1</v>
      </c>
      <c r="T785" s="5">
        <f t="shared" ca="1" si="170"/>
        <v>0</v>
      </c>
      <c r="U785" s="5">
        <f t="shared" ca="1" si="170"/>
        <v>1</v>
      </c>
      <c r="V785" s="5">
        <f t="shared" ca="1" si="170"/>
        <v>1</v>
      </c>
    </row>
    <row r="786" spans="1:22" x14ac:dyDescent="0.25">
      <c r="A786" s="5">
        <f t="shared" ref="A786:F795" ca="1" si="177">A$3+(A$4-A$3)*RAND()</f>
        <v>18.922070626660663</v>
      </c>
      <c r="B786" s="5">
        <f t="shared" ca="1" si="177"/>
        <v>22.236490175977316</v>
      </c>
      <c r="C786" s="5">
        <f t="shared" ca="1" si="177"/>
        <v>20.731422768265304</v>
      </c>
      <c r="D786" s="5">
        <f t="shared" ca="1" si="177"/>
        <v>13.452169720531614</v>
      </c>
      <c r="E786" s="5">
        <f t="shared" ca="1" si="177"/>
        <v>40.75245981657163</v>
      </c>
      <c r="F786" s="5">
        <f t="shared" ca="1" si="177"/>
        <v>31.927912027041444</v>
      </c>
      <c r="G786" s="57">
        <f t="shared" ca="1" si="172"/>
        <v>113.83893264625105</v>
      </c>
      <c r="H786" s="57">
        <f t="shared" ca="1" si="172"/>
        <v>112.33386523853905</v>
      </c>
      <c r="I786" s="57">
        <f t="shared" ca="1" si="172"/>
        <v>85.033575142499018</v>
      </c>
      <c r="J786" s="5">
        <f t="shared" ca="1" si="171"/>
        <v>113.83893264625105</v>
      </c>
      <c r="K786" s="5">
        <f ca="1">SMALL($J$6:$J$1005,ROWS($J$6:J786))</f>
        <v>118.6118942213794</v>
      </c>
      <c r="L786" s="60">
        <f ca="1">ROWS($L$6:L786)/COUNTA($K$6:$K$1005)</f>
        <v>0.78100000000000003</v>
      </c>
      <c r="M786" s="5">
        <f t="shared" ca="1" si="173"/>
        <v>1</v>
      </c>
      <c r="N786" s="5">
        <f t="shared" ca="1" si="174"/>
        <v>0</v>
      </c>
      <c r="O786" s="5">
        <f t="shared" ca="1" si="175"/>
        <v>0</v>
      </c>
      <c r="P786" s="5"/>
      <c r="Q786" s="5">
        <f t="shared" ca="1" si="166"/>
        <v>1</v>
      </c>
      <c r="R786" s="5">
        <f t="shared" ca="1" si="170"/>
        <v>1</v>
      </c>
      <c r="S786" s="5">
        <f t="shared" ca="1" si="170"/>
        <v>0</v>
      </c>
      <c r="T786" s="5">
        <f t="shared" ca="1" si="170"/>
        <v>0</v>
      </c>
      <c r="U786" s="5">
        <f t="shared" ca="1" si="170"/>
        <v>1</v>
      </c>
      <c r="V786" s="5">
        <f t="shared" ca="1" si="170"/>
        <v>1</v>
      </c>
    </row>
    <row r="787" spans="1:22" x14ac:dyDescent="0.25">
      <c r="A787" s="5">
        <f t="shared" ca="1" si="177"/>
        <v>18.3074006541475</v>
      </c>
      <c r="B787" s="5">
        <f t="shared" ca="1" si="177"/>
        <v>27.35889381904277</v>
      </c>
      <c r="C787" s="5">
        <f t="shared" ca="1" si="177"/>
        <v>28.88327165109548</v>
      </c>
      <c r="D787" s="5">
        <f t="shared" ca="1" si="177"/>
        <v>14.822780175843256</v>
      </c>
      <c r="E787" s="5">
        <f t="shared" ca="1" si="177"/>
        <v>33.140094179864874</v>
      </c>
      <c r="F787" s="5">
        <f t="shared" ca="1" si="177"/>
        <v>20.290254383816261</v>
      </c>
      <c r="G787" s="57">
        <f t="shared" ca="1" si="172"/>
        <v>99.096643036871399</v>
      </c>
      <c r="H787" s="57">
        <f t="shared" ca="1" si="172"/>
        <v>100.62102086892412</v>
      </c>
      <c r="I787" s="57">
        <f t="shared" ca="1" si="172"/>
        <v>82.303706864902495</v>
      </c>
      <c r="J787" s="5">
        <f t="shared" ca="1" si="171"/>
        <v>100.62102086892412</v>
      </c>
      <c r="K787" s="5">
        <f ca="1">SMALL($J$6:$J$1005,ROWS($J$6:J787))</f>
        <v>118.63368442337273</v>
      </c>
      <c r="L787" s="60">
        <f ca="1">ROWS($L$6:L787)/COUNTA($K$6:$K$1005)</f>
        <v>0.78200000000000003</v>
      </c>
      <c r="M787" s="5">
        <f t="shared" ca="1" si="173"/>
        <v>0</v>
      </c>
      <c r="N787" s="5">
        <f t="shared" ca="1" si="174"/>
        <v>1</v>
      </c>
      <c r="O787" s="5">
        <f t="shared" ca="1" si="175"/>
        <v>0</v>
      </c>
      <c r="P787" s="5"/>
      <c r="Q787" s="5">
        <f t="shared" ca="1" si="166"/>
        <v>1</v>
      </c>
      <c r="R787" s="5">
        <f t="shared" ca="1" si="170"/>
        <v>0</v>
      </c>
      <c r="S787" s="5">
        <f t="shared" ca="1" si="170"/>
        <v>1</v>
      </c>
      <c r="T787" s="5">
        <f t="shared" ca="1" si="170"/>
        <v>0</v>
      </c>
      <c r="U787" s="5">
        <f t="shared" ca="1" si="170"/>
        <v>1</v>
      </c>
      <c r="V787" s="5">
        <f t="shared" ca="1" si="170"/>
        <v>1</v>
      </c>
    </row>
    <row r="788" spans="1:22" x14ac:dyDescent="0.25">
      <c r="A788" s="5">
        <f t="shared" ca="1" si="177"/>
        <v>25.03536573460887</v>
      </c>
      <c r="B788" s="5">
        <f t="shared" ca="1" si="177"/>
        <v>34.995319354130942</v>
      </c>
      <c r="C788" s="5">
        <f t="shared" ca="1" si="177"/>
        <v>32.582056575046082</v>
      </c>
      <c r="D788" s="5">
        <f t="shared" ca="1" si="177"/>
        <v>26.825739140351711</v>
      </c>
      <c r="E788" s="5">
        <f t="shared" ca="1" si="177"/>
        <v>32.318959800964272</v>
      </c>
      <c r="F788" s="5">
        <f t="shared" ca="1" si="177"/>
        <v>21.770697695669487</v>
      </c>
      <c r="G788" s="57">
        <f t="shared" ca="1" si="172"/>
        <v>114.12034258537356</v>
      </c>
      <c r="H788" s="57">
        <f t="shared" ca="1" si="172"/>
        <v>111.70707980628872</v>
      </c>
      <c r="I788" s="57">
        <f t="shared" ca="1" si="172"/>
        <v>106.21385914567615</v>
      </c>
      <c r="J788" s="5">
        <f t="shared" ca="1" si="171"/>
        <v>114.12034258537356</v>
      </c>
      <c r="K788" s="5">
        <f ca="1">SMALL($J$6:$J$1005,ROWS($J$6:J788))</f>
        <v>118.65252577688921</v>
      </c>
      <c r="L788" s="60">
        <f ca="1">ROWS($L$6:L788)/COUNTA($K$6:$K$1005)</f>
        <v>0.78300000000000003</v>
      </c>
      <c r="M788" s="5">
        <f t="shared" ca="1" si="173"/>
        <v>1</v>
      </c>
      <c r="N788" s="5">
        <f t="shared" ca="1" si="174"/>
        <v>0</v>
      </c>
      <c r="O788" s="5">
        <f t="shared" ca="1" si="175"/>
        <v>0</v>
      </c>
      <c r="P788" s="5"/>
      <c r="Q788" s="5">
        <f t="shared" ca="1" si="166"/>
        <v>1</v>
      </c>
      <c r="R788" s="5">
        <f t="shared" ca="1" si="170"/>
        <v>1</v>
      </c>
      <c r="S788" s="5">
        <f t="shared" ca="1" si="170"/>
        <v>0</v>
      </c>
      <c r="T788" s="5">
        <f t="shared" ca="1" si="170"/>
        <v>0</v>
      </c>
      <c r="U788" s="5">
        <f t="shared" ca="1" si="170"/>
        <v>1</v>
      </c>
      <c r="V788" s="5">
        <f t="shared" ca="1" si="170"/>
        <v>1</v>
      </c>
    </row>
    <row r="789" spans="1:22" x14ac:dyDescent="0.25">
      <c r="A789" s="5">
        <f t="shared" ca="1" si="177"/>
        <v>22.413623100220718</v>
      </c>
      <c r="B789" s="5">
        <f t="shared" ca="1" si="177"/>
        <v>34.068644845182611</v>
      </c>
      <c r="C789" s="5">
        <f t="shared" ca="1" si="177"/>
        <v>13.000542587282343</v>
      </c>
      <c r="D789" s="5">
        <f t="shared" ca="1" si="177"/>
        <v>24.264641450516365</v>
      </c>
      <c r="E789" s="5">
        <f t="shared" ca="1" si="177"/>
        <v>28.660880538992174</v>
      </c>
      <c r="F789" s="5">
        <f t="shared" ca="1" si="177"/>
        <v>26.777571112913321</v>
      </c>
      <c r="G789" s="57">
        <f t="shared" ca="1" si="172"/>
        <v>111.92071959730883</v>
      </c>
      <c r="H789" s="57">
        <f t="shared" ca="1" si="172"/>
        <v>90.852617339408553</v>
      </c>
      <c r="I789" s="57">
        <f t="shared" ca="1" si="172"/>
        <v>86.456378250932744</v>
      </c>
      <c r="J789" s="5">
        <f t="shared" ca="1" si="171"/>
        <v>111.92071959730883</v>
      </c>
      <c r="K789" s="5">
        <f ca="1">SMALL($J$6:$J$1005,ROWS($J$6:J789))</f>
        <v>118.65709418247968</v>
      </c>
      <c r="L789" s="60">
        <f ca="1">ROWS($L$6:L789)/COUNTA($K$6:$K$1005)</f>
        <v>0.78400000000000003</v>
      </c>
      <c r="M789" s="5">
        <f t="shared" ca="1" si="173"/>
        <v>1</v>
      </c>
      <c r="N789" s="5">
        <f t="shared" ca="1" si="174"/>
        <v>0</v>
      </c>
      <c r="O789" s="5">
        <f t="shared" ca="1" si="175"/>
        <v>0</v>
      </c>
      <c r="P789" s="5"/>
      <c r="Q789" s="5">
        <f t="shared" ca="1" si="166"/>
        <v>1</v>
      </c>
      <c r="R789" s="5">
        <f t="shared" ca="1" si="170"/>
        <v>1</v>
      </c>
      <c r="S789" s="5">
        <f t="shared" ca="1" si="170"/>
        <v>0</v>
      </c>
      <c r="T789" s="5">
        <f t="shared" ca="1" si="170"/>
        <v>0</v>
      </c>
      <c r="U789" s="5">
        <f t="shared" ca="1" si="170"/>
        <v>1</v>
      </c>
      <c r="V789" s="5">
        <f t="shared" ca="1" si="170"/>
        <v>1</v>
      </c>
    </row>
    <row r="790" spans="1:22" x14ac:dyDescent="0.25">
      <c r="A790" s="5">
        <f t="shared" ca="1" si="177"/>
        <v>18.903290683698518</v>
      </c>
      <c r="B790" s="5">
        <f t="shared" ca="1" si="177"/>
        <v>14.485450587083552</v>
      </c>
      <c r="C790" s="5">
        <f t="shared" ca="1" si="177"/>
        <v>18.305179278616325</v>
      </c>
      <c r="D790" s="5">
        <f t="shared" ca="1" si="177"/>
        <v>16.215619176465509</v>
      </c>
      <c r="E790" s="5">
        <f t="shared" ca="1" si="177"/>
        <v>18.678751415872082</v>
      </c>
      <c r="F790" s="5">
        <f t="shared" ca="1" si="177"/>
        <v>24.274018279891013</v>
      </c>
      <c r="G790" s="57">
        <f t="shared" ca="1" si="172"/>
        <v>76.341510966545158</v>
      </c>
      <c r="H790" s="57">
        <f t="shared" ca="1" si="172"/>
        <v>80.161239658077932</v>
      </c>
      <c r="I790" s="57">
        <f t="shared" ca="1" si="172"/>
        <v>77.69810741867137</v>
      </c>
      <c r="J790" s="5">
        <f t="shared" ca="1" si="171"/>
        <v>80.161239658077932</v>
      </c>
      <c r="K790" s="5">
        <f ca="1">SMALL($J$6:$J$1005,ROWS($J$6:J790))</f>
        <v>118.66172282923323</v>
      </c>
      <c r="L790" s="60">
        <f ca="1">ROWS($L$6:L790)/COUNTA($K$6:$K$1005)</f>
        <v>0.78500000000000003</v>
      </c>
      <c r="M790" s="5">
        <f t="shared" ca="1" si="173"/>
        <v>0</v>
      </c>
      <c r="N790" s="5">
        <f t="shared" ca="1" si="174"/>
        <v>1</v>
      </c>
      <c r="O790" s="5">
        <f t="shared" ca="1" si="175"/>
        <v>0</v>
      </c>
      <c r="P790" s="5"/>
      <c r="Q790" s="5">
        <f t="shared" ca="1" si="166"/>
        <v>1</v>
      </c>
      <c r="R790" s="5">
        <f t="shared" ca="1" si="170"/>
        <v>0</v>
      </c>
      <c r="S790" s="5">
        <f t="shared" ca="1" si="170"/>
        <v>1</v>
      </c>
      <c r="T790" s="5">
        <f t="shared" ca="1" si="170"/>
        <v>0</v>
      </c>
      <c r="U790" s="5">
        <f t="shared" ca="1" si="170"/>
        <v>1</v>
      </c>
      <c r="V790" s="5">
        <f t="shared" ca="1" si="170"/>
        <v>1</v>
      </c>
    </row>
    <row r="791" spans="1:22" x14ac:dyDescent="0.25">
      <c r="A791" s="5">
        <f t="shared" ca="1" si="177"/>
        <v>22.765202258620924</v>
      </c>
      <c r="B791" s="5">
        <f t="shared" ca="1" si="177"/>
        <v>22.83037317252537</v>
      </c>
      <c r="C791" s="5">
        <f t="shared" ca="1" si="177"/>
        <v>32.84272634226059</v>
      </c>
      <c r="D791" s="5">
        <f t="shared" ca="1" si="177"/>
        <v>35.571424961069248</v>
      </c>
      <c r="E791" s="5">
        <f t="shared" ca="1" si="177"/>
        <v>34.510146584039738</v>
      </c>
      <c r="F791" s="5">
        <f t="shared" ca="1" si="177"/>
        <v>30.978274098649287</v>
      </c>
      <c r="G791" s="57">
        <f t="shared" ca="1" si="172"/>
        <v>111.08399611383533</v>
      </c>
      <c r="H791" s="57">
        <f t="shared" ca="1" si="172"/>
        <v>121.09634928357053</v>
      </c>
      <c r="I791" s="57">
        <f t="shared" ca="1" si="172"/>
        <v>122.15762766060004</v>
      </c>
      <c r="J791" s="5">
        <f t="shared" ca="1" si="171"/>
        <v>122.15762766060004</v>
      </c>
      <c r="K791" s="5">
        <f ca="1">SMALL($J$6:$J$1005,ROWS($J$6:J791))</f>
        <v>118.77239660977133</v>
      </c>
      <c r="L791" s="60">
        <f ca="1">ROWS($L$6:L791)/COUNTA($K$6:$K$1005)</f>
        <v>0.78600000000000003</v>
      </c>
      <c r="M791" s="5">
        <f t="shared" ca="1" si="173"/>
        <v>0</v>
      </c>
      <c r="N791" s="5">
        <f t="shared" ca="1" si="174"/>
        <v>0</v>
      </c>
      <c r="O791" s="5">
        <f t="shared" ca="1" si="175"/>
        <v>1</v>
      </c>
      <c r="P791" s="5"/>
      <c r="Q791" s="5">
        <f t="shared" ca="1" si="166"/>
        <v>1</v>
      </c>
      <c r="R791" s="5">
        <f t="shared" ca="1" si="170"/>
        <v>0</v>
      </c>
      <c r="S791" s="5">
        <f t="shared" ca="1" si="170"/>
        <v>1</v>
      </c>
      <c r="T791" s="5">
        <f t="shared" ca="1" si="170"/>
        <v>1</v>
      </c>
      <c r="U791" s="5">
        <f t="shared" ca="1" si="170"/>
        <v>0</v>
      </c>
      <c r="V791" s="5">
        <f t="shared" ca="1" si="170"/>
        <v>1</v>
      </c>
    </row>
    <row r="792" spans="1:22" x14ac:dyDescent="0.25">
      <c r="A792" s="5">
        <f t="shared" ca="1" si="177"/>
        <v>22.475254475485549</v>
      </c>
      <c r="B792" s="5">
        <f t="shared" ca="1" si="177"/>
        <v>15.928958511861005</v>
      </c>
      <c r="C792" s="5">
        <f t="shared" ca="1" si="177"/>
        <v>29.462934544651358</v>
      </c>
      <c r="D792" s="5">
        <f t="shared" ca="1" si="177"/>
        <v>30.815449247871399</v>
      </c>
      <c r="E792" s="5">
        <f t="shared" ca="1" si="177"/>
        <v>18.555058611946261</v>
      </c>
      <c r="F792" s="5">
        <f t="shared" ca="1" si="177"/>
        <v>25.492842592776583</v>
      </c>
      <c r="G792" s="57">
        <f t="shared" ca="1" si="172"/>
        <v>82.452114192069402</v>
      </c>
      <c r="H792" s="57">
        <f t="shared" ca="1" si="172"/>
        <v>95.986090224859751</v>
      </c>
      <c r="I792" s="57">
        <f t="shared" ca="1" si="172"/>
        <v>108.24648086078489</v>
      </c>
      <c r="J792" s="5">
        <f t="shared" ca="1" si="171"/>
        <v>108.24648086078489</v>
      </c>
      <c r="K792" s="5">
        <f ca="1">SMALL($J$6:$J$1005,ROWS($J$6:J792))</f>
        <v>118.78469221920267</v>
      </c>
      <c r="L792" s="60">
        <f ca="1">ROWS($L$6:L792)/COUNTA($K$6:$K$1005)</f>
        <v>0.78700000000000003</v>
      </c>
      <c r="M792" s="5">
        <f t="shared" ca="1" si="173"/>
        <v>0</v>
      </c>
      <c r="N792" s="5">
        <f t="shared" ca="1" si="174"/>
        <v>0</v>
      </c>
      <c r="O792" s="5">
        <f t="shared" ca="1" si="175"/>
        <v>1</v>
      </c>
      <c r="P792" s="5"/>
      <c r="Q792" s="5">
        <f t="shared" ca="1" si="166"/>
        <v>1</v>
      </c>
      <c r="R792" s="5">
        <f t="shared" ca="1" si="170"/>
        <v>0</v>
      </c>
      <c r="S792" s="5">
        <f t="shared" ca="1" si="170"/>
        <v>1</v>
      </c>
      <c r="T792" s="5">
        <f t="shared" ca="1" si="170"/>
        <v>1</v>
      </c>
      <c r="U792" s="5">
        <f t="shared" ca="1" si="170"/>
        <v>0</v>
      </c>
      <c r="V792" s="5">
        <f t="shared" ca="1" si="170"/>
        <v>1</v>
      </c>
    </row>
    <row r="793" spans="1:22" x14ac:dyDescent="0.25">
      <c r="A793" s="5">
        <f t="shared" ca="1" si="177"/>
        <v>24.621680626502847</v>
      </c>
      <c r="B793" s="5">
        <f t="shared" ca="1" si="177"/>
        <v>36.359765883401259</v>
      </c>
      <c r="C793" s="5">
        <f t="shared" ca="1" si="177"/>
        <v>29.965279160274712</v>
      </c>
      <c r="D793" s="5">
        <f t="shared" ca="1" si="177"/>
        <v>37.035848473770812</v>
      </c>
      <c r="E793" s="5">
        <f t="shared" ca="1" si="177"/>
        <v>31.658526788800074</v>
      </c>
      <c r="F793" s="5">
        <f t="shared" ca="1" si="177"/>
        <v>24.235505454656085</v>
      </c>
      <c r="G793" s="57">
        <f t="shared" ca="1" si="172"/>
        <v>116.87547875336026</v>
      </c>
      <c r="H793" s="57">
        <f t="shared" ca="1" si="172"/>
        <v>110.48099203023372</v>
      </c>
      <c r="I793" s="57">
        <f t="shared" ca="1" si="172"/>
        <v>115.85831371520445</v>
      </c>
      <c r="J793" s="5">
        <f t="shared" ca="1" si="171"/>
        <v>116.87547875336026</v>
      </c>
      <c r="K793" s="5">
        <f ca="1">SMALL($J$6:$J$1005,ROWS($J$6:J793))</f>
        <v>118.79215539293261</v>
      </c>
      <c r="L793" s="60">
        <f ca="1">ROWS($L$6:L793)/COUNTA($K$6:$K$1005)</f>
        <v>0.78800000000000003</v>
      </c>
      <c r="M793" s="5">
        <f t="shared" ca="1" si="173"/>
        <v>1</v>
      </c>
      <c r="N793" s="5">
        <f t="shared" ca="1" si="174"/>
        <v>0</v>
      </c>
      <c r="O793" s="5">
        <f t="shared" ca="1" si="175"/>
        <v>0</v>
      </c>
      <c r="P793" s="5"/>
      <c r="Q793" s="5">
        <f t="shared" ca="1" si="166"/>
        <v>1</v>
      </c>
      <c r="R793" s="5">
        <f t="shared" ca="1" si="170"/>
        <v>1</v>
      </c>
      <c r="S793" s="5">
        <f t="shared" ca="1" si="170"/>
        <v>0</v>
      </c>
      <c r="T793" s="5">
        <f t="shared" ca="1" si="170"/>
        <v>0</v>
      </c>
      <c r="U793" s="5">
        <f t="shared" ca="1" si="170"/>
        <v>1</v>
      </c>
      <c r="V793" s="5">
        <f t="shared" ca="1" si="170"/>
        <v>1</v>
      </c>
    </row>
    <row r="794" spans="1:22" x14ac:dyDescent="0.25">
      <c r="A794" s="5">
        <f t="shared" ca="1" si="177"/>
        <v>20.556774385242338</v>
      </c>
      <c r="B794" s="5">
        <f t="shared" ca="1" si="177"/>
        <v>23.189074264963907</v>
      </c>
      <c r="C794" s="5">
        <f t="shared" ca="1" si="177"/>
        <v>13.127259748358391</v>
      </c>
      <c r="D794" s="5">
        <f t="shared" ca="1" si="177"/>
        <v>35.529366627932603</v>
      </c>
      <c r="E794" s="5">
        <f t="shared" ca="1" si="177"/>
        <v>37.918597070495579</v>
      </c>
      <c r="F794" s="5">
        <f t="shared" ca="1" si="177"/>
        <v>21.571079501351196</v>
      </c>
      <c r="G794" s="57">
        <f t="shared" ca="1" si="172"/>
        <v>103.23552522205301</v>
      </c>
      <c r="H794" s="57">
        <f t="shared" ca="1" si="172"/>
        <v>93.173710705447505</v>
      </c>
      <c r="I794" s="57">
        <f t="shared" ca="1" si="172"/>
        <v>90.784480262884529</v>
      </c>
      <c r="J794" s="5">
        <f t="shared" ca="1" si="171"/>
        <v>103.23552522205301</v>
      </c>
      <c r="K794" s="5">
        <f ca="1">SMALL($J$6:$J$1005,ROWS($J$6:J794))</f>
        <v>118.83072528621919</v>
      </c>
      <c r="L794" s="60">
        <f ca="1">ROWS($L$6:L794)/COUNTA($K$6:$K$1005)</f>
        <v>0.78900000000000003</v>
      </c>
      <c r="M794" s="5">
        <f t="shared" ca="1" si="173"/>
        <v>1</v>
      </c>
      <c r="N794" s="5">
        <f t="shared" ca="1" si="174"/>
        <v>0</v>
      </c>
      <c r="O794" s="5">
        <f t="shared" ca="1" si="175"/>
        <v>0</v>
      </c>
      <c r="P794" s="5"/>
      <c r="Q794" s="5">
        <f t="shared" ca="1" si="166"/>
        <v>1</v>
      </c>
      <c r="R794" s="5">
        <f t="shared" ca="1" si="170"/>
        <v>1</v>
      </c>
      <c r="S794" s="5">
        <f t="shared" ca="1" si="170"/>
        <v>0</v>
      </c>
      <c r="T794" s="5">
        <f t="shared" ca="1" si="170"/>
        <v>0</v>
      </c>
      <c r="U794" s="5">
        <f t="shared" ca="1" si="170"/>
        <v>1</v>
      </c>
      <c r="V794" s="5">
        <f t="shared" ca="1" si="170"/>
        <v>1</v>
      </c>
    </row>
    <row r="795" spans="1:22" x14ac:dyDescent="0.25">
      <c r="A795" s="5">
        <f t="shared" ca="1" si="177"/>
        <v>24.765348703427286</v>
      </c>
      <c r="B795" s="5">
        <f t="shared" ca="1" si="177"/>
        <v>15.660631926367067</v>
      </c>
      <c r="C795" s="5">
        <f t="shared" ca="1" si="177"/>
        <v>30.534624148457432</v>
      </c>
      <c r="D795" s="5">
        <f t="shared" ca="1" si="177"/>
        <v>15.111187803349763</v>
      </c>
      <c r="E795" s="5">
        <f t="shared" ca="1" si="177"/>
        <v>35.790285757261579</v>
      </c>
      <c r="F795" s="5">
        <f t="shared" ca="1" si="177"/>
        <v>20.872422842416992</v>
      </c>
      <c r="G795" s="57">
        <f t="shared" ca="1" si="172"/>
        <v>97.088689229472919</v>
      </c>
      <c r="H795" s="57">
        <f t="shared" ca="1" si="172"/>
        <v>111.9626814515633</v>
      </c>
      <c r="I795" s="57">
        <f t="shared" ca="1" si="172"/>
        <v>91.283583497651478</v>
      </c>
      <c r="J795" s="5">
        <f t="shared" ca="1" si="171"/>
        <v>111.9626814515633</v>
      </c>
      <c r="K795" s="5">
        <f ca="1">SMALL($J$6:$J$1005,ROWS($J$6:J795))</f>
        <v>118.83110900802438</v>
      </c>
      <c r="L795" s="60">
        <f ca="1">ROWS($L$6:L795)/COUNTA($K$6:$K$1005)</f>
        <v>0.79</v>
      </c>
      <c r="M795" s="5">
        <f t="shared" ca="1" si="173"/>
        <v>0</v>
      </c>
      <c r="N795" s="5">
        <f t="shared" ca="1" si="174"/>
        <v>1</v>
      </c>
      <c r="O795" s="5">
        <f t="shared" ca="1" si="175"/>
        <v>0</v>
      </c>
      <c r="P795" s="5"/>
      <c r="Q795" s="5">
        <f t="shared" ca="1" si="166"/>
        <v>1</v>
      </c>
      <c r="R795" s="5">
        <f t="shared" ca="1" si="170"/>
        <v>0</v>
      </c>
      <c r="S795" s="5">
        <f t="shared" ca="1" si="170"/>
        <v>1</v>
      </c>
      <c r="T795" s="5">
        <f t="shared" ca="1" si="170"/>
        <v>0</v>
      </c>
      <c r="U795" s="5">
        <f t="shared" ca="1" si="170"/>
        <v>1</v>
      </c>
      <c r="V795" s="5">
        <f t="shared" ca="1" si="170"/>
        <v>1</v>
      </c>
    </row>
    <row r="796" spans="1:22" x14ac:dyDescent="0.25">
      <c r="A796" s="5">
        <f t="shared" ref="A796:F805" ca="1" si="178">A$3+(A$4-A$3)*RAND()</f>
        <v>24.7366065284304</v>
      </c>
      <c r="B796" s="5">
        <f t="shared" ca="1" si="178"/>
        <v>22.587190027464501</v>
      </c>
      <c r="C796" s="5">
        <f t="shared" ca="1" si="178"/>
        <v>23.00615193341762</v>
      </c>
      <c r="D796" s="5">
        <f t="shared" ca="1" si="178"/>
        <v>37.887283402189645</v>
      </c>
      <c r="E796" s="5">
        <f t="shared" ca="1" si="178"/>
        <v>31.974288104137365</v>
      </c>
      <c r="F796" s="5">
        <f t="shared" ca="1" si="178"/>
        <v>24.164757830457468</v>
      </c>
      <c r="G796" s="57">
        <f t="shared" ca="1" si="172"/>
        <v>103.46284249048972</v>
      </c>
      <c r="H796" s="57">
        <f t="shared" ca="1" si="172"/>
        <v>103.88180439644285</v>
      </c>
      <c r="I796" s="57">
        <f t="shared" ca="1" si="172"/>
        <v>109.79479969449514</v>
      </c>
      <c r="J796" s="5">
        <f t="shared" ca="1" si="171"/>
        <v>109.79479969449514</v>
      </c>
      <c r="K796" s="5">
        <f ca="1">SMALL($J$6:$J$1005,ROWS($J$6:J796))</f>
        <v>118.84729918630481</v>
      </c>
      <c r="L796" s="60">
        <f ca="1">ROWS($L$6:L796)/COUNTA($K$6:$K$1005)</f>
        <v>0.79100000000000004</v>
      </c>
      <c r="M796" s="5">
        <f t="shared" ca="1" si="173"/>
        <v>0</v>
      </c>
      <c r="N796" s="5">
        <f t="shared" ca="1" si="174"/>
        <v>0</v>
      </c>
      <c r="O796" s="5">
        <f t="shared" ca="1" si="175"/>
        <v>1</v>
      </c>
      <c r="P796" s="5"/>
      <c r="Q796" s="5">
        <f t="shared" ca="1" si="166"/>
        <v>1</v>
      </c>
      <c r="R796" s="5">
        <f t="shared" ca="1" si="170"/>
        <v>0</v>
      </c>
      <c r="S796" s="5">
        <f t="shared" ca="1" si="170"/>
        <v>1</v>
      </c>
      <c r="T796" s="5">
        <f t="shared" ca="1" si="170"/>
        <v>1</v>
      </c>
      <c r="U796" s="5">
        <f t="shared" ca="1" si="170"/>
        <v>0</v>
      </c>
      <c r="V796" s="5">
        <f t="shared" ca="1" si="170"/>
        <v>1</v>
      </c>
    </row>
    <row r="797" spans="1:22" x14ac:dyDescent="0.25">
      <c r="A797" s="5">
        <f t="shared" ca="1" si="178"/>
        <v>24.822117530043514</v>
      </c>
      <c r="B797" s="5">
        <f t="shared" ca="1" si="178"/>
        <v>12.878790970815059</v>
      </c>
      <c r="C797" s="5">
        <f t="shared" ca="1" si="178"/>
        <v>29.272994692334077</v>
      </c>
      <c r="D797" s="5">
        <f t="shared" ca="1" si="178"/>
        <v>29.087779196941703</v>
      </c>
      <c r="E797" s="5">
        <f t="shared" ca="1" si="178"/>
        <v>33.675524181312277</v>
      </c>
      <c r="F797" s="5">
        <f t="shared" ca="1" si="178"/>
        <v>36.350641696902343</v>
      </c>
      <c r="G797" s="57">
        <f t="shared" ca="1" si="172"/>
        <v>107.72707437907319</v>
      </c>
      <c r="H797" s="57">
        <f t="shared" ca="1" si="172"/>
        <v>124.12127810059222</v>
      </c>
      <c r="I797" s="57">
        <f t="shared" ca="1" si="172"/>
        <v>119.53353311622165</v>
      </c>
      <c r="J797" s="5">
        <f t="shared" ca="1" si="171"/>
        <v>124.12127810059222</v>
      </c>
      <c r="K797" s="5">
        <f ca="1">SMALL($J$6:$J$1005,ROWS($J$6:J797))</f>
        <v>118.94679167275989</v>
      </c>
      <c r="L797" s="60">
        <f ca="1">ROWS($L$6:L797)/COUNTA($K$6:$K$1005)</f>
        <v>0.79200000000000004</v>
      </c>
      <c r="M797" s="5">
        <f t="shared" ca="1" si="173"/>
        <v>0</v>
      </c>
      <c r="N797" s="5">
        <f t="shared" ca="1" si="174"/>
        <v>1</v>
      </c>
      <c r="O797" s="5">
        <f t="shared" ca="1" si="175"/>
        <v>0</v>
      </c>
      <c r="P797" s="5"/>
      <c r="Q797" s="5">
        <f t="shared" ca="1" si="166"/>
        <v>1</v>
      </c>
      <c r="R797" s="5">
        <f t="shared" ca="1" si="170"/>
        <v>0</v>
      </c>
      <c r="S797" s="5">
        <f t="shared" ca="1" si="170"/>
        <v>1</v>
      </c>
      <c r="T797" s="5">
        <f t="shared" ca="1" si="170"/>
        <v>0</v>
      </c>
      <c r="U797" s="5">
        <f t="shared" ca="1" si="170"/>
        <v>1</v>
      </c>
      <c r="V797" s="5">
        <f t="shared" ca="1" si="170"/>
        <v>1</v>
      </c>
    </row>
    <row r="798" spans="1:22" x14ac:dyDescent="0.25">
      <c r="A798" s="5">
        <f t="shared" ca="1" si="178"/>
        <v>22.189805306063466</v>
      </c>
      <c r="B798" s="5">
        <f t="shared" ca="1" si="178"/>
        <v>27.979497938957273</v>
      </c>
      <c r="C798" s="5">
        <f t="shared" ca="1" si="178"/>
        <v>28.681835389486878</v>
      </c>
      <c r="D798" s="5">
        <f t="shared" ca="1" si="178"/>
        <v>41.522527244256949</v>
      </c>
      <c r="E798" s="5">
        <f t="shared" ca="1" si="178"/>
        <v>37.555883883129574</v>
      </c>
      <c r="F798" s="5">
        <f t="shared" ca="1" si="178"/>
        <v>29.759445079145848</v>
      </c>
      <c r="G798" s="57">
        <f t="shared" ca="1" si="172"/>
        <v>117.48463220729616</v>
      </c>
      <c r="H798" s="57">
        <f t="shared" ca="1" si="172"/>
        <v>118.18696965782576</v>
      </c>
      <c r="I798" s="57">
        <f t="shared" ca="1" si="172"/>
        <v>122.15361301895314</v>
      </c>
      <c r="J798" s="5">
        <f t="shared" ca="1" si="171"/>
        <v>122.15361301895314</v>
      </c>
      <c r="K798" s="5">
        <f ca="1">SMALL($J$6:$J$1005,ROWS($J$6:J798))</f>
        <v>118.95044561670875</v>
      </c>
      <c r="L798" s="60">
        <f ca="1">ROWS($L$6:L798)/COUNTA($K$6:$K$1005)</f>
        <v>0.79300000000000004</v>
      </c>
      <c r="M798" s="5">
        <f t="shared" ca="1" si="173"/>
        <v>0</v>
      </c>
      <c r="N798" s="5">
        <f t="shared" ca="1" si="174"/>
        <v>0</v>
      </c>
      <c r="O798" s="5">
        <f t="shared" ca="1" si="175"/>
        <v>1</v>
      </c>
      <c r="P798" s="5"/>
      <c r="Q798" s="5">
        <f t="shared" ca="1" si="166"/>
        <v>1</v>
      </c>
      <c r="R798" s="5">
        <f t="shared" ca="1" si="170"/>
        <v>0</v>
      </c>
      <c r="S798" s="5">
        <f t="shared" ca="1" si="170"/>
        <v>1</v>
      </c>
      <c r="T798" s="5">
        <f t="shared" ca="1" si="170"/>
        <v>1</v>
      </c>
      <c r="U798" s="5">
        <f t="shared" ca="1" si="170"/>
        <v>0</v>
      </c>
      <c r="V798" s="5">
        <f t="shared" ca="1" si="170"/>
        <v>1</v>
      </c>
    </row>
    <row r="799" spans="1:22" x14ac:dyDescent="0.25">
      <c r="A799" s="5">
        <f t="shared" ca="1" si="178"/>
        <v>19.366662241604139</v>
      </c>
      <c r="B799" s="5">
        <f t="shared" ca="1" si="178"/>
        <v>35.619197921094646</v>
      </c>
      <c r="C799" s="5">
        <f t="shared" ca="1" si="178"/>
        <v>12.638615758807839</v>
      </c>
      <c r="D799" s="5">
        <f t="shared" ca="1" si="178"/>
        <v>35.936151581274473</v>
      </c>
      <c r="E799" s="5">
        <f t="shared" ca="1" si="178"/>
        <v>29.206871075850295</v>
      </c>
      <c r="F799" s="5">
        <f t="shared" ca="1" si="178"/>
        <v>21.826154382320432</v>
      </c>
      <c r="G799" s="57">
        <f t="shared" ca="1" si="172"/>
        <v>106.0188856208695</v>
      </c>
      <c r="H799" s="57">
        <f t="shared" ca="1" si="172"/>
        <v>83.038303458582703</v>
      </c>
      <c r="I799" s="57">
        <f t="shared" ca="1" si="172"/>
        <v>89.767583964006889</v>
      </c>
      <c r="J799" s="5">
        <f t="shared" ca="1" si="171"/>
        <v>106.0188856208695</v>
      </c>
      <c r="K799" s="5">
        <f ca="1">SMALL($J$6:$J$1005,ROWS($J$6:J799))</f>
        <v>118.97723070624517</v>
      </c>
      <c r="L799" s="60">
        <f ca="1">ROWS($L$6:L799)/COUNTA($K$6:$K$1005)</f>
        <v>0.79400000000000004</v>
      </c>
      <c r="M799" s="5">
        <f t="shared" ca="1" si="173"/>
        <v>1</v>
      </c>
      <c r="N799" s="5">
        <f t="shared" ca="1" si="174"/>
        <v>0</v>
      </c>
      <c r="O799" s="5">
        <f t="shared" ca="1" si="175"/>
        <v>0</v>
      </c>
      <c r="P799" s="5"/>
      <c r="Q799" s="5">
        <f t="shared" ca="1" si="166"/>
        <v>1</v>
      </c>
      <c r="R799" s="5">
        <f t="shared" ca="1" si="170"/>
        <v>1</v>
      </c>
      <c r="S799" s="5">
        <f t="shared" ca="1" si="170"/>
        <v>0</v>
      </c>
      <c r="T799" s="5">
        <f t="shared" ca="1" si="170"/>
        <v>0</v>
      </c>
      <c r="U799" s="5">
        <f t="shared" ca="1" si="170"/>
        <v>1</v>
      </c>
      <c r="V799" s="5">
        <f t="shared" ca="1" si="170"/>
        <v>1</v>
      </c>
    </row>
    <row r="800" spans="1:22" x14ac:dyDescent="0.25">
      <c r="A800" s="5">
        <f t="shared" ca="1" si="178"/>
        <v>20.104830918880708</v>
      </c>
      <c r="B800" s="5">
        <f t="shared" ca="1" si="178"/>
        <v>16.157664392286772</v>
      </c>
      <c r="C800" s="5">
        <f t="shared" ca="1" si="178"/>
        <v>33.454283887404998</v>
      </c>
      <c r="D800" s="5">
        <f t="shared" ca="1" si="178"/>
        <v>36.425902095973413</v>
      </c>
      <c r="E800" s="5">
        <f t="shared" ca="1" si="178"/>
        <v>30.449139530424844</v>
      </c>
      <c r="F800" s="5">
        <f t="shared" ca="1" si="178"/>
        <v>19.339427031835982</v>
      </c>
      <c r="G800" s="57">
        <f t="shared" ca="1" si="172"/>
        <v>86.05106187342831</v>
      </c>
      <c r="H800" s="57">
        <f t="shared" ca="1" si="172"/>
        <v>103.34768136854653</v>
      </c>
      <c r="I800" s="57">
        <f t="shared" ca="1" si="172"/>
        <v>109.3244439340951</v>
      </c>
      <c r="J800" s="5">
        <f t="shared" ca="1" si="171"/>
        <v>109.3244439340951</v>
      </c>
      <c r="K800" s="5">
        <f ca="1">SMALL($J$6:$J$1005,ROWS($J$6:J800))</f>
        <v>118.98417864345723</v>
      </c>
      <c r="L800" s="60">
        <f ca="1">ROWS($L$6:L800)/COUNTA($K$6:$K$1005)</f>
        <v>0.79500000000000004</v>
      </c>
      <c r="M800" s="5">
        <f t="shared" ca="1" si="173"/>
        <v>0</v>
      </c>
      <c r="N800" s="5">
        <f t="shared" ca="1" si="174"/>
        <v>0</v>
      </c>
      <c r="O800" s="5">
        <f t="shared" ca="1" si="175"/>
        <v>1</v>
      </c>
      <c r="P800" s="5"/>
      <c r="Q800" s="5">
        <f t="shared" ca="1" si="166"/>
        <v>1</v>
      </c>
      <c r="R800" s="5">
        <f t="shared" ca="1" si="170"/>
        <v>0</v>
      </c>
      <c r="S800" s="5">
        <f t="shared" ca="1" si="170"/>
        <v>1</v>
      </c>
      <c r="T800" s="5">
        <f t="shared" ca="1" si="170"/>
        <v>1</v>
      </c>
      <c r="U800" s="5">
        <f t="shared" ca="1" si="170"/>
        <v>0</v>
      </c>
      <c r="V800" s="5">
        <f t="shared" ca="1" si="170"/>
        <v>1</v>
      </c>
    </row>
    <row r="801" spans="1:22" x14ac:dyDescent="0.25">
      <c r="A801" s="5">
        <f t="shared" ca="1" si="178"/>
        <v>25.119562645928077</v>
      </c>
      <c r="B801" s="5">
        <f t="shared" ca="1" si="178"/>
        <v>36.595210630385409</v>
      </c>
      <c r="C801" s="5">
        <f t="shared" ca="1" si="178"/>
        <v>11.261661051311322</v>
      </c>
      <c r="D801" s="5">
        <f t="shared" ca="1" si="178"/>
        <v>20.230810252504689</v>
      </c>
      <c r="E801" s="5">
        <f t="shared" ca="1" si="178"/>
        <v>39.237632525291403</v>
      </c>
      <c r="F801" s="5">
        <f t="shared" ca="1" si="178"/>
        <v>28.300794106210745</v>
      </c>
      <c r="G801" s="57">
        <f t="shared" ca="1" si="172"/>
        <v>129.25319990781566</v>
      </c>
      <c r="H801" s="57">
        <f t="shared" ca="1" si="172"/>
        <v>103.91965032874155</v>
      </c>
      <c r="I801" s="57">
        <f t="shared" ca="1" si="172"/>
        <v>84.912828055954833</v>
      </c>
      <c r="J801" s="5">
        <f t="shared" ca="1" si="171"/>
        <v>129.25319990781566</v>
      </c>
      <c r="K801" s="5">
        <f ca="1">SMALL($J$6:$J$1005,ROWS($J$6:J801))</f>
        <v>118.99334935816877</v>
      </c>
      <c r="L801" s="60">
        <f ca="1">ROWS($L$6:L801)/COUNTA($K$6:$K$1005)</f>
        <v>0.79600000000000004</v>
      </c>
      <c r="M801" s="5">
        <f t="shared" ca="1" si="173"/>
        <v>1</v>
      </c>
      <c r="N801" s="5">
        <f t="shared" ca="1" si="174"/>
        <v>0</v>
      </c>
      <c r="O801" s="5">
        <f t="shared" ca="1" si="175"/>
        <v>0</v>
      </c>
      <c r="P801" s="5"/>
      <c r="Q801" s="5">
        <f t="shared" ca="1" si="166"/>
        <v>1</v>
      </c>
      <c r="R801" s="5">
        <f t="shared" ca="1" si="170"/>
        <v>1</v>
      </c>
      <c r="S801" s="5">
        <f t="shared" ca="1" si="170"/>
        <v>0</v>
      </c>
      <c r="T801" s="5">
        <f t="shared" ca="1" si="170"/>
        <v>0</v>
      </c>
      <c r="U801" s="5">
        <f t="shared" ca="1" si="170"/>
        <v>1</v>
      </c>
      <c r="V801" s="5">
        <f t="shared" ca="1" si="170"/>
        <v>1</v>
      </c>
    </row>
    <row r="802" spans="1:22" x14ac:dyDescent="0.25">
      <c r="A802" s="5">
        <f t="shared" ca="1" si="178"/>
        <v>20.126681458757041</v>
      </c>
      <c r="B802" s="5">
        <f t="shared" ca="1" si="178"/>
        <v>27.643249355940029</v>
      </c>
      <c r="C802" s="5">
        <f t="shared" ca="1" si="178"/>
        <v>31.271576708973527</v>
      </c>
      <c r="D802" s="5">
        <f t="shared" ca="1" si="178"/>
        <v>22.095103771609494</v>
      </c>
      <c r="E802" s="5">
        <f t="shared" ca="1" si="178"/>
        <v>22.72414186037647</v>
      </c>
      <c r="F802" s="5">
        <f t="shared" ca="1" si="178"/>
        <v>19.058420914380999</v>
      </c>
      <c r="G802" s="57">
        <f t="shared" ca="1" si="172"/>
        <v>89.552493589454542</v>
      </c>
      <c r="H802" s="57">
        <f t="shared" ca="1" si="172"/>
        <v>93.18082094248804</v>
      </c>
      <c r="I802" s="57">
        <f t="shared" ca="1" si="172"/>
        <v>92.551782853721065</v>
      </c>
      <c r="J802" s="5">
        <f t="shared" ca="1" si="171"/>
        <v>93.18082094248804</v>
      </c>
      <c r="K802" s="5">
        <f ca="1">SMALL($J$6:$J$1005,ROWS($J$6:J802))</f>
        <v>119.02703622555025</v>
      </c>
      <c r="L802" s="60">
        <f ca="1">ROWS($L$6:L802)/COUNTA($K$6:$K$1005)</f>
        <v>0.79700000000000004</v>
      </c>
      <c r="M802" s="5">
        <f t="shared" ca="1" si="173"/>
        <v>0</v>
      </c>
      <c r="N802" s="5">
        <f t="shared" ca="1" si="174"/>
        <v>1</v>
      </c>
      <c r="O802" s="5">
        <f t="shared" ca="1" si="175"/>
        <v>0</v>
      </c>
      <c r="P802" s="5"/>
      <c r="Q802" s="5">
        <f t="shared" ca="1" si="166"/>
        <v>1</v>
      </c>
      <c r="R802" s="5">
        <f t="shared" ca="1" si="170"/>
        <v>0</v>
      </c>
      <c r="S802" s="5">
        <f t="shared" ca="1" si="170"/>
        <v>1</v>
      </c>
      <c r="T802" s="5">
        <f t="shared" ca="1" si="170"/>
        <v>0</v>
      </c>
      <c r="U802" s="5">
        <f t="shared" ca="1" si="170"/>
        <v>1</v>
      </c>
      <c r="V802" s="5">
        <f t="shared" ca="1" si="170"/>
        <v>1</v>
      </c>
    </row>
    <row r="803" spans="1:22" x14ac:dyDescent="0.25">
      <c r="A803" s="5">
        <f t="shared" ca="1" si="178"/>
        <v>18.96621880671945</v>
      </c>
      <c r="B803" s="5">
        <f t="shared" ca="1" si="178"/>
        <v>33.604240614522787</v>
      </c>
      <c r="C803" s="5">
        <f t="shared" ca="1" si="178"/>
        <v>23.207053671248367</v>
      </c>
      <c r="D803" s="5">
        <f t="shared" ca="1" si="178"/>
        <v>20.716860669744911</v>
      </c>
      <c r="E803" s="5">
        <f t="shared" ca="1" si="178"/>
        <v>27.126437008618907</v>
      </c>
      <c r="F803" s="5">
        <f t="shared" ca="1" si="178"/>
        <v>38.820172649909559</v>
      </c>
      <c r="G803" s="57">
        <f t="shared" ca="1" si="172"/>
        <v>118.51706907977069</v>
      </c>
      <c r="H803" s="57">
        <f t="shared" ca="1" si="172"/>
        <v>108.11988213649627</v>
      </c>
      <c r="I803" s="57">
        <f t="shared" ca="1" si="172"/>
        <v>101.71030579762228</v>
      </c>
      <c r="J803" s="5">
        <f t="shared" ca="1" si="171"/>
        <v>118.51706907977069</v>
      </c>
      <c r="K803" s="5">
        <f ca="1">SMALL($J$6:$J$1005,ROWS($J$6:J803))</f>
        <v>119.07078394471699</v>
      </c>
      <c r="L803" s="60">
        <f ca="1">ROWS($L$6:L803)/COUNTA($K$6:$K$1005)</f>
        <v>0.79800000000000004</v>
      </c>
      <c r="M803" s="5">
        <f t="shared" ca="1" si="173"/>
        <v>1</v>
      </c>
      <c r="N803" s="5">
        <f t="shared" ca="1" si="174"/>
        <v>0</v>
      </c>
      <c r="O803" s="5">
        <f t="shared" ca="1" si="175"/>
        <v>0</v>
      </c>
      <c r="P803" s="5"/>
      <c r="Q803" s="5">
        <f t="shared" ca="1" si="166"/>
        <v>1</v>
      </c>
      <c r="R803" s="5">
        <f t="shared" ca="1" si="170"/>
        <v>1</v>
      </c>
      <c r="S803" s="5">
        <f t="shared" ca="1" si="170"/>
        <v>0</v>
      </c>
      <c r="T803" s="5">
        <f t="shared" ca="1" si="170"/>
        <v>0</v>
      </c>
      <c r="U803" s="5">
        <f t="shared" ca="1" si="170"/>
        <v>1</v>
      </c>
      <c r="V803" s="5">
        <f t="shared" ca="1" si="170"/>
        <v>1</v>
      </c>
    </row>
    <row r="804" spans="1:22" x14ac:dyDescent="0.25">
      <c r="A804" s="5">
        <f t="shared" ca="1" si="178"/>
        <v>20.063863040807597</v>
      </c>
      <c r="B804" s="5">
        <f t="shared" ca="1" si="178"/>
        <v>30.235906506245712</v>
      </c>
      <c r="C804" s="5">
        <f t="shared" ca="1" si="178"/>
        <v>11.999686755969787</v>
      </c>
      <c r="D804" s="5">
        <f t="shared" ca="1" si="178"/>
        <v>29.481714891276496</v>
      </c>
      <c r="E804" s="5">
        <f t="shared" ca="1" si="178"/>
        <v>29.496518275060879</v>
      </c>
      <c r="F804" s="5">
        <f t="shared" ca="1" si="178"/>
        <v>28.726718918942048</v>
      </c>
      <c r="G804" s="57">
        <f t="shared" ca="1" si="172"/>
        <v>108.52300674105624</v>
      </c>
      <c r="H804" s="57">
        <f t="shared" ca="1" si="172"/>
        <v>90.286786990780314</v>
      </c>
      <c r="I804" s="57">
        <f t="shared" ca="1" si="172"/>
        <v>90.271983606995917</v>
      </c>
      <c r="J804" s="5">
        <f t="shared" ca="1" si="171"/>
        <v>108.52300674105624</v>
      </c>
      <c r="K804" s="5">
        <f ca="1">SMALL($J$6:$J$1005,ROWS($J$6:J804))</f>
        <v>119.07201000754276</v>
      </c>
      <c r="L804" s="60">
        <f ca="1">ROWS($L$6:L804)/COUNTA($K$6:$K$1005)</f>
        <v>0.79900000000000004</v>
      </c>
      <c r="M804" s="5">
        <f t="shared" ca="1" si="173"/>
        <v>1</v>
      </c>
      <c r="N804" s="5">
        <f t="shared" ca="1" si="174"/>
        <v>0</v>
      </c>
      <c r="O804" s="5">
        <f t="shared" ca="1" si="175"/>
        <v>0</v>
      </c>
      <c r="P804" s="5"/>
      <c r="Q804" s="5">
        <f t="shared" ca="1" si="166"/>
        <v>1</v>
      </c>
      <c r="R804" s="5">
        <f t="shared" ca="1" si="170"/>
        <v>1</v>
      </c>
      <c r="S804" s="5">
        <f t="shared" ca="1" si="170"/>
        <v>0</v>
      </c>
      <c r="T804" s="5">
        <f t="shared" ca="1" si="170"/>
        <v>0</v>
      </c>
      <c r="U804" s="5">
        <f t="shared" ca="1" si="170"/>
        <v>1</v>
      </c>
      <c r="V804" s="5">
        <f t="shared" ca="1" si="170"/>
        <v>1</v>
      </c>
    </row>
    <row r="805" spans="1:22" x14ac:dyDescent="0.25">
      <c r="A805" s="5">
        <f t="shared" ca="1" si="178"/>
        <v>20.910107257739295</v>
      </c>
      <c r="B805" s="5">
        <f t="shared" ca="1" si="178"/>
        <v>15.230564163778563</v>
      </c>
      <c r="C805" s="5">
        <f t="shared" ca="1" si="178"/>
        <v>17.023677512320116</v>
      </c>
      <c r="D805" s="5">
        <f t="shared" ca="1" si="178"/>
        <v>23.409731661351984</v>
      </c>
      <c r="E805" s="5">
        <f t="shared" ca="1" si="178"/>
        <v>37.659052316315083</v>
      </c>
      <c r="F805" s="5">
        <f t="shared" ca="1" si="178"/>
        <v>28.635851956320501</v>
      </c>
      <c r="G805" s="57">
        <f t="shared" ca="1" si="172"/>
        <v>102.43557569415344</v>
      </c>
      <c r="H805" s="57">
        <f t="shared" ca="1" si="172"/>
        <v>104.22868904269498</v>
      </c>
      <c r="I805" s="57">
        <f t="shared" ca="1" si="172"/>
        <v>89.979368387731895</v>
      </c>
      <c r="J805" s="5">
        <f t="shared" ca="1" si="171"/>
        <v>104.22868904269498</v>
      </c>
      <c r="K805" s="5">
        <f ca="1">SMALL($J$6:$J$1005,ROWS($J$6:J805))</f>
        <v>119.08113853767195</v>
      </c>
      <c r="L805" s="60">
        <f ca="1">ROWS($L$6:L805)/COUNTA($K$6:$K$1005)</f>
        <v>0.8</v>
      </c>
      <c r="M805" s="5">
        <f t="shared" ca="1" si="173"/>
        <v>0</v>
      </c>
      <c r="N805" s="5">
        <f t="shared" ca="1" si="174"/>
        <v>1</v>
      </c>
      <c r="O805" s="5">
        <f t="shared" ca="1" si="175"/>
        <v>0</v>
      </c>
      <c r="P805" s="5"/>
      <c r="Q805" s="5">
        <f t="shared" ca="1" si="166"/>
        <v>1</v>
      </c>
      <c r="R805" s="5">
        <f t="shared" ca="1" si="170"/>
        <v>0</v>
      </c>
      <c r="S805" s="5">
        <f t="shared" ca="1" si="170"/>
        <v>1</v>
      </c>
      <c r="T805" s="5">
        <f t="shared" ca="1" si="170"/>
        <v>0</v>
      </c>
      <c r="U805" s="5">
        <f t="shared" ca="1" si="170"/>
        <v>1</v>
      </c>
      <c r="V805" s="5">
        <f t="shared" ca="1" si="170"/>
        <v>1</v>
      </c>
    </row>
    <row r="806" spans="1:22" x14ac:dyDescent="0.25">
      <c r="A806" s="5">
        <f t="shared" ref="A806:F815" ca="1" si="179">A$3+(A$4-A$3)*RAND()</f>
        <v>18.932552229528287</v>
      </c>
      <c r="B806" s="5">
        <f t="shared" ca="1" si="179"/>
        <v>25.688912843119859</v>
      </c>
      <c r="C806" s="5">
        <f t="shared" ca="1" si="179"/>
        <v>17.188649845011234</v>
      </c>
      <c r="D806" s="5">
        <f t="shared" ca="1" si="179"/>
        <v>40.665167235680734</v>
      </c>
      <c r="E806" s="5">
        <f t="shared" ca="1" si="179"/>
        <v>24.997799767740489</v>
      </c>
      <c r="F806" s="5">
        <f t="shared" ca="1" si="179"/>
        <v>32.718243467606108</v>
      </c>
      <c r="G806" s="57">
        <f t="shared" ca="1" si="172"/>
        <v>102.33750830799474</v>
      </c>
      <c r="H806" s="57">
        <f t="shared" ca="1" si="172"/>
        <v>93.837245309886129</v>
      </c>
      <c r="I806" s="57">
        <f t="shared" ca="1" si="172"/>
        <v>109.50461277782637</v>
      </c>
      <c r="J806" s="5">
        <f t="shared" ca="1" si="171"/>
        <v>109.50461277782637</v>
      </c>
      <c r="K806" s="5">
        <f ca="1">SMALL($J$6:$J$1005,ROWS($J$6:J806))</f>
        <v>119.15735268968206</v>
      </c>
      <c r="L806" s="60">
        <f ca="1">ROWS($L$6:L806)/COUNTA($K$6:$K$1005)</f>
        <v>0.80100000000000005</v>
      </c>
      <c r="M806" s="5">
        <f t="shared" ca="1" si="173"/>
        <v>0</v>
      </c>
      <c r="N806" s="5">
        <f t="shared" ca="1" si="174"/>
        <v>0</v>
      </c>
      <c r="O806" s="5">
        <f t="shared" ca="1" si="175"/>
        <v>1</v>
      </c>
      <c r="P806" s="5"/>
      <c r="Q806" s="5">
        <f t="shared" ca="1" si="166"/>
        <v>1</v>
      </c>
      <c r="R806" s="5">
        <f t="shared" ca="1" si="170"/>
        <v>0</v>
      </c>
      <c r="S806" s="5">
        <f t="shared" ca="1" si="170"/>
        <v>1</v>
      </c>
      <c r="T806" s="5">
        <f t="shared" ca="1" si="170"/>
        <v>1</v>
      </c>
      <c r="U806" s="5">
        <f t="shared" ca="1" si="170"/>
        <v>0</v>
      </c>
      <c r="V806" s="5">
        <f t="shared" ca="1" si="170"/>
        <v>1</v>
      </c>
    </row>
    <row r="807" spans="1:22" x14ac:dyDescent="0.25">
      <c r="A807" s="5">
        <f t="shared" ca="1" si="179"/>
        <v>19.448478552382426</v>
      </c>
      <c r="B807" s="5">
        <f t="shared" ca="1" si="179"/>
        <v>35.109876253219049</v>
      </c>
      <c r="C807" s="5">
        <f t="shared" ca="1" si="179"/>
        <v>15.914519791806146</v>
      </c>
      <c r="D807" s="5">
        <f t="shared" ca="1" si="179"/>
        <v>38.235095770848751</v>
      </c>
      <c r="E807" s="5">
        <f t="shared" ca="1" si="179"/>
        <v>21.773600788290778</v>
      </c>
      <c r="F807" s="5">
        <f t="shared" ca="1" si="179"/>
        <v>25.299991898653374</v>
      </c>
      <c r="G807" s="57">
        <f t="shared" ca="1" si="172"/>
        <v>101.63194749254562</v>
      </c>
      <c r="H807" s="57">
        <f t="shared" ca="1" si="172"/>
        <v>82.436591031132721</v>
      </c>
      <c r="I807" s="57">
        <f t="shared" ca="1" si="172"/>
        <v>98.898086013690701</v>
      </c>
      <c r="J807" s="5">
        <f t="shared" ca="1" si="171"/>
        <v>101.63194749254562</v>
      </c>
      <c r="K807" s="5">
        <f ca="1">SMALL($J$6:$J$1005,ROWS($J$6:J807))</f>
        <v>119.16295982667111</v>
      </c>
      <c r="L807" s="60">
        <f ca="1">ROWS($L$6:L807)/COUNTA($K$6:$K$1005)</f>
        <v>0.80200000000000005</v>
      </c>
      <c r="M807" s="5">
        <f t="shared" ca="1" si="173"/>
        <v>1</v>
      </c>
      <c r="N807" s="5">
        <f t="shared" ca="1" si="174"/>
        <v>0</v>
      </c>
      <c r="O807" s="5">
        <f t="shared" ca="1" si="175"/>
        <v>0</v>
      </c>
      <c r="P807" s="5"/>
      <c r="Q807" s="5">
        <f t="shared" ca="1" si="166"/>
        <v>1</v>
      </c>
      <c r="R807" s="5">
        <f t="shared" ca="1" si="170"/>
        <v>1</v>
      </c>
      <c r="S807" s="5">
        <f t="shared" ca="1" si="170"/>
        <v>0</v>
      </c>
      <c r="T807" s="5">
        <f t="shared" ca="1" si="170"/>
        <v>0</v>
      </c>
      <c r="U807" s="5">
        <f t="shared" ca="1" si="170"/>
        <v>1</v>
      </c>
      <c r="V807" s="5">
        <f t="shared" ca="1" si="170"/>
        <v>1</v>
      </c>
    </row>
    <row r="808" spans="1:22" x14ac:dyDescent="0.25">
      <c r="A808" s="5">
        <f t="shared" ca="1" si="179"/>
        <v>19.158750997754385</v>
      </c>
      <c r="B808" s="5">
        <f t="shared" ca="1" si="179"/>
        <v>29.651904376773082</v>
      </c>
      <c r="C808" s="5">
        <f t="shared" ca="1" si="179"/>
        <v>27.168986627623259</v>
      </c>
      <c r="D808" s="5">
        <f t="shared" ca="1" si="179"/>
        <v>28.811071895160971</v>
      </c>
      <c r="E808" s="5">
        <f t="shared" ca="1" si="179"/>
        <v>20.880502464975471</v>
      </c>
      <c r="F808" s="5">
        <f t="shared" ca="1" si="179"/>
        <v>34.572171128693562</v>
      </c>
      <c r="G808" s="57">
        <f t="shared" ca="1" si="172"/>
        <v>104.2633289681965</v>
      </c>
      <c r="H808" s="57">
        <f t="shared" ca="1" si="172"/>
        <v>101.78041121904667</v>
      </c>
      <c r="I808" s="57">
        <f t="shared" ca="1" si="172"/>
        <v>109.71098064923217</v>
      </c>
      <c r="J808" s="5">
        <f t="shared" ca="1" si="171"/>
        <v>109.71098064923217</v>
      </c>
      <c r="K808" s="5">
        <f ca="1">SMALL($J$6:$J$1005,ROWS($J$6:J808))</f>
        <v>119.1940371498798</v>
      </c>
      <c r="L808" s="60">
        <f ca="1">ROWS($L$6:L808)/COUNTA($K$6:$K$1005)</f>
        <v>0.80300000000000005</v>
      </c>
      <c r="M808" s="5">
        <f t="shared" ca="1" si="173"/>
        <v>0</v>
      </c>
      <c r="N808" s="5">
        <f t="shared" ca="1" si="174"/>
        <v>0</v>
      </c>
      <c r="O808" s="5">
        <f t="shared" ca="1" si="175"/>
        <v>1</v>
      </c>
      <c r="P808" s="5"/>
      <c r="Q808" s="5">
        <f t="shared" ca="1" si="166"/>
        <v>1</v>
      </c>
      <c r="R808" s="5">
        <f t="shared" ca="1" si="170"/>
        <v>0</v>
      </c>
      <c r="S808" s="5">
        <f t="shared" ca="1" si="170"/>
        <v>1</v>
      </c>
      <c r="T808" s="5">
        <f t="shared" ca="1" si="170"/>
        <v>1</v>
      </c>
      <c r="U808" s="5">
        <f t="shared" ca="1" si="170"/>
        <v>0</v>
      </c>
      <c r="V808" s="5">
        <f t="shared" ca="1" si="170"/>
        <v>1</v>
      </c>
    </row>
    <row r="809" spans="1:22" x14ac:dyDescent="0.25">
      <c r="A809" s="5">
        <f t="shared" ca="1" si="179"/>
        <v>24.38815446590074</v>
      </c>
      <c r="B809" s="5">
        <f t="shared" ca="1" si="179"/>
        <v>22.279553681482312</v>
      </c>
      <c r="C809" s="5">
        <f t="shared" ca="1" si="179"/>
        <v>23.362243293981784</v>
      </c>
      <c r="D809" s="5">
        <f t="shared" ca="1" si="179"/>
        <v>24.266179085983474</v>
      </c>
      <c r="E809" s="5">
        <f t="shared" ca="1" si="179"/>
        <v>34.564745015967404</v>
      </c>
      <c r="F809" s="5">
        <f t="shared" ca="1" si="179"/>
        <v>26.634576465464207</v>
      </c>
      <c r="G809" s="57">
        <f t="shared" ca="1" si="172"/>
        <v>107.86702962881466</v>
      </c>
      <c r="H809" s="57">
        <f t="shared" ca="1" si="172"/>
        <v>108.94971924131413</v>
      </c>
      <c r="I809" s="57">
        <f t="shared" ca="1" si="172"/>
        <v>98.651153311330205</v>
      </c>
      <c r="J809" s="5">
        <f t="shared" ca="1" si="171"/>
        <v>108.94971924131413</v>
      </c>
      <c r="K809" s="5">
        <f ca="1">SMALL($J$6:$J$1005,ROWS($J$6:J809))</f>
        <v>119.26349551631603</v>
      </c>
      <c r="L809" s="60">
        <f ca="1">ROWS($L$6:L809)/COUNTA($K$6:$K$1005)</f>
        <v>0.80400000000000005</v>
      </c>
      <c r="M809" s="5">
        <f t="shared" ca="1" si="173"/>
        <v>0</v>
      </c>
      <c r="N809" s="5">
        <f t="shared" ca="1" si="174"/>
        <v>1</v>
      </c>
      <c r="O809" s="5">
        <f t="shared" ca="1" si="175"/>
        <v>0</v>
      </c>
      <c r="P809" s="5"/>
      <c r="Q809" s="5">
        <f t="shared" ref="Q809:Q872" ca="1" si="180">COUNTIF($M$5,"*"&amp;Q$5&amp;"*")*$M809+COUNTIF($N$5,"*"&amp;Q$5&amp;"*")*$N809+COUNTIF($O$5,"*"&amp;Q$5&amp;"*")*$O809</f>
        <v>1</v>
      </c>
      <c r="R809" s="5">
        <f t="shared" ca="1" si="170"/>
        <v>0</v>
      </c>
      <c r="S809" s="5">
        <f t="shared" ca="1" si="170"/>
        <v>1</v>
      </c>
      <c r="T809" s="5">
        <f t="shared" ca="1" si="170"/>
        <v>0</v>
      </c>
      <c r="U809" s="5">
        <f t="shared" ca="1" si="170"/>
        <v>1</v>
      </c>
      <c r="V809" s="5">
        <f t="shared" ca="1" si="170"/>
        <v>1</v>
      </c>
    </row>
    <row r="810" spans="1:22" x14ac:dyDescent="0.25">
      <c r="A810" s="5">
        <f t="shared" ca="1" si="179"/>
        <v>22.171850581754143</v>
      </c>
      <c r="B810" s="5">
        <f t="shared" ca="1" si="179"/>
        <v>26.743406011148878</v>
      </c>
      <c r="C810" s="5">
        <f t="shared" ca="1" si="179"/>
        <v>33.224619893711392</v>
      </c>
      <c r="D810" s="5">
        <f t="shared" ca="1" si="179"/>
        <v>16.496225884757212</v>
      </c>
      <c r="E810" s="5">
        <f t="shared" ca="1" si="179"/>
        <v>18.504522726519124</v>
      </c>
      <c r="F810" s="5">
        <f t="shared" ca="1" si="179"/>
        <v>30.422047821097429</v>
      </c>
      <c r="G810" s="57">
        <f t="shared" ca="1" si="172"/>
        <v>97.84182714051957</v>
      </c>
      <c r="H810" s="57">
        <f t="shared" ca="1" si="172"/>
        <v>104.32304102308208</v>
      </c>
      <c r="I810" s="57">
        <f t="shared" ca="1" si="172"/>
        <v>102.31474418132018</v>
      </c>
      <c r="J810" s="5">
        <f t="shared" ca="1" si="171"/>
        <v>104.32304102308208</v>
      </c>
      <c r="K810" s="5">
        <f ca="1">SMALL($J$6:$J$1005,ROWS($J$6:J810))</f>
        <v>119.26410254998841</v>
      </c>
      <c r="L810" s="60">
        <f ca="1">ROWS($L$6:L810)/COUNTA($K$6:$K$1005)</f>
        <v>0.80500000000000005</v>
      </c>
      <c r="M810" s="5">
        <f t="shared" ca="1" si="173"/>
        <v>0</v>
      </c>
      <c r="N810" s="5">
        <f t="shared" ca="1" si="174"/>
        <v>1</v>
      </c>
      <c r="O810" s="5">
        <f t="shared" ca="1" si="175"/>
        <v>0</v>
      </c>
      <c r="P810" s="5"/>
      <c r="Q810" s="5">
        <f t="shared" ca="1" si="180"/>
        <v>1</v>
      </c>
      <c r="R810" s="5">
        <f t="shared" ca="1" si="170"/>
        <v>0</v>
      </c>
      <c r="S810" s="5">
        <f t="shared" ca="1" si="170"/>
        <v>1</v>
      </c>
      <c r="T810" s="5">
        <f t="shared" ca="1" si="170"/>
        <v>0</v>
      </c>
      <c r="U810" s="5">
        <f t="shared" ca="1" si="170"/>
        <v>1</v>
      </c>
      <c r="V810" s="5">
        <f t="shared" ca="1" si="170"/>
        <v>1</v>
      </c>
    </row>
    <row r="811" spans="1:22" x14ac:dyDescent="0.25">
      <c r="A811" s="5">
        <f t="shared" ca="1" si="179"/>
        <v>19.506101119315598</v>
      </c>
      <c r="B811" s="5">
        <f t="shared" ca="1" si="179"/>
        <v>36.682157316487945</v>
      </c>
      <c r="C811" s="5">
        <f t="shared" ca="1" si="179"/>
        <v>28.567882344703449</v>
      </c>
      <c r="D811" s="5">
        <f t="shared" ca="1" si="179"/>
        <v>15.630065302552058</v>
      </c>
      <c r="E811" s="5">
        <f t="shared" ca="1" si="179"/>
        <v>21.35934594381057</v>
      </c>
      <c r="F811" s="5">
        <f t="shared" ca="1" si="179"/>
        <v>22.253368512692013</v>
      </c>
      <c r="G811" s="57">
        <f t="shared" ca="1" si="172"/>
        <v>99.800972892306135</v>
      </c>
      <c r="H811" s="57">
        <f t="shared" ca="1" si="172"/>
        <v>91.686697920521624</v>
      </c>
      <c r="I811" s="57">
        <f t="shared" ca="1" si="172"/>
        <v>85.957417279263126</v>
      </c>
      <c r="J811" s="5">
        <f t="shared" ca="1" si="171"/>
        <v>99.800972892306135</v>
      </c>
      <c r="K811" s="5">
        <f ca="1">SMALL($J$6:$J$1005,ROWS($J$6:J811))</f>
        <v>119.3430170359338</v>
      </c>
      <c r="L811" s="60">
        <f ca="1">ROWS($L$6:L811)/COUNTA($K$6:$K$1005)</f>
        <v>0.80600000000000005</v>
      </c>
      <c r="M811" s="5">
        <f t="shared" ca="1" si="173"/>
        <v>1</v>
      </c>
      <c r="N811" s="5">
        <f t="shared" ca="1" si="174"/>
        <v>0</v>
      </c>
      <c r="O811" s="5">
        <f t="shared" ca="1" si="175"/>
        <v>0</v>
      </c>
      <c r="P811" s="5"/>
      <c r="Q811" s="5">
        <f t="shared" ca="1" si="180"/>
        <v>1</v>
      </c>
      <c r="R811" s="5">
        <f t="shared" ca="1" si="170"/>
        <v>1</v>
      </c>
      <c r="S811" s="5">
        <f t="shared" ca="1" si="170"/>
        <v>0</v>
      </c>
      <c r="T811" s="5">
        <f t="shared" ca="1" si="170"/>
        <v>0</v>
      </c>
      <c r="U811" s="5">
        <f t="shared" ca="1" si="170"/>
        <v>1</v>
      </c>
      <c r="V811" s="5">
        <f t="shared" ca="1" si="170"/>
        <v>1</v>
      </c>
    </row>
    <row r="812" spans="1:22" x14ac:dyDescent="0.25">
      <c r="A812" s="5">
        <f t="shared" ca="1" si="179"/>
        <v>22.673147553666556</v>
      </c>
      <c r="B812" s="5">
        <f t="shared" ca="1" si="179"/>
        <v>33.736018392178352</v>
      </c>
      <c r="C812" s="5">
        <f t="shared" ca="1" si="179"/>
        <v>21.829458613561748</v>
      </c>
      <c r="D812" s="5">
        <f t="shared" ca="1" si="179"/>
        <v>21.831619889411847</v>
      </c>
      <c r="E812" s="5">
        <f t="shared" ca="1" si="179"/>
        <v>20.273946694816296</v>
      </c>
      <c r="F812" s="5">
        <f t="shared" ca="1" si="179"/>
        <v>20.736326202704628</v>
      </c>
      <c r="G812" s="57">
        <f t="shared" ca="1" si="172"/>
        <v>97.419438843365825</v>
      </c>
      <c r="H812" s="57">
        <f t="shared" ca="1" si="172"/>
        <v>85.512879064749242</v>
      </c>
      <c r="I812" s="57">
        <f t="shared" ca="1" si="172"/>
        <v>87.07055225934478</v>
      </c>
      <c r="J812" s="5">
        <f t="shared" ca="1" si="171"/>
        <v>97.419438843365825</v>
      </c>
      <c r="K812" s="5">
        <f ca="1">SMALL($J$6:$J$1005,ROWS($J$6:J812))</f>
        <v>119.36479891346261</v>
      </c>
      <c r="L812" s="60">
        <f ca="1">ROWS($L$6:L812)/COUNTA($K$6:$K$1005)</f>
        <v>0.80700000000000005</v>
      </c>
      <c r="M812" s="5">
        <f t="shared" ca="1" si="173"/>
        <v>1</v>
      </c>
      <c r="N812" s="5">
        <f t="shared" ca="1" si="174"/>
        <v>0</v>
      </c>
      <c r="O812" s="5">
        <f t="shared" ca="1" si="175"/>
        <v>0</v>
      </c>
      <c r="P812" s="5"/>
      <c r="Q812" s="5">
        <f t="shared" ca="1" si="180"/>
        <v>1</v>
      </c>
      <c r="R812" s="5">
        <f t="shared" ca="1" si="170"/>
        <v>1</v>
      </c>
      <c r="S812" s="5">
        <f t="shared" ca="1" si="170"/>
        <v>0</v>
      </c>
      <c r="T812" s="5">
        <f t="shared" ca="1" si="170"/>
        <v>0</v>
      </c>
      <c r="U812" s="5">
        <f t="shared" ca="1" si="170"/>
        <v>1</v>
      </c>
      <c r="V812" s="5">
        <f t="shared" ca="1" si="170"/>
        <v>1</v>
      </c>
    </row>
    <row r="813" spans="1:22" x14ac:dyDescent="0.25">
      <c r="A813" s="5">
        <f t="shared" ca="1" si="179"/>
        <v>23.431483445823922</v>
      </c>
      <c r="B813" s="5">
        <f t="shared" ca="1" si="179"/>
        <v>21.973857288144536</v>
      </c>
      <c r="C813" s="5">
        <f t="shared" ca="1" si="179"/>
        <v>21.297571081672686</v>
      </c>
      <c r="D813" s="5">
        <f t="shared" ca="1" si="179"/>
        <v>33.839996422005754</v>
      </c>
      <c r="E813" s="5">
        <f t="shared" ca="1" si="179"/>
        <v>20.765881594150798</v>
      </c>
      <c r="F813" s="5">
        <f t="shared" ca="1" si="179"/>
        <v>25.443739999239675</v>
      </c>
      <c r="G813" s="57">
        <f t="shared" ca="1" si="172"/>
        <v>91.614962327358938</v>
      </c>
      <c r="H813" s="57">
        <f t="shared" ca="1" si="172"/>
        <v>90.938676120887095</v>
      </c>
      <c r="I813" s="57">
        <f t="shared" ca="1" si="172"/>
        <v>104.01279094874204</v>
      </c>
      <c r="J813" s="5">
        <f t="shared" ca="1" si="171"/>
        <v>104.01279094874204</v>
      </c>
      <c r="K813" s="5">
        <f ca="1">SMALL($J$6:$J$1005,ROWS($J$6:J813))</f>
        <v>119.39197385329746</v>
      </c>
      <c r="L813" s="60">
        <f ca="1">ROWS($L$6:L813)/COUNTA($K$6:$K$1005)</f>
        <v>0.80800000000000005</v>
      </c>
      <c r="M813" s="5">
        <f t="shared" ca="1" si="173"/>
        <v>0</v>
      </c>
      <c r="N813" s="5">
        <f t="shared" ca="1" si="174"/>
        <v>0</v>
      </c>
      <c r="O813" s="5">
        <f t="shared" ca="1" si="175"/>
        <v>1</v>
      </c>
      <c r="P813" s="5"/>
      <c r="Q813" s="5">
        <f t="shared" ca="1" si="180"/>
        <v>1</v>
      </c>
      <c r="R813" s="5">
        <f t="shared" ca="1" si="170"/>
        <v>0</v>
      </c>
      <c r="S813" s="5">
        <f t="shared" ca="1" si="170"/>
        <v>1</v>
      </c>
      <c r="T813" s="5">
        <f t="shared" ca="1" si="170"/>
        <v>1</v>
      </c>
      <c r="U813" s="5">
        <f t="shared" ca="1" si="170"/>
        <v>0</v>
      </c>
      <c r="V813" s="5">
        <f t="shared" ca="1" si="170"/>
        <v>1</v>
      </c>
    </row>
    <row r="814" spans="1:22" x14ac:dyDescent="0.25">
      <c r="A814" s="5">
        <f t="shared" ca="1" si="179"/>
        <v>20.405727121708775</v>
      </c>
      <c r="B814" s="5">
        <f t="shared" ca="1" si="179"/>
        <v>29.672593755750881</v>
      </c>
      <c r="C814" s="5">
        <f t="shared" ca="1" si="179"/>
        <v>29.598605235153162</v>
      </c>
      <c r="D814" s="5">
        <f t="shared" ca="1" si="179"/>
        <v>12.309824806722625</v>
      </c>
      <c r="E814" s="5">
        <f t="shared" ca="1" si="179"/>
        <v>17.966771138144626</v>
      </c>
      <c r="F814" s="5">
        <f t="shared" ca="1" si="179"/>
        <v>31.782375175992726</v>
      </c>
      <c r="G814" s="57">
        <f t="shared" ca="1" si="172"/>
        <v>99.827467191597009</v>
      </c>
      <c r="H814" s="57">
        <f t="shared" ca="1" si="172"/>
        <v>99.753478670999286</v>
      </c>
      <c r="I814" s="57">
        <f t="shared" ca="1" si="172"/>
        <v>94.096532339577294</v>
      </c>
      <c r="J814" s="5">
        <f t="shared" ca="1" si="171"/>
        <v>99.827467191597009</v>
      </c>
      <c r="K814" s="5">
        <f ca="1">SMALL($J$6:$J$1005,ROWS($J$6:J814))</f>
        <v>119.39242306894528</v>
      </c>
      <c r="L814" s="60">
        <f ca="1">ROWS($L$6:L814)/COUNTA($K$6:$K$1005)</f>
        <v>0.80900000000000005</v>
      </c>
      <c r="M814" s="5">
        <f t="shared" ca="1" si="173"/>
        <v>1</v>
      </c>
      <c r="N814" s="5">
        <f t="shared" ca="1" si="174"/>
        <v>0</v>
      </c>
      <c r="O814" s="5">
        <f t="shared" ca="1" si="175"/>
        <v>0</v>
      </c>
      <c r="P814" s="5"/>
      <c r="Q814" s="5">
        <f t="shared" ca="1" si="180"/>
        <v>1</v>
      </c>
      <c r="R814" s="5">
        <f t="shared" ca="1" si="170"/>
        <v>1</v>
      </c>
      <c r="S814" s="5">
        <f t="shared" ca="1" si="170"/>
        <v>0</v>
      </c>
      <c r="T814" s="5">
        <f t="shared" ca="1" si="170"/>
        <v>0</v>
      </c>
      <c r="U814" s="5">
        <f t="shared" ca="1" si="170"/>
        <v>1</v>
      </c>
      <c r="V814" s="5">
        <f t="shared" ca="1" si="170"/>
        <v>1</v>
      </c>
    </row>
    <row r="815" spans="1:22" x14ac:dyDescent="0.25">
      <c r="A815" s="5">
        <f t="shared" ca="1" si="179"/>
        <v>20.852547328197062</v>
      </c>
      <c r="B815" s="5">
        <f t="shared" ca="1" si="179"/>
        <v>33.276064360126938</v>
      </c>
      <c r="C815" s="5">
        <f t="shared" ca="1" si="179"/>
        <v>19.028688631101893</v>
      </c>
      <c r="D815" s="5">
        <f t="shared" ca="1" si="179"/>
        <v>38.540269818933453</v>
      </c>
      <c r="E815" s="5">
        <f t="shared" ca="1" si="179"/>
        <v>25.795342413803613</v>
      </c>
      <c r="F815" s="5">
        <f t="shared" ca="1" si="179"/>
        <v>19.158812147332164</v>
      </c>
      <c r="G815" s="57">
        <f t="shared" ca="1" si="172"/>
        <v>99.08276624945978</v>
      </c>
      <c r="H815" s="57">
        <f t="shared" ca="1" si="172"/>
        <v>84.835390520434743</v>
      </c>
      <c r="I815" s="57">
        <f t="shared" ca="1" si="172"/>
        <v>97.580317925564572</v>
      </c>
      <c r="J815" s="5">
        <f t="shared" ca="1" si="171"/>
        <v>99.08276624945978</v>
      </c>
      <c r="K815" s="5">
        <f ca="1">SMALL($J$6:$J$1005,ROWS($J$6:J815))</f>
        <v>119.41655755418672</v>
      </c>
      <c r="L815" s="60">
        <f ca="1">ROWS($L$6:L815)/COUNTA($K$6:$K$1005)</f>
        <v>0.81</v>
      </c>
      <c r="M815" s="5">
        <f t="shared" ca="1" si="173"/>
        <v>1</v>
      </c>
      <c r="N815" s="5">
        <f t="shared" ca="1" si="174"/>
        <v>0</v>
      </c>
      <c r="O815" s="5">
        <f t="shared" ca="1" si="175"/>
        <v>0</v>
      </c>
      <c r="P815" s="5"/>
      <c r="Q815" s="5">
        <f t="shared" ca="1" si="180"/>
        <v>1</v>
      </c>
      <c r="R815" s="5">
        <f t="shared" ca="1" si="170"/>
        <v>1</v>
      </c>
      <c r="S815" s="5">
        <f t="shared" ca="1" si="170"/>
        <v>0</v>
      </c>
      <c r="T815" s="5">
        <f t="shared" ca="1" si="170"/>
        <v>0</v>
      </c>
      <c r="U815" s="5">
        <f t="shared" ca="1" si="170"/>
        <v>1</v>
      </c>
      <c r="V815" s="5">
        <f t="shared" ca="1" si="170"/>
        <v>1</v>
      </c>
    </row>
    <row r="816" spans="1:22" x14ac:dyDescent="0.25">
      <c r="A816" s="5">
        <f t="shared" ref="A816:F825" ca="1" si="181">A$3+(A$4-A$3)*RAND()</f>
        <v>21.136938531958144</v>
      </c>
      <c r="B816" s="5">
        <f t="shared" ca="1" si="181"/>
        <v>36.694424329426532</v>
      </c>
      <c r="C816" s="5">
        <f t="shared" ca="1" si="181"/>
        <v>31.258246408937438</v>
      </c>
      <c r="D816" s="5">
        <f t="shared" ca="1" si="181"/>
        <v>30.675200936337035</v>
      </c>
      <c r="E816" s="5">
        <f t="shared" ca="1" si="181"/>
        <v>17.968382243967294</v>
      </c>
      <c r="F816" s="5">
        <f t="shared" ca="1" si="181"/>
        <v>35.017586580996927</v>
      </c>
      <c r="G816" s="57">
        <f t="shared" ca="1" si="172"/>
        <v>110.81733168634889</v>
      </c>
      <c r="H816" s="57">
        <f t="shared" ca="1" si="172"/>
        <v>105.38115376585981</v>
      </c>
      <c r="I816" s="57">
        <f t="shared" ca="1" si="172"/>
        <v>118.08797245822953</v>
      </c>
      <c r="J816" s="5">
        <f t="shared" ca="1" si="171"/>
        <v>118.08797245822953</v>
      </c>
      <c r="K816" s="5">
        <f ca="1">SMALL($J$6:$J$1005,ROWS($J$6:J816))</f>
        <v>119.49548069997383</v>
      </c>
      <c r="L816" s="60">
        <f ca="1">ROWS($L$6:L816)/COUNTA($K$6:$K$1005)</f>
        <v>0.81100000000000005</v>
      </c>
      <c r="M816" s="5">
        <f t="shared" ca="1" si="173"/>
        <v>0</v>
      </c>
      <c r="N816" s="5">
        <f t="shared" ca="1" si="174"/>
        <v>0</v>
      </c>
      <c r="O816" s="5">
        <f t="shared" ca="1" si="175"/>
        <v>1</v>
      </c>
      <c r="P816" s="5"/>
      <c r="Q816" s="5">
        <f t="shared" ca="1" si="180"/>
        <v>1</v>
      </c>
      <c r="R816" s="5">
        <f t="shared" ca="1" si="170"/>
        <v>0</v>
      </c>
      <c r="S816" s="5">
        <f t="shared" ca="1" si="170"/>
        <v>1</v>
      </c>
      <c r="T816" s="5">
        <f t="shared" ca="1" si="170"/>
        <v>1</v>
      </c>
      <c r="U816" s="5">
        <f t="shared" ca="1" si="170"/>
        <v>0</v>
      </c>
      <c r="V816" s="5">
        <f t="shared" ca="1" si="170"/>
        <v>1</v>
      </c>
    </row>
    <row r="817" spans="1:22" x14ac:dyDescent="0.25">
      <c r="A817" s="5">
        <f t="shared" ca="1" si="181"/>
        <v>24.79569926000363</v>
      </c>
      <c r="B817" s="5">
        <f t="shared" ca="1" si="181"/>
        <v>28.677108865557905</v>
      </c>
      <c r="C817" s="5">
        <f t="shared" ca="1" si="181"/>
        <v>30.874409427539501</v>
      </c>
      <c r="D817" s="5">
        <f t="shared" ca="1" si="181"/>
        <v>36.241734531720049</v>
      </c>
      <c r="E817" s="5">
        <f t="shared" ca="1" si="181"/>
        <v>19.209381769287695</v>
      </c>
      <c r="F817" s="5">
        <f t="shared" ca="1" si="181"/>
        <v>23.601547847452004</v>
      </c>
      <c r="G817" s="57">
        <f t="shared" ca="1" si="172"/>
        <v>96.283737742301241</v>
      </c>
      <c r="H817" s="57">
        <f t="shared" ca="1" si="172"/>
        <v>98.481038304282833</v>
      </c>
      <c r="I817" s="57">
        <f t="shared" ca="1" si="172"/>
        <v>115.51339106671517</v>
      </c>
      <c r="J817" s="5">
        <f t="shared" ca="1" si="171"/>
        <v>115.51339106671517</v>
      </c>
      <c r="K817" s="5">
        <f ca="1">SMALL($J$6:$J$1005,ROWS($J$6:J817))</f>
        <v>119.53103569836253</v>
      </c>
      <c r="L817" s="60">
        <f ca="1">ROWS($L$6:L817)/COUNTA($K$6:$K$1005)</f>
        <v>0.81200000000000006</v>
      </c>
      <c r="M817" s="5">
        <f t="shared" ca="1" si="173"/>
        <v>0</v>
      </c>
      <c r="N817" s="5">
        <f t="shared" ca="1" si="174"/>
        <v>0</v>
      </c>
      <c r="O817" s="5">
        <f t="shared" ca="1" si="175"/>
        <v>1</v>
      </c>
      <c r="P817" s="5"/>
      <c r="Q817" s="5">
        <f t="shared" ca="1" si="180"/>
        <v>1</v>
      </c>
      <c r="R817" s="5">
        <f t="shared" ca="1" si="170"/>
        <v>0</v>
      </c>
      <c r="S817" s="5">
        <f t="shared" ca="1" si="170"/>
        <v>1</v>
      </c>
      <c r="T817" s="5">
        <f t="shared" ca="1" si="170"/>
        <v>1</v>
      </c>
      <c r="U817" s="5">
        <f t="shared" ca="1" si="170"/>
        <v>0</v>
      </c>
      <c r="V817" s="5">
        <f t="shared" ca="1" si="170"/>
        <v>1</v>
      </c>
    </row>
    <row r="818" spans="1:22" x14ac:dyDescent="0.25">
      <c r="A818" s="5">
        <f t="shared" ca="1" si="181"/>
        <v>22.367215890478036</v>
      </c>
      <c r="B818" s="5">
        <f t="shared" ca="1" si="181"/>
        <v>35.841420484308543</v>
      </c>
      <c r="C818" s="5">
        <f t="shared" ca="1" si="181"/>
        <v>32.21827310094055</v>
      </c>
      <c r="D818" s="5">
        <f t="shared" ca="1" si="181"/>
        <v>37.707931846114455</v>
      </c>
      <c r="E818" s="5">
        <f t="shared" ca="1" si="181"/>
        <v>31.959143355052433</v>
      </c>
      <c r="F818" s="5">
        <f t="shared" ca="1" si="181"/>
        <v>25.624051522350403</v>
      </c>
      <c r="G818" s="57">
        <f t="shared" ca="1" si="172"/>
        <v>115.79183125218941</v>
      </c>
      <c r="H818" s="57">
        <f t="shared" ca="1" si="172"/>
        <v>112.16868386882142</v>
      </c>
      <c r="I818" s="57">
        <f t="shared" ca="1" si="172"/>
        <v>117.91747235988343</v>
      </c>
      <c r="J818" s="5">
        <f t="shared" ca="1" si="171"/>
        <v>117.91747235988343</v>
      </c>
      <c r="K818" s="5">
        <f ca="1">SMALL($J$6:$J$1005,ROWS($J$6:J818))</f>
        <v>119.61804321542122</v>
      </c>
      <c r="L818" s="60">
        <f ca="1">ROWS($L$6:L818)/COUNTA($K$6:$K$1005)</f>
        <v>0.81299999999999994</v>
      </c>
      <c r="M818" s="5">
        <f t="shared" ca="1" si="173"/>
        <v>0</v>
      </c>
      <c r="N818" s="5">
        <f t="shared" ca="1" si="174"/>
        <v>0</v>
      </c>
      <c r="O818" s="5">
        <f t="shared" ca="1" si="175"/>
        <v>1</v>
      </c>
      <c r="P818" s="5"/>
      <c r="Q818" s="5">
        <f t="shared" ca="1" si="180"/>
        <v>1</v>
      </c>
      <c r="R818" s="5">
        <f t="shared" ca="1" si="170"/>
        <v>0</v>
      </c>
      <c r="S818" s="5">
        <f t="shared" ca="1" si="170"/>
        <v>1</v>
      </c>
      <c r="T818" s="5">
        <f t="shared" ref="R818:V869" ca="1" si="182">COUNTIF($M$5,"*"&amp;T$5&amp;"*")*$M818+COUNTIF($N$5,"*"&amp;T$5&amp;"*")*$N818+COUNTIF($O$5,"*"&amp;T$5&amp;"*")*$O818</f>
        <v>1</v>
      </c>
      <c r="U818" s="5">
        <f t="shared" ca="1" si="182"/>
        <v>0</v>
      </c>
      <c r="V818" s="5">
        <f t="shared" ca="1" si="182"/>
        <v>1</v>
      </c>
    </row>
    <row r="819" spans="1:22" x14ac:dyDescent="0.25">
      <c r="A819" s="5">
        <f t="shared" ca="1" si="181"/>
        <v>23.991366294053044</v>
      </c>
      <c r="B819" s="5">
        <f t="shared" ca="1" si="181"/>
        <v>27.993948573145992</v>
      </c>
      <c r="C819" s="5">
        <f t="shared" ca="1" si="181"/>
        <v>13.21114755674159</v>
      </c>
      <c r="D819" s="5">
        <f t="shared" ca="1" si="181"/>
        <v>29.169847040703807</v>
      </c>
      <c r="E819" s="5">
        <f t="shared" ca="1" si="181"/>
        <v>39.590679044059158</v>
      </c>
      <c r="F819" s="5">
        <f t="shared" ca="1" si="181"/>
        <v>19.936258123276737</v>
      </c>
      <c r="G819" s="57">
        <f t="shared" ca="1" si="172"/>
        <v>111.51225203453492</v>
      </c>
      <c r="H819" s="57">
        <f t="shared" ca="1" si="172"/>
        <v>96.729451018130533</v>
      </c>
      <c r="I819" s="57">
        <f t="shared" ca="1" si="172"/>
        <v>86.308619014775161</v>
      </c>
      <c r="J819" s="5">
        <f t="shared" ca="1" si="171"/>
        <v>111.51225203453492</v>
      </c>
      <c r="K819" s="5">
        <f ca="1">SMALL($J$6:$J$1005,ROWS($J$6:J819))</f>
        <v>119.64170336194505</v>
      </c>
      <c r="L819" s="60">
        <f ca="1">ROWS($L$6:L819)/COUNTA($K$6:$K$1005)</f>
        <v>0.81399999999999995</v>
      </c>
      <c r="M819" s="5">
        <f t="shared" ca="1" si="173"/>
        <v>1</v>
      </c>
      <c r="N819" s="5">
        <f t="shared" ca="1" si="174"/>
        <v>0</v>
      </c>
      <c r="O819" s="5">
        <f t="shared" ca="1" si="175"/>
        <v>0</v>
      </c>
      <c r="P819" s="5"/>
      <c r="Q819" s="5">
        <f t="shared" ca="1" si="180"/>
        <v>1</v>
      </c>
      <c r="R819" s="5">
        <f t="shared" ca="1" si="182"/>
        <v>1</v>
      </c>
      <c r="S819" s="5">
        <f t="shared" ca="1" si="182"/>
        <v>0</v>
      </c>
      <c r="T819" s="5">
        <f t="shared" ca="1" si="182"/>
        <v>0</v>
      </c>
      <c r="U819" s="5">
        <f t="shared" ca="1" si="182"/>
        <v>1</v>
      </c>
      <c r="V819" s="5">
        <f t="shared" ca="1" si="182"/>
        <v>1</v>
      </c>
    </row>
    <row r="820" spans="1:22" x14ac:dyDescent="0.25">
      <c r="A820" s="5">
        <f t="shared" ca="1" si="181"/>
        <v>24.806367085268445</v>
      </c>
      <c r="B820" s="5">
        <f t="shared" ca="1" si="181"/>
        <v>35.592401095862449</v>
      </c>
      <c r="C820" s="5">
        <f t="shared" ca="1" si="181"/>
        <v>24.720609306524917</v>
      </c>
      <c r="D820" s="5">
        <f t="shared" ca="1" si="181"/>
        <v>24.651423320470506</v>
      </c>
      <c r="E820" s="5">
        <f t="shared" ca="1" si="181"/>
        <v>37.06315744331728</v>
      </c>
      <c r="F820" s="5">
        <f t="shared" ca="1" si="181"/>
        <v>27.119276763016355</v>
      </c>
      <c r="G820" s="57">
        <f t="shared" ca="1" si="172"/>
        <v>124.58120238746453</v>
      </c>
      <c r="H820" s="57">
        <f t="shared" ca="1" si="172"/>
        <v>113.70941059812699</v>
      </c>
      <c r="I820" s="57">
        <f t="shared" ca="1" si="172"/>
        <v>101.29767647528023</v>
      </c>
      <c r="J820" s="5">
        <f t="shared" ca="1" si="171"/>
        <v>124.58120238746453</v>
      </c>
      <c r="K820" s="5">
        <f ca="1">SMALL($J$6:$J$1005,ROWS($J$6:J820))</f>
        <v>119.69199313003101</v>
      </c>
      <c r="L820" s="60">
        <f ca="1">ROWS($L$6:L820)/COUNTA($K$6:$K$1005)</f>
        <v>0.81499999999999995</v>
      </c>
      <c r="M820" s="5">
        <f t="shared" ca="1" si="173"/>
        <v>1</v>
      </c>
      <c r="N820" s="5">
        <f t="shared" ca="1" si="174"/>
        <v>0</v>
      </c>
      <c r="O820" s="5">
        <f t="shared" ca="1" si="175"/>
        <v>0</v>
      </c>
      <c r="P820" s="5"/>
      <c r="Q820" s="5">
        <f t="shared" ca="1" si="180"/>
        <v>1</v>
      </c>
      <c r="R820" s="5">
        <f t="shared" ca="1" si="182"/>
        <v>1</v>
      </c>
      <c r="S820" s="5">
        <f t="shared" ca="1" si="182"/>
        <v>0</v>
      </c>
      <c r="T820" s="5">
        <f t="shared" ca="1" si="182"/>
        <v>0</v>
      </c>
      <c r="U820" s="5">
        <f t="shared" ca="1" si="182"/>
        <v>1</v>
      </c>
      <c r="V820" s="5">
        <f t="shared" ca="1" si="182"/>
        <v>1</v>
      </c>
    </row>
    <row r="821" spans="1:22" x14ac:dyDescent="0.25">
      <c r="A821" s="5">
        <f t="shared" ca="1" si="181"/>
        <v>18.912111031487484</v>
      </c>
      <c r="B821" s="5">
        <f t="shared" ca="1" si="181"/>
        <v>13.658894160727099</v>
      </c>
      <c r="C821" s="5">
        <f t="shared" ca="1" si="181"/>
        <v>25.663672185644714</v>
      </c>
      <c r="D821" s="5">
        <f t="shared" ca="1" si="181"/>
        <v>30.962861034118376</v>
      </c>
      <c r="E821" s="5">
        <f t="shared" ca="1" si="181"/>
        <v>37.133530243064811</v>
      </c>
      <c r="F821" s="5">
        <f t="shared" ca="1" si="181"/>
        <v>28.077214592469886</v>
      </c>
      <c r="G821" s="57">
        <f t="shared" ca="1" si="172"/>
        <v>97.781750027749283</v>
      </c>
      <c r="H821" s="57">
        <f t="shared" ca="1" si="172"/>
        <v>109.7865280526669</v>
      </c>
      <c r="I821" s="57">
        <f t="shared" ca="1" si="172"/>
        <v>103.61585884372046</v>
      </c>
      <c r="J821" s="5">
        <f t="shared" ca="1" si="171"/>
        <v>109.7865280526669</v>
      </c>
      <c r="K821" s="5">
        <f ca="1">SMALL($J$6:$J$1005,ROWS($J$6:J821))</f>
        <v>119.75077935458231</v>
      </c>
      <c r="L821" s="60">
        <f ca="1">ROWS($L$6:L821)/COUNTA($K$6:$K$1005)</f>
        <v>0.81599999999999995</v>
      </c>
      <c r="M821" s="5">
        <f t="shared" ca="1" si="173"/>
        <v>0</v>
      </c>
      <c r="N821" s="5">
        <f t="shared" ca="1" si="174"/>
        <v>1</v>
      </c>
      <c r="O821" s="5">
        <f t="shared" ca="1" si="175"/>
        <v>0</v>
      </c>
      <c r="P821" s="5"/>
      <c r="Q821" s="5">
        <f t="shared" ca="1" si="180"/>
        <v>1</v>
      </c>
      <c r="R821" s="5">
        <f t="shared" ca="1" si="182"/>
        <v>0</v>
      </c>
      <c r="S821" s="5">
        <f t="shared" ca="1" si="182"/>
        <v>1</v>
      </c>
      <c r="T821" s="5">
        <f t="shared" ca="1" si="182"/>
        <v>0</v>
      </c>
      <c r="U821" s="5">
        <f t="shared" ca="1" si="182"/>
        <v>1</v>
      </c>
      <c r="V821" s="5">
        <f t="shared" ca="1" si="182"/>
        <v>1</v>
      </c>
    </row>
    <row r="822" spans="1:22" x14ac:dyDescent="0.25">
      <c r="A822" s="5">
        <f t="shared" ca="1" si="181"/>
        <v>18.670071708895531</v>
      </c>
      <c r="B822" s="5">
        <f t="shared" ca="1" si="181"/>
        <v>33.206174508498314</v>
      </c>
      <c r="C822" s="5">
        <f t="shared" ca="1" si="181"/>
        <v>11.184396737597581</v>
      </c>
      <c r="D822" s="5">
        <f t="shared" ca="1" si="181"/>
        <v>30.012783894960826</v>
      </c>
      <c r="E822" s="5">
        <f t="shared" ca="1" si="181"/>
        <v>18.746157226061307</v>
      </c>
      <c r="F822" s="5">
        <f t="shared" ca="1" si="181"/>
        <v>31.319985143982937</v>
      </c>
      <c r="G822" s="57">
        <f t="shared" ca="1" si="172"/>
        <v>101.94238858743807</v>
      </c>
      <c r="H822" s="57">
        <f t="shared" ca="1" si="172"/>
        <v>79.920610816537348</v>
      </c>
      <c r="I822" s="57">
        <f t="shared" ca="1" si="172"/>
        <v>91.187237485436867</v>
      </c>
      <c r="J822" s="5">
        <f t="shared" ca="1" si="171"/>
        <v>101.94238858743807</v>
      </c>
      <c r="K822" s="5">
        <f ca="1">SMALL($J$6:$J$1005,ROWS($J$6:J822))</f>
        <v>119.79094956721687</v>
      </c>
      <c r="L822" s="60">
        <f ca="1">ROWS($L$6:L822)/COUNTA($K$6:$K$1005)</f>
        <v>0.81699999999999995</v>
      </c>
      <c r="M822" s="5">
        <f t="shared" ca="1" si="173"/>
        <v>1</v>
      </c>
      <c r="N822" s="5">
        <f t="shared" ca="1" si="174"/>
        <v>0</v>
      </c>
      <c r="O822" s="5">
        <f t="shared" ca="1" si="175"/>
        <v>0</v>
      </c>
      <c r="P822" s="5"/>
      <c r="Q822" s="5">
        <f t="shared" ca="1" si="180"/>
        <v>1</v>
      </c>
      <c r="R822" s="5">
        <f t="shared" ca="1" si="182"/>
        <v>1</v>
      </c>
      <c r="S822" s="5">
        <f t="shared" ca="1" si="182"/>
        <v>0</v>
      </c>
      <c r="T822" s="5">
        <f t="shared" ca="1" si="182"/>
        <v>0</v>
      </c>
      <c r="U822" s="5">
        <f t="shared" ca="1" si="182"/>
        <v>1</v>
      </c>
      <c r="V822" s="5">
        <f t="shared" ca="1" si="182"/>
        <v>1</v>
      </c>
    </row>
    <row r="823" spans="1:22" x14ac:dyDescent="0.25">
      <c r="A823" s="5">
        <f t="shared" ca="1" si="181"/>
        <v>24.122763773414178</v>
      </c>
      <c r="B823" s="5">
        <f t="shared" ca="1" si="181"/>
        <v>19.99348743490577</v>
      </c>
      <c r="C823" s="5">
        <f t="shared" ca="1" si="181"/>
        <v>23.543828251572062</v>
      </c>
      <c r="D823" s="5">
        <f t="shared" ca="1" si="181"/>
        <v>15.986030059476985</v>
      </c>
      <c r="E823" s="5">
        <f t="shared" ca="1" si="181"/>
        <v>20.141544335424804</v>
      </c>
      <c r="F823" s="5">
        <f t="shared" ca="1" si="181"/>
        <v>24.756057367494993</v>
      </c>
      <c r="G823" s="57">
        <f t="shared" ca="1" si="172"/>
        <v>89.013852911239738</v>
      </c>
      <c r="H823" s="57">
        <f t="shared" ca="1" si="172"/>
        <v>92.564193727906044</v>
      </c>
      <c r="I823" s="57">
        <f t="shared" ca="1" si="172"/>
        <v>88.408679451958221</v>
      </c>
      <c r="J823" s="5">
        <f t="shared" ca="1" si="171"/>
        <v>92.564193727906044</v>
      </c>
      <c r="K823" s="5">
        <f ca="1">SMALL($J$6:$J$1005,ROWS($J$6:J823))</f>
        <v>119.79740486048472</v>
      </c>
      <c r="L823" s="60">
        <f ca="1">ROWS($L$6:L823)/COUNTA($K$6:$K$1005)</f>
        <v>0.81799999999999995</v>
      </c>
      <c r="M823" s="5">
        <f t="shared" ca="1" si="173"/>
        <v>0</v>
      </c>
      <c r="N823" s="5">
        <f t="shared" ca="1" si="174"/>
        <v>1</v>
      </c>
      <c r="O823" s="5">
        <f t="shared" ca="1" si="175"/>
        <v>0</v>
      </c>
      <c r="P823" s="5"/>
      <c r="Q823" s="5">
        <f t="shared" ca="1" si="180"/>
        <v>1</v>
      </c>
      <c r="R823" s="5">
        <f t="shared" ca="1" si="182"/>
        <v>0</v>
      </c>
      <c r="S823" s="5">
        <f t="shared" ca="1" si="182"/>
        <v>1</v>
      </c>
      <c r="T823" s="5">
        <f t="shared" ca="1" si="182"/>
        <v>0</v>
      </c>
      <c r="U823" s="5">
        <f t="shared" ca="1" si="182"/>
        <v>1</v>
      </c>
      <c r="V823" s="5">
        <f t="shared" ca="1" si="182"/>
        <v>1</v>
      </c>
    </row>
    <row r="824" spans="1:22" x14ac:dyDescent="0.25">
      <c r="A824" s="5">
        <f t="shared" ca="1" si="181"/>
        <v>18.798532877149313</v>
      </c>
      <c r="B824" s="5">
        <f t="shared" ca="1" si="181"/>
        <v>34.016375878995348</v>
      </c>
      <c r="C824" s="5">
        <f t="shared" ca="1" si="181"/>
        <v>11.824581260610369</v>
      </c>
      <c r="D824" s="5">
        <f t="shared" ca="1" si="181"/>
        <v>32.865669110753302</v>
      </c>
      <c r="E824" s="5">
        <f t="shared" ca="1" si="181"/>
        <v>19.528210132497684</v>
      </c>
      <c r="F824" s="5">
        <f t="shared" ca="1" si="181"/>
        <v>31.183693752578932</v>
      </c>
      <c r="G824" s="57">
        <f t="shared" ca="1" si="172"/>
        <v>103.52681264122128</v>
      </c>
      <c r="H824" s="57">
        <f t="shared" ca="1" si="172"/>
        <v>81.335018022836294</v>
      </c>
      <c r="I824" s="57">
        <f t="shared" ca="1" si="172"/>
        <v>94.67247700109192</v>
      </c>
      <c r="J824" s="5">
        <f t="shared" ca="1" si="171"/>
        <v>103.52681264122128</v>
      </c>
      <c r="K824" s="5">
        <f ca="1">SMALL($J$6:$J$1005,ROWS($J$6:J824))</f>
        <v>119.81154041443067</v>
      </c>
      <c r="L824" s="60">
        <f ca="1">ROWS($L$6:L824)/COUNTA($K$6:$K$1005)</f>
        <v>0.81899999999999995</v>
      </c>
      <c r="M824" s="5">
        <f t="shared" ca="1" si="173"/>
        <v>1</v>
      </c>
      <c r="N824" s="5">
        <f t="shared" ca="1" si="174"/>
        <v>0</v>
      </c>
      <c r="O824" s="5">
        <f t="shared" ca="1" si="175"/>
        <v>0</v>
      </c>
      <c r="P824" s="5"/>
      <c r="Q824" s="5">
        <f t="shared" ca="1" si="180"/>
        <v>1</v>
      </c>
      <c r="R824" s="5">
        <f t="shared" ca="1" si="182"/>
        <v>1</v>
      </c>
      <c r="S824" s="5">
        <f t="shared" ca="1" si="182"/>
        <v>0</v>
      </c>
      <c r="T824" s="5">
        <f t="shared" ca="1" si="182"/>
        <v>0</v>
      </c>
      <c r="U824" s="5">
        <f t="shared" ca="1" si="182"/>
        <v>1</v>
      </c>
      <c r="V824" s="5">
        <f t="shared" ca="1" si="182"/>
        <v>1</v>
      </c>
    </row>
    <row r="825" spans="1:22" x14ac:dyDescent="0.25">
      <c r="A825" s="5">
        <f t="shared" ca="1" si="181"/>
        <v>22.112564314741135</v>
      </c>
      <c r="B825" s="5">
        <f t="shared" ca="1" si="181"/>
        <v>13.366091032180867</v>
      </c>
      <c r="C825" s="5">
        <f t="shared" ca="1" si="181"/>
        <v>19.590735358483645</v>
      </c>
      <c r="D825" s="5">
        <f t="shared" ca="1" si="181"/>
        <v>12.534946055589916</v>
      </c>
      <c r="E825" s="5">
        <f t="shared" ca="1" si="181"/>
        <v>21.315725633569642</v>
      </c>
      <c r="F825" s="5">
        <f t="shared" ca="1" si="181"/>
        <v>37.064162867724761</v>
      </c>
      <c r="G825" s="57">
        <f t="shared" ca="1" si="172"/>
        <v>93.858543848216414</v>
      </c>
      <c r="H825" s="57">
        <f t="shared" ca="1" si="172"/>
        <v>100.08318817451918</v>
      </c>
      <c r="I825" s="57">
        <f t="shared" ca="1" si="172"/>
        <v>91.302408596539451</v>
      </c>
      <c r="J825" s="5">
        <f t="shared" ca="1" si="171"/>
        <v>100.08318817451918</v>
      </c>
      <c r="K825" s="5">
        <f ca="1">SMALL($J$6:$J$1005,ROWS($J$6:J825))</f>
        <v>119.85569349870642</v>
      </c>
      <c r="L825" s="60">
        <f ca="1">ROWS($L$6:L825)/COUNTA($K$6:$K$1005)</f>
        <v>0.82</v>
      </c>
      <c r="M825" s="5">
        <f t="shared" ca="1" si="173"/>
        <v>0</v>
      </c>
      <c r="N825" s="5">
        <f t="shared" ca="1" si="174"/>
        <v>1</v>
      </c>
      <c r="O825" s="5">
        <f t="shared" ca="1" si="175"/>
        <v>0</v>
      </c>
      <c r="P825" s="5"/>
      <c r="Q825" s="5">
        <f t="shared" ca="1" si="180"/>
        <v>1</v>
      </c>
      <c r="R825" s="5">
        <f t="shared" ca="1" si="182"/>
        <v>0</v>
      </c>
      <c r="S825" s="5">
        <f t="shared" ca="1" si="182"/>
        <v>1</v>
      </c>
      <c r="T825" s="5">
        <f t="shared" ca="1" si="182"/>
        <v>0</v>
      </c>
      <c r="U825" s="5">
        <f t="shared" ca="1" si="182"/>
        <v>1</v>
      </c>
      <c r="V825" s="5">
        <f t="shared" ca="1" si="182"/>
        <v>1</v>
      </c>
    </row>
    <row r="826" spans="1:22" x14ac:dyDescent="0.25">
      <c r="A826" s="5">
        <f t="shared" ref="A826:F835" ca="1" si="183">A$3+(A$4-A$3)*RAND()</f>
        <v>25.311196119473738</v>
      </c>
      <c r="B826" s="5">
        <f t="shared" ca="1" si="183"/>
        <v>14.064629998219612</v>
      </c>
      <c r="C826" s="5">
        <f t="shared" ca="1" si="183"/>
        <v>24.116016447816797</v>
      </c>
      <c r="D826" s="5">
        <f t="shared" ca="1" si="183"/>
        <v>14.13141847270777</v>
      </c>
      <c r="E826" s="5">
        <f t="shared" ca="1" si="183"/>
        <v>18.181999464686474</v>
      </c>
      <c r="F826" s="5">
        <f t="shared" ca="1" si="183"/>
        <v>38.178973851901446</v>
      </c>
      <c r="G826" s="57">
        <f t="shared" ca="1" si="172"/>
        <v>95.736799434281266</v>
      </c>
      <c r="H826" s="57">
        <f t="shared" ca="1" si="172"/>
        <v>105.78818588387846</v>
      </c>
      <c r="I826" s="57">
        <f t="shared" ca="1" si="172"/>
        <v>101.73760489189976</v>
      </c>
      <c r="J826" s="5">
        <f t="shared" ca="1" si="171"/>
        <v>105.78818588387846</v>
      </c>
      <c r="K826" s="5">
        <f ca="1">SMALL($J$6:$J$1005,ROWS($J$6:J826))</f>
        <v>119.86545366929778</v>
      </c>
      <c r="L826" s="60">
        <f ca="1">ROWS($L$6:L826)/COUNTA($K$6:$K$1005)</f>
        <v>0.82099999999999995</v>
      </c>
      <c r="M826" s="5">
        <f t="shared" ca="1" si="173"/>
        <v>0</v>
      </c>
      <c r="N826" s="5">
        <f t="shared" ca="1" si="174"/>
        <v>1</v>
      </c>
      <c r="O826" s="5">
        <f t="shared" ca="1" si="175"/>
        <v>0</v>
      </c>
      <c r="P826" s="5"/>
      <c r="Q826" s="5">
        <f t="shared" ca="1" si="180"/>
        <v>1</v>
      </c>
      <c r="R826" s="5">
        <f t="shared" ca="1" si="182"/>
        <v>0</v>
      </c>
      <c r="S826" s="5">
        <f t="shared" ca="1" si="182"/>
        <v>1</v>
      </c>
      <c r="T826" s="5">
        <f t="shared" ca="1" si="182"/>
        <v>0</v>
      </c>
      <c r="U826" s="5">
        <f t="shared" ca="1" si="182"/>
        <v>1</v>
      </c>
      <c r="V826" s="5">
        <f t="shared" ca="1" si="182"/>
        <v>1</v>
      </c>
    </row>
    <row r="827" spans="1:22" x14ac:dyDescent="0.25">
      <c r="A827" s="5">
        <f t="shared" ca="1" si="183"/>
        <v>18.305914046019321</v>
      </c>
      <c r="B827" s="5">
        <f t="shared" ca="1" si="183"/>
        <v>32.442422572427049</v>
      </c>
      <c r="C827" s="5">
        <f t="shared" ca="1" si="183"/>
        <v>15.551056513585589</v>
      </c>
      <c r="D827" s="5">
        <f t="shared" ca="1" si="183"/>
        <v>19.464329811037388</v>
      </c>
      <c r="E827" s="5">
        <f t="shared" ca="1" si="183"/>
        <v>35.248858383851569</v>
      </c>
      <c r="F827" s="5">
        <f t="shared" ca="1" si="183"/>
        <v>37.764542736429235</v>
      </c>
      <c r="G827" s="57">
        <f t="shared" ca="1" si="172"/>
        <v>123.76173773872718</v>
      </c>
      <c r="H827" s="57">
        <f t="shared" ca="1" si="172"/>
        <v>106.87037167988572</v>
      </c>
      <c r="I827" s="57">
        <f t="shared" ca="1" si="172"/>
        <v>91.085843107071526</v>
      </c>
      <c r="J827" s="5">
        <f t="shared" ca="1" si="171"/>
        <v>123.76173773872718</v>
      </c>
      <c r="K827" s="5">
        <f ca="1">SMALL($J$6:$J$1005,ROWS($J$6:J827))</f>
        <v>119.91858740121631</v>
      </c>
      <c r="L827" s="60">
        <f ca="1">ROWS($L$6:L827)/COUNTA($K$6:$K$1005)</f>
        <v>0.82199999999999995</v>
      </c>
      <c r="M827" s="5">
        <f t="shared" ca="1" si="173"/>
        <v>1</v>
      </c>
      <c r="N827" s="5">
        <f t="shared" ca="1" si="174"/>
        <v>0</v>
      </c>
      <c r="O827" s="5">
        <f t="shared" ca="1" si="175"/>
        <v>0</v>
      </c>
      <c r="P827" s="5"/>
      <c r="Q827" s="5">
        <f t="shared" ca="1" si="180"/>
        <v>1</v>
      </c>
      <c r="R827" s="5">
        <f t="shared" ca="1" si="182"/>
        <v>1</v>
      </c>
      <c r="S827" s="5">
        <f t="shared" ca="1" si="182"/>
        <v>0</v>
      </c>
      <c r="T827" s="5">
        <f t="shared" ca="1" si="182"/>
        <v>0</v>
      </c>
      <c r="U827" s="5">
        <f t="shared" ca="1" si="182"/>
        <v>1</v>
      </c>
      <c r="V827" s="5">
        <f t="shared" ca="1" si="182"/>
        <v>1</v>
      </c>
    </row>
    <row r="828" spans="1:22" x14ac:dyDescent="0.25">
      <c r="A828" s="5">
        <f t="shared" ca="1" si="183"/>
        <v>25.074786749757557</v>
      </c>
      <c r="B828" s="5">
        <f t="shared" ca="1" si="183"/>
        <v>21.366071571117892</v>
      </c>
      <c r="C828" s="5">
        <f t="shared" ca="1" si="183"/>
        <v>20.912644296894626</v>
      </c>
      <c r="D828" s="5">
        <f t="shared" ca="1" si="183"/>
        <v>28.986181009947082</v>
      </c>
      <c r="E828" s="5">
        <f t="shared" ca="1" si="183"/>
        <v>22.746657105003006</v>
      </c>
      <c r="F828" s="5">
        <f t="shared" ca="1" si="183"/>
        <v>25.79928078772479</v>
      </c>
      <c r="G828" s="57">
        <f t="shared" ca="1" si="172"/>
        <v>94.986796213603242</v>
      </c>
      <c r="H828" s="57">
        <f t="shared" ca="1" si="172"/>
        <v>94.533368939379983</v>
      </c>
      <c r="I828" s="57">
        <f t="shared" ca="1" si="172"/>
        <v>100.77289284432405</v>
      </c>
      <c r="J828" s="5">
        <f t="shared" ca="1" si="171"/>
        <v>100.77289284432405</v>
      </c>
      <c r="K828" s="5">
        <f ca="1">SMALL($J$6:$J$1005,ROWS($J$6:J828))</f>
        <v>119.94072866976846</v>
      </c>
      <c r="L828" s="60">
        <f ca="1">ROWS($L$6:L828)/COUNTA($K$6:$K$1005)</f>
        <v>0.82299999999999995</v>
      </c>
      <c r="M828" s="5">
        <f t="shared" ca="1" si="173"/>
        <v>0</v>
      </c>
      <c r="N828" s="5">
        <f t="shared" ca="1" si="174"/>
        <v>0</v>
      </c>
      <c r="O828" s="5">
        <f t="shared" ca="1" si="175"/>
        <v>1</v>
      </c>
      <c r="P828" s="5"/>
      <c r="Q828" s="5">
        <f t="shared" ca="1" si="180"/>
        <v>1</v>
      </c>
      <c r="R828" s="5">
        <f t="shared" ca="1" si="182"/>
        <v>0</v>
      </c>
      <c r="S828" s="5">
        <f t="shared" ca="1" si="182"/>
        <v>1</v>
      </c>
      <c r="T828" s="5">
        <f t="shared" ca="1" si="182"/>
        <v>1</v>
      </c>
      <c r="U828" s="5">
        <f t="shared" ca="1" si="182"/>
        <v>0</v>
      </c>
      <c r="V828" s="5">
        <f t="shared" ca="1" si="182"/>
        <v>1</v>
      </c>
    </row>
    <row r="829" spans="1:22" x14ac:dyDescent="0.25">
      <c r="A829" s="5">
        <f t="shared" ca="1" si="183"/>
        <v>24.225212787359069</v>
      </c>
      <c r="B829" s="5">
        <f t="shared" ca="1" si="183"/>
        <v>17.85334081372028</v>
      </c>
      <c r="C829" s="5">
        <f t="shared" ca="1" si="183"/>
        <v>27.184002102117567</v>
      </c>
      <c r="D829" s="5">
        <f t="shared" ca="1" si="183"/>
        <v>33.758564588570792</v>
      </c>
      <c r="E829" s="5">
        <f t="shared" ca="1" si="183"/>
        <v>24.521941891682019</v>
      </c>
      <c r="F829" s="5">
        <f t="shared" ca="1" si="183"/>
        <v>28.936603737342168</v>
      </c>
      <c r="G829" s="57">
        <f t="shared" ca="1" si="172"/>
        <v>95.537099230103536</v>
      </c>
      <c r="H829" s="57">
        <f t="shared" ca="1" si="172"/>
        <v>104.86776051850082</v>
      </c>
      <c r="I829" s="57">
        <f t="shared" ca="1" si="172"/>
        <v>114.1043832153896</v>
      </c>
      <c r="J829" s="5">
        <f t="shared" ca="1" si="171"/>
        <v>114.1043832153896</v>
      </c>
      <c r="K829" s="5">
        <f ca="1">SMALL($J$6:$J$1005,ROWS($J$6:J829))</f>
        <v>120.01168052124812</v>
      </c>
      <c r="L829" s="60">
        <f ca="1">ROWS($L$6:L829)/COUNTA($K$6:$K$1005)</f>
        <v>0.82399999999999995</v>
      </c>
      <c r="M829" s="5">
        <f t="shared" ca="1" si="173"/>
        <v>0</v>
      </c>
      <c r="N829" s="5">
        <f t="shared" ca="1" si="174"/>
        <v>0</v>
      </c>
      <c r="O829" s="5">
        <f t="shared" ca="1" si="175"/>
        <v>1</v>
      </c>
      <c r="P829" s="5"/>
      <c r="Q829" s="5">
        <f t="shared" ca="1" si="180"/>
        <v>1</v>
      </c>
      <c r="R829" s="5">
        <f t="shared" ca="1" si="182"/>
        <v>0</v>
      </c>
      <c r="S829" s="5">
        <f t="shared" ca="1" si="182"/>
        <v>1</v>
      </c>
      <c r="T829" s="5">
        <f t="shared" ca="1" si="182"/>
        <v>1</v>
      </c>
      <c r="U829" s="5">
        <f t="shared" ca="1" si="182"/>
        <v>0</v>
      </c>
      <c r="V829" s="5">
        <f t="shared" ca="1" si="182"/>
        <v>1</v>
      </c>
    </row>
    <row r="830" spans="1:22" x14ac:dyDescent="0.25">
      <c r="A830" s="5">
        <f t="shared" ca="1" si="183"/>
        <v>22.084904758995123</v>
      </c>
      <c r="B830" s="5">
        <f t="shared" ca="1" si="183"/>
        <v>24.034052669563248</v>
      </c>
      <c r="C830" s="5">
        <f t="shared" ca="1" si="183"/>
        <v>28.028559647784224</v>
      </c>
      <c r="D830" s="5">
        <f t="shared" ca="1" si="183"/>
        <v>12.064693632244726</v>
      </c>
      <c r="E830" s="5">
        <f t="shared" ca="1" si="183"/>
        <v>31.866307019313297</v>
      </c>
      <c r="F830" s="5">
        <f t="shared" ca="1" si="183"/>
        <v>22.260908688677507</v>
      </c>
      <c r="G830" s="57">
        <f t="shared" ca="1" si="172"/>
        <v>100.24617313654917</v>
      </c>
      <c r="H830" s="57">
        <f t="shared" ca="1" si="172"/>
        <v>104.24068011477014</v>
      </c>
      <c r="I830" s="57">
        <f t="shared" ca="1" si="172"/>
        <v>84.439066727701572</v>
      </c>
      <c r="J830" s="5">
        <f t="shared" ca="1" si="171"/>
        <v>104.24068011477014</v>
      </c>
      <c r="K830" s="5">
        <f ca="1">SMALL($J$6:$J$1005,ROWS($J$6:J830))</f>
        <v>120.02934568184628</v>
      </c>
      <c r="L830" s="60">
        <f ca="1">ROWS($L$6:L830)/COUNTA($K$6:$K$1005)</f>
        <v>0.82499999999999996</v>
      </c>
      <c r="M830" s="5">
        <f t="shared" ca="1" si="173"/>
        <v>0</v>
      </c>
      <c r="N830" s="5">
        <f t="shared" ca="1" si="174"/>
        <v>1</v>
      </c>
      <c r="O830" s="5">
        <f t="shared" ca="1" si="175"/>
        <v>0</v>
      </c>
      <c r="P830" s="5"/>
      <c r="Q830" s="5">
        <f t="shared" ca="1" si="180"/>
        <v>1</v>
      </c>
      <c r="R830" s="5">
        <f t="shared" ca="1" si="182"/>
        <v>0</v>
      </c>
      <c r="S830" s="5">
        <f t="shared" ca="1" si="182"/>
        <v>1</v>
      </c>
      <c r="T830" s="5">
        <f t="shared" ca="1" si="182"/>
        <v>0</v>
      </c>
      <c r="U830" s="5">
        <f t="shared" ca="1" si="182"/>
        <v>1</v>
      </c>
      <c r="V830" s="5">
        <f t="shared" ca="1" si="182"/>
        <v>1</v>
      </c>
    </row>
    <row r="831" spans="1:22" x14ac:dyDescent="0.25">
      <c r="A831" s="5">
        <f t="shared" ca="1" si="183"/>
        <v>23.111873686218651</v>
      </c>
      <c r="B831" s="5">
        <f t="shared" ca="1" si="183"/>
        <v>26.280004350676471</v>
      </c>
      <c r="C831" s="5">
        <f t="shared" ca="1" si="183"/>
        <v>24.821822304838165</v>
      </c>
      <c r="D831" s="5">
        <f t="shared" ca="1" si="183"/>
        <v>37.064894696203702</v>
      </c>
      <c r="E831" s="5">
        <f t="shared" ca="1" si="183"/>
        <v>22.249716653029687</v>
      </c>
      <c r="F831" s="5">
        <f t="shared" ca="1" si="183"/>
        <v>22.621243014210314</v>
      </c>
      <c r="G831" s="57">
        <f t="shared" ca="1" si="172"/>
        <v>94.262837704135109</v>
      </c>
      <c r="H831" s="57">
        <f t="shared" ca="1" si="172"/>
        <v>92.804655658296809</v>
      </c>
      <c r="I831" s="57">
        <f t="shared" ca="1" si="172"/>
        <v>107.61983370147084</v>
      </c>
      <c r="J831" s="5">
        <f t="shared" ca="1" si="171"/>
        <v>107.61983370147084</v>
      </c>
      <c r="K831" s="5">
        <f ca="1">SMALL($J$6:$J$1005,ROWS($J$6:J831))</f>
        <v>120.03304694547795</v>
      </c>
      <c r="L831" s="60">
        <f ca="1">ROWS($L$6:L831)/COUNTA($K$6:$K$1005)</f>
        <v>0.82599999999999996</v>
      </c>
      <c r="M831" s="5">
        <f t="shared" ca="1" si="173"/>
        <v>0</v>
      </c>
      <c r="N831" s="5">
        <f t="shared" ca="1" si="174"/>
        <v>0</v>
      </c>
      <c r="O831" s="5">
        <f t="shared" ca="1" si="175"/>
        <v>1</v>
      </c>
      <c r="P831" s="5"/>
      <c r="Q831" s="5">
        <f t="shared" ca="1" si="180"/>
        <v>1</v>
      </c>
      <c r="R831" s="5">
        <f t="shared" ca="1" si="182"/>
        <v>0</v>
      </c>
      <c r="S831" s="5">
        <f t="shared" ca="1" si="182"/>
        <v>1</v>
      </c>
      <c r="T831" s="5">
        <f t="shared" ca="1" si="182"/>
        <v>1</v>
      </c>
      <c r="U831" s="5">
        <f t="shared" ca="1" si="182"/>
        <v>0</v>
      </c>
      <c r="V831" s="5">
        <f t="shared" ca="1" si="182"/>
        <v>1</v>
      </c>
    </row>
    <row r="832" spans="1:22" x14ac:dyDescent="0.25">
      <c r="A832" s="5">
        <f t="shared" ca="1" si="183"/>
        <v>21.364163942141747</v>
      </c>
      <c r="B832" s="5">
        <f t="shared" ca="1" si="183"/>
        <v>17.037130307670395</v>
      </c>
      <c r="C832" s="5">
        <f t="shared" ca="1" si="183"/>
        <v>26.985689974298289</v>
      </c>
      <c r="D832" s="5">
        <f t="shared" ca="1" si="183"/>
        <v>12.151789338025656</v>
      </c>
      <c r="E832" s="5">
        <f t="shared" ca="1" si="183"/>
        <v>17.735206456764356</v>
      </c>
      <c r="F832" s="5">
        <f t="shared" ca="1" si="183"/>
        <v>35.049431089062345</v>
      </c>
      <c r="G832" s="57">
        <f t="shared" ca="1" si="172"/>
        <v>91.185931795638851</v>
      </c>
      <c r="H832" s="57">
        <f t="shared" ca="1" si="172"/>
        <v>101.13449146226674</v>
      </c>
      <c r="I832" s="57">
        <f t="shared" ca="1" si="172"/>
        <v>95.551074343528043</v>
      </c>
      <c r="J832" s="5">
        <f t="shared" ca="1" si="171"/>
        <v>101.13449146226674</v>
      </c>
      <c r="K832" s="5">
        <f ca="1">SMALL($J$6:$J$1005,ROWS($J$6:J832))</f>
        <v>120.03754767281541</v>
      </c>
      <c r="L832" s="60">
        <f ca="1">ROWS($L$6:L832)/COUNTA($K$6:$K$1005)</f>
        <v>0.82699999999999996</v>
      </c>
      <c r="M832" s="5">
        <f t="shared" ca="1" si="173"/>
        <v>0</v>
      </c>
      <c r="N832" s="5">
        <f t="shared" ca="1" si="174"/>
        <v>1</v>
      </c>
      <c r="O832" s="5">
        <f t="shared" ca="1" si="175"/>
        <v>0</v>
      </c>
      <c r="P832" s="5"/>
      <c r="Q832" s="5">
        <f t="shared" ca="1" si="180"/>
        <v>1</v>
      </c>
      <c r="R832" s="5">
        <f t="shared" ca="1" si="182"/>
        <v>0</v>
      </c>
      <c r="S832" s="5">
        <f t="shared" ca="1" si="182"/>
        <v>1</v>
      </c>
      <c r="T832" s="5">
        <f t="shared" ca="1" si="182"/>
        <v>0</v>
      </c>
      <c r="U832" s="5">
        <f t="shared" ca="1" si="182"/>
        <v>1</v>
      </c>
      <c r="V832" s="5">
        <f t="shared" ca="1" si="182"/>
        <v>1</v>
      </c>
    </row>
    <row r="833" spans="1:22" x14ac:dyDescent="0.25">
      <c r="A833" s="5">
        <f t="shared" ca="1" si="183"/>
        <v>24.946029896910659</v>
      </c>
      <c r="B833" s="5">
        <f t="shared" ca="1" si="183"/>
        <v>24.85291030561498</v>
      </c>
      <c r="C833" s="5">
        <f t="shared" ca="1" si="183"/>
        <v>11.559640051844742</v>
      </c>
      <c r="D833" s="5">
        <f t="shared" ca="1" si="183"/>
        <v>38.12843276696568</v>
      </c>
      <c r="E833" s="5">
        <f t="shared" ca="1" si="183"/>
        <v>33.267976900185154</v>
      </c>
      <c r="F833" s="5">
        <f t="shared" ca="1" si="183"/>
        <v>23.531699433333159</v>
      </c>
      <c r="G833" s="57">
        <f t="shared" ca="1" si="172"/>
        <v>106.59861653604395</v>
      </c>
      <c r="H833" s="57">
        <f t="shared" ca="1" si="172"/>
        <v>93.305346282273717</v>
      </c>
      <c r="I833" s="57">
        <f t="shared" ca="1" si="172"/>
        <v>98.16580214905423</v>
      </c>
      <c r="J833" s="5">
        <f t="shared" ca="1" si="171"/>
        <v>106.59861653604395</v>
      </c>
      <c r="K833" s="5">
        <f ca="1">SMALL($J$6:$J$1005,ROWS($J$6:J833))</f>
        <v>120.04705762172688</v>
      </c>
      <c r="L833" s="60">
        <f ca="1">ROWS($L$6:L833)/COUNTA($K$6:$K$1005)</f>
        <v>0.82799999999999996</v>
      </c>
      <c r="M833" s="5">
        <f t="shared" ca="1" si="173"/>
        <v>1</v>
      </c>
      <c r="N833" s="5">
        <f t="shared" ca="1" si="174"/>
        <v>0</v>
      </c>
      <c r="O833" s="5">
        <f t="shared" ca="1" si="175"/>
        <v>0</v>
      </c>
      <c r="P833" s="5"/>
      <c r="Q833" s="5">
        <f t="shared" ca="1" si="180"/>
        <v>1</v>
      </c>
      <c r="R833" s="5">
        <f t="shared" ca="1" si="182"/>
        <v>1</v>
      </c>
      <c r="S833" s="5">
        <f t="shared" ca="1" si="182"/>
        <v>0</v>
      </c>
      <c r="T833" s="5">
        <f t="shared" ca="1" si="182"/>
        <v>0</v>
      </c>
      <c r="U833" s="5">
        <f t="shared" ca="1" si="182"/>
        <v>1</v>
      </c>
      <c r="V833" s="5">
        <f t="shared" ca="1" si="182"/>
        <v>1</v>
      </c>
    </row>
    <row r="834" spans="1:22" x14ac:dyDescent="0.25">
      <c r="A834" s="5">
        <f t="shared" ca="1" si="183"/>
        <v>22.854292113446686</v>
      </c>
      <c r="B834" s="5">
        <f t="shared" ca="1" si="183"/>
        <v>22.77817496497947</v>
      </c>
      <c r="C834" s="5">
        <f t="shared" ca="1" si="183"/>
        <v>19.942443053919384</v>
      </c>
      <c r="D834" s="5">
        <f t="shared" ca="1" si="183"/>
        <v>32.236538594208795</v>
      </c>
      <c r="E834" s="5">
        <f t="shared" ca="1" si="183"/>
        <v>19.218055073555718</v>
      </c>
      <c r="F834" s="5">
        <f t="shared" ca="1" si="183"/>
        <v>25.289808609595134</v>
      </c>
      <c r="G834" s="57">
        <f t="shared" ca="1" si="172"/>
        <v>90.140330761577019</v>
      </c>
      <c r="H834" s="57">
        <f t="shared" ca="1" si="172"/>
        <v>87.304598850516925</v>
      </c>
      <c r="I834" s="57">
        <f t="shared" ca="1" si="172"/>
        <v>100.32308237116999</v>
      </c>
      <c r="J834" s="5">
        <f t="shared" ca="1" si="171"/>
        <v>100.32308237116999</v>
      </c>
      <c r="K834" s="5">
        <f ca="1">SMALL($J$6:$J$1005,ROWS($J$6:J834))</f>
        <v>120.05047976611496</v>
      </c>
      <c r="L834" s="60">
        <f ca="1">ROWS($L$6:L834)/COUNTA($K$6:$K$1005)</f>
        <v>0.82899999999999996</v>
      </c>
      <c r="M834" s="5">
        <f t="shared" ca="1" si="173"/>
        <v>0</v>
      </c>
      <c r="N834" s="5">
        <f t="shared" ca="1" si="174"/>
        <v>0</v>
      </c>
      <c r="O834" s="5">
        <f t="shared" ca="1" si="175"/>
        <v>1</v>
      </c>
      <c r="P834" s="5"/>
      <c r="Q834" s="5">
        <f t="shared" ca="1" si="180"/>
        <v>1</v>
      </c>
      <c r="R834" s="5">
        <f t="shared" ca="1" si="182"/>
        <v>0</v>
      </c>
      <c r="S834" s="5">
        <f t="shared" ca="1" si="182"/>
        <v>1</v>
      </c>
      <c r="T834" s="5">
        <f t="shared" ca="1" si="182"/>
        <v>1</v>
      </c>
      <c r="U834" s="5">
        <f t="shared" ca="1" si="182"/>
        <v>0</v>
      </c>
      <c r="V834" s="5">
        <f t="shared" ca="1" si="182"/>
        <v>1</v>
      </c>
    </row>
    <row r="835" spans="1:22" x14ac:dyDescent="0.25">
      <c r="A835" s="5">
        <f t="shared" ca="1" si="183"/>
        <v>18.759877288408255</v>
      </c>
      <c r="B835" s="5">
        <f t="shared" ca="1" si="183"/>
        <v>38.139557803539518</v>
      </c>
      <c r="C835" s="5">
        <f t="shared" ca="1" si="183"/>
        <v>14.010997072826051</v>
      </c>
      <c r="D835" s="5">
        <f t="shared" ca="1" si="183"/>
        <v>19.919416804198782</v>
      </c>
      <c r="E835" s="5">
        <f t="shared" ca="1" si="183"/>
        <v>29.089919836734289</v>
      </c>
      <c r="F835" s="5">
        <f t="shared" ca="1" si="183"/>
        <v>23.894945445316161</v>
      </c>
      <c r="G835" s="57">
        <f t="shared" ca="1" si="172"/>
        <v>109.88430037399823</v>
      </c>
      <c r="H835" s="57">
        <f t="shared" ca="1" si="172"/>
        <v>85.755739643284755</v>
      </c>
      <c r="I835" s="57">
        <f t="shared" ca="1" si="172"/>
        <v>76.585236610749249</v>
      </c>
      <c r="J835" s="5">
        <f t="shared" ca="1" si="171"/>
        <v>109.88430037399823</v>
      </c>
      <c r="K835" s="5">
        <f ca="1">SMALL($J$6:$J$1005,ROWS($J$6:J835))</f>
        <v>120.0567491786568</v>
      </c>
      <c r="L835" s="60">
        <f ca="1">ROWS($L$6:L835)/COUNTA($K$6:$K$1005)</f>
        <v>0.83</v>
      </c>
      <c r="M835" s="5">
        <f t="shared" ca="1" si="173"/>
        <v>1</v>
      </c>
      <c r="N835" s="5">
        <f t="shared" ca="1" si="174"/>
        <v>0</v>
      </c>
      <c r="O835" s="5">
        <f t="shared" ca="1" si="175"/>
        <v>0</v>
      </c>
      <c r="P835" s="5"/>
      <c r="Q835" s="5">
        <f t="shared" ca="1" si="180"/>
        <v>1</v>
      </c>
      <c r="R835" s="5">
        <f t="shared" ca="1" si="182"/>
        <v>1</v>
      </c>
      <c r="S835" s="5">
        <f t="shared" ca="1" si="182"/>
        <v>0</v>
      </c>
      <c r="T835" s="5">
        <f t="shared" ca="1" si="182"/>
        <v>0</v>
      </c>
      <c r="U835" s="5">
        <f t="shared" ca="1" si="182"/>
        <v>1</v>
      </c>
      <c r="V835" s="5">
        <f t="shared" ca="1" si="182"/>
        <v>1</v>
      </c>
    </row>
    <row r="836" spans="1:22" x14ac:dyDescent="0.25">
      <c r="A836" s="5">
        <f t="shared" ref="A836:F845" ca="1" si="184">A$3+(A$4-A$3)*RAND()</f>
        <v>22.861043457675621</v>
      </c>
      <c r="B836" s="5">
        <f t="shared" ca="1" si="184"/>
        <v>28.950895388073285</v>
      </c>
      <c r="C836" s="5">
        <f t="shared" ca="1" si="184"/>
        <v>14.672331394896709</v>
      </c>
      <c r="D836" s="5">
        <f t="shared" ca="1" si="184"/>
        <v>36.452401032805426</v>
      </c>
      <c r="E836" s="5">
        <f t="shared" ca="1" si="184"/>
        <v>40.316357784909755</v>
      </c>
      <c r="F836" s="5">
        <f t="shared" ca="1" si="184"/>
        <v>19.074197504922374</v>
      </c>
      <c r="G836" s="57">
        <f t="shared" ca="1" si="172"/>
        <v>111.20249413558105</v>
      </c>
      <c r="H836" s="57">
        <f t="shared" ca="1" si="172"/>
        <v>96.923930142404458</v>
      </c>
      <c r="I836" s="57">
        <f t="shared" ca="1" si="172"/>
        <v>93.059973390300144</v>
      </c>
      <c r="J836" s="5">
        <f t="shared" ca="1" si="171"/>
        <v>111.20249413558105</v>
      </c>
      <c r="K836" s="5">
        <f ca="1">SMALL($J$6:$J$1005,ROWS($J$6:J836))</f>
        <v>120.06928855162924</v>
      </c>
      <c r="L836" s="60">
        <f ca="1">ROWS($L$6:L836)/COUNTA($K$6:$K$1005)</f>
        <v>0.83099999999999996</v>
      </c>
      <c r="M836" s="5">
        <f t="shared" ca="1" si="173"/>
        <v>1</v>
      </c>
      <c r="N836" s="5">
        <f t="shared" ca="1" si="174"/>
        <v>0</v>
      </c>
      <c r="O836" s="5">
        <f t="shared" ca="1" si="175"/>
        <v>0</v>
      </c>
      <c r="P836" s="5"/>
      <c r="Q836" s="5">
        <f t="shared" ca="1" si="180"/>
        <v>1</v>
      </c>
      <c r="R836" s="5">
        <f t="shared" ca="1" si="182"/>
        <v>1</v>
      </c>
      <c r="S836" s="5">
        <f t="shared" ca="1" si="182"/>
        <v>0</v>
      </c>
      <c r="T836" s="5">
        <f t="shared" ca="1" si="182"/>
        <v>0</v>
      </c>
      <c r="U836" s="5">
        <f t="shared" ca="1" si="182"/>
        <v>1</v>
      </c>
      <c r="V836" s="5">
        <f t="shared" ca="1" si="182"/>
        <v>1</v>
      </c>
    </row>
    <row r="837" spans="1:22" x14ac:dyDescent="0.25">
      <c r="A837" s="5">
        <f t="shared" ca="1" si="184"/>
        <v>21.974647646308693</v>
      </c>
      <c r="B837" s="5">
        <f t="shared" ca="1" si="184"/>
        <v>16.209795867700958</v>
      </c>
      <c r="C837" s="5">
        <f t="shared" ca="1" si="184"/>
        <v>17.534067581990008</v>
      </c>
      <c r="D837" s="5">
        <f t="shared" ca="1" si="184"/>
        <v>34.924347878368756</v>
      </c>
      <c r="E837" s="5">
        <f t="shared" ca="1" si="184"/>
        <v>17.229018717004674</v>
      </c>
      <c r="F837" s="5">
        <f t="shared" ca="1" si="184"/>
        <v>26.928567720673989</v>
      </c>
      <c r="G837" s="57">
        <f t="shared" ca="1" si="172"/>
        <v>82.342029951688318</v>
      </c>
      <c r="H837" s="57">
        <f t="shared" ca="1" si="172"/>
        <v>83.666301665977358</v>
      </c>
      <c r="I837" s="57">
        <f t="shared" ca="1" si="172"/>
        <v>101.36163082734143</v>
      </c>
      <c r="J837" s="5">
        <f t="shared" ca="1" si="171"/>
        <v>101.36163082734143</v>
      </c>
      <c r="K837" s="5">
        <f ca="1">SMALL($J$6:$J$1005,ROWS($J$6:J837))</f>
        <v>120.07624648836992</v>
      </c>
      <c r="L837" s="60">
        <f ca="1">ROWS($L$6:L837)/COUNTA($K$6:$K$1005)</f>
        <v>0.83199999999999996</v>
      </c>
      <c r="M837" s="5">
        <f t="shared" ca="1" si="173"/>
        <v>0</v>
      </c>
      <c r="N837" s="5">
        <f t="shared" ca="1" si="174"/>
        <v>0</v>
      </c>
      <c r="O837" s="5">
        <f t="shared" ca="1" si="175"/>
        <v>1</v>
      </c>
      <c r="P837" s="5"/>
      <c r="Q837" s="5">
        <f t="shared" ca="1" si="180"/>
        <v>1</v>
      </c>
      <c r="R837" s="5">
        <f t="shared" ca="1" si="182"/>
        <v>0</v>
      </c>
      <c r="S837" s="5">
        <f t="shared" ca="1" si="182"/>
        <v>1</v>
      </c>
      <c r="T837" s="5">
        <f t="shared" ca="1" si="182"/>
        <v>1</v>
      </c>
      <c r="U837" s="5">
        <f t="shared" ca="1" si="182"/>
        <v>0</v>
      </c>
      <c r="V837" s="5">
        <f t="shared" ca="1" si="182"/>
        <v>1</v>
      </c>
    </row>
    <row r="838" spans="1:22" x14ac:dyDescent="0.25">
      <c r="A838" s="5">
        <f t="shared" ca="1" si="184"/>
        <v>18.424165485052221</v>
      </c>
      <c r="B838" s="5">
        <f t="shared" ca="1" si="184"/>
        <v>35.529455474373513</v>
      </c>
      <c r="C838" s="5">
        <f t="shared" ca="1" si="184"/>
        <v>28.92002744750377</v>
      </c>
      <c r="D838" s="5">
        <f t="shared" ca="1" si="184"/>
        <v>34.093876677025463</v>
      </c>
      <c r="E838" s="5">
        <f t="shared" ca="1" si="184"/>
        <v>18.868189319116127</v>
      </c>
      <c r="F838" s="5">
        <f t="shared" ca="1" si="184"/>
        <v>31.806898292875871</v>
      </c>
      <c r="G838" s="57">
        <f t="shared" ca="1" si="172"/>
        <v>104.62870857141773</v>
      </c>
      <c r="H838" s="57">
        <f t="shared" ca="1" si="172"/>
        <v>98.019280544547996</v>
      </c>
      <c r="I838" s="57">
        <f t="shared" ca="1" si="172"/>
        <v>113.24496790245732</v>
      </c>
      <c r="J838" s="5">
        <f t="shared" ref="J838:J901" ca="1" si="185">MAX(G838:I838)</f>
        <v>113.24496790245732</v>
      </c>
      <c r="K838" s="5">
        <f ca="1">SMALL($J$6:$J$1005,ROWS($J$6:J838))</f>
        <v>120.33169670078287</v>
      </c>
      <c r="L838" s="60">
        <f ca="1">ROWS($L$6:L838)/COUNTA($K$6:$K$1005)</f>
        <v>0.83299999999999996</v>
      </c>
      <c r="M838" s="5">
        <f t="shared" ca="1" si="173"/>
        <v>0</v>
      </c>
      <c r="N838" s="5">
        <f t="shared" ca="1" si="174"/>
        <v>0</v>
      </c>
      <c r="O838" s="5">
        <f t="shared" ca="1" si="175"/>
        <v>1</v>
      </c>
      <c r="P838" s="5"/>
      <c r="Q838" s="5">
        <f t="shared" ca="1" si="180"/>
        <v>1</v>
      </c>
      <c r="R838" s="5">
        <f t="shared" ca="1" si="182"/>
        <v>0</v>
      </c>
      <c r="S838" s="5">
        <f t="shared" ca="1" si="182"/>
        <v>1</v>
      </c>
      <c r="T838" s="5">
        <f t="shared" ca="1" si="182"/>
        <v>1</v>
      </c>
      <c r="U838" s="5">
        <f t="shared" ca="1" si="182"/>
        <v>0</v>
      </c>
      <c r="V838" s="5">
        <f t="shared" ca="1" si="182"/>
        <v>1</v>
      </c>
    </row>
    <row r="839" spans="1:22" x14ac:dyDescent="0.25">
      <c r="A839" s="5">
        <f t="shared" ca="1" si="184"/>
        <v>24.13038806346437</v>
      </c>
      <c r="B839" s="5">
        <f t="shared" ca="1" si="184"/>
        <v>33.071545900378119</v>
      </c>
      <c r="C839" s="5">
        <f t="shared" ca="1" si="184"/>
        <v>23.14343076029246</v>
      </c>
      <c r="D839" s="5">
        <f t="shared" ca="1" si="184"/>
        <v>27.542921476872657</v>
      </c>
      <c r="E839" s="5">
        <f t="shared" ca="1" si="184"/>
        <v>32.297361105407845</v>
      </c>
      <c r="F839" s="5">
        <f t="shared" ca="1" si="184"/>
        <v>22.388414650644243</v>
      </c>
      <c r="G839" s="57">
        <f t="shared" ref="G839:I870" ca="1" si="186">SUMIF(G$5,"*A*",$A839)+SUMIF(G$5,"*B*",$B839)+SUMIF(G$5,"*C*",$C839)+SUMIF(G$5,"*D*",$D839)+SUMIF(G$5,"*E*",$E839)+SUMIF(G$5,"*F*",$F839)</f>
        <v>111.88770971989459</v>
      </c>
      <c r="H839" s="57">
        <f t="shared" ca="1" si="186"/>
        <v>101.95959457980891</v>
      </c>
      <c r="I839" s="57">
        <f t="shared" ca="1" si="186"/>
        <v>97.205154951273727</v>
      </c>
      <c r="J839" s="5">
        <f t="shared" ca="1" si="185"/>
        <v>111.88770971989459</v>
      </c>
      <c r="K839" s="5">
        <f ca="1">SMALL($J$6:$J$1005,ROWS($J$6:J839))</f>
        <v>120.34328138207148</v>
      </c>
      <c r="L839" s="60">
        <f ca="1">ROWS($L$6:L839)/COUNTA($K$6:$K$1005)</f>
        <v>0.83399999999999996</v>
      </c>
      <c r="M839" s="5">
        <f t="shared" ref="M839:M902" ca="1" si="187">IF(G839=$J839,1,0)</f>
        <v>1</v>
      </c>
      <c r="N839" s="5">
        <f t="shared" ref="N839:N902" ca="1" si="188">IF(H839=$J839,1,0)</f>
        <v>0</v>
      </c>
      <c r="O839" s="5">
        <f t="shared" ref="O839:O902" ca="1" si="189">IF(I839=$J839,1,0)</f>
        <v>0</v>
      </c>
      <c r="P839" s="5"/>
      <c r="Q839" s="5">
        <f t="shared" ca="1" si="180"/>
        <v>1</v>
      </c>
      <c r="R839" s="5">
        <f t="shared" ca="1" si="182"/>
        <v>1</v>
      </c>
      <c r="S839" s="5">
        <f t="shared" ca="1" si="182"/>
        <v>0</v>
      </c>
      <c r="T839" s="5">
        <f t="shared" ca="1" si="182"/>
        <v>0</v>
      </c>
      <c r="U839" s="5">
        <f t="shared" ca="1" si="182"/>
        <v>1</v>
      </c>
      <c r="V839" s="5">
        <f t="shared" ca="1" si="182"/>
        <v>1</v>
      </c>
    </row>
    <row r="840" spans="1:22" x14ac:dyDescent="0.25">
      <c r="A840" s="5">
        <f t="shared" ca="1" si="184"/>
        <v>21.600255623981507</v>
      </c>
      <c r="B840" s="5">
        <f t="shared" ca="1" si="184"/>
        <v>31.455786439520416</v>
      </c>
      <c r="C840" s="5">
        <f t="shared" ca="1" si="184"/>
        <v>19.798718114532939</v>
      </c>
      <c r="D840" s="5">
        <f t="shared" ca="1" si="184"/>
        <v>39.287890621012878</v>
      </c>
      <c r="E840" s="5">
        <f t="shared" ca="1" si="184"/>
        <v>39.148050700327204</v>
      </c>
      <c r="F840" s="5">
        <f t="shared" ca="1" si="184"/>
        <v>27.188330305116157</v>
      </c>
      <c r="G840" s="57">
        <f t="shared" ca="1" si="186"/>
        <v>119.39242306894528</v>
      </c>
      <c r="H840" s="57">
        <f t="shared" ca="1" si="186"/>
        <v>107.7353547439578</v>
      </c>
      <c r="I840" s="57">
        <f t="shared" ca="1" si="186"/>
        <v>107.87519466464347</v>
      </c>
      <c r="J840" s="5">
        <f t="shared" ca="1" si="185"/>
        <v>119.39242306894528</v>
      </c>
      <c r="K840" s="5">
        <f ca="1">SMALL($J$6:$J$1005,ROWS($J$6:J840))</f>
        <v>120.34422444762907</v>
      </c>
      <c r="L840" s="60">
        <f ca="1">ROWS($L$6:L840)/COUNTA($K$6:$K$1005)</f>
        <v>0.83499999999999996</v>
      </c>
      <c r="M840" s="5">
        <f t="shared" ca="1" si="187"/>
        <v>1</v>
      </c>
      <c r="N840" s="5">
        <f t="shared" ca="1" si="188"/>
        <v>0</v>
      </c>
      <c r="O840" s="5">
        <f t="shared" ca="1" si="189"/>
        <v>0</v>
      </c>
      <c r="P840" s="5"/>
      <c r="Q840" s="5">
        <f t="shared" ca="1" si="180"/>
        <v>1</v>
      </c>
      <c r="R840" s="5">
        <f t="shared" ca="1" si="182"/>
        <v>1</v>
      </c>
      <c r="S840" s="5">
        <f t="shared" ca="1" si="182"/>
        <v>0</v>
      </c>
      <c r="T840" s="5">
        <f t="shared" ca="1" si="182"/>
        <v>0</v>
      </c>
      <c r="U840" s="5">
        <f t="shared" ca="1" si="182"/>
        <v>1</v>
      </c>
      <c r="V840" s="5">
        <f t="shared" ca="1" si="182"/>
        <v>1</v>
      </c>
    </row>
    <row r="841" spans="1:22" x14ac:dyDescent="0.25">
      <c r="A841" s="5">
        <f t="shared" ca="1" si="184"/>
        <v>23.272665337871963</v>
      </c>
      <c r="B841" s="5">
        <f t="shared" ca="1" si="184"/>
        <v>25.078939777777961</v>
      </c>
      <c r="C841" s="5">
        <f t="shared" ca="1" si="184"/>
        <v>21.4321120087255</v>
      </c>
      <c r="D841" s="5">
        <f t="shared" ca="1" si="184"/>
        <v>12.711933094331453</v>
      </c>
      <c r="E841" s="5">
        <f t="shared" ca="1" si="184"/>
        <v>32.788161689202539</v>
      </c>
      <c r="F841" s="5">
        <f t="shared" ca="1" si="184"/>
        <v>30.627443013284555</v>
      </c>
      <c r="G841" s="57">
        <f t="shared" ca="1" si="186"/>
        <v>111.76720981813702</v>
      </c>
      <c r="H841" s="57">
        <f t="shared" ca="1" si="186"/>
        <v>108.12038204908455</v>
      </c>
      <c r="I841" s="57">
        <f t="shared" ca="1" si="186"/>
        <v>88.044153454213472</v>
      </c>
      <c r="J841" s="5">
        <f t="shared" ca="1" si="185"/>
        <v>111.76720981813702</v>
      </c>
      <c r="K841" s="5">
        <f ca="1">SMALL($J$6:$J$1005,ROWS($J$6:J841))</f>
        <v>120.39206465086616</v>
      </c>
      <c r="L841" s="60">
        <f ca="1">ROWS($L$6:L841)/COUNTA($K$6:$K$1005)</f>
        <v>0.83599999999999997</v>
      </c>
      <c r="M841" s="5">
        <f t="shared" ca="1" si="187"/>
        <v>1</v>
      </c>
      <c r="N841" s="5">
        <f t="shared" ca="1" si="188"/>
        <v>0</v>
      </c>
      <c r="O841" s="5">
        <f t="shared" ca="1" si="189"/>
        <v>0</v>
      </c>
      <c r="P841" s="5"/>
      <c r="Q841" s="5">
        <f t="shared" ca="1" si="180"/>
        <v>1</v>
      </c>
      <c r="R841" s="5">
        <f t="shared" ca="1" si="182"/>
        <v>1</v>
      </c>
      <c r="S841" s="5">
        <f t="shared" ca="1" si="182"/>
        <v>0</v>
      </c>
      <c r="T841" s="5">
        <f t="shared" ca="1" si="182"/>
        <v>0</v>
      </c>
      <c r="U841" s="5">
        <f t="shared" ca="1" si="182"/>
        <v>1</v>
      </c>
      <c r="V841" s="5">
        <f t="shared" ca="1" si="182"/>
        <v>1</v>
      </c>
    </row>
    <row r="842" spans="1:22" x14ac:dyDescent="0.25">
      <c r="A842" s="5">
        <f t="shared" ca="1" si="184"/>
        <v>19.35562162072193</v>
      </c>
      <c r="B842" s="5">
        <f t="shared" ca="1" si="184"/>
        <v>22.804679808589682</v>
      </c>
      <c r="C842" s="5">
        <f t="shared" ca="1" si="184"/>
        <v>12.145090161996068</v>
      </c>
      <c r="D842" s="5">
        <f t="shared" ca="1" si="184"/>
        <v>20.642420579488437</v>
      </c>
      <c r="E842" s="5">
        <f t="shared" ca="1" si="184"/>
        <v>18.608890808208077</v>
      </c>
      <c r="F842" s="5">
        <f t="shared" ca="1" si="184"/>
        <v>28.378517806632658</v>
      </c>
      <c r="G842" s="57">
        <f t="shared" ca="1" si="186"/>
        <v>89.147710044152348</v>
      </c>
      <c r="H842" s="57">
        <f t="shared" ca="1" si="186"/>
        <v>78.488120397558731</v>
      </c>
      <c r="I842" s="57">
        <f t="shared" ca="1" si="186"/>
        <v>80.521650168839102</v>
      </c>
      <c r="J842" s="5">
        <f t="shared" ca="1" si="185"/>
        <v>89.147710044152348</v>
      </c>
      <c r="K842" s="5">
        <f ca="1">SMALL($J$6:$J$1005,ROWS($J$6:J842))</f>
        <v>120.42182213944457</v>
      </c>
      <c r="L842" s="60">
        <f ca="1">ROWS($L$6:L842)/COUNTA($K$6:$K$1005)</f>
        <v>0.83699999999999997</v>
      </c>
      <c r="M842" s="5">
        <f t="shared" ca="1" si="187"/>
        <v>1</v>
      </c>
      <c r="N842" s="5">
        <f t="shared" ca="1" si="188"/>
        <v>0</v>
      </c>
      <c r="O842" s="5">
        <f t="shared" ca="1" si="189"/>
        <v>0</v>
      </c>
      <c r="P842" s="5"/>
      <c r="Q842" s="5">
        <f t="shared" ca="1" si="180"/>
        <v>1</v>
      </c>
      <c r="R842" s="5">
        <f t="shared" ca="1" si="182"/>
        <v>1</v>
      </c>
      <c r="S842" s="5">
        <f t="shared" ca="1" si="182"/>
        <v>0</v>
      </c>
      <c r="T842" s="5">
        <f t="shared" ca="1" si="182"/>
        <v>0</v>
      </c>
      <c r="U842" s="5">
        <f t="shared" ca="1" si="182"/>
        <v>1</v>
      </c>
      <c r="V842" s="5">
        <f t="shared" ca="1" si="182"/>
        <v>1</v>
      </c>
    </row>
    <row r="843" spans="1:22" x14ac:dyDescent="0.25">
      <c r="A843" s="5">
        <f t="shared" ca="1" si="184"/>
        <v>18.510530317534652</v>
      </c>
      <c r="B843" s="5">
        <f t="shared" ca="1" si="184"/>
        <v>16.182311708803848</v>
      </c>
      <c r="C843" s="5">
        <f t="shared" ca="1" si="184"/>
        <v>20.548519651558138</v>
      </c>
      <c r="D843" s="5">
        <f t="shared" ca="1" si="184"/>
        <v>21.77551340644726</v>
      </c>
      <c r="E843" s="5">
        <f t="shared" ca="1" si="184"/>
        <v>18.631023730237477</v>
      </c>
      <c r="F843" s="5">
        <f t="shared" ca="1" si="184"/>
        <v>21.332323812745777</v>
      </c>
      <c r="G843" s="57">
        <f t="shared" ca="1" si="186"/>
        <v>74.656189569321754</v>
      </c>
      <c r="H843" s="57">
        <f t="shared" ca="1" si="186"/>
        <v>79.022397512076054</v>
      </c>
      <c r="I843" s="57">
        <f t="shared" ca="1" si="186"/>
        <v>82.166887188285827</v>
      </c>
      <c r="J843" s="5">
        <f t="shared" ca="1" si="185"/>
        <v>82.166887188285827</v>
      </c>
      <c r="K843" s="5">
        <f ca="1">SMALL($J$6:$J$1005,ROWS($J$6:J843))</f>
        <v>120.42845679141855</v>
      </c>
      <c r="L843" s="60">
        <f ca="1">ROWS($L$6:L843)/COUNTA($K$6:$K$1005)</f>
        <v>0.83799999999999997</v>
      </c>
      <c r="M843" s="5">
        <f t="shared" ca="1" si="187"/>
        <v>0</v>
      </c>
      <c r="N843" s="5">
        <f t="shared" ca="1" si="188"/>
        <v>0</v>
      </c>
      <c r="O843" s="5">
        <f t="shared" ca="1" si="189"/>
        <v>1</v>
      </c>
      <c r="P843" s="5"/>
      <c r="Q843" s="5">
        <f t="shared" ca="1" si="180"/>
        <v>1</v>
      </c>
      <c r="R843" s="5">
        <f t="shared" ca="1" si="182"/>
        <v>0</v>
      </c>
      <c r="S843" s="5">
        <f t="shared" ca="1" si="182"/>
        <v>1</v>
      </c>
      <c r="T843" s="5">
        <f t="shared" ca="1" si="182"/>
        <v>1</v>
      </c>
      <c r="U843" s="5">
        <f t="shared" ca="1" si="182"/>
        <v>0</v>
      </c>
      <c r="V843" s="5">
        <f t="shared" ca="1" si="182"/>
        <v>1</v>
      </c>
    </row>
    <row r="844" spans="1:22" x14ac:dyDescent="0.25">
      <c r="A844" s="5">
        <f t="shared" ca="1" si="184"/>
        <v>21.226169155453217</v>
      </c>
      <c r="B844" s="5">
        <f t="shared" ca="1" si="184"/>
        <v>15.692037135761845</v>
      </c>
      <c r="C844" s="5">
        <f t="shared" ca="1" si="184"/>
        <v>28.672716662987877</v>
      </c>
      <c r="D844" s="5">
        <f t="shared" ca="1" si="184"/>
        <v>32.275159509860117</v>
      </c>
      <c r="E844" s="5">
        <f t="shared" ca="1" si="184"/>
        <v>30.923098262529898</v>
      </c>
      <c r="F844" s="5">
        <f t="shared" ca="1" si="184"/>
        <v>33.247241762572791</v>
      </c>
      <c r="G844" s="57">
        <f t="shared" ca="1" si="186"/>
        <v>101.08854631631775</v>
      </c>
      <c r="H844" s="57">
        <f t="shared" ca="1" si="186"/>
        <v>114.06922584354379</v>
      </c>
      <c r="I844" s="57">
        <f t="shared" ca="1" si="186"/>
        <v>115.42128709087402</v>
      </c>
      <c r="J844" s="5">
        <f t="shared" ca="1" si="185"/>
        <v>115.42128709087402</v>
      </c>
      <c r="K844" s="5">
        <f ca="1">SMALL($J$6:$J$1005,ROWS($J$6:J844))</f>
        <v>120.58285913823013</v>
      </c>
      <c r="L844" s="60">
        <f ca="1">ROWS($L$6:L844)/COUNTA($K$6:$K$1005)</f>
        <v>0.83899999999999997</v>
      </c>
      <c r="M844" s="5">
        <f t="shared" ca="1" si="187"/>
        <v>0</v>
      </c>
      <c r="N844" s="5">
        <f t="shared" ca="1" si="188"/>
        <v>0</v>
      </c>
      <c r="O844" s="5">
        <f t="shared" ca="1" si="189"/>
        <v>1</v>
      </c>
      <c r="P844" s="5"/>
      <c r="Q844" s="5">
        <f t="shared" ca="1" si="180"/>
        <v>1</v>
      </c>
      <c r="R844" s="5">
        <f t="shared" ca="1" si="182"/>
        <v>0</v>
      </c>
      <c r="S844" s="5">
        <f t="shared" ca="1" si="182"/>
        <v>1</v>
      </c>
      <c r="T844" s="5">
        <f t="shared" ca="1" si="182"/>
        <v>1</v>
      </c>
      <c r="U844" s="5">
        <f t="shared" ca="1" si="182"/>
        <v>0</v>
      </c>
      <c r="V844" s="5">
        <f t="shared" ca="1" si="182"/>
        <v>1</v>
      </c>
    </row>
    <row r="845" spans="1:22" x14ac:dyDescent="0.25">
      <c r="A845" s="5">
        <f t="shared" ca="1" si="184"/>
        <v>24.937446653581326</v>
      </c>
      <c r="B845" s="5">
        <f t="shared" ca="1" si="184"/>
        <v>36.309714802911891</v>
      </c>
      <c r="C845" s="5">
        <f t="shared" ca="1" si="184"/>
        <v>14.179798516693912</v>
      </c>
      <c r="D845" s="5">
        <f t="shared" ca="1" si="184"/>
        <v>22.06896924286513</v>
      </c>
      <c r="E845" s="5">
        <f t="shared" ca="1" si="184"/>
        <v>33.224882491859546</v>
      </c>
      <c r="F845" s="5">
        <f t="shared" ca="1" si="184"/>
        <v>32.226817629667686</v>
      </c>
      <c r="G845" s="57">
        <f t="shared" ca="1" si="186"/>
        <v>126.69886157802046</v>
      </c>
      <c r="H845" s="57">
        <f t="shared" ca="1" si="186"/>
        <v>104.56894529180246</v>
      </c>
      <c r="I845" s="57">
        <f t="shared" ca="1" si="186"/>
        <v>93.413032042808055</v>
      </c>
      <c r="J845" s="5">
        <f t="shared" ca="1" si="185"/>
        <v>126.69886157802046</v>
      </c>
      <c r="K845" s="5">
        <f ca="1">SMALL($J$6:$J$1005,ROWS($J$6:J845))</f>
        <v>120.60366848031157</v>
      </c>
      <c r="L845" s="60">
        <f ca="1">ROWS($L$6:L845)/COUNTA($K$6:$K$1005)</f>
        <v>0.84</v>
      </c>
      <c r="M845" s="5">
        <f t="shared" ca="1" si="187"/>
        <v>1</v>
      </c>
      <c r="N845" s="5">
        <f t="shared" ca="1" si="188"/>
        <v>0</v>
      </c>
      <c r="O845" s="5">
        <f t="shared" ca="1" si="189"/>
        <v>0</v>
      </c>
      <c r="P845" s="5"/>
      <c r="Q845" s="5">
        <f t="shared" ca="1" si="180"/>
        <v>1</v>
      </c>
      <c r="R845" s="5">
        <f t="shared" ca="1" si="182"/>
        <v>1</v>
      </c>
      <c r="S845" s="5">
        <f t="shared" ca="1" si="182"/>
        <v>0</v>
      </c>
      <c r="T845" s="5">
        <f t="shared" ca="1" si="182"/>
        <v>0</v>
      </c>
      <c r="U845" s="5">
        <f t="shared" ca="1" si="182"/>
        <v>1</v>
      </c>
      <c r="V845" s="5">
        <f t="shared" ca="1" si="182"/>
        <v>1</v>
      </c>
    </row>
    <row r="846" spans="1:22" x14ac:dyDescent="0.25">
      <c r="A846" s="5">
        <f t="shared" ref="A846:F855" ca="1" si="190">A$3+(A$4-A$3)*RAND()</f>
        <v>19.169134802623066</v>
      </c>
      <c r="B846" s="5">
        <f t="shared" ca="1" si="190"/>
        <v>26.844826681615153</v>
      </c>
      <c r="C846" s="5">
        <f t="shared" ca="1" si="190"/>
        <v>12.625055988340398</v>
      </c>
      <c r="D846" s="5">
        <f t="shared" ca="1" si="190"/>
        <v>11.726817313902218</v>
      </c>
      <c r="E846" s="5">
        <f t="shared" ca="1" si="190"/>
        <v>32.993067594144136</v>
      </c>
      <c r="F846" s="5">
        <f t="shared" ca="1" si="190"/>
        <v>38.402602340925114</v>
      </c>
      <c r="G846" s="57">
        <f t="shared" ca="1" si="186"/>
        <v>117.40963141930747</v>
      </c>
      <c r="H846" s="57">
        <f t="shared" ca="1" si="186"/>
        <v>103.18986072603272</v>
      </c>
      <c r="I846" s="57">
        <f t="shared" ca="1" si="186"/>
        <v>81.923610445790786</v>
      </c>
      <c r="J846" s="5">
        <f t="shared" ca="1" si="185"/>
        <v>117.40963141930747</v>
      </c>
      <c r="K846" s="5">
        <f ca="1">SMALL($J$6:$J$1005,ROWS($J$6:J846))</f>
        <v>120.64887776020328</v>
      </c>
      <c r="L846" s="60">
        <f ca="1">ROWS($L$6:L846)/COUNTA($K$6:$K$1005)</f>
        <v>0.84099999999999997</v>
      </c>
      <c r="M846" s="5">
        <f t="shared" ca="1" si="187"/>
        <v>1</v>
      </c>
      <c r="N846" s="5">
        <f t="shared" ca="1" si="188"/>
        <v>0</v>
      </c>
      <c r="O846" s="5">
        <f t="shared" ca="1" si="189"/>
        <v>0</v>
      </c>
      <c r="P846" s="5"/>
      <c r="Q846" s="5">
        <f t="shared" ca="1" si="180"/>
        <v>1</v>
      </c>
      <c r="R846" s="5">
        <f t="shared" ca="1" si="182"/>
        <v>1</v>
      </c>
      <c r="S846" s="5">
        <f t="shared" ca="1" si="182"/>
        <v>0</v>
      </c>
      <c r="T846" s="5">
        <f t="shared" ca="1" si="182"/>
        <v>0</v>
      </c>
      <c r="U846" s="5">
        <f t="shared" ca="1" si="182"/>
        <v>1</v>
      </c>
      <c r="V846" s="5">
        <f t="shared" ca="1" si="182"/>
        <v>1</v>
      </c>
    </row>
    <row r="847" spans="1:22" x14ac:dyDescent="0.25">
      <c r="A847" s="5">
        <f t="shared" ca="1" si="190"/>
        <v>23.296765287585703</v>
      </c>
      <c r="B847" s="5">
        <f t="shared" ca="1" si="190"/>
        <v>19.731031611506644</v>
      </c>
      <c r="C847" s="5">
        <f t="shared" ca="1" si="190"/>
        <v>22.991926504618391</v>
      </c>
      <c r="D847" s="5">
        <f t="shared" ca="1" si="190"/>
        <v>12.686252066502208</v>
      </c>
      <c r="E847" s="5">
        <f t="shared" ca="1" si="190"/>
        <v>38.864861546238416</v>
      </c>
      <c r="F847" s="5">
        <f t="shared" ca="1" si="190"/>
        <v>39.104291975666243</v>
      </c>
      <c r="G847" s="57">
        <f t="shared" ca="1" si="186"/>
        <v>120.99695042099701</v>
      </c>
      <c r="H847" s="57">
        <f t="shared" ca="1" si="186"/>
        <v>124.25784531410875</v>
      </c>
      <c r="I847" s="57">
        <f t="shared" ca="1" si="186"/>
        <v>98.07923583437254</v>
      </c>
      <c r="J847" s="5">
        <f t="shared" ca="1" si="185"/>
        <v>124.25784531410875</v>
      </c>
      <c r="K847" s="5">
        <f ca="1">SMALL($J$6:$J$1005,ROWS($J$6:J847))</f>
        <v>120.68073043006932</v>
      </c>
      <c r="L847" s="60">
        <f ca="1">ROWS($L$6:L847)/COUNTA($K$6:$K$1005)</f>
        <v>0.84199999999999997</v>
      </c>
      <c r="M847" s="5">
        <f t="shared" ca="1" si="187"/>
        <v>0</v>
      </c>
      <c r="N847" s="5">
        <f t="shared" ca="1" si="188"/>
        <v>1</v>
      </c>
      <c r="O847" s="5">
        <f t="shared" ca="1" si="189"/>
        <v>0</v>
      </c>
      <c r="P847" s="5"/>
      <c r="Q847" s="5">
        <f t="shared" ca="1" si="180"/>
        <v>1</v>
      </c>
      <c r="R847" s="5">
        <f t="shared" ca="1" si="182"/>
        <v>0</v>
      </c>
      <c r="S847" s="5">
        <f t="shared" ca="1" si="182"/>
        <v>1</v>
      </c>
      <c r="T847" s="5">
        <f t="shared" ca="1" si="182"/>
        <v>0</v>
      </c>
      <c r="U847" s="5">
        <f t="shared" ca="1" si="182"/>
        <v>1</v>
      </c>
      <c r="V847" s="5">
        <f t="shared" ca="1" si="182"/>
        <v>1</v>
      </c>
    </row>
    <row r="848" spans="1:22" x14ac:dyDescent="0.25">
      <c r="A848" s="5">
        <f t="shared" ca="1" si="190"/>
        <v>19.876736637963837</v>
      </c>
      <c r="B848" s="5">
        <f t="shared" ca="1" si="190"/>
        <v>14.578705002199943</v>
      </c>
      <c r="C848" s="5">
        <f t="shared" ca="1" si="190"/>
        <v>12.476518869910986</v>
      </c>
      <c r="D848" s="5">
        <f t="shared" ca="1" si="190"/>
        <v>40.933192563191021</v>
      </c>
      <c r="E848" s="5">
        <f t="shared" ca="1" si="190"/>
        <v>40.242240210237696</v>
      </c>
      <c r="F848" s="5">
        <f t="shared" ca="1" si="190"/>
        <v>23.42622914552701</v>
      </c>
      <c r="G848" s="57">
        <f t="shared" ca="1" si="186"/>
        <v>98.123910995928497</v>
      </c>
      <c r="H848" s="57">
        <f t="shared" ca="1" si="186"/>
        <v>96.02172486363952</v>
      </c>
      <c r="I848" s="57">
        <f t="shared" ca="1" si="186"/>
        <v>96.712677216592851</v>
      </c>
      <c r="J848" s="5">
        <f t="shared" ca="1" si="185"/>
        <v>98.123910995928497</v>
      </c>
      <c r="K848" s="5">
        <f ca="1">SMALL($J$6:$J$1005,ROWS($J$6:J848))</f>
        <v>120.71912360466082</v>
      </c>
      <c r="L848" s="60">
        <f ca="1">ROWS($L$6:L848)/COUNTA($K$6:$K$1005)</f>
        <v>0.84299999999999997</v>
      </c>
      <c r="M848" s="5">
        <f t="shared" ca="1" si="187"/>
        <v>1</v>
      </c>
      <c r="N848" s="5">
        <f t="shared" ca="1" si="188"/>
        <v>0</v>
      </c>
      <c r="O848" s="5">
        <f t="shared" ca="1" si="189"/>
        <v>0</v>
      </c>
      <c r="P848" s="5"/>
      <c r="Q848" s="5">
        <f t="shared" ca="1" si="180"/>
        <v>1</v>
      </c>
      <c r="R848" s="5">
        <f t="shared" ca="1" si="182"/>
        <v>1</v>
      </c>
      <c r="S848" s="5">
        <f t="shared" ca="1" si="182"/>
        <v>0</v>
      </c>
      <c r="T848" s="5">
        <f t="shared" ca="1" si="182"/>
        <v>0</v>
      </c>
      <c r="U848" s="5">
        <f t="shared" ca="1" si="182"/>
        <v>1</v>
      </c>
      <c r="V848" s="5">
        <f t="shared" ca="1" si="182"/>
        <v>1</v>
      </c>
    </row>
    <row r="849" spans="1:22" x14ac:dyDescent="0.25">
      <c r="A849" s="5">
        <f t="shared" ca="1" si="190"/>
        <v>22.280537174139059</v>
      </c>
      <c r="B849" s="5">
        <f t="shared" ca="1" si="190"/>
        <v>18.150730197776138</v>
      </c>
      <c r="C849" s="5">
        <f t="shared" ca="1" si="190"/>
        <v>15.892982749572418</v>
      </c>
      <c r="D849" s="5">
        <f t="shared" ca="1" si="190"/>
        <v>23.538053004616437</v>
      </c>
      <c r="E849" s="5">
        <f t="shared" ca="1" si="190"/>
        <v>34.09865310513355</v>
      </c>
      <c r="F849" s="5">
        <f t="shared" ca="1" si="190"/>
        <v>29.321594102764337</v>
      </c>
      <c r="G849" s="57">
        <f t="shared" ca="1" si="186"/>
        <v>103.85151457981308</v>
      </c>
      <c r="H849" s="57">
        <f t="shared" ca="1" si="186"/>
        <v>101.59376713160937</v>
      </c>
      <c r="I849" s="57">
        <f t="shared" ca="1" si="186"/>
        <v>91.033167031092262</v>
      </c>
      <c r="J849" s="5">
        <f t="shared" ca="1" si="185"/>
        <v>103.85151457981308</v>
      </c>
      <c r="K849" s="5">
        <f ca="1">SMALL($J$6:$J$1005,ROWS($J$6:J849))</f>
        <v>120.75639417318607</v>
      </c>
      <c r="L849" s="60">
        <f ca="1">ROWS($L$6:L849)/COUNTA($K$6:$K$1005)</f>
        <v>0.84399999999999997</v>
      </c>
      <c r="M849" s="5">
        <f t="shared" ca="1" si="187"/>
        <v>1</v>
      </c>
      <c r="N849" s="5">
        <f t="shared" ca="1" si="188"/>
        <v>0</v>
      </c>
      <c r="O849" s="5">
        <f t="shared" ca="1" si="189"/>
        <v>0</v>
      </c>
      <c r="P849" s="5"/>
      <c r="Q849" s="5">
        <f t="shared" ca="1" si="180"/>
        <v>1</v>
      </c>
      <c r="R849" s="5">
        <f t="shared" ca="1" si="182"/>
        <v>1</v>
      </c>
      <c r="S849" s="5">
        <f t="shared" ca="1" si="182"/>
        <v>0</v>
      </c>
      <c r="T849" s="5">
        <f t="shared" ca="1" si="182"/>
        <v>0</v>
      </c>
      <c r="U849" s="5">
        <f t="shared" ca="1" si="182"/>
        <v>1</v>
      </c>
      <c r="V849" s="5">
        <f t="shared" ca="1" si="182"/>
        <v>1</v>
      </c>
    </row>
    <row r="850" spans="1:22" x14ac:dyDescent="0.25">
      <c r="A850" s="5">
        <f t="shared" ca="1" si="190"/>
        <v>24.581867285838673</v>
      </c>
      <c r="B850" s="5">
        <f t="shared" ca="1" si="190"/>
        <v>34.840320843837432</v>
      </c>
      <c r="C850" s="5">
        <f t="shared" ca="1" si="190"/>
        <v>24.117132662301671</v>
      </c>
      <c r="D850" s="5">
        <f t="shared" ca="1" si="190"/>
        <v>41.718877672823602</v>
      </c>
      <c r="E850" s="5">
        <f t="shared" ca="1" si="190"/>
        <v>30.161881525642045</v>
      </c>
      <c r="F850" s="5">
        <f t="shared" ca="1" si="190"/>
        <v>28.92513941496987</v>
      </c>
      <c r="G850" s="57">
        <f t="shared" ca="1" si="186"/>
        <v>118.50920907028802</v>
      </c>
      <c r="H850" s="57">
        <f t="shared" ca="1" si="186"/>
        <v>107.78602088875226</v>
      </c>
      <c r="I850" s="57">
        <f t="shared" ca="1" si="186"/>
        <v>119.3430170359338</v>
      </c>
      <c r="J850" s="5">
        <f t="shared" ca="1" si="185"/>
        <v>119.3430170359338</v>
      </c>
      <c r="K850" s="5">
        <f ca="1">SMALL($J$6:$J$1005,ROWS($J$6:J850))</f>
        <v>120.86263321058962</v>
      </c>
      <c r="L850" s="60">
        <f ca="1">ROWS($L$6:L850)/COUNTA($K$6:$K$1005)</f>
        <v>0.84499999999999997</v>
      </c>
      <c r="M850" s="5">
        <f t="shared" ca="1" si="187"/>
        <v>0</v>
      </c>
      <c r="N850" s="5">
        <f t="shared" ca="1" si="188"/>
        <v>0</v>
      </c>
      <c r="O850" s="5">
        <f t="shared" ca="1" si="189"/>
        <v>1</v>
      </c>
      <c r="P850" s="5"/>
      <c r="Q850" s="5">
        <f t="shared" ca="1" si="180"/>
        <v>1</v>
      </c>
      <c r="R850" s="5">
        <f t="shared" ca="1" si="182"/>
        <v>0</v>
      </c>
      <c r="S850" s="5">
        <f t="shared" ca="1" si="182"/>
        <v>1</v>
      </c>
      <c r="T850" s="5">
        <f t="shared" ca="1" si="182"/>
        <v>1</v>
      </c>
      <c r="U850" s="5">
        <f t="shared" ca="1" si="182"/>
        <v>0</v>
      </c>
      <c r="V850" s="5">
        <f t="shared" ca="1" si="182"/>
        <v>1</v>
      </c>
    </row>
    <row r="851" spans="1:22" x14ac:dyDescent="0.25">
      <c r="A851" s="5">
        <f t="shared" ca="1" si="190"/>
        <v>21.848686344091178</v>
      </c>
      <c r="B851" s="5">
        <f t="shared" ca="1" si="190"/>
        <v>24.231714755011886</v>
      </c>
      <c r="C851" s="5">
        <f t="shared" ca="1" si="190"/>
        <v>25.366321146821207</v>
      </c>
      <c r="D851" s="5">
        <f t="shared" ca="1" si="190"/>
        <v>35.021980840761422</v>
      </c>
      <c r="E851" s="5">
        <f t="shared" ca="1" si="190"/>
        <v>30.609378164626179</v>
      </c>
      <c r="F851" s="5">
        <f t="shared" ca="1" si="190"/>
        <v>34.03432360442963</v>
      </c>
      <c r="G851" s="57">
        <f t="shared" ca="1" si="186"/>
        <v>110.72410286815887</v>
      </c>
      <c r="H851" s="57">
        <f t="shared" ca="1" si="186"/>
        <v>111.85870925996819</v>
      </c>
      <c r="I851" s="57">
        <f t="shared" ca="1" si="186"/>
        <v>116.27131193610344</v>
      </c>
      <c r="J851" s="5">
        <f t="shared" ca="1" si="185"/>
        <v>116.27131193610344</v>
      </c>
      <c r="K851" s="5">
        <f ca="1">SMALL($J$6:$J$1005,ROWS($J$6:J851))</f>
        <v>120.99585871981753</v>
      </c>
      <c r="L851" s="60">
        <f ca="1">ROWS($L$6:L851)/COUNTA($K$6:$K$1005)</f>
        <v>0.84599999999999997</v>
      </c>
      <c r="M851" s="5">
        <f t="shared" ca="1" si="187"/>
        <v>0</v>
      </c>
      <c r="N851" s="5">
        <f t="shared" ca="1" si="188"/>
        <v>0</v>
      </c>
      <c r="O851" s="5">
        <f t="shared" ca="1" si="189"/>
        <v>1</v>
      </c>
      <c r="P851" s="5"/>
      <c r="Q851" s="5">
        <f t="shared" ca="1" si="180"/>
        <v>1</v>
      </c>
      <c r="R851" s="5">
        <f t="shared" ca="1" si="182"/>
        <v>0</v>
      </c>
      <c r="S851" s="5">
        <f t="shared" ca="1" si="182"/>
        <v>1</v>
      </c>
      <c r="T851" s="5">
        <f t="shared" ca="1" si="182"/>
        <v>1</v>
      </c>
      <c r="U851" s="5">
        <f t="shared" ca="1" si="182"/>
        <v>0</v>
      </c>
      <c r="V851" s="5">
        <f t="shared" ca="1" si="182"/>
        <v>1</v>
      </c>
    </row>
    <row r="852" spans="1:22" x14ac:dyDescent="0.25">
      <c r="A852" s="5">
        <f t="shared" ca="1" si="190"/>
        <v>23.72465027202292</v>
      </c>
      <c r="B852" s="5">
        <f t="shared" ca="1" si="190"/>
        <v>27.523813308501303</v>
      </c>
      <c r="C852" s="5">
        <f t="shared" ca="1" si="190"/>
        <v>22.355838355073786</v>
      </c>
      <c r="D852" s="5">
        <f t="shared" ca="1" si="190"/>
        <v>30.887852547712292</v>
      </c>
      <c r="E852" s="5">
        <f t="shared" ca="1" si="190"/>
        <v>29.869421799018156</v>
      </c>
      <c r="F852" s="5">
        <f t="shared" ca="1" si="190"/>
        <v>24.60566941132635</v>
      </c>
      <c r="G852" s="57">
        <f t="shared" ca="1" si="186"/>
        <v>105.72355479086872</v>
      </c>
      <c r="H852" s="57">
        <f t="shared" ca="1" si="186"/>
        <v>100.5555798374412</v>
      </c>
      <c r="I852" s="57">
        <f t="shared" ca="1" si="186"/>
        <v>101.57401058613534</v>
      </c>
      <c r="J852" s="5">
        <f t="shared" ca="1" si="185"/>
        <v>105.72355479086872</v>
      </c>
      <c r="K852" s="5">
        <f ca="1">SMALL($J$6:$J$1005,ROWS($J$6:J852))</f>
        <v>121.09584865541431</v>
      </c>
      <c r="L852" s="60">
        <f ca="1">ROWS($L$6:L852)/COUNTA($K$6:$K$1005)</f>
        <v>0.84699999999999998</v>
      </c>
      <c r="M852" s="5">
        <f t="shared" ca="1" si="187"/>
        <v>1</v>
      </c>
      <c r="N852" s="5">
        <f t="shared" ca="1" si="188"/>
        <v>0</v>
      </c>
      <c r="O852" s="5">
        <f t="shared" ca="1" si="189"/>
        <v>0</v>
      </c>
      <c r="P852" s="5"/>
      <c r="Q852" s="5">
        <f t="shared" ca="1" si="180"/>
        <v>1</v>
      </c>
      <c r="R852" s="5">
        <f t="shared" ca="1" si="182"/>
        <v>1</v>
      </c>
      <c r="S852" s="5">
        <f t="shared" ca="1" si="182"/>
        <v>0</v>
      </c>
      <c r="T852" s="5">
        <f t="shared" ca="1" si="182"/>
        <v>0</v>
      </c>
      <c r="U852" s="5">
        <f t="shared" ca="1" si="182"/>
        <v>1</v>
      </c>
      <c r="V852" s="5">
        <f t="shared" ca="1" si="182"/>
        <v>1</v>
      </c>
    </row>
    <row r="853" spans="1:22" x14ac:dyDescent="0.25">
      <c r="A853" s="5">
        <f t="shared" ca="1" si="190"/>
        <v>20.051733186325205</v>
      </c>
      <c r="B853" s="5">
        <f t="shared" ca="1" si="190"/>
        <v>25.706174507956078</v>
      </c>
      <c r="C853" s="5">
        <f t="shared" ca="1" si="190"/>
        <v>12.441974084064016</v>
      </c>
      <c r="D853" s="5">
        <f t="shared" ca="1" si="190"/>
        <v>37.102912702050453</v>
      </c>
      <c r="E853" s="5">
        <f t="shared" ca="1" si="190"/>
        <v>17.24753782455694</v>
      </c>
      <c r="F853" s="5">
        <f t="shared" ca="1" si="190"/>
        <v>34.77650775467221</v>
      </c>
      <c r="G853" s="57">
        <f t="shared" ca="1" si="186"/>
        <v>97.781953273510439</v>
      </c>
      <c r="H853" s="57">
        <f t="shared" ca="1" si="186"/>
        <v>84.517752849618375</v>
      </c>
      <c r="I853" s="57">
        <f t="shared" ca="1" si="186"/>
        <v>104.37312772711188</v>
      </c>
      <c r="J853" s="5">
        <f t="shared" ca="1" si="185"/>
        <v>104.37312772711188</v>
      </c>
      <c r="K853" s="5">
        <f ca="1">SMALL($J$6:$J$1005,ROWS($J$6:J853))</f>
        <v>121.11094817870308</v>
      </c>
      <c r="L853" s="60">
        <f ca="1">ROWS($L$6:L853)/COUNTA($K$6:$K$1005)</f>
        <v>0.84799999999999998</v>
      </c>
      <c r="M853" s="5">
        <f t="shared" ca="1" si="187"/>
        <v>0</v>
      </c>
      <c r="N853" s="5">
        <f t="shared" ca="1" si="188"/>
        <v>0</v>
      </c>
      <c r="O853" s="5">
        <f t="shared" ca="1" si="189"/>
        <v>1</v>
      </c>
      <c r="P853" s="5"/>
      <c r="Q853" s="5">
        <f t="shared" ca="1" si="180"/>
        <v>1</v>
      </c>
      <c r="R853" s="5">
        <f t="shared" ca="1" si="182"/>
        <v>0</v>
      </c>
      <c r="S853" s="5">
        <f t="shared" ca="1" si="182"/>
        <v>1</v>
      </c>
      <c r="T853" s="5">
        <f t="shared" ca="1" si="182"/>
        <v>1</v>
      </c>
      <c r="U853" s="5">
        <f t="shared" ca="1" si="182"/>
        <v>0</v>
      </c>
      <c r="V853" s="5">
        <f t="shared" ca="1" si="182"/>
        <v>1</v>
      </c>
    </row>
    <row r="854" spans="1:22" x14ac:dyDescent="0.25">
      <c r="A854" s="5">
        <f t="shared" ca="1" si="190"/>
        <v>23.621969953192696</v>
      </c>
      <c r="B854" s="5">
        <f t="shared" ca="1" si="190"/>
        <v>15.610597390299173</v>
      </c>
      <c r="C854" s="5">
        <f t="shared" ca="1" si="190"/>
        <v>19.481268170882565</v>
      </c>
      <c r="D854" s="5">
        <f t="shared" ca="1" si="190"/>
        <v>36.158793552636226</v>
      </c>
      <c r="E854" s="5">
        <f t="shared" ca="1" si="190"/>
        <v>35.59118109701064</v>
      </c>
      <c r="F854" s="5">
        <f t="shared" ca="1" si="190"/>
        <v>34.104906595518294</v>
      </c>
      <c r="G854" s="57">
        <f t="shared" ca="1" si="186"/>
        <v>108.92865503602079</v>
      </c>
      <c r="H854" s="57">
        <f t="shared" ca="1" si="186"/>
        <v>112.79932581660418</v>
      </c>
      <c r="I854" s="57">
        <f t="shared" ca="1" si="186"/>
        <v>113.36693827222979</v>
      </c>
      <c r="J854" s="5">
        <f t="shared" ca="1" si="185"/>
        <v>113.36693827222979</v>
      </c>
      <c r="K854" s="5">
        <f ca="1">SMALL($J$6:$J$1005,ROWS($J$6:J854))</f>
        <v>121.13669278469669</v>
      </c>
      <c r="L854" s="60">
        <f ca="1">ROWS($L$6:L854)/COUNTA($K$6:$K$1005)</f>
        <v>0.84899999999999998</v>
      </c>
      <c r="M854" s="5">
        <f t="shared" ca="1" si="187"/>
        <v>0</v>
      </c>
      <c r="N854" s="5">
        <f t="shared" ca="1" si="188"/>
        <v>0</v>
      </c>
      <c r="O854" s="5">
        <f t="shared" ca="1" si="189"/>
        <v>1</v>
      </c>
      <c r="P854" s="5"/>
      <c r="Q854" s="5">
        <f t="shared" ca="1" si="180"/>
        <v>1</v>
      </c>
      <c r="R854" s="5">
        <f t="shared" ca="1" si="182"/>
        <v>0</v>
      </c>
      <c r="S854" s="5">
        <f t="shared" ca="1" si="182"/>
        <v>1</v>
      </c>
      <c r="T854" s="5">
        <f t="shared" ca="1" si="182"/>
        <v>1</v>
      </c>
      <c r="U854" s="5">
        <f t="shared" ca="1" si="182"/>
        <v>0</v>
      </c>
      <c r="V854" s="5">
        <f t="shared" ca="1" si="182"/>
        <v>1</v>
      </c>
    </row>
    <row r="855" spans="1:22" x14ac:dyDescent="0.25">
      <c r="A855" s="5">
        <f t="shared" ca="1" si="190"/>
        <v>20.187842289691414</v>
      </c>
      <c r="B855" s="5">
        <f t="shared" ca="1" si="190"/>
        <v>35.807239314992863</v>
      </c>
      <c r="C855" s="5">
        <f t="shared" ca="1" si="190"/>
        <v>13.34165215858431</v>
      </c>
      <c r="D855" s="5">
        <f t="shared" ca="1" si="190"/>
        <v>20.4800741779882</v>
      </c>
      <c r="E855" s="5">
        <f t="shared" ca="1" si="190"/>
        <v>28.887576019541008</v>
      </c>
      <c r="F855" s="5">
        <f t="shared" ca="1" si="190"/>
        <v>23.156499310565213</v>
      </c>
      <c r="G855" s="57">
        <f t="shared" ca="1" si="186"/>
        <v>108.0391569347905</v>
      </c>
      <c r="H855" s="57">
        <f t="shared" ca="1" si="186"/>
        <v>85.573569778381952</v>
      </c>
      <c r="I855" s="57">
        <f t="shared" ca="1" si="186"/>
        <v>77.166067936829137</v>
      </c>
      <c r="J855" s="5">
        <f t="shared" ca="1" si="185"/>
        <v>108.0391569347905</v>
      </c>
      <c r="K855" s="5">
        <f ca="1">SMALL($J$6:$J$1005,ROWS($J$6:J855))</f>
        <v>121.28709575108425</v>
      </c>
      <c r="L855" s="60">
        <f ca="1">ROWS($L$6:L855)/COUNTA($K$6:$K$1005)</f>
        <v>0.85</v>
      </c>
      <c r="M855" s="5">
        <f t="shared" ca="1" si="187"/>
        <v>1</v>
      </c>
      <c r="N855" s="5">
        <f t="shared" ca="1" si="188"/>
        <v>0</v>
      </c>
      <c r="O855" s="5">
        <f t="shared" ca="1" si="189"/>
        <v>0</v>
      </c>
      <c r="P855" s="5"/>
      <c r="Q855" s="5">
        <f t="shared" ca="1" si="180"/>
        <v>1</v>
      </c>
      <c r="R855" s="5">
        <f t="shared" ca="1" si="182"/>
        <v>1</v>
      </c>
      <c r="S855" s="5">
        <f t="shared" ca="1" si="182"/>
        <v>0</v>
      </c>
      <c r="T855" s="5">
        <f t="shared" ca="1" si="182"/>
        <v>0</v>
      </c>
      <c r="U855" s="5">
        <f t="shared" ca="1" si="182"/>
        <v>1</v>
      </c>
      <c r="V855" s="5">
        <f t="shared" ca="1" si="182"/>
        <v>1</v>
      </c>
    </row>
    <row r="856" spans="1:22" x14ac:dyDescent="0.25">
      <c r="A856" s="5">
        <f t="shared" ref="A856:F865" ca="1" si="191">A$3+(A$4-A$3)*RAND()</f>
        <v>24.268451133228108</v>
      </c>
      <c r="B856" s="5">
        <f t="shared" ca="1" si="191"/>
        <v>23.914008537426856</v>
      </c>
      <c r="C856" s="5">
        <f t="shared" ca="1" si="191"/>
        <v>15.387918195513658</v>
      </c>
      <c r="D856" s="5">
        <f t="shared" ca="1" si="191"/>
        <v>28.539468835995315</v>
      </c>
      <c r="E856" s="5">
        <f t="shared" ca="1" si="191"/>
        <v>24.300175011123507</v>
      </c>
      <c r="F856" s="5">
        <f t="shared" ca="1" si="191"/>
        <v>33.515525561846175</v>
      </c>
      <c r="G856" s="57">
        <f t="shared" ca="1" si="186"/>
        <v>105.99816024362465</v>
      </c>
      <c r="H856" s="57">
        <f t="shared" ca="1" si="186"/>
        <v>97.47206990171145</v>
      </c>
      <c r="I856" s="57">
        <f t="shared" ca="1" si="186"/>
        <v>101.71136372658326</v>
      </c>
      <c r="J856" s="5">
        <f t="shared" ca="1" si="185"/>
        <v>105.99816024362465</v>
      </c>
      <c r="K856" s="5">
        <f ca="1">SMALL($J$6:$J$1005,ROWS($J$6:J856))</f>
        <v>121.31839765783992</v>
      </c>
      <c r="L856" s="60">
        <f ca="1">ROWS($L$6:L856)/COUNTA($K$6:$K$1005)</f>
        <v>0.85099999999999998</v>
      </c>
      <c r="M856" s="5">
        <f t="shared" ca="1" si="187"/>
        <v>1</v>
      </c>
      <c r="N856" s="5">
        <f t="shared" ca="1" si="188"/>
        <v>0</v>
      </c>
      <c r="O856" s="5">
        <f t="shared" ca="1" si="189"/>
        <v>0</v>
      </c>
      <c r="P856" s="5"/>
      <c r="Q856" s="5">
        <f t="shared" ca="1" si="180"/>
        <v>1</v>
      </c>
      <c r="R856" s="5">
        <f t="shared" ca="1" si="182"/>
        <v>1</v>
      </c>
      <c r="S856" s="5">
        <f t="shared" ca="1" si="182"/>
        <v>0</v>
      </c>
      <c r="T856" s="5">
        <f t="shared" ca="1" si="182"/>
        <v>0</v>
      </c>
      <c r="U856" s="5">
        <f t="shared" ca="1" si="182"/>
        <v>1</v>
      </c>
      <c r="V856" s="5">
        <f t="shared" ca="1" si="182"/>
        <v>1</v>
      </c>
    </row>
    <row r="857" spans="1:22" x14ac:dyDescent="0.25">
      <c r="A857" s="5">
        <f t="shared" ca="1" si="191"/>
        <v>22.086134105683811</v>
      </c>
      <c r="B857" s="5">
        <f t="shared" ca="1" si="191"/>
        <v>33.964769239768202</v>
      </c>
      <c r="C857" s="5">
        <f t="shared" ca="1" si="191"/>
        <v>16.523436203981223</v>
      </c>
      <c r="D857" s="5">
        <f t="shared" ca="1" si="191"/>
        <v>13.16893701739022</v>
      </c>
      <c r="E857" s="5">
        <f t="shared" ca="1" si="191"/>
        <v>18.490839155976868</v>
      </c>
      <c r="F857" s="5">
        <f t="shared" ca="1" si="191"/>
        <v>34.363270051391623</v>
      </c>
      <c r="G857" s="57">
        <f t="shared" ca="1" si="186"/>
        <v>108.90501255282051</v>
      </c>
      <c r="H857" s="57">
        <f t="shared" ca="1" si="186"/>
        <v>91.463679517033526</v>
      </c>
      <c r="I857" s="57">
        <f t="shared" ca="1" si="186"/>
        <v>86.141777378446875</v>
      </c>
      <c r="J857" s="5">
        <f t="shared" ca="1" si="185"/>
        <v>108.90501255282051</v>
      </c>
      <c r="K857" s="5">
        <f ca="1">SMALL($J$6:$J$1005,ROWS($J$6:J857))</f>
        <v>121.3240110625317</v>
      </c>
      <c r="L857" s="60">
        <f ca="1">ROWS($L$6:L857)/COUNTA($K$6:$K$1005)</f>
        <v>0.85199999999999998</v>
      </c>
      <c r="M857" s="5">
        <f t="shared" ca="1" si="187"/>
        <v>1</v>
      </c>
      <c r="N857" s="5">
        <f t="shared" ca="1" si="188"/>
        <v>0</v>
      </c>
      <c r="O857" s="5">
        <f t="shared" ca="1" si="189"/>
        <v>0</v>
      </c>
      <c r="P857" s="5"/>
      <c r="Q857" s="5">
        <f t="shared" ca="1" si="180"/>
        <v>1</v>
      </c>
      <c r="R857" s="5">
        <f t="shared" ca="1" si="182"/>
        <v>1</v>
      </c>
      <c r="S857" s="5">
        <f t="shared" ca="1" si="182"/>
        <v>0</v>
      </c>
      <c r="T857" s="5">
        <f t="shared" ca="1" si="182"/>
        <v>0</v>
      </c>
      <c r="U857" s="5">
        <f t="shared" ca="1" si="182"/>
        <v>1</v>
      </c>
      <c r="V857" s="5">
        <f t="shared" ca="1" si="182"/>
        <v>1</v>
      </c>
    </row>
    <row r="858" spans="1:22" x14ac:dyDescent="0.25">
      <c r="A858" s="5">
        <f t="shared" ca="1" si="191"/>
        <v>23.235954974509511</v>
      </c>
      <c r="B858" s="5">
        <f t="shared" ca="1" si="191"/>
        <v>19.379246796813284</v>
      </c>
      <c r="C858" s="5">
        <f t="shared" ca="1" si="191"/>
        <v>31.156300830893805</v>
      </c>
      <c r="D858" s="5">
        <f t="shared" ca="1" si="191"/>
        <v>30.579337582850059</v>
      </c>
      <c r="E858" s="5">
        <f t="shared" ca="1" si="191"/>
        <v>30.645334038260881</v>
      </c>
      <c r="F858" s="5">
        <f t="shared" ca="1" si="191"/>
        <v>18.273781160573403</v>
      </c>
      <c r="G858" s="57">
        <f t="shared" ca="1" si="186"/>
        <v>91.534316970157079</v>
      </c>
      <c r="H858" s="57">
        <f t="shared" ca="1" si="186"/>
        <v>103.3113710042376</v>
      </c>
      <c r="I858" s="57">
        <f t="shared" ca="1" si="186"/>
        <v>103.24537454882679</v>
      </c>
      <c r="J858" s="5">
        <f t="shared" ca="1" si="185"/>
        <v>103.3113710042376</v>
      </c>
      <c r="K858" s="5">
        <f ca="1">SMALL($J$6:$J$1005,ROWS($J$6:J858))</f>
        <v>121.40143539177298</v>
      </c>
      <c r="L858" s="60">
        <f ca="1">ROWS($L$6:L858)/COUNTA($K$6:$K$1005)</f>
        <v>0.85299999999999998</v>
      </c>
      <c r="M858" s="5">
        <f t="shared" ca="1" si="187"/>
        <v>0</v>
      </c>
      <c r="N858" s="5">
        <f t="shared" ca="1" si="188"/>
        <v>1</v>
      </c>
      <c r="O858" s="5">
        <f t="shared" ca="1" si="189"/>
        <v>0</v>
      </c>
      <c r="P858" s="5"/>
      <c r="Q858" s="5">
        <f t="shared" ca="1" si="180"/>
        <v>1</v>
      </c>
      <c r="R858" s="5">
        <f t="shared" ca="1" si="182"/>
        <v>0</v>
      </c>
      <c r="S858" s="5">
        <f t="shared" ca="1" si="182"/>
        <v>1</v>
      </c>
      <c r="T858" s="5">
        <f t="shared" ca="1" si="182"/>
        <v>0</v>
      </c>
      <c r="U858" s="5">
        <f t="shared" ca="1" si="182"/>
        <v>1</v>
      </c>
      <c r="V858" s="5">
        <f t="shared" ca="1" si="182"/>
        <v>1</v>
      </c>
    </row>
    <row r="859" spans="1:22" x14ac:dyDescent="0.25">
      <c r="A859" s="5">
        <f t="shared" ca="1" si="191"/>
        <v>23.778321339325945</v>
      </c>
      <c r="B859" s="5">
        <f t="shared" ca="1" si="191"/>
        <v>33.041156740432143</v>
      </c>
      <c r="C859" s="5">
        <f t="shared" ca="1" si="191"/>
        <v>31.33205451156325</v>
      </c>
      <c r="D859" s="5">
        <f t="shared" ca="1" si="191"/>
        <v>36.966080153910092</v>
      </c>
      <c r="E859" s="5">
        <f t="shared" ca="1" si="191"/>
        <v>39.608315541680383</v>
      </c>
      <c r="F859" s="5">
        <f t="shared" ca="1" si="191"/>
        <v>31.605603571074312</v>
      </c>
      <c r="G859" s="57">
        <f t="shared" ca="1" si="186"/>
        <v>128.03339719251278</v>
      </c>
      <c r="H859" s="57">
        <f t="shared" ca="1" si="186"/>
        <v>126.32429496364389</v>
      </c>
      <c r="I859" s="57">
        <f t="shared" ca="1" si="186"/>
        <v>123.68205957587361</v>
      </c>
      <c r="J859" s="5">
        <f t="shared" ca="1" si="185"/>
        <v>128.03339719251278</v>
      </c>
      <c r="K859" s="5">
        <f ca="1">SMALL($J$6:$J$1005,ROWS($J$6:J859))</f>
        <v>121.46834898246965</v>
      </c>
      <c r="L859" s="60">
        <f ca="1">ROWS($L$6:L859)/COUNTA($K$6:$K$1005)</f>
        <v>0.85399999999999998</v>
      </c>
      <c r="M859" s="5">
        <f t="shared" ca="1" si="187"/>
        <v>1</v>
      </c>
      <c r="N859" s="5">
        <f t="shared" ca="1" si="188"/>
        <v>0</v>
      </c>
      <c r="O859" s="5">
        <f t="shared" ca="1" si="189"/>
        <v>0</v>
      </c>
      <c r="P859" s="5"/>
      <c r="Q859" s="5">
        <f t="shared" ca="1" si="180"/>
        <v>1</v>
      </c>
      <c r="R859" s="5">
        <f t="shared" ca="1" si="182"/>
        <v>1</v>
      </c>
      <c r="S859" s="5">
        <f t="shared" ca="1" si="182"/>
        <v>0</v>
      </c>
      <c r="T859" s="5">
        <f t="shared" ca="1" si="182"/>
        <v>0</v>
      </c>
      <c r="U859" s="5">
        <f t="shared" ca="1" si="182"/>
        <v>1</v>
      </c>
      <c r="V859" s="5">
        <f t="shared" ca="1" si="182"/>
        <v>1</v>
      </c>
    </row>
    <row r="860" spans="1:22" x14ac:dyDescent="0.25">
      <c r="A860" s="5">
        <f t="shared" ca="1" si="191"/>
        <v>19.207443394630506</v>
      </c>
      <c r="B860" s="5">
        <f t="shared" ca="1" si="191"/>
        <v>23.765144929861414</v>
      </c>
      <c r="C860" s="5">
        <f t="shared" ca="1" si="191"/>
        <v>32.327594648292283</v>
      </c>
      <c r="D860" s="5">
        <f t="shared" ca="1" si="191"/>
        <v>17.512873772696555</v>
      </c>
      <c r="E860" s="5">
        <f t="shared" ca="1" si="191"/>
        <v>18.575604352838802</v>
      </c>
      <c r="F860" s="5">
        <f t="shared" ca="1" si="191"/>
        <v>27.47580344509371</v>
      </c>
      <c r="G860" s="57">
        <f t="shared" ca="1" si="186"/>
        <v>89.023996122424435</v>
      </c>
      <c r="H860" s="57">
        <f t="shared" ca="1" si="186"/>
        <v>97.586445840855305</v>
      </c>
      <c r="I860" s="57">
        <f t="shared" ca="1" si="186"/>
        <v>96.523715260713061</v>
      </c>
      <c r="J860" s="5">
        <f t="shared" ca="1" si="185"/>
        <v>97.586445840855305</v>
      </c>
      <c r="K860" s="5">
        <f ca="1">SMALL($J$6:$J$1005,ROWS($J$6:J860))</f>
        <v>121.56512653486224</v>
      </c>
      <c r="L860" s="60">
        <f ca="1">ROWS($L$6:L860)/COUNTA($K$6:$K$1005)</f>
        <v>0.85499999999999998</v>
      </c>
      <c r="M860" s="5">
        <f t="shared" ca="1" si="187"/>
        <v>0</v>
      </c>
      <c r="N860" s="5">
        <f t="shared" ca="1" si="188"/>
        <v>1</v>
      </c>
      <c r="O860" s="5">
        <f t="shared" ca="1" si="189"/>
        <v>0</v>
      </c>
      <c r="P860" s="5"/>
      <c r="Q860" s="5">
        <f t="shared" ca="1" si="180"/>
        <v>1</v>
      </c>
      <c r="R860" s="5">
        <f t="shared" ca="1" si="182"/>
        <v>0</v>
      </c>
      <c r="S860" s="5">
        <f t="shared" ca="1" si="182"/>
        <v>1</v>
      </c>
      <c r="T860" s="5">
        <f t="shared" ca="1" si="182"/>
        <v>0</v>
      </c>
      <c r="U860" s="5">
        <f t="shared" ca="1" si="182"/>
        <v>1</v>
      </c>
      <c r="V860" s="5">
        <f t="shared" ca="1" si="182"/>
        <v>1</v>
      </c>
    </row>
    <row r="861" spans="1:22" x14ac:dyDescent="0.25">
      <c r="A861" s="5">
        <f t="shared" ca="1" si="191"/>
        <v>18.933014011318331</v>
      </c>
      <c r="B861" s="5">
        <f t="shared" ca="1" si="191"/>
        <v>24.623969715356058</v>
      </c>
      <c r="C861" s="5">
        <f t="shared" ca="1" si="191"/>
        <v>29.272264927778835</v>
      </c>
      <c r="D861" s="5">
        <f t="shared" ca="1" si="191"/>
        <v>38.645557525494198</v>
      </c>
      <c r="E861" s="5">
        <f t="shared" ca="1" si="191"/>
        <v>18.624024664160348</v>
      </c>
      <c r="F861" s="5">
        <f t="shared" ca="1" si="191"/>
        <v>25.193835446978973</v>
      </c>
      <c r="G861" s="57">
        <f t="shared" ca="1" si="186"/>
        <v>87.3748438378137</v>
      </c>
      <c r="H861" s="57">
        <f t="shared" ca="1" si="186"/>
        <v>92.023139050236495</v>
      </c>
      <c r="I861" s="57">
        <f t="shared" ca="1" si="186"/>
        <v>112.04467191157033</v>
      </c>
      <c r="J861" s="5">
        <f t="shared" ca="1" si="185"/>
        <v>112.04467191157033</v>
      </c>
      <c r="K861" s="5">
        <f ca="1">SMALL($J$6:$J$1005,ROWS($J$6:J861))</f>
        <v>121.60861253527277</v>
      </c>
      <c r="L861" s="60">
        <f ca="1">ROWS($L$6:L861)/COUNTA($K$6:$K$1005)</f>
        <v>0.85599999999999998</v>
      </c>
      <c r="M861" s="5">
        <f t="shared" ca="1" si="187"/>
        <v>0</v>
      </c>
      <c r="N861" s="5">
        <f t="shared" ca="1" si="188"/>
        <v>0</v>
      </c>
      <c r="O861" s="5">
        <f t="shared" ca="1" si="189"/>
        <v>1</v>
      </c>
      <c r="P861" s="5"/>
      <c r="Q861" s="5">
        <f t="shared" ca="1" si="180"/>
        <v>1</v>
      </c>
      <c r="R861" s="5">
        <f t="shared" ca="1" si="182"/>
        <v>0</v>
      </c>
      <c r="S861" s="5">
        <f t="shared" ca="1" si="182"/>
        <v>1</v>
      </c>
      <c r="T861" s="5">
        <f t="shared" ca="1" si="182"/>
        <v>1</v>
      </c>
      <c r="U861" s="5">
        <f t="shared" ca="1" si="182"/>
        <v>0</v>
      </c>
      <c r="V861" s="5">
        <f t="shared" ca="1" si="182"/>
        <v>1</v>
      </c>
    </row>
    <row r="862" spans="1:22" x14ac:dyDescent="0.25">
      <c r="A862" s="5">
        <f t="shared" ca="1" si="191"/>
        <v>21.930570063022863</v>
      </c>
      <c r="B862" s="5">
        <f t="shared" ca="1" si="191"/>
        <v>24.035605376864055</v>
      </c>
      <c r="C862" s="5">
        <f t="shared" ca="1" si="191"/>
        <v>14.307651364099113</v>
      </c>
      <c r="D862" s="5">
        <f t="shared" ca="1" si="191"/>
        <v>19.387609934931803</v>
      </c>
      <c r="E862" s="5">
        <f t="shared" ca="1" si="191"/>
        <v>38.514744690045447</v>
      </c>
      <c r="F862" s="5">
        <f t="shared" ca="1" si="191"/>
        <v>23.09165643820284</v>
      </c>
      <c r="G862" s="57">
        <f t="shared" ca="1" si="186"/>
        <v>107.57257656813522</v>
      </c>
      <c r="H862" s="57">
        <f t="shared" ca="1" si="186"/>
        <v>97.844622555370279</v>
      </c>
      <c r="I862" s="57">
        <f t="shared" ca="1" si="186"/>
        <v>78.71748780025662</v>
      </c>
      <c r="J862" s="5">
        <f t="shared" ca="1" si="185"/>
        <v>107.57257656813522</v>
      </c>
      <c r="K862" s="5">
        <f ca="1">SMALL($J$6:$J$1005,ROWS($J$6:J862))</f>
        <v>121.63969869381827</v>
      </c>
      <c r="L862" s="60">
        <f ca="1">ROWS($L$6:L862)/COUNTA($K$6:$K$1005)</f>
        <v>0.85699999999999998</v>
      </c>
      <c r="M862" s="5">
        <f t="shared" ca="1" si="187"/>
        <v>1</v>
      </c>
      <c r="N862" s="5">
        <f t="shared" ca="1" si="188"/>
        <v>0</v>
      </c>
      <c r="O862" s="5">
        <f t="shared" ca="1" si="189"/>
        <v>0</v>
      </c>
      <c r="P862" s="5"/>
      <c r="Q862" s="5">
        <f t="shared" ca="1" si="180"/>
        <v>1</v>
      </c>
      <c r="R862" s="5">
        <f t="shared" ca="1" si="182"/>
        <v>1</v>
      </c>
      <c r="S862" s="5">
        <f t="shared" ca="1" si="182"/>
        <v>0</v>
      </c>
      <c r="T862" s="5">
        <f t="shared" ca="1" si="182"/>
        <v>0</v>
      </c>
      <c r="U862" s="5">
        <f t="shared" ca="1" si="182"/>
        <v>1</v>
      </c>
      <c r="V862" s="5">
        <f t="shared" ca="1" si="182"/>
        <v>1</v>
      </c>
    </row>
    <row r="863" spans="1:22" x14ac:dyDescent="0.25">
      <c r="A863" s="5">
        <f t="shared" ca="1" si="191"/>
        <v>24.347248635487979</v>
      </c>
      <c r="B863" s="5">
        <f t="shared" ca="1" si="191"/>
        <v>26.460272445034065</v>
      </c>
      <c r="C863" s="5">
        <f t="shared" ca="1" si="191"/>
        <v>32.300847264847718</v>
      </c>
      <c r="D863" s="5">
        <f t="shared" ca="1" si="191"/>
        <v>12.827167963894171</v>
      </c>
      <c r="E863" s="5">
        <f t="shared" ca="1" si="191"/>
        <v>19.112582401379086</v>
      </c>
      <c r="F863" s="5">
        <f t="shared" ca="1" si="191"/>
        <v>22.234546227045882</v>
      </c>
      <c r="G863" s="57">
        <f t="shared" ca="1" si="186"/>
        <v>92.154649708947005</v>
      </c>
      <c r="H863" s="57">
        <f t="shared" ca="1" si="186"/>
        <v>97.995224528760673</v>
      </c>
      <c r="I863" s="57">
        <f t="shared" ca="1" si="186"/>
        <v>91.709810091275756</v>
      </c>
      <c r="J863" s="5">
        <f t="shared" ca="1" si="185"/>
        <v>97.995224528760673</v>
      </c>
      <c r="K863" s="5">
        <f ca="1">SMALL($J$6:$J$1005,ROWS($J$6:J863))</f>
        <v>121.65356409571714</v>
      </c>
      <c r="L863" s="60">
        <f ca="1">ROWS($L$6:L863)/COUNTA($K$6:$K$1005)</f>
        <v>0.85799999999999998</v>
      </c>
      <c r="M863" s="5">
        <f t="shared" ca="1" si="187"/>
        <v>0</v>
      </c>
      <c r="N863" s="5">
        <f t="shared" ca="1" si="188"/>
        <v>1</v>
      </c>
      <c r="O863" s="5">
        <f t="shared" ca="1" si="189"/>
        <v>0</v>
      </c>
      <c r="P863" s="5"/>
      <c r="Q863" s="5">
        <f t="shared" ca="1" si="180"/>
        <v>1</v>
      </c>
      <c r="R863" s="5">
        <f t="shared" ca="1" si="182"/>
        <v>0</v>
      </c>
      <c r="S863" s="5">
        <f t="shared" ca="1" si="182"/>
        <v>1</v>
      </c>
      <c r="T863" s="5">
        <f t="shared" ca="1" si="182"/>
        <v>0</v>
      </c>
      <c r="U863" s="5">
        <f t="shared" ca="1" si="182"/>
        <v>1</v>
      </c>
      <c r="V863" s="5">
        <f t="shared" ca="1" si="182"/>
        <v>1</v>
      </c>
    </row>
    <row r="864" spans="1:22" x14ac:dyDescent="0.25">
      <c r="A864" s="5">
        <f t="shared" ca="1" si="191"/>
        <v>23.69668586566452</v>
      </c>
      <c r="B864" s="5">
        <f t="shared" ca="1" si="191"/>
        <v>21.109555738051053</v>
      </c>
      <c r="C864" s="5">
        <f t="shared" ca="1" si="191"/>
        <v>20.997063478863375</v>
      </c>
      <c r="D864" s="5">
        <f t="shared" ca="1" si="191"/>
        <v>18.885800065434488</v>
      </c>
      <c r="E864" s="5">
        <f t="shared" ca="1" si="191"/>
        <v>40.808431037077554</v>
      </c>
      <c r="F864" s="5">
        <f t="shared" ca="1" si="191"/>
        <v>34.003370574628093</v>
      </c>
      <c r="G864" s="57">
        <f t="shared" ca="1" si="186"/>
        <v>119.61804321542122</v>
      </c>
      <c r="H864" s="57">
        <f t="shared" ca="1" si="186"/>
        <v>119.50555095623355</v>
      </c>
      <c r="I864" s="57">
        <f t="shared" ca="1" si="186"/>
        <v>97.582919984590475</v>
      </c>
      <c r="J864" s="5">
        <f t="shared" ca="1" si="185"/>
        <v>119.61804321542122</v>
      </c>
      <c r="K864" s="5">
        <f ca="1">SMALL($J$6:$J$1005,ROWS($J$6:J864))</f>
        <v>121.6692249723946</v>
      </c>
      <c r="L864" s="60">
        <f ca="1">ROWS($L$6:L864)/COUNTA($K$6:$K$1005)</f>
        <v>0.85899999999999999</v>
      </c>
      <c r="M864" s="5">
        <f t="shared" ca="1" si="187"/>
        <v>1</v>
      </c>
      <c r="N864" s="5">
        <f t="shared" ca="1" si="188"/>
        <v>0</v>
      </c>
      <c r="O864" s="5">
        <f t="shared" ca="1" si="189"/>
        <v>0</v>
      </c>
      <c r="P864" s="5"/>
      <c r="Q864" s="5">
        <f t="shared" ca="1" si="180"/>
        <v>1</v>
      </c>
      <c r="R864" s="5">
        <f t="shared" ca="1" si="182"/>
        <v>1</v>
      </c>
      <c r="S864" s="5">
        <f t="shared" ca="1" si="182"/>
        <v>0</v>
      </c>
      <c r="T864" s="5">
        <f t="shared" ca="1" si="182"/>
        <v>0</v>
      </c>
      <c r="U864" s="5">
        <f t="shared" ca="1" si="182"/>
        <v>1</v>
      </c>
      <c r="V864" s="5">
        <f t="shared" ca="1" si="182"/>
        <v>1</v>
      </c>
    </row>
    <row r="865" spans="1:22" x14ac:dyDescent="0.25">
      <c r="A865" s="5">
        <f t="shared" ca="1" si="191"/>
        <v>23.703982470001456</v>
      </c>
      <c r="B865" s="5">
        <f t="shared" ca="1" si="191"/>
        <v>38.014651317576408</v>
      </c>
      <c r="C865" s="5">
        <f t="shared" ca="1" si="191"/>
        <v>17.672599001127164</v>
      </c>
      <c r="D865" s="5">
        <f t="shared" ca="1" si="191"/>
        <v>36.265714800255211</v>
      </c>
      <c r="E865" s="5">
        <f t="shared" ca="1" si="191"/>
        <v>37.978447675199945</v>
      </c>
      <c r="F865" s="5">
        <f t="shared" ca="1" si="191"/>
        <v>21.621316195062107</v>
      </c>
      <c r="G865" s="57">
        <f t="shared" ca="1" si="186"/>
        <v>121.31839765783992</v>
      </c>
      <c r="H865" s="57">
        <f t="shared" ca="1" si="186"/>
        <v>100.97634534139067</v>
      </c>
      <c r="I865" s="57">
        <f t="shared" ca="1" si="186"/>
        <v>99.263612466445935</v>
      </c>
      <c r="J865" s="5">
        <f t="shared" ca="1" si="185"/>
        <v>121.31839765783992</v>
      </c>
      <c r="K865" s="5">
        <f ca="1">SMALL($J$6:$J$1005,ROWS($J$6:J865))</f>
        <v>121.68505857464788</v>
      </c>
      <c r="L865" s="60">
        <f ca="1">ROWS($L$6:L865)/COUNTA($K$6:$K$1005)</f>
        <v>0.86</v>
      </c>
      <c r="M865" s="5">
        <f t="shared" ca="1" si="187"/>
        <v>1</v>
      </c>
      <c r="N865" s="5">
        <f t="shared" ca="1" si="188"/>
        <v>0</v>
      </c>
      <c r="O865" s="5">
        <f t="shared" ca="1" si="189"/>
        <v>0</v>
      </c>
      <c r="P865" s="5"/>
      <c r="Q865" s="5">
        <f t="shared" ca="1" si="180"/>
        <v>1</v>
      </c>
      <c r="R865" s="5">
        <f t="shared" ca="1" si="182"/>
        <v>1</v>
      </c>
      <c r="S865" s="5">
        <f t="shared" ca="1" si="182"/>
        <v>0</v>
      </c>
      <c r="T865" s="5">
        <f t="shared" ca="1" si="182"/>
        <v>0</v>
      </c>
      <c r="U865" s="5">
        <f t="shared" ca="1" si="182"/>
        <v>1</v>
      </c>
      <c r="V865" s="5">
        <f t="shared" ca="1" si="182"/>
        <v>1</v>
      </c>
    </row>
    <row r="866" spans="1:22" x14ac:dyDescent="0.25">
      <c r="A866" s="5">
        <f t="shared" ref="A866:F875" ca="1" si="192">A$3+(A$4-A$3)*RAND()</f>
        <v>23.119111761687137</v>
      </c>
      <c r="B866" s="5">
        <f t="shared" ca="1" si="192"/>
        <v>37.152485127901933</v>
      </c>
      <c r="C866" s="5">
        <f t="shared" ca="1" si="192"/>
        <v>14.918677364676039</v>
      </c>
      <c r="D866" s="5">
        <f t="shared" ca="1" si="192"/>
        <v>28.297510058792938</v>
      </c>
      <c r="E866" s="5">
        <f t="shared" ca="1" si="192"/>
        <v>30.941549553291473</v>
      </c>
      <c r="F866" s="5">
        <f t="shared" ca="1" si="192"/>
        <v>35.997137108057217</v>
      </c>
      <c r="G866" s="57">
        <f t="shared" ca="1" si="186"/>
        <v>127.21028355093776</v>
      </c>
      <c r="H866" s="57">
        <f t="shared" ca="1" si="186"/>
        <v>104.97647578771188</v>
      </c>
      <c r="I866" s="57">
        <f t="shared" ca="1" si="186"/>
        <v>102.33243629321333</v>
      </c>
      <c r="J866" s="5">
        <f t="shared" ca="1" si="185"/>
        <v>127.21028355093776</v>
      </c>
      <c r="K866" s="5">
        <f ca="1">SMALL($J$6:$J$1005,ROWS($J$6:J866))</f>
        <v>121.72867488239032</v>
      </c>
      <c r="L866" s="60">
        <f ca="1">ROWS($L$6:L866)/COUNTA($K$6:$K$1005)</f>
        <v>0.86099999999999999</v>
      </c>
      <c r="M866" s="5">
        <f t="shared" ca="1" si="187"/>
        <v>1</v>
      </c>
      <c r="N866" s="5">
        <f t="shared" ca="1" si="188"/>
        <v>0</v>
      </c>
      <c r="O866" s="5">
        <f t="shared" ca="1" si="189"/>
        <v>0</v>
      </c>
      <c r="P866" s="5"/>
      <c r="Q866" s="5">
        <f t="shared" ca="1" si="180"/>
        <v>1</v>
      </c>
      <c r="R866" s="5">
        <f t="shared" ca="1" si="182"/>
        <v>1</v>
      </c>
      <c r="S866" s="5">
        <f t="shared" ca="1" si="182"/>
        <v>0</v>
      </c>
      <c r="T866" s="5">
        <f t="shared" ca="1" si="182"/>
        <v>0</v>
      </c>
      <c r="U866" s="5">
        <f t="shared" ca="1" si="182"/>
        <v>1</v>
      </c>
      <c r="V866" s="5">
        <f t="shared" ca="1" si="182"/>
        <v>1</v>
      </c>
    </row>
    <row r="867" spans="1:22" x14ac:dyDescent="0.25">
      <c r="A867" s="5">
        <f t="shared" ca="1" si="192"/>
        <v>19.354328903665714</v>
      </c>
      <c r="B867" s="5">
        <f t="shared" ca="1" si="192"/>
        <v>22.450776667818282</v>
      </c>
      <c r="C867" s="5">
        <f t="shared" ca="1" si="192"/>
        <v>25.008585547046515</v>
      </c>
      <c r="D867" s="5">
        <f t="shared" ca="1" si="192"/>
        <v>38.253393120498629</v>
      </c>
      <c r="E867" s="5">
        <f t="shared" ca="1" si="192"/>
        <v>25.933032576420903</v>
      </c>
      <c r="F867" s="5">
        <f t="shared" ca="1" si="192"/>
        <v>21.845996187202186</v>
      </c>
      <c r="G867" s="57">
        <f t="shared" ca="1" si="186"/>
        <v>89.58413433510708</v>
      </c>
      <c r="H867" s="57">
        <f t="shared" ca="1" si="186"/>
        <v>92.141943214335313</v>
      </c>
      <c r="I867" s="57">
        <f t="shared" ca="1" si="186"/>
        <v>104.46230375841304</v>
      </c>
      <c r="J867" s="5">
        <f t="shared" ca="1" si="185"/>
        <v>104.46230375841304</v>
      </c>
      <c r="K867" s="5">
        <f ca="1">SMALL($J$6:$J$1005,ROWS($J$6:J867))</f>
        <v>121.74159210026413</v>
      </c>
      <c r="L867" s="60">
        <f ca="1">ROWS($L$6:L867)/COUNTA($K$6:$K$1005)</f>
        <v>0.86199999999999999</v>
      </c>
      <c r="M867" s="5">
        <f t="shared" ca="1" si="187"/>
        <v>0</v>
      </c>
      <c r="N867" s="5">
        <f t="shared" ca="1" si="188"/>
        <v>0</v>
      </c>
      <c r="O867" s="5">
        <f t="shared" ca="1" si="189"/>
        <v>1</v>
      </c>
      <c r="P867" s="5"/>
      <c r="Q867" s="5">
        <f t="shared" ca="1" si="180"/>
        <v>1</v>
      </c>
      <c r="R867" s="5">
        <f t="shared" ca="1" si="182"/>
        <v>0</v>
      </c>
      <c r="S867" s="5">
        <f t="shared" ca="1" si="182"/>
        <v>1</v>
      </c>
      <c r="T867" s="5">
        <f t="shared" ca="1" si="182"/>
        <v>1</v>
      </c>
      <c r="U867" s="5">
        <f t="shared" ca="1" si="182"/>
        <v>0</v>
      </c>
      <c r="V867" s="5">
        <f t="shared" ca="1" si="182"/>
        <v>1</v>
      </c>
    </row>
    <row r="868" spans="1:22" x14ac:dyDescent="0.25">
      <c r="A868" s="5">
        <f t="shared" ca="1" si="192"/>
        <v>21.374668934679491</v>
      </c>
      <c r="B868" s="5">
        <f t="shared" ca="1" si="192"/>
        <v>32.48615506714097</v>
      </c>
      <c r="C868" s="5">
        <f t="shared" ca="1" si="192"/>
        <v>28.486061795058625</v>
      </c>
      <c r="D868" s="5">
        <f t="shared" ca="1" si="192"/>
        <v>12.220084340494783</v>
      </c>
      <c r="E868" s="5">
        <f t="shared" ca="1" si="192"/>
        <v>37.845836215345578</v>
      </c>
      <c r="F868" s="5">
        <f t="shared" ca="1" si="192"/>
        <v>39.528906076053808</v>
      </c>
      <c r="G868" s="57">
        <f t="shared" ca="1" si="186"/>
        <v>131.23556629321985</v>
      </c>
      <c r="H868" s="57">
        <f t="shared" ca="1" si="186"/>
        <v>127.23547302113749</v>
      </c>
      <c r="I868" s="57">
        <f t="shared" ca="1" si="186"/>
        <v>101.60972114628672</v>
      </c>
      <c r="J868" s="5">
        <f t="shared" ca="1" si="185"/>
        <v>131.23556629321985</v>
      </c>
      <c r="K868" s="5">
        <f ca="1">SMALL($J$6:$J$1005,ROWS($J$6:J868))</f>
        <v>121.86829663641984</v>
      </c>
      <c r="L868" s="60">
        <f ca="1">ROWS($L$6:L868)/COUNTA($K$6:$K$1005)</f>
        <v>0.86299999999999999</v>
      </c>
      <c r="M868" s="5">
        <f t="shared" ca="1" si="187"/>
        <v>1</v>
      </c>
      <c r="N868" s="5">
        <f t="shared" ca="1" si="188"/>
        <v>0</v>
      </c>
      <c r="O868" s="5">
        <f t="shared" ca="1" si="189"/>
        <v>0</v>
      </c>
      <c r="P868" s="5"/>
      <c r="Q868" s="5">
        <f t="shared" ca="1" si="180"/>
        <v>1</v>
      </c>
      <c r="R868" s="5">
        <f t="shared" ca="1" si="182"/>
        <v>1</v>
      </c>
      <c r="S868" s="5">
        <f t="shared" ca="1" si="182"/>
        <v>0</v>
      </c>
      <c r="T868" s="5">
        <f t="shared" ca="1" si="182"/>
        <v>0</v>
      </c>
      <c r="U868" s="5">
        <f t="shared" ca="1" si="182"/>
        <v>1</v>
      </c>
      <c r="V868" s="5">
        <f t="shared" ca="1" si="182"/>
        <v>1</v>
      </c>
    </row>
    <row r="869" spans="1:22" x14ac:dyDescent="0.25">
      <c r="A869" s="5">
        <f t="shared" ca="1" si="192"/>
        <v>24.218456666179627</v>
      </c>
      <c r="B869" s="5">
        <f t="shared" ca="1" si="192"/>
        <v>33.061816255291355</v>
      </c>
      <c r="C869" s="5">
        <f t="shared" ca="1" si="192"/>
        <v>11.947047041760252</v>
      </c>
      <c r="D869" s="5">
        <f t="shared" ca="1" si="192"/>
        <v>41.464110160627882</v>
      </c>
      <c r="E869" s="5">
        <f t="shared" ca="1" si="192"/>
        <v>30.02737129449087</v>
      </c>
      <c r="F869" s="5">
        <f t="shared" ca="1" si="192"/>
        <v>19.832850955845196</v>
      </c>
      <c r="G869" s="57">
        <f t="shared" ca="1" si="186"/>
        <v>107.14049517180706</v>
      </c>
      <c r="H869" s="57">
        <f t="shared" ca="1" si="186"/>
        <v>86.025725958275956</v>
      </c>
      <c r="I869" s="57">
        <f t="shared" ca="1" si="186"/>
        <v>97.462464824412962</v>
      </c>
      <c r="J869" s="5">
        <f t="shared" ca="1" si="185"/>
        <v>107.14049517180706</v>
      </c>
      <c r="K869" s="5">
        <f ca="1">SMALL($J$6:$J$1005,ROWS($J$6:J869))</f>
        <v>121.87662151753086</v>
      </c>
      <c r="L869" s="60">
        <f ca="1">ROWS($L$6:L869)/COUNTA($K$6:$K$1005)</f>
        <v>0.86399999999999999</v>
      </c>
      <c r="M869" s="5">
        <f t="shared" ca="1" si="187"/>
        <v>1</v>
      </c>
      <c r="N869" s="5">
        <f t="shared" ca="1" si="188"/>
        <v>0</v>
      </c>
      <c r="O869" s="5">
        <f t="shared" ca="1" si="189"/>
        <v>0</v>
      </c>
      <c r="P869" s="5"/>
      <c r="Q869" s="5">
        <f t="shared" ca="1" si="180"/>
        <v>1</v>
      </c>
      <c r="R869" s="5">
        <f t="shared" ca="1" si="182"/>
        <v>1</v>
      </c>
      <c r="S869" s="5">
        <f t="shared" ca="1" si="182"/>
        <v>0</v>
      </c>
      <c r="T869" s="5">
        <f t="shared" ref="R869:V920" ca="1" si="193">COUNTIF($M$5,"*"&amp;T$5&amp;"*")*$M869+COUNTIF($N$5,"*"&amp;T$5&amp;"*")*$N869+COUNTIF($O$5,"*"&amp;T$5&amp;"*")*$O869</f>
        <v>0</v>
      </c>
      <c r="U869" s="5">
        <f t="shared" ca="1" si="193"/>
        <v>1</v>
      </c>
      <c r="V869" s="5">
        <f t="shared" ca="1" si="193"/>
        <v>1</v>
      </c>
    </row>
    <row r="870" spans="1:22" x14ac:dyDescent="0.25">
      <c r="A870" s="5">
        <f t="shared" ca="1" si="192"/>
        <v>24.526785149837654</v>
      </c>
      <c r="B870" s="5">
        <f t="shared" ca="1" si="192"/>
        <v>13.169293043984252</v>
      </c>
      <c r="C870" s="5">
        <f t="shared" ca="1" si="192"/>
        <v>14.713322793632091</v>
      </c>
      <c r="D870" s="5">
        <f t="shared" ca="1" si="192"/>
        <v>28.964529611900872</v>
      </c>
      <c r="E870" s="5">
        <f t="shared" ca="1" si="192"/>
        <v>22.393124097923874</v>
      </c>
      <c r="F870" s="5">
        <f t="shared" ca="1" si="192"/>
        <v>36.99140550334068</v>
      </c>
      <c r="G870" s="57">
        <f t="shared" ca="1" si="186"/>
        <v>97.080607795086451</v>
      </c>
      <c r="H870" s="57">
        <f t="shared" ca="1" si="186"/>
        <v>98.624637544734298</v>
      </c>
      <c r="I870" s="57">
        <f t="shared" ca="1" si="186"/>
        <v>105.1960430587113</v>
      </c>
      <c r="J870" s="5">
        <f t="shared" ca="1" si="185"/>
        <v>105.1960430587113</v>
      </c>
      <c r="K870" s="5">
        <f ca="1">SMALL($J$6:$J$1005,ROWS($J$6:J870))</f>
        <v>121.88988722836098</v>
      </c>
      <c r="L870" s="60">
        <f ca="1">ROWS($L$6:L870)/COUNTA($K$6:$K$1005)</f>
        <v>0.86499999999999999</v>
      </c>
      <c r="M870" s="5">
        <f t="shared" ca="1" si="187"/>
        <v>0</v>
      </c>
      <c r="N870" s="5">
        <f t="shared" ca="1" si="188"/>
        <v>0</v>
      </c>
      <c r="O870" s="5">
        <f t="shared" ca="1" si="189"/>
        <v>1</v>
      </c>
      <c r="P870" s="5"/>
      <c r="Q870" s="5">
        <f t="shared" ca="1" si="180"/>
        <v>1</v>
      </c>
      <c r="R870" s="5">
        <f t="shared" ca="1" si="193"/>
        <v>0</v>
      </c>
      <c r="S870" s="5">
        <f t="shared" ca="1" si="193"/>
        <v>1</v>
      </c>
      <c r="T870" s="5">
        <f t="shared" ca="1" si="193"/>
        <v>1</v>
      </c>
      <c r="U870" s="5">
        <f t="shared" ca="1" si="193"/>
        <v>0</v>
      </c>
      <c r="V870" s="5">
        <f t="shared" ca="1" si="193"/>
        <v>1</v>
      </c>
    </row>
    <row r="871" spans="1:22" x14ac:dyDescent="0.25">
      <c r="A871" s="5">
        <f t="shared" ca="1" si="192"/>
        <v>24.025751018989212</v>
      </c>
      <c r="B871" s="5">
        <f t="shared" ca="1" si="192"/>
        <v>20.199643268051304</v>
      </c>
      <c r="C871" s="5">
        <f t="shared" ca="1" si="192"/>
        <v>24.856645004692883</v>
      </c>
      <c r="D871" s="5">
        <f t="shared" ca="1" si="192"/>
        <v>18.389681307877645</v>
      </c>
      <c r="E871" s="5">
        <f t="shared" ca="1" si="192"/>
        <v>22.188610367706552</v>
      </c>
      <c r="F871" s="5">
        <f t="shared" ca="1" si="192"/>
        <v>17.963946363875234</v>
      </c>
      <c r="G871" s="57">
        <f t="shared" ref="G871:I902" ca="1" si="194">SUMIF(G$5,"*A*",$A871)+SUMIF(G$5,"*B*",$B871)+SUMIF(G$5,"*C*",$C871)+SUMIF(G$5,"*D*",$D871)+SUMIF(G$5,"*E*",$E871)+SUMIF(G$5,"*F*",$F871)</f>
        <v>84.377951018622298</v>
      </c>
      <c r="H871" s="57">
        <f t="shared" ca="1" si="194"/>
        <v>89.034952755263873</v>
      </c>
      <c r="I871" s="57">
        <f t="shared" ca="1" si="194"/>
        <v>85.236023695434966</v>
      </c>
      <c r="J871" s="5">
        <f t="shared" ca="1" si="185"/>
        <v>89.034952755263873</v>
      </c>
      <c r="K871" s="5">
        <f ca="1">SMALL($J$6:$J$1005,ROWS($J$6:J871))</f>
        <v>121.90709034083962</v>
      </c>
      <c r="L871" s="60">
        <f ca="1">ROWS($L$6:L871)/COUNTA($K$6:$K$1005)</f>
        <v>0.86599999999999999</v>
      </c>
      <c r="M871" s="5">
        <f t="shared" ca="1" si="187"/>
        <v>0</v>
      </c>
      <c r="N871" s="5">
        <f t="shared" ca="1" si="188"/>
        <v>1</v>
      </c>
      <c r="O871" s="5">
        <f t="shared" ca="1" si="189"/>
        <v>0</v>
      </c>
      <c r="P871" s="5"/>
      <c r="Q871" s="5">
        <f t="shared" ca="1" si="180"/>
        <v>1</v>
      </c>
      <c r="R871" s="5">
        <f t="shared" ca="1" si="193"/>
        <v>0</v>
      </c>
      <c r="S871" s="5">
        <f t="shared" ca="1" si="193"/>
        <v>1</v>
      </c>
      <c r="T871" s="5">
        <f t="shared" ca="1" si="193"/>
        <v>0</v>
      </c>
      <c r="U871" s="5">
        <f t="shared" ca="1" si="193"/>
        <v>1</v>
      </c>
      <c r="V871" s="5">
        <f t="shared" ca="1" si="193"/>
        <v>1</v>
      </c>
    </row>
    <row r="872" spans="1:22" x14ac:dyDescent="0.25">
      <c r="A872" s="5">
        <f t="shared" ca="1" si="192"/>
        <v>24.87740330522784</v>
      </c>
      <c r="B872" s="5">
        <f t="shared" ca="1" si="192"/>
        <v>25.323718723730966</v>
      </c>
      <c r="C872" s="5">
        <f t="shared" ca="1" si="192"/>
        <v>17.556694566349137</v>
      </c>
      <c r="D872" s="5">
        <f t="shared" ca="1" si="192"/>
        <v>29.322912881662546</v>
      </c>
      <c r="E872" s="5">
        <f t="shared" ca="1" si="192"/>
        <v>21.405145981963948</v>
      </c>
      <c r="F872" s="5">
        <f t="shared" ca="1" si="192"/>
        <v>18.336805145541202</v>
      </c>
      <c r="G872" s="57">
        <f t="shared" ca="1" si="194"/>
        <v>89.943073156463953</v>
      </c>
      <c r="H872" s="57">
        <f t="shared" ca="1" si="194"/>
        <v>82.176048999082127</v>
      </c>
      <c r="I872" s="57">
        <f t="shared" ca="1" si="194"/>
        <v>90.093815898780733</v>
      </c>
      <c r="J872" s="5">
        <f t="shared" ca="1" si="185"/>
        <v>90.093815898780733</v>
      </c>
      <c r="K872" s="5">
        <f ca="1">SMALL($J$6:$J$1005,ROWS($J$6:J872))</f>
        <v>121.94216258771317</v>
      </c>
      <c r="L872" s="60">
        <f ca="1">ROWS($L$6:L872)/COUNTA($K$6:$K$1005)</f>
        <v>0.86699999999999999</v>
      </c>
      <c r="M872" s="5">
        <f t="shared" ca="1" si="187"/>
        <v>0</v>
      </c>
      <c r="N872" s="5">
        <f t="shared" ca="1" si="188"/>
        <v>0</v>
      </c>
      <c r="O872" s="5">
        <f t="shared" ca="1" si="189"/>
        <v>1</v>
      </c>
      <c r="P872" s="5"/>
      <c r="Q872" s="5">
        <f t="shared" ca="1" si="180"/>
        <v>1</v>
      </c>
      <c r="R872" s="5">
        <f t="shared" ca="1" si="193"/>
        <v>0</v>
      </c>
      <c r="S872" s="5">
        <f t="shared" ca="1" si="193"/>
        <v>1</v>
      </c>
      <c r="T872" s="5">
        <f t="shared" ca="1" si="193"/>
        <v>1</v>
      </c>
      <c r="U872" s="5">
        <f t="shared" ca="1" si="193"/>
        <v>0</v>
      </c>
      <c r="V872" s="5">
        <f t="shared" ca="1" si="193"/>
        <v>1</v>
      </c>
    </row>
    <row r="873" spans="1:22" x14ac:dyDescent="0.25">
      <c r="A873" s="5">
        <f t="shared" ca="1" si="192"/>
        <v>18.412970410353029</v>
      </c>
      <c r="B873" s="5">
        <f t="shared" ca="1" si="192"/>
        <v>30.276098222603601</v>
      </c>
      <c r="C873" s="5">
        <f t="shared" ca="1" si="192"/>
        <v>30.097112706265264</v>
      </c>
      <c r="D873" s="5">
        <f t="shared" ca="1" si="192"/>
        <v>15.227246344674292</v>
      </c>
      <c r="E873" s="5">
        <f t="shared" ca="1" si="192"/>
        <v>25.799445492063086</v>
      </c>
      <c r="F873" s="5">
        <f t="shared" ca="1" si="192"/>
        <v>20.516354991934232</v>
      </c>
      <c r="G873" s="57">
        <f t="shared" ca="1" si="194"/>
        <v>95.004869116953955</v>
      </c>
      <c r="H873" s="57">
        <f t="shared" ca="1" si="194"/>
        <v>94.825883600615612</v>
      </c>
      <c r="I873" s="57">
        <f t="shared" ca="1" si="194"/>
        <v>84.253684453226811</v>
      </c>
      <c r="J873" s="5">
        <f t="shared" ca="1" si="185"/>
        <v>95.004869116953955</v>
      </c>
      <c r="K873" s="5">
        <f ca="1">SMALL($J$6:$J$1005,ROWS($J$6:J873))</f>
        <v>122.15361301895314</v>
      </c>
      <c r="L873" s="60">
        <f ca="1">ROWS($L$6:L873)/COUNTA($K$6:$K$1005)</f>
        <v>0.86799999999999999</v>
      </c>
      <c r="M873" s="5">
        <f t="shared" ca="1" si="187"/>
        <v>1</v>
      </c>
      <c r="N873" s="5">
        <f t="shared" ca="1" si="188"/>
        <v>0</v>
      </c>
      <c r="O873" s="5">
        <f t="shared" ca="1" si="189"/>
        <v>0</v>
      </c>
      <c r="P873" s="5"/>
      <c r="Q873" s="5">
        <f t="shared" ref="Q873:Q936" ca="1" si="195">COUNTIF($M$5,"*"&amp;Q$5&amp;"*")*$M873+COUNTIF($N$5,"*"&amp;Q$5&amp;"*")*$N873+COUNTIF($O$5,"*"&amp;Q$5&amp;"*")*$O873</f>
        <v>1</v>
      </c>
      <c r="R873" s="5">
        <f t="shared" ca="1" si="193"/>
        <v>1</v>
      </c>
      <c r="S873" s="5">
        <f t="shared" ca="1" si="193"/>
        <v>0</v>
      </c>
      <c r="T873" s="5">
        <f t="shared" ca="1" si="193"/>
        <v>0</v>
      </c>
      <c r="U873" s="5">
        <f t="shared" ca="1" si="193"/>
        <v>1</v>
      </c>
      <c r="V873" s="5">
        <f t="shared" ca="1" si="193"/>
        <v>1</v>
      </c>
    </row>
    <row r="874" spans="1:22" x14ac:dyDescent="0.25">
      <c r="A874" s="5">
        <f t="shared" ca="1" si="192"/>
        <v>24.220061108730938</v>
      </c>
      <c r="B874" s="5">
        <f t="shared" ca="1" si="192"/>
        <v>23.276875954942966</v>
      </c>
      <c r="C874" s="5">
        <f t="shared" ca="1" si="192"/>
        <v>22.436254690970774</v>
      </c>
      <c r="D874" s="5">
        <f t="shared" ca="1" si="192"/>
        <v>40.740158255202971</v>
      </c>
      <c r="E874" s="5">
        <f t="shared" ca="1" si="192"/>
        <v>19.360166334188897</v>
      </c>
      <c r="F874" s="5">
        <f t="shared" ca="1" si="192"/>
        <v>21.258931785962105</v>
      </c>
      <c r="G874" s="57">
        <f t="shared" ca="1" si="194"/>
        <v>88.116035183824906</v>
      </c>
      <c r="H874" s="57">
        <f t="shared" ca="1" si="194"/>
        <v>87.27541391985271</v>
      </c>
      <c r="I874" s="57">
        <f t="shared" ca="1" si="194"/>
        <v>108.65540584086679</v>
      </c>
      <c r="J874" s="5">
        <f t="shared" ca="1" si="185"/>
        <v>108.65540584086679</v>
      </c>
      <c r="K874" s="5">
        <f ca="1">SMALL($J$6:$J$1005,ROWS($J$6:J874))</f>
        <v>122.15762766060004</v>
      </c>
      <c r="L874" s="60">
        <f ca="1">ROWS($L$6:L874)/COUNTA($K$6:$K$1005)</f>
        <v>0.86899999999999999</v>
      </c>
      <c r="M874" s="5">
        <f t="shared" ca="1" si="187"/>
        <v>0</v>
      </c>
      <c r="N874" s="5">
        <f t="shared" ca="1" si="188"/>
        <v>0</v>
      </c>
      <c r="O874" s="5">
        <f t="shared" ca="1" si="189"/>
        <v>1</v>
      </c>
      <c r="P874" s="5"/>
      <c r="Q874" s="5">
        <f t="shared" ca="1" si="195"/>
        <v>1</v>
      </c>
      <c r="R874" s="5">
        <f t="shared" ca="1" si="193"/>
        <v>0</v>
      </c>
      <c r="S874" s="5">
        <f t="shared" ca="1" si="193"/>
        <v>1</v>
      </c>
      <c r="T874" s="5">
        <f t="shared" ca="1" si="193"/>
        <v>1</v>
      </c>
      <c r="U874" s="5">
        <f t="shared" ca="1" si="193"/>
        <v>0</v>
      </c>
      <c r="V874" s="5">
        <f t="shared" ca="1" si="193"/>
        <v>1</v>
      </c>
    </row>
    <row r="875" spans="1:22" x14ac:dyDescent="0.25">
      <c r="A875" s="5">
        <f t="shared" ca="1" si="192"/>
        <v>22.294078751279052</v>
      </c>
      <c r="B875" s="5">
        <f t="shared" ca="1" si="192"/>
        <v>29.435016972434219</v>
      </c>
      <c r="C875" s="5">
        <f t="shared" ca="1" si="192"/>
        <v>23.552534088766443</v>
      </c>
      <c r="D875" s="5">
        <f t="shared" ca="1" si="192"/>
        <v>25.761715863604365</v>
      </c>
      <c r="E875" s="5">
        <f t="shared" ca="1" si="192"/>
        <v>38.241884687278045</v>
      </c>
      <c r="F875" s="5">
        <f t="shared" ca="1" si="192"/>
        <v>37.847843261447977</v>
      </c>
      <c r="G875" s="57">
        <f t="shared" ca="1" si="194"/>
        <v>127.81882367243929</v>
      </c>
      <c r="H875" s="57">
        <f t="shared" ca="1" si="194"/>
        <v>121.93634078877152</v>
      </c>
      <c r="I875" s="57">
        <f t="shared" ca="1" si="194"/>
        <v>109.45617196509784</v>
      </c>
      <c r="J875" s="5">
        <f t="shared" ca="1" si="185"/>
        <v>127.81882367243929</v>
      </c>
      <c r="K875" s="5">
        <f ca="1">SMALL($J$6:$J$1005,ROWS($J$6:J875))</f>
        <v>122.15906049296255</v>
      </c>
      <c r="L875" s="60">
        <f ca="1">ROWS($L$6:L875)/COUNTA($K$6:$K$1005)</f>
        <v>0.87</v>
      </c>
      <c r="M875" s="5">
        <f t="shared" ca="1" si="187"/>
        <v>1</v>
      </c>
      <c r="N875" s="5">
        <f t="shared" ca="1" si="188"/>
        <v>0</v>
      </c>
      <c r="O875" s="5">
        <f t="shared" ca="1" si="189"/>
        <v>0</v>
      </c>
      <c r="P875" s="5"/>
      <c r="Q875" s="5">
        <f t="shared" ca="1" si="195"/>
        <v>1</v>
      </c>
      <c r="R875" s="5">
        <f t="shared" ca="1" si="193"/>
        <v>1</v>
      </c>
      <c r="S875" s="5">
        <f t="shared" ca="1" si="193"/>
        <v>0</v>
      </c>
      <c r="T875" s="5">
        <f t="shared" ca="1" si="193"/>
        <v>0</v>
      </c>
      <c r="U875" s="5">
        <f t="shared" ca="1" si="193"/>
        <v>1</v>
      </c>
      <c r="V875" s="5">
        <f t="shared" ca="1" si="193"/>
        <v>1</v>
      </c>
    </row>
    <row r="876" spans="1:22" x14ac:dyDescent="0.25">
      <c r="A876" s="5">
        <f t="shared" ref="A876:F885" ca="1" si="196">A$3+(A$4-A$3)*RAND()</f>
        <v>20.581507797704617</v>
      </c>
      <c r="B876" s="5">
        <f t="shared" ca="1" si="196"/>
        <v>37.566178857302134</v>
      </c>
      <c r="C876" s="5">
        <f t="shared" ca="1" si="196"/>
        <v>12.558362415032652</v>
      </c>
      <c r="D876" s="5">
        <f t="shared" ca="1" si="196"/>
        <v>25.266846661728188</v>
      </c>
      <c r="E876" s="5">
        <f t="shared" ca="1" si="196"/>
        <v>37.461808288582489</v>
      </c>
      <c r="F876" s="5">
        <f t="shared" ca="1" si="196"/>
        <v>23.221230342629955</v>
      </c>
      <c r="G876" s="57">
        <f t="shared" ca="1" si="194"/>
        <v>118.83072528621919</v>
      </c>
      <c r="H876" s="57">
        <f t="shared" ca="1" si="194"/>
        <v>93.822908843949705</v>
      </c>
      <c r="I876" s="57">
        <f t="shared" ca="1" si="194"/>
        <v>81.627947217095411</v>
      </c>
      <c r="J876" s="5">
        <f t="shared" ca="1" si="185"/>
        <v>118.83072528621919</v>
      </c>
      <c r="K876" s="5">
        <f ca="1">SMALL($J$6:$J$1005,ROWS($J$6:J876))</f>
        <v>122.25407099023511</v>
      </c>
      <c r="L876" s="60">
        <f ca="1">ROWS($L$6:L876)/COUNTA($K$6:$K$1005)</f>
        <v>0.871</v>
      </c>
      <c r="M876" s="5">
        <f t="shared" ca="1" si="187"/>
        <v>1</v>
      </c>
      <c r="N876" s="5">
        <f t="shared" ca="1" si="188"/>
        <v>0</v>
      </c>
      <c r="O876" s="5">
        <f t="shared" ca="1" si="189"/>
        <v>0</v>
      </c>
      <c r="P876" s="5"/>
      <c r="Q876" s="5">
        <f t="shared" ca="1" si="195"/>
        <v>1</v>
      </c>
      <c r="R876" s="5">
        <f t="shared" ca="1" si="193"/>
        <v>1</v>
      </c>
      <c r="S876" s="5">
        <f t="shared" ca="1" si="193"/>
        <v>0</v>
      </c>
      <c r="T876" s="5">
        <f t="shared" ca="1" si="193"/>
        <v>0</v>
      </c>
      <c r="U876" s="5">
        <f t="shared" ca="1" si="193"/>
        <v>1</v>
      </c>
      <c r="V876" s="5">
        <f t="shared" ca="1" si="193"/>
        <v>1</v>
      </c>
    </row>
    <row r="877" spans="1:22" x14ac:dyDescent="0.25">
      <c r="A877" s="5">
        <f t="shared" ca="1" si="196"/>
        <v>20.989401255663697</v>
      </c>
      <c r="B877" s="5">
        <f t="shared" ca="1" si="196"/>
        <v>27.149137672686948</v>
      </c>
      <c r="C877" s="5">
        <f t="shared" ca="1" si="196"/>
        <v>12.43222312206483</v>
      </c>
      <c r="D877" s="5">
        <f t="shared" ca="1" si="196"/>
        <v>27.022955755521892</v>
      </c>
      <c r="E877" s="5">
        <f t="shared" ca="1" si="196"/>
        <v>33.366461701522894</v>
      </c>
      <c r="F877" s="5">
        <f t="shared" ca="1" si="196"/>
        <v>38.551748548783266</v>
      </c>
      <c r="G877" s="57">
        <f t="shared" ca="1" si="194"/>
        <v>120.0567491786568</v>
      </c>
      <c r="H877" s="57">
        <f t="shared" ca="1" si="194"/>
        <v>105.33983462803469</v>
      </c>
      <c r="I877" s="57">
        <f t="shared" ca="1" si="194"/>
        <v>98.996328682033692</v>
      </c>
      <c r="J877" s="5">
        <f t="shared" ca="1" si="185"/>
        <v>120.0567491786568</v>
      </c>
      <c r="K877" s="5">
        <f ca="1">SMALL($J$6:$J$1005,ROWS($J$6:J877))</f>
        <v>122.27655954629581</v>
      </c>
      <c r="L877" s="60">
        <f ca="1">ROWS($L$6:L877)/COUNTA($K$6:$K$1005)</f>
        <v>0.872</v>
      </c>
      <c r="M877" s="5">
        <f t="shared" ca="1" si="187"/>
        <v>1</v>
      </c>
      <c r="N877" s="5">
        <f t="shared" ca="1" si="188"/>
        <v>0</v>
      </c>
      <c r="O877" s="5">
        <f t="shared" ca="1" si="189"/>
        <v>0</v>
      </c>
      <c r="P877" s="5"/>
      <c r="Q877" s="5">
        <f t="shared" ca="1" si="195"/>
        <v>1</v>
      </c>
      <c r="R877" s="5">
        <f t="shared" ca="1" si="193"/>
        <v>1</v>
      </c>
      <c r="S877" s="5">
        <f t="shared" ca="1" si="193"/>
        <v>0</v>
      </c>
      <c r="T877" s="5">
        <f t="shared" ca="1" si="193"/>
        <v>0</v>
      </c>
      <c r="U877" s="5">
        <f t="shared" ca="1" si="193"/>
        <v>1</v>
      </c>
      <c r="V877" s="5">
        <f t="shared" ca="1" si="193"/>
        <v>1</v>
      </c>
    </row>
    <row r="878" spans="1:22" x14ac:dyDescent="0.25">
      <c r="A878" s="5">
        <f t="shared" ca="1" si="196"/>
        <v>19.069498767404479</v>
      </c>
      <c r="B878" s="5">
        <f t="shared" ca="1" si="196"/>
        <v>17.47552860159189</v>
      </c>
      <c r="C878" s="5">
        <f t="shared" ca="1" si="196"/>
        <v>33.465641662342193</v>
      </c>
      <c r="D878" s="5">
        <f t="shared" ca="1" si="196"/>
        <v>34.784759887235793</v>
      </c>
      <c r="E878" s="5">
        <f t="shared" ca="1" si="196"/>
        <v>40.175798026588943</v>
      </c>
      <c r="F878" s="5">
        <f t="shared" ca="1" si="196"/>
        <v>36.285392580839783</v>
      </c>
      <c r="G878" s="57">
        <f t="shared" ca="1" si="194"/>
        <v>113.00621797642509</v>
      </c>
      <c r="H878" s="57">
        <f t="shared" ca="1" si="194"/>
        <v>128.99633103717539</v>
      </c>
      <c r="I878" s="57">
        <f t="shared" ca="1" si="194"/>
        <v>123.60529289782225</v>
      </c>
      <c r="J878" s="5">
        <f t="shared" ca="1" si="185"/>
        <v>128.99633103717539</v>
      </c>
      <c r="K878" s="5">
        <f ca="1">SMALL($J$6:$J$1005,ROWS($J$6:J878))</f>
        <v>122.28299943708544</v>
      </c>
      <c r="L878" s="60">
        <f ca="1">ROWS($L$6:L878)/COUNTA($K$6:$K$1005)</f>
        <v>0.873</v>
      </c>
      <c r="M878" s="5">
        <f t="shared" ca="1" si="187"/>
        <v>0</v>
      </c>
      <c r="N878" s="5">
        <f t="shared" ca="1" si="188"/>
        <v>1</v>
      </c>
      <c r="O878" s="5">
        <f t="shared" ca="1" si="189"/>
        <v>0</v>
      </c>
      <c r="P878" s="5"/>
      <c r="Q878" s="5">
        <f t="shared" ca="1" si="195"/>
        <v>1</v>
      </c>
      <c r="R878" s="5">
        <f t="shared" ca="1" si="193"/>
        <v>0</v>
      </c>
      <c r="S878" s="5">
        <f t="shared" ca="1" si="193"/>
        <v>1</v>
      </c>
      <c r="T878" s="5">
        <f t="shared" ca="1" si="193"/>
        <v>0</v>
      </c>
      <c r="U878" s="5">
        <f t="shared" ca="1" si="193"/>
        <v>1</v>
      </c>
      <c r="V878" s="5">
        <f t="shared" ca="1" si="193"/>
        <v>1</v>
      </c>
    </row>
    <row r="879" spans="1:22" x14ac:dyDescent="0.25">
      <c r="A879" s="5">
        <f t="shared" ca="1" si="196"/>
        <v>24.846907672365237</v>
      </c>
      <c r="B879" s="5">
        <f t="shared" ca="1" si="196"/>
        <v>17.619187239969982</v>
      </c>
      <c r="C879" s="5">
        <f t="shared" ca="1" si="196"/>
        <v>32.669313339026353</v>
      </c>
      <c r="D879" s="5">
        <f t="shared" ca="1" si="196"/>
        <v>36.827531290993754</v>
      </c>
      <c r="E879" s="5">
        <f t="shared" ca="1" si="196"/>
        <v>34.254230680759065</v>
      </c>
      <c r="F879" s="5">
        <f t="shared" ca="1" si="196"/>
        <v>18.584834923132313</v>
      </c>
      <c r="G879" s="57">
        <f t="shared" ca="1" si="194"/>
        <v>95.305160516226607</v>
      </c>
      <c r="H879" s="57">
        <f t="shared" ca="1" si="194"/>
        <v>110.35528661528298</v>
      </c>
      <c r="I879" s="57">
        <f t="shared" ca="1" si="194"/>
        <v>112.92858722551767</v>
      </c>
      <c r="J879" s="5">
        <f t="shared" ca="1" si="185"/>
        <v>112.92858722551767</v>
      </c>
      <c r="K879" s="5">
        <f ca="1">SMALL($J$6:$J$1005,ROWS($J$6:J879))</f>
        <v>122.38002406996546</v>
      </c>
      <c r="L879" s="60">
        <f ca="1">ROWS($L$6:L879)/COUNTA($K$6:$K$1005)</f>
        <v>0.874</v>
      </c>
      <c r="M879" s="5">
        <f t="shared" ca="1" si="187"/>
        <v>0</v>
      </c>
      <c r="N879" s="5">
        <f t="shared" ca="1" si="188"/>
        <v>0</v>
      </c>
      <c r="O879" s="5">
        <f t="shared" ca="1" si="189"/>
        <v>1</v>
      </c>
      <c r="P879" s="5"/>
      <c r="Q879" s="5">
        <f t="shared" ca="1" si="195"/>
        <v>1</v>
      </c>
      <c r="R879" s="5">
        <f t="shared" ca="1" si="193"/>
        <v>0</v>
      </c>
      <c r="S879" s="5">
        <f t="shared" ca="1" si="193"/>
        <v>1</v>
      </c>
      <c r="T879" s="5">
        <f t="shared" ca="1" si="193"/>
        <v>1</v>
      </c>
      <c r="U879" s="5">
        <f t="shared" ca="1" si="193"/>
        <v>0</v>
      </c>
      <c r="V879" s="5">
        <f t="shared" ca="1" si="193"/>
        <v>1</v>
      </c>
    </row>
    <row r="880" spans="1:22" x14ac:dyDescent="0.25">
      <c r="A880" s="5">
        <f t="shared" ca="1" si="196"/>
        <v>19.613067597228895</v>
      </c>
      <c r="B880" s="5">
        <f t="shared" ca="1" si="196"/>
        <v>24.411144126889933</v>
      </c>
      <c r="C880" s="5">
        <f t="shared" ca="1" si="196"/>
        <v>12.036425563015023</v>
      </c>
      <c r="D880" s="5">
        <f t="shared" ca="1" si="196"/>
        <v>23.705934711373466</v>
      </c>
      <c r="E880" s="5">
        <f t="shared" ca="1" si="196"/>
        <v>17.171452941913959</v>
      </c>
      <c r="F880" s="5">
        <f t="shared" ca="1" si="196"/>
        <v>28.89533447839834</v>
      </c>
      <c r="G880" s="57">
        <f t="shared" ca="1" si="194"/>
        <v>90.090999144431123</v>
      </c>
      <c r="H880" s="57">
        <f t="shared" ca="1" si="194"/>
        <v>77.716280580556216</v>
      </c>
      <c r="I880" s="57">
        <f t="shared" ca="1" si="194"/>
        <v>84.250762350015719</v>
      </c>
      <c r="J880" s="5">
        <f t="shared" ca="1" si="185"/>
        <v>90.090999144431123</v>
      </c>
      <c r="K880" s="5">
        <f ca="1">SMALL($J$6:$J$1005,ROWS($J$6:J880))</f>
        <v>122.52102856928974</v>
      </c>
      <c r="L880" s="60">
        <f ca="1">ROWS($L$6:L880)/COUNTA($K$6:$K$1005)</f>
        <v>0.875</v>
      </c>
      <c r="M880" s="5">
        <f t="shared" ca="1" si="187"/>
        <v>1</v>
      </c>
      <c r="N880" s="5">
        <f t="shared" ca="1" si="188"/>
        <v>0</v>
      </c>
      <c r="O880" s="5">
        <f t="shared" ca="1" si="189"/>
        <v>0</v>
      </c>
      <c r="P880" s="5"/>
      <c r="Q880" s="5">
        <f t="shared" ca="1" si="195"/>
        <v>1</v>
      </c>
      <c r="R880" s="5">
        <f t="shared" ca="1" si="193"/>
        <v>1</v>
      </c>
      <c r="S880" s="5">
        <f t="shared" ca="1" si="193"/>
        <v>0</v>
      </c>
      <c r="T880" s="5">
        <f t="shared" ca="1" si="193"/>
        <v>0</v>
      </c>
      <c r="U880" s="5">
        <f t="shared" ca="1" si="193"/>
        <v>1</v>
      </c>
      <c r="V880" s="5">
        <f t="shared" ca="1" si="193"/>
        <v>1</v>
      </c>
    </row>
    <row r="881" spans="1:22" x14ac:dyDescent="0.25">
      <c r="A881" s="5">
        <f t="shared" ca="1" si="196"/>
        <v>22.427370431219636</v>
      </c>
      <c r="B881" s="5">
        <f t="shared" ca="1" si="196"/>
        <v>19.894413872111585</v>
      </c>
      <c r="C881" s="5">
        <f t="shared" ca="1" si="196"/>
        <v>26.732772953611914</v>
      </c>
      <c r="D881" s="5">
        <f t="shared" ca="1" si="196"/>
        <v>32.863636415563725</v>
      </c>
      <c r="E881" s="5">
        <f t="shared" ca="1" si="196"/>
        <v>17.58327653634468</v>
      </c>
      <c r="F881" s="5">
        <f t="shared" ca="1" si="196"/>
        <v>19.516521677108521</v>
      </c>
      <c r="G881" s="57">
        <f t="shared" ca="1" si="194"/>
        <v>79.421582516784412</v>
      </c>
      <c r="H881" s="57">
        <f t="shared" ca="1" si="194"/>
        <v>86.25994159828474</v>
      </c>
      <c r="I881" s="57">
        <f t="shared" ca="1" si="194"/>
        <v>101.54030147750379</v>
      </c>
      <c r="J881" s="5">
        <f t="shared" ca="1" si="185"/>
        <v>101.54030147750379</v>
      </c>
      <c r="K881" s="5">
        <f ca="1">SMALL($J$6:$J$1005,ROWS($J$6:J881))</f>
        <v>122.54626785715092</v>
      </c>
      <c r="L881" s="60">
        <f ca="1">ROWS($L$6:L881)/COUNTA($K$6:$K$1005)</f>
        <v>0.876</v>
      </c>
      <c r="M881" s="5">
        <f t="shared" ca="1" si="187"/>
        <v>0</v>
      </c>
      <c r="N881" s="5">
        <f t="shared" ca="1" si="188"/>
        <v>0</v>
      </c>
      <c r="O881" s="5">
        <f t="shared" ca="1" si="189"/>
        <v>1</v>
      </c>
      <c r="P881" s="5"/>
      <c r="Q881" s="5">
        <f t="shared" ca="1" si="195"/>
        <v>1</v>
      </c>
      <c r="R881" s="5">
        <f t="shared" ca="1" si="193"/>
        <v>0</v>
      </c>
      <c r="S881" s="5">
        <f t="shared" ca="1" si="193"/>
        <v>1</v>
      </c>
      <c r="T881" s="5">
        <f t="shared" ca="1" si="193"/>
        <v>1</v>
      </c>
      <c r="U881" s="5">
        <f t="shared" ca="1" si="193"/>
        <v>0</v>
      </c>
      <c r="V881" s="5">
        <f t="shared" ca="1" si="193"/>
        <v>1</v>
      </c>
    </row>
    <row r="882" spans="1:22" x14ac:dyDescent="0.25">
      <c r="A882" s="5">
        <f t="shared" ca="1" si="196"/>
        <v>21.34298521617448</v>
      </c>
      <c r="B882" s="5">
        <f t="shared" ca="1" si="196"/>
        <v>20.840946148022283</v>
      </c>
      <c r="C882" s="5">
        <f t="shared" ca="1" si="196"/>
        <v>29.643273549240341</v>
      </c>
      <c r="D882" s="5">
        <f t="shared" ca="1" si="196"/>
        <v>22.148492669048817</v>
      </c>
      <c r="E882" s="5">
        <f t="shared" ca="1" si="196"/>
        <v>27.563429171705014</v>
      </c>
      <c r="F882" s="5">
        <f t="shared" ca="1" si="196"/>
        <v>39.592386740361661</v>
      </c>
      <c r="G882" s="57">
        <f t="shared" ca="1" si="194"/>
        <v>109.33974727626344</v>
      </c>
      <c r="H882" s="57">
        <f t="shared" ca="1" si="194"/>
        <v>118.14207467748149</v>
      </c>
      <c r="I882" s="57">
        <f t="shared" ca="1" si="194"/>
        <v>112.7271381748253</v>
      </c>
      <c r="J882" s="5">
        <f t="shared" ca="1" si="185"/>
        <v>118.14207467748149</v>
      </c>
      <c r="K882" s="5">
        <f ca="1">SMALL($J$6:$J$1005,ROWS($J$6:J882))</f>
        <v>122.59985768947084</v>
      </c>
      <c r="L882" s="60">
        <f ca="1">ROWS($L$6:L882)/COUNTA($K$6:$K$1005)</f>
        <v>0.877</v>
      </c>
      <c r="M882" s="5">
        <f t="shared" ca="1" si="187"/>
        <v>0</v>
      </c>
      <c r="N882" s="5">
        <f t="shared" ca="1" si="188"/>
        <v>1</v>
      </c>
      <c r="O882" s="5">
        <f t="shared" ca="1" si="189"/>
        <v>0</v>
      </c>
      <c r="P882" s="5"/>
      <c r="Q882" s="5">
        <f t="shared" ca="1" si="195"/>
        <v>1</v>
      </c>
      <c r="R882" s="5">
        <f t="shared" ca="1" si="193"/>
        <v>0</v>
      </c>
      <c r="S882" s="5">
        <f t="shared" ca="1" si="193"/>
        <v>1</v>
      </c>
      <c r="T882" s="5">
        <f t="shared" ca="1" si="193"/>
        <v>0</v>
      </c>
      <c r="U882" s="5">
        <f t="shared" ca="1" si="193"/>
        <v>1</v>
      </c>
      <c r="V882" s="5">
        <f t="shared" ca="1" si="193"/>
        <v>1</v>
      </c>
    </row>
    <row r="883" spans="1:22" x14ac:dyDescent="0.25">
      <c r="A883" s="5">
        <f t="shared" ca="1" si="196"/>
        <v>19.039415414714092</v>
      </c>
      <c r="B883" s="5">
        <f t="shared" ca="1" si="196"/>
        <v>24.026451543641169</v>
      </c>
      <c r="C883" s="5">
        <f t="shared" ca="1" si="196"/>
        <v>26.860842802601013</v>
      </c>
      <c r="D883" s="5">
        <f t="shared" ca="1" si="196"/>
        <v>27.336607269288365</v>
      </c>
      <c r="E883" s="5">
        <f t="shared" ca="1" si="196"/>
        <v>38.106502813051897</v>
      </c>
      <c r="F883" s="5">
        <f t="shared" ca="1" si="196"/>
        <v>38.743965088264837</v>
      </c>
      <c r="G883" s="57">
        <f t="shared" ca="1" si="194"/>
        <v>119.91633485967199</v>
      </c>
      <c r="H883" s="57">
        <f t="shared" ca="1" si="194"/>
        <v>122.75072611863183</v>
      </c>
      <c r="I883" s="57">
        <f t="shared" ca="1" si="194"/>
        <v>111.98083057486832</v>
      </c>
      <c r="J883" s="5">
        <f t="shared" ca="1" si="185"/>
        <v>122.75072611863183</v>
      </c>
      <c r="K883" s="5">
        <f ca="1">SMALL($J$6:$J$1005,ROWS($J$6:J883))</f>
        <v>122.61033585645673</v>
      </c>
      <c r="L883" s="60">
        <f ca="1">ROWS($L$6:L883)/COUNTA($K$6:$K$1005)</f>
        <v>0.878</v>
      </c>
      <c r="M883" s="5">
        <f t="shared" ca="1" si="187"/>
        <v>0</v>
      </c>
      <c r="N883" s="5">
        <f t="shared" ca="1" si="188"/>
        <v>1</v>
      </c>
      <c r="O883" s="5">
        <f t="shared" ca="1" si="189"/>
        <v>0</v>
      </c>
      <c r="P883" s="5"/>
      <c r="Q883" s="5">
        <f t="shared" ca="1" si="195"/>
        <v>1</v>
      </c>
      <c r="R883" s="5">
        <f t="shared" ca="1" si="193"/>
        <v>0</v>
      </c>
      <c r="S883" s="5">
        <f t="shared" ca="1" si="193"/>
        <v>1</v>
      </c>
      <c r="T883" s="5">
        <f t="shared" ca="1" si="193"/>
        <v>0</v>
      </c>
      <c r="U883" s="5">
        <f t="shared" ca="1" si="193"/>
        <v>1</v>
      </c>
      <c r="V883" s="5">
        <f t="shared" ca="1" si="193"/>
        <v>1</v>
      </c>
    </row>
    <row r="884" spans="1:22" x14ac:dyDescent="0.25">
      <c r="A884" s="5">
        <f t="shared" ca="1" si="196"/>
        <v>18.985303865435966</v>
      </c>
      <c r="B884" s="5">
        <f t="shared" ca="1" si="196"/>
        <v>35.070865733195156</v>
      </c>
      <c r="C884" s="5">
        <f t="shared" ca="1" si="196"/>
        <v>23.649093810067434</v>
      </c>
      <c r="D884" s="5">
        <f t="shared" ca="1" si="196"/>
        <v>38.218967872930591</v>
      </c>
      <c r="E884" s="5">
        <f t="shared" ca="1" si="196"/>
        <v>26.731246064875208</v>
      </c>
      <c r="F884" s="5">
        <f t="shared" ca="1" si="196"/>
        <v>20.266593424900229</v>
      </c>
      <c r="G884" s="57">
        <f t="shared" ca="1" si="194"/>
        <v>101.05400908840656</v>
      </c>
      <c r="H884" s="57">
        <f t="shared" ca="1" si="194"/>
        <v>89.632237165278838</v>
      </c>
      <c r="I884" s="57">
        <f t="shared" ca="1" si="194"/>
        <v>101.11995897333423</v>
      </c>
      <c r="J884" s="5">
        <f t="shared" ca="1" si="185"/>
        <v>101.11995897333423</v>
      </c>
      <c r="K884" s="5">
        <f ca="1">SMALL($J$6:$J$1005,ROWS($J$6:J884))</f>
        <v>122.75072611863183</v>
      </c>
      <c r="L884" s="60">
        <f ca="1">ROWS($L$6:L884)/COUNTA($K$6:$K$1005)</f>
        <v>0.879</v>
      </c>
      <c r="M884" s="5">
        <f t="shared" ca="1" si="187"/>
        <v>0</v>
      </c>
      <c r="N884" s="5">
        <f t="shared" ca="1" si="188"/>
        <v>0</v>
      </c>
      <c r="O884" s="5">
        <f t="shared" ca="1" si="189"/>
        <v>1</v>
      </c>
      <c r="P884" s="5"/>
      <c r="Q884" s="5">
        <f t="shared" ca="1" si="195"/>
        <v>1</v>
      </c>
      <c r="R884" s="5">
        <f t="shared" ca="1" si="193"/>
        <v>0</v>
      </c>
      <c r="S884" s="5">
        <f t="shared" ca="1" si="193"/>
        <v>1</v>
      </c>
      <c r="T884" s="5">
        <f t="shared" ca="1" si="193"/>
        <v>1</v>
      </c>
      <c r="U884" s="5">
        <f t="shared" ca="1" si="193"/>
        <v>0</v>
      </c>
      <c r="V884" s="5">
        <f t="shared" ca="1" si="193"/>
        <v>1</v>
      </c>
    </row>
    <row r="885" spans="1:22" x14ac:dyDescent="0.25">
      <c r="A885" s="5">
        <f t="shared" ca="1" si="196"/>
        <v>19.072362747823984</v>
      </c>
      <c r="B885" s="5">
        <f t="shared" ca="1" si="196"/>
        <v>21.81039298645284</v>
      </c>
      <c r="C885" s="5">
        <f t="shared" ca="1" si="196"/>
        <v>18.994704580447014</v>
      </c>
      <c r="D885" s="5">
        <f t="shared" ca="1" si="196"/>
        <v>15.01677918567192</v>
      </c>
      <c r="E885" s="5">
        <f t="shared" ca="1" si="196"/>
        <v>17.102773006239605</v>
      </c>
      <c r="F885" s="5">
        <f t="shared" ca="1" si="196"/>
        <v>21.152901364496707</v>
      </c>
      <c r="G885" s="57">
        <f t="shared" ca="1" si="194"/>
        <v>79.138430105013128</v>
      </c>
      <c r="H885" s="57">
        <f t="shared" ca="1" si="194"/>
        <v>76.32274169900731</v>
      </c>
      <c r="I885" s="57">
        <f t="shared" ca="1" si="194"/>
        <v>74.236747878439616</v>
      </c>
      <c r="J885" s="5">
        <f t="shared" ca="1" si="185"/>
        <v>79.138430105013128</v>
      </c>
      <c r="K885" s="5">
        <f ca="1">SMALL($J$6:$J$1005,ROWS($J$6:J885))</f>
        <v>122.81317576948365</v>
      </c>
      <c r="L885" s="60">
        <f ca="1">ROWS($L$6:L885)/COUNTA($K$6:$K$1005)</f>
        <v>0.88</v>
      </c>
      <c r="M885" s="5">
        <f t="shared" ca="1" si="187"/>
        <v>1</v>
      </c>
      <c r="N885" s="5">
        <f t="shared" ca="1" si="188"/>
        <v>0</v>
      </c>
      <c r="O885" s="5">
        <f t="shared" ca="1" si="189"/>
        <v>0</v>
      </c>
      <c r="P885" s="5"/>
      <c r="Q885" s="5">
        <f t="shared" ca="1" si="195"/>
        <v>1</v>
      </c>
      <c r="R885" s="5">
        <f t="shared" ca="1" si="193"/>
        <v>1</v>
      </c>
      <c r="S885" s="5">
        <f t="shared" ca="1" si="193"/>
        <v>0</v>
      </c>
      <c r="T885" s="5">
        <f t="shared" ca="1" si="193"/>
        <v>0</v>
      </c>
      <c r="U885" s="5">
        <f t="shared" ca="1" si="193"/>
        <v>1</v>
      </c>
      <c r="V885" s="5">
        <f t="shared" ca="1" si="193"/>
        <v>1</v>
      </c>
    </row>
    <row r="886" spans="1:22" x14ac:dyDescent="0.25">
      <c r="A886" s="5">
        <f t="shared" ref="A886:F895" ca="1" si="197">A$3+(A$4-A$3)*RAND()</f>
        <v>22.920698570954414</v>
      </c>
      <c r="B886" s="5">
        <f t="shared" ca="1" si="197"/>
        <v>13.845675629470295</v>
      </c>
      <c r="C886" s="5">
        <f t="shared" ca="1" si="197"/>
        <v>32.501058832323508</v>
      </c>
      <c r="D886" s="5">
        <f t="shared" ca="1" si="197"/>
        <v>18.121087125716677</v>
      </c>
      <c r="E886" s="5">
        <f t="shared" ca="1" si="197"/>
        <v>24.922834496543704</v>
      </c>
      <c r="F886" s="5">
        <f t="shared" ca="1" si="197"/>
        <v>18.133362954177574</v>
      </c>
      <c r="G886" s="57">
        <f t="shared" ca="1" si="194"/>
        <v>79.822571651145978</v>
      </c>
      <c r="H886" s="57">
        <f t="shared" ca="1" si="194"/>
        <v>98.477954853999194</v>
      </c>
      <c r="I886" s="57">
        <f t="shared" ca="1" si="194"/>
        <v>91.676207483172178</v>
      </c>
      <c r="J886" s="5">
        <f t="shared" ca="1" si="185"/>
        <v>98.477954853999194</v>
      </c>
      <c r="K886" s="5">
        <f ca="1">SMALL($J$6:$J$1005,ROWS($J$6:J886))</f>
        <v>122.82115501474415</v>
      </c>
      <c r="L886" s="60">
        <f ca="1">ROWS($L$6:L886)/COUNTA($K$6:$K$1005)</f>
        <v>0.88100000000000001</v>
      </c>
      <c r="M886" s="5">
        <f t="shared" ca="1" si="187"/>
        <v>0</v>
      </c>
      <c r="N886" s="5">
        <f t="shared" ca="1" si="188"/>
        <v>1</v>
      </c>
      <c r="O886" s="5">
        <f t="shared" ca="1" si="189"/>
        <v>0</v>
      </c>
      <c r="P886" s="5"/>
      <c r="Q886" s="5">
        <f t="shared" ca="1" si="195"/>
        <v>1</v>
      </c>
      <c r="R886" s="5">
        <f t="shared" ca="1" si="193"/>
        <v>0</v>
      </c>
      <c r="S886" s="5">
        <f t="shared" ca="1" si="193"/>
        <v>1</v>
      </c>
      <c r="T886" s="5">
        <f t="shared" ca="1" si="193"/>
        <v>0</v>
      </c>
      <c r="U886" s="5">
        <f t="shared" ca="1" si="193"/>
        <v>1</v>
      </c>
      <c r="V886" s="5">
        <f t="shared" ca="1" si="193"/>
        <v>1</v>
      </c>
    </row>
    <row r="887" spans="1:22" x14ac:dyDescent="0.25">
      <c r="A887" s="5">
        <f t="shared" ca="1" si="197"/>
        <v>21.035465680509169</v>
      </c>
      <c r="B887" s="5">
        <f t="shared" ca="1" si="197"/>
        <v>35.575067931781739</v>
      </c>
      <c r="C887" s="5">
        <f t="shared" ca="1" si="197"/>
        <v>20.441596923006031</v>
      </c>
      <c r="D887" s="5">
        <f t="shared" ca="1" si="197"/>
        <v>35.035532880367406</v>
      </c>
      <c r="E887" s="5">
        <f t="shared" ca="1" si="197"/>
        <v>17.141983818604562</v>
      </c>
      <c r="F887" s="5">
        <f t="shared" ca="1" si="197"/>
        <v>35.987032163311639</v>
      </c>
      <c r="G887" s="57">
        <f t="shared" ca="1" si="194"/>
        <v>109.73954959420711</v>
      </c>
      <c r="H887" s="57">
        <f t="shared" ca="1" si="194"/>
        <v>94.606078585431405</v>
      </c>
      <c r="I887" s="57">
        <f t="shared" ca="1" si="194"/>
        <v>112.49962764719425</v>
      </c>
      <c r="J887" s="5">
        <f t="shared" ca="1" si="185"/>
        <v>112.49962764719425</v>
      </c>
      <c r="K887" s="5">
        <f ca="1">SMALL($J$6:$J$1005,ROWS($J$6:J887))</f>
        <v>122.94793869598882</v>
      </c>
      <c r="L887" s="60">
        <f ca="1">ROWS($L$6:L887)/COUNTA($K$6:$K$1005)</f>
        <v>0.88200000000000001</v>
      </c>
      <c r="M887" s="5">
        <f t="shared" ca="1" si="187"/>
        <v>0</v>
      </c>
      <c r="N887" s="5">
        <f t="shared" ca="1" si="188"/>
        <v>0</v>
      </c>
      <c r="O887" s="5">
        <f t="shared" ca="1" si="189"/>
        <v>1</v>
      </c>
      <c r="P887" s="5"/>
      <c r="Q887" s="5">
        <f t="shared" ca="1" si="195"/>
        <v>1</v>
      </c>
      <c r="R887" s="5">
        <f t="shared" ca="1" si="193"/>
        <v>0</v>
      </c>
      <c r="S887" s="5">
        <f t="shared" ca="1" si="193"/>
        <v>1</v>
      </c>
      <c r="T887" s="5">
        <f t="shared" ca="1" si="193"/>
        <v>1</v>
      </c>
      <c r="U887" s="5">
        <f t="shared" ca="1" si="193"/>
        <v>0</v>
      </c>
      <c r="V887" s="5">
        <f t="shared" ca="1" si="193"/>
        <v>1</v>
      </c>
    </row>
    <row r="888" spans="1:22" x14ac:dyDescent="0.25">
      <c r="A888" s="5">
        <f t="shared" ca="1" si="197"/>
        <v>23.171300254630729</v>
      </c>
      <c r="B888" s="5">
        <f t="shared" ca="1" si="197"/>
        <v>15.5796404015764</v>
      </c>
      <c r="C888" s="5">
        <f t="shared" ca="1" si="197"/>
        <v>19.572155526069086</v>
      </c>
      <c r="D888" s="5">
        <f t="shared" ca="1" si="197"/>
        <v>13.824015681879736</v>
      </c>
      <c r="E888" s="5">
        <f t="shared" ca="1" si="197"/>
        <v>30.075270199441832</v>
      </c>
      <c r="F888" s="5">
        <f t="shared" ca="1" si="197"/>
        <v>20.064110067617442</v>
      </c>
      <c r="G888" s="57">
        <f t="shared" ca="1" si="194"/>
        <v>88.890320923266387</v>
      </c>
      <c r="H888" s="57">
        <f t="shared" ca="1" si="194"/>
        <v>92.882836047759099</v>
      </c>
      <c r="I888" s="57">
        <f t="shared" ca="1" si="194"/>
        <v>76.631581530196996</v>
      </c>
      <c r="J888" s="5">
        <f t="shared" ca="1" si="185"/>
        <v>92.882836047759099</v>
      </c>
      <c r="K888" s="5">
        <f ca="1">SMALL($J$6:$J$1005,ROWS($J$6:J888))</f>
        <v>122.95900714154733</v>
      </c>
      <c r="L888" s="60">
        <f ca="1">ROWS($L$6:L888)/COUNTA($K$6:$K$1005)</f>
        <v>0.88300000000000001</v>
      </c>
      <c r="M888" s="5">
        <f t="shared" ca="1" si="187"/>
        <v>0</v>
      </c>
      <c r="N888" s="5">
        <f t="shared" ca="1" si="188"/>
        <v>1</v>
      </c>
      <c r="O888" s="5">
        <f t="shared" ca="1" si="189"/>
        <v>0</v>
      </c>
      <c r="P888" s="5"/>
      <c r="Q888" s="5">
        <f t="shared" ca="1" si="195"/>
        <v>1</v>
      </c>
      <c r="R888" s="5">
        <f t="shared" ca="1" si="193"/>
        <v>0</v>
      </c>
      <c r="S888" s="5">
        <f t="shared" ca="1" si="193"/>
        <v>1</v>
      </c>
      <c r="T888" s="5">
        <f t="shared" ca="1" si="193"/>
        <v>0</v>
      </c>
      <c r="U888" s="5">
        <f t="shared" ca="1" si="193"/>
        <v>1</v>
      </c>
      <c r="V888" s="5">
        <f t="shared" ca="1" si="193"/>
        <v>1</v>
      </c>
    </row>
    <row r="889" spans="1:22" x14ac:dyDescent="0.25">
      <c r="A889" s="5">
        <f t="shared" ca="1" si="197"/>
        <v>22.576603254242968</v>
      </c>
      <c r="B889" s="5">
        <f t="shared" ca="1" si="197"/>
        <v>33.000589824482994</v>
      </c>
      <c r="C889" s="5">
        <f t="shared" ca="1" si="197"/>
        <v>29.625669245395656</v>
      </c>
      <c r="D889" s="5">
        <f t="shared" ca="1" si="197"/>
        <v>32.447487194157581</v>
      </c>
      <c r="E889" s="5">
        <f t="shared" ca="1" si="197"/>
        <v>34.42526864840454</v>
      </c>
      <c r="F889" s="5">
        <f t="shared" ca="1" si="197"/>
        <v>24.431065366345717</v>
      </c>
      <c r="G889" s="57">
        <f t="shared" ca="1" si="194"/>
        <v>114.43352709347623</v>
      </c>
      <c r="H889" s="57">
        <f t="shared" ca="1" si="194"/>
        <v>111.05860651438888</v>
      </c>
      <c r="I889" s="57">
        <f t="shared" ca="1" si="194"/>
        <v>109.08082506014192</v>
      </c>
      <c r="J889" s="5">
        <f t="shared" ca="1" si="185"/>
        <v>114.43352709347623</v>
      </c>
      <c r="K889" s="5">
        <f ca="1">SMALL($J$6:$J$1005,ROWS($J$6:J889))</f>
        <v>123.01437587317096</v>
      </c>
      <c r="L889" s="60">
        <f ca="1">ROWS($L$6:L889)/COUNTA($K$6:$K$1005)</f>
        <v>0.88400000000000001</v>
      </c>
      <c r="M889" s="5">
        <f t="shared" ca="1" si="187"/>
        <v>1</v>
      </c>
      <c r="N889" s="5">
        <f t="shared" ca="1" si="188"/>
        <v>0</v>
      </c>
      <c r="O889" s="5">
        <f t="shared" ca="1" si="189"/>
        <v>0</v>
      </c>
      <c r="P889" s="5"/>
      <c r="Q889" s="5">
        <f t="shared" ca="1" si="195"/>
        <v>1</v>
      </c>
      <c r="R889" s="5">
        <f t="shared" ca="1" si="193"/>
        <v>1</v>
      </c>
      <c r="S889" s="5">
        <f t="shared" ca="1" si="193"/>
        <v>0</v>
      </c>
      <c r="T889" s="5">
        <f t="shared" ca="1" si="193"/>
        <v>0</v>
      </c>
      <c r="U889" s="5">
        <f t="shared" ca="1" si="193"/>
        <v>1</v>
      </c>
      <c r="V889" s="5">
        <f t="shared" ca="1" si="193"/>
        <v>1</v>
      </c>
    </row>
    <row r="890" spans="1:22" x14ac:dyDescent="0.25">
      <c r="A890" s="5">
        <f t="shared" ca="1" si="197"/>
        <v>22.269098682333897</v>
      </c>
      <c r="B890" s="5">
        <f t="shared" ca="1" si="197"/>
        <v>32.003883137864008</v>
      </c>
      <c r="C890" s="5">
        <f t="shared" ca="1" si="197"/>
        <v>13.384611873720829</v>
      </c>
      <c r="D890" s="5">
        <f t="shared" ca="1" si="197"/>
        <v>12.895004938347338</v>
      </c>
      <c r="E890" s="5">
        <f t="shared" ca="1" si="197"/>
        <v>21.907200611631914</v>
      </c>
      <c r="F890" s="5">
        <f t="shared" ca="1" si="197"/>
        <v>26.164493527581961</v>
      </c>
      <c r="G890" s="57">
        <f t="shared" ca="1" si="194"/>
        <v>102.34467595941177</v>
      </c>
      <c r="H890" s="57">
        <f t="shared" ca="1" si="194"/>
        <v>83.725404695268594</v>
      </c>
      <c r="I890" s="57">
        <f t="shared" ca="1" si="194"/>
        <v>74.713209021984028</v>
      </c>
      <c r="J890" s="5">
        <f t="shared" ca="1" si="185"/>
        <v>102.34467595941177</v>
      </c>
      <c r="K890" s="5">
        <f ca="1">SMALL($J$6:$J$1005,ROWS($J$6:J890))</f>
        <v>123.09402909459598</v>
      </c>
      <c r="L890" s="60">
        <f ca="1">ROWS($L$6:L890)/COUNTA($K$6:$K$1005)</f>
        <v>0.88500000000000001</v>
      </c>
      <c r="M890" s="5">
        <f t="shared" ca="1" si="187"/>
        <v>1</v>
      </c>
      <c r="N890" s="5">
        <f t="shared" ca="1" si="188"/>
        <v>0</v>
      </c>
      <c r="O890" s="5">
        <f t="shared" ca="1" si="189"/>
        <v>0</v>
      </c>
      <c r="P890" s="5"/>
      <c r="Q890" s="5">
        <f t="shared" ca="1" si="195"/>
        <v>1</v>
      </c>
      <c r="R890" s="5">
        <f t="shared" ca="1" si="193"/>
        <v>1</v>
      </c>
      <c r="S890" s="5">
        <f t="shared" ca="1" si="193"/>
        <v>0</v>
      </c>
      <c r="T890" s="5">
        <f t="shared" ca="1" si="193"/>
        <v>0</v>
      </c>
      <c r="U890" s="5">
        <f t="shared" ca="1" si="193"/>
        <v>1</v>
      </c>
      <c r="V890" s="5">
        <f t="shared" ca="1" si="193"/>
        <v>1</v>
      </c>
    </row>
    <row r="891" spans="1:22" x14ac:dyDescent="0.25">
      <c r="A891" s="5">
        <f t="shared" ca="1" si="197"/>
        <v>19.062185809767183</v>
      </c>
      <c r="B891" s="5">
        <f t="shared" ca="1" si="197"/>
        <v>34.271476257672212</v>
      </c>
      <c r="C891" s="5">
        <f t="shared" ca="1" si="197"/>
        <v>33.913760278809129</v>
      </c>
      <c r="D891" s="5">
        <f t="shared" ca="1" si="197"/>
        <v>27.122402745293229</v>
      </c>
      <c r="E891" s="5">
        <f t="shared" ca="1" si="197"/>
        <v>40.397283729906675</v>
      </c>
      <c r="F891" s="5">
        <f t="shared" ca="1" si="197"/>
        <v>32.137650192944847</v>
      </c>
      <c r="G891" s="57">
        <f t="shared" ca="1" si="194"/>
        <v>125.86859599029091</v>
      </c>
      <c r="H891" s="57">
        <f t="shared" ca="1" si="194"/>
        <v>125.51088001142783</v>
      </c>
      <c r="I891" s="57">
        <f t="shared" ca="1" si="194"/>
        <v>112.23599902681438</v>
      </c>
      <c r="J891" s="5">
        <f t="shared" ca="1" si="185"/>
        <v>125.86859599029091</v>
      </c>
      <c r="K891" s="5">
        <f ca="1">SMALL($J$6:$J$1005,ROWS($J$6:J891))</f>
        <v>123.17971665137262</v>
      </c>
      <c r="L891" s="60">
        <f ca="1">ROWS($L$6:L891)/COUNTA($K$6:$K$1005)</f>
        <v>0.88600000000000001</v>
      </c>
      <c r="M891" s="5">
        <f t="shared" ca="1" si="187"/>
        <v>1</v>
      </c>
      <c r="N891" s="5">
        <f t="shared" ca="1" si="188"/>
        <v>0</v>
      </c>
      <c r="O891" s="5">
        <f t="shared" ca="1" si="189"/>
        <v>0</v>
      </c>
      <c r="P891" s="5"/>
      <c r="Q891" s="5">
        <f t="shared" ca="1" si="195"/>
        <v>1</v>
      </c>
      <c r="R891" s="5">
        <f t="shared" ca="1" si="193"/>
        <v>1</v>
      </c>
      <c r="S891" s="5">
        <f t="shared" ca="1" si="193"/>
        <v>0</v>
      </c>
      <c r="T891" s="5">
        <f t="shared" ca="1" si="193"/>
        <v>0</v>
      </c>
      <c r="U891" s="5">
        <f t="shared" ca="1" si="193"/>
        <v>1</v>
      </c>
      <c r="V891" s="5">
        <f t="shared" ca="1" si="193"/>
        <v>1</v>
      </c>
    </row>
    <row r="892" spans="1:22" x14ac:dyDescent="0.25">
      <c r="A892" s="5">
        <f t="shared" ca="1" si="197"/>
        <v>23.870551136685286</v>
      </c>
      <c r="B892" s="5">
        <f t="shared" ca="1" si="197"/>
        <v>14.65174414142335</v>
      </c>
      <c r="C892" s="5">
        <f t="shared" ca="1" si="197"/>
        <v>34.312699409141871</v>
      </c>
      <c r="D892" s="5">
        <f t="shared" ca="1" si="197"/>
        <v>32.914807577082321</v>
      </c>
      <c r="E892" s="5">
        <f t="shared" ca="1" si="197"/>
        <v>35.64316089731193</v>
      </c>
      <c r="F892" s="5">
        <f t="shared" ca="1" si="197"/>
        <v>28.553612626826371</v>
      </c>
      <c r="G892" s="57">
        <f t="shared" ca="1" si="194"/>
        <v>102.71906880224694</v>
      </c>
      <c r="H892" s="57">
        <f t="shared" ca="1" si="194"/>
        <v>122.38002406996546</v>
      </c>
      <c r="I892" s="57">
        <f t="shared" ca="1" si="194"/>
        <v>119.65167074973584</v>
      </c>
      <c r="J892" s="5">
        <f t="shared" ca="1" si="185"/>
        <v>122.38002406996546</v>
      </c>
      <c r="K892" s="5">
        <f ca="1">SMALL($J$6:$J$1005,ROWS($J$6:J892))</f>
        <v>123.18097030910236</v>
      </c>
      <c r="L892" s="60">
        <f ca="1">ROWS($L$6:L892)/COUNTA($K$6:$K$1005)</f>
        <v>0.88700000000000001</v>
      </c>
      <c r="M892" s="5">
        <f t="shared" ca="1" si="187"/>
        <v>0</v>
      </c>
      <c r="N892" s="5">
        <f t="shared" ca="1" si="188"/>
        <v>1</v>
      </c>
      <c r="O892" s="5">
        <f t="shared" ca="1" si="189"/>
        <v>0</v>
      </c>
      <c r="P892" s="5"/>
      <c r="Q892" s="5">
        <f t="shared" ca="1" si="195"/>
        <v>1</v>
      </c>
      <c r="R892" s="5">
        <f t="shared" ca="1" si="193"/>
        <v>0</v>
      </c>
      <c r="S892" s="5">
        <f t="shared" ca="1" si="193"/>
        <v>1</v>
      </c>
      <c r="T892" s="5">
        <f t="shared" ca="1" si="193"/>
        <v>0</v>
      </c>
      <c r="U892" s="5">
        <f t="shared" ca="1" si="193"/>
        <v>1</v>
      </c>
      <c r="V892" s="5">
        <f t="shared" ca="1" si="193"/>
        <v>1</v>
      </c>
    </row>
    <row r="893" spans="1:22" x14ac:dyDescent="0.25">
      <c r="A893" s="5">
        <f t="shared" ca="1" si="197"/>
        <v>20.758977065887873</v>
      </c>
      <c r="B893" s="5">
        <f t="shared" ca="1" si="197"/>
        <v>16.852745343676638</v>
      </c>
      <c r="C893" s="5">
        <f t="shared" ca="1" si="197"/>
        <v>24.668240930906983</v>
      </c>
      <c r="D893" s="5">
        <f t="shared" ca="1" si="197"/>
        <v>20.653824159275203</v>
      </c>
      <c r="E893" s="5">
        <f t="shared" ca="1" si="197"/>
        <v>37.337325947062837</v>
      </c>
      <c r="F893" s="5">
        <f t="shared" ca="1" si="197"/>
        <v>33.563232430705106</v>
      </c>
      <c r="G893" s="57">
        <f t="shared" ca="1" si="194"/>
        <v>108.51228078733246</v>
      </c>
      <c r="H893" s="57">
        <f t="shared" ca="1" si="194"/>
        <v>116.3277763745628</v>
      </c>
      <c r="I893" s="57">
        <f t="shared" ca="1" si="194"/>
        <v>99.644274586775168</v>
      </c>
      <c r="J893" s="5">
        <f t="shared" ca="1" si="185"/>
        <v>116.3277763745628</v>
      </c>
      <c r="K893" s="5">
        <f ca="1">SMALL($J$6:$J$1005,ROWS($J$6:J893))</f>
        <v>123.32010918089016</v>
      </c>
      <c r="L893" s="60">
        <f ca="1">ROWS($L$6:L893)/COUNTA($K$6:$K$1005)</f>
        <v>0.88800000000000001</v>
      </c>
      <c r="M893" s="5">
        <f t="shared" ca="1" si="187"/>
        <v>0</v>
      </c>
      <c r="N893" s="5">
        <f t="shared" ca="1" si="188"/>
        <v>1</v>
      </c>
      <c r="O893" s="5">
        <f t="shared" ca="1" si="189"/>
        <v>0</v>
      </c>
      <c r="P893" s="5"/>
      <c r="Q893" s="5">
        <f t="shared" ca="1" si="195"/>
        <v>1</v>
      </c>
      <c r="R893" s="5">
        <f t="shared" ca="1" si="193"/>
        <v>0</v>
      </c>
      <c r="S893" s="5">
        <f t="shared" ca="1" si="193"/>
        <v>1</v>
      </c>
      <c r="T893" s="5">
        <f t="shared" ca="1" si="193"/>
        <v>0</v>
      </c>
      <c r="U893" s="5">
        <f t="shared" ca="1" si="193"/>
        <v>1</v>
      </c>
      <c r="V893" s="5">
        <f t="shared" ca="1" si="193"/>
        <v>1</v>
      </c>
    </row>
    <row r="894" spans="1:22" x14ac:dyDescent="0.25">
      <c r="A894" s="5">
        <f t="shared" ca="1" si="197"/>
        <v>23.623021357617191</v>
      </c>
      <c r="B894" s="5">
        <f t="shared" ca="1" si="197"/>
        <v>32.908989825304531</v>
      </c>
      <c r="C894" s="5">
        <f t="shared" ca="1" si="197"/>
        <v>26.462045587318968</v>
      </c>
      <c r="D894" s="5">
        <f t="shared" ca="1" si="197"/>
        <v>33.724853189723511</v>
      </c>
      <c r="E894" s="5">
        <f t="shared" ca="1" si="197"/>
        <v>37.673858500400371</v>
      </c>
      <c r="F894" s="5">
        <f t="shared" ca="1" si="197"/>
        <v>35.25177481024285</v>
      </c>
      <c r="G894" s="57">
        <f t="shared" ca="1" si="194"/>
        <v>129.45764449356494</v>
      </c>
      <c r="H894" s="57">
        <f t="shared" ca="1" si="194"/>
        <v>123.01070025557938</v>
      </c>
      <c r="I894" s="57">
        <f t="shared" ca="1" si="194"/>
        <v>119.06169494490253</v>
      </c>
      <c r="J894" s="5">
        <f t="shared" ca="1" si="185"/>
        <v>129.45764449356494</v>
      </c>
      <c r="K894" s="5">
        <f ca="1">SMALL($J$6:$J$1005,ROWS($J$6:J894))</f>
        <v>123.43462199916681</v>
      </c>
      <c r="L894" s="60">
        <f ca="1">ROWS($L$6:L894)/COUNTA($K$6:$K$1005)</f>
        <v>0.88900000000000001</v>
      </c>
      <c r="M894" s="5">
        <f t="shared" ca="1" si="187"/>
        <v>1</v>
      </c>
      <c r="N894" s="5">
        <f t="shared" ca="1" si="188"/>
        <v>0</v>
      </c>
      <c r="O894" s="5">
        <f t="shared" ca="1" si="189"/>
        <v>0</v>
      </c>
      <c r="P894" s="5"/>
      <c r="Q894" s="5">
        <f t="shared" ca="1" si="195"/>
        <v>1</v>
      </c>
      <c r="R894" s="5">
        <f t="shared" ca="1" si="193"/>
        <v>1</v>
      </c>
      <c r="S894" s="5">
        <f t="shared" ca="1" si="193"/>
        <v>0</v>
      </c>
      <c r="T894" s="5">
        <f t="shared" ca="1" si="193"/>
        <v>0</v>
      </c>
      <c r="U894" s="5">
        <f t="shared" ca="1" si="193"/>
        <v>1</v>
      </c>
      <c r="V894" s="5">
        <f t="shared" ca="1" si="193"/>
        <v>1</v>
      </c>
    </row>
    <row r="895" spans="1:22" x14ac:dyDescent="0.25">
      <c r="A895" s="5">
        <f t="shared" ca="1" si="197"/>
        <v>21.556118659329655</v>
      </c>
      <c r="B895" s="5">
        <f t="shared" ca="1" si="197"/>
        <v>23.362668793036107</v>
      </c>
      <c r="C895" s="5">
        <f t="shared" ca="1" si="197"/>
        <v>24.011059323194736</v>
      </c>
      <c r="D895" s="5">
        <f t="shared" ca="1" si="197"/>
        <v>14.845988958207053</v>
      </c>
      <c r="E895" s="5">
        <f t="shared" ca="1" si="197"/>
        <v>27.555394047691721</v>
      </c>
      <c r="F895" s="5">
        <f t="shared" ca="1" si="197"/>
        <v>24.992199837298898</v>
      </c>
      <c r="G895" s="57">
        <f t="shared" ca="1" si="194"/>
        <v>97.466381337356381</v>
      </c>
      <c r="H895" s="57">
        <f t="shared" ca="1" si="194"/>
        <v>98.114771867515003</v>
      </c>
      <c r="I895" s="57">
        <f t="shared" ca="1" si="194"/>
        <v>85.405366778030341</v>
      </c>
      <c r="J895" s="5">
        <f t="shared" ca="1" si="185"/>
        <v>98.114771867515003</v>
      </c>
      <c r="K895" s="5">
        <f ca="1">SMALL($J$6:$J$1005,ROWS($J$6:J895))</f>
        <v>123.51423872438048</v>
      </c>
      <c r="L895" s="60">
        <f ca="1">ROWS($L$6:L895)/COUNTA($K$6:$K$1005)</f>
        <v>0.89</v>
      </c>
      <c r="M895" s="5">
        <f t="shared" ca="1" si="187"/>
        <v>0</v>
      </c>
      <c r="N895" s="5">
        <f t="shared" ca="1" si="188"/>
        <v>1</v>
      </c>
      <c r="O895" s="5">
        <f t="shared" ca="1" si="189"/>
        <v>0</v>
      </c>
      <c r="P895" s="5"/>
      <c r="Q895" s="5">
        <f t="shared" ca="1" si="195"/>
        <v>1</v>
      </c>
      <c r="R895" s="5">
        <f t="shared" ca="1" si="193"/>
        <v>0</v>
      </c>
      <c r="S895" s="5">
        <f t="shared" ca="1" si="193"/>
        <v>1</v>
      </c>
      <c r="T895" s="5">
        <f t="shared" ca="1" si="193"/>
        <v>0</v>
      </c>
      <c r="U895" s="5">
        <f t="shared" ca="1" si="193"/>
        <v>1</v>
      </c>
      <c r="V895" s="5">
        <f t="shared" ca="1" si="193"/>
        <v>1</v>
      </c>
    </row>
    <row r="896" spans="1:22" x14ac:dyDescent="0.25">
      <c r="A896" s="5">
        <f t="shared" ref="A896:F905" ca="1" si="198">A$3+(A$4-A$3)*RAND()</f>
        <v>19.718303107996171</v>
      </c>
      <c r="B896" s="5">
        <f t="shared" ca="1" si="198"/>
        <v>15.159266695349956</v>
      </c>
      <c r="C896" s="5">
        <f t="shared" ca="1" si="198"/>
        <v>24.43854517562874</v>
      </c>
      <c r="D896" s="5">
        <f t="shared" ca="1" si="198"/>
        <v>38.523574469104965</v>
      </c>
      <c r="E896" s="5">
        <f t="shared" ca="1" si="198"/>
        <v>29.67306253786133</v>
      </c>
      <c r="F896" s="5">
        <f t="shared" ca="1" si="198"/>
        <v>33.80885865363512</v>
      </c>
      <c r="G896" s="57">
        <f t="shared" ca="1" si="194"/>
        <v>98.359490994842588</v>
      </c>
      <c r="H896" s="57">
        <f t="shared" ca="1" si="194"/>
        <v>107.63876947512136</v>
      </c>
      <c r="I896" s="57">
        <f t="shared" ca="1" si="194"/>
        <v>116.489281406365</v>
      </c>
      <c r="J896" s="5">
        <f t="shared" ca="1" si="185"/>
        <v>116.489281406365</v>
      </c>
      <c r="K896" s="5">
        <f ca="1">SMALL($J$6:$J$1005,ROWS($J$6:J896))</f>
        <v>123.61328966580579</v>
      </c>
      <c r="L896" s="60">
        <f ca="1">ROWS($L$6:L896)/COUNTA($K$6:$K$1005)</f>
        <v>0.89100000000000001</v>
      </c>
      <c r="M896" s="5">
        <f t="shared" ca="1" si="187"/>
        <v>0</v>
      </c>
      <c r="N896" s="5">
        <f t="shared" ca="1" si="188"/>
        <v>0</v>
      </c>
      <c r="O896" s="5">
        <f t="shared" ca="1" si="189"/>
        <v>1</v>
      </c>
      <c r="P896" s="5"/>
      <c r="Q896" s="5">
        <f t="shared" ca="1" si="195"/>
        <v>1</v>
      </c>
      <c r="R896" s="5">
        <f t="shared" ca="1" si="193"/>
        <v>0</v>
      </c>
      <c r="S896" s="5">
        <f t="shared" ca="1" si="193"/>
        <v>1</v>
      </c>
      <c r="T896" s="5">
        <f t="shared" ca="1" si="193"/>
        <v>1</v>
      </c>
      <c r="U896" s="5">
        <f t="shared" ca="1" si="193"/>
        <v>0</v>
      </c>
      <c r="V896" s="5">
        <f t="shared" ca="1" si="193"/>
        <v>1</v>
      </c>
    </row>
    <row r="897" spans="1:22" x14ac:dyDescent="0.25">
      <c r="A897" s="5">
        <f t="shared" ca="1" si="198"/>
        <v>21.11692850997547</v>
      </c>
      <c r="B897" s="5">
        <f t="shared" ca="1" si="198"/>
        <v>15.796359024175198</v>
      </c>
      <c r="C897" s="5">
        <f t="shared" ca="1" si="198"/>
        <v>33.600795259832609</v>
      </c>
      <c r="D897" s="5">
        <f t="shared" ca="1" si="198"/>
        <v>30.446341658174426</v>
      </c>
      <c r="E897" s="5">
        <f t="shared" ca="1" si="198"/>
        <v>28.975124560989379</v>
      </c>
      <c r="F897" s="5">
        <f t="shared" ca="1" si="198"/>
        <v>33.262232835385532</v>
      </c>
      <c r="G897" s="57">
        <f t="shared" ca="1" si="194"/>
        <v>99.150644930525573</v>
      </c>
      <c r="H897" s="57">
        <f t="shared" ca="1" si="194"/>
        <v>116.95508116618299</v>
      </c>
      <c r="I897" s="57">
        <f t="shared" ca="1" si="194"/>
        <v>118.42629826336804</v>
      </c>
      <c r="J897" s="5">
        <f t="shared" ca="1" si="185"/>
        <v>118.42629826336804</v>
      </c>
      <c r="K897" s="5">
        <f ca="1">SMALL($J$6:$J$1005,ROWS($J$6:J897))</f>
        <v>123.69266496806466</v>
      </c>
      <c r="L897" s="60">
        <f ca="1">ROWS($L$6:L897)/COUNTA($K$6:$K$1005)</f>
        <v>0.89200000000000002</v>
      </c>
      <c r="M897" s="5">
        <f t="shared" ca="1" si="187"/>
        <v>0</v>
      </c>
      <c r="N897" s="5">
        <f t="shared" ca="1" si="188"/>
        <v>0</v>
      </c>
      <c r="O897" s="5">
        <f t="shared" ca="1" si="189"/>
        <v>1</v>
      </c>
      <c r="P897" s="5"/>
      <c r="Q897" s="5">
        <f t="shared" ca="1" si="195"/>
        <v>1</v>
      </c>
      <c r="R897" s="5">
        <f t="shared" ca="1" si="193"/>
        <v>0</v>
      </c>
      <c r="S897" s="5">
        <f t="shared" ca="1" si="193"/>
        <v>1</v>
      </c>
      <c r="T897" s="5">
        <f t="shared" ca="1" si="193"/>
        <v>1</v>
      </c>
      <c r="U897" s="5">
        <f t="shared" ca="1" si="193"/>
        <v>0</v>
      </c>
      <c r="V897" s="5">
        <f t="shared" ca="1" si="193"/>
        <v>1</v>
      </c>
    </row>
    <row r="898" spans="1:22" x14ac:dyDescent="0.25">
      <c r="A898" s="5">
        <f t="shared" ca="1" si="198"/>
        <v>21.667061791001295</v>
      </c>
      <c r="B898" s="5">
        <f t="shared" ca="1" si="198"/>
        <v>31.790256464475583</v>
      </c>
      <c r="C898" s="5">
        <f t="shared" ca="1" si="198"/>
        <v>29.523678986307324</v>
      </c>
      <c r="D898" s="5">
        <f t="shared" ca="1" si="198"/>
        <v>37.529465843475478</v>
      </c>
      <c r="E898" s="5">
        <f t="shared" ca="1" si="198"/>
        <v>27.097601128799141</v>
      </c>
      <c r="F898" s="5">
        <f t="shared" ca="1" si="198"/>
        <v>22.205268088170666</v>
      </c>
      <c r="G898" s="57">
        <f t="shared" ca="1" si="194"/>
        <v>102.76018747244669</v>
      </c>
      <c r="H898" s="57">
        <f t="shared" ca="1" si="194"/>
        <v>100.49360999427843</v>
      </c>
      <c r="I898" s="57">
        <f t="shared" ca="1" si="194"/>
        <v>110.92547470895477</v>
      </c>
      <c r="J898" s="5">
        <f t="shared" ca="1" si="185"/>
        <v>110.92547470895477</v>
      </c>
      <c r="K898" s="5">
        <f ca="1">SMALL($J$6:$J$1005,ROWS($J$6:J898))</f>
        <v>123.69357831411673</v>
      </c>
      <c r="L898" s="60">
        <f ca="1">ROWS($L$6:L898)/COUNTA($K$6:$K$1005)</f>
        <v>0.89300000000000002</v>
      </c>
      <c r="M898" s="5">
        <f t="shared" ca="1" si="187"/>
        <v>0</v>
      </c>
      <c r="N898" s="5">
        <f t="shared" ca="1" si="188"/>
        <v>0</v>
      </c>
      <c r="O898" s="5">
        <f t="shared" ca="1" si="189"/>
        <v>1</v>
      </c>
      <c r="P898" s="5"/>
      <c r="Q898" s="5">
        <f t="shared" ca="1" si="195"/>
        <v>1</v>
      </c>
      <c r="R898" s="5">
        <f t="shared" ca="1" si="193"/>
        <v>0</v>
      </c>
      <c r="S898" s="5">
        <f t="shared" ca="1" si="193"/>
        <v>1</v>
      </c>
      <c r="T898" s="5">
        <f t="shared" ca="1" si="193"/>
        <v>1</v>
      </c>
      <c r="U898" s="5">
        <f t="shared" ca="1" si="193"/>
        <v>0</v>
      </c>
      <c r="V898" s="5">
        <f t="shared" ca="1" si="193"/>
        <v>1</v>
      </c>
    </row>
    <row r="899" spans="1:22" x14ac:dyDescent="0.25">
      <c r="A899" s="5">
        <f t="shared" ca="1" si="198"/>
        <v>21.965560664124443</v>
      </c>
      <c r="B899" s="5">
        <f t="shared" ca="1" si="198"/>
        <v>18.118436059444559</v>
      </c>
      <c r="C899" s="5">
        <f t="shared" ca="1" si="198"/>
        <v>14.494102827770565</v>
      </c>
      <c r="D899" s="5">
        <f t="shared" ca="1" si="198"/>
        <v>33.662662451960088</v>
      </c>
      <c r="E899" s="5">
        <f t="shared" ca="1" si="198"/>
        <v>26.944333007519351</v>
      </c>
      <c r="F899" s="5">
        <f t="shared" ca="1" si="198"/>
        <v>21.541532380864936</v>
      </c>
      <c r="G899" s="57">
        <f t="shared" ca="1" si="194"/>
        <v>88.569862111953285</v>
      </c>
      <c r="H899" s="57">
        <f t="shared" ca="1" si="194"/>
        <v>84.945528880279298</v>
      </c>
      <c r="I899" s="57">
        <f t="shared" ca="1" si="194"/>
        <v>91.663858324720024</v>
      </c>
      <c r="J899" s="5">
        <f t="shared" ca="1" si="185"/>
        <v>91.663858324720024</v>
      </c>
      <c r="K899" s="5">
        <f ca="1">SMALL($J$6:$J$1005,ROWS($J$6:J899))</f>
        <v>123.76173773872718</v>
      </c>
      <c r="L899" s="60">
        <f ca="1">ROWS($L$6:L899)/COUNTA($K$6:$K$1005)</f>
        <v>0.89400000000000002</v>
      </c>
      <c r="M899" s="5">
        <f t="shared" ca="1" si="187"/>
        <v>0</v>
      </c>
      <c r="N899" s="5">
        <f t="shared" ca="1" si="188"/>
        <v>0</v>
      </c>
      <c r="O899" s="5">
        <f t="shared" ca="1" si="189"/>
        <v>1</v>
      </c>
      <c r="P899" s="5"/>
      <c r="Q899" s="5">
        <f t="shared" ca="1" si="195"/>
        <v>1</v>
      </c>
      <c r="R899" s="5">
        <f t="shared" ca="1" si="193"/>
        <v>0</v>
      </c>
      <c r="S899" s="5">
        <f t="shared" ca="1" si="193"/>
        <v>1</v>
      </c>
      <c r="T899" s="5">
        <f t="shared" ca="1" si="193"/>
        <v>1</v>
      </c>
      <c r="U899" s="5">
        <f t="shared" ca="1" si="193"/>
        <v>0</v>
      </c>
      <c r="V899" s="5">
        <f t="shared" ca="1" si="193"/>
        <v>1</v>
      </c>
    </row>
    <row r="900" spans="1:22" x14ac:dyDescent="0.25">
      <c r="A900" s="5">
        <f t="shared" ca="1" si="198"/>
        <v>21.517113228506165</v>
      </c>
      <c r="B900" s="5">
        <f t="shared" ca="1" si="198"/>
        <v>29.263443035440531</v>
      </c>
      <c r="C900" s="5">
        <f t="shared" ca="1" si="198"/>
        <v>20.004481797433229</v>
      </c>
      <c r="D900" s="5">
        <f t="shared" ca="1" si="198"/>
        <v>35.271713091768618</v>
      </c>
      <c r="E900" s="5">
        <f t="shared" ca="1" si="198"/>
        <v>34.241349557995278</v>
      </c>
      <c r="F900" s="5">
        <f t="shared" ca="1" si="198"/>
        <v>35.007439859904302</v>
      </c>
      <c r="G900" s="57">
        <f t="shared" ca="1" si="194"/>
        <v>120.02934568184628</v>
      </c>
      <c r="H900" s="57">
        <f t="shared" ca="1" si="194"/>
        <v>110.77038444383896</v>
      </c>
      <c r="I900" s="57">
        <f t="shared" ca="1" si="194"/>
        <v>111.8007479776123</v>
      </c>
      <c r="J900" s="5">
        <f t="shared" ca="1" si="185"/>
        <v>120.02934568184628</v>
      </c>
      <c r="K900" s="5">
        <f ca="1">SMALL($J$6:$J$1005,ROWS($J$6:J900))</f>
        <v>123.78680732654793</v>
      </c>
      <c r="L900" s="60">
        <f ca="1">ROWS($L$6:L900)/COUNTA($K$6:$K$1005)</f>
        <v>0.89500000000000002</v>
      </c>
      <c r="M900" s="5">
        <f t="shared" ca="1" si="187"/>
        <v>1</v>
      </c>
      <c r="N900" s="5">
        <f t="shared" ca="1" si="188"/>
        <v>0</v>
      </c>
      <c r="O900" s="5">
        <f t="shared" ca="1" si="189"/>
        <v>0</v>
      </c>
      <c r="P900" s="5"/>
      <c r="Q900" s="5">
        <f t="shared" ca="1" si="195"/>
        <v>1</v>
      </c>
      <c r="R900" s="5">
        <f t="shared" ca="1" si="193"/>
        <v>1</v>
      </c>
      <c r="S900" s="5">
        <f t="shared" ca="1" si="193"/>
        <v>0</v>
      </c>
      <c r="T900" s="5">
        <f t="shared" ca="1" si="193"/>
        <v>0</v>
      </c>
      <c r="U900" s="5">
        <f t="shared" ca="1" si="193"/>
        <v>1</v>
      </c>
      <c r="V900" s="5">
        <f t="shared" ca="1" si="193"/>
        <v>1</v>
      </c>
    </row>
    <row r="901" spans="1:22" x14ac:dyDescent="0.25">
      <c r="A901" s="5">
        <f t="shared" ca="1" si="198"/>
        <v>24.370108401176225</v>
      </c>
      <c r="B901" s="5">
        <f t="shared" ca="1" si="198"/>
        <v>22.920470980359674</v>
      </c>
      <c r="C901" s="5">
        <f t="shared" ca="1" si="198"/>
        <v>14.777024657837062</v>
      </c>
      <c r="D901" s="5">
        <f t="shared" ca="1" si="198"/>
        <v>41.78305363330854</v>
      </c>
      <c r="E901" s="5">
        <f t="shared" ca="1" si="198"/>
        <v>39.813379009851431</v>
      </c>
      <c r="F901" s="5">
        <f t="shared" ca="1" si="198"/>
        <v>25.013208513700267</v>
      </c>
      <c r="G901" s="57">
        <f t="shared" ca="1" si="194"/>
        <v>112.11716690508759</v>
      </c>
      <c r="H901" s="57">
        <f t="shared" ca="1" si="194"/>
        <v>103.97372058256498</v>
      </c>
      <c r="I901" s="57">
        <f t="shared" ca="1" si="194"/>
        <v>105.94339520602209</v>
      </c>
      <c r="J901" s="5">
        <f t="shared" ca="1" si="185"/>
        <v>112.11716690508759</v>
      </c>
      <c r="K901" s="5">
        <f ca="1">SMALL($J$6:$J$1005,ROWS($J$6:J901))</f>
        <v>123.79427853268194</v>
      </c>
      <c r="L901" s="60">
        <f ca="1">ROWS($L$6:L901)/COUNTA($K$6:$K$1005)</f>
        <v>0.89600000000000002</v>
      </c>
      <c r="M901" s="5">
        <f t="shared" ca="1" si="187"/>
        <v>1</v>
      </c>
      <c r="N901" s="5">
        <f t="shared" ca="1" si="188"/>
        <v>0</v>
      </c>
      <c r="O901" s="5">
        <f t="shared" ca="1" si="189"/>
        <v>0</v>
      </c>
      <c r="P901" s="5"/>
      <c r="Q901" s="5">
        <f t="shared" ca="1" si="195"/>
        <v>1</v>
      </c>
      <c r="R901" s="5">
        <f t="shared" ca="1" si="193"/>
        <v>1</v>
      </c>
      <c r="S901" s="5">
        <f t="shared" ca="1" si="193"/>
        <v>0</v>
      </c>
      <c r="T901" s="5">
        <f t="shared" ca="1" si="193"/>
        <v>0</v>
      </c>
      <c r="U901" s="5">
        <f t="shared" ca="1" si="193"/>
        <v>1</v>
      </c>
      <c r="V901" s="5">
        <f t="shared" ca="1" si="193"/>
        <v>1</v>
      </c>
    </row>
    <row r="902" spans="1:22" x14ac:dyDescent="0.25">
      <c r="A902" s="5">
        <f t="shared" ca="1" si="198"/>
        <v>24.173557257604468</v>
      </c>
      <c r="B902" s="5">
        <f t="shared" ca="1" si="198"/>
        <v>26.3663715363233</v>
      </c>
      <c r="C902" s="5">
        <f t="shared" ca="1" si="198"/>
        <v>29.873342315400311</v>
      </c>
      <c r="D902" s="5">
        <f t="shared" ca="1" si="198"/>
        <v>14.026148206044756</v>
      </c>
      <c r="E902" s="5">
        <f t="shared" ca="1" si="198"/>
        <v>19.919850849536903</v>
      </c>
      <c r="F902" s="5">
        <f t="shared" ca="1" si="198"/>
        <v>21.58980021063616</v>
      </c>
      <c r="G902" s="57">
        <f t="shared" ca="1" si="194"/>
        <v>92.049579854100827</v>
      </c>
      <c r="H902" s="57">
        <f t="shared" ca="1" si="194"/>
        <v>95.556550633177835</v>
      </c>
      <c r="I902" s="57">
        <f t="shared" ca="1" si="194"/>
        <v>89.662847989685687</v>
      </c>
      <c r="J902" s="5">
        <f t="shared" ref="J902:J965" ca="1" si="199">MAX(G902:I902)</f>
        <v>95.556550633177835</v>
      </c>
      <c r="K902" s="5">
        <f ca="1">SMALL($J$6:$J$1005,ROWS($J$6:J902))</f>
        <v>123.88648595414185</v>
      </c>
      <c r="L902" s="60">
        <f ca="1">ROWS($L$6:L902)/COUNTA($K$6:$K$1005)</f>
        <v>0.89700000000000002</v>
      </c>
      <c r="M902" s="5">
        <f t="shared" ca="1" si="187"/>
        <v>0</v>
      </c>
      <c r="N902" s="5">
        <f t="shared" ca="1" si="188"/>
        <v>1</v>
      </c>
      <c r="O902" s="5">
        <f t="shared" ca="1" si="189"/>
        <v>0</v>
      </c>
      <c r="P902" s="5"/>
      <c r="Q902" s="5">
        <f t="shared" ca="1" si="195"/>
        <v>1</v>
      </c>
      <c r="R902" s="5">
        <f t="shared" ca="1" si="193"/>
        <v>0</v>
      </c>
      <c r="S902" s="5">
        <f t="shared" ca="1" si="193"/>
        <v>1</v>
      </c>
      <c r="T902" s="5">
        <f t="shared" ca="1" si="193"/>
        <v>0</v>
      </c>
      <c r="U902" s="5">
        <f t="shared" ca="1" si="193"/>
        <v>1</v>
      </c>
      <c r="V902" s="5">
        <f t="shared" ca="1" si="193"/>
        <v>1</v>
      </c>
    </row>
    <row r="903" spans="1:22" x14ac:dyDescent="0.25">
      <c r="A903" s="5">
        <f t="shared" ca="1" si="198"/>
        <v>18.408990602625323</v>
      </c>
      <c r="B903" s="5">
        <f t="shared" ca="1" si="198"/>
        <v>30.764100631699961</v>
      </c>
      <c r="C903" s="5">
        <f t="shared" ca="1" si="198"/>
        <v>16.224149299130847</v>
      </c>
      <c r="D903" s="5">
        <f t="shared" ca="1" si="198"/>
        <v>39.593438642453243</v>
      </c>
      <c r="E903" s="5">
        <f t="shared" ca="1" si="198"/>
        <v>24.492116139828326</v>
      </c>
      <c r="F903" s="5">
        <f t="shared" ca="1" si="198"/>
        <v>33.849131189668135</v>
      </c>
      <c r="G903" s="57">
        <f t="shared" ref="G903:I934" ca="1" si="200">SUMIF(G$5,"*A*",$A903)+SUMIF(G$5,"*B*",$B903)+SUMIF(G$5,"*C*",$C903)+SUMIF(G$5,"*D*",$D903)+SUMIF(G$5,"*E*",$E903)+SUMIF(G$5,"*F*",$F903)</f>
        <v>107.51433856382175</v>
      </c>
      <c r="H903" s="57">
        <f t="shared" ca="1" si="200"/>
        <v>92.974387231252621</v>
      </c>
      <c r="I903" s="57">
        <f t="shared" ca="1" si="200"/>
        <v>108.07570973387755</v>
      </c>
      <c r="J903" s="5">
        <f t="shared" ca="1" si="199"/>
        <v>108.07570973387755</v>
      </c>
      <c r="K903" s="5">
        <f ca="1">SMALL($J$6:$J$1005,ROWS($J$6:J903))</f>
        <v>123.91706615978674</v>
      </c>
      <c r="L903" s="60">
        <f ca="1">ROWS($L$6:L903)/COUNTA($K$6:$K$1005)</f>
        <v>0.89800000000000002</v>
      </c>
      <c r="M903" s="5">
        <f t="shared" ref="M903:M966" ca="1" si="201">IF(G903=$J903,1,0)</f>
        <v>0</v>
      </c>
      <c r="N903" s="5">
        <f t="shared" ref="N903:N966" ca="1" si="202">IF(H903=$J903,1,0)</f>
        <v>0</v>
      </c>
      <c r="O903" s="5">
        <f t="shared" ref="O903:O966" ca="1" si="203">IF(I903=$J903,1,0)</f>
        <v>1</v>
      </c>
      <c r="P903" s="5"/>
      <c r="Q903" s="5">
        <f t="shared" ca="1" si="195"/>
        <v>1</v>
      </c>
      <c r="R903" s="5">
        <f t="shared" ca="1" si="193"/>
        <v>0</v>
      </c>
      <c r="S903" s="5">
        <f t="shared" ca="1" si="193"/>
        <v>1</v>
      </c>
      <c r="T903" s="5">
        <f t="shared" ca="1" si="193"/>
        <v>1</v>
      </c>
      <c r="U903" s="5">
        <f t="shared" ca="1" si="193"/>
        <v>0</v>
      </c>
      <c r="V903" s="5">
        <f t="shared" ca="1" si="193"/>
        <v>1</v>
      </c>
    </row>
    <row r="904" spans="1:22" x14ac:dyDescent="0.25">
      <c r="A904" s="5">
        <f t="shared" ca="1" si="198"/>
        <v>20.683354961698534</v>
      </c>
      <c r="B904" s="5">
        <f t="shared" ca="1" si="198"/>
        <v>37.391072755548727</v>
      </c>
      <c r="C904" s="5">
        <f t="shared" ca="1" si="198"/>
        <v>20.347356420459985</v>
      </c>
      <c r="D904" s="5">
        <f t="shared" ca="1" si="198"/>
        <v>17.25017219746946</v>
      </c>
      <c r="E904" s="5">
        <f t="shared" ca="1" si="198"/>
        <v>38.887242369964447</v>
      </c>
      <c r="F904" s="5">
        <f t="shared" ca="1" si="198"/>
        <v>29.116641818952079</v>
      </c>
      <c r="G904" s="57">
        <f t="shared" ca="1" si="200"/>
        <v>126.07831190616378</v>
      </c>
      <c r="H904" s="57">
        <f t="shared" ca="1" si="200"/>
        <v>109.03459557107504</v>
      </c>
      <c r="I904" s="57">
        <f t="shared" ca="1" si="200"/>
        <v>87.397525398580058</v>
      </c>
      <c r="J904" s="5">
        <f t="shared" ca="1" si="199"/>
        <v>126.07831190616378</v>
      </c>
      <c r="K904" s="5">
        <f ca="1">SMALL($J$6:$J$1005,ROWS($J$6:J904))</f>
        <v>123.92260200647861</v>
      </c>
      <c r="L904" s="60">
        <f ca="1">ROWS($L$6:L904)/COUNTA($K$6:$K$1005)</f>
        <v>0.89900000000000002</v>
      </c>
      <c r="M904" s="5">
        <f t="shared" ca="1" si="201"/>
        <v>1</v>
      </c>
      <c r="N904" s="5">
        <f t="shared" ca="1" si="202"/>
        <v>0</v>
      </c>
      <c r="O904" s="5">
        <f t="shared" ca="1" si="203"/>
        <v>0</v>
      </c>
      <c r="P904" s="5"/>
      <c r="Q904" s="5">
        <f t="shared" ca="1" si="195"/>
        <v>1</v>
      </c>
      <c r="R904" s="5">
        <f t="shared" ca="1" si="193"/>
        <v>1</v>
      </c>
      <c r="S904" s="5">
        <f t="shared" ca="1" si="193"/>
        <v>0</v>
      </c>
      <c r="T904" s="5">
        <f t="shared" ca="1" si="193"/>
        <v>0</v>
      </c>
      <c r="U904" s="5">
        <f t="shared" ca="1" si="193"/>
        <v>1</v>
      </c>
      <c r="V904" s="5">
        <f t="shared" ca="1" si="193"/>
        <v>1</v>
      </c>
    </row>
    <row r="905" spans="1:22" x14ac:dyDescent="0.25">
      <c r="A905" s="5">
        <f t="shared" ca="1" si="198"/>
        <v>21.093638186718337</v>
      </c>
      <c r="B905" s="5">
        <f t="shared" ca="1" si="198"/>
        <v>16.671574140993464</v>
      </c>
      <c r="C905" s="5">
        <f t="shared" ca="1" si="198"/>
        <v>15.772480070790213</v>
      </c>
      <c r="D905" s="5">
        <f t="shared" ca="1" si="198"/>
        <v>30.842081093011977</v>
      </c>
      <c r="E905" s="5">
        <f t="shared" ca="1" si="198"/>
        <v>22.302485024853382</v>
      </c>
      <c r="F905" s="5">
        <f t="shared" ca="1" si="198"/>
        <v>24.738760709756477</v>
      </c>
      <c r="G905" s="57">
        <f t="shared" ca="1" si="200"/>
        <v>84.806458062321667</v>
      </c>
      <c r="H905" s="57">
        <f t="shared" ca="1" si="200"/>
        <v>83.907363992118405</v>
      </c>
      <c r="I905" s="57">
        <f t="shared" ca="1" si="200"/>
        <v>92.446960060276993</v>
      </c>
      <c r="J905" s="5">
        <f t="shared" ca="1" si="199"/>
        <v>92.446960060276993</v>
      </c>
      <c r="K905" s="5">
        <f ca="1">SMALL($J$6:$J$1005,ROWS($J$6:J905))</f>
        <v>123.93922619904052</v>
      </c>
      <c r="L905" s="60">
        <f ca="1">ROWS($L$6:L905)/COUNTA($K$6:$K$1005)</f>
        <v>0.9</v>
      </c>
      <c r="M905" s="5">
        <f t="shared" ca="1" si="201"/>
        <v>0</v>
      </c>
      <c r="N905" s="5">
        <f t="shared" ca="1" si="202"/>
        <v>0</v>
      </c>
      <c r="O905" s="5">
        <f t="shared" ca="1" si="203"/>
        <v>1</v>
      </c>
      <c r="P905" s="5"/>
      <c r="Q905" s="5">
        <f t="shared" ca="1" si="195"/>
        <v>1</v>
      </c>
      <c r="R905" s="5">
        <f t="shared" ca="1" si="193"/>
        <v>0</v>
      </c>
      <c r="S905" s="5">
        <f t="shared" ca="1" si="193"/>
        <v>1</v>
      </c>
      <c r="T905" s="5">
        <f t="shared" ca="1" si="193"/>
        <v>1</v>
      </c>
      <c r="U905" s="5">
        <f t="shared" ca="1" si="193"/>
        <v>0</v>
      </c>
      <c r="V905" s="5">
        <f t="shared" ca="1" si="193"/>
        <v>1</v>
      </c>
    </row>
    <row r="906" spans="1:22" x14ac:dyDescent="0.25">
      <c r="A906" s="5">
        <f t="shared" ref="A906:F915" ca="1" si="204">A$3+(A$4-A$3)*RAND()</f>
        <v>24.749899755760357</v>
      </c>
      <c r="B906" s="5">
        <f t="shared" ca="1" si="204"/>
        <v>21.506184439291729</v>
      </c>
      <c r="C906" s="5">
        <f t="shared" ca="1" si="204"/>
        <v>35.122343342058691</v>
      </c>
      <c r="D906" s="5">
        <f t="shared" ca="1" si="204"/>
        <v>20.537501036007463</v>
      </c>
      <c r="E906" s="5">
        <f t="shared" ca="1" si="204"/>
        <v>30.821375653257924</v>
      </c>
      <c r="F906" s="5">
        <f t="shared" ca="1" si="204"/>
        <v>38.734819624654662</v>
      </c>
      <c r="G906" s="57">
        <f t="shared" ca="1" si="200"/>
        <v>115.81227947296468</v>
      </c>
      <c r="H906" s="57">
        <f t="shared" ca="1" si="200"/>
        <v>129.42843837573162</v>
      </c>
      <c r="I906" s="57">
        <f t="shared" ca="1" si="200"/>
        <v>119.14456375848117</v>
      </c>
      <c r="J906" s="5">
        <f t="shared" ca="1" si="199"/>
        <v>129.42843837573162</v>
      </c>
      <c r="K906" s="5">
        <f ca="1">SMALL($J$6:$J$1005,ROWS($J$6:J906))</f>
        <v>124.06045004208886</v>
      </c>
      <c r="L906" s="60">
        <f ca="1">ROWS($L$6:L906)/COUNTA($K$6:$K$1005)</f>
        <v>0.90100000000000002</v>
      </c>
      <c r="M906" s="5">
        <f t="shared" ca="1" si="201"/>
        <v>0</v>
      </c>
      <c r="N906" s="5">
        <f t="shared" ca="1" si="202"/>
        <v>1</v>
      </c>
      <c r="O906" s="5">
        <f t="shared" ca="1" si="203"/>
        <v>0</v>
      </c>
      <c r="P906" s="5"/>
      <c r="Q906" s="5">
        <f t="shared" ca="1" si="195"/>
        <v>1</v>
      </c>
      <c r="R906" s="5">
        <f t="shared" ca="1" si="193"/>
        <v>0</v>
      </c>
      <c r="S906" s="5">
        <f t="shared" ca="1" si="193"/>
        <v>1</v>
      </c>
      <c r="T906" s="5">
        <f t="shared" ca="1" si="193"/>
        <v>0</v>
      </c>
      <c r="U906" s="5">
        <f t="shared" ca="1" si="193"/>
        <v>1</v>
      </c>
      <c r="V906" s="5">
        <f t="shared" ca="1" si="193"/>
        <v>1</v>
      </c>
    </row>
    <row r="907" spans="1:22" x14ac:dyDescent="0.25">
      <c r="A907" s="5">
        <f t="shared" ca="1" si="204"/>
        <v>23.588297898005862</v>
      </c>
      <c r="B907" s="5">
        <f t="shared" ca="1" si="204"/>
        <v>37.384492799222535</v>
      </c>
      <c r="C907" s="5">
        <f t="shared" ca="1" si="204"/>
        <v>26.307037437808553</v>
      </c>
      <c r="D907" s="5">
        <f t="shared" ca="1" si="204"/>
        <v>30.902184102714692</v>
      </c>
      <c r="E907" s="5">
        <f t="shared" ca="1" si="204"/>
        <v>20.337174878966366</v>
      </c>
      <c r="F907" s="5">
        <f t="shared" ca="1" si="204"/>
        <v>31.626735185725693</v>
      </c>
      <c r="G907" s="57">
        <f t="shared" ca="1" si="200"/>
        <v>112.93670076192046</v>
      </c>
      <c r="H907" s="57">
        <f t="shared" ca="1" si="200"/>
        <v>101.85924540050647</v>
      </c>
      <c r="I907" s="57">
        <f t="shared" ca="1" si="200"/>
        <v>112.4242546242548</v>
      </c>
      <c r="J907" s="5">
        <f t="shared" ca="1" si="199"/>
        <v>112.93670076192046</v>
      </c>
      <c r="K907" s="5">
        <f ca="1">SMALL($J$6:$J$1005,ROWS($J$6:J907))</f>
        <v>124.12003177699395</v>
      </c>
      <c r="L907" s="60">
        <f ca="1">ROWS($L$6:L907)/COUNTA($K$6:$K$1005)</f>
        <v>0.90200000000000002</v>
      </c>
      <c r="M907" s="5">
        <f t="shared" ca="1" si="201"/>
        <v>1</v>
      </c>
      <c r="N907" s="5">
        <f t="shared" ca="1" si="202"/>
        <v>0</v>
      </c>
      <c r="O907" s="5">
        <f t="shared" ca="1" si="203"/>
        <v>0</v>
      </c>
      <c r="P907" s="5"/>
      <c r="Q907" s="5">
        <f t="shared" ca="1" si="195"/>
        <v>1</v>
      </c>
      <c r="R907" s="5">
        <f t="shared" ca="1" si="193"/>
        <v>1</v>
      </c>
      <c r="S907" s="5">
        <f t="shared" ca="1" si="193"/>
        <v>0</v>
      </c>
      <c r="T907" s="5">
        <f t="shared" ca="1" si="193"/>
        <v>0</v>
      </c>
      <c r="U907" s="5">
        <f t="shared" ca="1" si="193"/>
        <v>1</v>
      </c>
      <c r="V907" s="5">
        <f t="shared" ca="1" si="193"/>
        <v>1</v>
      </c>
    </row>
    <row r="908" spans="1:22" x14ac:dyDescent="0.25">
      <c r="A908" s="5">
        <f t="shared" ca="1" si="204"/>
        <v>18.875049679676451</v>
      </c>
      <c r="B908" s="5">
        <f t="shared" ca="1" si="204"/>
        <v>33.587904447445801</v>
      </c>
      <c r="C908" s="5">
        <f t="shared" ca="1" si="204"/>
        <v>14.208788418486964</v>
      </c>
      <c r="D908" s="5">
        <f t="shared" ca="1" si="204"/>
        <v>17.169793190171465</v>
      </c>
      <c r="E908" s="5">
        <f t="shared" ca="1" si="204"/>
        <v>31.075533351250911</v>
      </c>
      <c r="F908" s="5">
        <f t="shared" ca="1" si="204"/>
        <v>35.826311435089451</v>
      </c>
      <c r="G908" s="57">
        <f t="shared" ca="1" si="200"/>
        <v>119.36479891346261</v>
      </c>
      <c r="H908" s="57">
        <f t="shared" ca="1" si="200"/>
        <v>99.985682884503774</v>
      </c>
      <c r="I908" s="57">
        <f t="shared" ca="1" si="200"/>
        <v>86.079942723424324</v>
      </c>
      <c r="J908" s="5">
        <f t="shared" ca="1" si="199"/>
        <v>119.36479891346261</v>
      </c>
      <c r="K908" s="5">
        <f ca="1">SMALL($J$6:$J$1005,ROWS($J$6:J908))</f>
        <v>124.12127810059222</v>
      </c>
      <c r="L908" s="60">
        <f ca="1">ROWS($L$6:L908)/COUNTA($K$6:$K$1005)</f>
        <v>0.90300000000000002</v>
      </c>
      <c r="M908" s="5">
        <f t="shared" ca="1" si="201"/>
        <v>1</v>
      </c>
      <c r="N908" s="5">
        <f t="shared" ca="1" si="202"/>
        <v>0</v>
      </c>
      <c r="O908" s="5">
        <f t="shared" ca="1" si="203"/>
        <v>0</v>
      </c>
      <c r="P908" s="5"/>
      <c r="Q908" s="5">
        <f t="shared" ca="1" si="195"/>
        <v>1</v>
      </c>
      <c r="R908" s="5">
        <f t="shared" ca="1" si="193"/>
        <v>1</v>
      </c>
      <c r="S908" s="5">
        <f t="shared" ca="1" si="193"/>
        <v>0</v>
      </c>
      <c r="T908" s="5">
        <f t="shared" ca="1" si="193"/>
        <v>0</v>
      </c>
      <c r="U908" s="5">
        <f t="shared" ca="1" si="193"/>
        <v>1</v>
      </c>
      <c r="V908" s="5">
        <f t="shared" ca="1" si="193"/>
        <v>1</v>
      </c>
    </row>
    <row r="909" spans="1:22" x14ac:dyDescent="0.25">
      <c r="A909" s="5">
        <f t="shared" ca="1" si="204"/>
        <v>20.77150676914172</v>
      </c>
      <c r="B909" s="5">
        <f t="shared" ca="1" si="204"/>
        <v>33.665929615509384</v>
      </c>
      <c r="C909" s="5">
        <f t="shared" ca="1" si="204"/>
        <v>34.492255735434711</v>
      </c>
      <c r="D909" s="5">
        <f t="shared" ca="1" si="204"/>
        <v>34.38323194135441</v>
      </c>
      <c r="E909" s="5">
        <f t="shared" ca="1" si="204"/>
        <v>19.164860592311509</v>
      </c>
      <c r="F909" s="5">
        <f t="shared" ca="1" si="204"/>
        <v>28.02319982717523</v>
      </c>
      <c r="G909" s="57">
        <f t="shared" ca="1" si="200"/>
        <v>101.62549680413785</v>
      </c>
      <c r="H909" s="57">
        <f t="shared" ca="1" si="200"/>
        <v>102.45182292406318</v>
      </c>
      <c r="I909" s="57">
        <f t="shared" ca="1" si="200"/>
        <v>117.67019427310608</v>
      </c>
      <c r="J909" s="5">
        <f t="shared" ca="1" si="199"/>
        <v>117.67019427310608</v>
      </c>
      <c r="K909" s="5">
        <f ca="1">SMALL($J$6:$J$1005,ROWS($J$6:J909))</f>
        <v>124.1485580324744</v>
      </c>
      <c r="L909" s="60">
        <f ca="1">ROWS($L$6:L909)/COUNTA($K$6:$K$1005)</f>
        <v>0.90400000000000003</v>
      </c>
      <c r="M909" s="5">
        <f t="shared" ca="1" si="201"/>
        <v>0</v>
      </c>
      <c r="N909" s="5">
        <f t="shared" ca="1" si="202"/>
        <v>0</v>
      </c>
      <c r="O909" s="5">
        <f t="shared" ca="1" si="203"/>
        <v>1</v>
      </c>
      <c r="P909" s="5"/>
      <c r="Q909" s="5">
        <f t="shared" ca="1" si="195"/>
        <v>1</v>
      </c>
      <c r="R909" s="5">
        <f t="shared" ca="1" si="193"/>
        <v>0</v>
      </c>
      <c r="S909" s="5">
        <f t="shared" ca="1" si="193"/>
        <v>1</v>
      </c>
      <c r="T909" s="5">
        <f t="shared" ca="1" si="193"/>
        <v>1</v>
      </c>
      <c r="U909" s="5">
        <f t="shared" ca="1" si="193"/>
        <v>0</v>
      </c>
      <c r="V909" s="5">
        <f t="shared" ca="1" si="193"/>
        <v>1</v>
      </c>
    </row>
    <row r="910" spans="1:22" x14ac:dyDescent="0.25">
      <c r="A910" s="5">
        <f t="shared" ca="1" si="204"/>
        <v>20.149194426711176</v>
      </c>
      <c r="B910" s="5">
        <f t="shared" ca="1" si="204"/>
        <v>16.386149492774241</v>
      </c>
      <c r="C910" s="5">
        <f t="shared" ca="1" si="204"/>
        <v>15.234635636166622</v>
      </c>
      <c r="D910" s="5">
        <f t="shared" ca="1" si="204"/>
        <v>22.774663838488699</v>
      </c>
      <c r="E910" s="5">
        <f t="shared" ca="1" si="204"/>
        <v>26.347043821630155</v>
      </c>
      <c r="F910" s="5">
        <f t="shared" ca="1" si="204"/>
        <v>29.242116184374453</v>
      </c>
      <c r="G910" s="57">
        <f t="shared" ca="1" si="200"/>
        <v>92.124503925490018</v>
      </c>
      <c r="H910" s="57">
        <f t="shared" ca="1" si="200"/>
        <v>90.97299006888241</v>
      </c>
      <c r="I910" s="57">
        <f t="shared" ca="1" si="200"/>
        <v>87.400610085740951</v>
      </c>
      <c r="J910" s="5">
        <f t="shared" ca="1" si="199"/>
        <v>92.124503925490018</v>
      </c>
      <c r="K910" s="5">
        <f ca="1">SMALL($J$6:$J$1005,ROWS($J$6:J910))</f>
        <v>124.15585964350743</v>
      </c>
      <c r="L910" s="60">
        <f ca="1">ROWS($L$6:L910)/COUNTA($K$6:$K$1005)</f>
        <v>0.90500000000000003</v>
      </c>
      <c r="M910" s="5">
        <f t="shared" ca="1" si="201"/>
        <v>1</v>
      </c>
      <c r="N910" s="5">
        <f t="shared" ca="1" si="202"/>
        <v>0</v>
      </c>
      <c r="O910" s="5">
        <f t="shared" ca="1" si="203"/>
        <v>0</v>
      </c>
      <c r="P910" s="5"/>
      <c r="Q910" s="5">
        <f t="shared" ca="1" si="195"/>
        <v>1</v>
      </c>
      <c r="R910" s="5">
        <f t="shared" ca="1" si="193"/>
        <v>1</v>
      </c>
      <c r="S910" s="5">
        <f t="shared" ca="1" si="193"/>
        <v>0</v>
      </c>
      <c r="T910" s="5">
        <f t="shared" ca="1" si="193"/>
        <v>0</v>
      </c>
      <c r="U910" s="5">
        <f t="shared" ca="1" si="193"/>
        <v>1</v>
      </c>
      <c r="V910" s="5">
        <f t="shared" ca="1" si="193"/>
        <v>1</v>
      </c>
    </row>
    <row r="911" spans="1:22" x14ac:dyDescent="0.25">
      <c r="A911" s="5">
        <f t="shared" ca="1" si="204"/>
        <v>18.775094963231314</v>
      </c>
      <c r="B911" s="5">
        <f t="shared" ca="1" si="204"/>
        <v>31.291459767024065</v>
      </c>
      <c r="C911" s="5">
        <f t="shared" ca="1" si="204"/>
        <v>15.123908588568927</v>
      </c>
      <c r="D911" s="5">
        <f t="shared" ca="1" si="204"/>
        <v>36.539113786849896</v>
      </c>
      <c r="E911" s="5">
        <f t="shared" ca="1" si="204"/>
        <v>23.607137981984952</v>
      </c>
      <c r="F911" s="5">
        <f t="shared" ca="1" si="204"/>
        <v>26.178825212625924</v>
      </c>
      <c r="G911" s="57">
        <f t="shared" ca="1" si="200"/>
        <v>99.852517924866248</v>
      </c>
      <c r="H911" s="57">
        <f t="shared" ca="1" si="200"/>
        <v>83.684966746411121</v>
      </c>
      <c r="I911" s="57">
        <f t="shared" ca="1" si="200"/>
        <v>96.616942551276054</v>
      </c>
      <c r="J911" s="5">
        <f t="shared" ca="1" si="199"/>
        <v>99.852517924866248</v>
      </c>
      <c r="K911" s="5">
        <f ca="1">SMALL($J$6:$J$1005,ROWS($J$6:J911))</f>
        <v>124.25784531410875</v>
      </c>
      <c r="L911" s="60">
        <f ca="1">ROWS($L$6:L911)/COUNTA($K$6:$K$1005)</f>
        <v>0.90600000000000003</v>
      </c>
      <c r="M911" s="5">
        <f t="shared" ca="1" si="201"/>
        <v>1</v>
      </c>
      <c r="N911" s="5">
        <f t="shared" ca="1" si="202"/>
        <v>0</v>
      </c>
      <c r="O911" s="5">
        <f t="shared" ca="1" si="203"/>
        <v>0</v>
      </c>
      <c r="P911" s="5"/>
      <c r="Q911" s="5">
        <f t="shared" ca="1" si="195"/>
        <v>1</v>
      </c>
      <c r="R911" s="5">
        <f t="shared" ca="1" si="193"/>
        <v>1</v>
      </c>
      <c r="S911" s="5">
        <f t="shared" ca="1" si="193"/>
        <v>0</v>
      </c>
      <c r="T911" s="5">
        <f t="shared" ca="1" si="193"/>
        <v>0</v>
      </c>
      <c r="U911" s="5">
        <f t="shared" ca="1" si="193"/>
        <v>1</v>
      </c>
      <c r="V911" s="5">
        <f t="shared" ca="1" si="193"/>
        <v>1</v>
      </c>
    </row>
    <row r="912" spans="1:22" x14ac:dyDescent="0.25">
      <c r="A912" s="5">
        <f t="shared" ca="1" si="204"/>
        <v>21.242811845548999</v>
      </c>
      <c r="B912" s="5">
        <f t="shared" ca="1" si="204"/>
        <v>37.398258695346186</v>
      </c>
      <c r="C912" s="5">
        <f t="shared" ca="1" si="204"/>
        <v>23.495209595359622</v>
      </c>
      <c r="D912" s="5">
        <f t="shared" ca="1" si="204"/>
        <v>30.595675651054172</v>
      </c>
      <c r="E912" s="5">
        <f t="shared" ca="1" si="204"/>
        <v>21.133470953987938</v>
      </c>
      <c r="F912" s="5">
        <f t="shared" ca="1" si="204"/>
        <v>39.388418331787996</v>
      </c>
      <c r="G912" s="57">
        <f t="shared" ca="1" si="200"/>
        <v>119.16295982667111</v>
      </c>
      <c r="H912" s="57">
        <f t="shared" ca="1" si="200"/>
        <v>105.25991072668455</v>
      </c>
      <c r="I912" s="57">
        <f t="shared" ca="1" si="200"/>
        <v>114.72211542375078</v>
      </c>
      <c r="J912" s="5">
        <f t="shared" ca="1" si="199"/>
        <v>119.16295982667111</v>
      </c>
      <c r="K912" s="5">
        <f ca="1">SMALL($J$6:$J$1005,ROWS($J$6:J912))</f>
        <v>124.29584971726952</v>
      </c>
      <c r="L912" s="60">
        <f ca="1">ROWS($L$6:L912)/COUNTA($K$6:$K$1005)</f>
        <v>0.90700000000000003</v>
      </c>
      <c r="M912" s="5">
        <f t="shared" ca="1" si="201"/>
        <v>1</v>
      </c>
      <c r="N912" s="5">
        <f t="shared" ca="1" si="202"/>
        <v>0</v>
      </c>
      <c r="O912" s="5">
        <f t="shared" ca="1" si="203"/>
        <v>0</v>
      </c>
      <c r="P912" s="5"/>
      <c r="Q912" s="5">
        <f t="shared" ca="1" si="195"/>
        <v>1</v>
      </c>
      <c r="R912" s="5">
        <f t="shared" ca="1" si="193"/>
        <v>1</v>
      </c>
      <c r="S912" s="5">
        <f t="shared" ca="1" si="193"/>
        <v>0</v>
      </c>
      <c r="T912" s="5">
        <f t="shared" ca="1" si="193"/>
        <v>0</v>
      </c>
      <c r="U912" s="5">
        <f t="shared" ca="1" si="193"/>
        <v>1</v>
      </c>
      <c r="V912" s="5">
        <f t="shared" ca="1" si="193"/>
        <v>1</v>
      </c>
    </row>
    <row r="913" spans="1:22" x14ac:dyDescent="0.25">
      <c r="A913" s="5">
        <f t="shared" ca="1" si="204"/>
        <v>23.98048521481644</v>
      </c>
      <c r="B913" s="5">
        <f t="shared" ca="1" si="204"/>
        <v>12.39530841089082</v>
      </c>
      <c r="C913" s="5">
        <f t="shared" ca="1" si="204"/>
        <v>14.44211282614976</v>
      </c>
      <c r="D913" s="5">
        <f t="shared" ca="1" si="204"/>
        <v>30.214714383440125</v>
      </c>
      <c r="E913" s="5">
        <f t="shared" ca="1" si="204"/>
        <v>39.184663978400422</v>
      </c>
      <c r="F913" s="5">
        <f t="shared" ca="1" si="204"/>
        <v>24.049471357218636</v>
      </c>
      <c r="G913" s="57">
        <f t="shared" ca="1" si="200"/>
        <v>99.609928961326318</v>
      </c>
      <c r="H913" s="57">
        <f t="shared" ca="1" si="200"/>
        <v>101.65673337658527</v>
      </c>
      <c r="I913" s="57">
        <f t="shared" ca="1" si="200"/>
        <v>92.686783781624968</v>
      </c>
      <c r="J913" s="5">
        <f t="shared" ca="1" si="199"/>
        <v>101.65673337658527</v>
      </c>
      <c r="K913" s="5">
        <f ca="1">SMALL($J$6:$J$1005,ROWS($J$6:J913))</f>
        <v>124.30706151632361</v>
      </c>
      <c r="L913" s="60">
        <f ca="1">ROWS($L$6:L913)/COUNTA($K$6:$K$1005)</f>
        <v>0.90800000000000003</v>
      </c>
      <c r="M913" s="5">
        <f t="shared" ca="1" si="201"/>
        <v>0</v>
      </c>
      <c r="N913" s="5">
        <f t="shared" ca="1" si="202"/>
        <v>1</v>
      </c>
      <c r="O913" s="5">
        <f t="shared" ca="1" si="203"/>
        <v>0</v>
      </c>
      <c r="P913" s="5"/>
      <c r="Q913" s="5">
        <f t="shared" ca="1" si="195"/>
        <v>1</v>
      </c>
      <c r="R913" s="5">
        <f t="shared" ca="1" si="193"/>
        <v>0</v>
      </c>
      <c r="S913" s="5">
        <f t="shared" ca="1" si="193"/>
        <v>1</v>
      </c>
      <c r="T913" s="5">
        <f t="shared" ca="1" si="193"/>
        <v>0</v>
      </c>
      <c r="U913" s="5">
        <f t="shared" ca="1" si="193"/>
        <v>1</v>
      </c>
      <c r="V913" s="5">
        <f t="shared" ca="1" si="193"/>
        <v>1</v>
      </c>
    </row>
    <row r="914" spans="1:22" x14ac:dyDescent="0.25">
      <c r="A914" s="5">
        <f t="shared" ca="1" si="204"/>
        <v>22.835313332859062</v>
      </c>
      <c r="B914" s="5">
        <f t="shared" ca="1" si="204"/>
        <v>29.136817383322693</v>
      </c>
      <c r="C914" s="5">
        <f t="shared" ca="1" si="204"/>
        <v>23.841385007493656</v>
      </c>
      <c r="D914" s="5">
        <f t="shared" ca="1" si="204"/>
        <v>32.081783613433132</v>
      </c>
      <c r="E914" s="5">
        <f t="shared" ca="1" si="204"/>
        <v>18.602714865668432</v>
      </c>
      <c r="F914" s="5">
        <f t="shared" ca="1" si="204"/>
        <v>26.966829757083687</v>
      </c>
      <c r="G914" s="57">
        <f t="shared" ca="1" si="200"/>
        <v>97.541675338933871</v>
      </c>
      <c r="H914" s="57">
        <f t="shared" ca="1" si="200"/>
        <v>92.246242963104834</v>
      </c>
      <c r="I914" s="57">
        <f t="shared" ca="1" si="200"/>
        <v>105.72531171086953</v>
      </c>
      <c r="J914" s="5">
        <f t="shared" ca="1" si="199"/>
        <v>105.72531171086953</v>
      </c>
      <c r="K914" s="5">
        <f ca="1">SMALL($J$6:$J$1005,ROWS($J$6:J914))</f>
        <v>124.43266449114304</v>
      </c>
      <c r="L914" s="60">
        <f ca="1">ROWS($L$6:L914)/COUNTA($K$6:$K$1005)</f>
        <v>0.90900000000000003</v>
      </c>
      <c r="M914" s="5">
        <f t="shared" ca="1" si="201"/>
        <v>0</v>
      </c>
      <c r="N914" s="5">
        <f t="shared" ca="1" si="202"/>
        <v>0</v>
      </c>
      <c r="O914" s="5">
        <f t="shared" ca="1" si="203"/>
        <v>1</v>
      </c>
      <c r="P914" s="5"/>
      <c r="Q914" s="5">
        <f t="shared" ca="1" si="195"/>
        <v>1</v>
      </c>
      <c r="R914" s="5">
        <f t="shared" ca="1" si="193"/>
        <v>0</v>
      </c>
      <c r="S914" s="5">
        <f t="shared" ca="1" si="193"/>
        <v>1</v>
      </c>
      <c r="T914" s="5">
        <f t="shared" ca="1" si="193"/>
        <v>1</v>
      </c>
      <c r="U914" s="5">
        <f t="shared" ca="1" si="193"/>
        <v>0</v>
      </c>
      <c r="V914" s="5">
        <f t="shared" ca="1" si="193"/>
        <v>1</v>
      </c>
    </row>
    <row r="915" spans="1:22" x14ac:dyDescent="0.25">
      <c r="A915" s="5">
        <f t="shared" ca="1" si="204"/>
        <v>22.068294936674736</v>
      </c>
      <c r="B915" s="5">
        <f t="shared" ca="1" si="204"/>
        <v>16.102513876575507</v>
      </c>
      <c r="C915" s="5">
        <f t="shared" ca="1" si="204"/>
        <v>33.051420287015247</v>
      </c>
      <c r="D915" s="5">
        <f t="shared" ca="1" si="204"/>
        <v>18.864419790487897</v>
      </c>
      <c r="E915" s="5">
        <f t="shared" ca="1" si="204"/>
        <v>22.732771773635871</v>
      </c>
      <c r="F915" s="5">
        <f t="shared" ca="1" si="204"/>
        <v>24.314877539397028</v>
      </c>
      <c r="G915" s="57">
        <f t="shared" ca="1" si="200"/>
        <v>85.218458126283153</v>
      </c>
      <c r="H915" s="57">
        <f t="shared" ca="1" si="200"/>
        <v>102.16736453672289</v>
      </c>
      <c r="I915" s="57">
        <f t="shared" ca="1" si="200"/>
        <v>98.299012553574912</v>
      </c>
      <c r="J915" s="5">
        <f t="shared" ca="1" si="199"/>
        <v>102.16736453672289</v>
      </c>
      <c r="K915" s="5">
        <f ca="1">SMALL($J$6:$J$1005,ROWS($J$6:J915))</f>
        <v>124.58120238746453</v>
      </c>
      <c r="L915" s="60">
        <f ca="1">ROWS($L$6:L915)/COUNTA($K$6:$K$1005)</f>
        <v>0.91</v>
      </c>
      <c r="M915" s="5">
        <f t="shared" ca="1" si="201"/>
        <v>0</v>
      </c>
      <c r="N915" s="5">
        <f t="shared" ca="1" si="202"/>
        <v>1</v>
      </c>
      <c r="O915" s="5">
        <f t="shared" ca="1" si="203"/>
        <v>0</v>
      </c>
      <c r="P915" s="5"/>
      <c r="Q915" s="5">
        <f t="shared" ca="1" si="195"/>
        <v>1</v>
      </c>
      <c r="R915" s="5">
        <f t="shared" ca="1" si="193"/>
        <v>0</v>
      </c>
      <c r="S915" s="5">
        <f t="shared" ca="1" si="193"/>
        <v>1</v>
      </c>
      <c r="T915" s="5">
        <f t="shared" ca="1" si="193"/>
        <v>0</v>
      </c>
      <c r="U915" s="5">
        <f t="shared" ca="1" si="193"/>
        <v>1</v>
      </c>
      <c r="V915" s="5">
        <f t="shared" ca="1" si="193"/>
        <v>1</v>
      </c>
    </row>
    <row r="916" spans="1:22" x14ac:dyDescent="0.25">
      <c r="A916" s="5">
        <f t="shared" ref="A916:F925" ca="1" si="205">A$3+(A$4-A$3)*RAND()</f>
        <v>20.522045654135724</v>
      </c>
      <c r="B916" s="5">
        <f t="shared" ca="1" si="205"/>
        <v>33.094645953128683</v>
      </c>
      <c r="C916" s="5">
        <f t="shared" ca="1" si="205"/>
        <v>27.794580966952886</v>
      </c>
      <c r="D916" s="5">
        <f t="shared" ca="1" si="205"/>
        <v>16.045521290764242</v>
      </c>
      <c r="E916" s="5">
        <f t="shared" ca="1" si="205"/>
        <v>25.755317922354713</v>
      </c>
      <c r="F916" s="5">
        <f t="shared" ca="1" si="205"/>
        <v>31.271521565714806</v>
      </c>
      <c r="G916" s="57">
        <f t="shared" ca="1" si="200"/>
        <v>110.64353109533393</v>
      </c>
      <c r="H916" s="57">
        <f t="shared" ca="1" si="200"/>
        <v>105.34346610915813</v>
      </c>
      <c r="I916" s="57">
        <f t="shared" ca="1" si="200"/>
        <v>95.633669477567651</v>
      </c>
      <c r="J916" s="5">
        <f t="shared" ca="1" si="199"/>
        <v>110.64353109533393</v>
      </c>
      <c r="K916" s="5">
        <f ca="1">SMALL($J$6:$J$1005,ROWS($J$6:J916))</f>
        <v>124.753669165291</v>
      </c>
      <c r="L916" s="60">
        <f ca="1">ROWS($L$6:L916)/COUNTA($K$6:$K$1005)</f>
        <v>0.91100000000000003</v>
      </c>
      <c r="M916" s="5">
        <f t="shared" ca="1" si="201"/>
        <v>1</v>
      </c>
      <c r="N916" s="5">
        <f t="shared" ca="1" si="202"/>
        <v>0</v>
      </c>
      <c r="O916" s="5">
        <f t="shared" ca="1" si="203"/>
        <v>0</v>
      </c>
      <c r="P916" s="5"/>
      <c r="Q916" s="5">
        <f t="shared" ca="1" si="195"/>
        <v>1</v>
      </c>
      <c r="R916" s="5">
        <f t="shared" ca="1" si="193"/>
        <v>1</v>
      </c>
      <c r="S916" s="5">
        <f t="shared" ca="1" si="193"/>
        <v>0</v>
      </c>
      <c r="T916" s="5">
        <f t="shared" ca="1" si="193"/>
        <v>0</v>
      </c>
      <c r="U916" s="5">
        <f t="shared" ca="1" si="193"/>
        <v>1</v>
      </c>
      <c r="V916" s="5">
        <f t="shared" ca="1" si="193"/>
        <v>1</v>
      </c>
    </row>
    <row r="917" spans="1:22" x14ac:dyDescent="0.25">
      <c r="A917" s="5">
        <f t="shared" ca="1" si="205"/>
        <v>19.041534296410237</v>
      </c>
      <c r="B917" s="5">
        <f t="shared" ca="1" si="205"/>
        <v>32.255897608250116</v>
      </c>
      <c r="C917" s="5">
        <f t="shared" ca="1" si="205"/>
        <v>30.170034953930237</v>
      </c>
      <c r="D917" s="5">
        <f t="shared" ca="1" si="205"/>
        <v>31.838361626959859</v>
      </c>
      <c r="E917" s="5">
        <f t="shared" ca="1" si="205"/>
        <v>30.347675985796254</v>
      </c>
      <c r="F917" s="5">
        <f t="shared" ca="1" si="205"/>
        <v>29.382245151363151</v>
      </c>
      <c r="G917" s="57">
        <f t="shared" ca="1" si="200"/>
        <v>111.02735304181977</v>
      </c>
      <c r="H917" s="57">
        <f t="shared" ca="1" si="200"/>
        <v>108.94149038749988</v>
      </c>
      <c r="I917" s="57">
        <f t="shared" ca="1" si="200"/>
        <v>110.43217602866349</v>
      </c>
      <c r="J917" s="5">
        <f t="shared" ca="1" si="199"/>
        <v>111.02735304181977</v>
      </c>
      <c r="K917" s="5">
        <f ca="1">SMALL($J$6:$J$1005,ROWS($J$6:J917))</f>
        <v>124.89129343183401</v>
      </c>
      <c r="L917" s="60">
        <f ca="1">ROWS($L$6:L917)/COUNTA($K$6:$K$1005)</f>
        <v>0.91200000000000003</v>
      </c>
      <c r="M917" s="5">
        <f t="shared" ca="1" si="201"/>
        <v>1</v>
      </c>
      <c r="N917" s="5">
        <f t="shared" ca="1" si="202"/>
        <v>0</v>
      </c>
      <c r="O917" s="5">
        <f t="shared" ca="1" si="203"/>
        <v>0</v>
      </c>
      <c r="P917" s="5"/>
      <c r="Q917" s="5">
        <f t="shared" ca="1" si="195"/>
        <v>1</v>
      </c>
      <c r="R917" s="5">
        <f t="shared" ca="1" si="193"/>
        <v>1</v>
      </c>
      <c r="S917" s="5">
        <f t="shared" ca="1" si="193"/>
        <v>0</v>
      </c>
      <c r="T917" s="5">
        <f t="shared" ca="1" si="193"/>
        <v>0</v>
      </c>
      <c r="U917" s="5">
        <f t="shared" ca="1" si="193"/>
        <v>1</v>
      </c>
      <c r="V917" s="5">
        <f t="shared" ca="1" si="193"/>
        <v>1</v>
      </c>
    </row>
    <row r="918" spans="1:22" x14ac:dyDescent="0.25">
      <c r="A918" s="5">
        <f t="shared" ca="1" si="205"/>
        <v>19.059766375930465</v>
      </c>
      <c r="B918" s="5">
        <f t="shared" ca="1" si="205"/>
        <v>20.981108449558832</v>
      </c>
      <c r="C918" s="5">
        <f t="shared" ca="1" si="205"/>
        <v>22.769155489665305</v>
      </c>
      <c r="D918" s="5">
        <f t="shared" ca="1" si="205"/>
        <v>15.014458158259393</v>
      </c>
      <c r="E918" s="5">
        <f t="shared" ca="1" si="205"/>
        <v>22.937601984098563</v>
      </c>
      <c r="F918" s="5">
        <f t="shared" ca="1" si="205"/>
        <v>22.305147569154052</v>
      </c>
      <c r="G918" s="57">
        <f t="shared" ca="1" si="200"/>
        <v>85.283624378741905</v>
      </c>
      <c r="H918" s="57">
        <f t="shared" ca="1" si="200"/>
        <v>87.071671418848382</v>
      </c>
      <c r="I918" s="57">
        <f t="shared" ca="1" si="200"/>
        <v>79.14852759300922</v>
      </c>
      <c r="J918" s="5">
        <f t="shared" ca="1" si="199"/>
        <v>87.071671418848382</v>
      </c>
      <c r="K918" s="5">
        <f ca="1">SMALL($J$6:$J$1005,ROWS($J$6:J918))</f>
        <v>124.97455880336223</v>
      </c>
      <c r="L918" s="60">
        <f ca="1">ROWS($L$6:L918)/COUNTA($K$6:$K$1005)</f>
        <v>0.91300000000000003</v>
      </c>
      <c r="M918" s="5">
        <f t="shared" ca="1" si="201"/>
        <v>0</v>
      </c>
      <c r="N918" s="5">
        <f t="shared" ca="1" si="202"/>
        <v>1</v>
      </c>
      <c r="O918" s="5">
        <f t="shared" ca="1" si="203"/>
        <v>0</v>
      </c>
      <c r="P918" s="5"/>
      <c r="Q918" s="5">
        <f t="shared" ca="1" si="195"/>
        <v>1</v>
      </c>
      <c r="R918" s="5">
        <f t="shared" ca="1" si="193"/>
        <v>0</v>
      </c>
      <c r="S918" s="5">
        <f t="shared" ca="1" si="193"/>
        <v>1</v>
      </c>
      <c r="T918" s="5">
        <f t="shared" ca="1" si="193"/>
        <v>0</v>
      </c>
      <c r="U918" s="5">
        <f t="shared" ca="1" si="193"/>
        <v>1</v>
      </c>
      <c r="V918" s="5">
        <f t="shared" ca="1" si="193"/>
        <v>1</v>
      </c>
    </row>
    <row r="919" spans="1:22" x14ac:dyDescent="0.25">
      <c r="A919" s="5">
        <f t="shared" ca="1" si="205"/>
        <v>22.884875566879781</v>
      </c>
      <c r="B919" s="5">
        <f t="shared" ca="1" si="205"/>
        <v>29.97061687547194</v>
      </c>
      <c r="C919" s="5">
        <f t="shared" ca="1" si="205"/>
        <v>29.076693693998465</v>
      </c>
      <c r="D919" s="5">
        <f t="shared" ca="1" si="205"/>
        <v>22.99312647575055</v>
      </c>
      <c r="E919" s="5">
        <f t="shared" ca="1" si="205"/>
        <v>27.048571319791201</v>
      </c>
      <c r="F919" s="5">
        <f t="shared" ca="1" si="205"/>
        <v>36.738809940834798</v>
      </c>
      <c r="G919" s="57">
        <f t="shared" ca="1" si="200"/>
        <v>116.64287370297772</v>
      </c>
      <c r="H919" s="57">
        <f t="shared" ca="1" si="200"/>
        <v>115.74895052150426</v>
      </c>
      <c r="I919" s="57">
        <f t="shared" ca="1" si="200"/>
        <v>111.69350567746359</v>
      </c>
      <c r="J919" s="5">
        <f t="shared" ca="1" si="199"/>
        <v>116.64287370297772</v>
      </c>
      <c r="K919" s="5">
        <f ca="1">SMALL($J$6:$J$1005,ROWS($J$6:J919))</f>
        <v>125.10375395983291</v>
      </c>
      <c r="L919" s="60">
        <f ca="1">ROWS($L$6:L919)/COUNTA($K$6:$K$1005)</f>
        <v>0.91400000000000003</v>
      </c>
      <c r="M919" s="5">
        <f t="shared" ca="1" si="201"/>
        <v>1</v>
      </c>
      <c r="N919" s="5">
        <f t="shared" ca="1" si="202"/>
        <v>0</v>
      </c>
      <c r="O919" s="5">
        <f t="shared" ca="1" si="203"/>
        <v>0</v>
      </c>
      <c r="P919" s="5"/>
      <c r="Q919" s="5">
        <f t="shared" ca="1" si="195"/>
        <v>1</v>
      </c>
      <c r="R919" s="5">
        <f t="shared" ca="1" si="193"/>
        <v>1</v>
      </c>
      <c r="S919" s="5">
        <f t="shared" ca="1" si="193"/>
        <v>0</v>
      </c>
      <c r="T919" s="5">
        <f t="shared" ca="1" si="193"/>
        <v>0</v>
      </c>
      <c r="U919" s="5">
        <f t="shared" ca="1" si="193"/>
        <v>1</v>
      </c>
      <c r="V919" s="5">
        <f t="shared" ca="1" si="193"/>
        <v>1</v>
      </c>
    </row>
    <row r="920" spans="1:22" x14ac:dyDescent="0.25">
      <c r="A920" s="5">
        <f t="shared" ca="1" si="205"/>
        <v>23.028174037706261</v>
      </c>
      <c r="B920" s="5">
        <f t="shared" ca="1" si="205"/>
        <v>16.408755766947575</v>
      </c>
      <c r="C920" s="5">
        <f t="shared" ca="1" si="205"/>
        <v>30.042934577514735</v>
      </c>
      <c r="D920" s="5">
        <f t="shared" ca="1" si="205"/>
        <v>26.835526417744418</v>
      </c>
      <c r="E920" s="5">
        <f t="shared" ca="1" si="205"/>
        <v>23.638401527650252</v>
      </c>
      <c r="F920" s="5">
        <f t="shared" ca="1" si="205"/>
        <v>37.368179259315511</v>
      </c>
      <c r="G920" s="57">
        <f t="shared" ca="1" si="200"/>
        <v>100.4435105916196</v>
      </c>
      <c r="H920" s="57">
        <f t="shared" ca="1" si="200"/>
        <v>114.07768940218675</v>
      </c>
      <c r="I920" s="57">
        <f t="shared" ca="1" si="200"/>
        <v>117.27481429228092</v>
      </c>
      <c r="J920" s="5">
        <f t="shared" ca="1" si="199"/>
        <v>117.27481429228092</v>
      </c>
      <c r="K920" s="5">
        <f ca="1">SMALL($J$6:$J$1005,ROWS($J$6:J920))</f>
        <v>125.40139186965735</v>
      </c>
      <c r="L920" s="60">
        <f ca="1">ROWS($L$6:L920)/COUNTA($K$6:$K$1005)</f>
        <v>0.91500000000000004</v>
      </c>
      <c r="M920" s="5">
        <f t="shared" ca="1" si="201"/>
        <v>0</v>
      </c>
      <c r="N920" s="5">
        <f t="shared" ca="1" si="202"/>
        <v>0</v>
      </c>
      <c r="O920" s="5">
        <f t="shared" ca="1" si="203"/>
        <v>1</v>
      </c>
      <c r="P920" s="5"/>
      <c r="Q920" s="5">
        <f t="shared" ca="1" si="195"/>
        <v>1</v>
      </c>
      <c r="R920" s="5">
        <f t="shared" ca="1" si="193"/>
        <v>0</v>
      </c>
      <c r="S920" s="5">
        <f t="shared" ca="1" si="193"/>
        <v>1</v>
      </c>
      <c r="T920" s="5">
        <f t="shared" ref="R920:V971" ca="1" si="206">COUNTIF($M$5,"*"&amp;T$5&amp;"*")*$M920+COUNTIF($N$5,"*"&amp;T$5&amp;"*")*$N920+COUNTIF($O$5,"*"&amp;T$5&amp;"*")*$O920</f>
        <v>1</v>
      </c>
      <c r="U920" s="5">
        <f t="shared" ca="1" si="206"/>
        <v>0</v>
      </c>
      <c r="V920" s="5">
        <f t="shared" ca="1" si="206"/>
        <v>1</v>
      </c>
    </row>
    <row r="921" spans="1:22" x14ac:dyDescent="0.25">
      <c r="A921" s="5">
        <f t="shared" ca="1" si="205"/>
        <v>22.512931078216099</v>
      </c>
      <c r="B921" s="5">
        <f t="shared" ca="1" si="205"/>
        <v>29.385587535672592</v>
      </c>
      <c r="C921" s="5">
        <f t="shared" ca="1" si="205"/>
        <v>18.756891699565468</v>
      </c>
      <c r="D921" s="5">
        <f t="shared" ca="1" si="205"/>
        <v>32.603478696937707</v>
      </c>
      <c r="E921" s="5">
        <f t="shared" ca="1" si="205"/>
        <v>39.193967524466075</v>
      </c>
      <c r="F921" s="5">
        <f t="shared" ca="1" si="205"/>
        <v>32.793999815787096</v>
      </c>
      <c r="G921" s="57">
        <f t="shared" ca="1" si="200"/>
        <v>123.88648595414185</v>
      </c>
      <c r="H921" s="57">
        <f t="shared" ca="1" si="200"/>
        <v>113.25779011803473</v>
      </c>
      <c r="I921" s="57">
        <f t="shared" ca="1" si="200"/>
        <v>106.66730129050637</v>
      </c>
      <c r="J921" s="5">
        <f t="shared" ca="1" si="199"/>
        <v>123.88648595414185</v>
      </c>
      <c r="K921" s="5">
        <f ca="1">SMALL($J$6:$J$1005,ROWS($J$6:J921))</f>
        <v>125.4385629886674</v>
      </c>
      <c r="L921" s="60">
        <f ca="1">ROWS($L$6:L921)/COUNTA($K$6:$K$1005)</f>
        <v>0.91600000000000004</v>
      </c>
      <c r="M921" s="5">
        <f t="shared" ca="1" si="201"/>
        <v>1</v>
      </c>
      <c r="N921" s="5">
        <f t="shared" ca="1" si="202"/>
        <v>0</v>
      </c>
      <c r="O921" s="5">
        <f t="shared" ca="1" si="203"/>
        <v>0</v>
      </c>
      <c r="P921" s="5"/>
      <c r="Q921" s="5">
        <f t="shared" ca="1" si="195"/>
        <v>1</v>
      </c>
      <c r="R921" s="5">
        <f t="shared" ca="1" si="206"/>
        <v>1</v>
      </c>
      <c r="S921" s="5">
        <f t="shared" ca="1" si="206"/>
        <v>0</v>
      </c>
      <c r="T921" s="5">
        <f t="shared" ca="1" si="206"/>
        <v>0</v>
      </c>
      <c r="U921" s="5">
        <f t="shared" ca="1" si="206"/>
        <v>1</v>
      </c>
      <c r="V921" s="5">
        <f t="shared" ca="1" si="206"/>
        <v>1</v>
      </c>
    </row>
    <row r="922" spans="1:22" x14ac:dyDescent="0.25">
      <c r="A922" s="5">
        <f t="shared" ca="1" si="205"/>
        <v>21.577911046043017</v>
      </c>
      <c r="B922" s="5">
        <f t="shared" ca="1" si="205"/>
        <v>25.220207554470001</v>
      </c>
      <c r="C922" s="5">
        <f t="shared" ca="1" si="205"/>
        <v>13.190672977587358</v>
      </c>
      <c r="D922" s="5">
        <f t="shared" ca="1" si="205"/>
        <v>41.848833390065636</v>
      </c>
      <c r="E922" s="5">
        <f t="shared" ca="1" si="205"/>
        <v>18.325427984684946</v>
      </c>
      <c r="F922" s="5">
        <f t="shared" ca="1" si="205"/>
        <v>34.392790411276749</v>
      </c>
      <c r="G922" s="57">
        <f t="shared" ca="1" si="200"/>
        <v>99.51633699647472</v>
      </c>
      <c r="H922" s="57">
        <f t="shared" ca="1" si="200"/>
        <v>87.486802419592067</v>
      </c>
      <c r="I922" s="57">
        <f t="shared" ca="1" si="200"/>
        <v>111.01020782497277</v>
      </c>
      <c r="J922" s="5">
        <f t="shared" ca="1" si="199"/>
        <v>111.01020782497277</v>
      </c>
      <c r="K922" s="5">
        <f ca="1">SMALL($J$6:$J$1005,ROWS($J$6:J922))</f>
        <v>125.55075079384007</v>
      </c>
      <c r="L922" s="60">
        <f ca="1">ROWS($L$6:L922)/COUNTA($K$6:$K$1005)</f>
        <v>0.91700000000000004</v>
      </c>
      <c r="M922" s="5">
        <f t="shared" ca="1" si="201"/>
        <v>0</v>
      </c>
      <c r="N922" s="5">
        <f t="shared" ca="1" si="202"/>
        <v>0</v>
      </c>
      <c r="O922" s="5">
        <f t="shared" ca="1" si="203"/>
        <v>1</v>
      </c>
      <c r="P922" s="5"/>
      <c r="Q922" s="5">
        <f t="shared" ca="1" si="195"/>
        <v>1</v>
      </c>
      <c r="R922" s="5">
        <f t="shared" ca="1" si="206"/>
        <v>0</v>
      </c>
      <c r="S922" s="5">
        <f t="shared" ca="1" si="206"/>
        <v>1</v>
      </c>
      <c r="T922" s="5">
        <f t="shared" ca="1" si="206"/>
        <v>1</v>
      </c>
      <c r="U922" s="5">
        <f t="shared" ca="1" si="206"/>
        <v>0</v>
      </c>
      <c r="V922" s="5">
        <f t="shared" ca="1" si="206"/>
        <v>1</v>
      </c>
    </row>
    <row r="923" spans="1:22" x14ac:dyDescent="0.25">
      <c r="A923" s="5">
        <f t="shared" ca="1" si="205"/>
        <v>24.521050918850584</v>
      </c>
      <c r="B923" s="5">
        <f t="shared" ca="1" si="205"/>
        <v>17.999858002201087</v>
      </c>
      <c r="C923" s="5">
        <f t="shared" ca="1" si="205"/>
        <v>22.435055457145594</v>
      </c>
      <c r="D923" s="5">
        <f t="shared" ca="1" si="205"/>
        <v>14.562658149625992</v>
      </c>
      <c r="E923" s="5">
        <f t="shared" ca="1" si="205"/>
        <v>29.977610232443215</v>
      </c>
      <c r="F923" s="5">
        <f t="shared" ca="1" si="205"/>
        <v>36.119149550008686</v>
      </c>
      <c r="G923" s="57">
        <f t="shared" ca="1" si="200"/>
        <v>108.61766870350357</v>
      </c>
      <c r="H923" s="57">
        <f t="shared" ca="1" si="200"/>
        <v>113.05286615844808</v>
      </c>
      <c r="I923" s="57">
        <f t="shared" ca="1" si="200"/>
        <v>97.63791407563086</v>
      </c>
      <c r="J923" s="5">
        <f t="shared" ca="1" si="199"/>
        <v>113.05286615844808</v>
      </c>
      <c r="K923" s="5">
        <f ca="1">SMALL($J$6:$J$1005,ROWS($J$6:J923))</f>
        <v>125.64960844726616</v>
      </c>
      <c r="L923" s="60">
        <f ca="1">ROWS($L$6:L923)/COUNTA($K$6:$K$1005)</f>
        <v>0.91800000000000004</v>
      </c>
      <c r="M923" s="5">
        <f t="shared" ca="1" si="201"/>
        <v>0</v>
      </c>
      <c r="N923" s="5">
        <f t="shared" ca="1" si="202"/>
        <v>1</v>
      </c>
      <c r="O923" s="5">
        <f t="shared" ca="1" si="203"/>
        <v>0</v>
      </c>
      <c r="P923" s="5"/>
      <c r="Q923" s="5">
        <f t="shared" ca="1" si="195"/>
        <v>1</v>
      </c>
      <c r="R923" s="5">
        <f t="shared" ca="1" si="206"/>
        <v>0</v>
      </c>
      <c r="S923" s="5">
        <f t="shared" ca="1" si="206"/>
        <v>1</v>
      </c>
      <c r="T923" s="5">
        <f t="shared" ca="1" si="206"/>
        <v>0</v>
      </c>
      <c r="U923" s="5">
        <f t="shared" ca="1" si="206"/>
        <v>1</v>
      </c>
      <c r="V923" s="5">
        <f t="shared" ca="1" si="206"/>
        <v>1</v>
      </c>
    </row>
    <row r="924" spans="1:22" x14ac:dyDescent="0.25">
      <c r="A924" s="5">
        <f t="shared" ca="1" si="205"/>
        <v>24.282182629273791</v>
      </c>
      <c r="B924" s="5">
        <f t="shared" ca="1" si="205"/>
        <v>38.408098860144143</v>
      </c>
      <c r="C924" s="5">
        <f t="shared" ca="1" si="205"/>
        <v>32.605903718624219</v>
      </c>
      <c r="D924" s="5">
        <f t="shared" ca="1" si="205"/>
        <v>27.16682940131053</v>
      </c>
      <c r="E924" s="5">
        <f t="shared" ca="1" si="205"/>
        <v>18.437482313465424</v>
      </c>
      <c r="F924" s="5">
        <f t="shared" ca="1" si="205"/>
        <v>21.980548547731846</v>
      </c>
      <c r="G924" s="57">
        <f t="shared" ca="1" si="200"/>
        <v>103.10831235061519</v>
      </c>
      <c r="H924" s="57">
        <f t="shared" ca="1" si="200"/>
        <v>97.306117209095277</v>
      </c>
      <c r="I924" s="57">
        <f t="shared" ca="1" si="200"/>
        <v>106.03546429694038</v>
      </c>
      <c r="J924" s="5">
        <f t="shared" ca="1" si="199"/>
        <v>106.03546429694038</v>
      </c>
      <c r="K924" s="5">
        <f ca="1">SMALL($J$6:$J$1005,ROWS($J$6:J924))</f>
        <v>125.86859599029091</v>
      </c>
      <c r="L924" s="60">
        <f ca="1">ROWS($L$6:L924)/COUNTA($K$6:$K$1005)</f>
        <v>0.91900000000000004</v>
      </c>
      <c r="M924" s="5">
        <f t="shared" ca="1" si="201"/>
        <v>0</v>
      </c>
      <c r="N924" s="5">
        <f t="shared" ca="1" si="202"/>
        <v>0</v>
      </c>
      <c r="O924" s="5">
        <f t="shared" ca="1" si="203"/>
        <v>1</v>
      </c>
      <c r="P924" s="5"/>
      <c r="Q924" s="5">
        <f t="shared" ca="1" si="195"/>
        <v>1</v>
      </c>
      <c r="R924" s="5">
        <f t="shared" ca="1" si="206"/>
        <v>0</v>
      </c>
      <c r="S924" s="5">
        <f t="shared" ca="1" si="206"/>
        <v>1</v>
      </c>
      <c r="T924" s="5">
        <f t="shared" ca="1" si="206"/>
        <v>1</v>
      </c>
      <c r="U924" s="5">
        <f t="shared" ca="1" si="206"/>
        <v>0</v>
      </c>
      <c r="V924" s="5">
        <f t="shared" ca="1" si="206"/>
        <v>1</v>
      </c>
    </row>
    <row r="925" spans="1:22" x14ac:dyDescent="0.25">
      <c r="A925" s="5">
        <f t="shared" ca="1" si="205"/>
        <v>21.214379826925722</v>
      </c>
      <c r="B925" s="5">
        <f t="shared" ca="1" si="205"/>
        <v>28.613673337559028</v>
      </c>
      <c r="C925" s="5">
        <f t="shared" ca="1" si="205"/>
        <v>15.374078503684053</v>
      </c>
      <c r="D925" s="5">
        <f t="shared" ca="1" si="205"/>
        <v>26.42083046452715</v>
      </c>
      <c r="E925" s="5">
        <f t="shared" ca="1" si="205"/>
        <v>35.793615002232855</v>
      </c>
      <c r="F925" s="5">
        <f t="shared" ca="1" si="205"/>
        <v>22.744852041514971</v>
      </c>
      <c r="G925" s="57">
        <f t="shared" ca="1" si="200"/>
        <v>108.36652020823257</v>
      </c>
      <c r="H925" s="57">
        <f t="shared" ca="1" si="200"/>
        <v>95.126925374357597</v>
      </c>
      <c r="I925" s="57">
        <f t="shared" ca="1" si="200"/>
        <v>85.754140836651899</v>
      </c>
      <c r="J925" s="5">
        <f t="shared" ca="1" si="199"/>
        <v>108.36652020823257</v>
      </c>
      <c r="K925" s="5">
        <f ca="1">SMALL($J$6:$J$1005,ROWS($J$6:J925))</f>
        <v>125.97759220999725</v>
      </c>
      <c r="L925" s="60">
        <f ca="1">ROWS($L$6:L925)/COUNTA($K$6:$K$1005)</f>
        <v>0.92</v>
      </c>
      <c r="M925" s="5">
        <f t="shared" ca="1" si="201"/>
        <v>1</v>
      </c>
      <c r="N925" s="5">
        <f t="shared" ca="1" si="202"/>
        <v>0</v>
      </c>
      <c r="O925" s="5">
        <f t="shared" ca="1" si="203"/>
        <v>0</v>
      </c>
      <c r="P925" s="5"/>
      <c r="Q925" s="5">
        <f t="shared" ca="1" si="195"/>
        <v>1</v>
      </c>
      <c r="R925" s="5">
        <f t="shared" ca="1" si="206"/>
        <v>1</v>
      </c>
      <c r="S925" s="5">
        <f t="shared" ca="1" si="206"/>
        <v>0</v>
      </c>
      <c r="T925" s="5">
        <f t="shared" ca="1" si="206"/>
        <v>0</v>
      </c>
      <c r="U925" s="5">
        <f t="shared" ca="1" si="206"/>
        <v>1</v>
      </c>
      <c r="V925" s="5">
        <f t="shared" ca="1" si="206"/>
        <v>1</v>
      </c>
    </row>
    <row r="926" spans="1:22" x14ac:dyDescent="0.25">
      <c r="A926" s="5">
        <f t="shared" ref="A926:F935" ca="1" si="207">A$3+(A$4-A$3)*RAND()</f>
        <v>24.17435295528945</v>
      </c>
      <c r="B926" s="5">
        <f t="shared" ca="1" si="207"/>
        <v>29.729518082179716</v>
      </c>
      <c r="C926" s="5">
        <f t="shared" ca="1" si="207"/>
        <v>13.870850583915839</v>
      </c>
      <c r="D926" s="5">
        <f t="shared" ca="1" si="207"/>
        <v>15.918790445651691</v>
      </c>
      <c r="E926" s="5">
        <f t="shared" ca="1" si="207"/>
        <v>31.570048335221536</v>
      </c>
      <c r="F926" s="5">
        <f t="shared" ca="1" si="207"/>
        <v>21.643175431588844</v>
      </c>
      <c r="G926" s="57">
        <f t="shared" ca="1" si="200"/>
        <v>107.11709480427955</v>
      </c>
      <c r="H926" s="57">
        <f t="shared" ca="1" si="200"/>
        <v>91.258427306015676</v>
      </c>
      <c r="I926" s="57">
        <f t="shared" ca="1" si="200"/>
        <v>75.607169416445828</v>
      </c>
      <c r="J926" s="5">
        <f t="shared" ca="1" si="199"/>
        <v>107.11709480427955</v>
      </c>
      <c r="K926" s="5">
        <f ca="1">SMALL($J$6:$J$1005,ROWS($J$6:J926))</f>
        <v>125.99577181491077</v>
      </c>
      <c r="L926" s="60">
        <f ca="1">ROWS($L$6:L926)/COUNTA($K$6:$K$1005)</f>
        <v>0.92100000000000004</v>
      </c>
      <c r="M926" s="5">
        <f t="shared" ca="1" si="201"/>
        <v>1</v>
      </c>
      <c r="N926" s="5">
        <f t="shared" ca="1" si="202"/>
        <v>0</v>
      </c>
      <c r="O926" s="5">
        <f t="shared" ca="1" si="203"/>
        <v>0</v>
      </c>
      <c r="P926" s="5"/>
      <c r="Q926" s="5">
        <f t="shared" ca="1" si="195"/>
        <v>1</v>
      </c>
      <c r="R926" s="5">
        <f t="shared" ca="1" si="206"/>
        <v>1</v>
      </c>
      <c r="S926" s="5">
        <f t="shared" ca="1" si="206"/>
        <v>0</v>
      </c>
      <c r="T926" s="5">
        <f t="shared" ca="1" si="206"/>
        <v>0</v>
      </c>
      <c r="U926" s="5">
        <f t="shared" ca="1" si="206"/>
        <v>1</v>
      </c>
      <c r="V926" s="5">
        <f t="shared" ca="1" si="206"/>
        <v>1</v>
      </c>
    </row>
    <row r="927" spans="1:22" x14ac:dyDescent="0.25">
      <c r="A927" s="5">
        <f t="shared" ca="1" si="207"/>
        <v>21.289376741082599</v>
      </c>
      <c r="B927" s="5">
        <f t="shared" ca="1" si="207"/>
        <v>35.105235656681117</v>
      </c>
      <c r="C927" s="5">
        <f t="shared" ca="1" si="207"/>
        <v>32.609990473848889</v>
      </c>
      <c r="D927" s="5">
        <f t="shared" ca="1" si="207"/>
        <v>25.33814904596656</v>
      </c>
      <c r="E927" s="5">
        <f t="shared" ca="1" si="207"/>
        <v>34.797360052304967</v>
      </c>
      <c r="F927" s="5">
        <f t="shared" ca="1" si="207"/>
        <v>36.15935764122591</v>
      </c>
      <c r="G927" s="57">
        <f t="shared" ca="1" si="200"/>
        <v>127.35133009129459</v>
      </c>
      <c r="H927" s="57">
        <f t="shared" ca="1" si="200"/>
        <v>124.85608490846236</v>
      </c>
      <c r="I927" s="57">
        <f t="shared" ca="1" si="200"/>
        <v>115.39687390212396</v>
      </c>
      <c r="J927" s="5">
        <f t="shared" ca="1" si="199"/>
        <v>127.35133009129459</v>
      </c>
      <c r="K927" s="5">
        <f ca="1">SMALL($J$6:$J$1005,ROWS($J$6:J927))</f>
        <v>126.00039347261615</v>
      </c>
      <c r="L927" s="60">
        <f ca="1">ROWS($L$6:L927)/COUNTA($K$6:$K$1005)</f>
        <v>0.92200000000000004</v>
      </c>
      <c r="M927" s="5">
        <f t="shared" ca="1" si="201"/>
        <v>1</v>
      </c>
      <c r="N927" s="5">
        <f t="shared" ca="1" si="202"/>
        <v>0</v>
      </c>
      <c r="O927" s="5">
        <f t="shared" ca="1" si="203"/>
        <v>0</v>
      </c>
      <c r="P927" s="5"/>
      <c r="Q927" s="5">
        <f t="shared" ca="1" si="195"/>
        <v>1</v>
      </c>
      <c r="R927" s="5">
        <f t="shared" ca="1" si="206"/>
        <v>1</v>
      </c>
      <c r="S927" s="5">
        <f t="shared" ca="1" si="206"/>
        <v>0</v>
      </c>
      <c r="T927" s="5">
        <f t="shared" ca="1" si="206"/>
        <v>0</v>
      </c>
      <c r="U927" s="5">
        <f t="shared" ca="1" si="206"/>
        <v>1</v>
      </c>
      <c r="V927" s="5">
        <f t="shared" ca="1" si="206"/>
        <v>1</v>
      </c>
    </row>
    <row r="928" spans="1:22" x14ac:dyDescent="0.25">
      <c r="A928" s="5">
        <f t="shared" ca="1" si="207"/>
        <v>21.721325406835525</v>
      </c>
      <c r="B928" s="5">
        <f t="shared" ca="1" si="207"/>
        <v>28.64525977417005</v>
      </c>
      <c r="C928" s="5">
        <f t="shared" ca="1" si="207"/>
        <v>32.658939688408168</v>
      </c>
      <c r="D928" s="5">
        <f t="shared" ca="1" si="207"/>
        <v>39.479290257014256</v>
      </c>
      <c r="E928" s="5">
        <f t="shared" ca="1" si="207"/>
        <v>19.987515531963915</v>
      </c>
      <c r="F928" s="5">
        <f t="shared" ca="1" si="207"/>
        <v>21.903840005697631</v>
      </c>
      <c r="G928" s="57">
        <f t="shared" ca="1" si="200"/>
        <v>92.257940718667115</v>
      </c>
      <c r="H928" s="57">
        <f t="shared" ca="1" si="200"/>
        <v>96.27162063290524</v>
      </c>
      <c r="I928" s="57">
        <f t="shared" ca="1" si="200"/>
        <v>115.76339535795559</v>
      </c>
      <c r="J928" s="5">
        <f t="shared" ca="1" si="199"/>
        <v>115.76339535795559</v>
      </c>
      <c r="K928" s="5">
        <f ca="1">SMALL($J$6:$J$1005,ROWS($J$6:J928))</f>
        <v>126.07831190616378</v>
      </c>
      <c r="L928" s="60">
        <f ca="1">ROWS($L$6:L928)/COUNTA($K$6:$K$1005)</f>
        <v>0.92300000000000004</v>
      </c>
      <c r="M928" s="5">
        <f t="shared" ca="1" si="201"/>
        <v>0</v>
      </c>
      <c r="N928" s="5">
        <f t="shared" ca="1" si="202"/>
        <v>0</v>
      </c>
      <c r="O928" s="5">
        <f t="shared" ca="1" si="203"/>
        <v>1</v>
      </c>
      <c r="P928" s="5"/>
      <c r="Q928" s="5">
        <f t="shared" ca="1" si="195"/>
        <v>1</v>
      </c>
      <c r="R928" s="5">
        <f t="shared" ca="1" si="206"/>
        <v>0</v>
      </c>
      <c r="S928" s="5">
        <f t="shared" ca="1" si="206"/>
        <v>1</v>
      </c>
      <c r="T928" s="5">
        <f t="shared" ca="1" si="206"/>
        <v>1</v>
      </c>
      <c r="U928" s="5">
        <f t="shared" ca="1" si="206"/>
        <v>0</v>
      </c>
      <c r="V928" s="5">
        <f t="shared" ca="1" si="206"/>
        <v>1</v>
      </c>
    </row>
    <row r="929" spans="1:22" x14ac:dyDescent="0.25">
      <c r="A929" s="5">
        <f t="shared" ca="1" si="207"/>
        <v>24.884161842249441</v>
      </c>
      <c r="B929" s="5">
        <f t="shared" ca="1" si="207"/>
        <v>14.882232762316644</v>
      </c>
      <c r="C929" s="5">
        <f t="shared" ca="1" si="207"/>
        <v>31.261697826219809</v>
      </c>
      <c r="D929" s="5">
        <f t="shared" ca="1" si="207"/>
        <v>36.086251456828293</v>
      </c>
      <c r="E929" s="5">
        <f t="shared" ca="1" si="207"/>
        <v>23.240542047236772</v>
      </c>
      <c r="F929" s="5">
        <f t="shared" ca="1" si="207"/>
        <v>34.760507289447084</v>
      </c>
      <c r="G929" s="57">
        <f t="shared" ca="1" si="200"/>
        <v>97.767443941249951</v>
      </c>
      <c r="H929" s="57">
        <f t="shared" ca="1" si="200"/>
        <v>114.14690900515311</v>
      </c>
      <c r="I929" s="57">
        <f t="shared" ca="1" si="200"/>
        <v>126.99261841474461</v>
      </c>
      <c r="J929" s="5">
        <f t="shared" ca="1" si="199"/>
        <v>126.99261841474461</v>
      </c>
      <c r="K929" s="5">
        <f ca="1">SMALL($J$6:$J$1005,ROWS($J$6:J929))</f>
        <v>126.09470380060087</v>
      </c>
      <c r="L929" s="60">
        <f ca="1">ROWS($L$6:L929)/COUNTA($K$6:$K$1005)</f>
        <v>0.92400000000000004</v>
      </c>
      <c r="M929" s="5">
        <f t="shared" ca="1" si="201"/>
        <v>0</v>
      </c>
      <c r="N929" s="5">
        <f t="shared" ca="1" si="202"/>
        <v>0</v>
      </c>
      <c r="O929" s="5">
        <f t="shared" ca="1" si="203"/>
        <v>1</v>
      </c>
      <c r="P929" s="5"/>
      <c r="Q929" s="5">
        <f t="shared" ca="1" si="195"/>
        <v>1</v>
      </c>
      <c r="R929" s="5">
        <f t="shared" ca="1" si="206"/>
        <v>0</v>
      </c>
      <c r="S929" s="5">
        <f t="shared" ca="1" si="206"/>
        <v>1</v>
      </c>
      <c r="T929" s="5">
        <f t="shared" ca="1" si="206"/>
        <v>1</v>
      </c>
      <c r="U929" s="5">
        <f t="shared" ca="1" si="206"/>
        <v>0</v>
      </c>
      <c r="V929" s="5">
        <f t="shared" ca="1" si="206"/>
        <v>1</v>
      </c>
    </row>
    <row r="930" spans="1:22" x14ac:dyDescent="0.25">
      <c r="A930" s="5">
        <f t="shared" ca="1" si="207"/>
        <v>22.947324901829059</v>
      </c>
      <c r="B930" s="5">
        <f t="shared" ca="1" si="207"/>
        <v>31.031735473883693</v>
      </c>
      <c r="C930" s="5">
        <f t="shared" ca="1" si="207"/>
        <v>32.60629343301828</v>
      </c>
      <c r="D930" s="5">
        <f t="shared" ca="1" si="207"/>
        <v>28.931812674430368</v>
      </c>
      <c r="E930" s="5">
        <f t="shared" ca="1" si="207"/>
        <v>19.585152590690107</v>
      </c>
      <c r="F930" s="5">
        <f t="shared" ca="1" si="207"/>
        <v>39.634600767716243</v>
      </c>
      <c r="G930" s="57">
        <f t="shared" ca="1" si="200"/>
        <v>113.19881373411911</v>
      </c>
      <c r="H930" s="57">
        <f t="shared" ca="1" si="200"/>
        <v>114.77337169325369</v>
      </c>
      <c r="I930" s="57">
        <f t="shared" ca="1" si="200"/>
        <v>124.12003177699395</v>
      </c>
      <c r="J930" s="5">
        <f t="shared" ca="1" si="199"/>
        <v>124.12003177699395</v>
      </c>
      <c r="K930" s="5">
        <f ca="1">SMALL($J$6:$J$1005,ROWS($J$6:J930))</f>
        <v>126.11556335601321</v>
      </c>
      <c r="L930" s="60">
        <f ca="1">ROWS($L$6:L930)/COUNTA($K$6:$K$1005)</f>
        <v>0.92500000000000004</v>
      </c>
      <c r="M930" s="5">
        <f t="shared" ca="1" si="201"/>
        <v>0</v>
      </c>
      <c r="N930" s="5">
        <f t="shared" ca="1" si="202"/>
        <v>0</v>
      </c>
      <c r="O930" s="5">
        <f t="shared" ca="1" si="203"/>
        <v>1</v>
      </c>
      <c r="P930" s="5"/>
      <c r="Q930" s="5">
        <f t="shared" ca="1" si="195"/>
        <v>1</v>
      </c>
      <c r="R930" s="5">
        <f t="shared" ca="1" si="206"/>
        <v>0</v>
      </c>
      <c r="S930" s="5">
        <f t="shared" ca="1" si="206"/>
        <v>1</v>
      </c>
      <c r="T930" s="5">
        <f t="shared" ca="1" si="206"/>
        <v>1</v>
      </c>
      <c r="U930" s="5">
        <f t="shared" ca="1" si="206"/>
        <v>0</v>
      </c>
      <c r="V930" s="5">
        <f t="shared" ca="1" si="206"/>
        <v>1</v>
      </c>
    </row>
    <row r="931" spans="1:22" x14ac:dyDescent="0.25">
      <c r="A931" s="5">
        <f t="shared" ca="1" si="207"/>
        <v>21.726072308827046</v>
      </c>
      <c r="B931" s="5">
        <f t="shared" ca="1" si="207"/>
        <v>11.663193491366343</v>
      </c>
      <c r="C931" s="5">
        <f t="shared" ca="1" si="207"/>
        <v>18.768160499282779</v>
      </c>
      <c r="D931" s="5">
        <f t="shared" ca="1" si="207"/>
        <v>25.924753442929102</v>
      </c>
      <c r="E931" s="5">
        <f t="shared" ca="1" si="207"/>
        <v>19.190342069994635</v>
      </c>
      <c r="F931" s="5">
        <f t="shared" ca="1" si="207"/>
        <v>35.375466961791538</v>
      </c>
      <c r="G931" s="57">
        <f t="shared" ca="1" si="200"/>
        <v>87.955074831979559</v>
      </c>
      <c r="H931" s="57">
        <f t="shared" ca="1" si="200"/>
        <v>95.060041839896002</v>
      </c>
      <c r="I931" s="57">
        <f t="shared" ca="1" si="200"/>
        <v>101.79445321283046</v>
      </c>
      <c r="J931" s="5">
        <f t="shared" ca="1" si="199"/>
        <v>101.79445321283046</v>
      </c>
      <c r="K931" s="5">
        <f ca="1">SMALL($J$6:$J$1005,ROWS($J$6:J931))</f>
        <v>126.12191315988056</v>
      </c>
      <c r="L931" s="60">
        <f ca="1">ROWS($L$6:L931)/COUNTA($K$6:$K$1005)</f>
        <v>0.92600000000000005</v>
      </c>
      <c r="M931" s="5">
        <f t="shared" ca="1" si="201"/>
        <v>0</v>
      </c>
      <c r="N931" s="5">
        <f t="shared" ca="1" si="202"/>
        <v>0</v>
      </c>
      <c r="O931" s="5">
        <f t="shared" ca="1" si="203"/>
        <v>1</v>
      </c>
      <c r="P931" s="5"/>
      <c r="Q931" s="5">
        <f t="shared" ca="1" si="195"/>
        <v>1</v>
      </c>
      <c r="R931" s="5">
        <f t="shared" ca="1" si="206"/>
        <v>0</v>
      </c>
      <c r="S931" s="5">
        <f t="shared" ca="1" si="206"/>
        <v>1</v>
      </c>
      <c r="T931" s="5">
        <f t="shared" ca="1" si="206"/>
        <v>1</v>
      </c>
      <c r="U931" s="5">
        <f t="shared" ca="1" si="206"/>
        <v>0</v>
      </c>
      <c r="V931" s="5">
        <f t="shared" ca="1" si="206"/>
        <v>1</v>
      </c>
    </row>
    <row r="932" spans="1:22" x14ac:dyDescent="0.25">
      <c r="A932" s="5">
        <f t="shared" ca="1" si="207"/>
        <v>19.727411797768859</v>
      </c>
      <c r="B932" s="5">
        <f t="shared" ca="1" si="207"/>
        <v>23.292941634535303</v>
      </c>
      <c r="C932" s="5">
        <f t="shared" ca="1" si="207"/>
        <v>15.456450517950385</v>
      </c>
      <c r="D932" s="5">
        <f t="shared" ca="1" si="207"/>
        <v>35.559490954735459</v>
      </c>
      <c r="E932" s="5">
        <f t="shared" ca="1" si="207"/>
        <v>29.594508859842655</v>
      </c>
      <c r="F932" s="5">
        <f t="shared" ca="1" si="207"/>
        <v>30.530501980518629</v>
      </c>
      <c r="G932" s="57">
        <f t="shared" ca="1" si="200"/>
        <v>103.14536427266546</v>
      </c>
      <c r="H932" s="57">
        <f t="shared" ca="1" si="200"/>
        <v>95.308873156080523</v>
      </c>
      <c r="I932" s="57">
        <f t="shared" ca="1" si="200"/>
        <v>101.27385525097333</v>
      </c>
      <c r="J932" s="5">
        <f t="shared" ca="1" si="199"/>
        <v>103.14536427266546</v>
      </c>
      <c r="K932" s="5">
        <f ca="1">SMALL($J$6:$J$1005,ROWS($J$6:J932))</f>
        <v>126.16184036323621</v>
      </c>
      <c r="L932" s="60">
        <f ca="1">ROWS($L$6:L932)/COUNTA($K$6:$K$1005)</f>
        <v>0.92700000000000005</v>
      </c>
      <c r="M932" s="5">
        <f t="shared" ca="1" si="201"/>
        <v>1</v>
      </c>
      <c r="N932" s="5">
        <f t="shared" ca="1" si="202"/>
        <v>0</v>
      </c>
      <c r="O932" s="5">
        <f t="shared" ca="1" si="203"/>
        <v>0</v>
      </c>
      <c r="P932" s="5"/>
      <c r="Q932" s="5">
        <f t="shared" ca="1" si="195"/>
        <v>1</v>
      </c>
      <c r="R932" s="5">
        <f t="shared" ca="1" si="206"/>
        <v>1</v>
      </c>
      <c r="S932" s="5">
        <f t="shared" ca="1" si="206"/>
        <v>0</v>
      </c>
      <c r="T932" s="5">
        <f t="shared" ca="1" si="206"/>
        <v>0</v>
      </c>
      <c r="U932" s="5">
        <f t="shared" ca="1" si="206"/>
        <v>1</v>
      </c>
      <c r="V932" s="5">
        <f t="shared" ca="1" si="206"/>
        <v>1</v>
      </c>
    </row>
    <row r="933" spans="1:22" x14ac:dyDescent="0.25">
      <c r="A933" s="5">
        <f t="shared" ca="1" si="207"/>
        <v>21.220126275060554</v>
      </c>
      <c r="B933" s="5">
        <f t="shared" ca="1" si="207"/>
        <v>26.127807749625319</v>
      </c>
      <c r="C933" s="5">
        <f t="shared" ca="1" si="207"/>
        <v>18.218159654888986</v>
      </c>
      <c r="D933" s="5">
        <f t="shared" ca="1" si="207"/>
        <v>29.627511511927402</v>
      </c>
      <c r="E933" s="5">
        <f t="shared" ca="1" si="207"/>
        <v>32.795996178582044</v>
      </c>
      <c r="F933" s="5">
        <f t="shared" ca="1" si="207"/>
        <v>39.387105495094609</v>
      </c>
      <c r="G933" s="57">
        <f t="shared" ca="1" si="200"/>
        <v>119.53103569836253</v>
      </c>
      <c r="H933" s="57">
        <f t="shared" ca="1" si="200"/>
        <v>111.6213876036262</v>
      </c>
      <c r="I933" s="57">
        <f t="shared" ca="1" si="200"/>
        <v>108.45290293697155</v>
      </c>
      <c r="J933" s="5">
        <f t="shared" ca="1" si="199"/>
        <v>119.53103569836253</v>
      </c>
      <c r="K933" s="5">
        <f ca="1">SMALL($J$6:$J$1005,ROWS($J$6:J933))</f>
        <v>126.28441867209409</v>
      </c>
      <c r="L933" s="60">
        <f ca="1">ROWS($L$6:L933)/COUNTA($K$6:$K$1005)</f>
        <v>0.92800000000000005</v>
      </c>
      <c r="M933" s="5">
        <f t="shared" ca="1" si="201"/>
        <v>1</v>
      </c>
      <c r="N933" s="5">
        <f t="shared" ca="1" si="202"/>
        <v>0</v>
      </c>
      <c r="O933" s="5">
        <f t="shared" ca="1" si="203"/>
        <v>0</v>
      </c>
      <c r="P933" s="5"/>
      <c r="Q933" s="5">
        <f t="shared" ca="1" si="195"/>
        <v>1</v>
      </c>
      <c r="R933" s="5">
        <f t="shared" ca="1" si="206"/>
        <v>1</v>
      </c>
      <c r="S933" s="5">
        <f t="shared" ca="1" si="206"/>
        <v>0</v>
      </c>
      <c r="T933" s="5">
        <f t="shared" ca="1" si="206"/>
        <v>0</v>
      </c>
      <c r="U933" s="5">
        <f t="shared" ca="1" si="206"/>
        <v>1</v>
      </c>
      <c r="V933" s="5">
        <f t="shared" ca="1" si="206"/>
        <v>1</v>
      </c>
    </row>
    <row r="934" spans="1:22" x14ac:dyDescent="0.25">
      <c r="A934" s="5">
        <f t="shared" ca="1" si="207"/>
        <v>25.077277470577982</v>
      </c>
      <c r="B934" s="5">
        <f t="shared" ca="1" si="207"/>
        <v>34.514898552366269</v>
      </c>
      <c r="C934" s="5">
        <f t="shared" ca="1" si="207"/>
        <v>28.277004834457024</v>
      </c>
      <c r="D934" s="5">
        <f t="shared" ca="1" si="207"/>
        <v>36.25592520839534</v>
      </c>
      <c r="E934" s="5">
        <f t="shared" ca="1" si="207"/>
        <v>30.260720219548631</v>
      </c>
      <c r="F934" s="5">
        <f t="shared" ca="1" si="207"/>
        <v>36.723676578831942</v>
      </c>
      <c r="G934" s="57">
        <f t="shared" ca="1" si="200"/>
        <v>126.57657282132482</v>
      </c>
      <c r="H934" s="57">
        <f t="shared" ca="1" si="200"/>
        <v>120.33867910341559</v>
      </c>
      <c r="I934" s="57">
        <f t="shared" ca="1" si="200"/>
        <v>126.33388409226228</v>
      </c>
      <c r="J934" s="5">
        <f t="shared" ca="1" si="199"/>
        <v>126.57657282132482</v>
      </c>
      <c r="K934" s="5">
        <f ca="1">SMALL($J$6:$J$1005,ROWS($J$6:J934))</f>
        <v>126.41150926483587</v>
      </c>
      <c r="L934" s="60">
        <f ca="1">ROWS($L$6:L934)/COUNTA($K$6:$K$1005)</f>
        <v>0.92900000000000005</v>
      </c>
      <c r="M934" s="5">
        <f t="shared" ca="1" si="201"/>
        <v>1</v>
      </c>
      <c r="N934" s="5">
        <f t="shared" ca="1" si="202"/>
        <v>0</v>
      </c>
      <c r="O934" s="5">
        <f t="shared" ca="1" si="203"/>
        <v>0</v>
      </c>
      <c r="P934" s="5"/>
      <c r="Q934" s="5">
        <f t="shared" ca="1" si="195"/>
        <v>1</v>
      </c>
      <c r="R934" s="5">
        <f t="shared" ca="1" si="206"/>
        <v>1</v>
      </c>
      <c r="S934" s="5">
        <f t="shared" ca="1" si="206"/>
        <v>0</v>
      </c>
      <c r="T934" s="5">
        <f t="shared" ca="1" si="206"/>
        <v>0</v>
      </c>
      <c r="U934" s="5">
        <f t="shared" ca="1" si="206"/>
        <v>1</v>
      </c>
      <c r="V934" s="5">
        <f t="shared" ca="1" si="206"/>
        <v>1</v>
      </c>
    </row>
    <row r="935" spans="1:22" x14ac:dyDescent="0.25">
      <c r="A935" s="5">
        <f t="shared" ca="1" si="207"/>
        <v>21.336108408172436</v>
      </c>
      <c r="B935" s="5">
        <f t="shared" ca="1" si="207"/>
        <v>32.686268789619881</v>
      </c>
      <c r="C935" s="5">
        <f t="shared" ca="1" si="207"/>
        <v>20.355041591885801</v>
      </c>
      <c r="D935" s="5">
        <f t="shared" ca="1" si="207"/>
        <v>33.883705521267991</v>
      </c>
      <c r="E935" s="5">
        <f t="shared" ca="1" si="207"/>
        <v>39.734571257866904</v>
      </c>
      <c r="F935" s="5">
        <f t="shared" ca="1" si="207"/>
        <v>31.217610347703005</v>
      </c>
      <c r="G935" s="57">
        <f t="shared" ref="G935:I966" ca="1" si="208">SUMIF(G$5,"*A*",$A935)+SUMIF(G$5,"*B*",$B935)+SUMIF(G$5,"*C*",$C935)+SUMIF(G$5,"*D*",$D935)+SUMIF(G$5,"*E*",$E935)+SUMIF(G$5,"*F*",$F935)</f>
        <v>124.97455880336223</v>
      </c>
      <c r="H935" s="57">
        <f t="shared" ca="1" si="208"/>
        <v>112.64333160562815</v>
      </c>
      <c r="I935" s="57">
        <f t="shared" ca="1" si="208"/>
        <v>106.79246586902923</v>
      </c>
      <c r="J935" s="5">
        <f t="shared" ca="1" si="199"/>
        <v>124.97455880336223</v>
      </c>
      <c r="K935" s="5">
        <f ca="1">SMALL($J$6:$J$1005,ROWS($J$6:J935))</f>
        <v>126.47879018154626</v>
      </c>
      <c r="L935" s="60">
        <f ca="1">ROWS($L$6:L935)/COUNTA($K$6:$K$1005)</f>
        <v>0.93</v>
      </c>
      <c r="M935" s="5">
        <f t="shared" ca="1" si="201"/>
        <v>1</v>
      </c>
      <c r="N935" s="5">
        <f t="shared" ca="1" si="202"/>
        <v>0</v>
      </c>
      <c r="O935" s="5">
        <f t="shared" ca="1" si="203"/>
        <v>0</v>
      </c>
      <c r="P935" s="5"/>
      <c r="Q935" s="5">
        <f t="shared" ca="1" si="195"/>
        <v>1</v>
      </c>
      <c r="R935" s="5">
        <f t="shared" ca="1" si="206"/>
        <v>1</v>
      </c>
      <c r="S935" s="5">
        <f t="shared" ca="1" si="206"/>
        <v>0</v>
      </c>
      <c r="T935" s="5">
        <f t="shared" ca="1" si="206"/>
        <v>0</v>
      </c>
      <c r="U935" s="5">
        <f t="shared" ca="1" si="206"/>
        <v>1</v>
      </c>
      <c r="V935" s="5">
        <f t="shared" ca="1" si="206"/>
        <v>1</v>
      </c>
    </row>
    <row r="936" spans="1:22" x14ac:dyDescent="0.25">
      <c r="A936" s="5">
        <f t="shared" ref="A936:F945" ca="1" si="209">A$3+(A$4-A$3)*RAND()</f>
        <v>19.557571471409371</v>
      </c>
      <c r="B936" s="5">
        <f t="shared" ca="1" si="209"/>
        <v>22.49179677014245</v>
      </c>
      <c r="C936" s="5">
        <f t="shared" ca="1" si="209"/>
        <v>26.491952806937775</v>
      </c>
      <c r="D936" s="5">
        <f t="shared" ca="1" si="209"/>
        <v>38.267427045838083</v>
      </c>
      <c r="E936" s="5">
        <f t="shared" ca="1" si="209"/>
        <v>32.765483370566614</v>
      </c>
      <c r="F936" s="5">
        <f t="shared" ca="1" si="209"/>
        <v>38.630987371803599</v>
      </c>
      <c r="G936" s="57">
        <f t="shared" ca="1" si="208"/>
        <v>113.44583898392203</v>
      </c>
      <c r="H936" s="57">
        <f t="shared" ca="1" si="208"/>
        <v>117.44599502071736</v>
      </c>
      <c r="I936" s="57">
        <f t="shared" ca="1" si="208"/>
        <v>122.94793869598882</v>
      </c>
      <c r="J936" s="5">
        <f t="shared" ca="1" si="199"/>
        <v>122.94793869598882</v>
      </c>
      <c r="K936" s="5">
        <f ca="1">SMALL($J$6:$J$1005,ROWS($J$6:J936))</f>
        <v>126.49183570469964</v>
      </c>
      <c r="L936" s="60">
        <f ca="1">ROWS($L$6:L936)/COUNTA($K$6:$K$1005)</f>
        <v>0.93100000000000005</v>
      </c>
      <c r="M936" s="5">
        <f t="shared" ca="1" si="201"/>
        <v>0</v>
      </c>
      <c r="N936" s="5">
        <f t="shared" ca="1" si="202"/>
        <v>0</v>
      </c>
      <c r="O936" s="5">
        <f t="shared" ca="1" si="203"/>
        <v>1</v>
      </c>
      <c r="P936" s="5"/>
      <c r="Q936" s="5">
        <f t="shared" ca="1" si="195"/>
        <v>1</v>
      </c>
      <c r="R936" s="5">
        <f t="shared" ca="1" si="206"/>
        <v>0</v>
      </c>
      <c r="S936" s="5">
        <f t="shared" ca="1" si="206"/>
        <v>1</v>
      </c>
      <c r="T936" s="5">
        <f t="shared" ca="1" si="206"/>
        <v>1</v>
      </c>
      <c r="U936" s="5">
        <f t="shared" ca="1" si="206"/>
        <v>0</v>
      </c>
      <c r="V936" s="5">
        <f t="shared" ca="1" si="206"/>
        <v>1</v>
      </c>
    </row>
    <row r="937" spans="1:22" x14ac:dyDescent="0.25">
      <c r="A937" s="5">
        <f t="shared" ca="1" si="209"/>
        <v>23.321409881302163</v>
      </c>
      <c r="B937" s="5">
        <f t="shared" ca="1" si="209"/>
        <v>27.312107486555433</v>
      </c>
      <c r="C937" s="5">
        <f t="shared" ca="1" si="209"/>
        <v>22.012534406587253</v>
      </c>
      <c r="D937" s="5">
        <f t="shared" ca="1" si="209"/>
        <v>28.969610119595231</v>
      </c>
      <c r="E937" s="5">
        <f t="shared" ca="1" si="209"/>
        <v>24.231138041768954</v>
      </c>
      <c r="F937" s="5">
        <f t="shared" ca="1" si="209"/>
        <v>23.167418323359637</v>
      </c>
      <c r="G937" s="57">
        <f t="shared" ca="1" si="208"/>
        <v>98.032073732986191</v>
      </c>
      <c r="H937" s="57">
        <f t="shared" ca="1" si="208"/>
        <v>92.732500653018008</v>
      </c>
      <c r="I937" s="57">
        <f t="shared" ca="1" si="208"/>
        <v>97.470972730844295</v>
      </c>
      <c r="J937" s="5">
        <f t="shared" ca="1" si="199"/>
        <v>98.032073732986191</v>
      </c>
      <c r="K937" s="5">
        <f ca="1">SMALL($J$6:$J$1005,ROWS($J$6:J937))</f>
        <v>126.54998226876508</v>
      </c>
      <c r="L937" s="60">
        <f ca="1">ROWS($L$6:L937)/COUNTA($K$6:$K$1005)</f>
        <v>0.93200000000000005</v>
      </c>
      <c r="M937" s="5">
        <f t="shared" ca="1" si="201"/>
        <v>1</v>
      </c>
      <c r="N937" s="5">
        <f t="shared" ca="1" si="202"/>
        <v>0</v>
      </c>
      <c r="O937" s="5">
        <f t="shared" ca="1" si="203"/>
        <v>0</v>
      </c>
      <c r="P937" s="5"/>
      <c r="Q937" s="5">
        <f t="shared" ref="Q937:Q1000" ca="1" si="210">COUNTIF($M$5,"*"&amp;Q$5&amp;"*")*$M937+COUNTIF($N$5,"*"&amp;Q$5&amp;"*")*$N937+COUNTIF($O$5,"*"&amp;Q$5&amp;"*")*$O937</f>
        <v>1</v>
      </c>
      <c r="R937" s="5">
        <f t="shared" ca="1" si="206"/>
        <v>1</v>
      </c>
      <c r="S937" s="5">
        <f t="shared" ca="1" si="206"/>
        <v>0</v>
      </c>
      <c r="T937" s="5">
        <f t="shared" ca="1" si="206"/>
        <v>0</v>
      </c>
      <c r="U937" s="5">
        <f t="shared" ca="1" si="206"/>
        <v>1</v>
      </c>
      <c r="V937" s="5">
        <f t="shared" ca="1" si="206"/>
        <v>1</v>
      </c>
    </row>
    <row r="938" spans="1:22" x14ac:dyDescent="0.25">
      <c r="A938" s="5">
        <f t="shared" ca="1" si="209"/>
        <v>19.696957207641354</v>
      </c>
      <c r="B938" s="5">
        <f t="shared" ca="1" si="209"/>
        <v>22.840791535147943</v>
      </c>
      <c r="C938" s="5">
        <f t="shared" ca="1" si="209"/>
        <v>27.559385315931298</v>
      </c>
      <c r="D938" s="5">
        <f t="shared" ca="1" si="209"/>
        <v>30.047704714568447</v>
      </c>
      <c r="E938" s="5">
        <f t="shared" ca="1" si="209"/>
        <v>30.667584212435241</v>
      </c>
      <c r="F938" s="5">
        <f t="shared" ca="1" si="209"/>
        <v>28.729411535306667</v>
      </c>
      <c r="G938" s="57">
        <f t="shared" ca="1" si="208"/>
        <v>101.9347444905312</v>
      </c>
      <c r="H938" s="57">
        <f t="shared" ca="1" si="208"/>
        <v>106.65333827131457</v>
      </c>
      <c r="I938" s="57">
        <f t="shared" ca="1" si="208"/>
        <v>106.03345877344776</v>
      </c>
      <c r="J938" s="5">
        <f t="shared" ca="1" si="199"/>
        <v>106.65333827131457</v>
      </c>
      <c r="K938" s="5">
        <f ca="1">SMALL($J$6:$J$1005,ROWS($J$6:J938))</f>
        <v>126.57492080116127</v>
      </c>
      <c r="L938" s="60">
        <f ca="1">ROWS($L$6:L938)/COUNTA($K$6:$K$1005)</f>
        <v>0.93300000000000005</v>
      </c>
      <c r="M938" s="5">
        <f t="shared" ca="1" si="201"/>
        <v>0</v>
      </c>
      <c r="N938" s="5">
        <f t="shared" ca="1" si="202"/>
        <v>1</v>
      </c>
      <c r="O938" s="5">
        <f t="shared" ca="1" si="203"/>
        <v>0</v>
      </c>
      <c r="P938" s="5"/>
      <c r="Q938" s="5">
        <f t="shared" ca="1" si="210"/>
        <v>1</v>
      </c>
      <c r="R938" s="5">
        <f t="shared" ca="1" si="206"/>
        <v>0</v>
      </c>
      <c r="S938" s="5">
        <f t="shared" ca="1" si="206"/>
        <v>1</v>
      </c>
      <c r="T938" s="5">
        <f t="shared" ca="1" si="206"/>
        <v>0</v>
      </c>
      <c r="U938" s="5">
        <f t="shared" ca="1" si="206"/>
        <v>1</v>
      </c>
      <c r="V938" s="5">
        <f t="shared" ca="1" si="206"/>
        <v>1</v>
      </c>
    </row>
    <row r="939" spans="1:22" x14ac:dyDescent="0.25">
      <c r="A939" s="5">
        <f t="shared" ca="1" si="209"/>
        <v>23.223176734567375</v>
      </c>
      <c r="B939" s="5">
        <f t="shared" ca="1" si="209"/>
        <v>12.828610152548716</v>
      </c>
      <c r="C939" s="5">
        <f t="shared" ca="1" si="209"/>
        <v>11.768553481715408</v>
      </c>
      <c r="D939" s="5">
        <f t="shared" ca="1" si="209"/>
        <v>14.251545615678737</v>
      </c>
      <c r="E939" s="5">
        <f t="shared" ca="1" si="209"/>
        <v>19.930140883690065</v>
      </c>
      <c r="F939" s="5">
        <f t="shared" ca="1" si="209"/>
        <v>31.248840623950528</v>
      </c>
      <c r="G939" s="57">
        <f t="shared" ca="1" si="208"/>
        <v>87.230768394756694</v>
      </c>
      <c r="H939" s="57">
        <f t="shared" ca="1" si="208"/>
        <v>86.170711723923375</v>
      </c>
      <c r="I939" s="57">
        <f t="shared" ca="1" si="208"/>
        <v>80.492116455912054</v>
      </c>
      <c r="J939" s="5">
        <f t="shared" ca="1" si="199"/>
        <v>87.230768394756694</v>
      </c>
      <c r="K939" s="5">
        <f ca="1">SMALL($J$6:$J$1005,ROWS($J$6:J939))</f>
        <v>126.57657282132482</v>
      </c>
      <c r="L939" s="60">
        <f ca="1">ROWS($L$6:L939)/COUNTA($K$6:$K$1005)</f>
        <v>0.93400000000000005</v>
      </c>
      <c r="M939" s="5">
        <f t="shared" ca="1" si="201"/>
        <v>1</v>
      </c>
      <c r="N939" s="5">
        <f t="shared" ca="1" si="202"/>
        <v>0</v>
      </c>
      <c r="O939" s="5">
        <f t="shared" ca="1" si="203"/>
        <v>0</v>
      </c>
      <c r="P939" s="5"/>
      <c r="Q939" s="5">
        <f t="shared" ca="1" si="210"/>
        <v>1</v>
      </c>
      <c r="R939" s="5">
        <f t="shared" ca="1" si="206"/>
        <v>1</v>
      </c>
      <c r="S939" s="5">
        <f t="shared" ca="1" si="206"/>
        <v>0</v>
      </c>
      <c r="T939" s="5">
        <f t="shared" ca="1" si="206"/>
        <v>0</v>
      </c>
      <c r="U939" s="5">
        <f t="shared" ca="1" si="206"/>
        <v>1</v>
      </c>
      <c r="V939" s="5">
        <f t="shared" ca="1" si="206"/>
        <v>1</v>
      </c>
    </row>
    <row r="940" spans="1:22" x14ac:dyDescent="0.25">
      <c r="A940" s="5">
        <f t="shared" ca="1" si="209"/>
        <v>18.918242643289368</v>
      </c>
      <c r="B940" s="5">
        <f t="shared" ca="1" si="209"/>
        <v>32.774174852089367</v>
      </c>
      <c r="C940" s="5">
        <f t="shared" ca="1" si="209"/>
        <v>14.078781481218597</v>
      </c>
      <c r="D940" s="5">
        <f t="shared" ca="1" si="209"/>
        <v>14.147703026898107</v>
      </c>
      <c r="E940" s="5">
        <f t="shared" ca="1" si="209"/>
        <v>31.803241064029038</v>
      </c>
      <c r="F940" s="5">
        <f t="shared" ca="1" si="209"/>
        <v>30.457296169584691</v>
      </c>
      <c r="G940" s="57">
        <f t="shared" ca="1" si="208"/>
        <v>113.95295472899247</v>
      </c>
      <c r="H940" s="57">
        <f t="shared" ca="1" si="208"/>
        <v>95.257561358121691</v>
      </c>
      <c r="I940" s="57">
        <f t="shared" ca="1" si="208"/>
        <v>77.602023320990767</v>
      </c>
      <c r="J940" s="5">
        <f t="shared" ca="1" si="199"/>
        <v>113.95295472899247</v>
      </c>
      <c r="K940" s="5">
        <f ca="1">SMALL($J$6:$J$1005,ROWS($J$6:J940))</f>
        <v>126.68885182260618</v>
      </c>
      <c r="L940" s="60">
        <f ca="1">ROWS($L$6:L940)/COUNTA($K$6:$K$1005)</f>
        <v>0.93500000000000005</v>
      </c>
      <c r="M940" s="5">
        <f t="shared" ca="1" si="201"/>
        <v>1</v>
      </c>
      <c r="N940" s="5">
        <f t="shared" ca="1" si="202"/>
        <v>0</v>
      </c>
      <c r="O940" s="5">
        <f t="shared" ca="1" si="203"/>
        <v>0</v>
      </c>
      <c r="P940" s="5"/>
      <c r="Q940" s="5">
        <f t="shared" ca="1" si="210"/>
        <v>1</v>
      </c>
      <c r="R940" s="5">
        <f t="shared" ca="1" si="206"/>
        <v>1</v>
      </c>
      <c r="S940" s="5">
        <f t="shared" ca="1" si="206"/>
        <v>0</v>
      </c>
      <c r="T940" s="5">
        <f t="shared" ca="1" si="206"/>
        <v>0</v>
      </c>
      <c r="U940" s="5">
        <f t="shared" ca="1" si="206"/>
        <v>1</v>
      </c>
      <c r="V940" s="5">
        <f t="shared" ca="1" si="206"/>
        <v>1</v>
      </c>
    </row>
    <row r="941" spans="1:22" x14ac:dyDescent="0.25">
      <c r="A941" s="5">
        <f t="shared" ca="1" si="209"/>
        <v>20.971777802046098</v>
      </c>
      <c r="B941" s="5">
        <f t="shared" ca="1" si="209"/>
        <v>33.968929533772666</v>
      </c>
      <c r="C941" s="5">
        <f t="shared" ca="1" si="209"/>
        <v>14.160041842387441</v>
      </c>
      <c r="D941" s="5">
        <f t="shared" ca="1" si="209"/>
        <v>12.568760880694855</v>
      </c>
      <c r="E941" s="5">
        <f t="shared" ca="1" si="209"/>
        <v>19.177042522230884</v>
      </c>
      <c r="F941" s="5">
        <f t="shared" ca="1" si="209"/>
        <v>33.189754787546903</v>
      </c>
      <c r="G941" s="57">
        <f t="shared" ca="1" si="208"/>
        <v>107.30750464559655</v>
      </c>
      <c r="H941" s="57">
        <f t="shared" ca="1" si="208"/>
        <v>87.498616954211329</v>
      </c>
      <c r="I941" s="57">
        <f t="shared" ca="1" si="208"/>
        <v>80.89033531267529</v>
      </c>
      <c r="J941" s="5">
        <f t="shared" ca="1" si="199"/>
        <v>107.30750464559655</v>
      </c>
      <c r="K941" s="5">
        <f ca="1">SMALL($J$6:$J$1005,ROWS($J$6:J941))</f>
        <v>126.69886157802046</v>
      </c>
      <c r="L941" s="60">
        <f ca="1">ROWS($L$6:L941)/COUNTA($K$6:$K$1005)</f>
        <v>0.93600000000000005</v>
      </c>
      <c r="M941" s="5">
        <f t="shared" ca="1" si="201"/>
        <v>1</v>
      </c>
      <c r="N941" s="5">
        <f t="shared" ca="1" si="202"/>
        <v>0</v>
      </c>
      <c r="O941" s="5">
        <f t="shared" ca="1" si="203"/>
        <v>0</v>
      </c>
      <c r="P941" s="5"/>
      <c r="Q941" s="5">
        <f t="shared" ca="1" si="210"/>
        <v>1</v>
      </c>
      <c r="R941" s="5">
        <f t="shared" ca="1" si="206"/>
        <v>1</v>
      </c>
      <c r="S941" s="5">
        <f t="shared" ca="1" si="206"/>
        <v>0</v>
      </c>
      <c r="T941" s="5">
        <f t="shared" ca="1" si="206"/>
        <v>0</v>
      </c>
      <c r="U941" s="5">
        <f t="shared" ca="1" si="206"/>
        <v>1</v>
      </c>
      <c r="V941" s="5">
        <f t="shared" ca="1" si="206"/>
        <v>1</v>
      </c>
    </row>
    <row r="942" spans="1:22" x14ac:dyDescent="0.25">
      <c r="A942" s="5">
        <f t="shared" ca="1" si="209"/>
        <v>20.872914050355853</v>
      </c>
      <c r="B942" s="5">
        <f t="shared" ca="1" si="209"/>
        <v>35.018837121865026</v>
      </c>
      <c r="C942" s="5">
        <f t="shared" ca="1" si="209"/>
        <v>20.683180995685031</v>
      </c>
      <c r="D942" s="5">
        <f t="shared" ca="1" si="209"/>
        <v>11.997193355467592</v>
      </c>
      <c r="E942" s="5">
        <f t="shared" ca="1" si="209"/>
        <v>22.084062137511594</v>
      </c>
      <c r="F942" s="5">
        <f t="shared" ca="1" si="209"/>
        <v>19.638298759504828</v>
      </c>
      <c r="G942" s="57">
        <f t="shared" ca="1" si="208"/>
        <v>97.614112069237308</v>
      </c>
      <c r="H942" s="57">
        <f t="shared" ca="1" si="208"/>
        <v>83.27845594305731</v>
      </c>
      <c r="I942" s="57">
        <f t="shared" ca="1" si="208"/>
        <v>73.191587161013302</v>
      </c>
      <c r="J942" s="5">
        <f t="shared" ca="1" si="199"/>
        <v>97.614112069237308</v>
      </c>
      <c r="K942" s="5">
        <f ca="1">SMALL($J$6:$J$1005,ROWS($J$6:J942))</f>
        <v>126.70402916931569</v>
      </c>
      <c r="L942" s="60">
        <f ca="1">ROWS($L$6:L942)/COUNTA($K$6:$K$1005)</f>
        <v>0.93700000000000006</v>
      </c>
      <c r="M942" s="5">
        <f t="shared" ca="1" si="201"/>
        <v>1</v>
      </c>
      <c r="N942" s="5">
        <f t="shared" ca="1" si="202"/>
        <v>0</v>
      </c>
      <c r="O942" s="5">
        <f t="shared" ca="1" si="203"/>
        <v>0</v>
      </c>
      <c r="P942" s="5"/>
      <c r="Q942" s="5">
        <f t="shared" ca="1" si="210"/>
        <v>1</v>
      </c>
      <c r="R942" s="5">
        <f t="shared" ca="1" si="206"/>
        <v>1</v>
      </c>
      <c r="S942" s="5">
        <f t="shared" ca="1" si="206"/>
        <v>0</v>
      </c>
      <c r="T942" s="5">
        <f t="shared" ca="1" si="206"/>
        <v>0</v>
      </c>
      <c r="U942" s="5">
        <f t="shared" ca="1" si="206"/>
        <v>1</v>
      </c>
      <c r="V942" s="5">
        <f t="shared" ca="1" si="206"/>
        <v>1</v>
      </c>
    </row>
    <row r="943" spans="1:22" x14ac:dyDescent="0.25">
      <c r="A943" s="5">
        <f t="shared" ca="1" si="209"/>
        <v>18.314510420670892</v>
      </c>
      <c r="B943" s="5">
        <f t="shared" ca="1" si="209"/>
        <v>32.674855019614476</v>
      </c>
      <c r="C943" s="5">
        <f t="shared" ca="1" si="209"/>
        <v>33.404381521988398</v>
      </c>
      <c r="D943" s="5">
        <f t="shared" ca="1" si="209"/>
        <v>36.754905801876873</v>
      </c>
      <c r="E943" s="5">
        <f t="shared" ca="1" si="209"/>
        <v>26.076631426624541</v>
      </c>
      <c r="F943" s="5">
        <f t="shared" ca="1" si="209"/>
        <v>36.417495687297844</v>
      </c>
      <c r="G943" s="57">
        <f t="shared" ca="1" si="208"/>
        <v>113.48349255420776</v>
      </c>
      <c r="H943" s="57">
        <f t="shared" ca="1" si="208"/>
        <v>114.21301905658167</v>
      </c>
      <c r="I943" s="57">
        <f t="shared" ca="1" si="208"/>
        <v>124.89129343183401</v>
      </c>
      <c r="J943" s="5">
        <f t="shared" ca="1" si="199"/>
        <v>124.89129343183401</v>
      </c>
      <c r="K943" s="5">
        <f ca="1">SMALL($J$6:$J$1005,ROWS($J$6:J943))</f>
        <v>126.7494516390333</v>
      </c>
      <c r="L943" s="60">
        <f ca="1">ROWS($L$6:L943)/COUNTA($K$6:$K$1005)</f>
        <v>0.93799999999999994</v>
      </c>
      <c r="M943" s="5">
        <f t="shared" ca="1" si="201"/>
        <v>0</v>
      </c>
      <c r="N943" s="5">
        <f t="shared" ca="1" si="202"/>
        <v>0</v>
      </c>
      <c r="O943" s="5">
        <f t="shared" ca="1" si="203"/>
        <v>1</v>
      </c>
      <c r="P943" s="5"/>
      <c r="Q943" s="5">
        <f t="shared" ca="1" si="210"/>
        <v>1</v>
      </c>
      <c r="R943" s="5">
        <f t="shared" ca="1" si="206"/>
        <v>0</v>
      </c>
      <c r="S943" s="5">
        <f t="shared" ca="1" si="206"/>
        <v>1</v>
      </c>
      <c r="T943" s="5">
        <f t="shared" ca="1" si="206"/>
        <v>1</v>
      </c>
      <c r="U943" s="5">
        <f t="shared" ca="1" si="206"/>
        <v>0</v>
      </c>
      <c r="V943" s="5">
        <f t="shared" ca="1" si="206"/>
        <v>1</v>
      </c>
    </row>
    <row r="944" spans="1:22" x14ac:dyDescent="0.25">
      <c r="A944" s="5">
        <f t="shared" ca="1" si="209"/>
        <v>23.999953668275332</v>
      </c>
      <c r="B944" s="5">
        <f t="shared" ca="1" si="209"/>
        <v>17.426617451462562</v>
      </c>
      <c r="C944" s="5">
        <f t="shared" ca="1" si="209"/>
        <v>24.266043047083755</v>
      </c>
      <c r="D944" s="5">
        <f t="shared" ca="1" si="209"/>
        <v>33.659541605160662</v>
      </c>
      <c r="E944" s="5">
        <f t="shared" ca="1" si="209"/>
        <v>32.814081000527835</v>
      </c>
      <c r="F944" s="5">
        <f t="shared" ca="1" si="209"/>
        <v>29.76406029287774</v>
      </c>
      <c r="G944" s="57">
        <f t="shared" ca="1" si="208"/>
        <v>104.00471241314348</v>
      </c>
      <c r="H944" s="57">
        <f t="shared" ca="1" si="208"/>
        <v>110.84413800876466</v>
      </c>
      <c r="I944" s="57">
        <f t="shared" ca="1" si="208"/>
        <v>111.68959861339749</v>
      </c>
      <c r="J944" s="5">
        <f t="shared" ca="1" si="199"/>
        <v>111.68959861339749</v>
      </c>
      <c r="K944" s="5">
        <f ca="1">SMALL($J$6:$J$1005,ROWS($J$6:J944))</f>
        <v>126.75898331123204</v>
      </c>
      <c r="L944" s="60">
        <f ca="1">ROWS($L$6:L944)/COUNTA($K$6:$K$1005)</f>
        <v>0.93899999999999995</v>
      </c>
      <c r="M944" s="5">
        <f t="shared" ca="1" si="201"/>
        <v>0</v>
      </c>
      <c r="N944" s="5">
        <f t="shared" ca="1" si="202"/>
        <v>0</v>
      </c>
      <c r="O944" s="5">
        <f t="shared" ca="1" si="203"/>
        <v>1</v>
      </c>
      <c r="P944" s="5"/>
      <c r="Q944" s="5">
        <f t="shared" ca="1" si="210"/>
        <v>1</v>
      </c>
      <c r="R944" s="5">
        <f t="shared" ca="1" si="206"/>
        <v>0</v>
      </c>
      <c r="S944" s="5">
        <f t="shared" ca="1" si="206"/>
        <v>1</v>
      </c>
      <c r="T944" s="5">
        <f t="shared" ca="1" si="206"/>
        <v>1</v>
      </c>
      <c r="U944" s="5">
        <f t="shared" ca="1" si="206"/>
        <v>0</v>
      </c>
      <c r="V944" s="5">
        <f t="shared" ca="1" si="206"/>
        <v>1</v>
      </c>
    </row>
    <row r="945" spans="1:22" x14ac:dyDescent="0.25">
      <c r="A945" s="5">
        <f t="shared" ca="1" si="209"/>
        <v>23.297624828891752</v>
      </c>
      <c r="B945" s="5">
        <f t="shared" ca="1" si="209"/>
        <v>30.424474813129066</v>
      </c>
      <c r="C945" s="5">
        <f t="shared" ca="1" si="209"/>
        <v>13.278672563177903</v>
      </c>
      <c r="D945" s="5">
        <f t="shared" ca="1" si="209"/>
        <v>39.564381067840152</v>
      </c>
      <c r="E945" s="5">
        <f t="shared" ca="1" si="209"/>
        <v>31.594761570803758</v>
      </c>
      <c r="F945" s="5">
        <f t="shared" ca="1" si="209"/>
        <v>25.287067023936991</v>
      </c>
      <c r="G945" s="57">
        <f t="shared" ca="1" si="208"/>
        <v>110.60392823676156</v>
      </c>
      <c r="H945" s="57">
        <f t="shared" ca="1" si="208"/>
        <v>93.458125986810415</v>
      </c>
      <c r="I945" s="57">
        <f t="shared" ca="1" si="208"/>
        <v>101.42774548384679</v>
      </c>
      <c r="J945" s="5">
        <f t="shared" ca="1" si="199"/>
        <v>110.60392823676156</v>
      </c>
      <c r="K945" s="5">
        <f ca="1">SMALL($J$6:$J$1005,ROWS($J$6:J945))</f>
        <v>126.77001031239931</v>
      </c>
      <c r="L945" s="60">
        <f ca="1">ROWS($L$6:L945)/COUNTA($K$6:$K$1005)</f>
        <v>0.94</v>
      </c>
      <c r="M945" s="5">
        <f t="shared" ca="1" si="201"/>
        <v>1</v>
      </c>
      <c r="N945" s="5">
        <f t="shared" ca="1" si="202"/>
        <v>0</v>
      </c>
      <c r="O945" s="5">
        <f t="shared" ca="1" si="203"/>
        <v>0</v>
      </c>
      <c r="P945" s="5"/>
      <c r="Q945" s="5">
        <f t="shared" ca="1" si="210"/>
        <v>1</v>
      </c>
      <c r="R945" s="5">
        <f t="shared" ca="1" si="206"/>
        <v>1</v>
      </c>
      <c r="S945" s="5">
        <f t="shared" ca="1" si="206"/>
        <v>0</v>
      </c>
      <c r="T945" s="5">
        <f t="shared" ca="1" si="206"/>
        <v>0</v>
      </c>
      <c r="U945" s="5">
        <f t="shared" ca="1" si="206"/>
        <v>1</v>
      </c>
      <c r="V945" s="5">
        <f t="shared" ca="1" si="206"/>
        <v>1</v>
      </c>
    </row>
    <row r="946" spans="1:22" x14ac:dyDescent="0.25">
      <c r="A946" s="5">
        <f t="shared" ref="A946:F955" ca="1" si="211">A$3+(A$4-A$3)*RAND()</f>
        <v>20.949685740090551</v>
      </c>
      <c r="B946" s="5">
        <f t="shared" ca="1" si="211"/>
        <v>18.0436019958861</v>
      </c>
      <c r="C946" s="5">
        <f t="shared" ca="1" si="211"/>
        <v>11.892016905095968</v>
      </c>
      <c r="D946" s="5">
        <f t="shared" ca="1" si="211"/>
        <v>22.209306396812075</v>
      </c>
      <c r="E946" s="5">
        <f t="shared" ca="1" si="211"/>
        <v>35.842573777730962</v>
      </c>
      <c r="F946" s="5">
        <f t="shared" ca="1" si="211"/>
        <v>39.65933669848441</v>
      </c>
      <c r="G946" s="57">
        <f t="shared" ca="1" si="208"/>
        <v>114.49519821219202</v>
      </c>
      <c r="H946" s="57">
        <f t="shared" ca="1" si="208"/>
        <v>108.34361312140189</v>
      </c>
      <c r="I946" s="57">
        <f t="shared" ca="1" si="208"/>
        <v>94.710345740483007</v>
      </c>
      <c r="J946" s="5">
        <f t="shared" ca="1" si="199"/>
        <v>114.49519821219202</v>
      </c>
      <c r="K946" s="5">
        <f ca="1">SMALL($J$6:$J$1005,ROWS($J$6:J946))</f>
        <v>126.83745216941881</v>
      </c>
      <c r="L946" s="60">
        <f ca="1">ROWS($L$6:L946)/COUNTA($K$6:$K$1005)</f>
        <v>0.94099999999999995</v>
      </c>
      <c r="M946" s="5">
        <f t="shared" ca="1" si="201"/>
        <v>1</v>
      </c>
      <c r="N946" s="5">
        <f t="shared" ca="1" si="202"/>
        <v>0</v>
      </c>
      <c r="O946" s="5">
        <f t="shared" ca="1" si="203"/>
        <v>0</v>
      </c>
      <c r="P946" s="5"/>
      <c r="Q946" s="5">
        <f t="shared" ca="1" si="210"/>
        <v>1</v>
      </c>
      <c r="R946" s="5">
        <f t="shared" ca="1" si="206"/>
        <v>1</v>
      </c>
      <c r="S946" s="5">
        <f t="shared" ca="1" si="206"/>
        <v>0</v>
      </c>
      <c r="T946" s="5">
        <f t="shared" ca="1" si="206"/>
        <v>0</v>
      </c>
      <c r="U946" s="5">
        <f t="shared" ca="1" si="206"/>
        <v>1</v>
      </c>
      <c r="V946" s="5">
        <f t="shared" ca="1" si="206"/>
        <v>1</v>
      </c>
    </row>
    <row r="947" spans="1:22" x14ac:dyDescent="0.25">
      <c r="A947" s="5">
        <f t="shared" ca="1" si="211"/>
        <v>22.083808127159699</v>
      </c>
      <c r="B947" s="5">
        <f t="shared" ca="1" si="211"/>
        <v>35.236975247384542</v>
      </c>
      <c r="C947" s="5">
        <f t="shared" ca="1" si="211"/>
        <v>13.261914984046527</v>
      </c>
      <c r="D947" s="5">
        <f t="shared" ca="1" si="211"/>
        <v>33.755551561068437</v>
      </c>
      <c r="E947" s="5">
        <f t="shared" ca="1" si="211"/>
        <v>20.008638735460469</v>
      </c>
      <c r="F947" s="5">
        <f t="shared" ca="1" si="211"/>
        <v>30.152660522226899</v>
      </c>
      <c r="G947" s="57">
        <f t="shared" ca="1" si="208"/>
        <v>107.48208263223161</v>
      </c>
      <c r="H947" s="57">
        <f t="shared" ca="1" si="208"/>
        <v>85.507022368893587</v>
      </c>
      <c r="I947" s="57">
        <f t="shared" ca="1" si="208"/>
        <v>99.253935194501551</v>
      </c>
      <c r="J947" s="5">
        <f t="shared" ca="1" si="199"/>
        <v>107.48208263223161</v>
      </c>
      <c r="K947" s="5">
        <f ca="1">SMALL($J$6:$J$1005,ROWS($J$6:J947))</f>
        <v>126.92909623377081</v>
      </c>
      <c r="L947" s="60">
        <f ca="1">ROWS($L$6:L947)/COUNTA($K$6:$K$1005)</f>
        <v>0.94199999999999995</v>
      </c>
      <c r="M947" s="5">
        <f t="shared" ca="1" si="201"/>
        <v>1</v>
      </c>
      <c r="N947" s="5">
        <f t="shared" ca="1" si="202"/>
        <v>0</v>
      </c>
      <c r="O947" s="5">
        <f t="shared" ca="1" si="203"/>
        <v>0</v>
      </c>
      <c r="P947" s="5"/>
      <c r="Q947" s="5">
        <f t="shared" ca="1" si="210"/>
        <v>1</v>
      </c>
      <c r="R947" s="5">
        <f t="shared" ca="1" si="206"/>
        <v>1</v>
      </c>
      <c r="S947" s="5">
        <f t="shared" ca="1" si="206"/>
        <v>0</v>
      </c>
      <c r="T947" s="5">
        <f t="shared" ca="1" si="206"/>
        <v>0</v>
      </c>
      <c r="U947" s="5">
        <f t="shared" ca="1" si="206"/>
        <v>1</v>
      </c>
      <c r="V947" s="5">
        <f t="shared" ca="1" si="206"/>
        <v>1</v>
      </c>
    </row>
    <row r="948" spans="1:22" x14ac:dyDescent="0.25">
      <c r="A948" s="5">
        <f t="shared" ca="1" si="211"/>
        <v>21.195231645845141</v>
      </c>
      <c r="B948" s="5">
        <f t="shared" ca="1" si="211"/>
        <v>25.87857772438533</v>
      </c>
      <c r="C948" s="5">
        <f t="shared" ca="1" si="211"/>
        <v>17.053854467647295</v>
      </c>
      <c r="D948" s="5">
        <f t="shared" ca="1" si="211"/>
        <v>33.658852738402821</v>
      </c>
      <c r="E948" s="5">
        <f t="shared" ca="1" si="211"/>
        <v>21.275019442805707</v>
      </c>
      <c r="F948" s="5">
        <f t="shared" ca="1" si="211"/>
        <v>27.622058050624663</v>
      </c>
      <c r="G948" s="57">
        <f t="shared" ca="1" si="208"/>
        <v>95.970886863660837</v>
      </c>
      <c r="H948" s="57">
        <f t="shared" ca="1" si="208"/>
        <v>87.146163606922812</v>
      </c>
      <c r="I948" s="57">
        <f t="shared" ca="1" si="208"/>
        <v>99.529996902519926</v>
      </c>
      <c r="J948" s="5">
        <f t="shared" ca="1" si="199"/>
        <v>99.529996902519926</v>
      </c>
      <c r="K948" s="5">
        <f ca="1">SMALL($J$6:$J$1005,ROWS($J$6:J948))</f>
        <v>126.97536389578079</v>
      </c>
      <c r="L948" s="60">
        <f ca="1">ROWS($L$6:L948)/COUNTA($K$6:$K$1005)</f>
        <v>0.94299999999999995</v>
      </c>
      <c r="M948" s="5">
        <f t="shared" ca="1" si="201"/>
        <v>0</v>
      </c>
      <c r="N948" s="5">
        <f t="shared" ca="1" si="202"/>
        <v>0</v>
      </c>
      <c r="O948" s="5">
        <f t="shared" ca="1" si="203"/>
        <v>1</v>
      </c>
      <c r="P948" s="5"/>
      <c r="Q948" s="5">
        <f t="shared" ca="1" si="210"/>
        <v>1</v>
      </c>
      <c r="R948" s="5">
        <f t="shared" ca="1" si="206"/>
        <v>0</v>
      </c>
      <c r="S948" s="5">
        <f t="shared" ca="1" si="206"/>
        <v>1</v>
      </c>
      <c r="T948" s="5">
        <f t="shared" ca="1" si="206"/>
        <v>1</v>
      </c>
      <c r="U948" s="5">
        <f t="shared" ca="1" si="206"/>
        <v>0</v>
      </c>
      <c r="V948" s="5">
        <f t="shared" ca="1" si="206"/>
        <v>1</v>
      </c>
    </row>
    <row r="949" spans="1:22" x14ac:dyDescent="0.25">
      <c r="A949" s="5">
        <f t="shared" ca="1" si="211"/>
        <v>19.204505526690554</v>
      </c>
      <c r="B949" s="5">
        <f t="shared" ca="1" si="211"/>
        <v>29.90544606872546</v>
      </c>
      <c r="C949" s="5">
        <f t="shared" ca="1" si="211"/>
        <v>23.265870408793688</v>
      </c>
      <c r="D949" s="5">
        <f t="shared" ca="1" si="211"/>
        <v>28.053629641938507</v>
      </c>
      <c r="E949" s="5">
        <f t="shared" ca="1" si="211"/>
        <v>36.370311936025047</v>
      </c>
      <c r="F949" s="5">
        <f t="shared" ca="1" si="211"/>
        <v>38.66829450103333</v>
      </c>
      <c r="G949" s="57">
        <f t="shared" ca="1" si="208"/>
        <v>124.1485580324744</v>
      </c>
      <c r="H949" s="57">
        <f t="shared" ca="1" si="208"/>
        <v>117.50898237254262</v>
      </c>
      <c r="I949" s="57">
        <f t="shared" ca="1" si="208"/>
        <v>109.19230007845607</v>
      </c>
      <c r="J949" s="5">
        <f t="shared" ca="1" si="199"/>
        <v>124.1485580324744</v>
      </c>
      <c r="K949" s="5">
        <f ca="1">SMALL($J$6:$J$1005,ROWS($J$6:J949))</f>
        <v>126.99261841474461</v>
      </c>
      <c r="L949" s="60">
        <f ca="1">ROWS($L$6:L949)/COUNTA($K$6:$K$1005)</f>
        <v>0.94399999999999995</v>
      </c>
      <c r="M949" s="5">
        <f t="shared" ca="1" si="201"/>
        <v>1</v>
      </c>
      <c r="N949" s="5">
        <f t="shared" ca="1" si="202"/>
        <v>0</v>
      </c>
      <c r="O949" s="5">
        <f t="shared" ca="1" si="203"/>
        <v>0</v>
      </c>
      <c r="P949" s="5"/>
      <c r="Q949" s="5">
        <f t="shared" ca="1" si="210"/>
        <v>1</v>
      </c>
      <c r="R949" s="5">
        <f t="shared" ca="1" si="206"/>
        <v>1</v>
      </c>
      <c r="S949" s="5">
        <f t="shared" ca="1" si="206"/>
        <v>0</v>
      </c>
      <c r="T949" s="5">
        <f t="shared" ca="1" si="206"/>
        <v>0</v>
      </c>
      <c r="U949" s="5">
        <f t="shared" ca="1" si="206"/>
        <v>1</v>
      </c>
      <c r="V949" s="5">
        <f t="shared" ca="1" si="206"/>
        <v>1</v>
      </c>
    </row>
    <row r="950" spans="1:22" x14ac:dyDescent="0.25">
      <c r="A950" s="5">
        <f t="shared" ca="1" si="211"/>
        <v>24.648346679789821</v>
      </c>
      <c r="B950" s="5">
        <f t="shared" ca="1" si="211"/>
        <v>16.394779260207144</v>
      </c>
      <c r="C950" s="5">
        <f t="shared" ca="1" si="211"/>
        <v>15.144818391927773</v>
      </c>
      <c r="D950" s="5">
        <f t="shared" ca="1" si="211"/>
        <v>40.065195569115858</v>
      </c>
      <c r="E950" s="5">
        <f t="shared" ca="1" si="211"/>
        <v>35.682019326759637</v>
      </c>
      <c r="F950" s="5">
        <f t="shared" ca="1" si="211"/>
        <v>19.052583802620369</v>
      </c>
      <c r="G950" s="57">
        <f t="shared" ca="1" si="208"/>
        <v>95.777729069376988</v>
      </c>
      <c r="H950" s="57">
        <f t="shared" ca="1" si="208"/>
        <v>94.527768201097615</v>
      </c>
      <c r="I950" s="57">
        <f t="shared" ca="1" si="208"/>
        <v>98.910944443453815</v>
      </c>
      <c r="J950" s="5">
        <f t="shared" ca="1" si="199"/>
        <v>98.910944443453815</v>
      </c>
      <c r="K950" s="5">
        <f ca="1">SMALL($J$6:$J$1005,ROWS($J$6:J950))</f>
        <v>127.21028355093776</v>
      </c>
      <c r="L950" s="60">
        <f ca="1">ROWS($L$6:L950)/COUNTA($K$6:$K$1005)</f>
        <v>0.94499999999999995</v>
      </c>
      <c r="M950" s="5">
        <f t="shared" ca="1" si="201"/>
        <v>0</v>
      </c>
      <c r="N950" s="5">
        <f t="shared" ca="1" si="202"/>
        <v>0</v>
      </c>
      <c r="O950" s="5">
        <f t="shared" ca="1" si="203"/>
        <v>1</v>
      </c>
      <c r="P950" s="5"/>
      <c r="Q950" s="5">
        <f t="shared" ca="1" si="210"/>
        <v>1</v>
      </c>
      <c r="R950" s="5">
        <f t="shared" ca="1" si="206"/>
        <v>0</v>
      </c>
      <c r="S950" s="5">
        <f t="shared" ca="1" si="206"/>
        <v>1</v>
      </c>
      <c r="T950" s="5">
        <f t="shared" ca="1" si="206"/>
        <v>1</v>
      </c>
      <c r="U950" s="5">
        <f t="shared" ca="1" si="206"/>
        <v>0</v>
      </c>
      <c r="V950" s="5">
        <f t="shared" ca="1" si="206"/>
        <v>1</v>
      </c>
    </row>
    <row r="951" spans="1:22" x14ac:dyDescent="0.25">
      <c r="A951" s="5">
        <f t="shared" ca="1" si="211"/>
        <v>23.484609118478822</v>
      </c>
      <c r="B951" s="5">
        <f t="shared" ca="1" si="211"/>
        <v>25.327618435966595</v>
      </c>
      <c r="C951" s="5">
        <f t="shared" ca="1" si="211"/>
        <v>24.618437539285424</v>
      </c>
      <c r="D951" s="5">
        <f t="shared" ca="1" si="211"/>
        <v>22.056049563311554</v>
      </c>
      <c r="E951" s="5">
        <f t="shared" ca="1" si="211"/>
        <v>30.382934823950507</v>
      </c>
      <c r="F951" s="5">
        <f t="shared" ca="1" si="211"/>
        <v>26.81241154767195</v>
      </c>
      <c r="G951" s="57">
        <f t="shared" ca="1" si="208"/>
        <v>106.00757392606786</v>
      </c>
      <c r="H951" s="57">
        <f t="shared" ca="1" si="208"/>
        <v>105.29839302938672</v>
      </c>
      <c r="I951" s="57">
        <f t="shared" ca="1" si="208"/>
        <v>96.971507768747756</v>
      </c>
      <c r="J951" s="5">
        <f t="shared" ca="1" si="199"/>
        <v>106.00757392606786</v>
      </c>
      <c r="K951" s="5">
        <f ca="1">SMALL($J$6:$J$1005,ROWS($J$6:J951))</f>
        <v>127.33526872357338</v>
      </c>
      <c r="L951" s="60">
        <f ca="1">ROWS($L$6:L951)/COUNTA($K$6:$K$1005)</f>
        <v>0.94599999999999995</v>
      </c>
      <c r="M951" s="5">
        <f t="shared" ca="1" si="201"/>
        <v>1</v>
      </c>
      <c r="N951" s="5">
        <f t="shared" ca="1" si="202"/>
        <v>0</v>
      </c>
      <c r="O951" s="5">
        <f t="shared" ca="1" si="203"/>
        <v>0</v>
      </c>
      <c r="P951" s="5"/>
      <c r="Q951" s="5">
        <f t="shared" ca="1" si="210"/>
        <v>1</v>
      </c>
      <c r="R951" s="5">
        <f t="shared" ca="1" si="206"/>
        <v>1</v>
      </c>
      <c r="S951" s="5">
        <f t="shared" ca="1" si="206"/>
        <v>0</v>
      </c>
      <c r="T951" s="5">
        <f t="shared" ca="1" si="206"/>
        <v>0</v>
      </c>
      <c r="U951" s="5">
        <f t="shared" ca="1" si="206"/>
        <v>1</v>
      </c>
      <c r="V951" s="5">
        <f t="shared" ca="1" si="206"/>
        <v>1</v>
      </c>
    </row>
    <row r="952" spans="1:22" x14ac:dyDescent="0.25">
      <c r="A952" s="5">
        <f t="shared" ca="1" si="211"/>
        <v>18.797442539106957</v>
      </c>
      <c r="B952" s="5">
        <f t="shared" ca="1" si="211"/>
        <v>13.753083737045587</v>
      </c>
      <c r="C952" s="5">
        <f t="shared" ca="1" si="211"/>
        <v>22.684897187767863</v>
      </c>
      <c r="D952" s="5">
        <f t="shared" ca="1" si="211"/>
        <v>18.327440075861261</v>
      </c>
      <c r="E952" s="5">
        <f t="shared" ca="1" si="211"/>
        <v>31.655972837711793</v>
      </c>
      <c r="F952" s="5">
        <f t="shared" ca="1" si="211"/>
        <v>34.341299540412187</v>
      </c>
      <c r="G952" s="57">
        <f t="shared" ca="1" si="208"/>
        <v>98.547798654276534</v>
      </c>
      <c r="H952" s="57">
        <f t="shared" ca="1" si="208"/>
        <v>107.47961210499881</v>
      </c>
      <c r="I952" s="57">
        <f t="shared" ca="1" si="208"/>
        <v>94.151079343148268</v>
      </c>
      <c r="J952" s="5">
        <f t="shared" ca="1" si="199"/>
        <v>107.47961210499881</v>
      </c>
      <c r="K952" s="5">
        <f ca="1">SMALL($J$6:$J$1005,ROWS($J$6:J952))</f>
        <v>127.35133009129459</v>
      </c>
      <c r="L952" s="60">
        <f ca="1">ROWS($L$6:L952)/COUNTA($K$6:$K$1005)</f>
        <v>0.94699999999999995</v>
      </c>
      <c r="M952" s="5">
        <f t="shared" ca="1" si="201"/>
        <v>0</v>
      </c>
      <c r="N952" s="5">
        <f t="shared" ca="1" si="202"/>
        <v>1</v>
      </c>
      <c r="O952" s="5">
        <f t="shared" ca="1" si="203"/>
        <v>0</v>
      </c>
      <c r="P952" s="5"/>
      <c r="Q952" s="5">
        <f t="shared" ca="1" si="210"/>
        <v>1</v>
      </c>
      <c r="R952" s="5">
        <f t="shared" ca="1" si="206"/>
        <v>0</v>
      </c>
      <c r="S952" s="5">
        <f t="shared" ca="1" si="206"/>
        <v>1</v>
      </c>
      <c r="T952" s="5">
        <f t="shared" ca="1" si="206"/>
        <v>0</v>
      </c>
      <c r="U952" s="5">
        <f t="shared" ca="1" si="206"/>
        <v>1</v>
      </c>
      <c r="V952" s="5">
        <f t="shared" ca="1" si="206"/>
        <v>1</v>
      </c>
    </row>
    <row r="953" spans="1:22" x14ac:dyDescent="0.25">
      <c r="A953" s="5">
        <f t="shared" ca="1" si="211"/>
        <v>21.052292647408613</v>
      </c>
      <c r="B953" s="5">
        <f t="shared" ca="1" si="211"/>
        <v>20.605579174157306</v>
      </c>
      <c r="C953" s="5">
        <f t="shared" ca="1" si="211"/>
        <v>31.12238741372537</v>
      </c>
      <c r="D953" s="5">
        <f t="shared" ca="1" si="211"/>
        <v>35.162657856931602</v>
      </c>
      <c r="E953" s="5">
        <f t="shared" ca="1" si="211"/>
        <v>32.179443879143655</v>
      </c>
      <c r="F953" s="5">
        <f t="shared" ca="1" si="211"/>
        <v>36.601888280974933</v>
      </c>
      <c r="G953" s="57">
        <f t="shared" ca="1" si="208"/>
        <v>110.43920398168451</v>
      </c>
      <c r="H953" s="57">
        <f t="shared" ca="1" si="208"/>
        <v>120.95601222125258</v>
      </c>
      <c r="I953" s="57">
        <f t="shared" ca="1" si="208"/>
        <v>123.93922619904052</v>
      </c>
      <c r="J953" s="5">
        <f t="shared" ca="1" si="199"/>
        <v>123.93922619904052</v>
      </c>
      <c r="K953" s="5">
        <f ca="1">SMALL($J$6:$J$1005,ROWS($J$6:J953))</f>
        <v>127.36921267638959</v>
      </c>
      <c r="L953" s="60">
        <f ca="1">ROWS($L$6:L953)/COUNTA($K$6:$K$1005)</f>
        <v>0.94799999999999995</v>
      </c>
      <c r="M953" s="5">
        <f t="shared" ca="1" si="201"/>
        <v>0</v>
      </c>
      <c r="N953" s="5">
        <f t="shared" ca="1" si="202"/>
        <v>0</v>
      </c>
      <c r="O953" s="5">
        <f t="shared" ca="1" si="203"/>
        <v>1</v>
      </c>
      <c r="P953" s="5"/>
      <c r="Q953" s="5">
        <f t="shared" ca="1" si="210"/>
        <v>1</v>
      </c>
      <c r="R953" s="5">
        <f t="shared" ca="1" si="206"/>
        <v>0</v>
      </c>
      <c r="S953" s="5">
        <f t="shared" ca="1" si="206"/>
        <v>1</v>
      </c>
      <c r="T953" s="5">
        <f t="shared" ca="1" si="206"/>
        <v>1</v>
      </c>
      <c r="U953" s="5">
        <f t="shared" ca="1" si="206"/>
        <v>0</v>
      </c>
      <c r="V953" s="5">
        <f t="shared" ca="1" si="206"/>
        <v>1</v>
      </c>
    </row>
    <row r="954" spans="1:22" x14ac:dyDescent="0.25">
      <c r="A954" s="5">
        <f t="shared" ca="1" si="211"/>
        <v>22.486337066203099</v>
      </c>
      <c r="B954" s="5">
        <f t="shared" ca="1" si="211"/>
        <v>37.284822063097778</v>
      </c>
      <c r="C954" s="5">
        <f t="shared" ca="1" si="211"/>
        <v>17.652202267950376</v>
      </c>
      <c r="D954" s="5">
        <f t="shared" ca="1" si="211"/>
        <v>35.371148981526076</v>
      </c>
      <c r="E954" s="5">
        <f t="shared" ca="1" si="211"/>
        <v>20.788673405094229</v>
      </c>
      <c r="F954" s="5">
        <f t="shared" ca="1" si="211"/>
        <v>31.485259368027748</v>
      </c>
      <c r="G954" s="57">
        <f t="shared" ca="1" si="208"/>
        <v>112.04509190242285</v>
      </c>
      <c r="H954" s="57">
        <f t="shared" ca="1" si="208"/>
        <v>92.412472107275448</v>
      </c>
      <c r="I954" s="57">
        <f t="shared" ca="1" si="208"/>
        <v>106.9949476837073</v>
      </c>
      <c r="J954" s="5">
        <f t="shared" ca="1" si="199"/>
        <v>112.04509190242285</v>
      </c>
      <c r="K954" s="5">
        <f ca="1">SMALL($J$6:$J$1005,ROWS($J$6:J954))</f>
        <v>127.40459786045966</v>
      </c>
      <c r="L954" s="60">
        <f ca="1">ROWS($L$6:L954)/COUNTA($K$6:$K$1005)</f>
        <v>0.94899999999999995</v>
      </c>
      <c r="M954" s="5">
        <f t="shared" ca="1" si="201"/>
        <v>1</v>
      </c>
      <c r="N954" s="5">
        <f t="shared" ca="1" si="202"/>
        <v>0</v>
      </c>
      <c r="O954" s="5">
        <f t="shared" ca="1" si="203"/>
        <v>0</v>
      </c>
      <c r="P954" s="5"/>
      <c r="Q954" s="5">
        <f t="shared" ca="1" si="210"/>
        <v>1</v>
      </c>
      <c r="R954" s="5">
        <f t="shared" ca="1" si="206"/>
        <v>1</v>
      </c>
      <c r="S954" s="5">
        <f t="shared" ca="1" si="206"/>
        <v>0</v>
      </c>
      <c r="T954" s="5">
        <f t="shared" ca="1" si="206"/>
        <v>0</v>
      </c>
      <c r="U954" s="5">
        <f t="shared" ca="1" si="206"/>
        <v>1</v>
      </c>
      <c r="V954" s="5">
        <f t="shared" ca="1" si="206"/>
        <v>1</v>
      </c>
    </row>
    <row r="955" spans="1:22" x14ac:dyDescent="0.25">
      <c r="A955" s="5">
        <f t="shared" ca="1" si="211"/>
        <v>21.536492154562431</v>
      </c>
      <c r="B955" s="5">
        <f t="shared" ca="1" si="211"/>
        <v>24.024042103218612</v>
      </c>
      <c r="C955" s="5">
        <f t="shared" ca="1" si="211"/>
        <v>16.072111640467693</v>
      </c>
      <c r="D955" s="5">
        <f t="shared" ca="1" si="211"/>
        <v>38.748428315508257</v>
      </c>
      <c r="E955" s="5">
        <f t="shared" ca="1" si="211"/>
        <v>37.306842126616999</v>
      </c>
      <c r="F955" s="5">
        <f t="shared" ca="1" si="211"/>
        <v>19.557981362977383</v>
      </c>
      <c r="G955" s="57">
        <f t="shared" ca="1" si="208"/>
        <v>102.42535774737543</v>
      </c>
      <c r="H955" s="57">
        <f t="shared" ca="1" si="208"/>
        <v>94.473427284624506</v>
      </c>
      <c r="I955" s="57">
        <f t="shared" ca="1" si="208"/>
        <v>95.915013473515756</v>
      </c>
      <c r="J955" s="5">
        <f t="shared" ca="1" si="199"/>
        <v>102.42535774737543</v>
      </c>
      <c r="K955" s="5">
        <f ca="1">SMALL($J$6:$J$1005,ROWS($J$6:J955))</f>
        <v>127.42110091344446</v>
      </c>
      <c r="L955" s="60">
        <f ca="1">ROWS($L$6:L955)/COUNTA($K$6:$K$1005)</f>
        <v>0.95</v>
      </c>
      <c r="M955" s="5">
        <f t="shared" ca="1" si="201"/>
        <v>1</v>
      </c>
      <c r="N955" s="5">
        <f t="shared" ca="1" si="202"/>
        <v>0</v>
      </c>
      <c r="O955" s="5">
        <f t="shared" ca="1" si="203"/>
        <v>0</v>
      </c>
      <c r="P955" s="5"/>
      <c r="Q955" s="5">
        <f t="shared" ca="1" si="210"/>
        <v>1</v>
      </c>
      <c r="R955" s="5">
        <f t="shared" ca="1" si="206"/>
        <v>1</v>
      </c>
      <c r="S955" s="5">
        <f t="shared" ca="1" si="206"/>
        <v>0</v>
      </c>
      <c r="T955" s="5">
        <f t="shared" ca="1" si="206"/>
        <v>0</v>
      </c>
      <c r="U955" s="5">
        <f t="shared" ca="1" si="206"/>
        <v>1</v>
      </c>
      <c r="V955" s="5">
        <f t="shared" ca="1" si="206"/>
        <v>1</v>
      </c>
    </row>
    <row r="956" spans="1:22" x14ac:dyDescent="0.25">
      <c r="A956" s="5">
        <f t="shared" ref="A956:F965" ca="1" si="212">A$3+(A$4-A$3)*RAND()</f>
        <v>19.837372827008423</v>
      </c>
      <c r="B956" s="5">
        <f t="shared" ca="1" si="212"/>
        <v>35.984876389508287</v>
      </c>
      <c r="C956" s="5">
        <f t="shared" ca="1" si="212"/>
        <v>29.216133458450418</v>
      </c>
      <c r="D956" s="5">
        <f t="shared" ca="1" si="212"/>
        <v>26.275906073239028</v>
      </c>
      <c r="E956" s="5">
        <f t="shared" ca="1" si="212"/>
        <v>20.924803029604675</v>
      </c>
      <c r="F956" s="5">
        <f t="shared" ca="1" si="212"/>
        <v>26.424703488552304</v>
      </c>
      <c r="G956" s="57">
        <f t="shared" ca="1" si="208"/>
        <v>103.1717557346737</v>
      </c>
      <c r="H956" s="57">
        <f t="shared" ca="1" si="208"/>
        <v>96.403012803615809</v>
      </c>
      <c r="I956" s="57">
        <f t="shared" ca="1" si="208"/>
        <v>101.75411584725018</v>
      </c>
      <c r="J956" s="5">
        <f t="shared" ca="1" si="199"/>
        <v>103.1717557346737</v>
      </c>
      <c r="K956" s="5">
        <f ca="1">SMALL($J$6:$J$1005,ROWS($J$6:J956))</f>
        <v>127.49453563529397</v>
      </c>
      <c r="L956" s="60">
        <f ca="1">ROWS($L$6:L956)/COUNTA($K$6:$K$1005)</f>
        <v>0.95099999999999996</v>
      </c>
      <c r="M956" s="5">
        <f t="shared" ca="1" si="201"/>
        <v>1</v>
      </c>
      <c r="N956" s="5">
        <f t="shared" ca="1" si="202"/>
        <v>0</v>
      </c>
      <c r="O956" s="5">
        <f t="shared" ca="1" si="203"/>
        <v>0</v>
      </c>
      <c r="P956" s="5"/>
      <c r="Q956" s="5">
        <f t="shared" ca="1" si="210"/>
        <v>1</v>
      </c>
      <c r="R956" s="5">
        <f t="shared" ca="1" si="206"/>
        <v>1</v>
      </c>
      <c r="S956" s="5">
        <f t="shared" ca="1" si="206"/>
        <v>0</v>
      </c>
      <c r="T956" s="5">
        <f t="shared" ca="1" si="206"/>
        <v>0</v>
      </c>
      <c r="U956" s="5">
        <f t="shared" ca="1" si="206"/>
        <v>1</v>
      </c>
      <c r="V956" s="5">
        <f t="shared" ca="1" si="206"/>
        <v>1</v>
      </c>
    </row>
    <row r="957" spans="1:22" x14ac:dyDescent="0.25">
      <c r="A957" s="5">
        <f t="shared" ca="1" si="212"/>
        <v>21.491543620418327</v>
      </c>
      <c r="B957" s="5">
        <f t="shared" ca="1" si="212"/>
        <v>15.374975248896355</v>
      </c>
      <c r="C957" s="5">
        <f t="shared" ca="1" si="212"/>
        <v>14.653797648303589</v>
      </c>
      <c r="D957" s="5">
        <f t="shared" ca="1" si="212"/>
        <v>18.807422506583713</v>
      </c>
      <c r="E957" s="5">
        <f t="shared" ca="1" si="212"/>
        <v>20.090714797371806</v>
      </c>
      <c r="F957" s="5">
        <f t="shared" ca="1" si="212"/>
        <v>29.512749505317096</v>
      </c>
      <c r="G957" s="57">
        <f t="shared" ca="1" si="208"/>
        <v>86.469983172003595</v>
      </c>
      <c r="H957" s="57">
        <f t="shared" ca="1" si="208"/>
        <v>85.748805571410827</v>
      </c>
      <c r="I957" s="57">
        <f t="shared" ca="1" si="208"/>
        <v>84.46551328062273</v>
      </c>
      <c r="J957" s="5">
        <f t="shared" ca="1" si="199"/>
        <v>86.469983172003595</v>
      </c>
      <c r="K957" s="5">
        <f ca="1">SMALL($J$6:$J$1005,ROWS($J$6:J957))</f>
        <v>127.51439116277557</v>
      </c>
      <c r="L957" s="60">
        <f ca="1">ROWS($L$6:L957)/COUNTA($K$6:$K$1005)</f>
        <v>0.95199999999999996</v>
      </c>
      <c r="M957" s="5">
        <f t="shared" ca="1" si="201"/>
        <v>1</v>
      </c>
      <c r="N957" s="5">
        <f t="shared" ca="1" si="202"/>
        <v>0</v>
      </c>
      <c r="O957" s="5">
        <f t="shared" ca="1" si="203"/>
        <v>0</v>
      </c>
      <c r="P957" s="5"/>
      <c r="Q957" s="5">
        <f t="shared" ca="1" si="210"/>
        <v>1</v>
      </c>
      <c r="R957" s="5">
        <f t="shared" ca="1" si="206"/>
        <v>1</v>
      </c>
      <c r="S957" s="5">
        <f t="shared" ca="1" si="206"/>
        <v>0</v>
      </c>
      <c r="T957" s="5">
        <f t="shared" ca="1" si="206"/>
        <v>0</v>
      </c>
      <c r="U957" s="5">
        <f t="shared" ca="1" si="206"/>
        <v>1</v>
      </c>
      <c r="V957" s="5">
        <f t="shared" ca="1" si="206"/>
        <v>1</v>
      </c>
    </row>
    <row r="958" spans="1:22" x14ac:dyDescent="0.25">
      <c r="A958" s="5">
        <f t="shared" ca="1" si="212"/>
        <v>22.19090882683599</v>
      </c>
      <c r="B958" s="5">
        <f t="shared" ca="1" si="212"/>
        <v>25.812696755002435</v>
      </c>
      <c r="C958" s="5">
        <f t="shared" ca="1" si="212"/>
        <v>32.211313925286802</v>
      </c>
      <c r="D958" s="5">
        <f t="shared" ca="1" si="212"/>
        <v>30.893881556734286</v>
      </c>
      <c r="E958" s="5">
        <f t="shared" ca="1" si="212"/>
        <v>27.898176818666609</v>
      </c>
      <c r="F958" s="5">
        <f t="shared" ca="1" si="212"/>
        <v>37.884866000245282</v>
      </c>
      <c r="G958" s="57">
        <f t="shared" ca="1" si="208"/>
        <v>113.78664840075032</v>
      </c>
      <c r="H958" s="57">
        <f t="shared" ca="1" si="208"/>
        <v>120.18526557103469</v>
      </c>
      <c r="I958" s="57">
        <f t="shared" ca="1" si="208"/>
        <v>123.18097030910236</v>
      </c>
      <c r="J958" s="5">
        <f t="shared" ca="1" si="199"/>
        <v>123.18097030910236</v>
      </c>
      <c r="K958" s="5">
        <f ca="1">SMALL($J$6:$J$1005,ROWS($J$6:J958))</f>
        <v>127.51632898868181</v>
      </c>
      <c r="L958" s="60">
        <f ca="1">ROWS($L$6:L958)/COUNTA($K$6:$K$1005)</f>
        <v>0.95299999999999996</v>
      </c>
      <c r="M958" s="5">
        <f t="shared" ca="1" si="201"/>
        <v>0</v>
      </c>
      <c r="N958" s="5">
        <f t="shared" ca="1" si="202"/>
        <v>0</v>
      </c>
      <c r="O958" s="5">
        <f t="shared" ca="1" si="203"/>
        <v>1</v>
      </c>
      <c r="P958" s="5"/>
      <c r="Q958" s="5">
        <f t="shared" ca="1" si="210"/>
        <v>1</v>
      </c>
      <c r="R958" s="5">
        <f t="shared" ca="1" si="206"/>
        <v>0</v>
      </c>
      <c r="S958" s="5">
        <f t="shared" ca="1" si="206"/>
        <v>1</v>
      </c>
      <c r="T958" s="5">
        <f t="shared" ca="1" si="206"/>
        <v>1</v>
      </c>
      <c r="U958" s="5">
        <f t="shared" ca="1" si="206"/>
        <v>0</v>
      </c>
      <c r="V958" s="5">
        <f t="shared" ca="1" si="206"/>
        <v>1</v>
      </c>
    </row>
    <row r="959" spans="1:22" x14ac:dyDescent="0.25">
      <c r="A959" s="5">
        <f t="shared" ca="1" si="212"/>
        <v>22.834395007733736</v>
      </c>
      <c r="B959" s="5">
        <f t="shared" ca="1" si="212"/>
        <v>26.886978707876636</v>
      </c>
      <c r="C959" s="5">
        <f t="shared" ca="1" si="212"/>
        <v>11.122758381760153</v>
      </c>
      <c r="D959" s="5">
        <f t="shared" ca="1" si="212"/>
        <v>32.571052859247274</v>
      </c>
      <c r="E959" s="5">
        <f t="shared" ca="1" si="212"/>
        <v>28.046595311880921</v>
      </c>
      <c r="F959" s="5">
        <f t="shared" ca="1" si="212"/>
        <v>36.652442754594205</v>
      </c>
      <c r="G959" s="57">
        <f t="shared" ca="1" si="208"/>
        <v>114.42041178208549</v>
      </c>
      <c r="H959" s="57">
        <f t="shared" ca="1" si="208"/>
        <v>98.656191455969008</v>
      </c>
      <c r="I959" s="57">
        <f t="shared" ca="1" si="208"/>
        <v>103.18064900333536</v>
      </c>
      <c r="J959" s="5">
        <f t="shared" ca="1" si="199"/>
        <v>114.42041178208549</v>
      </c>
      <c r="K959" s="5">
        <f ca="1">SMALL($J$6:$J$1005,ROWS($J$6:J959))</f>
        <v>127.53798971530857</v>
      </c>
      <c r="L959" s="60">
        <f ca="1">ROWS($L$6:L959)/COUNTA($K$6:$K$1005)</f>
        <v>0.95399999999999996</v>
      </c>
      <c r="M959" s="5">
        <f t="shared" ca="1" si="201"/>
        <v>1</v>
      </c>
      <c r="N959" s="5">
        <f t="shared" ca="1" si="202"/>
        <v>0</v>
      </c>
      <c r="O959" s="5">
        <f t="shared" ca="1" si="203"/>
        <v>0</v>
      </c>
      <c r="P959" s="5"/>
      <c r="Q959" s="5">
        <f t="shared" ca="1" si="210"/>
        <v>1</v>
      </c>
      <c r="R959" s="5">
        <f t="shared" ca="1" si="206"/>
        <v>1</v>
      </c>
      <c r="S959" s="5">
        <f t="shared" ca="1" si="206"/>
        <v>0</v>
      </c>
      <c r="T959" s="5">
        <f t="shared" ca="1" si="206"/>
        <v>0</v>
      </c>
      <c r="U959" s="5">
        <f t="shared" ca="1" si="206"/>
        <v>1</v>
      </c>
      <c r="V959" s="5">
        <f t="shared" ca="1" si="206"/>
        <v>1</v>
      </c>
    </row>
    <row r="960" spans="1:22" x14ac:dyDescent="0.25">
      <c r="A960" s="5">
        <f t="shared" ca="1" si="212"/>
        <v>20.862675253395096</v>
      </c>
      <c r="B960" s="5">
        <f t="shared" ca="1" si="212"/>
        <v>14.909744936732032</v>
      </c>
      <c r="C960" s="5">
        <f t="shared" ca="1" si="212"/>
        <v>15.721382882127358</v>
      </c>
      <c r="D960" s="5">
        <f t="shared" ca="1" si="212"/>
        <v>13.547963041568771</v>
      </c>
      <c r="E960" s="5">
        <f t="shared" ca="1" si="212"/>
        <v>24.759294497519178</v>
      </c>
      <c r="F960" s="5">
        <f t="shared" ca="1" si="212"/>
        <v>19.848225628484318</v>
      </c>
      <c r="G960" s="57">
        <f t="shared" ca="1" si="208"/>
        <v>80.379940316130629</v>
      </c>
      <c r="H960" s="57">
        <f t="shared" ca="1" si="208"/>
        <v>81.191578261525947</v>
      </c>
      <c r="I960" s="57">
        <f t="shared" ca="1" si="208"/>
        <v>69.980246805575547</v>
      </c>
      <c r="J960" s="5">
        <f t="shared" ca="1" si="199"/>
        <v>81.191578261525947</v>
      </c>
      <c r="K960" s="5">
        <f ca="1">SMALL($J$6:$J$1005,ROWS($J$6:J960))</f>
        <v>127.81882367243929</v>
      </c>
      <c r="L960" s="60">
        <f ca="1">ROWS($L$6:L960)/COUNTA($K$6:$K$1005)</f>
        <v>0.95499999999999996</v>
      </c>
      <c r="M960" s="5">
        <f t="shared" ca="1" si="201"/>
        <v>0</v>
      </c>
      <c r="N960" s="5">
        <f t="shared" ca="1" si="202"/>
        <v>1</v>
      </c>
      <c r="O960" s="5">
        <f t="shared" ca="1" si="203"/>
        <v>0</v>
      </c>
      <c r="P960" s="5"/>
      <c r="Q960" s="5">
        <f t="shared" ca="1" si="210"/>
        <v>1</v>
      </c>
      <c r="R960" s="5">
        <f t="shared" ca="1" si="206"/>
        <v>0</v>
      </c>
      <c r="S960" s="5">
        <f t="shared" ca="1" si="206"/>
        <v>1</v>
      </c>
      <c r="T960" s="5">
        <f t="shared" ca="1" si="206"/>
        <v>0</v>
      </c>
      <c r="U960" s="5">
        <f t="shared" ca="1" si="206"/>
        <v>1</v>
      </c>
      <c r="V960" s="5">
        <f t="shared" ca="1" si="206"/>
        <v>1</v>
      </c>
    </row>
    <row r="961" spans="1:22" x14ac:dyDescent="0.25">
      <c r="A961" s="5">
        <f t="shared" ca="1" si="212"/>
        <v>24.602826073287083</v>
      </c>
      <c r="B961" s="5">
        <f t="shared" ca="1" si="212"/>
        <v>36.327390532233572</v>
      </c>
      <c r="C961" s="5">
        <f t="shared" ca="1" si="212"/>
        <v>28.237715554638328</v>
      </c>
      <c r="D961" s="5">
        <f t="shared" ca="1" si="212"/>
        <v>40.35175123707009</v>
      </c>
      <c r="E961" s="5">
        <f t="shared" ca="1" si="212"/>
        <v>30.917147615793887</v>
      </c>
      <c r="F961" s="5">
        <f t="shared" ca="1" si="212"/>
        <v>33.286497316550765</v>
      </c>
      <c r="G961" s="57">
        <f t="shared" ca="1" si="208"/>
        <v>125.1338615378653</v>
      </c>
      <c r="H961" s="57">
        <f t="shared" ca="1" si="208"/>
        <v>117.04418656027006</v>
      </c>
      <c r="I961" s="57">
        <f t="shared" ca="1" si="208"/>
        <v>126.47879018154626</v>
      </c>
      <c r="J961" s="5">
        <f t="shared" ca="1" si="199"/>
        <v>126.47879018154626</v>
      </c>
      <c r="K961" s="5">
        <f ca="1">SMALL($J$6:$J$1005,ROWS($J$6:J961))</f>
        <v>127.85374208747312</v>
      </c>
      <c r="L961" s="60">
        <f ca="1">ROWS($L$6:L961)/COUNTA($K$6:$K$1005)</f>
        <v>0.95599999999999996</v>
      </c>
      <c r="M961" s="5">
        <f t="shared" ca="1" si="201"/>
        <v>0</v>
      </c>
      <c r="N961" s="5">
        <f t="shared" ca="1" si="202"/>
        <v>0</v>
      </c>
      <c r="O961" s="5">
        <f t="shared" ca="1" si="203"/>
        <v>1</v>
      </c>
      <c r="P961" s="5"/>
      <c r="Q961" s="5">
        <f t="shared" ca="1" si="210"/>
        <v>1</v>
      </c>
      <c r="R961" s="5">
        <f t="shared" ca="1" si="206"/>
        <v>0</v>
      </c>
      <c r="S961" s="5">
        <f t="shared" ca="1" si="206"/>
        <v>1</v>
      </c>
      <c r="T961" s="5">
        <f t="shared" ca="1" si="206"/>
        <v>1</v>
      </c>
      <c r="U961" s="5">
        <f t="shared" ca="1" si="206"/>
        <v>0</v>
      </c>
      <c r="V961" s="5">
        <f t="shared" ca="1" si="206"/>
        <v>1</v>
      </c>
    </row>
    <row r="962" spans="1:22" x14ac:dyDescent="0.25">
      <c r="A962" s="5">
        <f t="shared" ca="1" si="212"/>
        <v>24.611301366535898</v>
      </c>
      <c r="B962" s="5">
        <f t="shared" ca="1" si="212"/>
        <v>22.360329885792403</v>
      </c>
      <c r="C962" s="5">
        <f t="shared" ca="1" si="212"/>
        <v>29.395397795953862</v>
      </c>
      <c r="D962" s="5">
        <f t="shared" ca="1" si="212"/>
        <v>37.91894403464061</v>
      </c>
      <c r="E962" s="5">
        <f t="shared" ca="1" si="212"/>
        <v>36.887538836357592</v>
      </c>
      <c r="F962" s="5">
        <f t="shared" ca="1" si="212"/>
        <v>17.95625584821472</v>
      </c>
      <c r="G962" s="57">
        <f t="shared" ca="1" si="208"/>
        <v>101.81542593690061</v>
      </c>
      <c r="H962" s="57">
        <f t="shared" ca="1" si="208"/>
        <v>108.85049384706208</v>
      </c>
      <c r="I962" s="57">
        <f t="shared" ca="1" si="208"/>
        <v>109.88189904534509</v>
      </c>
      <c r="J962" s="5">
        <f t="shared" ca="1" si="199"/>
        <v>109.88189904534509</v>
      </c>
      <c r="K962" s="5">
        <f ca="1">SMALL($J$6:$J$1005,ROWS($J$6:J962))</f>
        <v>127.91712952091359</v>
      </c>
      <c r="L962" s="60">
        <f ca="1">ROWS($L$6:L962)/COUNTA($K$6:$K$1005)</f>
        <v>0.95699999999999996</v>
      </c>
      <c r="M962" s="5">
        <f t="shared" ca="1" si="201"/>
        <v>0</v>
      </c>
      <c r="N962" s="5">
        <f t="shared" ca="1" si="202"/>
        <v>0</v>
      </c>
      <c r="O962" s="5">
        <f t="shared" ca="1" si="203"/>
        <v>1</v>
      </c>
      <c r="P962" s="5"/>
      <c r="Q962" s="5">
        <f t="shared" ca="1" si="210"/>
        <v>1</v>
      </c>
      <c r="R962" s="5">
        <f t="shared" ca="1" si="206"/>
        <v>0</v>
      </c>
      <c r="S962" s="5">
        <f t="shared" ca="1" si="206"/>
        <v>1</v>
      </c>
      <c r="T962" s="5">
        <f t="shared" ca="1" si="206"/>
        <v>1</v>
      </c>
      <c r="U962" s="5">
        <f t="shared" ca="1" si="206"/>
        <v>0</v>
      </c>
      <c r="V962" s="5">
        <f t="shared" ca="1" si="206"/>
        <v>1</v>
      </c>
    </row>
    <row r="963" spans="1:22" x14ac:dyDescent="0.25">
      <c r="A963" s="5">
        <f t="shared" ca="1" si="212"/>
        <v>21.472359266295101</v>
      </c>
      <c r="B963" s="5">
        <f t="shared" ca="1" si="212"/>
        <v>22.225255895510195</v>
      </c>
      <c r="C963" s="5">
        <f t="shared" ca="1" si="212"/>
        <v>14.173565357059104</v>
      </c>
      <c r="D963" s="5">
        <f t="shared" ca="1" si="212"/>
        <v>31.677847953918352</v>
      </c>
      <c r="E963" s="5">
        <f t="shared" ca="1" si="212"/>
        <v>32.876472320107439</v>
      </c>
      <c r="F963" s="5">
        <f t="shared" ca="1" si="212"/>
        <v>37.754378176000046</v>
      </c>
      <c r="G963" s="57">
        <f t="shared" ca="1" si="208"/>
        <v>114.32846565791277</v>
      </c>
      <c r="H963" s="57">
        <f t="shared" ca="1" si="208"/>
        <v>106.27677511946169</v>
      </c>
      <c r="I963" s="57">
        <f t="shared" ca="1" si="208"/>
        <v>105.07815075327261</v>
      </c>
      <c r="J963" s="5">
        <f t="shared" ca="1" si="199"/>
        <v>114.32846565791277</v>
      </c>
      <c r="K963" s="5">
        <f ca="1">SMALL($J$6:$J$1005,ROWS($J$6:J963))</f>
        <v>127.92586394580508</v>
      </c>
      <c r="L963" s="60">
        <f ca="1">ROWS($L$6:L963)/COUNTA($K$6:$K$1005)</f>
        <v>0.95799999999999996</v>
      </c>
      <c r="M963" s="5">
        <f t="shared" ca="1" si="201"/>
        <v>1</v>
      </c>
      <c r="N963" s="5">
        <f t="shared" ca="1" si="202"/>
        <v>0</v>
      </c>
      <c r="O963" s="5">
        <f t="shared" ca="1" si="203"/>
        <v>0</v>
      </c>
      <c r="P963" s="5"/>
      <c r="Q963" s="5">
        <f t="shared" ca="1" si="210"/>
        <v>1</v>
      </c>
      <c r="R963" s="5">
        <f t="shared" ca="1" si="206"/>
        <v>1</v>
      </c>
      <c r="S963" s="5">
        <f t="shared" ca="1" si="206"/>
        <v>0</v>
      </c>
      <c r="T963" s="5">
        <f t="shared" ca="1" si="206"/>
        <v>0</v>
      </c>
      <c r="U963" s="5">
        <f t="shared" ca="1" si="206"/>
        <v>1</v>
      </c>
      <c r="V963" s="5">
        <f t="shared" ca="1" si="206"/>
        <v>1</v>
      </c>
    </row>
    <row r="964" spans="1:22" x14ac:dyDescent="0.25">
      <c r="A964" s="5">
        <f t="shared" ca="1" si="212"/>
        <v>19.28072417407477</v>
      </c>
      <c r="B964" s="5">
        <f t="shared" ca="1" si="212"/>
        <v>34.175121225147358</v>
      </c>
      <c r="C964" s="5">
        <f t="shared" ca="1" si="212"/>
        <v>28.78473964403419</v>
      </c>
      <c r="D964" s="5">
        <f t="shared" ca="1" si="212"/>
        <v>39.232413805845034</v>
      </c>
      <c r="E964" s="5">
        <f t="shared" ca="1" si="212"/>
        <v>19.794056875768366</v>
      </c>
      <c r="F964" s="5">
        <f t="shared" ca="1" si="212"/>
        <v>38.351730823312174</v>
      </c>
      <c r="G964" s="57">
        <f t="shared" ca="1" si="208"/>
        <v>111.60163309830267</v>
      </c>
      <c r="H964" s="57">
        <f t="shared" ca="1" si="208"/>
        <v>106.21125151718951</v>
      </c>
      <c r="I964" s="57">
        <f t="shared" ca="1" si="208"/>
        <v>125.64960844726616</v>
      </c>
      <c r="J964" s="5">
        <f t="shared" ca="1" si="199"/>
        <v>125.64960844726616</v>
      </c>
      <c r="K964" s="5">
        <f ca="1">SMALL($J$6:$J$1005,ROWS($J$6:J964))</f>
        <v>127.93948828294411</v>
      </c>
      <c r="L964" s="60">
        <f ca="1">ROWS($L$6:L964)/COUNTA($K$6:$K$1005)</f>
        <v>0.95899999999999996</v>
      </c>
      <c r="M964" s="5">
        <f t="shared" ca="1" si="201"/>
        <v>0</v>
      </c>
      <c r="N964" s="5">
        <f t="shared" ca="1" si="202"/>
        <v>0</v>
      </c>
      <c r="O964" s="5">
        <f t="shared" ca="1" si="203"/>
        <v>1</v>
      </c>
      <c r="P964" s="5"/>
      <c r="Q964" s="5">
        <f t="shared" ca="1" si="210"/>
        <v>1</v>
      </c>
      <c r="R964" s="5">
        <f t="shared" ca="1" si="206"/>
        <v>0</v>
      </c>
      <c r="S964" s="5">
        <f t="shared" ca="1" si="206"/>
        <v>1</v>
      </c>
      <c r="T964" s="5">
        <f t="shared" ca="1" si="206"/>
        <v>1</v>
      </c>
      <c r="U964" s="5">
        <f t="shared" ca="1" si="206"/>
        <v>0</v>
      </c>
      <c r="V964" s="5">
        <f t="shared" ca="1" si="206"/>
        <v>1</v>
      </c>
    </row>
    <row r="965" spans="1:22" x14ac:dyDescent="0.25">
      <c r="A965" s="5">
        <f t="shared" ca="1" si="212"/>
        <v>25.079995910956075</v>
      </c>
      <c r="B965" s="5">
        <f t="shared" ca="1" si="212"/>
        <v>15.27351383311564</v>
      </c>
      <c r="C965" s="5">
        <f t="shared" ca="1" si="212"/>
        <v>23.410598726314213</v>
      </c>
      <c r="D965" s="5">
        <f t="shared" ca="1" si="212"/>
        <v>27.49055933129895</v>
      </c>
      <c r="E965" s="5">
        <f t="shared" ca="1" si="212"/>
        <v>21.062785913417926</v>
      </c>
      <c r="F965" s="5">
        <f t="shared" ca="1" si="212"/>
        <v>30.338744474082098</v>
      </c>
      <c r="G965" s="57">
        <f t="shared" ca="1" si="208"/>
        <v>91.755040131571747</v>
      </c>
      <c r="H965" s="57">
        <f t="shared" ca="1" si="208"/>
        <v>99.892125024770309</v>
      </c>
      <c r="I965" s="57">
        <f t="shared" ca="1" si="208"/>
        <v>106.31989844265135</v>
      </c>
      <c r="J965" s="5">
        <f t="shared" ca="1" si="199"/>
        <v>106.31989844265135</v>
      </c>
      <c r="K965" s="5">
        <f ca="1">SMALL($J$6:$J$1005,ROWS($J$6:J965))</f>
        <v>128.03339719251278</v>
      </c>
      <c r="L965" s="60">
        <f ca="1">ROWS($L$6:L965)/COUNTA($K$6:$K$1005)</f>
        <v>0.96</v>
      </c>
      <c r="M965" s="5">
        <f t="shared" ca="1" si="201"/>
        <v>0</v>
      </c>
      <c r="N965" s="5">
        <f t="shared" ca="1" si="202"/>
        <v>0</v>
      </c>
      <c r="O965" s="5">
        <f t="shared" ca="1" si="203"/>
        <v>1</v>
      </c>
      <c r="P965" s="5"/>
      <c r="Q965" s="5">
        <f t="shared" ca="1" si="210"/>
        <v>1</v>
      </c>
      <c r="R965" s="5">
        <f t="shared" ca="1" si="206"/>
        <v>0</v>
      </c>
      <c r="S965" s="5">
        <f t="shared" ca="1" si="206"/>
        <v>1</v>
      </c>
      <c r="T965" s="5">
        <f t="shared" ca="1" si="206"/>
        <v>1</v>
      </c>
      <c r="U965" s="5">
        <f t="shared" ca="1" si="206"/>
        <v>0</v>
      </c>
      <c r="V965" s="5">
        <f t="shared" ca="1" si="206"/>
        <v>1</v>
      </c>
    </row>
    <row r="966" spans="1:22" x14ac:dyDescent="0.25">
      <c r="A966" s="5">
        <f t="shared" ref="A966:F975" ca="1" si="213">A$3+(A$4-A$3)*RAND()</f>
        <v>24.698964271873436</v>
      </c>
      <c r="B966" s="5">
        <f t="shared" ca="1" si="213"/>
        <v>12.423310387369421</v>
      </c>
      <c r="C966" s="5">
        <f t="shared" ca="1" si="213"/>
        <v>23.097425428341666</v>
      </c>
      <c r="D966" s="5">
        <f t="shared" ca="1" si="213"/>
        <v>31.953180188207448</v>
      </c>
      <c r="E966" s="5">
        <f t="shared" ca="1" si="213"/>
        <v>30.385457276943189</v>
      </c>
      <c r="F966" s="5">
        <f t="shared" ca="1" si="213"/>
        <v>37.957077794521211</v>
      </c>
      <c r="G966" s="57">
        <f t="shared" ca="1" si="208"/>
        <v>105.46480973070726</v>
      </c>
      <c r="H966" s="57">
        <f t="shared" ca="1" si="208"/>
        <v>116.1389247716795</v>
      </c>
      <c r="I966" s="57">
        <f t="shared" ca="1" si="208"/>
        <v>117.70664768294375</v>
      </c>
      <c r="J966" s="5">
        <f t="shared" ref="J966:J1005" ca="1" si="214">MAX(G966:I966)</f>
        <v>117.70664768294375</v>
      </c>
      <c r="K966" s="5">
        <f ca="1">SMALL($J$6:$J$1005,ROWS($J$6:J966))</f>
        <v>128.0510154852889</v>
      </c>
      <c r="L966" s="60">
        <f ca="1">ROWS($L$6:L966)/COUNTA($K$6:$K$1005)</f>
        <v>0.96099999999999997</v>
      </c>
      <c r="M966" s="5">
        <f t="shared" ca="1" si="201"/>
        <v>0</v>
      </c>
      <c r="N966" s="5">
        <f t="shared" ca="1" si="202"/>
        <v>0</v>
      </c>
      <c r="O966" s="5">
        <f t="shared" ca="1" si="203"/>
        <v>1</v>
      </c>
      <c r="P966" s="5"/>
      <c r="Q966" s="5">
        <f t="shared" ca="1" si="210"/>
        <v>1</v>
      </c>
      <c r="R966" s="5">
        <f t="shared" ca="1" si="206"/>
        <v>0</v>
      </c>
      <c r="S966" s="5">
        <f t="shared" ca="1" si="206"/>
        <v>1</v>
      </c>
      <c r="T966" s="5">
        <f t="shared" ca="1" si="206"/>
        <v>1</v>
      </c>
      <c r="U966" s="5">
        <f t="shared" ca="1" si="206"/>
        <v>0</v>
      </c>
      <c r="V966" s="5">
        <f t="shared" ca="1" si="206"/>
        <v>1</v>
      </c>
    </row>
    <row r="967" spans="1:22" x14ac:dyDescent="0.25">
      <c r="A967" s="5">
        <f t="shared" ca="1" si="213"/>
        <v>25.272283056249965</v>
      </c>
      <c r="B967" s="5">
        <f t="shared" ca="1" si="213"/>
        <v>27.567487076808725</v>
      </c>
      <c r="C967" s="5">
        <f t="shared" ca="1" si="213"/>
        <v>21.788609945227293</v>
      </c>
      <c r="D967" s="5">
        <f t="shared" ca="1" si="213"/>
        <v>29.69545784307843</v>
      </c>
      <c r="E967" s="5">
        <f t="shared" ca="1" si="213"/>
        <v>38.914655198729278</v>
      </c>
      <c r="F967" s="5">
        <f t="shared" ca="1" si="213"/>
        <v>18.486410714808951</v>
      </c>
      <c r="G967" s="57">
        <f t="shared" ref="G967:I1004" ca="1" si="215">SUMIF(G$5,"*A*",$A967)+SUMIF(G$5,"*B*",$B967)+SUMIF(G$5,"*C*",$C967)+SUMIF(G$5,"*D*",$D967)+SUMIF(G$5,"*E*",$E967)+SUMIF(G$5,"*F*",$F967)</f>
        <v>110.24083604659693</v>
      </c>
      <c r="H967" s="57">
        <f t="shared" ca="1" si="215"/>
        <v>104.46195891501549</v>
      </c>
      <c r="I967" s="57">
        <f t="shared" ca="1" si="215"/>
        <v>95.242761559364638</v>
      </c>
      <c r="J967" s="5">
        <f t="shared" ca="1" si="214"/>
        <v>110.24083604659693</v>
      </c>
      <c r="K967" s="5">
        <f ca="1">SMALL($J$6:$J$1005,ROWS($J$6:J967))</f>
        <v>128.17544673860257</v>
      </c>
      <c r="L967" s="60">
        <f ca="1">ROWS($L$6:L967)/COUNTA($K$6:$K$1005)</f>
        <v>0.96199999999999997</v>
      </c>
      <c r="M967" s="5">
        <f t="shared" ref="M967:M1004" ca="1" si="216">IF(G967=$J967,1,0)</f>
        <v>1</v>
      </c>
      <c r="N967" s="5">
        <f t="shared" ref="N967:N1004" ca="1" si="217">IF(H967=$J967,1,0)</f>
        <v>0</v>
      </c>
      <c r="O967" s="5">
        <f t="shared" ref="O967:O1004" ca="1" si="218">IF(I967=$J967,1,0)</f>
        <v>0</v>
      </c>
      <c r="P967" s="5"/>
      <c r="Q967" s="5">
        <f t="shared" ca="1" si="210"/>
        <v>1</v>
      </c>
      <c r="R967" s="5">
        <f t="shared" ca="1" si="206"/>
        <v>1</v>
      </c>
      <c r="S967" s="5">
        <f t="shared" ca="1" si="206"/>
        <v>0</v>
      </c>
      <c r="T967" s="5">
        <f t="shared" ca="1" si="206"/>
        <v>0</v>
      </c>
      <c r="U967" s="5">
        <f t="shared" ca="1" si="206"/>
        <v>1</v>
      </c>
      <c r="V967" s="5">
        <f t="shared" ca="1" si="206"/>
        <v>1</v>
      </c>
    </row>
    <row r="968" spans="1:22" x14ac:dyDescent="0.25">
      <c r="A968" s="5">
        <f t="shared" ca="1" si="213"/>
        <v>21.218853659193535</v>
      </c>
      <c r="B968" s="5">
        <f t="shared" ca="1" si="213"/>
        <v>37.034388058764364</v>
      </c>
      <c r="C968" s="5">
        <f t="shared" ca="1" si="213"/>
        <v>19.027095924762879</v>
      </c>
      <c r="D968" s="5">
        <f t="shared" ca="1" si="213"/>
        <v>22.560051680398793</v>
      </c>
      <c r="E968" s="5">
        <f t="shared" ca="1" si="213"/>
        <v>39.233036236905861</v>
      </c>
      <c r="F968" s="5">
        <f t="shared" ca="1" si="213"/>
        <v>18.936169111153355</v>
      </c>
      <c r="G968" s="57">
        <f t="shared" ca="1" si="215"/>
        <v>116.42244706601713</v>
      </c>
      <c r="H968" s="57">
        <f t="shared" ca="1" si="215"/>
        <v>98.415154932015639</v>
      </c>
      <c r="I968" s="57">
        <f t="shared" ca="1" si="215"/>
        <v>81.742170375508564</v>
      </c>
      <c r="J968" s="5">
        <f t="shared" ca="1" si="214"/>
        <v>116.42244706601713</v>
      </c>
      <c r="K968" s="5">
        <f ca="1">SMALL($J$6:$J$1005,ROWS($J$6:J968))</f>
        <v>128.44211907301565</v>
      </c>
      <c r="L968" s="60">
        <f ca="1">ROWS($L$6:L968)/COUNTA($K$6:$K$1005)</f>
        <v>0.96299999999999997</v>
      </c>
      <c r="M968" s="5">
        <f t="shared" ca="1" si="216"/>
        <v>1</v>
      </c>
      <c r="N968" s="5">
        <f t="shared" ca="1" si="217"/>
        <v>0</v>
      </c>
      <c r="O968" s="5">
        <f t="shared" ca="1" si="218"/>
        <v>0</v>
      </c>
      <c r="P968" s="5"/>
      <c r="Q968" s="5">
        <f t="shared" ca="1" si="210"/>
        <v>1</v>
      </c>
      <c r="R968" s="5">
        <f t="shared" ca="1" si="206"/>
        <v>1</v>
      </c>
      <c r="S968" s="5">
        <f t="shared" ca="1" si="206"/>
        <v>0</v>
      </c>
      <c r="T968" s="5">
        <f t="shared" ca="1" si="206"/>
        <v>0</v>
      </c>
      <c r="U968" s="5">
        <f t="shared" ca="1" si="206"/>
        <v>1</v>
      </c>
      <c r="V968" s="5">
        <f t="shared" ca="1" si="206"/>
        <v>1</v>
      </c>
    </row>
    <row r="969" spans="1:22" x14ac:dyDescent="0.25">
      <c r="A969" s="5">
        <f t="shared" ca="1" si="213"/>
        <v>23.531320002321017</v>
      </c>
      <c r="B969" s="5">
        <f t="shared" ca="1" si="213"/>
        <v>17.156462158109072</v>
      </c>
      <c r="C969" s="5">
        <f t="shared" ca="1" si="213"/>
        <v>29.349480129578158</v>
      </c>
      <c r="D969" s="5">
        <f t="shared" ca="1" si="213"/>
        <v>13.046572416125837</v>
      </c>
      <c r="E969" s="5">
        <f t="shared" ca="1" si="213"/>
        <v>32.120438039030063</v>
      </c>
      <c r="F969" s="5">
        <f t="shared" ca="1" si="213"/>
        <v>31.219817021926218</v>
      </c>
      <c r="G969" s="57">
        <f t="shared" ca="1" si="215"/>
        <v>104.02803722138637</v>
      </c>
      <c r="H969" s="57">
        <f t="shared" ca="1" si="215"/>
        <v>116.22105519285546</v>
      </c>
      <c r="I969" s="57">
        <f t="shared" ca="1" si="215"/>
        <v>97.147189569951237</v>
      </c>
      <c r="J969" s="5">
        <f t="shared" ca="1" si="214"/>
        <v>116.22105519285546</v>
      </c>
      <c r="K969" s="5">
        <f ca="1">SMALL($J$6:$J$1005,ROWS($J$6:J969))</f>
        <v>128.48497958192979</v>
      </c>
      <c r="L969" s="60">
        <f ca="1">ROWS($L$6:L969)/COUNTA($K$6:$K$1005)</f>
        <v>0.96399999999999997</v>
      </c>
      <c r="M969" s="5">
        <f t="shared" ca="1" si="216"/>
        <v>0</v>
      </c>
      <c r="N969" s="5">
        <f t="shared" ca="1" si="217"/>
        <v>1</v>
      </c>
      <c r="O969" s="5">
        <f t="shared" ca="1" si="218"/>
        <v>0</v>
      </c>
      <c r="P969" s="5"/>
      <c r="Q969" s="5">
        <f t="shared" ca="1" si="210"/>
        <v>1</v>
      </c>
      <c r="R969" s="5">
        <f t="shared" ca="1" si="206"/>
        <v>0</v>
      </c>
      <c r="S969" s="5">
        <f t="shared" ca="1" si="206"/>
        <v>1</v>
      </c>
      <c r="T969" s="5">
        <f t="shared" ca="1" si="206"/>
        <v>0</v>
      </c>
      <c r="U969" s="5">
        <f t="shared" ca="1" si="206"/>
        <v>1</v>
      </c>
      <c r="V969" s="5">
        <f t="shared" ca="1" si="206"/>
        <v>1</v>
      </c>
    </row>
    <row r="970" spans="1:22" x14ac:dyDescent="0.25">
      <c r="A970" s="5">
        <f t="shared" ca="1" si="213"/>
        <v>20.573906741689221</v>
      </c>
      <c r="B970" s="5">
        <f t="shared" ca="1" si="213"/>
        <v>36.892439499561675</v>
      </c>
      <c r="C970" s="5">
        <f t="shared" ca="1" si="213"/>
        <v>22.968337665588862</v>
      </c>
      <c r="D970" s="5">
        <f t="shared" ca="1" si="213"/>
        <v>20.958401346526152</v>
      </c>
      <c r="E970" s="5">
        <f t="shared" ca="1" si="213"/>
        <v>30.044352835612742</v>
      </c>
      <c r="F970" s="5">
        <f t="shared" ca="1" si="213"/>
        <v>30.451657212834377</v>
      </c>
      <c r="G970" s="57">
        <f t="shared" ca="1" si="215"/>
        <v>117.96235628969801</v>
      </c>
      <c r="H970" s="57">
        <f t="shared" ca="1" si="215"/>
        <v>104.03825445572521</v>
      </c>
      <c r="I970" s="57">
        <f t="shared" ca="1" si="215"/>
        <v>94.952302966638612</v>
      </c>
      <c r="J970" s="5">
        <f t="shared" ca="1" si="214"/>
        <v>117.96235628969801</v>
      </c>
      <c r="K970" s="5">
        <f ca="1">SMALL($J$6:$J$1005,ROWS($J$6:J970))</f>
        <v>128.73162404480567</v>
      </c>
      <c r="L970" s="60">
        <f ca="1">ROWS($L$6:L970)/COUNTA($K$6:$K$1005)</f>
        <v>0.96499999999999997</v>
      </c>
      <c r="M970" s="5">
        <f t="shared" ca="1" si="216"/>
        <v>1</v>
      </c>
      <c r="N970" s="5">
        <f t="shared" ca="1" si="217"/>
        <v>0</v>
      </c>
      <c r="O970" s="5">
        <f t="shared" ca="1" si="218"/>
        <v>0</v>
      </c>
      <c r="P970" s="5"/>
      <c r="Q970" s="5">
        <f t="shared" ca="1" si="210"/>
        <v>1</v>
      </c>
      <c r="R970" s="5">
        <f t="shared" ca="1" si="206"/>
        <v>1</v>
      </c>
      <c r="S970" s="5">
        <f t="shared" ca="1" si="206"/>
        <v>0</v>
      </c>
      <c r="T970" s="5">
        <f t="shared" ca="1" si="206"/>
        <v>0</v>
      </c>
      <c r="U970" s="5">
        <f t="shared" ca="1" si="206"/>
        <v>1</v>
      </c>
      <c r="V970" s="5">
        <f t="shared" ca="1" si="206"/>
        <v>1</v>
      </c>
    </row>
    <row r="971" spans="1:22" x14ac:dyDescent="0.25">
      <c r="A971" s="5">
        <f t="shared" ca="1" si="213"/>
        <v>23.579521107279582</v>
      </c>
      <c r="B971" s="5">
        <f t="shared" ca="1" si="213"/>
        <v>23.059549215539974</v>
      </c>
      <c r="C971" s="5">
        <f t="shared" ca="1" si="213"/>
        <v>16.38890431769433</v>
      </c>
      <c r="D971" s="5">
        <f t="shared" ca="1" si="213"/>
        <v>12.095810873642227</v>
      </c>
      <c r="E971" s="5">
        <f t="shared" ca="1" si="213"/>
        <v>36.023915556866953</v>
      </c>
      <c r="F971" s="5">
        <f t="shared" ca="1" si="213"/>
        <v>35.624681713373683</v>
      </c>
      <c r="G971" s="57">
        <f t="shared" ca="1" si="215"/>
        <v>118.28766759306021</v>
      </c>
      <c r="H971" s="57">
        <f t="shared" ca="1" si="215"/>
        <v>111.61702269521456</v>
      </c>
      <c r="I971" s="57">
        <f t="shared" ca="1" si="215"/>
        <v>87.688918011989827</v>
      </c>
      <c r="J971" s="5">
        <f t="shared" ca="1" si="214"/>
        <v>118.28766759306021</v>
      </c>
      <c r="K971" s="5">
        <f ca="1">SMALL($J$6:$J$1005,ROWS($J$6:J971))</f>
        <v>128.80763411769749</v>
      </c>
      <c r="L971" s="60">
        <f ca="1">ROWS($L$6:L971)/COUNTA($K$6:$K$1005)</f>
        <v>0.96599999999999997</v>
      </c>
      <c r="M971" s="5">
        <f t="shared" ca="1" si="216"/>
        <v>1</v>
      </c>
      <c r="N971" s="5">
        <f t="shared" ca="1" si="217"/>
        <v>0</v>
      </c>
      <c r="O971" s="5">
        <f t="shared" ca="1" si="218"/>
        <v>0</v>
      </c>
      <c r="P971" s="5"/>
      <c r="Q971" s="5">
        <f t="shared" ca="1" si="210"/>
        <v>1</v>
      </c>
      <c r="R971" s="5">
        <f t="shared" ca="1" si="206"/>
        <v>1</v>
      </c>
      <c r="S971" s="5">
        <f t="shared" ca="1" si="206"/>
        <v>0</v>
      </c>
      <c r="T971" s="5">
        <f t="shared" ref="R971:V1005" ca="1" si="219">COUNTIF($M$5,"*"&amp;T$5&amp;"*")*$M971+COUNTIF($N$5,"*"&amp;T$5&amp;"*")*$N971+COUNTIF($O$5,"*"&amp;T$5&amp;"*")*$O971</f>
        <v>0</v>
      </c>
      <c r="U971" s="5">
        <f t="shared" ca="1" si="219"/>
        <v>1</v>
      </c>
      <c r="V971" s="5">
        <f t="shared" ca="1" si="219"/>
        <v>1</v>
      </c>
    </row>
    <row r="972" spans="1:22" x14ac:dyDescent="0.25">
      <c r="A972" s="5">
        <f t="shared" ca="1" si="213"/>
        <v>22.213443809131977</v>
      </c>
      <c r="B972" s="5">
        <f t="shared" ca="1" si="213"/>
        <v>16.567006868367848</v>
      </c>
      <c r="C972" s="5">
        <f t="shared" ca="1" si="213"/>
        <v>26.76543853885514</v>
      </c>
      <c r="D972" s="5">
        <f t="shared" ca="1" si="213"/>
        <v>25.546502175626717</v>
      </c>
      <c r="E972" s="5">
        <f t="shared" ca="1" si="213"/>
        <v>30.572426860078494</v>
      </c>
      <c r="F972" s="5">
        <f t="shared" ca="1" si="213"/>
        <v>30.683330907410443</v>
      </c>
      <c r="G972" s="57">
        <f t="shared" ca="1" si="215"/>
        <v>100.03620844498877</v>
      </c>
      <c r="H972" s="57">
        <f t="shared" ca="1" si="215"/>
        <v>110.23464011547605</v>
      </c>
      <c r="I972" s="57">
        <f t="shared" ca="1" si="215"/>
        <v>105.20871543102427</v>
      </c>
      <c r="J972" s="5">
        <f t="shared" ca="1" si="214"/>
        <v>110.23464011547605</v>
      </c>
      <c r="K972" s="5">
        <f ca="1">SMALL($J$6:$J$1005,ROWS($J$6:J972))</f>
        <v>128.90383114915664</v>
      </c>
      <c r="L972" s="60">
        <f ca="1">ROWS($L$6:L972)/COUNTA($K$6:$K$1005)</f>
        <v>0.96699999999999997</v>
      </c>
      <c r="M972" s="5">
        <f t="shared" ca="1" si="216"/>
        <v>0</v>
      </c>
      <c r="N972" s="5">
        <f t="shared" ca="1" si="217"/>
        <v>1</v>
      </c>
      <c r="O972" s="5">
        <f t="shared" ca="1" si="218"/>
        <v>0</v>
      </c>
      <c r="P972" s="5"/>
      <c r="Q972" s="5">
        <f t="shared" ca="1" si="210"/>
        <v>1</v>
      </c>
      <c r="R972" s="5">
        <f t="shared" ca="1" si="219"/>
        <v>0</v>
      </c>
      <c r="S972" s="5">
        <f t="shared" ca="1" si="219"/>
        <v>1</v>
      </c>
      <c r="T972" s="5">
        <f t="shared" ca="1" si="219"/>
        <v>0</v>
      </c>
      <c r="U972" s="5">
        <f t="shared" ca="1" si="219"/>
        <v>1</v>
      </c>
      <c r="V972" s="5">
        <f t="shared" ca="1" si="219"/>
        <v>1</v>
      </c>
    </row>
    <row r="973" spans="1:22" x14ac:dyDescent="0.25">
      <c r="A973" s="5">
        <f t="shared" ca="1" si="213"/>
        <v>20.959403776510907</v>
      </c>
      <c r="B973" s="5">
        <f t="shared" ca="1" si="213"/>
        <v>12.617077810819159</v>
      </c>
      <c r="C973" s="5">
        <f t="shared" ca="1" si="213"/>
        <v>13.187810442392808</v>
      </c>
      <c r="D973" s="5">
        <f t="shared" ca="1" si="213"/>
        <v>21.811244687778583</v>
      </c>
      <c r="E973" s="5">
        <f t="shared" ca="1" si="213"/>
        <v>26.797421355529522</v>
      </c>
      <c r="F973" s="5">
        <f t="shared" ca="1" si="213"/>
        <v>27.044224900347096</v>
      </c>
      <c r="G973" s="57">
        <f t="shared" ca="1" si="215"/>
        <v>87.41812784320669</v>
      </c>
      <c r="H973" s="57">
        <f t="shared" ca="1" si="215"/>
        <v>87.988860474780324</v>
      </c>
      <c r="I973" s="57">
        <f t="shared" ca="1" si="215"/>
        <v>83.002683807029399</v>
      </c>
      <c r="J973" s="5">
        <f t="shared" ca="1" si="214"/>
        <v>87.988860474780324</v>
      </c>
      <c r="K973" s="5">
        <f ca="1">SMALL($J$6:$J$1005,ROWS($J$6:J973))</f>
        <v>128.93307829333634</v>
      </c>
      <c r="L973" s="60">
        <f ca="1">ROWS($L$6:L973)/COUNTA($K$6:$K$1005)</f>
        <v>0.96799999999999997</v>
      </c>
      <c r="M973" s="5">
        <f t="shared" ca="1" si="216"/>
        <v>0</v>
      </c>
      <c r="N973" s="5">
        <f t="shared" ca="1" si="217"/>
        <v>1</v>
      </c>
      <c r="O973" s="5">
        <f t="shared" ca="1" si="218"/>
        <v>0</v>
      </c>
      <c r="P973" s="5"/>
      <c r="Q973" s="5">
        <f t="shared" ca="1" si="210"/>
        <v>1</v>
      </c>
      <c r="R973" s="5">
        <f t="shared" ca="1" si="219"/>
        <v>0</v>
      </c>
      <c r="S973" s="5">
        <f t="shared" ca="1" si="219"/>
        <v>1</v>
      </c>
      <c r="T973" s="5">
        <f t="shared" ca="1" si="219"/>
        <v>0</v>
      </c>
      <c r="U973" s="5">
        <f t="shared" ca="1" si="219"/>
        <v>1</v>
      </c>
      <c r="V973" s="5">
        <f t="shared" ca="1" si="219"/>
        <v>1</v>
      </c>
    </row>
    <row r="974" spans="1:22" x14ac:dyDescent="0.25">
      <c r="A974" s="5">
        <f t="shared" ca="1" si="213"/>
        <v>25.101525229168111</v>
      </c>
      <c r="B974" s="5">
        <f t="shared" ca="1" si="213"/>
        <v>20.009664410957097</v>
      </c>
      <c r="C974" s="5">
        <f t="shared" ca="1" si="213"/>
        <v>23.720218168677789</v>
      </c>
      <c r="D974" s="5">
        <f t="shared" ca="1" si="213"/>
        <v>27.307557363034011</v>
      </c>
      <c r="E974" s="5">
        <f t="shared" ca="1" si="213"/>
        <v>39.903561120452267</v>
      </c>
      <c r="F974" s="5">
        <f t="shared" ca="1" si="213"/>
        <v>38.203791715472633</v>
      </c>
      <c r="G974" s="57">
        <f t="shared" ca="1" si="215"/>
        <v>123.2185424760501</v>
      </c>
      <c r="H974" s="57">
        <f t="shared" ca="1" si="215"/>
        <v>126.92909623377081</v>
      </c>
      <c r="I974" s="57">
        <f t="shared" ca="1" si="215"/>
        <v>114.33309247635255</v>
      </c>
      <c r="J974" s="5">
        <f t="shared" ca="1" si="214"/>
        <v>126.92909623377081</v>
      </c>
      <c r="K974" s="5">
        <f ca="1">SMALL($J$6:$J$1005,ROWS($J$6:J974))</f>
        <v>128.98301136480234</v>
      </c>
      <c r="L974" s="60">
        <f ca="1">ROWS($L$6:L974)/COUNTA($K$6:$K$1005)</f>
        <v>0.96899999999999997</v>
      </c>
      <c r="M974" s="5">
        <f t="shared" ca="1" si="216"/>
        <v>0</v>
      </c>
      <c r="N974" s="5">
        <f t="shared" ca="1" si="217"/>
        <v>1</v>
      </c>
      <c r="O974" s="5">
        <f t="shared" ca="1" si="218"/>
        <v>0</v>
      </c>
      <c r="P974" s="5"/>
      <c r="Q974" s="5">
        <f t="shared" ca="1" si="210"/>
        <v>1</v>
      </c>
      <c r="R974" s="5">
        <f t="shared" ca="1" si="219"/>
        <v>0</v>
      </c>
      <c r="S974" s="5">
        <f t="shared" ca="1" si="219"/>
        <v>1</v>
      </c>
      <c r="T974" s="5">
        <f t="shared" ca="1" si="219"/>
        <v>0</v>
      </c>
      <c r="U974" s="5">
        <f t="shared" ca="1" si="219"/>
        <v>1</v>
      </c>
      <c r="V974" s="5">
        <f t="shared" ca="1" si="219"/>
        <v>1</v>
      </c>
    </row>
    <row r="975" spans="1:22" x14ac:dyDescent="0.25">
      <c r="A975" s="5">
        <f t="shared" ca="1" si="213"/>
        <v>21.63360729852366</v>
      </c>
      <c r="B975" s="5">
        <f t="shared" ca="1" si="213"/>
        <v>30.410225103476812</v>
      </c>
      <c r="C975" s="5">
        <f t="shared" ca="1" si="213"/>
        <v>25.744204905756721</v>
      </c>
      <c r="D975" s="5">
        <f t="shared" ca="1" si="213"/>
        <v>13.155569944937024</v>
      </c>
      <c r="E975" s="5">
        <f t="shared" ca="1" si="213"/>
        <v>22.746701209702863</v>
      </c>
      <c r="F975" s="5">
        <f t="shared" ca="1" si="213"/>
        <v>36.846568578615802</v>
      </c>
      <c r="G975" s="57">
        <f t="shared" ca="1" si="215"/>
        <v>111.63710219031914</v>
      </c>
      <c r="H975" s="57">
        <f t="shared" ca="1" si="215"/>
        <v>106.97108199259904</v>
      </c>
      <c r="I975" s="57">
        <f t="shared" ca="1" si="215"/>
        <v>97.379950727833204</v>
      </c>
      <c r="J975" s="5">
        <f t="shared" ca="1" si="214"/>
        <v>111.63710219031914</v>
      </c>
      <c r="K975" s="5">
        <f ca="1">SMALL($J$6:$J$1005,ROWS($J$6:J975))</f>
        <v>128.99633103717539</v>
      </c>
      <c r="L975" s="60">
        <f ca="1">ROWS($L$6:L975)/COUNTA($K$6:$K$1005)</f>
        <v>0.97</v>
      </c>
      <c r="M975" s="5">
        <f t="shared" ca="1" si="216"/>
        <v>1</v>
      </c>
      <c r="N975" s="5">
        <f t="shared" ca="1" si="217"/>
        <v>0</v>
      </c>
      <c r="O975" s="5">
        <f t="shared" ca="1" si="218"/>
        <v>0</v>
      </c>
      <c r="P975" s="5"/>
      <c r="Q975" s="5">
        <f t="shared" ca="1" si="210"/>
        <v>1</v>
      </c>
      <c r="R975" s="5">
        <f t="shared" ca="1" si="219"/>
        <v>1</v>
      </c>
      <c r="S975" s="5">
        <f t="shared" ca="1" si="219"/>
        <v>0</v>
      </c>
      <c r="T975" s="5">
        <f t="shared" ca="1" si="219"/>
        <v>0</v>
      </c>
      <c r="U975" s="5">
        <f t="shared" ca="1" si="219"/>
        <v>1</v>
      </c>
      <c r="V975" s="5">
        <f t="shared" ca="1" si="219"/>
        <v>1</v>
      </c>
    </row>
    <row r="976" spans="1:22" x14ac:dyDescent="0.25">
      <c r="A976" s="5">
        <f t="shared" ref="A976:F985" ca="1" si="220">A$3+(A$4-A$3)*RAND()</f>
        <v>18.686149955673024</v>
      </c>
      <c r="B976" s="5">
        <f t="shared" ca="1" si="220"/>
        <v>18.860004659915919</v>
      </c>
      <c r="C976" s="5">
        <f t="shared" ca="1" si="220"/>
        <v>28.757685392119235</v>
      </c>
      <c r="D976" s="5">
        <f t="shared" ca="1" si="220"/>
        <v>33.577758800205878</v>
      </c>
      <c r="E976" s="5">
        <f t="shared" ca="1" si="220"/>
        <v>38.724564144450056</v>
      </c>
      <c r="F976" s="5">
        <f t="shared" ca="1" si="220"/>
        <v>17.950363617194345</v>
      </c>
      <c r="G976" s="57">
        <f t="shared" ca="1" si="215"/>
        <v>94.221082377233344</v>
      </c>
      <c r="H976" s="57">
        <f t="shared" ca="1" si="215"/>
        <v>104.11876310943666</v>
      </c>
      <c r="I976" s="57">
        <f t="shared" ca="1" si="215"/>
        <v>98.971957765192485</v>
      </c>
      <c r="J976" s="5">
        <f t="shared" ca="1" si="214"/>
        <v>104.11876310943666</v>
      </c>
      <c r="K976" s="5">
        <f ca="1">SMALL($J$6:$J$1005,ROWS($J$6:J976))</f>
        <v>129.25100205986007</v>
      </c>
      <c r="L976" s="60">
        <f ca="1">ROWS($L$6:L976)/COUNTA($K$6:$K$1005)</f>
        <v>0.97099999999999997</v>
      </c>
      <c r="M976" s="5">
        <f t="shared" ca="1" si="216"/>
        <v>0</v>
      </c>
      <c r="N976" s="5">
        <f t="shared" ca="1" si="217"/>
        <v>1</v>
      </c>
      <c r="O976" s="5">
        <f t="shared" ca="1" si="218"/>
        <v>0</v>
      </c>
      <c r="P976" s="5"/>
      <c r="Q976" s="5">
        <f t="shared" ca="1" si="210"/>
        <v>1</v>
      </c>
      <c r="R976" s="5">
        <f t="shared" ca="1" si="219"/>
        <v>0</v>
      </c>
      <c r="S976" s="5">
        <f t="shared" ca="1" si="219"/>
        <v>1</v>
      </c>
      <c r="T976" s="5">
        <f t="shared" ca="1" si="219"/>
        <v>0</v>
      </c>
      <c r="U976" s="5">
        <f t="shared" ca="1" si="219"/>
        <v>1</v>
      </c>
      <c r="V976" s="5">
        <f t="shared" ca="1" si="219"/>
        <v>1</v>
      </c>
    </row>
    <row r="977" spans="1:22" x14ac:dyDescent="0.25">
      <c r="A977" s="5">
        <f t="shared" ca="1" si="220"/>
        <v>25.245208729249288</v>
      </c>
      <c r="B977" s="5">
        <f t="shared" ca="1" si="220"/>
        <v>14.648333338249355</v>
      </c>
      <c r="C977" s="5">
        <f t="shared" ca="1" si="220"/>
        <v>19.837749866886199</v>
      </c>
      <c r="D977" s="5">
        <f t="shared" ca="1" si="220"/>
        <v>17.112912335844314</v>
      </c>
      <c r="E977" s="5">
        <f t="shared" ca="1" si="220"/>
        <v>20.260945925310335</v>
      </c>
      <c r="F977" s="5">
        <f t="shared" ca="1" si="220"/>
        <v>39.255978501538024</v>
      </c>
      <c r="G977" s="57">
        <f t="shared" ca="1" si="215"/>
        <v>99.410466494347006</v>
      </c>
      <c r="H977" s="57">
        <f t="shared" ca="1" si="215"/>
        <v>104.59988302298385</v>
      </c>
      <c r="I977" s="57">
        <f t="shared" ca="1" si="215"/>
        <v>101.45184943351782</v>
      </c>
      <c r="J977" s="5">
        <f t="shared" ca="1" si="214"/>
        <v>104.59988302298385</v>
      </c>
      <c r="K977" s="5">
        <f ca="1">SMALL($J$6:$J$1005,ROWS($J$6:J977))</f>
        <v>129.25319990781566</v>
      </c>
      <c r="L977" s="60">
        <f ca="1">ROWS($L$6:L977)/COUNTA($K$6:$K$1005)</f>
        <v>0.97199999999999998</v>
      </c>
      <c r="M977" s="5">
        <f t="shared" ca="1" si="216"/>
        <v>0</v>
      </c>
      <c r="N977" s="5">
        <f t="shared" ca="1" si="217"/>
        <v>1</v>
      </c>
      <c r="O977" s="5">
        <f t="shared" ca="1" si="218"/>
        <v>0</v>
      </c>
      <c r="P977" s="5"/>
      <c r="Q977" s="5">
        <f t="shared" ca="1" si="210"/>
        <v>1</v>
      </c>
      <c r="R977" s="5">
        <f t="shared" ca="1" si="219"/>
        <v>0</v>
      </c>
      <c r="S977" s="5">
        <f t="shared" ca="1" si="219"/>
        <v>1</v>
      </c>
      <c r="T977" s="5">
        <f t="shared" ca="1" si="219"/>
        <v>0</v>
      </c>
      <c r="U977" s="5">
        <f t="shared" ca="1" si="219"/>
        <v>1</v>
      </c>
      <c r="V977" s="5">
        <f t="shared" ca="1" si="219"/>
        <v>1</v>
      </c>
    </row>
    <row r="978" spans="1:22" x14ac:dyDescent="0.25">
      <c r="A978" s="5">
        <f t="shared" ca="1" si="220"/>
        <v>20.843667527558175</v>
      </c>
      <c r="B978" s="5">
        <f t="shared" ca="1" si="220"/>
        <v>25.361724199816976</v>
      </c>
      <c r="C978" s="5">
        <f t="shared" ca="1" si="220"/>
        <v>26.005184317778216</v>
      </c>
      <c r="D978" s="5">
        <f t="shared" ca="1" si="220"/>
        <v>25.410086196666093</v>
      </c>
      <c r="E978" s="5">
        <f t="shared" ca="1" si="220"/>
        <v>23.6293876579347</v>
      </c>
      <c r="F978" s="5">
        <f t="shared" ca="1" si="220"/>
        <v>33.783917684811769</v>
      </c>
      <c r="G978" s="57">
        <f t="shared" ca="1" si="215"/>
        <v>103.61869707012161</v>
      </c>
      <c r="H978" s="57">
        <f t="shared" ca="1" si="215"/>
        <v>104.26215718808285</v>
      </c>
      <c r="I978" s="57">
        <f t="shared" ca="1" si="215"/>
        <v>106.04285572681425</v>
      </c>
      <c r="J978" s="5">
        <f t="shared" ca="1" si="214"/>
        <v>106.04285572681425</v>
      </c>
      <c r="K978" s="5">
        <f ca="1">SMALL($J$6:$J$1005,ROWS($J$6:J978))</f>
        <v>129.42843837573162</v>
      </c>
      <c r="L978" s="60">
        <f ca="1">ROWS($L$6:L978)/COUNTA($K$6:$K$1005)</f>
        <v>0.97299999999999998</v>
      </c>
      <c r="M978" s="5">
        <f t="shared" ca="1" si="216"/>
        <v>0</v>
      </c>
      <c r="N978" s="5">
        <f t="shared" ca="1" si="217"/>
        <v>0</v>
      </c>
      <c r="O978" s="5">
        <f t="shared" ca="1" si="218"/>
        <v>1</v>
      </c>
      <c r="P978" s="5"/>
      <c r="Q978" s="5">
        <f t="shared" ca="1" si="210"/>
        <v>1</v>
      </c>
      <c r="R978" s="5">
        <f t="shared" ca="1" si="219"/>
        <v>0</v>
      </c>
      <c r="S978" s="5">
        <f t="shared" ca="1" si="219"/>
        <v>1</v>
      </c>
      <c r="T978" s="5">
        <f t="shared" ca="1" si="219"/>
        <v>1</v>
      </c>
      <c r="U978" s="5">
        <f t="shared" ca="1" si="219"/>
        <v>0</v>
      </c>
      <c r="V978" s="5">
        <f t="shared" ca="1" si="219"/>
        <v>1</v>
      </c>
    </row>
    <row r="979" spans="1:22" x14ac:dyDescent="0.25">
      <c r="A979" s="5">
        <f t="shared" ca="1" si="220"/>
        <v>21.802682032420094</v>
      </c>
      <c r="B979" s="5">
        <f t="shared" ca="1" si="220"/>
        <v>29.016917868218364</v>
      </c>
      <c r="C979" s="5">
        <f t="shared" ca="1" si="220"/>
        <v>19.755660437198866</v>
      </c>
      <c r="D979" s="5">
        <f t="shared" ca="1" si="220"/>
        <v>30.647259161663349</v>
      </c>
      <c r="E979" s="5">
        <f t="shared" ca="1" si="220"/>
        <v>26.530647265847684</v>
      </c>
      <c r="F979" s="5">
        <f t="shared" ca="1" si="220"/>
        <v>22.697011491464018</v>
      </c>
      <c r="G979" s="57">
        <f t="shared" ca="1" si="215"/>
        <v>100.04725865795015</v>
      </c>
      <c r="H979" s="57">
        <f t="shared" ca="1" si="215"/>
        <v>90.786001226930665</v>
      </c>
      <c r="I979" s="57">
        <f t="shared" ca="1" si="215"/>
        <v>94.902613122746345</v>
      </c>
      <c r="J979" s="5">
        <f t="shared" ca="1" si="214"/>
        <v>100.04725865795015</v>
      </c>
      <c r="K979" s="5">
        <f ca="1">SMALL($J$6:$J$1005,ROWS($J$6:J979))</f>
        <v>129.45764449356494</v>
      </c>
      <c r="L979" s="60">
        <f ca="1">ROWS($L$6:L979)/COUNTA($K$6:$K$1005)</f>
        <v>0.97399999999999998</v>
      </c>
      <c r="M979" s="5">
        <f t="shared" ca="1" si="216"/>
        <v>1</v>
      </c>
      <c r="N979" s="5">
        <f t="shared" ca="1" si="217"/>
        <v>0</v>
      </c>
      <c r="O979" s="5">
        <f t="shared" ca="1" si="218"/>
        <v>0</v>
      </c>
      <c r="P979" s="5"/>
      <c r="Q979" s="5">
        <f t="shared" ca="1" si="210"/>
        <v>1</v>
      </c>
      <c r="R979" s="5">
        <f t="shared" ca="1" si="219"/>
        <v>1</v>
      </c>
      <c r="S979" s="5">
        <f t="shared" ca="1" si="219"/>
        <v>0</v>
      </c>
      <c r="T979" s="5">
        <f t="shared" ca="1" si="219"/>
        <v>0</v>
      </c>
      <c r="U979" s="5">
        <f t="shared" ca="1" si="219"/>
        <v>1</v>
      </c>
      <c r="V979" s="5">
        <f t="shared" ca="1" si="219"/>
        <v>1</v>
      </c>
    </row>
    <row r="980" spans="1:22" x14ac:dyDescent="0.25">
      <c r="A980" s="5">
        <f t="shared" ca="1" si="220"/>
        <v>24.922066018109891</v>
      </c>
      <c r="B980" s="5">
        <f t="shared" ca="1" si="220"/>
        <v>18.812377902220355</v>
      </c>
      <c r="C980" s="5">
        <f t="shared" ca="1" si="220"/>
        <v>28.340500007683755</v>
      </c>
      <c r="D980" s="5">
        <f t="shared" ca="1" si="220"/>
        <v>37.370642301186358</v>
      </c>
      <c r="E980" s="5">
        <f t="shared" ca="1" si="220"/>
        <v>36.722029504446319</v>
      </c>
      <c r="F980" s="5">
        <f t="shared" ca="1" si="220"/>
        <v>24.635757300030868</v>
      </c>
      <c r="G980" s="57">
        <f t="shared" ca="1" si="215"/>
        <v>105.09223072480742</v>
      </c>
      <c r="H980" s="57">
        <f t="shared" ca="1" si="215"/>
        <v>114.62035283027083</v>
      </c>
      <c r="I980" s="57">
        <f t="shared" ca="1" si="215"/>
        <v>115.26896562701086</v>
      </c>
      <c r="J980" s="5">
        <f t="shared" ca="1" si="214"/>
        <v>115.26896562701086</v>
      </c>
      <c r="K980" s="5">
        <f ca="1">SMALL($J$6:$J$1005,ROWS($J$6:J980))</f>
        <v>129.8664424006796</v>
      </c>
      <c r="L980" s="60">
        <f ca="1">ROWS($L$6:L980)/COUNTA($K$6:$K$1005)</f>
        <v>0.97499999999999998</v>
      </c>
      <c r="M980" s="5">
        <f t="shared" ca="1" si="216"/>
        <v>0</v>
      </c>
      <c r="N980" s="5">
        <f t="shared" ca="1" si="217"/>
        <v>0</v>
      </c>
      <c r="O980" s="5">
        <f t="shared" ca="1" si="218"/>
        <v>1</v>
      </c>
      <c r="P980" s="5"/>
      <c r="Q980" s="5">
        <f t="shared" ca="1" si="210"/>
        <v>1</v>
      </c>
      <c r="R980" s="5">
        <f t="shared" ca="1" si="219"/>
        <v>0</v>
      </c>
      <c r="S980" s="5">
        <f t="shared" ca="1" si="219"/>
        <v>1</v>
      </c>
      <c r="T980" s="5">
        <f t="shared" ca="1" si="219"/>
        <v>1</v>
      </c>
      <c r="U980" s="5">
        <f t="shared" ca="1" si="219"/>
        <v>0</v>
      </c>
      <c r="V980" s="5">
        <f t="shared" ca="1" si="219"/>
        <v>1</v>
      </c>
    </row>
    <row r="981" spans="1:22" x14ac:dyDescent="0.25">
      <c r="A981" s="5">
        <f t="shared" ca="1" si="220"/>
        <v>25.20097591568793</v>
      </c>
      <c r="B981" s="5">
        <f t="shared" ca="1" si="220"/>
        <v>15.515614396221814</v>
      </c>
      <c r="C981" s="5">
        <f t="shared" ca="1" si="220"/>
        <v>33.260499090314759</v>
      </c>
      <c r="D981" s="5">
        <f t="shared" ca="1" si="220"/>
        <v>37.585136984227645</v>
      </c>
      <c r="E981" s="5">
        <f t="shared" ca="1" si="220"/>
        <v>31.276725287304359</v>
      </c>
      <c r="F981" s="5">
        <f t="shared" ca="1" si="220"/>
        <v>26.112448502732221</v>
      </c>
      <c r="G981" s="57">
        <f t="shared" ca="1" si="215"/>
        <v>98.10576410194632</v>
      </c>
      <c r="H981" s="57">
        <f t="shared" ca="1" si="215"/>
        <v>115.85064879603927</v>
      </c>
      <c r="I981" s="57">
        <f t="shared" ca="1" si="215"/>
        <v>122.15906049296255</v>
      </c>
      <c r="J981" s="5">
        <f t="shared" ca="1" si="214"/>
        <v>122.15906049296255</v>
      </c>
      <c r="K981" s="5">
        <f ca="1">SMALL($J$6:$J$1005,ROWS($J$6:J981))</f>
        <v>129.87045840073134</v>
      </c>
      <c r="L981" s="60">
        <f ca="1">ROWS($L$6:L981)/COUNTA($K$6:$K$1005)</f>
        <v>0.97599999999999998</v>
      </c>
      <c r="M981" s="5">
        <f t="shared" ca="1" si="216"/>
        <v>0</v>
      </c>
      <c r="N981" s="5">
        <f t="shared" ca="1" si="217"/>
        <v>0</v>
      </c>
      <c r="O981" s="5">
        <f t="shared" ca="1" si="218"/>
        <v>1</v>
      </c>
      <c r="P981" s="5"/>
      <c r="Q981" s="5">
        <f t="shared" ca="1" si="210"/>
        <v>1</v>
      </c>
      <c r="R981" s="5">
        <f t="shared" ca="1" si="219"/>
        <v>0</v>
      </c>
      <c r="S981" s="5">
        <f t="shared" ca="1" si="219"/>
        <v>1</v>
      </c>
      <c r="T981" s="5">
        <f t="shared" ca="1" si="219"/>
        <v>1</v>
      </c>
      <c r="U981" s="5">
        <f t="shared" ca="1" si="219"/>
        <v>0</v>
      </c>
      <c r="V981" s="5">
        <f t="shared" ca="1" si="219"/>
        <v>1</v>
      </c>
    </row>
    <row r="982" spans="1:22" x14ac:dyDescent="0.25">
      <c r="A982" s="5">
        <f t="shared" ca="1" si="220"/>
        <v>20.499868692026332</v>
      </c>
      <c r="B982" s="5">
        <f t="shared" ca="1" si="220"/>
        <v>33.35323440405115</v>
      </c>
      <c r="C982" s="5">
        <f t="shared" ca="1" si="220"/>
        <v>31.877025985928761</v>
      </c>
      <c r="D982" s="5">
        <f t="shared" ca="1" si="220"/>
        <v>40.88392933871102</v>
      </c>
      <c r="E982" s="5">
        <f t="shared" ca="1" si="220"/>
        <v>24.348518166239757</v>
      </c>
      <c r="F982" s="5">
        <f t="shared" ca="1" si="220"/>
        <v>21.223973069205357</v>
      </c>
      <c r="G982" s="57">
        <f t="shared" ca="1" si="215"/>
        <v>99.425594331522603</v>
      </c>
      <c r="H982" s="57">
        <f t="shared" ca="1" si="215"/>
        <v>97.949385913400207</v>
      </c>
      <c r="I982" s="57">
        <f t="shared" ca="1" si="215"/>
        <v>114.48479708587146</v>
      </c>
      <c r="J982" s="5">
        <f t="shared" ca="1" si="214"/>
        <v>114.48479708587146</v>
      </c>
      <c r="K982" s="5">
        <f ca="1">SMALL($J$6:$J$1005,ROWS($J$6:J982))</f>
        <v>130.27970208743474</v>
      </c>
      <c r="L982" s="60">
        <f ca="1">ROWS($L$6:L982)/COUNTA($K$6:$K$1005)</f>
        <v>0.97699999999999998</v>
      </c>
      <c r="M982" s="5">
        <f t="shared" ca="1" si="216"/>
        <v>0</v>
      </c>
      <c r="N982" s="5">
        <f t="shared" ca="1" si="217"/>
        <v>0</v>
      </c>
      <c r="O982" s="5">
        <f t="shared" ca="1" si="218"/>
        <v>1</v>
      </c>
      <c r="P982" s="5"/>
      <c r="Q982" s="5">
        <f t="shared" ca="1" si="210"/>
        <v>1</v>
      </c>
      <c r="R982" s="5">
        <f t="shared" ca="1" si="219"/>
        <v>0</v>
      </c>
      <c r="S982" s="5">
        <f t="shared" ca="1" si="219"/>
        <v>1</v>
      </c>
      <c r="T982" s="5">
        <f t="shared" ca="1" si="219"/>
        <v>1</v>
      </c>
      <c r="U982" s="5">
        <f t="shared" ca="1" si="219"/>
        <v>0</v>
      </c>
      <c r="V982" s="5">
        <f t="shared" ca="1" si="219"/>
        <v>1</v>
      </c>
    </row>
    <row r="983" spans="1:22" x14ac:dyDescent="0.25">
      <c r="A983" s="5">
        <f t="shared" ca="1" si="220"/>
        <v>24.640661578199484</v>
      </c>
      <c r="B983" s="5">
        <f t="shared" ca="1" si="220"/>
        <v>20.504080927453373</v>
      </c>
      <c r="C983" s="5">
        <f t="shared" ca="1" si="220"/>
        <v>24.671734121657231</v>
      </c>
      <c r="D983" s="5">
        <f t="shared" ca="1" si="220"/>
        <v>33.797474297671897</v>
      </c>
      <c r="E983" s="5">
        <f t="shared" ca="1" si="220"/>
        <v>38.451129269672592</v>
      </c>
      <c r="F983" s="5">
        <f t="shared" ca="1" si="220"/>
        <v>19.840647434584312</v>
      </c>
      <c r="G983" s="57">
        <f t="shared" ca="1" si="215"/>
        <v>103.43651920990976</v>
      </c>
      <c r="H983" s="57">
        <f t="shared" ca="1" si="215"/>
        <v>107.60417240411361</v>
      </c>
      <c r="I983" s="57">
        <f t="shared" ca="1" si="215"/>
        <v>102.95051743211293</v>
      </c>
      <c r="J983" s="5">
        <f t="shared" ca="1" si="214"/>
        <v>107.60417240411361</v>
      </c>
      <c r="K983" s="5">
        <f ca="1">SMALL($J$6:$J$1005,ROWS($J$6:J983))</f>
        <v>130.30243043922781</v>
      </c>
      <c r="L983" s="60">
        <f ca="1">ROWS($L$6:L983)/COUNTA($K$6:$K$1005)</f>
        <v>0.97799999999999998</v>
      </c>
      <c r="M983" s="5">
        <f t="shared" ca="1" si="216"/>
        <v>0</v>
      </c>
      <c r="N983" s="5">
        <f t="shared" ca="1" si="217"/>
        <v>1</v>
      </c>
      <c r="O983" s="5">
        <f t="shared" ca="1" si="218"/>
        <v>0</v>
      </c>
      <c r="P983" s="5"/>
      <c r="Q983" s="5">
        <f t="shared" ca="1" si="210"/>
        <v>1</v>
      </c>
      <c r="R983" s="5">
        <f t="shared" ca="1" si="219"/>
        <v>0</v>
      </c>
      <c r="S983" s="5">
        <f t="shared" ca="1" si="219"/>
        <v>1</v>
      </c>
      <c r="T983" s="5">
        <f t="shared" ca="1" si="219"/>
        <v>0</v>
      </c>
      <c r="U983" s="5">
        <f t="shared" ca="1" si="219"/>
        <v>1</v>
      </c>
      <c r="V983" s="5">
        <f t="shared" ca="1" si="219"/>
        <v>1</v>
      </c>
    </row>
    <row r="984" spans="1:22" x14ac:dyDescent="0.25">
      <c r="A984" s="5">
        <f t="shared" ca="1" si="220"/>
        <v>24.962352430622193</v>
      </c>
      <c r="B984" s="5">
        <f t="shared" ca="1" si="220"/>
        <v>13.080750885622207</v>
      </c>
      <c r="C984" s="5">
        <f t="shared" ca="1" si="220"/>
        <v>16.117718191013807</v>
      </c>
      <c r="D984" s="5">
        <f t="shared" ca="1" si="220"/>
        <v>34.125029987533594</v>
      </c>
      <c r="E984" s="5">
        <f t="shared" ca="1" si="220"/>
        <v>28.470143201483424</v>
      </c>
      <c r="F984" s="5">
        <f t="shared" ca="1" si="220"/>
        <v>31.580273341209804</v>
      </c>
      <c r="G984" s="57">
        <f t="shared" ca="1" si="215"/>
        <v>98.093519858937626</v>
      </c>
      <c r="H984" s="57">
        <f t="shared" ca="1" si="215"/>
        <v>101.13048716432922</v>
      </c>
      <c r="I984" s="57">
        <f t="shared" ca="1" si="215"/>
        <v>106.78537395037939</v>
      </c>
      <c r="J984" s="5">
        <f t="shared" ca="1" si="214"/>
        <v>106.78537395037939</v>
      </c>
      <c r="K984" s="5">
        <f ca="1">SMALL($J$6:$J$1005,ROWS($J$6:J984))</f>
        <v>130.59673223806448</v>
      </c>
      <c r="L984" s="60">
        <f ca="1">ROWS($L$6:L984)/COUNTA($K$6:$K$1005)</f>
        <v>0.97899999999999998</v>
      </c>
      <c r="M984" s="5">
        <f t="shared" ca="1" si="216"/>
        <v>0</v>
      </c>
      <c r="N984" s="5">
        <f t="shared" ca="1" si="217"/>
        <v>0</v>
      </c>
      <c r="O984" s="5">
        <f t="shared" ca="1" si="218"/>
        <v>1</v>
      </c>
      <c r="P984" s="5"/>
      <c r="Q984" s="5">
        <f t="shared" ca="1" si="210"/>
        <v>1</v>
      </c>
      <c r="R984" s="5">
        <f t="shared" ca="1" si="219"/>
        <v>0</v>
      </c>
      <c r="S984" s="5">
        <f t="shared" ca="1" si="219"/>
        <v>1</v>
      </c>
      <c r="T984" s="5">
        <f t="shared" ca="1" si="219"/>
        <v>1</v>
      </c>
      <c r="U984" s="5">
        <f t="shared" ca="1" si="219"/>
        <v>0</v>
      </c>
      <c r="V984" s="5">
        <f t="shared" ca="1" si="219"/>
        <v>1</v>
      </c>
    </row>
    <row r="985" spans="1:22" x14ac:dyDescent="0.25">
      <c r="A985" s="5">
        <f t="shared" ca="1" si="220"/>
        <v>23.357354775190473</v>
      </c>
      <c r="B985" s="5">
        <f t="shared" ca="1" si="220"/>
        <v>11.722103275789653</v>
      </c>
      <c r="C985" s="5">
        <f t="shared" ca="1" si="220"/>
        <v>27.814889128992299</v>
      </c>
      <c r="D985" s="5">
        <f t="shared" ca="1" si="220"/>
        <v>13.138563657737032</v>
      </c>
      <c r="E985" s="5">
        <f t="shared" ca="1" si="220"/>
        <v>33.129142188692612</v>
      </c>
      <c r="F985" s="5">
        <f t="shared" ca="1" si="220"/>
        <v>25.448061959743072</v>
      </c>
      <c r="G985" s="57">
        <f t="shared" ca="1" si="215"/>
        <v>93.656662199415806</v>
      </c>
      <c r="H985" s="57">
        <f t="shared" ca="1" si="215"/>
        <v>109.74944805261846</v>
      </c>
      <c r="I985" s="57">
        <f t="shared" ca="1" si="215"/>
        <v>89.758869521662874</v>
      </c>
      <c r="J985" s="5">
        <f t="shared" ca="1" si="214"/>
        <v>109.74944805261846</v>
      </c>
      <c r="K985" s="5">
        <f ca="1">SMALL($J$6:$J$1005,ROWS($J$6:J985))</f>
        <v>130.8649935682775</v>
      </c>
      <c r="L985" s="60">
        <f ca="1">ROWS($L$6:L985)/COUNTA($K$6:$K$1005)</f>
        <v>0.98</v>
      </c>
      <c r="M985" s="5">
        <f t="shared" ca="1" si="216"/>
        <v>0</v>
      </c>
      <c r="N985" s="5">
        <f t="shared" ca="1" si="217"/>
        <v>1</v>
      </c>
      <c r="O985" s="5">
        <f t="shared" ca="1" si="218"/>
        <v>0</v>
      </c>
      <c r="P985" s="5"/>
      <c r="Q985" s="5">
        <f t="shared" ca="1" si="210"/>
        <v>1</v>
      </c>
      <c r="R985" s="5">
        <f t="shared" ca="1" si="219"/>
        <v>0</v>
      </c>
      <c r="S985" s="5">
        <f t="shared" ca="1" si="219"/>
        <v>1</v>
      </c>
      <c r="T985" s="5">
        <f t="shared" ca="1" si="219"/>
        <v>0</v>
      </c>
      <c r="U985" s="5">
        <f t="shared" ca="1" si="219"/>
        <v>1</v>
      </c>
      <c r="V985" s="5">
        <f t="shared" ca="1" si="219"/>
        <v>1</v>
      </c>
    </row>
    <row r="986" spans="1:22" x14ac:dyDescent="0.25">
      <c r="A986" s="5">
        <f t="shared" ref="A986:F995" ca="1" si="221">A$3+(A$4-A$3)*RAND()</f>
        <v>19.911646689176379</v>
      </c>
      <c r="B986" s="5">
        <f t="shared" ca="1" si="221"/>
        <v>24.299659970578599</v>
      </c>
      <c r="C986" s="5">
        <f t="shared" ca="1" si="221"/>
        <v>25.073868565424156</v>
      </c>
      <c r="D986" s="5">
        <f t="shared" ca="1" si="221"/>
        <v>25.432151624339213</v>
      </c>
      <c r="E986" s="5">
        <f t="shared" ca="1" si="221"/>
        <v>21.385876282697176</v>
      </c>
      <c r="F986" s="5">
        <f t="shared" ca="1" si="221"/>
        <v>20.345814950873994</v>
      </c>
      <c r="G986" s="57">
        <f t="shared" ca="1" si="215"/>
        <v>85.942997893326151</v>
      </c>
      <c r="H986" s="57">
        <f t="shared" ca="1" si="215"/>
        <v>86.717206488171712</v>
      </c>
      <c r="I986" s="57">
        <f t="shared" ca="1" si="215"/>
        <v>90.763481829813742</v>
      </c>
      <c r="J986" s="5">
        <f t="shared" ca="1" si="214"/>
        <v>90.763481829813742</v>
      </c>
      <c r="K986" s="5">
        <f ca="1">SMALL($J$6:$J$1005,ROWS($J$6:J986))</f>
        <v>131.06598276259865</v>
      </c>
      <c r="L986" s="60">
        <f ca="1">ROWS($L$6:L986)/COUNTA($K$6:$K$1005)</f>
        <v>0.98099999999999998</v>
      </c>
      <c r="M986" s="5">
        <f t="shared" ca="1" si="216"/>
        <v>0</v>
      </c>
      <c r="N986" s="5">
        <f t="shared" ca="1" si="217"/>
        <v>0</v>
      </c>
      <c r="O986" s="5">
        <f t="shared" ca="1" si="218"/>
        <v>1</v>
      </c>
      <c r="P986" s="5"/>
      <c r="Q986" s="5">
        <f t="shared" ca="1" si="210"/>
        <v>1</v>
      </c>
      <c r="R986" s="5">
        <f t="shared" ca="1" si="219"/>
        <v>0</v>
      </c>
      <c r="S986" s="5">
        <f t="shared" ca="1" si="219"/>
        <v>1</v>
      </c>
      <c r="T986" s="5">
        <f t="shared" ca="1" si="219"/>
        <v>1</v>
      </c>
      <c r="U986" s="5">
        <f t="shared" ca="1" si="219"/>
        <v>0</v>
      </c>
      <c r="V986" s="5">
        <f t="shared" ca="1" si="219"/>
        <v>1</v>
      </c>
    </row>
    <row r="987" spans="1:22" x14ac:dyDescent="0.25">
      <c r="A987" s="5">
        <f t="shared" ca="1" si="221"/>
        <v>22.594994493522602</v>
      </c>
      <c r="B987" s="5">
        <f t="shared" ca="1" si="221"/>
        <v>24.054015804919032</v>
      </c>
      <c r="C987" s="5">
        <f t="shared" ca="1" si="221"/>
        <v>20.931345481386018</v>
      </c>
      <c r="D987" s="5">
        <f t="shared" ca="1" si="221"/>
        <v>29.06978383849944</v>
      </c>
      <c r="E987" s="5">
        <f t="shared" ca="1" si="221"/>
        <v>36.950796665247985</v>
      </c>
      <c r="F987" s="5">
        <f t="shared" ca="1" si="221"/>
        <v>28.232915925713222</v>
      </c>
      <c r="G987" s="57">
        <f t="shared" ca="1" si="215"/>
        <v>111.83272288940285</v>
      </c>
      <c r="H987" s="57">
        <f t="shared" ca="1" si="215"/>
        <v>108.71005256586983</v>
      </c>
      <c r="I987" s="57">
        <f t="shared" ca="1" si="215"/>
        <v>100.8290397391213</v>
      </c>
      <c r="J987" s="5">
        <f t="shared" ca="1" si="214"/>
        <v>111.83272288940285</v>
      </c>
      <c r="K987" s="5">
        <f ca="1">SMALL($J$6:$J$1005,ROWS($J$6:J987))</f>
        <v>131.13683615056846</v>
      </c>
      <c r="L987" s="60">
        <f ca="1">ROWS($L$6:L987)/COUNTA($K$6:$K$1005)</f>
        <v>0.98199999999999998</v>
      </c>
      <c r="M987" s="5">
        <f t="shared" ca="1" si="216"/>
        <v>1</v>
      </c>
      <c r="N987" s="5">
        <f t="shared" ca="1" si="217"/>
        <v>0</v>
      </c>
      <c r="O987" s="5">
        <f t="shared" ca="1" si="218"/>
        <v>0</v>
      </c>
      <c r="P987" s="5"/>
      <c r="Q987" s="5">
        <f t="shared" ca="1" si="210"/>
        <v>1</v>
      </c>
      <c r="R987" s="5">
        <f t="shared" ca="1" si="219"/>
        <v>1</v>
      </c>
      <c r="S987" s="5">
        <f t="shared" ca="1" si="219"/>
        <v>0</v>
      </c>
      <c r="T987" s="5">
        <f t="shared" ca="1" si="219"/>
        <v>0</v>
      </c>
      <c r="U987" s="5">
        <f t="shared" ca="1" si="219"/>
        <v>1</v>
      </c>
      <c r="V987" s="5">
        <f t="shared" ca="1" si="219"/>
        <v>1</v>
      </c>
    </row>
    <row r="988" spans="1:22" x14ac:dyDescent="0.25">
      <c r="A988" s="5">
        <f t="shared" ca="1" si="221"/>
        <v>22.292495103859583</v>
      </c>
      <c r="B988" s="5">
        <f t="shared" ca="1" si="221"/>
        <v>22.9999480797442</v>
      </c>
      <c r="C988" s="5">
        <f t="shared" ca="1" si="221"/>
        <v>10.996532085050598</v>
      </c>
      <c r="D988" s="5">
        <f t="shared" ca="1" si="221"/>
        <v>18.150292995567511</v>
      </c>
      <c r="E988" s="5">
        <f t="shared" ca="1" si="221"/>
        <v>23.077061564675407</v>
      </c>
      <c r="F988" s="5">
        <f t="shared" ca="1" si="221"/>
        <v>29.835192211342317</v>
      </c>
      <c r="G988" s="57">
        <f t="shared" ca="1" si="215"/>
        <v>98.204696959621501</v>
      </c>
      <c r="H988" s="57">
        <f t="shared" ca="1" si="215"/>
        <v>86.201280964927903</v>
      </c>
      <c r="I988" s="57">
        <f t="shared" ca="1" si="215"/>
        <v>81.274512395820011</v>
      </c>
      <c r="J988" s="5">
        <f t="shared" ca="1" si="214"/>
        <v>98.204696959621501</v>
      </c>
      <c r="K988" s="5">
        <f ca="1">SMALL($J$6:$J$1005,ROWS($J$6:J988))</f>
        <v>131.23556629321985</v>
      </c>
      <c r="L988" s="60">
        <f ca="1">ROWS($L$6:L988)/COUNTA($K$6:$K$1005)</f>
        <v>0.98299999999999998</v>
      </c>
      <c r="M988" s="5">
        <f t="shared" ca="1" si="216"/>
        <v>1</v>
      </c>
      <c r="N988" s="5">
        <f t="shared" ca="1" si="217"/>
        <v>0</v>
      </c>
      <c r="O988" s="5">
        <f t="shared" ca="1" si="218"/>
        <v>0</v>
      </c>
      <c r="P988" s="5"/>
      <c r="Q988" s="5">
        <f t="shared" ca="1" si="210"/>
        <v>1</v>
      </c>
      <c r="R988" s="5">
        <f t="shared" ca="1" si="219"/>
        <v>1</v>
      </c>
      <c r="S988" s="5">
        <f t="shared" ca="1" si="219"/>
        <v>0</v>
      </c>
      <c r="T988" s="5">
        <f t="shared" ca="1" si="219"/>
        <v>0</v>
      </c>
      <c r="U988" s="5">
        <f t="shared" ca="1" si="219"/>
        <v>1</v>
      </c>
      <c r="V988" s="5">
        <f t="shared" ca="1" si="219"/>
        <v>1</v>
      </c>
    </row>
    <row r="989" spans="1:22" x14ac:dyDescent="0.25">
      <c r="A989" s="5">
        <f t="shared" ca="1" si="221"/>
        <v>24.181637751207006</v>
      </c>
      <c r="B989" s="5">
        <f t="shared" ca="1" si="221"/>
        <v>36.227578282716074</v>
      </c>
      <c r="C989" s="5">
        <f t="shared" ca="1" si="221"/>
        <v>25.405181940575172</v>
      </c>
      <c r="D989" s="5">
        <f t="shared" ca="1" si="221"/>
        <v>14.356928484279178</v>
      </c>
      <c r="E989" s="5">
        <f t="shared" ca="1" si="221"/>
        <v>38.532585283837619</v>
      </c>
      <c r="F989" s="5">
        <f t="shared" ca="1" si="221"/>
        <v>21.134445170609215</v>
      </c>
      <c r="G989" s="57">
        <f t="shared" ca="1" si="215"/>
        <v>120.07624648836992</v>
      </c>
      <c r="H989" s="57">
        <f t="shared" ca="1" si="215"/>
        <v>109.25385014622901</v>
      </c>
      <c r="I989" s="57">
        <f t="shared" ca="1" si="215"/>
        <v>85.078193346670574</v>
      </c>
      <c r="J989" s="5">
        <f t="shared" ca="1" si="214"/>
        <v>120.07624648836992</v>
      </c>
      <c r="K989" s="5">
        <f ca="1">SMALL($J$6:$J$1005,ROWS($J$6:J989))</f>
        <v>131.29217038899611</v>
      </c>
      <c r="L989" s="60">
        <f ca="1">ROWS($L$6:L989)/COUNTA($K$6:$K$1005)</f>
        <v>0.98399999999999999</v>
      </c>
      <c r="M989" s="5">
        <f t="shared" ca="1" si="216"/>
        <v>1</v>
      </c>
      <c r="N989" s="5">
        <f t="shared" ca="1" si="217"/>
        <v>0</v>
      </c>
      <c r="O989" s="5">
        <f t="shared" ca="1" si="218"/>
        <v>0</v>
      </c>
      <c r="P989" s="5"/>
      <c r="Q989" s="5">
        <f t="shared" ca="1" si="210"/>
        <v>1</v>
      </c>
      <c r="R989" s="5">
        <f t="shared" ca="1" si="219"/>
        <v>1</v>
      </c>
      <c r="S989" s="5">
        <f t="shared" ca="1" si="219"/>
        <v>0</v>
      </c>
      <c r="T989" s="5">
        <f t="shared" ca="1" si="219"/>
        <v>0</v>
      </c>
      <c r="U989" s="5">
        <f t="shared" ca="1" si="219"/>
        <v>1</v>
      </c>
      <c r="V989" s="5">
        <f t="shared" ca="1" si="219"/>
        <v>1</v>
      </c>
    </row>
    <row r="990" spans="1:22" x14ac:dyDescent="0.25">
      <c r="A990" s="5">
        <f t="shared" ca="1" si="221"/>
        <v>22.907547261136362</v>
      </c>
      <c r="B990" s="5">
        <f t="shared" ca="1" si="221"/>
        <v>27.862786605248871</v>
      </c>
      <c r="C990" s="5">
        <f t="shared" ca="1" si="221"/>
        <v>23.614431835789865</v>
      </c>
      <c r="D990" s="5">
        <f t="shared" ca="1" si="221"/>
        <v>34.471528157055701</v>
      </c>
      <c r="E990" s="5">
        <f t="shared" ca="1" si="221"/>
        <v>35.01954537064212</v>
      </c>
      <c r="F990" s="5">
        <f t="shared" ca="1" si="221"/>
        <v>26.714268901831815</v>
      </c>
      <c r="G990" s="57">
        <f t="shared" ca="1" si="215"/>
        <v>112.50414813885916</v>
      </c>
      <c r="H990" s="57">
        <f t="shared" ca="1" si="215"/>
        <v>108.25579336940017</v>
      </c>
      <c r="I990" s="57">
        <f t="shared" ca="1" si="215"/>
        <v>107.70777615581375</v>
      </c>
      <c r="J990" s="5">
        <f t="shared" ca="1" si="214"/>
        <v>112.50414813885916</v>
      </c>
      <c r="K990" s="5">
        <f ca="1">SMALL($J$6:$J$1005,ROWS($J$6:J990))</f>
        <v>131.36254187511912</v>
      </c>
      <c r="L990" s="60">
        <f ca="1">ROWS($L$6:L990)/COUNTA($K$6:$K$1005)</f>
        <v>0.98499999999999999</v>
      </c>
      <c r="M990" s="5">
        <f t="shared" ca="1" si="216"/>
        <v>1</v>
      </c>
      <c r="N990" s="5">
        <f t="shared" ca="1" si="217"/>
        <v>0</v>
      </c>
      <c r="O990" s="5">
        <f t="shared" ca="1" si="218"/>
        <v>0</v>
      </c>
      <c r="P990" s="5"/>
      <c r="Q990" s="5">
        <f t="shared" ca="1" si="210"/>
        <v>1</v>
      </c>
      <c r="R990" s="5">
        <f t="shared" ca="1" si="219"/>
        <v>1</v>
      </c>
      <c r="S990" s="5">
        <f t="shared" ca="1" si="219"/>
        <v>0</v>
      </c>
      <c r="T990" s="5">
        <f t="shared" ca="1" si="219"/>
        <v>0</v>
      </c>
      <c r="U990" s="5">
        <f t="shared" ca="1" si="219"/>
        <v>1</v>
      </c>
      <c r="V990" s="5">
        <f t="shared" ca="1" si="219"/>
        <v>1</v>
      </c>
    </row>
    <row r="991" spans="1:22" x14ac:dyDescent="0.25">
      <c r="A991" s="5">
        <f t="shared" ca="1" si="221"/>
        <v>25.220320016772483</v>
      </c>
      <c r="B991" s="5">
        <f t="shared" ca="1" si="221"/>
        <v>29.318338818040708</v>
      </c>
      <c r="C991" s="5">
        <f t="shared" ca="1" si="221"/>
        <v>13.44967437114331</v>
      </c>
      <c r="D991" s="5">
        <f t="shared" ca="1" si="221"/>
        <v>15.012312345889146</v>
      </c>
      <c r="E991" s="5">
        <f t="shared" ca="1" si="221"/>
        <v>31.989701219210712</v>
      </c>
      <c r="F991" s="5">
        <f t="shared" ca="1" si="221"/>
        <v>25.038325748939396</v>
      </c>
      <c r="G991" s="57">
        <f t="shared" ca="1" si="215"/>
        <v>111.56668580296331</v>
      </c>
      <c r="H991" s="57">
        <f t="shared" ca="1" si="215"/>
        <v>95.698021356065908</v>
      </c>
      <c r="I991" s="57">
        <f t="shared" ca="1" si="215"/>
        <v>78.720632482744335</v>
      </c>
      <c r="J991" s="5">
        <f t="shared" ca="1" si="214"/>
        <v>111.56668580296331</v>
      </c>
      <c r="K991" s="5">
        <f ca="1">SMALL($J$6:$J$1005,ROWS($J$6:J991))</f>
        <v>131.73464851857585</v>
      </c>
      <c r="L991" s="60">
        <f ca="1">ROWS($L$6:L991)/COUNTA($K$6:$K$1005)</f>
        <v>0.98599999999999999</v>
      </c>
      <c r="M991" s="5">
        <f t="shared" ca="1" si="216"/>
        <v>1</v>
      </c>
      <c r="N991" s="5">
        <f t="shared" ca="1" si="217"/>
        <v>0</v>
      </c>
      <c r="O991" s="5">
        <f t="shared" ca="1" si="218"/>
        <v>0</v>
      </c>
      <c r="P991" s="5"/>
      <c r="Q991" s="5">
        <f t="shared" ca="1" si="210"/>
        <v>1</v>
      </c>
      <c r="R991" s="5">
        <f t="shared" ca="1" si="219"/>
        <v>1</v>
      </c>
      <c r="S991" s="5">
        <f t="shared" ca="1" si="219"/>
        <v>0</v>
      </c>
      <c r="T991" s="5">
        <f t="shared" ca="1" si="219"/>
        <v>0</v>
      </c>
      <c r="U991" s="5">
        <f t="shared" ca="1" si="219"/>
        <v>1</v>
      </c>
      <c r="V991" s="5">
        <f t="shared" ca="1" si="219"/>
        <v>1</v>
      </c>
    </row>
    <row r="992" spans="1:22" x14ac:dyDescent="0.25">
      <c r="A992" s="5">
        <f t="shared" ca="1" si="221"/>
        <v>22.716736283261106</v>
      </c>
      <c r="B992" s="5">
        <f t="shared" ca="1" si="221"/>
        <v>25.359532111584834</v>
      </c>
      <c r="C992" s="5">
        <f t="shared" ca="1" si="221"/>
        <v>30.628898667476097</v>
      </c>
      <c r="D992" s="5">
        <f t="shared" ca="1" si="221"/>
        <v>40.927603587462343</v>
      </c>
      <c r="E992" s="5">
        <f t="shared" ca="1" si="221"/>
        <v>40.863825314254441</v>
      </c>
      <c r="F992" s="5">
        <f t="shared" ca="1" si="221"/>
        <v>37.089303336919578</v>
      </c>
      <c r="G992" s="57">
        <f t="shared" ca="1" si="215"/>
        <v>126.02939704601997</v>
      </c>
      <c r="H992" s="57">
        <f t="shared" ca="1" si="215"/>
        <v>131.29876360191122</v>
      </c>
      <c r="I992" s="57">
        <f t="shared" ca="1" si="215"/>
        <v>131.36254187511912</v>
      </c>
      <c r="J992" s="5">
        <f t="shared" ca="1" si="214"/>
        <v>131.36254187511912</v>
      </c>
      <c r="K992" s="5">
        <f ca="1">SMALL($J$6:$J$1005,ROWS($J$6:J992))</f>
        <v>131.74772365904715</v>
      </c>
      <c r="L992" s="60">
        <f ca="1">ROWS($L$6:L992)/COUNTA($K$6:$K$1005)</f>
        <v>0.98699999999999999</v>
      </c>
      <c r="M992" s="5">
        <f t="shared" ca="1" si="216"/>
        <v>0</v>
      </c>
      <c r="N992" s="5">
        <f t="shared" ca="1" si="217"/>
        <v>0</v>
      </c>
      <c r="O992" s="5">
        <f t="shared" ca="1" si="218"/>
        <v>1</v>
      </c>
      <c r="P992" s="5"/>
      <c r="Q992" s="5">
        <f t="shared" ca="1" si="210"/>
        <v>1</v>
      </c>
      <c r="R992" s="5">
        <f t="shared" ca="1" si="219"/>
        <v>0</v>
      </c>
      <c r="S992" s="5">
        <f t="shared" ca="1" si="219"/>
        <v>1</v>
      </c>
      <c r="T992" s="5">
        <f t="shared" ca="1" si="219"/>
        <v>1</v>
      </c>
      <c r="U992" s="5">
        <f t="shared" ca="1" si="219"/>
        <v>0</v>
      </c>
      <c r="V992" s="5">
        <f t="shared" ca="1" si="219"/>
        <v>1</v>
      </c>
    </row>
    <row r="993" spans="1:22" x14ac:dyDescent="0.25">
      <c r="A993" s="5">
        <f t="shared" ca="1" si="221"/>
        <v>19.004803189820528</v>
      </c>
      <c r="B993" s="5">
        <f t="shared" ca="1" si="221"/>
        <v>27.688401800429865</v>
      </c>
      <c r="C993" s="5">
        <f t="shared" ca="1" si="221"/>
        <v>26.299218314914086</v>
      </c>
      <c r="D993" s="5">
        <f t="shared" ca="1" si="221"/>
        <v>28.377137189399747</v>
      </c>
      <c r="E993" s="5">
        <f t="shared" ca="1" si="221"/>
        <v>29.002938676250583</v>
      </c>
      <c r="F993" s="5">
        <f t="shared" ca="1" si="221"/>
        <v>23.830108235393116</v>
      </c>
      <c r="G993" s="57">
        <f t="shared" ca="1" si="215"/>
        <v>99.526251901894085</v>
      </c>
      <c r="H993" s="57">
        <f t="shared" ca="1" si="215"/>
        <v>98.137068416378312</v>
      </c>
      <c r="I993" s="57">
        <f t="shared" ca="1" si="215"/>
        <v>97.511266929527466</v>
      </c>
      <c r="J993" s="5">
        <f t="shared" ca="1" si="214"/>
        <v>99.526251901894085</v>
      </c>
      <c r="K993" s="5">
        <f ca="1">SMALL($J$6:$J$1005,ROWS($J$6:J993))</f>
        <v>131.96357782105201</v>
      </c>
      <c r="L993" s="60">
        <f ca="1">ROWS($L$6:L993)/COUNTA($K$6:$K$1005)</f>
        <v>0.98799999999999999</v>
      </c>
      <c r="M993" s="5">
        <f t="shared" ca="1" si="216"/>
        <v>1</v>
      </c>
      <c r="N993" s="5">
        <f t="shared" ca="1" si="217"/>
        <v>0</v>
      </c>
      <c r="O993" s="5">
        <f t="shared" ca="1" si="218"/>
        <v>0</v>
      </c>
      <c r="P993" s="5"/>
      <c r="Q993" s="5">
        <f t="shared" ca="1" si="210"/>
        <v>1</v>
      </c>
      <c r="R993" s="5">
        <f t="shared" ca="1" si="219"/>
        <v>1</v>
      </c>
      <c r="S993" s="5">
        <f t="shared" ca="1" si="219"/>
        <v>0</v>
      </c>
      <c r="T993" s="5">
        <f t="shared" ca="1" si="219"/>
        <v>0</v>
      </c>
      <c r="U993" s="5">
        <f t="shared" ca="1" si="219"/>
        <v>1</v>
      </c>
      <c r="V993" s="5">
        <f t="shared" ca="1" si="219"/>
        <v>1</v>
      </c>
    </row>
    <row r="994" spans="1:22" x14ac:dyDescent="0.25">
      <c r="A994" s="5">
        <f t="shared" ca="1" si="221"/>
        <v>21.197247579581568</v>
      </c>
      <c r="B994" s="5">
        <f t="shared" ca="1" si="221"/>
        <v>36.759148621578241</v>
      </c>
      <c r="C994" s="5">
        <f t="shared" ca="1" si="221"/>
        <v>27.177988047339323</v>
      </c>
      <c r="D994" s="5">
        <f t="shared" ca="1" si="221"/>
        <v>25.223079990845548</v>
      </c>
      <c r="E994" s="5">
        <f t="shared" ca="1" si="221"/>
        <v>26.987925279415634</v>
      </c>
      <c r="F994" s="5">
        <f t="shared" ca="1" si="221"/>
        <v>28.139725290728045</v>
      </c>
      <c r="G994" s="57">
        <f t="shared" ca="1" si="215"/>
        <v>113.08404677130349</v>
      </c>
      <c r="H994" s="57">
        <f t="shared" ca="1" si="215"/>
        <v>103.50288619706458</v>
      </c>
      <c r="I994" s="57">
        <f t="shared" ca="1" si="215"/>
        <v>101.7380409084945</v>
      </c>
      <c r="J994" s="5">
        <f t="shared" ca="1" si="214"/>
        <v>113.08404677130349</v>
      </c>
      <c r="K994" s="5">
        <f ca="1">SMALL($J$6:$J$1005,ROWS($J$6:J994))</f>
        <v>132.06755047801445</v>
      </c>
      <c r="L994" s="60">
        <f ca="1">ROWS($L$6:L994)/COUNTA($K$6:$K$1005)</f>
        <v>0.98899999999999999</v>
      </c>
      <c r="M994" s="5">
        <f t="shared" ca="1" si="216"/>
        <v>1</v>
      </c>
      <c r="N994" s="5">
        <f t="shared" ca="1" si="217"/>
        <v>0</v>
      </c>
      <c r="O994" s="5">
        <f t="shared" ca="1" si="218"/>
        <v>0</v>
      </c>
      <c r="P994" s="5"/>
      <c r="Q994" s="5">
        <f t="shared" ca="1" si="210"/>
        <v>1</v>
      </c>
      <c r="R994" s="5">
        <f t="shared" ca="1" si="219"/>
        <v>1</v>
      </c>
      <c r="S994" s="5">
        <f t="shared" ca="1" si="219"/>
        <v>0</v>
      </c>
      <c r="T994" s="5">
        <f t="shared" ca="1" si="219"/>
        <v>0</v>
      </c>
      <c r="U994" s="5">
        <f t="shared" ca="1" si="219"/>
        <v>1</v>
      </c>
      <c r="V994" s="5">
        <f t="shared" ca="1" si="219"/>
        <v>1</v>
      </c>
    </row>
    <row r="995" spans="1:22" x14ac:dyDescent="0.25">
      <c r="A995" s="5">
        <f t="shared" ca="1" si="221"/>
        <v>22.485724724437627</v>
      </c>
      <c r="B995" s="5">
        <f t="shared" ca="1" si="221"/>
        <v>31.409265601001934</v>
      </c>
      <c r="C995" s="5">
        <f t="shared" ca="1" si="221"/>
        <v>20.271963154195817</v>
      </c>
      <c r="D995" s="5">
        <f t="shared" ca="1" si="221"/>
        <v>27.493335511620927</v>
      </c>
      <c r="E995" s="5">
        <f t="shared" ca="1" si="221"/>
        <v>39.307212878661701</v>
      </c>
      <c r="F995" s="5">
        <f t="shared" ca="1" si="221"/>
        <v>26.588746363115604</v>
      </c>
      <c r="G995" s="57">
        <f t="shared" ca="1" si="215"/>
        <v>119.79094956721687</v>
      </c>
      <c r="H995" s="57">
        <f t="shared" ca="1" si="215"/>
        <v>108.65364712041075</v>
      </c>
      <c r="I995" s="57">
        <f t="shared" ca="1" si="215"/>
        <v>96.839769753369978</v>
      </c>
      <c r="J995" s="5">
        <f t="shared" ca="1" si="214"/>
        <v>119.79094956721687</v>
      </c>
      <c r="K995" s="5">
        <f ca="1">SMALL($J$6:$J$1005,ROWS($J$6:J995))</f>
        <v>132.19433223886463</v>
      </c>
      <c r="L995" s="60">
        <f ca="1">ROWS($L$6:L995)/COUNTA($K$6:$K$1005)</f>
        <v>0.99</v>
      </c>
      <c r="M995" s="5">
        <f t="shared" ca="1" si="216"/>
        <v>1</v>
      </c>
      <c r="N995" s="5">
        <f t="shared" ca="1" si="217"/>
        <v>0</v>
      </c>
      <c r="O995" s="5">
        <f t="shared" ca="1" si="218"/>
        <v>0</v>
      </c>
      <c r="P995" s="5"/>
      <c r="Q995" s="5">
        <f t="shared" ca="1" si="210"/>
        <v>1</v>
      </c>
      <c r="R995" s="5">
        <f t="shared" ca="1" si="219"/>
        <v>1</v>
      </c>
      <c r="S995" s="5">
        <f t="shared" ca="1" si="219"/>
        <v>0</v>
      </c>
      <c r="T995" s="5">
        <f t="shared" ca="1" si="219"/>
        <v>0</v>
      </c>
      <c r="U995" s="5">
        <f t="shared" ca="1" si="219"/>
        <v>1</v>
      </c>
      <c r="V995" s="5">
        <f t="shared" ca="1" si="219"/>
        <v>1</v>
      </c>
    </row>
    <row r="996" spans="1:22" x14ac:dyDescent="0.25">
      <c r="A996" s="5">
        <f t="shared" ref="A996:F1005" ca="1" si="222">A$3+(A$4-A$3)*RAND()</f>
        <v>22.949883054087607</v>
      </c>
      <c r="B996" s="5">
        <f t="shared" ca="1" si="222"/>
        <v>15.266392330526392</v>
      </c>
      <c r="C996" s="5">
        <f t="shared" ca="1" si="222"/>
        <v>17.448220445505527</v>
      </c>
      <c r="D996" s="5">
        <f t="shared" ca="1" si="222"/>
        <v>14.146593362646243</v>
      </c>
      <c r="E996" s="5">
        <f t="shared" ca="1" si="222"/>
        <v>35.320258563504495</v>
      </c>
      <c r="F996" s="5">
        <f t="shared" ca="1" si="222"/>
        <v>31.323938943569757</v>
      </c>
      <c r="G996" s="57">
        <f t="shared" ca="1" si="215"/>
        <v>104.86047289168825</v>
      </c>
      <c r="H996" s="57">
        <f t="shared" ca="1" si="215"/>
        <v>107.04230100666739</v>
      </c>
      <c r="I996" s="57">
        <f t="shared" ca="1" si="215"/>
        <v>85.868635805809134</v>
      </c>
      <c r="J996" s="5">
        <f t="shared" ca="1" si="214"/>
        <v>107.04230100666739</v>
      </c>
      <c r="K996" s="5">
        <f ca="1">SMALL($J$6:$J$1005,ROWS($J$6:J996))</f>
        <v>132.82174947797199</v>
      </c>
      <c r="L996" s="60">
        <f ca="1">ROWS($L$6:L996)/COUNTA($K$6:$K$1005)</f>
        <v>0.99099999999999999</v>
      </c>
      <c r="M996" s="5">
        <f t="shared" ca="1" si="216"/>
        <v>0</v>
      </c>
      <c r="N996" s="5">
        <f t="shared" ca="1" si="217"/>
        <v>1</v>
      </c>
      <c r="O996" s="5">
        <f t="shared" ca="1" si="218"/>
        <v>0</v>
      </c>
      <c r="P996" s="5"/>
      <c r="Q996" s="5">
        <f t="shared" ca="1" si="210"/>
        <v>1</v>
      </c>
      <c r="R996" s="5">
        <f t="shared" ca="1" si="219"/>
        <v>0</v>
      </c>
      <c r="S996" s="5">
        <f t="shared" ca="1" si="219"/>
        <v>1</v>
      </c>
      <c r="T996" s="5">
        <f t="shared" ca="1" si="219"/>
        <v>0</v>
      </c>
      <c r="U996" s="5">
        <f t="shared" ca="1" si="219"/>
        <v>1</v>
      </c>
      <c r="V996" s="5">
        <f t="shared" ca="1" si="219"/>
        <v>1</v>
      </c>
    </row>
    <row r="997" spans="1:22" x14ac:dyDescent="0.25">
      <c r="A997" s="5">
        <f t="shared" ca="1" si="222"/>
        <v>19.657767215143551</v>
      </c>
      <c r="B997" s="5">
        <f t="shared" ca="1" si="222"/>
        <v>32.538445011247212</v>
      </c>
      <c r="C997" s="5">
        <f t="shared" ca="1" si="222"/>
        <v>29.979544818853544</v>
      </c>
      <c r="D997" s="5">
        <f t="shared" ca="1" si="222"/>
        <v>36.76678005763425</v>
      </c>
      <c r="E997" s="5">
        <f t="shared" ca="1" si="222"/>
        <v>24.583423544321462</v>
      </c>
      <c r="F997" s="5">
        <f t="shared" ca="1" si="222"/>
        <v>30.932389010194633</v>
      </c>
      <c r="G997" s="57">
        <f t="shared" ca="1" si="215"/>
        <v>107.71202478090686</v>
      </c>
      <c r="H997" s="57">
        <f t="shared" ca="1" si="215"/>
        <v>105.15312458851318</v>
      </c>
      <c r="I997" s="57">
        <f t="shared" ca="1" si="215"/>
        <v>117.33648110182597</v>
      </c>
      <c r="J997" s="5">
        <f t="shared" ca="1" si="214"/>
        <v>117.33648110182597</v>
      </c>
      <c r="K997" s="5">
        <f ca="1">SMALL($J$6:$J$1005,ROWS($J$6:J997))</f>
        <v>132.83646170390716</v>
      </c>
      <c r="L997" s="60">
        <f ca="1">ROWS($L$6:L997)/COUNTA($K$6:$K$1005)</f>
        <v>0.99199999999999999</v>
      </c>
      <c r="M997" s="5">
        <f t="shared" ca="1" si="216"/>
        <v>0</v>
      </c>
      <c r="N997" s="5">
        <f t="shared" ca="1" si="217"/>
        <v>0</v>
      </c>
      <c r="O997" s="5">
        <f t="shared" ca="1" si="218"/>
        <v>1</v>
      </c>
      <c r="P997" s="5"/>
      <c r="Q997" s="5">
        <f t="shared" ca="1" si="210"/>
        <v>1</v>
      </c>
      <c r="R997" s="5">
        <f t="shared" ca="1" si="219"/>
        <v>0</v>
      </c>
      <c r="S997" s="5">
        <f t="shared" ca="1" si="219"/>
        <v>1</v>
      </c>
      <c r="T997" s="5">
        <f t="shared" ca="1" si="219"/>
        <v>1</v>
      </c>
      <c r="U997" s="5">
        <f t="shared" ca="1" si="219"/>
        <v>0</v>
      </c>
      <c r="V997" s="5">
        <f t="shared" ca="1" si="219"/>
        <v>1</v>
      </c>
    </row>
    <row r="998" spans="1:22" x14ac:dyDescent="0.25">
      <c r="A998" s="5">
        <f t="shared" ca="1" si="222"/>
        <v>22.774255487231613</v>
      </c>
      <c r="B998" s="5">
        <f t="shared" ca="1" si="222"/>
        <v>15.701097751795968</v>
      </c>
      <c r="C998" s="5">
        <f t="shared" ca="1" si="222"/>
        <v>27.441537736156189</v>
      </c>
      <c r="D998" s="5">
        <f t="shared" ca="1" si="222"/>
        <v>31.36677589047995</v>
      </c>
      <c r="E998" s="5">
        <f t="shared" ca="1" si="222"/>
        <v>23.033651936265812</v>
      </c>
      <c r="F998" s="5">
        <f t="shared" ca="1" si="222"/>
        <v>20.243420684246637</v>
      </c>
      <c r="G998" s="57">
        <f t="shared" ca="1" si="215"/>
        <v>81.75242585954004</v>
      </c>
      <c r="H998" s="57">
        <f t="shared" ca="1" si="215"/>
        <v>93.492865843900262</v>
      </c>
      <c r="I998" s="57">
        <f t="shared" ca="1" si="215"/>
        <v>101.82598979811439</v>
      </c>
      <c r="J998" s="5">
        <f t="shared" ca="1" si="214"/>
        <v>101.82598979811439</v>
      </c>
      <c r="K998" s="5">
        <f ca="1">SMALL($J$6:$J$1005,ROWS($J$6:J998))</f>
        <v>133.10004998598629</v>
      </c>
      <c r="L998" s="60">
        <f ca="1">ROWS($L$6:L998)/COUNTA($K$6:$K$1005)</f>
        <v>0.99299999999999999</v>
      </c>
      <c r="M998" s="5">
        <f t="shared" ca="1" si="216"/>
        <v>0</v>
      </c>
      <c r="N998" s="5">
        <f t="shared" ca="1" si="217"/>
        <v>0</v>
      </c>
      <c r="O998" s="5">
        <f t="shared" ca="1" si="218"/>
        <v>1</v>
      </c>
      <c r="P998" s="5"/>
      <c r="Q998" s="5">
        <f t="shared" ca="1" si="210"/>
        <v>1</v>
      </c>
      <c r="R998" s="5">
        <f t="shared" ca="1" si="219"/>
        <v>0</v>
      </c>
      <c r="S998" s="5">
        <f t="shared" ca="1" si="219"/>
        <v>1</v>
      </c>
      <c r="T998" s="5">
        <f t="shared" ca="1" si="219"/>
        <v>1</v>
      </c>
      <c r="U998" s="5">
        <f t="shared" ca="1" si="219"/>
        <v>0</v>
      </c>
      <c r="V998" s="5">
        <f t="shared" ca="1" si="219"/>
        <v>1</v>
      </c>
    </row>
    <row r="999" spans="1:22" x14ac:dyDescent="0.25">
      <c r="A999" s="5">
        <f t="shared" ca="1" si="222"/>
        <v>20.620902188704463</v>
      </c>
      <c r="B999" s="5">
        <f t="shared" ca="1" si="222"/>
        <v>33.139904871486181</v>
      </c>
      <c r="C999" s="5">
        <f t="shared" ca="1" si="222"/>
        <v>23.2206470374391</v>
      </c>
      <c r="D999" s="5">
        <f t="shared" ca="1" si="222"/>
        <v>26.72726207586317</v>
      </c>
      <c r="E999" s="5">
        <f t="shared" ca="1" si="222"/>
        <v>21.866656980672907</v>
      </c>
      <c r="F999" s="5">
        <f t="shared" ca="1" si="222"/>
        <v>26.11506583970489</v>
      </c>
      <c r="G999" s="57">
        <f t="shared" ca="1" si="215"/>
        <v>101.74252988056844</v>
      </c>
      <c r="H999" s="57">
        <f t="shared" ca="1" si="215"/>
        <v>91.823272046521367</v>
      </c>
      <c r="I999" s="57">
        <f t="shared" ca="1" si="215"/>
        <v>96.683877141711633</v>
      </c>
      <c r="J999" s="5">
        <f t="shared" ca="1" si="214"/>
        <v>101.74252988056844</v>
      </c>
      <c r="K999" s="5">
        <f ca="1">SMALL($J$6:$J$1005,ROWS($J$6:J999))</f>
        <v>133.12950078996124</v>
      </c>
      <c r="L999" s="60">
        <f ca="1">ROWS($L$6:L999)/COUNTA($K$6:$K$1005)</f>
        <v>0.99399999999999999</v>
      </c>
      <c r="M999" s="5">
        <f t="shared" ca="1" si="216"/>
        <v>1</v>
      </c>
      <c r="N999" s="5">
        <f t="shared" ca="1" si="217"/>
        <v>0</v>
      </c>
      <c r="O999" s="5">
        <f t="shared" ca="1" si="218"/>
        <v>0</v>
      </c>
      <c r="P999" s="5"/>
      <c r="Q999" s="5">
        <f t="shared" ca="1" si="210"/>
        <v>1</v>
      </c>
      <c r="R999" s="5">
        <f t="shared" ca="1" si="219"/>
        <v>1</v>
      </c>
      <c r="S999" s="5">
        <f t="shared" ca="1" si="219"/>
        <v>0</v>
      </c>
      <c r="T999" s="5">
        <f t="shared" ca="1" si="219"/>
        <v>0</v>
      </c>
      <c r="U999" s="5">
        <f t="shared" ca="1" si="219"/>
        <v>1</v>
      </c>
      <c r="V999" s="5">
        <f t="shared" ca="1" si="219"/>
        <v>1</v>
      </c>
    </row>
    <row r="1000" spans="1:22" x14ac:dyDescent="0.25">
      <c r="A1000" s="5">
        <f t="shared" ca="1" si="222"/>
        <v>21.264910679652115</v>
      </c>
      <c r="B1000" s="5">
        <f t="shared" ca="1" si="222"/>
        <v>20.233172806230087</v>
      </c>
      <c r="C1000" s="5">
        <f t="shared" ca="1" si="222"/>
        <v>26.758118959533029</v>
      </c>
      <c r="D1000" s="5">
        <f t="shared" ca="1" si="222"/>
        <v>16.541129831063138</v>
      </c>
      <c r="E1000" s="5">
        <f t="shared" ca="1" si="222"/>
        <v>26.221824796542581</v>
      </c>
      <c r="F1000" s="5">
        <f t="shared" ca="1" si="222"/>
        <v>34.455924558533752</v>
      </c>
      <c r="G1000" s="57">
        <f t="shared" ca="1" si="215"/>
        <v>102.17583284095853</v>
      </c>
      <c r="H1000" s="57">
        <f t="shared" ca="1" si="215"/>
        <v>108.70077899426147</v>
      </c>
      <c r="I1000" s="57">
        <f t="shared" ca="1" si="215"/>
        <v>99.020084028782037</v>
      </c>
      <c r="J1000" s="5">
        <f t="shared" ca="1" si="214"/>
        <v>108.70077899426147</v>
      </c>
      <c r="K1000" s="5">
        <f ca="1">SMALL($J$6:$J$1005,ROWS($J$6:J1000))</f>
        <v>133.15585888459762</v>
      </c>
      <c r="L1000" s="60">
        <f ca="1">ROWS($L$6:L1000)/COUNTA($K$6:$K$1005)</f>
        <v>0.995</v>
      </c>
      <c r="M1000" s="5">
        <f t="shared" ca="1" si="216"/>
        <v>0</v>
      </c>
      <c r="N1000" s="5">
        <f t="shared" ca="1" si="217"/>
        <v>1</v>
      </c>
      <c r="O1000" s="5">
        <f t="shared" ca="1" si="218"/>
        <v>0</v>
      </c>
      <c r="P1000" s="5"/>
      <c r="Q1000" s="5">
        <f t="shared" ca="1" si="210"/>
        <v>1</v>
      </c>
      <c r="R1000" s="5">
        <f t="shared" ca="1" si="219"/>
        <v>0</v>
      </c>
      <c r="S1000" s="5">
        <f t="shared" ca="1" si="219"/>
        <v>1</v>
      </c>
      <c r="T1000" s="5">
        <f t="shared" ca="1" si="219"/>
        <v>0</v>
      </c>
      <c r="U1000" s="5">
        <f t="shared" ca="1" si="219"/>
        <v>1</v>
      </c>
      <c r="V1000" s="5">
        <f t="shared" ca="1" si="219"/>
        <v>1</v>
      </c>
    </row>
    <row r="1001" spans="1:22" x14ac:dyDescent="0.25">
      <c r="A1001" s="5">
        <f t="shared" ca="1" si="222"/>
        <v>23.682259706713108</v>
      </c>
      <c r="B1001" s="5">
        <f t="shared" ca="1" si="222"/>
        <v>11.949932306998756</v>
      </c>
      <c r="C1001" s="5">
        <f t="shared" ca="1" si="222"/>
        <v>19.656814904292808</v>
      </c>
      <c r="D1001" s="5">
        <f t="shared" ca="1" si="222"/>
        <v>34.977775733850009</v>
      </c>
      <c r="E1001" s="5">
        <f t="shared" ca="1" si="222"/>
        <v>40.446271138314302</v>
      </c>
      <c r="F1001" s="5">
        <f t="shared" ca="1" si="222"/>
        <v>35.04576325870417</v>
      </c>
      <c r="G1001" s="57">
        <f t="shared" ca="1" si="215"/>
        <v>111.12422641073033</v>
      </c>
      <c r="H1001" s="57">
        <f t="shared" ca="1" si="215"/>
        <v>118.83110900802438</v>
      </c>
      <c r="I1001" s="57">
        <f t="shared" ca="1" si="215"/>
        <v>113.36261360356009</v>
      </c>
      <c r="J1001" s="5">
        <f t="shared" ca="1" si="214"/>
        <v>118.83110900802438</v>
      </c>
      <c r="K1001" s="5">
        <f ca="1">SMALL($J$6:$J$1005,ROWS($J$6:J1001))</f>
        <v>133.38380738814209</v>
      </c>
      <c r="L1001" s="60">
        <f ca="1">ROWS($L$6:L1001)/COUNTA($K$6:$K$1005)</f>
        <v>0.996</v>
      </c>
      <c r="M1001" s="5">
        <f t="shared" ca="1" si="216"/>
        <v>0</v>
      </c>
      <c r="N1001" s="5">
        <f t="shared" ca="1" si="217"/>
        <v>1</v>
      </c>
      <c r="O1001" s="5">
        <f t="shared" ca="1" si="218"/>
        <v>0</v>
      </c>
      <c r="P1001" s="5"/>
      <c r="Q1001" s="5">
        <f t="shared" ref="Q1001:Q1005" ca="1" si="223">COUNTIF($M$5,"*"&amp;Q$5&amp;"*")*$M1001+COUNTIF($N$5,"*"&amp;Q$5&amp;"*")*$N1001+COUNTIF($O$5,"*"&amp;Q$5&amp;"*")*$O1001</f>
        <v>1</v>
      </c>
      <c r="R1001" s="5">
        <f t="shared" ca="1" si="219"/>
        <v>0</v>
      </c>
      <c r="S1001" s="5">
        <f t="shared" ca="1" si="219"/>
        <v>1</v>
      </c>
      <c r="T1001" s="5">
        <f t="shared" ca="1" si="219"/>
        <v>0</v>
      </c>
      <c r="U1001" s="5">
        <f t="shared" ca="1" si="219"/>
        <v>1</v>
      </c>
      <c r="V1001" s="5">
        <f t="shared" ca="1" si="219"/>
        <v>1</v>
      </c>
    </row>
    <row r="1002" spans="1:22" x14ac:dyDescent="0.25">
      <c r="A1002" s="5">
        <f t="shared" ca="1" si="222"/>
        <v>25.190440928625797</v>
      </c>
      <c r="B1002" s="5">
        <f t="shared" ca="1" si="222"/>
        <v>27.164772556726092</v>
      </c>
      <c r="C1002" s="5">
        <f t="shared" ca="1" si="222"/>
        <v>29.055667557770626</v>
      </c>
      <c r="D1002" s="5">
        <f t="shared" ca="1" si="222"/>
        <v>16.443754190021913</v>
      </c>
      <c r="E1002" s="5">
        <f t="shared" ca="1" si="222"/>
        <v>39.773316633128296</v>
      </c>
      <c r="F1002" s="5">
        <f t="shared" ca="1" si="222"/>
        <v>25.244070396791297</v>
      </c>
      <c r="G1002" s="57">
        <f t="shared" ca="1" si="215"/>
        <v>117.37260051527149</v>
      </c>
      <c r="H1002" s="57">
        <f t="shared" ca="1" si="215"/>
        <v>119.26349551631603</v>
      </c>
      <c r="I1002" s="57">
        <f t="shared" ca="1" si="215"/>
        <v>95.93393307320963</v>
      </c>
      <c r="J1002" s="5">
        <f t="shared" ca="1" si="214"/>
        <v>119.26349551631603</v>
      </c>
      <c r="K1002" s="5">
        <f ca="1">SMALL($J$6:$J$1005,ROWS($J$6:J1002))</f>
        <v>133.83735431126945</v>
      </c>
      <c r="L1002" s="60">
        <f ca="1">ROWS($L$6:L1002)/COUNTA($K$6:$K$1005)</f>
        <v>0.997</v>
      </c>
      <c r="M1002" s="5">
        <f t="shared" ca="1" si="216"/>
        <v>0</v>
      </c>
      <c r="N1002" s="5">
        <f t="shared" ca="1" si="217"/>
        <v>1</v>
      </c>
      <c r="O1002" s="5">
        <f t="shared" ca="1" si="218"/>
        <v>0</v>
      </c>
      <c r="P1002" s="5"/>
      <c r="Q1002" s="5">
        <f t="shared" ca="1" si="223"/>
        <v>1</v>
      </c>
      <c r="R1002" s="5">
        <f t="shared" ca="1" si="219"/>
        <v>0</v>
      </c>
      <c r="S1002" s="5">
        <f t="shared" ca="1" si="219"/>
        <v>1</v>
      </c>
      <c r="T1002" s="5">
        <f t="shared" ca="1" si="219"/>
        <v>0</v>
      </c>
      <c r="U1002" s="5">
        <f t="shared" ca="1" si="219"/>
        <v>1</v>
      </c>
      <c r="V1002" s="5">
        <f t="shared" ca="1" si="219"/>
        <v>1</v>
      </c>
    </row>
    <row r="1003" spans="1:22" x14ac:dyDescent="0.25">
      <c r="A1003" s="5">
        <f t="shared" ca="1" si="222"/>
        <v>18.727312431622885</v>
      </c>
      <c r="B1003" s="5">
        <f t="shared" ca="1" si="222"/>
        <v>16.207278638704974</v>
      </c>
      <c r="C1003" s="5">
        <f t="shared" ca="1" si="222"/>
        <v>32.990489433717286</v>
      </c>
      <c r="D1003" s="5">
        <f t="shared" ca="1" si="222"/>
        <v>18.030933186553977</v>
      </c>
      <c r="E1003" s="5">
        <f t="shared" ca="1" si="222"/>
        <v>31.943357383507681</v>
      </c>
      <c r="F1003" s="5">
        <f t="shared" ca="1" si="222"/>
        <v>28.725373601758282</v>
      </c>
      <c r="G1003" s="57">
        <f t="shared" ca="1" si="215"/>
        <v>95.603322055593807</v>
      </c>
      <c r="H1003" s="57">
        <f t="shared" ca="1" si="215"/>
        <v>112.38653285060613</v>
      </c>
      <c r="I1003" s="57">
        <f t="shared" ca="1" si="215"/>
        <v>98.474108653652422</v>
      </c>
      <c r="J1003" s="5">
        <f t="shared" ca="1" si="214"/>
        <v>112.38653285060613</v>
      </c>
      <c r="K1003" s="5">
        <f ca="1">SMALL($J$6:$J$1005,ROWS($J$6:J1003))</f>
        <v>135.16021815720495</v>
      </c>
      <c r="L1003" s="60">
        <f ca="1">ROWS($L$6:L1003)/COUNTA($K$6:$K$1005)</f>
        <v>0.998</v>
      </c>
      <c r="M1003" s="5">
        <f t="shared" ca="1" si="216"/>
        <v>0</v>
      </c>
      <c r="N1003" s="5">
        <f t="shared" ca="1" si="217"/>
        <v>1</v>
      </c>
      <c r="O1003" s="5">
        <f t="shared" ca="1" si="218"/>
        <v>0</v>
      </c>
      <c r="P1003" s="5"/>
      <c r="Q1003" s="5">
        <f t="shared" ca="1" si="223"/>
        <v>1</v>
      </c>
      <c r="R1003" s="5">
        <f t="shared" ca="1" si="219"/>
        <v>0</v>
      </c>
      <c r="S1003" s="5">
        <f t="shared" ca="1" si="219"/>
        <v>1</v>
      </c>
      <c r="T1003" s="5">
        <f t="shared" ca="1" si="219"/>
        <v>0</v>
      </c>
      <c r="U1003" s="5">
        <f t="shared" ca="1" si="219"/>
        <v>1</v>
      </c>
      <c r="V1003" s="5">
        <f t="shared" ca="1" si="219"/>
        <v>1</v>
      </c>
    </row>
    <row r="1004" spans="1:22" x14ac:dyDescent="0.25">
      <c r="A1004" s="5">
        <f t="shared" ca="1" si="222"/>
        <v>20.11424759493249</v>
      </c>
      <c r="B1004" s="5">
        <f t="shared" ca="1" si="222"/>
        <v>12.964461731912367</v>
      </c>
      <c r="C1004" s="5">
        <f t="shared" ca="1" si="222"/>
        <v>24.521747449854271</v>
      </c>
      <c r="D1004" s="5">
        <f t="shared" ca="1" si="222"/>
        <v>23.118320273948534</v>
      </c>
      <c r="E1004" s="5">
        <f t="shared" ca="1" si="222"/>
        <v>20.540124555747756</v>
      </c>
      <c r="F1004" s="5">
        <f t="shared" ca="1" si="222"/>
        <v>38.64386883402139</v>
      </c>
      <c r="G1004" s="57">
        <f t="shared" ca="1" si="215"/>
        <v>92.262702716614001</v>
      </c>
      <c r="H1004" s="57">
        <f t="shared" ca="1" si="215"/>
        <v>103.81998843455591</v>
      </c>
      <c r="I1004" s="57">
        <f t="shared" ca="1" si="215"/>
        <v>106.39818415275668</v>
      </c>
      <c r="J1004" s="5">
        <f t="shared" ca="1" si="214"/>
        <v>106.39818415275668</v>
      </c>
      <c r="K1004" s="5">
        <f ca="1">SMALL($J$6:$J$1005,ROWS($J$6:J1004))</f>
        <v>135.29841186214153</v>
      </c>
      <c r="L1004" s="60">
        <f ca="1">ROWS($L$6:L1004)/COUNTA($K$6:$K$1005)</f>
        <v>0.999</v>
      </c>
      <c r="M1004" s="5">
        <f t="shared" ca="1" si="216"/>
        <v>0</v>
      </c>
      <c r="N1004" s="5">
        <f t="shared" ca="1" si="217"/>
        <v>0</v>
      </c>
      <c r="O1004" s="5">
        <f t="shared" ca="1" si="218"/>
        <v>1</v>
      </c>
      <c r="P1004" s="5"/>
      <c r="Q1004" s="5">
        <f ca="1">COUNTIF($M$5,"*"&amp;Q$5&amp;"*")*$M1004+COUNTIF($N$5,"*"&amp;Q$5&amp;"*")*$N1004+COUNTIF($O$5,"*"&amp;Q$5&amp;"*")*$O1004</f>
        <v>1</v>
      </c>
      <c r="R1004" s="5">
        <f t="shared" ca="1" si="219"/>
        <v>0</v>
      </c>
      <c r="S1004" s="5">
        <f t="shared" ca="1" si="219"/>
        <v>1</v>
      </c>
      <c r="T1004" s="5">
        <f t="shared" ca="1" si="219"/>
        <v>1</v>
      </c>
      <c r="U1004" s="5">
        <f t="shared" ca="1" si="219"/>
        <v>0</v>
      </c>
      <c r="V1004" s="5">
        <f t="shared" ca="1" si="219"/>
        <v>1</v>
      </c>
    </row>
    <row r="1005" spans="1:22" x14ac:dyDescent="0.25">
      <c r="A1005" s="5">
        <f t="shared" ca="1" si="222"/>
        <v>21.570760030287982</v>
      </c>
      <c r="B1005" s="5">
        <f t="shared" ca="1" si="222"/>
        <v>21.979903904792177</v>
      </c>
      <c r="C1005" s="5">
        <f t="shared" ca="1" si="222"/>
        <v>11.132297639944214</v>
      </c>
      <c r="D1005" s="5">
        <f t="shared" ca="1" si="222"/>
        <v>21.646801774097522</v>
      </c>
      <c r="E1005" s="5">
        <f t="shared" ca="1" si="222"/>
        <v>21.933857329956339</v>
      </c>
      <c r="F1005" s="5">
        <f t="shared" ca="1" si="222"/>
        <v>19.815283616294352</v>
      </c>
      <c r="G1005" s="57">
        <f t="shared" ref="G1005:I1005" ca="1" si="224">SUMIF(G$5,"*"&amp;$A$5&amp;"*",$A1005)+SUMIF(G$5,"*"&amp;$B$5&amp;"*",$B1005)+SUMIF(G$5,"*"&amp;$C$5&amp;"*",$C1005)+SUMIF(G$5,"*"&amp;$D$5&amp;"*",$D1005)+SUMIF(G$5,"*"&amp;$E$5&amp;"*",$E1005)+SUMIF(G$5,"*"&amp;$F$5&amp;"*",$F1005)</f>
        <v>85.299804881330857</v>
      </c>
      <c r="H1005" s="57">
        <f t="shared" ca="1" si="224"/>
        <v>74.452198616482889</v>
      </c>
      <c r="I1005" s="57">
        <f t="shared" ca="1" si="224"/>
        <v>74.165143060624075</v>
      </c>
      <c r="J1005" s="5">
        <f t="shared" ca="1" si="214"/>
        <v>85.299804881330857</v>
      </c>
      <c r="K1005" s="5">
        <f ca="1">SMALL($J$6:$J$1005,ROWS($J$6:J1005))</f>
        <v>139.19961230433552</v>
      </c>
      <c r="L1005" s="60">
        <f ca="1">COUNTA($L$6:$L$1005)</f>
        <v>0</v>
      </c>
      <c r="M1005" s="5">
        <f t="shared" ref="M1005" ca="1" si="225">IF(G1005=$J1005,1," ")</f>
        <v>1</v>
      </c>
      <c r="N1005" s="5">
        <f t="shared" ref="N1005" ca="1" si="226">IF(H1005=$J1005,1,0)</f>
        <v>0</v>
      </c>
      <c r="O1005" s="5">
        <f t="shared" ref="O1005" ca="1" si="227">IF(I1005=$J1005,1,0)</f>
        <v>0</v>
      </c>
      <c r="P1005" s="5"/>
      <c r="Q1005" s="5">
        <f t="shared" ca="1" si="223"/>
        <v>1</v>
      </c>
      <c r="R1005" s="5">
        <f t="shared" ca="1" si="219"/>
        <v>1</v>
      </c>
      <c r="S1005" s="5">
        <f t="shared" ca="1" si="219"/>
        <v>0</v>
      </c>
      <c r="T1005" s="5">
        <f t="shared" ca="1" si="219"/>
        <v>0</v>
      </c>
      <c r="U1005" s="5">
        <f t="shared" ca="1" si="219"/>
        <v>1</v>
      </c>
      <c r="V1005" s="5">
        <f t="shared" ca="1" si="219"/>
        <v>1</v>
      </c>
    </row>
  </sheetData>
  <conditionalFormatting sqref="K6:L1005">
    <cfRule type="cellIs" dxfId="4" priority="3" operator="equal">
      <formula>$J6</formula>
    </cfRule>
  </conditionalFormatting>
  <conditionalFormatting sqref="G6:I6">
    <cfRule type="cellIs" dxfId="3" priority="2" operator="equal">
      <formula>$J6</formula>
    </cfRule>
  </conditionalFormatting>
  <conditionalFormatting sqref="G7:I1005">
    <cfRule type="cellIs" dxfId="2" priority="1" operator="equal">
      <formula>$J7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X1004"/>
  <sheetViews>
    <sheetView zoomScale="91" zoomScaleNormal="91" workbookViewId="0">
      <selection activeCell="M5" sqref="M5"/>
    </sheetView>
  </sheetViews>
  <sheetFormatPr defaultRowHeight="15" x14ac:dyDescent="0.25"/>
  <cols>
    <col min="1" max="6" width="3.5703125" bestFit="1" customWidth="1"/>
    <col min="7" max="12" width="3.5703125" customWidth="1"/>
    <col min="13" max="13" width="5.5703125" bestFit="1" customWidth="1"/>
    <col min="14" max="14" width="5.28515625" bestFit="1" customWidth="1"/>
    <col min="15" max="15" width="4.5703125" bestFit="1" customWidth="1"/>
    <col min="16" max="18" width="4.5703125" customWidth="1"/>
    <col min="19" max="19" width="6.85546875" bestFit="1" customWidth="1"/>
    <col min="21" max="21" width="6" bestFit="1" customWidth="1"/>
    <col min="22" max="22" width="5.140625" bestFit="1" customWidth="1"/>
    <col min="23" max="23" width="4.140625" bestFit="1" customWidth="1"/>
    <col min="25" max="30" width="4.42578125" style="7" customWidth="1"/>
    <col min="31" max="31" width="16.7109375" bestFit="1" customWidth="1"/>
    <col min="38" max="38" width="6.140625" bestFit="1" customWidth="1"/>
    <col min="39" max="42" width="11.5703125" customWidth="1"/>
    <col min="43" max="44" width="4.28515625" customWidth="1"/>
  </cols>
  <sheetData>
    <row r="2" spans="1:50" x14ac:dyDescent="0.25">
      <c r="A2" s="7">
        <v>2</v>
      </c>
      <c r="B2" s="7">
        <v>1</v>
      </c>
      <c r="C2" s="7">
        <v>1</v>
      </c>
      <c r="D2" s="7">
        <v>1</v>
      </c>
      <c r="E2" s="7">
        <v>4</v>
      </c>
      <c r="F2" s="7">
        <v>2</v>
      </c>
      <c r="G2" s="7">
        <v>0.5</v>
      </c>
      <c r="H2" s="7">
        <v>2</v>
      </c>
      <c r="I2" s="7">
        <v>3</v>
      </c>
      <c r="J2" s="7">
        <v>4</v>
      </c>
      <c r="K2" s="7">
        <v>2</v>
      </c>
      <c r="L2" s="7"/>
      <c r="Y2" s="1"/>
      <c r="Z2" s="1"/>
      <c r="AA2" s="1"/>
      <c r="AB2" s="1"/>
      <c r="AC2" s="1"/>
      <c r="AD2" s="1"/>
    </row>
    <row r="3" spans="1:50" x14ac:dyDescent="0.25">
      <c r="A3" s="7">
        <v>6</v>
      </c>
      <c r="B3" s="7">
        <v>5</v>
      </c>
      <c r="C3" s="7">
        <v>5</v>
      </c>
      <c r="D3" s="7">
        <v>3</v>
      </c>
      <c r="E3" s="7">
        <v>8</v>
      </c>
      <c r="F3" s="7">
        <v>6</v>
      </c>
      <c r="G3" s="7">
        <v>3</v>
      </c>
      <c r="H3" s="7">
        <v>6</v>
      </c>
      <c r="I3" s="7">
        <v>7</v>
      </c>
      <c r="J3" s="7">
        <v>8</v>
      </c>
      <c r="K3" s="7">
        <v>6</v>
      </c>
      <c r="L3" s="7"/>
      <c r="U3" s="59"/>
      <c r="V3" s="59"/>
      <c r="W3" s="59"/>
      <c r="X3" s="4"/>
      <c r="Y3" s="59"/>
      <c r="Z3" s="59"/>
      <c r="AA3" s="59"/>
      <c r="AB3" s="59"/>
      <c r="AC3" s="59"/>
      <c r="AD3" s="59"/>
      <c r="AE3" s="4"/>
      <c r="AF3" s="59"/>
      <c r="AG3" s="59"/>
      <c r="AH3" s="59"/>
      <c r="AI3" s="4"/>
      <c r="AJ3" s="59"/>
      <c r="AK3" s="59"/>
      <c r="AL3" s="59"/>
      <c r="AM3" s="59"/>
      <c r="AN3" s="59"/>
      <c r="AO3" s="59"/>
      <c r="AP3" s="59"/>
      <c r="AQ3" s="59"/>
    </row>
    <row r="4" spans="1:50" x14ac:dyDescent="0.25">
      <c r="A4" s="7" t="s">
        <v>2</v>
      </c>
      <c r="B4" s="7" t="s">
        <v>1</v>
      </c>
      <c r="C4" s="7" t="s">
        <v>6</v>
      </c>
      <c r="D4" s="7" t="s">
        <v>5</v>
      </c>
      <c r="E4" s="7" t="s">
        <v>7</v>
      </c>
      <c r="F4" s="7" t="s">
        <v>63</v>
      </c>
      <c r="G4" s="7" t="s">
        <v>62</v>
      </c>
      <c r="H4" s="7" t="s">
        <v>61</v>
      </c>
      <c r="I4" s="7" t="s">
        <v>60</v>
      </c>
      <c r="J4" s="7" t="s">
        <v>59</v>
      </c>
      <c r="K4" s="7" t="s">
        <v>58</v>
      </c>
      <c r="L4" s="7"/>
      <c r="M4" s="58" t="s">
        <v>88</v>
      </c>
      <c r="N4" s="58" t="s">
        <v>87</v>
      </c>
      <c r="O4" s="58" t="s">
        <v>86</v>
      </c>
      <c r="P4" s="58" t="s">
        <v>85</v>
      </c>
      <c r="Q4" s="58" t="s">
        <v>84</v>
      </c>
      <c r="R4" s="58"/>
      <c r="S4" s="58" t="s">
        <v>4</v>
      </c>
      <c r="T4" s="58"/>
      <c r="U4" s="58"/>
      <c r="V4" s="58"/>
      <c r="W4" s="58"/>
      <c r="X4" s="4"/>
      <c r="Y4" s="58"/>
      <c r="Z4" s="58"/>
      <c r="AA4" s="58"/>
      <c r="AB4" s="58"/>
      <c r="AC4" s="58"/>
      <c r="AD4" s="58"/>
      <c r="AE4" s="4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</row>
    <row r="5" spans="1:50" x14ac:dyDescent="0.25">
      <c r="A5" s="57">
        <f t="shared" ref="A5:K14" ca="1" si="0">A$2+(A$3-A$2)*RAND()</f>
        <v>2.2018142146303936</v>
      </c>
      <c r="B5" s="57">
        <f t="shared" ca="1" si="0"/>
        <v>1.603383532429234</v>
      </c>
      <c r="C5" s="57">
        <f t="shared" ca="1" si="0"/>
        <v>2.1016406112671198</v>
      </c>
      <c r="D5" s="57">
        <f t="shared" ca="1" si="0"/>
        <v>1.1686974716876719</v>
      </c>
      <c r="E5" s="57">
        <f t="shared" ca="1" si="0"/>
        <v>7.5228707903500602</v>
      </c>
      <c r="F5" s="57">
        <f t="shared" ca="1" si="0"/>
        <v>3.7098713239690495</v>
      </c>
      <c r="G5" s="57">
        <f t="shared" ca="1" si="0"/>
        <v>1.4943971418574207</v>
      </c>
      <c r="H5" s="57">
        <f t="shared" ca="1" si="0"/>
        <v>5.039657440505632</v>
      </c>
      <c r="I5" s="57">
        <f t="shared" ca="1" si="0"/>
        <v>4.0764472392952991</v>
      </c>
      <c r="J5" s="57">
        <f t="shared" ca="1" si="0"/>
        <v>5.3778870943048505</v>
      </c>
      <c r="K5" s="57">
        <f t="shared" ca="1" si="0"/>
        <v>2.9739704263723814</v>
      </c>
      <c r="L5" s="57"/>
      <c r="M5" s="6">
        <f t="shared" ref="M5:Q14" ca="1" si="1">SUMIF(M$4,"*"&amp;$A$4&amp;"*",$A5)+SUMIF(M$4,"*"&amp;$B$4&amp;"*",$B5)+SUMIF(M$4,"*"&amp;$C$4&amp;"*",$C5)+SUMIF(M$4,"*"&amp;$D$4&amp;"*",$D5)+SUMIF(M$4,"*"&amp;$E$4&amp;"*",$E5)+SUMIF(M$4,"*"&amp;$F$4&amp;"*",$F5)+SUMIF(M$4,"*"&amp;$G$4&amp;"*",$G5)+SUMIF(M$4,"*"&amp;$H$4&amp;"*",$H5)+SUMIF(M$4,"*"&amp;$I$4&amp;"*",$I5)+SUMIF(M$4,"*"&amp;$J$4&amp;"*",$J5)+SUMIF(M$4,"*"&amp;$K$4&amp;"*",$K5)</f>
        <v>11.175739062059783</v>
      </c>
      <c r="N5" s="6">
        <f t="shared" ca="1" si="1"/>
        <v>10.242795922480337</v>
      </c>
      <c r="O5" s="6">
        <f t="shared" ca="1" si="1"/>
        <v>14.504141417084146</v>
      </c>
      <c r="P5" s="6">
        <f t="shared" ca="1" si="1"/>
        <v>12.363672522065965</v>
      </c>
      <c r="Q5" s="6">
        <f t="shared" ca="1" si="1"/>
        <v>17.139882189657307</v>
      </c>
      <c r="R5" s="57"/>
      <c r="S5" s="57">
        <f t="shared" ref="S5:S68" ca="1" si="2">MAX(M5:Q5)</f>
        <v>17.139882189657307</v>
      </c>
      <c r="T5" s="7">
        <f ca="1">SMALL($S$5:$S$1004,ROWS($S$5:S5))</f>
        <v>13.064958126772179</v>
      </c>
      <c r="U5" s="10">
        <f ca="1">ROWS($S$5:S5)/COUNT($S$5:$S$1004)</f>
        <v>1E-3</v>
      </c>
      <c r="V5" s="8"/>
      <c r="W5" s="8"/>
      <c r="Y5" s="8"/>
      <c r="Z5" s="8"/>
      <c r="AA5" s="8"/>
      <c r="AB5" s="8"/>
      <c r="AC5" s="8"/>
      <c r="AD5" s="8"/>
      <c r="AF5" s="7"/>
      <c r="AG5" s="7"/>
      <c r="AH5" s="7"/>
      <c r="AI5" s="57"/>
      <c r="AJ5" s="7"/>
      <c r="AK5" s="7"/>
      <c r="AL5" s="58"/>
      <c r="AM5" s="58"/>
      <c r="AN5" s="58"/>
      <c r="AO5" s="58"/>
      <c r="AP5" s="58"/>
      <c r="AQ5" s="58"/>
    </row>
    <row r="6" spans="1:50" x14ac:dyDescent="0.25">
      <c r="A6" s="57">
        <f t="shared" ca="1" si="0"/>
        <v>4.6445933570405931</v>
      </c>
      <c r="B6" s="57">
        <f t="shared" ca="1" si="0"/>
        <v>3.2368812044433439</v>
      </c>
      <c r="C6" s="57">
        <f t="shared" ca="1" si="0"/>
        <v>2.0674580104767415</v>
      </c>
      <c r="D6" s="57">
        <f t="shared" ca="1" si="0"/>
        <v>1.8984322415510866</v>
      </c>
      <c r="E6" s="57">
        <f t="shared" ca="1" si="0"/>
        <v>6.406425261100738</v>
      </c>
      <c r="F6" s="57">
        <f t="shared" ca="1" si="0"/>
        <v>2.1796256951090589</v>
      </c>
      <c r="G6" s="57">
        <f t="shared" ca="1" si="0"/>
        <v>0.53671221136243963</v>
      </c>
      <c r="H6" s="57">
        <f t="shared" ca="1" si="0"/>
        <v>4.8006230201158022</v>
      </c>
      <c r="I6" s="57">
        <f t="shared" ca="1" si="0"/>
        <v>6.605931503950714</v>
      </c>
      <c r="J6" s="57">
        <f t="shared" ca="1" si="0"/>
        <v>6.360061919825899</v>
      </c>
      <c r="K6" s="57">
        <f t="shared" ca="1" si="0"/>
        <v>5.2185985110611188</v>
      </c>
      <c r="L6" s="57"/>
      <c r="M6" s="6">
        <f t="shared" ca="1" si="1"/>
        <v>13.608825498705674</v>
      </c>
      <c r="N6" s="6">
        <f t="shared" ca="1" si="1"/>
        <v>13.439799729780018</v>
      </c>
      <c r="O6" s="6">
        <f t="shared" ca="1" si="1"/>
        <v>16.003368385369981</v>
      </c>
      <c r="P6" s="6">
        <f t="shared" ca="1" si="1"/>
        <v>17.241036914564233</v>
      </c>
      <c r="Q6" s="6">
        <f t="shared" ca="1" si="1"/>
        <v>19.662527996721003</v>
      </c>
      <c r="R6" s="57"/>
      <c r="S6" s="57">
        <f t="shared" ca="1" si="2"/>
        <v>19.662527996721003</v>
      </c>
      <c r="T6" s="7">
        <f ca="1">SMALL($S$5:$S$1004,ROWS($S$5:S6))</f>
        <v>13.167464140972927</v>
      </c>
      <c r="U6" s="10">
        <f ca="1">ROWS($S$5:S6)/COUNT($S$5:$S$1004)</f>
        <v>2E-3</v>
      </c>
      <c r="V6" s="8"/>
      <c r="W6" s="8"/>
      <c r="Y6" s="8"/>
      <c r="Z6" s="8"/>
      <c r="AA6" s="8"/>
      <c r="AB6" s="8"/>
      <c r="AC6" s="8"/>
      <c r="AD6" s="8"/>
      <c r="AF6" s="7"/>
      <c r="AG6" s="7"/>
      <c r="AH6" s="7"/>
      <c r="AI6" s="57"/>
      <c r="AJ6" s="7"/>
      <c r="AK6" s="7"/>
      <c r="AL6" s="58"/>
      <c r="AM6" s="58"/>
      <c r="AN6" s="58"/>
      <c r="AO6" s="58"/>
      <c r="AP6" s="58"/>
      <c r="AQ6" s="58"/>
      <c r="AS6" s="58"/>
      <c r="AT6" s="58"/>
      <c r="AU6" s="58"/>
      <c r="AV6" s="58"/>
      <c r="AW6" s="58"/>
      <c r="AX6" s="58"/>
    </row>
    <row r="7" spans="1:50" x14ac:dyDescent="0.25">
      <c r="A7" s="57">
        <f t="shared" ca="1" si="0"/>
        <v>4.8382558062239358</v>
      </c>
      <c r="B7" s="57">
        <f t="shared" ca="1" si="0"/>
        <v>3.1191760627672585</v>
      </c>
      <c r="C7" s="57">
        <f t="shared" ca="1" si="0"/>
        <v>3.4250717342584656</v>
      </c>
      <c r="D7" s="57">
        <f t="shared" ca="1" si="0"/>
        <v>1.1141521005877708</v>
      </c>
      <c r="E7" s="57">
        <f t="shared" ca="1" si="0"/>
        <v>7.4123072644479269</v>
      </c>
      <c r="F7" s="57">
        <f t="shared" ca="1" si="0"/>
        <v>2.1907774498413031</v>
      </c>
      <c r="G7" s="57">
        <f t="shared" ca="1" si="0"/>
        <v>2.5872161972553669</v>
      </c>
      <c r="H7" s="57">
        <f t="shared" ca="1" si="0"/>
        <v>2.3430850122264695</v>
      </c>
      <c r="I7" s="57">
        <f t="shared" ca="1" si="0"/>
        <v>5.6181385161209914</v>
      </c>
      <c r="J7" s="57">
        <f t="shared" ca="1" si="0"/>
        <v>5.6647773631955465</v>
      </c>
      <c r="K7" s="57">
        <f t="shared" ca="1" si="0"/>
        <v>2.5279729913510769</v>
      </c>
      <c r="L7" s="57"/>
      <c r="M7" s="6">
        <f t="shared" ca="1" si="1"/>
        <v>16.515321100933313</v>
      </c>
      <c r="N7" s="6">
        <f t="shared" ca="1" si="1"/>
        <v>14.20440146726262</v>
      </c>
      <c r="O7" s="6">
        <f t="shared" ca="1" si="1"/>
        <v>16.196260690410732</v>
      </c>
      <c r="P7" s="6">
        <f t="shared" ca="1" si="1"/>
        <v>13.456065020080629</v>
      </c>
      <c r="Q7" s="6">
        <f t="shared" ca="1" si="1"/>
        <v>15.402541330792729</v>
      </c>
      <c r="R7" s="57"/>
      <c r="S7" s="57">
        <f t="shared" ca="1" si="2"/>
        <v>16.515321100933313</v>
      </c>
      <c r="T7" s="7">
        <f ca="1">SMALL($S$5:$S$1004,ROWS($S$5:S7))</f>
        <v>13.384270465949562</v>
      </c>
      <c r="U7" s="10">
        <f ca="1">ROWS($S$5:S7)/COUNT($S$5:$S$1004)</f>
        <v>3.0000000000000001E-3</v>
      </c>
      <c r="V7" s="8"/>
      <c r="W7" s="8"/>
      <c r="Y7" s="8"/>
      <c r="Z7" s="8"/>
      <c r="AA7" s="8"/>
      <c r="AB7" s="8"/>
      <c r="AC7" s="8"/>
      <c r="AD7" s="8"/>
      <c r="AF7" s="7"/>
      <c r="AG7" s="7"/>
      <c r="AH7" s="7"/>
      <c r="AI7" s="57"/>
      <c r="AJ7" s="7"/>
      <c r="AK7" s="7"/>
      <c r="AL7" s="58"/>
      <c r="AM7" s="58"/>
      <c r="AN7" s="58"/>
      <c r="AO7" s="58"/>
      <c r="AP7" s="58"/>
      <c r="AQ7" s="58"/>
      <c r="AS7" s="58"/>
      <c r="AT7" s="58"/>
      <c r="AU7" s="58"/>
      <c r="AV7" s="58"/>
      <c r="AW7" s="58"/>
      <c r="AX7" s="58"/>
    </row>
    <row r="8" spans="1:50" x14ac:dyDescent="0.25">
      <c r="A8" s="57">
        <f t="shared" ca="1" si="0"/>
        <v>4.1703946066910076</v>
      </c>
      <c r="B8" s="57">
        <f t="shared" ca="1" si="0"/>
        <v>3.8741775913272245</v>
      </c>
      <c r="C8" s="57">
        <f t="shared" ca="1" si="0"/>
        <v>1.1450757842191077</v>
      </c>
      <c r="D8" s="57">
        <f t="shared" ca="1" si="0"/>
        <v>2.0228461024342517</v>
      </c>
      <c r="E8" s="57">
        <f t="shared" ca="1" si="0"/>
        <v>5.7833637265693829</v>
      </c>
      <c r="F8" s="57">
        <f t="shared" ca="1" si="0"/>
        <v>2.6050176015674329</v>
      </c>
      <c r="G8" s="57">
        <f t="shared" ca="1" si="0"/>
        <v>1.9354135281810319</v>
      </c>
      <c r="H8" s="57">
        <f t="shared" ca="1" si="0"/>
        <v>4.1711294420612219</v>
      </c>
      <c r="I8" s="57">
        <f t="shared" ca="1" si="0"/>
        <v>6.3084892207827492</v>
      </c>
      <c r="J8" s="57">
        <f t="shared" ca="1" si="0"/>
        <v>4.1357316374771802</v>
      </c>
      <c r="K8" s="57">
        <f t="shared" ca="1" si="0"/>
        <v>3.7159495110806509</v>
      </c>
      <c r="L8" s="57"/>
      <c r="M8" s="6">
        <f t="shared" ca="1" si="1"/>
        <v>11.386615556568326</v>
      </c>
      <c r="N8" s="6">
        <f t="shared" ca="1" si="1"/>
        <v>12.264385874783471</v>
      </c>
      <c r="O8" s="6">
        <f t="shared" ca="1" si="1"/>
        <v>13.793272955373787</v>
      </c>
      <c r="P8" s="6">
        <f t="shared" ca="1" si="1"/>
        <v>16.503633924758059</v>
      </c>
      <c r="Q8" s="6">
        <f t="shared" ca="1" si="1"/>
        <v>17.544620271038479</v>
      </c>
      <c r="R8" s="57"/>
      <c r="S8" s="57">
        <f t="shared" ca="1" si="2"/>
        <v>17.544620271038479</v>
      </c>
      <c r="T8" s="7">
        <f ca="1">SMALL($S$5:$S$1004,ROWS($S$5:S8))</f>
        <v>13.478205998514625</v>
      </c>
      <c r="U8" s="10">
        <f ca="1">ROWS($S$5:S8)/COUNT($S$5:$S$1004)</f>
        <v>4.0000000000000001E-3</v>
      </c>
      <c r="V8" s="8"/>
      <c r="W8" s="8"/>
      <c r="Y8" s="8"/>
      <c r="Z8" s="8"/>
      <c r="AA8" s="8"/>
      <c r="AB8" s="8"/>
      <c r="AC8" s="8"/>
      <c r="AD8" s="8"/>
      <c r="AF8" s="7"/>
      <c r="AG8" s="7"/>
      <c r="AH8" s="7"/>
      <c r="AI8" s="57"/>
      <c r="AJ8" s="7"/>
      <c r="AK8" s="7"/>
      <c r="AL8" s="58"/>
      <c r="AM8" s="58"/>
      <c r="AN8" s="58"/>
      <c r="AO8" s="58"/>
      <c r="AP8" s="58"/>
      <c r="AQ8" s="58"/>
    </row>
    <row r="9" spans="1:50" x14ac:dyDescent="0.25">
      <c r="A9" s="57">
        <f t="shared" ca="1" si="0"/>
        <v>4.539333869105052</v>
      </c>
      <c r="B9" s="57">
        <f t="shared" ca="1" si="0"/>
        <v>4.1917469107305454</v>
      </c>
      <c r="C9" s="57">
        <f t="shared" ca="1" si="0"/>
        <v>2.5250221662684318</v>
      </c>
      <c r="D9" s="57">
        <f t="shared" ca="1" si="0"/>
        <v>1.4361907762269344</v>
      </c>
      <c r="E9" s="57">
        <f t="shared" ca="1" si="0"/>
        <v>6.2382892870122673</v>
      </c>
      <c r="F9" s="57">
        <f t="shared" ca="1" si="0"/>
        <v>2.1581039682269738</v>
      </c>
      <c r="G9" s="57">
        <f t="shared" ca="1" si="0"/>
        <v>2.3145439528082994</v>
      </c>
      <c r="H9" s="57">
        <f t="shared" ca="1" si="0"/>
        <v>2.7375162249041307</v>
      </c>
      <c r="I9" s="57">
        <f t="shared" ca="1" si="0"/>
        <v>6.1046838686329412</v>
      </c>
      <c r="J9" s="57">
        <f t="shared" ca="1" si="0"/>
        <v>4.8235174676032884</v>
      </c>
      <c r="K9" s="57">
        <f t="shared" ca="1" si="0"/>
        <v>2.6261340254106069</v>
      </c>
      <c r="L9" s="57"/>
      <c r="M9" s="6">
        <f t="shared" ca="1" si="1"/>
        <v>14.202417455785071</v>
      </c>
      <c r="N9" s="6">
        <f t="shared" ca="1" si="1"/>
        <v>13.113586065743574</v>
      </c>
      <c r="O9" s="6">
        <f t="shared" ca="1" si="1"/>
        <v>15.2535536653461</v>
      </c>
      <c r="P9" s="6">
        <f t="shared" ca="1" si="1"/>
        <v>15.080668773001069</v>
      </c>
      <c r="Q9" s="6">
        <f t="shared" ca="1" si="1"/>
        <v>15.793686448057549</v>
      </c>
      <c r="R9" s="57"/>
      <c r="S9" s="57">
        <f t="shared" ca="1" si="2"/>
        <v>15.793686448057549</v>
      </c>
      <c r="T9" s="7">
        <f ca="1">SMALL($S$5:$S$1004,ROWS($S$5:S9))</f>
        <v>13.605208769076652</v>
      </c>
      <c r="U9" s="10">
        <f ca="1">ROWS($S$5:S9)/COUNT($S$5:$S$1004)</f>
        <v>5.0000000000000001E-3</v>
      </c>
      <c r="V9" s="8"/>
      <c r="W9" s="8"/>
      <c r="Y9" s="8"/>
      <c r="Z9" s="8"/>
      <c r="AA9" s="8"/>
      <c r="AB9" s="8"/>
      <c r="AC9" s="8"/>
      <c r="AD9" s="8"/>
      <c r="AF9" s="7"/>
      <c r="AG9" s="7"/>
      <c r="AH9" s="7"/>
      <c r="AI9" s="57"/>
      <c r="AJ9" s="7"/>
      <c r="AK9" s="7"/>
      <c r="AL9" s="58"/>
      <c r="AM9" s="58"/>
      <c r="AN9" s="58"/>
      <c r="AO9" s="58"/>
      <c r="AP9" s="58"/>
      <c r="AQ9" s="58"/>
    </row>
    <row r="10" spans="1:50" x14ac:dyDescent="0.25">
      <c r="A10" s="57">
        <f t="shared" ca="1" si="0"/>
        <v>3.5868675367588065</v>
      </c>
      <c r="B10" s="57">
        <f t="shared" ca="1" si="0"/>
        <v>4.2504792749168985</v>
      </c>
      <c r="C10" s="57">
        <f t="shared" ca="1" si="0"/>
        <v>4.2330615457302621</v>
      </c>
      <c r="D10" s="57">
        <f t="shared" ca="1" si="0"/>
        <v>2.9870317758851046</v>
      </c>
      <c r="E10" s="57">
        <f t="shared" ca="1" si="0"/>
        <v>7.3407733736302747</v>
      </c>
      <c r="F10" s="57">
        <f t="shared" ca="1" si="0"/>
        <v>5.469351488339866</v>
      </c>
      <c r="G10" s="57">
        <f t="shared" ca="1" si="0"/>
        <v>1.5847454676203605</v>
      </c>
      <c r="H10" s="57">
        <f t="shared" ca="1" si="0"/>
        <v>5.2907834419988991</v>
      </c>
      <c r="I10" s="57">
        <f t="shared" ca="1" si="0"/>
        <v>6.4900961752020674</v>
      </c>
      <c r="J10" s="57">
        <f t="shared" ca="1" si="0"/>
        <v>4.0516635806004064</v>
      </c>
      <c r="K10" s="57">
        <f t="shared" ca="1" si="0"/>
        <v>5.0730140614917651</v>
      </c>
      <c r="L10" s="57"/>
      <c r="M10" s="6">
        <f t="shared" ca="1" si="1"/>
        <v>13.456338130709835</v>
      </c>
      <c r="N10" s="6">
        <f t="shared" ca="1" si="1"/>
        <v>12.210308360864678</v>
      </c>
      <c r="O10" s="6">
        <f t="shared" ca="1" si="1"/>
        <v>15.642916229147579</v>
      </c>
      <c r="P10" s="6">
        <f t="shared" ca="1" si="1"/>
        <v>21.282940999950597</v>
      </c>
      <c r="Q10" s="6">
        <f t="shared" ca="1" si="1"/>
        <v>21.955050152037838</v>
      </c>
      <c r="R10" s="57"/>
      <c r="S10" s="57">
        <f t="shared" ca="1" si="2"/>
        <v>21.955050152037838</v>
      </c>
      <c r="T10" s="7">
        <f ca="1">SMALL($S$5:$S$1004,ROWS($S$5:S10))</f>
        <v>13.657956630833493</v>
      </c>
      <c r="U10" s="10">
        <f ca="1">ROWS($S$5:S10)/COUNT($S$5:$S$1004)</f>
        <v>6.0000000000000001E-3</v>
      </c>
      <c r="V10" s="8"/>
      <c r="W10" s="8"/>
      <c r="Y10" s="8"/>
      <c r="Z10" s="8"/>
      <c r="AA10" s="8"/>
      <c r="AB10" s="8"/>
      <c r="AC10" s="8"/>
      <c r="AD10" s="8"/>
      <c r="AF10" s="7"/>
      <c r="AG10" s="7"/>
      <c r="AH10" s="7"/>
      <c r="AI10" s="57"/>
      <c r="AJ10" s="7"/>
      <c r="AK10" s="7"/>
      <c r="AL10" s="58"/>
      <c r="AM10" s="58"/>
      <c r="AN10" s="58"/>
      <c r="AO10" s="58"/>
      <c r="AP10" s="58"/>
      <c r="AQ10" s="58"/>
    </row>
    <row r="11" spans="1:50" x14ac:dyDescent="0.25">
      <c r="A11" s="57">
        <f t="shared" ca="1" si="0"/>
        <v>2.3210252291679621</v>
      </c>
      <c r="B11" s="57">
        <f t="shared" ca="1" si="0"/>
        <v>4.4028158512409714</v>
      </c>
      <c r="C11" s="57">
        <f t="shared" ca="1" si="0"/>
        <v>4.7371566558612823</v>
      </c>
      <c r="D11" s="57">
        <f t="shared" ca="1" si="0"/>
        <v>1.1269652668896581</v>
      </c>
      <c r="E11" s="57">
        <f t="shared" ca="1" si="0"/>
        <v>4.439658704035903</v>
      </c>
      <c r="F11" s="57">
        <f t="shared" ca="1" si="0"/>
        <v>4.0117042203476263</v>
      </c>
      <c r="G11" s="57">
        <f t="shared" ca="1" si="0"/>
        <v>1.7521330527179311</v>
      </c>
      <c r="H11" s="57">
        <f t="shared" ca="1" si="0"/>
        <v>5.9578609395714022</v>
      </c>
      <c r="I11" s="57">
        <f t="shared" ca="1" si="0"/>
        <v>3.5143654035480392</v>
      </c>
      <c r="J11" s="57">
        <f t="shared" ca="1" si="0"/>
        <v>5.1215416596300898</v>
      </c>
      <c r="K11" s="57">
        <f t="shared" ca="1" si="0"/>
        <v>3.6878658520760914</v>
      </c>
      <c r="L11" s="57"/>
      <c r="M11" s="6">
        <f t="shared" ca="1" si="1"/>
        <v>13.931856597377266</v>
      </c>
      <c r="N11" s="6">
        <f t="shared" ca="1" si="1"/>
        <v>10.321665208405641</v>
      </c>
      <c r="O11" s="6">
        <f t="shared" ca="1" si="1"/>
        <v>13.964016214906964</v>
      </c>
      <c r="P11" s="6">
        <f t="shared" ca="1" si="1"/>
        <v>15.616751327212729</v>
      </c>
      <c r="Q11" s="6">
        <f t="shared" ca="1" si="1"/>
        <v>18.488201346924367</v>
      </c>
      <c r="R11" s="57"/>
      <c r="S11" s="57">
        <f t="shared" ca="1" si="2"/>
        <v>18.488201346924367</v>
      </c>
      <c r="T11" s="7">
        <f ca="1">SMALL($S$5:$S$1004,ROWS($S$5:S11))</f>
        <v>13.705559754570052</v>
      </c>
      <c r="U11" s="10">
        <f ca="1">ROWS($S$5:S11)/COUNT($S$5:$S$1004)</f>
        <v>7.0000000000000001E-3</v>
      </c>
      <c r="V11" s="8"/>
      <c r="W11" s="8"/>
      <c r="Y11" s="8"/>
      <c r="Z11" s="8"/>
      <c r="AA11" s="8"/>
      <c r="AB11" s="8"/>
      <c r="AC11" s="8"/>
      <c r="AD11" s="8"/>
      <c r="AF11" s="7"/>
      <c r="AG11" s="7"/>
      <c r="AH11" s="7"/>
      <c r="AI11" s="57"/>
      <c r="AJ11" s="7"/>
      <c r="AK11" s="7"/>
      <c r="AL11" s="58"/>
      <c r="AM11" s="58"/>
      <c r="AN11" s="58"/>
      <c r="AO11" s="58"/>
      <c r="AP11" s="58"/>
      <c r="AQ11" s="58"/>
    </row>
    <row r="12" spans="1:50" x14ac:dyDescent="0.25">
      <c r="A12" s="57">
        <f t="shared" ca="1" si="0"/>
        <v>4.1673059998249915</v>
      </c>
      <c r="B12" s="57">
        <f t="shared" ca="1" si="0"/>
        <v>4.6786003883488032</v>
      </c>
      <c r="C12" s="57">
        <f t="shared" ca="1" si="0"/>
        <v>3.897754531697323</v>
      </c>
      <c r="D12" s="57">
        <f t="shared" ca="1" si="0"/>
        <v>2.7232975938639585</v>
      </c>
      <c r="E12" s="57">
        <f t="shared" ca="1" si="0"/>
        <v>4.4647953535599347</v>
      </c>
      <c r="F12" s="57">
        <f t="shared" ca="1" si="0"/>
        <v>5.9242642885956727</v>
      </c>
      <c r="G12" s="57">
        <f t="shared" ca="1" si="0"/>
        <v>1.4087764683265105</v>
      </c>
      <c r="H12" s="57">
        <f t="shared" ca="1" si="0"/>
        <v>5.7414441381944208</v>
      </c>
      <c r="I12" s="57">
        <f t="shared" ca="1" si="0"/>
        <v>5.2485523149696789</v>
      </c>
      <c r="J12" s="57">
        <f t="shared" ca="1" si="0"/>
        <v>7.366422859596371</v>
      </c>
      <c r="K12" s="57">
        <f t="shared" ca="1" si="0"/>
        <v>4.0697500745091872</v>
      </c>
      <c r="L12" s="57"/>
      <c r="M12" s="6">
        <f t="shared" ca="1" si="1"/>
        <v>16.840259859445197</v>
      </c>
      <c r="N12" s="6">
        <f t="shared" ca="1" si="1"/>
        <v>15.665802921611832</v>
      </c>
      <c r="O12" s="6">
        <f t="shared" ca="1" si="1"/>
        <v>16.50981860150511</v>
      </c>
      <c r="P12" s="6">
        <f t="shared" ca="1" si="1"/>
        <v>19.921167066423344</v>
      </c>
      <c r="Q12" s="6">
        <f t="shared" ca="1" si="1"/>
        <v>18.954589954612345</v>
      </c>
      <c r="R12" s="57"/>
      <c r="S12" s="57">
        <f t="shared" ca="1" si="2"/>
        <v>19.921167066423344</v>
      </c>
      <c r="T12" s="7">
        <f ca="1">SMALL($S$5:$S$1004,ROWS($S$5:S12))</f>
        <v>13.756379092563924</v>
      </c>
      <c r="U12" s="10">
        <f ca="1">ROWS($S$5:S12)/COUNT($S$5:$S$1004)</f>
        <v>8.0000000000000002E-3</v>
      </c>
      <c r="V12" s="8"/>
      <c r="W12" s="8"/>
      <c r="Y12" s="8"/>
      <c r="Z12" s="8"/>
      <c r="AA12" s="8"/>
      <c r="AB12" s="8"/>
      <c r="AC12" s="8"/>
      <c r="AD12" s="8"/>
      <c r="AF12" s="7"/>
      <c r="AG12" s="7"/>
      <c r="AH12" s="7"/>
      <c r="AI12" s="57"/>
      <c r="AJ12" s="7"/>
      <c r="AK12" s="7"/>
      <c r="AL12" s="58"/>
      <c r="AM12" s="58"/>
      <c r="AN12" s="58"/>
      <c r="AO12" s="58"/>
      <c r="AP12" s="58"/>
      <c r="AQ12" s="58"/>
    </row>
    <row r="13" spans="1:50" x14ac:dyDescent="0.25">
      <c r="A13" s="57">
        <f t="shared" ca="1" si="0"/>
        <v>5.7090770271364688</v>
      </c>
      <c r="B13" s="57">
        <f t="shared" ca="1" si="0"/>
        <v>1.8641026101257601</v>
      </c>
      <c r="C13" s="57">
        <f t="shared" ca="1" si="0"/>
        <v>2.5555784408570905</v>
      </c>
      <c r="D13" s="57">
        <f t="shared" ca="1" si="0"/>
        <v>1.5364748689673664</v>
      </c>
      <c r="E13" s="57">
        <f t="shared" ca="1" si="0"/>
        <v>5.7785116945569204</v>
      </c>
      <c r="F13" s="57">
        <f t="shared" ca="1" si="0"/>
        <v>2.0034259506191563</v>
      </c>
      <c r="G13" s="57">
        <f t="shared" ca="1" si="0"/>
        <v>1.4432756861217602</v>
      </c>
      <c r="H13" s="57">
        <f t="shared" ca="1" si="0"/>
        <v>3.6474617144165689</v>
      </c>
      <c r="I13" s="57">
        <f t="shared" ca="1" si="0"/>
        <v>3.6296881403381884</v>
      </c>
      <c r="J13" s="57">
        <f t="shared" ca="1" si="0"/>
        <v>6.5941062141302691</v>
      </c>
      <c r="K13" s="57">
        <f t="shared" ca="1" si="0"/>
        <v>5.6320309876028896</v>
      </c>
      <c r="L13" s="57"/>
      <c r="M13" s="6">
        <f t="shared" ca="1" si="1"/>
        <v>16.302037368245589</v>
      </c>
      <c r="N13" s="6">
        <f t="shared" ca="1" si="1"/>
        <v>15.282933796355865</v>
      </c>
      <c r="O13" s="6">
        <f t="shared" ca="1" si="1"/>
        <v>14.23672051881295</v>
      </c>
      <c r="P13" s="6">
        <f t="shared" ca="1" si="1"/>
        <v>13.129247688685993</v>
      </c>
      <c r="Q13" s="6">
        <f t="shared" ca="1" si="1"/>
        <v>16.922107006702138</v>
      </c>
      <c r="R13" s="57"/>
      <c r="S13" s="57">
        <f t="shared" ca="1" si="2"/>
        <v>16.922107006702138</v>
      </c>
      <c r="T13" s="7">
        <f ca="1">SMALL($S$5:$S$1004,ROWS($S$5:S13))</f>
        <v>13.811876056545003</v>
      </c>
      <c r="U13" s="10">
        <f ca="1">ROWS($S$5:S13)/COUNT($S$5:$S$1004)</f>
        <v>8.9999999999999993E-3</v>
      </c>
      <c r="V13" s="8"/>
      <c r="W13" s="8"/>
      <c r="Y13" s="8"/>
      <c r="Z13" s="8"/>
      <c r="AA13" s="8"/>
      <c r="AB13" s="8"/>
      <c r="AC13" s="8"/>
      <c r="AD13" s="8"/>
      <c r="AF13" s="7"/>
      <c r="AG13" s="7"/>
      <c r="AH13" s="7"/>
      <c r="AI13" s="57"/>
      <c r="AJ13" s="7"/>
      <c r="AK13" s="7"/>
      <c r="AL13" s="58"/>
      <c r="AM13" s="58"/>
      <c r="AN13" s="58"/>
      <c r="AO13" s="58"/>
      <c r="AP13" s="58"/>
      <c r="AQ13" s="58"/>
    </row>
    <row r="14" spans="1:50" x14ac:dyDescent="0.25">
      <c r="A14" s="57">
        <f t="shared" ca="1" si="0"/>
        <v>4.5263040018276151</v>
      </c>
      <c r="B14" s="57">
        <f t="shared" ca="1" si="0"/>
        <v>1.6105472911159353</v>
      </c>
      <c r="C14" s="57">
        <f t="shared" ca="1" si="0"/>
        <v>1.1355998550966926</v>
      </c>
      <c r="D14" s="57">
        <f t="shared" ca="1" si="0"/>
        <v>2.4237502759670662</v>
      </c>
      <c r="E14" s="57">
        <f t="shared" ca="1" si="0"/>
        <v>7.2765433672786362</v>
      </c>
      <c r="F14" s="57">
        <f t="shared" ca="1" si="0"/>
        <v>3.0560672998760734</v>
      </c>
      <c r="G14" s="57">
        <f t="shared" ca="1" si="0"/>
        <v>1.701574873967842</v>
      </c>
      <c r="H14" s="57">
        <f t="shared" ca="1" si="0"/>
        <v>2.5655970630400797</v>
      </c>
      <c r="I14" s="57">
        <f t="shared" ca="1" si="0"/>
        <v>4.4763907546776007</v>
      </c>
      <c r="J14" s="57">
        <f t="shared" ca="1" si="0"/>
        <v>6.0921574060369856</v>
      </c>
      <c r="K14" s="57">
        <f t="shared" ca="1" si="0"/>
        <v>3.3908617425927554</v>
      </c>
      <c r="L14" s="57"/>
      <c r="M14" s="6">
        <f t="shared" ca="1" si="1"/>
        <v>13.455636136929137</v>
      </c>
      <c r="N14" s="6">
        <f t="shared" ca="1" si="1"/>
        <v>14.74378655779951</v>
      </c>
      <c r="O14" s="6">
        <f t="shared" ca="1" si="1"/>
        <v>14.979248064431557</v>
      </c>
      <c r="P14" s="6">
        <f t="shared" ca="1" si="1"/>
        <v>12.533867088262365</v>
      </c>
      <c r="Q14" s="6">
        <f t="shared" ca="1" si="1"/>
        <v>14.843549464027408</v>
      </c>
      <c r="R14" s="57"/>
      <c r="S14" s="57">
        <f t="shared" ca="1" si="2"/>
        <v>14.979248064431557</v>
      </c>
      <c r="T14" s="7">
        <f ca="1">SMALL($S$5:$S$1004,ROWS($S$5:S14))</f>
        <v>13.836395132776424</v>
      </c>
      <c r="U14" s="10">
        <f ca="1">ROWS($S$5:S14)/COUNT($S$5:$S$1004)</f>
        <v>0.01</v>
      </c>
      <c r="V14" s="8"/>
      <c r="W14" s="8"/>
      <c r="Y14" s="8"/>
      <c r="Z14" s="8"/>
      <c r="AA14" s="8"/>
      <c r="AB14" s="8"/>
      <c r="AC14" s="8"/>
      <c r="AD14" s="8"/>
      <c r="AF14" s="7"/>
      <c r="AG14" s="7"/>
      <c r="AH14" s="7"/>
      <c r="AI14" s="57"/>
      <c r="AJ14" s="7"/>
      <c r="AK14" s="7"/>
      <c r="AL14" s="58"/>
      <c r="AM14" s="58"/>
      <c r="AN14" s="58"/>
      <c r="AO14" s="58"/>
      <c r="AP14" s="58"/>
      <c r="AQ14" s="58"/>
    </row>
    <row r="15" spans="1:50" x14ac:dyDescent="0.25">
      <c r="A15" s="57">
        <f t="shared" ref="A15:K24" ca="1" si="3">A$2+(A$3-A$2)*RAND()</f>
        <v>4.2471610722631237</v>
      </c>
      <c r="B15" s="57">
        <f t="shared" ca="1" si="3"/>
        <v>1.865064374051336</v>
      </c>
      <c r="C15" s="57">
        <f t="shared" ca="1" si="3"/>
        <v>2.8802016675132709</v>
      </c>
      <c r="D15" s="57">
        <f t="shared" ca="1" si="3"/>
        <v>1.1518965111790824</v>
      </c>
      <c r="E15" s="57">
        <f t="shared" ca="1" si="3"/>
        <v>7.2551336988322275</v>
      </c>
      <c r="F15" s="57">
        <f t="shared" ca="1" si="3"/>
        <v>2.2528959671688997</v>
      </c>
      <c r="G15" s="57">
        <f t="shared" ca="1" si="3"/>
        <v>1.9950034275419881</v>
      </c>
      <c r="H15" s="57">
        <f t="shared" ca="1" si="3"/>
        <v>3.8533842203422211</v>
      </c>
      <c r="I15" s="57">
        <f t="shared" ca="1" si="3"/>
        <v>5.4133838782031383</v>
      </c>
      <c r="J15" s="57">
        <f t="shared" ca="1" si="3"/>
        <v>4.4053216309258829</v>
      </c>
      <c r="K15" s="57">
        <f t="shared" ca="1" si="3"/>
        <v>4.4106200091155028</v>
      </c>
      <c r="L15" s="57"/>
      <c r="M15" s="6">
        <f t="shared" ref="M15:Q24" ca="1" si="4">SUMIF(M$4,"*"&amp;$A$4&amp;"*",$A15)+SUMIF(M$4,"*"&amp;$B$4&amp;"*",$B15)+SUMIF(M$4,"*"&amp;$C$4&amp;"*",$C15)+SUMIF(M$4,"*"&amp;$D$4&amp;"*",$D15)+SUMIF(M$4,"*"&amp;$E$4&amp;"*",$E15)+SUMIF(M$4,"*"&amp;$F$4&amp;"*",$F15)+SUMIF(M$4,"*"&amp;$G$4&amp;"*",$G15)+SUMIF(M$4,"*"&amp;$H$4&amp;"*",$H15)+SUMIF(M$4,"*"&amp;$I$4&amp;"*",$I15)+SUMIF(M$4,"*"&amp;$J$4&amp;"*",$J15)+SUMIF(M$4,"*"&amp;$K$4&amp;"*",$K15)</f>
        <v>13.527687798244266</v>
      </c>
      <c r="N15" s="6">
        <f t="shared" ca="1" si="4"/>
        <v>11.799382641910077</v>
      </c>
      <c r="O15" s="6">
        <f t="shared" ca="1" si="4"/>
        <v>13.525519703809447</v>
      </c>
      <c r="P15" s="6">
        <f t="shared" ca="1" si="4"/>
        <v>13.941964228538877</v>
      </c>
      <c r="Q15" s="6">
        <f t="shared" ca="1" si="4"/>
        <v>17.384202302341286</v>
      </c>
      <c r="R15" s="57"/>
      <c r="S15" s="57">
        <f t="shared" ca="1" si="2"/>
        <v>17.384202302341286</v>
      </c>
      <c r="T15" s="7">
        <f ca="1">SMALL($S$5:$S$1004,ROWS($S$5:S15))</f>
        <v>13.923705697370934</v>
      </c>
      <c r="U15" s="10">
        <f ca="1">ROWS($S$5:S15)/COUNT($S$5:$S$1004)</f>
        <v>1.0999999999999999E-2</v>
      </c>
      <c r="V15" s="8"/>
      <c r="W15" s="8"/>
      <c r="Y15" s="8"/>
      <c r="Z15" s="8"/>
      <c r="AA15" s="8"/>
      <c r="AB15" s="8"/>
      <c r="AC15" s="8"/>
      <c r="AD15" s="8"/>
      <c r="AF15" s="7"/>
      <c r="AG15" s="7"/>
      <c r="AH15" s="7"/>
      <c r="AI15" s="57"/>
      <c r="AJ15" s="7"/>
      <c r="AK15" s="7"/>
      <c r="AL15" s="58"/>
      <c r="AM15" s="58"/>
      <c r="AN15" s="58"/>
      <c r="AO15" s="58"/>
      <c r="AP15" s="58"/>
      <c r="AQ15" s="58"/>
    </row>
    <row r="16" spans="1:50" x14ac:dyDescent="0.25">
      <c r="A16" s="57">
        <f t="shared" ca="1" si="3"/>
        <v>4.9227026033953436</v>
      </c>
      <c r="B16" s="57">
        <f t="shared" ca="1" si="3"/>
        <v>3.9727703868604367</v>
      </c>
      <c r="C16" s="57">
        <f t="shared" ca="1" si="3"/>
        <v>1.549862552340445</v>
      </c>
      <c r="D16" s="57">
        <f t="shared" ca="1" si="3"/>
        <v>2.2007837735233293</v>
      </c>
      <c r="E16" s="57">
        <f t="shared" ca="1" si="3"/>
        <v>6.4709012915631838</v>
      </c>
      <c r="F16" s="57">
        <f t="shared" ca="1" si="3"/>
        <v>5.5523371245939277</v>
      </c>
      <c r="G16" s="57">
        <f t="shared" ca="1" si="3"/>
        <v>1.909603636844643</v>
      </c>
      <c r="H16" s="57">
        <f t="shared" ca="1" si="3"/>
        <v>2.5840660808942104</v>
      </c>
      <c r="I16" s="57">
        <f t="shared" ca="1" si="3"/>
        <v>3.6865397438650445</v>
      </c>
      <c r="J16" s="57">
        <f t="shared" ca="1" si="3"/>
        <v>6.4512313701131454</v>
      </c>
      <c r="K16" s="57">
        <f t="shared" ca="1" si="3"/>
        <v>5.7411668649157059</v>
      </c>
      <c r="L16" s="57"/>
      <c r="M16" s="6">
        <f t="shared" ca="1" si="4"/>
        <v>14.833400162693577</v>
      </c>
      <c r="N16" s="6">
        <f t="shared" ca="1" si="4"/>
        <v>15.484321383876461</v>
      </c>
      <c r="O16" s="6">
        <f t="shared" ca="1" si="4"/>
        <v>16.894903048536765</v>
      </c>
      <c r="P16" s="6">
        <f t="shared" ca="1" si="4"/>
        <v>18.952814120235114</v>
      </c>
      <c r="Q16" s="6">
        <f t="shared" ca="1" si="4"/>
        <v>18.768904624233535</v>
      </c>
      <c r="R16" s="57"/>
      <c r="S16" s="57">
        <f t="shared" ca="1" si="2"/>
        <v>18.952814120235114</v>
      </c>
      <c r="T16" s="7">
        <f ca="1">SMALL($S$5:$S$1004,ROWS($S$5:S16))</f>
        <v>13.926112912251302</v>
      </c>
      <c r="U16" s="10">
        <f ca="1">ROWS($S$5:S16)/COUNT($S$5:$S$1004)</f>
        <v>1.2E-2</v>
      </c>
      <c r="V16" s="8"/>
      <c r="W16" s="8"/>
      <c r="Y16" s="8"/>
      <c r="Z16" s="8"/>
      <c r="AA16" s="8"/>
      <c r="AB16" s="8"/>
      <c r="AC16" s="8"/>
      <c r="AD16" s="8"/>
      <c r="AF16" s="7"/>
      <c r="AG16" s="7"/>
      <c r="AH16" s="7"/>
      <c r="AI16" s="57"/>
      <c r="AJ16" s="7"/>
      <c r="AK16" s="7"/>
      <c r="AL16" s="58"/>
      <c r="AM16" s="58"/>
      <c r="AN16" s="58"/>
      <c r="AO16" s="58"/>
      <c r="AP16" s="58"/>
      <c r="AQ16" s="58"/>
    </row>
    <row r="17" spans="1:43" x14ac:dyDescent="0.25">
      <c r="A17" s="57">
        <f t="shared" ca="1" si="3"/>
        <v>2.5339028657583498</v>
      </c>
      <c r="B17" s="57">
        <f t="shared" ca="1" si="3"/>
        <v>4.4993177165296672</v>
      </c>
      <c r="C17" s="57">
        <f t="shared" ca="1" si="3"/>
        <v>4.7615351005466104</v>
      </c>
      <c r="D17" s="57">
        <f t="shared" ca="1" si="3"/>
        <v>2.8570621966792995</v>
      </c>
      <c r="E17" s="57">
        <f t="shared" ca="1" si="3"/>
        <v>6.4910092592068942</v>
      </c>
      <c r="F17" s="57">
        <f t="shared" ca="1" si="3"/>
        <v>5.6655978294996387</v>
      </c>
      <c r="G17" s="57">
        <f t="shared" ca="1" si="3"/>
        <v>0.54811371167325162</v>
      </c>
      <c r="H17" s="57">
        <f t="shared" ca="1" si="3"/>
        <v>2.8126532702617708</v>
      </c>
      <c r="I17" s="57">
        <f t="shared" ca="1" si="3"/>
        <v>3.3421030106023166</v>
      </c>
      <c r="J17" s="57">
        <f t="shared" ca="1" si="3"/>
        <v>5.1731414862148277</v>
      </c>
      <c r="K17" s="57">
        <f t="shared" ca="1" si="3"/>
        <v>2.3790708670834682</v>
      </c>
      <c r="L17" s="57"/>
      <c r="M17" s="6">
        <f t="shared" ca="1" si="4"/>
        <v>13.01669316419304</v>
      </c>
      <c r="N17" s="6">
        <f t="shared" ca="1" si="4"/>
        <v>11.112220260325728</v>
      </c>
      <c r="O17" s="6">
        <f t="shared" ca="1" si="4"/>
        <v>16.163468461951389</v>
      </c>
      <c r="P17" s="6">
        <f t="shared" ca="1" si="4"/>
        <v>15.886089423715092</v>
      </c>
      <c r="Q17" s="6">
        <f t="shared" ca="1" si="4"/>
        <v>16.182051113081801</v>
      </c>
      <c r="R17" s="57"/>
      <c r="S17" s="57">
        <f t="shared" ca="1" si="2"/>
        <v>16.182051113081801</v>
      </c>
      <c r="T17" s="7">
        <f ca="1">SMALL($S$5:$S$1004,ROWS($S$5:S17))</f>
        <v>13.978766965937448</v>
      </c>
      <c r="U17" s="10">
        <f ca="1">ROWS($S$5:S17)/COUNT($S$5:$S$1004)</f>
        <v>1.2999999999999999E-2</v>
      </c>
      <c r="V17" s="8"/>
      <c r="W17" s="8"/>
      <c r="Y17" s="8"/>
      <c r="Z17" s="8"/>
      <c r="AA17" s="8"/>
      <c r="AB17" s="8"/>
      <c r="AC17" s="8"/>
      <c r="AD17" s="8"/>
      <c r="AF17" s="7"/>
      <c r="AG17" s="7"/>
      <c r="AH17" s="7"/>
      <c r="AI17" s="57"/>
      <c r="AJ17" s="7"/>
      <c r="AK17" s="7"/>
      <c r="AL17" s="58"/>
      <c r="AM17" s="58"/>
      <c r="AN17" s="58"/>
      <c r="AO17" s="58"/>
      <c r="AP17" s="58"/>
      <c r="AQ17" s="58"/>
    </row>
    <row r="18" spans="1:43" x14ac:dyDescent="0.25">
      <c r="A18" s="57">
        <f t="shared" ca="1" si="3"/>
        <v>4.4148917436566322</v>
      </c>
      <c r="B18" s="57">
        <f t="shared" ca="1" si="3"/>
        <v>3.6962721031594175</v>
      </c>
      <c r="C18" s="57">
        <f t="shared" ca="1" si="3"/>
        <v>1.8867612355004706</v>
      </c>
      <c r="D18" s="57">
        <f t="shared" ca="1" si="3"/>
        <v>2.6707109963441003</v>
      </c>
      <c r="E18" s="57">
        <f t="shared" ca="1" si="3"/>
        <v>4.7850856194279334</v>
      </c>
      <c r="F18" s="57">
        <f t="shared" ca="1" si="3"/>
        <v>4.0062062497441886</v>
      </c>
      <c r="G18" s="57">
        <f t="shared" ca="1" si="3"/>
        <v>1.5049535534437961</v>
      </c>
      <c r="H18" s="57">
        <f t="shared" ca="1" si="3"/>
        <v>4.948859833350566</v>
      </c>
      <c r="I18" s="57">
        <f t="shared" ca="1" si="3"/>
        <v>4.8025789030265633</v>
      </c>
      <c r="J18" s="57">
        <f t="shared" ca="1" si="3"/>
        <v>7.3031822249478537</v>
      </c>
      <c r="K18" s="57">
        <f t="shared" ca="1" si="3"/>
        <v>2.2176850287902981</v>
      </c>
      <c r="L18" s="57"/>
      <c r="M18" s="6">
        <f t="shared" ca="1" si="4"/>
        <v>15.109788757548753</v>
      </c>
      <c r="N18" s="6">
        <f t="shared" ca="1" si="4"/>
        <v>15.893738518392382</v>
      </c>
      <c r="O18" s="6">
        <f t="shared" ca="1" si="4"/>
        <v>15.784539947535205</v>
      </c>
      <c r="P18" s="6">
        <f t="shared" ca="1" si="4"/>
        <v>14.722742284720466</v>
      </c>
      <c r="Q18" s="6">
        <f t="shared" ca="1" si="4"/>
        <v>15.647902584728214</v>
      </c>
      <c r="R18" s="57"/>
      <c r="S18" s="57">
        <f t="shared" ca="1" si="2"/>
        <v>15.893738518392382</v>
      </c>
      <c r="T18" s="7">
        <f ca="1">SMALL($S$5:$S$1004,ROWS($S$5:S18))</f>
        <v>13.989184518206692</v>
      </c>
      <c r="U18" s="10">
        <f ca="1">ROWS($S$5:S18)/COUNT($S$5:$S$1004)</f>
        <v>1.4E-2</v>
      </c>
      <c r="V18" s="8"/>
      <c r="W18" s="8"/>
      <c r="Y18" s="8"/>
      <c r="Z18" s="8"/>
      <c r="AA18" s="8"/>
      <c r="AB18" s="8"/>
      <c r="AC18" s="8"/>
      <c r="AD18" s="8"/>
      <c r="AF18" s="7"/>
      <c r="AG18" s="7"/>
      <c r="AH18" s="7"/>
      <c r="AI18" s="57"/>
      <c r="AJ18" s="7"/>
      <c r="AK18" s="7"/>
      <c r="AL18" s="58"/>
      <c r="AM18" s="58"/>
      <c r="AN18" s="58"/>
      <c r="AO18" s="58"/>
      <c r="AP18" s="58"/>
      <c r="AQ18" s="58"/>
    </row>
    <row r="19" spans="1:43" x14ac:dyDescent="0.25">
      <c r="A19" s="57">
        <f t="shared" ca="1" si="3"/>
        <v>4.7650829143877838</v>
      </c>
      <c r="B19" s="57">
        <f t="shared" ca="1" si="3"/>
        <v>2.1254699896870952</v>
      </c>
      <c r="C19" s="57">
        <f t="shared" ca="1" si="3"/>
        <v>1.821202598468604</v>
      </c>
      <c r="D19" s="57">
        <f t="shared" ca="1" si="3"/>
        <v>2.9199573627841793</v>
      </c>
      <c r="E19" s="57">
        <f t="shared" ca="1" si="3"/>
        <v>6.0978684426588421</v>
      </c>
      <c r="F19" s="57">
        <f t="shared" ca="1" si="3"/>
        <v>5.247320763940154</v>
      </c>
      <c r="G19" s="57">
        <f t="shared" ca="1" si="3"/>
        <v>0.5533689289669057</v>
      </c>
      <c r="H19" s="57">
        <f t="shared" ca="1" si="3"/>
        <v>4.6863178489019282</v>
      </c>
      <c r="I19" s="57">
        <f t="shared" ca="1" si="3"/>
        <v>5.7581299226130174</v>
      </c>
      <c r="J19" s="57">
        <f t="shared" ca="1" si="3"/>
        <v>4.5212592072373514</v>
      </c>
      <c r="K19" s="57">
        <f t="shared" ca="1" si="3"/>
        <v>5.9270746810468609</v>
      </c>
      <c r="L19" s="57"/>
      <c r="M19" s="6">
        <f t="shared" ca="1" si="4"/>
        <v>11.660913649060646</v>
      </c>
      <c r="N19" s="6">
        <f t="shared" ca="1" si="4"/>
        <v>12.75966841337622</v>
      </c>
      <c r="O19" s="6">
        <f t="shared" ca="1" si="4"/>
        <v>12.744597639583288</v>
      </c>
      <c r="P19" s="6">
        <f t="shared" ca="1" si="4"/>
        <v>19.057995357287126</v>
      </c>
      <c r="Q19" s="6">
        <f t="shared" ca="1" si="4"/>
        <v>18.836730962294727</v>
      </c>
      <c r="R19" s="57"/>
      <c r="S19" s="57">
        <f t="shared" ca="1" si="2"/>
        <v>19.057995357287126</v>
      </c>
      <c r="T19" s="7">
        <f ca="1">SMALL($S$5:$S$1004,ROWS($S$5:S19))</f>
        <v>14.001766287781804</v>
      </c>
      <c r="U19" s="10">
        <f ca="1">ROWS($S$5:S19)/COUNT($S$5:$S$1004)</f>
        <v>1.4999999999999999E-2</v>
      </c>
      <c r="V19" s="8"/>
      <c r="W19" s="8"/>
      <c r="Y19" s="8"/>
      <c r="Z19" s="8"/>
      <c r="AA19" s="8"/>
      <c r="AB19" s="8"/>
      <c r="AC19" s="8"/>
      <c r="AD19" s="8"/>
      <c r="AF19" s="7"/>
      <c r="AG19" s="7"/>
      <c r="AH19" s="7"/>
      <c r="AI19" s="57"/>
      <c r="AJ19" s="7"/>
      <c r="AK19" s="7"/>
      <c r="AL19" s="58"/>
      <c r="AM19" s="58"/>
      <c r="AN19" s="58"/>
      <c r="AO19" s="58"/>
      <c r="AP19" s="58"/>
      <c r="AQ19" s="58"/>
    </row>
    <row r="20" spans="1:43" x14ac:dyDescent="0.25">
      <c r="A20" s="57">
        <f t="shared" ca="1" si="3"/>
        <v>5.7778473316555612</v>
      </c>
      <c r="B20" s="57">
        <f t="shared" ca="1" si="3"/>
        <v>4.9726461222950373</v>
      </c>
      <c r="C20" s="57">
        <f t="shared" ca="1" si="3"/>
        <v>4.0905976635123853</v>
      </c>
      <c r="D20" s="57">
        <f t="shared" ca="1" si="3"/>
        <v>1.8387217056394272</v>
      </c>
      <c r="E20" s="57">
        <f t="shared" ca="1" si="3"/>
        <v>4.1152364381600517</v>
      </c>
      <c r="F20" s="57">
        <f t="shared" ca="1" si="3"/>
        <v>2.8944748799021398</v>
      </c>
      <c r="G20" s="57">
        <f t="shared" ca="1" si="3"/>
        <v>2.3963097438926266</v>
      </c>
      <c r="H20" s="57">
        <f t="shared" ca="1" si="3"/>
        <v>5.0371982009361638</v>
      </c>
      <c r="I20" s="57">
        <f t="shared" ca="1" si="3"/>
        <v>6.2290898236364374</v>
      </c>
      <c r="J20" s="57">
        <f t="shared" ca="1" si="3"/>
        <v>4.7257635652828043</v>
      </c>
      <c r="K20" s="57">
        <f t="shared" ca="1" si="3"/>
        <v>2.5751619558729248</v>
      </c>
      <c r="L20" s="57"/>
      <c r="M20" s="6">
        <f t="shared" ca="1" si="4"/>
        <v>16.990518304343375</v>
      </c>
      <c r="N20" s="6">
        <f t="shared" ca="1" si="4"/>
        <v>14.738642346470419</v>
      </c>
      <c r="O20" s="6">
        <f t="shared" ca="1" si="4"/>
        <v>13.813646125737893</v>
      </c>
      <c r="P20" s="6">
        <f t="shared" ca="1" si="4"/>
        <v>16.671372781706538</v>
      </c>
      <c r="Q20" s="6">
        <f t="shared" ca="1" si="4"/>
        <v>16.700242717264178</v>
      </c>
      <c r="R20" s="57"/>
      <c r="S20" s="57">
        <f t="shared" ca="1" si="2"/>
        <v>16.990518304343375</v>
      </c>
      <c r="T20" s="7">
        <f ca="1">SMALL($S$5:$S$1004,ROWS($S$5:S20))</f>
        <v>14.038958163386377</v>
      </c>
      <c r="U20" s="10">
        <f ca="1">ROWS($S$5:S20)/COUNT($S$5:$S$1004)</f>
        <v>1.6E-2</v>
      </c>
      <c r="V20" s="8"/>
      <c r="W20" s="8"/>
      <c r="Y20" s="8"/>
      <c r="Z20" s="8"/>
      <c r="AA20" s="8"/>
      <c r="AB20" s="8"/>
      <c r="AC20" s="8"/>
      <c r="AD20" s="8"/>
      <c r="AF20" s="7"/>
      <c r="AG20" s="7"/>
      <c r="AH20" s="7"/>
      <c r="AI20" s="57"/>
      <c r="AJ20" s="7"/>
      <c r="AK20" s="7"/>
      <c r="AL20" s="58"/>
      <c r="AM20" s="58"/>
      <c r="AN20" s="58"/>
      <c r="AO20" s="58"/>
      <c r="AP20" s="58"/>
      <c r="AQ20" s="58"/>
    </row>
    <row r="21" spans="1:43" x14ac:dyDescent="0.25">
      <c r="A21" s="57">
        <f t="shared" ca="1" si="3"/>
        <v>5.0370956622277543</v>
      </c>
      <c r="B21" s="57">
        <f t="shared" ca="1" si="3"/>
        <v>3.7122049392698004</v>
      </c>
      <c r="C21" s="57">
        <f t="shared" ca="1" si="3"/>
        <v>3.9648142952061751</v>
      </c>
      <c r="D21" s="57">
        <f t="shared" ca="1" si="3"/>
        <v>2.9624133433743181</v>
      </c>
      <c r="E21" s="57">
        <f t="shared" ca="1" si="3"/>
        <v>4.6261421678740682</v>
      </c>
      <c r="F21" s="57">
        <f t="shared" ca="1" si="3"/>
        <v>4.3171005926466268</v>
      </c>
      <c r="G21" s="57">
        <f t="shared" ca="1" si="3"/>
        <v>2.4711858431184859</v>
      </c>
      <c r="H21" s="57">
        <f t="shared" ca="1" si="3"/>
        <v>5.836186848065342</v>
      </c>
      <c r="I21" s="57">
        <f t="shared" ca="1" si="3"/>
        <v>3.0525334059176381</v>
      </c>
      <c r="J21" s="57">
        <f t="shared" ca="1" si="3"/>
        <v>4.6768105062854701</v>
      </c>
      <c r="K21" s="57">
        <f t="shared" ca="1" si="3"/>
        <v>3.837827421403198</v>
      </c>
      <c r="L21" s="57"/>
      <c r="M21" s="6">
        <f t="shared" ca="1" si="4"/>
        <v>16.149906306837885</v>
      </c>
      <c r="N21" s="6">
        <f t="shared" ca="1" si="4"/>
        <v>15.147505355006029</v>
      </c>
      <c r="O21" s="6">
        <f t="shared" ca="1" si="4"/>
        <v>13.015157613429338</v>
      </c>
      <c r="P21" s="6">
        <f t="shared" ca="1" si="4"/>
        <v>14.919666359237263</v>
      </c>
      <c r="Q21" s="6">
        <f t="shared" ca="1" si="4"/>
        <v>18.012361376612407</v>
      </c>
      <c r="R21" s="57"/>
      <c r="S21" s="57">
        <f t="shared" ca="1" si="2"/>
        <v>18.012361376612407</v>
      </c>
      <c r="T21" s="7">
        <f ca="1">SMALL($S$5:$S$1004,ROWS($S$5:S21))</f>
        <v>14.085807713481692</v>
      </c>
      <c r="U21" s="10">
        <f ca="1">ROWS($S$5:S21)/COUNT($S$5:$S$1004)</f>
        <v>1.7000000000000001E-2</v>
      </c>
      <c r="V21" s="8"/>
      <c r="W21" s="8"/>
      <c r="Y21" s="8"/>
      <c r="Z21" s="8"/>
      <c r="AA21" s="8"/>
      <c r="AB21" s="8"/>
      <c r="AC21" s="8"/>
      <c r="AD21" s="8"/>
      <c r="AF21" s="7"/>
      <c r="AG21" s="7"/>
      <c r="AH21" s="7"/>
      <c r="AI21" s="57"/>
      <c r="AJ21" s="7"/>
      <c r="AK21" s="7"/>
      <c r="AL21" s="58"/>
      <c r="AM21" s="58"/>
      <c r="AN21" s="58"/>
      <c r="AO21" s="58"/>
      <c r="AP21" s="58"/>
      <c r="AQ21" s="58"/>
    </row>
    <row r="22" spans="1:43" x14ac:dyDescent="0.25">
      <c r="A22" s="57">
        <f t="shared" ca="1" si="3"/>
        <v>2.2836320038105393</v>
      </c>
      <c r="B22" s="57">
        <f t="shared" ca="1" si="3"/>
        <v>1.786001203254056</v>
      </c>
      <c r="C22" s="57">
        <f t="shared" ca="1" si="3"/>
        <v>2.5574856103485901</v>
      </c>
      <c r="D22" s="57">
        <f t="shared" ca="1" si="3"/>
        <v>2.4620722504143773</v>
      </c>
      <c r="E22" s="57">
        <f t="shared" ca="1" si="3"/>
        <v>6.5390625623735978</v>
      </c>
      <c r="F22" s="57">
        <f t="shared" ca="1" si="3"/>
        <v>3.8493466145760284</v>
      </c>
      <c r="G22" s="57">
        <f t="shared" ca="1" si="3"/>
        <v>0.51240400995610014</v>
      </c>
      <c r="H22" s="57">
        <f t="shared" ca="1" si="3"/>
        <v>2.6625447249457994</v>
      </c>
      <c r="I22" s="57">
        <f t="shared" ca="1" si="3"/>
        <v>5.385684910510026</v>
      </c>
      <c r="J22" s="57">
        <f t="shared" ca="1" si="3"/>
        <v>7.333917140344191</v>
      </c>
      <c r="K22" s="57">
        <f t="shared" ca="1" si="3"/>
        <v>2.3919067161306944</v>
      </c>
      <c r="L22" s="57"/>
      <c r="M22" s="6">
        <f t="shared" ca="1" si="4"/>
        <v>12.68743876445942</v>
      </c>
      <c r="N22" s="6">
        <f t="shared" ca="1" si="4"/>
        <v>12.592025404525208</v>
      </c>
      <c r="O22" s="6">
        <f t="shared" ca="1" si="4"/>
        <v>15.658980905971845</v>
      </c>
      <c r="P22" s="6">
        <f t="shared" ca="1" si="4"/>
        <v>13.412939444470805</v>
      </c>
      <c r="Q22" s="6">
        <f t="shared" ca="1" si="4"/>
        <v>13.379515206704149</v>
      </c>
      <c r="R22" s="57"/>
      <c r="S22" s="57">
        <f t="shared" ca="1" si="2"/>
        <v>15.658980905971845</v>
      </c>
      <c r="T22" s="7">
        <f ca="1">SMALL($S$5:$S$1004,ROWS($S$5:S22))</f>
        <v>14.088950175995571</v>
      </c>
      <c r="U22" s="10">
        <f ca="1">ROWS($S$5:S22)/COUNT($S$5:$S$1004)</f>
        <v>1.7999999999999999E-2</v>
      </c>
      <c r="V22" s="8"/>
      <c r="W22" s="8"/>
      <c r="Y22" s="8"/>
      <c r="Z22" s="8"/>
      <c r="AA22" s="8"/>
      <c r="AB22" s="8"/>
      <c r="AC22" s="8"/>
      <c r="AD22" s="8"/>
      <c r="AF22" s="7"/>
      <c r="AG22" s="7"/>
      <c r="AH22" s="7"/>
      <c r="AI22" s="57"/>
      <c r="AJ22" s="7"/>
      <c r="AK22" s="7"/>
      <c r="AL22" s="58"/>
      <c r="AM22" s="58"/>
      <c r="AN22" s="58"/>
      <c r="AO22" s="58"/>
      <c r="AP22" s="58"/>
      <c r="AQ22" s="58"/>
    </row>
    <row r="23" spans="1:43" x14ac:dyDescent="0.25">
      <c r="A23" s="57">
        <f t="shared" ca="1" si="3"/>
        <v>5.141215398314591</v>
      </c>
      <c r="B23" s="57">
        <f t="shared" ca="1" si="3"/>
        <v>3.7947498666768085</v>
      </c>
      <c r="C23" s="57">
        <f t="shared" ca="1" si="3"/>
        <v>4.6426275590754438</v>
      </c>
      <c r="D23" s="57">
        <f t="shared" ca="1" si="3"/>
        <v>1.9712343925385669</v>
      </c>
      <c r="E23" s="57">
        <f t="shared" ca="1" si="3"/>
        <v>7.7685118211971975</v>
      </c>
      <c r="F23" s="57">
        <f t="shared" ca="1" si="3"/>
        <v>4.5870098080869308</v>
      </c>
      <c r="G23" s="57">
        <f t="shared" ca="1" si="3"/>
        <v>1.0677208140362815</v>
      </c>
      <c r="H23" s="57">
        <f t="shared" ca="1" si="3"/>
        <v>5.5395788501217336</v>
      </c>
      <c r="I23" s="57">
        <f t="shared" ca="1" si="3"/>
        <v>4.8874592258801295</v>
      </c>
      <c r="J23" s="57">
        <f t="shared" ca="1" si="3"/>
        <v>6.8039990693844725</v>
      </c>
      <c r="K23" s="57">
        <f t="shared" ca="1" si="3"/>
        <v>3.6210878587157636</v>
      </c>
      <c r="L23" s="57"/>
      <c r="M23" s="6">
        <f t="shared" ca="1" si="4"/>
        <v>17.655562840810788</v>
      </c>
      <c r="N23" s="6">
        <f t="shared" ca="1" si="4"/>
        <v>14.984169674273913</v>
      </c>
      <c r="O23" s="6">
        <f t="shared" ca="1" si="4"/>
        <v>18.367260757258478</v>
      </c>
      <c r="P23" s="6">
        <f t="shared" ca="1" si="4"/>
        <v>16.890306759359632</v>
      </c>
      <c r="Q23" s="6">
        <f t="shared" ca="1" si="4"/>
        <v>20.723928396711504</v>
      </c>
      <c r="R23" s="57"/>
      <c r="S23" s="57">
        <f t="shared" ca="1" si="2"/>
        <v>20.723928396711504</v>
      </c>
      <c r="T23" s="7">
        <f ca="1">SMALL($S$5:$S$1004,ROWS($S$5:S23))</f>
        <v>14.13312623855674</v>
      </c>
      <c r="U23" s="10">
        <f ca="1">ROWS($S$5:S23)/COUNT($S$5:$S$1004)</f>
        <v>1.9E-2</v>
      </c>
      <c r="V23" s="8"/>
      <c r="W23" s="8"/>
      <c r="Y23" s="8"/>
      <c r="Z23" s="8"/>
      <c r="AA23" s="8"/>
      <c r="AB23" s="8"/>
      <c r="AC23" s="8"/>
      <c r="AD23" s="8"/>
      <c r="AF23" s="7"/>
      <c r="AG23" s="7"/>
      <c r="AH23" s="7"/>
      <c r="AI23" s="57"/>
      <c r="AJ23" s="7"/>
      <c r="AK23" s="7"/>
      <c r="AL23" s="58"/>
      <c r="AM23" s="58"/>
      <c r="AN23" s="58"/>
      <c r="AO23" s="58"/>
      <c r="AP23" s="58"/>
      <c r="AQ23" s="58"/>
    </row>
    <row r="24" spans="1:43" x14ac:dyDescent="0.25">
      <c r="A24" s="57">
        <f t="shared" ca="1" si="3"/>
        <v>3.3208416439035853</v>
      </c>
      <c r="B24" s="57">
        <f t="shared" ca="1" si="3"/>
        <v>3.562828739249527</v>
      </c>
      <c r="C24" s="57">
        <f t="shared" ca="1" si="3"/>
        <v>3.9239415082554729</v>
      </c>
      <c r="D24" s="57">
        <f t="shared" ca="1" si="3"/>
        <v>2.8996717047988838</v>
      </c>
      <c r="E24" s="57">
        <f t="shared" ca="1" si="3"/>
        <v>5.8474203091417785</v>
      </c>
      <c r="F24" s="57">
        <f t="shared" ca="1" si="3"/>
        <v>4.13015314837192</v>
      </c>
      <c r="G24" s="57">
        <f t="shared" ca="1" si="3"/>
        <v>1.8005232764723926</v>
      </c>
      <c r="H24" s="57">
        <f t="shared" ca="1" si="3"/>
        <v>5.1922250561768513</v>
      </c>
      <c r="I24" s="57">
        <f t="shared" ca="1" si="3"/>
        <v>4.4299172776092304</v>
      </c>
      <c r="J24" s="57">
        <f t="shared" ca="1" si="3"/>
        <v>4.4626756833789445</v>
      </c>
      <c r="K24" s="57">
        <f t="shared" ca="1" si="3"/>
        <v>5.0533989800752757</v>
      </c>
      <c r="L24" s="57"/>
      <c r="M24" s="6">
        <f t="shared" ca="1" si="4"/>
        <v>13.507982112010396</v>
      </c>
      <c r="N24" s="6">
        <f t="shared" ca="1" si="4"/>
        <v>12.483712308553805</v>
      </c>
      <c r="O24" s="6">
        <f t="shared" ca="1" si="4"/>
        <v>13.872924731770251</v>
      </c>
      <c r="P24" s="6">
        <f t="shared" ca="1" si="4"/>
        <v>17.176298145305953</v>
      </c>
      <c r="Q24" s="6">
        <f t="shared" ca="1" si="4"/>
        <v>19.655873084643432</v>
      </c>
      <c r="R24" s="57"/>
      <c r="S24" s="57">
        <f t="shared" ca="1" si="2"/>
        <v>19.655873084643432</v>
      </c>
      <c r="T24" s="7">
        <f ca="1">SMALL($S$5:$S$1004,ROWS($S$5:S24))</f>
        <v>14.160174461523296</v>
      </c>
      <c r="U24" s="10">
        <f ca="1">ROWS($S$5:S24)/COUNT($S$5:$S$1004)</f>
        <v>0.02</v>
      </c>
      <c r="V24" s="8"/>
      <c r="W24" s="8"/>
      <c r="Y24" s="8"/>
      <c r="Z24" s="8"/>
      <c r="AA24" s="8"/>
      <c r="AB24" s="8"/>
      <c r="AC24" s="8"/>
      <c r="AD24" s="8"/>
      <c r="AF24" s="7"/>
      <c r="AH24" s="7"/>
      <c r="AJ24" s="7"/>
      <c r="AL24" s="7"/>
      <c r="AN24" s="7"/>
      <c r="AP24" s="58"/>
      <c r="AQ24" s="58"/>
    </row>
    <row r="25" spans="1:43" x14ac:dyDescent="0.25">
      <c r="A25" s="57">
        <f t="shared" ref="A25:K34" ca="1" si="5">A$2+(A$3-A$2)*RAND()</f>
        <v>2.3016595599368057</v>
      </c>
      <c r="B25" s="57">
        <f t="shared" ca="1" si="5"/>
        <v>4.213735078093773</v>
      </c>
      <c r="C25" s="57">
        <f t="shared" ca="1" si="5"/>
        <v>1.5646859838264819</v>
      </c>
      <c r="D25" s="57">
        <f t="shared" ca="1" si="5"/>
        <v>2.0592147102986091</v>
      </c>
      <c r="E25" s="57">
        <f t="shared" ca="1" si="5"/>
        <v>7.3515804727774725</v>
      </c>
      <c r="F25" s="57">
        <f t="shared" ca="1" si="5"/>
        <v>4.4181566765983256</v>
      </c>
      <c r="G25" s="57">
        <f t="shared" ca="1" si="5"/>
        <v>1.8060549896507472</v>
      </c>
      <c r="H25" s="57">
        <f t="shared" ca="1" si="5"/>
        <v>5.2851110828875019</v>
      </c>
      <c r="I25" s="57">
        <f t="shared" ca="1" si="5"/>
        <v>4.1689546074390158</v>
      </c>
      <c r="J25" s="57">
        <f t="shared" ca="1" si="5"/>
        <v>4.6092808444138011</v>
      </c>
      <c r="K25" s="57">
        <f t="shared" ca="1" si="5"/>
        <v>3.8398175506437497</v>
      </c>
      <c r="L25" s="57"/>
      <c r="M25" s="6">
        <f t="shared" ref="M25:Q34" ca="1" si="6">SUMIF(M$4,"*"&amp;$A$4&amp;"*",$A25)+SUMIF(M$4,"*"&amp;$B$4&amp;"*",$B25)+SUMIF(M$4,"*"&amp;$C$4&amp;"*",$C25)+SUMIF(M$4,"*"&amp;$D$4&amp;"*",$D25)+SUMIF(M$4,"*"&amp;$E$4&amp;"*",$E25)+SUMIF(M$4,"*"&amp;$F$4&amp;"*",$F25)+SUMIF(M$4,"*"&amp;$G$4&amp;"*",$G25)+SUMIF(M$4,"*"&amp;$H$4&amp;"*",$H25)+SUMIF(M$4,"*"&amp;$I$4&amp;"*",$I25)+SUMIF(M$4,"*"&amp;$J$4&amp;"*",$J25)+SUMIF(M$4,"*"&amp;$K$4&amp;"*",$K25)</f>
        <v>10.281681377827836</v>
      </c>
      <c r="N25" s="6">
        <f t="shared" ca="1" si="6"/>
        <v>10.776210104299963</v>
      </c>
      <c r="O25" s="6">
        <f t="shared" ca="1" si="6"/>
        <v>16.174596395285047</v>
      </c>
      <c r="P25" s="6">
        <f t="shared" ca="1" si="6"/>
        <v>16.640663912774865</v>
      </c>
      <c r="Q25" s="6">
        <f t="shared" ca="1" si="6"/>
        <v>20.690244184402498</v>
      </c>
      <c r="R25" s="57"/>
      <c r="S25" s="57">
        <f t="shared" ca="1" si="2"/>
        <v>20.690244184402498</v>
      </c>
      <c r="T25" s="7">
        <f ca="1">SMALL($S$5:$S$1004,ROWS($S$5:S25))</f>
        <v>14.240201328943659</v>
      </c>
      <c r="U25" s="10">
        <f ca="1">ROWS($S$5:S25)/COUNT($S$5:$S$1004)</f>
        <v>2.1000000000000001E-2</v>
      </c>
      <c r="V25" s="8"/>
      <c r="W25" s="8"/>
      <c r="Y25" s="8"/>
      <c r="Z25" s="8"/>
      <c r="AA25" s="8"/>
      <c r="AB25" s="8"/>
      <c r="AC25" s="8"/>
      <c r="AD25" s="8"/>
      <c r="AP25" s="58"/>
      <c r="AQ25" s="58"/>
    </row>
    <row r="26" spans="1:43" x14ac:dyDescent="0.25">
      <c r="A26" s="57">
        <f t="shared" ca="1" si="5"/>
        <v>3.671146665120911</v>
      </c>
      <c r="B26" s="57">
        <f t="shared" ca="1" si="5"/>
        <v>1.9172313624808162</v>
      </c>
      <c r="C26" s="57">
        <f t="shared" ca="1" si="5"/>
        <v>3.0742201067610169</v>
      </c>
      <c r="D26" s="57">
        <f t="shared" ca="1" si="5"/>
        <v>2.4107817565721446</v>
      </c>
      <c r="E26" s="57">
        <f t="shared" ca="1" si="5"/>
        <v>5.9453368067685819</v>
      </c>
      <c r="F26" s="57">
        <f t="shared" ca="1" si="5"/>
        <v>2.9849093211010733</v>
      </c>
      <c r="G26" s="57">
        <f t="shared" ca="1" si="5"/>
        <v>2.7947053157461972</v>
      </c>
      <c r="H26" s="57">
        <f t="shared" ca="1" si="5"/>
        <v>5.9185724488009797</v>
      </c>
      <c r="I26" s="57">
        <f t="shared" ca="1" si="5"/>
        <v>6.1110917573683885</v>
      </c>
      <c r="J26" s="57">
        <f t="shared" ca="1" si="5"/>
        <v>6.6639435886335399</v>
      </c>
      <c r="K26" s="57">
        <f t="shared" ca="1" si="5"/>
        <v>2.6004405024504424</v>
      </c>
      <c r="L26" s="57"/>
      <c r="M26" s="6">
        <f t="shared" ca="1" si="6"/>
        <v>16.204015676261665</v>
      </c>
      <c r="N26" s="6">
        <f t="shared" ca="1" si="6"/>
        <v>15.540577326072793</v>
      </c>
      <c r="O26" s="6">
        <f t="shared" ca="1" si="6"/>
        <v>14.526511757882938</v>
      </c>
      <c r="P26" s="6">
        <f t="shared" ca="1" si="6"/>
        <v>13.61367294340072</v>
      </c>
      <c r="Q26" s="6">
        <f t="shared" ca="1" si="6"/>
        <v>16.381581120500819</v>
      </c>
      <c r="R26" s="57"/>
      <c r="S26" s="57">
        <f t="shared" ca="1" si="2"/>
        <v>16.381581120500819</v>
      </c>
      <c r="T26" s="7">
        <f ca="1">SMALL($S$5:$S$1004,ROWS($S$5:S26))</f>
        <v>14.244152206877731</v>
      </c>
      <c r="U26" s="10">
        <f ca="1">ROWS($S$5:S26)/COUNT($S$5:$S$1004)</f>
        <v>2.1999999999999999E-2</v>
      </c>
      <c r="V26" s="8"/>
      <c r="W26" s="8"/>
      <c r="Y26" s="8"/>
      <c r="Z26" s="8"/>
      <c r="AA26" s="8"/>
      <c r="AB26" s="8"/>
      <c r="AC26" s="8"/>
      <c r="AD26" s="8"/>
      <c r="AP26" s="58"/>
      <c r="AQ26" s="58"/>
    </row>
    <row r="27" spans="1:43" x14ac:dyDescent="0.25">
      <c r="A27" s="57">
        <f t="shared" ca="1" si="5"/>
        <v>4.3364745367932711</v>
      </c>
      <c r="B27" s="57">
        <f t="shared" ca="1" si="5"/>
        <v>3.1235422501270835</v>
      </c>
      <c r="C27" s="57">
        <f t="shared" ca="1" si="5"/>
        <v>3.1423312829118513</v>
      </c>
      <c r="D27" s="57">
        <f t="shared" ca="1" si="5"/>
        <v>2.060574731314059</v>
      </c>
      <c r="E27" s="57">
        <f t="shared" ca="1" si="5"/>
        <v>5.534890011067886</v>
      </c>
      <c r="F27" s="57">
        <f t="shared" ca="1" si="5"/>
        <v>3.1019829000379473</v>
      </c>
      <c r="G27" s="57">
        <f t="shared" ca="1" si="5"/>
        <v>2.9673150047352057</v>
      </c>
      <c r="H27" s="57">
        <f t="shared" ca="1" si="5"/>
        <v>5.274655763482869</v>
      </c>
      <c r="I27" s="57">
        <f t="shared" ca="1" si="5"/>
        <v>3.8929083099893722</v>
      </c>
      <c r="J27" s="57">
        <f t="shared" ca="1" si="5"/>
        <v>5.3277668891932954</v>
      </c>
      <c r="K27" s="57">
        <f t="shared" ca="1" si="5"/>
        <v>2.1024050649593331</v>
      </c>
      <c r="L27" s="57"/>
      <c r="M27" s="6">
        <f t="shared" ca="1" si="6"/>
        <v>15.773887713633624</v>
      </c>
      <c r="N27" s="6">
        <f t="shared" ca="1" si="6"/>
        <v>14.692131162035832</v>
      </c>
      <c r="O27" s="6">
        <f t="shared" ca="1" si="6"/>
        <v>13.986199150388265</v>
      </c>
      <c r="P27" s="6">
        <f t="shared" ca="1" si="6"/>
        <v>12.220838525113736</v>
      </c>
      <c r="Q27" s="6">
        <f t="shared" ca="1" si="6"/>
        <v>16.035493089637171</v>
      </c>
      <c r="R27" s="57"/>
      <c r="S27" s="57">
        <f t="shared" ca="1" si="2"/>
        <v>16.035493089637171</v>
      </c>
      <c r="T27" s="7">
        <f ca="1">SMALL($S$5:$S$1004,ROWS($S$5:S27))</f>
        <v>14.246811753908126</v>
      </c>
      <c r="U27" s="10">
        <f ca="1">ROWS($S$5:S27)/COUNT($S$5:$S$1004)</f>
        <v>2.3E-2</v>
      </c>
      <c r="V27" s="8"/>
      <c r="W27" s="6"/>
      <c r="X27" s="57"/>
      <c r="Y27" s="57"/>
      <c r="Z27" s="57"/>
      <c r="AA27" s="57"/>
      <c r="AB27" s="8"/>
      <c r="AC27" s="8"/>
      <c r="AD27" s="8"/>
      <c r="AP27" s="58"/>
      <c r="AQ27" s="58"/>
    </row>
    <row r="28" spans="1:43" x14ac:dyDescent="0.25">
      <c r="A28" s="57">
        <f t="shared" ca="1" si="5"/>
        <v>3.6179617574062415</v>
      </c>
      <c r="B28" s="57">
        <f t="shared" ca="1" si="5"/>
        <v>2.6311817058819229</v>
      </c>
      <c r="C28" s="57">
        <f t="shared" ca="1" si="5"/>
        <v>3.2359096520089281</v>
      </c>
      <c r="D28" s="57">
        <f t="shared" ca="1" si="5"/>
        <v>1.6536362973899634</v>
      </c>
      <c r="E28" s="57">
        <f t="shared" ca="1" si="5"/>
        <v>4.3686691700647611</v>
      </c>
      <c r="F28" s="57">
        <f t="shared" ca="1" si="5"/>
        <v>3.1696621628127644</v>
      </c>
      <c r="G28" s="57">
        <f t="shared" ca="1" si="5"/>
        <v>0.97473395187395628</v>
      </c>
      <c r="H28" s="57">
        <f t="shared" ca="1" si="5"/>
        <v>4.7917199982105787</v>
      </c>
      <c r="I28" s="57">
        <f t="shared" ca="1" si="5"/>
        <v>4.0010865898710257</v>
      </c>
      <c r="J28" s="57">
        <f t="shared" ca="1" si="5"/>
        <v>6.0988600961504078</v>
      </c>
      <c r="K28" s="57">
        <f t="shared" ca="1" si="5"/>
        <v>2.3415553643994773</v>
      </c>
      <c r="L28" s="57"/>
      <c r="M28" s="6">
        <f t="shared" ca="1" si="6"/>
        <v>13.927465457439535</v>
      </c>
      <c r="N28" s="6">
        <f t="shared" ca="1" si="6"/>
        <v>12.345192102820569</v>
      </c>
      <c r="O28" s="6">
        <f t="shared" ca="1" si="6"/>
        <v>13.098710972097091</v>
      </c>
      <c r="P28" s="6">
        <f t="shared" ca="1" si="6"/>
        <v>12.143485822965191</v>
      </c>
      <c r="Q28" s="6">
        <f t="shared" ca="1" si="6"/>
        <v>14.13312623855674</v>
      </c>
      <c r="R28" s="57"/>
      <c r="S28" s="57">
        <f t="shared" ca="1" si="2"/>
        <v>14.13312623855674</v>
      </c>
      <c r="T28" s="7">
        <f ca="1">SMALL($S$5:$S$1004,ROWS($S$5:S28))</f>
        <v>14.301568054740695</v>
      </c>
      <c r="U28" s="10">
        <f ca="1">ROWS($S$5:S28)/COUNT($S$5:$S$1004)</f>
        <v>2.4E-2</v>
      </c>
      <c r="V28" s="8"/>
      <c r="W28" s="6"/>
      <c r="X28" s="57"/>
      <c r="Y28" s="57"/>
      <c r="Z28" s="57"/>
      <c r="AA28" s="57"/>
      <c r="AB28" s="8"/>
      <c r="AC28" s="8"/>
      <c r="AD28" s="8"/>
    </row>
    <row r="29" spans="1:43" x14ac:dyDescent="0.25">
      <c r="A29" s="57">
        <f t="shared" ca="1" si="5"/>
        <v>3.2546385218388969</v>
      </c>
      <c r="B29" s="57">
        <f t="shared" ca="1" si="5"/>
        <v>4.3377195521699834</v>
      </c>
      <c r="C29" s="57">
        <f t="shared" ca="1" si="5"/>
        <v>2.451966839139029</v>
      </c>
      <c r="D29" s="57">
        <f t="shared" ca="1" si="5"/>
        <v>1.7662180847764373</v>
      </c>
      <c r="E29" s="57">
        <f t="shared" ca="1" si="5"/>
        <v>4.5907138118295263</v>
      </c>
      <c r="F29" s="57">
        <f t="shared" ca="1" si="5"/>
        <v>2.1640203273692413</v>
      </c>
      <c r="G29" s="57">
        <f t="shared" ca="1" si="5"/>
        <v>1.6299143549558279</v>
      </c>
      <c r="H29" s="57">
        <f t="shared" ca="1" si="5"/>
        <v>2.0782983071565151</v>
      </c>
      <c r="I29" s="57">
        <f t="shared" ca="1" si="5"/>
        <v>3.0257493840010494</v>
      </c>
      <c r="J29" s="57">
        <f t="shared" ca="1" si="5"/>
        <v>6.3140361243755416</v>
      </c>
      <c r="K29" s="57">
        <f t="shared" ca="1" si="5"/>
        <v>5.5329779194221462</v>
      </c>
      <c r="L29" s="57"/>
      <c r="M29" s="6">
        <f t="shared" ca="1" si="6"/>
        <v>13.650555840309295</v>
      </c>
      <c r="N29" s="6">
        <f t="shared" ca="1" si="6"/>
        <v>12.964807085946703</v>
      </c>
      <c r="O29" s="6">
        <f t="shared" ca="1" si="6"/>
        <v>15.24246948837505</v>
      </c>
      <c r="P29" s="6">
        <f t="shared" ca="1" si="6"/>
        <v>15.060467182962419</v>
      </c>
      <c r="Q29" s="6">
        <f t="shared" ca="1" si="6"/>
        <v>16.53970959057817</v>
      </c>
      <c r="R29" s="57"/>
      <c r="S29" s="57">
        <f t="shared" ca="1" si="2"/>
        <v>16.53970959057817</v>
      </c>
      <c r="T29" s="7">
        <f ca="1">SMALL($S$5:$S$1004,ROWS($S$5:S29))</f>
        <v>14.317194903881862</v>
      </c>
      <c r="U29" s="10">
        <f ca="1">ROWS($S$5:S29)/COUNT($S$5:$S$1004)</f>
        <v>2.5000000000000001E-2</v>
      </c>
      <c r="V29" s="8"/>
      <c r="W29" s="6"/>
      <c r="X29" s="57"/>
      <c r="Y29" s="57"/>
      <c r="Z29" s="57"/>
      <c r="AA29" s="57"/>
      <c r="AB29" s="8"/>
      <c r="AC29" s="8"/>
      <c r="AD29" s="8"/>
    </row>
    <row r="30" spans="1:43" x14ac:dyDescent="0.25">
      <c r="A30" s="57">
        <f t="shared" ca="1" si="5"/>
        <v>5.7645177237860823</v>
      </c>
      <c r="B30" s="57">
        <f t="shared" ca="1" si="5"/>
        <v>1.102428158411541</v>
      </c>
      <c r="C30" s="57">
        <f t="shared" ca="1" si="5"/>
        <v>3.4935572639263182</v>
      </c>
      <c r="D30" s="57">
        <f t="shared" ca="1" si="5"/>
        <v>1.8932104050728649</v>
      </c>
      <c r="E30" s="57">
        <f t="shared" ca="1" si="5"/>
        <v>5.6348916040506047</v>
      </c>
      <c r="F30" s="57">
        <f t="shared" ca="1" si="5"/>
        <v>2.8003121050295223</v>
      </c>
      <c r="G30" s="57">
        <f t="shared" ca="1" si="5"/>
        <v>0.90619058091965199</v>
      </c>
      <c r="H30" s="57">
        <f t="shared" ca="1" si="5"/>
        <v>3.6381956518434815</v>
      </c>
      <c r="I30" s="57">
        <f t="shared" ca="1" si="5"/>
        <v>6.1382167767914533</v>
      </c>
      <c r="J30" s="57">
        <f t="shared" ca="1" si="5"/>
        <v>5.1016184277516636</v>
      </c>
      <c r="K30" s="57">
        <f t="shared" ca="1" si="5"/>
        <v>5.9896411434992931</v>
      </c>
      <c r="L30" s="57"/>
      <c r="M30" s="6">
        <f t="shared" ca="1" si="6"/>
        <v>15.265883996383717</v>
      </c>
      <c r="N30" s="6">
        <f t="shared" ca="1" si="6"/>
        <v>13.665537137530263</v>
      </c>
      <c r="O30" s="6">
        <f t="shared" ca="1" si="6"/>
        <v>11.83893819021381</v>
      </c>
      <c r="P30" s="6">
        <f t="shared" ca="1" si="6"/>
        <v>16.030598183731811</v>
      </c>
      <c r="Q30" s="6">
        <f t="shared" ca="1" si="6"/>
        <v>16.365156557804923</v>
      </c>
      <c r="R30" s="57"/>
      <c r="S30" s="57">
        <f t="shared" ca="1" si="2"/>
        <v>16.365156557804923</v>
      </c>
      <c r="T30" s="7">
        <f ca="1">SMALL($S$5:$S$1004,ROWS($S$5:S30))</f>
        <v>14.382113510485075</v>
      </c>
      <c r="U30" s="10">
        <f ca="1">ROWS($S$5:S30)/COUNT($S$5:$S$1004)</f>
        <v>2.5999999999999999E-2</v>
      </c>
      <c r="V30" s="8"/>
      <c r="W30" s="6"/>
      <c r="X30" s="57"/>
      <c r="Y30" s="57"/>
      <c r="Z30" s="57"/>
      <c r="AA30" s="57"/>
      <c r="AB30" s="8"/>
      <c r="AC30" s="8"/>
      <c r="AD30" s="8"/>
    </row>
    <row r="31" spans="1:43" x14ac:dyDescent="0.25">
      <c r="A31" s="57">
        <f t="shared" ca="1" si="5"/>
        <v>3.9657254639971375</v>
      </c>
      <c r="B31" s="57">
        <f t="shared" ca="1" si="5"/>
        <v>2.4029598308511266</v>
      </c>
      <c r="C31" s="57">
        <f t="shared" ca="1" si="5"/>
        <v>1.0798014025834566</v>
      </c>
      <c r="D31" s="57">
        <f t="shared" ca="1" si="5"/>
        <v>2.785110087334536</v>
      </c>
      <c r="E31" s="57">
        <f t="shared" ca="1" si="5"/>
        <v>6.9597737719647981</v>
      </c>
      <c r="F31" s="57">
        <f t="shared" ca="1" si="5"/>
        <v>2.0952527610365514</v>
      </c>
      <c r="G31" s="57">
        <f t="shared" ca="1" si="5"/>
        <v>2.3290883712785302</v>
      </c>
      <c r="H31" s="57">
        <f t="shared" ca="1" si="5"/>
        <v>2.3677868717648218</v>
      </c>
      <c r="I31" s="57">
        <f t="shared" ca="1" si="5"/>
        <v>6.606906998514539</v>
      </c>
      <c r="J31" s="57">
        <f t="shared" ca="1" si="5"/>
        <v>6.6723233217474078</v>
      </c>
      <c r="K31" s="57">
        <f t="shared" ca="1" si="5"/>
        <v>2.7480391900694534</v>
      </c>
      <c r="L31" s="57"/>
      <c r="M31" s="6">
        <f t="shared" ca="1" si="6"/>
        <v>14.046938559606533</v>
      </c>
      <c r="N31" s="6">
        <f t="shared" ca="1" si="6"/>
        <v>15.752247244357612</v>
      </c>
      <c r="O31" s="6">
        <f t="shared" ca="1" si="6"/>
        <v>16.035056924563335</v>
      </c>
      <c r="P31" s="6">
        <f t="shared" ca="1" si="6"/>
        <v>13.853158780471672</v>
      </c>
      <c r="Q31" s="6">
        <f t="shared" ca="1" si="6"/>
        <v>14.4785596646502</v>
      </c>
      <c r="R31" s="57"/>
      <c r="S31" s="57">
        <f t="shared" ca="1" si="2"/>
        <v>16.035056924563335</v>
      </c>
      <c r="T31" s="7">
        <f ca="1">SMALL($S$5:$S$1004,ROWS($S$5:S31))</f>
        <v>14.406018573486982</v>
      </c>
      <c r="U31" s="10">
        <f ca="1">ROWS($S$5:S31)/COUNT($S$5:$S$1004)</f>
        <v>2.7E-2</v>
      </c>
      <c r="V31" s="8"/>
      <c r="W31" s="6"/>
      <c r="X31" s="57"/>
      <c r="Y31" s="57"/>
      <c r="Z31" s="57"/>
      <c r="AA31" s="57"/>
      <c r="AB31" s="8"/>
      <c r="AC31" s="8"/>
      <c r="AD31" s="8"/>
      <c r="AF31" s="7"/>
      <c r="AG31" s="7"/>
      <c r="AH31" s="7"/>
      <c r="AI31" s="57"/>
      <c r="AJ31" s="7"/>
      <c r="AK31" s="7"/>
      <c r="AL31" s="58"/>
      <c r="AM31" s="58"/>
      <c r="AN31" s="58"/>
      <c r="AO31" s="58"/>
      <c r="AP31" s="58"/>
      <c r="AQ31" s="58"/>
    </row>
    <row r="32" spans="1:43" x14ac:dyDescent="0.25">
      <c r="A32" s="57">
        <f t="shared" ca="1" si="5"/>
        <v>4.2498651430328671</v>
      </c>
      <c r="B32" s="57">
        <f t="shared" ca="1" si="5"/>
        <v>3.5421652889448403</v>
      </c>
      <c r="C32" s="57">
        <f t="shared" ca="1" si="5"/>
        <v>2.4518231399520554</v>
      </c>
      <c r="D32" s="57">
        <f t="shared" ca="1" si="5"/>
        <v>2.4105745288542009</v>
      </c>
      <c r="E32" s="57">
        <f t="shared" ca="1" si="5"/>
        <v>6.6698779451710752</v>
      </c>
      <c r="F32" s="57">
        <f t="shared" ca="1" si="5"/>
        <v>2.3767954917797591</v>
      </c>
      <c r="G32" s="57">
        <f t="shared" ca="1" si="5"/>
        <v>0.86137879396991313</v>
      </c>
      <c r="H32" s="57">
        <f t="shared" ca="1" si="5"/>
        <v>3.4432635033800452</v>
      </c>
      <c r="I32" s="57">
        <f t="shared" ca="1" si="5"/>
        <v>6.3296054897949539</v>
      </c>
      <c r="J32" s="57">
        <f t="shared" ca="1" si="5"/>
        <v>5.7691061194827098</v>
      </c>
      <c r="K32" s="57">
        <f t="shared" ca="1" si="5"/>
        <v>3.6499569457013092</v>
      </c>
      <c r="L32" s="57"/>
      <c r="M32" s="6">
        <f t="shared" ca="1" si="6"/>
        <v>13.332173196437545</v>
      </c>
      <c r="N32" s="6">
        <f t="shared" ca="1" si="6"/>
        <v>13.290924585339692</v>
      </c>
      <c r="O32" s="6">
        <f t="shared" ca="1" si="6"/>
        <v>15.981149353598624</v>
      </c>
      <c r="P32" s="6">
        <f t="shared" ca="1" si="6"/>
        <v>15.898523216220863</v>
      </c>
      <c r="Q32" s="6">
        <f t="shared" ca="1" si="6"/>
        <v>17.305263683197271</v>
      </c>
      <c r="R32" s="57"/>
      <c r="S32" s="57">
        <f t="shared" ca="1" si="2"/>
        <v>17.305263683197271</v>
      </c>
      <c r="T32" s="7">
        <f ca="1">SMALL($S$5:$S$1004,ROWS($S$5:S32))</f>
        <v>14.409605332011431</v>
      </c>
      <c r="U32" s="10">
        <f ca="1">ROWS($S$5:S32)/COUNT($S$5:$S$1004)</f>
        <v>2.8000000000000001E-2</v>
      </c>
      <c r="V32" s="8"/>
      <c r="W32" s="6"/>
      <c r="X32" s="57"/>
      <c r="Y32" s="57"/>
      <c r="Z32" s="57"/>
      <c r="AA32" s="57"/>
      <c r="AB32" s="8"/>
      <c r="AC32" s="8"/>
      <c r="AD32" s="8"/>
      <c r="AF32" s="7"/>
      <c r="AG32" s="7"/>
      <c r="AH32" s="7"/>
      <c r="AI32" s="57"/>
      <c r="AJ32" s="7"/>
      <c r="AK32" s="7"/>
      <c r="AL32" s="58"/>
      <c r="AM32" s="58"/>
      <c r="AN32" s="58"/>
      <c r="AO32" s="58"/>
      <c r="AP32" s="58"/>
      <c r="AQ32" s="58"/>
    </row>
    <row r="33" spans="1:43" x14ac:dyDescent="0.25">
      <c r="A33" s="57">
        <f t="shared" ca="1" si="5"/>
        <v>4.9920659975152137</v>
      </c>
      <c r="B33" s="57">
        <f t="shared" ca="1" si="5"/>
        <v>2.2103133505409969</v>
      </c>
      <c r="C33" s="57">
        <f t="shared" ca="1" si="5"/>
        <v>2.8014356352420795</v>
      </c>
      <c r="D33" s="57">
        <f t="shared" ca="1" si="5"/>
        <v>1.8509267869532515</v>
      </c>
      <c r="E33" s="57">
        <f t="shared" ca="1" si="5"/>
        <v>6.4022239779844465</v>
      </c>
      <c r="F33" s="57">
        <f t="shared" ca="1" si="5"/>
        <v>3.0478730560882297</v>
      </c>
      <c r="G33" s="57">
        <f t="shared" ca="1" si="5"/>
        <v>2.7857936828603176</v>
      </c>
      <c r="H33" s="57">
        <f t="shared" ca="1" si="5"/>
        <v>3.1825363481389584</v>
      </c>
      <c r="I33" s="57">
        <f t="shared" ca="1" si="5"/>
        <v>6.5589155849098528</v>
      </c>
      <c r="J33" s="57">
        <f t="shared" ca="1" si="5"/>
        <v>7.8392806533265524</v>
      </c>
      <c r="K33" s="57">
        <f t="shared" ca="1" si="5"/>
        <v>2.6187473546998516</v>
      </c>
      <c r="L33" s="57"/>
      <c r="M33" s="6">
        <f t="shared" ca="1" si="6"/>
        <v>18.418575968944161</v>
      </c>
      <c r="N33" s="6">
        <f t="shared" ca="1" si="6"/>
        <v>17.468067120655334</v>
      </c>
      <c r="O33" s="6">
        <f t="shared" ca="1" si="6"/>
        <v>16.451817981851995</v>
      </c>
      <c r="P33" s="6">
        <f t="shared" ca="1" si="6"/>
        <v>14.435849346238932</v>
      </c>
      <c r="Q33" s="6">
        <f t="shared" ca="1" si="6"/>
        <v>14.413821031364254</v>
      </c>
      <c r="R33" s="57"/>
      <c r="S33" s="57">
        <f t="shared" ca="1" si="2"/>
        <v>18.418575968944161</v>
      </c>
      <c r="T33" s="7">
        <f ca="1">SMALL($S$5:$S$1004,ROWS($S$5:S33))</f>
        <v>14.42854592222033</v>
      </c>
      <c r="U33" s="10">
        <f ca="1">ROWS($S$5:S33)/COUNT($S$5:$S$1004)</f>
        <v>2.9000000000000001E-2</v>
      </c>
      <c r="V33" s="8"/>
      <c r="W33" s="6"/>
      <c r="X33" s="57"/>
      <c r="Y33" s="57"/>
      <c r="Z33" s="57"/>
      <c r="AA33" s="57"/>
      <c r="AB33" s="8"/>
      <c r="AC33" s="8"/>
      <c r="AD33" s="8"/>
      <c r="AF33" s="7"/>
      <c r="AG33" s="7"/>
      <c r="AH33" s="7"/>
      <c r="AI33" s="57"/>
      <c r="AJ33" s="7"/>
      <c r="AK33" s="7"/>
      <c r="AL33" s="58"/>
      <c r="AM33" s="58"/>
      <c r="AN33" s="58"/>
      <c r="AO33" s="58"/>
      <c r="AP33" s="58"/>
      <c r="AQ33" s="58"/>
    </row>
    <row r="34" spans="1:43" x14ac:dyDescent="0.25">
      <c r="A34" s="57">
        <f t="shared" ca="1" si="5"/>
        <v>4.9768328194185845</v>
      </c>
      <c r="B34" s="57">
        <f t="shared" ca="1" si="5"/>
        <v>4.3717309042210761</v>
      </c>
      <c r="C34" s="57">
        <f t="shared" ca="1" si="5"/>
        <v>4.4615777678203745</v>
      </c>
      <c r="D34" s="57">
        <f t="shared" ca="1" si="5"/>
        <v>2.8893749582861883</v>
      </c>
      <c r="E34" s="57">
        <f t="shared" ca="1" si="5"/>
        <v>4.5314864512197133</v>
      </c>
      <c r="F34" s="57">
        <f t="shared" ca="1" si="5"/>
        <v>2.9000569810882064</v>
      </c>
      <c r="G34" s="57">
        <f t="shared" ca="1" si="5"/>
        <v>1.9516428527830074</v>
      </c>
      <c r="H34" s="57">
        <f t="shared" ca="1" si="5"/>
        <v>4.5110191489655582</v>
      </c>
      <c r="I34" s="57">
        <f t="shared" ca="1" si="5"/>
        <v>3.7224558046924048</v>
      </c>
      <c r="J34" s="57">
        <f t="shared" ca="1" si="5"/>
        <v>5.2396127377995008</v>
      </c>
      <c r="K34" s="57">
        <f t="shared" ca="1" si="5"/>
        <v>2.9143307784380434</v>
      </c>
      <c r="L34" s="57"/>
      <c r="M34" s="6">
        <f t="shared" ca="1" si="6"/>
        <v>16.629666177821466</v>
      </c>
      <c r="N34" s="6">
        <f t="shared" ca="1" si="6"/>
        <v>15.05746336828728</v>
      </c>
      <c r="O34" s="6">
        <f t="shared" ca="1" si="6"/>
        <v>14.14283009324029</v>
      </c>
      <c r="P34" s="6">
        <f t="shared" ca="1" si="6"/>
        <v>13.908574468439731</v>
      </c>
      <c r="Q34" s="6">
        <f t="shared" ca="1" si="6"/>
        <v>16.328567282844389</v>
      </c>
      <c r="R34" s="57"/>
      <c r="S34" s="57">
        <f t="shared" ca="1" si="2"/>
        <v>16.629666177821466</v>
      </c>
      <c r="T34" s="7">
        <f ca="1">SMALL($S$5:$S$1004,ROWS($S$5:S34))</f>
        <v>14.43726359373289</v>
      </c>
      <c r="U34" s="10">
        <f ca="1">ROWS($S$5:S34)/COUNT($S$5:$S$1004)</f>
        <v>0.03</v>
      </c>
      <c r="V34" s="8"/>
      <c r="W34" s="6"/>
      <c r="X34" s="57"/>
      <c r="Y34" s="57"/>
      <c r="Z34" s="57"/>
      <c r="AA34" s="57"/>
      <c r="AB34" s="8"/>
      <c r="AC34" s="8"/>
      <c r="AD34" s="8"/>
      <c r="AF34" s="7"/>
      <c r="AG34" s="7"/>
      <c r="AH34" s="7"/>
      <c r="AI34" s="57"/>
      <c r="AJ34" s="7"/>
      <c r="AK34" s="7"/>
      <c r="AL34" s="58"/>
      <c r="AM34" s="58"/>
      <c r="AN34" s="58"/>
      <c r="AO34" s="58"/>
      <c r="AP34" s="58"/>
      <c r="AQ34" s="58"/>
    </row>
    <row r="35" spans="1:43" x14ac:dyDescent="0.25">
      <c r="A35" s="57">
        <f t="shared" ref="A35:K44" ca="1" si="7">A$2+(A$3-A$2)*RAND()</f>
        <v>5.5484124948539897</v>
      </c>
      <c r="B35" s="57">
        <f t="shared" ca="1" si="7"/>
        <v>1.9032016432941723</v>
      </c>
      <c r="C35" s="57">
        <f t="shared" ca="1" si="7"/>
        <v>1.5396901324891537</v>
      </c>
      <c r="D35" s="57">
        <f t="shared" ca="1" si="7"/>
        <v>2.6611553914301425</v>
      </c>
      <c r="E35" s="57">
        <f t="shared" ca="1" si="7"/>
        <v>5.3655831357189072</v>
      </c>
      <c r="F35" s="57">
        <f t="shared" ca="1" si="7"/>
        <v>5.9114857016080933</v>
      </c>
      <c r="G35" s="57">
        <f t="shared" ca="1" si="7"/>
        <v>0.74254010782714885</v>
      </c>
      <c r="H35" s="57">
        <f t="shared" ca="1" si="7"/>
        <v>5.7736182216381646</v>
      </c>
      <c r="I35" s="57">
        <f t="shared" ca="1" si="7"/>
        <v>3.7167221875857441</v>
      </c>
      <c r="J35" s="57">
        <f t="shared" ca="1" si="7"/>
        <v>5.412772387946835</v>
      </c>
      <c r="K35" s="57">
        <f t="shared" ca="1" si="7"/>
        <v>5.6554104158075731</v>
      </c>
      <c r="L35" s="57"/>
      <c r="M35" s="6">
        <f t="shared" ref="M35:Q44" ca="1" si="8">SUMIF(M$4,"*"&amp;$A$4&amp;"*",$A35)+SUMIF(M$4,"*"&amp;$B$4&amp;"*",$B35)+SUMIF(M$4,"*"&amp;$C$4&amp;"*",$C35)+SUMIF(M$4,"*"&amp;$D$4&amp;"*",$D35)+SUMIF(M$4,"*"&amp;$E$4&amp;"*",$E35)+SUMIF(M$4,"*"&amp;$F$4&amp;"*",$F35)+SUMIF(M$4,"*"&amp;$G$4&amp;"*",$G35)+SUMIF(M$4,"*"&amp;$H$4&amp;"*",$H35)+SUMIF(M$4,"*"&amp;$I$4&amp;"*",$I35)+SUMIF(M$4,"*"&amp;$J$4&amp;"*",$J35)+SUMIF(M$4,"*"&amp;$K$4&amp;"*",$K35)</f>
        <v>13.243415123117128</v>
      </c>
      <c r="N35" s="6">
        <f t="shared" ca="1" si="8"/>
        <v>14.364880382058114</v>
      </c>
      <c r="O35" s="6">
        <f t="shared" ca="1" si="8"/>
        <v>12.681557166959916</v>
      </c>
      <c r="P35" s="6">
        <f t="shared" ca="1" si="8"/>
        <v>17.186819948295582</v>
      </c>
      <c r="Q35" s="6">
        <f t="shared" ca="1" si="8"/>
        <v>18.697813416458818</v>
      </c>
      <c r="R35" s="57"/>
      <c r="S35" s="57">
        <f t="shared" ca="1" si="2"/>
        <v>18.697813416458818</v>
      </c>
      <c r="T35" s="7">
        <f ca="1">SMALL($S$5:$S$1004,ROWS($S$5:S35))</f>
        <v>14.45338220751065</v>
      </c>
      <c r="U35" s="10">
        <f ca="1">ROWS($S$5:S35)/COUNT($S$5:$S$1004)</f>
        <v>3.1E-2</v>
      </c>
      <c r="V35" s="8"/>
      <c r="W35" s="6"/>
      <c r="X35" s="57"/>
      <c r="Y35" s="57"/>
      <c r="Z35" s="57"/>
      <c r="AA35" s="57"/>
      <c r="AB35" s="8"/>
      <c r="AC35" s="8"/>
      <c r="AD35" s="8"/>
      <c r="AF35" s="7"/>
      <c r="AG35" s="7"/>
      <c r="AH35" s="7"/>
      <c r="AI35" s="57"/>
      <c r="AJ35" s="7"/>
      <c r="AK35" s="7"/>
      <c r="AL35" s="58"/>
      <c r="AM35" s="58"/>
      <c r="AN35" s="58"/>
      <c r="AO35" s="58"/>
      <c r="AP35" s="58"/>
      <c r="AQ35" s="58"/>
    </row>
    <row r="36" spans="1:43" hidden="1" x14ac:dyDescent="0.25">
      <c r="A36" s="57">
        <f t="shared" ca="1" si="7"/>
        <v>2.096640194947899</v>
      </c>
      <c r="B36" s="57">
        <f t="shared" ca="1" si="7"/>
        <v>1.8895169200362441</v>
      </c>
      <c r="C36" s="57">
        <f t="shared" ca="1" si="7"/>
        <v>4.509681850870372</v>
      </c>
      <c r="D36" s="57">
        <f t="shared" ca="1" si="7"/>
        <v>1.6116572728666874</v>
      </c>
      <c r="E36" s="57">
        <f t="shared" ca="1" si="7"/>
        <v>4.6376893525915914</v>
      </c>
      <c r="F36" s="57">
        <f t="shared" ca="1" si="7"/>
        <v>5.8006460883927486</v>
      </c>
      <c r="G36" s="57">
        <f t="shared" ca="1" si="7"/>
        <v>0.91745280852089284</v>
      </c>
      <c r="H36" s="57">
        <f t="shared" ca="1" si="7"/>
        <v>3.2995132704827954</v>
      </c>
      <c r="I36" s="57">
        <f t="shared" ca="1" si="7"/>
        <v>6.2984234541913375</v>
      </c>
      <c r="J36" s="57">
        <f t="shared" ca="1" si="7"/>
        <v>7.1087914399715029</v>
      </c>
      <c r="K36" s="57">
        <f t="shared" ca="1" si="7"/>
        <v>2.5187129487648487</v>
      </c>
      <c r="L36" s="57"/>
      <c r="M36" s="6">
        <f t="shared" ca="1" si="8"/>
        <v>14.632566294310667</v>
      </c>
      <c r="N36" s="6">
        <f t="shared" ca="1" si="8"/>
        <v>11.734541716306982</v>
      </c>
      <c r="O36" s="6">
        <f t="shared" ca="1" si="8"/>
        <v>13.635997712599337</v>
      </c>
      <c r="P36" s="6">
        <f t="shared" ca="1" si="8"/>
        <v>16.507299411385176</v>
      </c>
      <c r="Q36" s="6">
        <f t="shared" ca="1" si="8"/>
        <v>12.34543249187548</v>
      </c>
      <c r="R36" s="57"/>
      <c r="S36" s="57">
        <f t="shared" ca="1" si="2"/>
        <v>16.507299411385176</v>
      </c>
      <c r="T36" s="7">
        <f ca="1">SMALL($S$5:$S$1004,ROWS($S$5:S36))</f>
        <v>14.547887284945098</v>
      </c>
      <c r="U36" s="10">
        <f ca="1">ROWS($S$5:S36)/COUNT($S$5:$S$1004)</f>
        <v>3.2000000000000001E-2</v>
      </c>
      <c r="V36" s="8"/>
      <c r="W36" s="6"/>
      <c r="X36" s="57"/>
      <c r="Y36" s="57"/>
      <c r="Z36" s="57"/>
      <c r="AA36" s="57"/>
      <c r="AB36" s="8"/>
      <c r="AC36" s="8"/>
      <c r="AD36" s="8"/>
      <c r="AF36" s="7"/>
      <c r="AG36" s="7"/>
      <c r="AH36" s="7"/>
      <c r="AI36" s="57"/>
      <c r="AJ36" s="7"/>
      <c r="AK36" s="7"/>
      <c r="AL36" s="58"/>
      <c r="AM36" s="58"/>
      <c r="AN36" s="58"/>
      <c r="AO36" s="58"/>
      <c r="AP36" s="58"/>
      <c r="AQ36" s="58"/>
    </row>
    <row r="37" spans="1:43" hidden="1" x14ac:dyDescent="0.25">
      <c r="A37" s="57">
        <f t="shared" ca="1" si="7"/>
        <v>3.2365656862503216</v>
      </c>
      <c r="B37" s="57">
        <f t="shared" ca="1" si="7"/>
        <v>1.648739781681289</v>
      </c>
      <c r="C37" s="57">
        <f t="shared" ca="1" si="7"/>
        <v>2.1070910761144459</v>
      </c>
      <c r="D37" s="57">
        <f t="shared" ca="1" si="7"/>
        <v>1.411475547196603</v>
      </c>
      <c r="E37" s="57">
        <f t="shared" ca="1" si="7"/>
        <v>5.817951379938787</v>
      </c>
      <c r="F37" s="57">
        <f t="shared" ca="1" si="7"/>
        <v>3.6952199553430916</v>
      </c>
      <c r="G37" s="57">
        <f t="shared" ca="1" si="7"/>
        <v>1.8567180697121963</v>
      </c>
      <c r="H37" s="57">
        <f t="shared" ca="1" si="7"/>
        <v>4.0062214348394649</v>
      </c>
      <c r="I37" s="57">
        <f t="shared" ca="1" si="7"/>
        <v>4.3478287413684367</v>
      </c>
      <c r="J37" s="57">
        <f t="shared" ca="1" si="7"/>
        <v>6.0845262800498681</v>
      </c>
      <c r="K37" s="57">
        <f t="shared" ca="1" si="7"/>
        <v>3.2744827169035711</v>
      </c>
      <c r="L37" s="57"/>
      <c r="M37" s="6">
        <f t="shared" ca="1" si="8"/>
        <v>13.284901112126832</v>
      </c>
      <c r="N37" s="6">
        <f t="shared" ca="1" si="8"/>
        <v>12.589285583208989</v>
      </c>
      <c r="O37" s="6">
        <f t="shared" ca="1" si="8"/>
        <v>13.551217441669944</v>
      </c>
      <c r="P37" s="6">
        <f t="shared" ca="1" si="8"/>
        <v>12.96627119529639</v>
      </c>
      <c r="Q37" s="6">
        <f t="shared" ca="1" si="8"/>
        <v>14.747395313363111</v>
      </c>
      <c r="R37" s="57"/>
      <c r="S37" s="57">
        <f t="shared" ca="1" si="2"/>
        <v>14.747395313363111</v>
      </c>
      <c r="T37" s="7">
        <f ca="1">SMALL($S$5:$S$1004,ROWS($S$5:S37))</f>
        <v>14.563879000190948</v>
      </c>
      <c r="U37" s="10">
        <f ca="1">ROWS($S$5:S37)/COUNT($S$5:$S$1004)</f>
        <v>3.3000000000000002E-2</v>
      </c>
      <c r="V37" s="8"/>
      <c r="W37" s="8"/>
      <c r="Y37" s="8"/>
      <c r="Z37" s="8"/>
      <c r="AA37" s="8"/>
      <c r="AB37" s="8"/>
      <c r="AC37" s="8"/>
      <c r="AD37" s="8"/>
      <c r="AF37" s="7"/>
      <c r="AG37" s="7"/>
      <c r="AH37" s="7"/>
      <c r="AI37" s="57"/>
      <c r="AJ37" s="7"/>
      <c r="AK37" s="7"/>
      <c r="AL37" s="58"/>
      <c r="AM37" s="58"/>
      <c r="AN37" s="58"/>
      <c r="AO37" s="58"/>
      <c r="AP37" s="58"/>
      <c r="AQ37" s="58"/>
    </row>
    <row r="38" spans="1:43" hidden="1" x14ac:dyDescent="0.25">
      <c r="A38" s="57">
        <f t="shared" ca="1" si="7"/>
        <v>3.9134630832753801</v>
      </c>
      <c r="B38" s="57">
        <f t="shared" ca="1" si="7"/>
        <v>3.7728670008987462</v>
      </c>
      <c r="C38" s="57">
        <f t="shared" ca="1" si="7"/>
        <v>3.2412236951507176</v>
      </c>
      <c r="D38" s="57">
        <f t="shared" ca="1" si="7"/>
        <v>1.558532742829748</v>
      </c>
      <c r="E38" s="57">
        <f t="shared" ca="1" si="7"/>
        <v>7.1075424061918699</v>
      </c>
      <c r="F38" s="57">
        <f t="shared" ca="1" si="7"/>
        <v>2.4224986350529121</v>
      </c>
      <c r="G38" s="57">
        <f t="shared" ca="1" si="7"/>
        <v>1.0931457915559624</v>
      </c>
      <c r="H38" s="57">
        <f t="shared" ca="1" si="7"/>
        <v>3.4672383755981704</v>
      </c>
      <c r="I38" s="57">
        <f t="shared" ca="1" si="7"/>
        <v>3.7723664931163166</v>
      </c>
      <c r="J38" s="57">
        <f t="shared" ca="1" si="7"/>
        <v>7.8370429658131568</v>
      </c>
      <c r="K38" s="57">
        <f t="shared" ca="1" si="7"/>
        <v>2.2158803815176604</v>
      </c>
      <c r="L38" s="57"/>
      <c r="M38" s="6">
        <f t="shared" ca="1" si="8"/>
        <v>16.084875535795216</v>
      </c>
      <c r="N38" s="6">
        <f t="shared" ca="1" si="8"/>
        <v>14.402184583474249</v>
      </c>
      <c r="O38" s="6">
        <f t="shared" ca="1" si="8"/>
        <v>18.717452372903772</v>
      </c>
      <c r="P38" s="6">
        <f t="shared" ca="1" si="8"/>
        <v>12.183612510585636</v>
      </c>
      <c r="Q38" s="6">
        <f t="shared" ca="1" si="8"/>
        <v>16.563528164206446</v>
      </c>
      <c r="R38" s="57"/>
      <c r="S38" s="57">
        <f t="shared" ca="1" si="2"/>
        <v>18.717452372903772</v>
      </c>
      <c r="T38" s="7">
        <f ca="1">SMALL($S$5:$S$1004,ROWS($S$5:S38))</f>
        <v>14.589590404047216</v>
      </c>
      <c r="U38" s="10">
        <f ca="1">ROWS($S$5:S38)/COUNT($S$5:$S$1004)</f>
        <v>3.4000000000000002E-2</v>
      </c>
      <c r="V38" s="8"/>
      <c r="W38" s="8"/>
      <c r="Y38" s="8"/>
      <c r="Z38" s="8"/>
      <c r="AA38" s="8"/>
      <c r="AB38" s="8"/>
      <c r="AC38" s="8"/>
      <c r="AD38" s="8"/>
      <c r="AF38" s="7"/>
      <c r="AG38" s="7"/>
      <c r="AH38" s="7"/>
      <c r="AI38" s="57"/>
      <c r="AJ38" s="7"/>
      <c r="AK38" s="7"/>
      <c r="AL38" s="58"/>
      <c r="AM38" s="58"/>
      <c r="AN38" s="58"/>
      <c r="AO38" s="58"/>
      <c r="AP38" s="58"/>
      <c r="AQ38" s="58"/>
    </row>
    <row r="39" spans="1:43" hidden="1" x14ac:dyDescent="0.25">
      <c r="A39" s="57">
        <f t="shared" ca="1" si="7"/>
        <v>5.6626011695183127</v>
      </c>
      <c r="B39" s="57">
        <f t="shared" ca="1" si="7"/>
        <v>2.3186261048549226</v>
      </c>
      <c r="C39" s="57">
        <f t="shared" ca="1" si="7"/>
        <v>2.6283270401763676</v>
      </c>
      <c r="D39" s="57">
        <f t="shared" ca="1" si="7"/>
        <v>1.6227242700195126</v>
      </c>
      <c r="E39" s="57">
        <f t="shared" ca="1" si="7"/>
        <v>7.509694321076724</v>
      </c>
      <c r="F39" s="57">
        <f t="shared" ca="1" si="7"/>
        <v>4.2990277339470966</v>
      </c>
      <c r="G39" s="57">
        <f t="shared" ca="1" si="7"/>
        <v>1.051823266273952</v>
      </c>
      <c r="H39" s="57">
        <f t="shared" ca="1" si="7"/>
        <v>2.0783799949075572</v>
      </c>
      <c r="I39" s="57">
        <f t="shared" ca="1" si="7"/>
        <v>6.674109234835683</v>
      </c>
      <c r="J39" s="57">
        <f t="shared" ca="1" si="7"/>
        <v>5.5564445730284033</v>
      </c>
      <c r="K39" s="57">
        <f t="shared" ca="1" si="7"/>
        <v>2.4184770153038362</v>
      </c>
      <c r="L39" s="57"/>
      <c r="M39" s="6">
        <f t="shared" ca="1" si="8"/>
        <v>14.899196048997037</v>
      </c>
      <c r="N39" s="6">
        <f t="shared" ca="1" si="8"/>
        <v>13.893593278840182</v>
      </c>
      <c r="O39" s="6">
        <f t="shared" ca="1" si="8"/>
        <v>15.384764998960051</v>
      </c>
      <c r="P39" s="6">
        <f t="shared" ca="1" si="8"/>
        <v>15.710240088941537</v>
      </c>
      <c r="Q39" s="6">
        <f t="shared" ca="1" si="8"/>
        <v>14.32517743614304</v>
      </c>
      <c r="R39" s="57"/>
      <c r="S39" s="57">
        <f t="shared" ca="1" si="2"/>
        <v>15.710240088941537</v>
      </c>
      <c r="T39" s="7">
        <f ca="1">SMALL($S$5:$S$1004,ROWS($S$5:S39))</f>
        <v>14.639706577696664</v>
      </c>
      <c r="U39" s="10">
        <f ca="1">ROWS($S$5:S39)/COUNT($S$5:$S$1004)</f>
        <v>3.5000000000000003E-2</v>
      </c>
      <c r="V39" s="8"/>
      <c r="W39" s="8"/>
      <c r="Y39" s="8"/>
      <c r="Z39" s="8"/>
      <c r="AA39" s="8"/>
      <c r="AB39" s="8"/>
      <c r="AC39" s="8"/>
      <c r="AD39" s="8"/>
      <c r="AF39" s="7"/>
      <c r="AG39" s="7"/>
      <c r="AH39" s="7"/>
      <c r="AI39" s="57"/>
      <c r="AJ39" s="7"/>
      <c r="AK39" s="7"/>
      <c r="AL39" s="58"/>
      <c r="AM39" s="58"/>
      <c r="AN39" s="58"/>
      <c r="AO39" s="58"/>
      <c r="AP39" s="58"/>
      <c r="AQ39" s="58"/>
    </row>
    <row r="40" spans="1:43" hidden="1" x14ac:dyDescent="0.25">
      <c r="A40" s="57">
        <f t="shared" ca="1" si="7"/>
        <v>4.7599362215827057</v>
      </c>
      <c r="B40" s="57">
        <f t="shared" ca="1" si="7"/>
        <v>1.9717764368391344</v>
      </c>
      <c r="C40" s="57">
        <f t="shared" ca="1" si="7"/>
        <v>2.2076047121259545</v>
      </c>
      <c r="D40" s="57">
        <f t="shared" ca="1" si="7"/>
        <v>2.8858225290959969</v>
      </c>
      <c r="E40" s="57">
        <f t="shared" ca="1" si="7"/>
        <v>6.8050418083077897</v>
      </c>
      <c r="F40" s="57">
        <f t="shared" ca="1" si="7"/>
        <v>2.8191619410740225</v>
      </c>
      <c r="G40" s="57">
        <f t="shared" ca="1" si="7"/>
        <v>2.1970103248957633</v>
      </c>
      <c r="H40" s="57">
        <f t="shared" ca="1" si="7"/>
        <v>4.5916327573661526</v>
      </c>
      <c r="I40" s="57">
        <f t="shared" ca="1" si="7"/>
        <v>3.8563350312713043</v>
      </c>
      <c r="J40" s="57">
        <f t="shared" ca="1" si="7"/>
        <v>6.6857482079784987</v>
      </c>
      <c r="K40" s="57">
        <f t="shared" ca="1" si="7"/>
        <v>2.4266560912545034</v>
      </c>
      <c r="L40" s="57"/>
      <c r="M40" s="6">
        <f t="shared" ca="1" si="8"/>
        <v>15.850299466582921</v>
      </c>
      <c r="N40" s="6">
        <f t="shared" ca="1" si="8"/>
        <v>16.528517283552965</v>
      </c>
      <c r="O40" s="6">
        <f t="shared" ca="1" si="8"/>
        <v>15.462566453125422</v>
      </c>
      <c r="P40" s="6">
        <f t="shared" ca="1" si="8"/>
        <v>11.073929500438965</v>
      </c>
      <c r="Q40" s="6">
        <f t="shared" ca="1" si="8"/>
        <v>15.79510709376758</v>
      </c>
      <c r="R40" s="57"/>
      <c r="S40" s="57">
        <f t="shared" ca="1" si="2"/>
        <v>16.528517283552965</v>
      </c>
      <c r="T40" s="7">
        <f ca="1">SMALL($S$5:$S$1004,ROWS($S$5:S40))</f>
        <v>14.680676694189623</v>
      </c>
      <c r="U40" s="10">
        <f ca="1">ROWS($S$5:S40)/COUNT($S$5:$S$1004)</f>
        <v>3.5999999999999997E-2</v>
      </c>
      <c r="V40" s="8"/>
      <c r="W40" s="8"/>
      <c r="Y40" s="8"/>
      <c r="Z40" s="8"/>
      <c r="AA40" s="8"/>
      <c r="AB40" s="8"/>
      <c r="AC40" s="8"/>
      <c r="AD40" s="8"/>
      <c r="AF40" s="7"/>
      <c r="AG40" s="7"/>
      <c r="AH40" s="7"/>
      <c r="AI40" s="57"/>
      <c r="AJ40" s="7"/>
      <c r="AK40" s="7"/>
      <c r="AL40" s="58"/>
      <c r="AM40" s="58"/>
      <c r="AN40" s="58"/>
      <c r="AO40" s="58"/>
      <c r="AP40" s="58"/>
      <c r="AQ40" s="58"/>
    </row>
    <row r="41" spans="1:43" hidden="1" x14ac:dyDescent="0.25">
      <c r="A41" s="57">
        <f t="shared" ca="1" si="7"/>
        <v>4.536852455945855</v>
      </c>
      <c r="B41" s="57">
        <f t="shared" ca="1" si="7"/>
        <v>1.4428731273787325</v>
      </c>
      <c r="C41" s="57">
        <f t="shared" ca="1" si="7"/>
        <v>3.3954898390671997</v>
      </c>
      <c r="D41" s="57">
        <f t="shared" ca="1" si="7"/>
        <v>2.5008686990811695</v>
      </c>
      <c r="E41" s="57">
        <f t="shared" ca="1" si="7"/>
        <v>6.280653397262677</v>
      </c>
      <c r="F41" s="57">
        <f t="shared" ca="1" si="7"/>
        <v>3.7334225773075813</v>
      </c>
      <c r="G41" s="57">
        <f t="shared" ca="1" si="7"/>
        <v>2.1320345384523356</v>
      </c>
      <c r="H41" s="57">
        <f t="shared" ca="1" si="7"/>
        <v>2.0487340322103833</v>
      </c>
      <c r="I41" s="57">
        <f t="shared" ca="1" si="7"/>
        <v>4.2043407927696617</v>
      </c>
      <c r="J41" s="57">
        <f t="shared" ca="1" si="7"/>
        <v>6.4027797086516767</v>
      </c>
      <c r="K41" s="57">
        <f t="shared" ca="1" si="7"/>
        <v>4.6581604196508355</v>
      </c>
      <c r="L41" s="57"/>
      <c r="M41" s="6">
        <f t="shared" ca="1" si="8"/>
        <v>16.467156542117067</v>
      </c>
      <c r="N41" s="6">
        <f t="shared" ca="1" si="8"/>
        <v>15.572535402131036</v>
      </c>
      <c r="O41" s="6">
        <f t="shared" ca="1" si="8"/>
        <v>14.126306233293086</v>
      </c>
      <c r="P41" s="6">
        <f t="shared" ca="1" si="8"/>
        <v>14.038796917106811</v>
      </c>
      <c r="Q41" s="6">
        <f t="shared" ca="1" si="8"/>
        <v>14.430420976502628</v>
      </c>
      <c r="R41" s="57"/>
      <c r="S41" s="57">
        <f t="shared" ca="1" si="2"/>
        <v>16.467156542117067</v>
      </c>
      <c r="T41" s="7">
        <f ca="1">SMALL($S$5:$S$1004,ROWS($S$5:S41))</f>
        <v>14.684389528790025</v>
      </c>
      <c r="U41" s="10">
        <f ca="1">ROWS($S$5:S41)/COUNT($S$5:$S$1004)</f>
        <v>3.6999999999999998E-2</v>
      </c>
      <c r="V41" s="8"/>
      <c r="W41" s="8"/>
      <c r="Y41" s="8"/>
      <c r="Z41" s="8"/>
      <c r="AA41" s="8"/>
      <c r="AB41" s="8"/>
      <c r="AC41" s="8"/>
      <c r="AD41" s="8"/>
      <c r="AF41" s="7"/>
      <c r="AG41" s="7"/>
      <c r="AH41" s="7"/>
      <c r="AI41" s="57"/>
      <c r="AJ41" s="7"/>
      <c r="AK41" s="7"/>
      <c r="AL41" s="58"/>
      <c r="AM41" s="58"/>
      <c r="AN41" s="58"/>
      <c r="AO41" s="58"/>
      <c r="AP41" s="58"/>
      <c r="AQ41" s="58"/>
    </row>
    <row r="42" spans="1:43" hidden="1" x14ac:dyDescent="0.25">
      <c r="A42" s="57">
        <f t="shared" ca="1" si="7"/>
        <v>4.3917813019504415</v>
      </c>
      <c r="B42" s="57">
        <f t="shared" ca="1" si="7"/>
        <v>4.7156543349087041</v>
      </c>
      <c r="C42" s="57">
        <f t="shared" ca="1" si="7"/>
        <v>4.938645524728587</v>
      </c>
      <c r="D42" s="57">
        <f t="shared" ca="1" si="7"/>
        <v>1.3689538246570112</v>
      </c>
      <c r="E42" s="57">
        <f t="shared" ca="1" si="7"/>
        <v>4.4597550126672747</v>
      </c>
      <c r="F42" s="57">
        <f t="shared" ca="1" si="7"/>
        <v>2.333980801994461</v>
      </c>
      <c r="G42" s="57">
        <f t="shared" ca="1" si="7"/>
        <v>2.214607009840428</v>
      </c>
      <c r="H42" s="57">
        <f t="shared" ca="1" si="7"/>
        <v>4.0819107268354333</v>
      </c>
      <c r="I42" s="57">
        <f t="shared" ca="1" si="7"/>
        <v>4.7151299655844294</v>
      </c>
      <c r="J42" s="57">
        <f t="shared" ca="1" si="7"/>
        <v>4.012629556018986</v>
      </c>
      <c r="K42" s="57">
        <f t="shared" ca="1" si="7"/>
        <v>4.8822818260616767</v>
      </c>
      <c r="L42" s="57"/>
      <c r="M42" s="6">
        <f t="shared" ca="1" si="8"/>
        <v>15.557663392538442</v>
      </c>
      <c r="N42" s="6">
        <f t="shared" ca="1" si="8"/>
        <v>11.987971692466868</v>
      </c>
      <c r="O42" s="6">
        <f t="shared" ca="1" si="8"/>
        <v>13.188038903594965</v>
      </c>
      <c r="P42" s="6">
        <f t="shared" ca="1" si="8"/>
        <v>16.647046928549273</v>
      </c>
      <c r="Q42" s="6">
        <f t="shared" ca="1" si="8"/>
        <v>18.139601900473089</v>
      </c>
      <c r="R42" s="57"/>
      <c r="S42" s="57">
        <f t="shared" ca="1" si="2"/>
        <v>18.139601900473089</v>
      </c>
      <c r="T42" s="7">
        <f ca="1">SMALL($S$5:$S$1004,ROWS($S$5:S42))</f>
        <v>14.694576613516984</v>
      </c>
      <c r="U42" s="10">
        <f ca="1">ROWS($S$5:S42)/COUNT($S$5:$S$1004)</f>
        <v>3.7999999999999999E-2</v>
      </c>
      <c r="V42" s="8"/>
      <c r="W42" s="8"/>
      <c r="Y42" s="8"/>
      <c r="Z42" s="8"/>
      <c r="AA42" s="8"/>
      <c r="AB42" s="8"/>
      <c r="AC42" s="8"/>
      <c r="AD42" s="8"/>
      <c r="AF42" s="7"/>
      <c r="AG42" s="7"/>
      <c r="AH42" s="7"/>
      <c r="AI42" s="57"/>
      <c r="AJ42" s="7"/>
      <c r="AK42" s="7"/>
      <c r="AL42" s="58"/>
      <c r="AM42" s="58"/>
      <c r="AN42" s="58"/>
      <c r="AO42" s="58"/>
      <c r="AP42" s="58"/>
      <c r="AQ42" s="58"/>
    </row>
    <row r="43" spans="1:43" hidden="1" x14ac:dyDescent="0.25">
      <c r="A43" s="57">
        <f t="shared" ca="1" si="7"/>
        <v>3.0497702105849278</v>
      </c>
      <c r="B43" s="57">
        <f t="shared" ca="1" si="7"/>
        <v>2.1343516398169142</v>
      </c>
      <c r="C43" s="57">
        <f t="shared" ca="1" si="7"/>
        <v>1.1042546044825139</v>
      </c>
      <c r="D43" s="57">
        <f t="shared" ca="1" si="7"/>
        <v>2.3528425308375125</v>
      </c>
      <c r="E43" s="57">
        <f t="shared" ca="1" si="7"/>
        <v>7.4966936185651321</v>
      </c>
      <c r="F43" s="57">
        <f t="shared" ca="1" si="7"/>
        <v>4.2807311876161496</v>
      </c>
      <c r="G43" s="57">
        <f t="shared" ca="1" si="7"/>
        <v>1.813239730892068</v>
      </c>
      <c r="H43" s="57">
        <f t="shared" ca="1" si="7"/>
        <v>2.7468872245182316</v>
      </c>
      <c r="I43" s="57">
        <f t="shared" ca="1" si="7"/>
        <v>4.2138360027344159</v>
      </c>
      <c r="J43" s="57">
        <f t="shared" ca="1" si="7"/>
        <v>5.5425571107692129</v>
      </c>
      <c r="K43" s="57">
        <f t="shared" ca="1" si="7"/>
        <v>4.0998184025654512</v>
      </c>
      <c r="L43" s="57"/>
      <c r="M43" s="6">
        <f t="shared" ca="1" si="8"/>
        <v>11.509821656728722</v>
      </c>
      <c r="N43" s="6">
        <f t="shared" ca="1" si="8"/>
        <v>12.758409583083722</v>
      </c>
      <c r="O43" s="6">
        <f t="shared" ca="1" si="8"/>
        <v>15.17360236915126</v>
      </c>
      <c r="P43" s="6">
        <f t="shared" ca="1" si="8"/>
        <v>14.728737232732932</v>
      </c>
      <c r="Q43" s="6">
        <f t="shared" ca="1" si="8"/>
        <v>16.477750885465728</v>
      </c>
      <c r="R43" s="57"/>
      <c r="S43" s="57">
        <f t="shared" ca="1" si="2"/>
        <v>16.477750885465728</v>
      </c>
      <c r="T43" s="7">
        <f ca="1">SMALL($S$5:$S$1004,ROWS($S$5:S43))</f>
        <v>14.697882159734048</v>
      </c>
      <c r="U43" s="10">
        <f ca="1">ROWS($S$5:S43)/COUNT($S$5:$S$1004)</f>
        <v>3.9E-2</v>
      </c>
      <c r="V43" s="8"/>
      <c r="W43" s="8"/>
      <c r="Y43" s="8"/>
      <c r="Z43" s="8"/>
      <c r="AA43" s="8"/>
      <c r="AB43" s="8"/>
      <c r="AC43" s="8"/>
      <c r="AD43" s="8"/>
      <c r="AF43" s="7"/>
      <c r="AG43" s="7"/>
      <c r="AH43" s="7"/>
      <c r="AI43" s="57"/>
      <c r="AJ43" s="7"/>
      <c r="AK43" s="7"/>
      <c r="AL43" s="58"/>
      <c r="AM43" s="58"/>
      <c r="AN43" s="58"/>
      <c r="AO43" s="58"/>
      <c r="AP43" s="58"/>
      <c r="AQ43" s="58"/>
    </row>
    <row r="44" spans="1:43" hidden="1" x14ac:dyDescent="0.25">
      <c r="A44" s="57">
        <f t="shared" ca="1" si="7"/>
        <v>3.1475249062935928</v>
      </c>
      <c r="B44" s="57">
        <f t="shared" ca="1" si="7"/>
        <v>3.7970446826954261</v>
      </c>
      <c r="C44" s="57">
        <f t="shared" ca="1" si="7"/>
        <v>3.2952116759494761</v>
      </c>
      <c r="D44" s="57">
        <f t="shared" ca="1" si="7"/>
        <v>2.2033681810739463</v>
      </c>
      <c r="E44" s="57">
        <f t="shared" ca="1" si="7"/>
        <v>4.3049774896991444</v>
      </c>
      <c r="F44" s="57">
        <f t="shared" ca="1" si="7"/>
        <v>4.2140174832332367</v>
      </c>
      <c r="G44" s="57">
        <f t="shared" ca="1" si="7"/>
        <v>1.4573771918735505</v>
      </c>
      <c r="H44" s="57">
        <f t="shared" ca="1" si="7"/>
        <v>5.4430425030317853</v>
      </c>
      <c r="I44" s="57">
        <f t="shared" ca="1" si="7"/>
        <v>5.558138772285746</v>
      </c>
      <c r="J44" s="57">
        <f t="shared" ca="1" si="7"/>
        <v>6.8494666051944311</v>
      </c>
      <c r="K44" s="57">
        <f t="shared" ca="1" si="7"/>
        <v>2.4334994608106233</v>
      </c>
      <c r="L44" s="57"/>
      <c r="M44" s="6">
        <f t="shared" ca="1" si="8"/>
        <v>14.74958037931105</v>
      </c>
      <c r="N44" s="6">
        <f t="shared" ca="1" si="8"/>
        <v>13.65773688443552</v>
      </c>
      <c r="O44" s="6">
        <f t="shared" ca="1" si="8"/>
        <v>14.951488777589001</v>
      </c>
      <c r="P44" s="6">
        <f t="shared" ca="1" si="8"/>
        <v>16.002700399025034</v>
      </c>
      <c r="Q44" s="6">
        <f t="shared" ca="1" si="8"/>
        <v>15.978564136236978</v>
      </c>
      <c r="R44" s="57"/>
      <c r="S44" s="57">
        <f t="shared" ca="1" si="2"/>
        <v>16.002700399025034</v>
      </c>
      <c r="T44" s="7">
        <f ca="1">SMALL($S$5:$S$1004,ROWS($S$5:S44))</f>
        <v>14.734088208251848</v>
      </c>
      <c r="U44" s="10">
        <f ca="1">ROWS($S$5:S44)/COUNT($S$5:$S$1004)</f>
        <v>0.04</v>
      </c>
      <c r="V44" s="8"/>
      <c r="W44" s="8"/>
      <c r="Y44" s="8"/>
      <c r="Z44" s="8"/>
      <c r="AA44" s="8"/>
      <c r="AB44" s="8"/>
      <c r="AC44" s="8"/>
      <c r="AD44" s="8"/>
      <c r="AF44" s="7"/>
      <c r="AG44" s="7"/>
      <c r="AH44" s="7"/>
      <c r="AI44" s="57"/>
      <c r="AJ44" s="7"/>
      <c r="AK44" s="7"/>
      <c r="AL44" s="58"/>
      <c r="AM44" s="58"/>
      <c r="AN44" s="58"/>
      <c r="AO44" s="58"/>
      <c r="AP44" s="58"/>
      <c r="AQ44" s="58"/>
    </row>
    <row r="45" spans="1:43" hidden="1" x14ac:dyDescent="0.25">
      <c r="A45" s="57">
        <f t="shared" ref="A45:K54" ca="1" si="9">A$2+(A$3-A$2)*RAND()</f>
        <v>5.1965787617806942</v>
      </c>
      <c r="B45" s="57">
        <f t="shared" ca="1" si="9"/>
        <v>1.1763361645447339</v>
      </c>
      <c r="C45" s="57">
        <f t="shared" ca="1" si="9"/>
        <v>2.2889328554889339</v>
      </c>
      <c r="D45" s="57">
        <f t="shared" ca="1" si="9"/>
        <v>2.1923426647215587</v>
      </c>
      <c r="E45" s="57">
        <f t="shared" ca="1" si="9"/>
        <v>7.7251779439001211</v>
      </c>
      <c r="F45" s="57">
        <f t="shared" ca="1" si="9"/>
        <v>2.4350358669293164</v>
      </c>
      <c r="G45" s="57">
        <f t="shared" ca="1" si="9"/>
        <v>1.6547737616042844</v>
      </c>
      <c r="H45" s="57">
        <f t="shared" ca="1" si="9"/>
        <v>5.6505123224652092</v>
      </c>
      <c r="I45" s="57">
        <f t="shared" ca="1" si="9"/>
        <v>5.9752019183072544</v>
      </c>
      <c r="J45" s="57">
        <f t="shared" ca="1" si="9"/>
        <v>7.345428791487886</v>
      </c>
      <c r="K45" s="57">
        <f t="shared" ca="1" si="9"/>
        <v>5.7746539277590774</v>
      </c>
      <c r="L45" s="57"/>
      <c r="M45" s="6">
        <f t="shared" ref="M45:Q54" ca="1" si="10">SUMIF(M$4,"*"&amp;$A$4&amp;"*",$A45)+SUMIF(M$4,"*"&amp;$B$4&amp;"*",$B45)+SUMIF(M$4,"*"&amp;$C$4&amp;"*",$C45)+SUMIF(M$4,"*"&amp;$D$4&amp;"*",$D45)+SUMIF(M$4,"*"&amp;$E$4&amp;"*",$E45)+SUMIF(M$4,"*"&amp;$F$4&amp;"*",$F45)+SUMIF(M$4,"*"&amp;$G$4&amp;"*",$G45)+SUMIF(M$4,"*"&amp;$H$4&amp;"*",$H45)+SUMIF(M$4,"*"&amp;$I$4&amp;"*",$I45)+SUMIF(M$4,"*"&amp;$J$4&amp;"*",$J45)+SUMIF(M$4,"*"&amp;$K$4&amp;"*",$K45)</f>
        <v>16.485714170361799</v>
      </c>
      <c r="N45" s="6">
        <f t="shared" ca="1" si="10"/>
        <v>16.389123979594423</v>
      </c>
      <c r="O45" s="6">
        <f t="shared" ca="1" si="10"/>
        <v>16.246942899932741</v>
      </c>
      <c r="P45" s="6">
        <f t="shared" ca="1" si="10"/>
        <v>15.361227877540381</v>
      </c>
      <c r="Q45" s="6">
        <f t="shared" ca="1" si="10"/>
        <v>20.326680358669144</v>
      </c>
      <c r="R45" s="57"/>
      <c r="S45" s="57">
        <f t="shared" ca="1" si="2"/>
        <v>20.326680358669144</v>
      </c>
      <c r="T45" s="7">
        <f ca="1">SMALL($S$5:$S$1004,ROWS($S$5:S45))</f>
        <v>14.742125814910178</v>
      </c>
      <c r="U45" s="10">
        <f ca="1">ROWS($S$5:S45)/COUNT($S$5:$S$1004)</f>
        <v>4.1000000000000002E-2</v>
      </c>
      <c r="V45" s="8"/>
      <c r="W45" s="8"/>
      <c r="Y45" s="8"/>
      <c r="Z45" s="8"/>
      <c r="AA45" s="8"/>
      <c r="AB45" s="8"/>
      <c r="AC45" s="8"/>
      <c r="AD45" s="8"/>
      <c r="AF45" s="7"/>
      <c r="AG45" s="7"/>
      <c r="AH45" s="7"/>
      <c r="AI45" s="57"/>
      <c r="AJ45" s="7"/>
      <c r="AK45" s="7"/>
      <c r="AL45" s="58"/>
      <c r="AM45" s="58"/>
      <c r="AN45" s="58"/>
      <c r="AO45" s="58"/>
      <c r="AP45" s="58"/>
      <c r="AQ45" s="58"/>
    </row>
    <row r="46" spans="1:43" hidden="1" x14ac:dyDescent="0.25">
      <c r="A46" s="57">
        <f t="shared" ca="1" si="9"/>
        <v>2.8258688391188644</v>
      </c>
      <c r="B46" s="57">
        <f t="shared" ca="1" si="9"/>
        <v>2.7228374275812977</v>
      </c>
      <c r="C46" s="57">
        <f t="shared" ca="1" si="9"/>
        <v>2.7021707780969706</v>
      </c>
      <c r="D46" s="57">
        <f t="shared" ca="1" si="9"/>
        <v>2.840391289805952</v>
      </c>
      <c r="E46" s="57">
        <f t="shared" ca="1" si="9"/>
        <v>4.3581691369162954</v>
      </c>
      <c r="F46" s="57">
        <f t="shared" ca="1" si="9"/>
        <v>5.5307116921669346</v>
      </c>
      <c r="G46" s="57">
        <f t="shared" ca="1" si="9"/>
        <v>1.3317224902442277</v>
      </c>
      <c r="H46" s="57">
        <f t="shared" ca="1" si="9"/>
        <v>3.2105127139948815</v>
      </c>
      <c r="I46" s="57">
        <f t="shared" ca="1" si="9"/>
        <v>3.1007564907319605</v>
      </c>
      <c r="J46" s="57">
        <f t="shared" ca="1" si="9"/>
        <v>6.1315620136557119</v>
      </c>
      <c r="K46" s="57">
        <f t="shared" ca="1" si="9"/>
        <v>5.3445787320175828</v>
      </c>
      <c r="L46" s="57"/>
      <c r="M46" s="6">
        <f t="shared" ca="1" si="10"/>
        <v>12.991324121115774</v>
      </c>
      <c r="N46" s="6">
        <f t="shared" ca="1" si="10"/>
        <v>13.129544632824757</v>
      </c>
      <c r="O46" s="6">
        <f t="shared" ca="1" si="10"/>
        <v>13.212568578153306</v>
      </c>
      <c r="P46" s="6">
        <f t="shared" ca="1" si="10"/>
        <v>16.698884342497777</v>
      </c>
      <c r="Q46" s="6">
        <f t="shared" ca="1" si="10"/>
        <v>15.636098010510057</v>
      </c>
      <c r="R46" s="57"/>
      <c r="S46" s="57">
        <f t="shared" ca="1" si="2"/>
        <v>16.698884342497777</v>
      </c>
      <c r="T46" s="7">
        <f ca="1">SMALL($S$5:$S$1004,ROWS($S$5:S46))</f>
        <v>14.747395313363111</v>
      </c>
      <c r="U46" s="10">
        <f ca="1">ROWS($S$5:S46)/COUNT($S$5:$S$1004)</f>
        <v>4.2000000000000003E-2</v>
      </c>
      <c r="V46" s="8"/>
      <c r="W46" s="8"/>
      <c r="Y46" s="8"/>
      <c r="Z46" s="8"/>
      <c r="AA46" s="8"/>
      <c r="AB46" s="8"/>
      <c r="AC46" s="8"/>
      <c r="AD46" s="8"/>
      <c r="AF46" s="7"/>
      <c r="AG46" s="7"/>
      <c r="AH46" s="7"/>
      <c r="AI46" s="57"/>
      <c r="AJ46" s="7"/>
      <c r="AK46" s="7"/>
      <c r="AL46" s="58"/>
      <c r="AM46" s="58"/>
      <c r="AN46" s="58"/>
      <c r="AO46" s="58"/>
      <c r="AP46" s="58"/>
      <c r="AQ46" s="58"/>
    </row>
    <row r="47" spans="1:43" hidden="1" x14ac:dyDescent="0.25">
      <c r="A47" s="57">
        <f t="shared" ca="1" si="9"/>
        <v>3.7816660882413449</v>
      </c>
      <c r="B47" s="57">
        <f t="shared" ca="1" si="9"/>
        <v>3.5574322936817997</v>
      </c>
      <c r="C47" s="57">
        <f t="shared" ca="1" si="9"/>
        <v>3.3006983836805324</v>
      </c>
      <c r="D47" s="57">
        <f t="shared" ca="1" si="9"/>
        <v>2.2117812869692326</v>
      </c>
      <c r="E47" s="57">
        <f t="shared" ca="1" si="9"/>
        <v>4.8698141182906642</v>
      </c>
      <c r="F47" s="57">
        <f t="shared" ca="1" si="9"/>
        <v>5.35647306805628</v>
      </c>
      <c r="G47" s="57">
        <f t="shared" ca="1" si="9"/>
        <v>1.142309037132021</v>
      </c>
      <c r="H47" s="57">
        <f t="shared" ca="1" si="9"/>
        <v>5.939267928903428</v>
      </c>
      <c r="I47" s="57">
        <f t="shared" ca="1" si="9"/>
        <v>6.6535669099802783</v>
      </c>
      <c r="J47" s="57">
        <f t="shared" ca="1" si="9"/>
        <v>4.2410869008454828</v>
      </c>
      <c r="K47" s="57">
        <f t="shared" ca="1" si="9"/>
        <v>5.8077526034806066</v>
      </c>
      <c r="L47" s="57"/>
      <c r="M47" s="6">
        <f t="shared" ca="1" si="10"/>
        <v>12.465760409899382</v>
      </c>
      <c r="N47" s="6">
        <f t="shared" ca="1" si="10"/>
        <v>11.376843313188081</v>
      </c>
      <c r="O47" s="6">
        <f t="shared" ca="1" si="10"/>
        <v>12.668333312817946</v>
      </c>
      <c r="P47" s="6">
        <f t="shared" ca="1" si="10"/>
        <v>21.375224875198967</v>
      </c>
      <c r="Q47" s="6">
        <f t="shared" ca="1" si="10"/>
        <v>20.174266944356496</v>
      </c>
      <c r="R47" s="57"/>
      <c r="S47" s="57">
        <f t="shared" ca="1" si="2"/>
        <v>21.375224875198967</v>
      </c>
      <c r="T47" s="7">
        <f ca="1">SMALL($S$5:$S$1004,ROWS($S$5:S47))</f>
        <v>14.75132493714225</v>
      </c>
      <c r="U47" s="10">
        <f ca="1">ROWS($S$5:S47)/COUNT($S$5:$S$1004)</f>
        <v>4.2999999999999997E-2</v>
      </c>
      <c r="V47" s="8"/>
      <c r="W47" s="8"/>
      <c r="Y47" s="8"/>
      <c r="Z47" s="8"/>
      <c r="AA47" s="8"/>
      <c r="AB47" s="8"/>
      <c r="AC47" s="8"/>
      <c r="AD47" s="8"/>
      <c r="AF47" s="7"/>
      <c r="AG47" s="7"/>
      <c r="AH47" s="7"/>
      <c r="AI47" s="57"/>
      <c r="AJ47" s="7"/>
      <c r="AK47" s="7"/>
      <c r="AL47" s="58"/>
      <c r="AM47" s="58"/>
      <c r="AN47" s="58"/>
      <c r="AO47" s="58"/>
      <c r="AP47" s="58"/>
      <c r="AQ47" s="58"/>
    </row>
    <row r="48" spans="1:43" hidden="1" x14ac:dyDescent="0.25">
      <c r="A48" s="57">
        <f t="shared" ca="1" si="9"/>
        <v>2.4220409514725834</v>
      </c>
      <c r="B48" s="57">
        <f t="shared" ca="1" si="9"/>
        <v>4.9620077262056492</v>
      </c>
      <c r="C48" s="57">
        <f t="shared" ca="1" si="9"/>
        <v>4.2287958297955441</v>
      </c>
      <c r="D48" s="57">
        <f t="shared" ca="1" si="9"/>
        <v>2.4923238657478617</v>
      </c>
      <c r="E48" s="57">
        <f t="shared" ca="1" si="9"/>
        <v>7.3111497754447949</v>
      </c>
      <c r="F48" s="57">
        <f t="shared" ca="1" si="9"/>
        <v>2.4093833897136854</v>
      </c>
      <c r="G48" s="57">
        <f t="shared" ca="1" si="9"/>
        <v>0.69192969819200179</v>
      </c>
      <c r="H48" s="57">
        <f t="shared" ca="1" si="9"/>
        <v>4.9241497854637721</v>
      </c>
      <c r="I48" s="57">
        <f t="shared" ca="1" si="9"/>
        <v>4.5357482091333949</v>
      </c>
      <c r="J48" s="57">
        <f t="shared" ca="1" si="9"/>
        <v>5.9323880177349739</v>
      </c>
      <c r="K48" s="57">
        <f t="shared" ca="1" si="9"/>
        <v>5.2894943322427626</v>
      </c>
      <c r="L48" s="57"/>
      <c r="M48" s="6">
        <f t="shared" ca="1" si="10"/>
        <v>13.275154497195103</v>
      </c>
      <c r="N48" s="6">
        <f t="shared" ca="1" si="10"/>
        <v>11.538682533147421</v>
      </c>
      <c r="O48" s="6">
        <f t="shared" ca="1" si="10"/>
        <v>18.205545519385417</v>
      </c>
      <c r="P48" s="6">
        <f t="shared" ca="1" si="10"/>
        <v>17.196633657295493</v>
      </c>
      <c r="Q48" s="6">
        <f t="shared" ca="1" si="10"/>
        <v>22.486801619356982</v>
      </c>
      <c r="R48" s="57"/>
      <c r="S48" s="57">
        <f t="shared" ca="1" si="2"/>
        <v>22.486801619356982</v>
      </c>
      <c r="T48" s="7">
        <f ca="1">SMALL($S$5:$S$1004,ROWS($S$5:S48))</f>
        <v>14.752893065102457</v>
      </c>
      <c r="U48" s="10">
        <f ca="1">ROWS($S$5:S48)/COUNT($S$5:$S$1004)</f>
        <v>4.3999999999999997E-2</v>
      </c>
      <c r="V48" s="8"/>
      <c r="W48" s="8"/>
      <c r="Y48" s="8"/>
      <c r="Z48" s="8"/>
      <c r="AA48" s="8"/>
      <c r="AB48" s="8"/>
      <c r="AC48" s="8"/>
      <c r="AD48" s="8"/>
      <c r="AF48" s="7"/>
      <c r="AG48" s="7"/>
      <c r="AH48" s="7"/>
      <c r="AI48" s="57"/>
      <c r="AJ48" s="7"/>
      <c r="AK48" s="7"/>
      <c r="AL48" s="58"/>
      <c r="AM48" s="58"/>
      <c r="AN48" s="58"/>
      <c r="AO48" s="58"/>
      <c r="AP48" s="58"/>
      <c r="AQ48" s="58"/>
    </row>
    <row r="49" spans="1:43" hidden="1" x14ac:dyDescent="0.25">
      <c r="A49" s="57">
        <f t="shared" ca="1" si="9"/>
        <v>5.9975433834243379</v>
      </c>
      <c r="B49" s="57">
        <f t="shared" ca="1" si="9"/>
        <v>4.0140589273686196</v>
      </c>
      <c r="C49" s="57">
        <f t="shared" ca="1" si="9"/>
        <v>4.5570705897077817</v>
      </c>
      <c r="D49" s="57">
        <f t="shared" ca="1" si="9"/>
        <v>2.4605962687763743</v>
      </c>
      <c r="E49" s="57">
        <f t="shared" ca="1" si="9"/>
        <v>4.4275928227767931</v>
      </c>
      <c r="F49" s="57">
        <f t="shared" ca="1" si="9"/>
        <v>3.6217809685415965</v>
      </c>
      <c r="G49" s="57">
        <f t="shared" ca="1" si="9"/>
        <v>0.5589428950301949</v>
      </c>
      <c r="H49" s="57">
        <f t="shared" ca="1" si="9"/>
        <v>3.0237665063707366</v>
      </c>
      <c r="I49" s="57">
        <f t="shared" ca="1" si="9"/>
        <v>3.5654698367994557</v>
      </c>
      <c r="J49" s="57">
        <f t="shared" ca="1" si="9"/>
        <v>5.1737821086804407</v>
      </c>
      <c r="K49" s="57">
        <f t="shared" ca="1" si="9"/>
        <v>5.9600101484453862</v>
      </c>
      <c r="L49" s="57"/>
      <c r="M49" s="6">
        <f t="shared" ca="1" si="10"/>
        <v>16.287338976842758</v>
      </c>
      <c r="N49" s="6">
        <f t="shared" ca="1" si="10"/>
        <v>14.190864655911348</v>
      </c>
      <c r="O49" s="6">
        <f t="shared" ca="1" si="10"/>
        <v>13.615433858825853</v>
      </c>
      <c r="P49" s="6">
        <f t="shared" ca="1" si="10"/>
        <v>17.161319881155059</v>
      </c>
      <c r="Q49" s="6">
        <f t="shared" ca="1" si="10"/>
        <v>17.425428404961536</v>
      </c>
      <c r="R49" s="57"/>
      <c r="S49" s="57">
        <f t="shared" ca="1" si="2"/>
        <v>17.425428404961536</v>
      </c>
      <c r="T49" s="7">
        <f ca="1">SMALL($S$5:$S$1004,ROWS($S$5:S49))</f>
        <v>14.758862218572222</v>
      </c>
      <c r="U49" s="10">
        <f ca="1">ROWS($S$5:S49)/COUNT($S$5:$S$1004)</f>
        <v>4.4999999999999998E-2</v>
      </c>
      <c r="V49" s="8"/>
      <c r="W49" s="8"/>
      <c r="Y49" s="8"/>
      <c r="Z49" s="8"/>
      <c r="AA49" s="8"/>
      <c r="AB49" s="8"/>
      <c r="AC49" s="8"/>
      <c r="AD49" s="8"/>
      <c r="AF49" s="7"/>
      <c r="AG49" s="7"/>
      <c r="AH49" s="7"/>
      <c r="AI49" s="57"/>
      <c r="AJ49" s="7"/>
      <c r="AK49" s="7"/>
      <c r="AL49" s="58"/>
      <c r="AM49" s="58"/>
      <c r="AN49" s="58"/>
      <c r="AO49" s="58"/>
      <c r="AP49" s="58"/>
      <c r="AQ49" s="58"/>
    </row>
    <row r="50" spans="1:43" hidden="1" x14ac:dyDescent="0.25">
      <c r="A50" s="57">
        <f t="shared" ca="1" si="9"/>
        <v>2.217023278828929</v>
      </c>
      <c r="B50" s="57">
        <f t="shared" ca="1" si="9"/>
        <v>2.3322664169344085</v>
      </c>
      <c r="C50" s="57">
        <f t="shared" ca="1" si="9"/>
        <v>1.4655050327710391</v>
      </c>
      <c r="D50" s="57">
        <f t="shared" ca="1" si="9"/>
        <v>2.2504444871526958</v>
      </c>
      <c r="E50" s="57">
        <f t="shared" ca="1" si="9"/>
        <v>6.0660183797574092</v>
      </c>
      <c r="F50" s="57">
        <f t="shared" ca="1" si="9"/>
        <v>4.9741663574874</v>
      </c>
      <c r="G50" s="57">
        <f t="shared" ca="1" si="9"/>
        <v>1.4405556028422011</v>
      </c>
      <c r="H50" s="57">
        <f t="shared" ca="1" si="9"/>
        <v>3.9533691652899603</v>
      </c>
      <c r="I50" s="57">
        <f t="shared" ca="1" si="9"/>
        <v>5.0562272595956879</v>
      </c>
      <c r="J50" s="57">
        <f t="shared" ca="1" si="9"/>
        <v>5.276444777026013</v>
      </c>
      <c r="K50" s="57">
        <f t="shared" ca="1" si="9"/>
        <v>4.3335691947887884</v>
      </c>
      <c r="L50" s="57"/>
      <c r="M50" s="6">
        <f t="shared" ca="1" si="10"/>
        <v>10.399528691468182</v>
      </c>
      <c r="N50" s="6">
        <f t="shared" ca="1" si="10"/>
        <v>11.184468145849838</v>
      </c>
      <c r="O50" s="6">
        <f t="shared" ca="1" si="10"/>
        <v>13.674729573717832</v>
      </c>
      <c r="P50" s="6">
        <f t="shared" ca="1" si="10"/>
        <v>16.696229228806285</v>
      </c>
      <c r="Q50" s="6">
        <f t="shared" ca="1" si="10"/>
        <v>16.685223156770569</v>
      </c>
      <c r="R50" s="57"/>
      <c r="S50" s="57">
        <f t="shared" ca="1" si="2"/>
        <v>16.696229228806285</v>
      </c>
      <c r="T50" s="7">
        <f ca="1">SMALL($S$5:$S$1004,ROWS($S$5:S50))</f>
        <v>14.795668151756534</v>
      </c>
      <c r="U50" s="10">
        <f ca="1">ROWS($S$5:S50)/COUNT($S$5:$S$1004)</f>
        <v>4.5999999999999999E-2</v>
      </c>
      <c r="V50" s="8"/>
      <c r="W50" s="8"/>
      <c r="Y50" s="8"/>
      <c r="Z50" s="8"/>
      <c r="AA50" s="8"/>
      <c r="AB50" s="8"/>
      <c r="AC50" s="8"/>
      <c r="AD50" s="8"/>
      <c r="AF50" s="7"/>
      <c r="AG50" s="7"/>
      <c r="AH50" s="7"/>
      <c r="AI50" s="57"/>
      <c r="AJ50" s="7"/>
      <c r="AK50" s="7"/>
      <c r="AL50" s="58"/>
      <c r="AM50" s="58"/>
      <c r="AN50" s="58"/>
      <c r="AO50" s="58"/>
      <c r="AP50" s="58"/>
      <c r="AQ50" s="58"/>
    </row>
    <row r="51" spans="1:43" hidden="1" x14ac:dyDescent="0.25">
      <c r="A51" s="57">
        <f t="shared" ca="1" si="9"/>
        <v>4.5101520439439868</v>
      </c>
      <c r="B51" s="57">
        <f t="shared" ca="1" si="9"/>
        <v>3.4319751737549407</v>
      </c>
      <c r="C51" s="57">
        <f t="shared" ca="1" si="9"/>
        <v>4.3108921220401104</v>
      </c>
      <c r="D51" s="57">
        <f t="shared" ca="1" si="9"/>
        <v>1.7252168331978706</v>
      </c>
      <c r="E51" s="57">
        <f t="shared" ca="1" si="9"/>
        <v>7.5676075025343525</v>
      </c>
      <c r="F51" s="57">
        <f t="shared" ca="1" si="9"/>
        <v>4.4965070420181492</v>
      </c>
      <c r="G51" s="57">
        <f t="shared" ca="1" si="9"/>
        <v>2.1195638098233918</v>
      </c>
      <c r="H51" s="57">
        <f t="shared" ca="1" si="9"/>
        <v>3.4642537469349395</v>
      </c>
      <c r="I51" s="57">
        <f t="shared" ca="1" si="9"/>
        <v>4.8930779919466483</v>
      </c>
      <c r="J51" s="57">
        <f t="shared" ca="1" si="9"/>
        <v>6.9112239989469586</v>
      </c>
      <c r="K51" s="57">
        <f t="shared" ca="1" si="9"/>
        <v>5.0442102021524367</v>
      </c>
      <c r="L51" s="57"/>
      <c r="M51" s="6">
        <f t="shared" ca="1" si="10"/>
        <v>17.851831974754447</v>
      </c>
      <c r="N51" s="6">
        <f t="shared" ca="1" si="10"/>
        <v>15.266156685912208</v>
      </c>
      <c r="O51" s="6">
        <f t="shared" ca="1" si="10"/>
        <v>17.910806675236252</v>
      </c>
      <c r="P51" s="6">
        <f t="shared" ca="1" si="10"/>
        <v>17.865770409872177</v>
      </c>
      <c r="Q51" s="6">
        <f t="shared" ca="1" si="10"/>
        <v>19.508046625376672</v>
      </c>
      <c r="R51" s="57"/>
      <c r="S51" s="57">
        <f t="shared" ca="1" si="2"/>
        <v>19.508046625376672</v>
      </c>
      <c r="T51" s="7">
        <f ca="1">SMALL($S$5:$S$1004,ROWS($S$5:S51))</f>
        <v>14.815109555639514</v>
      </c>
      <c r="U51" s="10">
        <f ca="1">ROWS($S$5:S51)/COUNT($S$5:$S$1004)</f>
        <v>4.7E-2</v>
      </c>
      <c r="V51" s="8"/>
      <c r="W51" s="8"/>
      <c r="Y51" s="8"/>
      <c r="Z51" s="8"/>
      <c r="AA51" s="8"/>
      <c r="AB51" s="8"/>
      <c r="AC51" s="8"/>
      <c r="AD51" s="8"/>
      <c r="AF51" s="7"/>
      <c r="AG51" s="7"/>
      <c r="AH51" s="7"/>
      <c r="AI51" s="57"/>
      <c r="AJ51" s="7"/>
      <c r="AK51" s="7"/>
      <c r="AL51" s="58"/>
      <c r="AM51" s="58"/>
      <c r="AN51" s="58"/>
      <c r="AO51" s="58"/>
      <c r="AP51" s="58"/>
      <c r="AQ51" s="58"/>
    </row>
    <row r="52" spans="1:43" hidden="1" x14ac:dyDescent="0.25">
      <c r="A52" s="57">
        <f t="shared" ca="1" si="9"/>
        <v>2.9127698021014985</v>
      </c>
      <c r="B52" s="57">
        <f t="shared" ca="1" si="9"/>
        <v>1.5849845524928479</v>
      </c>
      <c r="C52" s="57">
        <f t="shared" ca="1" si="9"/>
        <v>3.5314629104443434</v>
      </c>
      <c r="D52" s="57">
        <f t="shared" ca="1" si="9"/>
        <v>1.379902010669205</v>
      </c>
      <c r="E52" s="57">
        <f t="shared" ca="1" si="9"/>
        <v>6.7517759129242778</v>
      </c>
      <c r="F52" s="57">
        <f t="shared" ca="1" si="9"/>
        <v>4.845362936956489</v>
      </c>
      <c r="G52" s="57">
        <f t="shared" ca="1" si="9"/>
        <v>2.6641475577760305</v>
      </c>
      <c r="H52" s="57">
        <f t="shared" ca="1" si="9"/>
        <v>2.5083975537343322</v>
      </c>
      <c r="I52" s="57">
        <f t="shared" ca="1" si="9"/>
        <v>3.0947624010997883</v>
      </c>
      <c r="J52" s="57">
        <f t="shared" ca="1" si="9"/>
        <v>7.1960261324535661</v>
      </c>
      <c r="K52" s="57">
        <f t="shared" ca="1" si="9"/>
        <v>5.8697447813197492</v>
      </c>
      <c r="L52" s="57"/>
      <c r="M52" s="6">
        <f t="shared" ca="1" si="10"/>
        <v>16.304406402775442</v>
      </c>
      <c r="N52" s="6">
        <f t="shared" ca="1" si="10"/>
        <v>14.1528455030003</v>
      </c>
      <c r="O52" s="6">
        <f t="shared" ca="1" si="10"/>
        <v>15.532786597870691</v>
      </c>
      <c r="P52" s="6">
        <f t="shared" ca="1" si="10"/>
        <v>15.394854671868874</v>
      </c>
      <c r="Q52" s="6">
        <f t="shared" ca="1" si="10"/>
        <v>16.714902800471208</v>
      </c>
      <c r="R52" s="57"/>
      <c r="S52" s="57">
        <f t="shared" ca="1" si="2"/>
        <v>16.714902800471208</v>
      </c>
      <c r="T52" s="7">
        <f ca="1">SMALL($S$5:$S$1004,ROWS($S$5:S52))</f>
        <v>14.820881115146545</v>
      </c>
      <c r="U52" s="10">
        <f ca="1">ROWS($S$5:S52)/COUNT($S$5:$S$1004)</f>
        <v>4.8000000000000001E-2</v>
      </c>
      <c r="V52" s="8"/>
      <c r="W52" s="8"/>
      <c r="Y52" s="8"/>
      <c r="Z52" s="8"/>
      <c r="AA52" s="8"/>
      <c r="AB52" s="8"/>
      <c r="AC52" s="8"/>
      <c r="AD52" s="8"/>
      <c r="AF52" s="7"/>
      <c r="AG52" s="7"/>
      <c r="AH52" s="7"/>
      <c r="AI52" s="57"/>
      <c r="AJ52" s="7"/>
      <c r="AK52" s="7"/>
      <c r="AL52" s="58"/>
      <c r="AM52" s="58"/>
      <c r="AN52" s="58"/>
      <c r="AO52" s="58"/>
      <c r="AP52" s="58"/>
      <c r="AQ52" s="58"/>
    </row>
    <row r="53" spans="1:43" hidden="1" x14ac:dyDescent="0.25">
      <c r="A53" s="57">
        <f t="shared" ca="1" si="9"/>
        <v>3.2434186456336396</v>
      </c>
      <c r="B53" s="57">
        <f t="shared" ca="1" si="9"/>
        <v>2.1324585793482838</v>
      </c>
      <c r="C53" s="57">
        <f t="shared" ca="1" si="9"/>
        <v>2.271793620502657</v>
      </c>
      <c r="D53" s="57">
        <f t="shared" ca="1" si="9"/>
        <v>1.2635593342261795</v>
      </c>
      <c r="E53" s="57">
        <f t="shared" ca="1" si="9"/>
        <v>4.7821291778788195</v>
      </c>
      <c r="F53" s="57">
        <f t="shared" ca="1" si="9"/>
        <v>2.418578038068274</v>
      </c>
      <c r="G53" s="57">
        <f t="shared" ca="1" si="9"/>
        <v>2.8449442312853384</v>
      </c>
      <c r="H53" s="57">
        <f t="shared" ca="1" si="9"/>
        <v>3.6721193334800866</v>
      </c>
      <c r="I53" s="57">
        <f t="shared" ca="1" si="9"/>
        <v>6.0082160597137619</v>
      </c>
      <c r="J53" s="57">
        <f t="shared" ca="1" si="9"/>
        <v>6.8217072554948963</v>
      </c>
      <c r="K53" s="57">
        <f t="shared" ca="1" si="9"/>
        <v>5.7919753639806668</v>
      </c>
      <c r="L53" s="57"/>
      <c r="M53" s="6">
        <f t="shared" ca="1" si="10"/>
        <v>15.181863752916531</v>
      </c>
      <c r="N53" s="6">
        <f t="shared" ca="1" si="10"/>
        <v>14.173629466640055</v>
      </c>
      <c r="O53" s="6">
        <f t="shared" ca="1" si="10"/>
        <v>13.736295012722</v>
      </c>
      <c r="P53" s="6">
        <f t="shared" ca="1" si="10"/>
        <v>16.351228041110986</v>
      </c>
      <c r="Q53" s="6">
        <f t="shared" ca="1" si="10"/>
        <v>16.378682454687855</v>
      </c>
      <c r="R53" s="57"/>
      <c r="S53" s="57">
        <f t="shared" ca="1" si="2"/>
        <v>16.378682454687855</v>
      </c>
      <c r="T53" s="7">
        <f ca="1">SMALL($S$5:$S$1004,ROWS($S$5:S53))</f>
        <v>14.863891044793814</v>
      </c>
      <c r="U53" s="10">
        <f ca="1">ROWS($S$5:S53)/COUNT($S$5:$S$1004)</f>
        <v>4.9000000000000002E-2</v>
      </c>
      <c r="V53" s="8"/>
      <c r="W53" s="8"/>
      <c r="Y53" s="8"/>
      <c r="Z53" s="8"/>
      <c r="AA53" s="8"/>
      <c r="AB53" s="8"/>
      <c r="AC53" s="8"/>
      <c r="AD53" s="8"/>
      <c r="AF53" s="7"/>
      <c r="AG53" s="7"/>
      <c r="AH53" s="7"/>
      <c r="AI53" s="57"/>
      <c r="AJ53" s="7"/>
      <c r="AK53" s="7"/>
      <c r="AL53" s="58"/>
      <c r="AM53" s="58"/>
      <c r="AN53" s="58"/>
      <c r="AO53" s="58"/>
      <c r="AP53" s="58"/>
      <c r="AQ53" s="58"/>
    </row>
    <row r="54" spans="1:43" hidden="1" x14ac:dyDescent="0.25">
      <c r="A54" s="57">
        <f t="shared" ca="1" si="9"/>
        <v>5.7484086127823026</v>
      </c>
      <c r="B54" s="57">
        <f t="shared" ca="1" si="9"/>
        <v>2.0274736897453298</v>
      </c>
      <c r="C54" s="57">
        <f t="shared" ca="1" si="9"/>
        <v>4.3519228431990467</v>
      </c>
      <c r="D54" s="57">
        <f t="shared" ca="1" si="9"/>
        <v>1.9720536961393442</v>
      </c>
      <c r="E54" s="57">
        <f t="shared" ca="1" si="9"/>
        <v>4.1336606270370861</v>
      </c>
      <c r="F54" s="57">
        <f t="shared" ca="1" si="9"/>
        <v>3.6223946837013292</v>
      </c>
      <c r="G54" s="57">
        <f t="shared" ca="1" si="9"/>
        <v>1.7669152265347634</v>
      </c>
      <c r="H54" s="57">
        <f t="shared" ca="1" si="9"/>
        <v>5.8622958122413031</v>
      </c>
      <c r="I54" s="57">
        <f t="shared" ca="1" si="9"/>
        <v>6.9915000070087565</v>
      </c>
      <c r="J54" s="57">
        <f t="shared" ca="1" si="9"/>
        <v>5.1206857058699082</v>
      </c>
      <c r="K54" s="57">
        <f t="shared" ca="1" si="9"/>
        <v>2.707032535043838</v>
      </c>
      <c r="L54" s="57"/>
      <c r="M54" s="6">
        <f t="shared" ca="1" si="10"/>
        <v>16.987932388386021</v>
      </c>
      <c r="N54" s="6">
        <f t="shared" ca="1" si="10"/>
        <v>14.608063241326319</v>
      </c>
      <c r="O54" s="6">
        <f t="shared" ca="1" si="10"/>
        <v>11.281820022652324</v>
      </c>
      <c r="P54" s="6">
        <f t="shared" ca="1" si="10"/>
        <v>15.348400915499253</v>
      </c>
      <c r="Q54" s="6">
        <f t="shared" ca="1" si="10"/>
        <v>14.730462664067558</v>
      </c>
      <c r="R54" s="57"/>
      <c r="S54" s="57">
        <f t="shared" ca="1" si="2"/>
        <v>16.987932388386021</v>
      </c>
      <c r="T54" s="7">
        <f ca="1">SMALL($S$5:$S$1004,ROWS($S$5:S54))</f>
        <v>14.864008089522359</v>
      </c>
      <c r="U54" s="10">
        <f ca="1">ROWS($S$5:S54)/COUNT($S$5:$S$1004)</f>
        <v>0.05</v>
      </c>
      <c r="V54" s="8"/>
      <c r="W54" s="8"/>
      <c r="Y54" s="8"/>
      <c r="Z54" s="8"/>
      <c r="AA54" s="8"/>
      <c r="AB54" s="8"/>
      <c r="AC54" s="8"/>
      <c r="AD54" s="8"/>
      <c r="AF54" s="7"/>
      <c r="AG54" s="7"/>
      <c r="AH54" s="7"/>
      <c r="AI54" s="57"/>
      <c r="AJ54" s="7"/>
      <c r="AK54" s="7"/>
      <c r="AL54" s="58"/>
      <c r="AM54" s="58"/>
      <c r="AN54" s="58"/>
      <c r="AO54" s="58"/>
      <c r="AP54" s="58"/>
      <c r="AQ54" s="58"/>
    </row>
    <row r="55" spans="1:43" hidden="1" x14ac:dyDescent="0.25">
      <c r="A55" s="57">
        <f t="shared" ref="A55:K64" ca="1" si="11">A$2+(A$3-A$2)*RAND()</f>
        <v>3.9537047502395137</v>
      </c>
      <c r="B55" s="57">
        <f t="shared" ca="1" si="11"/>
        <v>1.7980866933573711</v>
      </c>
      <c r="C55" s="57">
        <f t="shared" ca="1" si="11"/>
        <v>3.1368992710498267</v>
      </c>
      <c r="D55" s="57">
        <f t="shared" ca="1" si="11"/>
        <v>2.0460137424374922</v>
      </c>
      <c r="E55" s="57">
        <f t="shared" ca="1" si="11"/>
        <v>5.3079372791380237</v>
      </c>
      <c r="F55" s="57">
        <f t="shared" ca="1" si="11"/>
        <v>3.5662749256386377</v>
      </c>
      <c r="G55" s="57">
        <f t="shared" ca="1" si="11"/>
        <v>0.79553810035382544</v>
      </c>
      <c r="H55" s="57">
        <f t="shared" ca="1" si="11"/>
        <v>5.7244660401297995</v>
      </c>
      <c r="I55" s="57">
        <f t="shared" ca="1" si="11"/>
        <v>4.2838616546229646</v>
      </c>
      <c r="J55" s="57">
        <f t="shared" ca="1" si="11"/>
        <v>4.1018754582900225</v>
      </c>
      <c r="K55" s="57">
        <f t="shared" ca="1" si="11"/>
        <v>5.8239911754355811</v>
      </c>
      <c r="L55" s="57"/>
      <c r="M55" s="6">
        <f t="shared" ref="M55:Q64" ca="1" si="12">SUMIF(M$4,"*"&amp;$A$4&amp;"*",$A55)+SUMIF(M$4,"*"&amp;$B$4&amp;"*",$B55)+SUMIF(M$4,"*"&amp;$C$4&amp;"*",$C55)+SUMIF(M$4,"*"&amp;$D$4&amp;"*",$D55)+SUMIF(M$4,"*"&amp;$E$4&amp;"*",$E55)+SUMIF(M$4,"*"&amp;$F$4&amp;"*",$F55)+SUMIF(M$4,"*"&amp;$G$4&amp;"*",$G55)+SUMIF(M$4,"*"&amp;$H$4&amp;"*",$H55)+SUMIF(M$4,"*"&amp;$I$4&amp;"*",$I55)+SUMIF(M$4,"*"&amp;$J$4&amp;"*",$J55)+SUMIF(M$4,"*"&amp;$K$4&amp;"*",$K55)</f>
        <v>11.988017579933189</v>
      </c>
      <c r="N55" s="6">
        <f t="shared" ca="1" si="12"/>
        <v>10.897132051320854</v>
      </c>
      <c r="O55" s="6">
        <f t="shared" ca="1" si="12"/>
        <v>11.207899430785417</v>
      </c>
      <c r="P55" s="6">
        <f t="shared" ca="1" si="12"/>
        <v>15.472214449054555</v>
      </c>
      <c r="Q55" s="6">
        <f t="shared" ca="1" si="12"/>
        <v>18.654481188060775</v>
      </c>
      <c r="R55" s="57"/>
      <c r="S55" s="57">
        <f t="shared" ca="1" si="2"/>
        <v>18.654481188060775</v>
      </c>
      <c r="T55" s="7">
        <f ca="1">SMALL($S$5:$S$1004,ROWS($S$5:S55))</f>
        <v>14.875990033924257</v>
      </c>
      <c r="U55" s="10">
        <f ca="1">ROWS($S$5:S55)/COUNT($S$5:$S$1004)</f>
        <v>5.0999999999999997E-2</v>
      </c>
      <c r="V55" s="8"/>
      <c r="W55" s="8"/>
      <c r="Y55" s="8"/>
      <c r="Z55" s="8"/>
      <c r="AA55" s="8"/>
      <c r="AB55" s="8"/>
      <c r="AC55" s="8"/>
      <c r="AD55" s="8"/>
      <c r="AF55" s="7"/>
      <c r="AG55" s="7"/>
      <c r="AH55" s="7"/>
      <c r="AI55" s="57"/>
      <c r="AJ55" s="7"/>
      <c r="AK55" s="7"/>
      <c r="AL55" s="58"/>
      <c r="AM55" s="58"/>
      <c r="AN55" s="58"/>
      <c r="AO55" s="58"/>
      <c r="AP55" s="58"/>
      <c r="AQ55" s="58"/>
    </row>
    <row r="56" spans="1:43" hidden="1" x14ac:dyDescent="0.25">
      <c r="A56" s="57">
        <f t="shared" ca="1" si="11"/>
        <v>3.4344271697425728</v>
      </c>
      <c r="B56" s="57">
        <f t="shared" ca="1" si="11"/>
        <v>3.9652762376004524</v>
      </c>
      <c r="C56" s="57">
        <f t="shared" ca="1" si="11"/>
        <v>2.5984086764005108</v>
      </c>
      <c r="D56" s="57">
        <f t="shared" ca="1" si="11"/>
        <v>1.9810284131030562</v>
      </c>
      <c r="E56" s="57">
        <f t="shared" ca="1" si="11"/>
        <v>7.7536507106752701</v>
      </c>
      <c r="F56" s="57">
        <f t="shared" ca="1" si="11"/>
        <v>5.6183854309614478</v>
      </c>
      <c r="G56" s="57">
        <f t="shared" ca="1" si="11"/>
        <v>2.1762018676774195</v>
      </c>
      <c r="H56" s="57">
        <f t="shared" ca="1" si="11"/>
        <v>2.3981263698237352</v>
      </c>
      <c r="I56" s="57">
        <f t="shared" ca="1" si="11"/>
        <v>5.4553387022184996</v>
      </c>
      <c r="J56" s="57">
        <f t="shared" ca="1" si="11"/>
        <v>5.7457465259242486</v>
      </c>
      <c r="K56" s="57">
        <f t="shared" ca="1" si="11"/>
        <v>4.6717800464743551</v>
      </c>
      <c r="L56" s="57"/>
      <c r="M56" s="6">
        <f t="shared" ca="1" si="12"/>
        <v>13.954784239744752</v>
      </c>
      <c r="N56" s="6">
        <f t="shared" ca="1" si="12"/>
        <v>13.337403976447298</v>
      </c>
      <c r="O56" s="6">
        <f t="shared" ca="1" si="12"/>
        <v>17.464673474199969</v>
      </c>
      <c r="P56" s="6">
        <f t="shared" ca="1" si="12"/>
        <v>19.710780417254753</v>
      </c>
      <c r="Q56" s="6">
        <f t="shared" ca="1" si="12"/>
        <v>18.788833364573811</v>
      </c>
      <c r="R56" s="57"/>
      <c r="S56" s="57">
        <f t="shared" ca="1" si="2"/>
        <v>19.710780417254753</v>
      </c>
      <c r="T56" s="7">
        <f ca="1">SMALL($S$5:$S$1004,ROWS($S$5:S56))</f>
        <v>14.876200391408961</v>
      </c>
      <c r="U56" s="10">
        <f ca="1">ROWS($S$5:S56)/COUNT($S$5:$S$1004)</f>
        <v>5.1999999999999998E-2</v>
      </c>
      <c r="V56" s="8"/>
      <c r="W56" s="8"/>
      <c r="Y56" s="8"/>
      <c r="Z56" s="8"/>
      <c r="AA56" s="8"/>
      <c r="AB56" s="8"/>
      <c r="AC56" s="8"/>
      <c r="AD56" s="8"/>
      <c r="AF56" s="7"/>
      <c r="AG56" s="7"/>
      <c r="AH56" s="7"/>
      <c r="AI56" s="57"/>
      <c r="AJ56" s="7"/>
      <c r="AK56" s="7"/>
      <c r="AL56" s="58"/>
      <c r="AM56" s="58"/>
      <c r="AN56" s="58"/>
      <c r="AO56" s="58"/>
      <c r="AP56" s="58"/>
      <c r="AQ56" s="58"/>
    </row>
    <row r="57" spans="1:43" hidden="1" x14ac:dyDescent="0.25">
      <c r="A57" s="57">
        <f t="shared" ca="1" si="11"/>
        <v>3.3939932139192464</v>
      </c>
      <c r="B57" s="57">
        <f t="shared" ca="1" si="11"/>
        <v>1.5214998016250658</v>
      </c>
      <c r="C57" s="57">
        <f t="shared" ca="1" si="11"/>
        <v>1.2994309065775442</v>
      </c>
      <c r="D57" s="57">
        <f t="shared" ca="1" si="11"/>
        <v>2.988135773349641</v>
      </c>
      <c r="E57" s="57">
        <f t="shared" ca="1" si="11"/>
        <v>4.4002287794097494</v>
      </c>
      <c r="F57" s="57">
        <f t="shared" ca="1" si="11"/>
        <v>2.9618659696274068</v>
      </c>
      <c r="G57" s="57">
        <f t="shared" ca="1" si="11"/>
        <v>2.7836448992633471</v>
      </c>
      <c r="H57" s="57">
        <f t="shared" ca="1" si="11"/>
        <v>3.6303981028016183</v>
      </c>
      <c r="I57" s="57">
        <f t="shared" ca="1" si="11"/>
        <v>6.0657346437896997</v>
      </c>
      <c r="J57" s="57">
        <f t="shared" ca="1" si="11"/>
        <v>7.9799957967364463</v>
      </c>
      <c r="K57" s="57">
        <f t="shared" ca="1" si="11"/>
        <v>4.5496122504533005</v>
      </c>
      <c r="L57" s="57"/>
      <c r="M57" s="6">
        <f t="shared" ca="1" si="12"/>
        <v>15.457064816496583</v>
      </c>
      <c r="N57" s="6">
        <f t="shared" ca="1" si="12"/>
        <v>17.145769683268682</v>
      </c>
      <c r="O57" s="6">
        <f t="shared" ca="1" si="12"/>
        <v>13.901724377771261</v>
      </c>
      <c r="P57" s="6">
        <f t="shared" ca="1" si="12"/>
        <v>15.098712665495473</v>
      </c>
      <c r="Q57" s="6">
        <f t="shared" ca="1" si="12"/>
        <v>14.101738934289735</v>
      </c>
      <c r="R57" s="57"/>
      <c r="S57" s="57">
        <f t="shared" ca="1" si="2"/>
        <v>17.145769683268682</v>
      </c>
      <c r="T57" s="7">
        <f ca="1">SMALL($S$5:$S$1004,ROWS($S$5:S57))</f>
        <v>14.877908578375623</v>
      </c>
      <c r="U57" s="10">
        <f ca="1">ROWS($S$5:S57)/COUNT($S$5:$S$1004)</f>
        <v>5.2999999999999999E-2</v>
      </c>
      <c r="V57" s="8"/>
      <c r="W57" s="8"/>
      <c r="Y57" s="8"/>
      <c r="Z57" s="8"/>
      <c r="AA57" s="8"/>
      <c r="AB57" s="8"/>
      <c r="AC57" s="8"/>
      <c r="AD57" s="8"/>
      <c r="AF57" s="7"/>
      <c r="AG57" s="7"/>
      <c r="AH57" s="7"/>
      <c r="AI57" s="57"/>
      <c r="AJ57" s="7"/>
      <c r="AK57" s="7"/>
      <c r="AL57" s="58"/>
      <c r="AM57" s="58"/>
      <c r="AN57" s="58"/>
      <c r="AO57" s="58"/>
      <c r="AP57" s="58"/>
      <c r="AQ57" s="58"/>
    </row>
    <row r="58" spans="1:43" hidden="1" x14ac:dyDescent="0.25">
      <c r="A58" s="57">
        <f t="shared" ca="1" si="11"/>
        <v>4.1947102812865316</v>
      </c>
      <c r="B58" s="57">
        <f t="shared" ca="1" si="11"/>
        <v>3.0352745716918155</v>
      </c>
      <c r="C58" s="57">
        <f t="shared" ca="1" si="11"/>
        <v>4.3733280929935301</v>
      </c>
      <c r="D58" s="57">
        <f t="shared" ca="1" si="11"/>
        <v>2.5391704541608515</v>
      </c>
      <c r="E58" s="57">
        <f t="shared" ca="1" si="11"/>
        <v>6.7635968685997963</v>
      </c>
      <c r="F58" s="57">
        <f t="shared" ca="1" si="11"/>
        <v>5.2986717904877789</v>
      </c>
      <c r="G58" s="57">
        <f t="shared" ca="1" si="11"/>
        <v>2.390633276612697</v>
      </c>
      <c r="H58" s="57">
        <f t="shared" ca="1" si="11"/>
        <v>4.4395162916922768</v>
      </c>
      <c r="I58" s="57">
        <f t="shared" ca="1" si="11"/>
        <v>3.1229877591092103</v>
      </c>
      <c r="J58" s="57">
        <f t="shared" ca="1" si="11"/>
        <v>7.7246902881417672</v>
      </c>
      <c r="K58" s="57">
        <f t="shared" ca="1" si="11"/>
        <v>4.0317785938308637</v>
      </c>
      <c r="L58" s="57"/>
      <c r="M58" s="6">
        <f t="shared" ca="1" si="12"/>
        <v>18.683361939034526</v>
      </c>
      <c r="N58" s="6">
        <f t="shared" ca="1" si="12"/>
        <v>16.849204300201848</v>
      </c>
      <c r="O58" s="6">
        <f t="shared" ca="1" si="12"/>
        <v>17.523561728433378</v>
      </c>
      <c r="P58" s="6">
        <f t="shared" ca="1" si="12"/>
        <v>15.488712715119668</v>
      </c>
      <c r="Q58" s="6">
        <f t="shared" ca="1" si="12"/>
        <v>18.270166325814753</v>
      </c>
      <c r="R58" s="57"/>
      <c r="S58" s="57">
        <f t="shared" ca="1" si="2"/>
        <v>18.683361939034526</v>
      </c>
      <c r="T58" s="7">
        <f ca="1">SMALL($S$5:$S$1004,ROWS($S$5:S58))</f>
        <v>14.911839282705408</v>
      </c>
      <c r="U58" s="10">
        <f ca="1">ROWS($S$5:S58)/COUNT($S$5:$S$1004)</f>
        <v>5.3999999999999999E-2</v>
      </c>
      <c r="V58" s="8"/>
      <c r="W58" s="8"/>
      <c r="Y58" s="8"/>
      <c r="Z58" s="8"/>
      <c r="AA58" s="8"/>
      <c r="AB58" s="8"/>
      <c r="AC58" s="8"/>
      <c r="AD58" s="8"/>
      <c r="AF58" s="7"/>
      <c r="AG58" s="7"/>
      <c r="AH58" s="7"/>
      <c r="AI58" s="57"/>
      <c r="AJ58" s="7"/>
      <c r="AK58" s="7"/>
      <c r="AL58" s="58"/>
      <c r="AM58" s="58"/>
      <c r="AN58" s="58"/>
      <c r="AO58" s="58"/>
      <c r="AP58" s="58"/>
      <c r="AQ58" s="58"/>
    </row>
    <row r="59" spans="1:43" hidden="1" x14ac:dyDescent="0.25">
      <c r="A59" s="57">
        <f t="shared" ca="1" si="11"/>
        <v>5.6808163105277423</v>
      </c>
      <c r="B59" s="57">
        <f t="shared" ca="1" si="11"/>
        <v>4.3049123393750213</v>
      </c>
      <c r="C59" s="57">
        <f t="shared" ca="1" si="11"/>
        <v>1.1241724408375813</v>
      </c>
      <c r="D59" s="57">
        <f t="shared" ca="1" si="11"/>
        <v>1.7999631979737243</v>
      </c>
      <c r="E59" s="57">
        <f t="shared" ca="1" si="11"/>
        <v>4.1445942626045493</v>
      </c>
      <c r="F59" s="57">
        <f t="shared" ca="1" si="11"/>
        <v>3.4722585842666209</v>
      </c>
      <c r="G59" s="57">
        <f t="shared" ca="1" si="11"/>
        <v>2.525940685668985</v>
      </c>
      <c r="H59" s="57">
        <f t="shared" ca="1" si="11"/>
        <v>4.9358760849773429</v>
      </c>
      <c r="I59" s="57">
        <f t="shared" ca="1" si="11"/>
        <v>4.8954859363738263</v>
      </c>
      <c r="J59" s="57">
        <f t="shared" ca="1" si="11"/>
        <v>5.5142739785188013</v>
      </c>
      <c r="K59" s="57">
        <f t="shared" ca="1" si="11"/>
        <v>2.77796819396811</v>
      </c>
      <c r="L59" s="57"/>
      <c r="M59" s="6">
        <f t="shared" ca="1" si="12"/>
        <v>14.84520341555311</v>
      </c>
      <c r="N59" s="6">
        <f t="shared" ca="1" si="12"/>
        <v>15.520994172689253</v>
      </c>
      <c r="O59" s="6">
        <f t="shared" ca="1" si="12"/>
        <v>13.963780580498373</v>
      </c>
      <c r="P59" s="6">
        <f t="shared" ca="1" si="12"/>
        <v>15.450625053983579</v>
      </c>
      <c r="Q59" s="6">
        <f t="shared" ca="1" si="12"/>
        <v>16.163350880925023</v>
      </c>
      <c r="R59" s="57"/>
      <c r="S59" s="57">
        <f t="shared" ca="1" si="2"/>
        <v>16.163350880925023</v>
      </c>
      <c r="T59" s="7">
        <f ca="1">SMALL($S$5:$S$1004,ROWS($S$5:S59))</f>
        <v>14.930155840677115</v>
      </c>
      <c r="U59" s="10">
        <f ca="1">ROWS($S$5:S59)/COUNT($S$5:$S$1004)</f>
        <v>5.5E-2</v>
      </c>
      <c r="V59" s="8"/>
      <c r="W59" s="8"/>
      <c r="Y59" s="8"/>
      <c r="Z59" s="8"/>
      <c r="AA59" s="8"/>
      <c r="AB59" s="8"/>
      <c r="AC59" s="8"/>
      <c r="AD59" s="8"/>
      <c r="AF59" s="7"/>
      <c r="AG59" s="7"/>
      <c r="AH59" s="7"/>
      <c r="AI59" s="57"/>
      <c r="AJ59" s="7"/>
      <c r="AK59" s="7"/>
      <c r="AL59" s="58"/>
      <c r="AM59" s="58"/>
      <c r="AN59" s="58"/>
      <c r="AO59" s="58"/>
      <c r="AP59" s="58"/>
      <c r="AQ59" s="58"/>
    </row>
    <row r="60" spans="1:43" hidden="1" x14ac:dyDescent="0.25">
      <c r="A60" s="57">
        <f t="shared" ca="1" si="11"/>
        <v>2.3999911909808649</v>
      </c>
      <c r="B60" s="57">
        <f t="shared" ca="1" si="11"/>
        <v>1.037668799357284</v>
      </c>
      <c r="C60" s="57">
        <f t="shared" ca="1" si="11"/>
        <v>4.9505681919675828</v>
      </c>
      <c r="D60" s="57">
        <f t="shared" ca="1" si="11"/>
        <v>1.868854467708478</v>
      </c>
      <c r="E60" s="57">
        <f t="shared" ca="1" si="11"/>
        <v>6.0553339259319268</v>
      </c>
      <c r="F60" s="57">
        <f t="shared" ca="1" si="11"/>
        <v>2.3729568083653785</v>
      </c>
      <c r="G60" s="57">
        <f t="shared" ca="1" si="11"/>
        <v>0.90775466286029183</v>
      </c>
      <c r="H60" s="57">
        <f t="shared" ca="1" si="11"/>
        <v>4.4670294891740863</v>
      </c>
      <c r="I60" s="57">
        <f t="shared" ca="1" si="11"/>
        <v>4.0905288563604785</v>
      </c>
      <c r="J60" s="57">
        <f t="shared" ca="1" si="11"/>
        <v>4.6683961440182316</v>
      </c>
      <c r="K60" s="57">
        <f t="shared" ca="1" si="11"/>
        <v>2.3636734829076373</v>
      </c>
      <c r="L60" s="57"/>
      <c r="M60" s="6">
        <f t="shared" ca="1" si="12"/>
        <v>12.926710189826972</v>
      </c>
      <c r="N60" s="6">
        <f t="shared" ca="1" si="12"/>
        <v>9.844996465567867</v>
      </c>
      <c r="O60" s="6">
        <f t="shared" ca="1" si="12"/>
        <v>11.761398869307442</v>
      </c>
      <c r="P60" s="6">
        <f t="shared" ca="1" si="12"/>
        <v>9.8648279469907791</v>
      </c>
      <c r="Q60" s="6">
        <f t="shared" ca="1" si="12"/>
        <v>13.923705697370934</v>
      </c>
      <c r="R60" s="57"/>
      <c r="S60" s="57">
        <f t="shared" ca="1" si="2"/>
        <v>13.923705697370934</v>
      </c>
      <c r="T60" s="7">
        <f ca="1">SMALL($S$5:$S$1004,ROWS($S$5:S60))</f>
        <v>14.938844561804229</v>
      </c>
      <c r="U60" s="10">
        <f ca="1">ROWS($S$5:S60)/COUNT($S$5:$S$1004)</f>
        <v>5.6000000000000001E-2</v>
      </c>
      <c r="V60" s="8"/>
      <c r="W60" s="8"/>
      <c r="Y60" s="8"/>
      <c r="Z60" s="8"/>
      <c r="AA60" s="8"/>
      <c r="AB60" s="8"/>
      <c r="AC60" s="8"/>
      <c r="AD60" s="8"/>
      <c r="AF60" s="7"/>
      <c r="AG60" s="7"/>
      <c r="AH60" s="7"/>
      <c r="AI60" s="57"/>
      <c r="AJ60" s="7"/>
      <c r="AK60" s="7"/>
      <c r="AL60" s="58"/>
      <c r="AM60" s="58"/>
      <c r="AN60" s="58"/>
      <c r="AO60" s="58"/>
      <c r="AP60" s="58"/>
      <c r="AQ60" s="58"/>
    </row>
    <row r="61" spans="1:43" hidden="1" x14ac:dyDescent="0.25">
      <c r="A61" s="57">
        <f t="shared" ca="1" si="11"/>
        <v>3.4063103953271141</v>
      </c>
      <c r="B61" s="57">
        <f t="shared" ca="1" si="11"/>
        <v>3.3763356032583163</v>
      </c>
      <c r="C61" s="57">
        <f t="shared" ca="1" si="11"/>
        <v>3.4749631215729591</v>
      </c>
      <c r="D61" s="57">
        <f t="shared" ca="1" si="11"/>
        <v>2.7419127112492436</v>
      </c>
      <c r="E61" s="57">
        <f t="shared" ca="1" si="11"/>
        <v>5.4003880908324557</v>
      </c>
      <c r="F61" s="57">
        <f t="shared" ca="1" si="11"/>
        <v>4.9399311756527862</v>
      </c>
      <c r="G61" s="57">
        <f t="shared" ca="1" si="11"/>
        <v>1.06700739416558</v>
      </c>
      <c r="H61" s="57">
        <f t="shared" ca="1" si="11"/>
        <v>5.6446888846789172</v>
      </c>
      <c r="I61" s="57">
        <f t="shared" ca="1" si="11"/>
        <v>3.9400237989038955</v>
      </c>
      <c r="J61" s="57">
        <f t="shared" ca="1" si="11"/>
        <v>5.8445377479736171</v>
      </c>
      <c r="K61" s="57">
        <f t="shared" ca="1" si="11"/>
        <v>2.8280004355081689</v>
      </c>
      <c r="L61" s="57"/>
      <c r="M61" s="6">
        <f t="shared" ca="1" si="12"/>
        <v>13.79281865903927</v>
      </c>
      <c r="N61" s="6">
        <f t="shared" ca="1" si="12"/>
        <v>13.059768248715557</v>
      </c>
      <c r="O61" s="6">
        <f t="shared" ca="1" si="12"/>
        <v>14.621261442064391</v>
      </c>
      <c r="P61" s="6">
        <f t="shared" ca="1" si="12"/>
        <v>15.084291013323169</v>
      </c>
      <c r="Q61" s="6">
        <f t="shared" ca="1" si="12"/>
        <v>17.249413014277859</v>
      </c>
      <c r="R61" s="57"/>
      <c r="S61" s="57">
        <f t="shared" ca="1" si="2"/>
        <v>17.249413014277859</v>
      </c>
      <c r="T61" s="7">
        <f ca="1">SMALL($S$5:$S$1004,ROWS($S$5:S61))</f>
        <v>14.955505790386207</v>
      </c>
      <c r="U61" s="10">
        <f ca="1">ROWS($S$5:S61)/COUNT($S$5:$S$1004)</f>
        <v>5.7000000000000002E-2</v>
      </c>
      <c r="V61" s="8"/>
      <c r="W61" s="8"/>
      <c r="Y61" s="8"/>
      <c r="Z61" s="8"/>
      <c r="AA61" s="8"/>
      <c r="AB61" s="8"/>
      <c r="AC61" s="8"/>
      <c r="AD61" s="8"/>
      <c r="AF61" s="7"/>
      <c r="AG61" s="7"/>
      <c r="AH61" s="7"/>
      <c r="AI61" s="57"/>
      <c r="AJ61" s="7"/>
      <c r="AK61" s="7"/>
      <c r="AL61" s="58"/>
      <c r="AM61" s="58"/>
      <c r="AN61" s="58"/>
      <c r="AO61" s="58"/>
      <c r="AP61" s="58"/>
      <c r="AQ61" s="58"/>
    </row>
    <row r="62" spans="1:43" hidden="1" x14ac:dyDescent="0.25">
      <c r="A62" s="57">
        <f t="shared" ca="1" si="11"/>
        <v>3.0128684435203255</v>
      </c>
      <c r="B62" s="57">
        <f t="shared" ca="1" si="11"/>
        <v>2.431807875383408</v>
      </c>
      <c r="C62" s="57">
        <f t="shared" ca="1" si="11"/>
        <v>3.4490855873258717</v>
      </c>
      <c r="D62" s="57">
        <f t="shared" ca="1" si="11"/>
        <v>2.0309299143960757</v>
      </c>
      <c r="E62" s="57">
        <f t="shared" ca="1" si="11"/>
        <v>6.8873237560835081</v>
      </c>
      <c r="F62" s="57">
        <f t="shared" ca="1" si="11"/>
        <v>5.920474155430913</v>
      </c>
      <c r="G62" s="57">
        <f t="shared" ca="1" si="11"/>
        <v>2.3836840878364303</v>
      </c>
      <c r="H62" s="57">
        <f t="shared" ca="1" si="11"/>
        <v>3.6310024677855659</v>
      </c>
      <c r="I62" s="57">
        <f t="shared" ca="1" si="11"/>
        <v>6.169060663870706</v>
      </c>
      <c r="J62" s="57">
        <f t="shared" ca="1" si="11"/>
        <v>4.2311366451944519</v>
      </c>
      <c r="K62" s="57">
        <f t="shared" ca="1" si="11"/>
        <v>5.7283779982535421</v>
      </c>
      <c r="L62" s="57"/>
      <c r="M62" s="6">
        <f t="shared" ca="1" si="12"/>
        <v>13.076774763877079</v>
      </c>
      <c r="N62" s="6">
        <f t="shared" ca="1" si="12"/>
        <v>11.658619090947283</v>
      </c>
      <c r="O62" s="6">
        <f t="shared" ca="1" si="12"/>
        <v>13.550268276661368</v>
      </c>
      <c r="P62" s="6">
        <f t="shared" ca="1" si="12"/>
        <v>20.249720692938567</v>
      </c>
      <c r="Q62" s="6">
        <f t="shared" ca="1" si="12"/>
        <v>18.678512097506022</v>
      </c>
      <c r="R62" s="57"/>
      <c r="S62" s="57">
        <f t="shared" ca="1" si="2"/>
        <v>20.249720692938567</v>
      </c>
      <c r="T62" s="7">
        <f ca="1">SMALL($S$5:$S$1004,ROWS($S$5:S62))</f>
        <v>14.957955821337833</v>
      </c>
      <c r="U62" s="10">
        <f ca="1">ROWS($S$5:S62)/COUNT($S$5:$S$1004)</f>
        <v>5.8000000000000003E-2</v>
      </c>
      <c r="V62" s="8"/>
      <c r="W62" s="8"/>
      <c r="Y62" s="8"/>
      <c r="Z62" s="8"/>
      <c r="AA62" s="8"/>
      <c r="AB62" s="8"/>
      <c r="AC62" s="8"/>
      <c r="AD62" s="8"/>
      <c r="AF62" s="7"/>
      <c r="AG62" s="7"/>
      <c r="AH62" s="7"/>
      <c r="AI62" s="57"/>
      <c r="AJ62" s="7"/>
      <c r="AK62" s="7"/>
      <c r="AL62" s="58"/>
      <c r="AM62" s="58"/>
      <c r="AN62" s="58"/>
      <c r="AO62" s="58"/>
      <c r="AP62" s="58"/>
      <c r="AQ62" s="58"/>
    </row>
    <row r="63" spans="1:43" hidden="1" x14ac:dyDescent="0.25">
      <c r="A63" s="57">
        <f t="shared" ca="1" si="11"/>
        <v>3.1805153349796202</v>
      </c>
      <c r="B63" s="57">
        <f t="shared" ca="1" si="11"/>
        <v>2.0880827840161369</v>
      </c>
      <c r="C63" s="57">
        <f t="shared" ca="1" si="11"/>
        <v>4.1842115500951094</v>
      </c>
      <c r="D63" s="57">
        <f t="shared" ca="1" si="11"/>
        <v>2.0236475174864119</v>
      </c>
      <c r="E63" s="57">
        <f t="shared" ca="1" si="11"/>
        <v>5.496162208422616</v>
      </c>
      <c r="F63" s="57">
        <f t="shared" ca="1" si="11"/>
        <v>4.7964463120391994</v>
      </c>
      <c r="G63" s="57">
        <f t="shared" ca="1" si="11"/>
        <v>2.8142090348114093</v>
      </c>
      <c r="H63" s="57">
        <f t="shared" ca="1" si="11"/>
        <v>3.5929479056301332</v>
      </c>
      <c r="I63" s="57">
        <f t="shared" ca="1" si="11"/>
        <v>4.143883970313949</v>
      </c>
      <c r="J63" s="57">
        <f t="shared" ca="1" si="11"/>
        <v>4.1673927891780407</v>
      </c>
      <c r="K63" s="57">
        <f t="shared" ca="1" si="11"/>
        <v>4.4583562305379587</v>
      </c>
      <c r="L63" s="57"/>
      <c r="M63" s="6">
        <f t="shared" ca="1" si="12"/>
        <v>14.346328709064178</v>
      </c>
      <c r="N63" s="6">
        <f t="shared" ca="1" si="12"/>
        <v>12.185764676455481</v>
      </c>
      <c r="O63" s="6">
        <f t="shared" ca="1" si="12"/>
        <v>11.751637781616793</v>
      </c>
      <c r="P63" s="6">
        <f t="shared" ca="1" si="12"/>
        <v>15.486769296907244</v>
      </c>
      <c r="Q63" s="6">
        <f t="shared" ca="1" si="12"/>
        <v>15.635549128606845</v>
      </c>
      <c r="R63" s="57"/>
      <c r="S63" s="57">
        <f t="shared" ca="1" si="2"/>
        <v>15.635549128606845</v>
      </c>
      <c r="T63" s="7">
        <f ca="1">SMALL($S$5:$S$1004,ROWS($S$5:S63))</f>
        <v>14.979248064431557</v>
      </c>
      <c r="U63" s="10">
        <f ca="1">ROWS($S$5:S63)/COUNT($S$5:$S$1004)</f>
        <v>5.8999999999999997E-2</v>
      </c>
      <c r="V63" s="8"/>
      <c r="W63" s="8"/>
      <c r="Y63" s="8"/>
      <c r="Z63" s="8"/>
      <c r="AA63" s="8"/>
      <c r="AB63" s="8"/>
      <c r="AC63" s="8"/>
      <c r="AD63" s="8"/>
      <c r="AF63" s="7"/>
      <c r="AG63" s="7"/>
      <c r="AH63" s="7"/>
      <c r="AI63" s="57"/>
      <c r="AJ63" s="7"/>
      <c r="AK63" s="7"/>
      <c r="AL63" s="58"/>
      <c r="AM63" s="58"/>
      <c r="AN63" s="58"/>
      <c r="AO63" s="58"/>
      <c r="AP63" s="58"/>
      <c r="AQ63" s="58"/>
    </row>
    <row r="64" spans="1:43" hidden="1" x14ac:dyDescent="0.25">
      <c r="A64" s="57">
        <f t="shared" ca="1" si="11"/>
        <v>5.6754775794306953</v>
      </c>
      <c r="B64" s="57">
        <f t="shared" ca="1" si="11"/>
        <v>2.8575528609803937</v>
      </c>
      <c r="C64" s="57">
        <f t="shared" ca="1" si="11"/>
        <v>4.7538232559201674</v>
      </c>
      <c r="D64" s="57">
        <f t="shared" ca="1" si="11"/>
        <v>1.4971347513727837</v>
      </c>
      <c r="E64" s="57">
        <f t="shared" ca="1" si="11"/>
        <v>4.6347017669479342</v>
      </c>
      <c r="F64" s="57">
        <f t="shared" ca="1" si="11"/>
        <v>5.2426323218873137</v>
      </c>
      <c r="G64" s="57">
        <f t="shared" ca="1" si="11"/>
        <v>1.2056363035128019</v>
      </c>
      <c r="H64" s="57">
        <f t="shared" ca="1" si="11"/>
        <v>2.7266257702451497</v>
      </c>
      <c r="I64" s="57">
        <f t="shared" ca="1" si="11"/>
        <v>3.619300629390914</v>
      </c>
      <c r="J64" s="57">
        <f t="shared" ca="1" si="11"/>
        <v>5.414956172631169</v>
      </c>
      <c r="K64" s="57">
        <f t="shared" ca="1" si="11"/>
        <v>2.9555236258407067</v>
      </c>
      <c r="L64" s="57"/>
      <c r="M64" s="6">
        <f t="shared" ca="1" si="12"/>
        <v>17.049893311494834</v>
      </c>
      <c r="N64" s="6">
        <f t="shared" ca="1" si="12"/>
        <v>13.79320480694745</v>
      </c>
      <c r="O64" s="6">
        <f t="shared" ca="1" si="12"/>
        <v>12.907210800559497</v>
      </c>
      <c r="P64" s="6">
        <f t="shared" ca="1" si="12"/>
        <v>14.675009438099329</v>
      </c>
      <c r="Q64" s="6">
        <f t="shared" ca="1" si="12"/>
        <v>13.174404024014185</v>
      </c>
      <c r="R64" s="57"/>
      <c r="S64" s="57">
        <f t="shared" ca="1" si="2"/>
        <v>17.049893311494834</v>
      </c>
      <c r="T64" s="7">
        <f ca="1">SMALL($S$5:$S$1004,ROWS($S$5:S64))</f>
        <v>14.997326181059057</v>
      </c>
      <c r="U64" s="10">
        <f ca="1">ROWS($S$5:S64)/COUNT($S$5:$S$1004)</f>
        <v>0.06</v>
      </c>
      <c r="V64" s="8"/>
      <c r="W64" s="8"/>
      <c r="Y64" s="8"/>
      <c r="Z64" s="8"/>
      <c r="AA64" s="8"/>
      <c r="AB64" s="8"/>
      <c r="AC64" s="8"/>
      <c r="AD64" s="8"/>
      <c r="AF64" s="7"/>
      <c r="AG64" s="7"/>
      <c r="AH64" s="7"/>
      <c r="AI64" s="57"/>
      <c r="AJ64" s="7"/>
      <c r="AK64" s="7"/>
      <c r="AL64" s="58"/>
      <c r="AM64" s="58"/>
      <c r="AN64" s="58"/>
      <c r="AO64" s="58"/>
      <c r="AP64" s="58"/>
      <c r="AQ64" s="58"/>
    </row>
    <row r="65" spans="1:43" hidden="1" x14ac:dyDescent="0.25">
      <c r="A65" s="57">
        <f t="shared" ref="A65:K74" ca="1" si="13">A$2+(A$3-A$2)*RAND()</f>
        <v>4.3930013263322207</v>
      </c>
      <c r="B65" s="57">
        <f t="shared" ca="1" si="13"/>
        <v>2.5013499159208399</v>
      </c>
      <c r="C65" s="57">
        <f t="shared" ca="1" si="13"/>
        <v>3.3268715481242777</v>
      </c>
      <c r="D65" s="57">
        <f t="shared" ca="1" si="13"/>
        <v>2.8222235319606508</v>
      </c>
      <c r="E65" s="57">
        <f t="shared" ca="1" si="13"/>
        <v>5.181219584843145</v>
      </c>
      <c r="F65" s="57">
        <f t="shared" ca="1" si="13"/>
        <v>2.2899129732371626</v>
      </c>
      <c r="G65" s="57">
        <f t="shared" ca="1" si="13"/>
        <v>2.9288210016985041</v>
      </c>
      <c r="H65" s="57">
        <f t="shared" ca="1" si="13"/>
        <v>3.1938134277380295</v>
      </c>
      <c r="I65" s="57">
        <f t="shared" ca="1" si="13"/>
        <v>3.799190216093749</v>
      </c>
      <c r="J65" s="57">
        <f t="shared" ca="1" si="13"/>
        <v>4.4044825460056085</v>
      </c>
      <c r="K65" s="57">
        <f t="shared" ca="1" si="13"/>
        <v>4.9990812672453968</v>
      </c>
      <c r="L65" s="57"/>
      <c r="M65" s="6">
        <f t="shared" ref="M65:Q74" ca="1" si="14">SUMIF(M$4,"*"&amp;$A$4&amp;"*",$A65)+SUMIF(M$4,"*"&amp;$B$4&amp;"*",$B65)+SUMIF(M$4,"*"&amp;$C$4&amp;"*",$C65)+SUMIF(M$4,"*"&amp;$D$4&amp;"*",$D65)+SUMIF(M$4,"*"&amp;$E$4&amp;"*",$E65)+SUMIF(M$4,"*"&amp;$F$4&amp;"*",$F65)+SUMIF(M$4,"*"&amp;$G$4&amp;"*",$G65)+SUMIF(M$4,"*"&amp;$H$4&amp;"*",$H65)+SUMIF(M$4,"*"&amp;$I$4&amp;"*",$I65)+SUMIF(M$4,"*"&amp;$J$4&amp;"*",$J65)+SUMIF(M$4,"*"&amp;$K$4&amp;"*",$K65)</f>
        <v>15.053176422160611</v>
      </c>
      <c r="N65" s="6">
        <f t="shared" ca="1" si="14"/>
        <v>14.548528405996985</v>
      </c>
      <c r="O65" s="6">
        <f t="shared" ca="1" si="14"/>
        <v>12.087052046769593</v>
      </c>
      <c r="P65" s="6">
        <f t="shared" ca="1" si="14"/>
        <v>13.589534372497148</v>
      </c>
      <c r="Q65" s="6">
        <f t="shared" ca="1" si="14"/>
        <v>15.875464195747412</v>
      </c>
      <c r="R65" s="57"/>
      <c r="S65" s="57">
        <f t="shared" ca="1" si="2"/>
        <v>15.875464195747412</v>
      </c>
      <c r="T65" s="7">
        <f ca="1">SMALL($S$5:$S$1004,ROWS($S$5:S65))</f>
        <v>15.005166873453311</v>
      </c>
      <c r="U65" s="10">
        <f ca="1">ROWS($S$5:S65)/COUNT($S$5:$S$1004)</f>
        <v>6.0999999999999999E-2</v>
      </c>
      <c r="V65" s="8"/>
      <c r="W65" s="8"/>
      <c r="Y65" s="8"/>
      <c r="Z65" s="8"/>
      <c r="AA65" s="8"/>
      <c r="AB65" s="8"/>
      <c r="AC65" s="8"/>
      <c r="AD65" s="8"/>
      <c r="AF65" s="7"/>
      <c r="AG65" s="7"/>
      <c r="AH65" s="7"/>
      <c r="AI65" s="57"/>
      <c r="AJ65" s="7"/>
      <c r="AK65" s="7"/>
      <c r="AL65" s="58"/>
      <c r="AM65" s="58"/>
      <c r="AN65" s="58"/>
      <c r="AO65" s="58"/>
      <c r="AP65" s="58"/>
      <c r="AQ65" s="58"/>
    </row>
    <row r="66" spans="1:43" hidden="1" x14ac:dyDescent="0.25">
      <c r="A66" s="57">
        <f t="shared" ca="1" si="13"/>
        <v>2.2754201502781428</v>
      </c>
      <c r="B66" s="57">
        <f t="shared" ca="1" si="13"/>
        <v>2.8175179344087713</v>
      </c>
      <c r="C66" s="57">
        <f t="shared" ca="1" si="13"/>
        <v>4.2894789733050338</v>
      </c>
      <c r="D66" s="57">
        <f t="shared" ca="1" si="13"/>
        <v>1.2087921777494872</v>
      </c>
      <c r="E66" s="57">
        <f t="shared" ca="1" si="13"/>
        <v>6.6117936904900869</v>
      </c>
      <c r="F66" s="57">
        <f t="shared" ca="1" si="13"/>
        <v>3.7812108371706641</v>
      </c>
      <c r="G66" s="57">
        <f t="shared" ca="1" si="13"/>
        <v>1.6252694664744209</v>
      </c>
      <c r="H66" s="57">
        <f t="shared" ca="1" si="13"/>
        <v>4.0065557553909077</v>
      </c>
      <c r="I66" s="57">
        <f t="shared" ca="1" si="13"/>
        <v>4.8416532793214868</v>
      </c>
      <c r="J66" s="57">
        <f t="shared" ca="1" si="13"/>
        <v>4.9081670649778957</v>
      </c>
      <c r="K66" s="57">
        <f t="shared" ca="1" si="13"/>
        <v>5.2235489984394814</v>
      </c>
      <c r="L66" s="57"/>
      <c r="M66" s="6">
        <f t="shared" ca="1" si="14"/>
        <v>13.098335655035493</v>
      </c>
      <c r="N66" s="6">
        <f t="shared" ca="1" si="14"/>
        <v>10.017648859479948</v>
      </c>
      <c r="O66" s="6">
        <f t="shared" ca="1" si="14"/>
        <v>14.337478689876754</v>
      </c>
      <c r="P66" s="6">
        <f t="shared" ca="1" si="14"/>
        <v>16.663931049340405</v>
      </c>
      <c r="Q66" s="6">
        <f t="shared" ca="1" si="14"/>
        <v>18.659416378729247</v>
      </c>
      <c r="R66" s="57"/>
      <c r="S66" s="57">
        <f t="shared" ca="1" si="2"/>
        <v>18.659416378729247</v>
      </c>
      <c r="T66" s="7">
        <f ca="1">SMALL($S$5:$S$1004,ROWS($S$5:S66))</f>
        <v>15.017124426044779</v>
      </c>
      <c r="U66" s="10">
        <f ca="1">ROWS($S$5:S66)/COUNT($S$5:$S$1004)</f>
        <v>6.2E-2</v>
      </c>
      <c r="V66" s="8"/>
      <c r="W66" s="8"/>
      <c r="Y66" s="8"/>
      <c r="Z66" s="8"/>
      <c r="AA66" s="8"/>
      <c r="AB66" s="8"/>
      <c r="AC66" s="8"/>
      <c r="AD66" s="8"/>
      <c r="AF66" s="7"/>
      <c r="AG66" s="7"/>
      <c r="AH66" s="7"/>
      <c r="AI66" s="57"/>
      <c r="AJ66" s="7"/>
      <c r="AK66" s="7"/>
      <c r="AL66" s="58"/>
      <c r="AM66" s="58"/>
      <c r="AN66" s="58"/>
      <c r="AO66" s="58"/>
      <c r="AP66" s="58"/>
      <c r="AQ66" s="58"/>
    </row>
    <row r="67" spans="1:43" hidden="1" x14ac:dyDescent="0.25">
      <c r="A67" s="57">
        <f t="shared" ca="1" si="13"/>
        <v>2.3329054993093616</v>
      </c>
      <c r="B67" s="57">
        <f t="shared" ca="1" si="13"/>
        <v>4.3697592451789475</v>
      </c>
      <c r="C67" s="57">
        <f t="shared" ca="1" si="13"/>
        <v>3.093464261631846</v>
      </c>
      <c r="D67" s="57">
        <f t="shared" ca="1" si="13"/>
        <v>2.8006116372446748</v>
      </c>
      <c r="E67" s="57">
        <f t="shared" ca="1" si="13"/>
        <v>5.715275787320083</v>
      </c>
      <c r="F67" s="57">
        <f t="shared" ca="1" si="13"/>
        <v>4.2521920174007395</v>
      </c>
      <c r="G67" s="57">
        <f t="shared" ca="1" si="13"/>
        <v>2.5058998665267276</v>
      </c>
      <c r="H67" s="57">
        <f t="shared" ca="1" si="13"/>
        <v>3.3190379647747856</v>
      </c>
      <c r="I67" s="57">
        <f t="shared" ca="1" si="13"/>
        <v>4.3533458793239248</v>
      </c>
      <c r="J67" s="57">
        <f t="shared" ca="1" si="13"/>
        <v>4.7302388670315789</v>
      </c>
      <c r="K67" s="57">
        <f t="shared" ca="1" si="13"/>
        <v>5.5565026597886948</v>
      </c>
      <c r="L67" s="57"/>
      <c r="M67" s="6">
        <f t="shared" ca="1" si="14"/>
        <v>12.662508494499514</v>
      </c>
      <c r="N67" s="6">
        <f t="shared" ca="1" si="14"/>
        <v>12.369655870112343</v>
      </c>
      <c r="O67" s="6">
        <f t="shared" ca="1" si="14"/>
        <v>14.815273899530609</v>
      </c>
      <c r="P67" s="6">
        <f t="shared" ca="1" si="14"/>
        <v>18.531799801692308</v>
      </c>
      <c r="Q67" s="6">
        <f t="shared" ca="1" si="14"/>
        <v>18.960575657062513</v>
      </c>
      <c r="R67" s="57"/>
      <c r="S67" s="57">
        <f t="shared" ca="1" si="2"/>
        <v>18.960575657062513</v>
      </c>
      <c r="T67" s="7">
        <f ca="1">SMALL($S$5:$S$1004,ROWS($S$5:S67))</f>
        <v>15.022832259398797</v>
      </c>
      <c r="U67" s="10">
        <f ca="1">ROWS($S$5:S67)/COUNT($S$5:$S$1004)</f>
        <v>6.3E-2</v>
      </c>
      <c r="V67" s="8"/>
      <c r="W67" s="8"/>
      <c r="Y67" s="8"/>
      <c r="Z67" s="8"/>
      <c r="AA67" s="8"/>
      <c r="AB67" s="8"/>
      <c r="AC67" s="8"/>
      <c r="AD67" s="8"/>
      <c r="AF67" s="7"/>
      <c r="AG67" s="7"/>
      <c r="AH67" s="7"/>
      <c r="AI67" s="57"/>
      <c r="AJ67" s="7"/>
      <c r="AK67" s="7"/>
      <c r="AL67" s="58"/>
      <c r="AM67" s="58"/>
      <c r="AN67" s="58"/>
      <c r="AO67" s="58"/>
      <c r="AP67" s="58"/>
      <c r="AQ67" s="58"/>
    </row>
    <row r="68" spans="1:43" hidden="1" x14ac:dyDescent="0.25">
      <c r="A68" s="57">
        <f t="shared" ca="1" si="13"/>
        <v>4.1615417028505979</v>
      </c>
      <c r="B68" s="57">
        <f t="shared" ca="1" si="13"/>
        <v>3.0077017717989691</v>
      </c>
      <c r="C68" s="57">
        <f t="shared" ca="1" si="13"/>
        <v>4.9902849299572241</v>
      </c>
      <c r="D68" s="57">
        <f t="shared" ca="1" si="13"/>
        <v>1.0458680875592339</v>
      </c>
      <c r="E68" s="57">
        <f t="shared" ca="1" si="13"/>
        <v>5.4824508830394763</v>
      </c>
      <c r="F68" s="57">
        <f t="shared" ca="1" si="13"/>
        <v>2.324045771971138</v>
      </c>
      <c r="G68" s="57">
        <f t="shared" ca="1" si="13"/>
        <v>1.9401019112163229</v>
      </c>
      <c r="H68" s="57">
        <f t="shared" ca="1" si="13"/>
        <v>4.336168942228416</v>
      </c>
      <c r="I68" s="57">
        <f t="shared" ca="1" si="13"/>
        <v>5.3341342617520153</v>
      </c>
      <c r="J68" s="57">
        <f t="shared" ca="1" si="13"/>
        <v>6.924448359315603</v>
      </c>
      <c r="K68" s="57">
        <f t="shared" ca="1" si="13"/>
        <v>4.1556669212509298</v>
      </c>
      <c r="L68" s="57"/>
      <c r="M68" s="6">
        <f t="shared" ca="1" si="14"/>
        <v>18.016376903339747</v>
      </c>
      <c r="N68" s="6">
        <f t="shared" ca="1" si="14"/>
        <v>14.071960060941759</v>
      </c>
      <c r="O68" s="6">
        <f t="shared" ca="1" si="14"/>
        <v>15.414601014154048</v>
      </c>
      <c r="P68" s="6">
        <f t="shared" ca="1" si="14"/>
        <v>14.821548726773052</v>
      </c>
      <c r="Q68" s="6">
        <f t="shared" ca="1" si="14"/>
        <v>16.981988518317792</v>
      </c>
      <c r="R68" s="57"/>
      <c r="S68" s="57">
        <f t="shared" ca="1" si="2"/>
        <v>18.016376903339747</v>
      </c>
      <c r="T68" s="7">
        <f ca="1">SMALL($S$5:$S$1004,ROWS($S$5:S68))</f>
        <v>15.023260838534785</v>
      </c>
      <c r="U68" s="10">
        <f ca="1">ROWS($S$5:S68)/COUNT($S$5:$S$1004)</f>
        <v>6.4000000000000001E-2</v>
      </c>
      <c r="V68" s="8"/>
      <c r="W68" s="8"/>
      <c r="Y68" s="8"/>
      <c r="Z68" s="8"/>
      <c r="AA68" s="8"/>
      <c r="AB68" s="8"/>
      <c r="AC68" s="8"/>
      <c r="AD68" s="8"/>
      <c r="AF68" s="7"/>
      <c r="AG68" s="7"/>
      <c r="AH68" s="7"/>
      <c r="AI68" s="57"/>
      <c r="AJ68" s="7"/>
      <c r="AK68" s="7"/>
      <c r="AL68" s="58"/>
      <c r="AM68" s="58"/>
      <c r="AN68" s="58"/>
      <c r="AO68" s="58"/>
      <c r="AP68" s="58"/>
      <c r="AQ68" s="58"/>
    </row>
    <row r="69" spans="1:43" hidden="1" x14ac:dyDescent="0.25">
      <c r="A69" s="57">
        <f t="shared" ca="1" si="13"/>
        <v>3.4459762457608081</v>
      </c>
      <c r="B69" s="57">
        <f t="shared" ca="1" si="13"/>
        <v>4.0040334755659481</v>
      </c>
      <c r="C69" s="57">
        <f t="shared" ca="1" si="13"/>
        <v>3.3227967350914125</v>
      </c>
      <c r="D69" s="57">
        <f t="shared" ca="1" si="13"/>
        <v>2.8397172063271117</v>
      </c>
      <c r="E69" s="57">
        <f t="shared" ca="1" si="13"/>
        <v>5.571951437804131</v>
      </c>
      <c r="F69" s="57">
        <f t="shared" ca="1" si="13"/>
        <v>2.1917559451075364</v>
      </c>
      <c r="G69" s="57">
        <f t="shared" ca="1" si="13"/>
        <v>2.6510693170595618</v>
      </c>
      <c r="H69" s="57">
        <f t="shared" ca="1" si="13"/>
        <v>4.6291149951761152</v>
      </c>
      <c r="I69" s="57">
        <f t="shared" ca="1" si="13"/>
        <v>4.5744650710914723</v>
      </c>
      <c r="J69" s="57">
        <f t="shared" ca="1" si="13"/>
        <v>5.2703505140767604</v>
      </c>
      <c r="K69" s="57">
        <f t="shared" ca="1" si="13"/>
        <v>4.7538051113979298</v>
      </c>
      <c r="L69" s="57"/>
      <c r="M69" s="6">
        <f t="shared" ca="1" si="14"/>
        <v>14.690192811988544</v>
      </c>
      <c r="N69" s="6">
        <f t="shared" ca="1" si="14"/>
        <v>14.207113283224242</v>
      </c>
      <c r="O69" s="6">
        <f t="shared" ca="1" si="14"/>
        <v>14.846335427446839</v>
      </c>
      <c r="P69" s="6">
        <f t="shared" ca="1" si="14"/>
        <v>15.524059603162886</v>
      </c>
      <c r="Q69" s="6">
        <f t="shared" ca="1" si="14"/>
        <v>18.958905019944122</v>
      </c>
      <c r="R69" s="57"/>
      <c r="S69" s="57">
        <f t="shared" ref="S69:S132" ca="1" si="15">MAX(M69:Q69)</f>
        <v>18.958905019944122</v>
      </c>
      <c r="T69" s="7">
        <f ca="1">SMALL($S$5:$S$1004,ROWS($S$5:S69))</f>
        <v>15.024429788075411</v>
      </c>
      <c r="U69" s="10">
        <f ca="1">ROWS($S$5:S69)/COUNT($S$5:$S$1004)</f>
        <v>6.5000000000000002E-2</v>
      </c>
      <c r="V69" s="8"/>
      <c r="W69" s="8"/>
      <c r="Y69" s="8"/>
      <c r="Z69" s="8"/>
      <c r="AA69" s="8"/>
      <c r="AB69" s="8"/>
      <c r="AC69" s="8"/>
      <c r="AD69" s="8"/>
      <c r="AF69" s="7"/>
      <c r="AG69" s="7"/>
      <c r="AH69" s="7"/>
      <c r="AI69" s="57"/>
      <c r="AJ69" s="7"/>
      <c r="AK69" s="7"/>
      <c r="AL69" s="58"/>
      <c r="AM69" s="58"/>
      <c r="AN69" s="58"/>
      <c r="AO69" s="58"/>
      <c r="AP69" s="58"/>
      <c r="AQ69" s="58"/>
    </row>
    <row r="70" spans="1:43" hidden="1" x14ac:dyDescent="0.25">
      <c r="A70" s="57">
        <f t="shared" ca="1" si="13"/>
        <v>5.2663187679607457</v>
      </c>
      <c r="B70" s="57">
        <f t="shared" ca="1" si="13"/>
        <v>1.4429755427503967</v>
      </c>
      <c r="C70" s="57">
        <f t="shared" ca="1" si="13"/>
        <v>3.7091352186494402</v>
      </c>
      <c r="D70" s="57">
        <f t="shared" ca="1" si="13"/>
        <v>2.7947446654921899</v>
      </c>
      <c r="E70" s="57">
        <f t="shared" ca="1" si="13"/>
        <v>7.4816601745508153</v>
      </c>
      <c r="F70" s="57">
        <f t="shared" ca="1" si="13"/>
        <v>5.7870681035092417</v>
      </c>
      <c r="G70" s="57">
        <f t="shared" ca="1" si="13"/>
        <v>1.6074122775635395</v>
      </c>
      <c r="H70" s="57">
        <f t="shared" ca="1" si="13"/>
        <v>2.645262510725308</v>
      </c>
      <c r="I70" s="57">
        <f t="shared" ca="1" si="13"/>
        <v>6.9462352746883838</v>
      </c>
      <c r="J70" s="57">
        <f t="shared" ca="1" si="13"/>
        <v>7.0279112664183465</v>
      </c>
      <c r="K70" s="57">
        <f t="shared" ca="1" si="13"/>
        <v>4.8766244974323971</v>
      </c>
      <c r="L70" s="57"/>
      <c r="M70" s="6">
        <f t="shared" ca="1" si="14"/>
        <v>17.610777530592074</v>
      </c>
      <c r="N70" s="6">
        <f t="shared" ca="1" si="14"/>
        <v>16.696386977434823</v>
      </c>
      <c r="O70" s="6">
        <f t="shared" ca="1" si="14"/>
        <v>15.952546983719559</v>
      </c>
      <c r="P70" s="6">
        <f t="shared" ca="1" si="14"/>
        <v>19.052903418380417</v>
      </c>
      <c r="Q70" s="6">
        <f t="shared" ca="1" si="14"/>
        <v>16.446522725458919</v>
      </c>
      <c r="R70" s="57"/>
      <c r="S70" s="57">
        <f t="shared" ca="1" si="15"/>
        <v>19.052903418380417</v>
      </c>
      <c r="T70" s="7">
        <f ca="1">SMALL($S$5:$S$1004,ROWS($S$5:S70))</f>
        <v>15.025085496829259</v>
      </c>
      <c r="U70" s="10">
        <f ca="1">ROWS($S$5:S70)/COUNT($S$5:$S$1004)</f>
        <v>6.6000000000000003E-2</v>
      </c>
      <c r="V70" s="8"/>
      <c r="W70" s="8"/>
      <c r="Y70" s="8"/>
      <c r="Z70" s="8"/>
      <c r="AA70" s="8"/>
      <c r="AB70" s="8"/>
      <c r="AC70" s="8"/>
      <c r="AD70" s="8"/>
      <c r="AF70" s="7"/>
      <c r="AG70" s="7"/>
      <c r="AH70" s="7"/>
      <c r="AI70" s="57"/>
      <c r="AJ70" s="7"/>
      <c r="AK70" s="7"/>
      <c r="AL70" s="58"/>
      <c r="AM70" s="58"/>
      <c r="AN70" s="58"/>
      <c r="AO70" s="58"/>
      <c r="AP70" s="58"/>
      <c r="AQ70" s="58"/>
    </row>
    <row r="71" spans="1:43" hidden="1" x14ac:dyDescent="0.25">
      <c r="A71" s="57">
        <f t="shared" ca="1" si="13"/>
        <v>3.9754328790061342</v>
      </c>
      <c r="B71" s="57">
        <f t="shared" ca="1" si="13"/>
        <v>4.5556640143808984</v>
      </c>
      <c r="C71" s="57">
        <f t="shared" ca="1" si="13"/>
        <v>4.5487360098276906</v>
      </c>
      <c r="D71" s="57">
        <f t="shared" ca="1" si="13"/>
        <v>2.8854815018651694</v>
      </c>
      <c r="E71" s="57">
        <f t="shared" ca="1" si="13"/>
        <v>4.3689524473111394</v>
      </c>
      <c r="F71" s="57">
        <f t="shared" ca="1" si="13"/>
        <v>4.5160961014976966</v>
      </c>
      <c r="G71" s="57">
        <f t="shared" ca="1" si="13"/>
        <v>0.52635867526585067</v>
      </c>
      <c r="H71" s="57">
        <f t="shared" ca="1" si="13"/>
        <v>5.2451917386698454</v>
      </c>
      <c r="I71" s="57">
        <f t="shared" ca="1" si="13"/>
        <v>6.1637201034512081</v>
      </c>
      <c r="J71" s="57">
        <f t="shared" ca="1" si="13"/>
        <v>7.7171219658615051</v>
      </c>
      <c r="K71" s="57">
        <f t="shared" ca="1" si="13"/>
        <v>4.6622855005191655</v>
      </c>
      <c r="L71" s="57"/>
      <c r="M71" s="6">
        <f t="shared" ca="1" si="14"/>
        <v>16.767649529961179</v>
      </c>
      <c r="N71" s="6">
        <f t="shared" ca="1" si="14"/>
        <v>15.104395021998659</v>
      </c>
      <c r="O71" s="6">
        <f t="shared" ca="1" si="14"/>
        <v>16.641738427553541</v>
      </c>
      <c r="P71" s="6">
        <f t="shared" ca="1" si="14"/>
        <v>19.897765719848969</v>
      </c>
      <c r="Q71" s="6">
        <f t="shared" ca="1" si="14"/>
        <v>18.83209370088105</v>
      </c>
      <c r="R71" s="57"/>
      <c r="S71" s="57">
        <f t="shared" ca="1" si="15"/>
        <v>19.897765719848969</v>
      </c>
      <c r="T71" s="7">
        <f ca="1">SMALL($S$5:$S$1004,ROWS($S$5:S71))</f>
        <v>15.053823645441572</v>
      </c>
      <c r="U71" s="10">
        <f ca="1">ROWS($S$5:S71)/COUNT($S$5:$S$1004)</f>
        <v>6.7000000000000004E-2</v>
      </c>
      <c r="V71" s="8"/>
      <c r="W71" s="8"/>
      <c r="Y71" s="8"/>
      <c r="Z71" s="8"/>
      <c r="AA71" s="8"/>
      <c r="AB71" s="8"/>
      <c r="AC71" s="8"/>
      <c r="AD71" s="8"/>
      <c r="AF71" s="7"/>
      <c r="AG71" s="7"/>
      <c r="AH71" s="7"/>
      <c r="AI71" s="57"/>
      <c r="AJ71" s="7"/>
      <c r="AK71" s="7"/>
      <c r="AL71" s="58"/>
      <c r="AM71" s="58"/>
      <c r="AN71" s="58"/>
      <c r="AO71" s="58"/>
      <c r="AP71" s="58"/>
      <c r="AQ71" s="58"/>
    </row>
    <row r="72" spans="1:43" hidden="1" x14ac:dyDescent="0.25">
      <c r="A72" s="57">
        <f t="shared" ca="1" si="13"/>
        <v>3.228568156077559</v>
      </c>
      <c r="B72" s="57">
        <f t="shared" ca="1" si="13"/>
        <v>4.0137693547174234</v>
      </c>
      <c r="C72" s="57">
        <f t="shared" ca="1" si="13"/>
        <v>4.7983726322919811</v>
      </c>
      <c r="D72" s="57">
        <f t="shared" ca="1" si="13"/>
        <v>2.215911919269594</v>
      </c>
      <c r="E72" s="57">
        <f t="shared" ca="1" si="13"/>
        <v>4.808551355335978</v>
      </c>
      <c r="F72" s="57">
        <f t="shared" ca="1" si="13"/>
        <v>3.9620325147777904</v>
      </c>
      <c r="G72" s="57">
        <f t="shared" ca="1" si="13"/>
        <v>2.3072459900364635</v>
      </c>
      <c r="H72" s="57">
        <f t="shared" ca="1" si="13"/>
        <v>5.2811550717721776</v>
      </c>
      <c r="I72" s="57">
        <f t="shared" ca="1" si="13"/>
        <v>6.4662273556338725</v>
      </c>
      <c r="J72" s="57">
        <f t="shared" ca="1" si="13"/>
        <v>7.0229192890762571</v>
      </c>
      <c r="K72" s="57">
        <f t="shared" ca="1" si="13"/>
        <v>2.555819040452354</v>
      </c>
      <c r="L72" s="57"/>
      <c r="M72" s="6">
        <f t="shared" ca="1" si="14"/>
        <v>17.35710606748226</v>
      </c>
      <c r="N72" s="6">
        <f t="shared" ca="1" si="14"/>
        <v>14.774645354459874</v>
      </c>
      <c r="O72" s="6">
        <f t="shared" ca="1" si="14"/>
        <v>15.845239999129657</v>
      </c>
      <c r="P72" s="6">
        <f t="shared" ca="1" si="14"/>
        <v>16.997848265581439</v>
      </c>
      <c r="Q72" s="6">
        <f t="shared" ca="1" si="14"/>
        <v>16.659294822277932</v>
      </c>
      <c r="R72" s="57"/>
      <c r="S72" s="57">
        <f t="shared" ca="1" si="15"/>
        <v>17.35710606748226</v>
      </c>
      <c r="T72" s="7">
        <f ca="1">SMALL($S$5:$S$1004,ROWS($S$5:S72))</f>
        <v>15.067387708196014</v>
      </c>
      <c r="U72" s="10">
        <f ca="1">ROWS($S$5:S72)/COUNT($S$5:$S$1004)</f>
        <v>6.8000000000000005E-2</v>
      </c>
      <c r="V72" s="8"/>
      <c r="W72" s="8"/>
      <c r="Y72" s="8"/>
      <c r="Z72" s="8"/>
      <c r="AA72" s="8"/>
      <c r="AB72" s="8"/>
      <c r="AC72" s="8"/>
      <c r="AD72" s="8"/>
      <c r="AF72" s="7"/>
      <c r="AG72" s="7"/>
      <c r="AH72" s="7"/>
      <c r="AI72" s="57"/>
      <c r="AJ72" s="7"/>
      <c r="AK72" s="7"/>
      <c r="AL72" s="58"/>
      <c r="AM72" s="58"/>
      <c r="AN72" s="58"/>
      <c r="AO72" s="58"/>
      <c r="AP72" s="58"/>
      <c r="AQ72" s="58"/>
    </row>
    <row r="73" spans="1:43" hidden="1" x14ac:dyDescent="0.25">
      <c r="A73" s="57">
        <f t="shared" ca="1" si="13"/>
        <v>2.1873668971385691</v>
      </c>
      <c r="B73" s="57">
        <f t="shared" ca="1" si="13"/>
        <v>4.7713781666174189</v>
      </c>
      <c r="C73" s="57">
        <f t="shared" ca="1" si="13"/>
        <v>3.5082385099812572</v>
      </c>
      <c r="D73" s="57">
        <f t="shared" ca="1" si="13"/>
        <v>1.6555325701139516</v>
      </c>
      <c r="E73" s="57">
        <f t="shared" ca="1" si="13"/>
        <v>5.0196764902138469</v>
      </c>
      <c r="F73" s="57">
        <f t="shared" ca="1" si="13"/>
        <v>2.6012169173856168</v>
      </c>
      <c r="G73" s="57">
        <f t="shared" ca="1" si="13"/>
        <v>2.1169988619097575</v>
      </c>
      <c r="H73" s="57">
        <f t="shared" ca="1" si="13"/>
        <v>3.0922007602816111</v>
      </c>
      <c r="I73" s="57">
        <f t="shared" ca="1" si="13"/>
        <v>4.7305801872844562</v>
      </c>
      <c r="J73" s="57">
        <f t="shared" ca="1" si="13"/>
        <v>6.43955959200858</v>
      </c>
      <c r="K73" s="57">
        <f t="shared" ca="1" si="13"/>
        <v>3.3287563076850537</v>
      </c>
      <c r="L73" s="57"/>
      <c r="M73" s="6">
        <f t="shared" ca="1" si="14"/>
        <v>14.252163861038163</v>
      </c>
      <c r="N73" s="6">
        <f t="shared" ca="1" si="14"/>
        <v>12.399457921170859</v>
      </c>
      <c r="O73" s="6">
        <f t="shared" ca="1" si="14"/>
        <v>16.230614248839846</v>
      </c>
      <c r="P73" s="6">
        <f t="shared" ca="1" si="14"/>
        <v>15.431931578972545</v>
      </c>
      <c r="Q73" s="6">
        <f t="shared" ca="1" si="14"/>
        <v>16.212011724797932</v>
      </c>
      <c r="R73" s="57"/>
      <c r="S73" s="57">
        <f t="shared" ca="1" si="15"/>
        <v>16.230614248839846</v>
      </c>
      <c r="T73" s="7">
        <f ca="1">SMALL($S$5:$S$1004,ROWS($S$5:S73))</f>
        <v>15.070163634450877</v>
      </c>
      <c r="U73" s="10">
        <f ca="1">ROWS($S$5:S73)/COUNT($S$5:$S$1004)</f>
        <v>6.9000000000000006E-2</v>
      </c>
      <c r="V73" s="8"/>
      <c r="W73" s="8"/>
      <c r="Y73" s="8"/>
      <c r="Z73" s="8"/>
      <c r="AA73" s="8"/>
      <c r="AB73" s="8"/>
      <c r="AC73" s="8"/>
      <c r="AD73" s="8"/>
      <c r="AF73" s="7"/>
      <c r="AG73" s="7"/>
      <c r="AH73" s="7"/>
      <c r="AI73" s="57"/>
      <c r="AJ73" s="7"/>
      <c r="AK73" s="7"/>
      <c r="AL73" s="58"/>
      <c r="AM73" s="58"/>
      <c r="AN73" s="58"/>
      <c r="AO73" s="58"/>
      <c r="AP73" s="58"/>
      <c r="AQ73" s="58"/>
    </row>
    <row r="74" spans="1:43" hidden="1" x14ac:dyDescent="0.25">
      <c r="A74" s="57">
        <f t="shared" ca="1" si="13"/>
        <v>4.7290868868549421</v>
      </c>
      <c r="B74" s="57">
        <f t="shared" ca="1" si="13"/>
        <v>1.3177091693997287</v>
      </c>
      <c r="C74" s="57">
        <f t="shared" ca="1" si="13"/>
        <v>4.7867814038306502</v>
      </c>
      <c r="D74" s="57">
        <f t="shared" ca="1" si="13"/>
        <v>1.6997247220482994</v>
      </c>
      <c r="E74" s="57">
        <f t="shared" ca="1" si="13"/>
        <v>5.668641720855196</v>
      </c>
      <c r="F74" s="57">
        <f t="shared" ca="1" si="13"/>
        <v>3.7999847802735052</v>
      </c>
      <c r="G74" s="57">
        <f t="shared" ca="1" si="13"/>
        <v>2.3739914670913866</v>
      </c>
      <c r="H74" s="57">
        <f t="shared" ca="1" si="13"/>
        <v>4.3854326375240094</v>
      </c>
      <c r="I74" s="57">
        <f t="shared" ca="1" si="13"/>
        <v>5.5032925890897237</v>
      </c>
      <c r="J74" s="57">
        <f t="shared" ca="1" si="13"/>
        <v>5.9146102638644678</v>
      </c>
      <c r="K74" s="57">
        <f t="shared" ca="1" si="13"/>
        <v>3.7305009193634215</v>
      </c>
      <c r="L74" s="57"/>
      <c r="M74" s="6">
        <f t="shared" ca="1" si="14"/>
        <v>17.804470021641446</v>
      </c>
      <c r="N74" s="6">
        <f t="shared" ca="1" si="14"/>
        <v>14.717413339859096</v>
      </c>
      <c r="O74" s="6">
        <f t="shared" ca="1" si="14"/>
        <v>12.900961154119393</v>
      </c>
      <c r="P74" s="6">
        <f t="shared" ca="1" si="14"/>
        <v>14.351487458126378</v>
      </c>
      <c r="Q74" s="6">
        <f t="shared" ca="1" si="14"/>
        <v>15.102284447142356</v>
      </c>
      <c r="R74" s="57"/>
      <c r="S74" s="57">
        <f t="shared" ca="1" si="15"/>
        <v>17.804470021641446</v>
      </c>
      <c r="T74" s="7">
        <f ca="1">SMALL($S$5:$S$1004,ROWS($S$5:S74))</f>
        <v>15.072521386120288</v>
      </c>
      <c r="U74" s="10">
        <f ca="1">ROWS($S$5:S74)/COUNT($S$5:$S$1004)</f>
        <v>7.0000000000000007E-2</v>
      </c>
      <c r="V74" s="8"/>
      <c r="W74" s="8"/>
      <c r="Y74" s="8"/>
      <c r="Z74" s="8"/>
      <c r="AA74" s="8"/>
      <c r="AB74" s="8"/>
      <c r="AC74" s="8"/>
      <c r="AD74" s="8"/>
      <c r="AF74" s="7"/>
      <c r="AG74" s="7"/>
      <c r="AH74" s="7"/>
      <c r="AI74" s="57"/>
      <c r="AJ74" s="7"/>
      <c r="AK74" s="7"/>
      <c r="AL74" s="58"/>
      <c r="AM74" s="58"/>
      <c r="AN74" s="58"/>
      <c r="AO74" s="58"/>
      <c r="AP74" s="58"/>
      <c r="AQ74" s="58"/>
    </row>
    <row r="75" spans="1:43" hidden="1" x14ac:dyDescent="0.25">
      <c r="A75" s="57">
        <f t="shared" ref="A75:K84" ca="1" si="16">A$2+(A$3-A$2)*RAND()</f>
        <v>2.3069969971873263</v>
      </c>
      <c r="B75" s="57">
        <f t="shared" ca="1" si="16"/>
        <v>2.4707564341337251</v>
      </c>
      <c r="C75" s="57">
        <f t="shared" ca="1" si="16"/>
        <v>2.4334818422196269</v>
      </c>
      <c r="D75" s="57">
        <f t="shared" ca="1" si="16"/>
        <v>1.3674088289132036</v>
      </c>
      <c r="E75" s="57">
        <f t="shared" ca="1" si="16"/>
        <v>5.6501569903756597</v>
      </c>
      <c r="F75" s="57">
        <f t="shared" ca="1" si="16"/>
        <v>2.5290895405276981</v>
      </c>
      <c r="G75" s="57">
        <f t="shared" ca="1" si="16"/>
        <v>1.7260724050409473</v>
      </c>
      <c r="H75" s="57">
        <f t="shared" ca="1" si="16"/>
        <v>5.7414286127146514</v>
      </c>
      <c r="I75" s="57">
        <f t="shared" ca="1" si="16"/>
        <v>4.5285067834690906</v>
      </c>
      <c r="J75" s="57">
        <f t="shared" ca="1" si="16"/>
        <v>7.1437245284330455</v>
      </c>
      <c r="K75" s="57">
        <f t="shared" ca="1" si="16"/>
        <v>3.6173084494483176</v>
      </c>
      <c r="L75" s="57"/>
      <c r="M75" s="6">
        <f t="shared" ref="M75:Q84" ca="1" si="17">SUMIF(M$4,"*"&amp;$A$4&amp;"*",$A75)+SUMIF(M$4,"*"&amp;$B$4&amp;"*",$B75)+SUMIF(M$4,"*"&amp;$C$4&amp;"*",$C75)+SUMIF(M$4,"*"&amp;$D$4&amp;"*",$D75)+SUMIF(M$4,"*"&amp;$E$4&amp;"*",$E75)+SUMIF(M$4,"*"&amp;$F$4&amp;"*",$F75)+SUMIF(M$4,"*"&amp;$G$4&amp;"*",$G75)+SUMIF(M$4,"*"&amp;$H$4&amp;"*",$H75)+SUMIF(M$4,"*"&amp;$I$4&amp;"*",$I75)+SUMIF(M$4,"*"&amp;$J$4&amp;"*",$J75)+SUMIF(M$4,"*"&amp;$K$4&amp;"*",$K75)</f>
        <v>13.610275772880946</v>
      </c>
      <c r="N75" s="6">
        <f t="shared" ca="1" si="17"/>
        <v>12.544202759574523</v>
      </c>
      <c r="O75" s="6">
        <f t="shared" ca="1" si="17"/>
        <v>15.264637952942431</v>
      </c>
      <c r="P75" s="6">
        <f t="shared" ca="1" si="17"/>
        <v>13.145661207578831</v>
      </c>
      <c r="Q75" s="6">
        <f t="shared" ca="1" si="17"/>
        <v>17.479650486672355</v>
      </c>
      <c r="R75" s="57"/>
      <c r="S75" s="57">
        <f t="shared" ca="1" si="15"/>
        <v>17.479650486672355</v>
      </c>
      <c r="T75" s="7">
        <f ca="1">SMALL($S$5:$S$1004,ROWS($S$5:S75))</f>
        <v>15.114508694121078</v>
      </c>
      <c r="U75" s="10">
        <f ca="1">ROWS($S$5:S75)/COUNT($S$5:$S$1004)</f>
        <v>7.0999999999999994E-2</v>
      </c>
      <c r="V75" s="8"/>
      <c r="W75" s="8"/>
      <c r="Y75" s="8"/>
      <c r="Z75" s="8"/>
      <c r="AA75" s="8"/>
      <c r="AB75" s="8"/>
      <c r="AC75" s="8"/>
      <c r="AD75" s="8"/>
      <c r="AF75" s="7"/>
      <c r="AG75" s="7"/>
      <c r="AH75" s="7"/>
      <c r="AI75" s="57"/>
      <c r="AJ75" s="7"/>
      <c r="AK75" s="7"/>
      <c r="AL75" s="58"/>
      <c r="AM75" s="58"/>
      <c r="AN75" s="58"/>
      <c r="AO75" s="58"/>
      <c r="AP75" s="58"/>
      <c r="AQ75" s="58"/>
    </row>
    <row r="76" spans="1:43" hidden="1" x14ac:dyDescent="0.25">
      <c r="A76" s="57">
        <f t="shared" ca="1" si="16"/>
        <v>5.4922876935782021</v>
      </c>
      <c r="B76" s="57">
        <f t="shared" ca="1" si="16"/>
        <v>1.6353758302486359</v>
      </c>
      <c r="C76" s="57">
        <f t="shared" ca="1" si="16"/>
        <v>4.9769284270653724</v>
      </c>
      <c r="D76" s="57">
        <f t="shared" ca="1" si="16"/>
        <v>1.9637410871751566</v>
      </c>
      <c r="E76" s="57">
        <f t="shared" ca="1" si="16"/>
        <v>4.9537590703464858</v>
      </c>
      <c r="F76" s="57">
        <f t="shared" ca="1" si="16"/>
        <v>2.4722007149988996</v>
      </c>
      <c r="G76" s="57">
        <f t="shared" ca="1" si="16"/>
        <v>0.93204585595084943</v>
      </c>
      <c r="H76" s="57">
        <f t="shared" ca="1" si="16"/>
        <v>5.6643680692483791</v>
      </c>
      <c r="I76" s="57">
        <f t="shared" ca="1" si="16"/>
        <v>5.3733044011852495</v>
      </c>
      <c r="J76" s="57">
        <f t="shared" ca="1" si="16"/>
        <v>5.1113785101343883</v>
      </c>
      <c r="K76" s="57">
        <f t="shared" ca="1" si="16"/>
        <v>3.9521334564741868</v>
      </c>
      <c r="L76" s="57"/>
      <c r="M76" s="6">
        <f t="shared" ca="1" si="17"/>
        <v>16.512640486728813</v>
      </c>
      <c r="N76" s="6">
        <f t="shared" ca="1" si="17"/>
        <v>13.499453146838597</v>
      </c>
      <c r="O76" s="6">
        <f t="shared" ca="1" si="17"/>
        <v>11.70051341072951</v>
      </c>
      <c r="P76" s="6">
        <f t="shared" ca="1" si="17"/>
        <v>13.433014402906972</v>
      </c>
      <c r="Q76" s="6">
        <f t="shared" ca="1" si="17"/>
        <v>16.205636426317689</v>
      </c>
      <c r="R76" s="57"/>
      <c r="S76" s="57">
        <f t="shared" ca="1" si="15"/>
        <v>16.512640486728813</v>
      </c>
      <c r="T76" s="7">
        <f ca="1">SMALL($S$5:$S$1004,ROWS($S$5:S76))</f>
        <v>15.129931881758935</v>
      </c>
      <c r="U76" s="10">
        <f ca="1">ROWS($S$5:S76)/COUNT($S$5:$S$1004)</f>
        <v>7.1999999999999995E-2</v>
      </c>
      <c r="V76" s="8"/>
      <c r="W76" s="8"/>
      <c r="Y76" s="8"/>
      <c r="Z76" s="8"/>
      <c r="AA76" s="8"/>
      <c r="AB76" s="8"/>
      <c r="AC76" s="8"/>
      <c r="AD76" s="8"/>
      <c r="AF76" s="7"/>
      <c r="AG76" s="7"/>
      <c r="AH76" s="7"/>
      <c r="AI76" s="57"/>
      <c r="AJ76" s="7"/>
      <c r="AK76" s="7"/>
      <c r="AL76" s="58"/>
      <c r="AM76" s="58"/>
      <c r="AN76" s="58"/>
      <c r="AO76" s="58"/>
      <c r="AP76" s="58"/>
      <c r="AQ76" s="58"/>
    </row>
    <row r="77" spans="1:43" hidden="1" x14ac:dyDescent="0.25">
      <c r="A77" s="57">
        <f t="shared" ca="1" si="16"/>
        <v>2.8224814029707148</v>
      </c>
      <c r="B77" s="57">
        <f t="shared" ca="1" si="16"/>
        <v>2.4340544996666593</v>
      </c>
      <c r="C77" s="57">
        <f t="shared" ca="1" si="16"/>
        <v>3.1161914516727172</v>
      </c>
      <c r="D77" s="57">
        <f t="shared" ca="1" si="16"/>
        <v>2.3905612604009061</v>
      </c>
      <c r="E77" s="57">
        <f t="shared" ca="1" si="16"/>
        <v>5.3848609737806514</v>
      </c>
      <c r="F77" s="57">
        <f t="shared" ca="1" si="16"/>
        <v>3.5265390775608361</v>
      </c>
      <c r="G77" s="57">
        <f t="shared" ca="1" si="16"/>
        <v>1.9886448055470045</v>
      </c>
      <c r="H77" s="57">
        <f t="shared" ca="1" si="16"/>
        <v>4.239755049316182</v>
      </c>
      <c r="I77" s="57">
        <f t="shared" ca="1" si="16"/>
        <v>3.8166763495141365</v>
      </c>
      <c r="J77" s="57">
        <f t="shared" ca="1" si="16"/>
        <v>6.6365613400005126</v>
      </c>
      <c r="K77" s="57">
        <f t="shared" ca="1" si="16"/>
        <v>2.4229452091722354</v>
      </c>
      <c r="L77" s="57"/>
      <c r="M77" s="6">
        <f t="shared" ca="1" si="17"/>
        <v>14.563879000190948</v>
      </c>
      <c r="N77" s="6">
        <f t="shared" ca="1" si="17"/>
        <v>13.838248808919136</v>
      </c>
      <c r="O77" s="6">
        <f t="shared" ca="1" si="17"/>
        <v>14.455476813447824</v>
      </c>
      <c r="P77" s="6">
        <f t="shared" ca="1" si="17"/>
        <v>12.200215135913867</v>
      </c>
      <c r="Q77" s="6">
        <f t="shared" ca="1" si="17"/>
        <v>14.481615731935728</v>
      </c>
      <c r="R77" s="57"/>
      <c r="S77" s="57">
        <f t="shared" ca="1" si="15"/>
        <v>14.563879000190948</v>
      </c>
      <c r="T77" s="7">
        <f ca="1">SMALL($S$5:$S$1004,ROWS($S$5:S77))</f>
        <v>15.164736565389147</v>
      </c>
      <c r="U77" s="10">
        <f ca="1">ROWS($S$5:S77)/COUNT($S$5:$S$1004)</f>
        <v>7.2999999999999995E-2</v>
      </c>
      <c r="V77" s="8"/>
      <c r="W77" s="8"/>
      <c r="Y77" s="8"/>
      <c r="Z77" s="8"/>
      <c r="AA77" s="8"/>
      <c r="AB77" s="8"/>
      <c r="AC77" s="8"/>
      <c r="AD77" s="8"/>
      <c r="AF77" s="7"/>
      <c r="AG77" s="7"/>
      <c r="AH77" s="7"/>
      <c r="AI77" s="57"/>
      <c r="AJ77" s="7"/>
      <c r="AK77" s="7"/>
      <c r="AL77" s="58"/>
      <c r="AM77" s="58"/>
      <c r="AN77" s="58"/>
      <c r="AO77" s="58"/>
      <c r="AP77" s="58"/>
      <c r="AQ77" s="58"/>
    </row>
    <row r="78" spans="1:43" hidden="1" x14ac:dyDescent="0.25">
      <c r="A78" s="57">
        <f t="shared" ca="1" si="16"/>
        <v>3.6116022662610496</v>
      </c>
      <c r="B78" s="57">
        <f t="shared" ca="1" si="16"/>
        <v>4.0664515531048444</v>
      </c>
      <c r="C78" s="57">
        <f t="shared" ca="1" si="16"/>
        <v>1.4277244995807621</v>
      </c>
      <c r="D78" s="57">
        <f t="shared" ca="1" si="16"/>
        <v>1.6284383554363993</v>
      </c>
      <c r="E78" s="57">
        <f t="shared" ca="1" si="16"/>
        <v>5.1330041756318874</v>
      </c>
      <c r="F78" s="57">
        <f t="shared" ca="1" si="16"/>
        <v>4.1247598128961691</v>
      </c>
      <c r="G78" s="57">
        <f t="shared" ca="1" si="16"/>
        <v>1.8494690788524131</v>
      </c>
      <c r="H78" s="57">
        <f t="shared" ca="1" si="16"/>
        <v>5.2594220370738674</v>
      </c>
      <c r="I78" s="57">
        <f t="shared" ca="1" si="16"/>
        <v>5.213317595590599</v>
      </c>
      <c r="J78" s="57">
        <f t="shared" ca="1" si="16"/>
        <v>4.6671884521291993</v>
      </c>
      <c r="K78" s="57">
        <f t="shared" ca="1" si="16"/>
        <v>2.1732002332101019</v>
      </c>
      <c r="L78" s="57"/>
      <c r="M78" s="6">
        <f t="shared" ca="1" si="17"/>
        <v>11.555984296823425</v>
      </c>
      <c r="N78" s="6">
        <f t="shared" ca="1" si="17"/>
        <v>11.756698152679061</v>
      </c>
      <c r="O78" s="6">
        <f t="shared" ca="1" si="17"/>
        <v>13.866644180865931</v>
      </c>
      <c r="P78" s="6">
        <f t="shared" ca="1" si="17"/>
        <v>15.577729194801714</v>
      </c>
      <c r="Q78" s="6">
        <f t="shared" ca="1" si="17"/>
        <v>16.632077999020701</v>
      </c>
      <c r="R78" s="57"/>
      <c r="S78" s="57">
        <f t="shared" ca="1" si="15"/>
        <v>16.632077999020701</v>
      </c>
      <c r="T78" s="7">
        <f ca="1">SMALL($S$5:$S$1004,ROWS($S$5:S78))</f>
        <v>15.196413735159704</v>
      </c>
      <c r="U78" s="10">
        <f ca="1">ROWS($S$5:S78)/COUNT($S$5:$S$1004)</f>
        <v>7.3999999999999996E-2</v>
      </c>
      <c r="V78" s="8"/>
      <c r="W78" s="8"/>
      <c r="Y78" s="8"/>
      <c r="Z78" s="8"/>
      <c r="AA78" s="8"/>
      <c r="AB78" s="8"/>
      <c r="AC78" s="8"/>
      <c r="AD78" s="8"/>
      <c r="AF78" s="7"/>
      <c r="AG78" s="7"/>
      <c r="AH78" s="7"/>
      <c r="AI78" s="57"/>
      <c r="AJ78" s="7"/>
      <c r="AK78" s="7"/>
      <c r="AL78" s="58"/>
      <c r="AM78" s="58"/>
      <c r="AN78" s="58"/>
      <c r="AO78" s="58"/>
      <c r="AP78" s="58"/>
      <c r="AQ78" s="58"/>
    </row>
    <row r="79" spans="1:43" hidden="1" x14ac:dyDescent="0.25">
      <c r="A79" s="57">
        <f t="shared" ca="1" si="16"/>
        <v>3.1070691253379672</v>
      </c>
      <c r="B79" s="57">
        <f t="shared" ca="1" si="16"/>
        <v>1.4042618725228215</v>
      </c>
      <c r="C79" s="57">
        <f t="shared" ca="1" si="16"/>
        <v>3.7999828442310761</v>
      </c>
      <c r="D79" s="57">
        <f t="shared" ca="1" si="16"/>
        <v>2.7232079948536274</v>
      </c>
      <c r="E79" s="57">
        <f t="shared" ca="1" si="16"/>
        <v>6.9719282996060929</v>
      </c>
      <c r="F79" s="57">
        <f t="shared" ca="1" si="16"/>
        <v>4.3054839182087283</v>
      </c>
      <c r="G79" s="57">
        <f t="shared" ca="1" si="16"/>
        <v>1.1597999299449917</v>
      </c>
      <c r="H79" s="57">
        <f t="shared" ca="1" si="16"/>
        <v>3.2628724910462577</v>
      </c>
      <c r="I79" s="57">
        <f t="shared" ca="1" si="16"/>
        <v>6.9219554329212984</v>
      </c>
      <c r="J79" s="57">
        <f t="shared" ca="1" si="16"/>
        <v>6.9411338428799523</v>
      </c>
      <c r="K79" s="57">
        <f t="shared" ca="1" si="16"/>
        <v>3.2140743427774057</v>
      </c>
      <c r="L79" s="57"/>
      <c r="M79" s="6">
        <f t="shared" ca="1" si="17"/>
        <v>15.007985742393988</v>
      </c>
      <c r="N79" s="6">
        <f t="shared" ca="1" si="17"/>
        <v>13.931210893016537</v>
      </c>
      <c r="O79" s="6">
        <f t="shared" ca="1" si="17"/>
        <v>15.317324015008868</v>
      </c>
      <c r="P79" s="6">
        <f t="shared" ca="1" si="17"/>
        <v>15.845775566430252</v>
      </c>
      <c r="Q79" s="6">
        <f t="shared" ca="1" si="17"/>
        <v>14.853137005952579</v>
      </c>
      <c r="R79" s="57"/>
      <c r="S79" s="57">
        <f t="shared" ca="1" si="15"/>
        <v>15.845775566430252</v>
      </c>
      <c r="T79" s="7">
        <f ca="1">SMALL($S$5:$S$1004,ROWS($S$5:S79))</f>
        <v>15.208869234994806</v>
      </c>
      <c r="U79" s="10">
        <f ca="1">ROWS($S$5:S79)/COUNT($S$5:$S$1004)</f>
        <v>7.4999999999999997E-2</v>
      </c>
      <c r="V79" s="8"/>
      <c r="W79" s="8"/>
      <c r="Y79" s="8"/>
      <c r="Z79" s="8"/>
      <c r="AA79" s="8"/>
      <c r="AB79" s="8"/>
      <c r="AC79" s="8"/>
      <c r="AD79" s="8"/>
      <c r="AF79" s="7"/>
      <c r="AG79" s="7"/>
      <c r="AH79" s="7"/>
      <c r="AI79" s="57"/>
      <c r="AJ79" s="7"/>
      <c r="AK79" s="7"/>
      <c r="AL79" s="58"/>
      <c r="AM79" s="58"/>
      <c r="AN79" s="58"/>
      <c r="AO79" s="58"/>
      <c r="AP79" s="58"/>
      <c r="AQ79" s="58"/>
    </row>
    <row r="80" spans="1:43" hidden="1" x14ac:dyDescent="0.25">
      <c r="A80" s="57">
        <f t="shared" ca="1" si="16"/>
        <v>3.125151378916605</v>
      </c>
      <c r="B80" s="57">
        <f t="shared" ca="1" si="16"/>
        <v>2.6091092510333334</v>
      </c>
      <c r="C80" s="57">
        <f t="shared" ca="1" si="16"/>
        <v>1.8151084200486545</v>
      </c>
      <c r="D80" s="57">
        <f t="shared" ca="1" si="16"/>
        <v>2.2333376141754706</v>
      </c>
      <c r="E80" s="57">
        <f t="shared" ca="1" si="16"/>
        <v>6.4239389009236767</v>
      </c>
      <c r="F80" s="57">
        <f t="shared" ca="1" si="16"/>
        <v>3.9474128345886079</v>
      </c>
      <c r="G80" s="57">
        <f t="shared" ca="1" si="16"/>
        <v>1.7284486945325834</v>
      </c>
      <c r="H80" s="57">
        <f t="shared" ca="1" si="16"/>
        <v>2.351138020034798</v>
      </c>
      <c r="I80" s="57">
        <f t="shared" ca="1" si="16"/>
        <v>3.2284318592899042</v>
      </c>
      <c r="J80" s="57">
        <f t="shared" ca="1" si="16"/>
        <v>6.2619565360041989</v>
      </c>
      <c r="K80" s="57">
        <f t="shared" ca="1" si="16"/>
        <v>2.2319975990081957</v>
      </c>
      <c r="L80" s="57"/>
      <c r="M80" s="6">
        <f t="shared" ca="1" si="17"/>
        <v>12.930665029502041</v>
      </c>
      <c r="N80" s="6">
        <f t="shared" ca="1" si="17"/>
        <v>13.348894223628857</v>
      </c>
      <c r="O80" s="6">
        <f t="shared" ca="1" si="17"/>
        <v>15.295004687961208</v>
      </c>
      <c r="P80" s="6">
        <f t="shared" ca="1" si="17"/>
        <v>12.01695154392004</v>
      </c>
      <c r="Q80" s="6">
        <f t="shared" ca="1" si="17"/>
        <v>13.616183771000003</v>
      </c>
      <c r="R80" s="57"/>
      <c r="S80" s="57">
        <f t="shared" ca="1" si="15"/>
        <v>15.295004687961208</v>
      </c>
      <c r="T80" s="7">
        <f ca="1">SMALL($S$5:$S$1004,ROWS($S$5:S80))</f>
        <v>15.237949687509925</v>
      </c>
      <c r="U80" s="10">
        <f ca="1">ROWS($S$5:S80)/COUNT($S$5:$S$1004)</f>
        <v>7.5999999999999998E-2</v>
      </c>
      <c r="V80" s="8"/>
      <c r="W80" s="8"/>
      <c r="Y80" s="8"/>
      <c r="Z80" s="8"/>
      <c r="AA80" s="8"/>
      <c r="AB80" s="8"/>
      <c r="AC80" s="8"/>
      <c r="AD80" s="8"/>
      <c r="AF80" s="7"/>
      <c r="AG80" s="7"/>
      <c r="AH80" s="7"/>
      <c r="AI80" s="57"/>
      <c r="AJ80" s="7"/>
      <c r="AK80" s="7"/>
      <c r="AL80" s="58"/>
      <c r="AM80" s="58"/>
      <c r="AN80" s="58"/>
      <c r="AO80" s="58"/>
      <c r="AP80" s="58"/>
      <c r="AQ80" s="58"/>
    </row>
    <row r="81" spans="1:43" hidden="1" x14ac:dyDescent="0.25">
      <c r="A81" s="57">
        <f t="shared" ca="1" si="16"/>
        <v>2.587383652137432</v>
      </c>
      <c r="B81" s="57">
        <f t="shared" ca="1" si="16"/>
        <v>1.1761447163427978</v>
      </c>
      <c r="C81" s="57">
        <f t="shared" ca="1" si="16"/>
        <v>4.5224261896061213</v>
      </c>
      <c r="D81" s="57">
        <f t="shared" ca="1" si="16"/>
        <v>2.2978597575598343</v>
      </c>
      <c r="E81" s="57">
        <f t="shared" ca="1" si="16"/>
        <v>6.3836277640277208</v>
      </c>
      <c r="F81" s="57">
        <f t="shared" ca="1" si="16"/>
        <v>2.3706764896754655</v>
      </c>
      <c r="G81" s="57">
        <f t="shared" ca="1" si="16"/>
        <v>2.4588845666667116</v>
      </c>
      <c r="H81" s="57">
        <f t="shared" ca="1" si="16"/>
        <v>5.9058356471410534</v>
      </c>
      <c r="I81" s="57">
        <f t="shared" ca="1" si="16"/>
        <v>6.2007504565094322</v>
      </c>
      <c r="J81" s="57">
        <f t="shared" ca="1" si="16"/>
        <v>4.1208363038929949</v>
      </c>
      <c r="K81" s="57">
        <f t="shared" ca="1" si="16"/>
        <v>5.5074927601611394</v>
      </c>
      <c r="L81" s="57"/>
      <c r="M81" s="6">
        <f t="shared" ca="1" si="17"/>
        <v>13.689530712303259</v>
      </c>
      <c r="N81" s="6">
        <f t="shared" ca="1" si="17"/>
        <v>11.464964280256973</v>
      </c>
      <c r="O81" s="6">
        <f t="shared" ca="1" si="17"/>
        <v>11.680608784263514</v>
      </c>
      <c r="P81" s="6">
        <f t="shared" ca="1" si="17"/>
        <v>15.255064422688836</v>
      </c>
      <c r="Q81" s="6">
        <f t="shared" ca="1" si="17"/>
        <v>18.973100887672711</v>
      </c>
      <c r="R81" s="57"/>
      <c r="S81" s="57">
        <f t="shared" ca="1" si="15"/>
        <v>18.973100887672711</v>
      </c>
      <c r="T81" s="7">
        <f ca="1">SMALL($S$5:$S$1004,ROWS($S$5:S81))</f>
        <v>15.258365466632146</v>
      </c>
      <c r="U81" s="10">
        <f ca="1">ROWS($S$5:S81)/COUNT($S$5:$S$1004)</f>
        <v>7.6999999999999999E-2</v>
      </c>
      <c r="V81" s="8"/>
      <c r="W81" s="8"/>
      <c r="Y81" s="8"/>
      <c r="Z81" s="8"/>
      <c r="AA81" s="8"/>
      <c r="AB81" s="8"/>
      <c r="AC81" s="8"/>
      <c r="AD81" s="8"/>
      <c r="AF81" s="7"/>
      <c r="AG81" s="7"/>
      <c r="AH81" s="7"/>
      <c r="AI81" s="57"/>
      <c r="AJ81" s="7"/>
      <c r="AK81" s="7"/>
      <c r="AL81" s="58"/>
      <c r="AM81" s="58"/>
      <c r="AN81" s="58"/>
      <c r="AO81" s="58"/>
      <c r="AP81" s="58"/>
      <c r="AQ81" s="58"/>
    </row>
    <row r="82" spans="1:43" hidden="1" x14ac:dyDescent="0.25">
      <c r="A82" s="57">
        <f t="shared" ca="1" si="16"/>
        <v>3.2624412897504889</v>
      </c>
      <c r="B82" s="57">
        <f t="shared" ca="1" si="16"/>
        <v>2.1365871314413556</v>
      </c>
      <c r="C82" s="57">
        <f t="shared" ca="1" si="16"/>
        <v>3.3418655861708828</v>
      </c>
      <c r="D82" s="57">
        <f t="shared" ca="1" si="16"/>
        <v>1.2515664757125389</v>
      </c>
      <c r="E82" s="57">
        <f t="shared" ca="1" si="16"/>
        <v>7.4666464824054293</v>
      </c>
      <c r="F82" s="57">
        <f t="shared" ca="1" si="16"/>
        <v>3.9328250335191393</v>
      </c>
      <c r="G82" s="57">
        <f t="shared" ca="1" si="16"/>
        <v>1.0531260714169801</v>
      </c>
      <c r="H82" s="57">
        <f t="shared" ca="1" si="16"/>
        <v>5.9003082929329729</v>
      </c>
      <c r="I82" s="57">
        <f t="shared" ca="1" si="16"/>
        <v>5.9657100054868231</v>
      </c>
      <c r="J82" s="57">
        <f t="shared" ca="1" si="16"/>
        <v>6.6191775830423305</v>
      </c>
      <c r="K82" s="57">
        <f t="shared" ca="1" si="16"/>
        <v>4.889306098290362</v>
      </c>
      <c r="L82" s="57"/>
      <c r="M82" s="6">
        <f t="shared" ca="1" si="17"/>
        <v>14.276610530380683</v>
      </c>
      <c r="N82" s="6">
        <f t="shared" ca="1" si="17"/>
        <v>12.186311419922337</v>
      </c>
      <c r="O82" s="6">
        <f t="shared" ca="1" si="17"/>
        <v>16.222411196889116</v>
      </c>
      <c r="P82" s="6">
        <f t="shared" ca="1" si="17"/>
        <v>16.924428268737678</v>
      </c>
      <c r="Q82" s="6">
        <f t="shared" ca="1" si="17"/>
        <v>20.392848005070121</v>
      </c>
      <c r="R82" s="57"/>
      <c r="S82" s="57">
        <f t="shared" ca="1" si="15"/>
        <v>20.392848005070121</v>
      </c>
      <c r="T82" s="7">
        <f ca="1">SMALL($S$5:$S$1004,ROWS($S$5:S82))</f>
        <v>15.27287517154268</v>
      </c>
      <c r="U82" s="10">
        <f ca="1">ROWS($S$5:S82)/COUNT($S$5:$S$1004)</f>
        <v>7.8E-2</v>
      </c>
      <c r="V82" s="8"/>
      <c r="W82" s="8"/>
      <c r="Y82" s="8"/>
      <c r="Z82" s="8"/>
      <c r="AA82" s="8"/>
      <c r="AB82" s="8"/>
      <c r="AC82" s="8"/>
      <c r="AD82" s="8"/>
      <c r="AF82" s="7"/>
      <c r="AG82" s="7"/>
      <c r="AH82" s="7"/>
      <c r="AI82" s="57"/>
      <c r="AJ82" s="7"/>
      <c r="AK82" s="7"/>
      <c r="AL82" s="58"/>
      <c r="AM82" s="58"/>
      <c r="AN82" s="58"/>
      <c r="AO82" s="58"/>
      <c r="AP82" s="58"/>
      <c r="AQ82" s="58"/>
    </row>
    <row r="83" spans="1:43" hidden="1" x14ac:dyDescent="0.25">
      <c r="A83" s="57">
        <f t="shared" ca="1" si="16"/>
        <v>5.6395127615060163</v>
      </c>
      <c r="B83" s="57">
        <f t="shared" ca="1" si="16"/>
        <v>1.1815261683082552</v>
      </c>
      <c r="C83" s="57">
        <f t="shared" ca="1" si="16"/>
        <v>4.0962977523292654</v>
      </c>
      <c r="D83" s="57">
        <f t="shared" ca="1" si="16"/>
        <v>2.0098197971879856</v>
      </c>
      <c r="E83" s="57">
        <f t="shared" ca="1" si="16"/>
        <v>4.1826054145057237</v>
      </c>
      <c r="F83" s="57">
        <f t="shared" ca="1" si="16"/>
        <v>4.9256324545074506</v>
      </c>
      <c r="G83" s="57">
        <f t="shared" ca="1" si="16"/>
        <v>0.93088954517693812</v>
      </c>
      <c r="H83" s="57">
        <f t="shared" ca="1" si="16"/>
        <v>2.8919192679325403</v>
      </c>
      <c r="I83" s="57">
        <f t="shared" ca="1" si="16"/>
        <v>3.6197323198526461</v>
      </c>
      <c r="J83" s="57">
        <f t="shared" ca="1" si="16"/>
        <v>7.7262150146014434</v>
      </c>
      <c r="K83" s="57">
        <f t="shared" ca="1" si="16"/>
        <v>4.3894211437481978</v>
      </c>
      <c r="L83" s="57"/>
      <c r="M83" s="6">
        <f t="shared" ca="1" si="17"/>
        <v>18.392915073613665</v>
      </c>
      <c r="N83" s="6">
        <f t="shared" ca="1" si="17"/>
        <v>16.306437118472385</v>
      </c>
      <c r="O83" s="6">
        <f t="shared" ca="1" si="17"/>
        <v>13.090346597415422</v>
      </c>
      <c r="P83" s="6">
        <f t="shared" ca="1" si="17"/>
        <v>14.116312086416549</v>
      </c>
      <c r="Q83" s="6">
        <f t="shared" ca="1" si="17"/>
        <v>12.645471994494716</v>
      </c>
      <c r="R83" s="57"/>
      <c r="S83" s="57">
        <f t="shared" ca="1" si="15"/>
        <v>18.392915073613665</v>
      </c>
      <c r="T83" s="7">
        <f ca="1">SMALL($S$5:$S$1004,ROWS($S$5:S83))</f>
        <v>15.276452094568812</v>
      </c>
      <c r="U83" s="10">
        <f ca="1">ROWS($S$5:S83)/COUNT($S$5:$S$1004)</f>
        <v>7.9000000000000001E-2</v>
      </c>
      <c r="V83" s="8"/>
      <c r="W83" s="8"/>
      <c r="Y83" s="8"/>
      <c r="Z83" s="8"/>
      <c r="AA83" s="8"/>
      <c r="AB83" s="8"/>
      <c r="AC83" s="8"/>
      <c r="AD83" s="8"/>
      <c r="AF83" s="7"/>
      <c r="AG83" s="7"/>
      <c r="AH83" s="7"/>
      <c r="AI83" s="57"/>
      <c r="AJ83" s="7"/>
      <c r="AK83" s="7"/>
      <c r="AL83" s="58"/>
      <c r="AM83" s="58"/>
      <c r="AN83" s="58"/>
      <c r="AO83" s="58"/>
      <c r="AP83" s="58"/>
      <c r="AQ83" s="58"/>
    </row>
    <row r="84" spans="1:43" hidden="1" x14ac:dyDescent="0.25">
      <c r="A84" s="57">
        <f t="shared" ca="1" si="16"/>
        <v>2.3860465703884302</v>
      </c>
      <c r="B84" s="57">
        <f t="shared" ca="1" si="16"/>
        <v>2.69293172726164</v>
      </c>
      <c r="C84" s="57">
        <f t="shared" ca="1" si="16"/>
        <v>2.6608534300086553</v>
      </c>
      <c r="D84" s="57">
        <f t="shared" ca="1" si="16"/>
        <v>2.0078284616828319</v>
      </c>
      <c r="E84" s="57">
        <f t="shared" ca="1" si="16"/>
        <v>4.7586976306905235</v>
      </c>
      <c r="F84" s="57">
        <f t="shared" ca="1" si="16"/>
        <v>5.4405815473488683</v>
      </c>
      <c r="G84" s="57">
        <f t="shared" ca="1" si="16"/>
        <v>2.9092911304879703</v>
      </c>
      <c r="H84" s="57">
        <f t="shared" ca="1" si="16"/>
        <v>2.5965088685070192</v>
      </c>
      <c r="I84" s="57">
        <f t="shared" ca="1" si="16"/>
        <v>3.7512776164430348</v>
      </c>
      <c r="J84" s="57">
        <f t="shared" ca="1" si="16"/>
        <v>6.5161965281165006</v>
      </c>
      <c r="K84" s="57">
        <f t="shared" ca="1" si="16"/>
        <v>4.1579680353113408</v>
      </c>
      <c r="L84" s="57"/>
      <c r="M84" s="6">
        <f t="shared" ca="1" si="17"/>
        <v>14.472387659001557</v>
      </c>
      <c r="N84" s="6">
        <f t="shared" ca="1" si="17"/>
        <v>13.819362690675733</v>
      </c>
      <c r="O84" s="6">
        <f t="shared" ca="1" si="17"/>
        <v>13.967825886068663</v>
      </c>
      <c r="P84" s="6">
        <f t="shared" ca="1" si="17"/>
        <v>16.042758926364883</v>
      </c>
      <c r="Q84" s="6">
        <f t="shared" ca="1" si="17"/>
        <v>14.206106261770525</v>
      </c>
      <c r="R84" s="57"/>
      <c r="S84" s="57">
        <f t="shared" ca="1" si="15"/>
        <v>16.042758926364883</v>
      </c>
      <c r="T84" s="7">
        <f ca="1">SMALL($S$5:$S$1004,ROWS($S$5:S84))</f>
        <v>15.293647983034207</v>
      </c>
      <c r="U84" s="10">
        <f ca="1">ROWS($S$5:S84)/COUNT($S$5:$S$1004)</f>
        <v>0.08</v>
      </c>
      <c r="V84" s="8"/>
      <c r="W84" s="8"/>
      <c r="Y84" s="8"/>
      <c r="Z84" s="8"/>
      <c r="AA84" s="8"/>
      <c r="AB84" s="8"/>
      <c r="AC84" s="8"/>
      <c r="AD84" s="8"/>
      <c r="AF84" s="7"/>
      <c r="AG84" s="7"/>
      <c r="AH84" s="7"/>
      <c r="AI84" s="57"/>
      <c r="AJ84" s="7"/>
      <c r="AK84" s="7"/>
      <c r="AL84" s="58"/>
      <c r="AM84" s="58"/>
      <c r="AN84" s="58"/>
      <c r="AO84" s="58"/>
      <c r="AP84" s="58"/>
      <c r="AQ84" s="58"/>
    </row>
    <row r="85" spans="1:43" hidden="1" x14ac:dyDescent="0.25">
      <c r="A85" s="57">
        <f t="shared" ref="A85:K94" ca="1" si="18">A$2+(A$3-A$2)*RAND()</f>
        <v>4.0583510089519326</v>
      </c>
      <c r="B85" s="57">
        <f t="shared" ca="1" si="18"/>
        <v>1.7834389512678581</v>
      </c>
      <c r="C85" s="57">
        <f t="shared" ca="1" si="18"/>
        <v>2.1698377841639087</v>
      </c>
      <c r="D85" s="57">
        <f t="shared" ca="1" si="18"/>
        <v>2.2496421748761382</v>
      </c>
      <c r="E85" s="57">
        <f t="shared" ca="1" si="18"/>
        <v>5.7934124031243091</v>
      </c>
      <c r="F85" s="57">
        <f t="shared" ca="1" si="18"/>
        <v>5.3683860513691153</v>
      </c>
      <c r="G85" s="57">
        <f t="shared" ca="1" si="18"/>
        <v>0.67183200046189284</v>
      </c>
      <c r="H85" s="57">
        <f t="shared" ca="1" si="18"/>
        <v>4.2013247932168927</v>
      </c>
      <c r="I85" s="57">
        <f t="shared" ca="1" si="18"/>
        <v>6.8773677484680498</v>
      </c>
      <c r="J85" s="57">
        <f t="shared" ca="1" si="18"/>
        <v>4.5899137626097426</v>
      </c>
      <c r="K85" s="57">
        <f t="shared" ca="1" si="18"/>
        <v>4.706596030514973</v>
      </c>
      <c r="L85" s="57"/>
      <c r="M85" s="6">
        <f t="shared" ref="M85:Q94" ca="1" si="19">SUMIF(M$4,"*"&amp;$A$4&amp;"*",$A85)+SUMIF(M$4,"*"&amp;$B$4&amp;"*",$B85)+SUMIF(M$4,"*"&amp;$C$4&amp;"*",$C85)+SUMIF(M$4,"*"&amp;$D$4&amp;"*",$D85)+SUMIF(M$4,"*"&amp;$E$4&amp;"*",$E85)+SUMIF(M$4,"*"&amp;$F$4&amp;"*",$F85)+SUMIF(M$4,"*"&amp;$G$4&amp;"*",$G85)+SUMIF(M$4,"*"&amp;$H$4&amp;"*",$H85)+SUMIF(M$4,"*"&amp;$I$4&amp;"*",$I85)+SUMIF(M$4,"*"&amp;$J$4&amp;"*",$J85)+SUMIF(M$4,"*"&amp;$K$4&amp;"*",$K85)</f>
        <v>11.489934556187476</v>
      </c>
      <c r="N85" s="6">
        <f t="shared" ca="1" si="19"/>
        <v>11.569738946899706</v>
      </c>
      <c r="O85" s="6">
        <f t="shared" ca="1" si="19"/>
        <v>12.166765117001908</v>
      </c>
      <c r="P85" s="6">
        <f t="shared" ca="1" si="19"/>
        <v>18.735788781619995</v>
      </c>
      <c r="Q85" s="6">
        <f t="shared" ca="1" si="19"/>
        <v>16.484772178124032</v>
      </c>
      <c r="R85" s="57"/>
      <c r="S85" s="57">
        <f t="shared" ca="1" si="15"/>
        <v>18.735788781619995</v>
      </c>
      <c r="T85" s="7">
        <f ca="1">SMALL($S$5:$S$1004,ROWS($S$5:S85))</f>
        <v>15.294860372636705</v>
      </c>
      <c r="U85" s="10">
        <f ca="1">ROWS($S$5:S85)/COUNT($S$5:$S$1004)</f>
        <v>8.1000000000000003E-2</v>
      </c>
      <c r="V85" s="8"/>
      <c r="W85" s="8"/>
      <c r="Y85" s="8"/>
      <c r="Z85" s="8"/>
      <c r="AA85" s="8"/>
      <c r="AB85" s="8"/>
      <c r="AC85" s="8"/>
      <c r="AD85" s="8"/>
      <c r="AF85" s="7"/>
      <c r="AG85" s="7"/>
      <c r="AH85" s="7"/>
      <c r="AI85" s="57"/>
      <c r="AJ85" s="7"/>
      <c r="AK85" s="7"/>
      <c r="AL85" s="58"/>
      <c r="AM85" s="58"/>
      <c r="AN85" s="58"/>
      <c r="AO85" s="58"/>
      <c r="AP85" s="58"/>
      <c r="AQ85" s="58"/>
    </row>
    <row r="86" spans="1:43" hidden="1" x14ac:dyDescent="0.25">
      <c r="A86" s="57">
        <f t="shared" ca="1" si="18"/>
        <v>4.0133439791900525</v>
      </c>
      <c r="B86" s="57">
        <f t="shared" ca="1" si="18"/>
        <v>2.2449248236475712</v>
      </c>
      <c r="C86" s="57">
        <f t="shared" ca="1" si="18"/>
        <v>1.7595457282759965</v>
      </c>
      <c r="D86" s="57">
        <f t="shared" ca="1" si="18"/>
        <v>2.3149230899426891</v>
      </c>
      <c r="E86" s="57">
        <f t="shared" ca="1" si="18"/>
        <v>7.0959648138095686</v>
      </c>
      <c r="F86" s="57">
        <f t="shared" ca="1" si="18"/>
        <v>2.7791669704025423</v>
      </c>
      <c r="G86" s="57">
        <f t="shared" ca="1" si="18"/>
        <v>2.9751585026917842</v>
      </c>
      <c r="H86" s="57">
        <f t="shared" ca="1" si="18"/>
        <v>4.463937477848928</v>
      </c>
      <c r="I86" s="57">
        <f t="shared" ca="1" si="18"/>
        <v>3.2033592105783466</v>
      </c>
      <c r="J86" s="57">
        <f t="shared" ca="1" si="18"/>
        <v>6.7085850797072606</v>
      </c>
      <c r="K86" s="57">
        <f t="shared" ca="1" si="18"/>
        <v>2.470473145345915</v>
      </c>
      <c r="L86" s="57"/>
      <c r="M86" s="6">
        <f t="shared" ca="1" si="19"/>
        <v>15.456633289865094</v>
      </c>
      <c r="N86" s="6">
        <f t="shared" ca="1" si="19"/>
        <v>16.012010651531789</v>
      </c>
      <c r="O86" s="6">
        <f t="shared" ca="1" si="19"/>
        <v>16.049474717164401</v>
      </c>
      <c r="P86" s="6">
        <f t="shared" ca="1" si="19"/>
        <v>10.697924149974375</v>
      </c>
      <c r="Q86" s="6">
        <f t="shared" ca="1" si="19"/>
        <v>16.275300260651981</v>
      </c>
      <c r="R86" s="57"/>
      <c r="S86" s="57">
        <f t="shared" ca="1" si="15"/>
        <v>16.275300260651981</v>
      </c>
      <c r="T86" s="7">
        <f ca="1">SMALL($S$5:$S$1004,ROWS($S$5:S86))</f>
        <v>15.295004687961208</v>
      </c>
      <c r="U86" s="10">
        <f ca="1">ROWS($S$5:S86)/COUNT($S$5:$S$1004)</f>
        <v>8.2000000000000003E-2</v>
      </c>
      <c r="V86" s="8"/>
      <c r="W86" s="8"/>
      <c r="Y86" s="8"/>
      <c r="Z86" s="8"/>
      <c r="AA86" s="8"/>
      <c r="AB86" s="8"/>
      <c r="AC86" s="8"/>
      <c r="AD86" s="8"/>
      <c r="AF86" s="7"/>
      <c r="AG86" s="7"/>
      <c r="AH86" s="7"/>
      <c r="AI86" s="57"/>
      <c r="AJ86" s="7"/>
      <c r="AK86" s="7"/>
      <c r="AL86" s="58"/>
      <c r="AM86" s="58"/>
      <c r="AN86" s="58"/>
      <c r="AO86" s="58"/>
      <c r="AP86" s="58"/>
      <c r="AQ86" s="58"/>
    </row>
    <row r="87" spans="1:43" hidden="1" x14ac:dyDescent="0.25">
      <c r="A87" s="57">
        <f t="shared" ca="1" si="18"/>
        <v>3.8633947761950163</v>
      </c>
      <c r="B87" s="57">
        <f t="shared" ca="1" si="18"/>
        <v>4.2348882948379067</v>
      </c>
      <c r="C87" s="57">
        <f t="shared" ca="1" si="18"/>
        <v>3.7797963625570854</v>
      </c>
      <c r="D87" s="57">
        <f t="shared" ca="1" si="18"/>
        <v>2.6794653952514897</v>
      </c>
      <c r="E87" s="57">
        <f t="shared" ca="1" si="18"/>
        <v>6.4473417260310191</v>
      </c>
      <c r="F87" s="57">
        <f t="shared" ca="1" si="18"/>
        <v>2.4290902861324657</v>
      </c>
      <c r="G87" s="57">
        <f t="shared" ca="1" si="18"/>
        <v>1.8707091864273335</v>
      </c>
      <c r="H87" s="57">
        <f t="shared" ca="1" si="18"/>
        <v>2.6121148182292315</v>
      </c>
      <c r="I87" s="57">
        <f t="shared" ca="1" si="18"/>
        <v>3.0310751489874428</v>
      </c>
      <c r="J87" s="57">
        <f t="shared" ca="1" si="18"/>
        <v>6.5566017843302031</v>
      </c>
      <c r="K87" s="57">
        <f t="shared" ca="1" si="18"/>
        <v>3.9699872907509706</v>
      </c>
      <c r="L87" s="57"/>
      <c r="M87" s="6">
        <f t="shared" ca="1" si="19"/>
        <v>16.07050210950964</v>
      </c>
      <c r="N87" s="6">
        <f t="shared" ca="1" si="19"/>
        <v>14.970171142204043</v>
      </c>
      <c r="O87" s="6">
        <f t="shared" ca="1" si="19"/>
        <v>17.238831805199126</v>
      </c>
      <c r="P87" s="6">
        <f t="shared" ca="1" si="19"/>
        <v>13.665041020708784</v>
      </c>
      <c r="Q87" s="6">
        <f t="shared" ca="1" si="19"/>
        <v>17.264332129849127</v>
      </c>
      <c r="R87" s="57"/>
      <c r="S87" s="57">
        <f t="shared" ca="1" si="15"/>
        <v>17.264332129849127</v>
      </c>
      <c r="T87" s="7">
        <f ca="1">SMALL($S$5:$S$1004,ROWS($S$5:S87))</f>
        <v>15.302148239108572</v>
      </c>
      <c r="U87" s="10">
        <f ca="1">ROWS($S$5:S87)/COUNT($S$5:$S$1004)</f>
        <v>8.3000000000000004E-2</v>
      </c>
      <c r="V87" s="8"/>
      <c r="W87" s="8"/>
      <c r="Y87" s="8"/>
      <c r="Z87" s="8"/>
      <c r="AA87" s="8"/>
      <c r="AB87" s="8"/>
      <c r="AC87" s="8"/>
      <c r="AD87" s="8"/>
      <c r="AF87" s="7"/>
      <c r="AG87" s="7"/>
      <c r="AH87" s="7"/>
      <c r="AI87" s="57"/>
      <c r="AJ87" s="7"/>
      <c r="AK87" s="7"/>
      <c r="AL87" s="58"/>
      <c r="AM87" s="58"/>
      <c r="AN87" s="58"/>
      <c r="AO87" s="58"/>
      <c r="AP87" s="58"/>
      <c r="AQ87" s="58"/>
    </row>
    <row r="88" spans="1:43" hidden="1" x14ac:dyDescent="0.25">
      <c r="A88" s="57">
        <f t="shared" ca="1" si="18"/>
        <v>5.6818431507198541</v>
      </c>
      <c r="B88" s="57">
        <f t="shared" ca="1" si="18"/>
        <v>3.9635213740269859</v>
      </c>
      <c r="C88" s="57">
        <f t="shared" ca="1" si="18"/>
        <v>4.4256918370978884</v>
      </c>
      <c r="D88" s="57">
        <f t="shared" ca="1" si="18"/>
        <v>1.7278842386614153</v>
      </c>
      <c r="E88" s="57">
        <f t="shared" ca="1" si="18"/>
        <v>6.4323435046433559</v>
      </c>
      <c r="F88" s="57">
        <f t="shared" ca="1" si="18"/>
        <v>5.1473151167922921</v>
      </c>
      <c r="G88" s="57">
        <f t="shared" ca="1" si="18"/>
        <v>0.74684793808459782</v>
      </c>
      <c r="H88" s="57">
        <f t="shared" ca="1" si="18"/>
        <v>5.1469518219269252</v>
      </c>
      <c r="I88" s="57">
        <f t="shared" ca="1" si="18"/>
        <v>3.9018153547966778</v>
      </c>
      <c r="J88" s="57">
        <f t="shared" ca="1" si="18"/>
        <v>4.4592478741485735</v>
      </c>
      <c r="K88" s="57">
        <f t="shared" ca="1" si="18"/>
        <v>4.7551800167567269</v>
      </c>
      <c r="L88" s="57"/>
      <c r="M88" s="6">
        <f t="shared" ca="1" si="19"/>
        <v>15.313630800050914</v>
      </c>
      <c r="N88" s="6">
        <f t="shared" ca="1" si="19"/>
        <v>12.615823201614441</v>
      </c>
      <c r="O88" s="6">
        <f t="shared" ca="1" si="19"/>
        <v>14.855112752818915</v>
      </c>
      <c r="P88" s="6">
        <f t="shared" ca="1" si="19"/>
        <v>17.767831862372681</v>
      </c>
      <c r="Q88" s="6">
        <f t="shared" ca="1" si="19"/>
        <v>20.297996717353996</v>
      </c>
      <c r="R88" s="57"/>
      <c r="S88" s="57">
        <f t="shared" ca="1" si="15"/>
        <v>20.297996717353996</v>
      </c>
      <c r="T88" s="7">
        <f ca="1">SMALL($S$5:$S$1004,ROWS($S$5:S88))</f>
        <v>15.321124754706481</v>
      </c>
      <c r="U88" s="10">
        <f ca="1">ROWS($S$5:S88)/COUNT($S$5:$S$1004)</f>
        <v>8.4000000000000005E-2</v>
      </c>
      <c r="V88" s="8"/>
      <c r="W88" s="8"/>
      <c r="Y88" s="8"/>
      <c r="Z88" s="8"/>
      <c r="AA88" s="8"/>
      <c r="AB88" s="8"/>
      <c r="AC88" s="8"/>
      <c r="AD88" s="8"/>
      <c r="AF88" s="7"/>
      <c r="AG88" s="7"/>
      <c r="AH88" s="7"/>
      <c r="AI88" s="57"/>
      <c r="AJ88" s="7"/>
      <c r="AK88" s="7"/>
      <c r="AL88" s="58"/>
      <c r="AM88" s="58"/>
      <c r="AN88" s="58"/>
      <c r="AO88" s="58"/>
      <c r="AP88" s="58"/>
      <c r="AQ88" s="58"/>
    </row>
    <row r="89" spans="1:43" hidden="1" x14ac:dyDescent="0.25">
      <c r="A89" s="57">
        <f t="shared" ca="1" si="18"/>
        <v>2.336220874906954</v>
      </c>
      <c r="B89" s="57">
        <f t="shared" ca="1" si="18"/>
        <v>3.3308675233416216</v>
      </c>
      <c r="C89" s="57">
        <f t="shared" ca="1" si="18"/>
        <v>4.1383706979952191</v>
      </c>
      <c r="D89" s="57">
        <f t="shared" ca="1" si="18"/>
        <v>2.2784272882668386</v>
      </c>
      <c r="E89" s="57">
        <f t="shared" ca="1" si="18"/>
        <v>7.3074301328072178</v>
      </c>
      <c r="F89" s="57">
        <f t="shared" ca="1" si="18"/>
        <v>3.8366912874544643</v>
      </c>
      <c r="G89" s="57">
        <f t="shared" ca="1" si="18"/>
        <v>2.2994778275060188</v>
      </c>
      <c r="H89" s="57">
        <f t="shared" ca="1" si="18"/>
        <v>5.1603854028176785</v>
      </c>
      <c r="I89" s="57">
        <f t="shared" ca="1" si="18"/>
        <v>5.6257894592430997</v>
      </c>
      <c r="J89" s="57">
        <f t="shared" ca="1" si="18"/>
        <v>6.7844511618880006</v>
      </c>
      <c r="K89" s="57">
        <f t="shared" ca="1" si="18"/>
        <v>5.1025255978035471</v>
      </c>
      <c r="L89" s="57"/>
      <c r="M89" s="6">
        <f t="shared" ca="1" si="19"/>
        <v>15.558520562296192</v>
      </c>
      <c r="N89" s="6">
        <f t="shared" ca="1" si="19"/>
        <v>13.698577152567811</v>
      </c>
      <c r="O89" s="6">
        <f t="shared" ca="1" si="19"/>
        <v>17.42274881803684</v>
      </c>
      <c r="P89" s="6">
        <f t="shared" ca="1" si="19"/>
        <v>17.895873867842731</v>
      </c>
      <c r="Q89" s="6">
        <f t="shared" ca="1" si="19"/>
        <v>20.901208656770066</v>
      </c>
      <c r="R89" s="57"/>
      <c r="S89" s="57">
        <f t="shared" ca="1" si="15"/>
        <v>20.901208656770066</v>
      </c>
      <c r="T89" s="7">
        <f ca="1">SMALL($S$5:$S$1004,ROWS($S$5:S89))</f>
        <v>15.334454964310773</v>
      </c>
      <c r="U89" s="10">
        <f ca="1">ROWS($S$5:S89)/COUNT($S$5:$S$1004)</f>
        <v>8.5000000000000006E-2</v>
      </c>
      <c r="V89" s="8"/>
      <c r="W89" s="8"/>
      <c r="Y89" s="8"/>
      <c r="Z89" s="8"/>
      <c r="AA89" s="8"/>
      <c r="AB89" s="8"/>
      <c r="AC89" s="8"/>
      <c r="AD89" s="8"/>
      <c r="AF89" s="7"/>
      <c r="AG89" s="7"/>
      <c r="AH89" s="7"/>
      <c r="AI89" s="57"/>
      <c r="AJ89" s="7"/>
      <c r="AK89" s="7"/>
      <c r="AL89" s="58"/>
      <c r="AM89" s="58"/>
      <c r="AN89" s="58"/>
      <c r="AO89" s="58"/>
      <c r="AP89" s="58"/>
      <c r="AQ89" s="58"/>
    </row>
    <row r="90" spans="1:43" hidden="1" x14ac:dyDescent="0.25">
      <c r="A90" s="57">
        <f t="shared" ca="1" si="18"/>
        <v>3.1792215820201566</v>
      </c>
      <c r="B90" s="57">
        <f t="shared" ca="1" si="18"/>
        <v>3.1129052851896195</v>
      </c>
      <c r="C90" s="57">
        <f t="shared" ca="1" si="18"/>
        <v>2.5899107352965416</v>
      </c>
      <c r="D90" s="57">
        <f t="shared" ca="1" si="18"/>
        <v>1.4903392257190984</v>
      </c>
      <c r="E90" s="57">
        <f t="shared" ca="1" si="18"/>
        <v>7.8560816679290806</v>
      </c>
      <c r="F90" s="57">
        <f t="shared" ca="1" si="18"/>
        <v>3.5030583593841373</v>
      </c>
      <c r="G90" s="57">
        <f t="shared" ca="1" si="18"/>
        <v>0.80959785053094491</v>
      </c>
      <c r="H90" s="57">
        <f t="shared" ca="1" si="18"/>
        <v>3.348491150014572</v>
      </c>
      <c r="I90" s="57">
        <f t="shared" ca="1" si="18"/>
        <v>5.5842997447996936</v>
      </c>
      <c r="J90" s="57">
        <f t="shared" ca="1" si="18"/>
        <v>7.585014864678234</v>
      </c>
      <c r="K90" s="57">
        <f t="shared" ca="1" si="18"/>
        <v>2.7918305689710929</v>
      </c>
      <c r="L90" s="57"/>
      <c r="M90" s="6">
        <f t="shared" ca="1" si="19"/>
        <v>14.163745032525878</v>
      </c>
      <c r="N90" s="6">
        <f t="shared" ca="1" si="19"/>
        <v>13.064173522948433</v>
      </c>
      <c r="O90" s="6">
        <f t="shared" ca="1" si="19"/>
        <v>18.554001817796934</v>
      </c>
      <c r="P90" s="6">
        <f t="shared" ca="1" si="19"/>
        <v>14.992093958344544</v>
      </c>
      <c r="Q90" s="6">
        <f t="shared" ca="1" si="19"/>
        <v>17.109308672104365</v>
      </c>
      <c r="R90" s="57"/>
      <c r="S90" s="57">
        <f t="shared" ca="1" si="15"/>
        <v>18.554001817796934</v>
      </c>
      <c r="T90" s="7">
        <f ca="1">SMALL($S$5:$S$1004,ROWS($S$5:S90))</f>
        <v>15.336242616904011</v>
      </c>
      <c r="U90" s="10">
        <f ca="1">ROWS($S$5:S90)/COUNT($S$5:$S$1004)</f>
        <v>8.5999999999999993E-2</v>
      </c>
      <c r="V90" s="8"/>
      <c r="W90" s="8"/>
      <c r="Y90" s="8"/>
      <c r="Z90" s="8"/>
      <c r="AA90" s="8"/>
      <c r="AB90" s="8"/>
      <c r="AC90" s="8"/>
      <c r="AD90" s="8"/>
      <c r="AF90" s="7"/>
      <c r="AG90" s="7"/>
      <c r="AH90" s="7"/>
      <c r="AI90" s="57"/>
      <c r="AJ90" s="7"/>
      <c r="AK90" s="7"/>
      <c r="AL90" s="58"/>
      <c r="AM90" s="58"/>
      <c r="AN90" s="58"/>
      <c r="AO90" s="58"/>
      <c r="AP90" s="58"/>
      <c r="AQ90" s="58"/>
    </row>
    <row r="91" spans="1:43" hidden="1" x14ac:dyDescent="0.25">
      <c r="A91" s="57">
        <f t="shared" ca="1" si="18"/>
        <v>4.2933001517419793</v>
      </c>
      <c r="B91" s="57">
        <f t="shared" ca="1" si="18"/>
        <v>1.046370662345308</v>
      </c>
      <c r="C91" s="57">
        <f t="shared" ca="1" si="18"/>
        <v>2.945719794027637</v>
      </c>
      <c r="D91" s="57">
        <f t="shared" ca="1" si="18"/>
        <v>1.7860733751910891</v>
      </c>
      <c r="E91" s="57">
        <f t="shared" ca="1" si="18"/>
        <v>5.6448021829540878</v>
      </c>
      <c r="F91" s="57">
        <f t="shared" ca="1" si="18"/>
        <v>2.6093000626503433</v>
      </c>
      <c r="G91" s="57">
        <f t="shared" ca="1" si="18"/>
        <v>1.8443051884260402</v>
      </c>
      <c r="H91" s="57">
        <f t="shared" ca="1" si="18"/>
        <v>4.0429335511001465</v>
      </c>
      <c r="I91" s="57">
        <f t="shared" ca="1" si="18"/>
        <v>3.9875262117349428</v>
      </c>
      <c r="J91" s="57">
        <f t="shared" ca="1" si="18"/>
        <v>7.321135703239908</v>
      </c>
      <c r="K91" s="57">
        <f t="shared" ca="1" si="18"/>
        <v>5.5151024272056031</v>
      </c>
      <c r="L91" s="57"/>
      <c r="M91" s="6">
        <f t="shared" ca="1" si="19"/>
        <v>16.404460837435565</v>
      </c>
      <c r="N91" s="6">
        <f t="shared" ca="1" si="19"/>
        <v>15.244814418599017</v>
      </c>
      <c r="O91" s="6">
        <f t="shared" ca="1" si="19"/>
        <v>14.012308548539304</v>
      </c>
      <c r="P91" s="6">
        <f t="shared" ca="1" si="19"/>
        <v>13.158299363936198</v>
      </c>
      <c r="Q91" s="6">
        <f t="shared" ca="1" si="19"/>
        <v>16.249208823605144</v>
      </c>
      <c r="R91" s="57"/>
      <c r="S91" s="57">
        <f t="shared" ca="1" si="15"/>
        <v>16.404460837435565</v>
      </c>
      <c r="T91" s="7">
        <f ca="1">SMALL($S$5:$S$1004,ROWS($S$5:S91))</f>
        <v>15.357461796016354</v>
      </c>
      <c r="U91" s="10">
        <f ca="1">ROWS($S$5:S91)/COUNT($S$5:$S$1004)</f>
        <v>8.6999999999999994E-2</v>
      </c>
      <c r="V91" s="8"/>
      <c r="W91" s="8"/>
      <c r="Y91" s="8"/>
      <c r="Z91" s="8"/>
      <c r="AA91" s="8"/>
      <c r="AB91" s="8"/>
      <c r="AC91" s="8"/>
      <c r="AD91" s="8"/>
      <c r="AF91" s="7"/>
      <c r="AG91" s="7"/>
      <c r="AH91" s="7"/>
      <c r="AI91" s="57"/>
      <c r="AJ91" s="7"/>
      <c r="AK91" s="7"/>
      <c r="AL91" s="58"/>
      <c r="AM91" s="58"/>
      <c r="AN91" s="58"/>
      <c r="AO91" s="58"/>
      <c r="AP91" s="58"/>
      <c r="AQ91" s="58"/>
    </row>
    <row r="92" spans="1:43" hidden="1" x14ac:dyDescent="0.25">
      <c r="A92" s="57">
        <f t="shared" ca="1" si="18"/>
        <v>4.9651215223873111</v>
      </c>
      <c r="B92" s="57">
        <f t="shared" ca="1" si="18"/>
        <v>1.0153537098961323</v>
      </c>
      <c r="C92" s="57">
        <f t="shared" ca="1" si="18"/>
        <v>1.3881868837328302</v>
      </c>
      <c r="D92" s="57">
        <f t="shared" ca="1" si="18"/>
        <v>2.059386333035901</v>
      </c>
      <c r="E92" s="57">
        <f t="shared" ca="1" si="18"/>
        <v>7.1833281008635863</v>
      </c>
      <c r="F92" s="57">
        <f t="shared" ca="1" si="18"/>
        <v>2.639511967426762</v>
      </c>
      <c r="G92" s="57">
        <f t="shared" ca="1" si="18"/>
        <v>1.5442164437276926</v>
      </c>
      <c r="H92" s="57">
        <f t="shared" ca="1" si="18"/>
        <v>4.7784172057142733</v>
      </c>
      <c r="I92" s="57">
        <f t="shared" ca="1" si="18"/>
        <v>4.0850042101347537</v>
      </c>
      <c r="J92" s="57">
        <f t="shared" ca="1" si="18"/>
        <v>5.8807341788624417</v>
      </c>
      <c r="K92" s="57">
        <f t="shared" ca="1" si="18"/>
        <v>5.7139381343641205</v>
      </c>
      <c r="L92" s="57"/>
      <c r="M92" s="6">
        <f t="shared" ca="1" si="19"/>
        <v>13.778259028710275</v>
      </c>
      <c r="N92" s="6">
        <f t="shared" ca="1" si="19"/>
        <v>14.449458478013346</v>
      </c>
      <c r="O92" s="6">
        <f t="shared" ca="1" si="19"/>
        <v>14.079415989622161</v>
      </c>
      <c r="P92" s="6">
        <f t="shared" ca="1" si="19"/>
        <v>13.453808021821768</v>
      </c>
      <c r="Q92" s="6">
        <f t="shared" ca="1" si="19"/>
        <v>18.691037150838113</v>
      </c>
      <c r="R92" s="57"/>
      <c r="S92" s="57">
        <f t="shared" ca="1" si="15"/>
        <v>18.691037150838113</v>
      </c>
      <c r="T92" s="7">
        <f ca="1">SMALL($S$5:$S$1004,ROWS($S$5:S92))</f>
        <v>15.390485684604815</v>
      </c>
      <c r="U92" s="10">
        <f ca="1">ROWS($S$5:S92)/COUNT($S$5:$S$1004)</f>
        <v>8.7999999999999995E-2</v>
      </c>
      <c r="V92" s="8"/>
      <c r="W92" s="8"/>
      <c r="Y92" s="8"/>
      <c r="Z92" s="8"/>
      <c r="AA92" s="8"/>
      <c r="AB92" s="8"/>
      <c r="AC92" s="8"/>
      <c r="AD92" s="8"/>
      <c r="AF92" s="7"/>
      <c r="AG92" s="7"/>
      <c r="AH92" s="7"/>
      <c r="AI92" s="57"/>
      <c r="AJ92" s="7"/>
      <c r="AK92" s="7"/>
      <c r="AL92" s="58"/>
      <c r="AM92" s="58"/>
      <c r="AN92" s="58"/>
      <c r="AO92" s="58"/>
      <c r="AP92" s="58"/>
      <c r="AQ92" s="58"/>
    </row>
    <row r="93" spans="1:43" hidden="1" x14ac:dyDescent="0.25">
      <c r="A93" s="57">
        <f t="shared" ca="1" si="18"/>
        <v>4.2726222408543642</v>
      </c>
      <c r="B93" s="57">
        <f t="shared" ca="1" si="18"/>
        <v>4.2857361585740907</v>
      </c>
      <c r="C93" s="57">
        <f t="shared" ca="1" si="18"/>
        <v>3.8114530685178734</v>
      </c>
      <c r="D93" s="57">
        <f t="shared" ca="1" si="18"/>
        <v>1.2378390374253969</v>
      </c>
      <c r="E93" s="57">
        <f t="shared" ca="1" si="18"/>
        <v>7.9729530652235265</v>
      </c>
      <c r="F93" s="57">
        <f t="shared" ca="1" si="18"/>
        <v>4.3547446137094248</v>
      </c>
      <c r="G93" s="57">
        <f t="shared" ca="1" si="18"/>
        <v>1.9039276638275442</v>
      </c>
      <c r="H93" s="57">
        <f t="shared" ca="1" si="18"/>
        <v>2.5927096053128009</v>
      </c>
      <c r="I93" s="57">
        <f t="shared" ca="1" si="18"/>
        <v>3.0353708726851498</v>
      </c>
      <c r="J93" s="57">
        <f t="shared" ca="1" si="18"/>
        <v>7.5550748488908308</v>
      </c>
      <c r="K93" s="57">
        <f t="shared" ca="1" si="18"/>
        <v>3.5276192254141829</v>
      </c>
      <c r="L93" s="57"/>
      <c r="M93" s="6">
        <f t="shared" ca="1" si="19"/>
        <v>17.543077822090613</v>
      </c>
      <c r="N93" s="6">
        <f t="shared" ca="1" si="19"/>
        <v>14.969463790998137</v>
      </c>
      <c r="O93" s="6">
        <f t="shared" ca="1" si="19"/>
        <v>19.81376407268845</v>
      </c>
      <c r="P93" s="6">
        <f t="shared" ca="1" si="19"/>
        <v>15.203470870382848</v>
      </c>
      <c r="Q93" s="6">
        <f t="shared" ca="1" si="19"/>
        <v>18.3790180545246</v>
      </c>
      <c r="R93" s="57"/>
      <c r="S93" s="57">
        <f t="shared" ca="1" si="15"/>
        <v>19.81376407268845</v>
      </c>
      <c r="T93" s="7">
        <f ca="1">SMALL($S$5:$S$1004,ROWS($S$5:S93))</f>
        <v>15.391164588035631</v>
      </c>
      <c r="U93" s="10">
        <f ca="1">ROWS($S$5:S93)/COUNT($S$5:$S$1004)</f>
        <v>8.8999999999999996E-2</v>
      </c>
      <c r="V93" s="8"/>
      <c r="W93" s="8"/>
      <c r="Y93" s="8"/>
      <c r="Z93" s="8"/>
      <c r="AA93" s="8"/>
      <c r="AB93" s="8"/>
      <c r="AC93" s="8"/>
      <c r="AD93" s="8"/>
      <c r="AF93" s="7"/>
      <c r="AG93" s="7"/>
      <c r="AH93" s="7"/>
      <c r="AI93" s="57"/>
      <c r="AJ93" s="7"/>
      <c r="AK93" s="7"/>
      <c r="AL93" s="58"/>
      <c r="AM93" s="58"/>
      <c r="AN93" s="58"/>
      <c r="AO93" s="58"/>
      <c r="AP93" s="58"/>
      <c r="AQ93" s="58"/>
    </row>
    <row r="94" spans="1:43" hidden="1" x14ac:dyDescent="0.25">
      <c r="A94" s="57">
        <f t="shared" ca="1" si="18"/>
        <v>5.4949259336115901</v>
      </c>
      <c r="B94" s="57">
        <f t="shared" ca="1" si="18"/>
        <v>4.8540362368371506</v>
      </c>
      <c r="C94" s="57">
        <f t="shared" ca="1" si="18"/>
        <v>1.7158021087879414</v>
      </c>
      <c r="D94" s="57">
        <f t="shared" ca="1" si="18"/>
        <v>1.0822144273112062</v>
      </c>
      <c r="E94" s="57">
        <f t="shared" ca="1" si="18"/>
        <v>5.5500616253548198</v>
      </c>
      <c r="F94" s="57">
        <f t="shared" ca="1" si="18"/>
        <v>4.693600721212456</v>
      </c>
      <c r="G94" s="57">
        <f t="shared" ca="1" si="18"/>
        <v>1.4300767677897228</v>
      </c>
      <c r="H94" s="57">
        <f t="shared" ca="1" si="18"/>
        <v>3.7664050231285713</v>
      </c>
      <c r="I94" s="57">
        <f t="shared" ca="1" si="18"/>
        <v>6.7420284346934327</v>
      </c>
      <c r="J94" s="57">
        <f t="shared" ca="1" si="18"/>
        <v>5.5298837412856745</v>
      </c>
      <c r="K94" s="57">
        <f t="shared" ca="1" si="18"/>
        <v>4.1175197829792793</v>
      </c>
      <c r="L94" s="57"/>
      <c r="M94" s="6">
        <f t="shared" ca="1" si="19"/>
        <v>14.170688551474928</v>
      </c>
      <c r="N94" s="6">
        <f t="shared" ca="1" si="19"/>
        <v>13.537100869998193</v>
      </c>
      <c r="O94" s="6">
        <f t="shared" ca="1" si="19"/>
        <v>15.933981603477646</v>
      </c>
      <c r="P94" s="6">
        <f t="shared" ca="1" si="19"/>
        <v>20.407185175722319</v>
      </c>
      <c r="Q94" s="6">
        <f t="shared" ca="1" si="19"/>
        <v>18.288022668299824</v>
      </c>
      <c r="R94" s="57"/>
      <c r="S94" s="57">
        <f t="shared" ca="1" si="15"/>
        <v>20.407185175722319</v>
      </c>
      <c r="T94" s="7">
        <f ca="1">SMALL($S$5:$S$1004,ROWS($S$5:S94))</f>
        <v>15.395589447018247</v>
      </c>
      <c r="U94" s="10">
        <f ca="1">ROWS($S$5:S94)/COUNT($S$5:$S$1004)</f>
        <v>0.09</v>
      </c>
      <c r="V94" s="8"/>
      <c r="W94" s="8"/>
      <c r="Y94" s="8"/>
      <c r="Z94" s="8"/>
      <c r="AA94" s="8"/>
      <c r="AB94" s="8"/>
      <c r="AC94" s="8"/>
      <c r="AD94" s="8"/>
      <c r="AF94" s="7"/>
      <c r="AG94" s="7"/>
      <c r="AH94" s="7"/>
      <c r="AI94" s="57"/>
      <c r="AJ94" s="7"/>
      <c r="AK94" s="7"/>
      <c r="AL94" s="58"/>
      <c r="AM94" s="58"/>
      <c r="AN94" s="58"/>
      <c r="AO94" s="58"/>
      <c r="AP94" s="58"/>
      <c r="AQ94" s="58"/>
    </row>
    <row r="95" spans="1:43" hidden="1" x14ac:dyDescent="0.25">
      <c r="A95" s="57">
        <f t="shared" ref="A95:K104" ca="1" si="20">A$2+(A$3-A$2)*RAND()</f>
        <v>5.7789501489285486</v>
      </c>
      <c r="B95" s="57">
        <f t="shared" ca="1" si="20"/>
        <v>1.5106092395173496</v>
      </c>
      <c r="C95" s="57">
        <f t="shared" ca="1" si="20"/>
        <v>2.6693797452878587</v>
      </c>
      <c r="D95" s="57">
        <f t="shared" ca="1" si="20"/>
        <v>1.8418787063557105</v>
      </c>
      <c r="E95" s="57">
        <f t="shared" ca="1" si="20"/>
        <v>7.4240575757013909</v>
      </c>
      <c r="F95" s="57">
        <f t="shared" ca="1" si="20"/>
        <v>5.6621969848323044</v>
      </c>
      <c r="G95" s="57">
        <f t="shared" ca="1" si="20"/>
        <v>1.0321370898958109</v>
      </c>
      <c r="H95" s="57">
        <f t="shared" ca="1" si="20"/>
        <v>4.2637405435211608</v>
      </c>
      <c r="I95" s="57">
        <f t="shared" ca="1" si="20"/>
        <v>5.4365662956162542</v>
      </c>
      <c r="J95" s="57">
        <f t="shared" ca="1" si="20"/>
        <v>4.847467722906611</v>
      </c>
      <c r="K95" s="57">
        <f t="shared" ca="1" si="20"/>
        <v>4.4120515634764192</v>
      </c>
      <c r="L95" s="57"/>
      <c r="M95" s="6">
        <f t="shared" ref="M95:Q104" ca="1" si="21">SUMIF(M$4,"*"&amp;$A$4&amp;"*",$A95)+SUMIF(M$4,"*"&amp;$B$4&amp;"*",$B95)+SUMIF(M$4,"*"&amp;$C$4&amp;"*",$C95)+SUMIF(M$4,"*"&amp;$D$4&amp;"*",$D95)+SUMIF(M$4,"*"&amp;$E$4&amp;"*",$E95)+SUMIF(M$4,"*"&amp;$F$4&amp;"*",$F95)+SUMIF(M$4,"*"&amp;$G$4&amp;"*",$G95)+SUMIF(M$4,"*"&amp;$H$4&amp;"*",$H95)+SUMIF(M$4,"*"&amp;$I$4&amp;"*",$I95)+SUMIF(M$4,"*"&amp;$J$4&amp;"*",$J95)+SUMIF(M$4,"*"&amp;$K$4&amp;"*",$K95)</f>
        <v>14.327934707018828</v>
      </c>
      <c r="N95" s="6">
        <f t="shared" ca="1" si="21"/>
        <v>13.50043366808668</v>
      </c>
      <c r="O95" s="6">
        <f t="shared" ca="1" si="21"/>
        <v>13.782134538125351</v>
      </c>
      <c r="P95" s="6">
        <f t="shared" ca="1" si="21"/>
        <v>17.021424083442326</v>
      </c>
      <c r="Q95" s="6">
        <f t="shared" ca="1" si="21"/>
        <v>17.610458922216321</v>
      </c>
      <c r="R95" s="57"/>
      <c r="S95" s="57">
        <f t="shared" ca="1" si="15"/>
        <v>17.610458922216321</v>
      </c>
      <c r="T95" s="7">
        <f ca="1">SMALL($S$5:$S$1004,ROWS($S$5:S95))</f>
        <v>15.401549188255641</v>
      </c>
      <c r="U95" s="10">
        <f ca="1">ROWS($S$5:S95)/COUNT($S$5:$S$1004)</f>
        <v>9.0999999999999998E-2</v>
      </c>
      <c r="V95" s="8"/>
      <c r="W95" s="8"/>
      <c r="Y95" s="8"/>
      <c r="Z95" s="8"/>
      <c r="AA95" s="8"/>
      <c r="AB95" s="8"/>
      <c r="AC95" s="8"/>
      <c r="AD95" s="8"/>
      <c r="AF95" s="7"/>
      <c r="AG95" s="7"/>
      <c r="AH95" s="7"/>
      <c r="AI95" s="57"/>
      <c r="AJ95" s="7"/>
      <c r="AK95" s="7"/>
      <c r="AL95" s="58"/>
      <c r="AM95" s="58"/>
      <c r="AN95" s="58"/>
      <c r="AO95" s="58"/>
      <c r="AP95" s="58"/>
      <c r="AQ95" s="58"/>
    </row>
    <row r="96" spans="1:43" hidden="1" x14ac:dyDescent="0.25">
      <c r="A96" s="57">
        <f t="shared" ca="1" si="20"/>
        <v>4.8801508196910923</v>
      </c>
      <c r="B96" s="57">
        <f t="shared" ca="1" si="20"/>
        <v>2.1213525469957264</v>
      </c>
      <c r="C96" s="57">
        <f t="shared" ca="1" si="20"/>
        <v>2.7744484593731196</v>
      </c>
      <c r="D96" s="57">
        <f t="shared" ca="1" si="20"/>
        <v>1.8219398334358812</v>
      </c>
      <c r="E96" s="57">
        <f t="shared" ca="1" si="20"/>
        <v>6.0693294739189518</v>
      </c>
      <c r="F96" s="57">
        <f t="shared" ca="1" si="20"/>
        <v>3.9159675274647885</v>
      </c>
      <c r="G96" s="57">
        <f t="shared" ca="1" si="20"/>
        <v>1.8403575756019281</v>
      </c>
      <c r="H96" s="57">
        <f t="shared" ca="1" si="20"/>
        <v>4.1236535630992641</v>
      </c>
      <c r="I96" s="57">
        <f t="shared" ca="1" si="20"/>
        <v>5.676808549231656</v>
      </c>
      <c r="J96" s="57">
        <f t="shared" ca="1" si="20"/>
        <v>7.7646587285902591</v>
      </c>
      <c r="K96" s="57">
        <f t="shared" ca="1" si="20"/>
        <v>5.6365120200842895</v>
      </c>
      <c r="L96" s="57"/>
      <c r="M96" s="6">
        <f t="shared" ca="1" si="21"/>
        <v>17.259615583256398</v>
      </c>
      <c r="N96" s="6">
        <f t="shared" ca="1" si="21"/>
        <v>16.30710695731916</v>
      </c>
      <c r="O96" s="6">
        <f t="shared" ca="1" si="21"/>
        <v>15.955340749504938</v>
      </c>
      <c r="P96" s="6">
        <f t="shared" ca="1" si="21"/>
        <v>17.350640643776462</v>
      </c>
      <c r="Q96" s="6">
        <f t="shared" ca="1" si="21"/>
        <v>17.950847604098232</v>
      </c>
      <c r="R96" s="57"/>
      <c r="S96" s="57">
        <f t="shared" ca="1" si="15"/>
        <v>17.950847604098232</v>
      </c>
      <c r="T96" s="7">
        <f ca="1">SMALL($S$5:$S$1004,ROWS($S$5:S96))</f>
        <v>15.405856836121512</v>
      </c>
      <c r="U96" s="10">
        <f ca="1">ROWS($S$5:S96)/COUNT($S$5:$S$1004)</f>
        <v>9.1999999999999998E-2</v>
      </c>
      <c r="V96" s="8"/>
      <c r="W96" s="8"/>
      <c r="Y96" s="8"/>
      <c r="Z96" s="8"/>
      <c r="AA96" s="8"/>
      <c r="AB96" s="8"/>
      <c r="AC96" s="8"/>
      <c r="AD96" s="8"/>
      <c r="AF96" s="7"/>
      <c r="AG96" s="7"/>
      <c r="AH96" s="7"/>
      <c r="AI96" s="57"/>
      <c r="AJ96" s="7"/>
      <c r="AK96" s="7"/>
      <c r="AL96" s="58"/>
      <c r="AM96" s="58"/>
      <c r="AN96" s="58"/>
      <c r="AO96" s="58"/>
      <c r="AP96" s="58"/>
      <c r="AQ96" s="58"/>
    </row>
    <row r="97" spans="1:43" hidden="1" x14ac:dyDescent="0.25">
      <c r="A97" s="57">
        <f t="shared" ca="1" si="20"/>
        <v>2.3309819420775884</v>
      </c>
      <c r="B97" s="57">
        <f t="shared" ca="1" si="20"/>
        <v>2.1208193201062797</v>
      </c>
      <c r="C97" s="57">
        <f t="shared" ca="1" si="20"/>
        <v>3.4519753614234139</v>
      </c>
      <c r="D97" s="57">
        <f t="shared" ca="1" si="20"/>
        <v>2.1189207856105812</v>
      </c>
      <c r="E97" s="57">
        <f t="shared" ca="1" si="20"/>
        <v>6.195620225156798</v>
      </c>
      <c r="F97" s="57">
        <f t="shared" ca="1" si="20"/>
        <v>4.1668587825950585</v>
      </c>
      <c r="G97" s="57">
        <f t="shared" ca="1" si="20"/>
        <v>2.3934520344303252</v>
      </c>
      <c r="H97" s="57">
        <f t="shared" ca="1" si="20"/>
        <v>3.6182511081024926</v>
      </c>
      <c r="I97" s="57">
        <f t="shared" ca="1" si="20"/>
        <v>5.8327581637209089</v>
      </c>
      <c r="J97" s="57">
        <f t="shared" ca="1" si="20"/>
        <v>6.0238218078270345</v>
      </c>
      <c r="K97" s="57">
        <f t="shared" ca="1" si="20"/>
        <v>2.9039935216531636</v>
      </c>
      <c r="L97" s="57"/>
      <c r="M97" s="6">
        <f t="shared" ca="1" si="21"/>
        <v>14.200231145758362</v>
      </c>
      <c r="N97" s="6">
        <f t="shared" ca="1" si="21"/>
        <v>12.867176569945528</v>
      </c>
      <c r="O97" s="6">
        <f t="shared" ca="1" si="21"/>
        <v>14.340261353090114</v>
      </c>
      <c r="P97" s="6">
        <f t="shared" ca="1" si="21"/>
        <v>15.024429788075411</v>
      </c>
      <c r="Q97" s="6">
        <f t="shared" ca="1" si="21"/>
        <v>14.838684175018734</v>
      </c>
      <c r="R97" s="57"/>
      <c r="S97" s="57">
        <f t="shared" ca="1" si="15"/>
        <v>15.024429788075411</v>
      </c>
      <c r="T97" s="7">
        <f ca="1">SMALL($S$5:$S$1004,ROWS($S$5:S97))</f>
        <v>15.40966140993795</v>
      </c>
      <c r="U97" s="10">
        <f ca="1">ROWS($S$5:S97)/COUNT($S$5:$S$1004)</f>
        <v>9.2999999999999999E-2</v>
      </c>
      <c r="V97" s="8"/>
      <c r="W97" s="8"/>
      <c r="Y97" s="8"/>
      <c r="Z97" s="8"/>
      <c r="AA97" s="8"/>
      <c r="AB97" s="8"/>
      <c r="AC97" s="8"/>
      <c r="AD97" s="8"/>
      <c r="AF97" s="7"/>
      <c r="AG97" s="7"/>
      <c r="AH97" s="7"/>
      <c r="AI97" s="57"/>
      <c r="AJ97" s="7"/>
      <c r="AK97" s="7"/>
      <c r="AL97" s="58"/>
      <c r="AM97" s="58"/>
      <c r="AN97" s="58"/>
      <c r="AO97" s="58"/>
      <c r="AP97" s="58"/>
      <c r="AQ97" s="58"/>
    </row>
    <row r="98" spans="1:43" hidden="1" x14ac:dyDescent="0.25">
      <c r="A98" s="57">
        <f t="shared" ca="1" si="20"/>
        <v>5.0265982870709953</v>
      </c>
      <c r="B98" s="57">
        <f t="shared" ca="1" si="20"/>
        <v>1.878894044472641</v>
      </c>
      <c r="C98" s="57">
        <f t="shared" ca="1" si="20"/>
        <v>4.0869149303877563</v>
      </c>
      <c r="D98" s="57">
        <f t="shared" ca="1" si="20"/>
        <v>2.9885587099045958</v>
      </c>
      <c r="E98" s="57">
        <f t="shared" ca="1" si="20"/>
        <v>4.1711345145580276</v>
      </c>
      <c r="F98" s="57">
        <f t="shared" ca="1" si="20"/>
        <v>3.9157531733658946</v>
      </c>
      <c r="G98" s="57">
        <f t="shared" ca="1" si="20"/>
        <v>2.3771242971979931</v>
      </c>
      <c r="H98" s="57">
        <f t="shared" ca="1" si="20"/>
        <v>2.6230257563573365</v>
      </c>
      <c r="I98" s="57">
        <f t="shared" ca="1" si="20"/>
        <v>4.4376401322728585</v>
      </c>
      <c r="J98" s="57">
        <f t="shared" ca="1" si="20"/>
        <v>7.3253909301050504</v>
      </c>
      <c r="K98" s="57">
        <f t="shared" ca="1" si="20"/>
        <v>3.7693800679059168</v>
      </c>
      <c r="L98" s="57"/>
      <c r="M98" s="6">
        <f t="shared" ca="1" si="21"/>
        <v>18.816028444761795</v>
      </c>
      <c r="N98" s="6">
        <f t="shared" ca="1" si="21"/>
        <v>17.717672224278633</v>
      </c>
      <c r="O98" s="6">
        <f t="shared" ca="1" si="21"/>
        <v>13.375419489135719</v>
      </c>
      <c r="P98" s="6">
        <f t="shared" ca="1" si="21"/>
        <v>14.001667418017313</v>
      </c>
      <c r="Q98" s="6">
        <f t="shared" ca="1" si="21"/>
        <v>12.442434383293921</v>
      </c>
      <c r="R98" s="57"/>
      <c r="S98" s="57">
        <f t="shared" ca="1" si="15"/>
        <v>18.816028444761795</v>
      </c>
      <c r="T98" s="7">
        <f ca="1">SMALL($S$5:$S$1004,ROWS($S$5:S98))</f>
        <v>15.414917249526894</v>
      </c>
      <c r="U98" s="10">
        <f ca="1">ROWS($S$5:S98)/COUNT($S$5:$S$1004)</f>
        <v>9.4E-2</v>
      </c>
      <c r="V98" s="8"/>
      <c r="W98" s="8"/>
      <c r="Y98" s="8"/>
      <c r="Z98" s="8"/>
      <c r="AA98" s="8"/>
      <c r="AB98" s="8"/>
      <c r="AC98" s="8"/>
      <c r="AD98" s="8"/>
      <c r="AF98" s="7"/>
      <c r="AG98" s="7"/>
      <c r="AH98" s="7"/>
      <c r="AI98" s="57"/>
      <c r="AJ98" s="7"/>
      <c r="AK98" s="7"/>
      <c r="AL98" s="58"/>
      <c r="AM98" s="58"/>
      <c r="AN98" s="58"/>
      <c r="AO98" s="58"/>
      <c r="AP98" s="58"/>
      <c r="AQ98" s="58"/>
    </row>
    <row r="99" spans="1:43" hidden="1" x14ac:dyDescent="0.25">
      <c r="A99" s="57">
        <f t="shared" ca="1" si="20"/>
        <v>4.1434930675179888</v>
      </c>
      <c r="B99" s="57">
        <f t="shared" ca="1" si="20"/>
        <v>4.3026273627198703</v>
      </c>
      <c r="C99" s="57">
        <f t="shared" ca="1" si="20"/>
        <v>4.9320397252993056</v>
      </c>
      <c r="D99" s="57">
        <f t="shared" ca="1" si="20"/>
        <v>1.0587681281622616</v>
      </c>
      <c r="E99" s="57">
        <f t="shared" ca="1" si="20"/>
        <v>7.6500153705980871</v>
      </c>
      <c r="F99" s="57">
        <f t="shared" ca="1" si="20"/>
        <v>5.3372591666862395</v>
      </c>
      <c r="G99" s="57">
        <f t="shared" ca="1" si="20"/>
        <v>2.0722173974683891</v>
      </c>
      <c r="H99" s="57">
        <f t="shared" ca="1" si="20"/>
        <v>3.6908375174244954</v>
      </c>
      <c r="I99" s="57">
        <f t="shared" ca="1" si="20"/>
        <v>3.2761089469657132</v>
      </c>
      <c r="J99" s="57">
        <f t="shared" ca="1" si="20"/>
        <v>5.0686077677984285</v>
      </c>
      <c r="K99" s="57">
        <f t="shared" ca="1" si="20"/>
        <v>4.1680944540900757</v>
      </c>
      <c r="L99" s="57"/>
      <c r="M99" s="6">
        <f t="shared" ca="1" si="21"/>
        <v>16.216357958084114</v>
      </c>
      <c r="N99" s="6">
        <f t="shared" ca="1" si="21"/>
        <v>12.343086360947069</v>
      </c>
      <c r="O99" s="6">
        <f t="shared" ca="1" si="21"/>
        <v>17.021250501116388</v>
      </c>
      <c r="P99" s="6">
        <f t="shared" ca="1" si="21"/>
        <v>17.0840899304619</v>
      </c>
      <c r="Q99" s="6">
        <f t="shared" ca="1" si="21"/>
        <v>19.81157470483253</v>
      </c>
      <c r="R99" s="57"/>
      <c r="S99" s="57">
        <f t="shared" ca="1" si="15"/>
        <v>19.81157470483253</v>
      </c>
      <c r="T99" s="7">
        <f ca="1">SMALL($S$5:$S$1004,ROWS($S$5:S99))</f>
        <v>15.417904113497578</v>
      </c>
      <c r="U99" s="10">
        <f ca="1">ROWS($S$5:S99)/COUNT($S$5:$S$1004)</f>
        <v>9.5000000000000001E-2</v>
      </c>
      <c r="V99" s="8"/>
      <c r="W99" s="8"/>
      <c r="Y99" s="8"/>
      <c r="Z99" s="8"/>
      <c r="AA99" s="8"/>
      <c r="AB99" s="8"/>
      <c r="AC99" s="8"/>
      <c r="AD99" s="8"/>
      <c r="AF99" s="7"/>
      <c r="AG99" s="7"/>
      <c r="AH99" s="7"/>
      <c r="AI99" s="57"/>
      <c r="AJ99" s="7"/>
      <c r="AK99" s="7"/>
      <c r="AL99" s="58"/>
      <c r="AM99" s="58"/>
      <c r="AN99" s="58"/>
      <c r="AO99" s="58"/>
      <c r="AP99" s="58"/>
      <c r="AQ99" s="58"/>
    </row>
    <row r="100" spans="1:43" hidden="1" x14ac:dyDescent="0.25">
      <c r="A100" s="57">
        <f t="shared" ca="1" si="20"/>
        <v>4.7653536190006474</v>
      </c>
      <c r="B100" s="57">
        <f t="shared" ca="1" si="20"/>
        <v>1.7066538707247814</v>
      </c>
      <c r="C100" s="57">
        <f t="shared" ca="1" si="20"/>
        <v>2.3786099022930096</v>
      </c>
      <c r="D100" s="57">
        <f t="shared" ca="1" si="20"/>
        <v>2.3935674741438344</v>
      </c>
      <c r="E100" s="57">
        <f t="shared" ca="1" si="20"/>
        <v>4.0013074952699448</v>
      </c>
      <c r="F100" s="57">
        <f t="shared" ca="1" si="20"/>
        <v>5.6885615318662976</v>
      </c>
      <c r="G100" s="57">
        <f t="shared" ca="1" si="20"/>
        <v>1.3179491907887368</v>
      </c>
      <c r="H100" s="57">
        <f t="shared" ca="1" si="20"/>
        <v>2.2563780824271551</v>
      </c>
      <c r="I100" s="57">
        <f t="shared" ca="1" si="20"/>
        <v>3.4919261894169593</v>
      </c>
      <c r="J100" s="57">
        <f t="shared" ca="1" si="20"/>
        <v>5.6833041775900774</v>
      </c>
      <c r="K100" s="57">
        <f t="shared" ca="1" si="20"/>
        <v>2.6435539896941251</v>
      </c>
      <c r="L100" s="57"/>
      <c r="M100" s="6">
        <f t="shared" ca="1" si="21"/>
        <v>14.14521688967247</v>
      </c>
      <c r="N100" s="6">
        <f t="shared" ca="1" si="21"/>
        <v>14.160174461523296</v>
      </c>
      <c r="O100" s="6">
        <f t="shared" ca="1" si="21"/>
        <v>11.391265543584804</v>
      </c>
      <c r="P100" s="6">
        <f t="shared" ca="1" si="21"/>
        <v>13.530695581702163</v>
      </c>
      <c r="Q100" s="6">
        <f t="shared" ca="1" si="21"/>
        <v>10.607893438116006</v>
      </c>
      <c r="R100" s="57"/>
      <c r="S100" s="57">
        <f t="shared" ca="1" si="15"/>
        <v>14.160174461523296</v>
      </c>
      <c r="T100" s="7">
        <f ca="1">SMALL($S$5:$S$1004,ROWS($S$5:S100))</f>
        <v>15.430519852116111</v>
      </c>
      <c r="U100" s="10">
        <f ca="1">ROWS($S$5:S100)/COUNT($S$5:$S$1004)</f>
        <v>9.6000000000000002E-2</v>
      </c>
      <c r="V100" s="8"/>
      <c r="W100" s="8"/>
      <c r="Y100" s="8"/>
      <c r="Z100" s="8"/>
      <c r="AA100" s="8"/>
      <c r="AB100" s="8"/>
      <c r="AC100" s="8"/>
      <c r="AD100" s="8"/>
      <c r="AF100" s="7"/>
      <c r="AG100" s="7"/>
      <c r="AH100" s="7"/>
      <c r="AI100" s="57"/>
      <c r="AJ100" s="7"/>
      <c r="AK100" s="7"/>
      <c r="AL100" s="58"/>
      <c r="AM100" s="58"/>
      <c r="AN100" s="58"/>
      <c r="AO100" s="58"/>
      <c r="AP100" s="58"/>
      <c r="AQ100" s="58"/>
    </row>
    <row r="101" spans="1:43" hidden="1" x14ac:dyDescent="0.25">
      <c r="A101" s="57">
        <f t="shared" ca="1" si="20"/>
        <v>3.2427522734486112</v>
      </c>
      <c r="B101" s="57">
        <f t="shared" ca="1" si="20"/>
        <v>2.3036435763735521</v>
      </c>
      <c r="C101" s="57">
        <f t="shared" ca="1" si="20"/>
        <v>4.7853549448405239</v>
      </c>
      <c r="D101" s="57">
        <f t="shared" ca="1" si="20"/>
        <v>1.8389313793965525</v>
      </c>
      <c r="E101" s="57">
        <f t="shared" ca="1" si="20"/>
        <v>5.4112871432368257</v>
      </c>
      <c r="F101" s="57">
        <f t="shared" ca="1" si="20"/>
        <v>3.9048154503399815</v>
      </c>
      <c r="G101" s="57">
        <f t="shared" ca="1" si="20"/>
        <v>2.0674311092358302</v>
      </c>
      <c r="H101" s="57">
        <f t="shared" ca="1" si="20"/>
        <v>4.7291364888975469</v>
      </c>
      <c r="I101" s="57">
        <f t="shared" ca="1" si="20"/>
        <v>3.1810430168066945</v>
      </c>
      <c r="J101" s="57">
        <f t="shared" ca="1" si="20"/>
        <v>4.4833268971211382</v>
      </c>
      <c r="K101" s="57">
        <f t="shared" ca="1" si="20"/>
        <v>3.4514282641323852</v>
      </c>
      <c r="L101" s="57"/>
      <c r="M101" s="6">
        <f t="shared" ca="1" si="21"/>
        <v>14.578865224646103</v>
      </c>
      <c r="N101" s="6">
        <f t="shared" ca="1" si="21"/>
        <v>11.632441659202133</v>
      </c>
      <c r="O101" s="6">
        <f t="shared" ca="1" si="21"/>
        <v>12.198257616731516</v>
      </c>
      <c r="P101" s="6">
        <f t="shared" ca="1" si="21"/>
        <v>12.840930307652613</v>
      </c>
      <c r="Q101" s="6">
        <f t="shared" ca="1" si="21"/>
        <v>15.895495472640309</v>
      </c>
      <c r="R101" s="57"/>
      <c r="S101" s="57">
        <f t="shared" ca="1" si="15"/>
        <v>15.895495472640309</v>
      </c>
      <c r="T101" s="7">
        <f ca="1">SMALL($S$5:$S$1004,ROWS($S$5:S101))</f>
        <v>15.439056492733837</v>
      </c>
      <c r="U101" s="10">
        <f ca="1">ROWS($S$5:S101)/COUNT($S$5:$S$1004)</f>
        <v>9.7000000000000003E-2</v>
      </c>
      <c r="V101" s="8"/>
      <c r="W101" s="8"/>
      <c r="Y101" s="8"/>
      <c r="Z101" s="8"/>
      <c r="AA101" s="8"/>
      <c r="AB101" s="8"/>
      <c r="AC101" s="8"/>
      <c r="AD101" s="8"/>
      <c r="AF101" s="7"/>
      <c r="AG101" s="7"/>
      <c r="AH101" s="7"/>
      <c r="AI101" s="57"/>
      <c r="AJ101" s="7"/>
      <c r="AK101" s="7"/>
      <c r="AL101" s="58"/>
      <c r="AM101" s="58"/>
      <c r="AN101" s="58"/>
      <c r="AO101" s="58"/>
      <c r="AP101" s="58"/>
      <c r="AQ101" s="58"/>
    </row>
    <row r="102" spans="1:43" hidden="1" x14ac:dyDescent="0.25">
      <c r="A102" s="57">
        <f t="shared" ca="1" si="20"/>
        <v>2.4430721842352554</v>
      </c>
      <c r="B102" s="57">
        <f t="shared" ca="1" si="20"/>
        <v>3.3232330033895723</v>
      </c>
      <c r="C102" s="57">
        <f t="shared" ca="1" si="20"/>
        <v>2.32268616684929</v>
      </c>
      <c r="D102" s="57">
        <f t="shared" ca="1" si="20"/>
        <v>2.4306591410731917</v>
      </c>
      <c r="E102" s="57">
        <f t="shared" ca="1" si="20"/>
        <v>7.7095241666076575</v>
      </c>
      <c r="F102" s="57">
        <f t="shared" ca="1" si="20"/>
        <v>3.0980767905335544</v>
      </c>
      <c r="G102" s="57">
        <f t="shared" ca="1" si="20"/>
        <v>1.1579171457797481</v>
      </c>
      <c r="H102" s="57">
        <f t="shared" ca="1" si="20"/>
        <v>2.7387677176520966</v>
      </c>
      <c r="I102" s="57">
        <f t="shared" ca="1" si="20"/>
        <v>3.4029227760782099</v>
      </c>
      <c r="J102" s="57">
        <f t="shared" ca="1" si="20"/>
        <v>5.2839135325063769</v>
      </c>
      <c r="K102" s="57">
        <f t="shared" ca="1" si="20"/>
        <v>3.1814510931942181</v>
      </c>
      <c r="L102" s="57"/>
      <c r="M102" s="6">
        <f t="shared" ca="1" si="21"/>
        <v>11.20758902937067</v>
      </c>
      <c r="N102" s="6">
        <f t="shared" ca="1" si="21"/>
        <v>11.315562003594572</v>
      </c>
      <c r="O102" s="6">
        <f t="shared" ca="1" si="21"/>
        <v>16.316670702503608</v>
      </c>
      <c r="P102" s="6">
        <f t="shared" ca="1" si="21"/>
        <v>13.005683663195555</v>
      </c>
      <c r="Q102" s="6">
        <f t="shared" ca="1" si="21"/>
        <v>16.952975980843544</v>
      </c>
      <c r="R102" s="57"/>
      <c r="S102" s="57">
        <f t="shared" ca="1" si="15"/>
        <v>16.952975980843544</v>
      </c>
      <c r="T102" s="7">
        <f ca="1">SMALL($S$5:$S$1004,ROWS($S$5:S102))</f>
        <v>15.442386799230501</v>
      </c>
      <c r="U102" s="10">
        <f ca="1">ROWS($S$5:S102)/COUNT($S$5:$S$1004)</f>
        <v>9.8000000000000004E-2</v>
      </c>
      <c r="V102" s="8"/>
      <c r="W102" s="8"/>
      <c r="Y102" s="8"/>
      <c r="Z102" s="8"/>
      <c r="AA102" s="8"/>
      <c r="AB102" s="8"/>
      <c r="AC102" s="8"/>
      <c r="AD102" s="8"/>
      <c r="AF102" s="7"/>
      <c r="AG102" s="7"/>
      <c r="AH102" s="7"/>
      <c r="AI102" s="57"/>
      <c r="AJ102" s="7"/>
      <c r="AK102" s="7"/>
      <c r="AL102" s="58"/>
      <c r="AM102" s="58"/>
      <c r="AN102" s="58"/>
      <c r="AO102" s="58"/>
      <c r="AP102" s="58"/>
      <c r="AQ102" s="58"/>
    </row>
    <row r="103" spans="1:43" hidden="1" x14ac:dyDescent="0.25">
      <c r="A103" s="57">
        <f t="shared" ca="1" si="20"/>
        <v>2.3460608650831083</v>
      </c>
      <c r="B103" s="57">
        <f t="shared" ca="1" si="20"/>
        <v>3.0264750949613424</v>
      </c>
      <c r="C103" s="57">
        <f t="shared" ca="1" si="20"/>
        <v>4.6915860669573677</v>
      </c>
      <c r="D103" s="57">
        <f t="shared" ca="1" si="20"/>
        <v>2.7128485780500462</v>
      </c>
      <c r="E103" s="57">
        <f t="shared" ca="1" si="20"/>
        <v>5.0736533786397535</v>
      </c>
      <c r="F103" s="57">
        <f t="shared" ca="1" si="20"/>
        <v>4.478655864236897</v>
      </c>
      <c r="G103" s="57">
        <f t="shared" ca="1" si="20"/>
        <v>1.6375236170095391</v>
      </c>
      <c r="H103" s="57">
        <f t="shared" ca="1" si="20"/>
        <v>5.0538871686101157</v>
      </c>
      <c r="I103" s="57">
        <f t="shared" ca="1" si="20"/>
        <v>3.3976146662814499</v>
      </c>
      <c r="J103" s="57">
        <f t="shared" ca="1" si="20"/>
        <v>4.5564264007776369</v>
      </c>
      <c r="K103" s="57">
        <f t="shared" ca="1" si="20"/>
        <v>4.7715681035534683</v>
      </c>
      <c r="L103" s="57"/>
      <c r="M103" s="6">
        <f t="shared" ca="1" si="21"/>
        <v>13.231596949827651</v>
      </c>
      <c r="N103" s="6">
        <f t="shared" ca="1" si="21"/>
        <v>11.25285946092033</v>
      </c>
      <c r="O103" s="6">
        <f t="shared" ca="1" si="21"/>
        <v>12.656554874378733</v>
      </c>
      <c r="P103" s="6">
        <f t="shared" ca="1" si="21"/>
        <v>15.674313729033157</v>
      </c>
      <c r="Q103" s="6">
        <f t="shared" ca="1" si="21"/>
        <v>17.92558374576468</v>
      </c>
      <c r="R103" s="57"/>
      <c r="S103" s="57">
        <f t="shared" ca="1" si="15"/>
        <v>17.92558374576468</v>
      </c>
      <c r="T103" s="7">
        <f ca="1">SMALL($S$5:$S$1004,ROWS($S$5:S103))</f>
        <v>15.443615694860142</v>
      </c>
      <c r="U103" s="10">
        <f ca="1">ROWS($S$5:S103)/COUNT($S$5:$S$1004)</f>
        <v>9.9000000000000005E-2</v>
      </c>
      <c r="V103" s="8"/>
      <c r="W103" s="8"/>
      <c r="Y103" s="8"/>
      <c r="Z103" s="8"/>
      <c r="AA103" s="8"/>
      <c r="AB103" s="8"/>
      <c r="AC103" s="8"/>
      <c r="AD103" s="8"/>
      <c r="AF103" s="7"/>
      <c r="AG103" s="7"/>
      <c r="AH103" s="7"/>
      <c r="AI103" s="57"/>
      <c r="AJ103" s="7"/>
      <c r="AK103" s="7"/>
      <c r="AL103" s="58"/>
      <c r="AM103" s="58"/>
      <c r="AN103" s="58"/>
      <c r="AO103" s="58"/>
      <c r="AP103" s="58"/>
      <c r="AQ103" s="58"/>
    </row>
    <row r="104" spans="1:43" hidden="1" x14ac:dyDescent="0.25">
      <c r="A104" s="57">
        <f t="shared" ca="1" si="20"/>
        <v>5.068739632417671</v>
      </c>
      <c r="B104" s="57">
        <f t="shared" ca="1" si="20"/>
        <v>3.6941235070005964</v>
      </c>
      <c r="C104" s="57">
        <f t="shared" ca="1" si="20"/>
        <v>4.019343627891061</v>
      </c>
      <c r="D104" s="57">
        <f t="shared" ca="1" si="20"/>
        <v>2.2244927068357194</v>
      </c>
      <c r="E104" s="57">
        <f t="shared" ca="1" si="20"/>
        <v>4.4032943570614815</v>
      </c>
      <c r="F104" s="57">
        <f t="shared" ca="1" si="20"/>
        <v>2.1785044347829254</v>
      </c>
      <c r="G104" s="57">
        <f t="shared" ca="1" si="20"/>
        <v>2.7912217709896114</v>
      </c>
      <c r="H104" s="57">
        <f t="shared" ca="1" si="20"/>
        <v>5.0746028019017286</v>
      </c>
      <c r="I104" s="57">
        <f t="shared" ca="1" si="20"/>
        <v>3.5742343441329401</v>
      </c>
      <c r="J104" s="57">
        <f t="shared" ca="1" si="20"/>
        <v>5.308502969979056</v>
      </c>
      <c r="K104" s="57">
        <f t="shared" ca="1" si="20"/>
        <v>2.2517648903635048</v>
      </c>
      <c r="L104" s="57"/>
      <c r="M104" s="6">
        <f t="shared" ca="1" si="21"/>
        <v>17.1878080012774</v>
      </c>
      <c r="N104" s="6">
        <f t="shared" ca="1" si="21"/>
        <v>15.392957080222057</v>
      </c>
      <c r="O104" s="6">
        <f t="shared" ca="1" si="21"/>
        <v>13.405920834041133</v>
      </c>
      <c r="P104" s="6">
        <f t="shared" ca="1" si="21"/>
        <v>11.698627176279967</v>
      </c>
      <c r="Q104" s="6">
        <f t="shared" ca="1" si="21"/>
        <v>15.423785556327312</v>
      </c>
      <c r="R104" s="57"/>
      <c r="S104" s="57">
        <f t="shared" ca="1" si="15"/>
        <v>17.1878080012774</v>
      </c>
      <c r="T104" s="7">
        <f ca="1">SMALL($S$5:$S$1004,ROWS($S$5:S104))</f>
        <v>15.465997544652295</v>
      </c>
      <c r="U104" s="10">
        <f ca="1">ROWS($S$5:S104)/COUNT($S$5:$S$1004)</f>
        <v>0.1</v>
      </c>
      <c r="V104" s="8"/>
      <c r="W104" s="8"/>
      <c r="Y104" s="8"/>
      <c r="Z104" s="8"/>
      <c r="AA104" s="8"/>
      <c r="AB104" s="8"/>
      <c r="AC104" s="8"/>
      <c r="AD104" s="8"/>
      <c r="AF104" s="7"/>
      <c r="AG104" s="7"/>
      <c r="AH104" s="7"/>
      <c r="AI104" s="57"/>
      <c r="AJ104" s="7"/>
      <c r="AK104" s="7"/>
      <c r="AL104" s="58"/>
      <c r="AM104" s="58"/>
      <c r="AN104" s="58"/>
      <c r="AO104" s="58"/>
      <c r="AP104" s="58"/>
      <c r="AQ104" s="58"/>
    </row>
    <row r="105" spans="1:43" hidden="1" x14ac:dyDescent="0.25">
      <c r="A105" s="57">
        <f t="shared" ref="A105:K114" ca="1" si="22">A$2+(A$3-A$2)*RAND()</f>
        <v>5.7129473440085832</v>
      </c>
      <c r="B105" s="57">
        <f t="shared" ca="1" si="22"/>
        <v>4.0363606924456299</v>
      </c>
      <c r="C105" s="57">
        <f t="shared" ca="1" si="22"/>
        <v>4.0153159488192678</v>
      </c>
      <c r="D105" s="57">
        <f t="shared" ca="1" si="22"/>
        <v>1.5383439706589421</v>
      </c>
      <c r="E105" s="57">
        <f t="shared" ca="1" si="22"/>
        <v>4.7813519409651839</v>
      </c>
      <c r="F105" s="57">
        <f t="shared" ca="1" si="22"/>
        <v>5.094221915411465</v>
      </c>
      <c r="G105" s="57">
        <f t="shared" ca="1" si="22"/>
        <v>2.3150319989431587</v>
      </c>
      <c r="H105" s="57">
        <f t="shared" ca="1" si="22"/>
        <v>4.2698002437775511</v>
      </c>
      <c r="I105" s="57">
        <f t="shared" ca="1" si="22"/>
        <v>3.0277986865374649</v>
      </c>
      <c r="J105" s="57">
        <f t="shared" ca="1" si="22"/>
        <v>4.5612009427338753</v>
      </c>
      <c r="K105" s="57">
        <f t="shared" ca="1" si="22"/>
        <v>4.971888168598813</v>
      </c>
      <c r="L105" s="57"/>
      <c r="M105" s="6">
        <f t="shared" ref="M105:Q114" ca="1" si="23">SUMIF(M$4,"*"&amp;$A$4&amp;"*",$A105)+SUMIF(M$4,"*"&amp;$B$4&amp;"*",$B105)+SUMIF(M$4,"*"&amp;$C$4&amp;"*",$C105)+SUMIF(M$4,"*"&amp;$D$4&amp;"*",$D105)+SUMIF(M$4,"*"&amp;$E$4&amp;"*",$E105)+SUMIF(M$4,"*"&amp;$F$4&amp;"*",$F105)+SUMIF(M$4,"*"&amp;$G$4&amp;"*",$G105)+SUMIF(M$4,"*"&amp;$H$4&amp;"*",$H105)+SUMIF(M$4,"*"&amp;$I$4&amp;"*",$I105)+SUMIF(M$4,"*"&amp;$J$4&amp;"*",$J105)+SUMIF(M$4,"*"&amp;$K$4&amp;"*",$K105)</f>
        <v>16.604496234504886</v>
      </c>
      <c r="N105" s="6">
        <f t="shared" ca="1" si="23"/>
        <v>14.127524256344561</v>
      </c>
      <c r="O105" s="6">
        <f t="shared" ca="1" si="23"/>
        <v>13.37891357614469</v>
      </c>
      <c r="P105" s="6">
        <f t="shared" ca="1" si="23"/>
        <v>17.130269462993372</v>
      </c>
      <c r="Q105" s="6">
        <f t="shared" ca="1" si="23"/>
        <v>18.059401045787176</v>
      </c>
      <c r="R105" s="57"/>
      <c r="S105" s="57">
        <f t="shared" ca="1" si="15"/>
        <v>18.059401045787176</v>
      </c>
      <c r="T105" s="7">
        <f ca="1">SMALL($S$5:$S$1004,ROWS($S$5:S105))</f>
        <v>15.496252599689166</v>
      </c>
      <c r="U105" s="10">
        <f ca="1">ROWS($S$5:S105)/COUNT($S$5:$S$1004)</f>
        <v>0.10100000000000001</v>
      </c>
      <c r="V105" s="8"/>
      <c r="W105" s="8"/>
      <c r="Y105" s="8"/>
      <c r="Z105" s="8"/>
      <c r="AA105" s="8"/>
      <c r="AB105" s="8"/>
      <c r="AC105" s="8"/>
      <c r="AD105" s="8"/>
      <c r="AF105" s="7"/>
      <c r="AG105" s="7"/>
      <c r="AH105" s="7"/>
      <c r="AI105" s="57"/>
      <c r="AJ105" s="7"/>
      <c r="AK105" s="7"/>
      <c r="AL105" s="58"/>
      <c r="AM105" s="58"/>
      <c r="AN105" s="58"/>
      <c r="AO105" s="58"/>
      <c r="AP105" s="58"/>
      <c r="AQ105" s="58"/>
    </row>
    <row r="106" spans="1:43" hidden="1" x14ac:dyDescent="0.25">
      <c r="A106" s="57">
        <f t="shared" ca="1" si="22"/>
        <v>4.0016824031807356</v>
      </c>
      <c r="B106" s="57">
        <f t="shared" ca="1" si="22"/>
        <v>1.6540705486611684</v>
      </c>
      <c r="C106" s="57">
        <f t="shared" ca="1" si="22"/>
        <v>4.3333007317812111</v>
      </c>
      <c r="D106" s="57">
        <f t="shared" ca="1" si="22"/>
        <v>1.5652742119579359</v>
      </c>
      <c r="E106" s="57">
        <f t="shared" ca="1" si="22"/>
        <v>4.8040754424240175</v>
      </c>
      <c r="F106" s="57">
        <f t="shared" ca="1" si="22"/>
        <v>4.3413977817162701</v>
      </c>
      <c r="G106" s="57">
        <f t="shared" ca="1" si="22"/>
        <v>0.57782808610683978</v>
      </c>
      <c r="H106" s="57">
        <f t="shared" ca="1" si="22"/>
        <v>4.4086003446129833</v>
      </c>
      <c r="I106" s="57">
        <f t="shared" ca="1" si="22"/>
        <v>5.1450629548358453</v>
      </c>
      <c r="J106" s="57">
        <f t="shared" ca="1" si="22"/>
        <v>4.2386246895904183</v>
      </c>
      <c r="K106" s="57">
        <f t="shared" ca="1" si="22"/>
        <v>3.6803498299332604</v>
      </c>
      <c r="L106" s="57"/>
      <c r="M106" s="6">
        <f t="shared" ca="1" si="23"/>
        <v>13.151435910659204</v>
      </c>
      <c r="N106" s="6">
        <f t="shared" ca="1" si="23"/>
        <v>10.383409390835929</v>
      </c>
      <c r="O106" s="6">
        <f t="shared" ca="1" si="23"/>
        <v>10.696770680675604</v>
      </c>
      <c r="P106" s="6">
        <f t="shared" ca="1" si="23"/>
        <v>14.820881115146545</v>
      </c>
      <c r="Q106" s="6">
        <f t="shared" ca="1" si="23"/>
        <v>14.54709616563143</v>
      </c>
      <c r="R106" s="57"/>
      <c r="S106" s="57">
        <f t="shared" ca="1" si="15"/>
        <v>14.820881115146545</v>
      </c>
      <c r="T106" s="7">
        <f ca="1">SMALL($S$5:$S$1004,ROWS($S$5:S106))</f>
        <v>15.499828978753611</v>
      </c>
      <c r="U106" s="10">
        <f ca="1">ROWS($S$5:S106)/COUNT($S$5:$S$1004)</f>
        <v>0.10199999999999999</v>
      </c>
      <c r="V106" s="8"/>
      <c r="W106" s="8"/>
      <c r="Y106" s="8"/>
      <c r="Z106" s="8"/>
      <c r="AA106" s="8"/>
      <c r="AB106" s="8"/>
      <c r="AC106" s="8"/>
      <c r="AD106" s="8"/>
      <c r="AF106" s="7"/>
      <c r="AG106" s="7"/>
      <c r="AH106" s="7"/>
      <c r="AI106" s="57"/>
      <c r="AJ106" s="7"/>
      <c r="AK106" s="7"/>
      <c r="AL106" s="58"/>
      <c r="AM106" s="58"/>
      <c r="AN106" s="58"/>
      <c r="AO106" s="58"/>
      <c r="AP106" s="58"/>
      <c r="AQ106" s="58"/>
    </row>
    <row r="107" spans="1:43" hidden="1" x14ac:dyDescent="0.25">
      <c r="A107" s="57">
        <f t="shared" ca="1" si="22"/>
        <v>3.6612246077358876</v>
      </c>
      <c r="B107" s="57">
        <f t="shared" ca="1" si="22"/>
        <v>2.2814171425401586</v>
      </c>
      <c r="C107" s="57">
        <f t="shared" ca="1" si="22"/>
        <v>3.7514035005105102</v>
      </c>
      <c r="D107" s="57">
        <f t="shared" ca="1" si="22"/>
        <v>1.0818229445818643</v>
      </c>
      <c r="E107" s="57">
        <f t="shared" ca="1" si="22"/>
        <v>7.7776552174534022</v>
      </c>
      <c r="F107" s="57">
        <f t="shared" ca="1" si="22"/>
        <v>4.2613509348453178</v>
      </c>
      <c r="G107" s="57">
        <f t="shared" ca="1" si="22"/>
        <v>2.6733195394244249</v>
      </c>
      <c r="H107" s="57">
        <f t="shared" ca="1" si="22"/>
        <v>5.1163509811771508</v>
      </c>
      <c r="I107" s="57">
        <f t="shared" ca="1" si="22"/>
        <v>4.9702504952778188</v>
      </c>
      <c r="J107" s="57">
        <f t="shared" ca="1" si="22"/>
        <v>7.9713389878782799</v>
      </c>
      <c r="K107" s="57">
        <f t="shared" ca="1" si="22"/>
        <v>5.2327318488681804</v>
      </c>
      <c r="L107" s="57"/>
      <c r="M107" s="6">
        <f t="shared" ca="1" si="23"/>
        <v>18.057286635549104</v>
      </c>
      <c r="N107" s="6">
        <f t="shared" ca="1" si="23"/>
        <v>15.387706079620457</v>
      </c>
      <c r="O107" s="6">
        <f t="shared" ca="1" si="23"/>
        <v>18.030411347871841</v>
      </c>
      <c r="P107" s="6">
        <f t="shared" ca="1" si="23"/>
        <v>16.745750421531476</v>
      </c>
      <c r="Q107" s="6">
        <f t="shared" ca="1" si="23"/>
        <v>20.40815519003889</v>
      </c>
      <c r="R107" s="57"/>
      <c r="S107" s="57">
        <f t="shared" ca="1" si="15"/>
        <v>20.40815519003889</v>
      </c>
      <c r="T107" s="7">
        <f ca="1">SMALL($S$5:$S$1004,ROWS($S$5:S107))</f>
        <v>15.50361602514244</v>
      </c>
      <c r="U107" s="10">
        <f ca="1">ROWS($S$5:S107)/COUNT($S$5:$S$1004)</f>
        <v>0.10299999999999999</v>
      </c>
      <c r="V107" s="8"/>
      <c r="W107" s="8"/>
      <c r="Y107" s="8"/>
      <c r="Z107" s="8"/>
      <c r="AA107" s="8"/>
      <c r="AB107" s="8"/>
      <c r="AC107" s="8"/>
      <c r="AD107" s="8"/>
      <c r="AF107" s="7"/>
      <c r="AG107" s="7"/>
      <c r="AH107" s="7"/>
      <c r="AI107" s="57"/>
      <c r="AJ107" s="7"/>
      <c r="AK107" s="7"/>
      <c r="AL107" s="58"/>
      <c r="AM107" s="58"/>
      <c r="AN107" s="58"/>
      <c r="AO107" s="58"/>
      <c r="AP107" s="58"/>
      <c r="AQ107" s="58"/>
    </row>
    <row r="108" spans="1:43" hidden="1" x14ac:dyDescent="0.25">
      <c r="A108" s="57">
        <f t="shared" ca="1" si="22"/>
        <v>3.2586847358974134</v>
      </c>
      <c r="B108" s="57">
        <f t="shared" ca="1" si="22"/>
        <v>1.4221414721511012</v>
      </c>
      <c r="C108" s="57">
        <f t="shared" ca="1" si="22"/>
        <v>3.0151787109590882</v>
      </c>
      <c r="D108" s="57">
        <f t="shared" ca="1" si="22"/>
        <v>2.842162491098263</v>
      </c>
      <c r="E108" s="57">
        <f t="shared" ca="1" si="22"/>
        <v>6.5413465224950826</v>
      </c>
      <c r="F108" s="57">
        <f t="shared" ca="1" si="22"/>
        <v>5.8102428406983879</v>
      </c>
      <c r="G108" s="57">
        <f t="shared" ca="1" si="22"/>
        <v>2.8748930555349599</v>
      </c>
      <c r="H108" s="57">
        <f t="shared" ca="1" si="22"/>
        <v>2.1406044405772282</v>
      </c>
      <c r="I108" s="57">
        <f t="shared" ca="1" si="22"/>
        <v>6.8512658972277052</v>
      </c>
      <c r="J108" s="57">
        <f t="shared" ca="1" si="22"/>
        <v>5.6540657776293894</v>
      </c>
      <c r="K108" s="57">
        <f t="shared" ca="1" si="22"/>
        <v>2.1488450570249138</v>
      </c>
      <c r="L108" s="57"/>
      <c r="M108" s="6">
        <f t="shared" ca="1" si="23"/>
        <v>14.80282228002085</v>
      </c>
      <c r="N108" s="6">
        <f t="shared" ca="1" si="23"/>
        <v>14.629806060160027</v>
      </c>
      <c r="O108" s="6">
        <f t="shared" ca="1" si="23"/>
        <v>13.617553772275574</v>
      </c>
      <c r="P108" s="6">
        <f t="shared" ca="1" si="23"/>
        <v>16.232495267102109</v>
      </c>
      <c r="Q108" s="6">
        <f t="shared" ca="1" si="23"/>
        <v>12.252937492248327</v>
      </c>
      <c r="R108" s="57"/>
      <c r="S108" s="57">
        <f t="shared" ca="1" si="15"/>
        <v>16.232495267102109</v>
      </c>
      <c r="T108" s="7">
        <f ca="1">SMALL($S$5:$S$1004,ROWS($S$5:S108))</f>
        <v>15.504891574495241</v>
      </c>
      <c r="U108" s="10">
        <f ca="1">ROWS($S$5:S108)/COUNT($S$5:$S$1004)</f>
        <v>0.104</v>
      </c>
      <c r="V108" s="8"/>
      <c r="W108" s="8"/>
      <c r="Y108" s="8"/>
      <c r="Z108" s="8"/>
      <c r="AA108" s="8"/>
      <c r="AB108" s="8"/>
      <c r="AC108" s="8"/>
      <c r="AD108" s="8"/>
      <c r="AF108" s="7"/>
      <c r="AG108" s="7"/>
      <c r="AH108" s="7"/>
      <c r="AI108" s="57"/>
      <c r="AJ108" s="7"/>
      <c r="AK108" s="7"/>
      <c r="AL108" s="58"/>
      <c r="AM108" s="58"/>
      <c r="AN108" s="58"/>
      <c r="AO108" s="58"/>
      <c r="AP108" s="58"/>
      <c r="AQ108" s="58"/>
    </row>
    <row r="109" spans="1:43" hidden="1" x14ac:dyDescent="0.25">
      <c r="A109" s="57">
        <f t="shared" ca="1" si="22"/>
        <v>3.9232862997318247</v>
      </c>
      <c r="B109" s="57">
        <f t="shared" ca="1" si="22"/>
        <v>2.1048607183170853</v>
      </c>
      <c r="C109" s="57">
        <f t="shared" ca="1" si="22"/>
        <v>3.7955958901666587</v>
      </c>
      <c r="D109" s="57">
        <f t="shared" ca="1" si="22"/>
        <v>2.6279496300524592</v>
      </c>
      <c r="E109" s="57">
        <f t="shared" ca="1" si="22"/>
        <v>4.3213822647059184</v>
      </c>
      <c r="F109" s="57">
        <f t="shared" ca="1" si="22"/>
        <v>2.1141014781710363</v>
      </c>
      <c r="G109" s="57">
        <f t="shared" ca="1" si="22"/>
        <v>1.5941998002149387</v>
      </c>
      <c r="H109" s="57">
        <f t="shared" ca="1" si="22"/>
        <v>5.1337805448433187</v>
      </c>
      <c r="I109" s="57">
        <f t="shared" ca="1" si="22"/>
        <v>4.9054959151284869</v>
      </c>
      <c r="J109" s="57">
        <f t="shared" ca="1" si="22"/>
        <v>5.7625240980474466</v>
      </c>
      <c r="K109" s="57">
        <f t="shared" ca="1" si="22"/>
        <v>3.7611012268401582</v>
      </c>
      <c r="L109" s="57"/>
      <c r="M109" s="6">
        <f t="shared" ca="1" si="23"/>
        <v>15.075606088160869</v>
      </c>
      <c r="N109" s="6">
        <f t="shared" ca="1" si="23"/>
        <v>13.907959828046669</v>
      </c>
      <c r="O109" s="6">
        <f t="shared" ca="1" si="23"/>
        <v>12.18876708107045</v>
      </c>
      <c r="P109" s="6">
        <f t="shared" ca="1" si="23"/>
        <v>12.885559338456765</v>
      </c>
      <c r="Q109" s="6">
        <f t="shared" ca="1" si="23"/>
        <v>15.321124754706481</v>
      </c>
      <c r="R109" s="57"/>
      <c r="S109" s="57">
        <f t="shared" ca="1" si="15"/>
        <v>15.321124754706481</v>
      </c>
      <c r="T109" s="7">
        <f ca="1">SMALL($S$5:$S$1004,ROWS($S$5:S109))</f>
        <v>15.527233007853473</v>
      </c>
      <c r="U109" s="10">
        <f ca="1">ROWS($S$5:S109)/COUNT($S$5:$S$1004)</f>
        <v>0.105</v>
      </c>
      <c r="V109" s="8"/>
      <c r="W109" s="8"/>
      <c r="Y109" s="8"/>
      <c r="Z109" s="8"/>
      <c r="AA109" s="8"/>
      <c r="AB109" s="8"/>
      <c r="AC109" s="8"/>
      <c r="AD109" s="8"/>
      <c r="AF109" s="7"/>
      <c r="AG109" s="7"/>
      <c r="AH109" s="7"/>
      <c r="AI109" s="57"/>
      <c r="AJ109" s="7"/>
      <c r="AK109" s="7"/>
      <c r="AL109" s="58"/>
      <c r="AM109" s="58"/>
      <c r="AN109" s="58"/>
      <c r="AO109" s="58"/>
      <c r="AP109" s="58"/>
      <c r="AQ109" s="58"/>
    </row>
    <row r="110" spans="1:43" hidden="1" x14ac:dyDescent="0.25">
      <c r="A110" s="57">
        <f t="shared" ca="1" si="22"/>
        <v>5.7279158251018156</v>
      </c>
      <c r="B110" s="57">
        <f t="shared" ca="1" si="22"/>
        <v>2.5150256561914759</v>
      </c>
      <c r="C110" s="57">
        <f t="shared" ca="1" si="22"/>
        <v>3.4452176322018166</v>
      </c>
      <c r="D110" s="57">
        <f t="shared" ca="1" si="22"/>
        <v>2.0517610781176963</v>
      </c>
      <c r="E110" s="57">
        <f t="shared" ca="1" si="22"/>
        <v>7.5619014830836111</v>
      </c>
      <c r="F110" s="57">
        <f t="shared" ca="1" si="22"/>
        <v>4.4252918602231528</v>
      </c>
      <c r="G110" s="57">
        <f t="shared" ca="1" si="22"/>
        <v>1.2119564462522265</v>
      </c>
      <c r="H110" s="57">
        <f t="shared" ca="1" si="22"/>
        <v>3.0831733515083415</v>
      </c>
      <c r="I110" s="57">
        <f t="shared" ca="1" si="22"/>
        <v>4.2578645273114457</v>
      </c>
      <c r="J110" s="57">
        <f t="shared" ca="1" si="22"/>
        <v>7.2743595567853792</v>
      </c>
      <c r="K110" s="57">
        <f t="shared" ca="1" si="22"/>
        <v>5.5998483293857637</v>
      </c>
      <c r="L110" s="57"/>
      <c r="M110" s="6">
        <f t="shared" ca="1" si="23"/>
        <v>17.659449460341236</v>
      </c>
      <c r="N110" s="6">
        <f t="shared" ca="1" si="23"/>
        <v>16.265992906257118</v>
      </c>
      <c r="O110" s="6">
        <f t="shared" ca="1" si="23"/>
        <v>17.351286696060466</v>
      </c>
      <c r="P110" s="6">
        <f t="shared" ca="1" si="23"/>
        <v>16.798030373111839</v>
      </c>
      <c r="Q110" s="6">
        <f t="shared" ca="1" si="23"/>
        <v>18.759948820169193</v>
      </c>
      <c r="R110" s="57"/>
      <c r="S110" s="57">
        <f t="shared" ca="1" si="15"/>
        <v>18.759948820169193</v>
      </c>
      <c r="T110" s="7">
        <f ca="1">SMALL($S$5:$S$1004,ROWS($S$5:S110))</f>
        <v>15.529355045273341</v>
      </c>
      <c r="U110" s="10">
        <f ca="1">ROWS($S$5:S110)/COUNT($S$5:$S$1004)</f>
        <v>0.106</v>
      </c>
      <c r="V110" s="8"/>
      <c r="W110" s="8"/>
      <c r="Y110" s="8"/>
      <c r="Z110" s="8"/>
      <c r="AA110" s="8"/>
      <c r="AB110" s="8"/>
      <c r="AC110" s="8"/>
      <c r="AD110" s="8"/>
      <c r="AF110" s="7"/>
      <c r="AG110" s="7"/>
      <c r="AH110" s="7"/>
      <c r="AI110" s="57"/>
      <c r="AJ110" s="7"/>
      <c r="AK110" s="7"/>
      <c r="AL110" s="58"/>
      <c r="AM110" s="58"/>
      <c r="AN110" s="58"/>
      <c r="AO110" s="58"/>
      <c r="AP110" s="58"/>
      <c r="AQ110" s="58"/>
    </row>
    <row r="111" spans="1:43" hidden="1" x14ac:dyDescent="0.25">
      <c r="A111" s="57">
        <f t="shared" ca="1" si="22"/>
        <v>3.6883207557790247</v>
      </c>
      <c r="B111" s="57">
        <f t="shared" ca="1" si="22"/>
        <v>2.9611110677959784</v>
      </c>
      <c r="C111" s="57">
        <f t="shared" ca="1" si="22"/>
        <v>1.6105148292274674</v>
      </c>
      <c r="D111" s="57">
        <f t="shared" ca="1" si="22"/>
        <v>2.3712616495688001</v>
      </c>
      <c r="E111" s="57">
        <f t="shared" ca="1" si="22"/>
        <v>6.9483770456327889</v>
      </c>
      <c r="F111" s="57">
        <f t="shared" ca="1" si="22"/>
        <v>4.0464670373470657</v>
      </c>
      <c r="G111" s="57">
        <f t="shared" ca="1" si="22"/>
        <v>1.2850569595367276</v>
      </c>
      <c r="H111" s="57">
        <f t="shared" ca="1" si="22"/>
        <v>2.0691747649373031</v>
      </c>
      <c r="I111" s="57">
        <f t="shared" ca="1" si="22"/>
        <v>3.8299836076946332</v>
      </c>
      <c r="J111" s="57">
        <f t="shared" ca="1" si="22"/>
        <v>4.2353174196407153</v>
      </c>
      <c r="K111" s="57">
        <f t="shared" ca="1" si="22"/>
        <v>4.4471129104022609</v>
      </c>
      <c r="L111" s="57"/>
      <c r="M111" s="6">
        <f t="shared" ca="1" si="23"/>
        <v>10.819209964183933</v>
      </c>
      <c r="N111" s="6">
        <f t="shared" ca="1" si="23"/>
        <v>11.579956784525269</v>
      </c>
      <c r="O111" s="6">
        <f t="shared" ca="1" si="23"/>
        <v>14.144805533069484</v>
      </c>
      <c r="P111" s="6">
        <f t="shared" ca="1" si="23"/>
        <v>15.284674623239939</v>
      </c>
      <c r="Q111" s="6">
        <f t="shared" ca="1" si="23"/>
        <v>16.425775788768334</v>
      </c>
      <c r="R111" s="57"/>
      <c r="S111" s="57">
        <f t="shared" ca="1" si="15"/>
        <v>16.425775788768334</v>
      </c>
      <c r="T111" s="7">
        <f ca="1">SMALL($S$5:$S$1004,ROWS($S$5:S111))</f>
        <v>15.544982390667506</v>
      </c>
      <c r="U111" s="10">
        <f ca="1">ROWS($S$5:S111)/COUNT($S$5:$S$1004)</f>
        <v>0.107</v>
      </c>
      <c r="V111" s="8"/>
      <c r="W111" s="8"/>
      <c r="Y111" s="8"/>
      <c r="Z111" s="8"/>
      <c r="AA111" s="8"/>
      <c r="AB111" s="8"/>
      <c r="AC111" s="8"/>
      <c r="AD111" s="8"/>
      <c r="AF111" s="7"/>
      <c r="AG111" s="7"/>
      <c r="AH111" s="7"/>
      <c r="AI111" s="57"/>
      <c r="AJ111" s="7"/>
      <c r="AK111" s="7"/>
      <c r="AL111" s="58"/>
      <c r="AM111" s="58"/>
      <c r="AN111" s="58"/>
      <c r="AO111" s="58"/>
      <c r="AP111" s="58"/>
      <c r="AQ111" s="58"/>
    </row>
    <row r="112" spans="1:43" hidden="1" x14ac:dyDescent="0.25">
      <c r="A112" s="57">
        <f t="shared" ca="1" si="22"/>
        <v>4.5250251414157665</v>
      </c>
      <c r="B112" s="57">
        <f t="shared" ca="1" si="22"/>
        <v>1.8581844656716311</v>
      </c>
      <c r="C112" s="57">
        <f t="shared" ca="1" si="22"/>
        <v>2.0618323667980163</v>
      </c>
      <c r="D112" s="57">
        <f t="shared" ca="1" si="22"/>
        <v>1.8802779599650796</v>
      </c>
      <c r="E112" s="57">
        <f t="shared" ca="1" si="22"/>
        <v>4.1321769474207546</v>
      </c>
      <c r="F112" s="57">
        <f t="shared" ca="1" si="22"/>
        <v>5.7829715981167134</v>
      </c>
      <c r="G112" s="57">
        <f t="shared" ca="1" si="22"/>
        <v>2.4988125881479122</v>
      </c>
      <c r="H112" s="57">
        <f t="shared" ca="1" si="22"/>
        <v>3.6638200579108116</v>
      </c>
      <c r="I112" s="57">
        <f t="shared" ca="1" si="22"/>
        <v>4.833454151789228</v>
      </c>
      <c r="J112" s="57">
        <f t="shared" ca="1" si="22"/>
        <v>6.6272288503772145</v>
      </c>
      <c r="K112" s="57">
        <f t="shared" ca="1" si="22"/>
        <v>2.8786163495150214</v>
      </c>
      <c r="L112" s="57"/>
      <c r="M112" s="6">
        <f t="shared" ca="1" si="23"/>
        <v>15.712898946738909</v>
      </c>
      <c r="N112" s="6">
        <f t="shared" ca="1" si="23"/>
        <v>15.531344539905973</v>
      </c>
      <c r="O112" s="6">
        <f t="shared" ca="1" si="23"/>
        <v>12.6175902634696</v>
      </c>
      <c r="P112" s="6">
        <f t="shared" ca="1" si="23"/>
        <v>15.353226565092594</v>
      </c>
      <c r="Q112" s="6">
        <f t="shared" ca="1" si="23"/>
        <v>12.532797820518219</v>
      </c>
      <c r="R112" s="57"/>
      <c r="S112" s="57">
        <f t="shared" ca="1" si="15"/>
        <v>15.712898946738909</v>
      </c>
      <c r="T112" s="7">
        <f ca="1">SMALL($S$5:$S$1004,ROWS($S$5:S112))</f>
        <v>15.573326445945581</v>
      </c>
      <c r="U112" s="10">
        <f ca="1">ROWS($S$5:S112)/COUNT($S$5:$S$1004)</f>
        <v>0.108</v>
      </c>
      <c r="V112" s="8"/>
      <c r="W112" s="8"/>
      <c r="Y112" s="8"/>
      <c r="Z112" s="8"/>
      <c r="AA112" s="8"/>
      <c r="AB112" s="8"/>
      <c r="AC112" s="8"/>
      <c r="AD112" s="8"/>
      <c r="AF112" s="7"/>
      <c r="AG112" s="7"/>
      <c r="AH112" s="7"/>
      <c r="AI112" s="57"/>
      <c r="AJ112" s="7"/>
      <c r="AK112" s="7"/>
      <c r="AL112" s="58"/>
      <c r="AM112" s="58"/>
      <c r="AN112" s="58"/>
      <c r="AO112" s="58"/>
      <c r="AP112" s="58"/>
      <c r="AQ112" s="58"/>
    </row>
    <row r="113" spans="1:43" hidden="1" x14ac:dyDescent="0.25">
      <c r="A113" s="57">
        <f t="shared" ca="1" si="22"/>
        <v>5.2520664966755461</v>
      </c>
      <c r="B113" s="57">
        <f t="shared" ca="1" si="22"/>
        <v>3.5235880477671464</v>
      </c>
      <c r="C113" s="57">
        <f t="shared" ca="1" si="22"/>
        <v>4.6949195343074139</v>
      </c>
      <c r="D113" s="57">
        <f t="shared" ca="1" si="22"/>
        <v>2.4584614980512458</v>
      </c>
      <c r="E113" s="57">
        <f t="shared" ca="1" si="22"/>
        <v>4.6287945403615041</v>
      </c>
      <c r="F113" s="57">
        <f t="shared" ca="1" si="22"/>
        <v>4.3257011124945315</v>
      </c>
      <c r="G113" s="57">
        <f t="shared" ca="1" si="22"/>
        <v>1.0174826501900416</v>
      </c>
      <c r="H113" s="57">
        <f t="shared" ca="1" si="22"/>
        <v>5.0144910455854514</v>
      </c>
      <c r="I113" s="57">
        <f t="shared" ca="1" si="22"/>
        <v>5.2825093806293779</v>
      </c>
      <c r="J113" s="57">
        <f t="shared" ca="1" si="22"/>
        <v>7.1437099051966317</v>
      </c>
      <c r="K113" s="57">
        <f t="shared" ca="1" si="22"/>
        <v>2.0984660319341497</v>
      </c>
      <c r="L113" s="57"/>
      <c r="M113" s="6">
        <f t="shared" ca="1" si="23"/>
        <v>18.108178586369633</v>
      </c>
      <c r="N113" s="6">
        <f t="shared" ca="1" si="23"/>
        <v>15.871720550113466</v>
      </c>
      <c r="O113" s="6">
        <f t="shared" ca="1" si="23"/>
        <v>15.296092493325283</v>
      </c>
      <c r="P113" s="6">
        <f t="shared" ca="1" si="23"/>
        <v>15.230264572825206</v>
      </c>
      <c r="Q113" s="6">
        <f t="shared" ca="1" si="23"/>
        <v>15.265339665648252</v>
      </c>
      <c r="R113" s="57"/>
      <c r="S113" s="57">
        <f t="shared" ca="1" si="15"/>
        <v>18.108178586369633</v>
      </c>
      <c r="T113" s="7">
        <f ca="1">SMALL($S$5:$S$1004,ROWS($S$5:S113))</f>
        <v>15.575934211459526</v>
      </c>
      <c r="U113" s="10">
        <f ca="1">ROWS($S$5:S113)/COUNT($S$5:$S$1004)</f>
        <v>0.109</v>
      </c>
      <c r="V113" s="8"/>
      <c r="W113" s="8"/>
      <c r="Y113" s="8"/>
      <c r="Z113" s="8"/>
      <c r="AA113" s="8"/>
      <c r="AB113" s="8"/>
      <c r="AC113" s="8"/>
      <c r="AD113" s="8"/>
      <c r="AF113" s="7"/>
      <c r="AG113" s="7"/>
      <c r="AH113" s="7"/>
      <c r="AI113" s="57"/>
      <c r="AJ113" s="7"/>
      <c r="AK113" s="7"/>
      <c r="AL113" s="58"/>
      <c r="AM113" s="58"/>
      <c r="AN113" s="58"/>
      <c r="AO113" s="58"/>
      <c r="AP113" s="58"/>
      <c r="AQ113" s="58"/>
    </row>
    <row r="114" spans="1:43" hidden="1" x14ac:dyDescent="0.25">
      <c r="A114" s="57">
        <f t="shared" ca="1" si="22"/>
        <v>2.7788491356186369</v>
      </c>
      <c r="B114" s="57">
        <f t="shared" ca="1" si="22"/>
        <v>3.8831108452202368</v>
      </c>
      <c r="C114" s="57">
        <f t="shared" ca="1" si="22"/>
        <v>1.7682606392282585</v>
      </c>
      <c r="D114" s="57">
        <f t="shared" ca="1" si="22"/>
        <v>1.322349570717402</v>
      </c>
      <c r="E114" s="57">
        <f t="shared" ca="1" si="22"/>
        <v>7.6884820180143709</v>
      </c>
      <c r="F114" s="57">
        <f t="shared" ca="1" si="22"/>
        <v>3.334961051495791</v>
      </c>
      <c r="G114" s="57">
        <f t="shared" ca="1" si="22"/>
        <v>2.4136737161937383</v>
      </c>
      <c r="H114" s="57">
        <f t="shared" ca="1" si="22"/>
        <v>4.7365090338492468</v>
      </c>
      <c r="I114" s="57">
        <f t="shared" ca="1" si="22"/>
        <v>3.6551212512884592</v>
      </c>
      <c r="J114" s="57">
        <f t="shared" ca="1" si="22"/>
        <v>5.2077387639783677</v>
      </c>
      <c r="K114" s="57">
        <f t="shared" ca="1" si="22"/>
        <v>3.9134853781283967</v>
      </c>
      <c r="L114" s="57"/>
      <c r="M114" s="6">
        <f t="shared" ca="1" si="23"/>
        <v>12.168522255019001</v>
      </c>
      <c r="N114" s="6">
        <f t="shared" ca="1" si="23"/>
        <v>11.722611186508145</v>
      </c>
      <c r="O114" s="6">
        <f t="shared" ca="1" si="23"/>
        <v>16.779331627212976</v>
      </c>
      <c r="P114" s="6">
        <f t="shared" ca="1" si="23"/>
        <v>14.786678526132885</v>
      </c>
      <c r="Q114" s="6">
        <f t="shared" ca="1" si="23"/>
        <v>20.221587275212251</v>
      </c>
      <c r="R114" s="57"/>
      <c r="S114" s="57">
        <f t="shared" ca="1" si="15"/>
        <v>20.221587275212251</v>
      </c>
      <c r="T114" s="7">
        <f ca="1">SMALL($S$5:$S$1004,ROWS($S$5:S114))</f>
        <v>15.594864298285046</v>
      </c>
      <c r="U114" s="10">
        <f ca="1">ROWS($S$5:S114)/COUNT($S$5:$S$1004)</f>
        <v>0.11</v>
      </c>
      <c r="V114" s="8"/>
      <c r="W114" s="8"/>
      <c r="Y114" s="8"/>
      <c r="Z114" s="8"/>
      <c r="AA114" s="8"/>
      <c r="AB114" s="8"/>
      <c r="AC114" s="8"/>
      <c r="AD114" s="8"/>
      <c r="AF114" s="7"/>
      <c r="AG114" s="7"/>
      <c r="AH114" s="7"/>
      <c r="AI114" s="57"/>
      <c r="AJ114" s="7"/>
      <c r="AK114" s="7"/>
      <c r="AL114" s="58"/>
      <c r="AM114" s="58"/>
      <c r="AN114" s="58"/>
      <c r="AO114" s="58"/>
      <c r="AP114" s="58"/>
      <c r="AQ114" s="58"/>
    </row>
    <row r="115" spans="1:43" hidden="1" x14ac:dyDescent="0.25">
      <c r="A115" s="57">
        <f t="shared" ref="A115:K124" ca="1" si="24">A$2+(A$3-A$2)*RAND()</f>
        <v>3.183972061297009</v>
      </c>
      <c r="B115" s="57">
        <f t="shared" ca="1" si="24"/>
        <v>1.2036660911731105</v>
      </c>
      <c r="C115" s="57">
        <f t="shared" ca="1" si="24"/>
        <v>1.5815062103142021</v>
      </c>
      <c r="D115" s="57">
        <f t="shared" ca="1" si="24"/>
        <v>2.5545553602653257</v>
      </c>
      <c r="E115" s="57">
        <f t="shared" ca="1" si="24"/>
        <v>5.6901007589246912</v>
      </c>
      <c r="F115" s="57">
        <f t="shared" ca="1" si="24"/>
        <v>3.6118174157137695</v>
      </c>
      <c r="G115" s="57">
        <f t="shared" ca="1" si="24"/>
        <v>1.4238011058777214</v>
      </c>
      <c r="H115" s="57">
        <f t="shared" ca="1" si="24"/>
        <v>2.3239583073022607</v>
      </c>
      <c r="I115" s="57">
        <f t="shared" ca="1" si="24"/>
        <v>5.7942392446002771</v>
      </c>
      <c r="J115" s="57">
        <f t="shared" ca="1" si="24"/>
        <v>5.7242476659172929</v>
      </c>
      <c r="K115" s="57">
        <f t="shared" ca="1" si="24"/>
        <v>5.3631990248351773</v>
      </c>
      <c r="L115" s="57"/>
      <c r="M115" s="6">
        <f t="shared" ref="M115:Q124" ca="1" si="25">SUMIF(M$4,"*"&amp;$A$4&amp;"*",$A115)+SUMIF(M$4,"*"&amp;$B$4&amp;"*",$B115)+SUMIF(M$4,"*"&amp;$C$4&amp;"*",$C115)+SUMIF(M$4,"*"&amp;$D$4&amp;"*",$D115)+SUMIF(M$4,"*"&amp;$E$4&amp;"*",$E115)+SUMIF(M$4,"*"&amp;$F$4&amp;"*",$F115)+SUMIF(M$4,"*"&amp;$G$4&amp;"*",$G115)+SUMIF(M$4,"*"&amp;$H$4&amp;"*",$H115)+SUMIF(M$4,"*"&amp;$I$4&amp;"*",$I115)+SUMIF(M$4,"*"&amp;$J$4&amp;"*",$J115)+SUMIF(M$4,"*"&amp;$K$4&amp;"*",$K115)</f>
        <v>11.913527043406226</v>
      </c>
      <c r="N115" s="6">
        <f t="shared" ca="1" si="25"/>
        <v>12.886576193357349</v>
      </c>
      <c r="O115" s="6">
        <f t="shared" ca="1" si="25"/>
        <v>12.618014516015094</v>
      </c>
      <c r="P115" s="6">
        <f t="shared" ca="1" si="25"/>
        <v>15.972921776322334</v>
      </c>
      <c r="Q115" s="6">
        <f t="shared" ca="1" si="25"/>
        <v>14.58092418223524</v>
      </c>
      <c r="R115" s="57"/>
      <c r="S115" s="57">
        <f t="shared" ca="1" si="15"/>
        <v>15.972921776322334</v>
      </c>
      <c r="T115" s="7">
        <f ca="1">SMALL($S$5:$S$1004,ROWS($S$5:S115))</f>
        <v>15.59583681780377</v>
      </c>
      <c r="U115" s="10">
        <f ca="1">ROWS($S$5:S115)/COUNT($S$5:$S$1004)</f>
        <v>0.111</v>
      </c>
      <c r="V115" s="8"/>
      <c r="W115" s="8"/>
      <c r="Y115" s="8"/>
      <c r="Z115" s="8"/>
      <c r="AA115" s="8"/>
      <c r="AB115" s="8"/>
      <c r="AC115" s="8"/>
      <c r="AD115" s="8"/>
      <c r="AF115" s="7"/>
      <c r="AG115" s="7"/>
      <c r="AH115" s="7"/>
      <c r="AI115" s="57"/>
      <c r="AJ115" s="7"/>
      <c r="AK115" s="7"/>
      <c r="AL115" s="58"/>
      <c r="AM115" s="58"/>
      <c r="AN115" s="58"/>
      <c r="AO115" s="58"/>
      <c r="AP115" s="58"/>
      <c r="AQ115" s="58"/>
    </row>
    <row r="116" spans="1:43" hidden="1" x14ac:dyDescent="0.25">
      <c r="A116" s="57">
        <f t="shared" ca="1" si="24"/>
        <v>5.5920557704967937</v>
      </c>
      <c r="B116" s="57">
        <f t="shared" ca="1" si="24"/>
        <v>4.5631045875295744</v>
      </c>
      <c r="C116" s="57">
        <f t="shared" ca="1" si="24"/>
        <v>2.2974831870173276</v>
      </c>
      <c r="D116" s="57">
        <f t="shared" ca="1" si="24"/>
        <v>1.8326074959316847</v>
      </c>
      <c r="E116" s="57">
        <f t="shared" ca="1" si="24"/>
        <v>5.2270253236396513</v>
      </c>
      <c r="F116" s="57">
        <f t="shared" ca="1" si="24"/>
        <v>3.6682277310955578</v>
      </c>
      <c r="G116" s="57">
        <f t="shared" ca="1" si="24"/>
        <v>1.6880435306137636</v>
      </c>
      <c r="H116" s="57">
        <f t="shared" ca="1" si="24"/>
        <v>4.0097182566018761</v>
      </c>
      <c r="I116" s="57">
        <f t="shared" ca="1" si="24"/>
        <v>3.0791247520037635</v>
      </c>
      <c r="J116" s="57">
        <f t="shared" ca="1" si="24"/>
        <v>5.6881650264707604</v>
      </c>
      <c r="K116" s="57">
        <f t="shared" ca="1" si="24"/>
        <v>2.96660906721839</v>
      </c>
      <c r="L116" s="57"/>
      <c r="M116" s="6">
        <f t="shared" ca="1" si="25"/>
        <v>15.265747514598644</v>
      </c>
      <c r="N116" s="6">
        <f t="shared" ca="1" si="25"/>
        <v>14.800871823513003</v>
      </c>
      <c r="O116" s="6">
        <f t="shared" ca="1" si="25"/>
        <v>15.478294937639987</v>
      </c>
      <c r="P116" s="6">
        <f t="shared" ca="1" si="25"/>
        <v>14.277066137847285</v>
      </c>
      <c r="Q116" s="6">
        <f t="shared" ca="1" si="25"/>
        <v>16.766457234989492</v>
      </c>
      <c r="R116" s="57"/>
      <c r="S116" s="57">
        <f t="shared" ca="1" si="15"/>
        <v>16.766457234989492</v>
      </c>
      <c r="T116" s="7">
        <f ca="1">SMALL($S$5:$S$1004,ROWS($S$5:S116))</f>
        <v>15.605599446866526</v>
      </c>
      <c r="U116" s="10">
        <f ca="1">ROWS($S$5:S116)/COUNT($S$5:$S$1004)</f>
        <v>0.112</v>
      </c>
      <c r="V116" s="8"/>
      <c r="W116" s="8"/>
      <c r="Y116" s="8"/>
      <c r="Z116" s="8"/>
      <c r="AA116" s="8"/>
      <c r="AB116" s="8"/>
      <c r="AC116" s="8"/>
      <c r="AD116" s="8"/>
      <c r="AF116" s="7"/>
      <c r="AG116" s="7"/>
      <c r="AH116" s="7"/>
      <c r="AI116" s="57"/>
      <c r="AJ116" s="7"/>
      <c r="AK116" s="7"/>
      <c r="AL116" s="58"/>
      <c r="AM116" s="58"/>
      <c r="AN116" s="58"/>
      <c r="AO116" s="58"/>
      <c r="AP116" s="58"/>
      <c r="AQ116" s="58"/>
    </row>
    <row r="117" spans="1:43" hidden="1" x14ac:dyDescent="0.25">
      <c r="A117" s="57">
        <f t="shared" ca="1" si="24"/>
        <v>2.8892922978142743</v>
      </c>
      <c r="B117" s="57">
        <f t="shared" ca="1" si="24"/>
        <v>1.4683162698445931</v>
      </c>
      <c r="C117" s="57">
        <f t="shared" ca="1" si="24"/>
        <v>2.507978318016447</v>
      </c>
      <c r="D117" s="57">
        <f t="shared" ca="1" si="24"/>
        <v>2.2622099500113375</v>
      </c>
      <c r="E117" s="57">
        <f t="shared" ca="1" si="24"/>
        <v>4.9810661856467311</v>
      </c>
      <c r="F117" s="57">
        <f t="shared" ca="1" si="24"/>
        <v>4.9022326765377109</v>
      </c>
      <c r="G117" s="57">
        <f t="shared" ca="1" si="24"/>
        <v>2.9647605969487647</v>
      </c>
      <c r="H117" s="57">
        <f t="shared" ca="1" si="24"/>
        <v>4.7847648091407127</v>
      </c>
      <c r="I117" s="57">
        <f t="shared" ca="1" si="24"/>
        <v>4.3853375013544813</v>
      </c>
      <c r="J117" s="57">
        <f t="shared" ca="1" si="24"/>
        <v>7.6802613592786173</v>
      </c>
      <c r="K117" s="57">
        <f t="shared" ca="1" si="24"/>
        <v>3.387315983169632</v>
      </c>
      <c r="L117" s="57"/>
      <c r="M117" s="6">
        <f t="shared" ca="1" si="25"/>
        <v>16.042292572058102</v>
      </c>
      <c r="N117" s="6">
        <f t="shared" ca="1" si="25"/>
        <v>15.796524204052993</v>
      </c>
      <c r="O117" s="6">
        <f t="shared" ca="1" si="25"/>
        <v>14.129643814769942</v>
      </c>
      <c r="P117" s="6">
        <f t="shared" ca="1" si="25"/>
        <v>14.143202430906417</v>
      </c>
      <c r="Q117" s="6">
        <f t="shared" ca="1" si="25"/>
        <v>14.621463247801669</v>
      </c>
      <c r="R117" s="57"/>
      <c r="S117" s="57">
        <f t="shared" ca="1" si="15"/>
        <v>16.042292572058102</v>
      </c>
      <c r="T117" s="7">
        <f ca="1">SMALL($S$5:$S$1004,ROWS($S$5:S117))</f>
        <v>15.623157206144995</v>
      </c>
      <c r="U117" s="10">
        <f ca="1">ROWS($S$5:S117)/COUNT($S$5:$S$1004)</f>
        <v>0.113</v>
      </c>
      <c r="V117" s="8"/>
      <c r="W117" s="8"/>
      <c r="Y117" s="8"/>
      <c r="Z117" s="8"/>
      <c r="AA117" s="8"/>
      <c r="AB117" s="8"/>
      <c r="AC117" s="8"/>
      <c r="AD117" s="8"/>
      <c r="AF117" s="7"/>
      <c r="AG117" s="7"/>
      <c r="AH117" s="7"/>
      <c r="AI117" s="57"/>
      <c r="AJ117" s="7"/>
      <c r="AK117" s="7"/>
      <c r="AL117" s="58"/>
      <c r="AM117" s="58"/>
      <c r="AN117" s="58"/>
      <c r="AO117" s="58"/>
      <c r="AP117" s="58"/>
      <c r="AQ117" s="58"/>
    </row>
    <row r="118" spans="1:43" hidden="1" x14ac:dyDescent="0.25">
      <c r="A118" s="57">
        <f t="shared" ca="1" si="24"/>
        <v>5.4514702792780332</v>
      </c>
      <c r="B118" s="57">
        <f t="shared" ca="1" si="24"/>
        <v>1.2574478901073416</v>
      </c>
      <c r="C118" s="57">
        <f t="shared" ca="1" si="24"/>
        <v>4.3643291763617746</v>
      </c>
      <c r="D118" s="57">
        <f t="shared" ca="1" si="24"/>
        <v>2.2468089014090582</v>
      </c>
      <c r="E118" s="57">
        <f t="shared" ca="1" si="24"/>
        <v>4.5278757393598141</v>
      </c>
      <c r="F118" s="57">
        <f t="shared" ca="1" si="24"/>
        <v>4.7461787667009769</v>
      </c>
      <c r="G118" s="57">
        <f t="shared" ca="1" si="24"/>
        <v>1.3089675046888989</v>
      </c>
      <c r="H118" s="57">
        <f t="shared" ca="1" si="24"/>
        <v>5.1686784971046063</v>
      </c>
      <c r="I118" s="57">
        <f t="shared" ca="1" si="24"/>
        <v>3.0513318236683911</v>
      </c>
      <c r="J118" s="57">
        <f t="shared" ca="1" si="24"/>
        <v>6.4226369512387738</v>
      </c>
      <c r="K118" s="57">
        <f t="shared" ca="1" si="24"/>
        <v>3.3629328489619699</v>
      </c>
      <c r="L118" s="57"/>
      <c r="M118" s="6">
        <f t="shared" ca="1" si="25"/>
        <v>17.547403911567482</v>
      </c>
      <c r="N118" s="6">
        <f t="shared" ca="1" si="25"/>
        <v>15.429883636614765</v>
      </c>
      <c r="O118" s="6">
        <f t="shared" ca="1" si="25"/>
        <v>12.207960580705929</v>
      </c>
      <c r="P118" s="6">
        <f t="shared" ca="1" si="25"/>
        <v>12.41789132943868</v>
      </c>
      <c r="Q118" s="6">
        <f t="shared" ca="1" si="25"/>
        <v>14.316934975533732</v>
      </c>
      <c r="R118" s="57"/>
      <c r="S118" s="57">
        <f t="shared" ca="1" si="15"/>
        <v>17.547403911567482</v>
      </c>
      <c r="T118" s="7">
        <f ca="1">SMALL($S$5:$S$1004,ROWS($S$5:S118))</f>
        <v>15.623445331994741</v>
      </c>
      <c r="U118" s="10">
        <f ca="1">ROWS($S$5:S118)/COUNT($S$5:$S$1004)</f>
        <v>0.114</v>
      </c>
      <c r="V118" s="8"/>
      <c r="W118" s="8"/>
      <c r="Y118" s="8"/>
      <c r="Z118" s="8"/>
      <c r="AA118" s="8"/>
      <c r="AB118" s="8"/>
      <c r="AC118" s="8"/>
      <c r="AD118" s="8"/>
      <c r="AF118" s="7"/>
      <c r="AG118" s="7"/>
      <c r="AH118" s="7"/>
      <c r="AI118" s="57"/>
      <c r="AJ118" s="7"/>
      <c r="AK118" s="7"/>
      <c r="AL118" s="58"/>
      <c r="AM118" s="58"/>
      <c r="AN118" s="58"/>
      <c r="AO118" s="58"/>
      <c r="AP118" s="58"/>
      <c r="AQ118" s="58"/>
    </row>
    <row r="119" spans="1:43" hidden="1" x14ac:dyDescent="0.25">
      <c r="A119" s="57">
        <f t="shared" ca="1" si="24"/>
        <v>2.8623699664202973</v>
      </c>
      <c r="B119" s="57">
        <f t="shared" ca="1" si="24"/>
        <v>4.9930600005263486</v>
      </c>
      <c r="C119" s="57">
        <f t="shared" ca="1" si="24"/>
        <v>2.1047894155320992</v>
      </c>
      <c r="D119" s="57">
        <f t="shared" ca="1" si="24"/>
        <v>2.3202096455251962</v>
      </c>
      <c r="E119" s="57">
        <f t="shared" ca="1" si="24"/>
        <v>5.2352138933881225</v>
      </c>
      <c r="F119" s="57">
        <f t="shared" ca="1" si="24"/>
        <v>4.5486359238583454</v>
      </c>
      <c r="G119" s="57">
        <f t="shared" ca="1" si="24"/>
        <v>2.4200538069893542</v>
      </c>
      <c r="H119" s="57">
        <f t="shared" ca="1" si="24"/>
        <v>4.6370314270611406</v>
      </c>
      <c r="I119" s="57">
        <f t="shared" ca="1" si="24"/>
        <v>6.0316180758062892</v>
      </c>
      <c r="J119" s="57">
        <f t="shared" ca="1" si="24"/>
        <v>6.5117254612236932</v>
      </c>
      <c r="K119" s="57">
        <f t="shared" ca="1" si="24"/>
        <v>3.3467365537794325</v>
      </c>
      <c r="L119" s="57"/>
      <c r="M119" s="6">
        <f t="shared" ca="1" si="25"/>
        <v>13.898938650165444</v>
      </c>
      <c r="N119" s="6">
        <f t="shared" ca="1" si="25"/>
        <v>14.114358880158541</v>
      </c>
      <c r="O119" s="6">
        <f t="shared" ca="1" si="25"/>
        <v>16.739999355138163</v>
      </c>
      <c r="P119" s="6">
        <f t="shared" ca="1" si="25"/>
        <v>18.920050553970416</v>
      </c>
      <c r="Q119" s="6">
        <f t="shared" ca="1" si="25"/>
        <v>18.212041874755045</v>
      </c>
      <c r="R119" s="57"/>
      <c r="S119" s="57">
        <f t="shared" ca="1" si="15"/>
        <v>18.920050553970416</v>
      </c>
      <c r="T119" s="7">
        <f ca="1">SMALL($S$5:$S$1004,ROWS($S$5:S119))</f>
        <v>15.626813370550995</v>
      </c>
      <c r="U119" s="10">
        <f ca="1">ROWS($S$5:S119)/COUNT($S$5:$S$1004)</f>
        <v>0.115</v>
      </c>
      <c r="V119" s="8"/>
      <c r="W119" s="8"/>
      <c r="Y119" s="8"/>
      <c r="Z119" s="8"/>
      <c r="AA119" s="8"/>
      <c r="AB119" s="8"/>
      <c r="AC119" s="8"/>
      <c r="AD119" s="8"/>
      <c r="AF119" s="7"/>
      <c r="AG119" s="7"/>
      <c r="AH119" s="7"/>
      <c r="AI119" s="57"/>
      <c r="AJ119" s="7"/>
      <c r="AK119" s="7"/>
      <c r="AL119" s="58"/>
      <c r="AM119" s="58"/>
      <c r="AN119" s="58"/>
      <c r="AO119" s="58"/>
      <c r="AP119" s="58"/>
      <c r="AQ119" s="58"/>
    </row>
    <row r="120" spans="1:43" hidden="1" x14ac:dyDescent="0.25">
      <c r="A120" s="57">
        <f t="shared" ca="1" si="24"/>
        <v>5.4005174546197221</v>
      </c>
      <c r="B120" s="57">
        <f t="shared" ca="1" si="24"/>
        <v>4.1399803938695898</v>
      </c>
      <c r="C120" s="57">
        <f t="shared" ca="1" si="24"/>
        <v>3.2752651090592484</v>
      </c>
      <c r="D120" s="57">
        <f t="shared" ca="1" si="24"/>
        <v>1.3402696772543365</v>
      </c>
      <c r="E120" s="57">
        <f t="shared" ca="1" si="24"/>
        <v>7.0249188537849161</v>
      </c>
      <c r="F120" s="57">
        <f t="shared" ca="1" si="24"/>
        <v>2.8836830001596674</v>
      </c>
      <c r="G120" s="57">
        <f t="shared" ca="1" si="24"/>
        <v>1.8639384565771948</v>
      </c>
      <c r="H120" s="57">
        <f t="shared" ca="1" si="24"/>
        <v>4.6197000603757576</v>
      </c>
      <c r="I120" s="57">
        <f t="shared" ca="1" si="24"/>
        <v>6.9231511284198408</v>
      </c>
      <c r="J120" s="57">
        <f t="shared" ca="1" si="24"/>
        <v>5.852764527808521</v>
      </c>
      <c r="K120" s="57">
        <f t="shared" ca="1" si="24"/>
        <v>3.9326110188542209</v>
      </c>
      <c r="L120" s="57"/>
      <c r="M120" s="6">
        <f t="shared" ca="1" si="25"/>
        <v>16.392485548064684</v>
      </c>
      <c r="N120" s="6">
        <f t="shared" ca="1" si="25"/>
        <v>14.457490116259773</v>
      </c>
      <c r="O120" s="6">
        <f t="shared" ca="1" si="25"/>
        <v>17.017663775463028</v>
      </c>
      <c r="P120" s="6">
        <f t="shared" ca="1" si="25"/>
        <v>17.87942554130332</v>
      </c>
      <c r="Q120" s="6">
        <f t="shared" ca="1" si="25"/>
        <v>19.717210326884484</v>
      </c>
      <c r="R120" s="57"/>
      <c r="S120" s="57">
        <f t="shared" ca="1" si="15"/>
        <v>19.717210326884484</v>
      </c>
      <c r="T120" s="7">
        <f ca="1">SMALL($S$5:$S$1004,ROWS($S$5:S120))</f>
        <v>15.635549128606845</v>
      </c>
      <c r="U120" s="10">
        <f ca="1">ROWS($S$5:S120)/COUNT($S$5:$S$1004)</f>
        <v>0.11600000000000001</v>
      </c>
      <c r="V120" s="8"/>
      <c r="W120" s="8"/>
      <c r="Y120" s="8"/>
      <c r="Z120" s="8"/>
      <c r="AA120" s="8"/>
      <c r="AB120" s="8"/>
      <c r="AC120" s="8"/>
      <c r="AD120" s="8"/>
      <c r="AF120" s="7"/>
      <c r="AG120" s="7"/>
      <c r="AH120" s="7"/>
      <c r="AI120" s="57"/>
      <c r="AJ120" s="7"/>
      <c r="AK120" s="7"/>
      <c r="AL120" s="58"/>
      <c r="AM120" s="58"/>
      <c r="AN120" s="58"/>
      <c r="AO120" s="58"/>
      <c r="AP120" s="58"/>
      <c r="AQ120" s="58"/>
    </row>
    <row r="121" spans="1:43" hidden="1" x14ac:dyDescent="0.25">
      <c r="A121" s="57">
        <f t="shared" ca="1" si="24"/>
        <v>5.4178570048862067</v>
      </c>
      <c r="B121" s="57">
        <f t="shared" ca="1" si="24"/>
        <v>1.6907669866011372</v>
      </c>
      <c r="C121" s="57">
        <f t="shared" ca="1" si="24"/>
        <v>4.1674380237992157</v>
      </c>
      <c r="D121" s="57">
        <f t="shared" ca="1" si="24"/>
        <v>1.18742688743497</v>
      </c>
      <c r="E121" s="57">
        <f t="shared" ca="1" si="24"/>
        <v>4.5301344860854407</v>
      </c>
      <c r="F121" s="57">
        <f t="shared" ca="1" si="24"/>
        <v>2.0689172682322936</v>
      </c>
      <c r="G121" s="57">
        <f t="shared" ca="1" si="24"/>
        <v>2.6954475594014253</v>
      </c>
      <c r="H121" s="57">
        <f t="shared" ca="1" si="24"/>
        <v>5.7529053665457841</v>
      </c>
      <c r="I121" s="57">
        <f t="shared" ca="1" si="24"/>
        <v>3.7773741953131847</v>
      </c>
      <c r="J121" s="57">
        <f t="shared" ca="1" si="24"/>
        <v>4.7957122842735522</v>
      </c>
      <c r="K121" s="57">
        <f t="shared" ca="1" si="24"/>
        <v>4.7433157070124272</v>
      </c>
      <c r="L121" s="57"/>
      <c r="M121" s="6">
        <f t="shared" ca="1" si="25"/>
        <v>17.076454872360401</v>
      </c>
      <c r="N121" s="6">
        <f t="shared" ca="1" si="25"/>
        <v>14.096443735996154</v>
      </c>
      <c r="O121" s="6">
        <f t="shared" ca="1" si="25"/>
        <v>11.01661375696013</v>
      </c>
      <c r="P121" s="6">
        <f t="shared" ca="1" si="25"/>
        <v>12.280374157159041</v>
      </c>
      <c r="Q121" s="6">
        <f t="shared" ca="1" si="25"/>
        <v>16.717122546244788</v>
      </c>
      <c r="R121" s="57"/>
      <c r="S121" s="57">
        <f t="shared" ca="1" si="15"/>
        <v>17.076454872360401</v>
      </c>
      <c r="T121" s="7">
        <f ca="1">SMALL($S$5:$S$1004,ROWS($S$5:S121))</f>
        <v>15.646086094266366</v>
      </c>
      <c r="U121" s="10">
        <f ca="1">ROWS($S$5:S121)/COUNT($S$5:$S$1004)</f>
        <v>0.11700000000000001</v>
      </c>
      <c r="V121" s="8"/>
      <c r="W121" s="8"/>
      <c r="Y121" s="8"/>
      <c r="Z121" s="8"/>
      <c r="AA121" s="8"/>
      <c r="AB121" s="8"/>
      <c r="AC121" s="8"/>
      <c r="AD121" s="8"/>
      <c r="AF121" s="7"/>
      <c r="AG121" s="7"/>
      <c r="AH121" s="7"/>
      <c r="AI121" s="57"/>
      <c r="AJ121" s="7"/>
      <c r="AK121" s="7"/>
      <c r="AL121" s="58"/>
      <c r="AM121" s="58"/>
      <c r="AN121" s="58"/>
      <c r="AO121" s="58"/>
      <c r="AP121" s="58"/>
      <c r="AQ121" s="58"/>
    </row>
    <row r="122" spans="1:43" hidden="1" x14ac:dyDescent="0.25">
      <c r="A122" s="57">
        <f t="shared" ca="1" si="24"/>
        <v>3.9334695752351094</v>
      </c>
      <c r="B122" s="57">
        <f t="shared" ca="1" si="24"/>
        <v>3.7096736706422839</v>
      </c>
      <c r="C122" s="57">
        <f t="shared" ca="1" si="24"/>
        <v>4.3933944100768549</v>
      </c>
      <c r="D122" s="57">
        <f t="shared" ca="1" si="24"/>
        <v>2.5596798189435415</v>
      </c>
      <c r="E122" s="57">
        <f t="shared" ca="1" si="24"/>
        <v>6.7380021671434083</v>
      </c>
      <c r="F122" s="57">
        <f t="shared" ca="1" si="24"/>
        <v>3.2572080787183979</v>
      </c>
      <c r="G122" s="57">
        <f t="shared" ca="1" si="24"/>
        <v>1.8931048290498704</v>
      </c>
      <c r="H122" s="57">
        <f t="shared" ca="1" si="24"/>
        <v>3.8585179442820721</v>
      </c>
      <c r="I122" s="57">
        <f t="shared" ca="1" si="24"/>
        <v>3.8807111977858977</v>
      </c>
      <c r="J122" s="57">
        <f t="shared" ca="1" si="24"/>
        <v>6.4584421643555938</v>
      </c>
      <c r="K122" s="57">
        <f t="shared" ca="1" si="24"/>
        <v>3.4699016707184294</v>
      </c>
      <c r="L122" s="57"/>
      <c r="M122" s="6">
        <f t="shared" ca="1" si="25"/>
        <v>16.67841097871743</v>
      </c>
      <c r="N122" s="6">
        <f t="shared" ca="1" si="25"/>
        <v>14.844696387584115</v>
      </c>
      <c r="O122" s="6">
        <f t="shared" ca="1" si="25"/>
        <v>16.906118002141284</v>
      </c>
      <c r="P122" s="6">
        <f t="shared" ca="1" si="25"/>
        <v>14.317494617865009</v>
      </c>
      <c r="Q122" s="6">
        <f t="shared" ca="1" si="25"/>
        <v>17.776095452786194</v>
      </c>
      <c r="R122" s="57"/>
      <c r="S122" s="57">
        <f t="shared" ca="1" si="15"/>
        <v>17.776095452786194</v>
      </c>
      <c r="T122" s="7">
        <f ca="1">SMALL($S$5:$S$1004,ROWS($S$5:S122))</f>
        <v>15.651690148681011</v>
      </c>
      <c r="U122" s="10">
        <f ca="1">ROWS($S$5:S122)/COUNT($S$5:$S$1004)</f>
        <v>0.11799999999999999</v>
      </c>
      <c r="V122" s="8"/>
      <c r="W122" s="8"/>
      <c r="Y122" s="8"/>
      <c r="Z122" s="8"/>
      <c r="AA122" s="8"/>
      <c r="AB122" s="8"/>
      <c r="AC122" s="8"/>
      <c r="AD122" s="8"/>
      <c r="AF122" s="7"/>
      <c r="AG122" s="7"/>
      <c r="AH122" s="7"/>
      <c r="AI122" s="57"/>
      <c r="AJ122" s="7"/>
      <c r="AK122" s="7"/>
      <c r="AL122" s="58"/>
      <c r="AM122" s="58"/>
      <c r="AN122" s="58"/>
      <c r="AO122" s="58"/>
      <c r="AP122" s="58"/>
      <c r="AQ122" s="58"/>
    </row>
    <row r="123" spans="1:43" hidden="1" x14ac:dyDescent="0.25">
      <c r="A123" s="57">
        <f t="shared" ca="1" si="24"/>
        <v>2.2963251422340063</v>
      </c>
      <c r="B123" s="57">
        <f t="shared" ca="1" si="24"/>
        <v>4.4611994359128344</v>
      </c>
      <c r="C123" s="57">
        <f t="shared" ca="1" si="24"/>
        <v>4.1938716788629202</v>
      </c>
      <c r="D123" s="57">
        <f t="shared" ca="1" si="24"/>
        <v>1.0539847466097554</v>
      </c>
      <c r="E123" s="57">
        <f t="shared" ca="1" si="24"/>
        <v>5.0050520252772372</v>
      </c>
      <c r="F123" s="57">
        <f t="shared" ca="1" si="24"/>
        <v>3.1608121407011076</v>
      </c>
      <c r="G123" s="57">
        <f t="shared" ca="1" si="24"/>
        <v>2.9840250860010871</v>
      </c>
      <c r="H123" s="57">
        <f t="shared" ca="1" si="24"/>
        <v>4.8498886011373745</v>
      </c>
      <c r="I123" s="57">
        <f t="shared" ca="1" si="24"/>
        <v>5.4551499404275887</v>
      </c>
      <c r="J123" s="57">
        <f t="shared" ca="1" si="24"/>
        <v>6.4854656181663106</v>
      </c>
      <c r="K123" s="57">
        <f t="shared" ca="1" si="24"/>
        <v>5.4215189399995705</v>
      </c>
      <c r="L123" s="57"/>
      <c r="M123" s="6">
        <f t="shared" ca="1" si="25"/>
        <v>15.959687525264323</v>
      </c>
      <c r="N123" s="6">
        <f t="shared" ca="1" si="25"/>
        <v>12.819800593011159</v>
      </c>
      <c r="O123" s="6">
        <f t="shared" ca="1" si="25"/>
        <v>15.951717079356383</v>
      </c>
      <c r="P123" s="6">
        <f t="shared" ca="1" si="25"/>
        <v>18.498680457041104</v>
      </c>
      <c r="Q123" s="6">
        <f t="shared" ca="1" si="25"/>
        <v>19.737659002327018</v>
      </c>
      <c r="R123" s="57"/>
      <c r="S123" s="57">
        <f t="shared" ca="1" si="15"/>
        <v>19.737659002327018</v>
      </c>
      <c r="T123" s="7">
        <f ca="1">SMALL($S$5:$S$1004,ROWS($S$5:S123))</f>
        <v>15.654084182913957</v>
      </c>
      <c r="U123" s="10">
        <f ca="1">ROWS($S$5:S123)/COUNT($S$5:$S$1004)</f>
        <v>0.11899999999999999</v>
      </c>
      <c r="V123" s="8"/>
      <c r="W123" s="8"/>
      <c r="Y123" s="8"/>
      <c r="Z123" s="8"/>
      <c r="AA123" s="8"/>
      <c r="AB123" s="8"/>
      <c r="AC123" s="8"/>
      <c r="AD123" s="8"/>
      <c r="AF123" s="7"/>
      <c r="AG123" s="7"/>
      <c r="AH123" s="7"/>
      <c r="AI123" s="57"/>
      <c r="AJ123" s="7"/>
      <c r="AK123" s="7"/>
      <c r="AL123" s="58"/>
      <c r="AM123" s="58"/>
      <c r="AN123" s="58"/>
      <c r="AO123" s="58"/>
      <c r="AP123" s="58"/>
      <c r="AQ123" s="58"/>
    </row>
    <row r="124" spans="1:43" hidden="1" x14ac:dyDescent="0.25">
      <c r="A124" s="57">
        <f t="shared" ca="1" si="24"/>
        <v>4.5767088012610522</v>
      </c>
      <c r="B124" s="57">
        <f t="shared" ca="1" si="24"/>
        <v>1.3513947261774901</v>
      </c>
      <c r="C124" s="57">
        <f t="shared" ca="1" si="24"/>
        <v>2.8280141203351556</v>
      </c>
      <c r="D124" s="57">
        <f t="shared" ca="1" si="24"/>
        <v>2.3018964117705654</v>
      </c>
      <c r="E124" s="57">
        <f t="shared" ca="1" si="24"/>
        <v>7.5494844914513681</v>
      </c>
      <c r="F124" s="57">
        <f t="shared" ca="1" si="24"/>
        <v>4.0508420631287789</v>
      </c>
      <c r="G124" s="57">
        <f t="shared" ca="1" si="24"/>
        <v>0.75293701427687698</v>
      </c>
      <c r="H124" s="57">
        <f t="shared" ca="1" si="24"/>
        <v>3.7117878597435645</v>
      </c>
      <c r="I124" s="57">
        <f t="shared" ca="1" si="24"/>
        <v>6.7596294086927458</v>
      </c>
      <c r="J124" s="57">
        <f t="shared" ca="1" si="24"/>
        <v>7.3132104194677723</v>
      </c>
      <c r="K124" s="57">
        <f t="shared" ca="1" si="24"/>
        <v>5.2372972464049363</v>
      </c>
      <c r="L124" s="57"/>
      <c r="M124" s="6">
        <f t="shared" ca="1" si="25"/>
        <v>15.470870355340857</v>
      </c>
      <c r="N124" s="6">
        <f t="shared" ca="1" si="25"/>
        <v>14.944752646776266</v>
      </c>
      <c r="O124" s="6">
        <f t="shared" ca="1" si="25"/>
        <v>16.214089637096631</v>
      </c>
      <c r="P124" s="6">
        <f t="shared" ca="1" si="25"/>
        <v>17.39916344440395</v>
      </c>
      <c r="Q124" s="6">
        <f t="shared" ca="1" si="25"/>
        <v>17.84996432377736</v>
      </c>
      <c r="R124" s="57"/>
      <c r="S124" s="57">
        <f t="shared" ca="1" si="15"/>
        <v>17.84996432377736</v>
      </c>
      <c r="T124" s="7">
        <f ca="1">SMALL($S$5:$S$1004,ROWS($S$5:S124))</f>
        <v>15.657549687301563</v>
      </c>
      <c r="U124" s="10">
        <f ca="1">ROWS($S$5:S124)/COUNT($S$5:$S$1004)</f>
        <v>0.12</v>
      </c>
      <c r="V124" s="8"/>
      <c r="W124" s="8"/>
      <c r="Y124" s="8"/>
      <c r="Z124" s="8"/>
      <c r="AA124" s="8"/>
      <c r="AB124" s="8"/>
      <c r="AC124" s="8"/>
      <c r="AD124" s="8"/>
      <c r="AF124" s="7"/>
      <c r="AG124" s="7"/>
      <c r="AH124" s="7"/>
      <c r="AI124" s="57"/>
      <c r="AJ124" s="7"/>
      <c r="AK124" s="7"/>
      <c r="AL124" s="58"/>
      <c r="AM124" s="58"/>
      <c r="AN124" s="58"/>
      <c r="AO124" s="58"/>
      <c r="AP124" s="58"/>
      <c r="AQ124" s="58"/>
    </row>
    <row r="125" spans="1:43" hidden="1" x14ac:dyDescent="0.25">
      <c r="A125" s="57">
        <f t="shared" ref="A125:K134" ca="1" si="26">A$2+(A$3-A$2)*RAND()</f>
        <v>3.8177870177486315</v>
      </c>
      <c r="B125" s="57">
        <f t="shared" ca="1" si="26"/>
        <v>3.1744561456808049</v>
      </c>
      <c r="C125" s="57">
        <f t="shared" ca="1" si="26"/>
        <v>4.6185267069713856</v>
      </c>
      <c r="D125" s="57">
        <f t="shared" ca="1" si="26"/>
        <v>2.0415246519075554</v>
      </c>
      <c r="E125" s="57">
        <f t="shared" ca="1" si="26"/>
        <v>4.5937088275020166</v>
      </c>
      <c r="F125" s="57">
        <f t="shared" ca="1" si="26"/>
        <v>5.7373035344609891</v>
      </c>
      <c r="G125" s="57">
        <f t="shared" ca="1" si="26"/>
        <v>2.539232890848496</v>
      </c>
      <c r="H125" s="57">
        <f t="shared" ca="1" si="26"/>
        <v>3.6714182240736353</v>
      </c>
      <c r="I125" s="57">
        <f t="shared" ca="1" si="26"/>
        <v>4.3335624265454982</v>
      </c>
      <c r="J125" s="57">
        <f t="shared" ca="1" si="26"/>
        <v>5.2870838790903658</v>
      </c>
      <c r="K125" s="57">
        <f t="shared" ca="1" si="26"/>
        <v>3.0829442823856668</v>
      </c>
      <c r="L125" s="57"/>
      <c r="M125" s="6">
        <f t="shared" ref="M125:Q134" ca="1" si="27">SUMIF(M$4,"*"&amp;$A$4&amp;"*",$A125)+SUMIF(M$4,"*"&amp;$B$4&amp;"*",$B125)+SUMIF(M$4,"*"&amp;$C$4&amp;"*",$C125)+SUMIF(M$4,"*"&amp;$D$4&amp;"*",$D125)+SUMIF(M$4,"*"&amp;$E$4&amp;"*",$E125)+SUMIF(M$4,"*"&amp;$F$4&amp;"*",$F125)+SUMIF(M$4,"*"&amp;$G$4&amp;"*",$G125)+SUMIF(M$4,"*"&amp;$H$4&amp;"*",$H125)+SUMIF(M$4,"*"&amp;$I$4&amp;"*",$I125)+SUMIF(M$4,"*"&amp;$J$4&amp;"*",$J125)+SUMIF(M$4,"*"&amp;$K$4&amp;"*",$K125)</f>
        <v>16.262630494658879</v>
      </c>
      <c r="N125" s="6">
        <f t="shared" ca="1" si="27"/>
        <v>13.685628439595048</v>
      </c>
      <c r="O125" s="6">
        <f t="shared" ca="1" si="27"/>
        <v>13.055248852273188</v>
      </c>
      <c r="P125" s="6">
        <f t="shared" ca="1" si="27"/>
        <v>16.328266389072958</v>
      </c>
      <c r="Q125" s="6">
        <f t="shared" ca="1" si="27"/>
        <v>14.522527479642124</v>
      </c>
      <c r="R125" s="57"/>
      <c r="S125" s="57">
        <f t="shared" ca="1" si="15"/>
        <v>16.328266389072958</v>
      </c>
      <c r="T125" s="7">
        <f ca="1">SMALL($S$5:$S$1004,ROWS($S$5:S125))</f>
        <v>15.658980905971845</v>
      </c>
      <c r="U125" s="10">
        <f ca="1">ROWS($S$5:S125)/COUNT($S$5:$S$1004)</f>
        <v>0.121</v>
      </c>
      <c r="V125" s="8"/>
      <c r="W125" s="8"/>
      <c r="Y125" s="8"/>
      <c r="Z125" s="8"/>
      <c r="AA125" s="8"/>
      <c r="AB125" s="8"/>
      <c r="AC125" s="8"/>
      <c r="AD125" s="8"/>
      <c r="AF125" s="7"/>
      <c r="AG125" s="7"/>
      <c r="AH125" s="7"/>
      <c r="AI125" s="57"/>
      <c r="AJ125" s="7"/>
      <c r="AK125" s="7"/>
      <c r="AL125" s="58"/>
      <c r="AM125" s="58"/>
      <c r="AN125" s="58"/>
      <c r="AO125" s="58"/>
      <c r="AP125" s="58"/>
      <c r="AQ125" s="58"/>
    </row>
    <row r="126" spans="1:43" hidden="1" x14ac:dyDescent="0.25">
      <c r="A126" s="57">
        <f t="shared" ca="1" si="26"/>
        <v>2.7935733373450455</v>
      </c>
      <c r="B126" s="57">
        <f t="shared" ca="1" si="26"/>
        <v>2.4354136727951277</v>
      </c>
      <c r="C126" s="57">
        <f t="shared" ca="1" si="26"/>
        <v>4.7233647395215304</v>
      </c>
      <c r="D126" s="57">
        <f t="shared" ca="1" si="26"/>
        <v>1.3590620792395209</v>
      </c>
      <c r="E126" s="57">
        <f t="shared" ca="1" si="26"/>
        <v>4.6763529153165475</v>
      </c>
      <c r="F126" s="57">
        <f t="shared" ca="1" si="26"/>
        <v>3.1939996178611034</v>
      </c>
      <c r="G126" s="57">
        <f t="shared" ca="1" si="26"/>
        <v>1.720479164552406</v>
      </c>
      <c r="H126" s="57">
        <f t="shared" ca="1" si="26"/>
        <v>2.8272610559826887</v>
      </c>
      <c r="I126" s="57">
        <f t="shared" ca="1" si="26"/>
        <v>4.6280800238624966</v>
      </c>
      <c r="J126" s="57">
        <f t="shared" ca="1" si="26"/>
        <v>4.3518623757926882</v>
      </c>
      <c r="K126" s="57">
        <f t="shared" ca="1" si="26"/>
        <v>3.744272973263076</v>
      </c>
      <c r="L126" s="57"/>
      <c r="M126" s="6">
        <f t="shared" ca="1" si="27"/>
        <v>13.58927961721167</v>
      </c>
      <c r="N126" s="6">
        <f t="shared" ca="1" si="27"/>
        <v>10.224976956929661</v>
      </c>
      <c r="O126" s="6">
        <f t="shared" ca="1" si="27"/>
        <v>11.463628963904362</v>
      </c>
      <c r="P126" s="6">
        <f t="shared" ca="1" si="27"/>
        <v>14.001766287781804</v>
      </c>
      <c r="Q126" s="6">
        <f t="shared" ca="1" si="27"/>
        <v>13.683300617357439</v>
      </c>
      <c r="R126" s="57"/>
      <c r="S126" s="57">
        <f t="shared" ca="1" si="15"/>
        <v>14.001766287781804</v>
      </c>
      <c r="T126" s="7">
        <f ca="1">SMALL($S$5:$S$1004,ROWS($S$5:S126))</f>
        <v>15.67383259806482</v>
      </c>
      <c r="U126" s="10">
        <f ca="1">ROWS($S$5:S126)/COUNT($S$5:$S$1004)</f>
        <v>0.122</v>
      </c>
      <c r="V126" s="8"/>
      <c r="W126" s="8"/>
      <c r="Y126" s="8"/>
      <c r="Z126" s="8"/>
      <c r="AA126" s="8"/>
      <c r="AB126" s="8"/>
      <c r="AC126" s="8"/>
      <c r="AD126" s="8"/>
      <c r="AF126" s="7"/>
      <c r="AG126" s="7"/>
      <c r="AH126" s="7"/>
      <c r="AI126" s="57"/>
      <c r="AJ126" s="7"/>
      <c r="AK126" s="7"/>
      <c r="AL126" s="58"/>
      <c r="AM126" s="58"/>
      <c r="AN126" s="58"/>
      <c r="AO126" s="58"/>
      <c r="AP126" s="58"/>
      <c r="AQ126" s="58"/>
    </row>
    <row r="127" spans="1:43" hidden="1" x14ac:dyDescent="0.25">
      <c r="A127" s="57">
        <f t="shared" ca="1" si="26"/>
        <v>4.4350758395221117</v>
      </c>
      <c r="B127" s="57">
        <f t="shared" ca="1" si="26"/>
        <v>2.6685075446055611</v>
      </c>
      <c r="C127" s="57">
        <f t="shared" ca="1" si="26"/>
        <v>1.5139510305503472</v>
      </c>
      <c r="D127" s="57">
        <f t="shared" ca="1" si="26"/>
        <v>2.6770795732681707</v>
      </c>
      <c r="E127" s="57">
        <f t="shared" ca="1" si="26"/>
        <v>7.9566772094494578</v>
      </c>
      <c r="F127" s="57">
        <f t="shared" ca="1" si="26"/>
        <v>3.3354612869468148</v>
      </c>
      <c r="G127" s="57">
        <f t="shared" ca="1" si="26"/>
        <v>2.5209624090840705</v>
      </c>
      <c r="H127" s="57">
        <f t="shared" ca="1" si="26"/>
        <v>5.7236401691030583</v>
      </c>
      <c r="I127" s="57">
        <f t="shared" ca="1" si="26"/>
        <v>4.5674524380664554</v>
      </c>
      <c r="J127" s="57">
        <f t="shared" ca="1" si="26"/>
        <v>6.7808429292456411</v>
      </c>
      <c r="K127" s="57">
        <f t="shared" ca="1" si="26"/>
        <v>2.022354392775211</v>
      </c>
      <c r="L127" s="57"/>
      <c r="M127" s="6">
        <f t="shared" ca="1" si="27"/>
        <v>15.250832208402169</v>
      </c>
      <c r="N127" s="6">
        <f t="shared" ca="1" si="27"/>
        <v>16.413960751119994</v>
      </c>
      <c r="O127" s="6">
        <f t="shared" ca="1" si="27"/>
        <v>17.40602768330066</v>
      </c>
      <c r="P127" s="6">
        <f t="shared" ca="1" si="27"/>
        <v>12.593775662394043</v>
      </c>
      <c r="Q127" s="6">
        <f t="shared" ca="1" si="27"/>
        <v>18.371179315933286</v>
      </c>
      <c r="R127" s="57"/>
      <c r="S127" s="57">
        <f t="shared" ca="1" si="15"/>
        <v>18.371179315933286</v>
      </c>
      <c r="T127" s="7">
        <f ca="1">SMALL($S$5:$S$1004,ROWS($S$5:S127))</f>
        <v>15.674631927838375</v>
      </c>
      <c r="U127" s="10">
        <f ca="1">ROWS($S$5:S127)/COUNT($S$5:$S$1004)</f>
        <v>0.123</v>
      </c>
      <c r="V127" s="8"/>
      <c r="W127" s="8"/>
      <c r="Y127" s="8"/>
      <c r="Z127" s="8"/>
      <c r="AA127" s="8"/>
      <c r="AB127" s="8"/>
      <c r="AC127" s="8"/>
      <c r="AD127" s="8"/>
      <c r="AF127" s="7"/>
      <c r="AG127" s="7"/>
      <c r="AH127" s="7"/>
      <c r="AI127" s="57"/>
      <c r="AJ127" s="7"/>
      <c r="AK127" s="7"/>
      <c r="AL127" s="58"/>
      <c r="AM127" s="58"/>
      <c r="AN127" s="58"/>
      <c r="AO127" s="58"/>
      <c r="AP127" s="58"/>
      <c r="AQ127" s="58"/>
    </row>
    <row r="128" spans="1:43" hidden="1" x14ac:dyDescent="0.25">
      <c r="A128" s="57">
        <f t="shared" ca="1" si="26"/>
        <v>2.4631298679102622</v>
      </c>
      <c r="B128" s="57">
        <f t="shared" ca="1" si="26"/>
        <v>2.9965510523387731</v>
      </c>
      <c r="C128" s="57">
        <f t="shared" ca="1" si="26"/>
        <v>4.098224584624699</v>
      </c>
      <c r="D128" s="57">
        <f t="shared" ca="1" si="26"/>
        <v>2.9884293035028078</v>
      </c>
      <c r="E128" s="57">
        <f t="shared" ca="1" si="26"/>
        <v>6.1715961190180941</v>
      </c>
      <c r="F128" s="57">
        <f t="shared" ca="1" si="26"/>
        <v>5.2597230688401968</v>
      </c>
      <c r="G128" s="57">
        <f t="shared" ca="1" si="26"/>
        <v>1.9677957658662706</v>
      </c>
      <c r="H128" s="57">
        <f t="shared" ca="1" si="26"/>
        <v>3.2877554072518476</v>
      </c>
      <c r="I128" s="57">
        <f t="shared" ca="1" si="26"/>
        <v>4.5848450216079932</v>
      </c>
      <c r="J128" s="57">
        <f t="shared" ca="1" si="26"/>
        <v>7.5762792195999307</v>
      </c>
      <c r="K128" s="57">
        <f t="shared" ca="1" si="26"/>
        <v>3.5498292726506824</v>
      </c>
      <c r="L128" s="57"/>
      <c r="M128" s="6">
        <f t="shared" ca="1" si="27"/>
        <v>16.10542943800116</v>
      </c>
      <c r="N128" s="6">
        <f t="shared" ca="1" si="27"/>
        <v>14.995634156879271</v>
      </c>
      <c r="O128" s="6">
        <f t="shared" ca="1" si="27"/>
        <v>16.744426390956797</v>
      </c>
      <c r="P128" s="6">
        <f t="shared" ca="1" si="27"/>
        <v>16.390948415437645</v>
      </c>
      <c r="Q128" s="6">
        <f t="shared" ca="1" si="27"/>
        <v>16.005731851259398</v>
      </c>
      <c r="R128" s="57"/>
      <c r="S128" s="57">
        <f t="shared" ca="1" si="15"/>
        <v>16.744426390956797</v>
      </c>
      <c r="T128" s="7">
        <f ca="1">SMALL($S$5:$S$1004,ROWS($S$5:S128))</f>
        <v>15.679063003962689</v>
      </c>
      <c r="U128" s="10">
        <f ca="1">ROWS($S$5:S128)/COUNT($S$5:$S$1004)</f>
        <v>0.124</v>
      </c>
      <c r="V128" s="8"/>
      <c r="W128" s="8"/>
      <c r="Y128" s="8"/>
      <c r="Z128" s="8"/>
      <c r="AA128" s="8"/>
      <c r="AB128" s="8"/>
      <c r="AC128" s="8"/>
      <c r="AD128" s="8"/>
      <c r="AF128" s="7"/>
      <c r="AG128" s="7"/>
      <c r="AH128" s="7"/>
      <c r="AI128" s="57"/>
      <c r="AJ128" s="7"/>
      <c r="AK128" s="7"/>
      <c r="AL128" s="58"/>
      <c r="AM128" s="58"/>
      <c r="AN128" s="58"/>
      <c r="AO128" s="58"/>
      <c r="AP128" s="58"/>
      <c r="AQ128" s="58"/>
    </row>
    <row r="129" spans="1:43" hidden="1" x14ac:dyDescent="0.25">
      <c r="A129" s="57">
        <f t="shared" ca="1" si="26"/>
        <v>2.3784935078140022</v>
      </c>
      <c r="B129" s="57">
        <f t="shared" ca="1" si="26"/>
        <v>1.6320970034718933</v>
      </c>
      <c r="C129" s="57">
        <f t="shared" ca="1" si="26"/>
        <v>1.0575624939517088</v>
      </c>
      <c r="D129" s="57">
        <f t="shared" ca="1" si="26"/>
        <v>2.1526873253105894</v>
      </c>
      <c r="E129" s="57">
        <f t="shared" ca="1" si="26"/>
        <v>4.6361042160107884</v>
      </c>
      <c r="F129" s="57">
        <f t="shared" ca="1" si="26"/>
        <v>5.6529704395689553</v>
      </c>
      <c r="G129" s="57">
        <f t="shared" ca="1" si="26"/>
        <v>1.7138283653914534</v>
      </c>
      <c r="H129" s="57">
        <f t="shared" ca="1" si="26"/>
        <v>2.9758535094128775</v>
      </c>
      <c r="I129" s="57">
        <f t="shared" ca="1" si="26"/>
        <v>5.3465186830505926</v>
      </c>
      <c r="J129" s="57">
        <f t="shared" ca="1" si="26"/>
        <v>4.9950792277217255</v>
      </c>
      <c r="K129" s="57">
        <f t="shared" ca="1" si="26"/>
        <v>4.6445611137249525</v>
      </c>
      <c r="L129" s="57"/>
      <c r="M129" s="6">
        <f t="shared" ca="1" si="27"/>
        <v>10.14496359487889</v>
      </c>
      <c r="N129" s="6">
        <f t="shared" ca="1" si="27"/>
        <v>11.24008842623777</v>
      </c>
      <c r="O129" s="6">
        <f t="shared" ca="1" si="27"/>
        <v>11.263280447204409</v>
      </c>
      <c r="P129" s="6">
        <f t="shared" ca="1" si="27"/>
        <v>17.276147239816396</v>
      </c>
      <c r="Q129" s="6">
        <f t="shared" ca="1" si="27"/>
        <v>13.888615842620512</v>
      </c>
      <c r="R129" s="57"/>
      <c r="S129" s="57">
        <f t="shared" ca="1" si="15"/>
        <v>17.276147239816396</v>
      </c>
      <c r="T129" s="7">
        <f ca="1">SMALL($S$5:$S$1004,ROWS($S$5:S129))</f>
        <v>15.69050646436424</v>
      </c>
      <c r="U129" s="10">
        <f ca="1">ROWS($S$5:S129)/COUNT($S$5:$S$1004)</f>
        <v>0.125</v>
      </c>
      <c r="V129" s="8"/>
      <c r="W129" s="8"/>
      <c r="Y129" s="8"/>
      <c r="Z129" s="8"/>
      <c r="AA129" s="8"/>
      <c r="AB129" s="8"/>
      <c r="AC129" s="8"/>
      <c r="AD129" s="8"/>
      <c r="AF129" s="7"/>
      <c r="AG129" s="7"/>
      <c r="AH129" s="7"/>
      <c r="AI129" s="57"/>
      <c r="AJ129" s="7"/>
      <c r="AK129" s="7"/>
      <c r="AL129" s="58"/>
      <c r="AM129" s="58"/>
      <c r="AN129" s="58"/>
      <c r="AO129" s="58"/>
      <c r="AP129" s="58"/>
      <c r="AQ129" s="58"/>
    </row>
    <row r="130" spans="1:43" hidden="1" x14ac:dyDescent="0.25">
      <c r="A130" s="57">
        <f t="shared" ca="1" si="26"/>
        <v>5.2104319590711832</v>
      </c>
      <c r="B130" s="57">
        <f t="shared" ca="1" si="26"/>
        <v>4.7324999276467299</v>
      </c>
      <c r="C130" s="57">
        <f t="shared" ca="1" si="26"/>
        <v>1.399146717481357</v>
      </c>
      <c r="D130" s="57">
        <f t="shared" ca="1" si="26"/>
        <v>2.4054715883334188</v>
      </c>
      <c r="E130" s="57">
        <f t="shared" ca="1" si="26"/>
        <v>7.0248192076991538</v>
      </c>
      <c r="F130" s="57">
        <f t="shared" ca="1" si="26"/>
        <v>4.8511857436047556</v>
      </c>
      <c r="G130" s="57">
        <f t="shared" ca="1" si="26"/>
        <v>2.1486138348757904</v>
      </c>
      <c r="H130" s="57">
        <f t="shared" ca="1" si="26"/>
        <v>5.5320316159482914</v>
      </c>
      <c r="I130" s="57">
        <f t="shared" ca="1" si="26"/>
        <v>6.741574009105971</v>
      </c>
      <c r="J130" s="57">
        <f t="shared" ca="1" si="26"/>
        <v>7.3804222366507304</v>
      </c>
      <c r="K130" s="57">
        <f t="shared" ca="1" si="26"/>
        <v>4.6649763705819369</v>
      </c>
      <c r="L130" s="57"/>
      <c r="M130" s="6">
        <f t="shared" ca="1" si="27"/>
        <v>16.13861474807906</v>
      </c>
      <c r="N130" s="6">
        <f t="shared" ca="1" si="27"/>
        <v>17.144939618931122</v>
      </c>
      <c r="O130" s="6">
        <f t="shared" ca="1" si="27"/>
        <v>19.137741371996615</v>
      </c>
      <c r="P130" s="6">
        <f t="shared" ca="1" si="27"/>
        <v>20.990236050939391</v>
      </c>
      <c r="Q130" s="6">
        <f t="shared" ca="1" si="27"/>
        <v>21.954327121876112</v>
      </c>
      <c r="R130" s="57"/>
      <c r="S130" s="57">
        <f t="shared" ca="1" si="15"/>
        <v>21.954327121876112</v>
      </c>
      <c r="T130" s="7">
        <f ca="1">SMALL($S$5:$S$1004,ROWS($S$5:S130))</f>
        <v>15.691821835022411</v>
      </c>
      <c r="U130" s="10">
        <f ca="1">ROWS($S$5:S130)/COUNT($S$5:$S$1004)</f>
        <v>0.126</v>
      </c>
      <c r="V130" s="8"/>
      <c r="W130" s="8"/>
      <c r="Y130" s="8"/>
      <c r="Z130" s="8"/>
      <c r="AA130" s="8"/>
      <c r="AB130" s="8"/>
      <c r="AC130" s="8"/>
      <c r="AD130" s="8"/>
      <c r="AF130" s="7"/>
      <c r="AG130" s="7"/>
      <c r="AH130" s="7"/>
      <c r="AI130" s="57"/>
      <c r="AJ130" s="7"/>
      <c r="AK130" s="7"/>
      <c r="AL130" s="58"/>
      <c r="AM130" s="58"/>
      <c r="AN130" s="58"/>
      <c r="AO130" s="58"/>
      <c r="AP130" s="58"/>
      <c r="AQ130" s="58"/>
    </row>
    <row r="131" spans="1:43" hidden="1" x14ac:dyDescent="0.25">
      <c r="A131" s="57">
        <f t="shared" ca="1" si="26"/>
        <v>4.6919038001750533</v>
      </c>
      <c r="B131" s="57">
        <f t="shared" ca="1" si="26"/>
        <v>1.3278470435752965</v>
      </c>
      <c r="C131" s="57">
        <f t="shared" ca="1" si="26"/>
        <v>3.2025104899471004</v>
      </c>
      <c r="D131" s="57">
        <f t="shared" ca="1" si="26"/>
        <v>1.7233858513004365</v>
      </c>
      <c r="E131" s="57">
        <f t="shared" ca="1" si="26"/>
        <v>4.9151121237918183</v>
      </c>
      <c r="F131" s="57">
        <f t="shared" ca="1" si="26"/>
        <v>3.5011657108912129</v>
      </c>
      <c r="G131" s="57">
        <f t="shared" ca="1" si="26"/>
        <v>1.8139427317900789</v>
      </c>
      <c r="H131" s="57">
        <f t="shared" ca="1" si="26"/>
        <v>4.0723807970969688</v>
      </c>
      <c r="I131" s="57">
        <f t="shared" ca="1" si="26"/>
        <v>4.7617637850425929</v>
      </c>
      <c r="J131" s="57">
        <f t="shared" ca="1" si="26"/>
        <v>6.8024880950653746</v>
      </c>
      <c r="K131" s="57">
        <f t="shared" ca="1" si="26"/>
        <v>4.9588571842345051</v>
      </c>
      <c r="L131" s="57"/>
      <c r="M131" s="6">
        <f t="shared" ca="1" si="27"/>
        <v>16.510845116977606</v>
      </c>
      <c r="N131" s="6">
        <f t="shared" ca="1" si="27"/>
        <v>15.031720478330943</v>
      </c>
      <c r="O131" s="6">
        <f t="shared" ca="1" si="27"/>
        <v>13.045447262432489</v>
      </c>
      <c r="P131" s="6">
        <f t="shared" ca="1" si="27"/>
        <v>14.549633723743607</v>
      </c>
      <c r="Q131" s="6">
        <f t="shared" ca="1" si="27"/>
        <v>15.274197148698589</v>
      </c>
      <c r="R131" s="57"/>
      <c r="S131" s="57">
        <f t="shared" ca="1" si="15"/>
        <v>16.510845116977606</v>
      </c>
      <c r="T131" s="7">
        <f ca="1">SMALL($S$5:$S$1004,ROWS($S$5:S131))</f>
        <v>15.699473955325336</v>
      </c>
      <c r="U131" s="10">
        <f ca="1">ROWS($S$5:S131)/COUNT($S$5:$S$1004)</f>
        <v>0.127</v>
      </c>
      <c r="V131" s="8"/>
      <c r="W131" s="8"/>
      <c r="Y131" s="8"/>
      <c r="Z131" s="8"/>
      <c r="AA131" s="8"/>
      <c r="AB131" s="8"/>
      <c r="AC131" s="8"/>
      <c r="AD131" s="8"/>
      <c r="AF131" s="7"/>
      <c r="AG131" s="7"/>
      <c r="AH131" s="7"/>
      <c r="AI131" s="57"/>
      <c r="AJ131" s="7"/>
      <c r="AK131" s="7"/>
      <c r="AL131" s="58"/>
      <c r="AM131" s="58"/>
      <c r="AN131" s="58"/>
      <c r="AO131" s="58"/>
      <c r="AP131" s="58"/>
      <c r="AQ131" s="58"/>
    </row>
    <row r="132" spans="1:43" hidden="1" x14ac:dyDescent="0.25">
      <c r="A132" s="57">
        <f t="shared" ca="1" si="26"/>
        <v>3.6169318351450706</v>
      </c>
      <c r="B132" s="57">
        <f t="shared" ca="1" si="26"/>
        <v>1.6755352887964241</v>
      </c>
      <c r="C132" s="57">
        <f t="shared" ca="1" si="26"/>
        <v>2.8534450307957147</v>
      </c>
      <c r="D132" s="57">
        <f t="shared" ca="1" si="26"/>
        <v>2.795362585816505</v>
      </c>
      <c r="E132" s="57">
        <f t="shared" ca="1" si="26"/>
        <v>7.9241672549612341</v>
      </c>
      <c r="F132" s="57">
        <f t="shared" ca="1" si="26"/>
        <v>3.3405844696408278</v>
      </c>
      <c r="G132" s="57">
        <f t="shared" ca="1" si="26"/>
        <v>2.5202278117939088</v>
      </c>
      <c r="H132" s="57">
        <f t="shared" ca="1" si="26"/>
        <v>5.2947837232638459</v>
      </c>
      <c r="I132" s="57">
        <f t="shared" ca="1" si="26"/>
        <v>3.4494163308879142</v>
      </c>
      <c r="J132" s="57">
        <f t="shared" ca="1" si="26"/>
        <v>7.9376250206799508</v>
      </c>
      <c r="K132" s="57">
        <f t="shared" ca="1" si="26"/>
        <v>3.8396052461922632</v>
      </c>
      <c r="L132" s="57"/>
      <c r="M132" s="6">
        <f t="shared" ca="1" si="27"/>
        <v>16.928229698414647</v>
      </c>
      <c r="N132" s="6">
        <f t="shared" ca="1" si="27"/>
        <v>16.870147253435434</v>
      </c>
      <c r="O132" s="6">
        <f t="shared" ca="1" si="27"/>
        <v>17.537327564437611</v>
      </c>
      <c r="P132" s="6">
        <f t="shared" ca="1" si="27"/>
        <v>12.30514133551743</v>
      </c>
      <c r="Q132" s="6">
        <f t="shared" ca="1" si="27"/>
        <v>18.734091513213766</v>
      </c>
      <c r="R132" s="57"/>
      <c r="S132" s="57">
        <f t="shared" ca="1" si="15"/>
        <v>18.734091513213766</v>
      </c>
      <c r="T132" s="7">
        <f ca="1">SMALL($S$5:$S$1004,ROWS($S$5:S132))</f>
        <v>15.710240088941537</v>
      </c>
      <c r="U132" s="10">
        <f ca="1">ROWS($S$5:S132)/COUNT($S$5:$S$1004)</f>
        <v>0.128</v>
      </c>
      <c r="V132" s="8"/>
      <c r="W132" s="8"/>
      <c r="Y132" s="8"/>
      <c r="Z132" s="8"/>
      <c r="AA132" s="8"/>
      <c r="AB132" s="8"/>
      <c r="AC132" s="8"/>
      <c r="AD132" s="8"/>
      <c r="AF132" s="7"/>
      <c r="AG132" s="7"/>
      <c r="AH132" s="7"/>
      <c r="AI132" s="57"/>
      <c r="AJ132" s="7"/>
      <c r="AK132" s="7"/>
      <c r="AL132" s="58"/>
      <c r="AM132" s="58"/>
      <c r="AN132" s="58"/>
      <c r="AO132" s="58"/>
      <c r="AP132" s="58"/>
      <c r="AQ132" s="58"/>
    </row>
    <row r="133" spans="1:43" hidden="1" x14ac:dyDescent="0.25">
      <c r="A133" s="57">
        <f t="shared" ca="1" si="26"/>
        <v>2.5084901747045971</v>
      </c>
      <c r="B133" s="57">
        <f t="shared" ca="1" si="26"/>
        <v>4.2405798815079772</v>
      </c>
      <c r="C133" s="57">
        <f t="shared" ca="1" si="26"/>
        <v>2.028481989418101</v>
      </c>
      <c r="D133" s="57">
        <f t="shared" ca="1" si="26"/>
        <v>2.1804586952506524</v>
      </c>
      <c r="E133" s="57">
        <f t="shared" ca="1" si="26"/>
        <v>7.795063677768816</v>
      </c>
      <c r="F133" s="57">
        <f t="shared" ca="1" si="26"/>
        <v>3.7401496280920172</v>
      </c>
      <c r="G133" s="57">
        <f t="shared" ca="1" si="26"/>
        <v>2.5913061948724558</v>
      </c>
      <c r="H133" s="57">
        <f t="shared" ca="1" si="26"/>
        <v>5.1982655843780758</v>
      </c>
      <c r="I133" s="57">
        <f t="shared" ca="1" si="26"/>
        <v>5.7693128991205729</v>
      </c>
      <c r="J133" s="57">
        <f t="shared" ca="1" si="26"/>
        <v>5.7129116894481875</v>
      </c>
      <c r="K133" s="57">
        <f t="shared" ca="1" si="26"/>
        <v>5.0073362321140316</v>
      </c>
      <c r="L133" s="57"/>
      <c r="M133" s="6">
        <f t="shared" ca="1" si="27"/>
        <v>12.841190048443341</v>
      </c>
      <c r="N133" s="6">
        <f t="shared" ca="1" si="27"/>
        <v>12.993166754275892</v>
      </c>
      <c r="O133" s="6">
        <f t="shared" ca="1" si="27"/>
        <v>17.74855524872498</v>
      </c>
      <c r="P133" s="6">
        <f t="shared" ca="1" si="27"/>
        <v>18.757378640834599</v>
      </c>
      <c r="Q133" s="6">
        <f t="shared" ca="1" si="27"/>
        <v>22.241245375768901</v>
      </c>
      <c r="R133" s="57"/>
      <c r="S133" s="57">
        <f t="shared" ref="S133:S196" ca="1" si="28">MAX(M133:Q133)</f>
        <v>22.241245375768901</v>
      </c>
      <c r="T133" s="7">
        <f ca="1">SMALL($S$5:$S$1004,ROWS($S$5:S133))</f>
        <v>15.712898946738909</v>
      </c>
      <c r="U133" s="10">
        <f ca="1">ROWS($S$5:S133)/COUNT($S$5:$S$1004)</f>
        <v>0.129</v>
      </c>
      <c r="V133" s="8"/>
      <c r="W133" s="8"/>
      <c r="Y133" s="8"/>
      <c r="Z133" s="8"/>
      <c r="AA133" s="8"/>
      <c r="AB133" s="8"/>
      <c r="AC133" s="8"/>
      <c r="AD133" s="8"/>
      <c r="AF133" s="7"/>
      <c r="AG133" s="7"/>
      <c r="AH133" s="7"/>
      <c r="AI133" s="57"/>
      <c r="AJ133" s="7"/>
      <c r="AK133" s="7"/>
      <c r="AL133" s="58"/>
      <c r="AM133" s="58"/>
      <c r="AN133" s="58"/>
      <c r="AO133" s="58"/>
      <c r="AP133" s="58"/>
      <c r="AQ133" s="58"/>
    </row>
    <row r="134" spans="1:43" hidden="1" x14ac:dyDescent="0.25">
      <c r="A134" s="57">
        <f t="shared" ca="1" si="26"/>
        <v>2.975691507758734</v>
      </c>
      <c r="B134" s="57">
        <f t="shared" ca="1" si="26"/>
        <v>1.8471502289127062</v>
      </c>
      <c r="C134" s="57">
        <f t="shared" ca="1" si="26"/>
        <v>2.6696054430064846</v>
      </c>
      <c r="D134" s="57">
        <f t="shared" ca="1" si="26"/>
        <v>1.0506034849997514</v>
      </c>
      <c r="E134" s="57">
        <f t="shared" ca="1" si="26"/>
        <v>7.005061047263121</v>
      </c>
      <c r="F134" s="57">
        <f t="shared" ca="1" si="26"/>
        <v>3.1924817636380798</v>
      </c>
      <c r="G134" s="57">
        <f t="shared" ca="1" si="26"/>
        <v>0.81463933705389469</v>
      </c>
      <c r="H134" s="57">
        <f t="shared" ca="1" si="26"/>
        <v>5.4933015899068582</v>
      </c>
      <c r="I134" s="57">
        <f t="shared" ca="1" si="26"/>
        <v>3.2978471209272833</v>
      </c>
      <c r="J134" s="57">
        <f t="shared" ca="1" si="26"/>
        <v>6.7780949933690007</v>
      </c>
      <c r="K134" s="57">
        <f t="shared" ca="1" si="26"/>
        <v>3.6853593672531955</v>
      </c>
      <c r="L134" s="57"/>
      <c r="M134" s="6">
        <f t="shared" ca="1" si="27"/>
        <v>13.238031281188114</v>
      </c>
      <c r="N134" s="6">
        <f t="shared" ca="1" si="27"/>
        <v>11.61902932318138</v>
      </c>
      <c r="O134" s="6">
        <f t="shared" ca="1" si="27"/>
        <v>15.630306269544828</v>
      </c>
      <c r="P134" s="6">
        <f t="shared" ca="1" si="27"/>
        <v>12.022838480731265</v>
      </c>
      <c r="Q134" s="6">
        <f t="shared" ca="1" si="27"/>
        <v>18.030872233335881</v>
      </c>
      <c r="R134" s="57"/>
      <c r="S134" s="57">
        <f t="shared" ca="1" si="28"/>
        <v>18.030872233335881</v>
      </c>
      <c r="T134" s="7">
        <f ca="1">SMALL($S$5:$S$1004,ROWS($S$5:S134))</f>
        <v>15.714367352041736</v>
      </c>
      <c r="U134" s="10">
        <f ca="1">ROWS($S$5:S134)/COUNT($S$5:$S$1004)</f>
        <v>0.13</v>
      </c>
      <c r="V134" s="8"/>
      <c r="W134" s="8"/>
      <c r="Y134" s="8"/>
      <c r="Z134" s="8"/>
      <c r="AA134" s="8"/>
      <c r="AB134" s="8"/>
      <c r="AC134" s="8"/>
      <c r="AD134" s="8"/>
      <c r="AF134" s="7"/>
      <c r="AG134" s="7"/>
      <c r="AH134" s="7"/>
      <c r="AI134" s="57"/>
      <c r="AJ134" s="7"/>
      <c r="AK134" s="7"/>
      <c r="AL134" s="58"/>
      <c r="AM134" s="58"/>
      <c r="AN134" s="58"/>
      <c r="AO134" s="58"/>
      <c r="AP134" s="58"/>
      <c r="AQ134" s="58"/>
    </row>
    <row r="135" spans="1:43" hidden="1" x14ac:dyDescent="0.25">
      <c r="A135" s="57">
        <f t="shared" ref="A135:K144" ca="1" si="29">A$2+(A$3-A$2)*RAND()</f>
        <v>5.0382512916544524</v>
      </c>
      <c r="B135" s="57">
        <f t="shared" ca="1" si="29"/>
        <v>3.1457541100501696</v>
      </c>
      <c r="C135" s="57">
        <f t="shared" ca="1" si="29"/>
        <v>2.9152830754578547</v>
      </c>
      <c r="D135" s="57">
        <f t="shared" ca="1" si="29"/>
        <v>2.9130561488667235</v>
      </c>
      <c r="E135" s="57">
        <f t="shared" ca="1" si="29"/>
        <v>7.1694358027995788</v>
      </c>
      <c r="F135" s="57">
        <f t="shared" ca="1" si="29"/>
        <v>3.557753562396845</v>
      </c>
      <c r="G135" s="57">
        <f t="shared" ca="1" si="29"/>
        <v>1.6505887319612276</v>
      </c>
      <c r="H135" s="57">
        <f t="shared" ca="1" si="29"/>
        <v>4.7085107189837014</v>
      </c>
      <c r="I135" s="57">
        <f t="shared" ca="1" si="29"/>
        <v>3.7571439198300705</v>
      </c>
      <c r="J135" s="57">
        <f t="shared" ca="1" si="29"/>
        <v>6.0608138275703833</v>
      </c>
      <c r="K135" s="57">
        <f t="shared" ca="1" si="29"/>
        <v>2.7340172680492212</v>
      </c>
      <c r="L135" s="57"/>
      <c r="M135" s="6">
        <f t="shared" ref="M135:Q144" ca="1" si="30">SUMIF(M$4,"*"&amp;$A$4&amp;"*",$A135)+SUMIF(M$4,"*"&amp;$B$4&amp;"*",$B135)+SUMIF(M$4,"*"&amp;$C$4&amp;"*",$C135)+SUMIF(M$4,"*"&amp;$D$4&amp;"*",$D135)+SUMIF(M$4,"*"&amp;$E$4&amp;"*",$E135)+SUMIF(M$4,"*"&amp;$F$4&amp;"*",$F135)+SUMIF(M$4,"*"&amp;$G$4&amp;"*",$G135)+SUMIF(M$4,"*"&amp;$H$4&amp;"*",$H135)+SUMIF(M$4,"*"&amp;$I$4&amp;"*",$I135)+SUMIF(M$4,"*"&amp;$J$4&amp;"*",$J135)+SUMIF(M$4,"*"&amp;$K$4&amp;"*",$K135)</f>
        <v>15.664936926643918</v>
      </c>
      <c r="N135" s="6">
        <f t="shared" ca="1" si="30"/>
        <v>15.662710000052787</v>
      </c>
      <c r="O135" s="6">
        <f t="shared" ca="1" si="30"/>
        <v>16.376003740420131</v>
      </c>
      <c r="P135" s="6">
        <f t="shared" ca="1" si="30"/>
        <v>13.194668860326306</v>
      </c>
      <c r="Q135" s="6">
        <f t="shared" ca="1" si="30"/>
        <v>17.757717899882671</v>
      </c>
      <c r="R135" s="57"/>
      <c r="S135" s="57">
        <f t="shared" ca="1" si="28"/>
        <v>17.757717899882671</v>
      </c>
      <c r="T135" s="7">
        <f ca="1">SMALL($S$5:$S$1004,ROWS($S$5:S135))</f>
        <v>15.722503485694361</v>
      </c>
      <c r="U135" s="10">
        <f ca="1">ROWS($S$5:S135)/COUNT($S$5:$S$1004)</f>
        <v>0.13100000000000001</v>
      </c>
      <c r="V135" s="8"/>
      <c r="W135" s="8"/>
      <c r="Y135" s="8"/>
      <c r="Z135" s="8"/>
      <c r="AA135" s="8"/>
      <c r="AB135" s="8"/>
      <c r="AC135" s="8"/>
      <c r="AD135" s="8"/>
      <c r="AF135" s="7"/>
      <c r="AG135" s="7"/>
      <c r="AH135" s="7"/>
      <c r="AI135" s="57"/>
      <c r="AJ135" s="7"/>
      <c r="AK135" s="7"/>
      <c r="AL135" s="58"/>
      <c r="AM135" s="58"/>
      <c r="AN135" s="58"/>
      <c r="AO135" s="58"/>
      <c r="AP135" s="58"/>
      <c r="AQ135" s="58"/>
    </row>
    <row r="136" spans="1:43" hidden="1" x14ac:dyDescent="0.25">
      <c r="A136" s="57">
        <f t="shared" ca="1" si="29"/>
        <v>4.4696841747643248</v>
      </c>
      <c r="B136" s="57">
        <f t="shared" ca="1" si="29"/>
        <v>4.3726512358417615</v>
      </c>
      <c r="C136" s="57">
        <f t="shared" ca="1" si="29"/>
        <v>3.5412120698961327</v>
      </c>
      <c r="D136" s="57">
        <f t="shared" ca="1" si="29"/>
        <v>1.6348763266279021</v>
      </c>
      <c r="E136" s="57">
        <f t="shared" ca="1" si="29"/>
        <v>6.3665547956948751</v>
      </c>
      <c r="F136" s="57">
        <f t="shared" ca="1" si="29"/>
        <v>3.7338295186854049</v>
      </c>
      <c r="G136" s="57">
        <f t="shared" ca="1" si="29"/>
        <v>1.7639062620194796</v>
      </c>
      <c r="H136" s="57">
        <f t="shared" ca="1" si="29"/>
        <v>2.8163300908655948</v>
      </c>
      <c r="I136" s="57">
        <f t="shared" ca="1" si="29"/>
        <v>5.6875400143743473</v>
      </c>
      <c r="J136" s="57">
        <f t="shared" ca="1" si="29"/>
        <v>7.0108887256146248</v>
      </c>
      <c r="K136" s="57">
        <f t="shared" ca="1" si="29"/>
        <v>5.622194015042977</v>
      </c>
      <c r="L136" s="57"/>
      <c r="M136" s="6">
        <f t="shared" ca="1" si="30"/>
        <v>16.785691232294564</v>
      </c>
      <c r="N136" s="6">
        <f t="shared" ca="1" si="30"/>
        <v>14.879355489026331</v>
      </c>
      <c r="O136" s="6">
        <f t="shared" ca="1" si="30"/>
        <v>17.75009475715126</v>
      </c>
      <c r="P136" s="6">
        <f t="shared" ca="1" si="30"/>
        <v>19.41621478394449</v>
      </c>
      <c r="Q136" s="6">
        <f t="shared" ca="1" si="30"/>
        <v>19.177730137445209</v>
      </c>
      <c r="R136" s="57"/>
      <c r="S136" s="57">
        <f t="shared" ca="1" si="28"/>
        <v>19.41621478394449</v>
      </c>
      <c r="T136" s="7">
        <f ca="1">SMALL($S$5:$S$1004,ROWS($S$5:S136))</f>
        <v>15.733687049563112</v>
      </c>
      <c r="U136" s="10">
        <f ca="1">ROWS($S$5:S136)/COUNT($S$5:$S$1004)</f>
        <v>0.13200000000000001</v>
      </c>
      <c r="V136" s="8"/>
      <c r="W136" s="8"/>
      <c r="Y136" s="8"/>
      <c r="Z136" s="8"/>
      <c r="AA136" s="8"/>
      <c r="AB136" s="8"/>
      <c r="AC136" s="8"/>
      <c r="AD136" s="8"/>
      <c r="AF136" s="7"/>
      <c r="AG136" s="7"/>
      <c r="AH136" s="7"/>
      <c r="AI136" s="57"/>
      <c r="AJ136" s="7"/>
      <c r="AK136" s="7"/>
      <c r="AL136" s="58"/>
      <c r="AM136" s="58"/>
      <c r="AN136" s="58"/>
      <c r="AO136" s="58"/>
      <c r="AP136" s="58"/>
      <c r="AQ136" s="58"/>
    </row>
    <row r="137" spans="1:43" hidden="1" x14ac:dyDescent="0.25">
      <c r="A137" s="57">
        <f t="shared" ca="1" si="29"/>
        <v>2.2733945609837662</v>
      </c>
      <c r="B137" s="57">
        <f t="shared" ca="1" si="29"/>
        <v>1.5440755967888258</v>
      </c>
      <c r="C137" s="57">
        <f t="shared" ca="1" si="29"/>
        <v>2.0227019076093509</v>
      </c>
      <c r="D137" s="57">
        <f t="shared" ca="1" si="29"/>
        <v>1.9230584603785563</v>
      </c>
      <c r="E137" s="57">
        <f t="shared" ca="1" si="29"/>
        <v>5.3711111720415596</v>
      </c>
      <c r="F137" s="57">
        <f t="shared" ca="1" si="29"/>
        <v>5.3621406006212915</v>
      </c>
      <c r="G137" s="57">
        <f t="shared" ca="1" si="29"/>
        <v>2.0973870004616355</v>
      </c>
      <c r="H137" s="57">
        <f t="shared" ca="1" si="29"/>
        <v>3.1898305268844265</v>
      </c>
      <c r="I137" s="57">
        <f t="shared" ca="1" si="29"/>
        <v>4.7284423374336413</v>
      </c>
      <c r="J137" s="57">
        <f t="shared" ca="1" si="29"/>
        <v>5.6310271594534749</v>
      </c>
      <c r="K137" s="57">
        <f t="shared" ca="1" si="29"/>
        <v>3.831339009808536</v>
      </c>
      <c r="L137" s="57"/>
      <c r="M137" s="6">
        <f t="shared" ca="1" si="30"/>
        <v>12.024510628508228</v>
      </c>
      <c r="N137" s="6">
        <f t="shared" ca="1" si="30"/>
        <v>11.924867181277433</v>
      </c>
      <c r="O137" s="6">
        <f t="shared" ca="1" si="30"/>
        <v>12.54621392828386</v>
      </c>
      <c r="P137" s="6">
        <f t="shared" ca="1" si="30"/>
        <v>15.465997544652295</v>
      </c>
      <c r="Q137" s="6">
        <f t="shared" ca="1" si="30"/>
        <v>13.936356305523349</v>
      </c>
      <c r="R137" s="57"/>
      <c r="S137" s="57">
        <f t="shared" ca="1" si="28"/>
        <v>15.465997544652295</v>
      </c>
      <c r="T137" s="7">
        <f ca="1">SMALL($S$5:$S$1004,ROWS($S$5:S137))</f>
        <v>15.748330128158454</v>
      </c>
      <c r="U137" s="10">
        <f ca="1">ROWS($S$5:S137)/COUNT($S$5:$S$1004)</f>
        <v>0.13300000000000001</v>
      </c>
      <c r="V137" s="8"/>
      <c r="W137" s="8"/>
      <c r="Y137" s="8"/>
      <c r="Z137" s="8"/>
      <c r="AA137" s="8"/>
      <c r="AB137" s="8"/>
      <c r="AC137" s="8"/>
      <c r="AD137" s="8"/>
      <c r="AF137" s="7"/>
      <c r="AG137" s="7"/>
      <c r="AH137" s="7"/>
      <c r="AI137" s="57"/>
      <c r="AJ137" s="7"/>
      <c r="AK137" s="7"/>
      <c r="AL137" s="58"/>
      <c r="AM137" s="58"/>
      <c r="AN137" s="58"/>
      <c r="AO137" s="58"/>
      <c r="AP137" s="58"/>
      <c r="AQ137" s="58"/>
    </row>
    <row r="138" spans="1:43" hidden="1" x14ac:dyDescent="0.25">
      <c r="A138" s="57">
        <f t="shared" ca="1" si="29"/>
        <v>4.5116031902457934</v>
      </c>
      <c r="B138" s="57">
        <f t="shared" ca="1" si="29"/>
        <v>1.64202945633749</v>
      </c>
      <c r="C138" s="57">
        <f t="shared" ca="1" si="29"/>
        <v>2.8157474614958304</v>
      </c>
      <c r="D138" s="57">
        <f t="shared" ca="1" si="29"/>
        <v>1.1748374497146832</v>
      </c>
      <c r="E138" s="57">
        <f t="shared" ca="1" si="29"/>
        <v>7.8467571917203385</v>
      </c>
      <c r="F138" s="57">
        <f t="shared" ca="1" si="29"/>
        <v>3.2292852985950478</v>
      </c>
      <c r="G138" s="57">
        <f t="shared" ca="1" si="29"/>
        <v>2.31748364867184</v>
      </c>
      <c r="H138" s="57">
        <f t="shared" ca="1" si="29"/>
        <v>3.87974101976193</v>
      </c>
      <c r="I138" s="57">
        <f t="shared" ca="1" si="29"/>
        <v>3.7292266231779756</v>
      </c>
      <c r="J138" s="57">
        <f t="shared" ca="1" si="29"/>
        <v>6.1124823413532425</v>
      </c>
      <c r="K138" s="57">
        <f t="shared" ca="1" si="29"/>
        <v>5.6898887356997481</v>
      </c>
      <c r="L138" s="57"/>
      <c r="M138" s="6">
        <f t="shared" ca="1" si="30"/>
        <v>15.757316641766707</v>
      </c>
      <c r="N138" s="6">
        <f t="shared" ca="1" si="30"/>
        <v>14.116406629985558</v>
      </c>
      <c r="O138" s="6">
        <f t="shared" ca="1" si="30"/>
        <v>15.601268989411071</v>
      </c>
      <c r="P138" s="6">
        <f t="shared" ca="1" si="30"/>
        <v>14.290430113810261</v>
      </c>
      <c r="Q138" s="6">
        <f t="shared" ca="1" si="30"/>
        <v>19.058416403519509</v>
      </c>
      <c r="R138" s="57"/>
      <c r="S138" s="57">
        <f t="shared" ca="1" si="28"/>
        <v>19.058416403519509</v>
      </c>
      <c r="T138" s="7">
        <f ca="1">SMALL($S$5:$S$1004,ROWS($S$5:S138))</f>
        <v>15.751763064072691</v>
      </c>
      <c r="U138" s="10">
        <f ca="1">ROWS($S$5:S138)/COUNT($S$5:$S$1004)</f>
        <v>0.13400000000000001</v>
      </c>
      <c r="V138" s="8"/>
      <c r="W138" s="8"/>
      <c r="Y138" s="8"/>
      <c r="Z138" s="8"/>
      <c r="AA138" s="8"/>
      <c r="AB138" s="8"/>
      <c r="AC138" s="8"/>
      <c r="AD138" s="8"/>
      <c r="AF138" s="7"/>
      <c r="AG138" s="7"/>
      <c r="AH138" s="7"/>
      <c r="AI138" s="57"/>
      <c r="AJ138" s="7"/>
      <c r="AK138" s="7"/>
      <c r="AL138" s="58"/>
      <c r="AM138" s="58"/>
      <c r="AN138" s="58"/>
      <c r="AO138" s="58"/>
      <c r="AP138" s="58"/>
      <c r="AQ138" s="58"/>
    </row>
    <row r="139" spans="1:43" hidden="1" x14ac:dyDescent="0.25">
      <c r="A139" s="57">
        <f t="shared" ca="1" si="29"/>
        <v>3.5754076689198881</v>
      </c>
      <c r="B139" s="57">
        <f t="shared" ca="1" si="29"/>
        <v>1.0974765768087753</v>
      </c>
      <c r="C139" s="57">
        <f t="shared" ca="1" si="29"/>
        <v>3.6183311022017817</v>
      </c>
      <c r="D139" s="57">
        <f t="shared" ca="1" si="29"/>
        <v>1.1785760427117473</v>
      </c>
      <c r="E139" s="57">
        <f t="shared" ca="1" si="29"/>
        <v>5.1962602009817314</v>
      </c>
      <c r="F139" s="57">
        <f t="shared" ca="1" si="29"/>
        <v>3.6915582138958087</v>
      </c>
      <c r="G139" s="57">
        <f t="shared" ca="1" si="29"/>
        <v>1.9583029056153538</v>
      </c>
      <c r="H139" s="57">
        <f t="shared" ca="1" si="29"/>
        <v>3.3973498402714841</v>
      </c>
      <c r="I139" s="57">
        <f t="shared" ca="1" si="29"/>
        <v>3.1101466010187737</v>
      </c>
      <c r="J139" s="57">
        <f t="shared" ca="1" si="29"/>
        <v>6.4711155294079727</v>
      </c>
      <c r="K139" s="57">
        <f t="shared" ca="1" si="29"/>
        <v>4.7333019952031714</v>
      </c>
      <c r="L139" s="57"/>
      <c r="M139" s="6">
        <f t="shared" ca="1" si="30"/>
        <v>15.623157206144995</v>
      </c>
      <c r="N139" s="6">
        <f t="shared" ca="1" si="30"/>
        <v>13.183402146654963</v>
      </c>
      <c r="O139" s="6">
        <f t="shared" ca="1" si="30"/>
        <v>12.764852307198479</v>
      </c>
      <c r="P139" s="6">
        <f t="shared" ca="1" si="30"/>
        <v>12.632483386926529</v>
      </c>
      <c r="Q139" s="6">
        <f t="shared" ca="1" si="30"/>
        <v>14.424388613265162</v>
      </c>
      <c r="R139" s="57"/>
      <c r="S139" s="57">
        <f t="shared" ca="1" si="28"/>
        <v>15.623157206144995</v>
      </c>
      <c r="T139" s="7">
        <f ca="1">SMALL($S$5:$S$1004,ROWS($S$5:S139))</f>
        <v>15.753391199351544</v>
      </c>
      <c r="U139" s="10">
        <f ca="1">ROWS($S$5:S139)/COUNT($S$5:$S$1004)</f>
        <v>0.13500000000000001</v>
      </c>
      <c r="V139" s="8"/>
      <c r="W139" s="8"/>
      <c r="Y139" s="8"/>
      <c r="Z139" s="8"/>
      <c r="AA139" s="8"/>
      <c r="AB139" s="8"/>
      <c r="AC139" s="8"/>
      <c r="AD139" s="8"/>
      <c r="AF139" s="7"/>
      <c r="AG139" s="7"/>
      <c r="AH139" s="7"/>
      <c r="AI139" s="57"/>
      <c r="AJ139" s="7"/>
      <c r="AK139" s="7"/>
      <c r="AL139" s="58"/>
      <c r="AM139" s="58"/>
      <c r="AN139" s="58"/>
      <c r="AO139" s="58"/>
      <c r="AP139" s="58"/>
      <c r="AQ139" s="58"/>
    </row>
    <row r="140" spans="1:43" hidden="1" x14ac:dyDescent="0.25">
      <c r="A140" s="57">
        <f t="shared" ca="1" si="29"/>
        <v>4.4752633371994222</v>
      </c>
      <c r="B140" s="57">
        <f t="shared" ca="1" si="29"/>
        <v>1.0563786359130627</v>
      </c>
      <c r="C140" s="57">
        <f t="shared" ca="1" si="29"/>
        <v>2.1919492408307684</v>
      </c>
      <c r="D140" s="57">
        <f t="shared" ca="1" si="29"/>
        <v>2.6451945624939093</v>
      </c>
      <c r="E140" s="57">
        <f t="shared" ca="1" si="29"/>
        <v>7.7655688701411147</v>
      </c>
      <c r="F140" s="57">
        <f t="shared" ca="1" si="29"/>
        <v>3.7647936221425584</v>
      </c>
      <c r="G140" s="57">
        <f t="shared" ca="1" si="29"/>
        <v>2.7154490991614173</v>
      </c>
      <c r="H140" s="57">
        <f t="shared" ca="1" si="29"/>
        <v>4.4520242584527674</v>
      </c>
      <c r="I140" s="57">
        <f t="shared" ca="1" si="29"/>
        <v>6.7530521083439758</v>
      </c>
      <c r="J140" s="57">
        <f t="shared" ca="1" si="29"/>
        <v>4.9962000051767586</v>
      </c>
      <c r="K140" s="57">
        <f t="shared" ca="1" si="29"/>
        <v>5.1797605322518319</v>
      </c>
      <c r="L140" s="57"/>
      <c r="M140" s="6">
        <f t="shared" ca="1" si="30"/>
        <v>14.378861682368365</v>
      </c>
      <c r="N140" s="6">
        <f t="shared" ca="1" si="30"/>
        <v>14.832107004031508</v>
      </c>
      <c r="O140" s="6">
        <f t="shared" ca="1" si="30"/>
        <v>13.818147511230936</v>
      </c>
      <c r="P140" s="6">
        <f t="shared" ca="1" si="30"/>
        <v>16.753984898651431</v>
      </c>
      <c r="Q140" s="6">
        <f t="shared" ca="1" si="30"/>
        <v>18.45373229675878</v>
      </c>
      <c r="R140" s="57"/>
      <c r="S140" s="57">
        <f t="shared" ca="1" si="28"/>
        <v>18.45373229675878</v>
      </c>
      <c r="T140" s="7">
        <f ca="1">SMALL($S$5:$S$1004,ROWS($S$5:S140))</f>
        <v>15.757959269844868</v>
      </c>
      <c r="U140" s="10">
        <f ca="1">ROWS($S$5:S140)/COUNT($S$5:$S$1004)</f>
        <v>0.13600000000000001</v>
      </c>
      <c r="V140" s="8"/>
      <c r="W140" s="8"/>
      <c r="Y140" s="8"/>
      <c r="Z140" s="8"/>
      <c r="AA140" s="8"/>
      <c r="AB140" s="8"/>
      <c r="AC140" s="8"/>
      <c r="AD140" s="8"/>
      <c r="AF140" s="7"/>
      <c r="AG140" s="7"/>
      <c r="AH140" s="7"/>
      <c r="AI140" s="57"/>
      <c r="AJ140" s="7"/>
      <c r="AK140" s="7"/>
      <c r="AL140" s="58"/>
      <c r="AM140" s="58"/>
      <c r="AN140" s="58"/>
      <c r="AO140" s="58"/>
      <c r="AP140" s="58"/>
      <c r="AQ140" s="58"/>
    </row>
    <row r="141" spans="1:43" hidden="1" x14ac:dyDescent="0.25">
      <c r="A141" s="57">
        <f t="shared" ca="1" si="29"/>
        <v>2.8664951197659327</v>
      </c>
      <c r="B141" s="57">
        <f t="shared" ca="1" si="29"/>
        <v>2.192762639561316</v>
      </c>
      <c r="C141" s="57">
        <f t="shared" ca="1" si="29"/>
        <v>2.3529267463098482</v>
      </c>
      <c r="D141" s="57">
        <f t="shared" ca="1" si="29"/>
        <v>2.2965462344487122</v>
      </c>
      <c r="E141" s="57">
        <f t="shared" ca="1" si="29"/>
        <v>5.4991071860852934</v>
      </c>
      <c r="F141" s="57">
        <f t="shared" ca="1" si="29"/>
        <v>4.8752119536729506</v>
      </c>
      <c r="G141" s="57">
        <f t="shared" ca="1" si="29"/>
        <v>2.7949107356053617</v>
      </c>
      <c r="H141" s="57">
        <f t="shared" ca="1" si="29"/>
        <v>5.8967691752431834</v>
      </c>
      <c r="I141" s="57">
        <f t="shared" ca="1" si="29"/>
        <v>5.1654546764705955</v>
      </c>
      <c r="J141" s="57">
        <f t="shared" ca="1" si="29"/>
        <v>6.587997389656115</v>
      </c>
      <c r="K141" s="57">
        <f t="shared" ca="1" si="29"/>
        <v>4.942195390576396</v>
      </c>
      <c r="L141" s="57"/>
      <c r="M141" s="6">
        <f t="shared" ca="1" si="30"/>
        <v>14.602329991337257</v>
      </c>
      <c r="N141" s="6">
        <f t="shared" ca="1" si="30"/>
        <v>14.545949479476121</v>
      </c>
      <c r="O141" s="6">
        <f t="shared" ca="1" si="30"/>
        <v>14.279867215302724</v>
      </c>
      <c r="P141" s="6">
        <f t="shared" ca="1" si="30"/>
        <v>17.175624660281258</v>
      </c>
      <c r="Q141" s="6">
        <f t="shared" ca="1" si="30"/>
        <v>18.530834391466186</v>
      </c>
      <c r="R141" s="57"/>
      <c r="S141" s="57">
        <f t="shared" ca="1" si="28"/>
        <v>18.530834391466186</v>
      </c>
      <c r="T141" s="7">
        <f ca="1">SMALL($S$5:$S$1004,ROWS($S$5:S141))</f>
        <v>15.758763161203973</v>
      </c>
      <c r="U141" s="10">
        <f ca="1">ROWS($S$5:S141)/COUNT($S$5:$S$1004)</f>
        <v>0.13700000000000001</v>
      </c>
      <c r="V141" s="8"/>
      <c r="W141" s="8"/>
      <c r="Y141" s="8"/>
      <c r="Z141" s="8"/>
      <c r="AA141" s="8"/>
      <c r="AB141" s="8"/>
      <c r="AC141" s="8"/>
      <c r="AD141" s="8"/>
      <c r="AF141" s="7"/>
      <c r="AG141" s="7"/>
      <c r="AH141" s="7"/>
      <c r="AI141" s="57"/>
      <c r="AJ141" s="7"/>
      <c r="AK141" s="7"/>
      <c r="AL141" s="58"/>
      <c r="AM141" s="58"/>
      <c r="AN141" s="58"/>
      <c r="AO141" s="58"/>
      <c r="AP141" s="58"/>
      <c r="AQ141" s="58"/>
    </row>
    <row r="142" spans="1:43" hidden="1" x14ac:dyDescent="0.25">
      <c r="A142" s="57">
        <f t="shared" ca="1" si="29"/>
        <v>5.1274541236943474</v>
      </c>
      <c r="B142" s="57">
        <f t="shared" ca="1" si="29"/>
        <v>1.2159279040444502</v>
      </c>
      <c r="C142" s="57">
        <f t="shared" ca="1" si="29"/>
        <v>2.814697783810149</v>
      </c>
      <c r="D142" s="57">
        <f t="shared" ca="1" si="29"/>
        <v>2.7197685052781164</v>
      </c>
      <c r="E142" s="57">
        <f t="shared" ca="1" si="29"/>
        <v>4.5582545811453112</v>
      </c>
      <c r="F142" s="57">
        <f t="shared" ca="1" si="29"/>
        <v>5.7131618288440968</v>
      </c>
      <c r="G142" s="57">
        <f t="shared" ca="1" si="29"/>
        <v>2.334374835648664</v>
      </c>
      <c r="H142" s="57">
        <f t="shared" ca="1" si="29"/>
        <v>4.4824302165388659</v>
      </c>
      <c r="I142" s="57">
        <f t="shared" ca="1" si="29"/>
        <v>3.4613621587656613</v>
      </c>
      <c r="J142" s="57">
        <f t="shared" ca="1" si="29"/>
        <v>7.2534948699318686</v>
      </c>
      <c r="K142" s="57">
        <f t="shared" ca="1" si="29"/>
        <v>4.871767585494446</v>
      </c>
      <c r="L142" s="57"/>
      <c r="M142" s="6">
        <f t="shared" ca="1" si="30"/>
        <v>17.530021613085029</v>
      </c>
      <c r="N142" s="6">
        <f t="shared" ca="1" si="30"/>
        <v>17.435092334552998</v>
      </c>
      <c r="O142" s="6">
        <f t="shared" ca="1" si="30"/>
        <v>13.02767735512163</v>
      </c>
      <c r="P142" s="6">
        <f t="shared" ca="1" si="30"/>
        <v>15.262219477148655</v>
      </c>
      <c r="Q142" s="6">
        <f t="shared" ca="1" si="30"/>
        <v>15.128380287223074</v>
      </c>
      <c r="R142" s="57"/>
      <c r="S142" s="57">
        <f t="shared" ca="1" si="28"/>
        <v>17.530021613085029</v>
      </c>
      <c r="T142" s="7">
        <f ca="1">SMALL($S$5:$S$1004,ROWS($S$5:S142))</f>
        <v>15.771752984272069</v>
      </c>
      <c r="U142" s="10">
        <f ca="1">ROWS($S$5:S142)/COUNT($S$5:$S$1004)</f>
        <v>0.13800000000000001</v>
      </c>
      <c r="V142" s="8"/>
      <c r="W142" s="8"/>
      <c r="Y142" s="8"/>
      <c r="Z142" s="8"/>
      <c r="AA142" s="8"/>
      <c r="AB142" s="8"/>
      <c r="AC142" s="8"/>
      <c r="AD142" s="8"/>
      <c r="AF142" s="7"/>
      <c r="AG142" s="7"/>
      <c r="AH142" s="7"/>
      <c r="AI142" s="57"/>
      <c r="AJ142" s="7"/>
      <c r="AK142" s="7"/>
      <c r="AL142" s="58"/>
      <c r="AM142" s="58"/>
      <c r="AN142" s="58"/>
      <c r="AO142" s="58"/>
      <c r="AP142" s="58"/>
      <c r="AQ142" s="58"/>
    </row>
    <row r="143" spans="1:43" hidden="1" x14ac:dyDescent="0.25">
      <c r="A143" s="57">
        <f t="shared" ca="1" si="29"/>
        <v>4.3220676151587982</v>
      </c>
      <c r="B143" s="57">
        <f t="shared" ca="1" si="29"/>
        <v>2.9499069352099077</v>
      </c>
      <c r="C143" s="57">
        <f t="shared" ca="1" si="29"/>
        <v>2.8539776239297532</v>
      </c>
      <c r="D143" s="57">
        <f t="shared" ca="1" si="29"/>
        <v>1.5660236855663905</v>
      </c>
      <c r="E143" s="57">
        <f t="shared" ca="1" si="29"/>
        <v>7.8182533423795526</v>
      </c>
      <c r="F143" s="57">
        <f t="shared" ca="1" si="29"/>
        <v>2.0876309286769286</v>
      </c>
      <c r="G143" s="57">
        <f t="shared" ca="1" si="29"/>
        <v>2.5119197983047501</v>
      </c>
      <c r="H143" s="57">
        <f t="shared" ca="1" si="29"/>
        <v>5.9692005191844899</v>
      </c>
      <c r="I143" s="57">
        <f t="shared" ca="1" si="29"/>
        <v>5.9578415700208573</v>
      </c>
      <c r="J143" s="57">
        <f t="shared" ca="1" si="29"/>
        <v>5.8973439456731018</v>
      </c>
      <c r="K143" s="57">
        <f t="shared" ca="1" si="29"/>
        <v>5.7456401566575996</v>
      </c>
      <c r="L143" s="57"/>
      <c r="M143" s="6">
        <f t="shared" ca="1" si="30"/>
        <v>15.585308983066403</v>
      </c>
      <c r="N143" s="6">
        <f t="shared" ca="1" si="30"/>
        <v>14.297355044703041</v>
      </c>
      <c r="O143" s="6">
        <f t="shared" ca="1" si="30"/>
        <v>16.665504223262563</v>
      </c>
      <c r="P143" s="6">
        <f t="shared" ca="1" si="30"/>
        <v>16.741019590565294</v>
      </c>
      <c r="Q143" s="6">
        <f t="shared" ca="1" si="30"/>
        <v>22.483000953431549</v>
      </c>
      <c r="R143" s="57"/>
      <c r="S143" s="57">
        <f t="shared" ca="1" si="28"/>
        <v>22.483000953431549</v>
      </c>
      <c r="T143" s="7">
        <f ca="1">SMALL($S$5:$S$1004,ROWS($S$5:S143))</f>
        <v>15.786109100083904</v>
      </c>
      <c r="U143" s="10">
        <f ca="1">ROWS($S$5:S143)/COUNT($S$5:$S$1004)</f>
        <v>0.13900000000000001</v>
      </c>
      <c r="V143" s="8"/>
      <c r="W143" s="8"/>
      <c r="Y143" s="8"/>
      <c r="Z143" s="8"/>
      <c r="AA143" s="8"/>
      <c r="AB143" s="8"/>
      <c r="AC143" s="8"/>
      <c r="AD143" s="8"/>
      <c r="AF143" s="7"/>
      <c r="AG143" s="7"/>
      <c r="AH143" s="7"/>
      <c r="AI143" s="57"/>
      <c r="AJ143" s="7"/>
      <c r="AK143" s="7"/>
      <c r="AL143" s="58"/>
      <c r="AM143" s="58"/>
      <c r="AN143" s="58"/>
      <c r="AO143" s="58"/>
      <c r="AP143" s="58"/>
      <c r="AQ143" s="58"/>
    </row>
    <row r="144" spans="1:43" hidden="1" x14ac:dyDescent="0.25">
      <c r="A144" s="57">
        <f t="shared" ca="1" si="29"/>
        <v>3.434809763103861</v>
      </c>
      <c r="B144" s="57">
        <f t="shared" ca="1" si="29"/>
        <v>3.4175484981732871</v>
      </c>
      <c r="C144" s="57">
        <f t="shared" ca="1" si="29"/>
        <v>2.8476718240992707</v>
      </c>
      <c r="D144" s="57">
        <f t="shared" ca="1" si="29"/>
        <v>2.6802853924690235</v>
      </c>
      <c r="E144" s="57">
        <f t="shared" ca="1" si="29"/>
        <v>7.1179745633840739</v>
      </c>
      <c r="F144" s="57">
        <f t="shared" ca="1" si="29"/>
        <v>2.2002253804895191</v>
      </c>
      <c r="G144" s="57">
        <f t="shared" ca="1" si="29"/>
        <v>0.82863743697993442</v>
      </c>
      <c r="H144" s="57">
        <f t="shared" ca="1" si="29"/>
        <v>3.6896512687888028</v>
      </c>
      <c r="I144" s="57">
        <f t="shared" ca="1" si="29"/>
        <v>4.6198146535556397</v>
      </c>
      <c r="J144" s="57">
        <f t="shared" ca="1" si="29"/>
        <v>6.5290301634248866</v>
      </c>
      <c r="K144" s="57">
        <f t="shared" ca="1" si="29"/>
        <v>2.0093663077888952</v>
      </c>
      <c r="L144" s="57"/>
      <c r="M144" s="6">
        <f t="shared" ca="1" si="30"/>
        <v>13.640149187607953</v>
      </c>
      <c r="N144" s="6">
        <f t="shared" ca="1" si="30"/>
        <v>13.472762755977705</v>
      </c>
      <c r="O144" s="6">
        <f t="shared" ca="1" si="30"/>
        <v>17.064553224982248</v>
      </c>
      <c r="P144" s="6">
        <f t="shared" ca="1" si="30"/>
        <v>12.246954840007341</v>
      </c>
      <c r="Q144" s="6">
        <f t="shared" ca="1" si="30"/>
        <v>16.234540638135059</v>
      </c>
      <c r="R144" s="57"/>
      <c r="S144" s="57">
        <f t="shared" ca="1" si="28"/>
        <v>17.064553224982248</v>
      </c>
      <c r="T144" s="7">
        <f ca="1">SMALL($S$5:$S$1004,ROWS($S$5:S144))</f>
        <v>15.793686448057549</v>
      </c>
      <c r="U144" s="10">
        <f ca="1">ROWS($S$5:S144)/COUNT($S$5:$S$1004)</f>
        <v>0.14000000000000001</v>
      </c>
      <c r="V144" s="8"/>
      <c r="W144" s="8"/>
      <c r="Y144" s="8"/>
      <c r="Z144" s="8"/>
      <c r="AA144" s="8"/>
      <c r="AB144" s="8"/>
      <c r="AC144" s="8"/>
      <c r="AD144" s="8"/>
      <c r="AF144" s="7"/>
      <c r="AG144" s="7"/>
      <c r="AH144" s="7"/>
      <c r="AI144" s="57"/>
      <c r="AJ144" s="7"/>
      <c r="AK144" s="7"/>
      <c r="AL144" s="58"/>
      <c r="AM144" s="58"/>
      <c r="AN144" s="58"/>
      <c r="AO144" s="58"/>
      <c r="AP144" s="58"/>
      <c r="AQ144" s="58"/>
    </row>
    <row r="145" spans="1:43" hidden="1" x14ac:dyDescent="0.25">
      <c r="A145" s="57">
        <f t="shared" ref="A145:K154" ca="1" si="31">A$2+(A$3-A$2)*RAND()</f>
        <v>4.3821228349833721</v>
      </c>
      <c r="B145" s="57">
        <f t="shared" ca="1" si="31"/>
        <v>1.4851889883295746</v>
      </c>
      <c r="C145" s="57">
        <f t="shared" ca="1" si="31"/>
        <v>3.9978631058874115</v>
      </c>
      <c r="D145" s="57">
        <f t="shared" ca="1" si="31"/>
        <v>2.4744643777835478</v>
      </c>
      <c r="E145" s="57">
        <f t="shared" ca="1" si="31"/>
        <v>5.7435043485309683</v>
      </c>
      <c r="F145" s="57">
        <f t="shared" ca="1" si="31"/>
        <v>2.266418657472645</v>
      </c>
      <c r="G145" s="57">
        <f t="shared" ca="1" si="31"/>
        <v>1.6923800276623264</v>
      </c>
      <c r="H145" s="57">
        <f t="shared" ca="1" si="31"/>
        <v>5.4486713171904331</v>
      </c>
      <c r="I145" s="57">
        <f t="shared" ca="1" si="31"/>
        <v>4.1340844894334579</v>
      </c>
      <c r="J145" s="57">
        <f t="shared" ca="1" si="31"/>
        <v>4.9396867356017902</v>
      </c>
      <c r="K145" s="57">
        <f t="shared" ca="1" si="31"/>
        <v>4.5112879048506134</v>
      </c>
      <c r="L145" s="57"/>
      <c r="M145" s="6">
        <f t="shared" ref="M145:Q154" ca="1" si="32">SUMIF(M$4,"*"&amp;$A$4&amp;"*",$A145)+SUMIF(M$4,"*"&amp;$B$4&amp;"*",$B145)+SUMIF(M$4,"*"&amp;$C$4&amp;"*",$C145)+SUMIF(M$4,"*"&amp;$D$4&amp;"*",$D145)+SUMIF(M$4,"*"&amp;$E$4&amp;"*",$E145)+SUMIF(M$4,"*"&amp;$F$4&amp;"*",$F145)+SUMIF(M$4,"*"&amp;$G$4&amp;"*",$G145)+SUMIF(M$4,"*"&amp;$H$4&amp;"*",$H145)+SUMIF(M$4,"*"&amp;$I$4&amp;"*",$I145)+SUMIF(M$4,"*"&amp;$J$4&amp;"*",$J145)+SUMIF(M$4,"*"&amp;$K$4&amp;"*",$K145)</f>
        <v>15.012052704134899</v>
      </c>
      <c r="N145" s="6">
        <f t="shared" ca="1" si="32"/>
        <v>13.488653976031035</v>
      </c>
      <c r="O145" s="6">
        <f t="shared" ca="1" si="32"/>
        <v>12.168380072462334</v>
      </c>
      <c r="P145" s="6">
        <f t="shared" ca="1" si="32"/>
        <v>12.396980040086291</v>
      </c>
      <c r="Q145" s="6">
        <f t="shared" ca="1" si="32"/>
        <v>17.188652558901587</v>
      </c>
      <c r="R145" s="57"/>
      <c r="S145" s="57">
        <f t="shared" ca="1" si="28"/>
        <v>17.188652558901587</v>
      </c>
      <c r="T145" s="7">
        <f ca="1">SMALL($S$5:$S$1004,ROWS($S$5:S145))</f>
        <v>15.796800663434311</v>
      </c>
      <c r="U145" s="10">
        <f ca="1">ROWS($S$5:S145)/COUNT($S$5:$S$1004)</f>
        <v>0.14099999999999999</v>
      </c>
      <c r="V145" s="8"/>
      <c r="W145" s="8"/>
      <c r="Y145" s="8"/>
      <c r="Z145" s="8"/>
      <c r="AA145" s="8"/>
      <c r="AB145" s="8"/>
      <c r="AC145" s="8"/>
      <c r="AD145" s="8"/>
      <c r="AF145" s="7"/>
      <c r="AG145" s="7"/>
      <c r="AH145" s="7"/>
      <c r="AI145" s="57"/>
      <c r="AJ145" s="7"/>
      <c r="AK145" s="7"/>
      <c r="AL145" s="58"/>
      <c r="AM145" s="58"/>
      <c r="AN145" s="58"/>
      <c r="AO145" s="58"/>
      <c r="AP145" s="58"/>
      <c r="AQ145" s="58"/>
    </row>
    <row r="146" spans="1:43" hidden="1" x14ac:dyDescent="0.25">
      <c r="A146" s="57">
        <f t="shared" ca="1" si="31"/>
        <v>3.8435900753217713</v>
      </c>
      <c r="B146" s="57">
        <f t="shared" ca="1" si="31"/>
        <v>2.505948282352346</v>
      </c>
      <c r="C146" s="57">
        <f t="shared" ca="1" si="31"/>
        <v>2.2820663614450152</v>
      </c>
      <c r="D146" s="57">
        <f t="shared" ca="1" si="31"/>
        <v>2.3581484309269536</v>
      </c>
      <c r="E146" s="57">
        <f t="shared" ca="1" si="31"/>
        <v>4.4507758581098624</v>
      </c>
      <c r="F146" s="57">
        <f t="shared" ca="1" si="31"/>
        <v>4.0420127526791862</v>
      </c>
      <c r="G146" s="57">
        <f t="shared" ca="1" si="31"/>
        <v>2.4247121322337151</v>
      </c>
      <c r="H146" s="57">
        <f t="shared" ca="1" si="31"/>
        <v>2.7089468298280668</v>
      </c>
      <c r="I146" s="57">
        <f t="shared" ca="1" si="31"/>
        <v>6.0010877279244843</v>
      </c>
      <c r="J146" s="57">
        <f t="shared" ca="1" si="31"/>
        <v>7.1703500249518699</v>
      </c>
      <c r="K146" s="57">
        <f t="shared" ca="1" si="31"/>
        <v>2.7038331325671536</v>
      </c>
      <c r="L146" s="57"/>
      <c r="M146" s="6">
        <f t="shared" ca="1" si="32"/>
        <v>15.72071859395237</v>
      </c>
      <c r="N146" s="6">
        <f t="shared" ca="1" si="32"/>
        <v>15.796800663434311</v>
      </c>
      <c r="O146" s="6">
        <f t="shared" ca="1" si="32"/>
        <v>14.127074165414079</v>
      </c>
      <c r="P146" s="6">
        <f t="shared" ca="1" si="32"/>
        <v>15.252881895523169</v>
      </c>
      <c r="Q146" s="6">
        <f t="shared" ca="1" si="32"/>
        <v>12.369504102857428</v>
      </c>
      <c r="R146" s="57"/>
      <c r="S146" s="57">
        <f t="shared" ca="1" si="28"/>
        <v>15.796800663434311</v>
      </c>
      <c r="T146" s="7">
        <f ca="1">SMALL($S$5:$S$1004,ROWS($S$5:S146))</f>
        <v>15.833490884098307</v>
      </c>
      <c r="U146" s="10">
        <f ca="1">ROWS($S$5:S146)/COUNT($S$5:$S$1004)</f>
        <v>0.14199999999999999</v>
      </c>
      <c r="V146" s="8"/>
      <c r="W146" s="8"/>
      <c r="Y146" s="8"/>
      <c r="Z146" s="8"/>
      <c r="AA146" s="8"/>
      <c r="AB146" s="8"/>
      <c r="AC146" s="8"/>
      <c r="AD146" s="8"/>
      <c r="AF146" s="7"/>
      <c r="AG146" s="7"/>
      <c r="AH146" s="7"/>
      <c r="AI146" s="57"/>
      <c r="AJ146" s="7"/>
      <c r="AK146" s="7"/>
      <c r="AL146" s="58"/>
      <c r="AM146" s="58"/>
      <c r="AN146" s="58"/>
      <c r="AO146" s="58"/>
      <c r="AP146" s="58"/>
      <c r="AQ146" s="58"/>
    </row>
    <row r="147" spans="1:43" hidden="1" x14ac:dyDescent="0.25">
      <c r="A147" s="57">
        <f t="shared" ca="1" si="31"/>
        <v>2.6344560651577615</v>
      </c>
      <c r="B147" s="57">
        <f t="shared" ca="1" si="31"/>
        <v>4.5960127362562186</v>
      </c>
      <c r="C147" s="57">
        <f t="shared" ca="1" si="31"/>
        <v>1.227445346293222</v>
      </c>
      <c r="D147" s="57">
        <f t="shared" ca="1" si="31"/>
        <v>1.9880334528308958</v>
      </c>
      <c r="E147" s="57">
        <f t="shared" ca="1" si="31"/>
        <v>6.9686317027071958</v>
      </c>
      <c r="F147" s="57">
        <f t="shared" ca="1" si="31"/>
        <v>4.3211802988315</v>
      </c>
      <c r="G147" s="57">
        <f t="shared" ca="1" si="31"/>
        <v>1.2061886326109854</v>
      </c>
      <c r="H147" s="57">
        <f t="shared" ca="1" si="31"/>
        <v>3.0603568808083121</v>
      </c>
      <c r="I147" s="57">
        <f t="shared" ca="1" si="31"/>
        <v>5.8338821513961179</v>
      </c>
      <c r="J147" s="57">
        <f t="shared" ca="1" si="31"/>
        <v>6.1269654430073608</v>
      </c>
      <c r="K147" s="57">
        <f t="shared" ca="1" si="31"/>
        <v>4.7261831419113411</v>
      </c>
      <c r="L147" s="57"/>
      <c r="M147" s="6">
        <f t="shared" ca="1" si="32"/>
        <v>11.195055487069329</v>
      </c>
      <c r="N147" s="6">
        <f t="shared" ca="1" si="32"/>
        <v>11.955643593607004</v>
      </c>
      <c r="O147" s="6">
        <f t="shared" ca="1" si="32"/>
        <v>17.691609881970777</v>
      </c>
      <c r="P147" s="6">
        <f t="shared" ca="1" si="32"/>
        <v>19.477258328395177</v>
      </c>
      <c r="Q147" s="6">
        <f t="shared" ca="1" si="32"/>
        <v>19.351184461683069</v>
      </c>
      <c r="R147" s="57"/>
      <c r="S147" s="57">
        <f t="shared" ca="1" si="28"/>
        <v>19.477258328395177</v>
      </c>
      <c r="T147" s="7">
        <f ca="1">SMALL($S$5:$S$1004,ROWS($S$5:S147))</f>
        <v>15.840260077684032</v>
      </c>
      <c r="U147" s="10">
        <f ca="1">ROWS($S$5:S147)/COUNT($S$5:$S$1004)</f>
        <v>0.14299999999999999</v>
      </c>
      <c r="V147" s="8"/>
      <c r="W147" s="8"/>
      <c r="Y147" s="8"/>
      <c r="Z147" s="8"/>
      <c r="AA147" s="8"/>
      <c r="AB147" s="8"/>
      <c r="AC147" s="8"/>
      <c r="AD147" s="8"/>
      <c r="AF147" s="7"/>
      <c r="AG147" s="7"/>
      <c r="AH147" s="7"/>
      <c r="AI147" s="57"/>
      <c r="AJ147" s="7"/>
      <c r="AK147" s="7"/>
      <c r="AL147" s="58"/>
      <c r="AM147" s="58"/>
      <c r="AN147" s="58"/>
      <c r="AO147" s="58"/>
      <c r="AP147" s="58"/>
      <c r="AQ147" s="58"/>
    </row>
    <row r="148" spans="1:43" hidden="1" x14ac:dyDescent="0.25">
      <c r="A148" s="57">
        <f t="shared" ca="1" si="31"/>
        <v>4.0371593356150353</v>
      </c>
      <c r="B148" s="57">
        <f t="shared" ca="1" si="31"/>
        <v>4.2534131673523055</v>
      </c>
      <c r="C148" s="57">
        <f t="shared" ca="1" si="31"/>
        <v>1.2744804762951172</v>
      </c>
      <c r="D148" s="57">
        <f t="shared" ca="1" si="31"/>
        <v>1.1971117943167824</v>
      </c>
      <c r="E148" s="57">
        <f t="shared" ca="1" si="31"/>
        <v>4.3158977201984481</v>
      </c>
      <c r="F148" s="57">
        <f t="shared" ca="1" si="31"/>
        <v>4.2456689261475713</v>
      </c>
      <c r="G148" s="57">
        <f t="shared" ca="1" si="31"/>
        <v>0.92827646855415624</v>
      </c>
      <c r="H148" s="57">
        <f t="shared" ca="1" si="31"/>
        <v>5.2599769095182971</v>
      </c>
      <c r="I148" s="57">
        <f t="shared" ca="1" si="31"/>
        <v>3.2749838997454628</v>
      </c>
      <c r="J148" s="57">
        <f t="shared" ca="1" si="31"/>
        <v>4.9308724607891161</v>
      </c>
      <c r="K148" s="57">
        <f t="shared" ca="1" si="31"/>
        <v>2.9990035736837286</v>
      </c>
      <c r="L148" s="57"/>
      <c r="M148" s="6">
        <f t="shared" ca="1" si="32"/>
        <v>11.170788741253425</v>
      </c>
      <c r="N148" s="6">
        <f t="shared" ca="1" si="32"/>
        <v>11.09342005927509</v>
      </c>
      <c r="O148" s="6">
        <f t="shared" ca="1" si="32"/>
        <v>13.500183348339869</v>
      </c>
      <c r="P148" s="6">
        <f t="shared" ca="1" si="32"/>
        <v>14.773069566929067</v>
      </c>
      <c r="Q148" s="6">
        <f t="shared" ca="1" si="32"/>
        <v>16.82829137075278</v>
      </c>
      <c r="R148" s="57"/>
      <c r="S148" s="57">
        <f t="shared" ca="1" si="28"/>
        <v>16.82829137075278</v>
      </c>
      <c r="T148" s="7">
        <f ca="1">SMALL($S$5:$S$1004,ROWS($S$5:S148))</f>
        <v>15.845775566430252</v>
      </c>
      <c r="U148" s="10">
        <f ca="1">ROWS($S$5:S148)/COUNT($S$5:$S$1004)</f>
        <v>0.14399999999999999</v>
      </c>
      <c r="V148" s="8"/>
      <c r="W148" s="8"/>
      <c r="Y148" s="8"/>
      <c r="Z148" s="8"/>
      <c r="AA148" s="8"/>
      <c r="AB148" s="8"/>
      <c r="AC148" s="8"/>
      <c r="AD148" s="8"/>
      <c r="AF148" s="7"/>
      <c r="AG148" s="7"/>
      <c r="AH148" s="7"/>
      <c r="AI148" s="57"/>
      <c r="AJ148" s="7"/>
      <c r="AK148" s="7"/>
      <c r="AL148" s="58"/>
      <c r="AM148" s="58"/>
      <c r="AN148" s="58"/>
      <c r="AO148" s="58"/>
      <c r="AP148" s="58"/>
      <c r="AQ148" s="58"/>
    </row>
    <row r="149" spans="1:43" hidden="1" x14ac:dyDescent="0.25">
      <c r="A149" s="57">
        <f t="shared" ca="1" si="31"/>
        <v>3.0044174632369272</v>
      </c>
      <c r="B149" s="57">
        <f t="shared" ca="1" si="31"/>
        <v>1.3030255900047734</v>
      </c>
      <c r="C149" s="57">
        <f t="shared" ca="1" si="31"/>
        <v>4.7631203775006057</v>
      </c>
      <c r="D149" s="57">
        <f t="shared" ca="1" si="31"/>
        <v>2.7590385263332733</v>
      </c>
      <c r="E149" s="57">
        <f t="shared" ca="1" si="31"/>
        <v>7.784597170839259</v>
      </c>
      <c r="F149" s="57">
        <f t="shared" ca="1" si="31"/>
        <v>2.9958927430204372</v>
      </c>
      <c r="G149" s="57">
        <f t="shared" ca="1" si="31"/>
        <v>1.6495429175805021</v>
      </c>
      <c r="H149" s="57">
        <f t="shared" ca="1" si="31"/>
        <v>2.5950269215431501</v>
      </c>
      <c r="I149" s="57">
        <f t="shared" ca="1" si="31"/>
        <v>5.7441961792189042</v>
      </c>
      <c r="J149" s="57">
        <f t="shared" ca="1" si="31"/>
        <v>4.6652484274142054</v>
      </c>
      <c r="K149" s="57">
        <f t="shared" ca="1" si="31"/>
        <v>3.9749000049143794</v>
      </c>
      <c r="L149" s="57"/>
      <c r="M149" s="6">
        <f t="shared" ca="1" si="32"/>
        <v>14.08232918573224</v>
      </c>
      <c r="N149" s="6">
        <f t="shared" ca="1" si="32"/>
        <v>12.078247334564908</v>
      </c>
      <c r="O149" s="6">
        <f t="shared" ca="1" si="32"/>
        <v>13.752871188258238</v>
      </c>
      <c r="P149" s="6">
        <f t="shared" ca="1" si="32"/>
        <v>14.018014517158495</v>
      </c>
      <c r="Q149" s="6">
        <f t="shared" ca="1" si="32"/>
        <v>15.657549687301563</v>
      </c>
      <c r="R149" s="57"/>
      <c r="S149" s="57">
        <f t="shared" ca="1" si="28"/>
        <v>15.657549687301563</v>
      </c>
      <c r="T149" s="7">
        <f ca="1">SMALL($S$5:$S$1004,ROWS($S$5:S149))</f>
        <v>15.848149251400493</v>
      </c>
      <c r="U149" s="10">
        <f ca="1">ROWS($S$5:S149)/COUNT($S$5:$S$1004)</f>
        <v>0.14499999999999999</v>
      </c>
      <c r="V149" s="8"/>
      <c r="W149" s="8"/>
      <c r="Y149" s="8"/>
      <c r="Z149" s="8"/>
      <c r="AA149" s="8"/>
      <c r="AB149" s="8"/>
      <c r="AC149" s="8"/>
      <c r="AD149" s="8"/>
      <c r="AF149" s="7"/>
      <c r="AG149" s="7"/>
      <c r="AH149" s="7"/>
      <c r="AI149" s="57"/>
      <c r="AJ149" s="7"/>
      <c r="AK149" s="7"/>
      <c r="AL149" s="58"/>
      <c r="AM149" s="58"/>
      <c r="AN149" s="58"/>
      <c r="AO149" s="58"/>
      <c r="AP149" s="58"/>
      <c r="AQ149" s="58"/>
    </row>
    <row r="150" spans="1:43" hidden="1" x14ac:dyDescent="0.25">
      <c r="A150" s="57">
        <f t="shared" ca="1" si="31"/>
        <v>4.805874710306143</v>
      </c>
      <c r="B150" s="57">
        <f t="shared" ca="1" si="31"/>
        <v>1.2789849952916388</v>
      </c>
      <c r="C150" s="57">
        <f t="shared" ca="1" si="31"/>
        <v>1.6677008018603412</v>
      </c>
      <c r="D150" s="57">
        <f t="shared" ca="1" si="31"/>
        <v>2.0595443870789194</v>
      </c>
      <c r="E150" s="57">
        <f t="shared" ca="1" si="31"/>
        <v>7.2853712715675245</v>
      </c>
      <c r="F150" s="57">
        <f t="shared" ca="1" si="31"/>
        <v>5.3324722943021108</v>
      </c>
      <c r="G150" s="57">
        <f t="shared" ca="1" si="31"/>
        <v>2.2280691259991521</v>
      </c>
      <c r="H150" s="57">
        <f t="shared" ca="1" si="31"/>
        <v>4.0453895441250651</v>
      </c>
      <c r="I150" s="57">
        <f t="shared" ca="1" si="31"/>
        <v>6.6682348779608862</v>
      </c>
      <c r="J150" s="57">
        <f t="shared" ca="1" si="31"/>
        <v>5.4496280648583282</v>
      </c>
      <c r="K150" s="57">
        <f t="shared" ca="1" si="31"/>
        <v>4.8683641743175219</v>
      </c>
      <c r="L150" s="57"/>
      <c r="M150" s="6">
        <f t="shared" ca="1" si="32"/>
        <v>14.151272703023963</v>
      </c>
      <c r="N150" s="6">
        <f t="shared" ca="1" si="32"/>
        <v>14.543116288242544</v>
      </c>
      <c r="O150" s="6">
        <f t="shared" ca="1" si="32"/>
        <v>14.013984331717491</v>
      </c>
      <c r="P150" s="6">
        <f t="shared" ca="1" si="32"/>
        <v>18.148056341872156</v>
      </c>
      <c r="Q150" s="6">
        <f t="shared" ca="1" si="32"/>
        <v>17.478109985301749</v>
      </c>
      <c r="R150" s="57"/>
      <c r="S150" s="57">
        <f t="shared" ca="1" si="28"/>
        <v>18.148056341872156</v>
      </c>
      <c r="T150" s="7">
        <f ca="1">SMALL($S$5:$S$1004,ROWS($S$5:S150))</f>
        <v>15.863266347228258</v>
      </c>
      <c r="U150" s="10">
        <f ca="1">ROWS($S$5:S150)/COUNT($S$5:$S$1004)</f>
        <v>0.14599999999999999</v>
      </c>
      <c r="V150" s="8"/>
      <c r="W150" s="8"/>
      <c r="Y150" s="8"/>
      <c r="Z150" s="8"/>
      <c r="AA150" s="8"/>
      <c r="AB150" s="8"/>
      <c r="AC150" s="8"/>
      <c r="AD150" s="8"/>
      <c r="AF150" s="7"/>
      <c r="AG150" s="7"/>
      <c r="AH150" s="7"/>
      <c r="AI150" s="57"/>
      <c r="AJ150" s="7"/>
      <c r="AK150" s="7"/>
      <c r="AL150" s="58"/>
      <c r="AM150" s="58"/>
      <c r="AN150" s="58"/>
      <c r="AO150" s="58"/>
      <c r="AP150" s="58"/>
      <c r="AQ150" s="58"/>
    </row>
    <row r="151" spans="1:43" hidden="1" x14ac:dyDescent="0.25">
      <c r="A151" s="57">
        <f t="shared" ca="1" si="31"/>
        <v>2.7246441747198404</v>
      </c>
      <c r="B151" s="57">
        <f t="shared" ca="1" si="31"/>
        <v>1.1609491252187594</v>
      </c>
      <c r="C151" s="57">
        <f t="shared" ca="1" si="31"/>
        <v>1.2291819454204203</v>
      </c>
      <c r="D151" s="57">
        <f t="shared" ca="1" si="31"/>
        <v>1.1288170632533785</v>
      </c>
      <c r="E151" s="57">
        <f t="shared" ca="1" si="31"/>
        <v>5.6902873713162325</v>
      </c>
      <c r="F151" s="57">
        <f t="shared" ca="1" si="31"/>
        <v>5.0761526452526695</v>
      </c>
      <c r="G151" s="57">
        <f t="shared" ca="1" si="31"/>
        <v>2.9185739866664759</v>
      </c>
      <c r="H151" s="57">
        <f t="shared" ca="1" si="31"/>
        <v>2.7797137846445388</v>
      </c>
      <c r="I151" s="57">
        <f t="shared" ca="1" si="31"/>
        <v>3.8606657433837133</v>
      </c>
      <c r="J151" s="57">
        <f t="shared" ca="1" si="31"/>
        <v>4.7287333256854343</v>
      </c>
      <c r="K151" s="57">
        <f t="shared" ca="1" si="31"/>
        <v>5.6505626143033103</v>
      </c>
      <c r="L151" s="57"/>
      <c r="M151" s="6">
        <f t="shared" ca="1" si="32"/>
        <v>11.601133432492171</v>
      </c>
      <c r="N151" s="6">
        <f t="shared" ca="1" si="32"/>
        <v>11.50076855032513</v>
      </c>
      <c r="O151" s="6">
        <f t="shared" ca="1" si="32"/>
        <v>11.579969822220427</v>
      </c>
      <c r="P151" s="6">
        <f t="shared" ca="1" si="32"/>
        <v>15.748330128158454</v>
      </c>
      <c r="Q151" s="6">
        <f t="shared" ca="1" si="32"/>
        <v>15.281512895482841</v>
      </c>
      <c r="R151" s="57"/>
      <c r="S151" s="57">
        <f t="shared" ca="1" si="28"/>
        <v>15.748330128158454</v>
      </c>
      <c r="T151" s="7">
        <f ca="1">SMALL($S$5:$S$1004,ROWS($S$5:S151))</f>
        <v>15.871251452994844</v>
      </c>
      <c r="U151" s="10">
        <f ca="1">ROWS($S$5:S151)/COUNT($S$5:$S$1004)</f>
        <v>0.14699999999999999</v>
      </c>
      <c r="V151" s="8"/>
      <c r="W151" s="8"/>
      <c r="Y151" s="8"/>
      <c r="Z151" s="8"/>
      <c r="AA151" s="8"/>
      <c r="AB151" s="8"/>
      <c r="AC151" s="8"/>
      <c r="AD151" s="8"/>
      <c r="AF151" s="7"/>
      <c r="AG151" s="7"/>
      <c r="AH151" s="7"/>
      <c r="AI151" s="57"/>
      <c r="AJ151" s="7"/>
      <c r="AK151" s="7"/>
      <c r="AL151" s="58"/>
      <c r="AM151" s="58"/>
      <c r="AN151" s="58"/>
      <c r="AO151" s="58"/>
      <c r="AP151" s="58"/>
      <c r="AQ151" s="58"/>
    </row>
    <row r="152" spans="1:43" hidden="1" x14ac:dyDescent="0.25">
      <c r="A152" s="57">
        <f t="shared" ca="1" si="31"/>
        <v>4.3377823429390068</v>
      </c>
      <c r="B152" s="57">
        <f t="shared" ca="1" si="31"/>
        <v>1.0580399064027892</v>
      </c>
      <c r="C152" s="57">
        <f t="shared" ca="1" si="31"/>
        <v>4.0766146588143748</v>
      </c>
      <c r="D152" s="57">
        <f t="shared" ca="1" si="31"/>
        <v>1.7075582681651926</v>
      </c>
      <c r="E152" s="57">
        <f t="shared" ca="1" si="31"/>
        <v>5.433898834072215</v>
      </c>
      <c r="F152" s="57">
        <f t="shared" ca="1" si="31"/>
        <v>4.9478214809051106</v>
      </c>
      <c r="G152" s="57">
        <f t="shared" ca="1" si="31"/>
        <v>2.3888422348607143</v>
      </c>
      <c r="H152" s="57">
        <f t="shared" ca="1" si="31"/>
        <v>5.6191609798017996</v>
      </c>
      <c r="I152" s="57">
        <f t="shared" ca="1" si="31"/>
        <v>3.8386165651832287</v>
      </c>
      <c r="J152" s="57">
        <f t="shared" ca="1" si="31"/>
        <v>7.3726173966013064</v>
      </c>
      <c r="K152" s="57">
        <f t="shared" ca="1" si="31"/>
        <v>2.0336919164741198</v>
      </c>
      <c r="L152" s="57"/>
      <c r="M152" s="6">
        <f t="shared" ca="1" si="32"/>
        <v>18.175856633215403</v>
      </c>
      <c r="N152" s="6">
        <f t="shared" ca="1" si="32"/>
        <v>15.80680024256622</v>
      </c>
      <c r="O152" s="6">
        <f t="shared" ca="1" si="32"/>
        <v>13.86455613707631</v>
      </c>
      <c r="P152" s="6">
        <f t="shared" ca="1" si="32"/>
        <v>11.878169868965248</v>
      </c>
      <c r="Q152" s="6">
        <f t="shared" ca="1" si="32"/>
        <v>14.144791636750924</v>
      </c>
      <c r="R152" s="57"/>
      <c r="S152" s="57">
        <f t="shared" ca="1" si="28"/>
        <v>18.175856633215403</v>
      </c>
      <c r="T152" s="7">
        <f ca="1">SMALL($S$5:$S$1004,ROWS($S$5:S152))</f>
        <v>15.875464195747412</v>
      </c>
      <c r="U152" s="10">
        <f ca="1">ROWS($S$5:S152)/COUNT($S$5:$S$1004)</f>
        <v>0.14799999999999999</v>
      </c>
      <c r="V152" s="8"/>
      <c r="W152" s="8"/>
      <c r="Y152" s="8"/>
      <c r="Z152" s="8"/>
      <c r="AA152" s="8"/>
      <c r="AB152" s="8"/>
      <c r="AC152" s="8"/>
      <c r="AD152" s="8"/>
      <c r="AF152" s="7"/>
      <c r="AG152" s="7"/>
      <c r="AH152" s="7"/>
      <c r="AI152" s="57"/>
      <c r="AJ152" s="7"/>
      <c r="AK152" s="7"/>
      <c r="AL152" s="58"/>
      <c r="AM152" s="58"/>
      <c r="AN152" s="58"/>
      <c r="AO152" s="58"/>
      <c r="AP152" s="58"/>
      <c r="AQ152" s="58"/>
    </row>
    <row r="153" spans="1:43" hidden="1" x14ac:dyDescent="0.25">
      <c r="A153" s="57">
        <f t="shared" ca="1" si="31"/>
        <v>5.3630191337262829</v>
      </c>
      <c r="B153" s="57">
        <f t="shared" ca="1" si="31"/>
        <v>3.5561716359526963</v>
      </c>
      <c r="C153" s="57">
        <f t="shared" ca="1" si="31"/>
        <v>2.9023932905558083</v>
      </c>
      <c r="D153" s="57">
        <f t="shared" ca="1" si="31"/>
        <v>1.3016107925267839</v>
      </c>
      <c r="E153" s="57">
        <f t="shared" ca="1" si="31"/>
        <v>5.9425513970081631</v>
      </c>
      <c r="F153" s="57">
        <f t="shared" ca="1" si="31"/>
        <v>5.0723814311731132</v>
      </c>
      <c r="G153" s="57">
        <f t="shared" ca="1" si="31"/>
        <v>2.5620628234516327</v>
      </c>
      <c r="H153" s="57">
        <f t="shared" ca="1" si="31"/>
        <v>3.8083002371480164</v>
      </c>
      <c r="I153" s="57">
        <f t="shared" ca="1" si="31"/>
        <v>3.1625631757719983</v>
      </c>
      <c r="J153" s="57">
        <f t="shared" ca="1" si="31"/>
        <v>5.8766699629804959</v>
      </c>
      <c r="K153" s="57">
        <f t="shared" ca="1" si="31"/>
        <v>3.568579599142006</v>
      </c>
      <c r="L153" s="57"/>
      <c r="M153" s="6">
        <f t="shared" ca="1" si="32"/>
        <v>16.70414521071422</v>
      </c>
      <c r="N153" s="6">
        <f t="shared" ca="1" si="32"/>
        <v>15.103362712685197</v>
      </c>
      <c r="O153" s="6">
        <f t="shared" ca="1" si="32"/>
        <v>15.375392995941354</v>
      </c>
      <c r="P153" s="6">
        <f t="shared" ca="1" si="32"/>
        <v>15.359695842039812</v>
      </c>
      <c r="Q153" s="6">
        <f t="shared" ca="1" si="32"/>
        <v>16.87560286925088</v>
      </c>
      <c r="R153" s="57"/>
      <c r="S153" s="57">
        <f t="shared" ca="1" si="28"/>
        <v>16.87560286925088</v>
      </c>
      <c r="T153" s="7">
        <f ca="1">SMALL($S$5:$S$1004,ROWS($S$5:S153))</f>
        <v>15.882418229371666</v>
      </c>
      <c r="U153" s="10">
        <f ca="1">ROWS($S$5:S153)/COUNT($S$5:$S$1004)</f>
        <v>0.14899999999999999</v>
      </c>
      <c r="V153" s="8"/>
      <c r="W153" s="8"/>
      <c r="Y153" s="8"/>
      <c r="Z153" s="8"/>
      <c r="AA153" s="8"/>
      <c r="AB153" s="8"/>
      <c r="AC153" s="8"/>
      <c r="AD153" s="8"/>
      <c r="AF153" s="7"/>
      <c r="AG153" s="7"/>
      <c r="AH153" s="7"/>
      <c r="AI153" s="57"/>
      <c r="AJ153" s="7"/>
      <c r="AK153" s="7"/>
      <c r="AL153" s="58"/>
      <c r="AM153" s="58"/>
      <c r="AN153" s="58"/>
      <c r="AO153" s="58"/>
      <c r="AP153" s="58"/>
      <c r="AQ153" s="58"/>
    </row>
    <row r="154" spans="1:43" hidden="1" x14ac:dyDescent="0.25">
      <c r="A154" s="57">
        <f t="shared" ca="1" si="31"/>
        <v>5.3726664528024175</v>
      </c>
      <c r="B154" s="57">
        <f t="shared" ca="1" si="31"/>
        <v>4.2029350201044542</v>
      </c>
      <c r="C154" s="57">
        <f t="shared" ca="1" si="31"/>
        <v>3.9127238749039175</v>
      </c>
      <c r="D154" s="57">
        <f t="shared" ca="1" si="31"/>
        <v>1.121583547779484</v>
      </c>
      <c r="E154" s="57">
        <f t="shared" ca="1" si="31"/>
        <v>6.6153758655449817</v>
      </c>
      <c r="F154" s="57">
        <f t="shared" ca="1" si="31"/>
        <v>3.386745407106079</v>
      </c>
      <c r="G154" s="57">
        <f t="shared" ca="1" si="31"/>
        <v>2.0304997178509927</v>
      </c>
      <c r="H154" s="57">
        <f t="shared" ca="1" si="31"/>
        <v>2.4029699628055079</v>
      </c>
      <c r="I154" s="57">
        <f t="shared" ca="1" si="31"/>
        <v>5.6769061934551903</v>
      </c>
      <c r="J154" s="57">
        <f t="shared" ca="1" si="31"/>
        <v>4.7863297753316303</v>
      </c>
      <c r="K154" s="57">
        <f t="shared" ca="1" si="31"/>
        <v>3.0453536627916993</v>
      </c>
      <c r="L154" s="57"/>
      <c r="M154" s="6">
        <f t="shared" ca="1" si="32"/>
        <v>16.102219820888958</v>
      </c>
      <c r="N154" s="6">
        <f t="shared" ca="1" si="32"/>
        <v>13.311079493764524</v>
      </c>
      <c r="O154" s="6">
        <f t="shared" ca="1" si="32"/>
        <v>15.604640660981065</v>
      </c>
      <c r="P154" s="6">
        <f t="shared" ca="1" si="32"/>
        <v>16.311940283457425</v>
      </c>
      <c r="Q154" s="6">
        <f t="shared" ca="1" si="32"/>
        <v>16.266634511246643</v>
      </c>
      <c r="R154" s="57"/>
      <c r="S154" s="57">
        <f t="shared" ca="1" si="28"/>
        <v>16.311940283457425</v>
      </c>
      <c r="T154" s="7">
        <f ca="1">SMALL($S$5:$S$1004,ROWS($S$5:S154))</f>
        <v>15.888149714639646</v>
      </c>
      <c r="U154" s="10">
        <f ca="1">ROWS($S$5:S154)/COUNT($S$5:$S$1004)</f>
        <v>0.15</v>
      </c>
      <c r="V154" s="8"/>
      <c r="W154" s="8"/>
      <c r="Y154" s="8"/>
      <c r="Z154" s="8"/>
      <c r="AA154" s="8"/>
      <c r="AB154" s="8"/>
      <c r="AC154" s="8"/>
      <c r="AD154" s="8"/>
      <c r="AF154" s="7"/>
      <c r="AG154" s="7"/>
      <c r="AH154" s="7"/>
      <c r="AI154" s="57"/>
      <c r="AJ154" s="7"/>
      <c r="AK154" s="7"/>
      <c r="AL154" s="58"/>
      <c r="AM154" s="58"/>
      <c r="AN154" s="58"/>
      <c r="AO154" s="58"/>
      <c r="AP154" s="58"/>
      <c r="AQ154" s="58"/>
    </row>
    <row r="155" spans="1:43" hidden="1" x14ac:dyDescent="0.25">
      <c r="A155" s="57">
        <f t="shared" ref="A155:K164" ca="1" si="33">A$2+(A$3-A$2)*RAND()</f>
        <v>4.7152016264403338</v>
      </c>
      <c r="B155" s="57">
        <f t="shared" ca="1" si="33"/>
        <v>4.3246860092466664</v>
      </c>
      <c r="C155" s="57">
        <f t="shared" ca="1" si="33"/>
        <v>1.7757109538964286</v>
      </c>
      <c r="D155" s="57">
        <f t="shared" ca="1" si="33"/>
        <v>1.0754437981465843</v>
      </c>
      <c r="E155" s="57">
        <f t="shared" ca="1" si="33"/>
        <v>6.0067259664295527</v>
      </c>
      <c r="F155" s="57">
        <f t="shared" ca="1" si="33"/>
        <v>4.5464483836958145</v>
      </c>
      <c r="G155" s="57">
        <f t="shared" ca="1" si="33"/>
        <v>1.8181421997998592</v>
      </c>
      <c r="H155" s="57">
        <f t="shared" ca="1" si="33"/>
        <v>2.7521479186449005</v>
      </c>
      <c r="I155" s="57">
        <f t="shared" ca="1" si="33"/>
        <v>4.8715193525937988</v>
      </c>
      <c r="J155" s="57">
        <f t="shared" ca="1" si="33"/>
        <v>5.4553019076678764</v>
      </c>
      <c r="K155" s="57">
        <f t="shared" ca="1" si="33"/>
        <v>5.4199924233984795</v>
      </c>
      <c r="L155" s="57"/>
      <c r="M155" s="6">
        <f t="shared" ref="M155:Q164" ca="1" si="34">SUMIF(M$4,"*"&amp;$A$4&amp;"*",$A155)+SUMIF(M$4,"*"&amp;$B$4&amp;"*",$B155)+SUMIF(M$4,"*"&amp;$C$4&amp;"*",$C155)+SUMIF(M$4,"*"&amp;$D$4&amp;"*",$D155)+SUMIF(M$4,"*"&amp;$E$4&amp;"*",$E155)+SUMIF(M$4,"*"&amp;$F$4&amp;"*",$F155)+SUMIF(M$4,"*"&amp;$G$4&amp;"*",$G155)+SUMIF(M$4,"*"&amp;$H$4&amp;"*",$H155)+SUMIF(M$4,"*"&amp;$I$4&amp;"*",$I155)+SUMIF(M$4,"*"&amp;$J$4&amp;"*",$J155)+SUMIF(M$4,"*"&amp;$K$4&amp;"*",$K155)</f>
        <v>13.764356687804497</v>
      </c>
      <c r="N155" s="6">
        <f t="shared" ca="1" si="34"/>
        <v>13.064089532054654</v>
      </c>
      <c r="O155" s="6">
        <f t="shared" ca="1" si="34"/>
        <v>15.786713883344095</v>
      </c>
      <c r="P155" s="6">
        <f t="shared" ca="1" si="34"/>
        <v>19.162646168934756</v>
      </c>
      <c r="Q155" s="6">
        <f t="shared" ca="1" si="34"/>
        <v>18.503552317719599</v>
      </c>
      <c r="R155" s="57"/>
      <c r="S155" s="57">
        <f t="shared" ca="1" si="28"/>
        <v>19.162646168934756</v>
      </c>
      <c r="T155" s="7">
        <f ca="1">SMALL($S$5:$S$1004,ROWS($S$5:S155))</f>
        <v>15.893556342317805</v>
      </c>
      <c r="U155" s="10">
        <f ca="1">ROWS($S$5:S155)/COUNT($S$5:$S$1004)</f>
        <v>0.151</v>
      </c>
      <c r="V155" s="8"/>
      <c r="W155" s="8"/>
      <c r="Y155" s="8"/>
      <c r="Z155" s="8"/>
      <c r="AA155" s="8"/>
      <c r="AB155" s="8"/>
      <c r="AC155" s="8"/>
      <c r="AD155" s="8"/>
      <c r="AF155" s="7"/>
      <c r="AG155" s="7"/>
      <c r="AH155" s="7"/>
      <c r="AI155" s="57"/>
      <c r="AJ155" s="7"/>
      <c r="AK155" s="7"/>
      <c r="AL155" s="58"/>
      <c r="AM155" s="58"/>
      <c r="AN155" s="58"/>
      <c r="AO155" s="58"/>
      <c r="AP155" s="58"/>
      <c r="AQ155" s="58"/>
    </row>
    <row r="156" spans="1:43" hidden="1" x14ac:dyDescent="0.25">
      <c r="A156" s="57">
        <f t="shared" ca="1" si="33"/>
        <v>3.2160039523152957</v>
      </c>
      <c r="B156" s="57">
        <f t="shared" ca="1" si="33"/>
        <v>1.8821344467550412</v>
      </c>
      <c r="C156" s="57">
        <f t="shared" ca="1" si="33"/>
        <v>3.9972246469740029</v>
      </c>
      <c r="D156" s="57">
        <f t="shared" ca="1" si="33"/>
        <v>2.9455605977592692</v>
      </c>
      <c r="E156" s="57">
        <f t="shared" ca="1" si="33"/>
        <v>6.5233387830177119</v>
      </c>
      <c r="F156" s="57">
        <f t="shared" ca="1" si="33"/>
        <v>2.7304065977777268</v>
      </c>
      <c r="G156" s="57">
        <f t="shared" ca="1" si="33"/>
        <v>0.58295001717225836</v>
      </c>
      <c r="H156" s="57">
        <f t="shared" ca="1" si="33"/>
        <v>5.2832505665600937</v>
      </c>
      <c r="I156" s="57">
        <f t="shared" ca="1" si="33"/>
        <v>4.7402072402691378</v>
      </c>
      <c r="J156" s="57">
        <f t="shared" ca="1" si="33"/>
        <v>6.5567058779071381</v>
      </c>
      <c r="K156" s="57">
        <f t="shared" ca="1" si="33"/>
        <v>3.114223425566907</v>
      </c>
      <c r="L156" s="57"/>
      <c r="M156" s="6">
        <f t="shared" ca="1" si="34"/>
        <v>14.352884494368695</v>
      </c>
      <c r="N156" s="6">
        <f t="shared" ca="1" si="34"/>
        <v>13.301220445153962</v>
      </c>
      <c r="O156" s="6">
        <f t="shared" ca="1" si="34"/>
        <v>14.962179107679891</v>
      </c>
      <c r="P156" s="6">
        <f t="shared" ca="1" si="34"/>
        <v>12.466971710368812</v>
      </c>
      <c r="Q156" s="6">
        <f t="shared" ca="1" si="34"/>
        <v>16.802947221899753</v>
      </c>
      <c r="R156" s="57"/>
      <c r="S156" s="57">
        <f t="shared" ca="1" si="28"/>
        <v>16.802947221899753</v>
      </c>
      <c r="T156" s="7">
        <f ca="1">SMALL($S$5:$S$1004,ROWS($S$5:S156))</f>
        <v>15.893738518392382</v>
      </c>
      <c r="U156" s="10">
        <f ca="1">ROWS($S$5:S156)/COUNT($S$5:$S$1004)</f>
        <v>0.152</v>
      </c>
      <c r="V156" s="8"/>
      <c r="W156" s="8"/>
      <c r="Y156" s="8"/>
      <c r="Z156" s="8"/>
      <c r="AA156" s="8"/>
      <c r="AB156" s="8"/>
      <c r="AC156" s="8"/>
      <c r="AD156" s="8"/>
      <c r="AF156" s="7"/>
      <c r="AG156" s="7"/>
      <c r="AH156" s="7"/>
      <c r="AI156" s="57"/>
      <c r="AJ156" s="7"/>
      <c r="AK156" s="7"/>
      <c r="AL156" s="58"/>
      <c r="AM156" s="58"/>
      <c r="AN156" s="58"/>
      <c r="AO156" s="58"/>
      <c r="AP156" s="58"/>
      <c r="AQ156" s="58"/>
    </row>
    <row r="157" spans="1:43" hidden="1" x14ac:dyDescent="0.25">
      <c r="A157" s="57">
        <f t="shared" ca="1" si="33"/>
        <v>4.8816107391588037</v>
      </c>
      <c r="B157" s="57">
        <f t="shared" ca="1" si="33"/>
        <v>4.7356413229585019</v>
      </c>
      <c r="C157" s="57">
        <f t="shared" ca="1" si="33"/>
        <v>1.4575870415896146</v>
      </c>
      <c r="D157" s="57">
        <f t="shared" ca="1" si="33"/>
        <v>2.7490422745419254</v>
      </c>
      <c r="E157" s="57">
        <f t="shared" ca="1" si="33"/>
        <v>4.5927610401588375</v>
      </c>
      <c r="F157" s="57">
        <f t="shared" ca="1" si="33"/>
        <v>5.1082648565289004</v>
      </c>
      <c r="G157" s="57">
        <f t="shared" ca="1" si="33"/>
        <v>2.4028711339027415</v>
      </c>
      <c r="H157" s="57">
        <f t="shared" ca="1" si="33"/>
        <v>3.6141194962221839</v>
      </c>
      <c r="I157" s="57">
        <f t="shared" ca="1" si="33"/>
        <v>6.8541558786382302</v>
      </c>
      <c r="J157" s="57">
        <f t="shared" ca="1" si="33"/>
        <v>4.3681568839447298</v>
      </c>
      <c r="K157" s="57">
        <f t="shared" ca="1" si="33"/>
        <v>3.7852269385752333</v>
      </c>
      <c r="L157" s="57"/>
      <c r="M157" s="6">
        <f t="shared" ca="1" si="34"/>
        <v>13.11022579859589</v>
      </c>
      <c r="N157" s="6">
        <f t="shared" ca="1" si="34"/>
        <v>14.4016810315482</v>
      </c>
      <c r="O157" s="6">
        <f t="shared" ca="1" si="34"/>
        <v>13.696559247062069</v>
      </c>
      <c r="P157" s="6">
        <f t="shared" ca="1" si="34"/>
        <v>20.483288996700864</v>
      </c>
      <c r="Q157" s="6">
        <f t="shared" ca="1" si="34"/>
        <v>16.727748797914757</v>
      </c>
      <c r="R157" s="57"/>
      <c r="S157" s="57">
        <f t="shared" ca="1" si="28"/>
        <v>20.483288996700864</v>
      </c>
      <c r="T157" s="7">
        <f ca="1">SMALL($S$5:$S$1004,ROWS($S$5:S157))</f>
        <v>15.895495472640309</v>
      </c>
      <c r="U157" s="10">
        <f ca="1">ROWS($S$5:S157)/COUNT($S$5:$S$1004)</f>
        <v>0.153</v>
      </c>
      <c r="V157" s="8"/>
      <c r="W157" s="8"/>
      <c r="Y157" s="8"/>
      <c r="Z157" s="8"/>
      <c r="AA157" s="8"/>
      <c r="AB157" s="8"/>
      <c r="AC157" s="8"/>
      <c r="AD157" s="8"/>
      <c r="AF157" s="7"/>
      <c r="AG157" s="7"/>
      <c r="AH157" s="7"/>
      <c r="AI157" s="57"/>
      <c r="AJ157" s="7"/>
      <c r="AK157" s="7"/>
      <c r="AL157" s="58"/>
      <c r="AM157" s="58"/>
      <c r="AN157" s="58"/>
      <c r="AO157" s="58"/>
      <c r="AP157" s="58"/>
      <c r="AQ157" s="58"/>
    </row>
    <row r="158" spans="1:43" hidden="1" x14ac:dyDescent="0.25">
      <c r="A158" s="57">
        <f t="shared" ca="1" si="33"/>
        <v>2.2042173332526427</v>
      </c>
      <c r="B158" s="57">
        <f t="shared" ca="1" si="33"/>
        <v>2.5869202691876736</v>
      </c>
      <c r="C158" s="57">
        <f t="shared" ca="1" si="33"/>
        <v>1.1119932416490497</v>
      </c>
      <c r="D158" s="57">
        <f t="shared" ca="1" si="33"/>
        <v>1.9608973562743923</v>
      </c>
      <c r="E158" s="57">
        <f t="shared" ca="1" si="33"/>
        <v>7.268007472532064</v>
      </c>
      <c r="F158" s="57">
        <f t="shared" ca="1" si="33"/>
        <v>2.6960317380107588</v>
      </c>
      <c r="G158" s="57">
        <f t="shared" ca="1" si="33"/>
        <v>2.6393075015166274</v>
      </c>
      <c r="H158" s="57">
        <f t="shared" ca="1" si="33"/>
        <v>4.1159161355829976</v>
      </c>
      <c r="I158" s="57">
        <f t="shared" ca="1" si="33"/>
        <v>4.8777090336756164</v>
      </c>
      <c r="J158" s="57">
        <f t="shared" ca="1" si="33"/>
        <v>7.8096368803425982</v>
      </c>
      <c r="K158" s="57">
        <f t="shared" ca="1" si="33"/>
        <v>4.1868281232385147</v>
      </c>
      <c r="L158" s="57"/>
      <c r="M158" s="6">
        <f t="shared" ca="1" si="34"/>
        <v>13.765154956760918</v>
      </c>
      <c r="N158" s="6">
        <f t="shared" ca="1" si="34"/>
        <v>14.614059071386261</v>
      </c>
      <c r="O158" s="6">
        <f t="shared" ca="1" si="34"/>
        <v>17.664564622062336</v>
      </c>
      <c r="P158" s="6">
        <f t="shared" ca="1" si="34"/>
        <v>14.347489164112563</v>
      </c>
      <c r="Q158" s="6">
        <f t="shared" ca="1" si="34"/>
        <v>18.15767200054125</v>
      </c>
      <c r="R158" s="57"/>
      <c r="S158" s="57">
        <f t="shared" ca="1" si="28"/>
        <v>18.15767200054125</v>
      </c>
      <c r="T158" s="7">
        <f ca="1">SMALL($S$5:$S$1004,ROWS($S$5:S158))</f>
        <v>15.898528662790625</v>
      </c>
      <c r="U158" s="10">
        <f ca="1">ROWS($S$5:S158)/COUNT($S$5:$S$1004)</f>
        <v>0.154</v>
      </c>
      <c r="V158" s="8"/>
      <c r="W158" s="8"/>
      <c r="Y158" s="8"/>
      <c r="Z158" s="8"/>
      <c r="AA158" s="8"/>
      <c r="AB158" s="8"/>
      <c r="AC158" s="8"/>
      <c r="AD158" s="8"/>
      <c r="AF158" s="7"/>
      <c r="AG158" s="7"/>
      <c r="AH158" s="7"/>
      <c r="AI158" s="57"/>
      <c r="AJ158" s="7"/>
      <c r="AK158" s="7"/>
      <c r="AL158" s="58"/>
      <c r="AM158" s="58"/>
      <c r="AN158" s="58"/>
      <c r="AO158" s="58"/>
      <c r="AP158" s="58"/>
      <c r="AQ158" s="58"/>
    </row>
    <row r="159" spans="1:43" hidden="1" x14ac:dyDescent="0.25">
      <c r="A159" s="57">
        <f t="shared" ca="1" si="33"/>
        <v>5.7907988096671108</v>
      </c>
      <c r="B159" s="57">
        <f t="shared" ca="1" si="33"/>
        <v>3.0481074994709663</v>
      </c>
      <c r="C159" s="57">
        <f t="shared" ca="1" si="33"/>
        <v>2.0674396133877657</v>
      </c>
      <c r="D159" s="57">
        <f t="shared" ca="1" si="33"/>
        <v>2.5939202198033091</v>
      </c>
      <c r="E159" s="57">
        <f t="shared" ca="1" si="33"/>
        <v>4.6508785108500508</v>
      </c>
      <c r="F159" s="57">
        <f t="shared" ca="1" si="33"/>
        <v>3.2076169738907234</v>
      </c>
      <c r="G159" s="57">
        <f t="shared" ca="1" si="33"/>
        <v>1.7126115330130327</v>
      </c>
      <c r="H159" s="57">
        <f t="shared" ca="1" si="33"/>
        <v>3.2334575851688037</v>
      </c>
      <c r="I159" s="57">
        <f t="shared" ca="1" si="33"/>
        <v>5.7969446553716502</v>
      </c>
      <c r="J159" s="57">
        <f t="shared" ca="1" si="33"/>
        <v>4.8016326685288044</v>
      </c>
      <c r="K159" s="57">
        <f t="shared" ca="1" si="33"/>
        <v>5.8863598706638722</v>
      </c>
      <c r="L159" s="57"/>
      <c r="M159" s="6">
        <f t="shared" ca="1" si="34"/>
        <v>14.372482624596714</v>
      </c>
      <c r="N159" s="6">
        <f t="shared" ca="1" si="34"/>
        <v>14.898963231012257</v>
      </c>
      <c r="O159" s="6">
        <f t="shared" ca="1" si="34"/>
        <v>12.500618678849822</v>
      </c>
      <c r="P159" s="6">
        <f t="shared" ca="1" si="34"/>
        <v>17.939028999397213</v>
      </c>
      <c r="Q159" s="6">
        <f t="shared" ca="1" si="34"/>
        <v>16.818803466153692</v>
      </c>
      <c r="R159" s="57"/>
      <c r="S159" s="57">
        <f t="shared" ca="1" si="28"/>
        <v>17.939028999397213</v>
      </c>
      <c r="T159" s="7">
        <f ca="1">SMALL($S$5:$S$1004,ROWS($S$5:S159))</f>
        <v>15.901172260689787</v>
      </c>
      <c r="U159" s="10">
        <f ca="1">ROWS($S$5:S159)/COUNT($S$5:$S$1004)</f>
        <v>0.155</v>
      </c>
      <c r="V159" s="8"/>
      <c r="W159" s="8"/>
      <c r="Y159" s="8"/>
      <c r="Z159" s="8"/>
      <c r="AA159" s="8"/>
      <c r="AB159" s="8"/>
      <c r="AC159" s="8"/>
      <c r="AD159" s="8"/>
      <c r="AF159" s="7"/>
      <c r="AG159" s="7"/>
      <c r="AH159" s="7"/>
      <c r="AI159" s="57"/>
      <c r="AJ159" s="7"/>
      <c r="AK159" s="7"/>
      <c r="AL159" s="58"/>
      <c r="AM159" s="58"/>
      <c r="AN159" s="58"/>
      <c r="AO159" s="58"/>
      <c r="AP159" s="58"/>
      <c r="AQ159" s="58"/>
    </row>
    <row r="160" spans="1:43" hidden="1" x14ac:dyDescent="0.25">
      <c r="A160" s="57">
        <f t="shared" ca="1" si="33"/>
        <v>2.353397446581925</v>
      </c>
      <c r="B160" s="57">
        <f t="shared" ca="1" si="33"/>
        <v>1.436820790606447</v>
      </c>
      <c r="C160" s="57">
        <f t="shared" ca="1" si="33"/>
        <v>1.4293915914793827</v>
      </c>
      <c r="D160" s="57">
        <f t="shared" ca="1" si="33"/>
        <v>1.8086618777987846</v>
      </c>
      <c r="E160" s="57">
        <f t="shared" ca="1" si="33"/>
        <v>7.4814377804742263</v>
      </c>
      <c r="F160" s="57">
        <f t="shared" ca="1" si="33"/>
        <v>5.286455176054492</v>
      </c>
      <c r="G160" s="57">
        <f t="shared" ca="1" si="33"/>
        <v>0.74618806739245014</v>
      </c>
      <c r="H160" s="57">
        <f t="shared" ca="1" si="33"/>
        <v>5.7535113257363077</v>
      </c>
      <c r="I160" s="57">
        <f t="shared" ca="1" si="33"/>
        <v>6.4655181875440579</v>
      </c>
      <c r="J160" s="57">
        <f t="shared" ca="1" si="33"/>
        <v>4.3268052159025601</v>
      </c>
      <c r="K160" s="57">
        <f t="shared" ca="1" si="33"/>
        <v>3.5993108929565887</v>
      </c>
      <c r="L160" s="57"/>
      <c r="M160" s="6">
        <f t="shared" ca="1" si="34"/>
        <v>8.8557823213563189</v>
      </c>
      <c r="N160" s="6">
        <f t="shared" ca="1" si="34"/>
        <v>9.2350526076757191</v>
      </c>
      <c r="O160" s="6">
        <f t="shared" ca="1" si="34"/>
        <v>13.245063786983234</v>
      </c>
      <c r="P160" s="6">
        <f t="shared" ca="1" si="34"/>
        <v>16.788105047161586</v>
      </c>
      <c r="Q160" s="6">
        <f t="shared" ca="1" si="34"/>
        <v>18.271080789773571</v>
      </c>
      <c r="R160" s="57"/>
      <c r="S160" s="57">
        <f t="shared" ca="1" si="28"/>
        <v>18.271080789773571</v>
      </c>
      <c r="T160" s="7">
        <f ca="1">SMALL($S$5:$S$1004,ROWS($S$5:S160))</f>
        <v>15.905236873234912</v>
      </c>
      <c r="U160" s="10">
        <f ca="1">ROWS($S$5:S160)/COUNT($S$5:$S$1004)</f>
        <v>0.156</v>
      </c>
      <c r="V160" s="8"/>
      <c r="W160" s="8"/>
      <c r="Y160" s="8"/>
      <c r="Z160" s="8"/>
      <c r="AA160" s="8"/>
      <c r="AB160" s="8"/>
      <c r="AC160" s="8"/>
      <c r="AD160" s="8"/>
      <c r="AF160" s="7"/>
      <c r="AG160" s="7"/>
      <c r="AH160" s="7"/>
      <c r="AI160" s="57"/>
      <c r="AJ160" s="7"/>
      <c r="AK160" s="7"/>
      <c r="AL160" s="58"/>
      <c r="AM160" s="58"/>
      <c r="AN160" s="58"/>
      <c r="AO160" s="58"/>
      <c r="AP160" s="58"/>
      <c r="AQ160" s="58"/>
    </row>
    <row r="161" spans="1:43" hidden="1" x14ac:dyDescent="0.25">
      <c r="A161" s="57">
        <f t="shared" ca="1" si="33"/>
        <v>2.4948220935256988</v>
      </c>
      <c r="B161" s="57">
        <f t="shared" ca="1" si="33"/>
        <v>3.1252547678425784</v>
      </c>
      <c r="C161" s="57">
        <f t="shared" ca="1" si="33"/>
        <v>2.4959299775388222</v>
      </c>
      <c r="D161" s="57">
        <f t="shared" ca="1" si="33"/>
        <v>1.1062475289051408</v>
      </c>
      <c r="E161" s="57">
        <f t="shared" ca="1" si="33"/>
        <v>5.9745157364370947</v>
      </c>
      <c r="F161" s="57">
        <f t="shared" ca="1" si="33"/>
        <v>4.5135472683712941</v>
      </c>
      <c r="G161" s="57">
        <f t="shared" ca="1" si="33"/>
        <v>1.7048377463963935</v>
      </c>
      <c r="H161" s="57">
        <f t="shared" ca="1" si="33"/>
        <v>4.2738845858165142</v>
      </c>
      <c r="I161" s="57">
        <f t="shared" ca="1" si="33"/>
        <v>6.5211702176860626</v>
      </c>
      <c r="J161" s="57">
        <f t="shared" ca="1" si="33"/>
        <v>5.4388561145879732</v>
      </c>
      <c r="K161" s="57">
        <f t="shared" ca="1" si="33"/>
        <v>3.5129176049080977</v>
      </c>
      <c r="L161" s="57"/>
      <c r="M161" s="6">
        <f t="shared" ca="1" si="34"/>
        <v>12.134445932048887</v>
      </c>
      <c r="N161" s="6">
        <f t="shared" ca="1" si="34"/>
        <v>10.744763483415205</v>
      </c>
      <c r="O161" s="6">
        <f t="shared" ca="1" si="34"/>
        <v>14.538626618867646</v>
      </c>
      <c r="P161" s="6">
        <f t="shared" ca="1" si="34"/>
        <v>17.672889858808034</v>
      </c>
      <c r="Q161" s="6">
        <f t="shared" ca="1" si="34"/>
        <v>16.886572695004286</v>
      </c>
      <c r="R161" s="57"/>
      <c r="S161" s="57">
        <f t="shared" ca="1" si="28"/>
        <v>17.672889858808034</v>
      </c>
      <c r="T161" s="7">
        <f ca="1">SMALL($S$5:$S$1004,ROWS($S$5:S161))</f>
        <v>15.915058227971954</v>
      </c>
      <c r="U161" s="10">
        <f ca="1">ROWS($S$5:S161)/COUNT($S$5:$S$1004)</f>
        <v>0.157</v>
      </c>
      <c r="V161" s="8"/>
      <c r="W161" s="8"/>
      <c r="Y161" s="8"/>
      <c r="Z161" s="8"/>
      <c r="AA161" s="8"/>
      <c r="AB161" s="8"/>
      <c r="AC161" s="8"/>
      <c r="AD161" s="8"/>
      <c r="AF161" s="7"/>
      <c r="AG161" s="7"/>
      <c r="AH161" s="7"/>
      <c r="AI161" s="57"/>
      <c r="AJ161" s="7"/>
      <c r="AK161" s="7"/>
      <c r="AL161" s="58"/>
      <c r="AM161" s="58"/>
      <c r="AN161" s="58"/>
      <c r="AO161" s="58"/>
      <c r="AP161" s="58"/>
      <c r="AQ161" s="58"/>
    </row>
    <row r="162" spans="1:43" hidden="1" x14ac:dyDescent="0.25">
      <c r="A162" s="57">
        <f t="shared" ca="1" si="33"/>
        <v>2.2366278012080123</v>
      </c>
      <c r="B162" s="57">
        <f t="shared" ca="1" si="33"/>
        <v>1.3131919383504376</v>
      </c>
      <c r="C162" s="57">
        <f t="shared" ca="1" si="33"/>
        <v>2.2161526666333766</v>
      </c>
      <c r="D162" s="57">
        <f t="shared" ca="1" si="33"/>
        <v>1.6677503551097923</v>
      </c>
      <c r="E162" s="57">
        <f t="shared" ca="1" si="33"/>
        <v>5.4600683142309148</v>
      </c>
      <c r="F162" s="57">
        <f t="shared" ca="1" si="33"/>
        <v>2.673411605012626</v>
      </c>
      <c r="G162" s="57">
        <f t="shared" ca="1" si="33"/>
        <v>1.996201901391695</v>
      </c>
      <c r="H162" s="57">
        <f t="shared" ca="1" si="33"/>
        <v>3.2941229754097536</v>
      </c>
      <c r="I162" s="57">
        <f t="shared" ca="1" si="33"/>
        <v>3.8606468155844018</v>
      </c>
      <c r="J162" s="57">
        <f t="shared" ca="1" si="33"/>
        <v>7.9074164416082713</v>
      </c>
      <c r="K162" s="57">
        <f t="shared" ca="1" si="33"/>
        <v>3.7476875139691925</v>
      </c>
      <c r="L162" s="57"/>
      <c r="M162" s="6">
        <f t="shared" ca="1" si="34"/>
        <v>14.356398810841355</v>
      </c>
      <c r="N162" s="6">
        <f t="shared" ca="1" si="34"/>
        <v>13.80799649931777</v>
      </c>
      <c r="O162" s="6">
        <f t="shared" ca="1" si="34"/>
        <v>14.680676694189623</v>
      </c>
      <c r="P162" s="6">
        <f t="shared" ca="1" si="34"/>
        <v>11.594937872916658</v>
      </c>
      <c r="Q162" s="6">
        <f t="shared" ca="1" si="34"/>
        <v>13.815070741960298</v>
      </c>
      <c r="R162" s="57"/>
      <c r="S162" s="57">
        <f t="shared" ca="1" si="28"/>
        <v>14.680676694189623</v>
      </c>
      <c r="T162" s="7">
        <f ca="1">SMALL($S$5:$S$1004,ROWS($S$5:S162))</f>
        <v>15.932167301637413</v>
      </c>
      <c r="U162" s="10">
        <f ca="1">ROWS($S$5:S162)/COUNT($S$5:$S$1004)</f>
        <v>0.158</v>
      </c>
      <c r="V162" s="8"/>
      <c r="W162" s="8"/>
      <c r="Y162" s="8"/>
      <c r="Z162" s="8"/>
      <c r="AA162" s="8"/>
      <c r="AB162" s="8"/>
      <c r="AC162" s="8"/>
      <c r="AD162" s="8"/>
      <c r="AF162" s="7"/>
      <c r="AG162" s="7"/>
      <c r="AH162" s="7"/>
      <c r="AI162" s="57"/>
      <c r="AJ162" s="7"/>
      <c r="AK162" s="7"/>
      <c r="AL162" s="58"/>
      <c r="AM162" s="58"/>
      <c r="AN162" s="58"/>
      <c r="AO162" s="58"/>
      <c r="AP162" s="58"/>
      <c r="AQ162" s="58"/>
    </row>
    <row r="163" spans="1:43" hidden="1" x14ac:dyDescent="0.25">
      <c r="A163" s="57">
        <f t="shared" ca="1" si="33"/>
        <v>3.4176385890953433</v>
      </c>
      <c r="B163" s="57">
        <f t="shared" ca="1" si="33"/>
        <v>4.5754081001884668</v>
      </c>
      <c r="C163" s="57">
        <f t="shared" ca="1" si="33"/>
        <v>3.1199294575679866</v>
      </c>
      <c r="D163" s="57">
        <f t="shared" ca="1" si="33"/>
        <v>1.4785832877736698</v>
      </c>
      <c r="E163" s="57">
        <f t="shared" ca="1" si="33"/>
        <v>6.1412700061547323</v>
      </c>
      <c r="F163" s="57">
        <f t="shared" ca="1" si="33"/>
        <v>3.0901227194928462</v>
      </c>
      <c r="G163" s="57">
        <f t="shared" ca="1" si="33"/>
        <v>1.8954973073341077</v>
      </c>
      <c r="H163" s="57">
        <f t="shared" ca="1" si="33"/>
        <v>4.0627238780461425</v>
      </c>
      <c r="I163" s="57">
        <f t="shared" ca="1" si="33"/>
        <v>6.4526087492474691</v>
      </c>
      <c r="J163" s="57">
        <f t="shared" ca="1" si="33"/>
        <v>7.7136028613314247</v>
      </c>
      <c r="K163" s="57">
        <f t="shared" ca="1" si="33"/>
        <v>5.5438741210471516</v>
      </c>
      <c r="L163" s="57"/>
      <c r="M163" s="6">
        <f t="shared" ca="1" si="34"/>
        <v>16.146668215328862</v>
      </c>
      <c r="N163" s="6">
        <f t="shared" ca="1" si="34"/>
        <v>14.505322045534545</v>
      </c>
      <c r="O163" s="6">
        <f t="shared" ca="1" si="34"/>
        <v>18.430280967674623</v>
      </c>
      <c r="P163" s="6">
        <f t="shared" ca="1" si="34"/>
        <v>19.662013689975936</v>
      </c>
      <c r="Q163" s="6">
        <f t="shared" ca="1" si="34"/>
        <v>20.323276105436491</v>
      </c>
      <c r="R163" s="57"/>
      <c r="S163" s="57">
        <f t="shared" ca="1" si="28"/>
        <v>20.323276105436491</v>
      </c>
      <c r="T163" s="7">
        <f ca="1">SMALL($S$5:$S$1004,ROWS($S$5:S163))</f>
        <v>15.952915647821674</v>
      </c>
      <c r="U163" s="10">
        <f ca="1">ROWS($S$5:S163)/COUNT($S$5:$S$1004)</f>
        <v>0.159</v>
      </c>
      <c r="V163" s="8"/>
      <c r="W163" s="8"/>
      <c r="Y163" s="8"/>
      <c r="Z163" s="8"/>
      <c r="AA163" s="8"/>
      <c r="AB163" s="8"/>
      <c r="AC163" s="8"/>
      <c r="AD163" s="8"/>
      <c r="AF163" s="7"/>
      <c r="AG163" s="7"/>
      <c r="AH163" s="7"/>
      <c r="AI163" s="57"/>
      <c r="AJ163" s="7"/>
      <c r="AK163" s="7"/>
      <c r="AL163" s="58"/>
      <c r="AM163" s="58"/>
      <c r="AN163" s="58"/>
      <c r="AO163" s="58"/>
      <c r="AP163" s="58"/>
      <c r="AQ163" s="58"/>
    </row>
    <row r="164" spans="1:43" hidden="1" x14ac:dyDescent="0.25">
      <c r="A164" s="57">
        <f t="shared" ca="1" si="33"/>
        <v>2.5830888916441315</v>
      </c>
      <c r="B164" s="57">
        <f t="shared" ca="1" si="33"/>
        <v>2.4784925322753009</v>
      </c>
      <c r="C164" s="57">
        <f t="shared" ca="1" si="33"/>
        <v>2.8533324784963008</v>
      </c>
      <c r="D164" s="57">
        <f t="shared" ca="1" si="33"/>
        <v>1.7921703824210327</v>
      </c>
      <c r="E164" s="57">
        <f t="shared" ca="1" si="33"/>
        <v>7.6059701158026378</v>
      </c>
      <c r="F164" s="57">
        <f t="shared" ca="1" si="33"/>
        <v>2.234277647594209</v>
      </c>
      <c r="G164" s="57">
        <f t="shared" ca="1" si="33"/>
        <v>2.4844555741962768</v>
      </c>
      <c r="H164" s="57">
        <f t="shared" ca="1" si="33"/>
        <v>4.4051722227188694</v>
      </c>
      <c r="I164" s="57">
        <f t="shared" ca="1" si="33"/>
        <v>4.8438022051324729</v>
      </c>
      <c r="J164" s="57">
        <f t="shared" ca="1" si="33"/>
        <v>7.2359013538067671</v>
      </c>
      <c r="K164" s="57">
        <f t="shared" ca="1" si="33"/>
        <v>3.6047832203581134</v>
      </c>
      <c r="L164" s="57"/>
      <c r="M164" s="6">
        <f t="shared" ca="1" si="34"/>
        <v>15.156778298143475</v>
      </c>
      <c r="N164" s="6">
        <f t="shared" ca="1" si="34"/>
        <v>14.095616202068207</v>
      </c>
      <c r="O164" s="6">
        <f t="shared" ca="1" si="34"/>
        <v>17.320364001884705</v>
      </c>
      <c r="P164" s="6">
        <f t="shared" ca="1" si="34"/>
        <v>13.161355605360097</v>
      </c>
      <c r="Q164" s="6">
        <f t="shared" ca="1" si="34"/>
        <v>18.094418091154921</v>
      </c>
      <c r="R164" s="57"/>
      <c r="S164" s="57">
        <f t="shared" ca="1" si="28"/>
        <v>18.094418091154921</v>
      </c>
      <c r="T164" s="7">
        <f ca="1">SMALL($S$5:$S$1004,ROWS($S$5:S164))</f>
        <v>15.953148886005126</v>
      </c>
      <c r="U164" s="10">
        <f ca="1">ROWS($S$5:S164)/COUNT($S$5:$S$1004)</f>
        <v>0.16</v>
      </c>
      <c r="V164" s="8"/>
      <c r="W164" s="8"/>
      <c r="Y164" s="8"/>
      <c r="Z164" s="8"/>
      <c r="AA164" s="8"/>
      <c r="AB164" s="8"/>
      <c r="AC164" s="8"/>
      <c r="AD164" s="8"/>
      <c r="AF164" s="7"/>
      <c r="AG164" s="7"/>
      <c r="AH164" s="7"/>
      <c r="AI164" s="57"/>
      <c r="AJ164" s="7"/>
      <c r="AK164" s="7"/>
      <c r="AL164" s="58"/>
      <c r="AM164" s="58"/>
      <c r="AN164" s="58"/>
      <c r="AO164" s="58"/>
      <c r="AP164" s="58"/>
      <c r="AQ164" s="58"/>
    </row>
    <row r="165" spans="1:43" hidden="1" x14ac:dyDescent="0.25">
      <c r="A165" s="57">
        <f t="shared" ref="A165:K174" ca="1" si="35">A$2+(A$3-A$2)*RAND()</f>
        <v>3.5900751621030316</v>
      </c>
      <c r="B165" s="57">
        <f t="shared" ca="1" si="35"/>
        <v>3.281547715695404</v>
      </c>
      <c r="C165" s="57">
        <f t="shared" ca="1" si="35"/>
        <v>3.7250361238388314</v>
      </c>
      <c r="D165" s="57">
        <f t="shared" ca="1" si="35"/>
        <v>2.3973446350017631</v>
      </c>
      <c r="E165" s="57">
        <f t="shared" ca="1" si="35"/>
        <v>6.7776619073597981</v>
      </c>
      <c r="F165" s="57">
        <f t="shared" ca="1" si="35"/>
        <v>2.9780838055048973</v>
      </c>
      <c r="G165" s="57">
        <f t="shared" ca="1" si="35"/>
        <v>1.8882604153232816</v>
      </c>
      <c r="H165" s="57">
        <f t="shared" ca="1" si="35"/>
        <v>3.2663676665715973</v>
      </c>
      <c r="I165" s="57">
        <f t="shared" ca="1" si="35"/>
        <v>3.4802445486761928</v>
      </c>
      <c r="J165" s="57">
        <f t="shared" ca="1" si="35"/>
        <v>6.5653213739507876</v>
      </c>
      <c r="K165" s="57">
        <f t="shared" ca="1" si="35"/>
        <v>2.0365575255141208</v>
      </c>
      <c r="L165" s="57"/>
      <c r="M165" s="6">
        <f t="shared" ref="M165:Q174" ca="1" si="36">SUMIF(M$4,"*"&amp;$A$4&amp;"*",$A165)+SUMIF(M$4,"*"&amp;$B$4&amp;"*",$B165)+SUMIF(M$4,"*"&amp;$C$4&amp;"*",$C165)+SUMIF(M$4,"*"&amp;$D$4&amp;"*",$D165)+SUMIF(M$4,"*"&amp;$E$4&amp;"*",$E165)+SUMIF(M$4,"*"&amp;$F$4&amp;"*",$F165)+SUMIF(M$4,"*"&amp;$G$4&amp;"*",$G165)+SUMIF(M$4,"*"&amp;$H$4&amp;"*",$H165)+SUMIF(M$4,"*"&amp;$I$4&amp;"*",$I165)+SUMIF(M$4,"*"&amp;$J$4&amp;"*",$J165)+SUMIF(M$4,"*"&amp;$K$4&amp;"*",$K165)</f>
        <v>15.768693075215932</v>
      </c>
      <c r="N165" s="6">
        <f t="shared" ca="1" si="36"/>
        <v>14.441001586378864</v>
      </c>
      <c r="O165" s="6">
        <f t="shared" ca="1" si="36"/>
        <v>16.624530997005991</v>
      </c>
      <c r="P165" s="6">
        <f t="shared" ca="1" si="36"/>
        <v>11.776433595390616</v>
      </c>
      <c r="Q165" s="6">
        <f t="shared" ca="1" si="36"/>
        <v>15.362134815140921</v>
      </c>
      <c r="R165" s="57"/>
      <c r="S165" s="57">
        <f t="shared" ca="1" si="28"/>
        <v>16.624530997005991</v>
      </c>
      <c r="T165" s="7">
        <f ca="1">SMALL($S$5:$S$1004,ROWS($S$5:S165))</f>
        <v>15.965844054625101</v>
      </c>
      <c r="U165" s="10">
        <f ca="1">ROWS($S$5:S165)/COUNT($S$5:$S$1004)</f>
        <v>0.161</v>
      </c>
      <c r="V165" s="8"/>
      <c r="W165" s="8"/>
      <c r="Y165" s="8"/>
      <c r="Z165" s="8"/>
      <c r="AA165" s="8"/>
      <c r="AB165" s="8"/>
      <c r="AC165" s="8"/>
      <c r="AD165" s="8"/>
      <c r="AF165" s="7"/>
      <c r="AG165" s="7"/>
      <c r="AH165" s="7"/>
      <c r="AI165" s="57"/>
      <c r="AJ165" s="7"/>
      <c r="AK165" s="7"/>
      <c r="AL165" s="58"/>
      <c r="AM165" s="58"/>
      <c r="AN165" s="58"/>
      <c r="AO165" s="58"/>
      <c r="AP165" s="58"/>
      <c r="AQ165" s="58"/>
    </row>
    <row r="166" spans="1:43" hidden="1" x14ac:dyDescent="0.25">
      <c r="A166" s="57">
        <f t="shared" ca="1" si="35"/>
        <v>3.4646755777790985</v>
      </c>
      <c r="B166" s="57">
        <f t="shared" ca="1" si="35"/>
        <v>2.2973979493192478</v>
      </c>
      <c r="C166" s="57">
        <f t="shared" ca="1" si="35"/>
        <v>3.1720607537574388</v>
      </c>
      <c r="D166" s="57">
        <f t="shared" ca="1" si="35"/>
        <v>2.7667868645317535</v>
      </c>
      <c r="E166" s="57">
        <f t="shared" ca="1" si="35"/>
        <v>7.6117196784374919</v>
      </c>
      <c r="F166" s="57">
        <f t="shared" ca="1" si="35"/>
        <v>3.275577902164386</v>
      </c>
      <c r="G166" s="57">
        <f t="shared" ca="1" si="35"/>
        <v>2.9098680266069987</v>
      </c>
      <c r="H166" s="57">
        <f t="shared" ca="1" si="35"/>
        <v>5.8650456536152449</v>
      </c>
      <c r="I166" s="57">
        <f t="shared" ca="1" si="35"/>
        <v>5.0040005737062145</v>
      </c>
      <c r="J166" s="57">
        <f t="shared" ca="1" si="35"/>
        <v>5.1825819507364788</v>
      </c>
      <c r="K166" s="57">
        <f t="shared" ca="1" si="35"/>
        <v>2.3329321437213539</v>
      </c>
      <c r="L166" s="57"/>
      <c r="M166" s="6">
        <f t="shared" ca="1" si="36"/>
        <v>14.729186308880015</v>
      </c>
      <c r="N166" s="6">
        <f t="shared" ca="1" si="36"/>
        <v>14.323912419654329</v>
      </c>
      <c r="O166" s="6">
        <f t="shared" ca="1" si="36"/>
        <v>15.091699578493218</v>
      </c>
      <c r="P166" s="6">
        <f t="shared" ca="1" si="36"/>
        <v>12.909908568911202</v>
      </c>
      <c r="Q166" s="6">
        <f t="shared" ca="1" si="36"/>
        <v>18.107095425093338</v>
      </c>
      <c r="R166" s="57"/>
      <c r="S166" s="57">
        <f t="shared" ca="1" si="28"/>
        <v>18.107095425093338</v>
      </c>
      <c r="T166" s="7">
        <f ca="1">SMALL($S$5:$S$1004,ROWS($S$5:S166))</f>
        <v>15.972921776322334</v>
      </c>
      <c r="U166" s="10">
        <f ca="1">ROWS($S$5:S166)/COUNT($S$5:$S$1004)</f>
        <v>0.16200000000000001</v>
      </c>
      <c r="V166" s="8"/>
      <c r="W166" s="8"/>
      <c r="Y166" s="8"/>
      <c r="Z166" s="8"/>
      <c r="AA166" s="8"/>
      <c r="AB166" s="8"/>
      <c r="AC166" s="8"/>
      <c r="AD166" s="8"/>
      <c r="AF166" s="7"/>
      <c r="AG166" s="7"/>
      <c r="AH166" s="7"/>
      <c r="AI166" s="57"/>
      <c r="AJ166" s="7"/>
      <c r="AK166" s="7"/>
      <c r="AL166" s="58"/>
      <c r="AM166" s="58"/>
      <c r="AN166" s="58"/>
      <c r="AO166" s="58"/>
      <c r="AP166" s="58"/>
      <c r="AQ166" s="58"/>
    </row>
    <row r="167" spans="1:43" hidden="1" x14ac:dyDescent="0.25">
      <c r="A167" s="57">
        <f t="shared" ca="1" si="35"/>
        <v>4.075547041451026</v>
      </c>
      <c r="B167" s="57">
        <f t="shared" ca="1" si="35"/>
        <v>1.8696788741208663</v>
      </c>
      <c r="C167" s="57">
        <f t="shared" ca="1" si="35"/>
        <v>1.2846034185682007</v>
      </c>
      <c r="D167" s="57">
        <f t="shared" ca="1" si="35"/>
        <v>1.6475012184103237</v>
      </c>
      <c r="E167" s="57">
        <f t="shared" ca="1" si="35"/>
        <v>4.8815870266288073</v>
      </c>
      <c r="F167" s="57">
        <f t="shared" ca="1" si="35"/>
        <v>4.0031585730997445</v>
      </c>
      <c r="G167" s="57">
        <f t="shared" ca="1" si="35"/>
        <v>1.3109032884130818</v>
      </c>
      <c r="H167" s="57">
        <f t="shared" ca="1" si="35"/>
        <v>4.6816209270119664</v>
      </c>
      <c r="I167" s="57">
        <f t="shared" ca="1" si="35"/>
        <v>3.8720968369213677</v>
      </c>
      <c r="J167" s="57">
        <f t="shared" ca="1" si="35"/>
        <v>5.9364109416249153</v>
      </c>
      <c r="K167" s="57">
        <f t="shared" ca="1" si="35"/>
        <v>3.5899454316371555</v>
      </c>
      <c r="L167" s="57"/>
      <c r="M167" s="6">
        <f t="shared" ca="1" si="36"/>
        <v>12.607464690057224</v>
      </c>
      <c r="N167" s="6">
        <f t="shared" ca="1" si="36"/>
        <v>12.970362489899347</v>
      </c>
      <c r="O167" s="6">
        <f t="shared" ca="1" si="36"/>
        <v>12.687676842374589</v>
      </c>
      <c r="P167" s="6">
        <f t="shared" ca="1" si="36"/>
        <v>13.334879715779135</v>
      </c>
      <c r="Q167" s="6">
        <f t="shared" ca="1" si="36"/>
        <v>15.022832259398797</v>
      </c>
      <c r="R167" s="57"/>
      <c r="S167" s="57">
        <f t="shared" ca="1" si="28"/>
        <v>15.022832259398797</v>
      </c>
      <c r="T167" s="7">
        <f ca="1">SMALL($S$5:$S$1004,ROWS($S$5:S167))</f>
        <v>15.972959231854988</v>
      </c>
      <c r="U167" s="10">
        <f ca="1">ROWS($S$5:S167)/COUNT($S$5:$S$1004)</f>
        <v>0.16300000000000001</v>
      </c>
      <c r="V167" s="8"/>
      <c r="W167" s="8"/>
      <c r="Y167" s="8"/>
      <c r="Z167" s="8"/>
      <c r="AA167" s="8"/>
      <c r="AB167" s="8"/>
      <c r="AC167" s="8"/>
      <c r="AD167" s="8"/>
      <c r="AF167" s="7"/>
      <c r="AG167" s="7"/>
      <c r="AH167" s="7"/>
      <c r="AI167" s="57"/>
      <c r="AJ167" s="7"/>
      <c r="AK167" s="7"/>
      <c r="AL167" s="58"/>
      <c r="AM167" s="58"/>
      <c r="AN167" s="58"/>
      <c r="AO167" s="58"/>
      <c r="AP167" s="58"/>
      <c r="AQ167" s="58"/>
    </row>
    <row r="168" spans="1:43" hidden="1" x14ac:dyDescent="0.25">
      <c r="A168" s="57">
        <f t="shared" ca="1" si="35"/>
        <v>4.8540525106283496</v>
      </c>
      <c r="B168" s="57">
        <f t="shared" ca="1" si="35"/>
        <v>4.0892571881270161</v>
      </c>
      <c r="C168" s="57">
        <f t="shared" ca="1" si="35"/>
        <v>1.1882700502299599</v>
      </c>
      <c r="D168" s="57">
        <f t="shared" ca="1" si="35"/>
        <v>2.372213515728121</v>
      </c>
      <c r="E168" s="57">
        <f t="shared" ca="1" si="35"/>
        <v>6.2600400885661216</v>
      </c>
      <c r="F168" s="57">
        <f t="shared" ca="1" si="35"/>
        <v>2.4389794746210436</v>
      </c>
      <c r="G168" s="57">
        <f t="shared" ca="1" si="35"/>
        <v>0.51124958081202942</v>
      </c>
      <c r="H168" s="57">
        <f t="shared" ca="1" si="35"/>
        <v>4.0461354384631818</v>
      </c>
      <c r="I168" s="57">
        <f t="shared" ca="1" si="35"/>
        <v>6.8567840819330774</v>
      </c>
      <c r="J168" s="57">
        <f t="shared" ca="1" si="35"/>
        <v>5.4274455782159237</v>
      </c>
      <c r="K168" s="57">
        <f t="shared" ca="1" si="35"/>
        <v>2.6458779752924828</v>
      </c>
      <c r="L168" s="57"/>
      <c r="M168" s="6">
        <f t="shared" ca="1" si="36"/>
        <v>11.981017719886262</v>
      </c>
      <c r="N168" s="6">
        <f t="shared" ca="1" si="36"/>
        <v>13.164961185384424</v>
      </c>
      <c r="O168" s="6">
        <f t="shared" ca="1" si="36"/>
        <v>15.776742854909061</v>
      </c>
      <c r="P168" s="6">
        <f t="shared" ca="1" si="36"/>
        <v>16.030898719973621</v>
      </c>
      <c r="Q168" s="6">
        <f t="shared" ca="1" si="36"/>
        <v>17.041310690448803</v>
      </c>
      <c r="R168" s="57"/>
      <c r="S168" s="57">
        <f t="shared" ca="1" si="28"/>
        <v>17.041310690448803</v>
      </c>
      <c r="T168" s="7">
        <f ca="1">SMALL($S$5:$S$1004,ROWS($S$5:S168))</f>
        <v>15.975674061595681</v>
      </c>
      <c r="U168" s="10">
        <f ca="1">ROWS($S$5:S168)/COUNT($S$5:$S$1004)</f>
        <v>0.16400000000000001</v>
      </c>
      <c r="V168" s="8"/>
      <c r="W168" s="8"/>
      <c r="Y168" s="8"/>
      <c r="Z168" s="8"/>
      <c r="AA168" s="8"/>
      <c r="AB168" s="8"/>
      <c r="AC168" s="8"/>
      <c r="AD168" s="8"/>
      <c r="AF168" s="7"/>
      <c r="AG168" s="7"/>
      <c r="AH168" s="7"/>
      <c r="AI168" s="57"/>
      <c r="AJ168" s="7"/>
      <c r="AK168" s="7"/>
      <c r="AL168" s="58"/>
      <c r="AM168" s="58"/>
      <c r="AN168" s="58"/>
      <c r="AO168" s="58"/>
      <c r="AP168" s="58"/>
      <c r="AQ168" s="58"/>
    </row>
    <row r="169" spans="1:43" hidden="1" x14ac:dyDescent="0.25">
      <c r="A169" s="57">
        <f t="shared" ca="1" si="35"/>
        <v>4.2817541680915525</v>
      </c>
      <c r="B169" s="57">
        <f t="shared" ca="1" si="35"/>
        <v>4.4610283675168851</v>
      </c>
      <c r="C169" s="57">
        <f t="shared" ca="1" si="35"/>
        <v>1.1341801648258221</v>
      </c>
      <c r="D169" s="57">
        <f t="shared" ca="1" si="35"/>
        <v>1.1053805752935599</v>
      </c>
      <c r="E169" s="57">
        <f t="shared" ca="1" si="35"/>
        <v>5.6887112904051129</v>
      </c>
      <c r="F169" s="57">
        <f t="shared" ca="1" si="35"/>
        <v>4.0316454610899406</v>
      </c>
      <c r="G169" s="57">
        <f t="shared" ca="1" si="35"/>
        <v>2.2360759039003382</v>
      </c>
      <c r="H169" s="57">
        <f t="shared" ca="1" si="35"/>
        <v>5.5484719872423343</v>
      </c>
      <c r="I169" s="57">
        <f t="shared" ca="1" si="35"/>
        <v>3.8053587390605568</v>
      </c>
      <c r="J169" s="57">
        <f t="shared" ca="1" si="35"/>
        <v>4.877685604537751</v>
      </c>
      <c r="K169" s="57">
        <f t="shared" ca="1" si="35"/>
        <v>2.985681417177211</v>
      </c>
      <c r="L169" s="57"/>
      <c r="M169" s="6">
        <f t="shared" ca="1" si="36"/>
        <v>12.529695841355464</v>
      </c>
      <c r="N169" s="6">
        <f t="shared" ca="1" si="36"/>
        <v>12.500896251823201</v>
      </c>
      <c r="O169" s="6">
        <f t="shared" ca="1" si="36"/>
        <v>15.027425262459749</v>
      </c>
      <c r="P169" s="6">
        <f t="shared" ca="1" si="36"/>
        <v>15.283713984844594</v>
      </c>
      <c r="Q169" s="6">
        <f t="shared" ca="1" si="36"/>
        <v>18.683893062341543</v>
      </c>
      <c r="R169" s="57"/>
      <c r="S169" s="57">
        <f t="shared" ca="1" si="28"/>
        <v>18.683893062341543</v>
      </c>
      <c r="T169" s="7">
        <f ca="1">SMALL($S$5:$S$1004,ROWS($S$5:S169))</f>
        <v>15.979313497476102</v>
      </c>
      <c r="U169" s="10">
        <f ca="1">ROWS($S$5:S169)/COUNT($S$5:$S$1004)</f>
        <v>0.16500000000000001</v>
      </c>
      <c r="V169" s="8"/>
      <c r="W169" s="8"/>
      <c r="Y169" s="8"/>
      <c r="Z169" s="8"/>
      <c r="AA169" s="8"/>
      <c r="AB169" s="8"/>
      <c r="AC169" s="8"/>
      <c r="AD169" s="8"/>
      <c r="AF169" s="7"/>
      <c r="AG169" s="7"/>
      <c r="AH169" s="7"/>
      <c r="AI169" s="57"/>
      <c r="AJ169" s="7"/>
      <c r="AK169" s="7"/>
      <c r="AL169" s="58"/>
      <c r="AM169" s="58"/>
      <c r="AN169" s="58"/>
      <c r="AO169" s="58"/>
      <c r="AP169" s="58"/>
      <c r="AQ169" s="58"/>
    </row>
    <row r="170" spans="1:43" hidden="1" x14ac:dyDescent="0.25">
      <c r="A170" s="57">
        <f t="shared" ca="1" si="35"/>
        <v>2.0952229008623626</v>
      </c>
      <c r="B170" s="57">
        <f t="shared" ca="1" si="35"/>
        <v>1.1422643177590697</v>
      </c>
      <c r="C170" s="57">
        <f t="shared" ca="1" si="35"/>
        <v>4.8510725419659799</v>
      </c>
      <c r="D170" s="57">
        <f t="shared" ca="1" si="35"/>
        <v>1.1411379956666421</v>
      </c>
      <c r="E170" s="57">
        <f t="shared" ca="1" si="35"/>
        <v>5.8629521462864389</v>
      </c>
      <c r="F170" s="57">
        <f t="shared" ca="1" si="35"/>
        <v>5.4142086285674251</v>
      </c>
      <c r="G170" s="57">
        <f t="shared" ca="1" si="35"/>
        <v>2.5730149909813109</v>
      </c>
      <c r="H170" s="57">
        <f t="shared" ca="1" si="35"/>
        <v>5.8251495200367351</v>
      </c>
      <c r="I170" s="57">
        <f t="shared" ca="1" si="35"/>
        <v>5.3835693281204398</v>
      </c>
      <c r="J170" s="57">
        <f t="shared" ca="1" si="35"/>
        <v>6.4306654514378652</v>
      </c>
      <c r="K170" s="57">
        <f t="shared" ca="1" si="35"/>
        <v>3.8674825587306909</v>
      </c>
      <c r="L170" s="57"/>
      <c r="M170" s="6">
        <f t="shared" ca="1" si="36"/>
        <v>15.949975885247518</v>
      </c>
      <c r="N170" s="6">
        <f t="shared" ca="1" si="36"/>
        <v>12.240041338948181</v>
      </c>
      <c r="O170" s="6">
        <f t="shared" ca="1" si="36"/>
        <v>13.435881915483375</v>
      </c>
      <c r="P170" s="6">
        <f t="shared" ca="1" si="36"/>
        <v>15.807524833177625</v>
      </c>
      <c r="Q170" s="6">
        <f t="shared" ca="1" si="36"/>
        <v>16.697848542812935</v>
      </c>
      <c r="R170" s="57"/>
      <c r="S170" s="57">
        <f t="shared" ca="1" si="28"/>
        <v>16.697848542812935</v>
      </c>
      <c r="T170" s="7">
        <f ca="1">SMALL($S$5:$S$1004,ROWS($S$5:S170))</f>
        <v>15.981571973284854</v>
      </c>
      <c r="U170" s="10">
        <f ca="1">ROWS($S$5:S170)/COUNT($S$5:$S$1004)</f>
        <v>0.16600000000000001</v>
      </c>
      <c r="V170" s="8"/>
      <c r="W170" s="8"/>
      <c r="Y170" s="8"/>
      <c r="Z170" s="8"/>
      <c r="AA170" s="8"/>
      <c r="AB170" s="8"/>
      <c r="AC170" s="8"/>
      <c r="AD170" s="8"/>
      <c r="AF170" s="7"/>
      <c r="AG170" s="7"/>
      <c r="AH170" s="7"/>
      <c r="AI170" s="57"/>
      <c r="AJ170" s="7"/>
      <c r="AK170" s="7"/>
      <c r="AL170" s="58"/>
      <c r="AM170" s="58"/>
      <c r="AN170" s="58"/>
      <c r="AO170" s="58"/>
      <c r="AP170" s="58"/>
      <c r="AQ170" s="58"/>
    </row>
    <row r="171" spans="1:43" hidden="1" x14ac:dyDescent="0.25">
      <c r="A171" s="57">
        <f t="shared" ca="1" si="35"/>
        <v>4.1882695837397854</v>
      </c>
      <c r="B171" s="57">
        <f t="shared" ca="1" si="35"/>
        <v>1.6161788117530853</v>
      </c>
      <c r="C171" s="57">
        <f t="shared" ca="1" si="35"/>
        <v>3.7570750665271211</v>
      </c>
      <c r="D171" s="57">
        <f t="shared" ca="1" si="35"/>
        <v>1.1372019243056084</v>
      </c>
      <c r="E171" s="57">
        <f t="shared" ca="1" si="35"/>
        <v>4.6008519265344843</v>
      </c>
      <c r="F171" s="57">
        <f t="shared" ca="1" si="35"/>
        <v>2.5000800872393412</v>
      </c>
      <c r="G171" s="57">
        <f t="shared" ca="1" si="35"/>
        <v>1.4475900381246762</v>
      </c>
      <c r="H171" s="57">
        <f t="shared" ca="1" si="35"/>
        <v>2.6775733441263698</v>
      </c>
      <c r="I171" s="57">
        <f t="shared" ca="1" si="35"/>
        <v>5.1945036517497343</v>
      </c>
      <c r="J171" s="57">
        <f t="shared" ca="1" si="35"/>
        <v>6.6760768670726502</v>
      </c>
      <c r="K171" s="57">
        <f t="shared" ca="1" si="35"/>
        <v>2.6008984261339134</v>
      </c>
      <c r="L171" s="57"/>
      <c r="M171" s="6">
        <f t="shared" ca="1" si="36"/>
        <v>16.069011555464233</v>
      </c>
      <c r="N171" s="6">
        <f t="shared" ca="1" si="36"/>
        <v>13.44913841324272</v>
      </c>
      <c r="O171" s="6">
        <f t="shared" ca="1" si="36"/>
        <v>12.893107605360219</v>
      </c>
      <c r="P171" s="6">
        <f t="shared" ca="1" si="36"/>
        <v>11.911660976876075</v>
      </c>
      <c r="Q171" s="6">
        <f t="shared" ca="1" si="36"/>
        <v>11.495502508547851</v>
      </c>
      <c r="R171" s="57"/>
      <c r="S171" s="57">
        <f t="shared" ca="1" si="28"/>
        <v>16.069011555464233</v>
      </c>
      <c r="T171" s="7">
        <f ca="1">SMALL($S$5:$S$1004,ROWS($S$5:S171))</f>
        <v>15.982944502141802</v>
      </c>
      <c r="U171" s="10">
        <f ca="1">ROWS($S$5:S171)/COUNT($S$5:$S$1004)</f>
        <v>0.16700000000000001</v>
      </c>
      <c r="V171" s="8"/>
      <c r="W171" s="8"/>
      <c r="Y171" s="8"/>
      <c r="Z171" s="8"/>
      <c r="AA171" s="8"/>
      <c r="AB171" s="8"/>
      <c r="AC171" s="8"/>
      <c r="AD171" s="8"/>
      <c r="AF171" s="7"/>
      <c r="AG171" s="7"/>
      <c r="AH171" s="7"/>
      <c r="AI171" s="57"/>
      <c r="AJ171" s="7"/>
      <c r="AK171" s="7"/>
      <c r="AL171" s="58"/>
      <c r="AM171" s="58"/>
      <c r="AN171" s="58"/>
      <c r="AO171" s="58"/>
      <c r="AP171" s="58"/>
      <c r="AQ171" s="58"/>
    </row>
    <row r="172" spans="1:43" hidden="1" x14ac:dyDescent="0.25">
      <c r="A172" s="57">
        <f t="shared" ca="1" si="35"/>
        <v>2.9229650709909016</v>
      </c>
      <c r="B172" s="57">
        <f t="shared" ca="1" si="35"/>
        <v>4.7690253004784378</v>
      </c>
      <c r="C172" s="57">
        <f t="shared" ca="1" si="35"/>
        <v>3.5431924925332705</v>
      </c>
      <c r="D172" s="57">
        <f t="shared" ca="1" si="35"/>
        <v>2.2293094007101608</v>
      </c>
      <c r="E172" s="57">
        <f t="shared" ca="1" si="35"/>
        <v>4.0827853118227573</v>
      </c>
      <c r="F172" s="57">
        <f t="shared" ca="1" si="35"/>
        <v>2.3087986977062971</v>
      </c>
      <c r="G172" s="57">
        <f t="shared" ca="1" si="35"/>
        <v>2.8208494682473302</v>
      </c>
      <c r="H172" s="57">
        <f t="shared" ca="1" si="35"/>
        <v>4.2653990308425378</v>
      </c>
      <c r="I172" s="57">
        <f t="shared" ca="1" si="35"/>
        <v>4.6827866309982529</v>
      </c>
      <c r="J172" s="57">
        <f t="shared" ca="1" si="35"/>
        <v>4.4405912695813168</v>
      </c>
      <c r="K172" s="57">
        <f t="shared" ca="1" si="35"/>
        <v>3.7157695532560813</v>
      </c>
      <c r="L172" s="57"/>
      <c r="M172" s="6">
        <f t="shared" ca="1" si="36"/>
        <v>13.727598301352819</v>
      </c>
      <c r="N172" s="6">
        <f t="shared" ca="1" si="36"/>
        <v>12.413715209529709</v>
      </c>
      <c r="O172" s="6">
        <f t="shared" ca="1" si="36"/>
        <v>13.292401881882512</v>
      </c>
      <c r="P172" s="6">
        <f t="shared" ca="1" si="36"/>
        <v>15.476380182439069</v>
      </c>
      <c r="Q172" s="6">
        <f t="shared" ca="1" si="36"/>
        <v>16.832979196399815</v>
      </c>
      <c r="R172" s="57"/>
      <c r="S172" s="57">
        <f t="shared" ca="1" si="28"/>
        <v>16.832979196399815</v>
      </c>
      <c r="T172" s="7">
        <f ca="1">SMALL($S$5:$S$1004,ROWS($S$5:S172))</f>
        <v>15.998634702933408</v>
      </c>
      <c r="U172" s="10">
        <f ca="1">ROWS($S$5:S172)/COUNT($S$5:$S$1004)</f>
        <v>0.16800000000000001</v>
      </c>
      <c r="V172" s="8"/>
      <c r="W172" s="8"/>
      <c r="Y172" s="8"/>
      <c r="Z172" s="8"/>
      <c r="AA172" s="8"/>
      <c r="AB172" s="8"/>
      <c r="AC172" s="8"/>
      <c r="AD172" s="8"/>
      <c r="AF172" s="7"/>
      <c r="AG172" s="7"/>
      <c r="AH172" s="7"/>
      <c r="AI172" s="57"/>
      <c r="AJ172" s="7"/>
      <c r="AK172" s="7"/>
      <c r="AL172" s="58"/>
      <c r="AM172" s="58"/>
      <c r="AN172" s="58"/>
      <c r="AO172" s="58"/>
      <c r="AP172" s="58"/>
      <c r="AQ172" s="58"/>
    </row>
    <row r="173" spans="1:43" hidden="1" x14ac:dyDescent="0.25">
      <c r="A173" s="57">
        <f t="shared" ca="1" si="35"/>
        <v>3.80519883870608</v>
      </c>
      <c r="B173" s="57">
        <f t="shared" ca="1" si="35"/>
        <v>2.2870449120944452</v>
      </c>
      <c r="C173" s="57">
        <f t="shared" ca="1" si="35"/>
        <v>3.3735615354988919</v>
      </c>
      <c r="D173" s="57">
        <f t="shared" ca="1" si="35"/>
        <v>2.0052137024349324</v>
      </c>
      <c r="E173" s="57">
        <f t="shared" ca="1" si="35"/>
        <v>6.2177183794221609</v>
      </c>
      <c r="F173" s="57">
        <f t="shared" ca="1" si="35"/>
        <v>3.8209449444089638</v>
      </c>
      <c r="G173" s="57">
        <f t="shared" ca="1" si="35"/>
        <v>2.3076901628573787</v>
      </c>
      <c r="H173" s="57">
        <f t="shared" ca="1" si="35"/>
        <v>3.103877680611848</v>
      </c>
      <c r="I173" s="57">
        <f t="shared" ca="1" si="35"/>
        <v>3.8175614732289382</v>
      </c>
      <c r="J173" s="57">
        <f t="shared" ca="1" si="35"/>
        <v>6.0232533257173237</v>
      </c>
      <c r="K173" s="57">
        <f t="shared" ca="1" si="35"/>
        <v>4.2395082792720373</v>
      </c>
      <c r="L173" s="57"/>
      <c r="M173" s="6">
        <f t="shared" ca="1" si="36"/>
        <v>15.509703862779673</v>
      </c>
      <c r="N173" s="6">
        <f t="shared" ca="1" si="36"/>
        <v>14.141356029715714</v>
      </c>
      <c r="O173" s="6">
        <f t="shared" ca="1" si="36"/>
        <v>14.528016617233931</v>
      </c>
      <c r="P173" s="6">
        <f t="shared" ca="1" si="36"/>
        <v>14.165059609004384</v>
      </c>
      <c r="Q173" s="6">
        <f t="shared" ca="1" si="36"/>
        <v>15.848149251400493</v>
      </c>
      <c r="R173" s="57"/>
      <c r="S173" s="57">
        <f t="shared" ca="1" si="28"/>
        <v>15.848149251400493</v>
      </c>
      <c r="T173" s="7">
        <f ca="1">SMALL($S$5:$S$1004,ROWS($S$5:S173))</f>
        <v>16.00100534528805</v>
      </c>
      <c r="U173" s="10">
        <f ca="1">ROWS($S$5:S173)/COUNT($S$5:$S$1004)</f>
        <v>0.16900000000000001</v>
      </c>
      <c r="V173" s="8"/>
      <c r="W173" s="8"/>
      <c r="Y173" s="8"/>
      <c r="Z173" s="8"/>
      <c r="AA173" s="8"/>
      <c r="AB173" s="8"/>
      <c r="AC173" s="8"/>
      <c r="AD173" s="8"/>
      <c r="AF173" s="7"/>
      <c r="AG173" s="7"/>
      <c r="AH173" s="7"/>
      <c r="AI173" s="57"/>
      <c r="AJ173" s="7"/>
      <c r="AK173" s="7"/>
      <c r="AL173" s="58"/>
      <c r="AM173" s="58"/>
      <c r="AN173" s="58"/>
      <c r="AO173" s="58"/>
      <c r="AP173" s="58"/>
      <c r="AQ173" s="58"/>
    </row>
    <row r="174" spans="1:43" hidden="1" x14ac:dyDescent="0.25">
      <c r="A174" s="57">
        <f t="shared" ca="1" si="35"/>
        <v>4.6380281619712083</v>
      </c>
      <c r="B174" s="57">
        <f t="shared" ca="1" si="35"/>
        <v>3.3757617207919575</v>
      </c>
      <c r="C174" s="57">
        <f t="shared" ca="1" si="35"/>
        <v>4.7292041912078897</v>
      </c>
      <c r="D174" s="57">
        <f t="shared" ca="1" si="35"/>
        <v>1.7252952286207466</v>
      </c>
      <c r="E174" s="57">
        <f t="shared" ca="1" si="35"/>
        <v>6.4758463954916872</v>
      </c>
      <c r="F174" s="57">
        <f t="shared" ca="1" si="35"/>
        <v>4.5654162555925364</v>
      </c>
      <c r="G174" s="57">
        <f t="shared" ca="1" si="35"/>
        <v>1.4893876063583242</v>
      </c>
      <c r="H174" s="57">
        <f t="shared" ca="1" si="35"/>
        <v>5.9657371992138053</v>
      </c>
      <c r="I174" s="57">
        <f t="shared" ca="1" si="35"/>
        <v>3.728757526161071</v>
      </c>
      <c r="J174" s="57">
        <f t="shared" ca="1" si="35"/>
        <v>5.1738401375869749</v>
      </c>
      <c r="K174" s="57">
        <f t="shared" ca="1" si="35"/>
        <v>4.2417260469885285</v>
      </c>
      <c r="L174" s="57"/>
      <c r="M174" s="6">
        <f t="shared" ca="1" si="36"/>
        <v>16.030460097124397</v>
      </c>
      <c r="N174" s="6">
        <f t="shared" ca="1" si="36"/>
        <v>13.026551134537254</v>
      </c>
      <c r="O174" s="6">
        <f t="shared" ca="1" si="36"/>
        <v>15.02544825387062</v>
      </c>
      <c r="P174" s="6">
        <f t="shared" ca="1" si="36"/>
        <v>15.911661549534093</v>
      </c>
      <c r="Q174" s="6">
        <f t="shared" ca="1" si="36"/>
        <v>20.05907136248598</v>
      </c>
      <c r="R174" s="57"/>
      <c r="S174" s="57">
        <f t="shared" ca="1" si="28"/>
        <v>20.05907136248598</v>
      </c>
      <c r="T174" s="7">
        <f ca="1">SMALL($S$5:$S$1004,ROWS($S$5:S174))</f>
        <v>16.002700399025034</v>
      </c>
      <c r="U174" s="10">
        <f ca="1">ROWS($S$5:S174)/COUNT($S$5:$S$1004)</f>
        <v>0.17</v>
      </c>
      <c r="V174" s="8"/>
      <c r="W174" s="8"/>
      <c r="Y174" s="8"/>
      <c r="Z174" s="8"/>
      <c r="AA174" s="8"/>
      <c r="AB174" s="8"/>
      <c r="AC174" s="8"/>
      <c r="AD174" s="8"/>
      <c r="AF174" s="7"/>
      <c r="AG174" s="7"/>
      <c r="AH174" s="7"/>
      <c r="AI174" s="57"/>
      <c r="AJ174" s="7"/>
      <c r="AK174" s="7"/>
      <c r="AL174" s="58"/>
      <c r="AM174" s="58"/>
      <c r="AN174" s="58"/>
      <c r="AO174" s="58"/>
      <c r="AP174" s="58"/>
      <c r="AQ174" s="58"/>
    </row>
    <row r="175" spans="1:43" hidden="1" x14ac:dyDescent="0.25">
      <c r="A175" s="57">
        <f t="shared" ref="A175:K184" ca="1" si="37">A$2+(A$3-A$2)*RAND()</f>
        <v>3.6564900781622054</v>
      </c>
      <c r="B175" s="57">
        <f t="shared" ca="1" si="37"/>
        <v>4.8053241703492802</v>
      </c>
      <c r="C175" s="57">
        <f t="shared" ca="1" si="37"/>
        <v>4.7495907475687336</v>
      </c>
      <c r="D175" s="57">
        <f t="shared" ca="1" si="37"/>
        <v>2.8310240346576911</v>
      </c>
      <c r="E175" s="57">
        <f t="shared" ca="1" si="37"/>
        <v>6.2703806982490846</v>
      </c>
      <c r="F175" s="57">
        <f t="shared" ca="1" si="37"/>
        <v>2.4005712804996326</v>
      </c>
      <c r="G175" s="57">
        <f t="shared" ca="1" si="37"/>
        <v>2.9856681878286788</v>
      </c>
      <c r="H175" s="57">
        <f t="shared" ca="1" si="37"/>
        <v>5.9456346084492431</v>
      </c>
      <c r="I175" s="57">
        <f t="shared" ca="1" si="37"/>
        <v>4.6464176505585097</v>
      </c>
      <c r="J175" s="57">
        <f t="shared" ca="1" si="37"/>
        <v>7.0083857439695549</v>
      </c>
      <c r="K175" s="57">
        <f t="shared" ca="1" si="37"/>
        <v>3.0911975432067016</v>
      </c>
      <c r="L175" s="57"/>
      <c r="M175" s="6">
        <f t="shared" ref="M175:Q184" ca="1" si="38">SUMIF(M$4,"*"&amp;$A$4&amp;"*",$A175)+SUMIF(M$4,"*"&amp;$B$4&amp;"*",$B175)+SUMIF(M$4,"*"&amp;$C$4&amp;"*",$C175)+SUMIF(M$4,"*"&amp;$D$4&amp;"*",$D175)+SUMIF(M$4,"*"&amp;$E$4&amp;"*",$E175)+SUMIF(M$4,"*"&amp;$F$4&amp;"*",$F175)+SUMIF(M$4,"*"&amp;$G$4&amp;"*",$G175)+SUMIF(M$4,"*"&amp;$H$4&amp;"*",$H175)+SUMIF(M$4,"*"&amp;$I$4&amp;"*",$I175)+SUMIF(M$4,"*"&amp;$J$4&amp;"*",$J175)+SUMIF(M$4,"*"&amp;$K$4&amp;"*",$K175)</f>
        <v>18.400134757529173</v>
      </c>
      <c r="N175" s="6">
        <f t="shared" ca="1" si="38"/>
        <v>16.481568044618129</v>
      </c>
      <c r="O175" s="6">
        <f t="shared" ca="1" si="38"/>
        <v>18.08409061256792</v>
      </c>
      <c r="P175" s="6">
        <f t="shared" ca="1" si="38"/>
        <v>14.943510644614124</v>
      </c>
      <c r="Q175" s="6">
        <f t="shared" ca="1" si="38"/>
        <v>20.112537020254308</v>
      </c>
      <c r="R175" s="57"/>
      <c r="S175" s="57">
        <f t="shared" ca="1" si="28"/>
        <v>20.112537020254308</v>
      </c>
      <c r="T175" s="7">
        <f ca="1">SMALL($S$5:$S$1004,ROWS($S$5:S175))</f>
        <v>16.011150518317109</v>
      </c>
      <c r="U175" s="10">
        <f ca="1">ROWS($S$5:S175)/COUNT($S$5:$S$1004)</f>
        <v>0.17100000000000001</v>
      </c>
      <c r="V175" s="8"/>
      <c r="W175" s="8"/>
      <c r="Y175" s="8"/>
      <c r="Z175" s="8"/>
      <c r="AA175" s="8"/>
      <c r="AB175" s="8"/>
      <c r="AC175" s="8"/>
      <c r="AD175" s="8"/>
      <c r="AF175" s="7"/>
      <c r="AG175" s="7"/>
      <c r="AH175" s="7"/>
      <c r="AI175" s="57"/>
      <c r="AJ175" s="7"/>
      <c r="AK175" s="7"/>
      <c r="AL175" s="58"/>
      <c r="AM175" s="58"/>
      <c r="AN175" s="58"/>
      <c r="AO175" s="58"/>
      <c r="AP175" s="58"/>
      <c r="AQ175" s="58"/>
    </row>
    <row r="176" spans="1:43" hidden="1" x14ac:dyDescent="0.25">
      <c r="A176" s="57">
        <f t="shared" ca="1" si="37"/>
        <v>3.1538174777944219</v>
      </c>
      <c r="B176" s="57">
        <f t="shared" ca="1" si="37"/>
        <v>3.5148709208281708</v>
      </c>
      <c r="C176" s="57">
        <f t="shared" ca="1" si="37"/>
        <v>2.6973253379562143</v>
      </c>
      <c r="D176" s="57">
        <f t="shared" ca="1" si="37"/>
        <v>1.0052816247108645</v>
      </c>
      <c r="E176" s="57">
        <f t="shared" ca="1" si="37"/>
        <v>7.2803453467918722</v>
      </c>
      <c r="F176" s="57">
        <f t="shared" ca="1" si="37"/>
        <v>4.3650819327707095</v>
      </c>
      <c r="G176" s="57">
        <f t="shared" ca="1" si="37"/>
        <v>1.9289051585926085</v>
      </c>
      <c r="H176" s="57">
        <f t="shared" ca="1" si="37"/>
        <v>5.4842087328740803</v>
      </c>
      <c r="I176" s="57">
        <f t="shared" ca="1" si="37"/>
        <v>4.4349467370500424</v>
      </c>
      <c r="J176" s="57">
        <f t="shared" ca="1" si="37"/>
        <v>6.7660192113232727</v>
      </c>
      <c r="K176" s="57">
        <f t="shared" ca="1" si="37"/>
        <v>4.9029982906237741</v>
      </c>
      <c r="L176" s="57"/>
      <c r="M176" s="6">
        <f t="shared" ca="1" si="38"/>
        <v>14.546067185666518</v>
      </c>
      <c r="N176" s="6">
        <f t="shared" ca="1" si="38"/>
        <v>12.854023472421169</v>
      </c>
      <c r="O176" s="6">
        <f t="shared" ca="1" si="38"/>
        <v>17.561235478943317</v>
      </c>
      <c r="P176" s="6">
        <f t="shared" ca="1" si="38"/>
        <v>17.217897881272698</v>
      </c>
      <c r="Q176" s="6">
        <f t="shared" ca="1" si="38"/>
        <v>21.182423291117896</v>
      </c>
      <c r="R176" s="57"/>
      <c r="S176" s="57">
        <f t="shared" ca="1" si="28"/>
        <v>21.182423291117896</v>
      </c>
      <c r="T176" s="7">
        <f ca="1">SMALL($S$5:$S$1004,ROWS($S$5:S176))</f>
        <v>16.017496476078417</v>
      </c>
      <c r="U176" s="10">
        <f ca="1">ROWS($S$5:S176)/COUNT($S$5:$S$1004)</f>
        <v>0.17199999999999999</v>
      </c>
      <c r="V176" s="8"/>
      <c r="W176" s="8"/>
      <c r="Y176" s="8"/>
      <c r="Z176" s="8"/>
      <c r="AA176" s="8"/>
      <c r="AB176" s="8"/>
      <c r="AC176" s="8"/>
      <c r="AD176" s="8"/>
      <c r="AF176" s="7"/>
      <c r="AG176" s="7"/>
      <c r="AH176" s="7"/>
      <c r="AI176" s="57"/>
      <c r="AJ176" s="7"/>
      <c r="AK176" s="7"/>
      <c r="AL176" s="58"/>
      <c r="AM176" s="58"/>
      <c r="AN176" s="58"/>
      <c r="AO176" s="58"/>
      <c r="AP176" s="58"/>
      <c r="AQ176" s="58"/>
    </row>
    <row r="177" spans="1:43" hidden="1" x14ac:dyDescent="0.25">
      <c r="A177" s="57">
        <f t="shared" ca="1" si="37"/>
        <v>5.855984070127624</v>
      </c>
      <c r="B177" s="57">
        <f t="shared" ca="1" si="37"/>
        <v>4.2206907191781315</v>
      </c>
      <c r="C177" s="57">
        <f t="shared" ca="1" si="37"/>
        <v>1.032109659706149</v>
      </c>
      <c r="D177" s="57">
        <f t="shared" ca="1" si="37"/>
        <v>2.3193867255490028</v>
      </c>
      <c r="E177" s="57">
        <f t="shared" ca="1" si="37"/>
        <v>4.326713077190794</v>
      </c>
      <c r="F177" s="57">
        <f t="shared" ca="1" si="37"/>
        <v>4.4359034353285853</v>
      </c>
      <c r="G177" s="57">
        <f t="shared" ca="1" si="37"/>
        <v>0.76391441105666624</v>
      </c>
      <c r="H177" s="57">
        <f t="shared" ca="1" si="37"/>
        <v>3.5730773932943145</v>
      </c>
      <c r="I177" s="57">
        <f t="shared" ca="1" si="37"/>
        <v>6.7033183242811223</v>
      </c>
      <c r="J177" s="57">
        <f t="shared" ca="1" si="37"/>
        <v>4.4865859195592863</v>
      </c>
      <c r="K177" s="57">
        <f t="shared" ca="1" si="37"/>
        <v>5.2895515792684389</v>
      </c>
      <c r="L177" s="57"/>
      <c r="M177" s="6">
        <f t="shared" ca="1" si="38"/>
        <v>12.138594060449726</v>
      </c>
      <c r="N177" s="6">
        <f t="shared" ca="1" si="38"/>
        <v>13.425871126292581</v>
      </c>
      <c r="O177" s="6">
        <f t="shared" ca="1" si="38"/>
        <v>13.033989715928211</v>
      </c>
      <c r="P177" s="6">
        <f t="shared" ca="1" si="38"/>
        <v>20.649464058056278</v>
      </c>
      <c r="Q177" s="6">
        <f t="shared" ca="1" si="38"/>
        <v>17.410032768931679</v>
      </c>
      <c r="R177" s="57"/>
      <c r="S177" s="57">
        <f t="shared" ca="1" si="28"/>
        <v>20.649464058056278</v>
      </c>
      <c r="T177" s="7">
        <f ca="1">SMALL($S$5:$S$1004,ROWS($S$5:S177))</f>
        <v>16.035056924563335</v>
      </c>
      <c r="U177" s="10">
        <f ca="1">ROWS($S$5:S177)/COUNT($S$5:$S$1004)</f>
        <v>0.17299999999999999</v>
      </c>
      <c r="V177" s="8"/>
      <c r="W177" s="8"/>
      <c r="Y177" s="8"/>
      <c r="Z177" s="8"/>
      <c r="AA177" s="8"/>
      <c r="AB177" s="8"/>
      <c r="AC177" s="8"/>
      <c r="AD177" s="8"/>
      <c r="AF177" s="7"/>
      <c r="AG177" s="7"/>
      <c r="AH177" s="7"/>
      <c r="AI177" s="57"/>
      <c r="AJ177" s="7"/>
      <c r="AK177" s="7"/>
      <c r="AL177" s="58"/>
      <c r="AM177" s="58"/>
      <c r="AN177" s="58"/>
      <c r="AO177" s="58"/>
      <c r="AP177" s="58"/>
      <c r="AQ177" s="58"/>
    </row>
    <row r="178" spans="1:43" hidden="1" x14ac:dyDescent="0.25">
      <c r="A178" s="57">
        <f t="shared" ca="1" si="37"/>
        <v>5.0647382476109328</v>
      </c>
      <c r="B178" s="57">
        <f t="shared" ca="1" si="37"/>
        <v>1.373494545206996</v>
      </c>
      <c r="C178" s="57">
        <f t="shared" ca="1" si="37"/>
        <v>3.2831218675521887</v>
      </c>
      <c r="D178" s="57">
        <f t="shared" ca="1" si="37"/>
        <v>2.6576431813638051</v>
      </c>
      <c r="E178" s="57">
        <f t="shared" ca="1" si="37"/>
        <v>5.3849748176866541</v>
      </c>
      <c r="F178" s="57">
        <f t="shared" ca="1" si="37"/>
        <v>3.4609692485032393</v>
      </c>
      <c r="G178" s="57">
        <f t="shared" ca="1" si="37"/>
        <v>0.8785978852241314</v>
      </c>
      <c r="H178" s="57">
        <f t="shared" ca="1" si="37"/>
        <v>4.9764224089639786</v>
      </c>
      <c r="I178" s="57">
        <f t="shared" ca="1" si="37"/>
        <v>6.2179401104438039</v>
      </c>
      <c r="J178" s="57">
        <f t="shared" ca="1" si="37"/>
        <v>4.6556455938703056</v>
      </c>
      <c r="K178" s="57">
        <f t="shared" ca="1" si="37"/>
        <v>3.9397401559807448</v>
      </c>
      <c r="L178" s="57"/>
      <c r="M178" s="6">
        <f t="shared" ca="1" si="38"/>
        <v>13.882103594257559</v>
      </c>
      <c r="N178" s="6">
        <f t="shared" ca="1" si="38"/>
        <v>13.256624908069176</v>
      </c>
      <c r="O178" s="6">
        <f t="shared" ca="1" si="38"/>
        <v>11.414114956763957</v>
      </c>
      <c r="P178" s="6">
        <f t="shared" ca="1" si="38"/>
        <v>14.992144060134784</v>
      </c>
      <c r="Q178" s="6">
        <f t="shared" ca="1" si="38"/>
        <v>15.674631927838375</v>
      </c>
      <c r="R178" s="57"/>
      <c r="S178" s="57">
        <f t="shared" ca="1" si="28"/>
        <v>15.674631927838375</v>
      </c>
      <c r="T178" s="7">
        <f ca="1">SMALL($S$5:$S$1004,ROWS($S$5:S178))</f>
        <v>16.035493089637171</v>
      </c>
      <c r="U178" s="10">
        <f ca="1">ROWS($S$5:S178)/COUNT($S$5:$S$1004)</f>
        <v>0.17399999999999999</v>
      </c>
      <c r="V178" s="8"/>
      <c r="W178" s="8"/>
      <c r="Y178" s="8"/>
      <c r="Z178" s="8"/>
      <c r="AA178" s="8"/>
      <c r="AB178" s="8"/>
      <c r="AC178" s="8"/>
      <c r="AD178" s="8"/>
      <c r="AF178" s="7"/>
      <c r="AG178" s="7"/>
      <c r="AH178" s="7"/>
      <c r="AI178" s="57"/>
      <c r="AJ178" s="7"/>
      <c r="AK178" s="7"/>
      <c r="AL178" s="58"/>
      <c r="AM178" s="58"/>
      <c r="AN178" s="58"/>
      <c r="AO178" s="58"/>
      <c r="AP178" s="58"/>
      <c r="AQ178" s="58"/>
    </row>
    <row r="179" spans="1:43" hidden="1" x14ac:dyDescent="0.25">
      <c r="A179" s="57">
        <f t="shared" ca="1" si="37"/>
        <v>5.1103549094759959</v>
      </c>
      <c r="B179" s="57">
        <f t="shared" ca="1" si="37"/>
        <v>2.428313411920703</v>
      </c>
      <c r="C179" s="57">
        <f t="shared" ca="1" si="37"/>
        <v>1.0872462933358205</v>
      </c>
      <c r="D179" s="57">
        <f t="shared" ca="1" si="37"/>
        <v>1.4277488549572284</v>
      </c>
      <c r="E179" s="57">
        <f t="shared" ca="1" si="37"/>
        <v>6.1043617762046907</v>
      </c>
      <c r="F179" s="57">
        <f t="shared" ca="1" si="37"/>
        <v>5.8014658747686596</v>
      </c>
      <c r="G179" s="57">
        <f t="shared" ca="1" si="37"/>
        <v>2.8196863982829723</v>
      </c>
      <c r="H179" s="57">
        <f t="shared" ca="1" si="37"/>
        <v>4.6610576287874679</v>
      </c>
      <c r="I179" s="57">
        <f t="shared" ca="1" si="37"/>
        <v>3.056110780548785</v>
      </c>
      <c r="J179" s="57">
        <f t="shared" ca="1" si="37"/>
        <v>6.6390383458265978</v>
      </c>
      <c r="K179" s="57">
        <f t="shared" ca="1" si="37"/>
        <v>3.4633234254066529</v>
      </c>
      <c r="L179" s="57"/>
      <c r="M179" s="6">
        <f t="shared" ca="1" si="38"/>
        <v>15.656325946921385</v>
      </c>
      <c r="N179" s="6">
        <f t="shared" ca="1" si="38"/>
        <v>15.996828508542794</v>
      </c>
      <c r="O179" s="6">
        <f t="shared" ca="1" si="38"/>
        <v>15.171713533951991</v>
      </c>
      <c r="P179" s="6">
        <f t="shared" ca="1" si="38"/>
        <v>14.749213492644801</v>
      </c>
      <c r="Q179" s="6">
        <f t="shared" ca="1" si="38"/>
        <v>16.657056242319513</v>
      </c>
      <c r="R179" s="57"/>
      <c r="S179" s="57">
        <f t="shared" ca="1" si="28"/>
        <v>16.657056242319513</v>
      </c>
      <c r="T179" s="7">
        <f ca="1">SMALL($S$5:$S$1004,ROWS($S$5:S179))</f>
        <v>16.040960207566101</v>
      </c>
      <c r="U179" s="10">
        <f ca="1">ROWS($S$5:S179)/COUNT($S$5:$S$1004)</f>
        <v>0.17499999999999999</v>
      </c>
      <c r="V179" s="8"/>
      <c r="W179" s="8"/>
      <c r="Y179" s="8"/>
      <c r="Z179" s="8"/>
      <c r="AA179" s="8"/>
      <c r="AB179" s="8"/>
      <c r="AC179" s="8"/>
      <c r="AD179" s="8"/>
      <c r="AF179" s="7"/>
      <c r="AG179" s="7"/>
      <c r="AH179" s="7"/>
      <c r="AI179" s="57"/>
      <c r="AJ179" s="7"/>
      <c r="AK179" s="7"/>
      <c r="AL179" s="58"/>
      <c r="AM179" s="58"/>
      <c r="AN179" s="58"/>
      <c r="AO179" s="58"/>
      <c r="AP179" s="58"/>
      <c r="AQ179" s="58"/>
    </row>
    <row r="180" spans="1:43" hidden="1" x14ac:dyDescent="0.25">
      <c r="A180" s="57">
        <f t="shared" ca="1" si="37"/>
        <v>2.5860171807933141</v>
      </c>
      <c r="B180" s="57">
        <f t="shared" ca="1" si="37"/>
        <v>2.9950758058277098</v>
      </c>
      <c r="C180" s="57">
        <f t="shared" ca="1" si="37"/>
        <v>2.0098726133277411</v>
      </c>
      <c r="D180" s="57">
        <f t="shared" ca="1" si="37"/>
        <v>1.1265112380341642</v>
      </c>
      <c r="E180" s="57">
        <f t="shared" ca="1" si="37"/>
        <v>6.6880985700075506</v>
      </c>
      <c r="F180" s="57">
        <f t="shared" ca="1" si="37"/>
        <v>2.2251718882921216</v>
      </c>
      <c r="G180" s="57">
        <f t="shared" ca="1" si="37"/>
        <v>1.8159579148345575</v>
      </c>
      <c r="H180" s="57">
        <f t="shared" ca="1" si="37"/>
        <v>3.1933004169845014</v>
      </c>
      <c r="I180" s="57">
        <f t="shared" ca="1" si="37"/>
        <v>4.577654768490091</v>
      </c>
      <c r="J180" s="57">
        <f t="shared" ca="1" si="37"/>
        <v>6.9189208065816201</v>
      </c>
      <c r="K180" s="57">
        <f t="shared" ca="1" si="37"/>
        <v>2.3519701700579096</v>
      </c>
      <c r="L180" s="57"/>
      <c r="M180" s="6">
        <f t="shared" ca="1" si="38"/>
        <v>13.330768515537233</v>
      </c>
      <c r="N180" s="6">
        <f t="shared" ca="1" si="38"/>
        <v>12.447407140243655</v>
      </c>
      <c r="O180" s="6">
        <f t="shared" ca="1" si="38"/>
        <v>16.602095182416882</v>
      </c>
      <c r="P180" s="6">
        <f t="shared" ca="1" si="38"/>
        <v>12.149872632667833</v>
      </c>
      <c r="Q180" s="6">
        <f t="shared" ca="1" si="38"/>
        <v>15.228444962877671</v>
      </c>
      <c r="R180" s="57"/>
      <c r="S180" s="57">
        <f t="shared" ca="1" si="28"/>
        <v>16.602095182416882</v>
      </c>
      <c r="T180" s="7">
        <f ca="1">SMALL($S$5:$S$1004,ROWS($S$5:S180))</f>
        <v>16.042292572058102</v>
      </c>
      <c r="U180" s="10">
        <f ca="1">ROWS($S$5:S180)/COUNT($S$5:$S$1004)</f>
        <v>0.17599999999999999</v>
      </c>
      <c r="V180" s="8"/>
      <c r="W180" s="8"/>
      <c r="Y180" s="8"/>
      <c r="Z180" s="8"/>
      <c r="AA180" s="8"/>
      <c r="AB180" s="8"/>
      <c r="AC180" s="8"/>
      <c r="AD180" s="8"/>
      <c r="AF180" s="7"/>
      <c r="AG180" s="7"/>
      <c r="AH180" s="7"/>
      <c r="AI180" s="57"/>
      <c r="AJ180" s="7"/>
      <c r="AK180" s="7"/>
      <c r="AL180" s="58"/>
      <c r="AM180" s="58"/>
      <c r="AN180" s="58"/>
      <c r="AO180" s="58"/>
      <c r="AP180" s="58"/>
      <c r="AQ180" s="58"/>
    </row>
    <row r="181" spans="1:43" hidden="1" x14ac:dyDescent="0.25">
      <c r="A181" s="57">
        <f t="shared" ca="1" si="37"/>
        <v>2.1559616421611532</v>
      </c>
      <c r="B181" s="57">
        <f t="shared" ca="1" si="37"/>
        <v>2.4622759559016605</v>
      </c>
      <c r="C181" s="57">
        <f t="shared" ca="1" si="37"/>
        <v>2.3874157620957179</v>
      </c>
      <c r="D181" s="57">
        <f t="shared" ca="1" si="37"/>
        <v>1.5491858042636881</v>
      </c>
      <c r="E181" s="57">
        <f t="shared" ca="1" si="37"/>
        <v>5.0092192035189909</v>
      </c>
      <c r="F181" s="57">
        <f t="shared" ca="1" si="37"/>
        <v>3.5340025528370633</v>
      </c>
      <c r="G181" s="57">
        <f t="shared" ca="1" si="37"/>
        <v>1.7620104832587287</v>
      </c>
      <c r="H181" s="57">
        <f t="shared" ca="1" si="37"/>
        <v>2.5116202565908807</v>
      </c>
      <c r="I181" s="57">
        <f t="shared" ca="1" si="37"/>
        <v>5.6385961106553601</v>
      </c>
      <c r="J181" s="57">
        <f t="shared" ca="1" si="37"/>
        <v>6.9355168200403767</v>
      </c>
      <c r="K181" s="57">
        <f t="shared" ca="1" si="37"/>
        <v>3.1164503177481668</v>
      </c>
      <c r="L181" s="57"/>
      <c r="M181" s="6">
        <f t="shared" ca="1" si="38"/>
        <v>13.240904707555977</v>
      </c>
      <c r="N181" s="6">
        <f t="shared" ca="1" si="38"/>
        <v>12.402674749723946</v>
      </c>
      <c r="O181" s="6">
        <f t="shared" ca="1" si="38"/>
        <v>14.407011979461029</v>
      </c>
      <c r="P181" s="6">
        <f t="shared" ca="1" si="38"/>
        <v>14.75132493714225</v>
      </c>
      <c r="Q181" s="6">
        <f t="shared" ca="1" si="38"/>
        <v>13.0995657337597</v>
      </c>
      <c r="R181" s="57"/>
      <c r="S181" s="57">
        <f t="shared" ca="1" si="28"/>
        <v>14.75132493714225</v>
      </c>
      <c r="T181" s="7">
        <f ca="1">SMALL($S$5:$S$1004,ROWS($S$5:S181))</f>
        <v>16.042758926364883</v>
      </c>
      <c r="U181" s="10">
        <f ca="1">ROWS($S$5:S181)/COUNT($S$5:$S$1004)</f>
        <v>0.17699999999999999</v>
      </c>
      <c r="V181" s="8"/>
      <c r="W181" s="8"/>
      <c r="Y181" s="8"/>
      <c r="Z181" s="8"/>
      <c r="AA181" s="8"/>
      <c r="AB181" s="8"/>
      <c r="AC181" s="8"/>
      <c r="AD181" s="8"/>
      <c r="AF181" s="7"/>
      <c r="AG181" s="7"/>
      <c r="AH181" s="7"/>
      <c r="AI181" s="57"/>
      <c r="AJ181" s="7"/>
      <c r="AK181" s="7"/>
      <c r="AL181" s="58"/>
      <c r="AM181" s="58"/>
      <c r="AN181" s="58"/>
      <c r="AO181" s="58"/>
      <c r="AP181" s="58"/>
      <c r="AQ181" s="58"/>
    </row>
    <row r="182" spans="1:43" hidden="1" x14ac:dyDescent="0.25">
      <c r="A182" s="57">
        <f t="shared" ca="1" si="37"/>
        <v>5.5800777315832528</v>
      </c>
      <c r="B182" s="57">
        <f t="shared" ca="1" si="37"/>
        <v>1.4765508448334534</v>
      </c>
      <c r="C182" s="57">
        <f t="shared" ca="1" si="37"/>
        <v>3.0281323519993668</v>
      </c>
      <c r="D182" s="57">
        <f t="shared" ca="1" si="37"/>
        <v>1.04322966453096</v>
      </c>
      <c r="E182" s="57">
        <f t="shared" ca="1" si="37"/>
        <v>6.9564211360086174</v>
      </c>
      <c r="F182" s="57">
        <f t="shared" ca="1" si="37"/>
        <v>4.1835825540429123</v>
      </c>
      <c r="G182" s="57">
        <f t="shared" ca="1" si="37"/>
        <v>1.978265149819344</v>
      </c>
      <c r="H182" s="57">
        <f t="shared" ca="1" si="37"/>
        <v>3.1095206833052189</v>
      </c>
      <c r="I182" s="57">
        <f t="shared" ca="1" si="37"/>
        <v>4.4417822915688419</v>
      </c>
      <c r="J182" s="57">
        <f t="shared" ca="1" si="37"/>
        <v>7.7235271631340296</v>
      </c>
      <c r="K182" s="57">
        <f t="shared" ca="1" si="37"/>
        <v>4.9346521579302411</v>
      </c>
      <c r="L182" s="57"/>
      <c r="M182" s="6">
        <f t="shared" ca="1" si="38"/>
        <v>18.310002396535992</v>
      </c>
      <c r="N182" s="6">
        <f t="shared" ca="1" si="38"/>
        <v>16.325099709067587</v>
      </c>
      <c r="O182" s="6">
        <f t="shared" ca="1" si="38"/>
        <v>16.156499143976099</v>
      </c>
      <c r="P182" s="6">
        <f t="shared" ca="1" si="38"/>
        <v>15.036567848375448</v>
      </c>
      <c r="Q182" s="6">
        <f t="shared" ca="1" si="38"/>
        <v>16.477144822077531</v>
      </c>
      <c r="R182" s="57"/>
      <c r="S182" s="57">
        <f t="shared" ca="1" si="28"/>
        <v>18.310002396535992</v>
      </c>
      <c r="T182" s="7">
        <f ca="1">SMALL($S$5:$S$1004,ROWS($S$5:S182))</f>
        <v>16.044082034499134</v>
      </c>
      <c r="U182" s="10">
        <f ca="1">ROWS($S$5:S182)/COUNT($S$5:$S$1004)</f>
        <v>0.17799999999999999</v>
      </c>
      <c r="V182" s="8"/>
      <c r="W182" s="8"/>
      <c r="Y182" s="8"/>
      <c r="Z182" s="8"/>
      <c r="AA182" s="8"/>
      <c r="AB182" s="8"/>
      <c r="AC182" s="8"/>
      <c r="AD182" s="8"/>
      <c r="AF182" s="7"/>
      <c r="AG182" s="7"/>
      <c r="AH182" s="7"/>
      <c r="AI182" s="57"/>
      <c r="AJ182" s="7"/>
      <c r="AK182" s="7"/>
      <c r="AL182" s="58"/>
      <c r="AM182" s="58"/>
      <c r="AN182" s="58"/>
      <c r="AO182" s="58"/>
      <c r="AP182" s="58"/>
      <c r="AQ182" s="58"/>
    </row>
    <row r="183" spans="1:43" hidden="1" x14ac:dyDescent="0.25">
      <c r="A183" s="57">
        <f t="shared" ca="1" si="37"/>
        <v>2.2797262096501618</v>
      </c>
      <c r="B183" s="57">
        <f t="shared" ca="1" si="37"/>
        <v>1.8426354568195031</v>
      </c>
      <c r="C183" s="57">
        <f t="shared" ca="1" si="37"/>
        <v>3.0497606326678461</v>
      </c>
      <c r="D183" s="57">
        <f t="shared" ca="1" si="37"/>
        <v>1.7524600015609717</v>
      </c>
      <c r="E183" s="57">
        <f t="shared" ca="1" si="37"/>
        <v>4.0123800948449695</v>
      </c>
      <c r="F183" s="57">
        <f t="shared" ca="1" si="37"/>
        <v>5.4373792208438267</v>
      </c>
      <c r="G183" s="57">
        <f t="shared" ca="1" si="37"/>
        <v>2.4536822739223485</v>
      </c>
      <c r="H183" s="57">
        <f t="shared" ca="1" si="37"/>
        <v>3.2571857122509633</v>
      </c>
      <c r="I183" s="57">
        <f t="shared" ca="1" si="37"/>
        <v>6.6269712895898003</v>
      </c>
      <c r="J183" s="57">
        <f t="shared" ca="1" si="37"/>
        <v>5.6846978125521792</v>
      </c>
      <c r="K183" s="57">
        <f t="shared" ca="1" si="37"/>
        <v>5.1292664255819016</v>
      </c>
      <c r="L183" s="57"/>
      <c r="M183" s="6">
        <f t="shared" ca="1" si="38"/>
        <v>13.467866928792535</v>
      </c>
      <c r="N183" s="6">
        <f t="shared" ca="1" si="38"/>
        <v>12.17056629768566</v>
      </c>
      <c r="O183" s="6">
        <f t="shared" ca="1" si="38"/>
        <v>11.539713364216652</v>
      </c>
      <c r="P183" s="6">
        <f t="shared" ca="1" si="38"/>
        <v>19.036252392835031</v>
      </c>
      <c r="Q183" s="6">
        <f t="shared" ca="1" si="38"/>
        <v>14.241467689497338</v>
      </c>
      <c r="R183" s="57"/>
      <c r="S183" s="57">
        <f t="shared" ca="1" si="28"/>
        <v>19.036252392835031</v>
      </c>
      <c r="T183" s="7">
        <f ca="1">SMALL($S$5:$S$1004,ROWS($S$5:S183))</f>
        <v>16.069011555464233</v>
      </c>
      <c r="U183" s="10">
        <f ca="1">ROWS($S$5:S183)/COUNT($S$5:$S$1004)</f>
        <v>0.17899999999999999</v>
      </c>
      <c r="V183" s="8"/>
      <c r="W183" s="8"/>
      <c r="Y183" s="8"/>
      <c r="Z183" s="8"/>
      <c r="AA183" s="8"/>
      <c r="AB183" s="8"/>
      <c r="AC183" s="8"/>
      <c r="AD183" s="8"/>
      <c r="AF183" s="7"/>
      <c r="AG183" s="7"/>
      <c r="AH183" s="7"/>
      <c r="AI183" s="57"/>
      <c r="AJ183" s="7"/>
      <c r="AK183" s="7"/>
      <c r="AL183" s="58"/>
      <c r="AM183" s="58"/>
      <c r="AN183" s="58"/>
      <c r="AO183" s="58"/>
      <c r="AP183" s="58"/>
      <c r="AQ183" s="58"/>
    </row>
    <row r="184" spans="1:43" hidden="1" x14ac:dyDescent="0.25">
      <c r="A184" s="57">
        <f t="shared" ca="1" si="37"/>
        <v>5.869008000590421</v>
      </c>
      <c r="B184" s="57">
        <f t="shared" ca="1" si="37"/>
        <v>3.0131166333224417</v>
      </c>
      <c r="C184" s="57">
        <f t="shared" ca="1" si="37"/>
        <v>2.1259755071201427</v>
      </c>
      <c r="D184" s="57">
        <f t="shared" ca="1" si="37"/>
        <v>2.5156222295429806</v>
      </c>
      <c r="E184" s="57">
        <f t="shared" ca="1" si="37"/>
        <v>7.4750456545132353</v>
      </c>
      <c r="F184" s="57">
        <f t="shared" ca="1" si="37"/>
        <v>2.5726474130452477</v>
      </c>
      <c r="G184" s="57">
        <f t="shared" ca="1" si="37"/>
        <v>2.7706083267294312</v>
      </c>
      <c r="H184" s="57">
        <f t="shared" ca="1" si="37"/>
        <v>4.687256642575842</v>
      </c>
      <c r="I184" s="57">
        <f t="shared" ca="1" si="37"/>
        <v>6.797626645939074</v>
      </c>
      <c r="J184" s="57">
        <f t="shared" ca="1" si="37"/>
        <v>5.6357430041675078</v>
      </c>
      <c r="K184" s="57">
        <f t="shared" ca="1" si="37"/>
        <v>4.703160411743692</v>
      </c>
      <c r="L184" s="57"/>
      <c r="M184" s="6">
        <f t="shared" ca="1" si="38"/>
        <v>16.401334838607504</v>
      </c>
      <c r="N184" s="6">
        <f t="shared" ca="1" si="38"/>
        <v>16.790981561030343</v>
      </c>
      <c r="O184" s="6">
        <f t="shared" ca="1" si="38"/>
        <v>16.123905292003187</v>
      </c>
      <c r="P184" s="6">
        <f t="shared" ca="1" si="38"/>
        <v>17.086551104050457</v>
      </c>
      <c r="Q184" s="6">
        <f t="shared" ca="1" si="38"/>
        <v>19.878579342155213</v>
      </c>
      <c r="R184" s="57"/>
      <c r="S184" s="57">
        <f t="shared" ca="1" si="28"/>
        <v>19.878579342155213</v>
      </c>
      <c r="T184" s="7">
        <f ca="1">SMALL($S$5:$S$1004,ROWS($S$5:S184))</f>
        <v>16.071670647732219</v>
      </c>
      <c r="U184" s="10">
        <f ca="1">ROWS($S$5:S184)/COUNT($S$5:$S$1004)</f>
        <v>0.18</v>
      </c>
      <c r="V184" s="8"/>
      <c r="W184" s="8"/>
      <c r="Y184" s="8"/>
      <c r="Z184" s="8"/>
      <c r="AA184" s="8"/>
      <c r="AB184" s="8"/>
      <c r="AC184" s="8"/>
      <c r="AD184" s="8"/>
      <c r="AF184" s="7"/>
      <c r="AG184" s="7"/>
      <c r="AH184" s="7"/>
      <c r="AI184" s="57"/>
      <c r="AJ184" s="7"/>
      <c r="AK184" s="7"/>
      <c r="AL184" s="58"/>
      <c r="AM184" s="58"/>
      <c r="AN184" s="58"/>
      <c r="AO184" s="58"/>
      <c r="AP184" s="58"/>
      <c r="AQ184" s="58"/>
    </row>
    <row r="185" spans="1:43" hidden="1" x14ac:dyDescent="0.25">
      <c r="A185" s="57">
        <f t="shared" ref="A185:K194" ca="1" si="39">A$2+(A$3-A$2)*RAND()</f>
        <v>5.8176582704997504</v>
      </c>
      <c r="B185" s="57">
        <f t="shared" ca="1" si="39"/>
        <v>3.2635330525667898</v>
      </c>
      <c r="C185" s="57">
        <f t="shared" ca="1" si="39"/>
        <v>2.1771706255813759</v>
      </c>
      <c r="D185" s="57">
        <f t="shared" ca="1" si="39"/>
        <v>2.4752050444977982</v>
      </c>
      <c r="E185" s="57">
        <f t="shared" ca="1" si="39"/>
        <v>4.713964601258529</v>
      </c>
      <c r="F185" s="57">
        <f t="shared" ca="1" si="39"/>
        <v>5.2956440937726894</v>
      </c>
      <c r="G185" s="57">
        <f t="shared" ca="1" si="39"/>
        <v>2.0484508322357522</v>
      </c>
      <c r="H185" s="57">
        <f t="shared" ca="1" si="39"/>
        <v>3.2605921760925516</v>
      </c>
      <c r="I185" s="57">
        <f t="shared" ca="1" si="39"/>
        <v>6.7409830131989921</v>
      </c>
      <c r="J185" s="57">
        <f t="shared" ca="1" si="39"/>
        <v>6.9127978946179702</v>
      </c>
      <c r="K185" s="57">
        <f t="shared" ca="1" si="39"/>
        <v>3.9328250010260408</v>
      </c>
      <c r="L185" s="57"/>
      <c r="M185" s="6">
        <f t="shared" ref="M185:Q194" ca="1" si="40">SUMIF(M$4,"*"&amp;$A$4&amp;"*",$A185)+SUMIF(M$4,"*"&amp;$B$4&amp;"*",$B185)+SUMIF(M$4,"*"&amp;$C$4&amp;"*",$C185)+SUMIF(M$4,"*"&amp;$D$4&amp;"*",$D185)+SUMIF(M$4,"*"&amp;$E$4&amp;"*",$E185)+SUMIF(M$4,"*"&amp;$F$4&amp;"*",$F185)+SUMIF(M$4,"*"&amp;$G$4&amp;"*",$G185)+SUMIF(M$4,"*"&amp;$H$4&amp;"*",$H185)+SUMIF(M$4,"*"&amp;$I$4&amp;"*",$I185)+SUMIF(M$4,"*"&amp;$J$4&amp;"*",$J185)+SUMIF(M$4,"*"&amp;$K$4&amp;"*",$K185)</f>
        <v>16.956077622934849</v>
      </c>
      <c r="N185" s="6">
        <f t="shared" ca="1" si="40"/>
        <v>17.254112041851272</v>
      </c>
      <c r="O185" s="6">
        <f t="shared" ca="1" si="40"/>
        <v>14.890295548443289</v>
      </c>
      <c r="P185" s="6">
        <f t="shared" ca="1" si="40"/>
        <v>19.23298516056451</v>
      </c>
      <c r="Q185" s="6">
        <f t="shared" ca="1" si="40"/>
        <v>15.170914830943911</v>
      </c>
      <c r="R185" s="57"/>
      <c r="S185" s="57">
        <f t="shared" ca="1" si="28"/>
        <v>19.23298516056451</v>
      </c>
      <c r="T185" s="7">
        <f ca="1">SMALL($S$5:$S$1004,ROWS($S$5:S185))</f>
        <v>16.075807144341436</v>
      </c>
      <c r="U185" s="10">
        <f ca="1">ROWS($S$5:S185)/COUNT($S$5:$S$1004)</f>
        <v>0.18099999999999999</v>
      </c>
      <c r="V185" s="8"/>
      <c r="W185" s="8"/>
      <c r="Y185" s="8"/>
      <c r="Z185" s="8"/>
      <c r="AA185" s="8"/>
      <c r="AB185" s="8"/>
      <c r="AC185" s="8"/>
      <c r="AD185" s="8"/>
      <c r="AF185" s="7"/>
      <c r="AG185" s="7"/>
      <c r="AH185" s="7"/>
      <c r="AI185" s="57"/>
      <c r="AJ185" s="7"/>
      <c r="AK185" s="7"/>
      <c r="AL185" s="58"/>
      <c r="AM185" s="58"/>
      <c r="AN185" s="58"/>
      <c r="AO185" s="58"/>
      <c r="AP185" s="58"/>
      <c r="AQ185" s="58"/>
    </row>
    <row r="186" spans="1:43" hidden="1" x14ac:dyDescent="0.25">
      <c r="A186" s="57">
        <f t="shared" ca="1" si="39"/>
        <v>2.0046081965591558</v>
      </c>
      <c r="B186" s="57">
        <f t="shared" ca="1" si="39"/>
        <v>4.5993730653406786</v>
      </c>
      <c r="C186" s="57">
        <f t="shared" ca="1" si="39"/>
        <v>3.3300910887755082</v>
      </c>
      <c r="D186" s="57">
        <f t="shared" ca="1" si="39"/>
        <v>2.0469392883769673</v>
      </c>
      <c r="E186" s="57">
        <f t="shared" ca="1" si="39"/>
        <v>7.4036901848084735</v>
      </c>
      <c r="F186" s="57">
        <f t="shared" ca="1" si="39"/>
        <v>4.9864035387855949</v>
      </c>
      <c r="G186" s="57">
        <f t="shared" ca="1" si="39"/>
        <v>1.6653110481453175</v>
      </c>
      <c r="H186" s="57">
        <f t="shared" ca="1" si="39"/>
        <v>5.617146886533483</v>
      </c>
      <c r="I186" s="57">
        <f t="shared" ca="1" si="39"/>
        <v>6.9410355346947856</v>
      </c>
      <c r="J186" s="57">
        <f t="shared" ca="1" si="39"/>
        <v>4.7029022642134848</v>
      </c>
      <c r="K186" s="57">
        <f t="shared" ca="1" si="39"/>
        <v>5.4063032079806765</v>
      </c>
      <c r="L186" s="57"/>
      <c r="M186" s="6">
        <f t="shared" ca="1" si="40"/>
        <v>11.702912597693466</v>
      </c>
      <c r="N186" s="6">
        <f t="shared" ca="1" si="40"/>
        <v>10.419760797294925</v>
      </c>
      <c r="O186" s="6">
        <f t="shared" ca="1" si="40"/>
        <v>16.705965514362639</v>
      </c>
      <c r="P186" s="6">
        <f t="shared" ca="1" si="40"/>
        <v>21.933115346801735</v>
      </c>
      <c r="Q186" s="6">
        <f t="shared" ca="1" si="40"/>
        <v>23.026513344663314</v>
      </c>
      <c r="R186" s="57"/>
      <c r="S186" s="57">
        <f t="shared" ca="1" si="28"/>
        <v>23.026513344663314</v>
      </c>
      <c r="T186" s="7">
        <f ca="1">SMALL($S$5:$S$1004,ROWS($S$5:S186))</f>
        <v>16.089013163892879</v>
      </c>
      <c r="U186" s="10">
        <f ca="1">ROWS($S$5:S186)/COUNT($S$5:$S$1004)</f>
        <v>0.182</v>
      </c>
      <c r="V186" s="8"/>
      <c r="W186" s="8"/>
      <c r="Y186" s="8"/>
      <c r="Z186" s="8"/>
      <c r="AA186" s="8"/>
      <c r="AB186" s="8"/>
      <c r="AC186" s="8"/>
      <c r="AD186" s="8"/>
      <c r="AF186" s="7"/>
      <c r="AG186" s="7"/>
      <c r="AH186" s="7"/>
      <c r="AI186" s="57"/>
      <c r="AJ186" s="7"/>
      <c r="AK186" s="7"/>
      <c r="AL186" s="58"/>
      <c r="AM186" s="58"/>
      <c r="AN186" s="58"/>
      <c r="AO186" s="58"/>
      <c r="AP186" s="58"/>
      <c r="AQ186" s="58"/>
    </row>
    <row r="187" spans="1:43" hidden="1" x14ac:dyDescent="0.25">
      <c r="A187" s="57">
        <f t="shared" ca="1" si="39"/>
        <v>2.5561823879252845</v>
      </c>
      <c r="B187" s="57">
        <f t="shared" ca="1" si="39"/>
        <v>3.2679437624491268</v>
      </c>
      <c r="C187" s="57">
        <f t="shared" ca="1" si="39"/>
        <v>1.9007267148277318</v>
      </c>
      <c r="D187" s="57">
        <f t="shared" ca="1" si="39"/>
        <v>1.4732003451018074</v>
      </c>
      <c r="E187" s="57">
        <f t="shared" ca="1" si="39"/>
        <v>4.7571108279404317</v>
      </c>
      <c r="F187" s="57">
        <f t="shared" ca="1" si="39"/>
        <v>3.3247452614992214</v>
      </c>
      <c r="G187" s="57">
        <f t="shared" ca="1" si="39"/>
        <v>1.7193157917365729</v>
      </c>
      <c r="H187" s="57">
        <f t="shared" ca="1" si="39"/>
        <v>4.613683162746014</v>
      </c>
      <c r="I187" s="57">
        <f t="shared" ca="1" si="39"/>
        <v>5.3134464326411228</v>
      </c>
      <c r="J187" s="57">
        <f t="shared" ca="1" si="39"/>
        <v>4.7992965195447619</v>
      </c>
      <c r="K187" s="57">
        <f t="shared" ca="1" si="39"/>
        <v>2.6634104859729999</v>
      </c>
      <c r="L187" s="57"/>
      <c r="M187" s="6">
        <f t="shared" ca="1" si="40"/>
        <v>10.97552141403435</v>
      </c>
      <c r="N187" s="6">
        <f t="shared" ca="1" si="40"/>
        <v>10.547995044308426</v>
      </c>
      <c r="O187" s="6">
        <f t="shared" ca="1" si="40"/>
        <v>12.824351109934319</v>
      </c>
      <c r="P187" s="6">
        <f t="shared" ca="1" si="40"/>
        <v>14.56954594256247</v>
      </c>
      <c r="Q187" s="6">
        <f t="shared" ca="1" si="40"/>
        <v>15.302148239108572</v>
      </c>
      <c r="R187" s="57"/>
      <c r="S187" s="57">
        <f t="shared" ca="1" si="28"/>
        <v>15.302148239108572</v>
      </c>
      <c r="T187" s="7">
        <f ca="1">SMALL($S$5:$S$1004,ROWS($S$5:S187))</f>
        <v>16.090517827449883</v>
      </c>
      <c r="U187" s="10">
        <f ca="1">ROWS($S$5:S187)/COUNT($S$5:$S$1004)</f>
        <v>0.183</v>
      </c>
      <c r="V187" s="8"/>
      <c r="W187" s="8"/>
      <c r="Y187" s="8"/>
      <c r="Z187" s="8"/>
      <c r="AA187" s="8"/>
      <c r="AB187" s="8"/>
      <c r="AC187" s="8"/>
      <c r="AD187" s="8"/>
      <c r="AF187" s="7"/>
      <c r="AG187" s="7"/>
      <c r="AH187" s="7"/>
      <c r="AI187" s="57"/>
      <c r="AJ187" s="7"/>
      <c r="AK187" s="7"/>
      <c r="AL187" s="58"/>
      <c r="AM187" s="58"/>
      <c r="AN187" s="58"/>
      <c r="AO187" s="58"/>
      <c r="AP187" s="58"/>
      <c r="AQ187" s="58"/>
    </row>
    <row r="188" spans="1:43" hidden="1" x14ac:dyDescent="0.25">
      <c r="A188" s="57">
        <f t="shared" ca="1" si="39"/>
        <v>5.1081923340482849</v>
      </c>
      <c r="B188" s="57">
        <f t="shared" ca="1" si="39"/>
        <v>2.0559600362942003</v>
      </c>
      <c r="C188" s="57">
        <f t="shared" ca="1" si="39"/>
        <v>1.5583859959210713</v>
      </c>
      <c r="D188" s="57">
        <f t="shared" ca="1" si="39"/>
        <v>2.2600161211964167</v>
      </c>
      <c r="E188" s="57">
        <f t="shared" ca="1" si="39"/>
        <v>5.3386898023488651</v>
      </c>
      <c r="F188" s="57">
        <f t="shared" ca="1" si="39"/>
        <v>3.7230568213763573</v>
      </c>
      <c r="G188" s="57">
        <f t="shared" ca="1" si="39"/>
        <v>2.5642902828140732</v>
      </c>
      <c r="H188" s="57">
        <f t="shared" ca="1" si="39"/>
        <v>5.4751115633039618</v>
      </c>
      <c r="I188" s="57">
        <f t="shared" ca="1" si="39"/>
        <v>3.4739390743046528</v>
      </c>
      <c r="J188" s="57">
        <f t="shared" ca="1" si="39"/>
        <v>4.8194081937553879</v>
      </c>
      <c r="K188" s="57">
        <f t="shared" ca="1" si="39"/>
        <v>5.4562890601376139</v>
      </c>
      <c r="L188" s="57"/>
      <c r="M188" s="6">
        <f t="shared" ca="1" si="40"/>
        <v>14.050276806538816</v>
      </c>
      <c r="N188" s="6">
        <f t="shared" ca="1" si="40"/>
        <v>14.751906931814164</v>
      </c>
      <c r="O188" s="6">
        <f t="shared" ca="1" si="40"/>
        <v>12.214058032398453</v>
      </c>
      <c r="P188" s="6">
        <f t="shared" ca="1" si="40"/>
        <v>14.709244992112824</v>
      </c>
      <c r="Q188" s="6">
        <f t="shared" ca="1" si="40"/>
        <v>18.326050462084641</v>
      </c>
      <c r="R188" s="57"/>
      <c r="S188" s="57">
        <f t="shared" ca="1" si="28"/>
        <v>18.326050462084641</v>
      </c>
      <c r="T188" s="7">
        <f ca="1">SMALL($S$5:$S$1004,ROWS($S$5:S188))</f>
        <v>16.090552282513102</v>
      </c>
      <c r="U188" s="10">
        <f ca="1">ROWS($S$5:S188)/COUNT($S$5:$S$1004)</f>
        <v>0.184</v>
      </c>
      <c r="V188" s="8"/>
      <c r="W188" s="8"/>
      <c r="Y188" s="8"/>
      <c r="Z188" s="8"/>
      <c r="AA188" s="8"/>
      <c r="AB188" s="8"/>
      <c r="AC188" s="8"/>
      <c r="AD188" s="8"/>
      <c r="AF188" s="7"/>
      <c r="AG188" s="7"/>
      <c r="AH188" s="7"/>
      <c r="AI188" s="57"/>
      <c r="AJ188" s="7"/>
      <c r="AK188" s="7"/>
      <c r="AL188" s="58"/>
      <c r="AM188" s="58"/>
      <c r="AN188" s="58"/>
      <c r="AO188" s="58"/>
      <c r="AP188" s="58"/>
      <c r="AQ188" s="58"/>
    </row>
    <row r="189" spans="1:43" hidden="1" x14ac:dyDescent="0.25">
      <c r="A189" s="57">
        <f t="shared" ca="1" si="39"/>
        <v>5.4494544018402831</v>
      </c>
      <c r="B189" s="57">
        <f t="shared" ca="1" si="39"/>
        <v>2.1021759936185123</v>
      </c>
      <c r="C189" s="57">
        <f t="shared" ca="1" si="39"/>
        <v>4.2153114702201151</v>
      </c>
      <c r="D189" s="57">
        <f t="shared" ca="1" si="39"/>
        <v>1.5721279236525199</v>
      </c>
      <c r="E189" s="57">
        <f t="shared" ca="1" si="39"/>
        <v>7.2310268144260341</v>
      </c>
      <c r="F189" s="57">
        <f t="shared" ca="1" si="39"/>
        <v>2.0208315673065331</v>
      </c>
      <c r="G189" s="57">
        <f t="shared" ca="1" si="39"/>
        <v>1.7155960748262642</v>
      </c>
      <c r="H189" s="57">
        <f t="shared" ca="1" si="39"/>
        <v>2.5487282287476969</v>
      </c>
      <c r="I189" s="57">
        <f t="shared" ca="1" si="39"/>
        <v>4.3564144095443886</v>
      </c>
      <c r="J189" s="57">
        <f t="shared" ca="1" si="39"/>
        <v>5.0509348924241912</v>
      </c>
      <c r="K189" s="57">
        <f t="shared" ca="1" si="39"/>
        <v>3.1931707924157897</v>
      </c>
      <c r="L189" s="57"/>
      <c r="M189" s="6">
        <f t="shared" ca="1" si="40"/>
        <v>16.431296839310853</v>
      </c>
      <c r="N189" s="6">
        <f t="shared" ca="1" si="40"/>
        <v>13.788113292743258</v>
      </c>
      <c r="O189" s="6">
        <f t="shared" ca="1" si="40"/>
        <v>14.384137700468738</v>
      </c>
      <c r="P189" s="6">
        <f t="shared" ca="1" si="40"/>
        <v>11.672592762885225</v>
      </c>
      <c r="Q189" s="6">
        <f t="shared" ca="1" si="40"/>
        <v>15.075101829208034</v>
      </c>
      <c r="R189" s="57"/>
      <c r="S189" s="57">
        <f t="shared" ca="1" si="28"/>
        <v>16.431296839310853</v>
      </c>
      <c r="T189" s="7">
        <f ca="1">SMALL($S$5:$S$1004,ROWS($S$5:S189))</f>
        <v>16.119083734156156</v>
      </c>
      <c r="U189" s="10">
        <f ca="1">ROWS($S$5:S189)/COUNT($S$5:$S$1004)</f>
        <v>0.185</v>
      </c>
      <c r="V189" s="8"/>
      <c r="W189" s="8"/>
      <c r="Y189" s="8"/>
      <c r="Z189" s="8"/>
      <c r="AA189" s="8"/>
      <c r="AB189" s="8"/>
      <c r="AC189" s="8"/>
      <c r="AD189" s="8"/>
      <c r="AF189" s="7"/>
      <c r="AG189" s="7"/>
      <c r="AH189" s="7"/>
      <c r="AI189" s="57"/>
      <c r="AJ189" s="7"/>
      <c r="AK189" s="7"/>
      <c r="AL189" s="58"/>
      <c r="AM189" s="58"/>
      <c r="AN189" s="58"/>
      <c r="AO189" s="58"/>
      <c r="AP189" s="58"/>
      <c r="AQ189" s="58"/>
    </row>
    <row r="190" spans="1:43" hidden="1" x14ac:dyDescent="0.25">
      <c r="A190" s="57">
        <f t="shared" ca="1" si="39"/>
        <v>3.9308529349582719</v>
      </c>
      <c r="B190" s="57">
        <f t="shared" ca="1" si="39"/>
        <v>4.7754205349220822</v>
      </c>
      <c r="C190" s="57">
        <f t="shared" ca="1" si="39"/>
        <v>2.8505788483829204</v>
      </c>
      <c r="D190" s="57">
        <f t="shared" ca="1" si="39"/>
        <v>1.8680930251435452</v>
      </c>
      <c r="E190" s="57">
        <f t="shared" ca="1" si="39"/>
        <v>6.4779361821215522</v>
      </c>
      <c r="F190" s="57">
        <f t="shared" ca="1" si="39"/>
        <v>5.5999984941288803</v>
      </c>
      <c r="G190" s="57">
        <f t="shared" ca="1" si="39"/>
        <v>1.3611362336764619</v>
      </c>
      <c r="H190" s="57">
        <f t="shared" ca="1" si="39"/>
        <v>2.7587226680550798</v>
      </c>
      <c r="I190" s="57">
        <f t="shared" ca="1" si="39"/>
        <v>5.495598540080076</v>
      </c>
      <c r="J190" s="57">
        <f t="shared" ca="1" si="39"/>
        <v>5.7116097426739358</v>
      </c>
      <c r="K190" s="57">
        <f t="shared" ca="1" si="39"/>
        <v>4.4736631000530291</v>
      </c>
      <c r="L190" s="57"/>
      <c r="M190" s="6">
        <f t="shared" ca="1" si="40"/>
        <v>13.85417775969159</v>
      </c>
      <c r="N190" s="6">
        <f t="shared" ca="1" si="40"/>
        <v>12.871691936452216</v>
      </c>
      <c r="O190" s="6">
        <f t="shared" ca="1" si="40"/>
        <v>16.964966459717569</v>
      </c>
      <c r="P190" s="6">
        <f t="shared" ca="1" si="40"/>
        <v>20.344680669184068</v>
      </c>
      <c r="Q190" s="6">
        <f t="shared" ca="1" si="40"/>
        <v>18.485742485151743</v>
      </c>
      <c r="R190" s="57"/>
      <c r="S190" s="57">
        <f t="shared" ca="1" si="28"/>
        <v>20.344680669184068</v>
      </c>
      <c r="T190" s="7">
        <f ca="1">SMALL($S$5:$S$1004,ROWS($S$5:S190))</f>
        <v>16.121713821478263</v>
      </c>
      <c r="U190" s="10">
        <f ca="1">ROWS($S$5:S190)/COUNT($S$5:$S$1004)</f>
        <v>0.186</v>
      </c>
      <c r="V190" s="8"/>
      <c r="W190" s="8"/>
      <c r="Y190" s="8"/>
      <c r="Z190" s="8"/>
      <c r="AA190" s="8"/>
      <c r="AB190" s="8"/>
      <c r="AC190" s="8"/>
      <c r="AD190" s="8"/>
      <c r="AF190" s="7"/>
      <c r="AG190" s="7"/>
      <c r="AH190" s="7"/>
      <c r="AI190" s="57"/>
      <c r="AJ190" s="7"/>
      <c r="AK190" s="7"/>
      <c r="AL190" s="58"/>
      <c r="AM190" s="58"/>
      <c r="AN190" s="58"/>
      <c r="AO190" s="58"/>
      <c r="AP190" s="58"/>
      <c r="AQ190" s="58"/>
    </row>
    <row r="191" spans="1:43" hidden="1" x14ac:dyDescent="0.25">
      <c r="A191" s="57">
        <f t="shared" ca="1" si="39"/>
        <v>3.8747236769830669</v>
      </c>
      <c r="B191" s="57">
        <f t="shared" ca="1" si="39"/>
        <v>4.8473251933320753</v>
      </c>
      <c r="C191" s="57">
        <f t="shared" ca="1" si="39"/>
        <v>1.474918252711741</v>
      </c>
      <c r="D191" s="57">
        <f t="shared" ca="1" si="39"/>
        <v>1.0318421028950444</v>
      </c>
      <c r="E191" s="57">
        <f t="shared" ca="1" si="39"/>
        <v>7.0570554503349934</v>
      </c>
      <c r="F191" s="57">
        <f t="shared" ca="1" si="39"/>
        <v>3.5991354875183954</v>
      </c>
      <c r="G191" s="57">
        <f t="shared" ca="1" si="39"/>
        <v>2.3351653359331506</v>
      </c>
      <c r="H191" s="57">
        <f t="shared" ca="1" si="39"/>
        <v>2.2396964454735597</v>
      </c>
      <c r="I191" s="57">
        <f t="shared" ca="1" si="39"/>
        <v>6.6307777627012525</v>
      </c>
      <c r="J191" s="57">
        <f t="shared" ca="1" si="39"/>
        <v>6.5042802863082283</v>
      </c>
      <c r="K191" s="57">
        <f t="shared" ca="1" si="39"/>
        <v>3.7130881415430954</v>
      </c>
      <c r="L191" s="57"/>
      <c r="M191" s="6">
        <f t="shared" ca="1" si="40"/>
        <v>14.189087551936186</v>
      </c>
      <c r="N191" s="6">
        <f t="shared" ca="1" si="40"/>
        <v>13.746011402119489</v>
      </c>
      <c r="O191" s="6">
        <f t="shared" ca="1" si="40"/>
        <v>18.408660929975298</v>
      </c>
      <c r="P191" s="6">
        <f t="shared" ca="1" si="40"/>
        <v>18.790326585094821</v>
      </c>
      <c r="Q191" s="6">
        <f t="shared" ca="1" si="40"/>
        <v>17.857165230683723</v>
      </c>
      <c r="R191" s="57"/>
      <c r="S191" s="57">
        <f t="shared" ca="1" si="28"/>
        <v>18.790326585094821</v>
      </c>
      <c r="T191" s="7">
        <f ca="1">SMALL($S$5:$S$1004,ROWS($S$5:S191))</f>
        <v>16.123185824605883</v>
      </c>
      <c r="U191" s="10">
        <f ca="1">ROWS($S$5:S191)/COUNT($S$5:$S$1004)</f>
        <v>0.187</v>
      </c>
      <c r="V191" s="8"/>
      <c r="W191" s="8"/>
      <c r="Y191" s="8"/>
      <c r="Z191" s="8"/>
      <c r="AA191" s="8"/>
      <c r="AB191" s="8"/>
      <c r="AC191" s="8"/>
      <c r="AD191" s="8"/>
      <c r="AF191" s="7"/>
      <c r="AG191" s="7"/>
      <c r="AH191" s="7"/>
      <c r="AI191" s="57"/>
      <c r="AJ191" s="7"/>
      <c r="AK191" s="7"/>
      <c r="AL191" s="58"/>
      <c r="AM191" s="58"/>
      <c r="AN191" s="58"/>
      <c r="AO191" s="58"/>
      <c r="AP191" s="58"/>
      <c r="AQ191" s="58"/>
    </row>
    <row r="192" spans="1:43" hidden="1" x14ac:dyDescent="0.25">
      <c r="A192" s="57">
        <f t="shared" ca="1" si="39"/>
        <v>4.0537531234143183</v>
      </c>
      <c r="B192" s="57">
        <f t="shared" ca="1" si="39"/>
        <v>2.9321089766321435</v>
      </c>
      <c r="C192" s="57">
        <f t="shared" ca="1" si="39"/>
        <v>4.8134468030535782</v>
      </c>
      <c r="D192" s="57">
        <f t="shared" ca="1" si="39"/>
        <v>2.9442349820228646</v>
      </c>
      <c r="E192" s="57">
        <f t="shared" ca="1" si="39"/>
        <v>4.6285036406606039</v>
      </c>
      <c r="F192" s="57">
        <f t="shared" ca="1" si="39"/>
        <v>5.5238415983222122</v>
      </c>
      <c r="G192" s="57">
        <f t="shared" ca="1" si="39"/>
        <v>1.280037448795365</v>
      </c>
      <c r="H192" s="57">
        <f t="shared" ca="1" si="39"/>
        <v>5.5654287572851651</v>
      </c>
      <c r="I192" s="57">
        <f t="shared" ca="1" si="39"/>
        <v>3.6908894184525574</v>
      </c>
      <c r="J192" s="57">
        <f t="shared" ca="1" si="39"/>
        <v>4.5355672500589579</v>
      </c>
      <c r="K192" s="57">
        <f t="shared" ca="1" si="39"/>
        <v>3.674393325222634</v>
      </c>
      <c r="L192" s="57"/>
      <c r="M192" s="6">
        <f t="shared" ca="1" si="40"/>
        <v>14.68280462532222</v>
      </c>
      <c r="N192" s="6">
        <f t="shared" ca="1" si="40"/>
        <v>12.813592804291506</v>
      </c>
      <c r="O192" s="6">
        <f t="shared" ca="1" si="40"/>
        <v>12.096179867351704</v>
      </c>
      <c r="P192" s="6">
        <f t="shared" ca="1" si="40"/>
        <v>15.821233318629549</v>
      </c>
      <c r="Q192" s="6">
        <f t="shared" ca="1" si="40"/>
        <v>16.800434699800547</v>
      </c>
      <c r="R192" s="57"/>
      <c r="S192" s="57">
        <f t="shared" ca="1" si="28"/>
        <v>16.800434699800547</v>
      </c>
      <c r="T192" s="7">
        <f ca="1">SMALL($S$5:$S$1004,ROWS($S$5:S192))</f>
        <v>16.134950536093754</v>
      </c>
      <c r="U192" s="10">
        <f ca="1">ROWS($S$5:S192)/COUNT($S$5:$S$1004)</f>
        <v>0.188</v>
      </c>
      <c r="V192" s="8"/>
      <c r="W192" s="8"/>
      <c r="Y192" s="8"/>
      <c r="Z192" s="8"/>
      <c r="AA192" s="8"/>
      <c r="AB192" s="8"/>
      <c r="AC192" s="8"/>
      <c r="AD192" s="8"/>
      <c r="AF192" s="7"/>
      <c r="AG192" s="7"/>
      <c r="AH192" s="7"/>
      <c r="AI192" s="57"/>
      <c r="AJ192" s="7"/>
      <c r="AK192" s="7"/>
      <c r="AL192" s="58"/>
      <c r="AM192" s="58"/>
      <c r="AN192" s="58"/>
      <c r="AO192" s="58"/>
      <c r="AP192" s="58"/>
      <c r="AQ192" s="58"/>
    </row>
    <row r="193" spans="1:43" hidden="1" x14ac:dyDescent="0.25">
      <c r="A193" s="57">
        <f t="shared" ca="1" si="39"/>
        <v>3.7545018006388551</v>
      </c>
      <c r="B193" s="57">
        <f t="shared" ca="1" si="39"/>
        <v>1.3355326780091077</v>
      </c>
      <c r="C193" s="57">
        <f t="shared" ca="1" si="39"/>
        <v>1.3048151682727691</v>
      </c>
      <c r="D193" s="57">
        <f t="shared" ca="1" si="39"/>
        <v>2.1930169451875434</v>
      </c>
      <c r="E193" s="57">
        <f t="shared" ca="1" si="39"/>
        <v>4.000827857129039</v>
      </c>
      <c r="F193" s="57">
        <f t="shared" ca="1" si="39"/>
        <v>3.8142449766935722</v>
      </c>
      <c r="G193" s="57">
        <f t="shared" ca="1" si="39"/>
        <v>1.6057230729100895</v>
      </c>
      <c r="H193" s="57">
        <f t="shared" ca="1" si="39"/>
        <v>5.1451823195383106</v>
      </c>
      <c r="I193" s="57">
        <f t="shared" ca="1" si="39"/>
        <v>4.9072803340743913</v>
      </c>
      <c r="J193" s="57">
        <f t="shared" ca="1" si="39"/>
        <v>5.5284736129045342</v>
      </c>
      <c r="K193" s="57">
        <f t="shared" ca="1" si="39"/>
        <v>5.35194802942185</v>
      </c>
      <c r="L193" s="57"/>
      <c r="M193" s="6">
        <f t="shared" ca="1" si="40"/>
        <v>12.193513654726248</v>
      </c>
      <c r="N193" s="6">
        <f t="shared" ca="1" si="40"/>
        <v>13.081715431641022</v>
      </c>
      <c r="O193" s="6">
        <f t="shared" ca="1" si="40"/>
        <v>10.86483414804268</v>
      </c>
      <c r="P193" s="6">
        <f t="shared" ca="1" si="40"/>
        <v>15.409006018198921</v>
      </c>
      <c r="Q193" s="6">
        <f t="shared" ca="1" si="40"/>
        <v>15.833490884098307</v>
      </c>
      <c r="R193" s="57"/>
      <c r="S193" s="57">
        <f t="shared" ca="1" si="28"/>
        <v>15.833490884098307</v>
      </c>
      <c r="T193" s="7">
        <f ca="1">SMALL($S$5:$S$1004,ROWS($S$5:S193))</f>
        <v>16.148365773353003</v>
      </c>
      <c r="U193" s="10">
        <f ca="1">ROWS($S$5:S193)/COUNT($S$5:$S$1004)</f>
        <v>0.189</v>
      </c>
      <c r="V193" s="8"/>
      <c r="W193" s="8"/>
      <c r="Y193" s="8"/>
      <c r="Z193" s="8"/>
      <c r="AA193" s="8"/>
      <c r="AB193" s="8"/>
      <c r="AC193" s="8"/>
      <c r="AD193" s="8"/>
      <c r="AF193" s="7"/>
      <c r="AG193" s="7"/>
      <c r="AH193" s="7"/>
      <c r="AI193" s="57"/>
      <c r="AJ193" s="7"/>
      <c r="AK193" s="7"/>
      <c r="AL193" s="58"/>
      <c r="AM193" s="58"/>
      <c r="AN193" s="58"/>
      <c r="AO193" s="58"/>
      <c r="AP193" s="58"/>
      <c r="AQ193" s="58"/>
    </row>
    <row r="194" spans="1:43" hidden="1" x14ac:dyDescent="0.25">
      <c r="A194" s="57">
        <f t="shared" ca="1" si="39"/>
        <v>4.3531586651524661</v>
      </c>
      <c r="B194" s="57">
        <f t="shared" ca="1" si="39"/>
        <v>3.2762121429400199</v>
      </c>
      <c r="C194" s="57">
        <f t="shared" ca="1" si="39"/>
        <v>4.5396722094469988</v>
      </c>
      <c r="D194" s="57">
        <f t="shared" ca="1" si="39"/>
        <v>2.6726793768035817</v>
      </c>
      <c r="E194" s="57">
        <f t="shared" ca="1" si="39"/>
        <v>6.8584912449115336</v>
      </c>
      <c r="F194" s="57">
        <f t="shared" ca="1" si="39"/>
        <v>2.7598904356078409</v>
      </c>
      <c r="G194" s="57">
        <f t="shared" ca="1" si="39"/>
        <v>1.0063273651636981</v>
      </c>
      <c r="H194" s="57">
        <f t="shared" ca="1" si="39"/>
        <v>3.7542519310090054</v>
      </c>
      <c r="I194" s="57">
        <f t="shared" ca="1" si="39"/>
        <v>5.5390069443687011</v>
      </c>
      <c r="J194" s="57">
        <f t="shared" ca="1" si="39"/>
        <v>7.2270064753395271</v>
      </c>
      <c r="K194" s="57">
        <f t="shared" ca="1" si="39"/>
        <v>3.9647022879098412</v>
      </c>
      <c r="L194" s="57"/>
      <c r="M194" s="6">
        <f t="shared" ca="1" si="40"/>
        <v>17.126164715102689</v>
      </c>
      <c r="N194" s="6">
        <f t="shared" ca="1" si="40"/>
        <v>15.259171882459272</v>
      </c>
      <c r="O194" s="6">
        <f t="shared" ca="1" si="40"/>
        <v>17.361709863191081</v>
      </c>
      <c r="P194" s="6">
        <f t="shared" ca="1" si="40"/>
        <v>15.539811810826404</v>
      </c>
      <c r="Q194" s="6">
        <f t="shared" ca="1" si="40"/>
        <v>17.853657606770401</v>
      </c>
      <c r="R194" s="57"/>
      <c r="S194" s="57">
        <f t="shared" ca="1" si="28"/>
        <v>17.853657606770401</v>
      </c>
      <c r="T194" s="7">
        <f ca="1">SMALL($S$5:$S$1004,ROWS($S$5:S194))</f>
        <v>16.150618629618286</v>
      </c>
      <c r="U194" s="10">
        <f ca="1">ROWS($S$5:S194)/COUNT($S$5:$S$1004)</f>
        <v>0.19</v>
      </c>
      <c r="V194" s="8"/>
      <c r="W194" s="8"/>
      <c r="Y194" s="8"/>
      <c r="Z194" s="8"/>
      <c r="AA194" s="8"/>
      <c r="AB194" s="8"/>
      <c r="AC194" s="8"/>
      <c r="AD194" s="8"/>
      <c r="AF194" s="7"/>
      <c r="AG194" s="7"/>
      <c r="AH194" s="7"/>
      <c r="AI194" s="57"/>
      <c r="AJ194" s="7"/>
      <c r="AK194" s="7"/>
      <c r="AL194" s="58"/>
      <c r="AM194" s="58"/>
      <c r="AN194" s="58"/>
      <c r="AO194" s="58"/>
      <c r="AP194" s="58"/>
      <c r="AQ194" s="58"/>
    </row>
    <row r="195" spans="1:43" hidden="1" x14ac:dyDescent="0.25">
      <c r="A195" s="57">
        <f t="shared" ref="A195:K204" ca="1" si="41">A$2+(A$3-A$2)*RAND()</f>
        <v>2.6565295685056216</v>
      </c>
      <c r="B195" s="57">
        <f t="shared" ca="1" si="41"/>
        <v>3.0693546391362818</v>
      </c>
      <c r="C195" s="57">
        <f t="shared" ca="1" si="41"/>
        <v>4.5245327123957138</v>
      </c>
      <c r="D195" s="57">
        <f t="shared" ca="1" si="41"/>
        <v>1.6484627801749743</v>
      </c>
      <c r="E195" s="57">
        <f t="shared" ca="1" si="41"/>
        <v>4.1246013999284141</v>
      </c>
      <c r="F195" s="57">
        <f t="shared" ca="1" si="41"/>
        <v>4.9383292070325471</v>
      </c>
      <c r="G195" s="57">
        <f t="shared" ca="1" si="41"/>
        <v>0.51842113271505541</v>
      </c>
      <c r="H195" s="57">
        <f t="shared" ca="1" si="41"/>
        <v>3.3853381610085655</v>
      </c>
      <c r="I195" s="57">
        <f t="shared" ca="1" si="41"/>
        <v>6.0352321585199533</v>
      </c>
      <c r="J195" s="57">
        <f t="shared" ca="1" si="41"/>
        <v>5.4006084511892896</v>
      </c>
      <c r="K195" s="57">
        <f t="shared" ca="1" si="41"/>
        <v>5.4574131188848458</v>
      </c>
      <c r="L195" s="57"/>
      <c r="M195" s="6">
        <f t="shared" ref="M195:Q204" ca="1" si="42">SUMIF(M$4,"*"&amp;$A$4&amp;"*",$A195)+SUMIF(M$4,"*"&amp;$B$4&amp;"*",$B195)+SUMIF(M$4,"*"&amp;$C$4&amp;"*",$C195)+SUMIF(M$4,"*"&amp;$D$4&amp;"*",$D195)+SUMIF(M$4,"*"&amp;$E$4&amp;"*",$E195)+SUMIF(M$4,"*"&amp;$F$4&amp;"*",$F195)+SUMIF(M$4,"*"&amp;$G$4&amp;"*",$G195)+SUMIF(M$4,"*"&amp;$H$4&amp;"*",$H195)+SUMIF(M$4,"*"&amp;$I$4&amp;"*",$I195)+SUMIF(M$4,"*"&amp;$J$4&amp;"*",$J195)+SUMIF(M$4,"*"&amp;$K$4&amp;"*",$K195)</f>
        <v>13.10009186480568</v>
      </c>
      <c r="N195" s="6">
        <f t="shared" ca="1" si="42"/>
        <v>10.22402193258494</v>
      </c>
      <c r="O195" s="6">
        <f t="shared" ca="1" si="42"/>
        <v>12.594564490253987</v>
      </c>
      <c r="P195" s="6">
        <f t="shared" ca="1" si="42"/>
        <v>19.500329123573628</v>
      </c>
      <c r="Q195" s="6">
        <f t="shared" ca="1" si="42"/>
        <v>16.036707318958108</v>
      </c>
      <c r="R195" s="57"/>
      <c r="S195" s="57">
        <f t="shared" ca="1" si="28"/>
        <v>19.500329123573628</v>
      </c>
      <c r="T195" s="7">
        <f ca="1">SMALL($S$5:$S$1004,ROWS($S$5:S195))</f>
        <v>16.163350880925023</v>
      </c>
      <c r="U195" s="10">
        <f ca="1">ROWS($S$5:S195)/COUNT($S$5:$S$1004)</f>
        <v>0.191</v>
      </c>
      <c r="V195" s="8"/>
      <c r="W195" s="8"/>
      <c r="Y195" s="8"/>
      <c r="Z195" s="8"/>
      <c r="AA195" s="8"/>
      <c r="AB195" s="8"/>
      <c r="AC195" s="8"/>
      <c r="AD195" s="8"/>
      <c r="AF195" s="7"/>
      <c r="AG195" s="7"/>
      <c r="AH195" s="7"/>
      <c r="AI195" s="57"/>
      <c r="AJ195" s="7"/>
      <c r="AK195" s="7"/>
      <c r="AL195" s="58"/>
      <c r="AM195" s="58"/>
      <c r="AN195" s="58"/>
      <c r="AO195" s="58"/>
      <c r="AP195" s="58"/>
      <c r="AQ195" s="58"/>
    </row>
    <row r="196" spans="1:43" hidden="1" x14ac:dyDescent="0.25">
      <c r="A196" s="57">
        <f t="shared" ca="1" si="41"/>
        <v>5.2006555220321005</v>
      </c>
      <c r="B196" s="57">
        <f t="shared" ca="1" si="41"/>
        <v>1.605858897927543</v>
      </c>
      <c r="C196" s="57">
        <f t="shared" ca="1" si="41"/>
        <v>1.5114170448551163</v>
      </c>
      <c r="D196" s="57">
        <f t="shared" ca="1" si="41"/>
        <v>1.3405516935216812</v>
      </c>
      <c r="E196" s="57">
        <f t="shared" ca="1" si="41"/>
        <v>7.1057946499462208</v>
      </c>
      <c r="F196" s="57">
        <f t="shared" ca="1" si="41"/>
        <v>5.3691003185991786</v>
      </c>
      <c r="G196" s="57">
        <f t="shared" ca="1" si="41"/>
        <v>1.6350567202967525</v>
      </c>
      <c r="H196" s="57">
        <f t="shared" ca="1" si="41"/>
        <v>5.0372110541209212</v>
      </c>
      <c r="I196" s="57">
        <f t="shared" ca="1" si="41"/>
        <v>3.1879385395022082</v>
      </c>
      <c r="J196" s="57">
        <f t="shared" ca="1" si="41"/>
        <v>6.9494339435172465</v>
      </c>
      <c r="K196" s="57">
        <f t="shared" ca="1" si="41"/>
        <v>3.4410274772487561</v>
      </c>
      <c r="L196" s="57"/>
      <c r="M196" s="6">
        <f t="shared" ca="1" si="42"/>
        <v>15.296563230701217</v>
      </c>
      <c r="N196" s="6">
        <f t="shared" ca="1" si="42"/>
        <v>15.125697879367781</v>
      </c>
      <c r="O196" s="6">
        <f t="shared" ca="1" si="42"/>
        <v>15.661087491391012</v>
      </c>
      <c r="P196" s="6">
        <f t="shared" ca="1" si="42"/>
        <v>13.603925233277685</v>
      </c>
      <c r="Q196" s="6">
        <f t="shared" ca="1" si="42"/>
        <v>17.189892079243442</v>
      </c>
      <c r="R196" s="57"/>
      <c r="S196" s="57">
        <f t="shared" ca="1" si="28"/>
        <v>17.189892079243442</v>
      </c>
      <c r="T196" s="7">
        <f ca="1">SMALL($S$5:$S$1004,ROWS($S$5:S196))</f>
        <v>16.16435015426994</v>
      </c>
      <c r="U196" s="10">
        <f ca="1">ROWS($S$5:S196)/COUNT($S$5:$S$1004)</f>
        <v>0.192</v>
      </c>
      <c r="V196" s="8"/>
      <c r="W196" s="8"/>
      <c r="Y196" s="8"/>
      <c r="Z196" s="8"/>
      <c r="AA196" s="8"/>
      <c r="AB196" s="8"/>
      <c r="AC196" s="8"/>
      <c r="AD196" s="8"/>
      <c r="AF196" s="7"/>
      <c r="AG196" s="7"/>
      <c r="AH196" s="7"/>
      <c r="AI196" s="57"/>
      <c r="AJ196" s="7"/>
      <c r="AK196" s="7"/>
      <c r="AL196" s="58"/>
      <c r="AM196" s="58"/>
      <c r="AN196" s="58"/>
      <c r="AO196" s="58"/>
      <c r="AP196" s="58"/>
      <c r="AQ196" s="58"/>
    </row>
    <row r="197" spans="1:43" hidden="1" x14ac:dyDescent="0.25">
      <c r="A197" s="57">
        <f t="shared" ca="1" si="41"/>
        <v>5.9980136666320067</v>
      </c>
      <c r="B197" s="57">
        <f t="shared" ca="1" si="41"/>
        <v>4.6271584345309975</v>
      </c>
      <c r="C197" s="57">
        <f t="shared" ca="1" si="41"/>
        <v>3.1075588489758434</v>
      </c>
      <c r="D197" s="57">
        <f t="shared" ca="1" si="41"/>
        <v>1.9893254782420835</v>
      </c>
      <c r="E197" s="57">
        <f t="shared" ca="1" si="41"/>
        <v>5.7333583747338706</v>
      </c>
      <c r="F197" s="57">
        <f t="shared" ca="1" si="41"/>
        <v>3.0025655533129938</v>
      </c>
      <c r="G197" s="57">
        <f t="shared" ca="1" si="41"/>
        <v>1.5261177472927629</v>
      </c>
      <c r="H197" s="57">
        <f t="shared" ca="1" si="41"/>
        <v>5.9073262877023929</v>
      </c>
      <c r="I197" s="57">
        <f t="shared" ca="1" si="41"/>
        <v>5.3353977319968955</v>
      </c>
      <c r="J197" s="57">
        <f t="shared" ca="1" si="41"/>
        <v>5.4171195646349677</v>
      </c>
      <c r="K197" s="57">
        <f t="shared" ca="1" si="41"/>
        <v>4.0741397506314421</v>
      </c>
      <c r="L197" s="57"/>
      <c r="M197" s="6">
        <f t="shared" ca="1" si="42"/>
        <v>16.048809827535578</v>
      </c>
      <c r="N197" s="6">
        <f t="shared" ca="1" si="42"/>
        <v>14.930576456801822</v>
      </c>
      <c r="O197" s="6">
        <f t="shared" ca="1" si="42"/>
        <v>15.777636373899837</v>
      </c>
      <c r="P197" s="6">
        <f t="shared" ca="1" si="42"/>
        <v>17.039261470472329</v>
      </c>
      <c r="Q197" s="6">
        <f t="shared" ca="1" si="42"/>
        <v>20.341982847598704</v>
      </c>
      <c r="R197" s="57"/>
      <c r="S197" s="57">
        <f t="shared" ref="S197:S260" ca="1" si="43">MAX(M197:Q197)</f>
        <v>20.341982847598704</v>
      </c>
      <c r="T197" s="7">
        <f ca="1">SMALL($S$5:$S$1004,ROWS($S$5:S197))</f>
        <v>16.167553070940791</v>
      </c>
      <c r="U197" s="10">
        <f ca="1">ROWS($S$5:S197)/COUNT($S$5:$S$1004)</f>
        <v>0.193</v>
      </c>
      <c r="V197" s="8"/>
      <c r="W197" s="8"/>
      <c r="Y197" s="8"/>
      <c r="Z197" s="8"/>
      <c r="AA197" s="8"/>
      <c r="AB197" s="8"/>
      <c r="AC197" s="8"/>
      <c r="AD197" s="8"/>
      <c r="AF197" s="7"/>
      <c r="AG197" s="7"/>
      <c r="AH197" s="7"/>
      <c r="AI197" s="57"/>
      <c r="AJ197" s="7"/>
      <c r="AK197" s="7"/>
      <c r="AL197" s="58"/>
      <c r="AM197" s="58"/>
      <c r="AN197" s="58"/>
      <c r="AO197" s="58"/>
      <c r="AP197" s="58"/>
      <c r="AQ197" s="58"/>
    </row>
    <row r="198" spans="1:43" hidden="1" x14ac:dyDescent="0.25">
      <c r="A198" s="57">
        <f t="shared" ca="1" si="41"/>
        <v>5.1250673535688547</v>
      </c>
      <c r="B198" s="57">
        <f t="shared" ca="1" si="41"/>
        <v>1.3034606492398799</v>
      </c>
      <c r="C198" s="57">
        <f t="shared" ca="1" si="41"/>
        <v>3.5974656049805227</v>
      </c>
      <c r="D198" s="57">
        <f t="shared" ca="1" si="41"/>
        <v>1.9168946370291622</v>
      </c>
      <c r="E198" s="57">
        <f t="shared" ca="1" si="41"/>
        <v>7.6175979404554939</v>
      </c>
      <c r="F198" s="57">
        <f t="shared" ca="1" si="41"/>
        <v>2.5281186892645957</v>
      </c>
      <c r="G198" s="57">
        <f t="shared" ca="1" si="41"/>
        <v>2.1028897742627954</v>
      </c>
      <c r="H198" s="57">
        <f t="shared" ca="1" si="41"/>
        <v>4.2204093755282859</v>
      </c>
      <c r="I198" s="57">
        <f t="shared" ca="1" si="41"/>
        <v>5.512435407358284</v>
      </c>
      <c r="J198" s="57">
        <f t="shared" ca="1" si="41"/>
        <v>7.1395006880091918</v>
      </c>
      <c r="K198" s="57">
        <f t="shared" ca="1" si="41"/>
        <v>5.8053027138523605</v>
      </c>
      <c r="L198" s="57"/>
      <c r="M198" s="6">
        <f t="shared" ca="1" si="42"/>
        <v>17.964923420821364</v>
      </c>
      <c r="N198" s="6">
        <f t="shared" ca="1" si="42"/>
        <v>16.284352452870003</v>
      </c>
      <c r="O198" s="6">
        <f t="shared" ca="1" si="42"/>
        <v>16.060559277704566</v>
      </c>
      <c r="P198" s="6">
        <f t="shared" ca="1" si="42"/>
        <v>15.149317459715121</v>
      </c>
      <c r="Q198" s="6">
        <f t="shared" ca="1" si="42"/>
        <v>18.946770679076021</v>
      </c>
      <c r="R198" s="57"/>
      <c r="S198" s="57">
        <f t="shared" ca="1" si="43"/>
        <v>18.946770679076021</v>
      </c>
      <c r="T198" s="7">
        <f ca="1">SMALL($S$5:$S$1004,ROWS($S$5:S198))</f>
        <v>16.182051113081801</v>
      </c>
      <c r="U198" s="10">
        <f ca="1">ROWS($S$5:S198)/COUNT($S$5:$S$1004)</f>
        <v>0.19400000000000001</v>
      </c>
      <c r="V198" s="8"/>
      <c r="W198" s="8"/>
      <c r="Y198" s="8"/>
      <c r="Z198" s="8"/>
      <c r="AA198" s="8"/>
      <c r="AB198" s="8"/>
      <c r="AC198" s="8"/>
      <c r="AD198" s="8"/>
      <c r="AF198" s="7"/>
      <c r="AG198" s="7"/>
      <c r="AH198" s="7"/>
      <c r="AI198" s="57"/>
      <c r="AJ198" s="7"/>
      <c r="AK198" s="7"/>
      <c r="AL198" s="58"/>
      <c r="AM198" s="58"/>
      <c r="AN198" s="58"/>
      <c r="AO198" s="58"/>
      <c r="AP198" s="58"/>
      <c r="AQ198" s="58"/>
    </row>
    <row r="199" spans="1:43" hidden="1" x14ac:dyDescent="0.25">
      <c r="A199" s="57">
        <f t="shared" ca="1" si="41"/>
        <v>3.7162342438777216</v>
      </c>
      <c r="B199" s="57">
        <f t="shared" ca="1" si="41"/>
        <v>4.6356707431780082</v>
      </c>
      <c r="C199" s="57">
        <f t="shared" ca="1" si="41"/>
        <v>4.8508618797712586</v>
      </c>
      <c r="D199" s="57">
        <f t="shared" ca="1" si="41"/>
        <v>1.6384016172821754</v>
      </c>
      <c r="E199" s="57">
        <f t="shared" ca="1" si="41"/>
        <v>6.845399706589407</v>
      </c>
      <c r="F199" s="57">
        <f t="shared" ca="1" si="41"/>
        <v>3.4636810420637105</v>
      </c>
      <c r="G199" s="57">
        <f t="shared" ca="1" si="41"/>
        <v>2.3579073053174131</v>
      </c>
      <c r="H199" s="57">
        <f t="shared" ca="1" si="41"/>
        <v>2.8614097024954046</v>
      </c>
      <c r="I199" s="57">
        <f t="shared" ca="1" si="41"/>
        <v>3.8188366162394645</v>
      </c>
      <c r="J199" s="57">
        <f t="shared" ca="1" si="41"/>
        <v>6.5819256377681743</v>
      </c>
      <c r="K199" s="57">
        <f t="shared" ca="1" si="41"/>
        <v>4.2993113666025007</v>
      </c>
      <c r="L199" s="57"/>
      <c r="M199" s="6">
        <f t="shared" ca="1" si="42"/>
        <v>17.506929066734568</v>
      </c>
      <c r="N199" s="6">
        <f t="shared" ca="1" si="42"/>
        <v>14.294468804245485</v>
      </c>
      <c r="O199" s="6">
        <f t="shared" ca="1" si="42"/>
        <v>18.062996087535588</v>
      </c>
      <c r="P199" s="6">
        <f t="shared" ca="1" si="42"/>
        <v>16.217499768083684</v>
      </c>
      <c r="Q199" s="6">
        <f t="shared" ca="1" si="42"/>
        <v>18.641791518865318</v>
      </c>
      <c r="R199" s="57"/>
      <c r="S199" s="57">
        <f t="shared" ca="1" si="43"/>
        <v>18.641791518865318</v>
      </c>
      <c r="T199" s="7">
        <f ca="1">SMALL($S$5:$S$1004,ROWS($S$5:S199))</f>
        <v>16.183404145116679</v>
      </c>
      <c r="U199" s="10">
        <f ca="1">ROWS($S$5:S199)/COUNT($S$5:$S$1004)</f>
        <v>0.19500000000000001</v>
      </c>
      <c r="V199" s="8"/>
      <c r="W199" s="8"/>
      <c r="Y199" s="8"/>
      <c r="Z199" s="8"/>
      <c r="AA199" s="8"/>
      <c r="AB199" s="8"/>
      <c r="AC199" s="8"/>
      <c r="AD199" s="8"/>
      <c r="AF199" s="7"/>
      <c r="AG199" s="7"/>
      <c r="AH199" s="7"/>
      <c r="AI199" s="57"/>
      <c r="AJ199" s="7"/>
      <c r="AK199" s="7"/>
      <c r="AL199" s="58"/>
      <c r="AM199" s="58"/>
      <c r="AN199" s="58"/>
      <c r="AO199" s="58"/>
      <c r="AP199" s="58"/>
      <c r="AQ199" s="58"/>
    </row>
    <row r="200" spans="1:43" hidden="1" x14ac:dyDescent="0.25">
      <c r="A200" s="57">
        <f t="shared" ca="1" si="41"/>
        <v>4.9107000184304663</v>
      </c>
      <c r="B200" s="57">
        <f t="shared" ca="1" si="41"/>
        <v>1.8341180982776959</v>
      </c>
      <c r="C200" s="57">
        <f t="shared" ca="1" si="41"/>
        <v>1.7109543533801097</v>
      </c>
      <c r="D200" s="57">
        <f t="shared" ca="1" si="41"/>
        <v>2.2772553642061553</v>
      </c>
      <c r="E200" s="57">
        <f t="shared" ca="1" si="41"/>
        <v>5.3880504218604859</v>
      </c>
      <c r="F200" s="57">
        <f t="shared" ca="1" si="41"/>
        <v>4.1841641964045486</v>
      </c>
      <c r="G200" s="57">
        <f t="shared" ca="1" si="41"/>
        <v>2.636371964365003</v>
      </c>
      <c r="H200" s="57">
        <f t="shared" ca="1" si="41"/>
        <v>4.0687975817154278</v>
      </c>
      <c r="I200" s="57">
        <f t="shared" ca="1" si="41"/>
        <v>6.3683982365114584</v>
      </c>
      <c r="J200" s="57">
        <f t="shared" ca="1" si="41"/>
        <v>5.4137629233039677</v>
      </c>
      <c r="K200" s="57">
        <f t="shared" ca="1" si="41"/>
        <v>3.2189189156728228</v>
      </c>
      <c r="L200" s="57"/>
      <c r="M200" s="6">
        <f t="shared" ca="1" si="42"/>
        <v>14.671789259479546</v>
      </c>
      <c r="N200" s="6">
        <f t="shared" ca="1" si="42"/>
        <v>15.238090270305591</v>
      </c>
      <c r="O200" s="6">
        <f t="shared" ca="1" si="42"/>
        <v>12.63593144344215</v>
      </c>
      <c r="P200" s="6">
        <f t="shared" ca="1" si="42"/>
        <v>15.605599446866526</v>
      </c>
      <c r="Q200" s="6">
        <f t="shared" ca="1" si="42"/>
        <v>14.509885017526432</v>
      </c>
      <c r="R200" s="57"/>
      <c r="S200" s="57">
        <f t="shared" ca="1" si="43"/>
        <v>15.605599446866526</v>
      </c>
      <c r="T200" s="7">
        <f ca="1">SMALL($S$5:$S$1004,ROWS($S$5:S200))</f>
        <v>16.185945599019373</v>
      </c>
      <c r="U200" s="10">
        <f ca="1">ROWS($S$5:S200)/COUNT($S$5:$S$1004)</f>
        <v>0.19600000000000001</v>
      </c>
      <c r="V200" s="8"/>
      <c r="W200" s="8"/>
      <c r="Y200" s="8"/>
      <c r="Z200" s="8"/>
      <c r="AA200" s="8"/>
      <c r="AB200" s="8"/>
      <c r="AC200" s="8"/>
      <c r="AD200" s="8"/>
      <c r="AF200" s="7"/>
      <c r="AG200" s="7"/>
      <c r="AH200" s="7"/>
      <c r="AI200" s="57"/>
      <c r="AJ200" s="7"/>
      <c r="AK200" s="7"/>
      <c r="AL200" s="58"/>
      <c r="AM200" s="58"/>
      <c r="AN200" s="58"/>
      <c r="AO200" s="58"/>
      <c r="AP200" s="58"/>
      <c r="AQ200" s="58"/>
    </row>
    <row r="201" spans="1:43" hidden="1" x14ac:dyDescent="0.25">
      <c r="A201" s="57">
        <f t="shared" ca="1" si="41"/>
        <v>4.342401764816147</v>
      </c>
      <c r="B201" s="57">
        <f t="shared" ca="1" si="41"/>
        <v>1.1353940316741093</v>
      </c>
      <c r="C201" s="57">
        <f t="shared" ca="1" si="41"/>
        <v>2.2823845187031253</v>
      </c>
      <c r="D201" s="57">
        <f t="shared" ca="1" si="41"/>
        <v>2.4137364043169427</v>
      </c>
      <c r="E201" s="57">
        <f t="shared" ca="1" si="41"/>
        <v>5.8961056684401356</v>
      </c>
      <c r="F201" s="57">
        <f t="shared" ca="1" si="41"/>
        <v>4.5348486101884307</v>
      </c>
      <c r="G201" s="57">
        <f t="shared" ca="1" si="41"/>
        <v>2.3340715740225537</v>
      </c>
      <c r="H201" s="57">
        <f t="shared" ca="1" si="41"/>
        <v>3.0606380045488826</v>
      </c>
      <c r="I201" s="57">
        <f t="shared" ca="1" si="41"/>
        <v>3.3051572076045783</v>
      </c>
      <c r="J201" s="57">
        <f t="shared" ca="1" si="41"/>
        <v>6.5332355888390978</v>
      </c>
      <c r="K201" s="57">
        <f t="shared" ca="1" si="41"/>
        <v>3.459899881411709</v>
      </c>
      <c r="L201" s="57"/>
      <c r="M201" s="6">
        <f t="shared" ca="1" si="42"/>
        <v>15.492093446380924</v>
      </c>
      <c r="N201" s="6">
        <f t="shared" ca="1" si="42"/>
        <v>15.623445331994741</v>
      </c>
      <c r="O201" s="6">
        <f t="shared" ca="1" si="42"/>
        <v>13.564735288953344</v>
      </c>
      <c r="P201" s="6">
        <f t="shared" ca="1" si="42"/>
        <v>12.435299730878828</v>
      </c>
      <c r="Q201" s="6">
        <f t="shared" ca="1" si="42"/>
        <v>13.552037586074835</v>
      </c>
      <c r="R201" s="57"/>
      <c r="S201" s="57">
        <f t="shared" ca="1" si="43"/>
        <v>15.623445331994741</v>
      </c>
      <c r="T201" s="7">
        <f ca="1">SMALL($S$5:$S$1004,ROWS($S$5:S201))</f>
        <v>16.211568269239152</v>
      </c>
      <c r="U201" s="10">
        <f ca="1">ROWS($S$5:S201)/COUNT($S$5:$S$1004)</f>
        <v>0.19700000000000001</v>
      </c>
      <c r="V201" s="8"/>
      <c r="W201" s="8"/>
      <c r="Y201" s="8"/>
      <c r="Z201" s="8"/>
      <c r="AA201" s="8"/>
      <c r="AB201" s="8"/>
      <c r="AC201" s="8"/>
      <c r="AD201" s="8"/>
      <c r="AF201" s="7"/>
      <c r="AG201" s="7"/>
      <c r="AH201" s="7"/>
      <c r="AI201" s="57"/>
      <c r="AJ201" s="7"/>
      <c r="AK201" s="7"/>
      <c r="AL201" s="58"/>
      <c r="AM201" s="58"/>
      <c r="AN201" s="58"/>
      <c r="AO201" s="58"/>
      <c r="AP201" s="58"/>
      <c r="AQ201" s="58"/>
    </row>
    <row r="202" spans="1:43" hidden="1" x14ac:dyDescent="0.25">
      <c r="A202" s="57">
        <f t="shared" ca="1" si="41"/>
        <v>2.7478031334654252</v>
      </c>
      <c r="B202" s="57">
        <f t="shared" ca="1" si="41"/>
        <v>3.4471505573815153</v>
      </c>
      <c r="C202" s="57">
        <f t="shared" ca="1" si="41"/>
        <v>3.1821925904074222</v>
      </c>
      <c r="D202" s="57">
        <f t="shared" ca="1" si="41"/>
        <v>2.6625748749679961</v>
      </c>
      <c r="E202" s="57">
        <f t="shared" ca="1" si="41"/>
        <v>7.5090573864181636</v>
      </c>
      <c r="F202" s="57">
        <f t="shared" ca="1" si="41"/>
        <v>2.3312452096460072</v>
      </c>
      <c r="G202" s="57">
        <f t="shared" ca="1" si="41"/>
        <v>1.2066668984515529</v>
      </c>
      <c r="H202" s="57">
        <f t="shared" ca="1" si="41"/>
        <v>4.6200343732508742</v>
      </c>
      <c r="I202" s="57">
        <f t="shared" ca="1" si="41"/>
        <v>4.9453956820393667</v>
      </c>
      <c r="J202" s="57">
        <f t="shared" ca="1" si="41"/>
        <v>5.8528269259054504</v>
      </c>
      <c r="K202" s="57">
        <f t="shared" ca="1" si="41"/>
        <v>3.0588992873189595</v>
      </c>
      <c r="L202" s="57"/>
      <c r="M202" s="6">
        <f t="shared" ca="1" si="42"/>
        <v>12.989489548229852</v>
      </c>
      <c r="N202" s="6">
        <f t="shared" ca="1" si="42"/>
        <v>12.469871832790425</v>
      </c>
      <c r="O202" s="6">
        <f t="shared" ca="1" si="42"/>
        <v>16.80903486970513</v>
      </c>
      <c r="P202" s="6">
        <f t="shared" ca="1" si="42"/>
        <v>13.782690736385849</v>
      </c>
      <c r="Q202" s="6">
        <f t="shared" ca="1" si="42"/>
        <v>18.635141604369512</v>
      </c>
      <c r="R202" s="57"/>
      <c r="S202" s="57">
        <f t="shared" ca="1" si="43"/>
        <v>18.635141604369512</v>
      </c>
      <c r="T202" s="7">
        <f ca="1">SMALL($S$5:$S$1004,ROWS($S$5:S202))</f>
        <v>16.219159636967625</v>
      </c>
      <c r="U202" s="10">
        <f ca="1">ROWS($S$5:S202)/COUNT($S$5:$S$1004)</f>
        <v>0.19800000000000001</v>
      </c>
      <c r="V202" s="8"/>
      <c r="W202" s="8"/>
      <c r="Y202" s="8"/>
      <c r="Z202" s="8"/>
      <c r="AA202" s="8"/>
      <c r="AB202" s="8"/>
      <c r="AC202" s="8"/>
      <c r="AD202" s="8"/>
      <c r="AF202" s="7"/>
      <c r="AG202" s="7"/>
      <c r="AH202" s="7"/>
      <c r="AI202" s="57"/>
      <c r="AJ202" s="7"/>
      <c r="AK202" s="7"/>
      <c r="AL202" s="58"/>
      <c r="AM202" s="58"/>
      <c r="AN202" s="58"/>
      <c r="AO202" s="58"/>
      <c r="AP202" s="58"/>
      <c r="AQ202" s="58"/>
    </row>
    <row r="203" spans="1:43" hidden="1" x14ac:dyDescent="0.25">
      <c r="A203" s="57">
        <f t="shared" ca="1" si="41"/>
        <v>2.433425809643071</v>
      </c>
      <c r="B203" s="57">
        <f t="shared" ca="1" si="41"/>
        <v>2.7784701528139824</v>
      </c>
      <c r="C203" s="57">
        <f t="shared" ca="1" si="41"/>
        <v>2.6690888219085007</v>
      </c>
      <c r="D203" s="57">
        <f t="shared" ca="1" si="41"/>
        <v>1.0854722660783505</v>
      </c>
      <c r="E203" s="57">
        <f t="shared" ca="1" si="41"/>
        <v>5.5087306645505336</v>
      </c>
      <c r="F203" s="57">
        <f t="shared" ca="1" si="41"/>
        <v>3.5528675050862475</v>
      </c>
      <c r="G203" s="57">
        <f t="shared" ca="1" si="41"/>
        <v>1.8475083355201827</v>
      </c>
      <c r="H203" s="57">
        <f t="shared" ca="1" si="41"/>
        <v>4.7054381485482066</v>
      </c>
      <c r="I203" s="57">
        <f t="shared" ca="1" si="41"/>
        <v>6.1958253159457826</v>
      </c>
      <c r="J203" s="57">
        <f t="shared" ca="1" si="41"/>
        <v>4.1497926618505616</v>
      </c>
      <c r="K203" s="57">
        <f t="shared" ca="1" si="41"/>
        <v>2.7591240981599698</v>
      </c>
      <c r="L203" s="57"/>
      <c r="M203" s="6">
        <f t="shared" ca="1" si="42"/>
        <v>11.099815628922315</v>
      </c>
      <c r="N203" s="6">
        <f t="shared" ca="1" si="42"/>
        <v>9.5161990730921655</v>
      </c>
      <c r="O203" s="6">
        <f t="shared" ca="1" si="42"/>
        <v>12.436993479215078</v>
      </c>
      <c r="P203" s="6">
        <f t="shared" ca="1" si="42"/>
        <v>15.286287072005983</v>
      </c>
      <c r="Q203" s="6">
        <f t="shared" ca="1" si="42"/>
        <v>15.751763064072691</v>
      </c>
      <c r="R203" s="57"/>
      <c r="S203" s="57">
        <f t="shared" ca="1" si="43"/>
        <v>15.751763064072691</v>
      </c>
      <c r="T203" s="7">
        <f ca="1">SMALL($S$5:$S$1004,ROWS($S$5:S203))</f>
        <v>16.22106243932085</v>
      </c>
      <c r="U203" s="10">
        <f ca="1">ROWS($S$5:S203)/COUNT($S$5:$S$1004)</f>
        <v>0.19900000000000001</v>
      </c>
      <c r="V203" s="8"/>
      <c r="W203" s="8"/>
      <c r="Y203" s="8"/>
      <c r="Z203" s="8"/>
      <c r="AA203" s="8"/>
      <c r="AB203" s="8"/>
      <c r="AC203" s="8"/>
      <c r="AD203" s="8"/>
      <c r="AF203" s="7"/>
      <c r="AG203" s="7"/>
      <c r="AH203" s="7"/>
      <c r="AI203" s="57"/>
      <c r="AJ203" s="7"/>
      <c r="AK203" s="7"/>
      <c r="AL203" s="58"/>
      <c r="AM203" s="58"/>
      <c r="AN203" s="58"/>
      <c r="AO203" s="58"/>
      <c r="AP203" s="58"/>
      <c r="AQ203" s="58"/>
    </row>
    <row r="204" spans="1:43" hidden="1" x14ac:dyDescent="0.25">
      <c r="A204" s="57">
        <f t="shared" ca="1" si="41"/>
        <v>5.8130798498914018</v>
      </c>
      <c r="B204" s="57">
        <f t="shared" ca="1" si="41"/>
        <v>2.5739485483944553</v>
      </c>
      <c r="C204" s="57">
        <f t="shared" ca="1" si="41"/>
        <v>4.6796620186624578</v>
      </c>
      <c r="D204" s="57">
        <f t="shared" ca="1" si="41"/>
        <v>1.7409198288972976</v>
      </c>
      <c r="E204" s="57">
        <f t="shared" ca="1" si="41"/>
        <v>7.8001388051002021</v>
      </c>
      <c r="F204" s="57">
        <f t="shared" ca="1" si="41"/>
        <v>5.5555706055052134</v>
      </c>
      <c r="G204" s="57">
        <f t="shared" ca="1" si="41"/>
        <v>0.66609520178997139</v>
      </c>
      <c r="H204" s="57">
        <f t="shared" ca="1" si="41"/>
        <v>5.4319698967392753</v>
      </c>
      <c r="I204" s="57">
        <f t="shared" ca="1" si="41"/>
        <v>5.5663274286945068</v>
      </c>
      <c r="J204" s="57">
        <f t="shared" ca="1" si="41"/>
        <v>5.4023478306979307</v>
      </c>
      <c r="K204" s="57">
        <f t="shared" ca="1" si="41"/>
        <v>2.4264878261788345</v>
      </c>
      <c r="L204" s="57"/>
      <c r="M204" s="6">
        <f t="shared" ca="1" si="42"/>
        <v>16.561184901041763</v>
      </c>
      <c r="N204" s="6">
        <f t="shared" ca="1" si="42"/>
        <v>13.622442711276602</v>
      </c>
      <c r="O204" s="6">
        <f t="shared" ca="1" si="42"/>
        <v>15.776435184192588</v>
      </c>
      <c r="P204" s="6">
        <f t="shared" ca="1" si="42"/>
        <v>16.12233440877301</v>
      </c>
      <c r="Q204" s="6">
        <f t="shared" ca="1" si="42"/>
        <v>18.232545076412766</v>
      </c>
      <c r="R204" s="57"/>
      <c r="S204" s="57">
        <f t="shared" ca="1" si="43"/>
        <v>18.232545076412766</v>
      </c>
      <c r="T204" s="7">
        <f ca="1">SMALL($S$5:$S$1004,ROWS($S$5:S204))</f>
        <v>16.223799833925511</v>
      </c>
      <c r="U204" s="10">
        <f ca="1">ROWS($S$5:S204)/COUNT($S$5:$S$1004)</f>
        <v>0.2</v>
      </c>
      <c r="V204" s="8"/>
      <c r="W204" s="8"/>
      <c r="Y204" s="8"/>
      <c r="Z204" s="8"/>
      <c r="AA204" s="8"/>
      <c r="AB204" s="8"/>
      <c r="AC204" s="8"/>
      <c r="AD204" s="8"/>
      <c r="AF204" s="7"/>
      <c r="AG204" s="7"/>
      <c r="AH204" s="7"/>
      <c r="AI204" s="57"/>
      <c r="AJ204" s="7"/>
      <c r="AK204" s="7"/>
      <c r="AL204" s="58"/>
      <c r="AM204" s="58"/>
      <c r="AN204" s="58"/>
      <c r="AO204" s="58"/>
      <c r="AP204" s="58"/>
      <c r="AQ204" s="58"/>
    </row>
    <row r="205" spans="1:43" hidden="1" x14ac:dyDescent="0.25">
      <c r="A205" s="57">
        <f t="shared" ref="A205:K214" ca="1" si="44">A$2+(A$3-A$2)*RAND()</f>
        <v>5.5290174374388874</v>
      </c>
      <c r="B205" s="57">
        <f t="shared" ca="1" si="44"/>
        <v>1.6418930264483311</v>
      </c>
      <c r="C205" s="57">
        <f t="shared" ca="1" si="44"/>
        <v>1.5691812552020372</v>
      </c>
      <c r="D205" s="57">
        <f t="shared" ca="1" si="44"/>
        <v>2.2764011152525065</v>
      </c>
      <c r="E205" s="57">
        <f t="shared" ca="1" si="44"/>
        <v>7.644903862996733</v>
      </c>
      <c r="F205" s="57">
        <f t="shared" ca="1" si="44"/>
        <v>5.0090577444742337</v>
      </c>
      <c r="G205" s="57">
        <f t="shared" ca="1" si="44"/>
        <v>2.1413683120172928</v>
      </c>
      <c r="H205" s="57">
        <f t="shared" ca="1" si="44"/>
        <v>2.724621809625674</v>
      </c>
      <c r="I205" s="57">
        <f t="shared" ca="1" si="44"/>
        <v>5.7557704434020094</v>
      </c>
      <c r="J205" s="57">
        <f t="shared" ca="1" si="44"/>
        <v>4.0112578679557469</v>
      </c>
      <c r="K205" s="57">
        <f t="shared" ca="1" si="44"/>
        <v>2.7580153510645737</v>
      </c>
      <c r="L205" s="57"/>
      <c r="M205" s="6">
        <f t="shared" ref="M205:Q214" ca="1" si="45">SUMIF(M$4,"*"&amp;$A$4&amp;"*",$A205)+SUMIF(M$4,"*"&amp;$B$4&amp;"*",$B205)+SUMIF(M$4,"*"&amp;$C$4&amp;"*",$C205)+SUMIF(M$4,"*"&amp;$D$4&amp;"*",$D205)+SUMIF(M$4,"*"&amp;$E$4&amp;"*",$E205)+SUMIF(M$4,"*"&amp;$F$4&amp;"*",$F205)+SUMIF(M$4,"*"&amp;$G$4&amp;"*",$G205)+SUMIF(M$4,"*"&amp;$H$4&amp;"*",$H205)+SUMIF(M$4,"*"&amp;$I$4&amp;"*",$I205)+SUMIF(M$4,"*"&amp;$J$4&amp;"*",$J205)+SUMIF(M$4,"*"&amp;$K$4&amp;"*",$K205)</f>
        <v>13.250824872613963</v>
      </c>
      <c r="N205" s="6">
        <f t="shared" ca="1" si="45"/>
        <v>13.958044732664435</v>
      </c>
      <c r="O205" s="6">
        <f t="shared" ca="1" si="45"/>
        <v>13.298054757400811</v>
      </c>
      <c r="P205" s="6">
        <f t="shared" ca="1" si="45"/>
        <v>15.164736565389147</v>
      </c>
      <c r="Q205" s="6">
        <f t="shared" ca="1" si="45"/>
        <v>14.769434050135311</v>
      </c>
      <c r="R205" s="57"/>
      <c r="S205" s="57">
        <f t="shared" ca="1" si="43"/>
        <v>15.164736565389147</v>
      </c>
      <c r="T205" s="7">
        <f ca="1">SMALL($S$5:$S$1004,ROWS($S$5:S205))</f>
        <v>16.226201826200775</v>
      </c>
      <c r="U205" s="10">
        <f ca="1">ROWS($S$5:S205)/COUNT($S$5:$S$1004)</f>
        <v>0.20100000000000001</v>
      </c>
      <c r="V205" s="8"/>
      <c r="W205" s="8"/>
      <c r="Y205" s="8"/>
      <c r="Z205" s="8"/>
      <c r="AA205" s="8"/>
      <c r="AB205" s="8"/>
      <c r="AC205" s="8"/>
      <c r="AD205" s="8"/>
      <c r="AF205" s="7"/>
      <c r="AG205" s="7"/>
      <c r="AH205" s="7"/>
      <c r="AI205" s="57"/>
      <c r="AJ205" s="7"/>
      <c r="AK205" s="7"/>
      <c r="AL205" s="58"/>
      <c r="AM205" s="58"/>
      <c r="AN205" s="58"/>
      <c r="AO205" s="58"/>
      <c r="AP205" s="58"/>
      <c r="AQ205" s="58"/>
    </row>
    <row r="206" spans="1:43" hidden="1" x14ac:dyDescent="0.25">
      <c r="A206" s="57">
        <f t="shared" ca="1" si="44"/>
        <v>4.6444978907982417</v>
      </c>
      <c r="B206" s="57">
        <f t="shared" ca="1" si="44"/>
        <v>1.3923704367259639</v>
      </c>
      <c r="C206" s="57">
        <f t="shared" ca="1" si="44"/>
        <v>2.0409748969093466</v>
      </c>
      <c r="D206" s="57">
        <f t="shared" ca="1" si="44"/>
        <v>2.9567695422206093</v>
      </c>
      <c r="E206" s="57">
        <f t="shared" ca="1" si="44"/>
        <v>5.685029371883938</v>
      </c>
      <c r="F206" s="57">
        <f t="shared" ca="1" si="44"/>
        <v>2.580721644074623</v>
      </c>
      <c r="G206" s="57">
        <f t="shared" ca="1" si="44"/>
        <v>1.3716380535016979</v>
      </c>
      <c r="H206" s="57">
        <f t="shared" ca="1" si="44"/>
        <v>4.8644774574137362</v>
      </c>
      <c r="I206" s="57">
        <f t="shared" ca="1" si="44"/>
        <v>5.5547805890013882</v>
      </c>
      <c r="J206" s="57">
        <f t="shared" ca="1" si="44"/>
        <v>6.7061575174421391</v>
      </c>
      <c r="K206" s="57">
        <f t="shared" ca="1" si="44"/>
        <v>3.6021604719939626</v>
      </c>
      <c r="L206" s="57"/>
      <c r="M206" s="6">
        <f t="shared" ca="1" si="45"/>
        <v>14.763268358651427</v>
      </c>
      <c r="N206" s="6">
        <f t="shared" ca="1" si="45"/>
        <v>15.679063003962689</v>
      </c>
      <c r="O206" s="6">
        <f t="shared" ca="1" si="45"/>
        <v>13.783557326052041</v>
      </c>
      <c r="P206" s="6">
        <f t="shared" ca="1" si="45"/>
        <v>13.130033141795938</v>
      </c>
      <c r="Q206" s="6">
        <f t="shared" ca="1" si="45"/>
        <v>15.5440377380176</v>
      </c>
      <c r="R206" s="57"/>
      <c r="S206" s="57">
        <f t="shared" ca="1" si="43"/>
        <v>15.679063003962689</v>
      </c>
      <c r="T206" s="7">
        <f ca="1">SMALL($S$5:$S$1004,ROWS($S$5:S206))</f>
        <v>16.230614248839846</v>
      </c>
      <c r="U206" s="10">
        <f ca="1">ROWS($S$5:S206)/COUNT($S$5:$S$1004)</f>
        <v>0.20200000000000001</v>
      </c>
      <c r="V206" s="8"/>
      <c r="W206" s="8"/>
      <c r="Y206" s="8"/>
      <c r="Z206" s="8"/>
      <c r="AA206" s="8"/>
      <c r="AB206" s="8"/>
      <c r="AC206" s="8"/>
      <c r="AD206" s="8"/>
      <c r="AF206" s="7"/>
      <c r="AG206" s="7"/>
      <c r="AH206" s="7"/>
      <c r="AI206" s="57"/>
      <c r="AJ206" s="7"/>
      <c r="AK206" s="7"/>
      <c r="AL206" s="58"/>
      <c r="AM206" s="58"/>
      <c r="AN206" s="58"/>
      <c r="AO206" s="58"/>
      <c r="AP206" s="58"/>
      <c r="AQ206" s="58"/>
    </row>
    <row r="207" spans="1:43" hidden="1" x14ac:dyDescent="0.25">
      <c r="A207" s="57">
        <f t="shared" ca="1" si="44"/>
        <v>4.217733422455618</v>
      </c>
      <c r="B207" s="57">
        <f t="shared" ca="1" si="44"/>
        <v>3.200160557133231</v>
      </c>
      <c r="C207" s="57">
        <f t="shared" ca="1" si="44"/>
        <v>3.2107657572216386</v>
      </c>
      <c r="D207" s="57">
        <f t="shared" ca="1" si="44"/>
        <v>2.1043042101222804</v>
      </c>
      <c r="E207" s="57">
        <f t="shared" ca="1" si="44"/>
        <v>6.0506165183964757</v>
      </c>
      <c r="F207" s="57">
        <f t="shared" ca="1" si="44"/>
        <v>4.8087441566749956</v>
      </c>
      <c r="G207" s="57">
        <f t="shared" ca="1" si="44"/>
        <v>1.3634961492353688</v>
      </c>
      <c r="H207" s="57">
        <f t="shared" ca="1" si="44"/>
        <v>5.7821768923889341</v>
      </c>
      <c r="I207" s="57">
        <f t="shared" ca="1" si="44"/>
        <v>6.3575893941477055</v>
      </c>
      <c r="J207" s="57">
        <f t="shared" ca="1" si="44"/>
        <v>4.8318494466523223</v>
      </c>
      <c r="K207" s="57">
        <f t="shared" ca="1" si="44"/>
        <v>2.2650472899451879</v>
      </c>
      <c r="L207" s="57"/>
      <c r="M207" s="6">
        <f t="shared" ca="1" si="45"/>
        <v>13.623844775564947</v>
      </c>
      <c r="N207" s="6">
        <f t="shared" ca="1" si="45"/>
        <v>12.51738322846559</v>
      </c>
      <c r="O207" s="6">
        <f t="shared" ca="1" si="45"/>
        <v>14.082626522182029</v>
      </c>
      <c r="P207" s="6">
        <f t="shared" ca="1" si="45"/>
        <v>16.63154139790112</v>
      </c>
      <c r="Q207" s="6">
        <f t="shared" ca="1" si="45"/>
        <v>17.298001257863827</v>
      </c>
      <c r="R207" s="57"/>
      <c r="S207" s="57">
        <f t="shared" ca="1" si="43"/>
        <v>17.298001257863827</v>
      </c>
      <c r="T207" s="7">
        <f ca="1">SMALL($S$5:$S$1004,ROWS($S$5:S207))</f>
        <v>16.232495267102109</v>
      </c>
      <c r="U207" s="10">
        <f ca="1">ROWS($S$5:S207)/COUNT($S$5:$S$1004)</f>
        <v>0.20300000000000001</v>
      </c>
      <c r="V207" s="8"/>
      <c r="W207" s="8"/>
      <c r="Y207" s="8"/>
      <c r="Z207" s="8"/>
      <c r="AA207" s="8"/>
      <c r="AB207" s="8"/>
      <c r="AC207" s="8"/>
      <c r="AD207" s="8"/>
      <c r="AF207" s="7"/>
      <c r="AG207" s="7"/>
      <c r="AH207" s="7"/>
      <c r="AI207" s="57"/>
      <c r="AJ207" s="7"/>
      <c r="AK207" s="7"/>
      <c r="AL207" s="58"/>
      <c r="AM207" s="58"/>
      <c r="AN207" s="58"/>
      <c r="AO207" s="58"/>
      <c r="AP207" s="58"/>
      <c r="AQ207" s="58"/>
    </row>
    <row r="208" spans="1:43" hidden="1" x14ac:dyDescent="0.25">
      <c r="A208" s="57">
        <f t="shared" ca="1" si="44"/>
        <v>5.647533636157922</v>
      </c>
      <c r="B208" s="57">
        <f t="shared" ca="1" si="44"/>
        <v>2.3180523890475069</v>
      </c>
      <c r="C208" s="57">
        <f t="shared" ca="1" si="44"/>
        <v>2.6455071596849331</v>
      </c>
      <c r="D208" s="57">
        <f t="shared" ca="1" si="44"/>
        <v>2.0473435122578856</v>
      </c>
      <c r="E208" s="57">
        <f t="shared" ca="1" si="44"/>
        <v>5.8875758695217959</v>
      </c>
      <c r="F208" s="57">
        <f t="shared" ca="1" si="44"/>
        <v>5.7754885071643258</v>
      </c>
      <c r="G208" s="57">
        <f t="shared" ca="1" si="44"/>
        <v>1.4970153981759133</v>
      </c>
      <c r="H208" s="57">
        <f t="shared" ca="1" si="44"/>
        <v>4.8186495847776643</v>
      </c>
      <c r="I208" s="57">
        <f t="shared" ca="1" si="44"/>
        <v>3.3062338859519187</v>
      </c>
      <c r="J208" s="57">
        <f t="shared" ca="1" si="44"/>
        <v>7.2709951969942201</v>
      </c>
      <c r="K208" s="57">
        <f t="shared" ca="1" si="44"/>
        <v>5.9349038384252655</v>
      </c>
      <c r="L208" s="57"/>
      <c r="M208" s="6">
        <f t="shared" ca="1" si="45"/>
        <v>17.061051391012988</v>
      </c>
      <c r="N208" s="6">
        <f t="shared" ca="1" si="45"/>
        <v>16.462887743585942</v>
      </c>
      <c r="O208" s="6">
        <f t="shared" ca="1" si="45"/>
        <v>15.476623455563523</v>
      </c>
      <c r="P208" s="6">
        <f t="shared" ca="1" si="45"/>
        <v>17.334678620589017</v>
      </c>
      <c r="Q208" s="6">
        <f t="shared" ca="1" si="45"/>
        <v>18.959181681772229</v>
      </c>
      <c r="R208" s="57"/>
      <c r="S208" s="57">
        <f t="shared" ca="1" si="43"/>
        <v>18.959181681772229</v>
      </c>
      <c r="T208" s="7">
        <f ca="1">SMALL($S$5:$S$1004,ROWS($S$5:S208))</f>
        <v>16.234436039161768</v>
      </c>
      <c r="U208" s="10">
        <f ca="1">ROWS($S$5:S208)/COUNT($S$5:$S$1004)</f>
        <v>0.20399999999999999</v>
      </c>
      <c r="V208" s="8"/>
      <c r="W208" s="8"/>
      <c r="Y208" s="8"/>
      <c r="Z208" s="8"/>
      <c r="AA208" s="8"/>
      <c r="AB208" s="8"/>
      <c r="AC208" s="8"/>
      <c r="AD208" s="8"/>
      <c r="AF208" s="7"/>
      <c r="AG208" s="7"/>
      <c r="AH208" s="7"/>
      <c r="AI208" s="57"/>
      <c r="AJ208" s="7"/>
      <c r="AK208" s="7"/>
      <c r="AL208" s="58"/>
      <c r="AM208" s="58"/>
      <c r="AN208" s="58"/>
      <c r="AO208" s="58"/>
      <c r="AP208" s="58"/>
      <c r="AQ208" s="58"/>
    </row>
    <row r="209" spans="1:43" hidden="1" x14ac:dyDescent="0.25">
      <c r="A209" s="57">
        <f t="shared" ca="1" si="44"/>
        <v>4.0850861339513287</v>
      </c>
      <c r="B209" s="57">
        <f t="shared" ca="1" si="44"/>
        <v>3.0468777553419009</v>
      </c>
      <c r="C209" s="57">
        <f t="shared" ca="1" si="44"/>
        <v>3.359662255734825</v>
      </c>
      <c r="D209" s="57">
        <f t="shared" ca="1" si="44"/>
        <v>2.6056672690473288</v>
      </c>
      <c r="E209" s="57">
        <f t="shared" ca="1" si="44"/>
        <v>5.282721176343939</v>
      </c>
      <c r="F209" s="57">
        <f t="shared" ca="1" si="44"/>
        <v>5.7692954581567601</v>
      </c>
      <c r="G209" s="57">
        <f t="shared" ca="1" si="44"/>
        <v>2.07008689394043</v>
      </c>
      <c r="H209" s="57">
        <f t="shared" ca="1" si="44"/>
        <v>4.4128686127072214</v>
      </c>
      <c r="I209" s="57">
        <f t="shared" ca="1" si="44"/>
        <v>6.153977027688299</v>
      </c>
      <c r="J209" s="57">
        <f t="shared" ca="1" si="44"/>
        <v>6.3762891315926691</v>
      </c>
      <c r="K209" s="57">
        <f t="shared" ca="1" si="44"/>
        <v>4.535912796930532</v>
      </c>
      <c r="L209" s="57"/>
      <c r="M209" s="6">
        <f t="shared" ca="1" si="45"/>
        <v>15.891124415219254</v>
      </c>
      <c r="N209" s="6">
        <f t="shared" ca="1" si="45"/>
        <v>15.137129428531756</v>
      </c>
      <c r="O209" s="6">
        <f t="shared" ca="1" si="45"/>
        <v>14.705888063278509</v>
      </c>
      <c r="P209" s="6">
        <f t="shared" ca="1" si="45"/>
        <v>19.506063038117492</v>
      </c>
      <c r="Q209" s="6">
        <f t="shared" ca="1" si="45"/>
        <v>17.278380341323594</v>
      </c>
      <c r="R209" s="57"/>
      <c r="S209" s="57">
        <f t="shared" ca="1" si="43"/>
        <v>19.506063038117492</v>
      </c>
      <c r="T209" s="7">
        <f ca="1">SMALL($S$5:$S$1004,ROWS($S$5:S209))</f>
        <v>16.258198996908551</v>
      </c>
      <c r="U209" s="10">
        <f ca="1">ROWS($S$5:S209)/COUNT($S$5:$S$1004)</f>
        <v>0.20499999999999999</v>
      </c>
      <c r="V209" s="8"/>
      <c r="W209" s="8"/>
      <c r="Y209" s="8"/>
      <c r="Z209" s="8"/>
      <c r="AA209" s="8"/>
      <c r="AB209" s="8"/>
      <c r="AC209" s="8"/>
      <c r="AD209" s="8"/>
      <c r="AF209" s="7"/>
      <c r="AG209" s="7"/>
      <c r="AH209" s="7"/>
      <c r="AI209" s="57"/>
      <c r="AJ209" s="7"/>
      <c r="AK209" s="7"/>
      <c r="AL209" s="58"/>
      <c r="AM209" s="58"/>
      <c r="AN209" s="58"/>
      <c r="AO209" s="58"/>
      <c r="AP209" s="58"/>
      <c r="AQ209" s="58"/>
    </row>
    <row r="210" spans="1:43" hidden="1" x14ac:dyDescent="0.25">
      <c r="A210" s="57">
        <f t="shared" ca="1" si="44"/>
        <v>3.6770337881808524</v>
      </c>
      <c r="B210" s="57">
        <f t="shared" ca="1" si="44"/>
        <v>2.945376453940729</v>
      </c>
      <c r="C210" s="57">
        <f t="shared" ca="1" si="44"/>
        <v>4.0661573612259971</v>
      </c>
      <c r="D210" s="57">
        <f t="shared" ca="1" si="44"/>
        <v>2.7343872929732687</v>
      </c>
      <c r="E210" s="57">
        <f t="shared" ca="1" si="44"/>
        <v>6.1405577417194053</v>
      </c>
      <c r="F210" s="57">
        <f t="shared" ca="1" si="44"/>
        <v>2.9195307109023267</v>
      </c>
      <c r="G210" s="57">
        <f t="shared" ca="1" si="44"/>
        <v>0.8447267490666186</v>
      </c>
      <c r="H210" s="57">
        <f t="shared" ca="1" si="44"/>
        <v>5.3259146338309105</v>
      </c>
      <c r="I210" s="57">
        <f t="shared" ca="1" si="44"/>
        <v>3.0253516606423965</v>
      </c>
      <c r="J210" s="57">
        <f t="shared" ca="1" si="44"/>
        <v>6.4590135207156454</v>
      </c>
      <c r="K210" s="57">
        <f t="shared" ca="1" si="44"/>
        <v>2.4351743026639321</v>
      </c>
      <c r="L210" s="57"/>
      <c r="M210" s="6">
        <f t="shared" ca="1" si="45"/>
        <v>15.046931419189113</v>
      </c>
      <c r="N210" s="6">
        <f t="shared" ca="1" si="45"/>
        <v>13.715161350936384</v>
      </c>
      <c r="O210" s="6">
        <f t="shared" ca="1" si="45"/>
        <v>15.544947716375779</v>
      </c>
      <c r="P210" s="6">
        <f t="shared" ca="1" si="45"/>
        <v>11.325433128149385</v>
      </c>
      <c r="Q210" s="6">
        <f t="shared" ca="1" si="45"/>
        <v>16.847023132154977</v>
      </c>
      <c r="R210" s="57"/>
      <c r="S210" s="57">
        <f t="shared" ca="1" si="43"/>
        <v>16.847023132154977</v>
      </c>
      <c r="T210" s="7">
        <f ca="1">SMALL($S$5:$S$1004,ROWS($S$5:S210))</f>
        <v>16.267539973787308</v>
      </c>
      <c r="U210" s="10">
        <f ca="1">ROWS($S$5:S210)/COUNT($S$5:$S$1004)</f>
        <v>0.20599999999999999</v>
      </c>
      <c r="V210" s="8"/>
      <c r="W210" s="8"/>
      <c r="Y210" s="8"/>
      <c r="Z210" s="8"/>
      <c r="AA210" s="8"/>
      <c r="AB210" s="8"/>
      <c r="AC210" s="8"/>
      <c r="AD210" s="8"/>
      <c r="AF210" s="7"/>
      <c r="AG210" s="7"/>
      <c r="AH210" s="7"/>
      <c r="AI210" s="57"/>
      <c r="AJ210" s="7"/>
      <c r="AK210" s="7"/>
      <c r="AL210" s="58"/>
      <c r="AM210" s="58"/>
      <c r="AN210" s="58"/>
      <c r="AO210" s="58"/>
      <c r="AP210" s="58"/>
      <c r="AQ210" s="58"/>
    </row>
    <row r="211" spans="1:43" hidden="1" x14ac:dyDescent="0.25">
      <c r="A211" s="57">
        <f t="shared" ca="1" si="44"/>
        <v>4.6887257008622854</v>
      </c>
      <c r="B211" s="57">
        <f t="shared" ca="1" si="44"/>
        <v>1.1118966919762285</v>
      </c>
      <c r="C211" s="57">
        <f t="shared" ca="1" si="44"/>
        <v>1.7330534206518968</v>
      </c>
      <c r="D211" s="57">
        <f t="shared" ca="1" si="44"/>
        <v>2.4907925246792137</v>
      </c>
      <c r="E211" s="57">
        <f t="shared" ca="1" si="44"/>
        <v>7.2111034560577068</v>
      </c>
      <c r="F211" s="57">
        <f t="shared" ca="1" si="44"/>
        <v>3.8745151605782291</v>
      </c>
      <c r="G211" s="57">
        <f t="shared" ca="1" si="44"/>
        <v>2.4350132422692523</v>
      </c>
      <c r="H211" s="57">
        <f t="shared" ca="1" si="44"/>
        <v>2.9404045157664238</v>
      </c>
      <c r="I211" s="57">
        <f t="shared" ca="1" si="44"/>
        <v>3.8938845701083293</v>
      </c>
      <c r="J211" s="57">
        <f t="shared" ca="1" si="44"/>
        <v>5.9833883945177382</v>
      </c>
      <c r="K211" s="57">
        <f t="shared" ca="1" si="44"/>
        <v>4.7181673094844951</v>
      </c>
      <c r="L211" s="57"/>
      <c r="M211" s="6">
        <f t="shared" ca="1" si="45"/>
        <v>14.840180758301173</v>
      </c>
      <c r="N211" s="6">
        <f t="shared" ca="1" si="45"/>
        <v>15.597919862328489</v>
      </c>
      <c r="O211" s="6">
        <f t="shared" ca="1" si="45"/>
        <v>14.306388542551673</v>
      </c>
      <c r="P211" s="6">
        <f t="shared" ca="1" si="45"/>
        <v>13.598463732147284</v>
      </c>
      <c r="Q211" s="6">
        <f t="shared" ca="1" si="45"/>
        <v>15.981571973284854</v>
      </c>
      <c r="R211" s="57"/>
      <c r="S211" s="57">
        <f t="shared" ca="1" si="43"/>
        <v>15.981571973284854</v>
      </c>
      <c r="T211" s="7">
        <f ca="1">SMALL($S$5:$S$1004,ROWS($S$5:S211))</f>
        <v>16.270407083702679</v>
      </c>
      <c r="U211" s="10">
        <f ca="1">ROWS($S$5:S211)/COUNT($S$5:$S$1004)</f>
        <v>0.20699999999999999</v>
      </c>
      <c r="V211" s="8"/>
      <c r="W211" s="8"/>
      <c r="Y211" s="8"/>
      <c r="Z211" s="8"/>
      <c r="AA211" s="8"/>
      <c r="AB211" s="8"/>
      <c r="AC211" s="8"/>
      <c r="AD211" s="8"/>
      <c r="AF211" s="7"/>
      <c r="AG211" s="7"/>
      <c r="AH211" s="7"/>
      <c r="AI211" s="57"/>
      <c r="AJ211" s="7"/>
      <c r="AK211" s="7"/>
      <c r="AL211" s="58"/>
      <c r="AM211" s="58"/>
      <c r="AN211" s="58"/>
      <c r="AO211" s="58"/>
      <c r="AP211" s="58"/>
      <c r="AQ211" s="58"/>
    </row>
    <row r="212" spans="1:43" hidden="1" x14ac:dyDescent="0.25">
      <c r="A212" s="57">
        <f t="shared" ca="1" si="44"/>
        <v>2.6903991669275213</v>
      </c>
      <c r="B212" s="57">
        <f t="shared" ca="1" si="44"/>
        <v>3.1693045511622011</v>
      </c>
      <c r="C212" s="57">
        <f t="shared" ca="1" si="44"/>
        <v>3.7598393522908164</v>
      </c>
      <c r="D212" s="57">
        <f t="shared" ca="1" si="44"/>
        <v>1.2198459865430196</v>
      </c>
      <c r="E212" s="57">
        <f t="shared" ca="1" si="44"/>
        <v>7.3909132029747333</v>
      </c>
      <c r="F212" s="57">
        <f t="shared" ca="1" si="44"/>
        <v>3.4708658075433938</v>
      </c>
      <c r="G212" s="57">
        <f t="shared" ca="1" si="44"/>
        <v>1.0089258607546872</v>
      </c>
      <c r="H212" s="57">
        <f t="shared" ca="1" si="44"/>
        <v>3.5824833907740126</v>
      </c>
      <c r="I212" s="57">
        <f t="shared" ca="1" si="44"/>
        <v>5.2206155499051654</v>
      </c>
      <c r="J212" s="57">
        <f t="shared" ca="1" si="44"/>
        <v>5.6639571201793046</v>
      </c>
      <c r="K212" s="57">
        <f t="shared" ca="1" si="44"/>
        <v>4.100462676222226</v>
      </c>
      <c r="L212" s="57"/>
      <c r="M212" s="6">
        <f t="shared" ca="1" si="45"/>
        <v>13.12312150015233</v>
      </c>
      <c r="N212" s="6">
        <f t="shared" ca="1" si="45"/>
        <v>10.583128134404532</v>
      </c>
      <c r="O212" s="6">
        <f t="shared" ca="1" si="45"/>
        <v>16.22417487431624</v>
      </c>
      <c r="P212" s="6">
        <f t="shared" ca="1" si="45"/>
        <v>15.961248584832987</v>
      </c>
      <c r="Q212" s="6">
        <f t="shared" ca="1" si="45"/>
        <v>18.243163821133173</v>
      </c>
      <c r="R212" s="57"/>
      <c r="S212" s="57">
        <f t="shared" ca="1" si="43"/>
        <v>18.243163821133173</v>
      </c>
      <c r="T212" s="7">
        <f ca="1">SMALL($S$5:$S$1004,ROWS($S$5:S212))</f>
        <v>16.275300260651981</v>
      </c>
      <c r="U212" s="10">
        <f ca="1">ROWS($S$5:S212)/COUNT($S$5:$S$1004)</f>
        <v>0.20799999999999999</v>
      </c>
      <c r="V212" s="8"/>
      <c r="W212" s="8"/>
      <c r="Y212" s="8"/>
      <c r="Z212" s="8"/>
      <c r="AA212" s="8"/>
      <c r="AB212" s="8"/>
      <c r="AC212" s="8"/>
      <c r="AD212" s="8"/>
      <c r="AF212" s="7"/>
      <c r="AG212" s="7"/>
      <c r="AH212" s="7"/>
      <c r="AI212" s="57"/>
      <c r="AJ212" s="7"/>
      <c r="AK212" s="7"/>
      <c r="AL212" s="58"/>
      <c r="AM212" s="58"/>
      <c r="AN212" s="58"/>
      <c r="AO212" s="58"/>
      <c r="AP212" s="58"/>
      <c r="AQ212" s="58"/>
    </row>
    <row r="213" spans="1:43" hidden="1" x14ac:dyDescent="0.25">
      <c r="A213" s="57">
        <f t="shared" ca="1" si="44"/>
        <v>2.7467742469847529</v>
      </c>
      <c r="B213" s="57">
        <f t="shared" ca="1" si="44"/>
        <v>4.0438010616561755</v>
      </c>
      <c r="C213" s="57">
        <f t="shared" ca="1" si="44"/>
        <v>4.3103867377791119</v>
      </c>
      <c r="D213" s="57">
        <f t="shared" ca="1" si="44"/>
        <v>1.4759052338122365</v>
      </c>
      <c r="E213" s="57">
        <f t="shared" ca="1" si="44"/>
        <v>7.1998964091866071</v>
      </c>
      <c r="F213" s="57">
        <f t="shared" ca="1" si="44"/>
        <v>3.8959348981346085</v>
      </c>
      <c r="G213" s="57">
        <f t="shared" ca="1" si="44"/>
        <v>2.2782694663355341</v>
      </c>
      <c r="H213" s="57">
        <f t="shared" ca="1" si="44"/>
        <v>3.2872620313453105</v>
      </c>
      <c r="I213" s="57">
        <f t="shared" ca="1" si="44"/>
        <v>3.1781957171734154</v>
      </c>
      <c r="J213" s="57">
        <f t="shared" ca="1" si="44"/>
        <v>4.5131240094585365</v>
      </c>
      <c r="K213" s="57">
        <f t="shared" ca="1" si="44"/>
        <v>5.7261891310725712</v>
      </c>
      <c r="L213" s="57"/>
      <c r="M213" s="6">
        <f t="shared" ca="1" si="45"/>
        <v>13.848554460557935</v>
      </c>
      <c r="N213" s="6">
        <f t="shared" ca="1" si="45"/>
        <v>11.014072956591059</v>
      </c>
      <c r="O213" s="6">
        <f t="shared" ca="1" si="45"/>
        <v>15.756821480301319</v>
      </c>
      <c r="P213" s="6">
        <f t="shared" ca="1" si="45"/>
        <v>16.84412080803677</v>
      </c>
      <c r="Q213" s="6">
        <f t="shared" ca="1" si="45"/>
        <v>20.257148633260663</v>
      </c>
      <c r="R213" s="57"/>
      <c r="S213" s="57">
        <f t="shared" ca="1" si="43"/>
        <v>20.257148633260663</v>
      </c>
      <c r="T213" s="7">
        <f ca="1">SMALL($S$5:$S$1004,ROWS($S$5:S213))</f>
        <v>16.276105421369039</v>
      </c>
      <c r="U213" s="10">
        <f ca="1">ROWS($S$5:S213)/COUNT($S$5:$S$1004)</f>
        <v>0.20899999999999999</v>
      </c>
      <c r="V213" s="8"/>
      <c r="W213" s="8"/>
      <c r="Y213" s="8"/>
      <c r="Z213" s="8"/>
      <c r="AA213" s="8"/>
      <c r="AB213" s="8"/>
      <c r="AC213" s="8"/>
      <c r="AD213" s="8"/>
      <c r="AF213" s="7"/>
      <c r="AG213" s="7"/>
      <c r="AH213" s="7"/>
      <c r="AI213" s="57"/>
      <c r="AJ213" s="7"/>
      <c r="AK213" s="7"/>
      <c r="AL213" s="58"/>
      <c r="AM213" s="58"/>
      <c r="AN213" s="58"/>
      <c r="AO213" s="58"/>
      <c r="AP213" s="58"/>
      <c r="AQ213" s="58"/>
    </row>
    <row r="214" spans="1:43" hidden="1" x14ac:dyDescent="0.25">
      <c r="A214" s="57">
        <f t="shared" ca="1" si="44"/>
        <v>3.5042001595212087</v>
      </c>
      <c r="B214" s="57">
        <f t="shared" ca="1" si="44"/>
        <v>3.844369639648884</v>
      </c>
      <c r="C214" s="57">
        <f t="shared" ca="1" si="44"/>
        <v>4.1633794263241501</v>
      </c>
      <c r="D214" s="57">
        <f t="shared" ca="1" si="44"/>
        <v>2.6683452851116587</v>
      </c>
      <c r="E214" s="57">
        <f t="shared" ca="1" si="44"/>
        <v>6.3005233956357056</v>
      </c>
      <c r="F214" s="57">
        <f t="shared" ca="1" si="44"/>
        <v>5.7197154577015112</v>
      </c>
      <c r="G214" s="57">
        <f t="shared" ca="1" si="44"/>
        <v>1.2938147881560482</v>
      </c>
      <c r="H214" s="57">
        <f t="shared" ca="1" si="44"/>
        <v>5.5682751057784499</v>
      </c>
      <c r="I214" s="57">
        <f t="shared" ca="1" si="44"/>
        <v>6.0572395761766362</v>
      </c>
      <c r="J214" s="57">
        <f t="shared" ca="1" si="44"/>
        <v>7.436037669856562</v>
      </c>
      <c r="K214" s="57">
        <f t="shared" ca="1" si="44"/>
        <v>3.3567541408407706</v>
      </c>
      <c r="L214" s="57"/>
      <c r="M214" s="6">
        <f t="shared" ca="1" si="45"/>
        <v>16.397432043857968</v>
      </c>
      <c r="N214" s="6">
        <f t="shared" ca="1" si="45"/>
        <v>14.902397902645477</v>
      </c>
      <c r="O214" s="6">
        <f t="shared" ca="1" si="45"/>
        <v>17.580930705141149</v>
      </c>
      <c r="P214" s="6">
        <f t="shared" ca="1" si="45"/>
        <v>18.978078814367802</v>
      </c>
      <c r="Q214" s="6">
        <f t="shared" ca="1" si="45"/>
        <v>19.069922281903811</v>
      </c>
      <c r="R214" s="57"/>
      <c r="S214" s="57">
        <f t="shared" ca="1" si="43"/>
        <v>19.069922281903811</v>
      </c>
      <c r="T214" s="7">
        <f ca="1">SMALL($S$5:$S$1004,ROWS($S$5:S214))</f>
        <v>16.288019712981473</v>
      </c>
      <c r="U214" s="10">
        <f ca="1">ROWS($S$5:S214)/COUNT($S$5:$S$1004)</f>
        <v>0.21</v>
      </c>
      <c r="V214" s="8"/>
      <c r="W214" s="8"/>
      <c r="Y214" s="8"/>
      <c r="Z214" s="8"/>
      <c r="AA214" s="8"/>
      <c r="AB214" s="8"/>
      <c r="AC214" s="8"/>
      <c r="AD214" s="8"/>
      <c r="AF214" s="7"/>
      <c r="AG214" s="7"/>
      <c r="AH214" s="7"/>
      <c r="AI214" s="57"/>
      <c r="AJ214" s="7"/>
      <c r="AK214" s="7"/>
      <c r="AL214" s="58"/>
      <c r="AM214" s="58"/>
      <c r="AN214" s="58"/>
      <c r="AO214" s="58"/>
      <c r="AP214" s="58"/>
      <c r="AQ214" s="58"/>
    </row>
    <row r="215" spans="1:43" hidden="1" x14ac:dyDescent="0.25">
      <c r="A215" s="57">
        <f t="shared" ref="A215:K224" ca="1" si="46">A$2+(A$3-A$2)*RAND()</f>
        <v>2.4842312263593715</v>
      </c>
      <c r="B215" s="57">
        <f t="shared" ca="1" si="46"/>
        <v>4.4823873902111</v>
      </c>
      <c r="C215" s="57">
        <f t="shared" ca="1" si="46"/>
        <v>2.626986080631764</v>
      </c>
      <c r="D215" s="57">
        <f t="shared" ca="1" si="46"/>
        <v>2.1106413754693847</v>
      </c>
      <c r="E215" s="57">
        <f t="shared" ca="1" si="46"/>
        <v>4.4889467247459462</v>
      </c>
      <c r="F215" s="57">
        <f t="shared" ca="1" si="46"/>
        <v>3.0045771401557859</v>
      </c>
      <c r="G215" s="57">
        <f t="shared" ca="1" si="46"/>
        <v>2.5403473097107723</v>
      </c>
      <c r="H215" s="57">
        <f t="shared" ca="1" si="46"/>
        <v>5.6866467354985639</v>
      </c>
      <c r="I215" s="57">
        <f t="shared" ca="1" si="46"/>
        <v>6.0951088115050425</v>
      </c>
      <c r="J215" s="57">
        <f t="shared" ca="1" si="46"/>
        <v>5.9721628765118826</v>
      </c>
      <c r="K215" s="57">
        <f t="shared" ca="1" si="46"/>
        <v>3.0830697470081732</v>
      </c>
      <c r="L215" s="57"/>
      <c r="M215" s="6">
        <f t="shared" ref="M215:Q224" ca="1" si="47">SUMIF(M$4,"*"&amp;$A$4&amp;"*",$A215)+SUMIF(M$4,"*"&amp;$B$4&amp;"*",$B215)+SUMIF(M$4,"*"&amp;$C$4&amp;"*",$C215)+SUMIF(M$4,"*"&amp;$D$4&amp;"*",$D215)+SUMIF(M$4,"*"&amp;$E$4&amp;"*",$E215)+SUMIF(M$4,"*"&amp;$F$4&amp;"*",$F215)+SUMIF(M$4,"*"&amp;$G$4&amp;"*",$G215)+SUMIF(M$4,"*"&amp;$H$4&amp;"*",$H215)+SUMIF(M$4,"*"&amp;$I$4&amp;"*",$I215)+SUMIF(M$4,"*"&amp;$J$4&amp;"*",$J215)+SUMIF(M$4,"*"&amp;$K$4&amp;"*",$K215)</f>
        <v>13.62372749321379</v>
      </c>
      <c r="N215" s="6">
        <f t="shared" ca="1" si="47"/>
        <v>13.10738278805141</v>
      </c>
      <c r="O215" s="6">
        <f t="shared" ca="1" si="47"/>
        <v>14.943496991468928</v>
      </c>
      <c r="P215" s="6">
        <f t="shared" ca="1" si="47"/>
        <v>16.665143088880104</v>
      </c>
      <c r="Q215" s="6">
        <f t="shared" ca="1" si="47"/>
        <v>17.741050597463783</v>
      </c>
      <c r="R215" s="57"/>
      <c r="S215" s="57">
        <f t="shared" ca="1" si="43"/>
        <v>17.741050597463783</v>
      </c>
      <c r="T215" s="7">
        <f ca="1">SMALL($S$5:$S$1004,ROWS($S$5:S215))</f>
        <v>16.291410389166892</v>
      </c>
      <c r="U215" s="10">
        <f ca="1">ROWS($S$5:S215)/COUNT($S$5:$S$1004)</f>
        <v>0.21099999999999999</v>
      </c>
      <c r="V215" s="8"/>
      <c r="W215" s="8"/>
      <c r="Y215" s="8"/>
      <c r="Z215" s="8"/>
      <c r="AA215" s="8"/>
      <c r="AB215" s="8"/>
      <c r="AC215" s="8"/>
      <c r="AD215" s="8"/>
      <c r="AF215" s="7"/>
      <c r="AG215" s="7"/>
      <c r="AH215" s="7"/>
      <c r="AI215" s="57"/>
      <c r="AJ215" s="7"/>
      <c r="AK215" s="7"/>
      <c r="AL215" s="58"/>
      <c r="AM215" s="58"/>
      <c r="AN215" s="58"/>
      <c r="AO215" s="58"/>
      <c r="AP215" s="58"/>
      <c r="AQ215" s="58"/>
    </row>
    <row r="216" spans="1:43" hidden="1" x14ac:dyDescent="0.25">
      <c r="A216" s="57">
        <f t="shared" ca="1" si="46"/>
        <v>3.9414288445624375</v>
      </c>
      <c r="B216" s="57">
        <f t="shared" ca="1" si="46"/>
        <v>2.9547543312429068</v>
      </c>
      <c r="C216" s="57">
        <f t="shared" ca="1" si="46"/>
        <v>2.5331378553480031</v>
      </c>
      <c r="D216" s="57">
        <f t="shared" ca="1" si="46"/>
        <v>1.7935033135946916</v>
      </c>
      <c r="E216" s="57">
        <f t="shared" ca="1" si="46"/>
        <v>7.1223321184628539</v>
      </c>
      <c r="F216" s="57">
        <f t="shared" ca="1" si="46"/>
        <v>3.4490022548858281</v>
      </c>
      <c r="G216" s="57">
        <f t="shared" ca="1" si="46"/>
        <v>1.0422493536913173</v>
      </c>
      <c r="H216" s="57">
        <f t="shared" ca="1" si="46"/>
        <v>4.8991267535402958</v>
      </c>
      <c r="I216" s="57">
        <f t="shared" ca="1" si="46"/>
        <v>6.0309028770655182</v>
      </c>
      <c r="J216" s="57">
        <f t="shared" ca="1" si="46"/>
        <v>5.1006923813673355</v>
      </c>
      <c r="K216" s="57">
        <f t="shared" ca="1" si="46"/>
        <v>5.5013620277368842</v>
      </c>
      <c r="L216" s="57"/>
      <c r="M216" s="6">
        <f t="shared" ca="1" si="47"/>
        <v>12.617508434969093</v>
      </c>
      <c r="N216" s="6">
        <f t="shared" ca="1" si="47"/>
        <v>11.877873893215781</v>
      </c>
      <c r="O216" s="6">
        <f t="shared" ca="1" si="47"/>
        <v>15.177778831073095</v>
      </c>
      <c r="P216" s="6">
        <f t="shared" ca="1" si="47"/>
        <v>17.936021490931136</v>
      </c>
      <c r="Q216" s="6">
        <f t="shared" ca="1" si="47"/>
        <v>20.477575230982939</v>
      </c>
      <c r="R216" s="57"/>
      <c r="S216" s="57">
        <f t="shared" ca="1" si="43"/>
        <v>20.477575230982939</v>
      </c>
      <c r="T216" s="7">
        <f ca="1">SMALL($S$5:$S$1004,ROWS($S$5:S216))</f>
        <v>16.292838899992702</v>
      </c>
      <c r="U216" s="10">
        <f ca="1">ROWS($S$5:S216)/COUNT($S$5:$S$1004)</f>
        <v>0.21199999999999999</v>
      </c>
      <c r="V216" s="8"/>
      <c r="W216" s="8"/>
      <c r="Y216" s="8"/>
      <c r="Z216" s="8"/>
      <c r="AA216" s="8"/>
      <c r="AB216" s="8"/>
      <c r="AC216" s="8"/>
      <c r="AD216" s="8"/>
      <c r="AF216" s="7"/>
      <c r="AG216" s="7"/>
      <c r="AH216" s="7"/>
      <c r="AI216" s="57"/>
      <c r="AJ216" s="7"/>
      <c r="AK216" s="7"/>
      <c r="AL216" s="58"/>
      <c r="AM216" s="58"/>
      <c r="AN216" s="58"/>
      <c r="AO216" s="58"/>
      <c r="AP216" s="58"/>
      <c r="AQ216" s="58"/>
    </row>
    <row r="217" spans="1:43" hidden="1" x14ac:dyDescent="0.25">
      <c r="A217" s="57">
        <f t="shared" ca="1" si="46"/>
        <v>2.9248277267877523</v>
      </c>
      <c r="B217" s="57">
        <f t="shared" ca="1" si="46"/>
        <v>4.1538617993420086</v>
      </c>
      <c r="C217" s="57">
        <f t="shared" ca="1" si="46"/>
        <v>3.8521603447848878</v>
      </c>
      <c r="D217" s="57">
        <f t="shared" ca="1" si="46"/>
        <v>1.9802110286809005</v>
      </c>
      <c r="E217" s="57">
        <f t="shared" ca="1" si="46"/>
        <v>6.5556979232750576</v>
      </c>
      <c r="F217" s="57">
        <f t="shared" ca="1" si="46"/>
        <v>3.6171974163629392</v>
      </c>
      <c r="G217" s="57">
        <f t="shared" ca="1" si="46"/>
        <v>0.57891432532746601</v>
      </c>
      <c r="H217" s="57">
        <f t="shared" ca="1" si="46"/>
        <v>4.2095514154398757</v>
      </c>
      <c r="I217" s="57">
        <f t="shared" ca="1" si="46"/>
        <v>4.738293424022908</v>
      </c>
      <c r="J217" s="57">
        <f t="shared" ca="1" si="46"/>
        <v>5.5904120891970859</v>
      </c>
      <c r="K217" s="57">
        <f t="shared" ca="1" si="46"/>
        <v>5.5750011902150272</v>
      </c>
      <c r="L217" s="57"/>
      <c r="M217" s="6">
        <f t="shared" ca="1" si="47"/>
        <v>12.946314486097192</v>
      </c>
      <c r="N217" s="6">
        <f t="shared" ca="1" si="47"/>
        <v>11.074365169993204</v>
      </c>
      <c r="O217" s="6">
        <f t="shared" ca="1" si="47"/>
        <v>16.299971811814153</v>
      </c>
      <c r="P217" s="6">
        <f t="shared" ca="1" si="47"/>
        <v>18.084353829942884</v>
      </c>
      <c r="Q217" s="6">
        <f t="shared" ca="1" si="47"/>
        <v>20.494112328271967</v>
      </c>
      <c r="R217" s="57"/>
      <c r="S217" s="57">
        <f t="shared" ca="1" si="43"/>
        <v>20.494112328271967</v>
      </c>
      <c r="T217" s="7">
        <f ca="1">SMALL($S$5:$S$1004,ROWS($S$5:S217))</f>
        <v>16.299271441294579</v>
      </c>
      <c r="U217" s="10">
        <f ca="1">ROWS($S$5:S217)/COUNT($S$5:$S$1004)</f>
        <v>0.21299999999999999</v>
      </c>
      <c r="V217" s="8"/>
      <c r="W217" s="8"/>
      <c r="Y217" s="8"/>
      <c r="Z217" s="8"/>
      <c r="AA217" s="8"/>
      <c r="AB217" s="8"/>
      <c r="AC217" s="8"/>
      <c r="AD217" s="8"/>
      <c r="AF217" s="7"/>
      <c r="AG217" s="7"/>
      <c r="AH217" s="7"/>
      <c r="AI217" s="57"/>
      <c r="AJ217" s="7"/>
      <c r="AK217" s="7"/>
      <c r="AL217" s="58"/>
      <c r="AM217" s="58"/>
      <c r="AN217" s="58"/>
      <c r="AO217" s="58"/>
      <c r="AP217" s="58"/>
      <c r="AQ217" s="58"/>
    </row>
    <row r="218" spans="1:43" hidden="1" x14ac:dyDescent="0.25">
      <c r="A218" s="57">
        <f t="shared" ca="1" si="46"/>
        <v>5.7911042621994362</v>
      </c>
      <c r="B218" s="57">
        <f t="shared" ca="1" si="46"/>
        <v>3.3687223910810946</v>
      </c>
      <c r="C218" s="57">
        <f t="shared" ca="1" si="46"/>
        <v>2.9640498064844936</v>
      </c>
      <c r="D218" s="57">
        <f t="shared" ca="1" si="46"/>
        <v>1.1034386378761856</v>
      </c>
      <c r="E218" s="57">
        <f t="shared" ca="1" si="46"/>
        <v>7.3779450854945949</v>
      </c>
      <c r="F218" s="57">
        <f t="shared" ca="1" si="46"/>
        <v>2.2126410908438645</v>
      </c>
      <c r="G218" s="57">
        <f t="shared" ca="1" si="46"/>
        <v>2.4868988825151637</v>
      </c>
      <c r="H218" s="57">
        <f t="shared" ca="1" si="46"/>
        <v>4.2519088198294561</v>
      </c>
      <c r="I218" s="57">
        <f t="shared" ca="1" si="46"/>
        <v>3.8095463809580536</v>
      </c>
      <c r="J218" s="57">
        <f t="shared" ca="1" si="46"/>
        <v>5.3054683560928666</v>
      </c>
      <c r="K218" s="57">
        <f t="shared" ca="1" si="46"/>
        <v>2.4360537678037431</v>
      </c>
      <c r="L218" s="57"/>
      <c r="M218" s="6">
        <f t="shared" ca="1" si="47"/>
        <v>16.547521307291959</v>
      </c>
      <c r="N218" s="6">
        <f t="shared" ca="1" si="47"/>
        <v>14.686910138683652</v>
      </c>
      <c r="O218" s="6">
        <f t="shared" ca="1" si="47"/>
        <v>16.052135832668554</v>
      </c>
      <c r="P218" s="6">
        <f t="shared" ca="1" si="47"/>
        <v>11.826963630686757</v>
      </c>
      <c r="Q218" s="6">
        <f t="shared" ca="1" si="47"/>
        <v>17.434630064208889</v>
      </c>
      <c r="R218" s="57"/>
      <c r="S218" s="57">
        <f t="shared" ca="1" si="43"/>
        <v>17.434630064208889</v>
      </c>
      <c r="T218" s="7">
        <f ca="1">SMALL($S$5:$S$1004,ROWS($S$5:S218))</f>
        <v>16.311940283457425</v>
      </c>
      <c r="U218" s="10">
        <f ca="1">ROWS($S$5:S218)/COUNT($S$5:$S$1004)</f>
        <v>0.214</v>
      </c>
      <c r="V218" s="8"/>
      <c r="W218" s="8"/>
      <c r="Y218" s="8"/>
      <c r="Z218" s="8"/>
      <c r="AA218" s="8"/>
      <c r="AB218" s="8"/>
      <c r="AC218" s="8"/>
      <c r="AD218" s="8"/>
      <c r="AF218" s="7"/>
      <c r="AG218" s="7"/>
      <c r="AH218" s="7"/>
      <c r="AI218" s="57"/>
      <c r="AJ218" s="7"/>
      <c r="AK218" s="7"/>
      <c r="AL218" s="58"/>
      <c r="AM218" s="58"/>
      <c r="AN218" s="58"/>
      <c r="AO218" s="58"/>
      <c r="AP218" s="58"/>
      <c r="AQ218" s="58"/>
    </row>
    <row r="219" spans="1:43" hidden="1" x14ac:dyDescent="0.25">
      <c r="A219" s="57">
        <f t="shared" ca="1" si="46"/>
        <v>4.3943905688393912</v>
      </c>
      <c r="B219" s="57">
        <f t="shared" ca="1" si="46"/>
        <v>3.8083297732780874</v>
      </c>
      <c r="C219" s="57">
        <f t="shared" ca="1" si="46"/>
        <v>3.1532821739610144</v>
      </c>
      <c r="D219" s="57">
        <f t="shared" ca="1" si="46"/>
        <v>1.700153401679827</v>
      </c>
      <c r="E219" s="57">
        <f t="shared" ca="1" si="46"/>
        <v>7.7740155973688356</v>
      </c>
      <c r="F219" s="57">
        <f t="shared" ca="1" si="46"/>
        <v>5.3913767706411591</v>
      </c>
      <c r="G219" s="57">
        <f t="shared" ca="1" si="46"/>
        <v>1.7311827697684277</v>
      </c>
      <c r="H219" s="57">
        <f t="shared" ca="1" si="46"/>
        <v>5.0968154390628548</v>
      </c>
      <c r="I219" s="57">
        <f t="shared" ca="1" si="46"/>
        <v>4.0478589504083544</v>
      </c>
      <c r="J219" s="57">
        <f t="shared" ca="1" si="46"/>
        <v>6.7731651734253857</v>
      </c>
      <c r="K219" s="57">
        <f t="shared" ca="1" si="46"/>
        <v>2.1581300769947585</v>
      </c>
      <c r="L219" s="57"/>
      <c r="M219" s="6">
        <f t="shared" ca="1" si="47"/>
        <v>16.052020685994218</v>
      </c>
      <c r="N219" s="6">
        <f t="shared" ca="1" si="47"/>
        <v>14.598891913713032</v>
      </c>
      <c r="O219" s="6">
        <f t="shared" ca="1" si="47"/>
        <v>18.35551054407231</v>
      </c>
      <c r="P219" s="6">
        <f t="shared" ca="1" si="47"/>
        <v>15.40569557132236</v>
      </c>
      <c r="Q219" s="6">
        <f t="shared" ca="1" si="47"/>
        <v>18.837290886704537</v>
      </c>
      <c r="R219" s="57"/>
      <c r="S219" s="57">
        <f t="shared" ca="1" si="43"/>
        <v>18.837290886704537</v>
      </c>
      <c r="T219" s="7">
        <f ca="1">SMALL($S$5:$S$1004,ROWS($S$5:S219))</f>
        <v>16.313525089175428</v>
      </c>
      <c r="U219" s="10">
        <f ca="1">ROWS($S$5:S219)/COUNT($S$5:$S$1004)</f>
        <v>0.215</v>
      </c>
      <c r="V219" s="8"/>
      <c r="W219" s="8"/>
      <c r="Y219" s="8"/>
      <c r="Z219" s="8"/>
      <c r="AA219" s="8"/>
      <c r="AB219" s="8"/>
      <c r="AC219" s="8"/>
      <c r="AD219" s="8"/>
      <c r="AF219" s="7"/>
      <c r="AG219" s="7"/>
      <c r="AH219" s="7"/>
      <c r="AI219" s="57"/>
      <c r="AJ219" s="7"/>
      <c r="AK219" s="7"/>
      <c r="AL219" s="58"/>
      <c r="AM219" s="58"/>
      <c r="AN219" s="58"/>
      <c r="AO219" s="58"/>
      <c r="AP219" s="58"/>
      <c r="AQ219" s="58"/>
    </row>
    <row r="220" spans="1:43" hidden="1" x14ac:dyDescent="0.25">
      <c r="A220" s="57">
        <f t="shared" ca="1" si="46"/>
        <v>5.970316720930688</v>
      </c>
      <c r="B220" s="57">
        <f t="shared" ca="1" si="46"/>
        <v>4.8830874519969241</v>
      </c>
      <c r="C220" s="57">
        <f t="shared" ca="1" si="46"/>
        <v>3.5841565199217786</v>
      </c>
      <c r="D220" s="57">
        <f t="shared" ca="1" si="46"/>
        <v>2.1788901306784338</v>
      </c>
      <c r="E220" s="57">
        <f t="shared" ca="1" si="46"/>
        <v>7.866685334035413</v>
      </c>
      <c r="F220" s="57">
        <f t="shared" ca="1" si="46"/>
        <v>3.1644647137772406</v>
      </c>
      <c r="G220" s="57">
        <f t="shared" ca="1" si="46"/>
        <v>1.361823401212819</v>
      </c>
      <c r="H220" s="57">
        <f t="shared" ca="1" si="46"/>
        <v>5.7225478233419977</v>
      </c>
      <c r="I220" s="57">
        <f t="shared" ca="1" si="46"/>
        <v>3.8750002289146752</v>
      </c>
      <c r="J220" s="57">
        <f t="shared" ca="1" si="46"/>
        <v>5.5408069125811421</v>
      </c>
      <c r="K220" s="57">
        <f t="shared" ca="1" si="46"/>
        <v>4.5734486650756745</v>
      </c>
      <c r="L220" s="57"/>
      <c r="M220" s="6">
        <f t="shared" ca="1" si="47"/>
        <v>16.457103554646427</v>
      </c>
      <c r="N220" s="6">
        <f t="shared" ca="1" si="47"/>
        <v>15.051837165403082</v>
      </c>
      <c r="O220" s="6">
        <f t="shared" ca="1" si="47"/>
        <v>18.290579698613481</v>
      </c>
      <c r="P220" s="6">
        <f t="shared" ca="1" si="47"/>
        <v>16.496001059764513</v>
      </c>
      <c r="Q220" s="6">
        <f t="shared" ca="1" si="47"/>
        <v>23.045769274450009</v>
      </c>
      <c r="R220" s="57"/>
      <c r="S220" s="57">
        <f t="shared" ca="1" si="43"/>
        <v>23.045769274450009</v>
      </c>
      <c r="T220" s="7">
        <f ca="1">SMALL($S$5:$S$1004,ROWS($S$5:S220))</f>
        <v>16.314306646743702</v>
      </c>
      <c r="U220" s="10">
        <f ca="1">ROWS($S$5:S220)/COUNT($S$5:$S$1004)</f>
        <v>0.216</v>
      </c>
      <c r="V220" s="8"/>
      <c r="W220" s="8"/>
      <c r="Y220" s="8"/>
      <c r="Z220" s="8"/>
      <c r="AA220" s="8"/>
      <c r="AB220" s="8"/>
      <c r="AC220" s="8"/>
      <c r="AD220" s="8"/>
      <c r="AF220" s="7"/>
      <c r="AG220" s="7"/>
      <c r="AH220" s="7"/>
      <c r="AI220" s="57"/>
      <c r="AJ220" s="7"/>
      <c r="AK220" s="7"/>
      <c r="AL220" s="58"/>
      <c r="AM220" s="58"/>
      <c r="AN220" s="58"/>
      <c r="AO220" s="58"/>
      <c r="AP220" s="58"/>
      <c r="AQ220" s="58"/>
    </row>
    <row r="221" spans="1:43" hidden="1" x14ac:dyDescent="0.25">
      <c r="A221" s="57">
        <f t="shared" ca="1" si="46"/>
        <v>3.3409892972144757</v>
      </c>
      <c r="B221" s="57">
        <f t="shared" ca="1" si="46"/>
        <v>4.9294661507773734</v>
      </c>
      <c r="C221" s="57">
        <f t="shared" ca="1" si="46"/>
        <v>1.1936321115662634</v>
      </c>
      <c r="D221" s="57">
        <f t="shared" ca="1" si="46"/>
        <v>2.9671094125228112</v>
      </c>
      <c r="E221" s="57">
        <f t="shared" ca="1" si="46"/>
        <v>5.3154586845799781</v>
      </c>
      <c r="F221" s="57">
        <f t="shared" ca="1" si="46"/>
        <v>2.2355246183714956</v>
      </c>
      <c r="G221" s="57">
        <f t="shared" ca="1" si="46"/>
        <v>2.8068875431543696</v>
      </c>
      <c r="H221" s="57">
        <f t="shared" ca="1" si="46"/>
        <v>3.8913905643946118</v>
      </c>
      <c r="I221" s="57">
        <f t="shared" ca="1" si="46"/>
        <v>3.6520083484780201</v>
      </c>
      <c r="J221" s="57">
        <f t="shared" ca="1" si="46"/>
        <v>5.7427304476864283</v>
      </c>
      <c r="K221" s="57">
        <f t="shared" ca="1" si="46"/>
        <v>4.9481836586334742</v>
      </c>
      <c r="L221" s="57"/>
      <c r="M221" s="6">
        <f t="shared" ca="1" si="47"/>
        <v>13.084239399621536</v>
      </c>
      <c r="N221" s="6">
        <f t="shared" ca="1" si="47"/>
        <v>14.857716700578084</v>
      </c>
      <c r="O221" s="6">
        <f t="shared" ca="1" si="47"/>
        <v>15.987655283043781</v>
      </c>
      <c r="P221" s="6">
        <f t="shared" ca="1" si="47"/>
        <v>15.765182776260364</v>
      </c>
      <c r="Q221" s="6">
        <f t="shared" ca="1" si="47"/>
        <v>19.08449905838544</v>
      </c>
      <c r="R221" s="57"/>
      <c r="S221" s="57">
        <f t="shared" ca="1" si="43"/>
        <v>19.08449905838544</v>
      </c>
      <c r="T221" s="7">
        <f ca="1">SMALL($S$5:$S$1004,ROWS($S$5:S221))</f>
        <v>16.328266389072958</v>
      </c>
      <c r="U221" s="10">
        <f ca="1">ROWS($S$5:S221)/COUNT($S$5:$S$1004)</f>
        <v>0.217</v>
      </c>
      <c r="V221" s="8"/>
      <c r="W221" s="8"/>
      <c r="Y221" s="8"/>
      <c r="Z221" s="8"/>
      <c r="AA221" s="8"/>
      <c r="AB221" s="8"/>
      <c r="AC221" s="8"/>
      <c r="AD221" s="8"/>
      <c r="AF221" s="7"/>
      <c r="AG221" s="7"/>
      <c r="AH221" s="7"/>
      <c r="AI221" s="57"/>
      <c r="AJ221" s="7"/>
      <c r="AK221" s="7"/>
      <c r="AL221" s="58"/>
      <c r="AM221" s="58"/>
      <c r="AN221" s="58"/>
      <c r="AO221" s="58"/>
      <c r="AP221" s="58"/>
      <c r="AQ221" s="58"/>
    </row>
    <row r="222" spans="1:43" hidden="1" x14ac:dyDescent="0.25">
      <c r="A222" s="57">
        <f t="shared" ca="1" si="46"/>
        <v>4.4829615708872952</v>
      </c>
      <c r="B222" s="57">
        <f t="shared" ca="1" si="46"/>
        <v>1.0777036683147019</v>
      </c>
      <c r="C222" s="57">
        <f t="shared" ca="1" si="46"/>
        <v>2.8154250327924992</v>
      </c>
      <c r="D222" s="57">
        <f t="shared" ca="1" si="46"/>
        <v>1.9613896968991433</v>
      </c>
      <c r="E222" s="57">
        <f t="shared" ca="1" si="46"/>
        <v>4.5214391092257467</v>
      </c>
      <c r="F222" s="57">
        <f t="shared" ca="1" si="46"/>
        <v>4.967367956743014</v>
      </c>
      <c r="G222" s="57">
        <f t="shared" ca="1" si="46"/>
        <v>0.83359294699832143</v>
      </c>
      <c r="H222" s="57">
        <f t="shared" ca="1" si="46"/>
        <v>5.1920670008846859</v>
      </c>
      <c r="I222" s="57">
        <f t="shared" ca="1" si="46"/>
        <v>5.5362478611630817</v>
      </c>
      <c r="J222" s="57">
        <f t="shared" ca="1" si="46"/>
        <v>4.8590045153413648</v>
      </c>
      <c r="K222" s="57">
        <f t="shared" ca="1" si="46"/>
        <v>2.7358754176610658</v>
      </c>
      <c r="L222" s="57"/>
      <c r="M222" s="6">
        <f t="shared" ca="1" si="47"/>
        <v>12.990984066019481</v>
      </c>
      <c r="N222" s="6">
        <f t="shared" ca="1" si="47"/>
        <v>12.136948730126125</v>
      </c>
      <c r="O222" s="6">
        <f t="shared" ca="1" si="47"/>
        <v>10.458147292881813</v>
      </c>
      <c r="P222" s="6">
        <f t="shared" ca="1" si="47"/>
        <v>14.317194903881862</v>
      </c>
      <c r="Q222" s="6">
        <f t="shared" ca="1" si="47"/>
        <v>13.527085196086201</v>
      </c>
      <c r="R222" s="57"/>
      <c r="S222" s="57">
        <f t="shared" ca="1" si="43"/>
        <v>14.317194903881862</v>
      </c>
      <c r="T222" s="7">
        <f ca="1">SMALL($S$5:$S$1004,ROWS($S$5:S222))</f>
        <v>16.337855597155496</v>
      </c>
      <c r="U222" s="10">
        <f ca="1">ROWS($S$5:S222)/COUNT($S$5:$S$1004)</f>
        <v>0.218</v>
      </c>
      <c r="V222" s="8"/>
      <c r="W222" s="8"/>
      <c r="Y222" s="8"/>
      <c r="Z222" s="8"/>
      <c r="AA222" s="8"/>
      <c r="AB222" s="8"/>
      <c r="AC222" s="8"/>
      <c r="AD222" s="8"/>
      <c r="AF222" s="7"/>
      <c r="AG222" s="7"/>
      <c r="AH222" s="7"/>
      <c r="AI222" s="57"/>
      <c r="AJ222" s="7"/>
      <c r="AK222" s="7"/>
      <c r="AL222" s="58"/>
      <c r="AM222" s="58"/>
      <c r="AN222" s="58"/>
      <c r="AO222" s="58"/>
      <c r="AP222" s="58"/>
      <c r="AQ222" s="58"/>
    </row>
    <row r="223" spans="1:43" hidden="1" x14ac:dyDescent="0.25">
      <c r="A223" s="57">
        <f t="shared" ca="1" si="46"/>
        <v>3.091705282191592</v>
      </c>
      <c r="B223" s="57">
        <f t="shared" ca="1" si="46"/>
        <v>4.921528667017931</v>
      </c>
      <c r="C223" s="57">
        <f t="shared" ca="1" si="46"/>
        <v>4.751598781360034</v>
      </c>
      <c r="D223" s="57">
        <f t="shared" ca="1" si="46"/>
        <v>1.1909580279493486</v>
      </c>
      <c r="E223" s="57">
        <f t="shared" ca="1" si="46"/>
        <v>5.7692862075748916</v>
      </c>
      <c r="F223" s="57">
        <f t="shared" ca="1" si="46"/>
        <v>5.6622348923295789</v>
      </c>
      <c r="G223" s="57">
        <f t="shared" ca="1" si="46"/>
        <v>0.75635782200716961</v>
      </c>
      <c r="H223" s="57">
        <f t="shared" ca="1" si="46"/>
        <v>4.6622871557627263</v>
      </c>
      <c r="I223" s="57">
        <f t="shared" ca="1" si="46"/>
        <v>4.0337663743689811</v>
      </c>
      <c r="J223" s="57">
        <f t="shared" ca="1" si="46"/>
        <v>4.8375752443748077</v>
      </c>
      <c r="K223" s="57">
        <f t="shared" ca="1" si="46"/>
        <v>3.4553453543744679</v>
      </c>
      <c r="L223" s="57"/>
      <c r="M223" s="6">
        <f t="shared" ca="1" si="47"/>
        <v>13.437237129933603</v>
      </c>
      <c r="N223" s="6">
        <f t="shared" ca="1" si="47"/>
        <v>9.8765963765229188</v>
      </c>
      <c r="O223" s="6">
        <f t="shared" ca="1" si="47"/>
        <v>15.52839011896763</v>
      </c>
      <c r="P223" s="6">
        <f t="shared" ca="1" si="47"/>
        <v>18.072875288090959</v>
      </c>
      <c r="Q223" s="6">
        <f t="shared" ca="1" si="47"/>
        <v>18.808447384730016</v>
      </c>
      <c r="R223" s="57"/>
      <c r="S223" s="57">
        <f t="shared" ca="1" si="43"/>
        <v>18.808447384730016</v>
      </c>
      <c r="T223" s="7">
        <f ca="1">SMALL($S$5:$S$1004,ROWS($S$5:S223))</f>
        <v>16.34046056631442</v>
      </c>
      <c r="U223" s="10">
        <f ca="1">ROWS($S$5:S223)/COUNT($S$5:$S$1004)</f>
        <v>0.219</v>
      </c>
      <c r="V223" s="8"/>
      <c r="W223" s="8"/>
      <c r="Y223" s="8"/>
      <c r="Z223" s="8"/>
      <c r="AA223" s="8"/>
      <c r="AB223" s="8"/>
      <c r="AC223" s="8"/>
      <c r="AD223" s="8"/>
      <c r="AF223" s="7"/>
      <c r="AG223" s="7"/>
      <c r="AH223" s="7"/>
      <c r="AI223" s="57"/>
      <c r="AJ223" s="7"/>
      <c r="AK223" s="7"/>
      <c r="AL223" s="58"/>
      <c r="AM223" s="58"/>
      <c r="AN223" s="58"/>
      <c r="AO223" s="58"/>
      <c r="AP223" s="58"/>
      <c r="AQ223" s="58"/>
    </row>
    <row r="224" spans="1:43" hidden="1" x14ac:dyDescent="0.25">
      <c r="A224" s="57">
        <f t="shared" ca="1" si="46"/>
        <v>4.2396628185388483</v>
      </c>
      <c r="B224" s="57">
        <f t="shared" ca="1" si="46"/>
        <v>2.7419104725780614</v>
      </c>
      <c r="C224" s="57">
        <f t="shared" ca="1" si="46"/>
        <v>2.5361406470362247</v>
      </c>
      <c r="D224" s="57">
        <f t="shared" ca="1" si="46"/>
        <v>2.4146498258366611</v>
      </c>
      <c r="E224" s="57">
        <f t="shared" ca="1" si="46"/>
        <v>6.9867738648277129</v>
      </c>
      <c r="F224" s="57">
        <f t="shared" ca="1" si="46"/>
        <v>3.7667468683667904</v>
      </c>
      <c r="G224" s="57">
        <f t="shared" ca="1" si="46"/>
        <v>1.4690570396037999</v>
      </c>
      <c r="H224" s="57">
        <f t="shared" ca="1" si="46"/>
        <v>2.9108266007848713</v>
      </c>
      <c r="I224" s="57">
        <f t="shared" ca="1" si="46"/>
        <v>6.1457047193684868</v>
      </c>
      <c r="J224" s="57">
        <f t="shared" ca="1" si="46"/>
        <v>4.809858503024464</v>
      </c>
      <c r="K224" s="57">
        <f t="shared" ca="1" si="46"/>
        <v>4.0412994877337107</v>
      </c>
      <c r="L224" s="57"/>
      <c r="M224" s="6">
        <f t="shared" ca="1" si="47"/>
        <v>13.054719008203339</v>
      </c>
      <c r="N224" s="6">
        <f t="shared" ca="1" si="47"/>
        <v>12.933228187003774</v>
      </c>
      <c r="O224" s="6">
        <f t="shared" ca="1" si="47"/>
        <v>14.538542840430239</v>
      </c>
      <c r="P224" s="6">
        <f t="shared" ca="1" si="47"/>
        <v>16.695661548047049</v>
      </c>
      <c r="Q224" s="6">
        <f t="shared" ca="1" si="47"/>
        <v>16.680810425924356</v>
      </c>
      <c r="R224" s="57"/>
      <c r="S224" s="57">
        <f t="shared" ca="1" si="43"/>
        <v>16.695661548047049</v>
      </c>
      <c r="T224" s="7">
        <f ca="1">SMALL($S$5:$S$1004,ROWS($S$5:S224))</f>
        <v>16.347844962194827</v>
      </c>
      <c r="U224" s="10">
        <f ca="1">ROWS($S$5:S224)/COUNT($S$5:$S$1004)</f>
        <v>0.22</v>
      </c>
      <c r="V224" s="8"/>
      <c r="W224" s="8"/>
      <c r="Y224" s="8"/>
      <c r="Z224" s="8"/>
      <c r="AA224" s="8"/>
      <c r="AB224" s="8"/>
      <c r="AC224" s="8"/>
      <c r="AD224" s="8"/>
      <c r="AF224" s="7"/>
      <c r="AG224" s="7"/>
      <c r="AH224" s="7"/>
      <c r="AI224" s="57"/>
      <c r="AJ224" s="7"/>
      <c r="AK224" s="7"/>
      <c r="AL224" s="58"/>
      <c r="AM224" s="58"/>
      <c r="AN224" s="58"/>
      <c r="AO224" s="58"/>
      <c r="AP224" s="58"/>
      <c r="AQ224" s="58"/>
    </row>
    <row r="225" spans="1:43" hidden="1" x14ac:dyDescent="0.25">
      <c r="A225" s="57">
        <f t="shared" ref="A225:K234" ca="1" si="48">A$2+(A$3-A$2)*RAND()</f>
        <v>3.7433207904488541</v>
      </c>
      <c r="B225" s="57">
        <f t="shared" ca="1" si="48"/>
        <v>1.0415866660571349</v>
      </c>
      <c r="C225" s="57">
        <f t="shared" ca="1" si="48"/>
        <v>4.8475829251684921</v>
      </c>
      <c r="D225" s="57">
        <f t="shared" ca="1" si="48"/>
        <v>2.5978973729720414</v>
      </c>
      <c r="E225" s="57">
        <f t="shared" ca="1" si="48"/>
        <v>7.7563681927934969</v>
      </c>
      <c r="F225" s="57">
        <f t="shared" ca="1" si="48"/>
        <v>4.81494143548972</v>
      </c>
      <c r="G225" s="57">
        <f t="shared" ca="1" si="48"/>
        <v>1.6864315609769924</v>
      </c>
      <c r="H225" s="57">
        <f t="shared" ca="1" si="48"/>
        <v>4.5363596753706243</v>
      </c>
      <c r="I225" s="57">
        <f t="shared" ca="1" si="48"/>
        <v>4.8838877596760124</v>
      </c>
      <c r="J225" s="57">
        <f t="shared" ca="1" si="48"/>
        <v>5.9232146480791918</v>
      </c>
      <c r="K225" s="57">
        <f t="shared" ca="1" si="48"/>
        <v>4.2546934408193176</v>
      </c>
      <c r="L225" s="57"/>
      <c r="M225" s="6">
        <f t="shared" ref="M225:Q234" ca="1" si="49">SUMIF(M$4,"*"&amp;$A$4&amp;"*",$A225)+SUMIF(M$4,"*"&amp;$B$4&amp;"*",$B225)+SUMIF(M$4,"*"&amp;$C$4&amp;"*",$C225)+SUMIF(M$4,"*"&amp;$D$4&amp;"*",$D225)+SUMIF(M$4,"*"&amp;$E$4&amp;"*",$E225)+SUMIF(M$4,"*"&amp;$F$4&amp;"*",$F225)+SUMIF(M$4,"*"&amp;$G$4&amp;"*",$G225)+SUMIF(M$4,"*"&amp;$H$4&amp;"*",$H225)+SUMIF(M$4,"*"&amp;$I$4&amp;"*",$I225)+SUMIF(M$4,"*"&amp;$J$4&amp;"*",$J225)+SUMIF(M$4,"*"&amp;$K$4&amp;"*",$K225)</f>
        <v>16.200549924673531</v>
      </c>
      <c r="N225" s="6">
        <f t="shared" ca="1" si="49"/>
        <v>13.95086437247708</v>
      </c>
      <c r="O225" s="6">
        <f t="shared" ca="1" si="49"/>
        <v>14.721169506929824</v>
      </c>
      <c r="P225" s="6">
        <f t="shared" ca="1" si="49"/>
        <v>14.995109302042184</v>
      </c>
      <c r="Q225" s="6">
        <f t="shared" ca="1" si="49"/>
        <v>17.589007975040573</v>
      </c>
      <c r="R225" s="57"/>
      <c r="S225" s="57">
        <f t="shared" ca="1" si="43"/>
        <v>17.589007975040573</v>
      </c>
      <c r="T225" s="7">
        <f ca="1">SMALL($S$5:$S$1004,ROWS($S$5:S225))</f>
        <v>16.361914815474726</v>
      </c>
      <c r="U225" s="10">
        <f ca="1">ROWS($S$5:S225)/COUNT($S$5:$S$1004)</f>
        <v>0.221</v>
      </c>
      <c r="V225" s="8"/>
      <c r="W225" s="8"/>
      <c r="Y225" s="8"/>
      <c r="Z225" s="8"/>
      <c r="AA225" s="8"/>
      <c r="AB225" s="8"/>
      <c r="AC225" s="8"/>
      <c r="AD225" s="8"/>
      <c r="AF225" s="7"/>
      <c r="AG225" s="7"/>
      <c r="AH225" s="7"/>
      <c r="AI225" s="57"/>
      <c r="AJ225" s="7"/>
      <c r="AK225" s="7"/>
      <c r="AL225" s="58"/>
      <c r="AM225" s="58"/>
      <c r="AN225" s="58"/>
      <c r="AO225" s="58"/>
      <c r="AP225" s="58"/>
      <c r="AQ225" s="58"/>
    </row>
    <row r="226" spans="1:43" hidden="1" x14ac:dyDescent="0.25">
      <c r="A226" s="57">
        <f t="shared" ca="1" si="48"/>
        <v>4.2135162312635082</v>
      </c>
      <c r="B226" s="57">
        <f t="shared" ca="1" si="48"/>
        <v>2.371863945473986</v>
      </c>
      <c r="C226" s="57">
        <f t="shared" ca="1" si="48"/>
        <v>3.089696549915288</v>
      </c>
      <c r="D226" s="57">
        <f t="shared" ca="1" si="48"/>
        <v>1.0082454843157695</v>
      </c>
      <c r="E226" s="57">
        <f t="shared" ca="1" si="48"/>
        <v>5.9048661361768948</v>
      </c>
      <c r="F226" s="57">
        <f t="shared" ca="1" si="48"/>
        <v>4.1260651456566126</v>
      </c>
      <c r="G226" s="57">
        <f t="shared" ca="1" si="48"/>
        <v>2.6791261736033807</v>
      </c>
      <c r="H226" s="57">
        <f t="shared" ca="1" si="48"/>
        <v>4.0164021104482019</v>
      </c>
      <c r="I226" s="57">
        <f t="shared" ca="1" si="48"/>
        <v>6.7524840798170658</v>
      </c>
      <c r="J226" s="57">
        <f t="shared" ca="1" si="48"/>
        <v>6.2777962691227573</v>
      </c>
      <c r="K226" s="57">
        <f t="shared" ca="1" si="48"/>
        <v>4.4601522312386654</v>
      </c>
      <c r="L226" s="57"/>
      <c r="M226" s="6">
        <f t="shared" ca="1" si="49"/>
        <v>16.260135223904935</v>
      </c>
      <c r="N226" s="6">
        <f t="shared" ca="1" si="49"/>
        <v>14.178684158305416</v>
      </c>
      <c r="O226" s="6">
        <f t="shared" ca="1" si="49"/>
        <v>14.554526350773639</v>
      </c>
      <c r="P226" s="6">
        <f t="shared" ca="1" si="49"/>
        <v>17.710565402186329</v>
      </c>
      <c r="Q226" s="6">
        <f t="shared" ca="1" si="49"/>
        <v>16.75328442333775</v>
      </c>
      <c r="R226" s="57"/>
      <c r="S226" s="57">
        <f t="shared" ca="1" si="43"/>
        <v>17.710565402186329</v>
      </c>
      <c r="T226" s="7">
        <f ca="1">SMALL($S$5:$S$1004,ROWS($S$5:S226))</f>
        <v>16.362384721422732</v>
      </c>
      <c r="U226" s="10">
        <f ca="1">ROWS($S$5:S226)/COUNT($S$5:$S$1004)</f>
        <v>0.222</v>
      </c>
      <c r="V226" s="8"/>
      <c r="W226" s="8"/>
      <c r="Y226" s="8"/>
      <c r="Z226" s="8"/>
      <c r="AA226" s="8"/>
      <c r="AB226" s="8"/>
      <c r="AC226" s="8"/>
      <c r="AD226" s="8"/>
      <c r="AF226" s="7"/>
      <c r="AG226" s="7"/>
      <c r="AH226" s="7"/>
      <c r="AI226" s="57"/>
      <c r="AJ226" s="7"/>
      <c r="AK226" s="7"/>
      <c r="AL226" s="58"/>
      <c r="AM226" s="58"/>
      <c r="AN226" s="58"/>
      <c r="AO226" s="58"/>
      <c r="AP226" s="58"/>
      <c r="AQ226" s="58"/>
    </row>
    <row r="227" spans="1:43" hidden="1" x14ac:dyDescent="0.25">
      <c r="A227" s="57">
        <f t="shared" ca="1" si="48"/>
        <v>5.638996490971353</v>
      </c>
      <c r="B227" s="57">
        <f t="shared" ca="1" si="48"/>
        <v>2.5297850896026417</v>
      </c>
      <c r="C227" s="57">
        <f t="shared" ca="1" si="48"/>
        <v>2.3726978662443625</v>
      </c>
      <c r="D227" s="57">
        <f t="shared" ca="1" si="48"/>
        <v>1.3951324327907761</v>
      </c>
      <c r="E227" s="57">
        <f t="shared" ca="1" si="48"/>
        <v>7.0927718449055916</v>
      </c>
      <c r="F227" s="57">
        <f t="shared" ca="1" si="48"/>
        <v>5.0698205440817361</v>
      </c>
      <c r="G227" s="57">
        <f t="shared" ca="1" si="48"/>
        <v>0.68707692254116171</v>
      </c>
      <c r="H227" s="57">
        <f t="shared" ca="1" si="48"/>
        <v>3.7591049637035141</v>
      </c>
      <c r="I227" s="57">
        <f t="shared" ca="1" si="48"/>
        <v>6.3313955130893174</v>
      </c>
      <c r="J227" s="57">
        <f t="shared" ca="1" si="48"/>
        <v>4.6554735647093697</v>
      </c>
      <c r="K227" s="57">
        <f t="shared" ca="1" si="48"/>
        <v>5.0280212626671092</v>
      </c>
      <c r="L227" s="57"/>
      <c r="M227" s="6">
        <f t="shared" ca="1" si="49"/>
        <v>13.354244844466246</v>
      </c>
      <c r="N227" s="6">
        <f t="shared" ca="1" si="49"/>
        <v>12.37667941101266</v>
      </c>
      <c r="O227" s="6">
        <f t="shared" ca="1" si="49"/>
        <v>14.278030499217603</v>
      </c>
      <c r="P227" s="6">
        <f t="shared" ca="1" si="49"/>
        <v>18.959022409440806</v>
      </c>
      <c r="Q227" s="6">
        <f t="shared" ca="1" si="49"/>
        <v>18.409683160878856</v>
      </c>
      <c r="R227" s="57"/>
      <c r="S227" s="57">
        <f t="shared" ca="1" si="43"/>
        <v>18.959022409440806</v>
      </c>
      <c r="T227" s="7">
        <f ca="1">SMALL($S$5:$S$1004,ROWS($S$5:S227))</f>
        <v>16.365156557804923</v>
      </c>
      <c r="U227" s="10">
        <f ca="1">ROWS($S$5:S227)/COUNT($S$5:$S$1004)</f>
        <v>0.223</v>
      </c>
      <c r="V227" s="8"/>
      <c r="W227" s="8"/>
      <c r="Y227" s="8"/>
      <c r="Z227" s="8"/>
      <c r="AA227" s="8"/>
      <c r="AB227" s="8"/>
      <c r="AC227" s="8"/>
      <c r="AD227" s="8"/>
      <c r="AF227" s="7"/>
      <c r="AG227" s="7"/>
      <c r="AH227" s="7"/>
      <c r="AI227" s="57"/>
      <c r="AJ227" s="7"/>
      <c r="AK227" s="7"/>
      <c r="AL227" s="58"/>
      <c r="AM227" s="58"/>
      <c r="AN227" s="58"/>
      <c r="AO227" s="58"/>
      <c r="AP227" s="58"/>
      <c r="AQ227" s="58"/>
    </row>
    <row r="228" spans="1:43" hidden="1" x14ac:dyDescent="0.25">
      <c r="A228" s="57">
        <f t="shared" ca="1" si="48"/>
        <v>5.3245312212042784</v>
      </c>
      <c r="B228" s="57">
        <f t="shared" ca="1" si="48"/>
        <v>4.3873094038281844</v>
      </c>
      <c r="C228" s="57">
        <f t="shared" ca="1" si="48"/>
        <v>1.771642741128153</v>
      </c>
      <c r="D228" s="57">
        <f t="shared" ca="1" si="48"/>
        <v>2.0682669482730942</v>
      </c>
      <c r="E228" s="57">
        <f t="shared" ca="1" si="48"/>
        <v>5.820344893367225</v>
      </c>
      <c r="F228" s="57">
        <f t="shared" ca="1" si="48"/>
        <v>3.5963840670581204</v>
      </c>
      <c r="G228" s="57">
        <f t="shared" ca="1" si="48"/>
        <v>1.3089286208080515</v>
      </c>
      <c r="H228" s="57">
        <f t="shared" ca="1" si="48"/>
        <v>3.7806555657946683</v>
      </c>
      <c r="I228" s="57">
        <f t="shared" ca="1" si="48"/>
        <v>4.283361963206179</v>
      </c>
      <c r="J228" s="57">
        <f t="shared" ca="1" si="48"/>
        <v>6.9991014043675328</v>
      </c>
      <c r="K228" s="57">
        <f t="shared" ca="1" si="48"/>
        <v>2.743801508008163</v>
      </c>
      <c r="L228" s="57"/>
      <c r="M228" s="6">
        <f t="shared" ca="1" si="49"/>
        <v>15.404203987508016</v>
      </c>
      <c r="N228" s="6">
        <f t="shared" ca="1" si="49"/>
        <v>15.700828194652956</v>
      </c>
      <c r="O228" s="6">
        <f t="shared" ca="1" si="49"/>
        <v>17.20675570156294</v>
      </c>
      <c r="P228" s="6">
        <f t="shared" ca="1" si="49"/>
        <v>15.010856942100647</v>
      </c>
      <c r="Q228" s="6">
        <f t="shared" ca="1" si="49"/>
        <v>16.73211137099824</v>
      </c>
      <c r="R228" s="57"/>
      <c r="S228" s="57">
        <f t="shared" ca="1" si="43"/>
        <v>17.20675570156294</v>
      </c>
      <c r="T228" s="7">
        <f ca="1">SMALL($S$5:$S$1004,ROWS($S$5:S228))</f>
        <v>16.370200417168974</v>
      </c>
      <c r="U228" s="10">
        <f ca="1">ROWS($S$5:S228)/COUNT($S$5:$S$1004)</f>
        <v>0.224</v>
      </c>
      <c r="V228" s="8"/>
      <c r="W228" s="8"/>
      <c r="Y228" s="8"/>
      <c r="Z228" s="8"/>
      <c r="AA228" s="8"/>
      <c r="AB228" s="8"/>
      <c r="AC228" s="8"/>
      <c r="AD228" s="8"/>
      <c r="AF228" s="7"/>
      <c r="AG228" s="7"/>
      <c r="AH228" s="7"/>
      <c r="AI228" s="57"/>
      <c r="AJ228" s="7"/>
      <c r="AK228" s="7"/>
      <c r="AL228" s="58"/>
      <c r="AM228" s="58"/>
      <c r="AN228" s="58"/>
      <c r="AO228" s="58"/>
      <c r="AP228" s="58"/>
      <c r="AQ228" s="58"/>
    </row>
    <row r="229" spans="1:43" hidden="1" x14ac:dyDescent="0.25">
      <c r="A229" s="57">
        <f t="shared" ca="1" si="48"/>
        <v>3.1464532983606892</v>
      </c>
      <c r="B229" s="57">
        <f t="shared" ca="1" si="48"/>
        <v>1.1523781944957943</v>
      </c>
      <c r="C229" s="57">
        <f t="shared" ca="1" si="48"/>
        <v>2.3618766753413549</v>
      </c>
      <c r="D229" s="57">
        <f t="shared" ca="1" si="48"/>
        <v>1.3549714188771329</v>
      </c>
      <c r="E229" s="57">
        <f t="shared" ca="1" si="48"/>
        <v>7.1910971923786908</v>
      </c>
      <c r="F229" s="57">
        <f t="shared" ca="1" si="48"/>
        <v>5.0974794998452184</v>
      </c>
      <c r="G229" s="57">
        <f t="shared" ca="1" si="48"/>
        <v>2.6795312541363336</v>
      </c>
      <c r="H229" s="57">
        <f t="shared" ca="1" si="48"/>
        <v>5.3897164961869706</v>
      </c>
      <c r="I229" s="57">
        <f t="shared" ca="1" si="48"/>
        <v>6.8037664787791634</v>
      </c>
      <c r="J229" s="57">
        <f t="shared" ca="1" si="48"/>
        <v>6.5384817058333873</v>
      </c>
      <c r="K229" s="57">
        <f t="shared" ca="1" si="48"/>
        <v>5.6967128309545476</v>
      </c>
      <c r="L229" s="57"/>
      <c r="M229" s="6">
        <f t="shared" ca="1" si="49"/>
        <v>14.726342933671765</v>
      </c>
      <c r="N229" s="6">
        <f t="shared" ca="1" si="49"/>
        <v>13.719437677207543</v>
      </c>
      <c r="O229" s="6">
        <f t="shared" ca="1" si="49"/>
        <v>14.881957092707871</v>
      </c>
      <c r="P229" s="6">
        <f t="shared" ca="1" si="49"/>
        <v>18.750337004074723</v>
      </c>
      <c r="Q229" s="6">
        <f t="shared" ca="1" si="49"/>
        <v>19.429904714016004</v>
      </c>
      <c r="R229" s="57"/>
      <c r="S229" s="57">
        <f t="shared" ca="1" si="43"/>
        <v>19.429904714016004</v>
      </c>
      <c r="T229" s="7">
        <f ca="1">SMALL($S$5:$S$1004,ROWS($S$5:S229))</f>
        <v>16.376397498878653</v>
      </c>
      <c r="U229" s="10">
        <f ca="1">ROWS($S$5:S229)/COUNT($S$5:$S$1004)</f>
        <v>0.22500000000000001</v>
      </c>
      <c r="V229" s="8"/>
      <c r="W229" s="8"/>
      <c r="Y229" s="8"/>
      <c r="Z229" s="8"/>
      <c r="AA229" s="8"/>
      <c r="AB229" s="8"/>
      <c r="AC229" s="8"/>
      <c r="AD229" s="8"/>
      <c r="AF229" s="7"/>
      <c r="AG229" s="7"/>
      <c r="AH229" s="7"/>
      <c r="AI229" s="57"/>
      <c r="AJ229" s="7"/>
      <c r="AK229" s="7"/>
      <c r="AL229" s="58"/>
      <c r="AM229" s="58"/>
      <c r="AN229" s="58"/>
      <c r="AO229" s="58"/>
      <c r="AP229" s="58"/>
      <c r="AQ229" s="58"/>
    </row>
    <row r="230" spans="1:43" hidden="1" x14ac:dyDescent="0.25">
      <c r="A230" s="57">
        <f t="shared" ca="1" si="48"/>
        <v>4.8440292768796311</v>
      </c>
      <c r="B230" s="57">
        <f t="shared" ca="1" si="48"/>
        <v>3.6420525163756969</v>
      </c>
      <c r="C230" s="57">
        <f t="shared" ca="1" si="48"/>
        <v>4.5560371798717201</v>
      </c>
      <c r="D230" s="57">
        <f t="shared" ca="1" si="48"/>
        <v>2.3481266353908401</v>
      </c>
      <c r="E230" s="57">
        <f t="shared" ca="1" si="48"/>
        <v>5.6934029152205268</v>
      </c>
      <c r="F230" s="57">
        <f t="shared" ca="1" si="48"/>
        <v>2.5445314985553504</v>
      </c>
      <c r="G230" s="57">
        <f t="shared" ca="1" si="48"/>
        <v>0.81479679755644141</v>
      </c>
      <c r="H230" s="57">
        <f t="shared" ca="1" si="48"/>
        <v>5.4477246265445736</v>
      </c>
      <c r="I230" s="57">
        <f t="shared" ca="1" si="48"/>
        <v>4.0774901004976813</v>
      </c>
      <c r="J230" s="57">
        <f t="shared" ca="1" si="48"/>
        <v>5.3967404894926734</v>
      </c>
      <c r="K230" s="57">
        <f t="shared" ca="1" si="48"/>
        <v>5.5991555890890972</v>
      </c>
      <c r="L230" s="57"/>
      <c r="M230" s="6">
        <f t="shared" ca="1" si="49"/>
        <v>15.611603743800465</v>
      </c>
      <c r="N230" s="6">
        <f t="shared" ca="1" si="49"/>
        <v>13.403693199319585</v>
      </c>
      <c r="O230" s="6">
        <f t="shared" ca="1" si="49"/>
        <v>14.732195921088897</v>
      </c>
      <c r="P230" s="6">
        <f t="shared" ca="1" si="49"/>
        <v>15.863229704517826</v>
      </c>
      <c r="Q230" s="6">
        <f t="shared" ca="1" si="49"/>
        <v>20.382335647229894</v>
      </c>
      <c r="R230" s="57"/>
      <c r="S230" s="57">
        <f t="shared" ca="1" si="43"/>
        <v>20.382335647229894</v>
      </c>
      <c r="T230" s="7">
        <f ca="1">SMALL($S$5:$S$1004,ROWS($S$5:S230))</f>
        <v>16.378682454687855</v>
      </c>
      <c r="U230" s="10">
        <f ca="1">ROWS($S$5:S230)/COUNT($S$5:$S$1004)</f>
        <v>0.22600000000000001</v>
      </c>
      <c r="V230" s="8"/>
      <c r="W230" s="8"/>
      <c r="Y230" s="8"/>
      <c r="Z230" s="8"/>
      <c r="AA230" s="8"/>
      <c r="AB230" s="8"/>
      <c r="AC230" s="8"/>
      <c r="AD230" s="8"/>
      <c r="AF230" s="7"/>
      <c r="AG230" s="7"/>
      <c r="AH230" s="7"/>
      <c r="AI230" s="57"/>
      <c r="AJ230" s="7"/>
      <c r="AK230" s="7"/>
      <c r="AL230" s="58"/>
      <c r="AM230" s="58"/>
      <c r="AN230" s="58"/>
      <c r="AO230" s="58"/>
      <c r="AP230" s="58"/>
      <c r="AQ230" s="58"/>
    </row>
    <row r="231" spans="1:43" hidden="1" x14ac:dyDescent="0.25">
      <c r="A231" s="57">
        <f t="shared" ca="1" si="48"/>
        <v>5.7841005429769385</v>
      </c>
      <c r="B231" s="57">
        <f t="shared" ca="1" si="48"/>
        <v>2.6987489304588053</v>
      </c>
      <c r="C231" s="57">
        <f t="shared" ca="1" si="48"/>
        <v>4.334874465102752</v>
      </c>
      <c r="D231" s="57">
        <f t="shared" ca="1" si="48"/>
        <v>1.185474845764052</v>
      </c>
      <c r="E231" s="57">
        <f t="shared" ca="1" si="48"/>
        <v>6.7478208735928202</v>
      </c>
      <c r="F231" s="57">
        <f t="shared" ca="1" si="48"/>
        <v>3.9939050835417942</v>
      </c>
      <c r="G231" s="57">
        <f t="shared" ca="1" si="48"/>
        <v>2.7517364280222516</v>
      </c>
      <c r="H231" s="57">
        <f t="shared" ca="1" si="48"/>
        <v>5.1589966322523502</v>
      </c>
      <c r="I231" s="57">
        <f t="shared" ca="1" si="48"/>
        <v>5.6483677578901066</v>
      </c>
      <c r="J231" s="57">
        <f t="shared" ca="1" si="48"/>
        <v>5.0969869019634233</v>
      </c>
      <c r="K231" s="57">
        <f t="shared" ca="1" si="48"/>
        <v>2.1863052525005666</v>
      </c>
      <c r="L231" s="57"/>
      <c r="M231" s="6">
        <f t="shared" ca="1" si="49"/>
        <v>17.967698338065365</v>
      </c>
      <c r="N231" s="6">
        <f t="shared" ca="1" si="49"/>
        <v>14.818298718726666</v>
      </c>
      <c r="O231" s="6">
        <f t="shared" ca="1" si="49"/>
        <v>14.54355670601505</v>
      </c>
      <c r="P231" s="6">
        <f t="shared" ca="1" si="49"/>
        <v>14.527327024391273</v>
      </c>
      <c r="Q231" s="6">
        <f t="shared" ca="1" si="49"/>
        <v>16.791871688804541</v>
      </c>
      <c r="R231" s="57"/>
      <c r="S231" s="57">
        <f t="shared" ca="1" si="43"/>
        <v>17.967698338065365</v>
      </c>
      <c r="T231" s="7">
        <f ca="1">SMALL($S$5:$S$1004,ROWS($S$5:S231))</f>
        <v>16.379605724949826</v>
      </c>
      <c r="U231" s="10">
        <f ca="1">ROWS($S$5:S231)/COUNT($S$5:$S$1004)</f>
        <v>0.22700000000000001</v>
      </c>
      <c r="V231" s="8"/>
      <c r="W231" s="8"/>
      <c r="Y231" s="8"/>
      <c r="Z231" s="8"/>
      <c r="AA231" s="8"/>
      <c r="AB231" s="8"/>
      <c r="AC231" s="8"/>
      <c r="AD231" s="8"/>
      <c r="AF231" s="7"/>
      <c r="AG231" s="7"/>
      <c r="AH231" s="7"/>
      <c r="AI231" s="57"/>
      <c r="AJ231" s="7"/>
      <c r="AK231" s="7"/>
      <c r="AL231" s="58"/>
      <c r="AM231" s="58"/>
      <c r="AN231" s="58"/>
      <c r="AO231" s="58"/>
      <c r="AP231" s="58"/>
      <c r="AQ231" s="58"/>
    </row>
    <row r="232" spans="1:43" hidden="1" x14ac:dyDescent="0.25">
      <c r="A232" s="57">
        <f t="shared" ca="1" si="48"/>
        <v>3.6642913684018841</v>
      </c>
      <c r="B232" s="57">
        <f t="shared" ca="1" si="48"/>
        <v>4.5283911136712636</v>
      </c>
      <c r="C232" s="57">
        <f t="shared" ca="1" si="48"/>
        <v>2.4028988012458896</v>
      </c>
      <c r="D232" s="57">
        <f t="shared" ca="1" si="48"/>
        <v>1.778831947252838</v>
      </c>
      <c r="E232" s="57">
        <f t="shared" ca="1" si="48"/>
        <v>5.6065187673514929</v>
      </c>
      <c r="F232" s="57">
        <f t="shared" ca="1" si="48"/>
        <v>3.6095685141102121</v>
      </c>
      <c r="G232" s="57">
        <f t="shared" ca="1" si="48"/>
        <v>2.5803719546293227</v>
      </c>
      <c r="H232" s="57">
        <f t="shared" ca="1" si="48"/>
        <v>4.4035376765617045</v>
      </c>
      <c r="I232" s="57">
        <f t="shared" ca="1" si="48"/>
        <v>6.8764569091464987</v>
      </c>
      <c r="J232" s="57">
        <f t="shared" ca="1" si="48"/>
        <v>5.5828511256111115</v>
      </c>
      <c r="K232" s="57">
        <f t="shared" ca="1" si="48"/>
        <v>5.6328874711248691</v>
      </c>
      <c r="L232" s="57"/>
      <c r="M232" s="6">
        <f t="shared" ca="1" si="49"/>
        <v>14.230413249888208</v>
      </c>
      <c r="N232" s="6">
        <f t="shared" ca="1" si="49"/>
        <v>13.606346395895155</v>
      </c>
      <c r="O232" s="6">
        <f t="shared" ca="1" si="49"/>
        <v>15.717761006633868</v>
      </c>
      <c r="P232" s="6">
        <f t="shared" ca="1" si="49"/>
        <v>20.647304008052842</v>
      </c>
      <c r="Q232" s="6">
        <f t="shared" ca="1" si="49"/>
        <v>20.171335028709329</v>
      </c>
      <c r="R232" s="57"/>
      <c r="S232" s="57">
        <f t="shared" ca="1" si="43"/>
        <v>20.647304008052842</v>
      </c>
      <c r="T232" s="7">
        <f ca="1">SMALL($S$5:$S$1004,ROWS($S$5:S232))</f>
        <v>16.381581120500819</v>
      </c>
      <c r="U232" s="10">
        <f ca="1">ROWS($S$5:S232)/COUNT($S$5:$S$1004)</f>
        <v>0.22800000000000001</v>
      </c>
      <c r="V232" s="8"/>
      <c r="W232" s="8"/>
      <c r="Y232" s="8"/>
      <c r="Z232" s="8"/>
      <c r="AA232" s="8"/>
      <c r="AB232" s="8"/>
      <c r="AC232" s="8"/>
      <c r="AD232" s="8"/>
      <c r="AF232" s="7"/>
      <c r="AG232" s="7"/>
      <c r="AH232" s="7"/>
      <c r="AI232" s="57"/>
      <c r="AJ232" s="7"/>
      <c r="AK232" s="7"/>
      <c r="AL232" s="58"/>
      <c r="AM232" s="58"/>
      <c r="AN232" s="58"/>
      <c r="AO232" s="58"/>
      <c r="AP232" s="58"/>
      <c r="AQ232" s="58"/>
    </row>
    <row r="233" spans="1:43" hidden="1" x14ac:dyDescent="0.25">
      <c r="A233" s="57">
        <f t="shared" ca="1" si="48"/>
        <v>3.3728282556890878</v>
      </c>
      <c r="B233" s="57">
        <f t="shared" ca="1" si="48"/>
        <v>2.2475406255693349</v>
      </c>
      <c r="C233" s="57">
        <f t="shared" ca="1" si="48"/>
        <v>4.157563050153497</v>
      </c>
      <c r="D233" s="57">
        <f t="shared" ca="1" si="48"/>
        <v>1.8829998198993001</v>
      </c>
      <c r="E233" s="57">
        <f t="shared" ca="1" si="48"/>
        <v>7.228089000661055</v>
      </c>
      <c r="F233" s="57">
        <f t="shared" ca="1" si="48"/>
        <v>5.5612080894352856</v>
      </c>
      <c r="G233" s="57">
        <f t="shared" ca="1" si="48"/>
        <v>1.677135357513577</v>
      </c>
      <c r="H233" s="57">
        <f t="shared" ca="1" si="48"/>
        <v>3.2585984242025008</v>
      </c>
      <c r="I233" s="57">
        <f t="shared" ca="1" si="48"/>
        <v>3.441407420731927</v>
      </c>
      <c r="J233" s="57">
        <f t="shared" ca="1" si="48"/>
        <v>7.6096758443591064</v>
      </c>
      <c r="K233" s="57">
        <f t="shared" ca="1" si="48"/>
        <v>2.8798106539266648</v>
      </c>
      <c r="L233" s="57"/>
      <c r="M233" s="6">
        <f t="shared" ca="1" si="49"/>
        <v>16.817202507715269</v>
      </c>
      <c r="N233" s="6">
        <f t="shared" ca="1" si="49"/>
        <v>14.54263927746107</v>
      </c>
      <c r="O233" s="6">
        <f t="shared" ca="1" si="49"/>
        <v>17.085305470589496</v>
      </c>
      <c r="P233" s="6">
        <f t="shared" ca="1" si="49"/>
        <v>14.129966789663213</v>
      </c>
      <c r="Q233" s="6">
        <f t="shared" ca="1" si="49"/>
        <v>15.614038704359555</v>
      </c>
      <c r="R233" s="57"/>
      <c r="S233" s="57">
        <f t="shared" ca="1" si="43"/>
        <v>17.085305470589496</v>
      </c>
      <c r="T233" s="7">
        <f ca="1">SMALL($S$5:$S$1004,ROWS($S$5:S233))</f>
        <v>16.38205251898712</v>
      </c>
      <c r="U233" s="10">
        <f ca="1">ROWS($S$5:S233)/COUNT($S$5:$S$1004)</f>
        <v>0.22900000000000001</v>
      </c>
      <c r="V233" s="8"/>
      <c r="W233" s="8"/>
      <c r="Y233" s="8"/>
      <c r="Z233" s="8"/>
      <c r="AA233" s="8"/>
      <c r="AB233" s="8"/>
      <c r="AC233" s="8"/>
      <c r="AD233" s="8"/>
      <c r="AF233" s="7"/>
      <c r="AG233" s="7"/>
      <c r="AH233" s="7"/>
      <c r="AI233" s="57"/>
      <c r="AJ233" s="7"/>
      <c r="AK233" s="7"/>
      <c r="AL233" s="58"/>
      <c r="AM233" s="58"/>
      <c r="AN233" s="58"/>
      <c r="AO233" s="58"/>
      <c r="AP233" s="58"/>
      <c r="AQ233" s="58"/>
    </row>
    <row r="234" spans="1:43" hidden="1" x14ac:dyDescent="0.25">
      <c r="A234" s="57">
        <f t="shared" ca="1" si="48"/>
        <v>5.4318610771358813</v>
      </c>
      <c r="B234" s="57">
        <f t="shared" ca="1" si="48"/>
        <v>1.3187940481705023</v>
      </c>
      <c r="C234" s="57">
        <f t="shared" ca="1" si="48"/>
        <v>3.7214024925921541</v>
      </c>
      <c r="D234" s="57">
        <f t="shared" ca="1" si="48"/>
        <v>2.1386167668157854</v>
      </c>
      <c r="E234" s="57">
        <f t="shared" ca="1" si="48"/>
        <v>7.4638378148347435</v>
      </c>
      <c r="F234" s="57">
        <f t="shared" ca="1" si="48"/>
        <v>2.2541236977406895</v>
      </c>
      <c r="G234" s="57">
        <f t="shared" ca="1" si="48"/>
        <v>2.1140672607913831</v>
      </c>
      <c r="H234" s="57">
        <f t="shared" ca="1" si="48"/>
        <v>3.1108514994851277</v>
      </c>
      <c r="I234" s="57">
        <f t="shared" ca="1" si="48"/>
        <v>3.634100113015367</v>
      </c>
      <c r="J234" s="57">
        <f t="shared" ca="1" si="48"/>
        <v>6.0530507597927183</v>
      </c>
      <c r="K234" s="57">
        <f t="shared" ca="1" si="48"/>
        <v>5.6259951150871803</v>
      </c>
      <c r="L234" s="57"/>
      <c r="M234" s="6">
        <f t="shared" ca="1" si="49"/>
        <v>17.320381590312138</v>
      </c>
      <c r="N234" s="6">
        <f t="shared" ca="1" si="49"/>
        <v>15.737595864535768</v>
      </c>
      <c r="O234" s="6">
        <f t="shared" ca="1" si="49"/>
        <v>14.835682622797965</v>
      </c>
      <c r="P234" s="6">
        <f t="shared" ca="1" si="49"/>
        <v>12.833012974013739</v>
      </c>
      <c r="Q234" s="6">
        <f t="shared" ca="1" si="49"/>
        <v>17.519478477577554</v>
      </c>
      <c r="R234" s="57"/>
      <c r="S234" s="57">
        <f t="shared" ca="1" si="43"/>
        <v>17.519478477577554</v>
      </c>
      <c r="T234" s="7">
        <f ca="1">SMALL($S$5:$S$1004,ROWS($S$5:S234))</f>
        <v>16.383475339735028</v>
      </c>
      <c r="U234" s="10">
        <f ca="1">ROWS($S$5:S234)/COUNT($S$5:$S$1004)</f>
        <v>0.23</v>
      </c>
      <c r="V234" s="8"/>
      <c r="W234" s="8"/>
      <c r="Y234" s="8"/>
      <c r="Z234" s="8"/>
      <c r="AA234" s="8"/>
      <c r="AB234" s="8"/>
      <c r="AC234" s="8"/>
      <c r="AD234" s="8"/>
      <c r="AF234" s="7"/>
      <c r="AG234" s="7"/>
      <c r="AH234" s="7"/>
      <c r="AI234" s="57"/>
      <c r="AJ234" s="7"/>
      <c r="AK234" s="7"/>
      <c r="AL234" s="58"/>
      <c r="AM234" s="58"/>
      <c r="AN234" s="58"/>
      <c r="AO234" s="58"/>
      <c r="AP234" s="58"/>
      <c r="AQ234" s="58"/>
    </row>
    <row r="235" spans="1:43" hidden="1" x14ac:dyDescent="0.25">
      <c r="A235" s="57">
        <f t="shared" ref="A235:K244" ca="1" si="50">A$2+(A$3-A$2)*RAND()</f>
        <v>3.9761119331681587</v>
      </c>
      <c r="B235" s="57">
        <f t="shared" ca="1" si="50"/>
        <v>4.1997126308047701</v>
      </c>
      <c r="C235" s="57">
        <f t="shared" ca="1" si="50"/>
        <v>1.5941780114022337</v>
      </c>
      <c r="D235" s="57">
        <f t="shared" ca="1" si="50"/>
        <v>1.5551595505784173</v>
      </c>
      <c r="E235" s="57">
        <f t="shared" ca="1" si="50"/>
        <v>5.5820368040583475</v>
      </c>
      <c r="F235" s="57">
        <f t="shared" ca="1" si="50"/>
        <v>2.1793638167367653</v>
      </c>
      <c r="G235" s="57">
        <f t="shared" ca="1" si="50"/>
        <v>1.0850862953863232</v>
      </c>
      <c r="H235" s="57">
        <f t="shared" ca="1" si="50"/>
        <v>2.8368892748485632</v>
      </c>
      <c r="I235" s="57">
        <f t="shared" ca="1" si="50"/>
        <v>5.8514070246881627</v>
      </c>
      <c r="J235" s="57">
        <f t="shared" ca="1" si="50"/>
        <v>5.1303394923618457</v>
      </c>
      <c r="K235" s="57">
        <f t="shared" ca="1" si="50"/>
        <v>3.4703744541811981</v>
      </c>
      <c r="L235" s="57"/>
      <c r="M235" s="6">
        <f t="shared" ref="M235:Q244" ca="1" si="51">SUMIF(M$4,"*"&amp;$A$4&amp;"*",$A235)+SUMIF(M$4,"*"&amp;$B$4&amp;"*",$B235)+SUMIF(M$4,"*"&amp;$C$4&amp;"*",$C235)+SUMIF(M$4,"*"&amp;$D$4&amp;"*",$D235)+SUMIF(M$4,"*"&amp;$E$4&amp;"*",$E235)+SUMIF(M$4,"*"&amp;$F$4&amp;"*",$F235)+SUMIF(M$4,"*"&amp;$G$4&amp;"*",$G235)+SUMIF(M$4,"*"&amp;$H$4&amp;"*",$H235)+SUMIF(M$4,"*"&amp;$I$4&amp;"*",$I235)+SUMIF(M$4,"*"&amp;$J$4&amp;"*",$J235)+SUMIF(M$4,"*"&amp;$K$4&amp;"*",$K235)</f>
        <v>11.785715732318561</v>
      </c>
      <c r="N235" s="6">
        <f t="shared" ca="1" si="51"/>
        <v>11.746697271494744</v>
      </c>
      <c r="O235" s="6">
        <f t="shared" ca="1" si="51"/>
        <v>14.912088927224964</v>
      </c>
      <c r="P235" s="6">
        <f t="shared" ca="1" si="51"/>
        <v>15.700857926410897</v>
      </c>
      <c r="Q235" s="6">
        <f t="shared" ca="1" si="51"/>
        <v>16.089013163892879</v>
      </c>
      <c r="R235" s="57"/>
      <c r="S235" s="57">
        <f t="shared" ca="1" si="43"/>
        <v>16.089013163892879</v>
      </c>
      <c r="T235" s="7">
        <f ca="1">SMALL($S$5:$S$1004,ROWS($S$5:S235))</f>
        <v>16.394952329473643</v>
      </c>
      <c r="U235" s="10">
        <f ca="1">ROWS($S$5:S235)/COUNT($S$5:$S$1004)</f>
        <v>0.23100000000000001</v>
      </c>
      <c r="V235" s="8"/>
      <c r="W235" s="8"/>
      <c r="Y235" s="8"/>
      <c r="Z235" s="8"/>
      <c r="AA235" s="8"/>
      <c r="AB235" s="8"/>
      <c r="AC235" s="8"/>
      <c r="AD235" s="8"/>
      <c r="AF235" s="7"/>
      <c r="AG235" s="7"/>
      <c r="AH235" s="7"/>
      <c r="AI235" s="57"/>
      <c r="AJ235" s="7"/>
      <c r="AK235" s="7"/>
      <c r="AL235" s="58"/>
      <c r="AM235" s="58"/>
      <c r="AN235" s="58"/>
      <c r="AO235" s="58"/>
      <c r="AP235" s="58"/>
      <c r="AQ235" s="58"/>
    </row>
    <row r="236" spans="1:43" hidden="1" x14ac:dyDescent="0.25">
      <c r="A236" s="57">
        <f t="shared" ca="1" si="50"/>
        <v>4.7980283056397983</v>
      </c>
      <c r="B236" s="57">
        <f t="shared" ca="1" si="50"/>
        <v>4.6873894498434234</v>
      </c>
      <c r="C236" s="57">
        <f t="shared" ca="1" si="50"/>
        <v>4.1456975979303401</v>
      </c>
      <c r="D236" s="57">
        <f t="shared" ca="1" si="50"/>
        <v>2.3297810582897887</v>
      </c>
      <c r="E236" s="57">
        <f t="shared" ca="1" si="50"/>
        <v>6.3639724284644057</v>
      </c>
      <c r="F236" s="57">
        <f t="shared" ca="1" si="50"/>
        <v>2.9371944499306717</v>
      </c>
      <c r="G236" s="57">
        <f t="shared" ca="1" si="50"/>
        <v>2.4630110459511325</v>
      </c>
      <c r="H236" s="57">
        <f t="shared" ca="1" si="50"/>
        <v>5.5481709160199042</v>
      </c>
      <c r="I236" s="57">
        <f t="shared" ca="1" si="50"/>
        <v>3.3176088856420454</v>
      </c>
      <c r="J236" s="57">
        <f t="shared" ca="1" si="50"/>
        <v>6.348908587207549</v>
      </c>
      <c r="K236" s="57">
        <f t="shared" ca="1" si="50"/>
        <v>4.4835247784427334</v>
      </c>
      <c r="L236" s="57"/>
      <c r="M236" s="6">
        <f t="shared" ca="1" si="51"/>
        <v>17.755645536728821</v>
      </c>
      <c r="N236" s="6">
        <f t="shared" ca="1" si="51"/>
        <v>15.93972899708827</v>
      </c>
      <c r="O236" s="6">
        <f t="shared" ca="1" si="51"/>
        <v>17.40027046551538</v>
      </c>
      <c r="P236" s="6">
        <f t="shared" ca="1" si="51"/>
        <v>15.425717563858873</v>
      </c>
      <c r="Q236" s="6">
        <f t="shared" ca="1" si="51"/>
        <v>21.083057572770471</v>
      </c>
      <c r="R236" s="57"/>
      <c r="S236" s="57">
        <f t="shared" ca="1" si="43"/>
        <v>21.083057572770471</v>
      </c>
      <c r="T236" s="7">
        <f ca="1">SMALL($S$5:$S$1004,ROWS($S$5:S236))</f>
        <v>16.401540350806258</v>
      </c>
      <c r="U236" s="10">
        <f ca="1">ROWS($S$5:S236)/COUNT($S$5:$S$1004)</f>
        <v>0.23200000000000001</v>
      </c>
      <c r="V236" s="8"/>
      <c r="W236" s="8"/>
      <c r="Y236" s="8"/>
      <c r="Z236" s="8"/>
      <c r="AA236" s="8"/>
      <c r="AB236" s="8"/>
      <c r="AC236" s="8"/>
      <c r="AD236" s="8"/>
      <c r="AF236" s="7"/>
      <c r="AG236" s="7"/>
      <c r="AH236" s="7"/>
      <c r="AI236" s="57"/>
      <c r="AJ236" s="7"/>
      <c r="AK236" s="7"/>
      <c r="AL236" s="58"/>
      <c r="AM236" s="58"/>
      <c r="AN236" s="58"/>
      <c r="AO236" s="58"/>
      <c r="AP236" s="58"/>
      <c r="AQ236" s="58"/>
    </row>
    <row r="237" spans="1:43" hidden="1" x14ac:dyDescent="0.25">
      <c r="A237" s="57">
        <f t="shared" ca="1" si="50"/>
        <v>3.1971684537661269</v>
      </c>
      <c r="B237" s="57">
        <f t="shared" ca="1" si="50"/>
        <v>3.0304092176291619</v>
      </c>
      <c r="C237" s="57">
        <f t="shared" ca="1" si="50"/>
        <v>3.9101285346592412</v>
      </c>
      <c r="D237" s="57">
        <f t="shared" ca="1" si="50"/>
        <v>2.0776484400547641</v>
      </c>
      <c r="E237" s="57">
        <f t="shared" ca="1" si="50"/>
        <v>6.0322252161495236</v>
      </c>
      <c r="F237" s="57">
        <f t="shared" ca="1" si="50"/>
        <v>4.0233681734066611</v>
      </c>
      <c r="G237" s="57">
        <f t="shared" ca="1" si="50"/>
        <v>2.3524640128430758</v>
      </c>
      <c r="H237" s="57">
        <f t="shared" ca="1" si="50"/>
        <v>5.7707601517529934</v>
      </c>
      <c r="I237" s="57">
        <f t="shared" ca="1" si="50"/>
        <v>6.0377500069617982</v>
      </c>
      <c r="J237" s="57">
        <f t="shared" ca="1" si="50"/>
        <v>4.7648040186417902</v>
      </c>
      <c r="K237" s="57">
        <f t="shared" ca="1" si="50"/>
        <v>3.4983584683576288</v>
      </c>
      <c r="L237" s="57"/>
      <c r="M237" s="6">
        <f t="shared" ca="1" si="51"/>
        <v>14.224565019910234</v>
      </c>
      <c r="N237" s="6">
        <f t="shared" ca="1" si="51"/>
        <v>12.392084925305756</v>
      </c>
      <c r="O237" s="6">
        <f t="shared" ca="1" si="51"/>
        <v>13.827438452420475</v>
      </c>
      <c r="P237" s="6">
        <f t="shared" ca="1" si="51"/>
        <v>16.58988586635525</v>
      </c>
      <c r="Q237" s="6">
        <f t="shared" ca="1" si="51"/>
        <v>18.331753053889308</v>
      </c>
      <c r="R237" s="57"/>
      <c r="S237" s="57">
        <f t="shared" ca="1" si="43"/>
        <v>18.331753053889308</v>
      </c>
      <c r="T237" s="7">
        <f ca="1">SMALL($S$5:$S$1004,ROWS($S$5:S237))</f>
        <v>16.403101071778593</v>
      </c>
      <c r="U237" s="10">
        <f ca="1">ROWS($S$5:S237)/COUNT($S$5:$S$1004)</f>
        <v>0.23300000000000001</v>
      </c>
      <c r="V237" s="8"/>
      <c r="W237" s="8"/>
      <c r="Y237" s="8"/>
      <c r="Z237" s="8"/>
      <c r="AA237" s="8"/>
      <c r="AB237" s="8"/>
      <c r="AC237" s="8"/>
      <c r="AD237" s="8"/>
      <c r="AF237" s="7"/>
      <c r="AG237" s="7"/>
      <c r="AH237" s="7"/>
      <c r="AI237" s="57"/>
      <c r="AJ237" s="7"/>
      <c r="AK237" s="7"/>
      <c r="AL237" s="58"/>
      <c r="AM237" s="58"/>
      <c r="AN237" s="58"/>
      <c r="AO237" s="58"/>
      <c r="AP237" s="58"/>
      <c r="AQ237" s="58"/>
    </row>
    <row r="238" spans="1:43" hidden="1" x14ac:dyDescent="0.25">
      <c r="A238" s="57">
        <f t="shared" ca="1" si="50"/>
        <v>5.3713116071609921</v>
      </c>
      <c r="B238" s="57">
        <f t="shared" ca="1" si="50"/>
        <v>4.6777834791547228</v>
      </c>
      <c r="C238" s="57">
        <f t="shared" ca="1" si="50"/>
        <v>3.1367705198666305</v>
      </c>
      <c r="D238" s="57">
        <f t="shared" ca="1" si="50"/>
        <v>1.1441342992302532</v>
      </c>
      <c r="E238" s="57">
        <f t="shared" ca="1" si="50"/>
        <v>6.9331899787333029</v>
      </c>
      <c r="F238" s="57">
        <f t="shared" ca="1" si="50"/>
        <v>4.4091713030603845</v>
      </c>
      <c r="G238" s="57">
        <f t="shared" ca="1" si="50"/>
        <v>1.5539422677772374</v>
      </c>
      <c r="H238" s="57">
        <f t="shared" ca="1" si="50"/>
        <v>5.9805220208907759</v>
      </c>
      <c r="I238" s="57">
        <f t="shared" ca="1" si="50"/>
        <v>6.7663299203813434</v>
      </c>
      <c r="J238" s="57">
        <f t="shared" ca="1" si="50"/>
        <v>5.739566393644659</v>
      </c>
      <c r="K238" s="57">
        <f t="shared" ca="1" si="50"/>
        <v>2.6578380422762078</v>
      </c>
      <c r="L238" s="57"/>
      <c r="M238" s="6">
        <f t="shared" ca="1" si="51"/>
        <v>15.80159078844952</v>
      </c>
      <c r="N238" s="6">
        <f t="shared" ca="1" si="51"/>
        <v>13.808954567813142</v>
      </c>
      <c r="O238" s="6">
        <f t="shared" ca="1" si="51"/>
        <v>17.350539851532684</v>
      </c>
      <c r="P238" s="6">
        <f t="shared" ca="1" si="51"/>
        <v>18.511122744872658</v>
      </c>
      <c r="Q238" s="6">
        <f t="shared" ca="1" si="51"/>
        <v>20.249333521055011</v>
      </c>
      <c r="R238" s="57"/>
      <c r="S238" s="57">
        <f t="shared" ca="1" si="43"/>
        <v>20.249333521055011</v>
      </c>
      <c r="T238" s="7">
        <f ca="1">SMALL($S$5:$S$1004,ROWS($S$5:S238))</f>
        <v>16.404312181778806</v>
      </c>
      <c r="U238" s="10">
        <f ca="1">ROWS($S$5:S238)/COUNT($S$5:$S$1004)</f>
        <v>0.23400000000000001</v>
      </c>
      <c r="V238" s="8"/>
      <c r="W238" s="8"/>
      <c r="Y238" s="8"/>
      <c r="Z238" s="8"/>
      <c r="AA238" s="8"/>
      <c r="AB238" s="8"/>
      <c r="AC238" s="8"/>
      <c r="AD238" s="8"/>
      <c r="AF238" s="7"/>
      <c r="AG238" s="7"/>
      <c r="AH238" s="7"/>
      <c r="AI238" s="57"/>
      <c r="AJ238" s="7"/>
      <c r="AK238" s="7"/>
      <c r="AL238" s="58"/>
      <c r="AM238" s="58"/>
      <c r="AN238" s="58"/>
      <c r="AO238" s="58"/>
      <c r="AP238" s="58"/>
      <c r="AQ238" s="58"/>
    </row>
    <row r="239" spans="1:43" hidden="1" x14ac:dyDescent="0.25">
      <c r="A239" s="57">
        <f t="shared" ca="1" si="50"/>
        <v>5.0307263445270616</v>
      </c>
      <c r="B239" s="57">
        <f t="shared" ca="1" si="50"/>
        <v>3.7097816649892024</v>
      </c>
      <c r="C239" s="57">
        <f t="shared" ca="1" si="50"/>
        <v>4.6049482326431672</v>
      </c>
      <c r="D239" s="57">
        <f t="shared" ca="1" si="50"/>
        <v>1.3181574644784055</v>
      </c>
      <c r="E239" s="57">
        <f t="shared" ca="1" si="50"/>
        <v>6.1080589337776399</v>
      </c>
      <c r="F239" s="57">
        <f t="shared" ca="1" si="50"/>
        <v>3.2529305761953156</v>
      </c>
      <c r="G239" s="57">
        <f t="shared" ca="1" si="50"/>
        <v>1.1392019774372319</v>
      </c>
      <c r="H239" s="57">
        <f t="shared" ca="1" si="50"/>
        <v>4.1591744059249116</v>
      </c>
      <c r="I239" s="57">
        <f t="shared" ca="1" si="50"/>
        <v>5.7508600044676381</v>
      </c>
      <c r="J239" s="57">
        <f t="shared" ca="1" si="50"/>
        <v>4.708017549014377</v>
      </c>
      <c r="K239" s="57">
        <f t="shared" ca="1" si="50"/>
        <v>3.2263843625931803</v>
      </c>
      <c r="L239" s="57"/>
      <c r="M239" s="6">
        <f t="shared" ca="1" si="51"/>
        <v>15.482894103621836</v>
      </c>
      <c r="N239" s="6">
        <f t="shared" ca="1" si="51"/>
        <v>12.196103335457076</v>
      </c>
      <c r="O239" s="6">
        <f t="shared" ca="1" si="51"/>
        <v>14.52585814778122</v>
      </c>
      <c r="P239" s="6">
        <f t="shared" ca="1" si="51"/>
        <v>15.939956608245335</v>
      </c>
      <c r="Q239" s="6">
        <f t="shared" ca="1" si="51"/>
        <v>17.203399367284934</v>
      </c>
      <c r="R239" s="57"/>
      <c r="S239" s="57">
        <f t="shared" ca="1" si="43"/>
        <v>17.203399367284934</v>
      </c>
      <c r="T239" s="7">
        <f ca="1">SMALL($S$5:$S$1004,ROWS($S$5:S239))</f>
        <v>16.404460837435565</v>
      </c>
      <c r="U239" s="10">
        <f ca="1">ROWS($S$5:S239)/COUNT($S$5:$S$1004)</f>
        <v>0.23499999999999999</v>
      </c>
      <c r="V239" s="8"/>
      <c r="W239" s="8"/>
      <c r="Y239" s="8"/>
      <c r="Z239" s="8"/>
      <c r="AA239" s="8"/>
      <c r="AB239" s="8"/>
      <c r="AC239" s="8"/>
      <c r="AD239" s="8"/>
      <c r="AF239" s="7"/>
      <c r="AG239" s="7"/>
      <c r="AH239" s="7"/>
      <c r="AI239" s="57"/>
      <c r="AJ239" s="7"/>
      <c r="AK239" s="7"/>
      <c r="AL239" s="58"/>
      <c r="AM239" s="58"/>
      <c r="AN239" s="58"/>
      <c r="AO239" s="58"/>
      <c r="AP239" s="58"/>
      <c r="AQ239" s="58"/>
    </row>
    <row r="240" spans="1:43" hidden="1" x14ac:dyDescent="0.25">
      <c r="A240" s="57">
        <f t="shared" ca="1" si="50"/>
        <v>2.0299887798043534</v>
      </c>
      <c r="B240" s="57">
        <f t="shared" ca="1" si="50"/>
        <v>1.974321284290451</v>
      </c>
      <c r="C240" s="57">
        <f t="shared" ca="1" si="50"/>
        <v>4.9721237966600604</v>
      </c>
      <c r="D240" s="57">
        <f t="shared" ca="1" si="50"/>
        <v>1.6557793037332109</v>
      </c>
      <c r="E240" s="57">
        <f t="shared" ca="1" si="50"/>
        <v>4.2585706550228339</v>
      </c>
      <c r="F240" s="57">
        <f t="shared" ca="1" si="50"/>
        <v>2.6944199358882148</v>
      </c>
      <c r="G240" s="57">
        <f t="shared" ca="1" si="50"/>
        <v>2.7391250341678099</v>
      </c>
      <c r="H240" s="57">
        <f t="shared" ca="1" si="50"/>
        <v>4.748023249862598</v>
      </c>
      <c r="I240" s="57">
        <f t="shared" ca="1" si="50"/>
        <v>3.8145801669954804</v>
      </c>
      <c r="J240" s="57">
        <f t="shared" ca="1" si="50"/>
        <v>6.5169613862763276</v>
      </c>
      <c r="K240" s="57">
        <f t="shared" ca="1" si="50"/>
        <v>2.7296033458447115</v>
      </c>
      <c r="L240" s="57"/>
      <c r="M240" s="6">
        <f t="shared" ca="1" si="51"/>
        <v>16.258198996908551</v>
      </c>
      <c r="N240" s="6">
        <f t="shared" ca="1" si="51"/>
        <v>12.941854503981702</v>
      </c>
      <c r="O240" s="6">
        <f t="shared" ca="1" si="51"/>
        <v>12.749853325589612</v>
      </c>
      <c r="P240" s="6">
        <f t="shared" ca="1" si="51"/>
        <v>11.212924733018857</v>
      </c>
      <c r="Q240" s="6">
        <f t="shared" ca="1" si="51"/>
        <v>13.710518535020595</v>
      </c>
      <c r="R240" s="57"/>
      <c r="S240" s="57">
        <f t="shared" ca="1" si="43"/>
        <v>16.258198996908551</v>
      </c>
      <c r="T240" s="7">
        <f ca="1">SMALL($S$5:$S$1004,ROWS($S$5:S240))</f>
        <v>16.425775788768334</v>
      </c>
      <c r="U240" s="10">
        <f ca="1">ROWS($S$5:S240)/COUNT($S$5:$S$1004)</f>
        <v>0.23599999999999999</v>
      </c>
      <c r="V240" s="8"/>
      <c r="W240" s="8"/>
      <c r="Y240" s="8"/>
      <c r="Z240" s="8"/>
      <c r="AA240" s="8"/>
      <c r="AB240" s="8"/>
      <c r="AC240" s="8"/>
      <c r="AD240" s="8"/>
      <c r="AF240" s="7"/>
      <c r="AG240" s="7"/>
      <c r="AH240" s="7"/>
      <c r="AI240" s="57"/>
      <c r="AJ240" s="7"/>
      <c r="AK240" s="7"/>
      <c r="AL240" s="58"/>
      <c r="AM240" s="58"/>
      <c r="AN240" s="58"/>
      <c r="AO240" s="58"/>
      <c r="AP240" s="58"/>
      <c r="AQ240" s="58"/>
    </row>
    <row r="241" spans="1:43" hidden="1" x14ac:dyDescent="0.25">
      <c r="A241" s="57">
        <f t="shared" ca="1" si="50"/>
        <v>4.976942005384716</v>
      </c>
      <c r="B241" s="57">
        <f t="shared" ca="1" si="50"/>
        <v>1.631200199286809</v>
      </c>
      <c r="C241" s="57">
        <f t="shared" ca="1" si="50"/>
        <v>3.5496022124932307</v>
      </c>
      <c r="D241" s="57">
        <f t="shared" ca="1" si="50"/>
        <v>1.2673296039383144</v>
      </c>
      <c r="E241" s="57">
        <f t="shared" ca="1" si="50"/>
        <v>5.3330475978581475</v>
      </c>
      <c r="F241" s="57">
        <f t="shared" ca="1" si="50"/>
        <v>3.7680038386765626</v>
      </c>
      <c r="G241" s="57">
        <f t="shared" ca="1" si="50"/>
        <v>2.9233847324463498</v>
      </c>
      <c r="H241" s="57">
        <f t="shared" ca="1" si="50"/>
        <v>3.7124776847146443</v>
      </c>
      <c r="I241" s="57">
        <f t="shared" ca="1" si="50"/>
        <v>6.9792198454915226</v>
      </c>
      <c r="J241" s="57">
        <f t="shared" ca="1" si="50"/>
        <v>5.9184507511026894</v>
      </c>
      <c r="K241" s="57">
        <f t="shared" ca="1" si="50"/>
        <v>2.8923645223660466</v>
      </c>
      <c r="L241" s="57"/>
      <c r="M241" s="6">
        <f t="shared" ca="1" si="51"/>
        <v>17.368379701426985</v>
      </c>
      <c r="N241" s="6">
        <f t="shared" ca="1" si="51"/>
        <v>15.086107092872069</v>
      </c>
      <c r="O241" s="6">
        <f t="shared" ca="1" si="51"/>
        <v>12.882698548247646</v>
      </c>
      <c r="P241" s="6">
        <f t="shared" ca="1" si="51"/>
        <v>15.270788405820941</v>
      </c>
      <c r="Q241" s="6">
        <f t="shared" ca="1" si="51"/>
        <v>13.569090004225647</v>
      </c>
      <c r="R241" s="57"/>
      <c r="S241" s="57">
        <f t="shared" ca="1" si="43"/>
        <v>17.368379701426985</v>
      </c>
      <c r="T241" s="7">
        <f ca="1">SMALL($S$5:$S$1004,ROWS($S$5:S241))</f>
        <v>16.427837054006325</v>
      </c>
      <c r="U241" s="10">
        <f ca="1">ROWS($S$5:S241)/COUNT($S$5:$S$1004)</f>
        <v>0.23699999999999999</v>
      </c>
      <c r="V241" s="8"/>
      <c r="W241" s="8"/>
      <c r="Y241" s="8"/>
      <c r="Z241" s="8"/>
      <c r="AA241" s="8"/>
      <c r="AB241" s="8"/>
      <c r="AC241" s="8"/>
      <c r="AD241" s="8"/>
      <c r="AF241" s="7"/>
      <c r="AG241" s="7"/>
      <c r="AH241" s="7"/>
      <c r="AI241" s="57"/>
      <c r="AJ241" s="7"/>
      <c r="AK241" s="7"/>
      <c r="AL241" s="58"/>
      <c r="AM241" s="58"/>
      <c r="AN241" s="58"/>
      <c r="AO241" s="58"/>
      <c r="AP241" s="58"/>
      <c r="AQ241" s="58"/>
    </row>
    <row r="242" spans="1:43" hidden="1" x14ac:dyDescent="0.25">
      <c r="A242" s="57">
        <f t="shared" ca="1" si="50"/>
        <v>4.3474569860846852</v>
      </c>
      <c r="B242" s="57">
        <f t="shared" ca="1" si="50"/>
        <v>1.4016201549765337</v>
      </c>
      <c r="C242" s="57">
        <f t="shared" ca="1" si="50"/>
        <v>2.4879771337927643</v>
      </c>
      <c r="D242" s="57">
        <f t="shared" ca="1" si="50"/>
        <v>1.5283640776012013</v>
      </c>
      <c r="E242" s="57">
        <f t="shared" ca="1" si="50"/>
        <v>5.8472395874508383</v>
      </c>
      <c r="F242" s="57">
        <f t="shared" ca="1" si="50"/>
        <v>3.6980151241673607</v>
      </c>
      <c r="G242" s="57">
        <f t="shared" ca="1" si="50"/>
        <v>2.6691518024599912</v>
      </c>
      <c r="H242" s="57">
        <f t="shared" ca="1" si="50"/>
        <v>4.6755474627493943</v>
      </c>
      <c r="I242" s="57">
        <f t="shared" ca="1" si="50"/>
        <v>6.968297426016246</v>
      </c>
      <c r="J242" s="57">
        <f t="shared" ca="1" si="50"/>
        <v>5.8557176523610099</v>
      </c>
      <c r="K242" s="57">
        <f t="shared" ca="1" si="50"/>
        <v>4.0511510289960153</v>
      </c>
      <c r="L242" s="57"/>
      <c r="M242" s="6">
        <f t="shared" ca="1" si="51"/>
        <v>15.360303574698451</v>
      </c>
      <c r="N242" s="6">
        <f t="shared" ca="1" si="51"/>
        <v>14.400690518506888</v>
      </c>
      <c r="O242" s="6">
        <f t="shared" ca="1" si="51"/>
        <v>13.104577394788382</v>
      </c>
      <c r="P242" s="6">
        <f t="shared" ca="1" si="51"/>
        <v>16.119083734156156</v>
      </c>
      <c r="Q242" s="6">
        <f t="shared" ca="1" si="51"/>
        <v>15.975558234172782</v>
      </c>
      <c r="R242" s="57"/>
      <c r="S242" s="57">
        <f t="shared" ca="1" si="43"/>
        <v>16.119083734156156</v>
      </c>
      <c r="T242" s="7">
        <f ca="1">SMALL($S$5:$S$1004,ROWS($S$5:S242))</f>
        <v>16.431296839310853</v>
      </c>
      <c r="U242" s="10">
        <f ca="1">ROWS($S$5:S242)/COUNT($S$5:$S$1004)</f>
        <v>0.23799999999999999</v>
      </c>
      <c r="V242" s="8"/>
      <c r="W242" s="8"/>
      <c r="Y242" s="8"/>
      <c r="Z242" s="8"/>
      <c r="AA242" s="8"/>
      <c r="AB242" s="8"/>
      <c r="AC242" s="8"/>
      <c r="AD242" s="8"/>
      <c r="AF242" s="7"/>
      <c r="AG242" s="7"/>
      <c r="AH242" s="7"/>
      <c r="AI242" s="57"/>
      <c r="AJ242" s="7"/>
      <c r="AK242" s="7"/>
      <c r="AL242" s="58"/>
      <c r="AM242" s="58"/>
      <c r="AN242" s="58"/>
      <c r="AO242" s="58"/>
      <c r="AP242" s="58"/>
      <c r="AQ242" s="58"/>
    </row>
    <row r="243" spans="1:43" hidden="1" x14ac:dyDescent="0.25">
      <c r="A243" s="57">
        <f t="shared" ca="1" si="50"/>
        <v>4.0200311042159687</v>
      </c>
      <c r="B243" s="57">
        <f t="shared" ca="1" si="50"/>
        <v>4.1956069875684348</v>
      </c>
      <c r="C243" s="57">
        <f t="shared" ca="1" si="50"/>
        <v>4.9451589416654205</v>
      </c>
      <c r="D243" s="57">
        <f t="shared" ca="1" si="50"/>
        <v>1.8117210787571931</v>
      </c>
      <c r="E243" s="57">
        <f t="shared" ca="1" si="50"/>
        <v>7.9072212014224927</v>
      </c>
      <c r="F243" s="57">
        <f t="shared" ca="1" si="50"/>
        <v>5.2220700535779008</v>
      </c>
      <c r="G243" s="57">
        <f t="shared" ca="1" si="50"/>
        <v>1.721777414502039</v>
      </c>
      <c r="H243" s="57">
        <f t="shared" ca="1" si="50"/>
        <v>3.4210264966018133</v>
      </c>
      <c r="I243" s="57">
        <f t="shared" ca="1" si="50"/>
        <v>3.2990893574021549</v>
      </c>
      <c r="J243" s="57">
        <f t="shared" ca="1" si="50"/>
        <v>5.4493474182509427</v>
      </c>
      <c r="K243" s="57">
        <f t="shared" ca="1" si="50"/>
        <v>4.0008424857837417</v>
      </c>
      <c r="L243" s="57"/>
      <c r="M243" s="6">
        <f t="shared" ca="1" si="51"/>
        <v>16.136314878634373</v>
      </c>
      <c r="N243" s="6">
        <f t="shared" ca="1" si="51"/>
        <v>13.002877015726144</v>
      </c>
      <c r="O243" s="6">
        <f t="shared" ca="1" si="51"/>
        <v>17.552175607241871</v>
      </c>
      <c r="P243" s="6">
        <f t="shared" ca="1" si="51"/>
        <v>16.717608884332233</v>
      </c>
      <c r="Q243" s="6">
        <f t="shared" ca="1" si="51"/>
        <v>19.524697171376481</v>
      </c>
      <c r="R243" s="57"/>
      <c r="S243" s="57">
        <f t="shared" ca="1" si="43"/>
        <v>19.524697171376481</v>
      </c>
      <c r="T243" s="7">
        <f ca="1">SMALL($S$5:$S$1004,ROWS($S$5:S243))</f>
        <v>16.437275012722825</v>
      </c>
      <c r="U243" s="10">
        <f ca="1">ROWS($S$5:S243)/COUNT($S$5:$S$1004)</f>
        <v>0.23899999999999999</v>
      </c>
      <c r="V243" s="8"/>
      <c r="W243" s="8"/>
      <c r="Y243" s="8"/>
      <c r="Z243" s="8"/>
      <c r="AA243" s="8"/>
      <c r="AB243" s="8"/>
      <c r="AC243" s="8"/>
      <c r="AD243" s="8"/>
      <c r="AF243" s="7"/>
      <c r="AG243" s="7"/>
      <c r="AH243" s="7"/>
      <c r="AI243" s="57"/>
      <c r="AJ243" s="7"/>
      <c r="AK243" s="7"/>
      <c r="AL243" s="58"/>
      <c r="AM243" s="58"/>
      <c r="AN243" s="58"/>
      <c r="AO243" s="58"/>
      <c r="AP243" s="58"/>
      <c r="AQ243" s="58"/>
    </row>
    <row r="244" spans="1:43" hidden="1" x14ac:dyDescent="0.25">
      <c r="A244" s="57">
        <f t="shared" ca="1" si="50"/>
        <v>5.2345906764348218</v>
      </c>
      <c r="B244" s="57">
        <f t="shared" ca="1" si="50"/>
        <v>4.7141705181284408</v>
      </c>
      <c r="C244" s="57">
        <f t="shared" ca="1" si="50"/>
        <v>2.1011730376807312</v>
      </c>
      <c r="D244" s="57">
        <f t="shared" ca="1" si="50"/>
        <v>2.1901874908673422</v>
      </c>
      <c r="E244" s="57">
        <f t="shared" ca="1" si="50"/>
        <v>7.6349241770028655</v>
      </c>
      <c r="F244" s="57">
        <f t="shared" ca="1" si="50"/>
        <v>3.2511057078212606</v>
      </c>
      <c r="G244" s="57">
        <f t="shared" ca="1" si="50"/>
        <v>2.5206560023044902</v>
      </c>
      <c r="H244" s="57">
        <f t="shared" ca="1" si="50"/>
        <v>2.2352695239523324</v>
      </c>
      <c r="I244" s="57">
        <f t="shared" ca="1" si="50"/>
        <v>3.7209890354839179</v>
      </c>
      <c r="J244" s="57">
        <f t="shared" ca="1" si="50"/>
        <v>7.1468738004211616</v>
      </c>
      <c r="K244" s="57">
        <f t="shared" ca="1" si="50"/>
        <v>4.5507292765928451</v>
      </c>
      <c r="L244" s="57"/>
      <c r="M244" s="6">
        <f t="shared" ca="1" si="51"/>
        <v>17.003293516841204</v>
      </c>
      <c r="N244" s="6">
        <f t="shared" ca="1" si="51"/>
        <v>17.092307970027818</v>
      </c>
      <c r="O244" s="6">
        <f t="shared" ca="1" si="51"/>
        <v>19.495968495552468</v>
      </c>
      <c r="P244" s="6">
        <f t="shared" ca="1" si="51"/>
        <v>16.236994538026465</v>
      </c>
      <c r="Q244" s="6">
        <f t="shared" ca="1" si="51"/>
        <v>19.135093495676486</v>
      </c>
      <c r="R244" s="57"/>
      <c r="S244" s="57">
        <f t="shared" ca="1" si="43"/>
        <v>19.495968495552468</v>
      </c>
      <c r="T244" s="7">
        <f ca="1">SMALL($S$5:$S$1004,ROWS($S$5:S244))</f>
        <v>16.437787861949879</v>
      </c>
      <c r="U244" s="10">
        <f ca="1">ROWS($S$5:S244)/COUNT($S$5:$S$1004)</f>
        <v>0.24</v>
      </c>
      <c r="V244" s="8"/>
      <c r="W244" s="8"/>
      <c r="Y244" s="8"/>
      <c r="Z244" s="8"/>
      <c r="AA244" s="8"/>
      <c r="AB244" s="8"/>
      <c r="AC244" s="8"/>
      <c r="AD244" s="8"/>
      <c r="AF244" s="7"/>
      <c r="AG244" s="7"/>
      <c r="AH244" s="7"/>
      <c r="AI244" s="57"/>
      <c r="AJ244" s="7"/>
      <c r="AK244" s="7"/>
      <c r="AL244" s="58"/>
      <c r="AM244" s="58"/>
      <c r="AN244" s="58"/>
      <c r="AO244" s="58"/>
      <c r="AP244" s="58"/>
      <c r="AQ244" s="58"/>
    </row>
    <row r="245" spans="1:43" hidden="1" x14ac:dyDescent="0.25">
      <c r="A245" s="57">
        <f t="shared" ref="A245:K254" ca="1" si="52">A$2+(A$3-A$2)*RAND()</f>
        <v>4.1158546496995463</v>
      </c>
      <c r="B245" s="57">
        <f t="shared" ca="1" si="52"/>
        <v>3.5997050364717742</v>
      </c>
      <c r="C245" s="57">
        <f t="shared" ca="1" si="52"/>
        <v>1.7765160132936311</v>
      </c>
      <c r="D245" s="57">
        <f t="shared" ca="1" si="52"/>
        <v>1.8283286086416852</v>
      </c>
      <c r="E245" s="57">
        <f t="shared" ca="1" si="52"/>
        <v>4.7760089808497757</v>
      </c>
      <c r="F245" s="57">
        <f t="shared" ca="1" si="52"/>
        <v>3.9609042889972548</v>
      </c>
      <c r="G245" s="57">
        <f t="shared" ca="1" si="52"/>
        <v>2.1331544972253456</v>
      </c>
      <c r="H245" s="57">
        <f t="shared" ca="1" si="52"/>
        <v>5.6384187135683153</v>
      </c>
      <c r="I245" s="57">
        <f t="shared" ca="1" si="52"/>
        <v>5.7858393413056168</v>
      </c>
      <c r="J245" s="57">
        <f t="shared" ca="1" si="52"/>
        <v>7.2571617481714448</v>
      </c>
      <c r="K245" s="57">
        <f t="shared" ca="1" si="52"/>
        <v>5.9607236338964054</v>
      </c>
      <c r="L245" s="57"/>
      <c r="M245" s="6">
        <f t="shared" ref="M245:Q254" ca="1" si="53">SUMIF(M$4,"*"&amp;$A$4&amp;"*",$A245)+SUMIF(M$4,"*"&amp;$B$4&amp;"*",$B245)+SUMIF(M$4,"*"&amp;$C$4&amp;"*",$C245)+SUMIF(M$4,"*"&amp;$D$4&amp;"*",$D245)+SUMIF(M$4,"*"&amp;$E$4&amp;"*",$E245)+SUMIF(M$4,"*"&amp;$F$4&amp;"*",$F245)+SUMIF(M$4,"*"&amp;$G$4&amp;"*",$G245)+SUMIF(M$4,"*"&amp;$H$4&amp;"*",$H245)+SUMIF(M$4,"*"&amp;$I$4&amp;"*",$I245)+SUMIF(M$4,"*"&amp;$J$4&amp;"*",$J245)+SUMIF(M$4,"*"&amp;$K$4&amp;"*",$K245)</f>
        <v>15.282686908389968</v>
      </c>
      <c r="N245" s="6">
        <f t="shared" ca="1" si="53"/>
        <v>15.334499503738023</v>
      </c>
      <c r="O245" s="6">
        <f t="shared" ca="1" si="53"/>
        <v>15.632875765492994</v>
      </c>
      <c r="P245" s="6">
        <f t="shared" ca="1" si="53"/>
        <v>19.307172300671049</v>
      </c>
      <c r="Q245" s="6">
        <f t="shared" ca="1" si="53"/>
        <v>19.97485636478627</v>
      </c>
      <c r="R245" s="57"/>
      <c r="S245" s="57">
        <f t="shared" ca="1" si="43"/>
        <v>19.97485636478627</v>
      </c>
      <c r="T245" s="7">
        <f ca="1">SMALL($S$5:$S$1004,ROWS($S$5:S245))</f>
        <v>16.447765893977156</v>
      </c>
      <c r="U245" s="10">
        <f ca="1">ROWS($S$5:S245)/COUNT($S$5:$S$1004)</f>
        <v>0.24099999999999999</v>
      </c>
      <c r="V245" s="8"/>
      <c r="W245" s="8"/>
      <c r="Y245" s="8"/>
      <c r="Z245" s="8"/>
      <c r="AA245" s="8"/>
      <c r="AB245" s="8"/>
      <c r="AC245" s="8"/>
      <c r="AD245" s="8"/>
      <c r="AF245" s="7"/>
      <c r="AG245" s="7"/>
      <c r="AH245" s="7"/>
      <c r="AI245" s="57"/>
      <c r="AJ245" s="7"/>
      <c r="AK245" s="7"/>
      <c r="AL245" s="58"/>
      <c r="AM245" s="58"/>
      <c r="AN245" s="58"/>
      <c r="AO245" s="58"/>
      <c r="AP245" s="58"/>
      <c r="AQ245" s="58"/>
    </row>
    <row r="246" spans="1:43" hidden="1" x14ac:dyDescent="0.25">
      <c r="A246" s="57">
        <f t="shared" ca="1" si="52"/>
        <v>2.2104994819160981</v>
      </c>
      <c r="B246" s="57">
        <f t="shared" ca="1" si="52"/>
        <v>1.45945640594383</v>
      </c>
      <c r="C246" s="57">
        <f t="shared" ca="1" si="52"/>
        <v>2.9609304470193933</v>
      </c>
      <c r="D246" s="57">
        <f t="shared" ca="1" si="52"/>
        <v>2.1859194553392278</v>
      </c>
      <c r="E246" s="57">
        <f t="shared" ca="1" si="52"/>
        <v>4.6826201635685702</v>
      </c>
      <c r="F246" s="57">
        <f t="shared" ca="1" si="52"/>
        <v>5.7737783676597569</v>
      </c>
      <c r="G246" s="57">
        <f t="shared" ca="1" si="52"/>
        <v>0.51859551309391105</v>
      </c>
      <c r="H246" s="57">
        <f t="shared" ca="1" si="52"/>
        <v>5.3485731010822999</v>
      </c>
      <c r="I246" s="57">
        <f t="shared" ca="1" si="52"/>
        <v>4.5540690403538608</v>
      </c>
      <c r="J246" s="57">
        <f t="shared" ca="1" si="52"/>
        <v>4.4917241365851082</v>
      </c>
      <c r="K246" s="57">
        <f t="shared" ca="1" si="52"/>
        <v>2.3016463620381247</v>
      </c>
      <c r="L246" s="57"/>
      <c r="M246" s="6">
        <f t="shared" ca="1" si="53"/>
        <v>10.181749578614511</v>
      </c>
      <c r="N246" s="6">
        <f t="shared" ca="1" si="53"/>
        <v>9.4067385869343454</v>
      </c>
      <c r="O246" s="6">
        <f t="shared" ca="1" si="53"/>
        <v>10.633800706097508</v>
      </c>
      <c r="P246" s="6">
        <f t="shared" ca="1" si="53"/>
        <v>14.088950175995571</v>
      </c>
      <c r="Q246" s="6">
        <f t="shared" ca="1" si="53"/>
        <v>13.792296032632823</v>
      </c>
      <c r="R246" s="57"/>
      <c r="S246" s="57">
        <f t="shared" ca="1" si="43"/>
        <v>14.088950175995571</v>
      </c>
      <c r="T246" s="7">
        <f ca="1">SMALL($S$5:$S$1004,ROWS($S$5:S246))</f>
        <v>16.452887734927842</v>
      </c>
      <c r="U246" s="10">
        <f ca="1">ROWS($S$5:S246)/COUNT($S$5:$S$1004)</f>
        <v>0.24199999999999999</v>
      </c>
      <c r="V246" s="8"/>
      <c r="W246" s="8"/>
      <c r="Y246" s="8"/>
      <c r="Z246" s="8"/>
      <c r="AA246" s="8"/>
      <c r="AB246" s="8"/>
      <c r="AC246" s="8"/>
      <c r="AD246" s="8"/>
      <c r="AF246" s="7"/>
      <c r="AG246" s="7"/>
      <c r="AH246" s="7"/>
      <c r="AI246" s="57"/>
      <c r="AJ246" s="7"/>
      <c r="AK246" s="7"/>
      <c r="AL246" s="58"/>
      <c r="AM246" s="58"/>
      <c r="AN246" s="58"/>
      <c r="AO246" s="58"/>
      <c r="AP246" s="58"/>
      <c r="AQ246" s="58"/>
    </row>
    <row r="247" spans="1:43" hidden="1" x14ac:dyDescent="0.25">
      <c r="A247" s="57">
        <f t="shared" ca="1" si="52"/>
        <v>4.6097980913689272</v>
      </c>
      <c r="B247" s="57">
        <f t="shared" ca="1" si="52"/>
        <v>1.3540075054676182</v>
      </c>
      <c r="C247" s="57">
        <f t="shared" ca="1" si="52"/>
        <v>2.4921887180859752</v>
      </c>
      <c r="D247" s="57">
        <f t="shared" ca="1" si="52"/>
        <v>1.1912407988655365</v>
      </c>
      <c r="E247" s="57">
        <f t="shared" ca="1" si="52"/>
        <v>7.2493244181144609</v>
      </c>
      <c r="F247" s="57">
        <f t="shared" ca="1" si="52"/>
        <v>5.3074669459646495</v>
      </c>
      <c r="G247" s="57">
        <f t="shared" ca="1" si="52"/>
        <v>2.5789859991163682</v>
      </c>
      <c r="H247" s="57">
        <f t="shared" ca="1" si="52"/>
        <v>4.5569226880878642</v>
      </c>
      <c r="I247" s="57">
        <f t="shared" ca="1" si="52"/>
        <v>6.41108836410754</v>
      </c>
      <c r="J247" s="57">
        <f t="shared" ca="1" si="52"/>
        <v>7.8057379283656809</v>
      </c>
      <c r="K247" s="57">
        <f t="shared" ca="1" si="52"/>
        <v>3.6659071336116531</v>
      </c>
      <c r="L247" s="57"/>
      <c r="M247" s="6">
        <f t="shared" ca="1" si="53"/>
        <v>17.486710736936953</v>
      </c>
      <c r="N247" s="6">
        <f t="shared" ca="1" si="53"/>
        <v>16.185762817716512</v>
      </c>
      <c r="O247" s="6">
        <f t="shared" ca="1" si="53"/>
        <v>16.409069851947759</v>
      </c>
      <c r="P247" s="6">
        <f t="shared" ca="1" si="53"/>
        <v>16.738469949151462</v>
      </c>
      <c r="Q247" s="6">
        <f t="shared" ca="1" si="53"/>
        <v>16.826161745281595</v>
      </c>
      <c r="R247" s="57"/>
      <c r="S247" s="57">
        <f t="shared" ca="1" si="43"/>
        <v>17.486710736936953</v>
      </c>
      <c r="T247" s="7">
        <f ca="1">SMALL($S$5:$S$1004,ROWS($S$5:S247))</f>
        <v>16.459199688484468</v>
      </c>
      <c r="U247" s="10">
        <f ca="1">ROWS($S$5:S247)/COUNT($S$5:$S$1004)</f>
        <v>0.24299999999999999</v>
      </c>
      <c r="V247" s="8"/>
      <c r="W247" s="8"/>
      <c r="Y247" s="8"/>
      <c r="Z247" s="8"/>
      <c r="AA247" s="8"/>
      <c r="AB247" s="8"/>
      <c r="AC247" s="8"/>
      <c r="AD247" s="8"/>
      <c r="AF247" s="7"/>
      <c r="AG247" s="7"/>
      <c r="AH247" s="7"/>
      <c r="AI247" s="57"/>
      <c r="AJ247" s="7"/>
      <c r="AK247" s="7"/>
      <c r="AL247" s="58"/>
      <c r="AM247" s="58"/>
      <c r="AN247" s="58"/>
      <c r="AO247" s="58"/>
      <c r="AP247" s="58"/>
      <c r="AQ247" s="58"/>
    </row>
    <row r="248" spans="1:43" hidden="1" x14ac:dyDescent="0.25">
      <c r="A248" s="57">
        <f t="shared" ca="1" si="52"/>
        <v>2.9565717023693723</v>
      </c>
      <c r="B248" s="57">
        <f t="shared" ca="1" si="52"/>
        <v>1.3114723484655766</v>
      </c>
      <c r="C248" s="57">
        <f t="shared" ca="1" si="52"/>
        <v>2.3100716464948792</v>
      </c>
      <c r="D248" s="57">
        <f t="shared" ca="1" si="52"/>
        <v>1.4272594712662021</v>
      </c>
      <c r="E248" s="57">
        <f t="shared" ca="1" si="52"/>
        <v>7.1105933604622233</v>
      </c>
      <c r="F248" s="57">
        <f t="shared" ca="1" si="52"/>
        <v>3.2742204418024143</v>
      </c>
      <c r="G248" s="57">
        <f t="shared" ca="1" si="52"/>
        <v>2.8815321283549316</v>
      </c>
      <c r="H248" s="57">
        <f t="shared" ca="1" si="52"/>
        <v>4.2935538417503061</v>
      </c>
      <c r="I248" s="57">
        <f t="shared" ca="1" si="52"/>
        <v>4.1772340081487016</v>
      </c>
      <c r="J248" s="57">
        <f t="shared" ca="1" si="52"/>
        <v>5.224590334938128</v>
      </c>
      <c r="K248" s="57">
        <f t="shared" ca="1" si="52"/>
        <v>2.86031466078142</v>
      </c>
      <c r="L248" s="57"/>
      <c r="M248" s="6">
        <f t="shared" ca="1" si="53"/>
        <v>13.372765812157311</v>
      </c>
      <c r="N248" s="6">
        <f t="shared" ca="1" si="53"/>
        <v>12.489953636928634</v>
      </c>
      <c r="O248" s="6">
        <f t="shared" ca="1" si="53"/>
        <v>13.646656043865928</v>
      </c>
      <c r="P248" s="6">
        <f t="shared" ca="1" si="53"/>
        <v>11.623241459198113</v>
      </c>
      <c r="Q248" s="6">
        <f t="shared" ca="1" si="53"/>
        <v>15.575934211459526</v>
      </c>
      <c r="R248" s="57"/>
      <c r="S248" s="57">
        <f t="shared" ca="1" si="43"/>
        <v>15.575934211459526</v>
      </c>
      <c r="T248" s="7">
        <f ca="1">SMALL($S$5:$S$1004,ROWS($S$5:S248))</f>
        <v>16.46598052290009</v>
      </c>
      <c r="U248" s="10">
        <f ca="1">ROWS($S$5:S248)/COUNT($S$5:$S$1004)</f>
        <v>0.24399999999999999</v>
      </c>
      <c r="V248" s="8"/>
      <c r="W248" s="8"/>
      <c r="Y248" s="8"/>
      <c r="Z248" s="8"/>
      <c r="AA248" s="8"/>
      <c r="AB248" s="8"/>
      <c r="AC248" s="8"/>
      <c r="AD248" s="8"/>
      <c r="AF248" s="7"/>
      <c r="AG248" s="7"/>
      <c r="AH248" s="7"/>
      <c r="AI248" s="57"/>
      <c r="AJ248" s="7"/>
      <c r="AK248" s="7"/>
      <c r="AL248" s="58"/>
      <c r="AM248" s="58"/>
      <c r="AN248" s="58"/>
      <c r="AO248" s="58"/>
      <c r="AP248" s="58"/>
      <c r="AQ248" s="58"/>
    </row>
    <row r="249" spans="1:43" hidden="1" x14ac:dyDescent="0.25">
      <c r="A249" s="57">
        <f t="shared" ca="1" si="52"/>
        <v>4.0622313231771585</v>
      </c>
      <c r="B249" s="57">
        <f t="shared" ca="1" si="52"/>
        <v>3.6278878411200668</v>
      </c>
      <c r="C249" s="57">
        <f t="shared" ca="1" si="52"/>
        <v>1.503455328430003</v>
      </c>
      <c r="D249" s="57">
        <f t="shared" ca="1" si="52"/>
        <v>2.2682971018602132</v>
      </c>
      <c r="E249" s="57">
        <f t="shared" ca="1" si="52"/>
        <v>6.5369951906691872</v>
      </c>
      <c r="F249" s="57">
        <f t="shared" ca="1" si="52"/>
        <v>3.4981262373509252</v>
      </c>
      <c r="G249" s="57">
        <f t="shared" ca="1" si="52"/>
        <v>2.239015733863023</v>
      </c>
      <c r="H249" s="57">
        <f t="shared" ca="1" si="52"/>
        <v>4.3193533031978184</v>
      </c>
      <c r="I249" s="57">
        <f t="shared" ca="1" si="52"/>
        <v>5.846968943088962</v>
      </c>
      <c r="J249" s="57">
        <f t="shared" ca="1" si="52"/>
        <v>4.532365730793245</v>
      </c>
      <c r="K249" s="57">
        <f t="shared" ca="1" si="52"/>
        <v>2.4563599051413978</v>
      </c>
      <c r="L249" s="57"/>
      <c r="M249" s="6">
        <f t="shared" ca="1" si="53"/>
        <v>12.337068116263429</v>
      </c>
      <c r="N249" s="6">
        <f t="shared" ca="1" si="53"/>
        <v>13.101909889693641</v>
      </c>
      <c r="O249" s="6">
        <f t="shared" ca="1" si="53"/>
        <v>14.697248762582499</v>
      </c>
      <c r="P249" s="6">
        <f t="shared" ca="1" si="53"/>
        <v>15.429342926701352</v>
      </c>
      <c r="Q249" s="6">
        <f t="shared" ca="1" si="53"/>
        <v>16.940596240128471</v>
      </c>
      <c r="R249" s="57"/>
      <c r="S249" s="57">
        <f t="shared" ca="1" si="43"/>
        <v>16.940596240128471</v>
      </c>
      <c r="T249" s="7">
        <f ca="1">SMALL($S$5:$S$1004,ROWS($S$5:S249))</f>
        <v>16.467156542117067</v>
      </c>
      <c r="U249" s="10">
        <f ca="1">ROWS($S$5:S249)/COUNT($S$5:$S$1004)</f>
        <v>0.245</v>
      </c>
      <c r="V249" s="8"/>
      <c r="W249" s="8"/>
      <c r="Y249" s="8"/>
      <c r="Z249" s="8"/>
      <c r="AA249" s="8"/>
      <c r="AB249" s="8"/>
      <c r="AC249" s="8"/>
      <c r="AD249" s="8"/>
      <c r="AF249" s="7"/>
      <c r="AG249" s="7"/>
      <c r="AH249" s="7"/>
      <c r="AI249" s="57"/>
      <c r="AJ249" s="7"/>
      <c r="AK249" s="7"/>
      <c r="AL249" s="58"/>
      <c r="AM249" s="58"/>
      <c r="AN249" s="58"/>
      <c r="AO249" s="58"/>
      <c r="AP249" s="58"/>
      <c r="AQ249" s="58"/>
    </row>
    <row r="250" spans="1:43" hidden="1" x14ac:dyDescent="0.25">
      <c r="A250" s="57">
        <f t="shared" ca="1" si="52"/>
        <v>4.9889549853309489</v>
      </c>
      <c r="B250" s="57">
        <f t="shared" ca="1" si="52"/>
        <v>4.2823969753886377</v>
      </c>
      <c r="C250" s="57">
        <f t="shared" ca="1" si="52"/>
        <v>2.2602553102617167</v>
      </c>
      <c r="D250" s="57">
        <f t="shared" ca="1" si="52"/>
        <v>1.0270169244440126</v>
      </c>
      <c r="E250" s="57">
        <f t="shared" ca="1" si="52"/>
        <v>7.0237140075988194</v>
      </c>
      <c r="F250" s="57">
        <f t="shared" ca="1" si="52"/>
        <v>2.5178603309095209</v>
      </c>
      <c r="G250" s="57">
        <f t="shared" ca="1" si="52"/>
        <v>2.1628535531159598</v>
      </c>
      <c r="H250" s="57">
        <f t="shared" ca="1" si="52"/>
        <v>2.6780701222924868</v>
      </c>
      <c r="I250" s="57">
        <f t="shared" ca="1" si="52"/>
        <v>5.3605534518248685</v>
      </c>
      <c r="J250" s="57">
        <f t="shared" ca="1" si="52"/>
        <v>4.6299901869482847</v>
      </c>
      <c r="K250" s="57">
        <f t="shared" ca="1" si="52"/>
        <v>2.511529084614486</v>
      </c>
      <c r="L250" s="57"/>
      <c r="M250" s="6">
        <f t="shared" ca="1" si="53"/>
        <v>14.042054035656911</v>
      </c>
      <c r="N250" s="6">
        <f t="shared" ca="1" si="53"/>
        <v>12.808815649839207</v>
      </c>
      <c r="O250" s="6">
        <f t="shared" ca="1" si="53"/>
        <v>15.936101169935743</v>
      </c>
      <c r="P250" s="6">
        <f t="shared" ca="1" si="53"/>
        <v>14.672339842737513</v>
      </c>
      <c r="Q250" s="6">
        <f t="shared" ca="1" si="53"/>
        <v>16.495710189894432</v>
      </c>
      <c r="R250" s="57"/>
      <c r="S250" s="57">
        <f t="shared" ca="1" si="43"/>
        <v>16.495710189894432</v>
      </c>
      <c r="T250" s="7">
        <f ca="1">SMALL($S$5:$S$1004,ROWS($S$5:S250))</f>
        <v>16.471026528040984</v>
      </c>
      <c r="U250" s="10">
        <f ca="1">ROWS($S$5:S250)/COUNT($S$5:$S$1004)</f>
        <v>0.246</v>
      </c>
      <c r="V250" s="8"/>
      <c r="W250" s="8"/>
      <c r="Y250" s="8"/>
      <c r="Z250" s="8"/>
      <c r="AA250" s="8"/>
      <c r="AB250" s="8"/>
      <c r="AC250" s="8"/>
      <c r="AD250" s="8"/>
      <c r="AF250" s="7"/>
      <c r="AG250" s="7"/>
      <c r="AH250" s="7"/>
      <c r="AI250" s="57"/>
      <c r="AJ250" s="7"/>
      <c r="AK250" s="7"/>
      <c r="AL250" s="58"/>
      <c r="AM250" s="58"/>
      <c r="AN250" s="58"/>
      <c r="AO250" s="58"/>
      <c r="AP250" s="58"/>
      <c r="AQ250" s="58"/>
    </row>
    <row r="251" spans="1:43" hidden="1" x14ac:dyDescent="0.25">
      <c r="A251" s="57">
        <f t="shared" ca="1" si="52"/>
        <v>4.901839758604579</v>
      </c>
      <c r="B251" s="57">
        <f t="shared" ca="1" si="52"/>
        <v>2.3274060218654089</v>
      </c>
      <c r="C251" s="57">
        <f t="shared" ca="1" si="52"/>
        <v>2.9990917898602518</v>
      </c>
      <c r="D251" s="57">
        <f t="shared" ca="1" si="52"/>
        <v>2.2938922156761219</v>
      </c>
      <c r="E251" s="57">
        <f t="shared" ca="1" si="52"/>
        <v>5.3947437778956235</v>
      </c>
      <c r="F251" s="57">
        <f t="shared" ca="1" si="52"/>
        <v>5.7481748887816311</v>
      </c>
      <c r="G251" s="57">
        <f t="shared" ca="1" si="52"/>
        <v>1.2678713563540165</v>
      </c>
      <c r="H251" s="57">
        <f t="shared" ca="1" si="52"/>
        <v>4.2943966401233755</v>
      </c>
      <c r="I251" s="57">
        <f t="shared" ca="1" si="52"/>
        <v>6.1411372035394063</v>
      </c>
      <c r="J251" s="57">
        <f t="shared" ca="1" si="52"/>
        <v>6.0196210065197526</v>
      </c>
      <c r="K251" s="57">
        <f t="shared" ca="1" si="52"/>
        <v>5.3702647553174243</v>
      </c>
      <c r="L251" s="57"/>
      <c r="M251" s="6">
        <f t="shared" ca="1" si="53"/>
        <v>15.188423911338599</v>
      </c>
      <c r="N251" s="6">
        <f t="shared" ca="1" si="53"/>
        <v>14.48322433715447</v>
      </c>
      <c r="O251" s="6">
        <f t="shared" ca="1" si="53"/>
        <v>13.741770806280785</v>
      </c>
      <c r="P251" s="6">
        <f t="shared" ca="1" si="53"/>
        <v>19.586982869503871</v>
      </c>
      <c r="Q251" s="6">
        <f t="shared" ca="1" si="53"/>
        <v>17.386811195201833</v>
      </c>
      <c r="R251" s="57"/>
      <c r="S251" s="57">
        <f t="shared" ca="1" si="43"/>
        <v>19.586982869503871</v>
      </c>
      <c r="T251" s="7">
        <f ca="1">SMALL($S$5:$S$1004,ROWS($S$5:S251))</f>
        <v>16.471461516690233</v>
      </c>
      <c r="U251" s="10">
        <f ca="1">ROWS($S$5:S251)/COUNT($S$5:$S$1004)</f>
        <v>0.247</v>
      </c>
      <c r="V251" s="8"/>
      <c r="W251" s="8"/>
      <c r="Y251" s="8"/>
      <c r="Z251" s="8"/>
      <c r="AA251" s="8"/>
      <c r="AB251" s="8"/>
      <c r="AC251" s="8"/>
      <c r="AD251" s="8"/>
      <c r="AF251" s="7"/>
      <c r="AG251" s="7"/>
      <c r="AH251" s="7"/>
      <c r="AI251" s="57"/>
      <c r="AJ251" s="7"/>
      <c r="AK251" s="7"/>
      <c r="AL251" s="58"/>
      <c r="AM251" s="58"/>
      <c r="AN251" s="58"/>
      <c r="AO251" s="58"/>
      <c r="AP251" s="58"/>
      <c r="AQ251" s="58"/>
    </row>
    <row r="252" spans="1:43" hidden="1" x14ac:dyDescent="0.25">
      <c r="A252" s="57">
        <f t="shared" ca="1" si="52"/>
        <v>5.0501775450649919</v>
      </c>
      <c r="B252" s="57">
        <f t="shared" ca="1" si="52"/>
        <v>3.230632171015285</v>
      </c>
      <c r="C252" s="57">
        <f t="shared" ca="1" si="52"/>
        <v>1.3784440646826481</v>
      </c>
      <c r="D252" s="57">
        <f t="shared" ca="1" si="52"/>
        <v>1.6470296666651061</v>
      </c>
      <c r="E252" s="57">
        <f t="shared" ca="1" si="52"/>
        <v>6.9133256413937136</v>
      </c>
      <c r="F252" s="57">
        <f t="shared" ca="1" si="52"/>
        <v>3.2482463043814818</v>
      </c>
      <c r="G252" s="57">
        <f t="shared" ca="1" si="52"/>
        <v>1.7142146079790295</v>
      </c>
      <c r="H252" s="57">
        <f t="shared" ca="1" si="52"/>
        <v>4.7732418400140819</v>
      </c>
      <c r="I252" s="57">
        <f t="shared" ca="1" si="52"/>
        <v>3.7911371100888487</v>
      </c>
      <c r="J252" s="57">
        <f t="shared" ca="1" si="52"/>
        <v>6.7299088916187806</v>
      </c>
      <c r="K252" s="57">
        <f t="shared" ca="1" si="52"/>
        <v>4.8897242151479947</v>
      </c>
      <c r="L252" s="57"/>
      <c r="M252" s="6">
        <f t="shared" ca="1" si="53"/>
        <v>14.87274510934545</v>
      </c>
      <c r="N252" s="6">
        <f t="shared" ca="1" si="53"/>
        <v>15.141330711327909</v>
      </c>
      <c r="O252" s="6">
        <f t="shared" ca="1" si="53"/>
        <v>16.87386670402778</v>
      </c>
      <c r="P252" s="6">
        <f t="shared" ca="1" si="53"/>
        <v>15.159739800633611</v>
      </c>
      <c r="Q252" s="6">
        <f t="shared" ca="1" si="53"/>
        <v>19.806923867571076</v>
      </c>
      <c r="R252" s="57"/>
      <c r="S252" s="57">
        <f t="shared" ca="1" si="43"/>
        <v>19.806923867571076</v>
      </c>
      <c r="T252" s="7">
        <f ca="1">SMALL($S$5:$S$1004,ROWS($S$5:S252))</f>
        <v>16.476111310237108</v>
      </c>
      <c r="U252" s="10">
        <f ca="1">ROWS($S$5:S252)/COUNT($S$5:$S$1004)</f>
        <v>0.248</v>
      </c>
      <c r="V252" s="8"/>
      <c r="W252" s="8"/>
      <c r="Y252" s="8"/>
      <c r="Z252" s="8"/>
      <c r="AA252" s="8"/>
      <c r="AB252" s="8"/>
      <c r="AC252" s="8"/>
      <c r="AD252" s="8"/>
      <c r="AF252" s="7"/>
      <c r="AG252" s="7"/>
      <c r="AH252" s="7"/>
      <c r="AI252" s="57"/>
      <c r="AJ252" s="7"/>
      <c r="AK252" s="7"/>
      <c r="AL252" s="58"/>
      <c r="AM252" s="58"/>
      <c r="AN252" s="58"/>
      <c r="AO252" s="58"/>
      <c r="AP252" s="58"/>
      <c r="AQ252" s="58"/>
    </row>
    <row r="253" spans="1:43" hidden="1" x14ac:dyDescent="0.25">
      <c r="A253" s="57">
        <f t="shared" ca="1" si="52"/>
        <v>3.3783117697961131</v>
      </c>
      <c r="B253" s="57">
        <f t="shared" ca="1" si="52"/>
        <v>2.4255740860123147</v>
      </c>
      <c r="C253" s="57">
        <f t="shared" ca="1" si="52"/>
        <v>2.4987093628940045</v>
      </c>
      <c r="D253" s="57">
        <f t="shared" ca="1" si="52"/>
        <v>1.902894528035626</v>
      </c>
      <c r="E253" s="57">
        <f t="shared" ca="1" si="52"/>
        <v>7.6902137836087157</v>
      </c>
      <c r="F253" s="57">
        <f t="shared" ca="1" si="52"/>
        <v>5.7255530045088374</v>
      </c>
      <c r="G253" s="57">
        <f t="shared" ca="1" si="52"/>
        <v>1.8884706573282708</v>
      </c>
      <c r="H253" s="57">
        <f t="shared" ca="1" si="52"/>
        <v>4.8981848715690806</v>
      </c>
      <c r="I253" s="57">
        <f t="shared" ca="1" si="52"/>
        <v>4.882733136957417</v>
      </c>
      <c r="J253" s="57">
        <f t="shared" ca="1" si="52"/>
        <v>5.1129081465606685</v>
      </c>
      <c r="K253" s="57">
        <f t="shared" ca="1" si="52"/>
        <v>5.5432529498458729</v>
      </c>
      <c r="L253" s="57"/>
      <c r="M253" s="6">
        <f t="shared" ca="1" si="53"/>
        <v>12.878399936579058</v>
      </c>
      <c r="N253" s="6">
        <f t="shared" ca="1" si="53"/>
        <v>12.282585101720677</v>
      </c>
      <c r="O253" s="6">
        <f t="shared" ca="1" si="53"/>
        <v>15.228696016181699</v>
      </c>
      <c r="P253" s="6">
        <f t="shared" ca="1" si="53"/>
        <v>18.577113177324442</v>
      </c>
      <c r="Q253" s="6">
        <f t="shared" ca="1" si="53"/>
        <v>20.557225691035985</v>
      </c>
      <c r="R253" s="57"/>
      <c r="S253" s="57">
        <f t="shared" ca="1" si="43"/>
        <v>20.557225691035985</v>
      </c>
      <c r="T253" s="7">
        <f ca="1">SMALL($S$5:$S$1004,ROWS($S$5:S253))</f>
        <v>16.477750885465728</v>
      </c>
      <c r="U253" s="10">
        <f ca="1">ROWS($S$5:S253)/COUNT($S$5:$S$1004)</f>
        <v>0.249</v>
      </c>
      <c r="V253" s="8"/>
      <c r="W253" s="8"/>
      <c r="Y253" s="8"/>
      <c r="Z253" s="8"/>
      <c r="AA253" s="8"/>
      <c r="AB253" s="8"/>
      <c r="AC253" s="8"/>
      <c r="AD253" s="8"/>
      <c r="AF253" s="7"/>
      <c r="AG253" s="7"/>
      <c r="AH253" s="7"/>
      <c r="AI253" s="57"/>
      <c r="AJ253" s="7"/>
      <c r="AK253" s="7"/>
      <c r="AL253" s="58"/>
      <c r="AM253" s="58"/>
      <c r="AN253" s="58"/>
      <c r="AO253" s="58"/>
      <c r="AP253" s="58"/>
      <c r="AQ253" s="58"/>
    </row>
    <row r="254" spans="1:43" hidden="1" x14ac:dyDescent="0.25">
      <c r="A254" s="57">
        <f t="shared" ca="1" si="52"/>
        <v>2.2150234545192218</v>
      </c>
      <c r="B254" s="57">
        <f t="shared" ca="1" si="52"/>
        <v>4.8243664821860346</v>
      </c>
      <c r="C254" s="57">
        <f t="shared" ca="1" si="52"/>
        <v>2.3166080119416472</v>
      </c>
      <c r="D254" s="57">
        <f t="shared" ca="1" si="52"/>
        <v>1.1075103897622141</v>
      </c>
      <c r="E254" s="57">
        <f t="shared" ca="1" si="52"/>
        <v>7.7917607361027539</v>
      </c>
      <c r="F254" s="57">
        <f t="shared" ca="1" si="52"/>
        <v>2.3084885828377937</v>
      </c>
      <c r="G254" s="57">
        <f t="shared" ca="1" si="52"/>
        <v>0.62263118238820181</v>
      </c>
      <c r="H254" s="57">
        <f t="shared" ca="1" si="52"/>
        <v>4.3132498132479329</v>
      </c>
      <c r="I254" s="57">
        <f t="shared" ca="1" si="52"/>
        <v>4.2582468829567315</v>
      </c>
      <c r="J254" s="57">
        <f t="shared" ca="1" si="52"/>
        <v>5.70936764429646</v>
      </c>
      <c r="K254" s="57">
        <f t="shared" ca="1" si="52"/>
        <v>4.5939289758153947</v>
      </c>
      <c r="L254" s="57"/>
      <c r="M254" s="6">
        <f t="shared" ca="1" si="53"/>
        <v>10.86363029314553</v>
      </c>
      <c r="N254" s="6">
        <f t="shared" ca="1" si="53"/>
        <v>9.6545326709660984</v>
      </c>
      <c r="O254" s="6">
        <f t="shared" ca="1" si="53"/>
        <v>18.325494862585249</v>
      </c>
      <c r="P254" s="6">
        <f t="shared" ca="1" si="53"/>
        <v>15.985030923795954</v>
      </c>
      <c r="Q254" s="6">
        <f t="shared" ca="1" si="53"/>
        <v>21.523306007352115</v>
      </c>
      <c r="R254" s="57"/>
      <c r="S254" s="57">
        <f t="shared" ca="1" si="43"/>
        <v>21.523306007352115</v>
      </c>
      <c r="T254" s="7">
        <f ca="1">SMALL($S$5:$S$1004,ROWS($S$5:S254))</f>
        <v>16.495710189894432</v>
      </c>
      <c r="U254" s="10">
        <f ca="1">ROWS($S$5:S254)/COUNT($S$5:$S$1004)</f>
        <v>0.25</v>
      </c>
      <c r="V254" s="8"/>
      <c r="W254" s="8"/>
      <c r="Y254" s="8"/>
      <c r="Z254" s="8"/>
      <c r="AA254" s="8"/>
      <c r="AB254" s="8"/>
      <c r="AC254" s="8"/>
      <c r="AD254" s="8"/>
      <c r="AF254" s="7"/>
      <c r="AG254" s="7"/>
      <c r="AH254" s="7"/>
      <c r="AI254" s="57"/>
      <c r="AJ254" s="7"/>
      <c r="AK254" s="7"/>
      <c r="AL254" s="58"/>
      <c r="AM254" s="58"/>
      <c r="AN254" s="58"/>
      <c r="AO254" s="58"/>
      <c r="AP254" s="58"/>
      <c r="AQ254" s="58"/>
    </row>
    <row r="255" spans="1:43" hidden="1" x14ac:dyDescent="0.25">
      <c r="A255" s="57">
        <f t="shared" ref="A255:K264" ca="1" si="54">A$2+(A$3-A$2)*RAND()</f>
        <v>2.7597820557262858</v>
      </c>
      <c r="B255" s="57">
        <f t="shared" ca="1" si="54"/>
        <v>3.0844988786507379</v>
      </c>
      <c r="C255" s="57">
        <f t="shared" ca="1" si="54"/>
        <v>4.9188050090730853</v>
      </c>
      <c r="D255" s="57">
        <f t="shared" ca="1" si="54"/>
        <v>2.085616854171664</v>
      </c>
      <c r="E255" s="57">
        <f t="shared" ca="1" si="54"/>
        <v>6.5833604113243815</v>
      </c>
      <c r="F255" s="57">
        <f t="shared" ca="1" si="54"/>
        <v>2.5440011571786294</v>
      </c>
      <c r="G255" s="57">
        <f t="shared" ca="1" si="54"/>
        <v>1.1855747113962953</v>
      </c>
      <c r="H255" s="57">
        <f t="shared" ca="1" si="54"/>
        <v>4.7772125323325119</v>
      </c>
      <c r="I255" s="57">
        <f t="shared" ca="1" si="54"/>
        <v>3.920660439160601</v>
      </c>
      <c r="J255" s="57">
        <f t="shared" ca="1" si="54"/>
        <v>7.153106788798044</v>
      </c>
      <c r="K255" s="57">
        <f t="shared" ca="1" si="54"/>
        <v>5.9645443266432157</v>
      </c>
      <c r="L255" s="57"/>
      <c r="M255" s="6">
        <f t="shared" ref="M255:Q264" ca="1" si="55">SUMIF(M$4,"*"&amp;$A$4&amp;"*",$A255)+SUMIF(M$4,"*"&amp;$B$4&amp;"*",$B255)+SUMIF(M$4,"*"&amp;$C$4&amp;"*",$C255)+SUMIF(M$4,"*"&amp;$D$4&amp;"*",$D255)+SUMIF(M$4,"*"&amp;$E$4&amp;"*",$E255)+SUMIF(M$4,"*"&amp;$F$4&amp;"*",$F255)+SUMIF(M$4,"*"&amp;$G$4&amp;"*",$G255)+SUMIF(M$4,"*"&amp;$H$4&amp;"*",$H255)+SUMIF(M$4,"*"&amp;$I$4&amp;"*",$I255)+SUMIF(M$4,"*"&amp;$J$4&amp;"*",$J255)+SUMIF(M$4,"*"&amp;$K$4&amp;"*",$K255)</f>
        <v>16.01726856499371</v>
      </c>
      <c r="N255" s="6">
        <f t="shared" ca="1" si="55"/>
        <v>13.184080410092289</v>
      </c>
      <c r="O255" s="6">
        <f t="shared" ca="1" si="55"/>
        <v>16.820966078773164</v>
      </c>
      <c r="P255" s="6">
        <f t="shared" ca="1" si="55"/>
        <v>15.513704801633184</v>
      </c>
      <c r="Q255" s="6">
        <f t="shared" ca="1" si="55"/>
        <v>20.409616148950846</v>
      </c>
      <c r="R255" s="57"/>
      <c r="S255" s="57">
        <f t="shared" ca="1" si="43"/>
        <v>20.409616148950846</v>
      </c>
      <c r="T255" s="7">
        <f ca="1">SMALL($S$5:$S$1004,ROWS($S$5:S255))</f>
        <v>16.498003901421932</v>
      </c>
      <c r="U255" s="10">
        <f ca="1">ROWS($S$5:S255)/COUNT($S$5:$S$1004)</f>
        <v>0.251</v>
      </c>
      <c r="V255" s="8"/>
      <c r="W255" s="8"/>
      <c r="Y255" s="8"/>
      <c r="Z255" s="8"/>
      <c r="AA255" s="8"/>
      <c r="AB255" s="8"/>
      <c r="AC255" s="8"/>
      <c r="AD255" s="8"/>
      <c r="AF255" s="7"/>
      <c r="AG255" s="7"/>
      <c r="AH255" s="7"/>
      <c r="AI255" s="57"/>
      <c r="AJ255" s="7"/>
      <c r="AK255" s="7"/>
      <c r="AL255" s="58"/>
      <c r="AM255" s="58"/>
      <c r="AN255" s="58"/>
      <c r="AO255" s="58"/>
      <c r="AP255" s="58"/>
      <c r="AQ255" s="58"/>
    </row>
    <row r="256" spans="1:43" hidden="1" x14ac:dyDescent="0.25">
      <c r="A256" s="57">
        <f t="shared" ca="1" si="54"/>
        <v>3.8339802656299931</v>
      </c>
      <c r="B256" s="57">
        <f t="shared" ca="1" si="54"/>
        <v>2.9780522869772774</v>
      </c>
      <c r="C256" s="57">
        <f t="shared" ca="1" si="54"/>
        <v>4.0192578201275309</v>
      </c>
      <c r="D256" s="57">
        <f t="shared" ca="1" si="54"/>
        <v>1.7018381964243201</v>
      </c>
      <c r="E256" s="57">
        <f t="shared" ca="1" si="54"/>
        <v>6.2117277975255476</v>
      </c>
      <c r="F256" s="57">
        <f t="shared" ca="1" si="54"/>
        <v>4.7402983969710313</v>
      </c>
      <c r="G256" s="57">
        <f t="shared" ca="1" si="54"/>
        <v>2.4538681623609673</v>
      </c>
      <c r="H256" s="57">
        <f t="shared" ca="1" si="54"/>
        <v>2.6439029398718086</v>
      </c>
      <c r="I256" s="57">
        <f t="shared" ca="1" si="54"/>
        <v>5.502903884250733</v>
      </c>
      <c r="J256" s="57">
        <f t="shared" ca="1" si="54"/>
        <v>4.6771288585222592</v>
      </c>
      <c r="K256" s="57">
        <f t="shared" ca="1" si="54"/>
        <v>4.8821722673772232</v>
      </c>
      <c r="L256" s="57"/>
      <c r="M256" s="6">
        <f t="shared" ca="1" si="55"/>
        <v>14.98423510664075</v>
      </c>
      <c r="N256" s="6">
        <f t="shared" ca="1" si="55"/>
        <v>12.66681548293754</v>
      </c>
      <c r="O256" s="6">
        <f t="shared" ca="1" si="55"/>
        <v>13.866908943025084</v>
      </c>
      <c r="P256" s="6">
        <f t="shared" ca="1" si="55"/>
        <v>18.103426835576265</v>
      </c>
      <c r="Q256" s="6">
        <f t="shared" ca="1" si="55"/>
        <v>16.715855291751858</v>
      </c>
      <c r="R256" s="57"/>
      <c r="S256" s="57">
        <f t="shared" ca="1" si="43"/>
        <v>18.103426835576265</v>
      </c>
      <c r="T256" s="7">
        <f ca="1">SMALL($S$5:$S$1004,ROWS($S$5:S256))</f>
        <v>16.498041916724468</v>
      </c>
      <c r="U256" s="10">
        <f ca="1">ROWS($S$5:S256)/COUNT($S$5:$S$1004)</f>
        <v>0.252</v>
      </c>
      <c r="V256" s="8"/>
      <c r="W256" s="8"/>
      <c r="Y256" s="8"/>
      <c r="Z256" s="8"/>
      <c r="AA256" s="8"/>
      <c r="AB256" s="8"/>
      <c r="AC256" s="8"/>
      <c r="AD256" s="8"/>
      <c r="AF256" s="7"/>
      <c r="AG256" s="7"/>
      <c r="AH256" s="7"/>
      <c r="AI256" s="57"/>
      <c r="AJ256" s="7"/>
      <c r="AK256" s="7"/>
      <c r="AL256" s="58"/>
      <c r="AM256" s="58"/>
      <c r="AN256" s="58"/>
      <c r="AO256" s="58"/>
      <c r="AP256" s="58"/>
      <c r="AQ256" s="58"/>
    </row>
    <row r="257" spans="1:43" hidden="1" x14ac:dyDescent="0.25">
      <c r="A257" s="57">
        <f t="shared" ca="1" si="54"/>
        <v>3.6521519046424693</v>
      </c>
      <c r="B257" s="57">
        <f t="shared" ca="1" si="54"/>
        <v>3.6244495711826366</v>
      </c>
      <c r="C257" s="57">
        <f t="shared" ca="1" si="54"/>
        <v>3.3458062921405367</v>
      </c>
      <c r="D257" s="57">
        <f t="shared" ca="1" si="54"/>
        <v>2.7099518235972466</v>
      </c>
      <c r="E257" s="57">
        <f t="shared" ca="1" si="54"/>
        <v>7.6908075354197418</v>
      </c>
      <c r="F257" s="57">
        <f t="shared" ca="1" si="54"/>
        <v>2.5501559327702403</v>
      </c>
      <c r="G257" s="57">
        <f t="shared" ca="1" si="54"/>
        <v>2.3543762828555859</v>
      </c>
      <c r="H257" s="57">
        <f t="shared" ca="1" si="54"/>
        <v>4.7360549876516842</v>
      </c>
      <c r="I257" s="57">
        <f t="shared" ca="1" si="54"/>
        <v>5.0364693839108821</v>
      </c>
      <c r="J257" s="57">
        <f t="shared" ca="1" si="54"/>
        <v>5.2643234632921079</v>
      </c>
      <c r="K257" s="57">
        <f t="shared" ca="1" si="54"/>
        <v>5.5473443424499731</v>
      </c>
      <c r="L257" s="57"/>
      <c r="M257" s="6">
        <f t="shared" ca="1" si="55"/>
        <v>14.616657942930701</v>
      </c>
      <c r="N257" s="6">
        <f t="shared" ca="1" si="55"/>
        <v>13.980803474387409</v>
      </c>
      <c r="O257" s="6">
        <f t="shared" ca="1" si="55"/>
        <v>16.579580569894485</v>
      </c>
      <c r="P257" s="6">
        <f t="shared" ca="1" si="55"/>
        <v>16.758419230313734</v>
      </c>
      <c r="Q257" s="6">
        <f t="shared" ca="1" si="55"/>
        <v>21.598656436704033</v>
      </c>
      <c r="R257" s="57"/>
      <c r="S257" s="57">
        <f t="shared" ca="1" si="43"/>
        <v>21.598656436704033</v>
      </c>
      <c r="T257" s="7">
        <f ca="1">SMALL($S$5:$S$1004,ROWS($S$5:S257))</f>
        <v>16.50462307553223</v>
      </c>
      <c r="U257" s="10">
        <f ca="1">ROWS($S$5:S257)/COUNT($S$5:$S$1004)</f>
        <v>0.253</v>
      </c>
      <c r="V257" s="8"/>
      <c r="W257" s="8"/>
      <c r="Y257" s="8"/>
      <c r="Z257" s="8"/>
      <c r="AA257" s="8"/>
      <c r="AB257" s="8"/>
      <c r="AC257" s="8"/>
      <c r="AD257" s="8"/>
      <c r="AF257" s="7"/>
      <c r="AG257" s="7"/>
      <c r="AH257" s="7"/>
      <c r="AI257" s="57"/>
      <c r="AJ257" s="7"/>
      <c r="AK257" s="7"/>
      <c r="AL257" s="58"/>
      <c r="AM257" s="58"/>
      <c r="AN257" s="58"/>
      <c r="AO257" s="58"/>
      <c r="AP257" s="58"/>
      <c r="AQ257" s="58"/>
    </row>
    <row r="258" spans="1:43" hidden="1" x14ac:dyDescent="0.25">
      <c r="A258" s="57">
        <f t="shared" ca="1" si="54"/>
        <v>3.06028474051215</v>
      </c>
      <c r="B258" s="57">
        <f t="shared" ca="1" si="54"/>
        <v>4.8050438774855202</v>
      </c>
      <c r="C258" s="57">
        <f t="shared" ca="1" si="54"/>
        <v>2.9536163265277167</v>
      </c>
      <c r="D258" s="57">
        <f t="shared" ca="1" si="54"/>
        <v>2.8540903772646393</v>
      </c>
      <c r="E258" s="57">
        <f t="shared" ca="1" si="54"/>
        <v>4.6099473821528312</v>
      </c>
      <c r="F258" s="57">
        <f t="shared" ca="1" si="54"/>
        <v>2.9981106260218207</v>
      </c>
      <c r="G258" s="57">
        <f t="shared" ca="1" si="54"/>
        <v>1.6392526236692666</v>
      </c>
      <c r="H258" s="57">
        <f t="shared" ca="1" si="54"/>
        <v>2.6158741125956819</v>
      </c>
      <c r="I258" s="57">
        <f t="shared" ca="1" si="54"/>
        <v>4.4703522312401418</v>
      </c>
      <c r="J258" s="57">
        <f t="shared" ca="1" si="54"/>
        <v>6.7081945649675312</v>
      </c>
      <c r="K258" s="57">
        <f t="shared" ca="1" si="54"/>
        <v>2.8767694753704309</v>
      </c>
      <c r="L258" s="57"/>
      <c r="M258" s="6">
        <f t="shared" ca="1" si="55"/>
        <v>14.361348255676663</v>
      </c>
      <c r="N258" s="6">
        <f t="shared" ca="1" si="55"/>
        <v>14.261822306413587</v>
      </c>
      <c r="O258" s="6">
        <f t="shared" ca="1" si="55"/>
        <v>16.123185824605883</v>
      </c>
      <c r="P258" s="6">
        <f t="shared" ca="1" si="55"/>
        <v>15.150276210117912</v>
      </c>
      <c r="Q258" s="6">
        <f t="shared" ca="1" si="55"/>
        <v>14.907634847604465</v>
      </c>
      <c r="R258" s="57"/>
      <c r="S258" s="57">
        <f t="shared" ca="1" si="43"/>
        <v>16.123185824605883</v>
      </c>
      <c r="T258" s="7">
        <f ca="1">SMALL($S$5:$S$1004,ROWS($S$5:S258))</f>
        <v>16.506572295111358</v>
      </c>
      <c r="U258" s="10">
        <f ca="1">ROWS($S$5:S258)/COUNT($S$5:$S$1004)</f>
        <v>0.254</v>
      </c>
      <c r="V258" s="8"/>
      <c r="W258" s="8"/>
      <c r="Y258" s="8"/>
      <c r="Z258" s="8"/>
      <c r="AA258" s="8"/>
      <c r="AB258" s="8"/>
      <c r="AC258" s="8"/>
      <c r="AD258" s="8"/>
      <c r="AF258" s="7"/>
      <c r="AG258" s="7"/>
      <c r="AH258" s="7"/>
      <c r="AI258" s="57"/>
      <c r="AJ258" s="7"/>
      <c r="AK258" s="7"/>
      <c r="AL258" s="58"/>
      <c r="AM258" s="58"/>
      <c r="AN258" s="58"/>
      <c r="AO258" s="58"/>
      <c r="AP258" s="58"/>
      <c r="AQ258" s="58"/>
    </row>
    <row r="259" spans="1:43" hidden="1" x14ac:dyDescent="0.25">
      <c r="A259" s="57">
        <f t="shared" ca="1" si="54"/>
        <v>4.5615862388370605</v>
      </c>
      <c r="B259" s="57">
        <f t="shared" ca="1" si="54"/>
        <v>3.0965030581924724</v>
      </c>
      <c r="C259" s="57">
        <f t="shared" ca="1" si="54"/>
        <v>1.8756753548329401</v>
      </c>
      <c r="D259" s="57">
        <f t="shared" ca="1" si="54"/>
        <v>2.4713387389237189</v>
      </c>
      <c r="E259" s="57">
        <f t="shared" ca="1" si="54"/>
        <v>4.2417326154497834</v>
      </c>
      <c r="F259" s="57">
        <f t="shared" ca="1" si="54"/>
        <v>3.5034017695651563</v>
      </c>
      <c r="G259" s="57">
        <f t="shared" ca="1" si="54"/>
        <v>1.4330039844010229</v>
      </c>
      <c r="H259" s="57">
        <f t="shared" ca="1" si="54"/>
        <v>2.9629143591313709</v>
      </c>
      <c r="I259" s="57">
        <f t="shared" ca="1" si="54"/>
        <v>3.8013571172080938</v>
      </c>
      <c r="J259" s="57">
        <f t="shared" ca="1" si="54"/>
        <v>6.1515772938559152</v>
      </c>
      <c r="K259" s="57">
        <f t="shared" ca="1" si="54"/>
        <v>5.384847155118182</v>
      </c>
      <c r="L259" s="57"/>
      <c r="M259" s="6">
        <f t="shared" ca="1" si="55"/>
        <v>14.021842871926939</v>
      </c>
      <c r="N259" s="6">
        <f t="shared" ca="1" si="55"/>
        <v>14.617506256017718</v>
      </c>
      <c r="O259" s="6">
        <f t="shared" ca="1" si="55"/>
        <v>13.489812967498171</v>
      </c>
      <c r="P259" s="6">
        <f t="shared" ca="1" si="55"/>
        <v>15.786109100083904</v>
      </c>
      <c r="Q259" s="6">
        <f t="shared" ca="1" si="55"/>
        <v>15.685997187891809</v>
      </c>
      <c r="R259" s="57"/>
      <c r="S259" s="57">
        <f t="shared" ca="1" si="43"/>
        <v>15.786109100083904</v>
      </c>
      <c r="T259" s="7">
        <f ca="1">SMALL($S$5:$S$1004,ROWS($S$5:S259))</f>
        <v>16.507284896508089</v>
      </c>
      <c r="U259" s="10">
        <f ca="1">ROWS($S$5:S259)/COUNT($S$5:$S$1004)</f>
        <v>0.255</v>
      </c>
      <c r="V259" s="8"/>
      <c r="W259" s="8"/>
      <c r="Y259" s="8"/>
      <c r="Z259" s="8"/>
      <c r="AA259" s="8"/>
      <c r="AB259" s="8"/>
      <c r="AC259" s="8"/>
      <c r="AD259" s="8"/>
      <c r="AF259" s="7"/>
      <c r="AG259" s="7"/>
      <c r="AH259" s="7"/>
      <c r="AI259" s="57"/>
      <c r="AJ259" s="7"/>
      <c r="AK259" s="7"/>
      <c r="AL259" s="58"/>
      <c r="AM259" s="58"/>
      <c r="AN259" s="58"/>
      <c r="AO259" s="58"/>
      <c r="AP259" s="58"/>
      <c r="AQ259" s="58"/>
    </row>
    <row r="260" spans="1:43" hidden="1" x14ac:dyDescent="0.25">
      <c r="A260" s="57">
        <f t="shared" ca="1" si="54"/>
        <v>3.709238883366949</v>
      </c>
      <c r="B260" s="57">
        <f t="shared" ca="1" si="54"/>
        <v>4.6917840363286301</v>
      </c>
      <c r="C260" s="57">
        <f t="shared" ca="1" si="54"/>
        <v>1.2698896796394603</v>
      </c>
      <c r="D260" s="57">
        <f t="shared" ca="1" si="54"/>
        <v>2.6589221596980863</v>
      </c>
      <c r="E260" s="57">
        <f t="shared" ca="1" si="54"/>
        <v>4.2250151445863438</v>
      </c>
      <c r="F260" s="57">
        <f t="shared" ca="1" si="54"/>
        <v>2.3151319445016418</v>
      </c>
      <c r="G260" s="57">
        <f t="shared" ca="1" si="54"/>
        <v>2.1997296467406726</v>
      </c>
      <c r="H260" s="57">
        <f t="shared" ca="1" si="54"/>
        <v>4.9751536210384018</v>
      </c>
      <c r="I260" s="57">
        <f t="shared" ca="1" si="54"/>
        <v>3.2164304410597815</v>
      </c>
      <c r="J260" s="57">
        <f t="shared" ca="1" si="54"/>
        <v>4.2290043285556811</v>
      </c>
      <c r="K260" s="57">
        <f t="shared" ca="1" si="54"/>
        <v>3.94382493857914</v>
      </c>
      <c r="L260" s="57"/>
      <c r="M260" s="6">
        <f t="shared" ca="1" si="55"/>
        <v>11.407862538302762</v>
      </c>
      <c r="N260" s="6">
        <f t="shared" ca="1" si="55"/>
        <v>12.79689501836139</v>
      </c>
      <c r="O260" s="6">
        <f t="shared" ca="1" si="55"/>
        <v>13.145803509470657</v>
      </c>
      <c r="P260" s="6">
        <f t="shared" ca="1" si="55"/>
        <v>14.167171360469194</v>
      </c>
      <c r="Q260" s="6">
        <f t="shared" ca="1" si="55"/>
        <v>17.835777740532517</v>
      </c>
      <c r="R260" s="57"/>
      <c r="S260" s="57">
        <f t="shared" ca="1" si="43"/>
        <v>17.835777740532517</v>
      </c>
      <c r="T260" s="7">
        <f ca="1">SMALL($S$5:$S$1004,ROWS($S$5:S260))</f>
        <v>16.507299411385176</v>
      </c>
      <c r="U260" s="10">
        <f ca="1">ROWS($S$5:S260)/COUNT($S$5:$S$1004)</f>
        <v>0.25600000000000001</v>
      </c>
      <c r="V260" s="8"/>
      <c r="W260" s="8"/>
      <c r="Y260" s="8"/>
      <c r="Z260" s="8"/>
      <c r="AA260" s="8"/>
      <c r="AB260" s="8"/>
      <c r="AC260" s="8"/>
      <c r="AD260" s="8"/>
      <c r="AF260" s="7"/>
      <c r="AG260" s="7"/>
      <c r="AH260" s="7"/>
      <c r="AI260" s="57"/>
      <c r="AJ260" s="7"/>
      <c r="AK260" s="7"/>
      <c r="AL260" s="58"/>
      <c r="AM260" s="58"/>
      <c r="AN260" s="58"/>
      <c r="AO260" s="58"/>
      <c r="AP260" s="58"/>
      <c r="AQ260" s="58"/>
    </row>
    <row r="261" spans="1:43" hidden="1" x14ac:dyDescent="0.25">
      <c r="A261" s="57">
        <f t="shared" ca="1" si="54"/>
        <v>3.3563130383266762</v>
      </c>
      <c r="B261" s="57">
        <f t="shared" ca="1" si="54"/>
        <v>3.7072449923692674</v>
      </c>
      <c r="C261" s="57">
        <f t="shared" ca="1" si="54"/>
        <v>2.112060968590276</v>
      </c>
      <c r="D261" s="57">
        <f t="shared" ca="1" si="54"/>
        <v>1.4076749281823189</v>
      </c>
      <c r="E261" s="57">
        <f t="shared" ca="1" si="54"/>
        <v>6.3513723175156809</v>
      </c>
      <c r="F261" s="57">
        <f t="shared" ca="1" si="54"/>
        <v>3.6214663233327395</v>
      </c>
      <c r="G261" s="57">
        <f t="shared" ca="1" si="54"/>
        <v>1.5607973310834276</v>
      </c>
      <c r="H261" s="57">
        <f t="shared" ca="1" si="54"/>
        <v>3.0230009949217633</v>
      </c>
      <c r="I261" s="57">
        <f t="shared" ca="1" si="54"/>
        <v>3.9349384036571635</v>
      </c>
      <c r="J261" s="57">
        <f t="shared" ca="1" si="54"/>
        <v>5.4403642803885219</v>
      </c>
      <c r="K261" s="57">
        <f t="shared" ca="1" si="54"/>
        <v>4.5274642146480515</v>
      </c>
      <c r="L261" s="57"/>
      <c r="M261" s="6">
        <f t="shared" ca="1" si="55"/>
        <v>12.469535618388901</v>
      </c>
      <c r="N261" s="6">
        <f t="shared" ca="1" si="55"/>
        <v>11.765149577980944</v>
      </c>
      <c r="O261" s="6">
        <f t="shared" ca="1" si="55"/>
        <v>15.49898159027347</v>
      </c>
      <c r="P261" s="6">
        <f t="shared" ca="1" si="55"/>
        <v>15.791113934007221</v>
      </c>
      <c r="Q261" s="6">
        <f t="shared" ca="1" si="55"/>
        <v>17.609082519454763</v>
      </c>
      <c r="R261" s="57"/>
      <c r="S261" s="57">
        <f t="shared" ref="S261:S324" ca="1" si="56">MAX(M261:Q261)</f>
        <v>17.609082519454763</v>
      </c>
      <c r="T261" s="7">
        <f ca="1">SMALL($S$5:$S$1004,ROWS($S$5:S261))</f>
        <v>16.510845116977606</v>
      </c>
      <c r="U261" s="10">
        <f ca="1">ROWS($S$5:S261)/COUNT($S$5:$S$1004)</f>
        <v>0.25700000000000001</v>
      </c>
      <c r="V261" s="8"/>
      <c r="W261" s="8"/>
      <c r="Y261" s="8"/>
      <c r="Z261" s="8"/>
      <c r="AA261" s="8"/>
      <c r="AB261" s="8"/>
      <c r="AC261" s="8"/>
      <c r="AD261" s="8"/>
      <c r="AF261" s="7"/>
      <c r="AG261" s="7"/>
      <c r="AH261" s="7"/>
      <c r="AI261" s="57"/>
      <c r="AJ261" s="7"/>
      <c r="AK261" s="7"/>
      <c r="AL261" s="58"/>
      <c r="AM261" s="58"/>
      <c r="AN261" s="58"/>
      <c r="AO261" s="58"/>
      <c r="AP261" s="58"/>
      <c r="AQ261" s="58"/>
    </row>
    <row r="262" spans="1:43" hidden="1" x14ac:dyDescent="0.25">
      <c r="A262" s="57">
        <f t="shared" ca="1" si="54"/>
        <v>4.6118574941900068</v>
      </c>
      <c r="B262" s="57">
        <f t="shared" ca="1" si="54"/>
        <v>3.1699372268300068</v>
      </c>
      <c r="C262" s="57">
        <f t="shared" ca="1" si="54"/>
        <v>2.2301417840539721</v>
      </c>
      <c r="D262" s="57">
        <f t="shared" ca="1" si="54"/>
        <v>2.3922898258534566</v>
      </c>
      <c r="E262" s="57">
        <f t="shared" ca="1" si="54"/>
        <v>4.2609519815644523</v>
      </c>
      <c r="F262" s="57">
        <f t="shared" ca="1" si="54"/>
        <v>5.812936381660081</v>
      </c>
      <c r="G262" s="57">
        <f t="shared" ca="1" si="54"/>
        <v>2.9157512513468546</v>
      </c>
      <c r="H262" s="57">
        <f t="shared" ca="1" si="54"/>
        <v>2.6826752724706657</v>
      </c>
      <c r="I262" s="57">
        <f t="shared" ca="1" si="54"/>
        <v>3.2451807133412709</v>
      </c>
      <c r="J262" s="57">
        <f t="shared" ca="1" si="54"/>
        <v>6.0557754902053631</v>
      </c>
      <c r="K262" s="57">
        <f t="shared" ca="1" si="54"/>
        <v>3.0256723051190186</v>
      </c>
      <c r="L262" s="57"/>
      <c r="M262" s="6">
        <f t="shared" ca="1" si="55"/>
        <v>15.813526019796196</v>
      </c>
      <c r="N262" s="6">
        <f t="shared" ca="1" si="55"/>
        <v>15.975674061595681</v>
      </c>
      <c r="O262" s="6">
        <f t="shared" ca="1" si="55"/>
        <v>13.486664698599823</v>
      </c>
      <c r="P262" s="6">
        <f t="shared" ca="1" si="55"/>
        <v>15.253726626950376</v>
      </c>
      <c r="Q262" s="6">
        <f t="shared" ca="1" si="55"/>
        <v>13.139236785984144</v>
      </c>
      <c r="R262" s="57"/>
      <c r="S262" s="57">
        <f t="shared" ca="1" si="56"/>
        <v>15.975674061595681</v>
      </c>
      <c r="T262" s="7">
        <f ca="1">SMALL($S$5:$S$1004,ROWS($S$5:S262))</f>
        <v>16.512640486728813</v>
      </c>
      <c r="U262" s="10">
        <f ca="1">ROWS($S$5:S262)/COUNT($S$5:$S$1004)</f>
        <v>0.25800000000000001</v>
      </c>
      <c r="V262" s="8"/>
      <c r="W262" s="8"/>
      <c r="Y262" s="8"/>
      <c r="Z262" s="8"/>
      <c r="AA262" s="8"/>
      <c r="AB262" s="8"/>
      <c r="AC262" s="8"/>
      <c r="AD262" s="8"/>
      <c r="AF262" s="7"/>
      <c r="AG262" s="7"/>
      <c r="AH262" s="7"/>
      <c r="AI262" s="57"/>
      <c r="AJ262" s="7"/>
      <c r="AK262" s="7"/>
      <c r="AL262" s="58"/>
      <c r="AM262" s="58"/>
      <c r="AN262" s="58"/>
      <c r="AO262" s="58"/>
      <c r="AP262" s="58"/>
      <c r="AQ262" s="58"/>
    </row>
    <row r="263" spans="1:43" hidden="1" x14ac:dyDescent="0.25">
      <c r="A263" s="57">
        <f t="shared" ca="1" si="54"/>
        <v>2.8482238460966212</v>
      </c>
      <c r="B263" s="57">
        <f t="shared" ca="1" si="54"/>
        <v>3.8745291670152153</v>
      </c>
      <c r="C263" s="57">
        <f t="shared" ca="1" si="54"/>
        <v>1.5526151309769336</v>
      </c>
      <c r="D263" s="57">
        <f t="shared" ca="1" si="54"/>
        <v>2.2777160787044934</v>
      </c>
      <c r="E263" s="57">
        <f t="shared" ca="1" si="54"/>
        <v>7.8093015959007985</v>
      </c>
      <c r="F263" s="57">
        <f t="shared" ca="1" si="54"/>
        <v>2.3001953429079212</v>
      </c>
      <c r="G263" s="57">
        <f t="shared" ca="1" si="54"/>
        <v>0.59962760556217698</v>
      </c>
      <c r="H263" s="57">
        <f t="shared" ca="1" si="54"/>
        <v>2.8785119549453233</v>
      </c>
      <c r="I263" s="57">
        <f t="shared" ca="1" si="54"/>
        <v>4.8915382518749162</v>
      </c>
      <c r="J263" s="57">
        <f t="shared" ca="1" si="54"/>
        <v>4.4922230103076863</v>
      </c>
      <c r="K263" s="57">
        <f t="shared" ca="1" si="54"/>
        <v>3.3269233990753286</v>
      </c>
      <c r="L263" s="57"/>
      <c r="M263" s="6">
        <f t="shared" ca="1" si="55"/>
        <v>9.4926895929434174</v>
      </c>
      <c r="N263" s="6">
        <f t="shared" ca="1" si="55"/>
        <v>10.217790540670979</v>
      </c>
      <c r="O263" s="6">
        <f t="shared" ca="1" si="55"/>
        <v>16.1760537732237</v>
      </c>
      <c r="P263" s="6">
        <f t="shared" ca="1" si="55"/>
        <v>14.39318616087338</v>
      </c>
      <c r="Q263" s="6">
        <f t="shared" ca="1" si="55"/>
        <v>17.889266116936668</v>
      </c>
      <c r="R263" s="57"/>
      <c r="S263" s="57">
        <f t="shared" ca="1" si="56"/>
        <v>17.889266116936668</v>
      </c>
      <c r="T263" s="7">
        <f ca="1">SMALL($S$5:$S$1004,ROWS($S$5:S263))</f>
        <v>16.515321100933313</v>
      </c>
      <c r="U263" s="10">
        <f ca="1">ROWS($S$5:S263)/COUNT($S$5:$S$1004)</f>
        <v>0.25900000000000001</v>
      </c>
      <c r="V263" s="8"/>
      <c r="W263" s="8"/>
      <c r="Y263" s="8"/>
      <c r="Z263" s="8"/>
      <c r="AA263" s="8"/>
      <c r="AB263" s="8"/>
      <c r="AC263" s="8"/>
      <c r="AD263" s="8"/>
      <c r="AF263" s="7"/>
      <c r="AG263" s="7"/>
      <c r="AH263" s="7"/>
      <c r="AI263" s="57"/>
      <c r="AJ263" s="7"/>
      <c r="AK263" s="7"/>
      <c r="AL263" s="58"/>
      <c r="AM263" s="58"/>
      <c r="AN263" s="58"/>
      <c r="AO263" s="58"/>
      <c r="AP263" s="58"/>
      <c r="AQ263" s="58"/>
    </row>
    <row r="264" spans="1:43" hidden="1" x14ac:dyDescent="0.25">
      <c r="A264" s="57">
        <f t="shared" ca="1" si="54"/>
        <v>5.7019165087874235</v>
      </c>
      <c r="B264" s="57">
        <f t="shared" ca="1" si="54"/>
        <v>3.9375322372171144</v>
      </c>
      <c r="C264" s="57">
        <f t="shared" ca="1" si="54"/>
        <v>2.9749263046137449</v>
      </c>
      <c r="D264" s="57">
        <f t="shared" ca="1" si="54"/>
        <v>2.3897718072813761</v>
      </c>
      <c r="E264" s="57">
        <f t="shared" ca="1" si="54"/>
        <v>5.8114629394862192</v>
      </c>
      <c r="F264" s="57">
        <f t="shared" ca="1" si="54"/>
        <v>2.72141644172277</v>
      </c>
      <c r="G264" s="57">
        <f t="shared" ca="1" si="54"/>
        <v>2.7119035885339828</v>
      </c>
      <c r="H264" s="57">
        <f t="shared" ca="1" si="54"/>
        <v>3.9353189097739207</v>
      </c>
      <c r="I264" s="57">
        <f t="shared" ca="1" si="54"/>
        <v>3.3774473611100548</v>
      </c>
      <c r="J264" s="57">
        <f t="shared" ca="1" si="54"/>
        <v>4.6682731079046391</v>
      </c>
      <c r="K264" s="57">
        <f t="shared" ca="1" si="54"/>
        <v>5.9428424162961342</v>
      </c>
      <c r="L264" s="57"/>
      <c r="M264" s="6">
        <f t="shared" ca="1" si="55"/>
        <v>16.05701950983979</v>
      </c>
      <c r="N264" s="6">
        <f t="shared" ca="1" si="55"/>
        <v>15.471865012507422</v>
      </c>
      <c r="O264" s="6">
        <f t="shared" ca="1" si="55"/>
        <v>14.417268284607973</v>
      </c>
      <c r="P264" s="6">
        <f t="shared" ca="1" si="55"/>
        <v>15.979238456346074</v>
      </c>
      <c r="Q264" s="6">
        <f t="shared" ca="1" si="55"/>
        <v>19.627156502773389</v>
      </c>
      <c r="R264" s="57"/>
      <c r="S264" s="57">
        <f t="shared" ca="1" si="56"/>
        <v>19.627156502773389</v>
      </c>
      <c r="T264" s="7">
        <f ca="1">SMALL($S$5:$S$1004,ROWS($S$5:S264))</f>
        <v>16.528517283552965</v>
      </c>
      <c r="U264" s="10">
        <f ca="1">ROWS($S$5:S264)/COUNT($S$5:$S$1004)</f>
        <v>0.26</v>
      </c>
      <c r="V264" s="8"/>
      <c r="W264" s="8"/>
      <c r="Y264" s="8"/>
      <c r="Z264" s="8"/>
      <c r="AA264" s="8"/>
      <c r="AB264" s="8"/>
      <c r="AC264" s="8"/>
      <c r="AD264" s="8"/>
      <c r="AF264" s="7"/>
      <c r="AG264" s="7"/>
      <c r="AH264" s="7"/>
      <c r="AI264" s="57"/>
      <c r="AJ264" s="7"/>
      <c r="AK264" s="7"/>
      <c r="AL264" s="58"/>
      <c r="AM264" s="58"/>
      <c r="AN264" s="58"/>
      <c r="AO264" s="58"/>
      <c r="AP264" s="58"/>
      <c r="AQ264" s="58"/>
    </row>
    <row r="265" spans="1:43" hidden="1" x14ac:dyDescent="0.25">
      <c r="A265" s="57">
        <f t="shared" ref="A265:K274" ca="1" si="57">A$2+(A$3-A$2)*RAND()</f>
        <v>2.9107795542574992</v>
      </c>
      <c r="B265" s="57">
        <f t="shared" ca="1" si="57"/>
        <v>1.4366447777925715</v>
      </c>
      <c r="C265" s="57">
        <f t="shared" ca="1" si="57"/>
        <v>4.7476191826047085</v>
      </c>
      <c r="D265" s="57">
        <f t="shared" ca="1" si="57"/>
        <v>1.7455678055707853</v>
      </c>
      <c r="E265" s="57">
        <f t="shared" ca="1" si="57"/>
        <v>7.1255233510036806</v>
      </c>
      <c r="F265" s="57">
        <f t="shared" ca="1" si="57"/>
        <v>3.1676958753932798</v>
      </c>
      <c r="G265" s="57">
        <f t="shared" ca="1" si="57"/>
        <v>2.5880645614111817</v>
      </c>
      <c r="H265" s="57">
        <f t="shared" ca="1" si="57"/>
        <v>5.2760348706943425</v>
      </c>
      <c r="I265" s="57">
        <f t="shared" ca="1" si="57"/>
        <v>3.3416749170904638</v>
      </c>
      <c r="J265" s="57">
        <f t="shared" ca="1" si="57"/>
        <v>6.3331983211431666</v>
      </c>
      <c r="K265" s="57">
        <f t="shared" ca="1" si="57"/>
        <v>5.6378908352130264</v>
      </c>
      <c r="L265" s="57"/>
      <c r="M265" s="6">
        <f t="shared" ref="M265:Q274" ca="1" si="58">SUMIF(M$4,"*"&amp;$A$4&amp;"*",$A265)+SUMIF(M$4,"*"&amp;$B$4&amp;"*",$B265)+SUMIF(M$4,"*"&amp;$C$4&amp;"*",$C265)+SUMIF(M$4,"*"&amp;$D$4&amp;"*",$D265)+SUMIF(M$4,"*"&amp;$E$4&amp;"*",$E265)+SUMIF(M$4,"*"&amp;$F$4&amp;"*",$F265)+SUMIF(M$4,"*"&amp;$G$4&amp;"*",$G265)+SUMIF(M$4,"*"&amp;$H$4&amp;"*",$H265)+SUMIF(M$4,"*"&amp;$I$4&amp;"*",$I265)+SUMIF(M$4,"*"&amp;$J$4&amp;"*",$J265)+SUMIF(M$4,"*"&amp;$K$4&amp;"*",$K265)</f>
        <v>16.579661619416555</v>
      </c>
      <c r="N265" s="6">
        <f t="shared" ca="1" si="58"/>
        <v>13.577610242382633</v>
      </c>
      <c r="O265" s="6">
        <f t="shared" ca="1" si="58"/>
        <v>14.895366449939418</v>
      </c>
      <c r="P265" s="6">
        <f t="shared" ca="1" si="58"/>
        <v>13.583906405489341</v>
      </c>
      <c r="Q265" s="6">
        <f t="shared" ca="1" si="58"/>
        <v>19.476093834703619</v>
      </c>
      <c r="R265" s="57"/>
      <c r="S265" s="57">
        <f t="shared" ca="1" si="56"/>
        <v>19.476093834703619</v>
      </c>
      <c r="T265" s="7">
        <f ca="1">SMALL($S$5:$S$1004,ROWS($S$5:S265))</f>
        <v>16.528828171401635</v>
      </c>
      <c r="U265" s="10">
        <f ca="1">ROWS($S$5:S265)/COUNT($S$5:$S$1004)</f>
        <v>0.26100000000000001</v>
      </c>
      <c r="V265" s="8"/>
      <c r="W265" s="8"/>
      <c r="Y265" s="8"/>
      <c r="Z265" s="8"/>
      <c r="AA265" s="8"/>
      <c r="AB265" s="8"/>
      <c r="AC265" s="8"/>
      <c r="AD265" s="8"/>
      <c r="AF265" s="7"/>
      <c r="AG265" s="7"/>
      <c r="AH265" s="7"/>
      <c r="AI265" s="57"/>
      <c r="AJ265" s="7"/>
      <c r="AK265" s="7"/>
      <c r="AL265" s="58"/>
      <c r="AM265" s="58"/>
      <c r="AN265" s="58"/>
      <c r="AO265" s="58"/>
      <c r="AP265" s="58"/>
      <c r="AQ265" s="58"/>
    </row>
    <row r="266" spans="1:43" hidden="1" x14ac:dyDescent="0.25">
      <c r="A266" s="57">
        <f t="shared" ca="1" si="57"/>
        <v>4.4001350868637701</v>
      </c>
      <c r="B266" s="57">
        <f t="shared" ca="1" si="57"/>
        <v>4.0751048542200827</v>
      </c>
      <c r="C266" s="57">
        <f t="shared" ca="1" si="57"/>
        <v>3.7483511400106115</v>
      </c>
      <c r="D266" s="57">
        <f t="shared" ca="1" si="57"/>
        <v>2.3199396792341185</v>
      </c>
      <c r="E266" s="57">
        <f t="shared" ca="1" si="57"/>
        <v>5.5124524862429345</v>
      </c>
      <c r="F266" s="57">
        <f t="shared" ca="1" si="57"/>
        <v>5.4642443780971188</v>
      </c>
      <c r="G266" s="57">
        <f t="shared" ca="1" si="57"/>
        <v>1.4417202932059858</v>
      </c>
      <c r="H266" s="57">
        <f t="shared" ca="1" si="57"/>
        <v>5.0368217512390903</v>
      </c>
      <c r="I266" s="57">
        <f t="shared" ca="1" si="57"/>
        <v>5.6526888108676419</v>
      </c>
      <c r="J266" s="57">
        <f t="shared" ca="1" si="57"/>
        <v>7.3050456708714853</v>
      </c>
      <c r="K266" s="57">
        <f t="shared" ca="1" si="57"/>
        <v>3.3712636704237702</v>
      </c>
      <c r="L266" s="57"/>
      <c r="M266" s="6">
        <f t="shared" ca="1" si="58"/>
        <v>16.895252190951854</v>
      </c>
      <c r="N266" s="6">
        <f t="shared" ca="1" si="58"/>
        <v>15.46684073017536</v>
      </c>
      <c r="O266" s="6">
        <f t="shared" ca="1" si="58"/>
        <v>16.892603011334504</v>
      </c>
      <c r="P266" s="6">
        <f t="shared" ca="1" si="58"/>
        <v>18.563301713608613</v>
      </c>
      <c r="Q266" s="6">
        <f t="shared" ca="1" si="58"/>
        <v>17.995642762125879</v>
      </c>
      <c r="R266" s="57"/>
      <c r="S266" s="57">
        <f t="shared" ca="1" si="56"/>
        <v>18.563301713608613</v>
      </c>
      <c r="T266" s="7">
        <f ca="1">SMALL($S$5:$S$1004,ROWS($S$5:S266))</f>
        <v>16.535947431246235</v>
      </c>
      <c r="U266" s="10">
        <f ca="1">ROWS($S$5:S266)/COUNT($S$5:$S$1004)</f>
        <v>0.26200000000000001</v>
      </c>
      <c r="V266" s="8"/>
      <c r="W266" s="8"/>
      <c r="Y266" s="8"/>
      <c r="Z266" s="8"/>
      <c r="AA266" s="8"/>
      <c r="AB266" s="8"/>
      <c r="AC266" s="8"/>
      <c r="AD266" s="8"/>
      <c r="AF266" s="7"/>
      <c r="AG266" s="7"/>
      <c r="AH266" s="7"/>
      <c r="AI266" s="57"/>
      <c r="AJ266" s="7"/>
      <c r="AK266" s="7"/>
      <c r="AL266" s="58"/>
      <c r="AM266" s="58"/>
      <c r="AN266" s="58"/>
      <c r="AO266" s="58"/>
      <c r="AP266" s="58"/>
      <c r="AQ266" s="58"/>
    </row>
    <row r="267" spans="1:43" hidden="1" x14ac:dyDescent="0.25">
      <c r="A267" s="57">
        <f t="shared" ca="1" si="57"/>
        <v>4.5859002913184126</v>
      </c>
      <c r="B267" s="57">
        <f t="shared" ca="1" si="57"/>
        <v>3.9591332052050627</v>
      </c>
      <c r="C267" s="57">
        <f t="shared" ca="1" si="57"/>
        <v>4.3848578012919441</v>
      </c>
      <c r="D267" s="57">
        <f t="shared" ca="1" si="57"/>
        <v>1.6531707516437388</v>
      </c>
      <c r="E267" s="57">
        <f t="shared" ca="1" si="57"/>
        <v>4.579150629683296</v>
      </c>
      <c r="F267" s="57">
        <f t="shared" ca="1" si="57"/>
        <v>4.0493565376543961</v>
      </c>
      <c r="G267" s="57">
        <f t="shared" ca="1" si="57"/>
        <v>2.6631580520255325</v>
      </c>
      <c r="H267" s="57">
        <f t="shared" ca="1" si="57"/>
        <v>2.6869324441077334</v>
      </c>
      <c r="I267" s="57">
        <f t="shared" ca="1" si="57"/>
        <v>6.9795956275565061</v>
      </c>
      <c r="J267" s="57">
        <f t="shared" ca="1" si="57"/>
        <v>6.9725124344827574</v>
      </c>
      <c r="K267" s="57">
        <f t="shared" ca="1" si="57"/>
        <v>4.8531062377850018</v>
      </c>
      <c r="L267" s="57"/>
      <c r="M267" s="6">
        <f t="shared" ca="1" si="58"/>
        <v>18.606428579118649</v>
      </c>
      <c r="N267" s="6">
        <f t="shared" ca="1" si="58"/>
        <v>15.874741529470441</v>
      </c>
      <c r="O267" s="6">
        <f t="shared" ca="1" si="58"/>
        <v>15.510796269371117</v>
      </c>
      <c r="P267" s="6">
        <f t="shared" ca="1" si="58"/>
        <v>19.841191608200965</v>
      </c>
      <c r="Q267" s="6">
        <f t="shared" ca="1" si="58"/>
        <v>16.078322516781096</v>
      </c>
      <c r="R267" s="57"/>
      <c r="S267" s="57">
        <f t="shared" ca="1" si="56"/>
        <v>19.841191608200965</v>
      </c>
      <c r="T267" s="7">
        <f ca="1">SMALL($S$5:$S$1004,ROWS($S$5:S267))</f>
        <v>16.536920061700254</v>
      </c>
      <c r="U267" s="10">
        <f ca="1">ROWS($S$5:S267)/COUNT($S$5:$S$1004)</f>
        <v>0.26300000000000001</v>
      </c>
      <c r="V267" s="8"/>
      <c r="W267" s="8"/>
      <c r="Y267" s="8"/>
      <c r="Z267" s="8"/>
      <c r="AA267" s="8"/>
      <c r="AB267" s="8"/>
      <c r="AC267" s="8"/>
      <c r="AD267" s="8"/>
      <c r="AF267" s="7"/>
      <c r="AG267" s="7"/>
      <c r="AH267" s="7"/>
      <c r="AI267" s="57"/>
      <c r="AJ267" s="7"/>
      <c r="AK267" s="7"/>
      <c r="AL267" s="58"/>
      <c r="AM267" s="58"/>
      <c r="AN267" s="58"/>
      <c r="AO267" s="58"/>
      <c r="AP267" s="58"/>
      <c r="AQ267" s="58"/>
    </row>
    <row r="268" spans="1:43" hidden="1" x14ac:dyDescent="0.25">
      <c r="A268" s="57">
        <f t="shared" ca="1" si="57"/>
        <v>2.0179291713824155</v>
      </c>
      <c r="B268" s="57">
        <f t="shared" ca="1" si="57"/>
        <v>1.1213544021089268</v>
      </c>
      <c r="C268" s="57">
        <f t="shared" ca="1" si="57"/>
        <v>1.6270853667425031</v>
      </c>
      <c r="D268" s="57">
        <f t="shared" ca="1" si="57"/>
        <v>2.9266434256654272</v>
      </c>
      <c r="E268" s="57">
        <f t="shared" ca="1" si="57"/>
        <v>6.2757529431774701</v>
      </c>
      <c r="F268" s="57">
        <f t="shared" ca="1" si="57"/>
        <v>4.6298076721312498</v>
      </c>
      <c r="G268" s="57">
        <f t="shared" ca="1" si="57"/>
        <v>1.0166726235438466</v>
      </c>
      <c r="H268" s="57">
        <f t="shared" ca="1" si="57"/>
        <v>4.3455940731811786</v>
      </c>
      <c r="I268" s="57">
        <f t="shared" ca="1" si="57"/>
        <v>4.6466627733000472</v>
      </c>
      <c r="J268" s="57">
        <f t="shared" ca="1" si="57"/>
        <v>4.0394062002548177</v>
      </c>
      <c r="K268" s="57">
        <f t="shared" ca="1" si="57"/>
        <v>2.8051858664775216</v>
      </c>
      <c r="L268" s="57"/>
      <c r="M268" s="6">
        <f t="shared" ca="1" si="58"/>
        <v>8.7010933619235828</v>
      </c>
      <c r="N268" s="6">
        <f t="shared" ca="1" si="58"/>
        <v>10.000651420846507</v>
      </c>
      <c r="O268" s="6">
        <f t="shared" ca="1" si="58"/>
        <v>11.436513545541214</v>
      </c>
      <c r="P268" s="6">
        <f t="shared" ca="1" si="58"/>
        <v>13.203010714017747</v>
      </c>
      <c r="Q268" s="6">
        <f t="shared" ca="1" si="58"/>
        <v>14.547887284945098</v>
      </c>
      <c r="R268" s="57"/>
      <c r="S268" s="57">
        <f t="shared" ca="1" si="56"/>
        <v>14.547887284945098</v>
      </c>
      <c r="T268" s="7">
        <f ca="1">SMALL($S$5:$S$1004,ROWS($S$5:S268))</f>
        <v>16.53970959057817</v>
      </c>
      <c r="U268" s="10">
        <f ca="1">ROWS($S$5:S268)/COUNT($S$5:$S$1004)</f>
        <v>0.26400000000000001</v>
      </c>
      <c r="V268" s="8"/>
      <c r="W268" s="8"/>
      <c r="Y268" s="8"/>
      <c r="Z268" s="8"/>
      <c r="AA268" s="8"/>
      <c r="AB268" s="8"/>
      <c r="AC268" s="8"/>
      <c r="AD268" s="8"/>
      <c r="AF268" s="7"/>
      <c r="AG268" s="7"/>
      <c r="AH268" s="7"/>
      <c r="AI268" s="57"/>
      <c r="AJ268" s="7"/>
      <c r="AK268" s="7"/>
      <c r="AL268" s="58"/>
      <c r="AM268" s="58"/>
      <c r="AN268" s="58"/>
      <c r="AO268" s="58"/>
      <c r="AP268" s="58"/>
      <c r="AQ268" s="58"/>
    </row>
    <row r="269" spans="1:43" hidden="1" x14ac:dyDescent="0.25">
      <c r="A269" s="57">
        <f t="shared" ca="1" si="57"/>
        <v>4.2069945639386646</v>
      </c>
      <c r="B269" s="57">
        <f t="shared" ca="1" si="57"/>
        <v>3.1189560579507631</v>
      </c>
      <c r="C269" s="57">
        <f t="shared" ca="1" si="57"/>
        <v>1.9129847933402102</v>
      </c>
      <c r="D269" s="57">
        <f t="shared" ca="1" si="57"/>
        <v>1.4312271713054094</v>
      </c>
      <c r="E269" s="57">
        <f t="shared" ca="1" si="57"/>
        <v>4.0039150584622458</v>
      </c>
      <c r="F269" s="57">
        <f t="shared" ca="1" si="57"/>
        <v>2.6906594436850693</v>
      </c>
      <c r="G269" s="57">
        <f t="shared" ca="1" si="57"/>
        <v>2.9436634865672819</v>
      </c>
      <c r="H269" s="57">
        <f t="shared" ca="1" si="57"/>
        <v>5.7797902423311829</v>
      </c>
      <c r="I269" s="57">
        <f t="shared" ca="1" si="57"/>
        <v>5.2584441781918727</v>
      </c>
      <c r="J269" s="57">
        <f t="shared" ca="1" si="57"/>
        <v>5.1283509496588291</v>
      </c>
      <c r="K269" s="57">
        <f t="shared" ca="1" si="57"/>
        <v>3.6046235377638984</v>
      </c>
      <c r="L269" s="57"/>
      <c r="M269" s="6">
        <f t="shared" ca="1" si="58"/>
        <v>14.191993793504986</v>
      </c>
      <c r="N269" s="6">
        <f t="shared" ca="1" si="58"/>
        <v>13.710236171470186</v>
      </c>
      <c r="O269" s="6">
        <f t="shared" ca="1" si="58"/>
        <v>12.251222066071838</v>
      </c>
      <c r="P269" s="6">
        <f t="shared" ca="1" si="58"/>
        <v>14.672683217591604</v>
      </c>
      <c r="Q269" s="6">
        <f t="shared" ca="1" si="58"/>
        <v>16.507284896508089</v>
      </c>
      <c r="R269" s="57"/>
      <c r="S269" s="57">
        <f t="shared" ca="1" si="56"/>
        <v>16.507284896508089</v>
      </c>
      <c r="T269" s="7">
        <f ca="1">SMALL($S$5:$S$1004,ROWS($S$5:S269))</f>
        <v>16.542160697736165</v>
      </c>
      <c r="U269" s="10">
        <f ca="1">ROWS($S$5:S269)/COUNT($S$5:$S$1004)</f>
        <v>0.26500000000000001</v>
      </c>
      <c r="V269" s="8"/>
      <c r="W269" s="8"/>
      <c r="Y269" s="8"/>
      <c r="Z269" s="8"/>
      <c r="AA269" s="8"/>
      <c r="AB269" s="8"/>
      <c r="AC269" s="8"/>
      <c r="AD269" s="8"/>
      <c r="AF269" s="7"/>
      <c r="AG269" s="7"/>
      <c r="AH269" s="7"/>
      <c r="AI269" s="57"/>
      <c r="AJ269" s="7"/>
      <c r="AK269" s="7"/>
      <c r="AL269" s="58"/>
      <c r="AM269" s="58"/>
      <c r="AN269" s="58"/>
      <c r="AO269" s="58"/>
      <c r="AP269" s="58"/>
      <c r="AQ269" s="58"/>
    </row>
    <row r="270" spans="1:43" hidden="1" x14ac:dyDescent="0.25">
      <c r="A270" s="57">
        <f t="shared" ca="1" si="57"/>
        <v>3.7935698698916838</v>
      </c>
      <c r="B270" s="57">
        <f t="shared" ca="1" si="57"/>
        <v>1.5479446678305107</v>
      </c>
      <c r="C270" s="57">
        <f t="shared" ca="1" si="57"/>
        <v>3.1179615033612529</v>
      </c>
      <c r="D270" s="57">
        <f t="shared" ca="1" si="57"/>
        <v>1.3486505820371455</v>
      </c>
      <c r="E270" s="57">
        <f t="shared" ca="1" si="57"/>
        <v>5.602774484311122</v>
      </c>
      <c r="F270" s="57">
        <f t="shared" ca="1" si="57"/>
        <v>5.5474016811078002</v>
      </c>
      <c r="G270" s="57">
        <f t="shared" ca="1" si="57"/>
        <v>1.8225484716223708</v>
      </c>
      <c r="H270" s="57">
        <f t="shared" ca="1" si="57"/>
        <v>3.7318987187167707</v>
      </c>
      <c r="I270" s="57">
        <f t="shared" ca="1" si="57"/>
        <v>3.2671115496313221</v>
      </c>
      <c r="J270" s="57">
        <f t="shared" ca="1" si="57"/>
        <v>5.6755254871361238</v>
      </c>
      <c r="K270" s="57">
        <f t="shared" ca="1" si="57"/>
        <v>2.7100357653245721</v>
      </c>
      <c r="L270" s="57"/>
      <c r="M270" s="6">
        <f t="shared" ca="1" si="58"/>
        <v>14.409605332011431</v>
      </c>
      <c r="N270" s="6">
        <f t="shared" ca="1" si="58"/>
        <v>12.640294410687325</v>
      </c>
      <c r="O270" s="6">
        <f t="shared" ca="1" si="58"/>
        <v>12.826244639277757</v>
      </c>
      <c r="P270" s="6">
        <f t="shared" ca="1" si="58"/>
        <v>13.072493663894203</v>
      </c>
      <c r="Q270" s="6">
        <f t="shared" ca="1" si="58"/>
        <v>13.592653636182977</v>
      </c>
      <c r="R270" s="57"/>
      <c r="S270" s="57">
        <f t="shared" ca="1" si="56"/>
        <v>14.409605332011431</v>
      </c>
      <c r="T270" s="7">
        <f ca="1">SMALL($S$5:$S$1004,ROWS($S$5:S270))</f>
        <v>16.569720319173832</v>
      </c>
      <c r="U270" s="10">
        <f ca="1">ROWS($S$5:S270)/COUNT($S$5:$S$1004)</f>
        <v>0.26600000000000001</v>
      </c>
      <c r="V270" s="8"/>
      <c r="W270" s="8"/>
      <c r="Y270" s="8"/>
      <c r="Z270" s="8"/>
      <c r="AA270" s="8"/>
      <c r="AB270" s="8"/>
      <c r="AC270" s="8"/>
      <c r="AD270" s="8"/>
      <c r="AF270" s="7"/>
      <c r="AG270" s="7"/>
      <c r="AH270" s="7"/>
      <c r="AI270" s="57"/>
      <c r="AJ270" s="7"/>
      <c r="AK270" s="7"/>
      <c r="AL270" s="58"/>
      <c r="AM270" s="58"/>
      <c r="AN270" s="58"/>
      <c r="AO270" s="58"/>
      <c r="AP270" s="58"/>
      <c r="AQ270" s="58"/>
    </row>
    <row r="271" spans="1:43" hidden="1" x14ac:dyDescent="0.25">
      <c r="A271" s="57">
        <f t="shared" ca="1" si="57"/>
        <v>2.6483934208923232</v>
      </c>
      <c r="B271" s="57">
        <f t="shared" ca="1" si="57"/>
        <v>4.2249221837631303</v>
      </c>
      <c r="C271" s="57">
        <f t="shared" ca="1" si="57"/>
        <v>1.3244749121352073</v>
      </c>
      <c r="D271" s="57">
        <f t="shared" ca="1" si="57"/>
        <v>2.7535252188938291</v>
      </c>
      <c r="E271" s="57">
        <f t="shared" ca="1" si="57"/>
        <v>5.6130188292154273</v>
      </c>
      <c r="F271" s="57">
        <f t="shared" ca="1" si="57"/>
        <v>4.6442247823508147</v>
      </c>
      <c r="G271" s="57">
        <f t="shared" ca="1" si="57"/>
        <v>1.0742000073424411</v>
      </c>
      <c r="H271" s="57">
        <f t="shared" ca="1" si="57"/>
        <v>3.2173389055197585</v>
      </c>
      <c r="I271" s="57">
        <f t="shared" ca="1" si="57"/>
        <v>3.7164040871289226</v>
      </c>
      <c r="J271" s="57">
        <f t="shared" ca="1" si="57"/>
        <v>4.1429261063656266</v>
      </c>
      <c r="K271" s="57">
        <f t="shared" ca="1" si="57"/>
        <v>3.8710240013715227</v>
      </c>
      <c r="L271" s="57"/>
      <c r="M271" s="6">
        <f t="shared" ca="1" si="58"/>
        <v>9.1899944467355983</v>
      </c>
      <c r="N271" s="6">
        <f t="shared" ca="1" si="58"/>
        <v>10.619044753494221</v>
      </c>
      <c r="O271" s="6">
        <f t="shared" ca="1" si="58"/>
        <v>13.980867119344184</v>
      </c>
      <c r="P271" s="6">
        <f t="shared" ca="1" si="58"/>
        <v>16.45657505461439</v>
      </c>
      <c r="Q271" s="6">
        <f t="shared" ca="1" si="58"/>
        <v>16.926303919869838</v>
      </c>
      <c r="R271" s="57"/>
      <c r="S271" s="57">
        <f t="shared" ca="1" si="56"/>
        <v>16.926303919869838</v>
      </c>
      <c r="T271" s="7">
        <f ca="1">SMALL($S$5:$S$1004,ROWS($S$5:S271))</f>
        <v>16.569801067181849</v>
      </c>
      <c r="U271" s="10">
        <f ca="1">ROWS($S$5:S271)/COUNT($S$5:$S$1004)</f>
        <v>0.26700000000000002</v>
      </c>
      <c r="V271" s="8"/>
      <c r="W271" s="8"/>
      <c r="Y271" s="8"/>
      <c r="Z271" s="8"/>
      <c r="AA271" s="8"/>
      <c r="AB271" s="8"/>
      <c r="AC271" s="8"/>
      <c r="AD271" s="8"/>
      <c r="AF271" s="7"/>
      <c r="AG271" s="7"/>
      <c r="AH271" s="7"/>
      <c r="AI271" s="57"/>
      <c r="AJ271" s="7"/>
      <c r="AK271" s="7"/>
      <c r="AL271" s="58"/>
      <c r="AM271" s="58"/>
      <c r="AN271" s="58"/>
      <c r="AO271" s="58"/>
      <c r="AP271" s="58"/>
      <c r="AQ271" s="58"/>
    </row>
    <row r="272" spans="1:43" hidden="1" x14ac:dyDescent="0.25">
      <c r="A272" s="57">
        <f t="shared" ca="1" si="57"/>
        <v>5.9091428455920596</v>
      </c>
      <c r="B272" s="57">
        <f t="shared" ca="1" si="57"/>
        <v>3.7839243705691858</v>
      </c>
      <c r="C272" s="57">
        <f t="shared" ca="1" si="57"/>
        <v>3.6496765236570785</v>
      </c>
      <c r="D272" s="57">
        <f t="shared" ca="1" si="57"/>
        <v>2.4602853883716147</v>
      </c>
      <c r="E272" s="57">
        <f t="shared" ca="1" si="57"/>
        <v>6.1825674686930601</v>
      </c>
      <c r="F272" s="57">
        <f t="shared" ca="1" si="57"/>
        <v>3.3507618496164433</v>
      </c>
      <c r="G272" s="57">
        <f t="shared" ca="1" si="57"/>
        <v>0.98906390593740856</v>
      </c>
      <c r="H272" s="57">
        <f t="shared" ca="1" si="57"/>
        <v>2.5514905649233981</v>
      </c>
      <c r="I272" s="57">
        <f t="shared" ca="1" si="57"/>
        <v>5.116988362523653</v>
      </c>
      <c r="J272" s="57">
        <f t="shared" ca="1" si="57"/>
        <v>4.8045628026665348</v>
      </c>
      <c r="K272" s="57">
        <f t="shared" ca="1" si="57"/>
        <v>3.8640701148014753</v>
      </c>
      <c r="L272" s="57"/>
      <c r="M272" s="6">
        <f t="shared" ca="1" si="58"/>
        <v>15.352446077853081</v>
      </c>
      <c r="N272" s="6">
        <f t="shared" ca="1" si="58"/>
        <v>14.163054942567618</v>
      </c>
      <c r="O272" s="6">
        <f t="shared" ca="1" si="58"/>
        <v>14.771054641928782</v>
      </c>
      <c r="P272" s="6">
        <f t="shared" ca="1" si="58"/>
        <v>16.115744697510756</v>
      </c>
      <c r="Q272" s="6">
        <f t="shared" ca="1" si="58"/>
        <v>16.38205251898712</v>
      </c>
      <c r="R272" s="57"/>
      <c r="S272" s="57">
        <f t="shared" ca="1" si="56"/>
        <v>16.38205251898712</v>
      </c>
      <c r="T272" s="7">
        <f ca="1">SMALL($S$5:$S$1004,ROWS($S$5:S272))</f>
        <v>16.575247600847337</v>
      </c>
      <c r="U272" s="10">
        <f ca="1">ROWS($S$5:S272)/COUNT($S$5:$S$1004)</f>
        <v>0.26800000000000002</v>
      </c>
      <c r="V272" s="8"/>
      <c r="W272" s="8"/>
      <c r="Y272" s="8"/>
      <c r="Z272" s="8"/>
      <c r="AA272" s="8"/>
      <c r="AB272" s="8"/>
      <c r="AC272" s="8"/>
      <c r="AD272" s="8"/>
      <c r="AF272" s="7"/>
      <c r="AG272" s="7"/>
      <c r="AH272" s="7"/>
      <c r="AI272" s="57"/>
      <c r="AJ272" s="7"/>
      <c r="AK272" s="7"/>
      <c r="AL272" s="58"/>
      <c r="AM272" s="58"/>
      <c r="AN272" s="58"/>
      <c r="AO272" s="58"/>
      <c r="AP272" s="58"/>
      <c r="AQ272" s="58"/>
    </row>
    <row r="273" spans="1:43" hidden="1" x14ac:dyDescent="0.25">
      <c r="A273" s="57">
        <f t="shared" ca="1" si="57"/>
        <v>2.172946937952406</v>
      </c>
      <c r="B273" s="57">
        <f t="shared" ca="1" si="57"/>
        <v>4.5121349872719474</v>
      </c>
      <c r="C273" s="57">
        <f t="shared" ca="1" si="57"/>
        <v>4.2638674894096456</v>
      </c>
      <c r="D273" s="57">
        <f t="shared" ca="1" si="57"/>
        <v>1.1851142771231211</v>
      </c>
      <c r="E273" s="57">
        <f t="shared" ca="1" si="57"/>
        <v>6.2371682409705258</v>
      </c>
      <c r="F273" s="57">
        <f t="shared" ca="1" si="57"/>
        <v>5.4768776464664288</v>
      </c>
      <c r="G273" s="57">
        <f t="shared" ca="1" si="57"/>
        <v>1.264277496304699</v>
      </c>
      <c r="H273" s="57">
        <f t="shared" ca="1" si="57"/>
        <v>5.1565652663633266</v>
      </c>
      <c r="I273" s="57">
        <f t="shared" ca="1" si="57"/>
        <v>6.1124274347053786</v>
      </c>
      <c r="J273" s="57">
        <f t="shared" ca="1" si="57"/>
        <v>4.7014630510365532</v>
      </c>
      <c r="K273" s="57">
        <f t="shared" ca="1" si="57"/>
        <v>5.6444109867497101</v>
      </c>
      <c r="L273" s="57"/>
      <c r="M273" s="6">
        <f t="shared" ca="1" si="58"/>
        <v>12.402554974703303</v>
      </c>
      <c r="N273" s="6">
        <f t="shared" ca="1" si="58"/>
        <v>9.3238017624167799</v>
      </c>
      <c r="O273" s="6">
        <f t="shared" ca="1" si="58"/>
        <v>15.450766279279026</v>
      </c>
      <c r="P273" s="6">
        <f t="shared" ca="1" si="58"/>
        <v>21.745851055193462</v>
      </c>
      <c r="Q273" s="6">
        <f t="shared" ca="1" si="58"/>
        <v>21.55027948135551</v>
      </c>
      <c r="R273" s="57"/>
      <c r="S273" s="57">
        <f t="shared" ca="1" si="56"/>
        <v>21.745851055193462</v>
      </c>
      <c r="T273" s="7">
        <f ca="1">SMALL($S$5:$S$1004,ROWS($S$5:S273))</f>
        <v>16.591955249970237</v>
      </c>
      <c r="U273" s="10">
        <f ca="1">ROWS($S$5:S273)/COUNT($S$5:$S$1004)</f>
        <v>0.26900000000000002</v>
      </c>
      <c r="V273" s="8"/>
      <c r="W273" s="8"/>
      <c r="Y273" s="8"/>
      <c r="Z273" s="8"/>
      <c r="AA273" s="8"/>
      <c r="AB273" s="8"/>
      <c r="AC273" s="8"/>
      <c r="AD273" s="8"/>
      <c r="AF273" s="7"/>
      <c r="AG273" s="7"/>
      <c r="AH273" s="7"/>
      <c r="AI273" s="57"/>
      <c r="AJ273" s="7"/>
      <c r="AK273" s="7"/>
      <c r="AL273" s="58"/>
      <c r="AM273" s="58"/>
      <c r="AN273" s="58"/>
      <c r="AO273" s="58"/>
      <c r="AP273" s="58"/>
      <c r="AQ273" s="58"/>
    </row>
    <row r="274" spans="1:43" hidden="1" x14ac:dyDescent="0.25">
      <c r="A274" s="57">
        <f t="shared" ca="1" si="57"/>
        <v>5.860180082401941</v>
      </c>
      <c r="B274" s="57">
        <f t="shared" ca="1" si="57"/>
        <v>1.1331525338899837</v>
      </c>
      <c r="C274" s="57">
        <f t="shared" ca="1" si="57"/>
        <v>3.5703090903511394</v>
      </c>
      <c r="D274" s="57">
        <f t="shared" ca="1" si="57"/>
        <v>1.6096574664700618</v>
      </c>
      <c r="E274" s="57">
        <f t="shared" ca="1" si="57"/>
        <v>5.3169840200125993</v>
      </c>
      <c r="F274" s="57">
        <f t="shared" ca="1" si="57"/>
        <v>5.8297111147500456</v>
      </c>
      <c r="G274" s="57">
        <f t="shared" ca="1" si="57"/>
        <v>1.1739416473240682</v>
      </c>
      <c r="H274" s="57">
        <f t="shared" ca="1" si="57"/>
        <v>2.8489503436904018</v>
      </c>
      <c r="I274" s="57">
        <f t="shared" ca="1" si="57"/>
        <v>5.7824458125469835</v>
      </c>
      <c r="J274" s="57">
        <f t="shared" ca="1" si="57"/>
        <v>4.8823502019077285</v>
      </c>
      <c r="K274" s="57">
        <f t="shared" ca="1" si="57"/>
        <v>5.9365899376148894</v>
      </c>
      <c r="L274" s="57"/>
      <c r="M274" s="6">
        <f t="shared" ca="1" si="58"/>
        <v>15.486781021984877</v>
      </c>
      <c r="N274" s="6">
        <f t="shared" ca="1" si="58"/>
        <v>13.5261293981038</v>
      </c>
      <c r="O274" s="6">
        <f t="shared" ca="1" si="58"/>
        <v>11.332486755810312</v>
      </c>
      <c r="P274" s="6">
        <f t="shared" ca="1" si="58"/>
        <v>18.681899398801903</v>
      </c>
      <c r="Q274" s="6">
        <f t="shared" ca="1" si="58"/>
        <v>15.235676835207876</v>
      </c>
      <c r="R274" s="57"/>
      <c r="S274" s="57">
        <f t="shared" ca="1" si="56"/>
        <v>18.681899398801903</v>
      </c>
      <c r="T274" s="7">
        <f ca="1">SMALL($S$5:$S$1004,ROWS($S$5:S274))</f>
        <v>16.59316795462793</v>
      </c>
      <c r="U274" s="10">
        <f ca="1">ROWS($S$5:S274)/COUNT($S$5:$S$1004)</f>
        <v>0.27</v>
      </c>
      <c r="V274" s="8"/>
      <c r="W274" s="8"/>
      <c r="Y274" s="8"/>
      <c r="Z274" s="8"/>
      <c r="AA274" s="8"/>
      <c r="AB274" s="8"/>
      <c r="AC274" s="8"/>
      <c r="AD274" s="8"/>
      <c r="AF274" s="7"/>
      <c r="AG274" s="7"/>
      <c r="AH274" s="7"/>
      <c r="AI274" s="57"/>
      <c r="AJ274" s="7"/>
      <c r="AK274" s="7"/>
      <c r="AL274" s="58"/>
      <c r="AM274" s="58"/>
      <c r="AN274" s="58"/>
      <c r="AO274" s="58"/>
      <c r="AP274" s="58"/>
      <c r="AQ274" s="58"/>
    </row>
    <row r="275" spans="1:43" hidden="1" x14ac:dyDescent="0.25">
      <c r="A275" s="57">
        <f t="shared" ref="A275:K284" ca="1" si="59">A$2+(A$3-A$2)*RAND()</f>
        <v>3.2057412460878418</v>
      </c>
      <c r="B275" s="57">
        <f t="shared" ca="1" si="59"/>
        <v>2.7981100010647952</v>
      </c>
      <c r="C275" s="57">
        <f t="shared" ca="1" si="59"/>
        <v>3.2485462826787481</v>
      </c>
      <c r="D275" s="57">
        <f t="shared" ca="1" si="59"/>
        <v>1.6981805115931032</v>
      </c>
      <c r="E275" s="57">
        <f t="shared" ca="1" si="59"/>
        <v>5.1841491883145085</v>
      </c>
      <c r="F275" s="57">
        <f t="shared" ca="1" si="59"/>
        <v>3.2054554485564251</v>
      </c>
      <c r="G275" s="57">
        <f t="shared" ca="1" si="59"/>
        <v>0.7854592253348478</v>
      </c>
      <c r="H275" s="57">
        <f t="shared" ca="1" si="59"/>
        <v>3.0438680596584686</v>
      </c>
      <c r="I275" s="57">
        <f t="shared" ca="1" si="59"/>
        <v>4.8279567856042274</v>
      </c>
      <c r="J275" s="57">
        <f t="shared" ca="1" si="59"/>
        <v>6.657447388317359</v>
      </c>
      <c r="K275" s="57">
        <f t="shared" ca="1" si="59"/>
        <v>3.2532580751751468</v>
      </c>
      <c r="L275" s="57"/>
      <c r="M275" s="6">
        <f t="shared" ref="M275:Q284" ca="1" si="60">SUMIF(M$4,"*"&amp;$A$4&amp;"*",$A275)+SUMIF(M$4,"*"&amp;$B$4&amp;"*",$B275)+SUMIF(M$4,"*"&amp;$C$4&amp;"*",$C275)+SUMIF(M$4,"*"&amp;$D$4&amp;"*",$D275)+SUMIF(M$4,"*"&amp;$E$4&amp;"*",$E275)+SUMIF(M$4,"*"&amp;$F$4&amp;"*",$F275)+SUMIF(M$4,"*"&amp;$G$4&amp;"*",$G275)+SUMIF(M$4,"*"&amp;$H$4&amp;"*",$H275)+SUMIF(M$4,"*"&amp;$I$4&amp;"*",$I275)+SUMIF(M$4,"*"&amp;$J$4&amp;"*",$J275)+SUMIF(M$4,"*"&amp;$K$4&amp;"*",$K275)</f>
        <v>13.897194142418797</v>
      </c>
      <c r="N275" s="6">
        <f t="shared" ca="1" si="60"/>
        <v>12.346828371333153</v>
      </c>
      <c r="O275" s="6">
        <f t="shared" ca="1" si="60"/>
        <v>14.639706577696664</v>
      </c>
      <c r="P275" s="6">
        <f t="shared" ca="1" si="60"/>
        <v>14.084780310400594</v>
      </c>
      <c r="Q275" s="6">
        <f t="shared" ca="1" si="60"/>
        <v>14.279385324212919</v>
      </c>
      <c r="R275" s="57"/>
      <c r="S275" s="57">
        <f t="shared" ca="1" si="56"/>
        <v>14.639706577696664</v>
      </c>
      <c r="T275" s="7">
        <f ca="1">SMALL($S$5:$S$1004,ROWS($S$5:S275))</f>
        <v>16.597032614209816</v>
      </c>
      <c r="U275" s="10">
        <f ca="1">ROWS($S$5:S275)/COUNT($S$5:$S$1004)</f>
        <v>0.27100000000000002</v>
      </c>
      <c r="V275" s="8"/>
      <c r="W275" s="8"/>
      <c r="Y275" s="8"/>
      <c r="Z275" s="8"/>
      <c r="AA275" s="8"/>
      <c r="AB275" s="8"/>
      <c r="AC275" s="8"/>
      <c r="AD275" s="8"/>
      <c r="AF275" s="7"/>
      <c r="AG275" s="7"/>
      <c r="AH275" s="7"/>
      <c r="AI275" s="57"/>
      <c r="AJ275" s="7"/>
      <c r="AK275" s="7"/>
      <c r="AL275" s="58"/>
      <c r="AM275" s="58"/>
      <c r="AN275" s="58"/>
      <c r="AO275" s="58"/>
      <c r="AP275" s="58"/>
      <c r="AQ275" s="58"/>
    </row>
    <row r="276" spans="1:43" hidden="1" x14ac:dyDescent="0.25">
      <c r="A276" s="57">
        <f t="shared" ca="1" si="59"/>
        <v>5.8888121048748587</v>
      </c>
      <c r="B276" s="57">
        <f t="shared" ca="1" si="59"/>
        <v>2.6140000876325531</v>
      </c>
      <c r="C276" s="57">
        <f t="shared" ca="1" si="59"/>
        <v>1.9242494080708372</v>
      </c>
      <c r="D276" s="57">
        <f t="shared" ca="1" si="59"/>
        <v>2.7807078807016206</v>
      </c>
      <c r="E276" s="57">
        <f t="shared" ca="1" si="59"/>
        <v>6.7902004892505072</v>
      </c>
      <c r="F276" s="57">
        <f t="shared" ca="1" si="59"/>
        <v>5.3930843307297742</v>
      </c>
      <c r="G276" s="57">
        <f t="shared" ca="1" si="59"/>
        <v>1.159883137441408</v>
      </c>
      <c r="H276" s="57">
        <f t="shared" ca="1" si="59"/>
        <v>5.8576723453712827</v>
      </c>
      <c r="I276" s="57">
        <f t="shared" ca="1" si="59"/>
        <v>4.450386109652813</v>
      </c>
      <c r="J276" s="57">
        <f t="shared" ca="1" si="59"/>
        <v>7.6665084621367239</v>
      </c>
      <c r="K276" s="57">
        <f t="shared" ca="1" si="59"/>
        <v>4.3412190307664265</v>
      </c>
      <c r="L276" s="57"/>
      <c r="M276" s="6">
        <f t="shared" ca="1" si="60"/>
        <v>16.639453112523828</v>
      </c>
      <c r="N276" s="6">
        <f t="shared" ca="1" si="60"/>
        <v>17.495911585154609</v>
      </c>
      <c r="O276" s="6">
        <f t="shared" ca="1" si="60"/>
        <v>17.070709039019782</v>
      </c>
      <c r="P276" s="6">
        <f t="shared" ca="1" si="60"/>
        <v>16.798689558781568</v>
      </c>
      <c r="Q276" s="6">
        <f t="shared" ca="1" si="60"/>
        <v>19.603091953020769</v>
      </c>
      <c r="R276" s="57"/>
      <c r="S276" s="57">
        <f t="shared" ca="1" si="56"/>
        <v>19.603091953020769</v>
      </c>
      <c r="T276" s="7">
        <f ca="1">SMALL($S$5:$S$1004,ROWS($S$5:S276))</f>
        <v>16.601638526247157</v>
      </c>
      <c r="U276" s="10">
        <f ca="1">ROWS($S$5:S276)/COUNT($S$5:$S$1004)</f>
        <v>0.27200000000000002</v>
      </c>
      <c r="V276" s="8"/>
      <c r="W276" s="8"/>
      <c r="Y276" s="8"/>
      <c r="Z276" s="8"/>
      <c r="AA276" s="8"/>
      <c r="AB276" s="8"/>
      <c r="AC276" s="8"/>
      <c r="AD276" s="8"/>
      <c r="AF276" s="7"/>
      <c r="AG276" s="7"/>
      <c r="AH276" s="7"/>
      <c r="AI276" s="57"/>
      <c r="AJ276" s="7"/>
      <c r="AK276" s="7"/>
      <c r="AL276" s="58"/>
      <c r="AM276" s="58"/>
      <c r="AN276" s="58"/>
      <c r="AO276" s="58"/>
      <c r="AP276" s="58"/>
      <c r="AQ276" s="58"/>
    </row>
    <row r="277" spans="1:43" hidden="1" x14ac:dyDescent="0.25">
      <c r="A277" s="57">
        <f t="shared" ca="1" si="59"/>
        <v>5.7779730329351864</v>
      </c>
      <c r="B277" s="57">
        <f t="shared" ca="1" si="59"/>
        <v>2.307830569507745</v>
      </c>
      <c r="C277" s="57">
        <f t="shared" ca="1" si="59"/>
        <v>4.5523159477912589</v>
      </c>
      <c r="D277" s="57">
        <f t="shared" ca="1" si="59"/>
        <v>2.5680545856515384</v>
      </c>
      <c r="E277" s="57">
        <f t="shared" ca="1" si="59"/>
        <v>7.6816712177194937</v>
      </c>
      <c r="F277" s="57">
        <f t="shared" ca="1" si="59"/>
        <v>5.387854792131904</v>
      </c>
      <c r="G277" s="57">
        <f t="shared" ca="1" si="59"/>
        <v>2.9443421796313491</v>
      </c>
      <c r="H277" s="57">
        <f t="shared" ca="1" si="59"/>
        <v>3.5948140463348479</v>
      </c>
      <c r="I277" s="57">
        <f t="shared" ca="1" si="59"/>
        <v>6.6938845191833138</v>
      </c>
      <c r="J277" s="57">
        <f t="shared" ca="1" si="59"/>
        <v>4.8441636823951431</v>
      </c>
      <c r="K277" s="57">
        <f t="shared" ca="1" si="59"/>
        <v>2.2244935660529985</v>
      </c>
      <c r="L277" s="57"/>
      <c r="M277" s="6">
        <f t="shared" ca="1" si="60"/>
        <v>18.118794842752937</v>
      </c>
      <c r="N277" s="6">
        <f t="shared" ca="1" si="60"/>
        <v>16.134533480613214</v>
      </c>
      <c r="O277" s="6">
        <f t="shared" ca="1" si="60"/>
        <v>14.833665469622382</v>
      </c>
      <c r="P277" s="6">
        <f t="shared" ca="1" si="60"/>
        <v>16.61406344687596</v>
      </c>
      <c r="Q277" s="6">
        <f t="shared" ca="1" si="60"/>
        <v>15.808809399615086</v>
      </c>
      <c r="R277" s="57"/>
      <c r="S277" s="57">
        <f t="shared" ca="1" si="56"/>
        <v>18.118794842752937</v>
      </c>
      <c r="T277" s="7">
        <f ca="1">SMALL($S$5:$S$1004,ROWS($S$5:S277))</f>
        <v>16.602095182416882</v>
      </c>
      <c r="U277" s="10">
        <f ca="1">ROWS($S$5:S277)/COUNT($S$5:$S$1004)</f>
        <v>0.27300000000000002</v>
      </c>
      <c r="V277" s="8"/>
      <c r="W277" s="8"/>
      <c r="Y277" s="8"/>
      <c r="Z277" s="8"/>
      <c r="AA277" s="8"/>
      <c r="AB277" s="8"/>
      <c r="AC277" s="8"/>
      <c r="AD277" s="8"/>
      <c r="AF277" s="7"/>
      <c r="AG277" s="7"/>
      <c r="AH277" s="7"/>
      <c r="AI277" s="57"/>
      <c r="AJ277" s="7"/>
      <c r="AK277" s="7"/>
      <c r="AL277" s="58"/>
      <c r="AM277" s="58"/>
      <c r="AN277" s="58"/>
      <c r="AO277" s="58"/>
      <c r="AP277" s="58"/>
      <c r="AQ277" s="58"/>
    </row>
    <row r="278" spans="1:43" hidden="1" x14ac:dyDescent="0.25">
      <c r="A278" s="57">
        <f t="shared" ca="1" si="59"/>
        <v>3.1015062369072846</v>
      </c>
      <c r="B278" s="57">
        <f t="shared" ca="1" si="59"/>
        <v>2.0100003995635194</v>
      </c>
      <c r="C278" s="57">
        <f t="shared" ca="1" si="59"/>
        <v>2.2053809942798055</v>
      </c>
      <c r="D278" s="57">
        <f t="shared" ca="1" si="59"/>
        <v>2.1711353305971537</v>
      </c>
      <c r="E278" s="57">
        <f t="shared" ca="1" si="59"/>
        <v>4.8548606807799004</v>
      </c>
      <c r="F278" s="57">
        <f t="shared" ca="1" si="59"/>
        <v>5.3025895068985278</v>
      </c>
      <c r="G278" s="57">
        <f t="shared" ca="1" si="59"/>
        <v>2.5045497938664654</v>
      </c>
      <c r="H278" s="57">
        <f t="shared" ca="1" si="59"/>
        <v>2.4321862025659122</v>
      </c>
      <c r="I278" s="57">
        <f t="shared" ca="1" si="59"/>
        <v>3.6812539115948208</v>
      </c>
      <c r="J278" s="57">
        <f t="shared" ca="1" si="59"/>
        <v>5.1453175380770837</v>
      </c>
      <c r="K278" s="57">
        <f t="shared" ca="1" si="59"/>
        <v>4.4485429811736319</v>
      </c>
      <c r="L278" s="57"/>
      <c r="M278" s="6">
        <f t="shared" ca="1" si="60"/>
        <v>12.956754563130639</v>
      </c>
      <c r="N278" s="6">
        <f t="shared" ca="1" si="60"/>
        <v>12.922508899447987</v>
      </c>
      <c r="O278" s="6">
        <f t="shared" ca="1" si="60"/>
        <v>12.010178618420504</v>
      </c>
      <c r="P278" s="6">
        <f t="shared" ca="1" si="60"/>
        <v>15.442386799230501</v>
      </c>
      <c r="Q278" s="6">
        <f t="shared" ca="1" si="60"/>
        <v>13.745590264082963</v>
      </c>
      <c r="R278" s="57"/>
      <c r="S278" s="57">
        <f t="shared" ca="1" si="56"/>
        <v>15.442386799230501</v>
      </c>
      <c r="T278" s="7">
        <f ca="1">SMALL($S$5:$S$1004,ROWS($S$5:S278))</f>
        <v>16.616242123810704</v>
      </c>
      <c r="U278" s="10">
        <f ca="1">ROWS($S$5:S278)/COUNT($S$5:$S$1004)</f>
        <v>0.27400000000000002</v>
      </c>
      <c r="V278" s="8"/>
      <c r="W278" s="8"/>
      <c r="Y278" s="8"/>
      <c r="Z278" s="8"/>
      <c r="AA278" s="8"/>
      <c r="AB278" s="8"/>
      <c r="AC278" s="8"/>
      <c r="AD278" s="8"/>
      <c r="AF278" s="7"/>
      <c r="AG278" s="7"/>
      <c r="AH278" s="7"/>
      <c r="AI278" s="57"/>
      <c r="AJ278" s="7"/>
      <c r="AK278" s="7"/>
      <c r="AL278" s="58"/>
      <c r="AM278" s="58"/>
      <c r="AN278" s="58"/>
      <c r="AO278" s="58"/>
      <c r="AP278" s="58"/>
      <c r="AQ278" s="58"/>
    </row>
    <row r="279" spans="1:43" hidden="1" x14ac:dyDescent="0.25">
      <c r="A279" s="57">
        <f t="shared" ca="1" si="59"/>
        <v>5.9998819910622556</v>
      </c>
      <c r="B279" s="57">
        <f t="shared" ca="1" si="59"/>
        <v>3.6144422238044225</v>
      </c>
      <c r="C279" s="57">
        <f t="shared" ca="1" si="59"/>
        <v>1.9311845981574463</v>
      </c>
      <c r="D279" s="57">
        <f t="shared" ca="1" si="59"/>
        <v>2.1241758361451368</v>
      </c>
      <c r="E279" s="57">
        <f t="shared" ca="1" si="59"/>
        <v>5.0650175593508724</v>
      </c>
      <c r="F279" s="57">
        <f t="shared" ca="1" si="59"/>
        <v>5.2319406166225289</v>
      </c>
      <c r="G279" s="57">
        <f t="shared" ca="1" si="59"/>
        <v>0.76944638392829257</v>
      </c>
      <c r="H279" s="57">
        <f t="shared" ca="1" si="59"/>
        <v>3.584498935900994</v>
      </c>
      <c r="I279" s="57">
        <f t="shared" ca="1" si="59"/>
        <v>5.6490748483397768</v>
      </c>
      <c r="J279" s="57">
        <f t="shared" ca="1" si="59"/>
        <v>6.1684680810637502</v>
      </c>
      <c r="K279" s="57">
        <f t="shared" ca="1" si="59"/>
        <v>5.1209875911718221</v>
      </c>
      <c r="L279" s="57"/>
      <c r="M279" s="6">
        <f t="shared" ca="1" si="60"/>
        <v>14.868981054211744</v>
      </c>
      <c r="N279" s="6">
        <f t="shared" ca="1" si="60"/>
        <v>15.061972292199435</v>
      </c>
      <c r="O279" s="6">
        <f t="shared" ca="1" si="60"/>
        <v>14.847927864219045</v>
      </c>
      <c r="P279" s="6">
        <f t="shared" ca="1" si="60"/>
        <v>19.616445279938549</v>
      </c>
      <c r="Q279" s="6">
        <f t="shared" ca="1" si="60"/>
        <v>17.384946310228109</v>
      </c>
      <c r="R279" s="57"/>
      <c r="S279" s="57">
        <f t="shared" ca="1" si="56"/>
        <v>19.616445279938549</v>
      </c>
      <c r="T279" s="7">
        <f ca="1">SMALL($S$5:$S$1004,ROWS($S$5:S279))</f>
        <v>16.623391375356874</v>
      </c>
      <c r="U279" s="10">
        <f ca="1">ROWS($S$5:S279)/COUNT($S$5:$S$1004)</f>
        <v>0.27500000000000002</v>
      </c>
      <c r="V279" s="8"/>
      <c r="W279" s="8"/>
      <c r="Y279" s="8"/>
      <c r="Z279" s="8"/>
      <c r="AA279" s="8"/>
      <c r="AB279" s="8"/>
      <c r="AC279" s="8"/>
      <c r="AD279" s="8"/>
      <c r="AF279" s="7"/>
      <c r="AG279" s="7"/>
      <c r="AH279" s="7"/>
      <c r="AI279" s="57"/>
      <c r="AJ279" s="7"/>
      <c r="AK279" s="7"/>
      <c r="AL279" s="58"/>
      <c r="AM279" s="58"/>
      <c r="AN279" s="58"/>
      <c r="AO279" s="58"/>
      <c r="AP279" s="58"/>
      <c r="AQ279" s="58"/>
    </row>
    <row r="280" spans="1:43" hidden="1" x14ac:dyDescent="0.25">
      <c r="A280" s="57">
        <f t="shared" ca="1" si="59"/>
        <v>4.7777281901390189</v>
      </c>
      <c r="B280" s="57">
        <f t="shared" ca="1" si="59"/>
        <v>1.3467639975193886</v>
      </c>
      <c r="C280" s="57">
        <f t="shared" ca="1" si="59"/>
        <v>1.2966056399240111</v>
      </c>
      <c r="D280" s="57">
        <f t="shared" ca="1" si="59"/>
        <v>1.3381762972548259</v>
      </c>
      <c r="E280" s="57">
        <f t="shared" ca="1" si="59"/>
        <v>4.7837057268141763</v>
      </c>
      <c r="F280" s="57">
        <f t="shared" ca="1" si="59"/>
        <v>4.1713142229005271</v>
      </c>
      <c r="G280" s="57">
        <f t="shared" ca="1" si="59"/>
        <v>2.3885227593226368</v>
      </c>
      <c r="H280" s="57">
        <f t="shared" ca="1" si="59"/>
        <v>4.3431392052414743</v>
      </c>
      <c r="I280" s="57">
        <f t="shared" ca="1" si="59"/>
        <v>3.4157272816843092</v>
      </c>
      <c r="J280" s="57">
        <f t="shared" ca="1" si="59"/>
        <v>4.9683614635132649</v>
      </c>
      <c r="K280" s="57">
        <f t="shared" ca="1" si="59"/>
        <v>3.5653492338113382</v>
      </c>
      <c r="L280" s="57"/>
      <c r="M280" s="6">
        <f t="shared" ca="1" si="60"/>
        <v>13.431218052898931</v>
      </c>
      <c r="N280" s="6">
        <f t="shared" ca="1" si="60"/>
        <v>13.472788710229747</v>
      </c>
      <c r="O280" s="6">
        <f t="shared" ca="1" si="60"/>
        <v>11.09883118784683</v>
      </c>
      <c r="P280" s="6">
        <f t="shared" ca="1" si="60"/>
        <v>12.499154735915562</v>
      </c>
      <c r="Q280" s="6">
        <f t="shared" ca="1" si="60"/>
        <v>14.038958163386377</v>
      </c>
      <c r="R280" s="57"/>
      <c r="S280" s="57">
        <f t="shared" ca="1" si="56"/>
        <v>14.038958163386377</v>
      </c>
      <c r="T280" s="7">
        <f ca="1">SMALL($S$5:$S$1004,ROWS($S$5:S280))</f>
        <v>16.624530997005991</v>
      </c>
      <c r="U280" s="10">
        <f ca="1">ROWS($S$5:S280)/COUNT($S$5:$S$1004)</f>
        <v>0.27600000000000002</v>
      </c>
      <c r="V280" s="8"/>
      <c r="W280" s="8"/>
      <c r="Y280" s="8"/>
      <c r="Z280" s="8"/>
      <c r="AA280" s="8"/>
      <c r="AB280" s="8"/>
      <c r="AC280" s="8"/>
      <c r="AD280" s="8"/>
      <c r="AF280" s="7"/>
      <c r="AG280" s="7"/>
      <c r="AH280" s="7"/>
      <c r="AI280" s="57"/>
      <c r="AJ280" s="7"/>
      <c r="AK280" s="7"/>
      <c r="AL280" s="58"/>
      <c r="AM280" s="58"/>
      <c r="AN280" s="58"/>
      <c r="AO280" s="58"/>
      <c r="AP280" s="58"/>
      <c r="AQ280" s="58"/>
    </row>
    <row r="281" spans="1:43" hidden="1" x14ac:dyDescent="0.25">
      <c r="A281" s="57">
        <f t="shared" ca="1" si="59"/>
        <v>3.9946888876905726</v>
      </c>
      <c r="B281" s="57">
        <f t="shared" ca="1" si="59"/>
        <v>4.8942185405741947</v>
      </c>
      <c r="C281" s="57">
        <f t="shared" ca="1" si="59"/>
        <v>4.5828761508122611</v>
      </c>
      <c r="D281" s="57">
        <f t="shared" ca="1" si="59"/>
        <v>1.2072516110018596</v>
      </c>
      <c r="E281" s="57">
        <f t="shared" ca="1" si="59"/>
        <v>5.3127771774380559</v>
      </c>
      <c r="F281" s="57">
        <f t="shared" ca="1" si="59"/>
        <v>3.8699147311446205</v>
      </c>
      <c r="G281" s="57">
        <f t="shared" ca="1" si="59"/>
        <v>1.8177738094981064</v>
      </c>
      <c r="H281" s="57">
        <f t="shared" ca="1" si="59"/>
        <v>2.2241912589522101</v>
      </c>
      <c r="I281" s="57">
        <f t="shared" ca="1" si="59"/>
        <v>6.6345987030261471</v>
      </c>
      <c r="J281" s="57">
        <f t="shared" ca="1" si="59"/>
        <v>5.0025407757747811</v>
      </c>
      <c r="K281" s="57">
        <f t="shared" ca="1" si="59"/>
        <v>5.2703482830066246</v>
      </c>
      <c r="L281" s="57"/>
      <c r="M281" s="6">
        <f t="shared" ca="1" si="60"/>
        <v>15.397879623775721</v>
      </c>
      <c r="N281" s="6">
        <f t="shared" ca="1" si="60"/>
        <v>12.022255083965319</v>
      </c>
      <c r="O281" s="6">
        <f t="shared" ca="1" si="60"/>
        <v>15.209536493787033</v>
      </c>
      <c r="P281" s="6">
        <f t="shared" ca="1" si="60"/>
        <v>20.669080257751588</v>
      </c>
      <c r="Q281" s="6">
        <f t="shared" ca="1" si="60"/>
        <v>17.701535259971088</v>
      </c>
      <c r="R281" s="57"/>
      <c r="S281" s="57">
        <f t="shared" ca="1" si="56"/>
        <v>20.669080257751588</v>
      </c>
      <c r="T281" s="7">
        <f ca="1">SMALL($S$5:$S$1004,ROWS($S$5:S281))</f>
        <v>16.629666177821466</v>
      </c>
      <c r="U281" s="10">
        <f ca="1">ROWS($S$5:S281)/COUNT($S$5:$S$1004)</f>
        <v>0.27700000000000002</v>
      </c>
      <c r="V281" s="8"/>
      <c r="W281" s="8"/>
      <c r="Y281" s="8"/>
      <c r="Z281" s="8"/>
      <c r="AA281" s="8"/>
      <c r="AB281" s="8"/>
      <c r="AC281" s="8"/>
      <c r="AD281" s="8"/>
      <c r="AF281" s="7"/>
      <c r="AG281" s="7"/>
      <c r="AH281" s="7"/>
      <c r="AI281" s="57"/>
      <c r="AJ281" s="7"/>
      <c r="AK281" s="7"/>
      <c r="AL281" s="58"/>
      <c r="AM281" s="58"/>
      <c r="AN281" s="58"/>
      <c r="AO281" s="58"/>
      <c r="AP281" s="58"/>
      <c r="AQ281" s="58"/>
    </row>
    <row r="282" spans="1:43" hidden="1" x14ac:dyDescent="0.25">
      <c r="A282" s="57">
        <f t="shared" ca="1" si="59"/>
        <v>2.5119768049238984</v>
      </c>
      <c r="B282" s="57">
        <f t="shared" ca="1" si="59"/>
        <v>1.6363711276905435</v>
      </c>
      <c r="C282" s="57">
        <f t="shared" ca="1" si="59"/>
        <v>3.5979076277875626</v>
      </c>
      <c r="D282" s="57">
        <f t="shared" ca="1" si="59"/>
        <v>1.2202814152163768</v>
      </c>
      <c r="E282" s="57">
        <f t="shared" ca="1" si="59"/>
        <v>5.8038706398797633</v>
      </c>
      <c r="F282" s="57">
        <f t="shared" ca="1" si="59"/>
        <v>5.9946719183302344</v>
      </c>
      <c r="G282" s="57">
        <f t="shared" ca="1" si="59"/>
        <v>1.4564685663266939</v>
      </c>
      <c r="H282" s="57">
        <f t="shared" ca="1" si="59"/>
        <v>5.408189121025285</v>
      </c>
      <c r="I282" s="57">
        <f t="shared" ca="1" si="59"/>
        <v>5.1228057233434132</v>
      </c>
      <c r="J282" s="57">
        <f t="shared" ca="1" si="59"/>
        <v>5.9921372484543021</v>
      </c>
      <c r="K282" s="57">
        <f t="shared" ca="1" si="59"/>
        <v>4.6709341961989139</v>
      </c>
      <c r="L282" s="57"/>
      <c r="M282" s="6">
        <f t="shared" ca="1" si="60"/>
        <v>13.558490247492458</v>
      </c>
      <c r="N282" s="6">
        <f t="shared" ca="1" si="60"/>
        <v>11.180864034921271</v>
      </c>
      <c r="O282" s="6">
        <f t="shared" ca="1" si="60"/>
        <v>13.432379016024608</v>
      </c>
      <c r="P282" s="6">
        <f t="shared" ca="1" si="60"/>
        <v>17.424782965563104</v>
      </c>
      <c r="Q282" s="6">
        <f t="shared" ca="1" si="60"/>
        <v>17.519365084794504</v>
      </c>
      <c r="R282" s="57"/>
      <c r="S282" s="57">
        <f t="shared" ca="1" si="56"/>
        <v>17.519365084794504</v>
      </c>
      <c r="T282" s="7">
        <f ca="1">SMALL($S$5:$S$1004,ROWS($S$5:S282))</f>
        <v>16.632077999020701</v>
      </c>
      <c r="U282" s="10">
        <f ca="1">ROWS($S$5:S282)/COUNT($S$5:$S$1004)</f>
        <v>0.27800000000000002</v>
      </c>
      <c r="V282" s="8"/>
      <c r="W282" s="8"/>
      <c r="Y282" s="8"/>
      <c r="Z282" s="8"/>
      <c r="AA282" s="8"/>
      <c r="AB282" s="8"/>
      <c r="AC282" s="8"/>
      <c r="AD282" s="8"/>
      <c r="AF282" s="7"/>
      <c r="AG282" s="7"/>
      <c r="AH282" s="7"/>
      <c r="AI282" s="57"/>
      <c r="AJ282" s="7"/>
      <c r="AK282" s="7"/>
      <c r="AL282" s="58"/>
      <c r="AM282" s="58"/>
      <c r="AN282" s="58"/>
      <c r="AO282" s="58"/>
      <c r="AP282" s="58"/>
      <c r="AQ282" s="58"/>
    </row>
    <row r="283" spans="1:43" hidden="1" x14ac:dyDescent="0.25">
      <c r="A283" s="57">
        <f t="shared" ca="1" si="59"/>
        <v>2.2389283277495515</v>
      </c>
      <c r="B283" s="57">
        <f t="shared" ca="1" si="59"/>
        <v>2.1724742525831879</v>
      </c>
      <c r="C283" s="57">
        <f t="shared" ca="1" si="59"/>
        <v>1.3359510559785575</v>
      </c>
      <c r="D283" s="57">
        <f t="shared" ca="1" si="59"/>
        <v>2.8524949232361938</v>
      </c>
      <c r="E283" s="57">
        <f t="shared" ca="1" si="59"/>
        <v>4.5500654277792947</v>
      </c>
      <c r="F283" s="57">
        <f t="shared" ca="1" si="59"/>
        <v>2.9957391155656059</v>
      </c>
      <c r="G283" s="57">
        <f t="shared" ca="1" si="59"/>
        <v>0.5099264183968828</v>
      </c>
      <c r="H283" s="57">
        <f t="shared" ca="1" si="59"/>
        <v>2.508286325433569</v>
      </c>
      <c r="I283" s="57">
        <f t="shared" ca="1" si="59"/>
        <v>6.7618077213826666</v>
      </c>
      <c r="J283" s="57">
        <f t="shared" ca="1" si="59"/>
        <v>7.956573203772324</v>
      </c>
      <c r="K283" s="57">
        <f t="shared" ca="1" si="59"/>
        <v>5.8711894297244065</v>
      </c>
      <c r="L283" s="57"/>
      <c r="M283" s="6">
        <f t="shared" ca="1" si="60"/>
        <v>12.041379005897316</v>
      </c>
      <c r="N283" s="6">
        <f t="shared" ca="1" si="60"/>
        <v>13.557922873154951</v>
      </c>
      <c r="O283" s="6">
        <f t="shared" ca="1" si="60"/>
        <v>14.679112884134806</v>
      </c>
      <c r="P283" s="6">
        <f t="shared" ca="1" si="60"/>
        <v>17.801210519255868</v>
      </c>
      <c r="Q283" s="6">
        <f t="shared" ca="1" si="60"/>
        <v>15.102015435520457</v>
      </c>
      <c r="R283" s="57"/>
      <c r="S283" s="57">
        <f t="shared" ca="1" si="56"/>
        <v>17.801210519255868</v>
      </c>
      <c r="T283" s="7">
        <f ca="1">SMALL($S$5:$S$1004,ROWS($S$5:S283))</f>
        <v>16.634282247030072</v>
      </c>
      <c r="U283" s="10">
        <f ca="1">ROWS($S$5:S283)/COUNT($S$5:$S$1004)</f>
        <v>0.27900000000000003</v>
      </c>
      <c r="V283" s="8"/>
      <c r="W283" s="8"/>
      <c r="Y283" s="8"/>
      <c r="Z283" s="8"/>
      <c r="AA283" s="8"/>
      <c r="AB283" s="8"/>
      <c r="AC283" s="8"/>
      <c r="AD283" s="8"/>
      <c r="AF283" s="7"/>
      <c r="AG283" s="7"/>
      <c r="AH283" s="7"/>
      <c r="AI283" s="57"/>
      <c r="AJ283" s="7"/>
      <c r="AK283" s="7"/>
      <c r="AL283" s="58"/>
      <c r="AM283" s="58"/>
      <c r="AN283" s="58"/>
      <c r="AO283" s="58"/>
      <c r="AP283" s="58"/>
      <c r="AQ283" s="58"/>
    </row>
    <row r="284" spans="1:43" hidden="1" x14ac:dyDescent="0.25">
      <c r="A284" s="57">
        <f t="shared" ca="1" si="59"/>
        <v>5.5062987606193197</v>
      </c>
      <c r="B284" s="57">
        <f t="shared" ca="1" si="59"/>
        <v>3.5384860952387842</v>
      </c>
      <c r="C284" s="57">
        <f t="shared" ca="1" si="59"/>
        <v>4.7437580699495197</v>
      </c>
      <c r="D284" s="57">
        <f t="shared" ca="1" si="59"/>
        <v>2.8233059984800497</v>
      </c>
      <c r="E284" s="57">
        <f t="shared" ca="1" si="59"/>
        <v>4.5562966727733496</v>
      </c>
      <c r="F284" s="57">
        <f t="shared" ca="1" si="59"/>
        <v>2.1348504728979569</v>
      </c>
      <c r="G284" s="57">
        <f t="shared" ca="1" si="59"/>
        <v>2.7473496369262329</v>
      </c>
      <c r="H284" s="57">
        <f t="shared" ca="1" si="59"/>
        <v>5.8975557065602926</v>
      </c>
      <c r="I284" s="57">
        <f t="shared" ca="1" si="59"/>
        <v>6.6122660935201836</v>
      </c>
      <c r="J284" s="57">
        <f t="shared" ca="1" si="59"/>
        <v>5.3664487035405894</v>
      </c>
      <c r="K284" s="57">
        <f t="shared" ca="1" si="59"/>
        <v>5.2639990204722578</v>
      </c>
      <c r="L284" s="57"/>
      <c r="M284" s="6">
        <f t="shared" ca="1" si="60"/>
        <v>18.363855171035659</v>
      </c>
      <c r="N284" s="6">
        <f t="shared" ca="1" si="60"/>
        <v>16.44340309956619</v>
      </c>
      <c r="O284" s="6">
        <f t="shared" ca="1" si="60"/>
        <v>13.461231471552724</v>
      </c>
      <c r="P284" s="6">
        <f t="shared" ca="1" si="60"/>
        <v>17.549601682129182</v>
      </c>
      <c r="Q284" s="6">
        <f t="shared" ca="1" si="60"/>
        <v>19.256337495044686</v>
      </c>
      <c r="R284" s="57"/>
      <c r="S284" s="57">
        <f t="shared" ca="1" si="56"/>
        <v>19.256337495044686</v>
      </c>
      <c r="T284" s="7">
        <f ca="1">SMALL($S$5:$S$1004,ROWS($S$5:S284))</f>
        <v>16.63480650551206</v>
      </c>
      <c r="U284" s="10">
        <f ca="1">ROWS($S$5:S284)/COUNT($S$5:$S$1004)</f>
        <v>0.28000000000000003</v>
      </c>
      <c r="V284" s="8"/>
      <c r="W284" s="8"/>
      <c r="Y284" s="8"/>
      <c r="Z284" s="8"/>
      <c r="AA284" s="8"/>
      <c r="AB284" s="8"/>
      <c r="AC284" s="8"/>
      <c r="AD284" s="8"/>
      <c r="AF284" s="7"/>
      <c r="AG284" s="7"/>
      <c r="AH284" s="7"/>
      <c r="AI284" s="57"/>
      <c r="AJ284" s="7"/>
      <c r="AK284" s="7"/>
      <c r="AL284" s="58"/>
      <c r="AM284" s="58"/>
      <c r="AN284" s="58"/>
      <c r="AO284" s="58"/>
      <c r="AP284" s="58"/>
      <c r="AQ284" s="58"/>
    </row>
    <row r="285" spans="1:43" hidden="1" x14ac:dyDescent="0.25">
      <c r="A285" s="57">
        <f t="shared" ref="A285:K294" ca="1" si="61">A$2+(A$3-A$2)*RAND()</f>
        <v>5.0255836554482034</v>
      </c>
      <c r="B285" s="57">
        <f t="shared" ca="1" si="61"/>
        <v>3.013011413936411</v>
      </c>
      <c r="C285" s="57">
        <f t="shared" ca="1" si="61"/>
        <v>4.0065456000144728</v>
      </c>
      <c r="D285" s="57">
        <f t="shared" ca="1" si="61"/>
        <v>2.0220620478434856</v>
      </c>
      <c r="E285" s="57">
        <f t="shared" ca="1" si="61"/>
        <v>5.818856962784734</v>
      </c>
      <c r="F285" s="57">
        <f t="shared" ca="1" si="61"/>
        <v>4.2545858836277715</v>
      </c>
      <c r="G285" s="57">
        <f t="shared" ca="1" si="61"/>
        <v>2.5206344729141077</v>
      </c>
      <c r="H285" s="57">
        <f t="shared" ca="1" si="61"/>
        <v>2.5164940686025963</v>
      </c>
      <c r="I285" s="57">
        <f t="shared" ca="1" si="61"/>
        <v>5.3237730777068064</v>
      </c>
      <c r="J285" s="57">
        <f t="shared" ca="1" si="61"/>
        <v>6.8338429065888882</v>
      </c>
      <c r="K285" s="57">
        <f t="shared" ca="1" si="61"/>
        <v>4.2184161449016688</v>
      </c>
      <c r="L285" s="57"/>
      <c r="M285" s="6">
        <f t="shared" ref="M285:Q294" ca="1" si="62">SUMIF(M$4,"*"&amp;$A$4&amp;"*",$A285)+SUMIF(M$4,"*"&amp;$B$4&amp;"*",$B285)+SUMIF(M$4,"*"&amp;$C$4&amp;"*",$C285)+SUMIF(M$4,"*"&amp;$D$4&amp;"*",$D285)+SUMIF(M$4,"*"&amp;$E$4&amp;"*",$E285)+SUMIF(M$4,"*"&amp;$F$4&amp;"*",$F285)+SUMIF(M$4,"*"&amp;$G$4&amp;"*",$G285)+SUMIF(M$4,"*"&amp;$H$4&amp;"*",$H285)+SUMIF(M$4,"*"&amp;$I$4&amp;"*",$I285)+SUMIF(M$4,"*"&amp;$J$4&amp;"*",$J285)+SUMIF(M$4,"*"&amp;$K$4&amp;"*",$K285)</f>
        <v>18.386606634965673</v>
      </c>
      <c r="N285" s="6">
        <f t="shared" ca="1" si="62"/>
        <v>16.402123082794684</v>
      </c>
      <c r="O285" s="6">
        <f t="shared" ca="1" si="62"/>
        <v>15.665711283310033</v>
      </c>
      <c r="P285" s="6">
        <f t="shared" ca="1" si="62"/>
        <v>16.809786520172658</v>
      </c>
      <c r="Q285" s="6">
        <f t="shared" ca="1" si="62"/>
        <v>15.566778590225409</v>
      </c>
      <c r="R285" s="57"/>
      <c r="S285" s="57">
        <f t="shared" ca="1" si="56"/>
        <v>18.386606634965673</v>
      </c>
      <c r="T285" s="7">
        <f ca="1">SMALL($S$5:$S$1004,ROWS($S$5:S285))</f>
        <v>16.636466969039269</v>
      </c>
      <c r="U285" s="10">
        <f ca="1">ROWS($S$5:S285)/COUNT($S$5:$S$1004)</f>
        <v>0.28100000000000003</v>
      </c>
      <c r="V285" s="8"/>
      <c r="W285" s="8"/>
      <c r="Y285" s="8"/>
      <c r="Z285" s="8"/>
      <c r="AA285" s="8"/>
      <c r="AB285" s="8"/>
      <c r="AC285" s="8"/>
      <c r="AD285" s="8"/>
      <c r="AF285" s="7"/>
      <c r="AG285" s="7"/>
      <c r="AH285" s="7"/>
      <c r="AI285" s="57"/>
      <c r="AJ285" s="7"/>
      <c r="AK285" s="7"/>
      <c r="AL285" s="58"/>
      <c r="AM285" s="58"/>
      <c r="AN285" s="58"/>
      <c r="AO285" s="58"/>
      <c r="AP285" s="58"/>
      <c r="AQ285" s="58"/>
    </row>
    <row r="286" spans="1:43" hidden="1" x14ac:dyDescent="0.25">
      <c r="A286" s="57">
        <f t="shared" ca="1" si="61"/>
        <v>4.6976560684659372</v>
      </c>
      <c r="B286" s="57">
        <f t="shared" ca="1" si="61"/>
        <v>1.530380522147111</v>
      </c>
      <c r="C286" s="57">
        <f t="shared" ca="1" si="61"/>
        <v>1.0762189624901084</v>
      </c>
      <c r="D286" s="57">
        <f t="shared" ca="1" si="61"/>
        <v>2.69559225392402</v>
      </c>
      <c r="E286" s="57">
        <f t="shared" ca="1" si="61"/>
        <v>7.3892591554608167</v>
      </c>
      <c r="F286" s="57">
        <f t="shared" ca="1" si="61"/>
        <v>5.3870748075742299</v>
      </c>
      <c r="G286" s="57">
        <f t="shared" ca="1" si="61"/>
        <v>2.6028058307645745</v>
      </c>
      <c r="H286" s="57">
        <f t="shared" ca="1" si="61"/>
        <v>5.4812095528164768</v>
      </c>
      <c r="I286" s="57">
        <f t="shared" ca="1" si="61"/>
        <v>6.2601566008235467</v>
      </c>
      <c r="J286" s="57">
        <f t="shared" ca="1" si="61"/>
        <v>6.996662175341525</v>
      </c>
      <c r="K286" s="57">
        <f t="shared" ca="1" si="61"/>
        <v>5.4734770327818545</v>
      </c>
      <c r="L286" s="57"/>
      <c r="M286" s="6">
        <f t="shared" ca="1" si="62"/>
        <v>15.373343037062144</v>
      </c>
      <c r="N286" s="6">
        <f t="shared" ca="1" si="62"/>
        <v>16.992716328496059</v>
      </c>
      <c r="O286" s="6">
        <f t="shared" ca="1" si="62"/>
        <v>15.916301852949452</v>
      </c>
      <c r="P286" s="6">
        <f t="shared" ca="1" si="62"/>
        <v>18.651088963326742</v>
      </c>
      <c r="Q286" s="6">
        <f t="shared" ca="1" si="62"/>
        <v>19.874326263206257</v>
      </c>
      <c r="R286" s="57"/>
      <c r="S286" s="57">
        <f t="shared" ca="1" si="56"/>
        <v>19.874326263206257</v>
      </c>
      <c r="T286" s="7">
        <f ca="1">SMALL($S$5:$S$1004,ROWS($S$5:S286))</f>
        <v>16.637270535731222</v>
      </c>
      <c r="U286" s="10">
        <f ca="1">ROWS($S$5:S286)/COUNT($S$5:$S$1004)</f>
        <v>0.28199999999999997</v>
      </c>
      <c r="V286" s="8"/>
      <c r="W286" s="8"/>
      <c r="Y286" s="8"/>
      <c r="Z286" s="8"/>
      <c r="AA286" s="8"/>
      <c r="AB286" s="8"/>
      <c r="AC286" s="8"/>
      <c r="AD286" s="8"/>
      <c r="AF286" s="7"/>
      <c r="AG286" s="7"/>
      <c r="AH286" s="7"/>
      <c r="AI286" s="57"/>
      <c r="AJ286" s="7"/>
      <c r="AK286" s="7"/>
      <c r="AL286" s="58"/>
      <c r="AM286" s="58"/>
      <c r="AN286" s="58"/>
      <c r="AO286" s="58"/>
      <c r="AP286" s="58"/>
      <c r="AQ286" s="58"/>
    </row>
    <row r="287" spans="1:43" hidden="1" x14ac:dyDescent="0.25">
      <c r="A287" s="57">
        <f t="shared" ca="1" si="61"/>
        <v>4.5782023811449086</v>
      </c>
      <c r="B287" s="57">
        <f t="shared" ca="1" si="61"/>
        <v>3.7022592511456152</v>
      </c>
      <c r="C287" s="57">
        <f t="shared" ca="1" si="61"/>
        <v>3.3931185940450952</v>
      </c>
      <c r="D287" s="57">
        <f t="shared" ca="1" si="61"/>
        <v>1.1319934627270423</v>
      </c>
      <c r="E287" s="57">
        <f t="shared" ca="1" si="61"/>
        <v>4.0942593386769968</v>
      </c>
      <c r="F287" s="57">
        <f t="shared" ca="1" si="61"/>
        <v>4.9005589115163346</v>
      </c>
      <c r="G287" s="57">
        <f t="shared" ca="1" si="61"/>
        <v>2.50687215564384</v>
      </c>
      <c r="H287" s="57">
        <f t="shared" ca="1" si="61"/>
        <v>3.6897455637839043</v>
      </c>
      <c r="I287" s="57">
        <f t="shared" ca="1" si="61"/>
        <v>6.813433151590309</v>
      </c>
      <c r="J287" s="57">
        <f t="shared" ca="1" si="61"/>
        <v>5.2831759960203897</v>
      </c>
      <c r="K287" s="57">
        <f t="shared" ca="1" si="61"/>
        <v>3.6860181869312276</v>
      </c>
      <c r="L287" s="57"/>
      <c r="M287" s="6">
        <f t="shared" ca="1" si="62"/>
        <v>15.761369126854234</v>
      </c>
      <c r="N287" s="6">
        <f t="shared" ca="1" si="62"/>
        <v>13.500243995536181</v>
      </c>
      <c r="O287" s="6">
        <f t="shared" ca="1" si="62"/>
        <v>13.079694585843001</v>
      </c>
      <c r="P287" s="6">
        <f t="shared" ca="1" si="62"/>
        <v>19.102269501183489</v>
      </c>
      <c r="Q287" s="6">
        <f t="shared" ca="1" si="62"/>
        <v>15.172282340537745</v>
      </c>
      <c r="R287" s="57"/>
      <c r="S287" s="57">
        <f t="shared" ca="1" si="56"/>
        <v>19.102269501183489</v>
      </c>
      <c r="T287" s="7">
        <f ca="1">SMALL($S$5:$S$1004,ROWS($S$5:S287))</f>
        <v>16.657056242319513</v>
      </c>
      <c r="U287" s="10">
        <f ca="1">ROWS($S$5:S287)/COUNT($S$5:$S$1004)</f>
        <v>0.28299999999999997</v>
      </c>
      <c r="V287" s="8"/>
      <c r="W287" s="8"/>
      <c r="Y287" s="8"/>
      <c r="Z287" s="8"/>
      <c r="AA287" s="8"/>
      <c r="AB287" s="8"/>
      <c r="AC287" s="8"/>
      <c r="AD287" s="8"/>
      <c r="AF287" s="7"/>
      <c r="AG287" s="7"/>
      <c r="AH287" s="7"/>
      <c r="AI287" s="57"/>
      <c r="AJ287" s="7"/>
      <c r="AK287" s="7"/>
      <c r="AL287" s="58"/>
      <c r="AM287" s="58"/>
      <c r="AN287" s="58"/>
      <c r="AO287" s="58"/>
      <c r="AP287" s="58"/>
      <c r="AQ287" s="58"/>
    </row>
    <row r="288" spans="1:43" hidden="1" x14ac:dyDescent="0.25">
      <c r="A288" s="57">
        <f t="shared" ca="1" si="61"/>
        <v>4.8699564975356564</v>
      </c>
      <c r="B288" s="57">
        <f t="shared" ca="1" si="61"/>
        <v>1.8193690752350737</v>
      </c>
      <c r="C288" s="57">
        <f t="shared" ca="1" si="61"/>
        <v>3.8915758412253632</v>
      </c>
      <c r="D288" s="57">
        <f t="shared" ca="1" si="61"/>
        <v>2.935033318299431</v>
      </c>
      <c r="E288" s="57">
        <f t="shared" ca="1" si="61"/>
        <v>6.3480641396972004</v>
      </c>
      <c r="F288" s="57">
        <f t="shared" ca="1" si="61"/>
        <v>2.1789121713491952</v>
      </c>
      <c r="G288" s="57">
        <f t="shared" ca="1" si="61"/>
        <v>1.5400337120525118</v>
      </c>
      <c r="H288" s="57">
        <f t="shared" ca="1" si="61"/>
        <v>2.2663088573628238</v>
      </c>
      <c r="I288" s="57">
        <f t="shared" ca="1" si="61"/>
        <v>4.1310374305008093</v>
      </c>
      <c r="J288" s="57">
        <f t="shared" ca="1" si="61"/>
        <v>4.1715027891315142</v>
      </c>
      <c r="K288" s="57">
        <f t="shared" ca="1" si="61"/>
        <v>4.2641400874389515</v>
      </c>
      <c r="L288" s="57"/>
      <c r="M288" s="6">
        <f t="shared" ca="1" si="62"/>
        <v>14.473068839945046</v>
      </c>
      <c r="N288" s="6">
        <f t="shared" ca="1" si="62"/>
        <v>13.516526317019114</v>
      </c>
      <c r="O288" s="6">
        <f t="shared" ca="1" si="62"/>
        <v>12.338936004063788</v>
      </c>
      <c r="P288" s="6">
        <f t="shared" ca="1" si="62"/>
        <v>12.393458764524029</v>
      </c>
      <c r="Q288" s="6">
        <f t="shared" ca="1" si="62"/>
        <v>14.697882159734048</v>
      </c>
      <c r="R288" s="57"/>
      <c r="S288" s="57">
        <f t="shared" ca="1" si="56"/>
        <v>14.697882159734048</v>
      </c>
      <c r="T288" s="7">
        <f ca="1">SMALL($S$5:$S$1004,ROWS($S$5:S288))</f>
        <v>16.674524000656426</v>
      </c>
      <c r="U288" s="10">
        <f ca="1">ROWS($S$5:S288)/COUNT($S$5:$S$1004)</f>
        <v>0.28399999999999997</v>
      </c>
      <c r="V288" s="8"/>
      <c r="W288" s="8"/>
      <c r="Y288" s="8"/>
      <c r="Z288" s="8"/>
      <c r="AA288" s="8"/>
      <c r="AB288" s="8"/>
      <c r="AC288" s="8"/>
      <c r="AD288" s="8"/>
      <c r="AF288" s="7"/>
      <c r="AG288" s="7"/>
      <c r="AH288" s="7"/>
      <c r="AI288" s="57"/>
      <c r="AJ288" s="7"/>
      <c r="AK288" s="7"/>
      <c r="AL288" s="58"/>
      <c r="AM288" s="58"/>
      <c r="AN288" s="58"/>
      <c r="AO288" s="58"/>
      <c r="AP288" s="58"/>
      <c r="AQ288" s="58"/>
    </row>
    <row r="289" spans="1:43" hidden="1" x14ac:dyDescent="0.25">
      <c r="A289" s="57">
        <f t="shared" ca="1" si="61"/>
        <v>2.4424472746338464</v>
      </c>
      <c r="B289" s="57">
        <f t="shared" ca="1" si="61"/>
        <v>3.8165342084994105</v>
      </c>
      <c r="C289" s="57">
        <f t="shared" ca="1" si="61"/>
        <v>1.5079009145153912</v>
      </c>
      <c r="D289" s="57">
        <f t="shared" ca="1" si="61"/>
        <v>2.8005155629552503</v>
      </c>
      <c r="E289" s="57">
        <f t="shared" ca="1" si="61"/>
        <v>7.7563983288238738</v>
      </c>
      <c r="F289" s="57">
        <f t="shared" ca="1" si="61"/>
        <v>2.9205138575894032</v>
      </c>
      <c r="G289" s="57">
        <f t="shared" ca="1" si="61"/>
        <v>2.5922075526154083</v>
      </c>
      <c r="H289" s="57">
        <f t="shared" ca="1" si="61"/>
        <v>5.7320854426544603</v>
      </c>
      <c r="I289" s="57">
        <f t="shared" ca="1" si="61"/>
        <v>6.2873677943818818</v>
      </c>
      <c r="J289" s="57">
        <f t="shared" ca="1" si="61"/>
        <v>4.3196495363870673</v>
      </c>
      <c r="K289" s="57">
        <f t="shared" ca="1" si="61"/>
        <v>3.3683949713013481</v>
      </c>
      <c r="L289" s="57"/>
      <c r="M289" s="6">
        <f t="shared" ca="1" si="62"/>
        <v>10.862205278151713</v>
      </c>
      <c r="N289" s="6">
        <f t="shared" ca="1" si="62"/>
        <v>12.154819926591571</v>
      </c>
      <c r="O289" s="6">
        <f t="shared" ca="1" si="62"/>
        <v>15.892582073710351</v>
      </c>
      <c r="P289" s="6">
        <f t="shared" ca="1" si="62"/>
        <v>16.392810831772046</v>
      </c>
      <c r="Q289" s="6">
        <f t="shared" ca="1" si="62"/>
        <v>20.673412951279094</v>
      </c>
      <c r="R289" s="57"/>
      <c r="S289" s="57">
        <f t="shared" ca="1" si="56"/>
        <v>20.673412951279094</v>
      </c>
      <c r="T289" s="7">
        <f ca="1">SMALL($S$5:$S$1004,ROWS($S$5:S289))</f>
        <v>16.674660592699713</v>
      </c>
      <c r="U289" s="10">
        <f ca="1">ROWS($S$5:S289)/COUNT($S$5:$S$1004)</f>
        <v>0.28499999999999998</v>
      </c>
      <c r="V289" s="8"/>
      <c r="W289" s="8"/>
      <c r="Y289" s="8"/>
      <c r="Z289" s="8"/>
      <c r="AA289" s="8"/>
      <c r="AB289" s="8"/>
      <c r="AC289" s="8"/>
      <c r="AD289" s="8"/>
      <c r="AF289" s="7"/>
      <c r="AG289" s="7"/>
      <c r="AH289" s="7"/>
      <c r="AI289" s="57"/>
      <c r="AJ289" s="7"/>
      <c r="AK289" s="7"/>
      <c r="AL289" s="58"/>
      <c r="AM289" s="58"/>
      <c r="AN289" s="58"/>
      <c r="AO289" s="58"/>
      <c r="AP289" s="58"/>
      <c r="AQ289" s="58"/>
    </row>
    <row r="290" spans="1:43" hidden="1" x14ac:dyDescent="0.25">
      <c r="A290" s="57">
        <f t="shared" ca="1" si="61"/>
        <v>5.8255207752468756</v>
      </c>
      <c r="B290" s="57">
        <f t="shared" ca="1" si="61"/>
        <v>2.9767020357006158</v>
      </c>
      <c r="C290" s="57">
        <f t="shared" ca="1" si="61"/>
        <v>4.1887116113100973</v>
      </c>
      <c r="D290" s="57">
        <f t="shared" ca="1" si="61"/>
        <v>1.3981512221364414</v>
      </c>
      <c r="E290" s="57">
        <f t="shared" ca="1" si="61"/>
        <v>5.1350228410099827</v>
      </c>
      <c r="F290" s="57">
        <f t="shared" ca="1" si="61"/>
        <v>3.2303576124561402</v>
      </c>
      <c r="G290" s="57">
        <f t="shared" ca="1" si="61"/>
        <v>2.1775914825090776</v>
      </c>
      <c r="H290" s="57">
        <f t="shared" ca="1" si="61"/>
        <v>2.6726867739168552</v>
      </c>
      <c r="I290" s="57">
        <f t="shared" ca="1" si="61"/>
        <v>4.1511517315531226</v>
      </c>
      <c r="J290" s="57">
        <f t="shared" ca="1" si="61"/>
        <v>7.2511010664793059</v>
      </c>
      <c r="K290" s="57">
        <f t="shared" ca="1" si="61"/>
        <v>5.4730695728028014</v>
      </c>
      <c r="L290" s="57"/>
      <c r="M290" s="6">
        <f t="shared" ca="1" si="62"/>
        <v>19.442924935545356</v>
      </c>
      <c r="N290" s="6">
        <f t="shared" ca="1" si="62"/>
        <v>16.6523645463717</v>
      </c>
      <c r="O290" s="6">
        <f t="shared" ca="1" si="62"/>
        <v>15.362825943189904</v>
      </c>
      <c r="P290" s="6">
        <f t="shared" ca="1" si="62"/>
        <v>15.83128095251268</v>
      </c>
      <c r="Q290" s="6">
        <f t="shared" ca="1" si="62"/>
        <v>16.257481223430254</v>
      </c>
      <c r="R290" s="57"/>
      <c r="S290" s="57">
        <f t="shared" ca="1" si="56"/>
        <v>19.442924935545356</v>
      </c>
      <c r="T290" s="7">
        <f ca="1">SMALL($S$5:$S$1004,ROWS($S$5:S290))</f>
        <v>16.69204826113836</v>
      </c>
      <c r="U290" s="10">
        <f ca="1">ROWS($S$5:S290)/COUNT($S$5:$S$1004)</f>
        <v>0.28599999999999998</v>
      </c>
      <c r="V290" s="8"/>
      <c r="W290" s="8"/>
      <c r="Y290" s="8"/>
      <c r="Z290" s="8"/>
      <c r="AA290" s="8"/>
      <c r="AB290" s="8"/>
      <c r="AC290" s="8"/>
      <c r="AD290" s="8"/>
      <c r="AF290" s="7"/>
      <c r="AG290" s="7"/>
      <c r="AH290" s="7"/>
      <c r="AI290" s="57"/>
      <c r="AJ290" s="7"/>
      <c r="AK290" s="7"/>
      <c r="AL290" s="58"/>
      <c r="AM290" s="58"/>
      <c r="AN290" s="58"/>
      <c r="AO290" s="58"/>
      <c r="AP290" s="58"/>
      <c r="AQ290" s="58"/>
    </row>
    <row r="291" spans="1:43" hidden="1" x14ac:dyDescent="0.25">
      <c r="A291" s="57">
        <f t="shared" ca="1" si="61"/>
        <v>4.2839438385346895</v>
      </c>
      <c r="B291" s="57">
        <f t="shared" ca="1" si="61"/>
        <v>1.7000768102647239</v>
      </c>
      <c r="C291" s="57">
        <f t="shared" ca="1" si="61"/>
        <v>3.1626301174606049</v>
      </c>
      <c r="D291" s="57">
        <f t="shared" ca="1" si="61"/>
        <v>2.0502183872280697</v>
      </c>
      <c r="E291" s="57">
        <f t="shared" ca="1" si="61"/>
        <v>5.5234172810012545</v>
      </c>
      <c r="F291" s="57">
        <f t="shared" ca="1" si="61"/>
        <v>4.4677820063039038</v>
      </c>
      <c r="G291" s="57">
        <f t="shared" ca="1" si="61"/>
        <v>2.8926872578096097</v>
      </c>
      <c r="H291" s="57">
        <f t="shared" ca="1" si="61"/>
        <v>5.7060531012124844</v>
      </c>
      <c r="I291" s="57">
        <f t="shared" ca="1" si="61"/>
        <v>6.1212676776049131</v>
      </c>
      <c r="J291" s="57">
        <f t="shared" ca="1" si="61"/>
        <v>4.5084980057714841</v>
      </c>
      <c r="K291" s="57">
        <f t="shared" ca="1" si="61"/>
        <v>2.3084024950314626</v>
      </c>
      <c r="L291" s="57"/>
      <c r="M291" s="6">
        <f t="shared" ca="1" si="62"/>
        <v>14.847759219576387</v>
      </c>
      <c r="N291" s="6">
        <f t="shared" ca="1" si="62"/>
        <v>13.735347489343853</v>
      </c>
      <c r="O291" s="6">
        <f t="shared" ca="1" si="62"/>
        <v>11.731992097037462</v>
      </c>
      <c r="P291" s="6">
        <f t="shared" ca="1" si="62"/>
        <v>14.597528989205003</v>
      </c>
      <c r="Q291" s="6">
        <f t="shared" ca="1" si="62"/>
        <v>15.237949687509925</v>
      </c>
      <c r="R291" s="57"/>
      <c r="S291" s="57">
        <f t="shared" ca="1" si="56"/>
        <v>15.237949687509925</v>
      </c>
      <c r="T291" s="7">
        <f ca="1">SMALL($S$5:$S$1004,ROWS($S$5:S291))</f>
        <v>16.695661548047049</v>
      </c>
      <c r="U291" s="10">
        <f ca="1">ROWS($S$5:S291)/COUNT($S$5:$S$1004)</f>
        <v>0.28699999999999998</v>
      </c>
      <c r="V291" s="8"/>
      <c r="W291" s="8"/>
      <c r="Y291" s="8"/>
      <c r="Z291" s="8"/>
      <c r="AA291" s="8"/>
      <c r="AB291" s="8"/>
      <c r="AC291" s="8"/>
      <c r="AD291" s="8"/>
      <c r="AF291" s="7"/>
      <c r="AG291" s="7"/>
      <c r="AH291" s="7"/>
      <c r="AI291" s="57"/>
      <c r="AJ291" s="7"/>
      <c r="AK291" s="7"/>
      <c r="AL291" s="58"/>
      <c r="AM291" s="58"/>
      <c r="AN291" s="58"/>
      <c r="AO291" s="58"/>
      <c r="AP291" s="58"/>
      <c r="AQ291" s="58"/>
    </row>
    <row r="292" spans="1:43" hidden="1" x14ac:dyDescent="0.25">
      <c r="A292" s="57">
        <f t="shared" ca="1" si="61"/>
        <v>4.9233469045195628</v>
      </c>
      <c r="B292" s="57">
        <f t="shared" ca="1" si="61"/>
        <v>1.3214511218051816</v>
      </c>
      <c r="C292" s="57">
        <f t="shared" ca="1" si="61"/>
        <v>2.2711923799867666</v>
      </c>
      <c r="D292" s="57">
        <f t="shared" ca="1" si="61"/>
        <v>2.9572746285624447</v>
      </c>
      <c r="E292" s="57">
        <f t="shared" ca="1" si="61"/>
        <v>6.4906957300158954</v>
      </c>
      <c r="F292" s="57">
        <f t="shared" ca="1" si="61"/>
        <v>2.5356308365647555</v>
      </c>
      <c r="G292" s="57">
        <f t="shared" ca="1" si="61"/>
        <v>1.564424539560348</v>
      </c>
      <c r="H292" s="57">
        <f t="shared" ca="1" si="61"/>
        <v>4.6477134373604283</v>
      </c>
      <c r="I292" s="57">
        <f t="shared" ca="1" si="61"/>
        <v>6.7452280468682737</v>
      </c>
      <c r="J292" s="57">
        <f t="shared" ca="1" si="61"/>
        <v>5.1785974176836707</v>
      </c>
      <c r="K292" s="57">
        <f t="shared" ca="1" si="61"/>
        <v>2.8130148823611738</v>
      </c>
      <c r="L292" s="57"/>
      <c r="M292" s="6">
        <f t="shared" ca="1" si="62"/>
        <v>13.937561241750348</v>
      </c>
      <c r="N292" s="6">
        <f t="shared" ca="1" si="62"/>
        <v>14.623643490326026</v>
      </c>
      <c r="O292" s="6">
        <f t="shared" ca="1" si="62"/>
        <v>12.990744269504749</v>
      </c>
      <c r="P292" s="6">
        <f t="shared" ca="1" si="62"/>
        <v>13.415324887599384</v>
      </c>
      <c r="Q292" s="6">
        <f t="shared" ca="1" si="62"/>
        <v>15.27287517154268</v>
      </c>
      <c r="R292" s="57"/>
      <c r="S292" s="57">
        <f t="shared" ca="1" si="56"/>
        <v>15.27287517154268</v>
      </c>
      <c r="T292" s="7">
        <f ca="1">SMALL($S$5:$S$1004,ROWS($S$5:S292))</f>
        <v>16.696229228806285</v>
      </c>
      <c r="U292" s="10">
        <f ca="1">ROWS($S$5:S292)/COUNT($S$5:$S$1004)</f>
        <v>0.28799999999999998</v>
      </c>
      <c r="V292" s="8"/>
      <c r="W292" s="8"/>
      <c r="Y292" s="8"/>
      <c r="Z292" s="8"/>
      <c r="AA292" s="8"/>
      <c r="AB292" s="8"/>
      <c r="AC292" s="8"/>
      <c r="AD292" s="8"/>
      <c r="AF292" s="7"/>
      <c r="AG292" s="7"/>
      <c r="AH292" s="7"/>
      <c r="AI292" s="57"/>
      <c r="AJ292" s="7"/>
      <c r="AK292" s="7"/>
      <c r="AL292" s="58"/>
      <c r="AM292" s="58"/>
      <c r="AN292" s="58"/>
      <c r="AO292" s="58"/>
      <c r="AP292" s="58"/>
      <c r="AQ292" s="58"/>
    </row>
    <row r="293" spans="1:43" hidden="1" x14ac:dyDescent="0.25">
      <c r="A293" s="57">
        <f t="shared" ca="1" si="61"/>
        <v>5.9795801234971435</v>
      </c>
      <c r="B293" s="57">
        <f t="shared" ca="1" si="61"/>
        <v>2.579933860241451</v>
      </c>
      <c r="C293" s="57">
        <f t="shared" ca="1" si="61"/>
        <v>1.5994452457444361</v>
      </c>
      <c r="D293" s="57">
        <f t="shared" ca="1" si="61"/>
        <v>2.303260417384859</v>
      </c>
      <c r="E293" s="57">
        <f t="shared" ca="1" si="61"/>
        <v>7.3774930114649688</v>
      </c>
      <c r="F293" s="57">
        <f t="shared" ca="1" si="61"/>
        <v>4.9315789426535304</v>
      </c>
      <c r="G293" s="57">
        <f t="shared" ca="1" si="61"/>
        <v>2.0843366264385237</v>
      </c>
      <c r="H293" s="57">
        <f t="shared" ca="1" si="61"/>
        <v>4.7832109772094125</v>
      </c>
      <c r="I293" s="57">
        <f t="shared" ca="1" si="61"/>
        <v>6.6064299588489561</v>
      </c>
      <c r="J293" s="57">
        <f t="shared" ca="1" si="61"/>
        <v>4.628375638637797</v>
      </c>
      <c r="K293" s="57">
        <f t="shared" ca="1" si="61"/>
        <v>3.320845596205376</v>
      </c>
      <c r="L293" s="57"/>
      <c r="M293" s="6">
        <f t="shared" ca="1" si="62"/>
        <v>14.291737634317899</v>
      </c>
      <c r="N293" s="6">
        <f t="shared" ca="1" si="62"/>
        <v>14.995552805958324</v>
      </c>
      <c r="O293" s="6">
        <f t="shared" ca="1" si="62"/>
        <v>14.585802510344218</v>
      </c>
      <c r="P293" s="6">
        <f t="shared" ca="1" si="62"/>
        <v>17.438788357949313</v>
      </c>
      <c r="Q293" s="6">
        <f t="shared" ca="1" si="62"/>
        <v>18.061483445121208</v>
      </c>
      <c r="R293" s="57"/>
      <c r="S293" s="57">
        <f t="shared" ca="1" si="56"/>
        <v>18.061483445121208</v>
      </c>
      <c r="T293" s="7">
        <f ca="1">SMALL($S$5:$S$1004,ROWS($S$5:S293))</f>
        <v>16.697848542812935</v>
      </c>
      <c r="U293" s="10">
        <f ca="1">ROWS($S$5:S293)/COUNT($S$5:$S$1004)</f>
        <v>0.28899999999999998</v>
      </c>
      <c r="V293" s="8"/>
      <c r="W293" s="8"/>
      <c r="Y293" s="8"/>
      <c r="Z293" s="8"/>
      <c r="AA293" s="8"/>
      <c r="AB293" s="8"/>
      <c r="AC293" s="8"/>
      <c r="AD293" s="8"/>
      <c r="AF293" s="7"/>
      <c r="AG293" s="7"/>
      <c r="AH293" s="7"/>
      <c r="AI293" s="57"/>
      <c r="AJ293" s="7"/>
      <c r="AK293" s="7"/>
      <c r="AL293" s="58"/>
      <c r="AM293" s="58"/>
      <c r="AN293" s="58"/>
      <c r="AO293" s="58"/>
      <c r="AP293" s="58"/>
      <c r="AQ293" s="58"/>
    </row>
    <row r="294" spans="1:43" hidden="1" x14ac:dyDescent="0.25">
      <c r="A294" s="57">
        <f t="shared" ca="1" si="61"/>
        <v>2.4943507951555226</v>
      </c>
      <c r="B294" s="57">
        <f t="shared" ca="1" si="61"/>
        <v>1.6976646025856641</v>
      </c>
      <c r="C294" s="57">
        <f t="shared" ca="1" si="61"/>
        <v>2.2273614640667194</v>
      </c>
      <c r="D294" s="57">
        <f t="shared" ca="1" si="61"/>
        <v>1.1886937289905721</v>
      </c>
      <c r="E294" s="57">
        <f t="shared" ca="1" si="61"/>
        <v>4.1431806895486112</v>
      </c>
      <c r="F294" s="57">
        <f t="shared" ca="1" si="61"/>
        <v>3.8215236816884017</v>
      </c>
      <c r="G294" s="57">
        <f t="shared" ca="1" si="61"/>
        <v>0.84902628487953946</v>
      </c>
      <c r="H294" s="57">
        <f t="shared" ca="1" si="61"/>
        <v>5.2338330265531354</v>
      </c>
      <c r="I294" s="57">
        <f t="shared" ca="1" si="61"/>
        <v>5.9385460692622463</v>
      </c>
      <c r="J294" s="57">
        <f t="shared" ca="1" si="61"/>
        <v>6.0112282148957306</v>
      </c>
      <c r="K294" s="57">
        <f t="shared" ca="1" si="61"/>
        <v>4.9465778282424946</v>
      </c>
      <c r="L294" s="57"/>
      <c r="M294" s="6">
        <f t="shared" ca="1" si="62"/>
        <v>11.581966758997513</v>
      </c>
      <c r="N294" s="6">
        <f t="shared" ca="1" si="62"/>
        <v>10.543299023921364</v>
      </c>
      <c r="O294" s="6">
        <f t="shared" ca="1" si="62"/>
        <v>11.852073507030006</v>
      </c>
      <c r="P294" s="6">
        <f t="shared" ca="1" si="62"/>
        <v>16.404312181778806</v>
      </c>
      <c r="Q294" s="6">
        <f t="shared" ca="1" si="62"/>
        <v>16.021256146929908</v>
      </c>
      <c r="R294" s="57"/>
      <c r="S294" s="57">
        <f t="shared" ca="1" si="56"/>
        <v>16.404312181778806</v>
      </c>
      <c r="T294" s="7">
        <f ca="1">SMALL($S$5:$S$1004,ROWS($S$5:S294))</f>
        <v>16.698884342497777</v>
      </c>
      <c r="U294" s="10">
        <f ca="1">ROWS($S$5:S294)/COUNT($S$5:$S$1004)</f>
        <v>0.28999999999999998</v>
      </c>
      <c r="V294" s="8"/>
      <c r="W294" s="8"/>
      <c r="Y294" s="8"/>
      <c r="Z294" s="8"/>
      <c r="AA294" s="8"/>
      <c r="AB294" s="8"/>
      <c r="AC294" s="8"/>
      <c r="AD294" s="8"/>
      <c r="AF294" s="7"/>
      <c r="AG294" s="7"/>
      <c r="AH294" s="7"/>
      <c r="AI294" s="57"/>
      <c r="AJ294" s="7"/>
      <c r="AK294" s="7"/>
      <c r="AL294" s="58"/>
      <c r="AM294" s="58"/>
      <c r="AN294" s="58"/>
      <c r="AO294" s="58"/>
      <c r="AP294" s="58"/>
      <c r="AQ294" s="58"/>
    </row>
    <row r="295" spans="1:43" hidden="1" x14ac:dyDescent="0.25">
      <c r="A295" s="57">
        <f t="shared" ref="A295:K304" ca="1" si="63">A$2+(A$3-A$2)*RAND()</f>
        <v>5.2533291939875273</v>
      </c>
      <c r="B295" s="57">
        <f t="shared" ca="1" si="63"/>
        <v>3.1511331237602618</v>
      </c>
      <c r="C295" s="57">
        <f t="shared" ca="1" si="63"/>
        <v>2.7502902351578933</v>
      </c>
      <c r="D295" s="57">
        <f t="shared" ca="1" si="63"/>
        <v>2.0024478207380034</v>
      </c>
      <c r="E295" s="57">
        <f t="shared" ca="1" si="63"/>
        <v>5.0200230392352019</v>
      </c>
      <c r="F295" s="57">
        <f t="shared" ca="1" si="63"/>
        <v>2.3910450458695407</v>
      </c>
      <c r="G295" s="57">
        <f t="shared" ca="1" si="63"/>
        <v>0.59094234616311891</v>
      </c>
      <c r="H295" s="57">
        <f t="shared" ca="1" si="63"/>
        <v>4.0552369320911401</v>
      </c>
      <c r="I295" s="57">
        <f t="shared" ca="1" si="63"/>
        <v>6.8731017475269294</v>
      </c>
      <c r="J295" s="57">
        <f t="shared" ca="1" si="63"/>
        <v>6.0847255336717323</v>
      </c>
      <c r="K295" s="57">
        <f t="shared" ca="1" si="63"/>
        <v>4.4154095109569358</v>
      </c>
      <c r="L295" s="57"/>
      <c r="M295" s="6">
        <f t="shared" ref="M295:Q304" ca="1" si="64">SUMIF(M$4,"*"&amp;$A$4&amp;"*",$A295)+SUMIF(M$4,"*"&amp;$B$4&amp;"*",$B295)+SUMIF(M$4,"*"&amp;$C$4&amp;"*",$C295)+SUMIF(M$4,"*"&amp;$D$4&amp;"*",$D295)+SUMIF(M$4,"*"&amp;$E$4&amp;"*",$E295)+SUMIF(M$4,"*"&amp;$F$4&amp;"*",$F295)+SUMIF(M$4,"*"&amp;$G$4&amp;"*",$G295)+SUMIF(M$4,"*"&amp;$H$4&amp;"*",$H295)+SUMIF(M$4,"*"&amp;$I$4&amp;"*",$I295)+SUMIF(M$4,"*"&amp;$J$4&amp;"*",$J295)+SUMIF(M$4,"*"&amp;$K$4&amp;"*",$K295)</f>
        <v>14.679287308980271</v>
      </c>
      <c r="N295" s="6">
        <f t="shared" ca="1" si="64"/>
        <v>13.931444894560382</v>
      </c>
      <c r="O295" s="6">
        <f t="shared" ca="1" si="64"/>
        <v>14.255881696667196</v>
      </c>
      <c r="P295" s="6">
        <f t="shared" ca="1" si="64"/>
        <v>16.830689428113665</v>
      </c>
      <c r="Q295" s="6">
        <f t="shared" ca="1" si="64"/>
        <v>16.641802606043541</v>
      </c>
      <c r="R295" s="57"/>
      <c r="S295" s="57">
        <f t="shared" ca="1" si="56"/>
        <v>16.830689428113665</v>
      </c>
      <c r="T295" s="7">
        <f ca="1">SMALL($S$5:$S$1004,ROWS($S$5:S295))</f>
        <v>16.705519446333341</v>
      </c>
      <c r="U295" s="10">
        <f ca="1">ROWS($S$5:S295)/COUNT($S$5:$S$1004)</f>
        <v>0.29099999999999998</v>
      </c>
      <c r="V295" s="8"/>
      <c r="W295" s="8"/>
      <c r="Y295" s="8"/>
      <c r="Z295" s="8"/>
      <c r="AA295" s="8"/>
      <c r="AB295" s="8"/>
      <c r="AC295" s="8"/>
      <c r="AD295" s="8"/>
      <c r="AF295" s="7"/>
      <c r="AG295" s="7"/>
      <c r="AH295" s="7"/>
      <c r="AI295" s="57"/>
      <c r="AJ295" s="7"/>
      <c r="AK295" s="7"/>
      <c r="AL295" s="58"/>
      <c r="AM295" s="58"/>
      <c r="AN295" s="58"/>
      <c r="AO295" s="58"/>
      <c r="AP295" s="58"/>
      <c r="AQ295" s="58"/>
    </row>
    <row r="296" spans="1:43" hidden="1" x14ac:dyDescent="0.25">
      <c r="A296" s="57">
        <f t="shared" ca="1" si="63"/>
        <v>4.9376914905457561</v>
      </c>
      <c r="B296" s="57">
        <f t="shared" ca="1" si="63"/>
        <v>2.4871718806624687</v>
      </c>
      <c r="C296" s="57">
        <f t="shared" ca="1" si="63"/>
        <v>3.8029060967897506</v>
      </c>
      <c r="D296" s="57">
        <f t="shared" ca="1" si="63"/>
        <v>2.7689352878135578</v>
      </c>
      <c r="E296" s="57">
        <f t="shared" ca="1" si="63"/>
        <v>7.8370251645532054</v>
      </c>
      <c r="F296" s="57">
        <f t="shared" ca="1" si="63"/>
        <v>4.8584244647747905</v>
      </c>
      <c r="G296" s="57">
        <f t="shared" ca="1" si="63"/>
        <v>2.500438098048722</v>
      </c>
      <c r="H296" s="57">
        <f t="shared" ca="1" si="63"/>
        <v>2.4343072233278082</v>
      </c>
      <c r="I296" s="57">
        <f t="shared" ca="1" si="63"/>
        <v>5.5794620643747574</v>
      </c>
      <c r="J296" s="57">
        <f t="shared" ca="1" si="63"/>
        <v>5.968252613502802</v>
      </c>
      <c r="K296" s="57">
        <f t="shared" ca="1" si="63"/>
        <v>3.1499039281571188</v>
      </c>
      <c r="L296" s="57"/>
      <c r="M296" s="6">
        <f t="shared" ca="1" si="64"/>
        <v>17.209288298887031</v>
      </c>
      <c r="N296" s="6">
        <f t="shared" ca="1" si="64"/>
        <v>16.175317489910839</v>
      </c>
      <c r="O296" s="6">
        <f t="shared" ca="1" si="64"/>
        <v>16.292449658718475</v>
      </c>
      <c r="P296" s="6">
        <f t="shared" ca="1" si="64"/>
        <v>16.074962337969136</v>
      </c>
      <c r="Q296" s="6">
        <f t="shared" ca="1" si="64"/>
        <v>15.908408196700602</v>
      </c>
      <c r="R296" s="57"/>
      <c r="S296" s="57">
        <f t="shared" ca="1" si="56"/>
        <v>17.209288298887031</v>
      </c>
      <c r="T296" s="7">
        <f ca="1">SMALL($S$5:$S$1004,ROWS($S$5:S296))</f>
        <v>16.714902800471208</v>
      </c>
      <c r="U296" s="10">
        <f ca="1">ROWS($S$5:S296)/COUNT($S$5:$S$1004)</f>
        <v>0.29199999999999998</v>
      </c>
      <c r="V296" s="8"/>
      <c r="W296" s="8"/>
      <c r="Y296" s="8"/>
      <c r="Z296" s="8"/>
      <c r="AA296" s="8"/>
      <c r="AB296" s="8"/>
      <c r="AC296" s="8"/>
      <c r="AD296" s="8"/>
      <c r="AF296" s="7"/>
      <c r="AG296" s="7"/>
      <c r="AH296" s="7"/>
      <c r="AI296" s="57"/>
      <c r="AJ296" s="7"/>
      <c r="AK296" s="7"/>
      <c r="AL296" s="58"/>
      <c r="AM296" s="58"/>
      <c r="AN296" s="58"/>
      <c r="AO296" s="58"/>
      <c r="AP296" s="58"/>
      <c r="AQ296" s="58"/>
    </row>
    <row r="297" spans="1:43" hidden="1" x14ac:dyDescent="0.25">
      <c r="A297" s="57">
        <f t="shared" ca="1" si="63"/>
        <v>3.5678028057981259</v>
      </c>
      <c r="B297" s="57">
        <f t="shared" ca="1" si="63"/>
        <v>1.5437445807747601</v>
      </c>
      <c r="C297" s="57">
        <f t="shared" ca="1" si="63"/>
        <v>4.9277006284090987</v>
      </c>
      <c r="D297" s="57">
        <f t="shared" ca="1" si="63"/>
        <v>2.4010653501462227</v>
      </c>
      <c r="E297" s="57">
        <f t="shared" ca="1" si="63"/>
        <v>6.5934902452988871</v>
      </c>
      <c r="F297" s="57">
        <f t="shared" ca="1" si="63"/>
        <v>5.9720771997885951</v>
      </c>
      <c r="G297" s="57">
        <f t="shared" ca="1" si="63"/>
        <v>2.6837826017248103</v>
      </c>
      <c r="H297" s="57">
        <f t="shared" ca="1" si="63"/>
        <v>4.2075292354823457</v>
      </c>
      <c r="I297" s="57">
        <f t="shared" ca="1" si="63"/>
        <v>6.0306208844316629</v>
      </c>
      <c r="J297" s="57">
        <f t="shared" ca="1" si="63"/>
        <v>4.4035043967972687</v>
      </c>
      <c r="K297" s="57">
        <f t="shared" ca="1" si="63"/>
        <v>5.1087960951775901</v>
      </c>
      <c r="L297" s="57"/>
      <c r="M297" s="6">
        <f t="shared" ca="1" si="64"/>
        <v>15.582790432729302</v>
      </c>
      <c r="N297" s="6">
        <f t="shared" ca="1" si="64"/>
        <v>13.056155154466428</v>
      </c>
      <c r="O297" s="6">
        <f t="shared" ca="1" si="64"/>
        <v>12.540739222870917</v>
      </c>
      <c r="P297" s="6">
        <f t="shared" ca="1" si="64"/>
        <v>18.655238760172608</v>
      </c>
      <c r="Q297" s="6">
        <f t="shared" ca="1" si="64"/>
        <v>17.453560156733584</v>
      </c>
      <c r="R297" s="57"/>
      <c r="S297" s="57">
        <f t="shared" ca="1" si="56"/>
        <v>18.655238760172608</v>
      </c>
      <c r="T297" s="7">
        <f ca="1">SMALL($S$5:$S$1004,ROWS($S$5:S297))</f>
        <v>16.717831122539952</v>
      </c>
      <c r="U297" s="10">
        <f ca="1">ROWS($S$5:S297)/COUNT($S$5:$S$1004)</f>
        <v>0.29299999999999998</v>
      </c>
      <c r="V297" s="8"/>
      <c r="W297" s="8"/>
      <c r="Y297" s="8"/>
      <c r="Z297" s="8"/>
      <c r="AA297" s="8"/>
      <c r="AB297" s="8"/>
      <c r="AC297" s="8"/>
      <c r="AD297" s="8"/>
      <c r="AF297" s="7"/>
      <c r="AG297" s="7"/>
      <c r="AH297" s="7"/>
      <c r="AI297" s="57"/>
      <c r="AJ297" s="7"/>
      <c r="AK297" s="7"/>
      <c r="AL297" s="58"/>
      <c r="AM297" s="58"/>
      <c r="AN297" s="58"/>
      <c r="AO297" s="58"/>
      <c r="AP297" s="58"/>
      <c r="AQ297" s="58"/>
    </row>
    <row r="298" spans="1:43" hidden="1" x14ac:dyDescent="0.25">
      <c r="A298" s="57">
        <f t="shared" ca="1" si="63"/>
        <v>3.830715300522253</v>
      </c>
      <c r="B298" s="57">
        <f t="shared" ca="1" si="63"/>
        <v>3.964577364417289</v>
      </c>
      <c r="C298" s="57">
        <f t="shared" ca="1" si="63"/>
        <v>4.2981820110221616</v>
      </c>
      <c r="D298" s="57">
        <f t="shared" ca="1" si="63"/>
        <v>1.3958248872526426</v>
      </c>
      <c r="E298" s="57">
        <f t="shared" ca="1" si="63"/>
        <v>6.8159477209428658</v>
      </c>
      <c r="F298" s="57">
        <f t="shared" ca="1" si="63"/>
        <v>3.741755184515851</v>
      </c>
      <c r="G298" s="57">
        <f t="shared" ca="1" si="63"/>
        <v>1.5699065048902114</v>
      </c>
      <c r="H298" s="57">
        <f t="shared" ca="1" si="63"/>
        <v>5.6157672491943567</v>
      </c>
      <c r="I298" s="57">
        <f t="shared" ca="1" si="63"/>
        <v>3.0217660044565262</v>
      </c>
      <c r="J298" s="57">
        <f t="shared" ca="1" si="63"/>
        <v>6.7935473538801352</v>
      </c>
      <c r="K298" s="57">
        <f t="shared" ca="1" si="63"/>
        <v>2.5635627470139251</v>
      </c>
      <c r="L298" s="57"/>
      <c r="M298" s="6">
        <f t="shared" ca="1" si="64"/>
        <v>16.492351170314759</v>
      </c>
      <c r="N298" s="6">
        <f t="shared" ca="1" si="64"/>
        <v>13.589994046545243</v>
      </c>
      <c r="O298" s="6">
        <f t="shared" ca="1" si="64"/>
        <v>17.57407243924029</v>
      </c>
      <c r="P298" s="6">
        <f t="shared" ca="1" si="64"/>
        <v>13.291661300403593</v>
      </c>
      <c r="Q298" s="6">
        <f t="shared" ca="1" si="64"/>
        <v>18.959855081568438</v>
      </c>
      <c r="R298" s="57"/>
      <c r="S298" s="57">
        <f t="shared" ca="1" si="56"/>
        <v>18.959855081568438</v>
      </c>
      <c r="T298" s="7">
        <f ca="1">SMALL($S$5:$S$1004,ROWS($S$5:S298))</f>
        <v>16.732786596463257</v>
      </c>
      <c r="U298" s="10">
        <f ca="1">ROWS($S$5:S298)/COUNT($S$5:$S$1004)</f>
        <v>0.29399999999999998</v>
      </c>
      <c r="V298" s="8"/>
      <c r="W298" s="8"/>
      <c r="Y298" s="8"/>
      <c r="Z298" s="8"/>
      <c r="AA298" s="8"/>
      <c r="AB298" s="8"/>
      <c r="AC298" s="8"/>
      <c r="AD298" s="8"/>
      <c r="AF298" s="7"/>
      <c r="AG298" s="7"/>
      <c r="AH298" s="7"/>
      <c r="AI298" s="57"/>
      <c r="AJ298" s="7"/>
      <c r="AK298" s="7"/>
      <c r="AL298" s="58"/>
      <c r="AM298" s="58"/>
      <c r="AN298" s="58"/>
      <c r="AO298" s="58"/>
      <c r="AP298" s="58"/>
      <c r="AQ298" s="58"/>
    </row>
    <row r="299" spans="1:43" hidden="1" x14ac:dyDescent="0.25">
      <c r="A299" s="57">
        <f t="shared" ca="1" si="63"/>
        <v>5.6661504800510265</v>
      </c>
      <c r="B299" s="57">
        <f t="shared" ca="1" si="63"/>
        <v>1.3739661291384433</v>
      </c>
      <c r="C299" s="57">
        <f t="shared" ca="1" si="63"/>
        <v>2.9483703360895004</v>
      </c>
      <c r="D299" s="57">
        <f t="shared" ca="1" si="63"/>
        <v>2.6586124944980911</v>
      </c>
      <c r="E299" s="57">
        <f t="shared" ca="1" si="63"/>
        <v>4.3508207424646015</v>
      </c>
      <c r="F299" s="57">
        <f t="shared" ca="1" si="63"/>
        <v>2.1129354206587814</v>
      </c>
      <c r="G299" s="57">
        <f t="shared" ca="1" si="63"/>
        <v>1.5634884699822686</v>
      </c>
      <c r="H299" s="57">
        <f t="shared" ca="1" si="63"/>
        <v>3.0988061306357642</v>
      </c>
      <c r="I299" s="57">
        <f t="shared" ca="1" si="63"/>
        <v>6.1339716831906896</v>
      </c>
      <c r="J299" s="57">
        <f t="shared" ca="1" si="63"/>
        <v>7.2394260693086521</v>
      </c>
      <c r="K299" s="57">
        <f t="shared" ca="1" si="63"/>
        <v>3.0496492920102893</v>
      </c>
      <c r="L299" s="57"/>
      <c r="M299" s="6">
        <f t="shared" ca="1" si="64"/>
        <v>17.417435355431447</v>
      </c>
      <c r="N299" s="6">
        <f t="shared" ca="1" si="64"/>
        <v>17.127677513840037</v>
      </c>
      <c r="O299" s="6">
        <f t="shared" ca="1" si="64"/>
        <v>12.964212940911697</v>
      </c>
      <c r="P299" s="6">
        <f t="shared" ca="1" si="64"/>
        <v>12.670522524998205</v>
      </c>
      <c r="Q299" s="6">
        <f t="shared" ca="1" si="64"/>
        <v>11.873242294249099</v>
      </c>
      <c r="R299" s="57"/>
      <c r="S299" s="57">
        <f t="shared" ca="1" si="56"/>
        <v>17.417435355431447</v>
      </c>
      <c r="T299" s="7">
        <f ca="1">SMALL($S$5:$S$1004,ROWS($S$5:S299))</f>
        <v>16.744426390956797</v>
      </c>
      <c r="U299" s="10">
        <f ca="1">ROWS($S$5:S299)/COUNT($S$5:$S$1004)</f>
        <v>0.29499999999999998</v>
      </c>
      <c r="V299" s="8"/>
      <c r="W299" s="8"/>
      <c r="Y299" s="8"/>
      <c r="Z299" s="8"/>
      <c r="AA299" s="8"/>
      <c r="AB299" s="8"/>
      <c r="AC299" s="8"/>
      <c r="AD299" s="8"/>
      <c r="AF299" s="7"/>
      <c r="AG299" s="7"/>
      <c r="AH299" s="7"/>
      <c r="AI299" s="57"/>
      <c r="AJ299" s="7"/>
      <c r="AK299" s="7"/>
      <c r="AL299" s="58"/>
      <c r="AM299" s="58"/>
      <c r="AN299" s="58"/>
      <c r="AO299" s="58"/>
      <c r="AP299" s="58"/>
      <c r="AQ299" s="58"/>
    </row>
    <row r="300" spans="1:43" hidden="1" x14ac:dyDescent="0.25">
      <c r="A300" s="57">
        <f t="shared" ca="1" si="63"/>
        <v>4.5048654195618685</v>
      </c>
      <c r="B300" s="57">
        <f t="shared" ca="1" si="63"/>
        <v>2.4100785255132022</v>
      </c>
      <c r="C300" s="57">
        <f t="shared" ca="1" si="63"/>
        <v>4.3452062709808477</v>
      </c>
      <c r="D300" s="57">
        <f t="shared" ca="1" si="63"/>
        <v>2.8871387186943611</v>
      </c>
      <c r="E300" s="57">
        <f t="shared" ca="1" si="63"/>
        <v>7.0625338747273601</v>
      </c>
      <c r="F300" s="57">
        <f t="shared" ca="1" si="63"/>
        <v>3.279074654245159</v>
      </c>
      <c r="G300" s="57">
        <f t="shared" ca="1" si="63"/>
        <v>0.61686814122651246</v>
      </c>
      <c r="H300" s="57">
        <f t="shared" ca="1" si="63"/>
        <v>5.9771050799918379</v>
      </c>
      <c r="I300" s="57">
        <f t="shared" ca="1" si="63"/>
        <v>4.8592005333241755</v>
      </c>
      <c r="J300" s="57">
        <f t="shared" ca="1" si="63"/>
        <v>6.4867567520418739</v>
      </c>
      <c r="K300" s="57">
        <f t="shared" ca="1" si="63"/>
        <v>5.2530359830044961</v>
      </c>
      <c r="L300" s="57"/>
      <c r="M300" s="6">
        <f t="shared" ca="1" si="64"/>
        <v>15.953696583811102</v>
      </c>
      <c r="N300" s="6">
        <f t="shared" ca="1" si="64"/>
        <v>14.495629031524615</v>
      </c>
      <c r="O300" s="6">
        <f t="shared" ca="1" si="64"/>
        <v>15.959369152282436</v>
      </c>
      <c r="P300" s="6">
        <f t="shared" ca="1" si="64"/>
        <v>15.801389696087034</v>
      </c>
      <c r="Q300" s="6">
        <f t="shared" ca="1" si="64"/>
        <v>20.702753463236895</v>
      </c>
      <c r="R300" s="57"/>
      <c r="S300" s="57">
        <f t="shared" ca="1" si="56"/>
        <v>20.702753463236895</v>
      </c>
      <c r="T300" s="7">
        <f ca="1">SMALL($S$5:$S$1004,ROWS($S$5:S300))</f>
        <v>16.745843435812258</v>
      </c>
      <c r="U300" s="10">
        <f ca="1">ROWS($S$5:S300)/COUNT($S$5:$S$1004)</f>
        <v>0.29599999999999999</v>
      </c>
      <c r="V300" s="8"/>
      <c r="W300" s="8"/>
      <c r="Y300" s="8"/>
      <c r="Z300" s="8"/>
      <c r="AA300" s="8"/>
      <c r="AB300" s="8"/>
      <c r="AC300" s="8"/>
      <c r="AD300" s="8"/>
      <c r="AF300" s="7"/>
      <c r="AG300" s="7"/>
      <c r="AH300" s="7"/>
      <c r="AI300" s="57"/>
      <c r="AJ300" s="7"/>
      <c r="AK300" s="7"/>
      <c r="AL300" s="58"/>
      <c r="AM300" s="58"/>
      <c r="AN300" s="58"/>
      <c r="AO300" s="58"/>
      <c r="AP300" s="58"/>
      <c r="AQ300" s="58"/>
    </row>
    <row r="301" spans="1:43" hidden="1" x14ac:dyDescent="0.25">
      <c r="A301" s="57">
        <f t="shared" ca="1" si="63"/>
        <v>3.5145554820631175</v>
      </c>
      <c r="B301" s="57">
        <f t="shared" ca="1" si="63"/>
        <v>4.9070842705724562</v>
      </c>
      <c r="C301" s="57">
        <f t="shared" ca="1" si="63"/>
        <v>2.6253433123950365</v>
      </c>
      <c r="D301" s="57">
        <f t="shared" ca="1" si="63"/>
        <v>1.2303655354247678</v>
      </c>
      <c r="E301" s="57">
        <f t="shared" ca="1" si="63"/>
        <v>6.407055097617949</v>
      </c>
      <c r="F301" s="57">
        <f t="shared" ca="1" si="63"/>
        <v>5.323369210294552</v>
      </c>
      <c r="G301" s="57">
        <f t="shared" ca="1" si="63"/>
        <v>1.9253713862435018</v>
      </c>
      <c r="H301" s="57">
        <f t="shared" ca="1" si="63"/>
        <v>2.1099645160709697</v>
      </c>
      <c r="I301" s="57">
        <f t="shared" ca="1" si="63"/>
        <v>3.2217034823076545</v>
      </c>
      <c r="J301" s="57">
        <f t="shared" ca="1" si="63"/>
        <v>6.22687838646217</v>
      </c>
      <c r="K301" s="57">
        <f t="shared" ca="1" si="63"/>
        <v>5.0490267393632484</v>
      </c>
      <c r="L301" s="57"/>
      <c r="M301" s="6">
        <f t="shared" ca="1" si="64"/>
        <v>14.292148567163826</v>
      </c>
      <c r="N301" s="6">
        <f t="shared" ca="1" si="64"/>
        <v>12.897170790193558</v>
      </c>
      <c r="O301" s="6">
        <f t="shared" ca="1" si="64"/>
        <v>17.541017754652575</v>
      </c>
      <c r="P301" s="6">
        <f t="shared" ca="1" si="64"/>
        <v>18.501183702537912</v>
      </c>
      <c r="Q301" s="6">
        <f t="shared" ca="1" si="64"/>
        <v>18.473130623624623</v>
      </c>
      <c r="R301" s="57"/>
      <c r="S301" s="57">
        <f t="shared" ca="1" si="56"/>
        <v>18.501183702537912</v>
      </c>
      <c r="T301" s="7">
        <f ca="1">SMALL($S$5:$S$1004,ROWS($S$5:S301))</f>
        <v>16.761878746839738</v>
      </c>
      <c r="U301" s="10">
        <f ca="1">ROWS($S$5:S301)/COUNT($S$5:$S$1004)</f>
        <v>0.29699999999999999</v>
      </c>
      <c r="V301" s="8"/>
      <c r="W301" s="8"/>
      <c r="Y301" s="8"/>
      <c r="Z301" s="8"/>
      <c r="AA301" s="8"/>
      <c r="AB301" s="8"/>
      <c r="AC301" s="8"/>
      <c r="AD301" s="8"/>
      <c r="AF301" s="7"/>
      <c r="AG301" s="7"/>
      <c r="AH301" s="7"/>
      <c r="AI301" s="57"/>
      <c r="AJ301" s="7"/>
      <c r="AK301" s="7"/>
      <c r="AL301" s="58"/>
      <c r="AM301" s="58"/>
      <c r="AN301" s="58"/>
      <c r="AO301" s="58"/>
      <c r="AP301" s="58"/>
      <c r="AQ301" s="58"/>
    </row>
    <row r="302" spans="1:43" hidden="1" x14ac:dyDescent="0.25">
      <c r="A302" s="57">
        <f t="shared" ca="1" si="63"/>
        <v>2.8872893956771506</v>
      </c>
      <c r="B302" s="57">
        <f t="shared" ca="1" si="63"/>
        <v>2.4883843167413682</v>
      </c>
      <c r="C302" s="57">
        <f t="shared" ca="1" si="63"/>
        <v>1.1981989523166354</v>
      </c>
      <c r="D302" s="57">
        <f t="shared" ca="1" si="63"/>
        <v>1.8186237205148483</v>
      </c>
      <c r="E302" s="57">
        <f t="shared" ca="1" si="63"/>
        <v>6.7933545266132418</v>
      </c>
      <c r="F302" s="57">
        <f t="shared" ca="1" si="63"/>
        <v>3.4609636147056793</v>
      </c>
      <c r="G302" s="57">
        <f t="shared" ca="1" si="63"/>
        <v>2.8327852932094277</v>
      </c>
      <c r="H302" s="57">
        <f t="shared" ca="1" si="63"/>
        <v>5.5278764360505974</v>
      </c>
      <c r="I302" s="57">
        <f t="shared" ca="1" si="63"/>
        <v>3.5150789082852061</v>
      </c>
      <c r="J302" s="57">
        <f t="shared" ca="1" si="63"/>
        <v>7.96964088455724</v>
      </c>
      <c r="K302" s="57">
        <f t="shared" ca="1" si="63"/>
        <v>5.675190825490299</v>
      </c>
      <c r="L302" s="57"/>
      <c r="M302" s="6">
        <f t="shared" ca="1" si="64"/>
        <v>14.887914525760454</v>
      </c>
      <c r="N302" s="6">
        <f t="shared" ca="1" si="64"/>
        <v>15.508339293958667</v>
      </c>
      <c r="O302" s="6">
        <f t="shared" ca="1" si="64"/>
        <v>17.25137972791185</v>
      </c>
      <c r="P302" s="6">
        <f t="shared" ca="1" si="64"/>
        <v>15.139617665222552</v>
      </c>
      <c r="Q302" s="6">
        <f t="shared" ca="1" si="64"/>
        <v>20.484806104895505</v>
      </c>
      <c r="R302" s="57"/>
      <c r="S302" s="57">
        <f t="shared" ca="1" si="56"/>
        <v>20.484806104895505</v>
      </c>
      <c r="T302" s="7">
        <f ca="1">SMALL($S$5:$S$1004,ROWS($S$5:S302))</f>
        <v>16.766457234989492</v>
      </c>
      <c r="U302" s="10">
        <f ca="1">ROWS($S$5:S302)/COUNT($S$5:$S$1004)</f>
        <v>0.29799999999999999</v>
      </c>
      <c r="V302" s="8"/>
      <c r="W302" s="8"/>
      <c r="Y302" s="8"/>
      <c r="Z302" s="8"/>
      <c r="AA302" s="8"/>
      <c r="AB302" s="8"/>
      <c r="AC302" s="8"/>
      <c r="AD302" s="8"/>
      <c r="AF302" s="7"/>
      <c r="AG302" s="7"/>
      <c r="AH302" s="7"/>
      <c r="AI302" s="57"/>
      <c r="AJ302" s="7"/>
      <c r="AK302" s="7"/>
      <c r="AL302" s="58"/>
      <c r="AM302" s="58"/>
      <c r="AN302" s="58"/>
      <c r="AO302" s="58"/>
      <c r="AP302" s="58"/>
      <c r="AQ302" s="58"/>
    </row>
    <row r="303" spans="1:43" hidden="1" x14ac:dyDescent="0.25">
      <c r="A303" s="57">
        <f t="shared" ca="1" si="63"/>
        <v>2.2999392209305625</v>
      </c>
      <c r="B303" s="57">
        <f t="shared" ca="1" si="63"/>
        <v>4.4311853245770596</v>
      </c>
      <c r="C303" s="57">
        <f t="shared" ca="1" si="63"/>
        <v>2.4743209593393245</v>
      </c>
      <c r="D303" s="57">
        <f t="shared" ca="1" si="63"/>
        <v>2.6215631854966013</v>
      </c>
      <c r="E303" s="57">
        <f t="shared" ca="1" si="63"/>
        <v>6.9529330159255505</v>
      </c>
      <c r="F303" s="57">
        <f t="shared" ca="1" si="63"/>
        <v>2.1185082280996164</v>
      </c>
      <c r="G303" s="57">
        <f t="shared" ca="1" si="63"/>
        <v>1.6535373825322668</v>
      </c>
      <c r="H303" s="57">
        <f t="shared" ca="1" si="63"/>
        <v>5.1340616473354519</v>
      </c>
      <c r="I303" s="57">
        <f t="shared" ca="1" si="63"/>
        <v>3.0665748057130404</v>
      </c>
      <c r="J303" s="57">
        <f t="shared" ca="1" si="63"/>
        <v>4.9153426428303311</v>
      </c>
      <c r="K303" s="57">
        <f t="shared" ca="1" si="63"/>
        <v>5.3510842483442671</v>
      </c>
      <c r="L303" s="57"/>
      <c r="M303" s="6">
        <f t="shared" ca="1" si="64"/>
        <v>11.343140205632483</v>
      </c>
      <c r="N303" s="6">
        <f t="shared" ca="1" si="64"/>
        <v>11.490382431789762</v>
      </c>
      <c r="O303" s="6">
        <f t="shared" ca="1" si="64"/>
        <v>16.299460983332942</v>
      </c>
      <c r="P303" s="6">
        <f t="shared" ca="1" si="64"/>
        <v>14.967352606733982</v>
      </c>
      <c r="Q303" s="6">
        <f t="shared" ca="1" si="64"/>
        <v>21.869264236182328</v>
      </c>
      <c r="R303" s="57"/>
      <c r="S303" s="57">
        <f t="shared" ca="1" si="56"/>
        <v>21.869264236182328</v>
      </c>
      <c r="T303" s="7">
        <f ca="1">SMALL($S$5:$S$1004,ROWS($S$5:S303))</f>
        <v>16.770202582661732</v>
      </c>
      <c r="U303" s="10">
        <f ca="1">ROWS($S$5:S303)/COUNT($S$5:$S$1004)</f>
        <v>0.29899999999999999</v>
      </c>
      <c r="V303" s="8"/>
      <c r="W303" s="8"/>
      <c r="Y303" s="8"/>
      <c r="Z303" s="8"/>
      <c r="AA303" s="8"/>
      <c r="AB303" s="8"/>
      <c r="AC303" s="8"/>
      <c r="AD303" s="8"/>
      <c r="AF303" s="7"/>
      <c r="AG303" s="7"/>
      <c r="AH303" s="7"/>
      <c r="AI303" s="57"/>
      <c r="AJ303" s="7"/>
      <c r="AK303" s="7"/>
      <c r="AL303" s="58"/>
      <c r="AM303" s="58"/>
      <c r="AN303" s="58"/>
      <c r="AO303" s="58"/>
      <c r="AP303" s="58"/>
      <c r="AQ303" s="58"/>
    </row>
    <row r="304" spans="1:43" hidden="1" x14ac:dyDescent="0.25">
      <c r="A304" s="57">
        <f t="shared" ca="1" si="63"/>
        <v>2.6205782612296957</v>
      </c>
      <c r="B304" s="57">
        <f t="shared" ca="1" si="63"/>
        <v>4.951158606143867</v>
      </c>
      <c r="C304" s="57">
        <f t="shared" ca="1" si="63"/>
        <v>3.6333036464115742</v>
      </c>
      <c r="D304" s="57">
        <f t="shared" ca="1" si="63"/>
        <v>1.0472279271838789</v>
      </c>
      <c r="E304" s="57">
        <f t="shared" ca="1" si="63"/>
        <v>7.168784113261224</v>
      </c>
      <c r="F304" s="57">
        <f t="shared" ca="1" si="63"/>
        <v>2.9920149153268003</v>
      </c>
      <c r="G304" s="57">
        <f t="shared" ca="1" si="63"/>
        <v>0.81307049540001908</v>
      </c>
      <c r="H304" s="57">
        <f t="shared" ca="1" si="63"/>
        <v>2.0300553275919651</v>
      </c>
      <c r="I304" s="57">
        <f t="shared" ca="1" si="63"/>
        <v>4.4812824391798962</v>
      </c>
      <c r="J304" s="57">
        <f t="shared" ca="1" si="63"/>
        <v>5.9818398517931897</v>
      </c>
      <c r="K304" s="57">
        <f t="shared" ca="1" si="63"/>
        <v>4.86938466118192</v>
      </c>
      <c r="L304" s="57"/>
      <c r="M304" s="6">
        <f t="shared" ca="1" si="64"/>
        <v>13.048792254834479</v>
      </c>
      <c r="N304" s="6">
        <f t="shared" ca="1" si="64"/>
        <v>10.462716535606784</v>
      </c>
      <c r="O304" s="6">
        <f t="shared" ca="1" si="64"/>
        <v>18.101782571198282</v>
      </c>
      <c r="P304" s="6">
        <f t="shared" ca="1" si="64"/>
        <v>17.293840621832484</v>
      </c>
      <c r="Q304" s="6">
        <f t="shared" ca="1" si="64"/>
        <v>19.019382708178977</v>
      </c>
      <c r="R304" s="57"/>
      <c r="S304" s="57">
        <f t="shared" ca="1" si="56"/>
        <v>19.019382708178977</v>
      </c>
      <c r="T304" s="7">
        <f ca="1">SMALL($S$5:$S$1004,ROWS($S$5:S304))</f>
        <v>16.77468089954759</v>
      </c>
      <c r="U304" s="10">
        <f ca="1">ROWS($S$5:S304)/COUNT($S$5:$S$1004)</f>
        <v>0.3</v>
      </c>
      <c r="V304" s="8"/>
      <c r="W304" s="8"/>
      <c r="Y304" s="8"/>
      <c r="Z304" s="8"/>
      <c r="AA304" s="8"/>
      <c r="AB304" s="8"/>
      <c r="AC304" s="8"/>
      <c r="AD304" s="8"/>
      <c r="AF304" s="7"/>
      <c r="AG304" s="7"/>
      <c r="AH304" s="7"/>
      <c r="AI304" s="57"/>
      <c r="AJ304" s="7"/>
      <c r="AK304" s="7"/>
      <c r="AL304" s="58"/>
      <c r="AM304" s="58"/>
      <c r="AN304" s="58"/>
      <c r="AO304" s="58"/>
      <c r="AP304" s="58"/>
      <c r="AQ304" s="58"/>
    </row>
    <row r="305" spans="1:43" hidden="1" x14ac:dyDescent="0.25">
      <c r="A305" s="57">
        <f t="shared" ref="A305:K314" ca="1" si="65">A$2+(A$3-A$2)*RAND()</f>
        <v>2.6956237376040399</v>
      </c>
      <c r="B305" s="57">
        <f t="shared" ca="1" si="65"/>
        <v>1.7547634065689928</v>
      </c>
      <c r="C305" s="57">
        <f t="shared" ca="1" si="65"/>
        <v>2.7541815211124683</v>
      </c>
      <c r="D305" s="57">
        <f t="shared" ca="1" si="65"/>
        <v>2.7018554600087952</v>
      </c>
      <c r="E305" s="57">
        <f t="shared" ca="1" si="65"/>
        <v>6.1800334137728576</v>
      </c>
      <c r="F305" s="57">
        <f t="shared" ca="1" si="65"/>
        <v>3.9909504781712348</v>
      </c>
      <c r="G305" s="57">
        <f t="shared" ca="1" si="65"/>
        <v>1.371172170666151</v>
      </c>
      <c r="H305" s="57">
        <f t="shared" ca="1" si="65"/>
        <v>2.9590741246594248</v>
      </c>
      <c r="I305" s="57">
        <f t="shared" ca="1" si="65"/>
        <v>5.1530638640547233</v>
      </c>
      <c r="J305" s="57">
        <f t="shared" ca="1" si="65"/>
        <v>5.6323531199472479</v>
      </c>
      <c r="K305" s="57">
        <f t="shared" ca="1" si="65"/>
        <v>3.079989217142495</v>
      </c>
      <c r="L305" s="57"/>
      <c r="M305" s="6">
        <f t="shared" ref="M305:Q314" ca="1" si="66">SUMIF(M$4,"*"&amp;$A$4&amp;"*",$A305)+SUMIF(M$4,"*"&amp;$B$4&amp;"*",$B305)+SUMIF(M$4,"*"&amp;$C$4&amp;"*",$C305)+SUMIF(M$4,"*"&amp;$D$4&amp;"*",$D305)+SUMIF(M$4,"*"&amp;$E$4&amp;"*",$E305)+SUMIF(M$4,"*"&amp;$F$4&amp;"*",$F305)+SUMIF(M$4,"*"&amp;$G$4&amp;"*",$G305)+SUMIF(M$4,"*"&amp;$H$4&amp;"*",$H305)+SUMIF(M$4,"*"&amp;$I$4&amp;"*",$I305)+SUMIF(M$4,"*"&amp;$J$4&amp;"*",$J305)+SUMIF(M$4,"*"&amp;$K$4&amp;"*",$K305)</f>
        <v>12.453330549329907</v>
      </c>
      <c r="N305" s="6">
        <f t="shared" ca="1" si="66"/>
        <v>12.401004488226235</v>
      </c>
      <c r="O305" s="6">
        <f t="shared" ca="1" si="66"/>
        <v>13.567149940289099</v>
      </c>
      <c r="P305" s="6">
        <f t="shared" ca="1" si="66"/>
        <v>13.978766965937448</v>
      </c>
      <c r="Q305" s="6">
        <f t="shared" ca="1" si="66"/>
        <v>13.973860162143771</v>
      </c>
      <c r="R305" s="57"/>
      <c r="S305" s="57">
        <f t="shared" ca="1" si="56"/>
        <v>13.978766965937448</v>
      </c>
      <c r="T305" s="7">
        <f ca="1">SMALL($S$5:$S$1004,ROWS($S$5:S305))</f>
        <v>16.777334366057481</v>
      </c>
      <c r="U305" s="10">
        <f ca="1">ROWS($S$5:S305)/COUNT($S$5:$S$1004)</f>
        <v>0.30099999999999999</v>
      </c>
      <c r="V305" s="8"/>
      <c r="W305" s="8"/>
      <c r="Y305" s="8"/>
      <c r="Z305" s="8"/>
      <c r="AA305" s="8"/>
      <c r="AB305" s="8"/>
      <c r="AC305" s="8"/>
      <c r="AD305" s="8"/>
      <c r="AF305" s="7"/>
      <c r="AG305" s="7"/>
      <c r="AH305" s="7"/>
      <c r="AI305" s="57"/>
      <c r="AJ305" s="7"/>
      <c r="AK305" s="7"/>
      <c r="AL305" s="58"/>
      <c r="AM305" s="58"/>
      <c r="AN305" s="58"/>
      <c r="AO305" s="58"/>
      <c r="AP305" s="58"/>
      <c r="AQ305" s="58"/>
    </row>
    <row r="306" spans="1:43" hidden="1" x14ac:dyDescent="0.25">
      <c r="A306" s="57">
        <f t="shared" ca="1" si="65"/>
        <v>4.7716343258575149</v>
      </c>
      <c r="B306" s="57">
        <f t="shared" ca="1" si="65"/>
        <v>1.976114979449981</v>
      </c>
      <c r="C306" s="57">
        <f t="shared" ca="1" si="65"/>
        <v>2.2585005427799141</v>
      </c>
      <c r="D306" s="57">
        <f t="shared" ca="1" si="65"/>
        <v>1.7949508143673991</v>
      </c>
      <c r="E306" s="57">
        <f t="shared" ca="1" si="65"/>
        <v>7.7136127099668528</v>
      </c>
      <c r="F306" s="57">
        <f t="shared" ca="1" si="65"/>
        <v>3.373711785089907</v>
      </c>
      <c r="G306" s="57">
        <f t="shared" ca="1" si="65"/>
        <v>2.0802331100535136</v>
      </c>
      <c r="H306" s="57">
        <f t="shared" ca="1" si="65"/>
        <v>5.3210898156768414</v>
      </c>
      <c r="I306" s="57">
        <f t="shared" ca="1" si="65"/>
        <v>4.4914243053520035</v>
      </c>
      <c r="J306" s="57">
        <f t="shared" ca="1" si="65"/>
        <v>4.3904162501532085</v>
      </c>
      <c r="K306" s="57">
        <f t="shared" ca="1" si="65"/>
        <v>2.5878573130517823</v>
      </c>
      <c r="L306" s="57"/>
      <c r="M306" s="6">
        <f t="shared" ca="1" si="66"/>
        <v>13.50078422884415</v>
      </c>
      <c r="N306" s="6">
        <f t="shared" ca="1" si="66"/>
        <v>13.037234500431637</v>
      </c>
      <c r="O306" s="6">
        <f t="shared" ca="1" si="66"/>
        <v>14.080143939570043</v>
      </c>
      <c r="P306" s="6">
        <f t="shared" ca="1" si="66"/>
        <v>12.429108382943674</v>
      </c>
      <c r="Q306" s="6">
        <f t="shared" ca="1" si="66"/>
        <v>17.598674818145458</v>
      </c>
      <c r="R306" s="57"/>
      <c r="S306" s="57">
        <f t="shared" ca="1" si="56"/>
        <v>17.598674818145458</v>
      </c>
      <c r="T306" s="7">
        <f ca="1">SMALL($S$5:$S$1004,ROWS($S$5:S306))</f>
        <v>16.778637546335514</v>
      </c>
      <c r="U306" s="10">
        <f ca="1">ROWS($S$5:S306)/COUNT($S$5:$S$1004)</f>
        <v>0.30199999999999999</v>
      </c>
      <c r="V306" s="8"/>
      <c r="W306" s="8"/>
      <c r="Y306" s="8"/>
      <c r="Z306" s="8"/>
      <c r="AA306" s="8"/>
      <c r="AB306" s="8"/>
      <c r="AC306" s="8"/>
      <c r="AD306" s="8"/>
      <c r="AF306" s="7"/>
      <c r="AG306" s="7"/>
      <c r="AH306" s="7"/>
      <c r="AI306" s="57"/>
      <c r="AJ306" s="7"/>
      <c r="AK306" s="7"/>
      <c r="AL306" s="58"/>
      <c r="AM306" s="58"/>
      <c r="AN306" s="58"/>
      <c r="AO306" s="58"/>
      <c r="AP306" s="58"/>
      <c r="AQ306" s="58"/>
    </row>
    <row r="307" spans="1:43" hidden="1" x14ac:dyDescent="0.25">
      <c r="A307" s="57">
        <f t="shared" ca="1" si="65"/>
        <v>2.0107033917383004</v>
      </c>
      <c r="B307" s="57">
        <f t="shared" ca="1" si="65"/>
        <v>4.3419841969735682</v>
      </c>
      <c r="C307" s="57">
        <f t="shared" ca="1" si="65"/>
        <v>1.9195257636671017</v>
      </c>
      <c r="D307" s="57">
        <f t="shared" ca="1" si="65"/>
        <v>2.9070359480555945</v>
      </c>
      <c r="E307" s="57">
        <f t="shared" ca="1" si="65"/>
        <v>6.3940681760984326</v>
      </c>
      <c r="F307" s="57">
        <f t="shared" ca="1" si="65"/>
        <v>4.3087949716045415</v>
      </c>
      <c r="G307" s="57">
        <f t="shared" ca="1" si="65"/>
        <v>1.4278327235280259</v>
      </c>
      <c r="H307" s="57">
        <f t="shared" ca="1" si="65"/>
        <v>3.3587188504395216</v>
      </c>
      <c r="I307" s="57">
        <f t="shared" ca="1" si="65"/>
        <v>5.0848398521584475</v>
      </c>
      <c r="J307" s="57">
        <f t="shared" ca="1" si="65"/>
        <v>6.9874571606402061</v>
      </c>
      <c r="K307" s="57">
        <f t="shared" ca="1" si="65"/>
        <v>5.9139494147753568</v>
      </c>
      <c r="L307" s="57"/>
      <c r="M307" s="6">
        <f t="shared" ca="1" si="66"/>
        <v>12.345519039573635</v>
      </c>
      <c r="N307" s="6">
        <f t="shared" ca="1" si="66"/>
        <v>13.333029223962127</v>
      </c>
      <c r="O307" s="6">
        <f t="shared" ca="1" si="66"/>
        <v>17.723509533712207</v>
      </c>
      <c r="P307" s="6">
        <f t="shared" ca="1" si="66"/>
        <v>19.649568435511913</v>
      </c>
      <c r="Q307" s="6">
        <f t="shared" ca="1" si="66"/>
        <v>20.008720638286878</v>
      </c>
      <c r="R307" s="57"/>
      <c r="S307" s="57">
        <f t="shared" ca="1" si="56"/>
        <v>20.008720638286878</v>
      </c>
      <c r="T307" s="7">
        <f ca="1">SMALL($S$5:$S$1004,ROWS($S$5:S307))</f>
        <v>16.783652117568753</v>
      </c>
      <c r="U307" s="10">
        <f ca="1">ROWS($S$5:S307)/COUNT($S$5:$S$1004)</f>
        <v>0.30299999999999999</v>
      </c>
      <c r="V307" s="8"/>
      <c r="W307" s="8"/>
      <c r="Y307" s="8"/>
      <c r="Z307" s="8"/>
      <c r="AA307" s="8"/>
      <c r="AB307" s="8"/>
      <c r="AC307" s="8"/>
      <c r="AD307" s="8"/>
      <c r="AF307" s="7"/>
      <c r="AG307" s="7"/>
      <c r="AH307" s="7"/>
      <c r="AI307" s="57"/>
      <c r="AJ307" s="7"/>
      <c r="AK307" s="7"/>
      <c r="AL307" s="58"/>
      <c r="AM307" s="58"/>
      <c r="AN307" s="58"/>
      <c r="AO307" s="58"/>
      <c r="AP307" s="58"/>
      <c r="AQ307" s="58"/>
    </row>
    <row r="308" spans="1:43" hidden="1" x14ac:dyDescent="0.25">
      <c r="A308" s="57">
        <f t="shared" ca="1" si="65"/>
        <v>3.9231661345639712</v>
      </c>
      <c r="B308" s="57">
        <f t="shared" ca="1" si="65"/>
        <v>1.7187370648466271</v>
      </c>
      <c r="C308" s="57">
        <f t="shared" ca="1" si="65"/>
        <v>2.4591338840220072</v>
      </c>
      <c r="D308" s="57">
        <f t="shared" ca="1" si="65"/>
        <v>1.1779660547708857</v>
      </c>
      <c r="E308" s="57">
        <f t="shared" ca="1" si="65"/>
        <v>7.6307685349950223</v>
      </c>
      <c r="F308" s="57">
        <f t="shared" ca="1" si="65"/>
        <v>3.5691161382419887</v>
      </c>
      <c r="G308" s="57">
        <f t="shared" ca="1" si="65"/>
        <v>1.9544173781921674</v>
      </c>
      <c r="H308" s="57">
        <f t="shared" ca="1" si="65"/>
        <v>3.4280470488836192</v>
      </c>
      <c r="I308" s="57">
        <f t="shared" ca="1" si="65"/>
        <v>6.4820034792925192</v>
      </c>
      <c r="J308" s="57">
        <f t="shared" ca="1" si="65"/>
        <v>6.9646331742619889</v>
      </c>
      <c r="K308" s="57">
        <f t="shared" ca="1" si="65"/>
        <v>4.5154607504726645</v>
      </c>
      <c r="L308" s="57"/>
      <c r="M308" s="6">
        <f t="shared" ca="1" si="66"/>
        <v>15.301350571040134</v>
      </c>
      <c r="N308" s="6">
        <f t="shared" ca="1" si="66"/>
        <v>14.020182741789014</v>
      </c>
      <c r="O308" s="6">
        <f t="shared" ca="1" si="66"/>
        <v>16.31413877410364</v>
      </c>
      <c r="P308" s="6">
        <f t="shared" ca="1" si="66"/>
        <v>16.285317432853802</v>
      </c>
      <c r="Q308" s="6">
        <f t="shared" ca="1" si="66"/>
        <v>17.293013399197932</v>
      </c>
      <c r="R308" s="57"/>
      <c r="S308" s="57">
        <f t="shared" ca="1" si="56"/>
        <v>17.293013399197932</v>
      </c>
      <c r="T308" s="7">
        <f ca="1">SMALL($S$5:$S$1004,ROWS($S$5:S308))</f>
        <v>16.78589056814905</v>
      </c>
      <c r="U308" s="10">
        <f ca="1">ROWS($S$5:S308)/COUNT($S$5:$S$1004)</f>
        <v>0.30399999999999999</v>
      </c>
      <c r="V308" s="8"/>
      <c r="W308" s="8"/>
      <c r="Y308" s="8"/>
      <c r="Z308" s="8"/>
      <c r="AA308" s="8"/>
      <c r="AB308" s="8"/>
      <c r="AC308" s="8"/>
      <c r="AD308" s="8"/>
      <c r="AF308" s="7"/>
      <c r="AG308" s="7"/>
      <c r="AH308" s="7"/>
      <c r="AI308" s="57"/>
      <c r="AJ308" s="7"/>
      <c r="AK308" s="7"/>
      <c r="AL308" s="58"/>
      <c r="AM308" s="58"/>
      <c r="AN308" s="58"/>
      <c r="AO308" s="58"/>
      <c r="AP308" s="58"/>
      <c r="AQ308" s="58"/>
    </row>
    <row r="309" spans="1:43" hidden="1" x14ac:dyDescent="0.25">
      <c r="A309" s="57">
        <f t="shared" ca="1" si="65"/>
        <v>5.6093536759121818</v>
      </c>
      <c r="B309" s="57">
        <f t="shared" ca="1" si="65"/>
        <v>4.4490977567523977</v>
      </c>
      <c r="C309" s="57">
        <f t="shared" ca="1" si="65"/>
        <v>1.6426263724093033</v>
      </c>
      <c r="D309" s="57">
        <f t="shared" ca="1" si="65"/>
        <v>2.5222486051527611</v>
      </c>
      <c r="E309" s="57">
        <f t="shared" ca="1" si="65"/>
        <v>5.4249213517617996</v>
      </c>
      <c r="F309" s="57">
        <f t="shared" ca="1" si="65"/>
        <v>5.9899697318886496</v>
      </c>
      <c r="G309" s="57">
        <f t="shared" ca="1" si="65"/>
        <v>2.2759181621080522</v>
      </c>
      <c r="H309" s="57">
        <f t="shared" ca="1" si="65"/>
        <v>4.1258727515899407</v>
      </c>
      <c r="I309" s="57">
        <f t="shared" ca="1" si="65"/>
        <v>5.8096692808694232</v>
      </c>
      <c r="J309" s="57">
        <f t="shared" ca="1" si="65"/>
        <v>4.0534521958424437</v>
      </c>
      <c r="K309" s="57">
        <f t="shared" ca="1" si="65"/>
        <v>3.0836611607448923</v>
      </c>
      <c r="L309" s="57"/>
      <c r="M309" s="6">
        <f t="shared" ca="1" si="66"/>
        <v>13.58135040627198</v>
      </c>
      <c r="N309" s="6">
        <f t="shared" ca="1" si="66"/>
        <v>14.460972639015438</v>
      </c>
      <c r="O309" s="6">
        <f t="shared" ca="1" si="66"/>
        <v>13.92747130435664</v>
      </c>
      <c r="P309" s="6">
        <f t="shared" ca="1" si="66"/>
        <v>19.332397930255365</v>
      </c>
      <c r="Q309" s="6">
        <f t="shared" ca="1" si="66"/>
        <v>17.083553020849031</v>
      </c>
      <c r="R309" s="57"/>
      <c r="S309" s="57">
        <f t="shared" ca="1" si="56"/>
        <v>19.332397930255365</v>
      </c>
      <c r="T309" s="7">
        <f ca="1">SMALL($S$5:$S$1004,ROWS($S$5:S309))</f>
        <v>16.800434699800547</v>
      </c>
      <c r="U309" s="10">
        <f ca="1">ROWS($S$5:S309)/COUNT($S$5:$S$1004)</f>
        <v>0.30499999999999999</v>
      </c>
      <c r="V309" s="8"/>
      <c r="W309" s="8"/>
      <c r="Y309" s="8"/>
      <c r="Z309" s="8"/>
      <c r="AA309" s="8"/>
      <c r="AB309" s="8"/>
      <c r="AC309" s="8"/>
      <c r="AD309" s="8"/>
      <c r="AF309" s="7"/>
      <c r="AG309" s="7"/>
      <c r="AH309" s="7"/>
      <c r="AI309" s="57"/>
      <c r="AJ309" s="7"/>
      <c r="AK309" s="7"/>
      <c r="AL309" s="58"/>
      <c r="AM309" s="58"/>
      <c r="AN309" s="58"/>
      <c r="AO309" s="58"/>
      <c r="AP309" s="58"/>
      <c r="AQ309" s="58"/>
    </row>
    <row r="310" spans="1:43" hidden="1" x14ac:dyDescent="0.25">
      <c r="A310" s="57">
        <f t="shared" ca="1" si="65"/>
        <v>4.6288625407915589</v>
      </c>
      <c r="B310" s="57">
        <f t="shared" ca="1" si="65"/>
        <v>2.0267010393795863</v>
      </c>
      <c r="C310" s="57">
        <f t="shared" ca="1" si="65"/>
        <v>2.7230640864426214</v>
      </c>
      <c r="D310" s="57">
        <f t="shared" ca="1" si="65"/>
        <v>2.372731946851784</v>
      </c>
      <c r="E310" s="57">
        <f t="shared" ca="1" si="65"/>
        <v>5.9919667948319741</v>
      </c>
      <c r="F310" s="57">
        <f t="shared" ca="1" si="65"/>
        <v>3.1996321763465239</v>
      </c>
      <c r="G310" s="57">
        <f t="shared" ca="1" si="65"/>
        <v>1.0412664038637338</v>
      </c>
      <c r="H310" s="57">
        <f t="shared" ca="1" si="65"/>
        <v>3.9979283562802248</v>
      </c>
      <c r="I310" s="57">
        <f t="shared" ca="1" si="65"/>
        <v>4.6590324905524749</v>
      </c>
      <c r="J310" s="57">
        <f t="shared" ca="1" si="65"/>
        <v>7.9280895134666061</v>
      </c>
      <c r="K310" s="57">
        <f t="shared" ca="1" si="65"/>
        <v>5.9479063344132559</v>
      </c>
      <c r="L310" s="57"/>
      <c r="M310" s="6">
        <f t="shared" ca="1" si="66"/>
        <v>16.321282544564518</v>
      </c>
      <c r="N310" s="6">
        <f t="shared" ca="1" si="66"/>
        <v>15.970950404973683</v>
      </c>
      <c r="O310" s="6">
        <f t="shared" ca="1" si="66"/>
        <v>15.946757347678167</v>
      </c>
      <c r="P310" s="6">
        <f t="shared" ca="1" si="66"/>
        <v>15.83327204069184</v>
      </c>
      <c r="Q310" s="6">
        <f t="shared" ca="1" si="66"/>
        <v>17.964502524905043</v>
      </c>
      <c r="R310" s="57"/>
      <c r="S310" s="57">
        <f t="shared" ca="1" si="56"/>
        <v>17.964502524905043</v>
      </c>
      <c r="T310" s="7">
        <f ca="1">SMALL($S$5:$S$1004,ROWS($S$5:S310))</f>
        <v>16.802947221899753</v>
      </c>
      <c r="U310" s="10">
        <f ca="1">ROWS($S$5:S310)/COUNT($S$5:$S$1004)</f>
        <v>0.30599999999999999</v>
      </c>
      <c r="V310" s="8"/>
      <c r="W310" s="8"/>
      <c r="Y310" s="8"/>
      <c r="Z310" s="8"/>
      <c r="AA310" s="8"/>
      <c r="AB310" s="8"/>
      <c r="AC310" s="8"/>
      <c r="AD310" s="8"/>
      <c r="AF310" s="7"/>
      <c r="AG310" s="7"/>
      <c r="AH310" s="7"/>
      <c r="AI310" s="57"/>
      <c r="AJ310" s="7"/>
      <c r="AK310" s="7"/>
      <c r="AL310" s="58"/>
      <c r="AM310" s="58"/>
      <c r="AN310" s="58"/>
      <c r="AO310" s="58"/>
      <c r="AP310" s="58"/>
      <c r="AQ310" s="58"/>
    </row>
    <row r="311" spans="1:43" hidden="1" x14ac:dyDescent="0.25">
      <c r="A311" s="57">
        <f t="shared" ca="1" si="65"/>
        <v>2.9519496334016933</v>
      </c>
      <c r="B311" s="57">
        <f t="shared" ca="1" si="65"/>
        <v>4.9836947959367226</v>
      </c>
      <c r="C311" s="57">
        <f t="shared" ca="1" si="65"/>
        <v>1.9152697405568468</v>
      </c>
      <c r="D311" s="57">
        <f t="shared" ca="1" si="65"/>
        <v>2.0914120730341206</v>
      </c>
      <c r="E311" s="57">
        <f t="shared" ca="1" si="65"/>
        <v>6.4214769403643555</v>
      </c>
      <c r="F311" s="57">
        <f t="shared" ca="1" si="65"/>
        <v>2.3423931603981023</v>
      </c>
      <c r="G311" s="57">
        <f t="shared" ca="1" si="65"/>
        <v>0.88028233562819902</v>
      </c>
      <c r="H311" s="57">
        <f t="shared" ca="1" si="65"/>
        <v>2.70072585170547</v>
      </c>
      <c r="I311" s="57">
        <f t="shared" ca="1" si="65"/>
        <v>4.6200789163265874</v>
      </c>
      <c r="J311" s="57">
        <f t="shared" ca="1" si="65"/>
        <v>5.6504114857243657</v>
      </c>
      <c r="K311" s="57">
        <f t="shared" ca="1" si="65"/>
        <v>3.9749226571792096</v>
      </c>
      <c r="L311" s="57"/>
      <c r="M311" s="6">
        <f t="shared" ca="1" si="66"/>
        <v>11.397913195311105</v>
      </c>
      <c r="N311" s="6">
        <f t="shared" ca="1" si="66"/>
        <v>11.574055527788378</v>
      </c>
      <c r="O311" s="6">
        <f t="shared" ca="1" si="66"/>
        <v>17.055583222025444</v>
      </c>
      <c r="P311" s="6">
        <f t="shared" ca="1" si="66"/>
        <v>15.921089529840621</v>
      </c>
      <c r="Q311" s="6">
        <f t="shared" ca="1" si="66"/>
        <v>18.080820245185759</v>
      </c>
      <c r="R311" s="57"/>
      <c r="S311" s="57">
        <f t="shared" ca="1" si="56"/>
        <v>18.080820245185759</v>
      </c>
      <c r="T311" s="7">
        <f ca="1">SMALL($S$5:$S$1004,ROWS($S$5:S311))</f>
        <v>16.820821935948988</v>
      </c>
      <c r="U311" s="10">
        <f ca="1">ROWS($S$5:S311)/COUNT($S$5:$S$1004)</f>
        <v>0.307</v>
      </c>
      <c r="V311" s="8"/>
      <c r="W311" s="8"/>
      <c r="Y311" s="8"/>
      <c r="Z311" s="8"/>
      <c r="AA311" s="8"/>
      <c r="AB311" s="8"/>
      <c r="AC311" s="8"/>
      <c r="AD311" s="8"/>
      <c r="AF311" s="7"/>
      <c r="AG311" s="7"/>
      <c r="AH311" s="7"/>
      <c r="AI311" s="57"/>
      <c r="AJ311" s="7"/>
      <c r="AK311" s="7"/>
      <c r="AL311" s="58"/>
      <c r="AM311" s="58"/>
      <c r="AN311" s="58"/>
      <c r="AO311" s="58"/>
      <c r="AP311" s="58"/>
      <c r="AQ311" s="58"/>
    </row>
    <row r="312" spans="1:43" hidden="1" x14ac:dyDescent="0.25">
      <c r="A312" s="57">
        <f t="shared" ca="1" si="65"/>
        <v>3.9406696147529723</v>
      </c>
      <c r="B312" s="57">
        <f t="shared" ca="1" si="65"/>
        <v>4.4408074526385768</v>
      </c>
      <c r="C312" s="57">
        <f t="shared" ca="1" si="65"/>
        <v>4.5162213546834611</v>
      </c>
      <c r="D312" s="57">
        <f t="shared" ca="1" si="65"/>
        <v>1.6980478283216112</v>
      </c>
      <c r="E312" s="57">
        <f t="shared" ca="1" si="65"/>
        <v>7.848492319099269</v>
      </c>
      <c r="F312" s="57">
        <f t="shared" ca="1" si="65"/>
        <v>3.6536519456309691</v>
      </c>
      <c r="G312" s="57">
        <f t="shared" ca="1" si="65"/>
        <v>2.5071473641837749</v>
      </c>
      <c r="H312" s="57">
        <f t="shared" ca="1" si="65"/>
        <v>5.6528391230658102</v>
      </c>
      <c r="I312" s="57">
        <f t="shared" ca="1" si="65"/>
        <v>6.1206450535862524</v>
      </c>
      <c r="J312" s="57">
        <f t="shared" ca="1" si="65"/>
        <v>5.0486681320598308</v>
      </c>
      <c r="K312" s="57">
        <f t="shared" ca="1" si="65"/>
        <v>2.9640590480095712</v>
      </c>
      <c r="L312" s="57"/>
      <c r="M312" s="6">
        <f t="shared" ca="1" si="66"/>
        <v>16.01270646568004</v>
      </c>
      <c r="N312" s="6">
        <f t="shared" ca="1" si="66"/>
        <v>13.194532939318188</v>
      </c>
      <c r="O312" s="6">
        <f t="shared" ca="1" si="66"/>
        <v>17.337967903797676</v>
      </c>
      <c r="P312" s="6">
        <f t="shared" ca="1" si="66"/>
        <v>17.179163499865368</v>
      </c>
      <c r="Q312" s="6">
        <f t="shared" ca="1" si="66"/>
        <v>20.906197942813225</v>
      </c>
      <c r="R312" s="57"/>
      <c r="S312" s="57">
        <f t="shared" ca="1" si="56"/>
        <v>20.906197942813225</v>
      </c>
      <c r="T312" s="7">
        <f ca="1">SMALL($S$5:$S$1004,ROWS($S$5:S312))</f>
        <v>16.822528196173185</v>
      </c>
      <c r="U312" s="10">
        <f ca="1">ROWS($S$5:S312)/COUNT($S$5:$S$1004)</f>
        <v>0.308</v>
      </c>
      <c r="V312" s="8"/>
      <c r="W312" s="8"/>
      <c r="Y312" s="8"/>
      <c r="Z312" s="8"/>
      <c r="AA312" s="8"/>
      <c r="AB312" s="8"/>
      <c r="AC312" s="8"/>
      <c r="AD312" s="8"/>
      <c r="AF312" s="7"/>
      <c r="AG312" s="7"/>
      <c r="AH312" s="7"/>
      <c r="AI312" s="57"/>
      <c r="AJ312" s="7"/>
      <c r="AK312" s="7"/>
      <c r="AL312" s="58"/>
      <c r="AM312" s="58"/>
      <c r="AN312" s="58"/>
      <c r="AO312" s="58"/>
      <c r="AP312" s="58"/>
      <c r="AQ312" s="58"/>
    </row>
    <row r="313" spans="1:43" hidden="1" x14ac:dyDescent="0.25">
      <c r="A313" s="57">
        <f t="shared" ca="1" si="65"/>
        <v>2.976588842799845</v>
      </c>
      <c r="B313" s="57">
        <f t="shared" ca="1" si="65"/>
        <v>3.7891168757382934</v>
      </c>
      <c r="C313" s="57">
        <f t="shared" ca="1" si="65"/>
        <v>3.5222183050310436</v>
      </c>
      <c r="D313" s="57">
        <f t="shared" ca="1" si="65"/>
        <v>1.2520215494654341</v>
      </c>
      <c r="E313" s="57">
        <f t="shared" ca="1" si="65"/>
        <v>6.9557536599630509</v>
      </c>
      <c r="F313" s="57">
        <f t="shared" ca="1" si="65"/>
        <v>3.2935504501633459</v>
      </c>
      <c r="G313" s="57">
        <f t="shared" ca="1" si="65"/>
        <v>1.5423682438569348</v>
      </c>
      <c r="H313" s="57">
        <f t="shared" ca="1" si="65"/>
        <v>4.1913994648501038</v>
      </c>
      <c r="I313" s="57">
        <f t="shared" ca="1" si="65"/>
        <v>5.1652145404321184</v>
      </c>
      <c r="J313" s="57">
        <f t="shared" ca="1" si="65"/>
        <v>5.396177215337973</v>
      </c>
      <c r="K313" s="57">
        <f t="shared" ca="1" si="65"/>
        <v>4.2555445365518967</v>
      </c>
      <c r="L313" s="57"/>
      <c r="M313" s="6">
        <f t="shared" ca="1" si="66"/>
        <v>13.437352607025796</v>
      </c>
      <c r="N313" s="6">
        <f t="shared" ca="1" si="66"/>
        <v>11.167155851460187</v>
      </c>
      <c r="O313" s="6">
        <f t="shared" ca="1" si="66"/>
        <v>16.141047751039316</v>
      </c>
      <c r="P313" s="6">
        <f t="shared" ca="1" si="66"/>
        <v>16.503426402885651</v>
      </c>
      <c r="Q313" s="6">
        <f t="shared" ca="1" si="66"/>
        <v>19.191814537103348</v>
      </c>
      <c r="R313" s="57"/>
      <c r="S313" s="57">
        <f t="shared" ca="1" si="56"/>
        <v>19.191814537103348</v>
      </c>
      <c r="T313" s="7">
        <f ca="1">SMALL($S$5:$S$1004,ROWS($S$5:S313))</f>
        <v>16.82829137075278</v>
      </c>
      <c r="U313" s="10">
        <f ca="1">ROWS($S$5:S313)/COUNT($S$5:$S$1004)</f>
        <v>0.309</v>
      </c>
      <c r="V313" s="8"/>
      <c r="W313" s="8"/>
      <c r="Y313" s="8"/>
      <c r="Z313" s="8"/>
      <c r="AA313" s="8"/>
      <c r="AB313" s="8"/>
      <c r="AC313" s="8"/>
      <c r="AD313" s="8"/>
      <c r="AF313" s="7"/>
      <c r="AG313" s="7"/>
      <c r="AH313" s="7"/>
      <c r="AI313" s="57"/>
      <c r="AJ313" s="7"/>
      <c r="AK313" s="7"/>
      <c r="AL313" s="58"/>
      <c r="AM313" s="58"/>
      <c r="AN313" s="58"/>
      <c r="AO313" s="58"/>
      <c r="AP313" s="58"/>
      <c r="AQ313" s="58"/>
    </row>
    <row r="314" spans="1:43" hidden="1" x14ac:dyDescent="0.25">
      <c r="A314" s="57">
        <f t="shared" ca="1" si="65"/>
        <v>3.9413975373939625</v>
      </c>
      <c r="B314" s="57">
        <f t="shared" ca="1" si="65"/>
        <v>3.7302316706555927</v>
      </c>
      <c r="C314" s="57">
        <f t="shared" ca="1" si="65"/>
        <v>3.6085309496132068</v>
      </c>
      <c r="D314" s="57">
        <f t="shared" ca="1" si="65"/>
        <v>2.8151242130139016</v>
      </c>
      <c r="E314" s="57">
        <f t="shared" ca="1" si="65"/>
        <v>4.2888339024766484</v>
      </c>
      <c r="F314" s="57">
        <f t="shared" ca="1" si="65"/>
        <v>5.7018757297513432</v>
      </c>
      <c r="G314" s="57">
        <f t="shared" ca="1" si="65"/>
        <v>1.8327976253300491</v>
      </c>
      <c r="H314" s="57">
        <f t="shared" ca="1" si="65"/>
        <v>4.5208423688933843</v>
      </c>
      <c r="I314" s="57">
        <f t="shared" ca="1" si="65"/>
        <v>6.759994206244107</v>
      </c>
      <c r="J314" s="57">
        <f t="shared" ca="1" si="65"/>
        <v>7.2827547886095658</v>
      </c>
      <c r="K314" s="57">
        <f t="shared" ca="1" si="65"/>
        <v>2.8313697128668789</v>
      </c>
      <c r="L314" s="57"/>
      <c r="M314" s="6">
        <f t="shared" ca="1" si="66"/>
        <v>16.665480900946783</v>
      </c>
      <c r="N314" s="6">
        <f t="shared" ca="1" si="66"/>
        <v>15.872074164347479</v>
      </c>
      <c r="O314" s="6">
        <f t="shared" ca="1" si="66"/>
        <v>15.301820361741807</v>
      </c>
      <c r="P314" s="6">
        <f t="shared" ca="1" si="66"/>
        <v>19.023471319517924</v>
      </c>
      <c r="Q314" s="6">
        <f t="shared" ca="1" si="66"/>
        <v>15.371277654892504</v>
      </c>
      <c r="R314" s="57"/>
      <c r="S314" s="57">
        <f t="shared" ca="1" si="56"/>
        <v>19.023471319517924</v>
      </c>
      <c r="T314" s="7">
        <f ca="1">SMALL($S$5:$S$1004,ROWS($S$5:S314))</f>
        <v>16.830465008924111</v>
      </c>
      <c r="U314" s="10">
        <f ca="1">ROWS($S$5:S314)/COUNT($S$5:$S$1004)</f>
        <v>0.31</v>
      </c>
      <c r="V314" s="8"/>
      <c r="W314" s="8"/>
      <c r="Y314" s="8"/>
      <c r="Z314" s="8"/>
      <c r="AA314" s="8"/>
      <c r="AB314" s="8"/>
      <c r="AC314" s="8"/>
      <c r="AD314" s="8"/>
      <c r="AF314" s="7"/>
      <c r="AG314" s="7"/>
      <c r="AH314" s="7"/>
      <c r="AI314" s="57"/>
      <c r="AJ314" s="7"/>
      <c r="AK314" s="7"/>
      <c r="AL314" s="58"/>
      <c r="AM314" s="58"/>
      <c r="AN314" s="58"/>
      <c r="AO314" s="58"/>
      <c r="AP314" s="58"/>
      <c r="AQ314" s="58"/>
    </row>
    <row r="315" spans="1:43" hidden="1" x14ac:dyDescent="0.25">
      <c r="A315" s="57">
        <f t="shared" ref="A315:K324" ca="1" si="67">A$2+(A$3-A$2)*RAND()</f>
        <v>3.1558881627486337</v>
      </c>
      <c r="B315" s="57">
        <f t="shared" ca="1" si="67"/>
        <v>3.920620917988157</v>
      </c>
      <c r="C315" s="57">
        <f t="shared" ca="1" si="67"/>
        <v>3.5253817200907425</v>
      </c>
      <c r="D315" s="57">
        <f t="shared" ca="1" si="67"/>
        <v>1.521499522238754</v>
      </c>
      <c r="E315" s="57">
        <f t="shared" ca="1" si="67"/>
        <v>5.1351928829106361</v>
      </c>
      <c r="F315" s="57">
        <f t="shared" ca="1" si="67"/>
        <v>2.4374292561607742</v>
      </c>
      <c r="G315" s="57">
        <f t="shared" ca="1" si="67"/>
        <v>1.5788983680638475</v>
      </c>
      <c r="H315" s="57">
        <f t="shared" ca="1" si="67"/>
        <v>3.8742622041989536</v>
      </c>
      <c r="I315" s="57">
        <f t="shared" ca="1" si="67"/>
        <v>5.5556427082469204</v>
      </c>
      <c r="J315" s="57">
        <f t="shared" ca="1" si="67"/>
        <v>7.5079943671740317</v>
      </c>
      <c r="K315" s="57">
        <f t="shared" ca="1" si="67"/>
        <v>3.9165141955898548</v>
      </c>
      <c r="L315" s="57"/>
      <c r="M315" s="6">
        <f t="shared" ref="M315:Q324" ca="1" si="68">SUMIF(M$4,"*"&amp;$A$4&amp;"*",$A315)+SUMIF(M$4,"*"&amp;$B$4&amp;"*",$B315)+SUMIF(M$4,"*"&amp;$C$4&amp;"*",$C315)+SUMIF(M$4,"*"&amp;$D$4&amp;"*",$D315)+SUMIF(M$4,"*"&amp;$E$4&amp;"*",$E315)+SUMIF(M$4,"*"&amp;$F$4&amp;"*",$F315)+SUMIF(M$4,"*"&amp;$G$4&amp;"*",$G315)+SUMIF(M$4,"*"&amp;$H$4&amp;"*",$H315)+SUMIF(M$4,"*"&amp;$I$4&amp;"*",$I315)+SUMIF(M$4,"*"&amp;$J$4&amp;"*",$J315)+SUMIF(M$4,"*"&amp;$K$4&amp;"*",$K315)</f>
        <v>15.768162618077255</v>
      </c>
      <c r="N315" s="6">
        <f t="shared" ca="1" si="68"/>
        <v>13.764280420225266</v>
      </c>
      <c r="O315" s="6">
        <f t="shared" ca="1" si="68"/>
        <v>16.563808168072825</v>
      </c>
      <c r="P315" s="6">
        <f t="shared" ca="1" si="68"/>
        <v>15.830207077985706</v>
      </c>
      <c r="Q315" s="6">
        <f t="shared" ca="1" si="68"/>
        <v>16.846590200687601</v>
      </c>
      <c r="R315" s="57"/>
      <c r="S315" s="57">
        <f t="shared" ca="1" si="56"/>
        <v>16.846590200687601</v>
      </c>
      <c r="T315" s="7">
        <f ca="1">SMALL($S$5:$S$1004,ROWS($S$5:S315))</f>
        <v>16.830689428113665</v>
      </c>
      <c r="U315" s="10">
        <f ca="1">ROWS($S$5:S315)/COUNT($S$5:$S$1004)</f>
        <v>0.311</v>
      </c>
      <c r="V315" s="8"/>
      <c r="W315" s="8"/>
      <c r="Y315" s="8"/>
      <c r="Z315" s="8"/>
      <c r="AA315" s="8"/>
      <c r="AB315" s="8"/>
      <c r="AC315" s="8"/>
      <c r="AD315" s="8"/>
      <c r="AF315" s="7"/>
      <c r="AG315" s="7"/>
      <c r="AH315" s="7"/>
      <c r="AI315" s="57"/>
      <c r="AJ315" s="7"/>
      <c r="AK315" s="7"/>
      <c r="AL315" s="58"/>
      <c r="AM315" s="58"/>
      <c r="AN315" s="58"/>
      <c r="AO315" s="58"/>
      <c r="AP315" s="58"/>
      <c r="AQ315" s="58"/>
    </row>
    <row r="316" spans="1:43" hidden="1" x14ac:dyDescent="0.25">
      <c r="A316" s="57">
        <f t="shared" ca="1" si="67"/>
        <v>3.2191004744769285</v>
      </c>
      <c r="B316" s="57">
        <f t="shared" ca="1" si="67"/>
        <v>3.7783338107255866</v>
      </c>
      <c r="C316" s="57">
        <f t="shared" ca="1" si="67"/>
        <v>4.8207883211288944</v>
      </c>
      <c r="D316" s="57">
        <f t="shared" ca="1" si="67"/>
        <v>2.8006338351518325</v>
      </c>
      <c r="E316" s="57">
        <f t="shared" ca="1" si="67"/>
        <v>7.8959694234904809</v>
      </c>
      <c r="F316" s="57">
        <f t="shared" ca="1" si="67"/>
        <v>4.5143229180761812</v>
      </c>
      <c r="G316" s="57">
        <f t="shared" ca="1" si="67"/>
        <v>2.6653189626860385</v>
      </c>
      <c r="H316" s="57">
        <f t="shared" ca="1" si="67"/>
        <v>5.7717343568417201</v>
      </c>
      <c r="I316" s="57">
        <f t="shared" ca="1" si="67"/>
        <v>4.2540164120141135</v>
      </c>
      <c r="J316" s="57">
        <f t="shared" ca="1" si="67"/>
        <v>5.2082749213818751</v>
      </c>
      <c r="K316" s="57">
        <f t="shared" ca="1" si="67"/>
        <v>2.1717814616909088</v>
      </c>
      <c r="L316" s="57"/>
      <c r="M316" s="6">
        <f t="shared" ca="1" si="68"/>
        <v>15.913482679673736</v>
      </c>
      <c r="N316" s="6">
        <f t="shared" ca="1" si="68"/>
        <v>13.893328193696675</v>
      </c>
      <c r="O316" s="6">
        <f t="shared" ca="1" si="68"/>
        <v>16.88257815559794</v>
      </c>
      <c r="P316" s="6">
        <f t="shared" ca="1" si="68"/>
        <v>14.718454602506791</v>
      </c>
      <c r="Q316" s="6">
        <f t="shared" ca="1" si="68"/>
        <v>19.617819052748697</v>
      </c>
      <c r="R316" s="57"/>
      <c r="S316" s="57">
        <f t="shared" ca="1" si="56"/>
        <v>19.617819052748697</v>
      </c>
      <c r="T316" s="7">
        <f ca="1">SMALL($S$5:$S$1004,ROWS($S$5:S316))</f>
        <v>16.832979196399815</v>
      </c>
      <c r="U316" s="10">
        <f ca="1">ROWS($S$5:S316)/COUNT($S$5:$S$1004)</f>
        <v>0.312</v>
      </c>
      <c r="V316" s="8"/>
      <c r="W316" s="8"/>
      <c r="Y316" s="8"/>
      <c r="Z316" s="8"/>
      <c r="AA316" s="8"/>
      <c r="AB316" s="8"/>
      <c r="AC316" s="8"/>
      <c r="AD316" s="8"/>
      <c r="AF316" s="7"/>
      <c r="AG316" s="7"/>
      <c r="AH316" s="7"/>
      <c r="AI316" s="57"/>
      <c r="AJ316" s="7"/>
      <c r="AK316" s="7"/>
      <c r="AL316" s="58"/>
      <c r="AM316" s="58"/>
      <c r="AN316" s="58"/>
      <c r="AO316" s="58"/>
      <c r="AP316" s="58"/>
      <c r="AQ316" s="58"/>
    </row>
    <row r="317" spans="1:43" hidden="1" x14ac:dyDescent="0.25">
      <c r="A317" s="57">
        <f t="shared" ca="1" si="67"/>
        <v>2.1511186843872347</v>
      </c>
      <c r="B317" s="57">
        <f t="shared" ca="1" si="67"/>
        <v>4.7989698734628341</v>
      </c>
      <c r="C317" s="57">
        <f t="shared" ca="1" si="67"/>
        <v>3.2943747062985773</v>
      </c>
      <c r="D317" s="57">
        <f t="shared" ca="1" si="67"/>
        <v>1.4658834858847818</v>
      </c>
      <c r="E317" s="57">
        <f t="shared" ca="1" si="67"/>
        <v>4.5086756252106657</v>
      </c>
      <c r="F317" s="57">
        <f t="shared" ca="1" si="67"/>
        <v>4.3670190424995425</v>
      </c>
      <c r="G317" s="57">
        <f t="shared" ca="1" si="67"/>
        <v>2.1929697634849155</v>
      </c>
      <c r="H317" s="57">
        <f t="shared" ca="1" si="67"/>
        <v>5.5280612708130503</v>
      </c>
      <c r="I317" s="57">
        <f t="shared" ca="1" si="67"/>
        <v>4.9253520150572667</v>
      </c>
      <c r="J317" s="57">
        <f t="shared" ca="1" si="67"/>
        <v>6.666273736744019</v>
      </c>
      <c r="K317" s="57">
        <f t="shared" ca="1" si="67"/>
        <v>5.5656464665217387</v>
      </c>
      <c r="L317" s="57"/>
      <c r="M317" s="6">
        <f t="shared" ca="1" si="68"/>
        <v>14.304736890914747</v>
      </c>
      <c r="N317" s="6">
        <f t="shared" ca="1" si="68"/>
        <v>12.476245670500951</v>
      </c>
      <c r="O317" s="6">
        <f t="shared" ca="1" si="68"/>
        <v>15.973919235417519</v>
      </c>
      <c r="P317" s="6">
        <f t="shared" ca="1" si="68"/>
        <v>19.656987397541382</v>
      </c>
      <c r="Q317" s="6">
        <f t="shared" ca="1" si="68"/>
        <v>20.401353236008287</v>
      </c>
      <c r="R317" s="57"/>
      <c r="S317" s="57">
        <f t="shared" ca="1" si="56"/>
        <v>20.401353236008287</v>
      </c>
      <c r="T317" s="7">
        <f ca="1">SMALL($S$5:$S$1004,ROWS($S$5:S317))</f>
        <v>16.834479540341988</v>
      </c>
      <c r="U317" s="10">
        <f ca="1">ROWS($S$5:S317)/COUNT($S$5:$S$1004)</f>
        <v>0.313</v>
      </c>
      <c r="V317" s="8"/>
      <c r="W317" s="8"/>
      <c r="Y317" s="8"/>
      <c r="Z317" s="8"/>
      <c r="AA317" s="8"/>
      <c r="AB317" s="8"/>
      <c r="AC317" s="8"/>
      <c r="AD317" s="8"/>
      <c r="AF317" s="7"/>
      <c r="AG317" s="7"/>
      <c r="AH317" s="7"/>
      <c r="AI317" s="57"/>
      <c r="AJ317" s="7"/>
      <c r="AK317" s="7"/>
      <c r="AL317" s="58"/>
      <c r="AM317" s="58"/>
      <c r="AN317" s="58"/>
      <c r="AO317" s="58"/>
      <c r="AP317" s="58"/>
      <c r="AQ317" s="58"/>
    </row>
    <row r="318" spans="1:43" hidden="1" x14ac:dyDescent="0.25">
      <c r="A318" s="57">
        <f t="shared" ca="1" si="67"/>
        <v>5.7988968038890949</v>
      </c>
      <c r="B318" s="57">
        <f t="shared" ca="1" si="67"/>
        <v>2.7939931252716965</v>
      </c>
      <c r="C318" s="57">
        <f t="shared" ca="1" si="67"/>
        <v>3.0131651198271743</v>
      </c>
      <c r="D318" s="57">
        <f t="shared" ca="1" si="67"/>
        <v>1.7548192080916709</v>
      </c>
      <c r="E318" s="57">
        <f t="shared" ca="1" si="67"/>
        <v>7.6872781493271782</v>
      </c>
      <c r="F318" s="57">
        <f t="shared" ca="1" si="67"/>
        <v>3.0667146524726085</v>
      </c>
      <c r="G318" s="57">
        <f t="shared" ca="1" si="67"/>
        <v>2.7283905452684674</v>
      </c>
      <c r="H318" s="57">
        <f t="shared" ca="1" si="67"/>
        <v>3.7523378635704598</v>
      </c>
      <c r="I318" s="57">
        <f t="shared" ca="1" si="67"/>
        <v>3.0793809134026398</v>
      </c>
      <c r="J318" s="57">
        <f t="shared" ca="1" si="67"/>
        <v>6.2483775781663899</v>
      </c>
      <c r="K318" s="57">
        <f t="shared" ca="1" si="67"/>
        <v>4.3196832978023973</v>
      </c>
      <c r="L318" s="57"/>
      <c r="M318" s="6">
        <f t="shared" ca="1" si="68"/>
        <v>17.788830047151126</v>
      </c>
      <c r="N318" s="6">
        <f t="shared" ca="1" si="68"/>
        <v>16.530484135415623</v>
      </c>
      <c r="O318" s="6">
        <f t="shared" ca="1" si="68"/>
        <v>16.729648852765266</v>
      </c>
      <c r="P318" s="6">
        <f t="shared" ca="1" si="68"/>
        <v>13.259771988949343</v>
      </c>
      <c r="Q318" s="6">
        <f t="shared" ca="1" si="68"/>
        <v>18.553292435971734</v>
      </c>
      <c r="R318" s="57"/>
      <c r="S318" s="57">
        <f t="shared" ca="1" si="56"/>
        <v>18.553292435971734</v>
      </c>
      <c r="T318" s="7">
        <f ca="1">SMALL($S$5:$S$1004,ROWS($S$5:S318))</f>
        <v>16.846590200687601</v>
      </c>
      <c r="U318" s="10">
        <f ca="1">ROWS($S$5:S318)/COUNT($S$5:$S$1004)</f>
        <v>0.314</v>
      </c>
      <c r="V318" s="8"/>
      <c r="W318" s="8"/>
      <c r="Y318" s="8"/>
      <c r="Z318" s="8"/>
      <c r="AA318" s="8"/>
      <c r="AB318" s="8"/>
      <c r="AC318" s="8"/>
      <c r="AD318" s="8"/>
      <c r="AF318" s="7"/>
      <c r="AG318" s="7"/>
      <c r="AH318" s="7"/>
      <c r="AI318" s="57"/>
      <c r="AJ318" s="7"/>
      <c r="AK318" s="7"/>
      <c r="AL318" s="58"/>
      <c r="AM318" s="58"/>
      <c r="AN318" s="58"/>
      <c r="AO318" s="58"/>
      <c r="AP318" s="58"/>
      <c r="AQ318" s="58"/>
    </row>
    <row r="319" spans="1:43" hidden="1" x14ac:dyDescent="0.25">
      <c r="A319" s="57">
        <f t="shared" ca="1" si="67"/>
        <v>2.2038744086287934</v>
      </c>
      <c r="B319" s="57">
        <f t="shared" ca="1" si="67"/>
        <v>4.581779609166265</v>
      </c>
      <c r="C319" s="57">
        <f t="shared" ca="1" si="67"/>
        <v>1.9884482077133625</v>
      </c>
      <c r="D319" s="57">
        <f t="shared" ca="1" si="67"/>
        <v>1.8714017158255574</v>
      </c>
      <c r="E319" s="57">
        <f t="shared" ca="1" si="67"/>
        <v>6.9513293553315858</v>
      </c>
      <c r="F319" s="57">
        <f t="shared" ca="1" si="67"/>
        <v>4.7651741494305497</v>
      </c>
      <c r="G319" s="57">
        <f t="shared" ca="1" si="67"/>
        <v>2.6324708868917002</v>
      </c>
      <c r="H319" s="57">
        <f t="shared" ca="1" si="67"/>
        <v>2.9382254961995731</v>
      </c>
      <c r="I319" s="57">
        <f t="shared" ca="1" si="67"/>
        <v>4.1817995343065961</v>
      </c>
      <c r="J319" s="57">
        <f t="shared" ca="1" si="67"/>
        <v>6.5327948537686833</v>
      </c>
      <c r="K319" s="57">
        <f t="shared" ca="1" si="67"/>
        <v>4.3621988614692562</v>
      </c>
      <c r="L319" s="57"/>
      <c r="M319" s="6">
        <f t="shared" ca="1" si="68"/>
        <v>13.357588357002539</v>
      </c>
      <c r="N319" s="6">
        <f t="shared" ca="1" si="68"/>
        <v>13.240541865114734</v>
      </c>
      <c r="O319" s="6">
        <f t="shared" ca="1" si="68"/>
        <v>18.065903818266534</v>
      </c>
      <c r="P319" s="6">
        <f t="shared" ca="1" si="68"/>
        <v>17.890952154372666</v>
      </c>
      <c r="Q319" s="6">
        <f t="shared" ca="1" si="68"/>
        <v>18.83353332216668</v>
      </c>
      <c r="R319" s="57"/>
      <c r="S319" s="57">
        <f t="shared" ca="1" si="56"/>
        <v>18.83353332216668</v>
      </c>
      <c r="T319" s="7">
        <f ca="1">SMALL($S$5:$S$1004,ROWS($S$5:S319))</f>
        <v>16.847023132154977</v>
      </c>
      <c r="U319" s="10">
        <f ca="1">ROWS($S$5:S319)/COUNT($S$5:$S$1004)</f>
        <v>0.315</v>
      </c>
      <c r="V319" s="8"/>
      <c r="W319" s="8"/>
      <c r="Y319" s="8"/>
      <c r="Z319" s="8"/>
      <c r="AA319" s="8"/>
      <c r="AB319" s="8"/>
      <c r="AC319" s="8"/>
      <c r="AD319" s="8"/>
      <c r="AF319" s="7"/>
      <c r="AG319" s="7"/>
      <c r="AH319" s="7"/>
      <c r="AI319" s="57"/>
      <c r="AJ319" s="7"/>
      <c r="AK319" s="7"/>
      <c r="AL319" s="58"/>
      <c r="AM319" s="58"/>
      <c r="AN319" s="58"/>
      <c r="AO319" s="58"/>
      <c r="AP319" s="58"/>
      <c r="AQ319" s="58"/>
    </row>
    <row r="320" spans="1:43" hidden="1" x14ac:dyDescent="0.25">
      <c r="A320" s="57">
        <f t="shared" ca="1" si="67"/>
        <v>3.8762889452190907</v>
      </c>
      <c r="B320" s="57">
        <f t="shared" ca="1" si="67"/>
        <v>2.625548856474424</v>
      </c>
      <c r="C320" s="57">
        <f t="shared" ca="1" si="67"/>
        <v>1.8715592749886665</v>
      </c>
      <c r="D320" s="57">
        <f t="shared" ca="1" si="67"/>
        <v>1.6010873917100277</v>
      </c>
      <c r="E320" s="57">
        <f t="shared" ca="1" si="67"/>
        <v>5.3245053071578745</v>
      </c>
      <c r="F320" s="57">
        <f t="shared" ca="1" si="67"/>
        <v>2.6711505467147534</v>
      </c>
      <c r="G320" s="57">
        <f t="shared" ca="1" si="67"/>
        <v>1.8478997484237676</v>
      </c>
      <c r="H320" s="57">
        <f t="shared" ca="1" si="67"/>
        <v>2.7727946538349006</v>
      </c>
      <c r="I320" s="57">
        <f t="shared" ca="1" si="67"/>
        <v>6.7332288794970268</v>
      </c>
      <c r="J320" s="57">
        <f t="shared" ca="1" si="67"/>
        <v>7.4383764953046949</v>
      </c>
      <c r="K320" s="57">
        <f t="shared" ca="1" si="67"/>
        <v>4.2404788010164758</v>
      </c>
      <c r="L320" s="57"/>
      <c r="M320" s="6">
        <f t="shared" ca="1" si="68"/>
        <v>15.034124463936219</v>
      </c>
      <c r="N320" s="6">
        <f t="shared" ca="1" si="68"/>
        <v>14.763652580657581</v>
      </c>
      <c r="O320" s="6">
        <f t="shared" ca="1" si="68"/>
        <v>15.388430658936993</v>
      </c>
      <c r="P320" s="6">
        <f t="shared" ca="1" si="68"/>
        <v>16.270407083702679</v>
      </c>
      <c r="Q320" s="6">
        <f t="shared" ca="1" si="68"/>
        <v>14.963327618483675</v>
      </c>
      <c r="R320" s="57"/>
      <c r="S320" s="57">
        <f t="shared" ca="1" si="56"/>
        <v>16.270407083702679</v>
      </c>
      <c r="T320" s="7">
        <f ca="1">SMALL($S$5:$S$1004,ROWS($S$5:S320))</f>
        <v>16.847851705970733</v>
      </c>
      <c r="U320" s="10">
        <f ca="1">ROWS($S$5:S320)/COUNT($S$5:$S$1004)</f>
        <v>0.316</v>
      </c>
      <c r="V320" s="8"/>
      <c r="W320" s="8"/>
      <c r="Y320" s="8"/>
      <c r="Z320" s="8"/>
      <c r="AA320" s="8"/>
      <c r="AB320" s="8"/>
      <c r="AC320" s="8"/>
      <c r="AD320" s="8"/>
      <c r="AF320" s="7"/>
      <c r="AG320" s="7"/>
      <c r="AH320" s="7"/>
      <c r="AI320" s="57"/>
      <c r="AJ320" s="7"/>
      <c r="AK320" s="7"/>
      <c r="AL320" s="58"/>
      <c r="AM320" s="58"/>
      <c r="AN320" s="58"/>
      <c r="AO320" s="58"/>
      <c r="AP320" s="58"/>
      <c r="AQ320" s="58"/>
    </row>
    <row r="321" spans="1:43" hidden="1" x14ac:dyDescent="0.25">
      <c r="A321" s="57">
        <f t="shared" ca="1" si="67"/>
        <v>5.6483150314105526</v>
      </c>
      <c r="B321" s="57">
        <f t="shared" ca="1" si="67"/>
        <v>4.2734743624236913</v>
      </c>
      <c r="C321" s="57">
        <f t="shared" ca="1" si="67"/>
        <v>4.6534826771693796</v>
      </c>
      <c r="D321" s="57">
        <f t="shared" ca="1" si="67"/>
        <v>1.9603839746252305</v>
      </c>
      <c r="E321" s="57">
        <f t="shared" ca="1" si="67"/>
        <v>7.9576466042683291</v>
      </c>
      <c r="F321" s="57">
        <f t="shared" ca="1" si="67"/>
        <v>4.4641964283051907</v>
      </c>
      <c r="G321" s="57">
        <f t="shared" ca="1" si="67"/>
        <v>0.50449515550835611</v>
      </c>
      <c r="H321" s="57">
        <f t="shared" ca="1" si="67"/>
        <v>2.5827421512539233</v>
      </c>
      <c r="I321" s="57">
        <f t="shared" ca="1" si="67"/>
        <v>6.0520782349577438</v>
      </c>
      <c r="J321" s="57">
        <f t="shared" ca="1" si="67"/>
        <v>7.3496944896932792</v>
      </c>
      <c r="K321" s="57">
        <f t="shared" ca="1" si="67"/>
        <v>4.3869466136854198</v>
      </c>
      <c r="L321" s="57"/>
      <c r="M321" s="6">
        <f t="shared" ca="1" si="68"/>
        <v>18.155987353781569</v>
      </c>
      <c r="N321" s="6">
        <f t="shared" ca="1" si="68"/>
        <v>15.462888651237419</v>
      </c>
      <c r="O321" s="6">
        <f t="shared" ca="1" si="68"/>
        <v>19.580815456385302</v>
      </c>
      <c r="P321" s="6">
        <f t="shared" ca="1" si="68"/>
        <v>19.176695639372046</v>
      </c>
      <c r="Q321" s="6">
        <f t="shared" ca="1" si="68"/>
        <v>19.200809731631363</v>
      </c>
      <c r="R321" s="57"/>
      <c r="S321" s="57">
        <f t="shared" ca="1" si="56"/>
        <v>19.580815456385302</v>
      </c>
      <c r="T321" s="7">
        <f ca="1">SMALL($S$5:$S$1004,ROWS($S$5:S321))</f>
        <v>16.848579469554409</v>
      </c>
      <c r="U321" s="10">
        <f ca="1">ROWS($S$5:S321)/COUNT($S$5:$S$1004)</f>
        <v>0.317</v>
      </c>
      <c r="V321" s="8"/>
      <c r="W321" s="8"/>
      <c r="Y321" s="8"/>
      <c r="Z321" s="8"/>
      <c r="AA321" s="8"/>
      <c r="AB321" s="8"/>
      <c r="AC321" s="8"/>
      <c r="AD321" s="8"/>
      <c r="AF321" s="7"/>
      <c r="AG321" s="7"/>
      <c r="AH321" s="7"/>
      <c r="AI321" s="57"/>
      <c r="AJ321" s="7"/>
      <c r="AK321" s="7"/>
      <c r="AL321" s="58"/>
      <c r="AM321" s="58"/>
      <c r="AN321" s="58"/>
      <c r="AO321" s="58"/>
      <c r="AP321" s="58"/>
      <c r="AQ321" s="58"/>
    </row>
    <row r="322" spans="1:43" hidden="1" x14ac:dyDescent="0.25">
      <c r="A322" s="57">
        <f t="shared" ca="1" si="67"/>
        <v>2.6909458947559721</v>
      </c>
      <c r="B322" s="57">
        <f t="shared" ca="1" si="67"/>
        <v>4.6187165657835134</v>
      </c>
      <c r="C322" s="57">
        <f t="shared" ca="1" si="67"/>
        <v>2.4810040429927298</v>
      </c>
      <c r="D322" s="57">
        <f t="shared" ca="1" si="67"/>
        <v>2.8667467315446435</v>
      </c>
      <c r="E322" s="57">
        <f t="shared" ca="1" si="67"/>
        <v>6.6487161101917849</v>
      </c>
      <c r="F322" s="57">
        <f t="shared" ca="1" si="67"/>
        <v>5.6351916908184823</v>
      </c>
      <c r="G322" s="57">
        <f t="shared" ca="1" si="67"/>
        <v>1.1005655837643731</v>
      </c>
      <c r="H322" s="57">
        <f t="shared" ca="1" si="67"/>
        <v>4.3039596817226613</v>
      </c>
      <c r="I322" s="57">
        <f t="shared" ca="1" si="67"/>
        <v>4.3030699174961509</v>
      </c>
      <c r="J322" s="57">
        <f t="shared" ca="1" si="67"/>
        <v>5.2529675621526275</v>
      </c>
      <c r="K322" s="57">
        <f t="shared" ca="1" si="67"/>
        <v>2.9409313850871146</v>
      </c>
      <c r="L322" s="57"/>
      <c r="M322" s="6">
        <f t="shared" ca="1" si="68"/>
        <v>11.525483083665701</v>
      </c>
      <c r="N322" s="6">
        <f t="shared" ca="1" si="68"/>
        <v>11.911225772217616</v>
      </c>
      <c r="O322" s="6">
        <f t="shared" ca="1" si="68"/>
        <v>16.520400238127927</v>
      </c>
      <c r="P322" s="6">
        <f t="shared" ca="1" si="68"/>
        <v>17.49790955918526</v>
      </c>
      <c r="Q322" s="6">
        <f t="shared" ca="1" si="68"/>
        <v>18.512323742785075</v>
      </c>
      <c r="R322" s="57"/>
      <c r="S322" s="57">
        <f t="shared" ca="1" si="56"/>
        <v>18.512323742785075</v>
      </c>
      <c r="T322" s="7">
        <f ca="1">SMALL($S$5:$S$1004,ROWS($S$5:S322))</f>
        <v>16.848586363961434</v>
      </c>
      <c r="U322" s="10">
        <f ca="1">ROWS($S$5:S322)/COUNT($S$5:$S$1004)</f>
        <v>0.318</v>
      </c>
      <c r="V322" s="8"/>
      <c r="W322" s="8"/>
      <c r="Y322" s="8"/>
      <c r="Z322" s="8"/>
      <c r="AA322" s="8"/>
      <c r="AB322" s="8"/>
      <c r="AC322" s="8"/>
      <c r="AD322" s="8"/>
      <c r="AF322" s="7"/>
      <c r="AG322" s="7"/>
      <c r="AH322" s="7"/>
      <c r="AI322" s="57"/>
      <c r="AJ322" s="7"/>
      <c r="AK322" s="7"/>
      <c r="AL322" s="58"/>
      <c r="AM322" s="58"/>
      <c r="AN322" s="58"/>
      <c r="AO322" s="58"/>
      <c r="AP322" s="58"/>
      <c r="AQ322" s="58"/>
    </row>
    <row r="323" spans="1:43" hidden="1" x14ac:dyDescent="0.25">
      <c r="A323" s="57">
        <f t="shared" ca="1" si="67"/>
        <v>2.4708607779122054</v>
      </c>
      <c r="B323" s="57">
        <f t="shared" ca="1" si="67"/>
        <v>1.9795510009670516</v>
      </c>
      <c r="C323" s="57">
        <f t="shared" ca="1" si="67"/>
        <v>4.9457390616520112</v>
      </c>
      <c r="D323" s="57">
        <f t="shared" ca="1" si="67"/>
        <v>2.2152055527226988</v>
      </c>
      <c r="E323" s="57">
        <f t="shared" ca="1" si="67"/>
        <v>6.3390514519514145</v>
      </c>
      <c r="F323" s="57">
        <f t="shared" ca="1" si="67"/>
        <v>2.1200860866796387</v>
      </c>
      <c r="G323" s="57">
        <f t="shared" ca="1" si="67"/>
        <v>0.51505060659762913</v>
      </c>
      <c r="H323" s="57">
        <f t="shared" ca="1" si="67"/>
        <v>2.1022579238985277</v>
      </c>
      <c r="I323" s="57">
        <f t="shared" ca="1" si="67"/>
        <v>5.5481044827376351</v>
      </c>
      <c r="J323" s="57">
        <f t="shared" ca="1" si="67"/>
        <v>5.1228809896284071</v>
      </c>
      <c r="K323" s="57">
        <f t="shared" ca="1" si="67"/>
        <v>5.8705500123498995</v>
      </c>
      <c r="L323" s="57"/>
      <c r="M323" s="6">
        <f t="shared" ca="1" si="68"/>
        <v>13.054531435790253</v>
      </c>
      <c r="N323" s="6">
        <f t="shared" ca="1" si="68"/>
        <v>10.32399792686094</v>
      </c>
      <c r="O323" s="6">
        <f t="shared" ca="1" si="68"/>
        <v>13.441483442546872</v>
      </c>
      <c r="P323" s="6">
        <f t="shared" ca="1" si="68"/>
        <v>15.518291582734225</v>
      </c>
      <c r="Q323" s="6">
        <f t="shared" ca="1" si="68"/>
        <v>16.291410389166892</v>
      </c>
      <c r="R323" s="57"/>
      <c r="S323" s="57">
        <f t="shared" ca="1" si="56"/>
        <v>16.291410389166892</v>
      </c>
      <c r="T323" s="7">
        <f ca="1">SMALL($S$5:$S$1004,ROWS($S$5:S323))</f>
        <v>16.856022628803284</v>
      </c>
      <c r="U323" s="10">
        <f ca="1">ROWS($S$5:S323)/COUNT($S$5:$S$1004)</f>
        <v>0.31900000000000001</v>
      </c>
      <c r="V323" s="8"/>
      <c r="W323" s="8"/>
      <c r="Y323" s="8"/>
      <c r="Z323" s="8"/>
      <c r="AA323" s="8"/>
      <c r="AB323" s="8"/>
      <c r="AC323" s="8"/>
      <c r="AD323" s="8"/>
      <c r="AF323" s="7"/>
      <c r="AG323" s="7"/>
      <c r="AH323" s="7"/>
      <c r="AI323" s="57"/>
      <c r="AJ323" s="7"/>
      <c r="AK323" s="7"/>
      <c r="AL323" s="58"/>
      <c r="AM323" s="58"/>
      <c r="AN323" s="58"/>
      <c r="AO323" s="58"/>
      <c r="AP323" s="58"/>
      <c r="AQ323" s="58"/>
    </row>
    <row r="324" spans="1:43" hidden="1" x14ac:dyDescent="0.25">
      <c r="A324" s="57">
        <f t="shared" ca="1" si="67"/>
        <v>4.9775347977628108</v>
      </c>
      <c r="B324" s="57">
        <f t="shared" ca="1" si="67"/>
        <v>3.3234623833602996</v>
      </c>
      <c r="C324" s="57">
        <f t="shared" ca="1" si="67"/>
        <v>2.8566545699737067</v>
      </c>
      <c r="D324" s="57">
        <f t="shared" ca="1" si="67"/>
        <v>2.4809860633227827</v>
      </c>
      <c r="E324" s="57">
        <f t="shared" ca="1" si="67"/>
        <v>6.4636049556454207</v>
      </c>
      <c r="F324" s="57">
        <f t="shared" ca="1" si="67"/>
        <v>3.0739541513105131</v>
      </c>
      <c r="G324" s="57">
        <f t="shared" ca="1" si="67"/>
        <v>2.4936979041941378</v>
      </c>
      <c r="H324" s="57">
        <f t="shared" ca="1" si="67"/>
        <v>4.7077117028894149</v>
      </c>
      <c r="I324" s="57">
        <f t="shared" ca="1" si="67"/>
        <v>5.3075955139497708</v>
      </c>
      <c r="J324" s="57">
        <f t="shared" ca="1" si="67"/>
        <v>7.8866585035619323</v>
      </c>
      <c r="K324" s="57">
        <f t="shared" ca="1" si="67"/>
        <v>5.0940841485717661</v>
      </c>
      <c r="L324" s="57"/>
      <c r="M324" s="6">
        <f t="shared" ca="1" si="68"/>
        <v>18.214545775492589</v>
      </c>
      <c r="N324" s="6">
        <f t="shared" ca="1" si="68"/>
        <v>17.838877268841664</v>
      </c>
      <c r="O324" s="6">
        <f t="shared" ca="1" si="68"/>
        <v>17.673725842567652</v>
      </c>
      <c r="P324" s="6">
        <f t="shared" ca="1" si="68"/>
        <v>16.799096197192348</v>
      </c>
      <c r="Q324" s="6">
        <f t="shared" ca="1" si="68"/>
        <v>19.588863190466903</v>
      </c>
      <c r="R324" s="57"/>
      <c r="S324" s="57">
        <f t="shared" ca="1" si="56"/>
        <v>19.588863190466903</v>
      </c>
      <c r="T324" s="7">
        <f ca="1">SMALL($S$5:$S$1004,ROWS($S$5:S324))</f>
        <v>16.856782195344294</v>
      </c>
      <c r="U324" s="10">
        <f ca="1">ROWS($S$5:S324)/COUNT($S$5:$S$1004)</f>
        <v>0.32</v>
      </c>
      <c r="V324" s="8"/>
      <c r="W324" s="8"/>
      <c r="Y324" s="8"/>
      <c r="Z324" s="8"/>
      <c r="AA324" s="8"/>
      <c r="AB324" s="8"/>
      <c r="AC324" s="8"/>
      <c r="AD324" s="8"/>
      <c r="AF324" s="7"/>
      <c r="AG324" s="7"/>
      <c r="AH324" s="7"/>
      <c r="AI324" s="57"/>
      <c r="AJ324" s="7"/>
      <c r="AK324" s="7"/>
      <c r="AL324" s="58"/>
      <c r="AM324" s="58"/>
      <c r="AN324" s="58"/>
      <c r="AO324" s="58"/>
      <c r="AP324" s="58"/>
      <c r="AQ324" s="58"/>
    </row>
    <row r="325" spans="1:43" hidden="1" x14ac:dyDescent="0.25">
      <c r="A325" s="57">
        <f t="shared" ref="A325:K334" ca="1" si="69">A$2+(A$3-A$2)*RAND()</f>
        <v>5.8379087855377865</v>
      </c>
      <c r="B325" s="57">
        <f t="shared" ca="1" si="69"/>
        <v>1.4915218505003169</v>
      </c>
      <c r="C325" s="57">
        <f t="shared" ca="1" si="69"/>
        <v>4.5631778862299468</v>
      </c>
      <c r="D325" s="57">
        <f t="shared" ca="1" si="69"/>
        <v>2.8905395200990487</v>
      </c>
      <c r="E325" s="57">
        <f t="shared" ca="1" si="69"/>
        <v>7.0065287532952842</v>
      </c>
      <c r="F325" s="57">
        <f t="shared" ca="1" si="69"/>
        <v>4.1435342785046236</v>
      </c>
      <c r="G325" s="57">
        <f t="shared" ca="1" si="69"/>
        <v>2.5030686168671474</v>
      </c>
      <c r="H325" s="57">
        <f t="shared" ca="1" si="69"/>
        <v>3.8875088894131871</v>
      </c>
      <c r="I325" s="57">
        <f t="shared" ca="1" si="69"/>
        <v>6.9961410212094073</v>
      </c>
      <c r="J325" s="57">
        <f t="shared" ca="1" si="69"/>
        <v>4.8102163694897673</v>
      </c>
      <c r="K325" s="57">
        <f t="shared" ca="1" si="69"/>
        <v>5.7667706774205616</v>
      </c>
      <c r="L325" s="57"/>
      <c r="M325" s="6">
        <f t="shared" ref="M325:Q334" ca="1" si="70">SUMIF(M$4,"*"&amp;$A$4&amp;"*",$A325)+SUMIF(M$4,"*"&amp;$B$4&amp;"*",$B325)+SUMIF(M$4,"*"&amp;$C$4&amp;"*",$C325)+SUMIF(M$4,"*"&amp;$D$4&amp;"*",$D325)+SUMIF(M$4,"*"&amp;$E$4&amp;"*",$E325)+SUMIF(M$4,"*"&amp;$F$4&amp;"*",$F325)+SUMIF(M$4,"*"&amp;$G$4&amp;"*",$G325)+SUMIF(M$4,"*"&amp;$H$4&amp;"*",$H325)+SUMIF(M$4,"*"&amp;$I$4&amp;"*",$I325)+SUMIF(M$4,"*"&amp;$J$4&amp;"*",$J325)+SUMIF(M$4,"*"&amp;$K$4&amp;"*",$K325)</f>
        <v>17.714371658124648</v>
      </c>
      <c r="N325" s="6">
        <f t="shared" ca="1" si="70"/>
        <v>16.041733291993751</v>
      </c>
      <c r="O325" s="6">
        <f t="shared" ca="1" si="70"/>
        <v>13.308266973285368</v>
      </c>
      <c r="P325" s="6">
        <f t="shared" ca="1" si="70"/>
        <v>18.397967827634908</v>
      </c>
      <c r="Q325" s="6">
        <f t="shared" ca="1" si="70"/>
        <v>18.152330170629348</v>
      </c>
      <c r="R325" s="57"/>
      <c r="S325" s="57">
        <f t="shared" ref="S325:S388" ca="1" si="71">MAX(M325:Q325)</f>
        <v>18.397967827634908</v>
      </c>
      <c r="T325" s="7">
        <f ca="1">SMALL($S$5:$S$1004,ROWS($S$5:S325))</f>
        <v>16.858967336183163</v>
      </c>
      <c r="U325" s="10">
        <f ca="1">ROWS($S$5:S325)/COUNT($S$5:$S$1004)</f>
        <v>0.32100000000000001</v>
      </c>
      <c r="V325" s="8"/>
      <c r="W325" s="8"/>
      <c r="Y325" s="8"/>
      <c r="Z325" s="8"/>
      <c r="AA325" s="8"/>
      <c r="AB325" s="8"/>
      <c r="AC325" s="8"/>
      <c r="AD325" s="8"/>
      <c r="AF325" s="7"/>
      <c r="AG325" s="7"/>
      <c r="AH325" s="7"/>
      <c r="AI325" s="57"/>
      <c r="AJ325" s="7"/>
      <c r="AK325" s="7"/>
      <c r="AL325" s="58"/>
      <c r="AM325" s="58"/>
      <c r="AN325" s="58"/>
      <c r="AO325" s="58"/>
      <c r="AP325" s="58"/>
      <c r="AQ325" s="58"/>
    </row>
    <row r="326" spans="1:43" hidden="1" x14ac:dyDescent="0.25">
      <c r="A326" s="57">
        <f t="shared" ca="1" si="69"/>
        <v>2.1521360696213878</v>
      </c>
      <c r="B326" s="57">
        <f t="shared" ca="1" si="69"/>
        <v>1.5297557233460504</v>
      </c>
      <c r="C326" s="57">
        <f t="shared" ca="1" si="69"/>
        <v>4.3741199834704112</v>
      </c>
      <c r="D326" s="57">
        <f t="shared" ca="1" si="69"/>
        <v>2.287803145109037</v>
      </c>
      <c r="E326" s="57">
        <f t="shared" ca="1" si="69"/>
        <v>5.1863633840534078</v>
      </c>
      <c r="F326" s="57">
        <f t="shared" ca="1" si="69"/>
        <v>3.8654107661109682</v>
      </c>
      <c r="G326" s="57">
        <f t="shared" ca="1" si="69"/>
        <v>1.2001978436738425</v>
      </c>
      <c r="H326" s="57">
        <f t="shared" ca="1" si="69"/>
        <v>2.5531268731697225</v>
      </c>
      <c r="I326" s="57">
        <f t="shared" ca="1" si="69"/>
        <v>5.369164502472362</v>
      </c>
      <c r="J326" s="57">
        <f t="shared" ca="1" si="69"/>
        <v>6.9579356320243821</v>
      </c>
      <c r="K326" s="57">
        <f t="shared" ca="1" si="69"/>
        <v>2.7353654591785008</v>
      </c>
      <c r="L326" s="57"/>
      <c r="M326" s="6">
        <f t="shared" ca="1" si="70"/>
        <v>14.684389528790025</v>
      </c>
      <c r="N326" s="6">
        <f t="shared" ca="1" si="70"/>
        <v>12.59807269042865</v>
      </c>
      <c r="O326" s="6">
        <f t="shared" ca="1" si="70"/>
        <v>13.674054739423841</v>
      </c>
      <c r="P326" s="6">
        <f t="shared" ca="1" si="70"/>
        <v>13.499696451107882</v>
      </c>
      <c r="Q326" s="6">
        <f t="shared" ca="1" si="70"/>
        <v>12.004611439747682</v>
      </c>
      <c r="R326" s="57"/>
      <c r="S326" s="57">
        <f t="shared" ca="1" si="71"/>
        <v>14.684389528790025</v>
      </c>
      <c r="T326" s="7">
        <f ca="1">SMALL($S$5:$S$1004,ROWS($S$5:S326))</f>
        <v>16.87259450439905</v>
      </c>
      <c r="U326" s="10">
        <f ca="1">ROWS($S$5:S326)/COUNT($S$5:$S$1004)</f>
        <v>0.32200000000000001</v>
      </c>
      <c r="V326" s="8"/>
      <c r="W326" s="8"/>
      <c r="Y326" s="8"/>
      <c r="Z326" s="8"/>
      <c r="AA326" s="8"/>
      <c r="AB326" s="8"/>
      <c r="AC326" s="8"/>
      <c r="AD326" s="8"/>
      <c r="AF326" s="7"/>
      <c r="AG326" s="7"/>
      <c r="AH326" s="7"/>
      <c r="AI326" s="57"/>
      <c r="AJ326" s="7"/>
      <c r="AK326" s="7"/>
      <c r="AL326" s="58"/>
      <c r="AM326" s="58"/>
      <c r="AN326" s="58"/>
      <c r="AO326" s="58"/>
      <c r="AP326" s="58"/>
      <c r="AQ326" s="58"/>
    </row>
    <row r="327" spans="1:43" hidden="1" x14ac:dyDescent="0.25">
      <c r="A327" s="57">
        <f t="shared" ca="1" si="69"/>
        <v>2.5697168877373251</v>
      </c>
      <c r="B327" s="57">
        <f t="shared" ca="1" si="69"/>
        <v>3.8190227797617511</v>
      </c>
      <c r="C327" s="57">
        <f t="shared" ca="1" si="69"/>
        <v>3.0531826035076093</v>
      </c>
      <c r="D327" s="57">
        <f t="shared" ca="1" si="69"/>
        <v>2.4025783752986527</v>
      </c>
      <c r="E327" s="57">
        <f t="shared" ca="1" si="69"/>
        <v>4.2352236381386419</v>
      </c>
      <c r="F327" s="57">
        <f t="shared" ca="1" si="69"/>
        <v>5.7358484796864779</v>
      </c>
      <c r="G327" s="57">
        <f t="shared" ca="1" si="69"/>
        <v>2.2491412933734223</v>
      </c>
      <c r="H327" s="57">
        <f t="shared" ca="1" si="69"/>
        <v>3.4626808502771236</v>
      </c>
      <c r="I327" s="57">
        <f t="shared" ca="1" si="69"/>
        <v>6.1771512921223035</v>
      </c>
      <c r="J327" s="57">
        <f t="shared" ca="1" si="69"/>
        <v>7.9764388089071643</v>
      </c>
      <c r="K327" s="57">
        <f t="shared" ca="1" si="69"/>
        <v>4.6922898587112964</v>
      </c>
      <c r="L327" s="57"/>
      <c r="M327" s="6">
        <f t="shared" ca="1" si="70"/>
        <v>15.848479593525521</v>
      </c>
      <c r="N327" s="6">
        <f t="shared" ca="1" si="70"/>
        <v>15.197875365316564</v>
      </c>
      <c r="O327" s="6">
        <f t="shared" ca="1" si="70"/>
        <v>16.030685226807556</v>
      </c>
      <c r="P327" s="6">
        <f t="shared" ca="1" si="70"/>
        <v>20.424312410281829</v>
      </c>
      <c r="Q327" s="6">
        <f t="shared" ca="1" si="70"/>
        <v>16.209217126888813</v>
      </c>
      <c r="R327" s="57"/>
      <c r="S327" s="57">
        <f t="shared" ca="1" si="71"/>
        <v>20.424312410281829</v>
      </c>
      <c r="T327" s="7">
        <f ca="1">SMALL($S$5:$S$1004,ROWS($S$5:S327))</f>
        <v>16.87560286925088</v>
      </c>
      <c r="U327" s="10">
        <f ca="1">ROWS($S$5:S327)/COUNT($S$5:$S$1004)</f>
        <v>0.32300000000000001</v>
      </c>
      <c r="V327" s="8"/>
      <c r="W327" s="8"/>
      <c r="Y327" s="8"/>
      <c r="Z327" s="8"/>
      <c r="AA327" s="8"/>
      <c r="AB327" s="8"/>
      <c r="AC327" s="8"/>
      <c r="AD327" s="8"/>
      <c r="AF327" s="7"/>
      <c r="AG327" s="7"/>
      <c r="AH327" s="7"/>
      <c r="AI327" s="57"/>
      <c r="AJ327" s="7"/>
      <c r="AK327" s="7"/>
      <c r="AL327" s="58"/>
      <c r="AM327" s="58"/>
      <c r="AN327" s="58"/>
      <c r="AO327" s="58"/>
      <c r="AP327" s="58"/>
      <c r="AQ327" s="58"/>
    </row>
    <row r="328" spans="1:43" hidden="1" x14ac:dyDescent="0.25">
      <c r="A328" s="57">
        <f t="shared" ca="1" si="69"/>
        <v>3.7991362665431043</v>
      </c>
      <c r="B328" s="57">
        <f t="shared" ca="1" si="69"/>
        <v>4.5006852295719657</v>
      </c>
      <c r="C328" s="57">
        <f t="shared" ca="1" si="69"/>
        <v>4.4294922897148856</v>
      </c>
      <c r="D328" s="57">
        <f t="shared" ca="1" si="69"/>
        <v>1.9381921466818899</v>
      </c>
      <c r="E328" s="57">
        <f t="shared" ca="1" si="69"/>
        <v>6.7423792334328905</v>
      </c>
      <c r="F328" s="57">
        <f t="shared" ca="1" si="69"/>
        <v>5.6398256746176969</v>
      </c>
      <c r="G328" s="57">
        <f t="shared" ca="1" si="69"/>
        <v>2.3999440761093007</v>
      </c>
      <c r="H328" s="57">
        <f t="shared" ca="1" si="69"/>
        <v>2.4972620752378547</v>
      </c>
      <c r="I328" s="57">
        <f t="shared" ca="1" si="69"/>
        <v>6.1962218302702876</v>
      </c>
      <c r="J328" s="57">
        <f t="shared" ca="1" si="69"/>
        <v>7.2132940607895391</v>
      </c>
      <c r="K328" s="57">
        <f t="shared" ca="1" si="69"/>
        <v>4.9026046366309401</v>
      </c>
      <c r="L328" s="57"/>
      <c r="M328" s="6">
        <f t="shared" ca="1" si="70"/>
        <v>17.841866693156831</v>
      </c>
      <c r="N328" s="6">
        <f t="shared" ca="1" si="70"/>
        <v>15.350566550123833</v>
      </c>
      <c r="O328" s="6">
        <f t="shared" ca="1" si="70"/>
        <v>18.456358523794396</v>
      </c>
      <c r="P328" s="6">
        <f t="shared" ca="1" si="70"/>
        <v>21.23933737109089</v>
      </c>
      <c r="Q328" s="6">
        <f t="shared" ca="1" si="70"/>
        <v>18.642931174873652</v>
      </c>
      <c r="R328" s="57"/>
      <c r="S328" s="57">
        <f t="shared" ca="1" si="71"/>
        <v>21.23933737109089</v>
      </c>
      <c r="T328" s="7">
        <f ca="1">SMALL($S$5:$S$1004,ROWS($S$5:S328))</f>
        <v>16.887904493082061</v>
      </c>
      <c r="U328" s="10">
        <f ca="1">ROWS($S$5:S328)/COUNT($S$5:$S$1004)</f>
        <v>0.32400000000000001</v>
      </c>
      <c r="V328" s="8"/>
      <c r="W328" s="8"/>
      <c r="Y328" s="8"/>
      <c r="Z328" s="8"/>
      <c r="AA328" s="8"/>
      <c r="AB328" s="8"/>
      <c r="AC328" s="8"/>
      <c r="AD328" s="8"/>
      <c r="AF328" s="7"/>
      <c r="AG328" s="7"/>
      <c r="AH328" s="7"/>
      <c r="AI328" s="57"/>
      <c r="AJ328" s="7"/>
      <c r="AK328" s="7"/>
      <c r="AL328" s="58"/>
      <c r="AM328" s="58"/>
      <c r="AN328" s="58"/>
      <c r="AO328" s="58"/>
      <c r="AP328" s="58"/>
      <c r="AQ328" s="58"/>
    </row>
    <row r="329" spans="1:43" hidden="1" x14ac:dyDescent="0.25">
      <c r="A329" s="57">
        <f t="shared" ca="1" si="69"/>
        <v>4.7042241062016474</v>
      </c>
      <c r="B329" s="57">
        <f t="shared" ca="1" si="69"/>
        <v>4.0679073502552416</v>
      </c>
      <c r="C329" s="57">
        <f t="shared" ca="1" si="69"/>
        <v>3.6224365415422723</v>
      </c>
      <c r="D329" s="57">
        <f t="shared" ca="1" si="69"/>
        <v>2.5792498849422301</v>
      </c>
      <c r="E329" s="57">
        <f t="shared" ca="1" si="69"/>
        <v>4.7301570413705516</v>
      </c>
      <c r="F329" s="57">
        <f t="shared" ca="1" si="69"/>
        <v>3.4770227832171634</v>
      </c>
      <c r="G329" s="57">
        <f t="shared" ca="1" si="69"/>
        <v>1.8168564328420251</v>
      </c>
      <c r="H329" s="57">
        <f t="shared" ca="1" si="69"/>
        <v>2.7883561607292191</v>
      </c>
      <c r="I329" s="57">
        <f t="shared" ca="1" si="69"/>
        <v>4.2869154047677176</v>
      </c>
      <c r="J329" s="57">
        <f t="shared" ca="1" si="69"/>
        <v>4.3098651269247057</v>
      </c>
      <c r="K329" s="57">
        <f t="shared" ca="1" si="69"/>
        <v>2.0346661330634941</v>
      </c>
      <c r="L329" s="57"/>
      <c r="M329" s="6">
        <f t="shared" ca="1" si="70"/>
        <v>14.45338220751065</v>
      </c>
      <c r="N329" s="6">
        <f t="shared" ca="1" si="70"/>
        <v>13.410195550910608</v>
      </c>
      <c r="O329" s="6">
        <f t="shared" ca="1" si="70"/>
        <v>13.107929518550499</v>
      </c>
      <c r="P329" s="6">
        <f t="shared" ca="1" si="70"/>
        <v>13.866511671303618</v>
      </c>
      <c r="Q329" s="6">
        <f t="shared" ca="1" si="70"/>
        <v>13.621086685418506</v>
      </c>
      <c r="R329" s="57"/>
      <c r="S329" s="57">
        <f t="shared" ca="1" si="71"/>
        <v>14.45338220751065</v>
      </c>
      <c r="T329" s="7">
        <f ca="1">SMALL($S$5:$S$1004,ROWS($S$5:S329))</f>
        <v>16.895138845451413</v>
      </c>
      <c r="U329" s="10">
        <f ca="1">ROWS($S$5:S329)/COUNT($S$5:$S$1004)</f>
        <v>0.32500000000000001</v>
      </c>
      <c r="V329" s="8"/>
      <c r="W329" s="8"/>
      <c r="Y329" s="8"/>
      <c r="Z329" s="8"/>
      <c r="AA329" s="8"/>
      <c r="AB329" s="8"/>
      <c r="AC329" s="8"/>
      <c r="AD329" s="8"/>
      <c r="AF329" s="7"/>
      <c r="AG329" s="7"/>
      <c r="AH329" s="7"/>
      <c r="AI329" s="57"/>
      <c r="AJ329" s="7"/>
      <c r="AK329" s="7"/>
      <c r="AL329" s="58"/>
      <c r="AM329" s="58"/>
      <c r="AN329" s="58"/>
      <c r="AO329" s="58"/>
      <c r="AP329" s="58"/>
      <c r="AQ329" s="58"/>
    </row>
    <row r="330" spans="1:43" hidden="1" x14ac:dyDescent="0.25">
      <c r="A330" s="57">
        <f t="shared" ca="1" si="69"/>
        <v>2.0935414388152878</v>
      </c>
      <c r="B330" s="57">
        <f t="shared" ca="1" si="69"/>
        <v>2.3222056370920172</v>
      </c>
      <c r="C330" s="57">
        <f t="shared" ca="1" si="69"/>
        <v>2.5700554205683481</v>
      </c>
      <c r="D330" s="57">
        <f t="shared" ca="1" si="69"/>
        <v>1.8997878520761116</v>
      </c>
      <c r="E330" s="57">
        <f t="shared" ca="1" si="69"/>
        <v>4.0431458268751408</v>
      </c>
      <c r="F330" s="57">
        <f t="shared" ca="1" si="69"/>
        <v>4.1730726768478075</v>
      </c>
      <c r="G330" s="57">
        <f t="shared" ca="1" si="69"/>
        <v>2.5336659924852376</v>
      </c>
      <c r="H330" s="57">
        <f t="shared" ca="1" si="69"/>
        <v>3.0730613961187445</v>
      </c>
      <c r="I330" s="57">
        <f t="shared" ca="1" si="69"/>
        <v>6.5017878409938801</v>
      </c>
      <c r="J330" s="57">
        <f t="shared" ca="1" si="69"/>
        <v>5.9931017998770821</v>
      </c>
      <c r="K330" s="57">
        <f t="shared" ca="1" si="69"/>
        <v>3.6372160920963679</v>
      </c>
      <c r="L330" s="57"/>
      <c r="M330" s="6">
        <f t="shared" ca="1" si="70"/>
        <v>13.190364651745956</v>
      </c>
      <c r="N330" s="6">
        <f t="shared" ca="1" si="70"/>
        <v>12.52009708325372</v>
      </c>
      <c r="O330" s="6">
        <f t="shared" ca="1" si="70"/>
        <v>12.35845326384424</v>
      </c>
      <c r="P330" s="6">
        <f t="shared" ca="1" si="70"/>
        <v>16.634282247030072</v>
      </c>
      <c r="Q330" s="6">
        <f t="shared" ca="1" si="70"/>
        <v>13.075628952182271</v>
      </c>
      <c r="R330" s="57"/>
      <c r="S330" s="57">
        <f t="shared" ca="1" si="71"/>
        <v>16.634282247030072</v>
      </c>
      <c r="T330" s="7">
        <f ca="1">SMALL($S$5:$S$1004,ROWS($S$5:S330))</f>
        <v>16.915377704932247</v>
      </c>
      <c r="U330" s="10">
        <f ca="1">ROWS($S$5:S330)/COUNT($S$5:$S$1004)</f>
        <v>0.32600000000000001</v>
      </c>
      <c r="V330" s="8"/>
      <c r="W330" s="8"/>
      <c r="Y330" s="8"/>
      <c r="Z330" s="8"/>
      <c r="AA330" s="8"/>
      <c r="AB330" s="8"/>
      <c r="AC330" s="8"/>
      <c r="AD330" s="8"/>
      <c r="AF330" s="7"/>
      <c r="AG330" s="7"/>
      <c r="AH330" s="7"/>
      <c r="AI330" s="57"/>
      <c r="AJ330" s="7"/>
      <c r="AK330" s="7"/>
      <c r="AL330" s="58"/>
      <c r="AM330" s="58"/>
      <c r="AN330" s="58"/>
      <c r="AO330" s="58"/>
      <c r="AP330" s="58"/>
      <c r="AQ330" s="58"/>
    </row>
    <row r="331" spans="1:43" hidden="1" x14ac:dyDescent="0.25">
      <c r="A331" s="57">
        <f t="shared" ca="1" si="69"/>
        <v>2.4783581852466581</v>
      </c>
      <c r="B331" s="57">
        <f t="shared" ca="1" si="69"/>
        <v>2.2722033872305034</v>
      </c>
      <c r="C331" s="57">
        <f t="shared" ca="1" si="69"/>
        <v>2.1743344100115114</v>
      </c>
      <c r="D331" s="57">
        <f t="shared" ca="1" si="69"/>
        <v>1.6582790124996025</v>
      </c>
      <c r="E331" s="57">
        <f t="shared" ca="1" si="69"/>
        <v>5.7847062950783537</v>
      </c>
      <c r="F331" s="57">
        <f t="shared" ca="1" si="69"/>
        <v>3.028036920641584</v>
      </c>
      <c r="G331" s="57">
        <f t="shared" ca="1" si="69"/>
        <v>1.2861777030323434</v>
      </c>
      <c r="H331" s="57">
        <f t="shared" ca="1" si="69"/>
        <v>2.6267527060859788</v>
      </c>
      <c r="I331" s="57">
        <f t="shared" ca="1" si="69"/>
        <v>4.1888233765687701</v>
      </c>
      <c r="J331" s="57">
        <f t="shared" ca="1" si="69"/>
        <v>5.8692032299424453</v>
      </c>
      <c r="K331" s="57">
        <f t="shared" ca="1" si="69"/>
        <v>3.1433842595149053</v>
      </c>
      <c r="L331" s="57"/>
      <c r="M331" s="6">
        <f t="shared" ca="1" si="70"/>
        <v>11.80807352823296</v>
      </c>
      <c r="N331" s="6">
        <f t="shared" ca="1" si="70"/>
        <v>11.292018130721051</v>
      </c>
      <c r="O331" s="6">
        <f t="shared" ca="1" si="70"/>
        <v>13.926112912251302</v>
      </c>
      <c r="P331" s="6">
        <f t="shared" ca="1" si="70"/>
        <v>12.632447943955762</v>
      </c>
      <c r="Q331" s="6">
        <f t="shared" ca="1" si="70"/>
        <v>13.827046647909741</v>
      </c>
      <c r="R331" s="57"/>
      <c r="S331" s="57">
        <f t="shared" ca="1" si="71"/>
        <v>13.926112912251302</v>
      </c>
      <c r="T331" s="7">
        <f ca="1">SMALL($S$5:$S$1004,ROWS($S$5:S331))</f>
        <v>16.919506223712396</v>
      </c>
      <c r="U331" s="10">
        <f ca="1">ROWS($S$5:S331)/COUNT($S$5:$S$1004)</f>
        <v>0.32700000000000001</v>
      </c>
      <c r="V331" s="8"/>
      <c r="W331" s="8"/>
      <c r="Y331" s="8"/>
      <c r="Z331" s="8"/>
      <c r="AA331" s="8"/>
      <c r="AB331" s="8"/>
      <c r="AC331" s="8"/>
      <c r="AD331" s="8"/>
      <c r="AF331" s="7"/>
      <c r="AG331" s="7"/>
      <c r="AH331" s="7"/>
      <c r="AI331" s="57"/>
      <c r="AJ331" s="7"/>
      <c r="AK331" s="7"/>
      <c r="AL331" s="58"/>
      <c r="AM331" s="58"/>
      <c r="AN331" s="58"/>
      <c r="AO331" s="58"/>
      <c r="AP331" s="58"/>
      <c r="AQ331" s="58"/>
    </row>
    <row r="332" spans="1:43" hidden="1" x14ac:dyDescent="0.25">
      <c r="A332" s="57">
        <f t="shared" ca="1" si="69"/>
        <v>2.2111637702612637</v>
      </c>
      <c r="B332" s="57">
        <f t="shared" ca="1" si="69"/>
        <v>1.1936695958030072</v>
      </c>
      <c r="C332" s="57">
        <f t="shared" ca="1" si="69"/>
        <v>4.9719811548365929</v>
      </c>
      <c r="D332" s="57">
        <f t="shared" ca="1" si="69"/>
        <v>1.2524867717945913</v>
      </c>
      <c r="E332" s="57">
        <f t="shared" ca="1" si="69"/>
        <v>6.7422919630693432</v>
      </c>
      <c r="F332" s="57">
        <f t="shared" ca="1" si="69"/>
        <v>3.3120121446027939</v>
      </c>
      <c r="G332" s="57">
        <f t="shared" ca="1" si="69"/>
        <v>0.5611070260137242</v>
      </c>
      <c r="H332" s="57">
        <f t="shared" ca="1" si="69"/>
        <v>5.1447703501417967</v>
      </c>
      <c r="I332" s="57">
        <f t="shared" ca="1" si="69"/>
        <v>5.350959181284658</v>
      </c>
      <c r="J332" s="57">
        <f t="shared" ca="1" si="69"/>
        <v>6.5900474418877089</v>
      </c>
      <c r="K332" s="57">
        <f t="shared" ca="1" si="69"/>
        <v>3.4258403860972102</v>
      </c>
      <c r="L332" s="57"/>
      <c r="M332" s="6">
        <f t="shared" ca="1" si="70"/>
        <v>14.33429939299929</v>
      </c>
      <c r="N332" s="6">
        <f t="shared" ca="1" si="70"/>
        <v>10.614805009957287</v>
      </c>
      <c r="O332" s="6">
        <f t="shared" ca="1" si="70"/>
        <v>14.526009000760059</v>
      </c>
      <c r="P332" s="6">
        <f t="shared" ca="1" si="70"/>
        <v>13.28248130778767</v>
      </c>
      <c r="Q332" s="6">
        <f t="shared" ca="1" si="70"/>
        <v>16.506572295111358</v>
      </c>
      <c r="R332" s="57"/>
      <c r="S332" s="57">
        <f t="shared" ca="1" si="71"/>
        <v>16.506572295111358</v>
      </c>
      <c r="T332" s="7">
        <f ca="1">SMALL($S$5:$S$1004,ROWS($S$5:S332))</f>
        <v>16.922107006702138</v>
      </c>
      <c r="U332" s="10">
        <f ca="1">ROWS($S$5:S332)/COUNT($S$5:$S$1004)</f>
        <v>0.32800000000000001</v>
      </c>
      <c r="V332" s="8"/>
      <c r="W332" s="8"/>
      <c r="Y332" s="8"/>
      <c r="Z332" s="8"/>
      <c r="AA332" s="8"/>
      <c r="AB332" s="8"/>
      <c r="AC332" s="8"/>
      <c r="AD332" s="8"/>
      <c r="AF332" s="7"/>
      <c r="AG332" s="7"/>
      <c r="AH332" s="7"/>
      <c r="AI332" s="57"/>
      <c r="AJ332" s="7"/>
      <c r="AK332" s="7"/>
      <c r="AL332" s="58"/>
      <c r="AM332" s="58"/>
      <c r="AN332" s="58"/>
      <c r="AO332" s="58"/>
      <c r="AP332" s="58"/>
      <c r="AQ332" s="58"/>
    </row>
    <row r="333" spans="1:43" hidden="1" x14ac:dyDescent="0.25">
      <c r="A333" s="57">
        <f t="shared" ca="1" si="69"/>
        <v>4.4329544521605388</v>
      </c>
      <c r="B333" s="57">
        <f t="shared" ca="1" si="69"/>
        <v>4.6641243550049944</v>
      </c>
      <c r="C333" s="57">
        <f t="shared" ca="1" si="69"/>
        <v>2.0605573376256614</v>
      </c>
      <c r="D333" s="57">
        <f t="shared" ca="1" si="69"/>
        <v>1.0054558544356571</v>
      </c>
      <c r="E333" s="57">
        <f t="shared" ca="1" si="69"/>
        <v>7.2574333038406218</v>
      </c>
      <c r="F333" s="57">
        <f t="shared" ca="1" si="69"/>
        <v>5.6782105075074352</v>
      </c>
      <c r="G333" s="57">
        <f t="shared" ca="1" si="69"/>
        <v>0.76107144902819091</v>
      </c>
      <c r="H333" s="57">
        <f t="shared" ca="1" si="69"/>
        <v>4.3833828569695168</v>
      </c>
      <c r="I333" s="57">
        <f t="shared" ca="1" si="69"/>
        <v>5.4647063342665714</v>
      </c>
      <c r="J333" s="57">
        <f t="shared" ca="1" si="69"/>
        <v>6.2547637533593079</v>
      </c>
      <c r="K333" s="57">
        <f t="shared" ca="1" si="69"/>
        <v>2.2185661414231337</v>
      </c>
      <c r="L333" s="57"/>
      <c r="M333" s="6">
        <f t="shared" ca="1" si="70"/>
        <v>13.5093469921737</v>
      </c>
      <c r="N333" s="6">
        <f t="shared" ca="1" si="70"/>
        <v>12.454245508983695</v>
      </c>
      <c r="O333" s="6">
        <f t="shared" ca="1" si="70"/>
        <v>18.176321412204924</v>
      </c>
      <c r="P333" s="6">
        <f t="shared" ca="1" si="70"/>
        <v>18.025607338202136</v>
      </c>
      <c r="Q333" s="6">
        <f t="shared" ca="1" si="70"/>
        <v>18.523506657238265</v>
      </c>
      <c r="R333" s="57"/>
      <c r="S333" s="57">
        <f t="shared" ca="1" si="71"/>
        <v>18.523506657238265</v>
      </c>
      <c r="T333" s="7">
        <f ca="1">SMALL($S$5:$S$1004,ROWS($S$5:S333))</f>
        <v>16.926303919869838</v>
      </c>
      <c r="U333" s="10">
        <f ca="1">ROWS($S$5:S333)/COUNT($S$5:$S$1004)</f>
        <v>0.32900000000000001</v>
      </c>
      <c r="V333" s="8"/>
      <c r="W333" s="8"/>
      <c r="Y333" s="8"/>
      <c r="Z333" s="8"/>
      <c r="AA333" s="8"/>
      <c r="AB333" s="8"/>
      <c r="AC333" s="8"/>
      <c r="AD333" s="8"/>
      <c r="AF333" s="7"/>
      <c r="AG333" s="7"/>
      <c r="AH333" s="7"/>
      <c r="AI333" s="57"/>
      <c r="AJ333" s="7"/>
      <c r="AK333" s="7"/>
      <c r="AL333" s="58"/>
      <c r="AM333" s="58"/>
      <c r="AN333" s="58"/>
      <c r="AO333" s="58"/>
      <c r="AP333" s="58"/>
      <c r="AQ333" s="58"/>
    </row>
    <row r="334" spans="1:43" hidden="1" x14ac:dyDescent="0.25">
      <c r="A334" s="57">
        <f t="shared" ca="1" si="69"/>
        <v>4.2854458097890298</v>
      </c>
      <c r="B334" s="57">
        <f t="shared" ca="1" si="69"/>
        <v>3.853614335257356</v>
      </c>
      <c r="C334" s="57">
        <f t="shared" ca="1" si="69"/>
        <v>2.7061810764382654</v>
      </c>
      <c r="D334" s="57">
        <f t="shared" ca="1" si="69"/>
        <v>1.609092440281813</v>
      </c>
      <c r="E334" s="57">
        <f t="shared" ca="1" si="69"/>
        <v>7.9039313676578082</v>
      </c>
      <c r="F334" s="57">
        <f t="shared" ca="1" si="69"/>
        <v>2.9992776138647477</v>
      </c>
      <c r="G334" s="57">
        <f t="shared" ca="1" si="69"/>
        <v>0.75451360232250164</v>
      </c>
      <c r="H334" s="57">
        <f t="shared" ca="1" si="69"/>
        <v>5.5526191184458966</v>
      </c>
      <c r="I334" s="57">
        <f t="shared" ca="1" si="69"/>
        <v>3.2049509140684851</v>
      </c>
      <c r="J334" s="57">
        <f t="shared" ca="1" si="69"/>
        <v>7.2799497429872826</v>
      </c>
      <c r="K334" s="57">
        <f t="shared" ca="1" si="69"/>
        <v>4.9117279044296094</v>
      </c>
      <c r="L334" s="57"/>
      <c r="M334" s="6">
        <f t="shared" ca="1" si="70"/>
        <v>15.026090231537079</v>
      </c>
      <c r="N334" s="6">
        <f t="shared" ca="1" si="70"/>
        <v>13.929001595380626</v>
      </c>
      <c r="O334" s="6">
        <f t="shared" ca="1" si="70"/>
        <v>19.037495445902447</v>
      </c>
      <c r="P334" s="6">
        <f t="shared" ca="1" si="70"/>
        <v>14.969570767620198</v>
      </c>
      <c r="Q334" s="6">
        <f t="shared" ca="1" si="70"/>
        <v>22.221892725790674</v>
      </c>
      <c r="R334" s="57"/>
      <c r="S334" s="57">
        <f t="shared" ca="1" si="71"/>
        <v>22.221892725790674</v>
      </c>
      <c r="T334" s="7">
        <f ca="1">SMALL($S$5:$S$1004,ROWS($S$5:S334))</f>
        <v>16.926819057049727</v>
      </c>
      <c r="U334" s="10">
        <f ca="1">ROWS($S$5:S334)/COUNT($S$5:$S$1004)</f>
        <v>0.33</v>
      </c>
      <c r="V334" s="8"/>
      <c r="W334" s="8"/>
      <c r="Y334" s="8"/>
      <c r="Z334" s="8"/>
      <c r="AA334" s="8"/>
      <c r="AB334" s="8"/>
      <c r="AC334" s="8"/>
      <c r="AD334" s="8"/>
      <c r="AF334" s="7"/>
      <c r="AG334" s="7"/>
      <c r="AH334" s="7"/>
      <c r="AI334" s="57"/>
      <c r="AJ334" s="7"/>
      <c r="AK334" s="7"/>
      <c r="AL334" s="58"/>
      <c r="AM334" s="58"/>
      <c r="AN334" s="58"/>
      <c r="AO334" s="58"/>
      <c r="AP334" s="58"/>
      <c r="AQ334" s="58"/>
    </row>
    <row r="335" spans="1:43" hidden="1" x14ac:dyDescent="0.25">
      <c r="A335" s="57">
        <f t="shared" ref="A335:K344" ca="1" si="72">A$2+(A$3-A$2)*RAND()</f>
        <v>5.4738593820440968</v>
      </c>
      <c r="B335" s="57">
        <f t="shared" ca="1" si="72"/>
        <v>3.3581664296475209</v>
      </c>
      <c r="C335" s="57">
        <f t="shared" ca="1" si="72"/>
        <v>4.8015748524534896</v>
      </c>
      <c r="D335" s="57">
        <f t="shared" ca="1" si="72"/>
        <v>2.2540631556009316</v>
      </c>
      <c r="E335" s="57">
        <f t="shared" ca="1" si="72"/>
        <v>5.8848114202595223</v>
      </c>
      <c r="F335" s="57">
        <f t="shared" ca="1" si="72"/>
        <v>2.6239005991216846</v>
      </c>
      <c r="G335" s="57">
        <f t="shared" ca="1" si="72"/>
        <v>2.4884656962963669</v>
      </c>
      <c r="H335" s="57">
        <f t="shared" ca="1" si="72"/>
        <v>5.3909657188659104</v>
      </c>
      <c r="I335" s="57">
        <f t="shared" ca="1" si="72"/>
        <v>4.2108837154422449</v>
      </c>
      <c r="J335" s="57">
        <f t="shared" ca="1" si="72"/>
        <v>4.4128890662940439</v>
      </c>
      <c r="K335" s="57">
        <f t="shared" ca="1" si="72"/>
        <v>4.2418788564660383</v>
      </c>
      <c r="L335" s="57"/>
      <c r="M335" s="6">
        <f t="shared" ref="M335:Q344" ca="1" si="73">SUMIF(M$4,"*"&amp;$A$4&amp;"*",$A335)+SUMIF(M$4,"*"&amp;$B$4&amp;"*",$B335)+SUMIF(M$4,"*"&amp;$C$4&amp;"*",$C335)+SUMIF(M$4,"*"&amp;$D$4&amp;"*",$D335)+SUMIF(M$4,"*"&amp;$E$4&amp;"*",$E335)+SUMIF(M$4,"*"&amp;$F$4&amp;"*",$F335)+SUMIF(M$4,"*"&amp;$G$4&amp;"*",$G335)+SUMIF(M$4,"*"&amp;$H$4&amp;"*",$H335)+SUMIF(M$4,"*"&amp;$I$4&amp;"*",$I335)+SUMIF(M$4,"*"&amp;$J$4&amp;"*",$J335)+SUMIF(M$4,"*"&amp;$K$4&amp;"*",$K335)</f>
        <v>17.176788997087996</v>
      </c>
      <c r="N335" s="6">
        <f t="shared" ca="1" si="73"/>
        <v>14.629277300235438</v>
      </c>
      <c r="O335" s="6">
        <f t="shared" ca="1" si="73"/>
        <v>13.655866916201086</v>
      </c>
      <c r="P335" s="6">
        <f t="shared" ca="1" si="73"/>
        <v>14.434829600677489</v>
      </c>
      <c r="Q335" s="6">
        <f t="shared" ca="1" si="73"/>
        <v>18.87582242523899</v>
      </c>
      <c r="R335" s="57"/>
      <c r="S335" s="57">
        <f t="shared" ca="1" si="71"/>
        <v>18.87582242523899</v>
      </c>
      <c r="T335" s="7">
        <f ca="1">SMALL($S$5:$S$1004,ROWS($S$5:S335))</f>
        <v>16.927960839268554</v>
      </c>
      <c r="U335" s="10">
        <f ca="1">ROWS($S$5:S335)/COUNT($S$5:$S$1004)</f>
        <v>0.33100000000000002</v>
      </c>
      <c r="V335" s="8"/>
      <c r="W335" s="8"/>
      <c r="Y335" s="8"/>
      <c r="Z335" s="8"/>
      <c r="AA335" s="8"/>
      <c r="AB335" s="8"/>
      <c r="AC335" s="8"/>
      <c r="AD335" s="8"/>
      <c r="AF335" s="7"/>
      <c r="AG335" s="7"/>
      <c r="AH335" s="7"/>
      <c r="AI335" s="57"/>
      <c r="AJ335" s="7"/>
      <c r="AK335" s="7"/>
      <c r="AL335" s="58"/>
      <c r="AM335" s="58"/>
      <c r="AN335" s="58"/>
      <c r="AO335" s="58"/>
      <c r="AP335" s="58"/>
      <c r="AQ335" s="58"/>
    </row>
    <row r="336" spans="1:43" hidden="1" x14ac:dyDescent="0.25">
      <c r="A336" s="57">
        <f t="shared" ca="1" si="72"/>
        <v>5.4092864506232576</v>
      </c>
      <c r="B336" s="57">
        <f t="shared" ca="1" si="72"/>
        <v>4.4803481014743252</v>
      </c>
      <c r="C336" s="57">
        <f t="shared" ca="1" si="72"/>
        <v>4.7072969673690697</v>
      </c>
      <c r="D336" s="57">
        <f t="shared" ca="1" si="72"/>
        <v>2.6710123082954347</v>
      </c>
      <c r="E336" s="57">
        <f t="shared" ca="1" si="72"/>
        <v>7.6488398072390318</v>
      </c>
      <c r="F336" s="57">
        <f t="shared" ca="1" si="72"/>
        <v>2.4694923823070392</v>
      </c>
      <c r="G336" s="57">
        <f t="shared" ca="1" si="72"/>
        <v>1.3148376797030918</v>
      </c>
      <c r="H336" s="57">
        <f t="shared" ca="1" si="72"/>
        <v>4.5468204584371357</v>
      </c>
      <c r="I336" s="57">
        <f t="shared" ca="1" si="72"/>
        <v>3.9694787253674853</v>
      </c>
      <c r="J336" s="57">
        <f t="shared" ca="1" si="72"/>
        <v>6.6130371074542733</v>
      </c>
      <c r="K336" s="57">
        <f t="shared" ca="1" si="72"/>
        <v>2.6056777352070162</v>
      </c>
      <c r="L336" s="57"/>
      <c r="M336" s="6">
        <f t="shared" ca="1" si="73"/>
        <v>18.044458205149695</v>
      </c>
      <c r="N336" s="6">
        <f t="shared" ca="1" si="73"/>
        <v>16.008173546076058</v>
      </c>
      <c r="O336" s="6">
        <f t="shared" ca="1" si="73"/>
        <v>18.74222501616763</v>
      </c>
      <c r="P336" s="6">
        <f t="shared" ca="1" si="73"/>
        <v>13.524996944355866</v>
      </c>
      <c r="Q336" s="6">
        <f t="shared" ca="1" si="73"/>
        <v>19.281686102357511</v>
      </c>
      <c r="R336" s="57"/>
      <c r="S336" s="57">
        <f t="shared" ca="1" si="71"/>
        <v>19.281686102357511</v>
      </c>
      <c r="T336" s="7">
        <f ca="1">SMALL($S$5:$S$1004,ROWS($S$5:S336))</f>
        <v>16.933217718899471</v>
      </c>
      <c r="U336" s="10">
        <f ca="1">ROWS($S$5:S336)/COUNT($S$5:$S$1004)</f>
        <v>0.33200000000000002</v>
      </c>
      <c r="V336" s="8"/>
      <c r="W336" s="8"/>
      <c r="Y336" s="8"/>
      <c r="Z336" s="8"/>
      <c r="AA336" s="8"/>
      <c r="AB336" s="8"/>
      <c r="AC336" s="8"/>
      <c r="AD336" s="8"/>
      <c r="AF336" s="7"/>
      <c r="AG336" s="7"/>
      <c r="AH336" s="7"/>
      <c r="AI336" s="57"/>
      <c r="AJ336" s="7"/>
      <c r="AK336" s="7"/>
      <c r="AL336" s="58"/>
      <c r="AM336" s="58"/>
      <c r="AN336" s="58"/>
      <c r="AO336" s="58"/>
      <c r="AP336" s="58"/>
      <c r="AQ336" s="58"/>
    </row>
    <row r="337" spans="1:43" hidden="1" x14ac:dyDescent="0.25">
      <c r="A337" s="57">
        <f t="shared" ca="1" si="72"/>
        <v>5.3699634915681127</v>
      </c>
      <c r="B337" s="57">
        <f t="shared" ca="1" si="72"/>
        <v>1.4911842949577725</v>
      </c>
      <c r="C337" s="57">
        <f t="shared" ca="1" si="72"/>
        <v>3.7204909915437114</v>
      </c>
      <c r="D337" s="57">
        <f t="shared" ca="1" si="72"/>
        <v>1.7449931777354539</v>
      </c>
      <c r="E337" s="57">
        <f t="shared" ca="1" si="72"/>
        <v>5.6001752019037276</v>
      </c>
      <c r="F337" s="57">
        <f t="shared" ca="1" si="72"/>
        <v>5.9013089982588962</v>
      </c>
      <c r="G337" s="57">
        <f t="shared" ca="1" si="72"/>
        <v>0.95588926130764573</v>
      </c>
      <c r="H337" s="57">
        <f t="shared" ca="1" si="72"/>
        <v>2.8133171668502008</v>
      </c>
      <c r="I337" s="57">
        <f t="shared" ca="1" si="72"/>
        <v>3.201258361230884</v>
      </c>
      <c r="J337" s="57">
        <f t="shared" ca="1" si="72"/>
        <v>4.7493244073370642</v>
      </c>
      <c r="K337" s="57">
        <f t="shared" ca="1" si="72"/>
        <v>2.5448590049889681</v>
      </c>
      <c r="L337" s="57"/>
      <c r="M337" s="6">
        <f t="shared" ca="1" si="73"/>
        <v>14.795668151756534</v>
      </c>
      <c r="N337" s="6">
        <f t="shared" ca="1" si="73"/>
        <v>12.820170337948277</v>
      </c>
      <c r="O337" s="6">
        <f t="shared" ca="1" si="73"/>
        <v>11.840683904198563</v>
      </c>
      <c r="P337" s="6">
        <f t="shared" ca="1" si="73"/>
        <v>13.138610659436521</v>
      </c>
      <c r="Q337" s="6">
        <f t="shared" ca="1" si="73"/>
        <v>12.449535668700669</v>
      </c>
      <c r="R337" s="57"/>
      <c r="S337" s="57">
        <f t="shared" ca="1" si="71"/>
        <v>14.795668151756534</v>
      </c>
      <c r="T337" s="7">
        <f ca="1">SMALL($S$5:$S$1004,ROWS($S$5:S337))</f>
        <v>16.940596240128471</v>
      </c>
      <c r="U337" s="10">
        <f ca="1">ROWS($S$5:S337)/COUNT($S$5:$S$1004)</f>
        <v>0.33300000000000002</v>
      </c>
      <c r="V337" s="8"/>
      <c r="W337" s="8"/>
      <c r="Y337" s="8"/>
      <c r="Z337" s="8"/>
      <c r="AA337" s="8"/>
      <c r="AB337" s="8"/>
      <c r="AC337" s="8"/>
      <c r="AD337" s="8"/>
      <c r="AF337" s="7"/>
      <c r="AG337" s="7"/>
      <c r="AH337" s="7"/>
      <c r="AI337" s="57"/>
      <c r="AJ337" s="7"/>
      <c r="AK337" s="7"/>
      <c r="AL337" s="58"/>
      <c r="AM337" s="58"/>
      <c r="AN337" s="58"/>
      <c r="AO337" s="58"/>
      <c r="AP337" s="58"/>
      <c r="AQ337" s="58"/>
    </row>
    <row r="338" spans="1:43" hidden="1" x14ac:dyDescent="0.25">
      <c r="A338" s="57">
        <f t="shared" ca="1" si="72"/>
        <v>5.4739200299610378</v>
      </c>
      <c r="B338" s="57">
        <f t="shared" ca="1" si="72"/>
        <v>3.938572952070396</v>
      </c>
      <c r="C338" s="57">
        <f t="shared" ca="1" si="72"/>
        <v>4.1141168695471162</v>
      </c>
      <c r="D338" s="57">
        <f t="shared" ca="1" si="72"/>
        <v>1.4717509884023412</v>
      </c>
      <c r="E338" s="57">
        <f t="shared" ca="1" si="72"/>
        <v>7.7024821290800816</v>
      </c>
      <c r="F338" s="57">
        <f t="shared" ca="1" si="72"/>
        <v>4.5914866253283826</v>
      </c>
      <c r="G338" s="57">
        <f t="shared" ca="1" si="72"/>
        <v>1.0338939239584004</v>
      </c>
      <c r="H338" s="57">
        <f t="shared" ca="1" si="72"/>
        <v>4.8457043210399728</v>
      </c>
      <c r="I338" s="57">
        <f t="shared" ca="1" si="72"/>
        <v>3.7729956514506964</v>
      </c>
      <c r="J338" s="57">
        <f t="shared" ca="1" si="72"/>
        <v>4.7077592221952802</v>
      </c>
      <c r="K338" s="57">
        <f t="shared" ca="1" si="72"/>
        <v>3.6025051083863779</v>
      </c>
      <c r="L338" s="57"/>
      <c r="M338" s="6">
        <f t="shared" ca="1" si="73"/>
        <v>15.329690045661835</v>
      </c>
      <c r="N338" s="6">
        <f t="shared" ca="1" si="73"/>
        <v>12.68732416451706</v>
      </c>
      <c r="O338" s="6">
        <f t="shared" ca="1" si="73"/>
        <v>16.348814303345758</v>
      </c>
      <c r="P338" s="6">
        <f t="shared" ca="1" si="73"/>
        <v>15.905560337235853</v>
      </c>
      <c r="Q338" s="6">
        <f t="shared" ca="1" si="73"/>
        <v>20.089264510576829</v>
      </c>
      <c r="R338" s="57"/>
      <c r="S338" s="57">
        <f t="shared" ca="1" si="71"/>
        <v>20.089264510576829</v>
      </c>
      <c r="T338" s="7">
        <f ca="1">SMALL($S$5:$S$1004,ROWS($S$5:S338))</f>
        <v>16.947884716821793</v>
      </c>
      <c r="U338" s="10">
        <f ca="1">ROWS($S$5:S338)/COUNT($S$5:$S$1004)</f>
        <v>0.33400000000000002</v>
      </c>
      <c r="V338" s="8"/>
      <c r="W338" s="8"/>
      <c r="Y338" s="8"/>
      <c r="Z338" s="8"/>
      <c r="AA338" s="8"/>
      <c r="AB338" s="8"/>
      <c r="AC338" s="8"/>
      <c r="AD338" s="8"/>
      <c r="AF338" s="7"/>
      <c r="AG338" s="7"/>
      <c r="AH338" s="7"/>
      <c r="AI338" s="57"/>
      <c r="AJ338" s="7"/>
      <c r="AK338" s="7"/>
      <c r="AL338" s="58"/>
      <c r="AM338" s="58"/>
      <c r="AN338" s="58"/>
      <c r="AO338" s="58"/>
      <c r="AP338" s="58"/>
      <c r="AQ338" s="58"/>
    </row>
    <row r="339" spans="1:43" hidden="1" x14ac:dyDescent="0.25">
      <c r="A339" s="57">
        <f t="shared" ca="1" si="72"/>
        <v>2.9233592818261407</v>
      </c>
      <c r="B339" s="57">
        <f t="shared" ca="1" si="72"/>
        <v>2.2724557492083042</v>
      </c>
      <c r="C339" s="57">
        <f t="shared" ca="1" si="72"/>
        <v>4.4908081700288136</v>
      </c>
      <c r="D339" s="57">
        <f t="shared" ca="1" si="72"/>
        <v>1.5800326523440862</v>
      </c>
      <c r="E339" s="57">
        <f t="shared" ca="1" si="72"/>
        <v>6.9006287956705776</v>
      </c>
      <c r="F339" s="57">
        <f t="shared" ca="1" si="72"/>
        <v>5.8757867445874901</v>
      </c>
      <c r="G339" s="57">
        <f t="shared" ca="1" si="72"/>
        <v>1.2923572979409883</v>
      </c>
      <c r="H339" s="57">
        <f t="shared" ca="1" si="72"/>
        <v>4.29252156791995</v>
      </c>
      <c r="I339" s="57">
        <f t="shared" ca="1" si="72"/>
        <v>6.4738792782548629</v>
      </c>
      <c r="J339" s="57">
        <f t="shared" ca="1" si="72"/>
        <v>5.2034866492892755</v>
      </c>
      <c r="K339" s="57">
        <f t="shared" ca="1" si="72"/>
        <v>2.0833976742826845</v>
      </c>
      <c r="L339" s="57"/>
      <c r="M339" s="6">
        <f t="shared" ca="1" si="73"/>
        <v>13.910011399085217</v>
      </c>
      <c r="N339" s="6">
        <f t="shared" ca="1" si="73"/>
        <v>10.999235881400491</v>
      </c>
      <c r="O339" s="6">
        <f t="shared" ca="1" si="73"/>
        <v>14.376571194168157</v>
      </c>
      <c r="P339" s="6">
        <f t="shared" ca="1" si="73"/>
        <v>16.705519446333341</v>
      </c>
      <c r="Q339" s="6">
        <f t="shared" ca="1" si="73"/>
        <v>15.549003787081517</v>
      </c>
      <c r="R339" s="57"/>
      <c r="S339" s="57">
        <f t="shared" ca="1" si="71"/>
        <v>16.705519446333341</v>
      </c>
      <c r="T339" s="7">
        <f ca="1">SMALL($S$5:$S$1004,ROWS($S$5:S339))</f>
        <v>16.952975980843544</v>
      </c>
      <c r="U339" s="10">
        <f ca="1">ROWS($S$5:S339)/COUNT($S$5:$S$1004)</f>
        <v>0.33500000000000002</v>
      </c>
      <c r="V339" s="8"/>
      <c r="W339" s="8"/>
      <c r="Y339" s="8"/>
      <c r="Z339" s="8"/>
      <c r="AA339" s="8"/>
      <c r="AB339" s="8"/>
      <c r="AC339" s="8"/>
      <c r="AD339" s="8"/>
      <c r="AF339" s="7"/>
      <c r="AG339" s="7"/>
      <c r="AH339" s="7"/>
      <c r="AI339" s="57"/>
      <c r="AJ339" s="7"/>
      <c r="AK339" s="7"/>
      <c r="AL339" s="58"/>
      <c r="AM339" s="58"/>
      <c r="AN339" s="58"/>
      <c r="AO339" s="58"/>
      <c r="AP339" s="58"/>
      <c r="AQ339" s="58"/>
    </row>
    <row r="340" spans="1:43" hidden="1" x14ac:dyDescent="0.25">
      <c r="A340" s="57">
        <f t="shared" ca="1" si="72"/>
        <v>5.8324408974428295</v>
      </c>
      <c r="B340" s="57">
        <f t="shared" ca="1" si="72"/>
        <v>1.371955887745874</v>
      </c>
      <c r="C340" s="57">
        <f t="shared" ca="1" si="72"/>
        <v>2.7497183918694139</v>
      </c>
      <c r="D340" s="57">
        <f t="shared" ca="1" si="72"/>
        <v>1.7135075559433965</v>
      </c>
      <c r="E340" s="57">
        <f t="shared" ca="1" si="72"/>
        <v>4.1864531609409701</v>
      </c>
      <c r="F340" s="57">
        <f t="shared" ca="1" si="72"/>
        <v>4.5794186590963601</v>
      </c>
      <c r="G340" s="57">
        <f t="shared" ca="1" si="72"/>
        <v>1.9197572750334859</v>
      </c>
      <c r="H340" s="57">
        <f t="shared" ca="1" si="72"/>
        <v>5.1496100394108293</v>
      </c>
      <c r="I340" s="57">
        <f t="shared" ca="1" si="72"/>
        <v>5.9847050917351412</v>
      </c>
      <c r="J340" s="57">
        <f t="shared" ca="1" si="72"/>
        <v>7.7178060057186126</v>
      </c>
      <c r="K340" s="57">
        <f t="shared" ca="1" si="72"/>
        <v>2.2025950715125417</v>
      </c>
      <c r="L340" s="57"/>
      <c r="M340" s="6">
        <f t="shared" ca="1" si="73"/>
        <v>18.219722570064341</v>
      </c>
      <c r="N340" s="6">
        <f t="shared" ca="1" si="73"/>
        <v>17.183511734138325</v>
      </c>
      <c r="O340" s="6">
        <f t="shared" ca="1" si="73"/>
        <v>13.276215054405457</v>
      </c>
      <c r="P340" s="6">
        <f t="shared" ca="1" si="73"/>
        <v>14.138674710089917</v>
      </c>
      <c r="Q340" s="6">
        <f t="shared" ca="1" si="73"/>
        <v>12.910614159610216</v>
      </c>
      <c r="R340" s="57"/>
      <c r="S340" s="57">
        <f t="shared" ca="1" si="71"/>
        <v>18.219722570064341</v>
      </c>
      <c r="T340" s="7">
        <f ca="1">SMALL($S$5:$S$1004,ROWS($S$5:S340))</f>
        <v>16.954736845043808</v>
      </c>
      <c r="U340" s="10">
        <f ca="1">ROWS($S$5:S340)/COUNT($S$5:$S$1004)</f>
        <v>0.33600000000000002</v>
      </c>
      <c r="V340" s="8"/>
      <c r="W340" s="8"/>
      <c r="Y340" s="8"/>
      <c r="Z340" s="8"/>
      <c r="AA340" s="8"/>
      <c r="AB340" s="8"/>
      <c r="AC340" s="8"/>
      <c r="AD340" s="8"/>
      <c r="AF340" s="7"/>
      <c r="AG340" s="7"/>
      <c r="AH340" s="7"/>
      <c r="AI340" s="57"/>
      <c r="AJ340" s="7"/>
      <c r="AK340" s="7"/>
      <c r="AL340" s="58"/>
      <c r="AM340" s="58"/>
      <c r="AN340" s="58"/>
      <c r="AO340" s="58"/>
      <c r="AP340" s="58"/>
      <c r="AQ340" s="58"/>
    </row>
    <row r="341" spans="1:43" hidden="1" x14ac:dyDescent="0.25">
      <c r="A341" s="57">
        <f t="shared" ca="1" si="72"/>
        <v>2.5675285470070559</v>
      </c>
      <c r="B341" s="57">
        <f t="shared" ca="1" si="72"/>
        <v>2.4039229234919262</v>
      </c>
      <c r="C341" s="57">
        <f t="shared" ca="1" si="72"/>
        <v>1.5897996847576388</v>
      </c>
      <c r="D341" s="57">
        <f t="shared" ca="1" si="72"/>
        <v>1.5208913280064564</v>
      </c>
      <c r="E341" s="57">
        <f t="shared" ca="1" si="72"/>
        <v>5.5288260868110459</v>
      </c>
      <c r="F341" s="57">
        <f t="shared" ca="1" si="72"/>
        <v>2.5943923923677632</v>
      </c>
      <c r="G341" s="57">
        <f t="shared" ca="1" si="72"/>
        <v>2.4713554938261888</v>
      </c>
      <c r="H341" s="57">
        <f t="shared" ca="1" si="72"/>
        <v>3.6584191300605489</v>
      </c>
      <c r="I341" s="57">
        <f t="shared" ca="1" si="72"/>
        <v>5.2710323846168858</v>
      </c>
      <c r="J341" s="57">
        <f t="shared" ca="1" si="72"/>
        <v>4.9071325890069133</v>
      </c>
      <c r="K341" s="57">
        <f t="shared" ca="1" si="72"/>
        <v>3.8146886957579897</v>
      </c>
      <c r="L341" s="57"/>
      <c r="M341" s="6">
        <f t="shared" ca="1" si="73"/>
        <v>11.535816314597795</v>
      </c>
      <c r="N341" s="6">
        <f t="shared" ca="1" si="73"/>
        <v>11.466907957846615</v>
      </c>
      <c r="O341" s="6">
        <f t="shared" ca="1" si="73"/>
        <v>12.839881599309885</v>
      </c>
      <c r="P341" s="6">
        <f t="shared" ca="1" si="73"/>
        <v>14.084036396234566</v>
      </c>
      <c r="Q341" s="6">
        <f t="shared" ca="1" si="73"/>
        <v>15.405856836121512</v>
      </c>
      <c r="R341" s="57"/>
      <c r="S341" s="57">
        <f t="shared" ca="1" si="71"/>
        <v>15.405856836121512</v>
      </c>
      <c r="T341" s="7">
        <f ca="1">SMALL($S$5:$S$1004,ROWS($S$5:S341))</f>
        <v>16.958457736163929</v>
      </c>
      <c r="U341" s="10">
        <f ca="1">ROWS($S$5:S341)/COUNT($S$5:$S$1004)</f>
        <v>0.33700000000000002</v>
      </c>
      <c r="V341" s="8"/>
      <c r="W341" s="8"/>
      <c r="Y341" s="8"/>
      <c r="Z341" s="8"/>
      <c r="AA341" s="8"/>
      <c r="AB341" s="8"/>
      <c r="AC341" s="8"/>
      <c r="AD341" s="8"/>
      <c r="AF341" s="7"/>
      <c r="AG341" s="7"/>
      <c r="AH341" s="7"/>
      <c r="AI341" s="57"/>
      <c r="AJ341" s="7"/>
      <c r="AK341" s="7"/>
      <c r="AL341" s="58"/>
      <c r="AM341" s="58"/>
      <c r="AN341" s="58"/>
      <c r="AO341" s="58"/>
      <c r="AP341" s="58"/>
      <c r="AQ341" s="58"/>
    </row>
    <row r="342" spans="1:43" hidden="1" x14ac:dyDescent="0.25">
      <c r="A342" s="57">
        <f t="shared" ca="1" si="72"/>
        <v>4.9860240119884907</v>
      </c>
      <c r="B342" s="57">
        <f t="shared" ca="1" si="72"/>
        <v>4.8227810636058432</v>
      </c>
      <c r="C342" s="57">
        <f t="shared" ca="1" si="72"/>
        <v>3.8103697795879685</v>
      </c>
      <c r="D342" s="57">
        <f t="shared" ca="1" si="72"/>
        <v>1.8334817368509706</v>
      </c>
      <c r="E342" s="57">
        <f t="shared" ca="1" si="72"/>
        <v>7.3694051192181202</v>
      </c>
      <c r="F342" s="57">
        <f t="shared" ca="1" si="72"/>
        <v>5.448891007771989</v>
      </c>
      <c r="G342" s="57">
        <f t="shared" ca="1" si="72"/>
        <v>0.59875769210919205</v>
      </c>
      <c r="H342" s="57">
        <f t="shared" ca="1" si="72"/>
        <v>3.2195567726839935</v>
      </c>
      <c r="I342" s="57">
        <f t="shared" ca="1" si="72"/>
        <v>4.7240577941314301</v>
      </c>
      <c r="J342" s="57">
        <f t="shared" ca="1" si="72"/>
        <v>4.6182767390818711</v>
      </c>
      <c r="K342" s="57">
        <f t="shared" ca="1" si="72"/>
        <v>3.8714586839138008</v>
      </c>
      <c r="L342" s="57"/>
      <c r="M342" s="6">
        <f t="shared" ca="1" si="73"/>
        <v>14.013428222767523</v>
      </c>
      <c r="N342" s="6">
        <f t="shared" ca="1" si="73"/>
        <v>12.036540180030524</v>
      </c>
      <c r="O342" s="6">
        <f t="shared" ca="1" si="73"/>
        <v>16.810462921905835</v>
      </c>
      <c r="P342" s="6">
        <f t="shared" ca="1" si="73"/>
        <v>18.867188549423062</v>
      </c>
      <c r="Q342" s="6">
        <f t="shared" ca="1" si="73"/>
        <v>19.283201639421758</v>
      </c>
      <c r="R342" s="57"/>
      <c r="S342" s="57">
        <f t="shared" ca="1" si="71"/>
        <v>19.283201639421758</v>
      </c>
      <c r="T342" s="7">
        <f ca="1">SMALL($S$5:$S$1004,ROWS($S$5:S342))</f>
        <v>16.960543334235496</v>
      </c>
      <c r="U342" s="10">
        <f ca="1">ROWS($S$5:S342)/COUNT($S$5:$S$1004)</f>
        <v>0.33800000000000002</v>
      </c>
      <c r="V342" s="8"/>
      <c r="W342" s="8"/>
      <c r="Y342" s="8"/>
      <c r="Z342" s="8"/>
      <c r="AA342" s="8"/>
      <c r="AB342" s="8"/>
      <c r="AC342" s="8"/>
      <c r="AD342" s="8"/>
      <c r="AF342" s="7"/>
      <c r="AG342" s="7"/>
      <c r="AH342" s="7"/>
      <c r="AI342" s="57"/>
      <c r="AJ342" s="7"/>
      <c r="AK342" s="7"/>
      <c r="AL342" s="58"/>
      <c r="AM342" s="58"/>
      <c r="AN342" s="58"/>
      <c r="AO342" s="58"/>
      <c r="AP342" s="58"/>
      <c r="AQ342" s="58"/>
    </row>
    <row r="343" spans="1:43" hidden="1" x14ac:dyDescent="0.25">
      <c r="A343" s="57">
        <f t="shared" ca="1" si="72"/>
        <v>4.380111301741735</v>
      </c>
      <c r="B343" s="57">
        <f t="shared" ca="1" si="72"/>
        <v>1.8735966507677433</v>
      </c>
      <c r="C343" s="57">
        <f t="shared" ca="1" si="72"/>
        <v>2.3909938820094681</v>
      </c>
      <c r="D343" s="57">
        <f t="shared" ca="1" si="72"/>
        <v>1.8985610464698797</v>
      </c>
      <c r="E343" s="57">
        <f t="shared" ca="1" si="72"/>
        <v>7.6970389713593566</v>
      </c>
      <c r="F343" s="57">
        <f t="shared" ca="1" si="72"/>
        <v>3.2063136606038198</v>
      </c>
      <c r="G343" s="57">
        <f t="shared" ca="1" si="72"/>
        <v>2.9654742964842722</v>
      </c>
      <c r="H343" s="57">
        <f t="shared" ca="1" si="72"/>
        <v>2.7409802879192275</v>
      </c>
      <c r="I343" s="57">
        <f t="shared" ca="1" si="72"/>
        <v>4.2995918771079245</v>
      </c>
      <c r="J343" s="57">
        <f t="shared" ca="1" si="72"/>
        <v>6.6986568699113462</v>
      </c>
      <c r="K343" s="57">
        <f t="shared" ca="1" si="72"/>
        <v>4.9431767604528254</v>
      </c>
      <c r="L343" s="57"/>
      <c r="M343" s="6">
        <f t="shared" ca="1" si="73"/>
        <v>16.435236350146823</v>
      </c>
      <c r="N343" s="6">
        <f t="shared" ca="1" si="73"/>
        <v>15.942803514607233</v>
      </c>
      <c r="O343" s="6">
        <f t="shared" ca="1" si="73"/>
        <v>16.269292492038446</v>
      </c>
      <c r="P343" s="6">
        <f t="shared" ca="1" si="73"/>
        <v>14.322678948932314</v>
      </c>
      <c r="Q343" s="6">
        <f t="shared" ca="1" si="73"/>
        <v>17.254792670499153</v>
      </c>
      <c r="R343" s="57"/>
      <c r="S343" s="57">
        <f t="shared" ca="1" si="71"/>
        <v>17.254792670499153</v>
      </c>
      <c r="T343" s="7">
        <f ca="1">SMALL($S$5:$S$1004,ROWS($S$5:S343))</f>
        <v>16.963873956525319</v>
      </c>
      <c r="U343" s="10">
        <f ca="1">ROWS($S$5:S343)/COUNT($S$5:$S$1004)</f>
        <v>0.33900000000000002</v>
      </c>
      <c r="V343" s="8"/>
      <c r="W343" s="8"/>
      <c r="Y343" s="8"/>
      <c r="Z343" s="8"/>
      <c r="AA343" s="8"/>
      <c r="AB343" s="8"/>
      <c r="AC343" s="8"/>
      <c r="AD343" s="8"/>
      <c r="AF343" s="7"/>
      <c r="AG343" s="7"/>
      <c r="AH343" s="7"/>
      <c r="AI343" s="57"/>
      <c r="AJ343" s="7"/>
      <c r="AK343" s="7"/>
      <c r="AL343" s="58"/>
      <c r="AM343" s="58"/>
      <c r="AN343" s="58"/>
      <c r="AO343" s="58"/>
      <c r="AP343" s="58"/>
      <c r="AQ343" s="58"/>
    </row>
    <row r="344" spans="1:43" hidden="1" x14ac:dyDescent="0.25">
      <c r="A344" s="57">
        <f t="shared" ca="1" si="72"/>
        <v>3.2420753429925036</v>
      </c>
      <c r="B344" s="57">
        <f t="shared" ca="1" si="72"/>
        <v>4.6416385816841785</v>
      </c>
      <c r="C344" s="57">
        <f t="shared" ca="1" si="72"/>
        <v>4.7575384830212961</v>
      </c>
      <c r="D344" s="57">
        <f t="shared" ca="1" si="72"/>
        <v>2.106542361623045</v>
      </c>
      <c r="E344" s="57">
        <f t="shared" ca="1" si="72"/>
        <v>5.4106485612783075</v>
      </c>
      <c r="F344" s="57">
        <f t="shared" ca="1" si="72"/>
        <v>5.1658191876233932</v>
      </c>
      <c r="G344" s="57">
        <f t="shared" ca="1" si="72"/>
        <v>0.56696657034118925</v>
      </c>
      <c r="H344" s="57">
        <f t="shared" ca="1" si="72"/>
        <v>2.2103343077832642</v>
      </c>
      <c r="I344" s="57">
        <f t="shared" ca="1" si="72"/>
        <v>6.9390414625938579</v>
      </c>
      <c r="J344" s="57">
        <f t="shared" ca="1" si="72"/>
        <v>7.5788328785815491</v>
      </c>
      <c r="K344" s="57">
        <f t="shared" ca="1" si="72"/>
        <v>2.3441483617990198</v>
      </c>
      <c r="L344" s="57"/>
      <c r="M344" s="6">
        <f t="shared" ca="1" si="73"/>
        <v>16.145413274936537</v>
      </c>
      <c r="N344" s="6">
        <f t="shared" ca="1" si="73"/>
        <v>13.494417153538286</v>
      </c>
      <c r="O344" s="6">
        <f t="shared" ca="1" si="73"/>
        <v>17.631120021544035</v>
      </c>
      <c r="P344" s="6">
        <f t="shared" ca="1" si="73"/>
        <v>19.090647593700453</v>
      </c>
      <c r="Q344" s="6">
        <f t="shared" ca="1" si="73"/>
        <v>14.606769812544771</v>
      </c>
      <c r="R344" s="57"/>
      <c r="S344" s="57">
        <f t="shared" ca="1" si="71"/>
        <v>19.090647593700453</v>
      </c>
      <c r="T344" s="7">
        <f ca="1">SMALL($S$5:$S$1004,ROWS($S$5:S344))</f>
        <v>16.966968812499108</v>
      </c>
      <c r="U344" s="10">
        <f ca="1">ROWS($S$5:S344)/COUNT($S$5:$S$1004)</f>
        <v>0.34</v>
      </c>
      <c r="V344" s="8"/>
      <c r="W344" s="8"/>
      <c r="Y344" s="8"/>
      <c r="Z344" s="8"/>
      <c r="AA344" s="8"/>
      <c r="AB344" s="8"/>
      <c r="AC344" s="8"/>
      <c r="AD344" s="8"/>
      <c r="AF344" s="7"/>
      <c r="AG344" s="7"/>
      <c r="AH344" s="7"/>
      <c r="AI344" s="57"/>
      <c r="AJ344" s="7"/>
      <c r="AK344" s="7"/>
      <c r="AL344" s="58"/>
      <c r="AM344" s="58"/>
      <c r="AN344" s="58"/>
      <c r="AO344" s="58"/>
      <c r="AP344" s="58"/>
      <c r="AQ344" s="58"/>
    </row>
    <row r="345" spans="1:43" hidden="1" x14ac:dyDescent="0.25">
      <c r="A345" s="57">
        <f t="shared" ref="A345:K354" ca="1" si="74">A$2+(A$3-A$2)*RAND()</f>
        <v>5.3041437023906655</v>
      </c>
      <c r="B345" s="57">
        <f t="shared" ca="1" si="74"/>
        <v>3.9897220229188912</v>
      </c>
      <c r="C345" s="57">
        <f t="shared" ca="1" si="74"/>
        <v>3.5425222966855849</v>
      </c>
      <c r="D345" s="57">
        <f t="shared" ca="1" si="74"/>
        <v>1.6663324881973236</v>
      </c>
      <c r="E345" s="57">
        <f t="shared" ca="1" si="74"/>
        <v>5.403442426940865</v>
      </c>
      <c r="F345" s="57">
        <f t="shared" ca="1" si="74"/>
        <v>4.4530740404615461</v>
      </c>
      <c r="G345" s="57">
        <f t="shared" ca="1" si="74"/>
        <v>1.8627125945606142</v>
      </c>
      <c r="H345" s="57">
        <f t="shared" ca="1" si="74"/>
        <v>4.1730250384460543</v>
      </c>
      <c r="I345" s="57">
        <f t="shared" ca="1" si="74"/>
        <v>3.5130608554382841</v>
      </c>
      <c r="J345" s="57">
        <f t="shared" ca="1" si="74"/>
        <v>7.8638229630104792</v>
      </c>
      <c r="K345" s="57">
        <f t="shared" ca="1" si="74"/>
        <v>3.1216954022435139</v>
      </c>
      <c r="L345" s="57"/>
      <c r="M345" s="6">
        <f t="shared" ref="M345:Q354" ca="1" si="75">SUMIF(M$4,"*"&amp;$A$4&amp;"*",$A345)+SUMIF(M$4,"*"&amp;$B$4&amp;"*",$B345)+SUMIF(M$4,"*"&amp;$C$4&amp;"*",$C345)+SUMIF(M$4,"*"&amp;$D$4&amp;"*",$D345)+SUMIF(M$4,"*"&amp;$E$4&amp;"*",$E345)+SUMIF(M$4,"*"&amp;$F$4&amp;"*",$F345)+SUMIF(M$4,"*"&amp;$G$4&amp;"*",$G345)+SUMIF(M$4,"*"&amp;$H$4&amp;"*",$H345)+SUMIF(M$4,"*"&amp;$I$4&amp;"*",$I345)+SUMIF(M$4,"*"&amp;$J$4&amp;"*",$J345)+SUMIF(M$4,"*"&amp;$K$4&amp;"*",$K345)</f>
        <v>18.573201556647344</v>
      </c>
      <c r="N345" s="6">
        <f t="shared" ca="1" si="75"/>
        <v>16.697011748159085</v>
      </c>
      <c r="O345" s="6">
        <f t="shared" ca="1" si="75"/>
        <v>17.256987412870238</v>
      </c>
      <c r="P345" s="6">
        <f t="shared" ca="1" si="75"/>
        <v>15.077552321062235</v>
      </c>
      <c r="Q345" s="6">
        <f t="shared" ca="1" si="75"/>
        <v>16.687884890549327</v>
      </c>
      <c r="R345" s="57"/>
      <c r="S345" s="57">
        <f t="shared" ca="1" si="71"/>
        <v>18.573201556647344</v>
      </c>
      <c r="T345" s="7">
        <f ca="1">SMALL($S$5:$S$1004,ROWS($S$5:S345))</f>
        <v>16.972843123481304</v>
      </c>
      <c r="U345" s="10">
        <f ca="1">ROWS($S$5:S345)/COUNT($S$5:$S$1004)</f>
        <v>0.34100000000000003</v>
      </c>
      <c r="V345" s="8"/>
      <c r="W345" s="8"/>
      <c r="Y345" s="8"/>
      <c r="Z345" s="8"/>
      <c r="AA345" s="8"/>
      <c r="AB345" s="8"/>
      <c r="AC345" s="8"/>
      <c r="AD345" s="8"/>
      <c r="AF345" s="7"/>
      <c r="AG345" s="7"/>
      <c r="AH345" s="7"/>
      <c r="AI345" s="57"/>
      <c r="AJ345" s="7"/>
      <c r="AK345" s="7"/>
      <c r="AL345" s="58"/>
      <c r="AM345" s="58"/>
      <c r="AN345" s="58"/>
      <c r="AO345" s="58"/>
      <c r="AP345" s="58"/>
      <c r="AQ345" s="58"/>
    </row>
    <row r="346" spans="1:43" hidden="1" x14ac:dyDescent="0.25">
      <c r="A346" s="57">
        <f t="shared" ca="1" si="74"/>
        <v>5.0250956914842044</v>
      </c>
      <c r="B346" s="57">
        <f t="shared" ca="1" si="74"/>
        <v>4.5274822297644466</v>
      </c>
      <c r="C346" s="57">
        <f t="shared" ca="1" si="74"/>
        <v>4.9335727336368667</v>
      </c>
      <c r="D346" s="57">
        <f t="shared" ca="1" si="74"/>
        <v>2.4889675266500637</v>
      </c>
      <c r="E346" s="57">
        <f t="shared" ca="1" si="74"/>
        <v>7.198464464366932</v>
      </c>
      <c r="F346" s="57">
        <f t="shared" ca="1" si="74"/>
        <v>2.2203815578731199</v>
      </c>
      <c r="G346" s="57">
        <f t="shared" ca="1" si="74"/>
        <v>1.4726196999481083</v>
      </c>
      <c r="H346" s="57">
        <f t="shared" ca="1" si="74"/>
        <v>5.0089905553763963</v>
      </c>
      <c r="I346" s="57">
        <f t="shared" ca="1" si="74"/>
        <v>4.3337026174023432</v>
      </c>
      <c r="J346" s="57">
        <f t="shared" ca="1" si="74"/>
        <v>7.7514608303135413</v>
      </c>
      <c r="K346" s="57">
        <f t="shared" ca="1" si="74"/>
        <v>4.3500897633104953</v>
      </c>
      <c r="L346" s="57"/>
      <c r="M346" s="6">
        <f t="shared" ca="1" si="75"/>
        <v>19.182748955382721</v>
      </c>
      <c r="N346" s="6">
        <f t="shared" ca="1" si="75"/>
        <v>16.738143748395917</v>
      </c>
      <c r="O346" s="6">
        <f t="shared" ca="1" si="75"/>
        <v>19.477407524444921</v>
      </c>
      <c r="P346" s="6">
        <f t="shared" ca="1" si="75"/>
        <v>15.431656168350404</v>
      </c>
      <c r="Q346" s="6">
        <f t="shared" ca="1" si="75"/>
        <v>21.085027012818269</v>
      </c>
      <c r="R346" s="57"/>
      <c r="S346" s="57">
        <f t="shared" ca="1" si="71"/>
        <v>21.085027012818269</v>
      </c>
      <c r="T346" s="7">
        <f ca="1">SMALL($S$5:$S$1004,ROWS($S$5:S346))</f>
        <v>16.977634639734767</v>
      </c>
      <c r="U346" s="10">
        <f ca="1">ROWS($S$5:S346)/COUNT($S$5:$S$1004)</f>
        <v>0.34200000000000003</v>
      </c>
      <c r="V346" s="8"/>
      <c r="W346" s="8"/>
      <c r="Y346" s="8"/>
      <c r="Z346" s="8"/>
      <c r="AA346" s="8"/>
      <c r="AB346" s="8"/>
      <c r="AC346" s="8"/>
      <c r="AD346" s="8"/>
      <c r="AF346" s="7"/>
      <c r="AG346" s="7"/>
      <c r="AH346" s="7"/>
      <c r="AI346" s="57"/>
      <c r="AJ346" s="7"/>
      <c r="AK346" s="7"/>
      <c r="AL346" s="58"/>
      <c r="AM346" s="58"/>
      <c r="AN346" s="58"/>
      <c r="AO346" s="58"/>
      <c r="AP346" s="58"/>
      <c r="AQ346" s="58"/>
    </row>
    <row r="347" spans="1:43" hidden="1" x14ac:dyDescent="0.25">
      <c r="A347" s="57">
        <f t="shared" ca="1" si="74"/>
        <v>2.3478541766398062</v>
      </c>
      <c r="B347" s="57">
        <f t="shared" ca="1" si="74"/>
        <v>1.6807469424247796</v>
      </c>
      <c r="C347" s="57">
        <f t="shared" ca="1" si="74"/>
        <v>4.417587193376578</v>
      </c>
      <c r="D347" s="57">
        <f t="shared" ca="1" si="74"/>
        <v>1.1932613231021962</v>
      </c>
      <c r="E347" s="57">
        <f t="shared" ca="1" si="74"/>
        <v>5.8352132361384603</v>
      </c>
      <c r="F347" s="57">
        <f t="shared" ca="1" si="74"/>
        <v>4.0854821493772473</v>
      </c>
      <c r="G347" s="57">
        <f t="shared" ca="1" si="74"/>
        <v>0.77261967030894474</v>
      </c>
      <c r="H347" s="57">
        <f t="shared" ca="1" si="74"/>
        <v>2.7008405088721705</v>
      </c>
      <c r="I347" s="57">
        <f t="shared" ca="1" si="74"/>
        <v>3.1708543204473223</v>
      </c>
      <c r="J347" s="57">
        <f t="shared" ca="1" si="74"/>
        <v>5.8704137229512252</v>
      </c>
      <c r="K347" s="57">
        <f t="shared" ca="1" si="74"/>
        <v>5.8737515950776888</v>
      </c>
      <c r="L347" s="57"/>
      <c r="M347" s="6">
        <f t="shared" ca="1" si="75"/>
        <v>13.408474763276555</v>
      </c>
      <c r="N347" s="6">
        <f t="shared" ca="1" si="75"/>
        <v>10.184148893002172</v>
      </c>
      <c r="O347" s="6">
        <f t="shared" ca="1" si="75"/>
        <v>13.386373901514466</v>
      </c>
      <c r="P347" s="6">
        <f t="shared" ca="1" si="75"/>
        <v>14.810835007327038</v>
      </c>
      <c r="Q347" s="6">
        <f t="shared" ca="1" si="75"/>
        <v>16.090552282513102</v>
      </c>
      <c r="R347" s="57"/>
      <c r="S347" s="57">
        <f t="shared" ca="1" si="71"/>
        <v>16.090552282513102</v>
      </c>
      <c r="T347" s="7">
        <f ca="1">SMALL($S$5:$S$1004,ROWS($S$5:S347))</f>
        <v>16.979928307799604</v>
      </c>
      <c r="U347" s="10">
        <f ca="1">ROWS($S$5:S347)/COUNT($S$5:$S$1004)</f>
        <v>0.34300000000000003</v>
      </c>
      <c r="V347" s="8"/>
      <c r="W347" s="8"/>
      <c r="Y347" s="8"/>
      <c r="Z347" s="8"/>
      <c r="AA347" s="8"/>
      <c r="AB347" s="8"/>
      <c r="AC347" s="8"/>
      <c r="AD347" s="8"/>
      <c r="AF347" s="7"/>
      <c r="AG347" s="7"/>
      <c r="AH347" s="7"/>
      <c r="AI347" s="57"/>
      <c r="AJ347" s="7"/>
      <c r="AK347" s="7"/>
      <c r="AL347" s="58"/>
      <c r="AM347" s="58"/>
      <c r="AN347" s="58"/>
      <c r="AO347" s="58"/>
      <c r="AP347" s="58"/>
      <c r="AQ347" s="58"/>
    </row>
    <row r="348" spans="1:43" hidden="1" x14ac:dyDescent="0.25">
      <c r="A348" s="57">
        <f t="shared" ca="1" si="74"/>
        <v>2.4725873686227144</v>
      </c>
      <c r="B348" s="57">
        <f t="shared" ca="1" si="74"/>
        <v>4.3641961260861901</v>
      </c>
      <c r="C348" s="57">
        <f t="shared" ca="1" si="74"/>
        <v>4.96060309199859</v>
      </c>
      <c r="D348" s="57">
        <f t="shared" ca="1" si="74"/>
        <v>1.6003630662719226</v>
      </c>
      <c r="E348" s="57">
        <f t="shared" ca="1" si="74"/>
        <v>5.9293767174910554</v>
      </c>
      <c r="F348" s="57">
        <f t="shared" ca="1" si="74"/>
        <v>4.8526097087139943</v>
      </c>
      <c r="G348" s="57">
        <f t="shared" ca="1" si="74"/>
        <v>1.5054218534504522</v>
      </c>
      <c r="H348" s="57">
        <f t="shared" ca="1" si="74"/>
        <v>4.0866135110486503</v>
      </c>
      <c r="I348" s="57">
        <f t="shared" ca="1" si="74"/>
        <v>3.4485192658365738</v>
      </c>
      <c r="J348" s="57">
        <f t="shared" ca="1" si="74"/>
        <v>5.6732254455914148</v>
      </c>
      <c r="K348" s="57">
        <f t="shared" ca="1" si="74"/>
        <v>3.9631245342228869</v>
      </c>
      <c r="L348" s="57"/>
      <c r="M348" s="6">
        <f t="shared" ca="1" si="75"/>
        <v>14.611837759663171</v>
      </c>
      <c r="N348" s="6">
        <f t="shared" ca="1" si="75"/>
        <v>11.251597733936505</v>
      </c>
      <c r="O348" s="6">
        <f t="shared" ca="1" si="75"/>
        <v>15.96679828916866</v>
      </c>
      <c r="P348" s="6">
        <f t="shared" ca="1" si="75"/>
        <v>16.628449634859642</v>
      </c>
      <c r="Q348" s="6">
        <f t="shared" ca="1" si="75"/>
        <v>18.343310888848784</v>
      </c>
      <c r="R348" s="57"/>
      <c r="S348" s="57">
        <f t="shared" ca="1" si="71"/>
        <v>18.343310888848784</v>
      </c>
      <c r="T348" s="7">
        <f ca="1">SMALL($S$5:$S$1004,ROWS($S$5:S348))</f>
        <v>16.980389637194428</v>
      </c>
      <c r="U348" s="10">
        <f ca="1">ROWS($S$5:S348)/COUNT($S$5:$S$1004)</f>
        <v>0.34399999999999997</v>
      </c>
      <c r="V348" s="8"/>
      <c r="W348" s="8"/>
      <c r="Y348" s="8"/>
      <c r="Z348" s="8"/>
      <c r="AA348" s="8"/>
      <c r="AB348" s="8"/>
      <c r="AC348" s="8"/>
      <c r="AD348" s="8"/>
      <c r="AF348" s="7"/>
      <c r="AG348" s="7"/>
      <c r="AH348" s="7"/>
      <c r="AI348" s="57"/>
      <c r="AJ348" s="7"/>
      <c r="AK348" s="7"/>
      <c r="AL348" s="58"/>
      <c r="AM348" s="58"/>
      <c r="AN348" s="58"/>
      <c r="AO348" s="58"/>
      <c r="AP348" s="58"/>
      <c r="AQ348" s="58"/>
    </row>
    <row r="349" spans="1:43" hidden="1" x14ac:dyDescent="0.25">
      <c r="A349" s="57">
        <f t="shared" ca="1" si="74"/>
        <v>5.4427853580132828</v>
      </c>
      <c r="B349" s="57">
        <f t="shared" ca="1" si="74"/>
        <v>2.3414319171239706</v>
      </c>
      <c r="C349" s="57">
        <f t="shared" ca="1" si="74"/>
        <v>2.5524820470310159</v>
      </c>
      <c r="D349" s="57">
        <f t="shared" ca="1" si="74"/>
        <v>1.0158040285310197</v>
      </c>
      <c r="E349" s="57">
        <f t="shared" ca="1" si="74"/>
        <v>4.5515866275917611</v>
      </c>
      <c r="F349" s="57">
        <f t="shared" ca="1" si="74"/>
        <v>2.7914469765687833</v>
      </c>
      <c r="G349" s="57">
        <f t="shared" ca="1" si="74"/>
        <v>1.2660553177883163</v>
      </c>
      <c r="H349" s="57">
        <f t="shared" ca="1" si="74"/>
        <v>2.6631809177056844</v>
      </c>
      <c r="I349" s="57">
        <f t="shared" ca="1" si="74"/>
        <v>6.3896908172969749</v>
      </c>
      <c r="J349" s="57">
        <f t="shared" ca="1" si="74"/>
        <v>4.3438860462440374</v>
      </c>
      <c r="K349" s="57">
        <f t="shared" ca="1" si="74"/>
        <v>2.0346333302866149</v>
      </c>
      <c r="L349" s="57"/>
      <c r="M349" s="6">
        <f t="shared" ca="1" si="75"/>
        <v>13.605208769076652</v>
      </c>
      <c r="N349" s="6">
        <f t="shared" ca="1" si="75"/>
        <v>12.068530750576656</v>
      </c>
      <c r="O349" s="6">
        <f t="shared" ca="1" si="75"/>
        <v>11.236904590959769</v>
      </c>
      <c r="P349" s="6">
        <f t="shared" ca="1" si="75"/>
        <v>13.557203041276344</v>
      </c>
      <c r="Q349" s="6">
        <f t="shared" ca="1" si="75"/>
        <v>11.590832792708031</v>
      </c>
      <c r="R349" s="57"/>
      <c r="S349" s="57">
        <f t="shared" ca="1" si="71"/>
        <v>13.605208769076652</v>
      </c>
      <c r="T349" s="7">
        <f ca="1">SMALL($S$5:$S$1004,ROWS($S$5:S349))</f>
        <v>16.987932388386021</v>
      </c>
      <c r="U349" s="10">
        <f ca="1">ROWS($S$5:S349)/COUNT($S$5:$S$1004)</f>
        <v>0.34499999999999997</v>
      </c>
      <c r="V349" s="8"/>
      <c r="W349" s="8"/>
      <c r="Y349" s="8"/>
      <c r="Z349" s="8"/>
      <c r="AA349" s="8"/>
      <c r="AB349" s="8"/>
      <c r="AC349" s="8"/>
      <c r="AD349" s="8"/>
      <c r="AF349" s="7"/>
      <c r="AG349" s="7"/>
      <c r="AH349" s="7"/>
      <c r="AI349" s="57"/>
      <c r="AJ349" s="7"/>
      <c r="AK349" s="7"/>
      <c r="AL349" s="58"/>
      <c r="AM349" s="58"/>
      <c r="AN349" s="58"/>
      <c r="AO349" s="58"/>
      <c r="AP349" s="58"/>
      <c r="AQ349" s="58"/>
    </row>
    <row r="350" spans="1:43" hidden="1" x14ac:dyDescent="0.25">
      <c r="A350" s="57">
        <f t="shared" ca="1" si="74"/>
        <v>5.932925687726506</v>
      </c>
      <c r="B350" s="57">
        <f t="shared" ca="1" si="74"/>
        <v>1.173848027935223</v>
      </c>
      <c r="C350" s="57">
        <f t="shared" ca="1" si="74"/>
        <v>2.4892726898258624</v>
      </c>
      <c r="D350" s="57">
        <f t="shared" ca="1" si="74"/>
        <v>1.1933837754156933</v>
      </c>
      <c r="E350" s="57">
        <f t="shared" ca="1" si="74"/>
        <v>6.3236429119093831</v>
      </c>
      <c r="F350" s="57">
        <f t="shared" ca="1" si="74"/>
        <v>2.8621543018239932</v>
      </c>
      <c r="G350" s="57">
        <f t="shared" ca="1" si="74"/>
        <v>0.71776294509403749</v>
      </c>
      <c r="H350" s="57">
        <f t="shared" ca="1" si="74"/>
        <v>4.1856942092067841</v>
      </c>
      <c r="I350" s="57">
        <f t="shared" ca="1" si="74"/>
        <v>5.310091800074952</v>
      </c>
      <c r="J350" s="57">
        <f t="shared" ca="1" si="74"/>
        <v>5.0707447991890682</v>
      </c>
      <c r="K350" s="57">
        <f t="shared" ca="1" si="74"/>
        <v>4.2220517241835225</v>
      </c>
      <c r="L350" s="57"/>
      <c r="M350" s="6">
        <f t="shared" ca="1" si="75"/>
        <v>14.210706121835473</v>
      </c>
      <c r="N350" s="6">
        <f t="shared" ca="1" si="75"/>
        <v>12.914817207425305</v>
      </c>
      <c r="O350" s="6">
        <f t="shared" ca="1" si="75"/>
        <v>12.568235739033675</v>
      </c>
      <c r="P350" s="6">
        <f t="shared" ca="1" si="75"/>
        <v>13.56814585401769</v>
      </c>
      <c r="Q350" s="6">
        <f t="shared" ca="1" si="75"/>
        <v>15.905236873234912</v>
      </c>
      <c r="R350" s="57"/>
      <c r="S350" s="57">
        <f t="shared" ca="1" si="71"/>
        <v>15.905236873234912</v>
      </c>
      <c r="T350" s="7">
        <f ca="1">SMALL($S$5:$S$1004,ROWS($S$5:S350))</f>
        <v>16.990518304343375</v>
      </c>
      <c r="U350" s="10">
        <f ca="1">ROWS($S$5:S350)/COUNT($S$5:$S$1004)</f>
        <v>0.34599999999999997</v>
      </c>
      <c r="V350" s="8"/>
      <c r="W350" s="8"/>
      <c r="Y350" s="8"/>
      <c r="Z350" s="8"/>
      <c r="AA350" s="8"/>
      <c r="AB350" s="8"/>
      <c r="AC350" s="8"/>
      <c r="AD350" s="8"/>
      <c r="AF350" s="7"/>
      <c r="AG350" s="7"/>
      <c r="AH350" s="7"/>
      <c r="AI350" s="57"/>
      <c r="AJ350" s="7"/>
      <c r="AK350" s="7"/>
      <c r="AL350" s="58"/>
      <c r="AM350" s="58"/>
      <c r="AN350" s="58"/>
      <c r="AO350" s="58"/>
      <c r="AP350" s="58"/>
      <c r="AQ350" s="58"/>
    </row>
    <row r="351" spans="1:43" hidden="1" x14ac:dyDescent="0.25">
      <c r="A351" s="57">
        <f t="shared" ca="1" si="74"/>
        <v>5.7139341676097137</v>
      </c>
      <c r="B351" s="57">
        <f t="shared" ca="1" si="74"/>
        <v>2.1574292325870332</v>
      </c>
      <c r="C351" s="57">
        <f t="shared" ca="1" si="74"/>
        <v>1.181517096650047</v>
      </c>
      <c r="D351" s="57">
        <f t="shared" ca="1" si="74"/>
        <v>2.2895737993126062</v>
      </c>
      <c r="E351" s="57">
        <f t="shared" ca="1" si="74"/>
        <v>5.9387814850334442</v>
      </c>
      <c r="F351" s="57">
        <f t="shared" ca="1" si="74"/>
        <v>4.3044482324322297</v>
      </c>
      <c r="G351" s="57">
        <f t="shared" ca="1" si="74"/>
        <v>0.97094990038476836</v>
      </c>
      <c r="H351" s="57">
        <f t="shared" ca="1" si="74"/>
        <v>3.5349923580434068</v>
      </c>
      <c r="I351" s="57">
        <f t="shared" ca="1" si="74"/>
        <v>4.5610303222536945</v>
      </c>
      <c r="J351" s="57">
        <f t="shared" ca="1" si="74"/>
        <v>6.0957057671437873</v>
      </c>
      <c r="K351" s="57">
        <f t="shared" ca="1" si="74"/>
        <v>2.0293677312765861</v>
      </c>
      <c r="L351" s="57"/>
      <c r="M351" s="6">
        <f t="shared" ca="1" si="75"/>
        <v>13.962106931788316</v>
      </c>
      <c r="N351" s="6">
        <f t="shared" ca="1" si="75"/>
        <v>15.070163634450877</v>
      </c>
      <c r="O351" s="6">
        <f t="shared" ca="1" si="75"/>
        <v>14.191916484764265</v>
      </c>
      <c r="P351" s="6">
        <f t="shared" ca="1" si="75"/>
        <v>13.052275518549544</v>
      </c>
      <c r="Q351" s="6">
        <f t="shared" ca="1" si="75"/>
        <v>13.660570806940472</v>
      </c>
      <c r="R351" s="57"/>
      <c r="S351" s="57">
        <f t="shared" ca="1" si="71"/>
        <v>15.070163634450877</v>
      </c>
      <c r="T351" s="7">
        <f ca="1">SMALL($S$5:$S$1004,ROWS($S$5:S351))</f>
        <v>17.003199635134788</v>
      </c>
      <c r="U351" s="10">
        <f ca="1">ROWS($S$5:S351)/COUNT($S$5:$S$1004)</f>
        <v>0.34699999999999998</v>
      </c>
      <c r="V351" s="8"/>
      <c r="W351" s="8"/>
      <c r="Y351" s="8"/>
      <c r="Z351" s="8"/>
      <c r="AA351" s="8"/>
      <c r="AB351" s="8"/>
      <c r="AC351" s="8"/>
      <c r="AD351" s="8"/>
      <c r="AF351" s="7"/>
      <c r="AG351" s="7"/>
      <c r="AH351" s="7"/>
      <c r="AI351" s="57"/>
      <c r="AJ351" s="7"/>
      <c r="AK351" s="7"/>
      <c r="AL351" s="58"/>
      <c r="AM351" s="58"/>
      <c r="AN351" s="58"/>
      <c r="AO351" s="58"/>
      <c r="AP351" s="58"/>
      <c r="AQ351" s="58"/>
    </row>
    <row r="352" spans="1:43" hidden="1" x14ac:dyDescent="0.25">
      <c r="A352" s="57">
        <f t="shared" ca="1" si="74"/>
        <v>2.9476375533616541</v>
      </c>
      <c r="B352" s="57">
        <f t="shared" ca="1" si="74"/>
        <v>2.9098727692688331</v>
      </c>
      <c r="C352" s="57">
        <f t="shared" ca="1" si="74"/>
        <v>4.97464358757097</v>
      </c>
      <c r="D352" s="57">
        <f t="shared" ca="1" si="74"/>
        <v>2.6229296665624875</v>
      </c>
      <c r="E352" s="57">
        <f t="shared" ca="1" si="74"/>
        <v>5.8086257217568997</v>
      </c>
      <c r="F352" s="57">
        <f t="shared" ca="1" si="74"/>
        <v>2.8594442312749302</v>
      </c>
      <c r="G352" s="57">
        <f t="shared" ca="1" si="74"/>
        <v>2.7141732378668144</v>
      </c>
      <c r="H352" s="57">
        <f t="shared" ca="1" si="74"/>
        <v>2.6258452036805919</v>
      </c>
      <c r="I352" s="57">
        <f t="shared" ca="1" si="74"/>
        <v>6.1508463756067755</v>
      </c>
      <c r="J352" s="57">
        <f t="shared" ca="1" si="74"/>
        <v>4.1859554097970424</v>
      </c>
      <c r="K352" s="57">
        <f t="shared" ca="1" si="74"/>
        <v>3.725922718115827</v>
      </c>
      <c r="L352" s="57"/>
      <c r="M352" s="6">
        <f t="shared" ca="1" si="75"/>
        <v>14.822409788596481</v>
      </c>
      <c r="N352" s="6">
        <f t="shared" ca="1" si="75"/>
        <v>12.470695867587999</v>
      </c>
      <c r="O352" s="6">
        <f t="shared" ca="1" si="75"/>
        <v>12.904453900822775</v>
      </c>
      <c r="P352" s="6">
        <f t="shared" ca="1" si="75"/>
        <v>15.646086094266366</v>
      </c>
      <c r="Q352" s="6">
        <f t="shared" ca="1" si="75"/>
        <v>15.070266412822152</v>
      </c>
      <c r="R352" s="57"/>
      <c r="S352" s="57">
        <f t="shared" ca="1" si="71"/>
        <v>15.646086094266366</v>
      </c>
      <c r="T352" s="7">
        <f ca="1">SMALL($S$5:$S$1004,ROWS($S$5:S352))</f>
        <v>17.006070227016789</v>
      </c>
      <c r="U352" s="10">
        <f ca="1">ROWS($S$5:S352)/COUNT($S$5:$S$1004)</f>
        <v>0.34799999999999998</v>
      </c>
      <c r="V352" s="8"/>
      <c r="W352" s="8"/>
      <c r="Y352" s="8"/>
      <c r="Z352" s="8"/>
      <c r="AA352" s="8"/>
      <c r="AB352" s="8"/>
      <c r="AC352" s="8"/>
      <c r="AD352" s="8"/>
      <c r="AF352" s="7"/>
      <c r="AG352" s="7"/>
      <c r="AH352" s="7"/>
      <c r="AI352" s="57"/>
      <c r="AJ352" s="7"/>
      <c r="AK352" s="7"/>
      <c r="AL352" s="58"/>
      <c r="AM352" s="58"/>
      <c r="AN352" s="58"/>
      <c r="AO352" s="58"/>
      <c r="AP352" s="58"/>
      <c r="AQ352" s="58"/>
    </row>
    <row r="353" spans="1:43" hidden="1" x14ac:dyDescent="0.25">
      <c r="A353" s="57">
        <f t="shared" ca="1" si="74"/>
        <v>3.413909468384619</v>
      </c>
      <c r="B353" s="57">
        <f t="shared" ca="1" si="74"/>
        <v>2.1331192042323019</v>
      </c>
      <c r="C353" s="57">
        <f t="shared" ca="1" si="74"/>
        <v>1.6984197495718294</v>
      </c>
      <c r="D353" s="57">
        <f t="shared" ca="1" si="74"/>
        <v>1.7715194707285333</v>
      </c>
      <c r="E353" s="57">
        <f t="shared" ca="1" si="74"/>
        <v>5.7224603649094599</v>
      </c>
      <c r="F353" s="57">
        <f t="shared" ca="1" si="74"/>
        <v>4.2910338374652266</v>
      </c>
      <c r="G353" s="57">
        <f t="shared" ca="1" si="74"/>
        <v>1.8931158385580007</v>
      </c>
      <c r="H353" s="57">
        <f t="shared" ca="1" si="74"/>
        <v>3.2894923429691576</v>
      </c>
      <c r="I353" s="57">
        <f t="shared" ca="1" si="74"/>
        <v>3.4121230525940049</v>
      </c>
      <c r="J353" s="57">
        <f t="shared" ca="1" si="74"/>
        <v>4.3373642031193596</v>
      </c>
      <c r="K353" s="57">
        <f t="shared" ca="1" si="74"/>
        <v>2.6913232206655042</v>
      </c>
      <c r="L353" s="57"/>
      <c r="M353" s="6">
        <f t="shared" ca="1" si="75"/>
        <v>11.342809259633809</v>
      </c>
      <c r="N353" s="6">
        <f t="shared" ca="1" si="75"/>
        <v>11.415908980790512</v>
      </c>
      <c r="O353" s="6">
        <f t="shared" ca="1" si="75"/>
        <v>12.19294377226112</v>
      </c>
      <c r="P353" s="6">
        <f t="shared" ca="1" si="75"/>
        <v>12.527599314957039</v>
      </c>
      <c r="Q353" s="6">
        <f t="shared" ca="1" si="75"/>
        <v>13.836395132776424</v>
      </c>
      <c r="R353" s="57"/>
      <c r="S353" s="57">
        <f t="shared" ca="1" si="71"/>
        <v>13.836395132776424</v>
      </c>
      <c r="T353" s="7">
        <f ca="1">SMALL($S$5:$S$1004,ROWS($S$5:S353))</f>
        <v>17.00898042832382</v>
      </c>
      <c r="U353" s="10">
        <f ca="1">ROWS($S$5:S353)/COUNT($S$5:$S$1004)</f>
        <v>0.34899999999999998</v>
      </c>
      <c r="V353" s="8"/>
      <c r="W353" s="8"/>
      <c r="Y353" s="8"/>
      <c r="Z353" s="8"/>
      <c r="AA353" s="8"/>
      <c r="AB353" s="8"/>
      <c r="AC353" s="8"/>
      <c r="AD353" s="8"/>
      <c r="AF353" s="7"/>
      <c r="AG353" s="7"/>
      <c r="AH353" s="7"/>
      <c r="AI353" s="57"/>
      <c r="AJ353" s="7"/>
      <c r="AK353" s="7"/>
      <c r="AL353" s="58"/>
      <c r="AM353" s="58"/>
      <c r="AN353" s="58"/>
      <c r="AO353" s="58"/>
      <c r="AP353" s="58"/>
      <c r="AQ353" s="58"/>
    </row>
    <row r="354" spans="1:43" hidden="1" x14ac:dyDescent="0.25">
      <c r="A354" s="57">
        <f t="shared" ca="1" si="74"/>
        <v>5.127787270088394</v>
      </c>
      <c r="B354" s="57">
        <f t="shared" ca="1" si="74"/>
        <v>3.3220244791269056</v>
      </c>
      <c r="C354" s="57">
        <f t="shared" ca="1" si="74"/>
        <v>1.5547250021577299</v>
      </c>
      <c r="D354" s="57">
        <f t="shared" ca="1" si="74"/>
        <v>2.986951799476393</v>
      </c>
      <c r="E354" s="57">
        <f t="shared" ca="1" si="74"/>
        <v>5.351700849865006</v>
      </c>
      <c r="F354" s="57">
        <f t="shared" ca="1" si="74"/>
        <v>3.3017881502421038</v>
      </c>
      <c r="G354" s="57">
        <f t="shared" ca="1" si="74"/>
        <v>0.76814635316322644</v>
      </c>
      <c r="H354" s="57">
        <f t="shared" ca="1" si="74"/>
        <v>2.606950561972817</v>
      </c>
      <c r="I354" s="57">
        <f t="shared" ca="1" si="74"/>
        <v>5.1154690078842258</v>
      </c>
      <c r="J354" s="57">
        <f t="shared" ca="1" si="74"/>
        <v>7.7439959324922611</v>
      </c>
      <c r="K354" s="57">
        <f t="shared" ca="1" si="74"/>
        <v>5.1175005580910593</v>
      </c>
      <c r="L354" s="57"/>
      <c r="M354" s="6">
        <f t="shared" ca="1" si="75"/>
        <v>15.194654557901611</v>
      </c>
      <c r="N354" s="6">
        <f t="shared" ca="1" si="75"/>
        <v>16.626881355220277</v>
      </c>
      <c r="O354" s="6">
        <f t="shared" ca="1" si="75"/>
        <v>16.417721261484175</v>
      </c>
      <c r="P354" s="6">
        <f t="shared" ca="1" si="75"/>
        <v>16.856782195344294</v>
      </c>
      <c r="Q354" s="6">
        <f t="shared" ca="1" si="75"/>
        <v>16.398176449055789</v>
      </c>
      <c r="R354" s="57"/>
      <c r="S354" s="57">
        <f t="shared" ca="1" si="71"/>
        <v>16.856782195344294</v>
      </c>
      <c r="T354" s="7">
        <f ca="1">SMALL($S$5:$S$1004,ROWS($S$5:S354))</f>
        <v>17.01464154723417</v>
      </c>
      <c r="U354" s="10">
        <f ca="1">ROWS($S$5:S354)/COUNT($S$5:$S$1004)</f>
        <v>0.35</v>
      </c>
      <c r="V354" s="8"/>
      <c r="W354" s="8"/>
      <c r="Y354" s="8"/>
      <c r="Z354" s="8"/>
      <c r="AA354" s="8"/>
      <c r="AB354" s="8"/>
      <c r="AC354" s="8"/>
      <c r="AD354" s="8"/>
      <c r="AF354" s="7"/>
      <c r="AG354" s="7"/>
      <c r="AH354" s="7"/>
      <c r="AI354" s="57"/>
      <c r="AJ354" s="7"/>
      <c r="AK354" s="7"/>
      <c r="AL354" s="58"/>
      <c r="AM354" s="58"/>
      <c r="AN354" s="58"/>
      <c r="AO354" s="58"/>
      <c r="AP354" s="58"/>
      <c r="AQ354" s="58"/>
    </row>
    <row r="355" spans="1:43" hidden="1" x14ac:dyDescent="0.25">
      <c r="A355" s="57">
        <f t="shared" ref="A355:K364" ca="1" si="76">A$2+(A$3-A$2)*RAND()</f>
        <v>3.0126247805144502</v>
      </c>
      <c r="B355" s="57">
        <f t="shared" ca="1" si="76"/>
        <v>2.5771106491302094</v>
      </c>
      <c r="C355" s="57">
        <f t="shared" ca="1" si="76"/>
        <v>2.9824979360093757</v>
      </c>
      <c r="D355" s="57">
        <f t="shared" ca="1" si="76"/>
        <v>2.7589407823723775</v>
      </c>
      <c r="E355" s="57">
        <f t="shared" ca="1" si="76"/>
        <v>6.0864031294030081</v>
      </c>
      <c r="F355" s="57">
        <f t="shared" ca="1" si="76"/>
        <v>5.7091761449544149</v>
      </c>
      <c r="G355" s="57">
        <f t="shared" ca="1" si="76"/>
        <v>0.63152781169948891</v>
      </c>
      <c r="H355" s="57">
        <f t="shared" ca="1" si="76"/>
        <v>3.6406876576601173</v>
      </c>
      <c r="I355" s="57">
        <f t="shared" ca="1" si="76"/>
        <v>3.40977283124379</v>
      </c>
      <c r="J355" s="57">
        <f t="shared" ca="1" si="76"/>
        <v>7.8891917251812824</v>
      </c>
      <c r="K355" s="57">
        <f t="shared" ca="1" si="76"/>
        <v>5.6116231064699473</v>
      </c>
      <c r="L355" s="57"/>
      <c r="M355" s="6">
        <f t="shared" ref="M355:Q364" ca="1" si="77">SUMIF(M$4,"*"&amp;$A$4&amp;"*",$A355)+SUMIF(M$4,"*"&amp;$B$4&amp;"*",$B355)+SUMIF(M$4,"*"&amp;$C$4&amp;"*",$C355)+SUMIF(M$4,"*"&amp;$D$4&amp;"*",$D355)+SUMIF(M$4,"*"&amp;$E$4&amp;"*",$E355)+SUMIF(M$4,"*"&amp;$F$4&amp;"*",$F355)+SUMIF(M$4,"*"&amp;$G$4&amp;"*",$G355)+SUMIF(M$4,"*"&amp;$H$4&amp;"*",$H355)+SUMIF(M$4,"*"&amp;$I$4&amp;"*",$I355)+SUMIF(M$4,"*"&amp;$J$4&amp;"*",$J355)+SUMIF(M$4,"*"&amp;$K$4&amp;"*",$K355)</f>
        <v>14.515842253404596</v>
      </c>
      <c r="N355" s="6">
        <f t="shared" ca="1" si="77"/>
        <v>14.2922850997676</v>
      </c>
      <c r="O355" s="6">
        <f t="shared" ca="1" si="77"/>
        <v>16.552705503714499</v>
      </c>
      <c r="P355" s="6">
        <f t="shared" ca="1" si="77"/>
        <v>17.307682731798362</v>
      </c>
      <c r="Q355" s="6">
        <f t="shared" ca="1" si="77"/>
        <v>17.91582454266328</v>
      </c>
      <c r="R355" s="57"/>
      <c r="S355" s="57">
        <f t="shared" ca="1" si="71"/>
        <v>17.91582454266328</v>
      </c>
      <c r="T355" s="7">
        <f ca="1">SMALL($S$5:$S$1004,ROWS($S$5:S355))</f>
        <v>17.027955974668615</v>
      </c>
      <c r="U355" s="10">
        <f ca="1">ROWS($S$5:S355)/COUNT($S$5:$S$1004)</f>
        <v>0.35099999999999998</v>
      </c>
      <c r="V355" s="8"/>
      <c r="W355" s="8"/>
      <c r="Y355" s="8"/>
      <c r="Z355" s="8"/>
      <c r="AA355" s="8"/>
      <c r="AB355" s="8"/>
      <c r="AC355" s="8"/>
      <c r="AD355" s="8"/>
      <c r="AF355" s="7"/>
      <c r="AG355" s="7"/>
      <c r="AH355" s="7"/>
      <c r="AI355" s="57"/>
      <c r="AJ355" s="7"/>
      <c r="AK355" s="7"/>
      <c r="AL355" s="58"/>
      <c r="AM355" s="58"/>
      <c r="AN355" s="58"/>
      <c r="AO355" s="58"/>
      <c r="AP355" s="58"/>
      <c r="AQ355" s="58"/>
    </row>
    <row r="356" spans="1:43" hidden="1" x14ac:dyDescent="0.25">
      <c r="A356" s="57">
        <f t="shared" ca="1" si="76"/>
        <v>2.1469870239775681</v>
      </c>
      <c r="B356" s="57">
        <f t="shared" ca="1" si="76"/>
        <v>4.0410669399347743</v>
      </c>
      <c r="C356" s="57">
        <f t="shared" ca="1" si="76"/>
        <v>4.8908788068038715</v>
      </c>
      <c r="D356" s="57">
        <f t="shared" ca="1" si="76"/>
        <v>1.8780481488536598</v>
      </c>
      <c r="E356" s="57">
        <f t="shared" ca="1" si="76"/>
        <v>5.2845630707376152</v>
      </c>
      <c r="F356" s="57">
        <f t="shared" ca="1" si="76"/>
        <v>2.4463889280614723</v>
      </c>
      <c r="G356" s="57">
        <f t="shared" ca="1" si="76"/>
        <v>1.0899056970157723</v>
      </c>
      <c r="H356" s="57">
        <f t="shared" ca="1" si="76"/>
        <v>4.1725696325456312</v>
      </c>
      <c r="I356" s="57">
        <f t="shared" ca="1" si="76"/>
        <v>3.549362173570334</v>
      </c>
      <c r="J356" s="57">
        <f t="shared" ca="1" si="76"/>
        <v>6.3879324617760966</v>
      </c>
      <c r="K356" s="57">
        <f t="shared" ca="1" si="76"/>
        <v>4.0782761266971139</v>
      </c>
      <c r="L356" s="57"/>
      <c r="M356" s="6">
        <f t="shared" ca="1" si="77"/>
        <v>14.515703989573311</v>
      </c>
      <c r="N356" s="6">
        <f t="shared" ca="1" si="77"/>
        <v>11.502873331623096</v>
      </c>
      <c r="O356" s="6">
        <f t="shared" ca="1" si="77"/>
        <v>15.713562472448487</v>
      </c>
      <c r="P356" s="6">
        <f t="shared" ca="1" si="77"/>
        <v>14.115094168263694</v>
      </c>
      <c r="Q356" s="6">
        <f t="shared" ca="1" si="77"/>
        <v>17.576475769915135</v>
      </c>
      <c r="R356" s="57"/>
      <c r="S356" s="57">
        <f t="shared" ca="1" si="71"/>
        <v>17.576475769915135</v>
      </c>
      <c r="T356" s="7">
        <f ca="1">SMALL($S$5:$S$1004,ROWS($S$5:S356))</f>
        <v>17.035337241987353</v>
      </c>
      <c r="U356" s="10">
        <f ca="1">ROWS($S$5:S356)/COUNT($S$5:$S$1004)</f>
        <v>0.35199999999999998</v>
      </c>
      <c r="V356" s="8"/>
      <c r="W356" s="8"/>
      <c r="Y356" s="8"/>
      <c r="Z356" s="8"/>
      <c r="AA356" s="8"/>
      <c r="AB356" s="8"/>
      <c r="AC356" s="8"/>
      <c r="AD356" s="8"/>
      <c r="AF356" s="7"/>
      <c r="AG356" s="7"/>
      <c r="AH356" s="7"/>
      <c r="AI356" s="57"/>
      <c r="AJ356" s="7"/>
      <c r="AK356" s="7"/>
      <c r="AL356" s="58"/>
      <c r="AM356" s="58"/>
      <c r="AN356" s="58"/>
      <c r="AO356" s="58"/>
      <c r="AP356" s="58"/>
      <c r="AQ356" s="58"/>
    </row>
    <row r="357" spans="1:43" hidden="1" x14ac:dyDescent="0.25">
      <c r="A357" s="57">
        <f t="shared" ca="1" si="76"/>
        <v>5.4948507669262181</v>
      </c>
      <c r="B357" s="57">
        <f t="shared" ca="1" si="76"/>
        <v>2.5520676598920256</v>
      </c>
      <c r="C357" s="57">
        <f t="shared" ca="1" si="76"/>
        <v>1.9489718239026863</v>
      </c>
      <c r="D357" s="57">
        <f t="shared" ca="1" si="76"/>
        <v>2.68472457480881</v>
      </c>
      <c r="E357" s="57">
        <f t="shared" ca="1" si="76"/>
        <v>5.3469058364014144</v>
      </c>
      <c r="F357" s="57">
        <f t="shared" ca="1" si="76"/>
        <v>2.8016448270561396</v>
      </c>
      <c r="G357" s="57">
        <f t="shared" ca="1" si="76"/>
        <v>2.5251737473151774</v>
      </c>
      <c r="H357" s="57">
        <f t="shared" ca="1" si="76"/>
        <v>2.2389618386084624</v>
      </c>
      <c r="I357" s="57">
        <f t="shared" ca="1" si="76"/>
        <v>3.5675539134055336</v>
      </c>
      <c r="J357" s="57">
        <f t="shared" ca="1" si="76"/>
        <v>7.0109547550568809</v>
      </c>
      <c r="K357" s="57">
        <f t="shared" ca="1" si="76"/>
        <v>5.8951219545433808</v>
      </c>
      <c r="L357" s="57"/>
      <c r="M357" s="6">
        <f t="shared" ca="1" si="77"/>
        <v>16.979951093200963</v>
      </c>
      <c r="N357" s="6">
        <f t="shared" ca="1" si="77"/>
        <v>17.715703844107086</v>
      </c>
      <c r="O357" s="6">
        <f t="shared" ca="1" si="77"/>
        <v>14.909928251350321</v>
      </c>
      <c r="P357" s="6">
        <f t="shared" ca="1" si="77"/>
        <v>14.816388354897079</v>
      </c>
      <c r="Q357" s="6">
        <f t="shared" ca="1" si="77"/>
        <v>16.033057289445281</v>
      </c>
      <c r="R357" s="57"/>
      <c r="S357" s="57">
        <f t="shared" ca="1" si="71"/>
        <v>17.715703844107086</v>
      </c>
      <c r="T357" s="7">
        <f ca="1">SMALL($S$5:$S$1004,ROWS($S$5:S357))</f>
        <v>17.041310690448803</v>
      </c>
      <c r="U357" s="10">
        <f ca="1">ROWS($S$5:S357)/COUNT($S$5:$S$1004)</f>
        <v>0.35299999999999998</v>
      </c>
      <c r="V357" s="8"/>
      <c r="W357" s="8"/>
      <c r="Y357" s="8"/>
      <c r="Z357" s="8"/>
      <c r="AA357" s="8"/>
      <c r="AB357" s="8"/>
      <c r="AC357" s="8"/>
      <c r="AD357" s="8"/>
      <c r="AF357" s="7"/>
      <c r="AG357" s="7"/>
      <c r="AH357" s="7"/>
      <c r="AI357" s="57"/>
      <c r="AJ357" s="7"/>
      <c r="AK357" s="7"/>
      <c r="AL357" s="58"/>
      <c r="AM357" s="58"/>
      <c r="AN357" s="58"/>
      <c r="AO357" s="58"/>
      <c r="AP357" s="58"/>
      <c r="AQ357" s="58"/>
    </row>
    <row r="358" spans="1:43" hidden="1" x14ac:dyDescent="0.25">
      <c r="A358" s="57">
        <f t="shared" ca="1" si="76"/>
        <v>2.27544501599664</v>
      </c>
      <c r="B358" s="57">
        <f t="shared" ca="1" si="76"/>
        <v>1.6920630451852179</v>
      </c>
      <c r="C358" s="57">
        <f t="shared" ca="1" si="76"/>
        <v>3.4693489180115553</v>
      </c>
      <c r="D358" s="57">
        <f t="shared" ca="1" si="76"/>
        <v>1.7767907083417414</v>
      </c>
      <c r="E358" s="57">
        <f t="shared" ca="1" si="76"/>
        <v>5.8094937239090267</v>
      </c>
      <c r="F358" s="57">
        <f t="shared" ca="1" si="76"/>
        <v>4.9844354722330095</v>
      </c>
      <c r="G358" s="57">
        <f t="shared" ca="1" si="76"/>
        <v>2.7910584251002764</v>
      </c>
      <c r="H358" s="57">
        <f t="shared" ca="1" si="76"/>
        <v>5.3232128712730233</v>
      </c>
      <c r="I358" s="57">
        <f t="shared" ca="1" si="76"/>
        <v>3.0668394570293454</v>
      </c>
      <c r="J358" s="57">
        <f t="shared" ca="1" si="76"/>
        <v>6.6353609401372129</v>
      </c>
      <c r="K358" s="57">
        <f t="shared" ca="1" si="76"/>
        <v>5.1787425860276421</v>
      </c>
      <c r="L358" s="57"/>
      <c r="M358" s="6">
        <f t="shared" ca="1" si="77"/>
        <v>15.171213299245684</v>
      </c>
      <c r="N358" s="6">
        <f t="shared" ca="1" si="77"/>
        <v>13.47865508957587</v>
      </c>
      <c r="O358" s="6">
        <f t="shared" ca="1" si="77"/>
        <v>14.136917709231458</v>
      </c>
      <c r="P358" s="6">
        <f t="shared" ca="1" si="77"/>
        <v>14.922080560475216</v>
      </c>
      <c r="Q358" s="6">
        <f t="shared" ca="1" si="77"/>
        <v>18.003512226394911</v>
      </c>
      <c r="R358" s="57"/>
      <c r="S358" s="57">
        <f t="shared" ca="1" si="71"/>
        <v>18.003512226394911</v>
      </c>
      <c r="T358" s="7">
        <f ca="1">SMALL($S$5:$S$1004,ROWS($S$5:S358))</f>
        <v>17.046544569122744</v>
      </c>
      <c r="U358" s="10">
        <f ca="1">ROWS($S$5:S358)/COUNT($S$5:$S$1004)</f>
        <v>0.35399999999999998</v>
      </c>
      <c r="V358" s="8"/>
      <c r="W358" s="8"/>
      <c r="Y358" s="8"/>
      <c r="Z358" s="8"/>
      <c r="AA358" s="8"/>
      <c r="AB358" s="8"/>
      <c r="AC358" s="8"/>
      <c r="AD358" s="8"/>
      <c r="AF358" s="7"/>
      <c r="AG358" s="7"/>
      <c r="AH358" s="7"/>
      <c r="AI358" s="57"/>
      <c r="AJ358" s="7"/>
      <c r="AK358" s="7"/>
      <c r="AL358" s="58"/>
      <c r="AM358" s="58"/>
      <c r="AN358" s="58"/>
      <c r="AO358" s="58"/>
      <c r="AP358" s="58"/>
      <c r="AQ358" s="58"/>
    </row>
    <row r="359" spans="1:43" hidden="1" x14ac:dyDescent="0.25">
      <c r="A359" s="57">
        <f t="shared" ca="1" si="76"/>
        <v>5.0366201582129717</v>
      </c>
      <c r="B359" s="57">
        <f t="shared" ca="1" si="76"/>
        <v>3.96886445796292</v>
      </c>
      <c r="C359" s="57">
        <f t="shared" ca="1" si="76"/>
        <v>3.7556145933332914</v>
      </c>
      <c r="D359" s="57">
        <f t="shared" ca="1" si="76"/>
        <v>2.8920441293643711</v>
      </c>
      <c r="E359" s="57">
        <f t="shared" ca="1" si="76"/>
        <v>6.2573464002957362</v>
      </c>
      <c r="F359" s="57">
        <f t="shared" ca="1" si="76"/>
        <v>4.690600739799808</v>
      </c>
      <c r="G359" s="57">
        <f t="shared" ca="1" si="76"/>
        <v>0.91611245243144357</v>
      </c>
      <c r="H359" s="57">
        <f t="shared" ca="1" si="76"/>
        <v>5.7133681578293549</v>
      </c>
      <c r="I359" s="57">
        <f t="shared" ca="1" si="76"/>
        <v>5.6580931617509336</v>
      </c>
      <c r="J359" s="57">
        <f t="shared" ca="1" si="76"/>
        <v>5.2476177880243657</v>
      </c>
      <c r="K359" s="57">
        <f t="shared" ca="1" si="76"/>
        <v>3.6346092095368809</v>
      </c>
      <c r="L359" s="57"/>
      <c r="M359" s="6">
        <f t="shared" ca="1" si="77"/>
        <v>14.955964992002073</v>
      </c>
      <c r="N359" s="6">
        <f t="shared" ca="1" si="77"/>
        <v>14.092394528033152</v>
      </c>
      <c r="O359" s="6">
        <f t="shared" ca="1" si="77"/>
        <v>15.473828646283023</v>
      </c>
      <c r="P359" s="6">
        <f t="shared" ca="1" si="77"/>
        <v>17.952167569050541</v>
      </c>
      <c r="Q359" s="6">
        <f t="shared" ca="1" si="77"/>
        <v>19.574188225624891</v>
      </c>
      <c r="R359" s="57"/>
      <c r="S359" s="57">
        <f t="shared" ca="1" si="71"/>
        <v>19.574188225624891</v>
      </c>
      <c r="T359" s="7">
        <f ca="1">SMALL($S$5:$S$1004,ROWS($S$5:S359))</f>
        <v>17.048248281753107</v>
      </c>
      <c r="U359" s="10">
        <f ca="1">ROWS($S$5:S359)/COUNT($S$5:$S$1004)</f>
        <v>0.35499999999999998</v>
      </c>
      <c r="V359" s="8"/>
      <c r="W359" s="8"/>
      <c r="Y359" s="8"/>
      <c r="Z359" s="8"/>
      <c r="AA359" s="8"/>
      <c r="AB359" s="8"/>
      <c r="AC359" s="8"/>
      <c r="AD359" s="8"/>
      <c r="AF359" s="7"/>
      <c r="AG359" s="7"/>
      <c r="AH359" s="7"/>
      <c r="AI359" s="57"/>
      <c r="AJ359" s="7"/>
      <c r="AK359" s="7"/>
      <c r="AL359" s="58"/>
      <c r="AM359" s="58"/>
      <c r="AN359" s="58"/>
      <c r="AO359" s="58"/>
      <c r="AP359" s="58"/>
      <c r="AQ359" s="58"/>
    </row>
    <row r="360" spans="1:43" hidden="1" x14ac:dyDescent="0.25">
      <c r="A360" s="57">
        <f t="shared" ca="1" si="76"/>
        <v>4.2400288285169694</v>
      </c>
      <c r="B360" s="57">
        <f t="shared" ca="1" si="76"/>
        <v>4.5536045374982512</v>
      </c>
      <c r="C360" s="57">
        <f t="shared" ca="1" si="76"/>
        <v>4.1277252210109463</v>
      </c>
      <c r="D360" s="57">
        <f t="shared" ca="1" si="76"/>
        <v>1.338104379493982</v>
      </c>
      <c r="E360" s="57">
        <f t="shared" ca="1" si="76"/>
        <v>7.8886816258414409</v>
      </c>
      <c r="F360" s="57">
        <f t="shared" ca="1" si="76"/>
        <v>2.0579594082839998</v>
      </c>
      <c r="G360" s="57">
        <f t="shared" ca="1" si="76"/>
        <v>1.6253894743938893</v>
      </c>
      <c r="H360" s="57">
        <f t="shared" ca="1" si="76"/>
        <v>5.4935376656625836</v>
      </c>
      <c r="I360" s="57">
        <f t="shared" ca="1" si="76"/>
        <v>4.7522585402571842</v>
      </c>
      <c r="J360" s="57">
        <f t="shared" ca="1" si="76"/>
        <v>5.6123582215229959</v>
      </c>
      <c r="K360" s="57">
        <f t="shared" ca="1" si="76"/>
        <v>3.5540713997999962</v>
      </c>
      <c r="L360" s="57"/>
      <c r="M360" s="6">
        <f t="shared" ca="1" si="77"/>
        <v>15.605501745444801</v>
      </c>
      <c r="N360" s="6">
        <f t="shared" ca="1" si="77"/>
        <v>12.815880903927837</v>
      </c>
      <c r="O360" s="6">
        <f t="shared" ca="1" si="77"/>
        <v>18.054644384862687</v>
      </c>
      <c r="P360" s="6">
        <f t="shared" ca="1" si="77"/>
        <v>14.917893885839431</v>
      </c>
      <c r="Q360" s="6">
        <f t="shared" ca="1" si="77"/>
        <v>21.489895228802268</v>
      </c>
      <c r="R360" s="57"/>
      <c r="S360" s="57">
        <f t="shared" ca="1" si="71"/>
        <v>21.489895228802268</v>
      </c>
      <c r="T360" s="7">
        <f ca="1">SMALL($S$5:$S$1004,ROWS($S$5:S360))</f>
        <v>17.049893311494834</v>
      </c>
      <c r="U360" s="10">
        <f ca="1">ROWS($S$5:S360)/COUNT($S$5:$S$1004)</f>
        <v>0.35599999999999998</v>
      </c>
      <c r="V360" s="8"/>
      <c r="W360" s="8"/>
      <c r="Y360" s="8"/>
      <c r="Z360" s="8"/>
      <c r="AA360" s="8"/>
      <c r="AB360" s="8"/>
      <c r="AC360" s="8"/>
      <c r="AD360" s="8"/>
      <c r="AF360" s="7"/>
      <c r="AG360" s="7"/>
      <c r="AH360" s="7"/>
      <c r="AI360" s="57"/>
      <c r="AJ360" s="7"/>
      <c r="AK360" s="7"/>
      <c r="AL360" s="58"/>
      <c r="AM360" s="58"/>
      <c r="AN360" s="58"/>
      <c r="AO360" s="58"/>
      <c r="AP360" s="58"/>
      <c r="AQ360" s="58"/>
    </row>
    <row r="361" spans="1:43" hidden="1" x14ac:dyDescent="0.25">
      <c r="A361" s="57">
        <f t="shared" ca="1" si="76"/>
        <v>2.8710925355544052</v>
      </c>
      <c r="B361" s="57">
        <f t="shared" ca="1" si="76"/>
        <v>2.9342447540489132</v>
      </c>
      <c r="C361" s="57">
        <f t="shared" ca="1" si="76"/>
        <v>1.9275303982417351</v>
      </c>
      <c r="D361" s="57">
        <f t="shared" ca="1" si="76"/>
        <v>1.3522001858026715</v>
      </c>
      <c r="E361" s="57">
        <f t="shared" ca="1" si="76"/>
        <v>5.4286441093204587</v>
      </c>
      <c r="F361" s="57">
        <f t="shared" ca="1" si="76"/>
        <v>3.4738209672034621</v>
      </c>
      <c r="G361" s="57">
        <f t="shared" ca="1" si="76"/>
        <v>1.543976173580494</v>
      </c>
      <c r="H361" s="57">
        <f t="shared" ca="1" si="76"/>
        <v>4.0650769507844622</v>
      </c>
      <c r="I361" s="57">
        <f t="shared" ca="1" si="76"/>
        <v>4.8926857111215245</v>
      </c>
      <c r="J361" s="57">
        <f t="shared" ca="1" si="76"/>
        <v>5.0458268320551438</v>
      </c>
      <c r="K361" s="57">
        <f t="shared" ca="1" si="76"/>
        <v>5.3252648680957391</v>
      </c>
      <c r="L361" s="57"/>
      <c r="M361" s="6">
        <f t="shared" ca="1" si="77"/>
        <v>11.388425939431778</v>
      </c>
      <c r="N361" s="6">
        <f t="shared" ca="1" si="77"/>
        <v>10.813095726992714</v>
      </c>
      <c r="O361" s="6">
        <f t="shared" ca="1" si="77"/>
        <v>13.408715695424515</v>
      </c>
      <c r="P361" s="6">
        <f t="shared" ca="1" si="77"/>
        <v>16.62601630046964</v>
      </c>
      <c r="Q361" s="6">
        <f t="shared" ca="1" si="77"/>
        <v>17.753230682249573</v>
      </c>
      <c r="R361" s="57"/>
      <c r="S361" s="57">
        <f t="shared" ca="1" si="71"/>
        <v>17.753230682249573</v>
      </c>
      <c r="T361" s="7">
        <f ca="1">SMALL($S$5:$S$1004,ROWS($S$5:S361))</f>
        <v>17.064553224982248</v>
      </c>
      <c r="U361" s="10">
        <f ca="1">ROWS($S$5:S361)/COUNT($S$5:$S$1004)</f>
        <v>0.35699999999999998</v>
      </c>
      <c r="V361" s="8"/>
      <c r="W361" s="8"/>
      <c r="Y361" s="8"/>
      <c r="Z361" s="8"/>
      <c r="AA361" s="8"/>
      <c r="AB361" s="8"/>
      <c r="AC361" s="8"/>
      <c r="AD361" s="8"/>
      <c r="AF361" s="7"/>
      <c r="AG361" s="7"/>
      <c r="AH361" s="7"/>
      <c r="AI361" s="57"/>
      <c r="AJ361" s="7"/>
      <c r="AK361" s="7"/>
      <c r="AL361" s="58"/>
      <c r="AM361" s="58"/>
      <c r="AN361" s="58"/>
      <c r="AO361" s="58"/>
      <c r="AP361" s="58"/>
      <c r="AQ361" s="58"/>
    </row>
    <row r="362" spans="1:43" hidden="1" x14ac:dyDescent="0.25">
      <c r="A362" s="57">
        <f t="shared" ca="1" si="76"/>
        <v>4.9647704414240961</v>
      </c>
      <c r="B362" s="57">
        <f t="shared" ca="1" si="76"/>
        <v>3.6469062935174494</v>
      </c>
      <c r="C362" s="57">
        <f t="shared" ca="1" si="76"/>
        <v>3.756798831153028</v>
      </c>
      <c r="D362" s="57">
        <f t="shared" ca="1" si="76"/>
        <v>2.7793151838883841</v>
      </c>
      <c r="E362" s="57">
        <f t="shared" ca="1" si="76"/>
        <v>7.6631949485361757</v>
      </c>
      <c r="F362" s="57">
        <f t="shared" ca="1" si="76"/>
        <v>2.5311299907252169</v>
      </c>
      <c r="G362" s="57">
        <f t="shared" ca="1" si="76"/>
        <v>2.425136419009569</v>
      </c>
      <c r="H362" s="57">
        <f t="shared" ca="1" si="76"/>
        <v>5.3761044122232153</v>
      </c>
      <c r="I362" s="57">
        <f t="shared" ca="1" si="76"/>
        <v>5.5805745886750326</v>
      </c>
      <c r="J362" s="57">
        <f t="shared" ca="1" si="76"/>
        <v>5.1616574152879773</v>
      </c>
      <c r="K362" s="57">
        <f t="shared" ca="1" si="76"/>
        <v>4.6736947442730905</v>
      </c>
      <c r="L362" s="57"/>
      <c r="M362" s="6">
        <f t="shared" ca="1" si="77"/>
        <v>16.308363106874669</v>
      </c>
      <c r="N362" s="6">
        <f t="shared" ca="1" si="77"/>
        <v>15.330879459610028</v>
      </c>
      <c r="O362" s="6">
        <f t="shared" ca="1" si="77"/>
        <v>16.471758657341603</v>
      </c>
      <c r="P362" s="6">
        <f t="shared" ca="1" si="77"/>
        <v>16.432305617190792</v>
      </c>
      <c r="Q362" s="6">
        <f t="shared" ca="1" si="77"/>
        <v>21.359900398549932</v>
      </c>
      <c r="R362" s="57"/>
      <c r="S362" s="57">
        <f t="shared" ca="1" si="71"/>
        <v>21.359900398549932</v>
      </c>
      <c r="T362" s="7">
        <f ca="1">SMALL($S$5:$S$1004,ROWS($S$5:S362))</f>
        <v>17.076454872360401</v>
      </c>
      <c r="U362" s="10">
        <f ca="1">ROWS($S$5:S362)/COUNT($S$5:$S$1004)</f>
        <v>0.35799999999999998</v>
      </c>
      <c r="V362" s="8"/>
      <c r="W362" s="8"/>
      <c r="Y362" s="8"/>
      <c r="Z362" s="8"/>
      <c r="AA362" s="8"/>
      <c r="AB362" s="8"/>
      <c r="AC362" s="8"/>
      <c r="AD362" s="8"/>
      <c r="AF362" s="7"/>
      <c r="AG362" s="7"/>
      <c r="AH362" s="7"/>
      <c r="AI362" s="57"/>
      <c r="AJ362" s="7"/>
      <c r="AK362" s="7"/>
      <c r="AL362" s="58"/>
      <c r="AM362" s="58"/>
      <c r="AN362" s="58"/>
      <c r="AO362" s="58"/>
      <c r="AP362" s="58"/>
      <c r="AQ362" s="58"/>
    </row>
    <row r="363" spans="1:43" hidden="1" x14ac:dyDescent="0.25">
      <c r="A363" s="57">
        <f t="shared" ca="1" si="76"/>
        <v>2.9396404945031049</v>
      </c>
      <c r="B363" s="57">
        <f t="shared" ca="1" si="76"/>
        <v>4.3029841985106838</v>
      </c>
      <c r="C363" s="57">
        <f t="shared" ca="1" si="76"/>
        <v>3.6913908254099317</v>
      </c>
      <c r="D363" s="57">
        <f t="shared" ca="1" si="76"/>
        <v>2.7496270988567098</v>
      </c>
      <c r="E363" s="57">
        <f t="shared" ca="1" si="76"/>
        <v>4.3151819914081946</v>
      </c>
      <c r="F363" s="57">
        <f t="shared" ca="1" si="76"/>
        <v>3.6057891812859566</v>
      </c>
      <c r="G363" s="57">
        <f t="shared" ca="1" si="76"/>
        <v>0.89819772515007956</v>
      </c>
      <c r="H363" s="57">
        <f t="shared" ca="1" si="76"/>
        <v>4.7525509433578179</v>
      </c>
      <c r="I363" s="57">
        <f t="shared" ca="1" si="76"/>
        <v>3.4856758339468983</v>
      </c>
      <c r="J363" s="57">
        <f t="shared" ca="1" si="76"/>
        <v>4.4662712261729087</v>
      </c>
      <c r="K363" s="57">
        <f t="shared" ca="1" si="76"/>
        <v>3.7963849729697339</v>
      </c>
      <c r="L363" s="57"/>
      <c r="M363" s="6">
        <f t="shared" ca="1" si="77"/>
        <v>11.995500271236025</v>
      </c>
      <c r="N363" s="6">
        <f t="shared" ca="1" si="77"/>
        <v>11.053736544682803</v>
      </c>
      <c r="O363" s="6">
        <f t="shared" ca="1" si="77"/>
        <v>13.084437416091786</v>
      </c>
      <c r="P363" s="6">
        <f t="shared" ca="1" si="77"/>
        <v>15.190834186713271</v>
      </c>
      <c r="Q363" s="6">
        <f t="shared" ca="1" si="77"/>
        <v>17.167102106246428</v>
      </c>
      <c r="R363" s="57"/>
      <c r="S363" s="57">
        <f t="shared" ca="1" si="71"/>
        <v>17.167102106246428</v>
      </c>
      <c r="T363" s="7">
        <f ca="1">SMALL($S$5:$S$1004,ROWS($S$5:S363))</f>
        <v>17.079410422208618</v>
      </c>
      <c r="U363" s="10">
        <f ca="1">ROWS($S$5:S363)/COUNT($S$5:$S$1004)</f>
        <v>0.35899999999999999</v>
      </c>
      <c r="V363" s="8"/>
      <c r="W363" s="8"/>
      <c r="Y363" s="8"/>
      <c r="Z363" s="8"/>
      <c r="AA363" s="8"/>
      <c r="AB363" s="8"/>
      <c r="AC363" s="8"/>
      <c r="AD363" s="8"/>
      <c r="AF363" s="7"/>
      <c r="AG363" s="7"/>
      <c r="AH363" s="7"/>
      <c r="AI363" s="57"/>
      <c r="AJ363" s="7"/>
      <c r="AK363" s="7"/>
      <c r="AL363" s="58"/>
      <c r="AM363" s="58"/>
      <c r="AN363" s="58"/>
      <c r="AO363" s="58"/>
      <c r="AP363" s="58"/>
      <c r="AQ363" s="58"/>
    </row>
    <row r="364" spans="1:43" hidden="1" x14ac:dyDescent="0.25">
      <c r="A364" s="57">
        <f t="shared" ca="1" si="76"/>
        <v>2.04168790030662</v>
      </c>
      <c r="B364" s="57">
        <f t="shared" ca="1" si="76"/>
        <v>3.2808407251139893</v>
      </c>
      <c r="C364" s="57">
        <f t="shared" ca="1" si="76"/>
        <v>2.2399453095259347</v>
      </c>
      <c r="D364" s="57">
        <f t="shared" ca="1" si="76"/>
        <v>1.9450027993351311</v>
      </c>
      <c r="E364" s="57">
        <f t="shared" ca="1" si="76"/>
        <v>7.5163362746977738</v>
      </c>
      <c r="F364" s="57">
        <f t="shared" ca="1" si="76"/>
        <v>4.2370395457287113</v>
      </c>
      <c r="G364" s="57">
        <f t="shared" ca="1" si="76"/>
        <v>1.4566257862348397</v>
      </c>
      <c r="H364" s="57">
        <f t="shared" ca="1" si="76"/>
        <v>3.7697885328611935</v>
      </c>
      <c r="I364" s="57">
        <f t="shared" ca="1" si="76"/>
        <v>5.6719265150643414</v>
      </c>
      <c r="J364" s="57">
        <f t="shared" ca="1" si="76"/>
        <v>4.2559121623549601</v>
      </c>
      <c r="K364" s="57">
        <f t="shared" ca="1" si="76"/>
        <v>4.0264398922038076</v>
      </c>
      <c r="L364" s="57"/>
      <c r="M364" s="6">
        <f t="shared" ca="1" si="77"/>
        <v>9.994171158422354</v>
      </c>
      <c r="N364" s="6">
        <f t="shared" ca="1" si="77"/>
        <v>9.69922864823155</v>
      </c>
      <c r="O364" s="6">
        <f t="shared" ca="1" si="77"/>
        <v>15.053089162166723</v>
      </c>
      <c r="P364" s="6">
        <f t="shared" ca="1" si="77"/>
        <v>17.216246678110849</v>
      </c>
      <c r="Q364" s="6">
        <f t="shared" ca="1" si="77"/>
        <v>18.593405424876764</v>
      </c>
      <c r="R364" s="57"/>
      <c r="S364" s="57">
        <f t="shared" ca="1" si="71"/>
        <v>18.593405424876764</v>
      </c>
      <c r="T364" s="7">
        <f ca="1">SMALL($S$5:$S$1004,ROWS($S$5:S364))</f>
        <v>17.08308769936615</v>
      </c>
      <c r="U364" s="10">
        <f ca="1">ROWS($S$5:S364)/COUNT($S$5:$S$1004)</f>
        <v>0.36</v>
      </c>
      <c r="V364" s="8"/>
      <c r="W364" s="8"/>
      <c r="Y364" s="8"/>
      <c r="Z364" s="8"/>
      <c r="AA364" s="8"/>
      <c r="AB364" s="8"/>
      <c r="AC364" s="8"/>
      <c r="AD364" s="8"/>
      <c r="AF364" s="7"/>
      <c r="AG364" s="7"/>
      <c r="AH364" s="7"/>
      <c r="AI364" s="57"/>
      <c r="AJ364" s="7"/>
      <c r="AK364" s="7"/>
      <c r="AL364" s="58"/>
      <c r="AM364" s="58"/>
      <c r="AN364" s="58"/>
      <c r="AO364" s="58"/>
      <c r="AP364" s="58"/>
      <c r="AQ364" s="58"/>
    </row>
    <row r="365" spans="1:43" hidden="1" x14ac:dyDescent="0.25">
      <c r="A365" s="57">
        <f t="shared" ref="A365:K374" ca="1" si="78">A$2+(A$3-A$2)*RAND()</f>
        <v>5.161467199151673</v>
      </c>
      <c r="B365" s="57">
        <f t="shared" ca="1" si="78"/>
        <v>2.9630092027140136</v>
      </c>
      <c r="C365" s="57">
        <f t="shared" ca="1" si="78"/>
        <v>4.5153884942340881</v>
      </c>
      <c r="D365" s="57">
        <f t="shared" ca="1" si="78"/>
        <v>2.2944674085566605</v>
      </c>
      <c r="E365" s="57">
        <f t="shared" ca="1" si="78"/>
        <v>6.5331795421317285</v>
      </c>
      <c r="F365" s="57">
        <f t="shared" ca="1" si="78"/>
        <v>2.7659465671656123</v>
      </c>
      <c r="G365" s="57">
        <f t="shared" ca="1" si="78"/>
        <v>1.2686851466485825</v>
      </c>
      <c r="H365" s="57">
        <f t="shared" ca="1" si="78"/>
        <v>2.0323521264781435</v>
      </c>
      <c r="I365" s="57">
        <f t="shared" ca="1" si="78"/>
        <v>4.4318176808836256</v>
      </c>
      <c r="J365" s="57">
        <f t="shared" ca="1" si="78"/>
        <v>7.685370255421839</v>
      </c>
      <c r="K365" s="57">
        <f t="shared" ca="1" si="78"/>
        <v>3.7303102599706683</v>
      </c>
      <c r="L365" s="57"/>
      <c r="M365" s="6">
        <f t="shared" ref="M365:Q374" ca="1" si="79">SUMIF(M$4,"*"&amp;$A$4&amp;"*",$A365)+SUMIF(M$4,"*"&amp;$B$4&amp;"*",$B365)+SUMIF(M$4,"*"&amp;$C$4&amp;"*",$C365)+SUMIF(M$4,"*"&amp;$D$4&amp;"*",$D365)+SUMIF(M$4,"*"&amp;$E$4&amp;"*",$E365)+SUMIF(M$4,"*"&amp;$F$4&amp;"*",$F365)+SUMIF(M$4,"*"&amp;$G$4&amp;"*",$G365)+SUMIF(M$4,"*"&amp;$H$4&amp;"*",$H365)+SUMIF(M$4,"*"&amp;$I$4&amp;"*",$I365)+SUMIF(M$4,"*"&amp;$J$4&amp;"*",$J365)+SUMIF(M$4,"*"&amp;$K$4&amp;"*",$K365)</f>
        <v>18.630911095456185</v>
      </c>
      <c r="N365" s="6">
        <f t="shared" ca="1" si="79"/>
        <v>16.409990009778753</v>
      </c>
      <c r="O365" s="6">
        <f t="shared" ca="1" si="79"/>
        <v>17.181559000267583</v>
      </c>
      <c r="P365" s="6">
        <f t="shared" ca="1" si="79"/>
        <v>13.89108371073392</v>
      </c>
      <c r="Q365" s="6">
        <f t="shared" ca="1" si="79"/>
        <v>15.258851131294554</v>
      </c>
      <c r="R365" s="57"/>
      <c r="S365" s="57">
        <f t="shared" ca="1" si="71"/>
        <v>18.630911095456185</v>
      </c>
      <c r="T365" s="7">
        <f ca="1">SMALL($S$5:$S$1004,ROWS($S$5:S365))</f>
        <v>17.084901853591578</v>
      </c>
      <c r="U365" s="10">
        <f ca="1">ROWS($S$5:S365)/COUNT($S$5:$S$1004)</f>
        <v>0.36099999999999999</v>
      </c>
      <c r="V365" s="8"/>
      <c r="W365" s="8"/>
      <c r="Y365" s="8"/>
      <c r="Z365" s="8"/>
      <c r="AA365" s="8"/>
      <c r="AB365" s="8"/>
      <c r="AC365" s="8"/>
      <c r="AD365" s="8"/>
      <c r="AF365" s="7"/>
      <c r="AG365" s="7"/>
      <c r="AH365" s="7"/>
      <c r="AI365" s="57"/>
      <c r="AJ365" s="7"/>
      <c r="AK365" s="7"/>
      <c r="AL365" s="58"/>
      <c r="AM365" s="58"/>
      <c r="AN365" s="58"/>
      <c r="AO365" s="58"/>
      <c r="AP365" s="58"/>
      <c r="AQ365" s="58"/>
    </row>
    <row r="366" spans="1:43" hidden="1" x14ac:dyDescent="0.25">
      <c r="A366" s="57">
        <f t="shared" ca="1" si="78"/>
        <v>4.3278558297642888</v>
      </c>
      <c r="B366" s="57">
        <f t="shared" ca="1" si="78"/>
        <v>2.3216527619085792</v>
      </c>
      <c r="C366" s="57">
        <f t="shared" ca="1" si="78"/>
        <v>2.651589592484437</v>
      </c>
      <c r="D366" s="57">
        <f t="shared" ca="1" si="78"/>
        <v>1.3960422263411814</v>
      </c>
      <c r="E366" s="57">
        <f t="shared" ca="1" si="78"/>
        <v>7.7470479071382705</v>
      </c>
      <c r="F366" s="57">
        <f t="shared" ca="1" si="78"/>
        <v>3.6899105767978626</v>
      </c>
      <c r="G366" s="57">
        <f t="shared" ca="1" si="78"/>
        <v>2.0881517298952499</v>
      </c>
      <c r="H366" s="57">
        <f t="shared" ca="1" si="78"/>
        <v>5.7779497122394403</v>
      </c>
      <c r="I366" s="57">
        <f t="shared" ca="1" si="78"/>
        <v>3.1312748540309352</v>
      </c>
      <c r="J366" s="57">
        <f t="shared" ca="1" si="78"/>
        <v>4.8463377113799577</v>
      </c>
      <c r="K366" s="57">
        <f t="shared" ca="1" si="78"/>
        <v>3.5190274656514462</v>
      </c>
      <c r="L366" s="57"/>
      <c r="M366" s="6">
        <f t="shared" ca="1" si="79"/>
        <v>13.913934863523933</v>
      </c>
      <c r="N366" s="6">
        <f t="shared" ca="1" si="79"/>
        <v>12.658387497380678</v>
      </c>
      <c r="O366" s="6">
        <f t="shared" ca="1" si="79"/>
        <v>14.915038380426807</v>
      </c>
      <c r="P366" s="6">
        <f t="shared" ca="1" si="79"/>
        <v>12.661865658388821</v>
      </c>
      <c r="Q366" s="6">
        <f t="shared" ca="1" si="79"/>
        <v>19.365677846937736</v>
      </c>
      <c r="R366" s="57"/>
      <c r="S366" s="57">
        <f t="shared" ca="1" si="71"/>
        <v>19.365677846937736</v>
      </c>
      <c r="T366" s="7">
        <f ca="1">SMALL($S$5:$S$1004,ROWS($S$5:S366))</f>
        <v>17.085305470589496</v>
      </c>
      <c r="U366" s="10">
        <f ca="1">ROWS($S$5:S366)/COUNT($S$5:$S$1004)</f>
        <v>0.36199999999999999</v>
      </c>
      <c r="V366" s="8"/>
      <c r="W366" s="8"/>
      <c r="Y366" s="8"/>
      <c r="Z366" s="8"/>
      <c r="AA366" s="8"/>
      <c r="AB366" s="8"/>
      <c r="AC366" s="8"/>
      <c r="AD366" s="8"/>
      <c r="AF366" s="7"/>
      <c r="AG366" s="7"/>
      <c r="AH366" s="7"/>
      <c r="AI366" s="57"/>
      <c r="AJ366" s="7"/>
      <c r="AK366" s="7"/>
      <c r="AL366" s="58"/>
      <c r="AM366" s="58"/>
      <c r="AN366" s="58"/>
      <c r="AO366" s="58"/>
      <c r="AP366" s="58"/>
      <c r="AQ366" s="58"/>
    </row>
    <row r="367" spans="1:43" hidden="1" x14ac:dyDescent="0.25">
      <c r="A367" s="57">
        <f t="shared" ca="1" si="78"/>
        <v>5.9746291495074786</v>
      </c>
      <c r="B367" s="57">
        <f t="shared" ca="1" si="78"/>
        <v>2.8177199640706827</v>
      </c>
      <c r="C367" s="57">
        <f t="shared" ca="1" si="78"/>
        <v>3.7570873374446823</v>
      </c>
      <c r="D367" s="57">
        <f t="shared" ca="1" si="78"/>
        <v>1.9940424076685914</v>
      </c>
      <c r="E367" s="57">
        <f t="shared" ca="1" si="78"/>
        <v>7.2631232134482682</v>
      </c>
      <c r="F367" s="57">
        <f t="shared" ca="1" si="78"/>
        <v>2.011697825022154</v>
      </c>
      <c r="G367" s="57">
        <f t="shared" ca="1" si="78"/>
        <v>0.70997118049818875</v>
      </c>
      <c r="H367" s="57">
        <f t="shared" ca="1" si="78"/>
        <v>4.0116339130619414</v>
      </c>
      <c r="I367" s="57">
        <f t="shared" ca="1" si="78"/>
        <v>6.6140491891860638</v>
      </c>
      <c r="J367" s="57">
        <f t="shared" ca="1" si="78"/>
        <v>4.7956530199360197</v>
      </c>
      <c r="K367" s="57">
        <f t="shared" ca="1" si="78"/>
        <v>3.8274923243487002</v>
      </c>
      <c r="L367" s="57"/>
      <c r="M367" s="6">
        <f t="shared" ca="1" si="79"/>
        <v>15.237340687386368</v>
      </c>
      <c r="N367" s="6">
        <f t="shared" ca="1" si="79"/>
        <v>13.474295757610278</v>
      </c>
      <c r="O367" s="6">
        <f t="shared" ca="1" si="79"/>
        <v>14.876496197454969</v>
      </c>
      <c r="P367" s="6">
        <f t="shared" ca="1" si="79"/>
        <v>15.270959302627601</v>
      </c>
      <c r="Q367" s="6">
        <f t="shared" ca="1" si="79"/>
        <v>17.919969414929593</v>
      </c>
      <c r="R367" s="57"/>
      <c r="S367" s="57">
        <f t="shared" ca="1" si="71"/>
        <v>17.919969414929593</v>
      </c>
      <c r="T367" s="7">
        <f ca="1">SMALL($S$5:$S$1004,ROWS($S$5:S367))</f>
        <v>17.087344062881904</v>
      </c>
      <c r="U367" s="10">
        <f ca="1">ROWS($S$5:S367)/COUNT($S$5:$S$1004)</f>
        <v>0.36299999999999999</v>
      </c>
      <c r="V367" s="8"/>
      <c r="W367" s="8"/>
      <c r="Y367" s="8"/>
      <c r="Z367" s="8"/>
      <c r="AA367" s="8"/>
      <c r="AB367" s="8"/>
      <c r="AC367" s="8"/>
      <c r="AD367" s="8"/>
      <c r="AF367" s="7"/>
      <c r="AG367" s="7"/>
      <c r="AH367" s="7"/>
      <c r="AI367" s="57"/>
      <c r="AJ367" s="7"/>
      <c r="AK367" s="7"/>
      <c r="AL367" s="58"/>
      <c r="AM367" s="58"/>
      <c r="AN367" s="58"/>
      <c r="AO367" s="58"/>
      <c r="AP367" s="58"/>
      <c r="AQ367" s="58"/>
    </row>
    <row r="368" spans="1:43" hidden="1" x14ac:dyDescent="0.25">
      <c r="A368" s="57">
        <f t="shared" ca="1" si="78"/>
        <v>2.1676390505157053</v>
      </c>
      <c r="B368" s="57">
        <f t="shared" ca="1" si="78"/>
        <v>2.3487926715986793</v>
      </c>
      <c r="C368" s="57">
        <f t="shared" ca="1" si="78"/>
        <v>2.7203390267215872</v>
      </c>
      <c r="D368" s="57">
        <f t="shared" ca="1" si="78"/>
        <v>2.7234791962163873</v>
      </c>
      <c r="E368" s="57">
        <f t="shared" ca="1" si="78"/>
        <v>7.856594141558177</v>
      </c>
      <c r="F368" s="57">
        <f t="shared" ca="1" si="78"/>
        <v>4.7743086273735909</v>
      </c>
      <c r="G368" s="57">
        <f t="shared" ca="1" si="78"/>
        <v>2.8008022858903656</v>
      </c>
      <c r="H368" s="57">
        <f t="shared" ca="1" si="78"/>
        <v>4.4129843598551997</v>
      </c>
      <c r="I368" s="57">
        <f t="shared" ca="1" si="78"/>
        <v>4.0451587032646739</v>
      </c>
      <c r="J368" s="57">
        <f t="shared" ca="1" si="78"/>
        <v>4.4351219919046443</v>
      </c>
      <c r="K368" s="57">
        <f t="shared" ca="1" si="78"/>
        <v>2.390609255311765</v>
      </c>
      <c r="L368" s="57"/>
      <c r="M368" s="6">
        <f t="shared" ca="1" si="79"/>
        <v>12.123902355032303</v>
      </c>
      <c r="N368" s="6">
        <f t="shared" ca="1" si="79"/>
        <v>12.127042524527102</v>
      </c>
      <c r="O368" s="6">
        <f t="shared" ca="1" si="79"/>
        <v>14.640508805061501</v>
      </c>
      <c r="P368" s="6">
        <f t="shared" ca="1" si="79"/>
        <v>13.558869257548711</v>
      </c>
      <c r="Q368" s="6">
        <f t="shared" ca="1" si="79"/>
        <v>17.00898042832382</v>
      </c>
      <c r="R368" s="57"/>
      <c r="S368" s="57">
        <f t="shared" ca="1" si="71"/>
        <v>17.00898042832382</v>
      </c>
      <c r="T368" s="7">
        <f ca="1">SMALL($S$5:$S$1004,ROWS($S$5:S368))</f>
        <v>17.10149122483881</v>
      </c>
      <c r="U368" s="10">
        <f ca="1">ROWS($S$5:S368)/COUNT($S$5:$S$1004)</f>
        <v>0.36399999999999999</v>
      </c>
      <c r="V368" s="8"/>
      <c r="W368" s="8"/>
      <c r="Y368" s="8"/>
      <c r="Z368" s="8"/>
      <c r="AA368" s="8"/>
      <c r="AB368" s="8"/>
      <c r="AC368" s="8"/>
      <c r="AD368" s="8"/>
      <c r="AF368" s="7"/>
      <c r="AG368" s="7"/>
      <c r="AH368" s="7"/>
      <c r="AI368" s="57"/>
      <c r="AJ368" s="7"/>
      <c r="AK368" s="7"/>
      <c r="AL368" s="58"/>
      <c r="AM368" s="58"/>
      <c r="AN368" s="58"/>
      <c r="AO368" s="58"/>
      <c r="AP368" s="58"/>
      <c r="AQ368" s="58"/>
    </row>
    <row r="369" spans="1:43" hidden="1" x14ac:dyDescent="0.25">
      <c r="A369" s="57">
        <f t="shared" ca="1" si="78"/>
        <v>3.6735239274382545</v>
      </c>
      <c r="B369" s="57">
        <f t="shared" ca="1" si="78"/>
        <v>1.7291497222646273</v>
      </c>
      <c r="C369" s="57">
        <f t="shared" ca="1" si="78"/>
        <v>1.990732712764562</v>
      </c>
      <c r="D369" s="57">
        <f t="shared" ca="1" si="78"/>
        <v>1.5309798586569496</v>
      </c>
      <c r="E369" s="57">
        <f t="shared" ca="1" si="78"/>
        <v>6.4874443346529009</v>
      </c>
      <c r="F369" s="57">
        <f t="shared" ca="1" si="78"/>
        <v>2.2112154579857872</v>
      </c>
      <c r="G369" s="57">
        <f t="shared" ca="1" si="78"/>
        <v>2.1528289117258064</v>
      </c>
      <c r="H369" s="57">
        <f t="shared" ca="1" si="78"/>
        <v>4.5736800317225548</v>
      </c>
      <c r="I369" s="57">
        <f t="shared" ca="1" si="78"/>
        <v>5.0714154196880958</v>
      </c>
      <c r="J369" s="57">
        <f t="shared" ca="1" si="78"/>
        <v>6.7413617644203043</v>
      </c>
      <c r="K369" s="57">
        <f t="shared" ca="1" si="78"/>
        <v>2.052999077056878</v>
      </c>
      <c r="L369" s="57"/>
      <c r="M369" s="6">
        <f t="shared" ca="1" si="79"/>
        <v>14.558447316348929</v>
      </c>
      <c r="N369" s="6">
        <f t="shared" ca="1" si="79"/>
        <v>14.098694462241316</v>
      </c>
      <c r="O369" s="6">
        <f t="shared" ca="1" si="79"/>
        <v>14.957955821337833</v>
      </c>
      <c r="P369" s="6">
        <f t="shared" ca="1" si="79"/>
        <v>11.064779676995389</v>
      </c>
      <c r="Q369" s="6">
        <f t="shared" ca="1" si="79"/>
        <v>14.843273165696962</v>
      </c>
      <c r="R369" s="57"/>
      <c r="S369" s="57">
        <f t="shared" ca="1" si="71"/>
        <v>14.957955821337833</v>
      </c>
      <c r="T369" s="7">
        <f ca="1">SMALL($S$5:$S$1004,ROWS($S$5:S369))</f>
        <v>17.107658844346961</v>
      </c>
      <c r="U369" s="10">
        <f ca="1">ROWS($S$5:S369)/COUNT($S$5:$S$1004)</f>
        <v>0.36499999999999999</v>
      </c>
      <c r="V369" s="8"/>
      <c r="W369" s="8"/>
      <c r="Y369" s="8"/>
      <c r="Z369" s="8"/>
      <c r="AA369" s="8"/>
      <c r="AB369" s="8"/>
      <c r="AC369" s="8"/>
      <c r="AD369" s="8"/>
      <c r="AF369" s="7"/>
      <c r="AG369" s="7"/>
      <c r="AH369" s="7"/>
      <c r="AI369" s="57"/>
      <c r="AJ369" s="7"/>
      <c r="AK369" s="7"/>
      <c r="AL369" s="58"/>
      <c r="AM369" s="58"/>
      <c r="AN369" s="58"/>
      <c r="AO369" s="58"/>
      <c r="AP369" s="58"/>
      <c r="AQ369" s="58"/>
    </row>
    <row r="370" spans="1:43" hidden="1" x14ac:dyDescent="0.25">
      <c r="A370" s="57">
        <f t="shared" ca="1" si="78"/>
        <v>5.092231676385536</v>
      </c>
      <c r="B370" s="57">
        <f t="shared" ca="1" si="78"/>
        <v>2.3912791201182175</v>
      </c>
      <c r="C370" s="57">
        <f t="shared" ca="1" si="78"/>
        <v>3.1692752218246985</v>
      </c>
      <c r="D370" s="57">
        <f t="shared" ca="1" si="78"/>
        <v>2.3032608439809286</v>
      </c>
      <c r="E370" s="57">
        <f t="shared" ca="1" si="78"/>
        <v>6.606176059229397</v>
      </c>
      <c r="F370" s="57">
        <f t="shared" ca="1" si="78"/>
        <v>2.7037211702592963</v>
      </c>
      <c r="G370" s="57">
        <f t="shared" ca="1" si="78"/>
        <v>1.8878048357234261</v>
      </c>
      <c r="H370" s="57">
        <f t="shared" ca="1" si="78"/>
        <v>5.1085109890947464</v>
      </c>
      <c r="I370" s="57">
        <f t="shared" ca="1" si="78"/>
        <v>4.4833898381207522</v>
      </c>
      <c r="J370" s="57">
        <f t="shared" ca="1" si="78"/>
        <v>4.3225825093327295</v>
      </c>
      <c r="K370" s="57">
        <f t="shared" ca="1" si="78"/>
        <v>4.343175460366032</v>
      </c>
      <c r="L370" s="57"/>
      <c r="M370" s="6">
        <f t="shared" ca="1" si="79"/>
        <v>14.471894243266389</v>
      </c>
      <c r="N370" s="6">
        <f t="shared" ca="1" si="79"/>
        <v>13.605879865422621</v>
      </c>
      <c r="O370" s="6">
        <f t="shared" ca="1" si="79"/>
        <v>13.320037688680344</v>
      </c>
      <c r="P370" s="6">
        <f t="shared" ca="1" si="79"/>
        <v>13.921565588864299</v>
      </c>
      <c r="Q370" s="6">
        <f t="shared" ca="1" si="79"/>
        <v>18.449141628808391</v>
      </c>
      <c r="R370" s="57"/>
      <c r="S370" s="57">
        <f t="shared" ca="1" si="71"/>
        <v>18.449141628808391</v>
      </c>
      <c r="T370" s="7">
        <f ca="1">SMALL($S$5:$S$1004,ROWS($S$5:S370))</f>
        <v>17.108447826294739</v>
      </c>
      <c r="U370" s="10">
        <f ca="1">ROWS($S$5:S370)/COUNT($S$5:$S$1004)</f>
        <v>0.36599999999999999</v>
      </c>
      <c r="V370" s="8"/>
      <c r="W370" s="8"/>
      <c r="Y370" s="8"/>
      <c r="Z370" s="8"/>
      <c r="AA370" s="8"/>
      <c r="AB370" s="8"/>
      <c r="AC370" s="8"/>
      <c r="AD370" s="8"/>
      <c r="AF370" s="7"/>
      <c r="AG370" s="7"/>
      <c r="AH370" s="7"/>
      <c r="AI370" s="57"/>
      <c r="AJ370" s="7"/>
      <c r="AK370" s="7"/>
      <c r="AL370" s="58"/>
      <c r="AM370" s="58"/>
      <c r="AN370" s="58"/>
      <c r="AO370" s="58"/>
      <c r="AP370" s="58"/>
      <c r="AQ370" s="58"/>
    </row>
    <row r="371" spans="1:43" hidden="1" x14ac:dyDescent="0.25">
      <c r="A371" s="57">
        <f t="shared" ca="1" si="78"/>
        <v>4.8567416516598856</v>
      </c>
      <c r="B371" s="57">
        <f t="shared" ca="1" si="78"/>
        <v>2.2097097612442993</v>
      </c>
      <c r="C371" s="57">
        <f t="shared" ca="1" si="78"/>
        <v>1.6743181321923477</v>
      </c>
      <c r="D371" s="57">
        <f t="shared" ca="1" si="78"/>
        <v>1.8153608350468837</v>
      </c>
      <c r="E371" s="57">
        <f t="shared" ca="1" si="78"/>
        <v>5.2169261431118823</v>
      </c>
      <c r="F371" s="57">
        <f t="shared" ca="1" si="78"/>
        <v>2.2086128506102836</v>
      </c>
      <c r="G371" s="57">
        <f t="shared" ca="1" si="78"/>
        <v>2.3786993037707287</v>
      </c>
      <c r="H371" s="57">
        <f t="shared" ca="1" si="78"/>
        <v>4.3984766644124207</v>
      </c>
      <c r="I371" s="57">
        <f t="shared" ca="1" si="78"/>
        <v>5.4151284078326167</v>
      </c>
      <c r="J371" s="57">
        <f t="shared" ca="1" si="78"/>
        <v>5.8253986009314627</v>
      </c>
      <c r="K371" s="57">
        <f t="shared" ca="1" si="78"/>
        <v>2.3745430116465487</v>
      </c>
      <c r="L371" s="57"/>
      <c r="M371" s="6">
        <f t="shared" ca="1" si="79"/>
        <v>14.735157688554425</v>
      </c>
      <c r="N371" s="6">
        <f t="shared" ca="1" si="79"/>
        <v>14.876200391408961</v>
      </c>
      <c r="O371" s="6">
        <f t="shared" ca="1" si="79"/>
        <v>13.252034505287645</v>
      </c>
      <c r="P371" s="6">
        <f t="shared" ca="1" si="79"/>
        <v>12.207994031333747</v>
      </c>
      <c r="Q371" s="6">
        <f t="shared" ca="1" si="79"/>
        <v>14.199655580415151</v>
      </c>
      <c r="R371" s="57"/>
      <c r="S371" s="57">
        <f t="shared" ca="1" si="71"/>
        <v>14.876200391408961</v>
      </c>
      <c r="T371" s="7">
        <f ca="1">SMALL($S$5:$S$1004,ROWS($S$5:S371))</f>
        <v>17.120216768936018</v>
      </c>
      <c r="U371" s="10">
        <f ca="1">ROWS($S$5:S371)/COUNT($S$5:$S$1004)</f>
        <v>0.36699999999999999</v>
      </c>
      <c r="V371" s="8"/>
      <c r="W371" s="8"/>
      <c r="Y371" s="8"/>
      <c r="Z371" s="8"/>
      <c r="AA371" s="8"/>
      <c r="AB371" s="8"/>
      <c r="AC371" s="8"/>
      <c r="AD371" s="8"/>
      <c r="AF371" s="7"/>
      <c r="AG371" s="7"/>
      <c r="AH371" s="7"/>
      <c r="AI371" s="57"/>
      <c r="AJ371" s="7"/>
      <c r="AK371" s="7"/>
      <c r="AL371" s="58"/>
      <c r="AM371" s="58"/>
      <c r="AN371" s="58"/>
      <c r="AO371" s="58"/>
      <c r="AP371" s="58"/>
      <c r="AQ371" s="58"/>
    </row>
    <row r="372" spans="1:43" hidden="1" x14ac:dyDescent="0.25">
      <c r="A372" s="57">
        <f t="shared" ca="1" si="78"/>
        <v>4.5049111863870523</v>
      </c>
      <c r="B372" s="57">
        <f t="shared" ca="1" si="78"/>
        <v>3.0898540014371094</v>
      </c>
      <c r="C372" s="57">
        <f t="shared" ca="1" si="78"/>
        <v>1.2737556612906422</v>
      </c>
      <c r="D372" s="57">
        <f t="shared" ca="1" si="78"/>
        <v>1.4028031703952544</v>
      </c>
      <c r="E372" s="57">
        <f t="shared" ca="1" si="78"/>
        <v>7.9188322475591537</v>
      </c>
      <c r="F372" s="57">
        <f t="shared" ca="1" si="78"/>
        <v>4.3781994921756819</v>
      </c>
      <c r="G372" s="57">
        <f t="shared" ca="1" si="78"/>
        <v>1.0072028295168289</v>
      </c>
      <c r="H372" s="57">
        <f t="shared" ca="1" si="78"/>
        <v>4.0769015284883521</v>
      </c>
      <c r="I372" s="57">
        <f t="shared" ca="1" si="78"/>
        <v>4.5807640264097831</v>
      </c>
      <c r="J372" s="57">
        <f t="shared" ca="1" si="78"/>
        <v>7.6032278576405243</v>
      </c>
      <c r="K372" s="57">
        <f t="shared" ca="1" si="78"/>
        <v>5.8158386048990351</v>
      </c>
      <c r="L372" s="57"/>
      <c r="M372" s="6">
        <f t="shared" ca="1" si="79"/>
        <v>14.389097534835049</v>
      </c>
      <c r="N372" s="6">
        <f t="shared" ca="1" si="79"/>
        <v>14.518145043939661</v>
      </c>
      <c r="O372" s="6">
        <f t="shared" ca="1" si="79"/>
        <v>18.611914106636789</v>
      </c>
      <c r="P372" s="6">
        <f t="shared" ca="1" si="79"/>
        <v>17.864656124921609</v>
      </c>
      <c r="Q372" s="6">
        <f t="shared" ca="1" si="79"/>
        <v>20.901426382383651</v>
      </c>
      <c r="R372" s="57"/>
      <c r="S372" s="57">
        <f t="shared" ca="1" si="71"/>
        <v>20.901426382383651</v>
      </c>
      <c r="T372" s="7">
        <f ca="1">SMALL($S$5:$S$1004,ROWS($S$5:S372))</f>
        <v>17.130365055634666</v>
      </c>
      <c r="U372" s="10">
        <f ca="1">ROWS($S$5:S372)/COUNT($S$5:$S$1004)</f>
        <v>0.36799999999999999</v>
      </c>
      <c r="V372" s="8"/>
      <c r="W372" s="8"/>
      <c r="Y372" s="8"/>
      <c r="Z372" s="8"/>
      <c r="AA372" s="8"/>
      <c r="AB372" s="8"/>
      <c r="AC372" s="8"/>
      <c r="AD372" s="8"/>
      <c r="AF372" s="7"/>
      <c r="AG372" s="7"/>
      <c r="AH372" s="7"/>
      <c r="AI372" s="57"/>
      <c r="AJ372" s="7"/>
      <c r="AK372" s="7"/>
      <c r="AL372" s="58"/>
      <c r="AM372" s="58"/>
      <c r="AN372" s="58"/>
      <c r="AO372" s="58"/>
      <c r="AP372" s="58"/>
      <c r="AQ372" s="58"/>
    </row>
    <row r="373" spans="1:43" hidden="1" x14ac:dyDescent="0.25">
      <c r="A373" s="57">
        <f t="shared" ca="1" si="78"/>
        <v>4.9057761763834646</v>
      </c>
      <c r="B373" s="57">
        <f t="shared" ca="1" si="78"/>
        <v>2.287643581207969</v>
      </c>
      <c r="C373" s="57">
        <f t="shared" ca="1" si="78"/>
        <v>2.7743344069795222</v>
      </c>
      <c r="D373" s="57">
        <f t="shared" ca="1" si="78"/>
        <v>1.3204208015965171</v>
      </c>
      <c r="E373" s="57">
        <f t="shared" ca="1" si="78"/>
        <v>6.317212121193247</v>
      </c>
      <c r="F373" s="57">
        <f t="shared" ca="1" si="78"/>
        <v>4.5791052989890062</v>
      </c>
      <c r="G373" s="57">
        <f t="shared" ca="1" si="78"/>
        <v>2.8560172678040843</v>
      </c>
      <c r="H373" s="57">
        <f t="shared" ca="1" si="78"/>
        <v>3.6735585805666044</v>
      </c>
      <c r="I373" s="57">
        <f t="shared" ca="1" si="78"/>
        <v>5.4257647407857137</v>
      </c>
      <c r="J373" s="57">
        <f t="shared" ca="1" si="78"/>
        <v>4.2546187280320087</v>
      </c>
      <c r="K373" s="57">
        <f t="shared" ca="1" si="78"/>
        <v>4.1090267298235696</v>
      </c>
      <c r="L373" s="57"/>
      <c r="M373" s="6">
        <f t="shared" ca="1" si="79"/>
        <v>14.79074657919908</v>
      </c>
      <c r="N373" s="6">
        <f t="shared" ca="1" si="79"/>
        <v>13.336832973816074</v>
      </c>
      <c r="O373" s="6">
        <f t="shared" ca="1" si="79"/>
        <v>12.859474430433226</v>
      </c>
      <c r="P373" s="6">
        <f t="shared" ca="1" si="79"/>
        <v>16.401540350806258</v>
      </c>
      <c r="Q373" s="6">
        <f t="shared" ca="1" si="79"/>
        <v>16.387441012791392</v>
      </c>
      <c r="R373" s="57"/>
      <c r="S373" s="57">
        <f t="shared" ca="1" si="71"/>
        <v>16.401540350806258</v>
      </c>
      <c r="T373" s="7">
        <f ca="1">SMALL($S$5:$S$1004,ROWS($S$5:S373))</f>
        <v>17.132766170655465</v>
      </c>
      <c r="U373" s="10">
        <f ca="1">ROWS($S$5:S373)/COUNT($S$5:$S$1004)</f>
        <v>0.36899999999999999</v>
      </c>
      <c r="V373" s="8"/>
      <c r="W373" s="8"/>
      <c r="Y373" s="8"/>
      <c r="Z373" s="8"/>
      <c r="AA373" s="8"/>
      <c r="AB373" s="8"/>
      <c r="AC373" s="8"/>
      <c r="AD373" s="8"/>
      <c r="AF373" s="7"/>
      <c r="AG373" s="7"/>
      <c r="AH373" s="7"/>
      <c r="AI373" s="57"/>
      <c r="AJ373" s="7"/>
      <c r="AK373" s="7"/>
      <c r="AL373" s="58"/>
      <c r="AM373" s="58"/>
      <c r="AN373" s="58"/>
      <c r="AO373" s="58"/>
      <c r="AP373" s="58"/>
      <c r="AQ373" s="58"/>
    </row>
    <row r="374" spans="1:43" hidden="1" x14ac:dyDescent="0.25">
      <c r="A374" s="57">
        <f t="shared" ca="1" si="78"/>
        <v>3.0460612594851106</v>
      </c>
      <c r="B374" s="57">
        <f t="shared" ca="1" si="78"/>
        <v>1.1915733012502887</v>
      </c>
      <c r="C374" s="57">
        <f t="shared" ca="1" si="78"/>
        <v>1.6626982525989389</v>
      </c>
      <c r="D374" s="57">
        <f t="shared" ca="1" si="78"/>
        <v>2.4534732995595521</v>
      </c>
      <c r="E374" s="57">
        <f t="shared" ca="1" si="78"/>
        <v>5.564911338516545</v>
      </c>
      <c r="F374" s="57">
        <f t="shared" ca="1" si="78"/>
        <v>2.7239802013625125</v>
      </c>
      <c r="G374" s="57">
        <f t="shared" ca="1" si="78"/>
        <v>0.66692630245519924</v>
      </c>
      <c r="H374" s="57">
        <f t="shared" ca="1" si="78"/>
        <v>3.4722333458389669</v>
      </c>
      <c r="I374" s="57">
        <f t="shared" ca="1" si="78"/>
        <v>3.3054150539830927</v>
      </c>
      <c r="J374" s="57">
        <f t="shared" ca="1" si="78"/>
        <v>7.0553914167781695</v>
      </c>
      <c r="K374" s="57">
        <f t="shared" ca="1" si="78"/>
        <v>2.0714670987857553</v>
      </c>
      <c r="L374" s="57"/>
      <c r="M374" s="6">
        <f t="shared" ca="1" si="79"/>
        <v>12.431077231317419</v>
      </c>
      <c r="N374" s="6">
        <f t="shared" ca="1" si="79"/>
        <v>13.221852278278032</v>
      </c>
      <c r="O374" s="6">
        <f t="shared" ca="1" si="79"/>
        <v>13.811876056545003</v>
      </c>
      <c r="P374" s="6">
        <f t="shared" ca="1" si="79"/>
        <v>9.2924356553816487</v>
      </c>
      <c r="Q374" s="6">
        <f t="shared" ca="1" si="79"/>
        <v>12.300185084391556</v>
      </c>
      <c r="R374" s="57"/>
      <c r="S374" s="57">
        <f t="shared" ca="1" si="71"/>
        <v>13.811876056545003</v>
      </c>
      <c r="T374" s="7">
        <f ca="1">SMALL($S$5:$S$1004,ROWS($S$5:S374))</f>
        <v>17.139882189657307</v>
      </c>
      <c r="U374" s="10">
        <f ca="1">ROWS($S$5:S374)/COUNT($S$5:$S$1004)</f>
        <v>0.37</v>
      </c>
      <c r="V374" s="8"/>
      <c r="W374" s="8"/>
      <c r="Y374" s="8"/>
      <c r="Z374" s="8"/>
      <c r="AA374" s="8"/>
      <c r="AB374" s="8"/>
      <c r="AC374" s="8"/>
      <c r="AD374" s="8"/>
      <c r="AF374" s="7"/>
      <c r="AG374" s="7"/>
      <c r="AH374" s="7"/>
      <c r="AI374" s="57"/>
      <c r="AJ374" s="7"/>
      <c r="AK374" s="7"/>
      <c r="AL374" s="58"/>
      <c r="AM374" s="58"/>
      <c r="AN374" s="58"/>
      <c r="AO374" s="58"/>
      <c r="AP374" s="58"/>
      <c r="AQ374" s="58"/>
    </row>
    <row r="375" spans="1:43" hidden="1" x14ac:dyDescent="0.25">
      <c r="A375" s="57">
        <f t="shared" ref="A375:K384" ca="1" si="80">A$2+(A$3-A$2)*RAND()</f>
        <v>4.7617204973610825</v>
      </c>
      <c r="B375" s="57">
        <f t="shared" ca="1" si="80"/>
        <v>3.7816516384139525</v>
      </c>
      <c r="C375" s="57">
        <f t="shared" ca="1" si="80"/>
        <v>3.862924822946852</v>
      </c>
      <c r="D375" s="57">
        <f t="shared" ca="1" si="80"/>
        <v>2.3622042204431626</v>
      </c>
      <c r="E375" s="57">
        <f t="shared" ca="1" si="80"/>
        <v>5.4368054014484626</v>
      </c>
      <c r="F375" s="57">
        <f t="shared" ca="1" si="80"/>
        <v>3.8505366674928423</v>
      </c>
      <c r="G375" s="57">
        <f t="shared" ca="1" si="80"/>
        <v>2.5410717739333153</v>
      </c>
      <c r="H375" s="57">
        <f t="shared" ca="1" si="80"/>
        <v>3.2327582215948065</v>
      </c>
      <c r="I375" s="57">
        <f t="shared" ca="1" si="80"/>
        <v>4.6560420659913255</v>
      </c>
      <c r="J375" s="57">
        <f t="shared" ca="1" si="80"/>
        <v>6.2012008235384819</v>
      </c>
      <c r="K375" s="57">
        <f t="shared" ca="1" si="80"/>
        <v>2.9739133926149584</v>
      </c>
      <c r="L375" s="57"/>
      <c r="M375" s="6">
        <f t="shared" ref="M375:Q384" ca="1" si="81">SUMIF(M$4,"*"&amp;$A$4&amp;"*",$A375)+SUMIF(M$4,"*"&amp;$B$4&amp;"*",$B375)+SUMIF(M$4,"*"&amp;$C$4&amp;"*",$C375)+SUMIF(M$4,"*"&amp;$D$4&amp;"*",$D375)+SUMIF(M$4,"*"&amp;$E$4&amp;"*",$E375)+SUMIF(M$4,"*"&amp;$F$4&amp;"*",$F375)+SUMIF(M$4,"*"&amp;$G$4&amp;"*",$G375)+SUMIF(M$4,"*"&amp;$H$4&amp;"*",$H375)+SUMIF(M$4,"*"&amp;$I$4&amp;"*",$I375)+SUMIF(M$4,"*"&amp;$J$4&amp;"*",$J375)+SUMIF(M$4,"*"&amp;$K$4&amp;"*",$K375)</f>
        <v>17.36691791777973</v>
      </c>
      <c r="N375" s="6">
        <f t="shared" ca="1" si="81"/>
        <v>15.866197315276043</v>
      </c>
      <c r="O375" s="6">
        <f t="shared" ca="1" si="81"/>
        <v>15.419657863400897</v>
      </c>
      <c r="P375" s="6">
        <f t="shared" ca="1" si="81"/>
        <v>15.262143764513079</v>
      </c>
      <c r="Q375" s="6">
        <f t="shared" ca="1" si="81"/>
        <v>15.42512865407218</v>
      </c>
      <c r="R375" s="57"/>
      <c r="S375" s="57">
        <f t="shared" ca="1" si="71"/>
        <v>17.36691791777973</v>
      </c>
      <c r="T375" s="7">
        <f ca="1">SMALL($S$5:$S$1004,ROWS($S$5:S375))</f>
        <v>17.145769683268682</v>
      </c>
      <c r="U375" s="10">
        <f ca="1">ROWS($S$5:S375)/COUNT($S$5:$S$1004)</f>
        <v>0.371</v>
      </c>
      <c r="V375" s="8"/>
      <c r="W375" s="8"/>
      <c r="Y375" s="8"/>
      <c r="Z375" s="8"/>
      <c r="AA375" s="8"/>
      <c r="AB375" s="8"/>
      <c r="AC375" s="8"/>
      <c r="AD375" s="8"/>
      <c r="AF375" s="7"/>
      <c r="AG375" s="7"/>
      <c r="AH375" s="7"/>
      <c r="AI375" s="57"/>
      <c r="AJ375" s="7"/>
      <c r="AK375" s="7"/>
      <c r="AL375" s="58"/>
      <c r="AM375" s="58"/>
      <c r="AN375" s="58"/>
      <c r="AO375" s="58"/>
      <c r="AP375" s="58"/>
      <c r="AQ375" s="58"/>
    </row>
    <row r="376" spans="1:43" hidden="1" x14ac:dyDescent="0.25">
      <c r="A376" s="57">
        <f t="shared" ca="1" si="80"/>
        <v>4.3512649401541381</v>
      </c>
      <c r="B376" s="57">
        <f t="shared" ca="1" si="80"/>
        <v>1.5677461468535392</v>
      </c>
      <c r="C376" s="57">
        <f t="shared" ca="1" si="80"/>
        <v>2.0201371359585876</v>
      </c>
      <c r="D376" s="57">
        <f t="shared" ca="1" si="80"/>
        <v>1.7437283534788557</v>
      </c>
      <c r="E376" s="57">
        <f t="shared" ca="1" si="80"/>
        <v>4.2695038583528646</v>
      </c>
      <c r="F376" s="57">
        <f t="shared" ca="1" si="80"/>
        <v>4.0199677856427964</v>
      </c>
      <c r="G376" s="57">
        <f t="shared" ca="1" si="80"/>
        <v>1.8114369410079898</v>
      </c>
      <c r="H376" s="57">
        <f t="shared" ca="1" si="80"/>
        <v>3.2178827526489719</v>
      </c>
      <c r="I376" s="57">
        <f t="shared" ca="1" si="80"/>
        <v>5.7306039488327478</v>
      </c>
      <c r="J376" s="57">
        <f t="shared" ca="1" si="80"/>
        <v>6.7743388023484865</v>
      </c>
      <c r="K376" s="57">
        <f t="shared" ca="1" si="80"/>
        <v>4.4396413885157848</v>
      </c>
      <c r="L376" s="57"/>
      <c r="M376" s="6">
        <f t="shared" ca="1" si="81"/>
        <v>14.957177819469202</v>
      </c>
      <c r="N376" s="6">
        <f t="shared" ca="1" si="81"/>
        <v>14.680769036989471</v>
      </c>
      <c r="O376" s="6">
        <f t="shared" ca="1" si="81"/>
        <v>12.61158880755489</v>
      </c>
      <c r="P376" s="6">
        <f t="shared" ca="1" si="81"/>
        <v>15.757959269844868</v>
      </c>
      <c r="Q376" s="6">
        <f t="shared" ca="1" si="81"/>
        <v>13.49477414637116</v>
      </c>
      <c r="R376" s="57"/>
      <c r="S376" s="57">
        <f t="shared" ca="1" si="71"/>
        <v>15.757959269844868</v>
      </c>
      <c r="T376" s="7">
        <f ca="1">SMALL($S$5:$S$1004,ROWS($S$5:S376))</f>
        <v>17.151026244694997</v>
      </c>
      <c r="U376" s="10">
        <f ca="1">ROWS($S$5:S376)/COUNT($S$5:$S$1004)</f>
        <v>0.372</v>
      </c>
      <c r="V376" s="8"/>
      <c r="W376" s="8"/>
      <c r="Y376" s="8"/>
      <c r="Z376" s="8"/>
      <c r="AA376" s="8"/>
      <c r="AB376" s="8"/>
      <c r="AC376" s="8"/>
      <c r="AD376" s="8"/>
      <c r="AF376" s="7"/>
      <c r="AG376" s="7"/>
      <c r="AH376" s="7"/>
      <c r="AI376" s="57"/>
      <c r="AJ376" s="7"/>
      <c r="AK376" s="7"/>
      <c r="AL376" s="58"/>
      <c r="AM376" s="58"/>
      <c r="AN376" s="58"/>
      <c r="AO376" s="58"/>
      <c r="AP376" s="58"/>
      <c r="AQ376" s="58"/>
    </row>
    <row r="377" spans="1:43" hidden="1" x14ac:dyDescent="0.25">
      <c r="A377" s="57">
        <f t="shared" ca="1" si="80"/>
        <v>5.2437992036055849</v>
      </c>
      <c r="B377" s="57">
        <f t="shared" ca="1" si="80"/>
        <v>2.006638540501811</v>
      </c>
      <c r="C377" s="57">
        <f t="shared" ca="1" si="80"/>
        <v>1.376062022465272</v>
      </c>
      <c r="D377" s="57">
        <f t="shared" ca="1" si="80"/>
        <v>1.5590136292297296</v>
      </c>
      <c r="E377" s="57">
        <f t="shared" ca="1" si="80"/>
        <v>4.0677621687747507</v>
      </c>
      <c r="F377" s="57">
        <f t="shared" ca="1" si="80"/>
        <v>3.8870580730870579</v>
      </c>
      <c r="G377" s="57">
        <f t="shared" ca="1" si="80"/>
        <v>1.5746969841621086</v>
      </c>
      <c r="H377" s="57">
        <f t="shared" ca="1" si="80"/>
        <v>3.3532987065296047</v>
      </c>
      <c r="I377" s="57">
        <f t="shared" ca="1" si="80"/>
        <v>6.7726168650854524</v>
      </c>
      <c r="J377" s="57">
        <f t="shared" ca="1" si="80"/>
        <v>7.2541675722013554</v>
      </c>
      <c r="K377" s="57">
        <f t="shared" ca="1" si="80"/>
        <v>4.5421408888751458</v>
      </c>
      <c r="L377" s="57"/>
      <c r="M377" s="6">
        <f t="shared" ca="1" si="81"/>
        <v>15.448725782434321</v>
      </c>
      <c r="N377" s="6">
        <f t="shared" ca="1" si="81"/>
        <v>15.63167738919878</v>
      </c>
      <c r="O377" s="6">
        <f t="shared" ca="1" si="81"/>
        <v>13.328568281477917</v>
      </c>
      <c r="P377" s="6">
        <f t="shared" ca="1" si="81"/>
        <v>17.208454367549468</v>
      </c>
      <c r="Q377" s="6">
        <f t="shared" ca="1" si="81"/>
        <v>13.969840304681313</v>
      </c>
      <c r="R377" s="57"/>
      <c r="S377" s="57">
        <f t="shared" ca="1" si="71"/>
        <v>17.208454367549468</v>
      </c>
      <c r="T377" s="7">
        <f ca="1">SMALL($S$5:$S$1004,ROWS($S$5:S377))</f>
        <v>17.155271528453888</v>
      </c>
      <c r="U377" s="10">
        <f ca="1">ROWS($S$5:S377)/COUNT($S$5:$S$1004)</f>
        <v>0.373</v>
      </c>
      <c r="V377" s="8"/>
      <c r="W377" s="8"/>
      <c r="Y377" s="8"/>
      <c r="Z377" s="8"/>
      <c r="AA377" s="8"/>
      <c r="AB377" s="8"/>
      <c r="AC377" s="8"/>
      <c r="AD377" s="8"/>
      <c r="AF377" s="7"/>
      <c r="AG377" s="7"/>
      <c r="AH377" s="7"/>
      <c r="AI377" s="57"/>
      <c r="AJ377" s="7"/>
      <c r="AK377" s="7"/>
      <c r="AL377" s="58"/>
      <c r="AM377" s="58"/>
      <c r="AN377" s="58"/>
      <c r="AO377" s="58"/>
      <c r="AP377" s="58"/>
      <c r="AQ377" s="58"/>
    </row>
    <row r="378" spans="1:43" hidden="1" x14ac:dyDescent="0.25">
      <c r="A378" s="57">
        <f t="shared" ca="1" si="80"/>
        <v>5.0826442592472985</v>
      </c>
      <c r="B378" s="57">
        <f t="shared" ca="1" si="80"/>
        <v>2.8682891795858292</v>
      </c>
      <c r="C378" s="57">
        <f t="shared" ca="1" si="80"/>
        <v>1.7112119493390479</v>
      </c>
      <c r="D378" s="57">
        <f t="shared" ca="1" si="80"/>
        <v>2.0415400967303858</v>
      </c>
      <c r="E378" s="57">
        <f t="shared" ca="1" si="80"/>
        <v>5.8936927374753019</v>
      </c>
      <c r="F378" s="57">
        <f t="shared" ca="1" si="80"/>
        <v>5.4121337875341506</v>
      </c>
      <c r="G378" s="57">
        <f t="shared" ca="1" si="80"/>
        <v>1.1931130938647423</v>
      </c>
      <c r="H378" s="57">
        <f t="shared" ca="1" si="80"/>
        <v>4.3687106001621192</v>
      </c>
      <c r="I378" s="57">
        <f t="shared" ca="1" si="80"/>
        <v>5.8164611336997361</v>
      </c>
      <c r="J378" s="57">
        <f t="shared" ca="1" si="80"/>
        <v>4.8538265726288072</v>
      </c>
      <c r="K378" s="57">
        <f t="shared" ca="1" si="80"/>
        <v>3.791088341232093</v>
      </c>
      <c r="L378" s="57"/>
      <c r="M378" s="6">
        <f t="shared" ca="1" si="81"/>
        <v>12.840795875079895</v>
      </c>
      <c r="N378" s="6">
        <f t="shared" ca="1" si="81"/>
        <v>13.171124022471233</v>
      </c>
      <c r="O378" s="6">
        <f t="shared" ca="1" si="81"/>
        <v>13.61580848968994</v>
      </c>
      <c r="P378" s="6">
        <f t="shared" ca="1" si="81"/>
        <v>17.887972442051808</v>
      </c>
      <c r="Q378" s="6">
        <f t="shared" ca="1" si="81"/>
        <v>16.921780858455342</v>
      </c>
      <c r="R378" s="57"/>
      <c r="S378" s="57">
        <f t="shared" ca="1" si="71"/>
        <v>17.887972442051808</v>
      </c>
      <c r="T378" s="7">
        <f ca="1">SMALL($S$5:$S$1004,ROWS($S$5:S378))</f>
        <v>17.167102106246428</v>
      </c>
      <c r="U378" s="10">
        <f ca="1">ROWS($S$5:S378)/COUNT($S$5:$S$1004)</f>
        <v>0.374</v>
      </c>
      <c r="V378" s="8"/>
      <c r="W378" s="8"/>
      <c r="Y378" s="8"/>
      <c r="Z378" s="8"/>
      <c r="AA378" s="8"/>
      <c r="AB378" s="8"/>
      <c r="AC378" s="8"/>
      <c r="AD378" s="8"/>
      <c r="AF378" s="7"/>
      <c r="AG378" s="7"/>
      <c r="AH378" s="7"/>
      <c r="AI378" s="57"/>
      <c r="AJ378" s="7"/>
      <c r="AK378" s="7"/>
      <c r="AL378" s="58"/>
      <c r="AM378" s="58"/>
      <c r="AN378" s="58"/>
      <c r="AO378" s="58"/>
      <c r="AP378" s="58"/>
      <c r="AQ378" s="58"/>
    </row>
    <row r="379" spans="1:43" hidden="1" x14ac:dyDescent="0.25">
      <c r="A379" s="57">
        <f t="shared" ca="1" si="80"/>
        <v>2.2336817020619342</v>
      </c>
      <c r="B379" s="57">
        <f t="shared" ca="1" si="80"/>
        <v>4.8553738087431331</v>
      </c>
      <c r="C379" s="57">
        <f t="shared" ca="1" si="80"/>
        <v>3.3644845928668587</v>
      </c>
      <c r="D379" s="57">
        <f t="shared" ca="1" si="80"/>
        <v>2.3716313401011231</v>
      </c>
      <c r="E379" s="57">
        <f t="shared" ca="1" si="80"/>
        <v>6.4795991726509161</v>
      </c>
      <c r="F379" s="57">
        <f t="shared" ca="1" si="80"/>
        <v>4.9068055693852983</v>
      </c>
      <c r="G379" s="57">
        <f t="shared" ca="1" si="80"/>
        <v>1.2731115551325607</v>
      </c>
      <c r="H379" s="57">
        <f t="shared" ca="1" si="80"/>
        <v>4.8961294326269842</v>
      </c>
      <c r="I379" s="57">
        <f t="shared" ca="1" si="80"/>
        <v>6.5002131698814463</v>
      </c>
      <c r="J379" s="57">
        <f t="shared" ca="1" si="80"/>
        <v>4.6382119923576557</v>
      </c>
      <c r="K379" s="57">
        <f t="shared" ca="1" si="80"/>
        <v>5.5018753216805187</v>
      </c>
      <c r="L379" s="57"/>
      <c r="M379" s="6">
        <f t="shared" ca="1" si="81"/>
        <v>11.50948984241901</v>
      </c>
      <c r="N379" s="6">
        <f t="shared" ca="1" si="81"/>
        <v>10.516636589653274</v>
      </c>
      <c r="O379" s="6">
        <f t="shared" ca="1" si="81"/>
        <v>15.973184973751705</v>
      </c>
      <c r="P379" s="6">
        <f t="shared" ca="1" si="81"/>
        <v>21.764267869690396</v>
      </c>
      <c r="Q379" s="6">
        <f t="shared" ca="1" si="81"/>
        <v>21.732977735701553</v>
      </c>
      <c r="R379" s="57"/>
      <c r="S379" s="57">
        <f t="shared" ca="1" si="71"/>
        <v>21.764267869690396</v>
      </c>
      <c r="T379" s="7">
        <f ca="1">SMALL($S$5:$S$1004,ROWS($S$5:S379))</f>
        <v>17.172857036675953</v>
      </c>
      <c r="U379" s="10">
        <f ca="1">ROWS($S$5:S379)/COUNT($S$5:$S$1004)</f>
        <v>0.375</v>
      </c>
      <c r="V379" s="8"/>
      <c r="W379" s="8"/>
      <c r="Y379" s="8"/>
      <c r="Z379" s="8"/>
      <c r="AA379" s="8"/>
      <c r="AB379" s="8"/>
      <c r="AC379" s="8"/>
      <c r="AD379" s="8"/>
      <c r="AF379" s="7"/>
      <c r="AG379" s="7"/>
      <c r="AH379" s="7"/>
      <c r="AI379" s="57"/>
      <c r="AJ379" s="7"/>
      <c r="AK379" s="7"/>
      <c r="AL379" s="58"/>
      <c r="AM379" s="58"/>
      <c r="AN379" s="58"/>
      <c r="AO379" s="58"/>
      <c r="AP379" s="58"/>
      <c r="AQ379" s="58"/>
    </row>
    <row r="380" spans="1:43" hidden="1" x14ac:dyDescent="0.25">
      <c r="A380" s="57">
        <f t="shared" ca="1" si="80"/>
        <v>2.8503472481126608</v>
      </c>
      <c r="B380" s="57">
        <f t="shared" ca="1" si="80"/>
        <v>3.5381144858373808</v>
      </c>
      <c r="C380" s="57">
        <f t="shared" ca="1" si="80"/>
        <v>3.1505508547766961</v>
      </c>
      <c r="D380" s="57">
        <f t="shared" ca="1" si="80"/>
        <v>2.2134619864982827</v>
      </c>
      <c r="E380" s="57">
        <f t="shared" ca="1" si="80"/>
        <v>4.8086878043795425</v>
      </c>
      <c r="F380" s="57">
        <f t="shared" ca="1" si="80"/>
        <v>5.3185176149948106</v>
      </c>
      <c r="G380" s="57">
        <f t="shared" ca="1" si="80"/>
        <v>1.1672857662461311</v>
      </c>
      <c r="H380" s="57">
        <f t="shared" ca="1" si="80"/>
        <v>5.6621630392510331</v>
      </c>
      <c r="I380" s="57">
        <f t="shared" ca="1" si="80"/>
        <v>5.9135519411830959</v>
      </c>
      <c r="J380" s="57">
        <f t="shared" ca="1" si="80"/>
        <v>7.9260989507806254</v>
      </c>
      <c r="K380" s="57">
        <f t="shared" ca="1" si="80"/>
        <v>5.475054477141077</v>
      </c>
      <c r="L380" s="57"/>
      <c r="M380" s="6">
        <f t="shared" ca="1" si="81"/>
        <v>15.094282819916113</v>
      </c>
      <c r="N380" s="6">
        <f t="shared" ca="1" si="81"/>
        <v>14.1571939516377</v>
      </c>
      <c r="O380" s="6">
        <f t="shared" ca="1" si="81"/>
        <v>16.272901240997548</v>
      </c>
      <c r="P380" s="6">
        <f t="shared" ca="1" si="81"/>
        <v>20.245238519156366</v>
      </c>
      <c r="Q380" s="6">
        <f t="shared" ca="1" si="81"/>
        <v>19.484019806609034</v>
      </c>
      <c r="R380" s="57"/>
      <c r="S380" s="57">
        <f t="shared" ca="1" si="71"/>
        <v>20.245238519156366</v>
      </c>
      <c r="T380" s="7">
        <f ca="1">SMALL($S$5:$S$1004,ROWS($S$5:S380))</f>
        <v>17.181054138767905</v>
      </c>
      <c r="U380" s="10">
        <f ca="1">ROWS($S$5:S380)/COUNT($S$5:$S$1004)</f>
        <v>0.376</v>
      </c>
      <c r="V380" s="8"/>
      <c r="W380" s="8"/>
      <c r="Y380" s="8"/>
      <c r="Z380" s="8"/>
      <c r="AA380" s="8"/>
      <c r="AB380" s="8"/>
      <c r="AC380" s="8"/>
      <c r="AD380" s="8"/>
      <c r="AF380" s="7"/>
      <c r="AG380" s="7"/>
      <c r="AH380" s="7"/>
      <c r="AI380" s="57"/>
      <c r="AJ380" s="7"/>
      <c r="AK380" s="7"/>
      <c r="AL380" s="58"/>
      <c r="AM380" s="58"/>
      <c r="AN380" s="58"/>
      <c r="AO380" s="58"/>
      <c r="AP380" s="58"/>
      <c r="AQ380" s="58"/>
    </row>
    <row r="381" spans="1:43" hidden="1" x14ac:dyDescent="0.25">
      <c r="A381" s="57">
        <f t="shared" ca="1" si="80"/>
        <v>2.4629408589952742</v>
      </c>
      <c r="B381" s="57">
        <f t="shared" ca="1" si="80"/>
        <v>4.3877392781611713</v>
      </c>
      <c r="C381" s="57">
        <f t="shared" ca="1" si="80"/>
        <v>1.9014942904307159</v>
      </c>
      <c r="D381" s="57">
        <f t="shared" ca="1" si="80"/>
        <v>2.973019282443115</v>
      </c>
      <c r="E381" s="57">
        <f t="shared" ca="1" si="80"/>
        <v>7.5400730056880292</v>
      </c>
      <c r="F381" s="57">
        <f t="shared" ca="1" si="80"/>
        <v>3.233043449935185</v>
      </c>
      <c r="G381" s="57">
        <f t="shared" ca="1" si="80"/>
        <v>2.6019896766151511</v>
      </c>
      <c r="H381" s="57">
        <f t="shared" ca="1" si="80"/>
        <v>2.7333762281557981</v>
      </c>
      <c r="I381" s="57">
        <f t="shared" ca="1" si="80"/>
        <v>5.5893388601372358</v>
      </c>
      <c r="J381" s="57">
        <f t="shared" ca="1" si="80"/>
        <v>4.2020237686407809</v>
      </c>
      <c r="K381" s="57">
        <f t="shared" ca="1" si="80"/>
        <v>4.4554406290850181</v>
      </c>
      <c r="L381" s="57"/>
      <c r="M381" s="6">
        <f t="shared" ca="1" si="81"/>
        <v>11.168448594681923</v>
      </c>
      <c r="N381" s="6">
        <f t="shared" ca="1" si="81"/>
        <v>12.239973586694322</v>
      </c>
      <c r="O381" s="6">
        <f t="shared" ca="1" si="81"/>
        <v>16.129836052489981</v>
      </c>
      <c r="P381" s="6">
        <f t="shared" ca="1" si="81"/>
        <v>17.665562217318609</v>
      </c>
      <c r="Q381" s="6">
        <f t="shared" ca="1" si="81"/>
        <v>19.116629141090016</v>
      </c>
      <c r="R381" s="57"/>
      <c r="S381" s="57">
        <f t="shared" ca="1" si="71"/>
        <v>19.116629141090016</v>
      </c>
      <c r="T381" s="7">
        <f ca="1">SMALL($S$5:$S$1004,ROWS($S$5:S381))</f>
        <v>17.183261624980069</v>
      </c>
      <c r="U381" s="10">
        <f ca="1">ROWS($S$5:S381)/COUNT($S$5:$S$1004)</f>
        <v>0.377</v>
      </c>
      <c r="V381" s="8"/>
      <c r="W381" s="8"/>
      <c r="Y381" s="8"/>
      <c r="Z381" s="8"/>
      <c r="AA381" s="8"/>
      <c r="AB381" s="8"/>
      <c r="AC381" s="8"/>
      <c r="AD381" s="8"/>
      <c r="AF381" s="7"/>
      <c r="AG381" s="7"/>
      <c r="AH381" s="7"/>
      <c r="AI381" s="57"/>
      <c r="AJ381" s="7"/>
      <c r="AK381" s="7"/>
      <c r="AL381" s="58"/>
      <c r="AM381" s="58"/>
      <c r="AN381" s="58"/>
      <c r="AO381" s="58"/>
      <c r="AP381" s="58"/>
      <c r="AQ381" s="58"/>
    </row>
    <row r="382" spans="1:43" hidden="1" x14ac:dyDescent="0.25">
      <c r="A382" s="57">
        <f t="shared" ca="1" si="80"/>
        <v>2.6730761148438575</v>
      </c>
      <c r="B382" s="57">
        <f t="shared" ca="1" si="80"/>
        <v>2.7241503335569126</v>
      </c>
      <c r="C382" s="57">
        <f t="shared" ca="1" si="80"/>
        <v>3.3760446045440116</v>
      </c>
      <c r="D382" s="57">
        <f t="shared" ca="1" si="80"/>
        <v>2.8592702881574454</v>
      </c>
      <c r="E382" s="57">
        <f t="shared" ca="1" si="80"/>
        <v>7.5749063197295596</v>
      </c>
      <c r="F382" s="57">
        <f t="shared" ca="1" si="80"/>
        <v>4.9230345018006254</v>
      </c>
      <c r="G382" s="57">
        <f t="shared" ca="1" si="80"/>
        <v>2.9641853636909032</v>
      </c>
      <c r="H382" s="57">
        <f t="shared" ca="1" si="80"/>
        <v>5.658928559362554</v>
      </c>
      <c r="I382" s="57">
        <f t="shared" ca="1" si="80"/>
        <v>4.3521600187790455</v>
      </c>
      <c r="J382" s="57">
        <f t="shared" ca="1" si="80"/>
        <v>6.4434493580953678</v>
      </c>
      <c r="K382" s="57">
        <f t="shared" ca="1" si="80"/>
        <v>3.9408435337396801</v>
      </c>
      <c r="L382" s="57"/>
      <c r="M382" s="6">
        <f t="shared" ca="1" si="81"/>
        <v>15.45675544117414</v>
      </c>
      <c r="N382" s="6">
        <f t="shared" ca="1" si="81"/>
        <v>14.939981124787574</v>
      </c>
      <c r="O382" s="6">
        <f t="shared" ca="1" si="81"/>
        <v>16.742506011381842</v>
      </c>
      <c r="P382" s="6">
        <f t="shared" ca="1" si="81"/>
        <v>15.940188387876265</v>
      </c>
      <c r="Q382" s="6">
        <f t="shared" ca="1" si="81"/>
        <v>19.898828746388705</v>
      </c>
      <c r="R382" s="57"/>
      <c r="S382" s="57">
        <f t="shared" ca="1" si="71"/>
        <v>19.898828746388705</v>
      </c>
      <c r="T382" s="7">
        <f ca="1">SMALL($S$5:$S$1004,ROWS($S$5:S382))</f>
        <v>17.1878080012774</v>
      </c>
      <c r="U382" s="10">
        <f ca="1">ROWS($S$5:S382)/COUNT($S$5:$S$1004)</f>
        <v>0.378</v>
      </c>
      <c r="V382" s="8"/>
      <c r="W382" s="8"/>
      <c r="Y382" s="8"/>
      <c r="Z382" s="8"/>
      <c r="AA382" s="8"/>
      <c r="AB382" s="8"/>
      <c r="AC382" s="8"/>
      <c r="AD382" s="8"/>
      <c r="AF382" s="7"/>
      <c r="AG382" s="7"/>
      <c r="AH382" s="7"/>
      <c r="AI382" s="57"/>
      <c r="AJ382" s="7"/>
      <c r="AK382" s="7"/>
      <c r="AL382" s="58"/>
      <c r="AM382" s="58"/>
      <c r="AN382" s="58"/>
      <c r="AO382" s="58"/>
      <c r="AP382" s="58"/>
      <c r="AQ382" s="58"/>
    </row>
    <row r="383" spans="1:43" hidden="1" x14ac:dyDescent="0.25">
      <c r="A383" s="57">
        <f t="shared" ca="1" si="80"/>
        <v>3.0061090237039769</v>
      </c>
      <c r="B383" s="57">
        <f t="shared" ca="1" si="80"/>
        <v>4.9832674520319333</v>
      </c>
      <c r="C383" s="57">
        <f t="shared" ca="1" si="80"/>
        <v>2.2337260900641103</v>
      </c>
      <c r="D383" s="57">
        <f t="shared" ca="1" si="80"/>
        <v>1.750857634572786</v>
      </c>
      <c r="E383" s="57">
        <f t="shared" ca="1" si="80"/>
        <v>6.4560405243456138</v>
      </c>
      <c r="F383" s="57">
        <f t="shared" ca="1" si="80"/>
        <v>5.0702558024535627</v>
      </c>
      <c r="G383" s="57">
        <f t="shared" ca="1" si="80"/>
        <v>1.3288390925698794</v>
      </c>
      <c r="H383" s="57">
        <f t="shared" ca="1" si="80"/>
        <v>2.7613344488892437</v>
      </c>
      <c r="I383" s="57">
        <f t="shared" ca="1" si="80"/>
        <v>6.767111266831737</v>
      </c>
      <c r="J383" s="57">
        <f t="shared" ca="1" si="80"/>
        <v>4.0306927800763344</v>
      </c>
      <c r="K383" s="57">
        <f t="shared" ca="1" si="80"/>
        <v>5.4885202121599574</v>
      </c>
      <c r="L383" s="57"/>
      <c r="M383" s="6">
        <f t="shared" ca="1" si="81"/>
        <v>10.599366986414301</v>
      </c>
      <c r="N383" s="6">
        <f t="shared" ca="1" si="81"/>
        <v>10.116498530922977</v>
      </c>
      <c r="O383" s="6">
        <f t="shared" ca="1" si="81"/>
        <v>15.470000756453882</v>
      </c>
      <c r="P383" s="6">
        <f t="shared" ca="1" si="81"/>
        <v>22.30915473347719</v>
      </c>
      <c r="Q383" s="6">
        <f t="shared" ca="1" si="81"/>
        <v>19.689162637426747</v>
      </c>
      <c r="R383" s="57"/>
      <c r="S383" s="57">
        <f t="shared" ca="1" si="71"/>
        <v>22.30915473347719</v>
      </c>
      <c r="T383" s="7">
        <f ca="1">SMALL($S$5:$S$1004,ROWS($S$5:S383))</f>
        <v>17.188652558901587</v>
      </c>
      <c r="U383" s="10">
        <f ca="1">ROWS($S$5:S383)/COUNT($S$5:$S$1004)</f>
        <v>0.379</v>
      </c>
      <c r="V383" s="8"/>
      <c r="W383" s="8"/>
      <c r="Y383" s="8"/>
      <c r="Z383" s="8"/>
      <c r="AA383" s="8"/>
      <c r="AB383" s="8"/>
      <c r="AC383" s="8"/>
      <c r="AD383" s="8"/>
      <c r="AF383" s="7"/>
      <c r="AG383" s="7"/>
      <c r="AH383" s="7"/>
      <c r="AI383" s="57"/>
      <c r="AJ383" s="7"/>
      <c r="AK383" s="7"/>
      <c r="AL383" s="58"/>
      <c r="AM383" s="58"/>
      <c r="AN383" s="58"/>
      <c r="AO383" s="58"/>
      <c r="AP383" s="58"/>
      <c r="AQ383" s="58"/>
    </row>
    <row r="384" spans="1:43" hidden="1" x14ac:dyDescent="0.25">
      <c r="A384" s="57">
        <f t="shared" ca="1" si="80"/>
        <v>5.4774094484733364</v>
      </c>
      <c r="B384" s="57">
        <f t="shared" ca="1" si="80"/>
        <v>1.9803426425424031</v>
      </c>
      <c r="C384" s="57">
        <f t="shared" ca="1" si="80"/>
        <v>2.9876173260518737</v>
      </c>
      <c r="D384" s="57">
        <f t="shared" ca="1" si="80"/>
        <v>2.6022768707303063</v>
      </c>
      <c r="E384" s="57">
        <f t="shared" ca="1" si="80"/>
        <v>7.7851457077814423</v>
      </c>
      <c r="F384" s="57">
        <f t="shared" ca="1" si="80"/>
        <v>4.6483641837827738</v>
      </c>
      <c r="G384" s="57">
        <f t="shared" ca="1" si="80"/>
        <v>1.4978667697989962</v>
      </c>
      <c r="H384" s="57">
        <f t="shared" ca="1" si="80"/>
        <v>3.6843838191525324</v>
      </c>
      <c r="I384" s="57">
        <f t="shared" ca="1" si="80"/>
        <v>3.7257964045881327</v>
      </c>
      <c r="J384" s="57">
        <f t="shared" ca="1" si="80"/>
        <v>5.2698616287748044</v>
      </c>
      <c r="K384" s="57">
        <f t="shared" ca="1" si="80"/>
        <v>3.0161083534237121</v>
      </c>
      <c r="L384" s="57"/>
      <c r="M384" s="6">
        <f t="shared" ca="1" si="81"/>
        <v>15.232755173099012</v>
      </c>
      <c r="N384" s="6">
        <f t="shared" ca="1" si="81"/>
        <v>14.847414717777443</v>
      </c>
      <c r="O384" s="6">
        <f t="shared" ca="1" si="81"/>
        <v>15.035349979098651</v>
      </c>
      <c r="P384" s="6">
        <f t="shared" ca="1" si="81"/>
        <v>13.370611584337022</v>
      </c>
      <c r="Q384" s="6">
        <f t="shared" ca="1" si="81"/>
        <v>16.46598052290009</v>
      </c>
      <c r="R384" s="57"/>
      <c r="S384" s="57">
        <f t="shared" ca="1" si="71"/>
        <v>16.46598052290009</v>
      </c>
      <c r="T384" s="7">
        <f ca="1">SMALL($S$5:$S$1004,ROWS($S$5:S384))</f>
        <v>17.189892079243442</v>
      </c>
      <c r="U384" s="10">
        <f ca="1">ROWS($S$5:S384)/COUNT($S$5:$S$1004)</f>
        <v>0.38</v>
      </c>
      <c r="V384" s="8"/>
      <c r="W384" s="8"/>
      <c r="Y384" s="8"/>
      <c r="Z384" s="8"/>
      <c r="AA384" s="8"/>
      <c r="AB384" s="8"/>
      <c r="AC384" s="8"/>
      <c r="AD384" s="8"/>
      <c r="AF384" s="7"/>
      <c r="AG384" s="7"/>
      <c r="AH384" s="7"/>
      <c r="AI384" s="57"/>
      <c r="AJ384" s="7"/>
      <c r="AK384" s="7"/>
      <c r="AL384" s="58"/>
      <c r="AM384" s="58"/>
      <c r="AN384" s="58"/>
      <c r="AO384" s="58"/>
      <c r="AP384" s="58"/>
      <c r="AQ384" s="58"/>
    </row>
    <row r="385" spans="1:43" hidden="1" x14ac:dyDescent="0.25">
      <c r="A385" s="57">
        <f t="shared" ref="A385:K394" ca="1" si="82">A$2+(A$3-A$2)*RAND()</f>
        <v>4.9287460234011533</v>
      </c>
      <c r="B385" s="57">
        <f t="shared" ca="1" si="82"/>
        <v>2.1203803596114348</v>
      </c>
      <c r="C385" s="57">
        <f t="shared" ca="1" si="82"/>
        <v>4.5413138157275252</v>
      </c>
      <c r="D385" s="57">
        <f t="shared" ca="1" si="82"/>
        <v>2.4679178223616844</v>
      </c>
      <c r="E385" s="57">
        <f t="shared" ca="1" si="82"/>
        <v>6.1485425571257464</v>
      </c>
      <c r="F385" s="57">
        <f t="shared" ca="1" si="82"/>
        <v>2.017961717906875</v>
      </c>
      <c r="G385" s="57">
        <f t="shared" ca="1" si="82"/>
        <v>0.94918306628650129</v>
      </c>
      <c r="H385" s="57">
        <f t="shared" ca="1" si="82"/>
        <v>5.5512168369933121</v>
      </c>
      <c r="I385" s="57">
        <f t="shared" ca="1" si="82"/>
        <v>6.1929918152140875</v>
      </c>
      <c r="J385" s="57">
        <f t="shared" ca="1" si="82"/>
        <v>5.4164504745339119</v>
      </c>
      <c r="K385" s="57">
        <f t="shared" ca="1" si="82"/>
        <v>3.8980849554680534</v>
      </c>
      <c r="L385" s="57"/>
      <c r="M385" s="6">
        <f t="shared" ref="M385:Q394" ca="1" si="83">SUMIF(M$4,"*"&amp;$A$4&amp;"*",$A385)+SUMIF(M$4,"*"&amp;$B$4&amp;"*",$B385)+SUMIF(M$4,"*"&amp;$C$4&amp;"*",$C385)+SUMIF(M$4,"*"&amp;$D$4&amp;"*",$D385)+SUMIF(M$4,"*"&amp;$E$4&amp;"*",$E385)+SUMIF(M$4,"*"&amp;$F$4&amp;"*",$F385)+SUMIF(M$4,"*"&amp;$G$4&amp;"*",$G385)+SUMIF(M$4,"*"&amp;$H$4&amp;"*",$H385)+SUMIF(M$4,"*"&amp;$I$4&amp;"*",$I385)+SUMIF(M$4,"*"&amp;$J$4&amp;"*",$J385)+SUMIF(M$4,"*"&amp;$K$4&amp;"*",$K385)</f>
        <v>15.835693379949092</v>
      </c>
      <c r="N385" s="6">
        <f t="shared" ca="1" si="83"/>
        <v>13.762297386583251</v>
      </c>
      <c r="O385" s="6">
        <f t="shared" ca="1" si="83"/>
        <v>13.685373391271094</v>
      </c>
      <c r="P385" s="6">
        <f t="shared" ca="1" si="83"/>
        <v>14.229418848200451</v>
      </c>
      <c r="Q385" s="6">
        <f t="shared" ca="1" si="83"/>
        <v>17.718224709198548</v>
      </c>
      <c r="R385" s="57"/>
      <c r="S385" s="57">
        <f t="shared" ca="1" si="71"/>
        <v>17.718224709198548</v>
      </c>
      <c r="T385" s="7">
        <f ca="1">SMALL($S$5:$S$1004,ROWS($S$5:S385))</f>
        <v>17.195420861288376</v>
      </c>
      <c r="U385" s="10">
        <f ca="1">ROWS($S$5:S385)/COUNT($S$5:$S$1004)</f>
        <v>0.38100000000000001</v>
      </c>
      <c r="V385" s="8"/>
      <c r="W385" s="8"/>
      <c r="Y385" s="8"/>
      <c r="Z385" s="8"/>
      <c r="AA385" s="8"/>
      <c r="AB385" s="8"/>
      <c r="AC385" s="8"/>
      <c r="AD385" s="8"/>
      <c r="AF385" s="7"/>
      <c r="AG385" s="7"/>
      <c r="AH385" s="7"/>
      <c r="AI385" s="57"/>
      <c r="AJ385" s="7"/>
      <c r="AK385" s="7"/>
      <c r="AL385" s="58"/>
      <c r="AM385" s="58"/>
      <c r="AN385" s="58"/>
      <c r="AO385" s="58"/>
      <c r="AP385" s="58"/>
      <c r="AQ385" s="58"/>
    </row>
    <row r="386" spans="1:43" hidden="1" x14ac:dyDescent="0.25">
      <c r="A386" s="57">
        <f t="shared" ca="1" si="82"/>
        <v>5.6834739793297953</v>
      </c>
      <c r="B386" s="57">
        <f t="shared" ca="1" si="82"/>
        <v>3.4088059711136744</v>
      </c>
      <c r="C386" s="57">
        <f t="shared" ca="1" si="82"/>
        <v>3.3980826382087188</v>
      </c>
      <c r="D386" s="57">
        <f t="shared" ca="1" si="82"/>
        <v>1.3221188499727932</v>
      </c>
      <c r="E386" s="57">
        <f t="shared" ca="1" si="82"/>
        <v>7.5617347914947004</v>
      </c>
      <c r="F386" s="57">
        <f t="shared" ca="1" si="82"/>
        <v>2.3894565834289003</v>
      </c>
      <c r="G386" s="57">
        <f t="shared" ca="1" si="82"/>
        <v>2.6098965072569373</v>
      </c>
      <c r="H386" s="57">
        <f t="shared" ca="1" si="82"/>
        <v>4.2146010649783241</v>
      </c>
      <c r="I386" s="57">
        <f t="shared" ca="1" si="82"/>
        <v>3.9996846185923967</v>
      </c>
      <c r="J386" s="57">
        <f t="shared" ca="1" si="82"/>
        <v>7.1389125299709706</v>
      </c>
      <c r="K386" s="57">
        <f t="shared" ca="1" si="82"/>
        <v>5.255946956115082</v>
      </c>
      <c r="L386" s="57"/>
      <c r="M386" s="6">
        <f t="shared" ca="1" si="83"/>
        <v>18.830365654766421</v>
      </c>
      <c r="N386" s="6">
        <f t="shared" ca="1" si="83"/>
        <v>16.754401866530497</v>
      </c>
      <c r="O386" s="6">
        <f t="shared" ca="1" si="83"/>
        <v>18.109453292579346</v>
      </c>
      <c r="P386" s="6">
        <f t="shared" ca="1" si="83"/>
        <v>15.053894129250054</v>
      </c>
      <c r="Q386" s="6">
        <f t="shared" ca="1" si="83"/>
        <v>20.44108878370178</v>
      </c>
      <c r="R386" s="57"/>
      <c r="S386" s="57">
        <f t="shared" ca="1" si="71"/>
        <v>20.44108878370178</v>
      </c>
      <c r="T386" s="7">
        <f ca="1">SMALL($S$5:$S$1004,ROWS($S$5:S386))</f>
        <v>17.201521424471256</v>
      </c>
      <c r="U386" s="10">
        <f ca="1">ROWS($S$5:S386)/COUNT($S$5:$S$1004)</f>
        <v>0.38200000000000001</v>
      </c>
      <c r="V386" s="8"/>
      <c r="W386" s="8"/>
      <c r="Y386" s="8"/>
      <c r="Z386" s="8"/>
      <c r="AA386" s="8"/>
      <c r="AB386" s="8"/>
      <c r="AC386" s="8"/>
      <c r="AD386" s="8"/>
      <c r="AF386" s="7"/>
      <c r="AG386" s="7"/>
      <c r="AH386" s="7"/>
      <c r="AI386" s="57"/>
      <c r="AJ386" s="7"/>
      <c r="AK386" s="7"/>
      <c r="AL386" s="58"/>
      <c r="AM386" s="58"/>
      <c r="AN386" s="58"/>
      <c r="AO386" s="58"/>
      <c r="AP386" s="58"/>
      <c r="AQ386" s="58"/>
    </row>
    <row r="387" spans="1:43" hidden="1" x14ac:dyDescent="0.25">
      <c r="A387" s="57">
        <f t="shared" ca="1" si="82"/>
        <v>2.1644907605350783</v>
      </c>
      <c r="B387" s="57">
        <f t="shared" ca="1" si="82"/>
        <v>4.1341062975812086</v>
      </c>
      <c r="C387" s="57">
        <f t="shared" ca="1" si="82"/>
        <v>3.3976817839308762</v>
      </c>
      <c r="D387" s="57">
        <f t="shared" ca="1" si="82"/>
        <v>1.8533053111084727</v>
      </c>
      <c r="E387" s="57">
        <f t="shared" ca="1" si="82"/>
        <v>4.4385991083606227</v>
      </c>
      <c r="F387" s="57">
        <f t="shared" ca="1" si="82"/>
        <v>2.8186840242408584</v>
      </c>
      <c r="G387" s="57">
        <f t="shared" ca="1" si="82"/>
        <v>2.6236641114876993</v>
      </c>
      <c r="H387" s="57">
        <f t="shared" ca="1" si="82"/>
        <v>4.9034788930147544</v>
      </c>
      <c r="I387" s="57">
        <f t="shared" ca="1" si="82"/>
        <v>4.1104067236115123</v>
      </c>
      <c r="J387" s="57">
        <f t="shared" ca="1" si="82"/>
        <v>4.3134388426968462</v>
      </c>
      <c r="K387" s="57">
        <f t="shared" ca="1" si="82"/>
        <v>2.7353839702825646</v>
      </c>
      <c r="L387" s="57"/>
      <c r="M387" s="6">
        <f t="shared" ca="1" si="83"/>
        <v>12.499275498650501</v>
      </c>
      <c r="N387" s="6">
        <f t="shared" ca="1" si="83"/>
        <v>10.954899025828098</v>
      </c>
      <c r="O387" s="6">
        <f t="shared" ca="1" si="83"/>
        <v>12.886144248638679</v>
      </c>
      <c r="P387" s="6">
        <f t="shared" ca="1" si="83"/>
        <v>13.798581015716143</v>
      </c>
      <c r="Q387" s="6">
        <f t="shared" ca="1" si="83"/>
        <v>16.211568269239152</v>
      </c>
      <c r="R387" s="57"/>
      <c r="S387" s="57">
        <f t="shared" ca="1" si="71"/>
        <v>16.211568269239152</v>
      </c>
      <c r="T387" s="7">
        <f ca="1">SMALL($S$5:$S$1004,ROWS($S$5:S387))</f>
        <v>17.203278619065454</v>
      </c>
      <c r="U387" s="10">
        <f ca="1">ROWS($S$5:S387)/COUNT($S$5:$S$1004)</f>
        <v>0.38300000000000001</v>
      </c>
      <c r="V387" s="8"/>
      <c r="W387" s="8"/>
      <c r="Y387" s="8"/>
      <c r="Z387" s="8"/>
      <c r="AA387" s="8"/>
      <c r="AB387" s="8"/>
      <c r="AC387" s="8"/>
      <c r="AD387" s="8"/>
      <c r="AF387" s="7"/>
      <c r="AG387" s="7"/>
      <c r="AH387" s="7"/>
      <c r="AI387" s="57"/>
      <c r="AJ387" s="7"/>
      <c r="AK387" s="7"/>
      <c r="AL387" s="58"/>
      <c r="AM387" s="58"/>
      <c r="AN387" s="58"/>
      <c r="AO387" s="58"/>
      <c r="AP387" s="58"/>
      <c r="AQ387" s="58"/>
    </row>
    <row r="388" spans="1:43" hidden="1" x14ac:dyDescent="0.25">
      <c r="A388" s="57">
        <f t="shared" ca="1" si="82"/>
        <v>2.6146707010628387</v>
      </c>
      <c r="B388" s="57">
        <f t="shared" ca="1" si="82"/>
        <v>4.7013817103807671</v>
      </c>
      <c r="C388" s="57">
        <f t="shared" ca="1" si="82"/>
        <v>3.3369456789742817</v>
      </c>
      <c r="D388" s="57">
        <f t="shared" ca="1" si="82"/>
        <v>1.8666088400000536</v>
      </c>
      <c r="E388" s="57">
        <f t="shared" ca="1" si="82"/>
        <v>5.4367824241618568</v>
      </c>
      <c r="F388" s="57">
        <f t="shared" ca="1" si="82"/>
        <v>4.34020755106532</v>
      </c>
      <c r="G388" s="57">
        <f t="shared" ca="1" si="82"/>
        <v>2.4480260380407026</v>
      </c>
      <c r="H388" s="57">
        <f t="shared" ca="1" si="82"/>
        <v>3.7110497939264877</v>
      </c>
      <c r="I388" s="57">
        <f t="shared" ca="1" si="82"/>
        <v>4.6100406005416135</v>
      </c>
      <c r="J388" s="57">
        <f t="shared" ca="1" si="82"/>
        <v>7.0477819135038517</v>
      </c>
      <c r="K388" s="57">
        <f t="shared" ca="1" si="82"/>
        <v>4.880129816303298</v>
      </c>
      <c r="L388" s="57"/>
      <c r="M388" s="6">
        <f t="shared" ca="1" si="83"/>
        <v>15.447424331581676</v>
      </c>
      <c r="N388" s="6">
        <f t="shared" ca="1" si="83"/>
        <v>13.977087492607446</v>
      </c>
      <c r="O388" s="6">
        <f t="shared" ca="1" si="83"/>
        <v>17.185946048046475</v>
      </c>
      <c r="P388" s="6">
        <f t="shared" ca="1" si="83"/>
        <v>18.531759678290999</v>
      </c>
      <c r="Q388" s="6">
        <f t="shared" ca="1" si="83"/>
        <v>18.729343744772411</v>
      </c>
      <c r="R388" s="57"/>
      <c r="S388" s="57">
        <f t="shared" ca="1" si="71"/>
        <v>18.729343744772411</v>
      </c>
      <c r="T388" s="7">
        <f ca="1">SMALL($S$5:$S$1004,ROWS($S$5:S388))</f>
        <v>17.203399367284934</v>
      </c>
      <c r="U388" s="10">
        <f ca="1">ROWS($S$5:S388)/COUNT($S$5:$S$1004)</f>
        <v>0.38400000000000001</v>
      </c>
      <c r="V388" s="8"/>
      <c r="W388" s="8"/>
      <c r="Y388" s="8"/>
      <c r="Z388" s="8"/>
      <c r="AA388" s="8"/>
      <c r="AB388" s="8"/>
      <c r="AC388" s="8"/>
      <c r="AD388" s="8"/>
      <c r="AF388" s="7"/>
      <c r="AG388" s="7"/>
      <c r="AH388" s="7"/>
      <c r="AI388" s="57"/>
      <c r="AJ388" s="7"/>
      <c r="AK388" s="7"/>
      <c r="AL388" s="58"/>
      <c r="AM388" s="58"/>
      <c r="AN388" s="58"/>
      <c r="AO388" s="58"/>
      <c r="AP388" s="58"/>
      <c r="AQ388" s="58"/>
    </row>
    <row r="389" spans="1:43" hidden="1" x14ac:dyDescent="0.25">
      <c r="A389" s="57">
        <f t="shared" ca="1" si="82"/>
        <v>2.2689532184971126</v>
      </c>
      <c r="B389" s="57">
        <f t="shared" ca="1" si="82"/>
        <v>3.4999333892418414</v>
      </c>
      <c r="C389" s="57">
        <f t="shared" ca="1" si="82"/>
        <v>2.9875822839881425</v>
      </c>
      <c r="D389" s="57">
        <f t="shared" ca="1" si="82"/>
        <v>1.6476225970292726</v>
      </c>
      <c r="E389" s="57">
        <f t="shared" ca="1" si="82"/>
        <v>4.8062000624754138</v>
      </c>
      <c r="F389" s="57">
        <f t="shared" ca="1" si="82"/>
        <v>5.2517784858192087</v>
      </c>
      <c r="G389" s="57">
        <f t="shared" ca="1" si="82"/>
        <v>0.58376570927950022</v>
      </c>
      <c r="H389" s="57">
        <f t="shared" ca="1" si="82"/>
        <v>5.1880570826828007</v>
      </c>
      <c r="I389" s="57">
        <f t="shared" ca="1" si="82"/>
        <v>4.4277733506198924</v>
      </c>
      <c r="J389" s="57">
        <f t="shared" ca="1" si="82"/>
        <v>4.6347172144580231</v>
      </c>
      <c r="K389" s="57">
        <f t="shared" ca="1" si="82"/>
        <v>5.8793490877921926</v>
      </c>
      <c r="L389" s="57"/>
      <c r="M389" s="6">
        <f t="shared" ca="1" si="83"/>
        <v>10.475018426222778</v>
      </c>
      <c r="N389" s="6">
        <f t="shared" ca="1" si="83"/>
        <v>9.1350587392639078</v>
      </c>
      <c r="O389" s="6">
        <f t="shared" ca="1" si="83"/>
        <v>12.940850666175278</v>
      </c>
      <c r="P389" s="6">
        <f t="shared" ca="1" si="83"/>
        <v>19.058834313473135</v>
      </c>
      <c r="Q389" s="6">
        <f t="shared" ca="1" si="83"/>
        <v>19.373539622192247</v>
      </c>
      <c r="R389" s="57"/>
      <c r="S389" s="57">
        <f t="shared" ref="S389:S452" ca="1" si="84">MAX(M389:Q389)</f>
        <v>19.373539622192247</v>
      </c>
      <c r="T389" s="7">
        <f ca="1">SMALL($S$5:$S$1004,ROWS($S$5:S389))</f>
        <v>17.20675570156294</v>
      </c>
      <c r="U389" s="10">
        <f ca="1">ROWS($S$5:S389)/COUNT($S$5:$S$1004)</f>
        <v>0.38500000000000001</v>
      </c>
      <c r="V389" s="8"/>
      <c r="W389" s="8"/>
      <c r="Y389" s="8"/>
      <c r="Z389" s="8"/>
      <c r="AA389" s="8"/>
      <c r="AB389" s="8"/>
      <c r="AC389" s="8"/>
      <c r="AD389" s="8"/>
      <c r="AF389" s="7"/>
      <c r="AG389" s="7"/>
      <c r="AH389" s="7"/>
      <c r="AI389" s="57"/>
      <c r="AJ389" s="7"/>
      <c r="AK389" s="7"/>
      <c r="AL389" s="58"/>
      <c r="AM389" s="58"/>
      <c r="AN389" s="58"/>
      <c r="AO389" s="58"/>
      <c r="AP389" s="58"/>
      <c r="AQ389" s="58"/>
    </row>
    <row r="390" spans="1:43" hidden="1" x14ac:dyDescent="0.25">
      <c r="A390" s="57">
        <f t="shared" ca="1" si="82"/>
        <v>5.3414996394187639</v>
      </c>
      <c r="B390" s="57">
        <f t="shared" ca="1" si="82"/>
        <v>4.8640380245998873</v>
      </c>
      <c r="C390" s="57">
        <f t="shared" ca="1" si="82"/>
        <v>1.177401640042691</v>
      </c>
      <c r="D390" s="57">
        <f t="shared" ca="1" si="82"/>
        <v>2.0595831210845414</v>
      </c>
      <c r="E390" s="57">
        <f t="shared" ca="1" si="82"/>
        <v>5.7561095429251914</v>
      </c>
      <c r="F390" s="57">
        <f t="shared" ca="1" si="82"/>
        <v>5.1859354462892266</v>
      </c>
      <c r="G390" s="57">
        <f t="shared" ca="1" si="82"/>
        <v>2.0066981155747419</v>
      </c>
      <c r="H390" s="57">
        <f t="shared" ca="1" si="82"/>
        <v>2.7981661347209554</v>
      </c>
      <c r="I390" s="57">
        <f t="shared" ca="1" si="82"/>
        <v>5.2784945757983763</v>
      </c>
      <c r="J390" s="57">
        <f t="shared" ca="1" si="82"/>
        <v>6.6779896862491368</v>
      </c>
      <c r="K390" s="57">
        <f t="shared" ca="1" si="82"/>
        <v>4.3077950045340874</v>
      </c>
      <c r="L390" s="57"/>
      <c r="M390" s="6">
        <f t="shared" ca="1" si="83"/>
        <v>15.203589081285333</v>
      </c>
      <c r="N390" s="6">
        <f t="shared" ca="1" si="83"/>
        <v>16.085770562327184</v>
      </c>
      <c r="O390" s="6">
        <f t="shared" ca="1" si="83"/>
        <v>17.298137253774215</v>
      </c>
      <c r="P390" s="6">
        <f t="shared" ca="1" si="83"/>
        <v>19.636263051221576</v>
      </c>
      <c r="Q390" s="6">
        <f t="shared" ca="1" si="83"/>
        <v>17.726108706780124</v>
      </c>
      <c r="R390" s="57"/>
      <c r="S390" s="57">
        <f t="shared" ca="1" si="84"/>
        <v>19.636263051221576</v>
      </c>
      <c r="T390" s="7">
        <f ca="1">SMALL($S$5:$S$1004,ROWS($S$5:S390))</f>
        <v>17.208454367549468</v>
      </c>
      <c r="U390" s="10">
        <f ca="1">ROWS($S$5:S390)/COUNT($S$5:$S$1004)</f>
        <v>0.38600000000000001</v>
      </c>
      <c r="V390" s="8"/>
      <c r="W390" s="8"/>
      <c r="Y390" s="8"/>
      <c r="Z390" s="8"/>
      <c r="AA390" s="8"/>
      <c r="AB390" s="8"/>
      <c r="AC390" s="8"/>
      <c r="AD390" s="8"/>
      <c r="AF390" s="7"/>
      <c r="AG390" s="7"/>
      <c r="AH390" s="7"/>
      <c r="AI390" s="57"/>
      <c r="AJ390" s="7"/>
      <c r="AK390" s="7"/>
      <c r="AL390" s="58"/>
      <c r="AM390" s="58"/>
      <c r="AN390" s="58"/>
      <c r="AO390" s="58"/>
      <c r="AP390" s="58"/>
      <c r="AQ390" s="58"/>
    </row>
    <row r="391" spans="1:43" hidden="1" x14ac:dyDescent="0.25">
      <c r="A391" s="57">
        <f t="shared" ca="1" si="82"/>
        <v>5.3568138000978021</v>
      </c>
      <c r="B391" s="57">
        <f t="shared" ca="1" si="82"/>
        <v>4.4887374135326041</v>
      </c>
      <c r="C391" s="57">
        <f t="shared" ca="1" si="82"/>
        <v>4.3259230934464341</v>
      </c>
      <c r="D391" s="57">
        <f t="shared" ca="1" si="82"/>
        <v>1.3945826627108302</v>
      </c>
      <c r="E391" s="57">
        <f t="shared" ca="1" si="82"/>
        <v>5.4524599123254678</v>
      </c>
      <c r="F391" s="57">
        <f t="shared" ca="1" si="82"/>
        <v>5.0599558381577481</v>
      </c>
      <c r="G391" s="57">
        <f t="shared" ca="1" si="82"/>
        <v>2.6021518973035018</v>
      </c>
      <c r="H391" s="57">
        <f t="shared" ca="1" si="82"/>
        <v>3.0794683753985805</v>
      </c>
      <c r="I391" s="57">
        <f t="shared" ca="1" si="82"/>
        <v>3.0037043863374744</v>
      </c>
      <c r="J391" s="57">
        <f t="shared" ca="1" si="82"/>
        <v>5.5831503421537505</v>
      </c>
      <c r="K391" s="57">
        <f t="shared" ca="1" si="82"/>
        <v>4.1944272150662076</v>
      </c>
      <c r="L391" s="57"/>
      <c r="M391" s="6">
        <f t="shared" ca="1" si="83"/>
        <v>17.868039133001488</v>
      </c>
      <c r="N391" s="6">
        <f t="shared" ca="1" si="83"/>
        <v>14.936698702265884</v>
      </c>
      <c r="O391" s="6">
        <f t="shared" ca="1" si="83"/>
        <v>15.524347668011822</v>
      </c>
      <c r="P391" s="6">
        <f t="shared" ca="1" si="83"/>
        <v>16.746824853094033</v>
      </c>
      <c r="Q391" s="6">
        <f t="shared" ca="1" si="83"/>
        <v>17.21509291632286</v>
      </c>
      <c r="R391" s="57"/>
      <c r="S391" s="57">
        <f t="shared" ca="1" si="84"/>
        <v>17.868039133001488</v>
      </c>
      <c r="T391" s="7">
        <f ca="1">SMALL($S$5:$S$1004,ROWS($S$5:S391))</f>
        <v>17.209288298887031</v>
      </c>
      <c r="U391" s="10">
        <f ca="1">ROWS($S$5:S391)/COUNT($S$5:$S$1004)</f>
        <v>0.38700000000000001</v>
      </c>
      <c r="V391" s="8"/>
      <c r="W391" s="8"/>
      <c r="Y391" s="8"/>
      <c r="Z391" s="8"/>
      <c r="AA391" s="8"/>
      <c r="AB391" s="8"/>
      <c r="AC391" s="8"/>
      <c r="AD391" s="8"/>
      <c r="AF391" s="7"/>
      <c r="AG391" s="7"/>
      <c r="AH391" s="7"/>
      <c r="AI391" s="57"/>
      <c r="AJ391" s="7"/>
      <c r="AK391" s="7"/>
      <c r="AL391" s="58"/>
      <c r="AM391" s="58"/>
      <c r="AN391" s="58"/>
      <c r="AO391" s="58"/>
      <c r="AP391" s="58"/>
      <c r="AQ391" s="58"/>
    </row>
    <row r="392" spans="1:43" hidden="1" x14ac:dyDescent="0.25">
      <c r="A392" s="57">
        <f t="shared" ca="1" si="82"/>
        <v>5.6139575445350873</v>
      </c>
      <c r="B392" s="57">
        <f t="shared" ca="1" si="82"/>
        <v>2.3675789070602136</v>
      </c>
      <c r="C392" s="57">
        <f t="shared" ca="1" si="82"/>
        <v>1.7573795696751651</v>
      </c>
      <c r="D392" s="57">
        <f t="shared" ca="1" si="82"/>
        <v>1.093229137426255</v>
      </c>
      <c r="E392" s="57">
        <f t="shared" ca="1" si="82"/>
        <v>7.9165506578438816</v>
      </c>
      <c r="F392" s="57">
        <f t="shared" ca="1" si="82"/>
        <v>5.8374695891615449</v>
      </c>
      <c r="G392" s="57">
        <f t="shared" ca="1" si="82"/>
        <v>1.3303755100329862</v>
      </c>
      <c r="H392" s="57">
        <f t="shared" ca="1" si="82"/>
        <v>5.4537064015181222</v>
      </c>
      <c r="I392" s="57">
        <f t="shared" ca="1" si="82"/>
        <v>4.2997373973928665</v>
      </c>
      <c r="J392" s="57">
        <f t="shared" ca="1" si="82"/>
        <v>6.5184718425886468</v>
      </c>
      <c r="K392" s="57">
        <f t="shared" ca="1" si="82"/>
        <v>5.177647325396376</v>
      </c>
      <c r="L392" s="57"/>
      <c r="M392" s="6">
        <f t="shared" ca="1" si="83"/>
        <v>15.220184466831885</v>
      </c>
      <c r="N392" s="6">
        <f t="shared" ca="1" si="83"/>
        <v>14.556034034582975</v>
      </c>
      <c r="O392" s="6">
        <f t="shared" ca="1" si="83"/>
        <v>16.802601407492741</v>
      </c>
      <c r="P392" s="6">
        <f t="shared" ca="1" si="83"/>
        <v>17.682433219010999</v>
      </c>
      <c r="Q392" s="6">
        <f t="shared" ca="1" si="83"/>
        <v>20.915483291818592</v>
      </c>
      <c r="R392" s="57"/>
      <c r="S392" s="57">
        <f t="shared" ca="1" si="84"/>
        <v>20.915483291818592</v>
      </c>
      <c r="T392" s="7">
        <f ca="1">SMALL($S$5:$S$1004,ROWS($S$5:S392))</f>
        <v>17.212719936100154</v>
      </c>
      <c r="U392" s="10">
        <f ca="1">ROWS($S$5:S392)/COUNT($S$5:$S$1004)</f>
        <v>0.38800000000000001</v>
      </c>
      <c r="V392" s="8"/>
      <c r="W392" s="8"/>
      <c r="Y392" s="8"/>
      <c r="Z392" s="8"/>
      <c r="AA392" s="8"/>
      <c r="AB392" s="8"/>
      <c r="AC392" s="8"/>
      <c r="AD392" s="8"/>
      <c r="AF392" s="7"/>
      <c r="AG392" s="7"/>
      <c r="AH392" s="7"/>
      <c r="AI392" s="57"/>
      <c r="AJ392" s="7"/>
      <c r="AK392" s="7"/>
      <c r="AL392" s="58"/>
      <c r="AM392" s="58"/>
      <c r="AN392" s="58"/>
      <c r="AO392" s="58"/>
      <c r="AP392" s="58"/>
      <c r="AQ392" s="58"/>
    </row>
    <row r="393" spans="1:43" hidden="1" x14ac:dyDescent="0.25">
      <c r="A393" s="57">
        <f t="shared" ca="1" si="82"/>
        <v>3.5753451250292025</v>
      </c>
      <c r="B393" s="57">
        <f t="shared" ca="1" si="82"/>
        <v>1.1620030995203372</v>
      </c>
      <c r="C393" s="57">
        <f t="shared" ca="1" si="82"/>
        <v>3.5431506089780638</v>
      </c>
      <c r="D393" s="57">
        <f t="shared" ca="1" si="82"/>
        <v>2.3858703490630244</v>
      </c>
      <c r="E393" s="57">
        <f t="shared" ca="1" si="82"/>
        <v>6.3504002686555534</v>
      </c>
      <c r="F393" s="57">
        <f t="shared" ca="1" si="82"/>
        <v>3.2134494337396746</v>
      </c>
      <c r="G393" s="57">
        <f t="shared" ca="1" si="82"/>
        <v>1.3045653842572145</v>
      </c>
      <c r="H393" s="57">
        <f t="shared" ca="1" si="82"/>
        <v>3.3703711385011275</v>
      </c>
      <c r="I393" s="57">
        <f t="shared" ca="1" si="82"/>
        <v>4.9930095332369557</v>
      </c>
      <c r="J393" s="57">
        <f t="shared" ca="1" si="82"/>
        <v>4.7444030227084451</v>
      </c>
      <c r="K393" s="57">
        <f t="shared" ca="1" si="82"/>
        <v>2.2619382395127978</v>
      </c>
      <c r="L393" s="57"/>
      <c r="M393" s="6">
        <f t="shared" ca="1" si="83"/>
        <v>13.167464140972927</v>
      </c>
      <c r="N393" s="6">
        <f t="shared" ca="1" si="83"/>
        <v>12.010183881057888</v>
      </c>
      <c r="O393" s="6">
        <f t="shared" ca="1" si="83"/>
        <v>12.256806390884336</v>
      </c>
      <c r="P393" s="6">
        <f t="shared" ca="1" si="83"/>
        <v>11.630400306009765</v>
      </c>
      <c r="Q393" s="6">
        <f t="shared" ca="1" si="83"/>
        <v>13.144712746189816</v>
      </c>
      <c r="R393" s="57"/>
      <c r="S393" s="57">
        <f t="shared" ca="1" si="84"/>
        <v>13.167464140972927</v>
      </c>
      <c r="T393" s="7">
        <f ca="1">SMALL($S$5:$S$1004,ROWS($S$5:S393))</f>
        <v>17.217174758233572</v>
      </c>
      <c r="U393" s="10">
        <f ca="1">ROWS($S$5:S393)/COUNT($S$5:$S$1004)</f>
        <v>0.38900000000000001</v>
      </c>
      <c r="V393" s="8"/>
      <c r="W393" s="8"/>
      <c r="Y393" s="8"/>
      <c r="Z393" s="8"/>
      <c r="AA393" s="8"/>
      <c r="AB393" s="8"/>
      <c r="AC393" s="8"/>
      <c r="AD393" s="8"/>
      <c r="AF393" s="7"/>
      <c r="AG393" s="7"/>
      <c r="AH393" s="7"/>
      <c r="AI393" s="57"/>
      <c r="AJ393" s="7"/>
      <c r="AK393" s="7"/>
      <c r="AL393" s="58"/>
      <c r="AM393" s="58"/>
      <c r="AN393" s="58"/>
      <c r="AO393" s="58"/>
      <c r="AP393" s="58"/>
      <c r="AQ393" s="58"/>
    </row>
    <row r="394" spans="1:43" hidden="1" x14ac:dyDescent="0.25">
      <c r="A394" s="57">
        <f t="shared" ca="1" si="82"/>
        <v>5.269186874651326</v>
      </c>
      <c r="B394" s="57">
        <f t="shared" ca="1" si="82"/>
        <v>3.1928192131723003</v>
      </c>
      <c r="C394" s="57">
        <f t="shared" ca="1" si="82"/>
        <v>3.5121268156317016</v>
      </c>
      <c r="D394" s="57">
        <f t="shared" ca="1" si="82"/>
        <v>2.2104738841954679</v>
      </c>
      <c r="E394" s="57">
        <f t="shared" ca="1" si="82"/>
        <v>4.097383467890312</v>
      </c>
      <c r="F394" s="57">
        <f t="shared" ca="1" si="82"/>
        <v>3.7190353263879405</v>
      </c>
      <c r="G394" s="57">
        <f t="shared" ca="1" si="82"/>
        <v>0.87897439104310482</v>
      </c>
      <c r="H394" s="57">
        <f t="shared" ca="1" si="82"/>
        <v>3.3179949774861184</v>
      </c>
      <c r="I394" s="57">
        <f t="shared" ca="1" si="82"/>
        <v>5.6123755575317622</v>
      </c>
      <c r="J394" s="57">
        <f t="shared" ca="1" si="82"/>
        <v>5.5368459559017715</v>
      </c>
      <c r="K394" s="57">
        <f t="shared" ca="1" si="82"/>
        <v>2.8120125198120078</v>
      </c>
      <c r="L394" s="57"/>
      <c r="M394" s="6">
        <f t="shared" ca="1" si="83"/>
        <v>15.197134037227904</v>
      </c>
      <c r="N394" s="6">
        <f t="shared" ca="1" si="83"/>
        <v>13.895481105791671</v>
      </c>
      <c r="O394" s="6">
        <f t="shared" ca="1" si="83"/>
        <v>12.827048636964385</v>
      </c>
      <c r="P394" s="6">
        <f t="shared" ca="1" si="83"/>
        <v>15.336242616904011</v>
      </c>
      <c r="Q394" s="6">
        <f t="shared" ca="1" si="83"/>
        <v>13.420210178360739</v>
      </c>
      <c r="R394" s="57"/>
      <c r="S394" s="57">
        <f t="shared" ca="1" si="84"/>
        <v>15.336242616904011</v>
      </c>
      <c r="T394" s="7">
        <f ca="1">SMALL($S$5:$S$1004,ROWS($S$5:S394))</f>
        <v>17.224754337925958</v>
      </c>
      <c r="U394" s="10">
        <f ca="1">ROWS($S$5:S394)/COUNT($S$5:$S$1004)</f>
        <v>0.39</v>
      </c>
      <c r="V394" s="8"/>
      <c r="W394" s="8"/>
      <c r="Y394" s="8"/>
      <c r="Z394" s="8"/>
      <c r="AA394" s="8"/>
      <c r="AB394" s="8"/>
      <c r="AC394" s="8"/>
      <c r="AD394" s="8"/>
      <c r="AF394" s="7"/>
      <c r="AG394" s="7"/>
      <c r="AH394" s="7"/>
      <c r="AI394" s="57"/>
      <c r="AJ394" s="7"/>
      <c r="AK394" s="7"/>
      <c r="AL394" s="58"/>
      <c r="AM394" s="58"/>
      <c r="AN394" s="58"/>
      <c r="AO394" s="58"/>
      <c r="AP394" s="58"/>
      <c r="AQ394" s="58"/>
    </row>
    <row r="395" spans="1:43" hidden="1" x14ac:dyDescent="0.25">
      <c r="A395" s="57">
        <f t="shared" ref="A395:K404" ca="1" si="85">A$2+(A$3-A$2)*RAND()</f>
        <v>2.9484544371107728</v>
      </c>
      <c r="B395" s="57">
        <f t="shared" ca="1" si="85"/>
        <v>3.5805563314114588</v>
      </c>
      <c r="C395" s="57">
        <f t="shared" ca="1" si="85"/>
        <v>1.3500564134306114</v>
      </c>
      <c r="D395" s="57">
        <f t="shared" ca="1" si="85"/>
        <v>2.4955553639451962</v>
      </c>
      <c r="E395" s="57">
        <f t="shared" ca="1" si="85"/>
        <v>5.0316501299925074</v>
      </c>
      <c r="F395" s="57">
        <f t="shared" ca="1" si="85"/>
        <v>4.2448225291030495</v>
      </c>
      <c r="G395" s="57">
        <f t="shared" ca="1" si="85"/>
        <v>2.0766468146357391</v>
      </c>
      <c r="H395" s="57">
        <f t="shared" ca="1" si="85"/>
        <v>5.5840194827612279</v>
      </c>
      <c r="I395" s="57">
        <f t="shared" ca="1" si="85"/>
        <v>4.3136852015716833</v>
      </c>
      <c r="J395" s="57">
        <f t="shared" ca="1" si="85"/>
        <v>5.8355054080245399</v>
      </c>
      <c r="K395" s="57">
        <f t="shared" ca="1" si="85"/>
        <v>4.5240379729595332</v>
      </c>
      <c r="L395" s="57"/>
      <c r="M395" s="6">
        <f t="shared" ref="M395:Q404" ca="1" si="86">SUMIF(M$4,"*"&amp;$A$4&amp;"*",$A395)+SUMIF(M$4,"*"&amp;$B$4&amp;"*",$B395)+SUMIF(M$4,"*"&amp;$C$4&amp;"*",$C395)+SUMIF(M$4,"*"&amp;$D$4&amp;"*",$D395)+SUMIF(M$4,"*"&amp;$E$4&amp;"*",$E395)+SUMIF(M$4,"*"&amp;$F$4&amp;"*",$F395)+SUMIF(M$4,"*"&amp;$G$4&amp;"*",$G395)+SUMIF(M$4,"*"&amp;$H$4&amp;"*",$H395)+SUMIF(M$4,"*"&amp;$I$4&amp;"*",$I395)+SUMIF(M$4,"*"&amp;$J$4&amp;"*",$J395)+SUMIF(M$4,"*"&amp;$K$4&amp;"*",$K395)</f>
        <v>12.210663073201664</v>
      </c>
      <c r="N395" s="6">
        <f t="shared" ca="1" si="86"/>
        <v>13.356162023716248</v>
      </c>
      <c r="O395" s="6">
        <f t="shared" ca="1" si="86"/>
        <v>14.447711869428506</v>
      </c>
      <c r="P395" s="6">
        <f t="shared" ca="1" si="86"/>
        <v>16.663102035045725</v>
      </c>
      <c r="Q395" s="6">
        <f t="shared" ca="1" si="86"/>
        <v>18.720263917124726</v>
      </c>
      <c r="R395" s="57"/>
      <c r="S395" s="57">
        <f t="shared" ca="1" si="84"/>
        <v>18.720263917124726</v>
      </c>
      <c r="T395" s="7">
        <f ca="1">SMALL($S$5:$S$1004,ROWS($S$5:S395))</f>
        <v>17.227532856211162</v>
      </c>
      <c r="U395" s="10">
        <f ca="1">ROWS($S$5:S395)/COUNT($S$5:$S$1004)</f>
        <v>0.39100000000000001</v>
      </c>
      <c r="V395" s="8"/>
      <c r="W395" s="8"/>
      <c r="Y395" s="8"/>
      <c r="Z395" s="8"/>
      <c r="AA395" s="8"/>
      <c r="AB395" s="8"/>
      <c r="AC395" s="8"/>
      <c r="AD395" s="8"/>
      <c r="AF395" s="7"/>
      <c r="AG395" s="7"/>
      <c r="AH395" s="7"/>
      <c r="AI395" s="57"/>
      <c r="AJ395" s="7"/>
      <c r="AK395" s="7"/>
      <c r="AL395" s="58"/>
      <c r="AM395" s="58"/>
      <c r="AN395" s="58"/>
      <c r="AO395" s="58"/>
      <c r="AP395" s="58"/>
      <c r="AQ395" s="58"/>
    </row>
    <row r="396" spans="1:43" hidden="1" x14ac:dyDescent="0.25">
      <c r="A396" s="57">
        <f t="shared" ca="1" si="85"/>
        <v>5.7107377491807956</v>
      </c>
      <c r="B396" s="57">
        <f t="shared" ca="1" si="85"/>
        <v>3.207456299677836</v>
      </c>
      <c r="C396" s="57">
        <f t="shared" ca="1" si="85"/>
        <v>4.3112238127718872</v>
      </c>
      <c r="D396" s="57">
        <f t="shared" ca="1" si="85"/>
        <v>1.3639017115426086</v>
      </c>
      <c r="E396" s="57">
        <f t="shared" ca="1" si="85"/>
        <v>6.3088369454935016</v>
      </c>
      <c r="F396" s="57">
        <f t="shared" ca="1" si="85"/>
        <v>5.7436093837963274</v>
      </c>
      <c r="G396" s="57">
        <f t="shared" ca="1" si="85"/>
        <v>2.9714747862242632</v>
      </c>
      <c r="H396" s="57">
        <f t="shared" ca="1" si="85"/>
        <v>2.0250373417360397</v>
      </c>
      <c r="I396" s="57">
        <f t="shared" ca="1" si="85"/>
        <v>6.4739809524981906</v>
      </c>
      <c r="J396" s="57">
        <f t="shared" ca="1" si="85"/>
        <v>6.9585677033000835</v>
      </c>
      <c r="K396" s="57">
        <f t="shared" ca="1" si="85"/>
        <v>4.8668420012871509</v>
      </c>
      <c r="L396" s="57"/>
      <c r="M396" s="6">
        <f t="shared" ca="1" si="86"/>
        <v>19.952004051477029</v>
      </c>
      <c r="N396" s="6">
        <f t="shared" ca="1" si="86"/>
        <v>17.00468195024775</v>
      </c>
      <c r="O396" s="6">
        <f t="shared" ca="1" si="86"/>
        <v>16.47486094847142</v>
      </c>
      <c r="P396" s="6">
        <f t="shared" ca="1" si="86"/>
        <v>20.291888637259504</v>
      </c>
      <c r="Q396" s="6">
        <f t="shared" ca="1" si="86"/>
        <v>16.408172588194528</v>
      </c>
      <c r="R396" s="57"/>
      <c r="S396" s="57">
        <f t="shared" ca="1" si="84"/>
        <v>20.291888637259504</v>
      </c>
      <c r="T396" s="7">
        <f ca="1">SMALL($S$5:$S$1004,ROWS($S$5:S396))</f>
        <v>17.231748158079341</v>
      </c>
      <c r="U396" s="10">
        <f ca="1">ROWS($S$5:S396)/COUNT($S$5:$S$1004)</f>
        <v>0.39200000000000002</v>
      </c>
      <c r="V396" s="8"/>
      <c r="W396" s="8"/>
      <c r="Y396" s="8"/>
      <c r="Z396" s="8"/>
      <c r="AA396" s="8"/>
      <c r="AB396" s="8"/>
      <c r="AC396" s="8"/>
      <c r="AD396" s="8"/>
      <c r="AF396" s="7"/>
      <c r="AG396" s="7"/>
      <c r="AH396" s="7"/>
      <c r="AI396" s="57"/>
      <c r="AJ396" s="7"/>
      <c r="AK396" s="7"/>
      <c r="AL396" s="58"/>
      <c r="AM396" s="58"/>
      <c r="AN396" s="58"/>
      <c r="AO396" s="58"/>
      <c r="AP396" s="58"/>
      <c r="AQ396" s="58"/>
    </row>
    <row r="397" spans="1:43" hidden="1" x14ac:dyDescent="0.25">
      <c r="A397" s="57">
        <f t="shared" ca="1" si="85"/>
        <v>3.1139820125130013</v>
      </c>
      <c r="B397" s="57">
        <f t="shared" ca="1" si="85"/>
        <v>2.4148803317882201</v>
      </c>
      <c r="C397" s="57">
        <f t="shared" ca="1" si="85"/>
        <v>1.9231047549093661</v>
      </c>
      <c r="D397" s="57">
        <f t="shared" ca="1" si="85"/>
        <v>1.9045682278703144</v>
      </c>
      <c r="E397" s="57">
        <f t="shared" ca="1" si="85"/>
        <v>7.3259592508528337</v>
      </c>
      <c r="F397" s="57">
        <f t="shared" ca="1" si="85"/>
        <v>2.6747172494836691</v>
      </c>
      <c r="G397" s="57">
        <f t="shared" ca="1" si="85"/>
        <v>2.3360591737023477</v>
      </c>
      <c r="H397" s="57">
        <f t="shared" ca="1" si="85"/>
        <v>3.7825354431982259</v>
      </c>
      <c r="I397" s="57">
        <f t="shared" ca="1" si="85"/>
        <v>6.2411006964655869</v>
      </c>
      <c r="J397" s="57">
        <f t="shared" ca="1" si="85"/>
        <v>6.0018116112354267</v>
      </c>
      <c r="K397" s="57">
        <f t="shared" ca="1" si="85"/>
        <v>5.1104895569632642</v>
      </c>
      <c r="L397" s="57"/>
      <c r="M397" s="6">
        <f t="shared" ca="1" si="86"/>
        <v>13.374957552360142</v>
      </c>
      <c r="N397" s="6">
        <f t="shared" ca="1" si="86"/>
        <v>13.35642102532109</v>
      </c>
      <c r="O397" s="6">
        <f t="shared" ca="1" si="86"/>
        <v>15.742651193876481</v>
      </c>
      <c r="P397" s="6">
        <f t="shared" ca="1" si="86"/>
        <v>16.441187834700742</v>
      </c>
      <c r="Q397" s="6">
        <f t="shared" ca="1" si="86"/>
        <v>18.633864582802545</v>
      </c>
      <c r="R397" s="57"/>
      <c r="S397" s="57">
        <f t="shared" ca="1" si="84"/>
        <v>18.633864582802545</v>
      </c>
      <c r="T397" s="7">
        <f ca="1">SMALL($S$5:$S$1004,ROWS($S$5:S397))</f>
        <v>17.232255224605421</v>
      </c>
      <c r="U397" s="10">
        <f ca="1">ROWS($S$5:S397)/COUNT($S$5:$S$1004)</f>
        <v>0.39300000000000002</v>
      </c>
      <c r="V397" s="8"/>
      <c r="W397" s="8"/>
      <c r="Y397" s="8"/>
      <c r="Z397" s="8"/>
      <c r="AA397" s="8"/>
      <c r="AB397" s="8"/>
      <c r="AC397" s="8"/>
      <c r="AD397" s="8"/>
      <c r="AF397" s="7"/>
      <c r="AG397" s="7"/>
      <c r="AH397" s="7"/>
      <c r="AI397" s="57"/>
      <c r="AJ397" s="7"/>
      <c r="AK397" s="7"/>
      <c r="AL397" s="58"/>
      <c r="AM397" s="58"/>
      <c r="AN397" s="58"/>
      <c r="AO397" s="58"/>
      <c r="AP397" s="58"/>
      <c r="AQ397" s="58"/>
    </row>
    <row r="398" spans="1:43" hidden="1" x14ac:dyDescent="0.25">
      <c r="A398" s="57">
        <f t="shared" ca="1" si="85"/>
        <v>3.6451993287760041</v>
      </c>
      <c r="B398" s="57">
        <f t="shared" ca="1" si="85"/>
        <v>2.6752438051809739</v>
      </c>
      <c r="C398" s="57">
        <f t="shared" ca="1" si="85"/>
        <v>2.1697629675470593</v>
      </c>
      <c r="D398" s="57">
        <f t="shared" ca="1" si="85"/>
        <v>1.7428513061118929</v>
      </c>
      <c r="E398" s="57">
        <f t="shared" ca="1" si="85"/>
        <v>4.7468905322877131</v>
      </c>
      <c r="F398" s="57">
        <f t="shared" ca="1" si="85"/>
        <v>5.8722470753178495</v>
      </c>
      <c r="G398" s="57">
        <f t="shared" ca="1" si="85"/>
        <v>2.6061090142096357</v>
      </c>
      <c r="H398" s="57">
        <f t="shared" ca="1" si="85"/>
        <v>4.498418603037889</v>
      </c>
      <c r="I398" s="57">
        <f t="shared" ca="1" si="85"/>
        <v>3.7295456833811187</v>
      </c>
      <c r="J398" s="57">
        <f t="shared" ca="1" si="85"/>
        <v>6.8158765461607693</v>
      </c>
      <c r="K398" s="57">
        <f t="shared" ca="1" si="85"/>
        <v>4.7028917439196629</v>
      </c>
      <c r="L398" s="57"/>
      <c r="M398" s="6">
        <f t="shared" ca="1" si="86"/>
        <v>15.236947856693469</v>
      </c>
      <c r="N398" s="6">
        <f t="shared" ca="1" si="86"/>
        <v>14.810036195258302</v>
      </c>
      <c r="O398" s="6">
        <f t="shared" ca="1" si="86"/>
        <v>14.238010883629457</v>
      </c>
      <c r="P398" s="6">
        <f t="shared" ca="1" si="86"/>
        <v>16.979928307799604</v>
      </c>
      <c r="Q398" s="6">
        <f t="shared" ca="1" si="86"/>
        <v>16.623444684426239</v>
      </c>
      <c r="R398" s="57"/>
      <c r="S398" s="57">
        <f t="shared" ca="1" si="84"/>
        <v>16.979928307799604</v>
      </c>
      <c r="T398" s="7">
        <f ca="1">SMALL($S$5:$S$1004,ROWS($S$5:S398))</f>
        <v>17.236216474568558</v>
      </c>
      <c r="U398" s="10">
        <f ca="1">ROWS($S$5:S398)/COUNT($S$5:$S$1004)</f>
        <v>0.39400000000000002</v>
      </c>
      <c r="V398" s="8"/>
      <c r="W398" s="8"/>
      <c r="Y398" s="8"/>
      <c r="Z398" s="8"/>
      <c r="AA398" s="8"/>
      <c r="AB398" s="8"/>
      <c r="AC398" s="8"/>
      <c r="AD398" s="8"/>
      <c r="AF398" s="7"/>
      <c r="AG398" s="7"/>
      <c r="AH398" s="7"/>
      <c r="AI398" s="57"/>
      <c r="AJ398" s="7"/>
      <c r="AK398" s="7"/>
      <c r="AL398" s="58"/>
      <c r="AM398" s="58"/>
      <c r="AN398" s="58"/>
      <c r="AO398" s="58"/>
      <c r="AP398" s="58"/>
      <c r="AQ398" s="58"/>
    </row>
    <row r="399" spans="1:43" hidden="1" x14ac:dyDescent="0.25">
      <c r="A399" s="57">
        <f t="shared" ca="1" si="85"/>
        <v>2.8652051933187983</v>
      </c>
      <c r="B399" s="57">
        <f t="shared" ca="1" si="85"/>
        <v>4.4897164203856921</v>
      </c>
      <c r="C399" s="57">
        <f t="shared" ca="1" si="85"/>
        <v>3.6680282287371155</v>
      </c>
      <c r="D399" s="57">
        <f t="shared" ca="1" si="85"/>
        <v>2.7695240348262979</v>
      </c>
      <c r="E399" s="57">
        <f t="shared" ca="1" si="85"/>
        <v>7.736595699245612</v>
      </c>
      <c r="F399" s="57">
        <f t="shared" ca="1" si="85"/>
        <v>5.7148410276431729</v>
      </c>
      <c r="G399" s="57">
        <f t="shared" ca="1" si="85"/>
        <v>1.9490872243214121</v>
      </c>
      <c r="H399" s="57">
        <f t="shared" ca="1" si="85"/>
        <v>5.8765834431663144</v>
      </c>
      <c r="I399" s="57">
        <f t="shared" ca="1" si="85"/>
        <v>4.0685270958287871</v>
      </c>
      <c r="J399" s="57">
        <f t="shared" ca="1" si="85"/>
        <v>4.0051202183400854</v>
      </c>
      <c r="K399" s="57">
        <f t="shared" ca="1" si="85"/>
        <v>2.778666381747843</v>
      </c>
      <c r="L399" s="57"/>
      <c r="M399" s="6">
        <f t="shared" ca="1" si="86"/>
        <v>12.487440864717412</v>
      </c>
      <c r="N399" s="6">
        <f t="shared" ca="1" si="86"/>
        <v>11.588936670806593</v>
      </c>
      <c r="O399" s="6">
        <f t="shared" ca="1" si="86"/>
        <v>16.231432337971391</v>
      </c>
      <c r="P399" s="6">
        <f t="shared" ca="1" si="86"/>
        <v>17.051750925605496</v>
      </c>
      <c r="Q399" s="6">
        <f t="shared" ca="1" si="86"/>
        <v>20.881561944545464</v>
      </c>
      <c r="R399" s="57"/>
      <c r="S399" s="57">
        <f t="shared" ca="1" si="84"/>
        <v>20.881561944545464</v>
      </c>
      <c r="T399" s="7">
        <f ca="1">SMALL($S$5:$S$1004,ROWS($S$5:S399))</f>
        <v>17.249413014277859</v>
      </c>
      <c r="U399" s="10">
        <f ca="1">ROWS($S$5:S399)/COUNT($S$5:$S$1004)</f>
        <v>0.39500000000000002</v>
      </c>
      <c r="V399" s="8"/>
      <c r="W399" s="8"/>
      <c r="Y399" s="8"/>
      <c r="Z399" s="8"/>
      <c r="AA399" s="8"/>
      <c r="AB399" s="8"/>
      <c r="AC399" s="8"/>
      <c r="AD399" s="8"/>
      <c r="AF399" s="7"/>
      <c r="AG399" s="7"/>
      <c r="AH399" s="7"/>
      <c r="AI399" s="57"/>
      <c r="AJ399" s="7"/>
      <c r="AK399" s="7"/>
      <c r="AL399" s="58"/>
      <c r="AM399" s="58"/>
      <c r="AN399" s="58"/>
      <c r="AO399" s="58"/>
      <c r="AP399" s="58"/>
      <c r="AQ399" s="58"/>
    </row>
    <row r="400" spans="1:43" hidden="1" x14ac:dyDescent="0.25">
      <c r="A400" s="57">
        <f t="shared" ca="1" si="85"/>
        <v>2.6811777476791012</v>
      </c>
      <c r="B400" s="57">
        <f t="shared" ca="1" si="85"/>
        <v>1.5714253674341538</v>
      </c>
      <c r="C400" s="57">
        <f t="shared" ca="1" si="85"/>
        <v>2.2933635921126916</v>
      </c>
      <c r="D400" s="57">
        <f t="shared" ca="1" si="85"/>
        <v>1.7634777294917421</v>
      </c>
      <c r="E400" s="57">
        <f t="shared" ca="1" si="85"/>
        <v>6.9110316930006395</v>
      </c>
      <c r="F400" s="57">
        <f t="shared" ca="1" si="85"/>
        <v>5.0154199444636998</v>
      </c>
      <c r="G400" s="57">
        <f t="shared" ca="1" si="85"/>
        <v>1.1077356278411903</v>
      </c>
      <c r="H400" s="57">
        <f t="shared" ca="1" si="85"/>
        <v>2.2069199083865478</v>
      </c>
      <c r="I400" s="57">
        <f t="shared" ca="1" si="85"/>
        <v>4.4412637624410536</v>
      </c>
      <c r="J400" s="57">
        <f t="shared" ca="1" si="85"/>
        <v>5.411021686239347</v>
      </c>
      <c r="K400" s="57">
        <f t="shared" ca="1" si="85"/>
        <v>3.6664675391780768</v>
      </c>
      <c r="L400" s="57"/>
      <c r="M400" s="6">
        <f t="shared" ca="1" si="86"/>
        <v>11.49329865387233</v>
      </c>
      <c r="N400" s="6">
        <f t="shared" ca="1" si="86"/>
        <v>10.963412791251381</v>
      </c>
      <c r="O400" s="6">
        <f t="shared" ca="1" si="86"/>
        <v>13.893478746674141</v>
      </c>
      <c r="P400" s="6">
        <f t="shared" ca="1" si="86"/>
        <v>14.694576613516984</v>
      </c>
      <c r="Q400" s="6">
        <f t="shared" ca="1" si="86"/>
        <v>14.355844507999418</v>
      </c>
      <c r="R400" s="57"/>
      <c r="S400" s="57">
        <f t="shared" ca="1" si="84"/>
        <v>14.694576613516984</v>
      </c>
      <c r="T400" s="7">
        <f ca="1">SMALL($S$5:$S$1004,ROWS($S$5:S400))</f>
        <v>17.254792670499153</v>
      </c>
      <c r="U400" s="10">
        <f ca="1">ROWS($S$5:S400)/COUNT($S$5:$S$1004)</f>
        <v>0.39600000000000002</v>
      </c>
      <c r="V400" s="8"/>
      <c r="W400" s="8"/>
      <c r="Y400" s="8"/>
      <c r="Z400" s="8"/>
      <c r="AA400" s="8"/>
      <c r="AB400" s="8"/>
      <c r="AC400" s="8"/>
      <c r="AD400" s="8"/>
      <c r="AF400" s="7"/>
      <c r="AG400" s="7"/>
      <c r="AH400" s="7"/>
      <c r="AI400" s="57"/>
      <c r="AJ400" s="7"/>
      <c r="AK400" s="7"/>
      <c r="AL400" s="58"/>
      <c r="AM400" s="58"/>
      <c r="AN400" s="58"/>
      <c r="AO400" s="58"/>
      <c r="AP400" s="58"/>
      <c r="AQ400" s="58"/>
    </row>
    <row r="401" spans="1:43" hidden="1" x14ac:dyDescent="0.25">
      <c r="A401" s="57">
        <f t="shared" ca="1" si="85"/>
        <v>2.1806875835662143</v>
      </c>
      <c r="B401" s="57">
        <f t="shared" ca="1" si="85"/>
        <v>2.8885908464297767</v>
      </c>
      <c r="C401" s="57">
        <f t="shared" ca="1" si="85"/>
        <v>1.6567840772180014</v>
      </c>
      <c r="D401" s="57">
        <f t="shared" ca="1" si="85"/>
        <v>2.8280995776275475</v>
      </c>
      <c r="E401" s="57">
        <f t="shared" ca="1" si="85"/>
        <v>4.8253535519365158</v>
      </c>
      <c r="F401" s="57">
        <f t="shared" ca="1" si="85"/>
        <v>3.9341710618914756</v>
      </c>
      <c r="G401" s="57">
        <f t="shared" ca="1" si="85"/>
        <v>2.8534322709792113</v>
      </c>
      <c r="H401" s="57">
        <f t="shared" ca="1" si="85"/>
        <v>5.1608163004493806</v>
      </c>
      <c r="I401" s="57">
        <f t="shared" ca="1" si="85"/>
        <v>4.0779882335226363</v>
      </c>
      <c r="J401" s="57">
        <f t="shared" ca="1" si="85"/>
        <v>4.9387200256943578</v>
      </c>
      <c r="K401" s="57">
        <f t="shared" ca="1" si="85"/>
        <v>4.7218725569057138</v>
      </c>
      <c r="L401" s="57"/>
      <c r="M401" s="6">
        <f t="shared" ca="1" si="86"/>
        <v>11.629623957457785</v>
      </c>
      <c r="N401" s="6">
        <f t="shared" ca="1" si="86"/>
        <v>12.800939457867331</v>
      </c>
      <c r="O401" s="6">
        <f t="shared" ca="1" si="86"/>
        <v>12.652664424060649</v>
      </c>
      <c r="P401" s="6">
        <f t="shared" ca="1" si="86"/>
        <v>15.622622698749604</v>
      </c>
      <c r="Q401" s="6">
        <f t="shared" ca="1" si="86"/>
        <v>17.596633255721386</v>
      </c>
      <c r="R401" s="57"/>
      <c r="S401" s="57">
        <f t="shared" ca="1" si="84"/>
        <v>17.596633255721386</v>
      </c>
      <c r="T401" s="7">
        <f ca="1">SMALL($S$5:$S$1004,ROWS($S$5:S401))</f>
        <v>17.255693301552597</v>
      </c>
      <c r="U401" s="10">
        <f ca="1">ROWS($S$5:S401)/COUNT($S$5:$S$1004)</f>
        <v>0.39700000000000002</v>
      </c>
      <c r="V401" s="8"/>
      <c r="W401" s="8"/>
      <c r="Y401" s="8"/>
      <c r="Z401" s="8"/>
      <c r="AA401" s="8"/>
      <c r="AB401" s="8"/>
      <c r="AC401" s="8"/>
      <c r="AD401" s="8"/>
      <c r="AF401" s="7"/>
      <c r="AG401" s="7"/>
      <c r="AH401" s="7"/>
      <c r="AI401" s="57"/>
      <c r="AJ401" s="7"/>
      <c r="AK401" s="7"/>
      <c r="AL401" s="58"/>
      <c r="AM401" s="58"/>
      <c r="AN401" s="58"/>
      <c r="AO401" s="58"/>
      <c r="AP401" s="58"/>
      <c r="AQ401" s="58"/>
    </row>
    <row r="402" spans="1:43" hidden="1" x14ac:dyDescent="0.25">
      <c r="A402" s="57">
        <f t="shared" ca="1" si="85"/>
        <v>5.6061961890804355</v>
      </c>
      <c r="B402" s="57">
        <f t="shared" ca="1" si="85"/>
        <v>3.8853149134536973</v>
      </c>
      <c r="C402" s="57">
        <f t="shared" ca="1" si="85"/>
        <v>2.8016542904885018</v>
      </c>
      <c r="D402" s="57">
        <f t="shared" ca="1" si="85"/>
        <v>2.1268665400063886</v>
      </c>
      <c r="E402" s="57">
        <f t="shared" ca="1" si="85"/>
        <v>5.8848902513677643</v>
      </c>
      <c r="F402" s="57">
        <f t="shared" ca="1" si="85"/>
        <v>3.8419588418456909</v>
      </c>
      <c r="G402" s="57">
        <f t="shared" ca="1" si="85"/>
        <v>1.3468395795849997</v>
      </c>
      <c r="H402" s="57">
        <f t="shared" ca="1" si="85"/>
        <v>3.7675288472578341</v>
      </c>
      <c r="I402" s="57">
        <f t="shared" ca="1" si="85"/>
        <v>6.8677208473787781</v>
      </c>
      <c r="J402" s="57">
        <f t="shared" ca="1" si="85"/>
        <v>6.7070538630473591</v>
      </c>
      <c r="K402" s="57">
        <f t="shared" ca="1" si="85"/>
        <v>2.6221801555554065</v>
      </c>
      <c r="L402" s="57"/>
      <c r="M402" s="6">
        <f t="shared" ca="1" si="86"/>
        <v>16.461743922201297</v>
      </c>
      <c r="N402" s="6">
        <f t="shared" ca="1" si="86"/>
        <v>15.786956171719183</v>
      </c>
      <c r="O402" s="6">
        <f t="shared" ca="1" si="86"/>
        <v>16.477259027868822</v>
      </c>
      <c r="P402" s="6">
        <f t="shared" ca="1" si="86"/>
        <v>17.217174758233572</v>
      </c>
      <c r="Q402" s="6">
        <f t="shared" ca="1" si="86"/>
        <v>16.159914167634703</v>
      </c>
      <c r="R402" s="57"/>
      <c r="S402" s="57">
        <f t="shared" ca="1" si="84"/>
        <v>17.217174758233572</v>
      </c>
      <c r="T402" s="7">
        <f ca="1">SMALL($S$5:$S$1004,ROWS($S$5:S402))</f>
        <v>17.256097229861759</v>
      </c>
      <c r="U402" s="10">
        <f ca="1">ROWS($S$5:S402)/COUNT($S$5:$S$1004)</f>
        <v>0.39800000000000002</v>
      </c>
      <c r="V402" s="8"/>
      <c r="W402" s="8"/>
      <c r="Y402" s="8"/>
      <c r="Z402" s="8"/>
      <c r="AA402" s="8"/>
      <c r="AB402" s="8"/>
      <c r="AC402" s="8"/>
      <c r="AD402" s="8"/>
      <c r="AF402" s="7"/>
      <c r="AG402" s="7"/>
      <c r="AH402" s="7"/>
      <c r="AI402" s="57"/>
      <c r="AJ402" s="7"/>
      <c r="AK402" s="7"/>
      <c r="AL402" s="58"/>
      <c r="AM402" s="58"/>
      <c r="AN402" s="58"/>
      <c r="AO402" s="58"/>
      <c r="AP402" s="58"/>
      <c r="AQ402" s="58"/>
    </row>
    <row r="403" spans="1:43" hidden="1" x14ac:dyDescent="0.25">
      <c r="A403" s="57">
        <f t="shared" ca="1" si="85"/>
        <v>3.1474819100820466</v>
      </c>
      <c r="B403" s="57">
        <f t="shared" ca="1" si="85"/>
        <v>4.2438366345954233</v>
      </c>
      <c r="C403" s="57">
        <f t="shared" ca="1" si="85"/>
        <v>2.467598242970416</v>
      </c>
      <c r="D403" s="57">
        <f t="shared" ca="1" si="85"/>
        <v>1.449021529314052</v>
      </c>
      <c r="E403" s="57">
        <f t="shared" ca="1" si="85"/>
        <v>5.0321831244104267</v>
      </c>
      <c r="F403" s="57">
        <f t="shared" ca="1" si="85"/>
        <v>4.7418197922055727</v>
      </c>
      <c r="G403" s="57">
        <f t="shared" ca="1" si="85"/>
        <v>2.9857137552121085</v>
      </c>
      <c r="H403" s="57">
        <f t="shared" ca="1" si="85"/>
        <v>2.1290003531826587</v>
      </c>
      <c r="I403" s="57">
        <f t="shared" ca="1" si="85"/>
        <v>3.9651066881241355</v>
      </c>
      <c r="J403" s="57">
        <f t="shared" ca="1" si="85"/>
        <v>7.4567668374574048</v>
      </c>
      <c r="K403" s="57">
        <f t="shared" ca="1" si="85"/>
        <v>3.3627892193135676</v>
      </c>
      <c r="L403" s="57"/>
      <c r="M403" s="6">
        <f t="shared" ca="1" si="86"/>
        <v>16.057560745721975</v>
      </c>
      <c r="N403" s="6">
        <f t="shared" ca="1" si="86"/>
        <v>15.038984032065612</v>
      </c>
      <c r="O403" s="6">
        <f t="shared" ca="1" si="86"/>
        <v>16.732786596463257</v>
      </c>
      <c r="P403" s="6">
        <f t="shared" ca="1" si="86"/>
        <v>16.3135523342387</v>
      </c>
      <c r="Q403" s="6">
        <f t="shared" ca="1" si="86"/>
        <v>14.767809331502077</v>
      </c>
      <c r="R403" s="57"/>
      <c r="S403" s="57">
        <f t="shared" ca="1" si="84"/>
        <v>16.732786596463257</v>
      </c>
      <c r="T403" s="7">
        <f ca="1">SMALL($S$5:$S$1004,ROWS($S$5:S403))</f>
        <v>17.257830062066674</v>
      </c>
      <c r="U403" s="10">
        <f ca="1">ROWS($S$5:S403)/COUNT($S$5:$S$1004)</f>
        <v>0.39900000000000002</v>
      </c>
      <c r="V403" s="8"/>
      <c r="W403" s="8"/>
      <c r="Y403" s="8"/>
      <c r="Z403" s="8"/>
      <c r="AA403" s="8"/>
      <c r="AB403" s="8"/>
      <c r="AC403" s="8"/>
      <c r="AD403" s="8"/>
      <c r="AF403" s="7"/>
      <c r="AG403" s="7"/>
      <c r="AH403" s="7"/>
      <c r="AI403" s="57"/>
      <c r="AJ403" s="7"/>
      <c r="AK403" s="7"/>
      <c r="AL403" s="58"/>
      <c r="AM403" s="58"/>
      <c r="AN403" s="58"/>
      <c r="AO403" s="58"/>
      <c r="AP403" s="58"/>
      <c r="AQ403" s="58"/>
    </row>
    <row r="404" spans="1:43" hidden="1" x14ac:dyDescent="0.25">
      <c r="A404" s="57">
        <f t="shared" ca="1" si="85"/>
        <v>3.9169323481669767</v>
      </c>
      <c r="B404" s="57">
        <f t="shared" ca="1" si="85"/>
        <v>2.7747732301665389</v>
      </c>
      <c r="C404" s="57">
        <f t="shared" ca="1" si="85"/>
        <v>1.5234557451403306</v>
      </c>
      <c r="D404" s="57">
        <f t="shared" ca="1" si="85"/>
        <v>2.8937415889448532</v>
      </c>
      <c r="E404" s="57">
        <f t="shared" ca="1" si="85"/>
        <v>4.7455839587089645</v>
      </c>
      <c r="F404" s="57">
        <f t="shared" ca="1" si="85"/>
        <v>3.5925477529741867</v>
      </c>
      <c r="G404" s="57">
        <f t="shared" ca="1" si="85"/>
        <v>1.0257519871051985</v>
      </c>
      <c r="H404" s="57">
        <f t="shared" ca="1" si="85"/>
        <v>3.8977875152110077</v>
      </c>
      <c r="I404" s="57">
        <f t="shared" ca="1" si="85"/>
        <v>3.5835106817085691</v>
      </c>
      <c r="J404" s="57">
        <f t="shared" ca="1" si="85"/>
        <v>6.5695926492699535</v>
      </c>
      <c r="K404" s="57">
        <f t="shared" ca="1" si="85"/>
        <v>2.586402477169893</v>
      </c>
      <c r="L404" s="57"/>
      <c r="M404" s="6">
        <f t="shared" ca="1" si="86"/>
        <v>13.03573272968246</v>
      </c>
      <c r="N404" s="6">
        <f t="shared" ca="1" si="86"/>
        <v>14.406018573486982</v>
      </c>
      <c r="O404" s="6">
        <f t="shared" ca="1" si="86"/>
        <v>14.089949838145458</v>
      </c>
      <c r="P404" s="6">
        <f t="shared" ca="1" si="86"/>
        <v>12.537234142019187</v>
      </c>
      <c r="Q404" s="6">
        <f t="shared" ca="1" si="86"/>
        <v>14.004547181256404</v>
      </c>
      <c r="R404" s="57"/>
      <c r="S404" s="57">
        <f t="shared" ca="1" si="84"/>
        <v>14.406018573486982</v>
      </c>
      <c r="T404" s="7">
        <f ca="1">SMALL($S$5:$S$1004,ROWS($S$5:S404))</f>
        <v>17.259946589632776</v>
      </c>
      <c r="U404" s="10">
        <f ca="1">ROWS($S$5:S404)/COUNT($S$5:$S$1004)</f>
        <v>0.4</v>
      </c>
      <c r="V404" s="8"/>
      <c r="W404" s="8"/>
      <c r="Y404" s="8"/>
      <c r="Z404" s="8"/>
      <c r="AA404" s="8"/>
      <c r="AB404" s="8"/>
      <c r="AC404" s="8"/>
      <c r="AD404" s="8"/>
      <c r="AF404" s="7"/>
      <c r="AG404" s="7"/>
      <c r="AH404" s="7"/>
      <c r="AI404" s="57"/>
      <c r="AJ404" s="7"/>
      <c r="AK404" s="7"/>
      <c r="AL404" s="58"/>
      <c r="AM404" s="58"/>
      <c r="AN404" s="58"/>
      <c r="AO404" s="58"/>
      <c r="AP404" s="58"/>
      <c r="AQ404" s="58"/>
    </row>
    <row r="405" spans="1:43" hidden="1" x14ac:dyDescent="0.25">
      <c r="A405" s="57">
        <f t="shared" ref="A405:K414" ca="1" si="87">A$2+(A$3-A$2)*RAND()</f>
        <v>4.3396291415629396</v>
      </c>
      <c r="B405" s="57">
        <f t="shared" ca="1" si="87"/>
        <v>1.6325341057028386</v>
      </c>
      <c r="C405" s="57">
        <f t="shared" ca="1" si="87"/>
        <v>4.14175940509665</v>
      </c>
      <c r="D405" s="57">
        <f t="shared" ca="1" si="87"/>
        <v>2.5721814359489028</v>
      </c>
      <c r="E405" s="57">
        <f t="shared" ca="1" si="87"/>
        <v>6.8844998573975005</v>
      </c>
      <c r="F405" s="57">
        <f t="shared" ca="1" si="87"/>
        <v>5.0555458492364176</v>
      </c>
      <c r="G405" s="57">
        <f t="shared" ca="1" si="87"/>
        <v>0.58530019053946514</v>
      </c>
      <c r="H405" s="57">
        <f t="shared" ca="1" si="87"/>
        <v>4.8639825492475985</v>
      </c>
      <c r="I405" s="57">
        <f t="shared" ca="1" si="87"/>
        <v>5.6161694436150507</v>
      </c>
      <c r="J405" s="57">
        <f t="shared" ca="1" si="87"/>
        <v>6.886460148806071</v>
      </c>
      <c r="K405" s="57">
        <f t="shared" ca="1" si="87"/>
        <v>2.3313445975853861</v>
      </c>
      <c r="L405" s="57"/>
      <c r="M405" s="6">
        <f t="shared" ref="M405:Q414" ca="1" si="88">SUMIF(M$4,"*"&amp;$A$4&amp;"*",$A405)+SUMIF(M$4,"*"&amp;$B$4&amp;"*",$B405)+SUMIF(M$4,"*"&amp;$C$4&amp;"*",$C405)+SUMIF(M$4,"*"&amp;$D$4&amp;"*",$D405)+SUMIF(M$4,"*"&amp;$E$4&amp;"*",$E405)+SUMIF(M$4,"*"&amp;$F$4&amp;"*",$F405)+SUMIF(M$4,"*"&amp;$G$4&amp;"*",$G405)+SUMIF(M$4,"*"&amp;$H$4&amp;"*",$H405)+SUMIF(M$4,"*"&amp;$I$4&amp;"*",$I405)+SUMIF(M$4,"*"&amp;$J$4&amp;"*",$J405)+SUMIF(M$4,"*"&amp;$K$4&amp;"*",$K405)</f>
        <v>15.953148886005126</v>
      </c>
      <c r="N405" s="6">
        <f t="shared" ca="1" si="88"/>
        <v>14.383570916857378</v>
      </c>
      <c r="O405" s="6">
        <f t="shared" ca="1" si="88"/>
        <v>15.40349411190641</v>
      </c>
      <c r="P405" s="6">
        <f t="shared" ca="1" si="88"/>
        <v>14.635593996139693</v>
      </c>
      <c r="Q405" s="6">
        <f t="shared" ca="1" si="88"/>
        <v>15.712361109933322</v>
      </c>
      <c r="R405" s="57"/>
      <c r="S405" s="57">
        <f t="shared" ca="1" si="84"/>
        <v>15.953148886005126</v>
      </c>
      <c r="T405" s="7">
        <f ca="1">SMALL($S$5:$S$1004,ROWS($S$5:S405))</f>
        <v>17.260587789741486</v>
      </c>
      <c r="U405" s="10">
        <f ca="1">ROWS($S$5:S405)/COUNT($S$5:$S$1004)</f>
        <v>0.40100000000000002</v>
      </c>
      <c r="V405" s="8"/>
      <c r="W405" s="8"/>
      <c r="Y405" s="8"/>
      <c r="Z405" s="8"/>
      <c r="AA405" s="8"/>
      <c r="AB405" s="8"/>
      <c r="AC405" s="8"/>
      <c r="AD405" s="8"/>
      <c r="AF405" s="7"/>
      <c r="AG405" s="7"/>
      <c r="AH405" s="7"/>
      <c r="AI405" s="57"/>
      <c r="AJ405" s="7"/>
      <c r="AK405" s="7"/>
      <c r="AL405" s="58"/>
      <c r="AM405" s="58"/>
      <c r="AN405" s="58"/>
      <c r="AO405" s="58"/>
      <c r="AP405" s="58"/>
      <c r="AQ405" s="58"/>
    </row>
    <row r="406" spans="1:43" hidden="1" x14ac:dyDescent="0.25">
      <c r="A406" s="57">
        <f t="shared" ca="1" si="87"/>
        <v>5.529449546961108</v>
      </c>
      <c r="B406" s="57">
        <f t="shared" ca="1" si="87"/>
        <v>1.5190590539517057</v>
      </c>
      <c r="C406" s="57">
        <f t="shared" ca="1" si="87"/>
        <v>3.5571469275485019</v>
      </c>
      <c r="D406" s="57">
        <f t="shared" ca="1" si="87"/>
        <v>1.2236858162302175</v>
      </c>
      <c r="E406" s="57">
        <f t="shared" ca="1" si="87"/>
        <v>7.961948205669195</v>
      </c>
      <c r="F406" s="57">
        <f t="shared" ca="1" si="87"/>
        <v>5.8686378375589872</v>
      </c>
      <c r="G406" s="57">
        <f t="shared" ca="1" si="87"/>
        <v>1.3917787345271886</v>
      </c>
      <c r="H406" s="57">
        <f t="shared" ca="1" si="87"/>
        <v>3.0560570179222948</v>
      </c>
      <c r="I406" s="57">
        <f t="shared" ca="1" si="87"/>
        <v>5.0859035356916991</v>
      </c>
      <c r="J406" s="57">
        <f t="shared" ca="1" si="87"/>
        <v>4.0809048495955933</v>
      </c>
      <c r="K406" s="57">
        <f t="shared" ca="1" si="87"/>
        <v>4.7591416828937341</v>
      </c>
      <c r="L406" s="57"/>
      <c r="M406" s="6">
        <f t="shared" ca="1" si="88"/>
        <v>14.559280058632392</v>
      </c>
      <c r="N406" s="6">
        <f t="shared" ca="1" si="88"/>
        <v>12.225818947314107</v>
      </c>
      <c r="O406" s="6">
        <f t="shared" ca="1" si="88"/>
        <v>13.561912109216493</v>
      </c>
      <c r="P406" s="6">
        <f t="shared" ca="1" si="88"/>
        <v>17.232742110096126</v>
      </c>
      <c r="Q406" s="6">
        <f t="shared" ca="1" si="88"/>
        <v>17.296205960436929</v>
      </c>
      <c r="R406" s="57"/>
      <c r="S406" s="57">
        <f t="shared" ca="1" si="84"/>
        <v>17.296205960436929</v>
      </c>
      <c r="T406" s="7">
        <f ca="1">SMALL($S$5:$S$1004,ROWS($S$5:S406))</f>
        <v>17.263115298834904</v>
      </c>
      <c r="U406" s="10">
        <f ca="1">ROWS($S$5:S406)/COUNT($S$5:$S$1004)</f>
        <v>0.40200000000000002</v>
      </c>
      <c r="V406" s="8"/>
      <c r="W406" s="8"/>
      <c r="Y406" s="8"/>
      <c r="Z406" s="8"/>
      <c r="AA406" s="8"/>
      <c r="AB406" s="8"/>
      <c r="AC406" s="8"/>
      <c r="AD406" s="8"/>
      <c r="AF406" s="7"/>
      <c r="AG406" s="7"/>
      <c r="AH406" s="7"/>
      <c r="AI406" s="57"/>
      <c r="AJ406" s="7"/>
      <c r="AK406" s="7"/>
      <c r="AL406" s="58"/>
      <c r="AM406" s="58"/>
      <c r="AN406" s="58"/>
      <c r="AO406" s="58"/>
      <c r="AP406" s="58"/>
      <c r="AQ406" s="58"/>
    </row>
    <row r="407" spans="1:43" hidden="1" x14ac:dyDescent="0.25">
      <c r="A407" s="57">
        <f t="shared" ca="1" si="87"/>
        <v>5.4323986255007508</v>
      </c>
      <c r="B407" s="57">
        <f t="shared" ca="1" si="87"/>
        <v>4.8805165578128875</v>
      </c>
      <c r="C407" s="57">
        <f t="shared" ca="1" si="87"/>
        <v>3.9006450033339091</v>
      </c>
      <c r="D407" s="57">
        <f t="shared" ca="1" si="87"/>
        <v>1.4912186724829608</v>
      </c>
      <c r="E407" s="57">
        <f t="shared" ca="1" si="87"/>
        <v>5.6810335552068167</v>
      </c>
      <c r="F407" s="57">
        <f t="shared" ca="1" si="87"/>
        <v>3.9931593846232309</v>
      </c>
      <c r="G407" s="57">
        <f t="shared" ca="1" si="87"/>
        <v>1.2457501411612131</v>
      </c>
      <c r="H407" s="57">
        <f t="shared" ca="1" si="87"/>
        <v>2.4472489481529793</v>
      </c>
      <c r="I407" s="57">
        <f t="shared" ca="1" si="87"/>
        <v>5.4923040602898379</v>
      </c>
      <c r="J407" s="57">
        <f t="shared" ca="1" si="87"/>
        <v>5.5679947207397671</v>
      </c>
      <c r="K407" s="57">
        <f t="shared" ca="1" si="87"/>
        <v>4.0495715043950469</v>
      </c>
      <c r="L407" s="57"/>
      <c r="M407" s="6">
        <f t="shared" ca="1" si="88"/>
        <v>16.146788490735638</v>
      </c>
      <c r="N407" s="6">
        <f t="shared" ca="1" si="88"/>
        <v>13.737362159884691</v>
      </c>
      <c r="O407" s="6">
        <f t="shared" ca="1" si="88"/>
        <v>16.129544833759471</v>
      </c>
      <c r="P407" s="6">
        <f t="shared" ca="1" si="88"/>
        <v>18.415551507121002</v>
      </c>
      <c r="Q407" s="6">
        <f t="shared" ca="1" si="88"/>
        <v>17.058370565567731</v>
      </c>
      <c r="R407" s="57"/>
      <c r="S407" s="57">
        <f t="shared" ca="1" si="84"/>
        <v>18.415551507121002</v>
      </c>
      <c r="T407" s="7">
        <f ca="1">SMALL($S$5:$S$1004,ROWS($S$5:S407))</f>
        <v>17.264332129849127</v>
      </c>
      <c r="U407" s="10">
        <f ca="1">ROWS($S$5:S407)/COUNT($S$5:$S$1004)</f>
        <v>0.40300000000000002</v>
      </c>
      <c r="V407" s="8"/>
      <c r="W407" s="8"/>
      <c r="Y407" s="8"/>
      <c r="Z407" s="8"/>
      <c r="AA407" s="8"/>
      <c r="AB407" s="8"/>
      <c r="AC407" s="8"/>
      <c r="AD407" s="8"/>
      <c r="AF407" s="7"/>
      <c r="AG407" s="7"/>
      <c r="AH407" s="7"/>
      <c r="AI407" s="57"/>
      <c r="AJ407" s="7"/>
      <c r="AK407" s="7"/>
      <c r="AL407" s="58"/>
      <c r="AM407" s="58"/>
      <c r="AN407" s="58"/>
      <c r="AO407" s="58"/>
      <c r="AP407" s="58"/>
      <c r="AQ407" s="58"/>
    </row>
    <row r="408" spans="1:43" hidden="1" x14ac:dyDescent="0.25">
      <c r="A408" s="57">
        <f t="shared" ca="1" si="87"/>
        <v>2.0702930034811557</v>
      </c>
      <c r="B408" s="57">
        <f t="shared" ca="1" si="87"/>
        <v>1.0690664551731071</v>
      </c>
      <c r="C408" s="57">
        <f t="shared" ca="1" si="87"/>
        <v>1.6307816130183972</v>
      </c>
      <c r="D408" s="57">
        <f t="shared" ca="1" si="87"/>
        <v>2.0097893387453474</v>
      </c>
      <c r="E408" s="57">
        <f t="shared" ca="1" si="87"/>
        <v>4.339050241431968</v>
      </c>
      <c r="F408" s="57">
        <f t="shared" ca="1" si="87"/>
        <v>5.9087543721986755</v>
      </c>
      <c r="G408" s="57">
        <f t="shared" ca="1" si="87"/>
        <v>1.6660803500830583</v>
      </c>
      <c r="H408" s="57">
        <f t="shared" ca="1" si="87"/>
        <v>2.2622622575082532</v>
      </c>
      <c r="I408" s="57">
        <f t="shared" ca="1" si="87"/>
        <v>4.9247629366423</v>
      </c>
      <c r="J408" s="57">
        <f t="shared" ca="1" si="87"/>
        <v>5.4018861624560177</v>
      </c>
      <c r="K408" s="57">
        <f t="shared" ca="1" si="87"/>
        <v>4.918238171934906</v>
      </c>
      <c r="L408" s="57"/>
      <c r="M408" s="6">
        <f t="shared" ca="1" si="88"/>
        <v>10.76904112903863</v>
      </c>
      <c r="N408" s="6">
        <f t="shared" ca="1" si="88"/>
        <v>11.14804885476558</v>
      </c>
      <c r="O408" s="6">
        <f t="shared" ca="1" si="88"/>
        <v>10.810002859061093</v>
      </c>
      <c r="P408" s="6">
        <f t="shared" ca="1" si="88"/>
        <v>16.820821935948988</v>
      </c>
      <c r="Q408" s="6">
        <f t="shared" ca="1" si="88"/>
        <v>12.588617126048234</v>
      </c>
      <c r="R408" s="57"/>
      <c r="S408" s="57">
        <f t="shared" ca="1" si="84"/>
        <v>16.820821935948988</v>
      </c>
      <c r="T408" s="7">
        <f ca="1">SMALL($S$5:$S$1004,ROWS($S$5:S408))</f>
        <v>17.266117091139424</v>
      </c>
      <c r="U408" s="10">
        <f ca="1">ROWS($S$5:S408)/COUNT($S$5:$S$1004)</f>
        <v>0.40400000000000003</v>
      </c>
      <c r="V408" s="8"/>
      <c r="W408" s="8"/>
      <c r="Y408" s="8"/>
      <c r="Z408" s="8"/>
      <c r="AA408" s="8"/>
      <c r="AB408" s="8"/>
      <c r="AC408" s="8"/>
      <c r="AD408" s="8"/>
      <c r="AF408" s="7"/>
      <c r="AG408" s="7"/>
      <c r="AH408" s="7"/>
      <c r="AI408" s="57"/>
      <c r="AJ408" s="7"/>
      <c r="AK408" s="7"/>
      <c r="AL408" s="58"/>
      <c r="AM408" s="58"/>
      <c r="AN408" s="58"/>
      <c r="AO408" s="58"/>
      <c r="AP408" s="58"/>
      <c r="AQ408" s="58"/>
    </row>
    <row r="409" spans="1:43" hidden="1" x14ac:dyDescent="0.25">
      <c r="A409" s="57">
        <f t="shared" ca="1" si="87"/>
        <v>5.9252689874143307</v>
      </c>
      <c r="B409" s="57">
        <f t="shared" ca="1" si="87"/>
        <v>4.2992845204089152</v>
      </c>
      <c r="C409" s="57">
        <f t="shared" ca="1" si="87"/>
        <v>2.2519367468461269</v>
      </c>
      <c r="D409" s="57">
        <f t="shared" ca="1" si="87"/>
        <v>2.0873117287364025</v>
      </c>
      <c r="E409" s="57">
        <f t="shared" ca="1" si="87"/>
        <v>4.0890979781766479</v>
      </c>
      <c r="F409" s="57">
        <f t="shared" ca="1" si="87"/>
        <v>2.289076132616946</v>
      </c>
      <c r="G409" s="57">
        <f t="shared" ca="1" si="87"/>
        <v>2.9308814601188184</v>
      </c>
      <c r="H409" s="57">
        <f t="shared" ca="1" si="87"/>
        <v>4.185652531271784</v>
      </c>
      <c r="I409" s="57">
        <f t="shared" ca="1" si="87"/>
        <v>3.865482950364556</v>
      </c>
      <c r="J409" s="57">
        <f t="shared" ca="1" si="87"/>
        <v>6.2728002468609532</v>
      </c>
      <c r="K409" s="57">
        <f t="shared" ca="1" si="87"/>
        <v>4.8201617564034329</v>
      </c>
      <c r="L409" s="57"/>
      <c r="M409" s="6">
        <f t="shared" ca="1" si="88"/>
        <v>17.38088744124023</v>
      </c>
      <c r="N409" s="6">
        <f t="shared" ca="1" si="88"/>
        <v>17.216262423130505</v>
      </c>
      <c r="O409" s="6">
        <f t="shared" ca="1" si="88"/>
        <v>14.661182745446517</v>
      </c>
      <c r="P409" s="6">
        <f t="shared" ca="1" si="88"/>
        <v>15.274005359793851</v>
      </c>
      <c r="Q409" s="6">
        <f t="shared" ca="1" si="88"/>
        <v>17.394196786260782</v>
      </c>
      <c r="R409" s="57"/>
      <c r="S409" s="57">
        <f t="shared" ca="1" si="84"/>
        <v>17.394196786260782</v>
      </c>
      <c r="T409" s="7">
        <f ca="1">SMALL($S$5:$S$1004,ROWS($S$5:S409))</f>
        <v>17.276147239816396</v>
      </c>
      <c r="U409" s="10">
        <f ca="1">ROWS($S$5:S409)/COUNT($S$5:$S$1004)</f>
        <v>0.40500000000000003</v>
      </c>
      <c r="V409" s="8"/>
      <c r="W409" s="8"/>
      <c r="Y409" s="8"/>
      <c r="Z409" s="8"/>
      <c r="AA409" s="8"/>
      <c r="AB409" s="8"/>
      <c r="AC409" s="8"/>
      <c r="AD409" s="8"/>
      <c r="AF409" s="7"/>
      <c r="AG409" s="7"/>
      <c r="AH409" s="7"/>
      <c r="AI409" s="57"/>
      <c r="AJ409" s="7"/>
      <c r="AK409" s="7"/>
      <c r="AL409" s="58"/>
      <c r="AM409" s="58"/>
      <c r="AN409" s="58"/>
      <c r="AO409" s="58"/>
      <c r="AP409" s="58"/>
      <c r="AQ409" s="58"/>
    </row>
    <row r="410" spans="1:43" hidden="1" x14ac:dyDescent="0.25">
      <c r="A410" s="57">
        <f t="shared" ca="1" si="87"/>
        <v>3.6109586978809833</v>
      </c>
      <c r="B410" s="57">
        <f t="shared" ca="1" si="87"/>
        <v>1.6475550984461163</v>
      </c>
      <c r="C410" s="57">
        <f t="shared" ca="1" si="87"/>
        <v>4.0741116218216078</v>
      </c>
      <c r="D410" s="57">
        <f t="shared" ca="1" si="87"/>
        <v>1.670672651681943</v>
      </c>
      <c r="E410" s="57">
        <f t="shared" ca="1" si="87"/>
        <v>6.4857672082942432</v>
      </c>
      <c r="F410" s="57">
        <f t="shared" ca="1" si="87"/>
        <v>2.7264744978652944</v>
      </c>
      <c r="G410" s="57">
        <f t="shared" ca="1" si="87"/>
        <v>1.8190704420483002</v>
      </c>
      <c r="H410" s="57">
        <f t="shared" ca="1" si="87"/>
        <v>2.7429040036301084</v>
      </c>
      <c r="I410" s="57">
        <f t="shared" ca="1" si="87"/>
        <v>6.9775081681281534</v>
      </c>
      <c r="J410" s="57">
        <f t="shared" ca="1" si="87"/>
        <v>5.5683806243693965</v>
      </c>
      <c r="K410" s="57">
        <f t="shared" ca="1" si="87"/>
        <v>2.4832295045035657</v>
      </c>
      <c r="L410" s="57"/>
      <c r="M410" s="6">
        <f t="shared" ca="1" si="88"/>
        <v>15.072521386120288</v>
      </c>
      <c r="N410" s="6">
        <f t="shared" ca="1" si="88"/>
        <v>12.669082415980622</v>
      </c>
      <c r="O410" s="6">
        <f t="shared" ca="1" si="88"/>
        <v>13.701702931109756</v>
      </c>
      <c r="P410" s="6">
        <f t="shared" ca="1" si="88"/>
        <v>13.83476726894313</v>
      </c>
      <c r="Q410" s="6">
        <f t="shared" ca="1" si="88"/>
        <v>13.359455814874034</v>
      </c>
      <c r="R410" s="57"/>
      <c r="S410" s="57">
        <f t="shared" ca="1" si="84"/>
        <v>15.072521386120288</v>
      </c>
      <c r="T410" s="7">
        <f ca="1">SMALL($S$5:$S$1004,ROWS($S$5:S410))</f>
        <v>17.287582926243967</v>
      </c>
      <c r="U410" s="10">
        <f ca="1">ROWS($S$5:S410)/COUNT($S$5:$S$1004)</f>
        <v>0.40600000000000003</v>
      </c>
      <c r="V410" s="8"/>
      <c r="W410" s="8"/>
      <c r="Y410" s="8"/>
      <c r="Z410" s="8"/>
      <c r="AA410" s="8"/>
      <c r="AB410" s="8"/>
      <c r="AC410" s="8"/>
      <c r="AD410" s="8"/>
      <c r="AF410" s="7"/>
      <c r="AG410" s="7"/>
      <c r="AH410" s="7"/>
      <c r="AI410" s="57"/>
      <c r="AJ410" s="7"/>
      <c r="AK410" s="7"/>
      <c r="AL410" s="58"/>
      <c r="AM410" s="58"/>
      <c r="AN410" s="58"/>
      <c r="AO410" s="58"/>
      <c r="AP410" s="58"/>
      <c r="AQ410" s="58"/>
    </row>
    <row r="411" spans="1:43" hidden="1" x14ac:dyDescent="0.25">
      <c r="A411" s="57">
        <f t="shared" ca="1" si="87"/>
        <v>2.8263320333526933</v>
      </c>
      <c r="B411" s="57">
        <f t="shared" ca="1" si="87"/>
        <v>1.7793896115428023</v>
      </c>
      <c r="C411" s="57">
        <f t="shared" ca="1" si="87"/>
        <v>1.7914004411066595</v>
      </c>
      <c r="D411" s="57">
        <f t="shared" ca="1" si="87"/>
        <v>2.5044607341154057</v>
      </c>
      <c r="E411" s="57">
        <f t="shared" ca="1" si="87"/>
        <v>7.26264914968427</v>
      </c>
      <c r="F411" s="57">
        <f t="shared" ca="1" si="87"/>
        <v>4.9358824199453926</v>
      </c>
      <c r="G411" s="57">
        <f t="shared" ca="1" si="87"/>
        <v>1.21198036213753</v>
      </c>
      <c r="H411" s="57">
        <f t="shared" ca="1" si="87"/>
        <v>4.4321248880647577</v>
      </c>
      <c r="I411" s="57">
        <f t="shared" ca="1" si="87"/>
        <v>4.7777303127667636</v>
      </c>
      <c r="J411" s="57">
        <f t="shared" ca="1" si="87"/>
        <v>5.6662389880945554</v>
      </c>
      <c r="K411" s="57">
        <f t="shared" ca="1" si="87"/>
        <v>3.3483645468813532</v>
      </c>
      <c r="L411" s="57"/>
      <c r="M411" s="6">
        <f t="shared" ca="1" si="88"/>
        <v>11.495951824691439</v>
      </c>
      <c r="N411" s="6">
        <f t="shared" ca="1" si="88"/>
        <v>12.209012117700183</v>
      </c>
      <c r="O411" s="6">
        <f t="shared" ca="1" si="88"/>
        <v>14.708277749321628</v>
      </c>
      <c r="P411" s="6">
        <f t="shared" ca="1" si="88"/>
        <v>14.84136689113631</v>
      </c>
      <c r="Q411" s="6">
        <f t="shared" ca="1" si="88"/>
        <v>16.822528196173185</v>
      </c>
      <c r="R411" s="57"/>
      <c r="S411" s="57">
        <f t="shared" ca="1" si="84"/>
        <v>16.822528196173185</v>
      </c>
      <c r="T411" s="7">
        <f ca="1">SMALL($S$5:$S$1004,ROWS($S$5:S411))</f>
        <v>17.289100128584533</v>
      </c>
      <c r="U411" s="10">
        <f ca="1">ROWS($S$5:S411)/COUNT($S$5:$S$1004)</f>
        <v>0.40699999999999997</v>
      </c>
      <c r="V411" s="8"/>
      <c r="W411" s="8"/>
      <c r="Y411" s="8"/>
      <c r="Z411" s="8"/>
      <c r="AA411" s="8"/>
      <c r="AB411" s="8"/>
      <c r="AC411" s="8"/>
      <c r="AD411" s="8"/>
      <c r="AF411" s="7"/>
      <c r="AG411" s="7"/>
      <c r="AH411" s="7"/>
      <c r="AI411" s="57"/>
      <c r="AJ411" s="7"/>
      <c r="AK411" s="7"/>
      <c r="AL411" s="58"/>
      <c r="AM411" s="58"/>
      <c r="AN411" s="58"/>
      <c r="AO411" s="58"/>
      <c r="AP411" s="58"/>
      <c r="AQ411" s="58"/>
    </row>
    <row r="412" spans="1:43" hidden="1" x14ac:dyDescent="0.25">
      <c r="A412" s="57">
        <f t="shared" ca="1" si="87"/>
        <v>3.1420401390740964</v>
      </c>
      <c r="B412" s="57">
        <f t="shared" ca="1" si="87"/>
        <v>3.2947079719724868</v>
      </c>
      <c r="C412" s="57">
        <f t="shared" ca="1" si="87"/>
        <v>1.3745043622390236</v>
      </c>
      <c r="D412" s="57">
        <f t="shared" ca="1" si="87"/>
        <v>1.9872402034054315</v>
      </c>
      <c r="E412" s="57">
        <f t="shared" ca="1" si="87"/>
        <v>5.6693283532044392</v>
      </c>
      <c r="F412" s="57">
        <f t="shared" ca="1" si="87"/>
        <v>3.2801980726325741</v>
      </c>
      <c r="G412" s="57">
        <f t="shared" ca="1" si="87"/>
        <v>2.6595684692779664</v>
      </c>
      <c r="H412" s="57">
        <f t="shared" ca="1" si="87"/>
        <v>4.8098872518733096</v>
      </c>
      <c r="I412" s="57">
        <f t="shared" ca="1" si="87"/>
        <v>4.0054986642999557</v>
      </c>
      <c r="J412" s="57">
        <f t="shared" ca="1" si="87"/>
        <v>7.6871041563700189</v>
      </c>
      <c r="K412" s="57">
        <f t="shared" ca="1" si="87"/>
        <v>5.2908529089487235</v>
      </c>
      <c r="L412" s="57"/>
      <c r="M412" s="6">
        <f t="shared" ca="1" si="88"/>
        <v>14.863217126961105</v>
      </c>
      <c r="N412" s="6">
        <f t="shared" ca="1" si="88"/>
        <v>15.475952968127514</v>
      </c>
      <c r="O412" s="6">
        <f t="shared" ca="1" si="88"/>
        <v>16.651140481546946</v>
      </c>
      <c r="P412" s="6">
        <f t="shared" ca="1" si="88"/>
        <v>15.871257617853741</v>
      </c>
      <c r="Q412" s="6">
        <f t="shared" ca="1" si="88"/>
        <v>19.064776485998959</v>
      </c>
      <c r="R412" s="57"/>
      <c r="S412" s="57">
        <f t="shared" ca="1" si="84"/>
        <v>19.064776485998959</v>
      </c>
      <c r="T412" s="7">
        <f ca="1">SMALL($S$5:$S$1004,ROWS($S$5:S412))</f>
        <v>17.293013399197932</v>
      </c>
      <c r="U412" s="10">
        <f ca="1">ROWS($S$5:S412)/COUNT($S$5:$S$1004)</f>
        <v>0.40799999999999997</v>
      </c>
      <c r="V412" s="8"/>
      <c r="W412" s="8"/>
      <c r="Y412" s="8"/>
      <c r="Z412" s="8"/>
      <c r="AA412" s="8"/>
      <c r="AB412" s="8"/>
      <c r="AC412" s="8"/>
      <c r="AD412" s="8"/>
      <c r="AF412" s="7"/>
      <c r="AG412" s="7"/>
      <c r="AH412" s="7"/>
      <c r="AI412" s="57"/>
      <c r="AJ412" s="7"/>
      <c r="AK412" s="7"/>
      <c r="AL412" s="58"/>
      <c r="AM412" s="58"/>
      <c r="AN412" s="58"/>
      <c r="AO412" s="58"/>
      <c r="AP412" s="58"/>
      <c r="AQ412" s="58"/>
    </row>
    <row r="413" spans="1:43" hidden="1" x14ac:dyDescent="0.25">
      <c r="A413" s="57">
        <f t="shared" ca="1" si="87"/>
        <v>5.8545538654040525</v>
      </c>
      <c r="B413" s="57">
        <f t="shared" ca="1" si="87"/>
        <v>3.1954189219458935</v>
      </c>
      <c r="C413" s="57">
        <f t="shared" ca="1" si="87"/>
        <v>3.2692836998583821</v>
      </c>
      <c r="D413" s="57">
        <f t="shared" ca="1" si="87"/>
        <v>1.0351098626155926</v>
      </c>
      <c r="E413" s="57">
        <f t="shared" ca="1" si="87"/>
        <v>6.9616232532788658</v>
      </c>
      <c r="F413" s="57">
        <f t="shared" ca="1" si="87"/>
        <v>2.9686839562600542</v>
      </c>
      <c r="G413" s="57">
        <f t="shared" ca="1" si="87"/>
        <v>1.0769346839003009</v>
      </c>
      <c r="H413" s="57">
        <f t="shared" ca="1" si="87"/>
        <v>4.3436054429169166</v>
      </c>
      <c r="I413" s="57">
        <f t="shared" ca="1" si="87"/>
        <v>3.7564315791422782</v>
      </c>
      <c r="J413" s="57">
        <f t="shared" ca="1" si="87"/>
        <v>7.3291500476828748</v>
      </c>
      <c r="K413" s="57">
        <f t="shared" ca="1" si="87"/>
        <v>2.2373000291197025</v>
      </c>
      <c r="L413" s="57"/>
      <c r="M413" s="6">
        <f t="shared" ca="1" si="88"/>
        <v>17.529922296845612</v>
      </c>
      <c r="N413" s="6">
        <f t="shared" ca="1" si="88"/>
        <v>15.295748459602821</v>
      </c>
      <c r="O413" s="6">
        <f t="shared" ca="1" si="88"/>
        <v>17.486192222907633</v>
      </c>
      <c r="P413" s="6">
        <f t="shared" ca="1" si="88"/>
        <v>12.157834486467927</v>
      </c>
      <c r="Q413" s="6">
        <f t="shared" ca="1" si="88"/>
        <v>16.737947647261379</v>
      </c>
      <c r="R413" s="57"/>
      <c r="S413" s="57">
        <f t="shared" ca="1" si="84"/>
        <v>17.529922296845612</v>
      </c>
      <c r="T413" s="7">
        <f ca="1">SMALL($S$5:$S$1004,ROWS($S$5:S413))</f>
        <v>17.296205960436929</v>
      </c>
      <c r="U413" s="10">
        <f ca="1">ROWS($S$5:S413)/COUNT($S$5:$S$1004)</f>
        <v>0.40899999999999997</v>
      </c>
      <c r="V413" s="8"/>
      <c r="W413" s="8"/>
      <c r="Y413" s="8"/>
      <c r="Z413" s="8"/>
      <c r="AA413" s="8"/>
      <c r="AB413" s="8"/>
      <c r="AC413" s="8"/>
      <c r="AD413" s="8"/>
      <c r="AF413" s="7"/>
      <c r="AG413" s="7"/>
      <c r="AH413" s="7"/>
      <c r="AI413" s="57"/>
      <c r="AJ413" s="7"/>
      <c r="AK413" s="7"/>
      <c r="AL413" s="58"/>
      <c r="AM413" s="58"/>
      <c r="AN413" s="58"/>
      <c r="AO413" s="58"/>
      <c r="AP413" s="58"/>
      <c r="AQ413" s="58"/>
    </row>
    <row r="414" spans="1:43" hidden="1" x14ac:dyDescent="0.25">
      <c r="A414" s="57">
        <f t="shared" ca="1" si="87"/>
        <v>2.3236113035664876</v>
      </c>
      <c r="B414" s="57">
        <f t="shared" ca="1" si="87"/>
        <v>3.4306840441651003</v>
      </c>
      <c r="C414" s="57">
        <f t="shared" ca="1" si="87"/>
        <v>2.5565548258178423</v>
      </c>
      <c r="D414" s="57">
        <f t="shared" ca="1" si="87"/>
        <v>1.4917966109520473</v>
      </c>
      <c r="E414" s="57">
        <f t="shared" ca="1" si="87"/>
        <v>6.0016501456795712</v>
      </c>
      <c r="F414" s="57">
        <f t="shared" ca="1" si="87"/>
        <v>5.048097801244908</v>
      </c>
      <c r="G414" s="57">
        <f t="shared" ca="1" si="87"/>
        <v>1.8120909792635451</v>
      </c>
      <c r="H414" s="57">
        <f t="shared" ca="1" si="87"/>
        <v>2.7728074518688763</v>
      </c>
      <c r="I414" s="57">
        <f t="shared" ca="1" si="87"/>
        <v>6.8084011420943629</v>
      </c>
      <c r="J414" s="57">
        <f t="shared" ca="1" si="87"/>
        <v>4.5271370011563956</v>
      </c>
      <c r="K414" s="57">
        <f t="shared" ca="1" si="87"/>
        <v>4.8433365406628281</v>
      </c>
      <c r="L414" s="57"/>
      <c r="M414" s="6">
        <f t="shared" ca="1" si="88"/>
        <v>11.21939410980427</v>
      </c>
      <c r="N414" s="6">
        <f t="shared" ca="1" si="88"/>
        <v>10.154635894938476</v>
      </c>
      <c r="O414" s="6">
        <f t="shared" ca="1" si="88"/>
        <v>13.959471191001066</v>
      </c>
      <c r="P414" s="6">
        <f t="shared" ca="1" si="88"/>
        <v>20.130519528167198</v>
      </c>
      <c r="Q414" s="6">
        <f t="shared" ca="1" si="88"/>
        <v>17.048478182376375</v>
      </c>
      <c r="R414" s="57"/>
      <c r="S414" s="57">
        <f t="shared" ca="1" si="84"/>
        <v>20.130519528167198</v>
      </c>
      <c r="T414" s="7">
        <f ca="1">SMALL($S$5:$S$1004,ROWS($S$5:S414))</f>
        <v>17.298001257863827</v>
      </c>
      <c r="U414" s="10">
        <f ca="1">ROWS($S$5:S414)/COUNT($S$5:$S$1004)</f>
        <v>0.41</v>
      </c>
      <c r="V414" s="8"/>
      <c r="W414" s="8"/>
      <c r="Y414" s="8"/>
      <c r="Z414" s="8"/>
      <c r="AA414" s="8"/>
      <c r="AB414" s="8"/>
      <c r="AC414" s="8"/>
      <c r="AD414" s="8"/>
      <c r="AF414" s="7"/>
      <c r="AG414" s="7"/>
      <c r="AH414" s="7"/>
      <c r="AI414" s="57"/>
      <c r="AJ414" s="7"/>
      <c r="AK414" s="7"/>
      <c r="AL414" s="58"/>
      <c r="AM414" s="58"/>
      <c r="AN414" s="58"/>
      <c r="AO414" s="58"/>
      <c r="AP414" s="58"/>
      <c r="AQ414" s="58"/>
    </row>
    <row r="415" spans="1:43" hidden="1" x14ac:dyDescent="0.25">
      <c r="A415" s="57">
        <f t="shared" ref="A415:K424" ca="1" si="89">A$2+(A$3-A$2)*RAND()</f>
        <v>3.3272470757255319</v>
      </c>
      <c r="B415" s="57">
        <f t="shared" ca="1" si="89"/>
        <v>2.4159592504790548</v>
      </c>
      <c r="C415" s="57">
        <f t="shared" ca="1" si="89"/>
        <v>3.4643191979174142</v>
      </c>
      <c r="D415" s="57">
        <f t="shared" ca="1" si="89"/>
        <v>2.6006191730386545</v>
      </c>
      <c r="E415" s="57">
        <f t="shared" ca="1" si="89"/>
        <v>4.5673166254187141</v>
      </c>
      <c r="F415" s="57">
        <f t="shared" ca="1" si="89"/>
        <v>4.8495380377930273</v>
      </c>
      <c r="G415" s="57">
        <f t="shared" ca="1" si="89"/>
        <v>1.5140141826003615</v>
      </c>
      <c r="H415" s="57">
        <f t="shared" ca="1" si="89"/>
        <v>5.2317065761049824</v>
      </c>
      <c r="I415" s="57">
        <f t="shared" ca="1" si="89"/>
        <v>6.9800867498331627</v>
      </c>
      <c r="J415" s="57">
        <f t="shared" ca="1" si="89"/>
        <v>4.1943045800576506</v>
      </c>
      <c r="K415" s="57">
        <f t="shared" ca="1" si="89"/>
        <v>3.1392131532790648</v>
      </c>
      <c r="L415" s="57"/>
      <c r="M415" s="6">
        <f t="shared" ref="M415:Q424" ca="1" si="90">SUMIF(M$4,"*"&amp;$A$4&amp;"*",$A415)+SUMIF(M$4,"*"&amp;$B$4&amp;"*",$B415)+SUMIF(M$4,"*"&amp;$C$4&amp;"*",$C415)+SUMIF(M$4,"*"&amp;$D$4&amp;"*",$D415)+SUMIF(M$4,"*"&amp;$E$4&amp;"*",$E415)+SUMIF(M$4,"*"&amp;$F$4&amp;"*",$F415)+SUMIF(M$4,"*"&amp;$G$4&amp;"*",$G415)+SUMIF(M$4,"*"&amp;$H$4&amp;"*",$H415)+SUMIF(M$4,"*"&amp;$I$4&amp;"*",$I415)+SUMIF(M$4,"*"&amp;$J$4&amp;"*",$J415)+SUMIF(M$4,"*"&amp;$K$4&amp;"*",$K415)</f>
        <v>12.499885036300958</v>
      </c>
      <c r="N415" s="6">
        <f t="shared" ca="1" si="90"/>
        <v>11.636185011422198</v>
      </c>
      <c r="O415" s="6">
        <f t="shared" ca="1" si="90"/>
        <v>11.17758045595542</v>
      </c>
      <c r="P415" s="6">
        <f t="shared" ca="1" si="90"/>
        <v>17.384797191384308</v>
      </c>
      <c r="Q415" s="6">
        <f t="shared" ca="1" si="90"/>
        <v>15.354195605281816</v>
      </c>
      <c r="R415" s="57"/>
      <c r="S415" s="57">
        <f t="shared" ca="1" si="84"/>
        <v>17.384797191384308</v>
      </c>
      <c r="T415" s="7">
        <f ca="1">SMALL($S$5:$S$1004,ROWS($S$5:S415))</f>
        <v>17.304264755276225</v>
      </c>
      <c r="U415" s="10">
        <f ca="1">ROWS($S$5:S415)/COUNT($S$5:$S$1004)</f>
        <v>0.41099999999999998</v>
      </c>
      <c r="V415" s="8"/>
      <c r="W415" s="8"/>
      <c r="Y415" s="8"/>
      <c r="Z415" s="8"/>
      <c r="AA415" s="8"/>
      <c r="AB415" s="8"/>
      <c r="AC415" s="8"/>
      <c r="AD415" s="8"/>
      <c r="AF415" s="7"/>
      <c r="AG415" s="7"/>
      <c r="AH415" s="7"/>
      <c r="AI415" s="57"/>
      <c r="AJ415" s="7"/>
      <c r="AK415" s="7"/>
      <c r="AL415" s="58"/>
      <c r="AM415" s="58"/>
      <c r="AN415" s="58"/>
      <c r="AO415" s="58"/>
      <c r="AP415" s="58"/>
      <c r="AQ415" s="58"/>
    </row>
    <row r="416" spans="1:43" hidden="1" x14ac:dyDescent="0.25">
      <c r="A416" s="57">
        <f t="shared" ca="1" si="89"/>
        <v>2.3122568122537048</v>
      </c>
      <c r="B416" s="57">
        <f t="shared" ca="1" si="89"/>
        <v>3.0093253424759254</v>
      </c>
      <c r="C416" s="57">
        <f t="shared" ca="1" si="89"/>
        <v>3.3576197202865825</v>
      </c>
      <c r="D416" s="57">
        <f t="shared" ca="1" si="89"/>
        <v>1.9613815468130982</v>
      </c>
      <c r="E416" s="57">
        <f t="shared" ca="1" si="89"/>
        <v>5.3687154080072528</v>
      </c>
      <c r="F416" s="57">
        <f t="shared" ca="1" si="89"/>
        <v>2.1944275366290609</v>
      </c>
      <c r="G416" s="57">
        <f t="shared" ca="1" si="89"/>
        <v>2.391606358348433</v>
      </c>
      <c r="H416" s="57">
        <f t="shared" ca="1" si="89"/>
        <v>4.3605274230838997</v>
      </c>
      <c r="I416" s="57">
        <f t="shared" ca="1" si="89"/>
        <v>4.3262074819787628</v>
      </c>
      <c r="J416" s="57">
        <f t="shared" ca="1" si="89"/>
        <v>6.9564142138275944</v>
      </c>
      <c r="K416" s="57">
        <f t="shared" ca="1" si="89"/>
        <v>2.3409534034880157</v>
      </c>
      <c r="L416" s="57"/>
      <c r="M416" s="6">
        <f t="shared" ca="1" si="90"/>
        <v>15.017897104716315</v>
      </c>
      <c r="N416" s="6">
        <f t="shared" ca="1" si="90"/>
        <v>13.62165893124283</v>
      </c>
      <c r="O416" s="6">
        <f t="shared" ca="1" si="90"/>
        <v>15.334454964310773</v>
      </c>
      <c r="P416" s="6">
        <f t="shared" ca="1" si="90"/>
        <v>11.870913764571764</v>
      </c>
      <c r="Q416" s="6">
        <f t="shared" ca="1" si="90"/>
        <v>15.079521577055093</v>
      </c>
      <c r="R416" s="57"/>
      <c r="S416" s="57">
        <f t="shared" ca="1" si="84"/>
        <v>15.334454964310773</v>
      </c>
      <c r="T416" s="7">
        <f ca="1">SMALL($S$5:$S$1004,ROWS($S$5:S416))</f>
        <v>17.305263683197271</v>
      </c>
      <c r="U416" s="10">
        <f ca="1">ROWS($S$5:S416)/COUNT($S$5:$S$1004)</f>
        <v>0.41199999999999998</v>
      </c>
      <c r="V416" s="8"/>
      <c r="W416" s="8"/>
      <c r="Y416" s="8"/>
      <c r="Z416" s="8"/>
      <c r="AA416" s="8"/>
      <c r="AB416" s="8"/>
      <c r="AC416" s="8"/>
      <c r="AD416" s="8"/>
      <c r="AF416" s="7"/>
      <c r="AG416" s="7"/>
      <c r="AH416" s="7"/>
      <c r="AI416" s="57"/>
      <c r="AJ416" s="7"/>
      <c r="AK416" s="7"/>
      <c r="AL416" s="58"/>
      <c r="AM416" s="58"/>
      <c r="AN416" s="58"/>
      <c r="AO416" s="58"/>
      <c r="AP416" s="58"/>
      <c r="AQ416" s="58"/>
    </row>
    <row r="417" spans="1:43" hidden="1" x14ac:dyDescent="0.25">
      <c r="A417" s="57">
        <f t="shared" ca="1" si="89"/>
        <v>4.7910319734449978</v>
      </c>
      <c r="B417" s="57">
        <f t="shared" ca="1" si="89"/>
        <v>4.4402195977170482</v>
      </c>
      <c r="C417" s="57">
        <f t="shared" ca="1" si="89"/>
        <v>4.946024408210155</v>
      </c>
      <c r="D417" s="57">
        <f t="shared" ca="1" si="89"/>
        <v>1.2501817542969549</v>
      </c>
      <c r="E417" s="57">
        <f t="shared" ca="1" si="89"/>
        <v>5.7395468135396843</v>
      </c>
      <c r="F417" s="57">
        <f t="shared" ca="1" si="89"/>
        <v>4.3351719644944957</v>
      </c>
      <c r="G417" s="57">
        <f t="shared" ca="1" si="89"/>
        <v>1.5603879489487378</v>
      </c>
      <c r="H417" s="57">
        <f t="shared" ca="1" si="89"/>
        <v>5.1519996223021991</v>
      </c>
      <c r="I417" s="57">
        <f t="shared" ca="1" si="89"/>
        <v>6.1652749076935249</v>
      </c>
      <c r="J417" s="57">
        <f t="shared" ca="1" si="89"/>
        <v>5.6312328431106131</v>
      </c>
      <c r="K417" s="57">
        <f t="shared" ca="1" si="89"/>
        <v>4.8718047494738723</v>
      </c>
      <c r="L417" s="57"/>
      <c r="M417" s="6">
        <f t="shared" ca="1" si="90"/>
        <v>16.928677173714505</v>
      </c>
      <c r="N417" s="6">
        <f t="shared" ca="1" si="90"/>
        <v>13.232834519801305</v>
      </c>
      <c r="O417" s="6">
        <f t="shared" ca="1" si="90"/>
        <v>15.810999254367346</v>
      </c>
      <c r="P417" s="6">
        <f t="shared" ca="1" si="90"/>
        <v>19.812471219378942</v>
      </c>
      <c r="Q417" s="6">
        <f t="shared" ca="1" si="90"/>
        <v>20.203570783032802</v>
      </c>
      <c r="R417" s="57"/>
      <c r="S417" s="57">
        <f t="shared" ca="1" si="84"/>
        <v>20.203570783032802</v>
      </c>
      <c r="T417" s="7">
        <f ca="1">SMALL($S$5:$S$1004,ROWS($S$5:S417))</f>
        <v>17.307837608881627</v>
      </c>
      <c r="U417" s="10">
        <f ca="1">ROWS($S$5:S417)/COUNT($S$5:$S$1004)</f>
        <v>0.41299999999999998</v>
      </c>
      <c r="V417" s="8"/>
      <c r="W417" s="8"/>
      <c r="Y417" s="8"/>
      <c r="Z417" s="8"/>
      <c r="AA417" s="8"/>
      <c r="AB417" s="8"/>
      <c r="AC417" s="8"/>
      <c r="AD417" s="8"/>
      <c r="AF417" s="7"/>
      <c r="AG417" s="7"/>
      <c r="AH417" s="7"/>
      <c r="AI417" s="57"/>
      <c r="AJ417" s="7"/>
      <c r="AK417" s="7"/>
      <c r="AL417" s="58"/>
      <c r="AM417" s="58"/>
      <c r="AN417" s="58"/>
      <c r="AO417" s="58"/>
      <c r="AP417" s="58"/>
      <c r="AQ417" s="58"/>
    </row>
    <row r="418" spans="1:43" hidden="1" x14ac:dyDescent="0.25">
      <c r="A418" s="57">
        <f t="shared" ca="1" si="89"/>
        <v>5.7390412830024964</v>
      </c>
      <c r="B418" s="57">
        <f t="shared" ca="1" si="89"/>
        <v>4.3441935374259346</v>
      </c>
      <c r="C418" s="57">
        <f t="shared" ca="1" si="89"/>
        <v>1.5116873268699296</v>
      </c>
      <c r="D418" s="57">
        <f t="shared" ca="1" si="89"/>
        <v>1.5527541169248693</v>
      </c>
      <c r="E418" s="57">
        <f t="shared" ca="1" si="89"/>
        <v>6.0736121622059134</v>
      </c>
      <c r="F418" s="57">
        <f t="shared" ca="1" si="89"/>
        <v>4.9273027383098835</v>
      </c>
      <c r="G418" s="57">
        <f t="shared" ca="1" si="89"/>
        <v>0.98095773395043395</v>
      </c>
      <c r="H418" s="57">
        <f t="shared" ca="1" si="89"/>
        <v>3.5391436769742048</v>
      </c>
      <c r="I418" s="57">
        <f t="shared" ca="1" si="89"/>
        <v>6.4360117214552997</v>
      </c>
      <c r="J418" s="57">
        <f t="shared" ca="1" si="89"/>
        <v>5.0846257291744656</v>
      </c>
      <c r="K418" s="57">
        <f t="shared" ca="1" si="89"/>
        <v>2.3760155160970147</v>
      </c>
      <c r="L418" s="57"/>
      <c r="M418" s="6">
        <f t="shared" ca="1" si="90"/>
        <v>13.316312072997325</v>
      </c>
      <c r="N418" s="6">
        <f t="shared" ca="1" si="90"/>
        <v>13.357378863052265</v>
      </c>
      <c r="O418" s="6">
        <f t="shared" ca="1" si="90"/>
        <v>15.502431428806315</v>
      </c>
      <c r="P418" s="6">
        <f t="shared" ca="1" si="90"/>
        <v>18.083523513288132</v>
      </c>
      <c r="Q418" s="6">
        <f t="shared" ca="1" si="90"/>
        <v>16.332964892703068</v>
      </c>
      <c r="R418" s="57"/>
      <c r="S418" s="57">
        <f t="shared" ca="1" si="84"/>
        <v>18.083523513288132</v>
      </c>
      <c r="T418" s="7">
        <f ca="1">SMALL($S$5:$S$1004,ROWS($S$5:S418))</f>
        <v>17.315724740655696</v>
      </c>
      <c r="U418" s="10">
        <f ca="1">ROWS($S$5:S418)/COUNT($S$5:$S$1004)</f>
        <v>0.41399999999999998</v>
      </c>
      <c r="V418" s="8"/>
      <c r="W418" s="8"/>
      <c r="Y418" s="8"/>
      <c r="Z418" s="8"/>
      <c r="AA418" s="8"/>
      <c r="AB418" s="8"/>
      <c r="AC418" s="8"/>
      <c r="AD418" s="8"/>
      <c r="AF418" s="7"/>
      <c r="AG418" s="7"/>
      <c r="AH418" s="7"/>
      <c r="AI418" s="57"/>
      <c r="AJ418" s="7"/>
      <c r="AK418" s="7"/>
      <c r="AL418" s="58"/>
      <c r="AM418" s="58"/>
      <c r="AN418" s="58"/>
      <c r="AO418" s="58"/>
      <c r="AP418" s="58"/>
      <c r="AQ418" s="58"/>
    </row>
    <row r="419" spans="1:43" hidden="1" x14ac:dyDescent="0.25">
      <c r="A419" s="57">
        <f t="shared" ca="1" si="89"/>
        <v>5.2015745379882645</v>
      </c>
      <c r="B419" s="57">
        <f t="shared" ca="1" si="89"/>
        <v>4.7492207828892958</v>
      </c>
      <c r="C419" s="57">
        <f t="shared" ca="1" si="89"/>
        <v>3.4466570743672751</v>
      </c>
      <c r="D419" s="57">
        <f t="shared" ca="1" si="89"/>
        <v>1.5155682556064678</v>
      </c>
      <c r="E419" s="57">
        <f t="shared" ca="1" si="89"/>
        <v>4.0886404929251619</v>
      </c>
      <c r="F419" s="57">
        <f t="shared" ca="1" si="89"/>
        <v>3.6973735751358197</v>
      </c>
      <c r="G419" s="57">
        <f t="shared" ca="1" si="89"/>
        <v>0.63309770790593345</v>
      </c>
      <c r="H419" s="57">
        <f t="shared" ca="1" si="89"/>
        <v>3.8732449629278336</v>
      </c>
      <c r="I419" s="57">
        <f t="shared" ca="1" si="89"/>
        <v>6.4527081827155941</v>
      </c>
      <c r="J419" s="57">
        <f t="shared" ca="1" si="89"/>
        <v>4.4470846877696477</v>
      </c>
      <c r="K419" s="57">
        <f t="shared" ca="1" si="89"/>
        <v>5.7535109694724635</v>
      </c>
      <c r="L419" s="57"/>
      <c r="M419" s="6">
        <f t="shared" ca="1" si="90"/>
        <v>13.728414008031121</v>
      </c>
      <c r="N419" s="6">
        <f t="shared" ca="1" si="90"/>
        <v>11.797325189270314</v>
      </c>
      <c r="O419" s="6">
        <f t="shared" ca="1" si="90"/>
        <v>13.284945963584105</v>
      </c>
      <c r="P419" s="6">
        <f t="shared" ca="1" si="90"/>
        <v>20.652813510213171</v>
      </c>
      <c r="Q419" s="6">
        <f t="shared" ca="1" si="90"/>
        <v>18.464617208214754</v>
      </c>
      <c r="R419" s="57"/>
      <c r="S419" s="57">
        <f t="shared" ca="1" si="84"/>
        <v>20.652813510213171</v>
      </c>
      <c r="T419" s="7">
        <f ca="1">SMALL($S$5:$S$1004,ROWS($S$5:S419))</f>
        <v>17.324612333246698</v>
      </c>
      <c r="U419" s="10">
        <f ca="1">ROWS($S$5:S419)/COUNT($S$5:$S$1004)</f>
        <v>0.41499999999999998</v>
      </c>
      <c r="V419" s="8"/>
      <c r="W419" s="8"/>
      <c r="Y419" s="8"/>
      <c r="Z419" s="8"/>
      <c r="AA419" s="8"/>
      <c r="AB419" s="8"/>
      <c r="AC419" s="8"/>
      <c r="AD419" s="8"/>
      <c r="AF419" s="7"/>
      <c r="AG419" s="7"/>
      <c r="AH419" s="7"/>
      <c r="AI419" s="57"/>
      <c r="AJ419" s="7"/>
      <c r="AK419" s="7"/>
      <c r="AL419" s="58"/>
      <c r="AM419" s="58"/>
      <c r="AN419" s="58"/>
      <c r="AO419" s="58"/>
      <c r="AP419" s="58"/>
      <c r="AQ419" s="58"/>
    </row>
    <row r="420" spans="1:43" hidden="1" x14ac:dyDescent="0.25">
      <c r="A420" s="57">
        <f t="shared" ca="1" si="89"/>
        <v>2.1931152547288892</v>
      </c>
      <c r="B420" s="57">
        <f t="shared" ca="1" si="89"/>
        <v>2.9642461078683193</v>
      </c>
      <c r="C420" s="57">
        <f t="shared" ca="1" si="89"/>
        <v>3.8704569701391724</v>
      </c>
      <c r="D420" s="57">
        <f t="shared" ca="1" si="89"/>
        <v>2.7394974481645025</v>
      </c>
      <c r="E420" s="57">
        <f t="shared" ca="1" si="89"/>
        <v>6.8239258467180424</v>
      </c>
      <c r="F420" s="57">
        <f t="shared" ca="1" si="89"/>
        <v>2.334863918038153</v>
      </c>
      <c r="G420" s="57">
        <f t="shared" ca="1" si="89"/>
        <v>2.2381222957560718</v>
      </c>
      <c r="H420" s="57">
        <f t="shared" ca="1" si="89"/>
        <v>2.2371438519076738</v>
      </c>
      <c r="I420" s="57">
        <f t="shared" ca="1" si="89"/>
        <v>3.6905421928917033</v>
      </c>
      <c r="J420" s="57">
        <f t="shared" ca="1" si="89"/>
        <v>4.0850198270888818</v>
      </c>
      <c r="K420" s="57">
        <f t="shared" ca="1" si="89"/>
        <v>2.2762522482466609</v>
      </c>
      <c r="L420" s="57"/>
      <c r="M420" s="6">
        <f t="shared" ca="1" si="90"/>
        <v>12.386714347713015</v>
      </c>
      <c r="N420" s="6">
        <f t="shared" ca="1" si="90"/>
        <v>11.255754825738347</v>
      </c>
      <c r="O420" s="6">
        <f t="shared" ca="1" si="90"/>
        <v>13.873191781675244</v>
      </c>
      <c r="P420" s="6">
        <f t="shared" ca="1" si="90"/>
        <v>11.265904467044837</v>
      </c>
      <c r="Q420" s="6">
        <f t="shared" ca="1" si="90"/>
        <v>14.301568054740695</v>
      </c>
      <c r="R420" s="57"/>
      <c r="S420" s="57">
        <f t="shared" ca="1" si="84"/>
        <v>14.301568054740695</v>
      </c>
      <c r="T420" s="7">
        <f ca="1">SMALL($S$5:$S$1004,ROWS($S$5:S420))</f>
        <v>17.327094860352776</v>
      </c>
      <c r="U420" s="10">
        <f ca="1">ROWS($S$5:S420)/COUNT($S$5:$S$1004)</f>
        <v>0.41599999999999998</v>
      </c>
      <c r="V420" s="8"/>
      <c r="W420" s="8"/>
      <c r="Y420" s="8"/>
      <c r="Z420" s="8"/>
      <c r="AA420" s="8"/>
      <c r="AB420" s="8"/>
      <c r="AC420" s="8"/>
      <c r="AD420" s="8"/>
      <c r="AF420" s="7"/>
      <c r="AG420" s="7"/>
      <c r="AH420" s="7"/>
      <c r="AI420" s="57"/>
      <c r="AJ420" s="7"/>
      <c r="AK420" s="7"/>
      <c r="AL420" s="58"/>
      <c r="AM420" s="58"/>
      <c r="AN420" s="58"/>
      <c r="AO420" s="58"/>
      <c r="AP420" s="58"/>
      <c r="AQ420" s="58"/>
    </row>
    <row r="421" spans="1:43" hidden="1" x14ac:dyDescent="0.25">
      <c r="A421" s="57">
        <f t="shared" ca="1" si="89"/>
        <v>4.3638423147810625</v>
      </c>
      <c r="B421" s="57">
        <f t="shared" ca="1" si="89"/>
        <v>4.2909291367564197</v>
      </c>
      <c r="C421" s="57">
        <f t="shared" ca="1" si="89"/>
        <v>1.3772336924340265</v>
      </c>
      <c r="D421" s="57">
        <f t="shared" ca="1" si="89"/>
        <v>2.9783262176166896</v>
      </c>
      <c r="E421" s="57">
        <f t="shared" ca="1" si="89"/>
        <v>4.9475512668826909</v>
      </c>
      <c r="F421" s="57">
        <f t="shared" ca="1" si="89"/>
        <v>5.5602688806862339</v>
      </c>
      <c r="G421" s="57">
        <f t="shared" ca="1" si="89"/>
        <v>2.2903850472447767</v>
      </c>
      <c r="H421" s="57">
        <f t="shared" ca="1" si="89"/>
        <v>5.4942986328233259</v>
      </c>
      <c r="I421" s="57">
        <f t="shared" ca="1" si="89"/>
        <v>4.1633746212928564</v>
      </c>
      <c r="J421" s="57">
        <f t="shared" ca="1" si="89"/>
        <v>6.2440878929791523</v>
      </c>
      <c r="K421" s="57">
        <f t="shared" ca="1" si="89"/>
        <v>3.0991596176315661</v>
      </c>
      <c r="L421" s="57"/>
      <c r="M421" s="6">
        <f t="shared" ca="1" si="90"/>
        <v>14.275548947439017</v>
      </c>
      <c r="N421" s="6">
        <f t="shared" ca="1" si="90"/>
        <v>15.876641472621682</v>
      </c>
      <c r="O421" s="6">
        <f t="shared" ca="1" si="90"/>
        <v>15.482568296618263</v>
      </c>
      <c r="P421" s="6">
        <f t="shared" ca="1" si="90"/>
        <v>17.113732256367076</v>
      </c>
      <c r="Q421" s="6">
        <f t="shared" ca="1" si="90"/>
        <v>17.831938654094003</v>
      </c>
      <c r="R421" s="57"/>
      <c r="S421" s="57">
        <f t="shared" ca="1" si="84"/>
        <v>17.831938654094003</v>
      </c>
      <c r="T421" s="7">
        <f ca="1">SMALL($S$5:$S$1004,ROWS($S$5:S421))</f>
        <v>17.337748054617713</v>
      </c>
      <c r="U421" s="10">
        <f ca="1">ROWS($S$5:S421)/COUNT($S$5:$S$1004)</f>
        <v>0.41699999999999998</v>
      </c>
      <c r="V421" s="8"/>
      <c r="W421" s="8"/>
      <c r="Y421" s="8"/>
      <c r="Z421" s="8"/>
      <c r="AA421" s="8"/>
      <c r="AB421" s="8"/>
      <c r="AC421" s="8"/>
      <c r="AD421" s="8"/>
      <c r="AF421" s="7"/>
      <c r="AG421" s="7"/>
      <c r="AH421" s="7"/>
      <c r="AI421" s="57"/>
      <c r="AJ421" s="7"/>
      <c r="AK421" s="7"/>
      <c r="AL421" s="58"/>
      <c r="AM421" s="58"/>
      <c r="AN421" s="58"/>
      <c r="AO421" s="58"/>
      <c r="AP421" s="58"/>
      <c r="AQ421" s="58"/>
    </row>
    <row r="422" spans="1:43" hidden="1" x14ac:dyDescent="0.25">
      <c r="A422" s="57">
        <f t="shared" ca="1" si="89"/>
        <v>4.050981664310962</v>
      </c>
      <c r="B422" s="57">
        <f t="shared" ca="1" si="89"/>
        <v>2.4196384028640194</v>
      </c>
      <c r="C422" s="57">
        <f t="shared" ca="1" si="89"/>
        <v>3.4288477950567353</v>
      </c>
      <c r="D422" s="57">
        <f t="shared" ca="1" si="89"/>
        <v>1.6815973768767261</v>
      </c>
      <c r="E422" s="57">
        <f t="shared" ca="1" si="89"/>
        <v>7.9599591915685561</v>
      </c>
      <c r="F422" s="57">
        <f t="shared" ca="1" si="89"/>
        <v>4.0083591346455067</v>
      </c>
      <c r="G422" s="57">
        <f t="shared" ca="1" si="89"/>
        <v>2.1337872459811695</v>
      </c>
      <c r="H422" s="57">
        <f t="shared" ca="1" si="89"/>
        <v>5.8549097058322648</v>
      </c>
      <c r="I422" s="57">
        <f t="shared" ca="1" si="89"/>
        <v>3.4543013104641918</v>
      </c>
      <c r="J422" s="57">
        <f t="shared" ca="1" si="89"/>
        <v>5.0967634840704434</v>
      </c>
      <c r="K422" s="57">
        <f t="shared" ca="1" si="89"/>
        <v>4.5429070713313981</v>
      </c>
      <c r="L422" s="57"/>
      <c r="M422" s="6">
        <f t="shared" ca="1" si="90"/>
        <v>14.710380189419311</v>
      </c>
      <c r="N422" s="6">
        <f t="shared" ca="1" si="90"/>
        <v>12.963129771239302</v>
      </c>
      <c r="O422" s="6">
        <f t="shared" ca="1" si="90"/>
        <v>15.476361078503018</v>
      </c>
      <c r="P422" s="6">
        <f t="shared" ca="1" si="90"/>
        <v>14.425205919305117</v>
      </c>
      <c r="Q422" s="6">
        <f t="shared" ca="1" si="90"/>
        <v>20.777414371596237</v>
      </c>
      <c r="R422" s="57"/>
      <c r="S422" s="57">
        <f t="shared" ca="1" si="84"/>
        <v>20.777414371596237</v>
      </c>
      <c r="T422" s="7">
        <f ca="1">SMALL($S$5:$S$1004,ROWS($S$5:S422))</f>
        <v>17.344731915487227</v>
      </c>
      <c r="U422" s="10">
        <f ca="1">ROWS($S$5:S422)/COUNT($S$5:$S$1004)</f>
        <v>0.41799999999999998</v>
      </c>
      <c r="V422" s="8"/>
      <c r="W422" s="8"/>
      <c r="Y422" s="8"/>
      <c r="Z422" s="8"/>
      <c r="AA422" s="8"/>
      <c r="AB422" s="8"/>
      <c r="AC422" s="8"/>
      <c r="AD422" s="8"/>
      <c r="AF422" s="7"/>
      <c r="AG422" s="7"/>
      <c r="AH422" s="7"/>
      <c r="AI422" s="57"/>
      <c r="AJ422" s="7"/>
      <c r="AK422" s="7"/>
      <c r="AL422" s="58"/>
      <c r="AM422" s="58"/>
      <c r="AN422" s="58"/>
      <c r="AO422" s="58"/>
      <c r="AP422" s="58"/>
      <c r="AQ422" s="58"/>
    </row>
    <row r="423" spans="1:43" hidden="1" x14ac:dyDescent="0.25">
      <c r="A423" s="57">
        <f t="shared" ca="1" si="89"/>
        <v>2.3446201483148488</v>
      </c>
      <c r="B423" s="57">
        <f t="shared" ca="1" si="89"/>
        <v>1.397912860217609</v>
      </c>
      <c r="C423" s="57">
        <f t="shared" ca="1" si="89"/>
        <v>1.3218643400042445</v>
      </c>
      <c r="D423" s="57">
        <f t="shared" ca="1" si="89"/>
        <v>1.5550938048113951</v>
      </c>
      <c r="E423" s="57">
        <f t="shared" ca="1" si="89"/>
        <v>4.9894900777974707</v>
      </c>
      <c r="F423" s="57">
        <f t="shared" ca="1" si="89"/>
        <v>3.5570156327633735</v>
      </c>
      <c r="G423" s="57">
        <f t="shared" ca="1" si="89"/>
        <v>1.873062520407178</v>
      </c>
      <c r="H423" s="57">
        <f t="shared" ca="1" si="89"/>
        <v>4.2856437821898936</v>
      </c>
      <c r="I423" s="57">
        <f t="shared" ca="1" si="89"/>
        <v>4.3992401367801186</v>
      </c>
      <c r="J423" s="57">
        <f t="shared" ca="1" si="89"/>
        <v>6.6775551887571005</v>
      </c>
      <c r="K423" s="57">
        <f t="shared" ca="1" si="89"/>
        <v>2.2319703646525055</v>
      </c>
      <c r="L423" s="57"/>
      <c r="M423" s="6">
        <f t="shared" ca="1" si="90"/>
        <v>12.217102197483371</v>
      </c>
      <c r="N423" s="6">
        <f t="shared" ca="1" si="90"/>
        <v>12.450331662290523</v>
      </c>
      <c r="O423" s="6">
        <f t="shared" ca="1" si="90"/>
        <v>13.064958126772179</v>
      </c>
      <c r="P423" s="6">
        <f t="shared" ca="1" si="90"/>
        <v>11.586138994413608</v>
      </c>
      <c r="Q423" s="6">
        <f t="shared" ca="1" si="90"/>
        <v>12.905017084857478</v>
      </c>
      <c r="R423" s="57"/>
      <c r="S423" s="57">
        <f t="shared" ca="1" si="84"/>
        <v>13.064958126772179</v>
      </c>
      <c r="T423" s="7">
        <f ca="1">SMALL($S$5:$S$1004,ROWS($S$5:S423))</f>
        <v>17.348589801676781</v>
      </c>
      <c r="U423" s="10">
        <f ca="1">ROWS($S$5:S423)/COUNT($S$5:$S$1004)</f>
        <v>0.41899999999999998</v>
      </c>
      <c r="V423" s="8"/>
      <c r="W423" s="8"/>
      <c r="Y423" s="8"/>
      <c r="Z423" s="8"/>
      <c r="AA423" s="8"/>
      <c r="AB423" s="8"/>
      <c r="AC423" s="8"/>
      <c r="AD423" s="8"/>
      <c r="AF423" s="7"/>
      <c r="AG423" s="7"/>
      <c r="AH423" s="7"/>
      <c r="AI423" s="57"/>
      <c r="AJ423" s="7"/>
      <c r="AK423" s="7"/>
      <c r="AL423" s="58"/>
      <c r="AM423" s="58"/>
      <c r="AN423" s="58"/>
      <c r="AO423" s="58"/>
      <c r="AP423" s="58"/>
      <c r="AQ423" s="58"/>
    </row>
    <row r="424" spans="1:43" hidden="1" x14ac:dyDescent="0.25">
      <c r="A424" s="57">
        <f t="shared" ca="1" si="89"/>
        <v>4.8670157655292901</v>
      </c>
      <c r="B424" s="57">
        <f t="shared" ca="1" si="89"/>
        <v>1.5308899490022365</v>
      </c>
      <c r="C424" s="57">
        <f t="shared" ca="1" si="89"/>
        <v>2.0653653813844635</v>
      </c>
      <c r="D424" s="57">
        <f t="shared" ca="1" si="89"/>
        <v>2.8050919385080975</v>
      </c>
      <c r="E424" s="57">
        <f t="shared" ca="1" si="89"/>
        <v>5.6561252277746688</v>
      </c>
      <c r="F424" s="57">
        <f t="shared" ca="1" si="89"/>
        <v>5.6153639199015934</v>
      </c>
      <c r="G424" s="57">
        <f t="shared" ca="1" si="89"/>
        <v>2.4792438999611814</v>
      </c>
      <c r="H424" s="57">
        <f t="shared" ca="1" si="89"/>
        <v>5.9183307587914324</v>
      </c>
      <c r="I424" s="57">
        <f t="shared" ca="1" si="89"/>
        <v>3.7353856619084258</v>
      </c>
      <c r="J424" s="57">
        <f t="shared" ca="1" si="89"/>
        <v>4.6088190376884981</v>
      </c>
      <c r="K424" s="57">
        <f t="shared" ca="1" si="89"/>
        <v>4.437794119808796</v>
      </c>
      <c r="L424" s="57"/>
      <c r="M424" s="6">
        <f t="shared" ca="1" si="90"/>
        <v>14.020444084563433</v>
      </c>
      <c r="N424" s="6">
        <f t="shared" ca="1" si="90"/>
        <v>14.760170641687067</v>
      </c>
      <c r="O424" s="6">
        <f t="shared" ca="1" si="90"/>
        <v>11.795834214465403</v>
      </c>
      <c r="P424" s="6">
        <f t="shared" ca="1" si="90"/>
        <v>15.319433650621052</v>
      </c>
      <c r="Q424" s="6">
        <f t="shared" ca="1" si="90"/>
        <v>17.543140055377133</v>
      </c>
      <c r="R424" s="57"/>
      <c r="S424" s="57">
        <f t="shared" ca="1" si="84"/>
        <v>17.543140055377133</v>
      </c>
      <c r="T424" s="7">
        <f ca="1">SMALL($S$5:$S$1004,ROWS($S$5:S424))</f>
        <v>17.351429455741123</v>
      </c>
      <c r="U424" s="10">
        <f ca="1">ROWS($S$5:S424)/COUNT($S$5:$S$1004)</f>
        <v>0.42</v>
      </c>
      <c r="V424" s="8"/>
      <c r="W424" s="8"/>
      <c r="Y424" s="8"/>
      <c r="Z424" s="8"/>
      <c r="AA424" s="8"/>
      <c r="AB424" s="8"/>
      <c r="AC424" s="8"/>
      <c r="AD424" s="8"/>
      <c r="AF424" s="7"/>
      <c r="AG424" s="7"/>
      <c r="AH424" s="7"/>
      <c r="AI424" s="57"/>
      <c r="AJ424" s="7"/>
      <c r="AK424" s="7"/>
      <c r="AL424" s="58"/>
      <c r="AM424" s="58"/>
      <c r="AN424" s="58"/>
      <c r="AO424" s="58"/>
      <c r="AP424" s="58"/>
      <c r="AQ424" s="58"/>
    </row>
    <row r="425" spans="1:43" hidden="1" x14ac:dyDescent="0.25">
      <c r="A425" s="57">
        <f t="shared" ref="A425:K434" ca="1" si="91">A$2+(A$3-A$2)*RAND()</f>
        <v>4.5115577075219271</v>
      </c>
      <c r="B425" s="57">
        <f t="shared" ca="1" si="91"/>
        <v>4.3140701466453528</v>
      </c>
      <c r="C425" s="57">
        <f t="shared" ca="1" si="91"/>
        <v>3.2373196457912146</v>
      </c>
      <c r="D425" s="57">
        <f t="shared" ca="1" si="91"/>
        <v>1.1181832443572857</v>
      </c>
      <c r="E425" s="57">
        <f t="shared" ca="1" si="91"/>
        <v>6.3519170355654229</v>
      </c>
      <c r="F425" s="57">
        <f t="shared" ca="1" si="91"/>
        <v>2.8455919724066367</v>
      </c>
      <c r="G425" s="57">
        <f t="shared" ca="1" si="91"/>
        <v>0.56635685935685665</v>
      </c>
      <c r="H425" s="57">
        <f t="shared" ca="1" si="91"/>
        <v>4.040279032492986</v>
      </c>
      <c r="I425" s="57">
        <f t="shared" ca="1" si="91"/>
        <v>4.6903218284450556</v>
      </c>
      <c r="J425" s="57">
        <f t="shared" ca="1" si="91"/>
        <v>6.3006386868434348</v>
      </c>
      <c r="K425" s="57">
        <f t="shared" ca="1" si="91"/>
        <v>5.1438695690908336</v>
      </c>
      <c r="L425" s="57"/>
      <c r="M425" s="6">
        <f t="shared" ref="M425:Q434" ca="1" si="92">SUMIF(M$4,"*"&amp;$A$4&amp;"*",$A425)+SUMIF(M$4,"*"&amp;$B$4&amp;"*",$B425)+SUMIF(M$4,"*"&amp;$C$4&amp;"*",$C425)+SUMIF(M$4,"*"&amp;$D$4&amp;"*",$D425)+SUMIF(M$4,"*"&amp;$E$4&amp;"*",$E425)+SUMIF(M$4,"*"&amp;$F$4&amp;"*",$F425)+SUMIF(M$4,"*"&amp;$G$4&amp;"*",$G425)+SUMIF(M$4,"*"&amp;$H$4&amp;"*",$H425)+SUMIF(M$4,"*"&amp;$I$4&amp;"*",$I425)+SUMIF(M$4,"*"&amp;$J$4&amp;"*",$J425)+SUMIF(M$4,"*"&amp;$K$4&amp;"*",$K425)</f>
        <v>14.615872899513434</v>
      </c>
      <c r="N425" s="6">
        <f t="shared" ca="1" si="92"/>
        <v>12.496736498079503</v>
      </c>
      <c r="O425" s="6">
        <f t="shared" ca="1" si="92"/>
        <v>16.966625869054212</v>
      </c>
      <c r="P425" s="6">
        <f t="shared" ca="1" si="92"/>
        <v>16.993853516587876</v>
      </c>
      <c r="Q425" s="6">
        <f t="shared" ca="1" si="92"/>
        <v>19.850135783794595</v>
      </c>
      <c r="R425" s="57"/>
      <c r="S425" s="57">
        <f t="shared" ca="1" si="84"/>
        <v>19.850135783794595</v>
      </c>
      <c r="T425" s="7">
        <f ca="1">SMALL($S$5:$S$1004,ROWS($S$5:S425))</f>
        <v>17.35710606748226</v>
      </c>
      <c r="U425" s="10">
        <f ca="1">ROWS($S$5:S425)/COUNT($S$5:$S$1004)</f>
        <v>0.42099999999999999</v>
      </c>
      <c r="V425" s="8"/>
      <c r="W425" s="8"/>
      <c r="Y425" s="8"/>
      <c r="Z425" s="8"/>
      <c r="AA425" s="8"/>
      <c r="AB425" s="8"/>
      <c r="AC425" s="8"/>
      <c r="AD425" s="8"/>
      <c r="AF425" s="7"/>
      <c r="AG425" s="7"/>
      <c r="AH425" s="7"/>
      <c r="AI425" s="57"/>
      <c r="AJ425" s="7"/>
      <c r="AK425" s="7"/>
      <c r="AL425" s="58"/>
      <c r="AM425" s="58"/>
      <c r="AN425" s="58"/>
      <c r="AO425" s="58"/>
      <c r="AP425" s="58"/>
      <c r="AQ425" s="58"/>
    </row>
    <row r="426" spans="1:43" hidden="1" x14ac:dyDescent="0.25">
      <c r="A426" s="57">
        <f t="shared" ca="1" si="91"/>
        <v>2.9062908447448215</v>
      </c>
      <c r="B426" s="57">
        <f t="shared" ca="1" si="91"/>
        <v>1.1315928866221654</v>
      </c>
      <c r="C426" s="57">
        <f t="shared" ca="1" si="91"/>
        <v>3.9587165873873773</v>
      </c>
      <c r="D426" s="57">
        <f t="shared" ca="1" si="91"/>
        <v>2.858852515152611</v>
      </c>
      <c r="E426" s="57">
        <f t="shared" ca="1" si="91"/>
        <v>5.1940471375427162</v>
      </c>
      <c r="F426" s="57">
        <f t="shared" ca="1" si="91"/>
        <v>2.2702486922569047</v>
      </c>
      <c r="G426" s="57">
        <f t="shared" ca="1" si="91"/>
        <v>1.9895362651991055</v>
      </c>
      <c r="H426" s="57">
        <f t="shared" ca="1" si="91"/>
        <v>5.3817563633096954</v>
      </c>
      <c r="I426" s="57">
        <f t="shared" ca="1" si="91"/>
        <v>3.3949447623804896</v>
      </c>
      <c r="J426" s="57">
        <f t="shared" ca="1" si="91"/>
        <v>7.8632874252086467</v>
      </c>
      <c r="K426" s="57">
        <f t="shared" ca="1" si="91"/>
        <v>4.886706146119737</v>
      </c>
      <c r="L426" s="57"/>
      <c r="M426" s="6">
        <f t="shared" ca="1" si="92"/>
        <v>16.717831122539952</v>
      </c>
      <c r="N426" s="6">
        <f t="shared" ca="1" si="92"/>
        <v>15.617967050305186</v>
      </c>
      <c r="O426" s="6">
        <f t="shared" ca="1" si="92"/>
        <v>14.188927449373528</v>
      </c>
      <c r="P426" s="6">
        <f t="shared" ca="1" si="92"/>
        <v>11.683492487379297</v>
      </c>
      <c r="Q426" s="6">
        <f t="shared" ca="1" si="92"/>
        <v>16.594102533594317</v>
      </c>
      <c r="R426" s="57"/>
      <c r="S426" s="57">
        <f t="shared" ca="1" si="84"/>
        <v>16.717831122539952</v>
      </c>
      <c r="T426" s="7">
        <f ca="1">SMALL($S$5:$S$1004,ROWS($S$5:S426))</f>
        <v>17.364099181182361</v>
      </c>
      <c r="U426" s="10">
        <f ca="1">ROWS($S$5:S426)/COUNT($S$5:$S$1004)</f>
        <v>0.42199999999999999</v>
      </c>
      <c r="V426" s="8"/>
      <c r="W426" s="8"/>
      <c r="Y426" s="8"/>
      <c r="Z426" s="8"/>
      <c r="AA426" s="8"/>
      <c r="AB426" s="8"/>
      <c r="AC426" s="8"/>
      <c r="AD426" s="8"/>
      <c r="AF426" s="7"/>
      <c r="AG426" s="7"/>
      <c r="AH426" s="7"/>
      <c r="AI426" s="57"/>
      <c r="AJ426" s="7"/>
      <c r="AK426" s="7"/>
      <c r="AL426" s="58"/>
      <c r="AM426" s="58"/>
      <c r="AN426" s="58"/>
      <c r="AO426" s="58"/>
      <c r="AP426" s="58"/>
      <c r="AQ426" s="58"/>
    </row>
    <row r="427" spans="1:43" hidden="1" x14ac:dyDescent="0.25">
      <c r="A427" s="57">
        <f t="shared" ca="1" si="91"/>
        <v>5.1852913420195144</v>
      </c>
      <c r="B427" s="57">
        <f t="shared" ca="1" si="91"/>
        <v>2.2432444726245793</v>
      </c>
      <c r="C427" s="57">
        <f t="shared" ca="1" si="91"/>
        <v>4.118280749380248</v>
      </c>
      <c r="D427" s="57">
        <f t="shared" ca="1" si="91"/>
        <v>1.3015745931405642</v>
      </c>
      <c r="E427" s="57">
        <f t="shared" ca="1" si="91"/>
        <v>6.9316743475344351</v>
      </c>
      <c r="F427" s="57">
        <f t="shared" ca="1" si="91"/>
        <v>3.1446869260737724</v>
      </c>
      <c r="G427" s="57">
        <f t="shared" ca="1" si="91"/>
        <v>2.6566136308003125</v>
      </c>
      <c r="H427" s="57">
        <f t="shared" ca="1" si="91"/>
        <v>4.7042878788288451</v>
      </c>
      <c r="I427" s="57">
        <f t="shared" ca="1" si="91"/>
        <v>6.2963683055340827</v>
      </c>
      <c r="J427" s="57">
        <f t="shared" ca="1" si="91"/>
        <v>4.5819749755360917</v>
      </c>
      <c r="K427" s="57">
        <f t="shared" ca="1" si="91"/>
        <v>2.1128602215675376</v>
      </c>
      <c r="L427" s="57"/>
      <c r="M427" s="6">
        <f t="shared" ca="1" si="92"/>
        <v>16.542160697736165</v>
      </c>
      <c r="N427" s="6">
        <f t="shared" ca="1" si="92"/>
        <v>13.725454541496482</v>
      </c>
      <c r="O427" s="6">
        <f t="shared" ca="1" si="92"/>
        <v>13.756893795695106</v>
      </c>
      <c r="P427" s="6">
        <f t="shared" ca="1" si="92"/>
        <v>13.797159925799971</v>
      </c>
      <c r="Q427" s="6">
        <f t="shared" ca="1" si="92"/>
        <v>15.992066920555397</v>
      </c>
      <c r="R427" s="57"/>
      <c r="S427" s="57">
        <f t="shared" ca="1" si="84"/>
        <v>16.542160697736165</v>
      </c>
      <c r="T427" s="7">
        <f ca="1">SMALL($S$5:$S$1004,ROWS($S$5:S427))</f>
        <v>17.36691791777973</v>
      </c>
      <c r="U427" s="10">
        <f ca="1">ROWS($S$5:S427)/COUNT($S$5:$S$1004)</f>
        <v>0.42299999999999999</v>
      </c>
      <c r="V427" s="8"/>
      <c r="W427" s="8"/>
      <c r="Y427" s="8"/>
      <c r="Z427" s="8"/>
      <c r="AA427" s="8"/>
      <c r="AB427" s="8"/>
      <c r="AC427" s="8"/>
      <c r="AD427" s="8"/>
      <c r="AF427" s="7"/>
      <c r="AG427" s="7"/>
      <c r="AH427" s="7"/>
      <c r="AI427" s="57"/>
      <c r="AJ427" s="7"/>
      <c r="AK427" s="7"/>
      <c r="AL427" s="58"/>
      <c r="AM427" s="58"/>
      <c r="AN427" s="58"/>
      <c r="AO427" s="58"/>
      <c r="AP427" s="58"/>
      <c r="AQ427" s="58"/>
    </row>
    <row r="428" spans="1:43" hidden="1" x14ac:dyDescent="0.25">
      <c r="A428" s="57">
        <f t="shared" ca="1" si="91"/>
        <v>3.2119415130903874</v>
      </c>
      <c r="B428" s="57">
        <f t="shared" ca="1" si="91"/>
        <v>1.5672085602001444</v>
      </c>
      <c r="C428" s="57">
        <f t="shared" ca="1" si="91"/>
        <v>2.6653409663538854</v>
      </c>
      <c r="D428" s="57">
        <f t="shared" ca="1" si="91"/>
        <v>2.0295443606550592</v>
      </c>
      <c r="E428" s="57">
        <f t="shared" ca="1" si="91"/>
        <v>5.2645661869462632</v>
      </c>
      <c r="F428" s="57">
        <f t="shared" ca="1" si="91"/>
        <v>3.9460251019207879</v>
      </c>
      <c r="G428" s="57">
        <f t="shared" ca="1" si="91"/>
        <v>2.4138934382893282</v>
      </c>
      <c r="H428" s="57">
        <f t="shared" ca="1" si="91"/>
        <v>2.0853532209178081</v>
      </c>
      <c r="I428" s="57">
        <f t="shared" ca="1" si="91"/>
        <v>3.0821535801381765</v>
      </c>
      <c r="J428" s="57">
        <f t="shared" ca="1" si="91"/>
        <v>6.1749333555478874</v>
      </c>
      <c r="K428" s="57">
        <f t="shared" ca="1" si="91"/>
        <v>5.8357650970382409</v>
      </c>
      <c r="L428" s="57"/>
      <c r="M428" s="6">
        <f t="shared" ca="1" si="92"/>
        <v>14.466109273281488</v>
      </c>
      <c r="N428" s="6">
        <f t="shared" ca="1" si="92"/>
        <v>13.830312667582662</v>
      </c>
      <c r="O428" s="6">
        <f t="shared" ca="1" si="92"/>
        <v>13.006708102694295</v>
      </c>
      <c r="P428" s="6">
        <f t="shared" ca="1" si="92"/>
        <v>14.431152339297348</v>
      </c>
      <c r="Q428" s="6">
        <f t="shared" ca="1" si="92"/>
        <v>14.752893065102457</v>
      </c>
      <c r="R428" s="57"/>
      <c r="S428" s="57">
        <f t="shared" ca="1" si="84"/>
        <v>14.752893065102457</v>
      </c>
      <c r="T428" s="7">
        <f ca="1">SMALL($S$5:$S$1004,ROWS($S$5:S428))</f>
        <v>17.368379701426985</v>
      </c>
      <c r="U428" s="10">
        <f ca="1">ROWS($S$5:S428)/COUNT($S$5:$S$1004)</f>
        <v>0.42399999999999999</v>
      </c>
      <c r="V428" s="8"/>
      <c r="W428" s="8"/>
      <c r="Y428" s="8"/>
      <c r="Z428" s="8"/>
      <c r="AA428" s="8"/>
      <c r="AB428" s="8"/>
      <c r="AC428" s="8"/>
      <c r="AD428" s="8"/>
      <c r="AF428" s="7"/>
      <c r="AG428" s="7"/>
      <c r="AH428" s="7"/>
      <c r="AI428" s="57"/>
      <c r="AJ428" s="7"/>
      <c r="AK428" s="7"/>
      <c r="AL428" s="58"/>
      <c r="AM428" s="58"/>
      <c r="AN428" s="58"/>
      <c r="AO428" s="58"/>
      <c r="AP428" s="58"/>
      <c r="AQ428" s="58"/>
    </row>
    <row r="429" spans="1:43" hidden="1" x14ac:dyDescent="0.25">
      <c r="A429" s="57">
        <f t="shared" ca="1" si="91"/>
        <v>4.8028818644564488</v>
      </c>
      <c r="B429" s="57">
        <f t="shared" ca="1" si="91"/>
        <v>2.2551652860312732</v>
      </c>
      <c r="C429" s="57">
        <f t="shared" ca="1" si="91"/>
        <v>1.098488193715188</v>
      </c>
      <c r="D429" s="57">
        <f t="shared" ca="1" si="91"/>
        <v>1.1288394567958675</v>
      </c>
      <c r="E429" s="57">
        <f t="shared" ca="1" si="91"/>
        <v>6.5472808430621088</v>
      </c>
      <c r="F429" s="57">
        <f t="shared" ca="1" si="91"/>
        <v>3.2258559670708271</v>
      </c>
      <c r="G429" s="57">
        <f t="shared" ca="1" si="91"/>
        <v>1.0808594447947781</v>
      </c>
      <c r="H429" s="57">
        <f t="shared" ca="1" si="91"/>
        <v>5.9160318341222151</v>
      </c>
      <c r="I429" s="57">
        <f t="shared" ca="1" si="91"/>
        <v>6.6883746595010214</v>
      </c>
      <c r="J429" s="57">
        <f t="shared" ca="1" si="91"/>
        <v>5.9004795385149089</v>
      </c>
      <c r="K429" s="57">
        <f t="shared" ca="1" si="91"/>
        <v>5.7517651824659399</v>
      </c>
      <c r="L429" s="57"/>
      <c r="M429" s="6">
        <f t="shared" ca="1" si="92"/>
        <v>12.882709041481323</v>
      </c>
      <c r="N429" s="6">
        <f t="shared" ca="1" si="92"/>
        <v>12.913060304562004</v>
      </c>
      <c r="O429" s="6">
        <f t="shared" ca="1" si="92"/>
        <v>14.702925667608291</v>
      </c>
      <c r="P429" s="6">
        <f t="shared" ca="1" si="92"/>
        <v>17.92116109506906</v>
      </c>
      <c r="Q429" s="6">
        <f t="shared" ca="1" si="92"/>
        <v>20.470243145681536</v>
      </c>
      <c r="R429" s="57"/>
      <c r="S429" s="57">
        <f t="shared" ca="1" si="84"/>
        <v>20.470243145681536</v>
      </c>
      <c r="T429" s="7">
        <f ca="1">SMALL($S$5:$S$1004,ROWS($S$5:S429))</f>
        <v>17.372174436179478</v>
      </c>
      <c r="U429" s="10">
        <f ca="1">ROWS($S$5:S429)/COUNT($S$5:$S$1004)</f>
        <v>0.42499999999999999</v>
      </c>
      <c r="V429" s="8"/>
      <c r="W429" s="8"/>
      <c r="Y429" s="8"/>
      <c r="Z429" s="8"/>
      <c r="AA429" s="8"/>
      <c r="AB429" s="8"/>
      <c r="AC429" s="8"/>
      <c r="AD429" s="8"/>
      <c r="AF429" s="7"/>
      <c r="AG429" s="7"/>
      <c r="AH429" s="7"/>
      <c r="AI429" s="57"/>
      <c r="AJ429" s="7"/>
      <c r="AK429" s="7"/>
      <c r="AL429" s="58"/>
      <c r="AM429" s="58"/>
      <c r="AN429" s="58"/>
      <c r="AO429" s="58"/>
      <c r="AP429" s="58"/>
      <c r="AQ429" s="58"/>
    </row>
    <row r="430" spans="1:43" hidden="1" x14ac:dyDescent="0.25">
      <c r="A430" s="57">
        <f t="shared" ca="1" si="91"/>
        <v>5.9028631459457888</v>
      </c>
      <c r="B430" s="57">
        <f t="shared" ca="1" si="91"/>
        <v>4.5960048516304504</v>
      </c>
      <c r="C430" s="57">
        <f t="shared" ca="1" si="91"/>
        <v>1.6474520679891631</v>
      </c>
      <c r="D430" s="57">
        <f t="shared" ca="1" si="91"/>
        <v>1.4222114300549951</v>
      </c>
      <c r="E430" s="57">
        <f t="shared" ca="1" si="91"/>
        <v>6.8173726116207298</v>
      </c>
      <c r="F430" s="57">
        <f t="shared" ca="1" si="91"/>
        <v>2.3375544964413026</v>
      </c>
      <c r="G430" s="57">
        <f t="shared" ca="1" si="91"/>
        <v>2.8393081550718713</v>
      </c>
      <c r="H430" s="57">
        <f t="shared" ca="1" si="91"/>
        <v>2.4148536160252725</v>
      </c>
      <c r="I430" s="57">
        <f t="shared" ca="1" si="91"/>
        <v>5.6201154465828775</v>
      </c>
      <c r="J430" s="57">
        <f t="shared" ca="1" si="91"/>
        <v>4.4226093967628621</v>
      </c>
      <c r="K430" s="57">
        <f t="shared" ca="1" si="91"/>
        <v>4.1533213786265648</v>
      </c>
      <c r="L430" s="57"/>
      <c r="M430" s="6">
        <f t="shared" ca="1" si="92"/>
        <v>14.812232765769686</v>
      </c>
      <c r="N430" s="6">
        <f t="shared" ca="1" si="92"/>
        <v>14.586992127835517</v>
      </c>
      <c r="O430" s="6">
        <f t="shared" ca="1" si="92"/>
        <v>15.835986860014042</v>
      </c>
      <c r="P430" s="6">
        <f t="shared" ca="1" si="92"/>
        <v>16.706996173281198</v>
      </c>
      <c r="Q430" s="6">
        <f t="shared" ca="1" si="92"/>
        <v>17.981552457903017</v>
      </c>
      <c r="R430" s="57"/>
      <c r="S430" s="57">
        <f t="shared" ca="1" si="84"/>
        <v>17.981552457903017</v>
      </c>
      <c r="T430" s="7">
        <f ca="1">SMALL($S$5:$S$1004,ROWS($S$5:S430))</f>
        <v>17.384202302341286</v>
      </c>
      <c r="U430" s="10">
        <f ca="1">ROWS($S$5:S430)/COUNT($S$5:$S$1004)</f>
        <v>0.42599999999999999</v>
      </c>
      <c r="V430" s="8"/>
      <c r="W430" s="8"/>
      <c r="Y430" s="8"/>
      <c r="Z430" s="8"/>
      <c r="AA430" s="8"/>
      <c r="AB430" s="8"/>
      <c r="AC430" s="8"/>
      <c r="AD430" s="8"/>
      <c r="AF430" s="7"/>
      <c r="AG430" s="7"/>
      <c r="AH430" s="7"/>
      <c r="AI430" s="57"/>
      <c r="AJ430" s="7"/>
      <c r="AK430" s="7"/>
      <c r="AL430" s="58"/>
      <c r="AM430" s="58"/>
      <c r="AN430" s="58"/>
      <c r="AO430" s="58"/>
      <c r="AP430" s="58"/>
      <c r="AQ430" s="58"/>
    </row>
    <row r="431" spans="1:43" hidden="1" x14ac:dyDescent="0.25">
      <c r="A431" s="57">
        <f t="shared" ca="1" si="91"/>
        <v>4.8007572356809209</v>
      </c>
      <c r="B431" s="57">
        <f t="shared" ca="1" si="91"/>
        <v>4.1311283446295208</v>
      </c>
      <c r="C431" s="57">
        <f t="shared" ca="1" si="91"/>
        <v>1.8381255861416852</v>
      </c>
      <c r="D431" s="57">
        <f t="shared" ca="1" si="91"/>
        <v>2.5533302299726897</v>
      </c>
      <c r="E431" s="57">
        <f t="shared" ca="1" si="91"/>
        <v>6.5836974690334635</v>
      </c>
      <c r="F431" s="57">
        <f t="shared" ca="1" si="91"/>
        <v>3.2892643285933953</v>
      </c>
      <c r="G431" s="57">
        <f t="shared" ca="1" si="91"/>
        <v>1.3706803520319986</v>
      </c>
      <c r="H431" s="57">
        <f t="shared" ca="1" si="91"/>
        <v>5.0625115881094338</v>
      </c>
      <c r="I431" s="57">
        <f t="shared" ca="1" si="91"/>
        <v>6.236417550434588</v>
      </c>
      <c r="J431" s="57">
        <f t="shared" ca="1" si="91"/>
        <v>5.167628522264434</v>
      </c>
      <c r="K431" s="57">
        <f t="shared" ca="1" si="91"/>
        <v>5.434841315666656</v>
      </c>
      <c r="L431" s="57"/>
      <c r="M431" s="6">
        <f t="shared" ca="1" si="92"/>
        <v>13.177191696119039</v>
      </c>
      <c r="N431" s="6">
        <f t="shared" ca="1" si="92"/>
        <v>13.892396339950043</v>
      </c>
      <c r="O431" s="6">
        <f t="shared" ca="1" si="92"/>
        <v>15.882454335927417</v>
      </c>
      <c r="P431" s="6">
        <f t="shared" ca="1" si="92"/>
        <v>19.091651539324161</v>
      </c>
      <c r="Q431" s="6">
        <f t="shared" ca="1" si="92"/>
        <v>21.212178717439073</v>
      </c>
      <c r="R431" s="57"/>
      <c r="S431" s="57">
        <f t="shared" ca="1" si="84"/>
        <v>21.212178717439073</v>
      </c>
      <c r="T431" s="7">
        <f ca="1">SMALL($S$5:$S$1004,ROWS($S$5:S431))</f>
        <v>17.384505838880887</v>
      </c>
      <c r="U431" s="10">
        <f ca="1">ROWS($S$5:S431)/COUNT($S$5:$S$1004)</f>
        <v>0.42699999999999999</v>
      </c>
      <c r="V431" s="8"/>
      <c r="W431" s="8"/>
      <c r="Y431" s="8"/>
      <c r="Z431" s="8"/>
      <c r="AA431" s="8"/>
      <c r="AB431" s="8"/>
      <c r="AC431" s="8"/>
      <c r="AD431" s="8"/>
      <c r="AF431" s="7"/>
      <c r="AG431" s="7"/>
      <c r="AH431" s="7"/>
      <c r="AI431" s="57"/>
      <c r="AJ431" s="7"/>
      <c r="AK431" s="7"/>
      <c r="AL431" s="58"/>
      <c r="AM431" s="58"/>
      <c r="AN431" s="58"/>
      <c r="AO431" s="58"/>
      <c r="AP431" s="58"/>
      <c r="AQ431" s="58"/>
    </row>
    <row r="432" spans="1:43" hidden="1" x14ac:dyDescent="0.25">
      <c r="A432" s="57">
        <f t="shared" ca="1" si="91"/>
        <v>3.1057014893018096</v>
      </c>
      <c r="B432" s="57">
        <f t="shared" ca="1" si="91"/>
        <v>1.4134634156387844</v>
      </c>
      <c r="C432" s="57">
        <f t="shared" ca="1" si="91"/>
        <v>2.1818027505916082</v>
      </c>
      <c r="D432" s="57">
        <f t="shared" ca="1" si="91"/>
        <v>1.6353210663919835</v>
      </c>
      <c r="E432" s="57">
        <f t="shared" ca="1" si="91"/>
        <v>5.5566275909125373</v>
      </c>
      <c r="F432" s="57">
        <f t="shared" ca="1" si="91"/>
        <v>2.6828935249760795</v>
      </c>
      <c r="G432" s="57">
        <f t="shared" ca="1" si="91"/>
        <v>2.458234489876737</v>
      </c>
      <c r="H432" s="57">
        <f t="shared" ca="1" si="91"/>
        <v>3.698764335862827</v>
      </c>
      <c r="I432" s="57">
        <f t="shared" ca="1" si="91"/>
        <v>5.5848786836608966</v>
      </c>
      <c r="J432" s="57">
        <f t="shared" ca="1" si="91"/>
        <v>4.6301595217022289</v>
      </c>
      <c r="K432" s="57">
        <f t="shared" ca="1" si="91"/>
        <v>3.713258168070928</v>
      </c>
      <c r="L432" s="57"/>
      <c r="M432" s="6">
        <f t="shared" ca="1" si="92"/>
        <v>12.375898251472384</v>
      </c>
      <c r="N432" s="6">
        <f t="shared" ca="1" si="92"/>
        <v>11.829416567272759</v>
      </c>
      <c r="O432" s="6">
        <f t="shared" ca="1" si="92"/>
        <v>11.60025052825355</v>
      </c>
      <c r="P432" s="6">
        <f t="shared" ca="1" si="92"/>
        <v>13.394493792346688</v>
      </c>
      <c r="Q432" s="6">
        <f t="shared" ca="1" si="92"/>
        <v>14.382113510485075</v>
      </c>
      <c r="R432" s="57"/>
      <c r="S432" s="57">
        <f t="shared" ca="1" si="84"/>
        <v>14.382113510485075</v>
      </c>
      <c r="T432" s="7">
        <f ca="1">SMALL($S$5:$S$1004,ROWS($S$5:S432))</f>
        <v>17.384797191384308</v>
      </c>
      <c r="U432" s="10">
        <f ca="1">ROWS($S$5:S432)/COUNT($S$5:$S$1004)</f>
        <v>0.42799999999999999</v>
      </c>
      <c r="V432" s="8"/>
      <c r="W432" s="8"/>
      <c r="Y432" s="8"/>
      <c r="Z432" s="8"/>
      <c r="AA432" s="8"/>
      <c r="AB432" s="8"/>
      <c r="AC432" s="8"/>
      <c r="AD432" s="8"/>
      <c r="AF432" s="7"/>
      <c r="AG432" s="7"/>
      <c r="AH432" s="7"/>
      <c r="AI432" s="57"/>
      <c r="AJ432" s="7"/>
      <c r="AK432" s="7"/>
      <c r="AL432" s="58"/>
      <c r="AM432" s="58"/>
      <c r="AN432" s="58"/>
      <c r="AO432" s="58"/>
      <c r="AP432" s="58"/>
      <c r="AQ432" s="58"/>
    </row>
    <row r="433" spans="1:43" hidden="1" x14ac:dyDescent="0.25">
      <c r="A433" s="57">
        <f t="shared" ca="1" si="91"/>
        <v>3.5221400558710152</v>
      </c>
      <c r="B433" s="57">
        <f t="shared" ca="1" si="91"/>
        <v>4.6381906910028725</v>
      </c>
      <c r="C433" s="57">
        <f t="shared" ca="1" si="91"/>
        <v>2.5112195565232578</v>
      </c>
      <c r="D433" s="57">
        <f t="shared" ca="1" si="91"/>
        <v>2.5672682157021542</v>
      </c>
      <c r="E433" s="57">
        <f t="shared" ca="1" si="91"/>
        <v>7.6893682227541253</v>
      </c>
      <c r="F433" s="57">
        <f t="shared" ca="1" si="91"/>
        <v>3.4621316252653029</v>
      </c>
      <c r="G433" s="57">
        <f t="shared" ca="1" si="91"/>
        <v>2.8297642214374852</v>
      </c>
      <c r="H433" s="57">
        <f t="shared" ca="1" si="91"/>
        <v>5.5063899982267532</v>
      </c>
      <c r="I433" s="57">
        <f t="shared" ca="1" si="91"/>
        <v>3.0139149477368927</v>
      </c>
      <c r="J433" s="57">
        <f t="shared" ca="1" si="91"/>
        <v>6.1275578698712252</v>
      </c>
      <c r="K433" s="57">
        <f t="shared" ca="1" si="91"/>
        <v>5.9738137207439728</v>
      </c>
      <c r="L433" s="57"/>
      <c r="M433" s="6">
        <f t="shared" ca="1" si="92"/>
        <v>14.990681703702982</v>
      </c>
      <c r="N433" s="6">
        <f t="shared" ca="1" si="92"/>
        <v>15.046730362881881</v>
      </c>
      <c r="O433" s="6">
        <f t="shared" ca="1" si="92"/>
        <v>18.455116783628224</v>
      </c>
      <c r="P433" s="6">
        <f t="shared" ca="1" si="92"/>
        <v>17.088050984749042</v>
      </c>
      <c r="Q433" s="6">
        <f t="shared" ca="1" si="92"/>
        <v>23.807762632727727</v>
      </c>
      <c r="R433" s="57"/>
      <c r="S433" s="57">
        <f t="shared" ca="1" si="84"/>
        <v>23.807762632727727</v>
      </c>
      <c r="T433" s="7">
        <f ca="1">SMALL($S$5:$S$1004,ROWS($S$5:S433))</f>
        <v>17.387312386086805</v>
      </c>
      <c r="U433" s="10">
        <f ca="1">ROWS($S$5:S433)/COUNT($S$5:$S$1004)</f>
        <v>0.42899999999999999</v>
      </c>
      <c r="V433" s="8"/>
      <c r="W433" s="8"/>
      <c r="Y433" s="8"/>
      <c r="Z433" s="8"/>
      <c r="AA433" s="8"/>
      <c r="AB433" s="8"/>
      <c r="AC433" s="8"/>
      <c r="AD433" s="8"/>
      <c r="AF433" s="7"/>
      <c r="AG433" s="7"/>
      <c r="AH433" s="7"/>
      <c r="AI433" s="57"/>
      <c r="AJ433" s="7"/>
      <c r="AK433" s="7"/>
      <c r="AL433" s="58"/>
      <c r="AM433" s="58"/>
      <c r="AN433" s="58"/>
      <c r="AO433" s="58"/>
      <c r="AP433" s="58"/>
      <c r="AQ433" s="58"/>
    </row>
    <row r="434" spans="1:43" hidden="1" x14ac:dyDescent="0.25">
      <c r="A434" s="57">
        <f t="shared" ca="1" si="91"/>
        <v>3.4623443172189208</v>
      </c>
      <c r="B434" s="57">
        <f t="shared" ca="1" si="91"/>
        <v>4.9092866533865367</v>
      </c>
      <c r="C434" s="57">
        <f t="shared" ca="1" si="91"/>
        <v>2.217496526758346</v>
      </c>
      <c r="D434" s="57">
        <f t="shared" ca="1" si="91"/>
        <v>1.5077338579028929</v>
      </c>
      <c r="E434" s="57">
        <f t="shared" ca="1" si="91"/>
        <v>4.4806054954204306</v>
      </c>
      <c r="F434" s="57">
        <f t="shared" ca="1" si="91"/>
        <v>3.9142953213997966</v>
      </c>
      <c r="G434" s="57">
        <f t="shared" ca="1" si="91"/>
        <v>1.3922915535273952</v>
      </c>
      <c r="H434" s="57">
        <f t="shared" ca="1" si="91"/>
        <v>4.3147243153042236</v>
      </c>
      <c r="I434" s="57">
        <f t="shared" ca="1" si="91"/>
        <v>4.7303873213832741</v>
      </c>
      <c r="J434" s="57">
        <f t="shared" ca="1" si="91"/>
        <v>4.5975096662599411</v>
      </c>
      <c r="K434" s="57">
        <f t="shared" ca="1" si="91"/>
        <v>5.2024241047755133</v>
      </c>
      <c r="L434" s="57"/>
      <c r="M434" s="6">
        <f t="shared" ca="1" si="92"/>
        <v>11.669642063764602</v>
      </c>
      <c r="N434" s="6">
        <f t="shared" ca="1" si="92"/>
        <v>10.959879394909152</v>
      </c>
      <c r="O434" s="6">
        <f t="shared" ca="1" si="92"/>
        <v>13.98740181506691</v>
      </c>
      <c r="P434" s="6">
        <f t="shared" ca="1" si="92"/>
        <v>18.756393400945122</v>
      </c>
      <c r="Q434" s="6">
        <f t="shared" ca="1" si="92"/>
        <v>18.907040568886707</v>
      </c>
      <c r="R434" s="57"/>
      <c r="S434" s="57">
        <f t="shared" ca="1" si="84"/>
        <v>18.907040568886707</v>
      </c>
      <c r="T434" s="7">
        <f ca="1">SMALL($S$5:$S$1004,ROWS($S$5:S434))</f>
        <v>17.394196786260782</v>
      </c>
      <c r="U434" s="10">
        <f ca="1">ROWS($S$5:S434)/COUNT($S$5:$S$1004)</f>
        <v>0.43</v>
      </c>
      <c r="V434" s="8"/>
      <c r="W434" s="8"/>
      <c r="Y434" s="8"/>
      <c r="Z434" s="8"/>
      <c r="AA434" s="8"/>
      <c r="AB434" s="8"/>
      <c r="AC434" s="8"/>
      <c r="AD434" s="8"/>
      <c r="AF434" s="7"/>
      <c r="AG434" s="7"/>
      <c r="AH434" s="7"/>
      <c r="AI434" s="57"/>
      <c r="AJ434" s="7"/>
      <c r="AK434" s="7"/>
      <c r="AL434" s="58"/>
      <c r="AM434" s="58"/>
      <c r="AN434" s="58"/>
      <c r="AO434" s="58"/>
      <c r="AP434" s="58"/>
      <c r="AQ434" s="58"/>
    </row>
    <row r="435" spans="1:43" hidden="1" x14ac:dyDescent="0.25">
      <c r="A435" s="57">
        <f t="shared" ref="A435:K444" ca="1" si="93">A$2+(A$3-A$2)*RAND()</f>
        <v>3.2525585110560349</v>
      </c>
      <c r="B435" s="57">
        <f t="shared" ca="1" si="93"/>
        <v>1.2664779162156696</v>
      </c>
      <c r="C435" s="57">
        <f t="shared" ca="1" si="93"/>
        <v>1.8007715668476894</v>
      </c>
      <c r="D435" s="57">
        <f t="shared" ca="1" si="93"/>
        <v>2.1323549055017281</v>
      </c>
      <c r="E435" s="57">
        <f t="shared" ca="1" si="93"/>
        <v>6.6292331791757189</v>
      </c>
      <c r="F435" s="57">
        <f t="shared" ca="1" si="93"/>
        <v>5.6465884764703826</v>
      </c>
      <c r="G435" s="57">
        <f t="shared" ca="1" si="93"/>
        <v>0.58806727825370375</v>
      </c>
      <c r="H435" s="57">
        <f t="shared" ca="1" si="93"/>
        <v>3.783639302077717</v>
      </c>
      <c r="I435" s="57">
        <f t="shared" ca="1" si="93"/>
        <v>4.4589227963406106</v>
      </c>
      <c r="J435" s="57">
        <f t="shared" ca="1" si="93"/>
        <v>6.7517336704294184</v>
      </c>
      <c r="K435" s="57">
        <f t="shared" ca="1" si="93"/>
        <v>3.7111352871357099</v>
      </c>
      <c r="L435" s="57"/>
      <c r="M435" s="6">
        <f t="shared" ref="M435:Q444" ca="1" si="94">SUMIF(M$4,"*"&amp;$A$4&amp;"*",$A435)+SUMIF(M$4,"*"&amp;$B$4&amp;"*",$B435)+SUMIF(M$4,"*"&amp;$C$4&amp;"*",$C435)+SUMIF(M$4,"*"&amp;$D$4&amp;"*",$D435)+SUMIF(M$4,"*"&amp;$E$4&amp;"*",$E435)+SUMIF(M$4,"*"&amp;$F$4&amp;"*",$F435)+SUMIF(M$4,"*"&amp;$G$4&amp;"*",$G435)+SUMIF(M$4,"*"&amp;$H$4&amp;"*",$H435)+SUMIF(M$4,"*"&amp;$I$4&amp;"*",$I435)+SUMIF(M$4,"*"&amp;$J$4&amp;"*",$J435)+SUMIF(M$4,"*"&amp;$K$4&amp;"*",$K435)</f>
        <v>12.393131026586847</v>
      </c>
      <c r="N435" s="6">
        <f t="shared" ca="1" si="94"/>
        <v>12.724714365240885</v>
      </c>
      <c r="O435" s="6">
        <f t="shared" ca="1" si="94"/>
        <v>14.647444765820808</v>
      </c>
      <c r="P435" s="6">
        <f t="shared" ca="1" si="94"/>
        <v>15.083124476162373</v>
      </c>
      <c r="Q435" s="6">
        <f t="shared" ca="1" si="94"/>
        <v>15.390485684604815</v>
      </c>
      <c r="R435" s="57"/>
      <c r="S435" s="57">
        <f t="shared" ca="1" si="84"/>
        <v>15.390485684604815</v>
      </c>
      <c r="T435" s="7">
        <f ca="1">SMALL($S$5:$S$1004,ROWS($S$5:S435))</f>
        <v>17.394867769243863</v>
      </c>
      <c r="U435" s="10">
        <f ca="1">ROWS($S$5:S435)/COUNT($S$5:$S$1004)</f>
        <v>0.43099999999999999</v>
      </c>
      <c r="V435" s="8"/>
      <c r="W435" s="8"/>
      <c r="Y435" s="8"/>
      <c r="Z435" s="8"/>
      <c r="AA435" s="8"/>
      <c r="AB435" s="8"/>
      <c r="AC435" s="8"/>
      <c r="AD435" s="8"/>
      <c r="AF435" s="7"/>
      <c r="AG435" s="7"/>
      <c r="AH435" s="7"/>
      <c r="AI435" s="57"/>
      <c r="AJ435" s="7"/>
      <c r="AK435" s="7"/>
      <c r="AL435" s="58"/>
      <c r="AM435" s="58"/>
      <c r="AN435" s="58"/>
      <c r="AO435" s="58"/>
      <c r="AP435" s="58"/>
      <c r="AQ435" s="58"/>
    </row>
    <row r="436" spans="1:43" hidden="1" x14ac:dyDescent="0.25">
      <c r="A436" s="57">
        <f t="shared" ca="1" si="93"/>
        <v>3.2408579794575787</v>
      </c>
      <c r="B436" s="57">
        <f t="shared" ca="1" si="93"/>
        <v>4.6368531981519343</v>
      </c>
      <c r="C436" s="57">
        <f t="shared" ca="1" si="93"/>
        <v>2.6368287065559146</v>
      </c>
      <c r="D436" s="57">
        <f t="shared" ca="1" si="93"/>
        <v>2.287151079787014</v>
      </c>
      <c r="E436" s="57">
        <f t="shared" ca="1" si="93"/>
        <v>6.2983895637771354</v>
      </c>
      <c r="F436" s="57">
        <f t="shared" ca="1" si="93"/>
        <v>2.9437464309093548</v>
      </c>
      <c r="G436" s="57">
        <f t="shared" ca="1" si="93"/>
        <v>1.6979178834680275</v>
      </c>
      <c r="H436" s="57">
        <f t="shared" ca="1" si="93"/>
        <v>3.0503762322840182</v>
      </c>
      <c r="I436" s="57">
        <f t="shared" ca="1" si="93"/>
        <v>4.2241830616847587</v>
      </c>
      <c r="J436" s="57">
        <f t="shared" ca="1" si="93"/>
        <v>7.9956025647220113</v>
      </c>
      <c r="K436" s="57">
        <f t="shared" ca="1" si="93"/>
        <v>5.4592203752762174</v>
      </c>
      <c r="L436" s="57"/>
      <c r="M436" s="6">
        <f t="shared" ca="1" si="94"/>
        <v>15.571207134203533</v>
      </c>
      <c r="N436" s="6">
        <f t="shared" ca="1" si="94"/>
        <v>15.221529507434632</v>
      </c>
      <c r="O436" s="6">
        <f t="shared" ca="1" si="94"/>
        <v>18.930845326651081</v>
      </c>
      <c r="P436" s="6">
        <f t="shared" ca="1" si="94"/>
        <v>17.264003066022266</v>
      </c>
      <c r="Q436" s="6">
        <f t="shared" ca="1" si="94"/>
        <v>19.444839369489305</v>
      </c>
      <c r="R436" s="57"/>
      <c r="S436" s="57">
        <f t="shared" ca="1" si="84"/>
        <v>19.444839369489305</v>
      </c>
      <c r="T436" s="7">
        <f ca="1">SMALL($S$5:$S$1004,ROWS($S$5:S436))</f>
        <v>17.396331788229443</v>
      </c>
      <c r="U436" s="10">
        <f ca="1">ROWS($S$5:S436)/COUNT($S$5:$S$1004)</f>
        <v>0.432</v>
      </c>
      <c r="V436" s="8"/>
      <c r="W436" s="8"/>
      <c r="Y436" s="8"/>
      <c r="Z436" s="8"/>
      <c r="AA436" s="8"/>
      <c r="AB436" s="8"/>
      <c r="AC436" s="8"/>
      <c r="AD436" s="8"/>
      <c r="AF436" s="7"/>
      <c r="AG436" s="7"/>
      <c r="AH436" s="7"/>
      <c r="AI436" s="57"/>
      <c r="AJ436" s="7"/>
      <c r="AK436" s="7"/>
      <c r="AL436" s="58"/>
      <c r="AM436" s="58"/>
      <c r="AN436" s="58"/>
      <c r="AO436" s="58"/>
      <c r="AP436" s="58"/>
      <c r="AQ436" s="58"/>
    </row>
    <row r="437" spans="1:43" hidden="1" x14ac:dyDescent="0.25">
      <c r="A437" s="57">
        <f t="shared" ca="1" si="93"/>
        <v>4.6640630390913502</v>
      </c>
      <c r="B437" s="57">
        <f t="shared" ca="1" si="93"/>
        <v>3.6503726781768164</v>
      </c>
      <c r="C437" s="57">
        <f t="shared" ca="1" si="93"/>
        <v>2.850263779523678</v>
      </c>
      <c r="D437" s="57">
        <f t="shared" ca="1" si="93"/>
        <v>1.6504982669366097</v>
      </c>
      <c r="E437" s="57">
        <f t="shared" ca="1" si="93"/>
        <v>7.6173459409611333</v>
      </c>
      <c r="F437" s="57">
        <f t="shared" ca="1" si="93"/>
        <v>4.820842088399564</v>
      </c>
      <c r="G437" s="57">
        <f t="shared" ca="1" si="93"/>
        <v>2.9789743117206244</v>
      </c>
      <c r="H437" s="57">
        <f t="shared" ca="1" si="93"/>
        <v>4.582851016937294</v>
      </c>
      <c r="I437" s="57">
        <f t="shared" ca="1" si="93"/>
        <v>6.9786211810321817</v>
      </c>
      <c r="J437" s="57">
        <f t="shared" ca="1" si="93"/>
        <v>6.6272303297990192</v>
      </c>
      <c r="K437" s="57">
        <f t="shared" ca="1" si="93"/>
        <v>3.1006575065555673</v>
      </c>
      <c r="L437" s="57"/>
      <c r="M437" s="6">
        <f t="shared" ca="1" si="94"/>
        <v>17.120531460134671</v>
      </c>
      <c r="N437" s="6">
        <f t="shared" ca="1" si="94"/>
        <v>15.920765947547604</v>
      </c>
      <c r="O437" s="6">
        <f t="shared" ca="1" si="94"/>
        <v>17.894948948936971</v>
      </c>
      <c r="P437" s="6">
        <f t="shared" ca="1" si="94"/>
        <v>18.55049345416413</v>
      </c>
      <c r="Q437" s="6">
        <f t="shared" ca="1" si="94"/>
        <v>18.951227142630813</v>
      </c>
      <c r="R437" s="57"/>
      <c r="S437" s="57">
        <f t="shared" ca="1" si="84"/>
        <v>18.951227142630813</v>
      </c>
      <c r="T437" s="7">
        <f ca="1">SMALL($S$5:$S$1004,ROWS($S$5:S437))</f>
        <v>17.41347386755854</v>
      </c>
      <c r="U437" s="10">
        <f ca="1">ROWS($S$5:S437)/COUNT($S$5:$S$1004)</f>
        <v>0.433</v>
      </c>
      <c r="V437" s="8"/>
      <c r="W437" s="8"/>
      <c r="Y437" s="8"/>
      <c r="Z437" s="8"/>
      <c r="AA437" s="8"/>
      <c r="AB437" s="8"/>
      <c r="AC437" s="8"/>
      <c r="AD437" s="8"/>
      <c r="AF437" s="7"/>
      <c r="AG437" s="7"/>
      <c r="AH437" s="7"/>
      <c r="AI437" s="57"/>
      <c r="AJ437" s="7"/>
      <c r="AK437" s="7"/>
      <c r="AL437" s="58"/>
      <c r="AM437" s="58"/>
      <c r="AN437" s="58"/>
      <c r="AO437" s="58"/>
      <c r="AP437" s="58"/>
      <c r="AQ437" s="58"/>
    </row>
    <row r="438" spans="1:43" hidden="1" x14ac:dyDescent="0.25">
      <c r="A438" s="57">
        <f t="shared" ca="1" si="93"/>
        <v>5.7747278240617579</v>
      </c>
      <c r="B438" s="57">
        <f t="shared" ca="1" si="93"/>
        <v>1.8808090397835793</v>
      </c>
      <c r="C438" s="57">
        <f t="shared" ca="1" si="93"/>
        <v>2.3536620128225492</v>
      </c>
      <c r="D438" s="57">
        <f t="shared" ca="1" si="93"/>
        <v>1.8725643975471351</v>
      </c>
      <c r="E438" s="57">
        <f t="shared" ca="1" si="93"/>
        <v>5.0999234794682291</v>
      </c>
      <c r="F438" s="57">
        <f t="shared" ca="1" si="93"/>
        <v>2.6178102073701051</v>
      </c>
      <c r="G438" s="57">
        <f t="shared" ca="1" si="93"/>
        <v>2.0205927169362554</v>
      </c>
      <c r="H438" s="57">
        <f t="shared" ca="1" si="93"/>
        <v>3.5855236836820223</v>
      </c>
      <c r="I438" s="57">
        <f t="shared" ca="1" si="93"/>
        <v>3.4882089396895175</v>
      </c>
      <c r="J438" s="57">
        <f t="shared" ca="1" si="93"/>
        <v>6.001636075797725</v>
      </c>
      <c r="K438" s="57">
        <f t="shared" ca="1" si="93"/>
        <v>4.5688021575743427</v>
      </c>
      <c r="L438" s="57"/>
      <c r="M438" s="6">
        <f t="shared" ca="1" si="94"/>
        <v>16.150618629618286</v>
      </c>
      <c r="N438" s="6">
        <f t="shared" ca="1" si="94"/>
        <v>15.669521014342873</v>
      </c>
      <c r="O438" s="6">
        <f t="shared" ca="1" si="94"/>
        <v>12.982368595049532</v>
      </c>
      <c r="P438" s="6">
        <f t="shared" ca="1" si="94"/>
        <v>12.555630344417544</v>
      </c>
      <c r="Q438" s="6">
        <f t="shared" ca="1" si="94"/>
        <v>15.135058360508173</v>
      </c>
      <c r="R438" s="57"/>
      <c r="S438" s="57">
        <f t="shared" ca="1" si="84"/>
        <v>16.150618629618286</v>
      </c>
      <c r="T438" s="7">
        <f ca="1">SMALL($S$5:$S$1004,ROWS($S$5:S438))</f>
        <v>17.414304871551899</v>
      </c>
      <c r="U438" s="10">
        <f ca="1">ROWS($S$5:S438)/COUNT($S$5:$S$1004)</f>
        <v>0.434</v>
      </c>
      <c r="V438" s="8"/>
      <c r="W438" s="8"/>
      <c r="Y438" s="8"/>
      <c r="Z438" s="8"/>
      <c r="AA438" s="8"/>
      <c r="AB438" s="8"/>
      <c r="AC438" s="8"/>
      <c r="AD438" s="8"/>
      <c r="AF438" s="7"/>
      <c r="AG438" s="7"/>
      <c r="AH438" s="7"/>
      <c r="AI438" s="57"/>
      <c r="AJ438" s="7"/>
      <c r="AK438" s="7"/>
      <c r="AL438" s="58"/>
      <c r="AM438" s="58"/>
      <c r="AN438" s="58"/>
      <c r="AO438" s="58"/>
      <c r="AP438" s="58"/>
      <c r="AQ438" s="58"/>
    </row>
    <row r="439" spans="1:43" hidden="1" x14ac:dyDescent="0.25">
      <c r="A439" s="57">
        <f t="shared" ca="1" si="93"/>
        <v>5.0101817412541614</v>
      </c>
      <c r="B439" s="57">
        <f t="shared" ca="1" si="93"/>
        <v>3.3147312485337235</v>
      </c>
      <c r="C439" s="57">
        <f t="shared" ca="1" si="93"/>
        <v>4.7698512569955236</v>
      </c>
      <c r="D439" s="57">
        <f t="shared" ca="1" si="93"/>
        <v>2.1808323908470246</v>
      </c>
      <c r="E439" s="57">
        <f t="shared" ca="1" si="93"/>
        <v>5.2507284394062683</v>
      </c>
      <c r="F439" s="57">
        <f t="shared" ca="1" si="93"/>
        <v>4.3013373760725919</v>
      </c>
      <c r="G439" s="57">
        <f t="shared" ca="1" si="93"/>
        <v>1.9109682282932126</v>
      </c>
      <c r="H439" s="57">
        <f t="shared" ca="1" si="93"/>
        <v>5.3565291635368553</v>
      </c>
      <c r="I439" s="57">
        <f t="shared" ca="1" si="93"/>
        <v>3.3143499507510148</v>
      </c>
      <c r="J439" s="57">
        <f t="shared" ca="1" si="93"/>
        <v>6.0119029476564849</v>
      </c>
      <c r="K439" s="57">
        <f t="shared" ca="1" si="93"/>
        <v>5.0764670337010358</v>
      </c>
      <c r="L439" s="57"/>
      <c r="M439" s="6">
        <f t="shared" ca="1" si="94"/>
        <v>17.702904174199382</v>
      </c>
      <c r="N439" s="6">
        <f t="shared" ca="1" si="94"/>
        <v>15.113885308050882</v>
      </c>
      <c r="O439" s="6">
        <f t="shared" ca="1" si="94"/>
        <v>14.577362635596476</v>
      </c>
      <c r="P439" s="6">
        <f t="shared" ca="1" si="94"/>
        <v>16.006885609058365</v>
      </c>
      <c r="Q439" s="6">
        <f t="shared" ca="1" si="94"/>
        <v>18.998455885177883</v>
      </c>
      <c r="R439" s="57"/>
      <c r="S439" s="57">
        <f t="shared" ca="1" si="84"/>
        <v>18.998455885177883</v>
      </c>
      <c r="T439" s="7">
        <f ca="1">SMALL($S$5:$S$1004,ROWS($S$5:S439))</f>
        <v>17.417435355431447</v>
      </c>
      <c r="U439" s="10">
        <f ca="1">ROWS($S$5:S439)/COUNT($S$5:$S$1004)</f>
        <v>0.435</v>
      </c>
      <c r="V439" s="8"/>
      <c r="W439" s="8"/>
      <c r="Y439" s="8"/>
      <c r="Z439" s="8"/>
      <c r="AA439" s="8"/>
      <c r="AB439" s="8"/>
      <c r="AC439" s="8"/>
      <c r="AD439" s="8"/>
      <c r="AF439" s="7"/>
      <c r="AG439" s="7"/>
      <c r="AH439" s="7"/>
      <c r="AI439" s="57"/>
      <c r="AJ439" s="7"/>
      <c r="AK439" s="7"/>
      <c r="AL439" s="58"/>
      <c r="AM439" s="58"/>
      <c r="AN439" s="58"/>
      <c r="AO439" s="58"/>
      <c r="AP439" s="58"/>
      <c r="AQ439" s="58"/>
    </row>
    <row r="440" spans="1:43" hidden="1" x14ac:dyDescent="0.25">
      <c r="A440" s="57">
        <f t="shared" ca="1" si="93"/>
        <v>5.1676974458278337</v>
      </c>
      <c r="B440" s="57">
        <f t="shared" ca="1" si="93"/>
        <v>2.1458012960346364</v>
      </c>
      <c r="C440" s="57">
        <f t="shared" ca="1" si="93"/>
        <v>4.7754876140533558</v>
      </c>
      <c r="D440" s="57">
        <f t="shared" ca="1" si="93"/>
        <v>2.2792270658954648</v>
      </c>
      <c r="E440" s="57">
        <f t="shared" ca="1" si="93"/>
        <v>5.1210476987462847</v>
      </c>
      <c r="F440" s="57">
        <f t="shared" ca="1" si="93"/>
        <v>4.1150369219855838</v>
      </c>
      <c r="G440" s="57">
        <f t="shared" ca="1" si="93"/>
        <v>0.80970089117283828</v>
      </c>
      <c r="H440" s="57">
        <f t="shared" ca="1" si="93"/>
        <v>2.6440050899404564</v>
      </c>
      <c r="I440" s="57">
        <f t="shared" ca="1" si="93"/>
        <v>5.8590795587020743</v>
      </c>
      <c r="J440" s="57">
        <f t="shared" ca="1" si="93"/>
        <v>5.4136740458169745</v>
      </c>
      <c r="K440" s="57">
        <f t="shared" ca="1" si="93"/>
        <v>4.7286616928321141</v>
      </c>
      <c r="L440" s="57"/>
      <c r="M440" s="6">
        <f t="shared" ca="1" si="94"/>
        <v>16.166559996871001</v>
      </c>
      <c r="N440" s="6">
        <f t="shared" ca="1" si="94"/>
        <v>13.670299448713113</v>
      </c>
      <c r="O440" s="6">
        <f t="shared" ca="1" si="94"/>
        <v>12.680523040597896</v>
      </c>
      <c r="P440" s="6">
        <f t="shared" ca="1" si="94"/>
        <v>16.848579469554409</v>
      </c>
      <c r="Q440" s="6">
        <f t="shared" ca="1" si="94"/>
        <v>14.639515777553491</v>
      </c>
      <c r="R440" s="57"/>
      <c r="S440" s="57">
        <f t="shared" ca="1" si="84"/>
        <v>16.848579469554409</v>
      </c>
      <c r="T440" s="7">
        <f ca="1">SMALL($S$5:$S$1004,ROWS($S$5:S440))</f>
        <v>17.421577326849942</v>
      </c>
      <c r="U440" s="10">
        <f ca="1">ROWS($S$5:S440)/COUNT($S$5:$S$1004)</f>
        <v>0.436</v>
      </c>
      <c r="V440" s="8"/>
      <c r="W440" s="8"/>
      <c r="Y440" s="8"/>
      <c r="Z440" s="8"/>
      <c r="AA440" s="8"/>
      <c r="AB440" s="8"/>
      <c r="AC440" s="8"/>
      <c r="AD440" s="8"/>
      <c r="AF440" s="7"/>
      <c r="AG440" s="7"/>
      <c r="AH440" s="7"/>
      <c r="AI440" s="57"/>
      <c r="AJ440" s="7"/>
      <c r="AK440" s="7"/>
      <c r="AL440" s="58"/>
      <c r="AM440" s="58"/>
      <c r="AN440" s="58"/>
      <c r="AO440" s="58"/>
      <c r="AP440" s="58"/>
      <c r="AQ440" s="58"/>
    </row>
    <row r="441" spans="1:43" hidden="1" x14ac:dyDescent="0.25">
      <c r="A441" s="57">
        <f t="shared" ca="1" si="93"/>
        <v>3.1664291441774792</v>
      </c>
      <c r="B441" s="57">
        <f t="shared" ca="1" si="93"/>
        <v>2.0240908098545312</v>
      </c>
      <c r="C441" s="57">
        <f t="shared" ca="1" si="93"/>
        <v>1.5831151583279963</v>
      </c>
      <c r="D441" s="57">
        <f t="shared" ca="1" si="93"/>
        <v>1.543217715751797</v>
      </c>
      <c r="E441" s="57">
        <f t="shared" ca="1" si="93"/>
        <v>7.7345598386481003</v>
      </c>
      <c r="F441" s="57">
        <f t="shared" ca="1" si="93"/>
        <v>2.1786937812183984</v>
      </c>
      <c r="G441" s="57">
        <f t="shared" ca="1" si="93"/>
        <v>0.53800447682125563</v>
      </c>
      <c r="H441" s="57">
        <f t="shared" ca="1" si="93"/>
        <v>4.5321446425643419</v>
      </c>
      <c r="I441" s="57">
        <f t="shared" ca="1" si="93"/>
        <v>3.5535193647356511</v>
      </c>
      <c r="J441" s="57">
        <f t="shared" ca="1" si="93"/>
        <v>7.4868681133258805</v>
      </c>
      <c r="K441" s="57">
        <f t="shared" ca="1" si="93"/>
        <v>4.5214120844297154</v>
      </c>
      <c r="L441" s="57"/>
      <c r="M441" s="6">
        <f t="shared" ca="1" si="94"/>
        <v>12.77441689265261</v>
      </c>
      <c r="N441" s="6">
        <f t="shared" ca="1" si="94"/>
        <v>12.734519450076412</v>
      </c>
      <c r="O441" s="6">
        <f t="shared" ca="1" si="94"/>
        <v>17.24551876182851</v>
      </c>
      <c r="P441" s="6">
        <f t="shared" ca="1" si="94"/>
        <v>12.277716040238296</v>
      </c>
      <c r="Q441" s="6">
        <f t="shared" ca="1" si="94"/>
        <v>18.812207375496687</v>
      </c>
      <c r="R441" s="57"/>
      <c r="S441" s="57">
        <f t="shared" ca="1" si="84"/>
        <v>18.812207375496687</v>
      </c>
      <c r="T441" s="7">
        <f ca="1">SMALL($S$5:$S$1004,ROWS($S$5:S441))</f>
        <v>17.425428404961536</v>
      </c>
      <c r="U441" s="10">
        <f ca="1">ROWS($S$5:S441)/COUNT($S$5:$S$1004)</f>
        <v>0.437</v>
      </c>
      <c r="V441" s="8"/>
      <c r="W441" s="8"/>
      <c r="Y441" s="8"/>
      <c r="Z441" s="8"/>
      <c r="AA441" s="8"/>
      <c r="AB441" s="8"/>
      <c r="AC441" s="8"/>
      <c r="AD441" s="8"/>
      <c r="AF441" s="7"/>
      <c r="AG441" s="7"/>
      <c r="AH441" s="7"/>
      <c r="AI441" s="57"/>
      <c r="AJ441" s="7"/>
      <c r="AK441" s="7"/>
      <c r="AL441" s="58"/>
      <c r="AM441" s="58"/>
      <c r="AN441" s="58"/>
      <c r="AO441" s="58"/>
      <c r="AP441" s="58"/>
      <c r="AQ441" s="58"/>
    </row>
    <row r="442" spans="1:43" hidden="1" x14ac:dyDescent="0.25">
      <c r="A442" s="57">
        <f t="shared" ca="1" si="93"/>
        <v>3.650468317326407</v>
      </c>
      <c r="B442" s="57">
        <f t="shared" ca="1" si="93"/>
        <v>1.9285184552142645</v>
      </c>
      <c r="C442" s="57">
        <f t="shared" ca="1" si="93"/>
        <v>3.609759025190014</v>
      </c>
      <c r="D442" s="57">
        <f t="shared" ca="1" si="93"/>
        <v>2.4930157022692274</v>
      </c>
      <c r="E442" s="57">
        <f t="shared" ca="1" si="93"/>
        <v>7.6103792692126842</v>
      </c>
      <c r="F442" s="57">
        <f t="shared" ca="1" si="93"/>
        <v>5.4049542479969857</v>
      </c>
      <c r="G442" s="57">
        <f t="shared" ca="1" si="93"/>
        <v>1.5319571959159923</v>
      </c>
      <c r="H442" s="57">
        <f t="shared" ca="1" si="93"/>
        <v>2.8130833906377539</v>
      </c>
      <c r="I442" s="57">
        <f t="shared" ca="1" si="93"/>
        <v>4.1571779741498318</v>
      </c>
      <c r="J442" s="57">
        <f t="shared" ca="1" si="93"/>
        <v>7.7216900653145375</v>
      </c>
      <c r="K442" s="57">
        <f t="shared" ca="1" si="93"/>
        <v>2.7489224079678354</v>
      </c>
      <c r="L442" s="57"/>
      <c r="M442" s="6">
        <f t="shared" ca="1" si="94"/>
        <v>16.513874603746952</v>
      </c>
      <c r="N442" s="6">
        <f t="shared" ca="1" si="94"/>
        <v>15.397131280826164</v>
      </c>
      <c r="O442" s="6">
        <f t="shared" ca="1" si="94"/>
        <v>17.260587789741486</v>
      </c>
      <c r="P442" s="6">
        <f t="shared" ca="1" si="94"/>
        <v>14.239573085328917</v>
      </c>
      <c r="Q442" s="6">
        <f t="shared" ca="1" si="94"/>
        <v>15.100903523032539</v>
      </c>
      <c r="R442" s="57"/>
      <c r="S442" s="57">
        <f t="shared" ca="1" si="84"/>
        <v>17.260587789741486</v>
      </c>
      <c r="T442" s="7">
        <f ca="1">SMALL($S$5:$S$1004,ROWS($S$5:S442))</f>
        <v>17.434630064208889</v>
      </c>
      <c r="U442" s="10">
        <f ca="1">ROWS($S$5:S442)/COUNT($S$5:$S$1004)</f>
        <v>0.438</v>
      </c>
      <c r="V442" s="8"/>
      <c r="W442" s="8"/>
      <c r="Y442" s="8"/>
      <c r="Z442" s="8"/>
      <c r="AA442" s="8"/>
      <c r="AB442" s="8"/>
      <c r="AC442" s="8"/>
      <c r="AD442" s="8"/>
      <c r="AF442" s="7"/>
      <c r="AG442" s="7"/>
      <c r="AH442" s="7"/>
      <c r="AI442" s="57"/>
      <c r="AJ442" s="7"/>
      <c r="AK442" s="7"/>
      <c r="AL442" s="58"/>
      <c r="AM442" s="58"/>
      <c r="AN442" s="58"/>
      <c r="AO442" s="58"/>
      <c r="AP442" s="58"/>
      <c r="AQ442" s="58"/>
    </row>
    <row r="443" spans="1:43" hidden="1" x14ac:dyDescent="0.25">
      <c r="A443" s="57">
        <f t="shared" ca="1" si="93"/>
        <v>2.8253568303304464</v>
      </c>
      <c r="B443" s="57">
        <f t="shared" ca="1" si="93"/>
        <v>3.6510649552364129</v>
      </c>
      <c r="C443" s="57">
        <f t="shared" ca="1" si="93"/>
        <v>4.6754807412667994</v>
      </c>
      <c r="D443" s="57">
        <f t="shared" ca="1" si="93"/>
        <v>2.707302361286791</v>
      </c>
      <c r="E443" s="57">
        <f t="shared" ca="1" si="93"/>
        <v>5.9772110642566076</v>
      </c>
      <c r="F443" s="57">
        <f t="shared" ca="1" si="93"/>
        <v>5.0889459468746843</v>
      </c>
      <c r="G443" s="57">
        <f t="shared" ca="1" si="93"/>
        <v>1.5137673917587775</v>
      </c>
      <c r="H443" s="57">
        <f t="shared" ca="1" si="93"/>
        <v>3.9240820156179312</v>
      </c>
      <c r="I443" s="57">
        <f t="shared" ca="1" si="93"/>
        <v>3.9346556525266934</v>
      </c>
      <c r="J443" s="57">
        <f t="shared" ca="1" si="93"/>
        <v>5.5014807852755538</v>
      </c>
      <c r="K443" s="57">
        <f t="shared" ca="1" si="93"/>
        <v>5.5401784587299936</v>
      </c>
      <c r="L443" s="57"/>
      <c r="M443" s="6">
        <f t="shared" ca="1" si="94"/>
        <v>14.516085748631577</v>
      </c>
      <c r="N443" s="6">
        <f t="shared" ca="1" si="94"/>
        <v>12.547907368651568</v>
      </c>
      <c r="O443" s="6">
        <f t="shared" ca="1" si="94"/>
        <v>15.129756804768574</v>
      </c>
      <c r="P443" s="6">
        <f t="shared" ca="1" si="94"/>
        <v>18.214845013367785</v>
      </c>
      <c r="Q443" s="6">
        <f t="shared" ca="1" si="94"/>
        <v>19.092536493840946</v>
      </c>
      <c r="R443" s="57"/>
      <c r="S443" s="57">
        <f t="shared" ca="1" si="84"/>
        <v>19.092536493840946</v>
      </c>
      <c r="T443" s="7">
        <f ca="1">SMALL($S$5:$S$1004,ROWS($S$5:S443))</f>
        <v>17.442996628578552</v>
      </c>
      <c r="U443" s="10">
        <f ca="1">ROWS($S$5:S443)/COUNT($S$5:$S$1004)</f>
        <v>0.439</v>
      </c>
      <c r="V443" s="8"/>
      <c r="W443" s="8"/>
      <c r="Y443" s="8"/>
      <c r="Z443" s="8"/>
      <c r="AA443" s="8"/>
      <c r="AB443" s="8"/>
      <c r="AC443" s="8"/>
      <c r="AD443" s="8"/>
      <c r="AF443" s="7"/>
      <c r="AG443" s="7"/>
      <c r="AH443" s="7"/>
      <c r="AI443" s="57"/>
      <c r="AJ443" s="7"/>
      <c r="AK443" s="7"/>
      <c r="AL443" s="58"/>
      <c r="AM443" s="58"/>
      <c r="AN443" s="58"/>
      <c r="AO443" s="58"/>
      <c r="AP443" s="58"/>
      <c r="AQ443" s="58"/>
    </row>
    <row r="444" spans="1:43" hidden="1" x14ac:dyDescent="0.25">
      <c r="A444" s="57">
        <f t="shared" ca="1" si="93"/>
        <v>4.3484251310198445</v>
      </c>
      <c r="B444" s="57">
        <f t="shared" ca="1" si="93"/>
        <v>1.8521068125923361</v>
      </c>
      <c r="C444" s="57">
        <f t="shared" ca="1" si="93"/>
        <v>4.3161977260739448</v>
      </c>
      <c r="D444" s="57">
        <f t="shared" ca="1" si="93"/>
        <v>1.8722243241519072</v>
      </c>
      <c r="E444" s="57">
        <f t="shared" ca="1" si="93"/>
        <v>5.1379098615543128</v>
      </c>
      <c r="F444" s="57">
        <f t="shared" ca="1" si="93"/>
        <v>5.5373449966625188</v>
      </c>
      <c r="G444" s="57">
        <f t="shared" ca="1" si="93"/>
        <v>1.5230993768183341</v>
      </c>
      <c r="H444" s="57">
        <f t="shared" ca="1" si="93"/>
        <v>3.7245451628528898</v>
      </c>
      <c r="I444" s="57">
        <f t="shared" ca="1" si="93"/>
        <v>5.9318013420510702</v>
      </c>
      <c r="J444" s="57">
        <f t="shared" ca="1" si="93"/>
        <v>5.0451648593229663</v>
      </c>
      <c r="K444" s="57">
        <f t="shared" ca="1" si="93"/>
        <v>2.9922719378695044</v>
      </c>
      <c r="L444" s="57"/>
      <c r="M444" s="6">
        <f t="shared" ca="1" si="94"/>
        <v>15.232887093235089</v>
      </c>
      <c r="N444" s="6">
        <f t="shared" ca="1" si="94"/>
        <v>12.788913691313052</v>
      </c>
      <c r="O444" s="6">
        <f t="shared" ca="1" si="94"/>
        <v>12.035181533469615</v>
      </c>
      <c r="P444" s="6">
        <f t="shared" ca="1" si="94"/>
        <v>16.313525089175428</v>
      </c>
      <c r="Q444" s="6">
        <f t="shared" ca="1" si="94"/>
        <v>13.706833774869043</v>
      </c>
      <c r="R444" s="57"/>
      <c r="S444" s="57">
        <f t="shared" ca="1" si="84"/>
        <v>16.313525089175428</v>
      </c>
      <c r="T444" s="7">
        <f ca="1">SMALL($S$5:$S$1004,ROWS($S$5:S444))</f>
        <v>17.445476493243795</v>
      </c>
      <c r="U444" s="10">
        <f ca="1">ROWS($S$5:S444)/COUNT($S$5:$S$1004)</f>
        <v>0.44</v>
      </c>
      <c r="V444" s="8"/>
      <c r="W444" s="8"/>
      <c r="Y444" s="8"/>
      <c r="Z444" s="8"/>
      <c r="AA444" s="8"/>
      <c r="AB444" s="8"/>
      <c r="AC444" s="8"/>
      <c r="AD444" s="8"/>
      <c r="AF444" s="7"/>
      <c r="AG444" s="7"/>
      <c r="AH444" s="7"/>
      <c r="AI444" s="57"/>
      <c r="AJ444" s="7"/>
      <c r="AK444" s="7"/>
      <c r="AL444" s="58"/>
      <c r="AM444" s="58"/>
      <c r="AN444" s="58"/>
      <c r="AO444" s="58"/>
      <c r="AP444" s="58"/>
      <c r="AQ444" s="58"/>
    </row>
    <row r="445" spans="1:43" hidden="1" x14ac:dyDescent="0.25">
      <c r="A445" s="57">
        <f t="shared" ref="A445:K454" ca="1" si="95">A$2+(A$3-A$2)*RAND()</f>
        <v>2.248160537611859</v>
      </c>
      <c r="B445" s="57">
        <f t="shared" ca="1" si="95"/>
        <v>1.6234403408769986</v>
      </c>
      <c r="C445" s="57">
        <f t="shared" ca="1" si="95"/>
        <v>1.1057968348707381</v>
      </c>
      <c r="D445" s="57">
        <f t="shared" ca="1" si="95"/>
        <v>2.931357742221949</v>
      </c>
      <c r="E445" s="57">
        <f t="shared" ca="1" si="95"/>
        <v>7.4479335199455932</v>
      </c>
      <c r="F445" s="57">
        <f t="shared" ca="1" si="95"/>
        <v>2.1225526046809899</v>
      </c>
      <c r="G445" s="57">
        <f t="shared" ca="1" si="95"/>
        <v>2.8051186276626776</v>
      </c>
      <c r="H445" s="57">
        <f t="shared" ca="1" si="95"/>
        <v>3.2357811507070458</v>
      </c>
      <c r="I445" s="57">
        <f t="shared" ca="1" si="95"/>
        <v>6.9396005347264245</v>
      </c>
      <c r="J445" s="57">
        <f t="shared" ca="1" si="95"/>
        <v>5.5108224821529461</v>
      </c>
      <c r="K445" s="57">
        <f t="shared" ca="1" si="95"/>
        <v>2.7466686339119337</v>
      </c>
      <c r="L445" s="57"/>
      <c r="M445" s="6">
        <f t="shared" ref="M445:Q454" ca="1" si="96">SUMIF(M$4,"*"&amp;$A$4&amp;"*",$A445)+SUMIF(M$4,"*"&amp;$B$4&amp;"*",$B445)+SUMIF(M$4,"*"&amp;$C$4&amp;"*",$C445)+SUMIF(M$4,"*"&amp;$D$4&amp;"*",$D445)+SUMIF(M$4,"*"&amp;$E$4&amp;"*",$E445)+SUMIF(M$4,"*"&amp;$F$4&amp;"*",$F445)+SUMIF(M$4,"*"&amp;$G$4&amp;"*",$G445)+SUMIF(M$4,"*"&amp;$H$4&amp;"*",$H445)+SUMIF(M$4,"*"&amp;$I$4&amp;"*",$I445)+SUMIF(M$4,"*"&amp;$J$4&amp;"*",$J445)+SUMIF(M$4,"*"&amp;$K$4&amp;"*",$K445)</f>
        <v>11.669898482298221</v>
      </c>
      <c r="N445" s="6">
        <f t="shared" ca="1" si="96"/>
        <v>13.495459389649431</v>
      </c>
      <c r="O445" s="6">
        <f t="shared" ca="1" si="96"/>
        <v>14.582196342975537</v>
      </c>
      <c r="P445" s="6">
        <f t="shared" ca="1" si="96"/>
        <v>13.432262114196348</v>
      </c>
      <c r="Q445" s="6">
        <f t="shared" ca="1" si="96"/>
        <v>15.053823645441572</v>
      </c>
      <c r="R445" s="57"/>
      <c r="S445" s="57">
        <f t="shared" ca="1" si="84"/>
        <v>15.053823645441572</v>
      </c>
      <c r="T445" s="7">
        <f ca="1">SMALL($S$5:$S$1004,ROWS($S$5:S445))</f>
        <v>17.453879216472668</v>
      </c>
      <c r="U445" s="10">
        <f ca="1">ROWS($S$5:S445)/COUNT($S$5:$S$1004)</f>
        <v>0.441</v>
      </c>
      <c r="V445" s="8"/>
      <c r="W445" s="8"/>
      <c r="Y445" s="8"/>
      <c r="Z445" s="8"/>
      <c r="AA445" s="8"/>
      <c r="AB445" s="8"/>
      <c r="AC445" s="8"/>
      <c r="AD445" s="8"/>
      <c r="AF445" s="7"/>
      <c r="AG445" s="7"/>
      <c r="AH445" s="7"/>
      <c r="AI445" s="57"/>
      <c r="AJ445" s="7"/>
      <c r="AK445" s="7"/>
      <c r="AL445" s="58"/>
      <c r="AM445" s="58"/>
      <c r="AN445" s="58"/>
      <c r="AO445" s="58"/>
      <c r="AP445" s="58"/>
      <c r="AQ445" s="58"/>
    </row>
    <row r="446" spans="1:43" hidden="1" x14ac:dyDescent="0.25">
      <c r="A446" s="57">
        <f t="shared" ca="1" si="95"/>
        <v>2.5790736779839922</v>
      </c>
      <c r="B446" s="57">
        <f t="shared" ca="1" si="95"/>
        <v>1.0664281814418848</v>
      </c>
      <c r="C446" s="57">
        <f t="shared" ca="1" si="95"/>
        <v>3.5158836321433573</v>
      </c>
      <c r="D446" s="57">
        <f t="shared" ca="1" si="95"/>
        <v>1.7755162569600571</v>
      </c>
      <c r="E446" s="57">
        <f t="shared" ca="1" si="95"/>
        <v>4.2904975754218819</v>
      </c>
      <c r="F446" s="57">
        <f t="shared" ca="1" si="95"/>
        <v>3.7103020848730632</v>
      </c>
      <c r="G446" s="57">
        <f t="shared" ca="1" si="95"/>
        <v>0.88797982102064221</v>
      </c>
      <c r="H446" s="57">
        <f t="shared" ca="1" si="95"/>
        <v>5.1480358017020187</v>
      </c>
      <c r="I446" s="57">
        <f t="shared" ca="1" si="95"/>
        <v>3.0949736009295887</v>
      </c>
      <c r="J446" s="57">
        <f t="shared" ca="1" si="95"/>
        <v>6.7934462188465341</v>
      </c>
      <c r="K446" s="57">
        <f t="shared" ca="1" si="95"/>
        <v>4.8862030294698453</v>
      </c>
      <c r="L446" s="57"/>
      <c r="M446" s="6">
        <f t="shared" ca="1" si="96"/>
        <v>13.776383349994525</v>
      </c>
      <c r="N446" s="6">
        <f t="shared" ca="1" si="96"/>
        <v>12.036015974811225</v>
      </c>
      <c r="O446" s="6">
        <f t="shared" ca="1" si="96"/>
        <v>12.1503719757103</v>
      </c>
      <c r="P446" s="6">
        <f t="shared" ca="1" si="96"/>
        <v>12.757906896714381</v>
      </c>
      <c r="Q446" s="6">
        <f t="shared" ca="1" si="96"/>
        <v>15.391164588035631</v>
      </c>
      <c r="R446" s="57"/>
      <c r="S446" s="57">
        <f t="shared" ca="1" si="84"/>
        <v>15.391164588035631</v>
      </c>
      <c r="T446" s="7">
        <f ca="1">SMALL($S$5:$S$1004,ROWS($S$5:S446))</f>
        <v>17.454810527672326</v>
      </c>
      <c r="U446" s="10">
        <f ca="1">ROWS($S$5:S446)/COUNT($S$5:$S$1004)</f>
        <v>0.442</v>
      </c>
      <c r="V446" s="8"/>
      <c r="W446" s="8"/>
      <c r="Y446" s="8"/>
      <c r="Z446" s="8"/>
      <c r="AA446" s="8"/>
      <c r="AB446" s="8"/>
      <c r="AC446" s="8"/>
      <c r="AD446" s="8"/>
      <c r="AF446" s="7"/>
      <c r="AG446" s="7"/>
      <c r="AH446" s="7"/>
      <c r="AI446" s="57"/>
      <c r="AJ446" s="7"/>
      <c r="AK446" s="7"/>
      <c r="AL446" s="58"/>
      <c r="AM446" s="58"/>
      <c r="AN446" s="58"/>
      <c r="AO446" s="58"/>
      <c r="AP446" s="58"/>
      <c r="AQ446" s="58"/>
    </row>
    <row r="447" spans="1:43" hidden="1" x14ac:dyDescent="0.25">
      <c r="A447" s="57">
        <f t="shared" ca="1" si="95"/>
        <v>4.145157857693528</v>
      </c>
      <c r="B447" s="57">
        <f t="shared" ca="1" si="95"/>
        <v>2.490410254009003</v>
      </c>
      <c r="C447" s="57">
        <f t="shared" ca="1" si="95"/>
        <v>1.845765264956496</v>
      </c>
      <c r="D447" s="57">
        <f t="shared" ca="1" si="95"/>
        <v>2.3693163391073604</v>
      </c>
      <c r="E447" s="57">
        <f t="shared" ca="1" si="95"/>
        <v>5.4721052919283615</v>
      </c>
      <c r="F447" s="57">
        <f t="shared" ca="1" si="95"/>
        <v>5.2241392353079714</v>
      </c>
      <c r="G447" s="57">
        <f t="shared" ca="1" si="95"/>
        <v>2.9188565611409389</v>
      </c>
      <c r="H447" s="57">
        <f t="shared" ca="1" si="95"/>
        <v>4.2285905675231117</v>
      </c>
      <c r="I447" s="57">
        <f t="shared" ca="1" si="95"/>
        <v>5.8487426724865408</v>
      </c>
      <c r="J447" s="57">
        <f t="shared" ca="1" si="95"/>
        <v>5.1307690826489605</v>
      </c>
      <c r="K447" s="57">
        <f t="shared" ca="1" si="95"/>
        <v>4.2349441935192793</v>
      </c>
      <c r="L447" s="57"/>
      <c r="M447" s="6">
        <f t="shared" ca="1" si="96"/>
        <v>14.040548766439922</v>
      </c>
      <c r="N447" s="6">
        <f t="shared" ca="1" si="96"/>
        <v>14.564099840590789</v>
      </c>
      <c r="O447" s="6">
        <f t="shared" ca="1" si="96"/>
        <v>13.093284628586325</v>
      </c>
      <c r="P447" s="6">
        <f t="shared" ca="1" si="96"/>
        <v>17.798236355322793</v>
      </c>
      <c r="Q447" s="6">
        <f t="shared" ca="1" si="96"/>
        <v>16.426050306979754</v>
      </c>
      <c r="R447" s="57"/>
      <c r="S447" s="57">
        <f t="shared" ca="1" si="84"/>
        <v>17.798236355322793</v>
      </c>
      <c r="T447" s="7">
        <f ca="1">SMALL($S$5:$S$1004,ROWS($S$5:S447))</f>
        <v>17.468327139379316</v>
      </c>
      <c r="U447" s="10">
        <f ca="1">ROWS($S$5:S447)/COUNT($S$5:$S$1004)</f>
        <v>0.443</v>
      </c>
      <c r="V447" s="8"/>
      <c r="W447" s="8"/>
      <c r="Y447" s="8"/>
      <c r="Z447" s="8"/>
      <c r="AA447" s="8"/>
      <c r="AB447" s="8"/>
      <c r="AC447" s="8"/>
      <c r="AD447" s="8"/>
      <c r="AF447" s="7"/>
      <c r="AG447" s="7"/>
      <c r="AH447" s="7"/>
      <c r="AI447" s="57"/>
      <c r="AJ447" s="7"/>
      <c r="AK447" s="7"/>
      <c r="AL447" s="58"/>
      <c r="AM447" s="58"/>
      <c r="AN447" s="58"/>
      <c r="AO447" s="58"/>
      <c r="AP447" s="58"/>
      <c r="AQ447" s="58"/>
    </row>
    <row r="448" spans="1:43" hidden="1" x14ac:dyDescent="0.25">
      <c r="A448" s="57">
        <f t="shared" ca="1" si="95"/>
        <v>4.3085241406502055</v>
      </c>
      <c r="B448" s="57">
        <f t="shared" ca="1" si="95"/>
        <v>4.2800573458763038</v>
      </c>
      <c r="C448" s="57">
        <f t="shared" ca="1" si="95"/>
        <v>4.2546211116531527</v>
      </c>
      <c r="D448" s="57">
        <f t="shared" ca="1" si="95"/>
        <v>2.8327321446223666</v>
      </c>
      <c r="E448" s="57">
        <f t="shared" ca="1" si="95"/>
        <v>6.0828177746301275</v>
      </c>
      <c r="F448" s="57">
        <f t="shared" ca="1" si="95"/>
        <v>2.0543074648366244</v>
      </c>
      <c r="G448" s="57">
        <f t="shared" ca="1" si="95"/>
        <v>1.9081681534967116</v>
      </c>
      <c r="H448" s="57">
        <f t="shared" ca="1" si="95"/>
        <v>5.6693127210743981</v>
      </c>
      <c r="I448" s="57">
        <f t="shared" ca="1" si="95"/>
        <v>3.0094172755775288</v>
      </c>
      <c r="J448" s="57">
        <f t="shared" ca="1" si="95"/>
        <v>7.5606938951557181</v>
      </c>
      <c r="K448" s="57">
        <f t="shared" ca="1" si="95"/>
        <v>4.8904756001463792</v>
      </c>
      <c r="L448" s="57"/>
      <c r="M448" s="6">
        <f t="shared" ca="1" si="96"/>
        <v>18.032007300955787</v>
      </c>
      <c r="N448" s="6">
        <f t="shared" ca="1" si="96"/>
        <v>16.610118333925001</v>
      </c>
      <c r="O448" s="6">
        <f t="shared" ca="1" si="96"/>
        <v>17.923569015662149</v>
      </c>
      <c r="P448" s="6">
        <f t="shared" ca="1" si="96"/>
        <v>14.234257686436836</v>
      </c>
      <c r="Q448" s="6">
        <f t="shared" ca="1" si="96"/>
        <v>20.922663441727209</v>
      </c>
      <c r="R448" s="57"/>
      <c r="S448" s="57">
        <f t="shared" ca="1" si="84"/>
        <v>20.922663441727209</v>
      </c>
      <c r="T448" s="7">
        <f ca="1">SMALL($S$5:$S$1004,ROWS($S$5:S448))</f>
        <v>17.471646009651018</v>
      </c>
      <c r="U448" s="10">
        <f ca="1">ROWS($S$5:S448)/COUNT($S$5:$S$1004)</f>
        <v>0.44400000000000001</v>
      </c>
      <c r="V448" s="8"/>
      <c r="W448" s="8"/>
      <c r="Y448" s="8"/>
      <c r="Z448" s="8"/>
      <c r="AA448" s="8"/>
      <c r="AB448" s="8"/>
      <c r="AC448" s="8"/>
      <c r="AD448" s="8"/>
      <c r="AF448" s="7"/>
      <c r="AG448" s="7"/>
      <c r="AH448" s="7"/>
      <c r="AI448" s="57"/>
      <c r="AJ448" s="7"/>
      <c r="AK448" s="7"/>
      <c r="AL448" s="58"/>
      <c r="AM448" s="58"/>
      <c r="AN448" s="58"/>
      <c r="AO448" s="58"/>
      <c r="AP448" s="58"/>
      <c r="AQ448" s="58"/>
    </row>
    <row r="449" spans="1:43" hidden="1" x14ac:dyDescent="0.25">
      <c r="A449" s="57">
        <f t="shared" ca="1" si="95"/>
        <v>3.3010082864023018</v>
      </c>
      <c r="B449" s="57">
        <f t="shared" ca="1" si="95"/>
        <v>2.7305841271728406</v>
      </c>
      <c r="C449" s="57">
        <f t="shared" ca="1" si="95"/>
        <v>3.1258053254877582</v>
      </c>
      <c r="D449" s="57">
        <f t="shared" ca="1" si="95"/>
        <v>1.6269827802910815</v>
      </c>
      <c r="E449" s="57">
        <f t="shared" ca="1" si="95"/>
        <v>5.182036724252006</v>
      </c>
      <c r="F449" s="57">
        <f t="shared" ca="1" si="95"/>
        <v>3.4425704232234664</v>
      </c>
      <c r="G449" s="57">
        <f t="shared" ca="1" si="95"/>
        <v>1.9845196516807833</v>
      </c>
      <c r="H449" s="57">
        <f t="shared" ca="1" si="95"/>
        <v>5.6241975705652489</v>
      </c>
      <c r="I449" s="57">
        <f t="shared" ca="1" si="95"/>
        <v>4.4808647715994123</v>
      </c>
      <c r="J449" s="57">
        <f t="shared" ca="1" si="95"/>
        <v>4.5739057056734271</v>
      </c>
      <c r="K449" s="57">
        <f t="shared" ca="1" si="95"/>
        <v>5.5157221984081186</v>
      </c>
      <c r="L449" s="57"/>
      <c r="M449" s="6">
        <f t="shared" ca="1" si="96"/>
        <v>12.98523896924427</v>
      </c>
      <c r="N449" s="6">
        <f t="shared" ca="1" si="96"/>
        <v>11.486416424047594</v>
      </c>
      <c r="O449" s="6">
        <f t="shared" ca="1" si="96"/>
        <v>12.486526557098273</v>
      </c>
      <c r="P449" s="6">
        <f t="shared" ca="1" si="96"/>
        <v>16.169741520403839</v>
      </c>
      <c r="Q449" s="6">
        <f t="shared" ca="1" si="96"/>
        <v>19.052540620398212</v>
      </c>
      <c r="R449" s="57"/>
      <c r="S449" s="57">
        <f t="shared" ca="1" si="84"/>
        <v>19.052540620398212</v>
      </c>
      <c r="T449" s="7">
        <f ca="1">SMALL($S$5:$S$1004,ROWS($S$5:S449))</f>
        <v>17.479650486672355</v>
      </c>
      <c r="U449" s="10">
        <f ca="1">ROWS($S$5:S449)/COUNT($S$5:$S$1004)</f>
        <v>0.44500000000000001</v>
      </c>
      <c r="V449" s="8"/>
      <c r="W449" s="8"/>
      <c r="Y449" s="8"/>
      <c r="Z449" s="8"/>
      <c r="AA449" s="8"/>
      <c r="AB449" s="8"/>
      <c r="AC449" s="8"/>
      <c r="AD449" s="8"/>
      <c r="AF449" s="7"/>
      <c r="AG449" s="7"/>
      <c r="AH449" s="7"/>
      <c r="AI449" s="57"/>
      <c r="AJ449" s="7"/>
      <c r="AK449" s="7"/>
      <c r="AL449" s="58"/>
      <c r="AM449" s="58"/>
      <c r="AN449" s="58"/>
      <c r="AO449" s="58"/>
      <c r="AP449" s="58"/>
      <c r="AQ449" s="58"/>
    </row>
    <row r="450" spans="1:43" hidden="1" x14ac:dyDescent="0.25">
      <c r="A450" s="57">
        <f t="shared" ca="1" si="95"/>
        <v>3.4413028358864297</v>
      </c>
      <c r="B450" s="57">
        <f t="shared" ca="1" si="95"/>
        <v>2.3174621757677047</v>
      </c>
      <c r="C450" s="57">
        <f t="shared" ca="1" si="95"/>
        <v>1.5800147416408317</v>
      </c>
      <c r="D450" s="57">
        <f t="shared" ca="1" si="95"/>
        <v>1.0313060368792886</v>
      </c>
      <c r="E450" s="57">
        <f t="shared" ca="1" si="95"/>
        <v>7.95398382079523</v>
      </c>
      <c r="F450" s="57">
        <f t="shared" ca="1" si="95"/>
        <v>2.3685354646543169</v>
      </c>
      <c r="G450" s="57">
        <f t="shared" ca="1" si="95"/>
        <v>2.4772201153222526</v>
      </c>
      <c r="H450" s="57">
        <f t="shared" ca="1" si="95"/>
        <v>2.312366614960836</v>
      </c>
      <c r="I450" s="57">
        <f t="shared" ca="1" si="95"/>
        <v>6.5841259736102042</v>
      </c>
      <c r="J450" s="57">
        <f t="shared" ca="1" si="95"/>
        <v>4.3114265705818333</v>
      </c>
      <c r="K450" s="57">
        <f t="shared" ca="1" si="95"/>
        <v>5.7464846023386089</v>
      </c>
      <c r="L450" s="57"/>
      <c r="M450" s="6">
        <f t="shared" ca="1" si="96"/>
        <v>11.809964263431347</v>
      </c>
      <c r="N450" s="6">
        <f t="shared" ca="1" si="96"/>
        <v>11.261255558669804</v>
      </c>
      <c r="O450" s="6">
        <f t="shared" ca="1" si="96"/>
        <v>14.582872567144769</v>
      </c>
      <c r="P450" s="6">
        <f t="shared" ca="1" si="96"/>
        <v>17.016608216370834</v>
      </c>
      <c r="Q450" s="6">
        <f t="shared" ca="1" si="96"/>
        <v>18.33029721386238</v>
      </c>
      <c r="R450" s="57"/>
      <c r="S450" s="57">
        <f t="shared" ca="1" si="84"/>
        <v>18.33029721386238</v>
      </c>
      <c r="T450" s="7">
        <f ca="1">SMALL($S$5:$S$1004,ROWS($S$5:S450))</f>
        <v>17.486710736936953</v>
      </c>
      <c r="U450" s="10">
        <f ca="1">ROWS($S$5:S450)/COUNT($S$5:$S$1004)</f>
        <v>0.44600000000000001</v>
      </c>
      <c r="V450" s="8"/>
      <c r="W450" s="8"/>
      <c r="Y450" s="8"/>
      <c r="Z450" s="8"/>
      <c r="AA450" s="8"/>
      <c r="AB450" s="8"/>
      <c r="AC450" s="8"/>
      <c r="AD450" s="8"/>
      <c r="AF450" s="7"/>
      <c r="AG450" s="7"/>
      <c r="AH450" s="7"/>
      <c r="AI450" s="57"/>
      <c r="AJ450" s="7"/>
      <c r="AK450" s="7"/>
      <c r="AL450" s="58"/>
      <c r="AM450" s="58"/>
      <c r="AN450" s="58"/>
      <c r="AO450" s="58"/>
      <c r="AP450" s="58"/>
      <c r="AQ450" s="58"/>
    </row>
    <row r="451" spans="1:43" hidden="1" x14ac:dyDescent="0.25">
      <c r="A451" s="57">
        <f t="shared" ca="1" si="95"/>
        <v>4.3486632507306773</v>
      </c>
      <c r="B451" s="57">
        <f t="shared" ca="1" si="95"/>
        <v>3.0521326718899573</v>
      </c>
      <c r="C451" s="57">
        <f t="shared" ca="1" si="95"/>
        <v>4.3123567621992827</v>
      </c>
      <c r="D451" s="57">
        <f t="shared" ca="1" si="95"/>
        <v>1.708490426332266</v>
      </c>
      <c r="E451" s="57">
        <f t="shared" ca="1" si="95"/>
        <v>5.0316740620771245</v>
      </c>
      <c r="F451" s="57">
        <f t="shared" ca="1" si="95"/>
        <v>3.1977410208777228</v>
      </c>
      <c r="G451" s="57">
        <f t="shared" ca="1" si="95"/>
        <v>1.8104841646696785</v>
      </c>
      <c r="H451" s="57">
        <f t="shared" ca="1" si="95"/>
        <v>4.5324951487424876</v>
      </c>
      <c r="I451" s="57">
        <f t="shared" ca="1" si="95"/>
        <v>5.3166786665000849</v>
      </c>
      <c r="J451" s="57">
        <f t="shared" ca="1" si="95"/>
        <v>7.7358250319809052</v>
      </c>
      <c r="K451" s="57">
        <f t="shared" ca="1" si="95"/>
        <v>3.1633727149486419</v>
      </c>
      <c r="L451" s="57"/>
      <c r="M451" s="6">
        <f t="shared" ca="1" si="96"/>
        <v>18.207329209580543</v>
      </c>
      <c r="N451" s="6">
        <f t="shared" ca="1" si="96"/>
        <v>15.603462873713527</v>
      </c>
      <c r="O451" s="6">
        <f t="shared" ca="1" si="96"/>
        <v>15.819631765947987</v>
      </c>
      <c r="P451" s="6">
        <f t="shared" ca="1" si="96"/>
        <v>14.729925074216407</v>
      </c>
      <c r="Q451" s="6">
        <f t="shared" ca="1" si="96"/>
        <v>15.779674597658211</v>
      </c>
      <c r="R451" s="57"/>
      <c r="S451" s="57">
        <f t="shared" ca="1" si="84"/>
        <v>18.207329209580543</v>
      </c>
      <c r="T451" s="7">
        <f ca="1">SMALL($S$5:$S$1004,ROWS($S$5:S451))</f>
        <v>17.491275301348313</v>
      </c>
      <c r="U451" s="10">
        <f ca="1">ROWS($S$5:S451)/COUNT($S$5:$S$1004)</f>
        <v>0.44700000000000001</v>
      </c>
      <c r="V451" s="8"/>
      <c r="W451" s="8"/>
      <c r="Y451" s="8"/>
      <c r="Z451" s="8"/>
      <c r="AA451" s="8"/>
      <c r="AB451" s="8"/>
      <c r="AC451" s="8"/>
      <c r="AD451" s="8"/>
      <c r="AF451" s="7"/>
      <c r="AG451" s="7"/>
      <c r="AH451" s="7"/>
      <c r="AI451" s="57"/>
      <c r="AJ451" s="7"/>
      <c r="AK451" s="7"/>
      <c r="AL451" s="58"/>
      <c r="AM451" s="58"/>
      <c r="AN451" s="58"/>
      <c r="AO451" s="58"/>
      <c r="AP451" s="58"/>
      <c r="AQ451" s="58"/>
    </row>
    <row r="452" spans="1:43" hidden="1" x14ac:dyDescent="0.25">
      <c r="A452" s="57">
        <f t="shared" ca="1" si="95"/>
        <v>2.589161034034237</v>
      </c>
      <c r="B452" s="57">
        <f t="shared" ca="1" si="95"/>
        <v>1.9650305375335551</v>
      </c>
      <c r="C452" s="57">
        <f t="shared" ca="1" si="95"/>
        <v>2.3627284205465795</v>
      </c>
      <c r="D452" s="57">
        <f t="shared" ca="1" si="95"/>
        <v>1.6173475085834506</v>
      </c>
      <c r="E452" s="57">
        <f t="shared" ca="1" si="95"/>
        <v>5.0936050354572862</v>
      </c>
      <c r="F452" s="57">
        <f t="shared" ca="1" si="95"/>
        <v>4.5249304047875523</v>
      </c>
      <c r="G452" s="57">
        <f t="shared" ca="1" si="95"/>
        <v>2.7300912593953144</v>
      </c>
      <c r="H452" s="57">
        <f t="shared" ca="1" si="95"/>
        <v>2.0765271894876878</v>
      </c>
      <c r="I452" s="57">
        <f t="shared" ca="1" si="95"/>
        <v>6.5552723525650194</v>
      </c>
      <c r="J452" s="57">
        <f t="shared" ca="1" si="95"/>
        <v>6.6324427523414773</v>
      </c>
      <c r="K452" s="57">
        <f t="shared" ca="1" si="95"/>
        <v>4.527593450969448</v>
      </c>
      <c r="L452" s="57"/>
      <c r="M452" s="6">
        <f t="shared" ca="1" si="96"/>
        <v>14.314423466317608</v>
      </c>
      <c r="N452" s="6">
        <f t="shared" ca="1" si="96"/>
        <v>13.569042554354478</v>
      </c>
      <c r="O452" s="6">
        <f t="shared" ca="1" si="96"/>
        <v>13.691078325332318</v>
      </c>
      <c r="P452" s="6">
        <f t="shared" ca="1" si="96"/>
        <v>17.572826745855576</v>
      </c>
      <c r="Q452" s="6">
        <f t="shared" ca="1" si="96"/>
        <v>13.662756213447977</v>
      </c>
      <c r="R452" s="57"/>
      <c r="S452" s="57">
        <f t="shared" ca="1" si="84"/>
        <v>17.572826745855576</v>
      </c>
      <c r="T452" s="7">
        <f ca="1">SMALL($S$5:$S$1004,ROWS($S$5:S452))</f>
        <v>17.493979752425009</v>
      </c>
      <c r="U452" s="10">
        <f ca="1">ROWS($S$5:S452)/COUNT($S$5:$S$1004)</f>
        <v>0.44800000000000001</v>
      </c>
      <c r="V452" s="8"/>
      <c r="W452" s="8"/>
      <c r="Y452" s="8"/>
      <c r="Z452" s="8"/>
      <c r="AA452" s="8"/>
      <c r="AB452" s="8"/>
      <c r="AC452" s="8"/>
      <c r="AD452" s="8"/>
      <c r="AF452" s="7"/>
      <c r="AG452" s="7"/>
      <c r="AH452" s="7"/>
      <c r="AI452" s="57"/>
      <c r="AJ452" s="7"/>
      <c r="AK452" s="7"/>
      <c r="AL452" s="58"/>
      <c r="AM452" s="58"/>
      <c r="AN452" s="58"/>
      <c r="AO452" s="58"/>
      <c r="AP452" s="58"/>
      <c r="AQ452" s="58"/>
    </row>
    <row r="453" spans="1:43" hidden="1" x14ac:dyDescent="0.25">
      <c r="A453" s="57">
        <f t="shared" ca="1" si="95"/>
        <v>2.3360777605545135</v>
      </c>
      <c r="B453" s="57">
        <f t="shared" ca="1" si="95"/>
        <v>3.2163543181486753</v>
      </c>
      <c r="C453" s="57">
        <f t="shared" ca="1" si="95"/>
        <v>2.6844778578116584</v>
      </c>
      <c r="D453" s="57">
        <f t="shared" ca="1" si="95"/>
        <v>1.2037337073283403</v>
      </c>
      <c r="E453" s="57">
        <f t="shared" ca="1" si="95"/>
        <v>5.5994675724409415</v>
      </c>
      <c r="F453" s="57">
        <f t="shared" ca="1" si="95"/>
        <v>2.0061287613482843</v>
      </c>
      <c r="G453" s="57">
        <f t="shared" ca="1" si="95"/>
        <v>2.2102410893433788</v>
      </c>
      <c r="H453" s="57">
        <f t="shared" ca="1" si="95"/>
        <v>3.5640392079517769</v>
      </c>
      <c r="I453" s="57">
        <f t="shared" ca="1" si="95"/>
        <v>3.4311681808381227</v>
      </c>
      <c r="J453" s="57">
        <f t="shared" ca="1" si="95"/>
        <v>4.950232991521065</v>
      </c>
      <c r="K453" s="57">
        <f t="shared" ca="1" si="95"/>
        <v>5.4933269014424964</v>
      </c>
      <c r="L453" s="57"/>
      <c r="M453" s="6">
        <f t="shared" ca="1" si="96"/>
        <v>12.181029699230617</v>
      </c>
      <c r="N453" s="6">
        <f t="shared" ca="1" si="96"/>
        <v>10.700285548747297</v>
      </c>
      <c r="O453" s="6">
        <f t="shared" ca="1" si="96"/>
        <v>13.766054882110684</v>
      </c>
      <c r="P453" s="6">
        <f t="shared" ca="1" si="96"/>
        <v>14.146978161777579</v>
      </c>
      <c r="Q453" s="6">
        <f t="shared" ca="1" si="96"/>
        <v>17.873187999983891</v>
      </c>
      <c r="R453" s="57"/>
      <c r="S453" s="57">
        <f t="shared" ref="S453:S516" ca="1" si="97">MAX(M453:Q453)</f>
        <v>17.873187999983891</v>
      </c>
      <c r="T453" s="7">
        <f ca="1">SMALL($S$5:$S$1004,ROWS($S$5:S453))</f>
        <v>17.495264172046713</v>
      </c>
      <c r="U453" s="10">
        <f ca="1">ROWS($S$5:S453)/COUNT($S$5:$S$1004)</f>
        <v>0.44900000000000001</v>
      </c>
      <c r="V453" s="8"/>
      <c r="W453" s="8"/>
      <c r="Y453" s="8"/>
      <c r="Z453" s="8"/>
      <c r="AA453" s="8"/>
      <c r="AB453" s="8"/>
      <c r="AC453" s="8"/>
      <c r="AD453" s="8"/>
      <c r="AF453" s="7"/>
      <c r="AG453" s="7"/>
      <c r="AH453" s="7"/>
      <c r="AI453" s="57"/>
      <c r="AJ453" s="7"/>
      <c r="AK453" s="7"/>
      <c r="AL453" s="58"/>
      <c r="AM453" s="58"/>
      <c r="AN453" s="58"/>
      <c r="AO453" s="58"/>
      <c r="AP453" s="58"/>
      <c r="AQ453" s="58"/>
    </row>
    <row r="454" spans="1:43" hidden="1" x14ac:dyDescent="0.25">
      <c r="A454" s="57">
        <f t="shared" ca="1" si="95"/>
        <v>2.1137792078934923</v>
      </c>
      <c r="B454" s="57">
        <f t="shared" ca="1" si="95"/>
        <v>1.8165297034996382</v>
      </c>
      <c r="C454" s="57">
        <f t="shared" ca="1" si="95"/>
        <v>2.5415924780214278</v>
      </c>
      <c r="D454" s="57">
        <f t="shared" ca="1" si="95"/>
        <v>1.3507115681378534</v>
      </c>
      <c r="E454" s="57">
        <f t="shared" ca="1" si="95"/>
        <v>6.5911042763581555</v>
      </c>
      <c r="F454" s="57">
        <f t="shared" ca="1" si="95"/>
        <v>4.7102877988609464</v>
      </c>
      <c r="G454" s="57">
        <f t="shared" ca="1" si="95"/>
        <v>2.0304644200762385</v>
      </c>
      <c r="H454" s="57">
        <f t="shared" ca="1" si="95"/>
        <v>4.506636469005354</v>
      </c>
      <c r="I454" s="57">
        <f t="shared" ca="1" si="95"/>
        <v>6.2378563947901959</v>
      </c>
      <c r="J454" s="57">
        <f t="shared" ca="1" si="95"/>
        <v>6.1361495962451507</v>
      </c>
      <c r="K454" s="57">
        <f t="shared" ca="1" si="95"/>
        <v>2.9259896288208846</v>
      </c>
      <c r="L454" s="57"/>
      <c r="M454" s="6">
        <f t="shared" ca="1" si="96"/>
        <v>12.82198570223631</v>
      </c>
      <c r="N454" s="6">
        <f t="shared" ca="1" si="96"/>
        <v>11.631104792352735</v>
      </c>
      <c r="O454" s="6">
        <f t="shared" ca="1" si="96"/>
        <v>14.543783576102944</v>
      </c>
      <c r="P454" s="6">
        <f t="shared" ca="1" si="96"/>
        <v>15.690663525971665</v>
      </c>
      <c r="Q454" s="6">
        <f t="shared" ca="1" si="96"/>
        <v>15.840260077684032</v>
      </c>
      <c r="R454" s="57"/>
      <c r="S454" s="57">
        <f t="shared" ca="1" si="97"/>
        <v>15.840260077684032</v>
      </c>
      <c r="T454" s="7">
        <f ca="1">SMALL($S$5:$S$1004,ROWS($S$5:S454))</f>
        <v>17.498425643424714</v>
      </c>
      <c r="U454" s="10">
        <f ca="1">ROWS($S$5:S454)/COUNT($S$5:$S$1004)</f>
        <v>0.45</v>
      </c>
      <c r="V454" s="8"/>
      <c r="W454" s="8"/>
      <c r="Y454" s="8"/>
      <c r="Z454" s="8"/>
      <c r="AA454" s="8"/>
      <c r="AB454" s="8"/>
      <c r="AC454" s="8"/>
      <c r="AD454" s="8"/>
      <c r="AF454" s="7"/>
      <c r="AG454" s="7"/>
      <c r="AH454" s="7"/>
      <c r="AI454" s="57"/>
      <c r="AJ454" s="7"/>
      <c r="AK454" s="7"/>
      <c r="AL454" s="58"/>
      <c r="AM454" s="58"/>
      <c r="AN454" s="58"/>
      <c r="AO454" s="58"/>
      <c r="AP454" s="58"/>
      <c r="AQ454" s="58"/>
    </row>
    <row r="455" spans="1:43" hidden="1" x14ac:dyDescent="0.25">
      <c r="A455" s="57">
        <f t="shared" ref="A455:K464" ca="1" si="98">A$2+(A$3-A$2)*RAND()</f>
        <v>2.8866851041740054</v>
      </c>
      <c r="B455" s="57">
        <f t="shared" ca="1" si="98"/>
        <v>4.1364903487679161</v>
      </c>
      <c r="C455" s="57">
        <f t="shared" ca="1" si="98"/>
        <v>1.0255908274850585</v>
      </c>
      <c r="D455" s="57">
        <f t="shared" ca="1" si="98"/>
        <v>2.4123551525674038</v>
      </c>
      <c r="E455" s="57">
        <f t="shared" ca="1" si="98"/>
        <v>4.6653183185790841</v>
      </c>
      <c r="F455" s="57">
        <f t="shared" ca="1" si="98"/>
        <v>3.6599459698042494</v>
      </c>
      <c r="G455" s="57">
        <f t="shared" ca="1" si="98"/>
        <v>1.5272002938657112</v>
      </c>
      <c r="H455" s="57">
        <f t="shared" ca="1" si="98"/>
        <v>3.6227600350996512</v>
      </c>
      <c r="I455" s="57">
        <f t="shared" ca="1" si="98"/>
        <v>5.3203311371048976</v>
      </c>
      <c r="J455" s="57">
        <f t="shared" ca="1" si="98"/>
        <v>5.0868180413183284</v>
      </c>
      <c r="K455" s="57">
        <f t="shared" ca="1" si="98"/>
        <v>4.9853152992830694</v>
      </c>
      <c r="L455" s="57"/>
      <c r="M455" s="6">
        <f t="shared" ref="M455:Q464" ca="1" si="99">SUMIF(M$4,"*"&amp;$A$4&amp;"*",$A455)+SUMIF(M$4,"*"&amp;$B$4&amp;"*",$B455)+SUMIF(M$4,"*"&amp;$C$4&amp;"*",$C455)+SUMIF(M$4,"*"&amp;$D$4&amp;"*",$D455)+SUMIF(M$4,"*"&amp;$E$4&amp;"*",$E455)+SUMIF(M$4,"*"&amp;$F$4&amp;"*",$F455)+SUMIF(M$4,"*"&amp;$G$4&amp;"*",$G455)+SUMIF(M$4,"*"&amp;$H$4&amp;"*",$H455)+SUMIF(M$4,"*"&amp;$I$4&amp;"*",$I455)+SUMIF(M$4,"*"&amp;$J$4&amp;"*",$J455)+SUMIF(M$4,"*"&amp;$K$4&amp;"*",$K455)</f>
        <v>10.526294266843102</v>
      </c>
      <c r="N455" s="6">
        <f t="shared" ca="1" si="99"/>
        <v>11.913058591925449</v>
      </c>
      <c r="O455" s="6">
        <f t="shared" ca="1" si="99"/>
        <v>13.888626708665328</v>
      </c>
      <c r="P455" s="6">
        <f t="shared" ca="1" si="99"/>
        <v>18.102082754960133</v>
      </c>
      <c r="Q455" s="6">
        <f t="shared" ca="1" si="99"/>
        <v>17.409884001729722</v>
      </c>
      <c r="R455" s="57"/>
      <c r="S455" s="57">
        <f t="shared" ca="1" si="97"/>
        <v>18.102082754960133</v>
      </c>
      <c r="T455" s="7">
        <f ca="1">SMALL($S$5:$S$1004,ROWS($S$5:S455))</f>
        <v>17.504734221886245</v>
      </c>
      <c r="U455" s="10">
        <f ca="1">ROWS($S$5:S455)/COUNT($S$5:$S$1004)</f>
        <v>0.45100000000000001</v>
      </c>
      <c r="V455" s="8"/>
      <c r="W455" s="8"/>
      <c r="Y455" s="8"/>
      <c r="Z455" s="8"/>
      <c r="AA455" s="8"/>
      <c r="AB455" s="8"/>
      <c r="AC455" s="8"/>
      <c r="AD455" s="8"/>
      <c r="AF455" s="7"/>
      <c r="AG455" s="7"/>
      <c r="AH455" s="7"/>
      <c r="AI455" s="57"/>
      <c r="AJ455" s="7"/>
      <c r="AK455" s="7"/>
      <c r="AL455" s="58"/>
      <c r="AM455" s="58"/>
      <c r="AN455" s="58"/>
      <c r="AO455" s="58"/>
      <c r="AP455" s="58"/>
      <c r="AQ455" s="58"/>
    </row>
    <row r="456" spans="1:43" hidden="1" x14ac:dyDescent="0.25">
      <c r="A456" s="57">
        <f t="shared" ca="1" si="98"/>
        <v>4.1081741634787567</v>
      </c>
      <c r="B456" s="57">
        <f t="shared" ca="1" si="98"/>
        <v>2.4448717684243753</v>
      </c>
      <c r="C456" s="57">
        <f t="shared" ca="1" si="98"/>
        <v>2.8280336187164865</v>
      </c>
      <c r="D456" s="57">
        <f t="shared" ca="1" si="98"/>
        <v>2.6150361342917474</v>
      </c>
      <c r="E456" s="57">
        <f t="shared" ca="1" si="98"/>
        <v>5.3130707772925181</v>
      </c>
      <c r="F456" s="57">
        <f t="shared" ca="1" si="98"/>
        <v>3.6402209580347367</v>
      </c>
      <c r="G456" s="57">
        <f t="shared" ca="1" si="98"/>
        <v>2.3505145456937759</v>
      </c>
      <c r="H456" s="57">
        <f t="shared" ca="1" si="98"/>
        <v>5.6553151345140122</v>
      </c>
      <c r="I456" s="57">
        <f t="shared" ca="1" si="98"/>
        <v>3.2925878630013323</v>
      </c>
      <c r="J456" s="57">
        <f t="shared" ca="1" si="98"/>
        <v>5.8446472428206357</v>
      </c>
      <c r="K456" s="57">
        <f t="shared" ca="1" si="98"/>
        <v>3.7900209388345476</v>
      </c>
      <c r="L456" s="57"/>
      <c r="M456" s="6">
        <f t="shared" ca="1" si="99"/>
        <v>15.131369570709655</v>
      </c>
      <c r="N456" s="6">
        <f t="shared" ca="1" si="99"/>
        <v>14.918372086284915</v>
      </c>
      <c r="O456" s="6">
        <f t="shared" ca="1" si="99"/>
        <v>13.602589788537529</v>
      </c>
      <c r="P456" s="6">
        <f t="shared" ca="1" si="99"/>
        <v>13.167701528294993</v>
      </c>
      <c r="Q456" s="6">
        <f t="shared" ca="1" si="99"/>
        <v>17.203278619065454</v>
      </c>
      <c r="R456" s="57"/>
      <c r="S456" s="57">
        <f t="shared" ca="1" si="97"/>
        <v>17.203278619065454</v>
      </c>
      <c r="T456" s="7">
        <f ca="1">SMALL($S$5:$S$1004,ROWS($S$5:S456))</f>
        <v>17.506105839481862</v>
      </c>
      <c r="U456" s="10">
        <f ca="1">ROWS($S$5:S456)/COUNT($S$5:$S$1004)</f>
        <v>0.45200000000000001</v>
      </c>
      <c r="V456" s="8"/>
      <c r="W456" s="8"/>
      <c r="Y456" s="8"/>
      <c r="Z456" s="8"/>
      <c r="AA456" s="8"/>
      <c r="AB456" s="8"/>
      <c r="AC456" s="8"/>
      <c r="AD456" s="8"/>
      <c r="AF456" s="7"/>
      <c r="AG456" s="7"/>
      <c r="AH456" s="7"/>
      <c r="AI456" s="57"/>
      <c r="AJ456" s="7"/>
      <c r="AK456" s="7"/>
      <c r="AL456" s="58"/>
      <c r="AM456" s="58"/>
      <c r="AN456" s="58"/>
      <c r="AO456" s="58"/>
      <c r="AP456" s="58"/>
      <c r="AQ456" s="58"/>
    </row>
    <row r="457" spans="1:43" hidden="1" x14ac:dyDescent="0.25">
      <c r="A457" s="57">
        <f t="shared" ca="1" si="98"/>
        <v>2.9901713862589543</v>
      </c>
      <c r="B457" s="57">
        <f t="shared" ca="1" si="98"/>
        <v>4.4505878155962915</v>
      </c>
      <c r="C457" s="57">
        <f t="shared" ca="1" si="98"/>
        <v>1.0185233805599996</v>
      </c>
      <c r="D457" s="57">
        <f t="shared" ca="1" si="98"/>
        <v>1.7972133172015505</v>
      </c>
      <c r="E457" s="57">
        <f t="shared" ca="1" si="98"/>
        <v>6.5436548258764695</v>
      </c>
      <c r="F457" s="57">
        <f t="shared" ca="1" si="98"/>
        <v>3.2697014421394139</v>
      </c>
      <c r="G457" s="57">
        <f t="shared" ca="1" si="98"/>
        <v>1.2543124247011235</v>
      </c>
      <c r="H457" s="57">
        <f t="shared" ca="1" si="98"/>
        <v>5.7862021379278321</v>
      </c>
      <c r="I457" s="57">
        <f t="shared" ca="1" si="98"/>
        <v>5.506952908846996</v>
      </c>
      <c r="J457" s="57">
        <f t="shared" ca="1" si="98"/>
        <v>6.2408710964845522</v>
      </c>
      <c r="K457" s="57">
        <f t="shared" ca="1" si="98"/>
        <v>5.7875739665271722</v>
      </c>
      <c r="L457" s="57"/>
      <c r="M457" s="6">
        <f t="shared" ca="1" si="99"/>
        <v>11.503878288004628</v>
      </c>
      <c r="N457" s="6">
        <f t="shared" ca="1" si="99"/>
        <v>12.28256822464618</v>
      </c>
      <c r="O457" s="6">
        <f t="shared" ca="1" si="99"/>
        <v>17.235113737957313</v>
      </c>
      <c r="P457" s="6">
        <f t="shared" ca="1" si="99"/>
        <v>19.014816133109875</v>
      </c>
      <c r="Q457" s="6">
        <f t="shared" ca="1" si="99"/>
        <v>22.568018745927766</v>
      </c>
      <c r="R457" s="57"/>
      <c r="S457" s="57">
        <f t="shared" ca="1" si="97"/>
        <v>22.568018745927766</v>
      </c>
      <c r="T457" s="7">
        <f ca="1">SMALL($S$5:$S$1004,ROWS($S$5:S457))</f>
        <v>17.50968823588115</v>
      </c>
      <c r="U457" s="10">
        <f ca="1">ROWS($S$5:S457)/COUNT($S$5:$S$1004)</f>
        <v>0.45300000000000001</v>
      </c>
      <c r="V457" s="8"/>
      <c r="W457" s="8"/>
      <c r="Y457" s="8"/>
      <c r="Z457" s="8"/>
      <c r="AA457" s="8"/>
      <c r="AB457" s="8"/>
      <c r="AC457" s="8"/>
      <c r="AD457" s="8"/>
      <c r="AF457" s="7"/>
      <c r="AG457" s="7"/>
      <c r="AH457" s="7"/>
      <c r="AI457" s="57"/>
      <c r="AJ457" s="7"/>
      <c r="AK457" s="7"/>
      <c r="AL457" s="58"/>
      <c r="AM457" s="58"/>
      <c r="AN457" s="58"/>
      <c r="AO457" s="58"/>
      <c r="AP457" s="58"/>
      <c r="AQ457" s="58"/>
    </row>
    <row r="458" spans="1:43" hidden="1" x14ac:dyDescent="0.25">
      <c r="A458" s="57">
        <f t="shared" ca="1" si="98"/>
        <v>4.0570205792593921</v>
      </c>
      <c r="B458" s="57">
        <f t="shared" ca="1" si="98"/>
        <v>1.1357246048073817</v>
      </c>
      <c r="C458" s="57">
        <f t="shared" ca="1" si="98"/>
        <v>4.2781870810505387</v>
      </c>
      <c r="D458" s="57">
        <f t="shared" ca="1" si="98"/>
        <v>1.2600790333191796</v>
      </c>
      <c r="E458" s="57">
        <f t="shared" ca="1" si="98"/>
        <v>6.7497807823105163</v>
      </c>
      <c r="F458" s="57">
        <f t="shared" ca="1" si="98"/>
        <v>2.8047116221397981</v>
      </c>
      <c r="G458" s="57">
        <f t="shared" ca="1" si="98"/>
        <v>1.2428758002364049</v>
      </c>
      <c r="H458" s="57">
        <f t="shared" ca="1" si="98"/>
        <v>4.7090737876853872</v>
      </c>
      <c r="I458" s="57">
        <f t="shared" ca="1" si="98"/>
        <v>4.8321823567245632</v>
      </c>
      <c r="J458" s="57">
        <f t="shared" ca="1" si="98"/>
        <v>6.7838313549283917</v>
      </c>
      <c r="K458" s="57">
        <f t="shared" ca="1" si="98"/>
        <v>3.73619091704753</v>
      </c>
      <c r="L458" s="57"/>
      <c r="M458" s="6">
        <f t="shared" ca="1" si="99"/>
        <v>16.361914815474726</v>
      </c>
      <c r="N458" s="6">
        <f t="shared" ca="1" si="99"/>
        <v>13.343806767743368</v>
      </c>
      <c r="O458" s="6">
        <f t="shared" ca="1" si="99"/>
        <v>14.669336742046291</v>
      </c>
      <c r="P458" s="6">
        <f t="shared" ca="1" si="99"/>
        <v>12.508809500719273</v>
      </c>
      <c r="Q458" s="6">
        <f t="shared" ca="1" si="99"/>
        <v>16.330770091850816</v>
      </c>
      <c r="R458" s="57"/>
      <c r="S458" s="57">
        <f t="shared" ca="1" si="97"/>
        <v>16.361914815474726</v>
      </c>
      <c r="T458" s="7">
        <f ca="1">SMALL($S$5:$S$1004,ROWS($S$5:S458))</f>
        <v>17.516661445602182</v>
      </c>
      <c r="U458" s="10">
        <f ca="1">ROWS($S$5:S458)/COUNT($S$5:$S$1004)</f>
        <v>0.45400000000000001</v>
      </c>
      <c r="V458" s="8"/>
      <c r="W458" s="8"/>
      <c r="Y458" s="8"/>
      <c r="Z458" s="8"/>
      <c r="AA458" s="8"/>
      <c r="AB458" s="8"/>
      <c r="AC458" s="8"/>
      <c r="AD458" s="8"/>
      <c r="AF458" s="7"/>
      <c r="AG458" s="7"/>
      <c r="AH458" s="7"/>
      <c r="AI458" s="57"/>
      <c r="AJ458" s="7"/>
      <c r="AK458" s="7"/>
      <c r="AL458" s="58"/>
      <c r="AM458" s="58"/>
      <c r="AN458" s="58"/>
      <c r="AO458" s="58"/>
      <c r="AP458" s="58"/>
      <c r="AQ458" s="58"/>
    </row>
    <row r="459" spans="1:43" hidden="1" x14ac:dyDescent="0.25">
      <c r="A459" s="57">
        <f t="shared" ca="1" si="98"/>
        <v>4.8634266844935237</v>
      </c>
      <c r="B459" s="57">
        <f t="shared" ca="1" si="98"/>
        <v>3.3320374111710764</v>
      </c>
      <c r="C459" s="57">
        <f t="shared" ca="1" si="98"/>
        <v>4.4725468249670541</v>
      </c>
      <c r="D459" s="57">
        <f t="shared" ca="1" si="98"/>
        <v>1.2644273885307931</v>
      </c>
      <c r="E459" s="57">
        <f t="shared" ca="1" si="98"/>
        <v>6.6664516505626104</v>
      </c>
      <c r="F459" s="57">
        <f t="shared" ca="1" si="98"/>
        <v>2.8315877851029687</v>
      </c>
      <c r="G459" s="57">
        <f t="shared" ca="1" si="98"/>
        <v>1.0216828424589823</v>
      </c>
      <c r="H459" s="57">
        <f t="shared" ca="1" si="98"/>
        <v>2.9823438416655779</v>
      </c>
      <c r="I459" s="57">
        <f t="shared" ca="1" si="98"/>
        <v>6.9724221234371146</v>
      </c>
      <c r="J459" s="57">
        <f t="shared" ca="1" si="98"/>
        <v>6.4756793813063354</v>
      </c>
      <c r="K459" s="57">
        <f t="shared" ca="1" si="98"/>
        <v>5.3139591789735272</v>
      </c>
      <c r="L459" s="57"/>
      <c r="M459" s="6">
        <f t="shared" ca="1" si="99"/>
        <v>16.833335733225894</v>
      </c>
      <c r="N459" s="6">
        <f t="shared" ca="1" si="99"/>
        <v>13.625216296789635</v>
      </c>
      <c r="O459" s="6">
        <f t="shared" ca="1" si="99"/>
        <v>16.474168443040021</v>
      </c>
      <c r="P459" s="6">
        <f t="shared" ca="1" si="99"/>
        <v>18.450006498684687</v>
      </c>
      <c r="Q459" s="6">
        <f t="shared" ca="1" si="99"/>
        <v>18.294792082372791</v>
      </c>
      <c r="R459" s="57"/>
      <c r="S459" s="57">
        <f t="shared" ca="1" si="97"/>
        <v>18.450006498684687</v>
      </c>
      <c r="T459" s="7">
        <f ca="1">SMALL($S$5:$S$1004,ROWS($S$5:S459))</f>
        <v>17.519365084794504</v>
      </c>
      <c r="U459" s="10">
        <f ca="1">ROWS($S$5:S459)/COUNT($S$5:$S$1004)</f>
        <v>0.45500000000000002</v>
      </c>
      <c r="V459" s="8"/>
      <c r="W459" s="8"/>
      <c r="Y459" s="8"/>
      <c r="Z459" s="8"/>
      <c r="AA459" s="8"/>
      <c r="AB459" s="8"/>
      <c r="AC459" s="8"/>
      <c r="AD459" s="8"/>
      <c r="AF459" s="7"/>
      <c r="AG459" s="7"/>
      <c r="AH459" s="7"/>
      <c r="AI459" s="57"/>
      <c r="AJ459" s="7"/>
      <c r="AK459" s="7"/>
      <c r="AL459" s="58"/>
      <c r="AM459" s="58"/>
      <c r="AN459" s="58"/>
      <c r="AO459" s="58"/>
      <c r="AP459" s="58"/>
      <c r="AQ459" s="58"/>
    </row>
    <row r="460" spans="1:43" hidden="1" x14ac:dyDescent="0.25">
      <c r="A460" s="57">
        <f t="shared" ca="1" si="98"/>
        <v>3.5589235686351803</v>
      </c>
      <c r="B460" s="57">
        <f t="shared" ca="1" si="98"/>
        <v>1.2140260435027161</v>
      </c>
      <c r="C460" s="57">
        <f t="shared" ca="1" si="98"/>
        <v>3.1501467133409511</v>
      </c>
      <c r="D460" s="57">
        <f t="shared" ca="1" si="98"/>
        <v>1.3509526981408455</v>
      </c>
      <c r="E460" s="57">
        <f t="shared" ca="1" si="98"/>
        <v>5.6970214084064077</v>
      </c>
      <c r="F460" s="57">
        <f t="shared" ca="1" si="98"/>
        <v>4.9543374365791948</v>
      </c>
      <c r="G460" s="57">
        <f t="shared" ca="1" si="98"/>
        <v>2.6458737733973527</v>
      </c>
      <c r="H460" s="57">
        <f t="shared" ca="1" si="98"/>
        <v>3.8963975425519894</v>
      </c>
      <c r="I460" s="57">
        <f t="shared" ca="1" si="98"/>
        <v>4.0275385055495247</v>
      </c>
      <c r="J460" s="57">
        <f t="shared" ca="1" si="98"/>
        <v>6.1722889524799882</v>
      </c>
      <c r="K460" s="57">
        <f t="shared" ca="1" si="98"/>
        <v>3.164382894356192</v>
      </c>
      <c r="L460" s="57"/>
      <c r="M460" s="6">
        <f t="shared" ca="1" si="99"/>
        <v>15.527233007853473</v>
      </c>
      <c r="N460" s="6">
        <f t="shared" ca="1" si="99"/>
        <v>13.728038992653367</v>
      </c>
      <c r="O460" s="6">
        <f t="shared" ca="1" si="99"/>
        <v>13.083336404389112</v>
      </c>
      <c r="P460" s="6">
        <f t="shared" ca="1" si="99"/>
        <v>13.360284879987629</v>
      </c>
      <c r="Q460" s="6">
        <f t="shared" ca="1" si="99"/>
        <v>13.971827888817305</v>
      </c>
      <c r="R460" s="57"/>
      <c r="S460" s="57">
        <f t="shared" ca="1" si="97"/>
        <v>15.527233007853473</v>
      </c>
      <c r="T460" s="7">
        <f ca="1">SMALL($S$5:$S$1004,ROWS($S$5:S460))</f>
        <v>17.519478477577554</v>
      </c>
      <c r="U460" s="10">
        <f ca="1">ROWS($S$5:S460)/COUNT($S$5:$S$1004)</f>
        <v>0.45600000000000002</v>
      </c>
      <c r="V460" s="8"/>
      <c r="W460" s="8"/>
      <c r="Y460" s="8"/>
      <c r="Z460" s="8"/>
      <c r="AA460" s="8"/>
      <c r="AB460" s="8"/>
      <c r="AC460" s="8"/>
      <c r="AD460" s="8"/>
      <c r="AF460" s="7"/>
      <c r="AG460" s="7"/>
      <c r="AH460" s="7"/>
      <c r="AI460" s="57"/>
      <c r="AJ460" s="7"/>
      <c r="AK460" s="7"/>
      <c r="AL460" s="58"/>
      <c r="AM460" s="58"/>
      <c r="AN460" s="58"/>
      <c r="AO460" s="58"/>
      <c r="AP460" s="58"/>
      <c r="AQ460" s="58"/>
    </row>
    <row r="461" spans="1:43" hidden="1" x14ac:dyDescent="0.25">
      <c r="A461" s="57">
        <f t="shared" ca="1" si="98"/>
        <v>4.3623175800212559</v>
      </c>
      <c r="B461" s="57">
        <f t="shared" ca="1" si="98"/>
        <v>1.5837839026561427</v>
      </c>
      <c r="C461" s="57">
        <f t="shared" ca="1" si="98"/>
        <v>2.6601224429404544</v>
      </c>
      <c r="D461" s="57">
        <f t="shared" ca="1" si="98"/>
        <v>2.294011374874914</v>
      </c>
      <c r="E461" s="57">
        <f t="shared" ca="1" si="98"/>
        <v>6.6973287747107282</v>
      </c>
      <c r="F461" s="57">
        <f t="shared" ca="1" si="98"/>
        <v>5.9482881913289436</v>
      </c>
      <c r="G461" s="57">
        <f t="shared" ca="1" si="98"/>
        <v>1.817630408476067</v>
      </c>
      <c r="H461" s="57">
        <f t="shared" ca="1" si="98"/>
        <v>4.9507422986922709</v>
      </c>
      <c r="I461" s="57">
        <f t="shared" ca="1" si="98"/>
        <v>4.9537099196757728</v>
      </c>
      <c r="J461" s="57">
        <f t="shared" ca="1" si="98"/>
        <v>6.2951241505818771</v>
      </c>
      <c r="K461" s="57">
        <f t="shared" ca="1" si="98"/>
        <v>5.5843606304449214</v>
      </c>
      <c r="L461" s="57"/>
      <c r="M461" s="6">
        <f t="shared" ca="1" si="99"/>
        <v>15.135194582019654</v>
      </c>
      <c r="N461" s="6">
        <f t="shared" ca="1" si="99"/>
        <v>14.769083513954113</v>
      </c>
      <c r="O461" s="6">
        <f t="shared" ca="1" si="99"/>
        <v>14.576236827948748</v>
      </c>
      <c r="P461" s="6">
        <f t="shared" ca="1" si="99"/>
        <v>18.070142644105779</v>
      </c>
      <c r="Q461" s="6">
        <f t="shared" ca="1" si="99"/>
        <v>18.816215606504063</v>
      </c>
      <c r="R461" s="57"/>
      <c r="S461" s="57">
        <f t="shared" ca="1" si="97"/>
        <v>18.816215606504063</v>
      </c>
      <c r="T461" s="7">
        <f ca="1">SMALL($S$5:$S$1004,ROWS($S$5:S461))</f>
        <v>17.519549193719346</v>
      </c>
      <c r="U461" s="10">
        <f ca="1">ROWS($S$5:S461)/COUNT($S$5:$S$1004)</f>
        <v>0.45700000000000002</v>
      </c>
      <c r="V461" s="8"/>
      <c r="W461" s="8"/>
      <c r="Y461" s="8"/>
      <c r="Z461" s="8"/>
      <c r="AA461" s="8"/>
      <c r="AB461" s="8"/>
      <c r="AC461" s="8"/>
      <c r="AD461" s="8"/>
      <c r="AF461" s="7"/>
      <c r="AG461" s="7"/>
      <c r="AH461" s="7"/>
      <c r="AI461" s="57"/>
      <c r="AJ461" s="7"/>
      <c r="AK461" s="7"/>
      <c r="AL461" s="58"/>
      <c r="AM461" s="58"/>
      <c r="AN461" s="58"/>
      <c r="AO461" s="58"/>
      <c r="AP461" s="58"/>
      <c r="AQ461" s="58"/>
    </row>
    <row r="462" spans="1:43" hidden="1" x14ac:dyDescent="0.25">
      <c r="A462" s="57">
        <f t="shared" ca="1" si="98"/>
        <v>3.8433623176839586</v>
      </c>
      <c r="B462" s="57">
        <f t="shared" ca="1" si="98"/>
        <v>1.5576093626058372</v>
      </c>
      <c r="C462" s="57">
        <f t="shared" ca="1" si="98"/>
        <v>2.3920108744386712</v>
      </c>
      <c r="D462" s="57">
        <f t="shared" ca="1" si="98"/>
        <v>1.2395550270462143</v>
      </c>
      <c r="E462" s="57">
        <f t="shared" ca="1" si="98"/>
        <v>7.1830246613667654</v>
      </c>
      <c r="F462" s="57">
        <f t="shared" ca="1" si="98"/>
        <v>2.4259627296319812</v>
      </c>
      <c r="G462" s="57">
        <f t="shared" ca="1" si="98"/>
        <v>2.127412015436545</v>
      </c>
      <c r="H462" s="57">
        <f t="shared" ca="1" si="98"/>
        <v>4.5575308752556127</v>
      </c>
      <c r="I462" s="57">
        <f t="shared" ca="1" si="98"/>
        <v>6.5423769615203407</v>
      </c>
      <c r="J462" s="57">
        <f t="shared" ca="1" si="98"/>
        <v>6.3258314640182896</v>
      </c>
      <c r="K462" s="57">
        <f t="shared" ca="1" si="98"/>
        <v>4.0532645565129064</v>
      </c>
      <c r="L462" s="57"/>
      <c r="M462" s="6">
        <f t="shared" ca="1" si="99"/>
        <v>14.688616671577464</v>
      </c>
      <c r="N462" s="6">
        <f t="shared" ca="1" si="99"/>
        <v>13.536160824185007</v>
      </c>
      <c r="O462" s="6">
        <f t="shared" ca="1" si="99"/>
        <v>15.066465487990893</v>
      </c>
      <c r="P462" s="6">
        <f t="shared" ca="1" si="99"/>
        <v>14.579213610271065</v>
      </c>
      <c r="Q462" s="6">
        <f t="shared" ca="1" si="99"/>
        <v>17.351429455741123</v>
      </c>
      <c r="R462" s="57"/>
      <c r="S462" s="57">
        <f t="shared" ca="1" si="97"/>
        <v>17.351429455741123</v>
      </c>
      <c r="T462" s="7">
        <f ca="1">SMALL($S$5:$S$1004,ROWS($S$5:S462))</f>
        <v>17.519809697730373</v>
      </c>
      <c r="U462" s="10">
        <f ca="1">ROWS($S$5:S462)/COUNT($S$5:$S$1004)</f>
        <v>0.45800000000000002</v>
      </c>
      <c r="V462" s="8"/>
      <c r="W462" s="8"/>
      <c r="Y462" s="8"/>
      <c r="Z462" s="8"/>
      <c r="AA462" s="8"/>
      <c r="AB462" s="8"/>
      <c r="AC462" s="8"/>
      <c r="AD462" s="8"/>
      <c r="AF462" s="7"/>
      <c r="AG462" s="7"/>
      <c r="AH462" s="7"/>
      <c r="AI462" s="57"/>
      <c r="AJ462" s="7"/>
      <c r="AK462" s="7"/>
      <c r="AL462" s="58"/>
      <c r="AM462" s="58"/>
      <c r="AN462" s="58"/>
      <c r="AO462" s="58"/>
      <c r="AP462" s="58"/>
      <c r="AQ462" s="58"/>
    </row>
    <row r="463" spans="1:43" hidden="1" x14ac:dyDescent="0.25">
      <c r="A463" s="57">
        <f t="shared" ca="1" si="98"/>
        <v>5.6902939061859064</v>
      </c>
      <c r="B463" s="57">
        <f t="shared" ca="1" si="98"/>
        <v>1.7921208141638569</v>
      </c>
      <c r="C463" s="57">
        <f t="shared" ca="1" si="98"/>
        <v>3.640225510544183</v>
      </c>
      <c r="D463" s="57">
        <f t="shared" ca="1" si="98"/>
        <v>1.6063487984580342</v>
      </c>
      <c r="E463" s="57">
        <f t="shared" ca="1" si="98"/>
        <v>4.0440112402164559</v>
      </c>
      <c r="F463" s="57">
        <f t="shared" ca="1" si="98"/>
        <v>3.1830635093441257</v>
      </c>
      <c r="G463" s="57">
        <f t="shared" ca="1" si="98"/>
        <v>1.6170502237756827</v>
      </c>
      <c r="H463" s="57">
        <f t="shared" ca="1" si="98"/>
        <v>4.5598023362955571</v>
      </c>
      <c r="I463" s="57">
        <f t="shared" ca="1" si="98"/>
        <v>6.1704509659746609</v>
      </c>
      <c r="J463" s="57">
        <f t="shared" ca="1" si="98"/>
        <v>6.1851965301496907</v>
      </c>
      <c r="K463" s="57">
        <f t="shared" ca="1" si="98"/>
        <v>3.3467378088331605</v>
      </c>
      <c r="L463" s="57"/>
      <c r="M463" s="6">
        <f t="shared" ca="1" si="99"/>
        <v>17.132766170655465</v>
      </c>
      <c r="N463" s="6">
        <f t="shared" ca="1" si="99"/>
        <v>15.098889458569314</v>
      </c>
      <c r="O463" s="6">
        <f t="shared" ca="1" si="99"/>
        <v>12.021328584530004</v>
      </c>
      <c r="P463" s="6">
        <f t="shared" ca="1" si="99"/>
        <v>14.492373098315806</v>
      </c>
      <c r="Q463" s="6">
        <f t="shared" ca="1" si="99"/>
        <v>13.74267219950903</v>
      </c>
      <c r="R463" s="57"/>
      <c r="S463" s="57">
        <f t="shared" ca="1" si="97"/>
        <v>17.132766170655465</v>
      </c>
      <c r="T463" s="7">
        <f ca="1">SMALL($S$5:$S$1004,ROWS($S$5:S463))</f>
        <v>17.524976775744399</v>
      </c>
      <c r="U463" s="10">
        <f ca="1">ROWS($S$5:S463)/COUNT($S$5:$S$1004)</f>
        <v>0.45900000000000002</v>
      </c>
      <c r="V463" s="8"/>
      <c r="W463" s="8"/>
      <c r="Y463" s="8"/>
      <c r="Z463" s="8"/>
      <c r="AA463" s="8"/>
      <c r="AB463" s="8"/>
      <c r="AC463" s="8"/>
      <c r="AD463" s="8"/>
      <c r="AF463" s="7"/>
      <c r="AG463" s="7"/>
      <c r="AH463" s="7"/>
      <c r="AI463" s="57"/>
      <c r="AJ463" s="7"/>
      <c r="AK463" s="7"/>
      <c r="AL463" s="58"/>
      <c r="AM463" s="58"/>
      <c r="AN463" s="58"/>
      <c r="AO463" s="58"/>
      <c r="AP463" s="58"/>
      <c r="AQ463" s="58"/>
    </row>
    <row r="464" spans="1:43" hidden="1" x14ac:dyDescent="0.25">
      <c r="A464" s="57">
        <f t="shared" ca="1" si="98"/>
        <v>5.0361046372297125</v>
      </c>
      <c r="B464" s="57">
        <f t="shared" ca="1" si="98"/>
        <v>4.650436987281994</v>
      </c>
      <c r="C464" s="57">
        <f t="shared" ca="1" si="98"/>
        <v>3.903325752433271</v>
      </c>
      <c r="D464" s="57">
        <f t="shared" ca="1" si="98"/>
        <v>1.9140905415394982</v>
      </c>
      <c r="E464" s="57">
        <f t="shared" ca="1" si="98"/>
        <v>4.6185554404926643</v>
      </c>
      <c r="F464" s="57">
        <f t="shared" ca="1" si="98"/>
        <v>4.5707012888974257</v>
      </c>
      <c r="G464" s="57">
        <f t="shared" ca="1" si="98"/>
        <v>2.7742045214016131</v>
      </c>
      <c r="H464" s="57">
        <f t="shared" ca="1" si="98"/>
        <v>2.9101711121985199</v>
      </c>
      <c r="I464" s="57">
        <f t="shared" ca="1" si="98"/>
        <v>3.852358741651893</v>
      </c>
      <c r="J464" s="57">
        <f t="shared" ca="1" si="98"/>
        <v>6.3483064473446165</v>
      </c>
      <c r="K464" s="57">
        <f t="shared" ca="1" si="98"/>
        <v>3.507103823220846</v>
      </c>
      <c r="L464" s="57"/>
      <c r="M464" s="6">
        <f t="shared" ca="1" si="99"/>
        <v>18.061941358409214</v>
      </c>
      <c r="N464" s="6">
        <f t="shared" ca="1" si="99"/>
        <v>16.07270614751544</v>
      </c>
      <c r="O464" s="6">
        <f t="shared" ca="1" si="99"/>
        <v>15.617298875119275</v>
      </c>
      <c r="P464" s="6">
        <f t="shared" ca="1" si="99"/>
        <v>16.58060084105216</v>
      </c>
      <c r="Q464" s="6">
        <f t="shared" ca="1" si="99"/>
        <v>15.686267363194023</v>
      </c>
      <c r="R464" s="57"/>
      <c r="S464" s="57">
        <f t="shared" ca="1" si="97"/>
        <v>18.061941358409214</v>
      </c>
      <c r="T464" s="7">
        <f ca="1">SMALL($S$5:$S$1004,ROWS($S$5:S464))</f>
        <v>17.52611311427</v>
      </c>
      <c r="U464" s="10">
        <f ca="1">ROWS($S$5:S464)/COUNT($S$5:$S$1004)</f>
        <v>0.46</v>
      </c>
      <c r="V464" s="8"/>
      <c r="W464" s="8"/>
      <c r="Y464" s="8"/>
      <c r="Z464" s="8"/>
      <c r="AA464" s="8"/>
      <c r="AB464" s="8"/>
      <c r="AC464" s="8"/>
      <c r="AD464" s="8"/>
      <c r="AF464" s="7"/>
      <c r="AG464" s="7"/>
      <c r="AH464" s="7"/>
      <c r="AI464" s="57"/>
      <c r="AJ464" s="7"/>
      <c r="AK464" s="7"/>
      <c r="AL464" s="58"/>
      <c r="AM464" s="58"/>
      <c r="AN464" s="58"/>
      <c r="AO464" s="58"/>
      <c r="AP464" s="58"/>
      <c r="AQ464" s="58"/>
    </row>
    <row r="465" spans="1:43" hidden="1" x14ac:dyDescent="0.25">
      <c r="A465" s="57">
        <f t="shared" ref="A465:K474" ca="1" si="100">A$2+(A$3-A$2)*RAND()</f>
        <v>2.9676158072105445</v>
      </c>
      <c r="B465" s="57">
        <f t="shared" ca="1" si="100"/>
        <v>2.2077568146430164</v>
      </c>
      <c r="C465" s="57">
        <f t="shared" ca="1" si="100"/>
        <v>4.3184758871374651</v>
      </c>
      <c r="D465" s="57">
        <f t="shared" ca="1" si="100"/>
        <v>1.5589772888839128</v>
      </c>
      <c r="E465" s="57">
        <f t="shared" ca="1" si="100"/>
        <v>6.3901298931993562</v>
      </c>
      <c r="F465" s="57">
        <f t="shared" ca="1" si="100"/>
        <v>5.2500036091724542</v>
      </c>
      <c r="G465" s="57">
        <f t="shared" ca="1" si="100"/>
        <v>1.4659244492164558</v>
      </c>
      <c r="H465" s="57">
        <f t="shared" ca="1" si="100"/>
        <v>5.6276274774723678</v>
      </c>
      <c r="I465" s="57">
        <f t="shared" ca="1" si="100"/>
        <v>6.591689796568815</v>
      </c>
      <c r="J465" s="57">
        <f t="shared" ca="1" si="100"/>
        <v>6.4328356211445712</v>
      </c>
      <c r="K465" s="57">
        <f t="shared" ca="1" si="100"/>
        <v>4.8303205578180055</v>
      </c>
      <c r="L465" s="57"/>
      <c r="M465" s="6">
        <f t="shared" ref="M465:Q474" ca="1" si="101">SUMIF(M$4,"*"&amp;$A$4&amp;"*",$A465)+SUMIF(M$4,"*"&amp;$B$4&amp;"*",$B465)+SUMIF(M$4,"*"&amp;$C$4&amp;"*",$C465)+SUMIF(M$4,"*"&amp;$D$4&amp;"*",$D465)+SUMIF(M$4,"*"&amp;$E$4&amp;"*",$E465)+SUMIF(M$4,"*"&amp;$F$4&amp;"*",$F465)+SUMIF(M$4,"*"&amp;$G$4&amp;"*",$G465)+SUMIF(M$4,"*"&amp;$H$4&amp;"*",$H465)+SUMIF(M$4,"*"&amp;$I$4&amp;"*",$I465)+SUMIF(M$4,"*"&amp;$J$4&amp;"*",$J465)+SUMIF(M$4,"*"&amp;$K$4&amp;"*",$K465)</f>
        <v>15.184851764709036</v>
      </c>
      <c r="N465" s="6">
        <f t="shared" ca="1" si="101"/>
        <v>12.425353166455483</v>
      </c>
      <c r="O465" s="6">
        <f t="shared" ca="1" si="101"/>
        <v>15.030722328986943</v>
      </c>
      <c r="P465" s="6">
        <f t="shared" ca="1" si="101"/>
        <v>18.879770778202293</v>
      </c>
      <c r="Q465" s="6">
        <f t="shared" ca="1" si="101"/>
        <v>19.055834743132746</v>
      </c>
      <c r="R465" s="57"/>
      <c r="S465" s="57">
        <f t="shared" ca="1" si="97"/>
        <v>19.055834743132746</v>
      </c>
      <c r="T465" s="7">
        <f ca="1">SMALL($S$5:$S$1004,ROWS($S$5:S465))</f>
        <v>17.526284972796457</v>
      </c>
      <c r="U465" s="10">
        <f ca="1">ROWS($S$5:S465)/COUNT($S$5:$S$1004)</f>
        <v>0.46100000000000002</v>
      </c>
      <c r="V465" s="8"/>
      <c r="W465" s="8"/>
      <c r="Y465" s="8"/>
      <c r="Z465" s="8"/>
      <c r="AA465" s="8"/>
      <c r="AB465" s="8"/>
      <c r="AC465" s="8"/>
      <c r="AD465" s="8"/>
      <c r="AF465" s="7"/>
      <c r="AG465" s="7"/>
      <c r="AH465" s="7"/>
      <c r="AI465" s="57"/>
      <c r="AJ465" s="7"/>
      <c r="AK465" s="7"/>
      <c r="AL465" s="58"/>
      <c r="AM465" s="58"/>
      <c r="AN465" s="58"/>
      <c r="AO465" s="58"/>
      <c r="AP465" s="58"/>
      <c r="AQ465" s="58"/>
    </row>
    <row r="466" spans="1:43" hidden="1" x14ac:dyDescent="0.25">
      <c r="A466" s="57">
        <f t="shared" ca="1" si="100"/>
        <v>2.1463677108473829</v>
      </c>
      <c r="B466" s="57">
        <f t="shared" ca="1" si="100"/>
        <v>2.7305318092197117</v>
      </c>
      <c r="C466" s="57">
        <f t="shared" ca="1" si="100"/>
        <v>1.0438287488052622</v>
      </c>
      <c r="D466" s="57">
        <f t="shared" ca="1" si="100"/>
        <v>1.2065094553390927</v>
      </c>
      <c r="E466" s="57">
        <f t="shared" ca="1" si="100"/>
        <v>5.3113992321880357</v>
      </c>
      <c r="F466" s="57">
        <f t="shared" ca="1" si="100"/>
        <v>5.0842793230372996</v>
      </c>
      <c r="G466" s="57">
        <f t="shared" ca="1" si="100"/>
        <v>2.2633915696007048</v>
      </c>
      <c r="H466" s="57">
        <f t="shared" ca="1" si="100"/>
        <v>5.0718493889664842</v>
      </c>
      <c r="I466" s="57">
        <f t="shared" ca="1" si="100"/>
        <v>5.4107686308664995</v>
      </c>
      <c r="J466" s="57">
        <f t="shared" ca="1" si="100"/>
        <v>6.5850891463159291</v>
      </c>
      <c r="K466" s="57">
        <f t="shared" ca="1" si="100"/>
        <v>3.4092267423885496</v>
      </c>
      <c r="L466" s="57"/>
      <c r="M466" s="6">
        <f t="shared" ca="1" si="101"/>
        <v>12.03867717556928</v>
      </c>
      <c r="N466" s="6">
        <f t="shared" ca="1" si="101"/>
        <v>12.20135788210311</v>
      </c>
      <c r="O466" s="6">
        <f t="shared" ca="1" si="101"/>
        <v>14.627020187723677</v>
      </c>
      <c r="P466" s="6">
        <f t="shared" ca="1" si="101"/>
        <v>16.63480650551206</v>
      </c>
      <c r="Q466" s="6">
        <f t="shared" ca="1" si="101"/>
        <v>16.523007172762782</v>
      </c>
      <c r="R466" s="57"/>
      <c r="S466" s="57">
        <f t="shared" ca="1" si="97"/>
        <v>16.63480650551206</v>
      </c>
      <c r="T466" s="7">
        <f ca="1">SMALL($S$5:$S$1004,ROWS($S$5:S466))</f>
        <v>17.529922296845612</v>
      </c>
      <c r="U466" s="10">
        <f ca="1">ROWS($S$5:S466)/COUNT($S$5:$S$1004)</f>
        <v>0.46200000000000002</v>
      </c>
      <c r="V466" s="8"/>
      <c r="W466" s="8"/>
      <c r="Y466" s="8"/>
      <c r="Z466" s="8"/>
      <c r="AA466" s="8"/>
      <c r="AB466" s="8"/>
      <c r="AC466" s="8"/>
      <c r="AD466" s="8"/>
      <c r="AF466" s="7"/>
      <c r="AG466" s="7"/>
      <c r="AH466" s="7"/>
      <c r="AI466" s="57"/>
      <c r="AJ466" s="7"/>
      <c r="AK466" s="7"/>
      <c r="AL466" s="58"/>
      <c r="AM466" s="58"/>
      <c r="AN466" s="58"/>
      <c r="AO466" s="58"/>
      <c r="AP466" s="58"/>
      <c r="AQ466" s="58"/>
    </row>
    <row r="467" spans="1:43" hidden="1" x14ac:dyDescent="0.25">
      <c r="A467" s="57">
        <f t="shared" ca="1" si="100"/>
        <v>3.4415711098001416</v>
      </c>
      <c r="B467" s="57">
        <f t="shared" ca="1" si="100"/>
        <v>4.7949170983780576</v>
      </c>
      <c r="C467" s="57">
        <f t="shared" ca="1" si="100"/>
        <v>4.8301984357835739</v>
      </c>
      <c r="D467" s="57">
        <f t="shared" ca="1" si="100"/>
        <v>1.3636345158427035</v>
      </c>
      <c r="E467" s="57">
        <f t="shared" ca="1" si="100"/>
        <v>5.533457365426667</v>
      </c>
      <c r="F467" s="57">
        <f t="shared" ca="1" si="100"/>
        <v>4.0407092946617329</v>
      </c>
      <c r="G467" s="57">
        <f t="shared" ca="1" si="100"/>
        <v>1.6065678778093415</v>
      </c>
      <c r="H467" s="57">
        <f t="shared" ca="1" si="100"/>
        <v>2.8602776282722422</v>
      </c>
      <c r="I467" s="57">
        <f t="shared" ca="1" si="100"/>
        <v>4.6229122189078398</v>
      </c>
      <c r="J467" s="57">
        <f t="shared" ca="1" si="100"/>
        <v>5.5701541989859011</v>
      </c>
      <c r="K467" s="57">
        <f t="shared" ca="1" si="100"/>
        <v>2.1452727083564462</v>
      </c>
      <c r="L467" s="57"/>
      <c r="M467" s="6">
        <f t="shared" ca="1" si="101"/>
        <v>15.44849162237896</v>
      </c>
      <c r="N467" s="6">
        <f t="shared" ca="1" si="101"/>
        <v>11.981927702438089</v>
      </c>
      <c r="O467" s="6">
        <f t="shared" ca="1" si="101"/>
        <v>15.898528662790625</v>
      </c>
      <c r="P467" s="6">
        <f t="shared" ca="1" si="101"/>
        <v>15.603811320304077</v>
      </c>
      <c r="Q467" s="6">
        <f t="shared" ca="1" si="101"/>
        <v>15.333924800433413</v>
      </c>
      <c r="R467" s="57"/>
      <c r="S467" s="57">
        <f t="shared" ca="1" si="97"/>
        <v>15.898528662790625</v>
      </c>
      <c r="T467" s="7">
        <f ca="1">SMALL($S$5:$S$1004,ROWS($S$5:S467))</f>
        <v>17.530021613085029</v>
      </c>
      <c r="U467" s="10">
        <f ca="1">ROWS($S$5:S467)/COUNT($S$5:$S$1004)</f>
        <v>0.46300000000000002</v>
      </c>
      <c r="V467" s="8"/>
      <c r="W467" s="8"/>
      <c r="Y467" s="8"/>
      <c r="Z467" s="8"/>
      <c r="AA467" s="8"/>
      <c r="AB467" s="8"/>
      <c r="AC467" s="8"/>
      <c r="AD467" s="8"/>
      <c r="AF467" s="7"/>
      <c r="AG467" s="7"/>
      <c r="AH467" s="7"/>
      <c r="AI467" s="57"/>
      <c r="AJ467" s="7"/>
      <c r="AK467" s="7"/>
      <c r="AL467" s="58"/>
      <c r="AM467" s="58"/>
      <c r="AN467" s="58"/>
      <c r="AO467" s="58"/>
      <c r="AP467" s="58"/>
      <c r="AQ467" s="58"/>
    </row>
    <row r="468" spans="1:43" hidden="1" x14ac:dyDescent="0.25">
      <c r="A468" s="57">
        <f t="shared" ca="1" si="100"/>
        <v>4.3413453341401063</v>
      </c>
      <c r="B468" s="57">
        <f t="shared" ca="1" si="100"/>
        <v>2.197539055826748</v>
      </c>
      <c r="C468" s="57">
        <f t="shared" ca="1" si="100"/>
        <v>4.3095597245109891</v>
      </c>
      <c r="D468" s="57">
        <f t="shared" ca="1" si="100"/>
        <v>1.0738034660667219</v>
      </c>
      <c r="E468" s="57">
        <f t="shared" ca="1" si="100"/>
        <v>5.7206973734440698</v>
      </c>
      <c r="F468" s="57">
        <f t="shared" ca="1" si="100"/>
        <v>3.0724936326411969</v>
      </c>
      <c r="G468" s="57">
        <f t="shared" ca="1" si="100"/>
        <v>1.4647885015501589</v>
      </c>
      <c r="H468" s="57">
        <f t="shared" ca="1" si="100"/>
        <v>4.1951164395791771</v>
      </c>
      <c r="I468" s="57">
        <f t="shared" ca="1" si="100"/>
        <v>4.8243891089168045</v>
      </c>
      <c r="J468" s="57">
        <f t="shared" ca="1" si="100"/>
        <v>4.1940802164198363</v>
      </c>
      <c r="K468" s="57">
        <f t="shared" ca="1" si="100"/>
        <v>5.8687636890198238</v>
      </c>
      <c r="L468" s="57"/>
      <c r="M468" s="6">
        <f t="shared" ca="1" si="101"/>
        <v>14.309773776621089</v>
      </c>
      <c r="N468" s="6">
        <f t="shared" ca="1" si="101"/>
        <v>11.074017518176824</v>
      </c>
      <c r="O468" s="6">
        <f t="shared" ca="1" si="101"/>
        <v>12.112316645690655</v>
      </c>
      <c r="P468" s="6">
        <f t="shared" ca="1" si="101"/>
        <v>15.963185486404573</v>
      </c>
      <c r="Q468" s="6">
        <f t="shared" ca="1" si="101"/>
        <v>17.982116557869819</v>
      </c>
      <c r="R468" s="57"/>
      <c r="S468" s="57">
        <f t="shared" ca="1" si="97"/>
        <v>17.982116557869819</v>
      </c>
      <c r="T468" s="7">
        <f ca="1">SMALL($S$5:$S$1004,ROWS($S$5:S468))</f>
        <v>17.534323039188308</v>
      </c>
      <c r="U468" s="10">
        <f ca="1">ROWS($S$5:S468)/COUNT($S$5:$S$1004)</f>
        <v>0.46400000000000002</v>
      </c>
      <c r="V468" s="8"/>
      <c r="W468" s="8"/>
      <c r="Y468" s="8"/>
      <c r="Z468" s="8"/>
      <c r="AA468" s="8"/>
      <c r="AB468" s="8"/>
      <c r="AC468" s="8"/>
      <c r="AD468" s="8"/>
      <c r="AF468" s="7"/>
      <c r="AG468" s="7"/>
      <c r="AH468" s="7"/>
      <c r="AI468" s="57"/>
      <c r="AJ468" s="7"/>
      <c r="AK468" s="7"/>
      <c r="AL468" s="58"/>
      <c r="AM468" s="58"/>
      <c r="AN468" s="58"/>
      <c r="AO468" s="58"/>
      <c r="AP468" s="58"/>
      <c r="AQ468" s="58"/>
    </row>
    <row r="469" spans="1:43" hidden="1" x14ac:dyDescent="0.25">
      <c r="A469" s="57">
        <f t="shared" ca="1" si="100"/>
        <v>4.3112261197468129</v>
      </c>
      <c r="B469" s="57">
        <f t="shared" ca="1" si="100"/>
        <v>1.8094139980564727</v>
      </c>
      <c r="C469" s="57">
        <f t="shared" ca="1" si="100"/>
        <v>2.9951187675222593</v>
      </c>
      <c r="D469" s="57">
        <f t="shared" ca="1" si="100"/>
        <v>1.2323436979262143</v>
      </c>
      <c r="E469" s="57">
        <f t="shared" ca="1" si="100"/>
        <v>5.2645024102386682</v>
      </c>
      <c r="F469" s="57">
        <f t="shared" ca="1" si="100"/>
        <v>2.3924968502347026</v>
      </c>
      <c r="G469" s="57">
        <f t="shared" ca="1" si="100"/>
        <v>1.7018577308229932</v>
      </c>
      <c r="H469" s="57">
        <f t="shared" ca="1" si="100"/>
        <v>4.7980788158814534</v>
      </c>
      <c r="I469" s="57">
        <f t="shared" ca="1" si="100"/>
        <v>6.3452565933554279</v>
      </c>
      <c r="J469" s="57">
        <f t="shared" ca="1" si="100"/>
        <v>5.3875408757224283</v>
      </c>
      <c r="K469" s="57">
        <f t="shared" ca="1" si="100"/>
        <v>5.0159092689054674</v>
      </c>
      <c r="L469" s="57"/>
      <c r="M469" s="6">
        <f t="shared" ca="1" si="101"/>
        <v>14.395743493814493</v>
      </c>
      <c r="N469" s="6">
        <f t="shared" ca="1" si="101"/>
        <v>12.632968424218451</v>
      </c>
      <c r="O469" s="6">
        <f t="shared" ca="1" si="101"/>
        <v>12.46145728401757</v>
      </c>
      <c r="P469" s="6">
        <f t="shared" ca="1" si="101"/>
        <v>15.563076710552071</v>
      </c>
      <c r="Q469" s="6">
        <f t="shared" ca="1" si="101"/>
        <v>16.887904493082061</v>
      </c>
      <c r="R469" s="57"/>
      <c r="S469" s="57">
        <f t="shared" ca="1" si="97"/>
        <v>16.887904493082061</v>
      </c>
      <c r="T469" s="7">
        <f ca="1">SMALL($S$5:$S$1004,ROWS($S$5:S469))</f>
        <v>17.538710954873579</v>
      </c>
      <c r="U469" s="10">
        <f ca="1">ROWS($S$5:S469)/COUNT($S$5:$S$1004)</f>
        <v>0.46500000000000002</v>
      </c>
      <c r="V469" s="8"/>
      <c r="W469" s="8"/>
      <c r="Y469" s="8"/>
      <c r="Z469" s="8"/>
      <c r="AA469" s="8"/>
      <c r="AB469" s="8"/>
      <c r="AC469" s="8"/>
      <c r="AD469" s="8"/>
      <c r="AF469" s="7"/>
      <c r="AG469" s="7"/>
      <c r="AH469" s="7"/>
      <c r="AI469" s="57"/>
      <c r="AJ469" s="7"/>
      <c r="AK469" s="7"/>
      <c r="AL469" s="58"/>
      <c r="AM469" s="58"/>
      <c r="AN469" s="58"/>
      <c r="AO469" s="58"/>
      <c r="AP469" s="58"/>
      <c r="AQ469" s="58"/>
    </row>
    <row r="470" spans="1:43" hidden="1" x14ac:dyDescent="0.25">
      <c r="A470" s="57">
        <f t="shared" ca="1" si="100"/>
        <v>4.1959089138294416</v>
      </c>
      <c r="B470" s="57">
        <f t="shared" ca="1" si="100"/>
        <v>4.0413684403920405</v>
      </c>
      <c r="C470" s="57">
        <f t="shared" ca="1" si="100"/>
        <v>3.93860183135995</v>
      </c>
      <c r="D470" s="57">
        <f t="shared" ca="1" si="100"/>
        <v>2.251654363110231</v>
      </c>
      <c r="E470" s="57">
        <f t="shared" ca="1" si="100"/>
        <v>7.963060701838538</v>
      </c>
      <c r="F470" s="57">
        <f t="shared" ca="1" si="100"/>
        <v>4.0680844375881442</v>
      </c>
      <c r="G470" s="57">
        <f t="shared" ca="1" si="100"/>
        <v>2.0287106619321964</v>
      </c>
      <c r="H470" s="57">
        <f t="shared" ca="1" si="100"/>
        <v>3.7014759135763917</v>
      </c>
      <c r="I470" s="57">
        <f t="shared" ca="1" si="100"/>
        <v>4.3206939592847879</v>
      </c>
      <c r="J470" s="57">
        <f t="shared" ca="1" si="100"/>
        <v>7.0322063205238443</v>
      </c>
      <c r="K470" s="57">
        <f t="shared" ca="1" si="100"/>
        <v>2.5825851132802842</v>
      </c>
      <c r="L470" s="57"/>
      <c r="M470" s="6">
        <f t="shared" ca="1" si="101"/>
        <v>17.195427727645431</v>
      </c>
      <c r="N470" s="6">
        <f t="shared" ca="1" si="101"/>
        <v>15.508480259395714</v>
      </c>
      <c r="O470" s="6">
        <f t="shared" ca="1" si="101"/>
        <v>19.036635462754422</v>
      </c>
      <c r="P470" s="6">
        <f t="shared" ca="1" si="101"/>
        <v>15.012731950545259</v>
      </c>
      <c r="Q470" s="6">
        <f t="shared" ca="1" si="101"/>
        <v>18.288490169087254</v>
      </c>
      <c r="R470" s="57"/>
      <c r="S470" s="57">
        <f t="shared" ca="1" si="97"/>
        <v>19.036635462754422</v>
      </c>
      <c r="T470" s="7">
        <f ca="1">SMALL($S$5:$S$1004,ROWS($S$5:S470))</f>
        <v>17.541947980394156</v>
      </c>
      <c r="U470" s="10">
        <f ca="1">ROWS($S$5:S470)/COUNT($S$5:$S$1004)</f>
        <v>0.46600000000000003</v>
      </c>
      <c r="V470" s="8"/>
      <c r="W470" s="8"/>
      <c r="Y470" s="8"/>
      <c r="Z470" s="8"/>
      <c r="AA470" s="8"/>
      <c r="AB470" s="8"/>
      <c r="AC470" s="8"/>
      <c r="AD470" s="8"/>
      <c r="AF470" s="7"/>
      <c r="AG470" s="7"/>
      <c r="AH470" s="7"/>
      <c r="AI470" s="57"/>
      <c r="AJ470" s="7"/>
      <c r="AK470" s="7"/>
      <c r="AL470" s="58"/>
      <c r="AM470" s="58"/>
      <c r="AN470" s="58"/>
      <c r="AO470" s="58"/>
      <c r="AP470" s="58"/>
      <c r="AQ470" s="58"/>
    </row>
    <row r="471" spans="1:43" hidden="1" x14ac:dyDescent="0.25">
      <c r="A471" s="57">
        <f t="shared" ca="1" si="100"/>
        <v>3.7868152185486452</v>
      </c>
      <c r="B471" s="57">
        <f t="shared" ca="1" si="100"/>
        <v>2.7621145529232138</v>
      </c>
      <c r="C471" s="57">
        <f t="shared" ca="1" si="100"/>
        <v>4.2726698322028787</v>
      </c>
      <c r="D471" s="57">
        <f t="shared" ca="1" si="100"/>
        <v>2.3901679912063338</v>
      </c>
      <c r="E471" s="57">
        <f t="shared" ca="1" si="100"/>
        <v>6.006078718046159</v>
      </c>
      <c r="F471" s="57">
        <f t="shared" ca="1" si="100"/>
        <v>4.3349745968195466</v>
      </c>
      <c r="G471" s="57">
        <f t="shared" ca="1" si="100"/>
        <v>2.3639343831368107</v>
      </c>
      <c r="H471" s="57">
        <f t="shared" ca="1" si="100"/>
        <v>4.4577654354088132</v>
      </c>
      <c r="I471" s="57">
        <f t="shared" ca="1" si="100"/>
        <v>6.0842746301444492</v>
      </c>
      <c r="J471" s="57">
        <f t="shared" ca="1" si="100"/>
        <v>7.198238012401994</v>
      </c>
      <c r="K471" s="57">
        <f t="shared" ca="1" si="100"/>
        <v>4.4221040041168589</v>
      </c>
      <c r="L471" s="57"/>
      <c r="M471" s="6">
        <f t="shared" ca="1" si="101"/>
        <v>17.621657446290328</v>
      </c>
      <c r="N471" s="6">
        <f t="shared" ca="1" si="101"/>
        <v>15.739155605293785</v>
      </c>
      <c r="O471" s="6">
        <f t="shared" ca="1" si="101"/>
        <v>15.966431283371367</v>
      </c>
      <c r="P471" s="6">
        <f t="shared" ca="1" si="101"/>
        <v>17.603467784004067</v>
      </c>
      <c r="Q471" s="6">
        <f t="shared" ca="1" si="101"/>
        <v>17.648062710495047</v>
      </c>
      <c r="R471" s="57"/>
      <c r="S471" s="57">
        <f t="shared" ca="1" si="97"/>
        <v>17.648062710495047</v>
      </c>
      <c r="T471" s="7">
        <f ca="1">SMALL($S$5:$S$1004,ROWS($S$5:S471))</f>
        <v>17.543140055377133</v>
      </c>
      <c r="U471" s="10">
        <f ca="1">ROWS($S$5:S471)/COUNT($S$5:$S$1004)</f>
        <v>0.46700000000000003</v>
      </c>
      <c r="V471" s="8"/>
      <c r="W471" s="8"/>
      <c r="Y471" s="8"/>
      <c r="Z471" s="8"/>
      <c r="AA471" s="8"/>
      <c r="AB471" s="8"/>
      <c r="AC471" s="8"/>
      <c r="AD471" s="8"/>
      <c r="AF471" s="7"/>
      <c r="AG471" s="7"/>
      <c r="AH471" s="7"/>
      <c r="AI471" s="57"/>
      <c r="AJ471" s="7"/>
      <c r="AK471" s="7"/>
      <c r="AL471" s="58"/>
      <c r="AM471" s="58"/>
      <c r="AN471" s="58"/>
      <c r="AO471" s="58"/>
      <c r="AP471" s="58"/>
      <c r="AQ471" s="58"/>
    </row>
    <row r="472" spans="1:43" hidden="1" x14ac:dyDescent="0.25">
      <c r="A472" s="57">
        <f t="shared" ca="1" si="100"/>
        <v>5.2015982977175881</v>
      </c>
      <c r="B472" s="57">
        <f t="shared" ca="1" si="100"/>
        <v>2.3267732276689612</v>
      </c>
      <c r="C472" s="57">
        <f t="shared" ca="1" si="100"/>
        <v>4.5478648318203039</v>
      </c>
      <c r="D472" s="57">
        <f t="shared" ca="1" si="100"/>
        <v>2.5530928011639169</v>
      </c>
      <c r="E472" s="57">
        <f t="shared" ca="1" si="100"/>
        <v>5.0101781087996144</v>
      </c>
      <c r="F472" s="57">
        <f t="shared" ca="1" si="100"/>
        <v>3.8787003614517923</v>
      </c>
      <c r="G472" s="57">
        <f t="shared" ca="1" si="100"/>
        <v>2.7611000141039188</v>
      </c>
      <c r="H472" s="57">
        <f t="shared" ca="1" si="100"/>
        <v>2.7245711039740534</v>
      </c>
      <c r="I472" s="57">
        <f t="shared" ca="1" si="100"/>
        <v>3.604526253668376</v>
      </c>
      <c r="J472" s="57">
        <f t="shared" ca="1" si="100"/>
        <v>7.8767591798094578</v>
      </c>
      <c r="K472" s="57">
        <f t="shared" ca="1" si="100"/>
        <v>4.8705331865273047</v>
      </c>
      <c r="L472" s="57"/>
      <c r="M472" s="6">
        <f t="shared" ca="1" si="101"/>
        <v>20.387322323451269</v>
      </c>
      <c r="N472" s="6">
        <f t="shared" ca="1" si="101"/>
        <v>18.39255029279488</v>
      </c>
      <c r="O472" s="6">
        <f t="shared" ca="1" si="101"/>
        <v>15.213710516278034</v>
      </c>
      <c r="P472" s="6">
        <f t="shared" ca="1" si="101"/>
        <v>14.680533029316432</v>
      </c>
      <c r="Q472" s="6">
        <f t="shared" ca="1" si="101"/>
        <v>14.932055626969934</v>
      </c>
      <c r="R472" s="57"/>
      <c r="S472" s="57">
        <f t="shared" ca="1" si="97"/>
        <v>20.387322323451269</v>
      </c>
      <c r="T472" s="7">
        <f ca="1">SMALL($S$5:$S$1004,ROWS($S$5:S472))</f>
        <v>17.543235166012625</v>
      </c>
      <c r="U472" s="10">
        <f ca="1">ROWS($S$5:S472)/COUNT($S$5:$S$1004)</f>
        <v>0.46800000000000003</v>
      </c>
      <c r="V472" s="8"/>
      <c r="W472" s="8"/>
      <c r="Y472" s="8"/>
      <c r="Z472" s="8"/>
      <c r="AA472" s="8"/>
      <c r="AB472" s="8"/>
      <c r="AC472" s="8"/>
      <c r="AD472" s="8"/>
      <c r="AF472" s="7"/>
      <c r="AG472" s="7"/>
      <c r="AH472" s="7"/>
      <c r="AI472" s="57"/>
      <c r="AJ472" s="7"/>
      <c r="AK472" s="7"/>
      <c r="AL472" s="58"/>
      <c r="AM472" s="58"/>
      <c r="AN472" s="58"/>
      <c r="AO472" s="58"/>
      <c r="AP472" s="58"/>
      <c r="AQ472" s="58"/>
    </row>
    <row r="473" spans="1:43" hidden="1" x14ac:dyDescent="0.25">
      <c r="A473" s="57">
        <f t="shared" ca="1" si="100"/>
        <v>2.780278129844294</v>
      </c>
      <c r="B473" s="57">
        <f t="shared" ca="1" si="100"/>
        <v>2.7534523684230816</v>
      </c>
      <c r="C473" s="57">
        <f t="shared" ca="1" si="100"/>
        <v>1.412290904301698</v>
      </c>
      <c r="D473" s="57">
        <f t="shared" ca="1" si="100"/>
        <v>2.7040776544799257</v>
      </c>
      <c r="E473" s="57">
        <f t="shared" ca="1" si="100"/>
        <v>7.0070528320215386</v>
      </c>
      <c r="F473" s="57">
        <f t="shared" ca="1" si="100"/>
        <v>3.6869895080993604</v>
      </c>
      <c r="G473" s="57">
        <f t="shared" ca="1" si="100"/>
        <v>2.0324812122935527</v>
      </c>
      <c r="H473" s="57">
        <f t="shared" ca="1" si="100"/>
        <v>5.108317318432519</v>
      </c>
      <c r="I473" s="57">
        <f t="shared" ca="1" si="100"/>
        <v>3.5339197631035297</v>
      </c>
      <c r="J473" s="57">
        <f t="shared" ca="1" si="100"/>
        <v>6.1354837977572823</v>
      </c>
      <c r="K473" s="57">
        <f t="shared" ca="1" si="100"/>
        <v>5.8581110075141627</v>
      </c>
      <c r="L473" s="57"/>
      <c r="M473" s="6">
        <f t="shared" ca="1" si="101"/>
        <v>12.360534044196825</v>
      </c>
      <c r="N473" s="6">
        <f t="shared" ca="1" si="101"/>
        <v>13.652320794375054</v>
      </c>
      <c r="O473" s="6">
        <f t="shared" ca="1" si="101"/>
        <v>15.895988998201901</v>
      </c>
      <c r="P473" s="6">
        <f t="shared" ca="1" si="101"/>
        <v>15.832472647140134</v>
      </c>
      <c r="Q473" s="6">
        <f t="shared" ca="1" si="101"/>
        <v>20.726933526391299</v>
      </c>
      <c r="R473" s="57"/>
      <c r="S473" s="57">
        <f t="shared" ca="1" si="97"/>
        <v>20.726933526391299</v>
      </c>
      <c r="T473" s="7">
        <f ca="1">SMALL($S$5:$S$1004,ROWS($S$5:S473))</f>
        <v>17.544620271038479</v>
      </c>
      <c r="U473" s="10">
        <f ca="1">ROWS($S$5:S473)/COUNT($S$5:$S$1004)</f>
        <v>0.46899999999999997</v>
      </c>
      <c r="V473" s="8"/>
      <c r="W473" s="8"/>
      <c r="Y473" s="8"/>
      <c r="Z473" s="8"/>
      <c r="AA473" s="8"/>
      <c r="AB473" s="8"/>
      <c r="AC473" s="8"/>
      <c r="AD473" s="8"/>
      <c r="AF473" s="7"/>
      <c r="AG473" s="7"/>
      <c r="AH473" s="7"/>
      <c r="AI473" s="57"/>
      <c r="AJ473" s="7"/>
      <c r="AK473" s="7"/>
      <c r="AL473" s="58"/>
      <c r="AM473" s="58"/>
      <c r="AN473" s="58"/>
      <c r="AO473" s="58"/>
      <c r="AP473" s="58"/>
      <c r="AQ473" s="58"/>
    </row>
    <row r="474" spans="1:43" hidden="1" x14ac:dyDescent="0.25">
      <c r="A474" s="57">
        <f t="shared" ca="1" si="100"/>
        <v>3.6081712236261891</v>
      </c>
      <c r="B474" s="57">
        <f t="shared" ca="1" si="100"/>
        <v>1.0525078935521517</v>
      </c>
      <c r="C474" s="57">
        <f t="shared" ca="1" si="100"/>
        <v>3.2933308188316643</v>
      </c>
      <c r="D474" s="57">
        <f t="shared" ca="1" si="100"/>
        <v>1.5457907717562058</v>
      </c>
      <c r="E474" s="57">
        <f t="shared" ca="1" si="100"/>
        <v>5.6942880500097521</v>
      </c>
      <c r="F474" s="57">
        <f t="shared" ca="1" si="100"/>
        <v>2.1907319561216254</v>
      </c>
      <c r="G474" s="57">
        <f t="shared" ca="1" si="100"/>
        <v>1.7740619436224652</v>
      </c>
      <c r="H474" s="57">
        <f t="shared" ca="1" si="100"/>
        <v>4.6283021032597293</v>
      </c>
      <c r="I474" s="57">
        <f t="shared" ca="1" si="100"/>
        <v>6.5677570101810936</v>
      </c>
      <c r="J474" s="57">
        <f t="shared" ca="1" si="100"/>
        <v>5.8230503335291131</v>
      </c>
      <c r="K474" s="57">
        <f t="shared" ca="1" si="100"/>
        <v>4.9653625194927846</v>
      </c>
      <c r="L474" s="57"/>
      <c r="M474" s="6">
        <f t="shared" ca="1" si="101"/>
        <v>14.49861431960943</v>
      </c>
      <c r="N474" s="6">
        <f t="shared" ca="1" si="101"/>
        <v>12.751074272533973</v>
      </c>
      <c r="O474" s="6">
        <f t="shared" ca="1" si="101"/>
        <v>12.569846277091017</v>
      </c>
      <c r="P474" s="6">
        <f t="shared" ca="1" si="101"/>
        <v>14.776359379347657</v>
      </c>
      <c r="Q474" s="6">
        <f t="shared" ca="1" si="101"/>
        <v>16.34046056631442</v>
      </c>
      <c r="R474" s="57"/>
      <c r="S474" s="57">
        <f t="shared" ca="1" si="97"/>
        <v>16.34046056631442</v>
      </c>
      <c r="T474" s="7">
        <f ca="1">SMALL($S$5:$S$1004,ROWS($S$5:S474))</f>
        <v>17.547403911567482</v>
      </c>
      <c r="U474" s="10">
        <f ca="1">ROWS($S$5:S474)/COUNT($S$5:$S$1004)</f>
        <v>0.47</v>
      </c>
      <c r="V474" s="8"/>
      <c r="W474" s="8"/>
      <c r="Y474" s="8"/>
      <c r="Z474" s="8"/>
      <c r="AA474" s="8"/>
      <c r="AB474" s="8"/>
      <c r="AC474" s="8"/>
      <c r="AD474" s="8"/>
      <c r="AF474" s="7"/>
      <c r="AG474" s="7"/>
      <c r="AH474" s="7"/>
      <c r="AI474" s="57"/>
      <c r="AJ474" s="7"/>
      <c r="AK474" s="7"/>
      <c r="AL474" s="58"/>
      <c r="AM474" s="58"/>
      <c r="AN474" s="58"/>
      <c r="AO474" s="58"/>
      <c r="AP474" s="58"/>
      <c r="AQ474" s="58"/>
    </row>
    <row r="475" spans="1:43" hidden="1" x14ac:dyDescent="0.25">
      <c r="A475" s="57">
        <f t="shared" ref="A475:K484" ca="1" si="102">A$2+(A$3-A$2)*RAND()</f>
        <v>3.5074096187356276</v>
      </c>
      <c r="B475" s="57">
        <f t="shared" ca="1" si="102"/>
        <v>3.5897888147802863</v>
      </c>
      <c r="C475" s="57">
        <f t="shared" ca="1" si="102"/>
        <v>2.1695729707441758</v>
      </c>
      <c r="D475" s="57">
        <f t="shared" ca="1" si="102"/>
        <v>1.0659653144360859</v>
      </c>
      <c r="E475" s="57">
        <f t="shared" ca="1" si="102"/>
        <v>5.1128541335429976</v>
      </c>
      <c r="F475" s="57">
        <f t="shared" ca="1" si="102"/>
        <v>5.1150469570965127</v>
      </c>
      <c r="G475" s="57">
        <f t="shared" ca="1" si="102"/>
        <v>2.913139697846991</v>
      </c>
      <c r="H475" s="57">
        <f t="shared" ca="1" si="102"/>
        <v>2.5369500666424116</v>
      </c>
      <c r="I475" s="57">
        <f t="shared" ca="1" si="102"/>
        <v>4.2428072435761965</v>
      </c>
      <c r="J475" s="57">
        <f t="shared" ca="1" si="102"/>
        <v>7.765285132482723</v>
      </c>
      <c r="K475" s="57">
        <f t="shared" ca="1" si="102"/>
        <v>3.9803178238155588</v>
      </c>
      <c r="L475" s="57"/>
      <c r="M475" s="6">
        <f t="shared" ref="M475:Q484" ca="1" si="103">SUMIF(M$4,"*"&amp;$A$4&amp;"*",$A475)+SUMIF(M$4,"*"&amp;$B$4&amp;"*",$B475)+SUMIF(M$4,"*"&amp;$C$4&amp;"*",$C475)+SUMIF(M$4,"*"&amp;$D$4&amp;"*",$D475)+SUMIF(M$4,"*"&amp;$E$4&amp;"*",$E475)+SUMIF(M$4,"*"&amp;$F$4&amp;"*",$F475)+SUMIF(M$4,"*"&amp;$G$4&amp;"*",$G475)+SUMIF(M$4,"*"&amp;$H$4&amp;"*",$H475)+SUMIF(M$4,"*"&amp;$I$4&amp;"*",$I475)+SUMIF(M$4,"*"&amp;$J$4&amp;"*",$J475)+SUMIF(M$4,"*"&amp;$K$4&amp;"*",$K475)</f>
        <v>16.355407419809517</v>
      </c>
      <c r="N475" s="6">
        <f t="shared" ca="1" si="103"/>
        <v>15.251799763501428</v>
      </c>
      <c r="O475" s="6">
        <f t="shared" ca="1" si="103"/>
        <v>16.467928080806008</v>
      </c>
      <c r="P475" s="6">
        <f t="shared" ca="1" si="103"/>
        <v>16.927960839268554</v>
      </c>
      <c r="Q475" s="6">
        <f t="shared" ca="1" si="103"/>
        <v>15.219910838781255</v>
      </c>
      <c r="R475" s="57"/>
      <c r="S475" s="57">
        <f t="shared" ca="1" si="97"/>
        <v>16.927960839268554</v>
      </c>
      <c r="T475" s="7">
        <f ca="1">SMALL($S$5:$S$1004,ROWS($S$5:S475))</f>
        <v>17.559378570679861</v>
      </c>
      <c r="U475" s="10">
        <f ca="1">ROWS($S$5:S475)/COUNT($S$5:$S$1004)</f>
        <v>0.47099999999999997</v>
      </c>
      <c r="V475" s="8"/>
      <c r="W475" s="8"/>
      <c r="Y475" s="8"/>
      <c r="Z475" s="8"/>
      <c r="AA475" s="8"/>
      <c r="AB475" s="8"/>
      <c r="AC475" s="8"/>
      <c r="AD475" s="8"/>
      <c r="AF475" s="7"/>
      <c r="AG475" s="7"/>
      <c r="AH475" s="7"/>
      <c r="AI475" s="57"/>
      <c r="AJ475" s="7"/>
      <c r="AK475" s="7"/>
      <c r="AL475" s="58"/>
      <c r="AM475" s="58"/>
      <c r="AN475" s="58"/>
      <c r="AO475" s="58"/>
      <c r="AP475" s="58"/>
      <c r="AQ475" s="58"/>
    </row>
    <row r="476" spans="1:43" hidden="1" x14ac:dyDescent="0.25">
      <c r="A476" s="57">
        <f t="shared" ca="1" si="102"/>
        <v>2.8339274841511917</v>
      </c>
      <c r="B476" s="57">
        <f t="shared" ca="1" si="102"/>
        <v>4.763361118489521</v>
      </c>
      <c r="C476" s="57">
        <f t="shared" ca="1" si="102"/>
        <v>3.1692179508810874</v>
      </c>
      <c r="D476" s="57">
        <f t="shared" ca="1" si="102"/>
        <v>1.4863229600171233</v>
      </c>
      <c r="E476" s="57">
        <f t="shared" ca="1" si="102"/>
        <v>6.2276977619185105</v>
      </c>
      <c r="F476" s="57">
        <f t="shared" ca="1" si="102"/>
        <v>5.1942118539136768</v>
      </c>
      <c r="G476" s="57">
        <f t="shared" ca="1" si="102"/>
        <v>2.1608398243056524</v>
      </c>
      <c r="H476" s="57">
        <f t="shared" ca="1" si="102"/>
        <v>3.8296226412250967</v>
      </c>
      <c r="I476" s="57">
        <f t="shared" ca="1" si="102"/>
        <v>5.0285173255708937</v>
      </c>
      <c r="J476" s="57">
        <f t="shared" ca="1" si="102"/>
        <v>5.595602372225601</v>
      </c>
      <c r="K476" s="57">
        <f t="shared" ca="1" si="102"/>
        <v>3.9889461457735074</v>
      </c>
      <c r="L476" s="57"/>
      <c r="M476" s="6">
        <f t="shared" ca="1" si="103"/>
        <v>13.759587631563532</v>
      </c>
      <c r="N476" s="6">
        <f t="shared" ca="1" si="103"/>
        <v>12.076692640699569</v>
      </c>
      <c r="O476" s="6">
        <f t="shared" ca="1" si="103"/>
        <v>16.586661252633633</v>
      </c>
      <c r="P476" s="6">
        <f t="shared" ca="1" si="103"/>
        <v>18.975036443747598</v>
      </c>
      <c r="Q476" s="6">
        <f t="shared" ca="1" si="103"/>
        <v>18.809627667406637</v>
      </c>
      <c r="R476" s="57"/>
      <c r="S476" s="57">
        <f t="shared" ca="1" si="97"/>
        <v>18.975036443747598</v>
      </c>
      <c r="T476" s="7">
        <f ca="1">SMALL($S$5:$S$1004,ROWS($S$5:S476))</f>
        <v>17.564178005225081</v>
      </c>
      <c r="U476" s="10">
        <f ca="1">ROWS($S$5:S476)/COUNT($S$5:$S$1004)</f>
        <v>0.47199999999999998</v>
      </c>
      <c r="V476" s="8"/>
      <c r="W476" s="8"/>
      <c r="Y476" s="8"/>
      <c r="Z476" s="8"/>
      <c r="AA476" s="8"/>
      <c r="AB476" s="8"/>
      <c r="AC476" s="8"/>
      <c r="AD476" s="8"/>
      <c r="AF476" s="7"/>
      <c r="AG476" s="7"/>
      <c r="AH476" s="7"/>
      <c r="AI476" s="57"/>
      <c r="AJ476" s="7"/>
      <c r="AK476" s="7"/>
      <c r="AL476" s="58"/>
      <c r="AM476" s="58"/>
      <c r="AN476" s="58"/>
      <c r="AO476" s="58"/>
      <c r="AP476" s="58"/>
      <c r="AQ476" s="58"/>
    </row>
    <row r="477" spans="1:43" hidden="1" x14ac:dyDescent="0.25">
      <c r="A477" s="57">
        <f t="shared" ca="1" si="102"/>
        <v>2.7783381154424749</v>
      </c>
      <c r="B477" s="57">
        <f t="shared" ca="1" si="102"/>
        <v>1.2807587248191967</v>
      </c>
      <c r="C477" s="57">
        <f t="shared" ca="1" si="102"/>
        <v>3.422112253891239</v>
      </c>
      <c r="D477" s="57">
        <f t="shared" ca="1" si="102"/>
        <v>2.5226003670568131</v>
      </c>
      <c r="E477" s="57">
        <f t="shared" ca="1" si="102"/>
        <v>7.7215925023725793</v>
      </c>
      <c r="F477" s="57">
        <f t="shared" ca="1" si="102"/>
        <v>3.5325627338151171</v>
      </c>
      <c r="G477" s="57">
        <f t="shared" ca="1" si="102"/>
        <v>2.9790758070420162</v>
      </c>
      <c r="H477" s="57">
        <f t="shared" ca="1" si="102"/>
        <v>5.2969453370476121</v>
      </c>
      <c r="I477" s="57">
        <f t="shared" ca="1" si="102"/>
        <v>4.7953265740811872</v>
      </c>
      <c r="J477" s="57">
        <f t="shared" ca="1" si="102"/>
        <v>4.7275128626077576</v>
      </c>
      <c r="K477" s="57">
        <f t="shared" ca="1" si="102"/>
        <v>5.5550446955399666</v>
      </c>
      <c r="L477" s="57"/>
      <c r="M477" s="6">
        <f t="shared" ca="1" si="103"/>
        <v>13.907039038983488</v>
      </c>
      <c r="N477" s="6">
        <f t="shared" ca="1" si="103"/>
        <v>13.007527152149063</v>
      </c>
      <c r="O477" s="6">
        <f t="shared" ca="1" si="103"/>
        <v>13.729864089799534</v>
      </c>
      <c r="P477" s="6">
        <f t="shared" ca="1" si="103"/>
        <v>15.163692728255466</v>
      </c>
      <c r="Q477" s="6">
        <f t="shared" ca="1" si="103"/>
        <v>19.854341259779353</v>
      </c>
      <c r="R477" s="57"/>
      <c r="S477" s="57">
        <f t="shared" ca="1" si="97"/>
        <v>19.854341259779353</v>
      </c>
      <c r="T477" s="7">
        <f ca="1">SMALL($S$5:$S$1004,ROWS($S$5:S477))</f>
        <v>17.572826745855576</v>
      </c>
      <c r="U477" s="10">
        <f ca="1">ROWS($S$5:S477)/COUNT($S$5:$S$1004)</f>
        <v>0.47299999999999998</v>
      </c>
      <c r="V477" s="8"/>
      <c r="W477" s="8"/>
      <c r="Y477" s="8"/>
      <c r="Z477" s="8"/>
      <c r="AA477" s="8"/>
      <c r="AB477" s="8"/>
      <c r="AC477" s="8"/>
      <c r="AD477" s="8"/>
      <c r="AF477" s="7"/>
      <c r="AG477" s="7"/>
      <c r="AH477" s="7"/>
      <c r="AI477" s="57"/>
      <c r="AJ477" s="7"/>
      <c r="AK477" s="7"/>
      <c r="AL477" s="58"/>
      <c r="AM477" s="58"/>
      <c r="AN477" s="58"/>
      <c r="AO477" s="58"/>
      <c r="AP477" s="58"/>
      <c r="AQ477" s="58"/>
    </row>
    <row r="478" spans="1:43" hidden="1" x14ac:dyDescent="0.25">
      <c r="A478" s="57">
        <f t="shared" ca="1" si="102"/>
        <v>3.9416793791720401</v>
      </c>
      <c r="B478" s="57">
        <f t="shared" ca="1" si="102"/>
        <v>4.4781122930236243</v>
      </c>
      <c r="C478" s="57">
        <f t="shared" ca="1" si="102"/>
        <v>2.4891017872532242</v>
      </c>
      <c r="D478" s="57">
        <f t="shared" ca="1" si="102"/>
        <v>2.2554374839161087</v>
      </c>
      <c r="E478" s="57">
        <f t="shared" ca="1" si="102"/>
        <v>6.5246630245318649</v>
      </c>
      <c r="F478" s="57">
        <f t="shared" ca="1" si="102"/>
        <v>5.8063589839938849</v>
      </c>
      <c r="G478" s="57">
        <f t="shared" ca="1" si="102"/>
        <v>2.4315716132377188</v>
      </c>
      <c r="H478" s="57">
        <f t="shared" ca="1" si="102"/>
        <v>4.4142745383734692</v>
      </c>
      <c r="I478" s="57">
        <f t="shared" ca="1" si="102"/>
        <v>5.3578560224664145</v>
      </c>
      <c r="J478" s="57">
        <f t="shared" ca="1" si="102"/>
        <v>4.7366162944010073</v>
      </c>
      <c r="K478" s="57">
        <f t="shared" ca="1" si="102"/>
        <v>5.9437363474517282</v>
      </c>
      <c r="L478" s="57"/>
      <c r="M478" s="6">
        <f t="shared" ca="1" si="103"/>
        <v>13.598969074063991</v>
      </c>
      <c r="N478" s="6">
        <f t="shared" ca="1" si="103"/>
        <v>13.365304770726876</v>
      </c>
      <c r="O478" s="6">
        <f t="shared" ca="1" si="103"/>
        <v>15.739391611956496</v>
      </c>
      <c r="P478" s="6">
        <f t="shared" ca="1" si="103"/>
        <v>21.586063646935653</v>
      </c>
      <c r="Q478" s="6">
        <f t="shared" ca="1" si="103"/>
        <v>21.360786203380687</v>
      </c>
      <c r="R478" s="57"/>
      <c r="S478" s="57">
        <f t="shared" ca="1" si="97"/>
        <v>21.586063646935653</v>
      </c>
      <c r="T478" s="7">
        <f ca="1">SMALL($S$5:$S$1004,ROWS($S$5:S478))</f>
        <v>17.576475769915135</v>
      </c>
      <c r="U478" s="10">
        <f ca="1">ROWS($S$5:S478)/COUNT($S$5:$S$1004)</f>
        <v>0.47399999999999998</v>
      </c>
      <c r="V478" s="8"/>
      <c r="W478" s="8"/>
      <c r="Y478" s="8"/>
      <c r="Z478" s="8"/>
      <c r="AA478" s="8"/>
      <c r="AB478" s="8"/>
      <c r="AC478" s="8"/>
      <c r="AD478" s="8"/>
      <c r="AF478" s="7"/>
      <c r="AG478" s="7"/>
      <c r="AH478" s="7"/>
      <c r="AI478" s="57"/>
      <c r="AJ478" s="7"/>
      <c r="AK478" s="7"/>
      <c r="AL478" s="58"/>
      <c r="AM478" s="58"/>
      <c r="AN478" s="58"/>
      <c r="AO478" s="58"/>
      <c r="AP478" s="58"/>
      <c r="AQ478" s="58"/>
    </row>
    <row r="479" spans="1:43" hidden="1" x14ac:dyDescent="0.25">
      <c r="A479" s="57">
        <f t="shared" ca="1" si="102"/>
        <v>4.5153984887326528</v>
      </c>
      <c r="B479" s="57">
        <f t="shared" ca="1" si="102"/>
        <v>1.0704855640947732</v>
      </c>
      <c r="C479" s="57">
        <f t="shared" ca="1" si="102"/>
        <v>2.0584008884465939</v>
      </c>
      <c r="D479" s="57">
        <f t="shared" ca="1" si="102"/>
        <v>2.8902768883893395</v>
      </c>
      <c r="E479" s="57">
        <f t="shared" ca="1" si="102"/>
        <v>7.9205599891372724</v>
      </c>
      <c r="F479" s="57">
        <f t="shared" ca="1" si="102"/>
        <v>4.6139664684082939</v>
      </c>
      <c r="G479" s="57">
        <f t="shared" ca="1" si="102"/>
        <v>0.63840910633272974</v>
      </c>
      <c r="H479" s="57">
        <f t="shared" ca="1" si="102"/>
        <v>5.7246809680871209</v>
      </c>
      <c r="I479" s="57">
        <f t="shared" ca="1" si="102"/>
        <v>6.5732836577325333</v>
      </c>
      <c r="J479" s="57">
        <f t="shared" ca="1" si="102"/>
        <v>7.0794446777113977</v>
      </c>
      <c r="K479" s="57">
        <f t="shared" ca="1" si="102"/>
        <v>4.6350689051094438</v>
      </c>
      <c r="L479" s="57"/>
      <c r="M479" s="6">
        <f t="shared" ca="1" si="103"/>
        <v>14.291653161223374</v>
      </c>
      <c r="N479" s="6">
        <f t="shared" ca="1" si="103"/>
        <v>15.123529161166122</v>
      </c>
      <c r="O479" s="6">
        <f t="shared" ca="1" si="103"/>
        <v>16.070490230943442</v>
      </c>
      <c r="P479" s="6">
        <f t="shared" ca="1" si="103"/>
        <v>16.892804595345044</v>
      </c>
      <c r="Q479" s="6">
        <f t="shared" ca="1" si="103"/>
        <v>19.350795426428611</v>
      </c>
      <c r="R479" s="57"/>
      <c r="S479" s="57">
        <f t="shared" ca="1" si="97"/>
        <v>19.350795426428611</v>
      </c>
      <c r="T479" s="7">
        <f ca="1">SMALL($S$5:$S$1004,ROWS($S$5:S479))</f>
        <v>17.589007975040573</v>
      </c>
      <c r="U479" s="10">
        <f ca="1">ROWS($S$5:S479)/COUNT($S$5:$S$1004)</f>
        <v>0.47499999999999998</v>
      </c>
      <c r="V479" s="8"/>
      <c r="W479" s="8"/>
      <c r="Y479" s="8"/>
      <c r="Z479" s="8"/>
      <c r="AA479" s="8"/>
      <c r="AB479" s="8"/>
      <c r="AC479" s="8"/>
      <c r="AD479" s="8"/>
      <c r="AF479" s="7"/>
      <c r="AG479" s="7"/>
      <c r="AH479" s="7"/>
      <c r="AI479" s="57"/>
      <c r="AJ479" s="7"/>
      <c r="AK479" s="7"/>
      <c r="AL479" s="58"/>
      <c r="AM479" s="58"/>
      <c r="AN479" s="58"/>
      <c r="AO479" s="58"/>
      <c r="AP479" s="58"/>
      <c r="AQ479" s="58"/>
    </row>
    <row r="480" spans="1:43" hidden="1" x14ac:dyDescent="0.25">
      <c r="A480" s="57">
        <f t="shared" ca="1" si="102"/>
        <v>5.9151331910634912</v>
      </c>
      <c r="B480" s="57">
        <f t="shared" ca="1" si="102"/>
        <v>3.1195842569031953</v>
      </c>
      <c r="C480" s="57">
        <f t="shared" ca="1" si="102"/>
        <v>1.8838032489586309</v>
      </c>
      <c r="D480" s="57">
        <f t="shared" ca="1" si="102"/>
        <v>2.4839640926571951</v>
      </c>
      <c r="E480" s="57">
        <f t="shared" ca="1" si="102"/>
        <v>4.6454336856225922</v>
      </c>
      <c r="F480" s="57">
        <f t="shared" ca="1" si="102"/>
        <v>3.7060870398468007</v>
      </c>
      <c r="G480" s="57">
        <f t="shared" ca="1" si="102"/>
        <v>1.5722515630457108</v>
      </c>
      <c r="H480" s="57">
        <f t="shared" ca="1" si="102"/>
        <v>4.0884880165360649</v>
      </c>
      <c r="I480" s="57">
        <f t="shared" ca="1" si="102"/>
        <v>3.9180173162382887</v>
      </c>
      <c r="J480" s="57">
        <f t="shared" ca="1" si="102"/>
        <v>4.7279791943019562</v>
      </c>
      <c r="K480" s="57">
        <f t="shared" ca="1" si="102"/>
        <v>4.0786613425755611</v>
      </c>
      <c r="L480" s="57"/>
      <c r="M480" s="6">
        <f t="shared" ca="1" si="103"/>
        <v>14.099167197369788</v>
      </c>
      <c r="N480" s="6">
        <f t="shared" ca="1" si="103"/>
        <v>14.699328041068352</v>
      </c>
      <c r="O480" s="6">
        <f t="shared" ca="1" si="103"/>
        <v>12.492997136827743</v>
      </c>
      <c r="P480" s="6">
        <f t="shared" ca="1" si="103"/>
        <v>14.822349955563846</v>
      </c>
      <c r="Q480" s="6">
        <f t="shared" ca="1" si="103"/>
        <v>15.932167301637413</v>
      </c>
      <c r="R480" s="57"/>
      <c r="S480" s="57">
        <f t="shared" ca="1" si="97"/>
        <v>15.932167301637413</v>
      </c>
      <c r="T480" s="7">
        <f ca="1">SMALL($S$5:$S$1004,ROWS($S$5:S480))</f>
        <v>17.596633255721386</v>
      </c>
      <c r="U480" s="10">
        <f ca="1">ROWS($S$5:S480)/COUNT($S$5:$S$1004)</f>
        <v>0.47599999999999998</v>
      </c>
      <c r="V480" s="8"/>
      <c r="W480" s="8"/>
      <c r="Y480" s="8"/>
      <c r="Z480" s="8"/>
      <c r="AA480" s="8"/>
      <c r="AB480" s="8"/>
      <c r="AC480" s="8"/>
      <c r="AD480" s="8"/>
      <c r="AF480" s="7"/>
      <c r="AG480" s="7"/>
      <c r="AH480" s="7"/>
      <c r="AI480" s="57"/>
      <c r="AJ480" s="7"/>
      <c r="AK480" s="7"/>
      <c r="AL480" s="58"/>
      <c r="AM480" s="58"/>
      <c r="AN480" s="58"/>
      <c r="AO480" s="58"/>
      <c r="AP480" s="58"/>
      <c r="AQ480" s="58"/>
    </row>
    <row r="481" spans="1:43" hidden="1" x14ac:dyDescent="0.25">
      <c r="A481" s="57">
        <f t="shared" ca="1" si="102"/>
        <v>5.8828223166766769</v>
      </c>
      <c r="B481" s="57">
        <f t="shared" ca="1" si="102"/>
        <v>4.4139457549459156</v>
      </c>
      <c r="C481" s="57">
        <f t="shared" ca="1" si="102"/>
        <v>3.4279638861138406</v>
      </c>
      <c r="D481" s="57">
        <f t="shared" ca="1" si="102"/>
        <v>1.8683942532630657</v>
      </c>
      <c r="E481" s="57">
        <f t="shared" ca="1" si="102"/>
        <v>4.5206587949726327</v>
      </c>
      <c r="F481" s="57">
        <f t="shared" ca="1" si="102"/>
        <v>4.8585119512443242</v>
      </c>
      <c r="G481" s="57">
        <f t="shared" ca="1" si="102"/>
        <v>0.50324377589253022</v>
      </c>
      <c r="H481" s="57">
        <f t="shared" ca="1" si="102"/>
        <v>4.8125296301289104</v>
      </c>
      <c r="I481" s="57">
        <f t="shared" ca="1" si="102"/>
        <v>5.3790620340080277</v>
      </c>
      <c r="J481" s="57">
        <f t="shared" ca="1" si="102"/>
        <v>7.2262541714005284</v>
      </c>
      <c r="K481" s="57">
        <f t="shared" ca="1" si="102"/>
        <v>2.8168073991810489</v>
      </c>
      <c r="L481" s="57"/>
      <c r="M481" s="6">
        <f t="shared" ca="1" si="103"/>
        <v>17.040284150083576</v>
      </c>
      <c r="N481" s="6">
        <f t="shared" ca="1" si="103"/>
        <v>15.480714517232801</v>
      </c>
      <c r="O481" s="6">
        <f t="shared" ca="1" si="103"/>
        <v>16.160858721319077</v>
      </c>
      <c r="P481" s="6">
        <f t="shared" ca="1" si="103"/>
        <v>17.468327139379316</v>
      </c>
      <c r="Q481" s="6">
        <f t="shared" ca="1" si="103"/>
        <v>16.563941579228509</v>
      </c>
      <c r="R481" s="57"/>
      <c r="S481" s="57">
        <f t="shared" ca="1" si="97"/>
        <v>17.468327139379316</v>
      </c>
      <c r="T481" s="7">
        <f ca="1">SMALL($S$5:$S$1004,ROWS($S$5:S481))</f>
        <v>17.598674818145458</v>
      </c>
      <c r="U481" s="10">
        <f ca="1">ROWS($S$5:S481)/COUNT($S$5:$S$1004)</f>
        <v>0.47699999999999998</v>
      </c>
      <c r="V481" s="8"/>
      <c r="W481" s="8"/>
      <c r="Y481" s="8"/>
      <c r="Z481" s="8"/>
      <c r="AA481" s="8"/>
      <c r="AB481" s="8"/>
      <c r="AC481" s="8"/>
      <c r="AD481" s="8"/>
      <c r="AF481" s="7"/>
      <c r="AG481" s="7"/>
      <c r="AH481" s="7"/>
      <c r="AI481" s="57"/>
      <c r="AJ481" s="7"/>
      <c r="AK481" s="7"/>
      <c r="AL481" s="58"/>
      <c r="AM481" s="58"/>
      <c r="AN481" s="58"/>
      <c r="AO481" s="58"/>
      <c r="AP481" s="58"/>
      <c r="AQ481" s="58"/>
    </row>
    <row r="482" spans="1:43" hidden="1" x14ac:dyDescent="0.25">
      <c r="A482" s="57">
        <f t="shared" ca="1" si="102"/>
        <v>5.5209577520152582</v>
      </c>
      <c r="B482" s="57">
        <f t="shared" ca="1" si="102"/>
        <v>1.9150980290328778</v>
      </c>
      <c r="C482" s="57">
        <f t="shared" ca="1" si="102"/>
        <v>4.8234677061285662</v>
      </c>
      <c r="D482" s="57">
        <f t="shared" ca="1" si="102"/>
        <v>2.0780028533952084</v>
      </c>
      <c r="E482" s="57">
        <f t="shared" ca="1" si="102"/>
        <v>7.8359057866365278</v>
      </c>
      <c r="F482" s="57">
        <f t="shared" ca="1" si="102"/>
        <v>3.8434898213122155</v>
      </c>
      <c r="G482" s="57">
        <f t="shared" ca="1" si="102"/>
        <v>2.8834448726655699</v>
      </c>
      <c r="H482" s="57">
        <f t="shared" ca="1" si="102"/>
        <v>4.4125395830507674</v>
      </c>
      <c r="I482" s="57">
        <f t="shared" ca="1" si="102"/>
        <v>5.8724665772296616</v>
      </c>
      <c r="J482" s="57">
        <f t="shared" ca="1" si="102"/>
        <v>6.1610612005275192</v>
      </c>
      <c r="K482" s="57">
        <f t="shared" ca="1" si="102"/>
        <v>5.6092243347410164</v>
      </c>
      <c r="L482" s="57"/>
      <c r="M482" s="6">
        <f t="shared" ca="1" si="103"/>
        <v>19.388931531336915</v>
      </c>
      <c r="N482" s="6">
        <f t="shared" ca="1" si="103"/>
        <v>16.643466678603556</v>
      </c>
      <c r="O482" s="6">
        <f t="shared" ca="1" si="103"/>
        <v>15.912065016196927</v>
      </c>
      <c r="P482" s="6">
        <f t="shared" ca="1" si="103"/>
        <v>17.240278762315771</v>
      </c>
      <c r="Q482" s="6">
        <f t="shared" ca="1" si="103"/>
        <v>19.77276773346119</v>
      </c>
      <c r="R482" s="57"/>
      <c r="S482" s="57">
        <f t="shared" ca="1" si="97"/>
        <v>19.77276773346119</v>
      </c>
      <c r="T482" s="7">
        <f ca="1">SMALL($S$5:$S$1004,ROWS($S$5:S482))</f>
        <v>17.607111011941875</v>
      </c>
      <c r="U482" s="10">
        <f ca="1">ROWS($S$5:S482)/COUNT($S$5:$S$1004)</f>
        <v>0.47799999999999998</v>
      </c>
      <c r="V482" s="8"/>
      <c r="W482" s="8"/>
      <c r="Y482" s="8"/>
      <c r="Z482" s="8"/>
      <c r="AA482" s="8"/>
      <c r="AB482" s="8"/>
      <c r="AC482" s="8"/>
      <c r="AD482" s="8"/>
      <c r="AF482" s="7"/>
      <c r="AG482" s="7"/>
      <c r="AH482" s="7"/>
      <c r="AI482" s="57"/>
      <c r="AJ482" s="7"/>
      <c r="AK482" s="7"/>
      <c r="AL482" s="58"/>
      <c r="AM482" s="58"/>
      <c r="AN482" s="58"/>
      <c r="AO482" s="58"/>
      <c r="AP482" s="58"/>
      <c r="AQ482" s="58"/>
    </row>
    <row r="483" spans="1:43" hidden="1" x14ac:dyDescent="0.25">
      <c r="A483" s="57">
        <f t="shared" ca="1" si="102"/>
        <v>3.3330523879970855</v>
      </c>
      <c r="B483" s="57">
        <f t="shared" ca="1" si="102"/>
        <v>2.5291523458588236</v>
      </c>
      <c r="C483" s="57">
        <f t="shared" ca="1" si="102"/>
        <v>1.1222081658195333</v>
      </c>
      <c r="D483" s="57">
        <f t="shared" ca="1" si="102"/>
        <v>1.2887078157218774</v>
      </c>
      <c r="E483" s="57">
        <f t="shared" ca="1" si="102"/>
        <v>6.6609617177167024</v>
      </c>
      <c r="F483" s="57">
        <f t="shared" ca="1" si="102"/>
        <v>2.2577837910920788</v>
      </c>
      <c r="G483" s="57">
        <f t="shared" ca="1" si="102"/>
        <v>2.9502755399135552</v>
      </c>
      <c r="H483" s="57">
        <f t="shared" ca="1" si="102"/>
        <v>4.0179522966676986</v>
      </c>
      <c r="I483" s="57">
        <f t="shared" ca="1" si="102"/>
        <v>6.0268741844389044</v>
      </c>
      <c r="J483" s="57">
        <f t="shared" ca="1" si="102"/>
        <v>6.6634609614843177</v>
      </c>
      <c r="K483" s="57">
        <f t="shared" ca="1" si="102"/>
        <v>4.9036922094393054</v>
      </c>
      <c r="L483" s="57"/>
      <c r="M483" s="6">
        <f t="shared" ca="1" si="103"/>
        <v>14.068997055214492</v>
      </c>
      <c r="N483" s="6">
        <f t="shared" ca="1" si="103"/>
        <v>14.235496705116836</v>
      </c>
      <c r="O483" s="6">
        <f t="shared" ca="1" si="103"/>
        <v>15.853575025059843</v>
      </c>
      <c r="P483" s="6">
        <f t="shared" ca="1" si="103"/>
        <v>15.717502530829112</v>
      </c>
      <c r="Q483" s="6">
        <f t="shared" ca="1" si="103"/>
        <v>18.111758569682532</v>
      </c>
      <c r="R483" s="57"/>
      <c r="S483" s="57">
        <f t="shared" ca="1" si="97"/>
        <v>18.111758569682532</v>
      </c>
      <c r="T483" s="7">
        <f ca="1">SMALL($S$5:$S$1004,ROWS($S$5:S483))</f>
        <v>17.609082519454763</v>
      </c>
      <c r="U483" s="10">
        <f ca="1">ROWS($S$5:S483)/COUNT($S$5:$S$1004)</f>
        <v>0.47899999999999998</v>
      </c>
      <c r="V483" s="8"/>
      <c r="W483" s="8"/>
      <c r="Y483" s="8"/>
      <c r="Z483" s="8"/>
      <c r="AA483" s="8"/>
      <c r="AB483" s="8"/>
      <c r="AC483" s="8"/>
      <c r="AD483" s="8"/>
      <c r="AF483" s="7"/>
      <c r="AG483" s="7"/>
      <c r="AH483" s="7"/>
      <c r="AI483" s="57"/>
      <c r="AJ483" s="7"/>
      <c r="AK483" s="7"/>
      <c r="AL483" s="58"/>
      <c r="AM483" s="58"/>
      <c r="AN483" s="58"/>
      <c r="AO483" s="58"/>
      <c r="AP483" s="58"/>
      <c r="AQ483" s="58"/>
    </row>
    <row r="484" spans="1:43" hidden="1" x14ac:dyDescent="0.25">
      <c r="A484" s="57">
        <f t="shared" ca="1" si="102"/>
        <v>5.6460646904034686</v>
      </c>
      <c r="B484" s="57">
        <f t="shared" ca="1" si="102"/>
        <v>4.7604908304405367</v>
      </c>
      <c r="C484" s="57">
        <f t="shared" ca="1" si="102"/>
        <v>3.9603028463083754</v>
      </c>
      <c r="D484" s="57">
        <f t="shared" ca="1" si="102"/>
        <v>2.6559152268430419</v>
      </c>
      <c r="E484" s="57">
        <f t="shared" ca="1" si="102"/>
        <v>5.6712803419629552</v>
      </c>
      <c r="F484" s="57">
        <f t="shared" ca="1" si="102"/>
        <v>4.9476048806190036</v>
      </c>
      <c r="G484" s="57">
        <f t="shared" ca="1" si="102"/>
        <v>1.7214500999682638</v>
      </c>
      <c r="H484" s="57">
        <f t="shared" ca="1" si="102"/>
        <v>2.4957627582982012</v>
      </c>
      <c r="I484" s="57">
        <f t="shared" ca="1" si="102"/>
        <v>5.858782990032239</v>
      </c>
      <c r="J484" s="57">
        <f t="shared" ca="1" si="102"/>
        <v>4.8513040432620365</v>
      </c>
      <c r="K484" s="57">
        <f t="shared" ca="1" si="102"/>
        <v>4.2857660725121054</v>
      </c>
      <c r="L484" s="57"/>
      <c r="M484" s="6">
        <f t="shared" ca="1" si="103"/>
        <v>16.179121679942142</v>
      </c>
      <c r="N484" s="6">
        <f t="shared" ca="1" si="103"/>
        <v>14.874734060476811</v>
      </c>
      <c r="O484" s="6">
        <f t="shared" ca="1" si="103"/>
        <v>15.283075215665528</v>
      </c>
      <c r="P484" s="6">
        <f t="shared" ca="1" si="103"/>
        <v>19.852644773603885</v>
      </c>
      <c r="Q484" s="6">
        <f t="shared" ca="1" si="103"/>
        <v>17.213300003213796</v>
      </c>
      <c r="R484" s="57"/>
      <c r="S484" s="57">
        <f t="shared" ca="1" si="97"/>
        <v>19.852644773603885</v>
      </c>
      <c r="T484" s="7">
        <f ca="1">SMALL($S$5:$S$1004,ROWS($S$5:S484))</f>
        <v>17.610458922216321</v>
      </c>
      <c r="U484" s="10">
        <f ca="1">ROWS($S$5:S484)/COUNT($S$5:$S$1004)</f>
        <v>0.48</v>
      </c>
      <c r="V484" s="8"/>
      <c r="W484" s="8"/>
      <c r="Y484" s="8"/>
      <c r="Z484" s="8"/>
      <c r="AA484" s="8"/>
      <c r="AB484" s="8"/>
      <c r="AC484" s="8"/>
      <c r="AD484" s="8"/>
      <c r="AF484" s="7"/>
      <c r="AG484" s="7"/>
      <c r="AH484" s="7"/>
      <c r="AI484" s="57"/>
      <c r="AJ484" s="7"/>
      <c r="AK484" s="7"/>
      <c r="AL484" s="58"/>
      <c r="AM484" s="58"/>
      <c r="AN484" s="58"/>
      <c r="AO484" s="58"/>
      <c r="AP484" s="58"/>
      <c r="AQ484" s="58"/>
    </row>
    <row r="485" spans="1:43" hidden="1" x14ac:dyDescent="0.25">
      <c r="A485" s="57">
        <f t="shared" ref="A485:K494" ca="1" si="104">A$2+(A$3-A$2)*RAND()</f>
        <v>2.8020810739069342</v>
      </c>
      <c r="B485" s="57">
        <f t="shared" ca="1" si="104"/>
        <v>1.3314004733028062</v>
      </c>
      <c r="C485" s="57">
        <f t="shared" ca="1" si="104"/>
        <v>3.0374886251710467</v>
      </c>
      <c r="D485" s="57">
        <f t="shared" ca="1" si="104"/>
        <v>2.884321502236137</v>
      </c>
      <c r="E485" s="57">
        <f t="shared" ca="1" si="104"/>
        <v>4.8126713886315198</v>
      </c>
      <c r="F485" s="57">
        <f t="shared" ca="1" si="104"/>
        <v>3.7553390817933292</v>
      </c>
      <c r="G485" s="57">
        <f t="shared" ca="1" si="104"/>
        <v>1.9768226133599269</v>
      </c>
      <c r="H485" s="57">
        <f t="shared" ca="1" si="104"/>
        <v>4.2309830192539897</v>
      </c>
      <c r="I485" s="57">
        <f t="shared" ca="1" si="104"/>
        <v>5.2622359854828886</v>
      </c>
      <c r="J485" s="57">
        <f t="shared" ca="1" si="104"/>
        <v>6.9176958958139396</v>
      </c>
      <c r="K485" s="57">
        <f t="shared" ca="1" si="104"/>
        <v>2.7258960369050276</v>
      </c>
      <c r="L485" s="57"/>
      <c r="M485" s="6">
        <f t="shared" ref="M485:Q494" ca="1" si="105">SUMIF(M$4,"*"&amp;$A$4&amp;"*",$A485)+SUMIF(M$4,"*"&amp;$B$4&amp;"*",$B485)+SUMIF(M$4,"*"&amp;$C$4&amp;"*",$C485)+SUMIF(M$4,"*"&amp;$D$4&amp;"*",$D485)+SUMIF(M$4,"*"&amp;$E$4&amp;"*",$E485)+SUMIF(M$4,"*"&amp;$F$4&amp;"*",$F485)+SUMIF(M$4,"*"&amp;$G$4&amp;"*",$G485)+SUMIF(M$4,"*"&amp;$H$4&amp;"*",$H485)+SUMIF(M$4,"*"&amp;$I$4&amp;"*",$I485)+SUMIF(M$4,"*"&amp;$J$4&amp;"*",$J485)+SUMIF(M$4,"*"&amp;$K$4&amp;"*",$K485)</f>
        <v>14.734088208251848</v>
      </c>
      <c r="N485" s="6">
        <f t="shared" ca="1" si="105"/>
        <v>14.580921085316938</v>
      </c>
      <c r="O485" s="6">
        <f t="shared" ca="1" si="105"/>
        <v>13.061767757748266</v>
      </c>
      <c r="P485" s="6">
        <f t="shared" ca="1" si="105"/>
        <v>13.074871577484052</v>
      </c>
      <c r="Q485" s="6">
        <f t="shared" ca="1" si="105"/>
        <v>13.100950918093343</v>
      </c>
      <c r="R485" s="57"/>
      <c r="S485" s="57">
        <f t="shared" ca="1" si="97"/>
        <v>14.734088208251848</v>
      </c>
      <c r="T485" s="7">
        <f ca="1">SMALL($S$5:$S$1004,ROWS($S$5:S485))</f>
        <v>17.623045179997966</v>
      </c>
      <c r="U485" s="10">
        <f ca="1">ROWS($S$5:S485)/COUNT($S$5:$S$1004)</f>
        <v>0.48099999999999998</v>
      </c>
      <c r="V485" s="8"/>
      <c r="W485" s="8"/>
      <c r="Y485" s="8"/>
      <c r="Z485" s="8"/>
      <c r="AA485" s="8"/>
      <c r="AB485" s="8"/>
      <c r="AC485" s="8"/>
      <c r="AD485" s="8"/>
      <c r="AF485" s="7"/>
      <c r="AG485" s="7"/>
      <c r="AH485" s="7"/>
      <c r="AI485" s="57"/>
      <c r="AJ485" s="7"/>
      <c r="AK485" s="7"/>
      <c r="AL485" s="58"/>
      <c r="AM485" s="58"/>
      <c r="AN485" s="58"/>
      <c r="AO485" s="58"/>
      <c r="AP485" s="58"/>
      <c r="AQ485" s="58"/>
    </row>
    <row r="486" spans="1:43" hidden="1" x14ac:dyDescent="0.25">
      <c r="A486" s="57">
        <f t="shared" ca="1" si="104"/>
        <v>5.7128422483405528</v>
      </c>
      <c r="B486" s="57">
        <f t="shared" ca="1" si="104"/>
        <v>2.1915695583991868</v>
      </c>
      <c r="C486" s="57">
        <f t="shared" ca="1" si="104"/>
        <v>1.390015699274457</v>
      </c>
      <c r="D486" s="57">
        <f t="shared" ca="1" si="104"/>
        <v>1.6765510583519059</v>
      </c>
      <c r="E486" s="57">
        <f t="shared" ca="1" si="104"/>
        <v>5.2975444285890942</v>
      </c>
      <c r="F486" s="57">
        <f t="shared" ca="1" si="104"/>
        <v>2.8007016216476042</v>
      </c>
      <c r="G486" s="57">
        <f t="shared" ca="1" si="104"/>
        <v>2.3886117022269979</v>
      </c>
      <c r="H486" s="57">
        <f t="shared" ca="1" si="104"/>
        <v>4.4141702989895801</v>
      </c>
      <c r="I486" s="57">
        <f t="shared" ca="1" si="104"/>
        <v>5.2990506710111145</v>
      </c>
      <c r="J486" s="57">
        <f t="shared" ca="1" si="104"/>
        <v>5.0495699950952009</v>
      </c>
      <c r="K486" s="57">
        <f t="shared" ca="1" si="104"/>
        <v>5.5110205855740393</v>
      </c>
      <c r="L486" s="57"/>
      <c r="M486" s="6">
        <f t="shared" ca="1" si="105"/>
        <v>14.541039644937209</v>
      </c>
      <c r="N486" s="6">
        <f t="shared" ca="1" si="105"/>
        <v>14.827575004014657</v>
      </c>
      <c r="O486" s="6">
        <f t="shared" ca="1" si="105"/>
        <v>12.538683982083482</v>
      </c>
      <c r="P486" s="6">
        <f t="shared" ca="1" si="105"/>
        <v>15.802342436631944</v>
      </c>
      <c r="Q486" s="6">
        <f t="shared" ca="1" si="105"/>
        <v>17.414304871551899</v>
      </c>
      <c r="R486" s="57"/>
      <c r="S486" s="57">
        <f t="shared" ca="1" si="97"/>
        <v>17.414304871551899</v>
      </c>
      <c r="T486" s="7">
        <f ca="1">SMALL($S$5:$S$1004,ROWS($S$5:S486))</f>
        <v>17.631578173497861</v>
      </c>
      <c r="U486" s="10">
        <f ca="1">ROWS($S$5:S486)/COUNT($S$5:$S$1004)</f>
        <v>0.48199999999999998</v>
      </c>
      <c r="V486" s="8"/>
      <c r="W486" s="8"/>
      <c r="Y486" s="8"/>
      <c r="Z486" s="8"/>
      <c r="AA486" s="8"/>
      <c r="AB486" s="8"/>
      <c r="AC486" s="8"/>
      <c r="AD486" s="8"/>
      <c r="AF486" s="7"/>
      <c r="AG486" s="7"/>
      <c r="AH486" s="7"/>
      <c r="AI486" s="57"/>
      <c r="AJ486" s="7"/>
      <c r="AK486" s="7"/>
      <c r="AL486" s="58"/>
      <c r="AM486" s="58"/>
      <c r="AN486" s="58"/>
      <c r="AO486" s="58"/>
      <c r="AP486" s="58"/>
      <c r="AQ486" s="58"/>
    </row>
    <row r="487" spans="1:43" hidden="1" x14ac:dyDescent="0.25">
      <c r="A487" s="57">
        <f t="shared" ca="1" si="104"/>
        <v>2.012714810923264</v>
      </c>
      <c r="B487" s="57">
        <f t="shared" ca="1" si="104"/>
        <v>3.2835247812132504</v>
      </c>
      <c r="C487" s="57">
        <f t="shared" ca="1" si="104"/>
        <v>1.3007763745841787</v>
      </c>
      <c r="D487" s="57">
        <f t="shared" ca="1" si="104"/>
        <v>2.0072258660520714</v>
      </c>
      <c r="E487" s="57">
        <f t="shared" ca="1" si="104"/>
        <v>6.961380909663661</v>
      </c>
      <c r="F487" s="57">
        <f t="shared" ca="1" si="104"/>
        <v>3.8778246604976481</v>
      </c>
      <c r="G487" s="57">
        <f t="shared" ca="1" si="104"/>
        <v>0.60490473178935233</v>
      </c>
      <c r="H487" s="57">
        <f t="shared" ca="1" si="104"/>
        <v>4.4472142713819709</v>
      </c>
      <c r="I487" s="57">
        <f t="shared" ca="1" si="104"/>
        <v>4.4499502685876315</v>
      </c>
      <c r="J487" s="57">
        <f t="shared" ca="1" si="104"/>
        <v>4.0869176141444079</v>
      </c>
      <c r="K487" s="57">
        <f t="shared" ca="1" si="104"/>
        <v>3.4826522342548558</v>
      </c>
      <c r="L487" s="57"/>
      <c r="M487" s="6">
        <f t="shared" ca="1" si="105"/>
        <v>8.0053135314412032</v>
      </c>
      <c r="N487" s="6">
        <f t="shared" ca="1" si="105"/>
        <v>8.7117630229090963</v>
      </c>
      <c r="O487" s="6">
        <f t="shared" ca="1" si="105"/>
        <v>14.33182330502132</v>
      </c>
      <c r="P487" s="6">
        <f t="shared" ca="1" si="105"/>
        <v>15.093951944553385</v>
      </c>
      <c r="Q487" s="6">
        <f t="shared" ca="1" si="105"/>
        <v>18.174772196513739</v>
      </c>
      <c r="R487" s="57"/>
      <c r="S487" s="57">
        <f t="shared" ca="1" si="97"/>
        <v>18.174772196513739</v>
      </c>
      <c r="T487" s="7">
        <f ca="1">SMALL($S$5:$S$1004,ROWS($S$5:S487))</f>
        <v>17.64551824925417</v>
      </c>
      <c r="U487" s="10">
        <f ca="1">ROWS($S$5:S487)/COUNT($S$5:$S$1004)</f>
        <v>0.48299999999999998</v>
      </c>
      <c r="V487" s="8"/>
      <c r="W487" s="8"/>
      <c r="Y487" s="8"/>
      <c r="Z487" s="8"/>
      <c r="AA487" s="8"/>
      <c r="AB487" s="8"/>
      <c r="AC487" s="8"/>
      <c r="AD487" s="8"/>
      <c r="AF487" s="7"/>
      <c r="AG487" s="7"/>
      <c r="AH487" s="7"/>
      <c r="AI487" s="57"/>
      <c r="AJ487" s="7"/>
      <c r="AK487" s="7"/>
      <c r="AL487" s="58"/>
      <c r="AM487" s="58"/>
      <c r="AN487" s="58"/>
      <c r="AO487" s="58"/>
      <c r="AP487" s="58"/>
      <c r="AQ487" s="58"/>
    </row>
    <row r="488" spans="1:43" hidden="1" x14ac:dyDescent="0.25">
      <c r="A488" s="57">
        <f t="shared" ca="1" si="104"/>
        <v>5.1293710646739727</v>
      </c>
      <c r="B488" s="57">
        <f t="shared" ca="1" si="104"/>
        <v>1.2915843866042787</v>
      </c>
      <c r="C488" s="57">
        <f t="shared" ca="1" si="104"/>
        <v>3.1437750208066659</v>
      </c>
      <c r="D488" s="57">
        <f t="shared" ca="1" si="104"/>
        <v>1.7846425315942982</v>
      </c>
      <c r="E488" s="57">
        <f t="shared" ca="1" si="104"/>
        <v>6.4156577022595105</v>
      </c>
      <c r="F488" s="57">
        <f t="shared" ca="1" si="104"/>
        <v>2.7834200746555893</v>
      </c>
      <c r="G488" s="57">
        <f t="shared" ca="1" si="104"/>
        <v>2.7313644904222789</v>
      </c>
      <c r="H488" s="57">
        <f t="shared" ca="1" si="104"/>
        <v>3.6806846359021419</v>
      </c>
      <c r="I488" s="57">
        <f t="shared" ca="1" si="104"/>
        <v>3.1188062544588497</v>
      </c>
      <c r="J488" s="57">
        <f t="shared" ca="1" si="104"/>
        <v>6.9310552127996479</v>
      </c>
      <c r="K488" s="57">
        <f t="shared" ca="1" si="104"/>
        <v>4.8944499752719484</v>
      </c>
      <c r="L488" s="57"/>
      <c r="M488" s="6">
        <f t="shared" ca="1" si="105"/>
        <v>17.935565788702565</v>
      </c>
      <c r="N488" s="6">
        <f t="shared" ca="1" si="105"/>
        <v>16.576433299490198</v>
      </c>
      <c r="O488" s="6">
        <f t="shared" ca="1" si="105"/>
        <v>14.638297301663437</v>
      </c>
      <c r="P488" s="6">
        <f t="shared" ca="1" si="105"/>
        <v>12.088260690990666</v>
      </c>
      <c r="Q488" s="6">
        <f t="shared" ca="1" si="105"/>
        <v>16.282376700037879</v>
      </c>
      <c r="R488" s="57"/>
      <c r="S488" s="57">
        <f t="shared" ca="1" si="97"/>
        <v>17.935565788702565</v>
      </c>
      <c r="T488" s="7">
        <f ca="1">SMALL($S$5:$S$1004,ROWS($S$5:S488))</f>
        <v>17.647321418014442</v>
      </c>
      <c r="U488" s="10">
        <f ca="1">ROWS($S$5:S488)/COUNT($S$5:$S$1004)</f>
        <v>0.48399999999999999</v>
      </c>
      <c r="V488" s="8"/>
      <c r="W488" s="8"/>
      <c r="Y488" s="8"/>
      <c r="Z488" s="8"/>
      <c r="AA488" s="8"/>
      <c r="AB488" s="8"/>
      <c r="AC488" s="8"/>
      <c r="AD488" s="8"/>
      <c r="AF488" s="7"/>
      <c r="AG488" s="7"/>
      <c r="AH488" s="7"/>
      <c r="AI488" s="57"/>
      <c r="AJ488" s="7"/>
      <c r="AK488" s="7"/>
      <c r="AL488" s="58"/>
      <c r="AM488" s="58"/>
      <c r="AN488" s="58"/>
      <c r="AO488" s="58"/>
      <c r="AP488" s="58"/>
      <c r="AQ488" s="58"/>
    </row>
    <row r="489" spans="1:43" hidden="1" x14ac:dyDescent="0.25">
      <c r="A489" s="57">
        <f t="shared" ca="1" si="104"/>
        <v>3.8966067151648236</v>
      </c>
      <c r="B489" s="57">
        <f t="shared" ca="1" si="104"/>
        <v>3.2761157407151549</v>
      </c>
      <c r="C489" s="57">
        <f t="shared" ca="1" si="104"/>
        <v>4.8729538853646339</v>
      </c>
      <c r="D489" s="57">
        <f t="shared" ca="1" si="104"/>
        <v>1.8222117406596217</v>
      </c>
      <c r="E489" s="57">
        <f t="shared" ca="1" si="104"/>
        <v>6.7951800607359676</v>
      </c>
      <c r="F489" s="57">
        <f t="shared" ca="1" si="104"/>
        <v>2.2901889638693365</v>
      </c>
      <c r="G489" s="57">
        <f t="shared" ca="1" si="104"/>
        <v>2.1234661607380074</v>
      </c>
      <c r="H489" s="57">
        <f t="shared" ca="1" si="104"/>
        <v>5.1469638294513622</v>
      </c>
      <c r="I489" s="57">
        <f t="shared" ca="1" si="104"/>
        <v>3.0689848537410831</v>
      </c>
      <c r="J489" s="57">
        <f t="shared" ca="1" si="104"/>
        <v>5.8594031044589308</v>
      </c>
      <c r="K489" s="57">
        <f t="shared" ca="1" si="104"/>
        <v>3.725167360168586</v>
      </c>
      <c r="L489" s="57"/>
      <c r="M489" s="6">
        <f t="shared" ca="1" si="105"/>
        <v>16.752429865726395</v>
      </c>
      <c r="N489" s="6">
        <f t="shared" ca="1" si="105"/>
        <v>13.701687721021383</v>
      </c>
      <c r="O489" s="6">
        <f t="shared" ca="1" si="105"/>
        <v>15.930698905910052</v>
      </c>
      <c r="P489" s="6">
        <f t="shared" ca="1" si="105"/>
        <v>12.36045691849416</v>
      </c>
      <c r="Q489" s="6">
        <f t="shared" ca="1" si="105"/>
        <v>18.943426991071071</v>
      </c>
      <c r="R489" s="57"/>
      <c r="S489" s="57">
        <f t="shared" ca="1" si="97"/>
        <v>18.943426991071071</v>
      </c>
      <c r="T489" s="7">
        <f ca="1">SMALL($S$5:$S$1004,ROWS($S$5:S489))</f>
        <v>17.648062710495047</v>
      </c>
      <c r="U489" s="10">
        <f ca="1">ROWS($S$5:S489)/COUNT($S$5:$S$1004)</f>
        <v>0.48499999999999999</v>
      </c>
      <c r="V489" s="8"/>
      <c r="W489" s="8"/>
      <c r="Y489" s="8"/>
      <c r="Z489" s="8"/>
      <c r="AA489" s="8"/>
      <c r="AB489" s="8"/>
      <c r="AC489" s="8"/>
      <c r="AD489" s="8"/>
      <c r="AF489" s="7"/>
      <c r="AG489" s="7"/>
      <c r="AH489" s="7"/>
      <c r="AI489" s="57"/>
      <c r="AJ489" s="7"/>
      <c r="AK489" s="7"/>
      <c r="AL489" s="58"/>
      <c r="AM489" s="58"/>
      <c r="AN489" s="58"/>
      <c r="AO489" s="58"/>
      <c r="AP489" s="58"/>
      <c r="AQ489" s="58"/>
    </row>
    <row r="490" spans="1:43" hidden="1" x14ac:dyDescent="0.25">
      <c r="A490" s="57">
        <f t="shared" ca="1" si="104"/>
        <v>5.1848454501272032</v>
      </c>
      <c r="B490" s="57">
        <f t="shared" ca="1" si="104"/>
        <v>3.3274813846585323</v>
      </c>
      <c r="C490" s="57">
        <f t="shared" ca="1" si="104"/>
        <v>4.8369445983431181</v>
      </c>
      <c r="D490" s="57">
        <f t="shared" ca="1" si="104"/>
        <v>1.8910942492485641</v>
      </c>
      <c r="E490" s="57">
        <f t="shared" ca="1" si="104"/>
        <v>6.5424177412038764</v>
      </c>
      <c r="F490" s="57">
        <f t="shared" ca="1" si="104"/>
        <v>4.4697170463758304</v>
      </c>
      <c r="G490" s="57">
        <f t="shared" ca="1" si="104"/>
        <v>2.962774339944565</v>
      </c>
      <c r="H490" s="57">
        <f t="shared" ca="1" si="104"/>
        <v>2.8624227430325218</v>
      </c>
      <c r="I490" s="57">
        <f t="shared" ca="1" si="104"/>
        <v>4.4495263646401879</v>
      </c>
      <c r="J490" s="57">
        <f t="shared" ca="1" si="104"/>
        <v>4.8077895813366807</v>
      </c>
      <c r="K490" s="57">
        <f t="shared" ca="1" si="104"/>
        <v>5.4484647152140138</v>
      </c>
      <c r="L490" s="57"/>
      <c r="M490" s="6">
        <f t="shared" ca="1" si="105"/>
        <v>17.792353969751566</v>
      </c>
      <c r="N490" s="6">
        <f t="shared" ca="1" si="105"/>
        <v>14.846503620657014</v>
      </c>
      <c r="O490" s="6">
        <f t="shared" ca="1" si="105"/>
        <v>14.677688707199088</v>
      </c>
      <c r="P490" s="6">
        <f t="shared" ca="1" si="105"/>
        <v>17.695189510888564</v>
      </c>
      <c r="Q490" s="6">
        <f t="shared" ca="1" si="105"/>
        <v>18.180786584108944</v>
      </c>
      <c r="R490" s="57"/>
      <c r="S490" s="57">
        <f t="shared" ca="1" si="97"/>
        <v>18.180786584108944</v>
      </c>
      <c r="T490" s="7">
        <f ca="1">SMALL($S$5:$S$1004,ROWS($S$5:S490))</f>
        <v>17.653408468728511</v>
      </c>
      <c r="U490" s="10">
        <f ca="1">ROWS($S$5:S490)/COUNT($S$5:$S$1004)</f>
        <v>0.48599999999999999</v>
      </c>
      <c r="V490" s="8"/>
      <c r="W490" s="8"/>
      <c r="Y490" s="8"/>
      <c r="Z490" s="8"/>
      <c r="AA490" s="8"/>
      <c r="AB490" s="8"/>
      <c r="AC490" s="8"/>
      <c r="AD490" s="8"/>
      <c r="AF490" s="7"/>
      <c r="AG490" s="7"/>
      <c r="AH490" s="7"/>
      <c r="AI490" s="57"/>
      <c r="AJ490" s="7"/>
      <c r="AK490" s="7"/>
      <c r="AL490" s="58"/>
      <c r="AM490" s="58"/>
      <c r="AN490" s="58"/>
      <c r="AO490" s="58"/>
      <c r="AP490" s="58"/>
      <c r="AQ490" s="58"/>
    </row>
    <row r="491" spans="1:43" hidden="1" x14ac:dyDescent="0.25">
      <c r="A491" s="57">
        <f t="shared" ca="1" si="104"/>
        <v>3.0653660038667252</v>
      </c>
      <c r="B491" s="57">
        <f t="shared" ca="1" si="104"/>
        <v>1.1821453884956985</v>
      </c>
      <c r="C491" s="57">
        <f t="shared" ca="1" si="104"/>
        <v>1.4057827324036323</v>
      </c>
      <c r="D491" s="57">
        <f t="shared" ca="1" si="104"/>
        <v>2.6148264004116513</v>
      </c>
      <c r="E491" s="57">
        <f t="shared" ca="1" si="104"/>
        <v>7.4963090186602868</v>
      </c>
      <c r="F491" s="57">
        <f t="shared" ca="1" si="104"/>
        <v>5.4680727252665893</v>
      </c>
      <c r="G491" s="57">
        <f t="shared" ca="1" si="104"/>
        <v>2.6856790215713335</v>
      </c>
      <c r="H491" s="57">
        <f t="shared" ca="1" si="104"/>
        <v>5.4734269167824134</v>
      </c>
      <c r="I491" s="57">
        <f t="shared" ca="1" si="104"/>
        <v>3.5987713329648265</v>
      </c>
      <c r="J491" s="57">
        <f t="shared" ca="1" si="104"/>
        <v>4.4576911445485212</v>
      </c>
      <c r="K491" s="57">
        <f t="shared" ca="1" si="104"/>
        <v>5.3981910893792175</v>
      </c>
      <c r="L491" s="57"/>
      <c r="M491" s="6">
        <f t="shared" ca="1" si="105"/>
        <v>11.614518902390213</v>
      </c>
      <c r="N491" s="6">
        <f t="shared" ca="1" si="105"/>
        <v>12.823562570398231</v>
      </c>
      <c r="O491" s="6">
        <f t="shared" ca="1" si="105"/>
        <v>13.136145551704507</v>
      </c>
      <c r="P491" s="6">
        <f t="shared" ca="1" si="105"/>
        <v>15.647180536106331</v>
      </c>
      <c r="Q491" s="6">
        <f t="shared" ca="1" si="105"/>
        <v>19.550072413317615</v>
      </c>
      <c r="R491" s="57"/>
      <c r="S491" s="57">
        <f t="shared" ca="1" si="97"/>
        <v>19.550072413317615</v>
      </c>
      <c r="T491" s="7">
        <f ca="1">SMALL($S$5:$S$1004,ROWS($S$5:S491))</f>
        <v>17.656501176828016</v>
      </c>
      <c r="U491" s="10">
        <f ca="1">ROWS($S$5:S491)/COUNT($S$5:$S$1004)</f>
        <v>0.48699999999999999</v>
      </c>
      <c r="V491" s="8"/>
      <c r="W491" s="8"/>
      <c r="Y491" s="8"/>
      <c r="Z491" s="8"/>
      <c r="AA491" s="8"/>
      <c r="AB491" s="8"/>
      <c r="AC491" s="8"/>
      <c r="AD491" s="8"/>
      <c r="AF491" s="7"/>
      <c r="AG491" s="7"/>
      <c r="AH491" s="7"/>
      <c r="AI491" s="57"/>
      <c r="AJ491" s="7"/>
      <c r="AK491" s="7"/>
      <c r="AL491" s="58"/>
      <c r="AM491" s="58"/>
      <c r="AN491" s="58"/>
      <c r="AO491" s="58"/>
      <c r="AP491" s="58"/>
      <c r="AQ491" s="58"/>
    </row>
    <row r="492" spans="1:43" hidden="1" x14ac:dyDescent="0.25">
      <c r="A492" s="57">
        <f t="shared" ca="1" si="104"/>
        <v>5.7168812754997163</v>
      </c>
      <c r="B492" s="57">
        <f t="shared" ca="1" si="104"/>
        <v>3.2927224052872615</v>
      </c>
      <c r="C492" s="57">
        <f t="shared" ca="1" si="104"/>
        <v>2.0456347710741904</v>
      </c>
      <c r="D492" s="57">
        <f t="shared" ca="1" si="104"/>
        <v>1.405858963535628</v>
      </c>
      <c r="E492" s="57">
        <f t="shared" ca="1" si="104"/>
        <v>6.2918020205376184</v>
      </c>
      <c r="F492" s="57">
        <f t="shared" ca="1" si="104"/>
        <v>2.6347339882638505</v>
      </c>
      <c r="G492" s="57">
        <f t="shared" ca="1" si="104"/>
        <v>0.57586718324017339</v>
      </c>
      <c r="H492" s="57">
        <f t="shared" ca="1" si="104"/>
        <v>3.9791905786912212</v>
      </c>
      <c r="I492" s="57">
        <f t="shared" ca="1" si="104"/>
        <v>4.6007587616200407</v>
      </c>
      <c r="J492" s="57">
        <f t="shared" ca="1" si="104"/>
        <v>6.9976220206783797</v>
      </c>
      <c r="K492" s="57">
        <f t="shared" ca="1" si="104"/>
        <v>3.4845332772370043</v>
      </c>
      <c r="L492" s="57"/>
      <c r="M492" s="6">
        <f t="shared" ca="1" si="105"/>
        <v>15.336005250492461</v>
      </c>
      <c r="N492" s="6">
        <f t="shared" ca="1" si="105"/>
        <v>14.696229442953898</v>
      </c>
      <c r="O492" s="6">
        <f t="shared" ca="1" si="105"/>
        <v>16.582146446503259</v>
      </c>
      <c r="P492" s="6">
        <f t="shared" ca="1" si="105"/>
        <v>14.012748432408157</v>
      </c>
      <c r="Q492" s="6">
        <f t="shared" ca="1" si="105"/>
        <v>17.048248281753107</v>
      </c>
      <c r="R492" s="57"/>
      <c r="S492" s="57">
        <f t="shared" ca="1" si="97"/>
        <v>17.048248281753107</v>
      </c>
      <c r="T492" s="7">
        <f ca="1">SMALL($S$5:$S$1004,ROWS($S$5:S492))</f>
        <v>17.672889858808034</v>
      </c>
      <c r="U492" s="10">
        <f ca="1">ROWS($S$5:S492)/COUNT($S$5:$S$1004)</f>
        <v>0.48799999999999999</v>
      </c>
      <c r="V492" s="8"/>
      <c r="W492" s="8"/>
      <c r="Y492" s="8"/>
      <c r="Z492" s="8"/>
      <c r="AA492" s="8"/>
      <c r="AB492" s="8"/>
      <c r="AC492" s="8"/>
      <c r="AD492" s="8"/>
      <c r="AF492" s="7"/>
      <c r="AG492" s="7"/>
      <c r="AH492" s="7"/>
      <c r="AI492" s="57"/>
      <c r="AJ492" s="7"/>
      <c r="AK492" s="7"/>
      <c r="AL492" s="58"/>
      <c r="AM492" s="58"/>
      <c r="AN492" s="58"/>
      <c r="AO492" s="58"/>
      <c r="AP492" s="58"/>
      <c r="AQ492" s="58"/>
    </row>
    <row r="493" spans="1:43" hidden="1" x14ac:dyDescent="0.25">
      <c r="A493" s="57">
        <f t="shared" ca="1" si="104"/>
        <v>2.6467288429858296</v>
      </c>
      <c r="B493" s="57">
        <f t="shared" ca="1" si="104"/>
        <v>2.4794332329874287</v>
      </c>
      <c r="C493" s="57">
        <f t="shared" ca="1" si="104"/>
        <v>4.4976600696318894</v>
      </c>
      <c r="D493" s="57">
        <f t="shared" ca="1" si="104"/>
        <v>2.4651211861938789</v>
      </c>
      <c r="E493" s="57">
        <f t="shared" ca="1" si="104"/>
        <v>4.3550267631690947</v>
      </c>
      <c r="F493" s="57">
        <f t="shared" ca="1" si="104"/>
        <v>3.3397710604474069</v>
      </c>
      <c r="G493" s="57">
        <f t="shared" ca="1" si="104"/>
        <v>1.8444691950427465</v>
      </c>
      <c r="H493" s="57">
        <f t="shared" ca="1" si="104"/>
        <v>4.1375480985918642</v>
      </c>
      <c r="I493" s="57">
        <f t="shared" ca="1" si="104"/>
        <v>3.8956524532579486</v>
      </c>
      <c r="J493" s="57">
        <f t="shared" ca="1" si="104"/>
        <v>6.1646174779906451</v>
      </c>
      <c r="K493" s="57">
        <f t="shared" ca="1" si="104"/>
        <v>4.2368611402464182</v>
      </c>
      <c r="L493" s="57"/>
      <c r="M493" s="6">
        <f t="shared" ca="1" si="105"/>
        <v>15.153475585651112</v>
      </c>
      <c r="N493" s="6">
        <f t="shared" ca="1" si="105"/>
        <v>13.1209367022131</v>
      </c>
      <c r="O493" s="6">
        <f t="shared" ca="1" si="105"/>
        <v>12.999077474147168</v>
      </c>
      <c r="P493" s="6">
        <f t="shared" ca="1" si="105"/>
        <v>13.951717886939203</v>
      </c>
      <c r="Q493" s="6">
        <f t="shared" ca="1" si="105"/>
        <v>15.208869234994806</v>
      </c>
      <c r="R493" s="57"/>
      <c r="S493" s="57">
        <f t="shared" ca="1" si="97"/>
        <v>15.208869234994806</v>
      </c>
      <c r="T493" s="7">
        <f ca="1">SMALL($S$5:$S$1004,ROWS($S$5:S493))</f>
        <v>17.681362207116891</v>
      </c>
      <c r="U493" s="10">
        <f ca="1">ROWS($S$5:S493)/COUNT($S$5:$S$1004)</f>
        <v>0.48899999999999999</v>
      </c>
      <c r="V493" s="8"/>
      <c r="W493" s="8"/>
      <c r="Y493" s="8"/>
      <c r="Z493" s="8"/>
      <c r="AA493" s="8"/>
      <c r="AB493" s="8"/>
      <c r="AC493" s="8"/>
      <c r="AD493" s="8"/>
      <c r="AF493" s="7"/>
      <c r="AG493" s="7"/>
      <c r="AH493" s="7"/>
      <c r="AI493" s="57"/>
      <c r="AJ493" s="7"/>
      <c r="AK493" s="7"/>
      <c r="AL493" s="58"/>
      <c r="AM493" s="58"/>
      <c r="AN493" s="58"/>
      <c r="AO493" s="58"/>
      <c r="AP493" s="58"/>
      <c r="AQ493" s="58"/>
    </row>
    <row r="494" spans="1:43" hidden="1" x14ac:dyDescent="0.25">
      <c r="A494" s="57">
        <f t="shared" ca="1" si="104"/>
        <v>4.9422234050629488</v>
      </c>
      <c r="B494" s="57">
        <f t="shared" ca="1" si="104"/>
        <v>2.8699674449572181</v>
      </c>
      <c r="C494" s="57">
        <f t="shared" ca="1" si="104"/>
        <v>4.2693136535603582</v>
      </c>
      <c r="D494" s="57">
        <f t="shared" ca="1" si="104"/>
        <v>1.641243293151357</v>
      </c>
      <c r="E494" s="57">
        <f t="shared" ca="1" si="104"/>
        <v>5.2052918848610581</v>
      </c>
      <c r="F494" s="57">
        <f t="shared" ca="1" si="104"/>
        <v>3.5770107644203573</v>
      </c>
      <c r="G494" s="57">
        <f t="shared" ca="1" si="104"/>
        <v>0.57310111783408957</v>
      </c>
      <c r="H494" s="57">
        <f t="shared" ca="1" si="104"/>
        <v>4.0878970200582678</v>
      </c>
      <c r="I494" s="57">
        <f t="shared" ca="1" si="104"/>
        <v>3.7928255679639755</v>
      </c>
      <c r="J494" s="57">
        <f t="shared" ca="1" si="104"/>
        <v>5.1620235068014235</v>
      </c>
      <c r="K494" s="57">
        <f t="shared" ca="1" si="104"/>
        <v>2.8619291469527148</v>
      </c>
      <c r="L494" s="57"/>
      <c r="M494" s="6">
        <f t="shared" ca="1" si="105"/>
        <v>14.946661683258821</v>
      </c>
      <c r="N494" s="6">
        <f t="shared" ca="1" si="105"/>
        <v>12.318591322849819</v>
      </c>
      <c r="O494" s="6">
        <f t="shared" ca="1" si="105"/>
        <v>13.2372828366197</v>
      </c>
      <c r="P494" s="6">
        <f t="shared" ca="1" si="105"/>
        <v>13.101732924294266</v>
      </c>
      <c r="Q494" s="6">
        <f t="shared" ca="1" si="105"/>
        <v>15.025085496829259</v>
      </c>
      <c r="R494" s="57"/>
      <c r="S494" s="57">
        <f t="shared" ca="1" si="97"/>
        <v>15.025085496829259</v>
      </c>
      <c r="T494" s="7">
        <f ca="1">SMALL($S$5:$S$1004,ROWS($S$5:S494))</f>
        <v>17.710565402186329</v>
      </c>
      <c r="U494" s="10">
        <f ca="1">ROWS($S$5:S494)/COUNT($S$5:$S$1004)</f>
        <v>0.49</v>
      </c>
      <c r="V494" s="8"/>
      <c r="W494" s="8"/>
      <c r="Y494" s="8"/>
      <c r="Z494" s="8"/>
      <c r="AA494" s="8"/>
      <c r="AB494" s="8"/>
      <c r="AC494" s="8"/>
      <c r="AD494" s="8"/>
      <c r="AF494" s="7"/>
      <c r="AG494" s="7"/>
      <c r="AH494" s="7"/>
      <c r="AI494" s="57"/>
      <c r="AJ494" s="7"/>
      <c r="AK494" s="7"/>
      <c r="AL494" s="58"/>
      <c r="AM494" s="58"/>
      <c r="AN494" s="58"/>
      <c r="AO494" s="58"/>
      <c r="AP494" s="58"/>
      <c r="AQ494" s="58"/>
    </row>
    <row r="495" spans="1:43" hidden="1" x14ac:dyDescent="0.25">
      <c r="A495" s="57">
        <f t="shared" ref="A495:K504" ca="1" si="106">A$2+(A$3-A$2)*RAND()</f>
        <v>5.6187436210825679</v>
      </c>
      <c r="B495" s="57">
        <f t="shared" ca="1" si="106"/>
        <v>2.7855630459640612</v>
      </c>
      <c r="C495" s="57">
        <f t="shared" ca="1" si="106"/>
        <v>1.9973236419017164</v>
      </c>
      <c r="D495" s="57">
        <f t="shared" ca="1" si="106"/>
        <v>2.2454293704369936</v>
      </c>
      <c r="E495" s="57">
        <f t="shared" ca="1" si="106"/>
        <v>7.5604189306277227</v>
      </c>
      <c r="F495" s="57">
        <f t="shared" ca="1" si="106"/>
        <v>2.5925921979056294</v>
      </c>
      <c r="G495" s="57">
        <f t="shared" ca="1" si="106"/>
        <v>1.9184159144614894</v>
      </c>
      <c r="H495" s="57">
        <f t="shared" ca="1" si="106"/>
        <v>3.6085675610680652</v>
      </c>
      <c r="I495" s="57">
        <f t="shared" ca="1" si="106"/>
        <v>6.4797179315639379</v>
      </c>
      <c r="J495" s="57">
        <f t="shared" ca="1" si="106"/>
        <v>4.101962435359809</v>
      </c>
      <c r="K495" s="57">
        <f t="shared" ca="1" si="106"/>
        <v>5.5952841689132313</v>
      </c>
      <c r="L495" s="57"/>
      <c r="M495" s="6">
        <f t="shared" ref="M495:Q504" ca="1" si="107">SUMIF(M$4,"*"&amp;$A$4&amp;"*",$A495)+SUMIF(M$4,"*"&amp;$B$4&amp;"*",$B495)+SUMIF(M$4,"*"&amp;$C$4&amp;"*",$C495)+SUMIF(M$4,"*"&amp;$D$4&amp;"*",$D495)+SUMIF(M$4,"*"&amp;$E$4&amp;"*",$E495)+SUMIF(M$4,"*"&amp;$F$4&amp;"*",$F495)+SUMIF(M$4,"*"&amp;$G$4&amp;"*",$G495)+SUMIF(M$4,"*"&amp;$H$4&amp;"*",$H495)+SUMIF(M$4,"*"&amp;$I$4&amp;"*",$I495)+SUMIF(M$4,"*"&amp;$J$4&amp;"*",$J495)+SUMIF(M$4,"*"&amp;$K$4&amp;"*",$K495)</f>
        <v>13.636445612805582</v>
      </c>
      <c r="N495" s="6">
        <f t="shared" ca="1" si="107"/>
        <v>13.88455134134086</v>
      </c>
      <c r="O495" s="6">
        <f t="shared" ca="1" si="107"/>
        <v>14.447944411951593</v>
      </c>
      <c r="P495" s="6">
        <f t="shared" ca="1" si="107"/>
        <v>17.45315734434686</v>
      </c>
      <c r="Q495" s="6">
        <f t="shared" ca="1" si="107"/>
        <v>19.549833706573082</v>
      </c>
      <c r="R495" s="57"/>
      <c r="S495" s="57">
        <f t="shared" ca="1" si="97"/>
        <v>19.549833706573082</v>
      </c>
      <c r="T495" s="7">
        <f ca="1">SMALL($S$5:$S$1004,ROWS($S$5:S495))</f>
        <v>17.715675387420863</v>
      </c>
      <c r="U495" s="10">
        <f ca="1">ROWS($S$5:S495)/COUNT($S$5:$S$1004)</f>
        <v>0.49099999999999999</v>
      </c>
      <c r="V495" s="8"/>
      <c r="W495" s="8"/>
      <c r="Y495" s="8"/>
      <c r="Z495" s="8"/>
      <c r="AA495" s="8"/>
      <c r="AB495" s="8"/>
      <c r="AC495" s="8"/>
      <c r="AD495" s="8"/>
      <c r="AF495" s="7"/>
      <c r="AG495" s="7"/>
      <c r="AH495" s="7"/>
      <c r="AI495" s="57"/>
      <c r="AJ495" s="7"/>
      <c r="AK495" s="7"/>
      <c r="AL495" s="58"/>
      <c r="AM495" s="58"/>
      <c r="AN495" s="58"/>
      <c r="AO495" s="58"/>
      <c r="AP495" s="58"/>
      <c r="AQ495" s="58"/>
    </row>
    <row r="496" spans="1:43" hidden="1" x14ac:dyDescent="0.25">
      <c r="A496" s="57">
        <f t="shared" ca="1" si="106"/>
        <v>4.1137420138634777</v>
      </c>
      <c r="B496" s="57">
        <f t="shared" ca="1" si="106"/>
        <v>1.436487362362378</v>
      </c>
      <c r="C496" s="57">
        <f t="shared" ca="1" si="106"/>
        <v>3.3232122328159472</v>
      </c>
      <c r="D496" s="57">
        <f t="shared" ca="1" si="106"/>
        <v>1.7700700982674769</v>
      </c>
      <c r="E496" s="57">
        <f t="shared" ca="1" si="106"/>
        <v>7.3829338697640177</v>
      </c>
      <c r="F496" s="57">
        <f t="shared" ca="1" si="106"/>
        <v>5.129909374228351</v>
      </c>
      <c r="G496" s="57">
        <f t="shared" ca="1" si="106"/>
        <v>1.9462779239437804</v>
      </c>
      <c r="H496" s="57">
        <f t="shared" ca="1" si="106"/>
        <v>2.6492988784445206</v>
      </c>
      <c r="I496" s="57">
        <f t="shared" ca="1" si="106"/>
        <v>6.5331274376616513</v>
      </c>
      <c r="J496" s="57">
        <f t="shared" ca="1" si="106"/>
        <v>4.1922759220914312</v>
      </c>
      <c r="K496" s="57">
        <f t="shared" ca="1" si="106"/>
        <v>2.9179723018260368</v>
      </c>
      <c r="L496" s="57"/>
      <c r="M496" s="6">
        <f t="shared" ca="1" si="107"/>
        <v>13.575508092714637</v>
      </c>
      <c r="N496" s="6">
        <f t="shared" ca="1" si="107"/>
        <v>12.022365958166166</v>
      </c>
      <c r="O496" s="6">
        <f t="shared" ca="1" si="107"/>
        <v>13.011697154217826</v>
      </c>
      <c r="P496" s="6">
        <f t="shared" ca="1" si="107"/>
        <v>16.017496476078417</v>
      </c>
      <c r="Q496" s="6">
        <f t="shared" ca="1" si="107"/>
        <v>14.386692412396952</v>
      </c>
      <c r="R496" s="57"/>
      <c r="S496" s="57">
        <f t="shared" ca="1" si="97"/>
        <v>16.017496476078417</v>
      </c>
      <c r="T496" s="7">
        <f ca="1">SMALL($S$5:$S$1004,ROWS($S$5:S496))</f>
        <v>17.715703844107086</v>
      </c>
      <c r="U496" s="10">
        <f ca="1">ROWS($S$5:S496)/COUNT($S$5:$S$1004)</f>
        <v>0.49199999999999999</v>
      </c>
      <c r="V496" s="8"/>
      <c r="W496" s="8"/>
      <c r="Y496" s="8"/>
      <c r="Z496" s="8"/>
      <c r="AA496" s="8"/>
      <c r="AB496" s="8"/>
      <c r="AC496" s="8"/>
      <c r="AD496" s="8"/>
      <c r="AF496" s="7"/>
      <c r="AG496" s="7"/>
      <c r="AH496" s="7"/>
      <c r="AI496" s="57"/>
      <c r="AJ496" s="7"/>
      <c r="AK496" s="7"/>
      <c r="AL496" s="58"/>
      <c r="AM496" s="58"/>
      <c r="AN496" s="58"/>
      <c r="AO496" s="58"/>
      <c r="AP496" s="58"/>
      <c r="AQ496" s="58"/>
    </row>
    <row r="497" spans="1:43" hidden="1" x14ac:dyDescent="0.25">
      <c r="A497" s="57">
        <f t="shared" ca="1" si="106"/>
        <v>5.3789890401962808</v>
      </c>
      <c r="B497" s="57">
        <f t="shared" ca="1" si="106"/>
        <v>2.6549585349264015</v>
      </c>
      <c r="C497" s="57">
        <f t="shared" ca="1" si="106"/>
        <v>4.0803391809700393</v>
      </c>
      <c r="D497" s="57">
        <f t="shared" ca="1" si="106"/>
        <v>2.8416524763968281</v>
      </c>
      <c r="E497" s="57">
        <f t="shared" ca="1" si="106"/>
        <v>6.4768120445120108</v>
      </c>
      <c r="F497" s="57">
        <f t="shared" ca="1" si="106"/>
        <v>3.5274895102373254</v>
      </c>
      <c r="G497" s="57">
        <f t="shared" ca="1" si="106"/>
        <v>2.7806268118283848</v>
      </c>
      <c r="H497" s="57">
        <f t="shared" ca="1" si="106"/>
        <v>5.0727797511142985</v>
      </c>
      <c r="I497" s="57">
        <f t="shared" ca="1" si="106"/>
        <v>4.2172417202178938</v>
      </c>
      <c r="J497" s="57">
        <f t="shared" ca="1" si="106"/>
        <v>5.0261620581447204</v>
      </c>
      <c r="K497" s="57">
        <f t="shared" ca="1" si="106"/>
        <v>2.9160505972420592</v>
      </c>
      <c r="L497" s="57"/>
      <c r="M497" s="6">
        <f t="shared" ca="1" si="107"/>
        <v>17.266117091139424</v>
      </c>
      <c r="N497" s="6">
        <f t="shared" ca="1" si="107"/>
        <v>16.027430386566213</v>
      </c>
      <c r="O497" s="6">
        <f t="shared" ca="1" si="107"/>
        <v>14.157932637583134</v>
      </c>
      <c r="P497" s="6">
        <f t="shared" ca="1" si="107"/>
        <v>13.315740362623679</v>
      </c>
      <c r="Q497" s="6">
        <f t="shared" ca="1" si="107"/>
        <v>17.120600927794772</v>
      </c>
      <c r="R497" s="57"/>
      <c r="S497" s="57">
        <f t="shared" ca="1" si="97"/>
        <v>17.266117091139424</v>
      </c>
      <c r="T497" s="7">
        <f ca="1">SMALL($S$5:$S$1004,ROWS($S$5:S497))</f>
        <v>17.718224709198548</v>
      </c>
      <c r="U497" s="10">
        <f ca="1">ROWS($S$5:S497)/COUNT($S$5:$S$1004)</f>
        <v>0.49299999999999999</v>
      </c>
      <c r="V497" s="8"/>
      <c r="W497" s="8"/>
      <c r="Y497" s="8"/>
      <c r="Z497" s="8"/>
      <c r="AA497" s="8"/>
      <c r="AB497" s="8"/>
      <c r="AC497" s="8"/>
      <c r="AD497" s="8"/>
      <c r="AF497" s="7"/>
      <c r="AG497" s="7"/>
      <c r="AH497" s="7"/>
      <c r="AI497" s="57"/>
      <c r="AJ497" s="7"/>
      <c r="AK497" s="7"/>
      <c r="AL497" s="58"/>
      <c r="AM497" s="58"/>
      <c r="AN497" s="58"/>
      <c r="AO497" s="58"/>
      <c r="AP497" s="58"/>
      <c r="AQ497" s="58"/>
    </row>
    <row r="498" spans="1:43" hidden="1" x14ac:dyDescent="0.25">
      <c r="A498" s="57">
        <f t="shared" ca="1" si="106"/>
        <v>5.9772143159536508</v>
      </c>
      <c r="B498" s="57">
        <f t="shared" ca="1" si="106"/>
        <v>3.4582280307086224</v>
      </c>
      <c r="C498" s="57">
        <f t="shared" ca="1" si="106"/>
        <v>3.8469708407434529</v>
      </c>
      <c r="D498" s="57">
        <f t="shared" ca="1" si="106"/>
        <v>2.8329005310995203</v>
      </c>
      <c r="E498" s="57">
        <f t="shared" ca="1" si="106"/>
        <v>7.3574656532758143</v>
      </c>
      <c r="F498" s="57">
        <f t="shared" ca="1" si="106"/>
        <v>3.464744945205676</v>
      </c>
      <c r="G498" s="57">
        <f t="shared" ca="1" si="106"/>
        <v>2.2027799127684231</v>
      </c>
      <c r="H498" s="57">
        <f t="shared" ca="1" si="106"/>
        <v>3.346671503972567</v>
      </c>
      <c r="I498" s="57">
        <f t="shared" ca="1" si="106"/>
        <v>5.1523372540779384</v>
      </c>
      <c r="J498" s="57">
        <f t="shared" ca="1" si="106"/>
        <v>6.0001931203411063</v>
      </c>
      <c r="K498" s="57">
        <f t="shared" ca="1" si="106"/>
        <v>2.4805779405213899</v>
      </c>
      <c r="L498" s="57"/>
      <c r="M498" s="6">
        <f t="shared" ca="1" si="107"/>
        <v>18.027158189806631</v>
      </c>
      <c r="N498" s="6">
        <f t="shared" ca="1" si="107"/>
        <v>17.013087880162701</v>
      </c>
      <c r="O498" s="6">
        <f t="shared" ca="1" si="107"/>
        <v>16.815886804325544</v>
      </c>
      <c r="P498" s="6">
        <f t="shared" ca="1" si="107"/>
        <v>14.555888170513626</v>
      </c>
      <c r="Q498" s="6">
        <f t="shared" ca="1" si="107"/>
        <v>16.642943128478393</v>
      </c>
      <c r="R498" s="57"/>
      <c r="S498" s="57">
        <f t="shared" ca="1" si="97"/>
        <v>18.027158189806631</v>
      </c>
      <c r="T498" s="7">
        <f ca="1">SMALL($S$5:$S$1004,ROWS($S$5:S498))</f>
        <v>17.723293805153642</v>
      </c>
      <c r="U498" s="10">
        <f ca="1">ROWS($S$5:S498)/COUNT($S$5:$S$1004)</f>
        <v>0.49399999999999999</v>
      </c>
      <c r="V498" s="8"/>
      <c r="W498" s="8"/>
      <c r="Y498" s="8"/>
      <c r="Z498" s="8"/>
      <c r="AA498" s="8"/>
      <c r="AB498" s="8"/>
      <c r="AC498" s="8"/>
      <c r="AD498" s="8"/>
      <c r="AF498" s="7"/>
      <c r="AG498" s="7"/>
      <c r="AH498" s="7"/>
      <c r="AI498" s="57"/>
      <c r="AJ498" s="7"/>
      <c r="AK498" s="7"/>
      <c r="AL498" s="58"/>
      <c r="AM498" s="58"/>
      <c r="AN498" s="58"/>
      <c r="AO498" s="58"/>
      <c r="AP498" s="58"/>
      <c r="AQ498" s="58"/>
    </row>
    <row r="499" spans="1:43" hidden="1" x14ac:dyDescent="0.25">
      <c r="A499" s="57">
        <f t="shared" ca="1" si="106"/>
        <v>2.9536089989933343</v>
      </c>
      <c r="B499" s="57">
        <f t="shared" ca="1" si="106"/>
        <v>1.0457503097345295</v>
      </c>
      <c r="C499" s="57">
        <f t="shared" ca="1" si="106"/>
        <v>2.2270433885027194</v>
      </c>
      <c r="D499" s="57">
        <f t="shared" ca="1" si="106"/>
        <v>2.2116902552308315</v>
      </c>
      <c r="E499" s="57">
        <f t="shared" ca="1" si="106"/>
        <v>7.3852243690067265</v>
      </c>
      <c r="F499" s="57">
        <f t="shared" ca="1" si="106"/>
        <v>2.1647701417500169</v>
      </c>
      <c r="G499" s="57">
        <f t="shared" ca="1" si="106"/>
        <v>2.6820055174818496</v>
      </c>
      <c r="H499" s="57">
        <f t="shared" ca="1" si="106"/>
        <v>5.8260346661773212</v>
      </c>
      <c r="I499" s="57">
        <f t="shared" ca="1" si="106"/>
        <v>4.5777573449506637</v>
      </c>
      <c r="J499" s="57">
        <f t="shared" ca="1" si="106"/>
        <v>6.2956815435009865</v>
      </c>
      <c r="K499" s="57">
        <f t="shared" ca="1" si="106"/>
        <v>2.5990132838847058</v>
      </c>
      <c r="L499" s="57"/>
      <c r="M499" s="6">
        <f t="shared" ca="1" si="107"/>
        <v>14.158339448478889</v>
      </c>
      <c r="N499" s="6">
        <f t="shared" ca="1" si="107"/>
        <v>14.142986315207002</v>
      </c>
      <c r="O499" s="6">
        <f t="shared" ca="1" si="107"/>
        <v>14.726656222242243</v>
      </c>
      <c r="P499" s="6">
        <f t="shared" ca="1" si="107"/>
        <v>10.387291080319915</v>
      </c>
      <c r="Q499" s="6">
        <f t="shared" ca="1" si="107"/>
        <v>16.856022628803284</v>
      </c>
      <c r="R499" s="57"/>
      <c r="S499" s="57">
        <f t="shared" ca="1" si="97"/>
        <v>16.856022628803284</v>
      </c>
      <c r="T499" s="7">
        <f ca="1">SMALL($S$5:$S$1004,ROWS($S$5:S499))</f>
        <v>17.741050597463783</v>
      </c>
      <c r="U499" s="10">
        <f ca="1">ROWS($S$5:S499)/COUNT($S$5:$S$1004)</f>
        <v>0.495</v>
      </c>
      <c r="V499" s="8"/>
      <c r="W499" s="8"/>
      <c r="Y499" s="8"/>
      <c r="Z499" s="8"/>
      <c r="AA499" s="8"/>
      <c r="AB499" s="8"/>
      <c r="AC499" s="8"/>
      <c r="AD499" s="8"/>
      <c r="AF499" s="7"/>
      <c r="AG499" s="7"/>
      <c r="AH499" s="7"/>
      <c r="AI499" s="57"/>
      <c r="AJ499" s="7"/>
      <c r="AK499" s="7"/>
      <c r="AL499" s="58"/>
      <c r="AM499" s="58"/>
      <c r="AN499" s="58"/>
      <c r="AO499" s="58"/>
      <c r="AP499" s="58"/>
      <c r="AQ499" s="58"/>
    </row>
    <row r="500" spans="1:43" hidden="1" x14ac:dyDescent="0.25">
      <c r="A500" s="57">
        <f t="shared" ca="1" si="106"/>
        <v>4.2572264512745441</v>
      </c>
      <c r="B500" s="57">
        <f t="shared" ca="1" si="106"/>
        <v>1.0928607924892897</v>
      </c>
      <c r="C500" s="57">
        <f t="shared" ca="1" si="106"/>
        <v>3.8185077933361087</v>
      </c>
      <c r="D500" s="57">
        <f t="shared" ca="1" si="106"/>
        <v>2.9680659278518902</v>
      </c>
      <c r="E500" s="57">
        <f t="shared" ca="1" si="106"/>
        <v>6.356768668302454</v>
      </c>
      <c r="F500" s="57">
        <f t="shared" ca="1" si="106"/>
        <v>3.9536936081859673</v>
      </c>
      <c r="G500" s="57">
        <f t="shared" ca="1" si="106"/>
        <v>2.2106479656353573</v>
      </c>
      <c r="H500" s="57">
        <f t="shared" ca="1" si="106"/>
        <v>5.8313757417516587</v>
      </c>
      <c r="I500" s="57">
        <f t="shared" ca="1" si="106"/>
        <v>6.2102645200072288</v>
      </c>
      <c r="J500" s="57">
        <f t="shared" ca="1" si="106"/>
        <v>7.8706475018397359</v>
      </c>
      <c r="K500" s="57">
        <f t="shared" ca="1" si="106"/>
        <v>4.0567574959348693</v>
      </c>
      <c r="L500" s="57"/>
      <c r="M500" s="6">
        <f t="shared" ca="1" si="107"/>
        <v>18.157029712085745</v>
      </c>
      <c r="N500" s="6">
        <f t="shared" ca="1" si="107"/>
        <v>17.306587846601531</v>
      </c>
      <c r="O500" s="6">
        <f t="shared" ca="1" si="107"/>
        <v>15.32027696263148</v>
      </c>
      <c r="P500" s="6">
        <f t="shared" ca="1" si="107"/>
        <v>15.313576416617355</v>
      </c>
      <c r="Q500" s="6">
        <f t="shared" ca="1" si="107"/>
        <v>17.337762698478272</v>
      </c>
      <c r="R500" s="57"/>
      <c r="S500" s="57">
        <f t="shared" ca="1" si="97"/>
        <v>18.157029712085745</v>
      </c>
      <c r="T500" s="7">
        <f ca="1">SMALL($S$5:$S$1004,ROWS($S$5:S500))</f>
        <v>17.753230682249573</v>
      </c>
      <c r="U500" s="10">
        <f ca="1">ROWS($S$5:S500)/COUNT($S$5:$S$1004)</f>
        <v>0.496</v>
      </c>
      <c r="V500" s="8"/>
      <c r="W500" s="8"/>
      <c r="Y500" s="8"/>
      <c r="Z500" s="8"/>
      <c r="AA500" s="8"/>
      <c r="AB500" s="8"/>
      <c r="AC500" s="8"/>
      <c r="AD500" s="8"/>
      <c r="AF500" s="7"/>
      <c r="AG500" s="7"/>
      <c r="AH500" s="7"/>
      <c r="AI500" s="57"/>
      <c r="AJ500" s="7"/>
      <c r="AK500" s="7"/>
      <c r="AL500" s="58"/>
      <c r="AM500" s="58"/>
      <c r="AN500" s="58"/>
      <c r="AO500" s="58"/>
      <c r="AP500" s="58"/>
      <c r="AQ500" s="58"/>
    </row>
    <row r="501" spans="1:43" hidden="1" x14ac:dyDescent="0.25">
      <c r="A501" s="57">
        <f t="shared" ca="1" si="106"/>
        <v>4.9398550840105466</v>
      </c>
      <c r="B501" s="57">
        <f t="shared" ca="1" si="106"/>
        <v>3.2872327751952408</v>
      </c>
      <c r="C501" s="57">
        <f t="shared" ca="1" si="106"/>
        <v>3.7035664979317922</v>
      </c>
      <c r="D501" s="57">
        <f t="shared" ca="1" si="106"/>
        <v>1.8853060492761564</v>
      </c>
      <c r="E501" s="57">
        <f t="shared" ca="1" si="106"/>
        <v>7.0531593465609053</v>
      </c>
      <c r="F501" s="57">
        <f t="shared" ca="1" si="106"/>
        <v>4.9616654222274619</v>
      </c>
      <c r="G501" s="57">
        <f t="shared" ca="1" si="106"/>
        <v>1.5628434371046105</v>
      </c>
      <c r="H501" s="57">
        <f t="shared" ca="1" si="106"/>
        <v>3.1615682566933385</v>
      </c>
      <c r="I501" s="57">
        <f t="shared" ca="1" si="106"/>
        <v>6.1509972205379713</v>
      </c>
      <c r="J501" s="57">
        <f t="shared" ca="1" si="106"/>
        <v>4.1309862547171461</v>
      </c>
      <c r="K501" s="57">
        <f t="shared" ca="1" si="106"/>
        <v>2.0981084834612558</v>
      </c>
      <c r="L501" s="57"/>
      <c r="M501" s="6">
        <f t="shared" ca="1" si="107"/>
        <v>14.337251273764096</v>
      </c>
      <c r="N501" s="6">
        <f t="shared" ca="1" si="107"/>
        <v>12.51899082510846</v>
      </c>
      <c r="O501" s="6">
        <f t="shared" ca="1" si="107"/>
        <v>14.471378376473293</v>
      </c>
      <c r="P501" s="6">
        <f t="shared" ca="1" si="107"/>
        <v>16.498003901421932</v>
      </c>
      <c r="Q501" s="6">
        <f t="shared" ca="1" si="107"/>
        <v>15.600068861910742</v>
      </c>
      <c r="R501" s="57"/>
      <c r="S501" s="57">
        <f t="shared" ca="1" si="97"/>
        <v>16.498003901421932</v>
      </c>
      <c r="T501" s="7">
        <f ca="1">SMALL($S$5:$S$1004,ROWS($S$5:S501))</f>
        <v>17.757717899882671</v>
      </c>
      <c r="U501" s="10">
        <f ca="1">ROWS($S$5:S501)/COUNT($S$5:$S$1004)</f>
        <v>0.497</v>
      </c>
      <c r="V501" s="8"/>
      <c r="W501" s="8"/>
      <c r="Y501" s="8"/>
      <c r="Z501" s="8"/>
      <c r="AA501" s="8"/>
      <c r="AB501" s="8"/>
      <c r="AC501" s="8"/>
      <c r="AD501" s="8"/>
      <c r="AF501" s="7"/>
      <c r="AG501" s="7"/>
      <c r="AH501" s="7"/>
      <c r="AI501" s="57"/>
      <c r="AJ501" s="7"/>
      <c r="AK501" s="7"/>
      <c r="AL501" s="58"/>
      <c r="AM501" s="58"/>
      <c r="AN501" s="58"/>
      <c r="AO501" s="58"/>
      <c r="AP501" s="58"/>
      <c r="AQ501" s="58"/>
    </row>
    <row r="502" spans="1:43" hidden="1" x14ac:dyDescent="0.25">
      <c r="A502" s="57">
        <f t="shared" ca="1" si="106"/>
        <v>4.3048681765849821</v>
      </c>
      <c r="B502" s="57">
        <f t="shared" ca="1" si="106"/>
        <v>4.9602466498431044</v>
      </c>
      <c r="C502" s="57">
        <f t="shared" ca="1" si="106"/>
        <v>1.8435395040608786</v>
      </c>
      <c r="D502" s="57">
        <f t="shared" ca="1" si="106"/>
        <v>2.4265521803974277</v>
      </c>
      <c r="E502" s="57">
        <f t="shared" ca="1" si="106"/>
        <v>5.9400875116236644</v>
      </c>
      <c r="F502" s="57">
        <f t="shared" ca="1" si="106"/>
        <v>4.7555918774796417</v>
      </c>
      <c r="G502" s="57">
        <f t="shared" ca="1" si="106"/>
        <v>0.66688692735604305</v>
      </c>
      <c r="H502" s="57">
        <f t="shared" ca="1" si="106"/>
        <v>2.9803691285180256</v>
      </c>
      <c r="I502" s="57">
        <f t="shared" ca="1" si="106"/>
        <v>3.8354512135226941</v>
      </c>
      <c r="J502" s="57">
        <f t="shared" ca="1" si="106"/>
        <v>4.6835093136098696</v>
      </c>
      <c r="K502" s="57">
        <f t="shared" ca="1" si="106"/>
        <v>5.6190880541301684</v>
      </c>
      <c r="L502" s="57"/>
      <c r="M502" s="6">
        <f t="shared" ca="1" si="107"/>
        <v>11.498803921611774</v>
      </c>
      <c r="N502" s="6">
        <f t="shared" ca="1" si="107"/>
        <v>12.081816597948322</v>
      </c>
      <c r="O502" s="6">
        <f t="shared" ca="1" si="107"/>
        <v>15.583843475076639</v>
      </c>
      <c r="P502" s="6">
        <f t="shared" ca="1" si="107"/>
        <v>19.170377794975607</v>
      </c>
      <c r="Q502" s="6">
        <f t="shared" ca="1" si="107"/>
        <v>19.499791344114964</v>
      </c>
      <c r="R502" s="57"/>
      <c r="S502" s="57">
        <f t="shared" ca="1" si="97"/>
        <v>19.499791344114964</v>
      </c>
      <c r="T502" s="7">
        <f ca="1">SMALL($S$5:$S$1004,ROWS($S$5:S502))</f>
        <v>17.766600778900937</v>
      </c>
      <c r="U502" s="10">
        <f ca="1">ROWS($S$5:S502)/COUNT($S$5:$S$1004)</f>
        <v>0.498</v>
      </c>
      <c r="V502" s="8"/>
      <c r="W502" s="8"/>
      <c r="Y502" s="8"/>
      <c r="Z502" s="8"/>
      <c r="AA502" s="8"/>
      <c r="AB502" s="8"/>
      <c r="AC502" s="8"/>
      <c r="AD502" s="8"/>
      <c r="AF502" s="7"/>
      <c r="AG502" s="7"/>
      <c r="AH502" s="7"/>
      <c r="AI502" s="57"/>
      <c r="AJ502" s="7"/>
      <c r="AK502" s="7"/>
      <c r="AL502" s="58"/>
      <c r="AM502" s="58"/>
      <c r="AN502" s="58"/>
      <c r="AO502" s="58"/>
      <c r="AP502" s="58"/>
      <c r="AQ502" s="58"/>
    </row>
    <row r="503" spans="1:43" hidden="1" x14ac:dyDescent="0.25">
      <c r="A503" s="57">
        <f t="shared" ca="1" si="106"/>
        <v>3.391527268939929</v>
      </c>
      <c r="B503" s="57">
        <f t="shared" ca="1" si="106"/>
        <v>1.449261187064729</v>
      </c>
      <c r="C503" s="57">
        <f t="shared" ca="1" si="106"/>
        <v>2.446770575248649</v>
      </c>
      <c r="D503" s="57">
        <f t="shared" ca="1" si="106"/>
        <v>2.3395606233719386</v>
      </c>
      <c r="E503" s="57">
        <f t="shared" ca="1" si="106"/>
        <v>7.7268691493078592</v>
      </c>
      <c r="F503" s="57">
        <f t="shared" ca="1" si="106"/>
        <v>2.8625900631040597</v>
      </c>
      <c r="G503" s="57">
        <f t="shared" ca="1" si="106"/>
        <v>1.4078334522984057</v>
      </c>
      <c r="H503" s="57">
        <f t="shared" ca="1" si="106"/>
        <v>5.4954064153464159</v>
      </c>
      <c r="I503" s="57">
        <f t="shared" ca="1" si="106"/>
        <v>4.5700539174046835</v>
      </c>
      <c r="J503" s="57">
        <f t="shared" ca="1" si="106"/>
        <v>4.3032956617034905</v>
      </c>
      <c r="K503" s="57">
        <f t="shared" ca="1" si="106"/>
        <v>4.7272457907511489</v>
      </c>
      <c r="L503" s="57"/>
      <c r="M503" s="6">
        <f t="shared" ca="1" si="107"/>
        <v>11.549426958190473</v>
      </c>
      <c r="N503" s="6">
        <f t="shared" ca="1" si="107"/>
        <v>11.442217006313765</v>
      </c>
      <c r="O503" s="6">
        <f t="shared" ca="1" si="107"/>
        <v>13.479425998076078</v>
      </c>
      <c r="P503" s="6">
        <f t="shared" ca="1" si="107"/>
        <v>13.609150958324619</v>
      </c>
      <c r="Q503" s="6">
        <f t="shared" ca="1" si="107"/>
        <v>19.398782542470151</v>
      </c>
      <c r="R503" s="57"/>
      <c r="S503" s="57">
        <f t="shared" ca="1" si="97"/>
        <v>19.398782542470151</v>
      </c>
      <c r="T503" s="7">
        <f ca="1">SMALL($S$5:$S$1004,ROWS($S$5:S503))</f>
        <v>17.775903823902716</v>
      </c>
      <c r="U503" s="10">
        <f ca="1">ROWS($S$5:S503)/COUNT($S$5:$S$1004)</f>
        <v>0.499</v>
      </c>
      <c r="V503" s="8"/>
      <c r="W503" s="8"/>
      <c r="Y503" s="8"/>
      <c r="Z503" s="8"/>
      <c r="AA503" s="8"/>
      <c r="AB503" s="8"/>
      <c r="AC503" s="8"/>
      <c r="AD503" s="8"/>
      <c r="AF503" s="7"/>
      <c r="AG503" s="7"/>
      <c r="AH503" s="7"/>
      <c r="AI503" s="57"/>
      <c r="AJ503" s="7"/>
      <c r="AK503" s="7"/>
      <c r="AL503" s="58"/>
      <c r="AM503" s="58"/>
      <c r="AN503" s="58"/>
      <c r="AO503" s="58"/>
      <c r="AP503" s="58"/>
      <c r="AQ503" s="58"/>
    </row>
    <row r="504" spans="1:43" hidden="1" x14ac:dyDescent="0.25">
      <c r="A504" s="57">
        <f t="shared" ca="1" si="106"/>
        <v>5.0738463094393929</v>
      </c>
      <c r="B504" s="57">
        <f t="shared" ca="1" si="106"/>
        <v>4.9933448722249345</v>
      </c>
      <c r="C504" s="57">
        <f t="shared" ca="1" si="106"/>
        <v>2.9023133822412222</v>
      </c>
      <c r="D504" s="57">
        <f t="shared" ca="1" si="106"/>
        <v>1.9290190894363624</v>
      </c>
      <c r="E504" s="57">
        <f t="shared" ca="1" si="106"/>
        <v>6.700539935419159</v>
      </c>
      <c r="F504" s="57">
        <f t="shared" ca="1" si="106"/>
        <v>3.0523475340809636</v>
      </c>
      <c r="G504" s="57">
        <f t="shared" ca="1" si="106"/>
        <v>1.5064622153997662</v>
      </c>
      <c r="H504" s="57">
        <f t="shared" ca="1" si="106"/>
        <v>4.2931537006154601</v>
      </c>
      <c r="I504" s="57">
        <f t="shared" ca="1" si="106"/>
        <v>4.2371591745372399</v>
      </c>
      <c r="J504" s="57">
        <f t="shared" ca="1" si="106"/>
        <v>5.837378194756992</v>
      </c>
      <c r="K504" s="57">
        <f t="shared" ca="1" si="106"/>
        <v>2.7524000854999948</v>
      </c>
      <c r="L504" s="57"/>
      <c r="M504" s="6">
        <f t="shared" ca="1" si="107"/>
        <v>15.320000101837373</v>
      </c>
      <c r="N504" s="6">
        <f t="shared" ca="1" si="107"/>
        <v>14.346705809032514</v>
      </c>
      <c r="O504" s="6">
        <f t="shared" ca="1" si="107"/>
        <v>17.531263002401083</v>
      </c>
      <c r="P504" s="6">
        <f t="shared" ca="1" si="107"/>
        <v>15.035251666343132</v>
      </c>
      <c r="Q504" s="6">
        <f t="shared" ca="1" si="107"/>
        <v>18.739438593759548</v>
      </c>
      <c r="R504" s="57"/>
      <c r="S504" s="57">
        <f t="shared" ca="1" si="97"/>
        <v>18.739438593759548</v>
      </c>
      <c r="T504" s="7">
        <f ca="1">SMALL($S$5:$S$1004,ROWS($S$5:S504))</f>
        <v>17.776095452786194</v>
      </c>
      <c r="U504" s="10">
        <f ca="1">ROWS($S$5:S504)/COUNT($S$5:$S$1004)</f>
        <v>0.5</v>
      </c>
      <c r="V504" s="8"/>
      <c r="W504" s="8"/>
      <c r="Y504" s="8"/>
      <c r="Z504" s="8"/>
      <c r="AA504" s="8"/>
      <c r="AB504" s="8"/>
      <c r="AC504" s="8"/>
      <c r="AD504" s="8"/>
      <c r="AF504" s="7"/>
      <c r="AG504" s="7"/>
      <c r="AH504" s="7"/>
      <c r="AI504" s="57"/>
      <c r="AJ504" s="7"/>
      <c r="AK504" s="7"/>
      <c r="AL504" s="58"/>
      <c r="AM504" s="58"/>
      <c r="AN504" s="58"/>
      <c r="AO504" s="58"/>
      <c r="AP504" s="58"/>
      <c r="AQ504" s="58"/>
    </row>
    <row r="505" spans="1:43" hidden="1" x14ac:dyDescent="0.25">
      <c r="A505" s="57">
        <f t="shared" ref="A505:K514" ca="1" si="108">A$2+(A$3-A$2)*RAND()</f>
        <v>3.1133249736571278</v>
      </c>
      <c r="B505" s="57">
        <f t="shared" ca="1" si="108"/>
        <v>2.9644298120232331</v>
      </c>
      <c r="C505" s="57">
        <f t="shared" ca="1" si="108"/>
        <v>3.5766908408695026</v>
      </c>
      <c r="D505" s="57">
        <f t="shared" ca="1" si="108"/>
        <v>2.6732970689382327</v>
      </c>
      <c r="E505" s="57">
        <f t="shared" ca="1" si="108"/>
        <v>4.5207789276218335</v>
      </c>
      <c r="F505" s="57">
        <f t="shared" ca="1" si="108"/>
        <v>3.863482153429727</v>
      </c>
      <c r="G505" s="57">
        <f t="shared" ca="1" si="108"/>
        <v>1.8544375273001488</v>
      </c>
      <c r="H505" s="57">
        <f t="shared" ca="1" si="108"/>
        <v>3.1436102521807459</v>
      </c>
      <c r="I505" s="57">
        <f t="shared" ca="1" si="108"/>
        <v>6.7299030768559884</v>
      </c>
      <c r="J505" s="57">
        <f t="shared" ca="1" si="108"/>
        <v>5.9003298750633704</v>
      </c>
      <c r="K505" s="57">
        <f t="shared" ca="1" si="108"/>
        <v>3.3575626626232986</v>
      </c>
      <c r="L505" s="57"/>
      <c r="M505" s="6">
        <f t="shared" ref="M505:Q514" ca="1" si="109">SUMIF(M$4,"*"&amp;$A$4&amp;"*",$A505)+SUMIF(M$4,"*"&amp;$B$4&amp;"*",$B505)+SUMIF(M$4,"*"&amp;$C$4&amp;"*",$C505)+SUMIF(M$4,"*"&amp;$D$4&amp;"*",$D505)+SUMIF(M$4,"*"&amp;$E$4&amp;"*",$E505)+SUMIF(M$4,"*"&amp;$F$4&amp;"*",$F505)+SUMIF(M$4,"*"&amp;$G$4&amp;"*",$G505)+SUMIF(M$4,"*"&amp;$H$4&amp;"*",$H505)+SUMIF(M$4,"*"&amp;$I$4&amp;"*",$I505)+SUMIF(M$4,"*"&amp;$J$4&amp;"*",$J505)+SUMIF(M$4,"*"&amp;$K$4&amp;"*",$K505)</f>
        <v>14.44478321689015</v>
      </c>
      <c r="N505" s="6">
        <f t="shared" ca="1" si="109"/>
        <v>13.541389444958879</v>
      </c>
      <c r="O505" s="6">
        <f t="shared" ca="1" si="109"/>
        <v>13.385538614708437</v>
      </c>
      <c r="P505" s="6">
        <f t="shared" ca="1" si="109"/>
        <v>16.915377704932247</v>
      </c>
      <c r="Q505" s="6">
        <f t="shared" ca="1" si="109"/>
        <v>13.986381654449112</v>
      </c>
      <c r="R505" s="57"/>
      <c r="S505" s="57">
        <f t="shared" ca="1" si="97"/>
        <v>16.915377704932247</v>
      </c>
      <c r="T505" s="7">
        <f ca="1">SMALL($S$5:$S$1004,ROWS($S$5:S505))</f>
        <v>17.77891342010831</v>
      </c>
      <c r="U505" s="10">
        <f ca="1">ROWS($S$5:S505)/COUNT($S$5:$S$1004)</f>
        <v>0.501</v>
      </c>
      <c r="V505" s="8"/>
      <c r="W505" s="8"/>
      <c r="Y505" s="8"/>
      <c r="Z505" s="8"/>
      <c r="AA505" s="8"/>
      <c r="AB505" s="8"/>
      <c r="AC505" s="8"/>
      <c r="AD505" s="8"/>
      <c r="AF505" s="7"/>
      <c r="AG505" s="7"/>
      <c r="AH505" s="7"/>
      <c r="AI505" s="57"/>
      <c r="AJ505" s="7"/>
      <c r="AK505" s="7"/>
      <c r="AL505" s="58"/>
      <c r="AM505" s="58"/>
      <c r="AN505" s="58"/>
      <c r="AO505" s="58"/>
      <c r="AP505" s="58"/>
      <c r="AQ505" s="58"/>
    </row>
    <row r="506" spans="1:43" hidden="1" x14ac:dyDescent="0.25">
      <c r="A506" s="57">
        <f t="shared" ca="1" si="108"/>
        <v>3.1991919598785419</v>
      </c>
      <c r="B506" s="57">
        <f t="shared" ca="1" si="108"/>
        <v>3.152821030209795</v>
      </c>
      <c r="C506" s="57">
        <f t="shared" ca="1" si="108"/>
        <v>4.7175620411997548</v>
      </c>
      <c r="D506" s="57">
        <f t="shared" ca="1" si="108"/>
        <v>2.4152204284180492</v>
      </c>
      <c r="E506" s="57">
        <f t="shared" ca="1" si="108"/>
        <v>5.1728815904920413</v>
      </c>
      <c r="F506" s="57">
        <f t="shared" ca="1" si="108"/>
        <v>2.1150872277586483</v>
      </c>
      <c r="G506" s="57">
        <f t="shared" ca="1" si="108"/>
        <v>0.70480475401222797</v>
      </c>
      <c r="H506" s="57">
        <f t="shared" ca="1" si="108"/>
        <v>5.8831645276623572</v>
      </c>
      <c r="I506" s="57">
        <f t="shared" ca="1" si="108"/>
        <v>3.3908432414637133</v>
      </c>
      <c r="J506" s="57">
        <f t="shared" ca="1" si="108"/>
        <v>5.9843672990492998</v>
      </c>
      <c r="K506" s="57">
        <f t="shared" ca="1" si="108"/>
        <v>5.2937588132134863</v>
      </c>
      <c r="L506" s="57"/>
      <c r="M506" s="6">
        <f t="shared" ca="1" si="109"/>
        <v>14.605926054139825</v>
      </c>
      <c r="N506" s="6">
        <f t="shared" ca="1" si="109"/>
        <v>12.303584441358119</v>
      </c>
      <c r="O506" s="6">
        <f t="shared" ca="1" si="109"/>
        <v>14.310069919751136</v>
      </c>
      <c r="P506" s="6">
        <f t="shared" ca="1" si="109"/>
        <v>13.952510312645643</v>
      </c>
      <c r="Q506" s="6">
        <f t="shared" ca="1" si="109"/>
        <v>19.502625961577678</v>
      </c>
      <c r="R506" s="57"/>
      <c r="S506" s="57">
        <f t="shared" ca="1" si="97"/>
        <v>19.502625961577678</v>
      </c>
      <c r="T506" s="7">
        <f ca="1">SMALL($S$5:$S$1004,ROWS($S$5:S506))</f>
        <v>17.787099522678893</v>
      </c>
      <c r="U506" s="10">
        <f ca="1">ROWS($S$5:S506)/COUNT($S$5:$S$1004)</f>
        <v>0.502</v>
      </c>
      <c r="V506" s="8"/>
      <c r="W506" s="8"/>
      <c r="Y506" s="8"/>
      <c r="Z506" s="8"/>
      <c r="AA506" s="8"/>
      <c r="AB506" s="8"/>
      <c r="AC506" s="8"/>
      <c r="AD506" s="8"/>
      <c r="AF506" s="7"/>
      <c r="AG506" s="7"/>
      <c r="AH506" s="7"/>
      <c r="AI506" s="57"/>
      <c r="AJ506" s="7"/>
      <c r="AK506" s="7"/>
      <c r="AL506" s="58"/>
      <c r="AM506" s="58"/>
      <c r="AN506" s="58"/>
      <c r="AO506" s="58"/>
      <c r="AP506" s="58"/>
      <c r="AQ506" s="58"/>
    </row>
    <row r="507" spans="1:43" hidden="1" x14ac:dyDescent="0.25">
      <c r="A507" s="57">
        <f t="shared" ca="1" si="108"/>
        <v>2.4429687863403919</v>
      </c>
      <c r="B507" s="57">
        <f t="shared" ca="1" si="108"/>
        <v>2.3009975755234384</v>
      </c>
      <c r="C507" s="57">
        <f t="shared" ca="1" si="108"/>
        <v>4.8484264850329906</v>
      </c>
      <c r="D507" s="57">
        <f t="shared" ca="1" si="108"/>
        <v>1.3791162570798952</v>
      </c>
      <c r="E507" s="57">
        <f t="shared" ca="1" si="108"/>
        <v>5.747539155962655</v>
      </c>
      <c r="F507" s="57">
        <f t="shared" ca="1" si="108"/>
        <v>4.0977203587937323</v>
      </c>
      <c r="G507" s="57">
        <f t="shared" ca="1" si="108"/>
        <v>2.5828233803384935</v>
      </c>
      <c r="H507" s="57">
        <f t="shared" ca="1" si="108"/>
        <v>4.3832531184301766</v>
      </c>
      <c r="I507" s="57">
        <f t="shared" ca="1" si="108"/>
        <v>6.5895285658510883</v>
      </c>
      <c r="J507" s="57">
        <f t="shared" ca="1" si="108"/>
        <v>6.4335355743965046</v>
      </c>
      <c r="K507" s="57">
        <f t="shared" ca="1" si="108"/>
        <v>4.7274288872526036</v>
      </c>
      <c r="L507" s="57"/>
      <c r="M507" s="6">
        <f t="shared" ca="1" si="109"/>
        <v>16.307754226108379</v>
      </c>
      <c r="N507" s="6">
        <f t="shared" ca="1" si="109"/>
        <v>12.838443998155284</v>
      </c>
      <c r="O507" s="6">
        <f t="shared" ca="1" si="109"/>
        <v>14.482072305882598</v>
      </c>
      <c r="P507" s="6">
        <f t="shared" ca="1" si="109"/>
        <v>17.715675387420863</v>
      </c>
      <c r="Q507" s="6">
        <f t="shared" ca="1" si="109"/>
        <v>17.159218737168874</v>
      </c>
      <c r="R507" s="57"/>
      <c r="S507" s="57">
        <f t="shared" ca="1" si="97"/>
        <v>17.715675387420863</v>
      </c>
      <c r="T507" s="7">
        <f ca="1">SMALL($S$5:$S$1004,ROWS($S$5:S507))</f>
        <v>17.795883782427417</v>
      </c>
      <c r="U507" s="10">
        <f ca="1">ROWS($S$5:S507)/COUNT($S$5:$S$1004)</f>
        <v>0.503</v>
      </c>
      <c r="V507" s="8"/>
      <c r="W507" s="8"/>
      <c r="Y507" s="8"/>
      <c r="Z507" s="8"/>
      <c r="AA507" s="8"/>
      <c r="AB507" s="8"/>
      <c r="AC507" s="8"/>
      <c r="AD507" s="8"/>
      <c r="AF507" s="7"/>
      <c r="AG507" s="7"/>
      <c r="AH507" s="7"/>
      <c r="AI507" s="57"/>
      <c r="AJ507" s="7"/>
      <c r="AK507" s="7"/>
      <c r="AL507" s="58"/>
      <c r="AM507" s="58"/>
      <c r="AN507" s="58"/>
      <c r="AO507" s="58"/>
      <c r="AP507" s="58"/>
      <c r="AQ507" s="58"/>
    </row>
    <row r="508" spans="1:43" hidden="1" x14ac:dyDescent="0.25">
      <c r="A508" s="57">
        <f t="shared" ca="1" si="108"/>
        <v>2.1106507891240422</v>
      </c>
      <c r="B508" s="57">
        <f t="shared" ca="1" si="108"/>
        <v>2.5751199305104149</v>
      </c>
      <c r="C508" s="57">
        <f t="shared" ca="1" si="108"/>
        <v>2.3491779426845438</v>
      </c>
      <c r="D508" s="57">
        <f t="shared" ca="1" si="108"/>
        <v>1.8495348221391015</v>
      </c>
      <c r="E508" s="57">
        <f t="shared" ca="1" si="108"/>
        <v>6.28554610096249</v>
      </c>
      <c r="F508" s="57">
        <f t="shared" ca="1" si="108"/>
        <v>4.6396136985722283</v>
      </c>
      <c r="G508" s="57">
        <f t="shared" ca="1" si="108"/>
        <v>2.5270341155301215</v>
      </c>
      <c r="H508" s="57">
        <f t="shared" ca="1" si="108"/>
        <v>2.5865575675258765</v>
      </c>
      <c r="I508" s="57">
        <f t="shared" ca="1" si="108"/>
        <v>5.1622162318286504</v>
      </c>
      <c r="J508" s="57">
        <f t="shared" ca="1" si="108"/>
        <v>5.0618165172855871</v>
      </c>
      <c r="K508" s="57">
        <f t="shared" ca="1" si="108"/>
        <v>4.9952245752681872</v>
      </c>
      <c r="L508" s="57"/>
      <c r="M508" s="6">
        <f t="shared" ca="1" si="109"/>
        <v>12.048679364624295</v>
      </c>
      <c r="N508" s="6">
        <f t="shared" ca="1" si="109"/>
        <v>11.549036244078852</v>
      </c>
      <c r="O508" s="6">
        <f t="shared" ca="1" si="109"/>
        <v>13.922482548758492</v>
      </c>
      <c r="P508" s="6">
        <f t="shared" ca="1" si="109"/>
        <v>17.372174436179478</v>
      </c>
      <c r="Q508" s="6">
        <f t="shared" ca="1" si="109"/>
        <v>16.442448174266968</v>
      </c>
      <c r="R508" s="57"/>
      <c r="S508" s="57">
        <f t="shared" ca="1" si="97"/>
        <v>17.372174436179478</v>
      </c>
      <c r="T508" s="7">
        <f ca="1">SMALL($S$5:$S$1004,ROWS($S$5:S508))</f>
        <v>17.798236355322793</v>
      </c>
      <c r="U508" s="10">
        <f ca="1">ROWS($S$5:S508)/COUNT($S$5:$S$1004)</f>
        <v>0.504</v>
      </c>
      <c r="V508" s="8"/>
      <c r="W508" s="8"/>
      <c r="Y508" s="8"/>
      <c r="Z508" s="8"/>
      <c r="AA508" s="8"/>
      <c r="AB508" s="8"/>
      <c r="AC508" s="8"/>
      <c r="AD508" s="8"/>
      <c r="AF508" s="7"/>
      <c r="AG508" s="7"/>
      <c r="AH508" s="7"/>
      <c r="AI508" s="57"/>
      <c r="AJ508" s="7"/>
      <c r="AK508" s="7"/>
      <c r="AL508" s="58"/>
      <c r="AM508" s="58"/>
      <c r="AN508" s="58"/>
      <c r="AO508" s="58"/>
      <c r="AP508" s="58"/>
      <c r="AQ508" s="58"/>
    </row>
    <row r="509" spans="1:43" hidden="1" x14ac:dyDescent="0.25">
      <c r="A509" s="57">
        <f t="shared" ca="1" si="108"/>
        <v>3.6657260258892879</v>
      </c>
      <c r="B509" s="57">
        <f t="shared" ca="1" si="108"/>
        <v>3.5172163254261535</v>
      </c>
      <c r="C509" s="57">
        <f t="shared" ca="1" si="108"/>
        <v>3.1361236995356947</v>
      </c>
      <c r="D509" s="57">
        <f t="shared" ca="1" si="108"/>
        <v>2.6357896844775031</v>
      </c>
      <c r="E509" s="57">
        <f t="shared" ca="1" si="108"/>
        <v>4.9096110085360305</v>
      </c>
      <c r="F509" s="57">
        <f t="shared" ca="1" si="108"/>
        <v>3.0216827428172306</v>
      </c>
      <c r="G509" s="57">
        <f t="shared" ca="1" si="108"/>
        <v>2.1867594982843048</v>
      </c>
      <c r="H509" s="57">
        <f t="shared" ca="1" si="108"/>
        <v>4.7356848026968503</v>
      </c>
      <c r="I509" s="57">
        <f t="shared" ca="1" si="108"/>
        <v>3.9329808842687588</v>
      </c>
      <c r="J509" s="57">
        <f t="shared" ca="1" si="108"/>
        <v>6.9907042737668146</v>
      </c>
      <c r="K509" s="57">
        <f t="shared" ca="1" si="108"/>
        <v>2.6535799425453921</v>
      </c>
      <c r="L509" s="57"/>
      <c r="M509" s="6">
        <f t="shared" ca="1" si="109"/>
        <v>15.979313497476102</v>
      </c>
      <c r="N509" s="6">
        <f t="shared" ca="1" si="109"/>
        <v>15.478979482417911</v>
      </c>
      <c r="O509" s="6">
        <f t="shared" ca="1" si="109"/>
        <v>15.417531607728998</v>
      </c>
      <c r="P509" s="6">
        <f t="shared" ca="1" si="109"/>
        <v>13.125459895057535</v>
      </c>
      <c r="Q509" s="6">
        <f t="shared" ca="1" si="109"/>
        <v>15.816092079204426</v>
      </c>
      <c r="R509" s="57"/>
      <c r="S509" s="57">
        <f t="shared" ca="1" si="97"/>
        <v>15.979313497476102</v>
      </c>
      <c r="T509" s="7">
        <f ca="1">SMALL($S$5:$S$1004,ROWS($S$5:S509))</f>
        <v>17.801210519255868</v>
      </c>
      <c r="U509" s="10">
        <f ca="1">ROWS($S$5:S509)/COUNT($S$5:$S$1004)</f>
        <v>0.505</v>
      </c>
      <c r="V509" s="8"/>
      <c r="W509" s="8"/>
      <c r="Y509" s="8"/>
      <c r="Z509" s="8"/>
      <c r="AA509" s="8"/>
      <c r="AB509" s="8"/>
      <c r="AC509" s="8"/>
      <c r="AD509" s="8"/>
      <c r="AF509" s="7"/>
      <c r="AG509" s="7"/>
      <c r="AH509" s="7"/>
      <c r="AI509" s="57"/>
      <c r="AJ509" s="7"/>
      <c r="AK509" s="7"/>
      <c r="AL509" s="58"/>
      <c r="AM509" s="58"/>
      <c r="AN509" s="58"/>
      <c r="AO509" s="58"/>
      <c r="AP509" s="58"/>
      <c r="AQ509" s="58"/>
    </row>
    <row r="510" spans="1:43" hidden="1" x14ac:dyDescent="0.25">
      <c r="A510" s="57">
        <f t="shared" ca="1" si="108"/>
        <v>3.9273699336733028</v>
      </c>
      <c r="B510" s="57">
        <f t="shared" ca="1" si="108"/>
        <v>3.9969893985799567</v>
      </c>
      <c r="C510" s="57">
        <f t="shared" ca="1" si="108"/>
        <v>1.8952205869492511</v>
      </c>
      <c r="D510" s="57">
        <f t="shared" ca="1" si="108"/>
        <v>2.5398616852962501</v>
      </c>
      <c r="E510" s="57">
        <f t="shared" ca="1" si="108"/>
        <v>4.7449108983938029</v>
      </c>
      <c r="F510" s="57">
        <f t="shared" ca="1" si="108"/>
        <v>5.8456004965430806</v>
      </c>
      <c r="G510" s="57">
        <f t="shared" ca="1" si="108"/>
        <v>1.8762677701709043</v>
      </c>
      <c r="H510" s="57">
        <f t="shared" ca="1" si="108"/>
        <v>5.4911398943334007</v>
      </c>
      <c r="I510" s="57">
        <f t="shared" ca="1" si="108"/>
        <v>5.0872901750488069</v>
      </c>
      <c r="J510" s="57">
        <f t="shared" ca="1" si="108"/>
        <v>7.9390682872288618</v>
      </c>
      <c r="K510" s="57">
        <f t="shared" ca="1" si="108"/>
        <v>3.1286949362762435</v>
      </c>
      <c r="L510" s="57"/>
      <c r="M510" s="6">
        <f t="shared" ca="1" si="109"/>
        <v>15.63792657802232</v>
      </c>
      <c r="N510" s="6">
        <f t="shared" ca="1" si="109"/>
        <v>16.282567676369318</v>
      </c>
      <c r="O510" s="6">
        <f t="shared" ca="1" si="109"/>
        <v>16.680968584202624</v>
      </c>
      <c r="P510" s="6">
        <f t="shared" ca="1" si="109"/>
        <v>18.058575006448088</v>
      </c>
      <c r="Q510" s="6">
        <f t="shared" ca="1" si="109"/>
        <v>17.361735127583405</v>
      </c>
      <c r="R510" s="57"/>
      <c r="S510" s="57">
        <f t="shared" ca="1" si="97"/>
        <v>18.058575006448088</v>
      </c>
      <c r="T510" s="7">
        <f ca="1">SMALL($S$5:$S$1004,ROWS($S$5:S510))</f>
        <v>17.804470021641446</v>
      </c>
      <c r="U510" s="10">
        <f ca="1">ROWS($S$5:S510)/COUNT($S$5:$S$1004)</f>
        <v>0.50600000000000001</v>
      </c>
      <c r="V510" s="8"/>
      <c r="W510" s="8"/>
      <c r="Y510" s="8"/>
      <c r="Z510" s="8"/>
      <c r="AA510" s="8"/>
      <c r="AB510" s="8"/>
      <c r="AC510" s="8"/>
      <c r="AD510" s="8"/>
      <c r="AF510" s="7"/>
      <c r="AG510" s="7"/>
      <c r="AH510" s="7"/>
      <c r="AI510" s="57"/>
      <c r="AJ510" s="7"/>
      <c r="AK510" s="7"/>
      <c r="AL510" s="58"/>
      <c r="AM510" s="58"/>
      <c r="AN510" s="58"/>
      <c r="AO510" s="58"/>
      <c r="AP510" s="58"/>
      <c r="AQ510" s="58"/>
    </row>
    <row r="511" spans="1:43" hidden="1" x14ac:dyDescent="0.25">
      <c r="A511" s="57">
        <f t="shared" ca="1" si="108"/>
        <v>2.4326837888515835</v>
      </c>
      <c r="B511" s="57">
        <f t="shared" ca="1" si="108"/>
        <v>4.6092542936025369</v>
      </c>
      <c r="C511" s="57">
        <f t="shared" ca="1" si="108"/>
        <v>1.5727791682474392</v>
      </c>
      <c r="D511" s="57">
        <f t="shared" ca="1" si="108"/>
        <v>1.5303186552121995</v>
      </c>
      <c r="E511" s="57">
        <f t="shared" ca="1" si="108"/>
        <v>5.0128678330896941</v>
      </c>
      <c r="F511" s="57">
        <f t="shared" ca="1" si="108"/>
        <v>5.4531792568885047</v>
      </c>
      <c r="G511" s="57">
        <f t="shared" ca="1" si="108"/>
        <v>2.0696231835670655</v>
      </c>
      <c r="H511" s="57">
        <f t="shared" ca="1" si="108"/>
        <v>3.4287010991877596</v>
      </c>
      <c r="I511" s="57">
        <f t="shared" ca="1" si="108"/>
        <v>4.6209040618556827</v>
      </c>
      <c r="J511" s="57">
        <f t="shared" ca="1" si="108"/>
        <v>7.8970922393644809</v>
      </c>
      <c r="K511" s="57">
        <f t="shared" ca="1" si="108"/>
        <v>4.1096004344205168</v>
      </c>
      <c r="L511" s="57"/>
      <c r="M511" s="6">
        <f t="shared" ca="1" si="109"/>
        <v>13.97217838003057</v>
      </c>
      <c r="N511" s="6">
        <f t="shared" ca="1" si="109"/>
        <v>13.929717866995329</v>
      </c>
      <c r="O511" s="6">
        <f t="shared" ca="1" si="109"/>
        <v>17.519214366056712</v>
      </c>
      <c r="P511" s="6">
        <f t="shared" ca="1" si="109"/>
        <v>18.79293804676724</v>
      </c>
      <c r="Q511" s="6">
        <f t="shared" ca="1" si="109"/>
        <v>17.160423660300509</v>
      </c>
      <c r="R511" s="57"/>
      <c r="S511" s="57">
        <f t="shared" ca="1" si="97"/>
        <v>18.79293804676724</v>
      </c>
      <c r="T511" s="7">
        <f ca="1">SMALL($S$5:$S$1004,ROWS($S$5:S511))</f>
        <v>17.821549569472985</v>
      </c>
      <c r="U511" s="10">
        <f ca="1">ROWS($S$5:S511)/COUNT($S$5:$S$1004)</f>
        <v>0.50700000000000001</v>
      </c>
      <c r="V511" s="8"/>
      <c r="W511" s="8"/>
      <c r="Y511" s="8"/>
      <c r="Z511" s="8"/>
      <c r="AA511" s="8"/>
      <c r="AB511" s="8"/>
      <c r="AC511" s="8"/>
      <c r="AD511" s="8"/>
      <c r="AF511" s="7"/>
      <c r="AG511" s="7"/>
      <c r="AH511" s="7"/>
      <c r="AI511" s="57"/>
      <c r="AJ511" s="7"/>
      <c r="AK511" s="7"/>
      <c r="AL511" s="58"/>
      <c r="AM511" s="58"/>
      <c r="AN511" s="58"/>
      <c r="AO511" s="58"/>
      <c r="AP511" s="58"/>
      <c r="AQ511" s="58"/>
    </row>
    <row r="512" spans="1:43" hidden="1" x14ac:dyDescent="0.25">
      <c r="A512" s="57">
        <f t="shared" ca="1" si="108"/>
        <v>3.5530723087106124</v>
      </c>
      <c r="B512" s="57">
        <f t="shared" ca="1" si="108"/>
        <v>2.6648995412351661</v>
      </c>
      <c r="C512" s="57">
        <f t="shared" ca="1" si="108"/>
        <v>1.6289151078592816</v>
      </c>
      <c r="D512" s="57">
        <f t="shared" ca="1" si="108"/>
        <v>1.1904827531548763</v>
      </c>
      <c r="E512" s="57">
        <f t="shared" ca="1" si="108"/>
        <v>4.8862872461514382</v>
      </c>
      <c r="F512" s="57">
        <f t="shared" ca="1" si="108"/>
        <v>5.909454713534485</v>
      </c>
      <c r="G512" s="57">
        <f t="shared" ca="1" si="108"/>
        <v>1.4439355429287821</v>
      </c>
      <c r="H512" s="57">
        <f t="shared" ca="1" si="108"/>
        <v>2.0583843983875267</v>
      </c>
      <c r="I512" s="57">
        <f t="shared" ca="1" si="108"/>
        <v>3.3398594837097013</v>
      </c>
      <c r="J512" s="57">
        <f t="shared" ca="1" si="108"/>
        <v>5.1085689664967795</v>
      </c>
      <c r="K512" s="57">
        <f t="shared" ca="1" si="108"/>
        <v>2.3299384683983768</v>
      </c>
      <c r="L512" s="57"/>
      <c r="M512" s="6">
        <f t="shared" ca="1" si="109"/>
        <v>11.734491925995457</v>
      </c>
      <c r="N512" s="6">
        <f t="shared" ca="1" si="109"/>
        <v>11.29605957129105</v>
      </c>
      <c r="O512" s="6">
        <f t="shared" ca="1" si="109"/>
        <v>12.659755753883385</v>
      </c>
      <c r="P512" s="6">
        <f t="shared" ca="1" si="109"/>
        <v>14.244152206877731</v>
      </c>
      <c r="Q512" s="6">
        <f t="shared" ca="1" si="109"/>
        <v>11.939509654172507</v>
      </c>
      <c r="R512" s="57"/>
      <c r="S512" s="57">
        <f t="shared" ca="1" si="97"/>
        <v>14.244152206877731</v>
      </c>
      <c r="T512" s="7">
        <f ca="1">SMALL($S$5:$S$1004,ROWS($S$5:S512))</f>
        <v>17.822000215903955</v>
      </c>
      <c r="U512" s="10">
        <f ca="1">ROWS($S$5:S512)/COUNT($S$5:$S$1004)</f>
        <v>0.50800000000000001</v>
      </c>
      <c r="V512" s="8"/>
      <c r="W512" s="8"/>
      <c r="Y512" s="8"/>
      <c r="Z512" s="8"/>
      <c r="AA512" s="8"/>
      <c r="AB512" s="8"/>
      <c r="AC512" s="8"/>
      <c r="AD512" s="8"/>
      <c r="AF512" s="7"/>
      <c r="AG512" s="7"/>
      <c r="AH512" s="7"/>
      <c r="AI512" s="57"/>
      <c r="AJ512" s="7"/>
      <c r="AK512" s="7"/>
      <c r="AL512" s="58"/>
      <c r="AM512" s="58"/>
      <c r="AN512" s="58"/>
      <c r="AO512" s="58"/>
      <c r="AP512" s="58"/>
      <c r="AQ512" s="58"/>
    </row>
    <row r="513" spans="1:43" hidden="1" x14ac:dyDescent="0.25">
      <c r="A513" s="57">
        <f t="shared" ca="1" si="108"/>
        <v>3.1246970506903757</v>
      </c>
      <c r="B513" s="57">
        <f t="shared" ca="1" si="108"/>
        <v>4.9021819559533366</v>
      </c>
      <c r="C513" s="57">
        <f t="shared" ca="1" si="108"/>
        <v>1.1253568625704626</v>
      </c>
      <c r="D513" s="57">
        <f t="shared" ca="1" si="108"/>
        <v>1.3168439001340622</v>
      </c>
      <c r="E513" s="57">
        <f t="shared" ca="1" si="108"/>
        <v>6.2970330721013781</v>
      </c>
      <c r="F513" s="57">
        <f t="shared" ca="1" si="108"/>
        <v>2.3642307467974293</v>
      </c>
      <c r="G513" s="57">
        <f t="shared" ca="1" si="108"/>
        <v>1.4845592110630257</v>
      </c>
      <c r="H513" s="57">
        <f t="shared" ca="1" si="108"/>
        <v>5.7614698574126244</v>
      </c>
      <c r="I513" s="57">
        <f t="shared" ca="1" si="108"/>
        <v>6.6966864790189948</v>
      </c>
      <c r="J513" s="57">
        <f t="shared" ca="1" si="108"/>
        <v>5.8075155300690078</v>
      </c>
      <c r="K513" s="57">
        <f t="shared" ca="1" si="108"/>
        <v>4.0954848457333632</v>
      </c>
      <c r="L513" s="57"/>
      <c r="M513" s="6">
        <f t="shared" ca="1" si="109"/>
        <v>11.542128654392872</v>
      </c>
      <c r="N513" s="6">
        <f t="shared" ca="1" si="109"/>
        <v>11.733615691956471</v>
      </c>
      <c r="O513" s="6">
        <f t="shared" ca="1" si="109"/>
        <v>17.006730558123721</v>
      </c>
      <c r="P513" s="6">
        <f t="shared" ca="1" si="109"/>
        <v>18.058584027503123</v>
      </c>
      <c r="Q513" s="6">
        <f t="shared" ca="1" si="109"/>
        <v>21.056169731200701</v>
      </c>
      <c r="R513" s="57"/>
      <c r="S513" s="57">
        <f t="shared" ca="1" si="97"/>
        <v>21.056169731200701</v>
      </c>
      <c r="T513" s="7">
        <f ca="1">SMALL($S$5:$S$1004,ROWS($S$5:S513))</f>
        <v>17.831938654094003</v>
      </c>
      <c r="U513" s="10">
        <f ca="1">ROWS($S$5:S513)/COUNT($S$5:$S$1004)</f>
        <v>0.50900000000000001</v>
      </c>
      <c r="V513" s="8"/>
      <c r="W513" s="8"/>
      <c r="Y513" s="8"/>
      <c r="Z513" s="8"/>
      <c r="AA513" s="8"/>
      <c r="AB513" s="8"/>
      <c r="AC513" s="8"/>
      <c r="AD513" s="8"/>
      <c r="AF513" s="7"/>
      <c r="AG513" s="7"/>
      <c r="AH513" s="7"/>
      <c r="AI513" s="57"/>
      <c r="AJ513" s="7"/>
      <c r="AK513" s="7"/>
      <c r="AL513" s="58"/>
      <c r="AM513" s="58"/>
      <c r="AN513" s="58"/>
      <c r="AO513" s="58"/>
      <c r="AP513" s="58"/>
      <c r="AQ513" s="58"/>
    </row>
    <row r="514" spans="1:43" hidden="1" x14ac:dyDescent="0.25">
      <c r="A514" s="57">
        <f t="shared" ca="1" si="108"/>
        <v>5.5673865430703611</v>
      </c>
      <c r="B514" s="57">
        <f t="shared" ca="1" si="108"/>
        <v>2.275981250286327</v>
      </c>
      <c r="C514" s="57">
        <f t="shared" ca="1" si="108"/>
        <v>4.8009634139271533</v>
      </c>
      <c r="D514" s="57">
        <f t="shared" ca="1" si="108"/>
        <v>1.3649936697282641</v>
      </c>
      <c r="E514" s="57">
        <f t="shared" ca="1" si="108"/>
        <v>4.3153483245238871</v>
      </c>
      <c r="F514" s="57">
        <f t="shared" ca="1" si="108"/>
        <v>4.9004642898879549</v>
      </c>
      <c r="G514" s="57">
        <f t="shared" ca="1" si="108"/>
        <v>1.4433127074518093</v>
      </c>
      <c r="H514" s="57">
        <f t="shared" ca="1" si="108"/>
        <v>3.441196998054536</v>
      </c>
      <c r="I514" s="57">
        <f t="shared" ca="1" si="108"/>
        <v>3.494417747954718</v>
      </c>
      <c r="J514" s="57">
        <f t="shared" ca="1" si="108"/>
        <v>4.3232878716444318</v>
      </c>
      <c r="K514" s="57">
        <f t="shared" ca="1" si="108"/>
        <v>2.0590462147029442</v>
      </c>
      <c r="L514" s="57"/>
      <c r="M514" s="6">
        <f t="shared" ca="1" si="109"/>
        <v>16.134950536093754</v>
      </c>
      <c r="N514" s="6">
        <f t="shared" ca="1" si="109"/>
        <v>12.698980791894867</v>
      </c>
      <c r="O514" s="6">
        <f t="shared" ca="1" si="109"/>
        <v>10.914617446454645</v>
      </c>
      <c r="P514" s="6">
        <f t="shared" ca="1" si="109"/>
        <v>12.729909502831942</v>
      </c>
      <c r="Q514" s="6">
        <f t="shared" ca="1" si="109"/>
        <v>12.091572787567694</v>
      </c>
      <c r="R514" s="57"/>
      <c r="S514" s="57">
        <f t="shared" ca="1" si="97"/>
        <v>16.134950536093754</v>
      </c>
      <c r="T514" s="7">
        <f ca="1">SMALL($S$5:$S$1004,ROWS($S$5:S514))</f>
        <v>17.835777740532517</v>
      </c>
      <c r="U514" s="10">
        <f ca="1">ROWS($S$5:S514)/COUNT($S$5:$S$1004)</f>
        <v>0.51</v>
      </c>
      <c r="V514" s="8"/>
      <c r="W514" s="8"/>
      <c r="Y514" s="8"/>
      <c r="Z514" s="8"/>
      <c r="AA514" s="8"/>
      <c r="AB514" s="8"/>
      <c r="AC514" s="8"/>
      <c r="AD514" s="8"/>
      <c r="AF514" s="7"/>
      <c r="AG514" s="7"/>
      <c r="AH514" s="7"/>
      <c r="AI514" s="57"/>
      <c r="AJ514" s="7"/>
      <c r="AK514" s="7"/>
      <c r="AL514" s="58"/>
      <c r="AM514" s="58"/>
      <c r="AN514" s="58"/>
      <c r="AO514" s="58"/>
      <c r="AP514" s="58"/>
      <c r="AQ514" s="58"/>
    </row>
    <row r="515" spans="1:43" hidden="1" x14ac:dyDescent="0.25">
      <c r="A515" s="57">
        <f t="shared" ref="A515:K524" ca="1" si="110">A$2+(A$3-A$2)*RAND()</f>
        <v>4.5772163092574178</v>
      </c>
      <c r="B515" s="57">
        <f t="shared" ca="1" si="110"/>
        <v>1.8955773904406024</v>
      </c>
      <c r="C515" s="57">
        <f t="shared" ca="1" si="110"/>
        <v>2.9322126094293179</v>
      </c>
      <c r="D515" s="57">
        <f t="shared" ca="1" si="110"/>
        <v>2.8320128616374918</v>
      </c>
      <c r="E515" s="57">
        <f t="shared" ca="1" si="110"/>
        <v>6.6485101701923597</v>
      </c>
      <c r="F515" s="57">
        <f t="shared" ca="1" si="110"/>
        <v>2.9877724654041238</v>
      </c>
      <c r="G515" s="57">
        <f t="shared" ca="1" si="110"/>
        <v>2.5704640755925361</v>
      </c>
      <c r="H515" s="57">
        <f t="shared" ca="1" si="110"/>
        <v>5.1113840007811451</v>
      </c>
      <c r="I515" s="57">
        <f t="shared" ca="1" si="110"/>
        <v>5.2863606971878614</v>
      </c>
      <c r="J515" s="57">
        <f t="shared" ca="1" si="110"/>
        <v>7.4009880577949758</v>
      </c>
      <c r="K515" s="57">
        <f t="shared" ca="1" si="110"/>
        <v>4.4300186802818633</v>
      </c>
      <c r="L515" s="57"/>
      <c r="M515" s="6">
        <f t="shared" ref="M515:Q524" ca="1" si="111">SUMIF(M$4,"*"&amp;$A$4&amp;"*",$A515)+SUMIF(M$4,"*"&amp;$B$4&amp;"*",$B515)+SUMIF(M$4,"*"&amp;$C$4&amp;"*",$C515)+SUMIF(M$4,"*"&amp;$D$4&amp;"*",$D515)+SUMIF(M$4,"*"&amp;$E$4&amp;"*",$E515)+SUMIF(M$4,"*"&amp;$F$4&amp;"*",$F515)+SUMIF(M$4,"*"&amp;$G$4&amp;"*",$G515)+SUMIF(M$4,"*"&amp;$H$4&amp;"*",$H515)+SUMIF(M$4,"*"&amp;$I$4&amp;"*",$I515)+SUMIF(M$4,"*"&amp;$J$4&amp;"*",$J515)+SUMIF(M$4,"*"&amp;$K$4&amp;"*",$K515)</f>
        <v>17.480881052074245</v>
      </c>
      <c r="N515" s="6">
        <f t="shared" ca="1" si="111"/>
        <v>17.380681304282422</v>
      </c>
      <c r="O515" s="6">
        <f t="shared" ca="1" si="111"/>
        <v>15.945075618427937</v>
      </c>
      <c r="P515" s="6">
        <f t="shared" ca="1" si="111"/>
        <v>14.59972923331445</v>
      </c>
      <c r="Q515" s="6">
        <f t="shared" ca="1" si="111"/>
        <v>18.085490241695972</v>
      </c>
      <c r="R515" s="57"/>
      <c r="S515" s="57">
        <f t="shared" ca="1" si="97"/>
        <v>18.085490241695972</v>
      </c>
      <c r="T515" s="7">
        <f ca="1">SMALL($S$5:$S$1004,ROWS($S$5:S515))</f>
        <v>17.838148290737443</v>
      </c>
      <c r="U515" s="10">
        <f ca="1">ROWS($S$5:S515)/COUNT($S$5:$S$1004)</f>
        <v>0.51100000000000001</v>
      </c>
      <c r="V515" s="8"/>
      <c r="W515" s="8"/>
      <c r="Y515" s="8"/>
      <c r="Z515" s="8"/>
      <c r="AA515" s="8"/>
      <c r="AB515" s="8"/>
      <c r="AC515" s="8"/>
      <c r="AD515" s="8"/>
      <c r="AF515" s="7"/>
      <c r="AG515" s="7"/>
      <c r="AH515" s="7"/>
      <c r="AI515" s="57"/>
      <c r="AJ515" s="7"/>
      <c r="AK515" s="7"/>
      <c r="AL515" s="58"/>
      <c r="AM515" s="58"/>
      <c r="AN515" s="58"/>
      <c r="AO515" s="58"/>
      <c r="AP515" s="58"/>
      <c r="AQ515" s="58"/>
    </row>
    <row r="516" spans="1:43" hidden="1" x14ac:dyDescent="0.25">
      <c r="A516" s="57">
        <f t="shared" ca="1" si="110"/>
        <v>2.5800648755216677</v>
      </c>
      <c r="B516" s="57">
        <f t="shared" ca="1" si="110"/>
        <v>4.5057004258014892</v>
      </c>
      <c r="C516" s="57">
        <f t="shared" ca="1" si="110"/>
        <v>4.9864579329818834</v>
      </c>
      <c r="D516" s="57">
        <f t="shared" ca="1" si="110"/>
        <v>1.6726227754855416</v>
      </c>
      <c r="E516" s="57">
        <f t="shared" ca="1" si="110"/>
        <v>6.4146232645886929</v>
      </c>
      <c r="F516" s="57">
        <f t="shared" ca="1" si="110"/>
        <v>4.1700258842147182</v>
      </c>
      <c r="G516" s="57">
        <f t="shared" ca="1" si="110"/>
        <v>0.91271394323476618</v>
      </c>
      <c r="H516" s="57">
        <f t="shared" ca="1" si="110"/>
        <v>2.8342125705515655</v>
      </c>
      <c r="I516" s="57">
        <f t="shared" ca="1" si="110"/>
        <v>6.6244632801662977</v>
      </c>
      <c r="J516" s="57">
        <f t="shared" ca="1" si="110"/>
        <v>4.3177558845675943</v>
      </c>
      <c r="K516" s="57">
        <f t="shared" ca="1" si="110"/>
        <v>3.294166854573473</v>
      </c>
      <c r="L516" s="57"/>
      <c r="M516" s="6">
        <f t="shared" ca="1" si="111"/>
        <v>12.796992636305912</v>
      </c>
      <c r="N516" s="6">
        <f t="shared" ca="1" si="111"/>
        <v>9.4831574788095701</v>
      </c>
      <c r="O516" s="6">
        <f t="shared" ca="1" si="111"/>
        <v>15.238079574957776</v>
      </c>
      <c r="P516" s="6">
        <f t="shared" ca="1" si="111"/>
        <v>18.594356444755977</v>
      </c>
      <c r="Q516" s="6">
        <f t="shared" ca="1" si="111"/>
        <v>17.04870311551522</v>
      </c>
      <c r="R516" s="57"/>
      <c r="S516" s="57">
        <f t="shared" ca="1" si="97"/>
        <v>18.594356444755977</v>
      </c>
      <c r="T516" s="7">
        <f ca="1">SMALL($S$5:$S$1004,ROWS($S$5:S516))</f>
        <v>17.839224188380378</v>
      </c>
      <c r="U516" s="10">
        <f ca="1">ROWS($S$5:S516)/COUNT($S$5:$S$1004)</f>
        <v>0.51200000000000001</v>
      </c>
      <c r="V516" s="8"/>
      <c r="W516" s="8"/>
      <c r="Y516" s="8"/>
      <c r="Z516" s="8"/>
      <c r="AA516" s="8"/>
      <c r="AB516" s="8"/>
      <c r="AC516" s="8"/>
      <c r="AD516" s="8"/>
      <c r="AF516" s="7"/>
      <c r="AG516" s="7"/>
      <c r="AH516" s="7"/>
      <c r="AI516" s="57"/>
      <c r="AJ516" s="7"/>
      <c r="AK516" s="7"/>
      <c r="AL516" s="58"/>
      <c r="AM516" s="58"/>
      <c r="AN516" s="58"/>
      <c r="AO516" s="58"/>
      <c r="AP516" s="58"/>
      <c r="AQ516" s="58"/>
    </row>
    <row r="517" spans="1:43" hidden="1" x14ac:dyDescent="0.25">
      <c r="A517" s="57">
        <f t="shared" ca="1" si="110"/>
        <v>3.7403583923379879</v>
      </c>
      <c r="B517" s="57">
        <f t="shared" ca="1" si="110"/>
        <v>1.9174011620383871</v>
      </c>
      <c r="C517" s="57">
        <f t="shared" ca="1" si="110"/>
        <v>2.410568516851026</v>
      </c>
      <c r="D517" s="57">
        <f t="shared" ca="1" si="110"/>
        <v>2.2429194051125751</v>
      </c>
      <c r="E517" s="57">
        <f t="shared" ca="1" si="110"/>
        <v>5.933574600569699</v>
      </c>
      <c r="F517" s="57">
        <f t="shared" ca="1" si="110"/>
        <v>3.5259874507005162</v>
      </c>
      <c r="G517" s="57">
        <f t="shared" ca="1" si="110"/>
        <v>1.6563051357838514</v>
      </c>
      <c r="H517" s="57">
        <f t="shared" ca="1" si="110"/>
        <v>4.6186255283441202</v>
      </c>
      <c r="I517" s="57">
        <f t="shared" ca="1" si="110"/>
        <v>4.0217458835925193</v>
      </c>
      <c r="J517" s="57">
        <f t="shared" ca="1" si="110"/>
        <v>5.8575702331444361</v>
      </c>
      <c r="K517" s="57">
        <f t="shared" ca="1" si="110"/>
        <v>3.264085758610908</v>
      </c>
      <c r="L517" s="57"/>
      <c r="M517" s="6">
        <f t="shared" ca="1" si="111"/>
        <v>13.664802278117302</v>
      </c>
      <c r="N517" s="6">
        <f t="shared" ca="1" si="111"/>
        <v>13.497153166378851</v>
      </c>
      <c r="O517" s="6">
        <f t="shared" ca="1" si="111"/>
        <v>13.708545995752523</v>
      </c>
      <c r="P517" s="6">
        <f t="shared" ca="1" si="111"/>
        <v>12.72922025494233</v>
      </c>
      <c r="Q517" s="6">
        <f t="shared" ca="1" si="111"/>
        <v>15.733687049563112</v>
      </c>
      <c r="R517" s="57"/>
      <c r="S517" s="57">
        <f t="shared" ref="S517:S580" ca="1" si="112">MAX(M517:Q517)</f>
        <v>15.733687049563112</v>
      </c>
      <c r="T517" s="7">
        <f ca="1">SMALL($S$5:$S$1004,ROWS($S$5:S517))</f>
        <v>17.84710211918296</v>
      </c>
      <c r="U517" s="10">
        <f ca="1">ROWS($S$5:S517)/COUNT($S$5:$S$1004)</f>
        <v>0.51300000000000001</v>
      </c>
      <c r="V517" s="8"/>
      <c r="W517" s="8"/>
      <c r="Y517" s="8"/>
      <c r="Z517" s="8"/>
      <c r="AA517" s="8"/>
      <c r="AB517" s="8"/>
      <c r="AC517" s="8"/>
      <c r="AD517" s="8"/>
      <c r="AF517" s="7"/>
      <c r="AG517" s="7"/>
      <c r="AH517" s="7"/>
      <c r="AI517" s="57"/>
      <c r="AJ517" s="7"/>
      <c r="AK517" s="7"/>
      <c r="AL517" s="58"/>
      <c r="AM517" s="58"/>
      <c r="AN517" s="58"/>
      <c r="AO517" s="58"/>
      <c r="AP517" s="58"/>
      <c r="AQ517" s="58"/>
    </row>
    <row r="518" spans="1:43" hidden="1" x14ac:dyDescent="0.25">
      <c r="A518" s="57">
        <f t="shared" ca="1" si="110"/>
        <v>3.7276978082641197</v>
      </c>
      <c r="B518" s="57">
        <f t="shared" ca="1" si="110"/>
        <v>4.2232271436985318</v>
      </c>
      <c r="C518" s="57">
        <f t="shared" ca="1" si="110"/>
        <v>2.4063620017478069</v>
      </c>
      <c r="D518" s="57">
        <f t="shared" ca="1" si="110"/>
        <v>1.3124666650142922</v>
      </c>
      <c r="E518" s="57">
        <f t="shared" ca="1" si="110"/>
        <v>7.2477186906260229</v>
      </c>
      <c r="F518" s="57">
        <f t="shared" ca="1" si="110"/>
        <v>3.9918877873333956</v>
      </c>
      <c r="G518" s="57">
        <f t="shared" ca="1" si="110"/>
        <v>2.5985993272049401</v>
      </c>
      <c r="H518" s="57">
        <f t="shared" ca="1" si="110"/>
        <v>4.4782668164129076</v>
      </c>
      <c r="I518" s="57">
        <f t="shared" ca="1" si="110"/>
        <v>3.3615996792476102</v>
      </c>
      <c r="J518" s="57">
        <f t="shared" ca="1" si="110"/>
        <v>5.6951349454303344</v>
      </c>
      <c r="K518" s="57">
        <f t="shared" ca="1" si="110"/>
        <v>4.9374457527532183</v>
      </c>
      <c r="L518" s="57"/>
      <c r="M518" s="6">
        <f t="shared" ca="1" si="111"/>
        <v>14.427794082647202</v>
      </c>
      <c r="N518" s="6">
        <f t="shared" ca="1" si="111"/>
        <v>13.333898745913686</v>
      </c>
      <c r="O518" s="6">
        <f t="shared" ca="1" si="111"/>
        <v>17.166080779754889</v>
      </c>
      <c r="P518" s="6">
        <f t="shared" ca="1" si="111"/>
        <v>16.514160363032758</v>
      </c>
      <c r="Q518" s="6">
        <f t="shared" ca="1" si="111"/>
        <v>20.886658403490678</v>
      </c>
      <c r="R518" s="57"/>
      <c r="S518" s="57">
        <f t="shared" ca="1" si="112"/>
        <v>20.886658403490678</v>
      </c>
      <c r="T518" s="7">
        <f ca="1">SMALL($S$5:$S$1004,ROWS($S$5:S518))</f>
        <v>17.84996432377736</v>
      </c>
      <c r="U518" s="10">
        <f ca="1">ROWS($S$5:S518)/COUNT($S$5:$S$1004)</f>
        <v>0.51400000000000001</v>
      </c>
      <c r="V518" s="8"/>
      <c r="W518" s="8"/>
      <c r="Y518" s="8"/>
      <c r="Z518" s="8"/>
      <c r="AA518" s="8"/>
      <c r="AB518" s="8"/>
      <c r="AC518" s="8"/>
      <c r="AD518" s="8"/>
      <c r="AF518" s="7"/>
      <c r="AG518" s="7"/>
      <c r="AH518" s="7"/>
      <c r="AI518" s="57"/>
      <c r="AJ518" s="7"/>
      <c r="AK518" s="7"/>
      <c r="AL518" s="58"/>
      <c r="AM518" s="58"/>
      <c r="AN518" s="58"/>
      <c r="AO518" s="58"/>
      <c r="AP518" s="58"/>
      <c r="AQ518" s="58"/>
    </row>
    <row r="519" spans="1:43" hidden="1" x14ac:dyDescent="0.25">
      <c r="A519" s="57">
        <f t="shared" ca="1" si="110"/>
        <v>2.7851693054592328</v>
      </c>
      <c r="B519" s="57">
        <f t="shared" ca="1" si="110"/>
        <v>4.6317136479036556</v>
      </c>
      <c r="C519" s="57">
        <f t="shared" ca="1" si="110"/>
        <v>4.9028174269720139</v>
      </c>
      <c r="D519" s="57">
        <f t="shared" ca="1" si="110"/>
        <v>2.7859945341019481</v>
      </c>
      <c r="E519" s="57">
        <f t="shared" ca="1" si="110"/>
        <v>4.9739544616027445</v>
      </c>
      <c r="F519" s="57">
        <f t="shared" ca="1" si="110"/>
        <v>3.9471271548471458</v>
      </c>
      <c r="G519" s="57">
        <f t="shared" ca="1" si="110"/>
        <v>2.9858735066425321</v>
      </c>
      <c r="H519" s="57">
        <f t="shared" ca="1" si="110"/>
        <v>2.7180049550440479</v>
      </c>
      <c r="I519" s="57">
        <f t="shared" ca="1" si="110"/>
        <v>3.6492918482488546</v>
      </c>
      <c r="J519" s="57">
        <f t="shared" ca="1" si="110"/>
        <v>5.2520876744429295</v>
      </c>
      <c r="K519" s="57">
        <f t="shared" ca="1" si="110"/>
        <v>4.2997183108064245</v>
      </c>
      <c r="L519" s="57"/>
      <c r="M519" s="6">
        <f t="shared" ca="1" si="111"/>
        <v>15.925947913516708</v>
      </c>
      <c r="N519" s="6">
        <f t="shared" ca="1" si="111"/>
        <v>13.809125020646643</v>
      </c>
      <c r="O519" s="6">
        <f t="shared" ca="1" si="111"/>
        <v>14.857755783949329</v>
      </c>
      <c r="P519" s="6">
        <f t="shared" ca="1" si="111"/>
        <v>16.527850961806081</v>
      </c>
      <c r="Q519" s="6">
        <f t="shared" ca="1" si="111"/>
        <v>16.623391375356874</v>
      </c>
      <c r="R519" s="57"/>
      <c r="S519" s="57">
        <f t="shared" ca="1" si="112"/>
        <v>16.623391375356874</v>
      </c>
      <c r="T519" s="7">
        <f ca="1">SMALL($S$5:$S$1004,ROWS($S$5:S519))</f>
        <v>17.851363870505903</v>
      </c>
      <c r="U519" s="10">
        <f ca="1">ROWS($S$5:S519)/COUNT($S$5:$S$1004)</f>
        <v>0.51500000000000001</v>
      </c>
      <c r="V519" s="8"/>
      <c r="W519" s="8"/>
      <c r="Y519" s="8"/>
      <c r="Z519" s="8"/>
      <c r="AA519" s="8"/>
      <c r="AB519" s="8"/>
      <c r="AC519" s="8"/>
      <c r="AD519" s="8"/>
      <c r="AF519" s="7"/>
      <c r="AG519" s="7"/>
      <c r="AH519" s="7"/>
      <c r="AI519" s="57"/>
      <c r="AJ519" s="7"/>
      <c r="AK519" s="7"/>
      <c r="AL519" s="58"/>
      <c r="AM519" s="58"/>
      <c r="AN519" s="58"/>
      <c r="AO519" s="58"/>
      <c r="AP519" s="58"/>
      <c r="AQ519" s="58"/>
    </row>
    <row r="520" spans="1:43" hidden="1" x14ac:dyDescent="0.25">
      <c r="A520" s="57">
        <f t="shared" ca="1" si="110"/>
        <v>3.0593926049143159</v>
      </c>
      <c r="B520" s="57">
        <f t="shared" ca="1" si="110"/>
        <v>1.3861820998643322</v>
      </c>
      <c r="C520" s="57">
        <f t="shared" ca="1" si="110"/>
        <v>3.1280124654950603</v>
      </c>
      <c r="D520" s="57">
        <f t="shared" ca="1" si="110"/>
        <v>1.478199780476692</v>
      </c>
      <c r="E520" s="57">
        <f t="shared" ca="1" si="110"/>
        <v>7.53789235309823</v>
      </c>
      <c r="F520" s="57">
        <f t="shared" ca="1" si="110"/>
        <v>5.8653521143127652</v>
      </c>
      <c r="G520" s="57">
        <f t="shared" ca="1" si="110"/>
        <v>2.5185708910220459</v>
      </c>
      <c r="H520" s="57">
        <f t="shared" ca="1" si="110"/>
        <v>5.847403220527184</v>
      </c>
      <c r="I520" s="57">
        <f t="shared" ca="1" si="110"/>
        <v>5.7933137372695889</v>
      </c>
      <c r="J520" s="57">
        <f t="shared" ca="1" si="110"/>
        <v>6.8531835439664768</v>
      </c>
      <c r="K520" s="57">
        <f t="shared" ca="1" si="110"/>
        <v>3.066670617247695</v>
      </c>
      <c r="L520" s="57"/>
      <c r="M520" s="6">
        <f t="shared" ca="1" si="111"/>
        <v>15.559159505397899</v>
      </c>
      <c r="N520" s="6">
        <f t="shared" ca="1" si="111"/>
        <v>13.909346820379531</v>
      </c>
      <c r="O520" s="6">
        <f t="shared" ca="1" si="111"/>
        <v>15.777257996929039</v>
      </c>
      <c r="P520" s="6">
        <f t="shared" ca="1" si="111"/>
        <v>16.111518568694379</v>
      </c>
      <c r="Q520" s="6">
        <f t="shared" ca="1" si="111"/>
        <v>17.838148290737443</v>
      </c>
      <c r="R520" s="57"/>
      <c r="S520" s="57">
        <f t="shared" ca="1" si="112"/>
        <v>17.838148290737443</v>
      </c>
      <c r="T520" s="7">
        <f ca="1">SMALL($S$5:$S$1004,ROWS($S$5:S520))</f>
        <v>17.853657606770401</v>
      </c>
      <c r="U520" s="10">
        <f ca="1">ROWS($S$5:S520)/COUNT($S$5:$S$1004)</f>
        <v>0.51600000000000001</v>
      </c>
      <c r="V520" s="8"/>
      <c r="W520" s="8"/>
      <c r="Y520" s="8"/>
      <c r="Z520" s="8"/>
      <c r="AA520" s="8"/>
      <c r="AB520" s="8"/>
      <c r="AC520" s="8"/>
      <c r="AD520" s="8"/>
      <c r="AF520" s="7"/>
      <c r="AG520" s="7"/>
      <c r="AH520" s="7"/>
      <c r="AI520" s="57"/>
      <c r="AJ520" s="7"/>
      <c r="AK520" s="7"/>
      <c r="AL520" s="58"/>
      <c r="AM520" s="58"/>
      <c r="AN520" s="58"/>
      <c r="AO520" s="58"/>
      <c r="AP520" s="58"/>
      <c r="AQ520" s="58"/>
    </row>
    <row r="521" spans="1:43" hidden="1" x14ac:dyDescent="0.25">
      <c r="A521" s="57">
        <f t="shared" ca="1" si="110"/>
        <v>4.5582405757224809</v>
      </c>
      <c r="B521" s="57">
        <f t="shared" ca="1" si="110"/>
        <v>4.9308294989058012</v>
      </c>
      <c r="C521" s="57">
        <f t="shared" ca="1" si="110"/>
        <v>2.3039041974651737</v>
      </c>
      <c r="D521" s="57">
        <f t="shared" ca="1" si="110"/>
        <v>2.4085853279733489</v>
      </c>
      <c r="E521" s="57">
        <f t="shared" ca="1" si="110"/>
        <v>7.6026577938930995</v>
      </c>
      <c r="F521" s="57">
        <f t="shared" ca="1" si="110"/>
        <v>2.0968415453383873</v>
      </c>
      <c r="G521" s="57">
        <f t="shared" ca="1" si="110"/>
        <v>0.96322415160728792</v>
      </c>
      <c r="H521" s="57">
        <f t="shared" ca="1" si="110"/>
        <v>5.6931658948192352</v>
      </c>
      <c r="I521" s="57">
        <f t="shared" ca="1" si="110"/>
        <v>6.4177257037444466</v>
      </c>
      <c r="J521" s="57">
        <f t="shared" ca="1" si="110"/>
        <v>6.2245463379955286</v>
      </c>
      <c r="K521" s="57">
        <f t="shared" ca="1" si="110"/>
        <v>3.9630138766121941</v>
      </c>
      <c r="L521" s="57"/>
      <c r="M521" s="6">
        <f t="shared" ca="1" si="111"/>
        <v>14.049915262790471</v>
      </c>
      <c r="N521" s="6">
        <f t="shared" ca="1" si="111"/>
        <v>14.154596393298647</v>
      </c>
      <c r="O521" s="6">
        <f t="shared" ca="1" si="111"/>
        <v>18.758033630794429</v>
      </c>
      <c r="P521" s="6">
        <f t="shared" ca="1" si="111"/>
        <v>17.40841062460083</v>
      </c>
      <c r="Q521" s="6">
        <f t="shared" ca="1" si="111"/>
        <v>22.189667064230331</v>
      </c>
      <c r="R521" s="57"/>
      <c r="S521" s="57">
        <f t="shared" ca="1" si="112"/>
        <v>22.189667064230331</v>
      </c>
      <c r="T521" s="7">
        <f ca="1">SMALL($S$5:$S$1004,ROWS($S$5:S521))</f>
        <v>17.854902523850512</v>
      </c>
      <c r="U521" s="10">
        <f ca="1">ROWS($S$5:S521)/COUNT($S$5:$S$1004)</f>
        <v>0.51700000000000002</v>
      </c>
      <c r="V521" s="8"/>
      <c r="W521" s="8"/>
      <c r="Y521" s="8"/>
      <c r="Z521" s="8"/>
      <c r="AA521" s="8"/>
      <c r="AB521" s="8"/>
      <c r="AC521" s="8"/>
      <c r="AD521" s="8"/>
      <c r="AF521" s="7"/>
      <c r="AG521" s="7"/>
      <c r="AH521" s="7"/>
      <c r="AI521" s="57"/>
      <c r="AJ521" s="7"/>
      <c r="AK521" s="7"/>
      <c r="AL521" s="58"/>
      <c r="AM521" s="58"/>
      <c r="AN521" s="58"/>
      <c r="AO521" s="58"/>
      <c r="AP521" s="58"/>
      <c r="AQ521" s="58"/>
    </row>
    <row r="522" spans="1:43" hidden="1" x14ac:dyDescent="0.25">
      <c r="A522" s="57">
        <f t="shared" ca="1" si="110"/>
        <v>5.6536701066640624</v>
      </c>
      <c r="B522" s="57">
        <f t="shared" ca="1" si="110"/>
        <v>3.3598468878616483</v>
      </c>
      <c r="C522" s="57">
        <f t="shared" ca="1" si="110"/>
        <v>1.480488752968816</v>
      </c>
      <c r="D522" s="57">
        <f t="shared" ca="1" si="110"/>
        <v>1.2365421560066632</v>
      </c>
      <c r="E522" s="57">
        <f t="shared" ca="1" si="110"/>
        <v>7.0409919366781262</v>
      </c>
      <c r="F522" s="57">
        <f t="shared" ca="1" si="110"/>
        <v>4.5627899243841181</v>
      </c>
      <c r="G522" s="57">
        <f t="shared" ca="1" si="110"/>
        <v>2.0541978747659124</v>
      </c>
      <c r="H522" s="57">
        <f t="shared" ca="1" si="110"/>
        <v>4.6523596038549249</v>
      </c>
      <c r="I522" s="57">
        <f t="shared" ca="1" si="110"/>
        <v>4.3159156059170156</v>
      </c>
      <c r="J522" s="57">
        <f t="shared" ca="1" si="110"/>
        <v>7.1633391806853037</v>
      </c>
      <c r="K522" s="57">
        <f t="shared" ca="1" si="110"/>
        <v>2.1062276223845724</v>
      </c>
      <c r="L522" s="57"/>
      <c r="M522" s="6">
        <f t="shared" ca="1" si="111"/>
        <v>16.351695915084093</v>
      </c>
      <c r="N522" s="6">
        <f t="shared" ca="1" si="111"/>
        <v>16.10774931812194</v>
      </c>
      <c r="O522" s="6">
        <f t="shared" ca="1" si="111"/>
        <v>17.564178005225081</v>
      </c>
      <c r="P522" s="6">
        <f t="shared" ca="1" si="111"/>
        <v>14.344780040547356</v>
      </c>
      <c r="Q522" s="6">
        <f t="shared" ca="1" si="111"/>
        <v>17.159426050779274</v>
      </c>
      <c r="R522" s="57"/>
      <c r="S522" s="57">
        <f t="shared" ca="1" si="112"/>
        <v>17.564178005225081</v>
      </c>
      <c r="T522" s="7">
        <f ca="1">SMALL($S$5:$S$1004,ROWS($S$5:S522))</f>
        <v>17.862778339237163</v>
      </c>
      <c r="U522" s="10">
        <f ca="1">ROWS($S$5:S522)/COUNT($S$5:$S$1004)</f>
        <v>0.51800000000000002</v>
      </c>
      <c r="V522" s="8"/>
      <c r="W522" s="8"/>
      <c r="Y522" s="8"/>
      <c r="Z522" s="8"/>
      <c r="AA522" s="8"/>
      <c r="AB522" s="8"/>
      <c r="AC522" s="8"/>
      <c r="AD522" s="8"/>
      <c r="AF522" s="7"/>
      <c r="AG522" s="7"/>
      <c r="AH522" s="7"/>
      <c r="AI522" s="57"/>
      <c r="AJ522" s="7"/>
      <c r="AK522" s="7"/>
      <c r="AL522" s="58"/>
      <c r="AM522" s="58"/>
      <c r="AN522" s="58"/>
      <c r="AO522" s="58"/>
      <c r="AP522" s="58"/>
      <c r="AQ522" s="58"/>
    </row>
    <row r="523" spans="1:43" hidden="1" x14ac:dyDescent="0.25">
      <c r="A523" s="57">
        <f t="shared" ca="1" si="110"/>
        <v>4.6630095382482004</v>
      </c>
      <c r="B523" s="57">
        <f t="shared" ca="1" si="110"/>
        <v>2.8649141703405179</v>
      </c>
      <c r="C523" s="57">
        <f t="shared" ca="1" si="110"/>
        <v>4.475970518771458</v>
      </c>
      <c r="D523" s="57">
        <f t="shared" ca="1" si="110"/>
        <v>1.3571343060672503</v>
      </c>
      <c r="E523" s="57">
        <f t="shared" ca="1" si="110"/>
        <v>4.0681975514096136</v>
      </c>
      <c r="F523" s="57">
        <f t="shared" ca="1" si="110"/>
        <v>3.156213905358431</v>
      </c>
      <c r="G523" s="57">
        <f t="shared" ca="1" si="110"/>
        <v>0.63346789932264325</v>
      </c>
      <c r="H523" s="57">
        <f t="shared" ca="1" si="110"/>
        <v>2.9813535056722582</v>
      </c>
      <c r="I523" s="57">
        <f t="shared" ca="1" si="110"/>
        <v>5.2684718754955169</v>
      </c>
      <c r="J523" s="57">
        <f t="shared" ca="1" si="110"/>
        <v>6.6648270563805241</v>
      </c>
      <c r="K523" s="57">
        <f t="shared" ca="1" si="110"/>
        <v>2.4485811425797164</v>
      </c>
      <c r="L523" s="57"/>
      <c r="M523" s="6">
        <f t="shared" ca="1" si="111"/>
        <v>16.437275012722825</v>
      </c>
      <c r="N523" s="6">
        <f t="shared" ca="1" si="111"/>
        <v>13.318438800018619</v>
      </c>
      <c r="O523" s="6">
        <f t="shared" ca="1" si="111"/>
        <v>13.597938778130656</v>
      </c>
      <c r="P523" s="6">
        <f t="shared" ca="1" si="111"/>
        <v>13.73818109377418</v>
      </c>
      <c r="Q523" s="6">
        <f t="shared" ca="1" si="111"/>
        <v>12.363046370002106</v>
      </c>
      <c r="R523" s="57"/>
      <c r="S523" s="57">
        <f t="shared" ca="1" si="112"/>
        <v>16.437275012722825</v>
      </c>
      <c r="T523" s="7">
        <f ca="1">SMALL($S$5:$S$1004,ROWS($S$5:S523))</f>
        <v>17.868039133001488</v>
      </c>
      <c r="U523" s="10">
        <f ca="1">ROWS($S$5:S523)/COUNT($S$5:$S$1004)</f>
        <v>0.51900000000000002</v>
      </c>
      <c r="V523" s="8"/>
      <c r="W523" s="8"/>
      <c r="Y523" s="8"/>
      <c r="Z523" s="8"/>
      <c r="AA523" s="8"/>
      <c r="AB523" s="8"/>
      <c r="AC523" s="8"/>
      <c r="AD523" s="8"/>
      <c r="AF523" s="7"/>
      <c r="AG523" s="7"/>
      <c r="AH523" s="7"/>
      <c r="AI523" s="57"/>
      <c r="AJ523" s="7"/>
      <c r="AK523" s="7"/>
      <c r="AL523" s="58"/>
      <c r="AM523" s="58"/>
      <c r="AN523" s="58"/>
      <c r="AO523" s="58"/>
      <c r="AP523" s="58"/>
      <c r="AQ523" s="58"/>
    </row>
    <row r="524" spans="1:43" hidden="1" x14ac:dyDescent="0.25">
      <c r="A524" s="57">
        <f t="shared" ca="1" si="110"/>
        <v>3.3381463882676186</v>
      </c>
      <c r="B524" s="57">
        <f t="shared" ca="1" si="110"/>
        <v>4.9937253548393841</v>
      </c>
      <c r="C524" s="57">
        <f t="shared" ca="1" si="110"/>
        <v>4.4269903151849466</v>
      </c>
      <c r="D524" s="57">
        <f t="shared" ca="1" si="110"/>
        <v>1.1922420758920114</v>
      </c>
      <c r="E524" s="57">
        <f t="shared" ca="1" si="110"/>
        <v>4.7539469132285204</v>
      </c>
      <c r="F524" s="57">
        <f t="shared" ca="1" si="110"/>
        <v>5.0732470162271017</v>
      </c>
      <c r="G524" s="57">
        <f t="shared" ca="1" si="110"/>
        <v>0.63507260994435277</v>
      </c>
      <c r="H524" s="57">
        <f t="shared" ca="1" si="110"/>
        <v>4.3929628519026807</v>
      </c>
      <c r="I524" s="57">
        <f t="shared" ca="1" si="110"/>
        <v>3.9530425004735603</v>
      </c>
      <c r="J524" s="57">
        <f t="shared" ca="1" si="110"/>
        <v>4.9610160099895459</v>
      </c>
      <c r="K524" s="57">
        <f t="shared" ca="1" si="110"/>
        <v>3.40260004604204</v>
      </c>
      <c r="L524" s="57"/>
      <c r="M524" s="6">
        <f t="shared" ca="1" si="111"/>
        <v>13.361225323386464</v>
      </c>
      <c r="N524" s="6">
        <f t="shared" ca="1" si="111"/>
        <v>10.12647708409353</v>
      </c>
      <c r="O524" s="6">
        <f t="shared" ca="1" si="111"/>
        <v>14.708688278057451</v>
      </c>
      <c r="P524" s="6">
        <f t="shared" ca="1" si="111"/>
        <v>17.422614917582084</v>
      </c>
      <c r="Q524" s="6">
        <f t="shared" ca="1" si="111"/>
        <v>17.543235166012625</v>
      </c>
      <c r="R524" s="57"/>
      <c r="S524" s="57">
        <f t="shared" ca="1" si="112"/>
        <v>17.543235166012625</v>
      </c>
      <c r="T524" s="7">
        <f ca="1">SMALL($S$5:$S$1004,ROWS($S$5:S524))</f>
        <v>17.873187999983891</v>
      </c>
      <c r="U524" s="10">
        <f ca="1">ROWS($S$5:S524)/COUNT($S$5:$S$1004)</f>
        <v>0.52</v>
      </c>
      <c r="V524" s="8"/>
      <c r="W524" s="8"/>
      <c r="Y524" s="8"/>
      <c r="Z524" s="8"/>
      <c r="AA524" s="8"/>
      <c r="AB524" s="8"/>
      <c r="AC524" s="8"/>
      <c r="AD524" s="8"/>
      <c r="AF524" s="7"/>
      <c r="AG524" s="7"/>
      <c r="AH524" s="7"/>
      <c r="AI524" s="57"/>
      <c r="AJ524" s="7"/>
      <c r="AK524" s="7"/>
      <c r="AL524" s="58"/>
      <c r="AM524" s="58"/>
      <c r="AN524" s="58"/>
      <c r="AO524" s="58"/>
      <c r="AP524" s="58"/>
      <c r="AQ524" s="58"/>
    </row>
    <row r="525" spans="1:43" hidden="1" x14ac:dyDescent="0.25">
      <c r="A525" s="57">
        <f t="shared" ref="A525:K534" ca="1" si="113">A$2+(A$3-A$2)*RAND()</f>
        <v>4.6329429305865517</v>
      </c>
      <c r="B525" s="57">
        <f t="shared" ca="1" si="113"/>
        <v>4.8539958663293703</v>
      </c>
      <c r="C525" s="57">
        <f t="shared" ca="1" si="113"/>
        <v>3.071095447419447</v>
      </c>
      <c r="D525" s="57">
        <f t="shared" ca="1" si="113"/>
        <v>2.611617593849501</v>
      </c>
      <c r="E525" s="57">
        <f t="shared" ca="1" si="113"/>
        <v>4.7842241613959882</v>
      </c>
      <c r="F525" s="57">
        <f t="shared" ca="1" si="113"/>
        <v>5.5337155061183445</v>
      </c>
      <c r="G525" s="57">
        <f t="shared" ca="1" si="113"/>
        <v>1.6818623695683828</v>
      </c>
      <c r="H525" s="57">
        <f t="shared" ca="1" si="113"/>
        <v>2.106354804029718</v>
      </c>
      <c r="I525" s="57">
        <f t="shared" ca="1" si="113"/>
        <v>6.0320901087604604</v>
      </c>
      <c r="J525" s="57">
        <f t="shared" ca="1" si="113"/>
        <v>5.5480405953534797</v>
      </c>
      <c r="K525" s="57">
        <f t="shared" ca="1" si="113"/>
        <v>5.3913529574988699</v>
      </c>
      <c r="L525" s="57"/>
      <c r="M525" s="6">
        <f t="shared" ref="M525:Q534" ca="1" si="114">SUMIF(M$4,"*"&amp;$A$4&amp;"*",$A525)+SUMIF(M$4,"*"&amp;$B$4&amp;"*",$B525)+SUMIF(M$4,"*"&amp;$C$4&amp;"*",$C525)+SUMIF(M$4,"*"&amp;$D$4&amp;"*",$D525)+SUMIF(M$4,"*"&amp;$E$4&amp;"*",$E525)+SUMIF(M$4,"*"&amp;$F$4&amp;"*",$F525)+SUMIF(M$4,"*"&amp;$G$4&amp;"*",$G525)+SUMIF(M$4,"*"&amp;$H$4&amp;"*",$H525)+SUMIF(M$4,"*"&amp;$I$4&amp;"*",$I525)+SUMIF(M$4,"*"&amp;$J$4&amp;"*",$J525)+SUMIF(M$4,"*"&amp;$K$4&amp;"*",$K525)</f>
        <v>14.933941342927863</v>
      </c>
      <c r="N525" s="6">
        <f t="shared" ca="1" si="114"/>
        <v>14.474463489357916</v>
      </c>
      <c r="O525" s="6">
        <f t="shared" ca="1" si="114"/>
        <v>15.186260623078837</v>
      </c>
      <c r="P525" s="6">
        <f t="shared" ca="1" si="114"/>
        <v>21.811154438707046</v>
      </c>
      <c r="Q525" s="6">
        <f t="shared" ca="1" si="114"/>
        <v>17.135927789253948</v>
      </c>
      <c r="R525" s="57"/>
      <c r="S525" s="57">
        <f t="shared" ca="1" si="112"/>
        <v>21.811154438707046</v>
      </c>
      <c r="T525" s="7">
        <f ca="1">SMALL($S$5:$S$1004,ROWS($S$5:S525))</f>
        <v>17.887972442051808</v>
      </c>
      <c r="U525" s="10">
        <f ca="1">ROWS($S$5:S525)/COUNT($S$5:$S$1004)</f>
        <v>0.52100000000000002</v>
      </c>
      <c r="V525" s="8"/>
      <c r="W525" s="8"/>
      <c r="Y525" s="8"/>
      <c r="Z525" s="8"/>
      <c r="AA525" s="8"/>
      <c r="AB525" s="8"/>
      <c r="AC525" s="8"/>
      <c r="AD525" s="8"/>
      <c r="AF525" s="7"/>
      <c r="AG525" s="7"/>
      <c r="AH525" s="7"/>
      <c r="AI525" s="57"/>
      <c r="AJ525" s="7"/>
      <c r="AK525" s="7"/>
      <c r="AL525" s="58"/>
      <c r="AM525" s="58"/>
      <c r="AN525" s="58"/>
      <c r="AO525" s="58"/>
      <c r="AP525" s="58"/>
      <c r="AQ525" s="58"/>
    </row>
    <row r="526" spans="1:43" hidden="1" x14ac:dyDescent="0.25">
      <c r="A526" s="57">
        <f t="shared" ca="1" si="113"/>
        <v>4.7731305691503927</v>
      </c>
      <c r="B526" s="57">
        <f t="shared" ca="1" si="113"/>
        <v>2.3453685358746026</v>
      </c>
      <c r="C526" s="57">
        <f t="shared" ca="1" si="113"/>
        <v>1.7299480468056716</v>
      </c>
      <c r="D526" s="57">
        <f t="shared" ca="1" si="113"/>
        <v>1.9844505581153589</v>
      </c>
      <c r="E526" s="57">
        <f t="shared" ca="1" si="113"/>
        <v>7.2691519904951267</v>
      </c>
      <c r="F526" s="57">
        <f t="shared" ca="1" si="113"/>
        <v>4.8548111926841244</v>
      </c>
      <c r="G526" s="57">
        <f t="shared" ca="1" si="113"/>
        <v>1.8887764253965542</v>
      </c>
      <c r="H526" s="57">
        <f t="shared" ca="1" si="113"/>
        <v>2.2042215208946412</v>
      </c>
      <c r="I526" s="57">
        <f t="shared" ca="1" si="113"/>
        <v>6.1703952310586576</v>
      </c>
      <c r="J526" s="57">
        <f t="shared" ca="1" si="113"/>
        <v>7.8309559668740683</v>
      </c>
      <c r="K526" s="57">
        <f t="shared" ca="1" si="113"/>
        <v>3.8808431332155058</v>
      </c>
      <c r="L526" s="57"/>
      <c r="M526" s="6">
        <f t="shared" ca="1" si="114"/>
        <v>16.222811008226685</v>
      </c>
      <c r="N526" s="6">
        <f t="shared" ca="1" si="114"/>
        <v>16.477313519536374</v>
      </c>
      <c r="O526" s="6">
        <f t="shared" ca="1" si="114"/>
        <v>17.445476493243795</v>
      </c>
      <c r="P526" s="6">
        <f t="shared" ca="1" si="114"/>
        <v>17.251418092832889</v>
      </c>
      <c r="Q526" s="6">
        <f t="shared" ca="1" si="114"/>
        <v>15.699585180479875</v>
      </c>
      <c r="R526" s="57"/>
      <c r="S526" s="57">
        <f t="shared" ca="1" si="112"/>
        <v>17.445476493243795</v>
      </c>
      <c r="T526" s="7">
        <f ca="1">SMALL($S$5:$S$1004,ROWS($S$5:S526))</f>
        <v>17.889266116936668</v>
      </c>
      <c r="U526" s="10">
        <f ca="1">ROWS($S$5:S526)/COUNT($S$5:$S$1004)</f>
        <v>0.52200000000000002</v>
      </c>
      <c r="V526" s="8"/>
      <c r="W526" s="8"/>
      <c r="Y526" s="8"/>
      <c r="Z526" s="8"/>
      <c r="AA526" s="8"/>
      <c r="AB526" s="8"/>
      <c r="AC526" s="8"/>
      <c r="AD526" s="8"/>
      <c r="AF526" s="7"/>
      <c r="AG526" s="7"/>
      <c r="AH526" s="7"/>
      <c r="AI526" s="57"/>
      <c r="AJ526" s="7"/>
      <c r="AK526" s="7"/>
      <c r="AL526" s="58"/>
      <c r="AM526" s="58"/>
      <c r="AN526" s="58"/>
      <c r="AO526" s="58"/>
      <c r="AP526" s="58"/>
      <c r="AQ526" s="58"/>
    </row>
    <row r="527" spans="1:43" hidden="1" x14ac:dyDescent="0.25">
      <c r="A527" s="57">
        <f t="shared" ca="1" si="113"/>
        <v>2.80379185971672</v>
      </c>
      <c r="B527" s="57">
        <f t="shared" ca="1" si="113"/>
        <v>3.7822427003709329</v>
      </c>
      <c r="C527" s="57">
        <f t="shared" ca="1" si="113"/>
        <v>3.6828884088375156</v>
      </c>
      <c r="D527" s="57">
        <f t="shared" ca="1" si="113"/>
        <v>2.4298788892038354</v>
      </c>
      <c r="E527" s="57">
        <f t="shared" ca="1" si="113"/>
        <v>4.9183601604257472</v>
      </c>
      <c r="F527" s="57">
        <f t="shared" ca="1" si="113"/>
        <v>3.6204030668420928</v>
      </c>
      <c r="G527" s="57">
        <f t="shared" ca="1" si="113"/>
        <v>1.6668726627643378</v>
      </c>
      <c r="H527" s="57">
        <f t="shared" ca="1" si="113"/>
        <v>4.3814997555022739</v>
      </c>
      <c r="I527" s="57">
        <f t="shared" ca="1" si="113"/>
        <v>4.0789882871342709</v>
      </c>
      <c r="J527" s="57">
        <f t="shared" ca="1" si="113"/>
        <v>5.0433300582961724</v>
      </c>
      <c r="K527" s="57">
        <f t="shared" ca="1" si="113"/>
        <v>5.4538849287505675</v>
      </c>
      <c r="L527" s="57"/>
      <c r="M527" s="6">
        <f t="shared" ca="1" si="114"/>
        <v>13.196882989614746</v>
      </c>
      <c r="N527" s="6">
        <f t="shared" ca="1" si="114"/>
        <v>11.943873469981066</v>
      </c>
      <c r="O527" s="6">
        <f t="shared" ca="1" si="114"/>
        <v>13.743932919092853</v>
      </c>
      <c r="P527" s="6">
        <f t="shared" ca="1" si="114"/>
        <v>16.935518983097865</v>
      </c>
      <c r="Q527" s="6">
        <f t="shared" ca="1" si="114"/>
        <v>18.535987545049522</v>
      </c>
      <c r="R527" s="57"/>
      <c r="S527" s="57">
        <f t="shared" ca="1" si="112"/>
        <v>18.535987545049522</v>
      </c>
      <c r="T527" s="7">
        <f ca="1">SMALL($S$5:$S$1004,ROWS($S$5:S527))</f>
        <v>17.890372573854368</v>
      </c>
      <c r="U527" s="10">
        <f ca="1">ROWS($S$5:S527)/COUNT($S$5:$S$1004)</f>
        <v>0.52300000000000002</v>
      </c>
      <c r="V527" s="8"/>
      <c r="W527" s="8"/>
      <c r="Y527" s="8"/>
      <c r="Z527" s="8"/>
      <c r="AA527" s="8"/>
      <c r="AB527" s="8"/>
      <c r="AC527" s="8"/>
      <c r="AD527" s="8"/>
      <c r="AF527" s="7"/>
      <c r="AG527" s="7"/>
      <c r="AH527" s="7"/>
      <c r="AI527" s="57"/>
      <c r="AJ527" s="7"/>
      <c r="AK527" s="7"/>
      <c r="AL527" s="58"/>
      <c r="AM527" s="58"/>
      <c r="AN527" s="58"/>
      <c r="AO527" s="58"/>
      <c r="AP527" s="58"/>
      <c r="AQ527" s="58"/>
    </row>
    <row r="528" spans="1:43" hidden="1" x14ac:dyDescent="0.25">
      <c r="A528" s="57">
        <f t="shared" ca="1" si="113"/>
        <v>4.4374673802765354</v>
      </c>
      <c r="B528" s="57">
        <f t="shared" ca="1" si="113"/>
        <v>2.3126151967448929</v>
      </c>
      <c r="C528" s="57">
        <f t="shared" ca="1" si="113"/>
        <v>4.6377863108461526</v>
      </c>
      <c r="D528" s="57">
        <f t="shared" ca="1" si="113"/>
        <v>1.4761655415413459</v>
      </c>
      <c r="E528" s="57">
        <f t="shared" ca="1" si="113"/>
        <v>4.8614922066082151</v>
      </c>
      <c r="F528" s="57">
        <f t="shared" ca="1" si="113"/>
        <v>5.011999235317802</v>
      </c>
      <c r="G528" s="57">
        <f t="shared" ca="1" si="113"/>
        <v>1.8131861348839979</v>
      </c>
      <c r="H528" s="57">
        <f t="shared" ca="1" si="113"/>
        <v>2.714730324509151</v>
      </c>
      <c r="I528" s="57">
        <f t="shared" ca="1" si="113"/>
        <v>3.6254827901446531</v>
      </c>
      <c r="J528" s="57">
        <f t="shared" ca="1" si="113"/>
        <v>5.1521281465237729</v>
      </c>
      <c r="K528" s="57">
        <f t="shared" ca="1" si="113"/>
        <v>5.6418580277628889</v>
      </c>
      <c r="L528" s="57"/>
      <c r="M528" s="6">
        <f t="shared" ca="1" si="114"/>
        <v>16.040567972530457</v>
      </c>
      <c r="N528" s="6">
        <f t="shared" ca="1" si="114"/>
        <v>12.878947203225653</v>
      </c>
      <c r="O528" s="6">
        <f t="shared" ca="1" si="114"/>
        <v>12.326235549876881</v>
      </c>
      <c r="P528" s="6">
        <f t="shared" ca="1" si="114"/>
        <v>16.591955249970237</v>
      </c>
      <c r="Q528" s="6">
        <f t="shared" ca="1" si="114"/>
        <v>15.53069575562515</v>
      </c>
      <c r="R528" s="57"/>
      <c r="S528" s="57">
        <f t="shared" ca="1" si="112"/>
        <v>16.591955249970237</v>
      </c>
      <c r="T528" s="7">
        <f ca="1">SMALL($S$5:$S$1004,ROWS($S$5:S528))</f>
        <v>17.893297823108064</v>
      </c>
      <c r="U528" s="10">
        <f ca="1">ROWS($S$5:S528)/COUNT($S$5:$S$1004)</f>
        <v>0.52400000000000002</v>
      </c>
      <c r="V528" s="8"/>
      <c r="W528" s="8"/>
      <c r="Y528" s="8"/>
      <c r="Z528" s="8"/>
      <c r="AA528" s="8"/>
      <c r="AB528" s="8"/>
      <c r="AC528" s="8"/>
      <c r="AD528" s="8"/>
      <c r="AF528" s="7"/>
      <c r="AG528" s="7"/>
      <c r="AH528" s="7"/>
      <c r="AI528" s="57"/>
      <c r="AJ528" s="7"/>
      <c r="AK528" s="7"/>
      <c r="AL528" s="58"/>
      <c r="AM528" s="58"/>
      <c r="AN528" s="58"/>
      <c r="AO528" s="58"/>
      <c r="AP528" s="58"/>
      <c r="AQ528" s="58"/>
    </row>
    <row r="529" spans="1:43" hidden="1" x14ac:dyDescent="0.25">
      <c r="A529" s="57">
        <f t="shared" ca="1" si="113"/>
        <v>2.5314397873525607</v>
      </c>
      <c r="B529" s="57">
        <f t="shared" ca="1" si="113"/>
        <v>2.1861294265681703</v>
      </c>
      <c r="C529" s="57">
        <f t="shared" ca="1" si="113"/>
        <v>3.6100235988734388</v>
      </c>
      <c r="D529" s="57">
        <f t="shared" ca="1" si="113"/>
        <v>2.6824668504955325</v>
      </c>
      <c r="E529" s="57">
        <f t="shared" ca="1" si="113"/>
        <v>5.7163650203321961</v>
      </c>
      <c r="F529" s="57">
        <f t="shared" ca="1" si="113"/>
        <v>2.6077830461705065</v>
      </c>
      <c r="G529" s="57">
        <f t="shared" ca="1" si="113"/>
        <v>2.6116480023836943</v>
      </c>
      <c r="H529" s="57">
        <f t="shared" ca="1" si="113"/>
        <v>2.1562777125286132</v>
      </c>
      <c r="I529" s="57">
        <f t="shared" ca="1" si="113"/>
        <v>4.5517553256651491</v>
      </c>
      <c r="J529" s="57">
        <f t="shared" ca="1" si="113"/>
        <v>6.1151033494664464</v>
      </c>
      <c r="K529" s="57">
        <f t="shared" ca="1" si="113"/>
        <v>5.6330496755934316</v>
      </c>
      <c r="L529" s="57"/>
      <c r="M529" s="6">
        <f t="shared" ca="1" si="114"/>
        <v>14.868214738076141</v>
      </c>
      <c r="N529" s="6">
        <f t="shared" ca="1" si="114"/>
        <v>13.940657989698234</v>
      </c>
      <c r="O529" s="6">
        <f t="shared" ca="1" si="114"/>
        <v>14.017597796366813</v>
      </c>
      <c r="P529" s="6">
        <f t="shared" ca="1" si="114"/>
        <v>14.978717473997259</v>
      </c>
      <c r="Q529" s="6">
        <f t="shared" ca="1" si="114"/>
        <v>15.691821835022411</v>
      </c>
      <c r="R529" s="57"/>
      <c r="S529" s="57">
        <f t="shared" ca="1" si="112"/>
        <v>15.691821835022411</v>
      </c>
      <c r="T529" s="7">
        <f ca="1">SMALL($S$5:$S$1004,ROWS($S$5:S529))</f>
        <v>17.895254828098238</v>
      </c>
      <c r="U529" s="10">
        <f ca="1">ROWS($S$5:S529)/COUNT($S$5:$S$1004)</f>
        <v>0.52500000000000002</v>
      </c>
      <c r="V529" s="8"/>
      <c r="W529" s="8"/>
      <c r="Y529" s="8"/>
      <c r="Z529" s="8"/>
      <c r="AA529" s="8"/>
      <c r="AB529" s="8"/>
      <c r="AC529" s="8"/>
      <c r="AD529" s="8"/>
      <c r="AF529" s="7"/>
      <c r="AG529" s="7"/>
      <c r="AH529" s="7"/>
      <c r="AI529" s="57"/>
      <c r="AJ529" s="7"/>
      <c r="AK529" s="7"/>
      <c r="AL529" s="58"/>
      <c r="AM529" s="58"/>
      <c r="AN529" s="58"/>
      <c r="AO529" s="58"/>
      <c r="AP529" s="58"/>
      <c r="AQ529" s="58"/>
    </row>
    <row r="530" spans="1:43" hidden="1" x14ac:dyDescent="0.25">
      <c r="A530" s="57">
        <f t="shared" ca="1" si="113"/>
        <v>4.0468637127600191</v>
      </c>
      <c r="B530" s="57">
        <f t="shared" ca="1" si="113"/>
        <v>3.4521219918138297</v>
      </c>
      <c r="C530" s="57">
        <f t="shared" ca="1" si="113"/>
        <v>2.1446862622208425</v>
      </c>
      <c r="D530" s="57">
        <f t="shared" ca="1" si="113"/>
        <v>1.0303867460891425</v>
      </c>
      <c r="E530" s="57">
        <f t="shared" ca="1" si="113"/>
        <v>6.9949851739427586</v>
      </c>
      <c r="F530" s="57">
        <f t="shared" ca="1" si="113"/>
        <v>4.4044949414779859</v>
      </c>
      <c r="G530" s="57">
        <f t="shared" ca="1" si="113"/>
        <v>2.3060753835892749</v>
      </c>
      <c r="H530" s="57">
        <f t="shared" ca="1" si="113"/>
        <v>4.3579321396111377</v>
      </c>
      <c r="I530" s="57">
        <f t="shared" ca="1" si="113"/>
        <v>6.3554644057314569</v>
      </c>
      <c r="J530" s="57">
        <f t="shared" ca="1" si="113"/>
        <v>4.3789836275003964</v>
      </c>
      <c r="K530" s="57">
        <f t="shared" ca="1" si="113"/>
        <v>2.4992254499085003</v>
      </c>
      <c r="L530" s="57"/>
      <c r="M530" s="6">
        <f t="shared" ca="1" si="114"/>
        <v>12.876608986070533</v>
      </c>
      <c r="N530" s="6">
        <f t="shared" ca="1" si="114"/>
        <v>11.762309469938833</v>
      </c>
      <c r="O530" s="6">
        <f t="shared" ca="1" si="114"/>
        <v>14.826090793256984</v>
      </c>
      <c r="P530" s="6">
        <f t="shared" ca="1" si="114"/>
        <v>16.711306788931772</v>
      </c>
      <c r="Q530" s="6">
        <f t="shared" ca="1" si="114"/>
        <v>17.304264755276225</v>
      </c>
      <c r="R530" s="57"/>
      <c r="S530" s="57">
        <f t="shared" ca="1" si="112"/>
        <v>17.304264755276225</v>
      </c>
      <c r="T530" s="7">
        <f ca="1">SMALL($S$5:$S$1004,ROWS($S$5:S530))</f>
        <v>17.91030388566266</v>
      </c>
      <c r="U530" s="10">
        <f ca="1">ROWS($S$5:S530)/COUNT($S$5:$S$1004)</f>
        <v>0.52600000000000002</v>
      </c>
      <c r="V530" s="8"/>
      <c r="W530" s="8"/>
      <c r="Y530" s="8"/>
      <c r="Z530" s="8"/>
      <c r="AA530" s="8"/>
      <c r="AB530" s="8"/>
      <c r="AC530" s="8"/>
      <c r="AD530" s="8"/>
      <c r="AF530" s="7"/>
      <c r="AG530" s="7"/>
      <c r="AH530" s="7"/>
      <c r="AI530" s="57"/>
      <c r="AJ530" s="7"/>
      <c r="AK530" s="7"/>
      <c r="AL530" s="58"/>
      <c r="AM530" s="58"/>
      <c r="AN530" s="58"/>
      <c r="AO530" s="58"/>
      <c r="AP530" s="58"/>
      <c r="AQ530" s="58"/>
    </row>
    <row r="531" spans="1:43" hidden="1" x14ac:dyDescent="0.25">
      <c r="A531" s="57">
        <f t="shared" ca="1" si="113"/>
        <v>3.9942868150844317</v>
      </c>
      <c r="B531" s="57">
        <f t="shared" ca="1" si="113"/>
        <v>4.9200236836392248</v>
      </c>
      <c r="C531" s="57">
        <f t="shared" ca="1" si="113"/>
        <v>4.0081779929140389</v>
      </c>
      <c r="D531" s="57">
        <f t="shared" ca="1" si="113"/>
        <v>1.1726016242948436</v>
      </c>
      <c r="E531" s="57">
        <f t="shared" ca="1" si="113"/>
        <v>5.0445910119730932</v>
      </c>
      <c r="F531" s="57">
        <f t="shared" ca="1" si="113"/>
        <v>4.4621026144449152</v>
      </c>
      <c r="G531" s="57">
        <f t="shared" ca="1" si="113"/>
        <v>1.6184510699916339</v>
      </c>
      <c r="H531" s="57">
        <f t="shared" ca="1" si="113"/>
        <v>4.2406087204680691</v>
      </c>
      <c r="I531" s="57">
        <f t="shared" ca="1" si="113"/>
        <v>5.4159003277205295</v>
      </c>
      <c r="J531" s="57">
        <f t="shared" ca="1" si="113"/>
        <v>5.3893614839666473</v>
      </c>
      <c r="K531" s="57">
        <f t="shared" ca="1" si="113"/>
        <v>4.6296925787206487</v>
      </c>
      <c r="L531" s="57"/>
      <c r="M531" s="6">
        <f t="shared" ca="1" si="114"/>
        <v>15.010277361956753</v>
      </c>
      <c r="N531" s="6">
        <f t="shared" ca="1" si="114"/>
        <v>12.174700993337556</v>
      </c>
      <c r="O531" s="6">
        <f t="shared" ca="1" si="114"/>
        <v>15.353976179578966</v>
      </c>
      <c r="P531" s="6">
        <f t="shared" ca="1" si="114"/>
        <v>19.427719204525317</v>
      </c>
      <c r="Q531" s="6">
        <f t="shared" ca="1" si="114"/>
        <v>18.834915994801037</v>
      </c>
      <c r="R531" s="57"/>
      <c r="S531" s="57">
        <f t="shared" ca="1" si="112"/>
        <v>19.427719204525317</v>
      </c>
      <c r="T531" s="7">
        <f ca="1">SMALL($S$5:$S$1004,ROWS($S$5:S531))</f>
        <v>17.91582454266328</v>
      </c>
      <c r="U531" s="10">
        <f ca="1">ROWS($S$5:S531)/COUNT($S$5:$S$1004)</f>
        <v>0.52700000000000002</v>
      </c>
      <c r="V531" s="8"/>
      <c r="W531" s="8"/>
      <c r="Y531" s="8"/>
      <c r="Z531" s="8"/>
      <c r="AA531" s="8"/>
      <c r="AB531" s="8"/>
      <c r="AC531" s="8"/>
      <c r="AD531" s="8"/>
      <c r="AF531" s="7"/>
      <c r="AG531" s="7"/>
      <c r="AH531" s="7"/>
      <c r="AI531" s="57"/>
      <c r="AJ531" s="7"/>
      <c r="AK531" s="7"/>
      <c r="AL531" s="58"/>
      <c r="AM531" s="58"/>
      <c r="AN531" s="58"/>
      <c r="AO531" s="58"/>
      <c r="AP531" s="58"/>
      <c r="AQ531" s="58"/>
    </row>
    <row r="532" spans="1:43" hidden="1" x14ac:dyDescent="0.25">
      <c r="A532" s="57">
        <f t="shared" ca="1" si="113"/>
        <v>5.2248285256373199</v>
      </c>
      <c r="B532" s="57">
        <f t="shared" ca="1" si="113"/>
        <v>2.3563411367661851</v>
      </c>
      <c r="C532" s="57">
        <f t="shared" ca="1" si="113"/>
        <v>2.020931449536822</v>
      </c>
      <c r="D532" s="57">
        <f t="shared" ca="1" si="113"/>
        <v>1.3157938261061279</v>
      </c>
      <c r="E532" s="57">
        <f t="shared" ca="1" si="113"/>
        <v>7.3626728109958011</v>
      </c>
      <c r="F532" s="57">
        <f t="shared" ca="1" si="113"/>
        <v>3.2792359302197456</v>
      </c>
      <c r="G532" s="57">
        <f t="shared" ca="1" si="113"/>
        <v>0.73117384058892054</v>
      </c>
      <c r="H532" s="57">
        <f t="shared" ca="1" si="113"/>
        <v>3.4486645973509082</v>
      </c>
      <c r="I532" s="57">
        <f t="shared" ca="1" si="113"/>
        <v>6.0862457206411298</v>
      </c>
      <c r="J532" s="57">
        <f t="shared" ca="1" si="113"/>
        <v>7.2107425120559636</v>
      </c>
      <c r="K532" s="57">
        <f t="shared" ca="1" si="113"/>
        <v>5.6971786710569425</v>
      </c>
      <c r="L532" s="57"/>
      <c r="M532" s="6">
        <f t="shared" ca="1" si="114"/>
        <v>15.187676327819027</v>
      </c>
      <c r="N532" s="6">
        <f t="shared" ca="1" si="114"/>
        <v>14.482538704388332</v>
      </c>
      <c r="O532" s="6">
        <f t="shared" ca="1" si="114"/>
        <v>16.929756459817952</v>
      </c>
      <c r="P532" s="6">
        <f t="shared" ca="1" si="114"/>
        <v>17.419001458684004</v>
      </c>
      <c r="Q532" s="6">
        <f t="shared" ca="1" si="114"/>
        <v>18.864857216169838</v>
      </c>
      <c r="R532" s="57"/>
      <c r="S532" s="57">
        <f t="shared" ca="1" si="112"/>
        <v>18.864857216169838</v>
      </c>
      <c r="T532" s="7">
        <f ca="1">SMALL($S$5:$S$1004,ROWS($S$5:S532))</f>
        <v>17.919969414929593</v>
      </c>
      <c r="U532" s="10">
        <f ca="1">ROWS($S$5:S532)/COUNT($S$5:$S$1004)</f>
        <v>0.52800000000000002</v>
      </c>
      <c r="V532" s="8"/>
      <c r="W532" s="8"/>
      <c r="Y532" s="8"/>
      <c r="Z532" s="8"/>
      <c r="AA532" s="8"/>
      <c r="AB532" s="8"/>
      <c r="AC532" s="8"/>
      <c r="AD532" s="8"/>
      <c r="AF532" s="7"/>
      <c r="AG532" s="7"/>
      <c r="AH532" s="7"/>
      <c r="AI532" s="57"/>
      <c r="AJ532" s="7"/>
      <c r="AK532" s="7"/>
      <c r="AL532" s="58"/>
      <c r="AM532" s="58"/>
      <c r="AN532" s="58"/>
      <c r="AO532" s="58"/>
      <c r="AP532" s="58"/>
      <c r="AQ532" s="58"/>
    </row>
    <row r="533" spans="1:43" hidden="1" x14ac:dyDescent="0.25">
      <c r="A533" s="57">
        <f t="shared" ca="1" si="113"/>
        <v>2.0157684792788757</v>
      </c>
      <c r="B533" s="57">
        <f t="shared" ca="1" si="113"/>
        <v>1.7363683861216943</v>
      </c>
      <c r="C533" s="57">
        <f t="shared" ca="1" si="113"/>
        <v>2.8120898397912359</v>
      </c>
      <c r="D533" s="57">
        <f t="shared" ca="1" si="113"/>
        <v>2.252408321193399</v>
      </c>
      <c r="E533" s="57">
        <f t="shared" ca="1" si="113"/>
        <v>6.9571158987472836</v>
      </c>
      <c r="F533" s="57">
        <f t="shared" ca="1" si="113"/>
        <v>4.8439971100749553</v>
      </c>
      <c r="G533" s="57">
        <f t="shared" ca="1" si="113"/>
        <v>0.91182143615879596</v>
      </c>
      <c r="H533" s="57">
        <f t="shared" ca="1" si="113"/>
        <v>3.3545599300347786</v>
      </c>
      <c r="I533" s="57">
        <f t="shared" ca="1" si="113"/>
        <v>4.2679572371330554</v>
      </c>
      <c r="J533" s="57">
        <f t="shared" ca="1" si="113"/>
        <v>4.0686483863175376</v>
      </c>
      <c r="K533" s="57">
        <f t="shared" ca="1" si="113"/>
        <v>3.9505904880296514</v>
      </c>
      <c r="L533" s="57"/>
      <c r="M533" s="6">
        <f t="shared" ca="1" si="114"/>
        <v>9.8083281415464452</v>
      </c>
      <c r="N533" s="6">
        <f t="shared" ca="1" si="114"/>
        <v>9.2486466229486091</v>
      </c>
      <c r="O533" s="6">
        <f t="shared" ca="1" si="114"/>
        <v>12.762132671186516</v>
      </c>
      <c r="P533" s="6">
        <f t="shared" ca="1" si="114"/>
        <v>14.798913221359356</v>
      </c>
      <c r="Q533" s="6">
        <f t="shared" ca="1" si="114"/>
        <v>15.998634702933408</v>
      </c>
      <c r="R533" s="57"/>
      <c r="S533" s="57">
        <f t="shared" ca="1" si="112"/>
        <v>15.998634702933408</v>
      </c>
      <c r="T533" s="7">
        <f ca="1">SMALL($S$5:$S$1004,ROWS($S$5:S533))</f>
        <v>17.921331187913992</v>
      </c>
      <c r="U533" s="10">
        <f ca="1">ROWS($S$5:S533)/COUNT($S$5:$S$1004)</f>
        <v>0.52900000000000003</v>
      </c>
      <c r="V533" s="8"/>
      <c r="W533" s="8"/>
      <c r="Y533" s="8"/>
      <c r="Z533" s="8"/>
      <c r="AA533" s="8"/>
      <c r="AB533" s="8"/>
      <c r="AC533" s="8"/>
      <c r="AD533" s="8"/>
      <c r="AF533" s="7"/>
      <c r="AG533" s="7"/>
      <c r="AH533" s="7"/>
      <c r="AI533" s="57"/>
      <c r="AJ533" s="7"/>
      <c r="AK533" s="7"/>
      <c r="AL533" s="58"/>
      <c r="AM533" s="58"/>
      <c r="AN533" s="58"/>
      <c r="AO533" s="58"/>
      <c r="AP533" s="58"/>
      <c r="AQ533" s="58"/>
    </row>
    <row r="534" spans="1:43" hidden="1" x14ac:dyDescent="0.25">
      <c r="A534" s="57">
        <f t="shared" ca="1" si="113"/>
        <v>3.895049017566842</v>
      </c>
      <c r="B534" s="57">
        <f t="shared" ca="1" si="113"/>
        <v>4.9750940701459481</v>
      </c>
      <c r="C534" s="57">
        <f t="shared" ca="1" si="113"/>
        <v>3.3138847202398654</v>
      </c>
      <c r="D534" s="57">
        <f t="shared" ca="1" si="113"/>
        <v>1.0551324561813389</v>
      </c>
      <c r="E534" s="57">
        <f t="shared" ca="1" si="113"/>
        <v>5.1692477100379008</v>
      </c>
      <c r="F534" s="57">
        <f t="shared" ca="1" si="113"/>
        <v>3.0263706728291142</v>
      </c>
      <c r="G534" s="57">
        <f t="shared" ca="1" si="113"/>
        <v>0.97360121651461506</v>
      </c>
      <c r="H534" s="57">
        <f t="shared" ca="1" si="113"/>
        <v>2.6092151992586667</v>
      </c>
      <c r="I534" s="57">
        <f t="shared" ca="1" si="113"/>
        <v>3.926216755347355</v>
      </c>
      <c r="J534" s="57">
        <f t="shared" ca="1" si="113"/>
        <v>5.9394513540110729</v>
      </c>
      <c r="K534" s="57">
        <f t="shared" ca="1" si="113"/>
        <v>4.4297046455375515</v>
      </c>
      <c r="L534" s="57"/>
      <c r="M534" s="6">
        <f t="shared" ca="1" si="114"/>
        <v>14.121986308332396</v>
      </c>
      <c r="N534" s="6">
        <f t="shared" ca="1" si="114"/>
        <v>11.863234044273868</v>
      </c>
      <c r="O534" s="6">
        <f t="shared" ca="1" si="114"/>
        <v>16.08379313419492</v>
      </c>
      <c r="P534" s="6">
        <f t="shared" ca="1" si="114"/>
        <v>16.357386143859969</v>
      </c>
      <c r="Q534" s="6">
        <f t="shared" ca="1" si="114"/>
        <v>17.183261624980069</v>
      </c>
      <c r="R534" s="57"/>
      <c r="S534" s="57">
        <f t="shared" ca="1" si="112"/>
        <v>17.183261624980069</v>
      </c>
      <c r="T534" s="7">
        <f ca="1">SMALL($S$5:$S$1004,ROWS($S$5:S534))</f>
        <v>17.924116844168722</v>
      </c>
      <c r="U534" s="10">
        <f ca="1">ROWS($S$5:S534)/COUNT($S$5:$S$1004)</f>
        <v>0.53</v>
      </c>
      <c r="V534" s="8"/>
      <c r="W534" s="8"/>
      <c r="Y534" s="8"/>
      <c r="Z534" s="8"/>
      <c r="AA534" s="8"/>
      <c r="AB534" s="8"/>
      <c r="AC534" s="8"/>
      <c r="AD534" s="8"/>
      <c r="AF534" s="7"/>
      <c r="AG534" s="7"/>
      <c r="AH534" s="7"/>
      <c r="AI534" s="57"/>
      <c r="AJ534" s="7"/>
      <c r="AK534" s="7"/>
      <c r="AL534" s="58"/>
      <c r="AM534" s="58"/>
      <c r="AN534" s="58"/>
      <c r="AO534" s="58"/>
      <c r="AP534" s="58"/>
      <c r="AQ534" s="58"/>
    </row>
    <row r="535" spans="1:43" hidden="1" x14ac:dyDescent="0.25">
      <c r="A535" s="57">
        <f t="shared" ref="A535:K544" ca="1" si="115">A$2+(A$3-A$2)*RAND()</f>
        <v>4.3719374756492106</v>
      </c>
      <c r="B535" s="57">
        <f t="shared" ca="1" si="115"/>
        <v>2.7835493144283268</v>
      </c>
      <c r="C535" s="57">
        <f t="shared" ca="1" si="115"/>
        <v>4.6890893259857833</v>
      </c>
      <c r="D535" s="57">
        <f t="shared" ca="1" si="115"/>
        <v>2.7538305342201856</v>
      </c>
      <c r="E535" s="57">
        <f t="shared" ca="1" si="115"/>
        <v>5.9134869123637914</v>
      </c>
      <c r="F535" s="57">
        <f t="shared" ca="1" si="115"/>
        <v>3.9966549912793541</v>
      </c>
      <c r="G535" s="57">
        <f t="shared" ca="1" si="115"/>
        <v>1.027019207012237</v>
      </c>
      <c r="H535" s="57">
        <f t="shared" ca="1" si="115"/>
        <v>4.1672752898331797</v>
      </c>
      <c r="I535" s="57">
        <f t="shared" ca="1" si="115"/>
        <v>3.7371873721098177</v>
      </c>
      <c r="J535" s="57">
        <f t="shared" ca="1" si="115"/>
        <v>5.6616427559478772</v>
      </c>
      <c r="K535" s="57">
        <f t="shared" ca="1" si="115"/>
        <v>3.3548481203423277</v>
      </c>
      <c r="L535" s="57"/>
      <c r="M535" s="6">
        <f t="shared" ref="M535:Q544" ca="1" si="116">SUMIF(M$4,"*"&amp;$A$4&amp;"*",$A535)+SUMIF(M$4,"*"&amp;$B$4&amp;"*",$B535)+SUMIF(M$4,"*"&amp;$C$4&amp;"*",$C535)+SUMIF(M$4,"*"&amp;$D$4&amp;"*",$D535)+SUMIF(M$4,"*"&amp;$E$4&amp;"*",$E535)+SUMIF(M$4,"*"&amp;$F$4&amp;"*",$F535)+SUMIF(M$4,"*"&amp;$G$4&amp;"*",$G535)+SUMIF(M$4,"*"&amp;$H$4&amp;"*",$H535)+SUMIF(M$4,"*"&amp;$I$4&amp;"*",$I535)+SUMIF(M$4,"*"&amp;$J$4&amp;"*",$J535)+SUMIF(M$4,"*"&amp;$K$4&amp;"*",$K535)</f>
        <v>15.74968876459511</v>
      </c>
      <c r="N535" s="6">
        <f t="shared" ca="1" si="116"/>
        <v>13.814429972829512</v>
      </c>
      <c r="O535" s="6">
        <f t="shared" ca="1" si="116"/>
        <v>14.358678982739995</v>
      </c>
      <c r="P535" s="6">
        <f t="shared" ca="1" si="116"/>
        <v>13.872239798159825</v>
      </c>
      <c r="Q535" s="6">
        <f t="shared" ca="1" si="116"/>
        <v>16.219159636967625</v>
      </c>
      <c r="R535" s="57"/>
      <c r="S535" s="57">
        <f t="shared" ca="1" si="112"/>
        <v>16.219159636967625</v>
      </c>
      <c r="T535" s="7">
        <f ca="1">SMALL($S$5:$S$1004,ROWS($S$5:S535))</f>
        <v>17.92558374576468</v>
      </c>
      <c r="U535" s="10">
        <f ca="1">ROWS($S$5:S535)/COUNT($S$5:$S$1004)</f>
        <v>0.53100000000000003</v>
      </c>
      <c r="V535" s="8"/>
      <c r="W535" s="8"/>
      <c r="Y535" s="8"/>
      <c r="Z535" s="8"/>
      <c r="AA535" s="8"/>
      <c r="AB535" s="8"/>
      <c r="AC535" s="8"/>
      <c r="AD535" s="8"/>
      <c r="AF535" s="7"/>
      <c r="AG535" s="7"/>
      <c r="AH535" s="7"/>
      <c r="AI535" s="57"/>
      <c r="AJ535" s="7"/>
      <c r="AK535" s="7"/>
      <c r="AL535" s="58"/>
      <c r="AM535" s="58"/>
      <c r="AN535" s="58"/>
      <c r="AO535" s="58"/>
      <c r="AP535" s="58"/>
      <c r="AQ535" s="58"/>
    </row>
    <row r="536" spans="1:43" hidden="1" x14ac:dyDescent="0.25">
      <c r="A536" s="57">
        <f t="shared" ca="1" si="115"/>
        <v>5.8485582284483559</v>
      </c>
      <c r="B536" s="57">
        <f t="shared" ca="1" si="115"/>
        <v>1.1955233409356101</v>
      </c>
      <c r="C536" s="57">
        <f t="shared" ca="1" si="115"/>
        <v>4.9808895094803987</v>
      </c>
      <c r="D536" s="57">
        <f t="shared" ca="1" si="115"/>
        <v>1.3305542402422699</v>
      </c>
      <c r="E536" s="57">
        <f t="shared" ca="1" si="115"/>
        <v>6.6232543711637986</v>
      </c>
      <c r="F536" s="57">
        <f t="shared" ca="1" si="115"/>
        <v>4.2026972459121232</v>
      </c>
      <c r="G536" s="57">
        <f t="shared" ca="1" si="115"/>
        <v>1.1484831457934093</v>
      </c>
      <c r="H536" s="57">
        <f t="shared" ca="1" si="115"/>
        <v>5.2728017295865808</v>
      </c>
      <c r="I536" s="57">
        <f t="shared" ca="1" si="115"/>
        <v>6.7796402780147584</v>
      </c>
      <c r="J536" s="57">
        <f t="shared" ca="1" si="115"/>
        <v>4.2665581853411618</v>
      </c>
      <c r="K536" s="57">
        <f t="shared" ca="1" si="115"/>
        <v>4.4279697520333565</v>
      </c>
      <c r="L536" s="57"/>
      <c r="M536" s="6">
        <f t="shared" ca="1" si="116"/>
        <v>16.244489069063327</v>
      </c>
      <c r="N536" s="6">
        <f t="shared" ca="1" si="116"/>
        <v>12.594153799825197</v>
      </c>
      <c r="O536" s="6">
        <f t="shared" ca="1" si="116"/>
        <v>12.08533589744057</v>
      </c>
      <c r="P536" s="6">
        <f t="shared" ca="1" si="116"/>
        <v>16.605830616895847</v>
      </c>
      <c r="Q536" s="6">
        <f t="shared" ca="1" si="116"/>
        <v>17.519549193719346</v>
      </c>
      <c r="R536" s="57"/>
      <c r="S536" s="57">
        <f t="shared" ca="1" si="112"/>
        <v>17.519549193719346</v>
      </c>
      <c r="T536" s="7">
        <f ca="1">SMALL($S$5:$S$1004,ROWS($S$5:S536))</f>
        <v>17.929444799674613</v>
      </c>
      <c r="U536" s="10">
        <f ca="1">ROWS($S$5:S536)/COUNT($S$5:$S$1004)</f>
        <v>0.53200000000000003</v>
      </c>
      <c r="V536" s="8"/>
      <c r="W536" s="8"/>
      <c r="Y536" s="8"/>
      <c r="Z536" s="8"/>
      <c r="AA536" s="8"/>
      <c r="AB536" s="8"/>
      <c r="AC536" s="8"/>
      <c r="AD536" s="8"/>
      <c r="AF536" s="7"/>
      <c r="AG536" s="7"/>
      <c r="AH536" s="7"/>
      <c r="AI536" s="57"/>
      <c r="AJ536" s="7"/>
      <c r="AK536" s="7"/>
      <c r="AL536" s="58"/>
      <c r="AM536" s="58"/>
      <c r="AN536" s="58"/>
      <c r="AO536" s="58"/>
      <c r="AP536" s="58"/>
      <c r="AQ536" s="58"/>
    </row>
    <row r="537" spans="1:43" hidden="1" x14ac:dyDescent="0.25">
      <c r="A537" s="57">
        <f t="shared" ca="1" si="115"/>
        <v>2.569305529292178</v>
      </c>
      <c r="B537" s="57">
        <f t="shared" ca="1" si="115"/>
        <v>4.4281942202282041</v>
      </c>
      <c r="C537" s="57">
        <f t="shared" ca="1" si="115"/>
        <v>2.7681906351841468</v>
      </c>
      <c r="D537" s="57">
        <f t="shared" ca="1" si="115"/>
        <v>2.6373265731945148</v>
      </c>
      <c r="E537" s="57">
        <f t="shared" ca="1" si="115"/>
        <v>6.9731622789698591</v>
      </c>
      <c r="F537" s="57">
        <f t="shared" ca="1" si="115"/>
        <v>4.2999148550976507</v>
      </c>
      <c r="G537" s="57">
        <f t="shared" ca="1" si="115"/>
        <v>2.6594538195839443</v>
      </c>
      <c r="H537" s="57">
        <f t="shared" ca="1" si="115"/>
        <v>2.487101775045824</v>
      </c>
      <c r="I537" s="57">
        <f t="shared" ca="1" si="115"/>
        <v>5.1043826662249945</v>
      </c>
      <c r="J537" s="57">
        <f t="shared" ca="1" si="115"/>
        <v>4.6067554628043936</v>
      </c>
      <c r="K537" s="57">
        <f t="shared" ca="1" si="115"/>
        <v>2.2790947966969037</v>
      </c>
      <c r="L537" s="57"/>
      <c r="M537" s="6">
        <f t="shared" ca="1" si="116"/>
        <v>12.603705446864662</v>
      </c>
      <c r="N537" s="6">
        <f t="shared" ca="1" si="116"/>
        <v>12.47284138487503</v>
      </c>
      <c r="O537" s="6">
        <f t="shared" ca="1" si="116"/>
        <v>16.008111962002456</v>
      </c>
      <c r="P537" s="6">
        <f t="shared" ca="1" si="116"/>
        <v>16.111586538247753</v>
      </c>
      <c r="Q537" s="6">
        <f t="shared" ca="1" si="116"/>
        <v>16.167553070940791</v>
      </c>
      <c r="R537" s="57"/>
      <c r="S537" s="57">
        <f t="shared" ca="1" si="112"/>
        <v>16.167553070940791</v>
      </c>
      <c r="T537" s="7">
        <f ca="1">SMALL($S$5:$S$1004,ROWS($S$5:S537))</f>
        <v>17.935565788702565</v>
      </c>
      <c r="U537" s="10">
        <f ca="1">ROWS($S$5:S537)/COUNT($S$5:$S$1004)</f>
        <v>0.53300000000000003</v>
      </c>
      <c r="V537" s="8"/>
      <c r="W537" s="8"/>
      <c r="Y537" s="8"/>
      <c r="Z537" s="8"/>
      <c r="AA537" s="8"/>
      <c r="AB537" s="8"/>
      <c r="AC537" s="8"/>
      <c r="AD537" s="8"/>
      <c r="AF537" s="7"/>
      <c r="AG537" s="7"/>
      <c r="AH537" s="7"/>
      <c r="AI537" s="57"/>
      <c r="AJ537" s="7"/>
      <c r="AK537" s="7"/>
      <c r="AL537" s="58"/>
      <c r="AM537" s="58"/>
      <c r="AN537" s="58"/>
      <c r="AO537" s="58"/>
      <c r="AP537" s="58"/>
      <c r="AQ537" s="58"/>
    </row>
    <row r="538" spans="1:43" hidden="1" x14ac:dyDescent="0.25">
      <c r="A538" s="57">
        <f t="shared" ca="1" si="115"/>
        <v>2.4268117327649774</v>
      </c>
      <c r="B538" s="57">
        <f t="shared" ca="1" si="115"/>
        <v>3.1708440921004333</v>
      </c>
      <c r="C538" s="57">
        <f t="shared" ca="1" si="115"/>
        <v>4.2580570526243946</v>
      </c>
      <c r="D538" s="57">
        <f t="shared" ca="1" si="115"/>
        <v>1.6714188711723461</v>
      </c>
      <c r="E538" s="57">
        <f t="shared" ca="1" si="115"/>
        <v>6.0998790002130399</v>
      </c>
      <c r="F538" s="57">
        <f t="shared" ca="1" si="115"/>
        <v>3.0306512939131882</v>
      </c>
      <c r="G538" s="57">
        <f t="shared" ca="1" si="115"/>
        <v>2.3727186945569096</v>
      </c>
      <c r="H538" s="57">
        <f t="shared" ca="1" si="115"/>
        <v>5.8299050492439388</v>
      </c>
      <c r="I538" s="57">
        <f t="shared" ca="1" si="115"/>
        <v>6.8738000624035234</v>
      </c>
      <c r="J538" s="57">
        <f t="shared" ca="1" si="115"/>
        <v>6.2608915923345076</v>
      </c>
      <c r="K538" s="57">
        <f t="shared" ca="1" si="115"/>
        <v>2.4256568312390447</v>
      </c>
      <c r="L538" s="57"/>
      <c r="M538" s="6">
        <f t="shared" ca="1" si="116"/>
        <v>15.318479072280789</v>
      </c>
      <c r="N538" s="6">
        <f t="shared" ca="1" si="116"/>
        <v>12.731840890828741</v>
      </c>
      <c r="O538" s="6">
        <f t="shared" ca="1" si="116"/>
        <v>15.53161468464798</v>
      </c>
      <c r="P538" s="6">
        <f t="shared" ca="1" si="116"/>
        <v>15.50095227965619</v>
      </c>
      <c r="Q538" s="6">
        <f t="shared" ca="1" si="116"/>
        <v>17.526284972796457</v>
      </c>
      <c r="R538" s="57"/>
      <c r="S538" s="57">
        <f t="shared" ca="1" si="112"/>
        <v>17.526284972796457</v>
      </c>
      <c r="T538" s="7">
        <f ca="1">SMALL($S$5:$S$1004,ROWS($S$5:S538))</f>
        <v>17.939028999397213</v>
      </c>
      <c r="U538" s="10">
        <f ca="1">ROWS($S$5:S538)/COUNT($S$5:$S$1004)</f>
        <v>0.53400000000000003</v>
      </c>
      <c r="V538" s="8"/>
      <c r="W538" s="8"/>
      <c r="Y538" s="8"/>
      <c r="Z538" s="8"/>
      <c r="AA538" s="8"/>
      <c r="AB538" s="8"/>
      <c r="AC538" s="8"/>
      <c r="AD538" s="8"/>
      <c r="AF538" s="7"/>
      <c r="AG538" s="7"/>
      <c r="AH538" s="7"/>
      <c r="AI538" s="57"/>
      <c r="AJ538" s="7"/>
      <c r="AK538" s="7"/>
      <c r="AL538" s="58"/>
      <c r="AM538" s="58"/>
      <c r="AN538" s="58"/>
      <c r="AO538" s="58"/>
      <c r="AP538" s="58"/>
      <c r="AQ538" s="58"/>
    </row>
    <row r="539" spans="1:43" hidden="1" x14ac:dyDescent="0.25">
      <c r="A539" s="57">
        <f t="shared" ca="1" si="115"/>
        <v>3.2013721131952879</v>
      </c>
      <c r="B539" s="57">
        <f t="shared" ca="1" si="115"/>
        <v>4.1538111656602386</v>
      </c>
      <c r="C539" s="57">
        <f t="shared" ca="1" si="115"/>
        <v>3.0424046622055085</v>
      </c>
      <c r="D539" s="57">
        <f t="shared" ca="1" si="115"/>
        <v>1.5289540308324638</v>
      </c>
      <c r="E539" s="57">
        <f t="shared" ca="1" si="115"/>
        <v>4.6797381764037569</v>
      </c>
      <c r="F539" s="57">
        <f t="shared" ca="1" si="115"/>
        <v>4.2118240877968232</v>
      </c>
      <c r="G539" s="57">
        <f t="shared" ca="1" si="115"/>
        <v>0.91637147157016696</v>
      </c>
      <c r="H539" s="57">
        <f t="shared" ca="1" si="115"/>
        <v>5.06934433488731</v>
      </c>
      <c r="I539" s="57">
        <f t="shared" ca="1" si="115"/>
        <v>3.4594722479591931</v>
      </c>
      <c r="J539" s="57">
        <f t="shared" ca="1" si="115"/>
        <v>7.0813754609290829</v>
      </c>
      <c r="K539" s="57">
        <f t="shared" ca="1" si="115"/>
        <v>2.2454720964016954</v>
      </c>
      <c r="L539" s="57"/>
      <c r="M539" s="6">
        <f t="shared" ca="1" si="116"/>
        <v>14.241523707900047</v>
      </c>
      <c r="N539" s="6">
        <f t="shared" ca="1" si="116"/>
        <v>12.728073076527</v>
      </c>
      <c r="O539" s="6">
        <f t="shared" ca="1" si="116"/>
        <v>15.914924802993079</v>
      </c>
      <c r="P539" s="6">
        <f t="shared" ca="1" si="116"/>
        <v>14.070579597817948</v>
      </c>
      <c r="Q539" s="6">
        <f t="shared" ca="1" si="116"/>
        <v>16.148365773353003</v>
      </c>
      <c r="R539" s="57"/>
      <c r="S539" s="57">
        <f t="shared" ca="1" si="112"/>
        <v>16.148365773353003</v>
      </c>
      <c r="T539" s="7">
        <f ca="1">SMALL($S$5:$S$1004,ROWS($S$5:S539))</f>
        <v>17.950847604098232</v>
      </c>
      <c r="U539" s="10">
        <f ca="1">ROWS($S$5:S539)/COUNT($S$5:$S$1004)</f>
        <v>0.53500000000000003</v>
      </c>
      <c r="V539" s="8"/>
      <c r="W539" s="8"/>
      <c r="Y539" s="8"/>
      <c r="Z539" s="8"/>
      <c r="AA539" s="8"/>
      <c r="AB539" s="8"/>
      <c r="AC539" s="8"/>
      <c r="AD539" s="8"/>
      <c r="AF539" s="7"/>
      <c r="AG539" s="7"/>
      <c r="AH539" s="7"/>
      <c r="AI539" s="57"/>
      <c r="AJ539" s="7"/>
      <c r="AK539" s="7"/>
      <c r="AL539" s="58"/>
      <c r="AM539" s="58"/>
      <c r="AN539" s="58"/>
      <c r="AO539" s="58"/>
      <c r="AP539" s="58"/>
      <c r="AQ539" s="58"/>
    </row>
    <row r="540" spans="1:43" hidden="1" x14ac:dyDescent="0.25">
      <c r="A540" s="57">
        <f t="shared" ca="1" si="115"/>
        <v>5.879921892000965</v>
      </c>
      <c r="B540" s="57">
        <f t="shared" ca="1" si="115"/>
        <v>2.5183623146500409</v>
      </c>
      <c r="C540" s="57">
        <f t="shared" ca="1" si="115"/>
        <v>2.0260956903816458</v>
      </c>
      <c r="D540" s="57">
        <f t="shared" ca="1" si="115"/>
        <v>1.0199852479174911</v>
      </c>
      <c r="E540" s="57">
        <f t="shared" ca="1" si="115"/>
        <v>7.1618715745621255</v>
      </c>
      <c r="F540" s="57">
        <f t="shared" ca="1" si="115"/>
        <v>2.7390669053924448</v>
      </c>
      <c r="G540" s="57">
        <f t="shared" ca="1" si="115"/>
        <v>0.79816080013522261</v>
      </c>
      <c r="H540" s="57">
        <f t="shared" ca="1" si="115"/>
        <v>4.6915037230134242</v>
      </c>
      <c r="I540" s="57">
        <f t="shared" ca="1" si="115"/>
        <v>6.9143119614087354</v>
      </c>
      <c r="J540" s="57">
        <f t="shared" ca="1" si="115"/>
        <v>6.7815294015322767</v>
      </c>
      <c r="K540" s="57">
        <f t="shared" ca="1" si="115"/>
        <v>4.3896647259369042</v>
      </c>
      <c r="L540" s="57"/>
      <c r="M540" s="6">
        <f t="shared" ca="1" si="116"/>
        <v>15.48570778405011</v>
      </c>
      <c r="N540" s="6">
        <f t="shared" ca="1" si="116"/>
        <v>14.479597341585954</v>
      </c>
      <c r="O540" s="6">
        <f t="shared" ca="1" si="116"/>
        <v>16.461763290744443</v>
      </c>
      <c r="P540" s="6">
        <f t="shared" ca="1" si="116"/>
        <v>16.561405907388124</v>
      </c>
      <c r="Q540" s="6">
        <f t="shared" ca="1" si="116"/>
        <v>18.761402338162494</v>
      </c>
      <c r="R540" s="57"/>
      <c r="S540" s="57">
        <f t="shared" ca="1" si="112"/>
        <v>18.761402338162494</v>
      </c>
      <c r="T540" s="7">
        <f ca="1">SMALL($S$5:$S$1004,ROWS($S$5:S540))</f>
        <v>17.957717620732286</v>
      </c>
      <c r="U540" s="10">
        <f ca="1">ROWS($S$5:S540)/COUNT($S$5:$S$1004)</f>
        <v>0.53600000000000003</v>
      </c>
      <c r="V540" s="8"/>
      <c r="W540" s="8"/>
      <c r="Y540" s="8"/>
      <c r="Z540" s="8"/>
      <c r="AA540" s="8"/>
      <c r="AB540" s="8"/>
      <c r="AC540" s="8"/>
      <c r="AD540" s="8"/>
      <c r="AF540" s="7"/>
      <c r="AG540" s="7"/>
      <c r="AH540" s="7"/>
      <c r="AI540" s="57"/>
      <c r="AJ540" s="7"/>
      <c r="AK540" s="7"/>
      <c r="AL540" s="58"/>
      <c r="AM540" s="58"/>
      <c r="AN540" s="58"/>
      <c r="AO540" s="58"/>
      <c r="AP540" s="58"/>
      <c r="AQ540" s="58"/>
    </row>
    <row r="541" spans="1:43" hidden="1" x14ac:dyDescent="0.25">
      <c r="A541" s="57">
        <f t="shared" ca="1" si="115"/>
        <v>5.8027456230774863</v>
      </c>
      <c r="B541" s="57">
        <f t="shared" ca="1" si="115"/>
        <v>2.0598517001621794</v>
      </c>
      <c r="C541" s="57">
        <f t="shared" ca="1" si="115"/>
        <v>4.102123992622845</v>
      </c>
      <c r="D541" s="57">
        <f t="shared" ca="1" si="115"/>
        <v>2.8534119970200065</v>
      </c>
      <c r="E541" s="57">
        <f t="shared" ca="1" si="115"/>
        <v>4.8225128059736884</v>
      </c>
      <c r="F541" s="57">
        <f t="shared" ca="1" si="115"/>
        <v>5.0454187590877666</v>
      </c>
      <c r="G541" s="57">
        <f t="shared" ca="1" si="115"/>
        <v>2.5207590231884445</v>
      </c>
      <c r="H541" s="57">
        <f t="shared" ca="1" si="115"/>
        <v>5.0708864250455541</v>
      </c>
      <c r="I541" s="57">
        <f t="shared" ca="1" si="115"/>
        <v>6.227007485887281</v>
      </c>
      <c r="J541" s="57">
        <f t="shared" ca="1" si="115"/>
        <v>5.3502751850139418</v>
      </c>
      <c r="K541" s="57">
        <f t="shared" ca="1" si="115"/>
        <v>4.2398747934202792</v>
      </c>
      <c r="L541" s="57"/>
      <c r="M541" s="6">
        <f t="shared" ca="1" si="116"/>
        <v>17.775903823902716</v>
      </c>
      <c r="N541" s="6">
        <f t="shared" ca="1" si="116"/>
        <v>16.527191828299877</v>
      </c>
      <c r="O541" s="6">
        <f t="shared" ca="1" si="116"/>
        <v>12.23263969114981</v>
      </c>
      <c r="P541" s="6">
        <f t="shared" ca="1" si="116"/>
        <v>17.572152738557506</v>
      </c>
      <c r="Q541" s="6">
        <f t="shared" ca="1" si="116"/>
        <v>16.1931257246017</v>
      </c>
      <c r="R541" s="57"/>
      <c r="S541" s="57">
        <f t="shared" ca="1" si="112"/>
        <v>17.775903823902716</v>
      </c>
      <c r="T541" s="7">
        <f ca="1">SMALL($S$5:$S$1004,ROWS($S$5:S541))</f>
        <v>17.964502524905043</v>
      </c>
      <c r="U541" s="10">
        <f ca="1">ROWS($S$5:S541)/COUNT($S$5:$S$1004)</f>
        <v>0.53700000000000003</v>
      </c>
      <c r="V541" s="8"/>
      <c r="W541" s="8"/>
      <c r="Y541" s="8"/>
      <c r="Z541" s="8"/>
      <c r="AA541" s="8"/>
      <c r="AB541" s="8"/>
      <c r="AC541" s="8"/>
      <c r="AD541" s="8"/>
      <c r="AF541" s="7"/>
      <c r="AG541" s="7"/>
      <c r="AH541" s="7"/>
      <c r="AI541" s="57"/>
      <c r="AJ541" s="7"/>
      <c r="AK541" s="7"/>
      <c r="AL541" s="58"/>
      <c r="AM541" s="58"/>
      <c r="AN541" s="58"/>
      <c r="AO541" s="58"/>
      <c r="AP541" s="58"/>
      <c r="AQ541" s="58"/>
    </row>
    <row r="542" spans="1:43" hidden="1" x14ac:dyDescent="0.25">
      <c r="A542" s="57">
        <f t="shared" ca="1" si="115"/>
        <v>3.1257735679029297</v>
      </c>
      <c r="B542" s="57">
        <f t="shared" ca="1" si="115"/>
        <v>3.5310605400228106</v>
      </c>
      <c r="C542" s="57">
        <f t="shared" ca="1" si="115"/>
        <v>2.7781752954271464</v>
      </c>
      <c r="D542" s="57">
        <f t="shared" ca="1" si="115"/>
        <v>1.3335001682034555</v>
      </c>
      <c r="E542" s="57">
        <f t="shared" ca="1" si="115"/>
        <v>6.0549186788579785</v>
      </c>
      <c r="F542" s="57">
        <f t="shared" ca="1" si="115"/>
        <v>4.1462175452856984</v>
      </c>
      <c r="G542" s="57">
        <f t="shared" ca="1" si="115"/>
        <v>1.7237010999809503</v>
      </c>
      <c r="H542" s="57">
        <f t="shared" ca="1" si="115"/>
        <v>4.5868610908176048</v>
      </c>
      <c r="I542" s="57">
        <f t="shared" ca="1" si="115"/>
        <v>5.5001956627843303</v>
      </c>
      <c r="J542" s="57">
        <f t="shared" ca="1" si="115"/>
        <v>6.539986261507968</v>
      </c>
      <c r="K542" s="57">
        <f t="shared" ca="1" si="115"/>
        <v>5.1210277044448631</v>
      </c>
      <c r="L542" s="57"/>
      <c r="M542" s="6">
        <f t="shared" ca="1" si="116"/>
        <v>14.167636224818994</v>
      </c>
      <c r="N542" s="6">
        <f t="shared" ca="1" si="116"/>
        <v>12.722961097595304</v>
      </c>
      <c r="O542" s="6">
        <f t="shared" ca="1" si="116"/>
        <v>16.125965480388757</v>
      </c>
      <c r="P542" s="6">
        <f t="shared" ca="1" si="116"/>
        <v>18.298501452537703</v>
      </c>
      <c r="Q542" s="6">
        <f t="shared" ca="1" si="116"/>
        <v>19.293868014143257</v>
      </c>
      <c r="R542" s="57"/>
      <c r="S542" s="57">
        <f t="shared" ca="1" si="112"/>
        <v>19.293868014143257</v>
      </c>
      <c r="T542" s="7">
        <f ca="1">SMALL($S$5:$S$1004,ROWS($S$5:S542))</f>
        <v>17.967698338065365</v>
      </c>
      <c r="U542" s="10">
        <f ca="1">ROWS($S$5:S542)/COUNT($S$5:$S$1004)</f>
        <v>0.53800000000000003</v>
      </c>
      <c r="V542" s="8"/>
      <c r="W542" s="8"/>
      <c r="Y542" s="8"/>
      <c r="Z542" s="8"/>
      <c r="AA542" s="8"/>
      <c r="AB542" s="8"/>
      <c r="AC542" s="8"/>
      <c r="AD542" s="8"/>
      <c r="AF542" s="7"/>
      <c r="AG542" s="7"/>
      <c r="AH542" s="7"/>
      <c r="AI542" s="57"/>
      <c r="AJ542" s="7"/>
      <c r="AK542" s="7"/>
      <c r="AL542" s="58"/>
      <c r="AM542" s="58"/>
      <c r="AN542" s="58"/>
      <c r="AO542" s="58"/>
      <c r="AP542" s="58"/>
      <c r="AQ542" s="58"/>
    </row>
    <row r="543" spans="1:43" hidden="1" x14ac:dyDescent="0.25">
      <c r="A543" s="57">
        <f t="shared" ca="1" si="115"/>
        <v>2.5181062269418613</v>
      </c>
      <c r="B543" s="57">
        <f t="shared" ca="1" si="115"/>
        <v>4.7583431565654912</v>
      </c>
      <c r="C543" s="57">
        <f t="shared" ca="1" si="115"/>
        <v>1.828007257948165</v>
      </c>
      <c r="D543" s="57">
        <f t="shared" ca="1" si="115"/>
        <v>1.7919275308561213</v>
      </c>
      <c r="E543" s="57">
        <f t="shared" ca="1" si="115"/>
        <v>5.1524297223319087</v>
      </c>
      <c r="F543" s="57">
        <f t="shared" ca="1" si="115"/>
        <v>4.9576156636005795</v>
      </c>
      <c r="G543" s="57">
        <f t="shared" ca="1" si="115"/>
        <v>2.1420621562997044</v>
      </c>
      <c r="H543" s="57">
        <f t="shared" ca="1" si="115"/>
        <v>4.5803360350771163</v>
      </c>
      <c r="I543" s="57">
        <f t="shared" ca="1" si="115"/>
        <v>3.695089341880907</v>
      </c>
      <c r="J543" s="57">
        <f t="shared" ca="1" si="115"/>
        <v>4.6519774126709255</v>
      </c>
      <c r="K543" s="57">
        <f t="shared" ca="1" si="115"/>
        <v>4.2795199307489833</v>
      </c>
      <c r="L543" s="57"/>
      <c r="M543" s="6">
        <f t="shared" ca="1" si="116"/>
        <v>11.140153053860656</v>
      </c>
      <c r="N543" s="6">
        <f t="shared" ca="1" si="116"/>
        <v>11.104073326768612</v>
      </c>
      <c r="O543" s="6">
        <f t="shared" ca="1" si="116"/>
        <v>14.562750291568326</v>
      </c>
      <c r="P543" s="6">
        <f t="shared" ca="1" si="116"/>
        <v>17.69056809279596</v>
      </c>
      <c r="Q543" s="6">
        <f t="shared" ca="1" si="116"/>
        <v>18.7706288447235</v>
      </c>
      <c r="R543" s="57"/>
      <c r="S543" s="57">
        <f t="shared" ca="1" si="112"/>
        <v>18.7706288447235</v>
      </c>
      <c r="T543" s="7">
        <f ca="1">SMALL($S$5:$S$1004,ROWS($S$5:S543))</f>
        <v>17.980306405494815</v>
      </c>
      <c r="U543" s="10">
        <f ca="1">ROWS($S$5:S543)/COUNT($S$5:$S$1004)</f>
        <v>0.53900000000000003</v>
      </c>
      <c r="V543" s="8"/>
      <c r="W543" s="8"/>
      <c r="Y543" s="8"/>
      <c r="Z543" s="8"/>
      <c r="AA543" s="8"/>
      <c r="AB543" s="8"/>
      <c r="AC543" s="8"/>
      <c r="AD543" s="8"/>
      <c r="AF543" s="7"/>
      <c r="AG543" s="7"/>
      <c r="AH543" s="7"/>
      <c r="AI543" s="57"/>
      <c r="AJ543" s="7"/>
      <c r="AK543" s="7"/>
      <c r="AL543" s="58"/>
      <c r="AM543" s="58"/>
      <c r="AN543" s="58"/>
      <c r="AO543" s="58"/>
      <c r="AP543" s="58"/>
      <c r="AQ543" s="58"/>
    </row>
    <row r="544" spans="1:43" hidden="1" x14ac:dyDescent="0.25">
      <c r="A544" s="57">
        <f t="shared" ca="1" si="115"/>
        <v>3.1424618366094927</v>
      </c>
      <c r="B544" s="57">
        <f t="shared" ca="1" si="115"/>
        <v>3.3513648692242364</v>
      </c>
      <c r="C544" s="57">
        <f t="shared" ca="1" si="115"/>
        <v>4.9980053950723944</v>
      </c>
      <c r="D544" s="57">
        <f t="shared" ca="1" si="115"/>
        <v>1.765054537235623</v>
      </c>
      <c r="E544" s="57">
        <f t="shared" ca="1" si="115"/>
        <v>4.3181925980353046</v>
      </c>
      <c r="F544" s="57">
        <f t="shared" ca="1" si="115"/>
        <v>2.2579248724968046</v>
      </c>
      <c r="G544" s="57">
        <f t="shared" ca="1" si="115"/>
        <v>2.3485825634141193</v>
      </c>
      <c r="H544" s="57">
        <f t="shared" ca="1" si="115"/>
        <v>2.7288329790759822</v>
      </c>
      <c r="I544" s="57">
        <f t="shared" ca="1" si="115"/>
        <v>6.5236403640314586</v>
      </c>
      <c r="J544" s="57">
        <f t="shared" ca="1" si="115"/>
        <v>5.9145935546995378</v>
      </c>
      <c r="K544" s="57">
        <f t="shared" ca="1" si="115"/>
        <v>4.314835788224654</v>
      </c>
      <c r="L544" s="57"/>
      <c r="M544" s="6">
        <f t="shared" ca="1" si="116"/>
        <v>16.403643349795544</v>
      </c>
      <c r="N544" s="6">
        <f t="shared" ca="1" si="116"/>
        <v>13.170692491958773</v>
      </c>
      <c r="O544" s="6">
        <f t="shared" ca="1" si="116"/>
        <v>13.584151021959078</v>
      </c>
      <c r="P544" s="6">
        <f t="shared" ca="1" si="116"/>
        <v>16.447765893977156</v>
      </c>
      <c r="Q544" s="6">
        <f t="shared" ca="1" si="116"/>
        <v>14.713226234560176</v>
      </c>
      <c r="R544" s="57"/>
      <c r="S544" s="57">
        <f t="shared" ca="1" si="112"/>
        <v>16.447765893977156</v>
      </c>
      <c r="T544" s="7">
        <f ca="1">SMALL($S$5:$S$1004,ROWS($S$5:S544))</f>
        <v>17.981552457903017</v>
      </c>
      <c r="U544" s="10">
        <f ca="1">ROWS($S$5:S544)/COUNT($S$5:$S$1004)</f>
        <v>0.54</v>
      </c>
      <c r="V544" s="8"/>
      <c r="W544" s="8"/>
      <c r="Y544" s="8"/>
      <c r="Z544" s="8"/>
      <c r="AA544" s="8"/>
      <c r="AB544" s="8"/>
      <c r="AC544" s="8"/>
      <c r="AD544" s="8"/>
      <c r="AF544" s="7"/>
      <c r="AG544" s="7"/>
      <c r="AH544" s="7"/>
      <c r="AI544" s="57"/>
      <c r="AJ544" s="7"/>
      <c r="AK544" s="7"/>
      <c r="AL544" s="58"/>
      <c r="AM544" s="58"/>
      <c r="AN544" s="58"/>
      <c r="AO544" s="58"/>
      <c r="AP544" s="58"/>
      <c r="AQ544" s="58"/>
    </row>
    <row r="545" spans="1:43" hidden="1" x14ac:dyDescent="0.25">
      <c r="A545" s="57">
        <f t="shared" ref="A545:K554" ca="1" si="117">A$2+(A$3-A$2)*RAND()</f>
        <v>4.067552511246781</v>
      </c>
      <c r="B545" s="57">
        <f t="shared" ca="1" si="117"/>
        <v>4.739963728893585</v>
      </c>
      <c r="C545" s="57">
        <f t="shared" ca="1" si="117"/>
        <v>1.0346369075843707</v>
      </c>
      <c r="D545" s="57">
        <f t="shared" ca="1" si="117"/>
        <v>1.5700826898799722</v>
      </c>
      <c r="E545" s="57">
        <f t="shared" ca="1" si="117"/>
        <v>6.4053145693194136</v>
      </c>
      <c r="F545" s="57">
        <f t="shared" ca="1" si="117"/>
        <v>5.3485907052878403</v>
      </c>
      <c r="G545" s="57">
        <f t="shared" ca="1" si="117"/>
        <v>0.91062356614106266</v>
      </c>
      <c r="H545" s="57">
        <f t="shared" ca="1" si="117"/>
        <v>3.1568398419628321</v>
      </c>
      <c r="I545" s="57">
        <f t="shared" ca="1" si="117"/>
        <v>5.8640323075100573</v>
      </c>
      <c r="J545" s="57">
        <f t="shared" ca="1" si="117"/>
        <v>4.9066902033329107</v>
      </c>
      <c r="K545" s="57">
        <f t="shared" ca="1" si="117"/>
        <v>5.292272836095659</v>
      </c>
      <c r="L545" s="57"/>
      <c r="M545" s="6">
        <f t="shared" ref="M545:Q554" ca="1" si="118">SUMIF(M$4,"*"&amp;$A$4&amp;"*",$A545)+SUMIF(M$4,"*"&amp;$B$4&amp;"*",$B545)+SUMIF(M$4,"*"&amp;$C$4&amp;"*",$C545)+SUMIF(M$4,"*"&amp;$D$4&amp;"*",$D545)+SUMIF(M$4,"*"&amp;$E$4&amp;"*",$E545)+SUMIF(M$4,"*"&amp;$F$4&amp;"*",$F545)+SUMIF(M$4,"*"&amp;$G$4&amp;"*",$G545)+SUMIF(M$4,"*"&amp;$H$4&amp;"*",$H545)+SUMIF(M$4,"*"&amp;$I$4&amp;"*",$I545)+SUMIF(M$4,"*"&amp;$J$4&amp;"*",$J545)+SUMIF(M$4,"*"&amp;$K$4&amp;"*",$K545)</f>
        <v>10.919503188305125</v>
      </c>
      <c r="N545" s="6">
        <f t="shared" ca="1" si="118"/>
        <v>11.454948970600727</v>
      </c>
      <c r="O545" s="6">
        <f t="shared" ca="1" si="118"/>
        <v>16.051968501545907</v>
      </c>
      <c r="P545" s="6">
        <f t="shared" ca="1" si="118"/>
        <v>21.244859577787143</v>
      </c>
      <c r="Q545" s="6">
        <f t="shared" ca="1" si="118"/>
        <v>19.594390976271491</v>
      </c>
      <c r="R545" s="57"/>
      <c r="S545" s="57">
        <f t="shared" ca="1" si="112"/>
        <v>21.244859577787143</v>
      </c>
      <c r="T545" s="7">
        <f ca="1">SMALL($S$5:$S$1004,ROWS($S$5:S545))</f>
        <v>17.982116557869819</v>
      </c>
      <c r="U545" s="10">
        <f ca="1">ROWS($S$5:S545)/COUNT($S$5:$S$1004)</f>
        <v>0.54100000000000004</v>
      </c>
      <c r="V545" s="8"/>
      <c r="W545" s="8"/>
      <c r="Y545" s="8"/>
      <c r="Z545" s="8"/>
      <c r="AA545" s="8"/>
      <c r="AB545" s="8"/>
      <c r="AC545" s="8"/>
      <c r="AD545" s="8"/>
      <c r="AF545" s="7"/>
      <c r="AG545" s="7"/>
      <c r="AH545" s="7"/>
      <c r="AI545" s="57"/>
      <c r="AJ545" s="7"/>
      <c r="AK545" s="7"/>
      <c r="AL545" s="58"/>
      <c r="AM545" s="58"/>
      <c r="AN545" s="58"/>
      <c r="AO545" s="58"/>
      <c r="AP545" s="58"/>
      <c r="AQ545" s="58"/>
    </row>
    <row r="546" spans="1:43" hidden="1" x14ac:dyDescent="0.25">
      <c r="A546" s="57">
        <f t="shared" ca="1" si="117"/>
        <v>3.0725163914163058</v>
      </c>
      <c r="B546" s="57">
        <f t="shared" ca="1" si="117"/>
        <v>2.1994705803880499</v>
      </c>
      <c r="C546" s="57">
        <f t="shared" ca="1" si="117"/>
        <v>3.0024224774352404</v>
      </c>
      <c r="D546" s="57">
        <f t="shared" ca="1" si="117"/>
        <v>2.1490046732104151</v>
      </c>
      <c r="E546" s="57">
        <f t="shared" ca="1" si="117"/>
        <v>4.7301732191472885</v>
      </c>
      <c r="F546" s="57">
        <f t="shared" ca="1" si="117"/>
        <v>5.5046733256938882</v>
      </c>
      <c r="G546" s="57">
        <f t="shared" ca="1" si="117"/>
        <v>1.1761977481986943</v>
      </c>
      <c r="H546" s="57">
        <f t="shared" ca="1" si="117"/>
        <v>5.4097453989463027</v>
      </c>
      <c r="I546" s="57">
        <f t="shared" ca="1" si="117"/>
        <v>6.4815624033089936</v>
      </c>
      <c r="J546" s="57">
        <f t="shared" ca="1" si="117"/>
        <v>7.774644868491519</v>
      </c>
      <c r="K546" s="57">
        <f t="shared" ca="1" si="117"/>
        <v>5.1486013120878535</v>
      </c>
      <c r="L546" s="57"/>
      <c r="M546" s="6">
        <f t="shared" ca="1" si="118"/>
        <v>15.02578148554176</v>
      </c>
      <c r="N546" s="6">
        <f t="shared" ca="1" si="118"/>
        <v>14.172363681316934</v>
      </c>
      <c r="O546" s="6">
        <f t="shared" ca="1" si="118"/>
        <v>14.704288668026857</v>
      </c>
      <c r="P546" s="6">
        <f t="shared" ca="1" si="118"/>
        <v>19.334307621478786</v>
      </c>
      <c r="Q546" s="6">
        <f t="shared" ca="1" si="118"/>
        <v>17.487990510569496</v>
      </c>
      <c r="R546" s="57"/>
      <c r="S546" s="57">
        <f t="shared" ca="1" si="112"/>
        <v>19.334307621478786</v>
      </c>
      <c r="T546" s="7">
        <f ca="1">SMALL($S$5:$S$1004,ROWS($S$5:S546))</f>
        <v>17.987426862826563</v>
      </c>
      <c r="U546" s="10">
        <f ca="1">ROWS($S$5:S546)/COUNT($S$5:$S$1004)</f>
        <v>0.54200000000000004</v>
      </c>
      <c r="V546" s="8"/>
      <c r="W546" s="8"/>
      <c r="Y546" s="8"/>
      <c r="Z546" s="8"/>
      <c r="AA546" s="8"/>
      <c r="AB546" s="8"/>
      <c r="AC546" s="8"/>
      <c r="AD546" s="8"/>
      <c r="AF546" s="7"/>
      <c r="AG546" s="7"/>
      <c r="AH546" s="7"/>
      <c r="AI546" s="57"/>
      <c r="AJ546" s="7"/>
      <c r="AK546" s="7"/>
      <c r="AL546" s="58"/>
      <c r="AM546" s="58"/>
      <c r="AN546" s="58"/>
      <c r="AO546" s="58"/>
      <c r="AP546" s="58"/>
      <c r="AQ546" s="58"/>
    </row>
    <row r="547" spans="1:43" hidden="1" x14ac:dyDescent="0.25">
      <c r="A547" s="57">
        <f t="shared" ca="1" si="117"/>
        <v>4.8181710256374846</v>
      </c>
      <c r="B547" s="57">
        <f t="shared" ca="1" si="117"/>
        <v>2.7042322128312843</v>
      </c>
      <c r="C547" s="57">
        <f t="shared" ca="1" si="117"/>
        <v>3.9832818491070476</v>
      </c>
      <c r="D547" s="57">
        <f t="shared" ca="1" si="117"/>
        <v>2.4819549216039229</v>
      </c>
      <c r="E547" s="57">
        <f t="shared" ca="1" si="117"/>
        <v>7.1153240307723635</v>
      </c>
      <c r="F547" s="57">
        <f t="shared" ca="1" si="117"/>
        <v>3.4795773893681812</v>
      </c>
      <c r="G547" s="57">
        <f t="shared" ca="1" si="117"/>
        <v>2.3938619853156711</v>
      </c>
      <c r="H547" s="57">
        <f t="shared" ca="1" si="117"/>
        <v>2.6061018260720052</v>
      </c>
      <c r="I547" s="57">
        <f t="shared" ca="1" si="117"/>
        <v>6.8737012021612482</v>
      </c>
      <c r="J547" s="57">
        <f t="shared" ca="1" si="117"/>
        <v>7.9017960662643958</v>
      </c>
      <c r="K547" s="57">
        <f t="shared" ca="1" si="117"/>
        <v>5.2050845550000346</v>
      </c>
      <c r="L547" s="57"/>
      <c r="M547" s="6">
        <f t="shared" ca="1" si="118"/>
        <v>19.0971109263246</v>
      </c>
      <c r="N547" s="6">
        <f t="shared" ca="1" si="118"/>
        <v>17.595783998821474</v>
      </c>
      <c r="O547" s="6">
        <f t="shared" ca="1" si="118"/>
        <v>17.721352309868045</v>
      </c>
      <c r="P547" s="6">
        <f t="shared" ca="1" si="118"/>
        <v>18.262595359360748</v>
      </c>
      <c r="Q547" s="6">
        <f t="shared" ca="1" si="118"/>
        <v>17.630742624675687</v>
      </c>
      <c r="R547" s="57"/>
      <c r="S547" s="57">
        <f t="shared" ca="1" si="112"/>
        <v>19.0971109263246</v>
      </c>
      <c r="T547" s="7">
        <f ca="1">SMALL($S$5:$S$1004,ROWS($S$5:S547))</f>
        <v>17.988775488414468</v>
      </c>
      <c r="U547" s="10">
        <f ca="1">ROWS($S$5:S547)/COUNT($S$5:$S$1004)</f>
        <v>0.54300000000000004</v>
      </c>
      <c r="V547" s="8"/>
      <c r="W547" s="8"/>
      <c r="Y547" s="8"/>
      <c r="Z547" s="8"/>
      <c r="AA547" s="8"/>
      <c r="AB547" s="8"/>
      <c r="AC547" s="8"/>
      <c r="AD547" s="8"/>
      <c r="AF547" s="7"/>
      <c r="AG547" s="7"/>
      <c r="AH547" s="7"/>
      <c r="AI547" s="57"/>
      <c r="AJ547" s="7"/>
      <c r="AK547" s="7"/>
      <c r="AL547" s="58"/>
      <c r="AM547" s="58"/>
      <c r="AN547" s="58"/>
      <c r="AO547" s="58"/>
      <c r="AP547" s="58"/>
      <c r="AQ547" s="58"/>
    </row>
    <row r="548" spans="1:43" hidden="1" x14ac:dyDescent="0.25">
      <c r="A548" s="57">
        <f t="shared" ca="1" si="117"/>
        <v>3.5915139567162404</v>
      </c>
      <c r="B548" s="57">
        <f t="shared" ca="1" si="117"/>
        <v>3.2272562969030476</v>
      </c>
      <c r="C548" s="57">
        <f t="shared" ca="1" si="117"/>
        <v>1.5553760967598329</v>
      </c>
      <c r="D548" s="57">
        <f t="shared" ca="1" si="117"/>
        <v>2.291376640693894</v>
      </c>
      <c r="E548" s="57">
        <f t="shared" ca="1" si="117"/>
        <v>5.2628123632215207</v>
      </c>
      <c r="F548" s="57">
        <f t="shared" ca="1" si="117"/>
        <v>2.4816605786964772</v>
      </c>
      <c r="G548" s="57">
        <f t="shared" ca="1" si="117"/>
        <v>2.4560936131857058</v>
      </c>
      <c r="H548" s="57">
        <f t="shared" ca="1" si="117"/>
        <v>2.8064565114716751</v>
      </c>
      <c r="I548" s="57">
        <f t="shared" ca="1" si="117"/>
        <v>6.6965820030804624</v>
      </c>
      <c r="J548" s="57">
        <f t="shared" ca="1" si="117"/>
        <v>6.7646689400704023</v>
      </c>
      <c r="K548" s="57">
        <f t="shared" ca="1" si="117"/>
        <v>3.0124052348175896</v>
      </c>
      <c r="L548" s="57"/>
      <c r="M548" s="6">
        <f t="shared" ca="1" si="118"/>
        <v>14.367652606732182</v>
      </c>
      <c r="N548" s="6">
        <f t="shared" ca="1" si="118"/>
        <v>15.103653150666242</v>
      </c>
      <c r="O548" s="6">
        <f t="shared" ca="1" si="118"/>
        <v>15.25473760019497</v>
      </c>
      <c r="P548" s="6">
        <f t="shared" ca="1" si="118"/>
        <v>15.417904113497578</v>
      </c>
      <c r="Q548" s="6">
        <f t="shared" ca="1" si="118"/>
        <v>14.308930406413833</v>
      </c>
      <c r="R548" s="57"/>
      <c r="S548" s="57">
        <f t="shared" ca="1" si="112"/>
        <v>15.417904113497578</v>
      </c>
      <c r="T548" s="7">
        <f ca="1">SMALL($S$5:$S$1004,ROWS($S$5:S548))</f>
        <v>17.999536531331437</v>
      </c>
      <c r="U548" s="10">
        <f ca="1">ROWS($S$5:S548)/COUNT($S$5:$S$1004)</f>
        <v>0.54400000000000004</v>
      </c>
      <c r="V548" s="8"/>
      <c r="W548" s="8"/>
      <c r="Y548" s="8"/>
      <c r="Z548" s="8"/>
      <c r="AA548" s="8"/>
      <c r="AB548" s="8"/>
      <c r="AC548" s="8"/>
      <c r="AD548" s="8"/>
      <c r="AF548" s="7"/>
      <c r="AG548" s="7"/>
      <c r="AH548" s="7"/>
      <c r="AI548" s="57"/>
      <c r="AJ548" s="7"/>
      <c r="AK548" s="7"/>
      <c r="AL548" s="58"/>
      <c r="AM548" s="58"/>
      <c r="AN548" s="58"/>
      <c r="AO548" s="58"/>
      <c r="AP548" s="58"/>
      <c r="AQ548" s="58"/>
    </row>
    <row r="549" spans="1:43" hidden="1" x14ac:dyDescent="0.25">
      <c r="A549" s="57">
        <f t="shared" ca="1" si="117"/>
        <v>2.2899963644665244</v>
      </c>
      <c r="B549" s="57">
        <f t="shared" ca="1" si="117"/>
        <v>4.4008339858792738</v>
      </c>
      <c r="C549" s="57">
        <f t="shared" ca="1" si="117"/>
        <v>1.7243835600898212</v>
      </c>
      <c r="D549" s="57">
        <f t="shared" ca="1" si="117"/>
        <v>1.6136539850879932</v>
      </c>
      <c r="E549" s="57">
        <f t="shared" ca="1" si="117"/>
        <v>4.6342261724570157</v>
      </c>
      <c r="F549" s="57">
        <f t="shared" ca="1" si="117"/>
        <v>4.0388117058974213</v>
      </c>
      <c r="G549" s="57">
        <f t="shared" ca="1" si="117"/>
        <v>1.6535189633205665</v>
      </c>
      <c r="H549" s="57">
        <f t="shared" ca="1" si="117"/>
        <v>5.8502548715021119</v>
      </c>
      <c r="I549" s="57">
        <f t="shared" ca="1" si="117"/>
        <v>4.5818280166585481</v>
      </c>
      <c r="J549" s="57">
        <f t="shared" ca="1" si="117"/>
        <v>4.8034472255902907</v>
      </c>
      <c r="K549" s="57">
        <f t="shared" ca="1" si="117"/>
        <v>5.6406658453529044</v>
      </c>
      <c r="L549" s="57"/>
      <c r="M549" s="6">
        <f t="shared" ca="1" si="118"/>
        <v>10.471346113467202</v>
      </c>
      <c r="N549" s="6">
        <f t="shared" ca="1" si="118"/>
        <v>10.360616538465376</v>
      </c>
      <c r="O549" s="6">
        <f t="shared" ca="1" si="118"/>
        <v>13.838507383926579</v>
      </c>
      <c r="P549" s="6">
        <f t="shared" ca="1" si="118"/>
        <v>18.662139553788148</v>
      </c>
      <c r="Q549" s="6">
        <f t="shared" ca="1" si="118"/>
        <v>20.525980875191308</v>
      </c>
      <c r="R549" s="57"/>
      <c r="S549" s="57">
        <f t="shared" ca="1" si="112"/>
        <v>20.525980875191308</v>
      </c>
      <c r="T549" s="7">
        <f ca="1">SMALL($S$5:$S$1004,ROWS($S$5:S549))</f>
        <v>18.003512226394911</v>
      </c>
      <c r="U549" s="10">
        <f ca="1">ROWS($S$5:S549)/COUNT($S$5:$S$1004)</f>
        <v>0.54500000000000004</v>
      </c>
      <c r="V549" s="8"/>
      <c r="W549" s="8"/>
      <c r="Y549" s="8"/>
      <c r="Z549" s="8"/>
      <c r="AA549" s="8"/>
      <c r="AB549" s="8"/>
      <c r="AC549" s="8"/>
      <c r="AD549" s="8"/>
      <c r="AF549" s="7"/>
      <c r="AG549" s="7"/>
      <c r="AH549" s="7"/>
      <c r="AI549" s="57"/>
      <c r="AJ549" s="7"/>
      <c r="AK549" s="7"/>
      <c r="AL549" s="58"/>
      <c r="AM549" s="58"/>
      <c r="AN549" s="58"/>
      <c r="AO549" s="58"/>
      <c r="AP549" s="58"/>
      <c r="AQ549" s="58"/>
    </row>
    <row r="550" spans="1:43" hidden="1" x14ac:dyDescent="0.25">
      <c r="A550" s="57">
        <f t="shared" ca="1" si="117"/>
        <v>4.639168157517946</v>
      </c>
      <c r="B550" s="57">
        <f t="shared" ca="1" si="117"/>
        <v>2.6390336282383484</v>
      </c>
      <c r="C550" s="57">
        <f t="shared" ca="1" si="117"/>
        <v>1.6770795387812507</v>
      </c>
      <c r="D550" s="57">
        <f t="shared" ca="1" si="117"/>
        <v>2.93006111663875</v>
      </c>
      <c r="E550" s="57">
        <f t="shared" ca="1" si="117"/>
        <v>4.277522168451946</v>
      </c>
      <c r="F550" s="57">
        <f t="shared" ca="1" si="117"/>
        <v>4.9326504706390946</v>
      </c>
      <c r="G550" s="57">
        <f t="shared" ca="1" si="117"/>
        <v>2.9725423912667068</v>
      </c>
      <c r="H550" s="57">
        <f t="shared" ca="1" si="117"/>
        <v>4.0723611807310167</v>
      </c>
      <c r="I550" s="57">
        <f t="shared" ca="1" si="117"/>
        <v>4.4849063530221738</v>
      </c>
      <c r="J550" s="57">
        <f t="shared" ca="1" si="117"/>
        <v>6.9130388622489232</v>
      </c>
      <c r="K550" s="57">
        <f t="shared" ca="1" si="117"/>
        <v>5.0972984784416084</v>
      </c>
      <c r="L550" s="57"/>
      <c r="M550" s="6">
        <f t="shared" ca="1" si="118"/>
        <v>16.201828949814825</v>
      </c>
      <c r="N550" s="6">
        <f t="shared" ca="1" si="118"/>
        <v>17.454810527672326</v>
      </c>
      <c r="O550" s="6">
        <f t="shared" ca="1" si="118"/>
        <v>13.829594658939218</v>
      </c>
      <c r="P550" s="6">
        <f t="shared" ca="1" si="118"/>
        <v>17.153888930341225</v>
      </c>
      <c r="Q550" s="6">
        <f t="shared" ca="1" si="118"/>
        <v>16.08621545586292</v>
      </c>
      <c r="R550" s="57"/>
      <c r="S550" s="57">
        <f t="shared" ca="1" si="112"/>
        <v>17.454810527672326</v>
      </c>
      <c r="T550" s="7">
        <f ca="1">SMALL($S$5:$S$1004,ROWS($S$5:S550))</f>
        <v>18.012261469287683</v>
      </c>
      <c r="U550" s="10">
        <f ca="1">ROWS($S$5:S550)/COUNT($S$5:$S$1004)</f>
        <v>0.54600000000000004</v>
      </c>
      <c r="V550" s="8"/>
      <c r="W550" s="8"/>
      <c r="Y550" s="8"/>
      <c r="Z550" s="8"/>
      <c r="AA550" s="8"/>
      <c r="AB550" s="8"/>
      <c r="AC550" s="8"/>
      <c r="AD550" s="8"/>
      <c r="AF550" s="7"/>
      <c r="AG550" s="7"/>
      <c r="AH550" s="7"/>
      <c r="AI550" s="57"/>
      <c r="AJ550" s="7"/>
      <c r="AK550" s="7"/>
      <c r="AL550" s="58"/>
      <c r="AM550" s="58"/>
      <c r="AN550" s="58"/>
      <c r="AO550" s="58"/>
      <c r="AP550" s="58"/>
      <c r="AQ550" s="58"/>
    </row>
    <row r="551" spans="1:43" hidden="1" x14ac:dyDescent="0.25">
      <c r="A551" s="57">
        <f t="shared" ca="1" si="117"/>
        <v>5.9294384786360901</v>
      </c>
      <c r="B551" s="57">
        <f t="shared" ca="1" si="117"/>
        <v>1.8102605516986321</v>
      </c>
      <c r="C551" s="57">
        <f t="shared" ca="1" si="117"/>
        <v>3.4641324769878135</v>
      </c>
      <c r="D551" s="57">
        <f t="shared" ca="1" si="117"/>
        <v>2.1230784431319236</v>
      </c>
      <c r="E551" s="57">
        <f t="shared" ca="1" si="117"/>
        <v>6.2551699360507884</v>
      </c>
      <c r="F551" s="57">
        <f t="shared" ca="1" si="117"/>
        <v>4.8253982379016929</v>
      </c>
      <c r="G551" s="57">
        <f t="shared" ca="1" si="117"/>
        <v>0.88784593937727285</v>
      </c>
      <c r="H551" s="57">
        <f t="shared" ca="1" si="117"/>
        <v>5.8604586050575342</v>
      </c>
      <c r="I551" s="57">
        <f t="shared" ca="1" si="117"/>
        <v>5.1459786015489328</v>
      </c>
      <c r="J551" s="57">
        <f t="shared" ca="1" si="117"/>
        <v>6.446737886490201</v>
      </c>
      <c r="K551" s="57">
        <f t="shared" ca="1" si="117"/>
        <v>3.6002240214630463</v>
      </c>
      <c r="L551" s="57"/>
      <c r="M551" s="6">
        <f t="shared" ca="1" si="118"/>
        <v>16.728154781491376</v>
      </c>
      <c r="N551" s="6">
        <f t="shared" ca="1" si="118"/>
        <v>15.387100747635488</v>
      </c>
      <c r="O551" s="6">
        <f t="shared" ca="1" si="118"/>
        <v>14.512168374239621</v>
      </c>
      <c r="P551" s="6">
        <f t="shared" ca="1" si="118"/>
        <v>15.381861412612302</v>
      </c>
      <c r="Q551" s="6">
        <f t="shared" ca="1" si="118"/>
        <v>17.52611311427</v>
      </c>
      <c r="R551" s="57"/>
      <c r="S551" s="57">
        <f t="shared" ca="1" si="112"/>
        <v>17.52611311427</v>
      </c>
      <c r="T551" s="7">
        <f ca="1">SMALL($S$5:$S$1004,ROWS($S$5:S551))</f>
        <v>18.012361376612407</v>
      </c>
      <c r="U551" s="10">
        <f ca="1">ROWS($S$5:S551)/COUNT($S$5:$S$1004)</f>
        <v>0.54700000000000004</v>
      </c>
      <c r="V551" s="8"/>
      <c r="W551" s="8"/>
      <c r="Y551" s="8"/>
      <c r="Z551" s="8"/>
      <c r="AA551" s="8"/>
      <c r="AB551" s="8"/>
      <c r="AC551" s="8"/>
      <c r="AD551" s="8"/>
      <c r="AF551" s="7"/>
      <c r="AG551" s="7"/>
      <c r="AH551" s="7"/>
      <c r="AI551" s="57"/>
      <c r="AJ551" s="7"/>
      <c r="AK551" s="7"/>
      <c r="AL551" s="58"/>
      <c r="AM551" s="58"/>
      <c r="AN551" s="58"/>
      <c r="AO551" s="58"/>
      <c r="AP551" s="58"/>
      <c r="AQ551" s="58"/>
    </row>
    <row r="552" spans="1:43" hidden="1" x14ac:dyDescent="0.25">
      <c r="A552" s="57">
        <f t="shared" ca="1" si="117"/>
        <v>4.948174445132711</v>
      </c>
      <c r="B552" s="57">
        <f t="shared" ca="1" si="117"/>
        <v>3.1765574969971317</v>
      </c>
      <c r="C552" s="57">
        <f t="shared" ca="1" si="117"/>
        <v>2.3646251386768959</v>
      </c>
      <c r="D552" s="57">
        <f t="shared" ca="1" si="117"/>
        <v>1.9275534297569799</v>
      </c>
      <c r="E552" s="57">
        <f t="shared" ca="1" si="117"/>
        <v>7.9965301841003669</v>
      </c>
      <c r="F552" s="57">
        <f t="shared" ca="1" si="117"/>
        <v>3.8740743376603368</v>
      </c>
      <c r="G552" s="57">
        <f t="shared" ca="1" si="117"/>
        <v>1.1156637404145604</v>
      </c>
      <c r="H552" s="57">
        <f t="shared" ca="1" si="117"/>
        <v>3.7953811783680234</v>
      </c>
      <c r="I552" s="57">
        <f t="shared" ca="1" si="117"/>
        <v>3.5566651571486951</v>
      </c>
      <c r="J552" s="57">
        <f t="shared" ca="1" si="117"/>
        <v>4.1219626391902224</v>
      </c>
      <c r="K552" s="57">
        <f t="shared" ca="1" si="117"/>
        <v>3.8216696739982465</v>
      </c>
      <c r="L552" s="57"/>
      <c r="M552" s="6">
        <f t="shared" ca="1" si="118"/>
        <v>12.550425963414391</v>
      </c>
      <c r="N552" s="6">
        <f t="shared" ca="1" si="118"/>
        <v>12.113354254494475</v>
      </c>
      <c r="O552" s="6">
        <f t="shared" ca="1" si="118"/>
        <v>15.295050320287721</v>
      </c>
      <c r="P552" s="6">
        <f t="shared" ca="1" si="118"/>
        <v>14.42896666580441</v>
      </c>
      <c r="Q552" s="6">
        <f t="shared" ca="1" si="118"/>
        <v>18.790138533463768</v>
      </c>
      <c r="R552" s="57"/>
      <c r="S552" s="57">
        <f t="shared" ca="1" si="112"/>
        <v>18.790138533463768</v>
      </c>
      <c r="T552" s="7">
        <f ca="1">SMALL($S$5:$S$1004,ROWS($S$5:S552))</f>
        <v>18.015013695073577</v>
      </c>
      <c r="U552" s="10">
        <f ca="1">ROWS($S$5:S552)/COUNT($S$5:$S$1004)</f>
        <v>0.54800000000000004</v>
      </c>
      <c r="V552" s="8"/>
      <c r="W552" s="8"/>
      <c r="Y552" s="8"/>
      <c r="Z552" s="8"/>
      <c r="AA552" s="8"/>
      <c r="AB552" s="8"/>
      <c r="AC552" s="8"/>
      <c r="AD552" s="8"/>
      <c r="AF552" s="7"/>
      <c r="AG552" s="7"/>
      <c r="AH552" s="7"/>
      <c r="AI552" s="57"/>
      <c r="AJ552" s="7"/>
      <c r="AK552" s="7"/>
      <c r="AL552" s="58"/>
      <c r="AM552" s="58"/>
      <c r="AN552" s="58"/>
      <c r="AO552" s="58"/>
      <c r="AP552" s="58"/>
      <c r="AQ552" s="58"/>
    </row>
    <row r="553" spans="1:43" hidden="1" x14ac:dyDescent="0.25">
      <c r="A553" s="57">
        <f t="shared" ca="1" si="117"/>
        <v>2.7326399724021155</v>
      </c>
      <c r="B553" s="57">
        <f t="shared" ca="1" si="117"/>
        <v>1.0465052783138411</v>
      </c>
      <c r="C553" s="57">
        <f t="shared" ca="1" si="117"/>
        <v>4.1628330672993732</v>
      </c>
      <c r="D553" s="57">
        <f t="shared" ca="1" si="117"/>
        <v>1.2922201072434223</v>
      </c>
      <c r="E553" s="57">
        <f t="shared" ca="1" si="117"/>
        <v>6.684806161769739</v>
      </c>
      <c r="F553" s="57">
        <f t="shared" ca="1" si="117"/>
        <v>2.5545751654354816</v>
      </c>
      <c r="G553" s="57">
        <f t="shared" ca="1" si="117"/>
        <v>1.4187984078901346</v>
      </c>
      <c r="H553" s="57">
        <f t="shared" ca="1" si="117"/>
        <v>4.4505866084855015</v>
      </c>
      <c r="I553" s="57">
        <f t="shared" ca="1" si="117"/>
        <v>5.3295968882008848</v>
      </c>
      <c r="J553" s="57">
        <f t="shared" ca="1" si="117"/>
        <v>4.7505695117023645</v>
      </c>
      <c r="K553" s="57">
        <f t="shared" ca="1" si="117"/>
        <v>2.5769641700031416</v>
      </c>
      <c r="L553" s="57"/>
      <c r="M553" s="6">
        <f t="shared" ca="1" si="118"/>
        <v>13.064840959293988</v>
      </c>
      <c r="N553" s="6">
        <f t="shared" ca="1" si="118"/>
        <v>10.194227999238038</v>
      </c>
      <c r="O553" s="6">
        <f t="shared" ca="1" si="118"/>
        <v>12.481880951785945</v>
      </c>
      <c r="P553" s="6">
        <f t="shared" ca="1" si="118"/>
        <v>11.507641501953348</v>
      </c>
      <c r="Q553" s="6">
        <f t="shared" ca="1" si="118"/>
        <v>14.758862218572222</v>
      </c>
      <c r="R553" s="57"/>
      <c r="S553" s="57">
        <f t="shared" ca="1" si="112"/>
        <v>14.758862218572222</v>
      </c>
      <c r="T553" s="7">
        <f ca="1">SMALL($S$5:$S$1004,ROWS($S$5:S553))</f>
        <v>18.016376903339747</v>
      </c>
      <c r="U553" s="10">
        <f ca="1">ROWS($S$5:S553)/COUNT($S$5:$S$1004)</f>
        <v>0.54900000000000004</v>
      </c>
      <c r="V553" s="8"/>
      <c r="W553" s="8"/>
      <c r="Y553" s="8"/>
      <c r="Z553" s="8"/>
      <c r="AA553" s="8"/>
      <c r="AB553" s="8"/>
      <c r="AC553" s="8"/>
      <c r="AD553" s="8"/>
      <c r="AF553" s="7"/>
      <c r="AG553" s="7"/>
      <c r="AH553" s="7"/>
      <c r="AI553" s="57"/>
      <c r="AJ553" s="7"/>
      <c r="AK553" s="7"/>
      <c r="AL553" s="58"/>
      <c r="AM553" s="58"/>
      <c r="AN553" s="58"/>
      <c r="AO553" s="58"/>
      <c r="AP553" s="58"/>
      <c r="AQ553" s="58"/>
    </row>
    <row r="554" spans="1:43" hidden="1" x14ac:dyDescent="0.25">
      <c r="A554" s="57">
        <f t="shared" ca="1" si="117"/>
        <v>5.0621100117703381</v>
      </c>
      <c r="B554" s="57">
        <f t="shared" ca="1" si="117"/>
        <v>1.0017395563555485</v>
      </c>
      <c r="C554" s="57">
        <f t="shared" ca="1" si="117"/>
        <v>3.1709015580541871</v>
      </c>
      <c r="D554" s="57">
        <f t="shared" ca="1" si="117"/>
        <v>2.0014465536444783</v>
      </c>
      <c r="E554" s="57">
        <f t="shared" ca="1" si="117"/>
        <v>4.3293163217062283</v>
      </c>
      <c r="F554" s="57">
        <f t="shared" ca="1" si="117"/>
        <v>4.8149330776426673</v>
      </c>
      <c r="G554" s="57">
        <f t="shared" ca="1" si="117"/>
        <v>1.1104621460756745</v>
      </c>
      <c r="H554" s="57">
        <f t="shared" ca="1" si="117"/>
        <v>5.2634744520377641</v>
      </c>
      <c r="I554" s="57">
        <f t="shared" ca="1" si="117"/>
        <v>6.0567253254239741</v>
      </c>
      <c r="J554" s="57">
        <f t="shared" ca="1" si="117"/>
        <v>7.5833453411495277</v>
      </c>
      <c r="K554" s="57">
        <f t="shared" ca="1" si="117"/>
        <v>2.891637191391947</v>
      </c>
      <c r="L554" s="57"/>
      <c r="M554" s="6">
        <f t="shared" ca="1" si="118"/>
        <v>16.926819057049727</v>
      </c>
      <c r="N554" s="6">
        <f t="shared" ca="1" si="118"/>
        <v>15.757364052640019</v>
      </c>
      <c r="O554" s="6">
        <f t="shared" ca="1" si="118"/>
        <v>12.914401219211305</v>
      </c>
      <c r="P554" s="6">
        <f t="shared" ca="1" si="118"/>
        <v>14.765035150814137</v>
      </c>
      <c r="Q554" s="6">
        <f t="shared" ca="1" si="118"/>
        <v>13.486167521491488</v>
      </c>
      <c r="R554" s="57"/>
      <c r="S554" s="57">
        <f t="shared" ca="1" si="112"/>
        <v>16.926819057049727</v>
      </c>
      <c r="T554" s="7">
        <f ca="1">SMALL($S$5:$S$1004,ROWS($S$5:S554))</f>
        <v>18.027158189806631</v>
      </c>
      <c r="U554" s="10">
        <f ca="1">ROWS($S$5:S554)/COUNT($S$5:$S$1004)</f>
        <v>0.55000000000000004</v>
      </c>
      <c r="V554" s="8"/>
      <c r="W554" s="8"/>
      <c r="Y554" s="8"/>
      <c r="Z554" s="8"/>
      <c r="AA554" s="8"/>
      <c r="AB554" s="8"/>
      <c r="AC554" s="8"/>
      <c r="AD554" s="8"/>
      <c r="AF554" s="7"/>
      <c r="AG554" s="7"/>
      <c r="AH554" s="7"/>
      <c r="AI554" s="57"/>
      <c r="AJ554" s="7"/>
      <c r="AK554" s="7"/>
      <c r="AL554" s="58"/>
      <c r="AM554" s="58"/>
      <c r="AN554" s="58"/>
      <c r="AO554" s="58"/>
      <c r="AP554" s="58"/>
      <c r="AQ554" s="58"/>
    </row>
    <row r="555" spans="1:43" hidden="1" x14ac:dyDescent="0.25">
      <c r="A555" s="57">
        <f t="shared" ref="A555:K564" ca="1" si="119">A$2+(A$3-A$2)*RAND()</f>
        <v>2.6723996128186833</v>
      </c>
      <c r="B555" s="57">
        <f t="shared" ca="1" si="119"/>
        <v>2.1273925378605694</v>
      </c>
      <c r="C555" s="57">
        <f t="shared" ca="1" si="119"/>
        <v>3.8732859813655844</v>
      </c>
      <c r="D555" s="57">
        <f t="shared" ca="1" si="119"/>
        <v>1.5647201075740973</v>
      </c>
      <c r="E555" s="57">
        <f t="shared" ca="1" si="119"/>
        <v>6.9794210570038757</v>
      </c>
      <c r="F555" s="57">
        <f t="shared" ca="1" si="119"/>
        <v>2.7883668207630623</v>
      </c>
      <c r="G555" s="57">
        <f t="shared" ca="1" si="119"/>
        <v>2.1468196678598419</v>
      </c>
      <c r="H555" s="57">
        <f t="shared" ca="1" si="119"/>
        <v>4.5803566236328823</v>
      </c>
      <c r="I555" s="57">
        <f t="shared" ca="1" si="119"/>
        <v>4.6313792304948667</v>
      </c>
      <c r="J555" s="57">
        <f t="shared" ca="1" si="119"/>
        <v>6.3695228741316283</v>
      </c>
      <c r="K555" s="57">
        <f t="shared" ca="1" si="119"/>
        <v>5.4567766705934631</v>
      </c>
      <c r="L555" s="57"/>
      <c r="M555" s="6">
        <f t="shared" ref="M555:Q564" ca="1" si="120">SUMIF(M$4,"*"&amp;$A$4&amp;"*",$A555)+SUMIF(M$4,"*"&amp;$B$4&amp;"*",$B555)+SUMIF(M$4,"*"&amp;$C$4&amp;"*",$C555)+SUMIF(M$4,"*"&amp;$D$4&amp;"*",$D555)+SUMIF(M$4,"*"&amp;$E$4&amp;"*",$E555)+SUMIF(M$4,"*"&amp;$F$4&amp;"*",$F555)+SUMIF(M$4,"*"&amp;$G$4&amp;"*",$G555)+SUMIF(M$4,"*"&amp;$H$4&amp;"*",$H555)+SUMIF(M$4,"*"&amp;$I$4&amp;"*",$I555)+SUMIF(M$4,"*"&amp;$J$4&amp;"*",$J555)+SUMIF(M$4,"*"&amp;$K$4&amp;"*",$K555)</f>
        <v>15.062028136175737</v>
      </c>
      <c r="N555" s="6">
        <f t="shared" ca="1" si="120"/>
        <v>12.75346226238425</v>
      </c>
      <c r="O555" s="6">
        <f t="shared" ca="1" si="120"/>
        <v>15.476336468996074</v>
      </c>
      <c r="P555" s="6">
        <f t="shared" ca="1" si="120"/>
        <v>15.003915259711961</v>
      </c>
      <c r="Q555" s="6">
        <f t="shared" ca="1" si="120"/>
        <v>19.143946889090792</v>
      </c>
      <c r="R555" s="57"/>
      <c r="S555" s="57">
        <f t="shared" ca="1" si="112"/>
        <v>19.143946889090792</v>
      </c>
      <c r="T555" s="7">
        <f ca="1">SMALL($S$5:$S$1004,ROWS($S$5:S555))</f>
        <v>18.030872233335881</v>
      </c>
      <c r="U555" s="10">
        <f ca="1">ROWS($S$5:S555)/COUNT($S$5:$S$1004)</f>
        <v>0.55100000000000005</v>
      </c>
      <c r="V555" s="8"/>
      <c r="W555" s="8"/>
      <c r="Y555" s="8"/>
      <c r="Z555" s="8"/>
      <c r="AA555" s="8"/>
      <c r="AB555" s="8"/>
      <c r="AC555" s="8"/>
      <c r="AD555" s="8"/>
      <c r="AF555" s="7"/>
      <c r="AG555" s="7"/>
      <c r="AH555" s="7"/>
      <c r="AI555" s="57"/>
      <c r="AJ555" s="7"/>
      <c r="AK555" s="7"/>
      <c r="AL555" s="58"/>
      <c r="AM555" s="58"/>
      <c r="AN555" s="58"/>
      <c r="AO555" s="58"/>
      <c r="AP555" s="58"/>
      <c r="AQ555" s="58"/>
    </row>
    <row r="556" spans="1:43" hidden="1" x14ac:dyDescent="0.25">
      <c r="A556" s="57">
        <f t="shared" ca="1" si="119"/>
        <v>5.9067724506194521</v>
      </c>
      <c r="B556" s="57">
        <f t="shared" ca="1" si="119"/>
        <v>3.7712289649749682</v>
      </c>
      <c r="C556" s="57">
        <f t="shared" ca="1" si="119"/>
        <v>3.1496753770330361</v>
      </c>
      <c r="D556" s="57">
        <f t="shared" ca="1" si="119"/>
        <v>2.9985107091551684</v>
      </c>
      <c r="E556" s="57">
        <f t="shared" ca="1" si="119"/>
        <v>7.840238860415778</v>
      </c>
      <c r="F556" s="57">
        <f t="shared" ca="1" si="119"/>
        <v>5.071997449762689</v>
      </c>
      <c r="G556" s="57">
        <f t="shared" ca="1" si="119"/>
        <v>1.1923383467235298</v>
      </c>
      <c r="H556" s="57">
        <f t="shared" ca="1" si="119"/>
        <v>5.2005557504797348</v>
      </c>
      <c r="I556" s="57">
        <f t="shared" ca="1" si="119"/>
        <v>6.3814852271489144</v>
      </c>
      <c r="J556" s="57">
        <f t="shared" ca="1" si="119"/>
        <v>7.0211142741842947</v>
      </c>
      <c r="K556" s="57">
        <f t="shared" ca="1" si="119"/>
        <v>5.7585574438406244</v>
      </c>
      <c r="L556" s="57"/>
      <c r="M556" s="6">
        <f t="shared" ca="1" si="120"/>
        <v>17.26990044856031</v>
      </c>
      <c r="N556" s="6">
        <f t="shared" ca="1" si="120"/>
        <v>17.118735780682446</v>
      </c>
      <c r="O556" s="6">
        <f t="shared" ca="1" si="120"/>
        <v>18.632582099575043</v>
      </c>
      <c r="P556" s="6">
        <f t="shared" ca="1" si="120"/>
        <v>20.983269085727194</v>
      </c>
      <c r="Q556" s="6">
        <f t="shared" ca="1" si="120"/>
        <v>22.570581019711106</v>
      </c>
      <c r="R556" s="57"/>
      <c r="S556" s="57">
        <f t="shared" ca="1" si="112"/>
        <v>22.570581019711106</v>
      </c>
      <c r="T556" s="7">
        <f ca="1">SMALL($S$5:$S$1004,ROWS($S$5:S556))</f>
        <v>18.054643102780219</v>
      </c>
      <c r="U556" s="10">
        <f ca="1">ROWS($S$5:S556)/COUNT($S$5:$S$1004)</f>
        <v>0.55200000000000005</v>
      </c>
      <c r="V556" s="8"/>
      <c r="W556" s="8"/>
      <c r="Y556" s="8"/>
      <c r="Z556" s="8"/>
      <c r="AA556" s="8"/>
      <c r="AB556" s="8"/>
      <c r="AC556" s="8"/>
      <c r="AD556" s="8"/>
      <c r="AF556" s="7"/>
      <c r="AG556" s="7"/>
      <c r="AH556" s="7"/>
      <c r="AI556" s="57"/>
      <c r="AJ556" s="7"/>
      <c r="AK556" s="7"/>
      <c r="AL556" s="58"/>
      <c r="AM556" s="58"/>
      <c r="AN556" s="58"/>
      <c r="AO556" s="58"/>
      <c r="AP556" s="58"/>
      <c r="AQ556" s="58"/>
    </row>
    <row r="557" spans="1:43" hidden="1" x14ac:dyDescent="0.25">
      <c r="A557" s="57">
        <f t="shared" ca="1" si="119"/>
        <v>4.9877629424860057</v>
      </c>
      <c r="B557" s="57">
        <f t="shared" ca="1" si="119"/>
        <v>2.7172492003437392</v>
      </c>
      <c r="C557" s="57">
        <f t="shared" ca="1" si="119"/>
        <v>1.4082717923114423</v>
      </c>
      <c r="D557" s="57">
        <f t="shared" ca="1" si="119"/>
        <v>1.2766604677149216</v>
      </c>
      <c r="E557" s="57">
        <f t="shared" ca="1" si="119"/>
        <v>6.1067396641498526</v>
      </c>
      <c r="F557" s="57">
        <f t="shared" ca="1" si="119"/>
        <v>4.8599175325298543</v>
      </c>
      <c r="G557" s="57">
        <f t="shared" ca="1" si="119"/>
        <v>0.50178432238519677</v>
      </c>
      <c r="H557" s="57">
        <f t="shared" ca="1" si="119"/>
        <v>3.5670476538862776</v>
      </c>
      <c r="I557" s="57">
        <f t="shared" ca="1" si="119"/>
        <v>5.9400596393889167</v>
      </c>
      <c r="J557" s="57">
        <f t="shared" ca="1" si="119"/>
        <v>5.0428564629541857</v>
      </c>
      <c r="K557" s="57">
        <f t="shared" ca="1" si="119"/>
        <v>4.1058188077354547</v>
      </c>
      <c r="L557" s="57"/>
      <c r="M557" s="6">
        <f t="shared" ca="1" si="120"/>
        <v>11.94067552013683</v>
      </c>
      <c r="N557" s="6">
        <f t="shared" ca="1" si="120"/>
        <v>11.809064195540309</v>
      </c>
      <c r="O557" s="6">
        <f t="shared" ca="1" si="120"/>
        <v>13.866845327447777</v>
      </c>
      <c r="P557" s="6">
        <f t="shared" ca="1" si="120"/>
        <v>17.623045179997966</v>
      </c>
      <c r="Q557" s="6">
        <f t="shared" ca="1" si="120"/>
        <v>16.496855326115323</v>
      </c>
      <c r="R557" s="57"/>
      <c r="S557" s="57">
        <f t="shared" ca="1" si="112"/>
        <v>17.623045179997966</v>
      </c>
      <c r="T557" s="7">
        <f ca="1">SMALL($S$5:$S$1004,ROWS($S$5:S557))</f>
        <v>18.058043404979571</v>
      </c>
      <c r="U557" s="10">
        <f ca="1">ROWS($S$5:S557)/COUNT($S$5:$S$1004)</f>
        <v>0.55300000000000005</v>
      </c>
      <c r="V557" s="8"/>
      <c r="W557" s="8"/>
      <c r="Y557" s="8"/>
      <c r="Z557" s="8"/>
      <c r="AA557" s="8"/>
      <c r="AB557" s="8"/>
      <c r="AC557" s="8"/>
      <c r="AD557" s="8"/>
      <c r="AF557" s="7"/>
      <c r="AG557" s="7"/>
      <c r="AH557" s="7"/>
      <c r="AI557" s="57"/>
      <c r="AJ557" s="7"/>
      <c r="AK557" s="7"/>
      <c r="AL557" s="58"/>
      <c r="AM557" s="58"/>
      <c r="AN557" s="58"/>
      <c r="AO557" s="58"/>
      <c r="AP557" s="58"/>
      <c r="AQ557" s="58"/>
    </row>
    <row r="558" spans="1:43" hidden="1" x14ac:dyDescent="0.25">
      <c r="A558" s="57">
        <f t="shared" ca="1" si="119"/>
        <v>3.7726012405338887</v>
      </c>
      <c r="B558" s="57">
        <f t="shared" ca="1" si="119"/>
        <v>4.8197004733857582</v>
      </c>
      <c r="C558" s="57">
        <f t="shared" ca="1" si="119"/>
        <v>2.9980648744195806</v>
      </c>
      <c r="D558" s="57">
        <f t="shared" ca="1" si="119"/>
        <v>1.256479616100443</v>
      </c>
      <c r="E558" s="57">
        <f t="shared" ca="1" si="119"/>
        <v>6.4994000389338202</v>
      </c>
      <c r="F558" s="57">
        <f t="shared" ca="1" si="119"/>
        <v>4.3878062285086408</v>
      </c>
      <c r="G558" s="57">
        <f t="shared" ca="1" si="119"/>
        <v>1.708251404357136</v>
      </c>
      <c r="H558" s="57">
        <f t="shared" ca="1" si="119"/>
        <v>5.0973715397443513</v>
      </c>
      <c r="I558" s="57">
        <f t="shared" ca="1" si="119"/>
        <v>4.4336781788297266</v>
      </c>
      <c r="J558" s="57">
        <f t="shared" ca="1" si="119"/>
        <v>6.2866169788879258</v>
      </c>
      <c r="K558" s="57">
        <f t="shared" ca="1" si="119"/>
        <v>5.3502186082968066</v>
      </c>
      <c r="L558" s="57"/>
      <c r="M558" s="6">
        <f t="shared" ca="1" si="120"/>
        <v>14.765534498198532</v>
      </c>
      <c r="N558" s="6">
        <f t="shared" ca="1" si="120"/>
        <v>13.023949239879393</v>
      </c>
      <c r="O558" s="6">
        <f t="shared" ca="1" si="120"/>
        <v>17.605717491207507</v>
      </c>
      <c r="P558" s="6">
        <f t="shared" ca="1" si="120"/>
        <v>18.991403489020932</v>
      </c>
      <c r="Q558" s="6">
        <f t="shared" ca="1" si="120"/>
        <v>21.766690660360737</v>
      </c>
      <c r="R558" s="57"/>
      <c r="S558" s="57">
        <f t="shared" ca="1" si="112"/>
        <v>21.766690660360737</v>
      </c>
      <c r="T558" s="7">
        <f ca="1">SMALL($S$5:$S$1004,ROWS($S$5:S558))</f>
        <v>18.058575006448088</v>
      </c>
      <c r="U558" s="10">
        <f ca="1">ROWS($S$5:S558)/COUNT($S$5:$S$1004)</f>
        <v>0.55400000000000005</v>
      </c>
      <c r="V558" s="8"/>
      <c r="W558" s="8"/>
      <c r="Y558" s="8"/>
      <c r="Z558" s="8"/>
      <c r="AA558" s="8"/>
      <c r="AB558" s="8"/>
      <c r="AC558" s="8"/>
      <c r="AD558" s="8"/>
      <c r="AF558" s="7"/>
      <c r="AG558" s="7"/>
      <c r="AH558" s="7"/>
      <c r="AI558" s="57"/>
      <c r="AJ558" s="7"/>
      <c r="AK558" s="7"/>
      <c r="AL558" s="58"/>
      <c r="AM558" s="58"/>
      <c r="AN558" s="58"/>
      <c r="AO558" s="58"/>
      <c r="AP558" s="58"/>
      <c r="AQ558" s="58"/>
    </row>
    <row r="559" spans="1:43" hidden="1" x14ac:dyDescent="0.25">
      <c r="A559" s="57">
        <f t="shared" ca="1" si="119"/>
        <v>5.4086907581021304</v>
      </c>
      <c r="B559" s="57">
        <f t="shared" ca="1" si="119"/>
        <v>3.5502489741977477</v>
      </c>
      <c r="C559" s="57">
        <f t="shared" ca="1" si="119"/>
        <v>3.9271156799851581</v>
      </c>
      <c r="D559" s="57">
        <f t="shared" ca="1" si="119"/>
        <v>2.5986969025806808</v>
      </c>
      <c r="E559" s="57">
        <f t="shared" ca="1" si="119"/>
        <v>7.0438760796943578</v>
      </c>
      <c r="F559" s="57">
        <f t="shared" ca="1" si="119"/>
        <v>2.9407609218666475</v>
      </c>
      <c r="G559" s="57">
        <f t="shared" ca="1" si="119"/>
        <v>1.5663367727806936</v>
      </c>
      <c r="H559" s="57">
        <f t="shared" ca="1" si="119"/>
        <v>2.793966809810009</v>
      </c>
      <c r="I559" s="57">
        <f t="shared" ca="1" si="119"/>
        <v>5.2971612104246386</v>
      </c>
      <c r="J559" s="57">
        <f t="shared" ca="1" si="119"/>
        <v>5.9929956345834317</v>
      </c>
      <c r="K559" s="57">
        <f t="shared" ca="1" si="119"/>
        <v>2.8225094753189635</v>
      </c>
      <c r="L559" s="57"/>
      <c r="M559" s="6">
        <f t="shared" ca="1" si="120"/>
        <v>16.895138845451413</v>
      </c>
      <c r="N559" s="6">
        <f t="shared" ca="1" si="120"/>
        <v>15.566720068046937</v>
      </c>
      <c r="O559" s="6">
        <f t="shared" ca="1" si="120"/>
        <v>16.587120688475537</v>
      </c>
      <c r="P559" s="6">
        <f t="shared" ca="1" si="120"/>
        <v>14.610680581807998</v>
      </c>
      <c r="Q559" s="6">
        <f t="shared" ca="1" si="120"/>
        <v>16.210601339021078</v>
      </c>
      <c r="R559" s="57"/>
      <c r="S559" s="57">
        <f t="shared" ca="1" si="112"/>
        <v>16.895138845451413</v>
      </c>
      <c r="T559" s="7">
        <f ca="1">SMALL($S$5:$S$1004,ROWS($S$5:S559))</f>
        <v>18.059401045787176</v>
      </c>
      <c r="U559" s="10">
        <f ca="1">ROWS($S$5:S559)/COUNT($S$5:$S$1004)</f>
        <v>0.55500000000000005</v>
      </c>
      <c r="V559" s="8"/>
      <c r="W559" s="8"/>
      <c r="Y559" s="8"/>
      <c r="Z559" s="8"/>
      <c r="AA559" s="8"/>
      <c r="AB559" s="8"/>
      <c r="AC559" s="8"/>
      <c r="AD559" s="8"/>
      <c r="AF559" s="7"/>
      <c r="AG559" s="7"/>
      <c r="AH559" s="7"/>
      <c r="AI559" s="57"/>
      <c r="AJ559" s="7"/>
      <c r="AK559" s="7"/>
      <c r="AL559" s="58"/>
      <c r="AM559" s="58"/>
      <c r="AN559" s="58"/>
      <c r="AO559" s="58"/>
      <c r="AP559" s="58"/>
      <c r="AQ559" s="58"/>
    </row>
    <row r="560" spans="1:43" hidden="1" x14ac:dyDescent="0.25">
      <c r="A560" s="57">
        <f t="shared" ca="1" si="119"/>
        <v>5.516670137401432</v>
      </c>
      <c r="B560" s="57">
        <f t="shared" ca="1" si="119"/>
        <v>2.1518310892512034</v>
      </c>
      <c r="C560" s="57">
        <f t="shared" ca="1" si="119"/>
        <v>2.1107414841063972</v>
      </c>
      <c r="D560" s="57">
        <f t="shared" ca="1" si="119"/>
        <v>2.8897714969102051</v>
      </c>
      <c r="E560" s="57">
        <f t="shared" ca="1" si="119"/>
        <v>6.582347874113804</v>
      </c>
      <c r="F560" s="57">
        <f t="shared" ca="1" si="119"/>
        <v>3.3708434177403417</v>
      </c>
      <c r="G560" s="57">
        <f t="shared" ca="1" si="119"/>
        <v>2.2962029969812332</v>
      </c>
      <c r="H560" s="57">
        <f t="shared" ca="1" si="119"/>
        <v>5.5278249722957273</v>
      </c>
      <c r="I560" s="57">
        <f t="shared" ca="1" si="119"/>
        <v>3.2550964567472347</v>
      </c>
      <c r="J560" s="57">
        <f t="shared" ca="1" si="119"/>
        <v>7.33961745001716</v>
      </c>
      <c r="K560" s="57">
        <f t="shared" ca="1" si="119"/>
        <v>4.6346395251082946</v>
      </c>
      <c r="L560" s="57"/>
      <c r="M560" s="6">
        <f t="shared" ca="1" si="120"/>
        <v>17.26323206850622</v>
      </c>
      <c r="N560" s="6">
        <f t="shared" ca="1" si="120"/>
        <v>18.042262081310028</v>
      </c>
      <c r="O560" s="6">
        <f t="shared" ca="1" si="120"/>
        <v>16.073796413382169</v>
      </c>
      <c r="P560" s="6">
        <f t="shared" ca="1" si="120"/>
        <v>13.412410488847074</v>
      </c>
      <c r="Q560" s="6">
        <f t="shared" ca="1" si="120"/>
        <v>18.896643460769027</v>
      </c>
      <c r="R560" s="57"/>
      <c r="S560" s="57">
        <f t="shared" ca="1" si="112"/>
        <v>18.896643460769027</v>
      </c>
      <c r="T560" s="7">
        <f ca="1">SMALL($S$5:$S$1004,ROWS($S$5:S560))</f>
        <v>18.060313126272781</v>
      </c>
      <c r="U560" s="10">
        <f ca="1">ROWS($S$5:S560)/COUNT($S$5:$S$1004)</f>
        <v>0.55600000000000005</v>
      </c>
      <c r="V560" s="8"/>
      <c r="W560" s="8"/>
      <c r="Y560" s="8"/>
      <c r="Z560" s="8"/>
      <c r="AA560" s="8"/>
      <c r="AB560" s="8"/>
      <c r="AC560" s="8"/>
      <c r="AD560" s="8"/>
      <c r="AF560" s="7"/>
      <c r="AG560" s="7"/>
      <c r="AH560" s="7"/>
      <c r="AI560" s="57"/>
      <c r="AJ560" s="7"/>
      <c r="AK560" s="7"/>
      <c r="AL560" s="58"/>
      <c r="AM560" s="58"/>
      <c r="AN560" s="58"/>
      <c r="AO560" s="58"/>
      <c r="AP560" s="58"/>
      <c r="AQ560" s="58"/>
    </row>
    <row r="561" spans="1:43" hidden="1" x14ac:dyDescent="0.25">
      <c r="A561" s="57">
        <f t="shared" ca="1" si="119"/>
        <v>3.2253657403723435</v>
      </c>
      <c r="B561" s="57">
        <f t="shared" ca="1" si="119"/>
        <v>3.0457007874670046</v>
      </c>
      <c r="C561" s="57">
        <f t="shared" ca="1" si="119"/>
        <v>3.1150315880622372</v>
      </c>
      <c r="D561" s="57">
        <f t="shared" ca="1" si="119"/>
        <v>2.2892436406603576</v>
      </c>
      <c r="E561" s="57">
        <f t="shared" ca="1" si="119"/>
        <v>6.8040112388880374</v>
      </c>
      <c r="F561" s="57">
        <f t="shared" ca="1" si="119"/>
        <v>2.8569388363324815</v>
      </c>
      <c r="G561" s="57">
        <f t="shared" ca="1" si="119"/>
        <v>0.67133172137766384</v>
      </c>
      <c r="H561" s="57">
        <f t="shared" ca="1" si="119"/>
        <v>3.6061621983100589</v>
      </c>
      <c r="I561" s="57">
        <f t="shared" ca="1" si="119"/>
        <v>4.996346944784376</v>
      </c>
      <c r="J561" s="57">
        <f t="shared" ca="1" si="119"/>
        <v>6.1332324757867589</v>
      </c>
      <c r="K561" s="57">
        <f t="shared" ca="1" si="119"/>
        <v>2.5109022658042388</v>
      </c>
      <c r="L561" s="57"/>
      <c r="M561" s="6">
        <f t="shared" ca="1" si="120"/>
        <v>13.144961525599003</v>
      </c>
      <c r="N561" s="6">
        <f t="shared" ca="1" si="120"/>
        <v>12.319173578197123</v>
      </c>
      <c r="O561" s="6">
        <f t="shared" ca="1" si="120"/>
        <v>15.982944502141802</v>
      </c>
      <c r="P561" s="6">
        <f t="shared" ca="1" si="120"/>
        <v>13.4098888343881</v>
      </c>
      <c r="Q561" s="6">
        <f t="shared" ca="1" si="120"/>
        <v>15.966776490469341</v>
      </c>
      <c r="R561" s="57"/>
      <c r="S561" s="57">
        <f t="shared" ca="1" si="112"/>
        <v>15.982944502141802</v>
      </c>
      <c r="T561" s="7">
        <f ca="1">SMALL($S$5:$S$1004,ROWS($S$5:S561))</f>
        <v>18.060641465405901</v>
      </c>
      <c r="U561" s="10">
        <f ca="1">ROWS($S$5:S561)/COUNT($S$5:$S$1004)</f>
        <v>0.55700000000000005</v>
      </c>
      <c r="V561" s="8"/>
      <c r="W561" s="8"/>
      <c r="Y561" s="8"/>
      <c r="Z561" s="8"/>
      <c r="AA561" s="8"/>
      <c r="AB561" s="8"/>
      <c r="AC561" s="8"/>
      <c r="AD561" s="8"/>
      <c r="AF561" s="7"/>
      <c r="AG561" s="7"/>
      <c r="AH561" s="7"/>
      <c r="AI561" s="57"/>
      <c r="AJ561" s="7"/>
      <c r="AK561" s="7"/>
      <c r="AL561" s="58"/>
      <c r="AM561" s="58"/>
      <c r="AN561" s="58"/>
      <c r="AO561" s="58"/>
      <c r="AP561" s="58"/>
      <c r="AQ561" s="58"/>
    </row>
    <row r="562" spans="1:43" hidden="1" x14ac:dyDescent="0.25">
      <c r="A562" s="57">
        <f t="shared" ca="1" si="119"/>
        <v>2.2214458855478698</v>
      </c>
      <c r="B562" s="57">
        <f t="shared" ca="1" si="119"/>
        <v>1.5169124410537425</v>
      </c>
      <c r="C562" s="57">
        <f t="shared" ca="1" si="119"/>
        <v>2.2497614667971582</v>
      </c>
      <c r="D562" s="57">
        <f t="shared" ca="1" si="119"/>
        <v>2.1504170077263369</v>
      </c>
      <c r="E562" s="57">
        <f t="shared" ca="1" si="119"/>
        <v>5.8293688628332241</v>
      </c>
      <c r="F562" s="57">
        <f t="shared" ca="1" si="119"/>
        <v>4.7050648199091398</v>
      </c>
      <c r="G562" s="57">
        <f t="shared" ca="1" si="119"/>
        <v>2.9399035245625362</v>
      </c>
      <c r="H562" s="57">
        <f t="shared" ca="1" si="119"/>
        <v>3.9187498987728651</v>
      </c>
      <c r="I562" s="57">
        <f t="shared" ca="1" si="119"/>
        <v>3.0832374673533938</v>
      </c>
      <c r="J562" s="57">
        <f t="shared" ca="1" si="119"/>
        <v>5.4956906023292245</v>
      </c>
      <c r="K562" s="57">
        <f t="shared" ca="1" si="119"/>
        <v>2.7241533155468614</v>
      </c>
      <c r="L562" s="57"/>
      <c r="M562" s="6">
        <f t="shared" ca="1" si="120"/>
        <v>12.906801479236789</v>
      </c>
      <c r="N562" s="6">
        <f t="shared" ca="1" si="120"/>
        <v>12.807457020165968</v>
      </c>
      <c r="O562" s="6">
        <f t="shared" ca="1" si="120"/>
        <v>12.841971906216191</v>
      </c>
      <c r="P562" s="6">
        <f t="shared" ca="1" si="120"/>
        <v>12.029368043863137</v>
      </c>
      <c r="Q562" s="6">
        <f t="shared" ca="1" si="120"/>
        <v>13.989184518206692</v>
      </c>
      <c r="R562" s="57"/>
      <c r="S562" s="57">
        <f t="shared" ca="1" si="112"/>
        <v>13.989184518206692</v>
      </c>
      <c r="T562" s="7">
        <f ca="1">SMALL($S$5:$S$1004,ROWS($S$5:S562))</f>
        <v>18.061483445121208</v>
      </c>
      <c r="U562" s="10">
        <f ca="1">ROWS($S$5:S562)/COUNT($S$5:$S$1004)</f>
        <v>0.55800000000000005</v>
      </c>
      <c r="V562" s="8"/>
      <c r="W562" s="8"/>
      <c r="Y562" s="8"/>
      <c r="Z562" s="8"/>
      <c r="AA562" s="8"/>
      <c r="AB562" s="8"/>
      <c r="AC562" s="8"/>
      <c r="AD562" s="8"/>
      <c r="AF562" s="7"/>
      <c r="AG562" s="7"/>
      <c r="AH562" s="7"/>
      <c r="AI562" s="57"/>
      <c r="AJ562" s="7"/>
      <c r="AK562" s="7"/>
      <c r="AL562" s="58"/>
      <c r="AM562" s="58"/>
      <c r="AN562" s="58"/>
      <c r="AO562" s="58"/>
      <c r="AP562" s="58"/>
      <c r="AQ562" s="58"/>
    </row>
    <row r="563" spans="1:43" hidden="1" x14ac:dyDescent="0.25">
      <c r="A563" s="57">
        <f t="shared" ca="1" si="119"/>
        <v>2.346485940332236</v>
      </c>
      <c r="B563" s="57">
        <f t="shared" ca="1" si="119"/>
        <v>3.9293976796664842</v>
      </c>
      <c r="C563" s="57">
        <f t="shared" ca="1" si="119"/>
        <v>3.1231363291422576</v>
      </c>
      <c r="D563" s="57">
        <f t="shared" ca="1" si="119"/>
        <v>1.6337959026694315</v>
      </c>
      <c r="E563" s="57">
        <f t="shared" ca="1" si="119"/>
        <v>5.5994000964398518</v>
      </c>
      <c r="F563" s="57">
        <f t="shared" ca="1" si="119"/>
        <v>2.954361329090236</v>
      </c>
      <c r="G563" s="57">
        <f t="shared" ca="1" si="119"/>
        <v>1.8936031659947097</v>
      </c>
      <c r="H563" s="57">
        <f t="shared" ca="1" si="119"/>
        <v>3.0850512845316858</v>
      </c>
      <c r="I563" s="57">
        <f t="shared" ca="1" si="119"/>
        <v>4.2506150022595524</v>
      </c>
      <c r="J563" s="57">
        <f t="shared" ca="1" si="119"/>
        <v>7.3907084476060598</v>
      </c>
      <c r="K563" s="57">
        <f t="shared" ca="1" si="119"/>
        <v>3.0135054162355992</v>
      </c>
      <c r="L563" s="57"/>
      <c r="M563" s="6">
        <f t="shared" ca="1" si="120"/>
        <v>14.753933883075263</v>
      </c>
      <c r="N563" s="6">
        <f t="shared" ca="1" si="120"/>
        <v>13.264593456602437</v>
      </c>
      <c r="O563" s="6">
        <f t="shared" ca="1" si="120"/>
        <v>16.919506223712396</v>
      </c>
      <c r="P563" s="6">
        <f t="shared" ca="1" si="120"/>
        <v>14.147879427251873</v>
      </c>
      <c r="Q563" s="6">
        <f t="shared" ca="1" si="120"/>
        <v>15.62735447687362</v>
      </c>
      <c r="R563" s="57"/>
      <c r="S563" s="57">
        <f t="shared" ca="1" si="112"/>
        <v>16.919506223712396</v>
      </c>
      <c r="T563" s="7">
        <f ca="1">SMALL($S$5:$S$1004,ROWS($S$5:S563))</f>
        <v>18.061941358409214</v>
      </c>
      <c r="U563" s="10">
        <f ca="1">ROWS($S$5:S563)/COUNT($S$5:$S$1004)</f>
        <v>0.55900000000000005</v>
      </c>
      <c r="V563" s="8"/>
      <c r="W563" s="8"/>
      <c r="Y563" s="8"/>
      <c r="Z563" s="8"/>
      <c r="AA563" s="8"/>
      <c r="AB563" s="8"/>
      <c r="AC563" s="8"/>
      <c r="AD563" s="8"/>
      <c r="AF563" s="7"/>
      <c r="AG563" s="7"/>
      <c r="AH563" s="7"/>
      <c r="AI563" s="57"/>
      <c r="AJ563" s="7"/>
      <c r="AK563" s="7"/>
      <c r="AL563" s="58"/>
      <c r="AM563" s="58"/>
      <c r="AN563" s="58"/>
      <c r="AO563" s="58"/>
      <c r="AP563" s="58"/>
      <c r="AQ563" s="58"/>
    </row>
    <row r="564" spans="1:43" hidden="1" x14ac:dyDescent="0.25">
      <c r="A564" s="57">
        <f t="shared" ca="1" si="119"/>
        <v>5.8884736187525739</v>
      </c>
      <c r="B564" s="57">
        <f t="shared" ca="1" si="119"/>
        <v>2.0325770218429797</v>
      </c>
      <c r="C564" s="57">
        <f t="shared" ca="1" si="119"/>
        <v>3.7334203603452023</v>
      </c>
      <c r="D564" s="57">
        <f t="shared" ca="1" si="119"/>
        <v>1.6301564044206989</v>
      </c>
      <c r="E564" s="57">
        <f t="shared" ca="1" si="119"/>
        <v>7.5219687513177664</v>
      </c>
      <c r="F564" s="57">
        <f t="shared" ca="1" si="119"/>
        <v>4.3134375644295115</v>
      </c>
      <c r="G564" s="57">
        <f t="shared" ca="1" si="119"/>
        <v>1.978933103326924</v>
      </c>
      <c r="H564" s="57">
        <f t="shared" ca="1" si="119"/>
        <v>5.2498262904408399</v>
      </c>
      <c r="I564" s="57">
        <f t="shared" ca="1" si="119"/>
        <v>3.0246014405797661</v>
      </c>
      <c r="J564" s="57">
        <f t="shared" ca="1" si="119"/>
        <v>5.8284709983237262</v>
      </c>
      <c r="K564" s="57">
        <f t="shared" ca="1" si="119"/>
        <v>4.1540791114230355</v>
      </c>
      <c r="L564" s="57"/>
      <c r="M564" s="6">
        <f t="shared" ca="1" si="120"/>
        <v>17.429298080748428</v>
      </c>
      <c r="N564" s="6">
        <f t="shared" ca="1" si="120"/>
        <v>15.326034124823924</v>
      </c>
      <c r="O564" s="6">
        <f t="shared" ca="1" si="120"/>
        <v>15.383016771484474</v>
      </c>
      <c r="P564" s="6">
        <f t="shared" ca="1" si="120"/>
        <v>13.524695138275293</v>
      </c>
      <c r="Q564" s="6">
        <f t="shared" ca="1" si="120"/>
        <v>18.958451175024621</v>
      </c>
      <c r="R564" s="57"/>
      <c r="S564" s="57">
        <f t="shared" ca="1" si="112"/>
        <v>18.958451175024621</v>
      </c>
      <c r="T564" s="7">
        <f ca="1">SMALL($S$5:$S$1004,ROWS($S$5:S564))</f>
        <v>18.073935795481496</v>
      </c>
      <c r="U564" s="10">
        <f ca="1">ROWS($S$5:S564)/COUNT($S$5:$S$1004)</f>
        <v>0.56000000000000005</v>
      </c>
      <c r="V564" s="8"/>
      <c r="W564" s="8"/>
      <c r="Y564" s="8"/>
      <c r="Z564" s="8"/>
      <c r="AA564" s="8"/>
      <c r="AB564" s="8"/>
      <c r="AC564" s="8"/>
      <c r="AD564" s="8"/>
      <c r="AF564" s="7"/>
      <c r="AG564" s="7"/>
      <c r="AH564" s="7"/>
      <c r="AI564" s="57"/>
      <c r="AJ564" s="7"/>
      <c r="AK564" s="7"/>
      <c r="AL564" s="58"/>
      <c r="AM564" s="58"/>
      <c r="AN564" s="58"/>
      <c r="AO564" s="58"/>
      <c r="AP564" s="58"/>
      <c r="AQ564" s="58"/>
    </row>
    <row r="565" spans="1:43" hidden="1" x14ac:dyDescent="0.25">
      <c r="A565" s="57">
        <f t="shared" ref="A565:K574" ca="1" si="121">A$2+(A$3-A$2)*RAND()</f>
        <v>5.8461528544405281</v>
      </c>
      <c r="B565" s="57">
        <f t="shared" ca="1" si="121"/>
        <v>4.7353751824403929</v>
      </c>
      <c r="C565" s="57">
        <f t="shared" ca="1" si="121"/>
        <v>2.2399352126208454</v>
      </c>
      <c r="D565" s="57">
        <f t="shared" ca="1" si="121"/>
        <v>2.7681266153160551</v>
      </c>
      <c r="E565" s="57">
        <f t="shared" ca="1" si="121"/>
        <v>7.9416980667441655</v>
      </c>
      <c r="F565" s="57">
        <f t="shared" ca="1" si="121"/>
        <v>4.644591928657789</v>
      </c>
      <c r="G565" s="57">
        <f t="shared" ca="1" si="121"/>
        <v>2.811395133960326</v>
      </c>
      <c r="H565" s="57">
        <f t="shared" ca="1" si="121"/>
        <v>4.5756801991234299</v>
      </c>
      <c r="I565" s="57">
        <f t="shared" ca="1" si="121"/>
        <v>4.5923545720496435</v>
      </c>
      <c r="J565" s="57">
        <f t="shared" ca="1" si="121"/>
        <v>7.4323390705999586</v>
      </c>
      <c r="K565" s="57">
        <f t="shared" ca="1" si="121"/>
        <v>2.4876921587054386</v>
      </c>
      <c r="L565" s="57"/>
      <c r="M565" s="6">
        <f t="shared" ref="M565:Q574" ca="1" si="122">SUMIF(M$4,"*"&amp;$A$4&amp;"*",$A565)+SUMIF(M$4,"*"&amp;$B$4&amp;"*",$B565)+SUMIF(M$4,"*"&amp;$C$4&amp;"*",$C565)+SUMIF(M$4,"*"&amp;$D$4&amp;"*",$D565)+SUMIF(M$4,"*"&amp;$E$4&amp;"*",$E565)+SUMIF(M$4,"*"&amp;$F$4&amp;"*",$F565)+SUMIF(M$4,"*"&amp;$G$4&amp;"*",$G565)+SUMIF(M$4,"*"&amp;$H$4&amp;"*",$H565)+SUMIF(M$4,"*"&amp;$I$4&amp;"*",$I565)+SUMIF(M$4,"*"&amp;$J$4&amp;"*",$J565)+SUMIF(M$4,"*"&amp;$K$4&amp;"*",$K565)</f>
        <v>18.329822271621659</v>
      </c>
      <c r="N565" s="6">
        <f t="shared" ca="1" si="122"/>
        <v>18.858013674316869</v>
      </c>
      <c r="O565" s="6">
        <f t="shared" ca="1" si="122"/>
        <v>20.109412319784518</v>
      </c>
      <c r="P565" s="6">
        <f t="shared" ca="1" si="122"/>
        <v>16.460013841853264</v>
      </c>
      <c r="Q565" s="6">
        <f t="shared" ca="1" si="122"/>
        <v>19.740445607013427</v>
      </c>
      <c r="R565" s="57"/>
      <c r="S565" s="57">
        <f t="shared" ca="1" si="112"/>
        <v>20.109412319784518</v>
      </c>
      <c r="T565" s="7">
        <f ca="1">SMALL($S$5:$S$1004,ROWS($S$5:S565))</f>
        <v>18.07884734516206</v>
      </c>
      <c r="U565" s="10">
        <f ca="1">ROWS($S$5:S565)/COUNT($S$5:$S$1004)</f>
        <v>0.56100000000000005</v>
      </c>
      <c r="V565" s="8"/>
      <c r="W565" s="8"/>
      <c r="Y565" s="8"/>
      <c r="Z565" s="8"/>
      <c r="AA565" s="8"/>
      <c r="AB565" s="8"/>
      <c r="AC565" s="8"/>
      <c r="AD565" s="8"/>
      <c r="AF565" s="7"/>
      <c r="AG565" s="7"/>
      <c r="AH565" s="7"/>
      <c r="AI565" s="57"/>
      <c r="AJ565" s="7"/>
      <c r="AK565" s="7"/>
      <c r="AL565" s="58"/>
      <c r="AM565" s="58"/>
      <c r="AN565" s="58"/>
      <c r="AO565" s="58"/>
      <c r="AP565" s="58"/>
      <c r="AQ565" s="58"/>
    </row>
    <row r="566" spans="1:43" hidden="1" x14ac:dyDescent="0.25">
      <c r="A566" s="57">
        <f t="shared" ca="1" si="121"/>
        <v>4.5190030169210456</v>
      </c>
      <c r="B566" s="57">
        <f t="shared" ca="1" si="121"/>
        <v>1.5497155002515948</v>
      </c>
      <c r="C566" s="57">
        <f t="shared" ca="1" si="121"/>
        <v>3.7964626704823119</v>
      </c>
      <c r="D566" s="57">
        <f t="shared" ca="1" si="121"/>
        <v>1.8657471093941957</v>
      </c>
      <c r="E566" s="57">
        <f t="shared" ca="1" si="121"/>
        <v>5.7118087658916359</v>
      </c>
      <c r="F566" s="57">
        <f t="shared" ca="1" si="121"/>
        <v>5.3060340392086074</v>
      </c>
      <c r="G566" s="57">
        <f t="shared" ca="1" si="121"/>
        <v>1.7161079209679218</v>
      </c>
      <c r="H566" s="57">
        <f t="shared" ca="1" si="121"/>
        <v>3.6142195246222051</v>
      </c>
      <c r="I566" s="57">
        <f t="shared" ca="1" si="121"/>
        <v>5.6989028962338946</v>
      </c>
      <c r="J566" s="57">
        <f t="shared" ca="1" si="121"/>
        <v>4.4815696339915121</v>
      </c>
      <c r="K566" s="57">
        <f t="shared" ca="1" si="121"/>
        <v>3.6797836034676719</v>
      </c>
      <c r="L566" s="57"/>
      <c r="M566" s="6">
        <f t="shared" ca="1" si="122"/>
        <v>14.513143242362791</v>
      </c>
      <c r="N566" s="6">
        <f t="shared" ca="1" si="122"/>
        <v>12.582427681274675</v>
      </c>
      <c r="O566" s="6">
        <f t="shared" ca="1" si="122"/>
        <v>11.743093900134742</v>
      </c>
      <c r="P566" s="6">
        <f t="shared" ca="1" si="122"/>
        <v>16.234436039161768</v>
      </c>
      <c r="Q566" s="6">
        <f t="shared" ca="1" si="122"/>
        <v>14.555527394233106</v>
      </c>
      <c r="R566" s="57"/>
      <c r="S566" s="57">
        <f t="shared" ca="1" si="112"/>
        <v>16.234436039161768</v>
      </c>
      <c r="T566" s="7">
        <f ca="1">SMALL($S$5:$S$1004,ROWS($S$5:S566))</f>
        <v>18.080820245185759</v>
      </c>
      <c r="U566" s="10">
        <f ca="1">ROWS($S$5:S566)/COUNT($S$5:$S$1004)</f>
        <v>0.56200000000000006</v>
      </c>
      <c r="V566" s="8"/>
      <c r="W566" s="8"/>
      <c r="Y566" s="8"/>
      <c r="Z566" s="8"/>
      <c r="AA566" s="8"/>
      <c r="AB566" s="8"/>
      <c r="AC566" s="8"/>
      <c r="AD566" s="8"/>
      <c r="AF566" s="7"/>
      <c r="AG566" s="7"/>
      <c r="AH566" s="7"/>
      <c r="AI566" s="57"/>
      <c r="AJ566" s="7"/>
      <c r="AK566" s="7"/>
      <c r="AL566" s="58"/>
      <c r="AM566" s="58"/>
      <c r="AN566" s="58"/>
      <c r="AO566" s="58"/>
      <c r="AP566" s="58"/>
      <c r="AQ566" s="58"/>
    </row>
    <row r="567" spans="1:43" hidden="1" x14ac:dyDescent="0.25">
      <c r="A567" s="57">
        <f t="shared" ca="1" si="121"/>
        <v>5.139923406871536</v>
      </c>
      <c r="B567" s="57">
        <f t="shared" ca="1" si="121"/>
        <v>1.5632385191365605</v>
      </c>
      <c r="C567" s="57">
        <f t="shared" ca="1" si="121"/>
        <v>3.9499800604109838</v>
      </c>
      <c r="D567" s="57">
        <f t="shared" ca="1" si="121"/>
        <v>1.5586881814257847</v>
      </c>
      <c r="E567" s="57">
        <f t="shared" ca="1" si="121"/>
        <v>5.7490346107981516</v>
      </c>
      <c r="F567" s="57">
        <f t="shared" ca="1" si="121"/>
        <v>4.9738415505327396</v>
      </c>
      <c r="G567" s="57">
        <f t="shared" ca="1" si="121"/>
        <v>1.8086529880604485</v>
      </c>
      <c r="H567" s="57">
        <f t="shared" ca="1" si="121"/>
        <v>5.1983546868256365</v>
      </c>
      <c r="I567" s="57">
        <f t="shared" ca="1" si="121"/>
        <v>4.5821524317222648</v>
      </c>
      <c r="J567" s="57">
        <f t="shared" ca="1" si="121"/>
        <v>4.3370172459014285</v>
      </c>
      <c r="K567" s="57">
        <f t="shared" ca="1" si="121"/>
        <v>3.3717904126113183</v>
      </c>
      <c r="L567" s="57"/>
      <c r="M567" s="6">
        <f t="shared" ca="1" si="122"/>
        <v>15.235573701244396</v>
      </c>
      <c r="N567" s="6">
        <f t="shared" ca="1" si="122"/>
        <v>12.844281822259198</v>
      </c>
      <c r="O567" s="6">
        <f t="shared" ca="1" si="122"/>
        <v>11.649290375836141</v>
      </c>
      <c r="P567" s="6">
        <f t="shared" ca="1" si="122"/>
        <v>14.491022914002883</v>
      </c>
      <c r="Q567" s="6">
        <f t="shared" ca="1" si="122"/>
        <v>15.882418229371666</v>
      </c>
      <c r="R567" s="57"/>
      <c r="S567" s="57">
        <f t="shared" ca="1" si="112"/>
        <v>15.882418229371666</v>
      </c>
      <c r="T567" s="7">
        <f ca="1">SMALL($S$5:$S$1004,ROWS($S$5:S567))</f>
        <v>18.083523513288132</v>
      </c>
      <c r="U567" s="10">
        <f ca="1">ROWS($S$5:S567)/COUNT($S$5:$S$1004)</f>
        <v>0.56299999999999994</v>
      </c>
      <c r="V567" s="8"/>
      <c r="W567" s="8"/>
      <c r="Y567" s="8"/>
      <c r="Z567" s="8"/>
      <c r="AA567" s="8"/>
      <c r="AB567" s="8"/>
      <c r="AC567" s="8"/>
      <c r="AD567" s="8"/>
      <c r="AF567" s="7"/>
      <c r="AG567" s="7"/>
      <c r="AH567" s="7"/>
      <c r="AI567" s="57"/>
      <c r="AJ567" s="7"/>
      <c r="AK567" s="7"/>
      <c r="AL567" s="58"/>
      <c r="AM567" s="58"/>
      <c r="AN567" s="58"/>
      <c r="AO567" s="58"/>
      <c r="AP567" s="58"/>
      <c r="AQ567" s="58"/>
    </row>
    <row r="568" spans="1:43" hidden="1" x14ac:dyDescent="0.25">
      <c r="A568" s="57">
        <f t="shared" ca="1" si="121"/>
        <v>5.7154116834571642</v>
      </c>
      <c r="B568" s="57">
        <f t="shared" ca="1" si="121"/>
        <v>4.977973008359271</v>
      </c>
      <c r="C568" s="57">
        <f t="shared" ca="1" si="121"/>
        <v>2.4425062411947636</v>
      </c>
      <c r="D568" s="57">
        <f t="shared" ca="1" si="121"/>
        <v>2.3328181808637467</v>
      </c>
      <c r="E568" s="57">
        <f t="shared" ca="1" si="121"/>
        <v>5.581982904461789</v>
      </c>
      <c r="F568" s="57">
        <f t="shared" ca="1" si="121"/>
        <v>2.6151731718918598</v>
      </c>
      <c r="G568" s="57">
        <f t="shared" ca="1" si="121"/>
        <v>1.2109394882819053</v>
      </c>
      <c r="H568" s="57">
        <f t="shared" ca="1" si="121"/>
        <v>5.2837485433035738</v>
      </c>
      <c r="I568" s="57">
        <f t="shared" ca="1" si="121"/>
        <v>3.8306152407203529</v>
      </c>
      <c r="J568" s="57">
        <f t="shared" ca="1" si="121"/>
        <v>5.1866384701901431</v>
      </c>
      <c r="K568" s="57">
        <f t="shared" ca="1" si="121"/>
        <v>3.6582335464592508</v>
      </c>
      <c r="L568" s="57"/>
      <c r="M568" s="6">
        <f t="shared" ca="1" si="122"/>
        <v>14.555495883123976</v>
      </c>
      <c r="N568" s="6">
        <f t="shared" ca="1" si="122"/>
        <v>14.445807822792959</v>
      </c>
      <c r="O568" s="6">
        <f t="shared" ca="1" si="122"/>
        <v>15.746594383011203</v>
      </c>
      <c r="P568" s="6">
        <f t="shared" ca="1" si="122"/>
        <v>15.081994967430735</v>
      </c>
      <c r="Q568" s="6">
        <f t="shared" ca="1" si="122"/>
        <v>19.501938002583884</v>
      </c>
      <c r="R568" s="57"/>
      <c r="S568" s="57">
        <f t="shared" ca="1" si="112"/>
        <v>19.501938002583884</v>
      </c>
      <c r="T568" s="7">
        <f ca="1">SMALL($S$5:$S$1004,ROWS($S$5:S568))</f>
        <v>18.085490241695972</v>
      </c>
      <c r="U568" s="10">
        <f ca="1">ROWS($S$5:S568)/COUNT($S$5:$S$1004)</f>
        <v>0.56399999999999995</v>
      </c>
      <c r="V568" s="8"/>
      <c r="W568" s="8"/>
      <c r="Y568" s="8"/>
      <c r="Z568" s="8"/>
      <c r="AA568" s="8"/>
      <c r="AB568" s="8"/>
      <c r="AC568" s="8"/>
      <c r="AD568" s="8"/>
      <c r="AF568" s="7"/>
      <c r="AG568" s="7"/>
      <c r="AH568" s="7"/>
      <c r="AI568" s="57"/>
      <c r="AJ568" s="7"/>
      <c r="AK568" s="7"/>
      <c r="AL568" s="58"/>
      <c r="AM568" s="58"/>
      <c r="AN568" s="58"/>
      <c r="AO568" s="58"/>
      <c r="AP568" s="58"/>
      <c r="AQ568" s="58"/>
    </row>
    <row r="569" spans="1:43" hidden="1" x14ac:dyDescent="0.25">
      <c r="A569" s="57">
        <f t="shared" ca="1" si="121"/>
        <v>3.7504317636887463</v>
      </c>
      <c r="B569" s="57">
        <f t="shared" ca="1" si="121"/>
        <v>4.4181006664630216</v>
      </c>
      <c r="C569" s="57">
        <f t="shared" ca="1" si="121"/>
        <v>4.0030475734432951</v>
      </c>
      <c r="D569" s="57">
        <f t="shared" ca="1" si="121"/>
        <v>1.369311068356863</v>
      </c>
      <c r="E569" s="57">
        <f t="shared" ca="1" si="121"/>
        <v>4.5864308560302511</v>
      </c>
      <c r="F569" s="57">
        <f t="shared" ca="1" si="121"/>
        <v>3.2839236095641033</v>
      </c>
      <c r="G569" s="57">
        <f t="shared" ca="1" si="121"/>
        <v>1.3259729196629939</v>
      </c>
      <c r="H569" s="57">
        <f t="shared" ca="1" si="121"/>
        <v>4.0458481225162464</v>
      </c>
      <c r="I569" s="57">
        <f t="shared" ca="1" si="121"/>
        <v>6.7928019193437326</v>
      </c>
      <c r="J569" s="57">
        <f t="shared" ca="1" si="121"/>
        <v>5.881824692478447</v>
      </c>
      <c r="K569" s="57">
        <f t="shared" ca="1" si="121"/>
        <v>2.8429218592468555</v>
      </c>
      <c r="L569" s="57"/>
      <c r="M569" s="6">
        <f t="shared" ca="1" si="122"/>
        <v>14.961276949273483</v>
      </c>
      <c r="N569" s="6">
        <f t="shared" ca="1" si="122"/>
        <v>12.327540444187051</v>
      </c>
      <c r="O569" s="6">
        <f t="shared" ca="1" si="122"/>
        <v>14.88635621497172</v>
      </c>
      <c r="P569" s="6">
        <f t="shared" ca="1" si="122"/>
        <v>17.337748054617713</v>
      </c>
      <c r="Q569" s="6">
        <f t="shared" ca="1" si="122"/>
        <v>15.893301504256376</v>
      </c>
      <c r="R569" s="57"/>
      <c r="S569" s="57">
        <f t="shared" ca="1" si="112"/>
        <v>17.337748054617713</v>
      </c>
      <c r="T569" s="7">
        <f ca="1">SMALL($S$5:$S$1004,ROWS($S$5:S569))</f>
        <v>18.08603863212366</v>
      </c>
      <c r="U569" s="10">
        <f ca="1">ROWS($S$5:S569)/COUNT($S$5:$S$1004)</f>
        <v>0.56499999999999995</v>
      </c>
      <c r="V569" s="8"/>
      <c r="W569" s="8"/>
      <c r="Y569" s="8"/>
      <c r="Z569" s="8"/>
      <c r="AA569" s="8"/>
      <c r="AB569" s="8"/>
      <c r="AC569" s="8"/>
      <c r="AD569" s="8"/>
      <c r="AF569" s="7"/>
      <c r="AG569" s="7"/>
      <c r="AH569" s="7"/>
      <c r="AI569" s="57"/>
      <c r="AJ569" s="7"/>
      <c r="AK569" s="7"/>
      <c r="AL569" s="58"/>
      <c r="AM569" s="58"/>
      <c r="AN569" s="58"/>
      <c r="AO569" s="58"/>
      <c r="AP569" s="58"/>
      <c r="AQ569" s="58"/>
    </row>
    <row r="570" spans="1:43" hidden="1" x14ac:dyDescent="0.25">
      <c r="A570" s="57">
        <f t="shared" ca="1" si="121"/>
        <v>3.0217869879814412</v>
      </c>
      <c r="B570" s="57">
        <f t="shared" ca="1" si="121"/>
        <v>1.1460580720500975</v>
      </c>
      <c r="C570" s="57">
        <f t="shared" ca="1" si="121"/>
        <v>1.2519249180144731</v>
      </c>
      <c r="D570" s="57">
        <f t="shared" ca="1" si="121"/>
        <v>1.1172167621901103</v>
      </c>
      <c r="E570" s="57">
        <f t="shared" ca="1" si="121"/>
        <v>5.2342670557232243</v>
      </c>
      <c r="F570" s="57">
        <f t="shared" ca="1" si="121"/>
        <v>4.9197275522583332</v>
      </c>
      <c r="G570" s="57">
        <f t="shared" ca="1" si="121"/>
        <v>0.87677336032211184</v>
      </c>
      <c r="H570" s="57">
        <f t="shared" ca="1" si="121"/>
        <v>5.1235970316375656</v>
      </c>
      <c r="I570" s="57">
        <f t="shared" ca="1" si="121"/>
        <v>6.4208046473561833</v>
      </c>
      <c r="J570" s="57">
        <f t="shared" ca="1" si="121"/>
        <v>4.7889089401730756</v>
      </c>
      <c r="K570" s="57">
        <f t="shared" ca="1" si="121"/>
        <v>4.2993002964844358</v>
      </c>
      <c r="L570" s="57"/>
      <c r="M570" s="6">
        <f t="shared" ca="1" si="122"/>
        <v>9.9393942064911016</v>
      </c>
      <c r="N570" s="6">
        <f t="shared" ca="1" si="122"/>
        <v>9.8046860506667386</v>
      </c>
      <c r="O570" s="6">
        <f t="shared" ca="1" si="122"/>
        <v>11.169234067946398</v>
      </c>
      <c r="P570" s="6">
        <f t="shared" ca="1" si="122"/>
        <v>16.78589056814905</v>
      </c>
      <c r="Q570" s="6">
        <f t="shared" ca="1" si="122"/>
        <v>15.803222455895323</v>
      </c>
      <c r="R570" s="57"/>
      <c r="S570" s="57">
        <f t="shared" ca="1" si="112"/>
        <v>16.78589056814905</v>
      </c>
      <c r="T570" s="7">
        <f ca="1">SMALL($S$5:$S$1004,ROWS($S$5:S570))</f>
        <v>18.090101054463503</v>
      </c>
      <c r="U570" s="10">
        <f ca="1">ROWS($S$5:S570)/COUNT($S$5:$S$1004)</f>
        <v>0.56599999999999995</v>
      </c>
      <c r="V570" s="8"/>
      <c r="W570" s="8"/>
      <c r="Y570" s="8"/>
      <c r="Z570" s="8"/>
      <c r="AA570" s="8"/>
      <c r="AB570" s="8"/>
      <c r="AC570" s="8"/>
      <c r="AD570" s="8"/>
      <c r="AF570" s="7"/>
      <c r="AG570" s="7"/>
      <c r="AH570" s="7"/>
      <c r="AI570" s="57"/>
      <c r="AJ570" s="7"/>
      <c r="AK570" s="7"/>
      <c r="AL570" s="58"/>
      <c r="AM570" s="58"/>
      <c r="AN570" s="58"/>
      <c r="AO570" s="58"/>
      <c r="AP570" s="58"/>
      <c r="AQ570" s="58"/>
    </row>
    <row r="571" spans="1:43" hidden="1" x14ac:dyDescent="0.25">
      <c r="A571" s="57">
        <f t="shared" ca="1" si="121"/>
        <v>3.5157530627264544</v>
      </c>
      <c r="B571" s="57">
        <f t="shared" ca="1" si="121"/>
        <v>2.2439762803464443</v>
      </c>
      <c r="C571" s="57">
        <f t="shared" ca="1" si="121"/>
        <v>4.6280044325496679</v>
      </c>
      <c r="D571" s="57">
        <f t="shared" ca="1" si="121"/>
        <v>2.5146423149418839</v>
      </c>
      <c r="E571" s="57">
        <f t="shared" ca="1" si="121"/>
        <v>5.0197991956940093</v>
      </c>
      <c r="F571" s="57">
        <f t="shared" ca="1" si="121"/>
        <v>3.5343711027642528</v>
      </c>
      <c r="G571" s="57">
        <f t="shared" ca="1" si="121"/>
        <v>0.546221218985252</v>
      </c>
      <c r="H571" s="57">
        <f t="shared" ca="1" si="121"/>
        <v>5.2068532414217934</v>
      </c>
      <c r="I571" s="57">
        <f t="shared" ca="1" si="121"/>
        <v>4.3138559686339786</v>
      </c>
      <c r="J571" s="57">
        <f t="shared" ca="1" si="121"/>
        <v>4.46134925068153</v>
      </c>
      <c r="K571" s="57">
        <f t="shared" ca="1" si="121"/>
        <v>3.4229276248555562</v>
      </c>
      <c r="L571" s="57"/>
      <c r="M571" s="6">
        <f t="shared" ca="1" si="122"/>
        <v>13.151327964942904</v>
      </c>
      <c r="N571" s="6">
        <f t="shared" ca="1" si="122"/>
        <v>11.037965847335119</v>
      </c>
      <c r="O571" s="6">
        <f t="shared" ca="1" si="122"/>
        <v>11.725124726721983</v>
      </c>
      <c r="P571" s="6">
        <f t="shared" ca="1" si="122"/>
        <v>13.515130976600233</v>
      </c>
      <c r="Q571" s="6">
        <f t="shared" ca="1" si="122"/>
        <v>15.893556342317805</v>
      </c>
      <c r="R571" s="57"/>
      <c r="S571" s="57">
        <f t="shared" ca="1" si="112"/>
        <v>15.893556342317805</v>
      </c>
      <c r="T571" s="7">
        <f ca="1">SMALL($S$5:$S$1004,ROWS($S$5:S571))</f>
        <v>18.091640665678803</v>
      </c>
      <c r="U571" s="10">
        <f ca="1">ROWS($S$5:S571)/COUNT($S$5:$S$1004)</f>
        <v>0.56699999999999995</v>
      </c>
      <c r="V571" s="8"/>
      <c r="W571" s="8"/>
      <c r="Y571" s="8"/>
      <c r="Z571" s="8"/>
      <c r="AA571" s="8"/>
      <c r="AB571" s="8"/>
      <c r="AC571" s="8"/>
      <c r="AD571" s="8"/>
      <c r="AF571" s="7"/>
      <c r="AG571" s="7"/>
      <c r="AH571" s="7"/>
      <c r="AI571" s="57"/>
      <c r="AJ571" s="7"/>
      <c r="AK571" s="7"/>
      <c r="AL571" s="58"/>
      <c r="AM571" s="58"/>
      <c r="AN571" s="58"/>
      <c r="AO571" s="58"/>
      <c r="AP571" s="58"/>
      <c r="AQ571" s="58"/>
    </row>
    <row r="572" spans="1:43" hidden="1" x14ac:dyDescent="0.25">
      <c r="A572" s="57">
        <f t="shared" ca="1" si="121"/>
        <v>4.5095593847622517</v>
      </c>
      <c r="B572" s="57">
        <f t="shared" ca="1" si="121"/>
        <v>1.4882664051211441</v>
      </c>
      <c r="C572" s="57">
        <f t="shared" ca="1" si="121"/>
        <v>4.0993133334995182</v>
      </c>
      <c r="D572" s="57">
        <f t="shared" ca="1" si="121"/>
        <v>1.9458120938197456</v>
      </c>
      <c r="E572" s="57">
        <f t="shared" ca="1" si="121"/>
        <v>4.4923033070446206</v>
      </c>
      <c r="F572" s="57">
        <f t="shared" ca="1" si="121"/>
        <v>4.2042121834576154</v>
      </c>
      <c r="G572" s="57">
        <f t="shared" ca="1" si="121"/>
        <v>2.1968131176433769</v>
      </c>
      <c r="H572" s="57">
        <f t="shared" ca="1" si="121"/>
        <v>5.0844790615856557</v>
      </c>
      <c r="I572" s="57">
        <f t="shared" ca="1" si="121"/>
        <v>4.0756257174083554</v>
      </c>
      <c r="J572" s="57">
        <f t="shared" ca="1" si="121"/>
        <v>6.700420003576717</v>
      </c>
      <c r="K572" s="57">
        <f t="shared" ca="1" si="121"/>
        <v>4.3862229950397849</v>
      </c>
      <c r="L572" s="57"/>
      <c r="M572" s="6">
        <f t="shared" ca="1" si="122"/>
        <v>17.506105839481862</v>
      </c>
      <c r="N572" s="6">
        <f t="shared" ca="1" si="122"/>
        <v>15.352604599802092</v>
      </c>
      <c r="O572" s="6">
        <f t="shared" ca="1" si="122"/>
        <v>12.680989715742481</v>
      </c>
      <c r="P572" s="6">
        <f t="shared" ca="1" si="122"/>
        <v>14.1543273010269</v>
      </c>
      <c r="Q572" s="6">
        <f t="shared" ca="1" si="122"/>
        <v>15.451271768791205</v>
      </c>
      <c r="R572" s="57"/>
      <c r="S572" s="57">
        <f t="shared" ca="1" si="112"/>
        <v>17.506105839481862</v>
      </c>
      <c r="T572" s="7">
        <f ca="1">SMALL($S$5:$S$1004,ROWS($S$5:S572))</f>
        <v>18.093158404072383</v>
      </c>
      <c r="U572" s="10">
        <f ca="1">ROWS($S$5:S572)/COUNT($S$5:$S$1004)</f>
        <v>0.56799999999999995</v>
      </c>
      <c r="V572" s="8"/>
      <c r="W572" s="8"/>
      <c r="Y572" s="8"/>
      <c r="Z572" s="8"/>
      <c r="AA572" s="8"/>
      <c r="AB572" s="8"/>
      <c r="AC572" s="8"/>
      <c r="AD572" s="8"/>
      <c r="AF572" s="7"/>
      <c r="AG572" s="7"/>
      <c r="AH572" s="7"/>
      <c r="AI572" s="57"/>
      <c r="AJ572" s="7"/>
      <c r="AK572" s="7"/>
      <c r="AL572" s="58"/>
      <c r="AM572" s="58"/>
      <c r="AN572" s="58"/>
      <c r="AO572" s="58"/>
      <c r="AP572" s="58"/>
      <c r="AQ572" s="58"/>
    </row>
    <row r="573" spans="1:43" hidden="1" x14ac:dyDescent="0.25">
      <c r="A573" s="57">
        <f t="shared" ca="1" si="121"/>
        <v>3.9558517466580634</v>
      </c>
      <c r="B573" s="57">
        <f t="shared" ca="1" si="121"/>
        <v>2.1775443355208597</v>
      </c>
      <c r="C573" s="57">
        <f t="shared" ca="1" si="121"/>
        <v>2.1246732890185394</v>
      </c>
      <c r="D573" s="57">
        <f t="shared" ca="1" si="121"/>
        <v>2.1830161136857775</v>
      </c>
      <c r="E573" s="57">
        <f t="shared" ca="1" si="121"/>
        <v>7.7859400044453553</v>
      </c>
      <c r="F573" s="57">
        <f t="shared" ca="1" si="121"/>
        <v>2.1783774297947582</v>
      </c>
      <c r="G573" s="57">
        <f t="shared" ca="1" si="121"/>
        <v>2.8443256816946736</v>
      </c>
      <c r="H573" s="57">
        <f t="shared" ca="1" si="121"/>
        <v>4.9256671168180777</v>
      </c>
      <c r="I573" s="57">
        <f t="shared" ca="1" si="121"/>
        <v>6.33860623652191</v>
      </c>
      <c r="J573" s="57">
        <f t="shared" ca="1" si="121"/>
        <v>4.4157075426791792</v>
      </c>
      <c r="K573" s="57">
        <f t="shared" ca="1" si="121"/>
        <v>3.1896958883777682</v>
      </c>
      <c r="L573" s="57"/>
      <c r="M573" s="6">
        <f t="shared" ca="1" si="122"/>
        <v>13.340558260050456</v>
      </c>
      <c r="N573" s="6">
        <f t="shared" ca="1" si="122"/>
        <v>13.398901084717693</v>
      </c>
      <c r="O573" s="6">
        <f t="shared" ca="1" si="122"/>
        <v>14.379191882645394</v>
      </c>
      <c r="P573" s="6">
        <f t="shared" ca="1" si="122"/>
        <v>13.884223890215296</v>
      </c>
      <c r="Q573" s="6">
        <f t="shared" ca="1" si="122"/>
        <v>18.07884734516206</v>
      </c>
      <c r="R573" s="57"/>
      <c r="S573" s="57">
        <f t="shared" ca="1" si="112"/>
        <v>18.07884734516206</v>
      </c>
      <c r="T573" s="7">
        <f ca="1">SMALL($S$5:$S$1004,ROWS($S$5:S573))</f>
        <v>18.093417547004201</v>
      </c>
      <c r="U573" s="10">
        <f ca="1">ROWS($S$5:S573)/COUNT($S$5:$S$1004)</f>
        <v>0.56899999999999995</v>
      </c>
      <c r="V573" s="8"/>
      <c r="W573" s="8"/>
      <c r="Y573" s="8"/>
      <c r="Z573" s="8"/>
      <c r="AA573" s="8"/>
      <c r="AB573" s="8"/>
      <c r="AC573" s="8"/>
      <c r="AD573" s="8"/>
      <c r="AF573" s="7"/>
      <c r="AG573" s="7"/>
      <c r="AH573" s="7"/>
      <c r="AI573" s="57"/>
      <c r="AJ573" s="7"/>
      <c r="AK573" s="7"/>
      <c r="AL573" s="58"/>
      <c r="AM573" s="58"/>
      <c r="AN573" s="58"/>
      <c r="AO573" s="58"/>
      <c r="AP573" s="58"/>
      <c r="AQ573" s="58"/>
    </row>
    <row r="574" spans="1:43" hidden="1" x14ac:dyDescent="0.25">
      <c r="A574" s="57">
        <f t="shared" ca="1" si="121"/>
        <v>2.2261574930665557</v>
      </c>
      <c r="B574" s="57">
        <f t="shared" ca="1" si="121"/>
        <v>2.3222068341733562</v>
      </c>
      <c r="C574" s="57">
        <f t="shared" ca="1" si="121"/>
        <v>1.1641340018390443</v>
      </c>
      <c r="D574" s="57">
        <f t="shared" ca="1" si="121"/>
        <v>2.4804374129082731</v>
      </c>
      <c r="E574" s="57">
        <f t="shared" ca="1" si="121"/>
        <v>7.8360594249248106</v>
      </c>
      <c r="F574" s="57">
        <f t="shared" ca="1" si="121"/>
        <v>3.0069982186666389</v>
      </c>
      <c r="G574" s="57">
        <f t="shared" ca="1" si="121"/>
        <v>2.6842393206499287</v>
      </c>
      <c r="H574" s="57">
        <f t="shared" ca="1" si="121"/>
        <v>2.6558689544056722</v>
      </c>
      <c r="I574" s="57">
        <f t="shared" ca="1" si="121"/>
        <v>3.1658978347770663</v>
      </c>
      <c r="J574" s="57">
        <f t="shared" ca="1" si="121"/>
        <v>6.5705861836477579</v>
      </c>
      <c r="K574" s="57">
        <f t="shared" ca="1" si="121"/>
        <v>5.0762373603505289</v>
      </c>
      <c r="L574" s="57"/>
      <c r="M574" s="6">
        <f t="shared" ca="1" si="122"/>
        <v>12.645116999203285</v>
      </c>
      <c r="N574" s="6">
        <f t="shared" ca="1" si="122"/>
        <v>13.961420410272515</v>
      </c>
      <c r="O574" s="6">
        <f t="shared" ca="1" si="122"/>
        <v>16.728852442745925</v>
      </c>
      <c r="P574" s="6">
        <f t="shared" ca="1" si="122"/>
        <v>13.571340247967591</v>
      </c>
      <c r="Q574" s="6">
        <f t="shared" ca="1" si="122"/>
        <v>17.890372573854368</v>
      </c>
      <c r="R574" s="57"/>
      <c r="S574" s="57">
        <f t="shared" ca="1" si="112"/>
        <v>17.890372573854368</v>
      </c>
      <c r="T574" s="7">
        <f ca="1">SMALL($S$5:$S$1004,ROWS($S$5:S574))</f>
        <v>18.094418091154921</v>
      </c>
      <c r="U574" s="10">
        <f ca="1">ROWS($S$5:S574)/COUNT($S$5:$S$1004)</f>
        <v>0.56999999999999995</v>
      </c>
      <c r="V574" s="8"/>
      <c r="W574" s="8"/>
      <c r="Y574" s="8"/>
      <c r="Z574" s="8"/>
      <c r="AA574" s="8"/>
      <c r="AB574" s="8"/>
      <c r="AC574" s="8"/>
      <c r="AD574" s="8"/>
      <c r="AF574" s="7"/>
      <c r="AG574" s="7"/>
      <c r="AH574" s="7"/>
      <c r="AI574" s="57"/>
      <c r="AJ574" s="7"/>
      <c r="AK574" s="7"/>
      <c r="AL574" s="58"/>
      <c r="AM574" s="58"/>
      <c r="AN574" s="58"/>
      <c r="AO574" s="58"/>
      <c r="AP574" s="58"/>
      <c r="AQ574" s="58"/>
    </row>
    <row r="575" spans="1:43" hidden="1" x14ac:dyDescent="0.25">
      <c r="A575" s="57">
        <f t="shared" ref="A575:K584" ca="1" si="123">A$2+(A$3-A$2)*RAND()</f>
        <v>5.7459988987470449</v>
      </c>
      <c r="B575" s="57">
        <f t="shared" ca="1" si="123"/>
        <v>3.6363919774609368</v>
      </c>
      <c r="C575" s="57">
        <f t="shared" ca="1" si="123"/>
        <v>2.780484418449253</v>
      </c>
      <c r="D575" s="57">
        <f t="shared" ca="1" si="123"/>
        <v>1.6658933719881213</v>
      </c>
      <c r="E575" s="57">
        <f t="shared" ca="1" si="123"/>
        <v>7.2128845113886388</v>
      </c>
      <c r="F575" s="57">
        <f t="shared" ca="1" si="123"/>
        <v>2.927309835995179</v>
      </c>
      <c r="G575" s="57">
        <f t="shared" ca="1" si="123"/>
        <v>0.60804115213687981</v>
      </c>
      <c r="H575" s="57">
        <f t="shared" ca="1" si="123"/>
        <v>2.2333127042887195</v>
      </c>
      <c r="I575" s="57">
        <f t="shared" ca="1" si="123"/>
        <v>3.2210128739795465</v>
      </c>
      <c r="J575" s="57">
        <f t="shared" ca="1" si="123"/>
        <v>5.0849201530688983</v>
      </c>
      <c r="K575" s="57">
        <f t="shared" ca="1" si="123"/>
        <v>5.247301394884591</v>
      </c>
      <c r="L575" s="57"/>
      <c r="M575" s="6">
        <f t="shared" ref="M575:Q584" ca="1" si="124">SUMIF(M$4,"*"&amp;$A$4&amp;"*",$A575)+SUMIF(M$4,"*"&amp;$B$4&amp;"*",$B575)+SUMIF(M$4,"*"&amp;$C$4&amp;"*",$C575)+SUMIF(M$4,"*"&amp;$D$4&amp;"*",$D575)+SUMIF(M$4,"*"&amp;$E$4&amp;"*",$E575)+SUMIF(M$4,"*"&amp;$F$4&amp;"*",$F575)+SUMIF(M$4,"*"&amp;$G$4&amp;"*",$G575)+SUMIF(M$4,"*"&amp;$H$4&amp;"*",$H575)+SUMIF(M$4,"*"&amp;$I$4&amp;"*",$I575)+SUMIF(M$4,"*"&amp;$J$4&amp;"*",$J575)+SUMIF(M$4,"*"&amp;$K$4&amp;"*",$K575)</f>
        <v>14.219444622402076</v>
      </c>
      <c r="N575" s="6">
        <f t="shared" ca="1" si="124"/>
        <v>13.104853575940943</v>
      </c>
      <c r="O575" s="6">
        <f t="shared" ca="1" si="124"/>
        <v>15.934196641918474</v>
      </c>
      <c r="P575" s="6">
        <f t="shared" ca="1" si="124"/>
        <v>15.032016082320254</v>
      </c>
      <c r="Q575" s="6">
        <f t="shared" ca="1" si="124"/>
        <v>18.329890588022884</v>
      </c>
      <c r="R575" s="57"/>
      <c r="S575" s="57">
        <f t="shared" ca="1" si="112"/>
        <v>18.329890588022884</v>
      </c>
      <c r="T575" s="7">
        <f ca="1">SMALL($S$5:$S$1004,ROWS($S$5:S575))</f>
        <v>18.102082754960133</v>
      </c>
      <c r="U575" s="10">
        <f ca="1">ROWS($S$5:S575)/COUNT($S$5:$S$1004)</f>
        <v>0.57099999999999995</v>
      </c>
      <c r="V575" s="8"/>
      <c r="W575" s="8"/>
      <c r="Y575" s="8"/>
      <c r="Z575" s="8"/>
      <c r="AA575" s="8"/>
      <c r="AB575" s="8"/>
      <c r="AC575" s="8"/>
      <c r="AD575" s="8"/>
      <c r="AF575" s="7"/>
      <c r="AG575" s="7"/>
      <c r="AH575" s="7"/>
      <c r="AI575" s="57"/>
      <c r="AJ575" s="7"/>
      <c r="AK575" s="7"/>
      <c r="AL575" s="58"/>
      <c r="AM575" s="58"/>
      <c r="AN575" s="58"/>
      <c r="AO575" s="58"/>
      <c r="AP575" s="58"/>
      <c r="AQ575" s="58"/>
    </row>
    <row r="576" spans="1:43" hidden="1" x14ac:dyDescent="0.25">
      <c r="A576" s="57">
        <f t="shared" ca="1" si="123"/>
        <v>4.9573664242965476</v>
      </c>
      <c r="B576" s="57">
        <f t="shared" ca="1" si="123"/>
        <v>3.2314919191444167</v>
      </c>
      <c r="C576" s="57">
        <f t="shared" ca="1" si="123"/>
        <v>3.4177674859139135</v>
      </c>
      <c r="D576" s="57">
        <f t="shared" ca="1" si="123"/>
        <v>1.7796170796842556</v>
      </c>
      <c r="E576" s="57">
        <f t="shared" ca="1" si="123"/>
        <v>5.4324934462844077</v>
      </c>
      <c r="F576" s="57">
        <f t="shared" ca="1" si="123"/>
        <v>5.8800866132228427</v>
      </c>
      <c r="G576" s="57">
        <f t="shared" ca="1" si="123"/>
        <v>0.54963569721907457</v>
      </c>
      <c r="H576" s="57">
        <f t="shared" ca="1" si="123"/>
        <v>2.9649062294798139</v>
      </c>
      <c r="I576" s="57">
        <f t="shared" ca="1" si="123"/>
        <v>6.5682308111858383</v>
      </c>
      <c r="J576" s="57">
        <f t="shared" ca="1" si="123"/>
        <v>7.587320268879572</v>
      </c>
      <c r="K576" s="57">
        <f t="shared" ca="1" si="123"/>
        <v>4.4224521125779592</v>
      </c>
      <c r="L576" s="57"/>
      <c r="M576" s="6">
        <f t="shared" ca="1" si="124"/>
        <v>16.512089876309108</v>
      </c>
      <c r="N576" s="6">
        <f t="shared" ca="1" si="124"/>
        <v>14.873939470079449</v>
      </c>
      <c r="O576" s="6">
        <f t="shared" ca="1" si="124"/>
        <v>16.251305634308398</v>
      </c>
      <c r="P576" s="6">
        <f t="shared" ca="1" si="124"/>
        <v>20.102261456131057</v>
      </c>
      <c r="Q576" s="6">
        <f t="shared" ca="1" si="124"/>
        <v>16.051343707486598</v>
      </c>
      <c r="R576" s="57"/>
      <c r="S576" s="57">
        <f t="shared" ca="1" si="112"/>
        <v>20.102261456131057</v>
      </c>
      <c r="T576" s="7">
        <f ca="1">SMALL($S$5:$S$1004,ROWS($S$5:S576))</f>
        <v>18.103426835576265</v>
      </c>
      <c r="U576" s="10">
        <f ca="1">ROWS($S$5:S576)/COUNT($S$5:$S$1004)</f>
        <v>0.57199999999999995</v>
      </c>
      <c r="V576" s="8"/>
      <c r="W576" s="8"/>
      <c r="Y576" s="8"/>
      <c r="Z576" s="8"/>
      <c r="AA576" s="8"/>
      <c r="AB576" s="8"/>
      <c r="AC576" s="8"/>
      <c r="AD576" s="8"/>
      <c r="AF576" s="7"/>
      <c r="AG576" s="7"/>
      <c r="AH576" s="7"/>
      <c r="AI576" s="57"/>
      <c r="AJ576" s="7"/>
      <c r="AK576" s="7"/>
      <c r="AL576" s="58"/>
      <c r="AM576" s="58"/>
      <c r="AN576" s="58"/>
      <c r="AO576" s="58"/>
      <c r="AP576" s="58"/>
      <c r="AQ576" s="58"/>
    </row>
    <row r="577" spans="1:43" hidden="1" x14ac:dyDescent="0.25">
      <c r="A577" s="57">
        <f t="shared" ca="1" si="123"/>
        <v>2.233269845318504</v>
      </c>
      <c r="B577" s="57">
        <f t="shared" ca="1" si="123"/>
        <v>4.6776439813835271</v>
      </c>
      <c r="C577" s="57">
        <f t="shared" ca="1" si="123"/>
        <v>4.224088440537793</v>
      </c>
      <c r="D577" s="57">
        <f t="shared" ca="1" si="123"/>
        <v>1.7275459137468265</v>
      </c>
      <c r="E577" s="57">
        <f t="shared" ca="1" si="123"/>
        <v>4.5562563659607704</v>
      </c>
      <c r="F577" s="57">
        <f t="shared" ca="1" si="123"/>
        <v>4.2387936343299808</v>
      </c>
      <c r="G577" s="57">
        <f t="shared" ca="1" si="123"/>
        <v>1.6132388676582428</v>
      </c>
      <c r="H577" s="57">
        <f t="shared" ca="1" si="123"/>
        <v>2.8479284329281276</v>
      </c>
      <c r="I577" s="57">
        <f t="shared" ca="1" si="123"/>
        <v>4.1520516143461226</v>
      </c>
      <c r="J577" s="57">
        <f t="shared" ca="1" si="123"/>
        <v>5.3529865260756555</v>
      </c>
      <c r="K577" s="57">
        <f t="shared" ca="1" si="123"/>
        <v>5.9772366859383919</v>
      </c>
      <c r="L577" s="57"/>
      <c r="M577" s="6">
        <f t="shared" ca="1" si="124"/>
        <v>13.423583679590195</v>
      </c>
      <c r="N577" s="6">
        <f t="shared" ca="1" si="124"/>
        <v>10.92704115279923</v>
      </c>
      <c r="O577" s="6">
        <f t="shared" ca="1" si="124"/>
        <v>14.586886873419953</v>
      </c>
      <c r="P577" s="6">
        <f t="shared" ca="1" si="124"/>
        <v>19.045725915998023</v>
      </c>
      <c r="Q577" s="6">
        <f t="shared" ca="1" si="124"/>
        <v>18.059065466210818</v>
      </c>
      <c r="R577" s="57"/>
      <c r="S577" s="57">
        <f t="shared" ca="1" si="112"/>
        <v>19.045725915998023</v>
      </c>
      <c r="T577" s="7">
        <f ca="1">SMALL($S$5:$S$1004,ROWS($S$5:S577))</f>
        <v>18.107095425093338</v>
      </c>
      <c r="U577" s="10">
        <f ca="1">ROWS($S$5:S577)/COUNT($S$5:$S$1004)</f>
        <v>0.57299999999999995</v>
      </c>
      <c r="V577" s="8"/>
      <c r="W577" s="8"/>
      <c r="Y577" s="8"/>
      <c r="Z577" s="8"/>
      <c r="AA577" s="8"/>
      <c r="AB577" s="8"/>
      <c r="AC577" s="8"/>
      <c r="AD577" s="8"/>
      <c r="AF577" s="7"/>
      <c r="AG577" s="7"/>
      <c r="AH577" s="7"/>
      <c r="AI577" s="57"/>
      <c r="AJ577" s="7"/>
      <c r="AK577" s="7"/>
      <c r="AL577" s="58"/>
      <c r="AM577" s="58"/>
      <c r="AN577" s="58"/>
      <c r="AO577" s="58"/>
      <c r="AP577" s="58"/>
      <c r="AQ577" s="58"/>
    </row>
    <row r="578" spans="1:43" hidden="1" x14ac:dyDescent="0.25">
      <c r="A578" s="57">
        <f t="shared" ca="1" si="123"/>
        <v>5.7191873587616602</v>
      </c>
      <c r="B578" s="57">
        <f t="shared" ca="1" si="123"/>
        <v>2.4359486992396917</v>
      </c>
      <c r="C578" s="57">
        <f t="shared" ca="1" si="123"/>
        <v>4.2388291611890061</v>
      </c>
      <c r="D578" s="57">
        <f t="shared" ca="1" si="123"/>
        <v>1.2264184822544018</v>
      </c>
      <c r="E578" s="57">
        <f t="shared" ca="1" si="123"/>
        <v>7.9764450449962219</v>
      </c>
      <c r="F578" s="57">
        <f t="shared" ca="1" si="123"/>
        <v>5.782363149741089</v>
      </c>
      <c r="G578" s="57">
        <f t="shared" ca="1" si="123"/>
        <v>1.231403790911207</v>
      </c>
      <c r="H578" s="57">
        <f t="shared" ca="1" si="123"/>
        <v>4.8233955478849584</v>
      </c>
      <c r="I578" s="57">
        <f t="shared" ca="1" si="123"/>
        <v>4.9492918507406181</v>
      </c>
      <c r="J578" s="57">
        <f t="shared" ca="1" si="123"/>
        <v>7.7264122175385799</v>
      </c>
      <c r="K578" s="57">
        <f t="shared" ca="1" si="123"/>
        <v>5.1352133143463519</v>
      </c>
      <c r="L578" s="57"/>
      <c r="M578" s="6">
        <f t="shared" ca="1" si="124"/>
        <v>18.915832528400454</v>
      </c>
      <c r="N578" s="6">
        <f t="shared" ca="1" si="124"/>
        <v>15.90342184946585</v>
      </c>
      <c r="O578" s="6">
        <f t="shared" ca="1" si="124"/>
        <v>18.138805961774494</v>
      </c>
      <c r="P578" s="6">
        <f t="shared" ca="1" si="124"/>
        <v>18.302817014067749</v>
      </c>
      <c r="Q578" s="6">
        <f t="shared" ca="1" si="124"/>
        <v>20.371002606467222</v>
      </c>
      <c r="R578" s="57"/>
      <c r="S578" s="57">
        <f t="shared" ca="1" si="112"/>
        <v>20.371002606467222</v>
      </c>
      <c r="T578" s="7">
        <f ca="1">SMALL($S$5:$S$1004,ROWS($S$5:S578))</f>
        <v>18.108178586369633</v>
      </c>
      <c r="U578" s="10">
        <f ca="1">ROWS($S$5:S578)/COUNT($S$5:$S$1004)</f>
        <v>0.57399999999999995</v>
      </c>
      <c r="V578" s="8"/>
      <c r="W578" s="8"/>
      <c r="Y578" s="8"/>
      <c r="Z578" s="8"/>
      <c r="AA578" s="8"/>
      <c r="AB578" s="8"/>
      <c r="AC578" s="8"/>
      <c r="AD578" s="8"/>
      <c r="AF578" s="7"/>
      <c r="AG578" s="7"/>
      <c r="AH578" s="7"/>
      <c r="AI578" s="57"/>
      <c r="AJ578" s="7"/>
      <c r="AK578" s="7"/>
      <c r="AL578" s="58"/>
      <c r="AM578" s="58"/>
      <c r="AN578" s="58"/>
      <c r="AO578" s="58"/>
      <c r="AP578" s="58"/>
      <c r="AQ578" s="58"/>
    </row>
    <row r="579" spans="1:43" hidden="1" x14ac:dyDescent="0.25">
      <c r="A579" s="57">
        <f t="shared" ca="1" si="123"/>
        <v>3.6636547974844298</v>
      </c>
      <c r="B579" s="57">
        <f t="shared" ca="1" si="123"/>
        <v>4.7809393869956445</v>
      </c>
      <c r="C579" s="57">
        <f t="shared" ca="1" si="123"/>
        <v>3.9535887382394526</v>
      </c>
      <c r="D579" s="57">
        <f t="shared" ca="1" si="123"/>
        <v>2.1657922751957157</v>
      </c>
      <c r="E579" s="57">
        <f t="shared" ca="1" si="123"/>
        <v>7.2168698307861785</v>
      </c>
      <c r="F579" s="57">
        <f t="shared" ca="1" si="123"/>
        <v>5.0799044581595023</v>
      </c>
      <c r="G579" s="57">
        <f t="shared" ca="1" si="123"/>
        <v>0.73723744012031422</v>
      </c>
      <c r="H579" s="57">
        <f t="shared" ca="1" si="123"/>
        <v>3.266832203059693</v>
      </c>
      <c r="I579" s="57">
        <f t="shared" ca="1" si="123"/>
        <v>6.2215028153012364</v>
      </c>
      <c r="J579" s="57">
        <f t="shared" ca="1" si="123"/>
        <v>4.2806143175183333</v>
      </c>
      <c r="K579" s="57">
        <f t="shared" ca="1" si="123"/>
        <v>3.1929958861546748</v>
      </c>
      <c r="L579" s="57"/>
      <c r="M579" s="6">
        <f t="shared" ca="1" si="124"/>
        <v>12.63509529336253</v>
      </c>
      <c r="N579" s="6">
        <f t="shared" ca="1" si="124"/>
        <v>10.847298830318792</v>
      </c>
      <c r="O579" s="6">
        <f t="shared" ca="1" si="124"/>
        <v>16.278423535300156</v>
      </c>
      <c r="P579" s="6">
        <f t="shared" ca="1" si="124"/>
        <v>19.275342546611057</v>
      </c>
      <c r="Q579" s="6">
        <f t="shared" ca="1" si="124"/>
        <v>18.45763730699619</v>
      </c>
      <c r="R579" s="57"/>
      <c r="S579" s="57">
        <f t="shared" ca="1" si="112"/>
        <v>19.275342546611057</v>
      </c>
      <c r="T579" s="7">
        <f ca="1">SMALL($S$5:$S$1004,ROWS($S$5:S579))</f>
        <v>18.111758569682532</v>
      </c>
      <c r="U579" s="10">
        <f ca="1">ROWS($S$5:S579)/COUNT($S$5:$S$1004)</f>
        <v>0.57499999999999996</v>
      </c>
      <c r="V579" s="8"/>
      <c r="W579" s="8"/>
      <c r="Y579" s="8"/>
      <c r="Z579" s="8"/>
      <c r="AA579" s="8"/>
      <c r="AB579" s="8"/>
      <c r="AC579" s="8"/>
      <c r="AD579" s="8"/>
      <c r="AF579" s="7"/>
      <c r="AG579" s="7"/>
      <c r="AH579" s="7"/>
      <c r="AI579" s="57"/>
      <c r="AJ579" s="7"/>
      <c r="AK579" s="7"/>
      <c r="AL579" s="58"/>
      <c r="AM579" s="58"/>
      <c r="AN579" s="58"/>
      <c r="AO579" s="58"/>
      <c r="AP579" s="58"/>
      <c r="AQ579" s="58"/>
    </row>
    <row r="580" spans="1:43" hidden="1" x14ac:dyDescent="0.25">
      <c r="A580" s="57">
        <f t="shared" ca="1" si="123"/>
        <v>4.0230495618330853</v>
      </c>
      <c r="B580" s="57">
        <f t="shared" ca="1" si="123"/>
        <v>3.8469847829311825</v>
      </c>
      <c r="C580" s="57">
        <f t="shared" ca="1" si="123"/>
        <v>2.3851083194594795</v>
      </c>
      <c r="D580" s="57">
        <f t="shared" ca="1" si="123"/>
        <v>1.0864673414810317</v>
      </c>
      <c r="E580" s="57">
        <f t="shared" ca="1" si="123"/>
        <v>4.861668893419254</v>
      </c>
      <c r="F580" s="57">
        <f t="shared" ca="1" si="123"/>
        <v>5.0833727185520008</v>
      </c>
      <c r="G580" s="57">
        <f t="shared" ca="1" si="123"/>
        <v>0.68428457625020123</v>
      </c>
      <c r="H580" s="57">
        <f t="shared" ca="1" si="123"/>
        <v>5.5595006499370614</v>
      </c>
      <c r="I580" s="57">
        <f t="shared" ca="1" si="123"/>
        <v>4.9645942477545226</v>
      </c>
      <c r="J580" s="57">
        <f t="shared" ca="1" si="123"/>
        <v>5.9285613085770601</v>
      </c>
      <c r="K580" s="57">
        <f t="shared" ca="1" si="123"/>
        <v>2.5020482563742337</v>
      </c>
      <c r="L580" s="57"/>
      <c r="M580" s="6">
        <f t="shared" ca="1" si="124"/>
        <v>13.021003766119826</v>
      </c>
      <c r="N580" s="6">
        <f t="shared" ca="1" si="124"/>
        <v>11.722362788141378</v>
      </c>
      <c r="O580" s="6">
        <f t="shared" ca="1" si="124"/>
        <v>14.637214984927496</v>
      </c>
      <c r="P580" s="6">
        <f t="shared" ca="1" si="124"/>
        <v>16.39700000561194</v>
      </c>
      <c r="Q580" s="6">
        <f t="shared" ca="1" si="124"/>
        <v>16.770202582661732</v>
      </c>
      <c r="R580" s="57"/>
      <c r="S580" s="57">
        <f t="shared" ca="1" si="112"/>
        <v>16.770202582661732</v>
      </c>
      <c r="T580" s="7">
        <f ca="1">SMALL($S$5:$S$1004,ROWS($S$5:S580))</f>
        <v>18.118794842752937</v>
      </c>
      <c r="U580" s="10">
        <f ca="1">ROWS($S$5:S580)/COUNT($S$5:$S$1004)</f>
        <v>0.57599999999999996</v>
      </c>
      <c r="V580" s="8"/>
      <c r="W580" s="8"/>
      <c r="Y580" s="8"/>
      <c r="Z580" s="8"/>
      <c r="AA580" s="8"/>
      <c r="AB580" s="8"/>
      <c r="AC580" s="8"/>
      <c r="AD580" s="8"/>
      <c r="AF580" s="7"/>
      <c r="AG580" s="7"/>
      <c r="AH580" s="7"/>
      <c r="AI580" s="57"/>
      <c r="AJ580" s="7"/>
      <c r="AK580" s="7"/>
      <c r="AL580" s="58"/>
      <c r="AM580" s="58"/>
      <c r="AN580" s="58"/>
      <c r="AO580" s="58"/>
      <c r="AP580" s="58"/>
      <c r="AQ580" s="58"/>
    </row>
    <row r="581" spans="1:43" hidden="1" x14ac:dyDescent="0.25">
      <c r="A581" s="57">
        <f t="shared" ca="1" si="123"/>
        <v>3.1234684964865456</v>
      </c>
      <c r="B581" s="57">
        <f t="shared" ca="1" si="123"/>
        <v>1.2914698547403587</v>
      </c>
      <c r="C581" s="57">
        <f t="shared" ca="1" si="123"/>
        <v>1.6188490091766732</v>
      </c>
      <c r="D581" s="57">
        <f t="shared" ca="1" si="123"/>
        <v>1.8538543969697332</v>
      </c>
      <c r="E581" s="57">
        <f t="shared" ca="1" si="123"/>
        <v>7.4238442242602813</v>
      </c>
      <c r="F581" s="57">
        <f t="shared" ca="1" si="123"/>
        <v>3.4178732771493388</v>
      </c>
      <c r="G581" s="57">
        <f t="shared" ca="1" si="123"/>
        <v>1.8235923715912847</v>
      </c>
      <c r="H581" s="57">
        <f t="shared" ca="1" si="123"/>
        <v>2.3157933965458666</v>
      </c>
      <c r="I581" s="57">
        <f t="shared" ca="1" si="123"/>
        <v>5.8313178474444287</v>
      </c>
      <c r="J581" s="57">
        <f t="shared" ca="1" si="123"/>
        <v>6.5783339040335669</v>
      </c>
      <c r="K581" s="57">
        <f t="shared" ca="1" si="123"/>
        <v>3.4646092050956252</v>
      </c>
      <c r="L581" s="57"/>
      <c r="M581" s="6">
        <f t="shared" ca="1" si="124"/>
        <v>13.14424378128807</v>
      </c>
      <c r="N581" s="6">
        <f t="shared" ca="1" si="124"/>
        <v>13.379249169081131</v>
      </c>
      <c r="O581" s="6">
        <f t="shared" ca="1" si="124"/>
        <v>15.293647983034207</v>
      </c>
      <c r="P581" s="6">
        <f t="shared" ca="1" si="124"/>
        <v>14.005270184429753</v>
      </c>
      <c r="Q581" s="6">
        <f t="shared" ca="1" si="124"/>
        <v>14.495716680642131</v>
      </c>
      <c r="R581" s="57"/>
      <c r="S581" s="57">
        <f t="shared" ref="S581:S644" ca="1" si="125">MAX(M581:Q581)</f>
        <v>15.293647983034207</v>
      </c>
      <c r="T581" s="7">
        <f ca="1">SMALL($S$5:$S$1004,ROWS($S$5:S581))</f>
        <v>18.121578796283238</v>
      </c>
      <c r="U581" s="10">
        <f ca="1">ROWS($S$5:S581)/COUNT($S$5:$S$1004)</f>
        <v>0.57699999999999996</v>
      </c>
      <c r="V581" s="8"/>
      <c r="W581" s="8"/>
      <c r="Y581" s="8"/>
      <c r="Z581" s="8"/>
      <c r="AA581" s="8"/>
      <c r="AB581" s="8"/>
      <c r="AC581" s="8"/>
      <c r="AD581" s="8"/>
      <c r="AF581" s="7"/>
      <c r="AG581" s="7"/>
      <c r="AH581" s="7"/>
      <c r="AI581" s="57"/>
      <c r="AJ581" s="7"/>
      <c r="AK581" s="7"/>
      <c r="AL581" s="58"/>
      <c r="AM581" s="58"/>
      <c r="AN581" s="58"/>
      <c r="AO581" s="58"/>
      <c r="AP581" s="58"/>
      <c r="AQ581" s="58"/>
    </row>
    <row r="582" spans="1:43" hidden="1" x14ac:dyDescent="0.25">
      <c r="A582" s="57">
        <f t="shared" ca="1" si="123"/>
        <v>3.0573793796191726</v>
      </c>
      <c r="B582" s="57">
        <f t="shared" ca="1" si="123"/>
        <v>2.1551388521734847</v>
      </c>
      <c r="C582" s="57">
        <f t="shared" ca="1" si="123"/>
        <v>4.9502745209992272</v>
      </c>
      <c r="D582" s="57">
        <f t="shared" ca="1" si="123"/>
        <v>2.7504643085821847</v>
      </c>
      <c r="E582" s="57">
        <f t="shared" ca="1" si="123"/>
        <v>7.4336507639910749</v>
      </c>
      <c r="F582" s="57">
        <f t="shared" ca="1" si="123"/>
        <v>4.4456790943955449</v>
      </c>
      <c r="G582" s="57">
        <f t="shared" ca="1" si="123"/>
        <v>2.5066015630365412</v>
      </c>
      <c r="H582" s="57">
        <f t="shared" ca="1" si="123"/>
        <v>3.6138647094788845</v>
      </c>
      <c r="I582" s="57">
        <f t="shared" ca="1" si="123"/>
        <v>4.624555943556798</v>
      </c>
      <c r="J582" s="57">
        <f t="shared" ca="1" si="123"/>
        <v>6.2477937593454413</v>
      </c>
      <c r="K582" s="57">
        <f t="shared" ca="1" si="123"/>
        <v>3.6459320383179916</v>
      </c>
      <c r="L582" s="57"/>
      <c r="M582" s="6">
        <f t="shared" ca="1" si="124"/>
        <v>16.762049223000382</v>
      </c>
      <c r="N582" s="6">
        <f t="shared" ca="1" si="124"/>
        <v>14.56223901058334</v>
      </c>
      <c r="O582" s="6">
        <f t="shared" ca="1" si="124"/>
        <v>15.836583375510001</v>
      </c>
      <c r="P582" s="6">
        <f t="shared" ca="1" si="124"/>
        <v>14.871305928443817</v>
      </c>
      <c r="Q582" s="6">
        <f t="shared" ca="1" si="124"/>
        <v>16.848586363961434</v>
      </c>
      <c r="R582" s="57"/>
      <c r="S582" s="57">
        <f t="shared" ca="1" si="125"/>
        <v>16.848586363961434</v>
      </c>
      <c r="T582" s="7">
        <f ca="1">SMALL($S$5:$S$1004,ROWS($S$5:S582))</f>
        <v>18.126515854003301</v>
      </c>
      <c r="U582" s="10">
        <f ca="1">ROWS($S$5:S582)/COUNT($S$5:$S$1004)</f>
        <v>0.57799999999999996</v>
      </c>
      <c r="V582" s="8"/>
      <c r="W582" s="8"/>
      <c r="Y582" s="8"/>
      <c r="Z582" s="8"/>
      <c r="AA582" s="8"/>
      <c r="AB582" s="8"/>
      <c r="AC582" s="8"/>
      <c r="AD582" s="8"/>
      <c r="AF582" s="7"/>
      <c r="AG582" s="7"/>
      <c r="AH582" s="7"/>
      <c r="AI582" s="57"/>
      <c r="AJ582" s="7"/>
      <c r="AK582" s="7"/>
      <c r="AL582" s="58"/>
      <c r="AM582" s="58"/>
      <c r="AN582" s="58"/>
      <c r="AO582" s="58"/>
      <c r="AP582" s="58"/>
      <c r="AQ582" s="58"/>
    </row>
    <row r="583" spans="1:43" hidden="1" x14ac:dyDescent="0.25">
      <c r="A583" s="57">
        <f t="shared" ca="1" si="123"/>
        <v>3.0231409525013246</v>
      </c>
      <c r="B583" s="57">
        <f t="shared" ca="1" si="123"/>
        <v>1.6275684080611015</v>
      </c>
      <c r="C583" s="57">
        <f t="shared" ca="1" si="123"/>
        <v>4.9442594484823106</v>
      </c>
      <c r="D583" s="57">
        <f t="shared" ca="1" si="123"/>
        <v>2.8804139121261487</v>
      </c>
      <c r="E583" s="57">
        <f t="shared" ca="1" si="123"/>
        <v>5.1392360647666031</v>
      </c>
      <c r="F583" s="57">
        <f t="shared" ca="1" si="123"/>
        <v>2.3903232182442413</v>
      </c>
      <c r="G583" s="57">
        <f t="shared" ca="1" si="123"/>
        <v>0.86283072174324194</v>
      </c>
      <c r="H583" s="57">
        <f t="shared" ca="1" si="123"/>
        <v>2.7710482324072534</v>
      </c>
      <c r="I583" s="57">
        <f t="shared" ca="1" si="123"/>
        <v>3.9309549888424775</v>
      </c>
      <c r="J583" s="57">
        <f t="shared" ca="1" si="123"/>
        <v>6.6746604517683643</v>
      </c>
      <c r="K583" s="57">
        <f t="shared" ca="1" si="123"/>
        <v>5.1143998158981052</v>
      </c>
      <c r="L583" s="57"/>
      <c r="M583" s="6">
        <f t="shared" ca="1" si="124"/>
        <v>15.504891574495241</v>
      </c>
      <c r="N583" s="6">
        <f t="shared" ca="1" si="124"/>
        <v>13.441046038139079</v>
      </c>
      <c r="O583" s="6">
        <f t="shared" ca="1" si="124"/>
        <v>13.441464924596069</v>
      </c>
      <c r="P583" s="6">
        <f t="shared" ca="1" si="124"/>
        <v>13.063246431045926</v>
      </c>
      <c r="Q583" s="6">
        <f t="shared" ca="1" si="124"/>
        <v>14.652252521133063</v>
      </c>
      <c r="R583" s="57"/>
      <c r="S583" s="57">
        <f t="shared" ca="1" si="125"/>
        <v>15.504891574495241</v>
      </c>
      <c r="T583" s="7">
        <f ca="1">SMALL($S$5:$S$1004,ROWS($S$5:S583))</f>
        <v>18.127527704512204</v>
      </c>
      <c r="U583" s="10">
        <f ca="1">ROWS($S$5:S583)/COUNT($S$5:$S$1004)</f>
        <v>0.57899999999999996</v>
      </c>
      <c r="V583" s="8"/>
      <c r="W583" s="8"/>
      <c r="Y583" s="8"/>
      <c r="Z583" s="8"/>
      <c r="AA583" s="8"/>
      <c r="AB583" s="8"/>
      <c r="AC583" s="8"/>
      <c r="AD583" s="8"/>
      <c r="AF583" s="7"/>
      <c r="AG583" s="7"/>
      <c r="AH583" s="7"/>
      <c r="AI583" s="57"/>
      <c r="AJ583" s="7"/>
      <c r="AK583" s="7"/>
      <c r="AL583" s="58"/>
      <c r="AM583" s="58"/>
      <c r="AN583" s="58"/>
      <c r="AO583" s="58"/>
      <c r="AP583" s="58"/>
      <c r="AQ583" s="58"/>
    </row>
    <row r="584" spans="1:43" hidden="1" x14ac:dyDescent="0.25">
      <c r="A584" s="57">
        <f t="shared" ca="1" si="123"/>
        <v>3.17908570614214</v>
      </c>
      <c r="B584" s="57">
        <f t="shared" ca="1" si="123"/>
        <v>3.9310269963758047</v>
      </c>
      <c r="C584" s="57">
        <f t="shared" ca="1" si="123"/>
        <v>4.5593210170124356</v>
      </c>
      <c r="D584" s="57">
        <f t="shared" ca="1" si="123"/>
        <v>2.085562017219595</v>
      </c>
      <c r="E584" s="57">
        <f t="shared" ca="1" si="123"/>
        <v>5.7895579501691916</v>
      </c>
      <c r="F584" s="57">
        <f t="shared" ca="1" si="123"/>
        <v>3.0569606189034029</v>
      </c>
      <c r="G584" s="57">
        <f t="shared" ca="1" si="123"/>
        <v>2.2979317729032895</v>
      </c>
      <c r="H584" s="57">
        <f t="shared" ca="1" si="123"/>
        <v>5.9346880744259591</v>
      </c>
      <c r="I584" s="57">
        <f t="shared" ca="1" si="123"/>
        <v>5.9156368623135052</v>
      </c>
      <c r="J584" s="57">
        <f t="shared" ca="1" si="123"/>
        <v>6.0940390197060301</v>
      </c>
      <c r="K584" s="57">
        <f t="shared" ca="1" si="123"/>
        <v>5.957170898564577</v>
      </c>
      <c r="L584" s="57"/>
      <c r="M584" s="6">
        <f t="shared" ca="1" si="124"/>
        <v>16.130377515763897</v>
      </c>
      <c r="N584" s="6">
        <f t="shared" ca="1" si="124"/>
        <v>13.656618515971054</v>
      </c>
      <c r="O584" s="6">
        <f t="shared" ca="1" si="124"/>
        <v>15.814623966251027</v>
      </c>
      <c r="P584" s="6">
        <f t="shared" ca="1" si="124"/>
        <v>18.860795376157292</v>
      </c>
      <c r="Q584" s="6">
        <f t="shared" ca="1" si="124"/>
        <v>21.612443919535533</v>
      </c>
      <c r="R584" s="57"/>
      <c r="S584" s="57">
        <f t="shared" ca="1" si="125"/>
        <v>21.612443919535533</v>
      </c>
      <c r="T584" s="7">
        <f ca="1">SMALL($S$5:$S$1004,ROWS($S$5:S584))</f>
        <v>18.139601900473089</v>
      </c>
      <c r="U584" s="10">
        <f ca="1">ROWS($S$5:S584)/COUNT($S$5:$S$1004)</f>
        <v>0.57999999999999996</v>
      </c>
      <c r="V584" s="8"/>
      <c r="W584" s="8"/>
      <c r="Y584" s="8"/>
      <c r="Z584" s="8"/>
      <c r="AA584" s="8"/>
      <c r="AB584" s="8"/>
      <c r="AC584" s="8"/>
      <c r="AD584" s="8"/>
      <c r="AF584" s="7"/>
      <c r="AG584" s="7"/>
      <c r="AH584" s="7"/>
      <c r="AI584" s="57"/>
      <c r="AJ584" s="7"/>
      <c r="AK584" s="7"/>
      <c r="AL584" s="58"/>
      <c r="AM584" s="58"/>
      <c r="AN584" s="58"/>
      <c r="AO584" s="58"/>
      <c r="AP584" s="58"/>
      <c r="AQ584" s="58"/>
    </row>
    <row r="585" spans="1:43" hidden="1" x14ac:dyDescent="0.25">
      <c r="A585" s="57">
        <f t="shared" ref="A585:K594" ca="1" si="126">A$2+(A$3-A$2)*RAND()</f>
        <v>5.2605967376538789</v>
      </c>
      <c r="B585" s="57">
        <f t="shared" ca="1" si="126"/>
        <v>3.1208308897864314</v>
      </c>
      <c r="C585" s="57">
        <f t="shared" ca="1" si="126"/>
        <v>1.517267977254821</v>
      </c>
      <c r="D585" s="57">
        <f t="shared" ca="1" si="126"/>
        <v>1.5333324843969749</v>
      </c>
      <c r="E585" s="57">
        <f t="shared" ca="1" si="126"/>
        <v>6.5491147495297648</v>
      </c>
      <c r="F585" s="57">
        <f t="shared" ca="1" si="126"/>
        <v>3.541048452808039</v>
      </c>
      <c r="G585" s="57">
        <f t="shared" ca="1" si="126"/>
        <v>2.2231194157437231</v>
      </c>
      <c r="H585" s="57">
        <f t="shared" ca="1" si="126"/>
        <v>3.0354618981125499</v>
      </c>
      <c r="I585" s="57">
        <f t="shared" ca="1" si="126"/>
        <v>5.4067376152587521</v>
      </c>
      <c r="J585" s="57">
        <f t="shared" ca="1" si="126"/>
        <v>7.4810806053788017</v>
      </c>
      <c r="K585" s="57">
        <f t="shared" ca="1" si="126"/>
        <v>3.492739548657203</v>
      </c>
      <c r="L585" s="57"/>
      <c r="M585" s="6">
        <f t="shared" ref="M585:Q594" ca="1" si="127">SUMIF(M$4,"*"&amp;$A$4&amp;"*",$A585)+SUMIF(M$4,"*"&amp;$B$4&amp;"*",$B585)+SUMIF(M$4,"*"&amp;$C$4&amp;"*",$C585)+SUMIF(M$4,"*"&amp;$D$4&amp;"*",$D585)+SUMIF(M$4,"*"&amp;$E$4&amp;"*",$E585)+SUMIF(M$4,"*"&amp;$F$4&amp;"*",$F585)+SUMIF(M$4,"*"&amp;$G$4&amp;"*",$G585)+SUMIF(M$4,"*"&amp;$H$4&amp;"*",$H585)+SUMIF(M$4,"*"&amp;$I$4&amp;"*",$I585)+SUMIF(M$4,"*"&amp;$J$4&amp;"*",$J585)+SUMIF(M$4,"*"&amp;$K$4&amp;"*",$K585)</f>
        <v>16.482064736031226</v>
      </c>
      <c r="N585" s="6">
        <f t="shared" ca="1" si="127"/>
        <v>16.498129243173381</v>
      </c>
      <c r="O585" s="6">
        <f t="shared" ca="1" si="127"/>
        <v>17.151026244694997</v>
      </c>
      <c r="P585" s="6">
        <f t="shared" ca="1" si="127"/>
        <v>15.561356506510426</v>
      </c>
      <c r="Q585" s="6">
        <f t="shared" ca="1" si="127"/>
        <v>16.19814708608595</v>
      </c>
      <c r="R585" s="57"/>
      <c r="S585" s="57">
        <f t="shared" ca="1" si="125"/>
        <v>17.151026244694997</v>
      </c>
      <c r="T585" s="7">
        <f ca="1">SMALL($S$5:$S$1004,ROWS($S$5:S585))</f>
        <v>18.146165893285144</v>
      </c>
      <c r="U585" s="10">
        <f ca="1">ROWS($S$5:S585)/COUNT($S$5:$S$1004)</f>
        <v>0.58099999999999996</v>
      </c>
      <c r="V585" s="8"/>
      <c r="W585" s="8"/>
      <c r="Y585" s="8"/>
      <c r="Z585" s="8"/>
      <c r="AA585" s="8"/>
      <c r="AB585" s="8"/>
      <c r="AC585" s="8"/>
      <c r="AD585" s="8"/>
      <c r="AF585" s="7"/>
      <c r="AG585" s="7"/>
      <c r="AH585" s="7"/>
      <c r="AI585" s="57"/>
      <c r="AJ585" s="7"/>
      <c r="AK585" s="7"/>
      <c r="AL585" s="58"/>
      <c r="AM585" s="58"/>
      <c r="AN585" s="58"/>
      <c r="AO585" s="58"/>
      <c r="AP585" s="58"/>
      <c r="AQ585" s="58"/>
    </row>
    <row r="586" spans="1:43" hidden="1" x14ac:dyDescent="0.25">
      <c r="A586" s="57">
        <f t="shared" ca="1" si="126"/>
        <v>5.2561549665527858</v>
      </c>
      <c r="B586" s="57">
        <f t="shared" ca="1" si="126"/>
        <v>1.7433483372597034</v>
      </c>
      <c r="C586" s="57">
        <f t="shared" ca="1" si="126"/>
        <v>3.2521717960290744</v>
      </c>
      <c r="D586" s="57">
        <f t="shared" ca="1" si="126"/>
        <v>1.8053295845987973</v>
      </c>
      <c r="E586" s="57">
        <f t="shared" ca="1" si="126"/>
        <v>7.3977686270799836</v>
      </c>
      <c r="F586" s="57">
        <f t="shared" ca="1" si="126"/>
        <v>2.6366974017008742</v>
      </c>
      <c r="G586" s="57">
        <f t="shared" ca="1" si="126"/>
        <v>2.3705034932193971</v>
      </c>
      <c r="H586" s="57">
        <f t="shared" ca="1" si="126"/>
        <v>5.4346611650408772</v>
      </c>
      <c r="I586" s="57">
        <f t="shared" ca="1" si="126"/>
        <v>5.7130740315098052</v>
      </c>
      <c r="J586" s="57">
        <f t="shared" ca="1" si="126"/>
        <v>4.9709665393451479</v>
      </c>
      <c r="K586" s="57">
        <f t="shared" ca="1" si="126"/>
        <v>3.921048651151648</v>
      </c>
      <c r="L586" s="57"/>
      <c r="M586" s="6">
        <f t="shared" ca="1" si="127"/>
        <v>15.849796795146403</v>
      </c>
      <c r="N586" s="6">
        <f t="shared" ca="1" si="127"/>
        <v>14.402954583716127</v>
      </c>
      <c r="O586" s="6">
        <f t="shared" ca="1" si="127"/>
        <v>14.112083503684836</v>
      </c>
      <c r="P586" s="6">
        <f t="shared" ca="1" si="127"/>
        <v>14.014168421622031</v>
      </c>
      <c r="Q586" s="6">
        <f t="shared" ca="1" si="127"/>
        <v>18.496826780532214</v>
      </c>
      <c r="R586" s="57"/>
      <c r="S586" s="57">
        <f t="shared" ca="1" si="125"/>
        <v>18.496826780532214</v>
      </c>
      <c r="T586" s="7">
        <f ca="1">SMALL($S$5:$S$1004,ROWS($S$5:S586))</f>
        <v>18.148056341872156</v>
      </c>
      <c r="U586" s="10">
        <f ca="1">ROWS($S$5:S586)/COUNT($S$5:$S$1004)</f>
        <v>0.58199999999999996</v>
      </c>
      <c r="V586" s="8"/>
      <c r="W586" s="8"/>
      <c r="Y586" s="8"/>
      <c r="Z586" s="8"/>
      <c r="AA586" s="8"/>
      <c r="AB586" s="8"/>
      <c r="AC586" s="8"/>
      <c r="AD586" s="8"/>
      <c r="AF586" s="7"/>
      <c r="AG586" s="7"/>
      <c r="AH586" s="7"/>
      <c r="AI586" s="57"/>
      <c r="AJ586" s="7"/>
      <c r="AK586" s="7"/>
      <c r="AL586" s="58"/>
      <c r="AM586" s="58"/>
      <c r="AN586" s="58"/>
      <c r="AO586" s="58"/>
      <c r="AP586" s="58"/>
      <c r="AQ586" s="58"/>
    </row>
    <row r="587" spans="1:43" hidden="1" x14ac:dyDescent="0.25">
      <c r="A587" s="57">
        <f t="shared" ca="1" si="126"/>
        <v>5.5702591497865548</v>
      </c>
      <c r="B587" s="57">
        <f t="shared" ca="1" si="126"/>
        <v>1.7262767261060672</v>
      </c>
      <c r="C587" s="57">
        <f t="shared" ca="1" si="126"/>
        <v>2.6589627812614016</v>
      </c>
      <c r="D587" s="57">
        <f t="shared" ca="1" si="126"/>
        <v>2.9233423351511139</v>
      </c>
      <c r="E587" s="57">
        <f t="shared" ca="1" si="126"/>
        <v>7.836297088728994</v>
      </c>
      <c r="F587" s="57">
        <f t="shared" ca="1" si="126"/>
        <v>5.6303942470888533</v>
      </c>
      <c r="G587" s="57">
        <f t="shared" ca="1" si="126"/>
        <v>1.9492899695230075</v>
      </c>
      <c r="H587" s="57">
        <f t="shared" ca="1" si="126"/>
        <v>5.606100736438191</v>
      </c>
      <c r="I587" s="57">
        <f t="shared" ca="1" si="126"/>
        <v>3.0930058289711075</v>
      </c>
      <c r="J587" s="57">
        <f t="shared" ca="1" si="126"/>
        <v>6.2379166988896078</v>
      </c>
      <c r="K587" s="57">
        <f t="shared" ca="1" si="126"/>
        <v>4.2463902113588379</v>
      </c>
      <c r="L587" s="57"/>
      <c r="M587" s="6">
        <f t="shared" ca="1" si="127"/>
        <v>16.416428599460573</v>
      </c>
      <c r="N587" s="6">
        <f t="shared" ca="1" si="127"/>
        <v>16.680808153350284</v>
      </c>
      <c r="O587" s="6">
        <f t="shared" ca="1" si="127"/>
        <v>15.80049051372467</v>
      </c>
      <c r="P587" s="6">
        <f t="shared" ca="1" si="127"/>
        <v>14.696067013524866</v>
      </c>
      <c r="Q587" s="6">
        <f t="shared" ca="1" si="127"/>
        <v>19.415064762632092</v>
      </c>
      <c r="R587" s="57"/>
      <c r="S587" s="57">
        <f t="shared" ca="1" si="125"/>
        <v>19.415064762632092</v>
      </c>
      <c r="T587" s="7">
        <f ca="1">SMALL($S$5:$S$1004,ROWS($S$5:S587))</f>
        <v>18.157029712085745</v>
      </c>
      <c r="U587" s="10">
        <f ca="1">ROWS($S$5:S587)/COUNT($S$5:$S$1004)</f>
        <v>0.58299999999999996</v>
      </c>
      <c r="V587" s="8"/>
      <c r="W587" s="8"/>
      <c r="Y587" s="8"/>
      <c r="Z587" s="8"/>
      <c r="AA587" s="8"/>
      <c r="AB587" s="8"/>
      <c r="AC587" s="8"/>
      <c r="AD587" s="8"/>
      <c r="AF587" s="7"/>
      <c r="AG587" s="7"/>
      <c r="AH587" s="7"/>
      <c r="AI587" s="57"/>
      <c r="AJ587" s="7"/>
      <c r="AK587" s="7"/>
      <c r="AL587" s="58"/>
      <c r="AM587" s="58"/>
      <c r="AN587" s="58"/>
      <c r="AO587" s="58"/>
      <c r="AP587" s="58"/>
      <c r="AQ587" s="58"/>
    </row>
    <row r="588" spans="1:43" hidden="1" x14ac:dyDescent="0.25">
      <c r="A588" s="57">
        <f t="shared" ca="1" si="126"/>
        <v>3.4115371206765674</v>
      </c>
      <c r="B588" s="57">
        <f t="shared" ca="1" si="126"/>
        <v>1.7807919369196403</v>
      </c>
      <c r="C588" s="57">
        <f t="shared" ca="1" si="126"/>
        <v>4.295558524407781</v>
      </c>
      <c r="D588" s="57">
        <f t="shared" ca="1" si="126"/>
        <v>1.2467614686973278</v>
      </c>
      <c r="E588" s="57">
        <f t="shared" ca="1" si="126"/>
        <v>4.0607231216100903</v>
      </c>
      <c r="F588" s="57">
        <f t="shared" ca="1" si="126"/>
        <v>4.7126456033199737</v>
      </c>
      <c r="G588" s="57">
        <f t="shared" ca="1" si="126"/>
        <v>2.149933300230253</v>
      </c>
      <c r="H588" s="57">
        <f t="shared" ca="1" si="126"/>
        <v>3.1003729780845775</v>
      </c>
      <c r="I588" s="57">
        <f t="shared" ca="1" si="126"/>
        <v>6.0836333716642681</v>
      </c>
      <c r="J588" s="57">
        <f t="shared" ca="1" si="126"/>
        <v>5.9576300123430812</v>
      </c>
      <c r="K588" s="57">
        <f t="shared" ca="1" si="126"/>
        <v>3.6439915274169681</v>
      </c>
      <c r="L588" s="57"/>
      <c r="M588" s="6">
        <f t="shared" ca="1" si="127"/>
        <v>15.814658957657683</v>
      </c>
      <c r="N588" s="6">
        <f t="shared" ca="1" si="127"/>
        <v>12.765861901947229</v>
      </c>
      <c r="O588" s="6">
        <f t="shared" ca="1" si="127"/>
        <v>11.799145070872811</v>
      </c>
      <c r="P588" s="6">
        <f t="shared" ca="1" si="127"/>
        <v>16.22106243932085</v>
      </c>
      <c r="Q588" s="6">
        <f t="shared" ca="1" si="127"/>
        <v>12.585879564031277</v>
      </c>
      <c r="R588" s="57"/>
      <c r="S588" s="57">
        <f t="shared" ca="1" si="125"/>
        <v>16.22106243932085</v>
      </c>
      <c r="T588" s="7">
        <f ca="1">SMALL($S$5:$S$1004,ROWS($S$5:S588))</f>
        <v>18.15767200054125</v>
      </c>
      <c r="U588" s="10">
        <f ca="1">ROWS($S$5:S588)/COUNT($S$5:$S$1004)</f>
        <v>0.58399999999999996</v>
      </c>
      <c r="V588" s="8"/>
      <c r="W588" s="8"/>
      <c r="Y588" s="8"/>
      <c r="Z588" s="8"/>
      <c r="AA588" s="8"/>
      <c r="AB588" s="8"/>
      <c r="AC588" s="8"/>
      <c r="AD588" s="8"/>
      <c r="AF588" s="7"/>
      <c r="AG588" s="7"/>
      <c r="AH588" s="7"/>
      <c r="AI588" s="57"/>
      <c r="AJ588" s="7"/>
      <c r="AK588" s="7"/>
      <c r="AL588" s="58"/>
      <c r="AM588" s="58"/>
      <c r="AN588" s="58"/>
      <c r="AO588" s="58"/>
      <c r="AP588" s="58"/>
      <c r="AQ588" s="58"/>
    </row>
    <row r="589" spans="1:43" hidden="1" x14ac:dyDescent="0.25">
      <c r="A589" s="57">
        <f t="shared" ca="1" si="126"/>
        <v>5.365433486052023</v>
      </c>
      <c r="B589" s="57">
        <f t="shared" ca="1" si="126"/>
        <v>1.8608498951256545</v>
      </c>
      <c r="C589" s="57">
        <f t="shared" ca="1" si="126"/>
        <v>4.8574507498637489</v>
      </c>
      <c r="D589" s="57">
        <f t="shared" ca="1" si="126"/>
        <v>1.4314288795950769</v>
      </c>
      <c r="E589" s="57">
        <f t="shared" ca="1" si="126"/>
        <v>5.7109248439334781</v>
      </c>
      <c r="F589" s="57">
        <f t="shared" ca="1" si="126"/>
        <v>4.5074777231194982</v>
      </c>
      <c r="G589" s="57">
        <f t="shared" ca="1" si="126"/>
        <v>1.5840478772302884</v>
      </c>
      <c r="H589" s="57">
        <f t="shared" ca="1" si="126"/>
        <v>4.5703129485795557</v>
      </c>
      <c r="I589" s="57">
        <f t="shared" ca="1" si="126"/>
        <v>4.7621241836191341</v>
      </c>
      <c r="J589" s="57">
        <f t="shared" ca="1" si="126"/>
        <v>4.7613595322944615</v>
      </c>
      <c r="K589" s="57">
        <f t="shared" ca="1" si="126"/>
        <v>5.6799125282652643</v>
      </c>
      <c r="L589" s="57"/>
      <c r="M589" s="6">
        <f t="shared" ca="1" si="127"/>
        <v>16.568291645440521</v>
      </c>
      <c r="N589" s="6">
        <f t="shared" ca="1" si="127"/>
        <v>13.142269775171849</v>
      </c>
      <c r="O589" s="6">
        <f t="shared" ca="1" si="127"/>
        <v>12.333134271353593</v>
      </c>
      <c r="P589" s="6">
        <f t="shared" ca="1" si="127"/>
        <v>16.810364330129552</v>
      </c>
      <c r="Q589" s="6">
        <f t="shared" ca="1" si="127"/>
        <v>17.822000215903955</v>
      </c>
      <c r="R589" s="57"/>
      <c r="S589" s="57">
        <f t="shared" ca="1" si="125"/>
        <v>17.822000215903955</v>
      </c>
      <c r="T589" s="7">
        <f ca="1">SMALL($S$5:$S$1004,ROWS($S$5:S589))</f>
        <v>18.159133702872222</v>
      </c>
      <c r="U589" s="10">
        <f ca="1">ROWS($S$5:S589)/COUNT($S$5:$S$1004)</f>
        <v>0.58499999999999996</v>
      </c>
      <c r="V589" s="8"/>
      <c r="W589" s="8"/>
      <c r="Y589" s="8"/>
      <c r="Z589" s="8"/>
      <c r="AA589" s="8"/>
      <c r="AB589" s="8"/>
      <c r="AC589" s="8"/>
      <c r="AD589" s="8"/>
      <c r="AF589" s="7"/>
      <c r="AG589" s="7"/>
      <c r="AH589" s="7"/>
      <c r="AI589" s="57"/>
      <c r="AJ589" s="7"/>
      <c r="AK589" s="7"/>
      <c r="AL589" s="58"/>
      <c r="AM589" s="58"/>
      <c r="AN589" s="58"/>
      <c r="AO589" s="58"/>
      <c r="AP589" s="58"/>
      <c r="AQ589" s="58"/>
    </row>
    <row r="590" spans="1:43" hidden="1" x14ac:dyDescent="0.25">
      <c r="A590" s="57">
        <f t="shared" ca="1" si="126"/>
        <v>3.5262379829711765</v>
      </c>
      <c r="B590" s="57">
        <f t="shared" ca="1" si="126"/>
        <v>1.9294844226072678</v>
      </c>
      <c r="C590" s="57">
        <f t="shared" ca="1" si="126"/>
        <v>2.9091461306298152</v>
      </c>
      <c r="D590" s="57">
        <f t="shared" ca="1" si="126"/>
        <v>1.9534712503786114</v>
      </c>
      <c r="E590" s="57">
        <f t="shared" ca="1" si="126"/>
        <v>6.3225330308871222</v>
      </c>
      <c r="F590" s="57">
        <f t="shared" ca="1" si="126"/>
        <v>3.7801349509393067</v>
      </c>
      <c r="G590" s="57">
        <f t="shared" ca="1" si="126"/>
        <v>1.7452060446479223</v>
      </c>
      <c r="H590" s="57">
        <f t="shared" ca="1" si="126"/>
        <v>5.1120980637311408</v>
      </c>
      <c r="I590" s="57">
        <f t="shared" ca="1" si="126"/>
        <v>5.7402356089342828</v>
      </c>
      <c r="J590" s="57">
        <f t="shared" ca="1" si="126"/>
        <v>7.1478643654304221</v>
      </c>
      <c r="K590" s="57">
        <f t="shared" ca="1" si="126"/>
        <v>3.1339263994989368</v>
      </c>
      <c r="L590" s="57"/>
      <c r="M590" s="6">
        <f t="shared" ca="1" si="127"/>
        <v>15.328454523679337</v>
      </c>
      <c r="N590" s="6">
        <f t="shared" ca="1" si="127"/>
        <v>14.372779643428132</v>
      </c>
      <c r="O590" s="6">
        <f t="shared" ca="1" si="127"/>
        <v>15.399881818924811</v>
      </c>
      <c r="P590" s="6">
        <f t="shared" ca="1" si="127"/>
        <v>14.583781381979794</v>
      </c>
      <c r="Q590" s="6">
        <f t="shared" ca="1" si="127"/>
        <v>16.498041916724468</v>
      </c>
      <c r="R590" s="57"/>
      <c r="S590" s="57">
        <f t="shared" ca="1" si="125"/>
        <v>16.498041916724468</v>
      </c>
      <c r="T590" s="7">
        <f ca="1">SMALL($S$5:$S$1004,ROWS($S$5:S590))</f>
        <v>18.171273565089237</v>
      </c>
      <c r="U590" s="10">
        <f ca="1">ROWS($S$5:S590)/COUNT($S$5:$S$1004)</f>
        <v>0.58599999999999997</v>
      </c>
      <c r="V590" s="8"/>
      <c r="W590" s="8"/>
      <c r="Y590" s="8"/>
      <c r="Z590" s="8"/>
      <c r="AA590" s="8"/>
      <c r="AB590" s="8"/>
      <c r="AC590" s="8"/>
      <c r="AD590" s="8"/>
      <c r="AF590" s="7"/>
      <c r="AG590" s="7"/>
      <c r="AH590" s="7"/>
      <c r="AI590" s="57"/>
      <c r="AJ590" s="7"/>
      <c r="AK590" s="7"/>
      <c r="AL590" s="58"/>
      <c r="AM590" s="58"/>
      <c r="AN590" s="58"/>
      <c r="AO590" s="58"/>
      <c r="AP590" s="58"/>
      <c r="AQ590" s="58"/>
    </row>
    <row r="591" spans="1:43" hidden="1" x14ac:dyDescent="0.25">
      <c r="A591" s="57">
        <f t="shared" ca="1" si="126"/>
        <v>3.2100377953481223</v>
      </c>
      <c r="B591" s="57">
        <f t="shared" ca="1" si="126"/>
        <v>3.6114181200960704</v>
      </c>
      <c r="C591" s="57">
        <f t="shared" ca="1" si="126"/>
        <v>1.6313970058177527</v>
      </c>
      <c r="D591" s="57">
        <f t="shared" ca="1" si="126"/>
        <v>1.6396913826432955</v>
      </c>
      <c r="E591" s="57">
        <f t="shared" ca="1" si="126"/>
        <v>7.6883930714257316</v>
      </c>
      <c r="F591" s="57">
        <f t="shared" ca="1" si="126"/>
        <v>4.4438787449647466</v>
      </c>
      <c r="G591" s="57">
        <f t="shared" ca="1" si="126"/>
        <v>2.9791880946088622</v>
      </c>
      <c r="H591" s="57">
        <f t="shared" ca="1" si="126"/>
        <v>3.3951305987712517</v>
      </c>
      <c r="I591" s="57">
        <f t="shared" ca="1" si="126"/>
        <v>5.8962376045277312</v>
      </c>
      <c r="J591" s="57">
        <f t="shared" ca="1" si="126"/>
        <v>7.3097500333756606</v>
      </c>
      <c r="K591" s="57">
        <f t="shared" ca="1" si="126"/>
        <v>4.8331898502799069</v>
      </c>
      <c r="L591" s="57"/>
      <c r="M591" s="6">
        <f t="shared" ca="1" si="127"/>
        <v>15.130372929150397</v>
      </c>
      <c r="N591" s="6">
        <f t="shared" ca="1" si="127"/>
        <v>15.138667305975941</v>
      </c>
      <c r="O591" s="6">
        <f t="shared" ca="1" si="127"/>
        <v>18.609561224897462</v>
      </c>
      <c r="P591" s="6">
        <f t="shared" ca="1" si="127"/>
        <v>18.784724319868456</v>
      </c>
      <c r="Q591" s="6">
        <f t="shared" ca="1" si="127"/>
        <v>19.528131640572958</v>
      </c>
      <c r="R591" s="57"/>
      <c r="S591" s="57">
        <f t="shared" ca="1" si="125"/>
        <v>19.528131640572958</v>
      </c>
      <c r="T591" s="7">
        <f ca="1">SMALL($S$5:$S$1004,ROWS($S$5:S591))</f>
        <v>18.174772196513739</v>
      </c>
      <c r="U591" s="10">
        <f ca="1">ROWS($S$5:S591)/COUNT($S$5:$S$1004)</f>
        <v>0.58699999999999997</v>
      </c>
      <c r="V591" s="8"/>
      <c r="W591" s="8"/>
      <c r="Y591" s="8"/>
      <c r="Z591" s="8"/>
      <c r="AA591" s="8"/>
      <c r="AB591" s="8"/>
      <c r="AC591" s="8"/>
      <c r="AD591" s="8"/>
      <c r="AF591" s="7"/>
      <c r="AG591" s="7"/>
      <c r="AH591" s="7"/>
      <c r="AI591" s="57"/>
      <c r="AJ591" s="7"/>
      <c r="AK591" s="7"/>
      <c r="AL591" s="58"/>
      <c r="AM591" s="58"/>
      <c r="AN591" s="58"/>
      <c r="AO591" s="58"/>
      <c r="AP591" s="58"/>
      <c r="AQ591" s="58"/>
    </row>
    <row r="592" spans="1:43" hidden="1" x14ac:dyDescent="0.25">
      <c r="A592" s="57">
        <f t="shared" ca="1" si="126"/>
        <v>2.7396902209430025</v>
      </c>
      <c r="B592" s="57">
        <f t="shared" ca="1" si="126"/>
        <v>4.688664760172597</v>
      </c>
      <c r="C592" s="57">
        <f t="shared" ca="1" si="126"/>
        <v>1.9089024045822183</v>
      </c>
      <c r="D592" s="57">
        <f t="shared" ca="1" si="126"/>
        <v>2.3494014992089518</v>
      </c>
      <c r="E592" s="57">
        <f t="shared" ca="1" si="126"/>
        <v>4.2418370151028144</v>
      </c>
      <c r="F592" s="57">
        <f t="shared" ca="1" si="126"/>
        <v>2.9041012376626489</v>
      </c>
      <c r="G592" s="57">
        <f t="shared" ca="1" si="126"/>
        <v>0.83990852079684386</v>
      </c>
      <c r="H592" s="57">
        <f t="shared" ca="1" si="126"/>
        <v>2.7248536002058521</v>
      </c>
      <c r="I592" s="57">
        <f t="shared" ca="1" si="126"/>
        <v>3.5724374298728692</v>
      </c>
      <c r="J592" s="57">
        <f t="shared" ca="1" si="126"/>
        <v>5.3950102767744212</v>
      </c>
      <c r="K592" s="57">
        <f t="shared" ca="1" si="126"/>
        <v>3.7751644766348473</v>
      </c>
      <c r="L592" s="57"/>
      <c r="M592" s="6">
        <f t="shared" ca="1" si="127"/>
        <v>10.883511423096486</v>
      </c>
      <c r="N592" s="6">
        <f t="shared" ca="1" si="127"/>
        <v>11.32401051772322</v>
      </c>
      <c r="O592" s="6">
        <f t="shared" ca="1" si="127"/>
        <v>14.325512052049833</v>
      </c>
      <c r="P592" s="6">
        <f t="shared" ca="1" si="127"/>
        <v>14.940367904342962</v>
      </c>
      <c r="Q592" s="6">
        <f t="shared" ca="1" si="127"/>
        <v>15.430519852116111</v>
      </c>
      <c r="R592" s="57"/>
      <c r="S592" s="57">
        <f t="shared" ca="1" si="125"/>
        <v>15.430519852116111</v>
      </c>
      <c r="T592" s="7">
        <f ca="1">SMALL($S$5:$S$1004,ROWS($S$5:S592))</f>
        <v>18.175856633215403</v>
      </c>
      <c r="U592" s="10">
        <f ca="1">ROWS($S$5:S592)/COUNT($S$5:$S$1004)</f>
        <v>0.58799999999999997</v>
      </c>
      <c r="V592" s="8"/>
      <c r="W592" s="8"/>
      <c r="Y592" s="8"/>
      <c r="Z592" s="8"/>
      <c r="AA592" s="8"/>
      <c r="AB592" s="8"/>
      <c r="AC592" s="8"/>
      <c r="AD592" s="8"/>
      <c r="AF592" s="7"/>
      <c r="AG592" s="7"/>
      <c r="AH592" s="7"/>
      <c r="AI592" s="57"/>
      <c r="AJ592" s="7"/>
      <c r="AK592" s="7"/>
      <c r="AL592" s="58"/>
      <c r="AM592" s="58"/>
      <c r="AN592" s="58"/>
      <c r="AO592" s="58"/>
      <c r="AP592" s="58"/>
      <c r="AQ592" s="58"/>
    </row>
    <row r="593" spans="1:43" hidden="1" x14ac:dyDescent="0.25">
      <c r="A593" s="57">
        <f t="shared" ca="1" si="126"/>
        <v>5.8241827515745825</v>
      </c>
      <c r="B593" s="57">
        <f t="shared" ca="1" si="126"/>
        <v>1.6253928682103864</v>
      </c>
      <c r="C593" s="57">
        <f t="shared" ca="1" si="126"/>
        <v>2.8868725391662831</v>
      </c>
      <c r="D593" s="57">
        <f t="shared" ca="1" si="126"/>
        <v>1.242844867237981</v>
      </c>
      <c r="E593" s="57">
        <f t="shared" ca="1" si="126"/>
        <v>7.8064566918372211</v>
      </c>
      <c r="F593" s="57">
        <f t="shared" ca="1" si="126"/>
        <v>4.8525494629332657</v>
      </c>
      <c r="G593" s="57">
        <f t="shared" ca="1" si="126"/>
        <v>1.7972392305501714</v>
      </c>
      <c r="H593" s="57">
        <f t="shared" ca="1" si="126"/>
        <v>2.4283508899334558</v>
      </c>
      <c r="I593" s="57">
        <f t="shared" ca="1" si="126"/>
        <v>3.2980834461065842</v>
      </c>
      <c r="J593" s="57">
        <f t="shared" ca="1" si="126"/>
        <v>5.0574560589143154</v>
      </c>
      <c r="K593" s="57">
        <f t="shared" ca="1" si="126"/>
        <v>4.1056436046440368</v>
      </c>
      <c r="L593" s="57"/>
      <c r="M593" s="6">
        <f t="shared" ca="1" si="127"/>
        <v>15.565750580205354</v>
      </c>
      <c r="N593" s="6">
        <f t="shared" ca="1" si="127"/>
        <v>13.921722908277051</v>
      </c>
      <c r="O593" s="6">
        <f t="shared" ca="1" si="127"/>
        <v>14.489305618961923</v>
      </c>
      <c r="P593" s="6">
        <f t="shared" ca="1" si="127"/>
        <v>13.881669381894273</v>
      </c>
      <c r="Q593" s="6">
        <f t="shared" ca="1" si="127"/>
        <v>15.965844054625101</v>
      </c>
      <c r="R593" s="57"/>
      <c r="S593" s="57">
        <f t="shared" ca="1" si="125"/>
        <v>15.965844054625101</v>
      </c>
      <c r="T593" s="7">
        <f ca="1">SMALL($S$5:$S$1004,ROWS($S$5:S593))</f>
        <v>18.180786584108944</v>
      </c>
      <c r="U593" s="10">
        <f ca="1">ROWS($S$5:S593)/COUNT($S$5:$S$1004)</f>
        <v>0.58899999999999997</v>
      </c>
      <c r="V593" s="8"/>
      <c r="W593" s="8"/>
      <c r="Y593" s="8"/>
      <c r="Z593" s="8"/>
      <c r="AA593" s="8"/>
      <c r="AB593" s="8"/>
      <c r="AC593" s="8"/>
      <c r="AD593" s="8"/>
      <c r="AF593" s="7"/>
      <c r="AG593" s="7"/>
      <c r="AH593" s="7"/>
      <c r="AI593" s="57"/>
      <c r="AJ593" s="7"/>
      <c r="AK593" s="7"/>
      <c r="AL593" s="58"/>
      <c r="AM593" s="58"/>
      <c r="AN593" s="58"/>
      <c r="AO593" s="58"/>
      <c r="AP593" s="58"/>
      <c r="AQ593" s="58"/>
    </row>
    <row r="594" spans="1:43" hidden="1" x14ac:dyDescent="0.25">
      <c r="A594" s="57">
        <f t="shared" ca="1" si="126"/>
        <v>2.9903019103860831</v>
      </c>
      <c r="B594" s="57">
        <f t="shared" ca="1" si="126"/>
        <v>3.2076612033259972</v>
      </c>
      <c r="C594" s="57">
        <f t="shared" ca="1" si="126"/>
        <v>2.9528056076828886</v>
      </c>
      <c r="D594" s="57">
        <f t="shared" ca="1" si="126"/>
        <v>2.8547464872213126</v>
      </c>
      <c r="E594" s="57">
        <f t="shared" ca="1" si="126"/>
        <v>4.8783505913714436</v>
      </c>
      <c r="F594" s="57">
        <f t="shared" ca="1" si="126"/>
        <v>3.2658893677506269</v>
      </c>
      <c r="G594" s="57">
        <f t="shared" ca="1" si="126"/>
        <v>0.96035975807290963</v>
      </c>
      <c r="H594" s="57">
        <f t="shared" ca="1" si="126"/>
        <v>4.4567590021197541</v>
      </c>
      <c r="I594" s="57">
        <f t="shared" ca="1" si="126"/>
        <v>5.2255058215586683</v>
      </c>
      <c r="J594" s="57">
        <f t="shared" ca="1" si="126"/>
        <v>6.3851833854203761</v>
      </c>
      <c r="K594" s="57">
        <f t="shared" ca="1" si="126"/>
        <v>2.81469099919916</v>
      </c>
      <c r="L594" s="57"/>
      <c r="M594" s="6">
        <f t="shared" ca="1" si="127"/>
        <v>13.288650661562258</v>
      </c>
      <c r="N594" s="6">
        <f t="shared" ca="1" si="127"/>
        <v>13.190591541100682</v>
      </c>
      <c r="O594" s="6">
        <f t="shared" ca="1" si="127"/>
        <v>14.471195180117817</v>
      </c>
      <c r="P594" s="6">
        <f t="shared" ca="1" si="127"/>
        <v>14.513747391834452</v>
      </c>
      <c r="Q594" s="6">
        <f t="shared" ca="1" si="127"/>
        <v>15.357461796016354</v>
      </c>
      <c r="R594" s="57"/>
      <c r="S594" s="57">
        <f t="shared" ca="1" si="125"/>
        <v>15.357461796016354</v>
      </c>
      <c r="T594" s="7">
        <f ca="1">SMALL($S$5:$S$1004,ROWS($S$5:S594))</f>
        <v>18.189877914004448</v>
      </c>
      <c r="U594" s="10">
        <f ca="1">ROWS($S$5:S594)/COUNT($S$5:$S$1004)</f>
        <v>0.59</v>
      </c>
      <c r="V594" s="8"/>
      <c r="W594" s="8"/>
      <c r="Y594" s="8"/>
      <c r="Z594" s="8"/>
      <c r="AA594" s="8"/>
      <c r="AB594" s="8"/>
      <c r="AC594" s="8"/>
      <c r="AD594" s="8"/>
      <c r="AF594" s="7"/>
      <c r="AG594" s="7"/>
      <c r="AH594" s="7"/>
      <c r="AI594" s="57"/>
      <c r="AJ594" s="7"/>
      <c r="AK594" s="7"/>
      <c r="AL594" s="58"/>
      <c r="AM594" s="58"/>
      <c r="AN594" s="58"/>
      <c r="AO594" s="58"/>
      <c r="AP594" s="58"/>
      <c r="AQ594" s="58"/>
    </row>
    <row r="595" spans="1:43" hidden="1" x14ac:dyDescent="0.25">
      <c r="A595" s="57">
        <f t="shared" ref="A595:K604" ca="1" si="128">A$2+(A$3-A$2)*RAND()</f>
        <v>5.5610788780942517</v>
      </c>
      <c r="B595" s="57">
        <f t="shared" ca="1" si="128"/>
        <v>4.0962741304427919</v>
      </c>
      <c r="C595" s="57">
        <f t="shared" ca="1" si="128"/>
        <v>1.8957752543232815</v>
      </c>
      <c r="D595" s="57">
        <f t="shared" ca="1" si="128"/>
        <v>2.7494467871727859</v>
      </c>
      <c r="E595" s="57">
        <f t="shared" ca="1" si="128"/>
        <v>7.3275299437112436</v>
      </c>
      <c r="F595" s="57">
        <f t="shared" ca="1" si="128"/>
        <v>5.9641702234081793</v>
      </c>
      <c r="G595" s="57">
        <f t="shared" ca="1" si="128"/>
        <v>0.88171628972874905</v>
      </c>
      <c r="H595" s="57">
        <f t="shared" ca="1" si="128"/>
        <v>2.004756477197339</v>
      </c>
      <c r="I595" s="57">
        <f t="shared" ca="1" si="128"/>
        <v>5.1459824092656596</v>
      </c>
      <c r="J595" s="57">
        <f t="shared" ca="1" si="128"/>
        <v>7.5270558773285607</v>
      </c>
      <c r="K595" s="57">
        <f t="shared" ca="1" si="128"/>
        <v>5.365912889081903</v>
      </c>
      <c r="L595" s="57"/>
      <c r="M595" s="6">
        <f t="shared" ref="M595:Q604" ca="1" si="129">SUMIF(M$4,"*"&amp;$A$4&amp;"*",$A595)+SUMIF(M$4,"*"&amp;$B$4&amp;"*",$B595)+SUMIF(M$4,"*"&amp;$C$4&amp;"*",$C595)+SUMIF(M$4,"*"&amp;$D$4&amp;"*",$D595)+SUMIF(M$4,"*"&amp;$E$4&amp;"*",$E595)+SUMIF(M$4,"*"&amp;$F$4&amp;"*",$F595)+SUMIF(M$4,"*"&amp;$G$4&amp;"*",$G595)+SUMIF(M$4,"*"&amp;$H$4&amp;"*",$H595)+SUMIF(M$4,"*"&amp;$I$4&amp;"*",$I595)+SUMIF(M$4,"*"&amp;$J$4&amp;"*",$J595)+SUMIF(M$4,"*"&amp;$K$4&amp;"*",$K595)</f>
        <v>15.865626299474842</v>
      </c>
      <c r="N595" s="6">
        <f t="shared" ca="1" si="129"/>
        <v>16.719297832324347</v>
      </c>
      <c r="O595" s="6">
        <f t="shared" ca="1" si="129"/>
        <v>18.950859951482595</v>
      </c>
      <c r="P595" s="6">
        <f t="shared" ca="1" si="129"/>
        <v>20.572339652198536</v>
      </c>
      <c r="Q595" s="6">
        <f t="shared" ca="1" si="129"/>
        <v>18.794473440433279</v>
      </c>
      <c r="R595" s="57"/>
      <c r="S595" s="57">
        <f t="shared" ca="1" si="125"/>
        <v>20.572339652198536</v>
      </c>
      <c r="T595" s="7">
        <f ca="1">SMALL($S$5:$S$1004,ROWS($S$5:S595))</f>
        <v>18.206388853735348</v>
      </c>
      <c r="U595" s="10">
        <f ca="1">ROWS($S$5:S595)/COUNT($S$5:$S$1004)</f>
        <v>0.59099999999999997</v>
      </c>
      <c r="V595" s="8"/>
      <c r="W595" s="8"/>
      <c r="Y595" s="8"/>
      <c r="Z595" s="8"/>
      <c r="AA595" s="8"/>
      <c r="AB595" s="8"/>
      <c r="AC595" s="8"/>
      <c r="AD595" s="8"/>
      <c r="AF595" s="7"/>
      <c r="AG595" s="7"/>
      <c r="AH595" s="7"/>
      <c r="AI595" s="57"/>
      <c r="AJ595" s="7"/>
      <c r="AK595" s="7"/>
      <c r="AL595" s="58"/>
      <c r="AM595" s="58"/>
      <c r="AN595" s="58"/>
      <c r="AO595" s="58"/>
      <c r="AP595" s="58"/>
      <c r="AQ595" s="58"/>
    </row>
    <row r="596" spans="1:43" hidden="1" x14ac:dyDescent="0.25">
      <c r="A596" s="57">
        <f t="shared" ca="1" si="128"/>
        <v>4.6365942932683222</v>
      </c>
      <c r="B596" s="57">
        <f t="shared" ca="1" si="128"/>
        <v>3.8621146513736742</v>
      </c>
      <c r="C596" s="57">
        <f t="shared" ca="1" si="128"/>
        <v>1.8376917541641404</v>
      </c>
      <c r="D596" s="57">
        <f t="shared" ca="1" si="128"/>
        <v>1.9984613237497482</v>
      </c>
      <c r="E596" s="57">
        <f t="shared" ca="1" si="128"/>
        <v>4.7968403440385687</v>
      </c>
      <c r="F596" s="57">
        <f t="shared" ca="1" si="128"/>
        <v>3.9190208204527792</v>
      </c>
      <c r="G596" s="57">
        <f t="shared" ca="1" si="128"/>
        <v>0.70597016387124278</v>
      </c>
      <c r="H596" s="57">
        <f t="shared" ca="1" si="128"/>
        <v>2.0261153955168583</v>
      </c>
      <c r="I596" s="57">
        <f t="shared" ca="1" si="128"/>
        <v>5.847848247598856</v>
      </c>
      <c r="J596" s="57">
        <f t="shared" ca="1" si="128"/>
        <v>6.7953836454325636</v>
      </c>
      <c r="K596" s="57">
        <f t="shared" ca="1" si="128"/>
        <v>4.42565938335491</v>
      </c>
      <c r="L596" s="57"/>
      <c r="M596" s="6">
        <f t="shared" ca="1" si="129"/>
        <v>13.975639856736269</v>
      </c>
      <c r="N596" s="6">
        <f t="shared" ca="1" si="129"/>
        <v>14.136409426321876</v>
      </c>
      <c r="O596" s="6">
        <f t="shared" ca="1" si="129"/>
        <v>15.454338640844806</v>
      </c>
      <c r="P596" s="6">
        <f t="shared" ca="1" si="129"/>
        <v>18.054643102780219</v>
      </c>
      <c r="Q596" s="6">
        <f t="shared" ca="1" si="129"/>
        <v>15.110729774284012</v>
      </c>
      <c r="R596" s="57"/>
      <c r="S596" s="57">
        <f t="shared" ca="1" si="125"/>
        <v>18.054643102780219</v>
      </c>
      <c r="T596" s="7">
        <f ca="1">SMALL($S$5:$S$1004,ROWS($S$5:S596))</f>
        <v>18.207329209580543</v>
      </c>
      <c r="U596" s="10">
        <f ca="1">ROWS($S$5:S596)/COUNT($S$5:$S$1004)</f>
        <v>0.59199999999999997</v>
      </c>
      <c r="V596" s="8"/>
      <c r="W596" s="8"/>
      <c r="Y596" s="8"/>
      <c r="Z596" s="8"/>
      <c r="AA596" s="8"/>
      <c r="AB596" s="8"/>
      <c r="AC596" s="8"/>
      <c r="AD596" s="8"/>
      <c r="AF596" s="7"/>
      <c r="AG596" s="7"/>
      <c r="AH596" s="7"/>
      <c r="AI596" s="57"/>
      <c r="AJ596" s="7"/>
      <c r="AK596" s="7"/>
      <c r="AL596" s="58"/>
      <c r="AM596" s="58"/>
      <c r="AN596" s="58"/>
      <c r="AO596" s="58"/>
      <c r="AP596" s="58"/>
      <c r="AQ596" s="58"/>
    </row>
    <row r="597" spans="1:43" hidden="1" x14ac:dyDescent="0.25">
      <c r="A597" s="57">
        <f t="shared" ca="1" si="128"/>
        <v>5.4142202693766972</v>
      </c>
      <c r="B597" s="57">
        <f t="shared" ca="1" si="128"/>
        <v>2.9627882894296302</v>
      </c>
      <c r="C597" s="57">
        <f t="shared" ca="1" si="128"/>
        <v>3.8757245368243805</v>
      </c>
      <c r="D597" s="57">
        <f t="shared" ca="1" si="128"/>
        <v>1.6109203279532431</v>
      </c>
      <c r="E597" s="57">
        <f t="shared" ca="1" si="128"/>
        <v>7.4838832778093067</v>
      </c>
      <c r="F597" s="57">
        <f t="shared" ca="1" si="128"/>
        <v>4.1314386276421473</v>
      </c>
      <c r="G597" s="57">
        <f t="shared" ca="1" si="128"/>
        <v>1.7185878175538967</v>
      </c>
      <c r="H597" s="57">
        <f t="shared" ca="1" si="128"/>
        <v>3.0816680673148529</v>
      </c>
      <c r="I597" s="57">
        <f t="shared" ca="1" si="128"/>
        <v>4.2342878001867197</v>
      </c>
      <c r="J597" s="57">
        <f t="shared" ca="1" si="128"/>
        <v>6.7873511586724442</v>
      </c>
      <c r="K597" s="57">
        <f t="shared" ca="1" si="128"/>
        <v>2.6108348365246612</v>
      </c>
      <c r="L597" s="57"/>
      <c r="M597" s="6">
        <f t="shared" ca="1" si="129"/>
        <v>17.795883782427417</v>
      </c>
      <c r="N597" s="6">
        <f t="shared" ca="1" si="129"/>
        <v>15.53107957355628</v>
      </c>
      <c r="O597" s="6">
        <f t="shared" ca="1" si="129"/>
        <v>17.23402272591138</v>
      </c>
      <c r="P597" s="6">
        <f t="shared" ca="1" si="129"/>
        <v>13.939349553783158</v>
      </c>
      <c r="Q597" s="6">
        <f t="shared" ca="1" si="129"/>
        <v>16.139174471078451</v>
      </c>
      <c r="R597" s="57"/>
      <c r="S597" s="57">
        <f t="shared" ca="1" si="125"/>
        <v>17.795883782427417</v>
      </c>
      <c r="T597" s="7">
        <f ca="1">SMALL($S$5:$S$1004,ROWS($S$5:S597))</f>
        <v>18.219722570064341</v>
      </c>
      <c r="U597" s="10">
        <f ca="1">ROWS($S$5:S597)/COUNT($S$5:$S$1004)</f>
        <v>0.59299999999999997</v>
      </c>
      <c r="V597" s="8"/>
      <c r="W597" s="8"/>
      <c r="Y597" s="8"/>
      <c r="Z597" s="8"/>
      <c r="AA597" s="8"/>
      <c r="AB597" s="8"/>
      <c r="AC597" s="8"/>
      <c r="AD597" s="8"/>
      <c r="AF597" s="7"/>
      <c r="AG597" s="7"/>
      <c r="AH597" s="7"/>
      <c r="AI597" s="57"/>
      <c r="AJ597" s="7"/>
      <c r="AK597" s="7"/>
      <c r="AL597" s="58"/>
      <c r="AM597" s="58"/>
      <c r="AN597" s="58"/>
      <c r="AO597" s="58"/>
      <c r="AP597" s="58"/>
      <c r="AQ597" s="58"/>
    </row>
    <row r="598" spans="1:43" hidden="1" x14ac:dyDescent="0.25">
      <c r="A598" s="57">
        <f t="shared" ca="1" si="128"/>
        <v>2.1044184910417139</v>
      </c>
      <c r="B598" s="57">
        <f t="shared" ca="1" si="128"/>
        <v>2.0087780855111994</v>
      </c>
      <c r="C598" s="57">
        <f t="shared" ca="1" si="128"/>
        <v>3.3199809319685958</v>
      </c>
      <c r="D598" s="57">
        <f t="shared" ca="1" si="128"/>
        <v>2.8124241555275056</v>
      </c>
      <c r="E598" s="57">
        <f t="shared" ca="1" si="128"/>
        <v>5.4588586678114872</v>
      </c>
      <c r="F598" s="57">
        <f t="shared" ca="1" si="128"/>
        <v>3.7951964406915519</v>
      </c>
      <c r="G598" s="57">
        <f t="shared" ca="1" si="128"/>
        <v>1.7017869097484699</v>
      </c>
      <c r="H598" s="57">
        <f t="shared" ca="1" si="128"/>
        <v>2.6291605616211151</v>
      </c>
      <c r="I598" s="57">
        <f t="shared" ca="1" si="128"/>
        <v>5.0586499141523404</v>
      </c>
      <c r="J598" s="57">
        <f t="shared" ca="1" si="128"/>
        <v>7.8447793481043266</v>
      </c>
      <c r="K598" s="57">
        <f t="shared" ca="1" si="128"/>
        <v>5.7305435142728403</v>
      </c>
      <c r="L598" s="57"/>
      <c r="M598" s="6">
        <f t="shared" ca="1" si="129"/>
        <v>14.970965680863106</v>
      </c>
      <c r="N598" s="6">
        <f t="shared" ca="1" si="129"/>
        <v>14.463408904422016</v>
      </c>
      <c r="O598" s="6">
        <f t="shared" ca="1" si="129"/>
        <v>15.312416101427013</v>
      </c>
      <c r="P598" s="6">
        <f t="shared" ca="1" si="129"/>
        <v>16.59316795462793</v>
      </c>
      <c r="Q598" s="6">
        <f t="shared" ca="1" si="129"/>
        <v>15.827340829216642</v>
      </c>
      <c r="R598" s="57"/>
      <c r="S598" s="57">
        <f t="shared" ca="1" si="125"/>
        <v>16.59316795462793</v>
      </c>
      <c r="T598" s="7">
        <f ca="1">SMALL($S$5:$S$1004,ROWS($S$5:S598))</f>
        <v>18.222201313735173</v>
      </c>
      <c r="U598" s="10">
        <f ca="1">ROWS($S$5:S598)/COUNT($S$5:$S$1004)</f>
        <v>0.59399999999999997</v>
      </c>
      <c r="V598" s="8"/>
      <c r="W598" s="8"/>
      <c r="Y598" s="8"/>
      <c r="Z598" s="8"/>
      <c r="AA598" s="8"/>
      <c r="AB598" s="8"/>
      <c r="AC598" s="8"/>
      <c r="AD598" s="8"/>
      <c r="AF598" s="7"/>
      <c r="AG598" s="7"/>
      <c r="AH598" s="7"/>
      <c r="AI598" s="57"/>
      <c r="AJ598" s="7"/>
      <c r="AK598" s="7"/>
      <c r="AL598" s="58"/>
      <c r="AM598" s="58"/>
      <c r="AN598" s="58"/>
      <c r="AO598" s="58"/>
      <c r="AP598" s="58"/>
      <c r="AQ598" s="58"/>
    </row>
    <row r="599" spans="1:43" hidden="1" x14ac:dyDescent="0.25">
      <c r="A599" s="57">
        <f t="shared" ca="1" si="128"/>
        <v>5.6304663437692222</v>
      </c>
      <c r="B599" s="57">
        <f t="shared" ca="1" si="128"/>
        <v>2.1222207784294245</v>
      </c>
      <c r="C599" s="57">
        <f t="shared" ca="1" si="128"/>
        <v>4.906677723562245</v>
      </c>
      <c r="D599" s="57">
        <f t="shared" ca="1" si="128"/>
        <v>2.9466678593394544</v>
      </c>
      <c r="E599" s="57">
        <f t="shared" ca="1" si="128"/>
        <v>4.2575321187808051</v>
      </c>
      <c r="F599" s="57">
        <f t="shared" ca="1" si="128"/>
        <v>5.4237183621727265</v>
      </c>
      <c r="G599" s="57">
        <f t="shared" ca="1" si="128"/>
        <v>2.4075753498899486</v>
      </c>
      <c r="H599" s="57">
        <f t="shared" ca="1" si="128"/>
        <v>3.1561725563808039</v>
      </c>
      <c r="I599" s="57">
        <f t="shared" ca="1" si="128"/>
        <v>3.1756120474351128</v>
      </c>
      <c r="J599" s="57">
        <f t="shared" ca="1" si="128"/>
        <v>4.0281237062598851</v>
      </c>
      <c r="K599" s="57">
        <f t="shared" ca="1" si="128"/>
        <v>3.4274731863486907</v>
      </c>
      <c r="L599" s="57"/>
      <c r="M599" s="6">
        <f t="shared" ca="1" si="129"/>
        <v>16.972843123481304</v>
      </c>
      <c r="N599" s="6">
        <f t="shared" ca="1" si="129"/>
        <v>15.012833259258512</v>
      </c>
      <c r="O599" s="6">
        <f t="shared" ca="1" si="129"/>
        <v>10.407876603470115</v>
      </c>
      <c r="P599" s="6">
        <f t="shared" ca="1" si="129"/>
        <v>14.149024374385954</v>
      </c>
      <c r="Q599" s="6">
        <f t="shared" ca="1" si="129"/>
        <v>12.963398639939724</v>
      </c>
      <c r="R599" s="57"/>
      <c r="S599" s="57">
        <f t="shared" ca="1" si="125"/>
        <v>16.972843123481304</v>
      </c>
      <c r="T599" s="7">
        <f ca="1">SMALL($S$5:$S$1004,ROWS($S$5:S599))</f>
        <v>18.232434508736908</v>
      </c>
      <c r="U599" s="10">
        <f ca="1">ROWS($S$5:S599)/COUNT($S$5:$S$1004)</f>
        <v>0.59499999999999997</v>
      </c>
      <c r="V599" s="8"/>
      <c r="W599" s="8"/>
      <c r="Y599" s="8"/>
      <c r="Z599" s="8"/>
      <c r="AA599" s="8"/>
      <c r="AB599" s="8"/>
      <c r="AC599" s="8"/>
      <c r="AD599" s="8"/>
      <c r="AF599" s="7"/>
      <c r="AG599" s="7"/>
      <c r="AH599" s="7"/>
      <c r="AI599" s="57"/>
      <c r="AJ599" s="7"/>
      <c r="AK599" s="7"/>
      <c r="AL599" s="58"/>
      <c r="AM599" s="58"/>
      <c r="AN599" s="58"/>
      <c r="AO599" s="58"/>
      <c r="AP599" s="58"/>
      <c r="AQ599" s="58"/>
    </row>
    <row r="600" spans="1:43" hidden="1" x14ac:dyDescent="0.25">
      <c r="A600" s="57">
        <f t="shared" ca="1" si="128"/>
        <v>2.1476334954414265</v>
      </c>
      <c r="B600" s="57">
        <f t="shared" ca="1" si="128"/>
        <v>3.0471546414873378</v>
      </c>
      <c r="C600" s="57">
        <f t="shared" ca="1" si="128"/>
        <v>3.2948795585329029</v>
      </c>
      <c r="D600" s="57">
        <f t="shared" ca="1" si="128"/>
        <v>1.9570764438813595</v>
      </c>
      <c r="E600" s="57">
        <f t="shared" ca="1" si="128"/>
        <v>4.815054206450009</v>
      </c>
      <c r="F600" s="57">
        <f t="shared" ca="1" si="128"/>
        <v>4.626200017264388</v>
      </c>
      <c r="G600" s="57">
        <f t="shared" ca="1" si="128"/>
        <v>1.850465272918451</v>
      </c>
      <c r="H600" s="57">
        <f t="shared" ca="1" si="128"/>
        <v>5.1750306439317111</v>
      </c>
      <c r="I600" s="57">
        <f t="shared" ca="1" si="128"/>
        <v>4.129203651190009</v>
      </c>
      <c r="J600" s="57">
        <f t="shared" ca="1" si="128"/>
        <v>6.7217430299070564</v>
      </c>
      <c r="K600" s="57">
        <f t="shared" ca="1" si="128"/>
        <v>2.2392126026997534</v>
      </c>
      <c r="L600" s="57"/>
      <c r="M600" s="6">
        <f t="shared" ca="1" si="129"/>
        <v>14.014721356799836</v>
      </c>
      <c r="N600" s="6">
        <f t="shared" ca="1" si="129"/>
        <v>12.676918242148293</v>
      </c>
      <c r="O600" s="6">
        <f t="shared" ca="1" si="129"/>
        <v>14.583951877844402</v>
      </c>
      <c r="P600" s="6">
        <f t="shared" ca="1" si="129"/>
        <v>14.041770912641487</v>
      </c>
      <c r="Q600" s="6">
        <f t="shared" ca="1" si="129"/>
        <v>15.276452094568812</v>
      </c>
      <c r="R600" s="57"/>
      <c r="S600" s="57">
        <f t="shared" ca="1" si="125"/>
        <v>15.276452094568812</v>
      </c>
      <c r="T600" s="7">
        <f ca="1">SMALL($S$5:$S$1004,ROWS($S$5:S600))</f>
        <v>18.232545076412766</v>
      </c>
      <c r="U600" s="10">
        <f ca="1">ROWS($S$5:S600)/COUNT($S$5:$S$1004)</f>
        <v>0.59599999999999997</v>
      </c>
      <c r="V600" s="8"/>
      <c r="W600" s="8"/>
      <c r="Y600" s="8"/>
      <c r="Z600" s="8"/>
      <c r="AA600" s="8"/>
      <c r="AB600" s="8"/>
      <c r="AC600" s="8"/>
      <c r="AD600" s="8"/>
      <c r="AF600" s="7"/>
      <c r="AG600" s="7"/>
      <c r="AH600" s="7"/>
      <c r="AI600" s="57"/>
      <c r="AJ600" s="7"/>
      <c r="AK600" s="7"/>
      <c r="AL600" s="58"/>
      <c r="AM600" s="58"/>
      <c r="AN600" s="58"/>
      <c r="AO600" s="58"/>
      <c r="AP600" s="58"/>
      <c r="AQ600" s="58"/>
    </row>
    <row r="601" spans="1:43" hidden="1" x14ac:dyDescent="0.25">
      <c r="A601" s="57">
        <f t="shared" ca="1" si="128"/>
        <v>5.0304653633490073</v>
      </c>
      <c r="B601" s="57">
        <f t="shared" ca="1" si="128"/>
        <v>4.5623137304518551</v>
      </c>
      <c r="C601" s="57">
        <f t="shared" ca="1" si="128"/>
        <v>1.0306155940154555</v>
      </c>
      <c r="D601" s="57">
        <f t="shared" ca="1" si="128"/>
        <v>1.6990319248605117</v>
      </c>
      <c r="E601" s="57">
        <f t="shared" ca="1" si="128"/>
        <v>7.1224319302155417</v>
      </c>
      <c r="F601" s="57">
        <f t="shared" ca="1" si="128"/>
        <v>5.8341040703135967</v>
      </c>
      <c r="G601" s="57">
        <f t="shared" ca="1" si="128"/>
        <v>1.0466971139419758</v>
      </c>
      <c r="H601" s="57">
        <f t="shared" ca="1" si="128"/>
        <v>5.5022779323274289</v>
      </c>
      <c r="I601" s="57">
        <f t="shared" ca="1" si="128"/>
        <v>6.30816661673936</v>
      </c>
      <c r="J601" s="57">
        <f t="shared" ca="1" si="128"/>
        <v>6.586469022200836</v>
      </c>
      <c r="K601" s="57">
        <f t="shared" ca="1" si="128"/>
        <v>2.95623000019634</v>
      </c>
      <c r="L601" s="57"/>
      <c r="M601" s="6">
        <f t="shared" ca="1" si="129"/>
        <v>13.694247093507276</v>
      </c>
      <c r="N601" s="6">
        <f t="shared" ca="1" si="129"/>
        <v>14.362663424352331</v>
      </c>
      <c r="O601" s="6">
        <f t="shared" ca="1" si="129"/>
        <v>18.271214682868234</v>
      </c>
      <c r="P601" s="6">
        <f t="shared" ca="1" si="129"/>
        <v>19.66081441770115</v>
      </c>
      <c r="Q601" s="6">
        <f t="shared" ca="1" si="129"/>
        <v>20.143253593191165</v>
      </c>
      <c r="R601" s="57"/>
      <c r="S601" s="57">
        <f t="shared" ca="1" si="125"/>
        <v>20.143253593191165</v>
      </c>
      <c r="T601" s="7">
        <f ca="1">SMALL($S$5:$S$1004,ROWS($S$5:S601))</f>
        <v>18.243163821133173</v>
      </c>
      <c r="U601" s="10">
        <f ca="1">ROWS($S$5:S601)/COUNT($S$5:$S$1004)</f>
        <v>0.59699999999999998</v>
      </c>
      <c r="V601" s="8"/>
      <c r="W601" s="8"/>
      <c r="Y601" s="8"/>
      <c r="Z601" s="8"/>
      <c r="AA601" s="8"/>
      <c r="AB601" s="8"/>
      <c r="AC601" s="8"/>
      <c r="AD601" s="8"/>
      <c r="AF601" s="7"/>
      <c r="AG601" s="7"/>
      <c r="AH601" s="7"/>
      <c r="AI601" s="57"/>
      <c r="AJ601" s="7"/>
      <c r="AK601" s="7"/>
      <c r="AL601" s="58"/>
      <c r="AM601" s="58"/>
      <c r="AN601" s="58"/>
      <c r="AO601" s="58"/>
      <c r="AP601" s="58"/>
      <c r="AQ601" s="58"/>
    </row>
    <row r="602" spans="1:43" hidden="1" x14ac:dyDescent="0.25">
      <c r="A602" s="57">
        <f t="shared" ca="1" si="128"/>
        <v>4.6974636160488519</v>
      </c>
      <c r="B602" s="57">
        <f t="shared" ca="1" si="128"/>
        <v>4.046693554741803</v>
      </c>
      <c r="C602" s="57">
        <f t="shared" ca="1" si="128"/>
        <v>2.1744665421526275</v>
      </c>
      <c r="D602" s="57">
        <f t="shared" ca="1" si="128"/>
        <v>2.0087768690301346</v>
      </c>
      <c r="E602" s="57">
        <f t="shared" ca="1" si="128"/>
        <v>5.1056104564244356</v>
      </c>
      <c r="F602" s="57">
        <f t="shared" ca="1" si="128"/>
        <v>2.040891790083295</v>
      </c>
      <c r="G602" s="57">
        <f t="shared" ca="1" si="128"/>
        <v>0.95406462949577953</v>
      </c>
      <c r="H602" s="57">
        <f t="shared" ca="1" si="128"/>
        <v>3.9199368697888999</v>
      </c>
      <c r="I602" s="57">
        <f t="shared" ca="1" si="128"/>
        <v>4.8158158703914165</v>
      </c>
      <c r="J602" s="57">
        <f t="shared" ca="1" si="128"/>
        <v>6.0065397812162935</v>
      </c>
      <c r="K602" s="57">
        <f t="shared" ca="1" si="128"/>
        <v>5.5512614717696236</v>
      </c>
      <c r="L602" s="57"/>
      <c r="M602" s="6">
        <f t="shared" ca="1" si="129"/>
        <v>13.832534568913552</v>
      </c>
      <c r="N602" s="6">
        <f t="shared" ca="1" si="129"/>
        <v>13.666844895791058</v>
      </c>
      <c r="O602" s="6">
        <f t="shared" ca="1" si="129"/>
        <v>15.158843792382532</v>
      </c>
      <c r="P602" s="6">
        <f t="shared" ca="1" si="129"/>
        <v>16.45466268698614</v>
      </c>
      <c r="Q602" s="6">
        <f t="shared" ca="1" si="129"/>
        <v>18.623502352724763</v>
      </c>
      <c r="R602" s="57"/>
      <c r="S602" s="57">
        <f t="shared" ca="1" si="125"/>
        <v>18.623502352724763</v>
      </c>
      <c r="T602" s="7">
        <f ca="1">SMALL($S$5:$S$1004,ROWS($S$5:S602))</f>
        <v>18.249525560557096</v>
      </c>
      <c r="U602" s="10">
        <f ca="1">ROWS($S$5:S602)/COUNT($S$5:$S$1004)</f>
        <v>0.59799999999999998</v>
      </c>
      <c r="V602" s="8"/>
      <c r="W602" s="8"/>
      <c r="Y602" s="8"/>
      <c r="Z602" s="8"/>
      <c r="AA602" s="8"/>
      <c r="AB602" s="8"/>
      <c r="AC602" s="8"/>
      <c r="AD602" s="8"/>
      <c r="AF602" s="7"/>
      <c r="AG602" s="7"/>
      <c r="AH602" s="7"/>
      <c r="AI602" s="57"/>
      <c r="AJ602" s="7"/>
      <c r="AK602" s="7"/>
      <c r="AL602" s="58"/>
      <c r="AM602" s="58"/>
      <c r="AN602" s="58"/>
      <c r="AO602" s="58"/>
      <c r="AP602" s="58"/>
      <c r="AQ602" s="58"/>
    </row>
    <row r="603" spans="1:43" hidden="1" x14ac:dyDescent="0.25">
      <c r="A603" s="57">
        <f t="shared" ca="1" si="128"/>
        <v>4.9624548377496875</v>
      </c>
      <c r="B603" s="57">
        <f t="shared" ca="1" si="128"/>
        <v>2.2789146950165402</v>
      </c>
      <c r="C603" s="57">
        <f t="shared" ca="1" si="128"/>
        <v>2.8078177178595727</v>
      </c>
      <c r="D603" s="57">
        <f t="shared" ca="1" si="128"/>
        <v>1.4004953964190618</v>
      </c>
      <c r="E603" s="57">
        <f t="shared" ca="1" si="128"/>
        <v>7.021250387376238</v>
      </c>
      <c r="F603" s="57">
        <f t="shared" ca="1" si="128"/>
        <v>2.0066601189144193</v>
      </c>
      <c r="G603" s="57">
        <f t="shared" ca="1" si="128"/>
        <v>2.112356217514523</v>
      </c>
      <c r="H603" s="57">
        <f t="shared" ca="1" si="128"/>
        <v>5.3244162805230175</v>
      </c>
      <c r="I603" s="57">
        <f t="shared" ca="1" si="128"/>
        <v>5.383744233226424</v>
      </c>
      <c r="J603" s="57">
        <f t="shared" ca="1" si="128"/>
        <v>4.7229793934932545</v>
      </c>
      <c r="K603" s="57">
        <f t="shared" ca="1" si="128"/>
        <v>2.4603204906757825</v>
      </c>
      <c r="L603" s="57"/>
      <c r="M603" s="6">
        <f t="shared" ca="1" si="129"/>
        <v>14.605608166617039</v>
      </c>
      <c r="N603" s="6">
        <f t="shared" ca="1" si="129"/>
        <v>13.198285845176528</v>
      </c>
      <c r="O603" s="6">
        <f t="shared" ca="1" si="129"/>
        <v>14.023144475886033</v>
      </c>
      <c r="P603" s="6">
        <f t="shared" ca="1" si="129"/>
        <v>12.129639537833166</v>
      </c>
      <c r="Q603" s="6">
        <f t="shared" ca="1" si="129"/>
        <v>17.084901853591578</v>
      </c>
      <c r="R603" s="57"/>
      <c r="S603" s="57">
        <f t="shared" ca="1" si="125"/>
        <v>17.084901853591578</v>
      </c>
      <c r="T603" s="7">
        <f ca="1">SMALL($S$5:$S$1004,ROWS($S$5:S603))</f>
        <v>18.259269351963457</v>
      </c>
      <c r="U603" s="10">
        <f ca="1">ROWS($S$5:S603)/COUNT($S$5:$S$1004)</f>
        <v>0.59899999999999998</v>
      </c>
      <c r="V603" s="8"/>
      <c r="W603" s="8"/>
      <c r="Y603" s="8"/>
      <c r="Z603" s="8"/>
      <c r="AA603" s="8"/>
      <c r="AB603" s="8"/>
      <c r="AC603" s="8"/>
      <c r="AD603" s="8"/>
      <c r="AF603" s="7"/>
      <c r="AG603" s="7"/>
      <c r="AH603" s="7"/>
      <c r="AI603" s="57"/>
      <c r="AJ603" s="7"/>
      <c r="AK603" s="7"/>
      <c r="AL603" s="58"/>
      <c r="AM603" s="58"/>
      <c r="AN603" s="58"/>
      <c r="AO603" s="58"/>
      <c r="AP603" s="58"/>
      <c r="AQ603" s="58"/>
    </row>
    <row r="604" spans="1:43" hidden="1" x14ac:dyDescent="0.25">
      <c r="A604" s="57">
        <f t="shared" ca="1" si="128"/>
        <v>2.9378205093920999</v>
      </c>
      <c r="B604" s="57">
        <f t="shared" ca="1" si="128"/>
        <v>4.7693094644088383</v>
      </c>
      <c r="C604" s="57">
        <f t="shared" ca="1" si="128"/>
        <v>4.6273165586416525</v>
      </c>
      <c r="D604" s="57">
        <f t="shared" ca="1" si="128"/>
        <v>1.5730526341326392</v>
      </c>
      <c r="E604" s="57">
        <f t="shared" ca="1" si="128"/>
        <v>7.0785821032682037</v>
      </c>
      <c r="F604" s="57">
        <f t="shared" ca="1" si="128"/>
        <v>2.1484790155889342</v>
      </c>
      <c r="G604" s="57">
        <f t="shared" ca="1" si="128"/>
        <v>0.7999790559664508</v>
      </c>
      <c r="H604" s="57">
        <f t="shared" ca="1" si="128"/>
        <v>4.486776735832219</v>
      </c>
      <c r="I604" s="57">
        <f t="shared" ca="1" si="128"/>
        <v>4.6491296094079368</v>
      </c>
      <c r="J604" s="57">
        <f t="shared" ca="1" si="128"/>
        <v>4.2523690506278786</v>
      </c>
      <c r="K604" s="57">
        <f t="shared" ca="1" si="128"/>
        <v>3.9028977153440416</v>
      </c>
      <c r="L604" s="57"/>
      <c r="M604" s="6">
        <f t="shared" ca="1" si="129"/>
        <v>12.617485174628083</v>
      </c>
      <c r="N604" s="6">
        <f t="shared" ca="1" si="129"/>
        <v>9.5632212501190672</v>
      </c>
      <c r="O604" s="6">
        <f t="shared" ca="1" si="129"/>
        <v>16.100260618304922</v>
      </c>
      <c r="P604" s="6">
        <f t="shared" ca="1" si="129"/>
        <v>15.469815804749752</v>
      </c>
      <c r="Q604" s="6">
        <f t="shared" ca="1" si="129"/>
        <v>20.237566018853304</v>
      </c>
      <c r="R604" s="57"/>
      <c r="S604" s="57">
        <f t="shared" ca="1" si="125"/>
        <v>20.237566018853304</v>
      </c>
      <c r="T604" s="7">
        <f ca="1">SMALL($S$5:$S$1004,ROWS($S$5:S604))</f>
        <v>18.271080789773571</v>
      </c>
      <c r="U604" s="10">
        <f ca="1">ROWS($S$5:S604)/COUNT($S$5:$S$1004)</f>
        <v>0.6</v>
      </c>
      <c r="V604" s="8"/>
      <c r="W604" s="8"/>
      <c r="Y604" s="8"/>
      <c r="Z604" s="8"/>
      <c r="AA604" s="8"/>
      <c r="AB604" s="8"/>
      <c r="AC604" s="8"/>
      <c r="AD604" s="8"/>
      <c r="AF604" s="7"/>
      <c r="AG604" s="7"/>
      <c r="AH604" s="7"/>
      <c r="AI604" s="57"/>
      <c r="AJ604" s="7"/>
      <c r="AK604" s="7"/>
      <c r="AL604" s="58"/>
      <c r="AM604" s="58"/>
      <c r="AN604" s="58"/>
      <c r="AO604" s="58"/>
      <c r="AP604" s="58"/>
      <c r="AQ604" s="58"/>
    </row>
    <row r="605" spans="1:43" hidden="1" x14ac:dyDescent="0.25">
      <c r="A605" s="57">
        <f t="shared" ref="A605:K614" ca="1" si="130">A$2+(A$3-A$2)*RAND()</f>
        <v>4.3349185967161254</v>
      </c>
      <c r="B605" s="57">
        <f t="shared" ca="1" si="130"/>
        <v>4.1347402833670053</v>
      </c>
      <c r="C605" s="57">
        <f t="shared" ca="1" si="130"/>
        <v>4.5886402912278275</v>
      </c>
      <c r="D605" s="57">
        <f t="shared" ca="1" si="130"/>
        <v>1.26180870566563</v>
      </c>
      <c r="E605" s="57">
        <f t="shared" ca="1" si="130"/>
        <v>4.7933814164361515</v>
      </c>
      <c r="F605" s="57">
        <f t="shared" ca="1" si="130"/>
        <v>5.3543207949309304</v>
      </c>
      <c r="G605" s="57">
        <f t="shared" ca="1" si="130"/>
        <v>2.9646284941986565</v>
      </c>
      <c r="H605" s="57">
        <f t="shared" ca="1" si="130"/>
        <v>5.3577799651485316</v>
      </c>
      <c r="I605" s="57">
        <f t="shared" ca="1" si="130"/>
        <v>3.2023576539879479</v>
      </c>
      <c r="J605" s="57">
        <f t="shared" ca="1" si="130"/>
        <v>7.820485365499918</v>
      </c>
      <c r="K605" s="57">
        <f t="shared" ca="1" si="130"/>
        <v>5.5041122468078285</v>
      </c>
      <c r="L605" s="57"/>
      <c r="M605" s="6">
        <f t="shared" ref="M605:Q614" ca="1" si="131">SUMIF(M$4,"*"&amp;$A$4&amp;"*",$A605)+SUMIF(M$4,"*"&amp;$B$4&amp;"*",$B605)+SUMIF(M$4,"*"&amp;$C$4&amp;"*",$C605)+SUMIF(M$4,"*"&amp;$D$4&amp;"*",$D605)+SUMIF(M$4,"*"&amp;$E$4&amp;"*",$E605)+SUMIF(M$4,"*"&amp;$F$4&amp;"*",$F605)+SUMIF(M$4,"*"&amp;$G$4&amp;"*",$G605)+SUMIF(M$4,"*"&amp;$H$4&amp;"*",$H605)+SUMIF(M$4,"*"&amp;$I$4&amp;"*",$I605)+SUMIF(M$4,"*"&amp;$J$4&amp;"*",$J605)+SUMIF(M$4,"*"&amp;$K$4&amp;"*",$K605)</f>
        <v>19.708672747642527</v>
      </c>
      <c r="N605" s="6">
        <f t="shared" ca="1" si="131"/>
        <v>16.381841162080327</v>
      </c>
      <c r="O605" s="6">
        <f t="shared" ca="1" si="131"/>
        <v>16.748607065303077</v>
      </c>
      <c r="P605" s="6">
        <f t="shared" ca="1" si="131"/>
        <v>18.195530979093711</v>
      </c>
      <c r="Q605" s="6">
        <f t="shared" ca="1" si="131"/>
        <v>19.790013911759516</v>
      </c>
      <c r="R605" s="57"/>
      <c r="S605" s="57">
        <f t="shared" ca="1" si="125"/>
        <v>19.790013911759516</v>
      </c>
      <c r="T605" s="7">
        <f ca="1">SMALL($S$5:$S$1004,ROWS($S$5:S605))</f>
        <v>18.277698530479569</v>
      </c>
      <c r="U605" s="10">
        <f ca="1">ROWS($S$5:S605)/COUNT($S$5:$S$1004)</f>
        <v>0.60099999999999998</v>
      </c>
      <c r="V605" s="8"/>
      <c r="W605" s="8"/>
      <c r="Y605" s="8"/>
      <c r="Z605" s="8"/>
      <c r="AA605" s="8"/>
      <c r="AB605" s="8"/>
      <c r="AC605" s="8"/>
      <c r="AD605" s="8"/>
      <c r="AF605" s="7"/>
      <c r="AG605" s="7"/>
      <c r="AH605" s="7"/>
      <c r="AI605" s="57"/>
      <c r="AJ605" s="7"/>
      <c r="AK605" s="7"/>
      <c r="AL605" s="58"/>
      <c r="AM605" s="58"/>
      <c r="AN605" s="58"/>
      <c r="AO605" s="58"/>
      <c r="AP605" s="58"/>
      <c r="AQ605" s="58"/>
    </row>
    <row r="606" spans="1:43" hidden="1" x14ac:dyDescent="0.25">
      <c r="A606" s="57">
        <f t="shared" ca="1" si="130"/>
        <v>3.8233407446078567</v>
      </c>
      <c r="B606" s="57">
        <f t="shared" ca="1" si="130"/>
        <v>4.1735346966482965</v>
      </c>
      <c r="C606" s="57">
        <f t="shared" ca="1" si="130"/>
        <v>3.2276177364936669</v>
      </c>
      <c r="D606" s="57">
        <f t="shared" ca="1" si="130"/>
        <v>2.882835678610749</v>
      </c>
      <c r="E606" s="57">
        <f t="shared" ca="1" si="130"/>
        <v>4.897367717761643</v>
      </c>
      <c r="F606" s="57">
        <f t="shared" ca="1" si="130"/>
        <v>4.7467943771074639</v>
      </c>
      <c r="G606" s="57">
        <f t="shared" ca="1" si="130"/>
        <v>1.2960031288930838</v>
      </c>
      <c r="H606" s="57">
        <f t="shared" ca="1" si="130"/>
        <v>3.2577631595894352</v>
      </c>
      <c r="I606" s="57">
        <f t="shared" ca="1" si="130"/>
        <v>3.8901981818108369</v>
      </c>
      <c r="J606" s="57">
        <f t="shared" ca="1" si="130"/>
        <v>5.1755073729327812</v>
      </c>
      <c r="K606" s="57">
        <f t="shared" ca="1" si="130"/>
        <v>4.5140850776801011</v>
      </c>
      <c r="L606" s="57"/>
      <c r="M606" s="6">
        <f t="shared" ca="1" si="131"/>
        <v>13.522468982927389</v>
      </c>
      <c r="N606" s="6">
        <f t="shared" ca="1" si="131"/>
        <v>13.177686925044471</v>
      </c>
      <c r="O606" s="6">
        <f t="shared" ca="1" si="131"/>
        <v>14.246409787342721</v>
      </c>
      <c r="P606" s="6">
        <f t="shared" ca="1" si="131"/>
        <v>17.324612333246698</v>
      </c>
      <c r="Q606" s="6">
        <f t="shared" ca="1" si="131"/>
        <v>16.842750651679477</v>
      </c>
      <c r="R606" s="57"/>
      <c r="S606" s="57">
        <f t="shared" ca="1" si="125"/>
        <v>17.324612333246698</v>
      </c>
      <c r="T606" s="7">
        <f ca="1">SMALL($S$5:$S$1004,ROWS($S$5:S606))</f>
        <v>18.281310838367148</v>
      </c>
      <c r="U606" s="10">
        <f ca="1">ROWS($S$5:S606)/COUNT($S$5:$S$1004)</f>
        <v>0.60199999999999998</v>
      </c>
      <c r="V606" s="8"/>
      <c r="W606" s="8"/>
      <c r="Y606" s="8"/>
      <c r="Z606" s="8"/>
      <c r="AA606" s="8"/>
      <c r="AB606" s="8"/>
      <c r="AC606" s="8"/>
      <c r="AD606" s="8"/>
      <c r="AF606" s="7"/>
      <c r="AG606" s="7"/>
      <c r="AH606" s="7"/>
      <c r="AI606" s="57"/>
      <c r="AJ606" s="7"/>
      <c r="AK606" s="7"/>
      <c r="AL606" s="58"/>
      <c r="AM606" s="58"/>
      <c r="AN606" s="58"/>
      <c r="AO606" s="58"/>
      <c r="AP606" s="58"/>
      <c r="AQ606" s="58"/>
    </row>
    <row r="607" spans="1:43" hidden="1" x14ac:dyDescent="0.25">
      <c r="A607" s="57">
        <f t="shared" ca="1" si="130"/>
        <v>2.5564783879612274</v>
      </c>
      <c r="B607" s="57">
        <f t="shared" ca="1" si="130"/>
        <v>2.7848859985170256</v>
      </c>
      <c r="C607" s="57">
        <f t="shared" ca="1" si="130"/>
        <v>1.3134780904724952</v>
      </c>
      <c r="D607" s="57">
        <f t="shared" ca="1" si="130"/>
        <v>2.5761567049005287</v>
      </c>
      <c r="E607" s="57">
        <f t="shared" ca="1" si="130"/>
        <v>4.6546626455922073</v>
      </c>
      <c r="F607" s="57">
        <f t="shared" ca="1" si="130"/>
        <v>4.2991425231730114</v>
      </c>
      <c r="G607" s="57">
        <f t="shared" ca="1" si="130"/>
        <v>0.69773582665929412</v>
      </c>
      <c r="H607" s="57">
        <f t="shared" ca="1" si="130"/>
        <v>5.9005582310409377</v>
      </c>
      <c r="I607" s="57">
        <f t="shared" ca="1" si="130"/>
        <v>4.9154136862454205</v>
      </c>
      <c r="J607" s="57">
        <f t="shared" ca="1" si="130"/>
        <v>6.7551864362193346</v>
      </c>
      <c r="K607" s="57">
        <f t="shared" ca="1" si="130"/>
        <v>3.0362906237284832</v>
      </c>
      <c r="L607" s="57"/>
      <c r="M607" s="6">
        <f t="shared" ca="1" si="131"/>
        <v>11.322878741312351</v>
      </c>
      <c r="N607" s="6">
        <f t="shared" ca="1" si="131"/>
        <v>12.585557355740384</v>
      </c>
      <c r="O607" s="6">
        <f t="shared" ca="1" si="131"/>
        <v>14.194735080328567</v>
      </c>
      <c r="P607" s="6">
        <f t="shared" ca="1" si="131"/>
        <v>15.035732831663941</v>
      </c>
      <c r="Q607" s="6">
        <f t="shared" ca="1" si="131"/>
        <v>16.376397498878653</v>
      </c>
      <c r="R607" s="57"/>
      <c r="S607" s="57">
        <f t="shared" ca="1" si="125"/>
        <v>16.376397498878653</v>
      </c>
      <c r="T607" s="7">
        <f ca="1">SMALL($S$5:$S$1004,ROWS($S$5:S607))</f>
        <v>18.304917707938188</v>
      </c>
      <c r="U607" s="10">
        <f ca="1">ROWS($S$5:S607)/COUNT($S$5:$S$1004)</f>
        <v>0.60299999999999998</v>
      </c>
      <c r="V607" s="8"/>
      <c r="W607" s="8"/>
      <c r="Y607" s="8"/>
      <c r="Z607" s="8"/>
      <c r="AA607" s="8"/>
      <c r="AB607" s="8"/>
      <c r="AC607" s="8"/>
      <c r="AD607" s="8"/>
      <c r="AF607" s="7"/>
      <c r="AG607" s="7"/>
      <c r="AH607" s="7"/>
      <c r="AI607" s="57"/>
      <c r="AJ607" s="7"/>
      <c r="AK607" s="7"/>
      <c r="AL607" s="58"/>
      <c r="AM607" s="58"/>
      <c r="AN607" s="58"/>
      <c r="AO607" s="58"/>
      <c r="AP607" s="58"/>
      <c r="AQ607" s="58"/>
    </row>
    <row r="608" spans="1:43" hidden="1" x14ac:dyDescent="0.25">
      <c r="A608" s="57">
        <f t="shared" ca="1" si="130"/>
        <v>4.2015765596518655</v>
      </c>
      <c r="B608" s="57">
        <f t="shared" ca="1" si="130"/>
        <v>3.0504371093718259</v>
      </c>
      <c r="C608" s="57">
        <f t="shared" ca="1" si="130"/>
        <v>1.1665341383109373</v>
      </c>
      <c r="D608" s="57">
        <f t="shared" ca="1" si="130"/>
        <v>1.8874672409287649</v>
      </c>
      <c r="E608" s="57">
        <f t="shared" ca="1" si="130"/>
        <v>4.8219971937351094</v>
      </c>
      <c r="F608" s="57">
        <f t="shared" ca="1" si="130"/>
        <v>2.109030246432209</v>
      </c>
      <c r="G608" s="57">
        <f t="shared" ca="1" si="130"/>
        <v>2.3725365244385235</v>
      </c>
      <c r="H608" s="57">
        <f t="shared" ca="1" si="130"/>
        <v>2.801216287185464</v>
      </c>
      <c r="I608" s="57">
        <f t="shared" ca="1" si="130"/>
        <v>6.266940483603948</v>
      </c>
      <c r="J608" s="57">
        <f t="shared" ca="1" si="130"/>
        <v>5.7852314288889719</v>
      </c>
      <c r="K608" s="57">
        <f t="shared" ca="1" si="130"/>
        <v>2.7886518221478132</v>
      </c>
      <c r="L608" s="57"/>
      <c r="M608" s="6">
        <f t="shared" ca="1" si="131"/>
        <v>13.525878651290299</v>
      </c>
      <c r="N608" s="6">
        <f t="shared" ca="1" si="131"/>
        <v>14.246811753908126</v>
      </c>
      <c r="O608" s="6">
        <f t="shared" ca="1" si="131"/>
        <v>13.657665731995907</v>
      </c>
      <c r="P608" s="6">
        <f t="shared" ca="1" si="131"/>
        <v>14.215059661555795</v>
      </c>
      <c r="Q608" s="6">
        <f t="shared" ca="1" si="131"/>
        <v>13.462302412440213</v>
      </c>
      <c r="R608" s="57"/>
      <c r="S608" s="57">
        <f t="shared" ca="1" si="125"/>
        <v>14.246811753908126</v>
      </c>
      <c r="T608" s="7">
        <f ca="1">SMALL($S$5:$S$1004,ROWS($S$5:S608))</f>
        <v>18.310002396535992</v>
      </c>
      <c r="U608" s="10">
        <f ca="1">ROWS($S$5:S608)/COUNT($S$5:$S$1004)</f>
        <v>0.60399999999999998</v>
      </c>
      <c r="V608" s="8"/>
      <c r="W608" s="8"/>
      <c r="Y608" s="8"/>
      <c r="Z608" s="8"/>
      <c r="AA608" s="8"/>
      <c r="AB608" s="8"/>
      <c r="AC608" s="8"/>
      <c r="AD608" s="8"/>
      <c r="AF608" s="7"/>
      <c r="AG608" s="7"/>
      <c r="AH608" s="7"/>
      <c r="AI608" s="57"/>
      <c r="AJ608" s="7"/>
      <c r="AK608" s="7"/>
      <c r="AL608" s="58"/>
      <c r="AM608" s="58"/>
      <c r="AN608" s="58"/>
      <c r="AO608" s="58"/>
      <c r="AP608" s="58"/>
      <c r="AQ608" s="58"/>
    </row>
    <row r="609" spans="1:43" hidden="1" x14ac:dyDescent="0.25">
      <c r="A609" s="57">
        <f t="shared" ca="1" si="130"/>
        <v>3.7268401889931893</v>
      </c>
      <c r="B609" s="57">
        <f t="shared" ca="1" si="130"/>
        <v>2.0335808099910668</v>
      </c>
      <c r="C609" s="57">
        <f t="shared" ca="1" si="130"/>
        <v>1.1330101980055529</v>
      </c>
      <c r="D609" s="57">
        <f t="shared" ca="1" si="130"/>
        <v>2.6874607355453897</v>
      </c>
      <c r="E609" s="57">
        <f t="shared" ca="1" si="130"/>
        <v>7.24787528018099</v>
      </c>
      <c r="F609" s="57">
        <f t="shared" ca="1" si="130"/>
        <v>3.3083483289907596</v>
      </c>
      <c r="G609" s="57">
        <f t="shared" ca="1" si="130"/>
        <v>2.9657802393442303</v>
      </c>
      <c r="H609" s="57">
        <f t="shared" ca="1" si="130"/>
        <v>3.3906461618660853</v>
      </c>
      <c r="I609" s="57">
        <f t="shared" ca="1" si="130"/>
        <v>5.6288263577968127</v>
      </c>
      <c r="J609" s="57">
        <f t="shared" ca="1" si="130"/>
        <v>7.3682978919080444</v>
      </c>
      <c r="K609" s="57">
        <f t="shared" ca="1" si="130"/>
        <v>5.6533028896268469</v>
      </c>
      <c r="L609" s="57"/>
      <c r="M609" s="6">
        <f t="shared" ca="1" si="131"/>
        <v>15.193928518251017</v>
      </c>
      <c r="N609" s="6">
        <f t="shared" ca="1" si="131"/>
        <v>16.748379055790856</v>
      </c>
      <c r="O609" s="6">
        <f t="shared" ca="1" si="131"/>
        <v>16.649753982080099</v>
      </c>
      <c r="P609" s="6">
        <f t="shared" ca="1" si="131"/>
        <v>16.624058386405487</v>
      </c>
      <c r="Q609" s="6">
        <f t="shared" ca="1" si="131"/>
        <v>18.325405141664987</v>
      </c>
      <c r="R609" s="57"/>
      <c r="S609" s="57">
        <f t="shared" ca="1" si="125"/>
        <v>18.325405141664987</v>
      </c>
      <c r="T609" s="7">
        <f ca="1">SMALL($S$5:$S$1004,ROWS($S$5:S609))</f>
        <v>18.322759905527665</v>
      </c>
      <c r="U609" s="10">
        <f ca="1">ROWS($S$5:S609)/COUNT($S$5:$S$1004)</f>
        <v>0.60499999999999998</v>
      </c>
      <c r="V609" s="8"/>
      <c r="W609" s="8"/>
      <c r="Y609" s="8"/>
      <c r="Z609" s="8"/>
      <c r="AA609" s="8"/>
      <c r="AB609" s="8"/>
      <c r="AC609" s="8"/>
      <c r="AD609" s="8"/>
      <c r="AF609" s="7"/>
      <c r="AG609" s="7"/>
      <c r="AH609" s="7"/>
      <c r="AI609" s="57"/>
      <c r="AJ609" s="7"/>
      <c r="AK609" s="7"/>
      <c r="AL609" s="58"/>
      <c r="AM609" s="58"/>
      <c r="AN609" s="58"/>
      <c r="AO609" s="58"/>
      <c r="AP609" s="58"/>
      <c r="AQ609" s="58"/>
    </row>
    <row r="610" spans="1:43" hidden="1" x14ac:dyDescent="0.25">
      <c r="A610" s="57">
        <f t="shared" ca="1" si="130"/>
        <v>3.6573750418177671</v>
      </c>
      <c r="B610" s="57">
        <f t="shared" ca="1" si="130"/>
        <v>2.7401174808087134</v>
      </c>
      <c r="C610" s="57">
        <f t="shared" ca="1" si="130"/>
        <v>1.6417293790411849</v>
      </c>
      <c r="D610" s="57">
        <f t="shared" ca="1" si="130"/>
        <v>2.3430794953729954</v>
      </c>
      <c r="E610" s="57">
        <f t="shared" ca="1" si="130"/>
        <v>6.6201845082169655</v>
      </c>
      <c r="F610" s="57">
        <f t="shared" ca="1" si="130"/>
        <v>3.2610412212091227</v>
      </c>
      <c r="G610" s="57">
        <f t="shared" ca="1" si="130"/>
        <v>2.7800272035871978</v>
      </c>
      <c r="H610" s="57">
        <f t="shared" ca="1" si="130"/>
        <v>4.312710162219938</v>
      </c>
      <c r="I610" s="57">
        <f t="shared" ca="1" si="130"/>
        <v>5.9320880056029655</v>
      </c>
      <c r="J610" s="57">
        <f t="shared" ca="1" si="130"/>
        <v>4.9888140563385024</v>
      </c>
      <c r="K610" s="57">
        <f t="shared" ca="1" si="130"/>
        <v>4.5862572007178395</v>
      </c>
      <c r="L610" s="57"/>
      <c r="M610" s="6">
        <f t="shared" ca="1" si="131"/>
        <v>13.067945680784653</v>
      </c>
      <c r="N610" s="6">
        <f t="shared" ca="1" si="131"/>
        <v>13.769295797116463</v>
      </c>
      <c r="O610" s="6">
        <f t="shared" ca="1" si="131"/>
        <v>14.34911604536418</v>
      </c>
      <c r="P610" s="6">
        <f t="shared" ca="1" si="131"/>
        <v>16.519503908338642</v>
      </c>
      <c r="Q610" s="6">
        <f t="shared" ca="1" si="131"/>
        <v>18.259269351963457</v>
      </c>
      <c r="R610" s="57"/>
      <c r="S610" s="57">
        <f t="shared" ca="1" si="125"/>
        <v>18.259269351963457</v>
      </c>
      <c r="T610" s="7">
        <f ca="1">SMALL($S$5:$S$1004,ROWS($S$5:S610))</f>
        <v>18.325405141664987</v>
      </c>
      <c r="U610" s="10">
        <f ca="1">ROWS($S$5:S610)/COUNT($S$5:$S$1004)</f>
        <v>0.60599999999999998</v>
      </c>
      <c r="V610" s="8"/>
      <c r="W610" s="8"/>
      <c r="Y610" s="8"/>
      <c r="Z610" s="8"/>
      <c r="AA610" s="8"/>
      <c r="AB610" s="8"/>
      <c r="AC610" s="8"/>
      <c r="AD610" s="8"/>
      <c r="AF610" s="7"/>
      <c r="AG610" s="7"/>
      <c r="AH610" s="7"/>
      <c r="AI610" s="57"/>
      <c r="AJ610" s="7"/>
      <c r="AK610" s="7"/>
      <c r="AL610" s="58"/>
      <c r="AM610" s="58"/>
      <c r="AN610" s="58"/>
      <c r="AO610" s="58"/>
      <c r="AP610" s="58"/>
      <c r="AQ610" s="58"/>
    </row>
    <row r="611" spans="1:43" hidden="1" x14ac:dyDescent="0.25">
      <c r="A611" s="57">
        <f t="shared" ca="1" si="130"/>
        <v>5.9672338218643084</v>
      </c>
      <c r="B611" s="57">
        <f t="shared" ca="1" si="130"/>
        <v>2.1792994789751607</v>
      </c>
      <c r="C611" s="57">
        <f t="shared" ca="1" si="130"/>
        <v>1.8425773431236028</v>
      </c>
      <c r="D611" s="57">
        <f t="shared" ca="1" si="130"/>
        <v>1.3936281241949127</v>
      </c>
      <c r="E611" s="57">
        <f t="shared" ca="1" si="130"/>
        <v>5.9848134525157999</v>
      </c>
      <c r="F611" s="57">
        <f t="shared" ca="1" si="130"/>
        <v>2.0044079528427159</v>
      </c>
      <c r="G611" s="57">
        <f t="shared" ca="1" si="130"/>
        <v>2.5076407155320579</v>
      </c>
      <c r="H611" s="57">
        <f t="shared" ca="1" si="130"/>
        <v>4.7749406620058252</v>
      </c>
      <c r="I611" s="57">
        <f t="shared" ca="1" si="130"/>
        <v>5.6646009643745918</v>
      </c>
      <c r="J611" s="57">
        <f t="shared" ca="1" si="130"/>
        <v>5.7307516384143771</v>
      </c>
      <c r="K611" s="57">
        <f t="shared" ca="1" si="130"/>
        <v>5.590568931331898</v>
      </c>
      <c r="L611" s="57"/>
      <c r="M611" s="6">
        <f t="shared" ca="1" si="131"/>
        <v>16.048203518934343</v>
      </c>
      <c r="N611" s="6">
        <f t="shared" ca="1" si="131"/>
        <v>15.599254300005656</v>
      </c>
      <c r="O611" s="6">
        <f t="shared" ca="1" si="131"/>
        <v>13.894864569905337</v>
      </c>
      <c r="P611" s="6">
        <f t="shared" ca="1" si="131"/>
        <v>15.438877327524366</v>
      </c>
      <c r="Q611" s="6">
        <f t="shared" ca="1" si="131"/>
        <v>18.529622524828682</v>
      </c>
      <c r="R611" s="57"/>
      <c r="S611" s="57">
        <f t="shared" ca="1" si="125"/>
        <v>18.529622524828682</v>
      </c>
      <c r="T611" s="7">
        <f ca="1">SMALL($S$5:$S$1004,ROWS($S$5:S611))</f>
        <v>18.326050462084641</v>
      </c>
      <c r="U611" s="10">
        <f ca="1">ROWS($S$5:S611)/COUNT($S$5:$S$1004)</f>
        <v>0.60699999999999998</v>
      </c>
      <c r="V611" s="8"/>
      <c r="W611" s="8"/>
      <c r="Y611" s="8"/>
      <c r="Z611" s="8"/>
      <c r="AA611" s="8"/>
      <c r="AB611" s="8"/>
      <c r="AC611" s="8"/>
      <c r="AD611" s="8"/>
      <c r="AF611" s="7"/>
      <c r="AG611" s="7"/>
      <c r="AH611" s="7"/>
      <c r="AI611" s="57"/>
      <c r="AJ611" s="7"/>
      <c r="AK611" s="7"/>
      <c r="AL611" s="58"/>
      <c r="AM611" s="58"/>
      <c r="AN611" s="58"/>
      <c r="AO611" s="58"/>
      <c r="AP611" s="58"/>
      <c r="AQ611" s="58"/>
    </row>
    <row r="612" spans="1:43" hidden="1" x14ac:dyDescent="0.25">
      <c r="A612" s="57">
        <f t="shared" ca="1" si="130"/>
        <v>4.809464180475417</v>
      </c>
      <c r="B612" s="57">
        <f t="shared" ca="1" si="130"/>
        <v>1.2240251045074624</v>
      </c>
      <c r="C612" s="57">
        <f t="shared" ca="1" si="130"/>
        <v>3.1528276429410464</v>
      </c>
      <c r="D612" s="57">
        <f t="shared" ca="1" si="130"/>
        <v>1.7990996391282692</v>
      </c>
      <c r="E612" s="57">
        <f t="shared" ca="1" si="130"/>
        <v>5.900543488015324</v>
      </c>
      <c r="F612" s="57">
        <f t="shared" ca="1" si="130"/>
        <v>3.7419693331985973</v>
      </c>
      <c r="G612" s="57">
        <f t="shared" ca="1" si="130"/>
        <v>1.4314255487182295</v>
      </c>
      <c r="H612" s="57">
        <f t="shared" ca="1" si="130"/>
        <v>3.98896577740563</v>
      </c>
      <c r="I612" s="57">
        <f t="shared" ca="1" si="130"/>
        <v>6.208190401005071</v>
      </c>
      <c r="J612" s="57">
        <f t="shared" ca="1" si="130"/>
        <v>5.6036088089243634</v>
      </c>
      <c r="K612" s="57">
        <f t="shared" ca="1" si="130"/>
        <v>3.5713333603996968</v>
      </c>
      <c r="L612" s="57"/>
      <c r="M612" s="6">
        <f t="shared" ca="1" si="131"/>
        <v>14.997326181059057</v>
      </c>
      <c r="N612" s="6">
        <f t="shared" ca="1" si="131"/>
        <v>13.643598177246279</v>
      </c>
      <c r="O612" s="6">
        <f t="shared" ca="1" si="131"/>
        <v>12.72817740144715</v>
      </c>
      <c r="P612" s="6">
        <f t="shared" ca="1" si="131"/>
        <v>14.745518199110828</v>
      </c>
      <c r="Q612" s="6">
        <f t="shared" ca="1" si="131"/>
        <v>14.684867730328113</v>
      </c>
      <c r="R612" s="57"/>
      <c r="S612" s="57">
        <f t="shared" ca="1" si="125"/>
        <v>14.997326181059057</v>
      </c>
      <c r="T612" s="7">
        <f ca="1">SMALL($S$5:$S$1004,ROWS($S$5:S612))</f>
        <v>18.329890588022884</v>
      </c>
      <c r="U612" s="10">
        <f ca="1">ROWS($S$5:S612)/COUNT($S$5:$S$1004)</f>
        <v>0.60799999999999998</v>
      </c>
      <c r="V612" s="8"/>
      <c r="W612" s="8"/>
      <c r="Y612" s="8"/>
      <c r="Z612" s="8"/>
      <c r="AA612" s="8"/>
      <c r="AB612" s="8"/>
      <c r="AC612" s="8"/>
      <c r="AD612" s="8"/>
      <c r="AF612" s="7"/>
      <c r="AG612" s="7"/>
      <c r="AH612" s="7"/>
      <c r="AI612" s="57"/>
      <c r="AJ612" s="7"/>
      <c r="AK612" s="7"/>
      <c r="AL612" s="58"/>
      <c r="AM612" s="58"/>
      <c r="AN612" s="58"/>
      <c r="AO612" s="58"/>
      <c r="AP612" s="58"/>
      <c r="AQ612" s="58"/>
    </row>
    <row r="613" spans="1:43" hidden="1" x14ac:dyDescent="0.25">
      <c r="A613" s="57">
        <f t="shared" ca="1" si="130"/>
        <v>5.0097154726972111</v>
      </c>
      <c r="B613" s="57">
        <f t="shared" ca="1" si="130"/>
        <v>3.6272219412779916</v>
      </c>
      <c r="C613" s="57">
        <f t="shared" ca="1" si="130"/>
        <v>3.9486070648447389</v>
      </c>
      <c r="D613" s="57">
        <f t="shared" ca="1" si="130"/>
        <v>2.1918813731502462</v>
      </c>
      <c r="E613" s="57">
        <f t="shared" ca="1" si="130"/>
        <v>4.3397186891811046</v>
      </c>
      <c r="F613" s="57">
        <f t="shared" ca="1" si="130"/>
        <v>4.7636886511695629</v>
      </c>
      <c r="G613" s="57">
        <f t="shared" ca="1" si="130"/>
        <v>0.97841668268474136</v>
      </c>
      <c r="H613" s="57">
        <f t="shared" ca="1" si="130"/>
        <v>2.3306536612476259</v>
      </c>
      <c r="I613" s="57">
        <f t="shared" ca="1" si="130"/>
        <v>5.8115010515462</v>
      </c>
      <c r="J613" s="57">
        <f t="shared" ca="1" si="130"/>
        <v>4.8466938764033092</v>
      </c>
      <c r="K613" s="57">
        <f t="shared" ca="1" si="130"/>
        <v>4.0471139165633403</v>
      </c>
      <c r="L613" s="57"/>
      <c r="M613" s="6">
        <f t="shared" ca="1" si="131"/>
        <v>14.78343309663</v>
      </c>
      <c r="N613" s="6">
        <f t="shared" ca="1" si="131"/>
        <v>13.026707404935507</v>
      </c>
      <c r="O613" s="6">
        <f t="shared" ca="1" si="131"/>
        <v>12.813634506862405</v>
      </c>
      <c r="P613" s="6">
        <f t="shared" ca="1" si="131"/>
        <v>18.249525560557096</v>
      </c>
      <c r="Q613" s="6">
        <f t="shared" ca="1" si="131"/>
        <v>14.344708208270061</v>
      </c>
      <c r="R613" s="57"/>
      <c r="S613" s="57">
        <f t="shared" ca="1" si="125"/>
        <v>18.249525560557096</v>
      </c>
      <c r="T613" s="7">
        <f ca="1">SMALL($S$5:$S$1004,ROWS($S$5:S613))</f>
        <v>18.33029721386238</v>
      </c>
      <c r="U613" s="10">
        <f ca="1">ROWS($S$5:S613)/COUNT($S$5:$S$1004)</f>
        <v>0.60899999999999999</v>
      </c>
      <c r="V613" s="8"/>
      <c r="W613" s="8"/>
      <c r="Y613" s="8"/>
      <c r="Z613" s="8"/>
      <c r="AA613" s="8"/>
      <c r="AB613" s="8"/>
      <c r="AC613" s="8"/>
      <c r="AD613" s="8"/>
      <c r="AF613" s="7"/>
      <c r="AG613" s="7"/>
      <c r="AH613" s="7"/>
      <c r="AI613" s="57"/>
      <c r="AJ613" s="7"/>
      <c r="AK613" s="7"/>
      <c r="AL613" s="58"/>
      <c r="AM613" s="58"/>
      <c r="AN613" s="58"/>
      <c r="AO613" s="58"/>
      <c r="AP613" s="58"/>
      <c r="AQ613" s="58"/>
    </row>
    <row r="614" spans="1:43" hidden="1" x14ac:dyDescent="0.25">
      <c r="A614" s="57">
        <f t="shared" ca="1" si="130"/>
        <v>5.8749842413117701</v>
      </c>
      <c r="B614" s="57">
        <f t="shared" ca="1" si="130"/>
        <v>1.4704896939551437</v>
      </c>
      <c r="C614" s="57">
        <f t="shared" ca="1" si="130"/>
        <v>4.0994172060276384</v>
      </c>
      <c r="D614" s="57">
        <f t="shared" ca="1" si="130"/>
        <v>1.2667778635601512</v>
      </c>
      <c r="E614" s="57">
        <f t="shared" ca="1" si="130"/>
        <v>7.5589527030017969</v>
      </c>
      <c r="F614" s="57">
        <f t="shared" ca="1" si="130"/>
        <v>2.44420066759157</v>
      </c>
      <c r="G614" s="57">
        <f t="shared" ca="1" si="130"/>
        <v>1.5435566816665973</v>
      </c>
      <c r="H614" s="57">
        <f t="shared" ca="1" si="130"/>
        <v>3.0814551649540793</v>
      </c>
      <c r="I614" s="57">
        <f t="shared" ca="1" si="130"/>
        <v>3.594991618457863</v>
      </c>
      <c r="J614" s="57">
        <f t="shared" ca="1" si="130"/>
        <v>7.6159399515511392</v>
      </c>
      <c r="K614" s="57">
        <f t="shared" ca="1" si="130"/>
        <v>3.9181337185431548</v>
      </c>
      <c r="L614" s="57"/>
      <c r="M614" s="6">
        <f t="shared" ca="1" si="131"/>
        <v>19.133898080557145</v>
      </c>
      <c r="N614" s="6">
        <f t="shared" ca="1" si="131"/>
        <v>16.301258738089658</v>
      </c>
      <c r="O614" s="6">
        <f t="shared" ca="1" si="131"/>
        <v>16.645382348508079</v>
      </c>
      <c r="P614" s="6">
        <f t="shared" ca="1" si="131"/>
        <v>11.427815698547732</v>
      </c>
      <c r="Q614" s="6">
        <f t="shared" ca="1" si="131"/>
        <v>16.029031280454177</v>
      </c>
      <c r="R614" s="57"/>
      <c r="S614" s="57">
        <f t="shared" ca="1" si="125"/>
        <v>19.133898080557145</v>
      </c>
      <c r="T614" s="7">
        <f ca="1">SMALL($S$5:$S$1004,ROWS($S$5:S614))</f>
        <v>18.331753053889308</v>
      </c>
      <c r="U614" s="10">
        <f ca="1">ROWS($S$5:S614)/COUNT($S$5:$S$1004)</f>
        <v>0.61</v>
      </c>
      <c r="V614" s="8"/>
      <c r="W614" s="8"/>
      <c r="Y614" s="8"/>
      <c r="Z614" s="8"/>
      <c r="AA614" s="8"/>
      <c r="AB614" s="8"/>
      <c r="AC614" s="8"/>
      <c r="AD614" s="8"/>
      <c r="AF614" s="7"/>
      <c r="AG614" s="7"/>
      <c r="AH614" s="7"/>
      <c r="AI614" s="57"/>
      <c r="AJ614" s="7"/>
      <c r="AK614" s="7"/>
      <c r="AL614" s="58"/>
      <c r="AM614" s="58"/>
      <c r="AN614" s="58"/>
      <c r="AO614" s="58"/>
      <c r="AP614" s="58"/>
      <c r="AQ614" s="58"/>
    </row>
    <row r="615" spans="1:43" hidden="1" x14ac:dyDescent="0.25">
      <c r="A615" s="57">
        <f t="shared" ref="A615:K624" ca="1" si="132">A$2+(A$3-A$2)*RAND()</f>
        <v>5.6919915146820035</v>
      </c>
      <c r="B615" s="57">
        <f t="shared" ca="1" si="132"/>
        <v>3.0895542286935282</v>
      </c>
      <c r="C615" s="57">
        <f t="shared" ca="1" si="132"/>
        <v>1.8728095594027048</v>
      </c>
      <c r="D615" s="57">
        <f t="shared" ca="1" si="132"/>
        <v>1.4593025706940095</v>
      </c>
      <c r="E615" s="57">
        <f t="shared" ca="1" si="132"/>
        <v>6.5892457439430387</v>
      </c>
      <c r="F615" s="57">
        <f t="shared" ca="1" si="132"/>
        <v>3.3877888264339648</v>
      </c>
      <c r="G615" s="57">
        <f t="shared" ca="1" si="132"/>
        <v>1.1598031353287501</v>
      </c>
      <c r="H615" s="57">
        <f t="shared" ca="1" si="132"/>
        <v>4.1081300605342914</v>
      </c>
      <c r="I615" s="57">
        <f t="shared" ca="1" si="132"/>
        <v>5.2854726937377228</v>
      </c>
      <c r="J615" s="57">
        <f t="shared" ca="1" si="132"/>
        <v>7.5772972572251902</v>
      </c>
      <c r="K615" s="57">
        <f t="shared" ca="1" si="132"/>
        <v>2.6242276058579548</v>
      </c>
      <c r="L615" s="57"/>
      <c r="M615" s="6">
        <f t="shared" ref="M615:Q624" ca="1" si="133">SUMIF(M$4,"*"&amp;$A$4&amp;"*",$A615)+SUMIF(M$4,"*"&amp;$B$4&amp;"*",$B615)+SUMIF(M$4,"*"&amp;$C$4&amp;"*",$C615)+SUMIF(M$4,"*"&amp;$D$4&amp;"*",$D615)+SUMIF(M$4,"*"&amp;$E$4&amp;"*",$E615)+SUMIF(M$4,"*"&amp;$F$4&amp;"*",$F615)+SUMIF(M$4,"*"&amp;$G$4&amp;"*",$G615)+SUMIF(M$4,"*"&amp;$H$4&amp;"*",$H615)+SUMIF(M$4,"*"&amp;$I$4&amp;"*",$I615)+SUMIF(M$4,"*"&amp;$J$4&amp;"*",$J615)+SUMIF(M$4,"*"&amp;$K$4&amp;"*",$K615)</f>
        <v>16.301901466638647</v>
      </c>
      <c r="N615" s="6">
        <f t="shared" ca="1" si="133"/>
        <v>15.888394477929953</v>
      </c>
      <c r="O615" s="6">
        <f t="shared" ca="1" si="133"/>
        <v>17.256097229861759</v>
      </c>
      <c r="P615" s="6">
        <f t="shared" ca="1" si="133"/>
        <v>14.38704335472317</v>
      </c>
      <c r="Q615" s="6">
        <f t="shared" ca="1" si="133"/>
        <v>16.411157639028811</v>
      </c>
      <c r="R615" s="57"/>
      <c r="S615" s="57">
        <f t="shared" ca="1" si="125"/>
        <v>17.256097229861759</v>
      </c>
      <c r="T615" s="7">
        <f ca="1">SMALL($S$5:$S$1004,ROWS($S$5:S615))</f>
        <v>18.343310888848784</v>
      </c>
      <c r="U615" s="10">
        <f ca="1">ROWS($S$5:S615)/COUNT($S$5:$S$1004)</f>
        <v>0.61099999999999999</v>
      </c>
      <c r="V615" s="8"/>
      <c r="W615" s="8"/>
      <c r="Y615" s="8"/>
      <c r="Z615" s="8"/>
      <c r="AA615" s="8"/>
      <c r="AB615" s="8"/>
      <c r="AC615" s="8"/>
      <c r="AD615" s="8"/>
      <c r="AF615" s="7"/>
      <c r="AG615" s="7"/>
      <c r="AH615" s="7"/>
      <c r="AI615" s="57"/>
      <c r="AJ615" s="7"/>
      <c r="AK615" s="7"/>
      <c r="AL615" s="58"/>
      <c r="AM615" s="58"/>
      <c r="AN615" s="58"/>
      <c r="AO615" s="58"/>
      <c r="AP615" s="58"/>
      <c r="AQ615" s="58"/>
    </row>
    <row r="616" spans="1:43" hidden="1" x14ac:dyDescent="0.25">
      <c r="A616" s="57">
        <f t="shared" ca="1" si="132"/>
        <v>3.6625860093707407</v>
      </c>
      <c r="B616" s="57">
        <f t="shared" ca="1" si="132"/>
        <v>4.3969903811484219</v>
      </c>
      <c r="C616" s="57">
        <f t="shared" ca="1" si="132"/>
        <v>3.6371702457798398</v>
      </c>
      <c r="D616" s="57">
        <f t="shared" ca="1" si="132"/>
        <v>2.3154867989224166</v>
      </c>
      <c r="E616" s="57">
        <f t="shared" ca="1" si="132"/>
        <v>4.5281368062195497</v>
      </c>
      <c r="F616" s="57">
        <f t="shared" ca="1" si="132"/>
        <v>4.1908436295175493</v>
      </c>
      <c r="G616" s="57">
        <f t="shared" ca="1" si="132"/>
        <v>1.8936441489863347</v>
      </c>
      <c r="H616" s="57">
        <f t="shared" ca="1" si="132"/>
        <v>4.4139663267667917</v>
      </c>
      <c r="I616" s="57">
        <f t="shared" ca="1" si="132"/>
        <v>4.1294715875261758</v>
      </c>
      <c r="J616" s="57">
        <f t="shared" ca="1" si="132"/>
        <v>6.2407369417469507</v>
      </c>
      <c r="K616" s="57">
        <f t="shared" ca="1" si="132"/>
        <v>3.5087581918359687</v>
      </c>
      <c r="L616" s="57"/>
      <c r="M616" s="6">
        <f t="shared" ca="1" si="133"/>
        <v>15.434137345883865</v>
      </c>
      <c r="N616" s="6">
        <f t="shared" ca="1" si="133"/>
        <v>14.112453899026443</v>
      </c>
      <c r="O616" s="6">
        <f t="shared" ca="1" si="133"/>
        <v>15.165864129114922</v>
      </c>
      <c r="P616" s="6">
        <f t="shared" ca="1" si="133"/>
        <v>16.226063790028117</v>
      </c>
      <c r="Q616" s="6">
        <f t="shared" ca="1" si="133"/>
        <v>16.847851705970733</v>
      </c>
      <c r="R616" s="57"/>
      <c r="S616" s="57">
        <f t="shared" ca="1" si="125"/>
        <v>16.847851705970733</v>
      </c>
      <c r="T616" s="7">
        <f ca="1">SMALL($S$5:$S$1004,ROWS($S$5:S616))</f>
        <v>18.35808202541055</v>
      </c>
      <c r="U616" s="10">
        <f ca="1">ROWS($S$5:S616)/COUNT($S$5:$S$1004)</f>
        <v>0.61199999999999999</v>
      </c>
      <c r="V616" s="8"/>
      <c r="W616" s="8"/>
      <c r="Y616" s="8"/>
      <c r="Z616" s="8"/>
      <c r="AA616" s="8"/>
      <c r="AB616" s="8"/>
      <c r="AC616" s="8"/>
      <c r="AD616" s="8"/>
      <c r="AF616" s="7"/>
      <c r="AG616" s="7"/>
      <c r="AH616" s="7"/>
      <c r="AI616" s="57"/>
      <c r="AJ616" s="7"/>
      <c r="AK616" s="7"/>
      <c r="AL616" s="58"/>
      <c r="AM616" s="58"/>
      <c r="AN616" s="58"/>
      <c r="AO616" s="58"/>
      <c r="AP616" s="58"/>
      <c r="AQ616" s="58"/>
    </row>
    <row r="617" spans="1:43" hidden="1" x14ac:dyDescent="0.25">
      <c r="A617" s="57">
        <f t="shared" ca="1" si="132"/>
        <v>2.00814700485394</v>
      </c>
      <c r="B617" s="57">
        <f t="shared" ca="1" si="132"/>
        <v>1.7864659792373132</v>
      </c>
      <c r="C617" s="57">
        <f t="shared" ca="1" si="132"/>
        <v>3.1691276461108178</v>
      </c>
      <c r="D617" s="57">
        <f t="shared" ca="1" si="132"/>
        <v>1.6905769345765969</v>
      </c>
      <c r="E617" s="57">
        <f t="shared" ca="1" si="132"/>
        <v>7.922938998541996</v>
      </c>
      <c r="F617" s="57">
        <f t="shared" ca="1" si="132"/>
        <v>2.1026077945759281</v>
      </c>
      <c r="G617" s="57">
        <f t="shared" ca="1" si="132"/>
        <v>2.3971167249356942</v>
      </c>
      <c r="H617" s="57">
        <f t="shared" ca="1" si="132"/>
        <v>2.1659426817428327</v>
      </c>
      <c r="I617" s="57">
        <f t="shared" ca="1" si="132"/>
        <v>5.9420294515599146</v>
      </c>
      <c r="J617" s="57">
        <f t="shared" ca="1" si="132"/>
        <v>7.2238127411201596</v>
      </c>
      <c r="K617" s="57">
        <f t="shared" ca="1" si="132"/>
        <v>2.3164312082552416</v>
      </c>
      <c r="L617" s="57"/>
      <c r="M617" s="6">
        <f t="shared" ca="1" si="133"/>
        <v>14.798204117020612</v>
      </c>
      <c r="N617" s="6">
        <f t="shared" ca="1" si="133"/>
        <v>13.319653405486392</v>
      </c>
      <c r="O617" s="6">
        <f t="shared" ca="1" si="133"/>
        <v>16.933217718899471</v>
      </c>
      <c r="P617" s="6">
        <f t="shared" ca="1" si="133"/>
        <v>12.147534433628397</v>
      </c>
      <c r="Q617" s="6">
        <f t="shared" ca="1" si="133"/>
        <v>14.191778867777384</v>
      </c>
      <c r="R617" s="57"/>
      <c r="S617" s="57">
        <f t="shared" ca="1" si="125"/>
        <v>16.933217718899471</v>
      </c>
      <c r="T617" s="7">
        <f ca="1">SMALL($S$5:$S$1004,ROWS($S$5:S617))</f>
        <v>18.369728730940007</v>
      </c>
      <c r="U617" s="10">
        <f ca="1">ROWS($S$5:S617)/COUNT($S$5:$S$1004)</f>
        <v>0.61299999999999999</v>
      </c>
      <c r="V617" s="8"/>
      <c r="W617" s="8"/>
      <c r="Y617" s="8"/>
      <c r="Z617" s="8"/>
      <c r="AA617" s="8"/>
      <c r="AB617" s="8"/>
      <c r="AC617" s="8"/>
      <c r="AD617" s="8"/>
      <c r="AF617" s="7"/>
      <c r="AG617" s="7"/>
      <c r="AH617" s="7"/>
      <c r="AI617" s="57"/>
      <c r="AJ617" s="7"/>
      <c r="AK617" s="7"/>
      <c r="AL617" s="58"/>
      <c r="AM617" s="58"/>
      <c r="AN617" s="58"/>
      <c r="AO617" s="58"/>
      <c r="AP617" s="58"/>
      <c r="AQ617" s="58"/>
    </row>
    <row r="618" spans="1:43" hidden="1" x14ac:dyDescent="0.25">
      <c r="A618" s="57">
        <f t="shared" ca="1" si="132"/>
        <v>5.950184481093105</v>
      </c>
      <c r="B618" s="57">
        <f t="shared" ca="1" si="132"/>
        <v>4.9285515533199069</v>
      </c>
      <c r="C618" s="57">
        <f t="shared" ca="1" si="132"/>
        <v>2.0565574123632384</v>
      </c>
      <c r="D618" s="57">
        <f t="shared" ca="1" si="132"/>
        <v>2.4585133898261455</v>
      </c>
      <c r="E618" s="57">
        <f t="shared" ca="1" si="132"/>
        <v>4.8056113328372909</v>
      </c>
      <c r="F618" s="57">
        <f t="shared" ca="1" si="132"/>
        <v>5.2853066283798551</v>
      </c>
      <c r="G618" s="57">
        <f t="shared" ca="1" si="132"/>
        <v>2.2426972518916366</v>
      </c>
      <c r="H618" s="57">
        <f t="shared" ca="1" si="132"/>
        <v>4.0056521370647236</v>
      </c>
      <c r="I618" s="57">
        <f t="shared" ca="1" si="132"/>
        <v>6.3021534211429326</v>
      </c>
      <c r="J618" s="57">
        <f t="shared" ca="1" si="132"/>
        <v>5.4935529049701444</v>
      </c>
      <c r="K618" s="57">
        <f t="shared" ca="1" si="132"/>
        <v>5.9239298037012276</v>
      </c>
      <c r="L618" s="57"/>
      <c r="M618" s="6">
        <f t="shared" ca="1" si="133"/>
        <v>15.742992050318124</v>
      </c>
      <c r="N618" s="6">
        <f t="shared" ca="1" si="133"/>
        <v>16.144948027781034</v>
      </c>
      <c r="O618" s="6">
        <f t="shared" ca="1" si="133"/>
        <v>15.227715791127341</v>
      </c>
      <c r="P618" s="6">
        <f t="shared" ca="1" si="133"/>
        <v>22.439941406543923</v>
      </c>
      <c r="Q618" s="6">
        <f t="shared" ca="1" si="133"/>
        <v>19.66374482692315</v>
      </c>
      <c r="R618" s="57"/>
      <c r="S618" s="57">
        <f t="shared" ca="1" si="125"/>
        <v>22.439941406543923</v>
      </c>
      <c r="T618" s="7">
        <f ca="1">SMALL($S$5:$S$1004,ROWS($S$5:S618))</f>
        <v>18.371179315933286</v>
      </c>
      <c r="U618" s="10">
        <f ca="1">ROWS($S$5:S618)/COUNT($S$5:$S$1004)</f>
        <v>0.61399999999999999</v>
      </c>
      <c r="V618" s="8"/>
      <c r="W618" s="8"/>
      <c r="Y618" s="8"/>
      <c r="Z618" s="8"/>
      <c r="AA618" s="8"/>
      <c r="AB618" s="8"/>
      <c r="AC618" s="8"/>
      <c r="AD618" s="8"/>
      <c r="AF618" s="7"/>
      <c r="AG618" s="7"/>
      <c r="AH618" s="7"/>
      <c r="AI618" s="57"/>
      <c r="AJ618" s="7"/>
      <c r="AK618" s="7"/>
      <c r="AL618" s="58"/>
      <c r="AM618" s="58"/>
      <c r="AN618" s="58"/>
      <c r="AO618" s="58"/>
      <c r="AP618" s="58"/>
      <c r="AQ618" s="58"/>
    </row>
    <row r="619" spans="1:43" hidden="1" x14ac:dyDescent="0.25">
      <c r="A619" s="57">
        <f t="shared" ca="1" si="132"/>
        <v>3.4568374672361522</v>
      </c>
      <c r="B619" s="57">
        <f t="shared" ca="1" si="132"/>
        <v>4.2371171789018245</v>
      </c>
      <c r="C619" s="57">
        <f t="shared" ca="1" si="132"/>
        <v>2.3232168054339657</v>
      </c>
      <c r="D619" s="57">
        <f t="shared" ca="1" si="132"/>
        <v>2.6301648859298337</v>
      </c>
      <c r="E619" s="57">
        <f t="shared" ca="1" si="132"/>
        <v>4.0571629248284928</v>
      </c>
      <c r="F619" s="57">
        <f t="shared" ca="1" si="132"/>
        <v>3.6118814959577872</v>
      </c>
      <c r="G619" s="57">
        <f t="shared" ca="1" si="132"/>
        <v>2.2214921487362709</v>
      </c>
      <c r="H619" s="57">
        <f t="shared" ca="1" si="132"/>
        <v>3.9406301343784862</v>
      </c>
      <c r="I619" s="57">
        <f t="shared" ca="1" si="132"/>
        <v>4.3252050763537131</v>
      </c>
      <c r="J619" s="57">
        <f t="shared" ca="1" si="132"/>
        <v>7.6444211459194182</v>
      </c>
      <c r="K619" s="57">
        <f t="shared" ca="1" si="132"/>
        <v>3.1991401351457083</v>
      </c>
      <c r="L619" s="57"/>
      <c r="M619" s="6">
        <f t="shared" ca="1" si="133"/>
        <v>15.645967567325807</v>
      </c>
      <c r="N619" s="6">
        <f t="shared" ca="1" si="133"/>
        <v>15.952915647821674</v>
      </c>
      <c r="O619" s="6">
        <f t="shared" ca="1" si="133"/>
        <v>15.938701249649736</v>
      </c>
      <c r="P619" s="6">
        <f t="shared" ca="1" si="133"/>
        <v>15.373343886359033</v>
      </c>
      <c r="Q619" s="6">
        <f t="shared" ca="1" si="133"/>
        <v>15.434050373254511</v>
      </c>
      <c r="R619" s="57"/>
      <c r="S619" s="57">
        <f t="shared" ca="1" si="125"/>
        <v>15.952915647821674</v>
      </c>
      <c r="T619" s="7">
        <f ca="1">SMALL($S$5:$S$1004,ROWS($S$5:S619))</f>
        <v>18.374643012632511</v>
      </c>
      <c r="U619" s="10">
        <f ca="1">ROWS($S$5:S619)/COUNT($S$5:$S$1004)</f>
        <v>0.61499999999999999</v>
      </c>
      <c r="V619" s="8"/>
      <c r="W619" s="8"/>
      <c r="Y619" s="8"/>
      <c r="Z619" s="8"/>
      <c r="AA619" s="8"/>
      <c r="AB619" s="8"/>
      <c r="AC619" s="8"/>
      <c r="AD619" s="8"/>
      <c r="AF619" s="7"/>
      <c r="AG619" s="7"/>
      <c r="AH619" s="7"/>
      <c r="AI619" s="57"/>
      <c r="AJ619" s="7"/>
      <c r="AK619" s="7"/>
      <c r="AL619" s="58"/>
      <c r="AM619" s="58"/>
      <c r="AN619" s="58"/>
      <c r="AO619" s="58"/>
      <c r="AP619" s="58"/>
      <c r="AQ619" s="58"/>
    </row>
    <row r="620" spans="1:43" hidden="1" x14ac:dyDescent="0.25">
      <c r="A620" s="57">
        <f t="shared" ca="1" si="132"/>
        <v>4.6093784938449982</v>
      </c>
      <c r="B620" s="57">
        <f t="shared" ca="1" si="132"/>
        <v>1.6250971757586572</v>
      </c>
      <c r="C620" s="57">
        <f t="shared" ca="1" si="132"/>
        <v>3.463636891481829</v>
      </c>
      <c r="D620" s="57">
        <f t="shared" ca="1" si="132"/>
        <v>2.2830032668214519</v>
      </c>
      <c r="E620" s="57">
        <f t="shared" ca="1" si="132"/>
        <v>6.1714981236063062</v>
      </c>
      <c r="F620" s="57">
        <f t="shared" ca="1" si="132"/>
        <v>3.1012346674139595</v>
      </c>
      <c r="G620" s="57">
        <f t="shared" ca="1" si="132"/>
        <v>2.6862056674279846</v>
      </c>
      <c r="H620" s="57">
        <f t="shared" ca="1" si="132"/>
        <v>3.9053540208405715</v>
      </c>
      <c r="I620" s="57">
        <f t="shared" ca="1" si="132"/>
        <v>3.2456552221090544</v>
      </c>
      <c r="J620" s="57">
        <f t="shared" ca="1" si="132"/>
        <v>4.7882686409227713</v>
      </c>
      <c r="K620" s="57">
        <f t="shared" ca="1" si="132"/>
        <v>5.1706451841935159</v>
      </c>
      <c r="L620" s="57"/>
      <c r="M620" s="6">
        <f t="shared" ca="1" si="133"/>
        <v>15.547489693677582</v>
      </c>
      <c r="N620" s="6">
        <f t="shared" ca="1" si="133"/>
        <v>14.366856069017206</v>
      </c>
      <c r="O620" s="6">
        <f t="shared" ca="1" si="133"/>
        <v>12.584863940287734</v>
      </c>
      <c r="P620" s="6">
        <f t="shared" ca="1" si="133"/>
        <v>13.142632249475186</v>
      </c>
      <c r="Q620" s="6">
        <f t="shared" ca="1" si="133"/>
        <v>16.87259450439905</v>
      </c>
      <c r="R620" s="57"/>
      <c r="S620" s="57">
        <f t="shared" ca="1" si="125"/>
        <v>16.87259450439905</v>
      </c>
      <c r="T620" s="7">
        <f ca="1">SMALL($S$5:$S$1004,ROWS($S$5:S620))</f>
        <v>18.386606634965673</v>
      </c>
      <c r="U620" s="10">
        <f ca="1">ROWS($S$5:S620)/COUNT($S$5:$S$1004)</f>
        <v>0.61599999999999999</v>
      </c>
      <c r="V620" s="8"/>
      <c r="W620" s="8"/>
      <c r="Y620" s="8"/>
      <c r="Z620" s="8"/>
      <c r="AA620" s="8"/>
      <c r="AB620" s="8"/>
      <c r="AC620" s="8"/>
      <c r="AD620" s="8"/>
      <c r="AF620" s="7"/>
      <c r="AG620" s="7"/>
      <c r="AH620" s="7"/>
      <c r="AI620" s="57"/>
      <c r="AJ620" s="7"/>
      <c r="AK620" s="7"/>
      <c r="AL620" s="58"/>
      <c r="AM620" s="58"/>
      <c r="AN620" s="58"/>
      <c r="AO620" s="58"/>
      <c r="AP620" s="58"/>
      <c r="AQ620" s="58"/>
    </row>
    <row r="621" spans="1:43" hidden="1" x14ac:dyDescent="0.25">
      <c r="A621" s="57">
        <f t="shared" ca="1" si="132"/>
        <v>5.9050620614498239</v>
      </c>
      <c r="B621" s="57">
        <f t="shared" ca="1" si="132"/>
        <v>1.9562174404997736</v>
      </c>
      <c r="C621" s="57">
        <f t="shared" ca="1" si="132"/>
        <v>4.1900613175901853</v>
      </c>
      <c r="D621" s="57">
        <f t="shared" ca="1" si="132"/>
        <v>1.1473096165138001</v>
      </c>
      <c r="E621" s="57">
        <f t="shared" ca="1" si="132"/>
        <v>7.9725063955480939</v>
      </c>
      <c r="F621" s="57">
        <f t="shared" ca="1" si="132"/>
        <v>5.6669485301208891</v>
      </c>
      <c r="G621" s="57">
        <f t="shared" ca="1" si="132"/>
        <v>2.0681594415254141</v>
      </c>
      <c r="H621" s="57">
        <f t="shared" ca="1" si="132"/>
        <v>3.5305929898949393</v>
      </c>
      <c r="I621" s="57">
        <f t="shared" ca="1" si="132"/>
        <v>6.8148470535232661</v>
      </c>
      <c r="J621" s="57">
        <f t="shared" ca="1" si="132"/>
        <v>5.5219754884008623</v>
      </c>
      <c r="K621" s="57">
        <f t="shared" ca="1" si="132"/>
        <v>5.3193261475227871</v>
      </c>
      <c r="L621" s="57"/>
      <c r="M621" s="6">
        <f t="shared" ca="1" si="133"/>
        <v>17.685258308966286</v>
      </c>
      <c r="N621" s="6">
        <f t="shared" ca="1" si="133"/>
        <v>14.642506607889899</v>
      </c>
      <c r="O621" s="6">
        <f t="shared" ca="1" si="133"/>
        <v>15.450699324448729</v>
      </c>
      <c r="P621" s="6">
        <f t="shared" ca="1" si="133"/>
        <v>19.757339171666715</v>
      </c>
      <c r="Q621" s="6">
        <f t="shared" ca="1" si="133"/>
        <v>18.778642973465594</v>
      </c>
      <c r="R621" s="57"/>
      <c r="S621" s="57">
        <f t="shared" ca="1" si="125"/>
        <v>19.757339171666715</v>
      </c>
      <c r="T621" s="7">
        <f ca="1">SMALL($S$5:$S$1004,ROWS($S$5:S621))</f>
        <v>18.392915073613665</v>
      </c>
      <c r="U621" s="10">
        <f ca="1">ROWS($S$5:S621)/COUNT($S$5:$S$1004)</f>
        <v>0.61699999999999999</v>
      </c>
      <c r="V621" s="8"/>
      <c r="W621" s="8"/>
      <c r="Y621" s="8"/>
      <c r="Z621" s="8"/>
      <c r="AA621" s="8"/>
      <c r="AB621" s="8"/>
      <c r="AC621" s="8"/>
      <c r="AD621" s="8"/>
      <c r="AF621" s="7"/>
      <c r="AG621" s="7"/>
      <c r="AH621" s="7"/>
      <c r="AI621" s="57"/>
      <c r="AJ621" s="7"/>
      <c r="AK621" s="7"/>
      <c r="AL621" s="58"/>
      <c r="AM621" s="58"/>
      <c r="AN621" s="58"/>
      <c r="AO621" s="58"/>
      <c r="AP621" s="58"/>
      <c r="AQ621" s="58"/>
    </row>
    <row r="622" spans="1:43" hidden="1" x14ac:dyDescent="0.25">
      <c r="A622" s="57">
        <f t="shared" ca="1" si="132"/>
        <v>5.9648264976641983</v>
      </c>
      <c r="B622" s="57">
        <f t="shared" ca="1" si="132"/>
        <v>3.580618871346013</v>
      </c>
      <c r="C622" s="57">
        <f t="shared" ca="1" si="132"/>
        <v>3.6680331356298463</v>
      </c>
      <c r="D622" s="57">
        <f t="shared" ca="1" si="132"/>
        <v>2.7661395980858843</v>
      </c>
      <c r="E622" s="57">
        <f t="shared" ca="1" si="132"/>
        <v>4.1539324401901077</v>
      </c>
      <c r="F622" s="57">
        <f t="shared" ca="1" si="132"/>
        <v>4.8711195254521176</v>
      </c>
      <c r="G622" s="57">
        <f t="shared" ca="1" si="132"/>
        <v>0.93772478954506922</v>
      </c>
      <c r="H622" s="57">
        <f t="shared" ca="1" si="132"/>
        <v>2.645585303662898</v>
      </c>
      <c r="I622" s="57">
        <f t="shared" ca="1" si="132"/>
        <v>6.4058931606443803</v>
      </c>
      <c r="J622" s="57">
        <f t="shared" ca="1" si="132"/>
        <v>6.1758604459283362</v>
      </c>
      <c r="K622" s="57">
        <f t="shared" ca="1" si="132"/>
        <v>4.2146174082426402</v>
      </c>
      <c r="L622" s="57"/>
      <c r="M622" s="6">
        <f t="shared" ca="1" si="133"/>
        <v>16.746444868767448</v>
      </c>
      <c r="N622" s="6">
        <f t="shared" ca="1" si="133"/>
        <v>15.844551331223487</v>
      </c>
      <c r="O622" s="6">
        <f t="shared" ca="1" si="133"/>
        <v>13.910411757464457</v>
      </c>
      <c r="P622" s="6">
        <f t="shared" ca="1" si="133"/>
        <v>19.072248965685151</v>
      </c>
      <c r="Q622" s="6">
        <f t="shared" ca="1" si="133"/>
        <v>14.594754023441659</v>
      </c>
      <c r="R622" s="57"/>
      <c r="S622" s="57">
        <f t="shared" ca="1" si="125"/>
        <v>19.072248965685151</v>
      </c>
      <c r="T622" s="7">
        <f ca="1">SMALL($S$5:$S$1004,ROWS($S$5:S622))</f>
        <v>18.397967827634908</v>
      </c>
      <c r="U622" s="10">
        <f ca="1">ROWS($S$5:S622)/COUNT($S$5:$S$1004)</f>
        <v>0.61799999999999999</v>
      </c>
      <c r="V622" s="8"/>
      <c r="W622" s="8"/>
      <c r="Y622" s="8"/>
      <c r="Z622" s="8"/>
      <c r="AA622" s="8"/>
      <c r="AB622" s="8"/>
      <c r="AC622" s="8"/>
      <c r="AD622" s="8"/>
      <c r="AF622" s="7"/>
      <c r="AG622" s="7"/>
      <c r="AH622" s="7"/>
      <c r="AI622" s="57"/>
      <c r="AJ622" s="7"/>
      <c r="AK622" s="7"/>
      <c r="AL622" s="58"/>
      <c r="AM622" s="58"/>
      <c r="AN622" s="58"/>
      <c r="AO622" s="58"/>
      <c r="AP622" s="58"/>
      <c r="AQ622" s="58"/>
    </row>
    <row r="623" spans="1:43" hidden="1" x14ac:dyDescent="0.25">
      <c r="A623" s="57">
        <f t="shared" ca="1" si="132"/>
        <v>4.2678070415429303</v>
      </c>
      <c r="B623" s="57">
        <f t="shared" ca="1" si="132"/>
        <v>2.0105424687059945</v>
      </c>
      <c r="C623" s="57">
        <f t="shared" ca="1" si="132"/>
        <v>1.7570688298785209</v>
      </c>
      <c r="D623" s="57">
        <f t="shared" ca="1" si="132"/>
        <v>1.4716208213702264</v>
      </c>
      <c r="E623" s="57">
        <f t="shared" ca="1" si="132"/>
        <v>5.5200576745860532</v>
      </c>
      <c r="F623" s="57">
        <f t="shared" ca="1" si="132"/>
        <v>5.9828035484584507</v>
      </c>
      <c r="G623" s="57">
        <f t="shared" ca="1" si="132"/>
        <v>2.2110266242408256</v>
      </c>
      <c r="H623" s="57">
        <f t="shared" ca="1" si="132"/>
        <v>2.7449953925913295</v>
      </c>
      <c r="I623" s="57">
        <f t="shared" ca="1" si="132"/>
        <v>5.6047816129528263</v>
      </c>
      <c r="J623" s="57">
        <f t="shared" ca="1" si="132"/>
        <v>5.6713134433660137</v>
      </c>
      <c r="K623" s="57">
        <f t="shared" ca="1" si="132"/>
        <v>2.1013463252080649</v>
      </c>
      <c r="L623" s="57"/>
      <c r="M623" s="6">
        <f t="shared" ca="1" si="133"/>
        <v>13.907215939028291</v>
      </c>
      <c r="N623" s="6">
        <f t="shared" ca="1" si="133"/>
        <v>13.621767930519997</v>
      </c>
      <c r="O623" s="6">
        <f t="shared" ca="1" si="133"/>
        <v>13.201913586658062</v>
      </c>
      <c r="P623" s="6">
        <f t="shared" ca="1" si="133"/>
        <v>15.699473955325336</v>
      </c>
      <c r="Q623" s="6">
        <f t="shared" ca="1" si="133"/>
        <v>12.376941861091442</v>
      </c>
      <c r="R623" s="57"/>
      <c r="S623" s="57">
        <f t="shared" ca="1" si="125"/>
        <v>15.699473955325336</v>
      </c>
      <c r="T623" s="7">
        <f ca="1">SMALL($S$5:$S$1004,ROWS($S$5:S623))</f>
        <v>18.40502610097159</v>
      </c>
      <c r="U623" s="10">
        <f ca="1">ROWS($S$5:S623)/COUNT($S$5:$S$1004)</f>
        <v>0.61899999999999999</v>
      </c>
      <c r="V623" s="8"/>
      <c r="W623" s="8"/>
      <c r="Y623" s="8"/>
      <c r="Z623" s="8"/>
      <c r="AA623" s="8"/>
      <c r="AB623" s="8"/>
      <c r="AC623" s="8"/>
      <c r="AD623" s="8"/>
      <c r="AF623" s="7"/>
      <c r="AG623" s="7"/>
      <c r="AH623" s="7"/>
      <c r="AI623" s="57"/>
      <c r="AJ623" s="7"/>
      <c r="AK623" s="7"/>
      <c r="AL623" s="58"/>
      <c r="AM623" s="58"/>
      <c r="AN623" s="58"/>
      <c r="AO623" s="58"/>
      <c r="AP623" s="58"/>
      <c r="AQ623" s="58"/>
    </row>
    <row r="624" spans="1:43" hidden="1" x14ac:dyDescent="0.25">
      <c r="A624" s="57">
        <f t="shared" ca="1" si="132"/>
        <v>4.0666339872045381</v>
      </c>
      <c r="B624" s="57">
        <f t="shared" ca="1" si="132"/>
        <v>4.3787822610430549</v>
      </c>
      <c r="C624" s="57">
        <f t="shared" ca="1" si="132"/>
        <v>4.7735574459638457</v>
      </c>
      <c r="D624" s="57">
        <f t="shared" ca="1" si="132"/>
        <v>1.6868863999956261</v>
      </c>
      <c r="E624" s="57">
        <f t="shared" ca="1" si="132"/>
        <v>5.2012135284203627</v>
      </c>
      <c r="F624" s="57">
        <f t="shared" ca="1" si="132"/>
        <v>2.6252895975774249</v>
      </c>
      <c r="G624" s="57">
        <f t="shared" ca="1" si="132"/>
        <v>2.1707394500582784</v>
      </c>
      <c r="H624" s="57">
        <f t="shared" ca="1" si="132"/>
        <v>2.5324999631542275</v>
      </c>
      <c r="I624" s="57">
        <f t="shared" ca="1" si="132"/>
        <v>5.8905527843962791</v>
      </c>
      <c r="J624" s="57">
        <f t="shared" ca="1" si="132"/>
        <v>4.403364938807858</v>
      </c>
      <c r="K624" s="57">
        <f t="shared" ca="1" si="132"/>
        <v>2.6787018029288219</v>
      </c>
      <c r="L624" s="57"/>
      <c r="M624" s="6">
        <f t="shared" ca="1" si="133"/>
        <v>15.41429582203452</v>
      </c>
      <c r="N624" s="6">
        <f t="shared" ca="1" si="133"/>
        <v>12.327624776066301</v>
      </c>
      <c r="O624" s="6">
        <f t="shared" ca="1" si="133"/>
        <v>13.983360728271276</v>
      </c>
      <c r="P624" s="6">
        <f t="shared" ca="1" si="133"/>
        <v>15.573326445945581</v>
      </c>
      <c r="Q624" s="6">
        <f t="shared" ca="1" si="133"/>
        <v>14.791197555546468</v>
      </c>
      <c r="R624" s="57"/>
      <c r="S624" s="57">
        <f t="shared" ca="1" si="125"/>
        <v>15.573326445945581</v>
      </c>
      <c r="T624" s="7">
        <f ca="1">SMALL($S$5:$S$1004,ROWS($S$5:S624))</f>
        <v>18.405463679784873</v>
      </c>
      <c r="U624" s="10">
        <f ca="1">ROWS($S$5:S624)/COUNT($S$5:$S$1004)</f>
        <v>0.62</v>
      </c>
      <c r="V624" s="8"/>
      <c r="W624" s="8"/>
      <c r="Y624" s="8"/>
      <c r="Z624" s="8"/>
      <c r="AA624" s="8"/>
      <c r="AB624" s="8"/>
      <c r="AC624" s="8"/>
      <c r="AD624" s="8"/>
      <c r="AF624" s="7"/>
      <c r="AG624" s="7"/>
      <c r="AH624" s="7"/>
      <c r="AI624" s="57"/>
      <c r="AJ624" s="7"/>
      <c r="AK624" s="7"/>
      <c r="AL624" s="58"/>
      <c r="AM624" s="58"/>
      <c r="AN624" s="58"/>
      <c r="AO624" s="58"/>
      <c r="AP624" s="58"/>
      <c r="AQ624" s="58"/>
    </row>
    <row r="625" spans="1:43" hidden="1" x14ac:dyDescent="0.25">
      <c r="A625" s="57">
        <f t="shared" ref="A625:K634" ca="1" si="134">A$2+(A$3-A$2)*RAND()</f>
        <v>2.7972531907626808</v>
      </c>
      <c r="B625" s="57">
        <f t="shared" ca="1" si="134"/>
        <v>1.2321542065927522</v>
      </c>
      <c r="C625" s="57">
        <f t="shared" ca="1" si="134"/>
        <v>2.6173558594918722</v>
      </c>
      <c r="D625" s="57">
        <f t="shared" ca="1" si="134"/>
        <v>2.8098087312355862</v>
      </c>
      <c r="E625" s="57">
        <f t="shared" ca="1" si="134"/>
        <v>6.944599735096503</v>
      </c>
      <c r="F625" s="57">
        <f t="shared" ca="1" si="134"/>
        <v>3.7496679869512684</v>
      </c>
      <c r="G625" s="57">
        <f t="shared" ca="1" si="134"/>
        <v>2.4518606516224213</v>
      </c>
      <c r="H625" s="57">
        <f t="shared" ca="1" si="134"/>
        <v>4.7337967593845107</v>
      </c>
      <c r="I625" s="57">
        <f t="shared" ca="1" si="134"/>
        <v>3.0345852457619515</v>
      </c>
      <c r="J625" s="57">
        <f t="shared" ca="1" si="134"/>
        <v>7.7670623144302864</v>
      </c>
      <c r="K625" s="57">
        <f t="shared" ca="1" si="134"/>
        <v>4.349395888559008</v>
      </c>
      <c r="L625" s="57"/>
      <c r="M625" s="6">
        <f t="shared" ref="M625:Q634" ca="1" si="135">SUMIF(M$4,"*"&amp;$A$4&amp;"*",$A625)+SUMIF(M$4,"*"&amp;$B$4&amp;"*",$B625)+SUMIF(M$4,"*"&amp;$C$4&amp;"*",$C625)+SUMIF(M$4,"*"&amp;$D$4&amp;"*",$D625)+SUMIF(M$4,"*"&amp;$E$4&amp;"*",$E625)+SUMIF(M$4,"*"&amp;$F$4&amp;"*",$F625)+SUMIF(M$4,"*"&amp;$G$4&amp;"*",$G625)+SUMIF(M$4,"*"&amp;$H$4&amp;"*",$H625)+SUMIF(M$4,"*"&amp;$I$4&amp;"*",$I625)+SUMIF(M$4,"*"&amp;$J$4&amp;"*",$J625)+SUMIF(M$4,"*"&amp;$K$4&amp;"*",$K625)</f>
        <v>15.63353201630726</v>
      </c>
      <c r="N625" s="6">
        <f t="shared" ca="1" si="135"/>
        <v>15.825984888050975</v>
      </c>
      <c r="O625" s="6">
        <f t="shared" ca="1" si="135"/>
        <v>15.943816256119543</v>
      </c>
      <c r="P625" s="6">
        <f t="shared" ca="1" si="135"/>
        <v>12.365803327864981</v>
      </c>
      <c r="Q625" s="6">
        <f t="shared" ca="1" si="135"/>
        <v>17.259946589632776</v>
      </c>
      <c r="R625" s="57"/>
      <c r="S625" s="57">
        <f t="shared" ca="1" si="125"/>
        <v>17.259946589632776</v>
      </c>
      <c r="T625" s="7">
        <f ca="1">SMALL($S$5:$S$1004,ROWS($S$5:S625))</f>
        <v>18.415551507121002</v>
      </c>
      <c r="U625" s="10">
        <f ca="1">ROWS($S$5:S625)/COUNT($S$5:$S$1004)</f>
        <v>0.621</v>
      </c>
      <c r="V625" s="8"/>
      <c r="W625" s="8"/>
      <c r="Y625" s="8"/>
      <c r="Z625" s="8"/>
      <c r="AA625" s="8"/>
      <c r="AB625" s="8"/>
      <c r="AC625" s="8"/>
      <c r="AD625" s="8"/>
      <c r="AF625" s="7"/>
      <c r="AG625" s="7"/>
      <c r="AH625" s="7"/>
      <c r="AI625" s="57"/>
      <c r="AJ625" s="7"/>
      <c r="AK625" s="7"/>
      <c r="AL625" s="58"/>
      <c r="AM625" s="58"/>
      <c r="AN625" s="58"/>
      <c r="AO625" s="58"/>
      <c r="AP625" s="58"/>
      <c r="AQ625" s="58"/>
    </row>
    <row r="626" spans="1:43" hidden="1" x14ac:dyDescent="0.25">
      <c r="A626" s="57">
        <f t="shared" ca="1" si="134"/>
        <v>3.8635326187128096</v>
      </c>
      <c r="B626" s="57">
        <f t="shared" ca="1" si="134"/>
        <v>4.305163187157957</v>
      </c>
      <c r="C626" s="57">
        <f t="shared" ca="1" si="134"/>
        <v>4.1129200715934857</v>
      </c>
      <c r="D626" s="57">
        <f t="shared" ca="1" si="134"/>
        <v>2.0794230428913929</v>
      </c>
      <c r="E626" s="57">
        <f t="shared" ca="1" si="134"/>
        <v>6.0866047238006402</v>
      </c>
      <c r="F626" s="57">
        <f t="shared" ca="1" si="134"/>
        <v>5.3414067017852318</v>
      </c>
      <c r="G626" s="57">
        <f t="shared" ca="1" si="134"/>
        <v>2.2678146582927208</v>
      </c>
      <c r="H626" s="57">
        <f t="shared" ca="1" si="134"/>
        <v>5.3479999712551045</v>
      </c>
      <c r="I626" s="57">
        <f t="shared" ca="1" si="134"/>
        <v>6.7603797337622789</v>
      </c>
      <c r="J626" s="57">
        <f t="shared" ca="1" si="134"/>
        <v>5.3794667386172028</v>
      </c>
      <c r="K626" s="57">
        <f t="shared" ca="1" si="134"/>
        <v>4.559663759974887</v>
      </c>
      <c r="L626" s="57"/>
      <c r="M626" s="6">
        <f t="shared" ca="1" si="135"/>
        <v>15.623734087216221</v>
      </c>
      <c r="N626" s="6">
        <f t="shared" ca="1" si="135"/>
        <v>13.590237058514127</v>
      </c>
      <c r="O626" s="6">
        <f t="shared" ca="1" si="135"/>
        <v>15.771234649575799</v>
      </c>
      <c r="P626" s="6">
        <f t="shared" ca="1" si="135"/>
        <v>20.966613382680357</v>
      </c>
      <c r="Q626" s="6">
        <f t="shared" ca="1" si="135"/>
        <v>20.299431642188587</v>
      </c>
      <c r="R626" s="57"/>
      <c r="S626" s="57">
        <f t="shared" ca="1" si="125"/>
        <v>20.966613382680357</v>
      </c>
      <c r="T626" s="7">
        <f ca="1">SMALL($S$5:$S$1004,ROWS($S$5:S626))</f>
        <v>18.418575968944161</v>
      </c>
      <c r="U626" s="10">
        <f ca="1">ROWS($S$5:S626)/COUNT($S$5:$S$1004)</f>
        <v>0.622</v>
      </c>
      <c r="V626" s="8"/>
      <c r="W626" s="8"/>
      <c r="Y626" s="8"/>
      <c r="Z626" s="8"/>
      <c r="AA626" s="8"/>
      <c r="AB626" s="8"/>
      <c r="AC626" s="8"/>
      <c r="AD626" s="8"/>
      <c r="AF626" s="7"/>
      <c r="AG626" s="7"/>
      <c r="AH626" s="7"/>
      <c r="AI626" s="57"/>
      <c r="AJ626" s="7"/>
      <c r="AK626" s="7"/>
      <c r="AL626" s="58"/>
      <c r="AM626" s="58"/>
      <c r="AN626" s="58"/>
      <c r="AO626" s="58"/>
      <c r="AP626" s="58"/>
      <c r="AQ626" s="58"/>
    </row>
    <row r="627" spans="1:43" hidden="1" x14ac:dyDescent="0.25">
      <c r="A627" s="57">
        <f t="shared" ca="1" si="134"/>
        <v>2.7423828163881954</v>
      </c>
      <c r="B627" s="57">
        <f t="shared" ca="1" si="134"/>
        <v>2.7841141573701331</v>
      </c>
      <c r="C627" s="57">
        <f t="shared" ca="1" si="134"/>
        <v>1.7340998669143226</v>
      </c>
      <c r="D627" s="57">
        <f t="shared" ca="1" si="134"/>
        <v>2.0128962877788221</v>
      </c>
      <c r="E627" s="57">
        <f t="shared" ca="1" si="134"/>
        <v>4.5653711709899802</v>
      </c>
      <c r="F627" s="57">
        <f t="shared" ca="1" si="134"/>
        <v>2.8011310986642375</v>
      </c>
      <c r="G627" s="57">
        <f t="shared" ca="1" si="134"/>
        <v>0.70438681039562256</v>
      </c>
      <c r="H627" s="57">
        <f t="shared" ca="1" si="134"/>
        <v>5.8106913427194442</v>
      </c>
      <c r="I627" s="57">
        <f t="shared" ca="1" si="134"/>
        <v>3.3457641713152078</v>
      </c>
      <c r="J627" s="57">
        <f t="shared" ca="1" si="134"/>
        <v>4.316872019458204</v>
      </c>
      <c r="K627" s="57">
        <f t="shared" ca="1" si="134"/>
        <v>3.9413145537592507</v>
      </c>
      <c r="L627" s="57"/>
      <c r="M627" s="6">
        <f t="shared" ca="1" si="135"/>
        <v>9.4977415131563436</v>
      </c>
      <c r="N627" s="6">
        <f t="shared" ca="1" si="135"/>
        <v>9.776537934020844</v>
      </c>
      <c r="O627" s="6">
        <f t="shared" ca="1" si="135"/>
        <v>11.666357347818318</v>
      </c>
      <c r="P627" s="6">
        <f t="shared" ca="1" si="135"/>
        <v>12.872323981108829</v>
      </c>
      <c r="Q627" s="6">
        <f t="shared" ca="1" si="135"/>
        <v>17.10149122483881</v>
      </c>
      <c r="R627" s="57"/>
      <c r="S627" s="57">
        <f t="shared" ca="1" si="125"/>
        <v>17.10149122483881</v>
      </c>
      <c r="T627" s="7">
        <f ca="1">SMALL($S$5:$S$1004,ROWS($S$5:S627))</f>
        <v>18.440833347436651</v>
      </c>
      <c r="U627" s="10">
        <f ca="1">ROWS($S$5:S627)/COUNT($S$5:$S$1004)</f>
        <v>0.623</v>
      </c>
      <c r="V627" s="8"/>
      <c r="W627" s="8"/>
      <c r="Y627" s="8"/>
      <c r="Z627" s="8"/>
      <c r="AA627" s="8"/>
      <c r="AB627" s="8"/>
      <c r="AC627" s="8"/>
      <c r="AD627" s="8"/>
      <c r="AF627" s="7"/>
      <c r="AG627" s="7"/>
      <c r="AH627" s="7"/>
      <c r="AI627" s="57"/>
      <c r="AJ627" s="7"/>
      <c r="AK627" s="7"/>
      <c r="AL627" s="58"/>
      <c r="AM627" s="58"/>
      <c r="AN627" s="58"/>
      <c r="AO627" s="58"/>
      <c r="AP627" s="58"/>
      <c r="AQ627" s="58"/>
    </row>
    <row r="628" spans="1:43" hidden="1" x14ac:dyDescent="0.25">
      <c r="A628" s="57">
        <f t="shared" ca="1" si="134"/>
        <v>4.8357018251399966</v>
      </c>
      <c r="B628" s="57">
        <f t="shared" ca="1" si="134"/>
        <v>4.7524988908603705</v>
      </c>
      <c r="C628" s="57">
        <f t="shared" ca="1" si="134"/>
        <v>2.8508658419532225</v>
      </c>
      <c r="D628" s="57">
        <f t="shared" ca="1" si="134"/>
        <v>1.3947276355491884</v>
      </c>
      <c r="E628" s="57">
        <f t="shared" ca="1" si="134"/>
        <v>5.8970060328596441</v>
      </c>
      <c r="F628" s="57">
        <f t="shared" ca="1" si="134"/>
        <v>3.195300254509553</v>
      </c>
      <c r="G628" s="57">
        <f t="shared" ca="1" si="134"/>
        <v>2.7382858761728435</v>
      </c>
      <c r="H628" s="57">
        <f t="shared" ca="1" si="134"/>
        <v>5.5669108186690366</v>
      </c>
      <c r="I628" s="57">
        <f t="shared" ca="1" si="134"/>
        <v>4.6853241591041179</v>
      </c>
      <c r="J628" s="57">
        <f t="shared" ca="1" si="134"/>
        <v>5.0968891166859613</v>
      </c>
      <c r="K628" s="57">
        <f t="shared" ca="1" si="134"/>
        <v>5.2997525639537661</v>
      </c>
      <c r="L628" s="57"/>
      <c r="M628" s="6">
        <f t="shared" ca="1" si="135"/>
        <v>15.521742659952023</v>
      </c>
      <c r="N628" s="6">
        <f t="shared" ca="1" si="135"/>
        <v>14.065604453547991</v>
      </c>
      <c r="O628" s="6">
        <f t="shared" ca="1" si="135"/>
        <v>15.746394040405976</v>
      </c>
      <c r="P628" s="6">
        <f t="shared" ca="1" si="135"/>
        <v>17.932875868427807</v>
      </c>
      <c r="Q628" s="6">
        <f t="shared" ca="1" si="135"/>
        <v>21.51616830634282</v>
      </c>
      <c r="R628" s="57"/>
      <c r="S628" s="57">
        <f t="shared" ca="1" si="125"/>
        <v>21.51616830634282</v>
      </c>
      <c r="T628" s="7">
        <f ca="1">SMALL($S$5:$S$1004,ROWS($S$5:S628))</f>
        <v>18.449141628808391</v>
      </c>
      <c r="U628" s="10">
        <f ca="1">ROWS($S$5:S628)/COUNT($S$5:$S$1004)</f>
        <v>0.624</v>
      </c>
      <c r="V628" s="8"/>
      <c r="W628" s="8"/>
      <c r="Y628" s="8"/>
      <c r="Z628" s="8"/>
      <c r="AA628" s="8"/>
      <c r="AB628" s="8"/>
      <c r="AC628" s="8"/>
      <c r="AD628" s="8"/>
      <c r="AF628" s="7"/>
      <c r="AG628" s="7"/>
      <c r="AH628" s="7"/>
      <c r="AI628" s="57"/>
      <c r="AJ628" s="7"/>
      <c r="AK628" s="7"/>
      <c r="AL628" s="58"/>
      <c r="AM628" s="58"/>
      <c r="AN628" s="58"/>
      <c r="AO628" s="58"/>
      <c r="AP628" s="58"/>
      <c r="AQ628" s="58"/>
    </row>
    <row r="629" spans="1:43" hidden="1" x14ac:dyDescent="0.25">
      <c r="A629" s="57">
        <f t="shared" ca="1" si="134"/>
        <v>4.4473414575442369</v>
      </c>
      <c r="B629" s="57">
        <f t="shared" ca="1" si="134"/>
        <v>3.3452953305838706</v>
      </c>
      <c r="C629" s="57">
        <f t="shared" ca="1" si="134"/>
        <v>3.8560941344850077</v>
      </c>
      <c r="D629" s="57">
        <f t="shared" ca="1" si="134"/>
        <v>1.1437586713038974</v>
      </c>
      <c r="E629" s="57">
        <f t="shared" ca="1" si="134"/>
        <v>5.59643100742095</v>
      </c>
      <c r="F629" s="57">
        <f t="shared" ca="1" si="134"/>
        <v>3.2536933470236322</v>
      </c>
      <c r="G629" s="57">
        <f t="shared" ca="1" si="134"/>
        <v>0.6920187874013829</v>
      </c>
      <c r="H629" s="57">
        <f t="shared" ca="1" si="134"/>
        <v>5.357006466569227</v>
      </c>
      <c r="I629" s="57">
        <f t="shared" ca="1" si="134"/>
        <v>5.348408529816302</v>
      </c>
      <c r="J629" s="57">
        <f t="shared" ca="1" si="134"/>
        <v>5.6162897267069685</v>
      </c>
      <c r="K629" s="57">
        <f t="shared" ca="1" si="134"/>
        <v>4.9867373848829795</v>
      </c>
      <c r="L629" s="57"/>
      <c r="M629" s="6">
        <f t="shared" ca="1" si="135"/>
        <v>14.611744106137596</v>
      </c>
      <c r="N629" s="6">
        <f t="shared" ca="1" si="135"/>
        <v>11.899408642956487</v>
      </c>
      <c r="O629" s="6">
        <f t="shared" ca="1" si="135"/>
        <v>14.558016064711788</v>
      </c>
      <c r="P629" s="6">
        <f t="shared" ca="1" si="135"/>
        <v>16.934134592306783</v>
      </c>
      <c r="Q629" s="6">
        <f t="shared" ca="1" si="135"/>
        <v>19.285470189457026</v>
      </c>
      <c r="R629" s="57"/>
      <c r="S629" s="57">
        <f t="shared" ca="1" si="125"/>
        <v>19.285470189457026</v>
      </c>
      <c r="T629" s="7">
        <f ca="1">SMALL($S$5:$S$1004,ROWS($S$5:S629))</f>
        <v>18.450006498684687</v>
      </c>
      <c r="U629" s="10">
        <f ca="1">ROWS($S$5:S629)/COUNT($S$5:$S$1004)</f>
        <v>0.625</v>
      </c>
      <c r="V629" s="8"/>
      <c r="W629" s="8"/>
      <c r="Y629" s="8"/>
      <c r="Z629" s="8"/>
      <c r="AA629" s="8"/>
      <c r="AB629" s="8"/>
      <c r="AC629" s="8"/>
      <c r="AD629" s="8"/>
      <c r="AF629" s="7"/>
      <c r="AG629" s="7"/>
      <c r="AH629" s="7"/>
      <c r="AI629" s="57"/>
      <c r="AJ629" s="7"/>
      <c r="AK629" s="7"/>
      <c r="AL629" s="58"/>
      <c r="AM629" s="58"/>
      <c r="AN629" s="58"/>
      <c r="AO629" s="58"/>
      <c r="AP629" s="58"/>
      <c r="AQ629" s="58"/>
    </row>
    <row r="630" spans="1:43" hidden="1" x14ac:dyDescent="0.25">
      <c r="A630" s="57">
        <f t="shared" ca="1" si="134"/>
        <v>4.6527209024577054</v>
      </c>
      <c r="B630" s="57">
        <f t="shared" ca="1" si="134"/>
        <v>4.8952510014959669</v>
      </c>
      <c r="C630" s="57">
        <f t="shared" ca="1" si="134"/>
        <v>4.3868655356482265</v>
      </c>
      <c r="D630" s="57">
        <f t="shared" ca="1" si="134"/>
        <v>2.4338139229052747</v>
      </c>
      <c r="E630" s="57">
        <f t="shared" ca="1" si="134"/>
        <v>5.4962906552577149</v>
      </c>
      <c r="F630" s="57">
        <f t="shared" ca="1" si="134"/>
        <v>4.5464344805850603</v>
      </c>
      <c r="G630" s="57">
        <f t="shared" ca="1" si="134"/>
        <v>1.0946251958730966</v>
      </c>
      <c r="H630" s="57">
        <f t="shared" ca="1" si="134"/>
        <v>3.8669543819352437</v>
      </c>
      <c r="I630" s="57">
        <f t="shared" ca="1" si="134"/>
        <v>3.3245705810604749</v>
      </c>
      <c r="J630" s="57">
        <f t="shared" ca="1" si="134"/>
        <v>4.5802332798513916</v>
      </c>
      <c r="K630" s="57">
        <f t="shared" ca="1" si="134"/>
        <v>4.1161469739435876</v>
      </c>
      <c r="L630" s="57"/>
      <c r="M630" s="6">
        <f t="shared" ca="1" si="135"/>
        <v>14.71444491383042</v>
      </c>
      <c r="N630" s="6">
        <f t="shared" ca="1" si="135"/>
        <v>12.761393301087468</v>
      </c>
      <c r="O630" s="6">
        <f t="shared" ca="1" si="135"/>
        <v>14.971774936605073</v>
      </c>
      <c r="P630" s="6">
        <f t="shared" ca="1" si="135"/>
        <v>16.882403037085091</v>
      </c>
      <c r="Q630" s="6">
        <f t="shared" ca="1" si="135"/>
        <v>18.374643012632511</v>
      </c>
      <c r="R630" s="57"/>
      <c r="S630" s="57">
        <f t="shared" ca="1" si="125"/>
        <v>18.374643012632511</v>
      </c>
      <c r="T630" s="7">
        <f ca="1">SMALL($S$5:$S$1004,ROWS($S$5:S630))</f>
        <v>18.45373229675878</v>
      </c>
      <c r="U630" s="10">
        <f ca="1">ROWS($S$5:S630)/COUNT($S$5:$S$1004)</f>
        <v>0.626</v>
      </c>
      <c r="V630" s="8"/>
      <c r="W630" s="8"/>
      <c r="Y630" s="8"/>
      <c r="Z630" s="8"/>
      <c r="AA630" s="8"/>
      <c r="AB630" s="8"/>
      <c r="AC630" s="8"/>
      <c r="AD630" s="8"/>
      <c r="AF630" s="7"/>
      <c r="AG630" s="7"/>
      <c r="AH630" s="7"/>
      <c r="AI630" s="57"/>
      <c r="AJ630" s="7"/>
      <c r="AK630" s="7"/>
      <c r="AL630" s="58"/>
      <c r="AM630" s="58"/>
      <c r="AN630" s="58"/>
      <c r="AO630" s="58"/>
      <c r="AP630" s="58"/>
      <c r="AQ630" s="58"/>
    </row>
    <row r="631" spans="1:43" hidden="1" x14ac:dyDescent="0.25">
      <c r="A631" s="57">
        <f t="shared" ca="1" si="134"/>
        <v>5.2279571076944951</v>
      </c>
      <c r="B631" s="57">
        <f t="shared" ca="1" si="134"/>
        <v>1.3500660770752693</v>
      </c>
      <c r="C631" s="57">
        <f t="shared" ca="1" si="134"/>
        <v>3.9399213665466917</v>
      </c>
      <c r="D631" s="57">
        <f t="shared" ca="1" si="134"/>
        <v>1.2470158691352355</v>
      </c>
      <c r="E631" s="57">
        <f t="shared" ca="1" si="134"/>
        <v>6.6791126843746671</v>
      </c>
      <c r="F631" s="57">
        <f t="shared" ca="1" si="134"/>
        <v>3.0311747481905309</v>
      </c>
      <c r="G631" s="57">
        <f t="shared" ca="1" si="134"/>
        <v>1.5430277641402532</v>
      </c>
      <c r="H631" s="57">
        <f t="shared" ca="1" si="134"/>
        <v>3.0304219035139313</v>
      </c>
      <c r="I631" s="57">
        <f t="shared" ca="1" si="134"/>
        <v>3.7687183777687325</v>
      </c>
      <c r="J631" s="57">
        <f t="shared" ca="1" si="134"/>
        <v>5.6514784830412914</v>
      </c>
      <c r="K631" s="57">
        <f t="shared" ca="1" si="134"/>
        <v>4.4423562237919878</v>
      </c>
      <c r="L631" s="57"/>
      <c r="M631" s="6">
        <f t="shared" ca="1" si="135"/>
        <v>16.362384721422732</v>
      </c>
      <c r="N631" s="6">
        <f t="shared" ca="1" si="135"/>
        <v>13.669479224011276</v>
      </c>
      <c r="O631" s="6">
        <f t="shared" ca="1" si="135"/>
        <v>13.680657244491227</v>
      </c>
      <c r="P631" s="6">
        <f t="shared" ca="1" si="135"/>
        <v>12.592315426826522</v>
      </c>
      <c r="Q631" s="6">
        <f t="shared" ca="1" si="135"/>
        <v>15.501956888755855</v>
      </c>
      <c r="R631" s="57"/>
      <c r="S631" s="57">
        <f t="shared" ca="1" si="125"/>
        <v>16.362384721422732</v>
      </c>
      <c r="T631" s="7">
        <f ca="1">SMALL($S$5:$S$1004,ROWS($S$5:S631))</f>
        <v>18.46799714502108</v>
      </c>
      <c r="U631" s="10">
        <f ca="1">ROWS($S$5:S631)/COUNT($S$5:$S$1004)</f>
        <v>0.627</v>
      </c>
      <c r="V631" s="8"/>
      <c r="W631" s="8"/>
      <c r="Y631" s="8"/>
      <c r="Z631" s="8"/>
      <c r="AA631" s="8"/>
      <c r="AB631" s="8"/>
      <c r="AC631" s="8"/>
      <c r="AD631" s="8"/>
      <c r="AF631" s="7"/>
      <c r="AG631" s="7"/>
      <c r="AH631" s="7"/>
      <c r="AI631" s="57"/>
      <c r="AJ631" s="7"/>
      <c r="AK631" s="7"/>
      <c r="AL631" s="58"/>
      <c r="AM631" s="58"/>
      <c r="AN631" s="58"/>
      <c r="AO631" s="58"/>
      <c r="AP631" s="58"/>
      <c r="AQ631" s="58"/>
    </row>
    <row r="632" spans="1:43" hidden="1" x14ac:dyDescent="0.25">
      <c r="A632" s="57">
        <f t="shared" ca="1" si="134"/>
        <v>3.6908122907329113</v>
      </c>
      <c r="B632" s="57">
        <f t="shared" ca="1" si="134"/>
        <v>1.4697511149129769</v>
      </c>
      <c r="C632" s="57">
        <f t="shared" ca="1" si="134"/>
        <v>3.8400355781390081</v>
      </c>
      <c r="D632" s="57">
        <f t="shared" ca="1" si="134"/>
        <v>2.2195314811677047</v>
      </c>
      <c r="E632" s="57">
        <f t="shared" ca="1" si="134"/>
        <v>4.1606394263021231</v>
      </c>
      <c r="F632" s="57">
        <f t="shared" ca="1" si="134"/>
        <v>4.3717264043554476</v>
      </c>
      <c r="G632" s="57">
        <f t="shared" ca="1" si="134"/>
        <v>2.9134983936211172</v>
      </c>
      <c r="H632" s="57">
        <f t="shared" ca="1" si="134"/>
        <v>5.1399282892249207</v>
      </c>
      <c r="I632" s="57">
        <f t="shared" ca="1" si="134"/>
        <v>5.6368053057033478</v>
      </c>
      <c r="J632" s="57">
        <f t="shared" ca="1" si="134"/>
        <v>5.2047731751092439</v>
      </c>
      <c r="K632" s="57">
        <f t="shared" ca="1" si="134"/>
        <v>4.1734073237092382</v>
      </c>
      <c r="L632" s="57"/>
      <c r="M632" s="6">
        <f t="shared" ca="1" si="135"/>
        <v>15.64911943760228</v>
      </c>
      <c r="N632" s="6">
        <f t="shared" ca="1" si="135"/>
        <v>14.028615340630976</v>
      </c>
      <c r="O632" s="6">
        <f t="shared" ca="1" si="135"/>
        <v>10.835163716324343</v>
      </c>
      <c r="P632" s="6">
        <f t="shared" ca="1" si="135"/>
        <v>15.651690148681011</v>
      </c>
      <c r="Q632" s="6">
        <f t="shared" ca="1" si="135"/>
        <v>14.943726154149259</v>
      </c>
      <c r="R632" s="57"/>
      <c r="S632" s="57">
        <f t="shared" ca="1" si="125"/>
        <v>15.651690148681011</v>
      </c>
      <c r="T632" s="7">
        <f ca="1">SMALL($S$5:$S$1004,ROWS($S$5:S632))</f>
        <v>18.488201346924367</v>
      </c>
      <c r="U632" s="10">
        <f ca="1">ROWS($S$5:S632)/COUNT($S$5:$S$1004)</f>
        <v>0.628</v>
      </c>
      <c r="V632" s="8"/>
      <c r="W632" s="8"/>
      <c r="Y632" s="8"/>
      <c r="Z632" s="8"/>
      <c r="AA632" s="8"/>
      <c r="AB632" s="8"/>
      <c r="AC632" s="8"/>
      <c r="AD632" s="8"/>
      <c r="AF632" s="7"/>
      <c r="AG632" s="7"/>
      <c r="AH632" s="7"/>
      <c r="AI632" s="57"/>
      <c r="AJ632" s="7"/>
      <c r="AK632" s="7"/>
      <c r="AL632" s="58"/>
      <c r="AM632" s="58"/>
      <c r="AN632" s="58"/>
      <c r="AO632" s="58"/>
      <c r="AP632" s="58"/>
      <c r="AQ632" s="58"/>
    </row>
    <row r="633" spans="1:43" hidden="1" x14ac:dyDescent="0.25">
      <c r="A633" s="57">
        <f t="shared" ca="1" si="134"/>
        <v>4.6305450176270835</v>
      </c>
      <c r="B633" s="57">
        <f t="shared" ca="1" si="134"/>
        <v>3.2937724107892352</v>
      </c>
      <c r="C633" s="57">
        <f t="shared" ca="1" si="134"/>
        <v>4.6484633085706673</v>
      </c>
      <c r="D633" s="57">
        <f t="shared" ca="1" si="134"/>
        <v>1.0019301099960749</v>
      </c>
      <c r="E633" s="57">
        <f t="shared" ca="1" si="134"/>
        <v>4.6363313033161635</v>
      </c>
      <c r="F633" s="57">
        <f t="shared" ca="1" si="134"/>
        <v>4.4622775724708053</v>
      </c>
      <c r="G633" s="57">
        <f t="shared" ca="1" si="134"/>
        <v>2.3309399833706119</v>
      </c>
      <c r="H633" s="57">
        <f t="shared" ca="1" si="134"/>
        <v>3.3152085366430235</v>
      </c>
      <c r="I633" s="57">
        <f t="shared" ca="1" si="134"/>
        <v>3.0884456968243925</v>
      </c>
      <c r="J633" s="57">
        <f t="shared" ca="1" si="134"/>
        <v>4.9652992912789742</v>
      </c>
      <c r="K633" s="57">
        <f t="shared" ca="1" si="134"/>
        <v>2.2029224408413368</v>
      </c>
      <c r="L633" s="57"/>
      <c r="M633" s="6">
        <f t="shared" ca="1" si="135"/>
        <v>16.575247600847337</v>
      </c>
      <c r="N633" s="6">
        <f t="shared" ca="1" si="135"/>
        <v>12.928714402272744</v>
      </c>
      <c r="O633" s="6">
        <f t="shared" ca="1" si="135"/>
        <v>12.895403005384374</v>
      </c>
      <c r="P633" s="6">
        <f t="shared" ca="1" si="135"/>
        <v>13.047418120925769</v>
      </c>
      <c r="Q633" s="6">
        <f t="shared" ca="1" si="135"/>
        <v>13.448234691589761</v>
      </c>
      <c r="R633" s="57"/>
      <c r="S633" s="57">
        <f t="shared" ca="1" si="125"/>
        <v>16.575247600847337</v>
      </c>
      <c r="T633" s="7">
        <f ca="1">SMALL($S$5:$S$1004,ROWS($S$5:S633))</f>
        <v>18.496826780532214</v>
      </c>
      <c r="U633" s="10">
        <f ca="1">ROWS($S$5:S633)/COUNT($S$5:$S$1004)</f>
        <v>0.629</v>
      </c>
      <c r="V633" s="8"/>
      <c r="W633" s="8"/>
      <c r="Y633" s="8"/>
      <c r="Z633" s="8"/>
      <c r="AA633" s="8"/>
      <c r="AB633" s="8"/>
      <c r="AC633" s="8"/>
      <c r="AD633" s="8"/>
      <c r="AF633" s="7"/>
      <c r="AG633" s="7"/>
      <c r="AH633" s="7"/>
      <c r="AI633" s="57"/>
      <c r="AJ633" s="7"/>
      <c r="AK633" s="7"/>
      <c r="AL633" s="58"/>
      <c r="AM633" s="58"/>
      <c r="AN633" s="58"/>
      <c r="AO633" s="58"/>
      <c r="AP633" s="58"/>
      <c r="AQ633" s="58"/>
    </row>
    <row r="634" spans="1:43" hidden="1" x14ac:dyDescent="0.25">
      <c r="A634" s="57">
        <f t="shared" ca="1" si="134"/>
        <v>3.9469922154699857</v>
      </c>
      <c r="B634" s="57">
        <f t="shared" ca="1" si="134"/>
        <v>3.682576647491548</v>
      </c>
      <c r="C634" s="57">
        <f t="shared" ca="1" si="134"/>
        <v>4.8791317627237794</v>
      </c>
      <c r="D634" s="57">
        <f t="shared" ca="1" si="134"/>
        <v>1.2391135186448552</v>
      </c>
      <c r="E634" s="57">
        <f t="shared" ca="1" si="134"/>
        <v>4.6423677758412261</v>
      </c>
      <c r="F634" s="57">
        <f t="shared" ca="1" si="134"/>
        <v>4.7862167622496816</v>
      </c>
      <c r="G634" s="57">
        <f t="shared" ca="1" si="134"/>
        <v>1.0243933665051688</v>
      </c>
      <c r="H634" s="57">
        <f t="shared" ca="1" si="134"/>
        <v>4.5818030194194908</v>
      </c>
      <c r="I634" s="57">
        <f t="shared" ca="1" si="134"/>
        <v>4.7482931072153995</v>
      </c>
      <c r="J634" s="57">
        <f t="shared" ca="1" si="134"/>
        <v>5.5113574294555576</v>
      </c>
      <c r="K634" s="57">
        <f t="shared" ca="1" si="134"/>
        <v>3.955770519719326</v>
      </c>
      <c r="L634" s="57"/>
      <c r="M634" s="6">
        <f t="shared" ca="1" si="135"/>
        <v>15.361874774154492</v>
      </c>
      <c r="N634" s="6">
        <f t="shared" ca="1" si="135"/>
        <v>11.721856530075568</v>
      </c>
      <c r="O634" s="6">
        <f t="shared" ca="1" si="135"/>
        <v>13.836301852788331</v>
      </c>
      <c r="P634" s="6">
        <f t="shared" ca="1" si="135"/>
        <v>17.172857036675953</v>
      </c>
      <c r="Q634" s="6">
        <f t="shared" ca="1" si="135"/>
        <v>16.862517962471589</v>
      </c>
      <c r="R634" s="57"/>
      <c r="S634" s="57">
        <f t="shared" ca="1" si="125"/>
        <v>17.172857036675953</v>
      </c>
      <c r="T634" s="7">
        <f ca="1">SMALL($S$5:$S$1004,ROWS($S$5:S634))</f>
        <v>18.501183702537912</v>
      </c>
      <c r="U634" s="10">
        <f ca="1">ROWS($S$5:S634)/COUNT($S$5:$S$1004)</f>
        <v>0.63</v>
      </c>
      <c r="V634" s="8"/>
      <c r="W634" s="8"/>
      <c r="Y634" s="8"/>
      <c r="Z634" s="8"/>
      <c r="AA634" s="8"/>
      <c r="AB634" s="8"/>
      <c r="AC634" s="8"/>
      <c r="AD634" s="8"/>
      <c r="AF634" s="7"/>
      <c r="AG634" s="7"/>
      <c r="AH634" s="7"/>
      <c r="AI634" s="57"/>
      <c r="AJ634" s="7"/>
      <c r="AK634" s="7"/>
      <c r="AL634" s="58"/>
      <c r="AM634" s="58"/>
      <c r="AN634" s="58"/>
      <c r="AO634" s="58"/>
      <c r="AP634" s="58"/>
      <c r="AQ634" s="58"/>
    </row>
    <row r="635" spans="1:43" hidden="1" x14ac:dyDescent="0.25">
      <c r="A635" s="57">
        <f t="shared" ref="A635:K644" ca="1" si="136">A$2+(A$3-A$2)*RAND()</f>
        <v>4.9503397803978491</v>
      </c>
      <c r="B635" s="57">
        <f t="shared" ca="1" si="136"/>
        <v>3.8139902304773687</v>
      </c>
      <c r="C635" s="57">
        <f t="shared" ca="1" si="136"/>
        <v>2.5164120661339009</v>
      </c>
      <c r="D635" s="57">
        <f t="shared" ca="1" si="136"/>
        <v>1.4823051185234335</v>
      </c>
      <c r="E635" s="57">
        <f t="shared" ca="1" si="136"/>
        <v>5.963281625118265</v>
      </c>
      <c r="F635" s="57">
        <f t="shared" ca="1" si="136"/>
        <v>2.0825261647348476</v>
      </c>
      <c r="G635" s="57">
        <f t="shared" ca="1" si="136"/>
        <v>1.3284083450766209</v>
      </c>
      <c r="H635" s="57">
        <f t="shared" ca="1" si="136"/>
        <v>4.0183275208770475</v>
      </c>
      <c r="I635" s="57">
        <f t="shared" ca="1" si="136"/>
        <v>4.5628797638957845</v>
      </c>
      <c r="J635" s="57">
        <f t="shared" ca="1" si="136"/>
        <v>5.4049125418255706</v>
      </c>
      <c r="K635" s="57">
        <f t="shared" ca="1" si="136"/>
        <v>2.7403480547735537</v>
      </c>
      <c r="L635" s="57"/>
      <c r="M635" s="6">
        <f t="shared" ref="M635:Q644" ca="1" si="137">SUMIF(M$4,"*"&amp;$A$4&amp;"*",$A635)+SUMIF(M$4,"*"&amp;$B$4&amp;"*",$B635)+SUMIF(M$4,"*"&amp;$C$4&amp;"*",$C635)+SUMIF(M$4,"*"&amp;$D$4&amp;"*",$D635)+SUMIF(M$4,"*"&amp;$E$4&amp;"*",$E635)+SUMIF(M$4,"*"&amp;$F$4&amp;"*",$F635)+SUMIF(M$4,"*"&amp;$G$4&amp;"*",$G635)+SUMIF(M$4,"*"&amp;$H$4&amp;"*",$H635)+SUMIF(M$4,"*"&amp;$I$4&amp;"*",$I635)+SUMIF(M$4,"*"&amp;$J$4&amp;"*",$J635)+SUMIF(M$4,"*"&amp;$K$4&amp;"*",$K635)</f>
        <v>14.200072733433942</v>
      </c>
      <c r="N635" s="6">
        <f t="shared" ca="1" si="137"/>
        <v>13.165965785823474</v>
      </c>
      <c r="O635" s="6">
        <f t="shared" ca="1" si="137"/>
        <v>15.182184397421205</v>
      </c>
      <c r="P635" s="6">
        <f t="shared" ca="1" si="137"/>
        <v>13.199744213881555</v>
      </c>
      <c r="Q635" s="6">
        <f t="shared" ca="1" si="137"/>
        <v>16.535947431246235</v>
      </c>
      <c r="R635" s="57"/>
      <c r="S635" s="57">
        <f t="shared" ca="1" si="125"/>
        <v>16.535947431246235</v>
      </c>
      <c r="T635" s="7">
        <f ca="1">SMALL($S$5:$S$1004,ROWS($S$5:S635))</f>
        <v>18.512323742785075</v>
      </c>
      <c r="U635" s="10">
        <f ca="1">ROWS($S$5:S635)/COUNT($S$5:$S$1004)</f>
        <v>0.63100000000000001</v>
      </c>
      <c r="V635" s="8"/>
      <c r="W635" s="8"/>
      <c r="Y635" s="8"/>
      <c r="Z635" s="8"/>
      <c r="AA635" s="8"/>
      <c r="AB635" s="8"/>
      <c r="AC635" s="8"/>
      <c r="AD635" s="8"/>
      <c r="AF635" s="7"/>
      <c r="AG635" s="7"/>
      <c r="AH635" s="7"/>
      <c r="AI635" s="57"/>
      <c r="AJ635" s="7"/>
      <c r="AK635" s="7"/>
      <c r="AL635" s="58"/>
      <c r="AM635" s="58"/>
      <c r="AN635" s="58"/>
      <c r="AO635" s="58"/>
      <c r="AP635" s="58"/>
      <c r="AQ635" s="58"/>
    </row>
    <row r="636" spans="1:43" hidden="1" x14ac:dyDescent="0.25">
      <c r="A636" s="57">
        <f t="shared" ca="1" si="136"/>
        <v>4.2252184653000224</v>
      </c>
      <c r="B636" s="57">
        <f t="shared" ca="1" si="136"/>
        <v>2.1217021428182465</v>
      </c>
      <c r="C636" s="57">
        <f t="shared" ca="1" si="136"/>
        <v>4.7384825317021573</v>
      </c>
      <c r="D636" s="57">
        <f t="shared" ca="1" si="136"/>
        <v>1.3204142006151633</v>
      </c>
      <c r="E636" s="57">
        <f t="shared" ca="1" si="136"/>
        <v>4.4380248040438444</v>
      </c>
      <c r="F636" s="57">
        <f t="shared" ca="1" si="136"/>
        <v>4.858300975309473</v>
      </c>
      <c r="G636" s="57">
        <f t="shared" ca="1" si="136"/>
        <v>2.2543496001112251</v>
      </c>
      <c r="H636" s="57">
        <f t="shared" ca="1" si="136"/>
        <v>4.0377064138952337</v>
      </c>
      <c r="I636" s="57">
        <f t="shared" ca="1" si="136"/>
        <v>4.3281796058280353</v>
      </c>
      <c r="J636" s="57">
        <f t="shared" ca="1" si="136"/>
        <v>6.0181658774551527</v>
      </c>
      <c r="K636" s="57">
        <f t="shared" ca="1" si="136"/>
        <v>5.5277315494842609</v>
      </c>
      <c r="L636" s="57"/>
      <c r="M636" s="6">
        <f t="shared" ca="1" si="137"/>
        <v>17.236216474568558</v>
      </c>
      <c r="N636" s="6">
        <f t="shared" ca="1" si="137"/>
        <v>13.818148143481563</v>
      </c>
      <c r="O636" s="6">
        <f t="shared" ca="1" si="137"/>
        <v>12.577892824317242</v>
      </c>
      <c r="P636" s="6">
        <f t="shared" ca="1" si="137"/>
        <v>16.835914273440014</v>
      </c>
      <c r="Q636" s="6">
        <f t="shared" ca="1" si="137"/>
        <v>16.125164910241587</v>
      </c>
      <c r="R636" s="57"/>
      <c r="S636" s="57">
        <f t="shared" ca="1" si="125"/>
        <v>17.236216474568558</v>
      </c>
      <c r="T636" s="7">
        <f ca="1">SMALL($S$5:$S$1004,ROWS($S$5:S636))</f>
        <v>18.522053926739261</v>
      </c>
      <c r="U636" s="10">
        <f ca="1">ROWS($S$5:S636)/COUNT($S$5:$S$1004)</f>
        <v>0.63200000000000001</v>
      </c>
      <c r="V636" s="8"/>
      <c r="W636" s="8"/>
      <c r="Y636" s="8"/>
      <c r="Z636" s="8"/>
      <c r="AA636" s="8"/>
      <c r="AB636" s="8"/>
      <c r="AC636" s="8"/>
      <c r="AD636" s="8"/>
      <c r="AF636" s="7"/>
      <c r="AG636" s="7"/>
      <c r="AH636" s="7"/>
      <c r="AI636" s="57"/>
      <c r="AJ636" s="7"/>
      <c r="AK636" s="7"/>
      <c r="AL636" s="58"/>
      <c r="AM636" s="58"/>
      <c r="AN636" s="58"/>
      <c r="AO636" s="58"/>
      <c r="AP636" s="58"/>
      <c r="AQ636" s="58"/>
    </row>
    <row r="637" spans="1:43" hidden="1" x14ac:dyDescent="0.25">
      <c r="A637" s="57">
        <f t="shared" ca="1" si="136"/>
        <v>5.4135352220770887</v>
      </c>
      <c r="B637" s="57">
        <f t="shared" ca="1" si="136"/>
        <v>3.8577867718220977</v>
      </c>
      <c r="C637" s="57">
        <f t="shared" ca="1" si="136"/>
        <v>3.2034664250638136</v>
      </c>
      <c r="D637" s="57">
        <f t="shared" ca="1" si="136"/>
        <v>2.9690500623590723</v>
      </c>
      <c r="E637" s="57">
        <f t="shared" ca="1" si="136"/>
        <v>7.6585583340987213</v>
      </c>
      <c r="F637" s="57">
        <f t="shared" ca="1" si="136"/>
        <v>2.272758458035236</v>
      </c>
      <c r="G637" s="57">
        <f t="shared" ca="1" si="136"/>
        <v>2.6811121145114436</v>
      </c>
      <c r="H637" s="57">
        <f t="shared" ca="1" si="136"/>
        <v>2.1750232888660972</v>
      </c>
      <c r="I637" s="57">
        <f t="shared" ca="1" si="136"/>
        <v>6.9449585858684051</v>
      </c>
      <c r="J637" s="57">
        <f t="shared" ca="1" si="136"/>
        <v>7.7083348976934989</v>
      </c>
      <c r="K637" s="57">
        <f t="shared" ca="1" si="136"/>
        <v>3.6854576285812199</v>
      </c>
      <c r="L637" s="57"/>
      <c r="M637" s="6">
        <f t="shared" ca="1" si="137"/>
        <v>19.006448659345843</v>
      </c>
      <c r="N637" s="6">
        <f t="shared" ca="1" si="137"/>
        <v>18.7720322966411</v>
      </c>
      <c r="O637" s="6">
        <f t="shared" ca="1" si="137"/>
        <v>19.224680003614317</v>
      </c>
      <c r="P637" s="6">
        <f t="shared" ca="1" si="137"/>
        <v>16.760961444306957</v>
      </c>
      <c r="Q637" s="6">
        <f t="shared" ca="1" si="137"/>
        <v>17.376826023368135</v>
      </c>
      <c r="R637" s="57"/>
      <c r="S637" s="57">
        <f t="shared" ca="1" si="125"/>
        <v>19.224680003614317</v>
      </c>
      <c r="T637" s="7">
        <f ca="1">SMALL($S$5:$S$1004,ROWS($S$5:S637))</f>
        <v>18.523506657238265</v>
      </c>
      <c r="U637" s="10">
        <f ca="1">ROWS($S$5:S637)/COUNT($S$5:$S$1004)</f>
        <v>0.63300000000000001</v>
      </c>
      <c r="V637" s="8"/>
      <c r="W637" s="8"/>
      <c r="Y637" s="8"/>
      <c r="Z637" s="8"/>
      <c r="AA637" s="8"/>
      <c r="AB637" s="8"/>
      <c r="AC637" s="8"/>
      <c r="AD637" s="8"/>
      <c r="AF637" s="7"/>
      <c r="AG637" s="7"/>
      <c r="AH637" s="7"/>
      <c r="AI637" s="57"/>
      <c r="AJ637" s="7"/>
      <c r="AK637" s="7"/>
      <c r="AL637" s="58"/>
      <c r="AM637" s="58"/>
      <c r="AN637" s="58"/>
      <c r="AO637" s="58"/>
      <c r="AP637" s="58"/>
      <c r="AQ637" s="58"/>
    </row>
    <row r="638" spans="1:43" hidden="1" x14ac:dyDescent="0.25">
      <c r="A638" s="57">
        <f t="shared" ca="1" si="136"/>
        <v>3.3670997947456649</v>
      </c>
      <c r="B638" s="57">
        <f t="shared" ca="1" si="136"/>
        <v>2.0681872504784238</v>
      </c>
      <c r="C638" s="57">
        <f t="shared" ca="1" si="136"/>
        <v>3.7551657667933602</v>
      </c>
      <c r="D638" s="57">
        <f t="shared" ca="1" si="136"/>
        <v>2.0170066358946759</v>
      </c>
      <c r="E638" s="57">
        <f t="shared" ca="1" si="136"/>
        <v>5.9061455428006226</v>
      </c>
      <c r="F638" s="57">
        <f t="shared" ca="1" si="136"/>
        <v>5.8374230122809303</v>
      </c>
      <c r="G638" s="57">
        <f t="shared" ca="1" si="136"/>
        <v>2.1496135997071013</v>
      </c>
      <c r="H638" s="57">
        <f t="shared" ca="1" si="136"/>
        <v>5.3866976044302959</v>
      </c>
      <c r="I638" s="57">
        <f t="shared" ca="1" si="136"/>
        <v>5.242383638364517</v>
      </c>
      <c r="J638" s="57">
        <f t="shared" ca="1" si="136"/>
        <v>4.6626768707291895</v>
      </c>
      <c r="K638" s="57">
        <f t="shared" ca="1" si="136"/>
        <v>2.8249152013100316</v>
      </c>
      <c r="L638" s="57"/>
      <c r="M638" s="6">
        <f t="shared" ca="1" si="137"/>
        <v>13.934556031975315</v>
      </c>
      <c r="N638" s="6">
        <f t="shared" ca="1" si="137"/>
        <v>12.196396901076632</v>
      </c>
      <c r="O638" s="6">
        <f t="shared" ca="1" si="137"/>
        <v>12.637009664008236</v>
      </c>
      <c r="P638" s="6">
        <f t="shared" ca="1" si="137"/>
        <v>15.972909102433903</v>
      </c>
      <c r="Q638" s="6">
        <f t="shared" ca="1" si="137"/>
        <v>16.185945599019373</v>
      </c>
      <c r="R638" s="57"/>
      <c r="S638" s="57">
        <f t="shared" ca="1" si="125"/>
        <v>16.185945599019373</v>
      </c>
      <c r="T638" s="7">
        <f ca="1">SMALL($S$5:$S$1004,ROWS($S$5:S638))</f>
        <v>18.526557375959054</v>
      </c>
      <c r="U638" s="10">
        <f ca="1">ROWS($S$5:S638)/COUNT($S$5:$S$1004)</f>
        <v>0.63400000000000001</v>
      </c>
      <c r="V638" s="8"/>
      <c r="W638" s="8"/>
      <c r="Y638" s="8"/>
      <c r="Z638" s="8"/>
      <c r="AA638" s="8"/>
      <c r="AB638" s="8"/>
      <c r="AC638" s="8"/>
      <c r="AD638" s="8"/>
      <c r="AF638" s="7"/>
      <c r="AG638" s="7"/>
      <c r="AH638" s="7"/>
      <c r="AI638" s="57"/>
      <c r="AJ638" s="7"/>
      <c r="AK638" s="7"/>
      <c r="AL638" s="58"/>
      <c r="AM638" s="58"/>
      <c r="AN638" s="58"/>
      <c r="AO638" s="58"/>
      <c r="AP638" s="58"/>
      <c r="AQ638" s="58"/>
    </row>
    <row r="639" spans="1:43" hidden="1" x14ac:dyDescent="0.25">
      <c r="A639" s="57">
        <f t="shared" ca="1" si="136"/>
        <v>4.8548240063207144</v>
      </c>
      <c r="B639" s="57">
        <f t="shared" ca="1" si="136"/>
        <v>1.5999437289230607</v>
      </c>
      <c r="C639" s="57">
        <f t="shared" ca="1" si="136"/>
        <v>2.732440794445643</v>
      </c>
      <c r="D639" s="57">
        <f t="shared" ca="1" si="136"/>
        <v>1.4394386391462093</v>
      </c>
      <c r="E639" s="57">
        <f t="shared" ca="1" si="136"/>
        <v>6.1078901853541669</v>
      </c>
      <c r="F639" s="57">
        <f t="shared" ca="1" si="136"/>
        <v>2.8809874798053308</v>
      </c>
      <c r="G639" s="57">
        <f t="shared" ca="1" si="136"/>
        <v>2.8017746250355446</v>
      </c>
      <c r="H639" s="57">
        <f t="shared" ca="1" si="136"/>
        <v>2.254397678911634</v>
      </c>
      <c r="I639" s="57">
        <f t="shared" ca="1" si="136"/>
        <v>6.7810326544849193</v>
      </c>
      <c r="J639" s="57">
        <f t="shared" ca="1" si="136"/>
        <v>4.358038540994837</v>
      </c>
      <c r="K639" s="57">
        <f t="shared" ca="1" si="136"/>
        <v>5.993729438339285</v>
      </c>
      <c r="L639" s="57"/>
      <c r="M639" s="6">
        <f t="shared" ca="1" si="137"/>
        <v>14.74707796679674</v>
      </c>
      <c r="N639" s="6">
        <f t="shared" ca="1" si="137"/>
        <v>13.454075811497306</v>
      </c>
      <c r="O639" s="6">
        <f t="shared" ca="1" si="137"/>
        <v>12.065872455272064</v>
      </c>
      <c r="P639" s="6">
        <f t="shared" ca="1" si="137"/>
        <v>17.255693301552597</v>
      </c>
      <c r="Q639" s="6">
        <f t="shared" ca="1" si="137"/>
        <v>15.955961031528146</v>
      </c>
      <c r="R639" s="57"/>
      <c r="S639" s="57">
        <f t="shared" ca="1" si="125"/>
        <v>17.255693301552597</v>
      </c>
      <c r="T639" s="7">
        <f ca="1">SMALL($S$5:$S$1004,ROWS($S$5:S639))</f>
        <v>18.529622524828682</v>
      </c>
      <c r="U639" s="10">
        <f ca="1">ROWS($S$5:S639)/COUNT($S$5:$S$1004)</f>
        <v>0.63500000000000001</v>
      </c>
      <c r="V639" s="8"/>
      <c r="W639" s="8"/>
      <c r="Y639" s="8"/>
      <c r="Z639" s="8"/>
      <c r="AA639" s="8"/>
      <c r="AB639" s="8"/>
      <c r="AC639" s="8"/>
      <c r="AD639" s="8"/>
      <c r="AF639" s="7"/>
      <c r="AG639" s="7"/>
      <c r="AH639" s="7"/>
      <c r="AI639" s="57"/>
      <c r="AJ639" s="7"/>
      <c r="AK639" s="7"/>
      <c r="AL639" s="58"/>
      <c r="AM639" s="58"/>
      <c r="AN639" s="58"/>
      <c r="AO639" s="58"/>
      <c r="AP639" s="58"/>
      <c r="AQ639" s="58"/>
    </row>
    <row r="640" spans="1:43" hidden="1" x14ac:dyDescent="0.25">
      <c r="A640" s="57">
        <f t="shared" ca="1" si="136"/>
        <v>3.3216440166911427</v>
      </c>
      <c r="B640" s="57">
        <f t="shared" ca="1" si="136"/>
        <v>1.6973108373051082</v>
      </c>
      <c r="C640" s="57">
        <f t="shared" ca="1" si="136"/>
        <v>2.0319604786752183</v>
      </c>
      <c r="D640" s="57">
        <f t="shared" ca="1" si="136"/>
        <v>2.0712441783293576</v>
      </c>
      <c r="E640" s="57">
        <f t="shared" ca="1" si="136"/>
        <v>6.8167521044979758</v>
      </c>
      <c r="F640" s="57">
        <f t="shared" ca="1" si="136"/>
        <v>5.0798110867658854</v>
      </c>
      <c r="G640" s="57">
        <f t="shared" ca="1" si="136"/>
        <v>1.4859499927479924</v>
      </c>
      <c r="H640" s="57">
        <f t="shared" ca="1" si="136"/>
        <v>2.4048995809623612</v>
      </c>
      <c r="I640" s="57">
        <f t="shared" ca="1" si="136"/>
        <v>6.7733932747584298</v>
      </c>
      <c r="J640" s="57">
        <f t="shared" ca="1" si="136"/>
        <v>4.6929215369098358</v>
      </c>
      <c r="K640" s="57">
        <f t="shared" ca="1" si="136"/>
        <v>3.9033640176432458</v>
      </c>
      <c r="L640" s="57"/>
      <c r="M640" s="6">
        <f t="shared" ca="1" si="137"/>
        <v>11.53247602502419</v>
      </c>
      <c r="N640" s="6">
        <f t="shared" ca="1" si="137"/>
        <v>11.571759724678328</v>
      </c>
      <c r="O640" s="6">
        <f t="shared" ca="1" si="137"/>
        <v>13.20698447871292</v>
      </c>
      <c r="P640" s="6">
        <f t="shared" ca="1" si="137"/>
        <v>17.453879216472668</v>
      </c>
      <c r="Q640" s="6">
        <f t="shared" ca="1" si="137"/>
        <v>14.822326540408692</v>
      </c>
      <c r="R640" s="57"/>
      <c r="S640" s="57">
        <f t="shared" ca="1" si="125"/>
        <v>17.453879216472668</v>
      </c>
      <c r="T640" s="7">
        <f ca="1">SMALL($S$5:$S$1004,ROWS($S$5:S640))</f>
        <v>18.530834391466186</v>
      </c>
      <c r="U640" s="10">
        <f ca="1">ROWS($S$5:S640)/COUNT($S$5:$S$1004)</f>
        <v>0.63600000000000001</v>
      </c>
      <c r="V640" s="8"/>
      <c r="W640" s="8"/>
      <c r="Y640" s="8"/>
      <c r="Z640" s="8"/>
      <c r="AA640" s="8"/>
      <c r="AB640" s="8"/>
      <c r="AC640" s="8"/>
      <c r="AD640" s="8"/>
      <c r="AF640" s="7"/>
      <c r="AG640" s="7"/>
      <c r="AH640" s="7"/>
      <c r="AI640" s="57"/>
      <c r="AJ640" s="7"/>
      <c r="AK640" s="7"/>
      <c r="AL640" s="58"/>
      <c r="AM640" s="58"/>
      <c r="AN640" s="58"/>
      <c r="AO640" s="58"/>
      <c r="AP640" s="58"/>
      <c r="AQ640" s="58"/>
    </row>
    <row r="641" spans="1:43" hidden="1" x14ac:dyDescent="0.25">
      <c r="A641" s="57">
        <f t="shared" ca="1" si="136"/>
        <v>4.8492404411130163</v>
      </c>
      <c r="B641" s="57">
        <f t="shared" ca="1" si="136"/>
        <v>3.0658692221076125</v>
      </c>
      <c r="C641" s="57">
        <f t="shared" ca="1" si="136"/>
        <v>4.1234574679488958</v>
      </c>
      <c r="D641" s="57">
        <f t="shared" ca="1" si="136"/>
        <v>2.4446343840820499</v>
      </c>
      <c r="E641" s="57">
        <f t="shared" ca="1" si="136"/>
        <v>7.0287125858131283</v>
      </c>
      <c r="F641" s="57">
        <f t="shared" ca="1" si="136"/>
        <v>4.8804367144114931</v>
      </c>
      <c r="G641" s="57">
        <f t="shared" ca="1" si="136"/>
        <v>1.1331264393648066</v>
      </c>
      <c r="H641" s="57">
        <f t="shared" ca="1" si="136"/>
        <v>2.3309582457546751</v>
      </c>
      <c r="I641" s="57">
        <f t="shared" ca="1" si="136"/>
        <v>4.704720852479003</v>
      </c>
      <c r="J641" s="57">
        <f t="shared" ca="1" si="136"/>
        <v>4.0672414664990955</v>
      </c>
      <c r="K641" s="57">
        <f t="shared" ca="1" si="136"/>
        <v>5.4229090064833887</v>
      </c>
      <c r="L641" s="57"/>
      <c r="M641" s="6">
        <f t="shared" ca="1" si="137"/>
        <v>14.173065814925813</v>
      </c>
      <c r="N641" s="6">
        <f t="shared" ca="1" si="137"/>
        <v>12.494242731058968</v>
      </c>
      <c r="O641" s="6">
        <f t="shared" ca="1" si="137"/>
        <v>14.161823274419834</v>
      </c>
      <c r="P641" s="6">
        <f t="shared" ca="1" si="137"/>
        <v>18.073935795481496</v>
      </c>
      <c r="Q641" s="6">
        <f t="shared" ca="1" si="137"/>
        <v>17.848449060158806</v>
      </c>
      <c r="R641" s="57"/>
      <c r="S641" s="57">
        <f t="shared" ca="1" si="125"/>
        <v>18.073935795481496</v>
      </c>
      <c r="T641" s="7">
        <f ca="1">SMALL($S$5:$S$1004,ROWS($S$5:S641))</f>
        <v>18.534039246984012</v>
      </c>
      <c r="U641" s="10">
        <f ca="1">ROWS($S$5:S641)/COUNT($S$5:$S$1004)</f>
        <v>0.63700000000000001</v>
      </c>
      <c r="V641" s="8"/>
      <c r="W641" s="8"/>
      <c r="Y641" s="8"/>
      <c r="Z641" s="8"/>
      <c r="AA641" s="8"/>
      <c r="AB641" s="8"/>
      <c r="AC641" s="8"/>
      <c r="AD641" s="8"/>
      <c r="AF641" s="7"/>
      <c r="AG641" s="7"/>
      <c r="AH641" s="7"/>
      <c r="AI641" s="57"/>
      <c r="AJ641" s="7"/>
      <c r="AK641" s="7"/>
      <c r="AL641" s="58"/>
      <c r="AM641" s="58"/>
      <c r="AN641" s="58"/>
      <c r="AO641" s="58"/>
      <c r="AP641" s="58"/>
      <c r="AQ641" s="58"/>
    </row>
    <row r="642" spans="1:43" hidden="1" x14ac:dyDescent="0.25">
      <c r="A642" s="57">
        <f t="shared" ca="1" si="136"/>
        <v>3.9358311563919779</v>
      </c>
      <c r="B642" s="57">
        <f t="shared" ca="1" si="136"/>
        <v>2.9499106363335295</v>
      </c>
      <c r="C642" s="57">
        <f t="shared" ca="1" si="136"/>
        <v>4.7242425858775317</v>
      </c>
      <c r="D642" s="57">
        <f t="shared" ca="1" si="136"/>
        <v>2.1715553731807553</v>
      </c>
      <c r="E642" s="57">
        <f t="shared" ca="1" si="136"/>
        <v>4.6644486541089343</v>
      </c>
      <c r="F642" s="57">
        <f t="shared" ca="1" si="136"/>
        <v>3.0714640605815213</v>
      </c>
      <c r="G642" s="57">
        <f t="shared" ca="1" si="136"/>
        <v>2.4225559780955588</v>
      </c>
      <c r="H642" s="57">
        <f t="shared" ca="1" si="136"/>
        <v>5.3205001231715219</v>
      </c>
      <c r="I642" s="57">
        <f t="shared" ca="1" si="136"/>
        <v>4.799630147354037</v>
      </c>
      <c r="J642" s="57">
        <f t="shared" ca="1" si="136"/>
        <v>5.8652549964567235</v>
      </c>
      <c r="K642" s="57">
        <f t="shared" ca="1" si="136"/>
        <v>3.2440980242881099</v>
      </c>
      <c r="L642" s="57"/>
      <c r="M642" s="6">
        <f t="shared" ca="1" si="137"/>
        <v>16.947884716821793</v>
      </c>
      <c r="N642" s="6">
        <f t="shared" ca="1" si="137"/>
        <v>14.395197504125015</v>
      </c>
      <c r="O642" s="6">
        <f t="shared" ca="1" si="137"/>
        <v>13.479614286899187</v>
      </c>
      <c r="P642" s="6">
        <f t="shared" ca="1" si="137"/>
        <v>14.065102868557197</v>
      </c>
      <c r="Q642" s="6">
        <f t="shared" ca="1" si="137"/>
        <v>16.178957437902096</v>
      </c>
      <c r="R642" s="57"/>
      <c r="S642" s="57">
        <f t="shared" ca="1" si="125"/>
        <v>16.947884716821793</v>
      </c>
      <c r="T642" s="7">
        <f ca="1">SMALL($S$5:$S$1004,ROWS($S$5:S642))</f>
        <v>18.535987545049522</v>
      </c>
      <c r="U642" s="10">
        <f ca="1">ROWS($S$5:S642)/COUNT($S$5:$S$1004)</f>
        <v>0.63800000000000001</v>
      </c>
      <c r="V642" s="8"/>
      <c r="W642" s="8"/>
      <c r="Y642" s="8"/>
      <c r="Z642" s="8"/>
      <c r="AA642" s="8"/>
      <c r="AB642" s="8"/>
      <c r="AC642" s="8"/>
      <c r="AD642" s="8"/>
      <c r="AF642" s="7"/>
      <c r="AG642" s="7"/>
      <c r="AH642" s="7"/>
      <c r="AI642" s="57"/>
      <c r="AJ642" s="7"/>
      <c r="AK642" s="7"/>
      <c r="AL642" s="58"/>
      <c r="AM642" s="58"/>
      <c r="AN642" s="58"/>
      <c r="AO642" s="58"/>
      <c r="AP642" s="58"/>
      <c r="AQ642" s="58"/>
    </row>
    <row r="643" spans="1:43" hidden="1" x14ac:dyDescent="0.25">
      <c r="A643" s="57">
        <f t="shared" ca="1" si="136"/>
        <v>4.2531582694519221</v>
      </c>
      <c r="B643" s="57">
        <f t="shared" ca="1" si="136"/>
        <v>4.6563857900365129</v>
      </c>
      <c r="C643" s="57">
        <f t="shared" ca="1" si="136"/>
        <v>3.0680818365694038</v>
      </c>
      <c r="D643" s="57">
        <f t="shared" ca="1" si="136"/>
        <v>1.5976012573512468</v>
      </c>
      <c r="E643" s="57">
        <f t="shared" ca="1" si="136"/>
        <v>7.7683378465723152</v>
      </c>
      <c r="F643" s="57">
        <f t="shared" ca="1" si="136"/>
        <v>4.2512434346746311</v>
      </c>
      <c r="G643" s="57">
        <f t="shared" ca="1" si="136"/>
        <v>2.6316228319276838</v>
      </c>
      <c r="H643" s="57">
        <f t="shared" ca="1" si="136"/>
        <v>2.9669778913189608</v>
      </c>
      <c r="I643" s="57">
        <f t="shared" ca="1" si="136"/>
        <v>6.4358856725806319</v>
      </c>
      <c r="J643" s="57">
        <f t="shared" ca="1" si="136"/>
        <v>7.0934682836674607</v>
      </c>
      <c r="K643" s="57">
        <f t="shared" ca="1" si="136"/>
        <v>2.1286525103582523</v>
      </c>
      <c r="L643" s="57"/>
      <c r="M643" s="6">
        <f t="shared" ca="1" si="137"/>
        <v>17.04633122161647</v>
      </c>
      <c r="N643" s="6">
        <f t="shared" ca="1" si="137"/>
        <v>15.575850642398313</v>
      </c>
      <c r="O643" s="6">
        <f t="shared" ca="1" si="137"/>
        <v>19.518191920276287</v>
      </c>
      <c r="P643" s="6">
        <f t="shared" ca="1" si="137"/>
        <v>17.472167407650026</v>
      </c>
      <c r="Q643" s="6">
        <f t="shared" ca="1" si="137"/>
        <v>17.520354038286044</v>
      </c>
      <c r="R643" s="57"/>
      <c r="S643" s="57">
        <f t="shared" ca="1" si="125"/>
        <v>19.518191920276287</v>
      </c>
      <c r="T643" s="7">
        <f ca="1">SMALL($S$5:$S$1004,ROWS($S$5:S643))</f>
        <v>18.553292435971734</v>
      </c>
      <c r="U643" s="10">
        <f ca="1">ROWS($S$5:S643)/COUNT($S$5:$S$1004)</f>
        <v>0.63900000000000001</v>
      </c>
      <c r="V643" s="8"/>
      <c r="W643" s="8"/>
      <c r="Y643" s="8"/>
      <c r="Z643" s="8"/>
      <c r="AA643" s="8"/>
      <c r="AB643" s="8"/>
      <c r="AC643" s="8"/>
      <c r="AD643" s="8"/>
      <c r="AF643" s="7"/>
      <c r="AG643" s="7"/>
      <c r="AH643" s="7"/>
      <c r="AI643" s="57"/>
      <c r="AJ643" s="7"/>
      <c r="AK643" s="7"/>
      <c r="AL643" s="58"/>
      <c r="AM643" s="58"/>
      <c r="AN643" s="58"/>
      <c r="AO643" s="58"/>
      <c r="AP643" s="58"/>
      <c r="AQ643" s="58"/>
    </row>
    <row r="644" spans="1:43" hidden="1" x14ac:dyDescent="0.25">
      <c r="A644" s="57">
        <f t="shared" ca="1" si="136"/>
        <v>5.0885338644562017</v>
      </c>
      <c r="B644" s="57">
        <f t="shared" ca="1" si="136"/>
        <v>4.8867370525436833</v>
      </c>
      <c r="C644" s="57">
        <f t="shared" ca="1" si="136"/>
        <v>1.2504790983388681</v>
      </c>
      <c r="D644" s="57">
        <f t="shared" ca="1" si="136"/>
        <v>1.2220463059435844</v>
      </c>
      <c r="E644" s="57">
        <f t="shared" ca="1" si="136"/>
        <v>6.4625148458147539</v>
      </c>
      <c r="F644" s="57">
        <f t="shared" ca="1" si="136"/>
        <v>4.9532613924519797</v>
      </c>
      <c r="G644" s="57">
        <f t="shared" ca="1" si="136"/>
        <v>1.6748257963193622</v>
      </c>
      <c r="H644" s="57">
        <f t="shared" ca="1" si="136"/>
        <v>2.2801781937094989</v>
      </c>
      <c r="I644" s="57">
        <f t="shared" ca="1" si="136"/>
        <v>3.8467195187168519</v>
      </c>
      <c r="J644" s="57">
        <f t="shared" ca="1" si="136"/>
        <v>4.9776948451604355</v>
      </c>
      <c r="K644" s="57">
        <f t="shared" ca="1" si="136"/>
        <v>3.8726606069673486</v>
      </c>
      <c r="L644" s="57"/>
      <c r="M644" s="6">
        <f t="shared" ca="1" si="137"/>
        <v>12.991533604274867</v>
      </c>
      <c r="N644" s="6">
        <f t="shared" ca="1" si="137"/>
        <v>12.963100811879585</v>
      </c>
      <c r="O644" s="6">
        <f t="shared" ca="1" si="137"/>
        <v>16.326946743518874</v>
      </c>
      <c r="P644" s="6">
        <f t="shared" ca="1" si="137"/>
        <v>17.559378570679861</v>
      </c>
      <c r="Q644" s="6">
        <f t="shared" ca="1" si="137"/>
        <v>17.502090699035286</v>
      </c>
      <c r="R644" s="57"/>
      <c r="S644" s="57">
        <f t="shared" ca="1" si="125"/>
        <v>17.559378570679861</v>
      </c>
      <c r="T644" s="7">
        <f ca="1">SMALL($S$5:$S$1004,ROWS($S$5:S644))</f>
        <v>18.554001817796934</v>
      </c>
      <c r="U644" s="10">
        <f ca="1">ROWS($S$5:S644)/COUNT($S$5:$S$1004)</f>
        <v>0.64</v>
      </c>
      <c r="V644" s="8"/>
      <c r="W644" s="8"/>
      <c r="Y644" s="8"/>
      <c r="Z644" s="8"/>
      <c r="AA644" s="8"/>
      <c r="AB644" s="8"/>
      <c r="AC644" s="8"/>
      <c r="AD644" s="8"/>
      <c r="AF644" s="7"/>
      <c r="AG644" s="7"/>
      <c r="AH644" s="7"/>
      <c r="AI644" s="57"/>
      <c r="AJ644" s="7"/>
      <c r="AK644" s="7"/>
      <c r="AL644" s="58"/>
      <c r="AM644" s="58"/>
      <c r="AN644" s="58"/>
      <c r="AO644" s="58"/>
      <c r="AP644" s="58"/>
      <c r="AQ644" s="58"/>
    </row>
    <row r="645" spans="1:43" hidden="1" x14ac:dyDescent="0.25">
      <c r="A645" s="57">
        <f t="shared" ref="A645:K654" ca="1" si="138">A$2+(A$3-A$2)*RAND()</f>
        <v>2.4082333426908678</v>
      </c>
      <c r="B645" s="57">
        <f t="shared" ca="1" si="138"/>
        <v>2.7006810172276272</v>
      </c>
      <c r="C645" s="57">
        <f t="shared" ca="1" si="138"/>
        <v>2.8744524635824487</v>
      </c>
      <c r="D645" s="57">
        <f t="shared" ca="1" si="138"/>
        <v>1.3721802597796073</v>
      </c>
      <c r="E645" s="57">
        <f t="shared" ca="1" si="138"/>
        <v>6.376954347521341</v>
      </c>
      <c r="F645" s="57">
        <f t="shared" ca="1" si="138"/>
        <v>2.279141839944939</v>
      </c>
      <c r="G645" s="57">
        <f t="shared" ca="1" si="138"/>
        <v>2.6301787383505357</v>
      </c>
      <c r="H645" s="57">
        <f t="shared" ca="1" si="138"/>
        <v>4.8846535382959786</v>
      </c>
      <c r="I645" s="57">
        <f t="shared" ca="1" si="138"/>
        <v>5.4599464371463693</v>
      </c>
      <c r="J645" s="57">
        <f t="shared" ca="1" si="138"/>
        <v>4.062447478737309</v>
      </c>
      <c r="K645" s="57">
        <f t="shared" ca="1" si="138"/>
        <v>4.0264865853695202</v>
      </c>
      <c r="L645" s="57"/>
      <c r="M645" s="6">
        <f t="shared" ref="M645:Q654" ca="1" si="139">SUMIF(M$4,"*"&amp;$A$4&amp;"*",$A645)+SUMIF(M$4,"*"&amp;$B$4&amp;"*",$B645)+SUMIF(M$4,"*"&amp;$C$4&amp;"*",$C645)+SUMIF(M$4,"*"&amp;$D$4&amp;"*",$D645)+SUMIF(M$4,"*"&amp;$E$4&amp;"*",$E645)+SUMIF(M$4,"*"&amp;$F$4&amp;"*",$F645)+SUMIF(M$4,"*"&amp;$G$4&amp;"*",$G645)+SUMIF(M$4,"*"&amp;$H$4&amp;"*",$H645)+SUMIF(M$4,"*"&amp;$I$4&amp;"*",$I645)+SUMIF(M$4,"*"&amp;$J$4&amp;"*",$J645)+SUMIF(M$4,"*"&amp;$K$4&amp;"*",$K645)</f>
        <v>11.975312023361163</v>
      </c>
      <c r="N645" s="6">
        <f t="shared" ca="1" si="139"/>
        <v>10.47303981955832</v>
      </c>
      <c r="O645" s="6">
        <f t="shared" ca="1" si="139"/>
        <v>13.140082843486276</v>
      </c>
      <c r="P645" s="6">
        <f t="shared" ca="1" si="139"/>
        <v>14.466255879688456</v>
      </c>
      <c r="Q645" s="6">
        <f t="shared" ca="1" si="139"/>
        <v>17.988775488414468</v>
      </c>
      <c r="R645" s="57"/>
      <c r="S645" s="57">
        <f t="shared" ref="S645:S708" ca="1" si="140">MAX(M645:Q645)</f>
        <v>17.988775488414468</v>
      </c>
      <c r="T645" s="7">
        <f ca="1">SMALL($S$5:$S$1004,ROWS($S$5:S645))</f>
        <v>18.563301713608613</v>
      </c>
      <c r="U645" s="10">
        <f ca="1">ROWS($S$5:S645)/COUNT($S$5:$S$1004)</f>
        <v>0.64100000000000001</v>
      </c>
      <c r="V645" s="8"/>
      <c r="W645" s="8"/>
      <c r="Y645" s="8"/>
      <c r="Z645" s="8"/>
      <c r="AA645" s="8"/>
      <c r="AB645" s="8"/>
      <c r="AC645" s="8"/>
      <c r="AD645" s="8"/>
      <c r="AF645" s="7"/>
      <c r="AG645" s="7"/>
      <c r="AH645" s="7"/>
      <c r="AI645" s="57"/>
      <c r="AJ645" s="7"/>
      <c r="AK645" s="7"/>
      <c r="AL645" s="58"/>
      <c r="AM645" s="58"/>
      <c r="AN645" s="58"/>
      <c r="AO645" s="58"/>
      <c r="AP645" s="58"/>
      <c r="AQ645" s="58"/>
    </row>
    <row r="646" spans="1:43" hidden="1" x14ac:dyDescent="0.25">
      <c r="A646" s="57">
        <f t="shared" ca="1" si="138"/>
        <v>3.1512965594302167</v>
      </c>
      <c r="B646" s="57">
        <f t="shared" ca="1" si="138"/>
        <v>4.6113931981515632</v>
      </c>
      <c r="C646" s="57">
        <f t="shared" ca="1" si="138"/>
        <v>1.4311001637461631</v>
      </c>
      <c r="D646" s="57">
        <f t="shared" ca="1" si="138"/>
        <v>1.8007334823117123</v>
      </c>
      <c r="E646" s="57">
        <f t="shared" ca="1" si="138"/>
        <v>5.0488952066742057</v>
      </c>
      <c r="F646" s="57">
        <f t="shared" ca="1" si="138"/>
        <v>5.6685029057195955</v>
      </c>
      <c r="G646" s="57">
        <f t="shared" ca="1" si="138"/>
        <v>0.92314884298548794</v>
      </c>
      <c r="H646" s="57">
        <f t="shared" ca="1" si="138"/>
        <v>3.1454324765491952</v>
      </c>
      <c r="I646" s="57">
        <f t="shared" ca="1" si="138"/>
        <v>5.04320048915387</v>
      </c>
      <c r="J646" s="57">
        <f t="shared" ca="1" si="138"/>
        <v>4.7523074425858347</v>
      </c>
      <c r="K646" s="57">
        <f t="shared" ca="1" si="138"/>
        <v>3.4494864516911656</v>
      </c>
      <c r="L646" s="57"/>
      <c r="M646" s="6">
        <f t="shared" ca="1" si="139"/>
        <v>10.257853008747702</v>
      </c>
      <c r="N646" s="6">
        <f t="shared" ca="1" si="139"/>
        <v>10.627486327313251</v>
      </c>
      <c r="O646" s="6">
        <f t="shared" ca="1" si="139"/>
        <v>14.412595847411604</v>
      </c>
      <c r="P646" s="6">
        <f t="shared" ca="1" si="139"/>
        <v>18.772583044716196</v>
      </c>
      <c r="Q646" s="6">
        <f t="shared" ca="1" si="139"/>
        <v>16.255207333066128</v>
      </c>
      <c r="R646" s="57"/>
      <c r="S646" s="57">
        <f t="shared" ca="1" si="140"/>
        <v>18.772583044716196</v>
      </c>
      <c r="T646" s="7">
        <f ca="1">SMALL($S$5:$S$1004,ROWS($S$5:S646))</f>
        <v>18.565294655625468</v>
      </c>
      <c r="U646" s="10">
        <f ca="1">ROWS($S$5:S646)/COUNT($S$5:$S$1004)</f>
        <v>0.64200000000000002</v>
      </c>
      <c r="V646" s="8"/>
      <c r="W646" s="8"/>
      <c r="Y646" s="8"/>
      <c r="Z646" s="8"/>
      <c r="AA646" s="8"/>
      <c r="AB646" s="8"/>
      <c r="AC646" s="8"/>
      <c r="AD646" s="8"/>
      <c r="AF646" s="7"/>
      <c r="AG646" s="7"/>
      <c r="AH646" s="7"/>
      <c r="AI646" s="57"/>
      <c r="AJ646" s="7"/>
      <c r="AK646" s="7"/>
      <c r="AL646" s="58"/>
      <c r="AM646" s="58"/>
      <c r="AN646" s="58"/>
      <c r="AO646" s="58"/>
      <c r="AP646" s="58"/>
      <c r="AQ646" s="58"/>
    </row>
    <row r="647" spans="1:43" hidden="1" x14ac:dyDescent="0.25">
      <c r="A647" s="57">
        <f t="shared" ca="1" si="138"/>
        <v>5.5125534618620584</v>
      </c>
      <c r="B647" s="57">
        <f t="shared" ca="1" si="138"/>
        <v>2.2763990949032147</v>
      </c>
      <c r="C647" s="57">
        <f t="shared" ca="1" si="138"/>
        <v>1.0210372596842801</v>
      </c>
      <c r="D647" s="57">
        <f t="shared" ca="1" si="138"/>
        <v>2.6754352320690815</v>
      </c>
      <c r="E647" s="57">
        <f t="shared" ca="1" si="138"/>
        <v>7.5684112147746934</v>
      </c>
      <c r="F647" s="57">
        <f t="shared" ca="1" si="138"/>
        <v>3.4837874392122847</v>
      </c>
      <c r="G647" s="57">
        <f t="shared" ca="1" si="138"/>
        <v>0.53277713605383559</v>
      </c>
      <c r="H647" s="57">
        <f t="shared" ca="1" si="138"/>
        <v>3.9913152619607279</v>
      </c>
      <c r="I647" s="57">
        <f t="shared" ca="1" si="138"/>
        <v>3.8845235180752664</v>
      </c>
      <c r="J647" s="57">
        <f t="shared" ca="1" si="138"/>
        <v>5.6900130198406007</v>
      </c>
      <c r="K647" s="57">
        <f t="shared" ca="1" si="138"/>
        <v>4.9923321132543528</v>
      </c>
      <c r="L647" s="57"/>
      <c r="M647" s="6">
        <f t="shared" ca="1" si="139"/>
        <v>12.756380877440774</v>
      </c>
      <c r="N647" s="6">
        <f t="shared" ca="1" si="139"/>
        <v>14.410778849825576</v>
      </c>
      <c r="O647" s="6">
        <f t="shared" ca="1" si="139"/>
        <v>15.534823329518508</v>
      </c>
      <c r="P647" s="6">
        <f t="shared" ca="1" si="139"/>
        <v>14.637042165445118</v>
      </c>
      <c r="Q647" s="6">
        <f t="shared" ca="1" si="139"/>
        <v>18.828457684892989</v>
      </c>
      <c r="R647" s="57"/>
      <c r="S647" s="57">
        <f t="shared" ca="1" si="140"/>
        <v>18.828457684892989</v>
      </c>
      <c r="T647" s="7">
        <f ca="1">SMALL($S$5:$S$1004,ROWS($S$5:S647))</f>
        <v>18.571074278367849</v>
      </c>
      <c r="U647" s="10">
        <f ca="1">ROWS($S$5:S647)/COUNT($S$5:$S$1004)</f>
        <v>0.64300000000000002</v>
      </c>
      <c r="V647" s="8"/>
      <c r="W647" s="8"/>
      <c r="Y647" s="8"/>
      <c r="Z647" s="8"/>
      <c r="AA647" s="8"/>
      <c r="AB647" s="8"/>
      <c r="AC647" s="8"/>
      <c r="AD647" s="8"/>
      <c r="AF647" s="7"/>
      <c r="AG647" s="7"/>
      <c r="AH647" s="7"/>
      <c r="AI647" s="57"/>
      <c r="AJ647" s="7"/>
      <c r="AK647" s="7"/>
      <c r="AL647" s="58"/>
      <c r="AM647" s="58"/>
      <c r="AN647" s="58"/>
      <c r="AO647" s="58"/>
      <c r="AP647" s="58"/>
      <c r="AQ647" s="58"/>
    </row>
    <row r="648" spans="1:43" hidden="1" x14ac:dyDescent="0.25">
      <c r="A648" s="57">
        <f t="shared" ca="1" si="138"/>
        <v>4.0884034906502009</v>
      </c>
      <c r="B648" s="57">
        <f t="shared" ca="1" si="138"/>
        <v>4.7605693683222121</v>
      </c>
      <c r="C648" s="57">
        <f t="shared" ca="1" si="138"/>
        <v>4.3577958760013029</v>
      </c>
      <c r="D648" s="57">
        <f t="shared" ca="1" si="138"/>
        <v>1.2246229659284313</v>
      </c>
      <c r="E648" s="57">
        <f t="shared" ca="1" si="138"/>
        <v>6.8948385093424962</v>
      </c>
      <c r="F648" s="57">
        <f t="shared" ca="1" si="138"/>
        <v>2.1171884862899075</v>
      </c>
      <c r="G648" s="57">
        <f t="shared" ca="1" si="138"/>
        <v>2.8008098666039576</v>
      </c>
      <c r="H648" s="57">
        <f t="shared" ca="1" si="138"/>
        <v>4.8732861332529467</v>
      </c>
      <c r="I648" s="57">
        <f t="shared" ca="1" si="138"/>
        <v>5.5605347583330573</v>
      </c>
      <c r="J648" s="57">
        <f t="shared" ca="1" si="138"/>
        <v>4.9081931727326396</v>
      </c>
      <c r="K648" s="57">
        <f t="shared" ca="1" si="138"/>
        <v>4.0956240475226178</v>
      </c>
      <c r="L648" s="57"/>
      <c r="M648" s="6">
        <f t="shared" ca="1" si="139"/>
        <v>16.155202405988099</v>
      </c>
      <c r="N648" s="6">
        <f t="shared" ca="1" si="139"/>
        <v>13.022029495915229</v>
      </c>
      <c r="O648" s="6">
        <f t="shared" ca="1" si="139"/>
        <v>16.563601050397345</v>
      </c>
      <c r="P648" s="6">
        <f t="shared" ca="1" si="139"/>
        <v>16.533916660467796</v>
      </c>
      <c r="Q648" s="6">
        <f t="shared" ca="1" si="139"/>
        <v>20.624318058440274</v>
      </c>
      <c r="R648" s="57"/>
      <c r="S648" s="57">
        <f t="shared" ca="1" si="140"/>
        <v>20.624318058440274</v>
      </c>
      <c r="T648" s="7">
        <f ca="1">SMALL($S$5:$S$1004,ROWS($S$5:S648))</f>
        <v>18.573201556647344</v>
      </c>
      <c r="U648" s="10">
        <f ca="1">ROWS($S$5:S648)/COUNT($S$5:$S$1004)</f>
        <v>0.64400000000000002</v>
      </c>
      <c r="V648" s="8"/>
      <c r="W648" s="8"/>
      <c r="Y648" s="8"/>
      <c r="Z648" s="8"/>
      <c r="AA648" s="8"/>
      <c r="AB648" s="8"/>
      <c r="AC648" s="8"/>
      <c r="AD648" s="8"/>
      <c r="AF648" s="7"/>
      <c r="AG648" s="7"/>
      <c r="AH648" s="7"/>
      <c r="AI648" s="57"/>
      <c r="AJ648" s="7"/>
      <c r="AK648" s="7"/>
      <c r="AL648" s="58"/>
      <c r="AM648" s="58"/>
      <c r="AN648" s="58"/>
      <c r="AO648" s="58"/>
      <c r="AP648" s="58"/>
      <c r="AQ648" s="58"/>
    </row>
    <row r="649" spans="1:43" hidden="1" x14ac:dyDescent="0.25">
      <c r="A649" s="57">
        <f t="shared" ca="1" si="138"/>
        <v>2.3318466071611588</v>
      </c>
      <c r="B649" s="57">
        <f t="shared" ca="1" si="138"/>
        <v>1.2807126686671446</v>
      </c>
      <c r="C649" s="57">
        <f t="shared" ca="1" si="138"/>
        <v>4.1847986376920456</v>
      </c>
      <c r="D649" s="57">
        <f t="shared" ca="1" si="138"/>
        <v>2.4672518640899352</v>
      </c>
      <c r="E649" s="57">
        <f t="shared" ca="1" si="138"/>
        <v>4.6914957472415253</v>
      </c>
      <c r="F649" s="57">
        <f t="shared" ca="1" si="138"/>
        <v>2.385549912246713</v>
      </c>
      <c r="G649" s="57">
        <f t="shared" ca="1" si="138"/>
        <v>1.0183211560511611</v>
      </c>
      <c r="H649" s="57">
        <f t="shared" ca="1" si="138"/>
        <v>2.0062385105495695</v>
      </c>
      <c r="I649" s="57">
        <f t="shared" ca="1" si="138"/>
        <v>5.9549687548558197</v>
      </c>
      <c r="J649" s="57">
        <f t="shared" ca="1" si="138"/>
        <v>5.7586802460293587</v>
      </c>
      <c r="K649" s="57">
        <f t="shared" ca="1" si="138"/>
        <v>3.763039130179886</v>
      </c>
      <c r="L649" s="57"/>
      <c r="M649" s="6">
        <f t="shared" ca="1" si="139"/>
        <v>13.293646646933725</v>
      </c>
      <c r="N649" s="6">
        <f t="shared" ca="1" si="139"/>
        <v>11.576099873331614</v>
      </c>
      <c r="O649" s="6">
        <f t="shared" ca="1" si="139"/>
        <v>11.730888661938028</v>
      </c>
      <c r="P649" s="6">
        <f t="shared" ca="1" si="139"/>
        <v>13.384270465949562</v>
      </c>
      <c r="Q649" s="6">
        <f t="shared" ca="1" si="139"/>
        <v>11.741486056638125</v>
      </c>
      <c r="R649" s="57"/>
      <c r="S649" s="57">
        <f t="shared" ca="1" si="140"/>
        <v>13.384270465949562</v>
      </c>
      <c r="T649" s="7">
        <f ca="1">SMALL($S$5:$S$1004,ROWS($S$5:S649))</f>
        <v>18.582040021241976</v>
      </c>
      <c r="U649" s="10">
        <f ca="1">ROWS($S$5:S649)/COUNT($S$5:$S$1004)</f>
        <v>0.64500000000000002</v>
      </c>
      <c r="V649" s="8"/>
      <c r="W649" s="8"/>
      <c r="Y649" s="8"/>
      <c r="Z649" s="8"/>
      <c r="AA649" s="8"/>
      <c r="AB649" s="8"/>
      <c r="AC649" s="8"/>
      <c r="AD649" s="8"/>
      <c r="AF649" s="7"/>
      <c r="AG649" s="7"/>
      <c r="AH649" s="7"/>
      <c r="AI649" s="57"/>
      <c r="AJ649" s="7"/>
      <c r="AK649" s="7"/>
      <c r="AL649" s="58"/>
      <c r="AM649" s="58"/>
      <c r="AN649" s="58"/>
      <c r="AO649" s="58"/>
      <c r="AP649" s="58"/>
      <c r="AQ649" s="58"/>
    </row>
    <row r="650" spans="1:43" hidden="1" x14ac:dyDescent="0.25">
      <c r="A650" s="57">
        <f t="shared" ca="1" si="138"/>
        <v>2.9471927107000755</v>
      </c>
      <c r="B650" s="57">
        <f t="shared" ca="1" si="138"/>
        <v>2.2318072522245802</v>
      </c>
      <c r="C650" s="57">
        <f t="shared" ca="1" si="138"/>
        <v>3.9803438907593551</v>
      </c>
      <c r="D650" s="57">
        <f t="shared" ca="1" si="138"/>
        <v>1.7804733509587589</v>
      </c>
      <c r="E650" s="57">
        <f t="shared" ca="1" si="138"/>
        <v>7.688279649845426</v>
      </c>
      <c r="F650" s="57">
        <f t="shared" ca="1" si="138"/>
        <v>5.9477676734325886</v>
      </c>
      <c r="G650" s="57">
        <f t="shared" ca="1" si="138"/>
        <v>1.7953010159003642</v>
      </c>
      <c r="H650" s="57">
        <f t="shared" ca="1" si="138"/>
        <v>3.2941375566285198</v>
      </c>
      <c r="I650" s="57">
        <f t="shared" ca="1" si="138"/>
        <v>3.4225298663680475</v>
      </c>
      <c r="J650" s="57">
        <f t="shared" ca="1" si="138"/>
        <v>5.9547844865734305</v>
      </c>
      <c r="K650" s="57">
        <f t="shared" ca="1" si="138"/>
        <v>3.1559759584704472</v>
      </c>
      <c r="L650" s="57"/>
      <c r="M650" s="6">
        <f t="shared" ca="1" si="139"/>
        <v>14.677622103933226</v>
      </c>
      <c r="N650" s="6">
        <f t="shared" ca="1" si="139"/>
        <v>12.477751564132628</v>
      </c>
      <c r="O650" s="6">
        <f t="shared" ca="1" si="139"/>
        <v>15.874871388643436</v>
      </c>
      <c r="P650" s="6">
        <f t="shared" ca="1" si="139"/>
        <v>14.758080750495663</v>
      </c>
      <c r="Q650" s="6">
        <f t="shared" ca="1" si="139"/>
        <v>16.370200417168974</v>
      </c>
      <c r="R650" s="57"/>
      <c r="S650" s="57">
        <f t="shared" ca="1" si="140"/>
        <v>16.370200417168974</v>
      </c>
      <c r="T650" s="7">
        <f ca="1">SMALL($S$5:$S$1004,ROWS($S$5:S650))</f>
        <v>18.593405424876764</v>
      </c>
      <c r="U650" s="10">
        <f ca="1">ROWS($S$5:S650)/COUNT($S$5:$S$1004)</f>
        <v>0.64600000000000002</v>
      </c>
      <c r="V650" s="8"/>
      <c r="W650" s="8"/>
      <c r="Y650" s="8"/>
      <c r="Z650" s="8"/>
      <c r="AA650" s="8"/>
      <c r="AB650" s="8"/>
      <c r="AC650" s="8"/>
      <c r="AD650" s="8"/>
      <c r="AF650" s="7"/>
      <c r="AG650" s="7"/>
      <c r="AH650" s="7"/>
      <c r="AI650" s="57"/>
      <c r="AJ650" s="7"/>
      <c r="AK650" s="7"/>
      <c r="AL650" s="58"/>
      <c r="AM650" s="58"/>
      <c r="AN650" s="58"/>
      <c r="AO650" s="58"/>
      <c r="AP650" s="58"/>
      <c r="AQ650" s="58"/>
    </row>
    <row r="651" spans="1:43" hidden="1" x14ac:dyDescent="0.25">
      <c r="A651" s="57">
        <f t="shared" ca="1" si="138"/>
        <v>4.3629095307261094</v>
      </c>
      <c r="B651" s="57">
        <f t="shared" ca="1" si="138"/>
        <v>3.1621163411372377</v>
      </c>
      <c r="C651" s="57">
        <f t="shared" ca="1" si="138"/>
        <v>2.3702053840343158</v>
      </c>
      <c r="D651" s="57">
        <f t="shared" ca="1" si="138"/>
        <v>2.5016969502698636</v>
      </c>
      <c r="E651" s="57">
        <f t="shared" ca="1" si="138"/>
        <v>4.7773480632652046</v>
      </c>
      <c r="F651" s="57">
        <f t="shared" ca="1" si="138"/>
        <v>2.7900209423442246</v>
      </c>
      <c r="G651" s="57">
        <f t="shared" ca="1" si="138"/>
        <v>1.4969905508471992</v>
      </c>
      <c r="H651" s="57">
        <f t="shared" ca="1" si="138"/>
        <v>3.7987186978624958</v>
      </c>
      <c r="I651" s="57">
        <f t="shared" ca="1" si="138"/>
        <v>5.5514431326762228</v>
      </c>
      <c r="J651" s="57">
        <f t="shared" ca="1" si="138"/>
        <v>6.326695391137771</v>
      </c>
      <c r="K651" s="57">
        <f t="shared" ca="1" si="138"/>
        <v>3.6767341472619561</v>
      </c>
      <c r="L651" s="57"/>
      <c r="M651" s="6">
        <f t="shared" ca="1" si="139"/>
        <v>14.556800856745397</v>
      </c>
      <c r="N651" s="6">
        <f t="shared" ca="1" si="139"/>
        <v>14.688292422980943</v>
      </c>
      <c r="O651" s="6">
        <f t="shared" ca="1" si="139"/>
        <v>14.266159795540213</v>
      </c>
      <c r="P651" s="6">
        <f t="shared" ca="1" si="139"/>
        <v>15.180314563419643</v>
      </c>
      <c r="Q651" s="6">
        <f t="shared" ca="1" si="139"/>
        <v>15.414917249526894</v>
      </c>
      <c r="R651" s="57"/>
      <c r="S651" s="57">
        <f t="shared" ca="1" si="140"/>
        <v>15.414917249526894</v>
      </c>
      <c r="T651" s="7">
        <f ca="1">SMALL($S$5:$S$1004,ROWS($S$5:S651))</f>
        <v>18.594356444755977</v>
      </c>
      <c r="U651" s="10">
        <f ca="1">ROWS($S$5:S651)/COUNT($S$5:$S$1004)</f>
        <v>0.64700000000000002</v>
      </c>
      <c r="V651" s="8"/>
      <c r="W651" s="8"/>
      <c r="Y651" s="8"/>
      <c r="Z651" s="8"/>
      <c r="AA651" s="8"/>
      <c r="AB651" s="8"/>
      <c r="AC651" s="8"/>
      <c r="AD651" s="8"/>
      <c r="AF651" s="7"/>
      <c r="AG651" s="7"/>
      <c r="AH651" s="7"/>
      <c r="AI651" s="57"/>
      <c r="AJ651" s="7"/>
      <c r="AK651" s="7"/>
      <c r="AL651" s="58"/>
      <c r="AM651" s="58"/>
      <c r="AN651" s="58"/>
      <c r="AO651" s="58"/>
      <c r="AP651" s="58"/>
      <c r="AQ651" s="58"/>
    </row>
    <row r="652" spans="1:43" hidden="1" x14ac:dyDescent="0.25">
      <c r="A652" s="57">
        <f t="shared" ca="1" si="138"/>
        <v>2.4033564146422162</v>
      </c>
      <c r="B652" s="57">
        <f t="shared" ca="1" si="138"/>
        <v>4.7327909738289264</v>
      </c>
      <c r="C652" s="57">
        <f t="shared" ca="1" si="138"/>
        <v>2.5665009503028213</v>
      </c>
      <c r="D652" s="57">
        <f t="shared" ca="1" si="138"/>
        <v>1.6268867773090585</v>
      </c>
      <c r="E652" s="57">
        <f t="shared" ca="1" si="138"/>
        <v>4.2560771388305589</v>
      </c>
      <c r="F652" s="57">
        <f t="shared" ca="1" si="138"/>
        <v>4.2340956977602175</v>
      </c>
      <c r="G652" s="57">
        <f t="shared" ca="1" si="138"/>
        <v>2.6051851998056805</v>
      </c>
      <c r="H652" s="57">
        <f t="shared" ca="1" si="138"/>
        <v>4.1752964414760658</v>
      </c>
      <c r="I652" s="57">
        <f t="shared" ca="1" si="138"/>
        <v>5.258062296843498</v>
      </c>
      <c r="J652" s="57">
        <f t="shared" ca="1" si="138"/>
        <v>6.9538273135238784</v>
      </c>
      <c r="K652" s="57">
        <f t="shared" ca="1" si="138"/>
        <v>3.9814398853027049</v>
      </c>
      <c r="L652" s="57"/>
      <c r="M652" s="6">
        <f t="shared" ca="1" si="139"/>
        <v>14.528869878274595</v>
      </c>
      <c r="N652" s="6">
        <f t="shared" ca="1" si="139"/>
        <v>13.589255705280834</v>
      </c>
      <c r="O652" s="6">
        <f t="shared" ca="1" si="139"/>
        <v>15.942695426183363</v>
      </c>
      <c r="P652" s="6">
        <f t="shared" ca="1" si="139"/>
        <v>18.206388853735348</v>
      </c>
      <c r="Q652" s="6">
        <f t="shared" ca="1" si="139"/>
        <v>17.145604439438255</v>
      </c>
      <c r="R652" s="57"/>
      <c r="S652" s="57">
        <f t="shared" ca="1" si="140"/>
        <v>18.206388853735348</v>
      </c>
      <c r="T652" s="7">
        <f ca="1">SMALL($S$5:$S$1004,ROWS($S$5:S652))</f>
        <v>18.598482184072211</v>
      </c>
      <c r="U652" s="10">
        <f ca="1">ROWS($S$5:S652)/COUNT($S$5:$S$1004)</f>
        <v>0.64800000000000002</v>
      </c>
      <c r="V652" s="8"/>
      <c r="W652" s="8"/>
      <c r="Y652" s="8"/>
      <c r="Z652" s="8"/>
      <c r="AA652" s="8"/>
      <c r="AB652" s="8"/>
      <c r="AC652" s="8"/>
      <c r="AD652" s="8"/>
      <c r="AF652" s="7"/>
      <c r="AG652" s="7"/>
      <c r="AH652" s="7"/>
      <c r="AI652" s="57"/>
      <c r="AJ652" s="7"/>
      <c r="AK652" s="7"/>
      <c r="AL652" s="58"/>
      <c r="AM652" s="58"/>
      <c r="AN652" s="58"/>
      <c r="AO652" s="58"/>
      <c r="AP652" s="58"/>
      <c r="AQ652" s="58"/>
    </row>
    <row r="653" spans="1:43" hidden="1" x14ac:dyDescent="0.25">
      <c r="A653" s="57">
        <f t="shared" ca="1" si="138"/>
        <v>4.4026833528287757</v>
      </c>
      <c r="B653" s="57">
        <f t="shared" ca="1" si="138"/>
        <v>2.890004231805519</v>
      </c>
      <c r="C653" s="57">
        <f t="shared" ca="1" si="138"/>
        <v>3.4865388491125278</v>
      </c>
      <c r="D653" s="57">
        <f t="shared" ca="1" si="138"/>
        <v>1.5424087413296457</v>
      </c>
      <c r="E653" s="57">
        <f t="shared" ca="1" si="138"/>
        <v>7.9830699070480078</v>
      </c>
      <c r="F653" s="57">
        <f t="shared" ca="1" si="138"/>
        <v>3.6381872998858147</v>
      </c>
      <c r="G653" s="57">
        <f t="shared" ca="1" si="138"/>
        <v>2.6174406403481867</v>
      </c>
      <c r="H653" s="57">
        <f t="shared" ca="1" si="138"/>
        <v>3.8373939520857903</v>
      </c>
      <c r="I653" s="57">
        <f t="shared" ca="1" si="138"/>
        <v>4.1447915912095112</v>
      </c>
      <c r="J653" s="57">
        <f t="shared" ca="1" si="138"/>
        <v>7.0429568195033898</v>
      </c>
      <c r="K653" s="57">
        <f t="shared" ca="1" si="138"/>
        <v>5.2787869281103319</v>
      </c>
      <c r="L653" s="57"/>
      <c r="M653" s="6">
        <f t="shared" ca="1" si="139"/>
        <v>17.549619661792882</v>
      </c>
      <c r="N653" s="6">
        <f t="shared" ca="1" si="139"/>
        <v>15.605489554009997</v>
      </c>
      <c r="O653" s="6">
        <f t="shared" ca="1" si="139"/>
        <v>17.916030958356917</v>
      </c>
      <c r="P653" s="6">
        <f t="shared" ca="1" si="139"/>
        <v>15.951770051011177</v>
      </c>
      <c r="Q653" s="6">
        <f t="shared" ca="1" si="139"/>
        <v>19.989255019049651</v>
      </c>
      <c r="R653" s="57"/>
      <c r="S653" s="57">
        <f t="shared" ca="1" si="140"/>
        <v>19.989255019049651</v>
      </c>
      <c r="T653" s="7">
        <f ca="1">SMALL($S$5:$S$1004,ROWS($S$5:S653))</f>
        <v>18.6099013065507</v>
      </c>
      <c r="U653" s="10">
        <f ca="1">ROWS($S$5:S653)/COUNT($S$5:$S$1004)</f>
        <v>0.64900000000000002</v>
      </c>
      <c r="V653" s="8"/>
      <c r="W653" s="8"/>
      <c r="Y653" s="8"/>
      <c r="Z653" s="8"/>
      <c r="AA653" s="8"/>
      <c r="AB653" s="8"/>
      <c r="AC653" s="8"/>
      <c r="AD653" s="8"/>
      <c r="AF653" s="7"/>
      <c r="AG653" s="7"/>
      <c r="AH653" s="7"/>
      <c r="AI653" s="57"/>
      <c r="AJ653" s="7"/>
      <c r="AK653" s="7"/>
      <c r="AL653" s="58"/>
      <c r="AM653" s="58"/>
      <c r="AN653" s="58"/>
      <c r="AO653" s="58"/>
      <c r="AP653" s="58"/>
      <c r="AQ653" s="58"/>
    </row>
    <row r="654" spans="1:43" hidden="1" x14ac:dyDescent="0.25">
      <c r="A654" s="57">
        <f t="shared" ca="1" si="138"/>
        <v>2.0017326330014518</v>
      </c>
      <c r="B654" s="57">
        <f t="shared" ca="1" si="138"/>
        <v>2.4618518614078422</v>
      </c>
      <c r="C654" s="57">
        <f t="shared" ca="1" si="138"/>
        <v>4.4490427577565423</v>
      </c>
      <c r="D654" s="57">
        <f t="shared" ca="1" si="138"/>
        <v>1.2568015772512422</v>
      </c>
      <c r="E654" s="57">
        <f t="shared" ca="1" si="138"/>
        <v>5.8871913011376993</v>
      </c>
      <c r="F654" s="57">
        <f t="shared" ca="1" si="138"/>
        <v>5.4762357278472376</v>
      </c>
      <c r="G654" s="57">
        <f t="shared" ca="1" si="138"/>
        <v>0.74548762746945707</v>
      </c>
      <c r="H654" s="57">
        <f t="shared" ca="1" si="138"/>
        <v>4.1555634222439028</v>
      </c>
      <c r="I654" s="57">
        <f t="shared" ca="1" si="138"/>
        <v>5.6014577905397243</v>
      </c>
      <c r="J654" s="57">
        <f t="shared" ca="1" si="138"/>
        <v>6.6825850113828977</v>
      </c>
      <c r="K654" s="57">
        <f t="shared" ca="1" si="138"/>
        <v>2.8439299599402248</v>
      </c>
      <c r="L654" s="57"/>
      <c r="M654" s="6">
        <f t="shared" ca="1" si="139"/>
        <v>13.878848029610349</v>
      </c>
      <c r="N654" s="6">
        <f t="shared" ca="1" si="139"/>
        <v>10.686606849105049</v>
      </c>
      <c r="O654" s="6">
        <f t="shared" ca="1" si="139"/>
        <v>15.031628173928439</v>
      </c>
      <c r="P654" s="6">
        <f t="shared" ca="1" si="139"/>
        <v>16.383475339735028</v>
      </c>
      <c r="Q654" s="6">
        <f t="shared" ca="1" si="139"/>
        <v>15.348536544729669</v>
      </c>
      <c r="R654" s="57"/>
      <c r="S654" s="57">
        <f t="shared" ca="1" si="140"/>
        <v>16.383475339735028</v>
      </c>
      <c r="T654" s="7">
        <f ca="1">SMALL($S$5:$S$1004,ROWS($S$5:S654))</f>
        <v>18.623502352724763</v>
      </c>
      <c r="U654" s="10">
        <f ca="1">ROWS($S$5:S654)/COUNT($S$5:$S$1004)</f>
        <v>0.65</v>
      </c>
      <c r="V654" s="8"/>
      <c r="W654" s="8"/>
      <c r="Y654" s="8"/>
      <c r="Z654" s="8"/>
      <c r="AA654" s="8"/>
      <c r="AB654" s="8"/>
      <c r="AC654" s="8"/>
      <c r="AD654" s="8"/>
      <c r="AF654" s="7"/>
      <c r="AG654" s="7"/>
      <c r="AH654" s="7"/>
      <c r="AI654" s="57"/>
      <c r="AJ654" s="7"/>
      <c r="AK654" s="7"/>
      <c r="AL654" s="58"/>
      <c r="AM654" s="58"/>
      <c r="AN654" s="58"/>
      <c r="AO654" s="58"/>
      <c r="AP654" s="58"/>
      <c r="AQ654" s="58"/>
    </row>
    <row r="655" spans="1:43" hidden="1" x14ac:dyDescent="0.25">
      <c r="A655" s="57">
        <f t="shared" ref="A655:K664" ca="1" si="141">A$2+(A$3-A$2)*RAND()</f>
        <v>4.727604309840066</v>
      </c>
      <c r="B655" s="57">
        <f t="shared" ca="1" si="141"/>
        <v>3.6494876640108243</v>
      </c>
      <c r="C655" s="57">
        <f t="shared" ca="1" si="141"/>
        <v>1.8259424954349135</v>
      </c>
      <c r="D655" s="57">
        <f t="shared" ca="1" si="141"/>
        <v>2.702858708068228</v>
      </c>
      <c r="E655" s="57">
        <f t="shared" ca="1" si="141"/>
        <v>7.2685039705960133</v>
      </c>
      <c r="F655" s="57">
        <f t="shared" ca="1" si="141"/>
        <v>5.2772616314290426</v>
      </c>
      <c r="G655" s="57">
        <f t="shared" ca="1" si="141"/>
        <v>1.4087490660805417</v>
      </c>
      <c r="H655" s="57">
        <f t="shared" ca="1" si="141"/>
        <v>4.5629720120581148</v>
      </c>
      <c r="I655" s="57">
        <f t="shared" ca="1" si="141"/>
        <v>3.3792514965480676</v>
      </c>
      <c r="J655" s="57">
        <f t="shared" ca="1" si="141"/>
        <v>6.3273704036264853</v>
      </c>
      <c r="K655" s="57">
        <f t="shared" ca="1" si="141"/>
        <v>2.4767539740673334</v>
      </c>
      <c r="L655" s="57"/>
      <c r="M655" s="6">
        <f t="shared" ref="M655:Q664" ca="1" si="142">SUMIF(M$4,"*"&amp;$A$4&amp;"*",$A655)+SUMIF(M$4,"*"&amp;$B$4&amp;"*",$B655)+SUMIF(M$4,"*"&amp;$C$4&amp;"*",$C655)+SUMIF(M$4,"*"&amp;$D$4&amp;"*",$D655)+SUMIF(M$4,"*"&amp;$E$4&amp;"*",$E655)+SUMIF(M$4,"*"&amp;$F$4&amp;"*",$F655)+SUMIF(M$4,"*"&amp;$G$4&amp;"*",$G655)+SUMIF(M$4,"*"&amp;$H$4&amp;"*",$H655)+SUMIF(M$4,"*"&amp;$I$4&amp;"*",$I655)+SUMIF(M$4,"*"&amp;$J$4&amp;"*",$J655)+SUMIF(M$4,"*"&amp;$K$4&amp;"*",$K655)</f>
        <v>14.289666274982007</v>
      </c>
      <c r="N655" s="6">
        <f t="shared" ca="1" si="142"/>
        <v>15.166582487615321</v>
      </c>
      <c r="O655" s="6">
        <f t="shared" ca="1" si="142"/>
        <v>17.245362038233324</v>
      </c>
      <c r="P655" s="6">
        <f t="shared" ca="1" si="142"/>
        <v>14.782754766055268</v>
      </c>
      <c r="Q655" s="6">
        <f t="shared" ca="1" si="142"/>
        <v>17.957717620732286</v>
      </c>
      <c r="R655" s="57"/>
      <c r="S655" s="57">
        <f t="shared" ca="1" si="140"/>
        <v>17.957717620732286</v>
      </c>
      <c r="T655" s="7">
        <f ca="1">SMALL($S$5:$S$1004,ROWS($S$5:S655))</f>
        <v>18.628622442166765</v>
      </c>
      <c r="U655" s="10">
        <f ca="1">ROWS($S$5:S655)/COUNT($S$5:$S$1004)</f>
        <v>0.65100000000000002</v>
      </c>
      <c r="V655" s="8"/>
      <c r="W655" s="8"/>
      <c r="Y655" s="8"/>
      <c r="Z655" s="8"/>
      <c r="AA655" s="8"/>
      <c r="AB655" s="8"/>
      <c r="AC655" s="8"/>
      <c r="AD655" s="8"/>
      <c r="AF655" s="7"/>
      <c r="AG655" s="7"/>
      <c r="AH655" s="7"/>
      <c r="AI655" s="57"/>
      <c r="AJ655" s="7"/>
      <c r="AK655" s="7"/>
      <c r="AL655" s="58"/>
      <c r="AM655" s="58"/>
      <c r="AN655" s="58"/>
      <c r="AO655" s="58"/>
      <c r="AP655" s="58"/>
      <c r="AQ655" s="58"/>
    </row>
    <row r="656" spans="1:43" hidden="1" x14ac:dyDescent="0.25">
      <c r="A656" s="57">
        <f t="shared" ca="1" si="141"/>
        <v>3.3899586762787997</v>
      </c>
      <c r="B656" s="57">
        <f t="shared" ca="1" si="141"/>
        <v>3.0962766935392279</v>
      </c>
      <c r="C656" s="57">
        <f t="shared" ca="1" si="141"/>
        <v>3.6361760197451329</v>
      </c>
      <c r="D656" s="57">
        <f t="shared" ca="1" si="141"/>
        <v>1.8481887103628949</v>
      </c>
      <c r="E656" s="57">
        <f t="shared" ca="1" si="141"/>
        <v>7.7516367571467857</v>
      </c>
      <c r="F656" s="57">
        <f t="shared" ca="1" si="141"/>
        <v>5.9897979455067798</v>
      </c>
      <c r="G656" s="57">
        <f t="shared" ca="1" si="141"/>
        <v>0.93159725674923488</v>
      </c>
      <c r="H656" s="57">
        <f t="shared" ca="1" si="141"/>
        <v>5.5800574996818417</v>
      </c>
      <c r="I656" s="57">
        <f t="shared" ca="1" si="141"/>
        <v>3.7310872616411657</v>
      </c>
      <c r="J656" s="57">
        <f t="shared" ca="1" si="141"/>
        <v>6.3721455577471193</v>
      </c>
      <c r="K656" s="57">
        <f t="shared" ca="1" si="141"/>
        <v>4.6615732035343989</v>
      </c>
      <c r="L656" s="57"/>
      <c r="M656" s="6">
        <f t="shared" ca="1" si="142"/>
        <v>14.329877510520287</v>
      </c>
      <c r="N656" s="6">
        <f t="shared" ca="1" si="142"/>
        <v>12.541890201138049</v>
      </c>
      <c r="O656" s="6">
        <f t="shared" ca="1" si="142"/>
        <v>17.220059008433132</v>
      </c>
      <c r="P656" s="6">
        <f t="shared" ca="1" si="142"/>
        <v>17.47873510422157</v>
      </c>
      <c r="Q656" s="6">
        <f t="shared" ca="1" si="142"/>
        <v>21.089544153902253</v>
      </c>
      <c r="R656" s="57"/>
      <c r="S656" s="57">
        <f t="shared" ca="1" si="140"/>
        <v>21.089544153902253</v>
      </c>
      <c r="T656" s="7">
        <f ca="1">SMALL($S$5:$S$1004,ROWS($S$5:S656))</f>
        <v>18.630911095456185</v>
      </c>
      <c r="U656" s="10">
        <f ca="1">ROWS($S$5:S656)/COUNT($S$5:$S$1004)</f>
        <v>0.65200000000000002</v>
      </c>
      <c r="V656" s="8"/>
      <c r="W656" s="8"/>
      <c r="Y656" s="8"/>
      <c r="Z656" s="8"/>
      <c r="AA656" s="8"/>
      <c r="AB656" s="8"/>
      <c r="AC656" s="8"/>
      <c r="AD656" s="8"/>
      <c r="AF656" s="7"/>
      <c r="AG656" s="7"/>
      <c r="AH656" s="7"/>
      <c r="AI656" s="57"/>
      <c r="AJ656" s="7"/>
      <c r="AK656" s="7"/>
      <c r="AL656" s="58"/>
      <c r="AM656" s="58"/>
      <c r="AN656" s="58"/>
      <c r="AO656" s="58"/>
      <c r="AP656" s="58"/>
      <c r="AQ656" s="58"/>
    </row>
    <row r="657" spans="1:43" hidden="1" x14ac:dyDescent="0.25">
      <c r="A657" s="57">
        <f t="shared" ca="1" si="141"/>
        <v>4.0535160747641097</v>
      </c>
      <c r="B657" s="57">
        <f t="shared" ca="1" si="141"/>
        <v>4.3617822980648118</v>
      </c>
      <c r="C657" s="57">
        <f t="shared" ca="1" si="141"/>
        <v>4.694468494138774</v>
      </c>
      <c r="D657" s="57">
        <f t="shared" ca="1" si="141"/>
        <v>1.1719841777379039</v>
      </c>
      <c r="E657" s="57">
        <f t="shared" ca="1" si="141"/>
        <v>7.5242852581323447</v>
      </c>
      <c r="F657" s="57">
        <f t="shared" ca="1" si="141"/>
        <v>4.2604195689889028</v>
      </c>
      <c r="G657" s="57">
        <f t="shared" ca="1" si="141"/>
        <v>1.129737509950798</v>
      </c>
      <c r="H657" s="57">
        <f t="shared" ca="1" si="141"/>
        <v>3.524822195782491</v>
      </c>
      <c r="I657" s="57">
        <f t="shared" ca="1" si="141"/>
        <v>4.4868332678759577</v>
      </c>
      <c r="J657" s="57">
        <f t="shared" ca="1" si="141"/>
        <v>4.9381551490239328</v>
      </c>
      <c r="K657" s="57">
        <f t="shared" ca="1" si="141"/>
        <v>5.1592801805403239</v>
      </c>
      <c r="L657" s="57"/>
      <c r="M657" s="6">
        <f t="shared" ca="1" si="142"/>
        <v>14.815877227877614</v>
      </c>
      <c r="N657" s="6">
        <f t="shared" ca="1" si="142"/>
        <v>11.293392911476744</v>
      </c>
      <c r="O657" s="6">
        <f t="shared" ca="1" si="142"/>
        <v>16.824222705221089</v>
      </c>
      <c r="P657" s="6">
        <f t="shared" ca="1" si="142"/>
        <v>18.268315315469998</v>
      </c>
      <c r="Q657" s="6">
        <f t="shared" ca="1" si="142"/>
        <v>20.570169932519971</v>
      </c>
      <c r="R657" s="57"/>
      <c r="S657" s="57">
        <f t="shared" ca="1" si="140"/>
        <v>20.570169932519971</v>
      </c>
      <c r="T657" s="7">
        <f ca="1">SMALL($S$5:$S$1004,ROWS($S$5:S657))</f>
        <v>18.633864582802545</v>
      </c>
      <c r="U657" s="10">
        <f ca="1">ROWS($S$5:S657)/COUNT($S$5:$S$1004)</f>
        <v>0.65300000000000002</v>
      </c>
      <c r="V657" s="8"/>
      <c r="W657" s="8"/>
      <c r="Y657" s="8"/>
      <c r="Z657" s="8"/>
      <c r="AA657" s="8"/>
      <c r="AB657" s="8"/>
      <c r="AC657" s="8"/>
      <c r="AD657" s="8"/>
      <c r="AF657" s="7"/>
      <c r="AG657" s="7"/>
      <c r="AH657" s="7"/>
      <c r="AI657" s="57"/>
      <c r="AJ657" s="7"/>
      <c r="AK657" s="7"/>
      <c r="AL657" s="58"/>
      <c r="AM657" s="58"/>
      <c r="AN657" s="58"/>
      <c r="AO657" s="58"/>
      <c r="AP657" s="58"/>
      <c r="AQ657" s="58"/>
    </row>
    <row r="658" spans="1:43" hidden="1" x14ac:dyDescent="0.25">
      <c r="A658" s="57">
        <f t="shared" ca="1" si="141"/>
        <v>2.6976248801855038</v>
      </c>
      <c r="B658" s="57">
        <f t="shared" ca="1" si="141"/>
        <v>2.3002078116013571</v>
      </c>
      <c r="C658" s="57">
        <f t="shared" ca="1" si="141"/>
        <v>2.4448631820949323</v>
      </c>
      <c r="D658" s="57">
        <f t="shared" ca="1" si="141"/>
        <v>1.7432295279147634</v>
      </c>
      <c r="E658" s="57">
        <f t="shared" ca="1" si="141"/>
        <v>6.5891152829839292</v>
      </c>
      <c r="F658" s="57">
        <f t="shared" ca="1" si="141"/>
        <v>4.3840778005148788</v>
      </c>
      <c r="G658" s="57">
        <f t="shared" ca="1" si="141"/>
        <v>1.977610866462749</v>
      </c>
      <c r="H658" s="57">
        <f t="shared" ca="1" si="141"/>
        <v>5.4780099898335841</v>
      </c>
      <c r="I658" s="57">
        <f t="shared" ca="1" si="141"/>
        <v>3.7905953322549322</v>
      </c>
      <c r="J658" s="57">
        <f t="shared" ca="1" si="141"/>
        <v>7.112775108606268</v>
      </c>
      <c r="K658" s="57">
        <f t="shared" ca="1" si="141"/>
        <v>5.9555526893282096</v>
      </c>
      <c r="L658" s="57"/>
      <c r="M658" s="6">
        <f t="shared" ca="1" si="142"/>
        <v>14.232874037349454</v>
      </c>
      <c r="N658" s="6">
        <f t="shared" ca="1" si="142"/>
        <v>13.531240383169283</v>
      </c>
      <c r="O658" s="6">
        <f t="shared" ca="1" si="142"/>
        <v>16.002098203191554</v>
      </c>
      <c r="P658" s="6">
        <f t="shared" ca="1" si="142"/>
        <v>16.43043363369938</v>
      </c>
      <c r="Q658" s="6">
        <f t="shared" ca="1" si="142"/>
        <v>20.322885773747082</v>
      </c>
      <c r="R658" s="57"/>
      <c r="S658" s="57">
        <f t="shared" ca="1" si="140"/>
        <v>20.322885773747082</v>
      </c>
      <c r="T658" s="7">
        <f ca="1">SMALL($S$5:$S$1004,ROWS($S$5:S658))</f>
        <v>18.635141604369512</v>
      </c>
      <c r="U658" s="10">
        <f ca="1">ROWS($S$5:S658)/COUNT($S$5:$S$1004)</f>
        <v>0.65400000000000003</v>
      </c>
      <c r="V658" s="8"/>
      <c r="W658" s="8"/>
      <c r="Y658" s="8"/>
      <c r="Z658" s="8"/>
      <c r="AA658" s="8"/>
      <c r="AB658" s="8"/>
      <c r="AC658" s="8"/>
      <c r="AD658" s="8"/>
      <c r="AF658" s="7"/>
      <c r="AG658" s="7"/>
      <c r="AH658" s="7"/>
      <c r="AI658" s="57"/>
      <c r="AJ658" s="7"/>
      <c r="AK658" s="7"/>
      <c r="AL658" s="58"/>
      <c r="AM658" s="58"/>
      <c r="AN658" s="58"/>
      <c r="AO658" s="58"/>
      <c r="AP658" s="58"/>
      <c r="AQ658" s="58"/>
    </row>
    <row r="659" spans="1:43" hidden="1" x14ac:dyDescent="0.25">
      <c r="A659" s="57">
        <f t="shared" ca="1" si="141"/>
        <v>4.2950257047786362</v>
      </c>
      <c r="B659" s="57">
        <f t="shared" ca="1" si="141"/>
        <v>2.037762694503733</v>
      </c>
      <c r="C659" s="57">
        <f t="shared" ca="1" si="141"/>
        <v>4.522020050450978</v>
      </c>
      <c r="D659" s="57">
        <f t="shared" ca="1" si="141"/>
        <v>2.7529760357075306</v>
      </c>
      <c r="E659" s="57">
        <f t="shared" ca="1" si="141"/>
        <v>5.169407491763673</v>
      </c>
      <c r="F659" s="57">
        <f t="shared" ca="1" si="141"/>
        <v>2.9103051132301609</v>
      </c>
      <c r="G659" s="57">
        <f t="shared" ca="1" si="141"/>
        <v>1.9489292032035546</v>
      </c>
      <c r="H659" s="57">
        <f t="shared" ca="1" si="141"/>
        <v>4.8455163080105841</v>
      </c>
      <c r="I659" s="57">
        <f t="shared" ca="1" si="141"/>
        <v>3.9395517125797506</v>
      </c>
      <c r="J659" s="57">
        <f t="shared" ca="1" si="141"/>
        <v>5.3173953155152214</v>
      </c>
      <c r="K659" s="57">
        <f t="shared" ca="1" si="141"/>
        <v>5.3114126869043723</v>
      </c>
      <c r="L659" s="57"/>
      <c r="M659" s="6">
        <f t="shared" ca="1" si="142"/>
        <v>16.08337027394839</v>
      </c>
      <c r="N659" s="6">
        <f t="shared" ca="1" si="142"/>
        <v>14.314326259204943</v>
      </c>
      <c r="O659" s="6">
        <f t="shared" ca="1" si="142"/>
        <v>12.524565501782629</v>
      </c>
      <c r="P659" s="6">
        <f t="shared" ca="1" si="142"/>
        <v>14.199032207218018</v>
      </c>
      <c r="Q659" s="6">
        <f t="shared" ca="1" si="142"/>
        <v>17.364099181182361</v>
      </c>
      <c r="R659" s="57"/>
      <c r="S659" s="57">
        <f t="shared" ca="1" si="140"/>
        <v>17.364099181182361</v>
      </c>
      <c r="T659" s="7">
        <f ca="1">SMALL($S$5:$S$1004,ROWS($S$5:S659))</f>
        <v>18.636938250274508</v>
      </c>
      <c r="U659" s="10">
        <f ca="1">ROWS($S$5:S659)/COUNT($S$5:$S$1004)</f>
        <v>0.65500000000000003</v>
      </c>
      <c r="V659" s="8"/>
      <c r="W659" s="8"/>
      <c r="Y659" s="8"/>
      <c r="Z659" s="8"/>
      <c r="AA659" s="8"/>
      <c r="AB659" s="8"/>
      <c r="AC659" s="8"/>
      <c r="AD659" s="8"/>
      <c r="AF659" s="7"/>
      <c r="AG659" s="7"/>
      <c r="AH659" s="7"/>
      <c r="AI659" s="57"/>
      <c r="AJ659" s="7"/>
      <c r="AK659" s="7"/>
      <c r="AL659" s="58"/>
      <c r="AM659" s="58"/>
      <c r="AN659" s="58"/>
      <c r="AO659" s="58"/>
      <c r="AP659" s="58"/>
      <c r="AQ659" s="58"/>
    </row>
    <row r="660" spans="1:43" hidden="1" x14ac:dyDescent="0.25">
      <c r="A660" s="57">
        <f t="shared" ca="1" si="141"/>
        <v>4.7665307140171489</v>
      </c>
      <c r="B660" s="57">
        <f t="shared" ca="1" si="141"/>
        <v>1.1342332646651228</v>
      </c>
      <c r="C660" s="57">
        <f t="shared" ca="1" si="141"/>
        <v>4.7048613155640595</v>
      </c>
      <c r="D660" s="57">
        <f t="shared" ca="1" si="141"/>
        <v>1.7408839199321646</v>
      </c>
      <c r="E660" s="57">
        <f t="shared" ca="1" si="141"/>
        <v>7.8601571832014736</v>
      </c>
      <c r="F660" s="57">
        <f t="shared" ca="1" si="141"/>
        <v>2.0109757929491701</v>
      </c>
      <c r="G660" s="57">
        <f t="shared" ca="1" si="141"/>
        <v>2.7369244837782927</v>
      </c>
      <c r="H660" s="57">
        <f t="shared" ca="1" si="141"/>
        <v>2.7745825017219583</v>
      </c>
      <c r="I660" s="57">
        <f t="shared" ca="1" si="141"/>
        <v>4.0500864240934309</v>
      </c>
      <c r="J660" s="57">
        <f t="shared" ca="1" si="141"/>
        <v>4.0909549279350763</v>
      </c>
      <c r="K660" s="57">
        <f t="shared" ca="1" si="141"/>
        <v>2.3844426893091271</v>
      </c>
      <c r="L660" s="57"/>
      <c r="M660" s="6">
        <f t="shared" ca="1" si="142"/>
        <v>16.299271441294579</v>
      </c>
      <c r="N660" s="6">
        <f t="shared" ca="1" si="142"/>
        <v>13.335294045662682</v>
      </c>
      <c r="O660" s="6">
        <f t="shared" ca="1" si="142"/>
        <v>13.085345375801673</v>
      </c>
      <c r="P660" s="6">
        <f t="shared" ca="1" si="142"/>
        <v>9.5797381710168512</v>
      </c>
      <c r="Q660" s="6">
        <f t="shared" ca="1" si="142"/>
        <v>14.153415638897682</v>
      </c>
      <c r="R660" s="57"/>
      <c r="S660" s="57">
        <f t="shared" ca="1" si="140"/>
        <v>16.299271441294579</v>
      </c>
      <c r="T660" s="7">
        <f ca="1">SMALL($S$5:$S$1004,ROWS($S$5:S660))</f>
        <v>18.63897819229641</v>
      </c>
      <c r="U660" s="10">
        <f ca="1">ROWS($S$5:S660)/COUNT($S$5:$S$1004)</f>
        <v>0.65600000000000003</v>
      </c>
      <c r="V660" s="8"/>
      <c r="W660" s="8"/>
      <c r="Y660" s="8"/>
      <c r="Z660" s="8"/>
      <c r="AA660" s="8"/>
      <c r="AB660" s="8"/>
      <c r="AC660" s="8"/>
      <c r="AD660" s="8"/>
      <c r="AF660" s="7"/>
      <c r="AG660" s="7"/>
      <c r="AH660" s="7"/>
      <c r="AI660" s="57"/>
      <c r="AJ660" s="7"/>
      <c r="AK660" s="7"/>
      <c r="AL660" s="58"/>
      <c r="AM660" s="58"/>
      <c r="AN660" s="58"/>
      <c r="AO660" s="58"/>
      <c r="AP660" s="58"/>
      <c r="AQ660" s="58"/>
    </row>
    <row r="661" spans="1:43" hidden="1" x14ac:dyDescent="0.25">
      <c r="A661" s="57">
        <f t="shared" ca="1" si="141"/>
        <v>5.0952959572800793</v>
      </c>
      <c r="B661" s="57">
        <f t="shared" ca="1" si="141"/>
        <v>2.9054936902336563</v>
      </c>
      <c r="C661" s="57">
        <f t="shared" ca="1" si="141"/>
        <v>4.3121795917354389</v>
      </c>
      <c r="D661" s="57">
        <f t="shared" ca="1" si="141"/>
        <v>1.5912453326239249</v>
      </c>
      <c r="E661" s="57">
        <f t="shared" ca="1" si="141"/>
        <v>4.4818396917983243</v>
      </c>
      <c r="F661" s="57">
        <f t="shared" ca="1" si="141"/>
        <v>3.4280749617099744</v>
      </c>
      <c r="G661" s="57">
        <f t="shared" ca="1" si="141"/>
        <v>1.9171485843208282</v>
      </c>
      <c r="H661" s="57">
        <f t="shared" ca="1" si="141"/>
        <v>3.0903928546552577</v>
      </c>
      <c r="I661" s="57">
        <f t="shared" ca="1" si="141"/>
        <v>6.1627948713242615</v>
      </c>
      <c r="J661" s="57">
        <f t="shared" ca="1" si="141"/>
        <v>7.9100406901259515</v>
      </c>
      <c r="K661" s="57">
        <f t="shared" ca="1" si="141"/>
        <v>5.3046936619685114</v>
      </c>
      <c r="L661" s="57"/>
      <c r="M661" s="6">
        <f t="shared" ca="1" si="142"/>
        <v>19.234664823462296</v>
      </c>
      <c r="N661" s="6">
        <f t="shared" ca="1" si="142"/>
        <v>16.513730564350784</v>
      </c>
      <c r="O661" s="6">
        <f t="shared" ca="1" si="142"/>
        <v>15.297374072157933</v>
      </c>
      <c r="P661" s="6">
        <f t="shared" ca="1" si="142"/>
        <v>17.801057185236402</v>
      </c>
      <c r="Q661" s="6">
        <f t="shared" ca="1" si="142"/>
        <v>15.78241989865575</v>
      </c>
      <c r="R661" s="57"/>
      <c r="S661" s="57">
        <f t="shared" ca="1" si="140"/>
        <v>19.234664823462296</v>
      </c>
      <c r="T661" s="7">
        <f ca="1">SMALL($S$5:$S$1004,ROWS($S$5:S661))</f>
        <v>18.641791518865318</v>
      </c>
      <c r="U661" s="10">
        <f ca="1">ROWS($S$5:S661)/COUNT($S$5:$S$1004)</f>
        <v>0.65700000000000003</v>
      </c>
      <c r="V661" s="8"/>
      <c r="W661" s="8"/>
      <c r="Y661" s="8"/>
      <c r="Z661" s="8"/>
      <c r="AA661" s="8"/>
      <c r="AB661" s="8"/>
      <c r="AC661" s="8"/>
      <c r="AD661" s="8"/>
      <c r="AF661" s="7"/>
      <c r="AG661" s="7"/>
      <c r="AH661" s="7"/>
      <c r="AI661" s="57"/>
      <c r="AJ661" s="7"/>
      <c r="AK661" s="7"/>
      <c r="AL661" s="58"/>
      <c r="AM661" s="58"/>
      <c r="AN661" s="58"/>
      <c r="AO661" s="58"/>
      <c r="AP661" s="58"/>
      <c r="AQ661" s="58"/>
    </row>
    <row r="662" spans="1:43" hidden="1" x14ac:dyDescent="0.25">
      <c r="A662" s="57">
        <f t="shared" ca="1" si="141"/>
        <v>2.8113376238666454</v>
      </c>
      <c r="B662" s="57">
        <f t="shared" ca="1" si="141"/>
        <v>4.8124445398137823</v>
      </c>
      <c r="C662" s="57">
        <f t="shared" ca="1" si="141"/>
        <v>3.7951104000854241</v>
      </c>
      <c r="D662" s="57">
        <f t="shared" ca="1" si="141"/>
        <v>1.0403854210132777</v>
      </c>
      <c r="E662" s="57">
        <f t="shared" ca="1" si="141"/>
        <v>6.2015225020010067</v>
      </c>
      <c r="F662" s="57">
        <f t="shared" ca="1" si="141"/>
        <v>3.1475938866178033</v>
      </c>
      <c r="G662" s="57">
        <f t="shared" ca="1" si="141"/>
        <v>1.3340711811998756</v>
      </c>
      <c r="H662" s="57">
        <f t="shared" ca="1" si="141"/>
        <v>5.877225810321189</v>
      </c>
      <c r="I662" s="57">
        <f t="shared" ca="1" si="141"/>
        <v>6.3041936590618874</v>
      </c>
      <c r="J662" s="57">
        <f t="shared" ca="1" si="141"/>
        <v>5.5473448894212929</v>
      </c>
      <c r="K662" s="57">
        <f t="shared" ca="1" si="141"/>
        <v>2.5748854880705023</v>
      </c>
      <c r="L662" s="57"/>
      <c r="M662" s="6">
        <f t="shared" ca="1" si="142"/>
        <v>13.487864094573236</v>
      </c>
      <c r="N662" s="6">
        <f t="shared" ca="1" si="142"/>
        <v>10.733139115501093</v>
      </c>
      <c r="O662" s="6">
        <f t="shared" ca="1" si="142"/>
        <v>16.561311931236084</v>
      </c>
      <c r="P662" s="6">
        <f t="shared" ca="1" si="142"/>
        <v>16.839117573563975</v>
      </c>
      <c r="Q662" s="6">
        <f t="shared" ca="1" si="142"/>
        <v>19.466078340206483</v>
      </c>
      <c r="R662" s="57"/>
      <c r="S662" s="57">
        <f t="shared" ca="1" si="140"/>
        <v>19.466078340206483</v>
      </c>
      <c r="T662" s="7">
        <f ca="1">SMALL($S$5:$S$1004,ROWS($S$5:S662))</f>
        <v>18.654481188060775</v>
      </c>
      <c r="U662" s="10">
        <f ca="1">ROWS($S$5:S662)/COUNT($S$5:$S$1004)</f>
        <v>0.65800000000000003</v>
      </c>
      <c r="V662" s="8"/>
      <c r="W662" s="8"/>
      <c r="Y662" s="8"/>
      <c r="Z662" s="8"/>
      <c r="AA662" s="8"/>
      <c r="AB662" s="8"/>
      <c r="AC662" s="8"/>
      <c r="AD662" s="8"/>
      <c r="AF662" s="7"/>
      <c r="AG662" s="7"/>
      <c r="AH662" s="7"/>
      <c r="AI662" s="57"/>
      <c r="AJ662" s="7"/>
      <c r="AK662" s="7"/>
      <c r="AL662" s="58"/>
      <c r="AM662" s="58"/>
      <c r="AN662" s="58"/>
      <c r="AO662" s="58"/>
      <c r="AP662" s="58"/>
      <c r="AQ662" s="58"/>
    </row>
    <row r="663" spans="1:43" hidden="1" x14ac:dyDescent="0.25">
      <c r="A663" s="57">
        <f t="shared" ca="1" si="141"/>
        <v>4.2863962170228769</v>
      </c>
      <c r="B663" s="57">
        <f t="shared" ca="1" si="141"/>
        <v>3.8893792116416761</v>
      </c>
      <c r="C663" s="57">
        <f t="shared" ca="1" si="141"/>
        <v>3.8734269727629314</v>
      </c>
      <c r="D663" s="57">
        <f t="shared" ca="1" si="141"/>
        <v>2.2532642351391576</v>
      </c>
      <c r="E663" s="57">
        <f t="shared" ca="1" si="141"/>
        <v>7.6018120010898311</v>
      </c>
      <c r="F663" s="57">
        <f t="shared" ca="1" si="141"/>
        <v>4.4567867105729384</v>
      </c>
      <c r="G663" s="57">
        <f t="shared" ca="1" si="141"/>
        <v>1.7166031125818497</v>
      </c>
      <c r="H663" s="57">
        <f t="shared" ca="1" si="141"/>
        <v>5.460738892512758</v>
      </c>
      <c r="I663" s="57">
        <f t="shared" ca="1" si="141"/>
        <v>5.247591727256939</v>
      </c>
      <c r="J663" s="57">
        <f t="shared" ca="1" si="141"/>
        <v>5.9950939441182598</v>
      </c>
      <c r="K663" s="57">
        <f t="shared" ca="1" si="141"/>
        <v>5.8338724927588235</v>
      </c>
      <c r="L663" s="57"/>
      <c r="M663" s="6">
        <f t="shared" ca="1" si="142"/>
        <v>15.871520246485918</v>
      </c>
      <c r="N663" s="6">
        <f t="shared" ca="1" si="142"/>
        <v>14.251357508862144</v>
      </c>
      <c r="O663" s="6">
        <f t="shared" ca="1" si="142"/>
        <v>17.486285156849767</v>
      </c>
      <c r="P663" s="6">
        <f t="shared" ca="1" si="142"/>
        <v>19.427630142230377</v>
      </c>
      <c r="Q663" s="6">
        <f t="shared" ca="1" si="142"/>
        <v>22.785802598003087</v>
      </c>
      <c r="R663" s="57"/>
      <c r="S663" s="57">
        <f t="shared" ca="1" si="140"/>
        <v>22.785802598003087</v>
      </c>
      <c r="T663" s="7">
        <f ca="1">SMALL($S$5:$S$1004,ROWS($S$5:S663))</f>
        <v>18.655238760172608</v>
      </c>
      <c r="U663" s="10">
        <f ca="1">ROWS($S$5:S663)/COUNT($S$5:$S$1004)</f>
        <v>0.65900000000000003</v>
      </c>
      <c r="V663" s="8"/>
      <c r="W663" s="8"/>
      <c r="Y663" s="8"/>
      <c r="Z663" s="8"/>
      <c r="AA663" s="8"/>
      <c r="AB663" s="8"/>
      <c r="AC663" s="8"/>
      <c r="AD663" s="8"/>
      <c r="AF663" s="7"/>
      <c r="AG663" s="7"/>
      <c r="AH663" s="7"/>
      <c r="AI663" s="57"/>
      <c r="AJ663" s="7"/>
      <c r="AK663" s="7"/>
      <c r="AL663" s="58"/>
      <c r="AM663" s="58"/>
      <c r="AN663" s="58"/>
      <c r="AO663" s="58"/>
      <c r="AP663" s="58"/>
      <c r="AQ663" s="58"/>
    </row>
    <row r="664" spans="1:43" hidden="1" x14ac:dyDescent="0.25">
      <c r="A664" s="57">
        <f t="shared" ca="1" si="141"/>
        <v>2.3289148665933368</v>
      </c>
      <c r="B664" s="57">
        <f t="shared" ca="1" si="141"/>
        <v>1.9037133114505744</v>
      </c>
      <c r="C664" s="57">
        <f t="shared" ca="1" si="141"/>
        <v>4.0092462980228367</v>
      </c>
      <c r="D664" s="57">
        <f t="shared" ca="1" si="141"/>
        <v>1.3914327537874727</v>
      </c>
      <c r="E664" s="57">
        <f t="shared" ca="1" si="141"/>
        <v>5.4371093206559085</v>
      </c>
      <c r="F664" s="57">
        <f t="shared" ca="1" si="141"/>
        <v>5.3610200334548814</v>
      </c>
      <c r="G664" s="57">
        <f t="shared" ca="1" si="141"/>
        <v>2.9638716391452182</v>
      </c>
      <c r="H664" s="57">
        <f t="shared" ca="1" si="141"/>
        <v>2.1404471760205945</v>
      </c>
      <c r="I664" s="57">
        <f t="shared" ca="1" si="141"/>
        <v>5.4877957083852102</v>
      </c>
      <c r="J664" s="57">
        <f t="shared" ca="1" si="141"/>
        <v>7.5380069846293978</v>
      </c>
      <c r="K664" s="57">
        <f t="shared" ca="1" si="141"/>
        <v>5.1407687698174005</v>
      </c>
      <c r="L664" s="57"/>
      <c r="M664" s="6">
        <f t="shared" ca="1" si="142"/>
        <v>16.84003978839079</v>
      </c>
      <c r="N664" s="6">
        <f t="shared" ca="1" si="142"/>
        <v>14.222226244155426</v>
      </c>
      <c r="O664" s="6">
        <f t="shared" ca="1" si="142"/>
        <v>14.878829616735882</v>
      </c>
      <c r="P664" s="6">
        <f t="shared" ca="1" si="142"/>
        <v>17.893297823108064</v>
      </c>
      <c r="Q664" s="6">
        <f t="shared" ca="1" si="142"/>
        <v>14.622038577944478</v>
      </c>
      <c r="R664" s="57"/>
      <c r="S664" s="57">
        <f t="shared" ca="1" si="140"/>
        <v>17.893297823108064</v>
      </c>
      <c r="T664" s="7">
        <f ca="1">SMALL($S$5:$S$1004,ROWS($S$5:S664))</f>
        <v>18.659416378729247</v>
      </c>
      <c r="U664" s="10">
        <f ca="1">ROWS($S$5:S664)/COUNT($S$5:$S$1004)</f>
        <v>0.66</v>
      </c>
      <c r="V664" s="8"/>
      <c r="W664" s="8"/>
      <c r="Y664" s="8"/>
      <c r="Z664" s="8"/>
      <c r="AA664" s="8"/>
      <c r="AB664" s="8"/>
      <c r="AC664" s="8"/>
      <c r="AD664" s="8"/>
      <c r="AF664" s="7"/>
      <c r="AG664" s="7"/>
      <c r="AH664" s="7"/>
      <c r="AI664" s="57"/>
      <c r="AJ664" s="7"/>
      <c r="AK664" s="7"/>
      <c r="AL664" s="58"/>
      <c r="AM664" s="58"/>
      <c r="AN664" s="58"/>
      <c r="AO664" s="58"/>
      <c r="AP664" s="58"/>
      <c r="AQ664" s="58"/>
    </row>
    <row r="665" spans="1:43" hidden="1" x14ac:dyDescent="0.25">
      <c r="A665" s="57">
        <f t="shared" ref="A665:K674" ca="1" si="143">A$2+(A$3-A$2)*RAND()</f>
        <v>3.595491509185921</v>
      </c>
      <c r="B665" s="57">
        <f t="shared" ca="1" si="143"/>
        <v>1.1377552065010108</v>
      </c>
      <c r="C665" s="57">
        <f t="shared" ca="1" si="143"/>
        <v>2.9491761338494329</v>
      </c>
      <c r="D665" s="57">
        <f t="shared" ca="1" si="143"/>
        <v>1.8126287046462288</v>
      </c>
      <c r="E665" s="57">
        <f t="shared" ca="1" si="143"/>
        <v>6.8051932679213234</v>
      </c>
      <c r="F665" s="57">
        <f t="shared" ca="1" si="143"/>
        <v>3.5148669403346045</v>
      </c>
      <c r="G665" s="57">
        <f t="shared" ca="1" si="143"/>
        <v>2.6041537736530751</v>
      </c>
      <c r="H665" s="57">
        <f t="shared" ca="1" si="143"/>
        <v>2.0122871144163708</v>
      </c>
      <c r="I665" s="57">
        <f t="shared" ca="1" si="143"/>
        <v>4.3040725274700353</v>
      </c>
      <c r="J665" s="57">
        <f t="shared" ca="1" si="143"/>
        <v>4.5091352141450649</v>
      </c>
      <c r="K665" s="57">
        <f t="shared" ca="1" si="143"/>
        <v>2.2334051286346384</v>
      </c>
      <c r="L665" s="57"/>
      <c r="M665" s="6">
        <f t="shared" ref="M665:Q674" ca="1" si="144">SUMIF(M$4,"*"&amp;$A$4&amp;"*",$A665)+SUMIF(M$4,"*"&amp;$B$4&amp;"*",$B665)+SUMIF(M$4,"*"&amp;$C$4&amp;"*",$C665)+SUMIF(M$4,"*"&amp;$D$4&amp;"*",$D665)+SUMIF(M$4,"*"&amp;$E$4&amp;"*",$E665)+SUMIF(M$4,"*"&amp;$F$4&amp;"*",$F665)+SUMIF(M$4,"*"&amp;$G$4&amp;"*",$G665)+SUMIF(M$4,"*"&amp;$H$4&amp;"*",$H665)+SUMIF(M$4,"*"&amp;$I$4&amp;"*",$I665)+SUMIF(M$4,"*"&amp;$J$4&amp;"*",$J665)+SUMIF(M$4,"*"&amp;$K$4&amp;"*",$K665)</f>
        <v>13.657956630833493</v>
      </c>
      <c r="N665" s="6">
        <f t="shared" ca="1" si="144"/>
        <v>12.52140920163029</v>
      </c>
      <c r="O665" s="6">
        <f t="shared" ca="1" si="144"/>
        <v>12.452083688567399</v>
      </c>
      <c r="P665" s="6">
        <f t="shared" ca="1" si="144"/>
        <v>11.190099802940288</v>
      </c>
      <c r="Q665" s="6">
        <f t="shared" ca="1" si="144"/>
        <v>12.188640717473342</v>
      </c>
      <c r="R665" s="57"/>
      <c r="S665" s="57">
        <f t="shared" ca="1" si="140"/>
        <v>13.657956630833493</v>
      </c>
      <c r="T665" s="7">
        <f ca="1">SMALL($S$5:$S$1004,ROWS($S$5:S665))</f>
        <v>18.66756644378604</v>
      </c>
      <c r="U665" s="10">
        <f ca="1">ROWS($S$5:S665)/COUNT($S$5:$S$1004)</f>
        <v>0.66100000000000003</v>
      </c>
      <c r="V665" s="8"/>
      <c r="W665" s="8"/>
      <c r="Y665" s="8"/>
      <c r="Z665" s="8"/>
      <c r="AA665" s="8"/>
      <c r="AB665" s="8"/>
      <c r="AC665" s="8"/>
      <c r="AD665" s="8"/>
      <c r="AF665" s="7"/>
      <c r="AG665" s="7"/>
      <c r="AH665" s="7"/>
      <c r="AI665" s="57"/>
      <c r="AJ665" s="7"/>
      <c r="AK665" s="7"/>
      <c r="AL665" s="58"/>
      <c r="AM665" s="58"/>
      <c r="AN665" s="58"/>
      <c r="AO665" s="58"/>
      <c r="AP665" s="58"/>
      <c r="AQ665" s="58"/>
    </row>
    <row r="666" spans="1:43" hidden="1" x14ac:dyDescent="0.25">
      <c r="A666" s="57">
        <f t="shared" ca="1" si="143"/>
        <v>2.179043341001393</v>
      </c>
      <c r="B666" s="57">
        <f t="shared" ca="1" si="143"/>
        <v>4.4785847254406139</v>
      </c>
      <c r="C666" s="57">
        <f t="shared" ca="1" si="143"/>
        <v>1.5665726373094153</v>
      </c>
      <c r="D666" s="57">
        <f t="shared" ca="1" si="143"/>
        <v>1.8604990016281078</v>
      </c>
      <c r="E666" s="57">
        <f t="shared" ca="1" si="143"/>
        <v>7.4809257716553219</v>
      </c>
      <c r="F666" s="57">
        <f t="shared" ca="1" si="143"/>
        <v>2.4367826624800402</v>
      </c>
      <c r="G666" s="57">
        <f t="shared" ca="1" si="143"/>
        <v>2.7250928859668599</v>
      </c>
      <c r="H666" s="57">
        <f t="shared" ca="1" si="143"/>
        <v>2.4845735626393752</v>
      </c>
      <c r="I666" s="57">
        <f t="shared" ca="1" si="143"/>
        <v>6.6812339953144191</v>
      </c>
      <c r="J666" s="57">
        <f t="shared" ca="1" si="143"/>
        <v>4.717164378214294</v>
      </c>
      <c r="K666" s="57">
        <f t="shared" ca="1" si="143"/>
        <v>5.8818188398450388</v>
      </c>
      <c r="L666" s="57"/>
      <c r="M666" s="6">
        <f t="shared" ca="1" si="144"/>
        <v>11.187873242491962</v>
      </c>
      <c r="N666" s="6">
        <f t="shared" ca="1" si="144"/>
        <v>11.481799606810654</v>
      </c>
      <c r="O666" s="6">
        <f t="shared" ca="1" si="144"/>
        <v>16.67667487531023</v>
      </c>
      <c r="P666" s="6">
        <f t="shared" ca="1" si="144"/>
        <v>19.478420223080111</v>
      </c>
      <c r="Q666" s="6">
        <f t="shared" ca="1" si="144"/>
        <v>20.325902899580349</v>
      </c>
      <c r="R666" s="57"/>
      <c r="S666" s="57">
        <f t="shared" ca="1" si="140"/>
        <v>20.325902899580349</v>
      </c>
      <c r="T666" s="7">
        <f ca="1">SMALL($S$5:$S$1004,ROWS($S$5:S666))</f>
        <v>18.681899398801903</v>
      </c>
      <c r="U666" s="10">
        <f ca="1">ROWS($S$5:S666)/COUNT($S$5:$S$1004)</f>
        <v>0.66200000000000003</v>
      </c>
      <c r="V666" s="8"/>
      <c r="W666" s="8"/>
      <c r="Y666" s="8"/>
      <c r="Z666" s="8"/>
      <c r="AA666" s="8"/>
      <c r="AB666" s="8"/>
      <c r="AC666" s="8"/>
      <c r="AD666" s="8"/>
      <c r="AF666" s="7"/>
      <c r="AG666" s="7"/>
      <c r="AH666" s="7"/>
      <c r="AI666" s="57"/>
      <c r="AJ666" s="7"/>
      <c r="AK666" s="7"/>
      <c r="AL666" s="58"/>
      <c r="AM666" s="58"/>
      <c r="AN666" s="58"/>
      <c r="AO666" s="58"/>
      <c r="AP666" s="58"/>
      <c r="AQ666" s="58"/>
    </row>
    <row r="667" spans="1:43" hidden="1" x14ac:dyDescent="0.25">
      <c r="A667" s="57">
        <f t="shared" ca="1" si="143"/>
        <v>3.8179366883778871</v>
      </c>
      <c r="B667" s="57">
        <f t="shared" ca="1" si="143"/>
        <v>4.8392268740692028</v>
      </c>
      <c r="C667" s="57">
        <f t="shared" ca="1" si="143"/>
        <v>4.1064214016360392</v>
      </c>
      <c r="D667" s="57">
        <f t="shared" ca="1" si="143"/>
        <v>2.4758782571963192</v>
      </c>
      <c r="E667" s="57">
        <f t="shared" ca="1" si="143"/>
        <v>7.9889434645221975</v>
      </c>
      <c r="F667" s="57">
        <f t="shared" ca="1" si="143"/>
        <v>5.9683742699917008</v>
      </c>
      <c r="G667" s="57">
        <f t="shared" ca="1" si="143"/>
        <v>0.87350884037455678</v>
      </c>
      <c r="H667" s="57">
        <f t="shared" ca="1" si="143"/>
        <v>2.5081235713525016</v>
      </c>
      <c r="I667" s="57">
        <f t="shared" ca="1" si="143"/>
        <v>6.53308420888672</v>
      </c>
      <c r="J667" s="57">
        <f t="shared" ca="1" si="143"/>
        <v>6.7547901024640744</v>
      </c>
      <c r="K667" s="57">
        <f t="shared" ca="1" si="143"/>
        <v>2.8461222239671464</v>
      </c>
      <c r="L667" s="57"/>
      <c r="M667" s="6">
        <f t="shared" ca="1" si="144"/>
        <v>15.552657032852558</v>
      </c>
      <c r="N667" s="6">
        <f t="shared" ca="1" si="144"/>
        <v>13.922113888412838</v>
      </c>
      <c r="O667" s="6">
        <f t="shared" ca="1" si="144"/>
        <v>19.582960441055477</v>
      </c>
      <c r="P667" s="6">
        <f t="shared" ca="1" si="144"/>
        <v>20.18680757691477</v>
      </c>
      <c r="Q667" s="6">
        <f t="shared" ca="1" si="144"/>
        <v>18.182416133911047</v>
      </c>
      <c r="R667" s="57"/>
      <c r="S667" s="57">
        <f t="shared" ca="1" si="140"/>
        <v>20.18680757691477</v>
      </c>
      <c r="T667" s="7">
        <f ca="1">SMALL($S$5:$S$1004,ROWS($S$5:S667))</f>
        <v>18.683361939034526</v>
      </c>
      <c r="U667" s="10">
        <f ca="1">ROWS($S$5:S667)/COUNT($S$5:$S$1004)</f>
        <v>0.66300000000000003</v>
      </c>
      <c r="V667" s="8"/>
      <c r="W667" s="8"/>
      <c r="Y667" s="8"/>
      <c r="Z667" s="8"/>
      <c r="AA667" s="8"/>
      <c r="AB667" s="8"/>
      <c r="AC667" s="8"/>
      <c r="AD667" s="8"/>
      <c r="AF667" s="7"/>
      <c r="AG667" s="7"/>
      <c r="AH667" s="7"/>
      <c r="AI667" s="57"/>
      <c r="AJ667" s="7"/>
      <c r="AK667" s="7"/>
      <c r="AL667" s="58"/>
      <c r="AM667" s="58"/>
      <c r="AN667" s="58"/>
      <c r="AO667" s="58"/>
      <c r="AP667" s="58"/>
      <c r="AQ667" s="58"/>
    </row>
    <row r="668" spans="1:43" hidden="1" x14ac:dyDescent="0.25">
      <c r="A668" s="57">
        <f t="shared" ca="1" si="143"/>
        <v>2.9671876839780955</v>
      </c>
      <c r="B668" s="57">
        <f t="shared" ca="1" si="143"/>
        <v>4.7499934839379341</v>
      </c>
      <c r="C668" s="57">
        <f t="shared" ca="1" si="143"/>
        <v>2.9274744687855851</v>
      </c>
      <c r="D668" s="57">
        <f t="shared" ca="1" si="143"/>
        <v>2.3875174575088112</v>
      </c>
      <c r="E668" s="57">
        <f t="shared" ca="1" si="143"/>
        <v>7.4564336193594114</v>
      </c>
      <c r="F668" s="57">
        <f t="shared" ca="1" si="143"/>
        <v>4.0905594591368581</v>
      </c>
      <c r="G668" s="57">
        <f t="shared" ca="1" si="143"/>
        <v>0.86622803527516345</v>
      </c>
      <c r="H668" s="57">
        <f t="shared" ca="1" si="143"/>
        <v>2.9817153224309756</v>
      </c>
      <c r="I668" s="57">
        <f t="shared" ca="1" si="143"/>
        <v>6.3330087600980001</v>
      </c>
      <c r="J668" s="57">
        <f t="shared" ca="1" si="143"/>
        <v>6.9528815502270707</v>
      </c>
      <c r="K668" s="57">
        <f t="shared" ca="1" si="143"/>
        <v>3.8170761289254469</v>
      </c>
      <c r="L668" s="57"/>
      <c r="M668" s="6">
        <f t="shared" ca="1" si="144"/>
        <v>13.713771738265915</v>
      </c>
      <c r="N668" s="6">
        <f t="shared" ca="1" si="144"/>
        <v>13.173814726989141</v>
      </c>
      <c r="O668" s="6">
        <f t="shared" ca="1" si="144"/>
        <v>19.159308653524416</v>
      </c>
      <c r="P668" s="6">
        <f t="shared" ca="1" si="144"/>
        <v>18.990637832098241</v>
      </c>
      <c r="Q668" s="6">
        <f t="shared" ca="1" si="144"/>
        <v>19.005218554653769</v>
      </c>
      <c r="R668" s="57"/>
      <c r="S668" s="57">
        <f t="shared" ca="1" si="140"/>
        <v>19.159308653524416</v>
      </c>
      <c r="T668" s="7">
        <f ca="1">SMALL($S$5:$S$1004,ROWS($S$5:S668))</f>
        <v>18.683893062341543</v>
      </c>
      <c r="U668" s="10">
        <f ca="1">ROWS($S$5:S668)/COUNT($S$5:$S$1004)</f>
        <v>0.66400000000000003</v>
      </c>
      <c r="V668" s="8"/>
      <c r="W668" s="8"/>
      <c r="Y668" s="8"/>
      <c r="Z668" s="8"/>
      <c r="AA668" s="8"/>
      <c r="AB668" s="8"/>
      <c r="AC668" s="8"/>
      <c r="AD668" s="8"/>
      <c r="AF668" s="7"/>
      <c r="AG668" s="7"/>
      <c r="AH668" s="7"/>
      <c r="AI668" s="57"/>
      <c r="AJ668" s="7"/>
      <c r="AK668" s="7"/>
      <c r="AL668" s="58"/>
      <c r="AM668" s="58"/>
      <c r="AN668" s="58"/>
      <c r="AO668" s="58"/>
      <c r="AP668" s="58"/>
      <c r="AQ668" s="58"/>
    </row>
    <row r="669" spans="1:43" hidden="1" x14ac:dyDescent="0.25">
      <c r="A669" s="57">
        <f t="shared" ca="1" si="143"/>
        <v>3.6641137719306132</v>
      </c>
      <c r="B669" s="57">
        <f t="shared" ca="1" si="143"/>
        <v>3.341585098905961</v>
      </c>
      <c r="C669" s="57">
        <f t="shared" ca="1" si="143"/>
        <v>3.5821335813975521</v>
      </c>
      <c r="D669" s="57">
        <f t="shared" ca="1" si="143"/>
        <v>2.9618385024163016</v>
      </c>
      <c r="E669" s="57">
        <f t="shared" ca="1" si="143"/>
        <v>6.1252296699239563</v>
      </c>
      <c r="F669" s="57">
        <f t="shared" ca="1" si="143"/>
        <v>5.123761837720231</v>
      </c>
      <c r="G669" s="57">
        <f t="shared" ca="1" si="143"/>
        <v>2.8561619809198096</v>
      </c>
      <c r="H669" s="57">
        <f t="shared" ca="1" si="143"/>
        <v>5.6578335943545941</v>
      </c>
      <c r="I669" s="57">
        <f t="shared" ca="1" si="143"/>
        <v>4.9898770026278747</v>
      </c>
      <c r="J669" s="57">
        <f t="shared" ca="1" si="143"/>
        <v>4.7991163359304583</v>
      </c>
      <c r="K669" s="57">
        <f t="shared" ca="1" si="143"/>
        <v>5.4384713932129571</v>
      </c>
      <c r="L669" s="57"/>
      <c r="M669" s="6">
        <f t="shared" ca="1" si="144"/>
        <v>14.901525670178433</v>
      </c>
      <c r="N669" s="6">
        <f t="shared" ca="1" si="144"/>
        <v>14.281230591197183</v>
      </c>
      <c r="O669" s="6">
        <f t="shared" ca="1" si="144"/>
        <v>14.265931104760375</v>
      </c>
      <c r="P669" s="6">
        <f t="shared" ca="1" si="144"/>
        <v>18.893695332467026</v>
      </c>
      <c r="Q669" s="6">
        <f t="shared" ca="1" si="144"/>
        <v>20.563119756397469</v>
      </c>
      <c r="R669" s="57"/>
      <c r="S669" s="57">
        <f t="shared" ca="1" si="140"/>
        <v>20.563119756397469</v>
      </c>
      <c r="T669" s="7">
        <f ca="1">SMALL($S$5:$S$1004,ROWS($S$5:S669))</f>
        <v>18.691037150838113</v>
      </c>
      <c r="U669" s="10">
        <f ca="1">ROWS($S$5:S669)/COUNT($S$5:$S$1004)</f>
        <v>0.66500000000000004</v>
      </c>
      <c r="V669" s="8"/>
      <c r="W669" s="8"/>
      <c r="Y669" s="8"/>
      <c r="Z669" s="8"/>
      <c r="AA669" s="8"/>
      <c r="AB669" s="8"/>
      <c r="AC669" s="8"/>
      <c r="AD669" s="8"/>
      <c r="AF669" s="7"/>
      <c r="AG669" s="7"/>
      <c r="AH669" s="7"/>
      <c r="AI669" s="57"/>
      <c r="AJ669" s="7"/>
      <c r="AK669" s="7"/>
      <c r="AL669" s="58"/>
      <c r="AM669" s="58"/>
      <c r="AN669" s="58"/>
      <c r="AO669" s="58"/>
      <c r="AP669" s="58"/>
      <c r="AQ669" s="58"/>
    </row>
    <row r="670" spans="1:43" hidden="1" x14ac:dyDescent="0.25">
      <c r="A670" s="57">
        <f t="shared" ca="1" si="143"/>
        <v>4.2764061895330716</v>
      </c>
      <c r="B670" s="57">
        <f t="shared" ca="1" si="143"/>
        <v>3.6836788794900963</v>
      </c>
      <c r="C670" s="57">
        <f t="shared" ca="1" si="143"/>
        <v>2.589345691688675</v>
      </c>
      <c r="D670" s="57">
        <f t="shared" ca="1" si="143"/>
        <v>2.7446757470423746</v>
      </c>
      <c r="E670" s="57">
        <f t="shared" ca="1" si="143"/>
        <v>5.381868729306734</v>
      </c>
      <c r="F670" s="57">
        <f t="shared" ca="1" si="143"/>
        <v>5.1622844413161229</v>
      </c>
      <c r="G670" s="57">
        <f t="shared" ca="1" si="143"/>
        <v>1.1213070066162538</v>
      </c>
      <c r="H670" s="57">
        <f t="shared" ca="1" si="143"/>
        <v>2.741968036282004</v>
      </c>
      <c r="I670" s="57">
        <f t="shared" ca="1" si="143"/>
        <v>5.6694530565938734</v>
      </c>
      <c r="J670" s="57">
        <f t="shared" ca="1" si="143"/>
        <v>6.9699559905943183</v>
      </c>
      <c r="K670" s="57">
        <f t="shared" ca="1" si="143"/>
        <v>5.3051658232253383</v>
      </c>
      <c r="L670" s="57"/>
      <c r="M670" s="6">
        <f t="shared" ca="1" si="144"/>
        <v>14.957014878432318</v>
      </c>
      <c r="N670" s="6">
        <f t="shared" ca="1" si="144"/>
        <v>15.112344933786018</v>
      </c>
      <c r="O670" s="6">
        <f t="shared" ca="1" si="144"/>
        <v>16.035503599391149</v>
      </c>
      <c r="P670" s="6">
        <f t="shared" ca="1" si="144"/>
        <v>19.820582200625431</v>
      </c>
      <c r="Q670" s="6">
        <f t="shared" ca="1" si="144"/>
        <v>17.112681468304171</v>
      </c>
      <c r="R670" s="57"/>
      <c r="S670" s="57">
        <f t="shared" ca="1" si="140"/>
        <v>19.820582200625431</v>
      </c>
      <c r="T670" s="7">
        <f ca="1">SMALL($S$5:$S$1004,ROWS($S$5:S670))</f>
        <v>18.697813416458818</v>
      </c>
      <c r="U670" s="10">
        <f ca="1">ROWS($S$5:S670)/COUNT($S$5:$S$1004)</f>
        <v>0.66600000000000004</v>
      </c>
      <c r="V670" s="8"/>
      <c r="W670" s="8"/>
      <c r="Y670" s="8"/>
      <c r="Z670" s="8"/>
      <c r="AA670" s="8"/>
      <c r="AB670" s="8"/>
      <c r="AC670" s="8"/>
      <c r="AD670" s="8"/>
      <c r="AF670" s="7"/>
      <c r="AG670" s="7"/>
      <c r="AH670" s="7"/>
      <c r="AI670" s="57"/>
      <c r="AJ670" s="7"/>
      <c r="AK670" s="7"/>
      <c r="AL670" s="58"/>
      <c r="AM670" s="58"/>
      <c r="AN670" s="58"/>
      <c r="AO670" s="58"/>
      <c r="AP670" s="58"/>
      <c r="AQ670" s="58"/>
    </row>
    <row r="671" spans="1:43" hidden="1" x14ac:dyDescent="0.25">
      <c r="A671" s="57">
        <f t="shared" ca="1" si="143"/>
        <v>5.9697669454144489</v>
      </c>
      <c r="B671" s="57">
        <f t="shared" ca="1" si="143"/>
        <v>4.4189803583502822</v>
      </c>
      <c r="C671" s="57">
        <f t="shared" ca="1" si="143"/>
        <v>1.4594442142705688</v>
      </c>
      <c r="D671" s="57">
        <f t="shared" ca="1" si="143"/>
        <v>2.9172365119565722</v>
      </c>
      <c r="E671" s="57">
        <f t="shared" ca="1" si="143"/>
        <v>5.3538925531648331</v>
      </c>
      <c r="F671" s="57">
        <f t="shared" ca="1" si="143"/>
        <v>2.9882286414795156</v>
      </c>
      <c r="G671" s="57">
        <f t="shared" ca="1" si="143"/>
        <v>1.9760474223812705</v>
      </c>
      <c r="H671" s="57">
        <f t="shared" ca="1" si="143"/>
        <v>5.0431087221216506</v>
      </c>
      <c r="I671" s="57">
        <f t="shared" ca="1" si="143"/>
        <v>5.705437667544933</v>
      </c>
      <c r="J671" s="57">
        <f t="shared" ca="1" si="143"/>
        <v>5.8797148633295491</v>
      </c>
      <c r="K671" s="57">
        <f t="shared" ca="1" si="143"/>
        <v>2.4918559752448615</v>
      </c>
      <c r="L671" s="57"/>
      <c r="M671" s="6">
        <f t="shared" ca="1" si="144"/>
        <v>15.284973445395838</v>
      </c>
      <c r="N671" s="6">
        <f t="shared" ca="1" si="144"/>
        <v>16.74276574308184</v>
      </c>
      <c r="O671" s="6">
        <f t="shared" ca="1" si="144"/>
        <v>15.652587774844665</v>
      </c>
      <c r="P671" s="6">
        <f t="shared" ca="1" si="144"/>
        <v>15.604502642619593</v>
      </c>
      <c r="Q671" s="6">
        <f t="shared" ca="1" si="144"/>
        <v>17.307837608881627</v>
      </c>
      <c r="R671" s="57"/>
      <c r="S671" s="57">
        <f t="shared" ca="1" si="140"/>
        <v>17.307837608881627</v>
      </c>
      <c r="T671" s="7">
        <f ca="1">SMALL($S$5:$S$1004,ROWS($S$5:S671))</f>
        <v>18.715121207394965</v>
      </c>
      <c r="U671" s="10">
        <f ca="1">ROWS($S$5:S671)/COUNT($S$5:$S$1004)</f>
        <v>0.66700000000000004</v>
      </c>
      <c r="V671" s="8"/>
      <c r="W671" s="8"/>
      <c r="Y671" s="8"/>
      <c r="Z671" s="8"/>
      <c r="AA671" s="8"/>
      <c r="AB671" s="8"/>
      <c r="AC671" s="8"/>
      <c r="AD671" s="8"/>
      <c r="AF671" s="7"/>
      <c r="AG671" s="7"/>
      <c r="AH671" s="7"/>
      <c r="AI671" s="57"/>
      <c r="AJ671" s="7"/>
      <c r="AK671" s="7"/>
      <c r="AL671" s="58"/>
      <c r="AM671" s="58"/>
      <c r="AN671" s="58"/>
      <c r="AO671" s="58"/>
      <c r="AP671" s="58"/>
      <c r="AQ671" s="58"/>
    </row>
    <row r="672" spans="1:43" hidden="1" x14ac:dyDescent="0.25">
      <c r="A672" s="57">
        <f t="shared" ca="1" si="143"/>
        <v>2.2368085761456165</v>
      </c>
      <c r="B672" s="57">
        <f t="shared" ca="1" si="143"/>
        <v>3.0045599310321296</v>
      </c>
      <c r="C672" s="57">
        <f t="shared" ca="1" si="143"/>
        <v>4.9928475833076682</v>
      </c>
      <c r="D672" s="57">
        <f t="shared" ca="1" si="143"/>
        <v>1.3138942214434728</v>
      </c>
      <c r="E672" s="57">
        <f t="shared" ca="1" si="143"/>
        <v>5.9185725978124779</v>
      </c>
      <c r="F672" s="57">
        <f t="shared" ca="1" si="143"/>
        <v>3.7114885687638552</v>
      </c>
      <c r="G672" s="57">
        <f t="shared" ca="1" si="143"/>
        <v>1.9824685555149602</v>
      </c>
      <c r="H672" s="57">
        <f t="shared" ca="1" si="143"/>
        <v>3.2665808202606472</v>
      </c>
      <c r="I672" s="57">
        <f t="shared" ca="1" si="143"/>
        <v>3.4721892398134826</v>
      </c>
      <c r="J672" s="57">
        <f t="shared" ca="1" si="143"/>
        <v>5.2373260706759535</v>
      </c>
      <c r="K672" s="57">
        <f t="shared" ca="1" si="143"/>
        <v>5.9815602159839827</v>
      </c>
      <c r="L672" s="57"/>
      <c r="M672" s="6">
        <f t="shared" ca="1" si="144"/>
        <v>14.449450785644197</v>
      </c>
      <c r="N672" s="6">
        <f t="shared" ca="1" si="144"/>
        <v>10.770497423780004</v>
      </c>
      <c r="O672" s="6">
        <f t="shared" ca="1" si="144"/>
        <v>14.160458599520561</v>
      </c>
      <c r="P672" s="6">
        <f t="shared" ca="1" si="144"/>
        <v>16.169797955593452</v>
      </c>
      <c r="Q672" s="6">
        <f t="shared" ca="1" si="144"/>
        <v>18.171273565089237</v>
      </c>
      <c r="R672" s="57"/>
      <c r="S672" s="57">
        <f t="shared" ca="1" si="140"/>
        <v>18.171273565089237</v>
      </c>
      <c r="T672" s="7">
        <f ca="1">SMALL($S$5:$S$1004,ROWS($S$5:S672))</f>
        <v>18.717452372903772</v>
      </c>
      <c r="U672" s="10">
        <f ca="1">ROWS($S$5:S672)/COUNT($S$5:$S$1004)</f>
        <v>0.66800000000000004</v>
      </c>
      <c r="V672" s="8"/>
      <c r="W672" s="8"/>
      <c r="Y672" s="8"/>
      <c r="Z672" s="8"/>
      <c r="AA672" s="8"/>
      <c r="AB672" s="8"/>
      <c r="AC672" s="8"/>
      <c r="AD672" s="8"/>
      <c r="AF672" s="7"/>
      <c r="AG672" s="7"/>
      <c r="AH672" s="7"/>
      <c r="AI672" s="57"/>
      <c r="AJ672" s="7"/>
      <c r="AK672" s="7"/>
      <c r="AL672" s="58"/>
      <c r="AM672" s="58"/>
      <c r="AN672" s="58"/>
      <c r="AO672" s="58"/>
      <c r="AP672" s="58"/>
      <c r="AQ672" s="58"/>
    </row>
    <row r="673" spans="1:43" hidden="1" x14ac:dyDescent="0.25">
      <c r="A673" s="57">
        <f t="shared" ca="1" si="143"/>
        <v>4.6906434597544404</v>
      </c>
      <c r="B673" s="57">
        <f t="shared" ca="1" si="143"/>
        <v>3.5486105495683646</v>
      </c>
      <c r="C673" s="57">
        <f t="shared" ca="1" si="143"/>
        <v>3.5656363407539646</v>
      </c>
      <c r="D673" s="57">
        <f t="shared" ca="1" si="143"/>
        <v>1.455041596088958</v>
      </c>
      <c r="E673" s="57">
        <f t="shared" ca="1" si="143"/>
        <v>5.4255510528708584</v>
      </c>
      <c r="F673" s="57">
        <f t="shared" ca="1" si="143"/>
        <v>3.8899686745967212</v>
      </c>
      <c r="G673" s="57">
        <f t="shared" ca="1" si="143"/>
        <v>1.5471553019731052</v>
      </c>
      <c r="H673" s="57">
        <f t="shared" ca="1" si="143"/>
        <v>4.1396293938061364</v>
      </c>
      <c r="I673" s="57">
        <f t="shared" ca="1" si="143"/>
        <v>4.7310787370374063</v>
      </c>
      <c r="J673" s="57">
        <f t="shared" ca="1" si="143"/>
        <v>6.3031970880575292</v>
      </c>
      <c r="K673" s="57">
        <f t="shared" ca="1" si="143"/>
        <v>5.5251871960510499</v>
      </c>
      <c r="L673" s="57"/>
      <c r="M673" s="6">
        <f t="shared" ca="1" si="144"/>
        <v>16.106632190539042</v>
      </c>
      <c r="N673" s="6">
        <f t="shared" ca="1" si="144"/>
        <v>13.996037445874034</v>
      </c>
      <c r="O673" s="6">
        <f t="shared" ca="1" si="144"/>
        <v>15.277358690496751</v>
      </c>
      <c r="P673" s="6">
        <f t="shared" ca="1" si="144"/>
        <v>17.694845157253543</v>
      </c>
      <c r="Q673" s="6">
        <f t="shared" ca="1" si="144"/>
        <v>18.63897819229641</v>
      </c>
      <c r="R673" s="57"/>
      <c r="S673" s="57">
        <f t="shared" ca="1" si="140"/>
        <v>18.63897819229641</v>
      </c>
      <c r="T673" s="7">
        <f ca="1">SMALL($S$5:$S$1004,ROWS($S$5:S673))</f>
        <v>18.720263917124726</v>
      </c>
      <c r="U673" s="10">
        <f ca="1">ROWS($S$5:S673)/COUNT($S$5:$S$1004)</f>
        <v>0.66900000000000004</v>
      </c>
      <c r="V673" s="8"/>
      <c r="W673" s="8"/>
      <c r="Y673" s="8"/>
      <c r="Z673" s="8"/>
      <c r="AA673" s="8"/>
      <c r="AB673" s="8"/>
      <c r="AC673" s="8"/>
      <c r="AD673" s="8"/>
      <c r="AF673" s="7"/>
      <c r="AG673" s="7"/>
      <c r="AH673" s="7"/>
      <c r="AI673" s="57"/>
      <c r="AJ673" s="7"/>
      <c r="AK673" s="7"/>
      <c r="AL673" s="58"/>
      <c r="AM673" s="58"/>
      <c r="AN673" s="58"/>
      <c r="AO673" s="58"/>
      <c r="AP673" s="58"/>
      <c r="AQ673" s="58"/>
    </row>
    <row r="674" spans="1:43" hidden="1" x14ac:dyDescent="0.25">
      <c r="A674" s="57">
        <f t="shared" ca="1" si="143"/>
        <v>2.8657321160906544</v>
      </c>
      <c r="B674" s="57">
        <f t="shared" ca="1" si="143"/>
        <v>1.2230909572710842</v>
      </c>
      <c r="C674" s="57">
        <f t="shared" ca="1" si="143"/>
        <v>2.3819563783511444</v>
      </c>
      <c r="D674" s="57">
        <f t="shared" ca="1" si="143"/>
        <v>2.4354916338388923</v>
      </c>
      <c r="E674" s="57">
        <f t="shared" ca="1" si="143"/>
        <v>7.0716932782085422</v>
      </c>
      <c r="F674" s="57">
        <f t="shared" ca="1" si="143"/>
        <v>4.3042483963102427</v>
      </c>
      <c r="G674" s="57">
        <f t="shared" ca="1" si="143"/>
        <v>2.0124494095276262</v>
      </c>
      <c r="H674" s="57">
        <f t="shared" ca="1" si="143"/>
        <v>5.224872854732852</v>
      </c>
      <c r="I674" s="57">
        <f t="shared" ca="1" si="143"/>
        <v>4.1051446499994793</v>
      </c>
      <c r="J674" s="57">
        <f t="shared" ca="1" si="143"/>
        <v>7.0499197017480348</v>
      </c>
      <c r="K674" s="57">
        <f t="shared" ca="1" si="143"/>
        <v>5.278752219816945</v>
      </c>
      <c r="L674" s="57"/>
      <c r="M674" s="6">
        <f t="shared" ca="1" si="144"/>
        <v>14.310057605717461</v>
      </c>
      <c r="N674" s="6">
        <f t="shared" ca="1" si="144"/>
        <v>14.363592861205207</v>
      </c>
      <c r="O674" s="6">
        <f t="shared" ca="1" si="144"/>
        <v>15.344703937227662</v>
      </c>
      <c r="P674" s="6">
        <f t="shared" ca="1" si="144"/>
        <v>14.911236223397751</v>
      </c>
      <c r="Q674" s="6">
        <f t="shared" ca="1" si="144"/>
        <v>18.798409310029424</v>
      </c>
      <c r="R674" s="57"/>
      <c r="S674" s="57">
        <f t="shared" ca="1" si="140"/>
        <v>18.798409310029424</v>
      </c>
      <c r="T674" s="7">
        <f ca="1">SMALL($S$5:$S$1004,ROWS($S$5:S674))</f>
        <v>18.720991087444737</v>
      </c>
      <c r="U674" s="10">
        <f ca="1">ROWS($S$5:S674)/COUNT($S$5:$S$1004)</f>
        <v>0.67</v>
      </c>
      <c r="V674" s="8"/>
      <c r="W674" s="8"/>
      <c r="Y674" s="8"/>
      <c r="Z674" s="8"/>
      <c r="AA674" s="8"/>
      <c r="AB674" s="8"/>
      <c r="AC674" s="8"/>
      <c r="AD674" s="8"/>
      <c r="AF674" s="7"/>
      <c r="AG674" s="7"/>
      <c r="AH674" s="7"/>
      <c r="AI674" s="57"/>
      <c r="AJ674" s="7"/>
      <c r="AK674" s="7"/>
      <c r="AL674" s="58"/>
      <c r="AM674" s="58"/>
      <c r="AN674" s="58"/>
      <c r="AO674" s="58"/>
      <c r="AP674" s="58"/>
      <c r="AQ674" s="58"/>
    </row>
    <row r="675" spans="1:43" hidden="1" x14ac:dyDescent="0.25">
      <c r="A675" s="57">
        <f t="shared" ref="A675:K684" ca="1" si="145">A$2+(A$3-A$2)*RAND()</f>
        <v>2.6391162442368548</v>
      </c>
      <c r="B675" s="57">
        <f t="shared" ca="1" si="145"/>
        <v>2.1944222991707507</v>
      </c>
      <c r="C675" s="57">
        <f t="shared" ca="1" si="145"/>
        <v>4.9987183986636161</v>
      </c>
      <c r="D675" s="57">
        <f t="shared" ca="1" si="145"/>
        <v>1.4936178777182014</v>
      </c>
      <c r="E675" s="57">
        <f t="shared" ca="1" si="145"/>
        <v>4.7058644070673683</v>
      </c>
      <c r="F675" s="57">
        <f t="shared" ca="1" si="145"/>
        <v>3.8832195901781352</v>
      </c>
      <c r="G675" s="57">
        <f t="shared" ca="1" si="145"/>
        <v>1.5011226637232129</v>
      </c>
      <c r="H675" s="57">
        <f t="shared" ca="1" si="145"/>
        <v>4.6920637698707957</v>
      </c>
      <c r="I675" s="57">
        <f t="shared" ca="1" si="145"/>
        <v>3.5222516778918309</v>
      </c>
      <c r="J675" s="57">
        <f t="shared" ca="1" si="145"/>
        <v>4.2994989527155605</v>
      </c>
      <c r="K675" s="57">
        <f t="shared" ca="1" si="145"/>
        <v>2.1132092784611367</v>
      </c>
      <c r="L675" s="57"/>
      <c r="M675" s="6">
        <f t="shared" ref="M675:Q684" ca="1" si="146">SUMIF(M$4,"*"&amp;$A$4&amp;"*",$A675)+SUMIF(M$4,"*"&amp;$B$4&amp;"*",$B675)+SUMIF(M$4,"*"&amp;$C$4&amp;"*",$C675)+SUMIF(M$4,"*"&amp;$D$4&amp;"*",$D675)+SUMIF(M$4,"*"&amp;$E$4&amp;"*",$E675)+SUMIF(M$4,"*"&amp;$F$4&amp;"*",$F675)+SUMIF(M$4,"*"&amp;$G$4&amp;"*",$G675)+SUMIF(M$4,"*"&amp;$H$4&amp;"*",$H675)+SUMIF(M$4,"*"&amp;$I$4&amp;"*",$I675)+SUMIF(M$4,"*"&amp;$J$4&amp;"*",$J675)+SUMIF(M$4,"*"&amp;$K$4&amp;"*",$K675)</f>
        <v>13.438456259339244</v>
      </c>
      <c r="N675" s="6">
        <f t="shared" ca="1" si="146"/>
        <v>9.9333557383938285</v>
      </c>
      <c r="O675" s="6">
        <f t="shared" ca="1" si="146"/>
        <v>11.19978565895368</v>
      </c>
      <c r="P675" s="6">
        <f t="shared" ca="1" si="146"/>
        <v>11.713102845701853</v>
      </c>
      <c r="Q675" s="6">
        <f t="shared" ca="1" si="146"/>
        <v>13.705559754570052</v>
      </c>
      <c r="R675" s="57"/>
      <c r="S675" s="57">
        <f t="shared" ca="1" si="140"/>
        <v>13.705559754570052</v>
      </c>
      <c r="T675" s="7">
        <f ca="1">SMALL($S$5:$S$1004,ROWS($S$5:S675))</f>
        <v>18.729343744772411</v>
      </c>
      <c r="U675" s="10">
        <f ca="1">ROWS($S$5:S675)/COUNT($S$5:$S$1004)</f>
        <v>0.67100000000000004</v>
      </c>
      <c r="V675" s="8"/>
      <c r="W675" s="8"/>
      <c r="Y675" s="8"/>
      <c r="Z675" s="8"/>
      <c r="AA675" s="8"/>
      <c r="AB675" s="8"/>
      <c r="AC675" s="8"/>
      <c r="AD675" s="8"/>
      <c r="AF675" s="7"/>
      <c r="AG675" s="7"/>
      <c r="AH675" s="7"/>
      <c r="AI675" s="57"/>
      <c r="AJ675" s="7"/>
      <c r="AK675" s="7"/>
      <c r="AL675" s="58"/>
      <c r="AM675" s="58"/>
      <c r="AN675" s="58"/>
      <c r="AO675" s="58"/>
      <c r="AP675" s="58"/>
      <c r="AQ675" s="58"/>
    </row>
    <row r="676" spans="1:43" hidden="1" x14ac:dyDescent="0.25">
      <c r="A676" s="57">
        <f t="shared" ca="1" si="145"/>
        <v>5.7892995358397048</v>
      </c>
      <c r="B676" s="57">
        <f t="shared" ca="1" si="145"/>
        <v>4.3320562939762057</v>
      </c>
      <c r="C676" s="57">
        <f t="shared" ca="1" si="145"/>
        <v>2.771579825733792</v>
      </c>
      <c r="D676" s="57">
        <f t="shared" ca="1" si="145"/>
        <v>2.2705223290256447</v>
      </c>
      <c r="E676" s="57">
        <f t="shared" ca="1" si="145"/>
        <v>7.365526915320368</v>
      </c>
      <c r="F676" s="57">
        <f t="shared" ca="1" si="145"/>
        <v>3.2694751774153685</v>
      </c>
      <c r="G676" s="57">
        <f t="shared" ca="1" si="145"/>
        <v>2.1165777286447942</v>
      </c>
      <c r="H676" s="57">
        <f t="shared" ca="1" si="145"/>
        <v>4.4982248024592151</v>
      </c>
      <c r="I676" s="57">
        <f t="shared" ca="1" si="145"/>
        <v>5.8319613562811252</v>
      </c>
      <c r="J676" s="57">
        <f t="shared" ca="1" si="145"/>
        <v>4.3888574525447428</v>
      </c>
      <c r="K676" s="57">
        <f t="shared" ca="1" si="145"/>
        <v>4.4646481902514044</v>
      </c>
      <c r="L676" s="57"/>
      <c r="M676" s="6">
        <f t="shared" ca="1" si="146"/>
        <v>15.066314542763033</v>
      </c>
      <c r="N676" s="6">
        <f t="shared" ca="1" si="146"/>
        <v>14.565257046054885</v>
      </c>
      <c r="O676" s="6">
        <f t="shared" ca="1" si="146"/>
        <v>16.086440661841316</v>
      </c>
      <c r="P676" s="6">
        <f t="shared" ca="1" si="146"/>
        <v>17.898141017924104</v>
      </c>
      <c r="Q676" s="6">
        <f t="shared" ca="1" si="146"/>
        <v>20.660456202007197</v>
      </c>
      <c r="R676" s="57"/>
      <c r="S676" s="57">
        <f t="shared" ca="1" si="140"/>
        <v>20.660456202007197</v>
      </c>
      <c r="T676" s="7">
        <f ca="1">SMALL($S$5:$S$1004,ROWS($S$5:S676))</f>
        <v>18.733337665478082</v>
      </c>
      <c r="U676" s="10">
        <f ca="1">ROWS($S$5:S676)/COUNT($S$5:$S$1004)</f>
        <v>0.67200000000000004</v>
      </c>
      <c r="V676" s="8"/>
      <c r="W676" s="8"/>
      <c r="Y676" s="8"/>
      <c r="Z676" s="8"/>
      <c r="AA676" s="8"/>
      <c r="AB676" s="8"/>
      <c r="AC676" s="8"/>
      <c r="AD676" s="8"/>
      <c r="AF676" s="7"/>
      <c r="AG676" s="7"/>
      <c r="AH676" s="7"/>
      <c r="AI676" s="57"/>
      <c r="AJ676" s="7"/>
      <c r="AK676" s="7"/>
      <c r="AL676" s="58"/>
      <c r="AM676" s="58"/>
      <c r="AN676" s="58"/>
      <c r="AO676" s="58"/>
      <c r="AP676" s="58"/>
      <c r="AQ676" s="58"/>
    </row>
    <row r="677" spans="1:43" hidden="1" x14ac:dyDescent="0.25">
      <c r="A677" s="57">
        <f t="shared" ca="1" si="145"/>
        <v>2.2880182509180069</v>
      </c>
      <c r="B677" s="57">
        <f t="shared" ca="1" si="145"/>
        <v>4.7502878567664251</v>
      </c>
      <c r="C677" s="57">
        <f t="shared" ca="1" si="145"/>
        <v>3.4864586167076652</v>
      </c>
      <c r="D677" s="57">
        <f t="shared" ca="1" si="145"/>
        <v>2.928466660237572</v>
      </c>
      <c r="E677" s="57">
        <f t="shared" ca="1" si="145"/>
        <v>6.3511067342694476</v>
      </c>
      <c r="F677" s="57">
        <f t="shared" ca="1" si="145"/>
        <v>4.0482477003398012</v>
      </c>
      <c r="G677" s="57">
        <f t="shared" ca="1" si="145"/>
        <v>1.2551932994277815</v>
      </c>
      <c r="H677" s="57">
        <f t="shared" ca="1" si="145"/>
        <v>4.020166126036905</v>
      </c>
      <c r="I677" s="57">
        <f t="shared" ca="1" si="145"/>
        <v>6.0841843245675005</v>
      </c>
      <c r="J677" s="57">
        <f t="shared" ca="1" si="145"/>
        <v>6.3786662709229498</v>
      </c>
      <c r="K677" s="57">
        <f t="shared" ca="1" si="145"/>
        <v>5.4869367540606326</v>
      </c>
      <c r="L677" s="57"/>
      <c r="M677" s="6">
        <f t="shared" ca="1" si="146"/>
        <v>13.408336437976404</v>
      </c>
      <c r="N677" s="6">
        <f t="shared" ca="1" si="146"/>
        <v>12.85034448150631</v>
      </c>
      <c r="O677" s="6">
        <f t="shared" ca="1" si="146"/>
        <v>17.480060861958822</v>
      </c>
      <c r="P677" s="6">
        <f t="shared" ca="1" si="146"/>
        <v>20.369656635734358</v>
      </c>
      <c r="Q677" s="6">
        <f t="shared" ca="1" si="146"/>
        <v>20.608497471133411</v>
      </c>
      <c r="R677" s="57"/>
      <c r="S677" s="57">
        <f t="shared" ca="1" si="140"/>
        <v>20.608497471133411</v>
      </c>
      <c r="T677" s="7">
        <f ca="1">SMALL($S$5:$S$1004,ROWS($S$5:S677))</f>
        <v>18.734091513213766</v>
      </c>
      <c r="U677" s="10">
        <f ca="1">ROWS($S$5:S677)/COUNT($S$5:$S$1004)</f>
        <v>0.67300000000000004</v>
      </c>
      <c r="V677" s="8"/>
      <c r="W677" s="8"/>
      <c r="Y677" s="8"/>
      <c r="Z677" s="8"/>
      <c r="AA677" s="8"/>
      <c r="AB677" s="8"/>
      <c r="AC677" s="8"/>
      <c r="AD677" s="8"/>
      <c r="AF677" s="7"/>
      <c r="AG677" s="7"/>
      <c r="AH677" s="7"/>
      <c r="AI677" s="57"/>
      <c r="AJ677" s="7"/>
      <c r="AK677" s="7"/>
      <c r="AL677" s="58"/>
      <c r="AM677" s="58"/>
      <c r="AN677" s="58"/>
      <c r="AO677" s="58"/>
      <c r="AP677" s="58"/>
      <c r="AQ677" s="58"/>
    </row>
    <row r="678" spans="1:43" hidden="1" x14ac:dyDescent="0.25">
      <c r="A678" s="57">
        <f t="shared" ca="1" si="145"/>
        <v>4.4349198850261757</v>
      </c>
      <c r="B678" s="57">
        <f t="shared" ca="1" si="145"/>
        <v>1.5706318153578858</v>
      </c>
      <c r="C678" s="57">
        <f t="shared" ca="1" si="145"/>
        <v>2.1854007763462202</v>
      </c>
      <c r="D678" s="57">
        <f t="shared" ca="1" si="145"/>
        <v>1.735325371232638</v>
      </c>
      <c r="E678" s="57">
        <f t="shared" ca="1" si="145"/>
        <v>5.0319124037294056</v>
      </c>
      <c r="F678" s="57">
        <f t="shared" ca="1" si="145"/>
        <v>4.4433842261767964</v>
      </c>
      <c r="G678" s="57">
        <f t="shared" ca="1" si="145"/>
        <v>2.8334203632927939</v>
      </c>
      <c r="H678" s="57">
        <f t="shared" ca="1" si="145"/>
        <v>4.3216475751136745</v>
      </c>
      <c r="I678" s="57">
        <f t="shared" ca="1" si="145"/>
        <v>5.3927411927172297</v>
      </c>
      <c r="J678" s="57">
        <f t="shared" ca="1" si="145"/>
        <v>7.0508820508670382</v>
      </c>
      <c r="K678" s="57">
        <f t="shared" ca="1" si="145"/>
        <v>4.605855291505355</v>
      </c>
      <c r="L678" s="57"/>
      <c r="M678" s="6">
        <f t="shared" ca="1" si="146"/>
        <v>16.50462307553223</v>
      </c>
      <c r="N678" s="6">
        <f t="shared" ca="1" si="146"/>
        <v>16.054547670418646</v>
      </c>
      <c r="O678" s="6">
        <f t="shared" ca="1" si="146"/>
        <v>13.653426269954331</v>
      </c>
      <c r="P678" s="6">
        <f t="shared" ca="1" si="146"/>
        <v>16.01261252575727</v>
      </c>
      <c r="Q678" s="6">
        <f t="shared" ca="1" si="146"/>
        <v>15.53004708570632</v>
      </c>
      <c r="R678" s="57"/>
      <c r="S678" s="57">
        <f t="shared" ca="1" si="140"/>
        <v>16.50462307553223</v>
      </c>
      <c r="T678" s="7">
        <f ca="1">SMALL($S$5:$S$1004,ROWS($S$5:S678))</f>
        <v>18.735788781619995</v>
      </c>
      <c r="U678" s="10">
        <f ca="1">ROWS($S$5:S678)/COUNT($S$5:$S$1004)</f>
        <v>0.67400000000000004</v>
      </c>
      <c r="V678" s="8"/>
      <c r="W678" s="8"/>
      <c r="Y678" s="8"/>
      <c r="Z678" s="8"/>
      <c r="AA678" s="8"/>
      <c r="AB678" s="8"/>
      <c r="AC678" s="8"/>
      <c r="AD678" s="8"/>
      <c r="AF678" s="7"/>
      <c r="AG678" s="7"/>
      <c r="AH678" s="7"/>
      <c r="AI678" s="57"/>
      <c r="AJ678" s="7"/>
      <c r="AK678" s="7"/>
      <c r="AL678" s="58"/>
      <c r="AM678" s="58"/>
      <c r="AN678" s="58"/>
      <c r="AO678" s="58"/>
      <c r="AP678" s="58"/>
      <c r="AQ678" s="58"/>
    </row>
    <row r="679" spans="1:43" hidden="1" x14ac:dyDescent="0.25">
      <c r="A679" s="57">
        <f t="shared" ca="1" si="145"/>
        <v>4.9687610912108191</v>
      </c>
      <c r="B679" s="57">
        <f t="shared" ca="1" si="145"/>
        <v>3.1338693852492958</v>
      </c>
      <c r="C679" s="57">
        <f t="shared" ca="1" si="145"/>
        <v>1.7056181902741829</v>
      </c>
      <c r="D679" s="57">
        <f t="shared" ca="1" si="145"/>
        <v>1.6009365727963125</v>
      </c>
      <c r="E679" s="57">
        <f t="shared" ca="1" si="145"/>
        <v>6.1541824126170894</v>
      </c>
      <c r="F679" s="57">
        <f t="shared" ca="1" si="145"/>
        <v>2.9177515293191734</v>
      </c>
      <c r="G679" s="57">
        <f t="shared" ca="1" si="145"/>
        <v>0.8560781078027373</v>
      </c>
      <c r="H679" s="57">
        <f t="shared" ca="1" si="145"/>
        <v>4.9437109857194432</v>
      </c>
      <c r="I679" s="57">
        <f t="shared" ca="1" si="145"/>
        <v>3.4536724067055453</v>
      </c>
      <c r="J679" s="57">
        <f t="shared" ca="1" si="145"/>
        <v>4.277976698122723</v>
      </c>
      <c r="K679" s="57">
        <f t="shared" ca="1" si="145"/>
        <v>4.2090705638508243</v>
      </c>
      <c r="L679" s="57"/>
      <c r="M679" s="6">
        <f t="shared" ca="1" si="146"/>
        <v>11.808434087410463</v>
      </c>
      <c r="N679" s="6">
        <f t="shared" ca="1" si="146"/>
        <v>11.703752469932592</v>
      </c>
      <c r="O679" s="6">
        <f t="shared" ca="1" si="146"/>
        <v>13.566028495989109</v>
      </c>
      <c r="P679" s="6">
        <f t="shared" ca="1" si="146"/>
        <v>13.714363885124838</v>
      </c>
      <c r="Q679" s="6">
        <f t="shared" ca="1" si="146"/>
        <v>18.440833347436651</v>
      </c>
      <c r="R679" s="57"/>
      <c r="S679" s="57">
        <f t="shared" ca="1" si="140"/>
        <v>18.440833347436651</v>
      </c>
      <c r="T679" s="7">
        <f ca="1">SMALL($S$5:$S$1004,ROWS($S$5:S679))</f>
        <v>18.739438593759548</v>
      </c>
      <c r="U679" s="10">
        <f ca="1">ROWS($S$5:S679)/COUNT($S$5:$S$1004)</f>
        <v>0.67500000000000004</v>
      </c>
      <c r="V679" s="8"/>
      <c r="W679" s="8"/>
      <c r="Y679" s="8"/>
      <c r="Z679" s="8"/>
      <c r="AA679" s="8"/>
      <c r="AB679" s="8"/>
      <c r="AC679" s="8"/>
      <c r="AD679" s="8"/>
      <c r="AF679" s="7"/>
      <c r="AG679" s="7"/>
      <c r="AH679" s="7"/>
      <c r="AI679" s="57"/>
      <c r="AJ679" s="7"/>
      <c r="AK679" s="7"/>
      <c r="AL679" s="58"/>
      <c r="AM679" s="58"/>
      <c r="AN679" s="58"/>
      <c r="AO679" s="58"/>
      <c r="AP679" s="58"/>
      <c r="AQ679" s="58"/>
    </row>
    <row r="680" spans="1:43" hidden="1" x14ac:dyDescent="0.25">
      <c r="A680" s="57">
        <f t="shared" ca="1" si="145"/>
        <v>4.3524394803392141</v>
      </c>
      <c r="B680" s="57">
        <f t="shared" ca="1" si="145"/>
        <v>1.7011332645784836</v>
      </c>
      <c r="C680" s="57">
        <f t="shared" ca="1" si="145"/>
        <v>1.8320419519855431</v>
      </c>
      <c r="D680" s="57">
        <f t="shared" ca="1" si="145"/>
        <v>1.7257361831800728</v>
      </c>
      <c r="E680" s="57">
        <f t="shared" ca="1" si="145"/>
        <v>7.1339818247456241</v>
      </c>
      <c r="F680" s="57">
        <f t="shared" ca="1" si="145"/>
        <v>2.5299621911311121</v>
      </c>
      <c r="G680" s="57">
        <f t="shared" ca="1" si="145"/>
        <v>0.84645428543270929</v>
      </c>
      <c r="H680" s="57">
        <f t="shared" ca="1" si="145"/>
        <v>4.3157722114600379</v>
      </c>
      <c r="I680" s="57">
        <f t="shared" ca="1" si="145"/>
        <v>5.3002938308132892</v>
      </c>
      <c r="J680" s="57">
        <f t="shared" ca="1" si="145"/>
        <v>4.5840486161848446</v>
      </c>
      <c r="K680" s="57">
        <f t="shared" ca="1" si="145"/>
        <v>5.6477206969838765</v>
      </c>
      <c r="L680" s="57"/>
      <c r="M680" s="6">
        <f t="shared" ca="1" si="146"/>
        <v>11.61498433394231</v>
      </c>
      <c r="N680" s="6">
        <f t="shared" ca="1" si="146"/>
        <v>11.50867856513684</v>
      </c>
      <c r="O680" s="6">
        <f t="shared" ca="1" si="146"/>
        <v>13.419163705508952</v>
      </c>
      <c r="P680" s="6">
        <f t="shared" ca="1" si="146"/>
        <v>15.179109983506761</v>
      </c>
      <c r="Q680" s="6">
        <f t="shared" ca="1" si="146"/>
        <v>18.798607997768023</v>
      </c>
      <c r="R680" s="57"/>
      <c r="S680" s="57">
        <f t="shared" ca="1" si="140"/>
        <v>18.798607997768023</v>
      </c>
      <c r="T680" s="7">
        <f ca="1">SMALL($S$5:$S$1004,ROWS($S$5:S680))</f>
        <v>18.759948820169193</v>
      </c>
      <c r="U680" s="10">
        <f ca="1">ROWS($S$5:S680)/COUNT($S$5:$S$1004)</f>
        <v>0.67600000000000005</v>
      </c>
      <c r="V680" s="8"/>
      <c r="W680" s="8"/>
      <c r="Y680" s="8"/>
      <c r="Z680" s="8"/>
      <c r="AA680" s="8"/>
      <c r="AB680" s="8"/>
      <c r="AC680" s="8"/>
      <c r="AD680" s="8"/>
      <c r="AF680" s="7"/>
      <c r="AG680" s="7"/>
      <c r="AH680" s="7"/>
      <c r="AI680" s="57"/>
      <c r="AJ680" s="7"/>
      <c r="AK680" s="7"/>
      <c r="AL680" s="58"/>
      <c r="AM680" s="58"/>
      <c r="AN680" s="58"/>
      <c r="AO680" s="58"/>
      <c r="AP680" s="58"/>
      <c r="AQ680" s="58"/>
    </row>
    <row r="681" spans="1:43" hidden="1" x14ac:dyDescent="0.25">
      <c r="A681" s="57">
        <f t="shared" ca="1" si="145"/>
        <v>4.7149112490758505</v>
      </c>
      <c r="B681" s="57">
        <f t="shared" ca="1" si="145"/>
        <v>4.6457603432956391</v>
      </c>
      <c r="C681" s="57">
        <f t="shared" ca="1" si="145"/>
        <v>2.7791751485062086</v>
      </c>
      <c r="D681" s="57">
        <f t="shared" ca="1" si="145"/>
        <v>2.4576227864256439</v>
      </c>
      <c r="E681" s="57">
        <f t="shared" ca="1" si="145"/>
        <v>7.2373263626408777</v>
      </c>
      <c r="F681" s="57">
        <f t="shared" ca="1" si="145"/>
        <v>2.8001924843019825</v>
      </c>
      <c r="G681" s="57">
        <f t="shared" ca="1" si="145"/>
        <v>1.4000098625579933</v>
      </c>
      <c r="H681" s="57">
        <f t="shared" ca="1" si="145"/>
        <v>4.2715856698812713</v>
      </c>
      <c r="I681" s="57">
        <f t="shared" ca="1" si="145"/>
        <v>5.4746751235166871</v>
      </c>
      <c r="J681" s="57">
        <f t="shared" ca="1" si="145"/>
        <v>7.8886701644811374</v>
      </c>
      <c r="K681" s="57">
        <f t="shared" ca="1" si="145"/>
        <v>2.6066377904695806</v>
      </c>
      <c r="L681" s="57"/>
      <c r="M681" s="6">
        <f t="shared" ca="1" si="146"/>
        <v>16.78276642462119</v>
      </c>
      <c r="N681" s="6">
        <f t="shared" ca="1" si="146"/>
        <v>16.461214062540627</v>
      </c>
      <c r="O681" s="6">
        <f t="shared" ca="1" si="146"/>
        <v>19.771756870417654</v>
      </c>
      <c r="P681" s="6">
        <f t="shared" ca="1" si="146"/>
        <v>15.527265741583889</v>
      </c>
      <c r="Q681" s="6">
        <f t="shared" ca="1" si="146"/>
        <v>18.76131016628737</v>
      </c>
      <c r="R681" s="57"/>
      <c r="S681" s="57">
        <f t="shared" ca="1" si="140"/>
        <v>19.771756870417654</v>
      </c>
      <c r="T681" s="7">
        <f ca="1">SMALL($S$5:$S$1004,ROWS($S$5:S681))</f>
        <v>18.761402338162494</v>
      </c>
      <c r="U681" s="10">
        <f ca="1">ROWS($S$5:S681)/COUNT($S$5:$S$1004)</f>
        <v>0.67700000000000005</v>
      </c>
      <c r="V681" s="8"/>
      <c r="W681" s="8"/>
      <c r="Y681" s="8"/>
      <c r="Z681" s="8"/>
      <c r="AA681" s="8"/>
      <c r="AB681" s="8"/>
      <c r="AC681" s="8"/>
      <c r="AD681" s="8"/>
      <c r="AF681" s="7"/>
      <c r="AG681" s="7"/>
      <c r="AH681" s="7"/>
      <c r="AI681" s="57"/>
      <c r="AJ681" s="7"/>
      <c r="AK681" s="7"/>
      <c r="AL681" s="58"/>
      <c r="AM681" s="58"/>
      <c r="AN681" s="58"/>
      <c r="AO681" s="58"/>
      <c r="AP681" s="58"/>
      <c r="AQ681" s="58"/>
    </row>
    <row r="682" spans="1:43" hidden="1" x14ac:dyDescent="0.25">
      <c r="A682" s="57">
        <f t="shared" ca="1" si="145"/>
        <v>3.517672103111674</v>
      </c>
      <c r="B682" s="57">
        <f t="shared" ca="1" si="145"/>
        <v>3.7845791192215006</v>
      </c>
      <c r="C682" s="57">
        <f t="shared" ca="1" si="145"/>
        <v>2.9726801714023341</v>
      </c>
      <c r="D682" s="57">
        <f t="shared" ca="1" si="145"/>
        <v>2.8595479058614961</v>
      </c>
      <c r="E682" s="57">
        <f t="shared" ca="1" si="145"/>
        <v>5.6157949521567847</v>
      </c>
      <c r="F682" s="57">
        <f t="shared" ca="1" si="145"/>
        <v>4.8905333946008653</v>
      </c>
      <c r="G682" s="57">
        <f t="shared" ca="1" si="145"/>
        <v>1.5250725577614839</v>
      </c>
      <c r="H682" s="57">
        <f t="shared" ca="1" si="145"/>
        <v>5.7104964522434614</v>
      </c>
      <c r="I682" s="57">
        <f t="shared" ca="1" si="145"/>
        <v>6.8071780511110713</v>
      </c>
      <c r="J682" s="57">
        <f t="shared" ca="1" si="145"/>
        <v>6.1967651591195123</v>
      </c>
      <c r="K682" s="57">
        <f t="shared" ca="1" si="145"/>
        <v>3.0517486820505737</v>
      </c>
      <c r="L682" s="57"/>
      <c r="M682" s="6">
        <f t="shared" ca="1" si="146"/>
        <v>14.212189991395004</v>
      </c>
      <c r="N682" s="6">
        <f t="shared" ca="1" si="146"/>
        <v>14.099057725854166</v>
      </c>
      <c r="O682" s="6">
        <f t="shared" ca="1" si="146"/>
        <v>15.597139230497799</v>
      </c>
      <c r="P682" s="6">
        <f t="shared" ca="1" si="146"/>
        <v>18.534039246984012</v>
      </c>
      <c r="Q682" s="6">
        <f t="shared" ca="1" si="146"/>
        <v>18.162619205672321</v>
      </c>
      <c r="R682" s="57"/>
      <c r="S682" s="57">
        <f t="shared" ca="1" si="140"/>
        <v>18.534039246984012</v>
      </c>
      <c r="T682" s="7">
        <f ca="1">SMALL($S$5:$S$1004,ROWS($S$5:S682))</f>
        <v>18.7706288447235</v>
      </c>
      <c r="U682" s="10">
        <f ca="1">ROWS($S$5:S682)/COUNT($S$5:$S$1004)</f>
        <v>0.67800000000000005</v>
      </c>
      <c r="V682" s="8"/>
      <c r="W682" s="8"/>
      <c r="Y682" s="8"/>
      <c r="Z682" s="8"/>
      <c r="AA682" s="8"/>
      <c r="AB682" s="8"/>
      <c r="AC682" s="8"/>
      <c r="AD682" s="8"/>
      <c r="AF682" s="7"/>
      <c r="AG682" s="7"/>
      <c r="AH682" s="7"/>
      <c r="AI682" s="57"/>
      <c r="AJ682" s="7"/>
      <c r="AK682" s="7"/>
      <c r="AL682" s="58"/>
      <c r="AM682" s="58"/>
      <c r="AN682" s="58"/>
      <c r="AO682" s="58"/>
      <c r="AP682" s="58"/>
      <c r="AQ682" s="58"/>
    </row>
    <row r="683" spans="1:43" hidden="1" x14ac:dyDescent="0.25">
      <c r="A683" s="57">
        <f t="shared" ca="1" si="145"/>
        <v>3.7846785732838044</v>
      </c>
      <c r="B683" s="57">
        <f t="shared" ca="1" si="145"/>
        <v>1.3143505643056352</v>
      </c>
      <c r="C683" s="57">
        <f t="shared" ca="1" si="145"/>
        <v>2.7046297062040066</v>
      </c>
      <c r="D683" s="57">
        <f t="shared" ca="1" si="145"/>
        <v>1.1903455093605217</v>
      </c>
      <c r="E683" s="57">
        <f t="shared" ca="1" si="145"/>
        <v>5.2634262546818364</v>
      </c>
      <c r="F683" s="57">
        <f t="shared" ca="1" si="145"/>
        <v>3.3485327159711264</v>
      </c>
      <c r="G683" s="57">
        <f t="shared" ca="1" si="145"/>
        <v>1.4017242368965044</v>
      </c>
      <c r="H683" s="57">
        <f t="shared" ca="1" si="145"/>
        <v>3.3066626230170382</v>
      </c>
      <c r="I683" s="57">
        <f t="shared" ca="1" si="145"/>
        <v>6.2293558849697277</v>
      </c>
      <c r="J683" s="57">
        <f t="shared" ca="1" si="145"/>
        <v>7.8807204678877545</v>
      </c>
      <c r="K683" s="57">
        <f t="shared" ca="1" si="145"/>
        <v>2.2499018843676524</v>
      </c>
      <c r="L683" s="57"/>
      <c r="M683" s="6">
        <f t="shared" ca="1" si="146"/>
        <v>15.771752984272069</v>
      </c>
      <c r="N683" s="6">
        <f t="shared" ca="1" si="146"/>
        <v>14.257468787428586</v>
      </c>
      <c r="O683" s="6">
        <f t="shared" ca="1" si="146"/>
        <v>14.458497286875225</v>
      </c>
      <c r="P683" s="6">
        <f t="shared" ca="1" si="146"/>
        <v>13.142141049614143</v>
      </c>
      <c r="Q683" s="6">
        <f t="shared" ca="1" si="146"/>
        <v>12.134341326372162</v>
      </c>
      <c r="R683" s="57"/>
      <c r="S683" s="57">
        <f t="shared" ca="1" si="140"/>
        <v>15.771752984272069</v>
      </c>
      <c r="T683" s="7">
        <f ca="1">SMALL($S$5:$S$1004,ROWS($S$5:S683))</f>
        <v>18.770647270696447</v>
      </c>
      <c r="U683" s="10">
        <f ca="1">ROWS($S$5:S683)/COUNT($S$5:$S$1004)</f>
        <v>0.67900000000000005</v>
      </c>
      <c r="V683" s="8"/>
      <c r="W683" s="8"/>
      <c r="Y683" s="8"/>
      <c r="Z683" s="8"/>
      <c r="AA683" s="8"/>
      <c r="AB683" s="8"/>
      <c r="AC683" s="8"/>
      <c r="AD683" s="8"/>
      <c r="AF683" s="7"/>
      <c r="AG683" s="7"/>
      <c r="AH683" s="7"/>
      <c r="AI683" s="57"/>
      <c r="AJ683" s="7"/>
      <c r="AK683" s="7"/>
      <c r="AL683" s="58"/>
      <c r="AM683" s="58"/>
      <c r="AN683" s="58"/>
      <c r="AO683" s="58"/>
      <c r="AP683" s="58"/>
      <c r="AQ683" s="58"/>
    </row>
    <row r="684" spans="1:43" hidden="1" x14ac:dyDescent="0.25">
      <c r="A684" s="57">
        <f t="shared" ca="1" si="145"/>
        <v>5.9245334908380061</v>
      </c>
      <c r="B684" s="57">
        <f t="shared" ca="1" si="145"/>
        <v>2.5594573642485927</v>
      </c>
      <c r="C684" s="57">
        <f t="shared" ca="1" si="145"/>
        <v>1.8533682775079012</v>
      </c>
      <c r="D684" s="57">
        <f t="shared" ca="1" si="145"/>
        <v>2.866353889587363</v>
      </c>
      <c r="E684" s="57">
        <f t="shared" ca="1" si="145"/>
        <v>5.661190521741819</v>
      </c>
      <c r="F684" s="57">
        <f t="shared" ca="1" si="145"/>
        <v>2.8274832877536706</v>
      </c>
      <c r="G684" s="57">
        <f t="shared" ca="1" si="145"/>
        <v>1.7578318998474312</v>
      </c>
      <c r="H684" s="57">
        <f t="shared" ca="1" si="145"/>
        <v>4.0528705483279808</v>
      </c>
      <c r="I684" s="57">
        <f t="shared" ca="1" si="145"/>
        <v>3.0801846135938686</v>
      </c>
      <c r="J684" s="57">
        <f t="shared" ca="1" si="145"/>
        <v>7.5728595160104373</v>
      </c>
      <c r="K684" s="57">
        <f t="shared" ca="1" si="145"/>
        <v>4.711087335011781</v>
      </c>
      <c r="L684" s="57"/>
      <c r="M684" s="6">
        <f t="shared" ca="1" si="146"/>
        <v>17.108593184203777</v>
      </c>
      <c r="N684" s="6">
        <f t="shared" ca="1" si="146"/>
        <v>18.121578796283238</v>
      </c>
      <c r="O684" s="6">
        <f t="shared" ca="1" si="146"/>
        <v>15.793507402000849</v>
      </c>
      <c r="P684" s="6">
        <f t="shared" ca="1" si="146"/>
        <v>13.178212600607912</v>
      </c>
      <c r="Q684" s="6">
        <f t="shared" ca="1" si="146"/>
        <v>16.984605769330173</v>
      </c>
      <c r="R684" s="57"/>
      <c r="S684" s="57">
        <f t="shared" ca="1" si="140"/>
        <v>18.121578796283238</v>
      </c>
      <c r="T684" s="7">
        <f ca="1">SMALL($S$5:$S$1004,ROWS($S$5:S684))</f>
        <v>18.772583044716196</v>
      </c>
      <c r="U684" s="10">
        <f ca="1">ROWS($S$5:S684)/COUNT($S$5:$S$1004)</f>
        <v>0.68</v>
      </c>
      <c r="V684" s="8"/>
      <c r="W684" s="8"/>
      <c r="Y684" s="8"/>
      <c r="Z684" s="8"/>
      <c r="AA684" s="8"/>
      <c r="AB684" s="8"/>
      <c r="AC684" s="8"/>
      <c r="AD684" s="8"/>
      <c r="AF684" s="7"/>
      <c r="AG684" s="7"/>
      <c r="AH684" s="7"/>
      <c r="AI684" s="57"/>
      <c r="AJ684" s="7"/>
      <c r="AK684" s="7"/>
      <c r="AL684" s="58"/>
      <c r="AM684" s="58"/>
      <c r="AN684" s="58"/>
      <c r="AO684" s="58"/>
      <c r="AP684" s="58"/>
      <c r="AQ684" s="58"/>
    </row>
    <row r="685" spans="1:43" hidden="1" x14ac:dyDescent="0.25">
      <c r="A685" s="57">
        <f t="shared" ref="A685:K694" ca="1" si="147">A$2+(A$3-A$2)*RAND()</f>
        <v>4.0637520725778007</v>
      </c>
      <c r="B685" s="57">
        <f t="shared" ca="1" si="147"/>
        <v>4.8769991634395762</v>
      </c>
      <c r="C685" s="57">
        <f t="shared" ca="1" si="147"/>
        <v>3.0138166016568948</v>
      </c>
      <c r="D685" s="57">
        <f t="shared" ca="1" si="147"/>
        <v>1.0851550459354826</v>
      </c>
      <c r="E685" s="57">
        <f t="shared" ca="1" si="147"/>
        <v>7.6443559275366058</v>
      </c>
      <c r="F685" s="57">
        <f t="shared" ca="1" si="147"/>
        <v>2.8594796717084132</v>
      </c>
      <c r="G685" s="57">
        <f t="shared" ca="1" si="147"/>
        <v>2.2424623579459961</v>
      </c>
      <c r="H685" s="57">
        <f t="shared" ca="1" si="147"/>
        <v>4.5365060864386955</v>
      </c>
      <c r="I685" s="57">
        <f t="shared" ca="1" si="147"/>
        <v>4.1513556253753912</v>
      </c>
      <c r="J685" s="57">
        <f t="shared" ca="1" si="147"/>
        <v>5.4600862707971896</v>
      </c>
      <c r="K685" s="57">
        <f t="shared" ca="1" si="147"/>
        <v>3.6229798203912527</v>
      </c>
      <c r="L685" s="57"/>
      <c r="M685" s="6">
        <f t="shared" ref="M685:Q694" ca="1" si="148">SUMIF(M$4,"*"&amp;$A$4&amp;"*",$A685)+SUMIF(M$4,"*"&amp;$B$4&amp;"*",$B685)+SUMIF(M$4,"*"&amp;$C$4&amp;"*",$C685)+SUMIF(M$4,"*"&amp;$D$4&amp;"*",$D685)+SUMIF(M$4,"*"&amp;$E$4&amp;"*",$E685)+SUMIF(M$4,"*"&amp;$F$4&amp;"*",$F685)+SUMIF(M$4,"*"&amp;$G$4&amp;"*",$G685)+SUMIF(M$4,"*"&amp;$H$4&amp;"*",$H685)+SUMIF(M$4,"*"&amp;$I$4&amp;"*",$I685)+SUMIF(M$4,"*"&amp;$J$4&amp;"*",$J685)+SUMIF(M$4,"*"&amp;$K$4&amp;"*",$K685)</f>
        <v>14.780117302977882</v>
      </c>
      <c r="N685" s="6">
        <f t="shared" ca="1" si="148"/>
        <v>12.85145574725647</v>
      </c>
      <c r="O685" s="6">
        <f t="shared" ca="1" si="148"/>
        <v>17.981441361773371</v>
      </c>
      <c r="P685" s="6">
        <f t="shared" ca="1" si="148"/>
        <v>15.510814280914634</v>
      </c>
      <c r="Q685" s="6">
        <f t="shared" ca="1" si="148"/>
        <v>20.680840997806129</v>
      </c>
      <c r="R685" s="57"/>
      <c r="S685" s="57">
        <f t="shared" ca="1" si="140"/>
        <v>20.680840997806129</v>
      </c>
      <c r="T685" s="7">
        <f ca="1">SMALL($S$5:$S$1004,ROWS($S$5:S685))</f>
        <v>18.782077486194851</v>
      </c>
      <c r="U685" s="10">
        <f ca="1">ROWS($S$5:S685)/COUNT($S$5:$S$1004)</f>
        <v>0.68100000000000005</v>
      </c>
      <c r="V685" s="8"/>
      <c r="W685" s="8"/>
      <c r="Y685" s="8"/>
      <c r="Z685" s="8"/>
      <c r="AA685" s="8"/>
      <c r="AB685" s="8"/>
      <c r="AC685" s="8"/>
      <c r="AD685" s="8"/>
      <c r="AF685" s="7"/>
      <c r="AG685" s="7"/>
      <c r="AH685" s="7"/>
      <c r="AI685" s="57"/>
      <c r="AJ685" s="7"/>
      <c r="AK685" s="7"/>
      <c r="AL685" s="58"/>
      <c r="AM685" s="58"/>
      <c r="AN685" s="58"/>
      <c r="AO685" s="58"/>
      <c r="AP685" s="58"/>
      <c r="AQ685" s="58"/>
    </row>
    <row r="686" spans="1:43" hidden="1" x14ac:dyDescent="0.25">
      <c r="A686" s="57">
        <f t="shared" ca="1" si="147"/>
        <v>3.2615904362081554</v>
      </c>
      <c r="B686" s="57">
        <f t="shared" ca="1" si="147"/>
        <v>2.3649320334586341</v>
      </c>
      <c r="C686" s="57">
        <f t="shared" ca="1" si="147"/>
        <v>3.2087430005191231</v>
      </c>
      <c r="D686" s="57">
        <f t="shared" ca="1" si="147"/>
        <v>1.246624389575772</v>
      </c>
      <c r="E686" s="57">
        <f t="shared" ca="1" si="147"/>
        <v>5.1660656970238383</v>
      </c>
      <c r="F686" s="57">
        <f t="shared" ca="1" si="147"/>
        <v>5.8747679971732634</v>
      </c>
      <c r="G686" s="57">
        <f t="shared" ca="1" si="147"/>
        <v>1.3043791745930975</v>
      </c>
      <c r="H686" s="57">
        <f t="shared" ca="1" si="147"/>
        <v>3.278711810753824</v>
      </c>
      <c r="I686" s="57">
        <f t="shared" ca="1" si="147"/>
        <v>3.6102381852509575</v>
      </c>
      <c r="J686" s="57">
        <f t="shared" ca="1" si="147"/>
        <v>6.2128263152799823</v>
      </c>
      <c r="K686" s="57">
        <f t="shared" ca="1" si="147"/>
        <v>4.0213132371119888</v>
      </c>
      <c r="L686" s="57"/>
      <c r="M686" s="6">
        <f t="shared" ca="1" si="148"/>
        <v>13.987538926600358</v>
      </c>
      <c r="N686" s="6">
        <f t="shared" ca="1" si="148"/>
        <v>12.025420315657007</v>
      </c>
      <c r="O686" s="6">
        <f t="shared" ca="1" si="148"/>
        <v>13.743824045762455</v>
      </c>
      <c r="P686" s="6">
        <f t="shared" ca="1" si="148"/>
        <v>15.871251452994844</v>
      </c>
      <c r="Q686" s="6">
        <f t="shared" ca="1" si="148"/>
        <v>14.831022778348284</v>
      </c>
      <c r="R686" s="57"/>
      <c r="S686" s="57">
        <f t="shared" ca="1" si="140"/>
        <v>15.871251452994844</v>
      </c>
      <c r="T686" s="7">
        <f ca="1">SMALL($S$5:$S$1004,ROWS($S$5:S686))</f>
        <v>18.790138533463768</v>
      </c>
      <c r="U686" s="10">
        <f ca="1">ROWS($S$5:S686)/COUNT($S$5:$S$1004)</f>
        <v>0.68200000000000005</v>
      </c>
      <c r="V686" s="8"/>
      <c r="W686" s="8"/>
      <c r="Y686" s="8"/>
      <c r="Z686" s="8"/>
      <c r="AA686" s="8"/>
      <c r="AB686" s="8"/>
      <c r="AC686" s="8"/>
      <c r="AD686" s="8"/>
      <c r="AF686" s="7"/>
      <c r="AG686" s="7"/>
      <c r="AH686" s="7"/>
      <c r="AI686" s="57"/>
      <c r="AJ686" s="7"/>
      <c r="AK686" s="7"/>
      <c r="AL686" s="58"/>
      <c r="AM686" s="58"/>
      <c r="AN686" s="58"/>
      <c r="AO686" s="58"/>
      <c r="AP686" s="58"/>
      <c r="AQ686" s="58"/>
    </row>
    <row r="687" spans="1:43" hidden="1" x14ac:dyDescent="0.25">
      <c r="A687" s="57">
        <f t="shared" ca="1" si="147"/>
        <v>4.692351958141785</v>
      </c>
      <c r="B687" s="57">
        <f t="shared" ca="1" si="147"/>
        <v>3.2892030969594814</v>
      </c>
      <c r="C687" s="57">
        <f t="shared" ca="1" si="147"/>
        <v>2.0532101645995442</v>
      </c>
      <c r="D687" s="57">
        <f t="shared" ca="1" si="147"/>
        <v>1.9721152938351354</v>
      </c>
      <c r="E687" s="57">
        <f t="shared" ca="1" si="147"/>
        <v>5.5323265600983724</v>
      </c>
      <c r="F687" s="57">
        <f t="shared" ca="1" si="147"/>
        <v>5.513189967531277</v>
      </c>
      <c r="G687" s="57">
        <f t="shared" ca="1" si="147"/>
        <v>0.99156573564483108</v>
      </c>
      <c r="H687" s="57">
        <f t="shared" ca="1" si="147"/>
        <v>4.1640712050018411</v>
      </c>
      <c r="I687" s="57">
        <f t="shared" ca="1" si="147"/>
        <v>5.9026416032718672</v>
      </c>
      <c r="J687" s="57">
        <f t="shared" ca="1" si="147"/>
        <v>5.7766662087780096</v>
      </c>
      <c r="K687" s="57">
        <f t="shared" ca="1" si="147"/>
        <v>4.2833244723216204</v>
      </c>
      <c r="L687" s="57"/>
      <c r="M687" s="6">
        <f t="shared" ca="1" si="148"/>
        <v>13.51379406716417</v>
      </c>
      <c r="N687" s="6">
        <f t="shared" ca="1" si="148"/>
        <v>13.43269919639976</v>
      </c>
      <c r="O687" s="6">
        <f t="shared" ca="1" si="148"/>
        <v>14.598195865835862</v>
      </c>
      <c r="P687" s="6">
        <f t="shared" ca="1" si="148"/>
        <v>18.988359140084246</v>
      </c>
      <c r="Q687" s="6">
        <f t="shared" ca="1" si="148"/>
        <v>17.268925334381315</v>
      </c>
      <c r="R687" s="57"/>
      <c r="S687" s="57">
        <f t="shared" ca="1" si="140"/>
        <v>18.988359140084246</v>
      </c>
      <c r="T687" s="7">
        <f ca="1">SMALL($S$5:$S$1004,ROWS($S$5:S687))</f>
        <v>18.790326585094821</v>
      </c>
      <c r="U687" s="10">
        <f ca="1">ROWS($S$5:S687)/COUNT($S$5:$S$1004)</f>
        <v>0.68300000000000005</v>
      </c>
      <c r="V687" s="8"/>
      <c r="W687" s="8"/>
      <c r="Y687" s="8"/>
      <c r="Z687" s="8"/>
      <c r="AA687" s="8"/>
      <c r="AB687" s="8"/>
      <c r="AC687" s="8"/>
      <c r="AD687" s="8"/>
      <c r="AF687" s="7"/>
      <c r="AG687" s="7"/>
      <c r="AH687" s="7"/>
      <c r="AI687" s="57"/>
      <c r="AJ687" s="7"/>
      <c r="AK687" s="7"/>
      <c r="AL687" s="58"/>
      <c r="AM687" s="58"/>
      <c r="AN687" s="58"/>
      <c r="AO687" s="58"/>
      <c r="AP687" s="58"/>
      <c r="AQ687" s="58"/>
    </row>
    <row r="688" spans="1:43" hidden="1" x14ac:dyDescent="0.25">
      <c r="A688" s="57">
        <f t="shared" ca="1" si="147"/>
        <v>5.0037301977795909</v>
      </c>
      <c r="B688" s="57">
        <f t="shared" ca="1" si="147"/>
        <v>2.4580521711106678</v>
      </c>
      <c r="C688" s="57">
        <f t="shared" ca="1" si="147"/>
        <v>2.1022527625339316</v>
      </c>
      <c r="D688" s="57">
        <f t="shared" ca="1" si="147"/>
        <v>1.3193642477296335</v>
      </c>
      <c r="E688" s="57">
        <f t="shared" ca="1" si="147"/>
        <v>4.3786679155763526</v>
      </c>
      <c r="F688" s="57">
        <f t="shared" ca="1" si="147"/>
        <v>4.6782547493250721</v>
      </c>
      <c r="G688" s="57">
        <f t="shared" ca="1" si="147"/>
        <v>2.2706615704234281</v>
      </c>
      <c r="H688" s="57">
        <f t="shared" ca="1" si="147"/>
        <v>2.4780473185234624</v>
      </c>
      <c r="I688" s="57">
        <f t="shared" ca="1" si="147"/>
        <v>6.466913149593589</v>
      </c>
      <c r="J688" s="57">
        <f t="shared" ca="1" si="147"/>
        <v>7.9408092822421059</v>
      </c>
      <c r="K688" s="57">
        <f t="shared" ca="1" si="147"/>
        <v>3.9134413755728548</v>
      </c>
      <c r="L688" s="57"/>
      <c r="M688" s="6">
        <f t="shared" ca="1" si="148"/>
        <v>17.317453812979057</v>
      </c>
      <c r="N688" s="6">
        <f t="shared" ca="1" si="148"/>
        <v>16.534565298174758</v>
      </c>
      <c r="O688" s="6">
        <f t="shared" ca="1" si="148"/>
        <v>14.777529368929127</v>
      </c>
      <c r="P688" s="6">
        <f t="shared" ca="1" si="148"/>
        <v>17.516661445602182</v>
      </c>
      <c r="Q688" s="6">
        <f t="shared" ca="1" si="148"/>
        <v>13.228208780783337</v>
      </c>
      <c r="R688" s="57"/>
      <c r="S688" s="57">
        <f t="shared" ca="1" si="140"/>
        <v>17.516661445602182</v>
      </c>
      <c r="T688" s="7">
        <f ca="1">SMALL($S$5:$S$1004,ROWS($S$5:S688))</f>
        <v>18.79293804676724</v>
      </c>
      <c r="U688" s="10">
        <f ca="1">ROWS($S$5:S688)/COUNT($S$5:$S$1004)</f>
        <v>0.68400000000000005</v>
      </c>
      <c r="V688" s="8"/>
      <c r="W688" s="8"/>
      <c r="Y688" s="8"/>
      <c r="Z688" s="8"/>
      <c r="AA688" s="8"/>
      <c r="AB688" s="8"/>
      <c r="AC688" s="8"/>
      <c r="AD688" s="8"/>
      <c r="AF688" s="7"/>
      <c r="AG688" s="7"/>
      <c r="AH688" s="7"/>
      <c r="AI688" s="57"/>
      <c r="AJ688" s="7"/>
      <c r="AK688" s="7"/>
      <c r="AL688" s="58"/>
      <c r="AM688" s="58"/>
      <c r="AN688" s="58"/>
      <c r="AO688" s="58"/>
      <c r="AP688" s="58"/>
      <c r="AQ688" s="58"/>
    </row>
    <row r="689" spans="1:43" hidden="1" x14ac:dyDescent="0.25">
      <c r="A689" s="57">
        <f t="shared" ca="1" si="147"/>
        <v>5.577562617621842</v>
      </c>
      <c r="B689" s="57">
        <f t="shared" ca="1" si="147"/>
        <v>4.8071062632706258</v>
      </c>
      <c r="C689" s="57">
        <f t="shared" ca="1" si="147"/>
        <v>3.3825019085302968</v>
      </c>
      <c r="D689" s="57">
        <f t="shared" ca="1" si="147"/>
        <v>1.0717652009905529</v>
      </c>
      <c r="E689" s="57">
        <f t="shared" ca="1" si="147"/>
        <v>5.3652377939172293</v>
      </c>
      <c r="F689" s="57">
        <f t="shared" ca="1" si="147"/>
        <v>2.2846457388430728</v>
      </c>
      <c r="G689" s="57">
        <f t="shared" ca="1" si="147"/>
        <v>2.8853463911767152</v>
      </c>
      <c r="H689" s="57">
        <f t="shared" ca="1" si="147"/>
        <v>4.8989075851145802</v>
      </c>
      <c r="I689" s="57">
        <f t="shared" ca="1" si="147"/>
        <v>3.0958778034439649</v>
      </c>
      <c r="J689" s="57">
        <f t="shared" ca="1" si="147"/>
        <v>7.2512560632405396</v>
      </c>
      <c r="K689" s="57">
        <f t="shared" ca="1" si="147"/>
        <v>5.1973829346244704</v>
      </c>
      <c r="L689" s="57"/>
      <c r="M689" s="6">
        <f t="shared" ca="1" si="148"/>
        <v>19.096666980569392</v>
      </c>
      <c r="N689" s="6">
        <f t="shared" ca="1" si="148"/>
        <v>16.785930273029649</v>
      </c>
      <c r="O689" s="6">
        <f t="shared" ca="1" si="148"/>
        <v>17.423600120428397</v>
      </c>
      <c r="P689" s="6">
        <f t="shared" ca="1" si="148"/>
        <v>15.385012740182134</v>
      </c>
      <c r="Q689" s="6">
        <f t="shared" ca="1" si="148"/>
        <v>20.268634576926907</v>
      </c>
      <c r="R689" s="57"/>
      <c r="S689" s="57">
        <f t="shared" ca="1" si="140"/>
        <v>20.268634576926907</v>
      </c>
      <c r="T689" s="7">
        <f ca="1">SMALL($S$5:$S$1004,ROWS($S$5:S689))</f>
        <v>18.798409310029424</v>
      </c>
      <c r="U689" s="10">
        <f ca="1">ROWS($S$5:S689)/COUNT($S$5:$S$1004)</f>
        <v>0.68500000000000005</v>
      </c>
      <c r="V689" s="8"/>
      <c r="W689" s="8"/>
      <c r="Y689" s="8"/>
      <c r="Z689" s="8"/>
      <c r="AA689" s="8"/>
      <c r="AB689" s="8"/>
      <c r="AC689" s="8"/>
      <c r="AD689" s="8"/>
      <c r="AF689" s="7"/>
      <c r="AG689" s="7"/>
      <c r="AH689" s="7"/>
      <c r="AI689" s="57"/>
      <c r="AJ689" s="7"/>
      <c r="AK689" s="7"/>
      <c r="AL689" s="58"/>
      <c r="AM689" s="58"/>
      <c r="AN689" s="58"/>
      <c r="AO689" s="58"/>
      <c r="AP689" s="58"/>
      <c r="AQ689" s="58"/>
    </row>
    <row r="690" spans="1:43" hidden="1" x14ac:dyDescent="0.25">
      <c r="A690" s="57">
        <f t="shared" ca="1" si="147"/>
        <v>4.7586085894908781</v>
      </c>
      <c r="B690" s="57">
        <f t="shared" ca="1" si="147"/>
        <v>1.8661315293785639</v>
      </c>
      <c r="C690" s="57">
        <f t="shared" ca="1" si="147"/>
        <v>1.5196006278273408</v>
      </c>
      <c r="D690" s="57">
        <f t="shared" ca="1" si="147"/>
        <v>2.0752863115905722</v>
      </c>
      <c r="E690" s="57">
        <f t="shared" ca="1" si="147"/>
        <v>5.4582457921553473</v>
      </c>
      <c r="F690" s="57">
        <f t="shared" ca="1" si="147"/>
        <v>2.7241806127735249</v>
      </c>
      <c r="G690" s="57">
        <f t="shared" ca="1" si="147"/>
        <v>0.84023221032943474</v>
      </c>
      <c r="H690" s="57">
        <f t="shared" ca="1" si="147"/>
        <v>5.0446148642319883</v>
      </c>
      <c r="I690" s="57">
        <f t="shared" ca="1" si="147"/>
        <v>6.9301572474564637</v>
      </c>
      <c r="J690" s="57">
        <f t="shared" ca="1" si="147"/>
        <v>7.1783403590149231</v>
      </c>
      <c r="K690" s="57">
        <f t="shared" ca="1" si="147"/>
        <v>2.827421549393804</v>
      </c>
      <c r="L690" s="57"/>
      <c r="M690" s="6">
        <f t="shared" ca="1" si="148"/>
        <v>14.296781786662578</v>
      </c>
      <c r="N690" s="6">
        <f t="shared" ca="1" si="148"/>
        <v>14.852467470425808</v>
      </c>
      <c r="O690" s="6">
        <f t="shared" ca="1" si="148"/>
        <v>14.502717680548834</v>
      </c>
      <c r="P690" s="6">
        <f t="shared" ca="1" si="148"/>
        <v>14.347890939002356</v>
      </c>
      <c r="Q690" s="6">
        <f t="shared" ca="1" si="148"/>
        <v>15.196413735159704</v>
      </c>
      <c r="R690" s="57"/>
      <c r="S690" s="57">
        <f t="shared" ca="1" si="140"/>
        <v>15.196413735159704</v>
      </c>
      <c r="T690" s="7">
        <f ca="1">SMALL($S$5:$S$1004,ROWS($S$5:S690))</f>
        <v>18.798607997768023</v>
      </c>
      <c r="U690" s="10">
        <f ca="1">ROWS($S$5:S690)/COUNT($S$5:$S$1004)</f>
        <v>0.68600000000000005</v>
      </c>
      <c r="V690" s="8"/>
      <c r="W690" s="8"/>
      <c r="Y690" s="8"/>
      <c r="Z690" s="8"/>
      <c r="AA690" s="8"/>
      <c r="AB690" s="8"/>
      <c r="AC690" s="8"/>
      <c r="AD690" s="8"/>
      <c r="AF690" s="7"/>
      <c r="AG690" s="7"/>
      <c r="AH690" s="7"/>
      <c r="AI690" s="57"/>
      <c r="AJ690" s="7"/>
      <c r="AK690" s="7"/>
      <c r="AL690" s="58"/>
      <c r="AM690" s="58"/>
      <c r="AN690" s="58"/>
      <c r="AO690" s="58"/>
      <c r="AP690" s="58"/>
      <c r="AQ690" s="58"/>
    </row>
    <row r="691" spans="1:43" hidden="1" x14ac:dyDescent="0.25">
      <c r="A691" s="57">
        <f t="shared" ca="1" si="147"/>
        <v>3.1899808386996429</v>
      </c>
      <c r="B691" s="57">
        <f t="shared" ca="1" si="147"/>
        <v>2.5624591254738478</v>
      </c>
      <c r="C691" s="57">
        <f t="shared" ca="1" si="147"/>
        <v>4.3803402078944647</v>
      </c>
      <c r="D691" s="57">
        <f t="shared" ca="1" si="147"/>
        <v>1.9522161626911771</v>
      </c>
      <c r="E691" s="57">
        <f t="shared" ca="1" si="147"/>
        <v>5.8901833901058973</v>
      </c>
      <c r="F691" s="57">
        <f t="shared" ca="1" si="147"/>
        <v>5.8962624144474987</v>
      </c>
      <c r="G691" s="57">
        <f t="shared" ca="1" si="147"/>
        <v>2.8797552233608417</v>
      </c>
      <c r="H691" s="57">
        <f t="shared" ca="1" si="147"/>
        <v>2.1045120125256376</v>
      </c>
      <c r="I691" s="57">
        <f t="shared" ca="1" si="147"/>
        <v>3.5351186105478853</v>
      </c>
      <c r="J691" s="57">
        <f t="shared" ca="1" si="147"/>
        <v>5.887779327200545</v>
      </c>
      <c r="K691" s="57">
        <f t="shared" ca="1" si="147"/>
        <v>2.0183313006691943</v>
      </c>
      <c r="L691" s="57"/>
      <c r="M691" s="6">
        <f t="shared" ca="1" si="148"/>
        <v>16.337855597155496</v>
      </c>
      <c r="N691" s="6">
        <f t="shared" ca="1" si="148"/>
        <v>13.909731551952206</v>
      </c>
      <c r="O691" s="6">
        <f t="shared" ca="1" si="148"/>
        <v>14.340421842780291</v>
      </c>
      <c r="P691" s="6">
        <f t="shared" ca="1" si="148"/>
        <v>14.012171451138425</v>
      </c>
      <c r="Q691" s="6">
        <f t="shared" ca="1" si="148"/>
        <v>12.575485828774577</v>
      </c>
      <c r="R691" s="57"/>
      <c r="S691" s="57">
        <f t="shared" ca="1" si="140"/>
        <v>16.337855597155496</v>
      </c>
      <c r="T691" s="7">
        <f ca="1">SMALL($S$5:$S$1004,ROWS($S$5:S691))</f>
        <v>18.808447384730016</v>
      </c>
      <c r="U691" s="10">
        <f ca="1">ROWS($S$5:S691)/COUNT($S$5:$S$1004)</f>
        <v>0.68700000000000006</v>
      </c>
      <c r="V691" s="8"/>
      <c r="W691" s="8"/>
      <c r="Y691" s="8"/>
      <c r="Z691" s="8"/>
      <c r="AA691" s="8"/>
      <c r="AB691" s="8"/>
      <c r="AC691" s="8"/>
      <c r="AD691" s="8"/>
      <c r="AF691" s="7"/>
      <c r="AG691" s="7"/>
      <c r="AH691" s="7"/>
      <c r="AI691" s="57"/>
      <c r="AJ691" s="7"/>
      <c r="AK691" s="7"/>
      <c r="AL691" s="58"/>
      <c r="AM691" s="58"/>
      <c r="AN691" s="58"/>
      <c r="AO691" s="58"/>
      <c r="AP691" s="58"/>
      <c r="AQ691" s="58"/>
    </row>
    <row r="692" spans="1:43" hidden="1" x14ac:dyDescent="0.25">
      <c r="A692" s="57">
        <f t="shared" ca="1" si="147"/>
        <v>3.0691848109269193</v>
      </c>
      <c r="B692" s="57">
        <f t="shared" ca="1" si="147"/>
        <v>1.5411347949506178</v>
      </c>
      <c r="C692" s="57">
        <f t="shared" ca="1" si="147"/>
        <v>4.5833118313190351</v>
      </c>
      <c r="D692" s="57">
        <f t="shared" ca="1" si="147"/>
        <v>1.5204830486620562</v>
      </c>
      <c r="E692" s="57">
        <f t="shared" ca="1" si="147"/>
        <v>6.4004258313913214</v>
      </c>
      <c r="F692" s="57">
        <f t="shared" ca="1" si="147"/>
        <v>4.0121037013131531</v>
      </c>
      <c r="G692" s="57">
        <f t="shared" ca="1" si="147"/>
        <v>2.6067898343116758</v>
      </c>
      <c r="H692" s="57">
        <f t="shared" ca="1" si="147"/>
        <v>5.9395916605538996</v>
      </c>
      <c r="I692" s="57">
        <f t="shared" ca="1" si="147"/>
        <v>3.030253618550748</v>
      </c>
      <c r="J692" s="57">
        <f t="shared" ca="1" si="147"/>
        <v>7.1587801937271598</v>
      </c>
      <c r="K692" s="57">
        <f t="shared" ca="1" si="147"/>
        <v>5.3141428892136826</v>
      </c>
      <c r="L692" s="57"/>
      <c r="M692" s="6">
        <f t="shared" ca="1" si="148"/>
        <v>17.418066670284791</v>
      </c>
      <c r="N692" s="6">
        <f t="shared" ca="1" si="148"/>
        <v>14.355237887627812</v>
      </c>
      <c r="O692" s="6">
        <f t="shared" ca="1" si="148"/>
        <v>15.1003408200691</v>
      </c>
      <c r="P692" s="6">
        <f t="shared" ca="1" si="148"/>
        <v>13.897635004028201</v>
      </c>
      <c r="Q692" s="6">
        <f t="shared" ca="1" si="148"/>
        <v>19.195295176109521</v>
      </c>
      <c r="R692" s="57"/>
      <c r="S692" s="57">
        <f t="shared" ca="1" si="140"/>
        <v>19.195295176109521</v>
      </c>
      <c r="T692" s="7">
        <f ca="1">SMALL($S$5:$S$1004,ROWS($S$5:S692))</f>
        <v>18.812207375496687</v>
      </c>
      <c r="U692" s="10">
        <f ca="1">ROWS($S$5:S692)/COUNT($S$5:$S$1004)</f>
        <v>0.68799999999999994</v>
      </c>
      <c r="V692" s="8"/>
      <c r="W692" s="8"/>
      <c r="Y692" s="8"/>
      <c r="Z692" s="8"/>
      <c r="AA692" s="8"/>
      <c r="AB692" s="8"/>
      <c r="AC692" s="8"/>
      <c r="AD692" s="8"/>
      <c r="AF692" s="7"/>
      <c r="AG692" s="7"/>
      <c r="AH692" s="7"/>
      <c r="AI692" s="57"/>
      <c r="AJ692" s="7"/>
      <c r="AK692" s="7"/>
      <c r="AL692" s="58"/>
      <c r="AM692" s="58"/>
      <c r="AN692" s="58"/>
      <c r="AO692" s="58"/>
      <c r="AP692" s="58"/>
      <c r="AQ692" s="58"/>
    </row>
    <row r="693" spans="1:43" hidden="1" x14ac:dyDescent="0.25">
      <c r="A693" s="57">
        <f t="shared" ca="1" si="147"/>
        <v>4.7752343748374866</v>
      </c>
      <c r="B693" s="57">
        <f t="shared" ca="1" si="147"/>
        <v>1.7694009575451424</v>
      </c>
      <c r="C693" s="57">
        <f t="shared" ca="1" si="147"/>
        <v>3.6585663861353734</v>
      </c>
      <c r="D693" s="57">
        <f t="shared" ca="1" si="147"/>
        <v>1.1012113053461805</v>
      </c>
      <c r="E693" s="57">
        <f t="shared" ca="1" si="147"/>
        <v>5.5419123345971393</v>
      </c>
      <c r="F693" s="57">
        <f t="shared" ca="1" si="147"/>
        <v>4.0105106149375986</v>
      </c>
      <c r="G693" s="57">
        <f t="shared" ca="1" si="147"/>
        <v>0.63216925402733914</v>
      </c>
      <c r="H693" s="57">
        <f t="shared" ca="1" si="147"/>
        <v>2.4390124605309933</v>
      </c>
      <c r="I693" s="57">
        <f t="shared" ca="1" si="147"/>
        <v>5.2575738801781498</v>
      </c>
      <c r="J693" s="57">
        <f t="shared" ca="1" si="147"/>
        <v>4.0648483027884605</v>
      </c>
      <c r="K693" s="57">
        <f t="shared" ca="1" si="147"/>
        <v>2.440720545853734</v>
      </c>
      <c r="L693" s="57"/>
      <c r="M693" s="6">
        <f t="shared" ca="1" si="148"/>
        <v>13.130818317788659</v>
      </c>
      <c r="N693" s="6">
        <f t="shared" ca="1" si="148"/>
        <v>10.573463236999466</v>
      </c>
      <c r="O693" s="6">
        <f t="shared" ca="1" si="148"/>
        <v>11.376161594930743</v>
      </c>
      <c r="P693" s="6">
        <f t="shared" ca="1" si="148"/>
        <v>13.478205998514625</v>
      </c>
      <c r="Q693" s="6">
        <f t="shared" ca="1" si="148"/>
        <v>12.191046298527009</v>
      </c>
      <c r="R693" s="57"/>
      <c r="S693" s="57">
        <f t="shared" ca="1" si="140"/>
        <v>13.478205998514625</v>
      </c>
      <c r="T693" s="7">
        <f ca="1">SMALL($S$5:$S$1004,ROWS($S$5:S693))</f>
        <v>18.816028444761795</v>
      </c>
      <c r="U693" s="10">
        <f ca="1">ROWS($S$5:S693)/COUNT($S$5:$S$1004)</f>
        <v>0.68899999999999995</v>
      </c>
      <c r="V693" s="8"/>
      <c r="W693" s="8"/>
      <c r="Y693" s="8"/>
      <c r="Z693" s="8"/>
      <c r="AA693" s="8"/>
      <c r="AB693" s="8"/>
      <c r="AC693" s="8"/>
      <c r="AD693" s="8"/>
      <c r="AF693" s="7"/>
      <c r="AG693" s="7"/>
      <c r="AH693" s="7"/>
      <c r="AI693" s="57"/>
      <c r="AJ693" s="7"/>
      <c r="AK693" s="7"/>
      <c r="AL693" s="58"/>
      <c r="AM693" s="58"/>
      <c r="AN693" s="58"/>
      <c r="AO693" s="58"/>
      <c r="AP693" s="58"/>
      <c r="AQ693" s="58"/>
    </row>
    <row r="694" spans="1:43" hidden="1" x14ac:dyDescent="0.25">
      <c r="A694" s="57">
        <f t="shared" ca="1" si="147"/>
        <v>5.9544815502639992</v>
      </c>
      <c r="B694" s="57">
        <f t="shared" ca="1" si="147"/>
        <v>4.5687005662399409</v>
      </c>
      <c r="C694" s="57">
        <f t="shared" ca="1" si="147"/>
        <v>2.8484950214288611</v>
      </c>
      <c r="D694" s="57">
        <f t="shared" ca="1" si="147"/>
        <v>1.8594742320808486</v>
      </c>
      <c r="E694" s="57">
        <f t="shared" ca="1" si="147"/>
        <v>5.7270466922771952</v>
      </c>
      <c r="F694" s="57">
        <f t="shared" ca="1" si="147"/>
        <v>3.2162356637162732</v>
      </c>
      <c r="G694" s="57">
        <f t="shared" ca="1" si="147"/>
        <v>1.0355582848128546</v>
      </c>
      <c r="H694" s="57">
        <f t="shared" ca="1" si="147"/>
        <v>3.3390242492188316</v>
      </c>
      <c r="I694" s="57">
        <f t="shared" ca="1" si="147"/>
        <v>5.4827113100652358</v>
      </c>
      <c r="J694" s="57">
        <f t="shared" ca="1" si="147"/>
        <v>5.1836672960978163</v>
      </c>
      <c r="K694" s="57">
        <f t="shared" ca="1" si="147"/>
        <v>3.9039394471376152</v>
      </c>
      <c r="L694" s="57"/>
      <c r="M694" s="6">
        <f t="shared" ca="1" si="148"/>
        <v>15.02220215260353</v>
      </c>
      <c r="N694" s="6">
        <f t="shared" ca="1" si="148"/>
        <v>14.033181363255519</v>
      </c>
      <c r="O694" s="6">
        <f t="shared" ca="1" si="148"/>
        <v>15.479414554614952</v>
      </c>
      <c r="P694" s="6">
        <f t="shared" ca="1" si="148"/>
        <v>17.171586987159067</v>
      </c>
      <c r="Q694" s="6">
        <f t="shared" ca="1" si="148"/>
        <v>17.538710954873579</v>
      </c>
      <c r="R694" s="57"/>
      <c r="S694" s="57">
        <f t="shared" ca="1" si="140"/>
        <v>17.538710954873579</v>
      </c>
      <c r="T694" s="7">
        <f ca="1">SMALL($S$5:$S$1004,ROWS($S$5:S694))</f>
        <v>18.816215606504063</v>
      </c>
      <c r="U694" s="10">
        <f ca="1">ROWS($S$5:S694)/COUNT($S$5:$S$1004)</f>
        <v>0.69</v>
      </c>
      <c r="V694" s="8"/>
      <c r="W694" s="8"/>
      <c r="Y694" s="8"/>
      <c r="Z694" s="8"/>
      <c r="AA694" s="8"/>
      <c r="AB694" s="8"/>
      <c r="AC694" s="8"/>
      <c r="AD694" s="8"/>
      <c r="AF694" s="7"/>
      <c r="AG694" s="7"/>
      <c r="AH694" s="7"/>
      <c r="AI694" s="57"/>
      <c r="AJ694" s="7"/>
      <c r="AK694" s="7"/>
      <c r="AL694" s="58"/>
      <c r="AM694" s="58"/>
      <c r="AN694" s="58"/>
      <c r="AO694" s="58"/>
      <c r="AP694" s="58"/>
      <c r="AQ694" s="58"/>
    </row>
    <row r="695" spans="1:43" hidden="1" x14ac:dyDescent="0.25">
      <c r="A695" s="57">
        <f t="shared" ref="A695:K704" ca="1" si="149">A$2+(A$3-A$2)*RAND()</f>
        <v>5.04824298910754</v>
      </c>
      <c r="B695" s="57">
        <f t="shared" ca="1" si="149"/>
        <v>4.1214729043603349</v>
      </c>
      <c r="C695" s="57">
        <f t="shared" ca="1" si="149"/>
        <v>4.7236875592232632</v>
      </c>
      <c r="D695" s="57">
        <f t="shared" ca="1" si="149"/>
        <v>1.7110446316255037</v>
      </c>
      <c r="E695" s="57">
        <f t="shared" ca="1" si="149"/>
        <v>6.1994664313266714</v>
      </c>
      <c r="F695" s="57">
        <f t="shared" ca="1" si="149"/>
        <v>5.9109853262291701</v>
      </c>
      <c r="G695" s="57">
        <f t="shared" ca="1" si="149"/>
        <v>0.76306307580751143</v>
      </c>
      <c r="H695" s="57">
        <f t="shared" ca="1" si="149"/>
        <v>2.6096204059845327</v>
      </c>
      <c r="I695" s="57">
        <f t="shared" ca="1" si="149"/>
        <v>4.8800689193550841</v>
      </c>
      <c r="J695" s="57">
        <f t="shared" ca="1" si="149"/>
        <v>5.5960970826944276</v>
      </c>
      <c r="K695" s="57">
        <f t="shared" ca="1" si="149"/>
        <v>5.3272915182323644</v>
      </c>
      <c r="L695" s="57"/>
      <c r="M695" s="6">
        <f t="shared" ref="M695:Q704" ca="1" si="150">SUMIF(M$4,"*"&amp;$A$4&amp;"*",$A695)+SUMIF(M$4,"*"&amp;$B$4&amp;"*",$B695)+SUMIF(M$4,"*"&amp;$C$4&amp;"*",$C695)+SUMIF(M$4,"*"&amp;$D$4&amp;"*",$D695)+SUMIF(M$4,"*"&amp;$E$4&amp;"*",$E695)+SUMIF(M$4,"*"&amp;$F$4&amp;"*",$F695)+SUMIF(M$4,"*"&amp;$G$4&amp;"*",$G695)+SUMIF(M$4,"*"&amp;$H$4&amp;"*",$H695)+SUMIF(M$4,"*"&amp;$I$4&amp;"*",$I695)+SUMIF(M$4,"*"&amp;$J$4&amp;"*",$J695)+SUMIF(M$4,"*"&amp;$K$4&amp;"*",$K695)</f>
        <v>16.131090706832744</v>
      </c>
      <c r="N695" s="6">
        <f t="shared" ca="1" si="150"/>
        <v>13.118447779234984</v>
      </c>
      <c r="O695" s="6">
        <f t="shared" ca="1" si="150"/>
        <v>15.917036418381434</v>
      </c>
      <c r="P695" s="6">
        <f t="shared" ca="1" si="150"/>
        <v>20.239818668176952</v>
      </c>
      <c r="Q695" s="6">
        <f t="shared" ca="1" si="150"/>
        <v>18.257851259903902</v>
      </c>
      <c r="R695" s="57"/>
      <c r="S695" s="57">
        <f t="shared" ca="1" si="140"/>
        <v>20.239818668176952</v>
      </c>
      <c r="T695" s="7">
        <f ca="1">SMALL($S$5:$S$1004,ROWS($S$5:S695))</f>
        <v>18.828457684892989</v>
      </c>
      <c r="U695" s="10">
        <f ca="1">ROWS($S$5:S695)/COUNT($S$5:$S$1004)</f>
        <v>0.69099999999999995</v>
      </c>
      <c r="V695" s="8"/>
      <c r="W695" s="8"/>
      <c r="Y695" s="8"/>
      <c r="Z695" s="8"/>
      <c r="AA695" s="8"/>
      <c r="AB695" s="8"/>
      <c r="AC695" s="8"/>
      <c r="AD695" s="8"/>
      <c r="AF695" s="7"/>
      <c r="AG695" s="7"/>
      <c r="AH695" s="7"/>
      <c r="AI695" s="57"/>
      <c r="AJ695" s="7"/>
      <c r="AK695" s="7"/>
      <c r="AL695" s="58"/>
      <c r="AM695" s="58"/>
      <c r="AN695" s="58"/>
      <c r="AO695" s="58"/>
      <c r="AP695" s="58"/>
      <c r="AQ695" s="58"/>
    </row>
    <row r="696" spans="1:43" hidden="1" x14ac:dyDescent="0.25">
      <c r="A696" s="57">
        <f t="shared" ca="1" si="149"/>
        <v>3.3638813285356446</v>
      </c>
      <c r="B696" s="57">
        <f t="shared" ca="1" si="149"/>
        <v>4.9866002612673928</v>
      </c>
      <c r="C696" s="57">
        <f t="shared" ca="1" si="149"/>
        <v>1.7848254083069</v>
      </c>
      <c r="D696" s="57">
        <f t="shared" ca="1" si="149"/>
        <v>1.0937230728345542</v>
      </c>
      <c r="E696" s="57">
        <f t="shared" ca="1" si="149"/>
        <v>6.5709408516067391</v>
      </c>
      <c r="F696" s="57">
        <f t="shared" ca="1" si="149"/>
        <v>5.7556078419078318</v>
      </c>
      <c r="G696" s="57">
        <f t="shared" ca="1" si="149"/>
        <v>1.4229467721826932</v>
      </c>
      <c r="H696" s="57">
        <f t="shared" ca="1" si="149"/>
        <v>4.570219881461357</v>
      </c>
      <c r="I696" s="57">
        <f t="shared" ca="1" si="149"/>
        <v>4.3003022853428199</v>
      </c>
      <c r="J696" s="57">
        <f t="shared" ca="1" si="149"/>
        <v>6.9492692398569496</v>
      </c>
      <c r="K696" s="57">
        <f t="shared" ca="1" si="149"/>
        <v>4.7572048926538759</v>
      </c>
      <c r="L696" s="57"/>
      <c r="M696" s="6">
        <f t="shared" ca="1" si="150"/>
        <v>13.520922748882189</v>
      </c>
      <c r="N696" s="6">
        <f t="shared" ca="1" si="150"/>
        <v>12.829820413409841</v>
      </c>
      <c r="O696" s="6">
        <f t="shared" ca="1" si="150"/>
        <v>18.50681035273108</v>
      </c>
      <c r="P696" s="6">
        <f t="shared" ca="1" si="150"/>
        <v>19.79971528117192</v>
      </c>
      <c r="Q696" s="6">
        <f t="shared" ca="1" si="150"/>
        <v>20.884965886989363</v>
      </c>
      <c r="R696" s="57"/>
      <c r="S696" s="57">
        <f t="shared" ca="1" si="140"/>
        <v>20.884965886989363</v>
      </c>
      <c r="T696" s="7">
        <f ca="1">SMALL($S$5:$S$1004,ROWS($S$5:S696))</f>
        <v>18.83054188076423</v>
      </c>
      <c r="U696" s="10">
        <f ca="1">ROWS($S$5:S696)/COUNT($S$5:$S$1004)</f>
        <v>0.69199999999999995</v>
      </c>
      <c r="V696" s="8"/>
      <c r="W696" s="8"/>
      <c r="Y696" s="8"/>
      <c r="Z696" s="8"/>
      <c r="AA696" s="8"/>
      <c r="AB696" s="8"/>
      <c r="AC696" s="8"/>
      <c r="AD696" s="8"/>
      <c r="AF696" s="7"/>
      <c r="AG696" s="7"/>
      <c r="AH696" s="7"/>
      <c r="AI696" s="57"/>
      <c r="AJ696" s="7"/>
      <c r="AK696" s="7"/>
      <c r="AL696" s="58"/>
      <c r="AM696" s="58"/>
      <c r="AN696" s="58"/>
      <c r="AO696" s="58"/>
      <c r="AP696" s="58"/>
      <c r="AQ696" s="58"/>
    </row>
    <row r="697" spans="1:43" hidden="1" x14ac:dyDescent="0.25">
      <c r="A697" s="57">
        <f t="shared" ca="1" si="149"/>
        <v>5.3158671492237914</v>
      </c>
      <c r="B697" s="57">
        <f t="shared" ca="1" si="149"/>
        <v>2.3050413163127459</v>
      </c>
      <c r="C697" s="57">
        <f t="shared" ca="1" si="149"/>
        <v>4.2081211436456014</v>
      </c>
      <c r="D697" s="57">
        <f t="shared" ca="1" si="149"/>
        <v>2.7958631229219808</v>
      </c>
      <c r="E697" s="57">
        <f t="shared" ca="1" si="149"/>
        <v>4.7396807449474867</v>
      </c>
      <c r="F697" s="57">
        <f t="shared" ca="1" si="149"/>
        <v>3.9117040427671368</v>
      </c>
      <c r="G697" s="57">
        <f t="shared" ca="1" si="149"/>
        <v>1.3029021275347867</v>
      </c>
      <c r="H697" s="57">
        <f t="shared" ca="1" si="149"/>
        <v>4.0478864093600784</v>
      </c>
      <c r="I697" s="57">
        <f t="shared" ca="1" si="149"/>
        <v>4.3993829209574464</v>
      </c>
      <c r="J697" s="57">
        <f t="shared" ca="1" si="149"/>
        <v>7.2334227058686027</v>
      </c>
      <c r="K697" s="57">
        <f t="shared" ca="1" si="149"/>
        <v>2.041394793825682</v>
      </c>
      <c r="L697" s="57"/>
      <c r="M697" s="6">
        <f t="shared" ca="1" si="150"/>
        <v>18.060313126272781</v>
      </c>
      <c r="N697" s="6">
        <f t="shared" ca="1" si="150"/>
        <v>16.648055105549162</v>
      </c>
      <c r="O697" s="6">
        <f t="shared" ca="1" si="150"/>
        <v>14.278144767128836</v>
      </c>
      <c r="P697" s="6">
        <f t="shared" ca="1" si="150"/>
        <v>12.657523073863011</v>
      </c>
      <c r="Q697" s="6">
        <f t="shared" ca="1" si="150"/>
        <v>13.134003264445994</v>
      </c>
      <c r="R697" s="57"/>
      <c r="S697" s="57">
        <f t="shared" ca="1" si="140"/>
        <v>18.060313126272781</v>
      </c>
      <c r="T697" s="7">
        <f ca="1">SMALL($S$5:$S$1004,ROWS($S$5:S697))</f>
        <v>18.83353332216668</v>
      </c>
      <c r="U697" s="10">
        <f ca="1">ROWS($S$5:S697)/COUNT($S$5:$S$1004)</f>
        <v>0.69299999999999995</v>
      </c>
      <c r="V697" s="8"/>
      <c r="W697" s="8"/>
      <c r="Y697" s="8"/>
      <c r="Z697" s="8"/>
      <c r="AA697" s="8"/>
      <c r="AB697" s="8"/>
      <c r="AC697" s="8"/>
      <c r="AD697" s="8"/>
      <c r="AF697" s="7"/>
      <c r="AG697" s="7"/>
      <c r="AH697" s="7"/>
      <c r="AI697" s="57"/>
      <c r="AJ697" s="7"/>
      <c r="AK697" s="7"/>
      <c r="AL697" s="58"/>
      <c r="AM697" s="58"/>
      <c r="AN697" s="58"/>
      <c r="AO697" s="58"/>
      <c r="AP697" s="58"/>
      <c r="AQ697" s="58"/>
    </row>
    <row r="698" spans="1:43" hidden="1" x14ac:dyDescent="0.25">
      <c r="A698" s="57">
        <f t="shared" ca="1" si="149"/>
        <v>5.0712059103324876</v>
      </c>
      <c r="B698" s="57">
        <f t="shared" ca="1" si="149"/>
        <v>4.2990961941564683</v>
      </c>
      <c r="C698" s="57">
        <f t="shared" ca="1" si="149"/>
        <v>2.0185246786940318</v>
      </c>
      <c r="D698" s="57">
        <f t="shared" ca="1" si="149"/>
        <v>1.8467237471237159</v>
      </c>
      <c r="E698" s="57">
        <f t="shared" ca="1" si="149"/>
        <v>5.8809902384052242</v>
      </c>
      <c r="F698" s="57">
        <f t="shared" ca="1" si="149"/>
        <v>2.3977203195876573</v>
      </c>
      <c r="G698" s="57">
        <f t="shared" ca="1" si="149"/>
        <v>0.79851027815648024</v>
      </c>
      <c r="H698" s="57">
        <f t="shared" ca="1" si="149"/>
        <v>5.2622499134925294</v>
      </c>
      <c r="I698" s="57">
        <f t="shared" ca="1" si="149"/>
        <v>5.585796057182109</v>
      </c>
      <c r="J698" s="57">
        <f t="shared" ca="1" si="149"/>
        <v>5.3511335548746342</v>
      </c>
      <c r="K698" s="57">
        <f t="shared" ca="1" si="149"/>
        <v>2.6437022860694381</v>
      </c>
      <c r="L698" s="57"/>
      <c r="M698" s="6">
        <f t="shared" ca="1" si="150"/>
        <v>13.239374422057633</v>
      </c>
      <c r="N698" s="6">
        <f t="shared" ca="1" si="150"/>
        <v>13.067573490487318</v>
      </c>
      <c r="O698" s="6">
        <f t="shared" ca="1" si="150"/>
        <v>15.531219987436327</v>
      </c>
      <c r="P698" s="6">
        <f t="shared" ca="1" si="150"/>
        <v>14.926314856995672</v>
      </c>
      <c r="Q698" s="6">
        <f t="shared" ca="1" si="150"/>
        <v>18.08603863212366</v>
      </c>
      <c r="R698" s="57"/>
      <c r="S698" s="57">
        <f t="shared" ca="1" si="140"/>
        <v>18.08603863212366</v>
      </c>
      <c r="T698" s="7">
        <f ca="1">SMALL($S$5:$S$1004,ROWS($S$5:S698))</f>
        <v>18.837290886704537</v>
      </c>
      <c r="U698" s="10">
        <f ca="1">ROWS($S$5:S698)/COUNT($S$5:$S$1004)</f>
        <v>0.69399999999999995</v>
      </c>
      <c r="V698" s="8"/>
      <c r="W698" s="8"/>
      <c r="Y698" s="8"/>
      <c r="Z698" s="8"/>
      <c r="AA698" s="8"/>
      <c r="AB698" s="8"/>
      <c r="AC698" s="8"/>
      <c r="AD698" s="8"/>
      <c r="AF698" s="7"/>
      <c r="AG698" s="7"/>
      <c r="AH698" s="7"/>
      <c r="AI698" s="57"/>
      <c r="AJ698" s="7"/>
      <c r="AK698" s="7"/>
      <c r="AL698" s="58"/>
      <c r="AM698" s="58"/>
      <c r="AN698" s="58"/>
      <c r="AO698" s="58"/>
      <c r="AP698" s="58"/>
      <c r="AQ698" s="58"/>
    </row>
    <row r="699" spans="1:43" hidden="1" x14ac:dyDescent="0.25">
      <c r="A699" s="57">
        <f t="shared" ca="1" si="149"/>
        <v>2.4740087921634197</v>
      </c>
      <c r="B699" s="57">
        <f t="shared" ca="1" si="149"/>
        <v>1.040938864072757</v>
      </c>
      <c r="C699" s="57">
        <f t="shared" ca="1" si="149"/>
        <v>2.5615062579304984</v>
      </c>
      <c r="D699" s="57">
        <f t="shared" ca="1" si="149"/>
        <v>2.0738554023018976</v>
      </c>
      <c r="E699" s="57">
        <f t="shared" ca="1" si="149"/>
        <v>7.1634267029787919</v>
      </c>
      <c r="F699" s="57">
        <f t="shared" ca="1" si="149"/>
        <v>4.9048472195851449</v>
      </c>
      <c r="G699" s="57">
        <f t="shared" ca="1" si="149"/>
        <v>1.576443259662476</v>
      </c>
      <c r="H699" s="57">
        <f t="shared" ca="1" si="149"/>
        <v>4.8854336788276385</v>
      </c>
      <c r="I699" s="57">
        <f t="shared" ca="1" si="149"/>
        <v>5.231693130425386</v>
      </c>
      <c r="J699" s="57">
        <f t="shared" ca="1" si="149"/>
        <v>4.8637110787183495</v>
      </c>
      <c r="K699" s="57">
        <f t="shared" ca="1" si="149"/>
        <v>2.5050650524058566</v>
      </c>
      <c r="L699" s="57"/>
      <c r="M699" s="6">
        <f t="shared" ca="1" si="150"/>
        <v>11.475669388474744</v>
      </c>
      <c r="N699" s="6">
        <f t="shared" ca="1" si="150"/>
        <v>10.988018532846143</v>
      </c>
      <c r="O699" s="6">
        <f t="shared" ca="1" si="150"/>
        <v>13.068076645769899</v>
      </c>
      <c r="P699" s="6">
        <f t="shared" ca="1" si="150"/>
        <v>13.682544266489145</v>
      </c>
      <c r="Q699" s="6">
        <f t="shared" ca="1" si="150"/>
        <v>15.594864298285046</v>
      </c>
      <c r="R699" s="57"/>
      <c r="S699" s="57">
        <f t="shared" ca="1" si="140"/>
        <v>15.594864298285046</v>
      </c>
      <c r="T699" s="7">
        <f ca="1">SMALL($S$5:$S$1004,ROWS($S$5:S699))</f>
        <v>18.864857216169838</v>
      </c>
      <c r="U699" s="10">
        <f ca="1">ROWS($S$5:S699)/COUNT($S$5:$S$1004)</f>
        <v>0.69499999999999995</v>
      </c>
      <c r="V699" s="8"/>
      <c r="W699" s="8"/>
      <c r="Y699" s="8"/>
      <c r="Z699" s="8"/>
      <c r="AA699" s="8"/>
      <c r="AB699" s="8"/>
      <c r="AC699" s="8"/>
      <c r="AD699" s="8"/>
      <c r="AF699" s="7"/>
      <c r="AG699" s="7"/>
      <c r="AH699" s="7"/>
      <c r="AI699" s="57"/>
      <c r="AJ699" s="7"/>
      <c r="AK699" s="7"/>
      <c r="AL699" s="58"/>
      <c r="AM699" s="58"/>
      <c r="AN699" s="58"/>
      <c r="AO699" s="58"/>
      <c r="AP699" s="58"/>
      <c r="AQ699" s="58"/>
    </row>
    <row r="700" spans="1:43" hidden="1" x14ac:dyDescent="0.25">
      <c r="A700" s="57">
        <f t="shared" ca="1" si="149"/>
        <v>2.9409064053672633</v>
      </c>
      <c r="B700" s="57">
        <f t="shared" ca="1" si="149"/>
        <v>4.9683112470916964</v>
      </c>
      <c r="C700" s="57">
        <f t="shared" ca="1" si="149"/>
        <v>3.3405885561166633</v>
      </c>
      <c r="D700" s="57">
        <f t="shared" ca="1" si="149"/>
        <v>1.1202737501233673</v>
      </c>
      <c r="E700" s="57">
        <f t="shared" ca="1" si="149"/>
        <v>7.4226289745254288</v>
      </c>
      <c r="F700" s="57">
        <f t="shared" ca="1" si="149"/>
        <v>2.7722052489726763</v>
      </c>
      <c r="G700" s="57">
        <f t="shared" ca="1" si="149"/>
        <v>2.6310469000926284</v>
      </c>
      <c r="H700" s="57">
        <f t="shared" ca="1" si="149"/>
        <v>5.2213583144737985</v>
      </c>
      <c r="I700" s="57">
        <f t="shared" ca="1" si="149"/>
        <v>4.4261513402371975</v>
      </c>
      <c r="J700" s="57">
        <f t="shared" ca="1" si="149"/>
        <v>5.619907766928554</v>
      </c>
      <c r="K700" s="57">
        <f t="shared" ca="1" si="149"/>
        <v>3.5709918966038749</v>
      </c>
      <c r="L700" s="57"/>
      <c r="M700" s="6">
        <f t="shared" ca="1" si="150"/>
        <v>14.532449628505109</v>
      </c>
      <c r="N700" s="6">
        <f t="shared" ca="1" si="150"/>
        <v>12.312134822511812</v>
      </c>
      <c r="O700" s="6">
        <f t="shared" ca="1" si="150"/>
        <v>18.010847988545677</v>
      </c>
      <c r="P700" s="6">
        <f t="shared" ca="1" si="150"/>
        <v>15.737659732905446</v>
      </c>
      <c r="Q700" s="6">
        <f t="shared" ca="1" si="150"/>
        <v>21.1832904326948</v>
      </c>
      <c r="R700" s="57"/>
      <c r="S700" s="57">
        <f t="shared" ca="1" si="140"/>
        <v>21.1832904326948</v>
      </c>
      <c r="T700" s="7">
        <f ca="1">SMALL($S$5:$S$1004,ROWS($S$5:S700))</f>
        <v>18.87582242523899</v>
      </c>
      <c r="U700" s="10">
        <f ca="1">ROWS($S$5:S700)/COUNT($S$5:$S$1004)</f>
        <v>0.69599999999999995</v>
      </c>
      <c r="V700" s="8"/>
      <c r="W700" s="8"/>
      <c r="Y700" s="8"/>
      <c r="Z700" s="8"/>
      <c r="AA700" s="8"/>
      <c r="AB700" s="8"/>
      <c r="AC700" s="8"/>
      <c r="AD700" s="8"/>
      <c r="AF700" s="7"/>
      <c r="AG700" s="7"/>
      <c r="AH700" s="7"/>
      <c r="AI700" s="57"/>
      <c r="AJ700" s="7"/>
      <c r="AK700" s="7"/>
      <c r="AL700" s="58"/>
      <c r="AM700" s="58"/>
      <c r="AN700" s="58"/>
      <c r="AO700" s="58"/>
      <c r="AP700" s="58"/>
      <c r="AQ700" s="58"/>
    </row>
    <row r="701" spans="1:43" hidden="1" x14ac:dyDescent="0.25">
      <c r="A701" s="57">
        <f t="shared" ca="1" si="149"/>
        <v>4.9013747014482369</v>
      </c>
      <c r="B701" s="57">
        <f t="shared" ca="1" si="149"/>
        <v>3.812310047532836</v>
      </c>
      <c r="C701" s="57">
        <f t="shared" ca="1" si="149"/>
        <v>1.9483696431913664</v>
      </c>
      <c r="D701" s="57">
        <f t="shared" ca="1" si="149"/>
        <v>2.6295997968071472</v>
      </c>
      <c r="E701" s="57">
        <f t="shared" ca="1" si="149"/>
        <v>4.8909745656578325</v>
      </c>
      <c r="F701" s="57">
        <f t="shared" ca="1" si="149"/>
        <v>4.5550170823953167</v>
      </c>
      <c r="G701" s="57">
        <f t="shared" ca="1" si="149"/>
        <v>2.6797939964998254</v>
      </c>
      <c r="H701" s="57">
        <f t="shared" ca="1" si="149"/>
        <v>5.7750008097567314</v>
      </c>
      <c r="I701" s="57">
        <f t="shared" ca="1" si="149"/>
        <v>5.2187320517086562</v>
      </c>
      <c r="J701" s="57">
        <f t="shared" ca="1" si="149"/>
        <v>7.7166860084239666</v>
      </c>
      <c r="K701" s="57">
        <f t="shared" ca="1" si="149"/>
        <v>4.1201967611248129</v>
      </c>
      <c r="L701" s="57"/>
      <c r="M701" s="6">
        <f t="shared" ca="1" si="150"/>
        <v>17.246224349563395</v>
      </c>
      <c r="N701" s="6">
        <f t="shared" ca="1" si="150"/>
        <v>17.927454503179177</v>
      </c>
      <c r="O701" s="6">
        <f t="shared" ca="1" si="150"/>
        <v>16.419970621614635</v>
      </c>
      <c r="P701" s="6">
        <f t="shared" ca="1" si="150"/>
        <v>17.706255942761622</v>
      </c>
      <c r="Q701" s="6">
        <f t="shared" ca="1" si="150"/>
        <v>18.598482184072211</v>
      </c>
      <c r="R701" s="57"/>
      <c r="S701" s="57">
        <f t="shared" ca="1" si="140"/>
        <v>18.598482184072211</v>
      </c>
      <c r="T701" s="7">
        <f ca="1">SMALL($S$5:$S$1004,ROWS($S$5:S701))</f>
        <v>18.889243976871256</v>
      </c>
      <c r="U701" s="10">
        <f ca="1">ROWS($S$5:S701)/COUNT($S$5:$S$1004)</f>
        <v>0.69699999999999995</v>
      </c>
      <c r="V701" s="8"/>
      <c r="W701" s="8"/>
      <c r="Y701" s="8"/>
      <c r="Z701" s="8"/>
      <c r="AA701" s="8"/>
      <c r="AB701" s="8"/>
      <c r="AC701" s="8"/>
      <c r="AD701" s="8"/>
      <c r="AF701" s="7"/>
      <c r="AG701" s="7"/>
      <c r="AH701" s="7"/>
      <c r="AI701" s="57"/>
      <c r="AJ701" s="7"/>
      <c r="AK701" s="7"/>
      <c r="AL701" s="58"/>
      <c r="AM701" s="58"/>
      <c r="AN701" s="58"/>
      <c r="AO701" s="58"/>
      <c r="AP701" s="58"/>
      <c r="AQ701" s="58"/>
    </row>
    <row r="702" spans="1:43" hidden="1" x14ac:dyDescent="0.25">
      <c r="A702" s="57">
        <f t="shared" ca="1" si="149"/>
        <v>2.8143595012696614</v>
      </c>
      <c r="B702" s="57">
        <f t="shared" ca="1" si="149"/>
        <v>1.7769562111807695</v>
      </c>
      <c r="C702" s="57">
        <f t="shared" ca="1" si="149"/>
        <v>4.3762911368065396</v>
      </c>
      <c r="D702" s="57">
        <f t="shared" ca="1" si="149"/>
        <v>1.8765850266866053</v>
      </c>
      <c r="E702" s="57">
        <f t="shared" ca="1" si="149"/>
        <v>6.8953668816613281</v>
      </c>
      <c r="F702" s="57">
        <f t="shared" ca="1" si="149"/>
        <v>5.692586868548827</v>
      </c>
      <c r="G702" s="57">
        <f t="shared" ca="1" si="149"/>
        <v>1.2283837238246573</v>
      </c>
      <c r="H702" s="57">
        <f t="shared" ca="1" si="149"/>
        <v>4.4844664968599881</v>
      </c>
      <c r="I702" s="57">
        <f t="shared" ca="1" si="149"/>
        <v>6.0761036126127488</v>
      </c>
      <c r="J702" s="57">
        <f t="shared" ca="1" si="149"/>
        <v>7.9420717674779313</v>
      </c>
      <c r="K702" s="57">
        <f t="shared" ca="1" si="149"/>
        <v>4.547770854661854</v>
      </c>
      <c r="L702" s="57"/>
      <c r="M702" s="6">
        <f t="shared" ca="1" si="150"/>
        <v>16.36110612937879</v>
      </c>
      <c r="N702" s="6">
        <f t="shared" ca="1" si="150"/>
        <v>13.861400019258856</v>
      </c>
      <c r="O702" s="6">
        <f t="shared" ca="1" si="150"/>
        <v>16.614394860320029</v>
      </c>
      <c r="P702" s="6">
        <f t="shared" ca="1" si="150"/>
        <v>18.093417547004201</v>
      </c>
      <c r="Q702" s="6">
        <f t="shared" ca="1" si="150"/>
        <v>17.704560444363942</v>
      </c>
      <c r="R702" s="57"/>
      <c r="S702" s="57">
        <f t="shared" ca="1" si="140"/>
        <v>18.093417547004201</v>
      </c>
      <c r="T702" s="7">
        <f ca="1">SMALL($S$5:$S$1004,ROWS($S$5:S702))</f>
        <v>18.896643460769027</v>
      </c>
      <c r="U702" s="10">
        <f ca="1">ROWS($S$5:S702)/COUNT($S$5:$S$1004)</f>
        <v>0.69799999999999995</v>
      </c>
      <c r="V702" s="8"/>
      <c r="W702" s="8"/>
      <c r="Y702" s="8"/>
      <c r="Z702" s="8"/>
      <c r="AA702" s="8"/>
      <c r="AB702" s="8"/>
      <c r="AC702" s="8"/>
      <c r="AD702" s="8"/>
      <c r="AF702" s="7"/>
      <c r="AG702" s="7"/>
      <c r="AH702" s="7"/>
      <c r="AI702" s="57"/>
      <c r="AJ702" s="7"/>
      <c r="AK702" s="7"/>
      <c r="AL702" s="58"/>
      <c r="AM702" s="58"/>
      <c r="AN702" s="58"/>
      <c r="AO702" s="58"/>
      <c r="AP702" s="58"/>
      <c r="AQ702" s="58"/>
    </row>
    <row r="703" spans="1:43" hidden="1" x14ac:dyDescent="0.25">
      <c r="A703" s="57">
        <f t="shared" ca="1" si="149"/>
        <v>2.9750880753027493</v>
      </c>
      <c r="B703" s="57">
        <f t="shared" ca="1" si="149"/>
        <v>1.4075531540671284</v>
      </c>
      <c r="C703" s="57">
        <f t="shared" ca="1" si="149"/>
        <v>2.6939872663553261</v>
      </c>
      <c r="D703" s="57">
        <f t="shared" ca="1" si="149"/>
        <v>1.4018745635002372</v>
      </c>
      <c r="E703" s="57">
        <f t="shared" ca="1" si="149"/>
        <v>6.0857467325598087</v>
      </c>
      <c r="F703" s="57">
        <f t="shared" ca="1" si="149"/>
        <v>3.5775177303380414</v>
      </c>
      <c r="G703" s="57">
        <f t="shared" ca="1" si="149"/>
        <v>2.5677405821274299</v>
      </c>
      <c r="H703" s="57">
        <f t="shared" ca="1" si="149"/>
        <v>4.1777156580461803</v>
      </c>
      <c r="I703" s="57">
        <f t="shared" ca="1" si="149"/>
        <v>3.7769576169598174</v>
      </c>
      <c r="J703" s="57">
        <f t="shared" ca="1" si="149"/>
        <v>6.6933399168916097</v>
      </c>
      <c r="K703" s="57">
        <f t="shared" ca="1" si="149"/>
        <v>2.7619729166522213</v>
      </c>
      <c r="L703" s="57"/>
      <c r="M703" s="6">
        <f t="shared" ca="1" si="150"/>
        <v>14.930155840677115</v>
      </c>
      <c r="N703" s="6">
        <f t="shared" ca="1" si="150"/>
        <v>13.638043137822025</v>
      </c>
      <c r="O703" s="6">
        <f t="shared" ca="1" si="150"/>
        <v>14.186639803518547</v>
      </c>
      <c r="P703" s="6">
        <f t="shared" ca="1" si="150"/>
        <v>11.524001418017209</v>
      </c>
      <c r="Q703" s="6">
        <f t="shared" ca="1" si="150"/>
        <v>14.432988461325339</v>
      </c>
      <c r="R703" s="57"/>
      <c r="S703" s="57">
        <f t="shared" ca="1" si="140"/>
        <v>14.930155840677115</v>
      </c>
      <c r="T703" s="7">
        <f ca="1">SMALL($S$5:$S$1004,ROWS($S$5:S703))</f>
        <v>18.898544572314957</v>
      </c>
      <c r="U703" s="10">
        <f ca="1">ROWS($S$5:S703)/COUNT($S$5:$S$1004)</f>
        <v>0.69899999999999995</v>
      </c>
      <c r="V703" s="8"/>
      <c r="W703" s="8"/>
      <c r="Y703" s="8"/>
      <c r="Z703" s="8"/>
      <c r="AA703" s="8"/>
      <c r="AB703" s="8"/>
      <c r="AC703" s="8"/>
      <c r="AD703" s="8"/>
      <c r="AF703" s="7"/>
      <c r="AG703" s="7"/>
      <c r="AH703" s="7"/>
      <c r="AI703" s="57"/>
      <c r="AJ703" s="7"/>
      <c r="AK703" s="7"/>
      <c r="AL703" s="58"/>
      <c r="AM703" s="58"/>
      <c r="AN703" s="58"/>
      <c r="AO703" s="58"/>
      <c r="AP703" s="58"/>
      <c r="AQ703" s="58"/>
    </row>
    <row r="704" spans="1:43" hidden="1" x14ac:dyDescent="0.25">
      <c r="A704" s="57">
        <f t="shared" ca="1" si="149"/>
        <v>3.4345418902877864</v>
      </c>
      <c r="B704" s="57">
        <f t="shared" ca="1" si="149"/>
        <v>4.1931727897402169</v>
      </c>
      <c r="C704" s="57">
        <f t="shared" ca="1" si="149"/>
        <v>4.8983906759715188</v>
      </c>
      <c r="D704" s="57">
        <f t="shared" ca="1" si="149"/>
        <v>1.1636199425202112</v>
      </c>
      <c r="E704" s="57">
        <f t="shared" ca="1" si="149"/>
        <v>4.083454631002418</v>
      </c>
      <c r="F704" s="57">
        <f t="shared" ca="1" si="149"/>
        <v>5.9950820084847791</v>
      </c>
      <c r="G704" s="57">
        <f t="shared" ca="1" si="149"/>
        <v>2.17219426757649</v>
      </c>
      <c r="H704" s="57">
        <f t="shared" ca="1" si="149"/>
        <v>5.7901949418916514</v>
      </c>
      <c r="I704" s="57">
        <f t="shared" ca="1" si="149"/>
        <v>5.6136751669533913</v>
      </c>
      <c r="J704" s="57">
        <f t="shared" ca="1" si="149"/>
        <v>6.3174237271347531</v>
      </c>
      <c r="K704" s="57">
        <f t="shared" ca="1" si="149"/>
        <v>3.4596313238482543</v>
      </c>
      <c r="L704" s="57"/>
      <c r="M704" s="6">
        <f t="shared" ca="1" si="150"/>
        <v>16.822550560970548</v>
      </c>
      <c r="N704" s="6">
        <f t="shared" ca="1" si="150"/>
        <v>13.087779827519242</v>
      </c>
      <c r="O704" s="6">
        <f t="shared" ca="1" si="150"/>
        <v>14.594051147877387</v>
      </c>
      <c r="P704" s="6">
        <f t="shared" ca="1" si="150"/>
        <v>19.261561289026641</v>
      </c>
      <c r="Q704" s="6">
        <f t="shared" ca="1" si="150"/>
        <v>17.52645368648254</v>
      </c>
      <c r="R704" s="57"/>
      <c r="S704" s="57">
        <f t="shared" ca="1" si="140"/>
        <v>19.261561289026641</v>
      </c>
      <c r="T704" s="7">
        <f ca="1">SMALL($S$5:$S$1004,ROWS($S$5:S704))</f>
        <v>18.907040568886707</v>
      </c>
      <c r="U704" s="10">
        <f ca="1">ROWS($S$5:S704)/COUNT($S$5:$S$1004)</f>
        <v>0.7</v>
      </c>
      <c r="V704" s="8"/>
      <c r="W704" s="8"/>
      <c r="Y704" s="8"/>
      <c r="Z704" s="8"/>
      <c r="AA704" s="8"/>
      <c r="AB704" s="8"/>
      <c r="AC704" s="8"/>
      <c r="AD704" s="8"/>
      <c r="AF704" s="7"/>
      <c r="AG704" s="7"/>
      <c r="AH704" s="7"/>
      <c r="AI704" s="57"/>
      <c r="AJ704" s="7"/>
      <c r="AK704" s="7"/>
      <c r="AL704" s="58"/>
      <c r="AM704" s="58"/>
      <c r="AN704" s="58"/>
      <c r="AO704" s="58"/>
      <c r="AP704" s="58"/>
      <c r="AQ704" s="58"/>
    </row>
    <row r="705" spans="1:43" hidden="1" x14ac:dyDescent="0.25">
      <c r="A705" s="57">
        <f t="shared" ref="A705:K714" ca="1" si="151">A$2+(A$3-A$2)*RAND()</f>
        <v>5.4561765080299498</v>
      </c>
      <c r="B705" s="57">
        <f t="shared" ca="1" si="151"/>
        <v>2.791417664485361</v>
      </c>
      <c r="C705" s="57">
        <f t="shared" ca="1" si="151"/>
        <v>3.9558627286175789</v>
      </c>
      <c r="D705" s="57">
        <f t="shared" ca="1" si="151"/>
        <v>2.02073214512331</v>
      </c>
      <c r="E705" s="57">
        <f t="shared" ca="1" si="151"/>
        <v>6.4996330062867447</v>
      </c>
      <c r="F705" s="57">
        <f t="shared" ca="1" si="151"/>
        <v>5.5299426625586801</v>
      </c>
      <c r="G705" s="57">
        <f t="shared" ca="1" si="151"/>
        <v>2.3322832015400357</v>
      </c>
      <c r="H705" s="57">
        <f t="shared" ca="1" si="151"/>
        <v>3.7215864751082601</v>
      </c>
      <c r="I705" s="57">
        <f t="shared" ca="1" si="151"/>
        <v>3.1130278488527798</v>
      </c>
      <c r="J705" s="57">
        <f t="shared" ca="1" si="151"/>
        <v>4.8929480975436599</v>
      </c>
      <c r="K705" s="57">
        <f t="shared" ca="1" si="151"/>
        <v>3.4571334879416087</v>
      </c>
      <c r="L705" s="57"/>
      <c r="M705" s="6">
        <f t="shared" ref="M705:Q714" ca="1" si="152">SUMIF(M$4,"*"&amp;$A$4&amp;"*",$A705)+SUMIF(M$4,"*"&amp;$B$4&amp;"*",$B705)+SUMIF(M$4,"*"&amp;$C$4&amp;"*",$C705)+SUMIF(M$4,"*"&amp;$D$4&amp;"*",$D705)+SUMIF(M$4,"*"&amp;$E$4&amp;"*",$E705)+SUMIF(M$4,"*"&amp;$F$4&amp;"*",$F705)+SUMIF(M$4,"*"&amp;$G$4&amp;"*",$G705)+SUMIF(M$4,"*"&amp;$H$4&amp;"*",$H705)+SUMIF(M$4,"*"&amp;$I$4&amp;"*",$I705)+SUMIF(M$4,"*"&amp;$J$4&amp;"*",$J705)+SUMIF(M$4,"*"&amp;$K$4&amp;"*",$K705)</f>
        <v>16.637270535731222</v>
      </c>
      <c r="N705" s="6">
        <f t="shared" ca="1" si="152"/>
        <v>14.702139952236955</v>
      </c>
      <c r="O705" s="6">
        <f t="shared" ca="1" si="152"/>
        <v>14.183998768315764</v>
      </c>
      <c r="P705" s="6">
        <f t="shared" ca="1" si="152"/>
        <v>14.891521663838429</v>
      </c>
      <c r="Q705" s="6">
        <f t="shared" ca="1" si="152"/>
        <v>16.469770633821973</v>
      </c>
      <c r="R705" s="57"/>
      <c r="S705" s="57">
        <f t="shared" ca="1" si="140"/>
        <v>16.637270535731222</v>
      </c>
      <c r="T705" s="7">
        <f ca="1">SMALL($S$5:$S$1004,ROWS($S$5:S705))</f>
        <v>18.907249393852453</v>
      </c>
      <c r="U705" s="10">
        <f ca="1">ROWS($S$5:S705)/COUNT($S$5:$S$1004)</f>
        <v>0.70099999999999996</v>
      </c>
      <c r="V705" s="8"/>
      <c r="W705" s="8"/>
      <c r="Y705" s="8"/>
      <c r="Z705" s="8"/>
      <c r="AA705" s="8"/>
      <c r="AB705" s="8"/>
      <c r="AC705" s="8"/>
      <c r="AD705" s="8"/>
      <c r="AF705" s="7"/>
      <c r="AG705" s="7"/>
      <c r="AH705" s="7"/>
      <c r="AI705" s="57"/>
      <c r="AJ705" s="7"/>
      <c r="AK705" s="7"/>
      <c r="AL705" s="58"/>
      <c r="AM705" s="58"/>
      <c r="AN705" s="58"/>
      <c r="AO705" s="58"/>
      <c r="AP705" s="58"/>
      <c r="AQ705" s="58"/>
    </row>
    <row r="706" spans="1:43" hidden="1" x14ac:dyDescent="0.25">
      <c r="A706" s="57">
        <f t="shared" ca="1" si="151"/>
        <v>5.3798376476652976</v>
      </c>
      <c r="B706" s="57">
        <f t="shared" ca="1" si="151"/>
        <v>2.7622959880833231</v>
      </c>
      <c r="C706" s="57">
        <f t="shared" ca="1" si="151"/>
        <v>4.6619907185114471</v>
      </c>
      <c r="D706" s="57">
        <f t="shared" ca="1" si="151"/>
        <v>2.6266685163581318</v>
      </c>
      <c r="E706" s="57">
        <f t="shared" ca="1" si="151"/>
        <v>5.5079288991305644</v>
      </c>
      <c r="F706" s="57">
        <f t="shared" ca="1" si="151"/>
        <v>2.1375701176260113</v>
      </c>
      <c r="G706" s="57">
        <f t="shared" ca="1" si="151"/>
        <v>2.1986322756048224</v>
      </c>
      <c r="H706" s="57">
        <f t="shared" ca="1" si="151"/>
        <v>4.4203489154043361</v>
      </c>
      <c r="I706" s="57">
        <f t="shared" ca="1" si="151"/>
        <v>6.1469296218077289</v>
      </c>
      <c r="J706" s="57">
        <f t="shared" ca="1" si="151"/>
        <v>6.9109632869372728</v>
      </c>
      <c r="K706" s="57">
        <f t="shared" ca="1" si="151"/>
        <v>2.7001959605386618</v>
      </c>
      <c r="L706" s="57"/>
      <c r="M706" s="6">
        <f t="shared" ca="1" si="152"/>
        <v>19.151423928718842</v>
      </c>
      <c r="N706" s="6">
        <f t="shared" ca="1" si="152"/>
        <v>17.116101726565525</v>
      </c>
      <c r="O706" s="6">
        <f t="shared" ca="1" si="152"/>
        <v>15.18118817415116</v>
      </c>
      <c r="P706" s="6">
        <f t="shared" ca="1" si="152"/>
        <v>13.746991688055726</v>
      </c>
      <c r="Q706" s="6">
        <f t="shared" ca="1" si="152"/>
        <v>15.390769763156886</v>
      </c>
      <c r="R706" s="57"/>
      <c r="S706" s="57">
        <f t="shared" ca="1" si="140"/>
        <v>19.151423928718842</v>
      </c>
      <c r="T706" s="7">
        <f ca="1">SMALL($S$5:$S$1004,ROWS($S$5:S706))</f>
        <v>18.920050553970416</v>
      </c>
      <c r="U706" s="10">
        <f ca="1">ROWS($S$5:S706)/COUNT($S$5:$S$1004)</f>
        <v>0.70199999999999996</v>
      </c>
      <c r="V706" s="8"/>
      <c r="W706" s="8"/>
      <c r="Y706" s="8"/>
      <c r="Z706" s="8"/>
      <c r="AA706" s="8"/>
      <c r="AB706" s="8"/>
      <c r="AC706" s="8"/>
      <c r="AD706" s="8"/>
      <c r="AF706" s="7"/>
      <c r="AG706" s="7"/>
      <c r="AH706" s="7"/>
      <c r="AI706" s="57"/>
      <c r="AJ706" s="7"/>
      <c r="AK706" s="7"/>
      <c r="AL706" s="58"/>
      <c r="AM706" s="58"/>
      <c r="AN706" s="58"/>
      <c r="AO706" s="58"/>
      <c r="AP706" s="58"/>
      <c r="AQ706" s="58"/>
    </row>
    <row r="707" spans="1:43" hidden="1" x14ac:dyDescent="0.25">
      <c r="A707" s="57">
        <f t="shared" ca="1" si="151"/>
        <v>3.2737868862162931</v>
      </c>
      <c r="B707" s="57">
        <f t="shared" ca="1" si="151"/>
        <v>3.9729944566843107</v>
      </c>
      <c r="C707" s="57">
        <f t="shared" ca="1" si="151"/>
        <v>3.5251583215580315</v>
      </c>
      <c r="D707" s="57">
        <f t="shared" ca="1" si="151"/>
        <v>2.3421310727281628</v>
      </c>
      <c r="E707" s="57">
        <f t="shared" ca="1" si="151"/>
        <v>6.1061612156873828</v>
      </c>
      <c r="F707" s="57">
        <f t="shared" ca="1" si="151"/>
        <v>4.3373662141084086</v>
      </c>
      <c r="G707" s="57">
        <f t="shared" ca="1" si="151"/>
        <v>2.0754406089577162</v>
      </c>
      <c r="H707" s="57">
        <f t="shared" ca="1" si="151"/>
        <v>2.8740526960650916</v>
      </c>
      <c r="I707" s="57">
        <f t="shared" ca="1" si="151"/>
        <v>5.0704821664946396</v>
      </c>
      <c r="J707" s="57">
        <f t="shared" ca="1" si="151"/>
        <v>6.5178769418381215</v>
      </c>
      <c r="K707" s="57">
        <f t="shared" ca="1" si="151"/>
        <v>2.8105350097784756</v>
      </c>
      <c r="L707" s="57"/>
      <c r="M707" s="6">
        <f t="shared" ca="1" si="152"/>
        <v>15.392262758570162</v>
      </c>
      <c r="N707" s="6">
        <f t="shared" ca="1" si="152"/>
        <v>14.209235509740294</v>
      </c>
      <c r="O707" s="6">
        <f t="shared" ca="1" si="152"/>
        <v>16.597032614209816</v>
      </c>
      <c r="P707" s="6">
        <f t="shared" ca="1" si="152"/>
        <v>16.191377847065834</v>
      </c>
      <c r="Q707" s="6">
        <f t="shared" ca="1" si="152"/>
        <v>15.763743378215263</v>
      </c>
      <c r="R707" s="57"/>
      <c r="S707" s="57">
        <f t="shared" ca="1" si="140"/>
        <v>16.597032614209816</v>
      </c>
      <c r="T707" s="7">
        <f ca="1">SMALL($S$5:$S$1004,ROWS($S$5:S707))</f>
        <v>18.936913304354739</v>
      </c>
      <c r="U707" s="10">
        <f ca="1">ROWS($S$5:S707)/COUNT($S$5:$S$1004)</f>
        <v>0.70299999999999996</v>
      </c>
      <c r="V707" s="8"/>
      <c r="W707" s="8"/>
      <c r="Y707" s="8"/>
      <c r="Z707" s="8"/>
      <c r="AA707" s="8"/>
      <c r="AB707" s="8"/>
      <c r="AC707" s="8"/>
      <c r="AD707" s="8"/>
      <c r="AF707" s="7"/>
      <c r="AG707" s="7"/>
      <c r="AH707" s="7"/>
      <c r="AI707" s="57"/>
      <c r="AJ707" s="7"/>
      <c r="AK707" s="7"/>
      <c r="AL707" s="58"/>
      <c r="AM707" s="58"/>
      <c r="AN707" s="58"/>
      <c r="AO707" s="58"/>
      <c r="AP707" s="58"/>
      <c r="AQ707" s="58"/>
    </row>
    <row r="708" spans="1:43" hidden="1" x14ac:dyDescent="0.25">
      <c r="A708" s="57">
        <f t="shared" ca="1" si="151"/>
        <v>2.0821745440662012</v>
      </c>
      <c r="B708" s="57">
        <f t="shared" ca="1" si="151"/>
        <v>2.4840638653121805</v>
      </c>
      <c r="C708" s="57">
        <f t="shared" ca="1" si="151"/>
        <v>2.9178106338332825</v>
      </c>
      <c r="D708" s="57">
        <f t="shared" ca="1" si="151"/>
        <v>1.68309107430371</v>
      </c>
      <c r="E708" s="57">
        <f t="shared" ca="1" si="151"/>
        <v>4.8632374883023299</v>
      </c>
      <c r="F708" s="57">
        <f t="shared" ca="1" si="151"/>
        <v>5.2309693829361663</v>
      </c>
      <c r="G708" s="57">
        <f t="shared" ca="1" si="151"/>
        <v>1.7445657645474828</v>
      </c>
      <c r="H708" s="57">
        <f t="shared" ca="1" si="151"/>
        <v>5.6420386520333743</v>
      </c>
      <c r="I708" s="57">
        <f t="shared" ca="1" si="151"/>
        <v>4.9209329703245839</v>
      </c>
      <c r="J708" s="57">
        <f t="shared" ca="1" si="151"/>
        <v>4.7152633833371436</v>
      </c>
      <c r="K708" s="57">
        <f t="shared" ca="1" si="151"/>
        <v>4.0980040572340197</v>
      </c>
      <c r="L708" s="57"/>
      <c r="M708" s="6">
        <f t="shared" ca="1" si="152"/>
        <v>11.459814325784111</v>
      </c>
      <c r="N708" s="6">
        <f t="shared" ca="1" si="152"/>
        <v>10.225094766254538</v>
      </c>
      <c r="O708" s="6">
        <f t="shared" ca="1" si="152"/>
        <v>12.062564736951654</v>
      </c>
      <c r="P708" s="6">
        <f t="shared" ca="1" si="152"/>
        <v>16.73397027580695</v>
      </c>
      <c r="Q708" s="6">
        <f t="shared" ca="1" si="152"/>
        <v>17.087344062881904</v>
      </c>
      <c r="R708" s="57"/>
      <c r="S708" s="57">
        <f t="shared" ca="1" si="140"/>
        <v>17.087344062881904</v>
      </c>
      <c r="T708" s="7">
        <f ca="1">SMALL($S$5:$S$1004,ROWS($S$5:S708))</f>
        <v>18.943426991071071</v>
      </c>
      <c r="U708" s="10">
        <f ca="1">ROWS($S$5:S708)/COUNT($S$5:$S$1004)</f>
        <v>0.70399999999999996</v>
      </c>
      <c r="V708" s="8"/>
      <c r="W708" s="8"/>
      <c r="Y708" s="8"/>
      <c r="Z708" s="8"/>
      <c r="AA708" s="8"/>
      <c r="AB708" s="8"/>
      <c r="AC708" s="8"/>
      <c r="AD708" s="8"/>
      <c r="AF708" s="7"/>
      <c r="AG708" s="7"/>
      <c r="AH708" s="7"/>
      <c r="AI708" s="57"/>
      <c r="AJ708" s="7"/>
      <c r="AK708" s="7"/>
      <c r="AL708" s="58"/>
      <c r="AM708" s="58"/>
      <c r="AN708" s="58"/>
      <c r="AO708" s="58"/>
      <c r="AP708" s="58"/>
      <c r="AQ708" s="58"/>
    </row>
    <row r="709" spans="1:43" hidden="1" x14ac:dyDescent="0.25">
      <c r="A709" s="57">
        <f t="shared" ca="1" si="151"/>
        <v>4.4000715640375798</v>
      </c>
      <c r="B709" s="57">
        <f t="shared" ca="1" si="151"/>
        <v>3.4084334754271284</v>
      </c>
      <c r="C709" s="57">
        <f t="shared" ca="1" si="151"/>
        <v>2.5350744615861038</v>
      </c>
      <c r="D709" s="57">
        <f t="shared" ca="1" si="151"/>
        <v>2.7573136478053852</v>
      </c>
      <c r="E709" s="57">
        <f t="shared" ca="1" si="151"/>
        <v>7.0329818362661722</v>
      </c>
      <c r="F709" s="57">
        <f t="shared" ca="1" si="151"/>
        <v>4.4683711622284079</v>
      </c>
      <c r="G709" s="57">
        <f t="shared" ca="1" si="151"/>
        <v>1.2284670790620495</v>
      </c>
      <c r="H709" s="57">
        <f t="shared" ca="1" si="151"/>
        <v>2.6658676034801778</v>
      </c>
      <c r="I709" s="57">
        <f t="shared" ca="1" si="151"/>
        <v>5.049826826876056</v>
      </c>
      <c r="J709" s="57">
        <f t="shared" ca="1" si="151"/>
        <v>4.4509981162699948</v>
      </c>
      <c r="K709" s="57">
        <f t="shared" ca="1" si="151"/>
        <v>4.8801439476530843</v>
      </c>
      <c r="L709" s="57"/>
      <c r="M709" s="6">
        <f t="shared" ca="1" si="152"/>
        <v>12.614611220955728</v>
      </c>
      <c r="N709" s="6">
        <f t="shared" ca="1" si="152"/>
        <v>12.836850407175008</v>
      </c>
      <c r="O709" s="6">
        <f t="shared" ca="1" si="152"/>
        <v>14.892413427963296</v>
      </c>
      <c r="P709" s="6">
        <f t="shared" ca="1" si="152"/>
        <v>17.806775412184678</v>
      </c>
      <c r="Q709" s="6">
        <f t="shared" ca="1" si="152"/>
        <v>17.987426862826563</v>
      </c>
      <c r="R709" s="57"/>
      <c r="S709" s="57">
        <f t="shared" ref="S709:S772" ca="1" si="153">MAX(M709:Q709)</f>
        <v>17.987426862826563</v>
      </c>
      <c r="T709" s="7">
        <f ca="1">SMALL($S$5:$S$1004,ROWS($S$5:S709))</f>
        <v>18.946770679076021</v>
      </c>
      <c r="U709" s="10">
        <f ca="1">ROWS($S$5:S709)/COUNT($S$5:$S$1004)</f>
        <v>0.70499999999999996</v>
      </c>
      <c r="V709" s="8"/>
      <c r="W709" s="8"/>
      <c r="Y709" s="8"/>
      <c r="Z709" s="8"/>
      <c r="AA709" s="8"/>
      <c r="AB709" s="8"/>
      <c r="AC709" s="8"/>
      <c r="AD709" s="8"/>
      <c r="AF709" s="7"/>
      <c r="AG709" s="7"/>
      <c r="AH709" s="7"/>
      <c r="AI709" s="57"/>
      <c r="AJ709" s="7"/>
      <c r="AK709" s="7"/>
      <c r="AL709" s="58"/>
      <c r="AM709" s="58"/>
      <c r="AN709" s="58"/>
      <c r="AO709" s="58"/>
      <c r="AP709" s="58"/>
      <c r="AQ709" s="58"/>
    </row>
    <row r="710" spans="1:43" hidden="1" x14ac:dyDescent="0.25">
      <c r="A710" s="57">
        <f t="shared" ca="1" si="151"/>
        <v>4.948688797326211</v>
      </c>
      <c r="B710" s="57">
        <f t="shared" ca="1" si="151"/>
        <v>3.1934023401461507</v>
      </c>
      <c r="C710" s="57">
        <f t="shared" ca="1" si="151"/>
        <v>3.1580928417736915</v>
      </c>
      <c r="D710" s="57">
        <f t="shared" ca="1" si="151"/>
        <v>2.0810962445590162</v>
      </c>
      <c r="E710" s="57">
        <f t="shared" ca="1" si="151"/>
        <v>7.62271853132318</v>
      </c>
      <c r="F710" s="57">
        <f t="shared" ca="1" si="151"/>
        <v>5.8261651977554028</v>
      </c>
      <c r="G710" s="57">
        <f t="shared" ca="1" si="151"/>
        <v>2.9581710269998345</v>
      </c>
      <c r="H710" s="57">
        <f t="shared" ca="1" si="151"/>
        <v>3.4451123565756361</v>
      </c>
      <c r="I710" s="57">
        <f t="shared" ca="1" si="151"/>
        <v>5.5101470757628963</v>
      </c>
      <c r="J710" s="57">
        <f t="shared" ca="1" si="151"/>
        <v>4.1093608502526866</v>
      </c>
      <c r="K710" s="57">
        <f t="shared" ca="1" si="151"/>
        <v>5.2572157497910119</v>
      </c>
      <c r="L710" s="57"/>
      <c r="M710" s="6">
        <f t="shared" ca="1" si="152"/>
        <v>15.174313516352425</v>
      </c>
      <c r="N710" s="6">
        <f t="shared" ca="1" si="152"/>
        <v>14.097316919137748</v>
      </c>
      <c r="O710" s="6">
        <f t="shared" ca="1" si="152"/>
        <v>14.925481721722017</v>
      </c>
      <c r="P710" s="6">
        <f t="shared" ca="1" si="152"/>
        <v>19.786930363455461</v>
      </c>
      <c r="Q710" s="6">
        <f t="shared" ca="1" si="152"/>
        <v>19.51844897783598</v>
      </c>
      <c r="R710" s="57"/>
      <c r="S710" s="57">
        <f t="shared" ca="1" si="153"/>
        <v>19.786930363455461</v>
      </c>
      <c r="T710" s="7">
        <f ca="1">SMALL($S$5:$S$1004,ROWS($S$5:S710))</f>
        <v>18.951227142630813</v>
      </c>
      <c r="U710" s="10">
        <f ca="1">ROWS($S$5:S710)/COUNT($S$5:$S$1004)</f>
        <v>0.70599999999999996</v>
      </c>
      <c r="V710" s="8"/>
      <c r="W710" s="8"/>
      <c r="Y710" s="8"/>
      <c r="Z710" s="8"/>
      <c r="AA710" s="8"/>
      <c r="AB710" s="8"/>
      <c r="AC710" s="8"/>
      <c r="AD710" s="8"/>
      <c r="AF710" s="7"/>
      <c r="AG710" s="7"/>
      <c r="AH710" s="7"/>
      <c r="AI710" s="57"/>
      <c r="AJ710" s="7"/>
      <c r="AK710" s="7"/>
      <c r="AL710" s="58"/>
      <c r="AM710" s="58"/>
      <c r="AN710" s="58"/>
      <c r="AO710" s="58"/>
      <c r="AP710" s="58"/>
      <c r="AQ710" s="58"/>
    </row>
    <row r="711" spans="1:43" hidden="1" x14ac:dyDescent="0.25">
      <c r="A711" s="57">
        <f t="shared" ca="1" si="151"/>
        <v>2.4439020358054302</v>
      </c>
      <c r="B711" s="57">
        <f t="shared" ca="1" si="151"/>
        <v>3.8553523723889853</v>
      </c>
      <c r="C711" s="57">
        <f t="shared" ca="1" si="151"/>
        <v>1.656706544402557</v>
      </c>
      <c r="D711" s="57">
        <f t="shared" ca="1" si="151"/>
        <v>1.753178444228825</v>
      </c>
      <c r="E711" s="57">
        <f t="shared" ca="1" si="151"/>
        <v>6.763056636813821</v>
      </c>
      <c r="F711" s="57">
        <f t="shared" ca="1" si="151"/>
        <v>4.1841800584626858</v>
      </c>
      <c r="G711" s="57">
        <f t="shared" ca="1" si="151"/>
        <v>1.4709414295391805</v>
      </c>
      <c r="H711" s="57">
        <f t="shared" ca="1" si="151"/>
        <v>2.8434315263085073</v>
      </c>
      <c r="I711" s="57">
        <f t="shared" ca="1" si="151"/>
        <v>3.1937506062159517</v>
      </c>
      <c r="J711" s="57">
        <f t="shared" ca="1" si="151"/>
        <v>5.1873013175988838</v>
      </c>
      <c r="K711" s="57">
        <f t="shared" ca="1" si="151"/>
        <v>2.826179177470161</v>
      </c>
      <c r="L711" s="57"/>
      <c r="M711" s="6">
        <f t="shared" ca="1" si="152"/>
        <v>10.758851327346052</v>
      </c>
      <c r="N711" s="6">
        <f t="shared" ca="1" si="152"/>
        <v>10.85532322717232</v>
      </c>
      <c r="O711" s="6">
        <f t="shared" ca="1" si="152"/>
        <v>15.805710326801691</v>
      </c>
      <c r="P711" s="6">
        <f t="shared" ca="1" si="152"/>
        <v>14.059462214537785</v>
      </c>
      <c r="Q711" s="6">
        <f t="shared" ca="1" si="152"/>
        <v>16.288019712981473</v>
      </c>
      <c r="R711" s="57"/>
      <c r="S711" s="57">
        <f t="shared" ca="1" si="153"/>
        <v>16.288019712981473</v>
      </c>
      <c r="T711" s="7">
        <f ca="1">SMALL($S$5:$S$1004,ROWS($S$5:S711))</f>
        <v>18.952814120235114</v>
      </c>
      <c r="U711" s="10">
        <f ca="1">ROWS($S$5:S711)/COUNT($S$5:$S$1004)</f>
        <v>0.70699999999999996</v>
      </c>
      <c r="V711" s="8"/>
      <c r="W711" s="8"/>
      <c r="Y711" s="8"/>
      <c r="Z711" s="8"/>
      <c r="AA711" s="8"/>
      <c r="AB711" s="8"/>
      <c r="AC711" s="8"/>
      <c r="AD711" s="8"/>
      <c r="AF711" s="7"/>
      <c r="AG711" s="7"/>
      <c r="AH711" s="7"/>
      <c r="AI711" s="57"/>
      <c r="AJ711" s="7"/>
      <c r="AK711" s="7"/>
      <c r="AL711" s="58"/>
      <c r="AM711" s="58"/>
      <c r="AN711" s="58"/>
      <c r="AO711" s="58"/>
      <c r="AP711" s="58"/>
      <c r="AQ711" s="58"/>
    </row>
    <row r="712" spans="1:43" hidden="1" x14ac:dyDescent="0.25">
      <c r="A712" s="57">
        <f t="shared" ca="1" si="151"/>
        <v>4.0306607481524122</v>
      </c>
      <c r="B712" s="57">
        <f t="shared" ca="1" si="151"/>
        <v>4.6933676867752556</v>
      </c>
      <c r="C712" s="57">
        <f t="shared" ca="1" si="151"/>
        <v>4.3569779972160259</v>
      </c>
      <c r="D712" s="57">
        <f t="shared" ca="1" si="151"/>
        <v>1.8487755446307157</v>
      </c>
      <c r="E712" s="57">
        <f t="shared" ca="1" si="151"/>
        <v>6.4138388905438877</v>
      </c>
      <c r="F712" s="57">
        <f t="shared" ca="1" si="151"/>
        <v>3.3837161116849432</v>
      </c>
      <c r="G712" s="57">
        <f t="shared" ca="1" si="151"/>
        <v>2.7069832807415266</v>
      </c>
      <c r="H712" s="57">
        <f t="shared" ca="1" si="151"/>
        <v>4.108889699689211</v>
      </c>
      <c r="I712" s="57">
        <f t="shared" ca="1" si="151"/>
        <v>6.331205578066907</v>
      </c>
      <c r="J712" s="57">
        <f t="shared" ca="1" si="151"/>
        <v>6.3108986024661959</v>
      </c>
      <c r="K712" s="57">
        <f t="shared" ca="1" si="151"/>
        <v>2.79616519227933</v>
      </c>
      <c r="L712" s="57"/>
      <c r="M712" s="6">
        <f t="shared" ca="1" si="152"/>
        <v>17.405520628576163</v>
      </c>
      <c r="N712" s="6">
        <f t="shared" ca="1" si="152"/>
        <v>14.897318175990851</v>
      </c>
      <c r="O712" s="6">
        <f t="shared" ca="1" si="152"/>
        <v>17.418105179785339</v>
      </c>
      <c r="P712" s="6">
        <f t="shared" ca="1" si="152"/>
        <v>17.204454568806437</v>
      </c>
      <c r="Q712" s="6">
        <f t="shared" ca="1" si="152"/>
        <v>18.012261469287683</v>
      </c>
      <c r="R712" s="57"/>
      <c r="S712" s="57">
        <f t="shared" ca="1" si="153"/>
        <v>18.012261469287683</v>
      </c>
      <c r="T712" s="7">
        <f ca="1">SMALL($S$5:$S$1004,ROWS($S$5:S712))</f>
        <v>18.958451175024621</v>
      </c>
      <c r="U712" s="10">
        <f ca="1">ROWS($S$5:S712)/COUNT($S$5:$S$1004)</f>
        <v>0.70799999999999996</v>
      </c>
      <c r="V712" s="8"/>
      <c r="W712" s="8"/>
      <c r="Y712" s="8"/>
      <c r="Z712" s="8"/>
      <c r="AA712" s="8"/>
      <c r="AB712" s="8"/>
      <c r="AC712" s="8"/>
      <c r="AD712" s="8"/>
      <c r="AF712" s="7"/>
      <c r="AG712" s="7"/>
      <c r="AH712" s="7"/>
      <c r="AI712" s="57"/>
      <c r="AJ712" s="7"/>
      <c r="AK712" s="7"/>
      <c r="AL712" s="58"/>
      <c r="AM712" s="58"/>
      <c r="AN712" s="58"/>
      <c r="AO712" s="58"/>
      <c r="AP712" s="58"/>
      <c r="AQ712" s="58"/>
    </row>
    <row r="713" spans="1:43" hidden="1" x14ac:dyDescent="0.25">
      <c r="A713" s="57">
        <f t="shared" ca="1" si="151"/>
        <v>3.8434984323171002</v>
      </c>
      <c r="B713" s="57">
        <f t="shared" ca="1" si="151"/>
        <v>2.1421506387121445</v>
      </c>
      <c r="C713" s="57">
        <f t="shared" ca="1" si="151"/>
        <v>3.9806495921267184</v>
      </c>
      <c r="D713" s="57">
        <f t="shared" ca="1" si="151"/>
        <v>1.5953319987393213</v>
      </c>
      <c r="E713" s="57">
        <f t="shared" ca="1" si="151"/>
        <v>7.7732459655480284</v>
      </c>
      <c r="F713" s="57">
        <f t="shared" ca="1" si="151"/>
        <v>3.8812831688120419</v>
      </c>
      <c r="G713" s="57">
        <f t="shared" ca="1" si="151"/>
        <v>2.5253972178814541</v>
      </c>
      <c r="H713" s="57">
        <f t="shared" ca="1" si="151"/>
        <v>5.7108907715282449</v>
      </c>
      <c r="I713" s="57">
        <f t="shared" ca="1" si="151"/>
        <v>5.2404794234534808</v>
      </c>
      <c r="J713" s="57">
        <f t="shared" ca="1" si="151"/>
        <v>6.3985631014231679</v>
      </c>
      <c r="K713" s="57">
        <f t="shared" ca="1" si="151"/>
        <v>5.6115381541424068</v>
      </c>
      <c r="L713" s="57"/>
      <c r="M713" s="6">
        <f t="shared" ca="1" si="152"/>
        <v>16.748108343748441</v>
      </c>
      <c r="N713" s="6">
        <f t="shared" ca="1" si="152"/>
        <v>14.362790750361043</v>
      </c>
      <c r="O713" s="6">
        <f t="shared" ca="1" si="152"/>
        <v>16.313959705683342</v>
      </c>
      <c r="P713" s="6">
        <f t="shared" ca="1" si="152"/>
        <v>16.875451385120073</v>
      </c>
      <c r="Q713" s="6">
        <f t="shared" ca="1" si="152"/>
        <v>21.237825529930824</v>
      </c>
      <c r="R713" s="57"/>
      <c r="S713" s="57">
        <f t="shared" ca="1" si="153"/>
        <v>21.237825529930824</v>
      </c>
      <c r="T713" s="7">
        <f ca="1">SMALL($S$5:$S$1004,ROWS($S$5:S713))</f>
        <v>18.958905019944122</v>
      </c>
      <c r="U713" s="10">
        <f ca="1">ROWS($S$5:S713)/COUNT($S$5:$S$1004)</f>
        <v>0.70899999999999996</v>
      </c>
      <c r="V713" s="8"/>
      <c r="W713" s="8"/>
      <c r="Y713" s="8"/>
      <c r="Z713" s="8"/>
      <c r="AA713" s="8"/>
      <c r="AB713" s="8"/>
      <c r="AC713" s="8"/>
      <c r="AD713" s="8"/>
      <c r="AF713" s="7"/>
      <c r="AG713" s="7"/>
      <c r="AH713" s="7"/>
      <c r="AI713" s="57"/>
      <c r="AJ713" s="7"/>
      <c r="AK713" s="7"/>
      <c r="AL713" s="58"/>
      <c r="AM713" s="58"/>
      <c r="AN713" s="58"/>
      <c r="AO713" s="58"/>
      <c r="AP713" s="58"/>
      <c r="AQ713" s="58"/>
    </row>
    <row r="714" spans="1:43" hidden="1" x14ac:dyDescent="0.25">
      <c r="A714" s="57">
        <f t="shared" ca="1" si="151"/>
        <v>3.9914801583909356</v>
      </c>
      <c r="B714" s="57">
        <f t="shared" ca="1" si="151"/>
        <v>3.546423984528277</v>
      </c>
      <c r="C714" s="57">
        <f t="shared" ca="1" si="151"/>
        <v>2.8126312146346799</v>
      </c>
      <c r="D714" s="57">
        <f t="shared" ca="1" si="151"/>
        <v>1.8259204855638584</v>
      </c>
      <c r="E714" s="57">
        <f t="shared" ca="1" si="151"/>
        <v>6.7553721015620365</v>
      </c>
      <c r="F714" s="57">
        <f t="shared" ca="1" si="151"/>
        <v>3.4669421649176724</v>
      </c>
      <c r="G714" s="57">
        <f t="shared" ca="1" si="151"/>
        <v>0.57915827714132995</v>
      </c>
      <c r="H714" s="57">
        <f t="shared" ca="1" si="151"/>
        <v>4.7447546922879056</v>
      </c>
      <c r="I714" s="57">
        <f t="shared" ca="1" si="151"/>
        <v>3.9350628576589886</v>
      </c>
      <c r="J714" s="57">
        <f t="shared" ca="1" si="151"/>
        <v>5.4802907903827744</v>
      </c>
      <c r="K714" s="57">
        <f t="shared" ca="1" si="151"/>
        <v>5.9306645878271773</v>
      </c>
      <c r="L714" s="57"/>
      <c r="M714" s="6">
        <f t="shared" ca="1" si="152"/>
        <v>12.863560440549719</v>
      </c>
      <c r="N714" s="6">
        <f t="shared" ca="1" si="152"/>
        <v>11.876849711478899</v>
      </c>
      <c r="O714" s="6">
        <f t="shared" ca="1" si="152"/>
        <v>15.782086876473088</v>
      </c>
      <c r="P714" s="6">
        <f t="shared" ca="1" si="152"/>
        <v>16.879093594932115</v>
      </c>
      <c r="Q714" s="6">
        <f t="shared" ca="1" si="152"/>
        <v>20.977215366205396</v>
      </c>
      <c r="R714" s="57"/>
      <c r="S714" s="57">
        <f t="shared" ca="1" si="153"/>
        <v>20.977215366205396</v>
      </c>
      <c r="T714" s="7">
        <f ca="1">SMALL($S$5:$S$1004,ROWS($S$5:S714))</f>
        <v>18.959022409440806</v>
      </c>
      <c r="U714" s="10">
        <f ca="1">ROWS($S$5:S714)/COUNT($S$5:$S$1004)</f>
        <v>0.71</v>
      </c>
      <c r="V714" s="8"/>
      <c r="W714" s="8"/>
      <c r="Y714" s="8"/>
      <c r="Z714" s="8"/>
      <c r="AA714" s="8"/>
      <c r="AB714" s="8"/>
      <c r="AC714" s="8"/>
      <c r="AD714" s="8"/>
      <c r="AF714" s="7"/>
      <c r="AG714" s="7"/>
      <c r="AH714" s="7"/>
      <c r="AI714" s="57"/>
      <c r="AJ714" s="7"/>
      <c r="AK714" s="7"/>
      <c r="AL714" s="58"/>
      <c r="AM714" s="58"/>
      <c r="AN714" s="58"/>
      <c r="AO714" s="58"/>
      <c r="AP714" s="58"/>
      <c r="AQ714" s="58"/>
    </row>
    <row r="715" spans="1:43" hidden="1" x14ac:dyDescent="0.25">
      <c r="A715" s="57">
        <f t="shared" ref="A715:K724" ca="1" si="154">A$2+(A$3-A$2)*RAND()</f>
        <v>3.4073475025607585</v>
      </c>
      <c r="B715" s="57">
        <f t="shared" ca="1" si="154"/>
        <v>1.1246259708856634</v>
      </c>
      <c r="C715" s="57">
        <f t="shared" ca="1" si="154"/>
        <v>3.7328162792358124</v>
      </c>
      <c r="D715" s="57">
        <f t="shared" ca="1" si="154"/>
        <v>1.7332340596896765</v>
      </c>
      <c r="E715" s="57">
        <f t="shared" ca="1" si="154"/>
        <v>4.4043138662086205</v>
      </c>
      <c r="F715" s="57">
        <f t="shared" ca="1" si="154"/>
        <v>5.5120054182807721</v>
      </c>
      <c r="G715" s="57">
        <f t="shared" ca="1" si="154"/>
        <v>1.7580514541254102</v>
      </c>
      <c r="H715" s="57">
        <f t="shared" ca="1" si="154"/>
        <v>3.9833799141059125</v>
      </c>
      <c r="I715" s="57">
        <f t="shared" ca="1" si="154"/>
        <v>4.7756033552259201</v>
      </c>
      <c r="J715" s="57">
        <f t="shared" ca="1" si="154"/>
        <v>6.1305706307480019</v>
      </c>
      <c r="K715" s="57">
        <f t="shared" ca="1" si="154"/>
        <v>5.8195134136869875</v>
      </c>
      <c r="L715" s="57"/>
      <c r="M715" s="6">
        <f t="shared" ref="M715:Q724" ca="1" si="155">SUMIF(M$4,"*"&amp;$A$4&amp;"*",$A715)+SUMIF(M$4,"*"&amp;$B$4&amp;"*",$B715)+SUMIF(M$4,"*"&amp;$C$4&amp;"*",$C715)+SUMIF(M$4,"*"&amp;$D$4&amp;"*",$D715)+SUMIF(M$4,"*"&amp;$E$4&amp;"*",$E715)+SUMIF(M$4,"*"&amp;$F$4&amp;"*",$F715)+SUMIF(M$4,"*"&amp;$G$4&amp;"*",$G715)+SUMIF(M$4,"*"&amp;$H$4&amp;"*",$H715)+SUMIF(M$4,"*"&amp;$I$4&amp;"*",$I715)+SUMIF(M$4,"*"&amp;$J$4&amp;"*",$J715)+SUMIF(M$4,"*"&amp;$K$4&amp;"*",$K715)</f>
        <v>15.028785866669983</v>
      </c>
      <c r="N715" s="6">
        <f t="shared" ca="1" si="155"/>
        <v>13.029203647123847</v>
      </c>
      <c r="O715" s="6">
        <f t="shared" ca="1" si="155"/>
        <v>11.659510467842285</v>
      </c>
      <c r="P715" s="6">
        <f t="shared" ca="1" si="155"/>
        <v>17.231748158079341</v>
      </c>
      <c r="Q715" s="6">
        <f t="shared" ca="1" si="155"/>
        <v>15.331833164887184</v>
      </c>
      <c r="R715" s="57"/>
      <c r="S715" s="57">
        <f t="shared" ca="1" si="153"/>
        <v>17.231748158079341</v>
      </c>
      <c r="T715" s="7">
        <f ca="1">SMALL($S$5:$S$1004,ROWS($S$5:S715))</f>
        <v>18.959181681772229</v>
      </c>
      <c r="U715" s="10">
        <f ca="1">ROWS($S$5:S715)/COUNT($S$5:$S$1004)</f>
        <v>0.71099999999999997</v>
      </c>
      <c r="V715" s="8"/>
      <c r="W715" s="8"/>
      <c r="Y715" s="8"/>
      <c r="Z715" s="8"/>
      <c r="AA715" s="8"/>
      <c r="AB715" s="8"/>
      <c r="AC715" s="8"/>
      <c r="AD715" s="8"/>
      <c r="AF715" s="7"/>
      <c r="AG715" s="7"/>
      <c r="AH715" s="7"/>
      <c r="AI715" s="57"/>
      <c r="AJ715" s="7"/>
      <c r="AK715" s="7"/>
      <c r="AL715" s="58"/>
      <c r="AM715" s="58"/>
      <c r="AN715" s="58"/>
      <c r="AO715" s="58"/>
      <c r="AP715" s="58"/>
      <c r="AQ715" s="58"/>
    </row>
    <row r="716" spans="1:43" hidden="1" x14ac:dyDescent="0.25">
      <c r="A716" s="57">
        <f t="shared" ca="1" si="154"/>
        <v>3.7456490965921003</v>
      </c>
      <c r="B716" s="57">
        <f t="shared" ca="1" si="154"/>
        <v>2.0882355310879475</v>
      </c>
      <c r="C716" s="57">
        <f t="shared" ca="1" si="154"/>
        <v>4.1818555388083674</v>
      </c>
      <c r="D716" s="57">
        <f t="shared" ca="1" si="154"/>
        <v>2.1089072540042464</v>
      </c>
      <c r="E716" s="57">
        <f t="shared" ca="1" si="154"/>
        <v>4.0177010652814058</v>
      </c>
      <c r="F716" s="57">
        <f t="shared" ca="1" si="154"/>
        <v>2.2097918445611286</v>
      </c>
      <c r="G716" s="57">
        <f t="shared" ca="1" si="154"/>
        <v>2.9280822265284359</v>
      </c>
      <c r="H716" s="57">
        <f t="shared" ca="1" si="154"/>
        <v>3.429928753614619</v>
      </c>
      <c r="I716" s="57">
        <f t="shared" ca="1" si="154"/>
        <v>3.1012938679068673</v>
      </c>
      <c r="J716" s="57">
        <f t="shared" ca="1" si="154"/>
        <v>6.1797503800584508</v>
      </c>
      <c r="K716" s="57">
        <f t="shared" ca="1" si="154"/>
        <v>4.4154109896753004</v>
      </c>
      <c r="L716" s="57"/>
      <c r="M716" s="6">
        <f t="shared" ca="1" si="155"/>
        <v>17.035337241987353</v>
      </c>
      <c r="N716" s="6">
        <f t="shared" ca="1" si="155"/>
        <v>14.962388957183233</v>
      </c>
      <c r="O716" s="6">
        <f t="shared" ca="1" si="155"/>
        <v>12.285686976427804</v>
      </c>
      <c r="P716" s="6">
        <f t="shared" ca="1" si="155"/>
        <v>11.814732233231243</v>
      </c>
      <c r="Q716" s="6">
        <f t="shared" ca="1" si="155"/>
        <v>13.951276339659273</v>
      </c>
      <c r="R716" s="57"/>
      <c r="S716" s="57">
        <f t="shared" ca="1" si="153"/>
        <v>17.035337241987353</v>
      </c>
      <c r="T716" s="7">
        <f ca="1">SMALL($S$5:$S$1004,ROWS($S$5:S716))</f>
        <v>18.959855081568438</v>
      </c>
      <c r="U716" s="10">
        <f ca="1">ROWS($S$5:S716)/COUNT($S$5:$S$1004)</f>
        <v>0.71199999999999997</v>
      </c>
      <c r="V716" s="8"/>
      <c r="W716" s="8"/>
      <c r="Y716" s="8"/>
      <c r="Z716" s="8"/>
      <c r="AA716" s="8"/>
      <c r="AB716" s="8"/>
      <c r="AC716" s="8"/>
      <c r="AD716" s="8"/>
      <c r="AF716" s="7"/>
      <c r="AG716" s="7"/>
      <c r="AH716" s="7"/>
      <c r="AI716" s="57"/>
      <c r="AJ716" s="7"/>
      <c r="AK716" s="7"/>
      <c r="AL716" s="58"/>
      <c r="AM716" s="58"/>
      <c r="AN716" s="58"/>
      <c r="AO716" s="58"/>
      <c r="AP716" s="58"/>
      <c r="AQ716" s="58"/>
    </row>
    <row r="717" spans="1:43" hidden="1" x14ac:dyDescent="0.25">
      <c r="A717" s="57">
        <f t="shared" ca="1" si="154"/>
        <v>5.2949625058566223</v>
      </c>
      <c r="B717" s="57">
        <f t="shared" ca="1" si="154"/>
        <v>4.5588714822468166</v>
      </c>
      <c r="C717" s="57">
        <f t="shared" ca="1" si="154"/>
        <v>3.7167196709670098</v>
      </c>
      <c r="D717" s="57">
        <f t="shared" ca="1" si="154"/>
        <v>2.4463842931826343</v>
      </c>
      <c r="E717" s="57">
        <f t="shared" ca="1" si="154"/>
        <v>4.8309366463257053</v>
      </c>
      <c r="F717" s="57">
        <f t="shared" ca="1" si="154"/>
        <v>4.9094964618246921</v>
      </c>
      <c r="G717" s="57">
        <f t="shared" ca="1" si="154"/>
        <v>2.0310979278482399</v>
      </c>
      <c r="H717" s="57">
        <f t="shared" ca="1" si="154"/>
        <v>4.3476840003209603</v>
      </c>
      <c r="I717" s="57">
        <f t="shared" ca="1" si="154"/>
        <v>5.268489157055809</v>
      </c>
      <c r="J717" s="57">
        <f t="shared" ca="1" si="154"/>
        <v>5.7658935517585714</v>
      </c>
      <c r="K717" s="57">
        <f t="shared" ca="1" si="154"/>
        <v>5.4803827228829878</v>
      </c>
      <c r="L717" s="57"/>
      <c r="M717" s="6">
        <f t="shared" ca="1" si="155"/>
        <v>16.808673656430443</v>
      </c>
      <c r="N717" s="6">
        <f t="shared" ca="1" si="155"/>
        <v>15.538338278646068</v>
      </c>
      <c r="O717" s="6">
        <f t="shared" ca="1" si="155"/>
        <v>15.155701680331093</v>
      </c>
      <c r="P717" s="6">
        <f t="shared" ca="1" si="155"/>
        <v>20.217239824010306</v>
      </c>
      <c r="Q717" s="6">
        <f t="shared" ca="1" si="155"/>
        <v>19.217874851776472</v>
      </c>
      <c r="R717" s="57"/>
      <c r="S717" s="57">
        <f t="shared" ca="1" si="153"/>
        <v>20.217239824010306</v>
      </c>
      <c r="T717" s="7">
        <f ca="1">SMALL($S$5:$S$1004,ROWS($S$5:S717))</f>
        <v>18.960575657062513</v>
      </c>
      <c r="U717" s="10">
        <f ca="1">ROWS($S$5:S717)/COUNT($S$5:$S$1004)</f>
        <v>0.71299999999999997</v>
      </c>
      <c r="V717" s="8"/>
      <c r="W717" s="8"/>
      <c r="Y717" s="8"/>
      <c r="Z717" s="8"/>
      <c r="AA717" s="8"/>
      <c r="AB717" s="8"/>
      <c r="AC717" s="8"/>
      <c r="AD717" s="8"/>
      <c r="AF717" s="7"/>
      <c r="AG717" s="7"/>
      <c r="AH717" s="7"/>
      <c r="AI717" s="57"/>
      <c r="AJ717" s="7"/>
      <c r="AK717" s="7"/>
      <c r="AL717" s="58"/>
      <c r="AM717" s="58"/>
      <c r="AN717" s="58"/>
      <c r="AO717" s="58"/>
      <c r="AP717" s="58"/>
      <c r="AQ717" s="58"/>
    </row>
    <row r="718" spans="1:43" hidden="1" x14ac:dyDescent="0.25">
      <c r="A718" s="57">
        <f t="shared" ca="1" si="154"/>
        <v>2.9524141313117895</v>
      </c>
      <c r="B718" s="57">
        <f t="shared" ca="1" si="154"/>
        <v>3.1160157888449804</v>
      </c>
      <c r="C718" s="57">
        <f t="shared" ca="1" si="154"/>
        <v>4.3507105086796631</v>
      </c>
      <c r="D718" s="57">
        <f t="shared" ca="1" si="154"/>
        <v>2.8914552612536109</v>
      </c>
      <c r="E718" s="57">
        <f t="shared" ca="1" si="154"/>
        <v>5.8282048242715785</v>
      </c>
      <c r="F718" s="57">
        <f t="shared" ca="1" si="154"/>
        <v>4.4847845921619998</v>
      </c>
      <c r="G718" s="57">
        <f t="shared" ca="1" si="154"/>
        <v>2.3818527309472755</v>
      </c>
      <c r="H718" s="57">
        <f t="shared" ca="1" si="154"/>
        <v>5.7322776151402142</v>
      </c>
      <c r="I718" s="57">
        <f t="shared" ca="1" si="154"/>
        <v>6.5511074345348765</v>
      </c>
      <c r="J718" s="57">
        <f t="shared" ca="1" si="154"/>
        <v>7.9074910593791259</v>
      </c>
      <c r="K718" s="57">
        <f t="shared" ca="1" si="154"/>
        <v>3.1706038909261856</v>
      </c>
      <c r="L718" s="57"/>
      <c r="M718" s="6">
        <f t="shared" ca="1" si="155"/>
        <v>17.592468430317854</v>
      </c>
      <c r="N718" s="6">
        <f t="shared" ca="1" si="155"/>
        <v>16.133213182891801</v>
      </c>
      <c r="O718" s="6">
        <f t="shared" ca="1" si="155"/>
        <v>16.851711672495686</v>
      </c>
      <c r="P718" s="6">
        <f t="shared" ca="1" si="155"/>
        <v>17.322511706468042</v>
      </c>
      <c r="Q718" s="6">
        <f t="shared" ca="1" si="155"/>
        <v>17.84710211918296</v>
      </c>
      <c r="R718" s="57"/>
      <c r="S718" s="57">
        <f t="shared" ca="1" si="153"/>
        <v>17.84710211918296</v>
      </c>
      <c r="T718" s="7">
        <f ca="1">SMALL($S$5:$S$1004,ROWS($S$5:S718))</f>
        <v>18.973100887672711</v>
      </c>
      <c r="U718" s="10">
        <f ca="1">ROWS($S$5:S718)/COUNT($S$5:$S$1004)</f>
        <v>0.71399999999999997</v>
      </c>
      <c r="V718" s="8"/>
      <c r="W718" s="8"/>
      <c r="Y718" s="8"/>
      <c r="Z718" s="8"/>
      <c r="AA718" s="8"/>
      <c r="AB718" s="8"/>
      <c r="AC718" s="8"/>
      <c r="AD718" s="8"/>
      <c r="AF718" s="7"/>
      <c r="AG718" s="7"/>
      <c r="AH718" s="7"/>
      <c r="AI718" s="57"/>
      <c r="AJ718" s="7"/>
      <c r="AK718" s="7"/>
      <c r="AL718" s="58"/>
      <c r="AM718" s="58"/>
      <c r="AN718" s="58"/>
      <c r="AO718" s="58"/>
      <c r="AP718" s="58"/>
      <c r="AQ718" s="58"/>
    </row>
    <row r="719" spans="1:43" hidden="1" x14ac:dyDescent="0.25">
      <c r="A719" s="57">
        <f t="shared" ca="1" si="154"/>
        <v>5.464238611920571</v>
      </c>
      <c r="B719" s="57">
        <f t="shared" ca="1" si="154"/>
        <v>3.9117506346300965</v>
      </c>
      <c r="C719" s="57">
        <f t="shared" ca="1" si="154"/>
        <v>4.909469310928614</v>
      </c>
      <c r="D719" s="57">
        <f t="shared" ca="1" si="154"/>
        <v>1.231998812211115</v>
      </c>
      <c r="E719" s="57">
        <f t="shared" ca="1" si="154"/>
        <v>4.0700285408184254</v>
      </c>
      <c r="F719" s="57">
        <f t="shared" ca="1" si="154"/>
        <v>2.1664017883700208</v>
      </c>
      <c r="G719" s="57">
        <f t="shared" ca="1" si="154"/>
        <v>1.911932578119012</v>
      </c>
      <c r="H719" s="57">
        <f t="shared" ca="1" si="154"/>
        <v>2.0147671610266507</v>
      </c>
      <c r="I719" s="57">
        <f t="shared" ca="1" si="154"/>
        <v>4.2605321624419474</v>
      </c>
      <c r="J719" s="57">
        <f t="shared" ca="1" si="154"/>
        <v>6.9203949285403104</v>
      </c>
      <c r="K719" s="57">
        <f t="shared" ca="1" si="154"/>
        <v>5.3394053963044588</v>
      </c>
      <c r="L719" s="57"/>
      <c r="M719" s="6">
        <f t="shared" ca="1" si="155"/>
        <v>19.206035429508507</v>
      </c>
      <c r="N719" s="6">
        <f t="shared" ca="1" si="155"/>
        <v>15.52856493079101</v>
      </c>
      <c r="O719" s="6">
        <f t="shared" ca="1" si="155"/>
        <v>14.902174103988832</v>
      </c>
      <c r="P719" s="6">
        <f t="shared" ca="1" si="155"/>
        <v>15.678089981746524</v>
      </c>
      <c r="Q719" s="6">
        <f t="shared" ca="1" si="155"/>
        <v>15.335951732779632</v>
      </c>
      <c r="R719" s="57"/>
      <c r="S719" s="57">
        <f t="shared" ca="1" si="153"/>
        <v>19.206035429508507</v>
      </c>
      <c r="T719" s="7">
        <f ca="1">SMALL($S$5:$S$1004,ROWS($S$5:S719))</f>
        <v>18.975036443747598</v>
      </c>
      <c r="U719" s="10">
        <f ca="1">ROWS($S$5:S719)/COUNT($S$5:$S$1004)</f>
        <v>0.71499999999999997</v>
      </c>
      <c r="V719" s="8"/>
      <c r="W719" s="8"/>
      <c r="Y719" s="8"/>
      <c r="Z719" s="8"/>
      <c r="AA719" s="8"/>
      <c r="AB719" s="8"/>
      <c r="AC719" s="8"/>
      <c r="AD719" s="8"/>
      <c r="AF719" s="7"/>
      <c r="AG719" s="7"/>
      <c r="AH719" s="7"/>
      <c r="AI719" s="57"/>
      <c r="AJ719" s="7"/>
      <c r="AK719" s="7"/>
      <c r="AL719" s="58"/>
      <c r="AM719" s="58"/>
      <c r="AN719" s="58"/>
      <c r="AO719" s="58"/>
      <c r="AP719" s="58"/>
      <c r="AQ719" s="58"/>
    </row>
    <row r="720" spans="1:43" hidden="1" x14ac:dyDescent="0.25">
      <c r="A720" s="57">
        <f t="shared" ca="1" si="154"/>
        <v>3.8040115825476706</v>
      </c>
      <c r="B720" s="57">
        <f t="shared" ca="1" si="154"/>
        <v>1.6347911201097496</v>
      </c>
      <c r="C720" s="57">
        <f t="shared" ca="1" si="154"/>
        <v>3.077266504853478</v>
      </c>
      <c r="D720" s="57">
        <f t="shared" ca="1" si="154"/>
        <v>2.4973400509938175</v>
      </c>
      <c r="E720" s="57">
        <f t="shared" ca="1" si="154"/>
        <v>5.7024244710148988</v>
      </c>
      <c r="F720" s="57">
        <f t="shared" ca="1" si="154"/>
        <v>3.9316602363655906</v>
      </c>
      <c r="G720" s="57">
        <f t="shared" ca="1" si="154"/>
        <v>1.8612144786539</v>
      </c>
      <c r="H720" s="57">
        <f t="shared" ca="1" si="154"/>
        <v>2.4764611083747425</v>
      </c>
      <c r="I720" s="57">
        <f t="shared" ca="1" si="154"/>
        <v>5.5026524434306481</v>
      </c>
      <c r="J720" s="57">
        <f t="shared" ca="1" si="154"/>
        <v>7.145657148584597</v>
      </c>
      <c r="K720" s="57">
        <f t="shared" ca="1" si="154"/>
        <v>3.1477632298769178</v>
      </c>
      <c r="L720" s="57"/>
      <c r="M720" s="6">
        <f t="shared" ca="1" si="155"/>
        <v>15.888149714639646</v>
      </c>
      <c r="N720" s="6">
        <f t="shared" ca="1" si="155"/>
        <v>15.308223260779986</v>
      </c>
      <c r="O720" s="6">
        <f t="shared" ca="1" si="155"/>
        <v>14.482872739709245</v>
      </c>
      <c r="P720" s="6">
        <f t="shared" ca="1" si="155"/>
        <v>14.216867029782907</v>
      </c>
      <c r="Q720" s="6">
        <f t="shared" ca="1" si="155"/>
        <v>12.961439929376308</v>
      </c>
      <c r="R720" s="57"/>
      <c r="S720" s="57">
        <f t="shared" ca="1" si="153"/>
        <v>15.888149714639646</v>
      </c>
      <c r="T720" s="7">
        <f ca="1">SMALL($S$5:$S$1004,ROWS($S$5:S720))</f>
        <v>18.988359140084246</v>
      </c>
      <c r="U720" s="10">
        <f ca="1">ROWS($S$5:S720)/COUNT($S$5:$S$1004)</f>
        <v>0.71599999999999997</v>
      </c>
      <c r="V720" s="8"/>
      <c r="W720" s="8"/>
      <c r="Y720" s="8"/>
      <c r="Z720" s="8"/>
      <c r="AA720" s="8"/>
      <c r="AB720" s="8"/>
      <c r="AC720" s="8"/>
      <c r="AD720" s="8"/>
      <c r="AF720" s="7"/>
      <c r="AG720" s="7"/>
      <c r="AH720" s="7"/>
      <c r="AI720" s="57"/>
      <c r="AJ720" s="7"/>
      <c r="AK720" s="7"/>
      <c r="AL720" s="58"/>
      <c r="AM720" s="58"/>
      <c r="AN720" s="58"/>
      <c r="AO720" s="58"/>
      <c r="AP720" s="58"/>
      <c r="AQ720" s="58"/>
    </row>
    <row r="721" spans="1:43" hidden="1" x14ac:dyDescent="0.25">
      <c r="A721" s="57">
        <f t="shared" ca="1" si="154"/>
        <v>2.7975136314131936</v>
      </c>
      <c r="B721" s="57">
        <f t="shared" ca="1" si="154"/>
        <v>3.060235628704651</v>
      </c>
      <c r="C721" s="57">
        <f t="shared" ca="1" si="154"/>
        <v>1.2150070941346147</v>
      </c>
      <c r="D721" s="57">
        <f t="shared" ca="1" si="154"/>
        <v>2.4166797832276155</v>
      </c>
      <c r="E721" s="57">
        <f t="shared" ca="1" si="154"/>
        <v>7.3484133195000654</v>
      </c>
      <c r="F721" s="57">
        <f t="shared" ca="1" si="154"/>
        <v>4.9858100650869908</v>
      </c>
      <c r="G721" s="57">
        <f t="shared" ca="1" si="154"/>
        <v>2.4589588237551254</v>
      </c>
      <c r="H721" s="57">
        <f t="shared" ca="1" si="154"/>
        <v>2.50418098213484</v>
      </c>
      <c r="I721" s="57">
        <f t="shared" ca="1" si="154"/>
        <v>6.7428840560461083</v>
      </c>
      <c r="J721" s="57">
        <f t="shared" ca="1" si="154"/>
        <v>6.0302406543494858</v>
      </c>
      <c r="K721" s="57">
        <f t="shared" ca="1" si="154"/>
        <v>2.4386031063734115</v>
      </c>
      <c r="L721" s="57"/>
      <c r="M721" s="6">
        <f t="shared" ca="1" si="155"/>
        <v>12.50172020365242</v>
      </c>
      <c r="N721" s="6">
        <f t="shared" ca="1" si="155"/>
        <v>13.70339289274542</v>
      </c>
      <c r="O721" s="6">
        <f t="shared" ca="1" si="155"/>
        <v>16.438889602554202</v>
      </c>
      <c r="P721" s="6">
        <f t="shared" ca="1" si="155"/>
        <v>17.227532856211162</v>
      </c>
      <c r="Q721" s="6">
        <f t="shared" ca="1" si="155"/>
        <v>15.351433036712967</v>
      </c>
      <c r="R721" s="57"/>
      <c r="S721" s="57">
        <f t="shared" ca="1" si="153"/>
        <v>17.227532856211162</v>
      </c>
      <c r="T721" s="7">
        <f ca="1">SMALL($S$5:$S$1004,ROWS($S$5:S721))</f>
        <v>18.998455885177883</v>
      </c>
      <c r="U721" s="10">
        <f ca="1">ROWS($S$5:S721)/COUNT($S$5:$S$1004)</f>
        <v>0.71699999999999997</v>
      </c>
      <c r="V721" s="8"/>
      <c r="W721" s="8"/>
      <c r="Y721" s="8"/>
      <c r="Z721" s="8"/>
      <c r="AA721" s="8"/>
      <c r="AB721" s="8"/>
      <c r="AC721" s="8"/>
      <c r="AD721" s="8"/>
      <c r="AF721" s="7"/>
      <c r="AG721" s="7"/>
      <c r="AH721" s="7"/>
      <c r="AI721" s="57"/>
      <c r="AJ721" s="7"/>
      <c r="AK721" s="7"/>
      <c r="AL721" s="58"/>
      <c r="AM721" s="58"/>
      <c r="AN721" s="58"/>
      <c r="AO721" s="58"/>
      <c r="AP721" s="58"/>
      <c r="AQ721" s="58"/>
    </row>
    <row r="722" spans="1:43" hidden="1" x14ac:dyDescent="0.25">
      <c r="A722" s="57">
        <f t="shared" ca="1" si="154"/>
        <v>3.1347047509836661</v>
      </c>
      <c r="B722" s="57">
        <f t="shared" ca="1" si="154"/>
        <v>1.1416057247218419</v>
      </c>
      <c r="C722" s="57">
        <f t="shared" ca="1" si="154"/>
        <v>3.1200187137272231</v>
      </c>
      <c r="D722" s="57">
        <f t="shared" ca="1" si="154"/>
        <v>1.5223247672688787</v>
      </c>
      <c r="E722" s="57">
        <f t="shared" ca="1" si="154"/>
        <v>4.7728401238919513</v>
      </c>
      <c r="F722" s="57">
        <f t="shared" ca="1" si="154"/>
        <v>2.0644733897608223</v>
      </c>
      <c r="G722" s="57">
        <f t="shared" ca="1" si="154"/>
        <v>0.94858553533944356</v>
      </c>
      <c r="H722" s="57">
        <f t="shared" ca="1" si="154"/>
        <v>2.1240951794697565</v>
      </c>
      <c r="I722" s="57">
        <f t="shared" ca="1" si="154"/>
        <v>6.5275842839386371</v>
      </c>
      <c r="J722" s="57">
        <f t="shared" ca="1" si="154"/>
        <v>5.1179743218945948</v>
      </c>
      <c r="K722" s="57">
        <f t="shared" ca="1" si="154"/>
        <v>4.6948825237990288</v>
      </c>
      <c r="L722" s="57"/>
      <c r="M722" s="6">
        <f t="shared" ca="1" si="155"/>
        <v>12.321283321944927</v>
      </c>
      <c r="N722" s="6">
        <f t="shared" ca="1" si="155"/>
        <v>10.723589375486583</v>
      </c>
      <c r="O722" s="6">
        <f t="shared" ca="1" si="155"/>
        <v>11.032420170508388</v>
      </c>
      <c r="P722" s="6">
        <f t="shared" ca="1" si="155"/>
        <v>14.42854592222033</v>
      </c>
      <c r="Q722" s="6">
        <f t="shared" ca="1" si="155"/>
        <v>12.733423551882579</v>
      </c>
      <c r="R722" s="57"/>
      <c r="S722" s="57">
        <f t="shared" ca="1" si="153"/>
        <v>14.42854592222033</v>
      </c>
      <c r="T722" s="7">
        <f ca="1">SMALL($S$5:$S$1004,ROWS($S$5:S722))</f>
        <v>19.019382708178977</v>
      </c>
      <c r="U722" s="10">
        <f ca="1">ROWS($S$5:S722)/COUNT($S$5:$S$1004)</f>
        <v>0.71799999999999997</v>
      </c>
      <c r="V722" s="8"/>
      <c r="W722" s="8"/>
      <c r="Y722" s="8"/>
      <c r="Z722" s="8"/>
      <c r="AA722" s="8"/>
      <c r="AB722" s="8"/>
      <c r="AC722" s="8"/>
      <c r="AD722" s="8"/>
      <c r="AF722" s="7"/>
      <c r="AG722" s="7"/>
      <c r="AH722" s="7"/>
      <c r="AI722" s="57"/>
      <c r="AJ722" s="7"/>
      <c r="AK722" s="7"/>
      <c r="AL722" s="58"/>
      <c r="AM722" s="58"/>
      <c r="AN722" s="58"/>
      <c r="AO722" s="58"/>
      <c r="AP722" s="58"/>
      <c r="AQ722" s="58"/>
    </row>
    <row r="723" spans="1:43" hidden="1" x14ac:dyDescent="0.25">
      <c r="A723" s="57">
        <f t="shared" ca="1" si="154"/>
        <v>5.0291563231479071</v>
      </c>
      <c r="B723" s="57">
        <f t="shared" ca="1" si="154"/>
        <v>1.0082127111391137</v>
      </c>
      <c r="C723" s="57">
        <f t="shared" ca="1" si="154"/>
        <v>4.6483882660959992</v>
      </c>
      <c r="D723" s="57">
        <f t="shared" ca="1" si="154"/>
        <v>2.7556683701772409</v>
      </c>
      <c r="E723" s="57">
        <f t="shared" ca="1" si="154"/>
        <v>6.7213671535450512</v>
      </c>
      <c r="F723" s="57">
        <f t="shared" ca="1" si="154"/>
        <v>3.5928000104877333</v>
      </c>
      <c r="G723" s="57">
        <f t="shared" ca="1" si="154"/>
        <v>2.3075031104607606</v>
      </c>
      <c r="H723" s="57">
        <f t="shared" ca="1" si="154"/>
        <v>4.3705069839913717</v>
      </c>
      <c r="I723" s="57">
        <f t="shared" ca="1" si="154"/>
        <v>5.1411686199272228</v>
      </c>
      <c r="J723" s="57">
        <f t="shared" ca="1" si="154"/>
        <v>4.2332859396508207</v>
      </c>
      <c r="K723" s="57">
        <f t="shared" ca="1" si="154"/>
        <v>5.409601387205611</v>
      </c>
      <c r="L723" s="57"/>
      <c r="M723" s="6">
        <f t="shared" ca="1" si="155"/>
        <v>16.218333639355489</v>
      </c>
      <c r="N723" s="6">
        <f t="shared" ca="1" si="155"/>
        <v>14.32561374343673</v>
      </c>
      <c r="O723" s="6">
        <f t="shared" ca="1" si="155"/>
        <v>11.962865804334985</v>
      </c>
      <c r="P723" s="6">
        <f t="shared" ca="1" si="155"/>
        <v>15.151782728759681</v>
      </c>
      <c r="Q723" s="6">
        <f t="shared" ca="1" si="155"/>
        <v>17.50968823588115</v>
      </c>
      <c r="R723" s="57"/>
      <c r="S723" s="57">
        <f t="shared" ca="1" si="153"/>
        <v>17.50968823588115</v>
      </c>
      <c r="T723" s="7">
        <f ca="1">SMALL($S$5:$S$1004,ROWS($S$5:S723))</f>
        <v>19.023471319517924</v>
      </c>
      <c r="U723" s="10">
        <f ca="1">ROWS($S$5:S723)/COUNT($S$5:$S$1004)</f>
        <v>0.71899999999999997</v>
      </c>
      <c r="V723" s="8"/>
      <c r="W723" s="8"/>
      <c r="Y723" s="8"/>
      <c r="Z723" s="8"/>
      <c r="AA723" s="8"/>
      <c r="AB723" s="8"/>
      <c r="AC723" s="8"/>
      <c r="AD723" s="8"/>
      <c r="AF723" s="7"/>
      <c r="AG723" s="7"/>
      <c r="AH723" s="7"/>
      <c r="AI723" s="57"/>
      <c r="AJ723" s="7"/>
      <c r="AK723" s="7"/>
      <c r="AL723" s="58"/>
      <c r="AM723" s="58"/>
      <c r="AN723" s="58"/>
      <c r="AO723" s="58"/>
      <c r="AP723" s="58"/>
      <c r="AQ723" s="58"/>
    </row>
    <row r="724" spans="1:43" hidden="1" x14ac:dyDescent="0.25">
      <c r="A724" s="57">
        <f t="shared" ca="1" si="154"/>
        <v>3.8564731221357964</v>
      </c>
      <c r="B724" s="57">
        <f t="shared" ca="1" si="154"/>
        <v>3.738062120264503</v>
      </c>
      <c r="C724" s="57">
        <f t="shared" ca="1" si="154"/>
        <v>3.6952049095619794</v>
      </c>
      <c r="D724" s="57">
        <f t="shared" ca="1" si="154"/>
        <v>2.2628263356261975</v>
      </c>
      <c r="E724" s="57">
        <f t="shared" ca="1" si="154"/>
        <v>4.6408669744877571</v>
      </c>
      <c r="F724" s="57">
        <f t="shared" ca="1" si="154"/>
        <v>5.4398253983742766</v>
      </c>
      <c r="G724" s="57">
        <f t="shared" ca="1" si="154"/>
        <v>1.597815496562597</v>
      </c>
      <c r="H724" s="57">
        <f t="shared" ca="1" si="154"/>
        <v>2.58139844011483</v>
      </c>
      <c r="I724" s="57">
        <f t="shared" ca="1" si="154"/>
        <v>6.4849408581573034</v>
      </c>
      <c r="J724" s="57">
        <f t="shared" ca="1" si="154"/>
        <v>4.7045006399199334</v>
      </c>
      <c r="K724" s="57">
        <f t="shared" ca="1" si="154"/>
        <v>5.1403812122550505</v>
      </c>
      <c r="L724" s="57"/>
      <c r="M724" s="6">
        <f t="shared" ca="1" si="155"/>
        <v>13.853994168180305</v>
      </c>
      <c r="N724" s="6">
        <f t="shared" ca="1" si="155"/>
        <v>12.421615594244525</v>
      </c>
      <c r="O724" s="6">
        <f t="shared" ca="1" si="155"/>
        <v>13.083429734672194</v>
      </c>
      <c r="P724" s="6">
        <f t="shared" ca="1" si="155"/>
        <v>20.803209589051136</v>
      </c>
      <c r="Q724" s="6">
        <f t="shared" ca="1" si="155"/>
        <v>16.100708747122141</v>
      </c>
      <c r="R724" s="57"/>
      <c r="S724" s="57">
        <f t="shared" ca="1" si="153"/>
        <v>20.803209589051136</v>
      </c>
      <c r="T724" s="7">
        <f ca="1">SMALL($S$5:$S$1004,ROWS($S$5:S724))</f>
        <v>19.032997492818609</v>
      </c>
      <c r="U724" s="10">
        <f ca="1">ROWS($S$5:S724)/COUNT($S$5:$S$1004)</f>
        <v>0.72</v>
      </c>
      <c r="V724" s="8"/>
      <c r="W724" s="8"/>
      <c r="Y724" s="8"/>
      <c r="Z724" s="8"/>
      <c r="AA724" s="8"/>
      <c r="AB724" s="8"/>
      <c r="AC724" s="8"/>
      <c r="AD724" s="8"/>
      <c r="AF724" s="7"/>
      <c r="AG724" s="7"/>
      <c r="AH724" s="7"/>
      <c r="AI724" s="57"/>
      <c r="AJ724" s="7"/>
      <c r="AK724" s="7"/>
      <c r="AL724" s="58"/>
      <c r="AM724" s="58"/>
      <c r="AN724" s="58"/>
      <c r="AO724" s="58"/>
      <c r="AP724" s="58"/>
      <c r="AQ724" s="58"/>
    </row>
    <row r="725" spans="1:43" hidden="1" x14ac:dyDescent="0.25">
      <c r="A725" s="57">
        <f t="shared" ref="A725:K734" ca="1" si="156">A$2+(A$3-A$2)*RAND()</f>
        <v>3.2331336916858646</v>
      </c>
      <c r="B725" s="57">
        <f t="shared" ca="1" si="156"/>
        <v>2.9677414675719378</v>
      </c>
      <c r="C725" s="57">
        <f t="shared" ca="1" si="156"/>
        <v>2.02105540587851</v>
      </c>
      <c r="D725" s="57">
        <f t="shared" ca="1" si="156"/>
        <v>1.7224551009943809</v>
      </c>
      <c r="E725" s="57">
        <f t="shared" ca="1" si="156"/>
        <v>4.9831955335485398</v>
      </c>
      <c r="F725" s="57">
        <f t="shared" ca="1" si="156"/>
        <v>4.0002695963129886</v>
      </c>
      <c r="G725" s="57">
        <f t="shared" ca="1" si="156"/>
        <v>2.1474128430316846</v>
      </c>
      <c r="H725" s="57">
        <f t="shared" ca="1" si="156"/>
        <v>3.3547821318824131</v>
      </c>
      <c r="I725" s="57">
        <f t="shared" ca="1" si="156"/>
        <v>3.3964618205489781</v>
      </c>
      <c r="J725" s="57">
        <f t="shared" ca="1" si="156"/>
        <v>7.5940453895470279</v>
      </c>
      <c r="K725" s="57">
        <f t="shared" ca="1" si="156"/>
        <v>3.3231193132263845</v>
      </c>
      <c r="L725" s="57"/>
      <c r="M725" s="6">
        <f t="shared" ref="M725:Q734" ca="1" si="157">SUMIF(M$4,"*"&amp;$A$4&amp;"*",$A725)+SUMIF(M$4,"*"&amp;$B$4&amp;"*",$B725)+SUMIF(M$4,"*"&amp;$C$4&amp;"*",$C725)+SUMIF(M$4,"*"&amp;$D$4&amp;"*",$D725)+SUMIF(M$4,"*"&amp;$E$4&amp;"*",$E725)+SUMIF(M$4,"*"&amp;$F$4&amp;"*",$F725)+SUMIF(M$4,"*"&amp;$G$4&amp;"*",$G725)+SUMIF(M$4,"*"&amp;$H$4&amp;"*",$H725)+SUMIF(M$4,"*"&amp;$I$4&amp;"*",$I725)+SUMIF(M$4,"*"&amp;$J$4&amp;"*",$J725)+SUMIF(M$4,"*"&amp;$K$4&amp;"*",$K725)</f>
        <v>14.995647330143086</v>
      </c>
      <c r="N725" s="6">
        <f t="shared" ca="1" si="157"/>
        <v>14.697047025258957</v>
      </c>
      <c r="O725" s="6">
        <f t="shared" ca="1" si="157"/>
        <v>15.544982390667506</v>
      </c>
      <c r="P725" s="6">
        <f t="shared" ca="1" si="157"/>
        <v>13.68759219766029</v>
      </c>
      <c r="Q725" s="6">
        <f t="shared" ca="1" si="157"/>
        <v>14.628838446229274</v>
      </c>
      <c r="R725" s="57"/>
      <c r="S725" s="57">
        <f t="shared" ca="1" si="153"/>
        <v>15.544982390667506</v>
      </c>
      <c r="T725" s="7">
        <f ca="1">SMALL($S$5:$S$1004,ROWS($S$5:S725))</f>
        <v>19.036252392835031</v>
      </c>
      <c r="U725" s="10">
        <f ca="1">ROWS($S$5:S725)/COUNT($S$5:$S$1004)</f>
        <v>0.72099999999999997</v>
      </c>
      <c r="V725" s="8"/>
      <c r="W725" s="8"/>
      <c r="Y725" s="8"/>
      <c r="Z725" s="8"/>
      <c r="AA725" s="8"/>
      <c r="AB725" s="8"/>
      <c r="AC725" s="8"/>
      <c r="AD725" s="8"/>
      <c r="AF725" s="7"/>
      <c r="AG725" s="7"/>
      <c r="AH725" s="7"/>
      <c r="AI725" s="57"/>
      <c r="AJ725" s="7"/>
      <c r="AK725" s="7"/>
      <c r="AL725" s="58"/>
      <c r="AM725" s="58"/>
      <c r="AN725" s="58"/>
      <c r="AO725" s="58"/>
      <c r="AP725" s="58"/>
      <c r="AQ725" s="58"/>
    </row>
    <row r="726" spans="1:43" hidden="1" x14ac:dyDescent="0.25">
      <c r="A726" s="57">
        <f t="shared" ca="1" si="156"/>
        <v>4.1071478290614634</v>
      </c>
      <c r="B726" s="57">
        <f t="shared" ca="1" si="156"/>
        <v>4.3095489090687709</v>
      </c>
      <c r="C726" s="57">
        <f t="shared" ca="1" si="156"/>
        <v>4.4023011489719357</v>
      </c>
      <c r="D726" s="57">
        <f t="shared" ca="1" si="156"/>
        <v>1.2025342610234058</v>
      </c>
      <c r="E726" s="57">
        <f t="shared" ca="1" si="156"/>
        <v>4.2705284299202386</v>
      </c>
      <c r="F726" s="57">
        <f t="shared" ca="1" si="156"/>
        <v>2.6839300284322261</v>
      </c>
      <c r="G726" s="57">
        <f t="shared" ca="1" si="156"/>
        <v>2.3971785861471306</v>
      </c>
      <c r="H726" s="57">
        <f t="shared" ca="1" si="156"/>
        <v>2.0377760493000565</v>
      </c>
      <c r="I726" s="57">
        <f t="shared" ca="1" si="156"/>
        <v>5.1249346183509328</v>
      </c>
      <c r="J726" s="57">
        <f t="shared" ca="1" si="156"/>
        <v>4.6227274810928112</v>
      </c>
      <c r="K726" s="57">
        <f t="shared" ca="1" si="156"/>
        <v>2.0477759055927107</v>
      </c>
      <c r="L726" s="57"/>
      <c r="M726" s="6">
        <f t="shared" ca="1" si="157"/>
        <v>15.529355045273341</v>
      </c>
      <c r="N726" s="6">
        <f t="shared" ca="1" si="157"/>
        <v>12.32958815732481</v>
      </c>
      <c r="O726" s="6">
        <f t="shared" ca="1" si="157"/>
        <v>13.202804820081822</v>
      </c>
      <c r="P726" s="6">
        <f t="shared" ca="1" si="157"/>
        <v>14.166189461444642</v>
      </c>
      <c r="Q726" s="6">
        <f t="shared" ca="1" si="157"/>
        <v>12.665629293881778</v>
      </c>
      <c r="R726" s="57"/>
      <c r="S726" s="57">
        <f t="shared" ca="1" si="153"/>
        <v>15.529355045273341</v>
      </c>
      <c r="T726" s="7">
        <f ca="1">SMALL($S$5:$S$1004,ROWS($S$5:S726))</f>
        <v>19.036635462754422</v>
      </c>
      <c r="U726" s="10">
        <f ca="1">ROWS($S$5:S726)/COUNT($S$5:$S$1004)</f>
        <v>0.72199999999999998</v>
      </c>
      <c r="V726" s="8"/>
      <c r="W726" s="8"/>
      <c r="Y726" s="8"/>
      <c r="Z726" s="8"/>
      <c r="AA726" s="8"/>
      <c r="AB726" s="8"/>
      <c r="AC726" s="8"/>
      <c r="AD726" s="8"/>
      <c r="AF726" s="7"/>
      <c r="AG726" s="7"/>
      <c r="AH726" s="7"/>
      <c r="AI726" s="57"/>
      <c r="AJ726" s="7"/>
      <c r="AK726" s="7"/>
      <c r="AL726" s="58"/>
      <c r="AM726" s="58"/>
      <c r="AN726" s="58"/>
      <c r="AO726" s="58"/>
      <c r="AP726" s="58"/>
      <c r="AQ726" s="58"/>
    </row>
    <row r="727" spans="1:43" hidden="1" x14ac:dyDescent="0.25">
      <c r="A727" s="57">
        <f t="shared" ca="1" si="156"/>
        <v>3.5239995726567881</v>
      </c>
      <c r="B727" s="57">
        <f t="shared" ca="1" si="156"/>
        <v>3.9200414666151557</v>
      </c>
      <c r="C727" s="57">
        <f t="shared" ca="1" si="156"/>
        <v>2.3759302418489034</v>
      </c>
      <c r="D727" s="57">
        <f t="shared" ca="1" si="156"/>
        <v>2.7233851978445305</v>
      </c>
      <c r="E727" s="57">
        <f t="shared" ca="1" si="156"/>
        <v>4.042931449137952</v>
      </c>
      <c r="F727" s="57">
        <f t="shared" ca="1" si="156"/>
        <v>2.9035374384515427</v>
      </c>
      <c r="G727" s="57">
        <f t="shared" ca="1" si="156"/>
        <v>1.7001101390992652</v>
      </c>
      <c r="H727" s="57">
        <f t="shared" ca="1" si="156"/>
        <v>4.5855411748590544</v>
      </c>
      <c r="I727" s="57">
        <f t="shared" ca="1" si="156"/>
        <v>6.1484982767993621</v>
      </c>
      <c r="J727" s="57">
        <f t="shared" ca="1" si="156"/>
        <v>6.2519442158706386</v>
      </c>
      <c r="K727" s="57">
        <f t="shared" ca="1" si="156"/>
        <v>5.1180238725974441</v>
      </c>
      <c r="L727" s="57"/>
      <c r="M727" s="6">
        <f t="shared" ca="1" si="157"/>
        <v>13.851984169475596</v>
      </c>
      <c r="N727" s="6">
        <f t="shared" ca="1" si="157"/>
        <v>14.199439125471223</v>
      </c>
      <c r="O727" s="6">
        <f t="shared" ca="1" si="157"/>
        <v>14.214917131623746</v>
      </c>
      <c r="P727" s="6">
        <f t="shared" ca="1" si="157"/>
        <v>18.090101054463503</v>
      </c>
      <c r="Q727" s="6">
        <f t="shared" ca="1" si="157"/>
        <v>17.666537963209606</v>
      </c>
      <c r="R727" s="57"/>
      <c r="S727" s="57">
        <f t="shared" ca="1" si="153"/>
        <v>18.090101054463503</v>
      </c>
      <c r="T727" s="7">
        <f ca="1">SMALL($S$5:$S$1004,ROWS($S$5:S727))</f>
        <v>19.045725915998023</v>
      </c>
      <c r="U727" s="10">
        <f ca="1">ROWS($S$5:S727)/COUNT($S$5:$S$1004)</f>
        <v>0.72299999999999998</v>
      </c>
      <c r="V727" s="8"/>
      <c r="W727" s="8"/>
      <c r="Y727" s="8"/>
      <c r="Z727" s="8"/>
      <c r="AA727" s="8"/>
      <c r="AB727" s="8"/>
      <c r="AC727" s="8"/>
      <c r="AD727" s="8"/>
      <c r="AF727" s="7"/>
      <c r="AG727" s="7"/>
      <c r="AH727" s="7"/>
      <c r="AI727" s="57"/>
      <c r="AJ727" s="7"/>
      <c r="AK727" s="7"/>
      <c r="AL727" s="58"/>
      <c r="AM727" s="58"/>
      <c r="AN727" s="58"/>
      <c r="AO727" s="58"/>
      <c r="AP727" s="58"/>
      <c r="AQ727" s="58"/>
    </row>
    <row r="728" spans="1:43" hidden="1" x14ac:dyDescent="0.25">
      <c r="A728" s="57">
        <f t="shared" ca="1" si="156"/>
        <v>2.1833907707607909</v>
      </c>
      <c r="B728" s="57">
        <f t="shared" ca="1" si="156"/>
        <v>2.7490430330673328</v>
      </c>
      <c r="C728" s="57">
        <f t="shared" ca="1" si="156"/>
        <v>2.3580103695804557</v>
      </c>
      <c r="D728" s="57">
        <f t="shared" ca="1" si="156"/>
        <v>1.6060048535252784</v>
      </c>
      <c r="E728" s="57">
        <f t="shared" ca="1" si="156"/>
        <v>7.3521331603968143</v>
      </c>
      <c r="F728" s="57">
        <f t="shared" ca="1" si="156"/>
        <v>5.9278556450232998</v>
      </c>
      <c r="G728" s="57">
        <f t="shared" ca="1" si="156"/>
        <v>0.69310556935271594</v>
      </c>
      <c r="H728" s="57">
        <f t="shared" ca="1" si="156"/>
        <v>5.7587171340323975</v>
      </c>
      <c r="I728" s="57">
        <f t="shared" ca="1" si="156"/>
        <v>5.9583336748000271</v>
      </c>
      <c r="J728" s="57">
        <f t="shared" ca="1" si="156"/>
        <v>5.4903162284127047</v>
      </c>
      <c r="K728" s="57">
        <f t="shared" ca="1" si="156"/>
        <v>4.072313942084179</v>
      </c>
      <c r="L728" s="57"/>
      <c r="M728" s="6">
        <f t="shared" ca="1" si="157"/>
        <v>10.724822938106668</v>
      </c>
      <c r="N728" s="6">
        <f t="shared" ca="1" si="157"/>
        <v>9.9728174220514898</v>
      </c>
      <c r="O728" s="6">
        <f t="shared" ca="1" si="157"/>
        <v>15.59149242187685</v>
      </c>
      <c r="P728" s="6">
        <f t="shared" ca="1" si="157"/>
        <v>18.70754629497484</v>
      </c>
      <c r="Q728" s="6">
        <f t="shared" ca="1" si="157"/>
        <v>19.932207269580722</v>
      </c>
      <c r="R728" s="57"/>
      <c r="S728" s="57">
        <f t="shared" ca="1" si="153"/>
        <v>19.932207269580722</v>
      </c>
      <c r="T728" s="7">
        <f ca="1">SMALL($S$5:$S$1004,ROWS($S$5:S728))</f>
        <v>19.052540620398212</v>
      </c>
      <c r="U728" s="10">
        <f ca="1">ROWS($S$5:S728)/COUNT($S$5:$S$1004)</f>
        <v>0.72399999999999998</v>
      </c>
      <c r="V728" s="8"/>
      <c r="W728" s="8"/>
      <c r="Y728" s="8"/>
      <c r="Z728" s="8"/>
      <c r="AA728" s="8"/>
      <c r="AB728" s="8"/>
      <c r="AC728" s="8"/>
      <c r="AD728" s="8"/>
      <c r="AF728" s="7"/>
      <c r="AG728" s="7"/>
      <c r="AH728" s="7"/>
      <c r="AI728" s="57"/>
      <c r="AJ728" s="7"/>
      <c r="AK728" s="7"/>
      <c r="AL728" s="58"/>
      <c r="AM728" s="58"/>
      <c r="AN728" s="58"/>
      <c r="AO728" s="58"/>
      <c r="AP728" s="58"/>
      <c r="AQ728" s="58"/>
    </row>
    <row r="729" spans="1:43" hidden="1" x14ac:dyDescent="0.25">
      <c r="A729" s="57">
        <f t="shared" ca="1" si="156"/>
        <v>2.166033890061331</v>
      </c>
      <c r="B729" s="57">
        <f t="shared" ca="1" si="156"/>
        <v>4.7133550074014945</v>
      </c>
      <c r="C729" s="57">
        <f t="shared" ca="1" si="156"/>
        <v>1.675864315703822</v>
      </c>
      <c r="D729" s="57">
        <f t="shared" ca="1" si="156"/>
        <v>2.0347155475321075</v>
      </c>
      <c r="E729" s="57">
        <f t="shared" ca="1" si="156"/>
        <v>4.4620140188157791</v>
      </c>
      <c r="F729" s="57">
        <f t="shared" ca="1" si="156"/>
        <v>2.4784763950689674</v>
      </c>
      <c r="G729" s="57">
        <f t="shared" ca="1" si="156"/>
        <v>0.6378812341193294</v>
      </c>
      <c r="H729" s="57">
        <f t="shared" ca="1" si="156"/>
        <v>2.8296527314987245</v>
      </c>
      <c r="I729" s="57">
        <f t="shared" ca="1" si="156"/>
        <v>4.1014744925415343</v>
      </c>
      <c r="J729" s="57">
        <f t="shared" ca="1" si="156"/>
        <v>4.0283111946291701</v>
      </c>
      <c r="K729" s="57">
        <f t="shared" ca="1" si="156"/>
        <v>4.8539455784671635</v>
      </c>
      <c r="L729" s="57"/>
      <c r="M729" s="6">
        <f t="shared" ca="1" si="157"/>
        <v>8.5080906345136533</v>
      </c>
      <c r="N729" s="6">
        <f t="shared" ca="1" si="157"/>
        <v>8.8669418663419393</v>
      </c>
      <c r="O729" s="6">
        <f t="shared" ca="1" si="157"/>
        <v>13.203680220846444</v>
      </c>
      <c r="P729" s="6">
        <f t="shared" ca="1" si="157"/>
        <v>16.147251473479159</v>
      </c>
      <c r="Q729" s="6">
        <f t="shared" ca="1" si="157"/>
        <v>16.858967336183163</v>
      </c>
      <c r="R729" s="57"/>
      <c r="S729" s="57">
        <f t="shared" ca="1" si="153"/>
        <v>16.858967336183163</v>
      </c>
      <c r="T729" s="7">
        <f ca="1">SMALL($S$5:$S$1004,ROWS($S$5:S729))</f>
        <v>19.052903418380417</v>
      </c>
      <c r="U729" s="10">
        <f ca="1">ROWS($S$5:S729)/COUNT($S$5:$S$1004)</f>
        <v>0.72499999999999998</v>
      </c>
      <c r="V729" s="8"/>
      <c r="W729" s="8"/>
      <c r="Y729" s="8"/>
      <c r="Z729" s="8"/>
      <c r="AA729" s="8"/>
      <c r="AB729" s="8"/>
      <c r="AC729" s="8"/>
      <c r="AD729" s="8"/>
      <c r="AF729" s="7"/>
      <c r="AG729" s="7"/>
      <c r="AH729" s="7"/>
      <c r="AI729" s="57"/>
      <c r="AJ729" s="7"/>
      <c r="AK729" s="7"/>
      <c r="AL729" s="58"/>
      <c r="AM729" s="58"/>
      <c r="AN729" s="58"/>
      <c r="AO729" s="58"/>
      <c r="AP729" s="58"/>
      <c r="AQ729" s="58"/>
    </row>
    <row r="730" spans="1:43" hidden="1" x14ac:dyDescent="0.25">
      <c r="A730" s="57">
        <f t="shared" ca="1" si="156"/>
        <v>2.6969927444336297</v>
      </c>
      <c r="B730" s="57">
        <f t="shared" ca="1" si="156"/>
        <v>4.5807606329750268</v>
      </c>
      <c r="C730" s="57">
        <f t="shared" ca="1" si="156"/>
        <v>3.8567164518696346</v>
      </c>
      <c r="D730" s="57">
        <f t="shared" ca="1" si="156"/>
        <v>2.6618001714362483</v>
      </c>
      <c r="E730" s="57">
        <f t="shared" ca="1" si="156"/>
        <v>4.4707642944952264</v>
      </c>
      <c r="F730" s="57">
        <f t="shared" ca="1" si="156"/>
        <v>3.9271699997732714</v>
      </c>
      <c r="G730" s="57">
        <f t="shared" ca="1" si="156"/>
        <v>1.4060499999680411</v>
      </c>
      <c r="H730" s="57">
        <f t="shared" ca="1" si="156"/>
        <v>3.2710065602245568</v>
      </c>
      <c r="I730" s="57">
        <f t="shared" ca="1" si="156"/>
        <v>5.4720422759390335</v>
      </c>
      <c r="J730" s="57">
        <f t="shared" ca="1" si="156"/>
        <v>4.003334865993871</v>
      </c>
      <c r="K730" s="57">
        <f t="shared" ca="1" si="156"/>
        <v>5.8706239337496999</v>
      </c>
      <c r="L730" s="57"/>
      <c r="M730" s="6">
        <f t="shared" ca="1" si="157"/>
        <v>11.963094062265178</v>
      </c>
      <c r="N730" s="6">
        <f t="shared" ca="1" si="157"/>
        <v>10.76817778183179</v>
      </c>
      <c r="O730" s="6">
        <f t="shared" ca="1" si="157"/>
        <v>13.054859793464125</v>
      </c>
      <c r="P730" s="6">
        <f t="shared" ca="1" si="157"/>
        <v>19.850596842437032</v>
      </c>
      <c r="Q730" s="6">
        <f t="shared" ca="1" si="157"/>
        <v>18.193155421444509</v>
      </c>
      <c r="R730" s="57"/>
      <c r="S730" s="57">
        <f t="shared" ca="1" si="153"/>
        <v>19.850596842437032</v>
      </c>
      <c r="T730" s="7">
        <f ca="1">SMALL($S$5:$S$1004,ROWS($S$5:S730))</f>
        <v>19.054713813047755</v>
      </c>
      <c r="U730" s="10">
        <f ca="1">ROWS($S$5:S730)/COUNT($S$5:$S$1004)</f>
        <v>0.72599999999999998</v>
      </c>
      <c r="V730" s="8"/>
      <c r="W730" s="8"/>
      <c r="Y730" s="8"/>
      <c r="Z730" s="8"/>
      <c r="AA730" s="8"/>
      <c r="AB730" s="8"/>
      <c r="AC730" s="8"/>
      <c r="AD730" s="8"/>
      <c r="AF730" s="7"/>
      <c r="AG730" s="7"/>
      <c r="AH730" s="7"/>
      <c r="AI730" s="57"/>
      <c r="AJ730" s="7"/>
      <c r="AK730" s="7"/>
      <c r="AL730" s="58"/>
      <c r="AM730" s="58"/>
      <c r="AN730" s="58"/>
      <c r="AO730" s="58"/>
      <c r="AP730" s="58"/>
      <c r="AQ730" s="58"/>
    </row>
    <row r="731" spans="1:43" hidden="1" x14ac:dyDescent="0.25">
      <c r="A731" s="57">
        <f t="shared" ca="1" si="156"/>
        <v>5.7040336469368054</v>
      </c>
      <c r="B731" s="57">
        <f t="shared" ca="1" si="156"/>
        <v>3.8426733077894286</v>
      </c>
      <c r="C731" s="57">
        <f t="shared" ca="1" si="156"/>
        <v>4.9920614026571428</v>
      </c>
      <c r="D731" s="57">
        <f t="shared" ca="1" si="156"/>
        <v>2.8339598907664563</v>
      </c>
      <c r="E731" s="57">
        <f t="shared" ca="1" si="156"/>
        <v>7.3540564759349154</v>
      </c>
      <c r="F731" s="57">
        <f t="shared" ca="1" si="156"/>
        <v>2.835445556712318</v>
      </c>
      <c r="G731" s="57">
        <f t="shared" ca="1" si="156"/>
        <v>0.94297200465432374</v>
      </c>
      <c r="H731" s="57">
        <f t="shared" ca="1" si="156"/>
        <v>4.339315327202331</v>
      </c>
      <c r="I731" s="57">
        <f t="shared" ca="1" si="156"/>
        <v>5.1097392829039983</v>
      </c>
      <c r="J731" s="57">
        <f t="shared" ca="1" si="156"/>
        <v>4.5651651626629199</v>
      </c>
      <c r="K731" s="57">
        <f t="shared" ca="1" si="156"/>
        <v>5.8491326871103748</v>
      </c>
      <c r="L731" s="57"/>
      <c r="M731" s="6">
        <f t="shared" ca="1" si="157"/>
        <v>16.204232216911194</v>
      </c>
      <c r="N731" s="6">
        <f t="shared" ca="1" si="157"/>
        <v>14.046130705020506</v>
      </c>
      <c r="O731" s="6">
        <f t="shared" ca="1" si="157"/>
        <v>15.761894946387264</v>
      </c>
      <c r="P731" s="6">
        <f t="shared" ca="1" si="157"/>
        <v>17.636990834516119</v>
      </c>
      <c r="Q731" s="6">
        <f t="shared" ca="1" si="157"/>
        <v>21.385177798037049</v>
      </c>
      <c r="R731" s="57"/>
      <c r="S731" s="57">
        <f t="shared" ca="1" si="153"/>
        <v>21.385177798037049</v>
      </c>
      <c r="T731" s="7">
        <f ca="1">SMALL($S$5:$S$1004,ROWS($S$5:S731))</f>
        <v>19.055250192489414</v>
      </c>
      <c r="U731" s="10">
        <f ca="1">ROWS($S$5:S731)/COUNT($S$5:$S$1004)</f>
        <v>0.72699999999999998</v>
      </c>
      <c r="V731" s="8"/>
      <c r="W731" s="8"/>
      <c r="Y731" s="8"/>
      <c r="Z731" s="8"/>
      <c r="AA731" s="8"/>
      <c r="AB731" s="8"/>
      <c r="AC731" s="8"/>
      <c r="AD731" s="8"/>
      <c r="AF731" s="7"/>
      <c r="AG731" s="7"/>
      <c r="AH731" s="7"/>
      <c r="AI731" s="57"/>
      <c r="AJ731" s="7"/>
      <c r="AK731" s="7"/>
      <c r="AL731" s="58"/>
      <c r="AM731" s="58"/>
      <c r="AN731" s="58"/>
      <c r="AO731" s="58"/>
      <c r="AP731" s="58"/>
      <c r="AQ731" s="58"/>
    </row>
    <row r="732" spans="1:43" hidden="1" x14ac:dyDescent="0.25">
      <c r="A732" s="57">
        <f t="shared" ca="1" si="156"/>
        <v>2.1144181579347738</v>
      </c>
      <c r="B732" s="57">
        <f t="shared" ca="1" si="156"/>
        <v>4.9437368938846511</v>
      </c>
      <c r="C732" s="57">
        <f t="shared" ca="1" si="156"/>
        <v>4.96546445476271</v>
      </c>
      <c r="D732" s="57">
        <f t="shared" ca="1" si="156"/>
        <v>1.9885234968585115</v>
      </c>
      <c r="E732" s="57">
        <f t="shared" ca="1" si="156"/>
        <v>4.7190638031479262</v>
      </c>
      <c r="F732" s="57">
        <f t="shared" ca="1" si="156"/>
        <v>5.0958112643775841</v>
      </c>
      <c r="G732" s="57">
        <f t="shared" ca="1" si="156"/>
        <v>0.99750618931087698</v>
      </c>
      <c r="H732" s="57">
        <f t="shared" ca="1" si="156"/>
        <v>2.1554067676251205</v>
      </c>
      <c r="I732" s="57">
        <f t="shared" ca="1" si="156"/>
        <v>3.7804239711203764</v>
      </c>
      <c r="J732" s="57">
        <f t="shared" ca="1" si="156"/>
        <v>6.5372787897544971</v>
      </c>
      <c r="K732" s="57">
        <f t="shared" ca="1" si="156"/>
        <v>4.0015774400903723</v>
      </c>
      <c r="L732" s="57"/>
      <c r="M732" s="6">
        <f t="shared" ca="1" si="157"/>
        <v>14.614667591762858</v>
      </c>
      <c r="N732" s="6">
        <f t="shared" ca="1" si="157"/>
        <v>11.637726633858659</v>
      </c>
      <c r="O732" s="6">
        <f t="shared" ca="1" si="157"/>
        <v>16.200079486787075</v>
      </c>
      <c r="P732" s="6">
        <f t="shared" ca="1" si="157"/>
        <v>17.821549569472985</v>
      </c>
      <c r="Q732" s="6">
        <f t="shared" ca="1" si="157"/>
        <v>15.819784904748069</v>
      </c>
      <c r="R732" s="57"/>
      <c r="S732" s="57">
        <f t="shared" ca="1" si="153"/>
        <v>17.821549569472985</v>
      </c>
      <c r="T732" s="7">
        <f ca="1">SMALL($S$5:$S$1004,ROWS($S$5:S732))</f>
        <v>19.055834743132746</v>
      </c>
      <c r="U732" s="10">
        <f ca="1">ROWS($S$5:S732)/COUNT($S$5:$S$1004)</f>
        <v>0.72799999999999998</v>
      </c>
      <c r="V732" s="8"/>
      <c r="W732" s="8"/>
      <c r="Y732" s="8"/>
      <c r="Z732" s="8"/>
      <c r="AA732" s="8"/>
      <c r="AB732" s="8"/>
      <c r="AC732" s="8"/>
      <c r="AD732" s="8"/>
      <c r="AF732" s="7"/>
      <c r="AG732" s="7"/>
      <c r="AH732" s="7"/>
      <c r="AI732" s="57"/>
      <c r="AJ732" s="7"/>
      <c r="AK732" s="7"/>
      <c r="AL732" s="58"/>
      <c r="AM732" s="58"/>
      <c r="AN732" s="58"/>
      <c r="AO732" s="58"/>
      <c r="AP732" s="58"/>
      <c r="AQ732" s="58"/>
    </row>
    <row r="733" spans="1:43" hidden="1" x14ac:dyDescent="0.25">
      <c r="A733" s="57">
        <f t="shared" ca="1" si="156"/>
        <v>5.64561506965586</v>
      </c>
      <c r="B733" s="57">
        <f t="shared" ca="1" si="156"/>
        <v>4.9171960647741173</v>
      </c>
      <c r="C733" s="57">
        <f t="shared" ca="1" si="156"/>
        <v>1.5133655762033125</v>
      </c>
      <c r="D733" s="57">
        <f t="shared" ca="1" si="156"/>
        <v>1.5528437754253437</v>
      </c>
      <c r="E733" s="57">
        <f t="shared" ca="1" si="156"/>
        <v>7.8907474738388341</v>
      </c>
      <c r="F733" s="57">
        <f t="shared" ca="1" si="156"/>
        <v>5.3121158009094556</v>
      </c>
      <c r="G733" s="57">
        <f t="shared" ca="1" si="156"/>
        <v>1.6153200158246852</v>
      </c>
      <c r="H733" s="57">
        <f t="shared" ca="1" si="156"/>
        <v>3.6956272935269379</v>
      </c>
      <c r="I733" s="57">
        <f t="shared" ca="1" si="156"/>
        <v>5.4674296930200317</v>
      </c>
      <c r="J733" s="57">
        <f t="shared" ca="1" si="156"/>
        <v>5.0820514189036725</v>
      </c>
      <c r="K733" s="57">
        <f t="shared" ca="1" si="156"/>
        <v>4.8244805631270209</v>
      </c>
      <c r="L733" s="57"/>
      <c r="M733" s="6">
        <f t="shared" ca="1" si="157"/>
        <v>13.856352080587529</v>
      </c>
      <c r="N733" s="6">
        <f t="shared" ca="1" si="157"/>
        <v>13.895830279809561</v>
      </c>
      <c r="O733" s="6">
        <f t="shared" ca="1" si="157"/>
        <v>17.889994957516624</v>
      </c>
      <c r="P733" s="6">
        <f t="shared" ca="1" si="157"/>
        <v>20.521222121830625</v>
      </c>
      <c r="Q733" s="6">
        <f t="shared" ca="1" si="157"/>
        <v>21.328051395266911</v>
      </c>
      <c r="R733" s="57"/>
      <c r="S733" s="57">
        <f t="shared" ca="1" si="153"/>
        <v>21.328051395266911</v>
      </c>
      <c r="T733" s="7">
        <f ca="1">SMALL($S$5:$S$1004,ROWS($S$5:S733))</f>
        <v>19.057995357287126</v>
      </c>
      <c r="U733" s="10">
        <f ca="1">ROWS($S$5:S733)/COUNT($S$5:$S$1004)</f>
        <v>0.72899999999999998</v>
      </c>
      <c r="V733" s="8"/>
      <c r="W733" s="8"/>
      <c r="Y733" s="8"/>
      <c r="Z733" s="8"/>
      <c r="AA733" s="8"/>
      <c r="AB733" s="8"/>
      <c r="AC733" s="8"/>
      <c r="AD733" s="8"/>
      <c r="AF733" s="7"/>
      <c r="AG733" s="7"/>
      <c r="AH733" s="7"/>
      <c r="AI733" s="57"/>
      <c r="AJ733" s="7"/>
      <c r="AK733" s="7"/>
      <c r="AL733" s="58"/>
      <c r="AM733" s="58"/>
      <c r="AN733" s="58"/>
      <c r="AO733" s="58"/>
      <c r="AP733" s="58"/>
      <c r="AQ733" s="58"/>
    </row>
    <row r="734" spans="1:43" hidden="1" x14ac:dyDescent="0.25">
      <c r="A734" s="57">
        <f t="shared" ca="1" si="156"/>
        <v>2.7860038023080631</v>
      </c>
      <c r="B734" s="57">
        <f t="shared" ca="1" si="156"/>
        <v>4.9214275489084454</v>
      </c>
      <c r="C734" s="57">
        <f t="shared" ca="1" si="156"/>
        <v>4.3619206608267493</v>
      </c>
      <c r="D734" s="57">
        <f t="shared" ca="1" si="156"/>
        <v>1.1574516843297871</v>
      </c>
      <c r="E734" s="57">
        <f t="shared" ca="1" si="156"/>
        <v>5.8010122544658795</v>
      </c>
      <c r="F734" s="57">
        <f t="shared" ca="1" si="156"/>
        <v>4.4643194888020918</v>
      </c>
      <c r="G734" s="57">
        <f t="shared" ca="1" si="156"/>
        <v>2.0671231107238661</v>
      </c>
      <c r="H734" s="57">
        <f t="shared" ca="1" si="156"/>
        <v>3.7990019233982117</v>
      </c>
      <c r="I734" s="57">
        <f t="shared" ca="1" si="156"/>
        <v>4.7047402217355394</v>
      </c>
      <c r="J734" s="57">
        <f t="shared" ca="1" si="156"/>
        <v>7.633270747705855</v>
      </c>
      <c r="K734" s="57">
        <f t="shared" ca="1" si="156"/>
        <v>4.755610106343382</v>
      </c>
      <c r="L734" s="57"/>
      <c r="M734" s="6">
        <f t="shared" ca="1" si="157"/>
        <v>16.848318321564534</v>
      </c>
      <c r="N734" s="6">
        <f t="shared" ca="1" si="157"/>
        <v>13.643849345067572</v>
      </c>
      <c r="O734" s="6">
        <f t="shared" ca="1" si="157"/>
        <v>18.355710551080179</v>
      </c>
      <c r="P734" s="6">
        <f t="shared" ca="1" si="157"/>
        <v>18.846097365789458</v>
      </c>
      <c r="Q734" s="6">
        <f t="shared" ca="1" si="157"/>
        <v>19.27705183311592</v>
      </c>
      <c r="R734" s="57"/>
      <c r="S734" s="57">
        <f t="shared" ca="1" si="153"/>
        <v>19.27705183311592</v>
      </c>
      <c r="T734" s="7">
        <f ca="1">SMALL($S$5:$S$1004,ROWS($S$5:S734))</f>
        <v>19.058416403519509</v>
      </c>
      <c r="U734" s="10">
        <f ca="1">ROWS($S$5:S734)/COUNT($S$5:$S$1004)</f>
        <v>0.73</v>
      </c>
      <c r="V734" s="8"/>
      <c r="W734" s="8"/>
      <c r="Y734" s="8"/>
      <c r="Z734" s="8"/>
      <c r="AA734" s="8"/>
      <c r="AB734" s="8"/>
      <c r="AC734" s="8"/>
      <c r="AD734" s="8"/>
      <c r="AF734" s="7"/>
      <c r="AG734" s="7"/>
      <c r="AH734" s="7"/>
      <c r="AI734" s="57"/>
      <c r="AJ734" s="7"/>
      <c r="AK734" s="7"/>
      <c r="AL734" s="58"/>
      <c r="AM734" s="58"/>
      <c r="AN734" s="58"/>
      <c r="AO734" s="58"/>
      <c r="AP734" s="58"/>
      <c r="AQ734" s="58"/>
    </row>
    <row r="735" spans="1:43" hidden="1" x14ac:dyDescent="0.25">
      <c r="A735" s="57">
        <f t="shared" ref="A735:K744" ca="1" si="158">A$2+(A$3-A$2)*RAND()</f>
        <v>3.2869884492933612</v>
      </c>
      <c r="B735" s="57">
        <f t="shared" ca="1" si="158"/>
        <v>3.7839057620906593</v>
      </c>
      <c r="C735" s="57">
        <f t="shared" ca="1" si="158"/>
        <v>2.2475602256267244</v>
      </c>
      <c r="D735" s="57">
        <f t="shared" ca="1" si="158"/>
        <v>1.5157934058041813</v>
      </c>
      <c r="E735" s="57">
        <f t="shared" ca="1" si="158"/>
        <v>6.4151291758919875</v>
      </c>
      <c r="F735" s="57">
        <f t="shared" ca="1" si="158"/>
        <v>4.5270143926113446</v>
      </c>
      <c r="G735" s="57">
        <f t="shared" ca="1" si="158"/>
        <v>0.54597799306387063</v>
      </c>
      <c r="H735" s="57">
        <f t="shared" ca="1" si="158"/>
        <v>3.4778503108527827</v>
      </c>
      <c r="I735" s="57">
        <f t="shared" ca="1" si="158"/>
        <v>4.0856315493947806</v>
      </c>
      <c r="J735" s="57">
        <f t="shared" ca="1" si="158"/>
        <v>6.2719915900583363</v>
      </c>
      <c r="K735" s="57">
        <f t="shared" ca="1" si="158"/>
        <v>2.6171274050817575</v>
      </c>
      <c r="L735" s="57"/>
      <c r="M735" s="6">
        <f t="shared" ref="M735:Q744" ca="1" si="159">SUMIF(M$4,"*"&amp;$A$4&amp;"*",$A735)+SUMIF(M$4,"*"&amp;$B$4&amp;"*",$B735)+SUMIF(M$4,"*"&amp;$C$4&amp;"*",$C735)+SUMIF(M$4,"*"&amp;$D$4&amp;"*",$D735)+SUMIF(M$4,"*"&amp;$E$4&amp;"*",$E735)+SUMIF(M$4,"*"&amp;$F$4&amp;"*",$F735)+SUMIF(M$4,"*"&amp;$G$4&amp;"*",$G735)+SUMIF(M$4,"*"&amp;$H$4&amp;"*",$H735)+SUMIF(M$4,"*"&amp;$I$4&amp;"*",$I735)+SUMIF(M$4,"*"&amp;$J$4&amp;"*",$J735)+SUMIF(M$4,"*"&amp;$K$4&amp;"*",$K735)</f>
        <v>12.352518258042291</v>
      </c>
      <c r="N735" s="6">
        <f t="shared" ca="1" si="159"/>
        <v>11.620751438219749</v>
      </c>
      <c r="O735" s="6">
        <f t="shared" ca="1" si="159"/>
        <v>16.471026528040984</v>
      </c>
      <c r="P735" s="6">
        <f t="shared" ca="1" si="159"/>
        <v>15.01367910917854</v>
      </c>
      <c r="Q735" s="6">
        <f t="shared" ca="1" si="159"/>
        <v>16.294012653917186</v>
      </c>
      <c r="R735" s="57"/>
      <c r="S735" s="57">
        <f t="shared" ca="1" si="153"/>
        <v>16.471026528040984</v>
      </c>
      <c r="T735" s="7">
        <f ca="1">SMALL($S$5:$S$1004,ROWS($S$5:S735))</f>
        <v>19.064776485998959</v>
      </c>
      <c r="U735" s="10">
        <f ca="1">ROWS($S$5:S735)/COUNT($S$5:$S$1004)</f>
        <v>0.73099999999999998</v>
      </c>
      <c r="V735" s="8"/>
      <c r="W735" s="8"/>
      <c r="Y735" s="8"/>
      <c r="Z735" s="8"/>
      <c r="AA735" s="8"/>
      <c r="AB735" s="8"/>
      <c r="AC735" s="8"/>
      <c r="AD735" s="8"/>
      <c r="AF735" s="7"/>
      <c r="AG735" s="7"/>
      <c r="AH735" s="7"/>
      <c r="AI735" s="57"/>
      <c r="AJ735" s="7"/>
      <c r="AK735" s="7"/>
      <c r="AL735" s="58"/>
      <c r="AM735" s="58"/>
      <c r="AN735" s="58"/>
      <c r="AO735" s="58"/>
      <c r="AP735" s="58"/>
      <c r="AQ735" s="58"/>
    </row>
    <row r="736" spans="1:43" hidden="1" x14ac:dyDescent="0.25">
      <c r="A736" s="57">
        <f t="shared" ca="1" si="158"/>
        <v>5.7240900433988937</v>
      </c>
      <c r="B736" s="57">
        <f t="shared" ca="1" si="158"/>
        <v>1.6197083128873011</v>
      </c>
      <c r="C736" s="57">
        <f t="shared" ca="1" si="158"/>
        <v>2.5006853948429999</v>
      </c>
      <c r="D736" s="57">
        <f t="shared" ca="1" si="158"/>
        <v>1.0528334968611783</v>
      </c>
      <c r="E736" s="57">
        <f t="shared" ca="1" si="158"/>
        <v>5.0794994002616711</v>
      </c>
      <c r="F736" s="57">
        <f t="shared" ca="1" si="158"/>
        <v>4.4326502660987384</v>
      </c>
      <c r="G736" s="57">
        <f t="shared" ca="1" si="158"/>
        <v>0.62433537770126624</v>
      </c>
      <c r="H736" s="57">
        <f t="shared" ca="1" si="158"/>
        <v>5.1121535146307515</v>
      </c>
      <c r="I736" s="57">
        <f t="shared" ca="1" si="158"/>
        <v>5.4219320613264133</v>
      </c>
      <c r="J736" s="57">
        <f t="shared" ca="1" si="158"/>
        <v>7.3342933291735193</v>
      </c>
      <c r="K736" s="57">
        <f t="shared" ca="1" si="158"/>
        <v>3.1335876877289275</v>
      </c>
      <c r="L736" s="57"/>
      <c r="M736" s="6">
        <f t="shared" ca="1" si="159"/>
        <v>16.183404145116679</v>
      </c>
      <c r="N736" s="6">
        <f t="shared" ca="1" si="159"/>
        <v>14.735552247134859</v>
      </c>
      <c r="O736" s="6">
        <f t="shared" ca="1" si="159"/>
        <v>14.033501042322492</v>
      </c>
      <c r="P736" s="6">
        <f t="shared" ca="1" si="159"/>
        <v>14.60787832804138</v>
      </c>
      <c r="Q736" s="6">
        <f t="shared" ca="1" si="159"/>
        <v>14.94494891550865</v>
      </c>
      <c r="R736" s="57"/>
      <c r="S736" s="57">
        <f t="shared" ca="1" si="153"/>
        <v>16.183404145116679</v>
      </c>
      <c r="T736" s="7">
        <f ca="1">SMALL($S$5:$S$1004,ROWS($S$5:S736))</f>
        <v>19.065135530466247</v>
      </c>
      <c r="U736" s="10">
        <f ca="1">ROWS($S$5:S736)/COUNT($S$5:$S$1004)</f>
        <v>0.73199999999999998</v>
      </c>
      <c r="V736" s="8"/>
      <c r="W736" s="8"/>
      <c r="Y736" s="8"/>
      <c r="Z736" s="8"/>
      <c r="AA736" s="8"/>
      <c r="AB736" s="8"/>
      <c r="AC736" s="8"/>
      <c r="AD736" s="8"/>
      <c r="AF736" s="7"/>
      <c r="AG736" s="7"/>
      <c r="AH736" s="7"/>
      <c r="AI736" s="57"/>
      <c r="AJ736" s="7"/>
      <c r="AK736" s="7"/>
      <c r="AL736" s="58"/>
      <c r="AM736" s="58"/>
      <c r="AN736" s="58"/>
      <c r="AO736" s="58"/>
      <c r="AP736" s="58"/>
      <c r="AQ736" s="58"/>
    </row>
    <row r="737" spans="1:43" hidden="1" x14ac:dyDescent="0.25">
      <c r="A737" s="57">
        <f t="shared" ca="1" si="158"/>
        <v>5.5053985207913669</v>
      </c>
      <c r="B737" s="57">
        <f t="shared" ca="1" si="158"/>
        <v>3.1033470072901359</v>
      </c>
      <c r="C737" s="57">
        <f t="shared" ca="1" si="158"/>
        <v>3.7100873683145656</v>
      </c>
      <c r="D737" s="57">
        <f t="shared" ca="1" si="158"/>
        <v>1.8287724994822201</v>
      </c>
      <c r="E737" s="57">
        <f t="shared" ca="1" si="158"/>
        <v>7.9852457858386661</v>
      </c>
      <c r="F737" s="57">
        <f t="shared" ca="1" si="158"/>
        <v>5.6932729071928954</v>
      </c>
      <c r="G737" s="57">
        <f t="shared" ca="1" si="158"/>
        <v>1.1563934533574869</v>
      </c>
      <c r="H737" s="57">
        <f t="shared" ca="1" si="158"/>
        <v>5.5334427996744768</v>
      </c>
      <c r="I737" s="57">
        <f t="shared" ca="1" si="158"/>
        <v>5.5379735055621033</v>
      </c>
      <c r="J737" s="57">
        <f t="shared" ca="1" si="158"/>
        <v>7.0377149082417674</v>
      </c>
      <c r="K737" s="57">
        <f t="shared" ca="1" si="158"/>
        <v>5.1224667610173098</v>
      </c>
      <c r="L737" s="57"/>
      <c r="M737" s="6">
        <f t="shared" ca="1" si="159"/>
        <v>17.409594250705187</v>
      </c>
      <c r="N737" s="6">
        <f t="shared" ca="1" si="159"/>
        <v>15.52827938187284</v>
      </c>
      <c r="O737" s="6">
        <f t="shared" ca="1" si="159"/>
        <v>18.126307701370571</v>
      </c>
      <c r="P737" s="6">
        <f t="shared" ca="1" si="159"/>
        <v>19.457060181062445</v>
      </c>
      <c r="Q737" s="6">
        <f t="shared" ca="1" si="159"/>
        <v>21.744502353820589</v>
      </c>
      <c r="R737" s="57"/>
      <c r="S737" s="57">
        <f t="shared" ca="1" si="153"/>
        <v>21.744502353820589</v>
      </c>
      <c r="T737" s="7">
        <f ca="1">SMALL($S$5:$S$1004,ROWS($S$5:S737))</f>
        <v>19.066318470507724</v>
      </c>
      <c r="U737" s="10">
        <f ca="1">ROWS($S$5:S737)/COUNT($S$5:$S$1004)</f>
        <v>0.73299999999999998</v>
      </c>
      <c r="V737" s="8"/>
      <c r="W737" s="8"/>
      <c r="Y737" s="8"/>
      <c r="Z737" s="8"/>
      <c r="AA737" s="8"/>
      <c r="AB737" s="8"/>
      <c r="AC737" s="8"/>
      <c r="AD737" s="8"/>
      <c r="AF737" s="7"/>
      <c r="AG737" s="7"/>
      <c r="AH737" s="7"/>
      <c r="AI737" s="57"/>
      <c r="AJ737" s="7"/>
      <c r="AK737" s="7"/>
      <c r="AL737" s="58"/>
      <c r="AM737" s="58"/>
      <c r="AN737" s="58"/>
      <c r="AO737" s="58"/>
      <c r="AP737" s="58"/>
      <c r="AQ737" s="58"/>
    </row>
    <row r="738" spans="1:43" hidden="1" x14ac:dyDescent="0.25">
      <c r="A738" s="57">
        <f t="shared" ca="1" si="158"/>
        <v>2.6903636063781216</v>
      </c>
      <c r="B738" s="57">
        <f t="shared" ca="1" si="158"/>
        <v>3.5370207166917611</v>
      </c>
      <c r="C738" s="57">
        <f t="shared" ca="1" si="158"/>
        <v>3.9373211251830456</v>
      </c>
      <c r="D738" s="57">
        <f t="shared" ca="1" si="158"/>
        <v>1.0752233132137374</v>
      </c>
      <c r="E738" s="57">
        <f t="shared" ca="1" si="158"/>
        <v>6.6300109270378353</v>
      </c>
      <c r="F738" s="57">
        <f t="shared" ca="1" si="158"/>
        <v>3.016536901214204</v>
      </c>
      <c r="G738" s="57">
        <f t="shared" ca="1" si="158"/>
        <v>1.7141644671784702</v>
      </c>
      <c r="H738" s="57">
        <f t="shared" ca="1" si="158"/>
        <v>5.8180107712601128</v>
      </c>
      <c r="I738" s="57">
        <f t="shared" ca="1" si="158"/>
        <v>4.1894192938660009</v>
      </c>
      <c r="J738" s="57">
        <f t="shared" ca="1" si="158"/>
        <v>7.0634595730231098</v>
      </c>
      <c r="K738" s="57">
        <f t="shared" ca="1" si="158"/>
        <v>5.5639873860837668</v>
      </c>
      <c r="L738" s="57"/>
      <c r="M738" s="6">
        <f t="shared" ca="1" si="159"/>
        <v>15.405308771762748</v>
      </c>
      <c r="N738" s="6">
        <f t="shared" ca="1" si="159"/>
        <v>12.543210959793438</v>
      </c>
      <c r="O738" s="6">
        <f t="shared" ca="1" si="159"/>
        <v>17.230491216752707</v>
      </c>
      <c r="P738" s="6">
        <f t="shared" ca="1" si="159"/>
        <v>16.306964297855732</v>
      </c>
      <c r="Q738" s="6">
        <f t="shared" ca="1" si="159"/>
        <v>21.549029801073477</v>
      </c>
      <c r="R738" s="57"/>
      <c r="S738" s="57">
        <f t="shared" ca="1" si="153"/>
        <v>21.549029801073477</v>
      </c>
      <c r="T738" s="7">
        <f ca="1">SMALL($S$5:$S$1004,ROWS($S$5:S738))</f>
        <v>19.069922281903811</v>
      </c>
      <c r="U738" s="10">
        <f ca="1">ROWS($S$5:S738)/COUNT($S$5:$S$1004)</f>
        <v>0.73399999999999999</v>
      </c>
      <c r="V738" s="8"/>
      <c r="W738" s="8"/>
      <c r="Y738" s="8"/>
      <c r="Z738" s="8"/>
      <c r="AA738" s="8"/>
      <c r="AB738" s="8"/>
      <c r="AC738" s="8"/>
      <c r="AD738" s="8"/>
      <c r="AF738" s="7"/>
      <c r="AG738" s="7"/>
      <c r="AH738" s="7"/>
      <c r="AI738" s="57"/>
      <c r="AJ738" s="7"/>
      <c r="AK738" s="7"/>
      <c r="AL738" s="58"/>
      <c r="AM738" s="58"/>
      <c r="AN738" s="58"/>
      <c r="AO738" s="58"/>
      <c r="AP738" s="58"/>
      <c r="AQ738" s="58"/>
    </row>
    <row r="739" spans="1:43" hidden="1" x14ac:dyDescent="0.25">
      <c r="A739" s="57">
        <f t="shared" ca="1" si="158"/>
        <v>4.6574037070427199</v>
      </c>
      <c r="B739" s="57">
        <f t="shared" ca="1" si="158"/>
        <v>1.8461239091460624</v>
      </c>
      <c r="C739" s="57">
        <f t="shared" ca="1" si="158"/>
        <v>2.9391226509438524</v>
      </c>
      <c r="D739" s="57">
        <f t="shared" ca="1" si="158"/>
        <v>1.5757123773332584</v>
      </c>
      <c r="E739" s="57">
        <f t="shared" ca="1" si="158"/>
        <v>6.1539447855220466</v>
      </c>
      <c r="F739" s="57">
        <f t="shared" ca="1" si="158"/>
        <v>3.2579080547835617</v>
      </c>
      <c r="G739" s="57">
        <f t="shared" ca="1" si="158"/>
        <v>0.87235045257588006</v>
      </c>
      <c r="H739" s="57">
        <f t="shared" ca="1" si="158"/>
        <v>3.6147656448573193</v>
      </c>
      <c r="I739" s="57">
        <f t="shared" ca="1" si="158"/>
        <v>5.1249321120858999</v>
      </c>
      <c r="J739" s="57">
        <f t="shared" ca="1" si="158"/>
        <v>6.8673851879123227</v>
      </c>
      <c r="K739" s="57">
        <f t="shared" ca="1" si="158"/>
        <v>5.0598262531742852</v>
      </c>
      <c r="L739" s="57"/>
      <c r="M739" s="6">
        <f t="shared" ca="1" si="159"/>
        <v>15.336261998474775</v>
      </c>
      <c r="N739" s="6">
        <f t="shared" ca="1" si="159"/>
        <v>13.972851724864181</v>
      </c>
      <c r="O739" s="6">
        <f t="shared" ca="1" si="159"/>
        <v>14.867453882580431</v>
      </c>
      <c r="P739" s="6">
        <f t="shared" ca="1" si="159"/>
        <v>15.288790329189808</v>
      </c>
      <c r="Q739" s="6">
        <f t="shared" ca="1" si="159"/>
        <v>16.674660592699713</v>
      </c>
      <c r="R739" s="57"/>
      <c r="S739" s="57">
        <f t="shared" ca="1" si="153"/>
        <v>16.674660592699713</v>
      </c>
      <c r="T739" s="7">
        <f ca="1">SMALL($S$5:$S$1004,ROWS($S$5:S739))</f>
        <v>19.072248965685151</v>
      </c>
      <c r="U739" s="10">
        <f ca="1">ROWS($S$5:S739)/COUNT($S$5:$S$1004)</f>
        <v>0.73499999999999999</v>
      </c>
      <c r="V739" s="8"/>
      <c r="W739" s="8"/>
      <c r="Y739" s="8"/>
      <c r="Z739" s="8"/>
      <c r="AA739" s="8"/>
      <c r="AB739" s="8"/>
      <c r="AC739" s="8"/>
      <c r="AD739" s="8"/>
      <c r="AF739" s="7"/>
      <c r="AG739" s="7"/>
      <c r="AH739" s="7"/>
      <c r="AI739" s="57"/>
      <c r="AJ739" s="7"/>
      <c r="AK739" s="7"/>
      <c r="AL739" s="58"/>
      <c r="AM739" s="58"/>
      <c r="AN739" s="58"/>
      <c r="AO739" s="58"/>
      <c r="AP739" s="58"/>
      <c r="AQ739" s="58"/>
    </row>
    <row r="740" spans="1:43" hidden="1" x14ac:dyDescent="0.25">
      <c r="A740" s="57">
        <f t="shared" ca="1" si="158"/>
        <v>3.2958012415905644</v>
      </c>
      <c r="B740" s="57">
        <f t="shared" ca="1" si="158"/>
        <v>2.6550906257060927</v>
      </c>
      <c r="C740" s="57">
        <f t="shared" ca="1" si="158"/>
        <v>1.0903879650173995</v>
      </c>
      <c r="D740" s="57">
        <f t="shared" ca="1" si="158"/>
        <v>2.8173648126279671</v>
      </c>
      <c r="E740" s="57">
        <f t="shared" ca="1" si="158"/>
        <v>7.7452732084484994</v>
      </c>
      <c r="F740" s="57">
        <f t="shared" ca="1" si="158"/>
        <v>4.9692585831490224</v>
      </c>
      <c r="G740" s="57">
        <f t="shared" ca="1" si="158"/>
        <v>2.5099368383895095</v>
      </c>
      <c r="H740" s="57">
        <f t="shared" ca="1" si="158"/>
        <v>2.2538537133889704</v>
      </c>
      <c r="I740" s="57">
        <f t="shared" ca="1" si="158"/>
        <v>6.7273127287949421</v>
      </c>
      <c r="J740" s="57">
        <f t="shared" ca="1" si="158"/>
        <v>6.145841831542417</v>
      </c>
      <c r="K740" s="57">
        <f t="shared" ca="1" si="158"/>
        <v>3.4875622507303223</v>
      </c>
      <c r="L740" s="57"/>
      <c r="M740" s="6">
        <f t="shared" ca="1" si="159"/>
        <v>13.041967876539891</v>
      </c>
      <c r="N740" s="6">
        <f t="shared" ca="1" si="159"/>
        <v>14.768944724150458</v>
      </c>
      <c r="O740" s="6">
        <f t="shared" ca="1" si="159"/>
        <v>16.546205665697009</v>
      </c>
      <c r="P740" s="6">
        <f t="shared" ca="1" si="159"/>
        <v>17.839224188380378</v>
      </c>
      <c r="Q740" s="6">
        <f t="shared" ca="1" si="159"/>
        <v>16.141779798273888</v>
      </c>
      <c r="R740" s="57"/>
      <c r="S740" s="57">
        <f t="shared" ca="1" si="153"/>
        <v>17.839224188380378</v>
      </c>
      <c r="T740" s="7">
        <f ca="1">SMALL($S$5:$S$1004,ROWS($S$5:S740))</f>
        <v>19.08449905838544</v>
      </c>
      <c r="U740" s="10">
        <f ca="1">ROWS($S$5:S740)/COUNT($S$5:$S$1004)</f>
        <v>0.73599999999999999</v>
      </c>
      <c r="V740" s="8"/>
      <c r="W740" s="8"/>
      <c r="Y740" s="8"/>
      <c r="Z740" s="8"/>
      <c r="AA740" s="8"/>
      <c r="AB740" s="8"/>
      <c r="AC740" s="8"/>
      <c r="AD740" s="8"/>
      <c r="AF740" s="7"/>
      <c r="AG740" s="7"/>
      <c r="AH740" s="7"/>
      <c r="AI740" s="57"/>
      <c r="AJ740" s="7"/>
      <c r="AK740" s="7"/>
      <c r="AL740" s="58"/>
      <c r="AM740" s="58"/>
      <c r="AN740" s="58"/>
      <c r="AO740" s="58"/>
      <c r="AP740" s="58"/>
      <c r="AQ740" s="58"/>
    </row>
    <row r="741" spans="1:43" hidden="1" x14ac:dyDescent="0.25">
      <c r="A741" s="57">
        <f t="shared" ca="1" si="158"/>
        <v>5.6739548221780893</v>
      </c>
      <c r="B741" s="57">
        <f t="shared" ca="1" si="158"/>
        <v>2.3195412844383099</v>
      </c>
      <c r="C741" s="57">
        <f t="shared" ca="1" si="158"/>
        <v>4.934842603049594</v>
      </c>
      <c r="D741" s="57">
        <f t="shared" ca="1" si="158"/>
        <v>1.3386576906674985</v>
      </c>
      <c r="E741" s="57">
        <f t="shared" ca="1" si="158"/>
        <v>5.3673011456306181</v>
      </c>
      <c r="F741" s="57">
        <f t="shared" ca="1" si="158"/>
        <v>5.3624676503943274</v>
      </c>
      <c r="G741" s="57">
        <f t="shared" ca="1" si="158"/>
        <v>2.2780884877180125</v>
      </c>
      <c r="H741" s="57">
        <f t="shared" ca="1" si="158"/>
        <v>2.0555107925245641</v>
      </c>
      <c r="I741" s="57">
        <f t="shared" ca="1" si="158"/>
        <v>5.9743310581145881</v>
      </c>
      <c r="J741" s="57">
        <f t="shared" ca="1" si="158"/>
        <v>5.786051263065219</v>
      </c>
      <c r="K741" s="57">
        <f t="shared" ca="1" si="158"/>
        <v>5.3766574998713832</v>
      </c>
      <c r="L741" s="57"/>
      <c r="M741" s="6">
        <f t="shared" ca="1" si="159"/>
        <v>18.672937176010915</v>
      </c>
      <c r="N741" s="6">
        <f t="shared" ca="1" si="159"/>
        <v>15.076752263628819</v>
      </c>
      <c r="O741" s="6">
        <f t="shared" ca="1" si="159"/>
        <v>13.472893693134147</v>
      </c>
      <c r="P741" s="6">
        <f t="shared" ca="1" si="159"/>
        <v>19.032997492818609</v>
      </c>
      <c r="Q741" s="6">
        <f t="shared" ca="1" si="159"/>
        <v>15.119010722464877</v>
      </c>
      <c r="R741" s="57"/>
      <c r="S741" s="57">
        <f t="shared" ca="1" si="153"/>
        <v>19.032997492818609</v>
      </c>
      <c r="T741" s="7">
        <f ca="1">SMALL($S$5:$S$1004,ROWS($S$5:S741))</f>
        <v>19.090647593700453</v>
      </c>
      <c r="U741" s="10">
        <f ca="1">ROWS($S$5:S741)/COUNT($S$5:$S$1004)</f>
        <v>0.73699999999999999</v>
      </c>
      <c r="V741" s="8"/>
      <c r="W741" s="8"/>
      <c r="Y741" s="8"/>
      <c r="Z741" s="8"/>
      <c r="AA741" s="8"/>
      <c r="AB741" s="8"/>
      <c r="AC741" s="8"/>
      <c r="AD741" s="8"/>
      <c r="AF741" s="7"/>
      <c r="AG741" s="7"/>
      <c r="AH741" s="7"/>
      <c r="AI741" s="57"/>
      <c r="AJ741" s="7"/>
      <c r="AK741" s="7"/>
      <c r="AL741" s="58"/>
      <c r="AM741" s="58"/>
      <c r="AN741" s="58"/>
      <c r="AO741" s="58"/>
      <c r="AP741" s="58"/>
      <c r="AQ741" s="58"/>
    </row>
    <row r="742" spans="1:43" hidden="1" x14ac:dyDescent="0.25">
      <c r="A742" s="57">
        <f t="shared" ca="1" si="158"/>
        <v>5.0809945324648291</v>
      </c>
      <c r="B742" s="57">
        <f t="shared" ca="1" si="158"/>
        <v>1.995624902975969</v>
      </c>
      <c r="C742" s="57">
        <f t="shared" ca="1" si="158"/>
        <v>2.5720484714521326</v>
      </c>
      <c r="D742" s="57">
        <f t="shared" ca="1" si="158"/>
        <v>2.0968260980132643</v>
      </c>
      <c r="E742" s="57">
        <f t="shared" ca="1" si="158"/>
        <v>7.5362796885172072</v>
      </c>
      <c r="F742" s="57">
        <f t="shared" ca="1" si="158"/>
        <v>2.0694620095418825</v>
      </c>
      <c r="G742" s="57">
        <f t="shared" ca="1" si="158"/>
        <v>1.3666578699743901</v>
      </c>
      <c r="H742" s="57">
        <f t="shared" ca="1" si="158"/>
        <v>5.6896636383919317</v>
      </c>
      <c r="I742" s="57">
        <f t="shared" ca="1" si="158"/>
        <v>3.8120520619693741</v>
      </c>
      <c r="J742" s="57">
        <f t="shared" ca="1" si="158"/>
        <v>4.674821028282464</v>
      </c>
      <c r="K742" s="57">
        <f t="shared" ca="1" si="158"/>
        <v>5.0321997291119374</v>
      </c>
      <c r="L742" s="57"/>
      <c r="M742" s="6">
        <f t="shared" ca="1" si="159"/>
        <v>13.694521902173815</v>
      </c>
      <c r="N742" s="6">
        <f t="shared" ca="1" si="159"/>
        <v>13.219299528734947</v>
      </c>
      <c r="O742" s="6">
        <f t="shared" ca="1" si="159"/>
        <v>14.206725619775641</v>
      </c>
      <c r="P742" s="6">
        <f t="shared" ca="1" si="159"/>
        <v>12.909338703599163</v>
      </c>
      <c r="Q742" s="6">
        <f t="shared" ca="1" si="159"/>
        <v>20.253767958997045</v>
      </c>
      <c r="R742" s="57"/>
      <c r="S742" s="57">
        <f t="shared" ca="1" si="153"/>
        <v>20.253767958997045</v>
      </c>
      <c r="T742" s="7">
        <f ca="1">SMALL($S$5:$S$1004,ROWS($S$5:S742))</f>
        <v>19.090711527061373</v>
      </c>
      <c r="U742" s="10">
        <f ca="1">ROWS($S$5:S742)/COUNT($S$5:$S$1004)</f>
        <v>0.73799999999999999</v>
      </c>
      <c r="V742" s="8"/>
      <c r="W742" s="8"/>
      <c r="Y742" s="8"/>
      <c r="Z742" s="8"/>
      <c r="AA742" s="8"/>
      <c r="AB742" s="8"/>
      <c r="AC742" s="8"/>
      <c r="AD742" s="8"/>
      <c r="AF742" s="7"/>
      <c r="AG742" s="7"/>
      <c r="AH742" s="7"/>
      <c r="AI742" s="57"/>
      <c r="AJ742" s="7"/>
      <c r="AK742" s="7"/>
      <c r="AL742" s="58"/>
      <c r="AM742" s="58"/>
      <c r="AN742" s="58"/>
      <c r="AO742" s="58"/>
      <c r="AP742" s="58"/>
      <c r="AQ742" s="58"/>
    </row>
    <row r="743" spans="1:43" hidden="1" x14ac:dyDescent="0.25">
      <c r="A743" s="57">
        <f t="shared" ca="1" si="158"/>
        <v>4.8650520193657893</v>
      </c>
      <c r="B743" s="57">
        <f t="shared" ca="1" si="158"/>
        <v>4.0662990396888823</v>
      </c>
      <c r="C743" s="57">
        <f t="shared" ca="1" si="158"/>
        <v>2.9925708113865501</v>
      </c>
      <c r="D743" s="57">
        <f t="shared" ca="1" si="158"/>
        <v>2.7535285856954665</v>
      </c>
      <c r="E743" s="57">
        <f t="shared" ca="1" si="158"/>
        <v>5.1340605448911347</v>
      </c>
      <c r="F743" s="57">
        <f t="shared" ca="1" si="158"/>
        <v>4.1940105909594223</v>
      </c>
      <c r="G743" s="57">
        <f t="shared" ca="1" si="158"/>
        <v>2.3492559665835744</v>
      </c>
      <c r="H743" s="57">
        <f t="shared" ca="1" si="158"/>
        <v>5.477646635722583</v>
      </c>
      <c r="I743" s="57">
        <f t="shared" ca="1" si="158"/>
        <v>6.5063478003214712</v>
      </c>
      <c r="J743" s="57">
        <f t="shared" ca="1" si="158"/>
        <v>6.9848130132515358</v>
      </c>
      <c r="K743" s="57">
        <f t="shared" ca="1" si="158"/>
        <v>5.9672371477896275</v>
      </c>
      <c r="L743" s="57"/>
      <c r="M743" s="6">
        <f t="shared" ca="1" si="159"/>
        <v>17.19169181058745</v>
      </c>
      <c r="N743" s="6">
        <f t="shared" ca="1" si="159"/>
        <v>16.952649584896367</v>
      </c>
      <c r="O743" s="6">
        <f t="shared" ca="1" si="159"/>
        <v>16.185172597831553</v>
      </c>
      <c r="P743" s="6">
        <f t="shared" ca="1" si="159"/>
        <v>20.733894578759404</v>
      </c>
      <c r="Q743" s="6">
        <f t="shared" ca="1" si="159"/>
        <v>20.645243368092228</v>
      </c>
      <c r="R743" s="57"/>
      <c r="S743" s="57">
        <f t="shared" ca="1" si="153"/>
        <v>20.733894578759404</v>
      </c>
      <c r="T743" s="7">
        <f ca="1">SMALL($S$5:$S$1004,ROWS($S$5:S743))</f>
        <v>19.092536493840946</v>
      </c>
      <c r="U743" s="10">
        <f ca="1">ROWS($S$5:S743)/COUNT($S$5:$S$1004)</f>
        <v>0.73899999999999999</v>
      </c>
      <c r="V743" s="8"/>
      <c r="W743" s="8"/>
      <c r="Y743" s="8"/>
      <c r="Z743" s="8"/>
      <c r="AA743" s="8"/>
      <c r="AB743" s="8"/>
      <c r="AC743" s="8"/>
      <c r="AD743" s="8"/>
      <c r="AF743" s="7"/>
      <c r="AG743" s="7"/>
      <c r="AH743" s="7"/>
      <c r="AI743" s="57"/>
      <c r="AJ743" s="7"/>
      <c r="AK743" s="7"/>
      <c r="AL743" s="58"/>
      <c r="AM743" s="58"/>
      <c r="AN743" s="58"/>
      <c r="AO743" s="58"/>
      <c r="AP743" s="58"/>
      <c r="AQ743" s="58"/>
    </row>
    <row r="744" spans="1:43" hidden="1" x14ac:dyDescent="0.25">
      <c r="A744" s="57">
        <f t="shared" ca="1" si="158"/>
        <v>3.0303255517033025</v>
      </c>
      <c r="B744" s="57">
        <f t="shared" ca="1" si="158"/>
        <v>3.722706278025198</v>
      </c>
      <c r="C744" s="57">
        <f t="shared" ca="1" si="158"/>
        <v>4.5818686594302545</v>
      </c>
      <c r="D744" s="57">
        <f t="shared" ca="1" si="158"/>
        <v>1.743065756194162</v>
      </c>
      <c r="E744" s="57">
        <f t="shared" ca="1" si="158"/>
        <v>4.2287563901862022</v>
      </c>
      <c r="F744" s="57">
        <f t="shared" ca="1" si="158"/>
        <v>3.4637433190132465</v>
      </c>
      <c r="G744" s="57">
        <f t="shared" ca="1" si="158"/>
        <v>0.82794145925160167</v>
      </c>
      <c r="H744" s="57">
        <f t="shared" ca="1" si="158"/>
        <v>5.624611248462978</v>
      </c>
      <c r="I744" s="57">
        <f t="shared" ca="1" si="158"/>
        <v>4.5017441352626797</v>
      </c>
      <c r="J744" s="57">
        <f t="shared" ca="1" si="158"/>
        <v>5.8689439044459988</v>
      </c>
      <c r="K744" s="57">
        <f t="shared" ca="1" si="158"/>
        <v>4.7016246138051923</v>
      </c>
      <c r="L744" s="57"/>
      <c r="M744" s="6">
        <f t="shared" ca="1" si="159"/>
        <v>14.309079574831157</v>
      </c>
      <c r="N744" s="6">
        <f t="shared" ca="1" si="159"/>
        <v>11.470276671595064</v>
      </c>
      <c r="O744" s="6">
        <f t="shared" ca="1" si="159"/>
        <v>13.820406572657399</v>
      </c>
      <c r="P744" s="6">
        <f t="shared" ca="1" si="159"/>
        <v>16.389818346106317</v>
      </c>
      <c r="Q744" s="6">
        <f t="shared" ca="1" si="159"/>
        <v>18.277698530479569</v>
      </c>
      <c r="R744" s="57"/>
      <c r="S744" s="57">
        <f t="shared" ca="1" si="153"/>
        <v>18.277698530479569</v>
      </c>
      <c r="T744" s="7">
        <f ca="1">SMALL($S$5:$S$1004,ROWS($S$5:S744))</f>
        <v>19.0971109263246</v>
      </c>
      <c r="U744" s="10">
        <f ca="1">ROWS($S$5:S744)/COUNT($S$5:$S$1004)</f>
        <v>0.74</v>
      </c>
      <c r="V744" s="8"/>
      <c r="W744" s="8"/>
      <c r="Y744" s="8"/>
      <c r="Z744" s="8"/>
      <c r="AA744" s="8"/>
      <c r="AB744" s="8"/>
      <c r="AC744" s="8"/>
      <c r="AD744" s="8"/>
      <c r="AF744" s="7"/>
      <c r="AG744" s="7"/>
      <c r="AH744" s="7"/>
      <c r="AI744" s="57"/>
      <c r="AJ744" s="7"/>
      <c r="AK744" s="7"/>
      <c r="AL744" s="58"/>
      <c r="AM744" s="58"/>
      <c r="AN744" s="58"/>
      <c r="AO744" s="58"/>
      <c r="AP744" s="58"/>
      <c r="AQ744" s="58"/>
    </row>
    <row r="745" spans="1:43" hidden="1" x14ac:dyDescent="0.25">
      <c r="A745" s="57">
        <f t="shared" ref="A745:K754" ca="1" si="160">A$2+(A$3-A$2)*RAND()</f>
        <v>5.897040025693892</v>
      </c>
      <c r="B745" s="57">
        <f t="shared" ca="1" si="160"/>
        <v>3.2309139762212995</v>
      </c>
      <c r="C745" s="57">
        <f t="shared" ca="1" si="160"/>
        <v>1.6259824164678696</v>
      </c>
      <c r="D745" s="57">
        <f t="shared" ca="1" si="160"/>
        <v>2.0988001979355166</v>
      </c>
      <c r="E745" s="57">
        <f t="shared" ca="1" si="160"/>
        <v>7.1744792048317398</v>
      </c>
      <c r="F745" s="57">
        <f t="shared" ca="1" si="160"/>
        <v>5.4368351867593088</v>
      </c>
      <c r="G745" s="57">
        <f t="shared" ca="1" si="160"/>
        <v>0.60785050371306637</v>
      </c>
      <c r="H745" s="57">
        <f t="shared" ca="1" si="160"/>
        <v>3.8559249408406391</v>
      </c>
      <c r="I745" s="57">
        <f t="shared" ca="1" si="160"/>
        <v>5.5328290529174975</v>
      </c>
      <c r="J745" s="57">
        <f t="shared" ca="1" si="160"/>
        <v>4.4794350824568543</v>
      </c>
      <c r="K745" s="57">
        <f t="shared" ca="1" si="160"/>
        <v>2.1978815665907878</v>
      </c>
      <c r="L745" s="57"/>
      <c r="M745" s="6">
        <f t="shared" ref="M745:Q754" ca="1" si="161">SUMIF(M$4,"*"&amp;$A$4&amp;"*",$A745)+SUMIF(M$4,"*"&amp;$B$4&amp;"*",$B745)+SUMIF(M$4,"*"&amp;$C$4&amp;"*",$C745)+SUMIF(M$4,"*"&amp;$D$4&amp;"*",$D745)+SUMIF(M$4,"*"&amp;$E$4&amp;"*",$E745)+SUMIF(M$4,"*"&amp;$F$4&amp;"*",$F745)+SUMIF(M$4,"*"&amp;$G$4&amp;"*",$G745)+SUMIF(M$4,"*"&amp;$H$4&amp;"*",$H745)+SUMIF(M$4,"*"&amp;$I$4&amp;"*",$I745)+SUMIF(M$4,"*"&amp;$J$4&amp;"*",$J745)+SUMIF(M$4,"*"&amp;$K$4&amp;"*",$K745)</f>
        <v>12.610308028331682</v>
      </c>
      <c r="N745" s="6">
        <f t="shared" ca="1" si="161"/>
        <v>13.083125809799329</v>
      </c>
      <c r="O745" s="6">
        <f t="shared" ca="1" si="161"/>
        <v>14.884828263509894</v>
      </c>
      <c r="P745" s="6">
        <f t="shared" ca="1" si="161"/>
        <v>16.398459782488896</v>
      </c>
      <c r="Q745" s="6">
        <f t="shared" ca="1" si="161"/>
        <v>16.459199688484468</v>
      </c>
      <c r="R745" s="57"/>
      <c r="S745" s="57">
        <f t="shared" ca="1" si="153"/>
        <v>16.459199688484468</v>
      </c>
      <c r="T745" s="7">
        <f ca="1">SMALL($S$5:$S$1004,ROWS($S$5:S745))</f>
        <v>19.102269501183489</v>
      </c>
      <c r="U745" s="10">
        <f ca="1">ROWS($S$5:S745)/COUNT($S$5:$S$1004)</f>
        <v>0.74099999999999999</v>
      </c>
      <c r="V745" s="8"/>
      <c r="W745" s="8"/>
      <c r="Y745" s="8"/>
      <c r="Z745" s="8"/>
      <c r="AA745" s="8"/>
      <c r="AB745" s="8"/>
      <c r="AC745" s="8"/>
      <c r="AD745" s="8"/>
      <c r="AF745" s="7"/>
      <c r="AG745" s="7"/>
      <c r="AH745" s="7"/>
      <c r="AI745" s="57"/>
      <c r="AJ745" s="7"/>
      <c r="AK745" s="7"/>
      <c r="AL745" s="58"/>
      <c r="AM745" s="58"/>
      <c r="AN745" s="58"/>
      <c r="AO745" s="58"/>
      <c r="AP745" s="58"/>
      <c r="AQ745" s="58"/>
    </row>
    <row r="746" spans="1:43" hidden="1" x14ac:dyDescent="0.25">
      <c r="A746" s="57">
        <f t="shared" ca="1" si="160"/>
        <v>2.5789549454283569</v>
      </c>
      <c r="B746" s="57">
        <f t="shared" ca="1" si="160"/>
        <v>1.4290629824436687</v>
      </c>
      <c r="C746" s="57">
        <f t="shared" ca="1" si="160"/>
        <v>4.565153935922984</v>
      </c>
      <c r="D746" s="57">
        <f t="shared" ca="1" si="160"/>
        <v>2.168863348850663</v>
      </c>
      <c r="E746" s="57">
        <f t="shared" ca="1" si="160"/>
        <v>5.4247702533270257</v>
      </c>
      <c r="F746" s="57">
        <f t="shared" ca="1" si="160"/>
        <v>4.1272713065171995</v>
      </c>
      <c r="G746" s="57">
        <f t="shared" ca="1" si="160"/>
        <v>2.3332553062156531</v>
      </c>
      <c r="H746" s="57">
        <f t="shared" ca="1" si="160"/>
        <v>3.6640805321469712</v>
      </c>
      <c r="I746" s="57">
        <f t="shared" ca="1" si="160"/>
        <v>6.682237265059662</v>
      </c>
      <c r="J746" s="57">
        <f t="shared" ca="1" si="160"/>
        <v>6.8154747124257078</v>
      </c>
      <c r="K746" s="57">
        <f t="shared" ca="1" si="160"/>
        <v>3.531386208917302</v>
      </c>
      <c r="L746" s="57"/>
      <c r="M746" s="6">
        <f t="shared" ca="1" si="161"/>
        <v>16.292838899992702</v>
      </c>
      <c r="N746" s="6">
        <f t="shared" ca="1" si="161"/>
        <v>13.89654831292038</v>
      </c>
      <c r="O746" s="6">
        <f t="shared" ca="1" si="161"/>
        <v>13.669307948196401</v>
      </c>
      <c r="P746" s="6">
        <f t="shared" ca="1" si="161"/>
        <v>15.769957762937834</v>
      </c>
      <c r="Q746" s="6">
        <f t="shared" ca="1" si="161"/>
        <v>14.049299976834968</v>
      </c>
      <c r="R746" s="57"/>
      <c r="S746" s="57">
        <f t="shared" ca="1" si="153"/>
        <v>16.292838899992702</v>
      </c>
      <c r="T746" s="7">
        <f ca="1">SMALL($S$5:$S$1004,ROWS($S$5:S746))</f>
        <v>19.116629141090016</v>
      </c>
      <c r="U746" s="10">
        <f ca="1">ROWS($S$5:S746)/COUNT($S$5:$S$1004)</f>
        <v>0.74199999999999999</v>
      </c>
      <c r="V746" s="8"/>
      <c r="W746" s="8"/>
      <c r="Y746" s="8"/>
      <c r="Z746" s="8"/>
      <c r="AA746" s="8"/>
      <c r="AB746" s="8"/>
      <c r="AC746" s="8"/>
      <c r="AD746" s="8"/>
      <c r="AF746" s="7"/>
      <c r="AG746" s="7"/>
      <c r="AH746" s="7"/>
      <c r="AI746" s="57"/>
      <c r="AJ746" s="7"/>
      <c r="AK746" s="7"/>
      <c r="AL746" s="58"/>
      <c r="AM746" s="58"/>
      <c r="AN746" s="58"/>
      <c r="AO746" s="58"/>
      <c r="AP746" s="58"/>
      <c r="AQ746" s="58"/>
    </row>
    <row r="747" spans="1:43" hidden="1" x14ac:dyDescent="0.25">
      <c r="A747" s="57">
        <f t="shared" ca="1" si="160"/>
        <v>2.5393102891782693</v>
      </c>
      <c r="B747" s="57">
        <f t="shared" ca="1" si="160"/>
        <v>4.497205043436951</v>
      </c>
      <c r="C747" s="57">
        <f t="shared" ca="1" si="160"/>
        <v>1.562521853232941</v>
      </c>
      <c r="D747" s="57">
        <f t="shared" ca="1" si="160"/>
        <v>2.9537600639504085</v>
      </c>
      <c r="E747" s="57">
        <f t="shared" ca="1" si="160"/>
        <v>5.162868875593233</v>
      </c>
      <c r="F747" s="57">
        <f t="shared" ca="1" si="160"/>
        <v>3.391229822473667</v>
      </c>
      <c r="G747" s="57">
        <f t="shared" ca="1" si="160"/>
        <v>2.3079889865650225</v>
      </c>
      <c r="H747" s="57">
        <f t="shared" ca="1" si="160"/>
        <v>2.2539773268220906</v>
      </c>
      <c r="I747" s="57">
        <f t="shared" ca="1" si="160"/>
        <v>4.7415904396993032</v>
      </c>
      <c r="J747" s="57">
        <f t="shared" ca="1" si="160"/>
        <v>5.3621562503124149</v>
      </c>
      <c r="K747" s="57">
        <f t="shared" ca="1" si="160"/>
        <v>4.4493851165986964</v>
      </c>
      <c r="L747" s="57"/>
      <c r="M747" s="6">
        <f t="shared" ca="1" si="161"/>
        <v>11.771977379288646</v>
      </c>
      <c r="N747" s="6">
        <f t="shared" ca="1" si="161"/>
        <v>13.163215590006114</v>
      </c>
      <c r="O747" s="6">
        <f t="shared" ca="1" si="161"/>
        <v>15.022230169342599</v>
      </c>
      <c r="P747" s="6">
        <f t="shared" ca="1" si="161"/>
        <v>17.079410422208618</v>
      </c>
      <c r="Q747" s="6">
        <f t="shared" ca="1" si="161"/>
        <v>16.363436362450969</v>
      </c>
      <c r="R747" s="57"/>
      <c r="S747" s="57">
        <f t="shared" ca="1" si="153"/>
        <v>17.079410422208618</v>
      </c>
      <c r="T747" s="7">
        <f ca="1">SMALL($S$5:$S$1004,ROWS($S$5:S747))</f>
        <v>19.133898080557145</v>
      </c>
      <c r="U747" s="10">
        <f ca="1">ROWS($S$5:S747)/COUNT($S$5:$S$1004)</f>
        <v>0.74299999999999999</v>
      </c>
      <c r="V747" s="8"/>
      <c r="W747" s="8"/>
      <c r="Y747" s="8"/>
      <c r="Z747" s="8"/>
      <c r="AA747" s="8"/>
      <c r="AB747" s="8"/>
      <c r="AC747" s="8"/>
      <c r="AD747" s="8"/>
      <c r="AF747" s="7"/>
      <c r="AG747" s="7"/>
      <c r="AH747" s="7"/>
      <c r="AI747" s="57"/>
      <c r="AJ747" s="7"/>
      <c r="AK747" s="7"/>
      <c r="AL747" s="58"/>
      <c r="AM747" s="58"/>
      <c r="AN747" s="58"/>
      <c r="AO747" s="58"/>
      <c r="AP747" s="58"/>
      <c r="AQ747" s="58"/>
    </row>
    <row r="748" spans="1:43" hidden="1" x14ac:dyDescent="0.25">
      <c r="A748" s="57">
        <f t="shared" ca="1" si="160"/>
        <v>3.656923970747767</v>
      </c>
      <c r="B748" s="57">
        <f t="shared" ca="1" si="160"/>
        <v>2.9268701354728073</v>
      </c>
      <c r="C748" s="57">
        <f t="shared" ca="1" si="160"/>
        <v>4.9664692220151068</v>
      </c>
      <c r="D748" s="57">
        <f t="shared" ca="1" si="160"/>
        <v>2.2157065695733817</v>
      </c>
      <c r="E748" s="57">
        <f t="shared" ca="1" si="160"/>
        <v>7.0921708186308585</v>
      </c>
      <c r="F748" s="57">
        <f t="shared" ca="1" si="160"/>
        <v>4.3345153580018403</v>
      </c>
      <c r="G748" s="57">
        <f t="shared" ca="1" si="160"/>
        <v>2.0739114842255404</v>
      </c>
      <c r="H748" s="57">
        <f t="shared" ca="1" si="160"/>
        <v>4.6845422185252463</v>
      </c>
      <c r="I748" s="57">
        <f t="shared" ca="1" si="160"/>
        <v>4.1764977279543034</v>
      </c>
      <c r="J748" s="57">
        <f t="shared" ca="1" si="160"/>
        <v>7.2859969131425268</v>
      </c>
      <c r="K748" s="57">
        <f t="shared" ca="1" si="160"/>
        <v>5.8622601969263384</v>
      </c>
      <c r="L748" s="57"/>
      <c r="M748" s="6">
        <f t="shared" ca="1" si="161"/>
        <v>17.983301590130942</v>
      </c>
      <c r="N748" s="6">
        <f t="shared" ca="1" si="161"/>
        <v>15.232538937689217</v>
      </c>
      <c r="O748" s="6">
        <f t="shared" ca="1" si="161"/>
        <v>17.305037867246192</v>
      </c>
      <c r="P748" s="6">
        <f t="shared" ca="1" si="161"/>
        <v>17.30014341835529</v>
      </c>
      <c r="Q748" s="6">
        <f t="shared" ca="1" si="161"/>
        <v>20.56584336955525</v>
      </c>
      <c r="R748" s="57"/>
      <c r="S748" s="57">
        <f t="shared" ca="1" si="153"/>
        <v>20.56584336955525</v>
      </c>
      <c r="T748" s="7">
        <f ca="1">SMALL($S$5:$S$1004,ROWS($S$5:S748))</f>
        <v>19.143946889090792</v>
      </c>
      <c r="U748" s="10">
        <f ca="1">ROWS($S$5:S748)/COUNT($S$5:$S$1004)</f>
        <v>0.74399999999999999</v>
      </c>
      <c r="V748" s="8"/>
      <c r="W748" s="8"/>
      <c r="Y748" s="8"/>
      <c r="Z748" s="8"/>
      <c r="AA748" s="8"/>
      <c r="AB748" s="8"/>
      <c r="AC748" s="8"/>
      <c r="AD748" s="8"/>
      <c r="AF748" s="7"/>
      <c r="AG748" s="7"/>
      <c r="AH748" s="7"/>
      <c r="AI748" s="57"/>
      <c r="AJ748" s="7"/>
      <c r="AK748" s="7"/>
      <c r="AL748" s="58"/>
      <c r="AM748" s="58"/>
      <c r="AN748" s="58"/>
      <c r="AO748" s="58"/>
      <c r="AP748" s="58"/>
      <c r="AQ748" s="58"/>
    </row>
    <row r="749" spans="1:43" hidden="1" x14ac:dyDescent="0.25">
      <c r="A749" s="57">
        <f t="shared" ca="1" si="160"/>
        <v>2.8366378847650275</v>
      </c>
      <c r="B749" s="57">
        <f t="shared" ca="1" si="160"/>
        <v>1.9757832048750155</v>
      </c>
      <c r="C749" s="57">
        <f t="shared" ca="1" si="160"/>
        <v>1.4639512202520137</v>
      </c>
      <c r="D749" s="57">
        <f t="shared" ca="1" si="160"/>
        <v>2.2305849125929074</v>
      </c>
      <c r="E749" s="57">
        <f t="shared" ca="1" si="160"/>
        <v>6.3124460679051762</v>
      </c>
      <c r="F749" s="57">
        <f t="shared" ca="1" si="160"/>
        <v>4.7823481018199754</v>
      </c>
      <c r="G749" s="57">
        <f t="shared" ca="1" si="160"/>
        <v>2.1302010478280744</v>
      </c>
      <c r="H749" s="57">
        <f t="shared" ca="1" si="160"/>
        <v>2.3388998904474443</v>
      </c>
      <c r="I749" s="57">
        <f t="shared" ca="1" si="160"/>
        <v>6.9233733471782362</v>
      </c>
      <c r="J749" s="57">
        <f t="shared" ca="1" si="160"/>
        <v>5.5214937384021674</v>
      </c>
      <c r="K749" s="57">
        <f t="shared" ca="1" si="160"/>
        <v>5.7344341409082915</v>
      </c>
      <c r="L749" s="57"/>
      <c r="M749" s="6">
        <f t="shared" ca="1" si="161"/>
        <v>11.952283891247284</v>
      </c>
      <c r="N749" s="6">
        <f t="shared" ca="1" si="161"/>
        <v>12.718917583588176</v>
      </c>
      <c r="O749" s="6">
        <f t="shared" ca="1" si="161"/>
        <v>13.80972301118236</v>
      </c>
      <c r="P749" s="6">
        <f t="shared" ca="1" si="161"/>
        <v>19.415938794781518</v>
      </c>
      <c r="Q749" s="6">
        <f t="shared" ca="1" si="161"/>
        <v>16.361563304135927</v>
      </c>
      <c r="R749" s="57"/>
      <c r="S749" s="57">
        <f t="shared" ca="1" si="153"/>
        <v>19.415938794781518</v>
      </c>
      <c r="T749" s="7">
        <f ca="1">SMALL($S$5:$S$1004,ROWS($S$5:S749))</f>
        <v>19.151423928718842</v>
      </c>
      <c r="U749" s="10">
        <f ca="1">ROWS($S$5:S749)/COUNT($S$5:$S$1004)</f>
        <v>0.745</v>
      </c>
      <c r="V749" s="8"/>
      <c r="W749" s="8"/>
      <c r="Y749" s="8"/>
      <c r="Z749" s="8"/>
      <c r="AA749" s="8"/>
      <c r="AB749" s="8"/>
      <c r="AC749" s="8"/>
      <c r="AD749" s="8"/>
      <c r="AF749" s="7"/>
      <c r="AG749" s="7"/>
      <c r="AH749" s="7"/>
      <c r="AI749" s="57"/>
      <c r="AJ749" s="7"/>
      <c r="AK749" s="7"/>
      <c r="AL749" s="58"/>
      <c r="AM749" s="58"/>
      <c r="AN749" s="58"/>
      <c r="AO749" s="58"/>
      <c r="AP749" s="58"/>
      <c r="AQ749" s="58"/>
    </row>
    <row r="750" spans="1:43" hidden="1" x14ac:dyDescent="0.25">
      <c r="A750" s="57">
        <f t="shared" ca="1" si="160"/>
        <v>3.2813130348158266</v>
      </c>
      <c r="B750" s="57">
        <f t="shared" ca="1" si="160"/>
        <v>2.1201732050585607</v>
      </c>
      <c r="C750" s="57">
        <f t="shared" ca="1" si="160"/>
        <v>1.95007073493443</v>
      </c>
      <c r="D750" s="57">
        <f t="shared" ca="1" si="160"/>
        <v>2.1053458087305348</v>
      </c>
      <c r="E750" s="57">
        <f t="shared" ca="1" si="160"/>
        <v>5.1691563223038459</v>
      </c>
      <c r="F750" s="57">
        <f t="shared" ca="1" si="160"/>
        <v>5.3667263801782088</v>
      </c>
      <c r="G750" s="57">
        <f t="shared" ca="1" si="160"/>
        <v>2.113017579792178</v>
      </c>
      <c r="H750" s="57">
        <f t="shared" ca="1" si="160"/>
        <v>3.5625954854580031</v>
      </c>
      <c r="I750" s="57">
        <f t="shared" ca="1" si="160"/>
        <v>4.6457369559220352</v>
      </c>
      <c r="J750" s="57">
        <f t="shared" ca="1" si="160"/>
        <v>6.5324711981507031</v>
      </c>
      <c r="K750" s="57">
        <f t="shared" ca="1" si="160"/>
        <v>4.5038304278804624</v>
      </c>
      <c r="L750" s="57"/>
      <c r="M750" s="6">
        <f t="shared" ca="1" si="161"/>
        <v>13.876872547693138</v>
      </c>
      <c r="N750" s="6">
        <f t="shared" ca="1" si="161"/>
        <v>14.032147621489242</v>
      </c>
      <c r="O750" s="6">
        <f t="shared" ca="1" si="161"/>
        <v>13.821800725513111</v>
      </c>
      <c r="P750" s="6">
        <f t="shared" ca="1" si="161"/>
        <v>16.636466969039269</v>
      </c>
      <c r="Q750" s="6">
        <f t="shared" ca="1" si="161"/>
        <v>15.355755440700872</v>
      </c>
      <c r="R750" s="57"/>
      <c r="S750" s="57">
        <f t="shared" ca="1" si="153"/>
        <v>16.636466969039269</v>
      </c>
      <c r="T750" s="7">
        <f ca="1">SMALL($S$5:$S$1004,ROWS($S$5:S750))</f>
        <v>19.159308653524416</v>
      </c>
      <c r="U750" s="10">
        <f ca="1">ROWS($S$5:S750)/COUNT($S$5:$S$1004)</f>
        <v>0.746</v>
      </c>
      <c r="V750" s="8"/>
      <c r="W750" s="8"/>
      <c r="Y750" s="8"/>
      <c r="Z750" s="8"/>
      <c r="AA750" s="8"/>
      <c r="AB750" s="8"/>
      <c r="AC750" s="8"/>
      <c r="AD750" s="8"/>
      <c r="AF750" s="7"/>
      <c r="AG750" s="7"/>
      <c r="AH750" s="7"/>
      <c r="AI750" s="57"/>
      <c r="AJ750" s="7"/>
      <c r="AK750" s="7"/>
      <c r="AL750" s="58"/>
      <c r="AM750" s="58"/>
      <c r="AN750" s="58"/>
      <c r="AO750" s="58"/>
      <c r="AP750" s="58"/>
      <c r="AQ750" s="58"/>
    </row>
    <row r="751" spans="1:43" hidden="1" x14ac:dyDescent="0.25">
      <c r="A751" s="57">
        <f t="shared" ca="1" si="160"/>
        <v>5.7774517401377228</v>
      </c>
      <c r="B751" s="57">
        <f t="shared" ca="1" si="160"/>
        <v>4.2363775212329191</v>
      </c>
      <c r="C751" s="57">
        <f t="shared" ca="1" si="160"/>
        <v>3.68282069838726</v>
      </c>
      <c r="D751" s="57">
        <f t="shared" ca="1" si="160"/>
        <v>1.1191876995117489</v>
      </c>
      <c r="E751" s="57">
        <f t="shared" ca="1" si="160"/>
        <v>5.4219971276125669</v>
      </c>
      <c r="F751" s="57">
        <f t="shared" ca="1" si="160"/>
        <v>2.1515253898005238</v>
      </c>
      <c r="G751" s="57">
        <f t="shared" ca="1" si="160"/>
        <v>2.8030584265654412</v>
      </c>
      <c r="H751" s="57">
        <f t="shared" ca="1" si="160"/>
        <v>5.6196084293762745</v>
      </c>
      <c r="I751" s="57">
        <f t="shared" ca="1" si="160"/>
        <v>6.9181677635893735</v>
      </c>
      <c r="J751" s="57">
        <f t="shared" ca="1" si="160"/>
        <v>7.9504117747987237</v>
      </c>
      <c r="K751" s="57">
        <f t="shared" ca="1" si="160"/>
        <v>4.5848023967189544</v>
      </c>
      <c r="L751" s="57"/>
      <c r="M751" s="6">
        <f t="shared" ca="1" si="161"/>
        <v>20.213742639889148</v>
      </c>
      <c r="N751" s="6">
        <f t="shared" ca="1" si="161"/>
        <v>17.650109641013636</v>
      </c>
      <c r="O751" s="6">
        <f t="shared" ca="1" si="161"/>
        <v>17.608786423644212</v>
      </c>
      <c r="P751" s="6">
        <f t="shared" ca="1" si="161"/>
        <v>17.890873071341773</v>
      </c>
      <c r="Q751" s="6">
        <f t="shared" ca="1" si="161"/>
        <v>19.862785474940715</v>
      </c>
      <c r="R751" s="57"/>
      <c r="S751" s="57">
        <f t="shared" ca="1" si="153"/>
        <v>20.213742639889148</v>
      </c>
      <c r="T751" s="7">
        <f ca="1">SMALL($S$5:$S$1004,ROWS($S$5:S751))</f>
        <v>19.162646168934756</v>
      </c>
      <c r="U751" s="10">
        <f ca="1">ROWS($S$5:S751)/COUNT($S$5:$S$1004)</f>
        <v>0.747</v>
      </c>
      <c r="V751" s="8"/>
      <c r="W751" s="8"/>
      <c r="Y751" s="8"/>
      <c r="Z751" s="8"/>
      <c r="AA751" s="8"/>
      <c r="AB751" s="8"/>
      <c r="AC751" s="8"/>
      <c r="AD751" s="8"/>
      <c r="AF751" s="7"/>
      <c r="AG751" s="7"/>
      <c r="AH751" s="7"/>
      <c r="AI751" s="57"/>
      <c r="AJ751" s="7"/>
      <c r="AK751" s="7"/>
      <c r="AL751" s="58"/>
      <c r="AM751" s="58"/>
      <c r="AN751" s="58"/>
      <c r="AO751" s="58"/>
      <c r="AP751" s="58"/>
      <c r="AQ751" s="58"/>
    </row>
    <row r="752" spans="1:43" hidden="1" x14ac:dyDescent="0.25">
      <c r="A752" s="57">
        <f t="shared" ca="1" si="160"/>
        <v>4.8543744405442544</v>
      </c>
      <c r="B752" s="57">
        <f t="shared" ca="1" si="160"/>
        <v>1.3200513217041041</v>
      </c>
      <c r="C752" s="57">
        <f t="shared" ca="1" si="160"/>
        <v>1.0832786996027068</v>
      </c>
      <c r="D752" s="57">
        <f t="shared" ca="1" si="160"/>
        <v>2.1608943120173034</v>
      </c>
      <c r="E752" s="57">
        <f t="shared" ca="1" si="160"/>
        <v>6.9922964934086229</v>
      </c>
      <c r="F752" s="57">
        <f t="shared" ca="1" si="160"/>
        <v>2.4111400907202438</v>
      </c>
      <c r="G752" s="57">
        <f t="shared" ca="1" si="160"/>
        <v>2.4498760024973625</v>
      </c>
      <c r="H752" s="57">
        <f t="shared" ca="1" si="160"/>
        <v>2.2024267387768557</v>
      </c>
      <c r="I752" s="57">
        <f t="shared" ca="1" si="160"/>
        <v>3.353383225561152</v>
      </c>
      <c r="J752" s="57">
        <f t="shared" ca="1" si="160"/>
        <v>5.3381373466865245</v>
      </c>
      <c r="K752" s="57">
        <f t="shared" ca="1" si="160"/>
        <v>4.3003350017499322</v>
      </c>
      <c r="L752" s="57"/>
      <c r="M752" s="6">
        <f t="shared" ca="1" si="161"/>
        <v>13.725666489330848</v>
      </c>
      <c r="N752" s="6">
        <f t="shared" ca="1" si="161"/>
        <v>14.803282101745445</v>
      </c>
      <c r="O752" s="6">
        <f t="shared" ca="1" si="161"/>
        <v>13.650485161799251</v>
      </c>
      <c r="P752" s="6">
        <f t="shared" ca="1" si="161"/>
        <v>11.384909639735433</v>
      </c>
      <c r="Q752" s="6">
        <f t="shared" ca="1" si="161"/>
        <v>14.815109555639514</v>
      </c>
      <c r="R752" s="57"/>
      <c r="S752" s="57">
        <f t="shared" ca="1" si="153"/>
        <v>14.815109555639514</v>
      </c>
      <c r="T752" s="7">
        <f ca="1">SMALL($S$5:$S$1004,ROWS($S$5:S752))</f>
        <v>19.191814537103348</v>
      </c>
      <c r="U752" s="10">
        <f ca="1">ROWS($S$5:S752)/COUNT($S$5:$S$1004)</f>
        <v>0.748</v>
      </c>
      <c r="V752" s="8"/>
      <c r="W752" s="8"/>
      <c r="Y752" s="8"/>
      <c r="Z752" s="8"/>
      <c r="AA752" s="8"/>
      <c r="AB752" s="8"/>
      <c r="AC752" s="8"/>
      <c r="AD752" s="8"/>
      <c r="AF752" s="7"/>
      <c r="AG752" s="7"/>
      <c r="AH752" s="7"/>
      <c r="AI752" s="57"/>
      <c r="AJ752" s="7"/>
      <c r="AK752" s="7"/>
      <c r="AL752" s="58"/>
      <c r="AM752" s="58"/>
      <c r="AN752" s="58"/>
      <c r="AO752" s="58"/>
      <c r="AP752" s="58"/>
      <c r="AQ752" s="58"/>
    </row>
    <row r="753" spans="1:43" hidden="1" x14ac:dyDescent="0.25">
      <c r="A753" s="57">
        <f t="shared" ca="1" si="160"/>
        <v>5.3408496354390183</v>
      </c>
      <c r="B753" s="57">
        <f t="shared" ca="1" si="160"/>
        <v>4.8902064633121816</v>
      </c>
      <c r="C753" s="57">
        <f t="shared" ca="1" si="160"/>
        <v>1.7862365553304058</v>
      </c>
      <c r="D753" s="57">
        <f t="shared" ca="1" si="160"/>
        <v>2.974744680762667</v>
      </c>
      <c r="E753" s="57">
        <f t="shared" ca="1" si="160"/>
        <v>6.5053347525663394</v>
      </c>
      <c r="F753" s="57">
        <f t="shared" ca="1" si="160"/>
        <v>2.8246914254670394</v>
      </c>
      <c r="G753" s="57">
        <f t="shared" ca="1" si="160"/>
        <v>2.0541509244571294</v>
      </c>
      <c r="H753" s="57">
        <f t="shared" ca="1" si="160"/>
        <v>2.672660111587462</v>
      </c>
      <c r="I753" s="57">
        <f t="shared" ca="1" si="160"/>
        <v>6.702721676021504</v>
      </c>
      <c r="J753" s="57">
        <f t="shared" ca="1" si="160"/>
        <v>5.6130692542434417</v>
      </c>
      <c r="K753" s="57">
        <f t="shared" ca="1" si="160"/>
        <v>4.6370942482470277</v>
      </c>
      <c r="L753" s="57"/>
      <c r="M753" s="6">
        <f t="shared" ca="1" si="161"/>
        <v>14.794306369469995</v>
      </c>
      <c r="N753" s="6">
        <f t="shared" ca="1" si="161"/>
        <v>15.982814494902257</v>
      </c>
      <c r="O753" s="6">
        <f t="shared" ca="1" si="161"/>
        <v>17.008610470121962</v>
      </c>
      <c r="P753" s="6">
        <f t="shared" ca="1" si="161"/>
        <v>19.054713813047755</v>
      </c>
      <c r="Q753" s="6">
        <f t="shared" ca="1" si="161"/>
        <v>18.705295575713009</v>
      </c>
      <c r="R753" s="57"/>
      <c r="S753" s="57">
        <f t="shared" ca="1" si="153"/>
        <v>19.054713813047755</v>
      </c>
      <c r="T753" s="7">
        <f ca="1">SMALL($S$5:$S$1004,ROWS($S$5:S753))</f>
        <v>19.195295176109521</v>
      </c>
      <c r="U753" s="10">
        <f ca="1">ROWS($S$5:S753)/COUNT($S$5:$S$1004)</f>
        <v>0.749</v>
      </c>
      <c r="V753" s="8"/>
      <c r="W753" s="8"/>
      <c r="Y753" s="8"/>
      <c r="Z753" s="8"/>
      <c r="AA753" s="8"/>
      <c r="AB753" s="8"/>
      <c r="AC753" s="8"/>
      <c r="AD753" s="8"/>
      <c r="AF753" s="7"/>
      <c r="AG753" s="7"/>
      <c r="AH753" s="7"/>
      <c r="AI753" s="57"/>
      <c r="AJ753" s="7"/>
      <c r="AK753" s="7"/>
      <c r="AL753" s="58"/>
      <c r="AM753" s="58"/>
      <c r="AN753" s="58"/>
      <c r="AO753" s="58"/>
      <c r="AP753" s="58"/>
      <c r="AQ753" s="58"/>
    </row>
    <row r="754" spans="1:43" hidden="1" x14ac:dyDescent="0.25">
      <c r="A754" s="57">
        <f t="shared" ca="1" si="160"/>
        <v>2.0323472686934529</v>
      </c>
      <c r="B754" s="57">
        <f t="shared" ca="1" si="160"/>
        <v>2.7122550382991526</v>
      </c>
      <c r="C754" s="57">
        <f t="shared" ca="1" si="160"/>
        <v>4.4130424401625135</v>
      </c>
      <c r="D754" s="57">
        <f t="shared" ca="1" si="160"/>
        <v>2.5389407943289424</v>
      </c>
      <c r="E754" s="57">
        <f t="shared" ca="1" si="160"/>
        <v>7.4369288952667585</v>
      </c>
      <c r="F754" s="57">
        <f t="shared" ca="1" si="160"/>
        <v>2.7718742199248423</v>
      </c>
      <c r="G754" s="57">
        <f t="shared" ca="1" si="160"/>
        <v>0.84762671985440086</v>
      </c>
      <c r="H754" s="57">
        <f t="shared" ca="1" si="160"/>
        <v>2.486042638982874</v>
      </c>
      <c r="I754" s="57">
        <f t="shared" ca="1" si="160"/>
        <v>3.6758180472461137</v>
      </c>
      <c r="J754" s="57">
        <f t="shared" ca="1" si="160"/>
        <v>6.3037038013619284</v>
      </c>
      <c r="K754" s="57">
        <f t="shared" ca="1" si="160"/>
        <v>3.1006981350300675</v>
      </c>
      <c r="L754" s="57"/>
      <c r="M754" s="6">
        <f t="shared" ca="1" si="161"/>
        <v>13.596720230072297</v>
      </c>
      <c r="N754" s="6">
        <f t="shared" ca="1" si="161"/>
        <v>11.722618584238724</v>
      </c>
      <c r="O754" s="6">
        <f t="shared" ca="1" si="161"/>
        <v>16.452887734927842</v>
      </c>
      <c r="P754" s="6">
        <f t="shared" ca="1" si="161"/>
        <v>12.260645440500177</v>
      </c>
      <c r="Q754" s="6">
        <f t="shared" ca="1" si="161"/>
        <v>15.735924707578853</v>
      </c>
      <c r="R754" s="57"/>
      <c r="S754" s="57">
        <f t="shared" ca="1" si="153"/>
        <v>16.452887734927842</v>
      </c>
      <c r="T754" s="7">
        <f ca="1">SMALL($S$5:$S$1004,ROWS($S$5:S754))</f>
        <v>19.206035429508507</v>
      </c>
      <c r="U754" s="10">
        <f ca="1">ROWS($S$5:S754)/COUNT($S$5:$S$1004)</f>
        <v>0.75</v>
      </c>
      <c r="V754" s="8"/>
      <c r="W754" s="8"/>
      <c r="Y754" s="8"/>
      <c r="Z754" s="8"/>
      <c r="AA754" s="8"/>
      <c r="AB754" s="8"/>
      <c r="AC754" s="8"/>
      <c r="AD754" s="8"/>
      <c r="AF754" s="7"/>
      <c r="AG754" s="7"/>
      <c r="AH754" s="7"/>
      <c r="AI754" s="57"/>
      <c r="AJ754" s="7"/>
      <c r="AK754" s="7"/>
      <c r="AL754" s="58"/>
      <c r="AM754" s="58"/>
      <c r="AN754" s="58"/>
      <c r="AO754" s="58"/>
      <c r="AP754" s="58"/>
      <c r="AQ754" s="58"/>
    </row>
    <row r="755" spans="1:43" hidden="1" x14ac:dyDescent="0.25">
      <c r="A755" s="57">
        <f t="shared" ref="A755:K764" ca="1" si="162">A$2+(A$3-A$2)*RAND()</f>
        <v>2.6425754445514231</v>
      </c>
      <c r="B755" s="57">
        <f t="shared" ca="1" si="162"/>
        <v>2.3455949268309273</v>
      </c>
      <c r="C755" s="57">
        <f t="shared" ca="1" si="162"/>
        <v>1.9980052930957592</v>
      </c>
      <c r="D755" s="57">
        <f t="shared" ca="1" si="162"/>
        <v>2.205933331873184</v>
      </c>
      <c r="E755" s="57">
        <f t="shared" ca="1" si="162"/>
        <v>7.909187734401721</v>
      </c>
      <c r="F755" s="57">
        <f t="shared" ca="1" si="162"/>
        <v>4.877262659684054</v>
      </c>
      <c r="G755" s="57">
        <f t="shared" ca="1" si="162"/>
        <v>0.55261326026909297</v>
      </c>
      <c r="H755" s="57">
        <f t="shared" ca="1" si="162"/>
        <v>4.201200068705246</v>
      </c>
      <c r="I755" s="57">
        <f t="shared" ca="1" si="162"/>
        <v>6.8855966288405455</v>
      </c>
      <c r="J755" s="57">
        <f t="shared" ca="1" si="162"/>
        <v>4.9690207996464686</v>
      </c>
      <c r="K755" s="57">
        <f t="shared" ca="1" si="162"/>
        <v>3.6371756741344892</v>
      </c>
      <c r="L755" s="57"/>
      <c r="M755" s="6">
        <f t="shared" ref="M755:Q764" ca="1" si="163">SUMIF(M$4,"*"&amp;$A$4&amp;"*",$A755)+SUMIF(M$4,"*"&amp;$B$4&amp;"*",$B755)+SUMIF(M$4,"*"&amp;$C$4&amp;"*",$C755)+SUMIF(M$4,"*"&amp;$D$4&amp;"*",$D755)+SUMIF(M$4,"*"&amp;$E$4&amp;"*",$E755)+SUMIF(M$4,"*"&amp;$F$4&amp;"*",$F755)+SUMIF(M$4,"*"&amp;$G$4&amp;"*",$G755)+SUMIF(M$4,"*"&amp;$H$4&amp;"*",$H755)+SUMIF(M$4,"*"&amp;$I$4&amp;"*",$I755)+SUMIF(M$4,"*"&amp;$J$4&amp;"*",$J755)+SUMIF(M$4,"*"&amp;$K$4&amp;"*",$K755)</f>
        <v>10.162214797562743</v>
      </c>
      <c r="N755" s="6">
        <f t="shared" ca="1" si="163"/>
        <v>10.370142836340168</v>
      </c>
      <c r="O755" s="6">
        <f t="shared" ca="1" si="163"/>
        <v>15.223803460879116</v>
      </c>
      <c r="P755" s="6">
        <f t="shared" ca="1" si="163"/>
        <v>17.745629889490015</v>
      </c>
      <c r="Q755" s="6">
        <f t="shared" ca="1" si="163"/>
        <v>18.093158404072383</v>
      </c>
      <c r="R755" s="57"/>
      <c r="S755" s="57">
        <f t="shared" ca="1" si="153"/>
        <v>18.093158404072383</v>
      </c>
      <c r="T755" s="7">
        <f ca="1">SMALL($S$5:$S$1004,ROWS($S$5:S755))</f>
        <v>19.224680003614317</v>
      </c>
      <c r="U755" s="10">
        <f ca="1">ROWS($S$5:S755)/COUNT($S$5:$S$1004)</f>
        <v>0.751</v>
      </c>
      <c r="V755" s="8"/>
      <c r="W755" s="8"/>
      <c r="Y755" s="8"/>
      <c r="Z755" s="8"/>
      <c r="AA755" s="8"/>
      <c r="AB755" s="8"/>
      <c r="AC755" s="8"/>
      <c r="AD755" s="8"/>
      <c r="AF755" s="7"/>
      <c r="AG755" s="7"/>
      <c r="AH755" s="7"/>
      <c r="AI755" s="57"/>
      <c r="AJ755" s="7"/>
      <c r="AK755" s="7"/>
      <c r="AL755" s="58"/>
      <c r="AM755" s="58"/>
      <c r="AN755" s="58"/>
      <c r="AO755" s="58"/>
      <c r="AP755" s="58"/>
      <c r="AQ755" s="58"/>
    </row>
    <row r="756" spans="1:43" hidden="1" x14ac:dyDescent="0.25">
      <c r="A756" s="57">
        <f t="shared" ca="1" si="162"/>
        <v>5.0835139979983399</v>
      </c>
      <c r="B756" s="57">
        <f t="shared" ca="1" si="162"/>
        <v>3.274506930256524</v>
      </c>
      <c r="C756" s="57">
        <f t="shared" ca="1" si="162"/>
        <v>4.6178703666967396</v>
      </c>
      <c r="D756" s="57">
        <f t="shared" ca="1" si="162"/>
        <v>2.296777144261049</v>
      </c>
      <c r="E756" s="57">
        <f t="shared" ca="1" si="162"/>
        <v>5.8536338083096773</v>
      </c>
      <c r="F756" s="57">
        <f t="shared" ca="1" si="162"/>
        <v>2.8375196110229957</v>
      </c>
      <c r="G756" s="57">
        <f t="shared" ca="1" si="162"/>
        <v>1.1696394729567181</v>
      </c>
      <c r="H756" s="57">
        <f t="shared" ca="1" si="162"/>
        <v>3.0139141978470239</v>
      </c>
      <c r="I756" s="57">
        <f t="shared" ca="1" si="162"/>
        <v>4.8505274248681438</v>
      </c>
      <c r="J756" s="57">
        <f t="shared" ca="1" si="162"/>
        <v>5.556146393556924</v>
      </c>
      <c r="K756" s="57">
        <f t="shared" ca="1" si="162"/>
        <v>5.7820619077554962</v>
      </c>
      <c r="L756" s="57"/>
      <c r="M756" s="6">
        <f t="shared" ca="1" si="163"/>
        <v>16.42717023120872</v>
      </c>
      <c r="N756" s="6">
        <f t="shared" ca="1" si="163"/>
        <v>14.106077008773031</v>
      </c>
      <c r="O756" s="6">
        <f t="shared" ca="1" si="163"/>
        <v>14.684287132123126</v>
      </c>
      <c r="P756" s="6">
        <f t="shared" ca="1" si="163"/>
        <v>16.744615873903157</v>
      </c>
      <c r="Q756" s="6">
        <f t="shared" ca="1" si="163"/>
        <v>17.924116844168722</v>
      </c>
      <c r="R756" s="57"/>
      <c r="S756" s="57">
        <f t="shared" ca="1" si="153"/>
        <v>17.924116844168722</v>
      </c>
      <c r="T756" s="7">
        <f ca="1">SMALL($S$5:$S$1004,ROWS($S$5:S756))</f>
        <v>19.23298516056451</v>
      </c>
      <c r="U756" s="10">
        <f ca="1">ROWS($S$5:S756)/COUNT($S$5:$S$1004)</f>
        <v>0.752</v>
      </c>
      <c r="V756" s="8"/>
      <c r="W756" s="8"/>
      <c r="Y756" s="8"/>
      <c r="Z756" s="8"/>
      <c r="AA756" s="8"/>
      <c r="AB756" s="8"/>
      <c r="AC756" s="8"/>
      <c r="AD756" s="8"/>
      <c r="AF756" s="7"/>
      <c r="AG756" s="7"/>
      <c r="AH756" s="7"/>
      <c r="AI756" s="57"/>
      <c r="AJ756" s="7"/>
      <c r="AK756" s="7"/>
      <c r="AL756" s="58"/>
      <c r="AM756" s="58"/>
      <c r="AN756" s="58"/>
      <c r="AO756" s="58"/>
      <c r="AP756" s="58"/>
      <c r="AQ756" s="58"/>
    </row>
    <row r="757" spans="1:43" hidden="1" x14ac:dyDescent="0.25">
      <c r="A757" s="57">
        <f t="shared" ca="1" si="162"/>
        <v>2.2167395641255196</v>
      </c>
      <c r="B757" s="57">
        <f t="shared" ca="1" si="162"/>
        <v>4.9566059536878129</v>
      </c>
      <c r="C757" s="57">
        <f t="shared" ca="1" si="162"/>
        <v>3.128247582759593</v>
      </c>
      <c r="D757" s="57">
        <f t="shared" ca="1" si="162"/>
        <v>2.0087930839805899</v>
      </c>
      <c r="E757" s="57">
        <f t="shared" ca="1" si="162"/>
        <v>5.6015789753092449</v>
      </c>
      <c r="F757" s="57">
        <f t="shared" ca="1" si="162"/>
        <v>3.9526925232678152</v>
      </c>
      <c r="G757" s="57">
        <f t="shared" ca="1" si="162"/>
        <v>2.4989965184918543</v>
      </c>
      <c r="H757" s="57">
        <f t="shared" ca="1" si="162"/>
        <v>5.1789094756716008</v>
      </c>
      <c r="I757" s="57">
        <f t="shared" ca="1" si="162"/>
        <v>6.3904490990592855</v>
      </c>
      <c r="J757" s="57">
        <f t="shared" ca="1" si="162"/>
        <v>6.3950625978646602</v>
      </c>
      <c r="K757" s="57">
        <f t="shared" ca="1" si="162"/>
        <v>5.7194085003343673</v>
      </c>
      <c r="L757" s="57"/>
      <c r="M757" s="6">
        <f t="shared" ca="1" si="163"/>
        <v>14.239046263241628</v>
      </c>
      <c r="N757" s="6">
        <f t="shared" ca="1" si="163"/>
        <v>13.119591764462625</v>
      </c>
      <c r="O757" s="6">
        <f t="shared" ca="1" si="163"/>
        <v>16.953247526861716</v>
      </c>
      <c r="P757" s="6">
        <f t="shared" ca="1" si="163"/>
        <v>21.019156076349283</v>
      </c>
      <c r="Q757" s="6">
        <f t="shared" ca="1" si="163"/>
        <v>21.456502905003028</v>
      </c>
      <c r="R757" s="57"/>
      <c r="S757" s="57">
        <f t="shared" ca="1" si="153"/>
        <v>21.456502905003028</v>
      </c>
      <c r="T757" s="7">
        <f ca="1">SMALL($S$5:$S$1004,ROWS($S$5:S757))</f>
        <v>19.234664823462296</v>
      </c>
      <c r="U757" s="10">
        <f ca="1">ROWS($S$5:S757)/COUNT($S$5:$S$1004)</f>
        <v>0.753</v>
      </c>
      <c r="V757" s="8"/>
      <c r="W757" s="8"/>
      <c r="Y757" s="8"/>
      <c r="Z757" s="8"/>
      <c r="AA757" s="8"/>
      <c r="AB757" s="8"/>
      <c r="AC757" s="8"/>
      <c r="AD757" s="8"/>
      <c r="AF757" s="7"/>
      <c r="AG757" s="7"/>
      <c r="AH757" s="7"/>
      <c r="AI757" s="57"/>
      <c r="AJ757" s="7"/>
      <c r="AK757" s="7"/>
      <c r="AL757" s="58"/>
      <c r="AM757" s="58"/>
      <c r="AN757" s="58"/>
      <c r="AO757" s="58"/>
      <c r="AP757" s="58"/>
      <c r="AQ757" s="58"/>
    </row>
    <row r="758" spans="1:43" hidden="1" x14ac:dyDescent="0.25">
      <c r="A758" s="57">
        <f t="shared" ca="1" si="162"/>
        <v>5.0184877050914318</v>
      </c>
      <c r="B758" s="57">
        <f t="shared" ca="1" si="162"/>
        <v>2.4198856057684184</v>
      </c>
      <c r="C758" s="57">
        <f t="shared" ca="1" si="162"/>
        <v>1.6189681879894957</v>
      </c>
      <c r="D758" s="57">
        <f t="shared" ca="1" si="162"/>
        <v>2.8488593868833929</v>
      </c>
      <c r="E758" s="57">
        <f t="shared" ca="1" si="162"/>
        <v>6.7860565219924336</v>
      </c>
      <c r="F758" s="57">
        <f t="shared" ca="1" si="162"/>
        <v>5.3738556021244008</v>
      </c>
      <c r="G758" s="57">
        <f t="shared" ca="1" si="162"/>
        <v>1.3997310027748437</v>
      </c>
      <c r="H758" s="57">
        <f t="shared" ca="1" si="162"/>
        <v>3.8888588755533364</v>
      </c>
      <c r="I758" s="57">
        <f t="shared" ca="1" si="162"/>
        <v>5.9306861622124512</v>
      </c>
      <c r="J758" s="57">
        <f t="shared" ca="1" si="162"/>
        <v>7.5077399402091363</v>
      </c>
      <c r="K758" s="57">
        <f t="shared" ca="1" si="162"/>
        <v>4.6810363096796017</v>
      </c>
      <c r="L758" s="57"/>
      <c r="M758" s="6">
        <f t="shared" ca="1" si="163"/>
        <v>15.544926836064908</v>
      </c>
      <c r="N758" s="6">
        <f t="shared" ca="1" si="163"/>
        <v>16.774818034958805</v>
      </c>
      <c r="O758" s="6">
        <f t="shared" ca="1" si="163"/>
        <v>16.713682067969991</v>
      </c>
      <c r="P758" s="6">
        <f t="shared" ca="1" si="163"/>
        <v>18.405463679784873</v>
      </c>
      <c r="Q758" s="6">
        <f t="shared" ca="1" si="163"/>
        <v>17.77583731299379</v>
      </c>
      <c r="R758" s="57"/>
      <c r="S758" s="57">
        <f t="shared" ca="1" si="153"/>
        <v>18.405463679784873</v>
      </c>
      <c r="T758" s="7">
        <f ca="1">SMALL($S$5:$S$1004,ROWS($S$5:S758))</f>
        <v>19.249964467217591</v>
      </c>
      <c r="U758" s="10">
        <f ca="1">ROWS($S$5:S758)/COUNT($S$5:$S$1004)</f>
        <v>0.754</v>
      </c>
      <c r="V758" s="8"/>
      <c r="W758" s="8"/>
      <c r="Y758" s="8"/>
      <c r="Z758" s="8"/>
      <c r="AA758" s="8"/>
      <c r="AB758" s="8"/>
      <c r="AC758" s="8"/>
      <c r="AD758" s="8"/>
      <c r="AF758" s="7"/>
      <c r="AG758" s="7"/>
      <c r="AH758" s="7"/>
      <c r="AI758" s="57"/>
      <c r="AJ758" s="7"/>
      <c r="AK758" s="7"/>
      <c r="AL758" s="58"/>
      <c r="AM758" s="58"/>
      <c r="AN758" s="58"/>
      <c r="AO758" s="58"/>
      <c r="AP758" s="58"/>
      <c r="AQ758" s="58"/>
    </row>
    <row r="759" spans="1:43" hidden="1" x14ac:dyDescent="0.25">
      <c r="A759" s="57">
        <f t="shared" ca="1" si="162"/>
        <v>4.8582549766252852</v>
      </c>
      <c r="B759" s="57">
        <f t="shared" ca="1" si="162"/>
        <v>3.4664156023353252</v>
      </c>
      <c r="C759" s="57">
        <f t="shared" ca="1" si="162"/>
        <v>4.4360619261384917</v>
      </c>
      <c r="D759" s="57">
        <f t="shared" ca="1" si="162"/>
        <v>2.6027510057440253</v>
      </c>
      <c r="E759" s="57">
        <f t="shared" ca="1" si="162"/>
        <v>6.6596994634113003</v>
      </c>
      <c r="F759" s="57">
        <f t="shared" ca="1" si="162"/>
        <v>5.1032526537301246</v>
      </c>
      <c r="G759" s="57">
        <f t="shared" ca="1" si="162"/>
        <v>2.2266160103380037</v>
      </c>
      <c r="H759" s="57">
        <f t="shared" ca="1" si="162"/>
        <v>4.120689389058052</v>
      </c>
      <c r="I759" s="57">
        <f t="shared" ca="1" si="162"/>
        <v>3.6195844364742826</v>
      </c>
      <c r="J759" s="57">
        <f t="shared" ca="1" si="162"/>
        <v>7.5453855574059441</v>
      </c>
      <c r="K759" s="57">
        <f t="shared" ca="1" si="162"/>
        <v>2.7265868213198856</v>
      </c>
      <c r="L759" s="57"/>
      <c r="M759" s="6">
        <f t="shared" ca="1" si="163"/>
        <v>19.066318470507724</v>
      </c>
      <c r="N759" s="6">
        <f t="shared" ca="1" si="163"/>
        <v>17.233007550113257</v>
      </c>
      <c r="O759" s="6">
        <f t="shared" ca="1" si="163"/>
        <v>17.671500623152568</v>
      </c>
      <c r="P759" s="6">
        <f t="shared" ca="1" si="163"/>
        <v>14.915839513859618</v>
      </c>
      <c r="Q759" s="6">
        <f t="shared" ca="1" si="163"/>
        <v>16.973391276124563</v>
      </c>
      <c r="R759" s="57"/>
      <c r="S759" s="57">
        <f t="shared" ca="1" si="153"/>
        <v>19.066318470507724</v>
      </c>
      <c r="T759" s="7">
        <f ca="1">SMALL($S$5:$S$1004,ROWS($S$5:S759))</f>
        <v>19.256337495044686</v>
      </c>
      <c r="U759" s="10">
        <f ca="1">ROWS($S$5:S759)/COUNT($S$5:$S$1004)</f>
        <v>0.755</v>
      </c>
      <c r="V759" s="8"/>
      <c r="W759" s="8"/>
      <c r="Y759" s="8"/>
      <c r="Z759" s="8"/>
      <c r="AA759" s="8"/>
      <c r="AB759" s="8"/>
      <c r="AC759" s="8"/>
      <c r="AD759" s="8"/>
      <c r="AF759" s="7"/>
      <c r="AG759" s="7"/>
      <c r="AH759" s="7"/>
      <c r="AI759" s="57"/>
      <c r="AJ759" s="7"/>
      <c r="AK759" s="7"/>
      <c r="AL759" s="58"/>
      <c r="AM759" s="58"/>
      <c r="AN759" s="58"/>
      <c r="AO759" s="58"/>
      <c r="AP759" s="58"/>
      <c r="AQ759" s="58"/>
    </row>
    <row r="760" spans="1:43" hidden="1" x14ac:dyDescent="0.25">
      <c r="A760" s="57">
        <f t="shared" ca="1" si="162"/>
        <v>5.0185045726376236</v>
      </c>
      <c r="B760" s="57">
        <f t="shared" ca="1" si="162"/>
        <v>3.5569704588533129</v>
      </c>
      <c r="C760" s="57">
        <f t="shared" ca="1" si="162"/>
        <v>2.0710846475163134</v>
      </c>
      <c r="D760" s="57">
        <f t="shared" ca="1" si="162"/>
        <v>2.4408155179013429</v>
      </c>
      <c r="E760" s="57">
        <f t="shared" ca="1" si="162"/>
        <v>5.9827611708439719</v>
      </c>
      <c r="F760" s="57">
        <f t="shared" ca="1" si="162"/>
        <v>5.4096136594267437</v>
      </c>
      <c r="G760" s="57">
        <f t="shared" ca="1" si="162"/>
        <v>2.9009162208812174</v>
      </c>
      <c r="H760" s="57">
        <f t="shared" ca="1" si="162"/>
        <v>3.8816291789574557</v>
      </c>
      <c r="I760" s="57">
        <f t="shared" ca="1" si="162"/>
        <v>5.4067890138880284</v>
      </c>
      <c r="J760" s="57">
        <f t="shared" ca="1" si="162"/>
        <v>6.194883251365142</v>
      </c>
      <c r="K760" s="57">
        <f t="shared" ca="1" si="162"/>
        <v>4.3599645333099986</v>
      </c>
      <c r="L760" s="57"/>
      <c r="M760" s="6">
        <f t="shared" ca="1" si="163"/>
        <v>16.185388692400295</v>
      </c>
      <c r="N760" s="6">
        <f t="shared" ca="1" si="163"/>
        <v>16.555119562785325</v>
      </c>
      <c r="O760" s="6">
        <f t="shared" ca="1" si="163"/>
        <v>15.734614881062427</v>
      </c>
      <c r="P760" s="6">
        <f t="shared" ca="1" si="163"/>
        <v>18.733337665478082</v>
      </c>
      <c r="Q760" s="6">
        <f t="shared" ca="1" si="163"/>
        <v>17.781325341964738</v>
      </c>
      <c r="R760" s="57"/>
      <c r="S760" s="57">
        <f t="shared" ca="1" si="153"/>
        <v>18.733337665478082</v>
      </c>
      <c r="T760" s="7">
        <f ca="1">SMALL($S$5:$S$1004,ROWS($S$5:S760))</f>
        <v>19.261561289026641</v>
      </c>
      <c r="U760" s="10">
        <f ca="1">ROWS($S$5:S760)/COUNT($S$5:$S$1004)</f>
        <v>0.75600000000000001</v>
      </c>
      <c r="V760" s="8"/>
      <c r="W760" s="8"/>
      <c r="Y760" s="8"/>
      <c r="Z760" s="8"/>
      <c r="AA760" s="8"/>
      <c r="AB760" s="8"/>
      <c r="AC760" s="8"/>
      <c r="AD760" s="8"/>
      <c r="AF760" s="7"/>
      <c r="AG760" s="7"/>
      <c r="AH760" s="7"/>
      <c r="AI760" s="57"/>
      <c r="AJ760" s="7"/>
      <c r="AK760" s="7"/>
      <c r="AL760" s="58"/>
      <c r="AM760" s="58"/>
      <c r="AN760" s="58"/>
      <c r="AO760" s="58"/>
      <c r="AP760" s="58"/>
      <c r="AQ760" s="58"/>
    </row>
    <row r="761" spans="1:43" hidden="1" x14ac:dyDescent="0.25">
      <c r="A761" s="57">
        <f t="shared" ca="1" si="162"/>
        <v>3.9655897867506811</v>
      </c>
      <c r="B761" s="57">
        <f t="shared" ca="1" si="162"/>
        <v>1.3625939518821002</v>
      </c>
      <c r="C761" s="57">
        <f t="shared" ca="1" si="162"/>
        <v>4.4662269759761219</v>
      </c>
      <c r="D761" s="57">
        <f t="shared" ca="1" si="162"/>
        <v>2.0781614404965927</v>
      </c>
      <c r="E761" s="57">
        <f t="shared" ca="1" si="162"/>
        <v>6.4304320905481465</v>
      </c>
      <c r="F761" s="57">
        <f t="shared" ca="1" si="162"/>
        <v>4.1200097931405226</v>
      </c>
      <c r="G761" s="57">
        <f t="shared" ca="1" si="162"/>
        <v>1.610826312222883</v>
      </c>
      <c r="H761" s="57">
        <f t="shared" ca="1" si="162"/>
        <v>3.3051848486766913</v>
      </c>
      <c r="I761" s="57">
        <f t="shared" ca="1" si="162"/>
        <v>5.8759375539939187</v>
      </c>
      <c r="J761" s="57">
        <f t="shared" ca="1" si="162"/>
        <v>6.0478747525001957</v>
      </c>
      <c r="K761" s="57">
        <f t="shared" ca="1" si="162"/>
        <v>3.9072042201109487</v>
      </c>
      <c r="L761" s="57"/>
      <c r="M761" s="6">
        <f t="shared" ca="1" si="163"/>
        <v>16.090517827449883</v>
      </c>
      <c r="N761" s="6">
        <f t="shared" ca="1" si="163"/>
        <v>13.702452291970353</v>
      </c>
      <c r="O761" s="6">
        <f t="shared" ca="1" si="163"/>
        <v>13.840900794930443</v>
      </c>
      <c r="P761" s="6">
        <f t="shared" ca="1" si="163"/>
        <v>15.265745519127488</v>
      </c>
      <c r="Q761" s="6">
        <f t="shared" ca="1" si="163"/>
        <v>15.005415111217886</v>
      </c>
      <c r="R761" s="57"/>
      <c r="S761" s="57">
        <f t="shared" ca="1" si="153"/>
        <v>16.090517827449883</v>
      </c>
      <c r="T761" s="7">
        <f ca="1">SMALL($S$5:$S$1004,ROWS($S$5:S761))</f>
        <v>19.275342546611057</v>
      </c>
      <c r="U761" s="10">
        <f ca="1">ROWS($S$5:S761)/COUNT($S$5:$S$1004)</f>
        <v>0.75700000000000001</v>
      </c>
      <c r="V761" s="8"/>
      <c r="W761" s="8"/>
      <c r="Y761" s="8"/>
      <c r="Z761" s="8"/>
      <c r="AA761" s="8"/>
      <c r="AB761" s="8"/>
      <c r="AC761" s="8"/>
      <c r="AD761" s="8"/>
      <c r="AF761" s="7"/>
      <c r="AG761" s="7"/>
      <c r="AH761" s="7"/>
      <c r="AI761" s="57"/>
      <c r="AJ761" s="7"/>
      <c r="AK761" s="7"/>
      <c r="AL761" s="58"/>
      <c r="AM761" s="58"/>
      <c r="AN761" s="58"/>
      <c r="AO761" s="58"/>
      <c r="AP761" s="58"/>
      <c r="AQ761" s="58"/>
    </row>
    <row r="762" spans="1:43" hidden="1" x14ac:dyDescent="0.25">
      <c r="A762" s="57">
        <f t="shared" ca="1" si="162"/>
        <v>3.4009294176702021</v>
      </c>
      <c r="B762" s="57">
        <f t="shared" ca="1" si="162"/>
        <v>1.8067414143577367</v>
      </c>
      <c r="C762" s="57">
        <f t="shared" ca="1" si="162"/>
        <v>4.7097569952434304</v>
      </c>
      <c r="D762" s="57">
        <f t="shared" ca="1" si="162"/>
        <v>2.6899157821959672</v>
      </c>
      <c r="E762" s="57">
        <f t="shared" ca="1" si="162"/>
        <v>7.0124486307507512</v>
      </c>
      <c r="F762" s="57">
        <f t="shared" ca="1" si="162"/>
        <v>2.8917138990150884</v>
      </c>
      <c r="G762" s="57">
        <f t="shared" ca="1" si="162"/>
        <v>2.8781600791920683</v>
      </c>
      <c r="H762" s="57">
        <f t="shared" ca="1" si="162"/>
        <v>5.2117174301121505</v>
      </c>
      <c r="I762" s="57">
        <f t="shared" ca="1" si="162"/>
        <v>4.4223593299152402</v>
      </c>
      <c r="J762" s="57">
        <f t="shared" ca="1" si="162"/>
        <v>4.9426403707899667</v>
      </c>
      <c r="K762" s="57">
        <f t="shared" ca="1" si="162"/>
        <v>4.0956083787826643</v>
      </c>
      <c r="L762" s="57"/>
      <c r="M762" s="6">
        <f t="shared" ca="1" si="163"/>
        <v>15.931486862895667</v>
      </c>
      <c r="N762" s="6">
        <f t="shared" ca="1" si="163"/>
        <v>13.911645649848204</v>
      </c>
      <c r="O762" s="6">
        <f t="shared" ca="1" si="163"/>
        <v>13.761830415898455</v>
      </c>
      <c r="P762" s="6">
        <f t="shared" ca="1" si="163"/>
        <v>13.21642302207073</v>
      </c>
      <c r="Q762" s="6">
        <f t="shared" ca="1" si="163"/>
        <v>18.126515854003301</v>
      </c>
      <c r="R762" s="57"/>
      <c r="S762" s="57">
        <f t="shared" ca="1" si="153"/>
        <v>18.126515854003301</v>
      </c>
      <c r="T762" s="7">
        <f ca="1">SMALL($S$5:$S$1004,ROWS($S$5:S762))</f>
        <v>19.27705183311592</v>
      </c>
      <c r="U762" s="10">
        <f ca="1">ROWS($S$5:S762)/COUNT($S$5:$S$1004)</f>
        <v>0.75800000000000001</v>
      </c>
      <c r="V762" s="8"/>
      <c r="W762" s="8"/>
      <c r="Y762" s="8"/>
      <c r="Z762" s="8"/>
      <c r="AA762" s="8"/>
      <c r="AB762" s="8"/>
      <c r="AC762" s="8"/>
      <c r="AD762" s="8"/>
      <c r="AF762" s="7"/>
      <c r="AG762" s="7"/>
      <c r="AH762" s="7"/>
      <c r="AI762" s="57"/>
      <c r="AJ762" s="7"/>
      <c r="AK762" s="7"/>
      <c r="AL762" s="58"/>
      <c r="AM762" s="58"/>
      <c r="AN762" s="58"/>
      <c r="AO762" s="58"/>
      <c r="AP762" s="58"/>
      <c r="AQ762" s="58"/>
    </row>
    <row r="763" spans="1:43" hidden="1" x14ac:dyDescent="0.25">
      <c r="A763" s="57">
        <f t="shared" ca="1" si="162"/>
        <v>2.7826415976004024</v>
      </c>
      <c r="B763" s="57">
        <f t="shared" ca="1" si="162"/>
        <v>4.1371320566555863</v>
      </c>
      <c r="C763" s="57">
        <f t="shared" ca="1" si="162"/>
        <v>1.9656379940300952</v>
      </c>
      <c r="D763" s="57">
        <f t="shared" ca="1" si="162"/>
        <v>1.0679606336433649</v>
      </c>
      <c r="E763" s="57">
        <f t="shared" ca="1" si="162"/>
        <v>4.8869260046615679</v>
      </c>
      <c r="F763" s="57">
        <f t="shared" ca="1" si="162"/>
        <v>4.1594309163732497</v>
      </c>
      <c r="G763" s="57">
        <f t="shared" ca="1" si="162"/>
        <v>2.7069898003821931</v>
      </c>
      <c r="H763" s="57">
        <f t="shared" ca="1" si="162"/>
        <v>2.6588185194752767</v>
      </c>
      <c r="I763" s="57">
        <f t="shared" ca="1" si="162"/>
        <v>5.3661678783161459</v>
      </c>
      <c r="J763" s="57">
        <f t="shared" ca="1" si="162"/>
        <v>5.9935218587088936</v>
      </c>
      <c r="K763" s="57">
        <f t="shared" ca="1" si="162"/>
        <v>4.5697036573919245</v>
      </c>
      <c r="L763" s="57"/>
      <c r="M763" s="6">
        <f t="shared" ca="1" si="163"/>
        <v>13.448791250721584</v>
      </c>
      <c r="N763" s="6">
        <f t="shared" ca="1" si="163"/>
        <v>12.551113890334854</v>
      </c>
      <c r="O763" s="6">
        <f t="shared" ca="1" si="163"/>
        <v>15.017579920026048</v>
      </c>
      <c r="P763" s="6">
        <f t="shared" ca="1" si="163"/>
        <v>18.232434508736908</v>
      </c>
      <c r="Q763" s="6">
        <f t="shared" ca="1" si="163"/>
        <v>16.252580238184358</v>
      </c>
      <c r="R763" s="57"/>
      <c r="S763" s="57">
        <f t="shared" ca="1" si="153"/>
        <v>18.232434508736908</v>
      </c>
      <c r="T763" s="7">
        <f ca="1">SMALL($S$5:$S$1004,ROWS($S$5:S763))</f>
        <v>19.281686102357511</v>
      </c>
      <c r="U763" s="10">
        <f ca="1">ROWS($S$5:S763)/COUNT($S$5:$S$1004)</f>
        <v>0.75900000000000001</v>
      </c>
      <c r="V763" s="8"/>
      <c r="W763" s="8"/>
      <c r="Y763" s="8"/>
      <c r="Z763" s="8"/>
      <c r="AA763" s="8"/>
      <c r="AB763" s="8"/>
      <c r="AC763" s="8"/>
      <c r="AD763" s="8"/>
      <c r="AF763" s="7"/>
      <c r="AG763" s="7"/>
      <c r="AH763" s="7"/>
      <c r="AI763" s="57"/>
      <c r="AJ763" s="7"/>
      <c r="AK763" s="7"/>
      <c r="AL763" s="58"/>
      <c r="AM763" s="58"/>
      <c r="AN763" s="58"/>
      <c r="AO763" s="58"/>
      <c r="AP763" s="58"/>
      <c r="AQ763" s="58"/>
    </row>
    <row r="764" spans="1:43" hidden="1" x14ac:dyDescent="0.25">
      <c r="A764" s="57">
        <f t="shared" ca="1" si="162"/>
        <v>2.9561494963641111</v>
      </c>
      <c r="B764" s="57">
        <f t="shared" ca="1" si="162"/>
        <v>2.4788895187377604</v>
      </c>
      <c r="C764" s="57">
        <f t="shared" ca="1" si="162"/>
        <v>1.1258497307326278</v>
      </c>
      <c r="D764" s="57">
        <f t="shared" ca="1" si="162"/>
        <v>2.7825506309557149</v>
      </c>
      <c r="E764" s="57">
        <f t="shared" ca="1" si="162"/>
        <v>5.0388648413429813</v>
      </c>
      <c r="F764" s="57">
        <f t="shared" ca="1" si="162"/>
        <v>4.6101468603656555</v>
      </c>
      <c r="G764" s="57">
        <f t="shared" ca="1" si="162"/>
        <v>2.1134009411841417</v>
      </c>
      <c r="H764" s="57">
        <f t="shared" ca="1" si="162"/>
        <v>3.0612301246291578</v>
      </c>
      <c r="I764" s="57">
        <f t="shared" ca="1" si="162"/>
        <v>3.6969469184258772</v>
      </c>
      <c r="J764" s="57">
        <f t="shared" ca="1" si="162"/>
        <v>4.7668161120847117</v>
      </c>
      <c r="K764" s="57">
        <f t="shared" ca="1" si="162"/>
        <v>3.4542180314143676</v>
      </c>
      <c r="L764" s="57"/>
      <c r="M764" s="6">
        <f t="shared" ca="1" si="163"/>
        <v>10.962216280365592</v>
      </c>
      <c r="N764" s="6">
        <f t="shared" ca="1" si="163"/>
        <v>12.618917180588678</v>
      </c>
      <c r="O764" s="6">
        <f t="shared" ca="1" si="163"/>
        <v>12.284570472165454</v>
      </c>
      <c r="P764" s="6">
        <f t="shared" ca="1" si="163"/>
        <v>14.240201328943659</v>
      </c>
      <c r="Q764" s="6">
        <f t="shared" ca="1" si="163"/>
        <v>14.033202516124266</v>
      </c>
      <c r="R764" s="57"/>
      <c r="S764" s="57">
        <f t="shared" ca="1" si="153"/>
        <v>14.240201328943659</v>
      </c>
      <c r="T764" s="7">
        <f ca="1">SMALL($S$5:$S$1004,ROWS($S$5:S764))</f>
        <v>19.283201639421758</v>
      </c>
      <c r="U764" s="10">
        <f ca="1">ROWS($S$5:S764)/COUNT($S$5:$S$1004)</f>
        <v>0.76</v>
      </c>
      <c r="V764" s="8"/>
      <c r="W764" s="8"/>
      <c r="Y764" s="8"/>
      <c r="Z764" s="8"/>
      <c r="AA764" s="8"/>
      <c r="AB764" s="8"/>
      <c r="AC764" s="8"/>
      <c r="AD764" s="8"/>
      <c r="AF764" s="7"/>
      <c r="AG764" s="7"/>
      <c r="AH764" s="7"/>
      <c r="AI764" s="57"/>
      <c r="AJ764" s="7"/>
      <c r="AK764" s="7"/>
      <c r="AL764" s="58"/>
      <c r="AM764" s="58"/>
      <c r="AN764" s="58"/>
      <c r="AO764" s="58"/>
      <c r="AP764" s="58"/>
      <c r="AQ764" s="58"/>
    </row>
    <row r="765" spans="1:43" hidden="1" x14ac:dyDescent="0.25">
      <c r="A765" s="57">
        <f t="shared" ref="A765:K774" ca="1" si="164">A$2+(A$3-A$2)*RAND()</f>
        <v>2.4078071583116545</v>
      </c>
      <c r="B765" s="57">
        <f t="shared" ca="1" si="164"/>
        <v>3.6815109195799485</v>
      </c>
      <c r="C765" s="57">
        <f t="shared" ca="1" si="164"/>
        <v>1.810186024732543</v>
      </c>
      <c r="D765" s="57">
        <f t="shared" ca="1" si="164"/>
        <v>1.1213809381153814</v>
      </c>
      <c r="E765" s="57">
        <f t="shared" ca="1" si="164"/>
        <v>4.6416542074063187</v>
      </c>
      <c r="F765" s="57">
        <f t="shared" ca="1" si="164"/>
        <v>4.1887100736853586</v>
      </c>
      <c r="G765" s="57">
        <f t="shared" ca="1" si="164"/>
        <v>0.58819580612559741</v>
      </c>
      <c r="H765" s="57">
        <f t="shared" ca="1" si="164"/>
        <v>2.0554499361314638</v>
      </c>
      <c r="I765" s="57">
        <f t="shared" ca="1" si="164"/>
        <v>3.3279923286921109</v>
      </c>
      <c r="J765" s="57">
        <f t="shared" ca="1" si="164"/>
        <v>7.7767912019288437</v>
      </c>
      <c r="K765" s="57">
        <f t="shared" ca="1" si="164"/>
        <v>5.4938349391809442</v>
      </c>
      <c r="L765" s="57"/>
      <c r="M765" s="6">
        <f t="shared" ref="M765:Q774" ca="1" si="165">SUMIF(M$4,"*"&amp;$A$4&amp;"*",$A765)+SUMIF(M$4,"*"&amp;$B$4&amp;"*",$B765)+SUMIF(M$4,"*"&amp;$C$4&amp;"*",$C765)+SUMIF(M$4,"*"&amp;$D$4&amp;"*",$D765)+SUMIF(M$4,"*"&amp;$E$4&amp;"*",$E765)+SUMIF(M$4,"*"&amp;$F$4&amp;"*",$F765)+SUMIF(M$4,"*"&amp;$G$4&amp;"*",$G765)+SUMIF(M$4,"*"&amp;$H$4&amp;"*",$H765)+SUMIF(M$4,"*"&amp;$I$4&amp;"*",$I765)+SUMIF(M$4,"*"&amp;$J$4&amp;"*",$J765)+SUMIF(M$4,"*"&amp;$K$4&amp;"*",$K765)</f>
        <v>12.582980191098638</v>
      </c>
      <c r="N765" s="6">
        <f t="shared" ca="1" si="165"/>
        <v>11.894175104481477</v>
      </c>
      <c r="O765" s="6">
        <f t="shared" ca="1" si="165"/>
        <v>16.099956328915113</v>
      </c>
      <c r="P765" s="6">
        <f t="shared" ca="1" si="165"/>
        <v>16.69204826113836</v>
      </c>
      <c r="Q765" s="6">
        <f t="shared" ca="1" si="165"/>
        <v>15.872450002298676</v>
      </c>
      <c r="R765" s="57"/>
      <c r="S765" s="57">
        <f t="shared" ca="1" si="153"/>
        <v>16.69204826113836</v>
      </c>
      <c r="T765" s="7">
        <f ca="1">SMALL($S$5:$S$1004,ROWS($S$5:S765))</f>
        <v>19.285470189457026</v>
      </c>
      <c r="U765" s="10">
        <f ca="1">ROWS($S$5:S765)/COUNT($S$5:$S$1004)</f>
        <v>0.76100000000000001</v>
      </c>
      <c r="V765" s="8"/>
      <c r="W765" s="8"/>
      <c r="Y765" s="8"/>
      <c r="Z765" s="8"/>
      <c r="AA765" s="8"/>
      <c r="AB765" s="8"/>
      <c r="AC765" s="8"/>
      <c r="AD765" s="8"/>
      <c r="AF765" s="7"/>
      <c r="AG765" s="7"/>
      <c r="AH765" s="7"/>
      <c r="AI765" s="57"/>
      <c r="AJ765" s="7"/>
      <c r="AK765" s="7"/>
      <c r="AL765" s="58"/>
      <c r="AM765" s="58"/>
      <c r="AN765" s="58"/>
      <c r="AO765" s="58"/>
      <c r="AP765" s="58"/>
      <c r="AQ765" s="58"/>
    </row>
    <row r="766" spans="1:43" hidden="1" x14ac:dyDescent="0.25">
      <c r="A766" s="57">
        <f t="shared" ca="1" si="164"/>
        <v>4.7109437688097255</v>
      </c>
      <c r="B766" s="57">
        <f t="shared" ca="1" si="164"/>
        <v>2.765521492572609</v>
      </c>
      <c r="C766" s="57">
        <f t="shared" ca="1" si="164"/>
        <v>4.3486912749210314</v>
      </c>
      <c r="D766" s="57">
        <f t="shared" ca="1" si="164"/>
        <v>2.5649489035100785</v>
      </c>
      <c r="E766" s="57">
        <f t="shared" ca="1" si="164"/>
        <v>5.7763142314770182</v>
      </c>
      <c r="F766" s="57">
        <f t="shared" ca="1" si="164"/>
        <v>2.1581241430741906</v>
      </c>
      <c r="G766" s="57">
        <f t="shared" ca="1" si="164"/>
        <v>0.70772221210889508</v>
      </c>
      <c r="H766" s="57">
        <f t="shared" ca="1" si="164"/>
        <v>5.2805894689255801</v>
      </c>
      <c r="I766" s="57">
        <f t="shared" ca="1" si="164"/>
        <v>4.3623590986148404</v>
      </c>
      <c r="J766" s="57">
        <f t="shared" ca="1" si="164"/>
        <v>5.5602825416644368</v>
      </c>
      <c r="K766" s="57">
        <f t="shared" ca="1" si="164"/>
        <v>3.830983275753304</v>
      </c>
      <c r="L766" s="57"/>
      <c r="M766" s="6">
        <f t="shared" ca="1" si="165"/>
        <v>15.327639797504089</v>
      </c>
      <c r="N766" s="6">
        <f t="shared" ca="1" si="165"/>
        <v>13.543897426093135</v>
      </c>
      <c r="O766" s="6">
        <f t="shared" ca="1" si="165"/>
        <v>14.102118265714063</v>
      </c>
      <c r="P766" s="6">
        <f t="shared" ca="1" si="165"/>
        <v>13.116988010014945</v>
      </c>
      <c r="Q766" s="6">
        <f t="shared" ca="1" si="165"/>
        <v>17.653408468728511</v>
      </c>
      <c r="R766" s="57"/>
      <c r="S766" s="57">
        <f t="shared" ca="1" si="153"/>
        <v>17.653408468728511</v>
      </c>
      <c r="T766" s="7">
        <f ca="1">SMALL($S$5:$S$1004,ROWS($S$5:S766))</f>
        <v>19.293868014143257</v>
      </c>
      <c r="U766" s="10">
        <f ca="1">ROWS($S$5:S766)/COUNT($S$5:$S$1004)</f>
        <v>0.76200000000000001</v>
      </c>
      <c r="V766" s="8"/>
      <c r="W766" s="8"/>
      <c r="Y766" s="8"/>
      <c r="Z766" s="8"/>
      <c r="AA766" s="8"/>
      <c r="AB766" s="8"/>
      <c r="AC766" s="8"/>
      <c r="AD766" s="8"/>
      <c r="AF766" s="7"/>
      <c r="AG766" s="7"/>
      <c r="AH766" s="7"/>
      <c r="AI766" s="57"/>
      <c r="AJ766" s="7"/>
      <c r="AK766" s="7"/>
      <c r="AL766" s="58"/>
      <c r="AM766" s="58"/>
      <c r="AN766" s="58"/>
      <c r="AO766" s="58"/>
      <c r="AP766" s="58"/>
      <c r="AQ766" s="58"/>
    </row>
    <row r="767" spans="1:43" hidden="1" x14ac:dyDescent="0.25">
      <c r="A767" s="57">
        <f t="shared" ca="1" si="164"/>
        <v>4.2039705043051985</v>
      </c>
      <c r="B767" s="57">
        <f t="shared" ca="1" si="164"/>
        <v>3.7222784446553301</v>
      </c>
      <c r="C767" s="57">
        <f t="shared" ca="1" si="164"/>
        <v>4.8042372499711785</v>
      </c>
      <c r="D767" s="57">
        <f t="shared" ca="1" si="164"/>
        <v>1.7201709299803758</v>
      </c>
      <c r="E767" s="57">
        <f t="shared" ca="1" si="164"/>
        <v>6.0660040104280704</v>
      </c>
      <c r="F767" s="57">
        <f t="shared" ca="1" si="164"/>
        <v>2.0120957577090044</v>
      </c>
      <c r="G767" s="57">
        <f t="shared" ca="1" si="164"/>
        <v>1.8119417229306019</v>
      </c>
      <c r="H767" s="57">
        <f t="shared" ca="1" si="164"/>
        <v>3.6991993985704106</v>
      </c>
      <c r="I767" s="57">
        <f t="shared" ca="1" si="164"/>
        <v>6.3265220482364217</v>
      </c>
      <c r="J767" s="57">
        <f t="shared" ca="1" si="164"/>
        <v>5.1867417094379125</v>
      </c>
      <c r="K767" s="57">
        <f t="shared" ca="1" si="164"/>
        <v>4.67165184921841</v>
      </c>
      <c r="L767" s="57"/>
      <c r="M767" s="6">
        <f t="shared" ca="1" si="165"/>
        <v>16.006891186644893</v>
      </c>
      <c r="N767" s="6">
        <f t="shared" ca="1" si="165"/>
        <v>12.922824866654089</v>
      </c>
      <c r="O767" s="6">
        <f t="shared" ca="1" si="165"/>
        <v>14.975024164521313</v>
      </c>
      <c r="P767" s="6">
        <f t="shared" ca="1" si="165"/>
        <v>16.732548099819166</v>
      </c>
      <c r="Q767" s="6">
        <f t="shared" ca="1" si="165"/>
        <v>18.159133702872222</v>
      </c>
      <c r="R767" s="57"/>
      <c r="S767" s="57">
        <f t="shared" ca="1" si="153"/>
        <v>18.159133702872222</v>
      </c>
      <c r="T767" s="7">
        <f ca="1">SMALL($S$5:$S$1004,ROWS($S$5:S767))</f>
        <v>19.296532284631454</v>
      </c>
      <c r="U767" s="10">
        <f ca="1">ROWS($S$5:S767)/COUNT($S$5:$S$1004)</f>
        <v>0.76300000000000001</v>
      </c>
      <c r="V767" s="8"/>
      <c r="W767" s="8"/>
      <c r="Y767" s="8"/>
      <c r="Z767" s="8"/>
      <c r="AA767" s="8"/>
      <c r="AB767" s="8"/>
      <c r="AC767" s="8"/>
      <c r="AD767" s="8"/>
      <c r="AF767" s="7"/>
      <c r="AG767" s="7"/>
      <c r="AH767" s="7"/>
      <c r="AI767" s="57"/>
      <c r="AJ767" s="7"/>
      <c r="AK767" s="7"/>
      <c r="AL767" s="58"/>
      <c r="AM767" s="58"/>
      <c r="AN767" s="58"/>
      <c r="AO767" s="58"/>
      <c r="AP767" s="58"/>
      <c r="AQ767" s="58"/>
    </row>
    <row r="768" spans="1:43" hidden="1" x14ac:dyDescent="0.25">
      <c r="A768" s="57">
        <f t="shared" ca="1" si="164"/>
        <v>3.5161633318343992</v>
      </c>
      <c r="B768" s="57">
        <f t="shared" ca="1" si="164"/>
        <v>1.3158061341204652</v>
      </c>
      <c r="C768" s="57">
        <f t="shared" ca="1" si="164"/>
        <v>3.080822203577088</v>
      </c>
      <c r="D768" s="57">
        <f t="shared" ca="1" si="164"/>
        <v>1.0812583238263036</v>
      </c>
      <c r="E768" s="57">
        <f t="shared" ca="1" si="164"/>
        <v>7.6389648206128324</v>
      </c>
      <c r="F768" s="57">
        <f t="shared" ca="1" si="164"/>
        <v>2.4352241410020592</v>
      </c>
      <c r="G768" s="57">
        <f t="shared" ca="1" si="164"/>
        <v>0.83161523141256732</v>
      </c>
      <c r="H768" s="57">
        <f t="shared" ca="1" si="164"/>
        <v>4.8224586793380499</v>
      </c>
      <c r="I768" s="57">
        <f t="shared" ca="1" si="164"/>
        <v>3.0176115511081556</v>
      </c>
      <c r="J768" s="57">
        <f t="shared" ca="1" si="164"/>
        <v>7.8831280338250078</v>
      </c>
      <c r="K768" s="57">
        <f t="shared" ca="1" si="164"/>
        <v>3.200405005663419</v>
      </c>
      <c r="L768" s="57"/>
      <c r="M768" s="6">
        <f t="shared" ca="1" si="165"/>
        <v>15.311728800649064</v>
      </c>
      <c r="N768" s="6">
        <f t="shared" ca="1" si="165"/>
        <v>13.31216492089828</v>
      </c>
      <c r="O768" s="6">
        <f t="shared" ca="1" si="165"/>
        <v>16.837898988558308</v>
      </c>
      <c r="P768" s="6">
        <f t="shared" ca="1" si="165"/>
        <v>9.969046831894099</v>
      </c>
      <c r="Q768" s="6">
        <f t="shared" ca="1" si="165"/>
        <v>16.977634639734767</v>
      </c>
      <c r="R768" s="57"/>
      <c r="S768" s="57">
        <f t="shared" ca="1" si="153"/>
        <v>16.977634639734767</v>
      </c>
      <c r="T768" s="7">
        <f ca="1">SMALL($S$5:$S$1004,ROWS($S$5:S768))</f>
        <v>19.332397930255365</v>
      </c>
      <c r="U768" s="10">
        <f ca="1">ROWS($S$5:S768)/COUNT($S$5:$S$1004)</f>
        <v>0.76400000000000001</v>
      </c>
      <c r="V768" s="8"/>
      <c r="W768" s="8"/>
      <c r="Y768" s="8"/>
      <c r="Z768" s="8"/>
      <c r="AA768" s="8"/>
      <c r="AB768" s="8"/>
      <c r="AC768" s="8"/>
      <c r="AD768" s="8"/>
      <c r="AF768" s="7"/>
      <c r="AG768" s="7"/>
      <c r="AH768" s="7"/>
      <c r="AI768" s="57"/>
      <c r="AJ768" s="7"/>
      <c r="AK768" s="7"/>
      <c r="AL768" s="58"/>
      <c r="AM768" s="58"/>
      <c r="AN768" s="58"/>
      <c r="AO768" s="58"/>
      <c r="AP768" s="58"/>
      <c r="AQ768" s="58"/>
    </row>
    <row r="769" spans="1:43" hidden="1" x14ac:dyDescent="0.25">
      <c r="A769" s="57">
        <f t="shared" ca="1" si="164"/>
        <v>2.2540002943473643</v>
      </c>
      <c r="B769" s="57">
        <f t="shared" ca="1" si="164"/>
        <v>1.3998559142628384</v>
      </c>
      <c r="C769" s="57">
        <f t="shared" ca="1" si="164"/>
        <v>4.2080768386116505</v>
      </c>
      <c r="D769" s="57">
        <f t="shared" ca="1" si="164"/>
        <v>2.771788010612704</v>
      </c>
      <c r="E769" s="57">
        <f t="shared" ca="1" si="164"/>
        <v>6.2758813166768856</v>
      </c>
      <c r="F769" s="57">
        <f t="shared" ca="1" si="164"/>
        <v>5.8304208398193111</v>
      </c>
      <c r="G769" s="57">
        <f t="shared" ca="1" si="164"/>
        <v>2.3585620691073736</v>
      </c>
      <c r="H769" s="57">
        <f t="shared" ca="1" si="164"/>
        <v>4.5049938220966084</v>
      </c>
      <c r="I769" s="57">
        <f t="shared" ca="1" si="164"/>
        <v>5.5509715036177578</v>
      </c>
      <c r="J769" s="57">
        <f t="shared" ca="1" si="164"/>
        <v>6.338872569075555</v>
      </c>
      <c r="K769" s="57">
        <f t="shared" ca="1" si="164"/>
        <v>2.9721429416516369</v>
      </c>
      <c r="L769" s="57"/>
      <c r="M769" s="6">
        <f t="shared" ca="1" si="165"/>
        <v>15.159511771141943</v>
      </c>
      <c r="N769" s="6">
        <f t="shared" ca="1" si="165"/>
        <v>13.723222943142996</v>
      </c>
      <c r="O769" s="6">
        <f t="shared" ca="1" si="165"/>
        <v>14.014609800015279</v>
      </c>
      <c r="P769" s="6">
        <f t="shared" ca="1" si="165"/>
        <v>15.753391199351544</v>
      </c>
      <c r="Q769" s="6">
        <f t="shared" ca="1" si="165"/>
        <v>15.152873994687969</v>
      </c>
      <c r="R769" s="57"/>
      <c r="S769" s="57">
        <f t="shared" ca="1" si="153"/>
        <v>15.753391199351544</v>
      </c>
      <c r="T769" s="7">
        <f ca="1">SMALL($S$5:$S$1004,ROWS($S$5:S769))</f>
        <v>19.334307621478786</v>
      </c>
      <c r="U769" s="10">
        <f ca="1">ROWS($S$5:S769)/COUNT($S$5:$S$1004)</f>
        <v>0.76500000000000001</v>
      </c>
      <c r="V769" s="8"/>
      <c r="W769" s="8"/>
      <c r="Y769" s="8"/>
      <c r="Z769" s="8"/>
      <c r="AA769" s="8"/>
      <c r="AB769" s="8"/>
      <c r="AC769" s="8"/>
      <c r="AD769" s="8"/>
      <c r="AF769" s="7"/>
      <c r="AG769" s="7"/>
      <c r="AH769" s="7"/>
      <c r="AI769" s="57"/>
      <c r="AJ769" s="7"/>
      <c r="AK769" s="7"/>
      <c r="AL769" s="58"/>
      <c r="AM769" s="58"/>
      <c r="AN769" s="58"/>
      <c r="AO769" s="58"/>
      <c r="AP769" s="58"/>
      <c r="AQ769" s="58"/>
    </row>
    <row r="770" spans="1:43" hidden="1" x14ac:dyDescent="0.25">
      <c r="A770" s="57">
        <f t="shared" ca="1" si="164"/>
        <v>2.9331383050694235</v>
      </c>
      <c r="B770" s="57">
        <f t="shared" ca="1" si="164"/>
        <v>4.1350146515001622</v>
      </c>
      <c r="C770" s="57">
        <f t="shared" ca="1" si="164"/>
        <v>4.6107043436161659</v>
      </c>
      <c r="D770" s="57">
        <f t="shared" ca="1" si="164"/>
        <v>2.0273730007478061</v>
      </c>
      <c r="E770" s="57">
        <f t="shared" ca="1" si="164"/>
        <v>7.7075453260720526</v>
      </c>
      <c r="F770" s="57">
        <f t="shared" ca="1" si="164"/>
        <v>2.3335242045516922</v>
      </c>
      <c r="G770" s="57">
        <f t="shared" ca="1" si="164"/>
        <v>1.1794432634932028</v>
      </c>
      <c r="H770" s="57">
        <f t="shared" ca="1" si="164"/>
        <v>4.4167078234435788</v>
      </c>
      <c r="I770" s="57">
        <f t="shared" ca="1" si="164"/>
        <v>4.6349475702648775</v>
      </c>
      <c r="J770" s="57">
        <f t="shared" ca="1" si="164"/>
        <v>4.4953696508618908</v>
      </c>
      <c r="K770" s="57">
        <f t="shared" ca="1" si="164"/>
        <v>2.7959823914736193</v>
      </c>
      <c r="L770" s="57"/>
      <c r="M770" s="6">
        <f t="shared" ca="1" si="165"/>
        <v>13.218655563040683</v>
      </c>
      <c r="N770" s="6">
        <f t="shared" ca="1" si="165"/>
        <v>10.635324220172324</v>
      </c>
      <c r="O770" s="6">
        <f t="shared" ca="1" si="165"/>
        <v>16.337929628434104</v>
      </c>
      <c r="P770" s="6">
        <f t="shared" ca="1" si="165"/>
        <v>13.89946881779035</v>
      </c>
      <c r="Q770" s="6">
        <f t="shared" ca="1" si="165"/>
        <v>19.055250192489414</v>
      </c>
      <c r="R770" s="57"/>
      <c r="S770" s="57">
        <f t="shared" ca="1" si="153"/>
        <v>19.055250192489414</v>
      </c>
      <c r="T770" s="7">
        <f ca="1">SMALL($S$5:$S$1004,ROWS($S$5:S770))</f>
        <v>19.350795426428611</v>
      </c>
      <c r="U770" s="10">
        <f ca="1">ROWS($S$5:S770)/COUNT($S$5:$S$1004)</f>
        <v>0.76600000000000001</v>
      </c>
      <c r="V770" s="8"/>
      <c r="W770" s="8"/>
      <c r="Y770" s="8"/>
      <c r="Z770" s="8"/>
      <c r="AA770" s="8"/>
      <c r="AB770" s="8"/>
      <c r="AC770" s="8"/>
      <c r="AD770" s="8"/>
      <c r="AF770" s="7"/>
      <c r="AG770" s="7"/>
      <c r="AH770" s="7"/>
      <c r="AI770" s="57"/>
      <c r="AJ770" s="7"/>
      <c r="AK770" s="7"/>
      <c r="AL770" s="58"/>
      <c r="AM770" s="58"/>
      <c r="AN770" s="58"/>
      <c r="AO770" s="58"/>
      <c r="AP770" s="58"/>
      <c r="AQ770" s="58"/>
    </row>
    <row r="771" spans="1:43" hidden="1" x14ac:dyDescent="0.25">
      <c r="A771" s="57">
        <f t="shared" ca="1" si="164"/>
        <v>4.468348271049555</v>
      </c>
      <c r="B771" s="57">
        <f t="shared" ca="1" si="164"/>
        <v>3.7364920707792892</v>
      </c>
      <c r="C771" s="57">
        <f t="shared" ca="1" si="164"/>
        <v>1.2874201633917899</v>
      </c>
      <c r="D771" s="57">
        <f t="shared" ca="1" si="164"/>
        <v>1.1113989747203941</v>
      </c>
      <c r="E771" s="57">
        <f t="shared" ca="1" si="164"/>
        <v>4.9321947997578626</v>
      </c>
      <c r="F771" s="57">
        <f t="shared" ca="1" si="164"/>
        <v>2.7930210175329031</v>
      </c>
      <c r="G771" s="57">
        <f t="shared" ca="1" si="164"/>
        <v>2.9897752033614218</v>
      </c>
      <c r="H771" s="57">
        <f t="shared" ca="1" si="164"/>
        <v>3.3589360624512223</v>
      </c>
      <c r="I771" s="57">
        <f t="shared" ca="1" si="164"/>
        <v>5.3027202396727589</v>
      </c>
      <c r="J771" s="57">
        <f t="shared" ca="1" si="164"/>
        <v>5.1595357732477654</v>
      </c>
      <c r="K771" s="57">
        <f t="shared" ca="1" si="164"/>
        <v>3.0868857611327036</v>
      </c>
      <c r="L771" s="57"/>
      <c r="M771" s="6">
        <f t="shared" ca="1" si="165"/>
        <v>13.905079411050533</v>
      </c>
      <c r="N771" s="6">
        <f t="shared" ca="1" si="165"/>
        <v>13.729058222379138</v>
      </c>
      <c r="O771" s="6">
        <f t="shared" ca="1" si="165"/>
        <v>13.828222643784915</v>
      </c>
      <c r="P771" s="6">
        <f t="shared" ca="1" si="165"/>
        <v>14.919119089117656</v>
      </c>
      <c r="Q771" s="6">
        <f t="shared" ca="1" si="165"/>
        <v>15.114508694121078</v>
      </c>
      <c r="R771" s="57"/>
      <c r="S771" s="57">
        <f t="shared" ca="1" si="153"/>
        <v>15.114508694121078</v>
      </c>
      <c r="T771" s="7">
        <f ca="1">SMALL($S$5:$S$1004,ROWS($S$5:S771))</f>
        <v>19.365677846937736</v>
      </c>
      <c r="U771" s="10">
        <f ca="1">ROWS($S$5:S771)/COUNT($S$5:$S$1004)</f>
        <v>0.76700000000000002</v>
      </c>
      <c r="V771" s="8"/>
      <c r="W771" s="8"/>
      <c r="Y771" s="8"/>
      <c r="Z771" s="8"/>
      <c r="AA771" s="8"/>
      <c r="AB771" s="8"/>
      <c r="AC771" s="8"/>
      <c r="AD771" s="8"/>
      <c r="AF771" s="7"/>
      <c r="AG771" s="7"/>
      <c r="AH771" s="7"/>
      <c r="AI771" s="57"/>
      <c r="AJ771" s="7"/>
      <c r="AK771" s="7"/>
      <c r="AL771" s="58"/>
      <c r="AM771" s="58"/>
      <c r="AN771" s="58"/>
      <c r="AO771" s="58"/>
      <c r="AP771" s="58"/>
      <c r="AQ771" s="58"/>
    </row>
    <row r="772" spans="1:43" hidden="1" x14ac:dyDescent="0.25">
      <c r="A772" s="57">
        <f t="shared" ca="1" si="164"/>
        <v>5.8966776634285676</v>
      </c>
      <c r="B772" s="57">
        <f t="shared" ca="1" si="164"/>
        <v>2.3705501941634317</v>
      </c>
      <c r="C772" s="57">
        <f t="shared" ca="1" si="164"/>
        <v>1.4514433132353006</v>
      </c>
      <c r="D772" s="57">
        <f t="shared" ca="1" si="164"/>
        <v>2.9981167610822799</v>
      </c>
      <c r="E772" s="57">
        <f t="shared" ca="1" si="164"/>
        <v>5.8198737323922778</v>
      </c>
      <c r="F772" s="57">
        <f t="shared" ca="1" si="164"/>
        <v>3.1405579690113177</v>
      </c>
      <c r="G772" s="57">
        <f t="shared" ca="1" si="164"/>
        <v>0.76201223119964534</v>
      </c>
      <c r="H772" s="57">
        <f t="shared" ca="1" si="164"/>
        <v>5.5811039233463209</v>
      </c>
      <c r="I772" s="57">
        <f t="shared" ca="1" si="164"/>
        <v>4.901475928182002</v>
      </c>
      <c r="J772" s="57">
        <f t="shared" ca="1" si="164"/>
        <v>5.7724788753783276</v>
      </c>
      <c r="K772" s="57">
        <f t="shared" ca="1" si="164"/>
        <v>4.2280086814294071</v>
      </c>
      <c r="L772" s="57"/>
      <c r="M772" s="6">
        <f t="shared" ca="1" si="165"/>
        <v>13.88261208324184</v>
      </c>
      <c r="N772" s="6">
        <f t="shared" ca="1" si="165"/>
        <v>15.429285531088819</v>
      </c>
      <c r="O772" s="6">
        <f t="shared" ca="1" si="165"/>
        <v>13.962902801934037</v>
      </c>
      <c r="P772" s="6">
        <f t="shared" ca="1" si="165"/>
        <v>14.64059277278616</v>
      </c>
      <c r="Q772" s="6">
        <f t="shared" ca="1" si="165"/>
        <v>17.999536531331437</v>
      </c>
      <c r="R772" s="57"/>
      <c r="S772" s="57">
        <f t="shared" ca="1" si="153"/>
        <v>17.999536531331437</v>
      </c>
      <c r="T772" s="7">
        <f ca="1">SMALL($S$5:$S$1004,ROWS($S$5:S772))</f>
        <v>19.373539622192247</v>
      </c>
      <c r="U772" s="10">
        <f ca="1">ROWS($S$5:S772)/COUNT($S$5:$S$1004)</f>
        <v>0.76800000000000002</v>
      </c>
      <c r="V772" s="8"/>
      <c r="W772" s="8"/>
      <c r="Y772" s="8"/>
      <c r="Z772" s="8"/>
      <c r="AA772" s="8"/>
      <c r="AB772" s="8"/>
      <c r="AC772" s="8"/>
      <c r="AD772" s="8"/>
      <c r="AF772" s="7"/>
      <c r="AG772" s="7"/>
      <c r="AH772" s="7"/>
      <c r="AI772" s="57"/>
      <c r="AJ772" s="7"/>
      <c r="AK772" s="7"/>
      <c r="AL772" s="58"/>
      <c r="AM772" s="58"/>
      <c r="AN772" s="58"/>
      <c r="AO772" s="58"/>
      <c r="AP772" s="58"/>
      <c r="AQ772" s="58"/>
    </row>
    <row r="773" spans="1:43" hidden="1" x14ac:dyDescent="0.25">
      <c r="A773" s="57">
        <f t="shared" ca="1" si="164"/>
        <v>4.8659020222690694</v>
      </c>
      <c r="B773" s="57">
        <f t="shared" ca="1" si="164"/>
        <v>2.1013503806823484</v>
      </c>
      <c r="C773" s="57">
        <f t="shared" ca="1" si="164"/>
        <v>4.0957371259179087</v>
      </c>
      <c r="D773" s="57">
        <f t="shared" ca="1" si="164"/>
        <v>2.7270084564271739</v>
      </c>
      <c r="E773" s="57">
        <f t="shared" ca="1" si="164"/>
        <v>6.6735378256867612</v>
      </c>
      <c r="F773" s="57">
        <f t="shared" ca="1" si="164"/>
        <v>4.5840916995096208</v>
      </c>
      <c r="G773" s="57">
        <f t="shared" ca="1" si="164"/>
        <v>2.1642716362914576</v>
      </c>
      <c r="H773" s="57">
        <f t="shared" ca="1" si="164"/>
        <v>4.8170089276735535</v>
      </c>
      <c r="I773" s="57">
        <f t="shared" ca="1" si="164"/>
        <v>3.8110668394100156</v>
      </c>
      <c r="J773" s="57">
        <f t="shared" ca="1" si="164"/>
        <v>4.7322346671175186</v>
      </c>
      <c r="K773" s="57">
        <f t="shared" ca="1" si="164"/>
        <v>2.2713692131855954</v>
      </c>
      <c r="L773" s="57"/>
      <c r="M773" s="6">
        <f t="shared" ca="1" si="165"/>
        <v>15.858145451595956</v>
      </c>
      <c r="N773" s="6">
        <f t="shared" ca="1" si="165"/>
        <v>14.48941678210522</v>
      </c>
      <c r="O773" s="6">
        <f t="shared" ca="1" si="165"/>
        <v>13.507122873486628</v>
      </c>
      <c r="P773" s="6">
        <f t="shared" ca="1" si="165"/>
        <v>12.76787813278758</v>
      </c>
      <c r="Q773" s="6">
        <f t="shared" ca="1" si="165"/>
        <v>15.863266347228258</v>
      </c>
      <c r="R773" s="57"/>
      <c r="S773" s="57">
        <f t="shared" ref="S773:S836" ca="1" si="166">MAX(M773:Q773)</f>
        <v>15.863266347228258</v>
      </c>
      <c r="T773" s="7">
        <f ca="1">SMALL($S$5:$S$1004,ROWS($S$5:S773))</f>
        <v>19.398782542470151</v>
      </c>
      <c r="U773" s="10">
        <f ca="1">ROWS($S$5:S773)/COUNT($S$5:$S$1004)</f>
        <v>0.76900000000000002</v>
      </c>
      <c r="V773" s="8"/>
      <c r="W773" s="8"/>
      <c r="Y773" s="8"/>
      <c r="Z773" s="8"/>
      <c r="AA773" s="8"/>
      <c r="AB773" s="8"/>
      <c r="AC773" s="8"/>
      <c r="AD773" s="8"/>
      <c r="AF773" s="7"/>
      <c r="AG773" s="7"/>
      <c r="AH773" s="7"/>
      <c r="AI773" s="57"/>
      <c r="AJ773" s="7"/>
      <c r="AK773" s="7"/>
      <c r="AL773" s="58"/>
      <c r="AM773" s="58"/>
      <c r="AN773" s="58"/>
      <c r="AO773" s="58"/>
      <c r="AP773" s="58"/>
      <c r="AQ773" s="58"/>
    </row>
    <row r="774" spans="1:43" hidden="1" x14ac:dyDescent="0.25">
      <c r="A774" s="57">
        <f t="shared" ca="1" si="164"/>
        <v>5.2539830535498151</v>
      </c>
      <c r="B774" s="57">
        <f t="shared" ca="1" si="164"/>
        <v>1.2053867990682203</v>
      </c>
      <c r="C774" s="57">
        <f t="shared" ca="1" si="164"/>
        <v>1.8197706450843594</v>
      </c>
      <c r="D774" s="57">
        <f t="shared" ca="1" si="164"/>
        <v>2.4079935374501709</v>
      </c>
      <c r="E774" s="57">
        <f t="shared" ca="1" si="164"/>
        <v>6.1506756622147805</v>
      </c>
      <c r="F774" s="57">
        <f t="shared" ca="1" si="164"/>
        <v>3.8677192874511084</v>
      </c>
      <c r="G774" s="57">
        <f t="shared" ca="1" si="164"/>
        <v>2.7011386997666174</v>
      </c>
      <c r="H774" s="57">
        <f t="shared" ca="1" si="164"/>
        <v>5.2072431370894119</v>
      </c>
      <c r="I774" s="57">
        <f t="shared" ca="1" si="164"/>
        <v>6.0136455023291706</v>
      </c>
      <c r="J774" s="57">
        <f t="shared" ca="1" si="164"/>
        <v>6.6429549362501836</v>
      </c>
      <c r="K774" s="57">
        <f t="shared" ca="1" si="164"/>
        <v>2.4986803550018433</v>
      </c>
      <c r="L774" s="57"/>
      <c r="M774" s="6">
        <f t="shared" ca="1" si="165"/>
        <v>16.417847334650975</v>
      </c>
      <c r="N774" s="6">
        <f t="shared" ca="1" si="165"/>
        <v>17.006070227016789</v>
      </c>
      <c r="O774" s="6">
        <f t="shared" ca="1" si="165"/>
        <v>13.999017397533184</v>
      </c>
      <c r="P774" s="6">
        <f t="shared" ca="1" si="165"/>
        <v>13.585431943850343</v>
      </c>
      <c r="Q774" s="6">
        <f t="shared" ca="1" si="165"/>
        <v>15.061985953374256</v>
      </c>
      <c r="R774" s="57"/>
      <c r="S774" s="57">
        <f t="shared" ca="1" si="166"/>
        <v>17.006070227016789</v>
      </c>
      <c r="T774" s="7">
        <f ca="1">SMALL($S$5:$S$1004,ROWS($S$5:S774))</f>
        <v>19.407360834864203</v>
      </c>
      <c r="U774" s="10">
        <f ca="1">ROWS($S$5:S774)/COUNT($S$5:$S$1004)</f>
        <v>0.77</v>
      </c>
      <c r="V774" s="8"/>
      <c r="W774" s="8"/>
      <c r="Y774" s="8"/>
      <c r="Z774" s="8"/>
      <c r="AA774" s="8"/>
      <c r="AB774" s="8"/>
      <c r="AC774" s="8"/>
      <c r="AD774" s="8"/>
      <c r="AF774" s="7"/>
      <c r="AG774" s="7"/>
      <c r="AH774" s="7"/>
      <c r="AI774" s="57"/>
      <c r="AJ774" s="7"/>
      <c r="AK774" s="7"/>
      <c r="AL774" s="58"/>
      <c r="AM774" s="58"/>
      <c r="AN774" s="58"/>
      <c r="AO774" s="58"/>
      <c r="AP774" s="58"/>
      <c r="AQ774" s="58"/>
    </row>
    <row r="775" spans="1:43" hidden="1" x14ac:dyDescent="0.25">
      <c r="A775" s="57">
        <f t="shared" ref="A775:K784" ca="1" si="167">A$2+(A$3-A$2)*RAND()</f>
        <v>5.0396038994544874</v>
      </c>
      <c r="B775" s="57">
        <f t="shared" ca="1" si="167"/>
        <v>3.5937461939374122</v>
      </c>
      <c r="C775" s="57">
        <f t="shared" ca="1" si="167"/>
        <v>4.6173485844862121</v>
      </c>
      <c r="D775" s="57">
        <f t="shared" ca="1" si="167"/>
        <v>2.2288670263751751</v>
      </c>
      <c r="E775" s="57">
        <f t="shared" ca="1" si="167"/>
        <v>5.0788800887291838</v>
      </c>
      <c r="F775" s="57">
        <f t="shared" ca="1" si="167"/>
        <v>4.2531944226608083</v>
      </c>
      <c r="G775" s="57">
        <f t="shared" ca="1" si="167"/>
        <v>1.7262269255246712</v>
      </c>
      <c r="H775" s="57">
        <f t="shared" ca="1" si="167"/>
        <v>2.1873889086389715</v>
      </c>
      <c r="I775" s="57">
        <f t="shared" ca="1" si="167"/>
        <v>6.1760142538707985</v>
      </c>
      <c r="J775" s="57">
        <f t="shared" ca="1" si="167"/>
        <v>6.131221620187933</v>
      </c>
      <c r="K775" s="57">
        <f t="shared" ca="1" si="167"/>
        <v>5.7237718936233319</v>
      </c>
      <c r="L775" s="57"/>
      <c r="M775" s="6">
        <f t="shared" ref="M775:Q784" ca="1" si="168">SUMIF(M$4,"*"&amp;$A$4&amp;"*",$A775)+SUMIF(M$4,"*"&amp;$B$4&amp;"*",$B775)+SUMIF(M$4,"*"&amp;$C$4&amp;"*",$C775)+SUMIF(M$4,"*"&amp;$D$4&amp;"*",$D775)+SUMIF(M$4,"*"&amp;$E$4&amp;"*",$E775)+SUMIF(M$4,"*"&amp;$F$4&amp;"*",$F775)+SUMIF(M$4,"*"&amp;$G$4&amp;"*",$G775)+SUMIF(M$4,"*"&amp;$H$4&amp;"*",$H775)+SUMIF(M$4,"*"&amp;$I$4&amp;"*",$I775)+SUMIF(M$4,"*"&amp;$J$4&amp;"*",$J775)+SUMIF(M$4,"*"&amp;$K$4&amp;"*",$K775)</f>
        <v>17.514401029653303</v>
      </c>
      <c r="N775" s="6">
        <f t="shared" ca="1" si="168"/>
        <v>15.125919471542266</v>
      </c>
      <c r="O775" s="6">
        <f t="shared" ca="1" si="168"/>
        <v>14.803847902854528</v>
      </c>
      <c r="P775" s="6">
        <f t="shared" ca="1" si="168"/>
        <v>19.746726764092351</v>
      </c>
      <c r="Q775" s="6">
        <f t="shared" ca="1" si="168"/>
        <v>16.5837870849289</v>
      </c>
      <c r="R775" s="57"/>
      <c r="S775" s="57">
        <f t="shared" ca="1" si="166"/>
        <v>19.746726764092351</v>
      </c>
      <c r="T775" s="7">
        <f ca="1">SMALL($S$5:$S$1004,ROWS($S$5:S775))</f>
        <v>19.415064762632092</v>
      </c>
      <c r="U775" s="10">
        <f ca="1">ROWS($S$5:S775)/COUNT($S$5:$S$1004)</f>
        <v>0.77100000000000002</v>
      </c>
      <c r="V775" s="8"/>
      <c r="W775" s="8"/>
      <c r="Y775" s="8"/>
      <c r="Z775" s="8"/>
      <c r="AA775" s="8"/>
      <c r="AB775" s="8"/>
      <c r="AC775" s="8"/>
      <c r="AD775" s="8"/>
      <c r="AF775" s="7"/>
      <c r="AG775" s="7"/>
      <c r="AH775" s="7"/>
      <c r="AI775" s="57"/>
      <c r="AJ775" s="7"/>
      <c r="AK775" s="7"/>
      <c r="AL775" s="58"/>
      <c r="AM775" s="58"/>
      <c r="AN775" s="58"/>
      <c r="AO775" s="58"/>
      <c r="AP775" s="58"/>
      <c r="AQ775" s="58"/>
    </row>
    <row r="776" spans="1:43" hidden="1" x14ac:dyDescent="0.25">
      <c r="A776" s="57">
        <f t="shared" ca="1" si="167"/>
        <v>2.0728289166826808</v>
      </c>
      <c r="B776" s="57">
        <f t="shared" ca="1" si="167"/>
        <v>3.2585721947220918</v>
      </c>
      <c r="C776" s="57">
        <f t="shared" ca="1" si="167"/>
        <v>1.7718682557527941</v>
      </c>
      <c r="D776" s="57">
        <f t="shared" ca="1" si="167"/>
        <v>2.7301784726312972</v>
      </c>
      <c r="E776" s="57">
        <f t="shared" ca="1" si="167"/>
        <v>6.9192577074202646</v>
      </c>
      <c r="F776" s="57">
        <f t="shared" ca="1" si="167"/>
        <v>3.300901246136752</v>
      </c>
      <c r="G776" s="57">
        <f t="shared" ca="1" si="167"/>
        <v>1.9339207693850555</v>
      </c>
      <c r="H776" s="57">
        <f t="shared" ca="1" si="167"/>
        <v>3.5313344382685723</v>
      </c>
      <c r="I776" s="57">
        <f t="shared" ca="1" si="167"/>
        <v>4.3035289389397846</v>
      </c>
      <c r="J776" s="57">
        <f t="shared" ca="1" si="167"/>
        <v>4.8724350872629927</v>
      </c>
      <c r="K776" s="57">
        <f t="shared" ca="1" si="167"/>
        <v>2.72862352153895</v>
      </c>
      <c r="L776" s="57"/>
      <c r="M776" s="6">
        <f t="shared" ca="1" si="168"/>
        <v>10.651053029083524</v>
      </c>
      <c r="N776" s="6">
        <f t="shared" ca="1" si="168"/>
        <v>11.609363245962026</v>
      </c>
      <c r="O776" s="6">
        <f t="shared" ca="1" si="168"/>
        <v>15.050264989405349</v>
      </c>
      <c r="P776" s="6">
        <f t="shared" ca="1" si="168"/>
        <v>13.591625901337578</v>
      </c>
      <c r="Q776" s="6">
        <f t="shared" ca="1" si="168"/>
        <v>16.437787861949879</v>
      </c>
      <c r="R776" s="57"/>
      <c r="S776" s="57">
        <f t="shared" ca="1" si="166"/>
        <v>16.437787861949879</v>
      </c>
      <c r="T776" s="7">
        <f ca="1">SMALL($S$5:$S$1004,ROWS($S$5:S776))</f>
        <v>19.415938794781518</v>
      </c>
      <c r="U776" s="10">
        <f ca="1">ROWS($S$5:S776)/COUNT($S$5:$S$1004)</f>
        <v>0.77200000000000002</v>
      </c>
      <c r="V776" s="8"/>
      <c r="W776" s="8"/>
      <c r="Y776" s="8"/>
      <c r="Z776" s="8"/>
      <c r="AA776" s="8"/>
      <c r="AB776" s="8"/>
      <c r="AC776" s="8"/>
      <c r="AD776" s="8"/>
      <c r="AF776" s="7"/>
      <c r="AG776" s="7"/>
      <c r="AH776" s="7"/>
      <c r="AI776" s="57"/>
      <c r="AJ776" s="7"/>
      <c r="AK776" s="7"/>
      <c r="AL776" s="58"/>
      <c r="AM776" s="58"/>
      <c r="AN776" s="58"/>
      <c r="AO776" s="58"/>
      <c r="AP776" s="58"/>
      <c r="AQ776" s="58"/>
    </row>
    <row r="777" spans="1:43" hidden="1" x14ac:dyDescent="0.25">
      <c r="A777" s="57">
        <f t="shared" ca="1" si="167"/>
        <v>3.7689373682781784</v>
      </c>
      <c r="B777" s="57">
        <f t="shared" ca="1" si="167"/>
        <v>3.5930012174588124</v>
      </c>
      <c r="C777" s="57">
        <f t="shared" ca="1" si="167"/>
        <v>2.8585263863750181</v>
      </c>
      <c r="D777" s="57">
        <f t="shared" ca="1" si="167"/>
        <v>1.143625972439976</v>
      </c>
      <c r="E777" s="57">
        <f t="shared" ca="1" si="167"/>
        <v>4.1204603235517911</v>
      </c>
      <c r="F777" s="57">
        <f t="shared" ca="1" si="167"/>
        <v>2.919446839107056</v>
      </c>
      <c r="G777" s="57">
        <f t="shared" ca="1" si="167"/>
        <v>1.7766605693314881</v>
      </c>
      <c r="H777" s="57">
        <f t="shared" ca="1" si="167"/>
        <v>4.3247382571293524</v>
      </c>
      <c r="I777" s="57">
        <f t="shared" ca="1" si="167"/>
        <v>3.5133145915271271</v>
      </c>
      <c r="J777" s="57">
        <f t="shared" ca="1" si="167"/>
        <v>4.6752460120251245</v>
      </c>
      <c r="K777" s="57">
        <f t="shared" ca="1" si="167"/>
        <v>2.873639484565452</v>
      </c>
      <c r="L777" s="57"/>
      <c r="M777" s="6">
        <f t="shared" ca="1" si="168"/>
        <v>13.079370336009809</v>
      </c>
      <c r="N777" s="6">
        <f t="shared" ca="1" si="168"/>
        <v>11.364469922074768</v>
      </c>
      <c r="O777" s="6">
        <f t="shared" ca="1" si="168"/>
        <v>12.388707553035729</v>
      </c>
      <c r="P777" s="6">
        <f t="shared" ca="1" si="168"/>
        <v>12.899402132658448</v>
      </c>
      <c r="Q777" s="6">
        <f t="shared" ca="1" si="168"/>
        <v>14.911839282705408</v>
      </c>
      <c r="R777" s="57"/>
      <c r="S777" s="57">
        <f t="shared" ca="1" si="166"/>
        <v>14.911839282705408</v>
      </c>
      <c r="T777" s="7">
        <f ca="1">SMALL($S$5:$S$1004,ROWS($S$5:S777))</f>
        <v>19.41621478394449</v>
      </c>
      <c r="U777" s="10">
        <f ca="1">ROWS($S$5:S777)/COUNT($S$5:$S$1004)</f>
        <v>0.77300000000000002</v>
      </c>
      <c r="V777" s="8"/>
      <c r="W777" s="8"/>
      <c r="Y777" s="8"/>
      <c r="Z777" s="8"/>
      <c r="AA777" s="8"/>
      <c r="AB777" s="8"/>
      <c r="AC777" s="8"/>
      <c r="AD777" s="8"/>
      <c r="AF777" s="7"/>
      <c r="AG777" s="7"/>
      <c r="AH777" s="7"/>
      <c r="AI777" s="57"/>
      <c r="AJ777" s="7"/>
      <c r="AK777" s="7"/>
      <c r="AL777" s="58"/>
      <c r="AM777" s="58"/>
      <c r="AN777" s="58"/>
      <c r="AO777" s="58"/>
      <c r="AP777" s="58"/>
      <c r="AQ777" s="58"/>
    </row>
    <row r="778" spans="1:43" hidden="1" x14ac:dyDescent="0.25">
      <c r="A778" s="57">
        <f t="shared" ca="1" si="167"/>
        <v>4.7464355619748311</v>
      </c>
      <c r="B778" s="57">
        <f t="shared" ca="1" si="167"/>
        <v>1.6888828910598934</v>
      </c>
      <c r="C778" s="57">
        <f t="shared" ca="1" si="167"/>
        <v>2.6391523713598173</v>
      </c>
      <c r="D778" s="57">
        <f t="shared" ca="1" si="167"/>
        <v>2.4653111824427887</v>
      </c>
      <c r="E778" s="57">
        <f t="shared" ca="1" si="167"/>
        <v>5.2073972732427016</v>
      </c>
      <c r="F778" s="57">
        <f t="shared" ca="1" si="167"/>
        <v>5.360830692368479</v>
      </c>
      <c r="G778" s="57">
        <f t="shared" ca="1" si="167"/>
        <v>2.072869317705889</v>
      </c>
      <c r="H778" s="57">
        <f t="shared" ca="1" si="167"/>
        <v>3.9875416814992652</v>
      </c>
      <c r="I778" s="57">
        <f t="shared" ca="1" si="167"/>
        <v>3.8535627336763869</v>
      </c>
      <c r="J778" s="57">
        <f t="shared" ca="1" si="167"/>
        <v>6.44271500964925</v>
      </c>
      <c r="K778" s="57">
        <f t="shared" ca="1" si="167"/>
        <v>3.3064590697512948</v>
      </c>
      <c r="L778" s="57"/>
      <c r="M778" s="6">
        <f t="shared" ca="1" si="168"/>
        <v>15.901172260689787</v>
      </c>
      <c r="N778" s="6">
        <f t="shared" ca="1" si="168"/>
        <v>15.727331071772758</v>
      </c>
      <c r="O778" s="6">
        <f t="shared" ca="1" si="168"/>
        <v>13.338995173951846</v>
      </c>
      <c r="P778" s="6">
        <f t="shared" ca="1" si="168"/>
        <v>14.209735386856055</v>
      </c>
      <c r="Q778" s="6">
        <f t="shared" ca="1" si="168"/>
        <v>14.190280915553156</v>
      </c>
      <c r="R778" s="57"/>
      <c r="S778" s="57">
        <f t="shared" ca="1" si="166"/>
        <v>15.901172260689787</v>
      </c>
      <c r="T778" s="7">
        <f ca="1">SMALL($S$5:$S$1004,ROWS($S$5:S778))</f>
        <v>19.418801590880186</v>
      </c>
      <c r="U778" s="10">
        <f ca="1">ROWS($S$5:S778)/COUNT($S$5:$S$1004)</f>
        <v>0.77400000000000002</v>
      </c>
      <c r="V778" s="8"/>
      <c r="W778" s="8"/>
      <c r="Y778" s="8"/>
      <c r="Z778" s="8"/>
      <c r="AA778" s="8"/>
      <c r="AB778" s="8"/>
      <c r="AC778" s="8"/>
      <c r="AD778" s="8"/>
      <c r="AF778" s="7"/>
      <c r="AG778" s="7"/>
      <c r="AH778" s="7"/>
      <c r="AI778" s="57"/>
      <c r="AJ778" s="7"/>
      <c r="AK778" s="7"/>
      <c r="AL778" s="58"/>
      <c r="AM778" s="58"/>
      <c r="AN778" s="58"/>
      <c r="AO778" s="58"/>
      <c r="AP778" s="58"/>
      <c r="AQ778" s="58"/>
    </row>
    <row r="779" spans="1:43" hidden="1" x14ac:dyDescent="0.25">
      <c r="A779" s="57">
        <f t="shared" ca="1" si="167"/>
        <v>3.8329326701085575</v>
      </c>
      <c r="B779" s="57">
        <f t="shared" ca="1" si="167"/>
        <v>1.2512762945560265</v>
      </c>
      <c r="C779" s="57">
        <f t="shared" ca="1" si="167"/>
        <v>3.4943559016079693</v>
      </c>
      <c r="D779" s="57">
        <f t="shared" ca="1" si="167"/>
        <v>2.6205373314886948</v>
      </c>
      <c r="E779" s="57">
        <f t="shared" ca="1" si="167"/>
        <v>5.4559744847700218</v>
      </c>
      <c r="F779" s="57">
        <f t="shared" ca="1" si="167"/>
        <v>5.8133243339738323</v>
      </c>
      <c r="G779" s="57">
        <f t="shared" ca="1" si="167"/>
        <v>1.5607087252754543</v>
      </c>
      <c r="H779" s="57">
        <f t="shared" ca="1" si="167"/>
        <v>5.1563590746196795</v>
      </c>
      <c r="I779" s="57">
        <f t="shared" ca="1" si="167"/>
        <v>3.1823874873941622</v>
      </c>
      <c r="J779" s="57">
        <f t="shared" ca="1" si="167"/>
        <v>4.1460899097015904</v>
      </c>
      <c r="K779" s="57">
        <f t="shared" ca="1" si="167"/>
        <v>5.6707131852425778</v>
      </c>
      <c r="L779" s="57"/>
      <c r="M779" s="6">
        <f t="shared" ca="1" si="168"/>
        <v>13.034087206693572</v>
      </c>
      <c r="N779" s="6">
        <f t="shared" ca="1" si="168"/>
        <v>12.160268636574298</v>
      </c>
      <c r="O779" s="6">
        <f t="shared" ca="1" si="168"/>
        <v>10.85334068902764</v>
      </c>
      <c r="P779" s="6">
        <f t="shared" ca="1" si="168"/>
        <v>15.917701301166598</v>
      </c>
      <c r="Q779" s="6">
        <f t="shared" ca="1" si="168"/>
        <v>17.534323039188308</v>
      </c>
      <c r="R779" s="57"/>
      <c r="S779" s="57">
        <f t="shared" ca="1" si="166"/>
        <v>17.534323039188308</v>
      </c>
      <c r="T779" s="7">
        <f ca="1">SMALL($S$5:$S$1004,ROWS($S$5:S779))</f>
        <v>19.427719204525317</v>
      </c>
      <c r="U779" s="10">
        <f ca="1">ROWS($S$5:S779)/COUNT($S$5:$S$1004)</f>
        <v>0.77500000000000002</v>
      </c>
      <c r="V779" s="8"/>
      <c r="W779" s="8"/>
      <c r="Y779" s="8"/>
      <c r="Z779" s="8"/>
      <c r="AA779" s="8"/>
      <c r="AB779" s="8"/>
      <c r="AC779" s="8"/>
      <c r="AD779" s="8"/>
      <c r="AF779" s="7"/>
      <c r="AG779" s="7"/>
      <c r="AH779" s="7"/>
      <c r="AI779" s="57"/>
      <c r="AJ779" s="7"/>
      <c r="AK779" s="7"/>
      <c r="AL779" s="58"/>
      <c r="AM779" s="58"/>
      <c r="AN779" s="58"/>
      <c r="AO779" s="58"/>
      <c r="AP779" s="58"/>
      <c r="AQ779" s="58"/>
    </row>
    <row r="780" spans="1:43" hidden="1" x14ac:dyDescent="0.25">
      <c r="A780" s="57">
        <f t="shared" ca="1" si="167"/>
        <v>5.7151012693411127</v>
      </c>
      <c r="B780" s="57">
        <f t="shared" ca="1" si="167"/>
        <v>2.3323083443934163</v>
      </c>
      <c r="C780" s="57">
        <f t="shared" ca="1" si="167"/>
        <v>2.8271384838038767</v>
      </c>
      <c r="D780" s="57">
        <f t="shared" ca="1" si="167"/>
        <v>1.3797344659725594</v>
      </c>
      <c r="E780" s="57">
        <f t="shared" ca="1" si="167"/>
        <v>4.1543681802071202</v>
      </c>
      <c r="F780" s="57">
        <f t="shared" ca="1" si="167"/>
        <v>2.6857471603104317</v>
      </c>
      <c r="G780" s="57">
        <f t="shared" ca="1" si="167"/>
        <v>2.4460257939424142</v>
      </c>
      <c r="H780" s="57">
        <f t="shared" ca="1" si="167"/>
        <v>4.058743352294778</v>
      </c>
      <c r="I780" s="57">
        <f t="shared" ca="1" si="167"/>
        <v>4.5520899970792694</v>
      </c>
      <c r="J780" s="57">
        <f t="shared" ca="1" si="167"/>
        <v>4.2086446779856903</v>
      </c>
      <c r="K780" s="57">
        <f t="shared" ca="1" si="167"/>
        <v>4.8642415330426356</v>
      </c>
      <c r="L780" s="57"/>
      <c r="M780" s="6">
        <f t="shared" ca="1" si="168"/>
        <v>15.196910225073095</v>
      </c>
      <c r="N780" s="6">
        <f t="shared" ca="1" si="168"/>
        <v>13.749506207241776</v>
      </c>
      <c r="O780" s="6">
        <f t="shared" ca="1" si="168"/>
        <v>10.695321202586227</v>
      </c>
      <c r="P780" s="6">
        <f t="shared" ca="1" si="168"/>
        <v>14.434387034825752</v>
      </c>
      <c r="Q780" s="6">
        <f t="shared" ca="1" si="168"/>
        <v>15.40966140993795</v>
      </c>
      <c r="R780" s="57"/>
      <c r="S780" s="57">
        <f t="shared" ca="1" si="166"/>
        <v>15.40966140993795</v>
      </c>
      <c r="T780" s="7">
        <f ca="1">SMALL($S$5:$S$1004,ROWS($S$5:S780))</f>
        <v>19.429904714016004</v>
      </c>
      <c r="U780" s="10">
        <f ca="1">ROWS($S$5:S780)/COUNT($S$5:$S$1004)</f>
        <v>0.77600000000000002</v>
      </c>
      <c r="V780" s="8"/>
      <c r="W780" s="8"/>
      <c r="Y780" s="8"/>
      <c r="Z780" s="8"/>
      <c r="AA780" s="8"/>
      <c r="AB780" s="8"/>
      <c r="AC780" s="8"/>
      <c r="AD780" s="8"/>
      <c r="AF780" s="7"/>
      <c r="AG780" s="7"/>
      <c r="AH780" s="7"/>
      <c r="AI780" s="57"/>
      <c r="AJ780" s="7"/>
      <c r="AK780" s="7"/>
      <c r="AL780" s="58"/>
      <c r="AM780" s="58"/>
      <c r="AN780" s="58"/>
      <c r="AO780" s="58"/>
      <c r="AP780" s="58"/>
      <c r="AQ780" s="58"/>
    </row>
    <row r="781" spans="1:43" hidden="1" x14ac:dyDescent="0.25">
      <c r="A781" s="57">
        <f t="shared" ca="1" si="167"/>
        <v>4.1156838809972136</v>
      </c>
      <c r="B781" s="57">
        <f t="shared" ca="1" si="167"/>
        <v>4.6933365301102015</v>
      </c>
      <c r="C781" s="57">
        <f t="shared" ca="1" si="167"/>
        <v>2.1906463967947327</v>
      </c>
      <c r="D781" s="57">
        <f t="shared" ca="1" si="167"/>
        <v>1.3081495086603623</v>
      </c>
      <c r="E781" s="57">
        <f t="shared" ca="1" si="167"/>
        <v>6.0957522200386665</v>
      </c>
      <c r="F781" s="57">
        <f t="shared" ca="1" si="167"/>
        <v>2.7498187311955897</v>
      </c>
      <c r="G781" s="57">
        <f t="shared" ca="1" si="167"/>
        <v>1.7283765826568422</v>
      </c>
      <c r="H781" s="57">
        <f t="shared" ca="1" si="167"/>
        <v>5.337526072191932</v>
      </c>
      <c r="I781" s="57">
        <f t="shared" ca="1" si="167"/>
        <v>5.5970819367690403</v>
      </c>
      <c r="J781" s="57">
        <f t="shared" ca="1" si="167"/>
        <v>7.8556988091233801</v>
      </c>
      <c r="K781" s="57">
        <f t="shared" ca="1" si="167"/>
        <v>5.0817520467450414</v>
      </c>
      <c r="L781" s="57"/>
      <c r="M781" s="6">
        <f t="shared" ca="1" si="168"/>
        <v>15.89040566957217</v>
      </c>
      <c r="N781" s="6">
        <f t="shared" ca="1" si="168"/>
        <v>15.007908781437798</v>
      </c>
      <c r="O781" s="6">
        <f t="shared" ca="1" si="168"/>
        <v>18.644787559272245</v>
      </c>
      <c r="P781" s="6">
        <f t="shared" ca="1" si="168"/>
        <v>18.121989244819872</v>
      </c>
      <c r="Q781" s="6">
        <f t="shared" ca="1" si="168"/>
        <v>21.20836686908584</v>
      </c>
      <c r="R781" s="57"/>
      <c r="S781" s="57">
        <f t="shared" ca="1" si="166"/>
        <v>21.20836686908584</v>
      </c>
      <c r="T781" s="7">
        <f ca="1">SMALL($S$5:$S$1004,ROWS($S$5:S781))</f>
        <v>19.430231308735589</v>
      </c>
      <c r="U781" s="10">
        <f ca="1">ROWS($S$5:S781)/COUNT($S$5:$S$1004)</f>
        <v>0.77700000000000002</v>
      </c>
      <c r="V781" s="8"/>
      <c r="W781" s="8"/>
      <c r="Y781" s="8"/>
      <c r="Z781" s="8"/>
      <c r="AA781" s="8"/>
      <c r="AB781" s="8"/>
      <c r="AC781" s="8"/>
      <c r="AD781" s="8"/>
      <c r="AF781" s="7"/>
      <c r="AG781" s="7"/>
      <c r="AH781" s="7"/>
      <c r="AI781" s="57"/>
      <c r="AJ781" s="7"/>
      <c r="AK781" s="7"/>
      <c r="AL781" s="58"/>
      <c r="AM781" s="58"/>
      <c r="AN781" s="58"/>
      <c r="AO781" s="58"/>
      <c r="AP781" s="58"/>
      <c r="AQ781" s="58"/>
    </row>
    <row r="782" spans="1:43" hidden="1" x14ac:dyDescent="0.25">
      <c r="A782" s="57">
        <f t="shared" ca="1" si="167"/>
        <v>4.2506328442840449</v>
      </c>
      <c r="B782" s="57">
        <f t="shared" ca="1" si="167"/>
        <v>4.9870246406497571</v>
      </c>
      <c r="C782" s="57">
        <f t="shared" ca="1" si="167"/>
        <v>1.8192374280005628</v>
      </c>
      <c r="D782" s="57">
        <f t="shared" ca="1" si="167"/>
        <v>2.1478916757960071</v>
      </c>
      <c r="E782" s="57">
        <f t="shared" ca="1" si="167"/>
        <v>5.1457759253183468</v>
      </c>
      <c r="F782" s="57">
        <f t="shared" ca="1" si="167"/>
        <v>4.0406295697049934</v>
      </c>
      <c r="G782" s="57">
        <f t="shared" ca="1" si="167"/>
        <v>1.9711879605943532</v>
      </c>
      <c r="H782" s="57">
        <f t="shared" ca="1" si="167"/>
        <v>2.6733059496594982</v>
      </c>
      <c r="I782" s="57">
        <f t="shared" ca="1" si="167"/>
        <v>3.4559095018368451</v>
      </c>
      <c r="J782" s="57">
        <f t="shared" ca="1" si="167"/>
        <v>5.5815667860736315</v>
      </c>
      <c r="K782" s="57">
        <f t="shared" ca="1" si="167"/>
        <v>2.5802095473240061</v>
      </c>
      <c r="L782" s="57"/>
      <c r="M782" s="6">
        <f t="shared" ca="1" si="168"/>
        <v>13.622625018952592</v>
      </c>
      <c r="N782" s="6">
        <f t="shared" ca="1" si="168"/>
        <v>13.951279266748037</v>
      </c>
      <c r="O782" s="6">
        <f t="shared" ca="1" si="168"/>
        <v>15.714367352041736</v>
      </c>
      <c r="P782" s="6">
        <f t="shared" ca="1" si="168"/>
        <v>15.063773259515603</v>
      </c>
      <c r="Q782" s="6">
        <f t="shared" ca="1" si="168"/>
        <v>15.386316062951609</v>
      </c>
      <c r="R782" s="57"/>
      <c r="S782" s="57">
        <f t="shared" ca="1" si="166"/>
        <v>15.714367352041736</v>
      </c>
      <c r="T782" s="7">
        <f ca="1">SMALL($S$5:$S$1004,ROWS($S$5:S782))</f>
        <v>19.442924935545356</v>
      </c>
      <c r="U782" s="10">
        <f ca="1">ROWS($S$5:S782)/COUNT($S$5:$S$1004)</f>
        <v>0.77800000000000002</v>
      </c>
      <c r="V782" s="8"/>
      <c r="W782" s="8"/>
      <c r="Y782" s="8"/>
      <c r="Z782" s="8"/>
      <c r="AA782" s="8"/>
      <c r="AB782" s="8"/>
      <c r="AC782" s="8"/>
      <c r="AD782" s="8"/>
      <c r="AF782" s="7"/>
      <c r="AG782" s="7"/>
      <c r="AH782" s="7"/>
      <c r="AI782" s="57"/>
      <c r="AJ782" s="7"/>
      <c r="AK782" s="7"/>
      <c r="AL782" s="58"/>
      <c r="AM782" s="58"/>
      <c r="AN782" s="58"/>
      <c r="AO782" s="58"/>
      <c r="AP782" s="58"/>
      <c r="AQ782" s="58"/>
    </row>
    <row r="783" spans="1:43" hidden="1" x14ac:dyDescent="0.25">
      <c r="A783" s="57">
        <f t="shared" ca="1" si="167"/>
        <v>3.4398059078604719</v>
      </c>
      <c r="B783" s="57">
        <f t="shared" ca="1" si="167"/>
        <v>4.8658705852948607</v>
      </c>
      <c r="C783" s="57">
        <f t="shared" ca="1" si="167"/>
        <v>1.0062981186877891</v>
      </c>
      <c r="D783" s="57">
        <f t="shared" ca="1" si="167"/>
        <v>1.0771548454360294</v>
      </c>
      <c r="E783" s="57">
        <f t="shared" ca="1" si="167"/>
        <v>6.5617414558805045</v>
      </c>
      <c r="F783" s="57">
        <f t="shared" ca="1" si="167"/>
        <v>5.7157820551570016</v>
      </c>
      <c r="G783" s="57">
        <f t="shared" ca="1" si="167"/>
        <v>1.6553428363536755</v>
      </c>
      <c r="H783" s="57">
        <f t="shared" ca="1" si="167"/>
        <v>4.6271336190955985</v>
      </c>
      <c r="I783" s="57">
        <f t="shared" ca="1" si="167"/>
        <v>6.5207597206738903</v>
      </c>
      <c r="J783" s="57">
        <f t="shared" ca="1" si="167"/>
        <v>4.823710641365083</v>
      </c>
      <c r="K783" s="57">
        <f t="shared" ca="1" si="167"/>
        <v>3.2376132787881398</v>
      </c>
      <c r="L783" s="57"/>
      <c r="M783" s="6">
        <f t="shared" ca="1" si="168"/>
        <v>10.92515750426702</v>
      </c>
      <c r="N783" s="6">
        <f t="shared" ca="1" si="168"/>
        <v>10.996014231015259</v>
      </c>
      <c r="O783" s="6">
        <f t="shared" ca="1" si="168"/>
        <v>16.251322682540447</v>
      </c>
      <c r="P783" s="6">
        <f t="shared" ca="1" si="168"/>
        <v>20.34002563991389</v>
      </c>
      <c r="Q783" s="6">
        <f t="shared" ca="1" si="168"/>
        <v>19.292358939059103</v>
      </c>
      <c r="R783" s="57"/>
      <c r="S783" s="57">
        <f t="shared" ca="1" si="166"/>
        <v>20.34002563991389</v>
      </c>
      <c r="T783" s="7">
        <f ca="1">SMALL($S$5:$S$1004,ROWS($S$5:S783))</f>
        <v>19.444839369489305</v>
      </c>
      <c r="U783" s="10">
        <f ca="1">ROWS($S$5:S783)/COUNT($S$5:$S$1004)</f>
        <v>0.77900000000000003</v>
      </c>
      <c r="V783" s="8"/>
      <c r="W783" s="8"/>
      <c r="Y783" s="8"/>
      <c r="Z783" s="8"/>
      <c r="AA783" s="8"/>
      <c r="AB783" s="8"/>
      <c r="AC783" s="8"/>
      <c r="AD783" s="8"/>
      <c r="AF783" s="7"/>
      <c r="AG783" s="7"/>
      <c r="AH783" s="7"/>
      <c r="AI783" s="57"/>
      <c r="AJ783" s="7"/>
      <c r="AK783" s="7"/>
      <c r="AL783" s="58"/>
      <c r="AM783" s="58"/>
      <c r="AN783" s="58"/>
      <c r="AO783" s="58"/>
      <c r="AP783" s="58"/>
      <c r="AQ783" s="58"/>
    </row>
    <row r="784" spans="1:43" hidden="1" x14ac:dyDescent="0.25">
      <c r="A784" s="57">
        <f t="shared" ca="1" si="167"/>
        <v>2.2690098455765413</v>
      </c>
      <c r="B784" s="57">
        <f t="shared" ca="1" si="167"/>
        <v>4.59110385824928</v>
      </c>
      <c r="C784" s="57">
        <f t="shared" ca="1" si="167"/>
        <v>2.9056211611167675</v>
      </c>
      <c r="D784" s="57">
        <f t="shared" ca="1" si="167"/>
        <v>1.8824053702049552</v>
      </c>
      <c r="E784" s="57">
        <f t="shared" ca="1" si="167"/>
        <v>6.0206126987148316</v>
      </c>
      <c r="F784" s="57">
        <f t="shared" ca="1" si="167"/>
        <v>2.4967012488473834</v>
      </c>
      <c r="G784" s="57">
        <f t="shared" ca="1" si="167"/>
        <v>2.8513028311853228</v>
      </c>
      <c r="H784" s="57">
        <f t="shared" ca="1" si="167"/>
        <v>4.8708100524314535</v>
      </c>
      <c r="I784" s="57">
        <f t="shared" ca="1" si="167"/>
        <v>4.7504558721335979</v>
      </c>
      <c r="J784" s="57">
        <f t="shared" ca="1" si="167"/>
        <v>4.0151564224266405</v>
      </c>
      <c r="K784" s="57">
        <f t="shared" ca="1" si="167"/>
        <v>3.4160179629193927</v>
      </c>
      <c r="L784" s="57"/>
      <c r="M784" s="6">
        <f t="shared" ca="1" si="168"/>
        <v>12.041090260305273</v>
      </c>
      <c r="N784" s="6">
        <f t="shared" ca="1" si="168"/>
        <v>11.01787446939346</v>
      </c>
      <c r="O784" s="6">
        <f t="shared" ca="1" si="168"/>
        <v>14.626872979390752</v>
      </c>
      <c r="P784" s="6">
        <f t="shared" ca="1" si="168"/>
        <v>15.254278942149654</v>
      </c>
      <c r="Q784" s="6">
        <f t="shared" ca="1" si="168"/>
        <v>18.898544572314957</v>
      </c>
      <c r="R784" s="57"/>
      <c r="S784" s="57">
        <f t="shared" ca="1" si="166"/>
        <v>18.898544572314957</v>
      </c>
      <c r="T784" s="7">
        <f ca="1">SMALL($S$5:$S$1004,ROWS($S$5:S784))</f>
        <v>19.446604834461006</v>
      </c>
      <c r="U784" s="10">
        <f ca="1">ROWS($S$5:S784)/COUNT($S$5:$S$1004)</f>
        <v>0.78</v>
      </c>
      <c r="V784" s="8"/>
      <c r="W784" s="8"/>
      <c r="Y784" s="8"/>
      <c r="Z784" s="8"/>
      <c r="AA784" s="8"/>
      <c r="AB784" s="8"/>
      <c r="AC784" s="8"/>
      <c r="AD784" s="8"/>
      <c r="AF784" s="7"/>
      <c r="AG784" s="7"/>
      <c r="AH784" s="7"/>
      <c r="AI784" s="57"/>
      <c r="AJ784" s="7"/>
      <c r="AK784" s="7"/>
      <c r="AL784" s="58"/>
      <c r="AM784" s="58"/>
      <c r="AN784" s="58"/>
      <c r="AO784" s="58"/>
      <c r="AP784" s="58"/>
      <c r="AQ784" s="58"/>
    </row>
    <row r="785" spans="1:43" hidden="1" x14ac:dyDescent="0.25">
      <c r="A785" s="57">
        <f t="shared" ref="A785:K794" ca="1" si="169">A$2+(A$3-A$2)*RAND()</f>
        <v>5.7088028909337165</v>
      </c>
      <c r="B785" s="57">
        <f t="shared" ca="1" si="169"/>
        <v>3.6754603912981021</v>
      </c>
      <c r="C785" s="57">
        <f t="shared" ca="1" si="169"/>
        <v>1.8514439054558505</v>
      </c>
      <c r="D785" s="57">
        <f t="shared" ca="1" si="169"/>
        <v>1.400293797301337</v>
      </c>
      <c r="E785" s="57">
        <f t="shared" ca="1" si="169"/>
        <v>7.2119908596877487</v>
      </c>
      <c r="F785" s="57">
        <f t="shared" ca="1" si="169"/>
        <v>2.8900305366624157</v>
      </c>
      <c r="G785" s="57">
        <f t="shared" ca="1" si="169"/>
        <v>1.2069133425994361</v>
      </c>
      <c r="H785" s="57">
        <f t="shared" ca="1" si="169"/>
        <v>2.8940400222289995</v>
      </c>
      <c r="I785" s="57">
        <f t="shared" ca="1" si="169"/>
        <v>4.4662801433703976</v>
      </c>
      <c r="J785" s="57">
        <f t="shared" ca="1" si="169"/>
        <v>7.5175748499857367</v>
      </c>
      <c r="K785" s="57">
        <f t="shared" ca="1" si="169"/>
        <v>2.7769254483992372</v>
      </c>
      <c r="L785" s="57"/>
      <c r="M785" s="6">
        <f t="shared" ref="M785:Q794" ca="1" si="170">SUMIF(M$4,"*"&amp;$A$4&amp;"*",$A785)+SUMIF(M$4,"*"&amp;$B$4&amp;"*",$B785)+SUMIF(M$4,"*"&amp;$C$4&amp;"*",$C785)+SUMIF(M$4,"*"&amp;$D$4&amp;"*",$D785)+SUMIF(M$4,"*"&amp;$E$4&amp;"*",$E785)+SUMIF(M$4,"*"&amp;$F$4&amp;"*",$F785)+SUMIF(M$4,"*"&amp;$G$4&amp;"*",$G785)+SUMIF(M$4,"*"&amp;$H$4&amp;"*",$H785)+SUMIF(M$4,"*"&amp;$I$4&amp;"*",$I785)+SUMIF(M$4,"*"&amp;$J$4&amp;"*",$J785)+SUMIF(M$4,"*"&amp;$K$4&amp;"*",$K785)</f>
        <v>16.284734988974741</v>
      </c>
      <c r="N785" s="6">
        <f t="shared" ca="1" si="170"/>
        <v>15.833584880820228</v>
      </c>
      <c r="O785" s="6">
        <f t="shared" ca="1" si="170"/>
        <v>18.40502610097159</v>
      </c>
      <c r="P785" s="6">
        <f t="shared" ca="1" si="170"/>
        <v>13.808696519730152</v>
      </c>
      <c r="Q785" s="6">
        <f t="shared" ca="1" si="170"/>
        <v>16.558416721614087</v>
      </c>
      <c r="R785" s="57"/>
      <c r="S785" s="57">
        <f t="shared" ca="1" si="166"/>
        <v>18.40502610097159</v>
      </c>
      <c r="T785" s="7">
        <f ca="1">SMALL($S$5:$S$1004,ROWS($S$5:S785))</f>
        <v>19.454684576779762</v>
      </c>
      <c r="U785" s="10">
        <f ca="1">ROWS($S$5:S785)/COUNT($S$5:$S$1004)</f>
        <v>0.78100000000000003</v>
      </c>
      <c r="V785" s="8"/>
      <c r="W785" s="8"/>
      <c r="Y785" s="8"/>
      <c r="Z785" s="8"/>
      <c r="AA785" s="8"/>
      <c r="AB785" s="8"/>
      <c r="AC785" s="8"/>
      <c r="AD785" s="8"/>
      <c r="AF785" s="7"/>
      <c r="AG785" s="7"/>
      <c r="AH785" s="7"/>
      <c r="AI785" s="57"/>
      <c r="AJ785" s="7"/>
      <c r="AK785" s="7"/>
      <c r="AL785" s="58"/>
      <c r="AM785" s="58"/>
      <c r="AN785" s="58"/>
      <c r="AO785" s="58"/>
      <c r="AP785" s="58"/>
      <c r="AQ785" s="58"/>
    </row>
    <row r="786" spans="1:43" hidden="1" x14ac:dyDescent="0.25">
      <c r="A786" s="57">
        <f t="shared" ca="1" si="169"/>
        <v>5.1175660275054184</v>
      </c>
      <c r="B786" s="57">
        <f t="shared" ca="1" si="169"/>
        <v>3.183499785623388</v>
      </c>
      <c r="C786" s="57">
        <f t="shared" ca="1" si="169"/>
        <v>4.9536922307327647</v>
      </c>
      <c r="D786" s="57">
        <f t="shared" ca="1" si="169"/>
        <v>2.0678900430286089</v>
      </c>
      <c r="E786" s="57">
        <f t="shared" ca="1" si="169"/>
        <v>5.5418525558201779</v>
      </c>
      <c r="F786" s="57">
        <f t="shared" ca="1" si="169"/>
        <v>3.4013606159973464</v>
      </c>
      <c r="G786" s="57">
        <f t="shared" ca="1" si="169"/>
        <v>2.615338264113825</v>
      </c>
      <c r="H786" s="57">
        <f t="shared" ca="1" si="169"/>
        <v>3.3716158821360978</v>
      </c>
      <c r="I786" s="57">
        <f t="shared" ca="1" si="169"/>
        <v>6.243013955202418</v>
      </c>
      <c r="J786" s="57">
        <f t="shared" ca="1" si="169"/>
        <v>6.9897624373022325</v>
      </c>
      <c r="K786" s="57">
        <f t="shared" ca="1" si="169"/>
        <v>3.9070692221960286</v>
      </c>
      <c r="L786" s="57"/>
      <c r="M786" s="6">
        <f t="shared" ca="1" si="170"/>
        <v>19.676358959654241</v>
      </c>
      <c r="N786" s="6">
        <f t="shared" ca="1" si="170"/>
        <v>16.790556771950087</v>
      </c>
      <c r="O786" s="6">
        <f t="shared" ca="1" si="170"/>
        <v>15.715114778745798</v>
      </c>
      <c r="P786" s="6">
        <f t="shared" ca="1" si="170"/>
        <v>16.734943579019181</v>
      </c>
      <c r="Q786" s="6">
        <f t="shared" ca="1" si="170"/>
        <v>16.004037445775694</v>
      </c>
      <c r="R786" s="57"/>
      <c r="S786" s="57">
        <f t="shared" ca="1" si="166"/>
        <v>19.676358959654241</v>
      </c>
      <c r="T786" s="7">
        <f ca="1">SMALL($S$5:$S$1004,ROWS($S$5:S786))</f>
        <v>19.466078340206483</v>
      </c>
      <c r="U786" s="10">
        <f ca="1">ROWS($S$5:S786)/COUNT($S$5:$S$1004)</f>
        <v>0.78200000000000003</v>
      </c>
      <c r="V786" s="8"/>
      <c r="W786" s="8"/>
      <c r="Y786" s="8"/>
      <c r="Z786" s="8"/>
      <c r="AA786" s="8"/>
      <c r="AB786" s="8"/>
      <c r="AC786" s="8"/>
      <c r="AD786" s="8"/>
      <c r="AF786" s="7"/>
      <c r="AG786" s="7"/>
      <c r="AH786" s="7"/>
      <c r="AI786" s="57"/>
      <c r="AJ786" s="7"/>
      <c r="AK786" s="7"/>
      <c r="AL786" s="58"/>
      <c r="AM786" s="58"/>
      <c r="AN786" s="58"/>
      <c r="AO786" s="58"/>
      <c r="AP786" s="58"/>
      <c r="AQ786" s="58"/>
    </row>
    <row r="787" spans="1:43" hidden="1" x14ac:dyDescent="0.25">
      <c r="A787" s="57">
        <f t="shared" ca="1" si="169"/>
        <v>5.3461615586593467</v>
      </c>
      <c r="B787" s="57">
        <f t="shared" ca="1" si="169"/>
        <v>2.711821413375056</v>
      </c>
      <c r="C787" s="57">
        <f t="shared" ca="1" si="169"/>
        <v>2.3874872993321223</v>
      </c>
      <c r="D787" s="57">
        <f t="shared" ca="1" si="169"/>
        <v>1.1209549944705313</v>
      </c>
      <c r="E787" s="57">
        <f t="shared" ca="1" si="169"/>
        <v>4.7088907317554796</v>
      </c>
      <c r="F787" s="57">
        <f t="shared" ca="1" si="169"/>
        <v>4.3397935951945437</v>
      </c>
      <c r="G787" s="57">
        <f t="shared" ca="1" si="169"/>
        <v>1.0385133604487153</v>
      </c>
      <c r="H787" s="57">
        <f t="shared" ca="1" si="169"/>
        <v>4.3045595171248969</v>
      </c>
      <c r="I787" s="57">
        <f t="shared" ca="1" si="169"/>
        <v>4.5022933507915965</v>
      </c>
      <c r="J787" s="57">
        <f t="shared" ca="1" si="169"/>
        <v>7.5888242749681325</v>
      </c>
      <c r="K787" s="57">
        <f t="shared" ca="1" si="169"/>
        <v>5.2551179749389973</v>
      </c>
      <c r="L787" s="57"/>
      <c r="M787" s="6">
        <f t="shared" ca="1" si="170"/>
        <v>16.360986493408316</v>
      </c>
      <c r="N787" s="6">
        <f t="shared" ca="1" si="170"/>
        <v>15.094454188546726</v>
      </c>
      <c r="O787" s="6">
        <f t="shared" ca="1" si="170"/>
        <v>15.009536420098668</v>
      </c>
      <c r="P787" s="6">
        <f t="shared" ca="1" si="170"/>
        <v>16.809026334300192</v>
      </c>
      <c r="Q787" s="6">
        <f t="shared" ca="1" si="170"/>
        <v>16.980389637194428</v>
      </c>
      <c r="R787" s="57"/>
      <c r="S787" s="57">
        <f t="shared" ca="1" si="166"/>
        <v>16.980389637194428</v>
      </c>
      <c r="T787" s="7">
        <f ca="1">SMALL($S$5:$S$1004,ROWS($S$5:S787))</f>
        <v>19.476093834703619</v>
      </c>
      <c r="U787" s="10">
        <f ca="1">ROWS($S$5:S787)/COUNT($S$5:$S$1004)</f>
        <v>0.78300000000000003</v>
      </c>
      <c r="V787" s="8"/>
      <c r="W787" s="8"/>
      <c r="Y787" s="8"/>
      <c r="Z787" s="8"/>
      <c r="AA787" s="8"/>
      <c r="AB787" s="8"/>
      <c r="AC787" s="8"/>
      <c r="AD787" s="8"/>
      <c r="AF787" s="7"/>
      <c r="AG787" s="7"/>
      <c r="AH787" s="7"/>
      <c r="AI787" s="57"/>
      <c r="AJ787" s="7"/>
      <c r="AK787" s="7"/>
      <c r="AL787" s="58"/>
      <c r="AM787" s="58"/>
      <c r="AN787" s="58"/>
      <c r="AO787" s="58"/>
      <c r="AP787" s="58"/>
      <c r="AQ787" s="58"/>
    </row>
    <row r="788" spans="1:43" hidden="1" x14ac:dyDescent="0.25">
      <c r="A788" s="57">
        <f t="shared" ca="1" si="169"/>
        <v>4.5773724144960344</v>
      </c>
      <c r="B788" s="57">
        <f t="shared" ca="1" si="169"/>
        <v>2.1312739707888935</v>
      </c>
      <c r="C788" s="57">
        <f t="shared" ca="1" si="169"/>
        <v>1.3453754391612445</v>
      </c>
      <c r="D788" s="57">
        <f t="shared" ca="1" si="169"/>
        <v>2.6459763677174077</v>
      </c>
      <c r="E788" s="57">
        <f t="shared" ca="1" si="169"/>
        <v>7.2737376751285616</v>
      </c>
      <c r="F788" s="57">
        <f t="shared" ca="1" si="169"/>
        <v>4.4701034585603594</v>
      </c>
      <c r="G788" s="57">
        <f t="shared" ca="1" si="169"/>
        <v>1.4630818327397415</v>
      </c>
      <c r="H788" s="57">
        <f t="shared" ca="1" si="169"/>
        <v>3.8392439595494152</v>
      </c>
      <c r="I788" s="57">
        <f t="shared" ca="1" si="169"/>
        <v>6.7315774551913758</v>
      </c>
      <c r="J788" s="57">
        <f t="shared" ca="1" si="169"/>
        <v>7.660987460122815</v>
      </c>
      <c r="K788" s="57">
        <f t="shared" ca="1" si="169"/>
        <v>4.3235462922873893</v>
      </c>
      <c r="L788" s="57"/>
      <c r="M788" s="6">
        <f t="shared" ca="1" si="170"/>
        <v>15.046817146519835</v>
      </c>
      <c r="N788" s="6">
        <f t="shared" ca="1" si="170"/>
        <v>16.347418075076</v>
      </c>
      <c r="O788" s="6">
        <f t="shared" ca="1" si="170"/>
        <v>17.06599910604027</v>
      </c>
      <c r="P788" s="6">
        <f t="shared" ca="1" si="170"/>
        <v>17.656501176828016</v>
      </c>
      <c r="Q788" s="6">
        <f t="shared" ca="1" si="170"/>
        <v>17.567801897754258</v>
      </c>
      <c r="R788" s="57"/>
      <c r="S788" s="57">
        <f t="shared" ca="1" si="166"/>
        <v>17.656501176828016</v>
      </c>
      <c r="T788" s="7">
        <f ca="1">SMALL($S$5:$S$1004,ROWS($S$5:S788))</f>
        <v>19.476473733486543</v>
      </c>
      <c r="U788" s="10">
        <f ca="1">ROWS($S$5:S788)/COUNT($S$5:$S$1004)</f>
        <v>0.78400000000000003</v>
      </c>
      <c r="V788" s="8"/>
      <c r="W788" s="8"/>
      <c r="Y788" s="8"/>
      <c r="Z788" s="8"/>
      <c r="AA788" s="8"/>
      <c r="AB788" s="8"/>
      <c r="AC788" s="8"/>
      <c r="AD788" s="8"/>
      <c r="AF788" s="7"/>
      <c r="AG788" s="7"/>
      <c r="AH788" s="7"/>
      <c r="AI788" s="57"/>
      <c r="AJ788" s="7"/>
      <c r="AK788" s="7"/>
      <c r="AL788" s="58"/>
      <c r="AM788" s="58"/>
      <c r="AN788" s="58"/>
      <c r="AO788" s="58"/>
      <c r="AP788" s="58"/>
      <c r="AQ788" s="58"/>
    </row>
    <row r="789" spans="1:43" hidden="1" x14ac:dyDescent="0.25">
      <c r="A789" s="57">
        <f t="shared" ca="1" si="169"/>
        <v>4.3730329372348162</v>
      </c>
      <c r="B789" s="57">
        <f t="shared" ca="1" si="169"/>
        <v>3.924823960987005</v>
      </c>
      <c r="C789" s="57">
        <f t="shared" ca="1" si="169"/>
        <v>2.7722764244470222</v>
      </c>
      <c r="D789" s="57">
        <f t="shared" ca="1" si="169"/>
        <v>1.4232638677023692</v>
      </c>
      <c r="E789" s="57">
        <f t="shared" ca="1" si="169"/>
        <v>4.383362567713716</v>
      </c>
      <c r="F789" s="57">
        <f t="shared" ca="1" si="169"/>
        <v>2.3007521970638236</v>
      </c>
      <c r="G789" s="57">
        <f t="shared" ca="1" si="169"/>
        <v>2.6630068255729205</v>
      </c>
      <c r="H789" s="57">
        <f t="shared" ca="1" si="169"/>
        <v>3.2123328140921354</v>
      </c>
      <c r="I789" s="57">
        <f t="shared" ca="1" si="169"/>
        <v>4.8656278668184481</v>
      </c>
      <c r="J789" s="57">
        <f t="shared" ca="1" si="169"/>
        <v>7.2747715121113909</v>
      </c>
      <c r="K789" s="57">
        <f t="shared" ca="1" si="169"/>
        <v>4.2575919029029565</v>
      </c>
      <c r="L789" s="57"/>
      <c r="M789" s="6">
        <f t="shared" ca="1" si="170"/>
        <v>17.08308769936615</v>
      </c>
      <c r="N789" s="6">
        <f t="shared" ca="1" si="170"/>
        <v>15.734075142621498</v>
      </c>
      <c r="O789" s="6">
        <f t="shared" ca="1" si="170"/>
        <v>15.582958040812112</v>
      </c>
      <c r="P789" s="6">
        <f t="shared" ca="1" si="170"/>
        <v>15.348795927772233</v>
      </c>
      <c r="Q789" s="6">
        <f t="shared" ca="1" si="170"/>
        <v>15.778111245695815</v>
      </c>
      <c r="R789" s="57"/>
      <c r="S789" s="57">
        <f t="shared" ca="1" si="166"/>
        <v>17.08308769936615</v>
      </c>
      <c r="T789" s="7">
        <f ca="1">SMALL($S$5:$S$1004,ROWS($S$5:S789))</f>
        <v>19.477258328395177</v>
      </c>
      <c r="U789" s="10">
        <f ca="1">ROWS($S$5:S789)/COUNT($S$5:$S$1004)</f>
        <v>0.78500000000000003</v>
      </c>
      <c r="V789" s="8"/>
      <c r="W789" s="8"/>
      <c r="Y789" s="8"/>
      <c r="Z789" s="8"/>
      <c r="AA789" s="8"/>
      <c r="AB789" s="8"/>
      <c r="AC789" s="8"/>
      <c r="AD789" s="8"/>
      <c r="AF789" s="7"/>
      <c r="AG789" s="7"/>
      <c r="AH789" s="7"/>
      <c r="AI789" s="57"/>
      <c r="AJ789" s="7"/>
      <c r="AK789" s="7"/>
      <c r="AL789" s="58"/>
      <c r="AM789" s="58"/>
      <c r="AN789" s="58"/>
      <c r="AO789" s="58"/>
      <c r="AP789" s="58"/>
      <c r="AQ789" s="58"/>
    </row>
    <row r="790" spans="1:43" hidden="1" x14ac:dyDescent="0.25">
      <c r="A790" s="57">
        <f t="shared" ca="1" si="169"/>
        <v>4.6111160498375661</v>
      </c>
      <c r="B790" s="57">
        <f t="shared" ca="1" si="169"/>
        <v>1.3684251042777769</v>
      </c>
      <c r="C790" s="57">
        <f t="shared" ca="1" si="169"/>
        <v>3.129532204037881</v>
      </c>
      <c r="D790" s="57">
        <f t="shared" ca="1" si="169"/>
        <v>2.5663594486776908</v>
      </c>
      <c r="E790" s="57">
        <f t="shared" ca="1" si="169"/>
        <v>4.9152871761295431</v>
      </c>
      <c r="F790" s="57">
        <f t="shared" ca="1" si="169"/>
        <v>2.0652200656175781</v>
      </c>
      <c r="G790" s="57">
        <f t="shared" ca="1" si="169"/>
        <v>1.1709485790326541</v>
      </c>
      <c r="H790" s="57">
        <f t="shared" ca="1" si="169"/>
        <v>2.6200713164430529</v>
      </c>
      <c r="I790" s="57">
        <f t="shared" ca="1" si="169"/>
        <v>3.0002392110335929</v>
      </c>
      <c r="J790" s="57">
        <f t="shared" ca="1" si="169"/>
        <v>4.60049541155675</v>
      </c>
      <c r="K790" s="57">
        <f t="shared" ca="1" si="169"/>
        <v>4.8525954957135511</v>
      </c>
      <c r="L790" s="57"/>
      <c r="M790" s="6">
        <f t="shared" ca="1" si="170"/>
        <v>13.512092244464851</v>
      </c>
      <c r="N790" s="6">
        <f t="shared" ca="1" si="170"/>
        <v>12.948919489104661</v>
      </c>
      <c r="O790" s="6">
        <f t="shared" ca="1" si="170"/>
        <v>10.88420769196407</v>
      </c>
      <c r="P790" s="6">
        <f t="shared" ca="1" si="170"/>
        <v>11.286479876642499</v>
      </c>
      <c r="Q790" s="6">
        <f t="shared" ca="1" si="170"/>
        <v>13.756379092563924</v>
      </c>
      <c r="R790" s="57"/>
      <c r="S790" s="57">
        <f t="shared" ca="1" si="166"/>
        <v>13.756379092563924</v>
      </c>
      <c r="T790" s="7">
        <f ca="1">SMALL($S$5:$S$1004,ROWS($S$5:S790))</f>
        <v>19.483791171651426</v>
      </c>
      <c r="U790" s="10">
        <f ca="1">ROWS($S$5:S790)/COUNT($S$5:$S$1004)</f>
        <v>0.78600000000000003</v>
      </c>
      <c r="V790" s="8"/>
      <c r="W790" s="8"/>
      <c r="Y790" s="8"/>
      <c r="Z790" s="8"/>
      <c r="AA790" s="8"/>
      <c r="AB790" s="8"/>
      <c r="AC790" s="8"/>
      <c r="AD790" s="8"/>
      <c r="AF790" s="7"/>
      <c r="AG790" s="7"/>
      <c r="AH790" s="7"/>
      <c r="AI790" s="57"/>
      <c r="AJ790" s="7"/>
      <c r="AK790" s="7"/>
      <c r="AL790" s="58"/>
      <c r="AM790" s="58"/>
      <c r="AN790" s="58"/>
      <c r="AO790" s="58"/>
      <c r="AP790" s="58"/>
      <c r="AQ790" s="58"/>
    </row>
    <row r="791" spans="1:43" hidden="1" x14ac:dyDescent="0.25">
      <c r="A791" s="57">
        <f t="shared" ca="1" si="169"/>
        <v>5.1857015175054268</v>
      </c>
      <c r="B791" s="57">
        <f t="shared" ca="1" si="169"/>
        <v>3.899781362052205</v>
      </c>
      <c r="C791" s="57">
        <f t="shared" ca="1" si="169"/>
        <v>1.9241102291549126</v>
      </c>
      <c r="D791" s="57">
        <f t="shared" ca="1" si="169"/>
        <v>2.6178703685365736</v>
      </c>
      <c r="E791" s="57">
        <f t="shared" ca="1" si="169"/>
        <v>6.6015074984938096</v>
      </c>
      <c r="F791" s="57">
        <f t="shared" ca="1" si="169"/>
        <v>2.3408477443252527</v>
      </c>
      <c r="G791" s="57">
        <f t="shared" ca="1" si="169"/>
        <v>1.7800835495277785</v>
      </c>
      <c r="H791" s="57">
        <f t="shared" ca="1" si="169"/>
        <v>4.3543668972268517</v>
      </c>
      <c r="I791" s="57">
        <f t="shared" ca="1" si="169"/>
        <v>6.2957591555637586</v>
      </c>
      <c r="J791" s="57">
        <f t="shared" ca="1" si="169"/>
        <v>7.2930101940332843</v>
      </c>
      <c r="K791" s="57">
        <f t="shared" ca="1" si="169"/>
        <v>5.737863912272239</v>
      </c>
      <c r="L791" s="57"/>
      <c r="M791" s="6">
        <f t="shared" ca="1" si="170"/>
        <v>16.182905490221401</v>
      </c>
      <c r="N791" s="6">
        <f t="shared" ca="1" si="170"/>
        <v>16.876665629603064</v>
      </c>
      <c r="O791" s="6">
        <f t="shared" ca="1" si="170"/>
        <v>17.794299054579298</v>
      </c>
      <c r="P791" s="6">
        <f t="shared" ca="1" si="170"/>
        <v>18.274252174213455</v>
      </c>
      <c r="Q791" s="6">
        <f t="shared" ca="1" si="170"/>
        <v>20.593519670045104</v>
      </c>
      <c r="R791" s="57"/>
      <c r="S791" s="57">
        <f t="shared" ca="1" si="166"/>
        <v>20.593519670045104</v>
      </c>
      <c r="T791" s="7">
        <f ca="1">SMALL($S$5:$S$1004,ROWS($S$5:S791))</f>
        <v>19.495968495552468</v>
      </c>
      <c r="U791" s="10">
        <f ca="1">ROWS($S$5:S791)/COUNT($S$5:$S$1004)</f>
        <v>0.78700000000000003</v>
      </c>
      <c r="V791" s="8"/>
      <c r="W791" s="8"/>
      <c r="Y791" s="8"/>
      <c r="Z791" s="8"/>
      <c r="AA791" s="8"/>
      <c r="AB791" s="8"/>
      <c r="AC791" s="8"/>
      <c r="AD791" s="8"/>
      <c r="AF791" s="7"/>
      <c r="AG791" s="7"/>
      <c r="AH791" s="7"/>
      <c r="AI791" s="57"/>
      <c r="AJ791" s="7"/>
      <c r="AK791" s="7"/>
      <c r="AL791" s="58"/>
      <c r="AM791" s="58"/>
      <c r="AN791" s="58"/>
      <c r="AO791" s="58"/>
      <c r="AP791" s="58"/>
      <c r="AQ791" s="58"/>
    </row>
    <row r="792" spans="1:43" hidden="1" x14ac:dyDescent="0.25">
      <c r="A792" s="57">
        <f t="shared" ca="1" si="169"/>
        <v>5.5130232743079439</v>
      </c>
      <c r="B792" s="57">
        <f t="shared" ca="1" si="169"/>
        <v>1.6734688404575957</v>
      </c>
      <c r="C792" s="57">
        <f t="shared" ca="1" si="169"/>
        <v>3.0651005838219882</v>
      </c>
      <c r="D792" s="57">
        <f t="shared" ca="1" si="169"/>
        <v>2.2653047060965896</v>
      </c>
      <c r="E792" s="57">
        <f t="shared" ca="1" si="169"/>
        <v>5.2569417760079666</v>
      </c>
      <c r="F792" s="57">
        <f t="shared" ca="1" si="169"/>
        <v>5.5239097144717118</v>
      </c>
      <c r="G792" s="57">
        <f t="shared" ca="1" si="169"/>
        <v>1.5670361144182081</v>
      </c>
      <c r="H792" s="57">
        <f t="shared" ca="1" si="169"/>
        <v>5.2720174977625796</v>
      </c>
      <c r="I792" s="57">
        <f t="shared" ca="1" si="169"/>
        <v>4.4917711793594144</v>
      </c>
      <c r="J792" s="57">
        <f t="shared" ca="1" si="169"/>
        <v>6.9750567963878805</v>
      </c>
      <c r="K792" s="57">
        <f t="shared" ca="1" si="169"/>
        <v>3.1113691563725951</v>
      </c>
      <c r="L792" s="57"/>
      <c r="M792" s="6">
        <f t="shared" ca="1" si="170"/>
        <v>17.120216768936018</v>
      </c>
      <c r="N792" s="6">
        <f t="shared" ca="1" si="170"/>
        <v>16.320420891210624</v>
      </c>
      <c r="O792" s="6">
        <f t="shared" ca="1" si="170"/>
        <v>13.905467412853444</v>
      </c>
      <c r="P792" s="6">
        <f t="shared" ca="1" si="170"/>
        <v>14.800518890661317</v>
      </c>
      <c r="Q792" s="6">
        <f t="shared" ca="1" si="170"/>
        <v>15.313797270600736</v>
      </c>
      <c r="R792" s="57"/>
      <c r="S792" s="57">
        <f t="shared" ca="1" si="166"/>
        <v>17.120216768936018</v>
      </c>
      <c r="T792" s="7">
        <f ca="1">SMALL($S$5:$S$1004,ROWS($S$5:S792))</f>
        <v>19.499791344114964</v>
      </c>
      <c r="U792" s="10">
        <f ca="1">ROWS($S$5:S792)/COUNT($S$5:$S$1004)</f>
        <v>0.78800000000000003</v>
      </c>
      <c r="V792" s="8"/>
      <c r="W792" s="8"/>
      <c r="Y792" s="8"/>
      <c r="Z792" s="8"/>
      <c r="AA792" s="8"/>
      <c r="AB792" s="8"/>
      <c r="AC792" s="8"/>
      <c r="AD792" s="8"/>
      <c r="AF792" s="7"/>
      <c r="AG792" s="7"/>
      <c r="AH792" s="7"/>
      <c r="AI792" s="57"/>
      <c r="AJ792" s="7"/>
      <c r="AK792" s="7"/>
      <c r="AL792" s="58"/>
      <c r="AM792" s="58"/>
      <c r="AN792" s="58"/>
      <c r="AO792" s="58"/>
      <c r="AP792" s="58"/>
      <c r="AQ792" s="58"/>
    </row>
    <row r="793" spans="1:43" hidden="1" x14ac:dyDescent="0.25">
      <c r="A793" s="57">
        <f t="shared" ca="1" si="169"/>
        <v>3.3595727959756143</v>
      </c>
      <c r="B793" s="57">
        <f t="shared" ca="1" si="169"/>
        <v>1.9170092229011013</v>
      </c>
      <c r="C793" s="57">
        <f t="shared" ca="1" si="169"/>
        <v>2.6060998074735791</v>
      </c>
      <c r="D793" s="57">
        <f t="shared" ca="1" si="169"/>
        <v>1.1149898819250561</v>
      </c>
      <c r="E793" s="57">
        <f t="shared" ca="1" si="169"/>
        <v>4.2852353238525769</v>
      </c>
      <c r="F793" s="57">
        <f t="shared" ca="1" si="169"/>
        <v>3.9471202342934713</v>
      </c>
      <c r="G793" s="57">
        <f t="shared" ca="1" si="169"/>
        <v>1.6368081379709849</v>
      </c>
      <c r="H793" s="57">
        <f t="shared" ca="1" si="169"/>
        <v>4.2400652774984273</v>
      </c>
      <c r="I793" s="57">
        <f t="shared" ca="1" si="169"/>
        <v>4.5773568827243674</v>
      </c>
      <c r="J793" s="57">
        <f t="shared" ca="1" si="169"/>
        <v>5.0345991430462869</v>
      </c>
      <c r="K793" s="57">
        <f t="shared" ca="1" si="169"/>
        <v>4.496534737552123</v>
      </c>
      <c r="L793" s="57"/>
      <c r="M793" s="6">
        <f t="shared" ca="1" si="170"/>
        <v>12.637079884466466</v>
      </c>
      <c r="N793" s="6">
        <f t="shared" ca="1" si="170"/>
        <v>11.145969958917942</v>
      </c>
      <c r="O793" s="6">
        <f t="shared" ca="1" si="170"/>
        <v>11.236843689799965</v>
      </c>
      <c r="P793" s="6">
        <f t="shared" ca="1" si="170"/>
        <v>14.938021077471062</v>
      </c>
      <c r="Q793" s="6">
        <f t="shared" ca="1" si="170"/>
        <v>14.938844561804229</v>
      </c>
      <c r="R793" s="57"/>
      <c r="S793" s="57">
        <f t="shared" ca="1" si="166"/>
        <v>14.938844561804229</v>
      </c>
      <c r="T793" s="7">
        <f ca="1">SMALL($S$5:$S$1004,ROWS($S$5:S793))</f>
        <v>19.500329123573628</v>
      </c>
      <c r="U793" s="10">
        <f ca="1">ROWS($S$5:S793)/COUNT($S$5:$S$1004)</f>
        <v>0.78900000000000003</v>
      </c>
      <c r="V793" s="8"/>
      <c r="W793" s="8"/>
      <c r="Y793" s="8"/>
      <c r="Z793" s="8"/>
      <c r="AA793" s="8"/>
      <c r="AB793" s="8"/>
      <c r="AC793" s="8"/>
      <c r="AD793" s="8"/>
      <c r="AF793" s="7"/>
      <c r="AG793" s="7"/>
      <c r="AH793" s="7"/>
      <c r="AI793" s="57"/>
      <c r="AJ793" s="7"/>
      <c r="AK793" s="7"/>
      <c r="AL793" s="58"/>
      <c r="AM793" s="58"/>
      <c r="AN793" s="58"/>
      <c r="AO793" s="58"/>
      <c r="AP793" s="58"/>
      <c r="AQ793" s="58"/>
    </row>
    <row r="794" spans="1:43" hidden="1" x14ac:dyDescent="0.25">
      <c r="A794" s="57">
        <f t="shared" ca="1" si="169"/>
        <v>5.0616840307642796</v>
      </c>
      <c r="B794" s="57">
        <f t="shared" ca="1" si="169"/>
        <v>1.6732888201056046</v>
      </c>
      <c r="C794" s="57">
        <f t="shared" ca="1" si="169"/>
        <v>2.7929313443456256</v>
      </c>
      <c r="D794" s="57">
        <f t="shared" ca="1" si="169"/>
        <v>1.0686682660288171</v>
      </c>
      <c r="E794" s="57">
        <f t="shared" ca="1" si="169"/>
        <v>4.1468164546836626</v>
      </c>
      <c r="F794" s="57">
        <f t="shared" ca="1" si="169"/>
        <v>4.1554677746775219</v>
      </c>
      <c r="G794" s="57">
        <f t="shared" ca="1" si="169"/>
        <v>1.9879168510850695</v>
      </c>
      <c r="H794" s="57">
        <f t="shared" ca="1" si="169"/>
        <v>3.9868557710392563</v>
      </c>
      <c r="I794" s="57">
        <f t="shared" ca="1" si="169"/>
        <v>5.0635514881224815</v>
      </c>
      <c r="J794" s="57">
        <f t="shared" ca="1" si="169"/>
        <v>7.5060575754818046</v>
      </c>
      <c r="K794" s="57">
        <f t="shared" ca="1" si="169"/>
        <v>3.8477714472775411</v>
      </c>
      <c r="L794" s="57"/>
      <c r="M794" s="6">
        <f t="shared" ca="1" si="170"/>
        <v>17.348589801676781</v>
      </c>
      <c r="N794" s="6">
        <f t="shared" ca="1" si="170"/>
        <v>15.624326723359971</v>
      </c>
      <c r="O794" s="6">
        <f t="shared" ca="1" si="170"/>
        <v>13.326162850271071</v>
      </c>
      <c r="P794" s="6">
        <f t="shared" ca="1" si="170"/>
        <v>14.740079530183149</v>
      </c>
      <c r="Q794" s="6">
        <f t="shared" ca="1" si="170"/>
        <v>13.654732493106064</v>
      </c>
      <c r="R794" s="57"/>
      <c r="S794" s="57">
        <f t="shared" ca="1" si="166"/>
        <v>17.348589801676781</v>
      </c>
      <c r="T794" s="7">
        <f ca="1">SMALL($S$5:$S$1004,ROWS($S$5:S794))</f>
        <v>19.501938002583884</v>
      </c>
      <c r="U794" s="10">
        <f ca="1">ROWS($S$5:S794)/COUNT($S$5:$S$1004)</f>
        <v>0.79</v>
      </c>
      <c r="V794" s="8"/>
      <c r="W794" s="8"/>
      <c r="Y794" s="8"/>
      <c r="Z794" s="8"/>
      <c r="AA794" s="8"/>
      <c r="AB794" s="8"/>
      <c r="AC794" s="8"/>
      <c r="AD794" s="8"/>
      <c r="AF794" s="7"/>
      <c r="AG794" s="7"/>
      <c r="AH794" s="7"/>
      <c r="AI794" s="57"/>
      <c r="AJ794" s="7"/>
      <c r="AK794" s="7"/>
      <c r="AL794" s="58"/>
      <c r="AM794" s="58"/>
      <c r="AN794" s="58"/>
      <c r="AO794" s="58"/>
      <c r="AP794" s="58"/>
      <c r="AQ794" s="58"/>
    </row>
    <row r="795" spans="1:43" hidden="1" x14ac:dyDescent="0.25">
      <c r="A795" s="57">
        <f t="shared" ref="A795:K804" ca="1" si="171">A$2+(A$3-A$2)*RAND()</f>
        <v>3.5918854704608432</v>
      </c>
      <c r="B795" s="57">
        <f t="shared" ca="1" si="171"/>
        <v>4.5326251754474223</v>
      </c>
      <c r="C795" s="57">
        <f t="shared" ca="1" si="171"/>
        <v>2.433964608180371</v>
      </c>
      <c r="D795" s="57">
        <f t="shared" ca="1" si="171"/>
        <v>2.3695461886782061</v>
      </c>
      <c r="E795" s="57">
        <f t="shared" ca="1" si="171"/>
        <v>5.7618059098170873</v>
      </c>
      <c r="F795" s="57">
        <f t="shared" ca="1" si="171"/>
        <v>5.3951516137740168</v>
      </c>
      <c r="G795" s="57">
        <f t="shared" ca="1" si="171"/>
        <v>2.4395204267158386</v>
      </c>
      <c r="H795" s="57">
        <f t="shared" ca="1" si="171"/>
        <v>4.7969001276777909</v>
      </c>
      <c r="I795" s="57">
        <f t="shared" ca="1" si="171"/>
        <v>4.7920202341190619</v>
      </c>
      <c r="J795" s="57">
        <f t="shared" ca="1" si="171"/>
        <v>7.1645626650939693</v>
      </c>
      <c r="K795" s="57">
        <f t="shared" ca="1" si="171"/>
        <v>4.3851425205442425</v>
      </c>
      <c r="L795" s="57"/>
      <c r="M795" s="6">
        <f t="shared" ref="M795:Q804" ca="1" si="172">SUMIF(M$4,"*"&amp;$A$4&amp;"*",$A795)+SUMIF(M$4,"*"&amp;$B$4&amp;"*",$B795)+SUMIF(M$4,"*"&amp;$C$4&amp;"*",$C795)+SUMIF(M$4,"*"&amp;$D$4&amp;"*",$D795)+SUMIF(M$4,"*"&amp;$E$4&amp;"*",$E795)+SUMIF(M$4,"*"&amp;$F$4&amp;"*",$F795)+SUMIF(M$4,"*"&amp;$G$4&amp;"*",$G795)+SUMIF(M$4,"*"&amp;$H$4&amp;"*",$H795)+SUMIF(M$4,"*"&amp;$I$4&amp;"*",$I795)+SUMIF(M$4,"*"&amp;$J$4&amp;"*",$J795)+SUMIF(M$4,"*"&amp;$K$4&amp;"*",$K795)</f>
        <v>15.629933170451023</v>
      </c>
      <c r="N795" s="6">
        <f t="shared" ca="1" si="172"/>
        <v>15.565514750948857</v>
      </c>
      <c r="O795" s="6">
        <f t="shared" ca="1" si="172"/>
        <v>17.458993750358481</v>
      </c>
      <c r="P795" s="6">
        <f t="shared" ca="1" si="172"/>
        <v>19.104939543884743</v>
      </c>
      <c r="Q795" s="6">
        <f t="shared" ca="1" si="172"/>
        <v>19.476473733486543</v>
      </c>
      <c r="R795" s="57"/>
      <c r="S795" s="57">
        <f t="shared" ca="1" si="166"/>
        <v>19.476473733486543</v>
      </c>
      <c r="T795" s="7">
        <f ca="1">SMALL($S$5:$S$1004,ROWS($S$5:S795))</f>
        <v>19.502625961577678</v>
      </c>
      <c r="U795" s="10">
        <f ca="1">ROWS($S$5:S795)/COUNT($S$5:$S$1004)</f>
        <v>0.79100000000000004</v>
      </c>
      <c r="V795" s="8"/>
      <c r="W795" s="8"/>
      <c r="Y795" s="8"/>
      <c r="Z795" s="8"/>
      <c r="AA795" s="8"/>
      <c r="AB795" s="8"/>
      <c r="AC795" s="8"/>
      <c r="AD795" s="8"/>
      <c r="AF795" s="7"/>
      <c r="AG795" s="7"/>
      <c r="AH795" s="7"/>
      <c r="AI795" s="57"/>
      <c r="AJ795" s="7"/>
      <c r="AK795" s="7"/>
      <c r="AL795" s="58"/>
      <c r="AM795" s="58"/>
      <c r="AN795" s="58"/>
      <c r="AO795" s="58"/>
      <c r="AP795" s="58"/>
      <c r="AQ795" s="58"/>
    </row>
    <row r="796" spans="1:43" hidden="1" x14ac:dyDescent="0.25">
      <c r="A796" s="57">
        <f t="shared" ca="1" si="171"/>
        <v>3.3696170379590225</v>
      </c>
      <c r="B796" s="57">
        <f t="shared" ca="1" si="171"/>
        <v>4.0134185646136817</v>
      </c>
      <c r="C796" s="57">
        <f t="shared" ca="1" si="171"/>
        <v>1.8652542748885823</v>
      </c>
      <c r="D796" s="57">
        <f t="shared" ca="1" si="171"/>
        <v>2.0890951628394729</v>
      </c>
      <c r="E796" s="57">
        <f t="shared" ca="1" si="171"/>
        <v>5.384212638439136</v>
      </c>
      <c r="F796" s="57">
        <f t="shared" ca="1" si="171"/>
        <v>2.7605331264842325</v>
      </c>
      <c r="G796" s="57">
        <f t="shared" ca="1" si="171"/>
        <v>0.59580379159961461</v>
      </c>
      <c r="H796" s="57">
        <f t="shared" ca="1" si="171"/>
        <v>5.6282489902112038</v>
      </c>
      <c r="I796" s="57">
        <f t="shared" ca="1" si="171"/>
        <v>4.2027620959788514</v>
      </c>
      <c r="J796" s="57">
        <f t="shared" ca="1" si="171"/>
        <v>5.0474098498046018</v>
      </c>
      <c r="K796" s="57">
        <f t="shared" ca="1" si="171"/>
        <v>5.2821445936244853</v>
      </c>
      <c r="L796" s="57"/>
      <c r="M796" s="6">
        <f t="shared" ca="1" si="172"/>
        <v>10.878084954251822</v>
      </c>
      <c r="N796" s="6">
        <f t="shared" ca="1" si="172"/>
        <v>11.101925842202711</v>
      </c>
      <c r="O796" s="6">
        <f t="shared" ca="1" si="172"/>
        <v>14.44504105285742</v>
      </c>
      <c r="P796" s="6">
        <f t="shared" ca="1" si="172"/>
        <v>16.258858380701248</v>
      </c>
      <c r="Q796" s="6">
        <f t="shared" ca="1" si="172"/>
        <v>20.30802478688851</v>
      </c>
      <c r="R796" s="57"/>
      <c r="S796" s="57">
        <f t="shared" ca="1" si="166"/>
        <v>20.30802478688851</v>
      </c>
      <c r="T796" s="7">
        <f ca="1">SMALL($S$5:$S$1004,ROWS($S$5:S796))</f>
        <v>19.506063038117492</v>
      </c>
      <c r="U796" s="10">
        <f ca="1">ROWS($S$5:S796)/COUNT($S$5:$S$1004)</f>
        <v>0.79200000000000004</v>
      </c>
      <c r="V796" s="8"/>
      <c r="W796" s="8"/>
      <c r="Y796" s="8"/>
      <c r="Z796" s="8"/>
      <c r="AA796" s="8"/>
      <c r="AB796" s="8"/>
      <c r="AC796" s="8"/>
      <c r="AD796" s="8"/>
      <c r="AF796" s="7"/>
      <c r="AG796" s="7"/>
      <c r="AH796" s="7"/>
      <c r="AI796" s="57"/>
      <c r="AJ796" s="7"/>
      <c r="AK796" s="7"/>
      <c r="AL796" s="58"/>
      <c r="AM796" s="58"/>
      <c r="AN796" s="58"/>
      <c r="AO796" s="58"/>
      <c r="AP796" s="58"/>
      <c r="AQ796" s="58"/>
    </row>
    <row r="797" spans="1:43" hidden="1" x14ac:dyDescent="0.25">
      <c r="A797" s="57">
        <f t="shared" ca="1" si="171"/>
        <v>5.0634425963897778</v>
      </c>
      <c r="B797" s="57">
        <f t="shared" ca="1" si="171"/>
        <v>2.9509402860356433</v>
      </c>
      <c r="C797" s="57">
        <f t="shared" ca="1" si="171"/>
        <v>2.9737201809539564</v>
      </c>
      <c r="D797" s="57">
        <f t="shared" ca="1" si="171"/>
        <v>1.4908187612368249</v>
      </c>
      <c r="E797" s="57">
        <f t="shared" ca="1" si="171"/>
        <v>5.7612438656813882</v>
      </c>
      <c r="F797" s="57">
        <f t="shared" ca="1" si="171"/>
        <v>3.9954057579076641</v>
      </c>
      <c r="G797" s="57">
        <f t="shared" ca="1" si="171"/>
        <v>2.1538449337301477</v>
      </c>
      <c r="H797" s="57">
        <f t="shared" ca="1" si="171"/>
        <v>4.2367930498044819</v>
      </c>
      <c r="I797" s="57">
        <f t="shared" ca="1" si="171"/>
        <v>5.718139135856724</v>
      </c>
      <c r="J797" s="57">
        <f t="shared" ca="1" si="171"/>
        <v>7.9006329546049177</v>
      </c>
      <c r="K797" s="57">
        <f t="shared" ca="1" si="171"/>
        <v>5.1061985524650932</v>
      </c>
      <c r="L797" s="57"/>
      <c r="M797" s="6">
        <f t="shared" ca="1" si="172"/>
        <v>18.091640665678803</v>
      </c>
      <c r="N797" s="6">
        <f t="shared" ca="1" si="172"/>
        <v>16.608739245961665</v>
      </c>
      <c r="O797" s="6">
        <f t="shared" ca="1" si="172"/>
        <v>16.612817106321948</v>
      </c>
      <c r="P797" s="6">
        <f t="shared" ca="1" si="172"/>
        <v>17.770683732265127</v>
      </c>
      <c r="Q797" s="6">
        <f t="shared" ca="1" si="172"/>
        <v>18.05517575398661</v>
      </c>
      <c r="R797" s="57"/>
      <c r="S797" s="57">
        <f t="shared" ca="1" si="166"/>
        <v>18.091640665678803</v>
      </c>
      <c r="T797" s="7">
        <f ca="1">SMALL($S$5:$S$1004,ROWS($S$5:S797))</f>
        <v>19.508046625376672</v>
      </c>
      <c r="U797" s="10">
        <f ca="1">ROWS($S$5:S797)/COUNT($S$5:$S$1004)</f>
        <v>0.79300000000000004</v>
      </c>
      <c r="V797" s="8"/>
      <c r="W797" s="8"/>
      <c r="Y797" s="8"/>
      <c r="Z797" s="8"/>
      <c r="AA797" s="8"/>
      <c r="AB797" s="8"/>
      <c r="AC797" s="8"/>
      <c r="AD797" s="8"/>
      <c r="AF797" s="7"/>
      <c r="AG797" s="7"/>
      <c r="AH797" s="7"/>
      <c r="AI797" s="57"/>
      <c r="AJ797" s="7"/>
      <c r="AK797" s="7"/>
      <c r="AL797" s="58"/>
      <c r="AM797" s="58"/>
      <c r="AN797" s="58"/>
      <c r="AO797" s="58"/>
      <c r="AP797" s="58"/>
      <c r="AQ797" s="58"/>
    </row>
    <row r="798" spans="1:43" hidden="1" x14ac:dyDescent="0.25">
      <c r="A798" s="57">
        <f t="shared" ca="1" si="171"/>
        <v>2.1332963725310039</v>
      </c>
      <c r="B798" s="57">
        <f t="shared" ca="1" si="171"/>
        <v>2.6532120359383775</v>
      </c>
      <c r="C798" s="57">
        <f t="shared" ca="1" si="171"/>
        <v>4.5536048657026207</v>
      </c>
      <c r="D798" s="57">
        <f t="shared" ca="1" si="171"/>
        <v>2.7295120929989349</v>
      </c>
      <c r="E798" s="57">
        <f t="shared" ca="1" si="171"/>
        <v>7.7654182471143631</v>
      </c>
      <c r="F798" s="57">
        <f t="shared" ca="1" si="171"/>
        <v>4.4797890605119726</v>
      </c>
      <c r="G798" s="57">
        <f t="shared" ca="1" si="171"/>
        <v>2.060436744839095</v>
      </c>
      <c r="H798" s="57">
        <f t="shared" ca="1" si="171"/>
        <v>5.9784515667952682</v>
      </c>
      <c r="I798" s="57">
        <f t="shared" ca="1" si="171"/>
        <v>6.3025574742408548</v>
      </c>
      <c r="J798" s="57">
        <f t="shared" ca="1" si="171"/>
        <v>7.3728095105372073</v>
      </c>
      <c r="K798" s="57">
        <f t="shared" ca="1" si="171"/>
        <v>3.6831771448847439</v>
      </c>
      <c r="L798" s="57"/>
      <c r="M798" s="6">
        <f t="shared" ca="1" si="172"/>
        <v>16.120147493609927</v>
      </c>
      <c r="N798" s="6">
        <f t="shared" ca="1" si="172"/>
        <v>14.296054720906241</v>
      </c>
      <c r="O798" s="6">
        <f t="shared" ca="1" si="172"/>
        <v>17.791439793589948</v>
      </c>
      <c r="P798" s="6">
        <f t="shared" ca="1" si="172"/>
        <v>17.118735715575948</v>
      </c>
      <c r="Q798" s="6">
        <f t="shared" ca="1" si="172"/>
        <v>20.080258994732752</v>
      </c>
      <c r="R798" s="57"/>
      <c r="S798" s="57">
        <f t="shared" ca="1" si="166"/>
        <v>20.080258994732752</v>
      </c>
      <c r="T798" s="7">
        <f ca="1">SMALL($S$5:$S$1004,ROWS($S$5:S798))</f>
        <v>19.518191920276287</v>
      </c>
      <c r="U798" s="10">
        <f ca="1">ROWS($S$5:S798)/COUNT($S$5:$S$1004)</f>
        <v>0.79400000000000004</v>
      </c>
      <c r="V798" s="8"/>
      <c r="W798" s="8"/>
      <c r="Y798" s="8"/>
      <c r="Z798" s="8"/>
      <c r="AA798" s="8"/>
      <c r="AB798" s="8"/>
      <c r="AC798" s="8"/>
      <c r="AD798" s="8"/>
      <c r="AF798" s="7"/>
      <c r="AG798" s="7"/>
      <c r="AH798" s="7"/>
      <c r="AI798" s="57"/>
      <c r="AJ798" s="7"/>
      <c r="AK798" s="7"/>
      <c r="AL798" s="58"/>
      <c r="AM798" s="58"/>
      <c r="AN798" s="58"/>
      <c r="AO798" s="58"/>
      <c r="AP798" s="58"/>
      <c r="AQ798" s="58"/>
    </row>
    <row r="799" spans="1:43" hidden="1" x14ac:dyDescent="0.25">
      <c r="A799" s="57">
        <f t="shared" ca="1" si="171"/>
        <v>3.0093399660264342</v>
      </c>
      <c r="B799" s="57">
        <f t="shared" ca="1" si="171"/>
        <v>2.6424628660068232</v>
      </c>
      <c r="C799" s="57">
        <f t="shared" ca="1" si="171"/>
        <v>1.6916001138662371</v>
      </c>
      <c r="D799" s="57">
        <f t="shared" ca="1" si="171"/>
        <v>1.8741040304791212</v>
      </c>
      <c r="E799" s="57">
        <f t="shared" ca="1" si="171"/>
        <v>7.1008671881362098</v>
      </c>
      <c r="F799" s="57">
        <f t="shared" ca="1" si="171"/>
        <v>4.0506600263874635</v>
      </c>
      <c r="G799" s="57">
        <f t="shared" ca="1" si="171"/>
        <v>1.0273187862683082</v>
      </c>
      <c r="H799" s="57">
        <f t="shared" ca="1" si="171"/>
        <v>5.5924859356954055</v>
      </c>
      <c r="I799" s="57">
        <f t="shared" ca="1" si="171"/>
        <v>4.960909197655452</v>
      </c>
      <c r="J799" s="57">
        <f t="shared" ca="1" si="171"/>
        <v>5.8939093687422792</v>
      </c>
      <c r="K799" s="57">
        <f t="shared" ca="1" si="171"/>
        <v>4.0944153188971502</v>
      </c>
      <c r="L799" s="57"/>
      <c r="M799" s="6">
        <f t="shared" ca="1" si="172"/>
        <v>11.62216823490326</v>
      </c>
      <c r="N799" s="6">
        <f t="shared" ca="1" si="172"/>
        <v>11.804672151516144</v>
      </c>
      <c r="O799" s="6">
        <f t="shared" ca="1" si="172"/>
        <v>15.637239422885312</v>
      </c>
      <c r="P799" s="6">
        <f t="shared" ca="1" si="172"/>
        <v>15.748447408946889</v>
      </c>
      <c r="Q799" s="6">
        <f t="shared" ca="1" si="172"/>
        <v>19.430231308735589</v>
      </c>
      <c r="R799" s="57"/>
      <c r="S799" s="57">
        <f t="shared" ca="1" si="166"/>
        <v>19.430231308735589</v>
      </c>
      <c r="T799" s="7">
        <f ca="1">SMALL($S$5:$S$1004,ROWS($S$5:S799))</f>
        <v>19.524697171376481</v>
      </c>
      <c r="U799" s="10">
        <f ca="1">ROWS($S$5:S799)/COUNT($S$5:$S$1004)</f>
        <v>0.79500000000000004</v>
      </c>
      <c r="V799" s="8"/>
      <c r="W799" s="8"/>
      <c r="Y799" s="8"/>
      <c r="Z799" s="8"/>
      <c r="AA799" s="8"/>
      <c r="AB799" s="8"/>
      <c r="AC799" s="8"/>
      <c r="AD799" s="8"/>
      <c r="AF799" s="7"/>
      <c r="AG799" s="7"/>
      <c r="AH799" s="7"/>
      <c r="AI799" s="57"/>
      <c r="AJ799" s="7"/>
      <c r="AK799" s="7"/>
      <c r="AL799" s="58"/>
      <c r="AM799" s="58"/>
      <c r="AN799" s="58"/>
      <c r="AO799" s="58"/>
      <c r="AP799" s="58"/>
      <c r="AQ799" s="58"/>
    </row>
    <row r="800" spans="1:43" hidden="1" x14ac:dyDescent="0.25">
      <c r="A800" s="57">
        <f t="shared" ca="1" si="171"/>
        <v>2.2951297967252797</v>
      </c>
      <c r="B800" s="57">
        <f t="shared" ca="1" si="171"/>
        <v>4.8496563204599816</v>
      </c>
      <c r="C800" s="57">
        <f t="shared" ca="1" si="171"/>
        <v>4.4777954696170692</v>
      </c>
      <c r="D800" s="57">
        <f t="shared" ca="1" si="171"/>
        <v>2.356002452165793</v>
      </c>
      <c r="E800" s="57">
        <f t="shared" ca="1" si="171"/>
        <v>4.8528832942693967</v>
      </c>
      <c r="F800" s="57">
        <f t="shared" ca="1" si="171"/>
        <v>3.2210727840859876</v>
      </c>
      <c r="G800" s="57">
        <f t="shared" ca="1" si="171"/>
        <v>0.50278087632187007</v>
      </c>
      <c r="H800" s="57">
        <f t="shared" ca="1" si="171"/>
        <v>2.586501273225156</v>
      </c>
      <c r="I800" s="57">
        <f t="shared" ca="1" si="171"/>
        <v>6.4446905076247107</v>
      </c>
      <c r="J800" s="57">
        <f t="shared" ca="1" si="171"/>
        <v>7.681277632839512</v>
      </c>
      <c r="K800" s="57">
        <f t="shared" ca="1" si="171"/>
        <v>4.1132028299960863</v>
      </c>
      <c r="L800" s="57"/>
      <c r="M800" s="6">
        <f t="shared" ca="1" si="172"/>
        <v>14.95698377550373</v>
      </c>
      <c r="N800" s="6">
        <f t="shared" ca="1" si="172"/>
        <v>12.835190758052455</v>
      </c>
      <c r="O800" s="6">
        <f t="shared" ca="1" si="172"/>
        <v>17.383817247568892</v>
      </c>
      <c r="P800" s="6">
        <f t="shared" ca="1" si="172"/>
        <v>18.628622442166765</v>
      </c>
      <c r="Q800" s="6">
        <f t="shared" ca="1" si="172"/>
        <v>16.402243717950622</v>
      </c>
      <c r="R800" s="57"/>
      <c r="S800" s="57">
        <f t="shared" ca="1" si="166"/>
        <v>18.628622442166765</v>
      </c>
      <c r="T800" s="7">
        <f ca="1">SMALL($S$5:$S$1004,ROWS($S$5:S800))</f>
        <v>19.528131640572958</v>
      </c>
      <c r="U800" s="10">
        <f ca="1">ROWS($S$5:S800)/COUNT($S$5:$S$1004)</f>
        <v>0.79600000000000004</v>
      </c>
      <c r="V800" s="8"/>
      <c r="W800" s="8"/>
      <c r="Y800" s="8"/>
      <c r="Z800" s="8"/>
      <c r="AA800" s="8"/>
      <c r="AB800" s="8"/>
      <c r="AC800" s="8"/>
      <c r="AD800" s="8"/>
      <c r="AF800" s="7"/>
      <c r="AG800" s="7"/>
      <c r="AH800" s="7"/>
      <c r="AI800" s="57"/>
      <c r="AJ800" s="7"/>
      <c r="AK800" s="7"/>
      <c r="AL800" s="58"/>
      <c r="AM800" s="58"/>
      <c r="AN800" s="58"/>
      <c r="AO800" s="58"/>
      <c r="AP800" s="58"/>
      <c r="AQ800" s="58"/>
    </row>
    <row r="801" spans="1:43" hidden="1" x14ac:dyDescent="0.25">
      <c r="A801" s="57">
        <f t="shared" ca="1" si="171"/>
        <v>5.4761105351556791</v>
      </c>
      <c r="B801" s="57">
        <f t="shared" ca="1" si="171"/>
        <v>3.3410256560489073</v>
      </c>
      <c r="C801" s="57">
        <f t="shared" ca="1" si="171"/>
        <v>1.0541264062025717</v>
      </c>
      <c r="D801" s="57">
        <f t="shared" ca="1" si="171"/>
        <v>2.0104690532310552</v>
      </c>
      <c r="E801" s="57">
        <f t="shared" ca="1" si="171"/>
        <v>7.4983816586745355</v>
      </c>
      <c r="F801" s="57">
        <f t="shared" ca="1" si="171"/>
        <v>4.0415147582685211</v>
      </c>
      <c r="G801" s="57">
        <f t="shared" ca="1" si="171"/>
        <v>2.7788586160102393</v>
      </c>
      <c r="H801" s="57">
        <f t="shared" ca="1" si="171"/>
        <v>4.2318836418831847</v>
      </c>
      <c r="I801" s="57">
        <f t="shared" ca="1" si="171"/>
        <v>4.6335754785379768</v>
      </c>
      <c r="J801" s="57">
        <f t="shared" ca="1" si="171"/>
        <v>4.1896497297581679</v>
      </c>
      <c r="K801" s="57">
        <f t="shared" ca="1" si="171"/>
        <v>2.2558039037461475</v>
      </c>
      <c r="L801" s="57"/>
      <c r="M801" s="6">
        <f t="shared" ca="1" si="172"/>
        <v>13.498745287126658</v>
      </c>
      <c r="N801" s="6">
        <f t="shared" ca="1" si="172"/>
        <v>14.455087934155141</v>
      </c>
      <c r="O801" s="6">
        <f t="shared" ca="1" si="172"/>
        <v>15.029057044481611</v>
      </c>
      <c r="P801" s="6">
        <f t="shared" ca="1" si="172"/>
        <v>14.271919796601555</v>
      </c>
      <c r="Q801" s="6">
        <f t="shared" ca="1" si="172"/>
        <v>17.327094860352776</v>
      </c>
      <c r="R801" s="57"/>
      <c r="S801" s="57">
        <f t="shared" ca="1" si="166"/>
        <v>17.327094860352776</v>
      </c>
      <c r="T801" s="7">
        <f ca="1">SMALL($S$5:$S$1004,ROWS($S$5:S801))</f>
        <v>19.549833706573082</v>
      </c>
      <c r="U801" s="10">
        <f ca="1">ROWS($S$5:S801)/COUNT($S$5:$S$1004)</f>
        <v>0.79700000000000004</v>
      </c>
      <c r="V801" s="8"/>
      <c r="W801" s="8"/>
      <c r="Y801" s="8"/>
      <c r="Z801" s="8"/>
      <c r="AA801" s="8"/>
      <c r="AB801" s="8"/>
      <c r="AC801" s="8"/>
      <c r="AD801" s="8"/>
      <c r="AF801" s="7"/>
      <c r="AG801" s="7"/>
      <c r="AH801" s="7"/>
      <c r="AI801" s="57"/>
      <c r="AJ801" s="7"/>
      <c r="AK801" s="7"/>
      <c r="AL801" s="58"/>
      <c r="AM801" s="58"/>
      <c r="AN801" s="58"/>
      <c r="AO801" s="58"/>
      <c r="AP801" s="58"/>
      <c r="AQ801" s="58"/>
    </row>
    <row r="802" spans="1:43" hidden="1" x14ac:dyDescent="0.25">
      <c r="A802" s="57">
        <f t="shared" ca="1" si="171"/>
        <v>4.9466363438380512</v>
      </c>
      <c r="B802" s="57">
        <f t="shared" ca="1" si="171"/>
        <v>3.468754879764762</v>
      </c>
      <c r="C802" s="57">
        <f t="shared" ca="1" si="171"/>
        <v>2.7444634290870442</v>
      </c>
      <c r="D802" s="57">
        <f t="shared" ca="1" si="171"/>
        <v>1.0569714478943422</v>
      </c>
      <c r="E802" s="57">
        <f t="shared" ca="1" si="171"/>
        <v>5.279558366317544</v>
      </c>
      <c r="F802" s="57">
        <f t="shared" ca="1" si="171"/>
        <v>4.5053239120238811</v>
      </c>
      <c r="G802" s="57">
        <f t="shared" ca="1" si="171"/>
        <v>0.79962071630589782</v>
      </c>
      <c r="H802" s="57">
        <f t="shared" ca="1" si="171"/>
        <v>4.3709639096563784</v>
      </c>
      <c r="I802" s="57">
        <f t="shared" ca="1" si="171"/>
        <v>5.0674076006019</v>
      </c>
      <c r="J802" s="57">
        <f t="shared" ca="1" si="171"/>
        <v>5.622901332827011</v>
      </c>
      <c r="K802" s="57">
        <f t="shared" ca="1" si="171"/>
        <v>2.9248048787604479</v>
      </c>
      <c r="L802" s="57"/>
      <c r="M802" s="6">
        <f t="shared" ca="1" si="172"/>
        <v>14.113621822058004</v>
      </c>
      <c r="N802" s="6">
        <f t="shared" ca="1" si="172"/>
        <v>12.426129840865302</v>
      </c>
      <c r="O802" s="6">
        <f t="shared" ca="1" si="172"/>
        <v>14.371214578909317</v>
      </c>
      <c r="P802" s="6">
        <f t="shared" ca="1" si="172"/>
        <v>15.96629127115099</v>
      </c>
      <c r="Q802" s="6">
        <f t="shared" ca="1" si="172"/>
        <v>16.044082034499134</v>
      </c>
      <c r="R802" s="57"/>
      <c r="S802" s="57">
        <f t="shared" ca="1" si="166"/>
        <v>16.044082034499134</v>
      </c>
      <c r="T802" s="7">
        <f ca="1">SMALL($S$5:$S$1004,ROWS($S$5:S802))</f>
        <v>19.550072413317615</v>
      </c>
      <c r="U802" s="10">
        <f ca="1">ROWS($S$5:S802)/COUNT($S$5:$S$1004)</f>
        <v>0.79800000000000004</v>
      </c>
      <c r="V802" s="8"/>
      <c r="W802" s="8"/>
      <c r="Y802" s="8"/>
      <c r="Z802" s="8"/>
      <c r="AA802" s="8"/>
      <c r="AB802" s="8"/>
      <c r="AC802" s="8"/>
      <c r="AD802" s="8"/>
      <c r="AF802" s="7"/>
      <c r="AG802" s="7"/>
      <c r="AH802" s="7"/>
      <c r="AI802" s="57"/>
      <c r="AJ802" s="7"/>
      <c r="AK802" s="7"/>
      <c r="AL802" s="58"/>
      <c r="AM802" s="58"/>
      <c r="AN802" s="58"/>
      <c r="AO802" s="58"/>
      <c r="AP802" s="58"/>
      <c r="AQ802" s="58"/>
    </row>
    <row r="803" spans="1:43" hidden="1" x14ac:dyDescent="0.25">
      <c r="A803" s="57">
        <f t="shared" ca="1" si="171"/>
        <v>4.2034053022796165</v>
      </c>
      <c r="B803" s="57">
        <f t="shared" ca="1" si="171"/>
        <v>1.9554232933249414</v>
      </c>
      <c r="C803" s="57">
        <f t="shared" ca="1" si="171"/>
        <v>3.3848299815022207</v>
      </c>
      <c r="D803" s="57">
        <f t="shared" ca="1" si="171"/>
        <v>2.6178163194962565</v>
      </c>
      <c r="E803" s="57">
        <f t="shared" ca="1" si="171"/>
        <v>4.3597324095637386</v>
      </c>
      <c r="F803" s="57">
        <f t="shared" ca="1" si="171"/>
        <v>4.3180600167327157</v>
      </c>
      <c r="G803" s="57">
        <f t="shared" ca="1" si="171"/>
        <v>1.9231342980150317</v>
      </c>
      <c r="H803" s="57">
        <f t="shared" ca="1" si="171"/>
        <v>4.1863571255227097</v>
      </c>
      <c r="I803" s="57">
        <f t="shared" ca="1" si="171"/>
        <v>6.0225900620032053</v>
      </c>
      <c r="J803" s="57">
        <f t="shared" ca="1" si="171"/>
        <v>5.4497259619107794</v>
      </c>
      <c r="K803" s="57">
        <f t="shared" ca="1" si="171"/>
        <v>5.0912390140259447</v>
      </c>
      <c r="L803" s="57"/>
      <c r="M803" s="6">
        <f t="shared" ca="1" si="172"/>
        <v>14.961095543707648</v>
      </c>
      <c r="N803" s="6">
        <f t="shared" ca="1" si="172"/>
        <v>14.194081881701685</v>
      </c>
      <c r="O803" s="6">
        <f t="shared" ca="1" si="172"/>
        <v>11.764881664799459</v>
      </c>
      <c r="P803" s="6">
        <f t="shared" ca="1" si="172"/>
        <v>17.387312386086805</v>
      </c>
      <c r="Q803" s="6">
        <f t="shared" ca="1" si="172"/>
        <v>15.592751842437334</v>
      </c>
      <c r="R803" s="57"/>
      <c r="S803" s="57">
        <f t="shared" ca="1" si="166"/>
        <v>17.387312386086805</v>
      </c>
      <c r="T803" s="7">
        <f ca="1">SMALL($S$5:$S$1004,ROWS($S$5:S803))</f>
        <v>19.574188225624891</v>
      </c>
      <c r="U803" s="10">
        <f ca="1">ROWS($S$5:S803)/COUNT($S$5:$S$1004)</f>
        <v>0.79900000000000004</v>
      </c>
      <c r="V803" s="8"/>
      <c r="W803" s="8"/>
      <c r="Y803" s="8"/>
      <c r="Z803" s="8"/>
      <c r="AA803" s="8"/>
      <c r="AB803" s="8"/>
      <c r="AC803" s="8"/>
      <c r="AD803" s="8"/>
      <c r="AF803" s="7"/>
      <c r="AG803" s="7"/>
      <c r="AH803" s="7"/>
      <c r="AI803" s="57"/>
      <c r="AJ803" s="7"/>
      <c r="AK803" s="7"/>
      <c r="AL803" s="58"/>
      <c r="AM803" s="58"/>
      <c r="AN803" s="58"/>
      <c r="AO803" s="58"/>
      <c r="AP803" s="58"/>
      <c r="AQ803" s="58"/>
    </row>
    <row r="804" spans="1:43" hidden="1" x14ac:dyDescent="0.25">
      <c r="A804" s="57">
        <f t="shared" ca="1" si="171"/>
        <v>5.798917222526728</v>
      </c>
      <c r="B804" s="57">
        <f t="shared" ca="1" si="171"/>
        <v>4.8445882591955876</v>
      </c>
      <c r="C804" s="57">
        <f t="shared" ca="1" si="171"/>
        <v>1.7668964497976671</v>
      </c>
      <c r="D804" s="57">
        <f t="shared" ca="1" si="171"/>
        <v>1.4389124515270464</v>
      </c>
      <c r="E804" s="57">
        <f t="shared" ca="1" si="171"/>
        <v>5.1981188514196042</v>
      </c>
      <c r="F804" s="57">
        <f t="shared" ca="1" si="171"/>
        <v>2.9282347014807359</v>
      </c>
      <c r="G804" s="57">
        <f t="shared" ca="1" si="171"/>
        <v>2.1176692668550796</v>
      </c>
      <c r="H804" s="57">
        <f t="shared" ca="1" si="171"/>
        <v>5.2809969228047695</v>
      </c>
      <c r="I804" s="57">
        <f t="shared" ca="1" si="171"/>
        <v>4.1586016648591571</v>
      </c>
      <c r="J804" s="57">
        <f t="shared" ca="1" si="171"/>
        <v>4.0579981700403192</v>
      </c>
      <c r="K804" s="57">
        <f t="shared" ca="1" si="171"/>
        <v>4.7611208355407433</v>
      </c>
      <c r="L804" s="57"/>
      <c r="M804" s="6">
        <f t="shared" ca="1" si="172"/>
        <v>13.741481109219794</v>
      </c>
      <c r="N804" s="6">
        <f t="shared" ca="1" si="172"/>
        <v>13.413497110949173</v>
      </c>
      <c r="O804" s="6">
        <f t="shared" ca="1" si="172"/>
        <v>14.100705280655511</v>
      </c>
      <c r="P804" s="6">
        <f t="shared" ca="1" si="172"/>
        <v>16.692545461076225</v>
      </c>
      <c r="Q804" s="6">
        <f t="shared" ca="1" si="172"/>
        <v>20.084824868960705</v>
      </c>
      <c r="R804" s="57"/>
      <c r="S804" s="57">
        <f t="shared" ca="1" si="166"/>
        <v>20.084824868960705</v>
      </c>
      <c r="T804" s="7">
        <f ca="1">SMALL($S$5:$S$1004,ROWS($S$5:S804))</f>
        <v>19.579541412998914</v>
      </c>
      <c r="U804" s="10">
        <f ca="1">ROWS($S$5:S804)/COUNT($S$5:$S$1004)</f>
        <v>0.8</v>
      </c>
      <c r="V804" s="8"/>
      <c r="W804" s="8"/>
      <c r="Y804" s="8"/>
      <c r="Z804" s="8"/>
      <c r="AA804" s="8"/>
      <c r="AB804" s="8"/>
      <c r="AC804" s="8"/>
      <c r="AD804" s="8"/>
      <c r="AF804" s="7"/>
      <c r="AG804" s="7"/>
      <c r="AH804" s="7"/>
      <c r="AI804" s="57"/>
      <c r="AJ804" s="7"/>
      <c r="AK804" s="7"/>
      <c r="AL804" s="58"/>
      <c r="AM804" s="58"/>
      <c r="AN804" s="58"/>
      <c r="AO804" s="58"/>
      <c r="AP804" s="58"/>
      <c r="AQ804" s="58"/>
    </row>
    <row r="805" spans="1:43" hidden="1" x14ac:dyDescent="0.25">
      <c r="A805" s="57">
        <f t="shared" ref="A805:K814" ca="1" si="173">A$2+(A$3-A$2)*RAND()</f>
        <v>5.9476832972539322</v>
      </c>
      <c r="B805" s="57">
        <f t="shared" ca="1" si="173"/>
        <v>4.2898667252085421</v>
      </c>
      <c r="C805" s="57">
        <f t="shared" ca="1" si="173"/>
        <v>2.3364099485545888</v>
      </c>
      <c r="D805" s="57">
        <f t="shared" ca="1" si="173"/>
        <v>1.8711711030127167</v>
      </c>
      <c r="E805" s="57">
        <f t="shared" ca="1" si="173"/>
        <v>5.6879932450561874</v>
      </c>
      <c r="F805" s="57">
        <f t="shared" ca="1" si="173"/>
        <v>4.6341230138016449</v>
      </c>
      <c r="G805" s="57">
        <f t="shared" ca="1" si="173"/>
        <v>0.93248170305631972</v>
      </c>
      <c r="H805" s="57">
        <f t="shared" ca="1" si="173"/>
        <v>5.666682890362738</v>
      </c>
      <c r="I805" s="57">
        <f t="shared" ca="1" si="173"/>
        <v>5.1754602247063364</v>
      </c>
      <c r="J805" s="57">
        <f t="shared" ca="1" si="173"/>
        <v>5.0048880961742599</v>
      </c>
      <c r="K805" s="57">
        <f t="shared" ca="1" si="173"/>
        <v>4.1529311552661934</v>
      </c>
      <c r="L805" s="57"/>
      <c r="M805" s="6">
        <f t="shared" ref="M805:Q814" ca="1" si="174">SUMIF(M$4,"*"&amp;$A$4&amp;"*",$A805)+SUMIF(M$4,"*"&amp;$B$4&amp;"*",$B805)+SUMIF(M$4,"*"&amp;$C$4&amp;"*",$C805)+SUMIF(M$4,"*"&amp;$D$4&amp;"*",$D805)+SUMIF(M$4,"*"&amp;$E$4&amp;"*",$E805)+SUMIF(M$4,"*"&amp;$F$4&amp;"*",$F805)+SUMIF(M$4,"*"&amp;$G$4&amp;"*",$G805)+SUMIF(M$4,"*"&amp;$H$4&amp;"*",$H805)+SUMIF(M$4,"*"&amp;$I$4&amp;"*",$I805)+SUMIF(M$4,"*"&amp;$J$4&amp;"*",$J805)+SUMIF(M$4,"*"&amp;$K$4&amp;"*",$K805)</f>
        <v>14.221463045039101</v>
      </c>
      <c r="N805" s="6">
        <f t="shared" ca="1" si="174"/>
        <v>13.756224199497229</v>
      </c>
      <c r="O805" s="6">
        <f t="shared" ca="1" si="174"/>
        <v>14.98274806643899</v>
      </c>
      <c r="P805" s="6">
        <f t="shared" ca="1" si="174"/>
        <v>18.252381118982719</v>
      </c>
      <c r="Q805" s="6">
        <f t="shared" ca="1" si="174"/>
        <v>19.797474015893663</v>
      </c>
      <c r="R805" s="57"/>
      <c r="S805" s="57">
        <f t="shared" ca="1" si="166"/>
        <v>19.797474015893663</v>
      </c>
      <c r="T805" s="7">
        <f ca="1">SMALL($S$5:$S$1004,ROWS($S$5:S805))</f>
        <v>19.580815456385302</v>
      </c>
      <c r="U805" s="10">
        <f ca="1">ROWS($S$5:S805)/COUNT($S$5:$S$1004)</f>
        <v>0.80100000000000005</v>
      </c>
      <c r="V805" s="8"/>
      <c r="W805" s="8"/>
      <c r="Y805" s="8"/>
      <c r="Z805" s="8"/>
      <c r="AA805" s="8"/>
      <c r="AB805" s="8"/>
      <c r="AC805" s="8"/>
      <c r="AD805" s="8"/>
      <c r="AF805" s="7"/>
      <c r="AG805" s="7"/>
      <c r="AH805" s="7"/>
      <c r="AI805" s="57"/>
      <c r="AJ805" s="7"/>
      <c r="AK805" s="7"/>
      <c r="AL805" s="58"/>
      <c r="AM805" s="58"/>
      <c r="AN805" s="58"/>
      <c r="AO805" s="58"/>
      <c r="AP805" s="58"/>
      <c r="AQ805" s="58"/>
    </row>
    <row r="806" spans="1:43" hidden="1" x14ac:dyDescent="0.25">
      <c r="A806" s="57">
        <f t="shared" ca="1" si="173"/>
        <v>4.9595457695266996</v>
      </c>
      <c r="B806" s="57">
        <f t="shared" ca="1" si="173"/>
        <v>3.3559712362031631</v>
      </c>
      <c r="C806" s="57">
        <f t="shared" ca="1" si="173"/>
        <v>4.3691349871403355</v>
      </c>
      <c r="D806" s="57">
        <f t="shared" ca="1" si="173"/>
        <v>1.6204156999073198</v>
      </c>
      <c r="E806" s="57">
        <f t="shared" ca="1" si="173"/>
        <v>4.2801912602347478</v>
      </c>
      <c r="F806" s="57">
        <f t="shared" ca="1" si="173"/>
        <v>2.6976951203364083</v>
      </c>
      <c r="G806" s="57">
        <f t="shared" ca="1" si="173"/>
        <v>2.3032410168219215</v>
      </c>
      <c r="H806" s="57">
        <f t="shared" ca="1" si="173"/>
        <v>3.341765662847703</v>
      </c>
      <c r="I806" s="57">
        <f t="shared" ca="1" si="173"/>
        <v>4.5500827898314693</v>
      </c>
      <c r="J806" s="57">
        <f t="shared" ca="1" si="173"/>
        <v>7.9776854749570987</v>
      </c>
      <c r="K806" s="57">
        <f t="shared" ca="1" si="173"/>
        <v>5.7967699110890383</v>
      </c>
      <c r="L806" s="57"/>
      <c r="M806" s="6">
        <f t="shared" ca="1" si="174"/>
        <v>19.609607248446054</v>
      </c>
      <c r="N806" s="6">
        <f t="shared" ca="1" si="174"/>
        <v>16.860887961213038</v>
      </c>
      <c r="O806" s="6">
        <f t="shared" ca="1" si="174"/>
        <v>15.61384797139501</v>
      </c>
      <c r="P806" s="6">
        <f t="shared" ca="1" si="174"/>
        <v>16.40051905746008</v>
      </c>
      <c r="Q806" s="6">
        <f t="shared" ca="1" si="174"/>
        <v>16.774698070374654</v>
      </c>
      <c r="R806" s="57"/>
      <c r="S806" s="57">
        <f t="shared" ca="1" si="166"/>
        <v>19.609607248446054</v>
      </c>
      <c r="T806" s="7">
        <f ca="1">SMALL($S$5:$S$1004,ROWS($S$5:S806))</f>
        <v>19.586982869503871</v>
      </c>
      <c r="U806" s="10">
        <f ca="1">ROWS($S$5:S806)/COUNT($S$5:$S$1004)</f>
        <v>0.80200000000000005</v>
      </c>
      <c r="V806" s="8"/>
      <c r="W806" s="8"/>
      <c r="Y806" s="8"/>
      <c r="Z806" s="8"/>
      <c r="AA806" s="8"/>
      <c r="AB806" s="8"/>
      <c r="AC806" s="8"/>
      <c r="AD806" s="8"/>
      <c r="AF806" s="7"/>
      <c r="AG806" s="7"/>
      <c r="AH806" s="7"/>
      <c r="AI806" s="57"/>
      <c r="AJ806" s="7"/>
      <c r="AK806" s="7"/>
      <c r="AL806" s="58"/>
      <c r="AM806" s="58"/>
      <c r="AN806" s="58"/>
      <c r="AO806" s="58"/>
      <c r="AP806" s="58"/>
      <c r="AQ806" s="58"/>
    </row>
    <row r="807" spans="1:43" hidden="1" x14ac:dyDescent="0.25">
      <c r="A807" s="57">
        <f t="shared" ca="1" si="173"/>
        <v>2.1666622056679818</v>
      </c>
      <c r="B807" s="57">
        <f t="shared" ca="1" si="173"/>
        <v>3.2244639985167658</v>
      </c>
      <c r="C807" s="57">
        <f t="shared" ca="1" si="173"/>
        <v>4.9820233527915345</v>
      </c>
      <c r="D807" s="57">
        <f t="shared" ca="1" si="173"/>
        <v>1.445771734757703</v>
      </c>
      <c r="E807" s="57">
        <f t="shared" ca="1" si="173"/>
        <v>6.668375851474984</v>
      </c>
      <c r="F807" s="57">
        <f t="shared" ca="1" si="173"/>
        <v>3.0637782994940972</v>
      </c>
      <c r="G807" s="57">
        <f t="shared" ca="1" si="173"/>
        <v>2.7720943419253774</v>
      </c>
      <c r="H807" s="57">
        <f t="shared" ca="1" si="173"/>
        <v>3.4950994084506717</v>
      </c>
      <c r="I807" s="57">
        <f t="shared" ca="1" si="173"/>
        <v>4.2665989042196344</v>
      </c>
      <c r="J807" s="57">
        <f t="shared" ca="1" si="173"/>
        <v>7.1036262080104491</v>
      </c>
      <c r="K807" s="57">
        <f t="shared" ca="1" si="173"/>
        <v>4.5923671470523928</v>
      </c>
      <c r="L807" s="57"/>
      <c r="M807" s="6">
        <f t="shared" ca="1" si="174"/>
        <v>17.024406108395343</v>
      </c>
      <c r="N807" s="6">
        <f t="shared" ca="1" si="174"/>
        <v>13.488154490361513</v>
      </c>
      <c r="O807" s="6">
        <f t="shared" ca="1" si="174"/>
        <v>16.996466058002198</v>
      </c>
      <c r="P807" s="6">
        <f t="shared" ca="1" si="174"/>
        <v>15.14720834928289</v>
      </c>
      <c r="Q807" s="6">
        <f t="shared" ca="1" si="174"/>
        <v>17.980306405494815</v>
      </c>
      <c r="R807" s="57"/>
      <c r="S807" s="57">
        <f t="shared" ca="1" si="166"/>
        <v>17.980306405494815</v>
      </c>
      <c r="T807" s="7">
        <f ca="1">SMALL($S$5:$S$1004,ROWS($S$5:S807))</f>
        <v>19.588863190466903</v>
      </c>
      <c r="U807" s="10">
        <f ca="1">ROWS($S$5:S807)/COUNT($S$5:$S$1004)</f>
        <v>0.80300000000000005</v>
      </c>
      <c r="V807" s="8"/>
      <c r="W807" s="8"/>
      <c r="Y807" s="8"/>
      <c r="Z807" s="8"/>
      <c r="AA807" s="8"/>
      <c r="AB807" s="8"/>
      <c r="AC807" s="8"/>
      <c r="AD807" s="8"/>
      <c r="AF807" s="7"/>
      <c r="AG807" s="7"/>
      <c r="AH807" s="7"/>
      <c r="AI807" s="57"/>
      <c r="AJ807" s="7"/>
      <c r="AK807" s="7"/>
      <c r="AL807" s="58"/>
      <c r="AM807" s="58"/>
      <c r="AN807" s="58"/>
      <c r="AO807" s="58"/>
      <c r="AP807" s="58"/>
      <c r="AQ807" s="58"/>
    </row>
    <row r="808" spans="1:43" hidden="1" x14ac:dyDescent="0.25">
      <c r="A808" s="57">
        <f t="shared" ca="1" si="173"/>
        <v>2.7125448968788302</v>
      </c>
      <c r="B808" s="57">
        <f t="shared" ca="1" si="173"/>
        <v>2.4865456630059413</v>
      </c>
      <c r="C808" s="57">
        <f t="shared" ca="1" si="173"/>
        <v>2.5976618992060421</v>
      </c>
      <c r="D808" s="57">
        <f t="shared" ca="1" si="173"/>
        <v>1.6724841107125026</v>
      </c>
      <c r="E808" s="57">
        <f t="shared" ca="1" si="173"/>
        <v>7.2150316132828847</v>
      </c>
      <c r="F808" s="57">
        <f t="shared" ca="1" si="173"/>
        <v>4.381166833080572</v>
      </c>
      <c r="G808" s="57">
        <f t="shared" ca="1" si="173"/>
        <v>1.1056537997061804</v>
      </c>
      <c r="H808" s="57">
        <f t="shared" ca="1" si="173"/>
        <v>4.7188640939609705</v>
      </c>
      <c r="I808" s="57">
        <f t="shared" ca="1" si="173"/>
        <v>5.8696425812236628</v>
      </c>
      <c r="J808" s="57">
        <f t="shared" ca="1" si="173"/>
        <v>6.9467645848999151</v>
      </c>
      <c r="K808" s="57">
        <f t="shared" ca="1" si="173"/>
        <v>5.1748256453052131</v>
      </c>
      <c r="L808" s="57"/>
      <c r="M808" s="6">
        <f t="shared" ca="1" si="174"/>
        <v>13.362625180690967</v>
      </c>
      <c r="N808" s="6">
        <f t="shared" ca="1" si="174"/>
        <v>12.437447392197429</v>
      </c>
      <c r="O808" s="6">
        <f t="shared" ca="1" si="174"/>
        <v>16.64834186118874</v>
      </c>
      <c r="P808" s="6">
        <f t="shared" ca="1" si="174"/>
        <v>17.912180722615389</v>
      </c>
      <c r="Q808" s="6">
        <f t="shared" ca="1" si="174"/>
        <v>19.595267015555009</v>
      </c>
      <c r="R808" s="57"/>
      <c r="S808" s="57">
        <f t="shared" ca="1" si="166"/>
        <v>19.595267015555009</v>
      </c>
      <c r="T808" s="7">
        <f ca="1">SMALL($S$5:$S$1004,ROWS($S$5:S808))</f>
        <v>19.595267015555009</v>
      </c>
      <c r="U808" s="10">
        <f ca="1">ROWS($S$5:S808)/COUNT($S$5:$S$1004)</f>
        <v>0.80400000000000005</v>
      </c>
      <c r="V808" s="8"/>
      <c r="W808" s="8"/>
      <c r="Y808" s="8"/>
      <c r="Z808" s="8"/>
      <c r="AA808" s="8"/>
      <c r="AB808" s="8"/>
      <c r="AC808" s="8"/>
      <c r="AD808" s="8"/>
      <c r="AF808" s="7"/>
      <c r="AG808" s="7"/>
      <c r="AH808" s="7"/>
      <c r="AI808" s="57"/>
      <c r="AJ808" s="7"/>
      <c r="AK808" s="7"/>
      <c r="AL808" s="58"/>
      <c r="AM808" s="58"/>
      <c r="AN808" s="58"/>
      <c r="AO808" s="58"/>
      <c r="AP808" s="58"/>
      <c r="AQ808" s="58"/>
    </row>
    <row r="809" spans="1:43" hidden="1" x14ac:dyDescent="0.25">
      <c r="A809" s="57">
        <f t="shared" ca="1" si="173"/>
        <v>4.688871734262678</v>
      </c>
      <c r="B809" s="57">
        <f t="shared" ca="1" si="173"/>
        <v>4.4897309587751595</v>
      </c>
      <c r="C809" s="57">
        <f t="shared" ca="1" si="173"/>
        <v>2.113410714959171</v>
      </c>
      <c r="D809" s="57">
        <f t="shared" ca="1" si="173"/>
        <v>2.6420672653489889</v>
      </c>
      <c r="E809" s="57">
        <f t="shared" ca="1" si="173"/>
        <v>7.5980190226620694</v>
      </c>
      <c r="F809" s="57">
        <f t="shared" ca="1" si="173"/>
        <v>4.3130767389685136</v>
      </c>
      <c r="G809" s="57">
        <f t="shared" ca="1" si="173"/>
        <v>0.53288196311634572</v>
      </c>
      <c r="H809" s="57">
        <f t="shared" ca="1" si="173"/>
        <v>5.2355984513465863</v>
      </c>
      <c r="I809" s="57">
        <f t="shared" ca="1" si="173"/>
        <v>5.9773926261708112</v>
      </c>
      <c r="J809" s="57">
        <f t="shared" ca="1" si="173"/>
        <v>6.3359015585819032</v>
      </c>
      <c r="K809" s="57">
        <f t="shared" ca="1" si="173"/>
        <v>5.1740613770476003</v>
      </c>
      <c r="L809" s="57"/>
      <c r="M809" s="6">
        <f t="shared" ca="1" si="174"/>
        <v>13.671065970920097</v>
      </c>
      <c r="N809" s="6">
        <f t="shared" ca="1" si="174"/>
        <v>14.199722521309916</v>
      </c>
      <c r="O809" s="6">
        <f t="shared" ca="1" si="174"/>
        <v>18.423651540019133</v>
      </c>
      <c r="P809" s="6">
        <f t="shared" ca="1" si="174"/>
        <v>19.954261700962086</v>
      </c>
      <c r="Q809" s="6">
        <f t="shared" ca="1" si="174"/>
        <v>22.497409809831417</v>
      </c>
      <c r="R809" s="57"/>
      <c r="S809" s="57">
        <f t="shared" ca="1" si="166"/>
        <v>22.497409809831417</v>
      </c>
      <c r="T809" s="7">
        <f ca="1">SMALL($S$5:$S$1004,ROWS($S$5:S809))</f>
        <v>19.603091953020769</v>
      </c>
      <c r="U809" s="10">
        <f ca="1">ROWS($S$5:S809)/COUNT($S$5:$S$1004)</f>
        <v>0.80500000000000005</v>
      </c>
      <c r="V809" s="8"/>
      <c r="W809" s="8"/>
      <c r="Y809" s="8"/>
      <c r="Z809" s="8"/>
      <c r="AA809" s="8"/>
      <c r="AB809" s="8"/>
      <c r="AC809" s="8"/>
      <c r="AD809" s="8"/>
      <c r="AF809" s="7"/>
      <c r="AG809" s="7"/>
      <c r="AH809" s="7"/>
      <c r="AI809" s="57"/>
      <c r="AJ809" s="7"/>
      <c r="AK809" s="7"/>
      <c r="AL809" s="58"/>
      <c r="AM809" s="58"/>
      <c r="AN809" s="58"/>
      <c r="AO809" s="58"/>
      <c r="AP809" s="58"/>
      <c r="AQ809" s="58"/>
    </row>
    <row r="810" spans="1:43" hidden="1" x14ac:dyDescent="0.25">
      <c r="A810" s="57">
        <f t="shared" ca="1" si="173"/>
        <v>2.4959555697781779</v>
      </c>
      <c r="B810" s="57">
        <f t="shared" ca="1" si="173"/>
        <v>3.994929753273853</v>
      </c>
      <c r="C810" s="57">
        <f t="shared" ca="1" si="173"/>
        <v>1.9061756205822027</v>
      </c>
      <c r="D810" s="57">
        <f t="shared" ca="1" si="173"/>
        <v>1.8927747619602915</v>
      </c>
      <c r="E810" s="57">
        <f t="shared" ca="1" si="173"/>
        <v>5.3676641656028377</v>
      </c>
      <c r="F810" s="57">
        <f t="shared" ca="1" si="173"/>
        <v>3.8793896934055923</v>
      </c>
      <c r="G810" s="57">
        <f t="shared" ca="1" si="173"/>
        <v>0.64382565012483417</v>
      </c>
      <c r="H810" s="57">
        <f t="shared" ca="1" si="173"/>
        <v>5.8644534221601194</v>
      </c>
      <c r="I810" s="57">
        <f t="shared" ca="1" si="173"/>
        <v>5.3460375098827351</v>
      </c>
      <c r="J810" s="57">
        <f t="shared" ca="1" si="173"/>
        <v>7.6113706954118632</v>
      </c>
      <c r="K810" s="57">
        <f t="shared" ca="1" si="173"/>
        <v>5.0258069346024072</v>
      </c>
      <c r="L810" s="57"/>
      <c r="M810" s="6">
        <f t="shared" ca="1" si="174"/>
        <v>12.657327535897078</v>
      </c>
      <c r="N810" s="6">
        <f t="shared" ca="1" si="174"/>
        <v>12.643926677275168</v>
      </c>
      <c r="O810" s="6">
        <f t="shared" ca="1" si="174"/>
        <v>16.973964614288555</v>
      </c>
      <c r="P810" s="6">
        <f t="shared" ca="1" si="174"/>
        <v>18.246163891164588</v>
      </c>
      <c r="Q810" s="6">
        <f t="shared" ca="1" si="174"/>
        <v>20.252854275639216</v>
      </c>
      <c r="R810" s="57"/>
      <c r="S810" s="57">
        <f t="shared" ca="1" si="166"/>
        <v>20.252854275639216</v>
      </c>
      <c r="T810" s="7">
        <f ca="1">SMALL($S$5:$S$1004,ROWS($S$5:S810))</f>
        <v>19.60313051366024</v>
      </c>
      <c r="U810" s="10">
        <f ca="1">ROWS($S$5:S810)/COUNT($S$5:$S$1004)</f>
        <v>0.80600000000000005</v>
      </c>
      <c r="V810" s="8"/>
      <c r="W810" s="8"/>
      <c r="Y810" s="8"/>
      <c r="Z810" s="8"/>
      <c r="AA810" s="8"/>
      <c r="AB810" s="8"/>
      <c r="AC810" s="8"/>
      <c r="AD810" s="8"/>
      <c r="AF810" s="7"/>
      <c r="AG810" s="7"/>
      <c r="AH810" s="7"/>
      <c r="AI810" s="57"/>
      <c r="AJ810" s="7"/>
      <c r="AK810" s="7"/>
      <c r="AL810" s="58"/>
      <c r="AM810" s="58"/>
      <c r="AN810" s="58"/>
      <c r="AO810" s="58"/>
      <c r="AP810" s="58"/>
      <c r="AQ810" s="58"/>
    </row>
    <row r="811" spans="1:43" hidden="1" x14ac:dyDescent="0.25">
      <c r="A811" s="57">
        <f t="shared" ca="1" si="173"/>
        <v>4.7349074689084256</v>
      </c>
      <c r="B811" s="57">
        <f t="shared" ca="1" si="173"/>
        <v>2.8535648275100396</v>
      </c>
      <c r="C811" s="57">
        <f t="shared" ca="1" si="173"/>
        <v>2.4868546228712458</v>
      </c>
      <c r="D811" s="57">
        <f t="shared" ca="1" si="173"/>
        <v>2.2561277670589703</v>
      </c>
      <c r="E811" s="57">
        <f t="shared" ca="1" si="173"/>
        <v>4.229581241197268</v>
      </c>
      <c r="F811" s="57">
        <f t="shared" ca="1" si="173"/>
        <v>5.3411915108354453</v>
      </c>
      <c r="G811" s="57">
        <f t="shared" ca="1" si="173"/>
        <v>1.1028830378993852</v>
      </c>
      <c r="H811" s="57">
        <f t="shared" ca="1" si="173"/>
        <v>3.4649932917495576</v>
      </c>
      <c r="I811" s="57">
        <f t="shared" ca="1" si="173"/>
        <v>3.7331195506337171</v>
      </c>
      <c r="J811" s="57">
        <f t="shared" ca="1" si="173"/>
        <v>5.1862575309959924</v>
      </c>
      <c r="K811" s="57">
        <f t="shared" ca="1" si="173"/>
        <v>4.2959239449463116</v>
      </c>
      <c r="L811" s="57"/>
      <c r="M811" s="6">
        <f t="shared" ca="1" si="174"/>
        <v>13.51090266067505</v>
      </c>
      <c r="N811" s="6">
        <f t="shared" ca="1" si="174"/>
        <v>13.280175804862772</v>
      </c>
      <c r="O811" s="6">
        <f t="shared" ca="1" si="174"/>
        <v>12.269403599703299</v>
      </c>
      <c r="P811" s="6">
        <f t="shared" ca="1" si="174"/>
        <v>16.223799833925511</v>
      </c>
      <c r="Q811" s="6">
        <f t="shared" ca="1" si="174"/>
        <v>14.844063305403177</v>
      </c>
      <c r="R811" s="57"/>
      <c r="S811" s="57">
        <f t="shared" ca="1" si="166"/>
        <v>16.223799833925511</v>
      </c>
      <c r="T811" s="7">
        <f ca="1">SMALL($S$5:$S$1004,ROWS($S$5:S811))</f>
        <v>19.609607248446054</v>
      </c>
      <c r="U811" s="10">
        <f ca="1">ROWS($S$5:S811)/COUNT($S$5:$S$1004)</f>
        <v>0.80700000000000005</v>
      </c>
      <c r="V811" s="8"/>
      <c r="W811" s="8"/>
      <c r="Y811" s="8"/>
      <c r="Z811" s="8"/>
      <c r="AA811" s="8"/>
      <c r="AB811" s="8"/>
      <c r="AC811" s="8"/>
      <c r="AD811" s="8"/>
      <c r="AF811" s="7"/>
      <c r="AG811" s="7"/>
      <c r="AH811" s="7"/>
      <c r="AI811" s="57"/>
      <c r="AJ811" s="7"/>
      <c r="AK811" s="7"/>
      <c r="AL811" s="58"/>
      <c r="AM811" s="58"/>
      <c r="AN811" s="58"/>
      <c r="AO811" s="58"/>
      <c r="AP811" s="58"/>
      <c r="AQ811" s="58"/>
    </row>
    <row r="812" spans="1:43" hidden="1" x14ac:dyDescent="0.25">
      <c r="A812" s="57">
        <f t="shared" ca="1" si="173"/>
        <v>4.8452433732372633</v>
      </c>
      <c r="B812" s="57">
        <f t="shared" ca="1" si="173"/>
        <v>1.5818407185324728</v>
      </c>
      <c r="C812" s="57">
        <f t="shared" ca="1" si="173"/>
        <v>4.123303861407436</v>
      </c>
      <c r="D812" s="57">
        <f t="shared" ca="1" si="173"/>
        <v>1.8001679924215359</v>
      </c>
      <c r="E812" s="57">
        <f t="shared" ca="1" si="173"/>
        <v>4.1909306649456219</v>
      </c>
      <c r="F812" s="57">
        <f t="shared" ca="1" si="173"/>
        <v>4.72791881566783</v>
      </c>
      <c r="G812" s="57">
        <f t="shared" ca="1" si="173"/>
        <v>2.0552201870510194</v>
      </c>
      <c r="H812" s="57">
        <f t="shared" ca="1" si="173"/>
        <v>3.0777414376662753</v>
      </c>
      <c r="I812" s="57">
        <f t="shared" ca="1" si="173"/>
        <v>4.0247449496342576</v>
      </c>
      <c r="J812" s="57">
        <f t="shared" ca="1" si="173"/>
        <v>6.9912462733778558</v>
      </c>
      <c r="K812" s="57">
        <f t="shared" ca="1" si="173"/>
        <v>4.7958848945445549</v>
      </c>
      <c r="L812" s="57"/>
      <c r="M812" s="6">
        <f t="shared" ca="1" si="174"/>
        <v>18.015013695073577</v>
      </c>
      <c r="N812" s="6">
        <f t="shared" ca="1" si="174"/>
        <v>15.691877826087675</v>
      </c>
      <c r="O812" s="6">
        <f t="shared" ca="1" si="174"/>
        <v>12.76401765685595</v>
      </c>
      <c r="P812" s="6">
        <f t="shared" ca="1" si="174"/>
        <v>15.130389378379116</v>
      </c>
      <c r="Q812" s="6">
        <f t="shared" ca="1" si="174"/>
        <v>13.646397715688925</v>
      </c>
      <c r="R812" s="57"/>
      <c r="S812" s="57">
        <f t="shared" ca="1" si="166"/>
        <v>18.015013695073577</v>
      </c>
      <c r="T812" s="7">
        <f ca="1">SMALL($S$5:$S$1004,ROWS($S$5:S812))</f>
        <v>19.616445279938549</v>
      </c>
      <c r="U812" s="10">
        <f ca="1">ROWS($S$5:S812)/COUNT($S$5:$S$1004)</f>
        <v>0.80800000000000005</v>
      </c>
      <c r="V812" s="8"/>
      <c r="W812" s="8"/>
      <c r="Y812" s="8"/>
      <c r="Z812" s="8"/>
      <c r="AA812" s="8"/>
      <c r="AB812" s="8"/>
      <c r="AC812" s="8"/>
      <c r="AD812" s="8"/>
      <c r="AF812" s="7"/>
      <c r="AG812" s="7"/>
      <c r="AH812" s="7"/>
      <c r="AI812" s="57"/>
      <c r="AJ812" s="7"/>
      <c r="AK812" s="7"/>
      <c r="AL812" s="58"/>
      <c r="AM812" s="58"/>
      <c r="AN812" s="58"/>
      <c r="AO812" s="58"/>
      <c r="AP812" s="58"/>
      <c r="AQ812" s="58"/>
    </row>
    <row r="813" spans="1:43" hidden="1" x14ac:dyDescent="0.25">
      <c r="A813" s="57">
        <f t="shared" ca="1" si="173"/>
        <v>5.3160046017602482</v>
      </c>
      <c r="B813" s="57">
        <f t="shared" ca="1" si="173"/>
        <v>3.8851681163951244</v>
      </c>
      <c r="C813" s="57">
        <f t="shared" ca="1" si="173"/>
        <v>2.5936003798772722</v>
      </c>
      <c r="D813" s="57">
        <f t="shared" ca="1" si="173"/>
        <v>2.1594604392762742</v>
      </c>
      <c r="E813" s="57">
        <f t="shared" ca="1" si="173"/>
        <v>6.1591759719201313</v>
      </c>
      <c r="F813" s="57">
        <f t="shared" ca="1" si="173"/>
        <v>5.0476809187787479</v>
      </c>
      <c r="G813" s="57">
        <f t="shared" ca="1" si="173"/>
        <v>1.9338260202300588</v>
      </c>
      <c r="H813" s="57">
        <f t="shared" ca="1" si="173"/>
        <v>4.2543589578204726</v>
      </c>
      <c r="I813" s="57">
        <f t="shared" ca="1" si="173"/>
        <v>3.5180589203303225</v>
      </c>
      <c r="J813" s="57">
        <f t="shared" ca="1" si="173"/>
        <v>5.4351863958246076</v>
      </c>
      <c r="K813" s="57">
        <f t="shared" ca="1" si="173"/>
        <v>5.3513765465276659</v>
      </c>
      <c r="L813" s="57"/>
      <c r="M813" s="6">
        <f t="shared" ca="1" si="174"/>
        <v>15.278617397692187</v>
      </c>
      <c r="N813" s="6">
        <f t="shared" ca="1" si="174"/>
        <v>14.844477457091187</v>
      </c>
      <c r="O813" s="6">
        <f t="shared" ca="1" si="174"/>
        <v>15.479530484139865</v>
      </c>
      <c r="P813" s="6">
        <f t="shared" ca="1" si="174"/>
        <v>17.80228450203186</v>
      </c>
      <c r="Q813" s="6">
        <f t="shared" ca="1" si="174"/>
        <v>19.650079592663396</v>
      </c>
      <c r="R813" s="57"/>
      <c r="S813" s="57">
        <f t="shared" ca="1" si="166"/>
        <v>19.650079592663396</v>
      </c>
      <c r="T813" s="7">
        <f ca="1">SMALL($S$5:$S$1004,ROWS($S$5:S813))</f>
        <v>19.617819052748697</v>
      </c>
      <c r="U813" s="10">
        <f ca="1">ROWS($S$5:S813)/COUNT($S$5:$S$1004)</f>
        <v>0.80900000000000005</v>
      </c>
      <c r="V813" s="8"/>
      <c r="W813" s="8"/>
      <c r="Y813" s="8"/>
      <c r="Z813" s="8"/>
      <c r="AA813" s="8"/>
      <c r="AB813" s="8"/>
      <c r="AC813" s="8"/>
      <c r="AD813" s="8"/>
      <c r="AF813" s="7"/>
      <c r="AG813" s="7"/>
      <c r="AH813" s="7"/>
      <c r="AI813" s="57"/>
      <c r="AJ813" s="7"/>
      <c r="AK813" s="7"/>
      <c r="AL813" s="58"/>
      <c r="AM813" s="58"/>
      <c r="AN813" s="58"/>
      <c r="AO813" s="58"/>
      <c r="AP813" s="58"/>
      <c r="AQ813" s="58"/>
    </row>
    <row r="814" spans="1:43" hidden="1" x14ac:dyDescent="0.25">
      <c r="A814" s="57">
        <f t="shared" ca="1" si="173"/>
        <v>4.9077917223453529</v>
      </c>
      <c r="B814" s="57">
        <f t="shared" ca="1" si="173"/>
        <v>3.9008409611907759</v>
      </c>
      <c r="C814" s="57">
        <f t="shared" ca="1" si="173"/>
        <v>2.4610991580833352</v>
      </c>
      <c r="D814" s="57">
        <f t="shared" ca="1" si="173"/>
        <v>2.459882128451341</v>
      </c>
      <c r="E814" s="57">
        <f t="shared" ca="1" si="173"/>
        <v>5.8001327067506168</v>
      </c>
      <c r="F814" s="57">
        <f t="shared" ca="1" si="173"/>
        <v>2.4400088277229801</v>
      </c>
      <c r="G814" s="57">
        <f t="shared" ca="1" si="173"/>
        <v>1.019467017145989</v>
      </c>
      <c r="H814" s="57">
        <f t="shared" ca="1" si="173"/>
        <v>3.7075271728740939</v>
      </c>
      <c r="I814" s="57">
        <f t="shared" ca="1" si="173"/>
        <v>3.393095217958543</v>
      </c>
      <c r="J814" s="57">
        <f t="shared" ca="1" si="173"/>
        <v>6.1990354599631985</v>
      </c>
      <c r="K814" s="57">
        <f t="shared" ca="1" si="173"/>
        <v>3.3688335252419943</v>
      </c>
      <c r="L814" s="57"/>
      <c r="M814" s="6">
        <f t="shared" ca="1" si="174"/>
        <v>14.587393357537875</v>
      </c>
      <c r="N814" s="6">
        <f t="shared" ca="1" si="174"/>
        <v>14.58617632790588</v>
      </c>
      <c r="O814" s="6">
        <f t="shared" ca="1" si="174"/>
        <v>15.900009127904591</v>
      </c>
      <c r="P814" s="6">
        <f t="shared" ca="1" si="174"/>
        <v>13.102778532114293</v>
      </c>
      <c r="Q814" s="6">
        <f t="shared" ca="1" si="174"/>
        <v>16.777334366057481</v>
      </c>
      <c r="R814" s="57"/>
      <c r="S814" s="57">
        <f t="shared" ca="1" si="166"/>
        <v>16.777334366057481</v>
      </c>
      <c r="T814" s="7">
        <f ca="1">SMALL($S$5:$S$1004,ROWS($S$5:S814))</f>
        <v>19.627156502773389</v>
      </c>
      <c r="U814" s="10">
        <f ca="1">ROWS($S$5:S814)/COUNT($S$5:$S$1004)</f>
        <v>0.81</v>
      </c>
      <c r="V814" s="8"/>
      <c r="W814" s="8"/>
      <c r="Y814" s="8"/>
      <c r="Z814" s="8"/>
      <c r="AA814" s="8"/>
      <c r="AB814" s="8"/>
      <c r="AC814" s="8"/>
      <c r="AD814" s="8"/>
      <c r="AF814" s="7"/>
      <c r="AG814" s="7"/>
      <c r="AH814" s="7"/>
      <c r="AI814" s="57"/>
      <c r="AJ814" s="7"/>
      <c r="AK814" s="7"/>
      <c r="AL814" s="58"/>
      <c r="AM814" s="58"/>
      <c r="AN814" s="58"/>
      <c r="AO814" s="58"/>
      <c r="AP814" s="58"/>
      <c r="AQ814" s="58"/>
    </row>
    <row r="815" spans="1:43" hidden="1" x14ac:dyDescent="0.25">
      <c r="A815" s="57">
        <f t="shared" ref="A815:K824" ca="1" si="175">A$2+(A$3-A$2)*RAND()</f>
        <v>4.0292719107524091</v>
      </c>
      <c r="B815" s="57">
        <f t="shared" ca="1" si="175"/>
        <v>1.6872176459545889</v>
      </c>
      <c r="C815" s="57">
        <f t="shared" ca="1" si="175"/>
        <v>1.3579247010951345</v>
      </c>
      <c r="D815" s="57">
        <f t="shared" ca="1" si="175"/>
        <v>2.1012825882495187</v>
      </c>
      <c r="E815" s="57">
        <f t="shared" ca="1" si="175"/>
        <v>5.5466417370447214</v>
      </c>
      <c r="F815" s="57">
        <f t="shared" ca="1" si="175"/>
        <v>2.3229010707579718</v>
      </c>
      <c r="G815" s="57">
        <f t="shared" ca="1" si="175"/>
        <v>2.3367676407974054</v>
      </c>
      <c r="H815" s="57">
        <f t="shared" ca="1" si="175"/>
        <v>4.2864808121820399</v>
      </c>
      <c r="I815" s="57">
        <f t="shared" ca="1" si="175"/>
        <v>3.3421229489271695</v>
      </c>
      <c r="J815" s="57">
        <f t="shared" ca="1" si="175"/>
        <v>6.5498022862454466</v>
      </c>
      <c r="K815" s="57">
        <f t="shared" ca="1" si="175"/>
        <v>3.4710180371575907</v>
      </c>
      <c r="L815" s="57"/>
      <c r="M815" s="6">
        <f t="shared" ref="M815:Q824" ca="1" si="176">SUMIF(M$4,"*"&amp;$A$4&amp;"*",$A815)+SUMIF(M$4,"*"&amp;$B$4&amp;"*",$B815)+SUMIF(M$4,"*"&amp;$C$4&amp;"*",$C815)+SUMIF(M$4,"*"&amp;$D$4&amp;"*",$D815)+SUMIF(M$4,"*"&amp;$E$4&amp;"*",$E815)+SUMIF(M$4,"*"&amp;$F$4&amp;"*",$F815)+SUMIF(M$4,"*"&amp;$G$4&amp;"*",$G815)+SUMIF(M$4,"*"&amp;$H$4&amp;"*",$H815)+SUMIF(M$4,"*"&amp;$I$4&amp;"*",$I815)+SUMIF(M$4,"*"&amp;$J$4&amp;"*",$J815)+SUMIF(M$4,"*"&amp;$K$4&amp;"*",$K815)</f>
        <v>14.273766538890396</v>
      </c>
      <c r="N815" s="6">
        <f t="shared" ca="1" si="176"/>
        <v>15.017124426044779</v>
      </c>
      <c r="O815" s="6">
        <f t="shared" ca="1" si="176"/>
        <v>13.783661669244758</v>
      </c>
      <c r="P815" s="6">
        <f t="shared" ca="1" si="176"/>
        <v>10.823259702797321</v>
      </c>
      <c r="Q815" s="6">
        <f t="shared" ca="1" si="176"/>
        <v>14.991358232338943</v>
      </c>
      <c r="R815" s="57"/>
      <c r="S815" s="57">
        <f t="shared" ca="1" si="166"/>
        <v>15.017124426044779</v>
      </c>
      <c r="T815" s="7">
        <f ca="1">SMALL($S$5:$S$1004,ROWS($S$5:S815))</f>
        <v>19.636263051221576</v>
      </c>
      <c r="U815" s="10">
        <f ca="1">ROWS($S$5:S815)/COUNT($S$5:$S$1004)</f>
        <v>0.81100000000000005</v>
      </c>
      <c r="V815" s="8"/>
      <c r="W815" s="8"/>
      <c r="Y815" s="8"/>
      <c r="Z815" s="8"/>
      <c r="AA815" s="8"/>
      <c r="AB815" s="8"/>
      <c r="AC815" s="8"/>
      <c r="AD815" s="8"/>
      <c r="AF815" s="7"/>
      <c r="AG815" s="7"/>
      <c r="AH815" s="7"/>
      <c r="AI815" s="57"/>
      <c r="AJ815" s="7"/>
      <c r="AK815" s="7"/>
      <c r="AL815" s="58"/>
      <c r="AM815" s="58"/>
      <c r="AN815" s="58"/>
      <c r="AO815" s="58"/>
      <c r="AP815" s="58"/>
      <c r="AQ815" s="58"/>
    </row>
    <row r="816" spans="1:43" hidden="1" x14ac:dyDescent="0.25">
      <c r="A816" s="57">
        <f t="shared" ca="1" si="175"/>
        <v>2.4182250079665999</v>
      </c>
      <c r="B816" s="57">
        <f t="shared" ca="1" si="175"/>
        <v>1.0267474445481053</v>
      </c>
      <c r="C816" s="57">
        <f t="shared" ca="1" si="175"/>
        <v>2.1134134257520625</v>
      </c>
      <c r="D816" s="57">
        <f t="shared" ca="1" si="175"/>
        <v>2.9043471020924589</v>
      </c>
      <c r="E816" s="57">
        <f t="shared" ca="1" si="175"/>
        <v>5.4541150828931482</v>
      </c>
      <c r="F816" s="57">
        <f t="shared" ca="1" si="175"/>
        <v>5.7731905595972508</v>
      </c>
      <c r="G816" s="57">
        <f t="shared" ca="1" si="175"/>
        <v>0.78930588976743854</v>
      </c>
      <c r="H816" s="57">
        <f t="shared" ca="1" si="175"/>
        <v>4.9361645893654149</v>
      </c>
      <c r="I816" s="57">
        <f t="shared" ca="1" si="175"/>
        <v>6.5716220728498591</v>
      </c>
      <c r="J816" s="57">
        <f t="shared" ca="1" si="175"/>
        <v>4.556617654828119</v>
      </c>
      <c r="K816" s="57">
        <f t="shared" ca="1" si="175"/>
        <v>3.8299613474760412</v>
      </c>
      <c r="L816" s="57"/>
      <c r="M816" s="6">
        <f t="shared" ca="1" si="176"/>
        <v>9.877561978314219</v>
      </c>
      <c r="N816" s="6">
        <f t="shared" ca="1" si="176"/>
        <v>10.668495654654617</v>
      </c>
      <c r="O816" s="6">
        <f t="shared" ca="1" si="176"/>
        <v>11.037480182269373</v>
      </c>
      <c r="P816" s="6">
        <f t="shared" ca="1" si="176"/>
        <v>17.201521424471256</v>
      </c>
      <c r="Q816" s="6">
        <f t="shared" ca="1" si="176"/>
        <v>15.24698846428271</v>
      </c>
      <c r="R816" s="57"/>
      <c r="S816" s="57">
        <f t="shared" ca="1" si="166"/>
        <v>17.201521424471256</v>
      </c>
      <c r="T816" s="7">
        <f ca="1">SMALL($S$5:$S$1004,ROWS($S$5:S816))</f>
        <v>19.650079592663396</v>
      </c>
      <c r="U816" s="10">
        <f ca="1">ROWS($S$5:S816)/COUNT($S$5:$S$1004)</f>
        <v>0.81200000000000006</v>
      </c>
      <c r="V816" s="8"/>
      <c r="W816" s="8"/>
      <c r="Y816" s="8"/>
      <c r="Z816" s="8"/>
      <c r="AA816" s="8"/>
      <c r="AB816" s="8"/>
      <c r="AC816" s="8"/>
      <c r="AD816" s="8"/>
      <c r="AF816" s="7"/>
      <c r="AG816" s="7"/>
      <c r="AH816" s="7"/>
      <c r="AI816" s="57"/>
      <c r="AJ816" s="7"/>
      <c r="AK816" s="7"/>
      <c r="AL816" s="58"/>
      <c r="AM816" s="58"/>
      <c r="AN816" s="58"/>
      <c r="AO816" s="58"/>
      <c r="AP816" s="58"/>
      <c r="AQ816" s="58"/>
    </row>
    <row r="817" spans="1:43" hidden="1" x14ac:dyDescent="0.25">
      <c r="A817" s="57">
        <f t="shared" ca="1" si="175"/>
        <v>4.0103861167151269</v>
      </c>
      <c r="B817" s="57">
        <f t="shared" ca="1" si="175"/>
        <v>4.941397329217315</v>
      </c>
      <c r="C817" s="57">
        <f t="shared" ca="1" si="175"/>
        <v>1.37378775220383</v>
      </c>
      <c r="D817" s="57">
        <f t="shared" ca="1" si="175"/>
        <v>2.6195881512936392</v>
      </c>
      <c r="E817" s="57">
        <f t="shared" ca="1" si="175"/>
        <v>6.0613440129770844</v>
      </c>
      <c r="F817" s="57">
        <f t="shared" ca="1" si="175"/>
        <v>3.3517314026869109</v>
      </c>
      <c r="G817" s="57">
        <f t="shared" ca="1" si="175"/>
        <v>2.3042642864133858</v>
      </c>
      <c r="H817" s="57">
        <f t="shared" ca="1" si="175"/>
        <v>2.5261057089134673</v>
      </c>
      <c r="I817" s="57">
        <f t="shared" ca="1" si="175"/>
        <v>4.8122623310601931</v>
      </c>
      <c r="J817" s="57">
        <f t="shared" ca="1" si="175"/>
        <v>5.1737484633130091</v>
      </c>
      <c r="K817" s="57">
        <f t="shared" ca="1" si="175"/>
        <v>2.9472642591292399</v>
      </c>
      <c r="L817" s="57"/>
      <c r="M817" s="6">
        <f t="shared" ca="1" si="176"/>
        <v>12.862186618645351</v>
      </c>
      <c r="N817" s="6">
        <f t="shared" ca="1" si="176"/>
        <v>14.107987017735161</v>
      </c>
      <c r="O817" s="6">
        <f t="shared" ca="1" si="176"/>
        <v>16.176489805507408</v>
      </c>
      <c r="P817" s="6">
        <f t="shared" ca="1" si="176"/>
        <v>16.05265532209366</v>
      </c>
      <c r="Q817" s="6">
        <f t="shared" ca="1" si="176"/>
        <v>16.476111310237108</v>
      </c>
      <c r="R817" s="57"/>
      <c r="S817" s="57">
        <f t="shared" ca="1" si="166"/>
        <v>16.476111310237108</v>
      </c>
      <c r="T817" s="7">
        <f ca="1">SMALL($S$5:$S$1004,ROWS($S$5:S817))</f>
        <v>19.655873084643432</v>
      </c>
      <c r="U817" s="10">
        <f ca="1">ROWS($S$5:S817)/COUNT($S$5:$S$1004)</f>
        <v>0.81299999999999994</v>
      </c>
      <c r="V817" s="8"/>
      <c r="W817" s="8"/>
      <c r="Y817" s="8"/>
      <c r="Z817" s="8"/>
      <c r="AA817" s="8"/>
      <c r="AB817" s="8"/>
      <c r="AC817" s="8"/>
      <c r="AD817" s="8"/>
      <c r="AF817" s="7"/>
      <c r="AG817" s="7"/>
      <c r="AH817" s="7"/>
      <c r="AI817" s="57"/>
      <c r="AJ817" s="7"/>
      <c r="AK817" s="7"/>
      <c r="AL817" s="58"/>
      <c r="AM817" s="58"/>
      <c r="AN817" s="58"/>
      <c r="AO817" s="58"/>
      <c r="AP817" s="58"/>
      <c r="AQ817" s="58"/>
    </row>
    <row r="818" spans="1:43" hidden="1" x14ac:dyDescent="0.25">
      <c r="A818" s="57">
        <f t="shared" ca="1" si="175"/>
        <v>4.4500377355080998</v>
      </c>
      <c r="B818" s="57">
        <f t="shared" ca="1" si="175"/>
        <v>3.1051687330846445</v>
      </c>
      <c r="C818" s="57">
        <f t="shared" ca="1" si="175"/>
        <v>2.8801796539883053</v>
      </c>
      <c r="D818" s="57">
        <f t="shared" ca="1" si="175"/>
        <v>2.7082804353899705</v>
      </c>
      <c r="E818" s="57">
        <f t="shared" ca="1" si="175"/>
        <v>7.0141247900028185</v>
      </c>
      <c r="F818" s="57">
        <f t="shared" ca="1" si="175"/>
        <v>2.76634573904541</v>
      </c>
      <c r="G818" s="57">
        <f t="shared" ca="1" si="175"/>
        <v>0.72347181621085122</v>
      </c>
      <c r="H818" s="57">
        <f t="shared" ca="1" si="175"/>
        <v>2.3864278987528871</v>
      </c>
      <c r="I818" s="57">
        <f t="shared" ca="1" si="175"/>
        <v>4.396308469776292</v>
      </c>
      <c r="J818" s="57">
        <f t="shared" ca="1" si="175"/>
        <v>5.1915459338851768</v>
      </c>
      <c r="K818" s="57">
        <f t="shared" ca="1" si="175"/>
        <v>5.2813781008385412</v>
      </c>
      <c r="L818" s="57"/>
      <c r="M818" s="6">
        <f t="shared" ca="1" si="176"/>
        <v>13.245235139592433</v>
      </c>
      <c r="N818" s="6">
        <f t="shared" ca="1" si="176"/>
        <v>13.073335920994097</v>
      </c>
      <c r="O818" s="6">
        <f t="shared" ca="1" si="176"/>
        <v>15.310839456972641</v>
      </c>
      <c r="P818" s="6">
        <f t="shared" ca="1" si="176"/>
        <v>15.549201042744887</v>
      </c>
      <c r="Q818" s="6">
        <f t="shared" ca="1" si="176"/>
        <v>17.787099522678893</v>
      </c>
      <c r="R818" s="57"/>
      <c r="S818" s="57">
        <f t="shared" ca="1" si="166"/>
        <v>17.787099522678893</v>
      </c>
      <c r="T818" s="7">
        <f ca="1">SMALL($S$5:$S$1004,ROWS($S$5:S818))</f>
        <v>19.662527996721003</v>
      </c>
      <c r="U818" s="10">
        <f ca="1">ROWS($S$5:S818)/COUNT($S$5:$S$1004)</f>
        <v>0.81399999999999995</v>
      </c>
      <c r="V818" s="8"/>
      <c r="W818" s="8"/>
      <c r="Y818" s="8"/>
      <c r="Z818" s="8"/>
      <c r="AA818" s="8"/>
      <c r="AB818" s="8"/>
      <c r="AC818" s="8"/>
      <c r="AD818" s="8"/>
      <c r="AF818" s="7"/>
      <c r="AG818" s="7"/>
      <c r="AH818" s="7"/>
      <c r="AI818" s="57"/>
      <c r="AJ818" s="7"/>
      <c r="AK818" s="7"/>
      <c r="AL818" s="58"/>
      <c r="AM818" s="58"/>
      <c r="AN818" s="58"/>
      <c r="AO818" s="58"/>
      <c r="AP818" s="58"/>
      <c r="AQ818" s="58"/>
    </row>
    <row r="819" spans="1:43" hidden="1" x14ac:dyDescent="0.25">
      <c r="A819" s="57">
        <f t="shared" ca="1" si="175"/>
        <v>3.035483590698997</v>
      </c>
      <c r="B819" s="57">
        <f t="shared" ca="1" si="175"/>
        <v>1.9801400831540845</v>
      </c>
      <c r="C819" s="57">
        <f t="shared" ca="1" si="175"/>
        <v>4.460462143635608</v>
      </c>
      <c r="D819" s="57">
        <f t="shared" ca="1" si="175"/>
        <v>2.4303617463129017</v>
      </c>
      <c r="E819" s="57">
        <f t="shared" ca="1" si="175"/>
        <v>7.5061533917804759</v>
      </c>
      <c r="F819" s="57">
        <f t="shared" ca="1" si="175"/>
        <v>4.7941214744687031</v>
      </c>
      <c r="G819" s="57">
        <f t="shared" ca="1" si="175"/>
        <v>1.6722683223768002</v>
      </c>
      <c r="H819" s="57">
        <f t="shared" ca="1" si="175"/>
        <v>4.6526256950705314</v>
      </c>
      <c r="I819" s="57">
        <f t="shared" ca="1" si="175"/>
        <v>3.668089235346669</v>
      </c>
      <c r="J819" s="57">
        <f t="shared" ca="1" si="175"/>
        <v>5.2279153805487013</v>
      </c>
      <c r="K819" s="57">
        <f t="shared" ca="1" si="175"/>
        <v>2.3899090013965445</v>
      </c>
      <c r="L819" s="57"/>
      <c r="M819" s="6">
        <f t="shared" ca="1" si="176"/>
        <v>14.396129437260106</v>
      </c>
      <c r="N819" s="6">
        <f t="shared" ca="1" si="176"/>
        <v>12.3660290399374</v>
      </c>
      <c r="O819" s="6">
        <f t="shared" ca="1" si="176"/>
        <v>14.714208855483262</v>
      </c>
      <c r="P819" s="6">
        <f t="shared" ca="1" si="176"/>
        <v>12.832259794366001</v>
      </c>
      <c r="Q819" s="6">
        <f t="shared" ca="1" si="176"/>
        <v>16.528828171401635</v>
      </c>
      <c r="R819" s="57"/>
      <c r="S819" s="57">
        <f t="shared" ca="1" si="166"/>
        <v>16.528828171401635</v>
      </c>
      <c r="T819" s="7">
        <f ca="1">SMALL($S$5:$S$1004,ROWS($S$5:S819))</f>
        <v>19.676358959654241</v>
      </c>
      <c r="U819" s="10">
        <f ca="1">ROWS($S$5:S819)/COUNT($S$5:$S$1004)</f>
        <v>0.81499999999999995</v>
      </c>
      <c r="V819" s="8"/>
      <c r="W819" s="8"/>
      <c r="Y819" s="8"/>
      <c r="Z819" s="8"/>
      <c r="AA819" s="8"/>
      <c r="AB819" s="8"/>
      <c r="AC819" s="8"/>
      <c r="AD819" s="8"/>
      <c r="AF819" s="7"/>
      <c r="AG819" s="7"/>
      <c r="AH819" s="7"/>
      <c r="AI819" s="57"/>
      <c r="AJ819" s="7"/>
      <c r="AK819" s="7"/>
      <c r="AL819" s="58"/>
      <c r="AM819" s="58"/>
      <c r="AN819" s="58"/>
      <c r="AO819" s="58"/>
      <c r="AP819" s="58"/>
      <c r="AQ819" s="58"/>
    </row>
    <row r="820" spans="1:43" hidden="1" x14ac:dyDescent="0.25">
      <c r="A820" s="57">
        <f t="shared" ca="1" si="175"/>
        <v>3.3716102325479378</v>
      </c>
      <c r="B820" s="57">
        <f t="shared" ca="1" si="175"/>
        <v>2.4455478551913501</v>
      </c>
      <c r="C820" s="57">
        <f t="shared" ca="1" si="175"/>
        <v>1.6339267736036285</v>
      </c>
      <c r="D820" s="57">
        <f t="shared" ca="1" si="175"/>
        <v>1.5736060640578513</v>
      </c>
      <c r="E820" s="57">
        <f t="shared" ca="1" si="175"/>
        <v>4.1346342049929721</v>
      </c>
      <c r="F820" s="57">
        <f t="shared" ca="1" si="175"/>
        <v>2.9410574585676481</v>
      </c>
      <c r="G820" s="57">
        <f t="shared" ca="1" si="175"/>
        <v>1.0420145348434993</v>
      </c>
      <c r="H820" s="57">
        <f t="shared" ca="1" si="175"/>
        <v>2.9318804846631163</v>
      </c>
      <c r="I820" s="57">
        <f t="shared" ca="1" si="175"/>
        <v>5.5038303189742273</v>
      </c>
      <c r="J820" s="57">
        <f t="shared" ca="1" si="175"/>
        <v>4.7748133856042987</v>
      </c>
      <c r="K820" s="57">
        <f t="shared" ca="1" si="175"/>
        <v>5.9400293761908856</v>
      </c>
      <c r="L820" s="57"/>
      <c r="M820" s="6">
        <f t="shared" ca="1" si="176"/>
        <v>10.822364926599365</v>
      </c>
      <c r="N820" s="6">
        <f t="shared" ca="1" si="176"/>
        <v>10.762044217053587</v>
      </c>
      <c r="O820" s="6">
        <f t="shared" ca="1" si="176"/>
        <v>11.354995445788621</v>
      </c>
      <c r="P820" s="6">
        <f t="shared" ca="1" si="176"/>
        <v>16.830465008924111</v>
      </c>
      <c r="Q820" s="6">
        <f t="shared" ca="1" si="176"/>
        <v>15.452091921038324</v>
      </c>
      <c r="R820" s="57"/>
      <c r="S820" s="57">
        <f t="shared" ca="1" si="166"/>
        <v>16.830465008924111</v>
      </c>
      <c r="T820" s="7">
        <f ca="1">SMALL($S$5:$S$1004,ROWS($S$5:S820))</f>
        <v>19.677309050936987</v>
      </c>
      <c r="U820" s="10">
        <f ca="1">ROWS($S$5:S820)/COUNT($S$5:$S$1004)</f>
        <v>0.81599999999999995</v>
      </c>
      <c r="V820" s="8"/>
      <c r="W820" s="8"/>
      <c r="Y820" s="8"/>
      <c r="Z820" s="8"/>
      <c r="AA820" s="8"/>
      <c r="AB820" s="8"/>
      <c r="AC820" s="8"/>
      <c r="AD820" s="8"/>
      <c r="AF820" s="7"/>
      <c r="AG820" s="7"/>
      <c r="AH820" s="7"/>
      <c r="AI820" s="57"/>
      <c r="AJ820" s="7"/>
      <c r="AK820" s="7"/>
      <c r="AL820" s="58"/>
      <c r="AM820" s="58"/>
      <c r="AN820" s="58"/>
      <c r="AO820" s="58"/>
      <c r="AP820" s="58"/>
      <c r="AQ820" s="58"/>
    </row>
    <row r="821" spans="1:43" hidden="1" x14ac:dyDescent="0.25">
      <c r="A821" s="57">
        <f t="shared" ca="1" si="175"/>
        <v>4.8704461255190674</v>
      </c>
      <c r="B821" s="57">
        <f t="shared" ca="1" si="175"/>
        <v>4.7779772926373392</v>
      </c>
      <c r="C821" s="57">
        <f t="shared" ca="1" si="175"/>
        <v>4.1259045222355031</v>
      </c>
      <c r="D821" s="57">
        <f t="shared" ca="1" si="175"/>
        <v>1.4051073235183744</v>
      </c>
      <c r="E821" s="57">
        <f t="shared" ca="1" si="175"/>
        <v>6.6303903341581432</v>
      </c>
      <c r="F821" s="57">
        <f t="shared" ca="1" si="175"/>
        <v>5.312468744263966</v>
      </c>
      <c r="G821" s="57">
        <f t="shared" ca="1" si="175"/>
        <v>0.86876197914429887</v>
      </c>
      <c r="H821" s="57">
        <f t="shared" ca="1" si="175"/>
        <v>3.7924568832035757</v>
      </c>
      <c r="I821" s="57">
        <f t="shared" ca="1" si="175"/>
        <v>5.5082365027006119</v>
      </c>
      <c r="J821" s="57">
        <f t="shared" ca="1" si="175"/>
        <v>5.9146469437029161</v>
      </c>
      <c r="K821" s="57">
        <f t="shared" ca="1" si="175"/>
        <v>3.9808588733969961</v>
      </c>
      <c r="L821" s="57"/>
      <c r="M821" s="6">
        <f t="shared" ca="1" si="176"/>
        <v>15.779759570601787</v>
      </c>
      <c r="N821" s="6">
        <f t="shared" ca="1" si="176"/>
        <v>13.058962371884657</v>
      </c>
      <c r="O821" s="6">
        <f t="shared" ca="1" si="176"/>
        <v>17.323014570498398</v>
      </c>
      <c r="P821" s="6">
        <f t="shared" ca="1" si="176"/>
        <v>19.579541412998914</v>
      </c>
      <c r="Q821" s="6">
        <f t="shared" ca="1" si="176"/>
        <v>19.181683383396052</v>
      </c>
      <c r="R821" s="57"/>
      <c r="S821" s="57">
        <f t="shared" ca="1" si="166"/>
        <v>19.579541412998914</v>
      </c>
      <c r="T821" s="7">
        <f ca="1">SMALL($S$5:$S$1004,ROWS($S$5:S821))</f>
        <v>19.710780417254753</v>
      </c>
      <c r="U821" s="10">
        <f ca="1">ROWS($S$5:S821)/COUNT($S$5:$S$1004)</f>
        <v>0.81699999999999995</v>
      </c>
      <c r="V821" s="8"/>
      <c r="W821" s="8"/>
      <c r="Y821" s="8"/>
      <c r="Z821" s="8"/>
      <c r="AA821" s="8"/>
      <c r="AB821" s="8"/>
      <c r="AC821" s="8"/>
      <c r="AD821" s="8"/>
      <c r="AF821" s="7"/>
      <c r="AG821" s="7"/>
      <c r="AH821" s="7"/>
      <c r="AI821" s="57"/>
      <c r="AJ821" s="7"/>
      <c r="AK821" s="7"/>
      <c r="AL821" s="58"/>
      <c r="AM821" s="58"/>
      <c r="AN821" s="58"/>
      <c r="AO821" s="58"/>
      <c r="AP821" s="58"/>
      <c r="AQ821" s="58"/>
    </row>
    <row r="822" spans="1:43" hidden="1" x14ac:dyDescent="0.25">
      <c r="A822" s="57">
        <f t="shared" ca="1" si="175"/>
        <v>3.7842330685756735</v>
      </c>
      <c r="B822" s="57">
        <f t="shared" ca="1" si="175"/>
        <v>3.8884425446424502</v>
      </c>
      <c r="C822" s="57">
        <f t="shared" ca="1" si="175"/>
        <v>1.8935489959669405</v>
      </c>
      <c r="D822" s="57">
        <f t="shared" ca="1" si="175"/>
        <v>1.0912518417639572</v>
      </c>
      <c r="E822" s="57">
        <f t="shared" ca="1" si="175"/>
        <v>5.6187464963981242</v>
      </c>
      <c r="F822" s="57">
        <f t="shared" ca="1" si="175"/>
        <v>2.7822242994505477</v>
      </c>
      <c r="G822" s="57">
        <f t="shared" ca="1" si="175"/>
        <v>2.3615557210861766</v>
      </c>
      <c r="H822" s="57">
        <f t="shared" ca="1" si="175"/>
        <v>2.1817306489362513</v>
      </c>
      <c r="I822" s="57">
        <f t="shared" ca="1" si="175"/>
        <v>4.7991839826132576</v>
      </c>
      <c r="J822" s="57">
        <f t="shared" ca="1" si="175"/>
        <v>5.1036794335436957</v>
      </c>
      <c r="K822" s="57">
        <f t="shared" ca="1" si="175"/>
        <v>3.9849129080879955</v>
      </c>
      <c r="L822" s="57"/>
      <c r="M822" s="6">
        <f t="shared" ca="1" si="176"/>
        <v>13.143017219172485</v>
      </c>
      <c r="N822" s="6">
        <f t="shared" ca="1" si="176"/>
        <v>12.340720064969503</v>
      </c>
      <c r="O822" s="6">
        <f t="shared" ca="1" si="176"/>
        <v>14.610868474584269</v>
      </c>
      <c r="P822" s="6">
        <f t="shared" ca="1" si="176"/>
        <v>15.454763734794252</v>
      </c>
      <c r="Q822" s="6">
        <f t="shared" ca="1" si="176"/>
        <v>15.67383259806482</v>
      </c>
      <c r="R822" s="57"/>
      <c r="S822" s="57">
        <f t="shared" ca="1" si="166"/>
        <v>15.67383259806482</v>
      </c>
      <c r="T822" s="7">
        <f ca="1">SMALL($S$5:$S$1004,ROWS($S$5:S822))</f>
        <v>19.717210326884484</v>
      </c>
      <c r="U822" s="10">
        <f ca="1">ROWS($S$5:S822)/COUNT($S$5:$S$1004)</f>
        <v>0.81799999999999995</v>
      </c>
      <c r="V822" s="8"/>
      <c r="W822" s="8"/>
      <c r="Y822" s="8"/>
      <c r="Z822" s="8"/>
      <c r="AA822" s="8"/>
      <c r="AB822" s="8"/>
      <c r="AC822" s="8"/>
      <c r="AD822" s="8"/>
      <c r="AF822" s="7"/>
      <c r="AG822" s="7"/>
      <c r="AH822" s="7"/>
      <c r="AI822" s="57"/>
      <c r="AJ822" s="7"/>
      <c r="AK822" s="7"/>
      <c r="AL822" s="58"/>
      <c r="AM822" s="58"/>
      <c r="AN822" s="58"/>
      <c r="AO822" s="58"/>
      <c r="AP822" s="58"/>
      <c r="AQ822" s="58"/>
    </row>
    <row r="823" spans="1:43" hidden="1" x14ac:dyDescent="0.25">
      <c r="A823" s="57">
        <f t="shared" ca="1" si="175"/>
        <v>5.4210602427615369</v>
      </c>
      <c r="B823" s="57">
        <f t="shared" ca="1" si="175"/>
        <v>2.9417589049970161</v>
      </c>
      <c r="C823" s="57">
        <f t="shared" ca="1" si="175"/>
        <v>4.3271514855025046</v>
      </c>
      <c r="D823" s="57">
        <f t="shared" ca="1" si="175"/>
        <v>1.3863992261524138</v>
      </c>
      <c r="E823" s="57">
        <f t="shared" ca="1" si="175"/>
        <v>6.4587381898490168</v>
      </c>
      <c r="F823" s="57">
        <f t="shared" ca="1" si="175"/>
        <v>2.3142632464211745</v>
      </c>
      <c r="G823" s="57">
        <f t="shared" ca="1" si="175"/>
        <v>0.98736120297183272</v>
      </c>
      <c r="H823" s="57">
        <f t="shared" ca="1" si="175"/>
        <v>3.0415183473797351</v>
      </c>
      <c r="I823" s="57">
        <f t="shared" ca="1" si="175"/>
        <v>4.2752792755678044</v>
      </c>
      <c r="J823" s="57">
        <f t="shared" ca="1" si="175"/>
        <v>4.9135740088191122</v>
      </c>
      <c r="K823" s="57">
        <f t="shared" ca="1" si="175"/>
        <v>4.9714584253327718</v>
      </c>
      <c r="L823" s="57"/>
      <c r="M823" s="6">
        <f t="shared" ca="1" si="176"/>
        <v>15.649146940054987</v>
      </c>
      <c r="N823" s="6">
        <f t="shared" ca="1" si="176"/>
        <v>12.708394680704895</v>
      </c>
      <c r="O823" s="6">
        <f t="shared" ca="1" si="176"/>
        <v>14.314071103665146</v>
      </c>
      <c r="P823" s="6">
        <f t="shared" ca="1" si="176"/>
        <v>14.502759852318766</v>
      </c>
      <c r="Q823" s="6">
        <f t="shared" ca="1" si="176"/>
        <v>17.41347386755854</v>
      </c>
      <c r="R823" s="57"/>
      <c r="S823" s="57">
        <f t="shared" ca="1" si="166"/>
        <v>17.41347386755854</v>
      </c>
      <c r="T823" s="7">
        <f ca="1">SMALL($S$5:$S$1004,ROWS($S$5:S823))</f>
        <v>19.737659002327018</v>
      </c>
      <c r="U823" s="10">
        <f ca="1">ROWS($S$5:S823)/COUNT($S$5:$S$1004)</f>
        <v>0.81899999999999995</v>
      </c>
      <c r="V823" s="8"/>
      <c r="W823" s="8"/>
      <c r="Y823" s="8"/>
      <c r="Z823" s="8"/>
      <c r="AA823" s="8"/>
      <c r="AB823" s="8"/>
      <c r="AC823" s="8"/>
      <c r="AD823" s="8"/>
      <c r="AF823" s="7"/>
      <c r="AG823" s="7"/>
      <c r="AH823" s="7"/>
      <c r="AI823" s="57"/>
      <c r="AJ823" s="7"/>
      <c r="AK823" s="7"/>
      <c r="AL823" s="58"/>
      <c r="AM823" s="58"/>
      <c r="AN823" s="58"/>
      <c r="AO823" s="58"/>
      <c r="AP823" s="58"/>
      <c r="AQ823" s="58"/>
    </row>
    <row r="824" spans="1:43" hidden="1" x14ac:dyDescent="0.25">
      <c r="A824" s="57">
        <f t="shared" ca="1" si="175"/>
        <v>4.6155168838015186</v>
      </c>
      <c r="B824" s="57">
        <f t="shared" ca="1" si="175"/>
        <v>1.300288877912064</v>
      </c>
      <c r="C824" s="57">
        <f t="shared" ca="1" si="175"/>
        <v>3.3497077039961156</v>
      </c>
      <c r="D824" s="57">
        <f t="shared" ca="1" si="175"/>
        <v>2.5728472666388518</v>
      </c>
      <c r="E824" s="57">
        <f t="shared" ca="1" si="175"/>
        <v>4.2857024664385754</v>
      </c>
      <c r="F824" s="57">
        <f t="shared" ca="1" si="175"/>
        <v>4.952569827373992</v>
      </c>
      <c r="G824" s="57">
        <f t="shared" ca="1" si="175"/>
        <v>2.5204278671433054</v>
      </c>
      <c r="H824" s="57">
        <f t="shared" ca="1" si="175"/>
        <v>4.053473648534494</v>
      </c>
      <c r="I824" s="57">
        <f t="shared" ca="1" si="175"/>
        <v>3.6652813154699095</v>
      </c>
      <c r="J824" s="57">
        <f t="shared" ca="1" si="175"/>
        <v>5.0179635702015002</v>
      </c>
      <c r="K824" s="57">
        <f t="shared" ca="1" si="175"/>
        <v>3.785084892859818</v>
      </c>
      <c r="L824" s="57"/>
      <c r="M824" s="6">
        <f t="shared" ca="1" si="176"/>
        <v>15.50361602514244</v>
      </c>
      <c r="N824" s="6">
        <f t="shared" ca="1" si="176"/>
        <v>14.726755587785176</v>
      </c>
      <c r="O824" s="6">
        <f t="shared" ca="1" si="176"/>
        <v>10.603954914552141</v>
      </c>
      <c r="P824" s="6">
        <f t="shared" ca="1" si="176"/>
        <v>13.703224913615783</v>
      </c>
      <c r="Q824" s="6">
        <f t="shared" ca="1" si="176"/>
        <v>13.424549885744952</v>
      </c>
      <c r="R824" s="57"/>
      <c r="S824" s="57">
        <f t="shared" ca="1" si="166"/>
        <v>15.50361602514244</v>
      </c>
      <c r="T824" s="7">
        <f ca="1">SMALL($S$5:$S$1004,ROWS($S$5:S824))</f>
        <v>19.746726764092351</v>
      </c>
      <c r="U824" s="10">
        <f ca="1">ROWS($S$5:S824)/COUNT($S$5:$S$1004)</f>
        <v>0.82</v>
      </c>
      <c r="V824" s="8"/>
      <c r="W824" s="8"/>
      <c r="Y824" s="8"/>
      <c r="Z824" s="8"/>
      <c r="AA824" s="8"/>
      <c r="AB824" s="8"/>
      <c r="AC824" s="8"/>
      <c r="AD824" s="8"/>
      <c r="AF824" s="7"/>
      <c r="AG824" s="7"/>
      <c r="AH824" s="7"/>
      <c r="AI824" s="57"/>
      <c r="AJ824" s="7"/>
      <c r="AK824" s="7"/>
      <c r="AL824" s="58"/>
      <c r="AM824" s="58"/>
      <c r="AN824" s="58"/>
      <c r="AO824" s="58"/>
      <c r="AP824" s="58"/>
      <c r="AQ824" s="58"/>
    </row>
    <row r="825" spans="1:43" hidden="1" x14ac:dyDescent="0.25">
      <c r="A825" s="57">
        <f t="shared" ref="A825:K834" ca="1" si="177">A$2+(A$3-A$2)*RAND()</f>
        <v>5.8274364551555946</v>
      </c>
      <c r="B825" s="57">
        <f t="shared" ca="1" si="177"/>
        <v>4.5530789922552923</v>
      </c>
      <c r="C825" s="57">
        <f t="shared" ca="1" si="177"/>
        <v>2.7808048179522236</v>
      </c>
      <c r="D825" s="57">
        <f t="shared" ca="1" si="177"/>
        <v>1.2868396256372689</v>
      </c>
      <c r="E825" s="57">
        <f t="shared" ca="1" si="177"/>
        <v>5.6590250159712951</v>
      </c>
      <c r="F825" s="57">
        <f t="shared" ca="1" si="177"/>
        <v>3.0303840271985027</v>
      </c>
      <c r="G825" s="57">
        <f t="shared" ca="1" si="177"/>
        <v>0.82330523120585597</v>
      </c>
      <c r="H825" s="57">
        <f t="shared" ca="1" si="177"/>
        <v>3.510803200538402</v>
      </c>
      <c r="I825" s="57">
        <f t="shared" ca="1" si="177"/>
        <v>5.4035868171497921</v>
      </c>
      <c r="J825" s="57">
        <f t="shared" ca="1" si="177"/>
        <v>6.480953886673837</v>
      </c>
      <c r="K825" s="57">
        <f t="shared" ca="1" si="177"/>
        <v>3.8190407716291657</v>
      </c>
      <c r="L825" s="57"/>
      <c r="M825" s="6">
        <f t="shared" ref="M825:Q834" ca="1" si="178">SUMIF(M$4,"*"&amp;$A$4&amp;"*",$A825)+SUMIF(M$4,"*"&amp;$B$4&amp;"*",$B825)+SUMIF(M$4,"*"&amp;$C$4&amp;"*",$C825)+SUMIF(M$4,"*"&amp;$D$4&amp;"*",$D825)+SUMIF(M$4,"*"&amp;$E$4&amp;"*",$E825)+SUMIF(M$4,"*"&amp;$F$4&amp;"*",$F825)+SUMIF(M$4,"*"&amp;$G$4&amp;"*",$G825)+SUMIF(M$4,"*"&amp;$H$4&amp;"*",$H825)+SUMIF(M$4,"*"&amp;$I$4&amp;"*",$I825)+SUMIF(M$4,"*"&amp;$J$4&amp;"*",$J825)+SUMIF(M$4,"*"&amp;$K$4&amp;"*",$K825)</f>
        <v>15.91250039098751</v>
      </c>
      <c r="N825" s="6">
        <f t="shared" ca="1" si="178"/>
        <v>14.418535198672556</v>
      </c>
      <c r="O825" s="6">
        <f t="shared" ca="1" si="178"/>
        <v>16.693057894900424</v>
      </c>
      <c r="P825" s="6">
        <f t="shared" ca="1" si="178"/>
        <v>16.806090608232754</v>
      </c>
      <c r="Q825" s="6">
        <f t="shared" ca="1" si="178"/>
        <v>17.541947980394156</v>
      </c>
      <c r="R825" s="57"/>
      <c r="S825" s="57">
        <f t="shared" ca="1" si="166"/>
        <v>17.541947980394156</v>
      </c>
      <c r="T825" s="7">
        <f ca="1">SMALL($S$5:$S$1004,ROWS($S$5:S825))</f>
        <v>19.755381883293765</v>
      </c>
      <c r="U825" s="10">
        <f ca="1">ROWS($S$5:S825)/COUNT($S$5:$S$1004)</f>
        <v>0.82099999999999995</v>
      </c>
      <c r="V825" s="8"/>
      <c r="W825" s="8"/>
      <c r="Y825" s="8"/>
      <c r="Z825" s="8"/>
      <c r="AA825" s="8"/>
      <c r="AB825" s="8"/>
      <c r="AC825" s="8"/>
      <c r="AD825" s="8"/>
      <c r="AF825" s="7"/>
      <c r="AG825" s="7"/>
      <c r="AH825" s="7"/>
      <c r="AI825" s="57"/>
      <c r="AJ825" s="7"/>
      <c r="AK825" s="7"/>
      <c r="AL825" s="58"/>
      <c r="AM825" s="58"/>
      <c r="AN825" s="58"/>
      <c r="AO825" s="58"/>
      <c r="AP825" s="58"/>
      <c r="AQ825" s="58"/>
    </row>
    <row r="826" spans="1:43" hidden="1" x14ac:dyDescent="0.25">
      <c r="A826" s="57">
        <f t="shared" ca="1" si="177"/>
        <v>4.3170513321057129</v>
      </c>
      <c r="B826" s="57">
        <f t="shared" ca="1" si="177"/>
        <v>2.588308303829026</v>
      </c>
      <c r="C826" s="57">
        <f t="shared" ca="1" si="177"/>
        <v>4.7835609799890371</v>
      </c>
      <c r="D826" s="57">
        <f t="shared" ca="1" si="177"/>
        <v>1.859525911871456</v>
      </c>
      <c r="E826" s="57">
        <f t="shared" ca="1" si="177"/>
        <v>4.2976982811914146</v>
      </c>
      <c r="F826" s="57">
        <f t="shared" ca="1" si="177"/>
        <v>2.1395907163569525</v>
      </c>
      <c r="G826" s="57">
        <f t="shared" ca="1" si="177"/>
        <v>2.33986701281645</v>
      </c>
      <c r="H826" s="57">
        <f t="shared" ca="1" si="177"/>
        <v>4.921680700251148</v>
      </c>
      <c r="I826" s="57">
        <f t="shared" ca="1" si="177"/>
        <v>4.8196455260706745</v>
      </c>
      <c r="J826" s="57">
        <f t="shared" ca="1" si="177"/>
        <v>7.3301679457852469</v>
      </c>
      <c r="K826" s="57">
        <f t="shared" ca="1" si="177"/>
        <v>3.1919623218987163</v>
      </c>
      <c r="L826" s="57"/>
      <c r="M826" s="6">
        <f t="shared" ca="1" si="178"/>
        <v>18.770647270696447</v>
      </c>
      <c r="N826" s="6">
        <f t="shared" ca="1" si="178"/>
        <v>15.846612202578866</v>
      </c>
      <c r="O826" s="6">
        <f t="shared" ca="1" si="178"/>
        <v>14.216174530805688</v>
      </c>
      <c r="P826" s="6">
        <f t="shared" ca="1" si="178"/>
        <v>12.739506868155368</v>
      </c>
      <c r="Q826" s="6">
        <f t="shared" ca="1" si="178"/>
        <v>14.999649607170305</v>
      </c>
      <c r="R826" s="57"/>
      <c r="S826" s="57">
        <f t="shared" ca="1" si="166"/>
        <v>18.770647270696447</v>
      </c>
      <c r="T826" s="7">
        <f ca="1">SMALL($S$5:$S$1004,ROWS($S$5:S826))</f>
        <v>19.757339171666715</v>
      </c>
      <c r="U826" s="10">
        <f ca="1">ROWS($S$5:S826)/COUNT($S$5:$S$1004)</f>
        <v>0.82199999999999995</v>
      </c>
      <c r="V826" s="8"/>
      <c r="W826" s="8"/>
      <c r="Y826" s="8"/>
      <c r="Z826" s="8"/>
      <c r="AA826" s="8"/>
      <c r="AB826" s="8"/>
      <c r="AC826" s="8"/>
      <c r="AD826" s="8"/>
      <c r="AF826" s="7"/>
      <c r="AG826" s="7"/>
      <c r="AH826" s="7"/>
      <c r="AI826" s="57"/>
      <c r="AJ826" s="7"/>
      <c r="AK826" s="7"/>
      <c r="AL826" s="58"/>
      <c r="AM826" s="58"/>
      <c r="AN826" s="58"/>
      <c r="AO826" s="58"/>
      <c r="AP826" s="58"/>
      <c r="AQ826" s="58"/>
    </row>
    <row r="827" spans="1:43" hidden="1" x14ac:dyDescent="0.25">
      <c r="A827" s="57">
        <f t="shared" ca="1" si="177"/>
        <v>3.311024859374216</v>
      </c>
      <c r="B827" s="57">
        <f t="shared" ca="1" si="177"/>
        <v>3.1880671926961095</v>
      </c>
      <c r="C827" s="57">
        <f t="shared" ca="1" si="177"/>
        <v>4.6194438180256387</v>
      </c>
      <c r="D827" s="57">
        <f t="shared" ca="1" si="177"/>
        <v>1.49808392741547</v>
      </c>
      <c r="E827" s="57">
        <f t="shared" ca="1" si="177"/>
        <v>4.2626028305661512</v>
      </c>
      <c r="F827" s="57">
        <f t="shared" ca="1" si="177"/>
        <v>4.0644244300605568</v>
      </c>
      <c r="G827" s="57">
        <f t="shared" ca="1" si="177"/>
        <v>1.7446806436211435</v>
      </c>
      <c r="H827" s="57">
        <f t="shared" ca="1" si="177"/>
        <v>2.4811981840548993</v>
      </c>
      <c r="I827" s="57">
        <f t="shared" ca="1" si="177"/>
        <v>5.2412676797179785</v>
      </c>
      <c r="J827" s="57">
        <f t="shared" ca="1" si="177"/>
        <v>4.3123905401248619</v>
      </c>
      <c r="K827" s="57">
        <f t="shared" ca="1" si="177"/>
        <v>2.3822307314496114</v>
      </c>
      <c r="L827" s="57"/>
      <c r="M827" s="6">
        <f t="shared" ca="1" si="178"/>
        <v>13.987539861145859</v>
      </c>
      <c r="N827" s="6">
        <f t="shared" ca="1" si="178"/>
        <v>10.866179970535692</v>
      </c>
      <c r="O827" s="6">
        <f t="shared" ca="1" si="178"/>
        <v>11.763060563387121</v>
      </c>
      <c r="P827" s="6">
        <f t="shared" ca="1" si="178"/>
        <v>14.875990033924257</v>
      </c>
      <c r="Q827" s="6">
        <f t="shared" ca="1" si="178"/>
        <v>12.314098938766771</v>
      </c>
      <c r="R827" s="57"/>
      <c r="S827" s="57">
        <f t="shared" ca="1" si="166"/>
        <v>14.875990033924257</v>
      </c>
      <c r="T827" s="7">
        <f ca="1">SMALL($S$5:$S$1004,ROWS($S$5:S827))</f>
        <v>19.760254826466618</v>
      </c>
      <c r="U827" s="10">
        <f ca="1">ROWS($S$5:S827)/COUNT($S$5:$S$1004)</f>
        <v>0.82299999999999995</v>
      </c>
      <c r="V827" s="8"/>
      <c r="W827" s="8"/>
      <c r="Y827" s="8"/>
      <c r="Z827" s="8"/>
      <c r="AA827" s="8"/>
      <c r="AB827" s="8"/>
      <c r="AC827" s="8"/>
      <c r="AD827" s="8"/>
      <c r="AF827" s="7"/>
      <c r="AG827" s="7"/>
      <c r="AH827" s="7"/>
      <c r="AI827" s="57"/>
      <c r="AJ827" s="7"/>
      <c r="AK827" s="7"/>
      <c r="AL827" s="58"/>
      <c r="AM827" s="58"/>
      <c r="AN827" s="58"/>
      <c r="AO827" s="58"/>
      <c r="AP827" s="58"/>
      <c r="AQ827" s="58"/>
    </row>
    <row r="828" spans="1:43" hidden="1" x14ac:dyDescent="0.25">
      <c r="A828" s="57">
        <f t="shared" ca="1" si="177"/>
        <v>3.7766910043916244</v>
      </c>
      <c r="B828" s="57">
        <f t="shared" ca="1" si="177"/>
        <v>2.7629973671654793</v>
      </c>
      <c r="C828" s="57">
        <f t="shared" ca="1" si="177"/>
        <v>2.6590466404728015</v>
      </c>
      <c r="D828" s="57">
        <f t="shared" ca="1" si="177"/>
        <v>1.0974826310836074</v>
      </c>
      <c r="E828" s="57">
        <f t="shared" ca="1" si="177"/>
        <v>7.9979857770862779</v>
      </c>
      <c r="F828" s="57">
        <f t="shared" ca="1" si="177"/>
        <v>5.0539232693184308</v>
      </c>
      <c r="G828" s="57">
        <f t="shared" ca="1" si="177"/>
        <v>0.52769876937481985</v>
      </c>
      <c r="H828" s="57">
        <f t="shared" ca="1" si="177"/>
        <v>3.8929700733456363</v>
      </c>
      <c r="I828" s="57">
        <f t="shared" ca="1" si="177"/>
        <v>3.2985419372651652</v>
      </c>
      <c r="J828" s="57">
        <f t="shared" ca="1" si="177"/>
        <v>5.2223622748398668</v>
      </c>
      <c r="K828" s="57">
        <f t="shared" ca="1" si="177"/>
        <v>3.4922126756877505</v>
      </c>
      <c r="L828" s="57"/>
      <c r="M828" s="6">
        <f t="shared" ca="1" si="178"/>
        <v>12.185798689079114</v>
      </c>
      <c r="N828" s="6">
        <f t="shared" ca="1" si="178"/>
        <v>10.62423467968992</v>
      </c>
      <c r="O828" s="6">
        <f t="shared" ca="1" si="178"/>
        <v>15.983345419091624</v>
      </c>
      <c r="P828" s="6">
        <f t="shared" ca="1" si="178"/>
        <v>14.607675249436827</v>
      </c>
      <c r="Q828" s="6">
        <f t="shared" ca="1" si="178"/>
        <v>18.146165893285144</v>
      </c>
      <c r="R828" s="57"/>
      <c r="S828" s="57">
        <f t="shared" ca="1" si="166"/>
        <v>18.146165893285144</v>
      </c>
      <c r="T828" s="7">
        <f ca="1">SMALL($S$5:$S$1004,ROWS($S$5:S828))</f>
        <v>19.771756870417654</v>
      </c>
      <c r="U828" s="10">
        <f ca="1">ROWS($S$5:S828)/COUNT($S$5:$S$1004)</f>
        <v>0.82399999999999995</v>
      </c>
      <c r="V828" s="8"/>
      <c r="W828" s="8"/>
      <c r="Y828" s="8"/>
      <c r="Z828" s="8"/>
      <c r="AA828" s="8"/>
      <c r="AB828" s="8"/>
      <c r="AC828" s="8"/>
      <c r="AD828" s="8"/>
      <c r="AF828" s="7"/>
      <c r="AG828" s="7"/>
      <c r="AH828" s="7"/>
      <c r="AI828" s="57"/>
      <c r="AJ828" s="7"/>
      <c r="AK828" s="7"/>
      <c r="AL828" s="58"/>
      <c r="AM828" s="58"/>
      <c r="AN828" s="58"/>
      <c r="AO828" s="58"/>
      <c r="AP828" s="58"/>
      <c r="AQ828" s="58"/>
    </row>
    <row r="829" spans="1:43" hidden="1" x14ac:dyDescent="0.25">
      <c r="A829" s="57">
        <f t="shared" ca="1" si="177"/>
        <v>5.1194900472730591</v>
      </c>
      <c r="B829" s="57">
        <f t="shared" ca="1" si="177"/>
        <v>4.6813503510409396</v>
      </c>
      <c r="C829" s="57">
        <f t="shared" ca="1" si="177"/>
        <v>3.0959040007874825</v>
      </c>
      <c r="D829" s="57">
        <f t="shared" ca="1" si="177"/>
        <v>2.5161517265264761</v>
      </c>
      <c r="E829" s="57">
        <f t="shared" ca="1" si="177"/>
        <v>5.6986806109949875</v>
      </c>
      <c r="F829" s="57">
        <f t="shared" ca="1" si="177"/>
        <v>2.1729628590977108</v>
      </c>
      <c r="G829" s="57">
        <f t="shared" ca="1" si="177"/>
        <v>2.3679778200912933</v>
      </c>
      <c r="H829" s="57">
        <f t="shared" ca="1" si="177"/>
        <v>5.6961717957208506</v>
      </c>
      <c r="I829" s="57">
        <f t="shared" ca="1" si="177"/>
        <v>6.9924642229196952</v>
      </c>
      <c r="J829" s="57">
        <f t="shared" ca="1" si="177"/>
        <v>4.7578900350177182</v>
      </c>
      <c r="K829" s="57">
        <f t="shared" ca="1" si="177"/>
        <v>2.8130412191144774</v>
      </c>
      <c r="L829" s="57"/>
      <c r="M829" s="6">
        <f t="shared" ca="1" si="178"/>
        <v>15.341261903169555</v>
      </c>
      <c r="N829" s="6">
        <f t="shared" ca="1" si="178"/>
        <v>14.761509628908547</v>
      </c>
      <c r="O829" s="6">
        <f t="shared" ca="1" si="178"/>
        <v>15.137920997053646</v>
      </c>
      <c r="P829" s="6">
        <f t="shared" ca="1" si="178"/>
        <v>16.659818652172824</v>
      </c>
      <c r="Q829" s="6">
        <f t="shared" ca="1" si="178"/>
        <v>18.889243976871256</v>
      </c>
      <c r="R829" s="57"/>
      <c r="S829" s="57">
        <f t="shared" ca="1" si="166"/>
        <v>18.889243976871256</v>
      </c>
      <c r="T829" s="7">
        <f ca="1">SMALL($S$5:$S$1004,ROWS($S$5:S829))</f>
        <v>19.77276773346119</v>
      </c>
      <c r="U829" s="10">
        <f ca="1">ROWS($S$5:S829)/COUNT($S$5:$S$1004)</f>
        <v>0.82499999999999996</v>
      </c>
      <c r="V829" s="8"/>
      <c r="W829" s="8"/>
      <c r="Y829" s="8"/>
      <c r="Z829" s="8"/>
      <c r="AA829" s="8"/>
      <c r="AB829" s="8"/>
      <c r="AC829" s="8"/>
      <c r="AD829" s="8"/>
      <c r="AF829" s="7"/>
      <c r="AG829" s="7"/>
      <c r="AH829" s="7"/>
      <c r="AI829" s="57"/>
      <c r="AJ829" s="7"/>
      <c r="AK829" s="7"/>
      <c r="AL829" s="58"/>
      <c r="AM829" s="58"/>
      <c r="AN829" s="58"/>
      <c r="AO829" s="58"/>
      <c r="AP829" s="58"/>
      <c r="AQ829" s="58"/>
    </row>
    <row r="830" spans="1:43" hidden="1" x14ac:dyDescent="0.25">
      <c r="A830" s="57">
        <f t="shared" ca="1" si="177"/>
        <v>4.2433107587192129</v>
      </c>
      <c r="B830" s="57">
        <f t="shared" ca="1" si="177"/>
        <v>2.2957187358689928</v>
      </c>
      <c r="C830" s="57">
        <f t="shared" ca="1" si="177"/>
        <v>4.4274336017271629</v>
      </c>
      <c r="D830" s="57">
        <f t="shared" ca="1" si="177"/>
        <v>2.5325674905013607</v>
      </c>
      <c r="E830" s="57">
        <f t="shared" ca="1" si="177"/>
        <v>5.6046776767175128</v>
      </c>
      <c r="F830" s="57">
        <f t="shared" ca="1" si="177"/>
        <v>4.7667409878601141</v>
      </c>
      <c r="G830" s="57">
        <f t="shared" ca="1" si="177"/>
        <v>1.8426964450866454</v>
      </c>
      <c r="H830" s="57">
        <f t="shared" ca="1" si="177"/>
        <v>5.8981817318018752</v>
      </c>
      <c r="I830" s="57">
        <f t="shared" ca="1" si="177"/>
        <v>4.7669657860588632</v>
      </c>
      <c r="J830" s="57">
        <f t="shared" ca="1" si="177"/>
        <v>5.3466200166752316</v>
      </c>
      <c r="K830" s="57">
        <f t="shared" ca="1" si="177"/>
        <v>3.8469401048657899</v>
      </c>
      <c r="L830" s="57"/>
      <c r="M830" s="6">
        <f t="shared" ca="1" si="178"/>
        <v>15.860060822208252</v>
      </c>
      <c r="N830" s="6">
        <f t="shared" ca="1" si="178"/>
        <v>13.96519471098245</v>
      </c>
      <c r="O830" s="6">
        <f t="shared" ca="1" si="178"/>
        <v>13.247016429261738</v>
      </c>
      <c r="P830" s="6">
        <f t="shared" ca="1" si="178"/>
        <v>15.676365614653761</v>
      </c>
      <c r="Q830" s="6">
        <f t="shared" ca="1" si="178"/>
        <v>17.64551824925417</v>
      </c>
      <c r="R830" s="57"/>
      <c r="S830" s="57">
        <f t="shared" ca="1" si="166"/>
        <v>17.64551824925417</v>
      </c>
      <c r="T830" s="7">
        <f ca="1">SMALL($S$5:$S$1004,ROWS($S$5:S830))</f>
        <v>19.786930363455461</v>
      </c>
      <c r="U830" s="10">
        <f ca="1">ROWS($S$5:S830)/COUNT($S$5:$S$1004)</f>
        <v>0.82599999999999996</v>
      </c>
      <c r="V830" s="8"/>
      <c r="W830" s="8"/>
      <c r="Y830" s="8"/>
      <c r="Z830" s="8"/>
      <c r="AA830" s="8"/>
      <c r="AB830" s="8"/>
      <c r="AC830" s="8"/>
      <c r="AD830" s="8"/>
      <c r="AF830" s="7"/>
      <c r="AG830" s="7"/>
      <c r="AH830" s="7"/>
      <c r="AI830" s="57"/>
      <c r="AJ830" s="7"/>
      <c r="AK830" s="7"/>
      <c r="AL830" s="58"/>
      <c r="AM830" s="58"/>
      <c r="AN830" s="58"/>
      <c r="AO830" s="58"/>
      <c r="AP830" s="58"/>
      <c r="AQ830" s="58"/>
    </row>
    <row r="831" spans="1:43" hidden="1" x14ac:dyDescent="0.25">
      <c r="A831" s="57">
        <f t="shared" ca="1" si="177"/>
        <v>3.3321255954564686</v>
      </c>
      <c r="B831" s="57">
        <f t="shared" ca="1" si="177"/>
        <v>1.555494623972967</v>
      </c>
      <c r="C831" s="57">
        <f t="shared" ca="1" si="177"/>
        <v>3.9050392548692718</v>
      </c>
      <c r="D831" s="57">
        <f t="shared" ca="1" si="177"/>
        <v>2.9933845263869299</v>
      </c>
      <c r="E831" s="57">
        <f t="shared" ca="1" si="177"/>
        <v>7.174765075920182</v>
      </c>
      <c r="F831" s="57">
        <f t="shared" ca="1" si="177"/>
        <v>3.2216605616228495</v>
      </c>
      <c r="G831" s="57">
        <f t="shared" ca="1" si="177"/>
        <v>2.1914256166020825</v>
      </c>
      <c r="H831" s="57">
        <f t="shared" ca="1" si="177"/>
        <v>5.871196608240286</v>
      </c>
      <c r="I831" s="57">
        <f t="shared" ca="1" si="177"/>
        <v>6.1127501985305077</v>
      </c>
      <c r="J831" s="57">
        <f t="shared" ca="1" si="177"/>
        <v>7.6004496142496913</v>
      </c>
      <c r="K831" s="57">
        <f t="shared" ca="1" si="177"/>
        <v>4.0354819421410726</v>
      </c>
      <c r="L831" s="57"/>
      <c r="M831" s="6">
        <f t="shared" ca="1" si="178"/>
        <v>17.029040081177513</v>
      </c>
      <c r="N831" s="6">
        <f t="shared" ca="1" si="178"/>
        <v>16.117385352695173</v>
      </c>
      <c r="O831" s="6">
        <f t="shared" ca="1" si="178"/>
        <v>16.33070931414284</v>
      </c>
      <c r="P831" s="6">
        <f t="shared" ca="1" si="178"/>
        <v>14.925387326267398</v>
      </c>
      <c r="Q831" s="6">
        <f t="shared" ca="1" si="178"/>
        <v>18.636938250274508</v>
      </c>
      <c r="R831" s="57"/>
      <c r="S831" s="57">
        <f t="shared" ca="1" si="166"/>
        <v>18.636938250274508</v>
      </c>
      <c r="T831" s="7">
        <f ca="1">SMALL($S$5:$S$1004,ROWS($S$5:S831))</f>
        <v>19.790013911759516</v>
      </c>
      <c r="U831" s="10">
        <f ca="1">ROWS($S$5:S831)/COUNT($S$5:$S$1004)</f>
        <v>0.82699999999999996</v>
      </c>
      <c r="V831" s="8"/>
      <c r="W831" s="8"/>
      <c r="Y831" s="8"/>
      <c r="Z831" s="8"/>
      <c r="AA831" s="8"/>
      <c r="AB831" s="8"/>
      <c r="AC831" s="8"/>
      <c r="AD831" s="8"/>
      <c r="AF831" s="7"/>
      <c r="AG831" s="7"/>
      <c r="AH831" s="7"/>
      <c r="AI831" s="57"/>
      <c r="AJ831" s="7"/>
      <c r="AK831" s="7"/>
      <c r="AL831" s="58"/>
      <c r="AM831" s="58"/>
      <c r="AN831" s="58"/>
      <c r="AO831" s="58"/>
      <c r="AP831" s="58"/>
      <c r="AQ831" s="58"/>
    </row>
    <row r="832" spans="1:43" hidden="1" x14ac:dyDescent="0.25">
      <c r="A832" s="57">
        <f t="shared" ca="1" si="177"/>
        <v>3.1483158893064012</v>
      </c>
      <c r="B832" s="57">
        <f t="shared" ca="1" si="177"/>
        <v>2.2964260666043961</v>
      </c>
      <c r="C832" s="57">
        <f t="shared" ca="1" si="177"/>
        <v>1.4508808513368914</v>
      </c>
      <c r="D832" s="57">
        <f t="shared" ca="1" si="177"/>
        <v>2.8884674140276734</v>
      </c>
      <c r="E832" s="57">
        <f t="shared" ca="1" si="177"/>
        <v>6.8767017659613199</v>
      </c>
      <c r="F832" s="57">
        <f t="shared" ca="1" si="177"/>
        <v>2.7325824982434672</v>
      </c>
      <c r="G832" s="57">
        <f t="shared" ca="1" si="177"/>
        <v>1.988966607892338</v>
      </c>
      <c r="H832" s="57">
        <f t="shared" ca="1" si="177"/>
        <v>5.3341769757329764</v>
      </c>
      <c r="I832" s="57">
        <f t="shared" ca="1" si="177"/>
        <v>5.4950034398466157</v>
      </c>
      <c r="J832" s="57">
        <f t="shared" ca="1" si="177"/>
        <v>6.7702808018902978</v>
      </c>
      <c r="K832" s="57">
        <f t="shared" ca="1" si="177"/>
        <v>2.4532385259368055</v>
      </c>
      <c r="L832" s="57"/>
      <c r="M832" s="6">
        <f t="shared" ca="1" si="178"/>
        <v>13.358444150425928</v>
      </c>
      <c r="N832" s="6">
        <f t="shared" ca="1" si="178"/>
        <v>14.796030713116711</v>
      </c>
      <c r="O832" s="6">
        <f t="shared" ca="1" si="178"/>
        <v>15.943408634456013</v>
      </c>
      <c r="P832" s="6">
        <f t="shared" ca="1" si="178"/>
        <v>12.977250530631286</v>
      </c>
      <c r="Q832" s="6">
        <f t="shared" ca="1" si="178"/>
        <v>16.960543334235496</v>
      </c>
      <c r="R832" s="57"/>
      <c r="S832" s="57">
        <f t="shared" ca="1" si="166"/>
        <v>16.960543334235496</v>
      </c>
      <c r="T832" s="7">
        <f ca="1">SMALL($S$5:$S$1004,ROWS($S$5:S832))</f>
        <v>19.797474015893663</v>
      </c>
      <c r="U832" s="10">
        <f ca="1">ROWS($S$5:S832)/COUNT($S$5:$S$1004)</f>
        <v>0.82799999999999996</v>
      </c>
      <c r="V832" s="8"/>
      <c r="W832" s="8"/>
      <c r="Y832" s="8"/>
      <c r="Z832" s="8"/>
      <c r="AA832" s="8"/>
      <c r="AB832" s="8"/>
      <c r="AC832" s="8"/>
      <c r="AD832" s="8"/>
      <c r="AF832" s="7"/>
      <c r="AG832" s="7"/>
      <c r="AH832" s="7"/>
      <c r="AI832" s="57"/>
      <c r="AJ832" s="7"/>
      <c r="AK832" s="7"/>
      <c r="AL832" s="58"/>
      <c r="AM832" s="58"/>
      <c r="AN832" s="58"/>
      <c r="AO832" s="58"/>
      <c r="AP832" s="58"/>
      <c r="AQ832" s="58"/>
    </row>
    <row r="833" spans="1:43" hidden="1" x14ac:dyDescent="0.25">
      <c r="A833" s="57">
        <f t="shared" ca="1" si="177"/>
        <v>5.1301377447589065</v>
      </c>
      <c r="B833" s="57">
        <f t="shared" ca="1" si="177"/>
        <v>2.1586216873194823</v>
      </c>
      <c r="C833" s="57">
        <f t="shared" ca="1" si="177"/>
        <v>1.5287262739982861</v>
      </c>
      <c r="D833" s="57">
        <f t="shared" ca="1" si="177"/>
        <v>1.8018495947122777</v>
      </c>
      <c r="E833" s="57">
        <f t="shared" ca="1" si="177"/>
        <v>6.1010951787410796</v>
      </c>
      <c r="F833" s="57">
        <f t="shared" ca="1" si="177"/>
        <v>2.564047924203154</v>
      </c>
      <c r="G833" s="57">
        <f t="shared" ca="1" si="177"/>
        <v>2.8170654336818886</v>
      </c>
      <c r="H833" s="57">
        <f t="shared" ca="1" si="177"/>
        <v>2.637998717444908</v>
      </c>
      <c r="I833" s="57">
        <f t="shared" ca="1" si="177"/>
        <v>4.9054946671755637</v>
      </c>
      <c r="J833" s="57">
        <f t="shared" ca="1" si="177"/>
        <v>7.7493728702716416</v>
      </c>
      <c r="K833" s="57">
        <f t="shared" ca="1" si="177"/>
        <v>3.8828708905211622</v>
      </c>
      <c r="L833" s="57"/>
      <c r="M833" s="6">
        <f t="shared" ca="1" si="178"/>
        <v>17.225302322710721</v>
      </c>
      <c r="N833" s="6">
        <f t="shared" ca="1" si="178"/>
        <v>17.498425643424714</v>
      </c>
      <c r="O833" s="6">
        <f t="shared" ca="1" si="178"/>
        <v>16.009089736332204</v>
      </c>
      <c r="P833" s="6">
        <f t="shared" ca="1" si="178"/>
        <v>13.511035169219362</v>
      </c>
      <c r="Q833" s="6">
        <f t="shared" ca="1" si="178"/>
        <v>14.780586474026631</v>
      </c>
      <c r="R833" s="57"/>
      <c r="S833" s="57">
        <f t="shared" ca="1" si="166"/>
        <v>17.498425643424714</v>
      </c>
      <c r="T833" s="7">
        <f ca="1">SMALL($S$5:$S$1004,ROWS($S$5:S833))</f>
        <v>19.806923867571076</v>
      </c>
      <c r="U833" s="10">
        <f ca="1">ROWS($S$5:S833)/COUNT($S$5:$S$1004)</f>
        <v>0.82899999999999996</v>
      </c>
      <c r="V833" s="8"/>
      <c r="W833" s="8"/>
      <c r="Y833" s="8"/>
      <c r="Z833" s="8"/>
      <c r="AA833" s="8"/>
      <c r="AB833" s="8"/>
      <c r="AC833" s="8"/>
      <c r="AD833" s="8"/>
      <c r="AF833" s="7"/>
      <c r="AG833" s="7"/>
      <c r="AH833" s="7"/>
      <c r="AI833" s="57"/>
      <c r="AJ833" s="7"/>
      <c r="AK833" s="7"/>
      <c r="AL833" s="58"/>
      <c r="AM833" s="58"/>
      <c r="AN833" s="58"/>
      <c r="AO833" s="58"/>
      <c r="AP833" s="58"/>
      <c r="AQ833" s="58"/>
    </row>
    <row r="834" spans="1:43" hidden="1" x14ac:dyDescent="0.25">
      <c r="A834" s="57">
        <f t="shared" ca="1" si="177"/>
        <v>2.6534079216505608</v>
      </c>
      <c r="B834" s="57">
        <f t="shared" ca="1" si="177"/>
        <v>4.4245610166035902</v>
      </c>
      <c r="C834" s="57">
        <f t="shared" ca="1" si="177"/>
        <v>4.2566871200821312</v>
      </c>
      <c r="D834" s="57">
        <f t="shared" ca="1" si="177"/>
        <v>1.6873519055489177</v>
      </c>
      <c r="E834" s="57">
        <f t="shared" ca="1" si="177"/>
        <v>4.1178860226140035</v>
      </c>
      <c r="F834" s="57">
        <f t="shared" ca="1" si="177"/>
        <v>5.1738340508375771</v>
      </c>
      <c r="G834" s="57">
        <f t="shared" ca="1" si="177"/>
        <v>2.2465859893002635</v>
      </c>
      <c r="H834" s="57">
        <f t="shared" ca="1" si="177"/>
        <v>2.2522138899491226</v>
      </c>
      <c r="I834" s="57">
        <f t="shared" ca="1" si="177"/>
        <v>4.133187685429041</v>
      </c>
      <c r="J834" s="57">
        <f t="shared" ca="1" si="177"/>
        <v>4.896248889054875</v>
      </c>
      <c r="K834" s="57">
        <f t="shared" ca="1" si="177"/>
        <v>4.4582951611342381</v>
      </c>
      <c r="L834" s="57"/>
      <c r="M834" s="6">
        <f t="shared" ca="1" si="178"/>
        <v>14.052929920087831</v>
      </c>
      <c r="N834" s="6">
        <f t="shared" ca="1" si="178"/>
        <v>11.483594705554617</v>
      </c>
      <c r="O834" s="6">
        <f t="shared" ca="1" si="178"/>
        <v>13.43869592827247</v>
      </c>
      <c r="P834" s="6">
        <f t="shared" ca="1" si="178"/>
        <v>18.189877914004448</v>
      </c>
      <c r="Q834" s="6">
        <f t="shared" ca="1" si="178"/>
        <v>15.252956090300955</v>
      </c>
      <c r="R834" s="57"/>
      <c r="S834" s="57">
        <f t="shared" ca="1" si="166"/>
        <v>18.189877914004448</v>
      </c>
      <c r="T834" s="7">
        <f ca="1">SMALL($S$5:$S$1004,ROWS($S$5:S834))</f>
        <v>19.81157470483253</v>
      </c>
      <c r="U834" s="10">
        <f ca="1">ROWS($S$5:S834)/COUNT($S$5:$S$1004)</f>
        <v>0.83</v>
      </c>
      <c r="V834" s="8"/>
      <c r="W834" s="8"/>
      <c r="Y834" s="8"/>
      <c r="Z834" s="8"/>
      <c r="AA834" s="8"/>
      <c r="AB834" s="8"/>
      <c r="AC834" s="8"/>
      <c r="AD834" s="8"/>
      <c r="AF834" s="7"/>
      <c r="AG834" s="7"/>
      <c r="AH834" s="7"/>
      <c r="AI834" s="57"/>
      <c r="AJ834" s="7"/>
      <c r="AK834" s="7"/>
      <c r="AL834" s="58"/>
      <c r="AM834" s="58"/>
      <c r="AN834" s="58"/>
      <c r="AO834" s="58"/>
      <c r="AP834" s="58"/>
      <c r="AQ834" s="58"/>
    </row>
    <row r="835" spans="1:43" hidden="1" x14ac:dyDescent="0.25">
      <c r="A835" s="57">
        <f t="shared" ref="A835:K844" ca="1" si="179">A$2+(A$3-A$2)*RAND()</f>
        <v>2.8783076200725768</v>
      </c>
      <c r="B835" s="57">
        <f t="shared" ca="1" si="179"/>
        <v>2.5834490411014142</v>
      </c>
      <c r="C835" s="57">
        <f t="shared" ca="1" si="179"/>
        <v>3.4723462905371876</v>
      </c>
      <c r="D835" s="57">
        <f t="shared" ca="1" si="179"/>
        <v>2.1733061545977295</v>
      </c>
      <c r="E835" s="57">
        <f t="shared" ca="1" si="179"/>
        <v>6.779732279040271</v>
      </c>
      <c r="F835" s="57">
        <f t="shared" ca="1" si="179"/>
        <v>3.0751080943349418</v>
      </c>
      <c r="G835" s="57">
        <f t="shared" ca="1" si="179"/>
        <v>2.18618660370075</v>
      </c>
      <c r="H835" s="57">
        <f t="shared" ca="1" si="179"/>
        <v>3.562605284824111</v>
      </c>
      <c r="I835" s="57">
        <f t="shared" ca="1" si="179"/>
        <v>3.098503853907399</v>
      </c>
      <c r="J835" s="57">
        <f t="shared" ca="1" si="179"/>
        <v>5.1994421486329596</v>
      </c>
      <c r="K835" s="57">
        <f t="shared" ca="1" si="179"/>
        <v>3.3503188164032447</v>
      </c>
      <c r="L835" s="57"/>
      <c r="M835" s="6">
        <f t="shared" ref="M835:Q844" ca="1" si="180">SUMIF(M$4,"*"&amp;$A$4&amp;"*",$A835)+SUMIF(M$4,"*"&amp;$B$4&amp;"*",$B835)+SUMIF(M$4,"*"&amp;$C$4&amp;"*",$C835)+SUMIF(M$4,"*"&amp;$D$4&amp;"*",$D835)+SUMIF(M$4,"*"&amp;$E$4&amp;"*",$E835)+SUMIF(M$4,"*"&amp;$F$4&amp;"*",$F835)+SUMIF(M$4,"*"&amp;$G$4&amp;"*",$G835)+SUMIF(M$4,"*"&amp;$H$4&amp;"*",$H835)+SUMIF(M$4,"*"&amp;$I$4&amp;"*",$I835)+SUMIF(M$4,"*"&amp;$J$4&amp;"*",$J835)+SUMIF(M$4,"*"&amp;$K$4&amp;"*",$K835)</f>
        <v>13.736282662943475</v>
      </c>
      <c r="N835" s="6">
        <f t="shared" ca="1" si="180"/>
        <v>12.437242527004017</v>
      </c>
      <c r="O835" s="6">
        <f t="shared" ca="1" si="180"/>
        <v>14.562623468774644</v>
      </c>
      <c r="P835" s="6">
        <f t="shared" ca="1" si="180"/>
        <v>12.107379805747</v>
      </c>
      <c r="Q835" s="6">
        <f t="shared" ca="1" si="180"/>
        <v>16.276105421369039</v>
      </c>
      <c r="R835" s="57"/>
      <c r="S835" s="57">
        <f t="shared" ca="1" si="166"/>
        <v>16.276105421369039</v>
      </c>
      <c r="T835" s="7">
        <f ca="1">SMALL($S$5:$S$1004,ROWS($S$5:S835))</f>
        <v>19.81376407268845</v>
      </c>
      <c r="U835" s="10">
        <f ca="1">ROWS($S$5:S835)/COUNT($S$5:$S$1004)</f>
        <v>0.83099999999999996</v>
      </c>
      <c r="V835" s="8"/>
      <c r="W835" s="8"/>
      <c r="Y835" s="8"/>
      <c r="Z835" s="8"/>
      <c r="AA835" s="8"/>
      <c r="AB835" s="8"/>
      <c r="AC835" s="8"/>
      <c r="AD835" s="8"/>
      <c r="AF835" s="7"/>
      <c r="AG835" s="7"/>
      <c r="AH835" s="7"/>
      <c r="AI835" s="57"/>
      <c r="AJ835" s="7"/>
      <c r="AK835" s="7"/>
      <c r="AL835" s="58"/>
      <c r="AM835" s="58"/>
      <c r="AN835" s="58"/>
      <c r="AO835" s="58"/>
      <c r="AP835" s="58"/>
      <c r="AQ835" s="58"/>
    </row>
    <row r="836" spans="1:43" hidden="1" x14ac:dyDescent="0.25">
      <c r="A836" s="57">
        <f t="shared" ca="1" si="179"/>
        <v>5.2611824056900076</v>
      </c>
      <c r="B836" s="57">
        <f t="shared" ca="1" si="179"/>
        <v>4.7053126654434685</v>
      </c>
      <c r="C836" s="57">
        <f t="shared" ca="1" si="179"/>
        <v>1.4109826496293629</v>
      </c>
      <c r="D836" s="57">
        <f t="shared" ca="1" si="179"/>
        <v>1.9488530767982268</v>
      </c>
      <c r="E836" s="57">
        <f t="shared" ca="1" si="179"/>
        <v>7.1729978047950631</v>
      </c>
      <c r="F836" s="57">
        <f t="shared" ca="1" si="179"/>
        <v>4.3320240534971397</v>
      </c>
      <c r="G836" s="57">
        <f t="shared" ca="1" si="179"/>
        <v>2.2137090447267647</v>
      </c>
      <c r="H836" s="57">
        <f t="shared" ca="1" si="179"/>
        <v>5.5326880342906648</v>
      </c>
      <c r="I836" s="57">
        <f t="shared" ca="1" si="179"/>
        <v>3.37421731633642</v>
      </c>
      <c r="J836" s="57">
        <f t="shared" ca="1" si="179"/>
        <v>4.8028409702797994</v>
      </c>
      <c r="K836" s="57">
        <f t="shared" ca="1" si="179"/>
        <v>4.3750917293812108</v>
      </c>
      <c r="L836" s="57"/>
      <c r="M836" s="6">
        <f t="shared" ca="1" si="180"/>
        <v>13.688715070325934</v>
      </c>
      <c r="N836" s="6">
        <f t="shared" ca="1" si="180"/>
        <v>14.226585497494799</v>
      </c>
      <c r="O836" s="6">
        <f t="shared" ca="1" si="180"/>
        <v>16.681151440518331</v>
      </c>
      <c r="P836" s="6">
        <f t="shared" ca="1" si="180"/>
        <v>16.786645764658239</v>
      </c>
      <c r="Q836" s="6">
        <f t="shared" ca="1" si="180"/>
        <v>21.786090233910407</v>
      </c>
      <c r="R836" s="57"/>
      <c r="S836" s="57">
        <f t="shared" ca="1" si="166"/>
        <v>21.786090233910407</v>
      </c>
      <c r="T836" s="7">
        <f ca="1">SMALL($S$5:$S$1004,ROWS($S$5:S836))</f>
        <v>19.820582200625431</v>
      </c>
      <c r="U836" s="10">
        <f ca="1">ROWS($S$5:S836)/COUNT($S$5:$S$1004)</f>
        <v>0.83199999999999996</v>
      </c>
      <c r="V836" s="8"/>
      <c r="W836" s="8"/>
      <c r="Y836" s="8"/>
      <c r="Z836" s="8"/>
      <c r="AA836" s="8"/>
      <c r="AB836" s="8"/>
      <c r="AC836" s="8"/>
      <c r="AD836" s="8"/>
      <c r="AF836" s="7"/>
      <c r="AG836" s="7"/>
      <c r="AH836" s="7"/>
      <c r="AI836" s="57"/>
      <c r="AJ836" s="7"/>
      <c r="AK836" s="7"/>
      <c r="AL836" s="58"/>
      <c r="AM836" s="58"/>
      <c r="AN836" s="58"/>
      <c r="AO836" s="58"/>
      <c r="AP836" s="58"/>
      <c r="AQ836" s="58"/>
    </row>
    <row r="837" spans="1:43" hidden="1" x14ac:dyDescent="0.25">
      <c r="A837" s="57">
        <f t="shared" ca="1" si="179"/>
        <v>3.6118634096497395</v>
      </c>
      <c r="B837" s="57">
        <f t="shared" ca="1" si="179"/>
        <v>2.6598919570645974</v>
      </c>
      <c r="C837" s="57">
        <f t="shared" ca="1" si="179"/>
        <v>4.8108430273104066</v>
      </c>
      <c r="D837" s="57">
        <f t="shared" ca="1" si="179"/>
        <v>1.6523408848087637</v>
      </c>
      <c r="E837" s="57">
        <f t="shared" ca="1" si="179"/>
        <v>4.8806543840638055</v>
      </c>
      <c r="F837" s="57">
        <f t="shared" ca="1" si="179"/>
        <v>2.7210693011394635</v>
      </c>
      <c r="G837" s="57">
        <f t="shared" ca="1" si="179"/>
        <v>2.5338921558478003</v>
      </c>
      <c r="H837" s="57">
        <f t="shared" ca="1" si="179"/>
        <v>2.7547935077955521</v>
      </c>
      <c r="I837" s="57">
        <f t="shared" ca="1" si="179"/>
        <v>3.7000908769293992</v>
      </c>
      <c r="J837" s="57">
        <f t="shared" ca="1" si="179"/>
        <v>4.6974855901060106</v>
      </c>
      <c r="K837" s="57">
        <f t="shared" ca="1" si="179"/>
        <v>3.1433101104597827</v>
      </c>
      <c r="L837" s="57"/>
      <c r="M837" s="6">
        <f t="shared" ca="1" si="180"/>
        <v>15.654084182913957</v>
      </c>
      <c r="N837" s="6">
        <f t="shared" ca="1" si="180"/>
        <v>12.495582040412314</v>
      </c>
      <c r="O837" s="6">
        <f t="shared" ca="1" si="180"/>
        <v>12.238031931234413</v>
      </c>
      <c r="P837" s="6">
        <f t="shared" ca="1" si="180"/>
        <v>12.224362245593243</v>
      </c>
      <c r="Q837" s="6">
        <f t="shared" ca="1" si="180"/>
        <v>13.438649959383739</v>
      </c>
      <c r="R837" s="57"/>
      <c r="S837" s="57">
        <f t="shared" ref="S837:S900" ca="1" si="181">MAX(M837:Q837)</f>
        <v>15.654084182913957</v>
      </c>
      <c r="T837" s="7">
        <f ca="1">SMALL($S$5:$S$1004,ROWS($S$5:S837))</f>
        <v>19.841191608200965</v>
      </c>
      <c r="U837" s="10">
        <f ca="1">ROWS($S$5:S837)/COUNT($S$5:$S$1004)</f>
        <v>0.83299999999999996</v>
      </c>
      <c r="V837" s="8"/>
      <c r="W837" s="8"/>
      <c r="Y837" s="8"/>
      <c r="Z837" s="8"/>
      <c r="AA837" s="8"/>
      <c r="AB837" s="8"/>
      <c r="AC837" s="8"/>
      <c r="AD837" s="8"/>
      <c r="AF837" s="7"/>
      <c r="AG837" s="7"/>
      <c r="AH837" s="7"/>
      <c r="AI837" s="57"/>
      <c r="AJ837" s="7"/>
      <c r="AK837" s="7"/>
      <c r="AL837" s="58"/>
      <c r="AM837" s="58"/>
      <c r="AN837" s="58"/>
      <c r="AO837" s="58"/>
      <c r="AP837" s="58"/>
      <c r="AQ837" s="58"/>
    </row>
    <row r="838" spans="1:43" hidden="1" x14ac:dyDescent="0.25">
      <c r="A838" s="57">
        <f t="shared" ca="1" si="179"/>
        <v>5.5722305219692636</v>
      </c>
      <c r="B838" s="57">
        <f t="shared" ca="1" si="179"/>
        <v>3.5190612196111046</v>
      </c>
      <c r="C838" s="57">
        <f t="shared" ca="1" si="179"/>
        <v>3.789251644085033</v>
      </c>
      <c r="D838" s="57">
        <f t="shared" ca="1" si="179"/>
        <v>1.3862449680572793</v>
      </c>
      <c r="E838" s="57">
        <f t="shared" ca="1" si="179"/>
        <v>5.3366000989387565</v>
      </c>
      <c r="F838" s="57">
        <f t="shared" ca="1" si="179"/>
        <v>3.9000053123718428</v>
      </c>
      <c r="G838" s="57">
        <f t="shared" ca="1" si="179"/>
        <v>2.4303226539861296</v>
      </c>
      <c r="H838" s="57">
        <f t="shared" ca="1" si="179"/>
        <v>5.0754138526659158</v>
      </c>
      <c r="I838" s="57">
        <f t="shared" ca="1" si="179"/>
        <v>5.1320312525491474</v>
      </c>
      <c r="J838" s="57">
        <f t="shared" ca="1" si="179"/>
        <v>6.3071567229321488</v>
      </c>
      <c r="K838" s="57">
        <f t="shared" ca="1" si="179"/>
        <v>4.2911261425193947</v>
      </c>
      <c r="L838" s="57"/>
      <c r="M838" s="6">
        <f t="shared" ca="1" si="180"/>
        <v>18.098961542972575</v>
      </c>
      <c r="N838" s="6">
        <f t="shared" ca="1" si="180"/>
        <v>15.69595486694482</v>
      </c>
      <c r="O838" s="6">
        <f t="shared" ca="1" si="180"/>
        <v>15.16281804148201</v>
      </c>
      <c r="P838" s="6">
        <f t="shared" ca="1" si="180"/>
        <v>16.842223927051489</v>
      </c>
      <c r="Q838" s="6">
        <f t="shared" ca="1" si="180"/>
        <v>18.222201313735173</v>
      </c>
      <c r="R838" s="57"/>
      <c r="S838" s="57">
        <f t="shared" ca="1" si="181"/>
        <v>18.222201313735173</v>
      </c>
      <c r="T838" s="7">
        <f ca="1">SMALL($S$5:$S$1004,ROWS($S$5:S838))</f>
        <v>19.850135783794595</v>
      </c>
      <c r="U838" s="10">
        <f ca="1">ROWS($S$5:S838)/COUNT($S$5:$S$1004)</f>
        <v>0.83399999999999996</v>
      </c>
      <c r="V838" s="8"/>
      <c r="W838" s="8"/>
      <c r="Y838" s="8"/>
      <c r="Z838" s="8"/>
      <c r="AA838" s="8"/>
      <c r="AB838" s="8"/>
      <c r="AC838" s="8"/>
      <c r="AD838" s="8"/>
      <c r="AF838" s="7"/>
      <c r="AG838" s="7"/>
      <c r="AH838" s="7"/>
      <c r="AI838" s="57"/>
      <c r="AJ838" s="7"/>
      <c r="AK838" s="7"/>
      <c r="AL838" s="58"/>
      <c r="AM838" s="58"/>
      <c r="AN838" s="58"/>
      <c r="AO838" s="58"/>
      <c r="AP838" s="58"/>
      <c r="AQ838" s="58"/>
    </row>
    <row r="839" spans="1:43" hidden="1" x14ac:dyDescent="0.25">
      <c r="A839" s="57">
        <f t="shared" ca="1" si="179"/>
        <v>4.2736837870581184</v>
      </c>
      <c r="B839" s="57">
        <f t="shared" ca="1" si="179"/>
        <v>1.2589032317164111</v>
      </c>
      <c r="C839" s="57">
        <f t="shared" ca="1" si="179"/>
        <v>3.8100725792975596</v>
      </c>
      <c r="D839" s="57">
        <f t="shared" ca="1" si="179"/>
        <v>1.1417735394065109</v>
      </c>
      <c r="E839" s="57">
        <f t="shared" ca="1" si="179"/>
        <v>5.3693080414084582</v>
      </c>
      <c r="F839" s="57">
        <f t="shared" ca="1" si="179"/>
        <v>2.0901834761436611</v>
      </c>
      <c r="G839" s="57">
        <f t="shared" ca="1" si="179"/>
        <v>1.9303378909148217</v>
      </c>
      <c r="H839" s="57">
        <f t="shared" ca="1" si="179"/>
        <v>3.5028895473256796</v>
      </c>
      <c r="I839" s="57">
        <f t="shared" ca="1" si="179"/>
        <v>6.3002693494316127</v>
      </c>
      <c r="J839" s="57">
        <f t="shared" ca="1" si="179"/>
        <v>5.2442712093616466</v>
      </c>
      <c r="K839" s="57">
        <f t="shared" ca="1" si="179"/>
        <v>4.0189742256176011</v>
      </c>
      <c r="L839" s="57"/>
      <c r="M839" s="6">
        <f t="shared" ca="1" si="180"/>
        <v>15.258365466632146</v>
      </c>
      <c r="N839" s="6">
        <f t="shared" ca="1" si="180"/>
        <v>12.590066426741098</v>
      </c>
      <c r="O839" s="6">
        <f t="shared" ca="1" si="180"/>
        <v>11.872482482486514</v>
      </c>
      <c r="P839" s="6">
        <f t="shared" ca="1" si="180"/>
        <v>13.668330282909286</v>
      </c>
      <c r="Q839" s="6">
        <f t="shared" ca="1" si="180"/>
        <v>14.150075046068149</v>
      </c>
      <c r="R839" s="57"/>
      <c r="S839" s="57">
        <f t="shared" ca="1" si="181"/>
        <v>15.258365466632146</v>
      </c>
      <c r="T839" s="7">
        <f ca="1">SMALL($S$5:$S$1004,ROWS($S$5:S839))</f>
        <v>19.850596842437032</v>
      </c>
      <c r="U839" s="10">
        <f ca="1">ROWS($S$5:S839)/COUNT($S$5:$S$1004)</f>
        <v>0.83499999999999996</v>
      </c>
      <c r="V839" s="8"/>
      <c r="W839" s="8"/>
      <c r="Y839" s="8"/>
      <c r="Z839" s="8"/>
      <c r="AA839" s="8"/>
      <c r="AB839" s="8"/>
      <c r="AC839" s="8"/>
      <c r="AD839" s="8"/>
      <c r="AF839" s="7"/>
      <c r="AG839" s="7"/>
      <c r="AH839" s="7"/>
      <c r="AI839" s="57"/>
      <c r="AJ839" s="7"/>
      <c r="AK839" s="7"/>
      <c r="AL839" s="58"/>
      <c r="AM839" s="58"/>
      <c r="AN839" s="58"/>
      <c r="AO839" s="58"/>
      <c r="AP839" s="58"/>
      <c r="AQ839" s="58"/>
    </row>
    <row r="840" spans="1:43" hidden="1" x14ac:dyDescent="0.25">
      <c r="A840" s="57">
        <f t="shared" ca="1" si="179"/>
        <v>4.8385217874626258</v>
      </c>
      <c r="B840" s="57">
        <f t="shared" ca="1" si="179"/>
        <v>2.9807172466195357</v>
      </c>
      <c r="C840" s="57">
        <f t="shared" ca="1" si="179"/>
        <v>2.6920167667329249</v>
      </c>
      <c r="D840" s="57">
        <f t="shared" ca="1" si="179"/>
        <v>1.8998026646635056</v>
      </c>
      <c r="E840" s="57">
        <f t="shared" ca="1" si="179"/>
        <v>5.3379214321519957</v>
      </c>
      <c r="F840" s="57">
        <f t="shared" ca="1" si="179"/>
        <v>5.146210192654098</v>
      </c>
      <c r="G840" s="57">
        <f t="shared" ca="1" si="179"/>
        <v>1.2309208163232093</v>
      </c>
      <c r="H840" s="57">
        <f t="shared" ca="1" si="179"/>
        <v>5.4363225830695647</v>
      </c>
      <c r="I840" s="57">
        <f t="shared" ca="1" si="179"/>
        <v>6.2801937422310807</v>
      </c>
      <c r="J840" s="57">
        <f t="shared" ca="1" si="179"/>
        <v>4.4404831375271767</v>
      </c>
      <c r="K840" s="57">
        <f t="shared" ca="1" si="179"/>
        <v>2.354757565335023</v>
      </c>
      <c r="L840" s="57"/>
      <c r="M840" s="6">
        <f t="shared" ca="1" si="180"/>
        <v>13.201942508045938</v>
      </c>
      <c r="N840" s="6">
        <f t="shared" ca="1" si="180"/>
        <v>12.409728405976518</v>
      </c>
      <c r="O840" s="6">
        <f t="shared" ca="1" si="180"/>
        <v>12.759121816298709</v>
      </c>
      <c r="P840" s="6">
        <f t="shared" ca="1" si="180"/>
        <v>16.761878746839738</v>
      </c>
      <c r="Q840" s="6">
        <f t="shared" ca="1" si="180"/>
        <v>16.10971882717612</v>
      </c>
      <c r="R840" s="57"/>
      <c r="S840" s="57">
        <f t="shared" ca="1" si="181"/>
        <v>16.761878746839738</v>
      </c>
      <c r="T840" s="7">
        <f ca="1">SMALL($S$5:$S$1004,ROWS($S$5:S840))</f>
        <v>19.852644773603885</v>
      </c>
      <c r="U840" s="10">
        <f ca="1">ROWS($S$5:S840)/COUNT($S$5:$S$1004)</f>
        <v>0.83599999999999997</v>
      </c>
      <c r="V840" s="8"/>
      <c r="W840" s="8"/>
      <c r="Y840" s="8"/>
      <c r="Z840" s="8"/>
      <c r="AA840" s="8"/>
      <c r="AB840" s="8"/>
      <c r="AC840" s="8"/>
      <c r="AD840" s="8"/>
      <c r="AF840" s="7"/>
      <c r="AG840" s="7"/>
      <c r="AH840" s="7"/>
      <c r="AI840" s="57"/>
      <c r="AJ840" s="7"/>
      <c r="AK840" s="7"/>
      <c r="AL840" s="58"/>
      <c r="AM840" s="58"/>
      <c r="AN840" s="58"/>
      <c r="AO840" s="58"/>
      <c r="AP840" s="58"/>
      <c r="AQ840" s="58"/>
    </row>
    <row r="841" spans="1:43" hidden="1" x14ac:dyDescent="0.25">
      <c r="A841" s="57">
        <f t="shared" ca="1" si="179"/>
        <v>3.4532716135096351</v>
      </c>
      <c r="B841" s="57">
        <f t="shared" ca="1" si="179"/>
        <v>2.7840621415548141</v>
      </c>
      <c r="C841" s="57">
        <f t="shared" ca="1" si="179"/>
        <v>3.3223836060174765</v>
      </c>
      <c r="D841" s="57">
        <f t="shared" ca="1" si="179"/>
        <v>2.2926782799519345</v>
      </c>
      <c r="E841" s="57">
        <f t="shared" ca="1" si="179"/>
        <v>5.6408592900627736</v>
      </c>
      <c r="F841" s="57">
        <f t="shared" ca="1" si="179"/>
        <v>2.0949172526676976</v>
      </c>
      <c r="G841" s="57">
        <f t="shared" ca="1" si="179"/>
        <v>2.6891541629889897</v>
      </c>
      <c r="H841" s="57">
        <f t="shared" ca="1" si="179"/>
        <v>3.9213889378940032</v>
      </c>
      <c r="I841" s="57">
        <f t="shared" ca="1" si="179"/>
        <v>3.2526679778563592</v>
      </c>
      <c r="J841" s="57">
        <f t="shared" ca="1" si="179"/>
        <v>5.1232889941364759</v>
      </c>
      <c r="K841" s="57">
        <f t="shared" ca="1" si="179"/>
        <v>3.7754034519666742</v>
      </c>
      <c r="L841" s="57"/>
      <c r="M841" s="6">
        <f t="shared" ca="1" si="180"/>
        <v>14.588098376652578</v>
      </c>
      <c r="N841" s="6">
        <f t="shared" ca="1" si="180"/>
        <v>13.558393050587036</v>
      </c>
      <c r="O841" s="6">
        <f t="shared" ca="1" si="180"/>
        <v>13.548210425754064</v>
      </c>
      <c r="P841" s="6">
        <f t="shared" ca="1" si="180"/>
        <v>11.907050824045545</v>
      </c>
      <c r="Q841" s="6">
        <f t="shared" ca="1" si="180"/>
        <v>16.121713821478263</v>
      </c>
      <c r="R841" s="57"/>
      <c r="S841" s="57">
        <f t="shared" ca="1" si="181"/>
        <v>16.121713821478263</v>
      </c>
      <c r="T841" s="7">
        <f ca="1">SMALL($S$5:$S$1004,ROWS($S$5:S841))</f>
        <v>19.854341259779353</v>
      </c>
      <c r="U841" s="10">
        <f ca="1">ROWS($S$5:S841)/COUNT($S$5:$S$1004)</f>
        <v>0.83699999999999997</v>
      </c>
      <c r="V841" s="8"/>
      <c r="W841" s="8"/>
      <c r="Y841" s="8"/>
      <c r="Z841" s="8"/>
      <c r="AA841" s="8"/>
      <c r="AB841" s="8"/>
      <c r="AC841" s="8"/>
      <c r="AD841" s="8"/>
      <c r="AF841" s="7"/>
      <c r="AG841" s="7"/>
      <c r="AH841" s="7"/>
      <c r="AI841" s="57"/>
      <c r="AJ841" s="7"/>
      <c r="AK841" s="7"/>
      <c r="AL841" s="58"/>
      <c r="AM841" s="58"/>
      <c r="AN841" s="58"/>
      <c r="AO841" s="58"/>
      <c r="AP841" s="58"/>
      <c r="AQ841" s="58"/>
    </row>
    <row r="842" spans="1:43" hidden="1" x14ac:dyDescent="0.25">
      <c r="A842" s="57">
        <f t="shared" ca="1" si="179"/>
        <v>3.4900054373575271</v>
      </c>
      <c r="B842" s="57">
        <f t="shared" ca="1" si="179"/>
        <v>4.1926021429236826</v>
      </c>
      <c r="C842" s="57">
        <f t="shared" ca="1" si="179"/>
        <v>1.3508707633781896</v>
      </c>
      <c r="D842" s="57">
        <f t="shared" ca="1" si="179"/>
        <v>1.1095166309571696</v>
      </c>
      <c r="E842" s="57">
        <f t="shared" ca="1" si="179"/>
        <v>5.1993958526440114</v>
      </c>
      <c r="F842" s="57">
        <f t="shared" ca="1" si="179"/>
        <v>4.1930389361198239</v>
      </c>
      <c r="G842" s="57">
        <f t="shared" ca="1" si="179"/>
        <v>2.4341288665621668</v>
      </c>
      <c r="H842" s="57">
        <f t="shared" ca="1" si="179"/>
        <v>4.2769240877530468</v>
      </c>
      <c r="I842" s="57">
        <f t="shared" ca="1" si="179"/>
        <v>6.8687039228884093</v>
      </c>
      <c r="J842" s="57">
        <f t="shared" ca="1" si="179"/>
        <v>4.106950919904568</v>
      </c>
      <c r="K842" s="57">
        <f t="shared" ca="1" si="179"/>
        <v>4.2003395748478463</v>
      </c>
      <c r="L842" s="57"/>
      <c r="M842" s="6">
        <f t="shared" ca="1" si="180"/>
        <v>11.381955987202451</v>
      </c>
      <c r="N842" s="6">
        <f t="shared" ca="1" si="180"/>
        <v>11.140601854781432</v>
      </c>
      <c r="O842" s="6">
        <f t="shared" ca="1" si="180"/>
        <v>13.498948915472262</v>
      </c>
      <c r="P842" s="6">
        <f t="shared" ca="1" si="180"/>
        <v>19.454684576779762</v>
      </c>
      <c r="Q842" s="6">
        <f t="shared" ca="1" si="180"/>
        <v>17.869261658168586</v>
      </c>
      <c r="R842" s="57"/>
      <c r="S842" s="57">
        <f t="shared" ca="1" si="181"/>
        <v>19.454684576779762</v>
      </c>
      <c r="T842" s="7">
        <f ca="1">SMALL($S$5:$S$1004,ROWS($S$5:S842))</f>
        <v>19.874326263206257</v>
      </c>
      <c r="U842" s="10">
        <f ca="1">ROWS($S$5:S842)/COUNT($S$5:$S$1004)</f>
        <v>0.83799999999999997</v>
      </c>
      <c r="V842" s="8"/>
      <c r="W842" s="8"/>
      <c r="Y842" s="8"/>
      <c r="Z842" s="8"/>
      <c r="AA842" s="8"/>
      <c r="AB842" s="8"/>
      <c r="AC842" s="8"/>
      <c r="AD842" s="8"/>
      <c r="AF842" s="7"/>
      <c r="AG842" s="7"/>
      <c r="AH842" s="7"/>
      <c r="AI842" s="57"/>
      <c r="AJ842" s="7"/>
      <c r="AK842" s="7"/>
      <c r="AL842" s="58"/>
      <c r="AM842" s="58"/>
      <c r="AN842" s="58"/>
      <c r="AO842" s="58"/>
      <c r="AP842" s="58"/>
      <c r="AQ842" s="58"/>
    </row>
    <row r="843" spans="1:43" hidden="1" x14ac:dyDescent="0.25">
      <c r="A843" s="57">
        <f t="shared" ca="1" si="179"/>
        <v>5.7128993675293689</v>
      </c>
      <c r="B843" s="57">
        <f t="shared" ca="1" si="179"/>
        <v>1.2424722222601079</v>
      </c>
      <c r="C843" s="57">
        <f t="shared" ca="1" si="179"/>
        <v>1.9932385493168652</v>
      </c>
      <c r="D843" s="57">
        <f t="shared" ca="1" si="179"/>
        <v>2.459592480059186</v>
      </c>
      <c r="E843" s="57">
        <f t="shared" ca="1" si="179"/>
        <v>6.9678571280485295</v>
      </c>
      <c r="F843" s="57">
        <f t="shared" ca="1" si="179"/>
        <v>5.8797252934627986</v>
      </c>
      <c r="G843" s="57">
        <f t="shared" ca="1" si="179"/>
        <v>1.7345631234099383</v>
      </c>
      <c r="H843" s="57">
        <f t="shared" ca="1" si="179"/>
        <v>2.9266000732336277</v>
      </c>
      <c r="I843" s="57">
        <f t="shared" ca="1" si="179"/>
        <v>5.7288975954265373</v>
      </c>
      <c r="J843" s="57">
        <f t="shared" ca="1" si="179"/>
        <v>4.2691646636941893</v>
      </c>
      <c r="K843" s="57">
        <f t="shared" ca="1" si="179"/>
        <v>3.8947483246628134</v>
      </c>
      <c r="L843" s="57"/>
      <c r="M843" s="6">
        <f t="shared" ca="1" si="180"/>
        <v>13.709865703950362</v>
      </c>
      <c r="N843" s="6">
        <f t="shared" ca="1" si="180"/>
        <v>14.176219634692682</v>
      </c>
      <c r="O843" s="6">
        <f t="shared" ca="1" si="180"/>
        <v>12.479494014002826</v>
      </c>
      <c r="P843" s="6">
        <f t="shared" ca="1" si="180"/>
        <v>16.745843435812258</v>
      </c>
      <c r="Q843" s="6">
        <f t="shared" ca="1" si="180"/>
        <v>15.031677748205079</v>
      </c>
      <c r="R843" s="57"/>
      <c r="S843" s="57">
        <f t="shared" ca="1" si="181"/>
        <v>16.745843435812258</v>
      </c>
      <c r="T843" s="7">
        <f ca="1">SMALL($S$5:$S$1004,ROWS($S$5:S843))</f>
        <v>19.874687025505104</v>
      </c>
      <c r="U843" s="10">
        <f ca="1">ROWS($S$5:S843)/COUNT($S$5:$S$1004)</f>
        <v>0.83899999999999997</v>
      </c>
      <c r="V843" s="8"/>
      <c r="W843" s="8"/>
      <c r="Y843" s="8"/>
      <c r="Z843" s="8"/>
      <c r="AA843" s="8"/>
      <c r="AB843" s="8"/>
      <c r="AC843" s="8"/>
      <c r="AD843" s="8"/>
      <c r="AF843" s="7"/>
      <c r="AG843" s="7"/>
      <c r="AH843" s="7"/>
      <c r="AI843" s="57"/>
      <c r="AJ843" s="7"/>
      <c r="AK843" s="7"/>
      <c r="AL843" s="58"/>
      <c r="AM843" s="58"/>
      <c r="AN843" s="58"/>
      <c r="AO843" s="58"/>
      <c r="AP843" s="58"/>
      <c r="AQ843" s="58"/>
    </row>
    <row r="844" spans="1:43" hidden="1" x14ac:dyDescent="0.25">
      <c r="A844" s="57">
        <f t="shared" ca="1" si="179"/>
        <v>4.5129636389639618</v>
      </c>
      <c r="B844" s="57">
        <f t="shared" ca="1" si="179"/>
        <v>4.8463755058149252</v>
      </c>
      <c r="C844" s="57">
        <f t="shared" ca="1" si="179"/>
        <v>4.660344355765436</v>
      </c>
      <c r="D844" s="57">
        <f t="shared" ca="1" si="179"/>
        <v>1.5281459987300774</v>
      </c>
      <c r="E844" s="57">
        <f t="shared" ca="1" si="179"/>
        <v>6.2271063556987745</v>
      </c>
      <c r="F844" s="57">
        <f t="shared" ca="1" si="179"/>
        <v>4.8152682613539088</v>
      </c>
      <c r="G844" s="57">
        <f t="shared" ca="1" si="179"/>
        <v>2.2382979867917685</v>
      </c>
      <c r="H844" s="57">
        <f t="shared" ca="1" si="179"/>
        <v>5.35877586420398</v>
      </c>
      <c r="I844" s="57">
        <f t="shared" ca="1" si="179"/>
        <v>5.6742743780893079</v>
      </c>
      <c r="J844" s="57">
        <f t="shared" ca="1" si="179"/>
        <v>5.9978111708550781</v>
      </c>
      <c r="K844" s="57">
        <f t="shared" ca="1" si="179"/>
        <v>4.3712093674129324</v>
      </c>
      <c r="L844" s="57"/>
      <c r="M844" s="6">
        <f t="shared" ca="1" si="180"/>
        <v>17.409417152376243</v>
      </c>
      <c r="N844" s="6">
        <f t="shared" ca="1" si="180"/>
        <v>14.277218795340886</v>
      </c>
      <c r="O844" s="6">
        <f t="shared" ca="1" si="180"/>
        <v>17.071293032368779</v>
      </c>
      <c r="P844" s="6">
        <f t="shared" ca="1" si="180"/>
        <v>19.707127512671072</v>
      </c>
      <c r="Q844" s="6">
        <f t="shared" ca="1" si="180"/>
        <v>20.803467093130614</v>
      </c>
      <c r="R844" s="57"/>
      <c r="S844" s="57">
        <f t="shared" ca="1" si="181"/>
        <v>20.803467093130614</v>
      </c>
      <c r="T844" s="7">
        <f ca="1">SMALL($S$5:$S$1004,ROWS($S$5:S844))</f>
        <v>19.878579342155213</v>
      </c>
      <c r="U844" s="10">
        <f ca="1">ROWS($S$5:S844)/COUNT($S$5:$S$1004)</f>
        <v>0.84</v>
      </c>
      <c r="V844" s="8"/>
      <c r="W844" s="8"/>
      <c r="Y844" s="8"/>
      <c r="Z844" s="8"/>
      <c r="AA844" s="8"/>
      <c r="AB844" s="8"/>
      <c r="AC844" s="8"/>
      <c r="AD844" s="8"/>
      <c r="AF844" s="7"/>
      <c r="AG844" s="7"/>
      <c r="AH844" s="7"/>
      <c r="AI844" s="57"/>
      <c r="AJ844" s="7"/>
      <c r="AK844" s="7"/>
      <c r="AL844" s="58"/>
      <c r="AM844" s="58"/>
      <c r="AN844" s="58"/>
      <c r="AO844" s="58"/>
      <c r="AP844" s="58"/>
      <c r="AQ844" s="58"/>
    </row>
    <row r="845" spans="1:43" hidden="1" x14ac:dyDescent="0.25">
      <c r="A845" s="57">
        <f t="shared" ref="A845:K854" ca="1" si="182">A$2+(A$3-A$2)*RAND()</f>
        <v>5.6390228493113588</v>
      </c>
      <c r="B845" s="57">
        <f t="shared" ca="1" si="182"/>
        <v>2.4137587215894647</v>
      </c>
      <c r="C845" s="57">
        <f t="shared" ca="1" si="182"/>
        <v>3.9199159052704449</v>
      </c>
      <c r="D845" s="57">
        <f t="shared" ca="1" si="182"/>
        <v>2.1955594083975742</v>
      </c>
      <c r="E845" s="57">
        <f t="shared" ca="1" si="182"/>
        <v>6.3368430753221157</v>
      </c>
      <c r="F845" s="57">
        <f t="shared" ca="1" si="182"/>
        <v>3.804949740063448</v>
      </c>
      <c r="G845" s="57">
        <f t="shared" ca="1" si="182"/>
        <v>2.2312855980240363</v>
      </c>
      <c r="H845" s="57">
        <f t="shared" ca="1" si="182"/>
        <v>3.8988913027077619</v>
      </c>
      <c r="I845" s="57">
        <f t="shared" ca="1" si="182"/>
        <v>3.9241625596057919</v>
      </c>
      <c r="J845" s="57">
        <f t="shared" ca="1" si="182"/>
        <v>6.1392204470687712</v>
      </c>
      <c r="K845" s="57">
        <f t="shared" ca="1" si="182"/>
        <v>4.4250407010165347</v>
      </c>
      <c r="L845" s="57"/>
      <c r="M845" s="6">
        <f t="shared" ref="M845:Q854" ca="1" si="183">SUMIF(M$4,"*"&amp;$A$4&amp;"*",$A845)+SUMIF(M$4,"*"&amp;$B$4&amp;"*",$B845)+SUMIF(M$4,"*"&amp;$C$4&amp;"*",$C845)+SUMIF(M$4,"*"&amp;$D$4&amp;"*",$D845)+SUMIF(M$4,"*"&amp;$E$4&amp;"*",$E845)+SUMIF(M$4,"*"&amp;$F$4&amp;"*",$F845)+SUMIF(M$4,"*"&amp;$G$4&amp;"*",$G845)+SUMIF(M$4,"*"&amp;$H$4&amp;"*",$H845)+SUMIF(M$4,"*"&amp;$I$4&amp;"*",$I845)+SUMIF(M$4,"*"&amp;$J$4&amp;"*",$J845)+SUMIF(M$4,"*"&amp;$K$4&amp;"*",$K845)</f>
        <v>17.929444799674613</v>
      </c>
      <c r="N845" s="6">
        <f t="shared" ca="1" si="183"/>
        <v>16.205088302801741</v>
      </c>
      <c r="O845" s="6">
        <f t="shared" ca="1" si="183"/>
        <v>14.889822243980351</v>
      </c>
      <c r="P845" s="6">
        <f t="shared" ca="1" si="183"/>
        <v>14.567911722275239</v>
      </c>
      <c r="Q845" s="6">
        <f t="shared" ca="1" si="183"/>
        <v>17.074533800635876</v>
      </c>
      <c r="R845" s="57"/>
      <c r="S845" s="57">
        <f t="shared" ca="1" si="181"/>
        <v>17.929444799674613</v>
      </c>
      <c r="T845" s="7">
        <f ca="1">SMALL($S$5:$S$1004,ROWS($S$5:S845))</f>
        <v>19.883714420362974</v>
      </c>
      <c r="U845" s="10">
        <f ca="1">ROWS($S$5:S845)/COUNT($S$5:$S$1004)</f>
        <v>0.84099999999999997</v>
      </c>
      <c r="V845" s="8"/>
      <c r="W845" s="8"/>
      <c r="Y845" s="8"/>
      <c r="Z845" s="8"/>
      <c r="AA845" s="8"/>
      <c r="AB845" s="8"/>
      <c r="AC845" s="8"/>
      <c r="AD845" s="8"/>
      <c r="AF845" s="7"/>
      <c r="AG845" s="7"/>
      <c r="AH845" s="7"/>
      <c r="AI845" s="57"/>
      <c r="AJ845" s="7"/>
      <c r="AK845" s="7"/>
      <c r="AL845" s="58"/>
      <c r="AM845" s="58"/>
      <c r="AN845" s="58"/>
      <c r="AO845" s="58"/>
      <c r="AP845" s="58"/>
      <c r="AQ845" s="58"/>
    </row>
    <row r="846" spans="1:43" hidden="1" x14ac:dyDescent="0.25">
      <c r="A846" s="57">
        <f t="shared" ca="1" si="182"/>
        <v>3.4647491895125175</v>
      </c>
      <c r="B846" s="57">
        <f t="shared" ca="1" si="182"/>
        <v>3.7449697133634934</v>
      </c>
      <c r="C846" s="57">
        <f t="shared" ca="1" si="182"/>
        <v>4.3916964807546499</v>
      </c>
      <c r="D846" s="57">
        <f t="shared" ca="1" si="182"/>
        <v>2.8092695905813825</v>
      </c>
      <c r="E846" s="57">
        <f t="shared" ca="1" si="182"/>
        <v>7.6685021505445068</v>
      </c>
      <c r="F846" s="57">
        <f t="shared" ca="1" si="182"/>
        <v>5.6658899835736944</v>
      </c>
      <c r="G846" s="57">
        <f t="shared" ca="1" si="182"/>
        <v>1.5245029398889511</v>
      </c>
      <c r="H846" s="57">
        <f t="shared" ca="1" si="182"/>
        <v>3.1109505131155677</v>
      </c>
      <c r="I846" s="57">
        <f t="shared" ca="1" si="182"/>
        <v>5.7694757816884552</v>
      </c>
      <c r="J846" s="57">
        <f t="shared" ca="1" si="182"/>
        <v>5.0082005574997464</v>
      </c>
      <c r="K846" s="57">
        <f t="shared" ca="1" si="182"/>
        <v>3.6502064021385876</v>
      </c>
      <c r="L846" s="57"/>
      <c r="M846" s="6">
        <f t="shared" ca="1" si="183"/>
        <v>14.389149167655864</v>
      </c>
      <c r="N846" s="6">
        <f t="shared" ca="1" si="183"/>
        <v>12.806722277482598</v>
      </c>
      <c r="O846" s="6">
        <f t="shared" ca="1" si="183"/>
        <v>16.421672421407749</v>
      </c>
      <c r="P846" s="6">
        <f t="shared" ca="1" si="183"/>
        <v>18.83054188076423</v>
      </c>
      <c r="Q846" s="6">
        <f t="shared" ca="1" si="183"/>
        <v>18.174628779162155</v>
      </c>
      <c r="R846" s="57"/>
      <c r="S846" s="57">
        <f t="shared" ca="1" si="181"/>
        <v>18.83054188076423</v>
      </c>
      <c r="T846" s="7">
        <f ca="1">SMALL($S$5:$S$1004,ROWS($S$5:S846))</f>
        <v>19.893922613983751</v>
      </c>
      <c r="U846" s="10">
        <f ca="1">ROWS($S$5:S846)/COUNT($S$5:$S$1004)</f>
        <v>0.84199999999999997</v>
      </c>
      <c r="V846" s="8"/>
      <c r="W846" s="8"/>
      <c r="Y846" s="8"/>
      <c r="Z846" s="8"/>
      <c r="AA846" s="8"/>
      <c r="AB846" s="8"/>
      <c r="AC846" s="8"/>
      <c r="AD846" s="8"/>
      <c r="AF846" s="7"/>
      <c r="AG846" s="7"/>
      <c r="AH846" s="7"/>
      <c r="AI846" s="57"/>
      <c r="AJ846" s="7"/>
      <c r="AK846" s="7"/>
      <c r="AL846" s="58"/>
      <c r="AM846" s="58"/>
      <c r="AN846" s="58"/>
      <c r="AO846" s="58"/>
      <c r="AP846" s="58"/>
      <c r="AQ846" s="58"/>
    </row>
    <row r="847" spans="1:43" hidden="1" x14ac:dyDescent="0.25">
      <c r="A847" s="57">
        <f t="shared" ca="1" si="182"/>
        <v>5.2460276076486911</v>
      </c>
      <c r="B847" s="57">
        <f t="shared" ca="1" si="182"/>
        <v>1.9249106333198038</v>
      </c>
      <c r="C847" s="57">
        <f t="shared" ca="1" si="182"/>
        <v>4.5266692857072108</v>
      </c>
      <c r="D847" s="57">
        <f t="shared" ca="1" si="182"/>
        <v>1.0891648722212288</v>
      </c>
      <c r="E847" s="57">
        <f t="shared" ca="1" si="182"/>
        <v>7.5036939023879619</v>
      </c>
      <c r="F847" s="57">
        <f t="shared" ca="1" si="182"/>
        <v>4.8582242172099415</v>
      </c>
      <c r="G847" s="57">
        <f t="shared" ca="1" si="182"/>
        <v>1.3336501055723631</v>
      </c>
      <c r="H847" s="57">
        <f t="shared" ca="1" si="182"/>
        <v>2.4319728412854897</v>
      </c>
      <c r="I847" s="57">
        <f t="shared" ca="1" si="182"/>
        <v>4.0576332630730514</v>
      </c>
      <c r="J847" s="57">
        <f t="shared" ca="1" si="182"/>
        <v>4.3582673549541937</v>
      </c>
      <c r="K847" s="57">
        <f t="shared" ca="1" si="182"/>
        <v>5.4841545384939714</v>
      </c>
      <c r="L847" s="57"/>
      <c r="M847" s="6">
        <f t="shared" ca="1" si="183"/>
        <v>15.46461435388246</v>
      </c>
      <c r="N847" s="6">
        <f t="shared" ca="1" si="183"/>
        <v>12.027109940396477</v>
      </c>
      <c r="O847" s="6">
        <f t="shared" ca="1" si="183"/>
        <v>13.78687189066196</v>
      </c>
      <c r="P847" s="6">
        <f t="shared" ca="1" si="183"/>
        <v>16.324922652096767</v>
      </c>
      <c r="Q847" s="6">
        <f t="shared" ca="1" si="183"/>
        <v>17.344731915487227</v>
      </c>
      <c r="R847" s="57"/>
      <c r="S847" s="57">
        <f t="shared" ca="1" si="181"/>
        <v>17.344731915487227</v>
      </c>
      <c r="T847" s="7">
        <f ca="1">SMALL($S$5:$S$1004,ROWS($S$5:S847))</f>
        <v>19.897765719848969</v>
      </c>
      <c r="U847" s="10">
        <f ca="1">ROWS($S$5:S847)/COUNT($S$5:$S$1004)</f>
        <v>0.84299999999999997</v>
      </c>
      <c r="V847" s="8"/>
      <c r="W847" s="8"/>
      <c r="Y847" s="8"/>
      <c r="Z847" s="8"/>
      <c r="AA847" s="8"/>
      <c r="AB847" s="8"/>
      <c r="AC847" s="8"/>
      <c r="AD847" s="8"/>
      <c r="AF847" s="7"/>
      <c r="AG847" s="7"/>
      <c r="AH847" s="7"/>
      <c r="AI847" s="57"/>
      <c r="AJ847" s="7"/>
      <c r="AK847" s="7"/>
      <c r="AL847" s="58"/>
      <c r="AM847" s="58"/>
      <c r="AN847" s="58"/>
      <c r="AO847" s="58"/>
      <c r="AP847" s="58"/>
      <c r="AQ847" s="58"/>
    </row>
    <row r="848" spans="1:43" hidden="1" x14ac:dyDescent="0.25">
      <c r="A848" s="57">
        <f t="shared" ca="1" si="182"/>
        <v>3.0374142219039841</v>
      </c>
      <c r="B848" s="57">
        <f t="shared" ca="1" si="182"/>
        <v>4.7512857585591011</v>
      </c>
      <c r="C848" s="57">
        <f t="shared" ca="1" si="182"/>
        <v>1.3305325798967051</v>
      </c>
      <c r="D848" s="57">
        <f t="shared" ca="1" si="182"/>
        <v>1.4811735027793091</v>
      </c>
      <c r="E848" s="57">
        <f t="shared" ca="1" si="182"/>
        <v>7.2126476949299665</v>
      </c>
      <c r="F848" s="57">
        <f t="shared" ca="1" si="182"/>
        <v>4.9889136769379743</v>
      </c>
      <c r="G848" s="57">
        <f t="shared" ca="1" si="182"/>
        <v>2.6420149345227726</v>
      </c>
      <c r="H848" s="57">
        <f t="shared" ca="1" si="182"/>
        <v>5.8213875946375282</v>
      </c>
      <c r="I848" s="57">
        <f t="shared" ca="1" si="182"/>
        <v>3.0771272795469722</v>
      </c>
      <c r="J848" s="57">
        <f t="shared" ca="1" si="182"/>
        <v>6.2750124726837235</v>
      </c>
      <c r="K848" s="57">
        <f t="shared" ca="1" si="182"/>
        <v>4.6701198030631126</v>
      </c>
      <c r="L848" s="57"/>
      <c r="M848" s="6">
        <f t="shared" ca="1" si="183"/>
        <v>13.284974209007185</v>
      </c>
      <c r="N848" s="6">
        <f t="shared" ca="1" si="183"/>
        <v>13.43561513188979</v>
      </c>
      <c r="O848" s="6">
        <f t="shared" ca="1" si="183"/>
        <v>18.238945926172789</v>
      </c>
      <c r="P848" s="6">
        <f t="shared" ca="1" si="183"/>
        <v>17.487446518107159</v>
      </c>
      <c r="Q848" s="6">
        <f t="shared" ca="1" si="183"/>
        <v>22.45544085118971</v>
      </c>
      <c r="R848" s="57"/>
      <c r="S848" s="57">
        <f t="shared" ca="1" si="181"/>
        <v>22.45544085118971</v>
      </c>
      <c r="T848" s="7">
        <f ca="1">SMALL($S$5:$S$1004,ROWS($S$5:S848))</f>
        <v>19.898828746388705</v>
      </c>
      <c r="U848" s="10">
        <f ca="1">ROWS($S$5:S848)/COUNT($S$5:$S$1004)</f>
        <v>0.84399999999999997</v>
      </c>
      <c r="V848" s="8"/>
      <c r="W848" s="8"/>
      <c r="Y848" s="8"/>
      <c r="Z848" s="8"/>
      <c r="AA848" s="8"/>
      <c r="AB848" s="8"/>
      <c r="AC848" s="8"/>
      <c r="AD848" s="8"/>
      <c r="AF848" s="7"/>
      <c r="AG848" s="7"/>
      <c r="AH848" s="7"/>
      <c r="AI848" s="57"/>
      <c r="AJ848" s="7"/>
      <c r="AK848" s="7"/>
      <c r="AL848" s="58"/>
      <c r="AM848" s="58"/>
      <c r="AN848" s="58"/>
      <c r="AO848" s="58"/>
      <c r="AP848" s="58"/>
      <c r="AQ848" s="58"/>
    </row>
    <row r="849" spans="1:43" hidden="1" x14ac:dyDescent="0.25">
      <c r="A849" s="57">
        <f t="shared" ca="1" si="182"/>
        <v>2.2444909333258676</v>
      </c>
      <c r="B849" s="57">
        <f t="shared" ca="1" si="182"/>
        <v>1.2530550689260633</v>
      </c>
      <c r="C849" s="57">
        <f t="shared" ca="1" si="182"/>
        <v>3.1689006113072322</v>
      </c>
      <c r="D849" s="57">
        <f t="shared" ca="1" si="182"/>
        <v>1.018264701259576</v>
      </c>
      <c r="E849" s="57">
        <f t="shared" ca="1" si="182"/>
        <v>4.2495150304701621</v>
      </c>
      <c r="F849" s="57">
        <f t="shared" ca="1" si="182"/>
        <v>3.1913177613961849</v>
      </c>
      <c r="G849" s="57">
        <f t="shared" ca="1" si="182"/>
        <v>2.8992243358462289</v>
      </c>
      <c r="H849" s="57">
        <f t="shared" ca="1" si="182"/>
        <v>5.4823454765417718</v>
      </c>
      <c r="I849" s="57">
        <f t="shared" ca="1" si="182"/>
        <v>6.895963082028465</v>
      </c>
      <c r="J849" s="57">
        <f t="shared" ca="1" si="182"/>
        <v>4.6837929926279802</v>
      </c>
      <c r="K849" s="57">
        <f t="shared" ca="1" si="182"/>
        <v>5.4433162052180402</v>
      </c>
      <c r="L849" s="57"/>
      <c r="M849" s="6">
        <f t="shared" ca="1" si="183"/>
        <v>12.99640887310731</v>
      </c>
      <c r="N849" s="6">
        <f t="shared" ca="1" si="183"/>
        <v>10.845772963059652</v>
      </c>
      <c r="O849" s="6">
        <f t="shared" ca="1" si="183"/>
        <v>10.186363092024205</v>
      </c>
      <c r="P849" s="6">
        <f t="shared" ca="1" si="183"/>
        <v>16.783652117568753</v>
      </c>
      <c r="Q849" s="6">
        <f t="shared" ca="1" si="183"/>
        <v>16.428231781156036</v>
      </c>
      <c r="R849" s="57"/>
      <c r="S849" s="57">
        <f t="shared" ca="1" si="181"/>
        <v>16.783652117568753</v>
      </c>
      <c r="T849" s="7">
        <f ca="1">SMALL($S$5:$S$1004,ROWS($S$5:S849))</f>
        <v>19.921167066423344</v>
      </c>
      <c r="U849" s="10">
        <f ca="1">ROWS($S$5:S849)/COUNT($S$5:$S$1004)</f>
        <v>0.84499999999999997</v>
      </c>
      <c r="V849" s="8"/>
      <c r="W849" s="8"/>
      <c r="Y849" s="8"/>
      <c r="Z849" s="8"/>
      <c r="AA849" s="8"/>
      <c r="AB849" s="8"/>
      <c r="AC849" s="8"/>
      <c r="AD849" s="8"/>
      <c r="AF849" s="7"/>
      <c r="AG849" s="7"/>
      <c r="AH849" s="7"/>
      <c r="AI849" s="57"/>
      <c r="AJ849" s="7"/>
      <c r="AK849" s="7"/>
      <c r="AL849" s="58"/>
      <c r="AM849" s="58"/>
      <c r="AN849" s="58"/>
      <c r="AO849" s="58"/>
      <c r="AP849" s="58"/>
      <c r="AQ849" s="58"/>
    </row>
    <row r="850" spans="1:43" hidden="1" x14ac:dyDescent="0.25">
      <c r="A850" s="57">
        <f t="shared" ca="1" si="182"/>
        <v>3.5520889050860327</v>
      </c>
      <c r="B850" s="57">
        <f t="shared" ca="1" si="182"/>
        <v>2.4502206518319816</v>
      </c>
      <c r="C850" s="57">
        <f t="shared" ca="1" si="182"/>
        <v>4.1902191096891528</v>
      </c>
      <c r="D850" s="57">
        <f t="shared" ca="1" si="182"/>
        <v>1.4528365388733981</v>
      </c>
      <c r="E850" s="57">
        <f t="shared" ca="1" si="182"/>
        <v>5.4531502509246312</v>
      </c>
      <c r="F850" s="57">
        <f t="shared" ca="1" si="182"/>
        <v>2.8518758692478614</v>
      </c>
      <c r="G850" s="57">
        <f t="shared" ca="1" si="182"/>
        <v>1.3216546425501106</v>
      </c>
      <c r="H850" s="57">
        <f t="shared" ca="1" si="182"/>
        <v>2.5582233861407655</v>
      </c>
      <c r="I850" s="57">
        <f t="shared" ca="1" si="182"/>
        <v>4.2768105005333457</v>
      </c>
      <c r="J850" s="57">
        <f t="shared" ca="1" si="182"/>
        <v>7.3309896721483474</v>
      </c>
      <c r="K850" s="57">
        <f t="shared" ca="1" si="182"/>
        <v>2.8939234690548812</v>
      </c>
      <c r="L850" s="57"/>
      <c r="M850" s="6">
        <f t="shared" ca="1" si="183"/>
        <v>16.394952329473643</v>
      </c>
      <c r="N850" s="6">
        <f t="shared" ca="1" si="183"/>
        <v>13.657569758657889</v>
      </c>
      <c r="O850" s="6">
        <f t="shared" ca="1" si="183"/>
        <v>15.234360574904962</v>
      </c>
      <c r="P850" s="6">
        <f t="shared" ca="1" si="183"/>
        <v>12.47283049066807</v>
      </c>
      <c r="Q850" s="6">
        <f t="shared" ca="1" si="183"/>
        <v>13.35551775795226</v>
      </c>
      <c r="R850" s="57"/>
      <c r="S850" s="57">
        <f t="shared" ca="1" si="181"/>
        <v>16.394952329473643</v>
      </c>
      <c r="T850" s="7">
        <f ca="1">SMALL($S$5:$S$1004,ROWS($S$5:S850))</f>
        <v>19.925401271328433</v>
      </c>
      <c r="U850" s="10">
        <f ca="1">ROWS($S$5:S850)/COUNT($S$5:$S$1004)</f>
        <v>0.84599999999999997</v>
      </c>
      <c r="V850" s="8"/>
      <c r="W850" s="8"/>
      <c r="Y850" s="8"/>
      <c r="Z850" s="8"/>
      <c r="AA850" s="8"/>
      <c r="AB850" s="8"/>
      <c r="AC850" s="8"/>
      <c r="AD850" s="8"/>
      <c r="AF850" s="7"/>
      <c r="AG850" s="7"/>
      <c r="AH850" s="7"/>
      <c r="AI850" s="57"/>
      <c r="AJ850" s="7"/>
      <c r="AK850" s="7"/>
      <c r="AL850" s="58"/>
      <c r="AM850" s="58"/>
      <c r="AN850" s="58"/>
      <c r="AO850" s="58"/>
      <c r="AP850" s="58"/>
      <c r="AQ850" s="58"/>
    </row>
    <row r="851" spans="1:43" hidden="1" x14ac:dyDescent="0.25">
      <c r="A851" s="57">
        <f t="shared" ca="1" si="182"/>
        <v>3.2151130526743192</v>
      </c>
      <c r="B851" s="57">
        <f t="shared" ca="1" si="182"/>
        <v>3.4910114530421046</v>
      </c>
      <c r="C851" s="57">
        <f t="shared" ca="1" si="182"/>
        <v>4.400767649707646</v>
      </c>
      <c r="D851" s="57">
        <f t="shared" ca="1" si="182"/>
        <v>1.4936474324568254</v>
      </c>
      <c r="E851" s="57">
        <f t="shared" ca="1" si="182"/>
        <v>5.7890078701582546</v>
      </c>
      <c r="F851" s="57">
        <f t="shared" ca="1" si="182"/>
        <v>3.5036387747208688</v>
      </c>
      <c r="G851" s="57">
        <f t="shared" ca="1" si="182"/>
        <v>0.54308548606223206</v>
      </c>
      <c r="H851" s="57">
        <f t="shared" ca="1" si="182"/>
        <v>5.6853829870028303</v>
      </c>
      <c r="I851" s="57">
        <f t="shared" ca="1" si="182"/>
        <v>4.9300375392510585</v>
      </c>
      <c r="J851" s="57">
        <f t="shared" ca="1" si="182"/>
        <v>7.8751067198067979</v>
      </c>
      <c r="K851" s="57">
        <f t="shared" ca="1" si="182"/>
        <v>5.3269416863191896</v>
      </c>
      <c r="L851" s="57"/>
      <c r="M851" s="6">
        <f t="shared" ca="1" si="183"/>
        <v>16.034072908250995</v>
      </c>
      <c r="N851" s="6">
        <f t="shared" ca="1" si="183"/>
        <v>13.126952691000174</v>
      </c>
      <c r="O851" s="6">
        <f t="shared" ca="1" si="183"/>
        <v>17.155126043007158</v>
      </c>
      <c r="P851" s="6">
        <f t="shared" ca="1" si="183"/>
        <v>17.251629453333223</v>
      </c>
      <c r="Q851" s="6">
        <f t="shared" ca="1" si="183"/>
        <v>20.29234399652238</v>
      </c>
      <c r="R851" s="57"/>
      <c r="S851" s="57">
        <f t="shared" ca="1" si="181"/>
        <v>20.29234399652238</v>
      </c>
      <c r="T851" s="7">
        <f ca="1">SMALL($S$5:$S$1004,ROWS($S$5:S851))</f>
        <v>19.932207269580722</v>
      </c>
      <c r="U851" s="10">
        <f ca="1">ROWS($S$5:S851)/COUNT($S$5:$S$1004)</f>
        <v>0.84699999999999998</v>
      </c>
      <c r="V851" s="8"/>
      <c r="W851" s="8"/>
      <c r="Y851" s="8"/>
      <c r="Z851" s="8"/>
      <c r="AA851" s="8"/>
      <c r="AB851" s="8"/>
      <c r="AC851" s="8"/>
      <c r="AD851" s="8"/>
      <c r="AF851" s="7"/>
      <c r="AG851" s="7"/>
      <c r="AH851" s="7"/>
      <c r="AI851" s="57"/>
      <c r="AJ851" s="7"/>
      <c r="AK851" s="7"/>
      <c r="AL851" s="58"/>
      <c r="AM851" s="58"/>
      <c r="AN851" s="58"/>
      <c r="AO851" s="58"/>
      <c r="AP851" s="58"/>
      <c r="AQ851" s="58"/>
    </row>
    <row r="852" spans="1:43" hidden="1" x14ac:dyDescent="0.25">
      <c r="A852" s="57">
        <f t="shared" ca="1" si="182"/>
        <v>5.9458421961274031</v>
      </c>
      <c r="B852" s="57">
        <f t="shared" ca="1" si="182"/>
        <v>3.033505225258553</v>
      </c>
      <c r="C852" s="57">
        <f t="shared" ca="1" si="182"/>
        <v>2.5026486510908676</v>
      </c>
      <c r="D852" s="57">
        <f t="shared" ca="1" si="182"/>
        <v>1.8709885090160279</v>
      </c>
      <c r="E852" s="57">
        <f t="shared" ca="1" si="182"/>
        <v>6.5175530706303579</v>
      </c>
      <c r="F852" s="57">
        <f t="shared" ca="1" si="182"/>
        <v>3.8115933688662227</v>
      </c>
      <c r="G852" s="57">
        <f t="shared" ca="1" si="182"/>
        <v>2.876513023226988</v>
      </c>
      <c r="H852" s="57">
        <f t="shared" ca="1" si="182"/>
        <v>2.3475885057078023</v>
      </c>
      <c r="I852" s="57">
        <f t="shared" ca="1" si="182"/>
        <v>4.462082001177369</v>
      </c>
      <c r="J852" s="57">
        <f t="shared" ca="1" si="182"/>
        <v>5.9640962581392749</v>
      </c>
      <c r="K852" s="57">
        <f t="shared" ca="1" si="182"/>
        <v>4.29374287074753</v>
      </c>
      <c r="L852" s="57"/>
      <c r="M852" s="6">
        <f t="shared" ca="1" si="183"/>
        <v>17.289100128584533</v>
      </c>
      <c r="N852" s="6">
        <f t="shared" ca="1" si="183"/>
        <v>16.657439986509694</v>
      </c>
      <c r="O852" s="6">
        <f t="shared" ca="1" si="183"/>
        <v>15.515154554028186</v>
      </c>
      <c r="P852" s="6">
        <f t="shared" ca="1" si="183"/>
        <v>15.600923466049675</v>
      </c>
      <c r="Q852" s="6">
        <f t="shared" ca="1" si="183"/>
        <v>16.192389672344245</v>
      </c>
      <c r="R852" s="57"/>
      <c r="S852" s="57">
        <f t="shared" ca="1" si="181"/>
        <v>17.289100128584533</v>
      </c>
      <c r="T852" s="7">
        <f ca="1">SMALL($S$5:$S$1004,ROWS($S$5:S852))</f>
        <v>19.97485636478627</v>
      </c>
      <c r="U852" s="10">
        <f ca="1">ROWS($S$5:S852)/COUNT($S$5:$S$1004)</f>
        <v>0.84799999999999998</v>
      </c>
      <c r="V852" s="8"/>
      <c r="W852" s="8"/>
      <c r="Y852" s="8"/>
      <c r="Z852" s="8"/>
      <c r="AA852" s="8"/>
      <c r="AB852" s="8"/>
      <c r="AC852" s="8"/>
      <c r="AD852" s="8"/>
      <c r="AF852" s="7"/>
      <c r="AG852" s="7"/>
      <c r="AH852" s="7"/>
      <c r="AI852" s="57"/>
      <c r="AJ852" s="7"/>
      <c r="AK852" s="7"/>
      <c r="AL852" s="58"/>
      <c r="AM852" s="58"/>
      <c r="AN852" s="58"/>
      <c r="AO852" s="58"/>
      <c r="AP852" s="58"/>
      <c r="AQ852" s="58"/>
    </row>
    <row r="853" spans="1:43" hidden="1" x14ac:dyDescent="0.25">
      <c r="A853" s="57">
        <f t="shared" ca="1" si="182"/>
        <v>5.3449082532604137</v>
      </c>
      <c r="B853" s="57">
        <f t="shared" ca="1" si="182"/>
        <v>3.851607241083014</v>
      </c>
      <c r="C853" s="57">
        <f t="shared" ca="1" si="182"/>
        <v>2.8427495247988022</v>
      </c>
      <c r="D853" s="57">
        <f t="shared" ca="1" si="182"/>
        <v>2.1947529328798225</v>
      </c>
      <c r="E853" s="57">
        <f t="shared" ca="1" si="182"/>
        <v>4.097696754625348</v>
      </c>
      <c r="F853" s="57">
        <f t="shared" ca="1" si="182"/>
        <v>3.5823431718656562</v>
      </c>
      <c r="G853" s="57">
        <f t="shared" ca="1" si="182"/>
        <v>1.385128087380052</v>
      </c>
      <c r="H853" s="57">
        <f t="shared" ca="1" si="182"/>
        <v>2.446223306368799</v>
      </c>
      <c r="I853" s="57">
        <f t="shared" ca="1" si="182"/>
        <v>6.2276939060390273</v>
      </c>
      <c r="J853" s="57">
        <f t="shared" ca="1" si="182"/>
        <v>7.3226556415572572</v>
      </c>
      <c r="K853" s="57">
        <f t="shared" ca="1" si="182"/>
        <v>5.0593467684570417</v>
      </c>
      <c r="L853" s="57"/>
      <c r="M853" s="6">
        <f t="shared" ca="1" si="183"/>
        <v>16.895441506996523</v>
      </c>
      <c r="N853" s="6">
        <f t="shared" ca="1" si="183"/>
        <v>16.247444915077544</v>
      </c>
      <c r="O853" s="6">
        <f t="shared" ca="1" si="183"/>
        <v>15.271959637265621</v>
      </c>
      <c r="P853" s="6">
        <f t="shared" ca="1" si="183"/>
        <v>18.720991087444737</v>
      </c>
      <c r="Q853" s="6">
        <f t="shared" ca="1" si="183"/>
        <v>15.454874070534203</v>
      </c>
      <c r="R853" s="57"/>
      <c r="S853" s="57">
        <f t="shared" ca="1" si="181"/>
        <v>18.720991087444737</v>
      </c>
      <c r="T853" s="7">
        <f ca="1">SMALL($S$5:$S$1004,ROWS($S$5:S853))</f>
        <v>19.989255019049651</v>
      </c>
      <c r="U853" s="10">
        <f ca="1">ROWS($S$5:S853)/COUNT($S$5:$S$1004)</f>
        <v>0.84899999999999998</v>
      </c>
      <c r="V853" s="8"/>
      <c r="W853" s="8"/>
      <c r="Y853" s="8"/>
      <c r="Z853" s="8"/>
      <c r="AA853" s="8"/>
      <c r="AB853" s="8"/>
      <c r="AC853" s="8"/>
      <c r="AD853" s="8"/>
      <c r="AF853" s="7"/>
      <c r="AG853" s="7"/>
      <c r="AH853" s="7"/>
      <c r="AI853" s="57"/>
      <c r="AJ853" s="7"/>
      <c r="AK853" s="7"/>
      <c r="AL853" s="58"/>
      <c r="AM853" s="58"/>
      <c r="AN853" s="58"/>
      <c r="AO853" s="58"/>
      <c r="AP853" s="58"/>
      <c r="AQ853" s="58"/>
    </row>
    <row r="854" spans="1:43" hidden="1" x14ac:dyDescent="0.25">
      <c r="A854" s="57">
        <f t="shared" ca="1" si="182"/>
        <v>3.1106601998441334</v>
      </c>
      <c r="B854" s="57">
        <f t="shared" ca="1" si="182"/>
        <v>4.5730044089602977</v>
      </c>
      <c r="C854" s="57">
        <f t="shared" ca="1" si="182"/>
        <v>3.0931501893411717</v>
      </c>
      <c r="D854" s="57">
        <f t="shared" ca="1" si="182"/>
        <v>1.9621974710486103</v>
      </c>
      <c r="E854" s="57">
        <f t="shared" ca="1" si="182"/>
        <v>7.5971742986675341</v>
      </c>
      <c r="F854" s="57">
        <f t="shared" ca="1" si="182"/>
        <v>5.7702915322283737</v>
      </c>
      <c r="G854" s="57">
        <f t="shared" ca="1" si="182"/>
        <v>1.8384676282162797</v>
      </c>
      <c r="H854" s="57">
        <f t="shared" ca="1" si="182"/>
        <v>2.1951347500141485</v>
      </c>
      <c r="I854" s="57">
        <f t="shared" ca="1" si="182"/>
        <v>6.7120314738957951</v>
      </c>
      <c r="J854" s="57">
        <f t="shared" ca="1" si="182"/>
        <v>4.1009466406037713</v>
      </c>
      <c r="K854" s="57">
        <f t="shared" ca="1" si="182"/>
        <v>5.3359092232508969</v>
      </c>
      <c r="L854" s="57"/>
      <c r="M854" s="6">
        <f t="shared" ca="1" si="183"/>
        <v>12.143224658005357</v>
      </c>
      <c r="N854" s="6">
        <f t="shared" ca="1" si="183"/>
        <v>11.012271939712795</v>
      </c>
      <c r="O854" s="6">
        <f t="shared" ca="1" si="183"/>
        <v>16.271125348231603</v>
      </c>
      <c r="P854" s="6">
        <f t="shared" ca="1" si="183"/>
        <v>22.391236638335364</v>
      </c>
      <c r="Q854" s="6">
        <f t="shared" ca="1" si="183"/>
        <v>19.701222680892876</v>
      </c>
      <c r="R854" s="57"/>
      <c r="S854" s="57">
        <f t="shared" ca="1" si="181"/>
        <v>22.391236638335364</v>
      </c>
      <c r="T854" s="7">
        <f ca="1">SMALL($S$5:$S$1004,ROWS($S$5:S854))</f>
        <v>20.008720638286878</v>
      </c>
      <c r="U854" s="10">
        <f ca="1">ROWS($S$5:S854)/COUNT($S$5:$S$1004)</f>
        <v>0.85</v>
      </c>
      <c r="V854" s="8"/>
      <c r="W854" s="8"/>
      <c r="Y854" s="8"/>
      <c r="Z854" s="8"/>
      <c r="AA854" s="8"/>
      <c r="AB854" s="8"/>
      <c r="AC854" s="8"/>
      <c r="AD854" s="8"/>
      <c r="AF854" s="7"/>
      <c r="AG854" s="7"/>
      <c r="AH854" s="7"/>
      <c r="AI854" s="57"/>
      <c r="AJ854" s="7"/>
      <c r="AK854" s="7"/>
      <c r="AL854" s="58"/>
      <c r="AM854" s="58"/>
      <c r="AN854" s="58"/>
      <c r="AO854" s="58"/>
      <c r="AP854" s="58"/>
      <c r="AQ854" s="58"/>
    </row>
    <row r="855" spans="1:43" hidden="1" x14ac:dyDescent="0.25">
      <c r="A855" s="57">
        <f t="shared" ref="A855:K864" ca="1" si="184">A$2+(A$3-A$2)*RAND()</f>
        <v>4.7602441767813364</v>
      </c>
      <c r="B855" s="57">
        <f t="shared" ca="1" si="184"/>
        <v>3.1962226633147335</v>
      </c>
      <c r="C855" s="57">
        <f t="shared" ca="1" si="184"/>
        <v>2.5039795618433547</v>
      </c>
      <c r="D855" s="57">
        <f t="shared" ca="1" si="184"/>
        <v>1.0824749473154713</v>
      </c>
      <c r="E855" s="57">
        <f t="shared" ca="1" si="184"/>
        <v>4.6309562214347499</v>
      </c>
      <c r="F855" s="57">
        <f t="shared" ca="1" si="184"/>
        <v>2.9814302229306922</v>
      </c>
      <c r="G855" s="57">
        <f t="shared" ca="1" si="184"/>
        <v>2.6521098291275735</v>
      </c>
      <c r="H855" s="57">
        <f t="shared" ca="1" si="184"/>
        <v>5.8751703492584069</v>
      </c>
      <c r="I855" s="57">
        <f t="shared" ca="1" si="184"/>
        <v>5.489836040894696</v>
      </c>
      <c r="J855" s="57">
        <f t="shared" ca="1" si="184"/>
        <v>4.3973183126408202</v>
      </c>
      <c r="K855" s="57">
        <f t="shared" ca="1" si="184"/>
        <v>2.7691122826823418</v>
      </c>
      <c r="L855" s="57"/>
      <c r="M855" s="6">
        <f t="shared" ref="M855:Q864" ca="1" si="185">SUMIF(M$4,"*"&amp;$A$4&amp;"*",$A855)+SUMIF(M$4,"*"&amp;$B$4&amp;"*",$B855)+SUMIF(M$4,"*"&amp;$C$4&amp;"*",$C855)+SUMIF(M$4,"*"&amp;$D$4&amp;"*",$D855)+SUMIF(M$4,"*"&amp;$E$4&amp;"*",$E855)+SUMIF(M$4,"*"&amp;$F$4&amp;"*",$F855)+SUMIF(M$4,"*"&amp;$G$4&amp;"*",$G855)+SUMIF(M$4,"*"&amp;$H$4&amp;"*",$H855)+SUMIF(M$4,"*"&amp;$I$4&amp;"*",$I855)+SUMIF(M$4,"*"&amp;$J$4&amp;"*",$J855)+SUMIF(M$4,"*"&amp;$K$4&amp;"*",$K855)</f>
        <v>14.313651880393085</v>
      </c>
      <c r="N855" s="6">
        <f t="shared" ca="1" si="185"/>
        <v>12.892147265865201</v>
      </c>
      <c r="O855" s="6">
        <f t="shared" ca="1" si="185"/>
        <v>12.224497197390303</v>
      </c>
      <c r="P855" s="6">
        <f t="shared" ca="1" si="185"/>
        <v>14.436601209822463</v>
      </c>
      <c r="Q855" s="6">
        <f t="shared" ca="1" si="185"/>
        <v>16.471461516690233</v>
      </c>
      <c r="R855" s="57"/>
      <c r="S855" s="57">
        <f t="shared" ca="1" si="181"/>
        <v>16.471461516690233</v>
      </c>
      <c r="T855" s="7">
        <f ca="1">SMALL($S$5:$S$1004,ROWS($S$5:S855))</f>
        <v>20.014704176097933</v>
      </c>
      <c r="U855" s="10">
        <f ca="1">ROWS($S$5:S855)/COUNT($S$5:$S$1004)</f>
        <v>0.85099999999999998</v>
      </c>
      <c r="V855" s="8"/>
      <c r="W855" s="8"/>
      <c r="Y855" s="8"/>
      <c r="Z855" s="8"/>
      <c r="AA855" s="8"/>
      <c r="AB855" s="8"/>
      <c r="AC855" s="8"/>
      <c r="AD855" s="8"/>
      <c r="AF855" s="7"/>
      <c r="AG855" s="7"/>
      <c r="AH855" s="7"/>
      <c r="AI855" s="57"/>
      <c r="AJ855" s="7"/>
      <c r="AK855" s="7"/>
      <c r="AL855" s="58"/>
      <c r="AM855" s="58"/>
      <c r="AN855" s="58"/>
      <c r="AO855" s="58"/>
      <c r="AP855" s="58"/>
      <c r="AQ855" s="58"/>
    </row>
    <row r="856" spans="1:43" hidden="1" x14ac:dyDescent="0.25">
      <c r="A856" s="57">
        <f t="shared" ca="1" si="184"/>
        <v>5.1835826515705836</v>
      </c>
      <c r="B856" s="57">
        <f t="shared" ca="1" si="184"/>
        <v>2.151818016963023</v>
      </c>
      <c r="C856" s="57">
        <f t="shared" ca="1" si="184"/>
        <v>1.6111163831733628</v>
      </c>
      <c r="D856" s="57">
        <f t="shared" ca="1" si="184"/>
        <v>1.4439118330923344</v>
      </c>
      <c r="E856" s="57">
        <f t="shared" ca="1" si="184"/>
        <v>6.8028909849828576</v>
      </c>
      <c r="F856" s="57">
        <f t="shared" ca="1" si="184"/>
        <v>4.4082832276328201</v>
      </c>
      <c r="G856" s="57">
        <f t="shared" ca="1" si="184"/>
        <v>0.62493308859171326</v>
      </c>
      <c r="H856" s="57">
        <f t="shared" ca="1" si="184"/>
        <v>5.089953920923211</v>
      </c>
      <c r="I856" s="57">
        <f t="shared" ca="1" si="184"/>
        <v>4.1326681133977505</v>
      </c>
      <c r="J856" s="57">
        <f t="shared" ca="1" si="184"/>
        <v>6.9104246808653977</v>
      </c>
      <c r="K856" s="57">
        <f t="shared" ca="1" si="184"/>
        <v>3.35020484637477</v>
      </c>
      <c r="L856" s="57"/>
      <c r="M856" s="6">
        <f t="shared" ca="1" si="185"/>
        <v>14.330056804201057</v>
      </c>
      <c r="N856" s="6">
        <f t="shared" ca="1" si="185"/>
        <v>14.162852254120029</v>
      </c>
      <c r="O856" s="6">
        <f t="shared" ca="1" si="185"/>
        <v>15.86513368281128</v>
      </c>
      <c r="P856" s="6">
        <f t="shared" ca="1" si="185"/>
        <v>14.042974204368363</v>
      </c>
      <c r="Q856" s="6">
        <f t="shared" ca="1" si="185"/>
        <v>17.394867769243863</v>
      </c>
      <c r="R856" s="57"/>
      <c r="S856" s="57">
        <f t="shared" ca="1" si="181"/>
        <v>17.394867769243863</v>
      </c>
      <c r="T856" s="7">
        <f ca="1">SMALL($S$5:$S$1004,ROWS($S$5:S856))</f>
        <v>20.05907136248598</v>
      </c>
      <c r="U856" s="10">
        <f ca="1">ROWS($S$5:S856)/COUNT($S$5:$S$1004)</f>
        <v>0.85199999999999998</v>
      </c>
      <c r="V856" s="8"/>
      <c r="W856" s="8"/>
      <c r="Y856" s="8"/>
      <c r="Z856" s="8"/>
      <c r="AA856" s="8"/>
      <c r="AB856" s="8"/>
      <c r="AC856" s="8"/>
      <c r="AD856" s="8"/>
      <c r="AF856" s="7"/>
      <c r="AG856" s="7"/>
      <c r="AH856" s="7"/>
      <c r="AI856" s="57"/>
      <c r="AJ856" s="7"/>
      <c r="AK856" s="7"/>
      <c r="AL856" s="58"/>
      <c r="AM856" s="58"/>
      <c r="AN856" s="58"/>
      <c r="AO856" s="58"/>
      <c r="AP856" s="58"/>
      <c r="AQ856" s="58"/>
    </row>
    <row r="857" spans="1:43" hidden="1" x14ac:dyDescent="0.25">
      <c r="A857" s="57">
        <f t="shared" ca="1" si="184"/>
        <v>2.8482226484384401</v>
      </c>
      <c r="B857" s="57">
        <f t="shared" ca="1" si="184"/>
        <v>1.8429870355515687</v>
      </c>
      <c r="C857" s="57">
        <f t="shared" ca="1" si="184"/>
        <v>2.6274494371338619</v>
      </c>
      <c r="D857" s="57">
        <f t="shared" ca="1" si="184"/>
        <v>1.3085676560567951</v>
      </c>
      <c r="E857" s="57">
        <f t="shared" ca="1" si="184"/>
        <v>7.3156800746242769</v>
      </c>
      <c r="F857" s="57">
        <f t="shared" ca="1" si="184"/>
        <v>4.5808285551267982</v>
      </c>
      <c r="G857" s="57">
        <f t="shared" ca="1" si="184"/>
        <v>2.0949048050778316</v>
      </c>
      <c r="H857" s="57">
        <f t="shared" ca="1" si="184"/>
        <v>5.0441637327068385</v>
      </c>
      <c r="I857" s="57">
        <f t="shared" ca="1" si="184"/>
        <v>4.8635661777800774</v>
      </c>
      <c r="J857" s="57">
        <f t="shared" ca="1" si="184"/>
        <v>6.7997762297639479</v>
      </c>
      <c r="K857" s="57">
        <f t="shared" ca="1" si="184"/>
        <v>2.3340892188175721</v>
      </c>
      <c r="L857" s="57"/>
      <c r="M857" s="6">
        <f t="shared" ca="1" si="185"/>
        <v>14.370353120414082</v>
      </c>
      <c r="N857" s="6">
        <f t="shared" ca="1" si="185"/>
        <v>13.051471339337015</v>
      </c>
      <c r="O857" s="6">
        <f t="shared" ca="1" si="185"/>
        <v>15.958443339939793</v>
      </c>
      <c r="P857" s="6">
        <f t="shared" ca="1" si="185"/>
        <v>13.621470987276018</v>
      </c>
      <c r="Q857" s="6">
        <f t="shared" ca="1" si="185"/>
        <v>16.536920061700254</v>
      </c>
      <c r="R857" s="57"/>
      <c r="S857" s="57">
        <f t="shared" ca="1" si="181"/>
        <v>16.536920061700254</v>
      </c>
      <c r="T857" s="7">
        <f ca="1">SMALL($S$5:$S$1004,ROWS($S$5:S857))</f>
        <v>20.068144033554113</v>
      </c>
      <c r="U857" s="10">
        <f ca="1">ROWS($S$5:S857)/COUNT($S$5:$S$1004)</f>
        <v>0.85299999999999998</v>
      </c>
      <c r="V857" s="8"/>
      <c r="W857" s="8"/>
      <c r="Y857" s="8"/>
      <c r="Z857" s="8"/>
      <c r="AA857" s="8"/>
      <c r="AB857" s="8"/>
      <c r="AC857" s="8"/>
      <c r="AD857" s="8"/>
      <c r="AF857" s="7"/>
      <c r="AG857" s="7"/>
      <c r="AH857" s="7"/>
      <c r="AI857" s="57"/>
      <c r="AJ857" s="7"/>
      <c r="AK857" s="7"/>
      <c r="AL857" s="58"/>
      <c r="AM857" s="58"/>
      <c r="AN857" s="58"/>
      <c r="AO857" s="58"/>
      <c r="AP857" s="58"/>
      <c r="AQ857" s="58"/>
    </row>
    <row r="858" spans="1:43" hidden="1" x14ac:dyDescent="0.25">
      <c r="A858" s="57">
        <f t="shared" ca="1" si="184"/>
        <v>4.4824572125971489</v>
      </c>
      <c r="B858" s="57">
        <f t="shared" ca="1" si="184"/>
        <v>2.7544566711509808</v>
      </c>
      <c r="C858" s="57">
        <f t="shared" ca="1" si="184"/>
        <v>1.2292202706178017</v>
      </c>
      <c r="D858" s="57">
        <f t="shared" ca="1" si="184"/>
        <v>1.5538538280333432</v>
      </c>
      <c r="E858" s="57">
        <f t="shared" ca="1" si="184"/>
        <v>7.2935560140808757</v>
      </c>
      <c r="F858" s="57">
        <f t="shared" ca="1" si="184"/>
        <v>4.6627981906927172</v>
      </c>
      <c r="G858" s="57">
        <f t="shared" ca="1" si="184"/>
        <v>0.55158115055097467</v>
      </c>
      <c r="H858" s="57">
        <f t="shared" ca="1" si="184"/>
        <v>4.8240146377812065</v>
      </c>
      <c r="I858" s="57">
        <f t="shared" ca="1" si="184"/>
        <v>5.4928146036641481</v>
      </c>
      <c r="J858" s="57">
        <f t="shared" ca="1" si="184"/>
        <v>6.8827910787941438</v>
      </c>
      <c r="K858" s="57">
        <f t="shared" ca="1" si="184"/>
        <v>2.906886097095247</v>
      </c>
      <c r="L858" s="57"/>
      <c r="M858" s="6">
        <f t="shared" ca="1" si="185"/>
        <v>13.146049712560069</v>
      </c>
      <c r="N858" s="6">
        <f t="shared" ca="1" si="185"/>
        <v>13.470683269975611</v>
      </c>
      <c r="O858" s="6">
        <f t="shared" ca="1" si="185"/>
        <v>16.930803764026003</v>
      </c>
      <c r="P858" s="6">
        <f t="shared" ca="1" si="185"/>
        <v>15.816955562603093</v>
      </c>
      <c r="Q858" s="6">
        <f t="shared" ca="1" si="185"/>
        <v>17.77891342010831</v>
      </c>
      <c r="R858" s="57"/>
      <c r="S858" s="57">
        <f t="shared" ca="1" si="181"/>
        <v>17.77891342010831</v>
      </c>
      <c r="T858" s="7">
        <f ca="1">SMALL($S$5:$S$1004,ROWS($S$5:S858))</f>
        <v>20.080258994732752</v>
      </c>
      <c r="U858" s="10">
        <f ca="1">ROWS($S$5:S858)/COUNT($S$5:$S$1004)</f>
        <v>0.85399999999999998</v>
      </c>
      <c r="V858" s="8"/>
      <c r="W858" s="8"/>
      <c r="Y858" s="8"/>
      <c r="Z858" s="8"/>
      <c r="AA858" s="8"/>
      <c r="AB858" s="8"/>
      <c r="AC858" s="8"/>
      <c r="AD858" s="8"/>
      <c r="AF858" s="7"/>
      <c r="AG858" s="7"/>
      <c r="AH858" s="7"/>
      <c r="AI858" s="57"/>
      <c r="AJ858" s="7"/>
      <c r="AK858" s="7"/>
      <c r="AL858" s="58"/>
      <c r="AM858" s="58"/>
      <c r="AN858" s="58"/>
      <c r="AO858" s="58"/>
      <c r="AP858" s="58"/>
      <c r="AQ858" s="58"/>
    </row>
    <row r="859" spans="1:43" hidden="1" x14ac:dyDescent="0.25">
      <c r="A859" s="57">
        <f t="shared" ca="1" si="184"/>
        <v>4.0626453772975966</v>
      </c>
      <c r="B859" s="57">
        <f t="shared" ca="1" si="184"/>
        <v>2.628649857091256</v>
      </c>
      <c r="C859" s="57">
        <f t="shared" ca="1" si="184"/>
        <v>2.2410630184475968</v>
      </c>
      <c r="D859" s="57">
        <f t="shared" ca="1" si="184"/>
        <v>1.4405255773931738</v>
      </c>
      <c r="E859" s="57">
        <f t="shared" ca="1" si="184"/>
        <v>6.3430579861369498</v>
      </c>
      <c r="F859" s="57">
        <f t="shared" ca="1" si="184"/>
        <v>2.3344568518506827</v>
      </c>
      <c r="G859" s="57">
        <f t="shared" ca="1" si="184"/>
        <v>1.0804855339065373</v>
      </c>
      <c r="H859" s="57">
        <f t="shared" ca="1" si="184"/>
        <v>3.5631748098123763</v>
      </c>
      <c r="I859" s="57">
        <f t="shared" ca="1" si="184"/>
        <v>4.4430643592233015</v>
      </c>
      <c r="J859" s="57">
        <f t="shared" ca="1" si="184"/>
        <v>4.2133638185887152</v>
      </c>
      <c r="K859" s="57">
        <f t="shared" ca="1" si="184"/>
        <v>2.0547077510066338</v>
      </c>
      <c r="L859" s="57"/>
      <c r="M859" s="6">
        <f t="shared" ca="1" si="185"/>
        <v>11.597557748240446</v>
      </c>
      <c r="N859" s="6">
        <f t="shared" ca="1" si="185"/>
        <v>10.797020307186022</v>
      </c>
      <c r="O859" s="6">
        <f t="shared" ca="1" si="185"/>
        <v>13.18507166181692</v>
      </c>
      <c r="P859" s="6">
        <f t="shared" ca="1" si="185"/>
        <v>11.460878819171873</v>
      </c>
      <c r="Q859" s="6">
        <f t="shared" ca="1" si="185"/>
        <v>14.589590404047216</v>
      </c>
      <c r="R859" s="57"/>
      <c r="S859" s="57">
        <f t="shared" ca="1" si="181"/>
        <v>14.589590404047216</v>
      </c>
      <c r="T859" s="7">
        <f ca="1">SMALL($S$5:$S$1004,ROWS($S$5:S859))</f>
        <v>20.084824868960705</v>
      </c>
      <c r="U859" s="10">
        <f ca="1">ROWS($S$5:S859)/COUNT($S$5:$S$1004)</f>
        <v>0.85499999999999998</v>
      </c>
      <c r="V859" s="8"/>
      <c r="W859" s="8"/>
      <c r="Y859" s="8"/>
      <c r="Z859" s="8"/>
      <c r="AA859" s="8"/>
      <c r="AB859" s="8"/>
      <c r="AC859" s="8"/>
      <c r="AD859" s="8"/>
      <c r="AF859" s="7"/>
      <c r="AG859" s="7"/>
      <c r="AH859" s="7"/>
      <c r="AI859" s="57"/>
      <c r="AJ859" s="7"/>
      <c r="AK859" s="7"/>
      <c r="AL859" s="58"/>
      <c r="AM859" s="58"/>
      <c r="AN859" s="58"/>
      <c r="AO859" s="58"/>
      <c r="AP859" s="58"/>
      <c r="AQ859" s="58"/>
    </row>
    <row r="860" spans="1:43" hidden="1" x14ac:dyDescent="0.25">
      <c r="A860" s="57">
        <f t="shared" ca="1" si="184"/>
        <v>4.9604292336195401</v>
      </c>
      <c r="B860" s="57">
        <f t="shared" ca="1" si="184"/>
        <v>2.9087177345263684</v>
      </c>
      <c r="C860" s="57">
        <f t="shared" ca="1" si="184"/>
        <v>2.9616465074071678</v>
      </c>
      <c r="D860" s="57">
        <f t="shared" ca="1" si="184"/>
        <v>2.21726996627718</v>
      </c>
      <c r="E860" s="57">
        <f t="shared" ca="1" si="184"/>
        <v>5.1493643298590026</v>
      </c>
      <c r="F860" s="57">
        <f t="shared" ca="1" si="184"/>
        <v>5.855402617927103</v>
      </c>
      <c r="G860" s="57">
        <f t="shared" ca="1" si="184"/>
        <v>1.5385119024270075</v>
      </c>
      <c r="H860" s="57">
        <f t="shared" ca="1" si="184"/>
        <v>4.9034145396483417</v>
      </c>
      <c r="I860" s="57">
        <f t="shared" ca="1" si="184"/>
        <v>6.3773687427191472</v>
      </c>
      <c r="J860" s="57">
        <f t="shared" ca="1" si="184"/>
        <v>5.0541429268877742</v>
      </c>
      <c r="K860" s="57">
        <f t="shared" ca="1" si="184"/>
        <v>2.5398731119442708</v>
      </c>
      <c r="L860" s="57"/>
      <c r="M860" s="6">
        <f t="shared" ca="1" si="185"/>
        <v>14.51473057034149</v>
      </c>
      <c r="N860" s="6">
        <f t="shared" ca="1" si="185"/>
        <v>13.770354029211502</v>
      </c>
      <c r="O860" s="6">
        <f t="shared" ca="1" si="185"/>
        <v>13.112224991273145</v>
      </c>
      <c r="P860" s="6">
        <f t="shared" ca="1" si="185"/>
        <v>17.681362207116891</v>
      </c>
      <c r="Q860" s="6">
        <f t="shared" ca="1" si="185"/>
        <v>15.501369715977983</v>
      </c>
      <c r="R860" s="57"/>
      <c r="S860" s="57">
        <f t="shared" ca="1" si="181"/>
        <v>17.681362207116891</v>
      </c>
      <c r="T860" s="7">
        <f ca="1">SMALL($S$5:$S$1004,ROWS($S$5:S860))</f>
        <v>20.089264510576829</v>
      </c>
      <c r="U860" s="10">
        <f ca="1">ROWS($S$5:S860)/COUNT($S$5:$S$1004)</f>
        <v>0.85599999999999998</v>
      </c>
      <c r="V860" s="8"/>
      <c r="W860" s="8"/>
      <c r="Y860" s="8"/>
      <c r="Z860" s="8"/>
      <c r="AA860" s="8"/>
      <c r="AB860" s="8"/>
      <c r="AC860" s="8"/>
      <c r="AD860" s="8"/>
      <c r="AF860" s="7"/>
      <c r="AG860" s="7"/>
      <c r="AH860" s="7"/>
      <c r="AI860" s="57"/>
      <c r="AJ860" s="7"/>
      <c r="AK860" s="7"/>
      <c r="AL860" s="58"/>
      <c r="AM860" s="58"/>
      <c r="AN860" s="58"/>
      <c r="AO860" s="58"/>
      <c r="AP860" s="58"/>
      <c r="AQ860" s="58"/>
    </row>
    <row r="861" spans="1:43" hidden="1" x14ac:dyDescent="0.25">
      <c r="A861" s="57">
        <f t="shared" ca="1" si="184"/>
        <v>5.4219638251923854</v>
      </c>
      <c r="B861" s="57">
        <f t="shared" ca="1" si="184"/>
        <v>4.646938215491037</v>
      </c>
      <c r="C861" s="57">
        <f t="shared" ca="1" si="184"/>
        <v>4.8159232974068686</v>
      </c>
      <c r="D861" s="57">
        <f t="shared" ca="1" si="184"/>
        <v>1.3585770410846485</v>
      </c>
      <c r="E861" s="57">
        <f t="shared" ca="1" si="184"/>
        <v>4.5198066026535848</v>
      </c>
      <c r="F861" s="57">
        <f t="shared" ca="1" si="184"/>
        <v>2.347543629341668</v>
      </c>
      <c r="G861" s="57">
        <f t="shared" ca="1" si="184"/>
        <v>1.232735253737435</v>
      </c>
      <c r="H861" s="57">
        <f t="shared" ca="1" si="184"/>
        <v>4.5872181253042505</v>
      </c>
      <c r="I861" s="57">
        <f t="shared" ca="1" si="184"/>
        <v>4.4113026500522245</v>
      </c>
      <c r="J861" s="57">
        <f t="shared" ca="1" si="184"/>
        <v>4.615345512350201</v>
      </c>
      <c r="K861" s="57">
        <f t="shared" ca="1" si="184"/>
        <v>5.3367485836124997</v>
      </c>
      <c r="L861" s="57"/>
      <c r="M861" s="6">
        <f t="shared" ca="1" si="185"/>
        <v>16.085967888686888</v>
      </c>
      <c r="N861" s="6">
        <f t="shared" ca="1" si="185"/>
        <v>12.62862163236467</v>
      </c>
      <c r="O861" s="6">
        <f t="shared" ca="1" si="185"/>
        <v>13.782090330494823</v>
      </c>
      <c r="P861" s="6">
        <f t="shared" ca="1" si="185"/>
        <v>16.742533078497431</v>
      </c>
      <c r="Q861" s="6">
        <f t="shared" ca="1" si="185"/>
        <v>19.090711527061373</v>
      </c>
      <c r="R861" s="57"/>
      <c r="S861" s="57">
        <f t="shared" ca="1" si="181"/>
        <v>19.090711527061373</v>
      </c>
      <c r="T861" s="7">
        <f ca="1">SMALL($S$5:$S$1004,ROWS($S$5:S861))</f>
        <v>20.102261456131057</v>
      </c>
      <c r="U861" s="10">
        <f ca="1">ROWS($S$5:S861)/COUNT($S$5:$S$1004)</f>
        <v>0.85699999999999998</v>
      </c>
      <c r="V861" s="8"/>
      <c r="W861" s="8"/>
      <c r="Y861" s="8"/>
      <c r="Z861" s="8"/>
      <c r="AA861" s="8"/>
      <c r="AB861" s="8"/>
      <c r="AC861" s="8"/>
      <c r="AD861" s="8"/>
      <c r="AF861" s="7"/>
      <c r="AG861" s="7"/>
      <c r="AH861" s="7"/>
      <c r="AI861" s="57"/>
      <c r="AJ861" s="7"/>
      <c r="AK861" s="7"/>
      <c r="AL861" s="58"/>
      <c r="AM861" s="58"/>
      <c r="AN861" s="58"/>
      <c r="AO861" s="58"/>
      <c r="AP861" s="58"/>
      <c r="AQ861" s="58"/>
    </row>
    <row r="862" spans="1:43" hidden="1" x14ac:dyDescent="0.25">
      <c r="A862" s="57">
        <f t="shared" ca="1" si="184"/>
        <v>4.7508294609932111</v>
      </c>
      <c r="B862" s="57">
        <f t="shared" ca="1" si="184"/>
        <v>4.6627233088520157</v>
      </c>
      <c r="C862" s="57">
        <f t="shared" ca="1" si="184"/>
        <v>3.8119496461771338</v>
      </c>
      <c r="D862" s="57">
        <f t="shared" ca="1" si="184"/>
        <v>1.4150923895910037</v>
      </c>
      <c r="E862" s="57">
        <f t="shared" ca="1" si="184"/>
        <v>6.0157879850272789</v>
      </c>
      <c r="F862" s="57">
        <f t="shared" ca="1" si="184"/>
        <v>2.1736743784876151</v>
      </c>
      <c r="G862" s="57">
        <f t="shared" ca="1" si="184"/>
        <v>2.6760793058216961</v>
      </c>
      <c r="H862" s="57">
        <f t="shared" ca="1" si="184"/>
        <v>4.4917985321609413</v>
      </c>
      <c r="I862" s="57">
        <f t="shared" ca="1" si="184"/>
        <v>3.6066094687864871</v>
      </c>
      <c r="J862" s="57">
        <f t="shared" ca="1" si="184"/>
        <v>7.1192236124185095</v>
      </c>
      <c r="K862" s="57">
        <f t="shared" ca="1" si="184"/>
        <v>2.2253230730656735</v>
      </c>
      <c r="L862" s="57"/>
      <c r="M862" s="6">
        <f t="shared" ca="1" si="185"/>
        <v>18.35808202541055</v>
      </c>
      <c r="N862" s="6">
        <f t="shared" ca="1" si="185"/>
        <v>15.961224768824419</v>
      </c>
      <c r="O862" s="6">
        <f t="shared" ca="1" si="185"/>
        <v>17.797734906297805</v>
      </c>
      <c r="P862" s="6">
        <f t="shared" ca="1" si="185"/>
        <v>12.668330229191792</v>
      </c>
      <c r="Q862" s="6">
        <f t="shared" ca="1" si="185"/>
        <v>17.395632899105909</v>
      </c>
      <c r="R862" s="57"/>
      <c r="S862" s="57">
        <f t="shared" ca="1" si="181"/>
        <v>18.35808202541055</v>
      </c>
      <c r="T862" s="7">
        <f ca="1">SMALL($S$5:$S$1004,ROWS($S$5:S862))</f>
        <v>20.109412319784518</v>
      </c>
      <c r="U862" s="10">
        <f ca="1">ROWS($S$5:S862)/COUNT($S$5:$S$1004)</f>
        <v>0.85799999999999998</v>
      </c>
      <c r="V862" s="8"/>
      <c r="W862" s="8"/>
      <c r="Y862" s="8"/>
      <c r="Z862" s="8"/>
      <c r="AA862" s="8"/>
      <c r="AB862" s="8"/>
      <c r="AC862" s="8"/>
      <c r="AD862" s="8"/>
      <c r="AF862" s="7"/>
      <c r="AG862" s="7"/>
      <c r="AH862" s="7"/>
      <c r="AI862" s="57"/>
      <c r="AJ862" s="7"/>
      <c r="AK862" s="7"/>
      <c r="AL862" s="58"/>
      <c r="AM862" s="58"/>
      <c r="AN862" s="58"/>
      <c r="AO862" s="58"/>
      <c r="AP862" s="58"/>
      <c r="AQ862" s="58"/>
    </row>
    <row r="863" spans="1:43" hidden="1" x14ac:dyDescent="0.25">
      <c r="A863" s="57">
        <f t="shared" ca="1" si="184"/>
        <v>2.52607606408943</v>
      </c>
      <c r="B863" s="57">
        <f t="shared" ca="1" si="184"/>
        <v>3.7239089942528079</v>
      </c>
      <c r="C863" s="57">
        <f t="shared" ca="1" si="184"/>
        <v>1.2789588915350425</v>
      </c>
      <c r="D863" s="57">
        <f t="shared" ca="1" si="184"/>
        <v>2.4725083009768767</v>
      </c>
      <c r="E863" s="57">
        <f t="shared" ca="1" si="184"/>
        <v>5.9026185723692315</v>
      </c>
      <c r="F863" s="57">
        <f t="shared" ca="1" si="184"/>
        <v>2.0104336847321749</v>
      </c>
      <c r="G863" s="57">
        <f t="shared" ca="1" si="184"/>
        <v>1.9374113892319231</v>
      </c>
      <c r="H863" s="57">
        <f t="shared" ca="1" si="184"/>
        <v>3.6968900691606681</v>
      </c>
      <c r="I863" s="57">
        <f t="shared" ca="1" si="184"/>
        <v>6.7016728087958564</v>
      </c>
      <c r="J863" s="57">
        <f t="shared" ca="1" si="184"/>
        <v>4.5436124175974157</v>
      </c>
      <c r="K863" s="57">
        <f t="shared" ca="1" si="184"/>
        <v>5.7417178946835392</v>
      </c>
      <c r="L863" s="57"/>
      <c r="M863" s="6">
        <f t="shared" ca="1" si="185"/>
        <v>10.286058762453811</v>
      </c>
      <c r="N863" s="6">
        <f t="shared" ca="1" si="185"/>
        <v>11.479608171895645</v>
      </c>
      <c r="O863" s="6">
        <f t="shared" ca="1" si="185"/>
        <v>14.170139984219455</v>
      </c>
      <c r="P863" s="6">
        <f t="shared" ca="1" si="185"/>
        <v>18.177733382464378</v>
      </c>
      <c r="Q863" s="6">
        <f t="shared" ca="1" si="185"/>
        <v>19.065135530466247</v>
      </c>
      <c r="R863" s="57"/>
      <c r="S863" s="57">
        <f t="shared" ca="1" si="181"/>
        <v>19.065135530466247</v>
      </c>
      <c r="T863" s="7">
        <f ca="1">SMALL($S$5:$S$1004,ROWS($S$5:S863))</f>
        <v>20.112537020254308</v>
      </c>
      <c r="U863" s="10">
        <f ca="1">ROWS($S$5:S863)/COUNT($S$5:$S$1004)</f>
        <v>0.85899999999999999</v>
      </c>
      <c r="V863" s="8"/>
      <c r="W863" s="8"/>
      <c r="Y863" s="8"/>
      <c r="Z863" s="8"/>
      <c r="AA863" s="8"/>
      <c r="AB863" s="8"/>
      <c r="AC863" s="8"/>
      <c r="AD863" s="8"/>
      <c r="AF863" s="7"/>
      <c r="AG863" s="7"/>
      <c r="AH863" s="7"/>
      <c r="AI863" s="57"/>
      <c r="AJ863" s="7"/>
      <c r="AK863" s="7"/>
      <c r="AL863" s="58"/>
      <c r="AM863" s="58"/>
      <c r="AN863" s="58"/>
      <c r="AO863" s="58"/>
      <c r="AP863" s="58"/>
      <c r="AQ863" s="58"/>
    </row>
    <row r="864" spans="1:43" hidden="1" x14ac:dyDescent="0.25">
      <c r="A864" s="57">
        <f t="shared" ca="1" si="184"/>
        <v>4.8601361443474902</v>
      </c>
      <c r="B864" s="57">
        <f t="shared" ca="1" si="184"/>
        <v>4.7304304426839874</v>
      </c>
      <c r="C864" s="57">
        <f t="shared" ca="1" si="184"/>
        <v>2.5601991582157178</v>
      </c>
      <c r="D864" s="57">
        <f t="shared" ca="1" si="184"/>
        <v>2.2266355215018265</v>
      </c>
      <c r="E864" s="57">
        <f t="shared" ca="1" si="184"/>
        <v>4.5733371367960931</v>
      </c>
      <c r="F864" s="57">
        <f t="shared" ca="1" si="184"/>
        <v>3.3755348198224877</v>
      </c>
      <c r="G864" s="57">
        <f t="shared" ca="1" si="184"/>
        <v>2.062103344376693</v>
      </c>
      <c r="H864" s="57">
        <f t="shared" ca="1" si="184"/>
        <v>4.132941375703111</v>
      </c>
      <c r="I864" s="57">
        <f t="shared" ca="1" si="184"/>
        <v>5.7714962051611156</v>
      </c>
      <c r="J864" s="57">
        <f t="shared" ca="1" si="184"/>
        <v>7.9391386799100427</v>
      </c>
      <c r="K864" s="57">
        <f t="shared" ca="1" si="184"/>
        <v>3.2660995155297661</v>
      </c>
      <c r="L864" s="57"/>
      <c r="M864" s="6">
        <f t="shared" ca="1" si="185"/>
        <v>17.421577326849942</v>
      </c>
      <c r="N864" s="6">
        <f t="shared" ca="1" si="185"/>
        <v>17.088013690136052</v>
      </c>
      <c r="O864" s="6">
        <f t="shared" ca="1" si="185"/>
        <v>17.242906259390125</v>
      </c>
      <c r="P864" s="6">
        <f t="shared" ca="1" si="185"/>
        <v>17.143560983197357</v>
      </c>
      <c r="Q864" s="6">
        <f t="shared" ca="1" si="185"/>
        <v>16.702808470712959</v>
      </c>
      <c r="R864" s="57"/>
      <c r="S864" s="57">
        <f t="shared" ca="1" si="181"/>
        <v>17.421577326849942</v>
      </c>
      <c r="T864" s="7">
        <f ca="1">SMALL($S$5:$S$1004,ROWS($S$5:S864))</f>
        <v>20.130519528167198</v>
      </c>
      <c r="U864" s="10">
        <f ca="1">ROWS($S$5:S864)/COUNT($S$5:$S$1004)</f>
        <v>0.86</v>
      </c>
      <c r="V864" s="8"/>
      <c r="W864" s="8"/>
      <c r="Y864" s="8"/>
      <c r="Z864" s="8"/>
      <c r="AA864" s="8"/>
      <c r="AB864" s="8"/>
      <c r="AC864" s="8"/>
      <c r="AD864" s="8"/>
      <c r="AF864" s="7"/>
      <c r="AG864" s="7"/>
      <c r="AH864" s="7"/>
      <c r="AI864" s="57"/>
      <c r="AJ864" s="7"/>
      <c r="AK864" s="7"/>
      <c r="AL864" s="58"/>
      <c r="AM864" s="58"/>
      <c r="AN864" s="58"/>
      <c r="AO864" s="58"/>
      <c r="AP864" s="58"/>
      <c r="AQ864" s="58"/>
    </row>
    <row r="865" spans="1:43" hidden="1" x14ac:dyDescent="0.25">
      <c r="A865" s="57">
        <f t="shared" ref="A865:K874" ca="1" si="186">A$2+(A$3-A$2)*RAND()</f>
        <v>3.7987939225664866</v>
      </c>
      <c r="B865" s="57">
        <f t="shared" ca="1" si="186"/>
        <v>2.0338125138101253</v>
      </c>
      <c r="C865" s="57">
        <f t="shared" ca="1" si="186"/>
        <v>1.4830422371901015</v>
      </c>
      <c r="D865" s="57">
        <f t="shared" ca="1" si="186"/>
        <v>2.7488088697249595</v>
      </c>
      <c r="E865" s="57">
        <f t="shared" ca="1" si="186"/>
        <v>4.1891581892268723</v>
      </c>
      <c r="F865" s="57">
        <f t="shared" ca="1" si="186"/>
        <v>4.3651791277268845</v>
      </c>
      <c r="G865" s="57">
        <f t="shared" ca="1" si="186"/>
        <v>2.0773613482067703</v>
      </c>
      <c r="H865" s="57">
        <f t="shared" ca="1" si="186"/>
        <v>2.5550201292871084</v>
      </c>
      <c r="I865" s="57">
        <f t="shared" ca="1" si="186"/>
        <v>6.2092996623702881</v>
      </c>
      <c r="J865" s="57">
        <f t="shared" ca="1" si="186"/>
        <v>4.6530243532436053</v>
      </c>
      <c r="K865" s="57">
        <f t="shared" ca="1" si="186"/>
        <v>2.2555997408865172</v>
      </c>
      <c r="L865" s="57"/>
      <c r="M865" s="6">
        <f t="shared" ref="M865:Q874" ca="1" si="187">SUMIF(M$4,"*"&amp;$A$4&amp;"*",$A865)+SUMIF(M$4,"*"&amp;$B$4&amp;"*",$B865)+SUMIF(M$4,"*"&amp;$C$4&amp;"*",$C865)+SUMIF(M$4,"*"&amp;$D$4&amp;"*",$D865)+SUMIF(M$4,"*"&amp;$E$4&amp;"*",$E865)+SUMIF(M$4,"*"&amp;$F$4&amp;"*",$F865)+SUMIF(M$4,"*"&amp;$G$4&amp;"*",$G865)+SUMIF(M$4,"*"&amp;$H$4&amp;"*",$H865)+SUMIF(M$4,"*"&amp;$I$4&amp;"*",$I865)+SUMIF(M$4,"*"&amp;$J$4&amp;"*",$J865)+SUMIF(M$4,"*"&amp;$K$4&amp;"*",$K865)</f>
        <v>12.012221861206964</v>
      </c>
      <c r="N865" s="6">
        <f t="shared" ca="1" si="187"/>
        <v>13.277988493741821</v>
      </c>
      <c r="O865" s="6">
        <f t="shared" ca="1" si="187"/>
        <v>10.875995056280603</v>
      </c>
      <c r="P865" s="6">
        <f t="shared" ca="1" si="187"/>
        <v>14.863891044793814</v>
      </c>
      <c r="Q865" s="6">
        <f t="shared" ca="1" si="187"/>
        <v>11.033590573210622</v>
      </c>
      <c r="R865" s="57"/>
      <c r="S865" s="57">
        <f t="shared" ca="1" si="181"/>
        <v>14.863891044793814</v>
      </c>
      <c r="T865" s="7">
        <f ca="1">SMALL($S$5:$S$1004,ROWS($S$5:S865))</f>
        <v>20.143253593191165</v>
      </c>
      <c r="U865" s="10">
        <f ca="1">ROWS($S$5:S865)/COUNT($S$5:$S$1004)</f>
        <v>0.86099999999999999</v>
      </c>
      <c r="V865" s="8"/>
      <c r="W865" s="8"/>
      <c r="Y865" s="8"/>
      <c r="Z865" s="8"/>
      <c r="AA865" s="8"/>
      <c r="AB865" s="8"/>
      <c r="AC865" s="8"/>
      <c r="AD865" s="8"/>
      <c r="AF865" s="7"/>
      <c r="AG865" s="7"/>
      <c r="AH865" s="7"/>
      <c r="AI865" s="57"/>
      <c r="AJ865" s="7"/>
      <c r="AK865" s="7"/>
      <c r="AL865" s="58"/>
      <c r="AM865" s="58"/>
      <c r="AN865" s="58"/>
      <c r="AO865" s="58"/>
      <c r="AP865" s="58"/>
      <c r="AQ865" s="58"/>
    </row>
    <row r="866" spans="1:43" hidden="1" x14ac:dyDescent="0.25">
      <c r="A866" s="57">
        <f t="shared" ca="1" si="186"/>
        <v>3.1880764949474703</v>
      </c>
      <c r="B866" s="57">
        <f t="shared" ca="1" si="186"/>
        <v>4.9924572753695111</v>
      </c>
      <c r="C866" s="57">
        <f t="shared" ca="1" si="186"/>
        <v>4.3256759873078874</v>
      </c>
      <c r="D866" s="57">
        <f t="shared" ca="1" si="186"/>
        <v>2.1772333717991312</v>
      </c>
      <c r="E866" s="57">
        <f t="shared" ca="1" si="186"/>
        <v>6.895486766458033</v>
      </c>
      <c r="F866" s="57">
        <f t="shared" ca="1" si="186"/>
        <v>2.1400610293382556</v>
      </c>
      <c r="G866" s="57">
        <f t="shared" ca="1" si="186"/>
        <v>0.98257961068808841</v>
      </c>
      <c r="H866" s="57">
        <f t="shared" ca="1" si="186"/>
        <v>5.2016721672608011</v>
      </c>
      <c r="I866" s="57">
        <f t="shared" ca="1" si="186"/>
        <v>3.3610360621159354</v>
      </c>
      <c r="J866" s="57">
        <f t="shared" ca="1" si="186"/>
        <v>6.1733130326175729</v>
      </c>
      <c r="K866" s="57">
        <f t="shared" ca="1" si="186"/>
        <v>5.3033448190696468</v>
      </c>
      <c r="L866" s="57"/>
      <c r="M866" s="6">
        <f t="shared" ca="1" si="187"/>
        <v>14.669645125561019</v>
      </c>
      <c r="N866" s="6">
        <f t="shared" ca="1" si="187"/>
        <v>12.521202510052262</v>
      </c>
      <c r="O866" s="6">
        <f t="shared" ca="1" si="187"/>
        <v>18.061257074445116</v>
      </c>
      <c r="P866" s="6">
        <f t="shared" ca="1" si="187"/>
        <v>15.796899185893349</v>
      </c>
      <c r="Q866" s="6">
        <f t="shared" ca="1" si="187"/>
        <v>22.392961028157995</v>
      </c>
      <c r="R866" s="57"/>
      <c r="S866" s="57">
        <f t="shared" ca="1" si="181"/>
        <v>22.392961028157995</v>
      </c>
      <c r="T866" s="7">
        <f ca="1">SMALL($S$5:$S$1004,ROWS($S$5:S866))</f>
        <v>20.18680757691477</v>
      </c>
      <c r="U866" s="10">
        <f ca="1">ROWS($S$5:S866)/COUNT($S$5:$S$1004)</f>
        <v>0.86199999999999999</v>
      </c>
      <c r="V866" s="8"/>
      <c r="W866" s="8"/>
      <c r="Y866" s="8"/>
      <c r="Z866" s="8"/>
      <c r="AA866" s="8"/>
      <c r="AB866" s="8"/>
      <c r="AC866" s="8"/>
      <c r="AD866" s="8"/>
      <c r="AF866" s="7"/>
      <c r="AG866" s="7"/>
      <c r="AH866" s="7"/>
      <c r="AI866" s="57"/>
      <c r="AJ866" s="7"/>
      <c r="AK866" s="7"/>
      <c r="AL866" s="58"/>
      <c r="AM866" s="58"/>
      <c r="AN866" s="58"/>
      <c r="AO866" s="58"/>
      <c r="AP866" s="58"/>
      <c r="AQ866" s="58"/>
    </row>
    <row r="867" spans="1:43" hidden="1" x14ac:dyDescent="0.25">
      <c r="A867" s="57">
        <f t="shared" ca="1" si="186"/>
        <v>2.1830483077175833</v>
      </c>
      <c r="B867" s="57">
        <f t="shared" ca="1" si="186"/>
        <v>3.3236824661747835</v>
      </c>
      <c r="C867" s="57">
        <f t="shared" ca="1" si="186"/>
        <v>1.2816336361394045</v>
      </c>
      <c r="D867" s="57">
        <f t="shared" ca="1" si="186"/>
        <v>1.7831875352888193</v>
      </c>
      <c r="E867" s="57">
        <f t="shared" ca="1" si="186"/>
        <v>6.1582137917726172</v>
      </c>
      <c r="F867" s="57">
        <f t="shared" ca="1" si="186"/>
        <v>4.2396101700803186</v>
      </c>
      <c r="G867" s="57">
        <f t="shared" ca="1" si="186"/>
        <v>2.8758596053574004</v>
      </c>
      <c r="H867" s="57">
        <f t="shared" ca="1" si="186"/>
        <v>5.9099275774218407</v>
      </c>
      <c r="I867" s="57">
        <f t="shared" ca="1" si="186"/>
        <v>6.1603865145430605</v>
      </c>
      <c r="J867" s="57">
        <f t="shared" ca="1" si="186"/>
        <v>5.5456103550354658</v>
      </c>
      <c r="K867" s="57">
        <f t="shared" ca="1" si="186"/>
        <v>4.6228803407286918</v>
      </c>
      <c r="L867" s="57"/>
      <c r="M867" s="6">
        <f t="shared" ca="1" si="187"/>
        <v>11.886151904249854</v>
      </c>
      <c r="N867" s="6">
        <f t="shared" ca="1" si="187"/>
        <v>12.387705803399269</v>
      </c>
      <c r="O867" s="6">
        <f t="shared" ca="1" si="187"/>
        <v>15.027506612982867</v>
      </c>
      <c r="P867" s="6">
        <f t="shared" ca="1" si="187"/>
        <v>18.346559491526854</v>
      </c>
      <c r="Q867" s="6">
        <f t="shared" ca="1" si="187"/>
        <v>20.014704176097933</v>
      </c>
      <c r="R867" s="57"/>
      <c r="S867" s="57">
        <f t="shared" ca="1" si="181"/>
        <v>20.014704176097933</v>
      </c>
      <c r="T867" s="7">
        <f ca="1">SMALL($S$5:$S$1004,ROWS($S$5:S867))</f>
        <v>20.203570783032802</v>
      </c>
      <c r="U867" s="10">
        <f ca="1">ROWS($S$5:S867)/COUNT($S$5:$S$1004)</f>
        <v>0.86299999999999999</v>
      </c>
      <c r="V867" s="8"/>
      <c r="W867" s="8"/>
      <c r="Y867" s="8"/>
      <c r="Z867" s="8"/>
      <c r="AA867" s="8"/>
      <c r="AB867" s="8"/>
      <c r="AC867" s="8"/>
      <c r="AD867" s="8"/>
      <c r="AF867" s="7"/>
      <c r="AG867" s="7"/>
      <c r="AH867" s="7"/>
      <c r="AI867" s="57"/>
      <c r="AJ867" s="7"/>
      <c r="AK867" s="7"/>
      <c r="AL867" s="58"/>
      <c r="AM867" s="58"/>
      <c r="AN867" s="58"/>
      <c r="AO867" s="58"/>
      <c r="AP867" s="58"/>
      <c r="AQ867" s="58"/>
    </row>
    <row r="868" spans="1:43" hidden="1" x14ac:dyDescent="0.25">
      <c r="A868" s="57">
        <f t="shared" ca="1" si="186"/>
        <v>4.285741170034072</v>
      </c>
      <c r="B868" s="57">
        <f t="shared" ca="1" si="186"/>
        <v>1.8565412027807944</v>
      </c>
      <c r="C868" s="57">
        <f t="shared" ca="1" si="186"/>
        <v>2.7316612435619927</v>
      </c>
      <c r="D868" s="57">
        <f t="shared" ca="1" si="186"/>
        <v>2.7924663853750977</v>
      </c>
      <c r="E868" s="57">
        <f t="shared" ca="1" si="186"/>
        <v>6.6111199709266142</v>
      </c>
      <c r="F868" s="57">
        <f t="shared" ca="1" si="186"/>
        <v>4.2638782792309096</v>
      </c>
      <c r="G868" s="57">
        <f t="shared" ca="1" si="186"/>
        <v>2.528160923997155</v>
      </c>
      <c r="H868" s="57">
        <f t="shared" ca="1" si="186"/>
        <v>3.492521022623464</v>
      </c>
      <c r="I868" s="57">
        <f t="shared" ca="1" si="186"/>
        <v>4.1670902747146847</v>
      </c>
      <c r="J868" s="57">
        <f t="shared" ca="1" si="186"/>
        <v>6.8272135319964775</v>
      </c>
      <c r="K868" s="57">
        <f t="shared" ca="1" si="186"/>
        <v>4.6095381228429595</v>
      </c>
      <c r="L868" s="57"/>
      <c r="M868" s="6">
        <f t="shared" ca="1" si="187"/>
        <v>16.372776869589696</v>
      </c>
      <c r="N868" s="6">
        <f t="shared" ca="1" si="187"/>
        <v>16.433582011402802</v>
      </c>
      <c r="O868" s="6">
        <f t="shared" ca="1" si="187"/>
        <v>15.294874705703887</v>
      </c>
      <c r="P868" s="6">
        <f t="shared" ca="1" si="187"/>
        <v>14.897047879569348</v>
      </c>
      <c r="Q868" s="6">
        <f t="shared" ca="1" si="187"/>
        <v>16.569720319173832</v>
      </c>
      <c r="R868" s="57"/>
      <c r="S868" s="57">
        <f t="shared" ca="1" si="181"/>
        <v>16.569720319173832</v>
      </c>
      <c r="T868" s="7">
        <f ca="1">SMALL($S$5:$S$1004,ROWS($S$5:S868))</f>
        <v>20.213742639889148</v>
      </c>
      <c r="U868" s="10">
        <f ca="1">ROWS($S$5:S868)/COUNT($S$5:$S$1004)</f>
        <v>0.86399999999999999</v>
      </c>
      <c r="V868" s="8"/>
      <c r="W868" s="8"/>
      <c r="Y868" s="8"/>
      <c r="Z868" s="8"/>
      <c r="AA868" s="8"/>
      <c r="AB868" s="8"/>
      <c r="AC868" s="8"/>
      <c r="AD868" s="8"/>
      <c r="AF868" s="7"/>
      <c r="AG868" s="7"/>
      <c r="AH868" s="7"/>
      <c r="AI868" s="57"/>
      <c r="AJ868" s="7"/>
      <c r="AK868" s="7"/>
      <c r="AL868" s="58"/>
      <c r="AM868" s="58"/>
      <c r="AN868" s="58"/>
      <c r="AO868" s="58"/>
      <c r="AP868" s="58"/>
      <c r="AQ868" s="58"/>
    </row>
    <row r="869" spans="1:43" hidden="1" x14ac:dyDescent="0.25">
      <c r="A869" s="57">
        <f t="shared" ca="1" si="186"/>
        <v>2.6420224493635747</v>
      </c>
      <c r="B869" s="57">
        <f t="shared" ca="1" si="186"/>
        <v>3.1814900663598387</v>
      </c>
      <c r="C869" s="57">
        <f t="shared" ca="1" si="186"/>
        <v>2.0199858592449025</v>
      </c>
      <c r="D869" s="57">
        <f t="shared" ca="1" si="186"/>
        <v>1.408468874823982</v>
      </c>
      <c r="E869" s="57">
        <f t="shared" ca="1" si="186"/>
        <v>4.8647805325491671</v>
      </c>
      <c r="F869" s="57">
        <f t="shared" ca="1" si="186"/>
        <v>2.6199271422029229</v>
      </c>
      <c r="G869" s="57">
        <f t="shared" ca="1" si="186"/>
        <v>1.503225572001176</v>
      </c>
      <c r="H869" s="57">
        <f t="shared" ca="1" si="186"/>
        <v>4.2966320021168638</v>
      </c>
      <c r="I869" s="57">
        <f t="shared" ca="1" si="186"/>
        <v>6.9781687939111992</v>
      </c>
      <c r="J869" s="57">
        <f t="shared" ca="1" si="186"/>
        <v>7.3459178414191229</v>
      </c>
      <c r="K869" s="57">
        <f t="shared" ca="1" si="186"/>
        <v>5.1417451854400325</v>
      </c>
      <c r="L869" s="57"/>
      <c r="M869" s="6">
        <f t="shared" ca="1" si="187"/>
        <v>13.511151722028776</v>
      </c>
      <c r="N869" s="6">
        <f t="shared" ca="1" si="187"/>
        <v>12.899634737607855</v>
      </c>
      <c r="O869" s="6">
        <f t="shared" ca="1" si="187"/>
        <v>15.392188440328129</v>
      </c>
      <c r="P869" s="6">
        <f t="shared" ca="1" si="187"/>
        <v>17.921331187913992</v>
      </c>
      <c r="Q869" s="6">
        <f t="shared" ca="1" si="187"/>
        <v>17.484647786465903</v>
      </c>
      <c r="R869" s="57"/>
      <c r="S869" s="57">
        <f t="shared" ca="1" si="181"/>
        <v>17.921331187913992</v>
      </c>
      <c r="T869" s="7">
        <f ca="1">SMALL($S$5:$S$1004,ROWS($S$5:S869))</f>
        <v>20.217239824010306</v>
      </c>
      <c r="U869" s="10">
        <f ca="1">ROWS($S$5:S869)/COUNT($S$5:$S$1004)</f>
        <v>0.86499999999999999</v>
      </c>
      <c r="V869" s="8"/>
      <c r="W869" s="8"/>
      <c r="Y869" s="8"/>
      <c r="Z869" s="8"/>
      <c r="AA869" s="8"/>
      <c r="AB869" s="8"/>
      <c r="AC869" s="8"/>
      <c r="AD869" s="8"/>
      <c r="AF869" s="7"/>
      <c r="AG869" s="7"/>
      <c r="AH869" s="7"/>
      <c r="AI869" s="57"/>
      <c r="AJ869" s="7"/>
      <c r="AK869" s="7"/>
      <c r="AL869" s="58"/>
      <c r="AM869" s="58"/>
      <c r="AN869" s="58"/>
      <c r="AO869" s="58"/>
      <c r="AP869" s="58"/>
      <c r="AQ869" s="58"/>
    </row>
    <row r="870" spans="1:43" hidden="1" x14ac:dyDescent="0.25">
      <c r="A870" s="57">
        <f t="shared" ca="1" si="186"/>
        <v>4.5181259601530446</v>
      </c>
      <c r="B870" s="57">
        <f t="shared" ca="1" si="186"/>
        <v>1.5657786832957363</v>
      </c>
      <c r="C870" s="57">
        <f t="shared" ca="1" si="186"/>
        <v>2.2497681238444502</v>
      </c>
      <c r="D870" s="57">
        <f t="shared" ca="1" si="186"/>
        <v>1.3374518703048164</v>
      </c>
      <c r="E870" s="57">
        <f t="shared" ca="1" si="186"/>
        <v>6.6878988960229258</v>
      </c>
      <c r="F870" s="57">
        <f t="shared" ca="1" si="186"/>
        <v>4.6061686020425796</v>
      </c>
      <c r="G870" s="57">
        <f t="shared" ca="1" si="186"/>
        <v>2.2317788509803873</v>
      </c>
      <c r="H870" s="57">
        <f t="shared" ca="1" si="186"/>
        <v>3.1797790731760309</v>
      </c>
      <c r="I870" s="57">
        <f t="shared" ca="1" si="186"/>
        <v>4.1698186271454478</v>
      </c>
      <c r="J870" s="57">
        <f t="shared" ca="1" si="186"/>
        <v>4.7386633749502582</v>
      </c>
      <c r="K870" s="57">
        <f t="shared" ca="1" si="186"/>
        <v>4.5395025793602954</v>
      </c>
      <c r="L870" s="57"/>
      <c r="M870" s="6">
        <f t="shared" ca="1" si="187"/>
        <v>13.73833630992814</v>
      </c>
      <c r="N870" s="6">
        <f t="shared" ca="1" si="187"/>
        <v>12.826020056388506</v>
      </c>
      <c r="O870" s="6">
        <f t="shared" ca="1" si="187"/>
        <v>12.99234095426892</v>
      </c>
      <c r="P870" s="6">
        <f t="shared" ca="1" si="187"/>
        <v>14.881268491844059</v>
      </c>
      <c r="Q870" s="6">
        <f t="shared" ca="1" si="187"/>
        <v>15.972959231854988</v>
      </c>
      <c r="R870" s="57"/>
      <c r="S870" s="57">
        <f t="shared" ca="1" si="181"/>
        <v>15.972959231854988</v>
      </c>
      <c r="T870" s="7">
        <f ca="1">SMALL($S$5:$S$1004,ROWS($S$5:S870))</f>
        <v>20.221587275212251</v>
      </c>
      <c r="U870" s="10">
        <f ca="1">ROWS($S$5:S870)/COUNT($S$5:$S$1004)</f>
        <v>0.86599999999999999</v>
      </c>
      <c r="V870" s="8"/>
      <c r="W870" s="8"/>
      <c r="Y870" s="8"/>
      <c r="Z870" s="8"/>
      <c r="AA870" s="8"/>
      <c r="AB870" s="8"/>
      <c r="AC870" s="8"/>
      <c r="AD870" s="8"/>
      <c r="AF870" s="7"/>
      <c r="AG870" s="7"/>
      <c r="AH870" s="7"/>
      <c r="AI870" s="57"/>
      <c r="AJ870" s="7"/>
      <c r="AK870" s="7"/>
      <c r="AL870" s="58"/>
      <c r="AM870" s="58"/>
      <c r="AN870" s="58"/>
      <c r="AO870" s="58"/>
      <c r="AP870" s="58"/>
      <c r="AQ870" s="58"/>
    </row>
    <row r="871" spans="1:43" hidden="1" x14ac:dyDescent="0.25">
      <c r="A871" s="57">
        <f t="shared" ca="1" si="186"/>
        <v>2.9614961236517039</v>
      </c>
      <c r="B871" s="57">
        <f t="shared" ca="1" si="186"/>
        <v>2.2692426614209888</v>
      </c>
      <c r="C871" s="57">
        <f t="shared" ca="1" si="186"/>
        <v>1.9022415098746901</v>
      </c>
      <c r="D871" s="57">
        <f t="shared" ca="1" si="186"/>
        <v>2.5236186387352917</v>
      </c>
      <c r="E871" s="57">
        <f t="shared" ca="1" si="186"/>
        <v>6.6244616672045211</v>
      </c>
      <c r="F871" s="57">
        <f t="shared" ca="1" si="186"/>
        <v>3.2958959088963016</v>
      </c>
      <c r="G871" s="57">
        <f t="shared" ca="1" si="186"/>
        <v>1.9158801939747689</v>
      </c>
      <c r="H871" s="57">
        <f t="shared" ca="1" si="186"/>
        <v>3.4072292877303898</v>
      </c>
      <c r="I871" s="57">
        <f t="shared" ca="1" si="186"/>
        <v>5.0634743718794208</v>
      </c>
      <c r="J871" s="57">
        <f t="shared" ca="1" si="186"/>
        <v>4.6225281227223549</v>
      </c>
      <c r="K871" s="57">
        <f t="shared" ca="1" si="186"/>
        <v>4.6629403401694196</v>
      </c>
      <c r="L871" s="57"/>
      <c r="M871" s="6">
        <f t="shared" ca="1" si="187"/>
        <v>11.402145950223519</v>
      </c>
      <c r="N871" s="6">
        <f t="shared" ca="1" si="187"/>
        <v>12.02352307908412</v>
      </c>
      <c r="O871" s="6">
        <f t="shared" ca="1" si="187"/>
        <v>13.516232451347864</v>
      </c>
      <c r="P871" s="6">
        <f t="shared" ca="1" si="187"/>
        <v>15.291553282366131</v>
      </c>
      <c r="Q871" s="6">
        <f t="shared" ca="1" si="187"/>
        <v>16.963873956525319</v>
      </c>
      <c r="R871" s="57"/>
      <c r="S871" s="57">
        <f t="shared" ca="1" si="181"/>
        <v>16.963873956525319</v>
      </c>
      <c r="T871" s="7">
        <f ca="1">SMALL($S$5:$S$1004,ROWS($S$5:S871))</f>
        <v>20.237566018853304</v>
      </c>
      <c r="U871" s="10">
        <f ca="1">ROWS($S$5:S871)/COUNT($S$5:$S$1004)</f>
        <v>0.86699999999999999</v>
      </c>
      <c r="V871" s="8"/>
      <c r="W871" s="8"/>
      <c r="Y871" s="8"/>
      <c r="Z871" s="8"/>
      <c r="AA871" s="8"/>
      <c r="AB871" s="8"/>
      <c r="AC871" s="8"/>
      <c r="AD871" s="8"/>
      <c r="AF871" s="7"/>
      <c r="AG871" s="7"/>
      <c r="AH871" s="7"/>
      <c r="AI871" s="57"/>
      <c r="AJ871" s="7"/>
      <c r="AK871" s="7"/>
      <c r="AL871" s="58"/>
      <c r="AM871" s="58"/>
      <c r="AN871" s="58"/>
      <c r="AO871" s="58"/>
      <c r="AP871" s="58"/>
      <c r="AQ871" s="58"/>
    </row>
    <row r="872" spans="1:43" hidden="1" x14ac:dyDescent="0.25">
      <c r="A872" s="57">
        <f t="shared" ca="1" si="186"/>
        <v>4.9553973457938376</v>
      </c>
      <c r="B872" s="57">
        <f t="shared" ca="1" si="186"/>
        <v>3.4775594525995976</v>
      </c>
      <c r="C872" s="57">
        <f t="shared" ca="1" si="186"/>
        <v>4.2470655789936673</v>
      </c>
      <c r="D872" s="57">
        <f t="shared" ca="1" si="186"/>
        <v>2.3481773898657421</v>
      </c>
      <c r="E872" s="57">
        <f t="shared" ca="1" si="186"/>
        <v>4.1529707570880969</v>
      </c>
      <c r="F872" s="57">
        <f t="shared" ca="1" si="186"/>
        <v>5.9771564414512905</v>
      </c>
      <c r="G872" s="57">
        <f t="shared" ca="1" si="186"/>
        <v>2.2079398930230627</v>
      </c>
      <c r="H872" s="57">
        <f t="shared" ca="1" si="186"/>
        <v>3.4515241456138979</v>
      </c>
      <c r="I872" s="57">
        <f t="shared" ca="1" si="186"/>
        <v>4.7335835959350785</v>
      </c>
      <c r="J872" s="57">
        <f t="shared" ca="1" si="186"/>
        <v>5.22934831776689</v>
      </c>
      <c r="K872" s="57">
        <f t="shared" ca="1" si="186"/>
        <v>3.5349943151676735</v>
      </c>
      <c r="L872" s="57"/>
      <c r="M872" s="6">
        <f t="shared" ca="1" si="187"/>
        <v>16.639751135577455</v>
      </c>
      <c r="N872" s="6">
        <f t="shared" ca="1" si="187"/>
        <v>14.740862946449532</v>
      </c>
      <c r="O872" s="6">
        <f t="shared" ca="1" si="187"/>
        <v>12.859878527454585</v>
      </c>
      <c r="P872" s="6">
        <f t="shared" ca="1" si="187"/>
        <v>17.723293805153642</v>
      </c>
      <c r="Q872" s="6">
        <f t="shared" ca="1" si="187"/>
        <v>14.617048670469266</v>
      </c>
      <c r="R872" s="57"/>
      <c r="S872" s="57">
        <f t="shared" ca="1" si="181"/>
        <v>17.723293805153642</v>
      </c>
      <c r="T872" s="7">
        <f ca="1">SMALL($S$5:$S$1004,ROWS($S$5:S872))</f>
        <v>20.239818668176952</v>
      </c>
      <c r="U872" s="10">
        <f ca="1">ROWS($S$5:S872)/COUNT($S$5:$S$1004)</f>
        <v>0.86799999999999999</v>
      </c>
      <c r="V872" s="8"/>
      <c r="W872" s="8"/>
      <c r="Y872" s="8"/>
      <c r="Z872" s="8"/>
      <c r="AA872" s="8"/>
      <c r="AB872" s="8"/>
      <c r="AC872" s="8"/>
      <c r="AD872" s="8"/>
      <c r="AF872" s="7"/>
      <c r="AG872" s="7"/>
      <c r="AH872" s="7"/>
      <c r="AI872" s="57"/>
      <c r="AJ872" s="7"/>
      <c r="AK872" s="7"/>
      <c r="AL872" s="58"/>
      <c r="AM872" s="58"/>
      <c r="AN872" s="58"/>
      <c r="AO872" s="58"/>
      <c r="AP872" s="58"/>
      <c r="AQ872" s="58"/>
    </row>
    <row r="873" spans="1:43" hidden="1" x14ac:dyDescent="0.25">
      <c r="A873" s="57">
        <f t="shared" ca="1" si="186"/>
        <v>3.8093706861435233</v>
      </c>
      <c r="B873" s="57">
        <f t="shared" ca="1" si="186"/>
        <v>2.1200339067596716</v>
      </c>
      <c r="C873" s="57">
        <f t="shared" ca="1" si="186"/>
        <v>1.602290185083445</v>
      </c>
      <c r="D873" s="57">
        <f t="shared" ca="1" si="186"/>
        <v>1.8293086214875312</v>
      </c>
      <c r="E873" s="57">
        <f t="shared" ca="1" si="186"/>
        <v>5.5409681473184147</v>
      </c>
      <c r="F873" s="57">
        <f t="shared" ca="1" si="186"/>
        <v>4.1800494870336893</v>
      </c>
      <c r="G873" s="57">
        <f t="shared" ca="1" si="186"/>
        <v>1.3480271223220179</v>
      </c>
      <c r="H873" s="57">
        <f t="shared" ca="1" si="186"/>
        <v>5.3114348445493835</v>
      </c>
      <c r="I873" s="57">
        <f t="shared" ca="1" si="186"/>
        <v>3.2501635239402384</v>
      </c>
      <c r="J873" s="57">
        <f t="shared" ca="1" si="186"/>
        <v>5.7257891952839515</v>
      </c>
      <c r="K873" s="57">
        <f t="shared" ca="1" si="186"/>
        <v>3.1919132556424694</v>
      </c>
      <c r="L873" s="57"/>
      <c r="M873" s="6">
        <f t="shared" ca="1" si="187"/>
        <v>12.485477188832938</v>
      </c>
      <c r="N873" s="6">
        <f t="shared" ca="1" si="187"/>
        <v>12.712495625237024</v>
      </c>
      <c r="O873" s="6">
        <f t="shared" ca="1" si="187"/>
        <v>13.386791249362037</v>
      </c>
      <c r="P873" s="6">
        <f t="shared" ca="1" si="187"/>
        <v>12.742160173376067</v>
      </c>
      <c r="Q873" s="6">
        <f t="shared" ca="1" si="187"/>
        <v>16.16435015426994</v>
      </c>
      <c r="R873" s="57"/>
      <c r="S873" s="57">
        <f t="shared" ca="1" si="181"/>
        <v>16.16435015426994</v>
      </c>
      <c r="T873" s="7">
        <f ca="1">SMALL($S$5:$S$1004,ROWS($S$5:S873))</f>
        <v>20.245238519156366</v>
      </c>
      <c r="U873" s="10">
        <f ca="1">ROWS($S$5:S873)/COUNT($S$5:$S$1004)</f>
        <v>0.86899999999999999</v>
      </c>
      <c r="V873" s="8"/>
      <c r="W873" s="8"/>
      <c r="Y873" s="8"/>
      <c r="Z873" s="8"/>
      <c r="AA873" s="8"/>
      <c r="AB873" s="8"/>
      <c r="AC873" s="8"/>
      <c r="AD873" s="8"/>
      <c r="AF873" s="7"/>
      <c r="AG873" s="7"/>
      <c r="AH873" s="7"/>
      <c r="AI873" s="57"/>
      <c r="AJ873" s="7"/>
      <c r="AK873" s="7"/>
      <c r="AL873" s="58"/>
      <c r="AM873" s="58"/>
      <c r="AN873" s="58"/>
      <c r="AO873" s="58"/>
      <c r="AP873" s="58"/>
      <c r="AQ873" s="58"/>
    </row>
    <row r="874" spans="1:43" hidden="1" x14ac:dyDescent="0.25">
      <c r="A874" s="57">
        <f t="shared" ca="1" si="186"/>
        <v>3.517061726430879</v>
      </c>
      <c r="B874" s="57">
        <f t="shared" ca="1" si="186"/>
        <v>3.6812378185080741</v>
      </c>
      <c r="C874" s="57">
        <f t="shared" ca="1" si="186"/>
        <v>4.5430315201766618</v>
      </c>
      <c r="D874" s="57">
        <f t="shared" ca="1" si="186"/>
        <v>2.6527136130327458</v>
      </c>
      <c r="E874" s="57">
        <f t="shared" ca="1" si="186"/>
        <v>4.3982247030054307</v>
      </c>
      <c r="F874" s="57">
        <f t="shared" ca="1" si="186"/>
        <v>5.7824899537895931</v>
      </c>
      <c r="G874" s="57">
        <f t="shared" ca="1" si="186"/>
        <v>1.6171948444766269</v>
      </c>
      <c r="H874" s="57">
        <f t="shared" ca="1" si="186"/>
        <v>5.7731509514104431</v>
      </c>
      <c r="I874" s="57">
        <f t="shared" ca="1" si="186"/>
        <v>6.7759328040428386</v>
      </c>
      <c r="J874" s="57">
        <f t="shared" ca="1" si="186"/>
        <v>5.8411336392353927</v>
      </c>
      <c r="K874" s="57">
        <f t="shared" ca="1" si="186"/>
        <v>3.5205942501261132</v>
      </c>
      <c r="L874" s="57"/>
      <c r="M874" s="6">
        <f t="shared" ca="1" si="187"/>
        <v>15.51842173031956</v>
      </c>
      <c r="N874" s="6">
        <f t="shared" ca="1" si="187"/>
        <v>13.628103823175644</v>
      </c>
      <c r="O874" s="6">
        <f t="shared" ca="1" si="187"/>
        <v>13.920596160748898</v>
      </c>
      <c r="P874" s="6">
        <f t="shared" ca="1" si="187"/>
        <v>19.760254826466618</v>
      </c>
      <c r="Q874" s="6">
        <f t="shared" ca="1" si="187"/>
        <v>17.373207723050061</v>
      </c>
      <c r="R874" s="57"/>
      <c r="S874" s="57">
        <f t="shared" ca="1" si="181"/>
        <v>19.760254826466618</v>
      </c>
      <c r="T874" s="7">
        <f ca="1">SMALL($S$5:$S$1004,ROWS($S$5:S874))</f>
        <v>20.249333521055011</v>
      </c>
      <c r="U874" s="10">
        <f ca="1">ROWS($S$5:S874)/COUNT($S$5:$S$1004)</f>
        <v>0.87</v>
      </c>
      <c r="V874" s="8"/>
      <c r="W874" s="8"/>
      <c r="Y874" s="8"/>
      <c r="Z874" s="8"/>
      <c r="AA874" s="8"/>
      <c r="AB874" s="8"/>
      <c r="AC874" s="8"/>
      <c r="AD874" s="8"/>
      <c r="AF874" s="7"/>
      <c r="AG874" s="7"/>
      <c r="AH874" s="7"/>
      <c r="AI874" s="57"/>
      <c r="AJ874" s="7"/>
      <c r="AK874" s="7"/>
      <c r="AL874" s="58"/>
      <c r="AM874" s="58"/>
      <c r="AN874" s="58"/>
      <c r="AO874" s="58"/>
      <c r="AP874" s="58"/>
      <c r="AQ874" s="58"/>
    </row>
    <row r="875" spans="1:43" hidden="1" x14ac:dyDescent="0.25">
      <c r="A875" s="57">
        <f t="shared" ref="A875:K884" ca="1" si="188">A$2+(A$3-A$2)*RAND()</f>
        <v>4.0303980098984482</v>
      </c>
      <c r="B875" s="57">
        <f t="shared" ca="1" si="188"/>
        <v>1.1794420065733249</v>
      </c>
      <c r="C875" s="57">
        <f t="shared" ca="1" si="188"/>
        <v>1.5128837812040108</v>
      </c>
      <c r="D875" s="57">
        <f t="shared" ca="1" si="188"/>
        <v>2.0083654140645795</v>
      </c>
      <c r="E875" s="57">
        <f t="shared" ca="1" si="188"/>
        <v>7.3286801553149079</v>
      </c>
      <c r="F875" s="57">
        <f t="shared" ca="1" si="188"/>
        <v>3.1742411623846301</v>
      </c>
      <c r="G875" s="57">
        <f t="shared" ca="1" si="188"/>
        <v>1.6751318578677796</v>
      </c>
      <c r="H875" s="57">
        <f t="shared" ca="1" si="188"/>
        <v>2.354228180811782</v>
      </c>
      <c r="I875" s="57">
        <f t="shared" ca="1" si="188"/>
        <v>4.902070815064052</v>
      </c>
      <c r="J875" s="57">
        <f t="shared" ca="1" si="188"/>
        <v>5.2086194708626872</v>
      </c>
      <c r="K875" s="57">
        <f t="shared" ca="1" si="188"/>
        <v>5.1386550025880346</v>
      </c>
      <c r="L875" s="57"/>
      <c r="M875" s="6">
        <f t="shared" ref="M875:Q884" ca="1" si="189">SUMIF(M$4,"*"&amp;$A$4&amp;"*",$A875)+SUMIF(M$4,"*"&amp;$B$4&amp;"*",$B875)+SUMIF(M$4,"*"&amp;$C$4&amp;"*",$C875)+SUMIF(M$4,"*"&amp;$D$4&amp;"*",$D875)+SUMIF(M$4,"*"&amp;$E$4&amp;"*",$E875)+SUMIF(M$4,"*"&amp;$F$4&amp;"*",$F875)+SUMIF(M$4,"*"&amp;$G$4&amp;"*",$G875)+SUMIF(M$4,"*"&amp;$H$4&amp;"*",$H875)+SUMIF(M$4,"*"&amp;$I$4&amp;"*",$I875)+SUMIF(M$4,"*"&amp;$J$4&amp;"*",$J875)+SUMIF(M$4,"*"&amp;$K$4&amp;"*",$K875)</f>
        <v>12.427033119832926</v>
      </c>
      <c r="N875" s="6">
        <f t="shared" ca="1" si="189"/>
        <v>12.922514752693495</v>
      </c>
      <c r="O875" s="6">
        <f t="shared" ca="1" si="189"/>
        <v>13.716741632750921</v>
      </c>
      <c r="P875" s="6">
        <f t="shared" ca="1" si="189"/>
        <v>14.394408986610042</v>
      </c>
      <c r="Q875" s="6">
        <f t="shared" ca="1" si="189"/>
        <v>16.00100534528805</v>
      </c>
      <c r="R875" s="57"/>
      <c r="S875" s="57">
        <f t="shared" ca="1" si="181"/>
        <v>16.00100534528805</v>
      </c>
      <c r="T875" s="7">
        <f ca="1">SMALL($S$5:$S$1004,ROWS($S$5:S875))</f>
        <v>20.249720692938567</v>
      </c>
      <c r="U875" s="10">
        <f ca="1">ROWS($S$5:S875)/COUNT($S$5:$S$1004)</f>
        <v>0.871</v>
      </c>
      <c r="V875" s="8"/>
      <c r="W875" s="8"/>
      <c r="Y875" s="8"/>
      <c r="Z875" s="8"/>
      <c r="AA875" s="8"/>
      <c r="AB875" s="8"/>
      <c r="AC875" s="8"/>
      <c r="AD875" s="8"/>
      <c r="AF875" s="7"/>
      <c r="AG875" s="7"/>
      <c r="AH875" s="7"/>
      <c r="AI875" s="57"/>
      <c r="AJ875" s="7"/>
      <c r="AK875" s="7"/>
      <c r="AL875" s="58"/>
      <c r="AM875" s="58"/>
      <c r="AN875" s="58"/>
      <c r="AO875" s="58"/>
      <c r="AP875" s="58"/>
      <c r="AQ875" s="58"/>
    </row>
    <row r="876" spans="1:43" hidden="1" x14ac:dyDescent="0.25">
      <c r="A876" s="57">
        <f t="shared" ca="1" si="188"/>
        <v>4.1163631813629733</v>
      </c>
      <c r="B876" s="57">
        <f t="shared" ca="1" si="188"/>
        <v>4.8179972753879898</v>
      </c>
      <c r="C876" s="57">
        <f t="shared" ca="1" si="188"/>
        <v>2.6644929450839321</v>
      </c>
      <c r="D876" s="57">
        <f t="shared" ca="1" si="188"/>
        <v>2.7279335509008149</v>
      </c>
      <c r="E876" s="57">
        <f t="shared" ca="1" si="188"/>
        <v>6.9054329936010284</v>
      </c>
      <c r="F876" s="57">
        <f t="shared" ca="1" si="188"/>
        <v>2.8093204333106585</v>
      </c>
      <c r="G876" s="57">
        <f t="shared" ca="1" si="188"/>
        <v>1.0461062838461985</v>
      </c>
      <c r="H876" s="57">
        <f t="shared" ca="1" si="188"/>
        <v>5.1308255546823087</v>
      </c>
      <c r="I876" s="57">
        <f t="shared" ca="1" si="188"/>
        <v>3.0403876383346145</v>
      </c>
      <c r="J876" s="57">
        <f t="shared" ca="1" si="188"/>
        <v>5.1565740279316099</v>
      </c>
      <c r="K876" s="57">
        <f t="shared" ca="1" si="188"/>
        <v>2.3957086435462651</v>
      </c>
      <c r="L876" s="57"/>
      <c r="M876" s="6">
        <f t="shared" ca="1" si="189"/>
        <v>12.983536438224714</v>
      </c>
      <c r="N876" s="6">
        <f t="shared" ca="1" si="189"/>
        <v>13.046977044041597</v>
      </c>
      <c r="O876" s="6">
        <f t="shared" ca="1" si="189"/>
        <v>16.880004296920628</v>
      </c>
      <c r="P876" s="6">
        <f t="shared" ca="1" si="189"/>
        <v>13.063413990579527</v>
      </c>
      <c r="Q876" s="6">
        <f t="shared" ca="1" si="189"/>
        <v>19.249964467217591</v>
      </c>
      <c r="R876" s="57"/>
      <c r="S876" s="57">
        <f t="shared" ca="1" si="181"/>
        <v>19.249964467217591</v>
      </c>
      <c r="T876" s="7">
        <f ca="1">SMALL($S$5:$S$1004,ROWS($S$5:S876))</f>
        <v>20.252854275639216</v>
      </c>
      <c r="U876" s="10">
        <f ca="1">ROWS($S$5:S876)/COUNT($S$5:$S$1004)</f>
        <v>0.872</v>
      </c>
      <c r="V876" s="8"/>
      <c r="W876" s="8"/>
      <c r="Y876" s="8"/>
      <c r="Z876" s="8"/>
      <c r="AA876" s="8"/>
      <c r="AB876" s="8"/>
      <c r="AC876" s="8"/>
      <c r="AD876" s="8"/>
      <c r="AF876" s="7"/>
      <c r="AG876" s="7"/>
      <c r="AH876" s="7"/>
      <c r="AI876" s="57"/>
      <c r="AJ876" s="7"/>
      <c r="AK876" s="7"/>
      <c r="AL876" s="58"/>
      <c r="AM876" s="58"/>
      <c r="AN876" s="58"/>
      <c r="AO876" s="58"/>
      <c r="AP876" s="58"/>
      <c r="AQ876" s="58"/>
    </row>
    <row r="877" spans="1:43" hidden="1" x14ac:dyDescent="0.25">
      <c r="A877" s="57">
        <f t="shared" ca="1" si="188"/>
        <v>3.2425021442850279</v>
      </c>
      <c r="B877" s="57">
        <f t="shared" ca="1" si="188"/>
        <v>2.4998158069080652</v>
      </c>
      <c r="C877" s="57">
        <f t="shared" ca="1" si="188"/>
        <v>4.5706322609537846</v>
      </c>
      <c r="D877" s="57">
        <f t="shared" ca="1" si="188"/>
        <v>2.0098192829655268</v>
      </c>
      <c r="E877" s="57">
        <f t="shared" ca="1" si="188"/>
        <v>7.5650370284409423</v>
      </c>
      <c r="F877" s="57">
        <f t="shared" ca="1" si="188"/>
        <v>5.4644255467134624</v>
      </c>
      <c r="G877" s="57">
        <f t="shared" ca="1" si="188"/>
        <v>1.7251516479620799</v>
      </c>
      <c r="H877" s="57">
        <f t="shared" ca="1" si="188"/>
        <v>3.7954712938494728</v>
      </c>
      <c r="I877" s="57">
        <f t="shared" ca="1" si="188"/>
        <v>6.9937125072174933</v>
      </c>
      <c r="J877" s="57">
        <f t="shared" ca="1" si="188"/>
        <v>6.4865910243138902</v>
      </c>
      <c r="K877" s="57">
        <f t="shared" ca="1" si="188"/>
        <v>2.1724111947956444</v>
      </c>
      <c r="L877" s="57"/>
      <c r="M877" s="6">
        <f t="shared" ca="1" si="189"/>
        <v>16.02487707751478</v>
      </c>
      <c r="N877" s="6">
        <f t="shared" ca="1" si="189"/>
        <v>13.464064099526524</v>
      </c>
      <c r="O877" s="6">
        <f t="shared" ca="1" si="189"/>
        <v>16.551443859662896</v>
      </c>
      <c r="P877" s="6">
        <f t="shared" ca="1" si="189"/>
        <v>17.130365055634666</v>
      </c>
      <c r="Q877" s="6">
        <f t="shared" ca="1" si="189"/>
        <v>16.032735323994125</v>
      </c>
      <c r="R877" s="57"/>
      <c r="S877" s="57">
        <f t="shared" ca="1" si="181"/>
        <v>17.130365055634666</v>
      </c>
      <c r="T877" s="7">
        <f ca="1">SMALL($S$5:$S$1004,ROWS($S$5:S877))</f>
        <v>20.253767958997045</v>
      </c>
      <c r="U877" s="10">
        <f ca="1">ROWS($S$5:S877)/COUNT($S$5:$S$1004)</f>
        <v>0.873</v>
      </c>
      <c r="V877" s="8"/>
      <c r="W877" s="8"/>
      <c r="Y877" s="8"/>
      <c r="Z877" s="8"/>
      <c r="AA877" s="8"/>
      <c r="AB877" s="8"/>
      <c r="AC877" s="8"/>
      <c r="AD877" s="8"/>
      <c r="AF877" s="7"/>
      <c r="AG877" s="7"/>
      <c r="AH877" s="7"/>
      <c r="AI877" s="57"/>
      <c r="AJ877" s="7"/>
      <c r="AK877" s="7"/>
      <c r="AL877" s="58"/>
      <c r="AM877" s="58"/>
      <c r="AN877" s="58"/>
      <c r="AO877" s="58"/>
      <c r="AP877" s="58"/>
      <c r="AQ877" s="58"/>
    </row>
    <row r="878" spans="1:43" hidden="1" x14ac:dyDescent="0.25">
      <c r="A878" s="57">
        <f t="shared" ca="1" si="188"/>
        <v>2.0049501111563108</v>
      </c>
      <c r="B878" s="57">
        <f t="shared" ca="1" si="188"/>
        <v>4.9099451500310654</v>
      </c>
      <c r="C878" s="57">
        <f t="shared" ca="1" si="188"/>
        <v>4.5354792134384319</v>
      </c>
      <c r="D878" s="57">
        <f t="shared" ca="1" si="188"/>
        <v>1.0175994140261986</v>
      </c>
      <c r="E878" s="57">
        <f t="shared" ca="1" si="188"/>
        <v>7.4343201105677164</v>
      </c>
      <c r="F878" s="57">
        <f t="shared" ca="1" si="188"/>
        <v>3.961374264349248</v>
      </c>
      <c r="G878" s="57">
        <f t="shared" ca="1" si="188"/>
        <v>2.0248175477948243</v>
      </c>
      <c r="H878" s="57">
        <f t="shared" ca="1" si="188"/>
        <v>2.0862048568704279</v>
      </c>
      <c r="I878" s="57">
        <f t="shared" ca="1" si="188"/>
        <v>3.5044302795140347</v>
      </c>
      <c r="J878" s="57">
        <f t="shared" ca="1" si="188"/>
        <v>6.3708559467961816</v>
      </c>
      <c r="K878" s="57">
        <f t="shared" ca="1" si="188"/>
        <v>4.1775327351470306</v>
      </c>
      <c r="L878" s="57"/>
      <c r="M878" s="6">
        <f t="shared" ca="1" si="189"/>
        <v>14.936102819185749</v>
      </c>
      <c r="N878" s="6">
        <f t="shared" ca="1" si="189"/>
        <v>11.418223019773516</v>
      </c>
      <c r="O878" s="6">
        <f t="shared" ca="1" si="189"/>
        <v>18.715121207394965</v>
      </c>
      <c r="P878" s="6">
        <f t="shared" ca="1" si="189"/>
        <v>16.553282429041378</v>
      </c>
      <c r="Q878" s="6">
        <f t="shared" ca="1" si="189"/>
        <v>18.608002852616238</v>
      </c>
      <c r="R878" s="57"/>
      <c r="S878" s="57">
        <f t="shared" ca="1" si="181"/>
        <v>18.715121207394965</v>
      </c>
      <c r="T878" s="7">
        <f ca="1">SMALL($S$5:$S$1004,ROWS($S$5:S878))</f>
        <v>20.257148633260663</v>
      </c>
      <c r="U878" s="10">
        <f ca="1">ROWS($S$5:S878)/COUNT($S$5:$S$1004)</f>
        <v>0.874</v>
      </c>
      <c r="V878" s="8"/>
      <c r="W878" s="8"/>
      <c r="Y878" s="8"/>
      <c r="Z878" s="8"/>
      <c r="AA878" s="8"/>
      <c r="AB878" s="8"/>
      <c r="AC878" s="8"/>
      <c r="AD878" s="8"/>
      <c r="AF878" s="7"/>
      <c r="AG878" s="7"/>
      <c r="AH878" s="7"/>
      <c r="AI878" s="57"/>
      <c r="AJ878" s="7"/>
      <c r="AK878" s="7"/>
      <c r="AL878" s="58"/>
      <c r="AM878" s="58"/>
      <c r="AN878" s="58"/>
      <c r="AO878" s="58"/>
      <c r="AP878" s="58"/>
      <c r="AQ878" s="58"/>
    </row>
    <row r="879" spans="1:43" hidden="1" x14ac:dyDescent="0.25">
      <c r="A879" s="57">
        <f t="shared" ca="1" si="188"/>
        <v>2.9155177864295241</v>
      </c>
      <c r="B879" s="57">
        <f t="shared" ca="1" si="188"/>
        <v>1.9490603077349711</v>
      </c>
      <c r="C879" s="57">
        <f t="shared" ca="1" si="188"/>
        <v>3.7351093740974757</v>
      </c>
      <c r="D879" s="57">
        <f t="shared" ca="1" si="188"/>
        <v>2.835609093983313</v>
      </c>
      <c r="E879" s="57">
        <f t="shared" ca="1" si="188"/>
        <v>6.7513854646158862</v>
      </c>
      <c r="F879" s="57">
        <f t="shared" ca="1" si="188"/>
        <v>3.1200418959624838</v>
      </c>
      <c r="G879" s="57">
        <f t="shared" ca="1" si="188"/>
        <v>0.70790257292344982</v>
      </c>
      <c r="H879" s="57">
        <f t="shared" ca="1" si="188"/>
        <v>4.8457116533433506</v>
      </c>
      <c r="I879" s="57">
        <f t="shared" ca="1" si="188"/>
        <v>3.8306832124778536</v>
      </c>
      <c r="J879" s="57">
        <f t="shared" ca="1" si="188"/>
        <v>4.297317538025009</v>
      </c>
      <c r="K879" s="57">
        <f t="shared" ca="1" si="188"/>
        <v>3.4684841215399618</v>
      </c>
      <c r="L879" s="57"/>
      <c r="M879" s="6">
        <f t="shared" ca="1" si="189"/>
        <v>11.655847271475459</v>
      </c>
      <c r="N879" s="6">
        <f t="shared" ca="1" si="189"/>
        <v>10.756346991361296</v>
      </c>
      <c r="O879" s="6">
        <f t="shared" ca="1" si="189"/>
        <v>12.997763310375866</v>
      </c>
      <c r="P879" s="6">
        <f t="shared" ca="1" si="189"/>
        <v>12.368269537715271</v>
      </c>
      <c r="Q879" s="6">
        <f t="shared" ca="1" si="189"/>
        <v>17.01464154723417</v>
      </c>
      <c r="R879" s="57"/>
      <c r="S879" s="57">
        <f t="shared" ca="1" si="181"/>
        <v>17.01464154723417</v>
      </c>
      <c r="T879" s="7">
        <f ca="1">SMALL($S$5:$S$1004,ROWS($S$5:S879))</f>
        <v>20.268634576926907</v>
      </c>
      <c r="U879" s="10">
        <f ca="1">ROWS($S$5:S879)/COUNT($S$5:$S$1004)</f>
        <v>0.875</v>
      </c>
      <c r="V879" s="8"/>
      <c r="W879" s="8"/>
      <c r="Y879" s="8"/>
      <c r="Z879" s="8"/>
      <c r="AA879" s="8"/>
      <c r="AB879" s="8"/>
      <c r="AC879" s="8"/>
      <c r="AD879" s="8"/>
      <c r="AF879" s="7"/>
      <c r="AG879" s="7"/>
      <c r="AH879" s="7"/>
      <c r="AI879" s="57"/>
      <c r="AJ879" s="7"/>
      <c r="AK879" s="7"/>
      <c r="AL879" s="58"/>
      <c r="AM879" s="58"/>
      <c r="AN879" s="58"/>
      <c r="AO879" s="58"/>
      <c r="AP879" s="58"/>
      <c r="AQ879" s="58"/>
    </row>
    <row r="880" spans="1:43" hidden="1" x14ac:dyDescent="0.25">
      <c r="A880" s="57">
        <f t="shared" ca="1" si="188"/>
        <v>4.523953175453058</v>
      </c>
      <c r="B880" s="57">
        <f t="shared" ca="1" si="188"/>
        <v>4.1466391352965646</v>
      </c>
      <c r="C880" s="57">
        <f t="shared" ca="1" si="188"/>
        <v>2.7871941217790708</v>
      </c>
      <c r="D880" s="57">
        <f t="shared" ca="1" si="188"/>
        <v>2.8511625381937389</v>
      </c>
      <c r="E880" s="57">
        <f t="shared" ca="1" si="188"/>
        <v>7.2247742324502626</v>
      </c>
      <c r="F880" s="57">
        <f t="shared" ca="1" si="188"/>
        <v>4.9147110439031998</v>
      </c>
      <c r="G880" s="57">
        <f t="shared" ca="1" si="188"/>
        <v>1.9446860594129098</v>
      </c>
      <c r="H880" s="57">
        <f t="shared" ca="1" si="188"/>
        <v>4.4842918030560988</v>
      </c>
      <c r="I880" s="57">
        <f t="shared" ca="1" si="188"/>
        <v>5.6810469599490006</v>
      </c>
      <c r="J880" s="57">
        <f t="shared" ca="1" si="188"/>
        <v>6.1478267948184122</v>
      </c>
      <c r="K880" s="57">
        <f t="shared" ca="1" si="188"/>
        <v>2.6663487559363359</v>
      </c>
      <c r="L880" s="57"/>
      <c r="M880" s="6">
        <f t="shared" ca="1" si="189"/>
        <v>15.40366015146345</v>
      </c>
      <c r="N880" s="6">
        <f t="shared" ca="1" si="189"/>
        <v>15.467628567878119</v>
      </c>
      <c r="O880" s="6">
        <f t="shared" ca="1" si="189"/>
        <v>17.519240162565239</v>
      </c>
      <c r="P880" s="6">
        <f t="shared" ca="1" si="189"/>
        <v>17.408745895085101</v>
      </c>
      <c r="Q880" s="6">
        <f t="shared" ca="1" si="189"/>
        <v>18.522053926739261</v>
      </c>
      <c r="R880" s="57"/>
      <c r="S880" s="57">
        <f t="shared" ca="1" si="181"/>
        <v>18.522053926739261</v>
      </c>
      <c r="T880" s="7">
        <f ca="1">SMALL($S$5:$S$1004,ROWS($S$5:S880))</f>
        <v>20.278188607544564</v>
      </c>
      <c r="U880" s="10">
        <f ca="1">ROWS($S$5:S880)/COUNT($S$5:$S$1004)</f>
        <v>0.876</v>
      </c>
      <c r="V880" s="8"/>
      <c r="W880" s="8"/>
      <c r="Y880" s="8"/>
      <c r="Z880" s="8"/>
      <c r="AA880" s="8"/>
      <c r="AB880" s="8"/>
      <c r="AC880" s="8"/>
      <c r="AD880" s="8"/>
      <c r="AF880" s="7"/>
      <c r="AG880" s="7"/>
      <c r="AH880" s="7"/>
      <c r="AI880" s="57"/>
      <c r="AJ880" s="7"/>
      <c r="AK880" s="7"/>
      <c r="AL880" s="58"/>
      <c r="AM880" s="58"/>
      <c r="AN880" s="58"/>
      <c r="AO880" s="58"/>
      <c r="AP880" s="58"/>
      <c r="AQ880" s="58"/>
    </row>
    <row r="881" spans="1:43" hidden="1" x14ac:dyDescent="0.25">
      <c r="A881" s="57">
        <f t="shared" ca="1" si="188"/>
        <v>4.7920930027270385</v>
      </c>
      <c r="B881" s="57">
        <f t="shared" ca="1" si="188"/>
        <v>4.6428540996101173</v>
      </c>
      <c r="C881" s="57">
        <f t="shared" ca="1" si="188"/>
        <v>2.8169512277183717</v>
      </c>
      <c r="D881" s="57">
        <f t="shared" ca="1" si="188"/>
        <v>1.7826170216001687</v>
      </c>
      <c r="E881" s="57">
        <f t="shared" ca="1" si="188"/>
        <v>5.5119737516367504</v>
      </c>
      <c r="F881" s="57">
        <f t="shared" ca="1" si="188"/>
        <v>5.6368221663866578</v>
      </c>
      <c r="G881" s="57">
        <f t="shared" ca="1" si="188"/>
        <v>0.67875252817489307</v>
      </c>
      <c r="H881" s="57">
        <f t="shared" ca="1" si="188"/>
        <v>4.3408505544831995</v>
      </c>
      <c r="I881" s="57">
        <f t="shared" ca="1" si="188"/>
        <v>4.7127652726775979</v>
      </c>
      <c r="J881" s="57">
        <f t="shared" ca="1" si="188"/>
        <v>5.9280620689616015</v>
      </c>
      <c r="K881" s="57">
        <f t="shared" ca="1" si="188"/>
        <v>5.9459144722875541</v>
      </c>
      <c r="L881" s="57"/>
      <c r="M881" s="6">
        <f t="shared" ca="1" si="189"/>
        <v>14.215858827581904</v>
      </c>
      <c r="N881" s="6">
        <f t="shared" ca="1" si="189"/>
        <v>13.181524621463701</v>
      </c>
      <c r="O881" s="6">
        <f t="shared" ca="1" si="189"/>
        <v>16.082889920208469</v>
      </c>
      <c r="P881" s="6">
        <f t="shared" ca="1" si="189"/>
        <v>20.938356010961929</v>
      </c>
      <c r="Q881" s="6">
        <f t="shared" ca="1" si="189"/>
        <v>20.441592878017623</v>
      </c>
      <c r="R881" s="57"/>
      <c r="S881" s="57">
        <f t="shared" ca="1" si="181"/>
        <v>20.938356010961929</v>
      </c>
      <c r="T881" s="7">
        <f ca="1">SMALL($S$5:$S$1004,ROWS($S$5:S881))</f>
        <v>20.291888637259504</v>
      </c>
      <c r="U881" s="10">
        <f ca="1">ROWS($S$5:S881)/COUNT($S$5:$S$1004)</f>
        <v>0.877</v>
      </c>
      <c r="V881" s="8"/>
      <c r="W881" s="8"/>
      <c r="Y881" s="8"/>
      <c r="Z881" s="8"/>
      <c r="AA881" s="8"/>
      <c r="AB881" s="8"/>
      <c r="AC881" s="8"/>
      <c r="AD881" s="8"/>
      <c r="AF881" s="7"/>
      <c r="AG881" s="7"/>
      <c r="AH881" s="7"/>
      <c r="AI881" s="57"/>
      <c r="AJ881" s="7"/>
      <c r="AK881" s="7"/>
      <c r="AL881" s="58"/>
      <c r="AM881" s="58"/>
      <c r="AN881" s="58"/>
      <c r="AO881" s="58"/>
      <c r="AP881" s="58"/>
      <c r="AQ881" s="58"/>
    </row>
    <row r="882" spans="1:43" hidden="1" x14ac:dyDescent="0.25">
      <c r="A882" s="57">
        <f t="shared" ca="1" si="188"/>
        <v>2.6195398289075937</v>
      </c>
      <c r="B882" s="57">
        <f t="shared" ca="1" si="188"/>
        <v>4.1457306284498099</v>
      </c>
      <c r="C882" s="57">
        <f t="shared" ca="1" si="188"/>
        <v>1.0616791623527684</v>
      </c>
      <c r="D882" s="57">
        <f t="shared" ca="1" si="188"/>
        <v>1.7312649598810645</v>
      </c>
      <c r="E882" s="57">
        <f t="shared" ca="1" si="188"/>
        <v>5.9186668345140099</v>
      </c>
      <c r="F882" s="57">
        <f t="shared" ca="1" si="188"/>
        <v>2.3218922995759512</v>
      </c>
      <c r="G882" s="57">
        <f t="shared" ca="1" si="188"/>
        <v>2.9498022774903405</v>
      </c>
      <c r="H882" s="57">
        <f t="shared" ca="1" si="188"/>
        <v>5.6647984859740959</v>
      </c>
      <c r="I882" s="57">
        <f t="shared" ca="1" si="188"/>
        <v>3.4097948745987927</v>
      </c>
      <c r="J882" s="57">
        <f t="shared" ca="1" si="188"/>
        <v>4.1772334386367822</v>
      </c>
      <c r="K882" s="57">
        <f t="shared" ca="1" si="188"/>
        <v>5.1864567323226627</v>
      </c>
      <c r="L882" s="57"/>
      <c r="M882" s="6">
        <f t="shared" ca="1" si="189"/>
        <v>10.808254707387484</v>
      </c>
      <c r="N882" s="6">
        <f t="shared" ca="1" si="189"/>
        <v>11.477840504915783</v>
      </c>
      <c r="O882" s="6">
        <f t="shared" ca="1" si="189"/>
        <v>14.241630901600601</v>
      </c>
      <c r="P882" s="6">
        <f t="shared" ca="1" si="189"/>
        <v>15.063874534947217</v>
      </c>
      <c r="Q882" s="6">
        <f t="shared" ca="1" si="189"/>
        <v>20.915652681260578</v>
      </c>
      <c r="R882" s="57"/>
      <c r="S882" s="57">
        <f t="shared" ca="1" si="181"/>
        <v>20.915652681260578</v>
      </c>
      <c r="T882" s="7">
        <f ca="1">SMALL($S$5:$S$1004,ROWS($S$5:S882))</f>
        <v>20.29234399652238</v>
      </c>
      <c r="U882" s="10">
        <f ca="1">ROWS($S$5:S882)/COUNT($S$5:$S$1004)</f>
        <v>0.878</v>
      </c>
      <c r="V882" s="8"/>
      <c r="W882" s="8"/>
      <c r="Y882" s="8"/>
      <c r="Z882" s="8"/>
      <c r="AA882" s="8"/>
      <c r="AB882" s="8"/>
      <c r="AC882" s="8"/>
      <c r="AD882" s="8"/>
      <c r="AF882" s="7"/>
      <c r="AG882" s="7"/>
      <c r="AH882" s="7"/>
      <c r="AI882" s="57"/>
      <c r="AJ882" s="7"/>
      <c r="AK882" s="7"/>
      <c r="AL882" s="58"/>
      <c r="AM882" s="58"/>
      <c r="AN882" s="58"/>
      <c r="AO882" s="58"/>
      <c r="AP882" s="58"/>
      <c r="AQ882" s="58"/>
    </row>
    <row r="883" spans="1:43" hidden="1" x14ac:dyDescent="0.25">
      <c r="A883" s="57">
        <f t="shared" ca="1" si="188"/>
        <v>3.2959441387774406</v>
      </c>
      <c r="B883" s="57">
        <f t="shared" ca="1" si="188"/>
        <v>3.9883747539102812</v>
      </c>
      <c r="C883" s="57">
        <f t="shared" ca="1" si="188"/>
        <v>2.0104353994741513</v>
      </c>
      <c r="D883" s="57">
        <f t="shared" ca="1" si="188"/>
        <v>1.3261622167875911</v>
      </c>
      <c r="E883" s="57">
        <f t="shared" ca="1" si="188"/>
        <v>4.214626615101789</v>
      </c>
      <c r="F883" s="57">
        <f t="shared" ca="1" si="188"/>
        <v>5.2563774861879065</v>
      </c>
      <c r="G883" s="57">
        <f t="shared" ca="1" si="188"/>
        <v>0.63612998832872869</v>
      </c>
      <c r="H883" s="57">
        <f t="shared" ca="1" si="188"/>
        <v>2.521040913482048</v>
      </c>
      <c r="I883" s="57">
        <f t="shared" ca="1" si="188"/>
        <v>3.9516072612439528</v>
      </c>
      <c r="J883" s="57">
        <f t="shared" ca="1" si="188"/>
        <v>6.0357724453780968</v>
      </c>
      <c r="K883" s="57">
        <f t="shared" ca="1" si="188"/>
        <v>5.4135418052085589</v>
      </c>
      <c r="L883" s="57"/>
      <c r="M883" s="6">
        <f t="shared" ca="1" si="189"/>
        <v>11.978281971958417</v>
      </c>
      <c r="N883" s="6">
        <f t="shared" ca="1" si="189"/>
        <v>11.294008789271857</v>
      </c>
      <c r="O883" s="6">
        <f t="shared" ca="1" si="189"/>
        <v>14.238773814390168</v>
      </c>
      <c r="P883" s="6">
        <f t="shared" ca="1" si="189"/>
        <v>18.6099013065507</v>
      </c>
      <c r="Q883" s="6">
        <f t="shared" ca="1" si="189"/>
        <v>16.137584087702677</v>
      </c>
      <c r="R883" s="57"/>
      <c r="S883" s="57">
        <f t="shared" ca="1" si="181"/>
        <v>18.6099013065507</v>
      </c>
      <c r="T883" s="7">
        <f ca="1">SMALL($S$5:$S$1004,ROWS($S$5:S883))</f>
        <v>20.297996717353996</v>
      </c>
      <c r="U883" s="10">
        <f ca="1">ROWS($S$5:S883)/COUNT($S$5:$S$1004)</f>
        <v>0.879</v>
      </c>
      <c r="V883" s="8"/>
      <c r="W883" s="8"/>
      <c r="Y883" s="8"/>
      <c r="Z883" s="8"/>
      <c r="AA883" s="8"/>
      <c r="AB883" s="8"/>
      <c r="AC883" s="8"/>
      <c r="AD883" s="8"/>
      <c r="AF883" s="7"/>
      <c r="AG883" s="7"/>
      <c r="AH883" s="7"/>
      <c r="AI883" s="57"/>
      <c r="AJ883" s="7"/>
      <c r="AK883" s="7"/>
      <c r="AL883" s="58"/>
      <c r="AM883" s="58"/>
      <c r="AN883" s="58"/>
      <c r="AO883" s="58"/>
      <c r="AP883" s="58"/>
      <c r="AQ883" s="58"/>
    </row>
    <row r="884" spans="1:43" hidden="1" x14ac:dyDescent="0.25">
      <c r="A884" s="57">
        <f t="shared" ca="1" si="188"/>
        <v>5.1674642531460364</v>
      </c>
      <c r="B884" s="57">
        <f t="shared" ca="1" si="188"/>
        <v>1.0069342011421516</v>
      </c>
      <c r="C884" s="57">
        <f t="shared" ca="1" si="188"/>
        <v>4.7266752407458954</v>
      </c>
      <c r="D884" s="57">
        <f t="shared" ca="1" si="188"/>
        <v>2.2203518032677483</v>
      </c>
      <c r="E884" s="57">
        <f t="shared" ca="1" si="188"/>
        <v>4.200611021044919</v>
      </c>
      <c r="F884" s="57">
        <f t="shared" ca="1" si="188"/>
        <v>3.145897768072035</v>
      </c>
      <c r="G884" s="57">
        <f t="shared" ca="1" si="188"/>
        <v>1.9249617555702223</v>
      </c>
      <c r="H884" s="57">
        <f t="shared" ca="1" si="188"/>
        <v>5.8731641996701205</v>
      </c>
      <c r="I884" s="57">
        <f t="shared" ca="1" si="188"/>
        <v>4.2972439130192992</v>
      </c>
      <c r="J884" s="57">
        <f t="shared" ca="1" si="188"/>
        <v>6.7074561264969006</v>
      </c>
      <c r="K884" s="57">
        <f t="shared" ca="1" si="188"/>
        <v>5.8551466276542978</v>
      </c>
      <c r="L884" s="57"/>
      <c r="M884" s="6">
        <f t="shared" ca="1" si="189"/>
        <v>18.526557375959054</v>
      </c>
      <c r="N884" s="6">
        <f t="shared" ca="1" si="189"/>
        <v>16.020233938480906</v>
      </c>
      <c r="O884" s="6">
        <f t="shared" ca="1" si="189"/>
        <v>11.915001348683971</v>
      </c>
      <c r="P884" s="6">
        <f t="shared" ca="1" si="189"/>
        <v>14.305222509887784</v>
      </c>
      <c r="Q884" s="6">
        <f t="shared" ca="1" si="189"/>
        <v>16.935856049511486</v>
      </c>
      <c r="R884" s="57"/>
      <c r="S884" s="57">
        <f t="shared" ca="1" si="181"/>
        <v>18.526557375959054</v>
      </c>
      <c r="T884" s="7">
        <f ca="1">SMALL($S$5:$S$1004,ROWS($S$5:S884))</f>
        <v>20.30802478688851</v>
      </c>
      <c r="U884" s="10">
        <f ca="1">ROWS($S$5:S884)/COUNT($S$5:$S$1004)</f>
        <v>0.88</v>
      </c>
      <c r="V884" s="8"/>
      <c r="W884" s="8"/>
      <c r="Y884" s="8"/>
      <c r="Z884" s="8"/>
      <c r="AA884" s="8"/>
      <c r="AB884" s="8"/>
      <c r="AC884" s="8"/>
      <c r="AD884" s="8"/>
      <c r="AF884" s="7"/>
      <c r="AG884" s="7"/>
      <c r="AH884" s="7"/>
      <c r="AI884" s="57"/>
      <c r="AJ884" s="7"/>
      <c r="AK884" s="7"/>
      <c r="AL884" s="58"/>
      <c r="AM884" s="58"/>
      <c r="AN884" s="58"/>
      <c r="AO884" s="58"/>
      <c r="AP884" s="58"/>
      <c r="AQ884" s="58"/>
    </row>
    <row r="885" spans="1:43" hidden="1" x14ac:dyDescent="0.25">
      <c r="A885" s="57">
        <f t="shared" ref="A885:K894" ca="1" si="190">A$2+(A$3-A$2)*RAND()</f>
        <v>3.8952244631583466</v>
      </c>
      <c r="B885" s="57">
        <f t="shared" ca="1" si="190"/>
        <v>2.4519007095578584</v>
      </c>
      <c r="C885" s="57">
        <f t="shared" ca="1" si="190"/>
        <v>2.4604637115114127</v>
      </c>
      <c r="D885" s="57">
        <f t="shared" ca="1" si="190"/>
        <v>1.5988548753450667</v>
      </c>
      <c r="E885" s="57">
        <f t="shared" ca="1" si="190"/>
        <v>5.5419770562792436</v>
      </c>
      <c r="F885" s="57">
        <f t="shared" ca="1" si="190"/>
        <v>5.9683107630950492</v>
      </c>
      <c r="G885" s="57">
        <f t="shared" ca="1" si="190"/>
        <v>0.50109210642376323</v>
      </c>
      <c r="H885" s="57">
        <f t="shared" ca="1" si="190"/>
        <v>4.8658424387560499</v>
      </c>
      <c r="I885" s="57">
        <f t="shared" ca="1" si="190"/>
        <v>4.8388700713645143</v>
      </c>
      <c r="J885" s="57">
        <f t="shared" ca="1" si="190"/>
        <v>6.4946309780803579</v>
      </c>
      <c r="K885" s="57">
        <f t="shared" ca="1" si="190"/>
        <v>5.6778317603373161</v>
      </c>
      <c r="L885" s="57"/>
      <c r="M885" s="6">
        <f t="shared" ref="M885:Q894" ca="1" si="191">SUMIF(M$4,"*"&amp;$A$4&amp;"*",$A885)+SUMIF(M$4,"*"&amp;$B$4&amp;"*",$B885)+SUMIF(M$4,"*"&amp;$C$4&amp;"*",$C885)+SUMIF(M$4,"*"&amp;$D$4&amp;"*",$D885)+SUMIF(M$4,"*"&amp;$E$4&amp;"*",$E885)+SUMIF(M$4,"*"&amp;$F$4&amp;"*",$F885)+SUMIF(M$4,"*"&amp;$G$4&amp;"*",$G885)+SUMIF(M$4,"*"&amp;$H$4&amp;"*",$H885)+SUMIF(M$4,"*"&amp;$I$4&amp;"*",$I885)+SUMIF(M$4,"*"&amp;$J$4&amp;"*",$J885)+SUMIF(M$4,"*"&amp;$K$4&amp;"*",$K885)</f>
        <v>13.351411259173879</v>
      </c>
      <c r="N885" s="6">
        <f t="shared" ca="1" si="191"/>
        <v>12.489802423007534</v>
      </c>
      <c r="O885" s="6">
        <f t="shared" ca="1" si="191"/>
        <v>14.48850874391746</v>
      </c>
      <c r="P885" s="6">
        <f t="shared" ca="1" si="191"/>
        <v>18.936913304354739</v>
      </c>
      <c r="Q885" s="6">
        <f t="shared" ca="1" si="191"/>
        <v>18.537551964930469</v>
      </c>
      <c r="R885" s="57"/>
      <c r="S885" s="57">
        <f t="shared" ca="1" si="181"/>
        <v>18.936913304354739</v>
      </c>
      <c r="T885" s="7">
        <f ca="1">SMALL($S$5:$S$1004,ROWS($S$5:S885))</f>
        <v>20.318638372953259</v>
      </c>
      <c r="U885" s="10">
        <f ca="1">ROWS($S$5:S885)/COUNT($S$5:$S$1004)</f>
        <v>0.88100000000000001</v>
      </c>
      <c r="V885" s="8"/>
      <c r="W885" s="8"/>
      <c r="Y885" s="8"/>
      <c r="Z885" s="8"/>
      <c r="AA885" s="8"/>
      <c r="AB885" s="8"/>
      <c r="AC885" s="8"/>
      <c r="AD885" s="8"/>
      <c r="AF885" s="7"/>
      <c r="AG885" s="7"/>
      <c r="AH885" s="7"/>
      <c r="AI885" s="57"/>
      <c r="AJ885" s="7"/>
      <c r="AK885" s="7"/>
      <c r="AL885" s="58"/>
      <c r="AM885" s="58"/>
      <c r="AN885" s="58"/>
      <c r="AO885" s="58"/>
      <c r="AP885" s="58"/>
      <c r="AQ885" s="58"/>
    </row>
    <row r="886" spans="1:43" hidden="1" x14ac:dyDescent="0.25">
      <c r="A886" s="57">
        <f t="shared" ca="1" si="190"/>
        <v>4.1206602357776871</v>
      </c>
      <c r="B886" s="57">
        <f t="shared" ca="1" si="190"/>
        <v>4.7263992189643069</v>
      </c>
      <c r="C886" s="57">
        <f t="shared" ca="1" si="190"/>
        <v>1.5986495177222024</v>
      </c>
      <c r="D886" s="57">
        <f t="shared" ca="1" si="190"/>
        <v>2.4857502268403562</v>
      </c>
      <c r="E886" s="57">
        <f t="shared" ca="1" si="190"/>
        <v>4.3465819949118973</v>
      </c>
      <c r="F886" s="57">
        <f t="shared" ca="1" si="190"/>
        <v>5.2704150665039986</v>
      </c>
      <c r="G886" s="57">
        <f t="shared" ca="1" si="190"/>
        <v>1.9675883571242287</v>
      </c>
      <c r="H886" s="57">
        <f t="shared" ca="1" si="190"/>
        <v>2.9865110760981501</v>
      </c>
      <c r="I886" s="57">
        <f t="shared" ca="1" si="190"/>
        <v>4.396166421941814</v>
      </c>
      <c r="J886" s="57">
        <f t="shared" ca="1" si="190"/>
        <v>7.8810898514646617</v>
      </c>
      <c r="K886" s="57">
        <f t="shared" ca="1" si="190"/>
        <v>2.8197392286900356</v>
      </c>
      <c r="L886" s="57"/>
      <c r="M886" s="6">
        <f t="shared" ca="1" si="191"/>
        <v>15.567987962088779</v>
      </c>
      <c r="N886" s="6">
        <f t="shared" ca="1" si="191"/>
        <v>16.455088671206934</v>
      </c>
      <c r="O886" s="6">
        <f t="shared" ca="1" si="191"/>
        <v>16.954071065340866</v>
      </c>
      <c r="P886" s="6">
        <f t="shared" ca="1" si="191"/>
        <v>17.212719936100154</v>
      </c>
      <c r="Q886" s="6">
        <f t="shared" ca="1" si="191"/>
        <v>14.87923151866439</v>
      </c>
      <c r="R886" s="57"/>
      <c r="S886" s="57">
        <f t="shared" ca="1" si="181"/>
        <v>17.212719936100154</v>
      </c>
      <c r="T886" s="7">
        <f ca="1">SMALL($S$5:$S$1004,ROWS($S$5:S886))</f>
        <v>20.322885773747082</v>
      </c>
      <c r="U886" s="10">
        <f ca="1">ROWS($S$5:S886)/COUNT($S$5:$S$1004)</f>
        <v>0.88200000000000001</v>
      </c>
      <c r="V886" s="8"/>
      <c r="W886" s="8"/>
      <c r="Y886" s="8"/>
      <c r="Z886" s="8"/>
      <c r="AA886" s="8"/>
      <c r="AB886" s="8"/>
      <c r="AC886" s="8"/>
      <c r="AD886" s="8"/>
      <c r="AF886" s="7"/>
      <c r="AG886" s="7"/>
      <c r="AH886" s="7"/>
      <c r="AI886" s="57"/>
      <c r="AJ886" s="7"/>
      <c r="AK886" s="7"/>
      <c r="AL886" s="58"/>
      <c r="AM886" s="58"/>
      <c r="AN886" s="58"/>
      <c r="AO886" s="58"/>
      <c r="AP886" s="58"/>
      <c r="AQ886" s="58"/>
    </row>
    <row r="887" spans="1:43" hidden="1" x14ac:dyDescent="0.25">
      <c r="A887" s="57">
        <f t="shared" ca="1" si="190"/>
        <v>3.3312706625023352</v>
      </c>
      <c r="B887" s="57">
        <f t="shared" ca="1" si="190"/>
        <v>2.9458143123570939</v>
      </c>
      <c r="C887" s="57">
        <f t="shared" ca="1" si="190"/>
        <v>2.7998249246326905</v>
      </c>
      <c r="D887" s="57">
        <f t="shared" ca="1" si="190"/>
        <v>1.267553950311223</v>
      </c>
      <c r="E887" s="57">
        <f t="shared" ca="1" si="190"/>
        <v>4.2322454000266472</v>
      </c>
      <c r="F887" s="57">
        <f t="shared" ca="1" si="190"/>
        <v>5.3875259938848146</v>
      </c>
      <c r="G887" s="57">
        <f t="shared" ca="1" si="190"/>
        <v>2.7340859166043034</v>
      </c>
      <c r="H887" s="57">
        <f t="shared" ca="1" si="190"/>
        <v>2.2476295216053996</v>
      </c>
      <c r="I887" s="57">
        <f t="shared" ca="1" si="190"/>
        <v>6.7182853467725581</v>
      </c>
      <c r="J887" s="57">
        <f t="shared" ca="1" si="190"/>
        <v>5.0572507584814579</v>
      </c>
      <c r="K887" s="57">
        <f t="shared" ca="1" si="190"/>
        <v>4.8422969609692856</v>
      </c>
      <c r="L887" s="57"/>
      <c r="M887" s="6">
        <f t="shared" ca="1" si="191"/>
        <v>13.922432262220788</v>
      </c>
      <c r="N887" s="6">
        <f t="shared" ca="1" si="191"/>
        <v>12.390161287899321</v>
      </c>
      <c r="O887" s="6">
        <f t="shared" ca="1" si="191"/>
        <v>12.235310470865198</v>
      </c>
      <c r="P887" s="6">
        <f t="shared" ca="1" si="191"/>
        <v>19.893922613983751</v>
      </c>
      <c r="Q887" s="6">
        <f t="shared" ca="1" si="191"/>
        <v>14.267986194958425</v>
      </c>
      <c r="R887" s="57"/>
      <c r="S887" s="57">
        <f t="shared" ca="1" si="181"/>
        <v>19.893922613983751</v>
      </c>
      <c r="T887" s="7">
        <f ca="1">SMALL($S$5:$S$1004,ROWS($S$5:S887))</f>
        <v>20.323276105436491</v>
      </c>
      <c r="U887" s="10">
        <f ca="1">ROWS($S$5:S887)/COUNT($S$5:$S$1004)</f>
        <v>0.88300000000000001</v>
      </c>
      <c r="V887" s="8"/>
      <c r="W887" s="8"/>
      <c r="Y887" s="8"/>
      <c r="Z887" s="8"/>
      <c r="AA887" s="8"/>
      <c r="AB887" s="8"/>
      <c r="AC887" s="8"/>
      <c r="AD887" s="8"/>
      <c r="AF887" s="7"/>
      <c r="AG887" s="7"/>
      <c r="AH887" s="7"/>
      <c r="AI887" s="57"/>
      <c r="AJ887" s="7"/>
      <c r="AK887" s="7"/>
      <c r="AL887" s="58"/>
      <c r="AM887" s="58"/>
      <c r="AN887" s="58"/>
      <c r="AO887" s="58"/>
      <c r="AP887" s="58"/>
      <c r="AQ887" s="58"/>
    </row>
    <row r="888" spans="1:43" hidden="1" x14ac:dyDescent="0.25">
      <c r="A888" s="57">
        <f t="shared" ca="1" si="190"/>
        <v>4.6383725897280286</v>
      </c>
      <c r="B888" s="57">
        <f t="shared" ca="1" si="190"/>
        <v>3.8042462894374673</v>
      </c>
      <c r="C888" s="57">
        <f t="shared" ca="1" si="190"/>
        <v>2.6824258095005424</v>
      </c>
      <c r="D888" s="57">
        <f t="shared" ca="1" si="190"/>
        <v>2.1157374643068465</v>
      </c>
      <c r="E888" s="57">
        <f t="shared" ca="1" si="190"/>
        <v>6.830485407589002</v>
      </c>
      <c r="F888" s="57">
        <f t="shared" ca="1" si="190"/>
        <v>2.8682314073147146</v>
      </c>
      <c r="G888" s="57">
        <f t="shared" ca="1" si="190"/>
        <v>0.87374388467127506</v>
      </c>
      <c r="H888" s="57">
        <f t="shared" ca="1" si="190"/>
        <v>4.155782059371238</v>
      </c>
      <c r="I888" s="57">
        <f t="shared" ca="1" si="190"/>
        <v>6.7410597854550529</v>
      </c>
      <c r="J888" s="57">
        <f t="shared" ca="1" si="190"/>
        <v>5.2017882129910378</v>
      </c>
      <c r="K888" s="57">
        <f t="shared" ca="1" si="190"/>
        <v>5.8045254180414627</v>
      </c>
      <c r="L888" s="57"/>
      <c r="M888" s="6">
        <f t="shared" ca="1" si="191"/>
        <v>13.396330496890883</v>
      </c>
      <c r="N888" s="6">
        <f t="shared" ca="1" si="191"/>
        <v>12.829642151697188</v>
      </c>
      <c r="O888" s="6">
        <f t="shared" ca="1" si="191"/>
        <v>15.836519910017508</v>
      </c>
      <c r="P888" s="6">
        <f t="shared" ca="1" si="191"/>
        <v>19.218062900248697</v>
      </c>
      <c r="Q888" s="6">
        <f t="shared" ca="1" si="191"/>
        <v>20.595039174439172</v>
      </c>
      <c r="R888" s="57"/>
      <c r="S888" s="57">
        <f t="shared" ca="1" si="181"/>
        <v>20.595039174439172</v>
      </c>
      <c r="T888" s="7">
        <f ca="1">SMALL($S$5:$S$1004,ROWS($S$5:S888))</f>
        <v>20.325902899580349</v>
      </c>
      <c r="U888" s="10">
        <f ca="1">ROWS($S$5:S888)/COUNT($S$5:$S$1004)</f>
        <v>0.88400000000000001</v>
      </c>
      <c r="V888" s="8"/>
      <c r="W888" s="8"/>
      <c r="Y888" s="8"/>
      <c r="Z888" s="8"/>
      <c r="AA888" s="8"/>
      <c r="AB888" s="8"/>
      <c r="AC888" s="8"/>
      <c r="AD888" s="8"/>
      <c r="AF888" s="7"/>
      <c r="AG888" s="7"/>
      <c r="AH888" s="7"/>
      <c r="AI888" s="57"/>
      <c r="AJ888" s="7"/>
      <c r="AK888" s="7"/>
      <c r="AL888" s="58"/>
      <c r="AM888" s="58"/>
      <c r="AN888" s="58"/>
      <c r="AO888" s="58"/>
      <c r="AP888" s="58"/>
      <c r="AQ888" s="58"/>
    </row>
    <row r="889" spans="1:43" hidden="1" x14ac:dyDescent="0.25">
      <c r="A889" s="57">
        <f t="shared" ca="1" si="190"/>
        <v>4.934308248223684</v>
      </c>
      <c r="B889" s="57">
        <f t="shared" ca="1" si="190"/>
        <v>2.2651574242997432</v>
      </c>
      <c r="C889" s="57">
        <f t="shared" ca="1" si="190"/>
        <v>1.9496581284013992</v>
      </c>
      <c r="D889" s="57">
        <f t="shared" ca="1" si="190"/>
        <v>2.3674139820983804</v>
      </c>
      <c r="E889" s="57">
        <f t="shared" ca="1" si="190"/>
        <v>6.9198012767482124</v>
      </c>
      <c r="F889" s="57">
        <f t="shared" ca="1" si="190"/>
        <v>3.0206652311861748</v>
      </c>
      <c r="G889" s="57">
        <f t="shared" ca="1" si="190"/>
        <v>2.3335266066437108</v>
      </c>
      <c r="H889" s="57">
        <f t="shared" ca="1" si="190"/>
        <v>2.769204587077049</v>
      </c>
      <c r="I889" s="57">
        <f t="shared" ca="1" si="190"/>
        <v>3.2040862140570212</v>
      </c>
      <c r="J889" s="57">
        <f t="shared" ca="1" si="190"/>
        <v>4.1156607301429222</v>
      </c>
      <c r="K889" s="57">
        <f t="shared" ca="1" si="190"/>
        <v>2.9237452902506185</v>
      </c>
      <c r="L889" s="57"/>
      <c r="M889" s="6">
        <f t="shared" ca="1" si="191"/>
        <v>13.333153713411717</v>
      </c>
      <c r="N889" s="6">
        <f t="shared" ca="1" si="191"/>
        <v>13.750909567108698</v>
      </c>
      <c r="O889" s="6">
        <f t="shared" ca="1" si="191"/>
        <v>13.300619431190878</v>
      </c>
      <c r="P889" s="6">
        <f t="shared" ca="1" si="191"/>
        <v>11.413654159793557</v>
      </c>
      <c r="Q889" s="6">
        <f t="shared" ca="1" si="191"/>
        <v>14.877908578375623</v>
      </c>
      <c r="R889" s="57"/>
      <c r="S889" s="57">
        <f t="shared" ca="1" si="181"/>
        <v>14.877908578375623</v>
      </c>
      <c r="T889" s="7">
        <f ca="1">SMALL($S$5:$S$1004,ROWS($S$5:S889))</f>
        <v>20.326680358669144</v>
      </c>
      <c r="U889" s="10">
        <f ca="1">ROWS($S$5:S889)/COUNT($S$5:$S$1004)</f>
        <v>0.88500000000000001</v>
      </c>
      <c r="V889" s="8"/>
      <c r="W889" s="8"/>
      <c r="Y889" s="8"/>
      <c r="Z889" s="8"/>
      <c r="AA889" s="8"/>
      <c r="AB889" s="8"/>
      <c r="AC889" s="8"/>
      <c r="AD889" s="8"/>
      <c r="AF889" s="7"/>
      <c r="AG889" s="7"/>
      <c r="AH889" s="7"/>
      <c r="AI889" s="57"/>
      <c r="AJ889" s="7"/>
      <c r="AK889" s="7"/>
      <c r="AL889" s="58"/>
      <c r="AM889" s="58"/>
      <c r="AN889" s="58"/>
      <c r="AO889" s="58"/>
      <c r="AP889" s="58"/>
      <c r="AQ889" s="58"/>
    </row>
    <row r="890" spans="1:43" hidden="1" x14ac:dyDescent="0.25">
      <c r="A890" s="57">
        <f t="shared" ca="1" si="190"/>
        <v>3.3818599694220226</v>
      </c>
      <c r="B890" s="57">
        <f t="shared" ca="1" si="190"/>
        <v>2.593762800240448</v>
      </c>
      <c r="C890" s="57">
        <f t="shared" ca="1" si="190"/>
        <v>1.9890214207364592</v>
      </c>
      <c r="D890" s="57">
        <f t="shared" ca="1" si="190"/>
        <v>1.1286015861395697</v>
      </c>
      <c r="E890" s="57">
        <f t="shared" ca="1" si="190"/>
        <v>5.8800823854133029</v>
      </c>
      <c r="F890" s="57">
        <f t="shared" ca="1" si="190"/>
        <v>5.959261350459963</v>
      </c>
      <c r="G890" s="57">
        <f t="shared" ca="1" si="190"/>
        <v>2.4198714013020233</v>
      </c>
      <c r="H890" s="57">
        <f t="shared" ca="1" si="190"/>
        <v>3.2854678354408851</v>
      </c>
      <c r="I890" s="57">
        <f t="shared" ca="1" si="190"/>
        <v>3.2674646555281646</v>
      </c>
      <c r="J890" s="57">
        <f t="shared" ca="1" si="190"/>
        <v>7.905760539296077</v>
      </c>
      <c r="K890" s="57">
        <f t="shared" ca="1" si="190"/>
        <v>3.5601343628316271</v>
      </c>
      <c r="L890" s="57"/>
      <c r="M890" s="6">
        <f t="shared" ca="1" si="191"/>
        <v>15.696513330756583</v>
      </c>
      <c r="N890" s="6">
        <f t="shared" ca="1" si="191"/>
        <v>14.836093496159693</v>
      </c>
      <c r="O890" s="6">
        <f t="shared" ca="1" si="191"/>
        <v>16.379605724949826</v>
      </c>
      <c r="P890" s="6">
        <f t="shared" ca="1" si="191"/>
        <v>15.380623169060202</v>
      </c>
      <c r="Q890" s="6">
        <f t="shared" ca="1" si="191"/>
        <v>15.319447383926263</v>
      </c>
      <c r="R890" s="57"/>
      <c r="S890" s="57">
        <f t="shared" ca="1" si="181"/>
        <v>16.379605724949826</v>
      </c>
      <c r="T890" s="7">
        <f ca="1">SMALL($S$5:$S$1004,ROWS($S$5:S890))</f>
        <v>20.34002563991389</v>
      </c>
      <c r="U890" s="10">
        <f ca="1">ROWS($S$5:S890)/COUNT($S$5:$S$1004)</f>
        <v>0.88600000000000001</v>
      </c>
      <c r="V890" s="8"/>
      <c r="W890" s="8"/>
      <c r="Y890" s="8"/>
      <c r="Z890" s="8"/>
      <c r="AA890" s="8"/>
      <c r="AB890" s="8"/>
      <c r="AC890" s="8"/>
      <c r="AD890" s="8"/>
      <c r="AF890" s="7"/>
      <c r="AG890" s="7"/>
      <c r="AH890" s="7"/>
      <c r="AI890" s="57"/>
      <c r="AJ890" s="7"/>
      <c r="AK890" s="7"/>
      <c r="AL890" s="58"/>
      <c r="AM890" s="58"/>
      <c r="AN890" s="58"/>
      <c r="AO890" s="58"/>
      <c r="AP890" s="58"/>
      <c r="AQ890" s="58"/>
    </row>
    <row r="891" spans="1:43" hidden="1" x14ac:dyDescent="0.25">
      <c r="A891" s="57">
        <f t="shared" ca="1" si="190"/>
        <v>3.4200868399701512</v>
      </c>
      <c r="B891" s="57">
        <f t="shared" ca="1" si="190"/>
        <v>4.7907328082548251</v>
      </c>
      <c r="C891" s="57">
        <f t="shared" ca="1" si="190"/>
        <v>1.7828150568202159</v>
      </c>
      <c r="D891" s="57">
        <f t="shared" ca="1" si="190"/>
        <v>2.037418627731908</v>
      </c>
      <c r="E891" s="57">
        <f t="shared" ca="1" si="190"/>
        <v>7.6835878073796184</v>
      </c>
      <c r="F891" s="57">
        <f t="shared" ca="1" si="190"/>
        <v>2.6379635724650399</v>
      </c>
      <c r="G891" s="57">
        <f t="shared" ca="1" si="190"/>
        <v>1.0406356139550252</v>
      </c>
      <c r="H891" s="57">
        <f t="shared" ca="1" si="190"/>
        <v>2.4633113914606786</v>
      </c>
      <c r="I891" s="57">
        <f t="shared" ca="1" si="190"/>
        <v>6.1632735248193127</v>
      </c>
      <c r="J891" s="57">
        <f t="shared" ca="1" si="190"/>
        <v>4.6411315678424385</v>
      </c>
      <c r="K891" s="57">
        <f t="shared" ca="1" si="190"/>
        <v>4.3589002775363319</v>
      </c>
      <c r="L891" s="57"/>
      <c r="M891" s="6">
        <f t="shared" ca="1" si="191"/>
        <v>10.88466907858783</v>
      </c>
      <c r="N891" s="6">
        <f t="shared" ca="1" si="191"/>
        <v>11.139272649499524</v>
      </c>
      <c r="O891" s="6">
        <f t="shared" ca="1" si="191"/>
        <v>17.115452183476883</v>
      </c>
      <c r="P891" s="6">
        <f t="shared" ca="1" si="191"/>
        <v>17.950870183075509</v>
      </c>
      <c r="Q891" s="6">
        <f t="shared" ca="1" si="191"/>
        <v>19.296532284631454</v>
      </c>
      <c r="R891" s="57"/>
      <c r="S891" s="57">
        <f t="shared" ca="1" si="181"/>
        <v>19.296532284631454</v>
      </c>
      <c r="T891" s="7">
        <f ca="1">SMALL($S$5:$S$1004,ROWS($S$5:S891))</f>
        <v>20.341982847598704</v>
      </c>
      <c r="U891" s="10">
        <f ca="1">ROWS($S$5:S891)/COUNT($S$5:$S$1004)</f>
        <v>0.88700000000000001</v>
      </c>
      <c r="V891" s="8"/>
      <c r="W891" s="8"/>
      <c r="Y891" s="8"/>
      <c r="Z891" s="8"/>
      <c r="AA891" s="8"/>
      <c r="AB891" s="8"/>
      <c r="AC891" s="8"/>
      <c r="AD891" s="8"/>
      <c r="AF891" s="7"/>
      <c r="AG891" s="7"/>
      <c r="AH891" s="7"/>
      <c r="AI891" s="57"/>
      <c r="AJ891" s="7"/>
      <c r="AK891" s="7"/>
      <c r="AL891" s="58"/>
      <c r="AM891" s="58"/>
      <c r="AN891" s="58"/>
      <c r="AO891" s="58"/>
      <c r="AP891" s="58"/>
      <c r="AQ891" s="58"/>
    </row>
    <row r="892" spans="1:43" hidden="1" x14ac:dyDescent="0.25">
      <c r="A892" s="57">
        <f t="shared" ca="1" si="190"/>
        <v>5.5003133763587249</v>
      </c>
      <c r="B892" s="57">
        <f t="shared" ca="1" si="190"/>
        <v>2.71983280091992</v>
      </c>
      <c r="C892" s="57">
        <f t="shared" ca="1" si="190"/>
        <v>3.2203091689600725</v>
      </c>
      <c r="D892" s="57">
        <f t="shared" ca="1" si="190"/>
        <v>1.4440138628197197</v>
      </c>
      <c r="E892" s="57">
        <f t="shared" ca="1" si="190"/>
        <v>7.5414341913730416</v>
      </c>
      <c r="F892" s="57">
        <f t="shared" ca="1" si="190"/>
        <v>2.875428901470205</v>
      </c>
      <c r="G892" s="57">
        <f t="shared" ca="1" si="190"/>
        <v>2.4725492559070634</v>
      </c>
      <c r="H892" s="57">
        <f t="shared" ca="1" si="190"/>
        <v>3.7494337696363798</v>
      </c>
      <c r="I892" s="57">
        <f t="shared" ca="1" si="190"/>
        <v>6.8852430445230617</v>
      </c>
      <c r="J892" s="57">
        <f t="shared" ca="1" si="190"/>
        <v>7.8450657835803863</v>
      </c>
      <c r="K892" s="57">
        <f t="shared" ca="1" si="190"/>
        <v>5.4359040725316659</v>
      </c>
      <c r="L892" s="57"/>
      <c r="M892" s="6">
        <f t="shared" ca="1" si="191"/>
        <v>19.038237584806247</v>
      </c>
      <c r="N892" s="6">
        <f t="shared" ca="1" si="191"/>
        <v>17.261942278665892</v>
      </c>
      <c r="O892" s="6">
        <f t="shared" ca="1" si="191"/>
        <v>18.106332775873348</v>
      </c>
      <c r="P892" s="6">
        <f t="shared" ca="1" si="191"/>
        <v>17.916408819444854</v>
      </c>
      <c r="Q892" s="6">
        <f t="shared" ca="1" si="191"/>
        <v>19.446604834461006</v>
      </c>
      <c r="R892" s="57"/>
      <c r="S892" s="57">
        <f t="shared" ca="1" si="181"/>
        <v>19.446604834461006</v>
      </c>
      <c r="T892" s="7">
        <f ca="1">SMALL($S$5:$S$1004,ROWS($S$5:S892))</f>
        <v>20.344680669184068</v>
      </c>
      <c r="U892" s="10">
        <f ca="1">ROWS($S$5:S892)/COUNT($S$5:$S$1004)</f>
        <v>0.88800000000000001</v>
      </c>
      <c r="V892" s="8"/>
      <c r="W892" s="8"/>
      <c r="Y892" s="8"/>
      <c r="Z892" s="8"/>
      <c r="AA892" s="8"/>
      <c r="AB892" s="8"/>
      <c r="AC892" s="8"/>
      <c r="AD892" s="8"/>
      <c r="AF892" s="7"/>
      <c r="AG892" s="7"/>
      <c r="AH892" s="7"/>
      <c r="AI892" s="57"/>
      <c r="AJ892" s="7"/>
      <c r="AK892" s="7"/>
      <c r="AL892" s="58"/>
      <c r="AM892" s="58"/>
      <c r="AN892" s="58"/>
      <c r="AO892" s="58"/>
      <c r="AP892" s="58"/>
      <c r="AQ892" s="58"/>
    </row>
    <row r="893" spans="1:43" hidden="1" x14ac:dyDescent="0.25">
      <c r="A893" s="57">
        <f t="shared" ca="1" si="190"/>
        <v>3.9661235385502063</v>
      </c>
      <c r="B893" s="57">
        <f t="shared" ca="1" si="190"/>
        <v>1.3381371702333262</v>
      </c>
      <c r="C893" s="57">
        <f t="shared" ca="1" si="190"/>
        <v>4.4673467702437666</v>
      </c>
      <c r="D893" s="57">
        <f t="shared" ca="1" si="190"/>
        <v>1.0316466347551925</v>
      </c>
      <c r="E893" s="57">
        <f t="shared" ca="1" si="190"/>
        <v>5.589387927118552</v>
      </c>
      <c r="F893" s="57">
        <f t="shared" ca="1" si="190"/>
        <v>4.6040418924602839</v>
      </c>
      <c r="G893" s="57">
        <f t="shared" ca="1" si="190"/>
        <v>1.9849174291350351</v>
      </c>
      <c r="H893" s="57">
        <f t="shared" ca="1" si="190"/>
        <v>5.7981334761471404</v>
      </c>
      <c r="I893" s="57">
        <f t="shared" ca="1" si="190"/>
        <v>6.4752222185612958</v>
      </c>
      <c r="J893" s="57">
        <f t="shared" ca="1" si="190"/>
        <v>6.3160525249653716</v>
      </c>
      <c r="K893" s="57">
        <f t="shared" ca="1" si="190"/>
        <v>4.9216628445154234</v>
      </c>
      <c r="L893" s="57"/>
      <c r="M893" s="6">
        <f t="shared" ca="1" si="191"/>
        <v>16.734440262894381</v>
      </c>
      <c r="N893" s="6">
        <f t="shared" ca="1" si="191"/>
        <v>13.298740127405805</v>
      </c>
      <c r="O893" s="6">
        <f t="shared" ca="1" si="191"/>
        <v>13.24357762231725</v>
      </c>
      <c r="P893" s="6">
        <f t="shared" ca="1" si="191"/>
        <v>17.339064125770328</v>
      </c>
      <c r="Q893" s="6">
        <f t="shared" ca="1" si="191"/>
        <v>17.647321418014442</v>
      </c>
      <c r="R893" s="57"/>
      <c r="S893" s="57">
        <f t="shared" ca="1" si="181"/>
        <v>17.647321418014442</v>
      </c>
      <c r="T893" s="7">
        <f ca="1">SMALL($S$5:$S$1004,ROWS($S$5:S893))</f>
        <v>20.371002606467222</v>
      </c>
      <c r="U893" s="10">
        <f ca="1">ROWS($S$5:S893)/COUNT($S$5:$S$1004)</f>
        <v>0.88900000000000001</v>
      </c>
      <c r="V893" s="8"/>
      <c r="W893" s="8"/>
      <c r="Y893" s="8"/>
      <c r="Z893" s="8"/>
      <c r="AA893" s="8"/>
      <c r="AB893" s="8"/>
      <c r="AC893" s="8"/>
      <c r="AD893" s="8"/>
      <c r="AF893" s="7"/>
      <c r="AG893" s="7"/>
      <c r="AH893" s="7"/>
      <c r="AI893" s="57"/>
      <c r="AJ893" s="7"/>
      <c r="AK893" s="7"/>
      <c r="AL893" s="58"/>
      <c r="AM893" s="58"/>
      <c r="AN893" s="58"/>
      <c r="AO893" s="58"/>
      <c r="AP893" s="58"/>
      <c r="AQ893" s="58"/>
    </row>
    <row r="894" spans="1:43" hidden="1" x14ac:dyDescent="0.25">
      <c r="A894" s="57">
        <f t="shared" ca="1" si="190"/>
        <v>3.0430463533768908</v>
      </c>
      <c r="B894" s="57">
        <f t="shared" ca="1" si="190"/>
        <v>4.8049613756895191</v>
      </c>
      <c r="C894" s="57">
        <f t="shared" ca="1" si="190"/>
        <v>1.8234485169740196</v>
      </c>
      <c r="D894" s="57">
        <f t="shared" ca="1" si="190"/>
        <v>1.5880868433937916</v>
      </c>
      <c r="E894" s="57">
        <f t="shared" ca="1" si="190"/>
        <v>6.5649251622365465</v>
      </c>
      <c r="F894" s="57">
        <f t="shared" ca="1" si="190"/>
        <v>3.1282616258147242</v>
      </c>
      <c r="G894" s="57">
        <f t="shared" ca="1" si="190"/>
        <v>2.8346860677758077</v>
      </c>
      <c r="H894" s="57">
        <f t="shared" ca="1" si="190"/>
        <v>2.8021686143148119</v>
      </c>
      <c r="I894" s="57">
        <f t="shared" ca="1" si="190"/>
        <v>3.1871050735313706</v>
      </c>
      <c r="J894" s="57">
        <f t="shared" ca="1" si="190"/>
        <v>5.4281777325321201</v>
      </c>
      <c r="K894" s="57">
        <f t="shared" ca="1" si="190"/>
        <v>4.2959419927802038</v>
      </c>
      <c r="L894" s="57"/>
      <c r="M894" s="6">
        <f t="shared" ca="1" si="191"/>
        <v>13.129358670658839</v>
      </c>
      <c r="N894" s="6">
        <f t="shared" ca="1" si="191"/>
        <v>12.893996997078609</v>
      </c>
      <c r="O894" s="6">
        <f t="shared" ca="1" si="191"/>
        <v>16.798064270458184</v>
      </c>
      <c r="P894" s="6">
        <f t="shared" ca="1" si="191"/>
        <v>15.416270067815818</v>
      </c>
      <c r="Q894" s="6">
        <f t="shared" ca="1" si="191"/>
        <v>18.46799714502108</v>
      </c>
      <c r="R894" s="57"/>
      <c r="S894" s="57">
        <f t="shared" ca="1" si="181"/>
        <v>18.46799714502108</v>
      </c>
      <c r="T894" s="7">
        <f ca="1">SMALL($S$5:$S$1004,ROWS($S$5:S894))</f>
        <v>20.382335647229894</v>
      </c>
      <c r="U894" s="10">
        <f ca="1">ROWS($S$5:S894)/COUNT($S$5:$S$1004)</f>
        <v>0.89</v>
      </c>
      <c r="V894" s="8"/>
      <c r="W894" s="8"/>
      <c r="Y894" s="8"/>
      <c r="Z894" s="8"/>
      <c r="AA894" s="8"/>
      <c r="AB894" s="8"/>
      <c r="AC894" s="8"/>
      <c r="AD894" s="8"/>
      <c r="AF894" s="7"/>
      <c r="AG894" s="7"/>
      <c r="AH894" s="7"/>
      <c r="AI894" s="57"/>
      <c r="AJ894" s="7"/>
      <c r="AK894" s="7"/>
      <c r="AL894" s="58"/>
      <c r="AM894" s="58"/>
      <c r="AN894" s="58"/>
      <c r="AO894" s="58"/>
      <c r="AP894" s="58"/>
      <c r="AQ894" s="58"/>
    </row>
    <row r="895" spans="1:43" hidden="1" x14ac:dyDescent="0.25">
      <c r="A895" s="57">
        <f t="shared" ref="A895:K904" ca="1" si="192">A$2+(A$3-A$2)*RAND()</f>
        <v>2.3143218903905702</v>
      </c>
      <c r="B895" s="57">
        <f t="shared" ca="1" si="192"/>
        <v>3.9834950358542573</v>
      </c>
      <c r="C895" s="57">
        <f t="shared" ca="1" si="192"/>
        <v>2.9900479940557698</v>
      </c>
      <c r="D895" s="57">
        <f t="shared" ca="1" si="192"/>
        <v>2.8634578589379984</v>
      </c>
      <c r="E895" s="57">
        <f t="shared" ca="1" si="192"/>
        <v>5.6439177684513542</v>
      </c>
      <c r="F895" s="57">
        <f t="shared" ca="1" si="192"/>
        <v>4.9819774104238732</v>
      </c>
      <c r="G895" s="57">
        <f t="shared" ca="1" si="192"/>
        <v>2.5374520610989117</v>
      </c>
      <c r="H895" s="57">
        <f t="shared" ca="1" si="192"/>
        <v>2.4468067562486011</v>
      </c>
      <c r="I895" s="57">
        <f t="shared" ca="1" si="192"/>
        <v>4.6089247856851543</v>
      </c>
      <c r="J895" s="57">
        <f t="shared" ca="1" si="192"/>
        <v>5.58950072945823</v>
      </c>
      <c r="K895" s="57">
        <f t="shared" ca="1" si="192"/>
        <v>3.3803396130805226</v>
      </c>
      <c r="L895" s="57"/>
      <c r="M895" s="6">
        <f t="shared" ref="M895:Q904" ca="1" si="193">SUMIF(M$4,"*"&amp;$A$4&amp;"*",$A895)+SUMIF(M$4,"*"&amp;$B$4&amp;"*",$B895)+SUMIF(M$4,"*"&amp;$C$4&amp;"*",$C895)+SUMIF(M$4,"*"&amp;$D$4&amp;"*",$D895)+SUMIF(M$4,"*"&amp;$E$4&amp;"*",$E895)+SUMIF(M$4,"*"&amp;$F$4&amp;"*",$F895)+SUMIF(M$4,"*"&amp;$G$4&amp;"*",$G895)+SUMIF(M$4,"*"&amp;$H$4&amp;"*",$H895)+SUMIF(M$4,"*"&amp;$I$4&amp;"*",$I895)+SUMIF(M$4,"*"&amp;$J$4&amp;"*",$J895)+SUMIF(M$4,"*"&amp;$K$4&amp;"*",$K895)</f>
        <v>13.431322675003482</v>
      </c>
      <c r="N895" s="6">
        <f t="shared" ca="1" si="193"/>
        <v>13.304732539885709</v>
      </c>
      <c r="O895" s="6">
        <f t="shared" ca="1" si="193"/>
        <v>15.216913533763842</v>
      </c>
      <c r="P895" s="6">
        <f t="shared" ca="1" si="193"/>
        <v>16.954736845043808</v>
      </c>
      <c r="Q895" s="6">
        <f t="shared" ca="1" si="193"/>
        <v>15.454559173634735</v>
      </c>
      <c r="R895" s="57"/>
      <c r="S895" s="57">
        <f t="shared" ca="1" si="181"/>
        <v>16.954736845043808</v>
      </c>
      <c r="T895" s="7">
        <f ca="1">SMALL($S$5:$S$1004,ROWS($S$5:S895))</f>
        <v>20.387322323451269</v>
      </c>
      <c r="U895" s="10">
        <f ca="1">ROWS($S$5:S895)/COUNT($S$5:$S$1004)</f>
        <v>0.89100000000000001</v>
      </c>
      <c r="V895" s="8"/>
      <c r="W895" s="8"/>
      <c r="Y895" s="8"/>
      <c r="Z895" s="8"/>
      <c r="AA895" s="8"/>
      <c r="AB895" s="8"/>
      <c r="AC895" s="8"/>
      <c r="AD895" s="8"/>
      <c r="AF895" s="7"/>
      <c r="AG895" s="7"/>
      <c r="AH895" s="7"/>
      <c r="AI895" s="57"/>
      <c r="AJ895" s="7"/>
      <c r="AK895" s="7"/>
      <c r="AL895" s="58"/>
      <c r="AM895" s="58"/>
      <c r="AN895" s="58"/>
      <c r="AO895" s="58"/>
      <c r="AP895" s="58"/>
      <c r="AQ895" s="58"/>
    </row>
    <row r="896" spans="1:43" hidden="1" x14ac:dyDescent="0.25">
      <c r="A896" s="57">
        <f t="shared" ca="1" si="192"/>
        <v>5.8855625552442152</v>
      </c>
      <c r="B896" s="57">
        <f t="shared" ca="1" si="192"/>
        <v>3.5420100972496993</v>
      </c>
      <c r="C896" s="57">
        <f t="shared" ca="1" si="192"/>
        <v>3.3255424278982342</v>
      </c>
      <c r="D896" s="57">
        <f t="shared" ca="1" si="192"/>
        <v>2.7103914318843345</v>
      </c>
      <c r="E896" s="57">
        <f t="shared" ca="1" si="192"/>
        <v>5.8512257727046366</v>
      </c>
      <c r="F896" s="57">
        <f t="shared" ca="1" si="192"/>
        <v>2.4834303968639722</v>
      </c>
      <c r="G896" s="57">
        <f t="shared" ca="1" si="192"/>
        <v>1.3977430880529318</v>
      </c>
      <c r="H896" s="57">
        <f t="shared" ca="1" si="192"/>
        <v>4.1427442087670174</v>
      </c>
      <c r="I896" s="57">
        <f t="shared" ca="1" si="192"/>
        <v>6.5984339262561296</v>
      </c>
      <c r="J896" s="57">
        <f t="shared" ca="1" si="192"/>
        <v>5.8500278609832908</v>
      </c>
      <c r="K896" s="57">
        <f t="shared" ca="1" si="192"/>
        <v>4.5220633262582197</v>
      </c>
      <c r="L896" s="57"/>
      <c r="M896" s="6">
        <f t="shared" ca="1" si="193"/>
        <v>16.458875932178671</v>
      </c>
      <c r="N896" s="6">
        <f t="shared" ca="1" si="193"/>
        <v>15.843724936164772</v>
      </c>
      <c r="O896" s="6">
        <f t="shared" ca="1" si="193"/>
        <v>15.243263730937626</v>
      </c>
      <c r="P896" s="6">
        <f t="shared" ca="1" si="193"/>
        <v>17.145937746628022</v>
      </c>
      <c r="Q896" s="6">
        <f t="shared" ca="1" si="193"/>
        <v>18.058043404979571</v>
      </c>
      <c r="R896" s="57"/>
      <c r="S896" s="57">
        <f t="shared" ca="1" si="181"/>
        <v>18.058043404979571</v>
      </c>
      <c r="T896" s="7">
        <f ca="1">SMALL($S$5:$S$1004,ROWS($S$5:S896))</f>
        <v>20.392848005070121</v>
      </c>
      <c r="U896" s="10">
        <f ca="1">ROWS($S$5:S896)/COUNT($S$5:$S$1004)</f>
        <v>0.89200000000000002</v>
      </c>
      <c r="V896" s="8"/>
      <c r="W896" s="8"/>
      <c r="Y896" s="8"/>
      <c r="Z896" s="8"/>
      <c r="AA896" s="8"/>
      <c r="AB896" s="8"/>
      <c r="AC896" s="8"/>
      <c r="AD896" s="8"/>
      <c r="AF896" s="7"/>
      <c r="AG896" s="7"/>
      <c r="AH896" s="7"/>
      <c r="AI896" s="57"/>
      <c r="AJ896" s="7"/>
      <c r="AK896" s="7"/>
      <c r="AL896" s="58"/>
      <c r="AM896" s="58"/>
      <c r="AN896" s="58"/>
      <c r="AO896" s="58"/>
      <c r="AP896" s="58"/>
      <c r="AQ896" s="58"/>
    </row>
    <row r="897" spans="1:43" hidden="1" x14ac:dyDescent="0.25">
      <c r="A897" s="57">
        <f t="shared" ca="1" si="192"/>
        <v>2.6520629854853337</v>
      </c>
      <c r="B897" s="57">
        <f t="shared" ca="1" si="192"/>
        <v>3.4559456967537332</v>
      </c>
      <c r="C897" s="57">
        <f t="shared" ca="1" si="192"/>
        <v>3.7480098671223012</v>
      </c>
      <c r="D897" s="57">
        <f t="shared" ca="1" si="192"/>
        <v>2.6142938903929904</v>
      </c>
      <c r="E897" s="57">
        <f t="shared" ca="1" si="192"/>
        <v>5.3134153907877684</v>
      </c>
      <c r="F897" s="57">
        <f t="shared" ca="1" si="192"/>
        <v>3.8658752463429473</v>
      </c>
      <c r="G897" s="57">
        <f t="shared" ca="1" si="192"/>
        <v>2.8029525878029724</v>
      </c>
      <c r="H897" s="57">
        <f t="shared" ca="1" si="192"/>
        <v>3.1879919046562546</v>
      </c>
      <c r="I897" s="57">
        <f t="shared" ca="1" si="192"/>
        <v>4.8622946001112348</v>
      </c>
      <c r="J897" s="57">
        <f t="shared" ca="1" si="192"/>
        <v>7.4132166834000959</v>
      </c>
      <c r="K897" s="57">
        <f t="shared" ca="1" si="192"/>
        <v>3.3545862729950904</v>
      </c>
      <c r="L897" s="57"/>
      <c r="M897" s="6">
        <f t="shared" ca="1" si="193"/>
        <v>16.616242123810704</v>
      </c>
      <c r="N897" s="6">
        <f t="shared" ca="1" si="193"/>
        <v>15.482526147081392</v>
      </c>
      <c r="O897" s="6">
        <f t="shared" ca="1" si="193"/>
        <v>16.182577770941599</v>
      </c>
      <c r="P897" s="6">
        <f t="shared" ca="1" si="193"/>
        <v>15.538701816203007</v>
      </c>
      <c r="Q897" s="6">
        <f t="shared" ca="1" si="193"/>
        <v>15.311939265192846</v>
      </c>
      <c r="R897" s="57"/>
      <c r="S897" s="57">
        <f t="shared" ca="1" si="181"/>
        <v>16.616242123810704</v>
      </c>
      <c r="T897" s="7">
        <f ca="1">SMALL($S$5:$S$1004,ROWS($S$5:S897))</f>
        <v>20.401353236008287</v>
      </c>
      <c r="U897" s="10">
        <f ca="1">ROWS($S$5:S897)/COUNT($S$5:$S$1004)</f>
        <v>0.89300000000000002</v>
      </c>
      <c r="V897" s="8"/>
      <c r="W897" s="8"/>
      <c r="Y897" s="8"/>
      <c r="Z897" s="8"/>
      <c r="AA897" s="8"/>
      <c r="AB897" s="8"/>
      <c r="AC897" s="8"/>
      <c r="AD897" s="8"/>
      <c r="AF897" s="7"/>
      <c r="AG897" s="7"/>
      <c r="AH897" s="7"/>
      <c r="AI897" s="57"/>
      <c r="AJ897" s="7"/>
      <c r="AK897" s="7"/>
      <c r="AL897" s="58"/>
      <c r="AM897" s="58"/>
      <c r="AN897" s="58"/>
      <c r="AO897" s="58"/>
      <c r="AP897" s="58"/>
      <c r="AQ897" s="58"/>
    </row>
    <row r="898" spans="1:43" hidden="1" x14ac:dyDescent="0.25">
      <c r="A898" s="57">
        <f t="shared" ca="1" si="192"/>
        <v>3.6156902359163925</v>
      </c>
      <c r="B898" s="57">
        <f t="shared" ca="1" si="192"/>
        <v>3.1465934756750458</v>
      </c>
      <c r="C898" s="57">
        <f t="shared" ca="1" si="192"/>
        <v>4.0763092475828877</v>
      </c>
      <c r="D898" s="57">
        <f t="shared" ca="1" si="192"/>
        <v>2.7604968283141131</v>
      </c>
      <c r="E898" s="57">
        <f t="shared" ca="1" si="192"/>
        <v>4.9122798375294661</v>
      </c>
      <c r="F898" s="57">
        <f t="shared" ca="1" si="192"/>
        <v>4.7042105882190413</v>
      </c>
      <c r="G898" s="57">
        <f t="shared" ca="1" si="192"/>
        <v>1.3384712844167463</v>
      </c>
      <c r="H898" s="57">
        <f t="shared" ca="1" si="192"/>
        <v>3.8743823783464966</v>
      </c>
      <c r="I898" s="57">
        <f t="shared" ca="1" si="192"/>
        <v>3.2407764886367034</v>
      </c>
      <c r="J898" s="57">
        <f t="shared" ca="1" si="192"/>
        <v>4.8127298685268372</v>
      </c>
      <c r="K898" s="57">
        <f t="shared" ca="1" si="192"/>
        <v>2.9307523979713519</v>
      </c>
      <c r="L898" s="57"/>
      <c r="M898" s="6">
        <f t="shared" ca="1" si="193"/>
        <v>13.843200636442864</v>
      </c>
      <c r="N898" s="6">
        <f t="shared" ca="1" si="193"/>
        <v>12.527388217174089</v>
      </c>
      <c r="O898" s="6">
        <f t="shared" ca="1" si="193"/>
        <v>12.871603181731349</v>
      </c>
      <c r="P898" s="6">
        <f t="shared" ca="1" si="193"/>
        <v>14.022332950502141</v>
      </c>
      <c r="Q898" s="6">
        <f t="shared" ca="1" si="193"/>
        <v>14.864008089522359</v>
      </c>
      <c r="R898" s="57"/>
      <c r="S898" s="57">
        <f t="shared" ca="1" si="181"/>
        <v>14.864008089522359</v>
      </c>
      <c r="T898" s="7">
        <f ca="1">SMALL($S$5:$S$1004,ROWS($S$5:S898))</f>
        <v>20.407185175722319</v>
      </c>
      <c r="U898" s="10">
        <f ca="1">ROWS($S$5:S898)/COUNT($S$5:$S$1004)</f>
        <v>0.89400000000000002</v>
      </c>
      <c r="V898" s="8"/>
      <c r="W898" s="8"/>
      <c r="Y898" s="8"/>
      <c r="Z898" s="8"/>
      <c r="AA898" s="8"/>
      <c r="AB898" s="8"/>
      <c r="AC898" s="8"/>
      <c r="AD898" s="8"/>
      <c r="AF898" s="7"/>
      <c r="AG898" s="7"/>
      <c r="AH898" s="7"/>
      <c r="AI898" s="57"/>
      <c r="AJ898" s="7"/>
      <c r="AK898" s="7"/>
      <c r="AL898" s="58"/>
      <c r="AM898" s="58"/>
      <c r="AN898" s="58"/>
      <c r="AO898" s="58"/>
      <c r="AP898" s="58"/>
      <c r="AQ898" s="58"/>
    </row>
    <row r="899" spans="1:43" hidden="1" x14ac:dyDescent="0.25">
      <c r="A899" s="57">
        <f t="shared" ca="1" si="192"/>
        <v>5.937016611647131</v>
      </c>
      <c r="B899" s="57">
        <f t="shared" ca="1" si="192"/>
        <v>4.7217879482177381</v>
      </c>
      <c r="C899" s="57">
        <f t="shared" ca="1" si="192"/>
        <v>1.1853714761379393</v>
      </c>
      <c r="D899" s="57">
        <f t="shared" ca="1" si="192"/>
        <v>2.0990263496256829</v>
      </c>
      <c r="E899" s="57">
        <f t="shared" ca="1" si="192"/>
        <v>7.0617581416391992</v>
      </c>
      <c r="F899" s="57">
        <f t="shared" ca="1" si="192"/>
        <v>3.202032196054502</v>
      </c>
      <c r="G899" s="57">
        <f t="shared" ca="1" si="192"/>
        <v>0.53807585808614533</v>
      </c>
      <c r="H899" s="57">
        <f t="shared" ca="1" si="192"/>
        <v>2.0688075640739347</v>
      </c>
      <c r="I899" s="57">
        <f t="shared" ca="1" si="192"/>
        <v>3.2124091489363882</v>
      </c>
      <c r="J899" s="57">
        <f t="shared" ca="1" si="192"/>
        <v>4.0702164761315096</v>
      </c>
      <c r="K899" s="57">
        <f t="shared" ca="1" si="192"/>
        <v>2.0627045740410805</v>
      </c>
      <c r="L899" s="57"/>
      <c r="M899" s="6">
        <f t="shared" ca="1" si="193"/>
        <v>11.730680422002726</v>
      </c>
      <c r="N899" s="6">
        <f t="shared" ca="1" si="193"/>
        <v>12.644335295490469</v>
      </c>
      <c r="O899" s="6">
        <f t="shared" ca="1" si="193"/>
        <v>15.853762565988447</v>
      </c>
      <c r="P899" s="6">
        <f t="shared" ca="1" si="193"/>
        <v>13.198933867249707</v>
      </c>
      <c r="Q899" s="6">
        <f t="shared" ca="1" si="193"/>
        <v>15.915058227971954</v>
      </c>
      <c r="R899" s="57"/>
      <c r="S899" s="57">
        <f t="shared" ca="1" si="181"/>
        <v>15.915058227971954</v>
      </c>
      <c r="T899" s="7">
        <f ca="1">SMALL($S$5:$S$1004,ROWS($S$5:S899))</f>
        <v>20.40815519003889</v>
      </c>
      <c r="U899" s="10">
        <f ca="1">ROWS($S$5:S899)/COUNT($S$5:$S$1004)</f>
        <v>0.89500000000000002</v>
      </c>
      <c r="V899" s="8"/>
      <c r="W899" s="8"/>
      <c r="Y899" s="8"/>
      <c r="Z899" s="8"/>
      <c r="AA899" s="8"/>
      <c r="AB899" s="8"/>
      <c r="AC899" s="8"/>
      <c r="AD899" s="8"/>
      <c r="AF899" s="7"/>
      <c r="AG899" s="7"/>
      <c r="AH899" s="7"/>
      <c r="AI899" s="57"/>
      <c r="AJ899" s="7"/>
      <c r="AK899" s="7"/>
      <c r="AL899" s="58"/>
      <c r="AM899" s="58"/>
      <c r="AN899" s="58"/>
      <c r="AO899" s="58"/>
      <c r="AP899" s="58"/>
      <c r="AQ899" s="58"/>
    </row>
    <row r="900" spans="1:43" hidden="1" x14ac:dyDescent="0.25">
      <c r="A900" s="57">
        <f t="shared" ca="1" si="192"/>
        <v>4.5563628943638523</v>
      </c>
      <c r="B900" s="57">
        <f t="shared" ca="1" si="192"/>
        <v>1.2936108187201882</v>
      </c>
      <c r="C900" s="57">
        <f t="shared" ca="1" si="192"/>
        <v>4.1898739185874039</v>
      </c>
      <c r="D900" s="57">
        <f t="shared" ca="1" si="192"/>
        <v>1.6997533395069204</v>
      </c>
      <c r="E900" s="57">
        <f t="shared" ca="1" si="192"/>
        <v>4.8282923203032375</v>
      </c>
      <c r="F900" s="57">
        <f t="shared" ca="1" si="192"/>
        <v>2.3927873364745929</v>
      </c>
      <c r="G900" s="57">
        <f t="shared" ca="1" si="192"/>
        <v>1.7345733641003109</v>
      </c>
      <c r="H900" s="57">
        <f t="shared" ca="1" si="192"/>
        <v>5.6933440148327286</v>
      </c>
      <c r="I900" s="57">
        <f t="shared" ca="1" si="192"/>
        <v>6.129850302794134</v>
      </c>
      <c r="J900" s="57">
        <f t="shared" ca="1" si="192"/>
        <v>4.2185784100486057</v>
      </c>
      <c r="K900" s="57">
        <f t="shared" ca="1" si="192"/>
        <v>5.3400243745977347</v>
      </c>
      <c r="L900" s="57"/>
      <c r="M900" s="6">
        <f t="shared" ca="1" si="193"/>
        <v>14.699388587100172</v>
      </c>
      <c r="N900" s="6">
        <f t="shared" ca="1" si="193"/>
        <v>12.20926800801969</v>
      </c>
      <c r="O900" s="6">
        <f t="shared" ca="1" si="193"/>
        <v>10.340481549072031</v>
      </c>
      <c r="P900" s="6">
        <f t="shared" ca="1" si="193"/>
        <v>15.156272832586652</v>
      </c>
      <c r="Q900" s="6">
        <f t="shared" ca="1" si="193"/>
        <v>17.155271528453888</v>
      </c>
      <c r="R900" s="57"/>
      <c r="S900" s="57">
        <f t="shared" ca="1" si="181"/>
        <v>17.155271528453888</v>
      </c>
      <c r="T900" s="7">
        <f ca="1">SMALL($S$5:$S$1004,ROWS($S$5:S900))</f>
        <v>20.409616148950846</v>
      </c>
      <c r="U900" s="10">
        <f ca="1">ROWS($S$5:S900)/COUNT($S$5:$S$1004)</f>
        <v>0.89600000000000002</v>
      </c>
      <c r="V900" s="8"/>
      <c r="W900" s="8"/>
      <c r="Y900" s="8"/>
      <c r="Z900" s="8"/>
      <c r="AA900" s="8"/>
      <c r="AB900" s="8"/>
      <c r="AC900" s="8"/>
      <c r="AD900" s="8"/>
      <c r="AF900" s="7"/>
      <c r="AG900" s="7"/>
      <c r="AH900" s="7"/>
      <c r="AI900" s="57"/>
      <c r="AJ900" s="7"/>
      <c r="AK900" s="7"/>
      <c r="AL900" s="58"/>
      <c r="AM900" s="58"/>
      <c r="AN900" s="58"/>
      <c r="AO900" s="58"/>
      <c r="AP900" s="58"/>
      <c r="AQ900" s="58"/>
    </row>
    <row r="901" spans="1:43" hidden="1" x14ac:dyDescent="0.25">
      <c r="A901" s="57">
        <f t="shared" ca="1" si="192"/>
        <v>3.9166660537537323</v>
      </c>
      <c r="B901" s="57">
        <f t="shared" ca="1" si="192"/>
        <v>3.659329954306719</v>
      </c>
      <c r="C901" s="57">
        <f t="shared" ca="1" si="192"/>
        <v>1.4784605037097647</v>
      </c>
      <c r="D901" s="57">
        <f t="shared" ca="1" si="192"/>
        <v>1.3242518237862151</v>
      </c>
      <c r="E901" s="57">
        <f t="shared" ca="1" si="192"/>
        <v>6.3945406097017141</v>
      </c>
      <c r="F901" s="57">
        <f t="shared" ca="1" si="192"/>
        <v>2.9168882761453911</v>
      </c>
      <c r="G901" s="57">
        <f t="shared" ca="1" si="192"/>
        <v>2.6933919553210952</v>
      </c>
      <c r="H901" s="57">
        <f t="shared" ca="1" si="192"/>
        <v>3.144944670081673</v>
      </c>
      <c r="I901" s="57">
        <f t="shared" ca="1" si="192"/>
        <v>5.8778951233352803</v>
      </c>
      <c r="J901" s="57">
        <f t="shared" ca="1" si="192"/>
        <v>7.0032562012262716</v>
      </c>
      <c r="K901" s="57">
        <f t="shared" ca="1" si="192"/>
        <v>4.2951645183349028</v>
      </c>
      <c r="L901" s="57"/>
      <c r="M901" s="6">
        <f t="shared" ca="1" si="193"/>
        <v>15.091774714010864</v>
      </c>
      <c r="N901" s="6">
        <f t="shared" ca="1" si="193"/>
        <v>14.937566034087315</v>
      </c>
      <c r="O901" s="6">
        <f t="shared" ca="1" si="193"/>
        <v>17.057126765234706</v>
      </c>
      <c r="P901" s="6">
        <f t="shared" ca="1" si="193"/>
        <v>16.749277872122292</v>
      </c>
      <c r="Q901" s="6">
        <f t="shared" ca="1" si="193"/>
        <v>17.493979752425009</v>
      </c>
      <c r="R901" s="57"/>
      <c r="S901" s="57">
        <f t="shared" ref="S901:S964" ca="1" si="194">MAX(M901:Q901)</f>
        <v>17.493979752425009</v>
      </c>
      <c r="T901" s="7">
        <f ca="1">SMALL($S$5:$S$1004,ROWS($S$5:S901))</f>
        <v>20.424312410281829</v>
      </c>
      <c r="U901" s="10">
        <f ca="1">ROWS($S$5:S901)/COUNT($S$5:$S$1004)</f>
        <v>0.89700000000000002</v>
      </c>
      <c r="V901" s="8"/>
      <c r="W901" s="8"/>
      <c r="Y901" s="8"/>
      <c r="Z901" s="8"/>
      <c r="AA901" s="8"/>
      <c r="AB901" s="8"/>
      <c r="AC901" s="8"/>
      <c r="AD901" s="8"/>
      <c r="AF901" s="7"/>
      <c r="AG901" s="7"/>
      <c r="AH901" s="7"/>
      <c r="AI901" s="57"/>
      <c r="AJ901" s="7"/>
      <c r="AK901" s="7"/>
      <c r="AL901" s="58"/>
      <c r="AM901" s="58"/>
      <c r="AN901" s="58"/>
      <c r="AO901" s="58"/>
      <c r="AP901" s="58"/>
      <c r="AQ901" s="58"/>
    </row>
    <row r="902" spans="1:43" hidden="1" x14ac:dyDescent="0.25">
      <c r="A902" s="57">
        <f t="shared" ca="1" si="192"/>
        <v>5.1105736915450528</v>
      </c>
      <c r="B902" s="57">
        <f t="shared" ca="1" si="192"/>
        <v>1.8559750778325781</v>
      </c>
      <c r="C902" s="57">
        <f t="shared" ca="1" si="192"/>
        <v>3.8287495451211209</v>
      </c>
      <c r="D902" s="57">
        <f t="shared" ca="1" si="192"/>
        <v>1.7165682072636701</v>
      </c>
      <c r="E902" s="57">
        <f t="shared" ca="1" si="192"/>
        <v>5.5237851307243524</v>
      </c>
      <c r="F902" s="57">
        <f t="shared" ca="1" si="192"/>
        <v>2.1464689117544662</v>
      </c>
      <c r="G902" s="57">
        <f t="shared" ca="1" si="192"/>
        <v>0.77913974902104233</v>
      </c>
      <c r="H902" s="57">
        <f t="shared" ca="1" si="192"/>
        <v>4.6960070534787688</v>
      </c>
      <c r="I902" s="57">
        <f t="shared" ca="1" si="192"/>
        <v>3.6683224554753719</v>
      </c>
      <c r="J902" s="57">
        <f t="shared" ca="1" si="192"/>
        <v>7.2847366494475736</v>
      </c>
      <c r="K902" s="57">
        <f t="shared" ca="1" si="192"/>
        <v>2.2130821853105127</v>
      </c>
      <c r="L902" s="57"/>
      <c r="M902" s="6">
        <f t="shared" ca="1" si="193"/>
        <v>17.003199635134788</v>
      </c>
      <c r="N902" s="6">
        <f t="shared" ca="1" si="193"/>
        <v>14.891018297277338</v>
      </c>
      <c r="O902" s="6">
        <f t="shared" ca="1" si="193"/>
        <v>14.664496858004505</v>
      </c>
      <c r="P902" s="6">
        <f t="shared" ca="1" si="193"/>
        <v>9.8838486303729294</v>
      </c>
      <c r="Q902" s="6">
        <f t="shared" ca="1" si="193"/>
        <v>14.288849447346212</v>
      </c>
      <c r="R902" s="57"/>
      <c r="S902" s="57">
        <f t="shared" ca="1" si="194"/>
        <v>17.003199635134788</v>
      </c>
      <c r="T902" s="7">
        <f ca="1">SMALL($S$5:$S$1004,ROWS($S$5:S902))</f>
        <v>20.44108878370178</v>
      </c>
      <c r="U902" s="10">
        <f ca="1">ROWS($S$5:S902)/COUNT($S$5:$S$1004)</f>
        <v>0.89800000000000002</v>
      </c>
      <c r="V902" s="8"/>
      <c r="W902" s="8"/>
      <c r="Y902" s="8"/>
      <c r="Z902" s="8"/>
      <c r="AA902" s="8"/>
      <c r="AB902" s="8"/>
      <c r="AC902" s="8"/>
      <c r="AD902" s="8"/>
      <c r="AF902" s="7"/>
      <c r="AG902" s="7"/>
      <c r="AH902" s="7"/>
      <c r="AI902" s="57"/>
      <c r="AJ902" s="7"/>
      <c r="AK902" s="7"/>
      <c r="AL902" s="58"/>
      <c r="AM902" s="58"/>
      <c r="AN902" s="58"/>
      <c r="AO902" s="58"/>
      <c r="AP902" s="58"/>
      <c r="AQ902" s="58"/>
    </row>
    <row r="903" spans="1:43" hidden="1" x14ac:dyDescent="0.25">
      <c r="A903" s="57">
        <f t="shared" ca="1" si="192"/>
        <v>2.5818537678096449</v>
      </c>
      <c r="B903" s="57">
        <f t="shared" ca="1" si="192"/>
        <v>3.7964847668883932</v>
      </c>
      <c r="C903" s="57">
        <f t="shared" ca="1" si="192"/>
        <v>3.4878768995130973</v>
      </c>
      <c r="D903" s="57">
        <f t="shared" ca="1" si="192"/>
        <v>1.4936989324507841</v>
      </c>
      <c r="E903" s="57">
        <f t="shared" ca="1" si="192"/>
        <v>4.8017540540978949</v>
      </c>
      <c r="F903" s="57">
        <f t="shared" ca="1" si="192"/>
        <v>3.5296125315918361</v>
      </c>
      <c r="G903" s="57">
        <f t="shared" ca="1" si="192"/>
        <v>2.5637756254695696</v>
      </c>
      <c r="H903" s="57">
        <f t="shared" ca="1" si="192"/>
        <v>4.9490805639744959</v>
      </c>
      <c r="I903" s="57">
        <f t="shared" ca="1" si="192"/>
        <v>4.1870151378193174</v>
      </c>
      <c r="J903" s="57">
        <f t="shared" ca="1" si="192"/>
        <v>5.5900975927607286</v>
      </c>
      <c r="K903" s="57">
        <f t="shared" ca="1" si="192"/>
        <v>3.0543191412863728</v>
      </c>
      <c r="L903" s="57"/>
      <c r="M903" s="6">
        <f t="shared" ca="1" si="193"/>
        <v>14.22360388555304</v>
      </c>
      <c r="N903" s="6">
        <f t="shared" ca="1" si="193"/>
        <v>12.229425918490726</v>
      </c>
      <c r="O903" s="6">
        <f t="shared" ca="1" si="193"/>
        <v>14.188336413747017</v>
      </c>
      <c r="P903" s="6">
        <f t="shared" ca="1" si="193"/>
        <v>14.56743157758592</v>
      </c>
      <c r="Q903" s="6">
        <f t="shared" ca="1" si="193"/>
        <v>16.601638526247157</v>
      </c>
      <c r="R903" s="57"/>
      <c r="S903" s="57">
        <f t="shared" ca="1" si="194"/>
        <v>16.601638526247157</v>
      </c>
      <c r="T903" s="7">
        <f ca="1">SMALL($S$5:$S$1004,ROWS($S$5:S903))</f>
        <v>20.470243145681536</v>
      </c>
      <c r="U903" s="10">
        <f ca="1">ROWS($S$5:S903)/COUNT($S$5:$S$1004)</f>
        <v>0.89900000000000002</v>
      </c>
      <c r="V903" s="8"/>
      <c r="W903" s="8"/>
      <c r="Y903" s="8"/>
      <c r="Z903" s="8"/>
      <c r="AA903" s="8"/>
      <c r="AB903" s="8"/>
      <c r="AC903" s="8"/>
      <c r="AD903" s="8"/>
      <c r="AF903" s="7"/>
      <c r="AG903" s="7"/>
      <c r="AH903" s="7"/>
      <c r="AI903" s="57"/>
      <c r="AJ903" s="7"/>
      <c r="AK903" s="7"/>
      <c r="AL903" s="58"/>
      <c r="AM903" s="58"/>
      <c r="AN903" s="58"/>
      <c r="AO903" s="58"/>
      <c r="AP903" s="58"/>
      <c r="AQ903" s="58"/>
    </row>
    <row r="904" spans="1:43" hidden="1" x14ac:dyDescent="0.25">
      <c r="A904" s="57">
        <f t="shared" ca="1" si="192"/>
        <v>3.0274214077205155</v>
      </c>
      <c r="B904" s="57">
        <f t="shared" ca="1" si="192"/>
        <v>3.085456948612701</v>
      </c>
      <c r="C904" s="57">
        <f t="shared" ca="1" si="192"/>
        <v>1.3557773258953327</v>
      </c>
      <c r="D904" s="57">
        <f t="shared" ca="1" si="192"/>
        <v>1.5304799156465267</v>
      </c>
      <c r="E904" s="57">
        <f t="shared" ca="1" si="192"/>
        <v>4.0048586726066704</v>
      </c>
      <c r="F904" s="57">
        <f t="shared" ca="1" si="192"/>
        <v>4.0576763529426447</v>
      </c>
      <c r="G904" s="57">
        <f t="shared" ca="1" si="192"/>
        <v>1.9843613073029684</v>
      </c>
      <c r="H904" s="57">
        <f t="shared" ca="1" si="192"/>
        <v>2.6563402146158026</v>
      </c>
      <c r="I904" s="57">
        <f t="shared" ca="1" si="192"/>
        <v>5.0003931196982316</v>
      </c>
      <c r="J904" s="57">
        <f t="shared" ca="1" si="192"/>
        <v>6.7320350632085777</v>
      </c>
      <c r="K904" s="57">
        <f t="shared" ca="1" si="192"/>
        <v>3.5469800431106631</v>
      </c>
      <c r="L904" s="57"/>
      <c r="M904" s="6">
        <f t="shared" ca="1" si="193"/>
        <v>13.099595104127395</v>
      </c>
      <c r="N904" s="6">
        <f t="shared" ca="1" si="193"/>
        <v>13.274297693878589</v>
      </c>
      <c r="O904" s="6">
        <f t="shared" ca="1" si="193"/>
        <v>13.822350684427949</v>
      </c>
      <c r="P904" s="6">
        <f t="shared" ca="1" si="193"/>
        <v>15.69050646436424</v>
      </c>
      <c r="Q904" s="6">
        <f t="shared" ca="1" si="193"/>
        <v>13.293635878945837</v>
      </c>
      <c r="R904" s="57"/>
      <c r="S904" s="57">
        <f t="shared" ca="1" si="194"/>
        <v>15.69050646436424</v>
      </c>
      <c r="T904" s="7">
        <f ca="1">SMALL($S$5:$S$1004,ROWS($S$5:S904))</f>
        <v>20.477575230982939</v>
      </c>
      <c r="U904" s="10">
        <f ca="1">ROWS($S$5:S904)/COUNT($S$5:$S$1004)</f>
        <v>0.9</v>
      </c>
      <c r="V904" s="8"/>
      <c r="W904" s="8"/>
      <c r="Y904" s="8"/>
      <c r="Z904" s="8"/>
      <c r="AA904" s="8"/>
      <c r="AB904" s="8"/>
      <c r="AC904" s="8"/>
      <c r="AD904" s="8"/>
      <c r="AF904" s="7"/>
      <c r="AG904" s="7"/>
      <c r="AH904" s="7"/>
      <c r="AI904" s="57"/>
      <c r="AJ904" s="7"/>
      <c r="AK904" s="7"/>
      <c r="AL904" s="58"/>
      <c r="AM904" s="58"/>
      <c r="AN904" s="58"/>
      <c r="AO904" s="58"/>
      <c r="AP904" s="58"/>
      <c r="AQ904" s="58"/>
    </row>
    <row r="905" spans="1:43" hidden="1" x14ac:dyDescent="0.25">
      <c r="A905" s="57">
        <f t="shared" ref="A905:K914" ca="1" si="195">A$2+(A$3-A$2)*RAND()</f>
        <v>5.6276367428109744</v>
      </c>
      <c r="B905" s="57">
        <f t="shared" ca="1" si="195"/>
        <v>1.8378197422744953</v>
      </c>
      <c r="C905" s="57">
        <f t="shared" ca="1" si="195"/>
        <v>3.8522920957292053</v>
      </c>
      <c r="D905" s="57">
        <f t="shared" ca="1" si="195"/>
        <v>2.5951905487244922</v>
      </c>
      <c r="E905" s="57">
        <f t="shared" ca="1" si="195"/>
        <v>6.5319406671957516</v>
      </c>
      <c r="F905" s="57">
        <f t="shared" ca="1" si="195"/>
        <v>2.7044062167184837</v>
      </c>
      <c r="G905" s="57">
        <f t="shared" ca="1" si="195"/>
        <v>2.7374357869487662</v>
      </c>
      <c r="H905" s="57">
        <f t="shared" ca="1" si="195"/>
        <v>2.6743945784509249</v>
      </c>
      <c r="I905" s="57">
        <f t="shared" ca="1" si="195"/>
        <v>4.4637898509149387</v>
      </c>
      <c r="J905" s="57">
        <f t="shared" ca="1" si="195"/>
        <v>7.3857658881712958</v>
      </c>
      <c r="K905" s="57">
        <f t="shared" ca="1" si="195"/>
        <v>3.6381379465683152</v>
      </c>
      <c r="L905" s="57"/>
      <c r="M905" s="6">
        <f t="shared" ref="M905:Q914" ca="1" si="196">SUMIF(M$4,"*"&amp;$A$4&amp;"*",$A905)+SUMIF(M$4,"*"&amp;$B$4&amp;"*",$B905)+SUMIF(M$4,"*"&amp;$C$4&amp;"*",$C905)+SUMIF(M$4,"*"&amp;$D$4&amp;"*",$D905)+SUMIF(M$4,"*"&amp;$E$4&amp;"*",$E905)+SUMIF(M$4,"*"&amp;$F$4&amp;"*",$F905)+SUMIF(M$4,"*"&amp;$G$4&amp;"*",$G905)+SUMIF(M$4,"*"&amp;$H$4&amp;"*",$H905)+SUMIF(M$4,"*"&amp;$I$4&amp;"*",$I905)+SUMIF(M$4,"*"&amp;$J$4&amp;"*",$J905)+SUMIF(M$4,"*"&amp;$K$4&amp;"*",$K905)</f>
        <v>19.60313051366024</v>
      </c>
      <c r="N905" s="6">
        <f t="shared" ca="1" si="196"/>
        <v>18.346028966655528</v>
      </c>
      <c r="O905" s="6">
        <f t="shared" ca="1" si="196"/>
        <v>15.755526297641543</v>
      </c>
      <c r="P905" s="6">
        <f t="shared" ca="1" si="196"/>
        <v>12.644153756476234</v>
      </c>
      <c r="Q905" s="6">
        <f t="shared" ca="1" si="196"/>
        <v>14.682292934489487</v>
      </c>
      <c r="R905" s="57"/>
      <c r="S905" s="57">
        <f t="shared" ca="1" si="194"/>
        <v>19.60313051366024</v>
      </c>
      <c r="T905" s="7">
        <f ca="1">SMALL($S$5:$S$1004,ROWS($S$5:S905))</f>
        <v>20.483288996700864</v>
      </c>
      <c r="U905" s="10">
        <f ca="1">ROWS($S$5:S905)/COUNT($S$5:$S$1004)</f>
        <v>0.90100000000000002</v>
      </c>
      <c r="V905" s="8"/>
      <c r="W905" s="8"/>
      <c r="Y905" s="8"/>
      <c r="Z905" s="8"/>
      <c r="AA905" s="8"/>
      <c r="AB905" s="8"/>
      <c r="AC905" s="8"/>
      <c r="AD905" s="8"/>
      <c r="AF905" s="7"/>
      <c r="AG905" s="7"/>
      <c r="AH905" s="7"/>
      <c r="AI905" s="57"/>
      <c r="AJ905" s="7"/>
      <c r="AK905" s="7"/>
      <c r="AL905" s="58"/>
      <c r="AM905" s="58"/>
      <c r="AN905" s="58"/>
      <c r="AO905" s="58"/>
      <c r="AP905" s="58"/>
      <c r="AQ905" s="58"/>
    </row>
    <row r="906" spans="1:43" hidden="1" x14ac:dyDescent="0.25">
      <c r="A906" s="57">
        <f t="shared" ca="1" si="195"/>
        <v>4.9350785403455992</v>
      </c>
      <c r="B906" s="57">
        <f t="shared" ca="1" si="195"/>
        <v>1.5660676397399245</v>
      </c>
      <c r="C906" s="57">
        <f t="shared" ca="1" si="195"/>
        <v>1.7503729584889132</v>
      </c>
      <c r="D906" s="57">
        <f t="shared" ca="1" si="195"/>
        <v>2.0093809688528679</v>
      </c>
      <c r="E906" s="57">
        <f t="shared" ca="1" si="195"/>
        <v>6.0635332599121234</v>
      </c>
      <c r="F906" s="57">
        <f t="shared" ca="1" si="195"/>
        <v>5.3246334363759225</v>
      </c>
      <c r="G906" s="57">
        <f t="shared" ca="1" si="195"/>
        <v>2.6590827104012948</v>
      </c>
      <c r="H906" s="57">
        <f t="shared" ca="1" si="195"/>
        <v>3.6699903632120181</v>
      </c>
      <c r="I906" s="57">
        <f t="shared" ca="1" si="195"/>
        <v>4.8713004445272938</v>
      </c>
      <c r="J906" s="57">
        <f t="shared" ca="1" si="195"/>
        <v>4.7898013556610834</v>
      </c>
      <c r="K906" s="57">
        <f t="shared" ca="1" si="195"/>
        <v>5.7096444890078759</v>
      </c>
      <c r="L906" s="57"/>
      <c r="M906" s="6">
        <f t="shared" ca="1" si="196"/>
        <v>14.13433556489689</v>
      </c>
      <c r="N906" s="6">
        <f t="shared" ca="1" si="196"/>
        <v>14.393343575260845</v>
      </c>
      <c r="O906" s="6">
        <f t="shared" ca="1" si="196"/>
        <v>12.41940225531313</v>
      </c>
      <c r="P906" s="6">
        <f t="shared" ca="1" si="196"/>
        <v>17.471646009651018</v>
      </c>
      <c r="Q906" s="6">
        <f t="shared" ca="1" si="196"/>
        <v>17.009235751871941</v>
      </c>
      <c r="R906" s="57"/>
      <c r="S906" s="57">
        <f t="shared" ca="1" si="194"/>
        <v>17.471646009651018</v>
      </c>
      <c r="T906" s="7">
        <f ca="1">SMALL($S$5:$S$1004,ROWS($S$5:S906))</f>
        <v>20.484806104895505</v>
      </c>
      <c r="U906" s="10">
        <f ca="1">ROWS($S$5:S906)/COUNT($S$5:$S$1004)</f>
        <v>0.90200000000000002</v>
      </c>
      <c r="V906" s="8"/>
      <c r="W906" s="8"/>
      <c r="Y906" s="8"/>
      <c r="Z906" s="8"/>
      <c r="AA906" s="8"/>
      <c r="AB906" s="8"/>
      <c r="AC906" s="8"/>
      <c r="AD906" s="8"/>
      <c r="AF906" s="7"/>
      <c r="AG906" s="7"/>
      <c r="AH906" s="7"/>
      <c r="AI906" s="57"/>
      <c r="AJ906" s="7"/>
      <c r="AK906" s="7"/>
      <c r="AL906" s="58"/>
      <c r="AM906" s="58"/>
      <c r="AN906" s="58"/>
      <c r="AO906" s="58"/>
      <c r="AP906" s="58"/>
      <c r="AQ906" s="58"/>
    </row>
    <row r="907" spans="1:43" hidden="1" x14ac:dyDescent="0.25">
      <c r="A907" s="57">
        <f t="shared" ca="1" si="195"/>
        <v>4.3940913945221158</v>
      </c>
      <c r="B907" s="57">
        <f t="shared" ca="1" si="195"/>
        <v>1.2384424922400363</v>
      </c>
      <c r="C907" s="57">
        <f t="shared" ca="1" si="195"/>
        <v>1.4283918704618839</v>
      </c>
      <c r="D907" s="57">
        <f t="shared" ca="1" si="195"/>
        <v>1.2711914756107543</v>
      </c>
      <c r="E907" s="57">
        <f t="shared" ca="1" si="195"/>
        <v>6.7023556763739398</v>
      </c>
      <c r="F907" s="57">
        <f t="shared" ca="1" si="195"/>
        <v>3.1461188512038198</v>
      </c>
      <c r="G907" s="57">
        <f t="shared" ca="1" si="195"/>
        <v>2.6411634302049807</v>
      </c>
      <c r="H907" s="57">
        <f t="shared" ca="1" si="195"/>
        <v>2.8879077593711568</v>
      </c>
      <c r="I907" s="57">
        <f t="shared" ca="1" si="195"/>
        <v>5.7984017986069532</v>
      </c>
      <c r="J907" s="57">
        <f t="shared" ca="1" si="195"/>
        <v>7.8506599515547197</v>
      </c>
      <c r="K907" s="57">
        <f t="shared" ca="1" si="195"/>
        <v>2.7576192654933793</v>
      </c>
      <c r="L907" s="57"/>
      <c r="M907" s="6">
        <f t="shared" ca="1" si="196"/>
        <v>16.314306646743702</v>
      </c>
      <c r="N907" s="6">
        <f t="shared" ca="1" si="196"/>
        <v>16.157106251892571</v>
      </c>
      <c r="O907" s="6">
        <f t="shared" ca="1" si="196"/>
        <v>15.791458120168695</v>
      </c>
      <c r="P907" s="6">
        <f t="shared" ca="1" si="196"/>
        <v>12.940582407544188</v>
      </c>
      <c r="Q907" s="6">
        <f t="shared" ca="1" si="196"/>
        <v>13.586325193478512</v>
      </c>
      <c r="R907" s="57"/>
      <c r="S907" s="57">
        <f t="shared" ca="1" si="194"/>
        <v>16.314306646743702</v>
      </c>
      <c r="T907" s="7">
        <f ca="1">SMALL($S$5:$S$1004,ROWS($S$5:S907))</f>
        <v>20.494112328271967</v>
      </c>
      <c r="U907" s="10">
        <f ca="1">ROWS($S$5:S907)/COUNT($S$5:$S$1004)</f>
        <v>0.90300000000000002</v>
      </c>
      <c r="V907" s="8"/>
      <c r="W907" s="8"/>
      <c r="Y907" s="8"/>
      <c r="Z907" s="8"/>
      <c r="AA907" s="8"/>
      <c r="AB907" s="8"/>
      <c r="AC907" s="8"/>
      <c r="AD907" s="8"/>
      <c r="AF907" s="7"/>
      <c r="AG907" s="7"/>
      <c r="AH907" s="7"/>
      <c r="AI907" s="57"/>
      <c r="AJ907" s="7"/>
      <c r="AK907" s="7"/>
      <c r="AL907" s="58"/>
      <c r="AM907" s="58"/>
      <c r="AN907" s="58"/>
      <c r="AO907" s="58"/>
      <c r="AP907" s="58"/>
      <c r="AQ907" s="58"/>
    </row>
    <row r="908" spans="1:43" hidden="1" x14ac:dyDescent="0.25">
      <c r="A908" s="57">
        <f t="shared" ca="1" si="195"/>
        <v>4.4183019811964783</v>
      </c>
      <c r="B908" s="57">
        <f t="shared" ca="1" si="195"/>
        <v>4.7546468165889273</v>
      </c>
      <c r="C908" s="57">
        <f t="shared" ca="1" si="195"/>
        <v>1.6800414467976448</v>
      </c>
      <c r="D908" s="57">
        <f t="shared" ca="1" si="195"/>
        <v>2.3627168836074262</v>
      </c>
      <c r="E908" s="57">
        <f t="shared" ca="1" si="195"/>
        <v>4.4387030967823797</v>
      </c>
      <c r="F908" s="57">
        <f t="shared" ca="1" si="195"/>
        <v>2.8303960775659833</v>
      </c>
      <c r="G908" s="57">
        <f t="shared" ca="1" si="195"/>
        <v>1.1822588914878247</v>
      </c>
      <c r="H908" s="57">
        <f t="shared" ca="1" si="195"/>
        <v>2.3151142098450737</v>
      </c>
      <c r="I908" s="57">
        <f t="shared" ca="1" si="195"/>
        <v>4.1812678196129553</v>
      </c>
      <c r="J908" s="57">
        <f t="shared" ca="1" si="195"/>
        <v>4.8932173886368409</v>
      </c>
      <c r="K908" s="57">
        <f t="shared" ca="1" si="195"/>
        <v>2.9758151011423126</v>
      </c>
      <c r="L908" s="57"/>
      <c r="M908" s="6">
        <f t="shared" ca="1" si="196"/>
        <v>12.173819708118788</v>
      </c>
      <c r="N908" s="6">
        <f t="shared" ca="1" si="196"/>
        <v>12.856495144928569</v>
      </c>
      <c r="O908" s="6">
        <f t="shared" ca="1" si="196"/>
        <v>14.086567302008149</v>
      </c>
      <c r="P908" s="6">
        <f t="shared" ca="1" si="196"/>
        <v>14.742125814910178</v>
      </c>
      <c r="Q908" s="6">
        <f t="shared" ca="1" si="196"/>
        <v>14.484279224358694</v>
      </c>
      <c r="R908" s="57"/>
      <c r="S908" s="57">
        <f t="shared" ca="1" si="194"/>
        <v>14.742125814910178</v>
      </c>
      <c r="T908" s="7">
        <f ca="1">SMALL($S$5:$S$1004,ROWS($S$5:S908))</f>
        <v>20.494366150265023</v>
      </c>
      <c r="U908" s="10">
        <f ca="1">ROWS($S$5:S908)/COUNT($S$5:$S$1004)</f>
        <v>0.90400000000000003</v>
      </c>
      <c r="V908" s="8"/>
      <c r="W908" s="8"/>
      <c r="Y908" s="8"/>
      <c r="Z908" s="8"/>
      <c r="AA908" s="8"/>
      <c r="AB908" s="8"/>
      <c r="AC908" s="8"/>
      <c r="AD908" s="8"/>
      <c r="AF908" s="7"/>
      <c r="AG908" s="7"/>
      <c r="AH908" s="7"/>
      <c r="AI908" s="57"/>
      <c r="AJ908" s="7"/>
      <c r="AK908" s="7"/>
      <c r="AL908" s="58"/>
      <c r="AM908" s="58"/>
      <c r="AN908" s="58"/>
      <c r="AO908" s="58"/>
      <c r="AP908" s="58"/>
      <c r="AQ908" s="58"/>
    </row>
    <row r="909" spans="1:43" hidden="1" x14ac:dyDescent="0.25">
      <c r="A909" s="57">
        <f t="shared" ca="1" si="195"/>
        <v>3.5361696214231526</v>
      </c>
      <c r="B909" s="57">
        <f t="shared" ca="1" si="195"/>
        <v>2.3661554064317341</v>
      </c>
      <c r="C909" s="57">
        <f t="shared" ca="1" si="195"/>
        <v>2.8218015628912378</v>
      </c>
      <c r="D909" s="57">
        <f t="shared" ca="1" si="195"/>
        <v>1.0275911143893344</v>
      </c>
      <c r="E909" s="57">
        <f t="shared" ca="1" si="195"/>
        <v>4.6850600267744156</v>
      </c>
      <c r="F909" s="57">
        <f t="shared" ca="1" si="195"/>
        <v>5.4877032811019344</v>
      </c>
      <c r="G909" s="57">
        <f t="shared" ca="1" si="195"/>
        <v>1.7605530118089761</v>
      </c>
      <c r="H909" s="57">
        <f t="shared" ca="1" si="195"/>
        <v>2.6867366479350019</v>
      </c>
      <c r="I909" s="57">
        <f t="shared" ca="1" si="195"/>
        <v>3.9179418539432325</v>
      </c>
      <c r="J909" s="57">
        <f t="shared" ca="1" si="195"/>
        <v>5.4085772685213342</v>
      </c>
      <c r="K909" s="57">
        <f t="shared" ca="1" si="195"/>
        <v>3.7244520582122669</v>
      </c>
      <c r="L909" s="57"/>
      <c r="M909" s="6">
        <f t="shared" ca="1" si="196"/>
        <v>13.527101464644701</v>
      </c>
      <c r="N909" s="6">
        <f t="shared" ca="1" si="196"/>
        <v>11.732891016142798</v>
      </c>
      <c r="O909" s="6">
        <f t="shared" ca="1" si="196"/>
        <v>12.459792701727483</v>
      </c>
      <c r="P909" s="6">
        <f t="shared" ca="1" si="196"/>
        <v>15.496252599689166</v>
      </c>
      <c r="Q909" s="6">
        <f t="shared" ca="1" si="196"/>
        <v>13.462404139353417</v>
      </c>
      <c r="R909" s="57"/>
      <c r="S909" s="57">
        <f t="shared" ca="1" si="194"/>
        <v>15.496252599689166</v>
      </c>
      <c r="T909" s="7">
        <f ca="1">SMALL($S$5:$S$1004,ROWS($S$5:S909))</f>
        <v>20.525980875191308</v>
      </c>
      <c r="U909" s="10">
        <f ca="1">ROWS($S$5:S909)/COUNT($S$5:$S$1004)</f>
        <v>0.90500000000000003</v>
      </c>
      <c r="V909" s="8"/>
      <c r="W909" s="8"/>
      <c r="Y909" s="8"/>
      <c r="Z909" s="8"/>
      <c r="AA909" s="8"/>
      <c r="AB909" s="8"/>
      <c r="AC909" s="8"/>
      <c r="AD909" s="8"/>
      <c r="AF909" s="7"/>
      <c r="AG909" s="7"/>
      <c r="AH909" s="7"/>
      <c r="AI909" s="57"/>
      <c r="AJ909" s="7"/>
      <c r="AK909" s="7"/>
      <c r="AL909" s="58"/>
      <c r="AM909" s="58"/>
      <c r="AN909" s="58"/>
      <c r="AO909" s="58"/>
      <c r="AP909" s="58"/>
      <c r="AQ909" s="58"/>
    </row>
    <row r="910" spans="1:43" hidden="1" x14ac:dyDescent="0.25">
      <c r="A910" s="57">
        <f t="shared" ca="1" si="195"/>
        <v>4.4136208824520748</v>
      </c>
      <c r="B910" s="57">
        <f t="shared" ca="1" si="195"/>
        <v>4.0922904641412554</v>
      </c>
      <c r="C910" s="57">
        <f t="shared" ca="1" si="195"/>
        <v>4.727619043986599</v>
      </c>
      <c r="D910" s="57">
        <f t="shared" ca="1" si="195"/>
        <v>1.5757476854224968</v>
      </c>
      <c r="E910" s="57">
        <f t="shared" ca="1" si="195"/>
        <v>4.3479742459129636</v>
      </c>
      <c r="F910" s="57">
        <f t="shared" ca="1" si="195"/>
        <v>4.2452633628706451</v>
      </c>
      <c r="G910" s="57">
        <f t="shared" ca="1" si="195"/>
        <v>0.59257980256936527</v>
      </c>
      <c r="H910" s="57">
        <f t="shared" ca="1" si="195"/>
        <v>4.5636665921371247</v>
      </c>
      <c r="I910" s="57">
        <f t="shared" ca="1" si="195"/>
        <v>5.5599352730882412</v>
      </c>
      <c r="J910" s="57">
        <f t="shared" ca="1" si="195"/>
        <v>5.0053237637130152</v>
      </c>
      <c r="K910" s="57">
        <f t="shared" ca="1" si="195"/>
        <v>3.2835650386677631</v>
      </c>
      <c r="L910" s="57"/>
      <c r="M910" s="6">
        <f t="shared" ca="1" si="196"/>
        <v>14.739143492721054</v>
      </c>
      <c r="N910" s="6">
        <f t="shared" ca="1" si="196"/>
        <v>11.587272134156951</v>
      </c>
      <c r="O910" s="6">
        <f t="shared" ca="1" si="196"/>
        <v>13.445588473767234</v>
      </c>
      <c r="P910" s="6">
        <f t="shared" ca="1" si="196"/>
        <v>17.181054138767905</v>
      </c>
      <c r="Q910" s="6">
        <f t="shared" ca="1" si="196"/>
        <v>16.287496340859107</v>
      </c>
      <c r="R910" s="57"/>
      <c r="S910" s="57">
        <f t="shared" ca="1" si="194"/>
        <v>17.181054138767905</v>
      </c>
      <c r="T910" s="7">
        <f ca="1">SMALL($S$5:$S$1004,ROWS($S$5:S910))</f>
        <v>20.557225691035985</v>
      </c>
      <c r="U910" s="10">
        <f ca="1">ROWS($S$5:S910)/COUNT($S$5:$S$1004)</f>
        <v>0.90600000000000003</v>
      </c>
      <c r="V910" s="8"/>
      <c r="W910" s="8"/>
      <c r="Y910" s="8"/>
      <c r="Z910" s="8"/>
      <c r="AA910" s="8"/>
      <c r="AB910" s="8"/>
      <c r="AC910" s="8"/>
      <c r="AD910" s="8"/>
      <c r="AF910" s="7"/>
      <c r="AG910" s="7"/>
      <c r="AH910" s="7"/>
      <c r="AI910" s="57"/>
      <c r="AJ910" s="7"/>
      <c r="AK910" s="7"/>
      <c r="AL910" s="58"/>
      <c r="AM910" s="58"/>
      <c r="AN910" s="58"/>
      <c r="AO910" s="58"/>
      <c r="AP910" s="58"/>
      <c r="AQ910" s="58"/>
    </row>
    <row r="911" spans="1:43" hidden="1" x14ac:dyDescent="0.25">
      <c r="A911" s="57">
        <f t="shared" ca="1" si="195"/>
        <v>3.5659545344977008</v>
      </c>
      <c r="B911" s="57">
        <f t="shared" ca="1" si="195"/>
        <v>1.2458167586520381</v>
      </c>
      <c r="C911" s="57">
        <f t="shared" ca="1" si="195"/>
        <v>2.6018325713050521</v>
      </c>
      <c r="D911" s="57">
        <f t="shared" ca="1" si="195"/>
        <v>1.3439197355801362</v>
      </c>
      <c r="E911" s="57">
        <f t="shared" ca="1" si="195"/>
        <v>5.4805925180397459</v>
      </c>
      <c r="F911" s="57">
        <f t="shared" ca="1" si="195"/>
        <v>2.2742982786960155</v>
      </c>
      <c r="G911" s="57">
        <f t="shared" ca="1" si="195"/>
        <v>1.9835235261033621</v>
      </c>
      <c r="H911" s="57">
        <f t="shared" ca="1" si="195"/>
        <v>4.3793032511367063</v>
      </c>
      <c r="I911" s="57">
        <f t="shared" ca="1" si="195"/>
        <v>6.853060210906591</v>
      </c>
      <c r="J911" s="57">
        <f t="shared" ca="1" si="195"/>
        <v>5.0141886171534757</v>
      </c>
      <c r="K911" s="57">
        <f t="shared" ca="1" si="195"/>
        <v>4.3941164509251198</v>
      </c>
      <c r="L911" s="57"/>
      <c r="M911" s="6">
        <f t="shared" ca="1" si="196"/>
        <v>13.165499249059591</v>
      </c>
      <c r="N911" s="6">
        <f t="shared" ca="1" si="196"/>
        <v>11.907586413334675</v>
      </c>
      <c r="O911" s="6">
        <f t="shared" ca="1" si="196"/>
        <v>11.74059789384526</v>
      </c>
      <c r="P911" s="6">
        <f t="shared" ca="1" si="196"/>
        <v>14.767291699179765</v>
      </c>
      <c r="Q911" s="6">
        <f t="shared" ca="1" si="196"/>
        <v>15.499828978753611</v>
      </c>
      <c r="R911" s="57"/>
      <c r="S911" s="57">
        <f t="shared" ca="1" si="194"/>
        <v>15.499828978753611</v>
      </c>
      <c r="T911" s="7">
        <f ca="1">SMALL($S$5:$S$1004,ROWS($S$5:S911))</f>
        <v>20.563119756397469</v>
      </c>
      <c r="U911" s="10">
        <f ca="1">ROWS($S$5:S911)/COUNT($S$5:$S$1004)</f>
        <v>0.90700000000000003</v>
      </c>
      <c r="V911" s="8"/>
      <c r="W911" s="8"/>
      <c r="Y911" s="8"/>
      <c r="Z911" s="8"/>
      <c r="AA911" s="8"/>
      <c r="AB911" s="8"/>
      <c r="AC911" s="8"/>
      <c r="AD911" s="8"/>
      <c r="AF911" s="7"/>
      <c r="AG911" s="7"/>
      <c r="AH911" s="7"/>
      <c r="AI911" s="57"/>
      <c r="AJ911" s="7"/>
      <c r="AK911" s="7"/>
      <c r="AL911" s="58"/>
      <c r="AM911" s="58"/>
      <c r="AN911" s="58"/>
      <c r="AO911" s="58"/>
      <c r="AP911" s="58"/>
      <c r="AQ911" s="58"/>
    </row>
    <row r="912" spans="1:43" hidden="1" x14ac:dyDescent="0.25">
      <c r="A912" s="57">
        <f t="shared" ca="1" si="195"/>
        <v>3.3889563343232525</v>
      </c>
      <c r="B912" s="57">
        <f t="shared" ca="1" si="195"/>
        <v>3.3469340737606563</v>
      </c>
      <c r="C912" s="57">
        <f t="shared" ca="1" si="195"/>
        <v>3.5629072035455569</v>
      </c>
      <c r="D912" s="57">
        <f t="shared" ca="1" si="195"/>
        <v>2.7941495014883913</v>
      </c>
      <c r="E912" s="57">
        <f t="shared" ca="1" si="195"/>
        <v>5.8066409664244638</v>
      </c>
      <c r="F912" s="57">
        <f t="shared" ca="1" si="195"/>
        <v>5.7306206107792619</v>
      </c>
      <c r="G912" s="57">
        <f t="shared" ca="1" si="195"/>
        <v>2.1053079204179768</v>
      </c>
      <c r="H912" s="57">
        <f t="shared" ca="1" si="195"/>
        <v>5.5846820810516791</v>
      </c>
      <c r="I912" s="57">
        <f t="shared" ca="1" si="195"/>
        <v>5.0895799643621285</v>
      </c>
      <c r="J912" s="57">
        <f t="shared" ca="1" si="195"/>
        <v>5.5047769295252778</v>
      </c>
      <c r="K912" s="57">
        <f t="shared" ca="1" si="195"/>
        <v>2.5195729408298759</v>
      </c>
      <c r="L912" s="57"/>
      <c r="M912" s="6">
        <f t="shared" ca="1" si="196"/>
        <v>14.561948387812064</v>
      </c>
      <c r="N912" s="6">
        <f t="shared" ca="1" si="196"/>
        <v>13.793190685754897</v>
      </c>
      <c r="O912" s="6">
        <f t="shared" ca="1" si="196"/>
        <v>14.658351969710399</v>
      </c>
      <c r="P912" s="6">
        <f t="shared" ca="1" si="196"/>
        <v>16.686707589731924</v>
      </c>
      <c r="Q912" s="6">
        <f t="shared" ca="1" si="196"/>
        <v>17.257830062066674</v>
      </c>
      <c r="R912" s="57"/>
      <c r="S912" s="57">
        <f t="shared" ca="1" si="194"/>
        <v>17.257830062066674</v>
      </c>
      <c r="T912" s="7">
        <f ca="1">SMALL($S$5:$S$1004,ROWS($S$5:S912))</f>
        <v>20.56584336955525</v>
      </c>
      <c r="U912" s="10">
        <f ca="1">ROWS($S$5:S912)/COUNT($S$5:$S$1004)</f>
        <v>0.90800000000000003</v>
      </c>
      <c r="V912" s="8"/>
      <c r="W912" s="8"/>
      <c r="Y912" s="8"/>
      <c r="Z912" s="8"/>
      <c r="AA912" s="8"/>
      <c r="AB912" s="8"/>
      <c r="AC912" s="8"/>
      <c r="AD912" s="8"/>
      <c r="AF912" s="7"/>
      <c r="AG912" s="7"/>
      <c r="AH912" s="7"/>
      <c r="AI912" s="57"/>
      <c r="AJ912" s="7"/>
      <c r="AK912" s="7"/>
      <c r="AL912" s="58"/>
      <c r="AM912" s="58"/>
      <c r="AN912" s="58"/>
      <c r="AO912" s="58"/>
      <c r="AP912" s="58"/>
      <c r="AQ912" s="58"/>
    </row>
    <row r="913" spans="1:43" hidden="1" x14ac:dyDescent="0.25">
      <c r="A913" s="57">
        <f t="shared" ca="1" si="195"/>
        <v>5.7356306350750739</v>
      </c>
      <c r="B913" s="57">
        <f t="shared" ca="1" si="195"/>
        <v>2.6163680579938107</v>
      </c>
      <c r="C913" s="57">
        <f t="shared" ca="1" si="195"/>
        <v>4.0248535021382184</v>
      </c>
      <c r="D913" s="57">
        <f t="shared" ca="1" si="195"/>
        <v>2.5968036520100037</v>
      </c>
      <c r="E913" s="57">
        <f t="shared" ca="1" si="195"/>
        <v>4.9885170816719455</v>
      </c>
      <c r="F913" s="57">
        <f t="shared" ca="1" si="195"/>
        <v>3.7083957649881043</v>
      </c>
      <c r="G913" s="57">
        <f t="shared" ca="1" si="195"/>
        <v>2.0309312222754694</v>
      </c>
      <c r="H913" s="57">
        <f t="shared" ca="1" si="195"/>
        <v>3.0920557489316938</v>
      </c>
      <c r="I913" s="57">
        <f t="shared" ca="1" si="195"/>
        <v>3.2664604055906721</v>
      </c>
      <c r="J913" s="57">
        <f t="shared" ca="1" si="195"/>
        <v>6.0634871643617485</v>
      </c>
      <c r="K913" s="57">
        <f t="shared" ca="1" si="195"/>
        <v>2.8053471805887629</v>
      </c>
      <c r="L913" s="57"/>
      <c r="M913" s="6">
        <f t="shared" ca="1" si="196"/>
        <v>17.854902523850512</v>
      </c>
      <c r="N913" s="6">
        <f t="shared" ca="1" si="196"/>
        <v>16.426852673722298</v>
      </c>
      <c r="O913" s="6">
        <f t="shared" ca="1" si="196"/>
        <v>13.668372304027503</v>
      </c>
      <c r="P913" s="6">
        <f t="shared" ca="1" si="196"/>
        <v>12.39657140916135</v>
      </c>
      <c r="Q913" s="6">
        <f t="shared" ca="1" si="196"/>
        <v>13.502288069186212</v>
      </c>
      <c r="R913" s="57"/>
      <c r="S913" s="57">
        <f t="shared" ca="1" si="194"/>
        <v>17.854902523850512</v>
      </c>
      <c r="T913" s="7">
        <f ca="1">SMALL($S$5:$S$1004,ROWS($S$5:S913))</f>
        <v>20.570169932519971</v>
      </c>
      <c r="U913" s="10">
        <f ca="1">ROWS($S$5:S913)/COUNT($S$5:$S$1004)</f>
        <v>0.90900000000000003</v>
      </c>
      <c r="V913" s="8"/>
      <c r="W913" s="8"/>
      <c r="Y913" s="8"/>
      <c r="Z913" s="8"/>
      <c r="AA913" s="8"/>
      <c r="AB913" s="8"/>
      <c r="AC913" s="8"/>
      <c r="AD913" s="8"/>
      <c r="AF913" s="7"/>
      <c r="AG913" s="7"/>
      <c r="AH913" s="7"/>
      <c r="AI913" s="57"/>
      <c r="AJ913" s="7"/>
      <c r="AK913" s="7"/>
      <c r="AL913" s="58"/>
      <c r="AM913" s="58"/>
      <c r="AN913" s="58"/>
      <c r="AO913" s="58"/>
      <c r="AP913" s="58"/>
      <c r="AQ913" s="58"/>
    </row>
    <row r="914" spans="1:43" hidden="1" x14ac:dyDescent="0.25">
      <c r="A914" s="57">
        <f t="shared" ca="1" si="195"/>
        <v>5.6326703663357218</v>
      </c>
      <c r="B914" s="57">
        <f t="shared" ca="1" si="195"/>
        <v>3.917996774792845</v>
      </c>
      <c r="C914" s="57">
        <f t="shared" ca="1" si="195"/>
        <v>2.1584713823375079</v>
      </c>
      <c r="D914" s="57">
        <f t="shared" ca="1" si="195"/>
        <v>2.0875661952641043</v>
      </c>
      <c r="E914" s="57">
        <f t="shared" ca="1" si="195"/>
        <v>4.815191189372765</v>
      </c>
      <c r="F914" s="57">
        <f t="shared" ca="1" si="195"/>
        <v>2.1618383614736008</v>
      </c>
      <c r="G914" s="57">
        <f t="shared" ca="1" si="195"/>
        <v>1.1635457787986581</v>
      </c>
      <c r="H914" s="57">
        <f t="shared" ca="1" si="195"/>
        <v>4.2144555949600484</v>
      </c>
      <c r="I914" s="57">
        <f t="shared" ca="1" si="195"/>
        <v>4.4034347570453765</v>
      </c>
      <c r="J914" s="57">
        <f t="shared" ca="1" si="195"/>
        <v>7.448413544306705</v>
      </c>
      <c r="K914" s="57">
        <f t="shared" ca="1" si="195"/>
        <v>3.2301478086747699</v>
      </c>
      <c r="L914" s="57"/>
      <c r="M914" s="6">
        <f t="shared" ca="1" si="196"/>
        <v>16.403101071778593</v>
      </c>
      <c r="N914" s="6">
        <f t="shared" ca="1" si="196"/>
        <v>16.33219588470519</v>
      </c>
      <c r="O914" s="6">
        <f t="shared" ca="1" si="196"/>
        <v>16.181601508472315</v>
      </c>
      <c r="P914" s="6">
        <f t="shared" ca="1" si="196"/>
        <v>13.713417701986593</v>
      </c>
      <c r="Q914" s="6">
        <f t="shared" ca="1" si="196"/>
        <v>16.177791367800427</v>
      </c>
      <c r="R914" s="57"/>
      <c r="S914" s="57">
        <f t="shared" ca="1" si="194"/>
        <v>16.403101071778593</v>
      </c>
      <c r="T914" s="7">
        <f ca="1">SMALL($S$5:$S$1004,ROWS($S$5:S914))</f>
        <v>20.572339652198536</v>
      </c>
      <c r="U914" s="10">
        <f ca="1">ROWS($S$5:S914)/COUNT($S$5:$S$1004)</f>
        <v>0.91</v>
      </c>
      <c r="V914" s="8"/>
      <c r="W914" s="8"/>
      <c r="Y914" s="8"/>
      <c r="Z914" s="8"/>
      <c r="AA914" s="8"/>
      <c r="AB914" s="8"/>
      <c r="AC914" s="8"/>
      <c r="AD914" s="8"/>
      <c r="AF914" s="7"/>
      <c r="AG914" s="7"/>
      <c r="AH914" s="7"/>
      <c r="AI914" s="57"/>
      <c r="AJ914" s="7"/>
      <c r="AK914" s="7"/>
      <c r="AL914" s="58"/>
      <c r="AM914" s="58"/>
      <c r="AN914" s="58"/>
      <c r="AO914" s="58"/>
      <c r="AP914" s="58"/>
      <c r="AQ914" s="58"/>
    </row>
    <row r="915" spans="1:43" hidden="1" x14ac:dyDescent="0.25">
      <c r="A915" s="57">
        <f t="shared" ref="A915:K924" ca="1" si="197">A$2+(A$3-A$2)*RAND()</f>
        <v>4.6748978226242368</v>
      </c>
      <c r="B915" s="57">
        <f t="shared" ca="1" si="197"/>
        <v>4.1282843448613153</v>
      </c>
      <c r="C915" s="57">
        <f t="shared" ca="1" si="197"/>
        <v>3.6843951436478393</v>
      </c>
      <c r="D915" s="57">
        <f t="shared" ca="1" si="197"/>
        <v>1.9363820191746599</v>
      </c>
      <c r="E915" s="57">
        <f t="shared" ca="1" si="197"/>
        <v>4.8882156284549261</v>
      </c>
      <c r="F915" s="57">
        <f t="shared" ca="1" si="197"/>
        <v>4.270192671295586</v>
      </c>
      <c r="G915" s="57">
        <f t="shared" ca="1" si="197"/>
        <v>1.1071074523612068</v>
      </c>
      <c r="H915" s="57">
        <f t="shared" ca="1" si="197"/>
        <v>2.1679184752923026</v>
      </c>
      <c r="I915" s="57">
        <f t="shared" ca="1" si="197"/>
        <v>4.2030545908815107</v>
      </c>
      <c r="J915" s="57">
        <f t="shared" ca="1" si="197"/>
        <v>5.2810217443681626</v>
      </c>
      <c r="K915" s="57">
        <f t="shared" ca="1" si="197"/>
        <v>5.0300465664594487</v>
      </c>
      <c r="L915" s="57"/>
      <c r="M915" s="6">
        <f t="shared" ref="M915:Q924" ca="1" si="198">SUMIF(M$4,"*"&amp;$A$4&amp;"*",$A915)+SUMIF(M$4,"*"&amp;$B$4&amp;"*",$B915)+SUMIF(M$4,"*"&amp;$C$4&amp;"*",$C915)+SUMIF(M$4,"*"&amp;$D$4&amp;"*",$D915)+SUMIF(M$4,"*"&amp;$E$4&amp;"*",$E915)+SUMIF(M$4,"*"&amp;$F$4&amp;"*",$F915)+SUMIF(M$4,"*"&amp;$G$4&amp;"*",$G915)+SUMIF(M$4,"*"&amp;$H$4&amp;"*",$H915)+SUMIF(M$4,"*"&amp;$I$4&amp;"*",$I915)+SUMIF(M$4,"*"&amp;$J$4&amp;"*",$J915)+SUMIF(M$4,"*"&amp;$K$4&amp;"*",$K915)</f>
        <v>14.747422163001445</v>
      </c>
      <c r="N915" s="6">
        <f t="shared" ca="1" si="198"/>
        <v>12.999409038528267</v>
      </c>
      <c r="O915" s="6">
        <f t="shared" ca="1" si="198"/>
        <v>14.297521717684404</v>
      </c>
      <c r="P915" s="6">
        <f t="shared" ca="1" si="198"/>
        <v>17.631578173497861</v>
      </c>
      <c r="Q915" s="6">
        <f t="shared" ca="1" si="198"/>
        <v>16.214465015067994</v>
      </c>
      <c r="R915" s="57"/>
      <c r="S915" s="57">
        <f t="shared" ca="1" si="194"/>
        <v>17.631578173497861</v>
      </c>
      <c r="T915" s="7">
        <f ca="1">SMALL($S$5:$S$1004,ROWS($S$5:S915))</f>
        <v>20.593519670045104</v>
      </c>
      <c r="U915" s="10">
        <f ca="1">ROWS($S$5:S915)/COUNT($S$5:$S$1004)</f>
        <v>0.91100000000000003</v>
      </c>
      <c r="V915" s="8"/>
      <c r="W915" s="8"/>
      <c r="Y915" s="8"/>
      <c r="Z915" s="8"/>
      <c r="AA915" s="8"/>
      <c r="AB915" s="8"/>
      <c r="AC915" s="8"/>
      <c r="AD915" s="8"/>
      <c r="AF915" s="7"/>
      <c r="AG915" s="7"/>
      <c r="AH915" s="7"/>
      <c r="AI915" s="57"/>
      <c r="AJ915" s="7"/>
      <c r="AK915" s="7"/>
      <c r="AL915" s="58"/>
      <c r="AM915" s="58"/>
      <c r="AN915" s="58"/>
      <c r="AO915" s="58"/>
      <c r="AP915" s="58"/>
      <c r="AQ915" s="58"/>
    </row>
    <row r="916" spans="1:43" hidden="1" x14ac:dyDescent="0.25">
      <c r="A916" s="57">
        <f t="shared" ca="1" si="197"/>
        <v>3.7711008112650131</v>
      </c>
      <c r="B916" s="57">
        <f t="shared" ca="1" si="197"/>
        <v>2.0020049863940037</v>
      </c>
      <c r="C916" s="57">
        <f t="shared" ca="1" si="197"/>
        <v>1.1977600019376964</v>
      </c>
      <c r="D916" s="57">
        <f t="shared" ca="1" si="197"/>
        <v>2.6998177082243835</v>
      </c>
      <c r="E916" s="57">
        <f t="shared" ca="1" si="197"/>
        <v>5.6301103889416284</v>
      </c>
      <c r="F916" s="57">
        <f t="shared" ca="1" si="197"/>
        <v>5.0565254945182136</v>
      </c>
      <c r="G916" s="57">
        <f t="shared" ca="1" si="197"/>
        <v>2.9124202359481077</v>
      </c>
      <c r="H916" s="57">
        <f t="shared" ca="1" si="197"/>
        <v>3.318085533550124</v>
      </c>
      <c r="I916" s="57">
        <f t="shared" ca="1" si="197"/>
        <v>5.5959196735751604</v>
      </c>
      <c r="J916" s="57">
        <f t="shared" ca="1" si="197"/>
        <v>5.8141769890843609</v>
      </c>
      <c r="K916" s="57">
        <f t="shared" ca="1" si="197"/>
        <v>2.9413866633163916</v>
      </c>
      <c r="L916" s="57"/>
      <c r="M916" s="6">
        <f t="shared" ca="1" si="198"/>
        <v>13.695458038235179</v>
      </c>
      <c r="N916" s="6">
        <f t="shared" ca="1" si="198"/>
        <v>15.197515744521866</v>
      </c>
      <c r="O916" s="6">
        <f t="shared" ca="1" si="198"/>
        <v>13.446292364419993</v>
      </c>
      <c r="P916" s="6">
        <f t="shared" ca="1" si="198"/>
        <v>15.59583681780377</v>
      </c>
      <c r="Q916" s="6">
        <f t="shared" ca="1" si="198"/>
        <v>13.891587572202146</v>
      </c>
      <c r="R916" s="57"/>
      <c r="S916" s="57">
        <f t="shared" ca="1" si="194"/>
        <v>15.59583681780377</v>
      </c>
      <c r="T916" s="7">
        <f ca="1">SMALL($S$5:$S$1004,ROWS($S$5:S916))</f>
        <v>20.595039174439172</v>
      </c>
      <c r="U916" s="10">
        <f ca="1">ROWS($S$5:S916)/COUNT($S$5:$S$1004)</f>
        <v>0.91200000000000003</v>
      </c>
      <c r="V916" s="8"/>
      <c r="W916" s="8"/>
      <c r="Y916" s="8"/>
      <c r="Z916" s="8"/>
      <c r="AA916" s="8"/>
      <c r="AB916" s="8"/>
      <c r="AC916" s="8"/>
      <c r="AD916" s="8"/>
      <c r="AF916" s="7"/>
      <c r="AG916" s="7"/>
      <c r="AH916" s="7"/>
      <c r="AI916" s="57"/>
      <c r="AJ916" s="7"/>
      <c r="AK916" s="7"/>
      <c r="AL916" s="58"/>
      <c r="AM916" s="58"/>
      <c r="AN916" s="58"/>
      <c r="AO916" s="58"/>
      <c r="AP916" s="58"/>
      <c r="AQ916" s="58"/>
    </row>
    <row r="917" spans="1:43" hidden="1" x14ac:dyDescent="0.25">
      <c r="A917" s="57">
        <f t="shared" ca="1" si="197"/>
        <v>5.205101706223159</v>
      </c>
      <c r="B917" s="57">
        <f t="shared" ca="1" si="197"/>
        <v>3.8999978138793709</v>
      </c>
      <c r="C917" s="57">
        <f t="shared" ca="1" si="197"/>
        <v>4.6630098212759723</v>
      </c>
      <c r="D917" s="57">
        <f t="shared" ca="1" si="197"/>
        <v>2.6268109249423137</v>
      </c>
      <c r="E917" s="57">
        <f t="shared" ca="1" si="197"/>
        <v>5.3249904983732215</v>
      </c>
      <c r="F917" s="57">
        <f t="shared" ca="1" si="197"/>
        <v>5.0920311719206817</v>
      </c>
      <c r="G917" s="57">
        <f t="shared" ca="1" si="197"/>
        <v>2.7825861486926184</v>
      </c>
      <c r="H917" s="57">
        <f t="shared" ca="1" si="197"/>
        <v>5.371926787325136</v>
      </c>
      <c r="I917" s="57">
        <f t="shared" ca="1" si="197"/>
        <v>6.2712025118510741</v>
      </c>
      <c r="J917" s="57">
        <f t="shared" ca="1" si="197"/>
        <v>6.2062842753860128</v>
      </c>
      <c r="K917" s="57">
        <f t="shared" ca="1" si="197"/>
        <v>5.0149571098934373</v>
      </c>
      <c r="L917" s="57"/>
      <c r="M917" s="6">
        <f t="shared" ca="1" si="198"/>
        <v>18.856981951577765</v>
      </c>
      <c r="N917" s="6">
        <f t="shared" ca="1" si="198"/>
        <v>16.820783055244107</v>
      </c>
      <c r="O917" s="6">
        <f t="shared" ca="1" si="198"/>
        <v>15.431272587638604</v>
      </c>
      <c r="P917" s="6">
        <f t="shared" ca="1" si="198"/>
        <v>20.278188607544564</v>
      </c>
      <c r="Q917" s="6">
        <f t="shared" ca="1" si="198"/>
        <v>19.611872209471166</v>
      </c>
      <c r="R917" s="57"/>
      <c r="S917" s="57">
        <f t="shared" ca="1" si="194"/>
        <v>20.278188607544564</v>
      </c>
      <c r="T917" s="7">
        <f ca="1">SMALL($S$5:$S$1004,ROWS($S$5:S917))</f>
        <v>20.608497471133411</v>
      </c>
      <c r="U917" s="10">
        <f ca="1">ROWS($S$5:S917)/COUNT($S$5:$S$1004)</f>
        <v>0.91300000000000003</v>
      </c>
      <c r="V917" s="8"/>
      <c r="W917" s="8"/>
      <c r="Y917" s="8"/>
      <c r="Z917" s="8"/>
      <c r="AA917" s="8"/>
      <c r="AB917" s="8"/>
      <c r="AC917" s="8"/>
      <c r="AD917" s="8"/>
      <c r="AF917" s="7"/>
      <c r="AG917" s="7"/>
      <c r="AH917" s="7"/>
      <c r="AI917" s="57"/>
      <c r="AJ917" s="7"/>
      <c r="AK917" s="7"/>
      <c r="AL917" s="58"/>
      <c r="AM917" s="58"/>
      <c r="AN917" s="58"/>
      <c r="AO917" s="58"/>
      <c r="AP917" s="58"/>
      <c r="AQ917" s="58"/>
    </row>
    <row r="918" spans="1:43" hidden="1" x14ac:dyDescent="0.25">
      <c r="A918" s="57">
        <f t="shared" ca="1" si="197"/>
        <v>4.0945117056595492</v>
      </c>
      <c r="B918" s="57">
        <f t="shared" ca="1" si="197"/>
        <v>1.041201705923565</v>
      </c>
      <c r="C918" s="57">
        <f t="shared" ca="1" si="197"/>
        <v>2.0263609410521024</v>
      </c>
      <c r="D918" s="57">
        <f t="shared" ca="1" si="197"/>
        <v>1.7169044036582015</v>
      </c>
      <c r="E918" s="57">
        <f t="shared" ca="1" si="197"/>
        <v>6.1509971742011187</v>
      </c>
      <c r="F918" s="57">
        <f t="shared" ca="1" si="197"/>
        <v>5.2935462761603649</v>
      </c>
      <c r="G918" s="57">
        <f t="shared" ca="1" si="197"/>
        <v>2.4360612472270149</v>
      </c>
      <c r="H918" s="57">
        <f t="shared" ca="1" si="197"/>
        <v>2.2224271921274794</v>
      </c>
      <c r="I918" s="57">
        <f t="shared" ca="1" si="197"/>
        <v>3.0105056242116834</v>
      </c>
      <c r="J918" s="57">
        <f t="shared" ca="1" si="197"/>
        <v>5.880329699794224</v>
      </c>
      <c r="K918" s="57">
        <f t="shared" ca="1" si="197"/>
        <v>4.8952154651743927</v>
      </c>
      <c r="L918" s="57"/>
      <c r="M918" s="6">
        <f t="shared" ca="1" si="198"/>
        <v>14.43726359373289</v>
      </c>
      <c r="N918" s="6">
        <f t="shared" ca="1" si="198"/>
        <v>14.127807056338989</v>
      </c>
      <c r="O918" s="6">
        <f t="shared" ca="1" si="198"/>
        <v>13.072528579918908</v>
      </c>
      <c r="P918" s="6">
        <f t="shared" ca="1" si="198"/>
        <v>14.240469071470006</v>
      </c>
      <c r="Q918" s="6">
        <f t="shared" ca="1" si="198"/>
        <v>14.309841537426557</v>
      </c>
      <c r="R918" s="57"/>
      <c r="S918" s="57">
        <f t="shared" ca="1" si="194"/>
        <v>14.43726359373289</v>
      </c>
      <c r="T918" s="7">
        <f ca="1">SMALL($S$5:$S$1004,ROWS($S$5:S918))</f>
        <v>20.624318058440274</v>
      </c>
      <c r="U918" s="10">
        <f ca="1">ROWS($S$5:S918)/COUNT($S$5:$S$1004)</f>
        <v>0.91400000000000003</v>
      </c>
      <c r="V918" s="8"/>
      <c r="W918" s="8"/>
      <c r="Y918" s="8"/>
      <c r="Z918" s="8"/>
      <c r="AA918" s="8"/>
      <c r="AB918" s="8"/>
      <c r="AC918" s="8"/>
      <c r="AD918" s="8"/>
      <c r="AF918" s="7"/>
      <c r="AG918" s="7"/>
      <c r="AH918" s="7"/>
      <c r="AI918" s="57"/>
      <c r="AJ918" s="7"/>
      <c r="AK918" s="7"/>
      <c r="AL918" s="58"/>
      <c r="AM918" s="58"/>
      <c r="AN918" s="58"/>
      <c r="AO918" s="58"/>
      <c r="AP918" s="58"/>
      <c r="AQ918" s="58"/>
    </row>
    <row r="919" spans="1:43" hidden="1" x14ac:dyDescent="0.25">
      <c r="A919" s="57">
        <f t="shared" ca="1" si="197"/>
        <v>5.1564812632189305</v>
      </c>
      <c r="B919" s="57">
        <f t="shared" ca="1" si="197"/>
        <v>4.3030691892282054</v>
      </c>
      <c r="C919" s="57">
        <f t="shared" ca="1" si="197"/>
        <v>4.4736248116948296</v>
      </c>
      <c r="D919" s="57">
        <f t="shared" ca="1" si="197"/>
        <v>2.0285540102627211</v>
      </c>
      <c r="E919" s="57">
        <f t="shared" ca="1" si="197"/>
        <v>7.0407005252491563</v>
      </c>
      <c r="F919" s="57">
        <f t="shared" ca="1" si="197"/>
        <v>2.5825936043085918</v>
      </c>
      <c r="G919" s="57">
        <f t="shared" ca="1" si="197"/>
        <v>2.1650043804512413</v>
      </c>
      <c r="H919" s="57">
        <f t="shared" ca="1" si="197"/>
        <v>5.9035220254449694</v>
      </c>
      <c r="I919" s="57">
        <f t="shared" ca="1" si="197"/>
        <v>3.8717027012804253</v>
      </c>
      <c r="J919" s="57">
        <f t="shared" ca="1" si="197"/>
        <v>4.1943696989938726</v>
      </c>
      <c r="K919" s="57">
        <f t="shared" ca="1" si="197"/>
        <v>4.0068499993761399</v>
      </c>
      <c r="L919" s="57"/>
      <c r="M919" s="6">
        <f t="shared" ca="1" si="198"/>
        <v>15.989480154358874</v>
      </c>
      <c r="N919" s="6">
        <f t="shared" ca="1" si="198"/>
        <v>13.544409352926765</v>
      </c>
      <c r="O919" s="6">
        <f t="shared" ca="1" si="198"/>
        <v>15.538139413471233</v>
      </c>
      <c r="P919" s="6">
        <f t="shared" ca="1" si="198"/>
        <v>14.764215494193362</v>
      </c>
      <c r="Q919" s="6">
        <f t="shared" ca="1" si="198"/>
        <v>21.254141739298472</v>
      </c>
      <c r="R919" s="57"/>
      <c r="S919" s="57">
        <f t="shared" ca="1" si="194"/>
        <v>21.254141739298472</v>
      </c>
      <c r="T919" s="7">
        <f ca="1">SMALL($S$5:$S$1004,ROWS($S$5:S919))</f>
        <v>20.647304008052842</v>
      </c>
      <c r="U919" s="10">
        <f ca="1">ROWS($S$5:S919)/COUNT($S$5:$S$1004)</f>
        <v>0.91500000000000004</v>
      </c>
      <c r="V919" s="8"/>
      <c r="W919" s="8"/>
      <c r="Y919" s="8"/>
      <c r="Z919" s="8"/>
      <c r="AA919" s="8"/>
      <c r="AB919" s="8"/>
      <c r="AC919" s="8"/>
      <c r="AD919" s="8"/>
      <c r="AF919" s="7"/>
      <c r="AG919" s="7"/>
      <c r="AH919" s="7"/>
      <c r="AI919" s="57"/>
      <c r="AJ919" s="7"/>
      <c r="AK919" s="7"/>
      <c r="AL919" s="58"/>
      <c r="AM919" s="58"/>
      <c r="AN919" s="58"/>
      <c r="AO919" s="58"/>
      <c r="AP919" s="58"/>
      <c r="AQ919" s="58"/>
    </row>
    <row r="920" spans="1:43" hidden="1" x14ac:dyDescent="0.25">
      <c r="A920" s="57">
        <f t="shared" ca="1" si="197"/>
        <v>5.2280335035253636</v>
      </c>
      <c r="B920" s="57">
        <f t="shared" ca="1" si="197"/>
        <v>3.8005246395643861</v>
      </c>
      <c r="C920" s="57">
        <f t="shared" ca="1" si="197"/>
        <v>4.7938964400048452</v>
      </c>
      <c r="D920" s="57">
        <f t="shared" ca="1" si="197"/>
        <v>2.2611099010328459</v>
      </c>
      <c r="E920" s="57">
        <f t="shared" ca="1" si="197"/>
        <v>7.6464750792812168</v>
      </c>
      <c r="F920" s="57">
        <f t="shared" ca="1" si="197"/>
        <v>5.0099693150119133</v>
      </c>
      <c r="G920" s="57">
        <f t="shared" ca="1" si="197"/>
        <v>0.66494825339637975</v>
      </c>
      <c r="H920" s="57">
        <f t="shared" ca="1" si="197"/>
        <v>2.2773107823324166</v>
      </c>
      <c r="I920" s="57">
        <f t="shared" ca="1" si="197"/>
        <v>4.6817127077174696</v>
      </c>
      <c r="J920" s="57">
        <f t="shared" ca="1" si="197"/>
        <v>5.8687250218100946</v>
      </c>
      <c r="K920" s="57">
        <f t="shared" ca="1" si="197"/>
        <v>2.6867353301722736</v>
      </c>
      <c r="L920" s="57"/>
      <c r="M920" s="6">
        <f t="shared" ca="1" si="198"/>
        <v>16.555603218736685</v>
      </c>
      <c r="N920" s="6">
        <f t="shared" ca="1" si="198"/>
        <v>14.022816679764684</v>
      </c>
      <c r="O920" s="6">
        <f t="shared" ca="1" si="198"/>
        <v>17.315724740655696</v>
      </c>
      <c r="P920" s="6">
        <f t="shared" ca="1" si="198"/>
        <v>16.178941992466044</v>
      </c>
      <c r="Q920" s="6">
        <f t="shared" ca="1" si="198"/>
        <v>16.411045831350293</v>
      </c>
      <c r="R920" s="57"/>
      <c r="S920" s="57">
        <f t="shared" ca="1" si="194"/>
        <v>17.315724740655696</v>
      </c>
      <c r="T920" s="7">
        <f ca="1">SMALL($S$5:$S$1004,ROWS($S$5:S920))</f>
        <v>20.649464058056278</v>
      </c>
      <c r="U920" s="10">
        <f ca="1">ROWS($S$5:S920)/COUNT($S$5:$S$1004)</f>
        <v>0.91600000000000004</v>
      </c>
      <c r="V920" s="8"/>
      <c r="W920" s="8"/>
      <c r="Y920" s="8"/>
      <c r="Z920" s="8"/>
      <c r="AA920" s="8"/>
      <c r="AB920" s="8"/>
      <c r="AC920" s="8"/>
      <c r="AD920" s="8"/>
      <c r="AF920" s="7"/>
      <c r="AG920" s="7"/>
      <c r="AH920" s="7"/>
      <c r="AI920" s="57"/>
      <c r="AJ920" s="7"/>
      <c r="AK920" s="7"/>
      <c r="AL920" s="58"/>
      <c r="AM920" s="58"/>
      <c r="AN920" s="58"/>
      <c r="AO920" s="58"/>
      <c r="AP920" s="58"/>
      <c r="AQ920" s="58"/>
    </row>
    <row r="921" spans="1:43" hidden="1" x14ac:dyDescent="0.25">
      <c r="A921" s="57">
        <f t="shared" ca="1" si="197"/>
        <v>4.7879502844668629</v>
      </c>
      <c r="B921" s="57">
        <f t="shared" ca="1" si="197"/>
        <v>2.9164484932673931</v>
      </c>
      <c r="C921" s="57">
        <f t="shared" ca="1" si="197"/>
        <v>1.8886347280062514</v>
      </c>
      <c r="D921" s="57">
        <f t="shared" ca="1" si="197"/>
        <v>1.1622344908359481</v>
      </c>
      <c r="E921" s="57">
        <f t="shared" ca="1" si="197"/>
        <v>4.683761832000644</v>
      </c>
      <c r="F921" s="57">
        <f t="shared" ca="1" si="197"/>
        <v>3.0383459495990377</v>
      </c>
      <c r="G921" s="57">
        <f t="shared" ca="1" si="197"/>
        <v>2.3608944548761137</v>
      </c>
      <c r="H921" s="57">
        <f t="shared" ca="1" si="197"/>
        <v>5.393395131257984</v>
      </c>
      <c r="I921" s="57">
        <f t="shared" ca="1" si="197"/>
        <v>5.3660353455355967</v>
      </c>
      <c r="J921" s="57">
        <f t="shared" ca="1" si="197"/>
        <v>6.6938890920288969</v>
      </c>
      <c r="K921" s="57">
        <f t="shared" ca="1" si="197"/>
        <v>3.5761956106558292</v>
      </c>
      <c r="L921" s="57"/>
      <c r="M921" s="6">
        <f t="shared" ca="1" si="198"/>
        <v>15.731368559378126</v>
      </c>
      <c r="N921" s="6">
        <f t="shared" ca="1" si="198"/>
        <v>15.004968322207821</v>
      </c>
      <c r="O921" s="6">
        <f t="shared" ca="1" si="198"/>
        <v>14.294099417296934</v>
      </c>
      <c r="P921" s="6">
        <f t="shared" ca="1" si="198"/>
        <v>14.897025399057856</v>
      </c>
      <c r="Q921" s="6">
        <f t="shared" ca="1" si="198"/>
        <v>16.569801067181849</v>
      </c>
      <c r="R921" s="57"/>
      <c r="S921" s="57">
        <f t="shared" ca="1" si="194"/>
        <v>16.569801067181849</v>
      </c>
      <c r="T921" s="7">
        <f ca="1">SMALL($S$5:$S$1004,ROWS($S$5:S921))</f>
        <v>20.652813510213171</v>
      </c>
      <c r="U921" s="10">
        <f ca="1">ROWS($S$5:S921)/COUNT($S$5:$S$1004)</f>
        <v>0.91700000000000004</v>
      </c>
      <c r="V921" s="8"/>
      <c r="W921" s="8"/>
      <c r="Y921" s="8"/>
      <c r="Z921" s="8"/>
      <c r="AA921" s="8"/>
      <c r="AB921" s="8"/>
      <c r="AC921" s="8"/>
      <c r="AD921" s="8"/>
      <c r="AF921" s="7"/>
      <c r="AG921" s="7"/>
      <c r="AH921" s="7"/>
      <c r="AI921" s="57"/>
      <c r="AJ921" s="7"/>
      <c r="AK921" s="7"/>
      <c r="AL921" s="58"/>
      <c r="AM921" s="58"/>
      <c r="AN921" s="58"/>
      <c r="AO921" s="58"/>
      <c r="AP921" s="58"/>
      <c r="AQ921" s="58"/>
    </row>
    <row r="922" spans="1:43" hidden="1" x14ac:dyDescent="0.25">
      <c r="A922" s="57">
        <f t="shared" ca="1" si="197"/>
        <v>5.2660991428891135</v>
      </c>
      <c r="B922" s="57">
        <f t="shared" ca="1" si="197"/>
        <v>3.1456123921520254</v>
      </c>
      <c r="C922" s="57">
        <f t="shared" ca="1" si="197"/>
        <v>2.2536850104882951</v>
      </c>
      <c r="D922" s="57">
        <f t="shared" ca="1" si="197"/>
        <v>2.3296855192646007</v>
      </c>
      <c r="E922" s="57">
        <f t="shared" ca="1" si="197"/>
        <v>7.3292433656201919</v>
      </c>
      <c r="F922" s="57">
        <f t="shared" ca="1" si="197"/>
        <v>2.0427245390022128</v>
      </c>
      <c r="G922" s="57">
        <f t="shared" ca="1" si="197"/>
        <v>1.122535644571105</v>
      </c>
      <c r="H922" s="57">
        <f t="shared" ca="1" si="197"/>
        <v>4.489830726104481</v>
      </c>
      <c r="I922" s="57">
        <f t="shared" ca="1" si="197"/>
        <v>3.0966806278619736</v>
      </c>
      <c r="J922" s="57">
        <f t="shared" ca="1" si="197"/>
        <v>5.4769730545777673</v>
      </c>
      <c r="K922" s="57">
        <f t="shared" ca="1" si="197"/>
        <v>2.2307343774116752</v>
      </c>
      <c r="L922" s="57"/>
      <c r="M922" s="6">
        <f t="shared" ca="1" si="198"/>
        <v>14.11929285252628</v>
      </c>
      <c r="N922" s="6">
        <f t="shared" ca="1" si="198"/>
        <v>14.195293361302587</v>
      </c>
      <c r="O922" s="6">
        <f t="shared" ca="1" si="198"/>
        <v>15.951828812349985</v>
      </c>
      <c r="P922" s="6">
        <f t="shared" ca="1" si="198"/>
        <v>10.515751936427886</v>
      </c>
      <c r="Q922" s="6">
        <f t="shared" ca="1" si="198"/>
        <v>17.195420861288376</v>
      </c>
      <c r="R922" s="57"/>
      <c r="S922" s="57">
        <f t="shared" ca="1" si="194"/>
        <v>17.195420861288376</v>
      </c>
      <c r="T922" s="7">
        <f ca="1">SMALL($S$5:$S$1004,ROWS($S$5:S922))</f>
        <v>20.660456202007197</v>
      </c>
      <c r="U922" s="10">
        <f ca="1">ROWS($S$5:S922)/COUNT($S$5:$S$1004)</f>
        <v>0.91800000000000004</v>
      </c>
      <c r="V922" s="8"/>
      <c r="W922" s="8"/>
      <c r="Y922" s="8"/>
      <c r="Z922" s="8"/>
      <c r="AA922" s="8"/>
      <c r="AB922" s="8"/>
      <c r="AC922" s="8"/>
      <c r="AD922" s="8"/>
      <c r="AF922" s="7"/>
      <c r="AG922" s="7"/>
      <c r="AH922" s="7"/>
      <c r="AI922" s="57"/>
      <c r="AJ922" s="7"/>
      <c r="AK922" s="7"/>
      <c r="AL922" s="58"/>
      <c r="AM922" s="58"/>
      <c r="AN922" s="58"/>
      <c r="AO922" s="58"/>
      <c r="AP922" s="58"/>
      <c r="AQ922" s="58"/>
    </row>
    <row r="923" spans="1:43" hidden="1" x14ac:dyDescent="0.25">
      <c r="A923" s="57">
        <f t="shared" ca="1" si="197"/>
        <v>4.35117505972004</v>
      </c>
      <c r="B923" s="57">
        <f t="shared" ca="1" si="197"/>
        <v>4.41588518598041</v>
      </c>
      <c r="C923" s="57">
        <f t="shared" ca="1" si="197"/>
        <v>4.0348679696634004</v>
      </c>
      <c r="D923" s="57">
        <f t="shared" ca="1" si="197"/>
        <v>1.5298517633593571</v>
      </c>
      <c r="E923" s="57">
        <f t="shared" ca="1" si="197"/>
        <v>4.0645646588643949</v>
      </c>
      <c r="F923" s="57">
        <f t="shared" ca="1" si="197"/>
        <v>4.0647193528805268</v>
      </c>
      <c r="G923" s="57">
        <f t="shared" ca="1" si="197"/>
        <v>1.6529216860184577</v>
      </c>
      <c r="H923" s="57">
        <f t="shared" ca="1" si="197"/>
        <v>3.4134280982666696</v>
      </c>
      <c r="I923" s="57">
        <f t="shared" ca="1" si="197"/>
        <v>5.1937314341680807</v>
      </c>
      <c r="J923" s="57">
        <f t="shared" ca="1" si="197"/>
        <v>6.7396728309336158</v>
      </c>
      <c r="K923" s="57">
        <f t="shared" ca="1" si="197"/>
        <v>2.5560744345389135</v>
      </c>
      <c r="L923" s="57"/>
      <c r="M923" s="6">
        <f t="shared" ca="1" si="198"/>
        <v>16.778637546335514</v>
      </c>
      <c r="N923" s="6">
        <f t="shared" ca="1" si="198"/>
        <v>14.27362134003147</v>
      </c>
      <c r="O923" s="6">
        <f t="shared" ca="1" si="198"/>
        <v>15.220122675778422</v>
      </c>
      <c r="P923" s="6">
        <f t="shared" ca="1" si="198"/>
        <v>16.230410407567931</v>
      </c>
      <c r="Q923" s="6">
        <f t="shared" ca="1" si="198"/>
        <v>14.449952377650389</v>
      </c>
      <c r="R923" s="57"/>
      <c r="S923" s="57">
        <f t="shared" ca="1" si="194"/>
        <v>16.778637546335514</v>
      </c>
      <c r="T923" s="7">
        <f ca="1">SMALL($S$5:$S$1004,ROWS($S$5:S923))</f>
        <v>20.669080257751588</v>
      </c>
      <c r="U923" s="10">
        <f ca="1">ROWS($S$5:S923)/COUNT($S$5:$S$1004)</f>
        <v>0.91900000000000004</v>
      </c>
      <c r="V923" s="8"/>
      <c r="W923" s="8"/>
      <c r="Y923" s="8"/>
      <c r="Z923" s="8"/>
      <c r="AA923" s="8"/>
      <c r="AB923" s="8"/>
      <c r="AC923" s="8"/>
      <c r="AD923" s="8"/>
      <c r="AF923" s="7"/>
      <c r="AG923" s="7"/>
      <c r="AH923" s="7"/>
      <c r="AI923" s="57"/>
      <c r="AJ923" s="7"/>
      <c r="AK923" s="7"/>
      <c r="AL923" s="58"/>
      <c r="AM923" s="58"/>
      <c r="AN923" s="58"/>
      <c r="AO923" s="58"/>
      <c r="AP923" s="58"/>
      <c r="AQ923" s="58"/>
    </row>
    <row r="924" spans="1:43" hidden="1" x14ac:dyDescent="0.25">
      <c r="A924" s="57">
        <f t="shared" ca="1" si="197"/>
        <v>2.5305753072209765</v>
      </c>
      <c r="B924" s="57">
        <f t="shared" ca="1" si="197"/>
        <v>3.4275671697296524</v>
      </c>
      <c r="C924" s="57">
        <f t="shared" ca="1" si="197"/>
        <v>2.1545776566949684</v>
      </c>
      <c r="D924" s="57">
        <f t="shared" ca="1" si="197"/>
        <v>2.9927259213713659</v>
      </c>
      <c r="E924" s="57">
        <f t="shared" ca="1" si="197"/>
        <v>5.7302631939146789</v>
      </c>
      <c r="F924" s="57">
        <f t="shared" ca="1" si="197"/>
        <v>2.0744742926362978</v>
      </c>
      <c r="G924" s="57">
        <f t="shared" ca="1" si="197"/>
        <v>1.3247894253142352</v>
      </c>
      <c r="H924" s="57">
        <f t="shared" ca="1" si="197"/>
        <v>4.4542475344575196</v>
      </c>
      <c r="I924" s="57">
        <f t="shared" ca="1" si="197"/>
        <v>6.9510033705643117</v>
      </c>
      <c r="J924" s="57">
        <f t="shared" ca="1" si="197"/>
        <v>4.7799908694953395</v>
      </c>
      <c r="K924" s="57">
        <f t="shared" ca="1" si="197"/>
        <v>3.4963699281928862</v>
      </c>
      <c r="L924" s="57"/>
      <c r="M924" s="6">
        <f t="shared" ca="1" si="198"/>
        <v>10.789933258725519</v>
      </c>
      <c r="N924" s="6">
        <f t="shared" ca="1" si="198"/>
        <v>11.628081523401917</v>
      </c>
      <c r="O924" s="6">
        <f t="shared" ca="1" si="198"/>
        <v>13.937821233139671</v>
      </c>
      <c r="P924" s="6">
        <f t="shared" ca="1" si="198"/>
        <v>15.949414761123148</v>
      </c>
      <c r="Q924" s="6">
        <f t="shared" ca="1" si="198"/>
        <v>17.108447826294739</v>
      </c>
      <c r="R924" s="57"/>
      <c r="S924" s="57">
        <f t="shared" ca="1" si="194"/>
        <v>17.108447826294739</v>
      </c>
      <c r="T924" s="7">
        <f ca="1">SMALL($S$5:$S$1004,ROWS($S$5:S924))</f>
        <v>20.673412951279094</v>
      </c>
      <c r="U924" s="10">
        <f ca="1">ROWS($S$5:S924)/COUNT($S$5:$S$1004)</f>
        <v>0.92</v>
      </c>
      <c r="V924" s="8"/>
      <c r="W924" s="8"/>
      <c r="Y924" s="8"/>
      <c r="Z924" s="8"/>
      <c r="AA924" s="8"/>
      <c r="AB924" s="8"/>
      <c r="AC924" s="8"/>
      <c r="AD924" s="8"/>
      <c r="AF924" s="7"/>
      <c r="AG924" s="7"/>
      <c r="AH924" s="7"/>
      <c r="AI924" s="57"/>
      <c r="AJ924" s="7"/>
      <c r="AK924" s="7"/>
      <c r="AL924" s="58"/>
      <c r="AM924" s="58"/>
      <c r="AN924" s="58"/>
      <c r="AO924" s="58"/>
      <c r="AP924" s="58"/>
      <c r="AQ924" s="58"/>
    </row>
    <row r="925" spans="1:43" hidden="1" x14ac:dyDescent="0.25">
      <c r="A925" s="57">
        <f t="shared" ref="A925:K934" ca="1" si="199">A$2+(A$3-A$2)*RAND()</f>
        <v>4.0930958323131028</v>
      </c>
      <c r="B925" s="57">
        <f t="shared" ca="1" si="199"/>
        <v>1.7131514878393537</v>
      </c>
      <c r="C925" s="57">
        <f t="shared" ca="1" si="199"/>
        <v>4.5054701111880995</v>
      </c>
      <c r="D925" s="57">
        <f t="shared" ca="1" si="199"/>
        <v>1.9816113455902122</v>
      </c>
      <c r="E925" s="57">
        <f t="shared" ca="1" si="199"/>
        <v>5.7248713185976579</v>
      </c>
      <c r="F925" s="57">
        <f t="shared" ca="1" si="199"/>
        <v>3.8211273470301514</v>
      </c>
      <c r="G925" s="57">
        <f t="shared" ca="1" si="199"/>
        <v>2.5315107506179038</v>
      </c>
      <c r="H925" s="57">
        <f t="shared" ca="1" si="199"/>
        <v>5.8063265725107023</v>
      </c>
      <c r="I925" s="57">
        <f t="shared" ca="1" si="199"/>
        <v>3.2055203433470099</v>
      </c>
      <c r="J925" s="57">
        <f t="shared" ca="1" si="199"/>
        <v>6.102178530486313</v>
      </c>
      <c r="K925" s="57">
        <f t="shared" ca="1" si="199"/>
        <v>3.7218042912402947</v>
      </c>
      <c r="L925" s="57"/>
      <c r="M925" s="6">
        <f t="shared" ref="M925:Q934" ca="1" si="200">SUMIF(M$4,"*"&amp;$A$4&amp;"*",$A925)+SUMIF(M$4,"*"&amp;$B$4&amp;"*",$B925)+SUMIF(M$4,"*"&amp;$C$4&amp;"*",$C925)+SUMIF(M$4,"*"&amp;$D$4&amp;"*",$D925)+SUMIF(M$4,"*"&amp;$E$4&amp;"*",$E925)+SUMIF(M$4,"*"&amp;$F$4&amp;"*",$F925)+SUMIF(M$4,"*"&amp;$G$4&amp;"*",$G925)+SUMIF(M$4,"*"&amp;$H$4&amp;"*",$H925)+SUMIF(M$4,"*"&amp;$I$4&amp;"*",$I925)+SUMIF(M$4,"*"&amp;$J$4&amp;"*",$J925)+SUMIF(M$4,"*"&amp;$K$4&amp;"*",$K925)</f>
        <v>17.232255224605421</v>
      </c>
      <c r="N925" s="6">
        <f t="shared" ca="1" si="200"/>
        <v>14.708396459007531</v>
      </c>
      <c r="O925" s="6">
        <f t="shared" ca="1" si="200"/>
        <v>13.540201336923325</v>
      </c>
      <c r="P925" s="6">
        <f t="shared" ca="1" si="200"/>
        <v>12.46160346945681</v>
      </c>
      <c r="Q925" s="6">
        <f t="shared" ca="1" si="200"/>
        <v>16.966153670188007</v>
      </c>
      <c r="R925" s="57"/>
      <c r="S925" s="57">
        <f t="shared" ca="1" si="194"/>
        <v>17.232255224605421</v>
      </c>
      <c r="T925" s="7">
        <f ca="1">SMALL($S$5:$S$1004,ROWS($S$5:S925))</f>
        <v>20.680840997806129</v>
      </c>
      <c r="U925" s="10">
        <f ca="1">ROWS($S$5:S925)/COUNT($S$5:$S$1004)</f>
        <v>0.92100000000000004</v>
      </c>
      <c r="V925" s="8"/>
      <c r="W925" s="8"/>
      <c r="Y925" s="8"/>
      <c r="Z925" s="8"/>
      <c r="AA925" s="8"/>
      <c r="AB925" s="8"/>
      <c r="AC925" s="8"/>
      <c r="AD925" s="8"/>
      <c r="AF925" s="7"/>
      <c r="AG925" s="7"/>
      <c r="AH925" s="7"/>
      <c r="AI925" s="57"/>
      <c r="AJ925" s="7"/>
      <c r="AK925" s="7"/>
      <c r="AL925" s="58"/>
      <c r="AM925" s="58"/>
      <c r="AN925" s="58"/>
      <c r="AO925" s="58"/>
      <c r="AP925" s="58"/>
      <c r="AQ925" s="58"/>
    </row>
    <row r="926" spans="1:43" hidden="1" x14ac:dyDescent="0.25">
      <c r="A926" s="57">
        <f t="shared" ca="1" si="199"/>
        <v>2.9416006838153015</v>
      </c>
      <c r="B926" s="57">
        <f t="shared" ca="1" si="199"/>
        <v>4.1709360914818028</v>
      </c>
      <c r="C926" s="57">
        <f t="shared" ca="1" si="199"/>
        <v>4.5561795616195457</v>
      </c>
      <c r="D926" s="57">
        <f t="shared" ca="1" si="199"/>
        <v>1.4369490102820395</v>
      </c>
      <c r="E926" s="57">
        <f t="shared" ca="1" si="199"/>
        <v>4.2120698062909501</v>
      </c>
      <c r="F926" s="57">
        <f t="shared" ca="1" si="199"/>
        <v>2.0898372867547601</v>
      </c>
      <c r="G926" s="57">
        <f t="shared" ca="1" si="199"/>
        <v>0.98992330966324515</v>
      </c>
      <c r="H926" s="57">
        <f t="shared" ca="1" si="199"/>
        <v>2.3965560078993344</v>
      </c>
      <c r="I926" s="57">
        <f t="shared" ca="1" si="199"/>
        <v>5.47184205504937</v>
      </c>
      <c r="J926" s="57">
        <f t="shared" ca="1" si="199"/>
        <v>5.8327620250724515</v>
      </c>
      <c r="K926" s="57">
        <f t="shared" ca="1" si="199"/>
        <v>4.6152295289088929</v>
      </c>
      <c r="L926" s="57"/>
      <c r="M926" s="6">
        <f t="shared" ca="1" si="200"/>
        <v>14.320465580170543</v>
      </c>
      <c r="N926" s="6">
        <f t="shared" ca="1" si="200"/>
        <v>11.201235028833038</v>
      </c>
      <c r="O926" s="6">
        <f t="shared" ca="1" si="200"/>
        <v>14.215767922845204</v>
      </c>
      <c r="P926" s="6">
        <f t="shared" ca="1" si="200"/>
        <v>16.347844962194827</v>
      </c>
      <c r="Q926" s="6">
        <f t="shared" ca="1" si="200"/>
        <v>15.394791434580981</v>
      </c>
      <c r="R926" s="57"/>
      <c r="S926" s="57">
        <f t="shared" ca="1" si="194"/>
        <v>16.347844962194827</v>
      </c>
      <c r="T926" s="7">
        <f ca="1">SMALL($S$5:$S$1004,ROWS($S$5:S926))</f>
        <v>20.690244184402498</v>
      </c>
      <c r="U926" s="10">
        <f ca="1">ROWS($S$5:S926)/COUNT($S$5:$S$1004)</f>
        <v>0.92200000000000004</v>
      </c>
      <c r="V926" s="8"/>
      <c r="W926" s="8"/>
      <c r="Y926" s="8"/>
      <c r="Z926" s="8"/>
      <c r="AA926" s="8"/>
      <c r="AB926" s="8"/>
      <c r="AC926" s="8"/>
      <c r="AD926" s="8"/>
      <c r="AF926" s="7"/>
      <c r="AG926" s="7"/>
      <c r="AH926" s="7"/>
      <c r="AI926" s="57"/>
      <c r="AJ926" s="7"/>
      <c r="AK926" s="7"/>
      <c r="AL926" s="58"/>
      <c r="AM926" s="58"/>
      <c r="AN926" s="58"/>
      <c r="AO926" s="58"/>
      <c r="AP926" s="58"/>
      <c r="AQ926" s="58"/>
    </row>
    <row r="927" spans="1:43" hidden="1" x14ac:dyDescent="0.25">
      <c r="A927" s="57">
        <f t="shared" ca="1" si="199"/>
        <v>5.9576600015360661</v>
      </c>
      <c r="B927" s="57">
        <f t="shared" ca="1" si="199"/>
        <v>1.2200806558371768</v>
      </c>
      <c r="C927" s="57">
        <f t="shared" ca="1" si="199"/>
        <v>2.060823977181736</v>
      </c>
      <c r="D927" s="57">
        <f t="shared" ca="1" si="199"/>
        <v>2.6628083790239776</v>
      </c>
      <c r="E927" s="57">
        <f t="shared" ca="1" si="199"/>
        <v>7.3350847661321801</v>
      </c>
      <c r="F927" s="57">
        <f t="shared" ca="1" si="199"/>
        <v>5.6551241330653994</v>
      </c>
      <c r="G927" s="57">
        <f t="shared" ca="1" si="199"/>
        <v>1.2068788757634017</v>
      </c>
      <c r="H927" s="57">
        <f t="shared" ca="1" si="199"/>
        <v>4.976061339636459</v>
      </c>
      <c r="I927" s="57">
        <f t="shared" ca="1" si="199"/>
        <v>4.8017479891266142</v>
      </c>
      <c r="J927" s="57">
        <f t="shared" ca="1" si="199"/>
        <v>5.5144241388805941</v>
      </c>
      <c r="K927" s="57">
        <f t="shared" ca="1" si="199"/>
        <v>5.8875748292743726</v>
      </c>
      <c r="L927" s="57"/>
      <c r="M927" s="6">
        <f t="shared" ca="1" si="200"/>
        <v>14.739786993361797</v>
      </c>
      <c r="N927" s="6">
        <f t="shared" ca="1" si="200"/>
        <v>15.34177139520404</v>
      </c>
      <c r="O927" s="6">
        <f t="shared" ca="1" si="200"/>
        <v>14.06958956084995</v>
      </c>
      <c r="P927" s="6">
        <f t="shared" ca="1" si="200"/>
        <v>17.56452760730356</v>
      </c>
      <c r="Q927" s="6">
        <f t="shared" ca="1" si="200"/>
        <v>19.418801590880186</v>
      </c>
      <c r="R927" s="57"/>
      <c r="S927" s="57">
        <f t="shared" ca="1" si="194"/>
        <v>19.418801590880186</v>
      </c>
      <c r="T927" s="7">
        <f ca="1">SMALL($S$5:$S$1004,ROWS($S$5:S927))</f>
        <v>20.702753463236895</v>
      </c>
      <c r="U927" s="10">
        <f ca="1">ROWS($S$5:S927)/COUNT($S$5:$S$1004)</f>
        <v>0.92300000000000004</v>
      </c>
      <c r="V927" s="8"/>
      <c r="W927" s="8"/>
      <c r="Y927" s="8"/>
      <c r="Z927" s="8"/>
      <c r="AA927" s="8"/>
      <c r="AB927" s="8"/>
      <c r="AC927" s="8"/>
      <c r="AD927" s="8"/>
      <c r="AF927" s="7"/>
      <c r="AG927" s="7"/>
      <c r="AH927" s="7"/>
      <c r="AI927" s="57"/>
      <c r="AJ927" s="7"/>
      <c r="AK927" s="7"/>
      <c r="AL927" s="58"/>
      <c r="AM927" s="58"/>
      <c r="AN927" s="58"/>
      <c r="AO927" s="58"/>
      <c r="AP927" s="58"/>
      <c r="AQ927" s="58"/>
    </row>
    <row r="928" spans="1:43" hidden="1" x14ac:dyDescent="0.25">
      <c r="A928" s="57">
        <f t="shared" ca="1" si="199"/>
        <v>5.1137363355866938</v>
      </c>
      <c r="B928" s="57">
        <f t="shared" ca="1" si="199"/>
        <v>2.5347805461562833</v>
      </c>
      <c r="C928" s="57">
        <f t="shared" ca="1" si="199"/>
        <v>1.1496108584083142</v>
      </c>
      <c r="D928" s="57">
        <f t="shared" ca="1" si="199"/>
        <v>1.5773479813858804</v>
      </c>
      <c r="E928" s="57">
        <f t="shared" ca="1" si="199"/>
        <v>5.1978686141546513</v>
      </c>
      <c r="F928" s="57">
        <f t="shared" ca="1" si="199"/>
        <v>4.3218222288131853</v>
      </c>
      <c r="G928" s="57">
        <f t="shared" ca="1" si="199"/>
        <v>2.9434181021103694</v>
      </c>
      <c r="H928" s="57">
        <f t="shared" ca="1" si="199"/>
        <v>4.7399548013374817</v>
      </c>
      <c r="I928" s="57">
        <f t="shared" ca="1" si="199"/>
        <v>5.1049420496019327</v>
      </c>
      <c r="J928" s="57">
        <f t="shared" ca="1" si="199"/>
        <v>7.6286128797519623</v>
      </c>
      <c r="K928" s="57">
        <f t="shared" ca="1" si="199"/>
        <v>2.9169224296940928</v>
      </c>
      <c r="L928" s="57"/>
      <c r="M928" s="6">
        <f t="shared" ca="1" si="200"/>
        <v>16.83537817585734</v>
      </c>
      <c r="N928" s="6">
        <f t="shared" ca="1" si="200"/>
        <v>17.263115298834904</v>
      </c>
      <c r="O928" s="6">
        <f t="shared" ca="1" si="200"/>
        <v>15.361262040062897</v>
      </c>
      <c r="P928" s="6">
        <f t="shared" ca="1" si="200"/>
        <v>14.878467254265495</v>
      </c>
      <c r="Q928" s="6">
        <f t="shared" ca="1" si="200"/>
        <v>15.38952639134251</v>
      </c>
      <c r="R928" s="57"/>
      <c r="S928" s="57">
        <f t="shared" ca="1" si="194"/>
        <v>17.263115298834904</v>
      </c>
      <c r="T928" s="7">
        <f ca="1">SMALL($S$5:$S$1004,ROWS($S$5:S928))</f>
        <v>20.709853105817754</v>
      </c>
      <c r="U928" s="10">
        <f ca="1">ROWS($S$5:S928)/COUNT($S$5:$S$1004)</f>
        <v>0.92400000000000004</v>
      </c>
      <c r="V928" s="8"/>
      <c r="W928" s="8"/>
      <c r="Y928" s="8"/>
      <c r="Z928" s="8"/>
      <c r="AA928" s="8"/>
      <c r="AB928" s="8"/>
      <c r="AC928" s="8"/>
      <c r="AD928" s="8"/>
      <c r="AF928" s="7"/>
      <c r="AG928" s="7"/>
      <c r="AH928" s="7"/>
      <c r="AI928" s="57"/>
      <c r="AJ928" s="7"/>
      <c r="AK928" s="7"/>
      <c r="AL928" s="58"/>
      <c r="AM928" s="58"/>
      <c r="AN928" s="58"/>
      <c r="AO928" s="58"/>
      <c r="AP928" s="58"/>
      <c r="AQ928" s="58"/>
    </row>
    <row r="929" spans="1:43" hidden="1" x14ac:dyDescent="0.25">
      <c r="A929" s="57">
        <f t="shared" ca="1" si="199"/>
        <v>5.272933587671961</v>
      </c>
      <c r="B929" s="57">
        <f t="shared" ca="1" si="199"/>
        <v>4.9026204701217253</v>
      </c>
      <c r="C929" s="57">
        <f t="shared" ca="1" si="199"/>
        <v>2.3493644416184685</v>
      </c>
      <c r="D929" s="57">
        <f t="shared" ca="1" si="199"/>
        <v>2.4238969680317894</v>
      </c>
      <c r="E929" s="57">
        <f t="shared" ca="1" si="199"/>
        <v>5.1969264666941966</v>
      </c>
      <c r="F929" s="57">
        <f t="shared" ca="1" si="199"/>
        <v>3.3227201480429951</v>
      </c>
      <c r="G929" s="57">
        <f t="shared" ca="1" si="199"/>
        <v>0.95212654887905657</v>
      </c>
      <c r="H929" s="57">
        <f t="shared" ca="1" si="199"/>
        <v>5.0945727265087406</v>
      </c>
      <c r="I929" s="57">
        <f t="shared" ca="1" si="199"/>
        <v>4.7017688931243065</v>
      </c>
      <c r="J929" s="57">
        <f t="shared" ca="1" si="199"/>
        <v>7.6911008121473046</v>
      </c>
      <c r="K929" s="57">
        <f t="shared" ca="1" si="199"/>
        <v>3.3769546150431866</v>
      </c>
      <c r="L929" s="57"/>
      <c r="M929" s="6">
        <f t="shared" ca="1" si="200"/>
        <v>16.265525390316789</v>
      </c>
      <c r="N929" s="6">
        <f t="shared" ca="1" si="200"/>
        <v>16.34005791673011</v>
      </c>
      <c r="O929" s="6">
        <f t="shared" ca="1" si="200"/>
        <v>17.790647748963227</v>
      </c>
      <c r="P929" s="6">
        <f t="shared" ca="1" si="200"/>
        <v>16.304064126332214</v>
      </c>
      <c r="Q929" s="6">
        <f t="shared" ca="1" si="200"/>
        <v>18.571074278367849</v>
      </c>
      <c r="R929" s="57"/>
      <c r="S929" s="57">
        <f t="shared" ca="1" si="194"/>
        <v>18.571074278367849</v>
      </c>
      <c r="T929" s="7">
        <f ca="1">SMALL($S$5:$S$1004,ROWS($S$5:S929))</f>
        <v>20.723928396711504</v>
      </c>
      <c r="U929" s="10">
        <f ca="1">ROWS($S$5:S929)/COUNT($S$5:$S$1004)</f>
        <v>0.92500000000000004</v>
      </c>
      <c r="V929" s="8"/>
      <c r="W929" s="8"/>
      <c r="Y929" s="8"/>
      <c r="Z929" s="8"/>
      <c r="AA929" s="8"/>
      <c r="AB929" s="8"/>
      <c r="AC929" s="8"/>
      <c r="AD929" s="8"/>
      <c r="AF929" s="7"/>
      <c r="AG929" s="7"/>
      <c r="AH929" s="7"/>
      <c r="AI929" s="57"/>
      <c r="AJ929" s="7"/>
      <c r="AK929" s="7"/>
      <c r="AL929" s="58"/>
      <c r="AM929" s="58"/>
      <c r="AN929" s="58"/>
      <c r="AO929" s="58"/>
      <c r="AP929" s="58"/>
      <c r="AQ929" s="58"/>
    </row>
    <row r="930" spans="1:43" hidden="1" x14ac:dyDescent="0.25">
      <c r="A930" s="57">
        <f t="shared" ca="1" si="199"/>
        <v>3.1737521242038285</v>
      </c>
      <c r="B930" s="57">
        <f t="shared" ca="1" si="199"/>
        <v>1.3202468660607285</v>
      </c>
      <c r="C930" s="57">
        <f t="shared" ca="1" si="199"/>
        <v>3.6783366732817413</v>
      </c>
      <c r="D930" s="57">
        <f t="shared" ca="1" si="199"/>
        <v>1.5866963306858433</v>
      </c>
      <c r="E930" s="57">
        <f t="shared" ca="1" si="199"/>
        <v>6.1581110906955638</v>
      </c>
      <c r="F930" s="57">
        <f t="shared" ca="1" si="199"/>
        <v>3.9356960315429261</v>
      </c>
      <c r="G930" s="57">
        <f t="shared" ca="1" si="199"/>
        <v>0.92061069179023802</v>
      </c>
      <c r="H930" s="57">
        <f t="shared" ca="1" si="199"/>
        <v>4.9270985576899609</v>
      </c>
      <c r="I930" s="57">
        <f t="shared" ca="1" si="199"/>
        <v>5.7325869096199593</v>
      </c>
      <c r="J930" s="57">
        <f t="shared" ca="1" si="199"/>
        <v>6.0732129128844718</v>
      </c>
      <c r="K930" s="57">
        <f t="shared" ca="1" si="199"/>
        <v>5.6551849509596481</v>
      </c>
      <c r="L930" s="57"/>
      <c r="M930" s="6">
        <f t="shared" ca="1" si="200"/>
        <v>13.84591240216028</v>
      </c>
      <c r="N930" s="6">
        <f t="shared" ca="1" si="200"/>
        <v>11.754272059564382</v>
      </c>
      <c r="O930" s="6">
        <f t="shared" ca="1" si="200"/>
        <v>13.551570869640765</v>
      </c>
      <c r="P930" s="6">
        <f t="shared" ca="1" si="200"/>
        <v>16.643714758183261</v>
      </c>
      <c r="Q930" s="6">
        <f t="shared" ca="1" si="200"/>
        <v>18.060641465405901</v>
      </c>
      <c r="R930" s="57"/>
      <c r="S930" s="57">
        <f t="shared" ca="1" si="194"/>
        <v>18.060641465405901</v>
      </c>
      <c r="T930" s="7">
        <f ca="1">SMALL($S$5:$S$1004,ROWS($S$5:S930))</f>
        <v>20.726933526391299</v>
      </c>
      <c r="U930" s="10">
        <f ca="1">ROWS($S$5:S930)/COUNT($S$5:$S$1004)</f>
        <v>0.92600000000000005</v>
      </c>
      <c r="V930" s="8"/>
      <c r="W930" s="8"/>
      <c r="Y930" s="8"/>
      <c r="Z930" s="8"/>
      <c r="AA930" s="8"/>
      <c r="AB930" s="8"/>
      <c r="AC930" s="8"/>
      <c r="AD930" s="8"/>
      <c r="AF930" s="7"/>
      <c r="AG930" s="7"/>
      <c r="AH930" s="7"/>
      <c r="AI930" s="57"/>
      <c r="AJ930" s="7"/>
      <c r="AK930" s="7"/>
      <c r="AL930" s="58"/>
      <c r="AM930" s="58"/>
      <c r="AN930" s="58"/>
      <c r="AO930" s="58"/>
      <c r="AP930" s="58"/>
      <c r="AQ930" s="58"/>
    </row>
    <row r="931" spans="1:43" hidden="1" x14ac:dyDescent="0.25">
      <c r="A931" s="57">
        <f t="shared" ca="1" si="199"/>
        <v>2.3061416999578421</v>
      </c>
      <c r="B931" s="57">
        <f t="shared" ca="1" si="199"/>
        <v>4.0752597231532359</v>
      </c>
      <c r="C931" s="57">
        <f t="shared" ca="1" si="199"/>
        <v>2.8818606946977963</v>
      </c>
      <c r="D931" s="57">
        <f t="shared" ca="1" si="199"/>
        <v>2.585132771485029</v>
      </c>
      <c r="E931" s="57">
        <f t="shared" ca="1" si="199"/>
        <v>4.6740565225736592</v>
      </c>
      <c r="F931" s="57">
        <f t="shared" ca="1" si="199"/>
        <v>2.7263678133347744</v>
      </c>
      <c r="G931" s="57">
        <f t="shared" ca="1" si="199"/>
        <v>2.227412957469014</v>
      </c>
      <c r="H931" s="57">
        <f t="shared" ca="1" si="199"/>
        <v>3.3708235496135224</v>
      </c>
      <c r="I931" s="57">
        <f t="shared" ca="1" si="199"/>
        <v>6.9287938240882436</v>
      </c>
      <c r="J931" s="57">
        <f t="shared" ca="1" si="199"/>
        <v>5.9823938890791108</v>
      </c>
      <c r="K931" s="57">
        <f t="shared" ca="1" si="199"/>
        <v>2.6974156934300701</v>
      </c>
      <c r="L931" s="57"/>
      <c r="M931" s="6">
        <f t="shared" ca="1" si="200"/>
        <v>13.397809241203763</v>
      </c>
      <c r="N931" s="6">
        <f t="shared" ca="1" si="200"/>
        <v>13.101081317990996</v>
      </c>
      <c r="O931" s="6">
        <f t="shared" ca="1" si="200"/>
        <v>14.731710134806006</v>
      </c>
      <c r="P931" s="6">
        <f t="shared" ca="1" si="200"/>
        <v>16.427837054006325</v>
      </c>
      <c r="Q931" s="6">
        <f t="shared" ca="1" si="200"/>
        <v>14.817555488770488</v>
      </c>
      <c r="R931" s="57"/>
      <c r="S931" s="57">
        <f t="shared" ca="1" si="194"/>
        <v>16.427837054006325</v>
      </c>
      <c r="T931" s="7">
        <f ca="1">SMALL($S$5:$S$1004,ROWS($S$5:S931))</f>
        <v>20.733894578759404</v>
      </c>
      <c r="U931" s="10">
        <f ca="1">ROWS($S$5:S931)/COUNT($S$5:$S$1004)</f>
        <v>0.92700000000000005</v>
      </c>
      <c r="V931" s="8"/>
      <c r="W931" s="8"/>
      <c r="Y931" s="8"/>
      <c r="Z931" s="8"/>
      <c r="AA931" s="8"/>
      <c r="AB931" s="8"/>
      <c r="AC931" s="8"/>
      <c r="AD931" s="8"/>
      <c r="AF931" s="7"/>
      <c r="AG931" s="7"/>
      <c r="AH931" s="7"/>
      <c r="AI931" s="57"/>
      <c r="AJ931" s="7"/>
      <c r="AK931" s="7"/>
      <c r="AL931" s="58"/>
      <c r="AM931" s="58"/>
      <c r="AN931" s="58"/>
      <c r="AO931" s="58"/>
      <c r="AP931" s="58"/>
      <c r="AQ931" s="58"/>
    </row>
    <row r="932" spans="1:43" hidden="1" x14ac:dyDescent="0.25">
      <c r="A932" s="57">
        <f t="shared" ca="1" si="199"/>
        <v>3.7283376081439932</v>
      </c>
      <c r="B932" s="57">
        <f t="shared" ca="1" si="199"/>
        <v>4.6834348020225729</v>
      </c>
      <c r="C932" s="57">
        <f t="shared" ca="1" si="199"/>
        <v>1.062273926254893</v>
      </c>
      <c r="D932" s="57">
        <f t="shared" ca="1" si="199"/>
        <v>1.4978952924376778</v>
      </c>
      <c r="E932" s="57">
        <f t="shared" ca="1" si="199"/>
        <v>6.4696304760631591</v>
      </c>
      <c r="F932" s="57">
        <f t="shared" ca="1" si="199"/>
        <v>5.4503378587642644</v>
      </c>
      <c r="G932" s="57">
        <f t="shared" ca="1" si="199"/>
        <v>2.9449119917015407</v>
      </c>
      <c r="H932" s="57">
        <f t="shared" ca="1" si="199"/>
        <v>2.6816312291005944</v>
      </c>
      <c r="I932" s="57">
        <f t="shared" ca="1" si="199"/>
        <v>4.0507076800342672</v>
      </c>
      <c r="J932" s="57">
        <f t="shared" ca="1" si="199"/>
        <v>6.6058322399174063</v>
      </c>
      <c r="K932" s="57">
        <f t="shared" ca="1" si="199"/>
        <v>4.4830861029649354</v>
      </c>
      <c r="L932" s="57"/>
      <c r="M932" s="6">
        <f t="shared" ca="1" si="200"/>
        <v>14.341355766017834</v>
      </c>
      <c r="N932" s="6">
        <f t="shared" ca="1" si="200"/>
        <v>14.776977132200619</v>
      </c>
      <c r="O932" s="6">
        <f t="shared" ca="1" si="200"/>
        <v>17.758897518003138</v>
      </c>
      <c r="P932" s="6">
        <f t="shared" ca="1" si="200"/>
        <v>18.66756644378604</v>
      </c>
      <c r="Q932" s="6">
        <f t="shared" ca="1" si="200"/>
        <v>18.317782610151262</v>
      </c>
      <c r="R932" s="57"/>
      <c r="S932" s="57">
        <f t="shared" ca="1" si="194"/>
        <v>18.66756644378604</v>
      </c>
      <c r="T932" s="7">
        <f ca="1">SMALL($S$5:$S$1004,ROWS($S$5:S932))</f>
        <v>20.777414371596237</v>
      </c>
      <c r="U932" s="10">
        <f ca="1">ROWS($S$5:S932)/COUNT($S$5:$S$1004)</f>
        <v>0.92800000000000005</v>
      </c>
      <c r="V932" s="8"/>
      <c r="W932" s="8"/>
      <c r="Y932" s="8"/>
      <c r="Z932" s="8"/>
      <c r="AA932" s="8"/>
      <c r="AB932" s="8"/>
      <c r="AC932" s="8"/>
      <c r="AD932" s="8"/>
      <c r="AF932" s="7"/>
      <c r="AG932" s="7"/>
      <c r="AH932" s="7"/>
      <c r="AI932" s="57"/>
      <c r="AJ932" s="7"/>
      <c r="AK932" s="7"/>
      <c r="AL932" s="58"/>
      <c r="AM932" s="58"/>
      <c r="AN932" s="58"/>
      <c r="AO932" s="58"/>
      <c r="AP932" s="58"/>
      <c r="AQ932" s="58"/>
    </row>
    <row r="933" spans="1:43" hidden="1" x14ac:dyDescent="0.25">
      <c r="A933" s="57">
        <f t="shared" ca="1" si="199"/>
        <v>5.7784000819588641</v>
      </c>
      <c r="B933" s="57">
        <f t="shared" ca="1" si="199"/>
        <v>4.2346670979768719</v>
      </c>
      <c r="C933" s="57">
        <f t="shared" ca="1" si="199"/>
        <v>4.7087005037026728</v>
      </c>
      <c r="D933" s="57">
        <f t="shared" ca="1" si="199"/>
        <v>1.1814443033240383</v>
      </c>
      <c r="E933" s="57">
        <f t="shared" ca="1" si="199"/>
        <v>7.9439425037950642</v>
      </c>
      <c r="F933" s="57">
        <f t="shared" ca="1" si="199"/>
        <v>5.1134282246800691</v>
      </c>
      <c r="G933" s="57">
        <f t="shared" ca="1" si="199"/>
        <v>0.78583445810101249</v>
      </c>
      <c r="H933" s="57">
        <f t="shared" ca="1" si="199"/>
        <v>4.2633022200260227</v>
      </c>
      <c r="I933" s="57">
        <f t="shared" ca="1" si="199"/>
        <v>4.7492078065072123</v>
      </c>
      <c r="J933" s="57">
        <f t="shared" ca="1" si="199"/>
        <v>6.5434065659665226</v>
      </c>
      <c r="K933" s="57">
        <f t="shared" ca="1" si="199"/>
        <v>3.8767265511553015</v>
      </c>
      <c r="L933" s="57"/>
      <c r="M933" s="6">
        <f t="shared" ca="1" si="200"/>
        <v>17.816341609729072</v>
      </c>
      <c r="N933" s="6">
        <f t="shared" ca="1" si="200"/>
        <v>14.289085409350438</v>
      </c>
      <c r="O933" s="6">
        <f t="shared" ca="1" si="200"/>
        <v>18.72201616773846</v>
      </c>
      <c r="P933" s="6">
        <f t="shared" ca="1" si="200"/>
        <v>17.974029680319454</v>
      </c>
      <c r="Q933" s="6">
        <f t="shared" ca="1" si="200"/>
        <v>20.318638372953259</v>
      </c>
      <c r="R933" s="57"/>
      <c r="S933" s="57">
        <f t="shared" ca="1" si="194"/>
        <v>20.318638372953259</v>
      </c>
      <c r="T933" s="7">
        <f ca="1">SMALL($S$5:$S$1004,ROWS($S$5:S933))</f>
        <v>20.803209589051136</v>
      </c>
      <c r="U933" s="10">
        <f ca="1">ROWS($S$5:S933)/COUNT($S$5:$S$1004)</f>
        <v>0.92900000000000005</v>
      </c>
      <c r="V933" s="8"/>
      <c r="W933" s="8"/>
      <c r="Y933" s="8"/>
      <c r="Z933" s="8"/>
      <c r="AA933" s="8"/>
      <c r="AB933" s="8"/>
      <c r="AC933" s="8"/>
      <c r="AD933" s="8"/>
      <c r="AF933" s="7"/>
      <c r="AG933" s="7"/>
      <c r="AH933" s="7"/>
      <c r="AI933" s="57"/>
      <c r="AJ933" s="7"/>
      <c r="AK933" s="7"/>
      <c r="AL933" s="58"/>
      <c r="AM933" s="58"/>
      <c r="AN933" s="58"/>
      <c r="AO933" s="58"/>
      <c r="AP933" s="58"/>
      <c r="AQ933" s="58"/>
    </row>
    <row r="934" spans="1:43" hidden="1" x14ac:dyDescent="0.25">
      <c r="A934" s="57">
        <f t="shared" ca="1" si="199"/>
        <v>4.4109240689166356</v>
      </c>
      <c r="B934" s="57">
        <f t="shared" ca="1" si="199"/>
        <v>2.693436999820809</v>
      </c>
      <c r="C934" s="57">
        <f t="shared" ca="1" si="199"/>
        <v>4.3266687344693118</v>
      </c>
      <c r="D934" s="57">
        <f t="shared" ca="1" si="199"/>
        <v>2.1191526393515727</v>
      </c>
      <c r="E934" s="57">
        <f t="shared" ca="1" si="199"/>
        <v>7.3775600218460831</v>
      </c>
      <c r="F934" s="57">
        <f t="shared" ca="1" si="199"/>
        <v>5.1422478745591746</v>
      </c>
      <c r="G934" s="57">
        <f t="shared" ca="1" si="199"/>
        <v>1.6772032224812676</v>
      </c>
      <c r="H934" s="57">
        <f t="shared" ca="1" si="199"/>
        <v>5.6132318540598796</v>
      </c>
      <c r="I934" s="57">
        <f t="shared" ca="1" si="199"/>
        <v>6.7450805318468321</v>
      </c>
      <c r="J934" s="57">
        <f t="shared" ca="1" si="199"/>
        <v>4.515825385900202</v>
      </c>
      <c r="K934" s="57">
        <f t="shared" ca="1" si="199"/>
        <v>2.6385310298008942</v>
      </c>
      <c r="L934" s="57"/>
      <c r="M934" s="6">
        <f t="shared" ca="1" si="200"/>
        <v>14.930621411767417</v>
      </c>
      <c r="N934" s="6">
        <f t="shared" ca="1" si="200"/>
        <v>12.723105316649677</v>
      </c>
      <c r="O934" s="6">
        <f t="shared" ca="1" si="200"/>
        <v>14.586822407567094</v>
      </c>
      <c r="P934" s="6">
        <f t="shared" ca="1" si="200"/>
        <v>17.219296436027712</v>
      </c>
      <c r="Q934" s="6">
        <f t="shared" ca="1" si="200"/>
        <v>18.322759905527665</v>
      </c>
      <c r="R934" s="57"/>
      <c r="S934" s="57">
        <f t="shared" ca="1" si="194"/>
        <v>18.322759905527665</v>
      </c>
      <c r="T934" s="7">
        <f ca="1">SMALL($S$5:$S$1004,ROWS($S$5:S934))</f>
        <v>20.803467093130614</v>
      </c>
      <c r="U934" s="10">
        <f ca="1">ROWS($S$5:S934)/COUNT($S$5:$S$1004)</f>
        <v>0.93</v>
      </c>
      <c r="V934" s="8"/>
      <c r="W934" s="8"/>
      <c r="Y934" s="8"/>
      <c r="Z934" s="8"/>
      <c r="AA934" s="8"/>
      <c r="AB934" s="8"/>
      <c r="AC934" s="8"/>
      <c r="AD934" s="8"/>
      <c r="AF934" s="7"/>
      <c r="AG934" s="7"/>
      <c r="AH934" s="7"/>
      <c r="AI934" s="57"/>
      <c r="AJ934" s="7"/>
      <c r="AK934" s="7"/>
      <c r="AL934" s="58"/>
      <c r="AM934" s="58"/>
      <c r="AN934" s="58"/>
      <c r="AO934" s="58"/>
      <c r="AP934" s="58"/>
      <c r="AQ934" s="58"/>
    </row>
    <row r="935" spans="1:43" hidden="1" x14ac:dyDescent="0.25">
      <c r="A935" s="57">
        <f t="shared" ref="A935:K944" ca="1" si="201">A$2+(A$3-A$2)*RAND()</f>
        <v>2.5740830316123935</v>
      </c>
      <c r="B935" s="57">
        <f t="shared" ca="1" si="201"/>
        <v>4.9128936746496725</v>
      </c>
      <c r="C935" s="57">
        <f t="shared" ca="1" si="201"/>
        <v>4.7009425456353959</v>
      </c>
      <c r="D935" s="57">
        <f t="shared" ca="1" si="201"/>
        <v>1.8324330225396628</v>
      </c>
      <c r="E935" s="57">
        <f t="shared" ca="1" si="201"/>
        <v>7.2970545593452201</v>
      </c>
      <c r="F935" s="57">
        <f t="shared" ca="1" si="201"/>
        <v>3.7608457425302499</v>
      </c>
      <c r="G935" s="57">
        <f t="shared" ca="1" si="201"/>
        <v>1.8413370235899591</v>
      </c>
      <c r="H935" s="57">
        <f t="shared" ca="1" si="201"/>
        <v>5.6506693947535629</v>
      </c>
      <c r="I935" s="57">
        <f t="shared" ca="1" si="201"/>
        <v>4.6298073126609296</v>
      </c>
      <c r="J935" s="57">
        <f t="shared" ca="1" si="201"/>
        <v>4.662572537769158</v>
      </c>
      <c r="K935" s="57">
        <f t="shared" ca="1" si="201"/>
        <v>3.3177972915681067</v>
      </c>
      <c r="L935" s="57"/>
      <c r="M935" s="6">
        <f t="shared" ref="M935:Q944" ca="1" si="202">SUMIF(M$4,"*"&amp;$A$4&amp;"*",$A935)+SUMIF(M$4,"*"&amp;$B$4&amp;"*",$B935)+SUMIF(M$4,"*"&amp;$C$4&amp;"*",$C935)+SUMIF(M$4,"*"&amp;$D$4&amp;"*",$D935)+SUMIF(M$4,"*"&amp;$E$4&amp;"*",$E935)+SUMIF(M$4,"*"&amp;$F$4&amp;"*",$F935)+SUMIF(M$4,"*"&amp;$G$4&amp;"*",$G935)+SUMIF(M$4,"*"&amp;$H$4&amp;"*",$H935)+SUMIF(M$4,"*"&amp;$I$4&amp;"*",$I935)+SUMIF(M$4,"*"&amp;$J$4&amp;"*",$J935)+SUMIF(M$4,"*"&amp;$K$4&amp;"*",$K935)</f>
        <v>13.778935138606906</v>
      </c>
      <c r="N935" s="6">
        <f t="shared" ca="1" si="202"/>
        <v>10.910425615511173</v>
      </c>
      <c r="O935" s="6">
        <f t="shared" ca="1" si="202"/>
        <v>16.872520771764052</v>
      </c>
      <c r="P935" s="6">
        <f t="shared" ca="1" si="202"/>
        <v>16.621344021408959</v>
      </c>
      <c r="Q935" s="6">
        <f t="shared" ca="1" si="202"/>
        <v>21.178414920316563</v>
      </c>
      <c r="R935" s="57"/>
      <c r="S935" s="57">
        <f t="shared" ca="1" si="194"/>
        <v>21.178414920316563</v>
      </c>
      <c r="T935" s="7">
        <f ca="1">SMALL($S$5:$S$1004,ROWS($S$5:S935))</f>
        <v>20.823484859220745</v>
      </c>
      <c r="U935" s="10">
        <f ca="1">ROWS($S$5:S935)/COUNT($S$5:$S$1004)</f>
        <v>0.93100000000000005</v>
      </c>
      <c r="V935" s="8"/>
      <c r="W935" s="8"/>
      <c r="Y935" s="8"/>
      <c r="Z935" s="8"/>
      <c r="AA935" s="8"/>
      <c r="AB935" s="8"/>
      <c r="AC935" s="8"/>
      <c r="AD935" s="8"/>
      <c r="AF935" s="7"/>
      <c r="AG935" s="7"/>
      <c r="AH935" s="7"/>
      <c r="AI935" s="57"/>
      <c r="AJ935" s="7"/>
      <c r="AK935" s="7"/>
      <c r="AL935" s="58"/>
      <c r="AM935" s="58"/>
      <c r="AN935" s="58"/>
      <c r="AO935" s="58"/>
      <c r="AP935" s="58"/>
      <c r="AQ935" s="58"/>
    </row>
    <row r="936" spans="1:43" hidden="1" x14ac:dyDescent="0.25">
      <c r="A936" s="57">
        <f t="shared" ca="1" si="201"/>
        <v>5.6864407132524093</v>
      </c>
      <c r="B936" s="57">
        <f t="shared" ca="1" si="201"/>
        <v>2.451338042932075</v>
      </c>
      <c r="C936" s="57">
        <f t="shared" ca="1" si="201"/>
        <v>3.252353856602336</v>
      </c>
      <c r="D936" s="57">
        <f t="shared" ca="1" si="201"/>
        <v>1.5175502159286387</v>
      </c>
      <c r="E936" s="57">
        <f t="shared" ca="1" si="201"/>
        <v>6.4673391334401709</v>
      </c>
      <c r="F936" s="57">
        <f t="shared" ca="1" si="201"/>
        <v>4.2383590368638142</v>
      </c>
      <c r="G936" s="57">
        <f t="shared" ca="1" si="201"/>
        <v>1.537352808619658</v>
      </c>
      <c r="H936" s="57">
        <f t="shared" ca="1" si="201"/>
        <v>3.3329772631656485</v>
      </c>
      <c r="I936" s="57">
        <f t="shared" ca="1" si="201"/>
        <v>6.0191095953297058</v>
      </c>
      <c r="J936" s="57">
        <f t="shared" ca="1" si="201"/>
        <v>5.177655044873454</v>
      </c>
      <c r="K936" s="57">
        <f t="shared" ca="1" si="201"/>
        <v>3.3628639726066232</v>
      </c>
      <c r="L936" s="57"/>
      <c r="M936" s="6">
        <f t="shared" ca="1" si="202"/>
        <v>15.653802423347859</v>
      </c>
      <c r="N936" s="6">
        <f t="shared" ca="1" si="202"/>
        <v>13.91899878267416</v>
      </c>
      <c r="O936" s="6">
        <f t="shared" ca="1" si="202"/>
        <v>14.096332221245699</v>
      </c>
      <c r="P936" s="6">
        <f t="shared" ca="1" si="202"/>
        <v>16.071670647732219</v>
      </c>
      <c r="Q936" s="6">
        <f t="shared" ca="1" si="202"/>
        <v>15.614518412144518</v>
      </c>
      <c r="R936" s="57"/>
      <c r="S936" s="57">
        <f t="shared" ca="1" si="194"/>
        <v>16.071670647732219</v>
      </c>
      <c r="T936" s="7">
        <f ca="1">SMALL($S$5:$S$1004,ROWS($S$5:S936))</f>
        <v>20.823782778373499</v>
      </c>
      <c r="U936" s="10">
        <f ca="1">ROWS($S$5:S936)/COUNT($S$5:$S$1004)</f>
        <v>0.93200000000000005</v>
      </c>
      <c r="V936" s="8"/>
      <c r="W936" s="8"/>
      <c r="Y936" s="8"/>
      <c r="Z936" s="8"/>
      <c r="AA936" s="8"/>
      <c r="AB936" s="8"/>
      <c r="AC936" s="8"/>
      <c r="AD936" s="8"/>
      <c r="AF936" s="7"/>
      <c r="AG936" s="7"/>
      <c r="AH936" s="7"/>
      <c r="AI936" s="57"/>
      <c r="AJ936" s="7"/>
      <c r="AK936" s="7"/>
      <c r="AL936" s="58"/>
      <c r="AM936" s="58"/>
      <c r="AN936" s="58"/>
      <c r="AO936" s="58"/>
      <c r="AP936" s="58"/>
      <c r="AQ936" s="58"/>
    </row>
    <row r="937" spans="1:43" hidden="1" x14ac:dyDescent="0.25">
      <c r="A937" s="57">
        <f t="shared" ca="1" si="201"/>
        <v>4.2335840619173455</v>
      </c>
      <c r="B937" s="57">
        <f t="shared" ca="1" si="201"/>
        <v>1.1410739990981384</v>
      </c>
      <c r="C937" s="57">
        <f t="shared" ca="1" si="201"/>
        <v>4.2289629493965464</v>
      </c>
      <c r="D937" s="57">
        <f t="shared" ca="1" si="201"/>
        <v>1.9068807053261683</v>
      </c>
      <c r="E937" s="57">
        <f t="shared" ca="1" si="201"/>
        <v>7.7360383550745855</v>
      </c>
      <c r="F937" s="57">
        <f t="shared" ca="1" si="201"/>
        <v>4.6656940397504876</v>
      </c>
      <c r="G937" s="57">
        <f t="shared" ca="1" si="201"/>
        <v>1.352049343557491</v>
      </c>
      <c r="H937" s="57">
        <f t="shared" ca="1" si="201"/>
        <v>5.6424089399604522</v>
      </c>
      <c r="I937" s="57">
        <f t="shared" ca="1" si="201"/>
        <v>5.5390328455018905</v>
      </c>
      <c r="J937" s="57">
        <f t="shared" ca="1" si="201"/>
        <v>6.2362955847070332</v>
      </c>
      <c r="K937" s="57">
        <f t="shared" ca="1" si="201"/>
        <v>5.355165731371927</v>
      </c>
      <c r="L937" s="57"/>
      <c r="M937" s="6">
        <f t="shared" ca="1" si="202"/>
        <v>16.050891939578413</v>
      </c>
      <c r="N937" s="6">
        <f t="shared" ca="1" si="202"/>
        <v>13.728809695508037</v>
      </c>
      <c r="O937" s="6">
        <f t="shared" ca="1" si="202"/>
        <v>15.113407938879757</v>
      </c>
      <c r="P937" s="6">
        <f t="shared" ca="1" si="202"/>
        <v>16.700966615722443</v>
      </c>
      <c r="Q937" s="6">
        <f t="shared" ca="1" si="202"/>
        <v>19.874687025505104</v>
      </c>
      <c r="R937" s="57"/>
      <c r="S937" s="57">
        <f t="shared" ca="1" si="194"/>
        <v>19.874687025505104</v>
      </c>
      <c r="T937" s="7">
        <f ca="1">SMALL($S$5:$S$1004,ROWS($S$5:S937))</f>
        <v>20.881561944545464</v>
      </c>
      <c r="U937" s="10">
        <f ca="1">ROWS($S$5:S937)/COUNT($S$5:$S$1004)</f>
        <v>0.93300000000000005</v>
      </c>
      <c r="V937" s="8"/>
      <c r="W937" s="8"/>
      <c r="Y937" s="8"/>
      <c r="Z937" s="8"/>
      <c r="AA937" s="8"/>
      <c r="AB937" s="8"/>
      <c r="AC937" s="8"/>
      <c r="AD937" s="8"/>
      <c r="AF937" s="7"/>
      <c r="AG937" s="7"/>
      <c r="AH937" s="7"/>
      <c r="AI937" s="57"/>
      <c r="AJ937" s="7"/>
      <c r="AK937" s="7"/>
      <c r="AL937" s="58"/>
      <c r="AM937" s="58"/>
      <c r="AN937" s="58"/>
      <c r="AO937" s="58"/>
      <c r="AP937" s="58"/>
      <c r="AQ937" s="58"/>
    </row>
    <row r="938" spans="1:43" hidden="1" x14ac:dyDescent="0.25">
      <c r="A938" s="57">
        <f t="shared" ca="1" si="201"/>
        <v>4.0813344845764057</v>
      </c>
      <c r="B938" s="57">
        <f t="shared" ca="1" si="201"/>
        <v>3.4459277555004824</v>
      </c>
      <c r="C938" s="57">
        <f t="shared" ca="1" si="201"/>
        <v>3.4114081746125482</v>
      </c>
      <c r="D938" s="57">
        <f t="shared" ca="1" si="201"/>
        <v>2.9118986474631461</v>
      </c>
      <c r="E938" s="57">
        <f t="shared" ca="1" si="201"/>
        <v>4.0723887134889125</v>
      </c>
      <c r="F938" s="57">
        <f t="shared" ca="1" si="201"/>
        <v>2.4203677432667337</v>
      </c>
      <c r="G938" s="57">
        <f t="shared" ca="1" si="201"/>
        <v>0.94330391516526824</v>
      </c>
      <c r="H938" s="57">
        <f t="shared" ca="1" si="201"/>
        <v>3.5042399732812504</v>
      </c>
      <c r="I938" s="57">
        <f t="shared" ca="1" si="201"/>
        <v>3.5989139493554703</v>
      </c>
      <c r="J938" s="57">
        <f t="shared" ca="1" si="201"/>
        <v>4.8877883496731149</v>
      </c>
      <c r="K938" s="57">
        <f t="shared" ca="1" si="201"/>
        <v>3.063251271211048</v>
      </c>
      <c r="L938" s="57"/>
      <c r="M938" s="6">
        <f t="shared" ca="1" si="202"/>
        <v>13.323834924027338</v>
      </c>
      <c r="N938" s="6">
        <f t="shared" ca="1" si="202"/>
        <v>12.824325396877935</v>
      </c>
      <c r="O938" s="6">
        <f t="shared" ca="1" si="202"/>
        <v>12.406104818662509</v>
      </c>
      <c r="P938" s="6">
        <f t="shared" ca="1" si="202"/>
        <v>12.528460719333733</v>
      </c>
      <c r="Q938" s="6">
        <f t="shared" ca="1" si="202"/>
        <v>14.085807713481692</v>
      </c>
      <c r="R938" s="57"/>
      <c r="S938" s="57">
        <f t="shared" ca="1" si="194"/>
        <v>14.085807713481692</v>
      </c>
      <c r="T938" s="7">
        <f ca="1">SMALL($S$5:$S$1004,ROWS($S$5:S938))</f>
        <v>20.884965886989363</v>
      </c>
      <c r="U938" s="10">
        <f ca="1">ROWS($S$5:S938)/COUNT($S$5:$S$1004)</f>
        <v>0.93400000000000005</v>
      </c>
      <c r="V938" s="8"/>
      <c r="W938" s="8"/>
      <c r="Y938" s="8"/>
      <c r="Z938" s="8"/>
      <c r="AA938" s="8"/>
      <c r="AB938" s="8"/>
      <c r="AC938" s="8"/>
      <c r="AD938" s="8"/>
      <c r="AF938" s="7"/>
      <c r="AG938" s="7"/>
      <c r="AH938" s="7"/>
      <c r="AI938" s="57"/>
      <c r="AJ938" s="7"/>
      <c r="AK938" s="7"/>
      <c r="AL938" s="58"/>
      <c r="AM938" s="58"/>
      <c r="AN938" s="58"/>
      <c r="AO938" s="58"/>
      <c r="AP938" s="58"/>
      <c r="AQ938" s="58"/>
    </row>
    <row r="939" spans="1:43" hidden="1" x14ac:dyDescent="0.25">
      <c r="A939" s="57">
        <f t="shared" ca="1" si="201"/>
        <v>3.5537770913544025</v>
      </c>
      <c r="B939" s="57">
        <f t="shared" ca="1" si="201"/>
        <v>1.5187468467119767</v>
      </c>
      <c r="C939" s="57">
        <f t="shared" ca="1" si="201"/>
        <v>4.7522203708371844</v>
      </c>
      <c r="D939" s="57">
        <f t="shared" ca="1" si="201"/>
        <v>2.8121472335571087</v>
      </c>
      <c r="E939" s="57">
        <f t="shared" ca="1" si="201"/>
        <v>7.2129580052009556</v>
      </c>
      <c r="F939" s="57">
        <f t="shared" ca="1" si="201"/>
        <v>4.7422563890546332</v>
      </c>
      <c r="G939" s="57">
        <f t="shared" ca="1" si="201"/>
        <v>1.3654941099245226</v>
      </c>
      <c r="H939" s="57">
        <f t="shared" ca="1" si="201"/>
        <v>3.4547119517748808</v>
      </c>
      <c r="I939" s="57">
        <f t="shared" ca="1" si="201"/>
        <v>3.5671804898745778</v>
      </c>
      <c r="J939" s="57">
        <f t="shared" ca="1" si="201"/>
        <v>4.5928103806658971</v>
      </c>
      <c r="K939" s="57">
        <f t="shared" ca="1" si="201"/>
        <v>2.8187500697654984</v>
      </c>
      <c r="L939" s="57"/>
      <c r="M939" s="6">
        <f t="shared" ca="1" si="202"/>
        <v>14.264301952782008</v>
      </c>
      <c r="N939" s="6">
        <f t="shared" ca="1" si="202"/>
        <v>12.324228815501931</v>
      </c>
      <c r="O939" s="6">
        <f t="shared" ca="1" si="202"/>
        <v>13.324515232578829</v>
      </c>
      <c r="P939" s="6">
        <f t="shared" ca="1" si="202"/>
        <v>12.646933795406687</v>
      </c>
      <c r="Q939" s="6">
        <f t="shared" ca="1" si="202"/>
        <v>15.005166873453311</v>
      </c>
      <c r="R939" s="57"/>
      <c r="S939" s="57">
        <f t="shared" ca="1" si="194"/>
        <v>15.005166873453311</v>
      </c>
      <c r="T939" s="7">
        <f ca="1">SMALL($S$5:$S$1004,ROWS($S$5:S939))</f>
        <v>20.886658403490678</v>
      </c>
      <c r="U939" s="10">
        <f ca="1">ROWS($S$5:S939)/COUNT($S$5:$S$1004)</f>
        <v>0.93500000000000005</v>
      </c>
      <c r="V939" s="8"/>
      <c r="W939" s="8"/>
      <c r="Y939" s="8"/>
      <c r="Z939" s="8"/>
      <c r="AA939" s="8"/>
      <c r="AB939" s="8"/>
      <c r="AC939" s="8"/>
      <c r="AD939" s="8"/>
      <c r="AF939" s="7"/>
      <c r="AG939" s="7"/>
      <c r="AH939" s="7"/>
      <c r="AI939" s="57"/>
      <c r="AJ939" s="7"/>
      <c r="AK939" s="7"/>
      <c r="AL939" s="58"/>
      <c r="AM939" s="58"/>
      <c r="AN939" s="58"/>
      <c r="AO939" s="58"/>
      <c r="AP939" s="58"/>
      <c r="AQ939" s="58"/>
    </row>
    <row r="940" spans="1:43" hidden="1" x14ac:dyDescent="0.25">
      <c r="A940" s="57">
        <f t="shared" ca="1" si="201"/>
        <v>2.8999854966331395</v>
      </c>
      <c r="B940" s="57">
        <f t="shared" ca="1" si="201"/>
        <v>4.0977278505550849</v>
      </c>
      <c r="C940" s="57">
        <f t="shared" ca="1" si="201"/>
        <v>3.3050583135381957</v>
      </c>
      <c r="D940" s="57">
        <f t="shared" ca="1" si="201"/>
        <v>1.7715048614914721</v>
      </c>
      <c r="E940" s="57">
        <f t="shared" ca="1" si="201"/>
        <v>6.8398571222337523</v>
      </c>
      <c r="F940" s="57">
        <f t="shared" ca="1" si="201"/>
        <v>3.5145758146624857</v>
      </c>
      <c r="G940" s="57">
        <f t="shared" ca="1" si="201"/>
        <v>0.7737414895641801</v>
      </c>
      <c r="H940" s="57">
        <f t="shared" ca="1" si="201"/>
        <v>3.7458208071737253</v>
      </c>
      <c r="I940" s="57">
        <f t="shared" ca="1" si="201"/>
        <v>6.9337836038587541</v>
      </c>
      <c r="J940" s="57">
        <f t="shared" ca="1" si="201"/>
        <v>5.4231360226199579</v>
      </c>
      <c r="K940" s="57">
        <f t="shared" ca="1" si="201"/>
        <v>3.8986342412794146</v>
      </c>
      <c r="L940" s="57"/>
      <c r="M940" s="6">
        <f t="shared" ca="1" si="202"/>
        <v>12.401921322355474</v>
      </c>
      <c r="N940" s="6">
        <f t="shared" ca="1" si="202"/>
        <v>10.868367870308749</v>
      </c>
      <c r="O940" s="6">
        <f t="shared" ca="1" si="202"/>
        <v>16.360720995408794</v>
      </c>
      <c r="P940" s="6">
        <f t="shared" ca="1" si="202"/>
        <v>18.444721510355738</v>
      </c>
      <c r="Q940" s="6">
        <f t="shared" ca="1" si="202"/>
        <v>18.582040021241976</v>
      </c>
      <c r="R940" s="57"/>
      <c r="S940" s="57">
        <f t="shared" ca="1" si="194"/>
        <v>18.582040021241976</v>
      </c>
      <c r="T940" s="7">
        <f ca="1">SMALL($S$5:$S$1004,ROWS($S$5:S940))</f>
        <v>20.901208656770066</v>
      </c>
      <c r="U940" s="10">
        <f ca="1">ROWS($S$5:S940)/COUNT($S$5:$S$1004)</f>
        <v>0.93600000000000005</v>
      </c>
      <c r="V940" s="8"/>
      <c r="W940" s="8"/>
      <c r="Y940" s="8"/>
      <c r="Z940" s="8"/>
      <c r="AA940" s="8"/>
      <c r="AB940" s="8"/>
      <c r="AC940" s="8"/>
      <c r="AD940" s="8"/>
      <c r="AF940" s="7"/>
      <c r="AG940" s="7"/>
      <c r="AH940" s="7"/>
      <c r="AI940" s="57"/>
      <c r="AJ940" s="7"/>
      <c r="AK940" s="7"/>
      <c r="AL940" s="58"/>
      <c r="AM940" s="58"/>
      <c r="AN940" s="58"/>
      <c r="AO940" s="58"/>
      <c r="AP940" s="58"/>
      <c r="AQ940" s="58"/>
    </row>
    <row r="941" spans="1:43" hidden="1" x14ac:dyDescent="0.25">
      <c r="A941" s="57">
        <f t="shared" ca="1" si="201"/>
        <v>5.2705826814233285</v>
      </c>
      <c r="B941" s="57">
        <f t="shared" ca="1" si="201"/>
        <v>3.830708676253892</v>
      </c>
      <c r="C941" s="57">
        <f t="shared" ca="1" si="201"/>
        <v>2.8268339605251298</v>
      </c>
      <c r="D941" s="57">
        <f t="shared" ca="1" si="201"/>
        <v>1.8600216008496544</v>
      </c>
      <c r="E941" s="57">
        <f t="shared" ca="1" si="201"/>
        <v>4.0404741009132055</v>
      </c>
      <c r="F941" s="57">
        <f t="shared" ca="1" si="201"/>
        <v>2.3383458989090014</v>
      </c>
      <c r="G941" s="57">
        <f t="shared" ca="1" si="201"/>
        <v>2.4738228224375671</v>
      </c>
      <c r="H941" s="57">
        <f t="shared" ca="1" si="201"/>
        <v>2.412891577115456</v>
      </c>
      <c r="I941" s="57">
        <f t="shared" ca="1" si="201"/>
        <v>5.5492637389895121</v>
      </c>
      <c r="J941" s="57">
        <f t="shared" ca="1" si="201"/>
        <v>4.7521891142934996</v>
      </c>
      <c r="K941" s="57">
        <f t="shared" ca="1" si="201"/>
        <v>4.3226418934136959</v>
      </c>
      <c r="L941" s="57"/>
      <c r="M941" s="6">
        <f t="shared" ca="1" si="202"/>
        <v>15.323428578679525</v>
      </c>
      <c r="N941" s="6">
        <f t="shared" ca="1" si="202"/>
        <v>14.356616219004049</v>
      </c>
      <c r="O941" s="6">
        <f t="shared" ca="1" si="202"/>
        <v>12.623371891460597</v>
      </c>
      <c r="P941" s="6">
        <f t="shared" ca="1" si="202"/>
        <v>16.040960207566101</v>
      </c>
      <c r="Q941" s="6">
        <f t="shared" ca="1" si="202"/>
        <v>14.60671624769625</v>
      </c>
      <c r="R941" s="57"/>
      <c r="S941" s="57">
        <f t="shared" ca="1" si="194"/>
        <v>16.040960207566101</v>
      </c>
      <c r="T941" s="7">
        <f ca="1">SMALL($S$5:$S$1004,ROWS($S$5:S941))</f>
        <v>20.901426382383651</v>
      </c>
      <c r="U941" s="10">
        <f ca="1">ROWS($S$5:S941)/COUNT($S$5:$S$1004)</f>
        <v>0.93700000000000006</v>
      </c>
      <c r="V941" s="8"/>
      <c r="W941" s="8"/>
      <c r="Y941" s="8"/>
      <c r="Z941" s="8"/>
      <c r="AA941" s="8"/>
      <c r="AB941" s="8"/>
      <c r="AC941" s="8"/>
      <c r="AD941" s="8"/>
      <c r="AF941" s="7"/>
      <c r="AG941" s="7"/>
      <c r="AH941" s="7"/>
      <c r="AI941" s="57"/>
      <c r="AJ941" s="7"/>
      <c r="AK941" s="7"/>
      <c r="AL941" s="58"/>
      <c r="AM941" s="58"/>
      <c r="AN941" s="58"/>
      <c r="AO941" s="58"/>
      <c r="AP941" s="58"/>
      <c r="AQ941" s="58"/>
    </row>
    <row r="942" spans="1:43" hidden="1" x14ac:dyDescent="0.25">
      <c r="A942" s="57">
        <f t="shared" ca="1" si="201"/>
        <v>2.7187161603750027</v>
      </c>
      <c r="B942" s="57">
        <f t="shared" ca="1" si="201"/>
        <v>4.2560483566532685</v>
      </c>
      <c r="C942" s="57">
        <f t="shared" ca="1" si="201"/>
        <v>1.6805182040325524</v>
      </c>
      <c r="D942" s="57">
        <f t="shared" ca="1" si="201"/>
        <v>2.9099313673217453</v>
      </c>
      <c r="E942" s="57">
        <f t="shared" ca="1" si="201"/>
        <v>4.3028907606674771</v>
      </c>
      <c r="F942" s="57">
        <f t="shared" ca="1" si="201"/>
        <v>4.0456288663107838</v>
      </c>
      <c r="G942" s="57">
        <f t="shared" ca="1" si="201"/>
        <v>0.99186464679678077</v>
      </c>
      <c r="H942" s="57">
        <f t="shared" ca="1" si="201"/>
        <v>3.9326425941902743</v>
      </c>
      <c r="I942" s="57">
        <f t="shared" ca="1" si="201"/>
        <v>6.8746832440330508</v>
      </c>
      <c r="J942" s="57">
        <f t="shared" ca="1" si="201"/>
        <v>7.5151442339218004</v>
      </c>
      <c r="K942" s="57">
        <f t="shared" ca="1" si="201"/>
        <v>3.3889341886283666</v>
      </c>
      <c r="L942" s="57"/>
      <c r="M942" s="6">
        <f t="shared" ca="1" si="202"/>
        <v>12.906243245126136</v>
      </c>
      <c r="N942" s="6">
        <f t="shared" ca="1" si="202"/>
        <v>14.135656408415329</v>
      </c>
      <c r="O942" s="6">
        <f t="shared" ca="1" si="202"/>
        <v>16.074083351242546</v>
      </c>
      <c r="P942" s="6">
        <f t="shared" ca="1" si="202"/>
        <v>18.565294655625468</v>
      </c>
      <c r="Q942" s="6">
        <f t="shared" ca="1" si="202"/>
        <v>15.880515900139388</v>
      </c>
      <c r="R942" s="57"/>
      <c r="S942" s="57">
        <f t="shared" ca="1" si="194"/>
        <v>18.565294655625468</v>
      </c>
      <c r="T942" s="7">
        <f ca="1">SMALL($S$5:$S$1004,ROWS($S$5:S942))</f>
        <v>20.906197942813225</v>
      </c>
      <c r="U942" s="10">
        <f ca="1">ROWS($S$5:S942)/COUNT($S$5:$S$1004)</f>
        <v>0.93799999999999994</v>
      </c>
      <c r="V942" s="8"/>
      <c r="W942" s="8"/>
      <c r="Y942" s="8"/>
      <c r="Z942" s="8"/>
      <c r="AA942" s="8"/>
      <c r="AB942" s="8"/>
      <c r="AC942" s="8"/>
      <c r="AD942" s="8"/>
      <c r="AF942" s="7"/>
      <c r="AG942" s="7"/>
      <c r="AH942" s="7"/>
      <c r="AI942" s="57"/>
      <c r="AJ942" s="7"/>
      <c r="AK942" s="7"/>
      <c r="AL942" s="58"/>
      <c r="AM942" s="58"/>
      <c r="AN942" s="58"/>
      <c r="AO942" s="58"/>
      <c r="AP942" s="58"/>
      <c r="AQ942" s="58"/>
    </row>
    <row r="943" spans="1:43" hidden="1" x14ac:dyDescent="0.25">
      <c r="A943" s="57">
        <f t="shared" ca="1" si="201"/>
        <v>2.4524368749834538</v>
      </c>
      <c r="B943" s="57">
        <f t="shared" ca="1" si="201"/>
        <v>3.6984468132271919</v>
      </c>
      <c r="C943" s="57">
        <f t="shared" ca="1" si="201"/>
        <v>4.379251980639407</v>
      </c>
      <c r="D943" s="57">
        <f t="shared" ca="1" si="201"/>
        <v>1.6500828889751222</v>
      </c>
      <c r="E943" s="57">
        <f t="shared" ca="1" si="201"/>
        <v>4.6372269098806065</v>
      </c>
      <c r="F943" s="57">
        <f t="shared" ca="1" si="201"/>
        <v>2.5601054563640071</v>
      </c>
      <c r="G943" s="57">
        <f t="shared" ca="1" si="201"/>
        <v>0.56898736314871501</v>
      </c>
      <c r="H943" s="57">
        <f t="shared" ca="1" si="201"/>
        <v>4.7602896967272237</v>
      </c>
      <c r="I943" s="57">
        <f t="shared" ca="1" si="201"/>
        <v>6.5385177211346885</v>
      </c>
      <c r="J943" s="57">
        <f t="shared" ca="1" si="201"/>
        <v>4.3967220774196045</v>
      </c>
      <c r="K943" s="57">
        <f t="shared" ca="1" si="201"/>
        <v>4.8143404658276374</v>
      </c>
      <c r="L943" s="57"/>
      <c r="M943" s="6">
        <f t="shared" ca="1" si="202"/>
        <v>11.797398296191179</v>
      </c>
      <c r="N943" s="6">
        <f t="shared" ca="1" si="202"/>
        <v>9.0682292045268937</v>
      </c>
      <c r="O943" s="6">
        <f t="shared" ca="1" si="202"/>
        <v>12.732395800527403</v>
      </c>
      <c r="P943" s="6">
        <f t="shared" ca="1" si="202"/>
        <v>17.611410456553525</v>
      </c>
      <c r="Q943" s="6">
        <f t="shared" ca="1" si="202"/>
        <v>17.91030388566266</v>
      </c>
      <c r="R943" s="57"/>
      <c r="S943" s="57">
        <f t="shared" ca="1" si="194"/>
        <v>17.91030388566266</v>
      </c>
      <c r="T943" s="7">
        <f ca="1">SMALL($S$5:$S$1004,ROWS($S$5:S943))</f>
        <v>20.915483291818592</v>
      </c>
      <c r="U943" s="10">
        <f ca="1">ROWS($S$5:S943)/COUNT($S$5:$S$1004)</f>
        <v>0.93899999999999995</v>
      </c>
      <c r="V943" s="8"/>
      <c r="W943" s="8"/>
      <c r="Y943" s="8"/>
      <c r="Z943" s="8"/>
      <c r="AA943" s="8"/>
      <c r="AB943" s="8"/>
      <c r="AC943" s="8"/>
      <c r="AD943" s="8"/>
      <c r="AF943" s="7"/>
      <c r="AG943" s="7"/>
      <c r="AH943" s="7"/>
      <c r="AI943" s="57"/>
      <c r="AJ943" s="7"/>
      <c r="AK943" s="7"/>
      <c r="AL943" s="58"/>
      <c r="AM943" s="58"/>
      <c r="AN943" s="58"/>
      <c r="AO943" s="58"/>
      <c r="AP943" s="58"/>
      <c r="AQ943" s="58"/>
    </row>
    <row r="944" spans="1:43" hidden="1" x14ac:dyDescent="0.25">
      <c r="A944" s="57">
        <f t="shared" ca="1" si="201"/>
        <v>3.0386987411218618</v>
      </c>
      <c r="B944" s="57">
        <f t="shared" ca="1" si="201"/>
        <v>1.0943628380444363</v>
      </c>
      <c r="C944" s="57">
        <f t="shared" ca="1" si="201"/>
        <v>1.0359501088005163</v>
      </c>
      <c r="D944" s="57">
        <f t="shared" ca="1" si="201"/>
        <v>2.7855258411404367</v>
      </c>
      <c r="E944" s="57">
        <f t="shared" ca="1" si="201"/>
        <v>7.3009717071368723</v>
      </c>
      <c r="F944" s="57">
        <f t="shared" ca="1" si="201"/>
        <v>3.8235620835717876</v>
      </c>
      <c r="G944" s="57">
        <f t="shared" ca="1" si="201"/>
        <v>1.0176704027642143</v>
      </c>
      <c r="H944" s="57">
        <f t="shared" ca="1" si="201"/>
        <v>3.666708565269273</v>
      </c>
      <c r="I944" s="57">
        <f t="shared" ca="1" si="201"/>
        <v>6.0431178544382806</v>
      </c>
      <c r="J944" s="57">
        <f t="shared" ca="1" si="201"/>
        <v>7.8308672810194668</v>
      </c>
      <c r="K944" s="57">
        <f t="shared" ca="1" si="201"/>
        <v>2.0972378751736329</v>
      </c>
      <c r="L944" s="57"/>
      <c r="M944" s="6">
        <f t="shared" ca="1" si="202"/>
        <v>12.923186533706058</v>
      </c>
      <c r="N944" s="6">
        <f t="shared" ca="1" si="202"/>
        <v>14.672762266045979</v>
      </c>
      <c r="O944" s="6">
        <f t="shared" ca="1" si="202"/>
        <v>16.226201826200775</v>
      </c>
      <c r="P944" s="6">
        <f t="shared" ca="1" si="202"/>
        <v>13.058280651228138</v>
      </c>
      <c r="Q944" s="6">
        <f t="shared" ca="1" si="202"/>
        <v>14.159280985624214</v>
      </c>
      <c r="R944" s="57"/>
      <c r="S944" s="57">
        <f t="shared" ca="1" si="194"/>
        <v>16.226201826200775</v>
      </c>
      <c r="T944" s="7">
        <f ca="1">SMALL($S$5:$S$1004,ROWS($S$5:S944))</f>
        <v>20.915652681260578</v>
      </c>
      <c r="U944" s="10">
        <f ca="1">ROWS($S$5:S944)/COUNT($S$5:$S$1004)</f>
        <v>0.94</v>
      </c>
      <c r="V944" s="8"/>
      <c r="W944" s="8"/>
      <c r="Y944" s="8"/>
      <c r="Z944" s="8"/>
      <c r="AA944" s="8"/>
      <c r="AB944" s="8"/>
      <c r="AC944" s="8"/>
      <c r="AD944" s="8"/>
      <c r="AF944" s="7"/>
      <c r="AG944" s="7"/>
      <c r="AH944" s="7"/>
      <c r="AI944" s="57"/>
      <c r="AJ944" s="7"/>
      <c r="AK944" s="7"/>
      <c r="AL944" s="58"/>
      <c r="AM944" s="58"/>
      <c r="AN944" s="58"/>
      <c r="AO944" s="58"/>
      <c r="AP944" s="58"/>
      <c r="AQ944" s="58"/>
    </row>
    <row r="945" spans="1:43" hidden="1" x14ac:dyDescent="0.25">
      <c r="A945" s="57">
        <f t="shared" ref="A945:K954" ca="1" si="203">A$2+(A$3-A$2)*RAND()</f>
        <v>3.3978183616418738</v>
      </c>
      <c r="B945" s="57">
        <f t="shared" ca="1" si="203"/>
        <v>3.8851191688364564</v>
      </c>
      <c r="C945" s="57">
        <f t="shared" ca="1" si="203"/>
        <v>3.3408288896166622</v>
      </c>
      <c r="D945" s="57">
        <f t="shared" ca="1" si="203"/>
        <v>1.2622065114645185</v>
      </c>
      <c r="E945" s="57">
        <f t="shared" ca="1" si="203"/>
        <v>7.2899135722386852</v>
      </c>
      <c r="F945" s="57">
        <f t="shared" ca="1" si="203"/>
        <v>2.9554825277809553</v>
      </c>
      <c r="G945" s="57">
        <f t="shared" ca="1" si="203"/>
        <v>1.1295691623819892</v>
      </c>
      <c r="H945" s="57">
        <f t="shared" ca="1" si="203"/>
        <v>3.1230296605544532</v>
      </c>
      <c r="I945" s="57">
        <f t="shared" ca="1" si="203"/>
        <v>4.0906395097048778</v>
      </c>
      <c r="J945" s="57">
        <f t="shared" ca="1" si="203"/>
        <v>5.43018424145016</v>
      </c>
      <c r="K945" s="57">
        <f t="shared" ca="1" si="203"/>
        <v>5.5856520187333798</v>
      </c>
      <c r="L945" s="57"/>
      <c r="M945" s="6">
        <f t="shared" ref="M945:Q954" ca="1" si="204">SUMIF(M$4,"*"&amp;$A$4&amp;"*",$A945)+SUMIF(M$4,"*"&amp;$B$4&amp;"*",$B945)+SUMIF(M$4,"*"&amp;$C$4&amp;"*",$C945)+SUMIF(M$4,"*"&amp;$D$4&amp;"*",$D945)+SUMIF(M$4,"*"&amp;$E$4&amp;"*",$E945)+SUMIF(M$4,"*"&amp;$F$4&amp;"*",$F945)+SUMIF(M$4,"*"&amp;$G$4&amp;"*",$G945)+SUMIF(M$4,"*"&amp;$H$4&amp;"*",$H945)+SUMIF(M$4,"*"&amp;$I$4&amp;"*",$I945)+SUMIF(M$4,"*"&amp;$J$4&amp;"*",$J945)+SUMIF(M$4,"*"&amp;$K$4&amp;"*",$K945)</f>
        <v>13.298400655090685</v>
      </c>
      <c r="N945" s="6">
        <f t="shared" ca="1" si="204"/>
        <v>11.219778276938541</v>
      </c>
      <c r="O945" s="6">
        <f t="shared" ca="1" si="204"/>
        <v>16.605216982525302</v>
      </c>
      <c r="P945" s="6">
        <f t="shared" ca="1" si="204"/>
        <v>16.516893225055671</v>
      </c>
      <c r="Q945" s="6">
        <f t="shared" ca="1" si="204"/>
        <v>19.883714420362974</v>
      </c>
      <c r="R945" s="57"/>
      <c r="S945" s="57">
        <f t="shared" ca="1" si="194"/>
        <v>19.883714420362974</v>
      </c>
      <c r="T945" s="7">
        <f ca="1">SMALL($S$5:$S$1004,ROWS($S$5:S945))</f>
        <v>20.922663441727209</v>
      </c>
      <c r="U945" s="10">
        <f ca="1">ROWS($S$5:S945)/COUNT($S$5:$S$1004)</f>
        <v>0.94099999999999995</v>
      </c>
      <c r="V945" s="8"/>
      <c r="W945" s="8"/>
      <c r="Y945" s="8"/>
      <c r="Z945" s="8"/>
      <c r="AA945" s="8"/>
      <c r="AB945" s="8"/>
      <c r="AC945" s="8"/>
      <c r="AD945" s="8"/>
      <c r="AF945" s="7"/>
      <c r="AG945" s="7"/>
      <c r="AH945" s="7"/>
      <c r="AI945" s="57"/>
      <c r="AJ945" s="7"/>
      <c r="AK945" s="7"/>
      <c r="AL945" s="58"/>
      <c r="AM945" s="58"/>
      <c r="AN945" s="58"/>
      <c r="AO945" s="58"/>
      <c r="AP945" s="58"/>
      <c r="AQ945" s="58"/>
    </row>
    <row r="946" spans="1:43" hidden="1" x14ac:dyDescent="0.25">
      <c r="A946" s="57">
        <f t="shared" ca="1" si="203"/>
        <v>5.8555069836019307</v>
      </c>
      <c r="B946" s="57">
        <f t="shared" ca="1" si="203"/>
        <v>1.367580083423023</v>
      </c>
      <c r="C946" s="57">
        <f t="shared" ca="1" si="203"/>
        <v>1.9819929686732678</v>
      </c>
      <c r="D946" s="57">
        <f t="shared" ca="1" si="203"/>
        <v>1.910774409078565</v>
      </c>
      <c r="E946" s="57">
        <f t="shared" ca="1" si="203"/>
        <v>5.6956238700299409</v>
      </c>
      <c r="F946" s="57">
        <f t="shared" ca="1" si="203"/>
        <v>4.7018735207942157</v>
      </c>
      <c r="G946" s="57">
        <f t="shared" ca="1" si="203"/>
        <v>1.9383787553963558</v>
      </c>
      <c r="H946" s="57">
        <f t="shared" ca="1" si="203"/>
        <v>4.478243799790679</v>
      </c>
      <c r="I946" s="57">
        <f t="shared" ca="1" si="203"/>
        <v>4.5282327336460213</v>
      </c>
      <c r="J946" s="57">
        <f t="shared" ca="1" si="203"/>
        <v>5.6309563540724117</v>
      </c>
      <c r="K946" s="57">
        <f t="shared" ca="1" si="203"/>
        <v>5.9538164188030693</v>
      </c>
      <c r="L946" s="57"/>
      <c r="M946" s="6">
        <f t="shared" ca="1" si="204"/>
        <v>15.406835061743966</v>
      </c>
      <c r="N946" s="6">
        <f t="shared" ca="1" si="204"/>
        <v>15.335616502149263</v>
      </c>
      <c r="O946" s="6">
        <f t="shared" ca="1" si="204"/>
        <v>12.694160307525376</v>
      </c>
      <c r="P946" s="6">
        <f t="shared" ca="1" si="204"/>
        <v>16.551502756666331</v>
      </c>
      <c r="Q946" s="6">
        <f t="shared" ca="1" si="204"/>
        <v>17.495264172046713</v>
      </c>
      <c r="R946" s="57"/>
      <c r="S946" s="57">
        <f t="shared" ca="1" si="194"/>
        <v>17.495264172046713</v>
      </c>
      <c r="T946" s="7">
        <f ca="1">SMALL($S$5:$S$1004,ROWS($S$5:S946))</f>
        <v>20.938356010961929</v>
      </c>
      <c r="U946" s="10">
        <f ca="1">ROWS($S$5:S946)/COUNT($S$5:$S$1004)</f>
        <v>0.94199999999999995</v>
      </c>
      <c r="V946" s="8"/>
      <c r="W946" s="8"/>
      <c r="Y946" s="8"/>
      <c r="Z946" s="8"/>
      <c r="AA946" s="8"/>
      <c r="AB946" s="8"/>
      <c r="AC946" s="8"/>
      <c r="AD946" s="8"/>
      <c r="AF946" s="7"/>
      <c r="AG946" s="7"/>
      <c r="AH946" s="7"/>
      <c r="AI946" s="57"/>
      <c r="AJ946" s="7"/>
      <c r="AK946" s="7"/>
      <c r="AL946" s="58"/>
      <c r="AM946" s="58"/>
      <c r="AN946" s="58"/>
      <c r="AO946" s="58"/>
      <c r="AP946" s="58"/>
      <c r="AQ946" s="58"/>
    </row>
    <row r="947" spans="1:43" hidden="1" x14ac:dyDescent="0.25">
      <c r="A947" s="57">
        <f t="shared" ca="1" si="203"/>
        <v>3.5547996325760143</v>
      </c>
      <c r="B947" s="57">
        <f t="shared" ca="1" si="203"/>
        <v>3.7675903356352878</v>
      </c>
      <c r="C947" s="57">
        <f t="shared" ca="1" si="203"/>
        <v>3.1973799002618617</v>
      </c>
      <c r="D947" s="57">
        <f t="shared" ca="1" si="203"/>
        <v>1.3792798276944349</v>
      </c>
      <c r="E947" s="57">
        <f t="shared" ca="1" si="203"/>
        <v>5.5868889617783379</v>
      </c>
      <c r="F947" s="57">
        <f t="shared" ca="1" si="203"/>
        <v>4.0560887146683928</v>
      </c>
      <c r="G947" s="57">
        <f t="shared" ca="1" si="203"/>
        <v>2.4247920592783685</v>
      </c>
      <c r="H947" s="57">
        <f t="shared" ca="1" si="203"/>
        <v>4.3354841334445133</v>
      </c>
      <c r="I947" s="57">
        <f t="shared" ca="1" si="203"/>
        <v>6.9724225694228581</v>
      </c>
      <c r="J947" s="57">
        <f t="shared" ca="1" si="203"/>
        <v>4.0345697465798445</v>
      </c>
      <c r="K947" s="57">
        <f t="shared" ca="1" si="203"/>
        <v>3.5088160882116495</v>
      </c>
      <c r="L947" s="57"/>
      <c r="M947" s="6">
        <f t="shared" ca="1" si="204"/>
        <v>13.211541338696088</v>
      </c>
      <c r="N947" s="6">
        <f t="shared" ca="1" si="204"/>
        <v>11.393441266128661</v>
      </c>
      <c r="O947" s="6">
        <f t="shared" ca="1" si="204"/>
        <v>13.38904904399347</v>
      </c>
      <c r="P947" s="6">
        <f t="shared" ca="1" si="204"/>
        <v>18.304917707938188</v>
      </c>
      <c r="Q947" s="6">
        <f t="shared" ca="1" si="204"/>
        <v>17.198779519069788</v>
      </c>
      <c r="R947" s="57"/>
      <c r="S947" s="57">
        <f t="shared" ca="1" si="194"/>
        <v>18.304917707938188</v>
      </c>
      <c r="T947" s="7">
        <f ca="1">SMALL($S$5:$S$1004,ROWS($S$5:S947))</f>
        <v>20.966613382680357</v>
      </c>
      <c r="U947" s="10">
        <f ca="1">ROWS($S$5:S947)/COUNT($S$5:$S$1004)</f>
        <v>0.94299999999999995</v>
      </c>
      <c r="V947" s="8"/>
      <c r="W947" s="8"/>
      <c r="Y947" s="8"/>
      <c r="Z947" s="8"/>
      <c r="AA947" s="8"/>
      <c r="AB947" s="8"/>
      <c r="AC947" s="8"/>
      <c r="AD947" s="8"/>
      <c r="AF947" s="7"/>
      <c r="AG947" s="7"/>
      <c r="AH947" s="7"/>
      <c r="AI947" s="57"/>
      <c r="AJ947" s="7"/>
      <c r="AK947" s="7"/>
      <c r="AL947" s="58"/>
      <c r="AM947" s="58"/>
      <c r="AN947" s="58"/>
      <c r="AO947" s="58"/>
      <c r="AP947" s="58"/>
      <c r="AQ947" s="58"/>
    </row>
    <row r="948" spans="1:43" hidden="1" x14ac:dyDescent="0.25">
      <c r="A948" s="57">
        <f t="shared" ca="1" si="203"/>
        <v>2.6106476000163878</v>
      </c>
      <c r="B948" s="57">
        <f t="shared" ca="1" si="203"/>
        <v>4.9648706888404188</v>
      </c>
      <c r="C948" s="57">
        <f t="shared" ca="1" si="203"/>
        <v>4.7532940483166382</v>
      </c>
      <c r="D948" s="57">
        <f t="shared" ca="1" si="203"/>
        <v>1.4296176509643241</v>
      </c>
      <c r="E948" s="57">
        <f t="shared" ca="1" si="203"/>
        <v>7.824004401449125</v>
      </c>
      <c r="F948" s="57">
        <f t="shared" ca="1" si="203"/>
        <v>4.534128324551105</v>
      </c>
      <c r="G948" s="57">
        <f t="shared" ca="1" si="203"/>
        <v>1.3995918294059404</v>
      </c>
      <c r="H948" s="57">
        <f t="shared" ca="1" si="203"/>
        <v>5.805099380199529</v>
      </c>
      <c r="I948" s="57">
        <f t="shared" ca="1" si="203"/>
        <v>4.5082125066196443</v>
      </c>
      <c r="J948" s="57">
        <f t="shared" ca="1" si="203"/>
        <v>7.2111547980513055</v>
      </c>
      <c r="K948" s="57">
        <f t="shared" ca="1" si="203"/>
        <v>4.3013627272650172</v>
      </c>
      <c r="L948" s="57"/>
      <c r="M948" s="6">
        <f t="shared" ca="1" si="204"/>
        <v>15.974688275790273</v>
      </c>
      <c r="N948" s="6">
        <f t="shared" ca="1" si="204"/>
        <v>12.651011878437957</v>
      </c>
      <c r="O948" s="6">
        <f t="shared" ca="1" si="204"/>
        <v>20.000029888340848</v>
      </c>
      <c r="P948" s="6">
        <f t="shared" ca="1" si="204"/>
        <v>18.308574247276184</v>
      </c>
      <c r="Q948" s="6">
        <f t="shared" ca="1" si="204"/>
        <v>22.895337197754088</v>
      </c>
      <c r="R948" s="57"/>
      <c r="S948" s="57">
        <f t="shared" ca="1" si="194"/>
        <v>22.895337197754088</v>
      </c>
      <c r="T948" s="7">
        <f ca="1">SMALL($S$5:$S$1004,ROWS($S$5:S948))</f>
        <v>20.977215366205396</v>
      </c>
      <c r="U948" s="10">
        <f ca="1">ROWS($S$5:S948)/COUNT($S$5:$S$1004)</f>
        <v>0.94399999999999995</v>
      </c>
      <c r="V948" s="8"/>
      <c r="W948" s="8"/>
      <c r="Y948" s="8"/>
      <c r="Z948" s="8"/>
      <c r="AA948" s="8"/>
      <c r="AB948" s="8"/>
      <c r="AC948" s="8"/>
      <c r="AD948" s="8"/>
      <c r="AF948" s="7"/>
      <c r="AG948" s="7"/>
      <c r="AH948" s="7"/>
      <c r="AI948" s="57"/>
      <c r="AJ948" s="7"/>
      <c r="AK948" s="7"/>
      <c r="AL948" s="58"/>
      <c r="AM948" s="58"/>
      <c r="AN948" s="58"/>
      <c r="AO948" s="58"/>
      <c r="AP948" s="58"/>
      <c r="AQ948" s="58"/>
    </row>
    <row r="949" spans="1:43" hidden="1" x14ac:dyDescent="0.25">
      <c r="A949" s="57">
        <f t="shared" ca="1" si="203"/>
        <v>2.3799200392893156</v>
      </c>
      <c r="B949" s="57">
        <f t="shared" ca="1" si="203"/>
        <v>4.9094751668968781</v>
      </c>
      <c r="C949" s="57">
        <f t="shared" ca="1" si="203"/>
        <v>2.2082629605434416</v>
      </c>
      <c r="D949" s="57">
        <f t="shared" ca="1" si="203"/>
        <v>1.1840242412744504</v>
      </c>
      <c r="E949" s="57">
        <f t="shared" ca="1" si="203"/>
        <v>6.1528368655275703</v>
      </c>
      <c r="F949" s="57">
        <f t="shared" ca="1" si="203"/>
        <v>5.6554361432815821</v>
      </c>
      <c r="G949" s="57">
        <f t="shared" ca="1" si="203"/>
        <v>1.0093068755025765</v>
      </c>
      <c r="H949" s="57">
        <f t="shared" ca="1" si="203"/>
        <v>2.6429257579466365</v>
      </c>
      <c r="I949" s="57">
        <f t="shared" ca="1" si="203"/>
        <v>4.9933846530582571</v>
      </c>
      <c r="J949" s="57">
        <f t="shared" ca="1" si="203"/>
        <v>4.1823398623584307</v>
      </c>
      <c r="K949" s="57">
        <f t="shared" ca="1" si="203"/>
        <v>4.9360701870283048</v>
      </c>
      <c r="L949" s="57"/>
      <c r="M949" s="6">
        <f t="shared" ca="1" si="204"/>
        <v>9.7798297376937633</v>
      </c>
      <c r="N949" s="6">
        <f t="shared" ca="1" si="204"/>
        <v>8.7555910184247736</v>
      </c>
      <c r="O949" s="6">
        <f t="shared" ca="1" si="204"/>
        <v>15.244651894782878</v>
      </c>
      <c r="P949" s="6">
        <f t="shared" ca="1" si="204"/>
        <v>20.494366150265023</v>
      </c>
      <c r="Q949" s="6">
        <f t="shared" ca="1" si="204"/>
        <v>18.641307977399389</v>
      </c>
      <c r="R949" s="57"/>
      <c r="S949" s="57">
        <f t="shared" ca="1" si="194"/>
        <v>20.494366150265023</v>
      </c>
      <c r="T949" s="7">
        <f ca="1">SMALL($S$5:$S$1004,ROWS($S$5:S949))</f>
        <v>21.056169731200701</v>
      </c>
      <c r="U949" s="10">
        <f ca="1">ROWS($S$5:S949)/COUNT($S$5:$S$1004)</f>
        <v>0.94499999999999995</v>
      </c>
      <c r="V949" s="8"/>
      <c r="W949" s="8"/>
      <c r="Y949" s="8"/>
      <c r="Z949" s="8"/>
      <c r="AA949" s="8"/>
      <c r="AB949" s="8"/>
      <c r="AC949" s="8"/>
      <c r="AD949" s="8"/>
      <c r="AF949" s="7"/>
      <c r="AG949" s="7"/>
      <c r="AH949" s="7"/>
      <c r="AI949" s="57"/>
      <c r="AJ949" s="7"/>
      <c r="AK949" s="7"/>
      <c r="AL949" s="58"/>
      <c r="AM949" s="58"/>
      <c r="AN949" s="58"/>
      <c r="AO949" s="58"/>
      <c r="AP949" s="58"/>
      <c r="AQ949" s="58"/>
    </row>
    <row r="950" spans="1:43" hidden="1" x14ac:dyDescent="0.25">
      <c r="A950" s="57">
        <f t="shared" ca="1" si="203"/>
        <v>5.5501137270321026</v>
      </c>
      <c r="B950" s="57">
        <f t="shared" ca="1" si="203"/>
        <v>4.4182129683826155</v>
      </c>
      <c r="C950" s="57">
        <f t="shared" ca="1" si="203"/>
        <v>1.5882408730906779</v>
      </c>
      <c r="D950" s="57">
        <f t="shared" ca="1" si="203"/>
        <v>1.7629366980429475</v>
      </c>
      <c r="E950" s="57">
        <f t="shared" ca="1" si="203"/>
        <v>5.4006186031816297</v>
      </c>
      <c r="F950" s="57">
        <f t="shared" ca="1" si="203"/>
        <v>5.7068039791611849</v>
      </c>
      <c r="G950" s="57">
        <f t="shared" ca="1" si="203"/>
        <v>2.8124809312843824</v>
      </c>
      <c r="H950" s="57">
        <f t="shared" ca="1" si="203"/>
        <v>4.6258029263605049</v>
      </c>
      <c r="I950" s="57">
        <f t="shared" ca="1" si="203"/>
        <v>3.9901814039388492</v>
      </c>
      <c r="J950" s="57">
        <f t="shared" ca="1" si="203"/>
        <v>4.1094922114651187</v>
      </c>
      <c r="K950" s="57">
        <f t="shared" ca="1" si="203"/>
        <v>5.6235095356293598</v>
      </c>
      <c r="L950" s="57"/>
      <c r="M950" s="6">
        <f t="shared" ca="1" si="204"/>
        <v>14.060327742872282</v>
      </c>
      <c r="N950" s="6">
        <f t="shared" ca="1" si="204"/>
        <v>14.235023567824552</v>
      </c>
      <c r="O950" s="6">
        <f t="shared" ca="1" si="204"/>
        <v>13.928323783029365</v>
      </c>
      <c r="P950" s="6">
        <f t="shared" ca="1" si="204"/>
        <v>19.73870788711201</v>
      </c>
      <c r="Q950" s="6">
        <f t="shared" ca="1" si="204"/>
        <v>20.068144033554113</v>
      </c>
      <c r="R950" s="57"/>
      <c r="S950" s="57">
        <f t="shared" ca="1" si="194"/>
        <v>20.068144033554113</v>
      </c>
      <c r="T950" s="7">
        <f ca="1">SMALL($S$5:$S$1004,ROWS($S$5:S950))</f>
        <v>21.083057572770471</v>
      </c>
      <c r="U950" s="10">
        <f ca="1">ROWS($S$5:S950)/COUNT($S$5:$S$1004)</f>
        <v>0.94599999999999995</v>
      </c>
      <c r="V950" s="8"/>
      <c r="W950" s="8"/>
      <c r="Y950" s="8"/>
      <c r="Z950" s="8"/>
      <c r="AA950" s="8"/>
      <c r="AB950" s="8"/>
      <c r="AC950" s="8"/>
      <c r="AD950" s="8"/>
      <c r="AF950" s="7"/>
      <c r="AG950" s="7"/>
      <c r="AH950" s="7"/>
      <c r="AI950" s="57"/>
      <c r="AJ950" s="7"/>
      <c r="AK950" s="7"/>
      <c r="AL950" s="58"/>
      <c r="AM950" s="58"/>
      <c r="AN950" s="58"/>
      <c r="AO950" s="58"/>
      <c r="AP950" s="58"/>
      <c r="AQ950" s="58"/>
    </row>
    <row r="951" spans="1:43" hidden="1" x14ac:dyDescent="0.25">
      <c r="A951" s="57">
        <f t="shared" ca="1" si="203"/>
        <v>4.8720763561039195</v>
      </c>
      <c r="B951" s="57">
        <f t="shared" ca="1" si="203"/>
        <v>4.1710251955438213</v>
      </c>
      <c r="C951" s="57">
        <f t="shared" ca="1" si="203"/>
        <v>1.1683184093097174</v>
      </c>
      <c r="D951" s="57">
        <f t="shared" ca="1" si="203"/>
        <v>1.7015708114890533</v>
      </c>
      <c r="E951" s="57">
        <f t="shared" ca="1" si="203"/>
        <v>4.2327141535871711</v>
      </c>
      <c r="F951" s="57">
        <f t="shared" ca="1" si="203"/>
        <v>2.6713068904121027</v>
      </c>
      <c r="G951" s="57">
        <f t="shared" ca="1" si="203"/>
        <v>1.8249240544282193</v>
      </c>
      <c r="H951" s="57">
        <f t="shared" ca="1" si="203"/>
        <v>4.5435341672866469</v>
      </c>
      <c r="I951" s="57">
        <f t="shared" ca="1" si="203"/>
        <v>4.3340487816758912</v>
      </c>
      <c r="J951" s="57">
        <f t="shared" ca="1" si="203"/>
        <v>4.8975771781654363</v>
      </c>
      <c r="K951" s="57">
        <f t="shared" ca="1" si="203"/>
        <v>3.0638770018994697</v>
      </c>
      <c r="L951" s="57"/>
      <c r="M951" s="6">
        <f t="shared" ca="1" si="204"/>
        <v>12.762895998007293</v>
      </c>
      <c r="N951" s="6">
        <f t="shared" ca="1" si="204"/>
        <v>13.296148400186627</v>
      </c>
      <c r="O951" s="6">
        <f t="shared" ca="1" si="204"/>
        <v>13.301316527296429</v>
      </c>
      <c r="P951" s="6">
        <f t="shared" ca="1" si="204"/>
        <v>14.240257869531284</v>
      </c>
      <c r="Q951" s="6">
        <f t="shared" ca="1" si="204"/>
        <v>16.011150518317109</v>
      </c>
      <c r="R951" s="57"/>
      <c r="S951" s="57">
        <f t="shared" ca="1" si="194"/>
        <v>16.011150518317109</v>
      </c>
      <c r="T951" s="7">
        <f ca="1">SMALL($S$5:$S$1004,ROWS($S$5:S951))</f>
        <v>21.085027012818269</v>
      </c>
      <c r="U951" s="10">
        <f ca="1">ROWS($S$5:S951)/COUNT($S$5:$S$1004)</f>
        <v>0.94699999999999995</v>
      </c>
      <c r="V951" s="8"/>
      <c r="W951" s="8"/>
      <c r="Y951" s="8"/>
      <c r="Z951" s="8"/>
      <c r="AA951" s="8"/>
      <c r="AB951" s="8"/>
      <c r="AC951" s="8"/>
      <c r="AD951" s="8"/>
      <c r="AF951" s="7"/>
      <c r="AG951" s="7"/>
      <c r="AH951" s="7"/>
      <c r="AI951" s="57"/>
      <c r="AJ951" s="7"/>
      <c r="AK951" s="7"/>
      <c r="AL951" s="58"/>
      <c r="AM951" s="58"/>
      <c r="AN951" s="58"/>
      <c r="AO951" s="58"/>
      <c r="AP951" s="58"/>
      <c r="AQ951" s="58"/>
    </row>
    <row r="952" spans="1:43" hidden="1" x14ac:dyDescent="0.25">
      <c r="A952" s="57">
        <f t="shared" ca="1" si="203"/>
        <v>3.013330173844353</v>
      </c>
      <c r="B952" s="57">
        <f t="shared" ca="1" si="203"/>
        <v>2.0501815809871173</v>
      </c>
      <c r="C952" s="57">
        <f t="shared" ca="1" si="203"/>
        <v>4.8854535113306605</v>
      </c>
      <c r="D952" s="57">
        <f t="shared" ca="1" si="203"/>
        <v>1.6524521075752141</v>
      </c>
      <c r="E952" s="57">
        <f t="shared" ca="1" si="203"/>
        <v>4.0959675497566312</v>
      </c>
      <c r="F952" s="57">
        <f t="shared" ca="1" si="203"/>
        <v>5.591566199640404</v>
      </c>
      <c r="G952" s="57">
        <f t="shared" ca="1" si="203"/>
        <v>1.4306437931222518</v>
      </c>
      <c r="H952" s="57">
        <f t="shared" ca="1" si="203"/>
        <v>5.7034271723459762</v>
      </c>
      <c r="I952" s="57">
        <f t="shared" ca="1" si="203"/>
        <v>5.5556421995135254</v>
      </c>
      <c r="J952" s="57">
        <f t="shared" ca="1" si="203"/>
        <v>4.7109539208689455</v>
      </c>
      <c r="K952" s="57">
        <f t="shared" ca="1" si="203"/>
        <v>4.0901929461029214</v>
      </c>
      <c r="L952" s="57"/>
      <c r="M952" s="6">
        <f t="shared" ca="1" si="204"/>
        <v>14.040381399166211</v>
      </c>
      <c r="N952" s="6">
        <f t="shared" ca="1" si="204"/>
        <v>10.807379995410765</v>
      </c>
      <c r="O952" s="6">
        <f t="shared" ca="1" si="204"/>
        <v>10.857103051612693</v>
      </c>
      <c r="P952" s="6">
        <f t="shared" ca="1" si="204"/>
        <v>17.287582926243967</v>
      </c>
      <c r="Q952" s="6">
        <f t="shared" ca="1" si="204"/>
        <v>15.939769249192647</v>
      </c>
      <c r="R952" s="57"/>
      <c r="S952" s="57">
        <f t="shared" ca="1" si="194"/>
        <v>17.287582926243967</v>
      </c>
      <c r="T952" s="7">
        <f ca="1">SMALL($S$5:$S$1004,ROWS($S$5:S952))</f>
        <v>21.089544153902253</v>
      </c>
      <c r="U952" s="10">
        <f ca="1">ROWS($S$5:S952)/COUNT($S$5:$S$1004)</f>
        <v>0.94799999999999995</v>
      </c>
      <c r="V952" s="8"/>
      <c r="W952" s="8"/>
      <c r="Y952" s="8"/>
      <c r="Z952" s="8"/>
      <c r="AA952" s="8"/>
      <c r="AB952" s="8"/>
      <c r="AC952" s="8"/>
      <c r="AD952" s="8"/>
      <c r="AF952" s="7"/>
      <c r="AG952" s="7"/>
      <c r="AH952" s="7"/>
      <c r="AI952" s="57"/>
      <c r="AJ952" s="7"/>
      <c r="AK952" s="7"/>
      <c r="AL952" s="58"/>
      <c r="AM952" s="58"/>
      <c r="AN952" s="58"/>
      <c r="AO952" s="58"/>
      <c r="AP952" s="58"/>
      <c r="AQ952" s="58"/>
    </row>
    <row r="953" spans="1:43" hidden="1" x14ac:dyDescent="0.25">
      <c r="A953" s="57">
        <f t="shared" ca="1" si="203"/>
        <v>3.6651799746837193</v>
      </c>
      <c r="B953" s="57">
        <f t="shared" ca="1" si="203"/>
        <v>1.184755752524342</v>
      </c>
      <c r="C953" s="57">
        <f t="shared" ca="1" si="203"/>
        <v>4.315381220139054</v>
      </c>
      <c r="D953" s="57">
        <f t="shared" ca="1" si="203"/>
        <v>2.7555869770166503</v>
      </c>
      <c r="E953" s="57">
        <f t="shared" ca="1" si="203"/>
        <v>6.9715572988515602</v>
      </c>
      <c r="F953" s="57">
        <f t="shared" ca="1" si="203"/>
        <v>5.4178117290777763</v>
      </c>
      <c r="G953" s="57">
        <f t="shared" ca="1" si="203"/>
        <v>1.301865413599002</v>
      </c>
      <c r="H953" s="57">
        <f t="shared" ca="1" si="203"/>
        <v>5.9551785670488186</v>
      </c>
      <c r="I953" s="57">
        <f t="shared" ca="1" si="203"/>
        <v>4.0953581684409821</v>
      </c>
      <c r="J953" s="57">
        <f t="shared" ca="1" si="203"/>
        <v>5.6326017995095601</v>
      </c>
      <c r="K953" s="57">
        <f t="shared" ca="1" si="203"/>
        <v>3.2848401698047232</v>
      </c>
      <c r="L953" s="57"/>
      <c r="M953" s="6">
        <f t="shared" ca="1" si="204"/>
        <v>14.915028407931334</v>
      </c>
      <c r="N953" s="6">
        <f t="shared" ca="1" si="204"/>
        <v>13.355234164808932</v>
      </c>
      <c r="O953" s="6">
        <f t="shared" ca="1" si="204"/>
        <v>13.788914850885462</v>
      </c>
      <c r="P953" s="6">
        <f t="shared" ca="1" si="204"/>
        <v>13.982765819847824</v>
      </c>
      <c r="Q953" s="6">
        <f t="shared" ca="1" si="204"/>
        <v>17.396331788229443</v>
      </c>
      <c r="R953" s="57"/>
      <c r="S953" s="57">
        <f t="shared" ca="1" si="194"/>
        <v>17.396331788229443</v>
      </c>
      <c r="T953" s="7">
        <f ca="1">SMALL($S$5:$S$1004,ROWS($S$5:S953))</f>
        <v>21.178414920316563</v>
      </c>
      <c r="U953" s="10">
        <f ca="1">ROWS($S$5:S953)/COUNT($S$5:$S$1004)</f>
        <v>0.94899999999999995</v>
      </c>
      <c r="V953" s="8"/>
      <c r="W953" s="8"/>
      <c r="Y953" s="8"/>
      <c r="Z953" s="8"/>
      <c r="AA953" s="8"/>
      <c r="AB953" s="8"/>
      <c r="AC953" s="8"/>
      <c r="AD953" s="8"/>
      <c r="AF953" s="7"/>
      <c r="AG953" s="7"/>
      <c r="AH953" s="7"/>
      <c r="AI953" s="57"/>
      <c r="AJ953" s="7"/>
      <c r="AK953" s="7"/>
      <c r="AL953" s="58"/>
      <c r="AM953" s="58"/>
      <c r="AN953" s="58"/>
      <c r="AO953" s="58"/>
      <c r="AP953" s="58"/>
      <c r="AQ953" s="58"/>
    </row>
    <row r="954" spans="1:43" hidden="1" x14ac:dyDescent="0.25">
      <c r="A954" s="57">
        <f t="shared" ca="1" si="203"/>
        <v>2.1469421415197902</v>
      </c>
      <c r="B954" s="57">
        <f t="shared" ca="1" si="203"/>
        <v>1.7690029588405096</v>
      </c>
      <c r="C954" s="57">
        <f t="shared" ca="1" si="203"/>
        <v>1.1945284676561374</v>
      </c>
      <c r="D954" s="57">
        <f t="shared" ca="1" si="203"/>
        <v>2.4605720360908223</v>
      </c>
      <c r="E954" s="57">
        <f t="shared" ca="1" si="203"/>
        <v>6.736011499189674</v>
      </c>
      <c r="F954" s="57">
        <f t="shared" ca="1" si="203"/>
        <v>5.1013940720070243</v>
      </c>
      <c r="G954" s="57">
        <f t="shared" ca="1" si="203"/>
        <v>2.7142339087417335</v>
      </c>
      <c r="H954" s="57">
        <f t="shared" ca="1" si="203"/>
        <v>5.7884979606422888</v>
      </c>
      <c r="I954" s="57">
        <f t="shared" ca="1" si="203"/>
        <v>5.4327981794136209</v>
      </c>
      <c r="J954" s="57">
        <f t="shared" ca="1" si="203"/>
        <v>5.0879944381548281</v>
      </c>
      <c r="K954" s="57">
        <f t="shared" ca="1" si="203"/>
        <v>3.8340152858397323</v>
      </c>
      <c r="L954" s="57"/>
      <c r="M954" s="6">
        <f t="shared" ca="1" si="204"/>
        <v>11.143698956072489</v>
      </c>
      <c r="N954" s="6">
        <f t="shared" ca="1" si="204"/>
        <v>12.409742524507173</v>
      </c>
      <c r="O954" s="6">
        <f t="shared" ca="1" si="204"/>
        <v>13.593008896185012</v>
      </c>
      <c r="P954" s="6">
        <f t="shared" ca="1" si="204"/>
        <v>16.137210496100888</v>
      </c>
      <c r="Q954" s="6">
        <f t="shared" ca="1" si="204"/>
        <v>18.127527704512204</v>
      </c>
      <c r="R954" s="57"/>
      <c r="S954" s="57">
        <f t="shared" ca="1" si="194"/>
        <v>18.127527704512204</v>
      </c>
      <c r="T954" s="7">
        <f ca="1">SMALL($S$5:$S$1004,ROWS($S$5:S954))</f>
        <v>21.182423291117896</v>
      </c>
      <c r="U954" s="10">
        <f ca="1">ROWS($S$5:S954)/COUNT($S$5:$S$1004)</f>
        <v>0.95</v>
      </c>
      <c r="V954" s="8"/>
      <c r="W954" s="8"/>
      <c r="Y954" s="8"/>
      <c r="Z954" s="8"/>
      <c r="AA954" s="8"/>
      <c r="AB954" s="8"/>
      <c r="AC954" s="8"/>
      <c r="AD954" s="8"/>
      <c r="AF954" s="7"/>
      <c r="AG954" s="7"/>
      <c r="AH954" s="7"/>
      <c r="AI954" s="57"/>
      <c r="AJ954" s="7"/>
      <c r="AK954" s="7"/>
      <c r="AL954" s="58"/>
      <c r="AM954" s="58"/>
      <c r="AN954" s="58"/>
      <c r="AO954" s="58"/>
      <c r="AP954" s="58"/>
      <c r="AQ954" s="58"/>
    </row>
    <row r="955" spans="1:43" hidden="1" x14ac:dyDescent="0.25">
      <c r="A955" s="57">
        <f t="shared" ref="A955:K964" ca="1" si="205">A$2+(A$3-A$2)*RAND()</f>
        <v>2.6115608402317947</v>
      </c>
      <c r="B955" s="57">
        <f t="shared" ca="1" si="205"/>
        <v>3.3437209759133655</v>
      </c>
      <c r="C955" s="57">
        <f t="shared" ca="1" si="205"/>
        <v>1.3867968509321087</v>
      </c>
      <c r="D955" s="57">
        <f t="shared" ca="1" si="205"/>
        <v>1.2484260845952004</v>
      </c>
      <c r="E955" s="57">
        <f t="shared" ca="1" si="205"/>
        <v>5.9859330542070541</v>
      </c>
      <c r="F955" s="57">
        <f t="shared" ca="1" si="205"/>
        <v>5.8759271192301661</v>
      </c>
      <c r="G955" s="57">
        <f t="shared" ca="1" si="205"/>
        <v>1.9081903188761209</v>
      </c>
      <c r="H955" s="57">
        <f t="shared" ca="1" si="205"/>
        <v>2.5976011049786818</v>
      </c>
      <c r="I955" s="57">
        <f t="shared" ca="1" si="205"/>
        <v>5.3479405281636794</v>
      </c>
      <c r="J955" s="57">
        <f t="shared" ca="1" si="205"/>
        <v>5.6588034864617809</v>
      </c>
      <c r="K955" s="57">
        <f t="shared" ca="1" si="205"/>
        <v>5.1097204276297763</v>
      </c>
      <c r="L955" s="57"/>
      <c r="M955" s="6">
        <f t="shared" ref="M955:Q964" ca="1" si="206">SUMIF(M$4,"*"&amp;$A$4&amp;"*",$A955)+SUMIF(M$4,"*"&amp;$B$4&amp;"*",$B955)+SUMIF(M$4,"*"&amp;$C$4&amp;"*",$C955)+SUMIF(M$4,"*"&amp;$D$4&amp;"*",$D955)+SUMIF(M$4,"*"&amp;$E$4&amp;"*",$E955)+SUMIF(M$4,"*"&amp;$F$4&amp;"*",$F955)+SUMIF(M$4,"*"&amp;$G$4&amp;"*",$G955)+SUMIF(M$4,"*"&amp;$H$4&amp;"*",$H955)+SUMIF(M$4,"*"&amp;$I$4&amp;"*",$I955)+SUMIF(M$4,"*"&amp;$J$4&amp;"*",$J955)+SUMIF(M$4,"*"&amp;$K$4&amp;"*",$K955)</f>
        <v>11.565351496501805</v>
      </c>
      <c r="N955" s="6">
        <f t="shared" ca="1" si="206"/>
        <v>11.426980730164896</v>
      </c>
      <c r="O955" s="6">
        <f t="shared" ca="1" si="206"/>
        <v>14.988457516582201</v>
      </c>
      <c r="P955" s="6">
        <f t="shared" ca="1" si="206"/>
        <v>19.677309050936987</v>
      </c>
      <c r="Q955" s="6">
        <f t="shared" ca="1" si="206"/>
        <v>17.036975562728877</v>
      </c>
      <c r="R955" s="57"/>
      <c r="S955" s="57">
        <f t="shared" ca="1" si="194"/>
        <v>19.677309050936987</v>
      </c>
      <c r="T955" s="7">
        <f ca="1">SMALL($S$5:$S$1004,ROWS($S$5:S955))</f>
        <v>21.1832904326948</v>
      </c>
      <c r="U955" s="10">
        <f ca="1">ROWS($S$5:S955)/COUNT($S$5:$S$1004)</f>
        <v>0.95099999999999996</v>
      </c>
      <c r="V955" s="8"/>
      <c r="W955" s="8"/>
      <c r="Y955" s="8"/>
      <c r="Z955" s="8"/>
      <c r="AA955" s="8"/>
      <c r="AB955" s="8"/>
      <c r="AC955" s="8"/>
      <c r="AD955" s="8"/>
      <c r="AF955" s="7"/>
      <c r="AG955" s="7"/>
      <c r="AH955" s="7"/>
      <c r="AI955" s="57"/>
      <c r="AJ955" s="7"/>
      <c r="AK955" s="7"/>
      <c r="AL955" s="58"/>
      <c r="AM955" s="58"/>
      <c r="AN955" s="58"/>
      <c r="AO955" s="58"/>
      <c r="AP955" s="58"/>
      <c r="AQ955" s="58"/>
    </row>
    <row r="956" spans="1:43" hidden="1" x14ac:dyDescent="0.25">
      <c r="A956" s="57">
        <f t="shared" ca="1" si="205"/>
        <v>2.0468563040757912</v>
      </c>
      <c r="B956" s="57">
        <f t="shared" ca="1" si="205"/>
        <v>3.330203667533334</v>
      </c>
      <c r="C956" s="57">
        <f t="shared" ca="1" si="205"/>
        <v>3.0637022583960829</v>
      </c>
      <c r="D956" s="57">
        <f t="shared" ca="1" si="205"/>
        <v>2.6652085513191013</v>
      </c>
      <c r="E956" s="57">
        <f t="shared" ca="1" si="205"/>
        <v>6.6358666893383651</v>
      </c>
      <c r="F956" s="57">
        <f t="shared" ca="1" si="205"/>
        <v>2.3899054090235712</v>
      </c>
      <c r="G956" s="57">
        <f t="shared" ca="1" si="205"/>
        <v>1.8134475900638258</v>
      </c>
      <c r="H956" s="57">
        <f t="shared" ca="1" si="205"/>
        <v>3.3380301831391201</v>
      </c>
      <c r="I956" s="57">
        <f t="shared" ca="1" si="205"/>
        <v>4.0680851735503172</v>
      </c>
      <c r="J956" s="57">
        <f t="shared" ca="1" si="205"/>
        <v>6.7341343570352112</v>
      </c>
      <c r="K956" s="57">
        <f t="shared" ca="1" si="205"/>
        <v>3.5303790003311688</v>
      </c>
      <c r="L956" s="57"/>
      <c r="M956" s="6">
        <f t="shared" ca="1" si="206"/>
        <v>13.658140509570911</v>
      </c>
      <c r="N956" s="6">
        <f t="shared" ca="1" si="206"/>
        <v>13.259646802493929</v>
      </c>
      <c r="O956" s="6">
        <f t="shared" ca="1" si="206"/>
        <v>16.70020471390691</v>
      </c>
      <c r="P956" s="6">
        <f t="shared" ca="1" si="206"/>
        <v>13.318573250438391</v>
      </c>
      <c r="Q956" s="6">
        <f t="shared" ca="1" si="206"/>
        <v>16.834479540341988</v>
      </c>
      <c r="R956" s="57"/>
      <c r="S956" s="57">
        <f t="shared" ca="1" si="194"/>
        <v>16.834479540341988</v>
      </c>
      <c r="T956" s="7">
        <f ca="1">SMALL($S$5:$S$1004,ROWS($S$5:S956))</f>
        <v>21.20836686908584</v>
      </c>
      <c r="U956" s="10">
        <f ca="1">ROWS($S$5:S956)/COUNT($S$5:$S$1004)</f>
        <v>0.95199999999999996</v>
      </c>
      <c r="V956" s="8"/>
      <c r="W956" s="8"/>
      <c r="Y956" s="8"/>
      <c r="Z956" s="8"/>
      <c r="AA956" s="8"/>
      <c r="AB956" s="8"/>
      <c r="AC956" s="8"/>
      <c r="AD956" s="8"/>
      <c r="AF956" s="7"/>
      <c r="AG956" s="7"/>
      <c r="AH956" s="7"/>
      <c r="AI956" s="57"/>
      <c r="AJ956" s="7"/>
      <c r="AK956" s="7"/>
      <c r="AL956" s="58"/>
      <c r="AM956" s="58"/>
      <c r="AN956" s="58"/>
      <c r="AO956" s="58"/>
      <c r="AP956" s="58"/>
      <c r="AQ956" s="58"/>
    </row>
    <row r="957" spans="1:43" hidden="1" x14ac:dyDescent="0.25">
      <c r="A957" s="57">
        <f t="shared" ca="1" si="205"/>
        <v>4.9421763601989603</v>
      </c>
      <c r="B957" s="57">
        <f t="shared" ca="1" si="205"/>
        <v>2.9438608202413916</v>
      </c>
      <c r="C957" s="57">
        <f t="shared" ca="1" si="205"/>
        <v>4.6124999059383036</v>
      </c>
      <c r="D957" s="57">
        <f t="shared" ca="1" si="205"/>
        <v>1.8214876822135961</v>
      </c>
      <c r="E957" s="57">
        <f t="shared" ca="1" si="205"/>
        <v>4.2943166206702337</v>
      </c>
      <c r="F957" s="57">
        <f t="shared" ca="1" si="205"/>
        <v>4.7268759547076051</v>
      </c>
      <c r="G957" s="57">
        <f t="shared" ca="1" si="205"/>
        <v>1.3996488716426401</v>
      </c>
      <c r="H957" s="57">
        <f t="shared" ca="1" si="205"/>
        <v>2.6423566037473432</v>
      </c>
      <c r="I957" s="57">
        <f t="shared" ca="1" si="205"/>
        <v>3.7252807914015373</v>
      </c>
      <c r="J957" s="57">
        <f t="shared" ca="1" si="205"/>
        <v>6.9084532014572595</v>
      </c>
      <c r="K957" s="57">
        <f t="shared" ca="1" si="205"/>
        <v>4.7004073811944407</v>
      </c>
      <c r="L957" s="57"/>
      <c r="M957" s="6">
        <f t="shared" ca="1" si="206"/>
        <v>17.862778339237163</v>
      </c>
      <c r="N957" s="6">
        <f t="shared" ca="1" si="206"/>
        <v>15.071766115512457</v>
      </c>
      <c r="O957" s="6">
        <f t="shared" ca="1" si="206"/>
        <v>14.146630642368885</v>
      </c>
      <c r="P957" s="6">
        <f t="shared" ca="1" si="206"/>
        <v>16.096424947544975</v>
      </c>
      <c r="Q957" s="6">
        <f t="shared" ca="1" si="206"/>
        <v>14.58094142585341</v>
      </c>
      <c r="R957" s="57"/>
      <c r="S957" s="57">
        <f t="shared" ca="1" si="194"/>
        <v>17.862778339237163</v>
      </c>
      <c r="T957" s="7">
        <f ca="1">SMALL($S$5:$S$1004,ROWS($S$5:S957))</f>
        <v>21.212178717439073</v>
      </c>
      <c r="U957" s="10">
        <f ca="1">ROWS($S$5:S957)/COUNT($S$5:$S$1004)</f>
        <v>0.95299999999999996</v>
      </c>
      <c r="V957" s="8"/>
      <c r="W957" s="8"/>
      <c r="Y957" s="8"/>
      <c r="Z957" s="8"/>
      <c r="AA957" s="8"/>
      <c r="AB957" s="8"/>
      <c r="AC957" s="8"/>
      <c r="AD957" s="8"/>
      <c r="AF957" s="7"/>
      <c r="AG957" s="7"/>
      <c r="AH957" s="7"/>
      <c r="AI957" s="57"/>
      <c r="AJ957" s="7"/>
      <c r="AK957" s="7"/>
      <c r="AL957" s="58"/>
      <c r="AM957" s="58"/>
      <c r="AN957" s="58"/>
      <c r="AO957" s="58"/>
      <c r="AP957" s="58"/>
      <c r="AQ957" s="58"/>
    </row>
    <row r="958" spans="1:43" hidden="1" x14ac:dyDescent="0.25">
      <c r="A958" s="57">
        <f t="shared" ca="1" si="205"/>
        <v>2.4403468236943273</v>
      </c>
      <c r="B958" s="57">
        <f t="shared" ca="1" si="205"/>
        <v>4.6722616832425947</v>
      </c>
      <c r="C958" s="57">
        <f t="shared" ca="1" si="205"/>
        <v>4.4158815505488116</v>
      </c>
      <c r="D958" s="57">
        <f t="shared" ca="1" si="205"/>
        <v>1.4435821454234534</v>
      </c>
      <c r="E958" s="57">
        <f t="shared" ca="1" si="205"/>
        <v>6.9289823004923328</v>
      </c>
      <c r="F958" s="57">
        <f t="shared" ca="1" si="205"/>
        <v>5.2131647809708674</v>
      </c>
      <c r="G958" s="57">
        <f t="shared" ca="1" si="205"/>
        <v>2.0642778291924722</v>
      </c>
      <c r="H958" s="57">
        <f t="shared" ca="1" si="205"/>
        <v>4.1040059065099559</v>
      </c>
      <c r="I958" s="57">
        <f t="shared" ca="1" si="205"/>
        <v>3.0466080517195109</v>
      </c>
      <c r="J958" s="57">
        <f t="shared" ca="1" si="205"/>
        <v>4.7365350056450826</v>
      </c>
      <c r="K958" s="57">
        <f t="shared" ca="1" si="205"/>
        <v>3.0768275959499665</v>
      </c>
      <c r="L958" s="57"/>
      <c r="M958" s="6">
        <f t="shared" ca="1" si="206"/>
        <v>13.657041209080694</v>
      </c>
      <c r="N958" s="6">
        <f t="shared" ca="1" si="206"/>
        <v>10.684741803955335</v>
      </c>
      <c r="O958" s="6">
        <f t="shared" ca="1" si="206"/>
        <v>16.337778989380013</v>
      </c>
      <c r="P958" s="6">
        <f t="shared" ca="1" si="206"/>
        <v>16.008862111882941</v>
      </c>
      <c r="Q958" s="6">
        <f t="shared" ca="1" si="206"/>
        <v>18.782077486194851</v>
      </c>
      <c r="R958" s="57"/>
      <c r="S958" s="57">
        <f t="shared" ca="1" si="194"/>
        <v>18.782077486194851</v>
      </c>
      <c r="T958" s="7">
        <f ca="1">SMALL($S$5:$S$1004,ROWS($S$5:S958))</f>
        <v>21.237825529930824</v>
      </c>
      <c r="U958" s="10">
        <f ca="1">ROWS($S$5:S958)/COUNT($S$5:$S$1004)</f>
        <v>0.95399999999999996</v>
      </c>
      <c r="V958" s="8"/>
      <c r="W958" s="8"/>
      <c r="Y958" s="8"/>
      <c r="Z958" s="8"/>
      <c r="AA958" s="8"/>
      <c r="AB958" s="8"/>
      <c r="AC958" s="8"/>
      <c r="AD958" s="8"/>
      <c r="AF958" s="7"/>
      <c r="AG958" s="7"/>
      <c r="AH958" s="7"/>
      <c r="AI958" s="57"/>
      <c r="AJ958" s="7"/>
      <c r="AK958" s="7"/>
      <c r="AL958" s="58"/>
      <c r="AM958" s="58"/>
      <c r="AN958" s="58"/>
      <c r="AO958" s="58"/>
      <c r="AP958" s="58"/>
      <c r="AQ958" s="58"/>
    </row>
    <row r="959" spans="1:43" hidden="1" x14ac:dyDescent="0.25">
      <c r="A959" s="57">
        <f t="shared" ca="1" si="205"/>
        <v>4.3348406513699942</v>
      </c>
      <c r="B959" s="57">
        <f t="shared" ca="1" si="205"/>
        <v>3.6192353923898635</v>
      </c>
      <c r="C959" s="57">
        <f t="shared" ca="1" si="205"/>
        <v>2.4678857041517879</v>
      </c>
      <c r="D959" s="57">
        <f t="shared" ca="1" si="205"/>
        <v>2.9829125366307507</v>
      </c>
      <c r="E959" s="57">
        <f t="shared" ca="1" si="205"/>
        <v>6.5976778452291898</v>
      </c>
      <c r="F959" s="57">
        <f t="shared" ca="1" si="205"/>
        <v>2.6742789358754742</v>
      </c>
      <c r="G959" s="57">
        <f t="shared" ca="1" si="205"/>
        <v>1.5177917358070354</v>
      </c>
      <c r="H959" s="57">
        <f t="shared" ca="1" si="205"/>
        <v>5.9207187228148737</v>
      </c>
      <c r="I959" s="57">
        <f t="shared" ca="1" si="205"/>
        <v>4.0635440553828461</v>
      </c>
      <c r="J959" s="57">
        <f t="shared" ca="1" si="205"/>
        <v>6.7371066427436475</v>
      </c>
      <c r="K959" s="57">
        <f t="shared" ca="1" si="205"/>
        <v>5.9199746388393688</v>
      </c>
      <c r="L959" s="57"/>
      <c r="M959" s="6">
        <f t="shared" ca="1" si="206"/>
        <v>15.057624734072466</v>
      </c>
      <c r="N959" s="6">
        <f t="shared" ca="1" si="206"/>
        <v>15.572651566551428</v>
      </c>
      <c r="O959" s="6">
        <f t="shared" ca="1" si="206"/>
        <v>16.954019880362701</v>
      </c>
      <c r="P959" s="6">
        <f t="shared" ca="1" si="206"/>
        <v>16.277033022487551</v>
      </c>
      <c r="Q959" s="6">
        <f t="shared" ca="1" si="206"/>
        <v>22.057606599273299</v>
      </c>
      <c r="R959" s="57"/>
      <c r="S959" s="57">
        <f t="shared" ca="1" si="194"/>
        <v>22.057606599273299</v>
      </c>
      <c r="T959" s="7">
        <f ca="1">SMALL($S$5:$S$1004,ROWS($S$5:S959))</f>
        <v>21.23933737109089</v>
      </c>
      <c r="U959" s="10">
        <f ca="1">ROWS($S$5:S959)/COUNT($S$5:$S$1004)</f>
        <v>0.95499999999999996</v>
      </c>
      <c r="V959" s="8"/>
      <c r="W959" s="8"/>
      <c r="Y959" s="8"/>
      <c r="Z959" s="8"/>
      <c r="AA959" s="8"/>
      <c r="AB959" s="8"/>
      <c r="AC959" s="8"/>
      <c r="AD959" s="8"/>
      <c r="AF959" s="7"/>
      <c r="AG959" s="7"/>
      <c r="AH959" s="7"/>
      <c r="AI959" s="57"/>
      <c r="AJ959" s="7"/>
      <c r="AK959" s="7"/>
      <c r="AL959" s="58"/>
      <c r="AM959" s="58"/>
      <c r="AN959" s="58"/>
      <c r="AO959" s="58"/>
      <c r="AP959" s="58"/>
      <c r="AQ959" s="58"/>
    </row>
    <row r="960" spans="1:43" hidden="1" x14ac:dyDescent="0.25">
      <c r="A960" s="57">
        <f t="shared" ca="1" si="205"/>
        <v>2.0811442458332481</v>
      </c>
      <c r="B960" s="57">
        <f t="shared" ca="1" si="205"/>
        <v>4.8659194484029218</v>
      </c>
      <c r="C960" s="57">
        <f t="shared" ca="1" si="205"/>
        <v>3.5523764186209013</v>
      </c>
      <c r="D960" s="57">
        <f t="shared" ca="1" si="205"/>
        <v>2.4720949033935593</v>
      </c>
      <c r="E960" s="57">
        <f t="shared" ca="1" si="205"/>
        <v>4.3091466501032958</v>
      </c>
      <c r="F960" s="57">
        <f t="shared" ca="1" si="205"/>
        <v>5.0509135584834235</v>
      </c>
      <c r="G960" s="57">
        <f t="shared" ca="1" si="205"/>
        <v>2.4467125229819366</v>
      </c>
      <c r="H960" s="57">
        <f t="shared" ca="1" si="205"/>
        <v>4.0375682548235439</v>
      </c>
      <c r="I960" s="57">
        <f t="shared" ca="1" si="205"/>
        <v>6.7930989835181244</v>
      </c>
      <c r="J960" s="57">
        <f t="shared" ca="1" si="205"/>
        <v>5.3577398393599562</v>
      </c>
      <c r="K960" s="57">
        <f t="shared" ca="1" si="205"/>
        <v>5.7724969032554725</v>
      </c>
      <c r="L960" s="57"/>
      <c r="M960" s="6">
        <f t="shared" ca="1" si="206"/>
        <v>13.437973026796042</v>
      </c>
      <c r="N960" s="6">
        <f t="shared" ca="1" si="206"/>
        <v>12.357691511568699</v>
      </c>
      <c r="O960" s="6">
        <f t="shared" ca="1" si="206"/>
        <v>14.532805937866174</v>
      </c>
      <c r="P960" s="6">
        <f t="shared" ca="1" si="206"/>
        <v>22.482428893659943</v>
      </c>
      <c r="Q960" s="6">
        <f t="shared" ca="1" si="206"/>
        <v>18.985131256585234</v>
      </c>
      <c r="R960" s="57"/>
      <c r="S960" s="57">
        <f t="shared" ca="1" si="194"/>
        <v>22.482428893659943</v>
      </c>
      <c r="T960" s="7">
        <f ca="1">SMALL($S$5:$S$1004,ROWS($S$5:S960))</f>
        <v>21.244859577787143</v>
      </c>
      <c r="U960" s="10">
        <f ca="1">ROWS($S$5:S960)/COUNT($S$5:$S$1004)</f>
        <v>0.95599999999999996</v>
      </c>
      <c r="V960" s="8"/>
      <c r="W960" s="8"/>
      <c r="Y960" s="8"/>
      <c r="Z960" s="8"/>
      <c r="AA960" s="8"/>
      <c r="AB960" s="8"/>
      <c r="AC960" s="8"/>
      <c r="AD960" s="8"/>
      <c r="AF960" s="7"/>
      <c r="AG960" s="7"/>
      <c r="AH960" s="7"/>
      <c r="AI960" s="57"/>
      <c r="AJ960" s="7"/>
      <c r="AK960" s="7"/>
      <c r="AL960" s="58"/>
      <c r="AM960" s="58"/>
      <c r="AN960" s="58"/>
      <c r="AO960" s="58"/>
      <c r="AP960" s="58"/>
      <c r="AQ960" s="58"/>
    </row>
    <row r="961" spans="1:43" hidden="1" x14ac:dyDescent="0.25">
      <c r="A961" s="57">
        <f t="shared" ca="1" si="205"/>
        <v>5.7563259221921861</v>
      </c>
      <c r="B961" s="57">
        <f t="shared" ca="1" si="205"/>
        <v>4.9861695242951853</v>
      </c>
      <c r="C961" s="57">
        <f t="shared" ca="1" si="205"/>
        <v>2.3858502384704927</v>
      </c>
      <c r="D961" s="57">
        <f t="shared" ca="1" si="205"/>
        <v>1.6669333564003697</v>
      </c>
      <c r="E961" s="57">
        <f t="shared" ca="1" si="205"/>
        <v>5.9033365903873207</v>
      </c>
      <c r="F961" s="57">
        <f t="shared" ca="1" si="205"/>
        <v>5.5683726482027751</v>
      </c>
      <c r="G961" s="57">
        <f t="shared" ca="1" si="205"/>
        <v>2.2443477928906672</v>
      </c>
      <c r="H961" s="57">
        <f t="shared" ca="1" si="205"/>
        <v>3.732449063091221</v>
      </c>
      <c r="I961" s="57">
        <f t="shared" ca="1" si="205"/>
        <v>5.3253863862021991</v>
      </c>
      <c r="J961" s="57">
        <f t="shared" ca="1" si="205"/>
        <v>6.1246168464356465</v>
      </c>
      <c r="K961" s="57">
        <f t="shared" ca="1" si="205"/>
        <v>5.6092833655130176</v>
      </c>
      <c r="L961" s="57"/>
      <c r="M961" s="6">
        <f t="shared" ca="1" si="206"/>
        <v>16.511140799988993</v>
      </c>
      <c r="N961" s="6">
        <f t="shared" ca="1" si="206"/>
        <v>15.79222391791887</v>
      </c>
      <c r="O961" s="6">
        <f t="shared" ca="1" si="206"/>
        <v>17.014122961118154</v>
      </c>
      <c r="P961" s="6">
        <f t="shared" ca="1" si="206"/>
        <v>21.489211924213176</v>
      </c>
      <c r="Q961" s="6">
        <f t="shared" ca="1" si="206"/>
        <v>20.231238543286747</v>
      </c>
      <c r="R961" s="57"/>
      <c r="S961" s="57">
        <f t="shared" ca="1" si="194"/>
        <v>21.489211924213176</v>
      </c>
      <c r="T961" s="7">
        <f ca="1">SMALL($S$5:$S$1004,ROWS($S$5:S961))</f>
        <v>21.254141739298472</v>
      </c>
      <c r="U961" s="10">
        <f ca="1">ROWS($S$5:S961)/COUNT($S$5:$S$1004)</f>
        <v>0.95699999999999996</v>
      </c>
      <c r="V961" s="8"/>
      <c r="W961" s="8"/>
      <c r="Y961" s="8"/>
      <c r="Z961" s="8"/>
      <c r="AA961" s="8"/>
      <c r="AB961" s="8"/>
      <c r="AC961" s="8"/>
      <c r="AD961" s="8"/>
      <c r="AF961" s="7"/>
      <c r="AG961" s="7"/>
      <c r="AH961" s="7"/>
      <c r="AI961" s="57"/>
      <c r="AJ961" s="7"/>
      <c r="AK961" s="7"/>
      <c r="AL961" s="58"/>
      <c r="AM961" s="58"/>
      <c r="AN961" s="58"/>
      <c r="AO961" s="58"/>
      <c r="AP961" s="58"/>
      <c r="AQ961" s="58"/>
    </row>
    <row r="962" spans="1:43" hidden="1" x14ac:dyDescent="0.25">
      <c r="A962" s="57">
        <f t="shared" ca="1" si="205"/>
        <v>4.3098368649414853</v>
      </c>
      <c r="B962" s="57">
        <f t="shared" ca="1" si="205"/>
        <v>4.5070861303039882</v>
      </c>
      <c r="C962" s="57">
        <f t="shared" ca="1" si="205"/>
        <v>1.6498516303510136</v>
      </c>
      <c r="D962" s="57">
        <f t="shared" ca="1" si="205"/>
        <v>1.5179304890667422</v>
      </c>
      <c r="E962" s="57">
        <f t="shared" ca="1" si="205"/>
        <v>6.3601673426564407</v>
      </c>
      <c r="F962" s="57">
        <f t="shared" ca="1" si="205"/>
        <v>5.6899775003286646</v>
      </c>
      <c r="G962" s="57">
        <f t="shared" ca="1" si="205"/>
        <v>2.9607184962751822</v>
      </c>
      <c r="H962" s="57">
        <f t="shared" ca="1" si="205"/>
        <v>3.4769397105963438</v>
      </c>
      <c r="I962" s="57">
        <f t="shared" ca="1" si="205"/>
        <v>6.6855956583030887</v>
      </c>
      <c r="J962" s="57">
        <f t="shared" ca="1" si="205"/>
        <v>7.5117172103015406</v>
      </c>
      <c r="K962" s="57">
        <f t="shared" ca="1" si="205"/>
        <v>5.7989684674758131</v>
      </c>
      <c r="L962" s="57"/>
      <c r="M962" s="6">
        <f t="shared" ca="1" si="206"/>
        <v>16.432124201869222</v>
      </c>
      <c r="N962" s="6">
        <f t="shared" ca="1" si="206"/>
        <v>16.300203060584948</v>
      </c>
      <c r="O962" s="6">
        <f t="shared" ca="1" si="206"/>
        <v>18.378970683261969</v>
      </c>
      <c r="P962" s="6">
        <f t="shared" ca="1" si="206"/>
        <v>22.681627756411554</v>
      </c>
      <c r="Q962" s="6">
        <f t="shared" ca="1" si="206"/>
        <v>20.143161651032585</v>
      </c>
      <c r="R962" s="57"/>
      <c r="S962" s="57">
        <f t="shared" ca="1" si="194"/>
        <v>22.681627756411554</v>
      </c>
      <c r="T962" s="7">
        <f ca="1">SMALL($S$5:$S$1004,ROWS($S$5:S962))</f>
        <v>21.328051395266911</v>
      </c>
      <c r="U962" s="10">
        <f ca="1">ROWS($S$5:S962)/COUNT($S$5:$S$1004)</f>
        <v>0.95799999999999996</v>
      </c>
      <c r="V962" s="8"/>
      <c r="W962" s="8"/>
      <c r="Y962" s="8"/>
      <c r="Z962" s="8"/>
      <c r="AA962" s="8"/>
      <c r="AB962" s="8"/>
      <c r="AC962" s="8"/>
      <c r="AD962" s="8"/>
      <c r="AF962" s="7"/>
      <c r="AG962" s="7"/>
      <c r="AH962" s="7"/>
      <c r="AI962" s="57"/>
      <c r="AJ962" s="7"/>
      <c r="AK962" s="7"/>
      <c r="AL962" s="58"/>
      <c r="AM962" s="58"/>
      <c r="AN962" s="58"/>
      <c r="AO962" s="58"/>
      <c r="AP962" s="58"/>
      <c r="AQ962" s="58"/>
    </row>
    <row r="963" spans="1:43" hidden="1" x14ac:dyDescent="0.25">
      <c r="A963" s="57">
        <f t="shared" ca="1" si="205"/>
        <v>3.3830147312604009</v>
      </c>
      <c r="B963" s="57">
        <f t="shared" ca="1" si="205"/>
        <v>4.4512656041546643</v>
      </c>
      <c r="C963" s="57">
        <f t="shared" ca="1" si="205"/>
        <v>2.8050244010045926</v>
      </c>
      <c r="D963" s="57">
        <f t="shared" ca="1" si="205"/>
        <v>2.0318759014127972</v>
      </c>
      <c r="E963" s="57">
        <f t="shared" ca="1" si="205"/>
        <v>7.7973928384789772</v>
      </c>
      <c r="F963" s="57">
        <f t="shared" ca="1" si="205"/>
        <v>2.6027087922043313</v>
      </c>
      <c r="G963" s="57">
        <f t="shared" ca="1" si="205"/>
        <v>2.2230236434398361</v>
      </c>
      <c r="H963" s="57">
        <f t="shared" ca="1" si="205"/>
        <v>3.8625420895659386</v>
      </c>
      <c r="I963" s="57">
        <f t="shared" ca="1" si="205"/>
        <v>5.7222138206889888</v>
      </c>
      <c r="J963" s="57">
        <f t="shared" ca="1" si="205"/>
        <v>4.1609764635962438</v>
      </c>
      <c r="K963" s="57">
        <f t="shared" ca="1" si="205"/>
        <v>4.7122843270211652</v>
      </c>
      <c r="L963" s="57"/>
      <c r="M963" s="6">
        <f t="shared" ca="1" si="206"/>
        <v>12.572039239301073</v>
      </c>
      <c r="N963" s="6">
        <f t="shared" ca="1" si="206"/>
        <v>11.798890739709279</v>
      </c>
      <c r="O963" s="6">
        <f t="shared" ca="1" si="206"/>
        <v>16.409634906229883</v>
      </c>
      <c r="P963" s="6">
        <f t="shared" ca="1" si="206"/>
        <v>17.48847254406915</v>
      </c>
      <c r="Q963" s="6">
        <f t="shared" ca="1" si="206"/>
        <v>20.823484859220745</v>
      </c>
      <c r="R963" s="57"/>
      <c r="S963" s="57">
        <f t="shared" ca="1" si="194"/>
        <v>20.823484859220745</v>
      </c>
      <c r="T963" s="7">
        <f ca="1">SMALL($S$5:$S$1004,ROWS($S$5:S963))</f>
        <v>21.359900398549932</v>
      </c>
      <c r="U963" s="10">
        <f ca="1">ROWS($S$5:S963)/COUNT($S$5:$S$1004)</f>
        <v>0.95899999999999996</v>
      </c>
      <c r="V963" s="8"/>
      <c r="W963" s="8"/>
      <c r="Y963" s="8"/>
      <c r="Z963" s="8"/>
      <c r="AA963" s="8"/>
      <c r="AB963" s="8"/>
      <c r="AC963" s="8"/>
      <c r="AD963" s="8"/>
      <c r="AF963" s="7"/>
      <c r="AG963" s="7"/>
      <c r="AH963" s="7"/>
      <c r="AI963" s="57"/>
      <c r="AJ963" s="7"/>
      <c r="AK963" s="7"/>
      <c r="AL963" s="58"/>
      <c r="AM963" s="58"/>
      <c r="AN963" s="58"/>
      <c r="AO963" s="58"/>
      <c r="AP963" s="58"/>
      <c r="AQ963" s="58"/>
    </row>
    <row r="964" spans="1:43" hidden="1" x14ac:dyDescent="0.25">
      <c r="A964" s="57">
        <f t="shared" ca="1" si="205"/>
        <v>2.6503681373121686</v>
      </c>
      <c r="B964" s="57">
        <f t="shared" ca="1" si="205"/>
        <v>1.968388434295758</v>
      </c>
      <c r="C964" s="57">
        <f t="shared" ca="1" si="205"/>
        <v>3.2191675534853221</v>
      </c>
      <c r="D964" s="57">
        <f t="shared" ca="1" si="205"/>
        <v>1.7967713107848597</v>
      </c>
      <c r="E964" s="57">
        <f t="shared" ca="1" si="205"/>
        <v>4.1598131144712047</v>
      </c>
      <c r="F964" s="57">
        <f t="shared" ca="1" si="205"/>
        <v>3.8409933784170507</v>
      </c>
      <c r="G964" s="57">
        <f t="shared" ca="1" si="205"/>
        <v>2.7236676206936519</v>
      </c>
      <c r="H964" s="57">
        <f t="shared" ca="1" si="205"/>
        <v>5.989752793829334</v>
      </c>
      <c r="I964" s="57">
        <f t="shared" ca="1" si="205"/>
        <v>3.2530996636922862</v>
      </c>
      <c r="J964" s="57">
        <f t="shared" ca="1" si="205"/>
        <v>7.3077663553988819</v>
      </c>
      <c r="K964" s="57">
        <f t="shared" ca="1" si="205"/>
        <v>4.928590226526449</v>
      </c>
      <c r="L964" s="57"/>
      <c r="M964" s="6">
        <f t="shared" ca="1" si="206"/>
        <v>15.900969666890024</v>
      </c>
      <c r="N964" s="6">
        <f t="shared" ca="1" si="206"/>
        <v>14.478573424189563</v>
      </c>
      <c r="O964" s="6">
        <f t="shared" ca="1" si="206"/>
        <v>13.435967904165846</v>
      </c>
      <c r="P964" s="6">
        <f t="shared" ca="1" si="206"/>
        <v>13.991071702931544</v>
      </c>
      <c r="Q964" s="6">
        <f t="shared" ca="1" si="206"/>
        <v>17.046544569122744</v>
      </c>
      <c r="R964" s="57"/>
      <c r="S964" s="57">
        <f t="shared" ca="1" si="194"/>
        <v>17.046544569122744</v>
      </c>
      <c r="T964" s="7">
        <f ca="1">SMALL($S$5:$S$1004,ROWS($S$5:S964))</f>
        <v>21.375224875198967</v>
      </c>
      <c r="U964" s="10">
        <f ca="1">ROWS($S$5:S964)/COUNT($S$5:$S$1004)</f>
        <v>0.96</v>
      </c>
      <c r="V964" s="8"/>
      <c r="W964" s="8"/>
      <c r="Y964" s="8"/>
      <c r="Z964" s="8"/>
      <c r="AA964" s="8"/>
      <c r="AB964" s="8"/>
      <c r="AC964" s="8"/>
      <c r="AD964" s="8"/>
      <c r="AF964" s="7"/>
      <c r="AG964" s="7"/>
      <c r="AH964" s="7"/>
      <c r="AI964" s="57"/>
      <c r="AJ964" s="7"/>
      <c r="AK964" s="7"/>
      <c r="AL964" s="58"/>
      <c r="AM964" s="58"/>
      <c r="AN964" s="58"/>
      <c r="AO964" s="58"/>
      <c r="AP964" s="58"/>
      <c r="AQ964" s="58"/>
    </row>
    <row r="965" spans="1:43" hidden="1" x14ac:dyDescent="0.25">
      <c r="A965" s="57">
        <f t="shared" ref="A965:K974" ca="1" si="207">A$2+(A$3-A$2)*RAND()</f>
        <v>2.9945010003894859</v>
      </c>
      <c r="B965" s="57">
        <f t="shared" ca="1" si="207"/>
        <v>3.8834750084413878</v>
      </c>
      <c r="C965" s="57">
        <f t="shared" ca="1" si="207"/>
        <v>3.857440524786615</v>
      </c>
      <c r="D965" s="57">
        <f t="shared" ca="1" si="207"/>
        <v>1.1466722291214841</v>
      </c>
      <c r="E965" s="57">
        <f t="shared" ca="1" si="207"/>
        <v>4.0697185070258133</v>
      </c>
      <c r="F965" s="57">
        <f t="shared" ca="1" si="207"/>
        <v>2.9688438715789021</v>
      </c>
      <c r="G965" s="57">
        <f t="shared" ca="1" si="207"/>
        <v>0.55542494562998801</v>
      </c>
      <c r="H965" s="57">
        <f t="shared" ca="1" si="207"/>
        <v>3.6854564333729187</v>
      </c>
      <c r="I965" s="57">
        <f t="shared" ca="1" si="207"/>
        <v>5.2365847174391149</v>
      </c>
      <c r="J965" s="57">
        <f t="shared" ca="1" si="207"/>
        <v>7.4858629772666347</v>
      </c>
      <c r="K965" s="57">
        <f t="shared" ca="1" si="207"/>
        <v>3.1136685560260728</v>
      </c>
      <c r="L965" s="57"/>
      <c r="M965" s="6">
        <f t="shared" ref="M965:Q974" ca="1" si="208">SUMIF(M$4,"*"&amp;$A$4&amp;"*",$A965)+SUMIF(M$4,"*"&amp;$B$4&amp;"*",$B965)+SUMIF(M$4,"*"&amp;$C$4&amp;"*",$C965)+SUMIF(M$4,"*"&amp;$D$4&amp;"*",$D965)+SUMIF(M$4,"*"&amp;$E$4&amp;"*",$E965)+SUMIF(M$4,"*"&amp;$F$4&amp;"*",$F965)+SUMIF(M$4,"*"&amp;$G$4&amp;"*",$G965)+SUMIF(M$4,"*"&amp;$H$4&amp;"*",$H965)+SUMIF(M$4,"*"&amp;$I$4&amp;"*",$I965)+SUMIF(M$4,"*"&amp;$J$4&amp;"*",$J965)+SUMIF(M$4,"*"&amp;$K$4&amp;"*",$K965)</f>
        <v>14.893229448072724</v>
      </c>
      <c r="N965" s="6">
        <f t="shared" ca="1" si="208"/>
        <v>12.182461152407594</v>
      </c>
      <c r="O965" s="6">
        <f t="shared" ca="1" si="208"/>
        <v>15.439056492733837</v>
      </c>
      <c r="P965" s="6">
        <f t="shared" ca="1" si="208"/>
        <v>15.202572153485477</v>
      </c>
      <c r="Q965" s="6">
        <f t="shared" ca="1" si="208"/>
        <v>14.752318504866192</v>
      </c>
      <c r="R965" s="57"/>
      <c r="S965" s="57">
        <f t="shared" ref="S965:S1004" ca="1" si="209">MAX(M965:Q965)</f>
        <v>15.439056492733837</v>
      </c>
      <c r="T965" s="7">
        <f ca="1">SMALL($S$5:$S$1004,ROWS($S$5:S965))</f>
        <v>21.385177798037049</v>
      </c>
      <c r="U965" s="10">
        <f ca="1">ROWS($S$5:S965)/COUNT($S$5:$S$1004)</f>
        <v>0.96099999999999997</v>
      </c>
      <c r="V965" s="8"/>
      <c r="W965" s="8"/>
      <c r="Y965" s="8"/>
      <c r="Z965" s="8"/>
      <c r="AA965" s="8"/>
      <c r="AB965" s="8"/>
      <c r="AC965" s="8"/>
      <c r="AD965" s="8"/>
      <c r="AF965" s="7"/>
      <c r="AG965" s="7"/>
      <c r="AH965" s="7"/>
      <c r="AI965" s="57"/>
      <c r="AJ965" s="7"/>
      <c r="AK965" s="7"/>
      <c r="AL965" s="58"/>
      <c r="AM965" s="58"/>
      <c r="AN965" s="58"/>
      <c r="AO965" s="58"/>
      <c r="AP965" s="58"/>
      <c r="AQ965" s="58"/>
    </row>
    <row r="966" spans="1:43" hidden="1" x14ac:dyDescent="0.25">
      <c r="A966" s="57">
        <f t="shared" ca="1" si="207"/>
        <v>3.2457504713218648</v>
      </c>
      <c r="B966" s="57">
        <f t="shared" ca="1" si="207"/>
        <v>2.6711272463968578</v>
      </c>
      <c r="C966" s="57">
        <f t="shared" ca="1" si="207"/>
        <v>4.7885651330754477</v>
      </c>
      <c r="D966" s="57">
        <f t="shared" ca="1" si="207"/>
        <v>2.8669978812577961</v>
      </c>
      <c r="E966" s="57">
        <f t="shared" ca="1" si="207"/>
        <v>5.2398139610730228</v>
      </c>
      <c r="F966" s="57">
        <f t="shared" ca="1" si="207"/>
        <v>3.8186030090767407</v>
      </c>
      <c r="G966" s="57">
        <f t="shared" ca="1" si="207"/>
        <v>0.97847312576806766</v>
      </c>
      <c r="H966" s="57">
        <f t="shared" ca="1" si="207"/>
        <v>2.7412490601945816</v>
      </c>
      <c r="I966" s="57">
        <f t="shared" ca="1" si="207"/>
        <v>3.6503538792194248</v>
      </c>
      <c r="J966" s="57">
        <f t="shared" ca="1" si="207"/>
        <v>4.0411053231507594</v>
      </c>
      <c r="K966" s="57">
        <f t="shared" ca="1" si="207"/>
        <v>4.3710705708703221</v>
      </c>
      <c r="L966" s="57"/>
      <c r="M966" s="6">
        <f t="shared" ca="1" si="208"/>
        <v>13.053894053316139</v>
      </c>
      <c r="N966" s="6">
        <f t="shared" ca="1" si="208"/>
        <v>11.132326801498488</v>
      </c>
      <c r="O966" s="6">
        <f t="shared" ca="1" si="208"/>
        <v>11.95204653062064</v>
      </c>
      <c r="P966" s="6">
        <f t="shared" ca="1" si="208"/>
        <v>14.511154705563346</v>
      </c>
      <c r="Q966" s="6">
        <f t="shared" ca="1" si="208"/>
        <v>15.023260838534785</v>
      </c>
      <c r="R966" s="57"/>
      <c r="S966" s="57">
        <f t="shared" ca="1" si="209"/>
        <v>15.023260838534785</v>
      </c>
      <c r="T966" s="7">
        <f ca="1">SMALL($S$5:$S$1004,ROWS($S$5:S966))</f>
        <v>21.456502905003028</v>
      </c>
      <c r="U966" s="10">
        <f ca="1">ROWS($S$5:S966)/COUNT($S$5:$S$1004)</f>
        <v>0.96199999999999997</v>
      </c>
      <c r="V966" s="8"/>
      <c r="W966" s="8"/>
      <c r="Y966" s="8"/>
      <c r="Z966" s="8"/>
      <c r="AA966" s="8"/>
      <c r="AB966" s="8"/>
      <c r="AC966" s="8"/>
      <c r="AD966" s="8"/>
      <c r="AF966" s="7"/>
      <c r="AG966" s="7"/>
      <c r="AH966" s="7"/>
      <c r="AI966" s="57"/>
      <c r="AJ966" s="7"/>
      <c r="AK966" s="7"/>
      <c r="AL966" s="58"/>
      <c r="AM966" s="58"/>
      <c r="AN966" s="58"/>
      <c r="AO966" s="58"/>
      <c r="AP966" s="58"/>
      <c r="AQ966" s="58"/>
    </row>
    <row r="967" spans="1:43" hidden="1" x14ac:dyDescent="0.25">
      <c r="A967" s="57">
        <f t="shared" ca="1" si="207"/>
        <v>4.9618626011831015</v>
      </c>
      <c r="B967" s="57">
        <f t="shared" ca="1" si="207"/>
        <v>3.0521620537846506</v>
      </c>
      <c r="C967" s="57">
        <f t="shared" ca="1" si="207"/>
        <v>3.1693674344140579</v>
      </c>
      <c r="D967" s="57">
        <f t="shared" ca="1" si="207"/>
        <v>1.6416835077354086</v>
      </c>
      <c r="E967" s="57">
        <f t="shared" ca="1" si="207"/>
        <v>6.6643426348305361</v>
      </c>
      <c r="F967" s="57">
        <f t="shared" ca="1" si="207"/>
        <v>2.2231647421837657</v>
      </c>
      <c r="G967" s="57">
        <f t="shared" ca="1" si="207"/>
        <v>2.6155876037370027</v>
      </c>
      <c r="H967" s="57">
        <f t="shared" ca="1" si="207"/>
        <v>3.9544271030976379</v>
      </c>
      <c r="I967" s="57">
        <f t="shared" ca="1" si="207"/>
        <v>3.7673665320122702</v>
      </c>
      <c r="J967" s="57">
        <f t="shared" ca="1" si="207"/>
        <v>5.2750666107632824</v>
      </c>
      <c r="K967" s="57">
        <f t="shared" ca="1" si="207"/>
        <v>5.7364290431513787</v>
      </c>
      <c r="L967" s="57"/>
      <c r="M967" s="6">
        <f t="shared" ca="1" si="208"/>
        <v>16.021884250097443</v>
      </c>
      <c r="N967" s="6">
        <f t="shared" ca="1" si="208"/>
        <v>14.494200323418795</v>
      </c>
      <c r="O967" s="6">
        <f t="shared" ca="1" si="208"/>
        <v>14.991571299378469</v>
      </c>
      <c r="P967" s="6">
        <f t="shared" ca="1" si="208"/>
        <v>14.779122371132065</v>
      </c>
      <c r="Q967" s="6">
        <f t="shared" ca="1" si="208"/>
        <v>19.407360834864203</v>
      </c>
      <c r="R967" s="57"/>
      <c r="S967" s="57">
        <f t="shared" ca="1" si="209"/>
        <v>19.407360834864203</v>
      </c>
      <c r="T967" s="7">
        <f ca="1">SMALL($S$5:$S$1004,ROWS($S$5:S967))</f>
        <v>21.489211924213176</v>
      </c>
      <c r="U967" s="10">
        <f ca="1">ROWS($S$5:S967)/COUNT($S$5:$S$1004)</f>
        <v>0.96299999999999997</v>
      </c>
      <c r="V967" s="8"/>
      <c r="W967" s="8"/>
      <c r="Y967" s="8"/>
      <c r="Z967" s="8"/>
      <c r="AA967" s="8"/>
      <c r="AB967" s="8"/>
      <c r="AC967" s="8"/>
      <c r="AD967" s="8"/>
      <c r="AF967" s="7"/>
      <c r="AG967" s="7"/>
      <c r="AH967" s="7"/>
      <c r="AI967" s="57"/>
      <c r="AJ967" s="7"/>
      <c r="AK967" s="7"/>
      <c r="AL967" s="58"/>
      <c r="AM967" s="58"/>
      <c r="AN967" s="58"/>
      <c r="AO967" s="58"/>
      <c r="AP967" s="58"/>
      <c r="AQ967" s="58"/>
    </row>
    <row r="968" spans="1:43" hidden="1" x14ac:dyDescent="0.25">
      <c r="A968" s="57">
        <f t="shared" ca="1" si="207"/>
        <v>4.9780369113821923</v>
      </c>
      <c r="B968" s="57">
        <f t="shared" ca="1" si="207"/>
        <v>2.8023966405454992</v>
      </c>
      <c r="C968" s="57">
        <f t="shared" ca="1" si="207"/>
        <v>1.5875227432196346</v>
      </c>
      <c r="D968" s="57">
        <f t="shared" ca="1" si="207"/>
        <v>1.9572646977670041</v>
      </c>
      <c r="E968" s="57">
        <f t="shared" ca="1" si="207"/>
        <v>4.6314764731957085</v>
      </c>
      <c r="F968" s="57">
        <f t="shared" ca="1" si="207"/>
        <v>2.6199702396735343</v>
      </c>
      <c r="G968" s="57">
        <f t="shared" ca="1" si="207"/>
        <v>1.979167962098741</v>
      </c>
      <c r="H968" s="57">
        <f t="shared" ca="1" si="207"/>
        <v>5.0906488319918921</v>
      </c>
      <c r="I968" s="57">
        <f t="shared" ca="1" si="207"/>
        <v>3.699152859381043</v>
      </c>
      <c r="J968" s="57">
        <f t="shared" ca="1" si="207"/>
        <v>6.5267548537472297</v>
      </c>
      <c r="K968" s="57">
        <f t="shared" ca="1" si="207"/>
        <v>3.5512851986083382</v>
      </c>
      <c r="L968" s="57"/>
      <c r="M968" s="6">
        <f t="shared" ca="1" si="208"/>
        <v>15.071482470447798</v>
      </c>
      <c r="N968" s="6">
        <f t="shared" ca="1" si="208"/>
        <v>15.441224424995166</v>
      </c>
      <c r="O968" s="6">
        <f t="shared" ca="1" si="208"/>
        <v>13.960627967488438</v>
      </c>
      <c r="P968" s="6">
        <f t="shared" ca="1" si="208"/>
        <v>12.672804938208415</v>
      </c>
      <c r="Q968" s="6">
        <f t="shared" ca="1" si="208"/>
        <v>16.075807144341436</v>
      </c>
      <c r="R968" s="57"/>
      <c r="S968" s="57">
        <f t="shared" ca="1" si="209"/>
        <v>16.075807144341436</v>
      </c>
      <c r="T968" s="7">
        <f ca="1">SMALL($S$5:$S$1004,ROWS($S$5:S968))</f>
        <v>21.489895228802268</v>
      </c>
      <c r="U968" s="10">
        <f ca="1">ROWS($S$5:S968)/COUNT($S$5:$S$1004)</f>
        <v>0.96399999999999997</v>
      </c>
      <c r="V968" s="8"/>
      <c r="W968" s="8"/>
      <c r="Y968" s="8"/>
      <c r="Z968" s="8"/>
      <c r="AA968" s="8"/>
      <c r="AB968" s="8"/>
      <c r="AC968" s="8"/>
      <c r="AD968" s="8"/>
      <c r="AF968" s="7"/>
      <c r="AG968" s="7"/>
      <c r="AH968" s="7"/>
      <c r="AI968" s="57"/>
      <c r="AJ968" s="7"/>
      <c r="AK968" s="7"/>
      <c r="AL968" s="58"/>
      <c r="AM968" s="58"/>
      <c r="AN968" s="58"/>
      <c r="AO968" s="58"/>
      <c r="AP968" s="58"/>
      <c r="AQ968" s="58"/>
    </row>
    <row r="969" spans="1:43" hidden="1" x14ac:dyDescent="0.25">
      <c r="A969" s="57">
        <f t="shared" ca="1" si="207"/>
        <v>3.3504595856441788</v>
      </c>
      <c r="B969" s="57">
        <f t="shared" ca="1" si="207"/>
        <v>2.5728889641030861</v>
      </c>
      <c r="C969" s="57">
        <f t="shared" ca="1" si="207"/>
        <v>2.9574439436794524</v>
      </c>
      <c r="D969" s="57">
        <f t="shared" ca="1" si="207"/>
        <v>1.9049991035250826</v>
      </c>
      <c r="E969" s="57">
        <f t="shared" ca="1" si="207"/>
        <v>6.0385703348350237</v>
      </c>
      <c r="F969" s="57">
        <f t="shared" ca="1" si="207"/>
        <v>2.372474117772871</v>
      </c>
      <c r="G969" s="57">
        <f t="shared" ca="1" si="207"/>
        <v>1.4148406463624046</v>
      </c>
      <c r="H969" s="57">
        <f t="shared" ca="1" si="207"/>
        <v>4.3522986902163403</v>
      </c>
      <c r="I969" s="57">
        <f t="shared" ca="1" si="207"/>
        <v>6.1790126737560813</v>
      </c>
      <c r="J969" s="57">
        <f t="shared" ca="1" si="207"/>
        <v>5.2522580697449799</v>
      </c>
      <c r="K969" s="57">
        <f t="shared" ca="1" si="207"/>
        <v>3.3037819846328569</v>
      </c>
      <c r="L969" s="57"/>
      <c r="M969" s="6">
        <f t="shared" ca="1" si="208"/>
        <v>12.975002245431016</v>
      </c>
      <c r="N969" s="6">
        <f t="shared" ca="1" si="208"/>
        <v>11.922557405276645</v>
      </c>
      <c r="O969" s="6">
        <f t="shared" ca="1" si="208"/>
        <v>13.863717368683091</v>
      </c>
      <c r="P969" s="6">
        <f t="shared" ca="1" si="208"/>
        <v>14.428157740264894</v>
      </c>
      <c r="Q969" s="6">
        <f t="shared" ca="1" si="208"/>
        <v>16.267539973787308</v>
      </c>
      <c r="R969" s="57"/>
      <c r="S969" s="57">
        <f t="shared" ca="1" si="209"/>
        <v>16.267539973787308</v>
      </c>
      <c r="T969" s="7">
        <f ca="1">SMALL($S$5:$S$1004,ROWS($S$5:S969))</f>
        <v>21.51616830634282</v>
      </c>
      <c r="U969" s="10">
        <f ca="1">ROWS($S$5:S969)/COUNT($S$5:$S$1004)</f>
        <v>0.96499999999999997</v>
      </c>
      <c r="V969" s="8"/>
      <c r="W969" s="8"/>
      <c r="Y969" s="8"/>
      <c r="Z969" s="8"/>
      <c r="AA969" s="8"/>
      <c r="AB969" s="8"/>
      <c r="AC969" s="8"/>
      <c r="AD969" s="8"/>
      <c r="AF969" s="7"/>
      <c r="AG969" s="7"/>
      <c r="AH969" s="7"/>
      <c r="AI969" s="57"/>
      <c r="AJ969" s="7"/>
      <c r="AK969" s="7"/>
      <c r="AL969" s="58"/>
      <c r="AM969" s="58"/>
      <c r="AN969" s="58"/>
      <c r="AO969" s="58"/>
      <c r="AP969" s="58"/>
      <c r="AQ969" s="58"/>
    </row>
    <row r="970" spans="1:43" hidden="1" x14ac:dyDescent="0.25">
      <c r="A970" s="57">
        <f t="shared" ca="1" si="207"/>
        <v>3.5681982705177431</v>
      </c>
      <c r="B970" s="57">
        <f t="shared" ca="1" si="207"/>
        <v>1.9156957889280708</v>
      </c>
      <c r="C970" s="57">
        <f t="shared" ca="1" si="207"/>
        <v>3.1922684312870975</v>
      </c>
      <c r="D970" s="57">
        <f t="shared" ca="1" si="207"/>
        <v>1.5445306232360991</v>
      </c>
      <c r="E970" s="57">
        <f t="shared" ca="1" si="207"/>
        <v>6.2485257114196227</v>
      </c>
      <c r="F970" s="57">
        <f t="shared" ca="1" si="207"/>
        <v>3.5193096565090944</v>
      </c>
      <c r="G970" s="57">
        <f t="shared" ca="1" si="207"/>
        <v>2.4079201564362362</v>
      </c>
      <c r="H970" s="57">
        <f t="shared" ca="1" si="207"/>
        <v>2.1594437411670029</v>
      </c>
      <c r="I970" s="57">
        <f t="shared" ca="1" si="207"/>
        <v>4.9169264487699138</v>
      </c>
      <c r="J970" s="57">
        <f t="shared" ca="1" si="207"/>
        <v>5.7765106055130779</v>
      </c>
      <c r="K970" s="57">
        <f t="shared" ca="1" si="207"/>
        <v>4.7779999875518557</v>
      </c>
      <c r="L970" s="57"/>
      <c r="M970" s="6">
        <f t="shared" ca="1" si="208"/>
        <v>14.944897463754156</v>
      </c>
      <c r="N970" s="6">
        <f t="shared" ca="1" si="208"/>
        <v>13.297159655703156</v>
      </c>
      <c r="O970" s="6">
        <f t="shared" ca="1" si="208"/>
        <v>13.940732105860771</v>
      </c>
      <c r="P970" s="6">
        <f t="shared" ca="1" si="208"/>
        <v>15.129931881758935</v>
      </c>
      <c r="Q970" s="6">
        <f t="shared" ca="1" si="208"/>
        <v>15.101665229066551</v>
      </c>
      <c r="R970" s="57"/>
      <c r="S970" s="57">
        <f t="shared" ca="1" si="209"/>
        <v>15.129931881758935</v>
      </c>
      <c r="T970" s="7">
        <f ca="1">SMALL($S$5:$S$1004,ROWS($S$5:S970))</f>
        <v>21.523306007352115</v>
      </c>
      <c r="U970" s="10">
        <f ca="1">ROWS($S$5:S970)/COUNT($S$5:$S$1004)</f>
        <v>0.96599999999999997</v>
      </c>
      <c r="V970" s="8"/>
      <c r="W970" s="8"/>
      <c r="Y970" s="8"/>
      <c r="Z970" s="8"/>
      <c r="AA970" s="8"/>
      <c r="AB970" s="8"/>
      <c r="AC970" s="8"/>
      <c r="AD970" s="8"/>
      <c r="AF970" s="7"/>
      <c r="AG970" s="7"/>
      <c r="AH970" s="7"/>
      <c r="AI970" s="57"/>
      <c r="AJ970" s="7"/>
      <c r="AK970" s="7"/>
      <c r="AL970" s="58"/>
      <c r="AM970" s="58"/>
      <c r="AN970" s="58"/>
      <c r="AO970" s="58"/>
      <c r="AP970" s="58"/>
      <c r="AQ970" s="58"/>
    </row>
    <row r="971" spans="1:43" hidden="1" x14ac:dyDescent="0.25">
      <c r="A971" s="57">
        <f t="shared" ca="1" si="207"/>
        <v>3.3059165176180394</v>
      </c>
      <c r="B971" s="57">
        <f t="shared" ca="1" si="207"/>
        <v>2.2376428597028801</v>
      </c>
      <c r="C971" s="57">
        <f t="shared" ca="1" si="207"/>
        <v>4.3457086509028198</v>
      </c>
      <c r="D971" s="57">
        <f t="shared" ca="1" si="207"/>
        <v>1.6758078045752911</v>
      </c>
      <c r="E971" s="57">
        <f t="shared" ca="1" si="207"/>
        <v>6.0093749491378476</v>
      </c>
      <c r="F971" s="57">
        <f t="shared" ca="1" si="207"/>
        <v>4.3581712812545703</v>
      </c>
      <c r="G971" s="57">
        <f t="shared" ca="1" si="207"/>
        <v>0.82414880818650349</v>
      </c>
      <c r="H971" s="57">
        <f t="shared" ca="1" si="207"/>
        <v>3.3425825348921152</v>
      </c>
      <c r="I971" s="57">
        <f t="shared" ca="1" si="207"/>
        <v>6.3945126733376494</v>
      </c>
      <c r="J971" s="57">
        <f t="shared" ca="1" si="207"/>
        <v>7.62062605032264</v>
      </c>
      <c r="K971" s="57">
        <f t="shared" ca="1" si="207"/>
        <v>4.5294828834352749</v>
      </c>
      <c r="L971" s="57"/>
      <c r="M971" s="6">
        <f t="shared" ca="1" si="208"/>
        <v>16.096400027030001</v>
      </c>
      <c r="N971" s="6">
        <f t="shared" ca="1" si="208"/>
        <v>13.426499180702475</v>
      </c>
      <c r="O971" s="6">
        <f t="shared" ca="1" si="208"/>
        <v>15.867643859163367</v>
      </c>
      <c r="P971" s="6">
        <f t="shared" ca="1" si="208"/>
        <v>17.519809697730373</v>
      </c>
      <c r="Q971" s="6">
        <f t="shared" ca="1" si="208"/>
        <v>16.119083227168119</v>
      </c>
      <c r="R971" s="57"/>
      <c r="S971" s="57">
        <f t="shared" ca="1" si="209"/>
        <v>17.519809697730373</v>
      </c>
      <c r="T971" s="7">
        <f ca="1">SMALL($S$5:$S$1004,ROWS($S$5:S971))</f>
        <v>21.549029801073477</v>
      </c>
      <c r="U971" s="10">
        <f ca="1">ROWS($S$5:S971)/COUNT($S$5:$S$1004)</f>
        <v>0.96699999999999997</v>
      </c>
      <c r="V971" s="8"/>
      <c r="W971" s="8"/>
      <c r="Y971" s="8"/>
      <c r="Z971" s="8"/>
      <c r="AA971" s="8"/>
      <c r="AB971" s="8"/>
      <c r="AC971" s="8"/>
      <c r="AD971" s="8"/>
      <c r="AF971" s="7"/>
      <c r="AG971" s="7"/>
      <c r="AH971" s="7"/>
      <c r="AI971" s="57"/>
      <c r="AJ971" s="7"/>
      <c r="AK971" s="7"/>
      <c r="AL971" s="58"/>
      <c r="AM971" s="58"/>
      <c r="AN971" s="58"/>
      <c r="AO971" s="58"/>
      <c r="AP971" s="58"/>
      <c r="AQ971" s="58"/>
    </row>
    <row r="972" spans="1:43" hidden="1" x14ac:dyDescent="0.25">
      <c r="A972" s="57">
        <f t="shared" ca="1" si="207"/>
        <v>4.0339989958455185</v>
      </c>
      <c r="B972" s="57">
        <f t="shared" ca="1" si="207"/>
        <v>3.4631220326128949</v>
      </c>
      <c r="C972" s="57">
        <f t="shared" ca="1" si="207"/>
        <v>1.4777215144497009</v>
      </c>
      <c r="D972" s="57">
        <f t="shared" ca="1" si="207"/>
        <v>1.5483321834135042</v>
      </c>
      <c r="E972" s="57">
        <f t="shared" ca="1" si="207"/>
        <v>6.633667453575077</v>
      </c>
      <c r="F972" s="57">
        <f t="shared" ca="1" si="207"/>
        <v>5.6152976282779701</v>
      </c>
      <c r="G972" s="57">
        <f t="shared" ca="1" si="207"/>
        <v>0.56962110801570298</v>
      </c>
      <c r="H972" s="57">
        <f t="shared" ca="1" si="207"/>
        <v>5.4031001742026632</v>
      </c>
      <c r="I972" s="57">
        <f t="shared" ca="1" si="207"/>
        <v>5.6556629329327359</v>
      </c>
      <c r="J972" s="57">
        <f t="shared" ca="1" si="207"/>
        <v>5.9114926444512346</v>
      </c>
      <c r="K972" s="57">
        <f t="shared" ca="1" si="207"/>
        <v>5.3238931179828626</v>
      </c>
      <c r="L972" s="57"/>
      <c r="M972" s="6">
        <f t="shared" ca="1" si="208"/>
        <v>11.992834262762157</v>
      </c>
      <c r="N972" s="6">
        <f t="shared" ca="1" si="208"/>
        <v>12.063444931725961</v>
      </c>
      <c r="O972" s="6">
        <f t="shared" ca="1" si="208"/>
        <v>16.008282130639209</v>
      </c>
      <c r="P972" s="6">
        <f t="shared" ca="1" si="208"/>
        <v>20.057975711806463</v>
      </c>
      <c r="Q972" s="6">
        <f t="shared" ca="1" si="208"/>
        <v>20.823782778373499</v>
      </c>
      <c r="R972" s="57"/>
      <c r="S972" s="57">
        <f t="shared" ca="1" si="209"/>
        <v>20.823782778373499</v>
      </c>
      <c r="T972" s="7">
        <f ca="1">SMALL($S$5:$S$1004,ROWS($S$5:S972))</f>
        <v>21.586063646935653</v>
      </c>
      <c r="U972" s="10">
        <f ca="1">ROWS($S$5:S972)/COUNT($S$5:$S$1004)</f>
        <v>0.96799999999999997</v>
      </c>
      <c r="V972" s="8"/>
      <c r="W972" s="8"/>
      <c r="Y972" s="8"/>
      <c r="Z972" s="8"/>
      <c r="AA972" s="8"/>
      <c r="AB972" s="8"/>
      <c r="AC972" s="8"/>
      <c r="AD972" s="8"/>
      <c r="AF972" s="7"/>
      <c r="AG972" s="7"/>
      <c r="AH972" s="7"/>
      <c r="AI972" s="57"/>
      <c r="AJ972" s="7"/>
      <c r="AK972" s="7"/>
      <c r="AL972" s="58"/>
      <c r="AM972" s="58"/>
      <c r="AN972" s="58"/>
      <c r="AO972" s="58"/>
      <c r="AP972" s="58"/>
      <c r="AQ972" s="58"/>
    </row>
    <row r="973" spans="1:43" hidden="1" x14ac:dyDescent="0.25">
      <c r="A973" s="57">
        <f t="shared" ca="1" si="207"/>
        <v>5.7759723329450665</v>
      </c>
      <c r="B973" s="57">
        <f t="shared" ca="1" si="207"/>
        <v>4.3979007809982953</v>
      </c>
      <c r="C973" s="57">
        <f t="shared" ca="1" si="207"/>
        <v>4.6415655509675053</v>
      </c>
      <c r="D973" s="57">
        <f t="shared" ca="1" si="207"/>
        <v>1.8367835746623513</v>
      </c>
      <c r="E973" s="57">
        <f t="shared" ca="1" si="207"/>
        <v>7.7689235253915037</v>
      </c>
      <c r="F973" s="57">
        <f t="shared" ca="1" si="207"/>
        <v>3.8165874909755422</v>
      </c>
      <c r="G973" s="57">
        <f t="shared" ca="1" si="207"/>
        <v>1.348478148725877</v>
      </c>
      <c r="H973" s="57">
        <f t="shared" ca="1" si="207"/>
        <v>3.2202448585167978</v>
      </c>
      <c r="I973" s="57">
        <f t="shared" ca="1" si="207"/>
        <v>5.5947872314098301</v>
      </c>
      <c r="J973" s="57">
        <f t="shared" ca="1" si="207"/>
        <v>4.7456190569362695</v>
      </c>
      <c r="K973" s="57">
        <f t="shared" ca="1" si="207"/>
        <v>2.1176650569796469</v>
      </c>
      <c r="L973" s="57"/>
      <c r="M973" s="6">
        <f t="shared" ca="1" si="208"/>
        <v>16.511635089574721</v>
      </c>
      <c r="N973" s="6">
        <f t="shared" ca="1" si="208"/>
        <v>13.706853113269563</v>
      </c>
      <c r="O973" s="6">
        <f t="shared" ca="1" si="208"/>
        <v>16.912443363326069</v>
      </c>
      <c r="P973" s="6">
        <f t="shared" ca="1" si="208"/>
        <v>15.926940560363315</v>
      </c>
      <c r="Q973" s="6">
        <f t="shared" ca="1" si="208"/>
        <v>17.504734221886245</v>
      </c>
      <c r="R973" s="57"/>
      <c r="S973" s="57">
        <f t="shared" ca="1" si="209"/>
        <v>17.504734221886245</v>
      </c>
      <c r="T973" s="7">
        <f ca="1">SMALL($S$5:$S$1004,ROWS($S$5:S973))</f>
        <v>21.598656436704033</v>
      </c>
      <c r="U973" s="10">
        <f ca="1">ROWS($S$5:S973)/COUNT($S$5:$S$1004)</f>
        <v>0.96899999999999997</v>
      </c>
      <c r="V973" s="8"/>
      <c r="W973" s="8"/>
      <c r="Y973" s="8"/>
      <c r="Z973" s="8"/>
      <c r="AA973" s="8"/>
      <c r="AB973" s="8"/>
      <c r="AC973" s="8"/>
      <c r="AD973" s="8"/>
      <c r="AF973" s="7"/>
      <c r="AG973" s="7"/>
      <c r="AH973" s="7"/>
      <c r="AI973" s="57"/>
      <c r="AJ973" s="7"/>
      <c r="AK973" s="7"/>
      <c r="AL973" s="58"/>
      <c r="AM973" s="58"/>
      <c r="AN973" s="58"/>
      <c r="AO973" s="58"/>
      <c r="AP973" s="58"/>
      <c r="AQ973" s="58"/>
    </row>
    <row r="974" spans="1:43" hidden="1" x14ac:dyDescent="0.25">
      <c r="A974" s="57">
        <f t="shared" ca="1" si="207"/>
        <v>4.6618149125769177</v>
      </c>
      <c r="B974" s="57">
        <f t="shared" ca="1" si="207"/>
        <v>4.6773889631094487</v>
      </c>
      <c r="C974" s="57">
        <f t="shared" ca="1" si="207"/>
        <v>1.544714021507184</v>
      </c>
      <c r="D974" s="57">
        <f t="shared" ca="1" si="207"/>
        <v>2.2239544212167717</v>
      </c>
      <c r="E974" s="57">
        <f t="shared" ca="1" si="207"/>
        <v>5.8587254151792836</v>
      </c>
      <c r="F974" s="57">
        <f t="shared" ca="1" si="207"/>
        <v>3.3789201549263796</v>
      </c>
      <c r="G974" s="57">
        <f t="shared" ca="1" si="207"/>
        <v>1.1965288833791408</v>
      </c>
      <c r="H974" s="57">
        <f t="shared" ca="1" si="207"/>
        <v>4.4311468942581635</v>
      </c>
      <c r="I974" s="57">
        <f t="shared" ca="1" si="207"/>
        <v>4.0183569047975656</v>
      </c>
      <c r="J974" s="57">
        <f t="shared" ca="1" si="207"/>
        <v>5.2455321121350176</v>
      </c>
      <c r="K974" s="57">
        <f t="shared" ca="1" si="207"/>
        <v>2.5240140288014183</v>
      </c>
      <c r="L974" s="57"/>
      <c r="M974" s="6">
        <f t="shared" ca="1" si="208"/>
        <v>12.648589929598259</v>
      </c>
      <c r="N974" s="6">
        <f t="shared" ca="1" si="208"/>
        <v>13.327830329307847</v>
      </c>
      <c r="O974" s="6">
        <f t="shared" ca="1" si="208"/>
        <v>15.78164649042375</v>
      </c>
      <c r="P974" s="6">
        <f t="shared" ca="1" si="208"/>
        <v>14.598680051634812</v>
      </c>
      <c r="Q974" s="6">
        <f t="shared" ca="1" si="208"/>
        <v>17.491275301348313</v>
      </c>
      <c r="R974" s="57"/>
      <c r="S974" s="57">
        <f t="shared" ca="1" si="209"/>
        <v>17.491275301348313</v>
      </c>
      <c r="T974" s="7">
        <f ca="1">SMALL($S$5:$S$1004,ROWS($S$5:S974))</f>
        <v>21.612443919535533</v>
      </c>
      <c r="U974" s="10">
        <f ca="1">ROWS($S$5:S974)/COUNT($S$5:$S$1004)</f>
        <v>0.97</v>
      </c>
      <c r="V974" s="8"/>
      <c r="W974" s="8"/>
      <c r="Y974" s="8"/>
      <c r="Z974" s="8"/>
      <c r="AA974" s="8"/>
      <c r="AB974" s="8"/>
      <c r="AC974" s="8"/>
      <c r="AD974" s="8"/>
      <c r="AF974" s="7"/>
      <c r="AG974" s="7"/>
      <c r="AH974" s="7"/>
      <c r="AI974" s="57"/>
      <c r="AJ974" s="7"/>
      <c r="AK974" s="7"/>
      <c r="AL974" s="58"/>
      <c r="AM974" s="58"/>
      <c r="AN974" s="58"/>
      <c r="AO974" s="58"/>
      <c r="AP974" s="58"/>
      <c r="AQ974" s="58"/>
    </row>
    <row r="975" spans="1:43" hidden="1" x14ac:dyDescent="0.25">
      <c r="A975" s="57">
        <f t="shared" ref="A975:K984" ca="1" si="210">A$2+(A$3-A$2)*RAND()</f>
        <v>4.0807971339501101</v>
      </c>
      <c r="B975" s="57">
        <f t="shared" ca="1" si="210"/>
        <v>2.6987197828253109</v>
      </c>
      <c r="C975" s="57">
        <f t="shared" ca="1" si="210"/>
        <v>3.9876308953969386</v>
      </c>
      <c r="D975" s="57">
        <f t="shared" ca="1" si="210"/>
        <v>1.5188075593002992</v>
      </c>
      <c r="E975" s="57">
        <f t="shared" ca="1" si="210"/>
        <v>6.2439757952231432</v>
      </c>
      <c r="F975" s="57">
        <f t="shared" ca="1" si="210"/>
        <v>4.967376719595932</v>
      </c>
      <c r="G975" s="57">
        <f t="shared" ca="1" si="210"/>
        <v>1.3304344243729054</v>
      </c>
      <c r="H975" s="57">
        <f t="shared" ca="1" si="210"/>
        <v>5.6951500427502566</v>
      </c>
      <c r="I975" s="57">
        <f t="shared" ca="1" si="210"/>
        <v>6.703707799202629</v>
      </c>
      <c r="J975" s="57">
        <f t="shared" ca="1" si="210"/>
        <v>5.4580868762414481</v>
      </c>
      <c r="K975" s="57">
        <f t="shared" ca="1" si="210"/>
        <v>2.8051510077798403</v>
      </c>
      <c r="L975" s="57"/>
      <c r="M975" s="6">
        <f t="shared" ref="M975:Q984" ca="1" si="211">SUMIF(M$4,"*"&amp;$A$4&amp;"*",$A975)+SUMIF(M$4,"*"&amp;$B$4&amp;"*",$B975)+SUMIF(M$4,"*"&amp;$C$4&amp;"*",$C975)+SUMIF(M$4,"*"&amp;$D$4&amp;"*",$D975)+SUMIF(M$4,"*"&amp;$E$4&amp;"*",$E975)+SUMIF(M$4,"*"&amp;$F$4&amp;"*",$F975)+SUMIF(M$4,"*"&amp;$G$4&amp;"*",$G975)+SUMIF(M$4,"*"&amp;$H$4&amp;"*",$H975)+SUMIF(M$4,"*"&amp;$I$4&amp;"*",$I975)+SUMIF(M$4,"*"&amp;$J$4&amp;"*",$J975)+SUMIF(M$4,"*"&amp;$K$4&amp;"*",$K975)</f>
        <v>14.856949329961402</v>
      </c>
      <c r="N975" s="6">
        <f t="shared" ca="1" si="211"/>
        <v>12.388125993864762</v>
      </c>
      <c r="O975" s="6">
        <f t="shared" ca="1" si="211"/>
        <v>14.400782454289903</v>
      </c>
      <c r="P975" s="6">
        <f t="shared" ca="1" si="211"/>
        <v>17.174955309403714</v>
      </c>
      <c r="Q975" s="6">
        <f t="shared" ca="1" si="211"/>
        <v>17.442996628578552</v>
      </c>
      <c r="R975" s="57"/>
      <c r="S975" s="57">
        <f t="shared" ca="1" si="209"/>
        <v>17.442996628578552</v>
      </c>
      <c r="T975" s="7">
        <f ca="1">SMALL($S$5:$S$1004,ROWS($S$5:S975))</f>
        <v>21.744502353820589</v>
      </c>
      <c r="U975" s="10">
        <f ca="1">ROWS($S$5:S975)/COUNT($S$5:$S$1004)</f>
        <v>0.97099999999999997</v>
      </c>
      <c r="V975" s="8"/>
      <c r="W975" s="8"/>
      <c r="Y975" s="8"/>
      <c r="Z975" s="8"/>
      <c r="AA975" s="8"/>
      <c r="AB975" s="8"/>
      <c r="AC975" s="8"/>
      <c r="AD975" s="8"/>
      <c r="AF975" s="7"/>
      <c r="AG975" s="7"/>
      <c r="AH975" s="7"/>
      <c r="AI975" s="57"/>
      <c r="AJ975" s="7"/>
      <c r="AK975" s="7"/>
      <c r="AL975" s="58"/>
      <c r="AM975" s="58"/>
      <c r="AN975" s="58"/>
      <c r="AO975" s="58"/>
      <c r="AP975" s="58"/>
      <c r="AQ975" s="58"/>
    </row>
    <row r="976" spans="1:43" hidden="1" x14ac:dyDescent="0.25">
      <c r="A976" s="57">
        <f t="shared" ca="1" si="210"/>
        <v>2.9103085262562165</v>
      </c>
      <c r="B976" s="57">
        <f t="shared" ca="1" si="210"/>
        <v>3.1945430295472779</v>
      </c>
      <c r="C976" s="57">
        <f t="shared" ca="1" si="210"/>
        <v>2.4154554980346243</v>
      </c>
      <c r="D976" s="57">
        <f t="shared" ca="1" si="210"/>
        <v>2.9953787986510472</v>
      </c>
      <c r="E976" s="57">
        <f t="shared" ca="1" si="210"/>
        <v>7.1693804337362472</v>
      </c>
      <c r="F976" s="57">
        <f t="shared" ca="1" si="210"/>
        <v>2.1261459189741361</v>
      </c>
      <c r="G976" s="57">
        <f t="shared" ca="1" si="210"/>
        <v>1.2248267479980421</v>
      </c>
      <c r="H976" s="57">
        <f t="shared" ca="1" si="210"/>
        <v>5.7960448992370814</v>
      </c>
      <c r="I976" s="57">
        <f t="shared" ca="1" si="210"/>
        <v>4.0580595273147191</v>
      </c>
      <c r="J976" s="57">
        <f t="shared" ca="1" si="210"/>
        <v>7.2977988763931556</v>
      </c>
      <c r="K976" s="57">
        <f t="shared" ca="1" si="210"/>
        <v>2.2097603684193983</v>
      </c>
      <c r="L976" s="57"/>
      <c r="M976" s="6">
        <f t="shared" ca="1" si="211"/>
        <v>13.848389648682039</v>
      </c>
      <c r="N976" s="6">
        <f t="shared" ca="1" si="211"/>
        <v>14.428312949298462</v>
      </c>
      <c r="O976" s="6">
        <f t="shared" ca="1" si="211"/>
        <v>17.661722339676679</v>
      </c>
      <c r="P976" s="6">
        <f t="shared" ca="1" si="211"/>
        <v>11.588508844255532</v>
      </c>
      <c r="Q976" s="6">
        <f t="shared" ca="1" si="211"/>
        <v>18.369728730940007</v>
      </c>
      <c r="R976" s="57"/>
      <c r="S976" s="57">
        <f t="shared" ca="1" si="209"/>
        <v>18.369728730940007</v>
      </c>
      <c r="T976" s="7">
        <f ca="1">SMALL($S$5:$S$1004,ROWS($S$5:S976))</f>
        <v>21.745851055193462</v>
      </c>
      <c r="U976" s="10">
        <f ca="1">ROWS($S$5:S976)/COUNT($S$5:$S$1004)</f>
        <v>0.97199999999999998</v>
      </c>
      <c r="V976" s="8"/>
      <c r="W976" s="8"/>
      <c r="Y976" s="8"/>
      <c r="Z976" s="8"/>
      <c r="AA976" s="8"/>
      <c r="AB976" s="8"/>
      <c r="AC976" s="8"/>
      <c r="AD976" s="8"/>
      <c r="AF976" s="7"/>
      <c r="AG976" s="7"/>
      <c r="AH976" s="7"/>
      <c r="AI976" s="57"/>
      <c r="AJ976" s="7"/>
      <c r="AK976" s="7"/>
      <c r="AL976" s="58"/>
      <c r="AM976" s="58"/>
      <c r="AN976" s="58"/>
      <c r="AO976" s="58"/>
      <c r="AP976" s="58"/>
      <c r="AQ976" s="58"/>
    </row>
    <row r="977" spans="1:43" hidden="1" x14ac:dyDescent="0.25">
      <c r="A977" s="57">
        <f t="shared" ca="1" si="210"/>
        <v>3.4344694288750923</v>
      </c>
      <c r="B977" s="57">
        <f t="shared" ca="1" si="210"/>
        <v>1.7645876311699751</v>
      </c>
      <c r="C977" s="57">
        <f t="shared" ca="1" si="210"/>
        <v>3.2927540523017425</v>
      </c>
      <c r="D977" s="57">
        <f t="shared" ca="1" si="210"/>
        <v>2.062407620761407</v>
      </c>
      <c r="E977" s="57">
        <f t="shared" ca="1" si="210"/>
        <v>5.172088258083976</v>
      </c>
      <c r="F977" s="57">
        <f t="shared" ca="1" si="210"/>
        <v>2.9328637844009</v>
      </c>
      <c r="G977" s="57">
        <f t="shared" ca="1" si="210"/>
        <v>1.2674165694702184</v>
      </c>
      <c r="H977" s="57">
        <f t="shared" ca="1" si="210"/>
        <v>2.8986514502309837</v>
      </c>
      <c r="I977" s="57">
        <f t="shared" ca="1" si="210"/>
        <v>6.7281212704860511</v>
      </c>
      <c r="J977" s="57">
        <f t="shared" ca="1" si="210"/>
        <v>7.7824296089072451</v>
      </c>
      <c r="K977" s="57">
        <f t="shared" ca="1" si="210"/>
        <v>5.6820861582900353</v>
      </c>
      <c r="L977" s="57"/>
      <c r="M977" s="6">
        <f t="shared" ca="1" si="211"/>
        <v>15.777069659554298</v>
      </c>
      <c r="N977" s="6">
        <f t="shared" ca="1" si="211"/>
        <v>14.546723228013963</v>
      </c>
      <c r="O977" s="6">
        <f t="shared" ca="1" si="211"/>
        <v>14.719105498161197</v>
      </c>
      <c r="P977" s="6">
        <f t="shared" ca="1" si="211"/>
        <v>17.107658844346961</v>
      </c>
      <c r="Q977" s="6">
        <f t="shared" ca="1" si="211"/>
        <v>15.517413497774971</v>
      </c>
      <c r="R977" s="57"/>
      <c r="S977" s="57">
        <f t="shared" ca="1" si="209"/>
        <v>17.107658844346961</v>
      </c>
      <c r="T977" s="7">
        <f ca="1">SMALL($S$5:$S$1004,ROWS($S$5:S977))</f>
        <v>21.764267869690396</v>
      </c>
      <c r="U977" s="10">
        <f ca="1">ROWS($S$5:S977)/COUNT($S$5:$S$1004)</f>
        <v>0.97299999999999998</v>
      </c>
      <c r="V977" s="8"/>
      <c r="W977" s="8"/>
      <c r="Y977" s="8"/>
      <c r="Z977" s="8"/>
      <c r="AA977" s="8"/>
      <c r="AB977" s="8"/>
      <c r="AC977" s="8"/>
      <c r="AD977" s="8"/>
      <c r="AF977" s="7"/>
      <c r="AG977" s="7"/>
      <c r="AH977" s="7"/>
      <c r="AI977" s="57"/>
      <c r="AJ977" s="7"/>
      <c r="AK977" s="7"/>
      <c r="AL977" s="58"/>
      <c r="AM977" s="58"/>
      <c r="AN977" s="58"/>
      <c r="AO977" s="58"/>
      <c r="AP977" s="58"/>
      <c r="AQ977" s="58"/>
    </row>
    <row r="978" spans="1:43" hidden="1" x14ac:dyDescent="0.25">
      <c r="A978" s="57">
        <f t="shared" ca="1" si="210"/>
        <v>3.0262549390993354</v>
      </c>
      <c r="B978" s="57">
        <f t="shared" ca="1" si="210"/>
        <v>3.4255015249284035</v>
      </c>
      <c r="C978" s="57">
        <f t="shared" ca="1" si="210"/>
        <v>4.0828737026136155</v>
      </c>
      <c r="D978" s="57">
        <f t="shared" ca="1" si="210"/>
        <v>1.6495560514988528</v>
      </c>
      <c r="E978" s="57">
        <f t="shared" ca="1" si="210"/>
        <v>6.0917597383223807</v>
      </c>
      <c r="F978" s="57">
        <f t="shared" ca="1" si="210"/>
        <v>4.690424304845827</v>
      </c>
      <c r="G978" s="57">
        <f t="shared" ca="1" si="210"/>
        <v>1.8048846770780052</v>
      </c>
      <c r="H978" s="57">
        <f t="shared" ca="1" si="210"/>
        <v>3.6194798262278414</v>
      </c>
      <c r="I978" s="57">
        <f t="shared" ca="1" si="210"/>
        <v>4.1030821939298656</v>
      </c>
      <c r="J978" s="57">
        <f t="shared" ca="1" si="210"/>
        <v>5.6517206171637433</v>
      </c>
      <c r="K978" s="57">
        <f t="shared" ca="1" si="210"/>
        <v>3.8302277230204802</v>
      </c>
      <c r="L978" s="57"/>
      <c r="M978" s="6">
        <f t="shared" ca="1" si="211"/>
        <v>14.5657339359547</v>
      </c>
      <c r="N978" s="6">
        <f t="shared" ca="1" si="211"/>
        <v>12.132416284839938</v>
      </c>
      <c r="O978" s="6">
        <f t="shared" ca="1" si="211"/>
        <v>15.168981880414528</v>
      </c>
      <c r="P978" s="6">
        <f t="shared" ca="1" si="211"/>
        <v>16.049235746724577</v>
      </c>
      <c r="Q978" s="6">
        <f t="shared" ca="1" si="211"/>
        <v>16.966968812499108</v>
      </c>
      <c r="R978" s="57"/>
      <c r="S978" s="57">
        <f t="shared" ca="1" si="209"/>
        <v>16.966968812499108</v>
      </c>
      <c r="T978" s="7">
        <f ca="1">SMALL($S$5:$S$1004,ROWS($S$5:S978))</f>
        <v>21.766690660360737</v>
      </c>
      <c r="U978" s="10">
        <f ca="1">ROWS($S$5:S978)/COUNT($S$5:$S$1004)</f>
        <v>0.97399999999999998</v>
      </c>
      <c r="V978" s="8"/>
      <c r="W978" s="8"/>
      <c r="Y978" s="8"/>
      <c r="Z978" s="8"/>
      <c r="AA978" s="8"/>
      <c r="AB978" s="8"/>
      <c r="AC978" s="8"/>
      <c r="AD978" s="8"/>
      <c r="AF978" s="7"/>
      <c r="AG978" s="7"/>
      <c r="AH978" s="7"/>
      <c r="AI978" s="57"/>
      <c r="AJ978" s="7"/>
      <c r="AK978" s="7"/>
      <c r="AL978" s="58"/>
      <c r="AM978" s="58"/>
      <c r="AN978" s="58"/>
      <c r="AO978" s="58"/>
      <c r="AP978" s="58"/>
      <c r="AQ978" s="58"/>
    </row>
    <row r="979" spans="1:43" hidden="1" x14ac:dyDescent="0.25">
      <c r="A979" s="57">
        <f t="shared" ca="1" si="210"/>
        <v>3.0090613367680734</v>
      </c>
      <c r="B979" s="57">
        <f t="shared" ca="1" si="210"/>
        <v>3.7487714267353485</v>
      </c>
      <c r="C979" s="57">
        <f t="shared" ca="1" si="210"/>
        <v>3.4722758597354884</v>
      </c>
      <c r="D979" s="57">
        <f t="shared" ca="1" si="210"/>
        <v>1.1388687528924846</v>
      </c>
      <c r="E979" s="57">
        <f t="shared" ca="1" si="210"/>
        <v>4.5470377588206619</v>
      </c>
      <c r="F979" s="57">
        <f t="shared" ca="1" si="210"/>
        <v>4.8457892994116598</v>
      </c>
      <c r="G979" s="57">
        <f t="shared" ca="1" si="210"/>
        <v>0.67802161131410865</v>
      </c>
      <c r="H979" s="57">
        <f t="shared" ca="1" si="210"/>
        <v>4.9551317857212593</v>
      </c>
      <c r="I979" s="57">
        <f t="shared" ca="1" si="210"/>
        <v>5.6458471335235529</v>
      </c>
      <c r="J979" s="57">
        <f t="shared" ca="1" si="210"/>
        <v>4.0784920754022611</v>
      </c>
      <c r="K979" s="57">
        <f t="shared" ca="1" si="210"/>
        <v>2.4341161409858647</v>
      </c>
      <c r="L979" s="57"/>
      <c r="M979" s="6">
        <f t="shared" ca="1" si="211"/>
        <v>11.237850883219931</v>
      </c>
      <c r="N979" s="6">
        <f t="shared" ca="1" si="211"/>
        <v>8.9044437763769277</v>
      </c>
      <c r="O979" s="6">
        <f t="shared" ca="1" si="211"/>
        <v>12.374301260958271</v>
      </c>
      <c r="P979" s="6">
        <f t="shared" ca="1" si="211"/>
        <v>16.674524000656426</v>
      </c>
      <c r="Q979" s="6">
        <f t="shared" ca="1" si="211"/>
        <v>15.685057112263134</v>
      </c>
      <c r="R979" s="57"/>
      <c r="S979" s="57">
        <f t="shared" ca="1" si="209"/>
        <v>16.674524000656426</v>
      </c>
      <c r="T979" s="7">
        <f ca="1">SMALL($S$5:$S$1004,ROWS($S$5:S979))</f>
        <v>21.786090233910407</v>
      </c>
      <c r="U979" s="10">
        <f ca="1">ROWS($S$5:S979)/COUNT($S$5:$S$1004)</f>
        <v>0.97499999999999998</v>
      </c>
      <c r="V979" s="8"/>
      <c r="W979" s="8"/>
      <c r="Y979" s="8"/>
      <c r="Z979" s="8"/>
      <c r="AA979" s="8"/>
      <c r="AB979" s="8"/>
      <c r="AC979" s="8"/>
      <c r="AD979" s="8"/>
      <c r="AF979" s="7"/>
      <c r="AG979" s="7"/>
      <c r="AH979" s="7"/>
      <c r="AI979" s="57"/>
      <c r="AJ979" s="7"/>
      <c r="AK979" s="7"/>
      <c r="AL979" s="58"/>
      <c r="AM979" s="58"/>
      <c r="AN979" s="58"/>
      <c r="AO979" s="58"/>
      <c r="AP979" s="58"/>
      <c r="AQ979" s="58"/>
    </row>
    <row r="980" spans="1:43" hidden="1" x14ac:dyDescent="0.25">
      <c r="A980" s="57">
        <f t="shared" ca="1" si="210"/>
        <v>5.7231246385376604</v>
      </c>
      <c r="B980" s="57">
        <f t="shared" ca="1" si="210"/>
        <v>1.6832609674306758</v>
      </c>
      <c r="C980" s="57">
        <f t="shared" ca="1" si="210"/>
        <v>1.6013362970454867</v>
      </c>
      <c r="D980" s="57">
        <f t="shared" ca="1" si="210"/>
        <v>1.1109402862912745</v>
      </c>
      <c r="E980" s="57">
        <f t="shared" ca="1" si="210"/>
        <v>5.4041800023825255</v>
      </c>
      <c r="F980" s="57">
        <f t="shared" ca="1" si="210"/>
        <v>2.550330849230027</v>
      </c>
      <c r="G980" s="57">
        <f t="shared" ca="1" si="210"/>
        <v>1.8493620095886059</v>
      </c>
      <c r="H980" s="57">
        <f t="shared" ca="1" si="210"/>
        <v>5.7564820313489751</v>
      </c>
      <c r="I980" s="57">
        <f t="shared" ca="1" si="210"/>
        <v>5.1463828518420431</v>
      </c>
      <c r="J980" s="57">
        <f t="shared" ca="1" si="210"/>
        <v>5.9632145765515201</v>
      </c>
      <c r="K980" s="57">
        <f t="shared" ca="1" si="210"/>
        <v>2.8785804845321845</v>
      </c>
      <c r="L980" s="57"/>
      <c r="M980" s="6">
        <f t="shared" ca="1" si="211"/>
        <v>15.137037521723274</v>
      </c>
      <c r="N980" s="6">
        <f t="shared" ca="1" si="211"/>
        <v>14.646641510969062</v>
      </c>
      <c r="O980" s="6">
        <f t="shared" ca="1" si="211"/>
        <v>13.050655546364721</v>
      </c>
      <c r="P980" s="6">
        <f t="shared" ca="1" si="211"/>
        <v>12.25855515303493</v>
      </c>
      <c r="Q980" s="6">
        <f t="shared" ca="1" si="211"/>
        <v>15.722503485694361</v>
      </c>
      <c r="R980" s="57"/>
      <c r="S980" s="57">
        <f t="shared" ca="1" si="209"/>
        <v>15.722503485694361</v>
      </c>
      <c r="T980" s="7">
        <f ca="1">SMALL($S$5:$S$1004,ROWS($S$5:S980))</f>
        <v>21.811154438707046</v>
      </c>
      <c r="U980" s="10">
        <f ca="1">ROWS($S$5:S980)/COUNT($S$5:$S$1004)</f>
        <v>0.97599999999999998</v>
      </c>
      <c r="V980" s="8"/>
      <c r="W980" s="8"/>
      <c r="Y980" s="8"/>
      <c r="Z980" s="8"/>
      <c r="AA980" s="8"/>
      <c r="AB980" s="8"/>
      <c r="AC980" s="8"/>
      <c r="AD980" s="8"/>
      <c r="AF980" s="7"/>
      <c r="AG980" s="7"/>
      <c r="AH980" s="7"/>
      <c r="AI980" s="57"/>
      <c r="AJ980" s="7"/>
      <c r="AK980" s="7"/>
      <c r="AL980" s="58"/>
      <c r="AM980" s="58"/>
      <c r="AN980" s="58"/>
      <c r="AO980" s="58"/>
      <c r="AP980" s="58"/>
      <c r="AQ980" s="58"/>
    </row>
    <row r="981" spans="1:43" hidden="1" x14ac:dyDescent="0.25">
      <c r="A981" s="57">
        <f t="shared" ca="1" si="210"/>
        <v>3.6057573577710311</v>
      </c>
      <c r="B981" s="57">
        <f t="shared" ca="1" si="210"/>
        <v>4.4862041752220199</v>
      </c>
      <c r="C981" s="57">
        <f t="shared" ca="1" si="210"/>
        <v>4.4004129034055008</v>
      </c>
      <c r="D981" s="57">
        <f t="shared" ca="1" si="210"/>
        <v>2.61143099894222</v>
      </c>
      <c r="E981" s="57">
        <f t="shared" ca="1" si="210"/>
        <v>5.6250234253291502</v>
      </c>
      <c r="F981" s="57">
        <f t="shared" ca="1" si="210"/>
        <v>3.7286416342454984</v>
      </c>
      <c r="G981" s="57">
        <f t="shared" ca="1" si="210"/>
        <v>1.6544598088096638</v>
      </c>
      <c r="H981" s="57">
        <f t="shared" ca="1" si="210"/>
        <v>2.5945206789565987</v>
      </c>
      <c r="I981" s="57">
        <f t="shared" ca="1" si="210"/>
        <v>4.0547212070106866</v>
      </c>
      <c r="J981" s="57">
        <f t="shared" ca="1" si="210"/>
        <v>7.2732782383297172</v>
      </c>
      <c r="K981" s="57">
        <f t="shared" ca="1" si="210"/>
        <v>3.0840891350736377</v>
      </c>
      <c r="L981" s="57"/>
      <c r="M981" s="6">
        <f t="shared" ca="1" si="211"/>
        <v>16.933908308315914</v>
      </c>
      <c r="N981" s="6">
        <f t="shared" ca="1" si="211"/>
        <v>15.144926403852633</v>
      </c>
      <c r="O981" s="6">
        <f t="shared" ca="1" si="211"/>
        <v>17.384505838880887</v>
      </c>
      <c r="P981" s="6">
        <f t="shared" ca="1" si="211"/>
        <v>15.353656151551844</v>
      </c>
      <c r="Q981" s="6">
        <f t="shared" ca="1" si="211"/>
        <v>15.789837414581408</v>
      </c>
      <c r="R981" s="57"/>
      <c r="S981" s="57">
        <f t="shared" ca="1" si="209"/>
        <v>17.384505838880887</v>
      </c>
      <c r="T981" s="7">
        <f ca="1">SMALL($S$5:$S$1004,ROWS($S$5:S981))</f>
        <v>21.869264236182328</v>
      </c>
      <c r="U981" s="10">
        <f ca="1">ROWS($S$5:S981)/COUNT($S$5:$S$1004)</f>
        <v>0.97699999999999998</v>
      </c>
      <c r="V981" s="8"/>
      <c r="W981" s="8"/>
      <c r="Y981" s="8"/>
      <c r="Z981" s="8"/>
      <c r="AA981" s="8"/>
      <c r="AB981" s="8"/>
      <c r="AC981" s="8"/>
      <c r="AD981" s="8"/>
      <c r="AF981" s="7"/>
      <c r="AG981" s="7"/>
      <c r="AH981" s="7"/>
      <c r="AI981" s="57"/>
      <c r="AJ981" s="7"/>
      <c r="AK981" s="7"/>
      <c r="AL981" s="58"/>
      <c r="AM981" s="58"/>
      <c r="AN981" s="58"/>
      <c r="AO981" s="58"/>
      <c r="AP981" s="58"/>
      <c r="AQ981" s="58"/>
    </row>
    <row r="982" spans="1:43" hidden="1" x14ac:dyDescent="0.25">
      <c r="A982" s="57">
        <f t="shared" ca="1" si="210"/>
        <v>5.5779436615848912</v>
      </c>
      <c r="B982" s="57">
        <f t="shared" ca="1" si="210"/>
        <v>2.7519166141788043</v>
      </c>
      <c r="C982" s="57">
        <f t="shared" ca="1" si="210"/>
        <v>3.0945466987693884</v>
      </c>
      <c r="D982" s="57">
        <f t="shared" ca="1" si="210"/>
        <v>1.6393368888655591</v>
      </c>
      <c r="E982" s="57">
        <f t="shared" ca="1" si="210"/>
        <v>7.299940925690696</v>
      </c>
      <c r="F982" s="57">
        <f t="shared" ca="1" si="210"/>
        <v>3.7542093311475964</v>
      </c>
      <c r="G982" s="57">
        <f t="shared" ca="1" si="210"/>
        <v>1.4461110949277407</v>
      </c>
      <c r="H982" s="57">
        <f t="shared" ca="1" si="210"/>
        <v>4.2433486151576076</v>
      </c>
      <c r="I982" s="57">
        <f t="shared" ca="1" si="210"/>
        <v>4.3928985116135291</v>
      </c>
      <c r="J982" s="57">
        <f t="shared" ca="1" si="210"/>
        <v>7.4885095566598538</v>
      </c>
      <c r="K982" s="57">
        <f t="shared" ca="1" si="210"/>
        <v>2.3659773549461622</v>
      </c>
      <c r="L982" s="57"/>
      <c r="M982" s="6">
        <f t="shared" ca="1" si="211"/>
        <v>17.607111011941875</v>
      </c>
      <c r="N982" s="6">
        <f t="shared" ca="1" si="211"/>
        <v>16.151901202038044</v>
      </c>
      <c r="O982" s="6">
        <f t="shared" ca="1" si="211"/>
        <v>17.540367096529355</v>
      </c>
      <c r="P982" s="6">
        <f t="shared" ca="1" si="211"/>
        <v>13.265001811886092</v>
      </c>
      <c r="Q982" s="6">
        <f t="shared" ca="1" si="211"/>
        <v>16.66118350997327</v>
      </c>
      <c r="R982" s="57"/>
      <c r="S982" s="57">
        <f t="shared" ca="1" si="209"/>
        <v>17.607111011941875</v>
      </c>
      <c r="T982" s="7">
        <f ca="1">SMALL($S$5:$S$1004,ROWS($S$5:S982))</f>
        <v>21.954327121876112</v>
      </c>
      <c r="U982" s="10">
        <f ca="1">ROWS($S$5:S982)/COUNT($S$5:$S$1004)</f>
        <v>0.97799999999999998</v>
      </c>
      <c r="V982" s="8"/>
      <c r="W982" s="8"/>
      <c r="Y982" s="8"/>
      <c r="Z982" s="8"/>
      <c r="AA982" s="8"/>
      <c r="AB982" s="8"/>
      <c r="AC982" s="8"/>
      <c r="AD982" s="8"/>
      <c r="AF982" s="7"/>
      <c r="AG982" s="7"/>
      <c r="AH982" s="7"/>
      <c r="AI982" s="57"/>
      <c r="AJ982" s="7"/>
      <c r="AK982" s="7"/>
      <c r="AL982" s="58"/>
      <c r="AM982" s="58"/>
      <c r="AN982" s="58"/>
      <c r="AO982" s="58"/>
      <c r="AP982" s="58"/>
      <c r="AQ982" s="58"/>
    </row>
    <row r="983" spans="1:43" hidden="1" x14ac:dyDescent="0.25">
      <c r="A983" s="57">
        <f t="shared" ca="1" si="210"/>
        <v>4.7168910707810392</v>
      </c>
      <c r="B983" s="57">
        <f t="shared" ca="1" si="210"/>
        <v>1.3021032984937944</v>
      </c>
      <c r="C983" s="57">
        <f t="shared" ca="1" si="210"/>
        <v>4.7182586112737219</v>
      </c>
      <c r="D983" s="57">
        <f t="shared" ca="1" si="210"/>
        <v>1.7761073807098786</v>
      </c>
      <c r="E983" s="57">
        <f t="shared" ca="1" si="210"/>
        <v>6.4090267853436398</v>
      </c>
      <c r="F983" s="57">
        <f t="shared" ca="1" si="210"/>
        <v>2.1265308680347021</v>
      </c>
      <c r="G983" s="57">
        <f t="shared" ca="1" si="210"/>
        <v>2.714211939763548</v>
      </c>
      <c r="H983" s="57">
        <f t="shared" ca="1" si="210"/>
        <v>3.7564562391376639</v>
      </c>
      <c r="I983" s="57">
        <f t="shared" ca="1" si="210"/>
        <v>4.1392527628361968</v>
      </c>
      <c r="J983" s="57">
        <f t="shared" ca="1" si="210"/>
        <v>6.757887772034147</v>
      </c>
      <c r="K983" s="57">
        <f t="shared" ca="1" si="210"/>
        <v>2.7692583781361058</v>
      </c>
      <c r="L983" s="57"/>
      <c r="M983" s="6">
        <f t="shared" ca="1" si="211"/>
        <v>18.907249393852453</v>
      </c>
      <c r="N983" s="6">
        <f t="shared" ca="1" si="211"/>
        <v>15.965098163288612</v>
      </c>
      <c r="O983" s="6">
        <f t="shared" ca="1" si="211"/>
        <v>14.469017855871581</v>
      </c>
      <c r="P983" s="6">
        <f t="shared" ca="1" si="211"/>
        <v>10.3371453075008</v>
      </c>
      <c r="Q983" s="6">
        <f t="shared" ca="1" si="211"/>
        <v>14.236844701111204</v>
      </c>
      <c r="R983" s="57"/>
      <c r="S983" s="57">
        <f t="shared" ca="1" si="209"/>
        <v>18.907249393852453</v>
      </c>
      <c r="T983" s="7">
        <f ca="1">SMALL($S$5:$S$1004,ROWS($S$5:S983))</f>
        <v>21.955050152037838</v>
      </c>
      <c r="U983" s="10">
        <f ca="1">ROWS($S$5:S983)/COUNT($S$5:$S$1004)</f>
        <v>0.97899999999999998</v>
      </c>
      <c r="V983" s="8"/>
      <c r="W983" s="8"/>
      <c r="Y983" s="8"/>
      <c r="Z983" s="8"/>
      <c r="AA983" s="8"/>
      <c r="AB983" s="8"/>
      <c r="AC983" s="8"/>
      <c r="AD983" s="8"/>
      <c r="AF983" s="7"/>
      <c r="AG983" s="7"/>
      <c r="AH983" s="7"/>
      <c r="AI983" s="57"/>
      <c r="AJ983" s="7"/>
      <c r="AK983" s="7"/>
      <c r="AL983" s="58"/>
      <c r="AM983" s="58"/>
      <c r="AN983" s="58"/>
      <c r="AO983" s="58"/>
      <c r="AP983" s="58"/>
      <c r="AQ983" s="58"/>
    </row>
    <row r="984" spans="1:43" hidden="1" x14ac:dyDescent="0.25">
      <c r="A984" s="57">
        <f t="shared" ca="1" si="210"/>
        <v>3.6735265216447202</v>
      </c>
      <c r="B984" s="57">
        <f t="shared" ca="1" si="210"/>
        <v>3.4820479717016362</v>
      </c>
      <c r="C984" s="57">
        <f t="shared" ca="1" si="210"/>
        <v>4.5718988334233686</v>
      </c>
      <c r="D984" s="57">
        <f t="shared" ca="1" si="210"/>
        <v>2.5061163918745617</v>
      </c>
      <c r="E984" s="57">
        <f t="shared" ca="1" si="210"/>
        <v>5.2976010674718816</v>
      </c>
      <c r="F984" s="57">
        <f t="shared" ca="1" si="210"/>
        <v>3.2303396485120031</v>
      </c>
      <c r="G984" s="57">
        <f t="shared" ca="1" si="210"/>
        <v>0.68596092296285538</v>
      </c>
      <c r="H984" s="57">
        <f t="shared" ca="1" si="210"/>
        <v>5.0821406904744837</v>
      </c>
      <c r="I984" s="57">
        <f t="shared" ca="1" si="210"/>
        <v>3.1539319395104699</v>
      </c>
      <c r="J984" s="57">
        <f t="shared" ca="1" si="210"/>
        <v>7.8432946215166446</v>
      </c>
      <c r="K984" s="57">
        <f t="shared" ca="1" si="210"/>
        <v>2.1135091807991864</v>
      </c>
      <c r="L984" s="57"/>
      <c r="M984" s="6">
        <f t="shared" ca="1" si="211"/>
        <v>16.77468089954759</v>
      </c>
      <c r="N984" s="6">
        <f t="shared" ca="1" si="211"/>
        <v>14.708898457998782</v>
      </c>
      <c r="O984" s="6">
        <f t="shared" ca="1" si="211"/>
        <v>16.622943660690161</v>
      </c>
      <c r="P984" s="6">
        <f t="shared" ca="1" si="211"/>
        <v>11.979828740523295</v>
      </c>
      <c r="Q984" s="6">
        <f t="shared" ca="1" si="211"/>
        <v>15.975298910447187</v>
      </c>
      <c r="R984" s="57"/>
      <c r="S984" s="57">
        <f t="shared" ca="1" si="209"/>
        <v>16.77468089954759</v>
      </c>
      <c r="T984" s="7">
        <f ca="1">SMALL($S$5:$S$1004,ROWS($S$5:S984))</f>
        <v>22.057606599273299</v>
      </c>
      <c r="U984" s="10">
        <f ca="1">ROWS($S$5:S984)/COUNT($S$5:$S$1004)</f>
        <v>0.98</v>
      </c>
      <c r="V984" s="8"/>
      <c r="W984" s="8"/>
      <c r="Y984" s="8"/>
      <c r="Z984" s="8"/>
      <c r="AA984" s="8"/>
      <c r="AB984" s="8"/>
      <c r="AC984" s="8"/>
      <c r="AD984" s="8"/>
      <c r="AF984" s="7"/>
      <c r="AG984" s="7"/>
      <c r="AH984" s="7"/>
      <c r="AI984" s="57"/>
      <c r="AJ984" s="7"/>
      <c r="AK984" s="7"/>
      <c r="AL984" s="58"/>
      <c r="AM984" s="58"/>
      <c r="AN984" s="58"/>
      <c r="AO984" s="58"/>
      <c r="AP984" s="58"/>
      <c r="AQ984" s="58"/>
    </row>
    <row r="985" spans="1:43" x14ac:dyDescent="0.25">
      <c r="A985" s="57">
        <f t="shared" ref="A985:K994" ca="1" si="212">A$2+(A$3-A$2)*RAND()</f>
        <v>4.4802840381839957</v>
      </c>
      <c r="B985" s="57">
        <f t="shared" ca="1" si="212"/>
        <v>2.4275778651209903</v>
      </c>
      <c r="C985" s="57">
        <f t="shared" ca="1" si="212"/>
        <v>3.2484736377097518</v>
      </c>
      <c r="D985" s="57">
        <f t="shared" ca="1" si="212"/>
        <v>1.887711614771864</v>
      </c>
      <c r="E985" s="57">
        <f t="shared" ca="1" si="212"/>
        <v>7.7075203627633471</v>
      </c>
      <c r="F985" s="57">
        <f t="shared" ca="1" si="212"/>
        <v>3.8098778535119919</v>
      </c>
      <c r="G985" s="57">
        <f t="shared" ca="1" si="212"/>
        <v>2.3376347356873342</v>
      </c>
      <c r="H985" s="57">
        <f t="shared" ca="1" si="212"/>
        <v>2.1018268188240397</v>
      </c>
      <c r="I985" s="57">
        <f t="shared" ca="1" si="212"/>
        <v>5.8430573151792302</v>
      </c>
      <c r="J985" s="57">
        <f t="shared" ca="1" si="212"/>
        <v>7.760156600213902</v>
      </c>
      <c r="K985" s="57">
        <f t="shared" ca="1" si="212"/>
        <v>2.2770090808288161</v>
      </c>
      <c r="L985" s="57"/>
      <c r="M985" s="6">
        <f t="shared" ref="M985:Q994" ca="1" si="213">SUMIF(M$4,"*"&amp;$A$4&amp;"*",$A985)+SUMIF(M$4,"*"&amp;$B$4&amp;"*",$B985)+SUMIF(M$4,"*"&amp;$C$4&amp;"*",$C985)+SUMIF(M$4,"*"&amp;$D$4&amp;"*",$D985)+SUMIF(M$4,"*"&amp;$E$4&amp;"*",$E985)+SUMIF(M$4,"*"&amp;$F$4&amp;"*",$F985)+SUMIF(M$4,"*"&amp;$G$4&amp;"*",$G985)+SUMIF(M$4,"*"&amp;$H$4&amp;"*",$H985)+SUMIF(M$4,"*"&amp;$I$4&amp;"*",$I985)+SUMIF(M$4,"*"&amp;$J$4&amp;"*",$J985)+SUMIF(M$4,"*"&amp;$K$4&amp;"*",$K985)</f>
        <v>17.826549011794985</v>
      </c>
      <c r="N985" s="6">
        <f t="shared" ca="1" si="213"/>
        <v>16.465786988857097</v>
      </c>
      <c r="O985" s="6">
        <f t="shared" ca="1" si="213"/>
        <v>17.895254828098238</v>
      </c>
      <c r="P985" s="6">
        <f t="shared" ca="1" si="213"/>
        <v>14.357522114641029</v>
      </c>
      <c r="Q985" s="6">
        <f t="shared" ca="1" si="213"/>
        <v>14.513934127537194</v>
      </c>
      <c r="R985" s="57"/>
      <c r="S985" s="57">
        <f t="shared" ca="1" si="209"/>
        <v>17.895254828098238</v>
      </c>
      <c r="T985" s="7">
        <f ca="1">SMALL($S$5:$S$1004,ROWS($S$5:S985))</f>
        <v>22.189667064230331</v>
      </c>
      <c r="U985" s="10">
        <f ca="1">ROWS($S$5:S985)/COUNT($S$5:$S$1004)</f>
        <v>0.98099999999999998</v>
      </c>
      <c r="V985" s="8"/>
      <c r="W985" s="8"/>
      <c r="Y985" s="8"/>
      <c r="Z985" s="8"/>
      <c r="AA985" s="8"/>
      <c r="AB985" s="8"/>
      <c r="AC985" s="8"/>
      <c r="AD985" s="8"/>
      <c r="AF985" s="7"/>
      <c r="AG985" s="7"/>
      <c r="AH985" s="7"/>
      <c r="AI985" s="57"/>
      <c r="AJ985" s="7"/>
      <c r="AK985" s="7"/>
      <c r="AL985" s="58"/>
      <c r="AM985" s="58"/>
      <c r="AN985" s="58"/>
      <c r="AO985" s="58"/>
      <c r="AP985" s="58"/>
      <c r="AQ985" s="58"/>
    </row>
    <row r="986" spans="1:43" x14ac:dyDescent="0.25">
      <c r="A986" s="57">
        <f t="shared" ca="1" si="212"/>
        <v>4.8053281053170345</v>
      </c>
      <c r="B986" s="57">
        <f t="shared" ca="1" si="212"/>
        <v>1.3484224658576576</v>
      </c>
      <c r="C986" s="57">
        <f t="shared" ca="1" si="212"/>
        <v>4.7471473833103026</v>
      </c>
      <c r="D986" s="57">
        <f t="shared" ca="1" si="212"/>
        <v>2.8386222507459351</v>
      </c>
      <c r="E986" s="57">
        <f t="shared" ca="1" si="212"/>
        <v>7.4129797195250902</v>
      </c>
      <c r="F986" s="57">
        <f t="shared" ca="1" si="212"/>
        <v>5.4748342596869595</v>
      </c>
      <c r="G986" s="57">
        <f t="shared" ca="1" si="212"/>
        <v>0.67303959930432744</v>
      </c>
      <c r="H986" s="57">
        <f t="shared" ca="1" si="212"/>
        <v>4.9529956855934607</v>
      </c>
      <c r="I986" s="57">
        <f t="shared" ca="1" si="212"/>
        <v>5.6683191380567708</v>
      </c>
      <c r="J986" s="57">
        <f t="shared" ca="1" si="212"/>
        <v>6.2403063074483622</v>
      </c>
      <c r="K986" s="57">
        <f t="shared" ca="1" si="212"/>
        <v>3.3135581036924071</v>
      </c>
      <c r="L986" s="57"/>
      <c r="M986" s="6">
        <f t="shared" ca="1" si="213"/>
        <v>16.465821395380026</v>
      </c>
      <c r="N986" s="6">
        <f t="shared" ca="1" si="213"/>
        <v>14.55729626281566</v>
      </c>
      <c r="O986" s="6">
        <f t="shared" ca="1" si="213"/>
        <v>15.00170849283111</v>
      </c>
      <c r="P986" s="6">
        <f t="shared" ca="1" si="213"/>
        <v>15.805133967293795</v>
      </c>
      <c r="Q986" s="6">
        <f t="shared" ca="1" si="213"/>
        <v>17.027955974668615</v>
      </c>
      <c r="R986" s="57"/>
      <c r="S986" s="57">
        <f t="shared" ca="1" si="209"/>
        <v>17.027955974668615</v>
      </c>
      <c r="T986" s="7">
        <f ca="1">SMALL($S$5:$S$1004,ROWS($S$5:S986))</f>
        <v>22.221892725790674</v>
      </c>
      <c r="U986" s="10">
        <f ca="1">ROWS($S$5:S986)/COUNT($S$5:$S$1004)</f>
        <v>0.98199999999999998</v>
      </c>
      <c r="V986" s="8"/>
      <c r="W986" s="8"/>
      <c r="Y986" s="8"/>
      <c r="Z986" s="8"/>
      <c r="AA986" s="8"/>
      <c r="AB986" s="8"/>
      <c r="AC986" s="8"/>
      <c r="AD986" s="8"/>
      <c r="AF986" s="7"/>
      <c r="AG986" s="7"/>
      <c r="AH986" s="7"/>
      <c r="AI986" s="57"/>
      <c r="AJ986" s="7"/>
      <c r="AK986" s="7"/>
      <c r="AL986" s="58"/>
      <c r="AM986" s="58"/>
      <c r="AN986" s="58"/>
      <c r="AO986" s="58"/>
      <c r="AP986" s="58"/>
      <c r="AQ986" s="58"/>
    </row>
    <row r="987" spans="1:43" x14ac:dyDescent="0.25">
      <c r="A987" s="57">
        <f t="shared" ca="1" si="212"/>
        <v>3.6770600233379365</v>
      </c>
      <c r="B987" s="57">
        <f t="shared" ca="1" si="212"/>
        <v>4.9379289065708392</v>
      </c>
      <c r="C987" s="57">
        <f t="shared" ca="1" si="212"/>
        <v>3.4245774173792087</v>
      </c>
      <c r="D987" s="57">
        <f t="shared" ca="1" si="212"/>
        <v>2.6764683536304315</v>
      </c>
      <c r="E987" s="57">
        <f t="shared" ca="1" si="212"/>
        <v>4.3994562044613659</v>
      </c>
      <c r="F987" s="57">
        <f t="shared" ca="1" si="212"/>
        <v>3.2138793029830812</v>
      </c>
      <c r="G987" s="57">
        <f t="shared" ca="1" si="212"/>
        <v>1.0443964415712019</v>
      </c>
      <c r="H987" s="57">
        <f t="shared" ca="1" si="212"/>
        <v>2.9468065682698588</v>
      </c>
      <c r="I987" s="57">
        <f t="shared" ca="1" si="212"/>
        <v>3.4749418073298943</v>
      </c>
      <c r="J987" s="57">
        <f t="shared" ca="1" si="212"/>
        <v>6.2894282595187905</v>
      </c>
      <c r="K987" s="57">
        <f t="shared" ca="1" si="212"/>
        <v>2.2222181544616313</v>
      </c>
      <c r="L987" s="57"/>
      <c r="M987" s="6">
        <f t="shared" ca="1" si="213"/>
        <v>14.435462141807136</v>
      </c>
      <c r="N987" s="6">
        <f t="shared" ca="1" si="213"/>
        <v>13.687353078058361</v>
      </c>
      <c r="O987" s="6">
        <f t="shared" ca="1" si="213"/>
        <v>15.626813370550995</v>
      </c>
      <c r="P987" s="6">
        <f t="shared" ca="1" si="213"/>
        <v>13.848968171345446</v>
      </c>
      <c r="Q987" s="6">
        <f t="shared" ca="1" si="213"/>
        <v>14.506409833763694</v>
      </c>
      <c r="R987" s="57"/>
      <c r="S987" s="57">
        <f t="shared" ca="1" si="209"/>
        <v>15.626813370550995</v>
      </c>
      <c r="T987" s="7">
        <f ca="1">SMALL($S$5:$S$1004,ROWS($S$5:S987))</f>
        <v>22.241245375768901</v>
      </c>
      <c r="U987" s="10">
        <f ca="1">ROWS($S$5:S987)/COUNT($S$5:$S$1004)</f>
        <v>0.98299999999999998</v>
      </c>
      <c r="V987" s="8"/>
      <c r="W987" s="8"/>
      <c r="Y987" s="8"/>
      <c r="Z987" s="8"/>
      <c r="AA987" s="8"/>
      <c r="AB987" s="8"/>
      <c r="AC987" s="8"/>
      <c r="AD987" s="8"/>
      <c r="AF987" s="7"/>
      <c r="AG987" s="7"/>
      <c r="AH987" s="7"/>
      <c r="AI987" s="57"/>
      <c r="AJ987" s="7"/>
      <c r="AK987" s="7"/>
      <c r="AL987" s="58"/>
      <c r="AM987" s="58"/>
      <c r="AN987" s="58"/>
      <c r="AO987" s="58"/>
      <c r="AP987" s="58"/>
      <c r="AQ987" s="58"/>
    </row>
    <row r="988" spans="1:43" x14ac:dyDescent="0.25">
      <c r="A988" s="57">
        <f t="shared" ca="1" si="212"/>
        <v>3.0147039295747238</v>
      </c>
      <c r="B988" s="57">
        <f t="shared" ca="1" si="212"/>
        <v>4.0631771689828522</v>
      </c>
      <c r="C988" s="57">
        <f t="shared" ca="1" si="212"/>
        <v>2.4422342017290428</v>
      </c>
      <c r="D988" s="57">
        <f t="shared" ca="1" si="212"/>
        <v>1.7769015431387809</v>
      </c>
      <c r="E988" s="57">
        <f t="shared" ca="1" si="212"/>
        <v>7.0776311659001481</v>
      </c>
      <c r="F988" s="57">
        <f t="shared" ca="1" si="212"/>
        <v>3.0446121437785427</v>
      </c>
      <c r="G988" s="57">
        <f t="shared" ca="1" si="212"/>
        <v>2.2289635115042894</v>
      </c>
      <c r="H988" s="57">
        <f t="shared" ca="1" si="212"/>
        <v>4.174864548607145</v>
      </c>
      <c r="I988" s="57">
        <f t="shared" ca="1" si="212"/>
        <v>5.5483605676188787</v>
      </c>
      <c r="J988" s="57">
        <f t="shared" ca="1" si="212"/>
        <v>6.1886362447277108</v>
      </c>
      <c r="K988" s="57">
        <f t="shared" ca="1" si="212"/>
        <v>2.4509278954107896</v>
      </c>
      <c r="L988" s="57"/>
      <c r="M988" s="6">
        <f t="shared" ca="1" si="213"/>
        <v>13.874537887535768</v>
      </c>
      <c r="N988" s="6">
        <f t="shared" ca="1" si="213"/>
        <v>13.209205228945505</v>
      </c>
      <c r="O988" s="6">
        <f t="shared" ca="1" si="213"/>
        <v>17.329444579610712</v>
      </c>
      <c r="P988" s="6">
        <f t="shared" ca="1" si="213"/>
        <v>15.107077775791062</v>
      </c>
      <c r="Q988" s="6">
        <f t="shared" ca="1" si="213"/>
        <v>17.766600778900937</v>
      </c>
      <c r="R988" s="57"/>
      <c r="S988" s="57">
        <f t="shared" ca="1" si="209"/>
        <v>17.766600778900937</v>
      </c>
      <c r="T988" s="7">
        <f ca="1">SMALL($S$5:$S$1004,ROWS($S$5:S988))</f>
        <v>22.30915473347719</v>
      </c>
      <c r="U988" s="10">
        <f ca="1">ROWS($S$5:S988)/COUNT($S$5:$S$1004)</f>
        <v>0.98399999999999999</v>
      </c>
      <c r="V988" s="8"/>
      <c r="W988" s="8"/>
      <c r="Y988" s="8"/>
      <c r="Z988" s="8"/>
      <c r="AA988" s="8"/>
      <c r="AB988" s="8"/>
      <c r="AC988" s="8"/>
      <c r="AD988" s="8"/>
      <c r="AF988" s="7"/>
      <c r="AG988" s="7"/>
      <c r="AH988" s="7"/>
      <c r="AI988" s="57"/>
      <c r="AJ988" s="7"/>
      <c r="AK988" s="7"/>
      <c r="AL988" s="58"/>
      <c r="AM988" s="58"/>
      <c r="AN988" s="58"/>
      <c r="AO988" s="58"/>
      <c r="AP988" s="58"/>
      <c r="AQ988" s="58"/>
    </row>
    <row r="989" spans="1:43" x14ac:dyDescent="0.25">
      <c r="A989" s="57">
        <f t="shared" ca="1" si="212"/>
        <v>4.1559130328069873</v>
      </c>
      <c r="B989" s="57">
        <f t="shared" ca="1" si="212"/>
        <v>3.8836713084243537</v>
      </c>
      <c r="C989" s="57">
        <f t="shared" ca="1" si="212"/>
        <v>1.4513742897848911</v>
      </c>
      <c r="D989" s="57">
        <f t="shared" ca="1" si="212"/>
        <v>2.952377238561283</v>
      </c>
      <c r="E989" s="57">
        <f t="shared" ca="1" si="212"/>
        <v>7.4625097979127322</v>
      </c>
      <c r="F989" s="57">
        <f t="shared" ca="1" si="212"/>
        <v>4.9429927212736366</v>
      </c>
      <c r="G989" s="57">
        <f t="shared" ca="1" si="212"/>
        <v>1.1989644876413323</v>
      </c>
      <c r="H989" s="57">
        <f t="shared" ca="1" si="212"/>
        <v>4.9535908515539475</v>
      </c>
      <c r="I989" s="57">
        <f t="shared" ca="1" si="212"/>
        <v>6.734434807308741</v>
      </c>
      <c r="J989" s="57">
        <f t="shared" ca="1" si="212"/>
        <v>6.578460198526173</v>
      </c>
      <c r="K989" s="57">
        <f t="shared" ca="1" si="212"/>
        <v>3.1840192137603944</v>
      </c>
      <c r="L989" s="57"/>
      <c r="M989" s="6">
        <f t="shared" ca="1" si="213"/>
        <v>13.384712008759383</v>
      </c>
      <c r="N989" s="6">
        <f t="shared" ca="1" si="213"/>
        <v>14.885714957535775</v>
      </c>
      <c r="O989" s="6">
        <f t="shared" ca="1" si="213"/>
        <v>17.924641304863258</v>
      </c>
      <c r="P989" s="6">
        <f t="shared" ca="1" si="213"/>
        <v>18.745118050767125</v>
      </c>
      <c r="Q989" s="6">
        <f t="shared" ca="1" si="213"/>
        <v>19.483791171651426</v>
      </c>
      <c r="R989" s="57"/>
      <c r="S989" s="57">
        <f t="shared" ca="1" si="209"/>
        <v>19.483791171651426</v>
      </c>
      <c r="T989" s="7">
        <f ca="1">SMALL($S$5:$S$1004,ROWS($S$5:S989))</f>
        <v>22.391236638335364</v>
      </c>
      <c r="U989" s="10">
        <f ca="1">ROWS($S$5:S989)/COUNT($S$5:$S$1004)</f>
        <v>0.98499999999999999</v>
      </c>
      <c r="V989" s="8"/>
      <c r="W989" s="8"/>
      <c r="Y989" s="8"/>
      <c r="Z989" s="8"/>
      <c r="AA989" s="8"/>
      <c r="AB989" s="8"/>
      <c r="AC989" s="8"/>
      <c r="AD989" s="8"/>
      <c r="AF989" s="7"/>
      <c r="AG989" s="7"/>
      <c r="AH989" s="7"/>
      <c r="AI989" s="57"/>
      <c r="AJ989" s="7"/>
      <c r="AK989" s="7"/>
      <c r="AL989" s="58"/>
      <c r="AM989" s="58"/>
      <c r="AN989" s="58"/>
      <c r="AO989" s="58"/>
      <c r="AP989" s="58"/>
      <c r="AQ989" s="58"/>
    </row>
    <row r="990" spans="1:43" x14ac:dyDescent="0.25">
      <c r="A990" s="57">
        <f t="shared" ca="1" si="212"/>
        <v>4.3681493058161491</v>
      </c>
      <c r="B990" s="57">
        <f t="shared" ca="1" si="212"/>
        <v>2.0019884901709548</v>
      </c>
      <c r="C990" s="57">
        <f t="shared" ca="1" si="212"/>
        <v>2.9915292797895905</v>
      </c>
      <c r="D990" s="57">
        <f t="shared" ca="1" si="212"/>
        <v>2.989067770681225</v>
      </c>
      <c r="E990" s="57">
        <f t="shared" ca="1" si="212"/>
        <v>6.177549710571391</v>
      </c>
      <c r="F990" s="57">
        <f t="shared" ca="1" si="212"/>
        <v>2.4711040219646039</v>
      </c>
      <c r="G990" s="57">
        <f t="shared" ca="1" si="212"/>
        <v>1.2944332595880073</v>
      </c>
      <c r="H990" s="57">
        <f t="shared" ca="1" si="212"/>
        <v>3.0741461937841938</v>
      </c>
      <c r="I990" s="57">
        <f t="shared" ca="1" si="212"/>
        <v>4.8235425381178878</v>
      </c>
      <c r="J990" s="57">
        <f t="shared" ca="1" si="212"/>
        <v>5.5203857083069625</v>
      </c>
      <c r="K990" s="57">
        <f t="shared" ca="1" si="212"/>
        <v>4.1419050524917065</v>
      </c>
      <c r="L990" s="57"/>
      <c r="M990" s="6">
        <f t="shared" ca="1" si="213"/>
        <v>14.174497553500709</v>
      </c>
      <c r="N990" s="6">
        <f t="shared" ca="1" si="213"/>
        <v>14.172036044392344</v>
      </c>
      <c r="O990" s="6">
        <f t="shared" ca="1" si="213"/>
        <v>13.699923909049309</v>
      </c>
      <c r="P990" s="6">
        <f t="shared" ca="1" si="213"/>
        <v>13.438540102745153</v>
      </c>
      <c r="Q990" s="6">
        <f t="shared" ca="1" si="213"/>
        <v>15.395589447018247</v>
      </c>
      <c r="R990" s="57"/>
      <c r="S990" s="57">
        <f t="shared" ca="1" si="209"/>
        <v>15.395589447018247</v>
      </c>
      <c r="T990" s="7">
        <f ca="1">SMALL($S$5:$S$1004,ROWS($S$5:S990))</f>
        <v>22.392961028157995</v>
      </c>
      <c r="U990" s="10">
        <f ca="1">ROWS($S$5:S990)/COUNT($S$5:$S$1004)</f>
        <v>0.98599999999999999</v>
      </c>
      <c r="V990" s="8"/>
      <c r="W990" s="8"/>
      <c r="Y990" s="8"/>
      <c r="Z990" s="8"/>
      <c r="AA990" s="8"/>
      <c r="AB990" s="8"/>
      <c r="AC990" s="8"/>
      <c r="AD990" s="8"/>
      <c r="AF990" s="7"/>
      <c r="AG990" s="7"/>
      <c r="AH990" s="7"/>
      <c r="AI990" s="57"/>
      <c r="AJ990" s="7"/>
      <c r="AK990" s="7"/>
      <c r="AL990" s="58"/>
      <c r="AM990" s="58"/>
      <c r="AN990" s="58"/>
      <c r="AO990" s="58"/>
      <c r="AP990" s="58"/>
      <c r="AQ990" s="58"/>
    </row>
    <row r="991" spans="1:43" x14ac:dyDescent="0.25">
      <c r="A991" s="57">
        <f t="shared" ca="1" si="212"/>
        <v>5.0568285423049151</v>
      </c>
      <c r="B991" s="57">
        <f t="shared" ca="1" si="212"/>
        <v>1.3415682509285798</v>
      </c>
      <c r="C991" s="57">
        <f t="shared" ca="1" si="212"/>
        <v>3.7668013302914511</v>
      </c>
      <c r="D991" s="57">
        <f t="shared" ca="1" si="212"/>
        <v>2.1897460887556077</v>
      </c>
      <c r="E991" s="57">
        <f t="shared" ca="1" si="212"/>
        <v>4.3888259869191781</v>
      </c>
      <c r="F991" s="57">
        <f t="shared" ca="1" si="212"/>
        <v>3.4317935617948714</v>
      </c>
      <c r="G991" s="57">
        <f t="shared" ca="1" si="212"/>
        <v>2.4538736572327302</v>
      </c>
      <c r="H991" s="57">
        <f t="shared" ca="1" si="212"/>
        <v>2.3616444565603119</v>
      </c>
      <c r="I991" s="57">
        <f t="shared" ca="1" si="212"/>
        <v>5.7138267426524578</v>
      </c>
      <c r="J991" s="57">
        <f t="shared" ca="1" si="212"/>
        <v>4.1178318136056706</v>
      </c>
      <c r="K991" s="57">
        <f t="shared" ca="1" si="212"/>
        <v>5.2715746058280644</v>
      </c>
      <c r="L991" s="57"/>
      <c r="M991" s="6">
        <f t="shared" ca="1" si="213"/>
        <v>15.395335343434768</v>
      </c>
      <c r="N991" s="6">
        <f t="shared" ca="1" si="213"/>
        <v>13.818280101898923</v>
      </c>
      <c r="O991" s="6">
        <f t="shared" ca="1" si="213"/>
        <v>9.8482260514534286</v>
      </c>
      <c r="P991" s="6">
        <f t="shared" ca="1" si="213"/>
        <v>15.758763161203973</v>
      </c>
      <c r="Q991" s="6">
        <f t="shared" ca="1" si="213"/>
        <v>13.363613300236134</v>
      </c>
      <c r="R991" s="57"/>
      <c r="S991" s="57">
        <f t="shared" ca="1" si="209"/>
        <v>15.758763161203973</v>
      </c>
      <c r="T991" s="7">
        <f ca="1">SMALL($S$5:$S$1004,ROWS($S$5:S991))</f>
        <v>22.439941406543923</v>
      </c>
      <c r="U991" s="10">
        <f ca="1">ROWS($S$5:S991)/COUNT($S$5:$S$1004)</f>
        <v>0.98699999999999999</v>
      </c>
      <c r="V991" s="8"/>
      <c r="W991" s="8"/>
      <c r="Y991" s="8"/>
      <c r="Z991" s="8"/>
      <c r="AA991" s="8"/>
      <c r="AB991" s="8"/>
      <c r="AC991" s="8"/>
      <c r="AD991" s="8"/>
      <c r="AF991" s="7"/>
      <c r="AG991" s="7"/>
      <c r="AH991" s="7"/>
      <c r="AI991" s="57"/>
      <c r="AJ991" s="7"/>
      <c r="AK991" s="7"/>
      <c r="AL991" s="58"/>
      <c r="AM991" s="58"/>
      <c r="AN991" s="58"/>
      <c r="AO991" s="58"/>
      <c r="AP991" s="58"/>
      <c r="AQ991" s="58"/>
    </row>
    <row r="992" spans="1:43" x14ac:dyDescent="0.25">
      <c r="A992" s="57">
        <f t="shared" ca="1" si="212"/>
        <v>4.9272736008682507</v>
      </c>
      <c r="B992" s="57">
        <f t="shared" ca="1" si="212"/>
        <v>2.8569240076267408</v>
      </c>
      <c r="C992" s="57">
        <f t="shared" ca="1" si="212"/>
        <v>1.3178142533262549</v>
      </c>
      <c r="D992" s="57">
        <f t="shared" ca="1" si="212"/>
        <v>1.1382210343706376</v>
      </c>
      <c r="E992" s="57">
        <f t="shared" ca="1" si="212"/>
        <v>4.4351244851065514</v>
      </c>
      <c r="F992" s="57">
        <f t="shared" ca="1" si="212"/>
        <v>4.6594384476241597</v>
      </c>
      <c r="G992" s="57">
        <f t="shared" ca="1" si="212"/>
        <v>1.1221019670830037</v>
      </c>
      <c r="H992" s="57">
        <f t="shared" ca="1" si="212"/>
        <v>3.8233806906976562</v>
      </c>
      <c r="I992" s="57">
        <f t="shared" ca="1" si="212"/>
        <v>4.367238683455076</v>
      </c>
      <c r="J992" s="57">
        <f t="shared" ca="1" si="212"/>
        <v>5.5619027113891182</v>
      </c>
      <c r="K992" s="57">
        <f t="shared" ca="1" si="212"/>
        <v>5.3411531992199794</v>
      </c>
      <c r="L992" s="57"/>
      <c r="M992" s="6">
        <f t="shared" ca="1" si="213"/>
        <v>12.929092532666626</v>
      </c>
      <c r="N992" s="6">
        <f t="shared" ca="1" si="213"/>
        <v>12.749499313711009</v>
      </c>
      <c r="O992" s="6">
        <f t="shared" ca="1" si="213"/>
        <v>12.85395120412241</v>
      </c>
      <c r="P992" s="6">
        <f t="shared" ca="1" si="213"/>
        <v>17.224754337925958</v>
      </c>
      <c r="Q992" s="6">
        <f t="shared" ca="1" si="213"/>
        <v>16.456582382650929</v>
      </c>
      <c r="R992" s="57"/>
      <c r="S992" s="57">
        <f t="shared" ca="1" si="209"/>
        <v>17.224754337925958</v>
      </c>
      <c r="T992" s="7">
        <f ca="1">SMALL($S$5:$S$1004,ROWS($S$5:S992))</f>
        <v>22.45544085118971</v>
      </c>
      <c r="U992" s="10">
        <f ca="1">ROWS($S$5:S992)/COUNT($S$5:$S$1004)</f>
        <v>0.98799999999999999</v>
      </c>
      <c r="V992" s="8"/>
      <c r="W992" s="8"/>
      <c r="Y992" s="8"/>
      <c r="Z992" s="8"/>
      <c r="AA992" s="8"/>
      <c r="AB992" s="8"/>
      <c r="AC992" s="8"/>
      <c r="AD992" s="8"/>
      <c r="AF992" s="7"/>
      <c r="AG992" s="7"/>
      <c r="AH992" s="7"/>
      <c r="AI992" s="57"/>
      <c r="AJ992" s="7"/>
      <c r="AK992" s="7"/>
      <c r="AL992" s="58"/>
      <c r="AM992" s="58"/>
      <c r="AN992" s="58"/>
      <c r="AO992" s="58"/>
      <c r="AP992" s="58"/>
      <c r="AQ992" s="58"/>
    </row>
    <row r="993" spans="1:43" x14ac:dyDescent="0.25">
      <c r="A993" s="57">
        <f t="shared" ca="1" si="212"/>
        <v>4.5209216136502723</v>
      </c>
      <c r="B993" s="57">
        <f t="shared" ca="1" si="212"/>
        <v>1.5600889435433807</v>
      </c>
      <c r="C993" s="57">
        <f t="shared" ca="1" si="212"/>
        <v>2.6066619544917837</v>
      </c>
      <c r="D993" s="57">
        <f t="shared" ca="1" si="212"/>
        <v>2.3669707969361369</v>
      </c>
      <c r="E993" s="57">
        <f t="shared" ca="1" si="212"/>
        <v>5.9451957158873938</v>
      </c>
      <c r="F993" s="57">
        <f t="shared" ca="1" si="212"/>
        <v>2.2738951234462226</v>
      </c>
      <c r="G993" s="57">
        <f t="shared" ca="1" si="212"/>
        <v>0.63655266757332918</v>
      </c>
      <c r="H993" s="57">
        <f t="shared" ca="1" si="212"/>
        <v>2.7500090045046766</v>
      </c>
      <c r="I993" s="57">
        <f t="shared" ca="1" si="212"/>
        <v>3.670649105009371</v>
      </c>
      <c r="J993" s="57">
        <f t="shared" ca="1" si="212"/>
        <v>7.6794794591447566</v>
      </c>
      <c r="K993" s="57">
        <f t="shared" ca="1" si="212"/>
        <v>4.1968422977407762</v>
      </c>
      <c r="L993" s="57"/>
      <c r="M993" s="6">
        <f t="shared" ca="1" si="213"/>
        <v>15.443615694860142</v>
      </c>
      <c r="N993" s="6">
        <f t="shared" ca="1" si="213"/>
        <v>15.203924537304495</v>
      </c>
      <c r="O993" s="6">
        <f t="shared" ca="1" si="213"/>
        <v>15.184764118575531</v>
      </c>
      <c r="P993" s="6">
        <f t="shared" ca="1" si="213"/>
        <v>11.701475469739751</v>
      </c>
      <c r="Q993" s="6">
        <f t="shared" ca="1" si="213"/>
        <v>14.452135961676227</v>
      </c>
      <c r="R993" s="57"/>
      <c r="S993" s="57">
        <f t="shared" ca="1" si="209"/>
        <v>15.443615694860142</v>
      </c>
      <c r="T993" s="7">
        <f ca="1">SMALL($S$5:$S$1004,ROWS($S$5:S993))</f>
        <v>22.482428893659943</v>
      </c>
      <c r="U993" s="10">
        <f ca="1">ROWS($S$5:S993)/COUNT($S$5:$S$1004)</f>
        <v>0.98899999999999999</v>
      </c>
      <c r="V993" s="8"/>
      <c r="W993" s="8"/>
      <c r="Y993" s="8"/>
      <c r="Z993" s="8"/>
      <c r="AA993" s="8"/>
      <c r="AB993" s="8"/>
      <c r="AC993" s="8"/>
      <c r="AD993" s="8"/>
      <c r="AF993" s="7"/>
      <c r="AG993" s="7"/>
      <c r="AH993" s="7"/>
      <c r="AI993" s="57"/>
      <c r="AJ993" s="7"/>
      <c r="AK993" s="7"/>
      <c r="AL993" s="58"/>
      <c r="AM993" s="58"/>
      <c r="AN993" s="58"/>
      <c r="AO993" s="58"/>
      <c r="AP993" s="58"/>
      <c r="AQ993" s="58"/>
    </row>
    <row r="994" spans="1:43" x14ac:dyDescent="0.25">
      <c r="A994" s="57">
        <f t="shared" ca="1" si="212"/>
        <v>4.273838744098633</v>
      </c>
      <c r="B994" s="57">
        <f t="shared" ca="1" si="212"/>
        <v>2.0103223306213409</v>
      </c>
      <c r="C994" s="57">
        <f t="shared" ca="1" si="212"/>
        <v>3.2238052825445918</v>
      </c>
      <c r="D994" s="57">
        <f t="shared" ca="1" si="212"/>
        <v>1.6691063562451489</v>
      </c>
      <c r="E994" s="57">
        <f t="shared" ca="1" si="212"/>
        <v>7.1094019906330912</v>
      </c>
      <c r="F994" s="57">
        <f t="shared" ca="1" si="212"/>
        <v>4.6047587467568034</v>
      </c>
      <c r="G994" s="57">
        <f t="shared" ca="1" si="212"/>
        <v>0.68023066996534443</v>
      </c>
      <c r="H994" s="57">
        <f t="shared" ca="1" si="212"/>
        <v>3.7758413225173437</v>
      </c>
      <c r="I994" s="57">
        <f t="shared" ca="1" si="212"/>
        <v>5.5943033125602986</v>
      </c>
      <c r="J994" s="57">
        <f t="shared" ca="1" si="212"/>
        <v>6.358746236325171</v>
      </c>
      <c r="K994" s="57">
        <f t="shared" ca="1" si="212"/>
        <v>5.3857451945953709</v>
      </c>
      <c r="L994" s="57"/>
      <c r="M994" s="6">
        <f t="shared" ca="1" si="213"/>
        <v>14.53662093293374</v>
      </c>
      <c r="N994" s="6">
        <f t="shared" ca="1" si="213"/>
        <v>12.981922006634298</v>
      </c>
      <c r="O994" s="6">
        <f t="shared" ca="1" si="213"/>
        <v>15.478470557579604</v>
      </c>
      <c r="P994" s="6">
        <f t="shared" ca="1" si="213"/>
        <v>17.595129584533815</v>
      </c>
      <c r="Q994" s="6">
        <f t="shared" ca="1" si="213"/>
        <v>18.281310838367148</v>
      </c>
      <c r="R994" s="57"/>
      <c r="S994" s="57">
        <f t="shared" ca="1" si="209"/>
        <v>18.281310838367148</v>
      </c>
      <c r="T994" s="7">
        <f ca="1">SMALL($S$5:$S$1004,ROWS($S$5:S994))</f>
        <v>22.483000953431549</v>
      </c>
      <c r="U994" s="10">
        <f ca="1">ROWS($S$5:S994)/COUNT($S$5:$S$1004)</f>
        <v>0.99</v>
      </c>
      <c r="V994" s="8"/>
      <c r="W994" s="8"/>
      <c r="Y994" s="8"/>
      <c r="Z994" s="8"/>
      <c r="AA994" s="8"/>
      <c r="AB994" s="8"/>
      <c r="AC994" s="8"/>
      <c r="AD994" s="8"/>
      <c r="AF994" s="7"/>
      <c r="AG994" s="7"/>
      <c r="AH994" s="7"/>
      <c r="AI994" s="57"/>
      <c r="AJ994" s="7"/>
      <c r="AK994" s="7"/>
      <c r="AL994" s="58"/>
      <c r="AM994" s="58"/>
      <c r="AN994" s="58"/>
      <c r="AO994" s="58"/>
      <c r="AP994" s="58"/>
      <c r="AQ994" s="58"/>
    </row>
    <row r="995" spans="1:43" x14ac:dyDescent="0.25">
      <c r="A995" s="57">
        <f t="shared" ref="A995:K1004" ca="1" si="214">A$2+(A$3-A$2)*RAND()</f>
        <v>4.8472376711064467</v>
      </c>
      <c r="B995" s="57">
        <f t="shared" ca="1" si="214"/>
        <v>1.7043536600226101</v>
      </c>
      <c r="C995" s="57">
        <f t="shared" ca="1" si="214"/>
        <v>3.6929889890342071</v>
      </c>
      <c r="D995" s="57">
        <f t="shared" ca="1" si="214"/>
        <v>1.1376641017024409</v>
      </c>
      <c r="E995" s="57">
        <f t="shared" ca="1" si="214"/>
        <v>7.7157285875438468</v>
      </c>
      <c r="F995" s="57">
        <f t="shared" ca="1" si="214"/>
        <v>2.9683300486945421</v>
      </c>
      <c r="G995" s="57">
        <f t="shared" ca="1" si="214"/>
        <v>1.3419474354366026</v>
      </c>
      <c r="H995" s="57">
        <f t="shared" ca="1" si="214"/>
        <v>3.5347160713124706</v>
      </c>
      <c r="I995" s="57">
        <f t="shared" ca="1" si="214"/>
        <v>5.8994649165402597</v>
      </c>
      <c r="J995" s="57">
        <f t="shared" ca="1" si="214"/>
        <v>4.280299065331433</v>
      </c>
      <c r="K995" s="57">
        <f t="shared" ca="1" si="214"/>
        <v>4.570178456865472</v>
      </c>
      <c r="L995" s="57"/>
      <c r="M995" s="6">
        <f t="shared" ref="M995:Q1004" ca="1" si="215">SUMIF(M$4,"*"&amp;$A$4&amp;"*",$A995)+SUMIF(M$4,"*"&amp;$B$4&amp;"*",$B995)+SUMIF(M$4,"*"&amp;$C$4&amp;"*",$C995)+SUMIF(M$4,"*"&amp;$D$4&amp;"*",$D995)+SUMIF(M$4,"*"&amp;$E$4&amp;"*",$E995)+SUMIF(M$4,"*"&amp;$F$4&amp;"*",$F995)+SUMIF(M$4,"*"&amp;$G$4&amp;"*",$G995)+SUMIF(M$4,"*"&amp;$H$4&amp;"*",$H995)+SUMIF(M$4,"*"&amp;$I$4&amp;"*",$I995)+SUMIF(M$4,"*"&amp;$J$4&amp;"*",$J995)+SUMIF(M$4,"*"&amp;$K$4&amp;"*",$K995)</f>
        <v>14.162473160908689</v>
      </c>
      <c r="N995" s="6">
        <f t="shared" ca="1" si="215"/>
        <v>11.607148273576923</v>
      </c>
      <c r="O995" s="6">
        <f t="shared" ca="1" si="215"/>
        <v>13.700381312897889</v>
      </c>
      <c r="P995" s="6">
        <f t="shared" ca="1" si="215"/>
        <v>15.142327082122884</v>
      </c>
      <c r="Q995" s="6">
        <f t="shared" ca="1" si="215"/>
        <v>17.524976775744399</v>
      </c>
      <c r="R995" s="57"/>
      <c r="S995" s="57">
        <f t="shared" ca="1" si="209"/>
        <v>17.524976775744399</v>
      </c>
      <c r="T995" s="7">
        <f ca="1">SMALL($S$5:$S$1004,ROWS($S$5:S995))</f>
        <v>22.486801619356982</v>
      </c>
      <c r="U995" s="10">
        <f ca="1">ROWS($S$5:S995)/COUNT($S$5:$S$1004)</f>
        <v>0.99099999999999999</v>
      </c>
      <c r="V995" s="8"/>
      <c r="W995" s="8"/>
      <c r="Y995" s="8"/>
      <c r="Z995" s="8"/>
      <c r="AA995" s="8"/>
      <c r="AB995" s="8"/>
      <c r="AC995" s="8"/>
      <c r="AD995" s="8"/>
      <c r="AF995" s="7"/>
      <c r="AG995" s="7"/>
      <c r="AH995" s="7"/>
      <c r="AI995" s="57"/>
      <c r="AJ995" s="7"/>
      <c r="AK995" s="7"/>
      <c r="AL995" s="58"/>
      <c r="AM995" s="58"/>
      <c r="AN995" s="58"/>
      <c r="AO995" s="58"/>
      <c r="AP995" s="58"/>
      <c r="AQ995" s="58"/>
    </row>
    <row r="996" spans="1:43" x14ac:dyDescent="0.25">
      <c r="A996" s="57">
        <f t="shared" ca="1" si="214"/>
        <v>3.4545448400431957</v>
      </c>
      <c r="B996" s="57">
        <f t="shared" ca="1" si="214"/>
        <v>2.581995987983229</v>
      </c>
      <c r="C996" s="57">
        <f t="shared" ca="1" si="214"/>
        <v>2.8229171502112043</v>
      </c>
      <c r="D996" s="57">
        <f t="shared" ca="1" si="214"/>
        <v>1.6462166297370755</v>
      </c>
      <c r="E996" s="57">
        <f t="shared" ca="1" si="214"/>
        <v>6.6519710232342071</v>
      </c>
      <c r="F996" s="57">
        <f t="shared" ca="1" si="214"/>
        <v>5.0735539917715311</v>
      </c>
      <c r="G996" s="57">
        <f t="shared" ca="1" si="214"/>
        <v>0.7069252135327595</v>
      </c>
      <c r="H996" s="57">
        <f t="shared" ca="1" si="214"/>
        <v>3.0387241978869626</v>
      </c>
      <c r="I996" s="57">
        <f t="shared" ca="1" si="214"/>
        <v>6.7435632766831173</v>
      </c>
      <c r="J996" s="57">
        <f t="shared" ca="1" si="214"/>
        <v>5.3759451690380144</v>
      </c>
      <c r="K996" s="57">
        <f t="shared" ca="1" si="214"/>
        <v>5.356268626855889</v>
      </c>
      <c r="L996" s="57"/>
      <c r="M996" s="6">
        <f t="shared" ca="1" si="215"/>
        <v>12.360332372825173</v>
      </c>
      <c r="N996" s="6">
        <f t="shared" ca="1" si="215"/>
        <v>11.183631852351045</v>
      </c>
      <c r="O996" s="6">
        <f t="shared" ca="1" si="215"/>
        <v>14.609912180255449</v>
      </c>
      <c r="P996" s="6">
        <f t="shared" ca="1" si="215"/>
        <v>19.755381883293765</v>
      </c>
      <c r="Q996" s="6">
        <f t="shared" ca="1" si="215"/>
        <v>17.628959835960288</v>
      </c>
      <c r="R996" s="57"/>
      <c r="S996" s="57">
        <f t="shared" ca="1" si="209"/>
        <v>19.755381883293765</v>
      </c>
      <c r="T996" s="7">
        <f ca="1">SMALL($S$5:$S$1004,ROWS($S$5:S996))</f>
        <v>22.497409809831417</v>
      </c>
      <c r="U996" s="10">
        <f ca="1">ROWS($S$5:S996)/COUNT($S$5:$S$1004)</f>
        <v>0.99199999999999999</v>
      </c>
      <c r="V996" s="8"/>
      <c r="W996" s="8"/>
      <c r="Y996" s="8"/>
      <c r="Z996" s="8"/>
      <c r="AA996" s="8"/>
      <c r="AB996" s="8"/>
      <c r="AC996" s="8"/>
      <c r="AD996" s="8"/>
      <c r="AF996" s="7"/>
      <c r="AG996" s="7"/>
      <c r="AH996" s="7"/>
      <c r="AI996" s="57"/>
      <c r="AJ996" s="7"/>
      <c r="AK996" s="7"/>
      <c r="AL996" s="58"/>
      <c r="AM996" s="58"/>
      <c r="AN996" s="58"/>
      <c r="AO996" s="58"/>
      <c r="AP996" s="58"/>
      <c r="AQ996" s="58"/>
    </row>
    <row r="997" spans="1:43" x14ac:dyDescent="0.25">
      <c r="A997" s="57">
        <f t="shared" ca="1" si="214"/>
        <v>2.5525522668336782</v>
      </c>
      <c r="B997" s="57">
        <f t="shared" ca="1" si="214"/>
        <v>3.4321868962061512</v>
      </c>
      <c r="C997" s="57">
        <f t="shared" ca="1" si="214"/>
        <v>4.7471955115348958</v>
      </c>
      <c r="D997" s="57">
        <f t="shared" ca="1" si="214"/>
        <v>2.3032712978330276</v>
      </c>
      <c r="E997" s="57">
        <f t="shared" ca="1" si="214"/>
        <v>4.3902218643830544</v>
      </c>
      <c r="F997" s="57">
        <f t="shared" ca="1" si="214"/>
        <v>2.5662556344527125</v>
      </c>
      <c r="G997" s="57">
        <f t="shared" ca="1" si="214"/>
        <v>0.52910261909834699</v>
      </c>
      <c r="H997" s="57">
        <f t="shared" ca="1" si="214"/>
        <v>3.2722081142329227</v>
      </c>
      <c r="I997" s="57">
        <f t="shared" ca="1" si="214"/>
        <v>5.3593040292790706</v>
      </c>
      <c r="J997" s="57">
        <f t="shared" ca="1" si="214"/>
        <v>7.2385373107290931</v>
      </c>
      <c r="K997" s="57">
        <f t="shared" ca="1" si="214"/>
        <v>2.0079672271738365</v>
      </c>
      <c r="L997" s="57"/>
      <c r="M997" s="6">
        <f t="shared" ca="1" si="215"/>
        <v>15.067387708196014</v>
      </c>
      <c r="N997" s="6">
        <f t="shared" ca="1" si="215"/>
        <v>12.623463494494146</v>
      </c>
      <c r="O997" s="6">
        <f t="shared" ca="1" si="215"/>
        <v>15.060946071318298</v>
      </c>
      <c r="P997" s="6">
        <f t="shared" ca="1" si="215"/>
        <v>13.365713787111769</v>
      </c>
      <c r="Q997" s="6">
        <f t="shared" ca="1" si="215"/>
        <v>13.102584101995964</v>
      </c>
      <c r="R997" s="57"/>
      <c r="S997" s="57">
        <f t="shared" ca="1" si="209"/>
        <v>15.067387708196014</v>
      </c>
      <c r="T997" s="7">
        <f ca="1">SMALL($S$5:$S$1004,ROWS($S$5:S997))</f>
        <v>22.568018745927766</v>
      </c>
      <c r="U997" s="10">
        <f ca="1">ROWS($S$5:S997)/COUNT($S$5:$S$1004)</f>
        <v>0.99299999999999999</v>
      </c>
      <c r="V997" s="8"/>
      <c r="W997" s="8"/>
      <c r="Y997" s="8"/>
      <c r="Z997" s="8"/>
      <c r="AA997" s="8"/>
      <c r="AB997" s="8"/>
      <c r="AC997" s="8"/>
      <c r="AD997" s="8"/>
      <c r="AF997" s="7"/>
      <c r="AG997" s="7"/>
      <c r="AH997" s="7"/>
      <c r="AI997" s="57"/>
      <c r="AJ997" s="7"/>
      <c r="AK997" s="7"/>
      <c r="AL997" s="58"/>
      <c r="AM997" s="58"/>
      <c r="AN997" s="58"/>
      <c r="AO997" s="58"/>
      <c r="AP997" s="58"/>
      <c r="AQ997" s="58"/>
    </row>
    <row r="998" spans="1:43" x14ac:dyDescent="0.25">
      <c r="A998" s="57">
        <f t="shared" ca="1" si="214"/>
        <v>4.1189238208422818</v>
      </c>
      <c r="B998" s="57">
        <f t="shared" ca="1" si="214"/>
        <v>2.6767206266860062</v>
      </c>
      <c r="C998" s="57">
        <f t="shared" ca="1" si="214"/>
        <v>4.1823690382889112</v>
      </c>
      <c r="D998" s="57">
        <f t="shared" ca="1" si="214"/>
        <v>1.4344668638744005</v>
      </c>
      <c r="E998" s="57">
        <f t="shared" ca="1" si="214"/>
        <v>5.6644848385750786</v>
      </c>
      <c r="F998" s="57">
        <f t="shared" ca="1" si="214"/>
        <v>5.9582915829362726</v>
      </c>
      <c r="G998" s="57">
        <f t="shared" ca="1" si="214"/>
        <v>2.5463295621797064</v>
      </c>
      <c r="H998" s="57">
        <f t="shared" ca="1" si="214"/>
        <v>3.656182389769199</v>
      </c>
      <c r="I998" s="57">
        <f t="shared" ca="1" si="214"/>
        <v>3.3112698097506108</v>
      </c>
      <c r="J998" s="57">
        <f t="shared" ca="1" si="214"/>
        <v>4.0201694274175992</v>
      </c>
      <c r="K998" s="57">
        <f t="shared" ca="1" si="214"/>
        <v>5.8539760154756184</v>
      </c>
      <c r="L998" s="57"/>
      <c r="M998" s="6">
        <f t="shared" ca="1" si="215"/>
        <v>14.867791848728498</v>
      </c>
      <c r="N998" s="6">
        <f t="shared" ca="1" si="215"/>
        <v>12.119889674313988</v>
      </c>
      <c r="O998" s="6">
        <f t="shared" ca="1" si="215"/>
        <v>12.361374892678684</v>
      </c>
      <c r="P998" s="6">
        <f t="shared" ca="1" si="215"/>
        <v>17.800258034848508</v>
      </c>
      <c r="Q998" s="6">
        <f t="shared" ca="1" si="215"/>
        <v>17.851363870505903</v>
      </c>
      <c r="R998" s="57"/>
      <c r="S998" s="57">
        <f t="shared" ca="1" si="209"/>
        <v>17.851363870505903</v>
      </c>
      <c r="T998" s="7">
        <f ca="1">SMALL($S$5:$S$1004,ROWS($S$5:S998))</f>
        <v>22.570581019711106</v>
      </c>
      <c r="U998" s="10">
        <f ca="1">ROWS($S$5:S998)/COUNT($S$5:$S$1004)</f>
        <v>0.99399999999999999</v>
      </c>
      <c r="V998" s="8"/>
      <c r="W998" s="8"/>
      <c r="Y998" s="8"/>
      <c r="Z998" s="8"/>
      <c r="AA998" s="8"/>
      <c r="AB998" s="8"/>
      <c r="AC998" s="8"/>
      <c r="AD998" s="8"/>
      <c r="AF998" s="7"/>
      <c r="AG998" s="7"/>
      <c r="AH998" s="7"/>
      <c r="AI998" s="57"/>
      <c r="AJ998" s="7"/>
      <c r="AK998" s="7"/>
      <c r="AL998" s="58"/>
      <c r="AM998" s="58"/>
      <c r="AN998" s="58"/>
      <c r="AO998" s="58"/>
      <c r="AP998" s="58"/>
      <c r="AQ998" s="58"/>
    </row>
    <row r="999" spans="1:43" x14ac:dyDescent="0.25">
      <c r="A999" s="57">
        <f t="shared" ca="1" si="214"/>
        <v>5.5007209336217304</v>
      </c>
      <c r="B999" s="57">
        <f t="shared" ca="1" si="214"/>
        <v>1.0099367291243837</v>
      </c>
      <c r="C999" s="57">
        <f t="shared" ca="1" si="214"/>
        <v>2.6058133444068323</v>
      </c>
      <c r="D999" s="57">
        <f t="shared" ca="1" si="214"/>
        <v>1.5970704779575824</v>
      </c>
      <c r="E999" s="57">
        <f t="shared" ca="1" si="214"/>
        <v>4.1561717725372169</v>
      </c>
      <c r="F999" s="57">
        <f t="shared" ca="1" si="214"/>
        <v>2.6562088049919894</v>
      </c>
      <c r="G999" s="57">
        <f t="shared" ca="1" si="214"/>
        <v>0.85777982723147495</v>
      </c>
      <c r="H999" s="57">
        <f t="shared" ca="1" si="214"/>
        <v>5.9115678401688232</v>
      </c>
      <c r="I999" s="57">
        <f t="shared" ca="1" si="214"/>
        <v>5.053498671449403</v>
      </c>
      <c r="J999" s="57">
        <f t="shared" ca="1" si="214"/>
        <v>4.2390919242365834</v>
      </c>
      <c r="K999" s="57">
        <f t="shared" ca="1" si="214"/>
        <v>5.880781394333507</v>
      </c>
      <c r="L999" s="57"/>
      <c r="M999" s="6">
        <f t="shared" ca="1" si="215"/>
        <v>13.20340602949662</v>
      </c>
      <c r="N999" s="6">
        <f t="shared" ca="1" si="215"/>
        <v>12.194663163047371</v>
      </c>
      <c r="O999" s="6">
        <f t="shared" ca="1" si="215"/>
        <v>9.4052004258981832</v>
      </c>
      <c r="P999" s="6">
        <f t="shared" ca="1" si="215"/>
        <v>14.600425599899284</v>
      </c>
      <c r="Q999" s="6">
        <f t="shared" ca="1" si="215"/>
        <v>16.958457736163929</v>
      </c>
      <c r="R999" s="57"/>
      <c r="S999" s="57">
        <f t="shared" ca="1" si="209"/>
        <v>16.958457736163929</v>
      </c>
      <c r="T999" s="7">
        <f ca="1">SMALL($S$5:$S$1004,ROWS($S$5:S999))</f>
        <v>22.681627756411554</v>
      </c>
      <c r="U999" s="10">
        <f ca="1">ROWS($S$5:S999)/COUNT($S$5:$S$1004)</f>
        <v>0.995</v>
      </c>
      <c r="V999" s="8"/>
      <c r="W999" s="8"/>
      <c r="Y999" s="8"/>
      <c r="Z999" s="8"/>
      <c r="AA999" s="8"/>
      <c r="AB999" s="8"/>
      <c r="AC999" s="8"/>
      <c r="AD999" s="8"/>
      <c r="AF999" s="7"/>
      <c r="AG999" s="7"/>
      <c r="AH999" s="7"/>
      <c r="AI999" s="57"/>
      <c r="AJ999" s="7"/>
      <c r="AK999" s="7"/>
      <c r="AL999" s="58"/>
      <c r="AM999" s="58"/>
      <c r="AN999" s="58"/>
      <c r="AO999" s="58"/>
      <c r="AP999" s="58"/>
      <c r="AQ999" s="58"/>
    </row>
    <row r="1000" spans="1:43" x14ac:dyDescent="0.25">
      <c r="A1000" s="57">
        <f t="shared" ca="1" si="214"/>
        <v>2.35353171548326</v>
      </c>
      <c r="B1000" s="57">
        <f t="shared" ca="1" si="214"/>
        <v>1.348277601874214</v>
      </c>
      <c r="C1000" s="57">
        <f t="shared" ca="1" si="214"/>
        <v>3.7050422118871191</v>
      </c>
      <c r="D1000" s="57">
        <f t="shared" ca="1" si="214"/>
        <v>1.1215188893697183</v>
      </c>
      <c r="E1000" s="57">
        <f t="shared" ca="1" si="214"/>
        <v>5.8369906068067827</v>
      </c>
      <c r="F1000" s="57">
        <f t="shared" ca="1" si="214"/>
        <v>3.1073244266578692</v>
      </c>
      <c r="G1000" s="57">
        <f t="shared" ca="1" si="214"/>
        <v>2.6880827861459369</v>
      </c>
      <c r="H1000" s="57">
        <f t="shared" ca="1" si="214"/>
        <v>5.7445304111300342</v>
      </c>
      <c r="I1000" s="57">
        <f t="shared" ca="1" si="214"/>
        <v>5.2605913907158408</v>
      </c>
      <c r="J1000" s="57">
        <f t="shared" ca="1" si="214"/>
        <v>5.3555148027694823</v>
      </c>
      <c r="K1000" s="57">
        <f t="shared" ca="1" si="214"/>
        <v>2.0257071705751759</v>
      </c>
      <c r="L1000" s="57"/>
      <c r="M1000" s="6">
        <f t="shared" ca="1" si="215"/>
        <v>14.102171516285798</v>
      </c>
      <c r="N1000" s="6">
        <f t="shared" ca="1" si="215"/>
        <v>11.518648193768398</v>
      </c>
      <c r="O1000" s="6">
        <f t="shared" ca="1" si="215"/>
        <v>12.540783011450479</v>
      </c>
      <c r="P1000" s="6">
        <f t="shared" ca="1" si="215"/>
        <v>11.7419005898231</v>
      </c>
      <c r="Q1000" s="6">
        <f t="shared" ca="1" si="215"/>
        <v>14.955505790386207</v>
      </c>
      <c r="R1000" s="57"/>
      <c r="S1000" s="57">
        <f t="shared" ca="1" si="209"/>
        <v>14.955505790386207</v>
      </c>
      <c r="T1000" s="7">
        <f ca="1">SMALL($S$5:$S$1004,ROWS($S$5:S1000))</f>
        <v>22.785802598003087</v>
      </c>
      <c r="U1000" s="10">
        <f ca="1">ROWS($S$5:S1000)/COUNT($S$5:$S$1004)</f>
        <v>0.996</v>
      </c>
      <c r="V1000" s="8"/>
      <c r="W1000" s="8"/>
      <c r="Y1000" s="8"/>
      <c r="Z1000" s="8"/>
      <c r="AA1000" s="8"/>
      <c r="AB1000" s="8"/>
      <c r="AC1000" s="8"/>
      <c r="AD1000" s="8"/>
      <c r="AF1000" s="7"/>
      <c r="AG1000" s="7"/>
      <c r="AH1000" s="7"/>
      <c r="AI1000" s="57"/>
      <c r="AJ1000" s="7"/>
      <c r="AK1000" s="7"/>
      <c r="AL1000" s="58"/>
      <c r="AM1000" s="58"/>
      <c r="AN1000" s="58"/>
      <c r="AO1000" s="58"/>
      <c r="AP1000" s="58"/>
      <c r="AQ1000" s="58"/>
    </row>
    <row r="1001" spans="1:43" x14ac:dyDescent="0.25">
      <c r="A1001" s="57">
        <f t="shared" ca="1" si="214"/>
        <v>3.141773134946519</v>
      </c>
      <c r="B1001" s="57">
        <f t="shared" ca="1" si="214"/>
        <v>3.2157684673633589</v>
      </c>
      <c r="C1001" s="57">
        <f t="shared" ca="1" si="214"/>
        <v>3.9494741743953967</v>
      </c>
      <c r="D1001" s="57">
        <f t="shared" ca="1" si="214"/>
        <v>1.1070311357285867</v>
      </c>
      <c r="E1001" s="57">
        <f t="shared" ca="1" si="214"/>
        <v>6.8579611567649632</v>
      </c>
      <c r="F1001" s="57">
        <f t="shared" ca="1" si="214"/>
        <v>4.0477878853027338</v>
      </c>
      <c r="G1001" s="57">
        <f t="shared" ca="1" si="214"/>
        <v>2.1242123710326837</v>
      </c>
      <c r="H1001" s="57">
        <f t="shared" ca="1" si="214"/>
        <v>5.8439840994705143</v>
      </c>
      <c r="I1001" s="57">
        <f t="shared" ca="1" si="214"/>
        <v>3.522480495071465</v>
      </c>
      <c r="J1001" s="57">
        <f t="shared" ca="1" si="214"/>
        <v>4.5965938039078704</v>
      </c>
      <c r="K1001" s="57">
        <f t="shared" ca="1" si="214"/>
        <v>4.7921393822189167</v>
      </c>
      <c r="L1001" s="57"/>
      <c r="M1001" s="6">
        <f t="shared" ca="1" si="215"/>
        <v>13.812053484282471</v>
      </c>
      <c r="N1001" s="6">
        <f t="shared" ca="1" si="215"/>
        <v>10.969610445615659</v>
      </c>
      <c r="O1001" s="6">
        <f t="shared" ca="1" si="215"/>
        <v>14.670323428036193</v>
      </c>
      <c r="P1001" s="6">
        <f t="shared" ca="1" si="215"/>
        <v>15.578176229956474</v>
      </c>
      <c r="Q1001" s="6">
        <f t="shared" ca="1" si="215"/>
        <v>20.709853105817754</v>
      </c>
      <c r="R1001" s="57"/>
      <c r="S1001" s="57">
        <f t="shared" ca="1" si="209"/>
        <v>20.709853105817754</v>
      </c>
      <c r="T1001" s="7">
        <f ca="1">SMALL($S$5:$S$1004,ROWS($S$5:S1001))</f>
        <v>22.895337197754088</v>
      </c>
      <c r="U1001" s="10">
        <f ca="1">ROWS($S$5:S1001)/COUNT($S$5:$S$1004)</f>
        <v>0.997</v>
      </c>
      <c r="V1001" s="8"/>
      <c r="W1001" s="8"/>
      <c r="Y1001" s="8"/>
      <c r="Z1001" s="8"/>
      <c r="AA1001" s="8"/>
      <c r="AB1001" s="8"/>
      <c r="AC1001" s="8"/>
      <c r="AD1001" s="8"/>
      <c r="AF1001" s="7"/>
      <c r="AG1001" s="7"/>
      <c r="AH1001" s="7"/>
      <c r="AI1001" s="57"/>
      <c r="AJ1001" s="7"/>
      <c r="AK1001" s="7"/>
      <c r="AL1001" s="58"/>
      <c r="AM1001" s="58"/>
      <c r="AN1001" s="58"/>
      <c r="AO1001" s="58"/>
      <c r="AP1001" s="58"/>
      <c r="AQ1001" s="58"/>
    </row>
    <row r="1002" spans="1:43" x14ac:dyDescent="0.25">
      <c r="A1002" s="57">
        <f t="shared" ca="1" si="214"/>
        <v>4.3384201218610352</v>
      </c>
      <c r="B1002" s="57">
        <f t="shared" ca="1" si="214"/>
        <v>3.1501269384739623</v>
      </c>
      <c r="C1002" s="57">
        <f t="shared" ca="1" si="214"/>
        <v>1.1737348414842645</v>
      </c>
      <c r="D1002" s="57">
        <f t="shared" ca="1" si="214"/>
        <v>2.0528699173415719</v>
      </c>
      <c r="E1002" s="57">
        <f t="shared" ca="1" si="214"/>
        <v>5.0352186187095445</v>
      </c>
      <c r="F1002" s="57">
        <f t="shared" ca="1" si="214"/>
        <v>4.9913951510814663</v>
      </c>
      <c r="G1002" s="57">
        <f t="shared" ca="1" si="214"/>
        <v>1.4132690094801905</v>
      </c>
      <c r="H1002" s="57">
        <f t="shared" ca="1" si="214"/>
        <v>3.7600084585593483</v>
      </c>
      <c r="I1002" s="57">
        <f t="shared" ca="1" si="214"/>
        <v>4.6980372597166618</v>
      </c>
      <c r="J1002" s="57">
        <f t="shared" ca="1" si="214"/>
        <v>7.1095148154531991</v>
      </c>
      <c r="K1002" s="57">
        <f t="shared" ca="1" si="214"/>
        <v>2.3310896607964797</v>
      </c>
      <c r="L1002" s="57"/>
      <c r="M1002" s="6">
        <f t="shared" ca="1" si="215"/>
        <v>14.034938788278689</v>
      </c>
      <c r="N1002" s="6">
        <f t="shared" ca="1" si="215"/>
        <v>14.914073864135997</v>
      </c>
      <c r="O1002" s="6">
        <f t="shared" ca="1" si="215"/>
        <v>15.294860372636705</v>
      </c>
      <c r="P1002" s="6">
        <f t="shared" ca="1" si="215"/>
        <v>15.170649010068569</v>
      </c>
      <c r="Q1002" s="6">
        <f t="shared" ca="1" si="215"/>
        <v>14.276443676539333</v>
      </c>
      <c r="R1002" s="57"/>
      <c r="S1002" s="57">
        <f t="shared" ca="1" si="209"/>
        <v>15.294860372636705</v>
      </c>
      <c r="T1002" s="7">
        <f ca="1">SMALL($S$5:$S$1004,ROWS($S$5:S1002))</f>
        <v>23.026513344663314</v>
      </c>
      <c r="U1002" s="10">
        <f ca="1">ROWS($S$5:S1002)/COUNT($S$5:$S$1004)</f>
        <v>0.998</v>
      </c>
      <c r="V1002" s="8"/>
      <c r="W1002" s="8"/>
      <c r="Y1002" s="8"/>
      <c r="Z1002" s="8"/>
      <c r="AA1002" s="8"/>
      <c r="AB1002" s="8"/>
      <c r="AC1002" s="8"/>
      <c r="AD1002" s="8"/>
      <c r="AF1002" s="7"/>
      <c r="AG1002" s="7"/>
      <c r="AH1002" s="7"/>
      <c r="AI1002" s="57"/>
      <c r="AJ1002" s="7"/>
      <c r="AK1002" s="7"/>
      <c r="AL1002" s="58"/>
      <c r="AM1002" s="58"/>
      <c r="AN1002" s="58"/>
      <c r="AO1002" s="58"/>
      <c r="AP1002" s="58"/>
      <c r="AQ1002" s="58"/>
    </row>
    <row r="1003" spans="1:43" x14ac:dyDescent="0.25">
      <c r="A1003" s="57">
        <f t="shared" ca="1" si="214"/>
        <v>5.2913223019838513</v>
      </c>
      <c r="B1003" s="57">
        <f t="shared" ca="1" si="214"/>
        <v>3.3649668158324091</v>
      </c>
      <c r="C1003" s="57">
        <f t="shared" ca="1" si="214"/>
        <v>2.5305075459715876</v>
      </c>
      <c r="D1003" s="57">
        <f t="shared" ca="1" si="214"/>
        <v>1.6393391595305971</v>
      </c>
      <c r="E1003" s="57">
        <f t="shared" ca="1" si="214"/>
        <v>4.5648706232786393</v>
      </c>
      <c r="F1003" s="57">
        <f t="shared" ca="1" si="214"/>
        <v>3.0914477613866369</v>
      </c>
      <c r="G1003" s="57">
        <f t="shared" ca="1" si="214"/>
        <v>2.5624210029289776</v>
      </c>
      <c r="H1003" s="57">
        <f t="shared" ca="1" si="214"/>
        <v>4.6310141746153359</v>
      </c>
      <c r="I1003" s="57">
        <f t="shared" ca="1" si="214"/>
        <v>3.9718221551274757</v>
      </c>
      <c r="J1003" s="57">
        <f t="shared" ca="1" si="214"/>
        <v>5.0172983373712245</v>
      </c>
      <c r="K1003" s="57">
        <f t="shared" ca="1" si="214"/>
        <v>2.8060468014168625</v>
      </c>
      <c r="L1003" s="57"/>
      <c r="M1003" s="6">
        <f t="shared" ca="1" si="215"/>
        <v>15.401549188255641</v>
      </c>
      <c r="N1003" s="6">
        <f t="shared" ca="1" si="215"/>
        <v>14.51038080181465</v>
      </c>
      <c r="O1003" s="6">
        <f t="shared" ca="1" si="215"/>
        <v>12.947135776482273</v>
      </c>
      <c r="P1003" s="6">
        <f t="shared" ca="1" si="215"/>
        <v>13.234283533763385</v>
      </c>
      <c r="Q1003" s="6">
        <f t="shared" ca="1" si="215"/>
        <v>15.366898415143247</v>
      </c>
      <c r="R1003" s="57"/>
      <c r="S1003" s="57">
        <f t="shared" ca="1" si="209"/>
        <v>15.401549188255641</v>
      </c>
      <c r="T1003" s="7">
        <f ca="1">SMALL($S$5:$S$1004,ROWS($S$5:S1003))</f>
        <v>23.045769274450009</v>
      </c>
      <c r="U1003" s="10">
        <f ca="1">ROWS($S$5:S1003)/COUNT($S$5:$S$1004)</f>
        <v>0.999</v>
      </c>
      <c r="V1003" s="8"/>
      <c r="W1003" s="8"/>
      <c r="Y1003" s="8"/>
      <c r="Z1003" s="8"/>
      <c r="AA1003" s="8"/>
      <c r="AB1003" s="8"/>
      <c r="AC1003" s="8"/>
      <c r="AD1003" s="8"/>
      <c r="AF1003" s="7"/>
      <c r="AG1003" s="7"/>
      <c r="AH1003" s="7"/>
      <c r="AI1003" s="57"/>
      <c r="AJ1003" s="7"/>
      <c r="AK1003" s="7"/>
      <c r="AL1003" s="58"/>
      <c r="AM1003" s="58"/>
      <c r="AN1003" s="58"/>
      <c r="AO1003" s="58"/>
      <c r="AP1003" s="58"/>
      <c r="AQ1003" s="58"/>
    </row>
    <row r="1004" spans="1:43" x14ac:dyDescent="0.25">
      <c r="A1004" s="57">
        <f t="shared" ca="1" si="214"/>
        <v>5.5416926995658446</v>
      </c>
      <c r="B1004" s="57">
        <f t="shared" ca="1" si="214"/>
        <v>4.9762629733336841</v>
      </c>
      <c r="C1004" s="57">
        <f t="shared" ca="1" si="214"/>
        <v>1.6275223212449466</v>
      </c>
      <c r="D1004" s="57">
        <f t="shared" ca="1" si="214"/>
        <v>2.142466936157287</v>
      </c>
      <c r="E1004" s="57">
        <f t="shared" ca="1" si="214"/>
        <v>7.8360510803938688</v>
      </c>
      <c r="F1004" s="57">
        <f t="shared" ca="1" si="214"/>
        <v>5.3269600459299671</v>
      </c>
      <c r="G1004" s="57">
        <f t="shared" ca="1" si="214"/>
        <v>2.2641035091676422</v>
      </c>
      <c r="H1004" s="57">
        <f t="shared" ca="1" si="214"/>
        <v>2.856774984890301</v>
      </c>
      <c r="I1004" s="57">
        <f t="shared" ca="1" si="214"/>
        <v>4.984127012432479</v>
      </c>
      <c r="J1004" s="57">
        <f t="shared" ca="1" si="214"/>
        <v>4.2908061200358141</v>
      </c>
      <c r="K1004" s="57">
        <f t="shared" ca="1" si="214"/>
        <v>4.2563122327105782</v>
      </c>
      <c r="L1004" s="57"/>
      <c r="M1004" s="6">
        <f t="shared" ca="1" si="215"/>
        <v>13.724124650014247</v>
      </c>
      <c r="N1004" s="6">
        <f t="shared" ca="1" si="215"/>
        <v>14.239069264926588</v>
      </c>
      <c r="O1004" s="6">
        <f t="shared" ca="1" si="215"/>
        <v>17.103120173763365</v>
      </c>
      <c r="P1004" s="6">
        <f t="shared" ca="1" si="215"/>
        <v>19.543662264406709</v>
      </c>
      <c r="Q1004" s="6">
        <f t="shared" ca="1" si="215"/>
        <v>19.925401271328433</v>
      </c>
      <c r="R1004" s="57"/>
      <c r="S1004" s="57">
        <f t="shared" ca="1" si="209"/>
        <v>19.925401271328433</v>
      </c>
      <c r="T1004" s="7">
        <f ca="1">SMALL($S$5:$S$1004,ROWS($S$5:S1004))</f>
        <v>23.807762632727727</v>
      </c>
      <c r="U1004" s="10">
        <f ca="1">ROWS($S$5:S1004)/COUNT($S$5:$S$1004)</f>
        <v>1</v>
      </c>
      <c r="V1004" s="8"/>
      <c r="W1004" s="8"/>
      <c r="Y1004" s="8"/>
      <c r="Z1004" s="8"/>
      <c r="AA1004" s="8"/>
      <c r="AB1004" s="8"/>
      <c r="AC1004" s="8"/>
      <c r="AD1004" s="8"/>
      <c r="AF1004" s="7"/>
      <c r="AG1004" s="7"/>
      <c r="AH1004" s="7"/>
      <c r="AI1004" s="57"/>
      <c r="AJ1004" s="7"/>
      <c r="AK1004" s="7"/>
      <c r="AL1004" s="58"/>
      <c r="AM1004" s="58"/>
      <c r="AN1004" s="58"/>
      <c r="AO1004" s="58"/>
      <c r="AP1004" s="58"/>
      <c r="AQ1004" s="58"/>
    </row>
  </sheetData>
  <conditionalFormatting sqref="X27:AA36">
    <cfRule type="cellIs" dxfId="1" priority="1" operator="equal">
      <formula>$S27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O1007"/>
  <sheetViews>
    <sheetView workbookViewId="0">
      <selection activeCell="J1" sqref="J1:J1048576"/>
    </sheetView>
  </sheetViews>
  <sheetFormatPr defaultRowHeight="15" x14ac:dyDescent="0.25"/>
  <cols>
    <col min="1" max="1" width="11.140625" customWidth="1"/>
    <col min="2" max="2" width="13.42578125" bestFit="1" customWidth="1"/>
    <col min="3" max="3" width="12" bestFit="1" customWidth="1"/>
    <col min="4" max="4" width="2" bestFit="1" customWidth="1"/>
    <col min="10" max="10" width="18.140625" customWidth="1"/>
    <col min="12" max="12" width="11.140625" bestFit="1" customWidth="1"/>
    <col min="13" max="13" width="2.140625" customWidth="1"/>
    <col min="14" max="14" width="11.28515625" bestFit="1" customWidth="1"/>
    <col min="15" max="15" width="4" bestFit="1" customWidth="1"/>
    <col min="17" max="17" width="3.140625" customWidth="1"/>
  </cols>
  <sheetData>
    <row r="1" spans="1:15" ht="15.75" thickBot="1" x14ac:dyDescent="0.3">
      <c r="A1" s="117" t="s">
        <v>41</v>
      </c>
      <c r="B1" s="19" t="s">
        <v>13</v>
      </c>
      <c r="C1" s="20">
        <v>5</v>
      </c>
    </row>
    <row r="2" spans="1:15" ht="15.75" thickBot="1" x14ac:dyDescent="0.3">
      <c r="A2" s="117"/>
      <c r="B2" s="19" t="s">
        <v>14</v>
      </c>
      <c r="C2" s="20">
        <v>20</v>
      </c>
      <c r="N2" s="22" t="s">
        <v>40</v>
      </c>
      <c r="O2" s="22" t="s">
        <v>39</v>
      </c>
    </row>
    <row r="3" spans="1:15" ht="15.75" thickBot="1" x14ac:dyDescent="0.3">
      <c r="A3" s="117"/>
      <c r="B3" s="19" t="s">
        <v>38</v>
      </c>
      <c r="C3" s="20">
        <v>10</v>
      </c>
      <c r="J3" s="21" t="s">
        <v>37</v>
      </c>
      <c r="K3" s="21"/>
      <c r="L3">
        <v>5</v>
      </c>
      <c r="N3" s="16">
        <v>5</v>
      </c>
      <c r="O3" s="15">
        <v>0</v>
      </c>
    </row>
    <row r="4" spans="1:15" ht="15.75" thickBot="1" x14ac:dyDescent="0.3">
      <c r="A4" s="117"/>
      <c r="B4" s="19" t="s">
        <v>36</v>
      </c>
      <c r="C4" s="20">
        <f>(C3-C1)/(C2-C1)</f>
        <v>0.33333333333333331</v>
      </c>
      <c r="J4" s="15"/>
      <c r="K4" s="15"/>
      <c r="L4">
        <v>6</v>
      </c>
      <c r="N4" s="16">
        <v>6</v>
      </c>
      <c r="O4" s="15">
        <v>14</v>
      </c>
    </row>
    <row r="5" spans="1:15" ht="15.75" thickBot="1" x14ac:dyDescent="0.3">
      <c r="A5" s="117"/>
      <c r="B5" s="19" t="s">
        <v>35</v>
      </c>
      <c r="C5" s="20">
        <f>(C3-C1)*(C2-C1)</f>
        <v>75</v>
      </c>
      <c r="J5" s="15" t="s">
        <v>19</v>
      </c>
      <c r="K5" s="15">
        <v>11.824769011346524</v>
      </c>
      <c r="L5">
        <v>7</v>
      </c>
      <c r="N5" s="16">
        <v>7</v>
      </c>
      <c r="O5" s="15">
        <v>34</v>
      </c>
    </row>
    <row r="6" spans="1:15" ht="15.75" thickBot="1" x14ac:dyDescent="0.3">
      <c r="A6" s="117"/>
      <c r="B6" s="19" t="s">
        <v>34</v>
      </c>
      <c r="C6" s="18">
        <f>(C2-C3)*(C2-C1)</f>
        <v>150</v>
      </c>
      <c r="J6" s="15" t="s">
        <v>33</v>
      </c>
      <c r="K6" s="15">
        <v>0.10011569787346822</v>
      </c>
      <c r="L6">
        <v>8</v>
      </c>
      <c r="N6" s="16">
        <v>8</v>
      </c>
      <c r="O6" s="15">
        <v>59</v>
      </c>
    </row>
    <row r="7" spans="1:15" ht="15.75" thickBot="1" x14ac:dyDescent="0.3">
      <c r="A7" s="117"/>
      <c r="B7" s="17" t="s">
        <v>32</v>
      </c>
      <c r="C7" s="17" t="s">
        <v>31</v>
      </c>
      <c r="J7" s="15" t="s">
        <v>30</v>
      </c>
      <c r="K7" s="15">
        <v>11.396094860338223</v>
      </c>
      <c r="L7">
        <v>9</v>
      </c>
      <c r="N7" s="16">
        <v>9</v>
      </c>
      <c r="O7" s="15">
        <v>90</v>
      </c>
    </row>
    <row r="8" spans="1:15" x14ac:dyDescent="0.25">
      <c r="A8" s="13">
        <f t="shared" ref="A8:A71" ca="1" si="0">RAND()</f>
        <v>5.7145084335181173E-2</v>
      </c>
      <c r="B8">
        <v>0.90322851119742809</v>
      </c>
      <c r="C8" s="12">
        <f t="shared" ref="C8:C71" si="1">IF(B8&lt;=$C$4,$C$1+SQRT($C$5*B8),$C$2-SQRT($C$6*(1-B8)))</f>
        <v>16.190049433340928</v>
      </c>
      <c r="J8" s="15" t="s">
        <v>29</v>
      </c>
      <c r="K8" s="15" t="e">
        <v>#N/A</v>
      </c>
      <c r="L8">
        <v>10</v>
      </c>
      <c r="N8" s="16">
        <v>10</v>
      </c>
      <c r="O8" s="15">
        <v>115</v>
      </c>
    </row>
    <row r="9" spans="1:15" x14ac:dyDescent="0.25">
      <c r="A9" s="13">
        <f t="shared" ca="1" si="0"/>
        <v>0.4599840223525723</v>
      </c>
      <c r="B9">
        <v>4.7507637392737778E-2</v>
      </c>
      <c r="C9" s="12">
        <f t="shared" si="1"/>
        <v>6.8876103423258028</v>
      </c>
      <c r="J9" s="15" t="s">
        <v>28</v>
      </c>
      <c r="K9" s="15">
        <v>3.1659363481743545</v>
      </c>
      <c r="L9">
        <v>11</v>
      </c>
      <c r="N9" s="16">
        <v>11</v>
      </c>
      <c r="O9" s="15">
        <v>137</v>
      </c>
    </row>
    <row r="10" spans="1:15" x14ac:dyDescent="0.25">
      <c r="A10" s="13">
        <f t="shared" ca="1" si="0"/>
        <v>0.53947904345328035</v>
      </c>
      <c r="B10">
        <v>1.6846551371911045E-2</v>
      </c>
      <c r="C10" s="12">
        <f t="shared" si="1"/>
        <v>6.1240513123934015</v>
      </c>
      <c r="J10" s="15" t="s">
        <v>27</v>
      </c>
      <c r="K10" s="15">
        <v>10.023152960691567</v>
      </c>
      <c r="L10">
        <v>12</v>
      </c>
      <c r="N10" s="16">
        <v>12</v>
      </c>
      <c r="O10" s="15">
        <v>113</v>
      </c>
    </row>
    <row r="11" spans="1:15" x14ac:dyDescent="0.25">
      <c r="A11" s="13">
        <f t="shared" ca="1" si="0"/>
        <v>0.54917057164403393</v>
      </c>
      <c r="B11">
        <v>1.8088857427915661E-2</v>
      </c>
      <c r="C11" s="12">
        <f t="shared" si="1"/>
        <v>6.1647593344093341</v>
      </c>
      <c r="J11" s="15" t="s">
        <v>26</v>
      </c>
      <c r="K11" s="15">
        <v>-0.65434018949259398</v>
      </c>
      <c r="L11">
        <v>13</v>
      </c>
      <c r="N11" s="16">
        <v>13</v>
      </c>
      <c r="O11" s="15">
        <v>99</v>
      </c>
    </row>
    <row r="12" spans="1:15" x14ac:dyDescent="0.25">
      <c r="A12" s="13">
        <f t="shared" ca="1" si="0"/>
        <v>0.45493773359899237</v>
      </c>
      <c r="B12">
        <v>0.85112819437570209</v>
      </c>
      <c r="C12" s="12">
        <f t="shared" si="1"/>
        <v>15.274455497654827</v>
      </c>
      <c r="J12" s="15" t="s">
        <v>25</v>
      </c>
      <c r="K12" s="15">
        <v>0.28434853374319718</v>
      </c>
      <c r="L12">
        <v>14</v>
      </c>
      <c r="N12" s="16">
        <v>14</v>
      </c>
      <c r="O12" s="15">
        <v>70</v>
      </c>
    </row>
    <row r="13" spans="1:15" x14ac:dyDescent="0.25">
      <c r="A13" s="13">
        <f t="shared" ca="1" si="0"/>
        <v>0.43508151219031688</v>
      </c>
      <c r="B13">
        <v>0.7838451390726574</v>
      </c>
      <c r="C13" s="12">
        <f t="shared" si="1"/>
        <v>14.30586010541527</v>
      </c>
      <c r="J13" s="15" t="s">
        <v>24</v>
      </c>
      <c r="K13" s="15">
        <v>14.484772666160044</v>
      </c>
      <c r="L13">
        <v>15</v>
      </c>
      <c r="N13" s="16">
        <v>15</v>
      </c>
      <c r="O13" s="15">
        <v>82</v>
      </c>
    </row>
    <row r="14" spans="1:15" x14ac:dyDescent="0.25">
      <c r="A14" s="13">
        <f t="shared" ca="1" si="0"/>
        <v>0.34971173317395099</v>
      </c>
      <c r="B14">
        <v>0.13259618962345965</v>
      </c>
      <c r="C14" s="12">
        <f t="shared" si="1"/>
        <v>8.1535240956364152</v>
      </c>
      <c r="J14" s="15" t="s">
        <v>23</v>
      </c>
      <c r="K14" s="15">
        <v>5.2080364675242699</v>
      </c>
      <c r="L14">
        <v>16</v>
      </c>
      <c r="N14" s="16">
        <v>16</v>
      </c>
      <c r="O14" s="15">
        <v>66</v>
      </c>
    </row>
    <row r="15" spans="1:15" x14ac:dyDescent="0.25">
      <c r="A15" s="13">
        <f t="shared" ca="1" si="0"/>
        <v>0.23095573636371636</v>
      </c>
      <c r="B15">
        <v>0.28379368515852454</v>
      </c>
      <c r="C15" s="12">
        <f t="shared" si="1"/>
        <v>9.6135156211818931</v>
      </c>
      <c r="J15" s="15" t="s">
        <v>22</v>
      </c>
      <c r="K15" s="15">
        <v>19.692809133684314</v>
      </c>
      <c r="L15">
        <v>17</v>
      </c>
      <c r="N15" s="16">
        <v>17</v>
      </c>
      <c r="O15" s="15">
        <v>53</v>
      </c>
    </row>
    <row r="16" spans="1:15" x14ac:dyDescent="0.25">
      <c r="A16" s="13">
        <f t="shared" ca="1" si="0"/>
        <v>0.83303592219570066</v>
      </c>
      <c r="B16">
        <v>0.31644472761307763</v>
      </c>
      <c r="C16" s="12">
        <f t="shared" si="1"/>
        <v>9.8716890880864732</v>
      </c>
      <c r="J16" s="15" t="s">
        <v>21</v>
      </c>
      <c r="K16" s="15">
        <v>11824.769011346523</v>
      </c>
      <c r="L16">
        <v>18</v>
      </c>
      <c r="N16" s="16">
        <v>18</v>
      </c>
      <c r="O16" s="15">
        <v>38</v>
      </c>
    </row>
    <row r="17" spans="1:15" ht="15.75" thickBot="1" x14ac:dyDescent="0.3">
      <c r="A17" s="13">
        <f t="shared" ca="1" si="0"/>
        <v>0.6461369835362788</v>
      </c>
      <c r="B17">
        <v>0.40554489914226166</v>
      </c>
      <c r="C17" s="12">
        <f t="shared" si="1"/>
        <v>10.557105045132571</v>
      </c>
      <c r="J17" s="14" t="s">
        <v>18</v>
      </c>
      <c r="K17" s="14">
        <v>1000</v>
      </c>
      <c r="L17">
        <v>19</v>
      </c>
      <c r="N17" s="16">
        <v>19</v>
      </c>
      <c r="O17" s="15">
        <v>22</v>
      </c>
    </row>
    <row r="18" spans="1:15" x14ac:dyDescent="0.25">
      <c r="A18" s="13">
        <f t="shared" ca="1" si="0"/>
        <v>0.43425084717547435</v>
      </c>
      <c r="B18">
        <v>0.94671457521607105</v>
      </c>
      <c r="C18" s="12">
        <f t="shared" si="1"/>
        <v>17.172843527926098</v>
      </c>
      <c r="L18">
        <v>20</v>
      </c>
      <c r="N18" s="16">
        <v>20</v>
      </c>
      <c r="O18" s="15">
        <v>8</v>
      </c>
    </row>
    <row r="19" spans="1:15" ht="15.75" thickBot="1" x14ac:dyDescent="0.3">
      <c r="A19" s="13">
        <f t="shared" ca="1" si="0"/>
        <v>0.31027957612182744</v>
      </c>
      <c r="B19">
        <v>0.18637134284804213</v>
      </c>
      <c r="C19" s="12">
        <f t="shared" si="1"/>
        <v>8.7386963922740719</v>
      </c>
      <c r="N19" s="14" t="s">
        <v>20</v>
      </c>
      <c r="O19" s="14">
        <v>0</v>
      </c>
    </row>
    <row r="20" spans="1:15" x14ac:dyDescent="0.25">
      <c r="A20" s="13">
        <f t="shared" ca="1" si="0"/>
        <v>0.24967356646612182</v>
      </c>
      <c r="B20">
        <v>0.74231423047101364</v>
      </c>
      <c r="C20" s="12">
        <f t="shared" si="1"/>
        <v>13.782857132947004</v>
      </c>
    </row>
    <row r="21" spans="1:15" x14ac:dyDescent="0.25">
      <c r="A21" s="13">
        <f t="shared" ca="1" si="0"/>
        <v>0.61704338073368781</v>
      </c>
      <c r="B21">
        <v>0.73250004569908289</v>
      </c>
      <c r="C21" s="12">
        <f t="shared" si="1"/>
        <v>13.665570811419741</v>
      </c>
    </row>
    <row r="22" spans="1:15" hidden="1" x14ac:dyDescent="0.25">
      <c r="A22" s="13">
        <f t="shared" ca="1" si="0"/>
        <v>0.30774143429449463</v>
      </c>
      <c r="B22">
        <v>0.76837264500354285</v>
      </c>
      <c r="C22" s="12">
        <f t="shared" si="1"/>
        <v>14.10558711579613</v>
      </c>
    </row>
    <row r="23" spans="1:15" hidden="1" x14ac:dyDescent="0.25">
      <c r="A23" s="13">
        <f t="shared" ca="1" si="0"/>
        <v>2.6320635197799813E-2</v>
      </c>
      <c r="B23">
        <v>0.72281558730297601</v>
      </c>
      <c r="C23" s="12">
        <f t="shared" si="1"/>
        <v>13.551925721228578</v>
      </c>
    </row>
    <row r="24" spans="1:15" hidden="1" x14ac:dyDescent="0.25">
      <c r="A24" s="13">
        <f t="shared" ca="1" si="0"/>
        <v>4.7243208369694423E-2</v>
      </c>
      <c r="B24">
        <v>0.47205481399021032</v>
      </c>
      <c r="C24" s="12">
        <f t="shared" si="1"/>
        <v>11.101023772283215</v>
      </c>
    </row>
    <row r="25" spans="1:15" hidden="1" x14ac:dyDescent="0.25">
      <c r="A25" s="13">
        <f t="shared" ca="1" si="0"/>
        <v>0.21144589033847638</v>
      </c>
      <c r="B25">
        <v>0.81684551595186139</v>
      </c>
      <c r="C25" s="12">
        <f t="shared" si="1"/>
        <v>14.758514274824286</v>
      </c>
    </row>
    <row r="26" spans="1:15" hidden="1" x14ac:dyDescent="0.25">
      <c r="A26" s="13">
        <f t="shared" ca="1" si="0"/>
        <v>0.1474794835889196</v>
      </c>
      <c r="B26">
        <v>0.8115026166178646</v>
      </c>
      <c r="C26" s="12">
        <f t="shared" si="1"/>
        <v>14.682612717948757</v>
      </c>
    </row>
    <row r="27" spans="1:15" hidden="1" x14ac:dyDescent="0.25">
      <c r="A27" s="13">
        <f t="shared" ca="1" si="0"/>
        <v>0.53359791422006819</v>
      </c>
      <c r="B27">
        <v>8.7945314997341928E-3</v>
      </c>
      <c r="C27" s="12">
        <f t="shared" si="1"/>
        <v>5.8121513790421488</v>
      </c>
    </row>
    <row r="28" spans="1:15" hidden="1" x14ac:dyDescent="0.25">
      <c r="A28" s="13">
        <f t="shared" ca="1" si="0"/>
        <v>0.65215933623806743</v>
      </c>
      <c r="B28">
        <v>0.3210984280444743</v>
      </c>
      <c r="C28" s="12">
        <f t="shared" si="1"/>
        <v>9.9073803707615298</v>
      </c>
    </row>
    <row r="29" spans="1:15" hidden="1" x14ac:dyDescent="0.25">
      <c r="A29" s="13">
        <f t="shared" ca="1" si="0"/>
        <v>0.70354055467455279</v>
      </c>
      <c r="B29">
        <v>0.84713082940040274</v>
      </c>
      <c r="C29" s="12">
        <f t="shared" si="1"/>
        <v>15.211432824952793</v>
      </c>
    </row>
    <row r="30" spans="1:15" hidden="1" x14ac:dyDescent="0.25">
      <c r="A30" s="13">
        <f t="shared" ca="1" si="0"/>
        <v>0.24178272264811895</v>
      </c>
      <c r="B30">
        <v>0.18985955418378286</v>
      </c>
      <c r="C30" s="12">
        <f t="shared" si="1"/>
        <v>8.773521772003404</v>
      </c>
    </row>
    <row r="31" spans="1:15" hidden="1" x14ac:dyDescent="0.25">
      <c r="A31" s="13">
        <f t="shared" ca="1" si="0"/>
        <v>0.30142826474589612</v>
      </c>
      <c r="B31">
        <v>0.54556402758738798</v>
      </c>
      <c r="C31" s="12">
        <f t="shared" si="1"/>
        <v>11.743766242293535</v>
      </c>
    </row>
    <row r="32" spans="1:15" hidden="1" x14ac:dyDescent="0.25">
      <c r="A32" s="13">
        <f t="shared" ca="1" si="0"/>
        <v>0.28350349105754524</v>
      </c>
      <c r="B32">
        <v>0.5400379275351298</v>
      </c>
      <c r="C32" s="12">
        <f t="shared" si="1"/>
        <v>11.693718589541374</v>
      </c>
    </row>
    <row r="33" spans="1:3" hidden="1" x14ac:dyDescent="0.25">
      <c r="A33" s="13">
        <f t="shared" ca="1" si="0"/>
        <v>3.3099975855616859E-2</v>
      </c>
      <c r="B33">
        <v>0.99611921674840431</v>
      </c>
      <c r="C33" s="12">
        <f t="shared" si="1"/>
        <v>19.237033757142981</v>
      </c>
    </row>
    <row r="34" spans="1:3" hidden="1" x14ac:dyDescent="0.25">
      <c r="A34" s="13">
        <f t="shared" ca="1" si="0"/>
        <v>0.74749015279774789</v>
      </c>
      <c r="B34">
        <v>0.38684887207354102</v>
      </c>
      <c r="C34" s="12">
        <f t="shared" si="1"/>
        <v>10.409761776213854</v>
      </c>
    </row>
    <row r="35" spans="1:3" hidden="1" x14ac:dyDescent="0.25">
      <c r="A35" s="13">
        <f t="shared" ca="1" si="0"/>
        <v>0.15449918676914987</v>
      </c>
      <c r="B35">
        <v>0.96075486385642928</v>
      </c>
      <c r="C35" s="12">
        <f t="shared" si="1"/>
        <v>17.573733233641526</v>
      </c>
    </row>
    <row r="36" spans="1:3" hidden="1" x14ac:dyDescent="0.25">
      <c r="A36" s="13">
        <f t="shared" ca="1" si="0"/>
        <v>0.75819840771740599</v>
      </c>
      <c r="B36">
        <v>0.7306548152226322</v>
      </c>
      <c r="C36" s="12">
        <f t="shared" si="1"/>
        <v>13.643760725349843</v>
      </c>
    </row>
    <row r="37" spans="1:3" hidden="1" x14ac:dyDescent="0.25">
      <c r="A37" s="13">
        <f t="shared" ca="1" si="0"/>
        <v>0.498097352606789</v>
      </c>
      <c r="B37">
        <v>0.20311939289361514</v>
      </c>
      <c r="C37" s="12">
        <f t="shared" si="1"/>
        <v>8.9030698772916086</v>
      </c>
    </row>
    <row r="38" spans="1:3" hidden="1" x14ac:dyDescent="0.25">
      <c r="A38" s="13">
        <f t="shared" ca="1" si="0"/>
        <v>0.78786152168445089</v>
      </c>
      <c r="B38">
        <v>0.77008539730221781</v>
      </c>
      <c r="C38" s="12">
        <f t="shared" si="1"/>
        <v>14.127420464168464</v>
      </c>
    </row>
    <row r="39" spans="1:3" hidden="1" x14ac:dyDescent="0.25">
      <c r="A39" s="13">
        <f t="shared" ca="1" si="0"/>
        <v>0.65077140356262853</v>
      </c>
      <c r="B39">
        <v>0.18349311519251688</v>
      </c>
      <c r="C39" s="12">
        <f t="shared" si="1"/>
        <v>8.7097147652398785</v>
      </c>
    </row>
    <row r="40" spans="1:3" hidden="1" x14ac:dyDescent="0.25">
      <c r="A40" s="13">
        <f t="shared" ca="1" si="0"/>
        <v>0.17281592460609385</v>
      </c>
      <c r="B40">
        <v>0.12806027987396207</v>
      </c>
      <c r="C40" s="12">
        <f t="shared" si="1"/>
        <v>8.0991161628030586</v>
      </c>
    </row>
    <row r="41" spans="1:3" hidden="1" x14ac:dyDescent="0.25">
      <c r="A41" s="13">
        <f t="shared" ca="1" si="0"/>
        <v>0.77652799140434103</v>
      </c>
      <c r="B41">
        <v>0.74687807247404114</v>
      </c>
      <c r="C41" s="12">
        <f t="shared" si="1"/>
        <v>13.838158625143468</v>
      </c>
    </row>
    <row r="42" spans="1:3" hidden="1" x14ac:dyDescent="0.25">
      <c r="A42" s="13">
        <f t="shared" ca="1" si="0"/>
        <v>0.99911967694856085</v>
      </c>
      <c r="B42">
        <v>0.98105833225802008</v>
      </c>
      <c r="C42" s="12">
        <f t="shared" si="1"/>
        <v>18.314399169050695</v>
      </c>
    </row>
    <row r="43" spans="1:3" hidden="1" x14ac:dyDescent="0.25">
      <c r="A43" s="13">
        <f t="shared" ca="1" si="0"/>
        <v>0.34531359503554859</v>
      </c>
      <c r="B43">
        <v>0.96517425353076636</v>
      </c>
      <c r="C43" s="12">
        <f t="shared" si="1"/>
        <v>17.714423055247309</v>
      </c>
    </row>
    <row r="44" spans="1:3" hidden="1" x14ac:dyDescent="0.25">
      <c r="A44" s="13">
        <f t="shared" ca="1" si="0"/>
        <v>0.26265212933789284</v>
      </c>
      <c r="B44">
        <v>0.9327539417807994</v>
      </c>
      <c r="C44" s="12">
        <f t="shared" si="1"/>
        <v>16.824010589929479</v>
      </c>
    </row>
    <row r="45" spans="1:3" hidden="1" x14ac:dyDescent="0.25">
      <c r="A45" s="13">
        <f t="shared" ca="1" si="0"/>
        <v>0.87887607424415726</v>
      </c>
      <c r="B45">
        <v>0.405841486661073</v>
      </c>
      <c r="C45" s="12">
        <f t="shared" si="1"/>
        <v>10.559460979327554</v>
      </c>
    </row>
    <row r="46" spans="1:3" hidden="1" x14ac:dyDescent="0.25">
      <c r="A46" s="13">
        <f t="shared" ca="1" si="0"/>
        <v>0.33941302377416638</v>
      </c>
      <c r="B46">
        <v>0.3432379553907583</v>
      </c>
      <c r="C46" s="12">
        <f t="shared" si="1"/>
        <v>10.074562644830896</v>
      </c>
    </row>
    <row r="47" spans="1:3" hidden="1" x14ac:dyDescent="0.25">
      <c r="A47" s="13">
        <f t="shared" ca="1" si="0"/>
        <v>0.22473528639083873</v>
      </c>
      <c r="B47">
        <v>3.3880383649974366E-2</v>
      </c>
      <c r="C47" s="12">
        <f t="shared" si="1"/>
        <v>6.594060467406452</v>
      </c>
    </row>
    <row r="48" spans="1:3" hidden="1" x14ac:dyDescent="0.25">
      <c r="A48" s="13">
        <f t="shared" ca="1" si="0"/>
        <v>0.86147632462720358</v>
      </c>
      <c r="B48">
        <v>0.39623790782001023</v>
      </c>
      <c r="C48" s="12">
        <f t="shared" si="1"/>
        <v>10.483471545411192</v>
      </c>
    </row>
    <row r="49" spans="1:3" hidden="1" x14ac:dyDescent="0.25">
      <c r="A49" s="13">
        <f t="shared" ca="1" si="0"/>
        <v>0.11222720049613677</v>
      </c>
      <c r="B49">
        <v>0.49761516653499982</v>
      </c>
      <c r="C49" s="12">
        <f t="shared" si="1"/>
        <v>11.319117267250409</v>
      </c>
    </row>
    <row r="50" spans="1:3" hidden="1" x14ac:dyDescent="0.25">
      <c r="A50" s="13">
        <f t="shared" ca="1" si="0"/>
        <v>0.91592871006816468</v>
      </c>
      <c r="B50">
        <v>2.0074329178910721E-2</v>
      </c>
      <c r="C50" s="12">
        <f t="shared" si="1"/>
        <v>6.2270186177961211</v>
      </c>
    </row>
    <row r="51" spans="1:3" hidden="1" x14ac:dyDescent="0.25">
      <c r="A51" s="13">
        <f t="shared" ca="1" si="0"/>
        <v>0.12456590511141608</v>
      </c>
      <c r="B51">
        <v>0.5567583674592107</v>
      </c>
      <c r="C51" s="12">
        <f t="shared" si="1"/>
        <v>11.846090208917051</v>
      </c>
    </row>
    <row r="52" spans="1:3" hidden="1" x14ac:dyDescent="0.25">
      <c r="A52" s="13">
        <f t="shared" ca="1" si="0"/>
        <v>8.9716691695152395E-2</v>
      </c>
      <c r="B52">
        <v>0.43886484395432357</v>
      </c>
      <c r="C52" s="12">
        <f t="shared" si="1"/>
        <v>10.825564136860978</v>
      </c>
    </row>
    <row r="53" spans="1:3" hidden="1" x14ac:dyDescent="0.25">
      <c r="A53" s="13">
        <f t="shared" ca="1" si="0"/>
        <v>5.2466388220241855E-2</v>
      </c>
      <c r="B53">
        <v>0.62246927162640753</v>
      </c>
      <c r="C53" s="12">
        <f t="shared" si="1"/>
        <v>12.474735270036085</v>
      </c>
    </row>
    <row r="54" spans="1:3" hidden="1" x14ac:dyDescent="0.25">
      <c r="A54" s="13">
        <f t="shared" ca="1" si="0"/>
        <v>0.19879101374041774</v>
      </c>
      <c r="B54">
        <v>8.6758832527898511E-2</v>
      </c>
      <c r="C54" s="12">
        <f t="shared" si="1"/>
        <v>7.5508650375102935</v>
      </c>
    </row>
    <row r="55" spans="1:3" hidden="1" x14ac:dyDescent="0.25">
      <c r="A55" s="13">
        <f t="shared" ca="1" si="0"/>
        <v>0.2923441421754277</v>
      </c>
      <c r="B55">
        <v>0.68980442806913922</v>
      </c>
      <c r="C55" s="12">
        <f t="shared" si="1"/>
        <v>13.178758486197024</v>
      </c>
    </row>
    <row r="56" spans="1:3" hidden="1" x14ac:dyDescent="0.25">
      <c r="A56" s="13">
        <f t="shared" ca="1" si="0"/>
        <v>0.3130033240728638</v>
      </c>
      <c r="B56">
        <v>0.88933610929534834</v>
      </c>
      <c r="C56" s="12">
        <f t="shared" si="1"/>
        <v>15.925741342808763</v>
      </c>
    </row>
    <row r="57" spans="1:3" hidden="1" x14ac:dyDescent="0.25">
      <c r="A57" s="13">
        <f t="shared" ca="1" si="0"/>
        <v>0.54283757040269498</v>
      </c>
      <c r="B57">
        <v>0.20722157182393097</v>
      </c>
      <c r="C57" s="12">
        <f t="shared" si="1"/>
        <v>8.9422858707601129</v>
      </c>
    </row>
    <row r="58" spans="1:3" hidden="1" x14ac:dyDescent="0.25">
      <c r="A58" s="13">
        <f t="shared" ca="1" si="0"/>
        <v>0.98995266780140223</v>
      </c>
      <c r="B58">
        <v>0.80257354819246529</v>
      </c>
      <c r="C58" s="12">
        <f t="shared" si="1"/>
        <v>14.558128284208621</v>
      </c>
    </row>
    <row r="59" spans="1:3" hidden="1" x14ac:dyDescent="0.25">
      <c r="A59" s="13">
        <f t="shared" ca="1" si="0"/>
        <v>0.75413548760911742</v>
      </c>
      <c r="B59">
        <v>0.78174542392579482</v>
      </c>
      <c r="C59" s="12">
        <f t="shared" si="1"/>
        <v>14.278270680018952</v>
      </c>
    </row>
    <row r="60" spans="1:3" hidden="1" x14ac:dyDescent="0.25">
      <c r="A60" s="13">
        <f t="shared" ca="1" si="0"/>
        <v>0.17955601316879177</v>
      </c>
      <c r="B60">
        <v>0.71194575580703834</v>
      </c>
      <c r="C60" s="12">
        <f t="shared" si="1"/>
        <v>13.4267103647455</v>
      </c>
    </row>
    <row r="61" spans="1:3" hidden="1" x14ac:dyDescent="0.25">
      <c r="A61" s="13">
        <f t="shared" ca="1" si="0"/>
        <v>0.12891992072996783</v>
      </c>
      <c r="B61">
        <v>0.92891850376053409</v>
      </c>
      <c r="C61" s="12">
        <f t="shared" si="1"/>
        <v>16.734693822025278</v>
      </c>
    </row>
    <row r="62" spans="1:3" hidden="1" x14ac:dyDescent="0.25">
      <c r="A62" s="13">
        <f t="shared" ca="1" si="0"/>
        <v>0.90282084897124515</v>
      </c>
      <c r="B62">
        <v>2.2640723559252063E-2</v>
      </c>
      <c r="C62" s="12">
        <f t="shared" si="1"/>
        <v>6.3030941128498377</v>
      </c>
    </row>
    <row r="63" spans="1:3" hidden="1" x14ac:dyDescent="0.25">
      <c r="A63" s="13">
        <f t="shared" ca="1" si="0"/>
        <v>0.41515109988264398</v>
      </c>
      <c r="B63">
        <v>0.34160511459875165</v>
      </c>
      <c r="C63" s="12">
        <f t="shared" si="1"/>
        <v>10.06223200058548</v>
      </c>
    </row>
    <row r="64" spans="1:3" hidden="1" x14ac:dyDescent="0.25">
      <c r="A64" s="13">
        <f t="shared" ca="1" si="0"/>
        <v>0.86202821910034078</v>
      </c>
      <c r="B64">
        <v>0.15590221342122612</v>
      </c>
      <c r="C64" s="12">
        <f t="shared" si="1"/>
        <v>8.4194540509549114</v>
      </c>
    </row>
    <row r="65" spans="1:3" hidden="1" x14ac:dyDescent="0.25">
      <c r="A65" s="13">
        <f t="shared" ca="1" si="0"/>
        <v>0.48722086394541231</v>
      </c>
      <c r="B65">
        <v>0.31424434198413498</v>
      </c>
      <c r="C65" s="12">
        <f t="shared" si="1"/>
        <v>9.8547219950075551</v>
      </c>
    </row>
    <row r="66" spans="1:3" hidden="1" x14ac:dyDescent="0.25">
      <c r="A66" s="13">
        <f t="shared" ca="1" si="0"/>
        <v>0.75348146805900129</v>
      </c>
      <c r="B66">
        <v>0.82745824599203976</v>
      </c>
      <c r="C66" s="12">
        <f t="shared" si="1"/>
        <v>14.912636920644051</v>
      </c>
    </row>
    <row r="67" spans="1:3" hidden="1" x14ac:dyDescent="0.25">
      <c r="A67" s="13">
        <f t="shared" ca="1" si="0"/>
        <v>0.31764140401330176</v>
      </c>
      <c r="B67">
        <v>0.58469661108571747</v>
      </c>
      <c r="C67" s="12">
        <f t="shared" si="1"/>
        <v>12.107249634180594</v>
      </c>
    </row>
    <row r="68" spans="1:3" hidden="1" x14ac:dyDescent="0.25">
      <c r="A68" s="13">
        <f t="shared" ca="1" si="0"/>
        <v>1.2548554865033146E-2</v>
      </c>
      <c r="B68">
        <v>0.88150269891949873</v>
      </c>
      <c r="C68" s="12">
        <f t="shared" si="1"/>
        <v>15.784007215130085</v>
      </c>
    </row>
    <row r="69" spans="1:3" hidden="1" x14ac:dyDescent="0.25">
      <c r="A69" s="13">
        <f t="shared" ca="1" si="0"/>
        <v>4.8095914767208425E-2</v>
      </c>
      <c r="B69">
        <v>0.19487001327894005</v>
      </c>
      <c r="C69" s="12">
        <f t="shared" si="1"/>
        <v>8.8229897980403376</v>
      </c>
    </row>
    <row r="70" spans="1:3" hidden="1" x14ac:dyDescent="0.25">
      <c r="A70" s="13">
        <f t="shared" ca="1" si="0"/>
        <v>0.34661333516956372</v>
      </c>
      <c r="B70">
        <v>0.63124784282590518</v>
      </c>
      <c r="C70" s="12">
        <f t="shared" si="1"/>
        <v>12.562740855925872</v>
      </c>
    </row>
    <row r="71" spans="1:3" hidden="1" x14ac:dyDescent="0.25">
      <c r="A71" s="13">
        <f t="shared" ca="1" si="0"/>
        <v>0.8032861047256753</v>
      </c>
      <c r="B71">
        <v>2.3279493642649696E-2</v>
      </c>
      <c r="C71" s="12">
        <f t="shared" si="1"/>
        <v>6.3213485623402814</v>
      </c>
    </row>
    <row r="72" spans="1:3" hidden="1" x14ac:dyDescent="0.25">
      <c r="A72" s="13">
        <f t="shared" ref="A72:A135" ca="1" si="2">RAND()</f>
        <v>0.789061726594672</v>
      </c>
      <c r="B72">
        <v>1.5694584518421095E-2</v>
      </c>
      <c r="C72" s="12">
        <f t="shared" ref="C72:C135" si="3">IF(B72&lt;=$C$4,$C$1+SQRT($C$5*B72),$C$2-SQRT($C$6*(1-B72)))</f>
        <v>6.0849395554046239</v>
      </c>
    </row>
    <row r="73" spans="1:3" hidden="1" x14ac:dyDescent="0.25">
      <c r="A73" s="13">
        <f t="shared" ca="1" si="2"/>
        <v>0.96335704258592658</v>
      </c>
      <c r="B73">
        <v>0.92969302803627563</v>
      </c>
      <c r="C73" s="12">
        <f t="shared" si="3"/>
        <v>16.752532402847002</v>
      </c>
    </row>
    <row r="74" spans="1:3" hidden="1" x14ac:dyDescent="0.25">
      <c r="A74" s="13">
        <f t="shared" ca="1" si="2"/>
        <v>0.86256893133909518</v>
      </c>
      <c r="B74">
        <v>0.24301812211674001</v>
      </c>
      <c r="C74" s="12">
        <f t="shared" si="3"/>
        <v>9.2692340248287515</v>
      </c>
    </row>
    <row r="75" spans="1:3" hidden="1" x14ac:dyDescent="0.25">
      <c r="A75" s="13">
        <f t="shared" ca="1" si="2"/>
        <v>0.54188015018010627</v>
      </c>
      <c r="B75">
        <v>0.92480098424057877</v>
      </c>
      <c r="C75" s="12">
        <f t="shared" si="3"/>
        <v>16.641450854325161</v>
      </c>
    </row>
    <row r="76" spans="1:3" hidden="1" x14ac:dyDescent="0.25">
      <c r="A76" s="13">
        <f t="shared" ca="1" si="2"/>
        <v>0.3459736987724108</v>
      </c>
      <c r="B76">
        <v>0.56841316576342549</v>
      </c>
      <c r="C76" s="12">
        <f t="shared" si="3"/>
        <v>11.954005646566349</v>
      </c>
    </row>
    <row r="77" spans="1:3" hidden="1" x14ac:dyDescent="0.25">
      <c r="A77" s="13">
        <f t="shared" ca="1" si="2"/>
        <v>0.50872672522564988</v>
      </c>
      <c r="B77">
        <v>0.48790333383717366</v>
      </c>
      <c r="C77" s="12">
        <f t="shared" si="3"/>
        <v>11.235611833994117</v>
      </c>
    </row>
    <row r="78" spans="1:3" hidden="1" x14ac:dyDescent="0.25">
      <c r="A78" s="13">
        <f t="shared" ca="1" si="2"/>
        <v>0.56606420722745998</v>
      </c>
      <c r="B78">
        <v>0.87308421232893263</v>
      </c>
      <c r="C78" s="12">
        <f t="shared" si="3"/>
        <v>15.636816741109755</v>
      </c>
    </row>
    <row r="79" spans="1:3" hidden="1" x14ac:dyDescent="0.25">
      <c r="A79" s="13">
        <f t="shared" ca="1" si="2"/>
        <v>0.30902638037902186</v>
      </c>
      <c r="B79">
        <v>0.12679416916916064</v>
      </c>
      <c r="C79" s="12">
        <f t="shared" si="3"/>
        <v>8.0837578840899695</v>
      </c>
    </row>
    <row r="80" spans="1:3" hidden="1" x14ac:dyDescent="0.25">
      <c r="A80" s="13">
        <f t="shared" ca="1" si="2"/>
        <v>0.73457919754590983</v>
      </c>
      <c r="B80">
        <v>0.48851689956513722</v>
      </c>
      <c r="C80" s="12">
        <f t="shared" si="3"/>
        <v>11.240863908739092</v>
      </c>
    </row>
    <row r="81" spans="1:3" hidden="1" x14ac:dyDescent="0.25">
      <c r="A81" s="13">
        <f t="shared" ca="1" si="2"/>
        <v>0.3518866637377247</v>
      </c>
      <c r="B81">
        <v>6.4686503943868212E-3</v>
      </c>
      <c r="C81" s="12">
        <f t="shared" si="3"/>
        <v>5.6965262231811602</v>
      </c>
    </row>
    <row r="82" spans="1:3" hidden="1" x14ac:dyDescent="0.25">
      <c r="A82" s="13">
        <f t="shared" ca="1" si="2"/>
        <v>1.6285371058822329E-2</v>
      </c>
      <c r="B82">
        <v>0.29385536003260326</v>
      </c>
      <c r="C82" s="12">
        <f t="shared" si="3"/>
        <v>9.6945875220774447</v>
      </c>
    </row>
    <row r="83" spans="1:3" hidden="1" x14ac:dyDescent="0.25">
      <c r="A83" s="13">
        <f t="shared" ca="1" si="2"/>
        <v>0.30941214228205138</v>
      </c>
      <c r="B83">
        <v>0.65834811742246846</v>
      </c>
      <c r="C83" s="12">
        <f t="shared" si="3"/>
        <v>12.841244354873556</v>
      </c>
    </row>
    <row r="84" spans="1:3" hidden="1" x14ac:dyDescent="0.25">
      <c r="A84" s="13">
        <f t="shared" ca="1" si="2"/>
        <v>0.40965495668904861</v>
      </c>
      <c r="B84">
        <v>9.729185671177154E-2</v>
      </c>
      <c r="C84" s="12">
        <f t="shared" si="3"/>
        <v>7.701275486392098</v>
      </c>
    </row>
    <row r="85" spans="1:3" hidden="1" x14ac:dyDescent="0.25">
      <c r="A85" s="13">
        <f t="shared" ca="1" si="2"/>
        <v>0.58345085131889818</v>
      </c>
      <c r="B85">
        <v>0.89363298199963892</v>
      </c>
      <c r="C85" s="12">
        <f t="shared" si="3"/>
        <v>16.005622363865157</v>
      </c>
    </row>
    <row r="86" spans="1:3" hidden="1" x14ac:dyDescent="0.25">
      <c r="A86" s="13">
        <f t="shared" ca="1" si="2"/>
        <v>4.0195410690349265E-2</v>
      </c>
      <c r="B86">
        <v>0.48352782853752974</v>
      </c>
      <c r="C86" s="12">
        <f t="shared" si="3"/>
        <v>11.198248712933855</v>
      </c>
    </row>
    <row r="87" spans="1:3" hidden="1" x14ac:dyDescent="0.25">
      <c r="A87" s="13">
        <f t="shared" ca="1" si="2"/>
        <v>0.64501754154726942</v>
      </c>
      <c r="B87">
        <v>0.76088665143502621</v>
      </c>
      <c r="C87" s="12">
        <f t="shared" si="3"/>
        <v>14.011093398228182</v>
      </c>
    </row>
    <row r="88" spans="1:3" hidden="1" x14ac:dyDescent="0.25">
      <c r="A88" s="13">
        <f t="shared" ca="1" si="2"/>
        <v>4.6683207896479062E-2</v>
      </c>
      <c r="B88">
        <v>0.78428096379623036</v>
      </c>
      <c r="C88" s="12">
        <f t="shared" si="3"/>
        <v>14.311603439407072</v>
      </c>
    </row>
    <row r="89" spans="1:3" hidden="1" x14ac:dyDescent="0.25">
      <c r="A89" s="13">
        <f t="shared" ca="1" si="2"/>
        <v>0.87945459785436975</v>
      </c>
      <c r="B89">
        <v>0.67431256160162922</v>
      </c>
      <c r="C89" s="12">
        <f t="shared" si="3"/>
        <v>13.010499605854822</v>
      </c>
    </row>
    <row r="90" spans="1:3" hidden="1" x14ac:dyDescent="0.25">
      <c r="A90" s="13">
        <f t="shared" ca="1" si="2"/>
        <v>0.50613185093760094</v>
      </c>
      <c r="B90">
        <v>0.75218328897769215</v>
      </c>
      <c r="C90" s="12">
        <f t="shared" si="3"/>
        <v>13.903073999682611</v>
      </c>
    </row>
    <row r="91" spans="1:3" hidden="1" x14ac:dyDescent="0.25">
      <c r="A91" s="13">
        <f t="shared" ca="1" si="2"/>
        <v>0.6486258134625682</v>
      </c>
      <c r="B91">
        <v>0.81416018038687554</v>
      </c>
      <c r="C91" s="12">
        <f t="shared" si="3"/>
        <v>14.72022984004335</v>
      </c>
    </row>
    <row r="92" spans="1:3" hidden="1" x14ac:dyDescent="0.25">
      <c r="A92" s="13">
        <f t="shared" ca="1" si="2"/>
        <v>0.74675020733705311</v>
      </c>
      <c r="B92">
        <v>5.3836704323469875E-2</v>
      </c>
      <c r="C92" s="12">
        <f t="shared" si="3"/>
        <v>7.0094160406098691</v>
      </c>
    </row>
    <row r="93" spans="1:3" hidden="1" x14ac:dyDescent="0.25">
      <c r="A93" s="13">
        <f t="shared" ca="1" si="2"/>
        <v>0.44836056199457464</v>
      </c>
      <c r="B93">
        <v>0.7991801728216712</v>
      </c>
      <c r="C93" s="12">
        <f t="shared" si="3"/>
        <v>14.511559959628846</v>
      </c>
    </row>
    <row r="94" spans="1:3" hidden="1" x14ac:dyDescent="0.25">
      <c r="A94" s="13">
        <f t="shared" ca="1" si="2"/>
        <v>0.18976631342830086</v>
      </c>
      <c r="B94">
        <v>0.49752058872126137</v>
      </c>
      <c r="C94" s="12">
        <f t="shared" si="3"/>
        <v>11.318300184191417</v>
      </c>
    </row>
    <row r="95" spans="1:3" hidden="1" x14ac:dyDescent="0.25">
      <c r="A95" s="13">
        <f t="shared" ca="1" si="2"/>
        <v>0.31921583838168321</v>
      </c>
      <c r="B95">
        <v>0.25609624728619285</v>
      </c>
      <c r="C95" s="12">
        <f t="shared" si="3"/>
        <v>9.3826040827873634</v>
      </c>
    </row>
    <row r="96" spans="1:3" hidden="1" x14ac:dyDescent="0.25">
      <c r="A96" s="13">
        <f t="shared" ca="1" si="2"/>
        <v>1.6213012643124691E-2</v>
      </c>
      <c r="B96">
        <v>0.47422003703046112</v>
      </c>
      <c r="C96" s="12">
        <f t="shared" si="3"/>
        <v>11.119290881611377</v>
      </c>
    </row>
    <row r="97" spans="1:3" hidden="1" x14ac:dyDescent="0.25">
      <c r="A97" s="13">
        <f t="shared" ca="1" si="2"/>
        <v>7.7746036960045783E-2</v>
      </c>
      <c r="B97">
        <v>0.6885518198015449</v>
      </c>
      <c r="C97" s="12">
        <f t="shared" si="3"/>
        <v>13.164999851516587</v>
      </c>
    </row>
    <row r="98" spans="1:3" hidden="1" x14ac:dyDescent="0.25">
      <c r="A98" s="13">
        <f t="shared" ca="1" si="2"/>
        <v>0.83050984593613675</v>
      </c>
      <c r="B98">
        <v>0.6347222123737023</v>
      </c>
      <c r="C98" s="12">
        <f t="shared" si="3"/>
        <v>12.597860569811951</v>
      </c>
    </row>
    <row r="99" spans="1:3" hidden="1" x14ac:dyDescent="0.25">
      <c r="A99" s="13">
        <f t="shared" ca="1" si="2"/>
        <v>0.5372646967806316</v>
      </c>
      <c r="B99">
        <v>0.57514543591233291</v>
      </c>
      <c r="C99" s="12">
        <f t="shared" si="3"/>
        <v>12.017006538074201</v>
      </c>
    </row>
    <row r="100" spans="1:3" hidden="1" x14ac:dyDescent="0.25">
      <c r="A100" s="13">
        <f t="shared" ca="1" si="2"/>
        <v>0.97070048816559251</v>
      </c>
      <c r="B100">
        <v>0.68479832536503271</v>
      </c>
      <c r="C100" s="12">
        <f t="shared" si="3"/>
        <v>13.123936358988153</v>
      </c>
    </row>
    <row r="101" spans="1:3" hidden="1" x14ac:dyDescent="0.25">
      <c r="A101" s="13">
        <f t="shared" ca="1" si="2"/>
        <v>0.63655369718372457</v>
      </c>
      <c r="B101">
        <v>0.43874817960226886</v>
      </c>
      <c r="C101" s="12">
        <f t="shared" si="3"/>
        <v>10.824610468232988</v>
      </c>
    </row>
    <row r="102" spans="1:3" hidden="1" x14ac:dyDescent="0.25">
      <c r="A102" s="13">
        <f t="shared" ca="1" si="2"/>
        <v>0.6202450566070361</v>
      </c>
      <c r="B102">
        <v>0.38775235605722214</v>
      </c>
      <c r="C102" s="12">
        <f t="shared" si="3"/>
        <v>10.416830034304063</v>
      </c>
    </row>
    <row r="103" spans="1:3" hidden="1" x14ac:dyDescent="0.25">
      <c r="A103" s="13">
        <f t="shared" ca="1" si="2"/>
        <v>0.93414795578801268</v>
      </c>
      <c r="B103">
        <v>0.78310938497754423</v>
      </c>
      <c r="C103" s="12">
        <f t="shared" si="3"/>
        <v>14.296177399903783</v>
      </c>
    </row>
    <row r="104" spans="1:3" hidden="1" x14ac:dyDescent="0.25">
      <c r="A104" s="13">
        <f t="shared" ca="1" si="2"/>
        <v>0.34391851009280383</v>
      </c>
      <c r="B104">
        <v>0.32880936221774337</v>
      </c>
      <c r="C104" s="12">
        <f t="shared" si="3"/>
        <v>9.9659543057030593</v>
      </c>
    </row>
    <row r="105" spans="1:3" hidden="1" x14ac:dyDescent="0.25">
      <c r="A105" s="13">
        <f t="shared" ca="1" si="2"/>
        <v>0.82169430606236926</v>
      </c>
      <c r="B105">
        <v>0.77345310861851546</v>
      </c>
      <c r="C105" s="12">
        <f t="shared" si="3"/>
        <v>14.170588905624971</v>
      </c>
    </row>
    <row r="106" spans="1:3" hidden="1" x14ac:dyDescent="0.25">
      <c r="A106" s="13">
        <f t="shared" ca="1" si="2"/>
        <v>5.3680258691669924E-2</v>
      </c>
      <c r="B106">
        <v>0.7645499357660932</v>
      </c>
      <c r="C106" s="12">
        <f t="shared" si="3"/>
        <v>14.057146339082038</v>
      </c>
    </row>
    <row r="107" spans="1:3" hidden="1" x14ac:dyDescent="0.25">
      <c r="A107" s="13">
        <f t="shared" ca="1" si="2"/>
        <v>5.176956692323742E-2</v>
      </c>
      <c r="B107">
        <v>0.29963655138096745</v>
      </c>
      <c r="C107" s="12">
        <f t="shared" si="3"/>
        <v>9.7405423058519958</v>
      </c>
    </row>
    <row r="108" spans="1:3" hidden="1" x14ac:dyDescent="0.25">
      <c r="A108" s="13">
        <f t="shared" ca="1" si="2"/>
        <v>0.27995409878281163</v>
      </c>
      <c r="B108">
        <v>0.33080998675834172</v>
      </c>
      <c r="C108" s="12">
        <f t="shared" si="3"/>
        <v>9.9810389485403164</v>
      </c>
    </row>
    <row r="109" spans="1:3" hidden="1" x14ac:dyDescent="0.25">
      <c r="A109" s="13">
        <f t="shared" ca="1" si="2"/>
        <v>0.17519099882063449</v>
      </c>
      <c r="B109">
        <v>0.54168776089922377</v>
      </c>
      <c r="C109" s="12">
        <f t="shared" si="3"/>
        <v>11.708628830819571</v>
      </c>
    </row>
    <row r="110" spans="1:3" hidden="1" x14ac:dyDescent="0.25">
      <c r="A110" s="13">
        <f t="shared" ca="1" si="2"/>
        <v>0.3841981403563145</v>
      </c>
      <c r="B110">
        <v>0.29762757705725718</v>
      </c>
      <c r="C110" s="12">
        <f t="shared" si="3"/>
        <v>9.7246236124472709</v>
      </c>
    </row>
    <row r="111" spans="1:3" hidden="1" x14ac:dyDescent="0.25">
      <c r="A111" s="13">
        <f t="shared" ca="1" si="2"/>
        <v>0.8003041781777035</v>
      </c>
      <c r="B111">
        <v>0.78298000050424199</v>
      </c>
      <c r="C111" s="12">
        <f t="shared" si="3"/>
        <v>14.294476367206626</v>
      </c>
    </row>
    <row r="112" spans="1:3" hidden="1" x14ac:dyDescent="0.25">
      <c r="A112" s="13">
        <f t="shared" ca="1" si="2"/>
        <v>0.46703534705033722</v>
      </c>
      <c r="B112">
        <v>0.64311516395029278</v>
      </c>
      <c r="C112" s="12">
        <f t="shared" si="3"/>
        <v>12.683393860029359</v>
      </c>
    </row>
    <row r="113" spans="1:3" hidden="1" x14ac:dyDescent="0.25">
      <c r="A113" s="13">
        <f t="shared" ca="1" si="2"/>
        <v>0.80776028486532303</v>
      </c>
      <c r="B113">
        <v>0.61111352186402979</v>
      </c>
      <c r="C113" s="12">
        <f t="shared" si="3"/>
        <v>12.362397514900664</v>
      </c>
    </row>
    <row r="114" spans="1:3" hidden="1" x14ac:dyDescent="0.25">
      <c r="A114" s="13">
        <f t="shared" ca="1" si="2"/>
        <v>0.87151745244921164</v>
      </c>
      <c r="B114">
        <v>0.38903098771255618</v>
      </c>
      <c r="C114" s="12">
        <f t="shared" si="3"/>
        <v>10.426842117508112</v>
      </c>
    </row>
    <row r="115" spans="1:3" hidden="1" x14ac:dyDescent="0.25">
      <c r="A115" s="13">
        <f t="shared" ca="1" si="2"/>
        <v>0.77957464324908232</v>
      </c>
      <c r="B115">
        <v>0.62049152930181628</v>
      </c>
      <c r="C115" s="12">
        <f t="shared" si="3"/>
        <v>12.455049993225431</v>
      </c>
    </row>
    <row r="116" spans="1:3" hidden="1" x14ac:dyDescent="0.25">
      <c r="A116" s="13">
        <f t="shared" ca="1" si="2"/>
        <v>0.91323815478085235</v>
      </c>
      <c r="B116">
        <v>0.80858731644551518</v>
      </c>
      <c r="C116" s="12">
        <f t="shared" si="3"/>
        <v>14.641651137414369</v>
      </c>
    </row>
    <row r="117" spans="1:3" hidden="1" x14ac:dyDescent="0.25">
      <c r="A117" s="13">
        <f t="shared" ca="1" si="2"/>
        <v>0.62865615008015008</v>
      </c>
      <c r="B117">
        <v>0.20302534363026759</v>
      </c>
      <c r="C117" s="12">
        <f t="shared" si="3"/>
        <v>8.902166164102967</v>
      </c>
    </row>
    <row r="118" spans="1:3" hidden="1" x14ac:dyDescent="0.25">
      <c r="A118" s="13">
        <f t="shared" ca="1" si="2"/>
        <v>0.13091646258355905</v>
      </c>
      <c r="B118">
        <v>0.83044373049871245</v>
      </c>
      <c r="C118" s="12">
        <f t="shared" si="3"/>
        <v>14.956842216904857</v>
      </c>
    </row>
    <row r="119" spans="1:3" hidden="1" x14ac:dyDescent="0.25">
      <c r="A119" s="13">
        <f t="shared" ca="1" si="2"/>
        <v>0.56300578471434448</v>
      </c>
      <c r="B119">
        <v>0.65609704416673209</v>
      </c>
      <c r="C119" s="12">
        <f t="shared" si="3"/>
        <v>12.817699297927565</v>
      </c>
    </row>
    <row r="120" spans="1:3" hidden="1" x14ac:dyDescent="0.25">
      <c r="A120" s="13">
        <f t="shared" ca="1" si="2"/>
        <v>0.98947181837384313</v>
      </c>
      <c r="B120">
        <v>0.90001590935121079</v>
      </c>
      <c r="C120" s="12">
        <f t="shared" si="3"/>
        <v>16.12732474930851</v>
      </c>
    </row>
    <row r="121" spans="1:3" hidden="1" x14ac:dyDescent="0.25">
      <c r="A121" s="13">
        <f t="shared" ca="1" si="2"/>
        <v>0.51253922976314226</v>
      </c>
      <c r="B121">
        <v>0.71845786988632121</v>
      </c>
      <c r="C121" s="12">
        <f t="shared" si="3"/>
        <v>13.501437119096884</v>
      </c>
    </row>
    <row r="122" spans="1:3" hidden="1" x14ac:dyDescent="0.25">
      <c r="A122" s="13">
        <f t="shared" ca="1" si="2"/>
        <v>8.4006725466440391E-2</v>
      </c>
      <c r="B122">
        <v>0.3504492742693911</v>
      </c>
      <c r="C122" s="12">
        <f t="shared" si="3"/>
        <v>10.1292042438519</v>
      </c>
    </row>
    <row r="123" spans="1:3" hidden="1" x14ac:dyDescent="0.25">
      <c r="A123" s="13">
        <f t="shared" ca="1" si="2"/>
        <v>0.11887078399706597</v>
      </c>
      <c r="B123">
        <v>0.89993323237291722</v>
      </c>
      <c r="C123" s="12">
        <f t="shared" si="3"/>
        <v>16.125723919999711</v>
      </c>
    </row>
    <row r="124" spans="1:3" hidden="1" x14ac:dyDescent="0.25">
      <c r="A124" s="13">
        <f t="shared" ca="1" si="2"/>
        <v>0.81572522247162826</v>
      </c>
      <c r="B124">
        <v>0.8127392025331408</v>
      </c>
      <c r="C124" s="12">
        <f t="shared" si="3"/>
        <v>14.700083055365031</v>
      </c>
    </row>
    <row r="125" spans="1:3" hidden="1" x14ac:dyDescent="0.25">
      <c r="A125" s="13">
        <f t="shared" ca="1" si="2"/>
        <v>0.77674950280800992</v>
      </c>
      <c r="B125">
        <v>0.26127097382433273</v>
      </c>
      <c r="C125" s="12">
        <f t="shared" si="3"/>
        <v>9.4266604835727978</v>
      </c>
    </row>
    <row r="126" spans="1:3" hidden="1" x14ac:dyDescent="0.25">
      <c r="A126" s="13">
        <f t="shared" ca="1" si="2"/>
        <v>0.5970731616257664</v>
      </c>
      <c r="B126">
        <v>0.53092954713930152</v>
      </c>
      <c r="C126" s="12">
        <f t="shared" si="3"/>
        <v>11.611879356548048</v>
      </c>
    </row>
    <row r="127" spans="1:3" hidden="1" x14ac:dyDescent="0.25">
      <c r="A127" s="13">
        <f t="shared" ca="1" si="2"/>
        <v>0.63680438671957373</v>
      </c>
      <c r="B127">
        <v>0.66889370559369621</v>
      </c>
      <c r="C127" s="12">
        <f t="shared" si="3"/>
        <v>12.952593089586387</v>
      </c>
    </row>
    <row r="128" spans="1:3" hidden="1" x14ac:dyDescent="0.25">
      <c r="A128" s="13">
        <f t="shared" ca="1" si="2"/>
        <v>0.47309567729476165</v>
      </c>
      <c r="B128">
        <v>0.81959912542623015</v>
      </c>
      <c r="C128" s="12">
        <f t="shared" si="3"/>
        <v>14.798064669176915</v>
      </c>
    </row>
    <row r="129" spans="1:3" hidden="1" x14ac:dyDescent="0.25">
      <c r="A129" s="13">
        <f t="shared" ca="1" si="2"/>
        <v>1.1486984447133031E-2</v>
      </c>
      <c r="B129">
        <v>0.26679290996993354</v>
      </c>
      <c r="C129" s="12">
        <f t="shared" si="3"/>
        <v>9.4731944120220177</v>
      </c>
    </row>
    <row r="130" spans="1:3" hidden="1" x14ac:dyDescent="0.25">
      <c r="A130" s="13">
        <f t="shared" ca="1" si="2"/>
        <v>0.50740406047440645</v>
      </c>
      <c r="B130">
        <v>0.92338448783656346</v>
      </c>
      <c r="C130" s="12">
        <f t="shared" si="3"/>
        <v>16.609966545221791</v>
      </c>
    </row>
    <row r="131" spans="1:3" hidden="1" x14ac:dyDescent="0.25">
      <c r="A131" s="13">
        <f t="shared" ca="1" si="2"/>
        <v>0.41592649761490508</v>
      </c>
      <c r="B131">
        <v>0.97354422602938651</v>
      </c>
      <c r="C131" s="12">
        <f t="shared" si="3"/>
        <v>18.007924174236326</v>
      </c>
    </row>
    <row r="132" spans="1:3" hidden="1" x14ac:dyDescent="0.25">
      <c r="A132" s="13">
        <f t="shared" ca="1" si="2"/>
        <v>0.68834748119082556</v>
      </c>
      <c r="B132">
        <v>0.20889513148818206</v>
      </c>
      <c r="C132" s="12">
        <f t="shared" si="3"/>
        <v>8.958173172261878</v>
      </c>
    </row>
    <row r="133" spans="1:3" hidden="1" x14ac:dyDescent="0.25">
      <c r="A133" s="13">
        <f t="shared" ca="1" si="2"/>
        <v>0.11491943299091134</v>
      </c>
      <c r="B133">
        <v>0.57538798580840922</v>
      </c>
      <c r="C133" s="12">
        <f t="shared" si="3"/>
        <v>12.019285612882854</v>
      </c>
    </row>
    <row r="134" spans="1:3" hidden="1" x14ac:dyDescent="0.25">
      <c r="A134" s="13">
        <f t="shared" ca="1" si="2"/>
        <v>0.97813581150053852</v>
      </c>
      <c r="B134">
        <v>0.61466182960829019</v>
      </c>
      <c r="C134" s="12">
        <f t="shared" si="3"/>
        <v>12.397321159041606</v>
      </c>
    </row>
    <row r="135" spans="1:3" hidden="1" x14ac:dyDescent="0.25">
      <c r="A135" s="13">
        <f t="shared" ca="1" si="2"/>
        <v>0.51576314971698478</v>
      </c>
      <c r="B135">
        <v>0.87339874721797861</v>
      </c>
      <c r="C135" s="12">
        <f t="shared" si="3"/>
        <v>15.642226724885379</v>
      </c>
    </row>
    <row r="136" spans="1:3" hidden="1" x14ac:dyDescent="0.25">
      <c r="A136" s="13">
        <f t="shared" ref="A136:A199" ca="1" si="4">RAND()</f>
        <v>0.61457096930856436</v>
      </c>
      <c r="B136">
        <v>0.83705091187463976</v>
      </c>
      <c r="C136" s="12">
        <f t="shared" ref="C136:C199" si="5">IF(B136&lt;=$C$4,$C$1+SQRT($C$5*B136),$C$2-SQRT($C$6*(1-B136)))</f>
        <v>15.056078154055827</v>
      </c>
    </row>
    <row r="137" spans="1:3" hidden="1" x14ac:dyDescent="0.25">
      <c r="A137" s="13">
        <f t="shared" ca="1" si="4"/>
        <v>0.78484159003987974</v>
      </c>
      <c r="B137">
        <v>0.64003340959529154</v>
      </c>
      <c r="C137" s="12">
        <f t="shared" si="5"/>
        <v>12.651871764816139</v>
      </c>
    </row>
    <row r="138" spans="1:3" hidden="1" x14ac:dyDescent="0.25">
      <c r="A138" s="13">
        <f t="shared" ca="1" si="4"/>
        <v>0.98031723564881157</v>
      </c>
      <c r="B138">
        <v>0.28419430060848905</v>
      </c>
      <c r="C138" s="12">
        <f t="shared" si="5"/>
        <v>9.6167707919753482</v>
      </c>
    </row>
    <row r="139" spans="1:3" hidden="1" x14ac:dyDescent="0.25">
      <c r="A139" s="13">
        <f t="shared" ca="1" si="4"/>
        <v>0.74508136986879459</v>
      </c>
      <c r="B139">
        <v>0.15272588709323709</v>
      </c>
      <c r="C139" s="12">
        <f t="shared" si="5"/>
        <v>8.3844410959555464</v>
      </c>
    </row>
    <row r="140" spans="1:3" hidden="1" x14ac:dyDescent="0.25">
      <c r="A140" s="13">
        <f t="shared" ca="1" si="4"/>
        <v>0.95053029537173361</v>
      </c>
      <c r="B140">
        <v>0.61557695087855013</v>
      </c>
      <c r="C140" s="12">
        <f t="shared" si="5"/>
        <v>12.406354145193662</v>
      </c>
    </row>
    <row r="141" spans="1:3" hidden="1" x14ac:dyDescent="0.25">
      <c r="A141" s="13">
        <f t="shared" ca="1" si="4"/>
        <v>0.31902694159642409</v>
      </c>
      <c r="B141">
        <v>0.97657033240390201</v>
      </c>
      <c r="C141" s="12">
        <f t="shared" si="5"/>
        <v>18.125313322334982</v>
      </c>
    </row>
    <row r="142" spans="1:3" hidden="1" x14ac:dyDescent="0.25">
      <c r="A142" s="13">
        <f t="shared" ca="1" si="4"/>
        <v>0.17793339135071251</v>
      </c>
      <c r="B142">
        <v>0.44536547938933624</v>
      </c>
      <c r="C142" s="12">
        <f t="shared" si="5"/>
        <v>10.878860921376127</v>
      </c>
    </row>
    <row r="143" spans="1:3" hidden="1" x14ac:dyDescent="0.25">
      <c r="A143" s="13">
        <f t="shared" ca="1" si="4"/>
        <v>0.49609167593508707</v>
      </c>
      <c r="B143">
        <v>0.91361713432852987</v>
      </c>
      <c r="C143" s="12">
        <f t="shared" si="5"/>
        <v>16.400356982877259</v>
      </c>
    </row>
    <row r="144" spans="1:3" hidden="1" x14ac:dyDescent="0.25">
      <c r="A144" s="13">
        <f t="shared" ca="1" si="4"/>
        <v>0.76495163449244485</v>
      </c>
      <c r="B144">
        <v>9.3970411034726919E-2</v>
      </c>
      <c r="C144" s="12">
        <f t="shared" si="5"/>
        <v>7.6547656822409991</v>
      </c>
    </row>
    <row r="145" spans="1:3" hidden="1" x14ac:dyDescent="0.25">
      <c r="A145" s="13">
        <f t="shared" ca="1" si="4"/>
        <v>0.99619575459545218</v>
      </c>
      <c r="B145">
        <v>0.17073654811574612</v>
      </c>
      <c r="C145" s="12">
        <f t="shared" si="5"/>
        <v>8.5784411562412153</v>
      </c>
    </row>
    <row r="146" spans="1:3" hidden="1" x14ac:dyDescent="0.25">
      <c r="A146" s="13">
        <f t="shared" ca="1" si="4"/>
        <v>0.37239295793674987</v>
      </c>
      <c r="B146">
        <v>9.93722165297245E-2</v>
      </c>
      <c r="C146" s="12">
        <f t="shared" si="5"/>
        <v>7.7300029743077818</v>
      </c>
    </row>
    <row r="147" spans="1:3" hidden="1" x14ac:dyDescent="0.25">
      <c r="A147" s="13">
        <f t="shared" ca="1" si="4"/>
        <v>0.90438067539978684</v>
      </c>
      <c r="B147">
        <v>0.91738050244292546</v>
      </c>
      <c r="C147" s="12">
        <f t="shared" si="5"/>
        <v>16.479641405543866</v>
      </c>
    </row>
    <row r="148" spans="1:3" hidden="1" x14ac:dyDescent="0.25">
      <c r="A148" s="13">
        <f t="shared" ca="1" si="4"/>
        <v>9.9484964482146054E-3</v>
      </c>
      <c r="B148">
        <v>0.74116636749795362</v>
      </c>
      <c r="C148" s="12">
        <f t="shared" si="5"/>
        <v>13.769025367143037</v>
      </c>
    </row>
    <row r="149" spans="1:3" hidden="1" x14ac:dyDescent="0.25">
      <c r="A149" s="13">
        <f t="shared" ca="1" si="4"/>
        <v>0.88028216649743474</v>
      </c>
      <c r="B149">
        <v>0.61265540475268532</v>
      </c>
      <c r="C149" s="12">
        <f t="shared" si="5"/>
        <v>12.377553589096397</v>
      </c>
    </row>
    <row r="150" spans="1:3" hidden="1" x14ac:dyDescent="0.25">
      <c r="A150" s="13">
        <f t="shared" ca="1" si="4"/>
        <v>0.59797805129293757</v>
      </c>
      <c r="B150">
        <v>6.1815993829047788E-2</v>
      </c>
      <c r="C150" s="12">
        <f t="shared" si="5"/>
        <v>7.15318358185701</v>
      </c>
    </row>
    <row r="151" spans="1:3" hidden="1" x14ac:dyDescent="0.25">
      <c r="A151" s="13">
        <f t="shared" ca="1" si="4"/>
        <v>0.1476164335781377</v>
      </c>
      <c r="B151">
        <v>0.23665773316713468</v>
      </c>
      <c r="C151" s="12">
        <f t="shared" si="5"/>
        <v>9.2129953699873806</v>
      </c>
    </row>
    <row r="152" spans="1:3" hidden="1" x14ac:dyDescent="0.25">
      <c r="A152" s="13">
        <f t="shared" ca="1" si="4"/>
        <v>0.34770974860786796</v>
      </c>
      <c r="B152">
        <v>0.58889483720232261</v>
      </c>
      <c r="C152" s="12">
        <f t="shared" si="5"/>
        <v>12.147244151277107</v>
      </c>
    </row>
    <row r="153" spans="1:3" hidden="1" x14ac:dyDescent="0.25">
      <c r="A153" s="13">
        <f t="shared" ca="1" si="4"/>
        <v>0.64208427431123416</v>
      </c>
      <c r="B153">
        <v>0.58349894366326938</v>
      </c>
      <c r="C153" s="12">
        <f t="shared" si="5"/>
        <v>12.09587712326601</v>
      </c>
    </row>
    <row r="154" spans="1:3" hidden="1" x14ac:dyDescent="0.25">
      <c r="A154" s="13">
        <f t="shared" ca="1" si="4"/>
        <v>0.43851080419236643</v>
      </c>
      <c r="B154">
        <v>0.24737955789959343</v>
      </c>
      <c r="C154" s="12">
        <f t="shared" si="5"/>
        <v>9.3073735434101259</v>
      </c>
    </row>
    <row r="155" spans="1:3" hidden="1" x14ac:dyDescent="0.25">
      <c r="A155" s="13">
        <f t="shared" ca="1" si="4"/>
        <v>0.20436800296437085</v>
      </c>
      <c r="B155">
        <v>0.15303843370640913</v>
      </c>
      <c r="C155" s="12">
        <f t="shared" si="5"/>
        <v>8.3879023787560172</v>
      </c>
    </row>
    <row r="156" spans="1:3" hidden="1" x14ac:dyDescent="0.25">
      <c r="A156" s="13">
        <f t="shared" ca="1" si="4"/>
        <v>0.37626891501474025</v>
      </c>
      <c r="B156">
        <v>0.85744573408892544</v>
      </c>
      <c r="C156" s="12">
        <f t="shared" si="5"/>
        <v>15.375809272244366</v>
      </c>
    </row>
    <row r="157" spans="1:3" hidden="1" x14ac:dyDescent="0.25">
      <c r="A157" s="13">
        <f t="shared" ca="1" si="4"/>
        <v>0.49779419817477788</v>
      </c>
      <c r="B157">
        <v>0.39524566305049003</v>
      </c>
      <c r="C157" s="12">
        <f t="shared" si="5"/>
        <v>10.475654849679875</v>
      </c>
    </row>
    <row r="158" spans="1:3" hidden="1" x14ac:dyDescent="0.25">
      <c r="A158" s="13">
        <f t="shared" ca="1" si="4"/>
        <v>0.72014141950028909</v>
      </c>
      <c r="B158">
        <v>0.50177882738261048</v>
      </c>
      <c r="C158" s="12">
        <f t="shared" si="5"/>
        <v>11.355164785109642</v>
      </c>
    </row>
    <row r="159" spans="1:3" hidden="1" x14ac:dyDescent="0.25">
      <c r="A159" s="13">
        <f t="shared" ca="1" si="4"/>
        <v>0.27893300306153435</v>
      </c>
      <c r="B159">
        <v>0.52991054118094771</v>
      </c>
      <c r="C159" s="12">
        <f t="shared" si="5"/>
        <v>11.602773146874151</v>
      </c>
    </row>
    <row r="160" spans="1:3" hidden="1" x14ac:dyDescent="0.25">
      <c r="A160" s="13">
        <f t="shared" ca="1" si="4"/>
        <v>0.37718838301873892</v>
      </c>
      <c r="B160">
        <v>0.3440060041224241</v>
      </c>
      <c r="C160" s="12">
        <f t="shared" si="5"/>
        <v>10.080367981541029</v>
      </c>
    </row>
    <row r="161" spans="1:3" hidden="1" x14ac:dyDescent="0.25">
      <c r="A161" s="13">
        <f t="shared" ca="1" si="4"/>
        <v>4.118642592954358E-3</v>
      </c>
      <c r="B161">
        <v>0.10965774643780191</v>
      </c>
      <c r="C161" s="12">
        <f t="shared" si="5"/>
        <v>7.8678094397702125</v>
      </c>
    </row>
    <row r="162" spans="1:3" hidden="1" x14ac:dyDescent="0.25">
      <c r="A162" s="13">
        <f t="shared" ca="1" si="4"/>
        <v>0.7196091267804533</v>
      </c>
      <c r="B162">
        <v>0.36206363752101756</v>
      </c>
      <c r="C162" s="12">
        <f t="shared" si="5"/>
        <v>10.217850217265768</v>
      </c>
    </row>
    <row r="163" spans="1:3" hidden="1" x14ac:dyDescent="0.25">
      <c r="A163" s="13">
        <f t="shared" ca="1" si="4"/>
        <v>0.49521117794853664</v>
      </c>
      <c r="B163">
        <v>0.41769157451623351</v>
      </c>
      <c r="C163" s="12">
        <f t="shared" si="5"/>
        <v>10.654077690106504</v>
      </c>
    </row>
    <row r="164" spans="1:3" hidden="1" x14ac:dyDescent="0.25">
      <c r="A164" s="13">
        <f t="shared" ca="1" si="4"/>
        <v>0.78899602646304423</v>
      </c>
      <c r="B164">
        <v>0.74833548714419629</v>
      </c>
      <c r="C164" s="12">
        <f t="shared" si="5"/>
        <v>13.855923427530339</v>
      </c>
    </row>
    <row r="165" spans="1:3" hidden="1" x14ac:dyDescent="0.25">
      <c r="A165" s="13">
        <f t="shared" ca="1" si="4"/>
        <v>0.59526379493135162</v>
      </c>
      <c r="B165">
        <v>0.26104560292897283</v>
      </c>
      <c r="C165" s="12">
        <f t="shared" si="5"/>
        <v>9.4247508652660841</v>
      </c>
    </row>
    <row r="166" spans="1:3" hidden="1" x14ac:dyDescent="0.25">
      <c r="A166" s="13">
        <f t="shared" ca="1" si="4"/>
        <v>0.5126204031421584</v>
      </c>
      <c r="B166">
        <v>0.52055943864625009</v>
      </c>
      <c r="C166" s="12">
        <f t="shared" si="5"/>
        <v>11.519664853140386</v>
      </c>
    </row>
    <row r="167" spans="1:3" hidden="1" x14ac:dyDescent="0.25">
      <c r="A167" s="13">
        <f t="shared" ca="1" si="4"/>
        <v>0.41558704242100475</v>
      </c>
      <c r="B167">
        <v>0.56656296005602358</v>
      </c>
      <c r="C167" s="12">
        <f t="shared" si="5"/>
        <v>11.936777567771278</v>
      </c>
    </row>
    <row r="168" spans="1:3" hidden="1" x14ac:dyDescent="0.25">
      <c r="A168" s="13">
        <f t="shared" ca="1" si="4"/>
        <v>0.59000943471200029</v>
      </c>
      <c r="B168">
        <v>0.78316444996863466</v>
      </c>
      <c r="C168" s="12">
        <f t="shared" si="5"/>
        <v>14.29690149964909</v>
      </c>
    </row>
    <row r="169" spans="1:3" hidden="1" x14ac:dyDescent="0.25">
      <c r="A169" s="13">
        <f t="shared" ca="1" si="4"/>
        <v>0.33046487091403687</v>
      </c>
      <c r="B169">
        <v>0.94504865274971228</v>
      </c>
      <c r="C169" s="12">
        <f t="shared" si="5"/>
        <v>17.12898936129746</v>
      </c>
    </row>
    <row r="170" spans="1:3" hidden="1" x14ac:dyDescent="0.25">
      <c r="A170" s="13">
        <f t="shared" ca="1" si="4"/>
        <v>0.57722901968064777</v>
      </c>
      <c r="B170">
        <v>0.98678027985422279</v>
      </c>
      <c r="C170" s="12">
        <f t="shared" si="5"/>
        <v>18.591824577026504</v>
      </c>
    </row>
    <row r="171" spans="1:3" hidden="1" x14ac:dyDescent="0.25">
      <c r="A171" s="13">
        <f t="shared" ca="1" si="4"/>
        <v>0.31014370866772922</v>
      </c>
      <c r="B171">
        <v>3.8631129592982871E-2</v>
      </c>
      <c r="C171" s="12">
        <f t="shared" si="5"/>
        <v>6.7021559033983094</v>
      </c>
    </row>
    <row r="172" spans="1:3" hidden="1" x14ac:dyDescent="0.25">
      <c r="A172" s="13">
        <f t="shared" ca="1" si="4"/>
        <v>0.72793980341370856</v>
      </c>
      <c r="B172">
        <v>0.17792901701384722</v>
      </c>
      <c r="C172" s="12">
        <f t="shared" si="5"/>
        <v>8.6530365829044946</v>
      </c>
    </row>
    <row r="173" spans="1:3" hidden="1" x14ac:dyDescent="0.25">
      <c r="A173" s="13">
        <f t="shared" ca="1" si="4"/>
        <v>0.18748883985216314</v>
      </c>
      <c r="B173">
        <v>0.97470463465396395</v>
      </c>
      <c r="C173" s="12">
        <f t="shared" si="5"/>
        <v>18.052102466271542</v>
      </c>
    </row>
    <row r="174" spans="1:3" hidden="1" x14ac:dyDescent="0.25">
      <c r="A174" s="13">
        <f t="shared" ca="1" si="4"/>
        <v>0.78948310784969444</v>
      </c>
      <c r="B174">
        <v>0.17155973983896167</v>
      </c>
      <c r="C174" s="12">
        <f t="shared" si="5"/>
        <v>8.5870573577686393</v>
      </c>
    </row>
    <row r="175" spans="1:3" hidden="1" x14ac:dyDescent="0.25">
      <c r="A175" s="13">
        <f t="shared" ca="1" si="4"/>
        <v>0.51393115716677273</v>
      </c>
      <c r="B175">
        <v>0.22058202641156477</v>
      </c>
      <c r="C175" s="12">
        <f t="shared" si="5"/>
        <v>9.0673888406282668</v>
      </c>
    </row>
    <row r="176" spans="1:3" hidden="1" x14ac:dyDescent="0.25">
      <c r="A176" s="13">
        <f t="shared" ca="1" si="4"/>
        <v>0.82293638735993624</v>
      </c>
      <c r="B176">
        <v>7.0650661843847606E-2</v>
      </c>
      <c r="C176" s="12">
        <f t="shared" si="5"/>
        <v>7.3019121699770757</v>
      </c>
    </row>
    <row r="177" spans="1:3" hidden="1" x14ac:dyDescent="0.25">
      <c r="A177" s="13">
        <f t="shared" ca="1" si="4"/>
        <v>0.18262702893056726</v>
      </c>
      <c r="B177">
        <v>0.47887025506735192</v>
      </c>
      <c r="C177" s="12">
        <f t="shared" si="5"/>
        <v>11.158650457090998</v>
      </c>
    </row>
    <row r="178" spans="1:3" hidden="1" x14ac:dyDescent="0.25">
      <c r="A178" s="13">
        <f t="shared" ca="1" si="4"/>
        <v>0.4901180956427702</v>
      </c>
      <c r="B178">
        <v>0.26996593899587495</v>
      </c>
      <c r="C178" s="12">
        <f t="shared" si="5"/>
        <v>9.4997161493466038</v>
      </c>
    </row>
    <row r="179" spans="1:3" hidden="1" x14ac:dyDescent="0.25">
      <c r="A179" s="13">
        <f t="shared" ca="1" si="4"/>
        <v>5.750619180816563E-2</v>
      </c>
      <c r="B179">
        <v>3.8559081827444497E-2</v>
      </c>
      <c r="C179" s="12">
        <f t="shared" si="5"/>
        <v>6.7005678866362075</v>
      </c>
    </row>
    <row r="180" spans="1:3" hidden="1" x14ac:dyDescent="0.25">
      <c r="A180" s="13">
        <f t="shared" ca="1" si="4"/>
        <v>2.2720534984980389E-2</v>
      </c>
      <c r="B180">
        <v>0.72375020419469005</v>
      </c>
      <c r="C180" s="12">
        <f t="shared" si="5"/>
        <v>13.562805784287963</v>
      </c>
    </row>
    <row r="181" spans="1:3" hidden="1" x14ac:dyDescent="0.25">
      <c r="A181" s="13">
        <f t="shared" ca="1" si="4"/>
        <v>0.38846788894396778</v>
      </c>
      <c r="B181">
        <v>0.85303412929738165</v>
      </c>
      <c r="C181" s="12">
        <f t="shared" si="5"/>
        <v>15.304802389100885</v>
      </c>
    </row>
    <row r="182" spans="1:3" hidden="1" x14ac:dyDescent="0.25">
      <c r="A182" s="13">
        <f t="shared" ca="1" si="4"/>
        <v>0.99288738178305325</v>
      </c>
      <c r="B182">
        <v>0.15326761437424374</v>
      </c>
      <c r="C182" s="12">
        <f t="shared" si="5"/>
        <v>8.3904381837851396</v>
      </c>
    </row>
    <row r="183" spans="1:3" hidden="1" x14ac:dyDescent="0.25">
      <c r="A183" s="13">
        <f t="shared" ca="1" si="4"/>
        <v>1.7133939696479028E-2</v>
      </c>
      <c r="B183">
        <v>0.34252896803406974</v>
      </c>
      <c r="C183" s="12">
        <f t="shared" si="5"/>
        <v>10.069206738890918</v>
      </c>
    </row>
    <row r="184" spans="1:3" hidden="1" x14ac:dyDescent="0.25">
      <c r="A184" s="13">
        <f t="shared" ca="1" si="4"/>
        <v>0.10260569362869021</v>
      </c>
      <c r="B184">
        <v>0.77352012490182753</v>
      </c>
      <c r="C184" s="12">
        <f t="shared" si="5"/>
        <v>14.171451187068442</v>
      </c>
    </row>
    <row r="185" spans="1:3" hidden="1" x14ac:dyDescent="0.25">
      <c r="A185" s="13">
        <f t="shared" ca="1" si="4"/>
        <v>0.51785816548093278</v>
      </c>
      <c r="B185">
        <v>0.17239533912742488</v>
      </c>
      <c r="C185" s="12">
        <f t="shared" si="5"/>
        <v>8.5957823118977696</v>
      </c>
    </row>
    <row r="186" spans="1:3" hidden="1" x14ac:dyDescent="0.25">
      <c r="A186" s="13">
        <f t="shared" ca="1" si="4"/>
        <v>8.8436306198281911E-2</v>
      </c>
      <c r="B186">
        <v>0.72263722395346552</v>
      </c>
      <c r="C186" s="12">
        <f t="shared" si="5"/>
        <v>13.549851443030155</v>
      </c>
    </row>
    <row r="187" spans="1:3" hidden="1" x14ac:dyDescent="0.25">
      <c r="A187" s="13">
        <f t="shared" ca="1" si="4"/>
        <v>0.86343352152065422</v>
      </c>
      <c r="B187">
        <v>0.5604906184987849</v>
      </c>
      <c r="C187" s="12">
        <f t="shared" si="5"/>
        <v>11.880492180853432</v>
      </c>
    </row>
    <row r="188" spans="1:3" hidden="1" x14ac:dyDescent="0.25">
      <c r="A188" s="13">
        <f t="shared" ca="1" si="4"/>
        <v>0.79839350270367371</v>
      </c>
      <c r="B188">
        <v>0.97081811539081875</v>
      </c>
      <c r="C188" s="12">
        <f t="shared" si="5"/>
        <v>17.907804337214802</v>
      </c>
    </row>
    <row r="189" spans="1:3" hidden="1" x14ac:dyDescent="0.25">
      <c r="A189" s="13">
        <f t="shared" ca="1" si="4"/>
        <v>0.64638125223645737</v>
      </c>
      <c r="B189">
        <v>0.41340970770218555</v>
      </c>
      <c r="C189" s="12">
        <f t="shared" si="5"/>
        <v>10.619779115358094</v>
      </c>
    </row>
    <row r="190" spans="1:3" hidden="1" x14ac:dyDescent="0.25">
      <c r="A190" s="13">
        <f t="shared" ca="1" si="4"/>
        <v>0.11533402585639596</v>
      </c>
      <c r="B190">
        <v>0.68277791197478932</v>
      </c>
      <c r="C190" s="12">
        <f t="shared" si="5"/>
        <v>13.101934096880374</v>
      </c>
    </row>
    <row r="191" spans="1:3" hidden="1" x14ac:dyDescent="0.25">
      <c r="A191" s="13">
        <f t="shared" ca="1" si="4"/>
        <v>0.44945370608659074</v>
      </c>
      <c r="B191">
        <v>0.36279490139277448</v>
      </c>
      <c r="C191" s="12">
        <f t="shared" si="5"/>
        <v>10.223458444261395</v>
      </c>
    </row>
    <row r="192" spans="1:3" hidden="1" x14ac:dyDescent="0.25">
      <c r="A192" s="13">
        <f t="shared" ca="1" si="4"/>
        <v>0.73459823032273985</v>
      </c>
      <c r="B192">
        <v>0.20011844212037988</v>
      </c>
      <c r="C192" s="12">
        <f t="shared" si="5"/>
        <v>8.8741299873685833</v>
      </c>
    </row>
    <row r="193" spans="1:3" hidden="1" x14ac:dyDescent="0.25">
      <c r="A193" s="13">
        <f t="shared" ca="1" si="4"/>
        <v>0.31432211590029413</v>
      </c>
      <c r="B193">
        <v>0.3512974077638169</v>
      </c>
      <c r="C193" s="12">
        <f t="shared" si="5"/>
        <v>10.135650612664438</v>
      </c>
    </row>
    <row r="194" spans="1:3" hidden="1" x14ac:dyDescent="0.25">
      <c r="A194" s="13">
        <f t="shared" ca="1" si="4"/>
        <v>0.3587722562303256</v>
      </c>
      <c r="B194">
        <v>0.99717634998511551</v>
      </c>
      <c r="C194" s="12">
        <f t="shared" si="5"/>
        <v>19.349194727869637</v>
      </c>
    </row>
    <row r="195" spans="1:3" hidden="1" x14ac:dyDescent="0.25">
      <c r="A195" s="13">
        <f t="shared" ca="1" si="4"/>
        <v>0.76982589447220373</v>
      </c>
      <c r="B195">
        <v>0.49524445013562934</v>
      </c>
      <c r="C195" s="12">
        <f t="shared" si="5"/>
        <v>11.298659156218761</v>
      </c>
    </row>
    <row r="196" spans="1:3" hidden="1" x14ac:dyDescent="0.25">
      <c r="A196" s="13">
        <f t="shared" ca="1" si="4"/>
        <v>0.79105103239222219</v>
      </c>
      <c r="B196">
        <v>0.3548970527607479</v>
      </c>
      <c r="C196" s="12">
        <f t="shared" si="5"/>
        <v>10.16305727952593</v>
      </c>
    </row>
    <row r="197" spans="1:3" hidden="1" x14ac:dyDescent="0.25">
      <c r="A197" s="13">
        <f t="shared" ca="1" si="4"/>
        <v>0.86208627740974575</v>
      </c>
      <c r="B197">
        <v>0.38159412290596673</v>
      </c>
      <c r="C197" s="12">
        <f t="shared" si="5"/>
        <v>10.368754931780368</v>
      </c>
    </row>
    <row r="198" spans="1:3" hidden="1" x14ac:dyDescent="0.25">
      <c r="A198" s="13">
        <f t="shared" ca="1" si="4"/>
        <v>0.65401344631459601</v>
      </c>
      <c r="B198">
        <v>2.4455426886453968E-2</v>
      </c>
      <c r="C198" s="12">
        <f t="shared" si="5"/>
        <v>6.3543105317777187</v>
      </c>
    </row>
    <row r="199" spans="1:3" hidden="1" x14ac:dyDescent="0.25">
      <c r="A199" s="13">
        <f t="shared" ca="1" si="4"/>
        <v>0.66312650238588744</v>
      </c>
      <c r="B199">
        <v>0.46684965207034124</v>
      </c>
      <c r="C199" s="12">
        <f t="shared" si="5"/>
        <v>11.057262600889546</v>
      </c>
    </row>
    <row r="200" spans="1:3" hidden="1" x14ac:dyDescent="0.25">
      <c r="A200" s="13">
        <f t="shared" ref="A200:A263" ca="1" si="6">RAND()</f>
        <v>0.14841042681671957</v>
      </c>
      <c r="B200">
        <v>0.5993067348624681</v>
      </c>
      <c r="C200" s="12">
        <f t="shared" ref="C200:C263" si="7">IF(B200&lt;=$C$4,$C$1+SQRT($C$5*B200),$C$2-SQRT($C$6*(1-B200)))</f>
        <v>12.247323702705639</v>
      </c>
    </row>
    <row r="201" spans="1:3" hidden="1" x14ac:dyDescent="0.25">
      <c r="A201" s="13">
        <f t="shared" ca="1" si="6"/>
        <v>0.44784709959905733</v>
      </c>
      <c r="B201">
        <v>0.10039857048153789</v>
      </c>
      <c r="C201" s="12">
        <f t="shared" si="7"/>
        <v>7.7440650112771277</v>
      </c>
    </row>
    <row r="202" spans="1:3" hidden="1" x14ac:dyDescent="0.25">
      <c r="A202" s="13">
        <f t="shared" ca="1" si="6"/>
        <v>0.1907565766079159</v>
      </c>
      <c r="B202">
        <v>0.84231943130530118</v>
      </c>
      <c r="C202" s="12">
        <f t="shared" si="7"/>
        <v>15.136659038870004</v>
      </c>
    </row>
    <row r="203" spans="1:3" hidden="1" x14ac:dyDescent="0.25">
      <c r="A203" s="13">
        <f t="shared" ca="1" si="6"/>
        <v>0.13427057764889194</v>
      </c>
      <c r="B203">
        <v>0.95972839120457931</v>
      </c>
      <c r="C203" s="12">
        <f t="shared" si="7"/>
        <v>17.542208039863198</v>
      </c>
    </row>
    <row r="204" spans="1:3" hidden="1" x14ac:dyDescent="0.25">
      <c r="A204" s="13">
        <f t="shared" ca="1" si="6"/>
        <v>3.673747642544789E-2</v>
      </c>
      <c r="B204">
        <v>0.16388651947315236</v>
      </c>
      <c r="C204" s="12">
        <f t="shared" si="7"/>
        <v>8.5059219843696496</v>
      </c>
    </row>
    <row r="205" spans="1:3" hidden="1" x14ac:dyDescent="0.25">
      <c r="A205" s="13">
        <f t="shared" ca="1" si="6"/>
        <v>0.58075955195813211</v>
      </c>
      <c r="B205">
        <v>0.34375131259261149</v>
      </c>
      <c r="C205" s="12">
        <f t="shared" si="7"/>
        <v>10.07844250578024</v>
      </c>
    </row>
    <row r="206" spans="1:3" hidden="1" x14ac:dyDescent="0.25">
      <c r="A206" s="13">
        <f t="shared" ca="1" si="6"/>
        <v>0.15508785244248813</v>
      </c>
      <c r="B206">
        <v>0.46674555584193211</v>
      </c>
      <c r="C206" s="12">
        <f t="shared" si="7"/>
        <v>11.056389620309359</v>
      </c>
    </row>
    <row r="207" spans="1:3" hidden="1" x14ac:dyDescent="0.25">
      <c r="A207" s="13">
        <f t="shared" ca="1" si="6"/>
        <v>0.82004775283544717</v>
      </c>
      <c r="B207">
        <v>0.40454073942608404</v>
      </c>
      <c r="C207" s="12">
        <f t="shared" si="7"/>
        <v>10.549132892369748</v>
      </c>
    </row>
    <row r="208" spans="1:3" hidden="1" x14ac:dyDescent="0.25">
      <c r="A208" s="13">
        <f t="shared" ca="1" si="6"/>
        <v>0.52479794211190678</v>
      </c>
      <c r="B208">
        <v>0.89832844908473453</v>
      </c>
      <c r="C208" s="12">
        <f t="shared" si="7"/>
        <v>16.094781358580569</v>
      </c>
    </row>
    <row r="209" spans="1:3" hidden="1" x14ac:dyDescent="0.25">
      <c r="A209" s="13">
        <f t="shared" ca="1" si="6"/>
        <v>0.56545970144662905</v>
      </c>
      <c r="B209">
        <v>0.25512298534750477</v>
      </c>
      <c r="C209" s="12">
        <f t="shared" si="7"/>
        <v>9.3742683846630683</v>
      </c>
    </row>
    <row r="210" spans="1:3" hidden="1" x14ac:dyDescent="0.25">
      <c r="A210" s="13">
        <f t="shared" ca="1" si="6"/>
        <v>0.2420163001714688</v>
      </c>
      <c r="B210">
        <v>0.139731638921051</v>
      </c>
      <c r="C210" s="12">
        <f t="shared" si="7"/>
        <v>8.2372631834744023</v>
      </c>
    </row>
    <row r="211" spans="1:3" hidden="1" x14ac:dyDescent="0.25">
      <c r="A211" s="13">
        <f t="shared" ca="1" si="6"/>
        <v>0.98546660781322459</v>
      </c>
      <c r="B211">
        <v>0.59884839477010199</v>
      </c>
      <c r="C211" s="12">
        <f t="shared" si="7"/>
        <v>12.242890951876163</v>
      </c>
    </row>
    <row r="212" spans="1:3" hidden="1" x14ac:dyDescent="0.25">
      <c r="A212" s="13">
        <f t="shared" ca="1" si="6"/>
        <v>0.81633221021126157</v>
      </c>
      <c r="B212">
        <v>0.21130176547435164</v>
      </c>
      <c r="C212" s="12">
        <f t="shared" si="7"/>
        <v>8.9809084906056782</v>
      </c>
    </row>
    <row r="213" spans="1:3" hidden="1" x14ac:dyDescent="0.25">
      <c r="A213" s="13">
        <f t="shared" ca="1" si="6"/>
        <v>0.44301658136006727</v>
      </c>
      <c r="B213">
        <v>0.78242914420236631</v>
      </c>
      <c r="C213" s="12">
        <f t="shared" si="7"/>
        <v>14.28723986415979</v>
      </c>
    </row>
    <row r="214" spans="1:3" hidden="1" x14ac:dyDescent="0.25">
      <c r="A214" s="13">
        <f t="shared" ca="1" si="6"/>
        <v>0.91952019914600658</v>
      </c>
      <c r="B214">
        <v>0.37869120221129982</v>
      </c>
      <c r="C214" s="12">
        <f t="shared" si="7"/>
        <v>10.346175904424971</v>
      </c>
    </row>
    <row r="215" spans="1:3" hidden="1" x14ac:dyDescent="0.25">
      <c r="A215" s="13">
        <f t="shared" ca="1" si="6"/>
        <v>0.15903388201833857</v>
      </c>
      <c r="B215">
        <v>0.66137041577468858</v>
      </c>
      <c r="C215" s="12">
        <f t="shared" si="7"/>
        <v>12.872978347598718</v>
      </c>
    </row>
    <row r="216" spans="1:3" hidden="1" x14ac:dyDescent="0.25">
      <c r="A216" s="13">
        <f t="shared" ca="1" si="6"/>
        <v>0.87104895673079685</v>
      </c>
      <c r="B216">
        <v>0.43163049211765125</v>
      </c>
      <c r="C216" s="12">
        <f t="shared" si="7"/>
        <v>10.766613504117121</v>
      </c>
    </row>
    <row r="217" spans="1:3" hidden="1" x14ac:dyDescent="0.25">
      <c r="A217" s="13">
        <f t="shared" ca="1" si="6"/>
        <v>0.22966317551995952</v>
      </c>
      <c r="B217">
        <v>0.25903498355875598</v>
      </c>
      <c r="C217" s="12">
        <f t="shared" si="7"/>
        <v>9.4076778202253735</v>
      </c>
    </row>
    <row r="218" spans="1:3" hidden="1" x14ac:dyDescent="0.25">
      <c r="A218" s="13">
        <f t="shared" ca="1" si="6"/>
        <v>0.28036441530939415</v>
      </c>
      <c r="B218">
        <v>0.47962906053417442</v>
      </c>
      <c r="C218" s="12">
        <f t="shared" si="7"/>
        <v>11.165089648452915</v>
      </c>
    </row>
    <row r="219" spans="1:3" hidden="1" x14ac:dyDescent="0.25">
      <c r="A219" s="13">
        <f t="shared" ca="1" si="6"/>
        <v>0.33491375661069811</v>
      </c>
      <c r="B219">
        <v>0.46207669298235121</v>
      </c>
      <c r="C219" s="12">
        <f t="shared" si="7"/>
        <v>11.017322445247892</v>
      </c>
    </row>
    <row r="220" spans="1:3" hidden="1" x14ac:dyDescent="0.25">
      <c r="A220" s="13">
        <f t="shared" ca="1" si="6"/>
        <v>5.7495417297008022E-2</v>
      </c>
      <c r="B220">
        <v>0.76757427804364819</v>
      </c>
      <c r="C220" s="12">
        <f t="shared" si="7"/>
        <v>14.095437501943707</v>
      </c>
    </row>
    <row r="221" spans="1:3" hidden="1" x14ac:dyDescent="0.25">
      <c r="A221" s="13">
        <f t="shared" ca="1" si="6"/>
        <v>0.14569602327909037</v>
      </c>
      <c r="B221">
        <v>0.38697358142527949</v>
      </c>
      <c r="C221" s="12">
        <f t="shared" si="7"/>
        <v>10.410737109339005</v>
      </c>
    </row>
    <row r="222" spans="1:3" hidden="1" x14ac:dyDescent="0.25">
      <c r="A222" s="13">
        <f t="shared" ca="1" si="6"/>
        <v>0.31294843504594594</v>
      </c>
      <c r="B222">
        <v>0.78356653861711301</v>
      </c>
      <c r="C222" s="12">
        <f t="shared" si="7"/>
        <v>14.302191718964821</v>
      </c>
    </row>
    <row r="223" spans="1:3" hidden="1" x14ac:dyDescent="0.25">
      <c r="A223" s="13">
        <f t="shared" ca="1" si="6"/>
        <v>0.39636047807931041</v>
      </c>
      <c r="B223">
        <v>0.73267974870206209</v>
      </c>
      <c r="C223" s="12">
        <f t="shared" si="7"/>
        <v>13.667698862602105</v>
      </c>
    </row>
    <row r="224" spans="1:3" hidden="1" x14ac:dyDescent="0.25">
      <c r="A224" s="13">
        <f t="shared" ca="1" si="6"/>
        <v>0.99768039107321582</v>
      </c>
      <c r="B224">
        <v>0.7873805278251047</v>
      </c>
      <c r="C224" s="12">
        <f t="shared" si="7"/>
        <v>14.352618232646716</v>
      </c>
    </row>
    <row r="225" spans="1:3" hidden="1" x14ac:dyDescent="0.25">
      <c r="A225" s="13">
        <f t="shared" ca="1" si="6"/>
        <v>0.23880389434518279</v>
      </c>
      <c r="B225">
        <v>0.40364519582170544</v>
      </c>
      <c r="C225" s="12">
        <f t="shared" si="7"/>
        <v>10.542028725633378</v>
      </c>
    </row>
    <row r="226" spans="1:3" hidden="1" x14ac:dyDescent="0.25">
      <c r="A226" s="13">
        <f t="shared" ca="1" si="6"/>
        <v>0.5252791221539157</v>
      </c>
      <c r="B226">
        <v>0.12183335064075207</v>
      </c>
      <c r="C226" s="12">
        <f t="shared" si="7"/>
        <v>8.0228300147471749</v>
      </c>
    </row>
    <row r="227" spans="1:3" hidden="1" x14ac:dyDescent="0.25">
      <c r="A227" s="13">
        <f t="shared" ca="1" si="6"/>
        <v>0.23995184924613677</v>
      </c>
      <c r="B227">
        <v>0.59494880274784057</v>
      </c>
      <c r="C227" s="12">
        <f t="shared" si="7"/>
        <v>12.205278735719672</v>
      </c>
    </row>
    <row r="228" spans="1:3" hidden="1" x14ac:dyDescent="0.25">
      <c r="A228" s="13">
        <f t="shared" ca="1" si="6"/>
        <v>0.13896513728702753</v>
      </c>
      <c r="B228">
        <v>0.35407428152775744</v>
      </c>
      <c r="C228" s="12">
        <f t="shared" si="7"/>
        <v>10.156786207196534</v>
      </c>
    </row>
    <row r="229" spans="1:3" hidden="1" x14ac:dyDescent="0.25">
      <c r="A229" s="13">
        <f t="shared" ca="1" si="6"/>
        <v>0.3596634090030375</v>
      </c>
      <c r="B229">
        <v>0.64750564321036397</v>
      </c>
      <c r="C229" s="12">
        <f t="shared" si="7"/>
        <v>12.728538419379127</v>
      </c>
    </row>
    <row r="230" spans="1:3" hidden="1" x14ac:dyDescent="0.25">
      <c r="A230" s="13">
        <f t="shared" ca="1" si="6"/>
        <v>0.36778062679320334</v>
      </c>
      <c r="B230">
        <v>0.36189056881210024</v>
      </c>
      <c r="C230" s="12">
        <f t="shared" si="7"/>
        <v>10.216523384901206</v>
      </c>
    </row>
    <row r="231" spans="1:3" hidden="1" x14ac:dyDescent="0.25">
      <c r="A231" s="13">
        <f t="shared" ca="1" si="6"/>
        <v>0.90361585383176957</v>
      </c>
      <c r="B231">
        <v>0.22267267849747463</v>
      </c>
      <c r="C231" s="12">
        <f t="shared" si="7"/>
        <v>9.0866185150207741</v>
      </c>
    </row>
    <row r="232" spans="1:3" hidden="1" x14ac:dyDescent="0.25">
      <c r="A232" s="13">
        <f t="shared" ca="1" si="6"/>
        <v>0.42999410602883681</v>
      </c>
      <c r="B232">
        <v>0.53773358314937048</v>
      </c>
      <c r="C232" s="12">
        <f t="shared" si="7"/>
        <v>11.672937941410883</v>
      </c>
    </row>
    <row r="233" spans="1:3" hidden="1" x14ac:dyDescent="0.25">
      <c r="A233" s="13">
        <f t="shared" ca="1" si="6"/>
        <v>0.97418923046297667</v>
      </c>
      <c r="B233">
        <v>0.12901250409491538</v>
      </c>
      <c r="C233" s="12">
        <f t="shared" si="7"/>
        <v>8.1106169495967606</v>
      </c>
    </row>
    <row r="234" spans="1:3" hidden="1" x14ac:dyDescent="0.25">
      <c r="A234" s="13">
        <f t="shared" ca="1" si="6"/>
        <v>0.33779481890678054</v>
      </c>
      <c r="B234">
        <v>0.88685587027726009</v>
      </c>
      <c r="C234" s="12">
        <f t="shared" si="7"/>
        <v>15.880337458187748</v>
      </c>
    </row>
    <row r="235" spans="1:3" hidden="1" x14ac:dyDescent="0.25">
      <c r="A235" s="13">
        <f t="shared" ca="1" si="6"/>
        <v>0.4922902594921309</v>
      </c>
      <c r="B235">
        <v>0.46495782475692993</v>
      </c>
      <c r="C235" s="12">
        <f t="shared" si="7"/>
        <v>11.041410474496528</v>
      </c>
    </row>
    <row r="236" spans="1:3" hidden="1" x14ac:dyDescent="0.25">
      <c r="A236" s="13">
        <f t="shared" ca="1" si="6"/>
        <v>0.62513467330508909</v>
      </c>
      <c r="B236">
        <v>0.25407674964489102</v>
      </c>
      <c r="C236" s="12">
        <f t="shared" si="7"/>
        <v>9.3652899357736636</v>
      </c>
    </row>
    <row r="237" spans="1:3" hidden="1" x14ac:dyDescent="0.25">
      <c r="A237" s="13">
        <f t="shared" ca="1" si="6"/>
        <v>0.85426374615466349</v>
      </c>
      <c r="B237">
        <v>0.357948612241764</v>
      </c>
      <c r="C237" s="12">
        <f t="shared" si="7"/>
        <v>10.186350925178983</v>
      </c>
    </row>
    <row r="238" spans="1:3" hidden="1" x14ac:dyDescent="0.25">
      <c r="A238" s="13">
        <f t="shared" ca="1" si="6"/>
        <v>0.89840997720388538</v>
      </c>
      <c r="B238">
        <v>0.84470494286884557</v>
      </c>
      <c r="C238" s="12">
        <f t="shared" si="7"/>
        <v>15.173587401633263</v>
      </c>
    </row>
    <row r="239" spans="1:3" hidden="1" x14ac:dyDescent="0.25">
      <c r="A239" s="13">
        <f t="shared" ca="1" si="6"/>
        <v>0.3585765097850997</v>
      </c>
      <c r="B239">
        <v>0.83508408060435146</v>
      </c>
      <c r="C239" s="12">
        <f t="shared" si="7"/>
        <v>15.026330538792582</v>
      </c>
    </row>
    <row r="240" spans="1:3" hidden="1" x14ac:dyDescent="0.25">
      <c r="A240" s="13">
        <f t="shared" ca="1" si="6"/>
        <v>0.40496386168311294</v>
      </c>
      <c r="B240">
        <v>0.89244616309893587</v>
      </c>
      <c r="C240" s="12">
        <f t="shared" si="7"/>
        <v>15.983400003092214</v>
      </c>
    </row>
    <row r="241" spans="1:3" hidden="1" x14ac:dyDescent="0.25">
      <c r="A241" s="13">
        <f t="shared" ca="1" si="6"/>
        <v>0.1440759472944465</v>
      </c>
      <c r="B241">
        <v>0.82506322981597768</v>
      </c>
      <c r="C241" s="12">
        <f t="shared" si="7"/>
        <v>14.877450290372639</v>
      </c>
    </row>
    <row r="242" spans="1:3" hidden="1" x14ac:dyDescent="0.25">
      <c r="A242" s="13">
        <f t="shared" ca="1" si="6"/>
        <v>0.20757337885017191</v>
      </c>
      <c r="B242">
        <v>0.29597545605287645</v>
      </c>
      <c r="C242" s="12">
        <f t="shared" si="7"/>
        <v>9.711492248106298</v>
      </c>
    </row>
    <row r="243" spans="1:3" hidden="1" x14ac:dyDescent="0.25">
      <c r="A243" s="13">
        <f t="shared" ca="1" si="6"/>
        <v>0.27182793091278157</v>
      </c>
      <c r="B243">
        <v>0.2668782185287103</v>
      </c>
      <c r="C243" s="12">
        <f t="shared" si="7"/>
        <v>9.4739095196095846</v>
      </c>
    </row>
    <row r="244" spans="1:3" hidden="1" x14ac:dyDescent="0.25">
      <c r="A244" s="13">
        <f t="shared" ca="1" si="6"/>
        <v>0.50103997608066886</v>
      </c>
      <c r="B244">
        <v>0.35634275238895674</v>
      </c>
      <c r="C244" s="12">
        <f t="shared" si="7"/>
        <v>10.174085938618408</v>
      </c>
    </row>
    <row r="245" spans="1:3" hidden="1" x14ac:dyDescent="0.25">
      <c r="A245" s="13">
        <f t="shared" ca="1" si="6"/>
        <v>0.28876864696235283</v>
      </c>
      <c r="B245">
        <v>0.46261857639438875</v>
      </c>
      <c r="C245" s="12">
        <f t="shared" si="7"/>
        <v>11.021847988542314</v>
      </c>
    </row>
    <row r="246" spans="1:3" hidden="1" x14ac:dyDescent="0.25">
      <c r="A246" s="13">
        <f t="shared" ca="1" si="6"/>
        <v>0.28848969726023899</v>
      </c>
      <c r="B246">
        <v>0.95963325597137106</v>
      </c>
      <c r="C246" s="12">
        <f t="shared" si="7"/>
        <v>17.539306682194155</v>
      </c>
    </row>
    <row r="247" spans="1:3" hidden="1" x14ac:dyDescent="0.25">
      <c r="A247" s="13">
        <f t="shared" ca="1" si="6"/>
        <v>0.88738946967277454</v>
      </c>
      <c r="B247">
        <v>0.24256203380389474</v>
      </c>
      <c r="C247" s="12">
        <f t="shared" si="7"/>
        <v>9.2652259653261169</v>
      </c>
    </row>
    <row r="248" spans="1:3" hidden="1" x14ac:dyDescent="0.25">
      <c r="A248" s="13">
        <f t="shared" ca="1" si="6"/>
        <v>0.38465566967523479</v>
      </c>
      <c r="B248">
        <v>4.5082600164831121E-2</v>
      </c>
      <c r="C248" s="12">
        <f t="shared" si="7"/>
        <v>6.8388026028811071</v>
      </c>
    </row>
    <row r="249" spans="1:3" hidden="1" x14ac:dyDescent="0.25">
      <c r="A249" s="13">
        <f t="shared" ca="1" si="6"/>
        <v>0.59114526850656879</v>
      </c>
      <c r="B249">
        <v>0.85534508212209626</v>
      </c>
      <c r="C249" s="12">
        <f t="shared" si="7"/>
        <v>15.341863282203327</v>
      </c>
    </row>
    <row r="250" spans="1:3" hidden="1" x14ac:dyDescent="0.25">
      <c r="A250" s="13">
        <f t="shared" ca="1" si="6"/>
        <v>0.19477565958513343</v>
      </c>
      <c r="B250">
        <v>0.47412964161609794</v>
      </c>
      <c r="C250" s="12">
        <f t="shared" si="7"/>
        <v>11.118527500600742</v>
      </c>
    </row>
    <row r="251" spans="1:3" hidden="1" x14ac:dyDescent="0.25">
      <c r="A251" s="13">
        <f t="shared" ca="1" si="6"/>
        <v>8.2664952768140565E-2</v>
      </c>
      <c r="B251">
        <v>0.78254253516308314</v>
      </c>
      <c r="C251" s="12">
        <f t="shared" si="7"/>
        <v>14.288728711964602</v>
      </c>
    </row>
    <row r="252" spans="1:3" hidden="1" x14ac:dyDescent="0.25">
      <c r="A252" s="13">
        <f t="shared" ca="1" si="6"/>
        <v>0.27938669988303555</v>
      </c>
      <c r="B252">
        <v>0.78473493433253338</v>
      </c>
      <c r="C252" s="12">
        <f t="shared" si="7"/>
        <v>14.317592072886708</v>
      </c>
    </row>
    <row r="253" spans="1:3" hidden="1" x14ac:dyDescent="0.25">
      <c r="A253" s="13">
        <f t="shared" ca="1" si="6"/>
        <v>0.6246889121874164</v>
      </c>
      <c r="B253">
        <v>0.69828587166961231</v>
      </c>
      <c r="C253" s="12">
        <f t="shared" si="7"/>
        <v>13.272658827623044</v>
      </c>
    </row>
    <row r="254" spans="1:3" hidden="1" x14ac:dyDescent="0.25">
      <c r="A254" s="13">
        <f t="shared" ca="1" si="6"/>
        <v>0.13826849132137686</v>
      </c>
      <c r="B254">
        <v>0.3247033123432761</v>
      </c>
      <c r="C254" s="12">
        <f t="shared" si="7"/>
        <v>9.9348503954776284</v>
      </c>
    </row>
    <row r="255" spans="1:3" hidden="1" x14ac:dyDescent="0.25">
      <c r="A255" s="13">
        <f t="shared" ca="1" si="6"/>
        <v>0.70548264253914406</v>
      </c>
      <c r="B255">
        <v>0.11904949445433355</v>
      </c>
      <c r="C255" s="12">
        <f t="shared" si="7"/>
        <v>7.9880950594107638</v>
      </c>
    </row>
    <row r="256" spans="1:3" hidden="1" x14ac:dyDescent="0.25">
      <c r="A256" s="13">
        <f t="shared" ca="1" si="6"/>
        <v>0.9288653223007417</v>
      </c>
      <c r="B256">
        <v>0.74438391292448158</v>
      </c>
      <c r="C256" s="12">
        <f t="shared" si="7"/>
        <v>13.807874915561882</v>
      </c>
    </row>
    <row r="257" spans="1:3" hidden="1" x14ac:dyDescent="0.25">
      <c r="A257" s="13">
        <f t="shared" ca="1" si="6"/>
        <v>0.57251042875366187</v>
      </c>
      <c r="B257">
        <v>0.23049765460255855</v>
      </c>
      <c r="C257" s="12">
        <f t="shared" si="7"/>
        <v>9.157802796573197</v>
      </c>
    </row>
    <row r="258" spans="1:3" hidden="1" x14ac:dyDescent="0.25">
      <c r="A258" s="13">
        <f t="shared" ca="1" si="6"/>
        <v>0.25832623546311451</v>
      </c>
      <c r="B258">
        <v>0.35040791712617436</v>
      </c>
      <c r="C258" s="12">
        <f t="shared" si="7"/>
        <v>10.12889001018255</v>
      </c>
    </row>
    <row r="259" spans="1:3" hidden="1" x14ac:dyDescent="0.25">
      <c r="A259" s="13">
        <f t="shared" ca="1" si="6"/>
        <v>0.65274881487561232</v>
      </c>
      <c r="B259">
        <v>0.21900872755823597</v>
      </c>
      <c r="C259" s="12">
        <f t="shared" si="7"/>
        <v>9.0528575803829696</v>
      </c>
    </row>
    <row r="260" spans="1:3" hidden="1" x14ac:dyDescent="0.25">
      <c r="A260" s="13">
        <f t="shared" ca="1" si="6"/>
        <v>0.58685465025918193</v>
      </c>
      <c r="B260">
        <v>0.23997937770545152</v>
      </c>
      <c r="C260" s="12">
        <f t="shared" si="7"/>
        <v>9.2424584061495363</v>
      </c>
    </row>
    <row r="261" spans="1:3" hidden="1" x14ac:dyDescent="0.25">
      <c r="A261" s="13">
        <f t="shared" ca="1" si="6"/>
        <v>0.2035287016343329</v>
      </c>
      <c r="B261">
        <v>0.3101887695462574</v>
      </c>
      <c r="C261" s="12">
        <f t="shared" si="7"/>
        <v>9.8232932438292941</v>
      </c>
    </row>
    <row r="262" spans="1:3" hidden="1" x14ac:dyDescent="0.25">
      <c r="A262" s="13">
        <f t="shared" ca="1" si="6"/>
        <v>0.15652966425462711</v>
      </c>
      <c r="B262">
        <v>0.89451543619147056</v>
      </c>
      <c r="C262" s="12">
        <f t="shared" si="7"/>
        <v>16.022226178969017</v>
      </c>
    </row>
    <row r="263" spans="1:3" hidden="1" x14ac:dyDescent="0.25">
      <c r="A263" s="13">
        <f t="shared" ca="1" si="6"/>
        <v>0.41106099208463587</v>
      </c>
      <c r="B263">
        <v>0.41768912289706495</v>
      </c>
      <c r="C263" s="12">
        <f t="shared" si="7"/>
        <v>10.654058016152664</v>
      </c>
    </row>
    <row r="264" spans="1:3" hidden="1" x14ac:dyDescent="0.25">
      <c r="A264" s="13">
        <f t="shared" ref="A264:A327" ca="1" si="8">RAND()</f>
        <v>0.74527775620152004</v>
      </c>
      <c r="B264">
        <v>0.27712374894089931</v>
      </c>
      <c r="C264" s="12">
        <f t="shared" ref="C264:C327" si="9">IF(B264&lt;=$C$4,$C$1+SQRT($C$5*B264),$C$2-SQRT($C$6*(1-B264)))</f>
        <v>9.5589780840192073</v>
      </c>
    </row>
    <row r="265" spans="1:3" hidden="1" x14ac:dyDescent="0.25">
      <c r="A265" s="13">
        <f t="shared" ca="1" si="8"/>
        <v>0.51825381829780104</v>
      </c>
      <c r="B265">
        <v>0.2379692531624471</v>
      </c>
      <c r="C265" s="12">
        <f t="shared" si="9"/>
        <v>9.2246531203382283</v>
      </c>
    </row>
    <row r="266" spans="1:3" hidden="1" x14ac:dyDescent="0.25">
      <c r="A266" s="13">
        <f t="shared" ca="1" si="8"/>
        <v>0.24425710067483986</v>
      </c>
      <c r="B266">
        <v>0.99928175855534362</v>
      </c>
      <c r="C266" s="12">
        <f t="shared" si="9"/>
        <v>19.671768044367315</v>
      </c>
    </row>
    <row r="267" spans="1:3" hidden="1" x14ac:dyDescent="0.25">
      <c r="A267" s="13">
        <f t="shared" ca="1" si="8"/>
        <v>0.46155723803028303</v>
      </c>
      <c r="B267">
        <v>0.97480493687001513</v>
      </c>
      <c r="C267" s="12">
        <f t="shared" si="9"/>
        <v>18.055968243701319</v>
      </c>
    </row>
    <row r="268" spans="1:3" hidden="1" x14ac:dyDescent="0.25">
      <c r="A268" s="13">
        <f t="shared" ca="1" si="8"/>
        <v>0.36121423983278222</v>
      </c>
      <c r="B268">
        <v>0.76086165934347005</v>
      </c>
      <c r="C268" s="12">
        <f t="shared" si="9"/>
        <v>14.010780426593168</v>
      </c>
    </row>
    <row r="269" spans="1:3" hidden="1" x14ac:dyDescent="0.25">
      <c r="A269" s="13">
        <f t="shared" ca="1" si="8"/>
        <v>0.57498507938406884</v>
      </c>
      <c r="B269">
        <v>0.69464528100949086</v>
      </c>
      <c r="C269" s="12">
        <f t="shared" si="9"/>
        <v>13.232193276357815</v>
      </c>
    </row>
    <row r="270" spans="1:3" hidden="1" x14ac:dyDescent="0.25">
      <c r="A270" s="13">
        <f t="shared" ca="1" si="8"/>
        <v>0.76519483615474737</v>
      </c>
      <c r="B270">
        <v>0.68862979204481378</v>
      </c>
      <c r="C270" s="12">
        <f t="shared" si="9"/>
        <v>13.165855489289246</v>
      </c>
    </row>
    <row r="271" spans="1:3" hidden="1" x14ac:dyDescent="0.25">
      <c r="A271" s="13">
        <f t="shared" ca="1" si="8"/>
        <v>0.12101695434862714</v>
      </c>
      <c r="B271">
        <v>0.20576246106367058</v>
      </c>
      <c r="C271" s="12">
        <f t="shared" si="9"/>
        <v>8.9283819289594657</v>
      </c>
    </row>
    <row r="272" spans="1:3" hidden="1" x14ac:dyDescent="0.25">
      <c r="A272" s="13">
        <f t="shared" ca="1" si="8"/>
        <v>4.4497520514279465E-2</v>
      </c>
      <c r="B272">
        <v>0.33395984886167962</v>
      </c>
      <c r="C272" s="12">
        <f t="shared" si="9"/>
        <v>10.004699970948943</v>
      </c>
    </row>
    <row r="273" spans="1:3" hidden="1" x14ac:dyDescent="0.25">
      <c r="A273" s="13">
        <f t="shared" ca="1" si="8"/>
        <v>0.45239951593169192</v>
      </c>
      <c r="B273">
        <v>9.311164777042602E-2</v>
      </c>
      <c r="C273" s="12">
        <f t="shared" si="9"/>
        <v>7.6426073455551347</v>
      </c>
    </row>
    <row r="274" spans="1:3" hidden="1" x14ac:dyDescent="0.25">
      <c r="A274" s="13">
        <f t="shared" ca="1" si="8"/>
        <v>0.53828075710942125</v>
      </c>
      <c r="B274">
        <v>5.5061143718808769E-2</v>
      </c>
      <c r="C274" s="12">
        <f t="shared" si="9"/>
        <v>7.0321382282981286</v>
      </c>
    </row>
    <row r="275" spans="1:3" hidden="1" x14ac:dyDescent="0.25">
      <c r="A275" s="13">
        <f t="shared" ca="1" si="8"/>
        <v>0.97599229174401148</v>
      </c>
      <c r="B275">
        <v>0.53886192725785664</v>
      </c>
      <c r="C275" s="12">
        <f t="shared" si="9"/>
        <v>11.683106895521531</v>
      </c>
    </row>
    <row r="276" spans="1:3" hidden="1" x14ac:dyDescent="0.25">
      <c r="A276" s="13">
        <f t="shared" ca="1" si="8"/>
        <v>0.69707875436738898</v>
      </c>
      <c r="B276">
        <v>0.18284906940802892</v>
      </c>
      <c r="C276" s="12">
        <f t="shared" si="9"/>
        <v>8.7031986451717884</v>
      </c>
    </row>
    <row r="277" spans="1:3" hidden="1" x14ac:dyDescent="0.25">
      <c r="A277" s="13">
        <f t="shared" ca="1" si="8"/>
        <v>3.4239273587091779E-2</v>
      </c>
      <c r="B277">
        <v>4.7891366213092978E-2</v>
      </c>
      <c r="C277" s="12">
        <f t="shared" si="9"/>
        <v>6.8952183161794247</v>
      </c>
    </row>
    <row r="278" spans="1:3" hidden="1" x14ac:dyDescent="0.25">
      <c r="A278" s="13">
        <f t="shared" ca="1" si="8"/>
        <v>4.5750205529015875E-2</v>
      </c>
      <c r="B278">
        <v>0.81859253443782709</v>
      </c>
      <c r="C278" s="12">
        <f t="shared" si="9"/>
        <v>14.78357211932093</v>
      </c>
    </row>
    <row r="279" spans="1:3" hidden="1" x14ac:dyDescent="0.25">
      <c r="A279" s="13">
        <f t="shared" ca="1" si="8"/>
        <v>0.63881110052023526</v>
      </c>
      <c r="B279">
        <v>0.27200410017586196</v>
      </c>
      <c r="C279" s="12">
        <f t="shared" si="9"/>
        <v>9.5166699584084782</v>
      </c>
    </row>
    <row r="280" spans="1:3" hidden="1" x14ac:dyDescent="0.25">
      <c r="A280" s="13">
        <f t="shared" ca="1" si="8"/>
        <v>0.95234817165484797</v>
      </c>
      <c r="B280">
        <v>0.23452981762020919</v>
      </c>
      <c r="C280" s="12">
        <f t="shared" si="9"/>
        <v>9.194011960106419</v>
      </c>
    </row>
    <row r="281" spans="1:3" hidden="1" x14ac:dyDescent="0.25">
      <c r="A281" s="13">
        <f t="shared" ca="1" si="8"/>
        <v>0.22106780522321279</v>
      </c>
      <c r="B281">
        <v>0.23122914009680051</v>
      </c>
      <c r="C281" s="12">
        <f t="shared" si="9"/>
        <v>9.1643949749345381</v>
      </c>
    </row>
    <row r="282" spans="1:3" hidden="1" x14ac:dyDescent="0.25">
      <c r="A282" s="13">
        <f t="shared" ca="1" si="8"/>
        <v>0.47947978092305255</v>
      </c>
      <c r="B282">
        <v>0.47535585103338085</v>
      </c>
      <c r="C282" s="12">
        <f t="shared" si="9"/>
        <v>11.128888325300325</v>
      </c>
    </row>
    <row r="283" spans="1:3" hidden="1" x14ac:dyDescent="0.25">
      <c r="A283" s="13">
        <f t="shared" ca="1" si="8"/>
        <v>0.42045746278797158</v>
      </c>
      <c r="B283">
        <v>0.70208643630885947</v>
      </c>
      <c r="C283" s="12">
        <f t="shared" si="9"/>
        <v>13.315163834941721</v>
      </c>
    </row>
    <row r="284" spans="1:3" hidden="1" x14ac:dyDescent="0.25">
      <c r="A284" s="13">
        <f t="shared" ca="1" si="8"/>
        <v>0.4442655443922946</v>
      </c>
      <c r="B284">
        <v>0.65552309704374778</v>
      </c>
      <c r="C284" s="12">
        <f t="shared" si="9"/>
        <v>12.811708447521216</v>
      </c>
    </row>
    <row r="285" spans="1:3" hidden="1" x14ac:dyDescent="0.25">
      <c r="A285" s="13">
        <f t="shared" ca="1" si="8"/>
        <v>9.9491186884710148E-2</v>
      </c>
      <c r="B285">
        <v>0.28813981057206906</v>
      </c>
      <c r="C285" s="12">
        <f t="shared" si="9"/>
        <v>9.6487079702757388</v>
      </c>
    </row>
    <row r="286" spans="1:3" hidden="1" x14ac:dyDescent="0.25">
      <c r="A286" s="13">
        <f t="shared" ca="1" si="8"/>
        <v>0.88679798794434761</v>
      </c>
      <c r="B286">
        <v>0.39988726298420862</v>
      </c>
      <c r="C286" s="12">
        <f t="shared" si="9"/>
        <v>10.512275796990687</v>
      </c>
    </row>
    <row r="287" spans="1:3" hidden="1" x14ac:dyDescent="0.25">
      <c r="A287" s="13">
        <f t="shared" ca="1" si="8"/>
        <v>0.82895092322568009</v>
      </c>
      <c r="B287">
        <v>0.54607425971042289</v>
      </c>
      <c r="C287" s="12">
        <f t="shared" si="9"/>
        <v>11.748402515667856</v>
      </c>
    </row>
    <row r="288" spans="1:3" hidden="1" x14ac:dyDescent="0.25">
      <c r="A288" s="13">
        <f t="shared" ca="1" si="8"/>
        <v>0.26412593232636972</v>
      </c>
      <c r="B288">
        <v>0.78638016309519643</v>
      </c>
      <c r="C288" s="12">
        <f t="shared" si="9"/>
        <v>14.339348488405196</v>
      </c>
    </row>
    <row r="289" spans="1:3" hidden="1" x14ac:dyDescent="0.25">
      <c r="A289" s="13">
        <f t="shared" ca="1" si="8"/>
        <v>0.2583416186605928</v>
      </c>
      <c r="B289">
        <v>0.42018305791613064</v>
      </c>
      <c r="C289" s="12">
        <f t="shared" si="9"/>
        <v>10.674093003220523</v>
      </c>
    </row>
    <row r="290" spans="1:3" hidden="1" x14ac:dyDescent="0.25">
      <c r="A290" s="13">
        <f t="shared" ca="1" si="8"/>
        <v>0.92331887057980411</v>
      </c>
      <c r="B290">
        <v>0.17004308550788061</v>
      </c>
      <c r="C290" s="12">
        <f t="shared" si="9"/>
        <v>8.5711666739443917</v>
      </c>
    </row>
    <row r="291" spans="1:3" hidden="1" x14ac:dyDescent="0.25">
      <c r="A291" s="13">
        <f t="shared" ca="1" si="8"/>
        <v>0.44132782694207939</v>
      </c>
      <c r="B291">
        <v>0.65124534556483304</v>
      </c>
      <c r="C291" s="12">
        <f t="shared" si="9"/>
        <v>12.767213665171973</v>
      </c>
    </row>
    <row r="292" spans="1:3" hidden="1" x14ac:dyDescent="0.25">
      <c r="A292" s="13">
        <f t="shared" ca="1" si="8"/>
        <v>0.51984150134708618</v>
      </c>
      <c r="B292">
        <v>0.78335131233193112</v>
      </c>
      <c r="C292" s="12">
        <f t="shared" si="9"/>
        <v>14.299359408784804</v>
      </c>
    </row>
    <row r="293" spans="1:3" hidden="1" x14ac:dyDescent="0.25">
      <c r="A293" s="13">
        <f t="shared" ca="1" si="8"/>
        <v>0.29116288723988737</v>
      </c>
      <c r="B293">
        <v>0.4420269702001518</v>
      </c>
      <c r="C293" s="12">
        <f t="shared" si="9"/>
        <v>10.851450690411227</v>
      </c>
    </row>
    <row r="294" spans="1:3" hidden="1" x14ac:dyDescent="0.25">
      <c r="A294" s="13">
        <f t="shared" ca="1" si="8"/>
        <v>0.68920617004862539</v>
      </c>
      <c r="B294">
        <v>0.83487010623742208</v>
      </c>
      <c r="C294" s="12">
        <f t="shared" si="9"/>
        <v>15.023104977560138</v>
      </c>
    </row>
    <row r="295" spans="1:3" hidden="1" x14ac:dyDescent="0.25">
      <c r="A295" s="13">
        <f t="shared" ca="1" si="8"/>
        <v>8.4122949889650744E-2</v>
      </c>
      <c r="B295">
        <v>0.56687302300982312</v>
      </c>
      <c r="C295" s="12">
        <f t="shared" si="9"/>
        <v>11.9396621318628</v>
      </c>
    </row>
    <row r="296" spans="1:3" hidden="1" x14ac:dyDescent="0.25">
      <c r="A296" s="13">
        <f t="shared" ca="1" si="8"/>
        <v>0.89470015299751493</v>
      </c>
      <c r="B296">
        <v>0.78026608590650781</v>
      </c>
      <c r="C296" s="12">
        <f t="shared" si="9"/>
        <v>14.258912375340032</v>
      </c>
    </row>
    <row r="297" spans="1:3" hidden="1" x14ac:dyDescent="0.25">
      <c r="A297" s="13">
        <f t="shared" ca="1" si="8"/>
        <v>0.95744854380799016</v>
      </c>
      <c r="B297">
        <v>0.28784372985428763</v>
      </c>
      <c r="C297" s="12">
        <f t="shared" si="9"/>
        <v>9.6463189450436531</v>
      </c>
    </row>
    <row r="298" spans="1:3" hidden="1" x14ac:dyDescent="0.25">
      <c r="A298" s="13">
        <f t="shared" ca="1" si="8"/>
        <v>0.66550622606412657</v>
      </c>
      <c r="B298">
        <v>0.53775754200669534</v>
      </c>
      <c r="C298" s="12">
        <f t="shared" si="9"/>
        <v>11.673153736317952</v>
      </c>
    </row>
    <row r="299" spans="1:3" hidden="1" x14ac:dyDescent="0.25">
      <c r="A299" s="13">
        <f t="shared" ca="1" si="8"/>
        <v>0.96521945685448607</v>
      </c>
      <c r="B299">
        <v>0.99151215023504413</v>
      </c>
      <c r="C299" s="12">
        <f t="shared" si="9"/>
        <v>18.871648341719933</v>
      </c>
    </row>
    <row r="300" spans="1:3" hidden="1" x14ac:dyDescent="0.25">
      <c r="A300" s="13">
        <f t="shared" ca="1" si="8"/>
        <v>0.81738752311356522</v>
      </c>
      <c r="B300">
        <v>0.67528637248011902</v>
      </c>
      <c r="C300" s="12">
        <f t="shared" si="9"/>
        <v>13.02095678993301</v>
      </c>
    </row>
    <row r="301" spans="1:3" hidden="1" x14ac:dyDescent="0.25">
      <c r="A301" s="13">
        <f t="shared" ca="1" si="8"/>
        <v>0.95101373054175331</v>
      </c>
      <c r="B301">
        <v>0.29392521075640121</v>
      </c>
      <c r="C301" s="12">
        <f t="shared" si="9"/>
        <v>9.6951454510728521</v>
      </c>
    </row>
    <row r="302" spans="1:3" hidden="1" x14ac:dyDescent="0.25">
      <c r="A302" s="13">
        <f t="shared" ca="1" si="8"/>
        <v>0.17260938663829706</v>
      </c>
      <c r="B302">
        <v>0.3565095814946837</v>
      </c>
      <c r="C302" s="12">
        <f t="shared" si="9"/>
        <v>10.175359407296497</v>
      </c>
    </row>
    <row r="303" spans="1:3" hidden="1" x14ac:dyDescent="0.25">
      <c r="A303" s="13">
        <f t="shared" ca="1" si="8"/>
        <v>0.41193614292215031</v>
      </c>
      <c r="B303">
        <v>0.57131533148222224</v>
      </c>
      <c r="C303" s="12">
        <f t="shared" si="9"/>
        <v>11.981103549885018</v>
      </c>
    </row>
    <row r="304" spans="1:3" hidden="1" x14ac:dyDescent="0.25">
      <c r="A304" s="13">
        <f t="shared" ca="1" si="8"/>
        <v>0.39405896235173121</v>
      </c>
      <c r="B304">
        <v>0.23383435772858785</v>
      </c>
      <c r="C304" s="12">
        <f t="shared" si="9"/>
        <v>9.18778901446146</v>
      </c>
    </row>
    <row r="305" spans="1:3" hidden="1" x14ac:dyDescent="0.25">
      <c r="A305" s="13">
        <f t="shared" ca="1" si="8"/>
        <v>0.62104041649488906</v>
      </c>
      <c r="B305">
        <v>0.43233858494492805</v>
      </c>
      <c r="C305" s="12">
        <f t="shared" si="9"/>
        <v>10.77236692004603</v>
      </c>
    </row>
    <row r="306" spans="1:3" hidden="1" x14ac:dyDescent="0.25">
      <c r="A306" s="13">
        <f t="shared" ca="1" si="8"/>
        <v>0.59040872067792172</v>
      </c>
      <c r="B306">
        <v>8.2825305249836778E-2</v>
      </c>
      <c r="C306" s="12">
        <f t="shared" si="9"/>
        <v>7.4923679290461429</v>
      </c>
    </row>
    <row r="307" spans="1:3" hidden="1" x14ac:dyDescent="0.25">
      <c r="A307" s="13">
        <f t="shared" ca="1" si="8"/>
        <v>0.26927196262749686</v>
      </c>
      <c r="B307">
        <v>0.61254871585187431</v>
      </c>
      <c r="C307" s="12">
        <f t="shared" si="9"/>
        <v>12.376503910788774</v>
      </c>
    </row>
    <row r="308" spans="1:3" hidden="1" x14ac:dyDescent="0.25">
      <c r="A308" s="13">
        <f t="shared" ca="1" si="8"/>
        <v>0.68850513974399385</v>
      </c>
      <c r="B308">
        <v>0.19409296560448652</v>
      </c>
      <c r="C308" s="12">
        <f t="shared" si="9"/>
        <v>8.8153600643106387</v>
      </c>
    </row>
    <row r="309" spans="1:3" hidden="1" x14ac:dyDescent="0.25">
      <c r="A309" s="13">
        <f t="shared" ca="1" si="8"/>
        <v>0.37667124055874901</v>
      </c>
      <c r="B309">
        <v>0.41029210034043218</v>
      </c>
      <c r="C309" s="12">
        <f t="shared" si="9"/>
        <v>10.594885170879881</v>
      </c>
    </row>
    <row r="310" spans="1:3" hidden="1" x14ac:dyDescent="0.25">
      <c r="A310" s="13">
        <f t="shared" ca="1" si="8"/>
        <v>0.67091199338245067</v>
      </c>
      <c r="B310">
        <v>0.10015130818505869</v>
      </c>
      <c r="C310" s="12">
        <f t="shared" si="9"/>
        <v>7.7406838770422617</v>
      </c>
    </row>
    <row r="311" spans="1:3" hidden="1" x14ac:dyDescent="0.25">
      <c r="A311" s="13">
        <f t="shared" ca="1" si="8"/>
        <v>0.77826582223100893</v>
      </c>
      <c r="B311">
        <v>7.7236628729785983E-2</v>
      </c>
      <c r="C311" s="12">
        <f t="shared" si="9"/>
        <v>7.4068126546812803</v>
      </c>
    </row>
    <row r="312" spans="1:3" hidden="1" x14ac:dyDescent="0.25">
      <c r="A312" s="13">
        <f t="shared" ca="1" si="8"/>
        <v>0.68692248967586811</v>
      </c>
      <c r="B312">
        <v>0.77264094600987421</v>
      </c>
      <c r="C312" s="12">
        <f t="shared" si="9"/>
        <v>14.160149137305057</v>
      </c>
    </row>
    <row r="313" spans="1:3" hidden="1" x14ac:dyDescent="0.25">
      <c r="A313" s="13">
        <f t="shared" ca="1" si="8"/>
        <v>0.61050458031055843</v>
      </c>
      <c r="B313">
        <v>0.90711410492557898</v>
      </c>
      <c r="C313" s="12">
        <f t="shared" si="9"/>
        <v>16.267322105891918</v>
      </c>
    </row>
    <row r="314" spans="1:3" hidden="1" x14ac:dyDescent="0.25">
      <c r="A314" s="13">
        <f t="shared" ca="1" si="8"/>
        <v>8.0382745981480541E-2</v>
      </c>
      <c r="B314">
        <v>0.29188289875387596</v>
      </c>
      <c r="C314" s="12">
        <f t="shared" si="9"/>
        <v>9.6788051259419525</v>
      </c>
    </row>
    <row r="315" spans="1:3" hidden="1" x14ac:dyDescent="0.25">
      <c r="A315" s="13">
        <f t="shared" ca="1" si="8"/>
        <v>0.27148589227473785</v>
      </c>
      <c r="B315">
        <v>0.79753773698789632</v>
      </c>
      <c r="C315" s="12">
        <f t="shared" si="9"/>
        <v>14.489161638024978</v>
      </c>
    </row>
    <row r="316" spans="1:3" hidden="1" x14ac:dyDescent="0.25">
      <c r="A316" s="13">
        <f t="shared" ca="1" si="8"/>
        <v>0.94883177056950418</v>
      </c>
      <c r="B316">
        <v>0.43521219399714972</v>
      </c>
      <c r="C316" s="12">
        <f t="shared" si="9"/>
        <v>10.795752561972948</v>
      </c>
    </row>
    <row r="317" spans="1:3" hidden="1" x14ac:dyDescent="0.25">
      <c r="A317" s="13">
        <f t="shared" ca="1" si="8"/>
        <v>0.52267572658906325</v>
      </c>
      <c r="B317">
        <v>0.48710240539798788</v>
      </c>
      <c r="C317" s="12">
        <f t="shared" si="9"/>
        <v>11.228760681049581</v>
      </c>
    </row>
    <row r="318" spans="1:3" hidden="1" x14ac:dyDescent="0.25">
      <c r="A318" s="13">
        <f t="shared" ca="1" si="8"/>
        <v>0.56891662212987726</v>
      </c>
      <c r="B318">
        <v>0.27441921040039463</v>
      </c>
      <c r="C318" s="12">
        <f t="shared" si="9"/>
        <v>9.5366772840956635</v>
      </c>
    </row>
    <row r="319" spans="1:3" hidden="1" x14ac:dyDescent="0.25">
      <c r="A319" s="13">
        <f t="shared" ca="1" si="8"/>
        <v>0.66866319483528225</v>
      </c>
      <c r="B319">
        <v>0.28405923967312541</v>
      </c>
      <c r="C319" s="12">
        <f t="shared" si="9"/>
        <v>9.6156736209879927</v>
      </c>
    </row>
    <row r="320" spans="1:3" hidden="1" x14ac:dyDescent="0.25">
      <c r="A320" s="13">
        <f t="shared" ca="1" si="8"/>
        <v>0.55179334379852107</v>
      </c>
      <c r="B320">
        <v>0.39285167172345459</v>
      </c>
      <c r="C320" s="12">
        <f t="shared" si="9"/>
        <v>10.456821847964809</v>
      </c>
    </row>
    <row r="321" spans="1:3" hidden="1" x14ac:dyDescent="0.25">
      <c r="A321" s="13">
        <f t="shared" ca="1" si="8"/>
        <v>0.9961863663708127</v>
      </c>
      <c r="B321">
        <v>0.79886025820388262</v>
      </c>
      <c r="C321" s="12">
        <f t="shared" si="9"/>
        <v>14.507190038840083</v>
      </c>
    </row>
    <row r="322" spans="1:3" hidden="1" x14ac:dyDescent="0.25">
      <c r="A322" s="13">
        <f t="shared" ca="1" si="8"/>
        <v>0.72306731055340001</v>
      </c>
      <c r="B322">
        <v>0.61830230132201169</v>
      </c>
      <c r="C322" s="12">
        <f t="shared" si="9"/>
        <v>12.433319433087039</v>
      </c>
    </row>
    <row r="323" spans="1:3" hidden="1" x14ac:dyDescent="0.25">
      <c r="A323" s="13">
        <f t="shared" ca="1" si="8"/>
        <v>0.65404764724079278</v>
      </c>
      <c r="B323">
        <v>0.8012309298437178</v>
      </c>
      <c r="C323" s="12">
        <f t="shared" si="9"/>
        <v>14.539655640580685</v>
      </c>
    </row>
    <row r="324" spans="1:3" hidden="1" x14ac:dyDescent="0.25">
      <c r="A324" s="13">
        <f t="shared" ca="1" si="8"/>
        <v>0.34928963779588817</v>
      </c>
      <c r="B324">
        <v>0.78548042529081841</v>
      </c>
      <c r="C324" s="12">
        <f t="shared" si="9"/>
        <v>14.327440065862923</v>
      </c>
    </row>
    <row r="325" spans="1:3" hidden="1" x14ac:dyDescent="0.25">
      <c r="A325" s="13">
        <f t="shared" ca="1" si="8"/>
        <v>0.67065300020500485</v>
      </c>
      <c r="B325">
        <v>7.2557109205474424E-2</v>
      </c>
      <c r="C325" s="12">
        <f t="shared" si="9"/>
        <v>7.3327629949076663</v>
      </c>
    </row>
    <row r="326" spans="1:3" hidden="1" x14ac:dyDescent="0.25">
      <c r="A326" s="13">
        <f t="shared" ca="1" si="8"/>
        <v>1.6407343793346518E-2</v>
      </c>
      <c r="B326">
        <v>0.13375489146805764</v>
      </c>
      <c r="C326" s="12">
        <f t="shared" si="9"/>
        <v>8.1672727795540947</v>
      </c>
    </row>
    <row r="327" spans="1:3" hidden="1" x14ac:dyDescent="0.25">
      <c r="A327" s="13">
        <f t="shared" ca="1" si="8"/>
        <v>0.39920621022869918</v>
      </c>
      <c r="B327">
        <v>0.1048114897263317</v>
      </c>
      <c r="C327" s="12">
        <f t="shared" si="9"/>
        <v>7.8037228339254359</v>
      </c>
    </row>
    <row r="328" spans="1:3" hidden="1" x14ac:dyDescent="0.25">
      <c r="A328" s="13">
        <f t="shared" ref="A328:A391" ca="1" si="10">RAND()</f>
        <v>0.52030827405004476</v>
      </c>
      <c r="B328">
        <v>3.29995319293519E-3</v>
      </c>
      <c r="C328" s="12">
        <f t="shared" ref="C328:C391" si="11">IF(B328&lt;=$C$4,$C$1+SQRT($C$5*B328),$C$2-SQRT($C$6*(1-B328)))</f>
        <v>5.4974901903255375</v>
      </c>
    </row>
    <row r="329" spans="1:3" hidden="1" x14ac:dyDescent="0.25">
      <c r="A329" s="13">
        <f t="shared" ca="1" si="10"/>
        <v>0.29717869589791623</v>
      </c>
      <c r="B329">
        <v>0.89849450914682105</v>
      </c>
      <c r="C329" s="12">
        <f t="shared" si="11"/>
        <v>16.09797185710087</v>
      </c>
    </row>
    <row r="330" spans="1:3" hidden="1" x14ac:dyDescent="0.25">
      <c r="A330" s="13">
        <f t="shared" ca="1" si="10"/>
        <v>0.43675488545810393</v>
      </c>
      <c r="B330">
        <v>0.54743690506080067</v>
      </c>
      <c r="C330" s="12">
        <f t="shared" si="11"/>
        <v>11.760797111317146</v>
      </c>
    </row>
    <row r="331" spans="1:3" hidden="1" x14ac:dyDescent="0.25">
      <c r="A331" s="13">
        <f t="shared" ca="1" si="10"/>
        <v>0.24231207345099748</v>
      </c>
      <c r="B331">
        <v>0.57675160480983934</v>
      </c>
      <c r="C331" s="12">
        <f t="shared" si="11"/>
        <v>12.032110738813943</v>
      </c>
    </row>
    <row r="332" spans="1:3" hidden="1" x14ac:dyDescent="0.25">
      <c r="A332" s="13">
        <f t="shared" ca="1" si="10"/>
        <v>0.37382881738125984</v>
      </c>
      <c r="B332">
        <v>0.89916802027164888</v>
      </c>
      <c r="C332" s="12">
        <f t="shared" si="11"/>
        <v>16.110938807468742</v>
      </c>
    </row>
    <row r="333" spans="1:3" hidden="1" x14ac:dyDescent="0.25">
      <c r="A333" s="13">
        <f t="shared" ca="1" si="10"/>
        <v>0.38026011257489611</v>
      </c>
      <c r="B333">
        <v>0.97149252506322703</v>
      </c>
      <c r="C333" s="12">
        <f t="shared" si="11"/>
        <v>17.93212156050798</v>
      </c>
    </row>
    <row r="334" spans="1:3" hidden="1" x14ac:dyDescent="0.25">
      <c r="A334" s="13">
        <f t="shared" ca="1" si="10"/>
        <v>0.93468546395021579</v>
      </c>
      <c r="B334">
        <v>0.13419120346881774</v>
      </c>
      <c r="C334" s="12">
        <f t="shared" si="11"/>
        <v>8.1724344374882403</v>
      </c>
    </row>
    <row r="335" spans="1:3" hidden="1" x14ac:dyDescent="0.25">
      <c r="A335" s="13">
        <f t="shared" ca="1" si="10"/>
        <v>0.8545434728265684</v>
      </c>
      <c r="B335">
        <v>0.38046592475893926</v>
      </c>
      <c r="C335" s="12">
        <f t="shared" si="11"/>
        <v>10.35997348104482</v>
      </c>
    </row>
    <row r="336" spans="1:3" hidden="1" x14ac:dyDescent="0.25">
      <c r="A336" s="13">
        <f t="shared" ca="1" si="10"/>
        <v>0.45904508281504408</v>
      </c>
      <c r="B336">
        <v>0.89056987469267468</v>
      </c>
      <c r="C336" s="12">
        <f t="shared" si="11"/>
        <v>15.948516469723863</v>
      </c>
    </row>
    <row r="337" spans="1:3" hidden="1" x14ac:dyDescent="0.25">
      <c r="A337" s="13">
        <f t="shared" ca="1" si="10"/>
        <v>1.7181083817561782E-2</v>
      </c>
      <c r="B337">
        <v>0.12124869187198095</v>
      </c>
      <c r="C337" s="12">
        <f t="shared" si="11"/>
        <v>8.0155682533145516</v>
      </c>
    </row>
    <row r="338" spans="1:3" hidden="1" x14ac:dyDescent="0.25">
      <c r="A338" s="13">
        <f t="shared" ca="1" si="10"/>
        <v>0.96522143697373963</v>
      </c>
      <c r="B338">
        <v>0.75586671564171359</v>
      </c>
      <c r="C338" s="12">
        <f t="shared" si="11"/>
        <v>13.94855449882072</v>
      </c>
    </row>
    <row r="339" spans="1:3" hidden="1" x14ac:dyDescent="0.25">
      <c r="A339" s="13">
        <f t="shared" ca="1" si="10"/>
        <v>0.1730530252630571</v>
      </c>
      <c r="B339">
        <v>0.25664045555520087</v>
      </c>
      <c r="C339" s="12">
        <f t="shared" si="11"/>
        <v>9.3872581604733583</v>
      </c>
    </row>
    <row r="340" spans="1:3" hidden="1" x14ac:dyDescent="0.25">
      <c r="A340" s="13">
        <f t="shared" ca="1" si="10"/>
        <v>0.17723283763059772</v>
      </c>
      <c r="B340">
        <v>0.19233643190999361</v>
      </c>
      <c r="C340" s="12">
        <f t="shared" si="11"/>
        <v>8.7980563967968557</v>
      </c>
    </row>
    <row r="341" spans="1:3" hidden="1" x14ac:dyDescent="0.25">
      <c r="A341" s="13">
        <f t="shared" ca="1" si="10"/>
        <v>0.3715863881277065</v>
      </c>
      <c r="B341">
        <v>0.4817853509109109</v>
      </c>
      <c r="C341" s="12">
        <f t="shared" si="11"/>
        <v>11.183413508428369</v>
      </c>
    </row>
    <row r="342" spans="1:3" hidden="1" x14ac:dyDescent="0.25">
      <c r="A342" s="13">
        <f t="shared" ca="1" si="10"/>
        <v>0.14396794151497305</v>
      </c>
      <c r="B342">
        <v>0.58526649771990213</v>
      </c>
      <c r="C342" s="12">
        <f t="shared" si="11"/>
        <v>12.11266677881461</v>
      </c>
    </row>
    <row r="343" spans="1:3" hidden="1" x14ac:dyDescent="0.25">
      <c r="A343" s="13">
        <f t="shared" ca="1" si="10"/>
        <v>0.35135907308093106</v>
      </c>
      <c r="B343">
        <v>0.52202821004584854</v>
      </c>
      <c r="C343" s="12">
        <f t="shared" si="11"/>
        <v>11.532664616709534</v>
      </c>
    </row>
    <row r="344" spans="1:3" hidden="1" x14ac:dyDescent="0.25">
      <c r="A344" s="13">
        <f t="shared" ca="1" si="10"/>
        <v>0.4979627749185761</v>
      </c>
      <c r="B344">
        <v>0.10109918580948463</v>
      </c>
      <c r="C344" s="12">
        <f t="shared" si="11"/>
        <v>7.7536228746346776</v>
      </c>
    </row>
    <row r="345" spans="1:3" hidden="1" x14ac:dyDescent="0.25">
      <c r="A345" s="13">
        <f t="shared" ca="1" si="10"/>
        <v>0.20779648016183405</v>
      </c>
      <c r="B345">
        <v>0.44955993235212677</v>
      </c>
      <c r="C345" s="12">
        <f t="shared" si="11"/>
        <v>10.913415925267572</v>
      </c>
    </row>
    <row r="346" spans="1:3" hidden="1" x14ac:dyDescent="0.25">
      <c r="A346" s="13">
        <f t="shared" ca="1" si="10"/>
        <v>0.80667427352188792</v>
      </c>
      <c r="B346">
        <v>0.69001711944475774</v>
      </c>
      <c r="C346" s="12">
        <f t="shared" si="11"/>
        <v>13.181097442895496</v>
      </c>
    </row>
    <row r="347" spans="1:3" hidden="1" x14ac:dyDescent="0.25">
      <c r="A347" s="13">
        <f t="shared" ca="1" si="10"/>
        <v>4.1131335790126289E-2</v>
      </c>
      <c r="B347">
        <v>0.45624348325191832</v>
      </c>
      <c r="C347" s="12">
        <f t="shared" si="11"/>
        <v>10.968749947420775</v>
      </c>
    </row>
    <row r="348" spans="1:3" hidden="1" x14ac:dyDescent="0.25">
      <c r="A348" s="13">
        <f t="shared" ca="1" si="10"/>
        <v>0.94391728891390481</v>
      </c>
      <c r="B348">
        <v>0.24198530627051884</v>
      </c>
      <c r="C348" s="12">
        <f t="shared" si="11"/>
        <v>9.2601523412066982</v>
      </c>
    </row>
    <row r="349" spans="1:3" hidden="1" x14ac:dyDescent="0.25">
      <c r="A349" s="13">
        <f t="shared" ca="1" si="10"/>
        <v>0.80787721990818961</v>
      </c>
      <c r="B349">
        <v>0.72595602252503066</v>
      </c>
      <c r="C349" s="12">
        <f t="shared" si="11"/>
        <v>13.588557368170139</v>
      </c>
    </row>
    <row r="350" spans="1:3" hidden="1" x14ac:dyDescent="0.25">
      <c r="A350" s="13">
        <f t="shared" ca="1" si="10"/>
        <v>0.70596551712479161</v>
      </c>
      <c r="B350">
        <v>0.18862337750591229</v>
      </c>
      <c r="C350" s="12">
        <f t="shared" si="11"/>
        <v>8.7612169989171615</v>
      </c>
    </row>
    <row r="351" spans="1:3" hidden="1" x14ac:dyDescent="0.25">
      <c r="A351" s="13">
        <f t="shared" ca="1" si="10"/>
        <v>0.81174617589603981</v>
      </c>
      <c r="B351">
        <v>0.45903639998269297</v>
      </c>
      <c r="C351" s="12">
        <f t="shared" si="11"/>
        <v>10.991973578935502</v>
      </c>
    </row>
    <row r="352" spans="1:3" hidden="1" x14ac:dyDescent="0.25">
      <c r="A352" s="13">
        <f t="shared" ca="1" si="10"/>
        <v>0.88950990417115949</v>
      </c>
      <c r="B352">
        <v>0.59250922746340029</v>
      </c>
      <c r="C352" s="12">
        <f t="shared" si="11"/>
        <v>12.181840633468134</v>
      </c>
    </row>
    <row r="353" spans="1:3" hidden="1" x14ac:dyDescent="0.25">
      <c r="A353" s="13">
        <f t="shared" ca="1" si="10"/>
        <v>3.0064877014902347E-2</v>
      </c>
      <c r="B353">
        <v>0.5378043652324932</v>
      </c>
      <c r="C353" s="12">
        <f t="shared" si="11"/>
        <v>11.673575484331463</v>
      </c>
    </row>
    <row r="354" spans="1:3" hidden="1" x14ac:dyDescent="0.25">
      <c r="A354" s="13">
        <f t="shared" ca="1" si="10"/>
        <v>0.70304860654685264</v>
      </c>
      <c r="B354">
        <v>0.72770001911485871</v>
      </c>
      <c r="C354" s="12">
        <f t="shared" si="11"/>
        <v>13.608990914357015</v>
      </c>
    </row>
    <row r="355" spans="1:3" hidden="1" x14ac:dyDescent="0.25">
      <c r="A355" s="13">
        <f t="shared" ca="1" si="10"/>
        <v>0.31977028879074276</v>
      </c>
      <c r="B355">
        <v>0.23880702075860794</v>
      </c>
      <c r="C355" s="12">
        <f t="shared" si="11"/>
        <v>9.2320830044902937</v>
      </c>
    </row>
    <row r="356" spans="1:3" hidden="1" x14ac:dyDescent="0.25">
      <c r="A356" s="13">
        <f t="shared" ca="1" si="10"/>
        <v>0.37514775997536454</v>
      </c>
      <c r="B356">
        <v>0.85847999420747934</v>
      </c>
      <c r="C356" s="12">
        <f t="shared" si="11"/>
        <v>15.392614530031366</v>
      </c>
    </row>
    <row r="357" spans="1:3" hidden="1" x14ac:dyDescent="0.25">
      <c r="A357" s="13">
        <f t="shared" ca="1" si="10"/>
        <v>0.24586210766220795</v>
      </c>
      <c r="B357">
        <v>0.33826323416568849</v>
      </c>
      <c r="C357" s="12">
        <f t="shared" si="11"/>
        <v>10.037042864934792</v>
      </c>
    </row>
    <row r="358" spans="1:3" hidden="1" x14ac:dyDescent="0.25">
      <c r="A358" s="13">
        <f t="shared" ca="1" si="10"/>
        <v>0.48340078002719322</v>
      </c>
      <c r="B358">
        <v>0.39639262165782574</v>
      </c>
      <c r="C358" s="12">
        <f t="shared" si="11"/>
        <v>10.484690927178132</v>
      </c>
    </row>
    <row r="359" spans="1:3" hidden="1" x14ac:dyDescent="0.25">
      <c r="A359" s="13">
        <f t="shared" ca="1" si="10"/>
        <v>0.97306895923878567</v>
      </c>
      <c r="B359">
        <v>7.5216695154104674E-2</v>
      </c>
      <c r="C359" s="12">
        <f t="shared" si="11"/>
        <v>7.3751320250794166</v>
      </c>
    </row>
    <row r="360" spans="1:3" hidden="1" x14ac:dyDescent="0.25">
      <c r="A360" s="13">
        <f t="shared" ca="1" si="10"/>
        <v>0.88197339211987436</v>
      </c>
      <c r="B360">
        <v>0.84076635593466542</v>
      </c>
      <c r="C360" s="12">
        <f t="shared" si="11"/>
        <v>15.11276697815623</v>
      </c>
    </row>
    <row r="361" spans="1:3" hidden="1" x14ac:dyDescent="0.25">
      <c r="A361" s="13">
        <f t="shared" ca="1" si="10"/>
        <v>0.81222548843091658</v>
      </c>
      <c r="B361">
        <v>0.44689196466214476</v>
      </c>
      <c r="C361" s="12">
        <f t="shared" si="11"/>
        <v>10.891421334770266</v>
      </c>
    </row>
    <row r="362" spans="1:3" hidden="1" x14ac:dyDescent="0.25">
      <c r="A362" s="13">
        <f t="shared" ca="1" si="10"/>
        <v>0.95371658930601444</v>
      </c>
      <c r="B362">
        <v>0.14861114514332152</v>
      </c>
      <c r="C362" s="12">
        <f t="shared" si="11"/>
        <v>8.3385379862672089</v>
      </c>
    </row>
    <row r="363" spans="1:3" hidden="1" x14ac:dyDescent="0.25">
      <c r="A363" s="13">
        <f t="shared" ca="1" si="10"/>
        <v>0.76485590144096871</v>
      </c>
      <c r="B363">
        <v>0.96373386904912828</v>
      </c>
      <c r="C363" s="12">
        <f t="shared" si="11"/>
        <v>17.667636468594409</v>
      </c>
    </row>
    <row r="364" spans="1:3" hidden="1" x14ac:dyDescent="0.25">
      <c r="A364" s="13">
        <f t="shared" ca="1" si="10"/>
        <v>0.87330604455563487</v>
      </c>
      <c r="B364">
        <v>0.81619476063206142</v>
      </c>
      <c r="C364" s="12">
        <f t="shared" si="11"/>
        <v>14.749210925471221</v>
      </c>
    </row>
    <row r="365" spans="1:3" hidden="1" x14ac:dyDescent="0.25">
      <c r="A365" s="13">
        <f t="shared" ca="1" si="10"/>
        <v>0.81269495355825905</v>
      </c>
      <c r="B365">
        <v>0.67198083906453598</v>
      </c>
      <c r="C365" s="12">
        <f t="shared" si="11"/>
        <v>12.985523958247516</v>
      </c>
    </row>
    <row r="366" spans="1:3" hidden="1" x14ac:dyDescent="0.25">
      <c r="A366" s="13">
        <f t="shared" ca="1" si="10"/>
        <v>8.3507172749943681E-2</v>
      </c>
      <c r="B366">
        <v>0.19523390461061496</v>
      </c>
      <c r="C366" s="12">
        <f t="shared" si="11"/>
        <v>8.8265575712115094</v>
      </c>
    </row>
    <row r="367" spans="1:3" hidden="1" x14ac:dyDescent="0.25">
      <c r="A367" s="13">
        <f t="shared" ca="1" si="10"/>
        <v>0.59824471903155951</v>
      </c>
      <c r="B367">
        <v>0.97531821084441361</v>
      </c>
      <c r="C367" s="12">
        <f t="shared" si="11"/>
        <v>18.075872048605405</v>
      </c>
    </row>
    <row r="368" spans="1:3" hidden="1" x14ac:dyDescent="0.25">
      <c r="A368" s="13">
        <f t="shared" ca="1" si="10"/>
        <v>0.72718515381555882</v>
      </c>
      <c r="B368">
        <v>3.0932242326369375E-2</v>
      </c>
      <c r="C368" s="12">
        <f t="shared" si="11"/>
        <v>6.5231277603923132</v>
      </c>
    </row>
    <row r="369" spans="1:3" hidden="1" x14ac:dyDescent="0.25">
      <c r="A369" s="13">
        <f t="shared" ca="1" si="10"/>
        <v>0.64623882824022683</v>
      </c>
      <c r="B369">
        <v>0.59290331965980891</v>
      </c>
      <c r="C369" s="12">
        <f t="shared" si="11"/>
        <v>12.185622094432041</v>
      </c>
    </row>
    <row r="370" spans="1:3" hidden="1" x14ac:dyDescent="0.25">
      <c r="A370" s="13">
        <f t="shared" ca="1" si="10"/>
        <v>2.6548959265070171E-2</v>
      </c>
      <c r="B370">
        <v>0.84797113326715878</v>
      </c>
      <c r="C370" s="12">
        <f t="shared" si="11"/>
        <v>15.224612056604595</v>
      </c>
    </row>
    <row r="371" spans="1:3" hidden="1" x14ac:dyDescent="0.25">
      <c r="A371" s="13">
        <f t="shared" ca="1" si="10"/>
        <v>0.32096610640750067</v>
      </c>
      <c r="B371">
        <v>4.5962841005062982E-2</v>
      </c>
      <c r="C371" s="12">
        <f t="shared" si="11"/>
        <v>6.8566671956437757</v>
      </c>
    </row>
    <row r="372" spans="1:3" hidden="1" x14ac:dyDescent="0.25">
      <c r="A372" s="13">
        <f t="shared" ca="1" si="10"/>
        <v>0.29353286951696855</v>
      </c>
      <c r="B372">
        <v>0.67071323409353012</v>
      </c>
      <c r="C372" s="12">
        <f t="shared" si="11"/>
        <v>12.971983573868762</v>
      </c>
    </row>
    <row r="373" spans="1:3" hidden="1" x14ac:dyDescent="0.25">
      <c r="A373" s="13">
        <f t="shared" ca="1" si="10"/>
        <v>0.92541493707606337</v>
      </c>
      <c r="B373">
        <v>0.68242658330133388</v>
      </c>
      <c r="C373" s="12">
        <f t="shared" si="11"/>
        <v>13.098115293284021</v>
      </c>
    </row>
    <row r="374" spans="1:3" hidden="1" x14ac:dyDescent="0.25">
      <c r="A374" s="13">
        <f t="shared" ca="1" si="10"/>
        <v>0.71966989040942708</v>
      </c>
      <c r="B374">
        <v>0.84479423078378413</v>
      </c>
      <c r="C374" s="12">
        <f t="shared" si="11"/>
        <v>15.174975089967681</v>
      </c>
    </row>
    <row r="375" spans="1:3" hidden="1" x14ac:dyDescent="0.25">
      <c r="A375" s="13">
        <f t="shared" ca="1" si="10"/>
        <v>0.51526654254653403</v>
      </c>
      <c r="B375">
        <v>0.66515271541076026</v>
      </c>
      <c r="C375" s="12">
        <f t="shared" si="11"/>
        <v>12.912892501987432</v>
      </c>
    </row>
    <row r="376" spans="1:3" hidden="1" x14ac:dyDescent="0.25">
      <c r="A376" s="13">
        <f t="shared" ca="1" si="10"/>
        <v>0.28025158436597419</v>
      </c>
      <c r="B376">
        <v>0.68941609558661265</v>
      </c>
      <c r="C376" s="12">
        <f t="shared" si="11"/>
        <v>13.174490080440282</v>
      </c>
    </row>
    <row r="377" spans="1:3" hidden="1" x14ac:dyDescent="0.25">
      <c r="A377" s="13">
        <f t="shared" ca="1" si="10"/>
        <v>0.48983776145110447</v>
      </c>
      <c r="B377">
        <v>0.86066803383047497</v>
      </c>
      <c r="C377" s="12">
        <f t="shared" si="11"/>
        <v>15.42837064872613</v>
      </c>
    </row>
    <row r="378" spans="1:3" hidden="1" x14ac:dyDescent="0.25">
      <c r="A378" s="13">
        <f t="shared" ca="1" si="10"/>
        <v>0.3338822545414547</v>
      </c>
      <c r="B378">
        <v>0.1460057263938741</v>
      </c>
      <c r="C378" s="12">
        <f t="shared" si="11"/>
        <v>8.3091433150500684</v>
      </c>
    </row>
    <row r="379" spans="1:3" hidden="1" x14ac:dyDescent="0.25">
      <c r="A379" s="13">
        <f t="shared" ca="1" si="10"/>
        <v>0.84428977357034896</v>
      </c>
      <c r="B379">
        <v>7.564197097013281E-2</v>
      </c>
      <c r="C379" s="12">
        <f t="shared" si="11"/>
        <v>7.3818370688945034</v>
      </c>
    </row>
    <row r="380" spans="1:3" hidden="1" x14ac:dyDescent="0.25">
      <c r="A380" s="13">
        <f t="shared" ca="1" si="10"/>
        <v>5.6913219554189487E-2</v>
      </c>
      <c r="B380">
        <v>0.1478991581096718</v>
      </c>
      <c r="C380" s="12">
        <f t="shared" si="11"/>
        <v>8.3305310174543319</v>
      </c>
    </row>
    <row r="381" spans="1:3" hidden="1" x14ac:dyDescent="0.25">
      <c r="A381" s="13">
        <f t="shared" ca="1" si="10"/>
        <v>0.62128191902079122</v>
      </c>
      <c r="B381">
        <v>0.66585431530161687</v>
      </c>
      <c r="C381" s="12">
        <f t="shared" si="11"/>
        <v>12.920321143953105</v>
      </c>
    </row>
    <row r="382" spans="1:3" hidden="1" x14ac:dyDescent="0.25">
      <c r="A382" s="13">
        <f t="shared" ca="1" si="10"/>
        <v>0.58687099035950341</v>
      </c>
      <c r="B382">
        <v>0.34290288302743266</v>
      </c>
      <c r="C382" s="12">
        <f t="shared" si="11"/>
        <v>10.072031046287206</v>
      </c>
    </row>
    <row r="383" spans="1:3" hidden="1" x14ac:dyDescent="0.25">
      <c r="A383" s="13">
        <f t="shared" ca="1" si="10"/>
        <v>0.42448260091753809</v>
      </c>
      <c r="B383">
        <v>0.59544593301354509</v>
      </c>
      <c r="C383" s="12">
        <f t="shared" si="11"/>
        <v>12.210063540184155</v>
      </c>
    </row>
    <row r="384" spans="1:3" hidden="1" x14ac:dyDescent="0.25">
      <c r="A384" s="13">
        <f t="shared" ca="1" si="10"/>
        <v>0.94037587061671279</v>
      </c>
      <c r="B384">
        <v>0.55382837313174138</v>
      </c>
      <c r="C384" s="12">
        <f t="shared" si="11"/>
        <v>11.819184390891163</v>
      </c>
    </row>
    <row r="385" spans="1:3" hidden="1" x14ac:dyDescent="0.25">
      <c r="A385" s="13">
        <f t="shared" ca="1" si="10"/>
        <v>6.0273874519356729E-2</v>
      </c>
      <c r="B385">
        <v>0.65112175022931251</v>
      </c>
      <c r="C385" s="12">
        <f t="shared" si="11"/>
        <v>12.765932163325871</v>
      </c>
    </row>
    <row r="386" spans="1:3" hidden="1" x14ac:dyDescent="0.25">
      <c r="A386" s="13">
        <f t="shared" ca="1" si="10"/>
        <v>0.47027907552165038</v>
      </c>
      <c r="B386">
        <v>0.42930179356171816</v>
      </c>
      <c r="C386" s="12">
        <f t="shared" si="11"/>
        <v>10.747717526699573</v>
      </c>
    </row>
    <row r="387" spans="1:3" hidden="1" x14ac:dyDescent="0.25">
      <c r="A387" s="13">
        <f t="shared" ca="1" si="10"/>
        <v>0.94071274945130778</v>
      </c>
      <c r="B387">
        <v>0.40831046868041465</v>
      </c>
      <c r="C387" s="12">
        <f t="shared" si="11"/>
        <v>10.579096131583881</v>
      </c>
    </row>
    <row r="388" spans="1:3" hidden="1" x14ac:dyDescent="0.25">
      <c r="A388" s="13">
        <f t="shared" ca="1" si="10"/>
        <v>0.84130971176321778</v>
      </c>
      <c r="B388">
        <v>0.7996867732055204</v>
      </c>
      <c r="C388" s="12">
        <f t="shared" si="11"/>
        <v>14.518487068411501</v>
      </c>
    </row>
    <row r="389" spans="1:3" hidden="1" x14ac:dyDescent="0.25">
      <c r="A389" s="13">
        <f t="shared" ca="1" si="10"/>
        <v>0.1685424628991411</v>
      </c>
      <c r="B389">
        <v>0.94333523454802692</v>
      </c>
      <c r="C389" s="12">
        <f t="shared" si="11"/>
        <v>17.084572961332086</v>
      </c>
    </row>
    <row r="390" spans="1:3" hidden="1" x14ac:dyDescent="0.25">
      <c r="A390" s="13">
        <f t="shared" ca="1" si="10"/>
        <v>9.7362027454301892E-2</v>
      </c>
      <c r="B390">
        <v>0.5564472402349373</v>
      </c>
      <c r="C390" s="12">
        <f t="shared" si="11"/>
        <v>11.843228949838092</v>
      </c>
    </row>
    <row r="391" spans="1:3" hidden="1" x14ac:dyDescent="0.25">
      <c r="A391" s="13">
        <f t="shared" ca="1" si="10"/>
        <v>8.2465216660384533E-2</v>
      </c>
      <c r="B391">
        <v>0.8307653045858292</v>
      </c>
      <c r="C391" s="12">
        <f t="shared" si="11"/>
        <v>14.961626818890286</v>
      </c>
    </row>
    <row r="392" spans="1:3" hidden="1" x14ac:dyDescent="0.25">
      <c r="A392" s="13">
        <f t="shared" ref="A392:A455" ca="1" si="12">RAND()</f>
        <v>0.94322241961296438</v>
      </c>
      <c r="B392">
        <v>0.84301445506694073</v>
      </c>
      <c r="C392" s="12">
        <f t="shared" ref="C392:C455" si="13">IF(B392&lt;=$C$4,$C$1+SQRT($C$5*B392),$C$2-SQRT($C$6*(1-B392)))</f>
        <v>15.147389183134621</v>
      </c>
    </row>
    <row r="393" spans="1:3" hidden="1" x14ac:dyDescent="0.25">
      <c r="A393" s="13">
        <f t="shared" ca="1" si="12"/>
        <v>4.2917743438241729E-2</v>
      </c>
      <c r="B393">
        <v>0.79449331325521722</v>
      </c>
      <c r="C393" s="12">
        <f t="shared" si="13"/>
        <v>14.447883015306918</v>
      </c>
    </row>
    <row r="394" spans="1:3" hidden="1" x14ac:dyDescent="0.25">
      <c r="A394" s="13">
        <f t="shared" ca="1" si="12"/>
        <v>0.43605573979096879</v>
      </c>
      <c r="B394">
        <v>0.61187028449697289</v>
      </c>
      <c r="C394" s="12">
        <f t="shared" si="13"/>
        <v>12.369832418258818</v>
      </c>
    </row>
    <row r="395" spans="1:3" hidden="1" x14ac:dyDescent="0.25">
      <c r="A395" s="13">
        <f t="shared" ca="1" si="12"/>
        <v>0.48638664951344079</v>
      </c>
      <c r="B395">
        <v>0.62384119662958659</v>
      </c>
      <c r="C395" s="12">
        <f t="shared" si="13"/>
        <v>12.488420904659126</v>
      </c>
    </row>
    <row r="396" spans="1:3" hidden="1" x14ac:dyDescent="0.25">
      <c r="A396" s="13">
        <f t="shared" ca="1" si="12"/>
        <v>0.48512130043424639</v>
      </c>
      <c r="B396">
        <v>0.78573909941240905</v>
      </c>
      <c r="C396" s="12">
        <f t="shared" si="13"/>
        <v>14.330861168736591</v>
      </c>
    </row>
    <row r="397" spans="1:3" hidden="1" x14ac:dyDescent="0.25">
      <c r="A397" s="13">
        <f t="shared" ca="1" si="12"/>
        <v>0.80909057178227684</v>
      </c>
      <c r="B397">
        <v>9.200368068588316E-2</v>
      </c>
      <c r="C397" s="12">
        <f t="shared" si="13"/>
        <v>7.6268376522810151</v>
      </c>
    </row>
    <row r="398" spans="1:3" hidden="1" x14ac:dyDescent="0.25">
      <c r="A398" s="13">
        <f t="shared" ca="1" si="12"/>
        <v>8.3916018563757522E-2</v>
      </c>
      <c r="B398">
        <v>0.22771594314668397</v>
      </c>
      <c r="C398" s="12">
        <f t="shared" si="13"/>
        <v>9.132637866544961</v>
      </c>
    </row>
    <row r="399" spans="1:3" hidden="1" x14ac:dyDescent="0.25">
      <c r="A399" s="13">
        <f t="shared" ca="1" si="12"/>
        <v>0.17337832667083763</v>
      </c>
      <c r="B399">
        <v>0.82205104152309216</v>
      </c>
      <c r="C399" s="12">
        <f t="shared" si="13"/>
        <v>14.833536628259504</v>
      </c>
    </row>
    <row r="400" spans="1:3" hidden="1" x14ac:dyDescent="0.25">
      <c r="A400" s="13">
        <f t="shared" ca="1" si="12"/>
        <v>0.11009827025227525</v>
      </c>
      <c r="B400">
        <v>4.3502527259371204E-2</v>
      </c>
      <c r="C400" s="12">
        <f t="shared" si="13"/>
        <v>6.8062916554235748</v>
      </c>
    </row>
    <row r="401" spans="1:3" hidden="1" x14ac:dyDescent="0.25">
      <c r="A401" s="13">
        <f t="shared" ca="1" si="12"/>
        <v>0.27553774532331787</v>
      </c>
      <c r="B401">
        <v>0.68806324841231115</v>
      </c>
      <c r="C401" s="12">
        <f t="shared" si="13"/>
        <v>13.159640891140779</v>
      </c>
    </row>
    <row r="402" spans="1:3" hidden="1" x14ac:dyDescent="0.25">
      <c r="A402" s="13">
        <f t="shared" ca="1" si="12"/>
        <v>0.69684106117745725</v>
      </c>
      <c r="B402">
        <v>0.2293251456258204</v>
      </c>
      <c r="C402" s="12">
        <f t="shared" si="13"/>
        <v>9.147214236320151</v>
      </c>
    </row>
    <row r="403" spans="1:3" hidden="1" x14ac:dyDescent="0.25">
      <c r="A403" s="13">
        <f t="shared" ca="1" si="12"/>
        <v>0.82424980863619812</v>
      </c>
      <c r="B403">
        <v>0.99011724746230667</v>
      </c>
      <c r="C403" s="12">
        <f t="shared" si="13"/>
        <v>18.782456209964504</v>
      </c>
    </row>
    <row r="404" spans="1:3" hidden="1" x14ac:dyDescent="0.25">
      <c r="A404" s="13">
        <f t="shared" ca="1" si="12"/>
        <v>0.10991283839286092</v>
      </c>
      <c r="B404">
        <v>0.65830932821154564</v>
      </c>
      <c r="C404" s="12">
        <f t="shared" si="13"/>
        <v>12.840837984214343</v>
      </c>
    </row>
    <row r="405" spans="1:3" hidden="1" x14ac:dyDescent="0.25">
      <c r="A405" s="13">
        <f t="shared" ca="1" si="12"/>
        <v>0.46959491348570392</v>
      </c>
      <c r="B405">
        <v>0.78088955012838901</v>
      </c>
      <c r="C405" s="12">
        <f t="shared" si="13"/>
        <v>14.267062927195028</v>
      </c>
    </row>
    <row r="406" spans="1:3" hidden="1" x14ac:dyDescent="0.25">
      <c r="A406" s="13">
        <f t="shared" ca="1" si="12"/>
        <v>7.1243744744599158E-2</v>
      </c>
      <c r="B406">
        <v>0.59559581377773185</v>
      </c>
      <c r="C406" s="12">
        <f t="shared" si="13"/>
        <v>12.211506696841795</v>
      </c>
    </row>
    <row r="407" spans="1:3" hidden="1" x14ac:dyDescent="0.25">
      <c r="A407" s="13">
        <f t="shared" ca="1" si="12"/>
        <v>0.39219890495384813</v>
      </c>
      <c r="B407">
        <v>0.83936278312163981</v>
      </c>
      <c r="C407" s="12">
        <f t="shared" si="13"/>
        <v>15.091274856772481</v>
      </c>
    </row>
    <row r="408" spans="1:3" hidden="1" x14ac:dyDescent="0.25">
      <c r="A408" s="13">
        <f t="shared" ca="1" si="12"/>
        <v>0.35475578602525426</v>
      </c>
      <c r="B408">
        <v>0.39344254148478019</v>
      </c>
      <c r="C408" s="12">
        <f t="shared" si="13"/>
        <v>10.461466633843388</v>
      </c>
    </row>
    <row r="409" spans="1:3" hidden="1" x14ac:dyDescent="0.25">
      <c r="A409" s="13">
        <f t="shared" ca="1" si="12"/>
        <v>2.1434122426594593E-3</v>
      </c>
      <c r="B409">
        <v>0.4707703038733585</v>
      </c>
      <c r="C409" s="12">
        <f t="shared" si="13"/>
        <v>11.090204580407235</v>
      </c>
    </row>
    <row r="410" spans="1:3" hidden="1" x14ac:dyDescent="0.25">
      <c r="A410" s="13">
        <f t="shared" ca="1" si="12"/>
        <v>0.85145711796259127</v>
      </c>
      <c r="B410">
        <v>0.10665765247610837</v>
      </c>
      <c r="C410" s="12">
        <f t="shared" si="13"/>
        <v>7.8283076098098183</v>
      </c>
    </row>
    <row r="411" spans="1:3" hidden="1" x14ac:dyDescent="0.25">
      <c r="A411" s="13">
        <f t="shared" ca="1" si="12"/>
        <v>0.37991757219387656</v>
      </c>
      <c r="B411">
        <v>0.71956314830007628</v>
      </c>
      <c r="C411" s="12">
        <f t="shared" si="13"/>
        <v>13.514205695908284</v>
      </c>
    </row>
    <row r="412" spans="1:3" hidden="1" x14ac:dyDescent="0.25">
      <c r="A412" s="13">
        <f t="shared" ca="1" si="12"/>
        <v>0.69004982983532881</v>
      </c>
      <c r="B412">
        <v>0.75929661584198938</v>
      </c>
      <c r="C412" s="12">
        <f t="shared" si="13"/>
        <v>13.991214130649887</v>
      </c>
    </row>
    <row r="413" spans="1:3" hidden="1" x14ac:dyDescent="0.25">
      <c r="A413" s="13">
        <f t="shared" ca="1" si="12"/>
        <v>0.27516214631092417</v>
      </c>
      <c r="B413">
        <v>0.15934083076391548</v>
      </c>
      <c r="C413" s="12">
        <f t="shared" si="13"/>
        <v>8.4569585342166977</v>
      </c>
    </row>
    <row r="414" spans="1:3" hidden="1" x14ac:dyDescent="0.25">
      <c r="A414" s="13">
        <f t="shared" ca="1" si="12"/>
        <v>0.19762352792476678</v>
      </c>
      <c r="B414">
        <v>0.70475420684017298</v>
      </c>
      <c r="C414" s="12">
        <f t="shared" si="13"/>
        <v>13.345161987397887</v>
      </c>
    </row>
    <row r="415" spans="1:3" hidden="1" x14ac:dyDescent="0.25">
      <c r="A415" s="13">
        <f t="shared" ca="1" si="12"/>
        <v>0.66385472237196586</v>
      </c>
      <c r="B415">
        <v>0.85720283111869977</v>
      </c>
      <c r="C415" s="12">
        <f t="shared" si="13"/>
        <v>15.371871292607018</v>
      </c>
    </row>
    <row r="416" spans="1:3" hidden="1" x14ac:dyDescent="0.25">
      <c r="A416" s="13">
        <f t="shared" ca="1" si="12"/>
        <v>7.6795011114335954E-2</v>
      </c>
      <c r="B416">
        <v>0.8089391719440282</v>
      </c>
      <c r="C416" s="12">
        <f t="shared" si="13"/>
        <v>14.646578271012476</v>
      </c>
    </row>
    <row r="417" spans="1:3" hidden="1" x14ac:dyDescent="0.25">
      <c r="A417" s="13">
        <f t="shared" ca="1" si="12"/>
        <v>0.56036587842569519</v>
      </c>
      <c r="B417">
        <v>0.90042314678353419</v>
      </c>
      <c r="C417" s="12">
        <f t="shared" si="13"/>
        <v>16.135219542785144</v>
      </c>
    </row>
    <row r="418" spans="1:3" hidden="1" x14ac:dyDescent="0.25">
      <c r="A418" s="13">
        <f t="shared" ca="1" si="12"/>
        <v>0.51483173123937964</v>
      </c>
      <c r="B418">
        <v>0.30727499041963868</v>
      </c>
      <c r="C418" s="12">
        <f t="shared" si="13"/>
        <v>9.8005858269041397</v>
      </c>
    </row>
    <row r="419" spans="1:3" hidden="1" x14ac:dyDescent="0.25">
      <c r="A419" s="13">
        <f t="shared" ca="1" si="12"/>
        <v>0.6542675823544557</v>
      </c>
      <c r="B419">
        <v>0.56451917487320313</v>
      </c>
      <c r="C419" s="12">
        <f t="shared" si="13"/>
        <v>11.917789673052333</v>
      </c>
    </row>
    <row r="420" spans="1:3" hidden="1" x14ac:dyDescent="0.25">
      <c r="A420" s="13">
        <f t="shared" ca="1" si="12"/>
        <v>0.95508239281356311</v>
      </c>
      <c r="B420">
        <v>0.43987777131104411</v>
      </c>
      <c r="C420" s="12">
        <f t="shared" si="13"/>
        <v>10.833848446412018</v>
      </c>
    </row>
    <row r="421" spans="1:3" hidden="1" x14ac:dyDescent="0.25">
      <c r="A421" s="13">
        <f t="shared" ca="1" si="12"/>
        <v>0.50928653453231176</v>
      </c>
      <c r="B421">
        <v>4.0809857046531173E-2</v>
      </c>
      <c r="C421" s="12">
        <f t="shared" si="13"/>
        <v>6.7494968643841116</v>
      </c>
    </row>
    <row r="422" spans="1:3" hidden="1" x14ac:dyDescent="0.25">
      <c r="A422" s="13">
        <f t="shared" ca="1" si="12"/>
        <v>0.631024775347794</v>
      </c>
      <c r="B422">
        <v>0.69066306714991876</v>
      </c>
      <c r="C422" s="12">
        <f t="shared" si="13"/>
        <v>13.188205821700704</v>
      </c>
    </row>
    <row r="423" spans="1:3" hidden="1" x14ac:dyDescent="0.25">
      <c r="A423" s="13">
        <f t="shared" ca="1" si="12"/>
        <v>0.707106004582854</v>
      </c>
      <c r="B423">
        <v>0.15277197031800727</v>
      </c>
      <c r="C423" s="12">
        <f t="shared" si="13"/>
        <v>8.384951664920866</v>
      </c>
    </row>
    <row r="424" spans="1:3" hidden="1" x14ac:dyDescent="0.25">
      <c r="A424" s="13">
        <f t="shared" ca="1" si="12"/>
        <v>0.37972722206427867</v>
      </c>
      <c r="B424">
        <v>0.52170160454309977</v>
      </c>
      <c r="C424" s="12">
        <f t="shared" si="13"/>
        <v>11.529772180245974</v>
      </c>
    </row>
    <row r="425" spans="1:3" hidden="1" x14ac:dyDescent="0.25">
      <c r="A425" s="13">
        <f t="shared" ca="1" si="12"/>
        <v>0.77599916666655111</v>
      </c>
      <c r="B425">
        <v>5.2331818821525045E-2</v>
      </c>
      <c r="C425" s="12">
        <f t="shared" si="13"/>
        <v>6.9811326082860727</v>
      </c>
    </row>
    <row r="426" spans="1:3" hidden="1" x14ac:dyDescent="0.25">
      <c r="A426" s="13">
        <f t="shared" ca="1" si="12"/>
        <v>0.37367051131370566</v>
      </c>
      <c r="B426">
        <v>0.55942899798264722</v>
      </c>
      <c r="C426" s="12">
        <f t="shared" si="13"/>
        <v>11.870691892749857</v>
      </c>
    </row>
    <row r="427" spans="1:3" hidden="1" x14ac:dyDescent="0.25">
      <c r="A427" s="13">
        <f t="shared" ca="1" si="12"/>
        <v>2.4594084777655567E-2</v>
      </c>
      <c r="B427">
        <v>0.89028442971795152</v>
      </c>
      <c r="C427" s="12">
        <f t="shared" si="13"/>
        <v>15.94323582860585</v>
      </c>
    </row>
    <row r="428" spans="1:3" hidden="1" x14ac:dyDescent="0.25">
      <c r="A428" s="13">
        <f t="shared" ca="1" si="12"/>
        <v>0.61568835606639039</v>
      </c>
      <c r="B428">
        <v>0.63610547480013535</v>
      </c>
      <c r="C428" s="12">
        <f t="shared" si="13"/>
        <v>12.611889363309473</v>
      </c>
    </row>
    <row r="429" spans="1:3" hidden="1" x14ac:dyDescent="0.25">
      <c r="A429" s="13">
        <f t="shared" ca="1" si="12"/>
        <v>0.84657254828284023</v>
      </c>
      <c r="B429">
        <v>0.95355161841356417</v>
      </c>
      <c r="C429" s="12">
        <f t="shared" si="13"/>
        <v>17.360443742223822</v>
      </c>
    </row>
    <row r="430" spans="1:3" hidden="1" x14ac:dyDescent="0.25">
      <c r="A430" s="13">
        <f t="shared" ca="1" si="12"/>
        <v>0.3379047317372762</v>
      </c>
      <c r="B430">
        <v>0.67174184138413506</v>
      </c>
      <c r="C430" s="12">
        <f t="shared" si="13"/>
        <v>12.982969018710282</v>
      </c>
    </row>
    <row r="431" spans="1:3" hidden="1" x14ac:dyDescent="0.25">
      <c r="A431" s="13">
        <f t="shared" ca="1" si="12"/>
        <v>0.55072495781465569</v>
      </c>
      <c r="B431">
        <v>0.82509360489085282</v>
      </c>
      <c r="C431" s="12">
        <f t="shared" si="13"/>
        <v>14.877895035596001</v>
      </c>
    </row>
    <row r="432" spans="1:3" hidden="1" x14ac:dyDescent="0.25">
      <c r="A432" s="13">
        <f t="shared" ca="1" si="12"/>
        <v>0.53207284661850518</v>
      </c>
      <c r="B432">
        <v>0.26625249629859571</v>
      </c>
      <c r="C432" s="12">
        <f t="shared" si="13"/>
        <v>9.4686616813532307</v>
      </c>
    </row>
    <row r="433" spans="1:3" hidden="1" x14ac:dyDescent="0.25">
      <c r="A433" s="13">
        <f t="shared" ca="1" si="12"/>
        <v>0.97459850812747373</v>
      </c>
      <c r="B433">
        <v>0.84191307893141398</v>
      </c>
      <c r="C433" s="12">
        <f t="shared" si="13"/>
        <v>15.130396508925198</v>
      </c>
    </row>
    <row r="434" spans="1:3" hidden="1" x14ac:dyDescent="0.25">
      <c r="A434" s="13">
        <f t="shared" ca="1" si="12"/>
        <v>0.82480683334312854</v>
      </c>
      <c r="B434">
        <v>0.38698118424438521</v>
      </c>
      <c r="C434" s="12">
        <f t="shared" si="13"/>
        <v>10.410796573054558</v>
      </c>
    </row>
    <row r="435" spans="1:3" hidden="1" x14ac:dyDescent="0.25">
      <c r="A435" s="13">
        <f t="shared" ca="1" si="12"/>
        <v>0.72525211998078876</v>
      </c>
      <c r="B435">
        <v>0.67311525040880649</v>
      </c>
      <c r="C435" s="12">
        <f t="shared" si="13"/>
        <v>12.997663787086553</v>
      </c>
    </row>
    <row r="436" spans="1:3" hidden="1" x14ac:dyDescent="0.25">
      <c r="A436" s="13">
        <f t="shared" ca="1" si="12"/>
        <v>2.5475783618428061E-2</v>
      </c>
      <c r="B436">
        <v>0.87879176502340428</v>
      </c>
      <c r="C436" s="12">
        <f t="shared" si="13"/>
        <v>15.736054028662025</v>
      </c>
    </row>
    <row r="437" spans="1:3" hidden="1" x14ac:dyDescent="0.25">
      <c r="A437" s="13">
        <f t="shared" ca="1" si="12"/>
        <v>0.28800872338355354</v>
      </c>
      <c r="B437">
        <v>0.67038367100029217</v>
      </c>
      <c r="C437" s="12">
        <f t="shared" si="13"/>
        <v>12.968467496345042</v>
      </c>
    </row>
    <row r="438" spans="1:3" hidden="1" x14ac:dyDescent="0.25">
      <c r="A438" s="13">
        <f t="shared" ca="1" si="12"/>
        <v>0.75254449017991343</v>
      </c>
      <c r="B438">
        <v>0.55453671291114537</v>
      </c>
      <c r="C438" s="12">
        <f t="shared" si="13"/>
        <v>11.825680880750483</v>
      </c>
    </row>
    <row r="439" spans="1:3" hidden="1" x14ac:dyDescent="0.25">
      <c r="A439" s="13">
        <f t="shared" ca="1" si="12"/>
        <v>0.94174588501805245</v>
      </c>
      <c r="B439">
        <v>0.90231543183122165</v>
      </c>
      <c r="C439" s="12">
        <f t="shared" si="13"/>
        <v>16.172117396612489</v>
      </c>
    </row>
    <row r="440" spans="1:3" hidden="1" x14ac:dyDescent="0.25">
      <c r="A440" s="13">
        <f t="shared" ca="1" si="12"/>
        <v>5.6104445511702461E-2</v>
      </c>
      <c r="B440">
        <v>0.92434225869478526</v>
      </c>
      <c r="C440" s="12">
        <f t="shared" si="13"/>
        <v>16.631222596284786</v>
      </c>
    </row>
    <row r="441" spans="1:3" hidden="1" x14ac:dyDescent="0.25">
      <c r="A441" s="13">
        <f t="shared" ca="1" si="12"/>
        <v>0.65822694513674163</v>
      </c>
      <c r="B441">
        <v>0.17239890501312682</v>
      </c>
      <c r="C441" s="12">
        <f t="shared" si="13"/>
        <v>8.5958194999171624</v>
      </c>
    </row>
    <row r="442" spans="1:3" hidden="1" x14ac:dyDescent="0.25">
      <c r="A442" s="13">
        <f t="shared" ca="1" si="12"/>
        <v>0.67490864319991173</v>
      </c>
      <c r="B442">
        <v>0.94693592655076375</v>
      </c>
      <c r="C442" s="12">
        <f t="shared" si="13"/>
        <v>17.178721740525152</v>
      </c>
    </row>
    <row r="443" spans="1:3" hidden="1" x14ac:dyDescent="0.25">
      <c r="A443" s="13">
        <f t="shared" ca="1" si="12"/>
        <v>0.40459655103194192</v>
      </c>
      <c r="B443">
        <v>2.3014327741504581E-2</v>
      </c>
      <c r="C443" s="12">
        <f t="shared" si="13"/>
        <v>6.3138015758145691</v>
      </c>
    </row>
    <row r="444" spans="1:3" hidden="1" x14ac:dyDescent="0.25">
      <c r="A444" s="13">
        <f t="shared" ca="1" si="12"/>
        <v>0.74034646636672863</v>
      </c>
      <c r="B444">
        <v>0.87946610713989126</v>
      </c>
      <c r="C444" s="12">
        <f t="shared" si="13"/>
        <v>15.747931805695455</v>
      </c>
    </row>
    <row r="445" spans="1:3" hidden="1" x14ac:dyDescent="0.25">
      <c r="A445" s="13">
        <f t="shared" ca="1" si="12"/>
        <v>0.48182298185318795</v>
      </c>
      <c r="B445">
        <v>0.60788626296407033</v>
      </c>
      <c r="C445" s="12">
        <f t="shared" si="13"/>
        <v>12.330771840961475</v>
      </c>
    </row>
    <row r="446" spans="1:3" hidden="1" x14ac:dyDescent="0.25">
      <c r="A446" s="13">
        <f t="shared" ca="1" si="12"/>
        <v>0.70480927395870119</v>
      </c>
      <c r="B446">
        <v>0.2613562222674235</v>
      </c>
      <c r="C446" s="12">
        <f t="shared" si="13"/>
        <v>9.4273825981110733</v>
      </c>
    </row>
    <row r="447" spans="1:3" hidden="1" x14ac:dyDescent="0.25">
      <c r="A447" s="13">
        <f t="shared" ca="1" si="12"/>
        <v>0.22636261050638407</v>
      </c>
      <c r="B447">
        <v>0.90965971876887286</v>
      </c>
      <c r="C447" s="12">
        <f t="shared" si="13"/>
        <v>16.318825977399456</v>
      </c>
    </row>
    <row r="448" spans="1:3" hidden="1" x14ac:dyDescent="0.25">
      <c r="A448" s="13">
        <f t="shared" ca="1" si="12"/>
        <v>0.39253696776936853</v>
      </c>
      <c r="B448">
        <v>0.1435630747054667</v>
      </c>
      <c r="C448" s="12">
        <f t="shared" si="13"/>
        <v>8.2813458523767345</v>
      </c>
    </row>
    <row r="449" spans="1:3" hidden="1" x14ac:dyDescent="0.25">
      <c r="A449" s="13">
        <f t="shared" ca="1" si="12"/>
        <v>0.72319446388319175</v>
      </c>
      <c r="B449">
        <v>0.15613448782640915</v>
      </c>
      <c r="C449" s="12">
        <f t="shared" si="13"/>
        <v>8.4220003779924824</v>
      </c>
    </row>
    <row r="450" spans="1:3" hidden="1" x14ac:dyDescent="0.25">
      <c r="A450" s="13">
        <f t="shared" ca="1" si="12"/>
        <v>6.5565323879081761E-2</v>
      </c>
      <c r="B450">
        <v>0.35478118998408081</v>
      </c>
      <c r="C450" s="12">
        <f t="shared" si="13"/>
        <v>10.16217394429095</v>
      </c>
    </row>
    <row r="451" spans="1:3" hidden="1" x14ac:dyDescent="0.25">
      <c r="A451" s="13">
        <f t="shared" ca="1" si="12"/>
        <v>0.78018181200403924</v>
      </c>
      <c r="B451">
        <v>0.93675612576019918</v>
      </c>
      <c r="C451" s="12">
        <f t="shared" si="13"/>
        <v>16.91997059495041</v>
      </c>
    </row>
    <row r="452" spans="1:3" hidden="1" x14ac:dyDescent="0.25">
      <c r="A452" s="13">
        <f t="shared" ca="1" si="12"/>
        <v>0.80131742977196319</v>
      </c>
      <c r="B452">
        <v>0.30452889128274352</v>
      </c>
      <c r="C452" s="12">
        <f t="shared" si="13"/>
        <v>9.7790864028813882</v>
      </c>
    </row>
    <row r="453" spans="1:3" hidden="1" x14ac:dyDescent="0.25">
      <c r="A453" s="13">
        <f t="shared" ca="1" si="12"/>
        <v>0.93922760165673402</v>
      </c>
      <c r="B453">
        <v>0.63151706441340183</v>
      </c>
      <c r="C453" s="12">
        <f t="shared" si="13"/>
        <v>12.565456279098917</v>
      </c>
    </row>
    <row r="454" spans="1:3" hidden="1" x14ac:dyDescent="0.25">
      <c r="A454" s="13">
        <f t="shared" ca="1" si="12"/>
        <v>0.55117972379369218</v>
      </c>
      <c r="B454">
        <v>0.96345243031726446</v>
      </c>
      <c r="C454" s="12">
        <f t="shared" si="13"/>
        <v>17.658603952251919</v>
      </c>
    </row>
    <row r="455" spans="1:3" hidden="1" x14ac:dyDescent="0.25">
      <c r="A455" s="13">
        <f t="shared" ca="1" si="12"/>
        <v>0.17214205254485349</v>
      </c>
      <c r="B455">
        <v>0.99741151574377263</v>
      </c>
      <c r="C455" s="12">
        <f t="shared" si="13"/>
        <v>19.376884731021534</v>
      </c>
    </row>
    <row r="456" spans="1:3" hidden="1" x14ac:dyDescent="0.25">
      <c r="A456" s="13">
        <f t="shared" ref="A456:A519" ca="1" si="14">RAND()</f>
        <v>0.52373868617029518</v>
      </c>
      <c r="B456">
        <v>0.53852377326757495</v>
      </c>
      <c r="C456" s="12">
        <f t="shared" ref="C456:C519" si="15">IF(B456&lt;=$C$4,$C$1+SQRT($C$5*B456),$C$2-SQRT($C$6*(1-B456)))</f>
        <v>11.68005805249437</v>
      </c>
    </row>
    <row r="457" spans="1:3" hidden="1" x14ac:dyDescent="0.25">
      <c r="A457" s="13">
        <f t="shared" ca="1" si="14"/>
        <v>0.75737377059272881</v>
      </c>
      <c r="B457">
        <v>2.0858185433546228E-2</v>
      </c>
      <c r="C457" s="12">
        <f t="shared" si="15"/>
        <v>6.2507453407932276</v>
      </c>
    </row>
    <row r="458" spans="1:3" hidden="1" x14ac:dyDescent="0.25">
      <c r="A458" s="13">
        <f t="shared" ca="1" si="14"/>
        <v>0.37957338737294966</v>
      </c>
      <c r="B458">
        <v>0.98389795867799201</v>
      </c>
      <c r="C458" s="12">
        <f t="shared" si="15"/>
        <v>18.445874458642031</v>
      </c>
    </row>
    <row r="459" spans="1:3" hidden="1" x14ac:dyDescent="0.25">
      <c r="A459" s="13">
        <f t="shared" ca="1" si="14"/>
        <v>0.8368655473727149</v>
      </c>
      <c r="B459">
        <v>0.38597738585334995</v>
      </c>
      <c r="C459" s="12">
        <f t="shared" si="15"/>
        <v>10.402948779859644</v>
      </c>
    </row>
    <row r="460" spans="1:3" hidden="1" x14ac:dyDescent="0.25">
      <c r="A460" s="13">
        <f t="shared" ca="1" si="14"/>
        <v>0.74278804298330259</v>
      </c>
      <c r="B460">
        <v>0.36125137541691721</v>
      </c>
      <c r="C460" s="12">
        <f t="shared" si="15"/>
        <v>10.211624563418994</v>
      </c>
    </row>
    <row r="461" spans="1:3" hidden="1" x14ac:dyDescent="0.25">
      <c r="A461" s="13">
        <f t="shared" ca="1" si="14"/>
        <v>0.25655198483484032</v>
      </c>
      <c r="B461">
        <v>0.95327834584807458</v>
      </c>
      <c r="C461" s="12">
        <f t="shared" si="15"/>
        <v>17.352690399143157</v>
      </c>
    </row>
    <row r="462" spans="1:3" hidden="1" x14ac:dyDescent="0.25">
      <c r="A462" s="13">
        <f t="shared" ca="1" si="14"/>
        <v>0.64129129104453175</v>
      </c>
      <c r="B462">
        <v>0.47072227665062993</v>
      </c>
      <c r="C462" s="12">
        <f t="shared" si="15"/>
        <v>11.089800310744685</v>
      </c>
    </row>
    <row r="463" spans="1:3" hidden="1" x14ac:dyDescent="0.25">
      <c r="A463" s="13">
        <f t="shared" ca="1" si="14"/>
        <v>0.95059700996319874</v>
      </c>
      <c r="B463">
        <v>0.94581702560743919</v>
      </c>
      <c r="C463" s="12">
        <f t="shared" si="15"/>
        <v>17.1491323848898</v>
      </c>
    </row>
    <row r="464" spans="1:3" hidden="1" x14ac:dyDescent="0.25">
      <c r="A464" s="13">
        <f t="shared" ca="1" si="14"/>
        <v>0.54058039516305945</v>
      </c>
      <c r="B464">
        <v>0.50201703565328071</v>
      </c>
      <c r="C464" s="12">
        <f t="shared" si="15"/>
        <v>11.357231655770942</v>
      </c>
    </row>
    <row r="465" spans="1:3" hidden="1" x14ac:dyDescent="0.25">
      <c r="A465" s="13">
        <f t="shared" ca="1" si="14"/>
        <v>0.17622002114838808</v>
      </c>
      <c r="B465">
        <v>0.90481604593516707</v>
      </c>
      <c r="C465" s="12">
        <f t="shared" si="15"/>
        <v>16.221429753236691</v>
      </c>
    </row>
    <row r="466" spans="1:3" hidden="1" x14ac:dyDescent="0.25">
      <c r="A466" s="13">
        <f t="shared" ca="1" si="14"/>
        <v>0.8087773661450296</v>
      </c>
      <c r="B466">
        <v>6.9982655001594618E-2</v>
      </c>
      <c r="C466" s="12">
        <f t="shared" si="15"/>
        <v>7.2910039557188888</v>
      </c>
    </row>
    <row r="467" spans="1:3" hidden="1" x14ac:dyDescent="0.25">
      <c r="A467" s="13">
        <f t="shared" ca="1" si="14"/>
        <v>0.45758290444211447</v>
      </c>
      <c r="B467">
        <v>0.62057861777017831</v>
      </c>
      <c r="C467" s="12">
        <f t="shared" si="15"/>
        <v>12.455915739171967</v>
      </c>
    </row>
    <row r="468" spans="1:3" hidden="1" x14ac:dyDescent="0.25">
      <c r="A468" s="13">
        <f t="shared" ca="1" si="14"/>
        <v>0.94443927440193431</v>
      </c>
      <c r="B468">
        <v>0.39353011058743326</v>
      </c>
      <c r="C468" s="12">
        <f t="shared" si="15"/>
        <v>10.462155200891292</v>
      </c>
    </row>
    <row r="469" spans="1:3" hidden="1" x14ac:dyDescent="0.25">
      <c r="A469" s="13">
        <f t="shared" ca="1" si="14"/>
        <v>0.64154256434143697</v>
      </c>
      <c r="B469">
        <v>0.27187673633053444</v>
      </c>
      <c r="C469" s="12">
        <f t="shared" si="15"/>
        <v>9.5156123864643298</v>
      </c>
    </row>
    <row r="470" spans="1:3" hidden="1" x14ac:dyDescent="0.25">
      <c r="A470" s="13">
        <f t="shared" ca="1" si="14"/>
        <v>0.94729308128597878</v>
      </c>
      <c r="B470">
        <v>0.97179059166873283</v>
      </c>
      <c r="C470" s="12">
        <f t="shared" si="15"/>
        <v>17.942960561950727</v>
      </c>
    </row>
    <row r="471" spans="1:3" hidden="1" x14ac:dyDescent="0.25">
      <c r="A471" s="13">
        <f t="shared" ca="1" si="14"/>
        <v>0.60799335860338521</v>
      </c>
      <c r="B471">
        <v>0.45180743690557146</v>
      </c>
      <c r="C471" s="12">
        <f t="shared" si="15"/>
        <v>10.931985638290801</v>
      </c>
    </row>
    <row r="472" spans="1:3" hidden="1" x14ac:dyDescent="0.25">
      <c r="A472" s="13">
        <f t="shared" ca="1" si="14"/>
        <v>0.11679375008652537</v>
      </c>
      <c r="B472">
        <v>0.63372351319889575</v>
      </c>
      <c r="C472" s="12">
        <f t="shared" si="15"/>
        <v>12.587748451370148</v>
      </c>
    </row>
    <row r="473" spans="1:3" hidden="1" x14ac:dyDescent="0.25">
      <c r="A473" s="13">
        <f t="shared" ca="1" si="14"/>
        <v>0.61571602349093457</v>
      </c>
      <c r="B473">
        <v>7.5863588902102985E-2</v>
      </c>
      <c r="C473" s="12">
        <f t="shared" si="15"/>
        <v>7.3853237029086269</v>
      </c>
    </row>
    <row r="474" spans="1:3" hidden="1" x14ac:dyDescent="0.25">
      <c r="A474" s="13">
        <f t="shared" ca="1" si="14"/>
        <v>0.66953783322737892</v>
      </c>
      <c r="B474">
        <v>8.4540129592259983E-2</v>
      </c>
      <c r="C474" s="12">
        <f t="shared" si="15"/>
        <v>7.5180368780896556</v>
      </c>
    </row>
    <row r="475" spans="1:3" hidden="1" x14ac:dyDescent="0.25">
      <c r="A475" s="13">
        <f t="shared" ca="1" si="14"/>
        <v>0.84966058399870292</v>
      </c>
      <c r="B475">
        <v>0.61736495523548185</v>
      </c>
      <c r="C475" s="12">
        <f t="shared" si="15"/>
        <v>12.424034271812094</v>
      </c>
    </row>
    <row r="476" spans="1:3" hidden="1" x14ac:dyDescent="0.25">
      <c r="A476" s="13">
        <f t="shared" ca="1" si="14"/>
        <v>2.757268982354355E-2</v>
      </c>
      <c r="B476">
        <v>0.98192013643647502</v>
      </c>
      <c r="C476" s="12">
        <f t="shared" si="15"/>
        <v>18.353191105644392</v>
      </c>
    </row>
    <row r="477" spans="1:3" hidden="1" x14ac:dyDescent="0.25">
      <c r="A477" s="13">
        <f t="shared" ca="1" si="14"/>
        <v>0.56937867285639943</v>
      </c>
      <c r="B477">
        <v>5.255238635941073E-2</v>
      </c>
      <c r="C477" s="12">
        <f t="shared" si="15"/>
        <v>6.9853032455914148</v>
      </c>
    </row>
    <row r="478" spans="1:3" hidden="1" x14ac:dyDescent="0.25">
      <c r="A478" s="13">
        <f t="shared" ca="1" si="14"/>
        <v>0.10048048853887392</v>
      </c>
      <c r="B478">
        <v>0.23537769187000979</v>
      </c>
      <c r="C478" s="12">
        <f t="shared" si="15"/>
        <v>9.2015862350130035</v>
      </c>
    </row>
    <row r="479" spans="1:3" hidden="1" x14ac:dyDescent="0.25">
      <c r="A479" s="13">
        <f t="shared" ca="1" si="14"/>
        <v>8.3787627332530423E-2</v>
      </c>
      <c r="B479">
        <v>0.33433770900971127</v>
      </c>
      <c r="C479" s="12">
        <f t="shared" si="15"/>
        <v>10.007535656879064</v>
      </c>
    </row>
    <row r="480" spans="1:3" hidden="1" x14ac:dyDescent="0.25">
      <c r="A480" s="13">
        <f t="shared" ca="1" si="14"/>
        <v>0.77447800380100273</v>
      </c>
      <c r="B480">
        <v>0.10937810017202498</v>
      </c>
      <c r="C480" s="12">
        <f t="shared" si="15"/>
        <v>7.8641503998396933</v>
      </c>
    </row>
    <row r="481" spans="1:3" hidden="1" x14ac:dyDescent="0.25">
      <c r="A481" s="13">
        <f t="shared" ca="1" si="14"/>
        <v>0.65134505595709213</v>
      </c>
      <c r="B481">
        <v>0.63073268171800623</v>
      </c>
      <c r="C481" s="12">
        <f t="shared" si="15"/>
        <v>12.557547598922849</v>
      </c>
    </row>
    <row r="482" spans="1:3" hidden="1" x14ac:dyDescent="0.25">
      <c r="A482" s="13">
        <f t="shared" ca="1" si="14"/>
        <v>0.16281872243501694</v>
      </c>
      <c r="B482">
        <v>0.19229488960893448</v>
      </c>
      <c r="C482" s="12">
        <f t="shared" si="15"/>
        <v>8.7976462079385556</v>
      </c>
    </row>
    <row r="483" spans="1:3" hidden="1" x14ac:dyDescent="0.25">
      <c r="A483" s="13">
        <f t="shared" ca="1" si="14"/>
        <v>0.38192850733639738</v>
      </c>
      <c r="B483">
        <v>0.33514713292588305</v>
      </c>
      <c r="C483" s="12">
        <f t="shared" si="15"/>
        <v>10.013612762309007</v>
      </c>
    </row>
    <row r="484" spans="1:3" hidden="1" x14ac:dyDescent="0.25">
      <c r="A484" s="13">
        <f t="shared" ca="1" si="14"/>
        <v>0.67029018246533612</v>
      </c>
      <c r="B484">
        <v>0.27681432070782919</v>
      </c>
      <c r="C484" s="12">
        <f t="shared" si="15"/>
        <v>9.5564321626780746</v>
      </c>
    </row>
    <row r="485" spans="1:3" hidden="1" x14ac:dyDescent="0.25">
      <c r="A485" s="13">
        <f t="shared" ca="1" si="14"/>
        <v>0.41882373914045212</v>
      </c>
      <c r="B485">
        <v>0.46806703193399257</v>
      </c>
      <c r="C485" s="12">
        <f t="shared" si="15"/>
        <v>11.067478227851828</v>
      </c>
    </row>
    <row r="486" spans="1:3" hidden="1" x14ac:dyDescent="0.25">
      <c r="A486" s="13">
        <f t="shared" ca="1" si="14"/>
        <v>0.40414432270735268</v>
      </c>
      <c r="B486">
        <v>0.20181697899157525</v>
      </c>
      <c r="C486" s="12">
        <f t="shared" si="15"/>
        <v>8.8905363928857088</v>
      </c>
    </row>
    <row r="487" spans="1:3" hidden="1" x14ac:dyDescent="0.25">
      <c r="A487" s="13">
        <f t="shared" ca="1" si="14"/>
        <v>0.99764611074836596</v>
      </c>
      <c r="B487">
        <v>9.8234411355683005E-2</v>
      </c>
      <c r="C487" s="12">
        <f t="shared" si="15"/>
        <v>7.7143288031622523</v>
      </c>
    </row>
    <row r="488" spans="1:3" hidden="1" x14ac:dyDescent="0.25">
      <c r="A488" s="13">
        <f t="shared" ca="1" si="14"/>
        <v>0.35936399890245374</v>
      </c>
      <c r="B488">
        <v>0.158971864805598</v>
      </c>
      <c r="C488" s="12">
        <f t="shared" si="15"/>
        <v>8.4529537877619862</v>
      </c>
    </row>
    <row r="489" spans="1:3" hidden="1" x14ac:dyDescent="0.25">
      <c r="A489" s="13">
        <f t="shared" ca="1" si="14"/>
        <v>0.1038963338661687</v>
      </c>
      <c r="B489">
        <v>0.66065887731811712</v>
      </c>
      <c r="C489" s="12">
        <f t="shared" si="15"/>
        <v>12.865494522934164</v>
      </c>
    </row>
    <row r="490" spans="1:3" hidden="1" x14ac:dyDescent="0.25">
      <c r="A490" s="13">
        <f t="shared" ca="1" si="14"/>
        <v>0.73181027926201236</v>
      </c>
      <c r="B490">
        <v>8.5382242706928513E-2</v>
      </c>
      <c r="C490" s="12">
        <f t="shared" si="15"/>
        <v>7.5305470165597868</v>
      </c>
    </row>
    <row r="491" spans="1:3" hidden="1" x14ac:dyDescent="0.25">
      <c r="A491" s="13">
        <f t="shared" ca="1" si="14"/>
        <v>0.48303153291994372</v>
      </c>
      <c r="B491">
        <v>0.37200390818712492</v>
      </c>
      <c r="C491" s="12">
        <f t="shared" si="15"/>
        <v>10.294361753499604</v>
      </c>
    </row>
    <row r="492" spans="1:3" hidden="1" x14ac:dyDescent="0.25">
      <c r="A492" s="13">
        <f t="shared" ca="1" si="14"/>
        <v>0.45489553683446471</v>
      </c>
      <c r="B492">
        <v>0.20999792140702578</v>
      </c>
      <c r="C492" s="12">
        <f t="shared" si="15"/>
        <v>8.9686073256908312</v>
      </c>
    </row>
    <row r="493" spans="1:3" hidden="1" x14ac:dyDescent="0.25">
      <c r="A493" s="13">
        <f t="shared" ca="1" si="14"/>
        <v>0.52763531898722427</v>
      </c>
      <c r="B493">
        <v>0.85500101090201097</v>
      </c>
      <c r="C493" s="12">
        <f t="shared" si="15"/>
        <v>15.33632673049469</v>
      </c>
    </row>
    <row r="494" spans="1:3" hidden="1" x14ac:dyDescent="0.25">
      <c r="A494" s="13">
        <f t="shared" ca="1" si="14"/>
        <v>0.90691655645672731</v>
      </c>
      <c r="B494">
        <v>0.87828815684454942</v>
      </c>
      <c r="C494" s="12">
        <f t="shared" si="15"/>
        <v>15.727205074741173</v>
      </c>
    </row>
    <row r="495" spans="1:3" hidden="1" x14ac:dyDescent="0.25">
      <c r="A495" s="13">
        <f t="shared" ca="1" si="14"/>
        <v>0.24673069839403605</v>
      </c>
      <c r="B495">
        <v>0.35718632241916948</v>
      </c>
      <c r="C495" s="12">
        <f t="shared" si="15"/>
        <v>10.18052691652324</v>
      </c>
    </row>
    <row r="496" spans="1:3" hidden="1" x14ac:dyDescent="0.25">
      <c r="A496" s="13">
        <f t="shared" ca="1" si="14"/>
        <v>0.69178234111006676</v>
      </c>
      <c r="B496">
        <v>0.83074359202938419</v>
      </c>
      <c r="C496" s="12">
        <f t="shared" si="15"/>
        <v>14.961303621412343</v>
      </c>
    </row>
    <row r="497" spans="1:3" hidden="1" x14ac:dyDescent="0.25">
      <c r="A497" s="13">
        <f t="shared" ca="1" si="14"/>
        <v>0.50730176126510973</v>
      </c>
      <c r="B497">
        <v>5.7118330002747797E-2</v>
      </c>
      <c r="C497" s="12">
        <f t="shared" si="15"/>
        <v>7.0697523403069473</v>
      </c>
    </row>
    <row r="498" spans="1:3" hidden="1" x14ac:dyDescent="0.25">
      <c r="A498" s="13">
        <f t="shared" ca="1" si="14"/>
        <v>0.25917208731245822</v>
      </c>
      <c r="B498">
        <v>0.5589862473658056</v>
      </c>
      <c r="C498" s="12">
        <f t="shared" si="15"/>
        <v>11.866608155564546</v>
      </c>
    </row>
    <row r="499" spans="1:3" hidden="1" x14ac:dyDescent="0.25">
      <c r="A499" s="13">
        <f t="shared" ca="1" si="14"/>
        <v>0.29804971624430809</v>
      </c>
      <c r="B499">
        <v>7.8263675652276432E-2</v>
      </c>
      <c r="C499" s="12">
        <f t="shared" si="15"/>
        <v>7.4227619928339497</v>
      </c>
    </row>
    <row r="500" spans="1:3" hidden="1" x14ac:dyDescent="0.25">
      <c r="A500" s="13">
        <f t="shared" ca="1" si="14"/>
        <v>0.26866617843327434</v>
      </c>
      <c r="B500">
        <v>0.97232182845736514</v>
      </c>
      <c r="C500" s="12">
        <f t="shared" si="15"/>
        <v>17.962421601165925</v>
      </c>
    </row>
    <row r="501" spans="1:3" hidden="1" x14ac:dyDescent="0.25">
      <c r="A501" s="13">
        <f t="shared" ca="1" si="14"/>
        <v>0.11257379640558474</v>
      </c>
      <c r="B501">
        <v>0.53338508327933953</v>
      </c>
      <c r="C501" s="12">
        <f t="shared" si="15"/>
        <v>11.633863645140664</v>
      </c>
    </row>
    <row r="502" spans="1:3" hidden="1" x14ac:dyDescent="0.25">
      <c r="A502" s="13">
        <f t="shared" ca="1" si="14"/>
        <v>0.28081393689936973</v>
      </c>
      <c r="B502">
        <v>0.26028253462771633</v>
      </c>
      <c r="C502" s="12">
        <f t="shared" si="15"/>
        <v>9.4182790877307347</v>
      </c>
    </row>
    <row r="503" spans="1:3" hidden="1" x14ac:dyDescent="0.25">
      <c r="A503" s="13">
        <f t="shared" ca="1" si="14"/>
        <v>0.6043655706576434</v>
      </c>
      <c r="B503">
        <v>0.92621059668936156</v>
      </c>
      <c r="C503" s="12">
        <f t="shared" si="15"/>
        <v>16.673077924477976</v>
      </c>
    </row>
    <row r="504" spans="1:3" hidden="1" x14ac:dyDescent="0.25">
      <c r="A504" s="13">
        <f t="shared" ca="1" si="14"/>
        <v>0.26162986164138569</v>
      </c>
      <c r="B504">
        <v>0.37728021256128319</v>
      </c>
      <c r="C504" s="12">
        <f t="shared" si="15"/>
        <v>10.33522022414336</v>
      </c>
    </row>
    <row r="505" spans="1:3" hidden="1" x14ac:dyDescent="0.25">
      <c r="A505" s="13">
        <f t="shared" ca="1" si="14"/>
        <v>0.26733690651176378</v>
      </c>
      <c r="B505">
        <v>0.77830290873168517</v>
      </c>
      <c r="C505" s="12">
        <f t="shared" si="15"/>
        <v>14.233322994111148</v>
      </c>
    </row>
    <row r="506" spans="1:3" hidden="1" x14ac:dyDescent="0.25">
      <c r="A506" s="13">
        <f t="shared" ca="1" si="14"/>
        <v>0.65922782716224759</v>
      </c>
      <c r="B506">
        <v>0.57799566814430536</v>
      </c>
      <c r="C506" s="12">
        <f t="shared" si="15"/>
        <v>12.043829452660393</v>
      </c>
    </row>
    <row r="507" spans="1:3" hidden="1" x14ac:dyDescent="0.25">
      <c r="A507" s="13">
        <f t="shared" ca="1" si="14"/>
        <v>0.4116724274525656</v>
      </c>
      <c r="B507">
        <v>0.97031951541102646</v>
      </c>
      <c r="C507" s="12">
        <f t="shared" si="15"/>
        <v>17.890006471965844</v>
      </c>
    </row>
    <row r="508" spans="1:3" hidden="1" x14ac:dyDescent="0.25">
      <c r="A508" s="13">
        <f t="shared" ca="1" si="14"/>
        <v>0.45590494582579322</v>
      </c>
      <c r="B508">
        <v>0.9560337802695803</v>
      </c>
      <c r="C508" s="12">
        <f t="shared" si="15"/>
        <v>17.431939845026413</v>
      </c>
    </row>
    <row r="509" spans="1:3" hidden="1" x14ac:dyDescent="0.25">
      <c r="A509" s="13">
        <f t="shared" ca="1" si="14"/>
        <v>0.29593736905603174</v>
      </c>
      <c r="B509">
        <v>0.24315480294037906</v>
      </c>
      <c r="C509" s="12">
        <f t="shared" si="15"/>
        <v>9.270434429953049</v>
      </c>
    </row>
    <row r="510" spans="1:3" hidden="1" x14ac:dyDescent="0.25">
      <c r="A510" s="13">
        <f t="shared" ca="1" si="14"/>
        <v>0.46429120307937621</v>
      </c>
      <c r="B510">
        <v>5.4110214937984735E-2</v>
      </c>
      <c r="C510" s="12">
        <f t="shared" si="15"/>
        <v>7.014513867003366</v>
      </c>
    </row>
    <row r="511" spans="1:3" hidden="1" x14ac:dyDescent="0.25">
      <c r="A511" s="13">
        <f t="shared" ca="1" si="14"/>
        <v>0.62692461720041992</v>
      </c>
      <c r="B511">
        <v>0.33534536246095403</v>
      </c>
      <c r="C511" s="12">
        <f t="shared" si="15"/>
        <v>10.015101621405609</v>
      </c>
    </row>
    <row r="512" spans="1:3" hidden="1" x14ac:dyDescent="0.25">
      <c r="A512" s="13">
        <f t="shared" ca="1" si="14"/>
        <v>5.872396727401874E-2</v>
      </c>
      <c r="B512">
        <v>5.7705562426635382E-4</v>
      </c>
      <c r="C512" s="12">
        <f t="shared" si="15"/>
        <v>5.2080364675242699</v>
      </c>
    </row>
    <row r="513" spans="1:3" hidden="1" x14ac:dyDescent="0.25">
      <c r="A513" s="13">
        <f t="shared" ca="1" si="14"/>
        <v>0.2678970942469423</v>
      </c>
      <c r="B513">
        <v>0.69307315160764016</v>
      </c>
      <c r="C513" s="12">
        <f t="shared" si="15"/>
        <v>13.214793499173812</v>
      </c>
    </row>
    <row r="514" spans="1:3" hidden="1" x14ac:dyDescent="0.25">
      <c r="A514" s="13">
        <f t="shared" ca="1" si="14"/>
        <v>0.13891299680405012</v>
      </c>
      <c r="B514">
        <v>0.51294399376596367</v>
      </c>
      <c r="C514" s="12">
        <f t="shared" si="15"/>
        <v>11.452579281730339</v>
      </c>
    </row>
    <row r="515" spans="1:3" hidden="1" x14ac:dyDescent="0.25">
      <c r="A515" s="13">
        <f t="shared" ca="1" si="14"/>
        <v>0.53538153865112548</v>
      </c>
      <c r="B515">
        <v>0.56702771582164069</v>
      </c>
      <c r="C515" s="12">
        <f t="shared" si="15"/>
        <v>11.941101649310006</v>
      </c>
    </row>
    <row r="516" spans="1:3" hidden="1" x14ac:dyDescent="0.25">
      <c r="A516" s="13">
        <f t="shared" ca="1" si="14"/>
        <v>0.60208575161746436</v>
      </c>
      <c r="B516">
        <v>0.42234656746551125</v>
      </c>
      <c r="C516" s="12">
        <f t="shared" si="15"/>
        <v>10.691508453021333</v>
      </c>
    </row>
    <row r="517" spans="1:3" hidden="1" x14ac:dyDescent="0.25">
      <c r="A517" s="13">
        <f t="shared" ca="1" si="14"/>
        <v>0.42124782314619524</v>
      </c>
      <c r="B517">
        <v>0.66087604293353908</v>
      </c>
      <c r="C517" s="12">
        <f t="shared" si="15"/>
        <v>12.867777796509062</v>
      </c>
    </row>
    <row r="518" spans="1:3" hidden="1" x14ac:dyDescent="0.25">
      <c r="A518" s="13">
        <f t="shared" ca="1" si="14"/>
        <v>0.33271034133261312</v>
      </c>
      <c r="B518">
        <v>0.30288399418874967</v>
      </c>
      <c r="C518" s="12">
        <f t="shared" si="15"/>
        <v>9.7661619322213795</v>
      </c>
    </row>
    <row r="519" spans="1:3" hidden="1" x14ac:dyDescent="0.25">
      <c r="A519" s="13">
        <f t="shared" ca="1" si="14"/>
        <v>0.85821435065281781</v>
      </c>
      <c r="B519">
        <v>0.48712142880670717</v>
      </c>
      <c r="C519" s="12">
        <f t="shared" si="15"/>
        <v>11.228923345506898</v>
      </c>
    </row>
    <row r="520" spans="1:3" hidden="1" x14ac:dyDescent="0.25">
      <c r="A520" s="13">
        <f t="shared" ref="A520:A583" ca="1" si="16">RAND()</f>
        <v>0.36263426150136158</v>
      </c>
      <c r="B520">
        <v>0.80832441069336769</v>
      </c>
      <c r="C520" s="12">
        <f t="shared" ref="C520:C583" si="17">IF(B520&lt;=$C$4,$C$1+SQRT($C$5*B520),$C$2-SQRT($C$6*(1-B520)))</f>
        <v>14.637972548000631</v>
      </c>
    </row>
    <row r="521" spans="1:3" hidden="1" x14ac:dyDescent="0.25">
      <c r="A521" s="13">
        <f t="shared" ca="1" si="16"/>
        <v>0.48158846907038511</v>
      </c>
      <c r="B521">
        <v>0.8661218198597993</v>
      </c>
      <c r="C521" s="12">
        <f t="shared" si="17"/>
        <v>15.518736001859509</v>
      </c>
    </row>
    <row r="522" spans="1:3" hidden="1" x14ac:dyDescent="0.25">
      <c r="A522" s="13">
        <f t="shared" ca="1" si="16"/>
        <v>0.66997765157920097</v>
      </c>
      <c r="B522">
        <v>0.96638803086659864</v>
      </c>
      <c r="C522" s="12">
        <f t="shared" si="17"/>
        <v>17.754605742857123</v>
      </c>
    </row>
    <row r="523" spans="1:3" hidden="1" x14ac:dyDescent="0.25">
      <c r="A523" s="13">
        <f t="shared" ca="1" si="16"/>
        <v>0.60872439797998523</v>
      </c>
      <c r="B523">
        <v>0.82231919962868594</v>
      </c>
      <c r="C523" s="12">
        <f t="shared" si="17"/>
        <v>14.837430866739204</v>
      </c>
    </row>
    <row r="524" spans="1:3" hidden="1" x14ac:dyDescent="0.25">
      <c r="A524" s="13">
        <f t="shared" ca="1" si="16"/>
        <v>0.76075065254987406</v>
      </c>
      <c r="B524">
        <v>0.4945203024220941</v>
      </c>
      <c r="C524" s="12">
        <f t="shared" si="17"/>
        <v>11.29241970254159</v>
      </c>
    </row>
    <row r="525" spans="1:3" hidden="1" x14ac:dyDescent="0.25">
      <c r="A525" s="13">
        <f t="shared" ca="1" si="16"/>
        <v>0.52777206362804308</v>
      </c>
      <c r="B525">
        <v>0.50071302505859328</v>
      </c>
      <c r="C525" s="12">
        <f t="shared" si="17"/>
        <v>11.345923143326551</v>
      </c>
    </row>
    <row r="526" spans="1:3" hidden="1" x14ac:dyDescent="0.25">
      <c r="A526" s="13">
        <f t="shared" ca="1" si="16"/>
        <v>0.31024061556530924</v>
      </c>
      <c r="B526">
        <v>0.13084101506252876</v>
      </c>
      <c r="C526" s="12">
        <f t="shared" si="17"/>
        <v>8.1325829804954335</v>
      </c>
    </row>
    <row r="527" spans="1:3" hidden="1" x14ac:dyDescent="0.25">
      <c r="A527" s="13">
        <f t="shared" ca="1" si="16"/>
        <v>0.20551316247190243</v>
      </c>
      <c r="B527">
        <v>0.5060431461189363</v>
      </c>
      <c r="C527" s="12">
        <f t="shared" si="17"/>
        <v>11.392240240215834</v>
      </c>
    </row>
    <row r="528" spans="1:3" hidden="1" x14ac:dyDescent="0.25">
      <c r="A528" s="13">
        <f t="shared" ca="1" si="16"/>
        <v>0.92517694604951206</v>
      </c>
      <c r="B528">
        <v>0.39902046816721837</v>
      </c>
      <c r="C528" s="12">
        <f t="shared" si="17"/>
        <v>10.505426298410379</v>
      </c>
    </row>
    <row r="529" spans="1:3" hidden="1" x14ac:dyDescent="0.25">
      <c r="A529" s="13">
        <f t="shared" ca="1" si="16"/>
        <v>0.38748066394708769</v>
      </c>
      <c r="B529">
        <v>0.30912155654420381</v>
      </c>
      <c r="C529" s="12">
        <f t="shared" si="17"/>
        <v>9.8149887581193056</v>
      </c>
    </row>
    <row r="530" spans="1:3" hidden="1" x14ac:dyDescent="0.25">
      <c r="A530" s="13">
        <f t="shared" ca="1" si="16"/>
        <v>0.90872468747749935</v>
      </c>
      <c r="B530">
        <v>0.12442919856805046</v>
      </c>
      <c r="C530" s="12">
        <f t="shared" si="17"/>
        <v>8.0548633181541511</v>
      </c>
    </row>
    <row r="531" spans="1:3" hidden="1" x14ac:dyDescent="0.25">
      <c r="A531" s="13">
        <f t="shared" ca="1" si="16"/>
        <v>0.61763159738272622</v>
      </c>
      <c r="B531">
        <v>0.69860103425645315</v>
      </c>
      <c r="C531" s="12">
        <f t="shared" si="17"/>
        <v>13.276173346855824</v>
      </c>
    </row>
    <row r="532" spans="1:3" hidden="1" x14ac:dyDescent="0.25">
      <c r="A532" s="13">
        <f t="shared" ca="1" si="16"/>
        <v>0.62104812712677315</v>
      </c>
      <c r="B532">
        <v>0.2535065702958933</v>
      </c>
      <c r="C532" s="12">
        <f t="shared" si="17"/>
        <v>9.3603890620209569</v>
      </c>
    </row>
    <row r="533" spans="1:3" hidden="1" x14ac:dyDescent="0.25">
      <c r="A533" s="13">
        <f t="shared" ca="1" si="16"/>
        <v>0.46433705835629158</v>
      </c>
      <c r="B533">
        <v>3.8695863930621188E-3</v>
      </c>
      <c r="C533" s="12">
        <f t="shared" si="17"/>
        <v>5.5387197596892648</v>
      </c>
    </row>
    <row r="534" spans="1:3" hidden="1" x14ac:dyDescent="0.25">
      <c r="A534" s="13">
        <f t="shared" ca="1" si="16"/>
        <v>0.27064465870380583</v>
      </c>
      <c r="B534">
        <v>0.66151889488424698</v>
      </c>
      <c r="C534" s="12">
        <f t="shared" si="17"/>
        <v>12.874541013565304</v>
      </c>
    </row>
    <row r="535" spans="1:3" hidden="1" x14ac:dyDescent="0.25">
      <c r="A535" s="13">
        <f t="shared" ca="1" si="16"/>
        <v>0.37597800551087213</v>
      </c>
      <c r="B535">
        <v>0.83703520108256546</v>
      </c>
      <c r="C535" s="12">
        <f t="shared" si="17"/>
        <v>15.055839824842323</v>
      </c>
    </row>
    <row r="536" spans="1:3" hidden="1" x14ac:dyDescent="0.25">
      <c r="A536" s="13">
        <f t="shared" ca="1" si="16"/>
        <v>0.41074618148979802</v>
      </c>
      <c r="B536">
        <v>0.98249895339291848</v>
      </c>
      <c r="C536" s="12">
        <f t="shared" si="17"/>
        <v>18.379766377628762</v>
      </c>
    </row>
    <row r="537" spans="1:3" hidden="1" x14ac:dyDescent="0.25">
      <c r="A537" s="13">
        <f t="shared" ca="1" si="16"/>
        <v>0.58463252954556932</v>
      </c>
      <c r="B537">
        <v>0.46773175781107246</v>
      </c>
      <c r="C537" s="12">
        <f t="shared" si="17"/>
        <v>11.064663614147527</v>
      </c>
    </row>
    <row r="538" spans="1:3" hidden="1" x14ac:dyDescent="0.25">
      <c r="A538" s="13">
        <f t="shared" ca="1" si="16"/>
        <v>0.45056308980684912</v>
      </c>
      <c r="B538">
        <v>0.46731058585004037</v>
      </c>
      <c r="C538" s="12">
        <f t="shared" si="17"/>
        <v>11.061129147230398</v>
      </c>
    </row>
    <row r="539" spans="1:3" hidden="1" x14ac:dyDescent="0.25">
      <c r="A539" s="13">
        <f t="shared" ca="1" si="16"/>
        <v>0.47349885412266268</v>
      </c>
      <c r="B539">
        <v>0.4413191695581723</v>
      </c>
      <c r="C539" s="12">
        <f t="shared" si="17"/>
        <v>10.845649964837801</v>
      </c>
    </row>
    <row r="540" spans="1:3" hidden="1" x14ac:dyDescent="0.25">
      <c r="A540" s="13">
        <f t="shared" ca="1" si="16"/>
        <v>0.65067843983699791</v>
      </c>
      <c r="B540">
        <v>0.15343492019811211</v>
      </c>
      <c r="C540" s="12">
        <f t="shared" si="17"/>
        <v>8.3922881680155665</v>
      </c>
    </row>
    <row r="541" spans="1:3" hidden="1" x14ac:dyDescent="0.25">
      <c r="A541" s="13">
        <f t="shared" ca="1" si="16"/>
        <v>0.35051148622582806</v>
      </c>
      <c r="B541">
        <v>0.64778361175371502</v>
      </c>
      <c r="C541" s="12">
        <f t="shared" si="17"/>
        <v>12.731406034387204</v>
      </c>
    </row>
    <row r="542" spans="1:3" hidden="1" x14ac:dyDescent="0.25">
      <c r="A542" s="13">
        <f t="shared" ca="1" si="16"/>
        <v>0.55211533500330856</v>
      </c>
      <c r="B542">
        <v>0.12554342895193427</v>
      </c>
      <c r="C542" s="12">
        <f t="shared" si="17"/>
        <v>8.0685105786676168</v>
      </c>
    </row>
    <row r="543" spans="1:3" hidden="1" x14ac:dyDescent="0.25">
      <c r="A543" s="13">
        <f t="shared" ca="1" si="16"/>
        <v>0.67320078044880161</v>
      </c>
      <c r="B543">
        <v>0.52123816073794549</v>
      </c>
      <c r="C543" s="12">
        <f t="shared" si="17"/>
        <v>11.525669590504027</v>
      </c>
    </row>
    <row r="544" spans="1:3" hidden="1" x14ac:dyDescent="0.25">
      <c r="A544" s="13">
        <f t="shared" ca="1" si="16"/>
        <v>0.61926180270148734</v>
      </c>
      <c r="B544">
        <v>0.35880371259334576</v>
      </c>
      <c r="C544" s="12">
        <f t="shared" si="17"/>
        <v>10.19288813610255</v>
      </c>
    </row>
    <row r="545" spans="1:3" hidden="1" x14ac:dyDescent="0.25">
      <c r="A545" s="13">
        <f t="shared" ca="1" si="16"/>
        <v>0.14834042454011787</v>
      </c>
      <c r="B545">
        <v>0.32412926962457289</v>
      </c>
      <c r="C545" s="12">
        <f t="shared" si="17"/>
        <v>9.9304863068304901</v>
      </c>
    </row>
    <row r="546" spans="1:3" hidden="1" x14ac:dyDescent="0.25">
      <c r="A546" s="13">
        <f t="shared" ca="1" si="16"/>
        <v>0.26272028743091747</v>
      </c>
      <c r="B546">
        <v>0.25131793718585493</v>
      </c>
      <c r="C546" s="12">
        <f t="shared" si="17"/>
        <v>9.3415256867763805</v>
      </c>
    </row>
    <row r="547" spans="1:3" hidden="1" x14ac:dyDescent="0.25">
      <c r="A547" s="13">
        <f t="shared" ca="1" si="16"/>
        <v>0.12170833128557823</v>
      </c>
      <c r="B547">
        <v>0.39584649463189669</v>
      </c>
      <c r="C547" s="12">
        <f t="shared" si="17"/>
        <v>10.48038730802479</v>
      </c>
    </row>
    <row r="548" spans="1:3" hidden="1" x14ac:dyDescent="0.25">
      <c r="A548" s="13">
        <f t="shared" ca="1" si="16"/>
        <v>0.71411737449126012</v>
      </c>
      <c r="B548">
        <v>0.60957986627743466</v>
      </c>
      <c r="C548" s="12">
        <f t="shared" si="17"/>
        <v>12.347352088434697</v>
      </c>
    </row>
    <row r="549" spans="1:3" hidden="1" x14ac:dyDescent="0.25">
      <c r="A549" s="13">
        <f t="shared" ca="1" si="16"/>
        <v>0.85518288092982886</v>
      </c>
      <c r="B549">
        <v>0.48596942378400132</v>
      </c>
      <c r="C549" s="12">
        <f t="shared" si="17"/>
        <v>11.219078269771458</v>
      </c>
    </row>
    <row r="550" spans="1:3" hidden="1" x14ac:dyDescent="0.25">
      <c r="A550" s="13">
        <f t="shared" ca="1" si="16"/>
        <v>0.77949590947885672</v>
      </c>
      <c r="B550">
        <v>0.61304715148536626</v>
      </c>
      <c r="C550" s="12">
        <f t="shared" si="17"/>
        <v>12.381409101599228</v>
      </c>
    </row>
    <row r="551" spans="1:3" hidden="1" x14ac:dyDescent="0.25">
      <c r="A551" s="13">
        <f t="shared" ca="1" si="16"/>
        <v>0.22895922161526239</v>
      </c>
      <c r="B551">
        <v>0.60888381157389482</v>
      </c>
      <c r="C551" s="12">
        <f t="shared" si="17"/>
        <v>12.34053342171168</v>
      </c>
    </row>
    <row r="552" spans="1:3" hidden="1" x14ac:dyDescent="0.25">
      <c r="A552" s="13">
        <f t="shared" ca="1" si="16"/>
        <v>0.65131040278431107</v>
      </c>
      <c r="B552">
        <v>0.45393728510180575</v>
      </c>
      <c r="C552" s="12">
        <f t="shared" si="17"/>
        <v>10.949618392867119</v>
      </c>
    </row>
    <row r="553" spans="1:3" hidden="1" x14ac:dyDescent="0.25">
      <c r="A553" s="13">
        <f t="shared" ca="1" si="16"/>
        <v>0.67129966003395747</v>
      </c>
      <c r="B553">
        <v>0.78652064002219424</v>
      </c>
      <c r="C553" s="12">
        <f t="shared" si="17"/>
        <v>14.341210023629532</v>
      </c>
    </row>
    <row r="554" spans="1:3" hidden="1" x14ac:dyDescent="0.25">
      <c r="A554" s="13">
        <f t="shared" ca="1" si="16"/>
        <v>0.44063450619422639</v>
      </c>
      <c r="B554">
        <v>0.56070150039799249</v>
      </c>
      <c r="C554" s="12">
        <f t="shared" si="17"/>
        <v>11.882440333431411</v>
      </c>
    </row>
    <row r="555" spans="1:3" hidden="1" x14ac:dyDescent="0.25">
      <c r="A555" s="13">
        <f t="shared" ca="1" si="16"/>
        <v>5.5784990551129843E-2</v>
      </c>
      <c r="B555">
        <v>0.85326875117449552</v>
      </c>
      <c r="C555" s="12">
        <f t="shared" si="17"/>
        <v>15.308551681641834</v>
      </c>
    </row>
    <row r="556" spans="1:3" hidden="1" x14ac:dyDescent="0.25">
      <c r="A556" s="13">
        <f t="shared" ca="1" si="16"/>
        <v>0.1924510989987106</v>
      </c>
      <c r="B556">
        <v>0.44780663953557298</v>
      </c>
      <c r="C556" s="12">
        <f t="shared" si="17"/>
        <v>10.898955880248462</v>
      </c>
    </row>
    <row r="557" spans="1:3" hidden="1" x14ac:dyDescent="0.25">
      <c r="A557" s="13">
        <f t="shared" ca="1" si="16"/>
        <v>0.69707573037921167</v>
      </c>
      <c r="B557">
        <v>0.25141729108409849</v>
      </c>
      <c r="C557" s="12">
        <f t="shared" si="17"/>
        <v>9.3423837729186694</v>
      </c>
    </row>
    <row r="558" spans="1:3" hidden="1" x14ac:dyDescent="0.25">
      <c r="A558" s="13">
        <f t="shared" ca="1" si="16"/>
        <v>0.10786781665423306</v>
      </c>
      <c r="B558">
        <v>0.73222981306187462</v>
      </c>
      <c r="C558" s="12">
        <f t="shared" si="17"/>
        <v>13.662372049361149</v>
      </c>
    </row>
    <row r="559" spans="1:3" hidden="1" x14ac:dyDescent="0.25">
      <c r="A559" s="13">
        <f t="shared" ca="1" si="16"/>
        <v>0.24716009725457844</v>
      </c>
      <c r="B559">
        <v>0.57656974246514126</v>
      </c>
      <c r="C559" s="12">
        <f t="shared" si="17"/>
        <v>12.030399092160962</v>
      </c>
    </row>
    <row r="560" spans="1:3" hidden="1" x14ac:dyDescent="0.25">
      <c r="A560" s="13">
        <f t="shared" ca="1" si="16"/>
        <v>0.24895784684523303</v>
      </c>
      <c r="B560">
        <v>0.73415798115308284</v>
      </c>
      <c r="C560" s="12">
        <f t="shared" si="17"/>
        <v>13.685231371852364</v>
      </c>
    </row>
    <row r="561" spans="1:3" hidden="1" x14ac:dyDescent="0.25">
      <c r="A561" s="13">
        <f t="shared" ca="1" si="16"/>
        <v>0.24397829850062591</v>
      </c>
      <c r="B561">
        <v>0.76967798941381427</v>
      </c>
      <c r="C561" s="12">
        <f t="shared" si="17"/>
        <v>14.12221967168491</v>
      </c>
    </row>
    <row r="562" spans="1:3" hidden="1" x14ac:dyDescent="0.25">
      <c r="A562" s="13">
        <f t="shared" ca="1" si="16"/>
        <v>0.61749010600719123</v>
      </c>
      <c r="B562">
        <v>0.2277673853932134</v>
      </c>
      <c r="C562" s="12">
        <f t="shared" si="17"/>
        <v>9.1331046326570302</v>
      </c>
    </row>
    <row r="563" spans="1:3" hidden="1" x14ac:dyDescent="0.25">
      <c r="A563" s="13">
        <f t="shared" ca="1" si="16"/>
        <v>0.23886766849666241</v>
      </c>
      <c r="B563">
        <v>0.69743967531060669</v>
      </c>
      <c r="C563" s="12">
        <f t="shared" si="17"/>
        <v>13.263231583065291</v>
      </c>
    </row>
    <row r="564" spans="1:3" hidden="1" x14ac:dyDescent="0.25">
      <c r="A564" s="13">
        <f t="shared" ca="1" si="16"/>
        <v>0.6595702862891023</v>
      </c>
      <c r="B564">
        <v>0.28069889403952231</v>
      </c>
      <c r="C564" s="12">
        <f t="shared" si="17"/>
        <v>9.5882912999246432</v>
      </c>
    </row>
    <row r="565" spans="1:3" hidden="1" x14ac:dyDescent="0.25">
      <c r="A565" s="13">
        <f t="shared" ca="1" si="16"/>
        <v>0.92180146774497784</v>
      </c>
      <c r="B565">
        <v>0.14052414567869698</v>
      </c>
      <c r="C565" s="12">
        <f t="shared" si="17"/>
        <v>8.2464304899230889</v>
      </c>
    </row>
    <row r="566" spans="1:3" hidden="1" x14ac:dyDescent="0.25">
      <c r="A566" s="13">
        <f t="shared" ca="1" si="16"/>
        <v>0.61637122534500077</v>
      </c>
      <c r="B566">
        <v>0.63095270678010074</v>
      </c>
      <c r="C566" s="12">
        <f t="shared" si="17"/>
        <v>12.559765193020795</v>
      </c>
    </row>
    <row r="567" spans="1:3" hidden="1" x14ac:dyDescent="0.25">
      <c r="A567" s="13">
        <f t="shared" ca="1" si="16"/>
        <v>0.23188123620198609</v>
      </c>
      <c r="B567">
        <v>0.82700824090435943</v>
      </c>
      <c r="C567" s="12">
        <f t="shared" si="17"/>
        <v>14.906007080457798</v>
      </c>
    </row>
    <row r="568" spans="1:3" hidden="1" x14ac:dyDescent="0.25">
      <c r="A568" s="13">
        <f t="shared" ca="1" si="16"/>
        <v>0.51032847959872929</v>
      </c>
      <c r="B568">
        <v>0.96202446775143313</v>
      </c>
      <c r="C568" s="12">
        <f t="shared" si="17"/>
        <v>17.613301477503907</v>
      </c>
    </row>
    <row r="569" spans="1:3" hidden="1" x14ac:dyDescent="0.25">
      <c r="A569" s="13">
        <f t="shared" ca="1" si="16"/>
        <v>0.29259511167846797</v>
      </c>
      <c r="B569">
        <v>0.94277426835982359</v>
      </c>
      <c r="C569" s="12">
        <f t="shared" si="17"/>
        <v>17.070177523120819</v>
      </c>
    </row>
    <row r="570" spans="1:3" hidden="1" x14ac:dyDescent="0.25">
      <c r="A570" s="13">
        <f t="shared" ca="1" si="16"/>
        <v>0.42386836001562578</v>
      </c>
      <c r="B570">
        <v>0.73078579659164322</v>
      </c>
      <c r="C570" s="12">
        <f t="shared" si="17"/>
        <v>13.645306418775686</v>
      </c>
    </row>
    <row r="571" spans="1:3" hidden="1" x14ac:dyDescent="0.25">
      <c r="A571" s="13">
        <f t="shared" ca="1" si="16"/>
        <v>0.16700549663758746</v>
      </c>
      <c r="B571">
        <v>4.5520091867633394E-2</v>
      </c>
      <c r="C571" s="12">
        <f t="shared" si="17"/>
        <v>6.8477031390546763</v>
      </c>
    </row>
    <row r="572" spans="1:3" hidden="1" x14ac:dyDescent="0.25">
      <c r="A572" s="13">
        <f t="shared" ca="1" si="16"/>
        <v>0.6893636072323458</v>
      </c>
      <c r="B572">
        <v>0.13605927912118543</v>
      </c>
      <c r="C572" s="12">
        <f t="shared" si="17"/>
        <v>8.1944398466850039</v>
      </c>
    </row>
    <row r="573" spans="1:3" hidden="1" x14ac:dyDescent="0.25">
      <c r="A573" s="13">
        <f t="shared" ca="1" si="16"/>
        <v>0.98330968841096</v>
      </c>
      <c r="B573">
        <v>0.33450114453027868</v>
      </c>
      <c r="C573" s="12">
        <f t="shared" si="17"/>
        <v>10.008762422979915</v>
      </c>
    </row>
    <row r="574" spans="1:3" hidden="1" x14ac:dyDescent="0.25">
      <c r="A574" s="13">
        <f t="shared" ca="1" si="16"/>
        <v>0.80217739638478114</v>
      </c>
      <c r="B574">
        <v>0.89713844119396891</v>
      </c>
      <c r="C574" s="12">
        <f t="shared" si="17"/>
        <v>16.07199365824027</v>
      </c>
    </row>
    <row r="575" spans="1:3" hidden="1" x14ac:dyDescent="0.25">
      <c r="A575" s="13">
        <f t="shared" ca="1" si="16"/>
        <v>0.8244773409533519</v>
      </c>
      <c r="B575">
        <v>0.16754965189456483</v>
      </c>
      <c r="C575" s="12">
        <f t="shared" si="17"/>
        <v>8.5448870069569729</v>
      </c>
    </row>
    <row r="576" spans="1:3" hidden="1" x14ac:dyDescent="0.25">
      <c r="A576" s="13">
        <f t="shared" ca="1" si="16"/>
        <v>0.14621484478220603</v>
      </c>
      <c r="B576">
        <v>0.29595717610756644</v>
      </c>
      <c r="C576" s="12">
        <f t="shared" si="17"/>
        <v>9.7113467509903657</v>
      </c>
    </row>
    <row r="577" spans="1:3" hidden="1" x14ac:dyDescent="0.25">
      <c r="A577" s="13">
        <f t="shared" ca="1" si="16"/>
        <v>0.71819476685735684</v>
      </c>
      <c r="B577">
        <v>0.42583341919593642</v>
      </c>
      <c r="C577" s="12">
        <f t="shared" si="17"/>
        <v>10.719645097270821</v>
      </c>
    </row>
    <row r="578" spans="1:3" hidden="1" x14ac:dyDescent="0.25">
      <c r="A578" s="13">
        <f t="shared" ca="1" si="16"/>
        <v>0.78136220634480424</v>
      </c>
      <c r="B578">
        <v>0.95878358155285048</v>
      </c>
      <c r="C578" s="12">
        <f t="shared" si="17"/>
        <v>17.51354413530575</v>
      </c>
    </row>
    <row r="579" spans="1:3" hidden="1" x14ac:dyDescent="0.25">
      <c r="A579" s="13">
        <f t="shared" ca="1" si="16"/>
        <v>0.80183076333638648</v>
      </c>
      <c r="B579">
        <v>0.27500178361540617</v>
      </c>
      <c r="C579" s="12">
        <f t="shared" si="17"/>
        <v>9.5414902588418542</v>
      </c>
    </row>
    <row r="580" spans="1:3" hidden="1" x14ac:dyDescent="0.25">
      <c r="A580" s="13">
        <f t="shared" ca="1" si="16"/>
        <v>0.67867415683381194</v>
      </c>
      <c r="B580">
        <v>0.47501762239556855</v>
      </c>
      <c r="C580" s="12">
        <f t="shared" si="17"/>
        <v>11.126029263026346</v>
      </c>
    </row>
    <row r="581" spans="1:3" hidden="1" x14ac:dyDescent="0.25">
      <c r="A581" s="13">
        <f t="shared" ca="1" si="16"/>
        <v>0.79911837849280487</v>
      </c>
      <c r="B581">
        <v>0.62486113014587996</v>
      </c>
      <c r="C581" s="12">
        <f t="shared" si="17"/>
        <v>12.498611430000576</v>
      </c>
    </row>
    <row r="582" spans="1:3" hidden="1" x14ac:dyDescent="0.25">
      <c r="A582" s="13">
        <f t="shared" ca="1" si="16"/>
        <v>0.26106219171659495</v>
      </c>
      <c r="B582">
        <v>0.35450012640021411</v>
      </c>
      <c r="C582" s="12">
        <f t="shared" si="17"/>
        <v>10.160031451271408</v>
      </c>
    </row>
    <row r="583" spans="1:3" hidden="1" x14ac:dyDescent="0.25">
      <c r="A583" s="13">
        <f t="shared" ca="1" si="16"/>
        <v>0.59898611325844464</v>
      </c>
      <c r="B583">
        <v>0.31897059691756469</v>
      </c>
      <c r="C583" s="12">
        <f t="shared" si="17"/>
        <v>9.8910934123994565</v>
      </c>
    </row>
    <row r="584" spans="1:3" hidden="1" x14ac:dyDescent="0.25">
      <c r="A584" s="13">
        <f t="shared" ref="A584:A647" ca="1" si="18">RAND()</f>
        <v>0.74189546556631492</v>
      </c>
      <c r="B584">
        <v>0.59374607755666609</v>
      </c>
      <c r="C584" s="12">
        <f t="shared" ref="C584:C647" si="19">IF(B584&lt;=$C$4,$C$1+SQRT($C$5*B584),$C$2-SQRT($C$6*(1-B584)))</f>
        <v>12.193714816476399</v>
      </c>
    </row>
    <row r="585" spans="1:3" hidden="1" x14ac:dyDescent="0.25">
      <c r="A585" s="13">
        <f t="shared" ca="1" si="18"/>
        <v>0.28329588338971912</v>
      </c>
      <c r="B585">
        <v>0.90963204223954741</v>
      </c>
      <c r="C585" s="12">
        <f t="shared" si="19"/>
        <v>16.318262140772664</v>
      </c>
    </row>
    <row r="586" spans="1:3" hidden="1" x14ac:dyDescent="0.25">
      <c r="A586" s="13">
        <f t="shared" ca="1" si="18"/>
        <v>0.84729162108114353</v>
      </c>
      <c r="B586">
        <v>0.16307617209863767</v>
      </c>
      <c r="C586" s="12">
        <f t="shared" si="19"/>
        <v>8.497243615677613</v>
      </c>
    </row>
    <row r="587" spans="1:3" hidden="1" x14ac:dyDescent="0.25">
      <c r="A587" s="13">
        <f t="shared" ca="1" si="18"/>
        <v>0.64160150956290252</v>
      </c>
      <c r="B587">
        <v>9.2231459759619216E-2</v>
      </c>
      <c r="C587" s="12">
        <f t="shared" si="19"/>
        <v>7.6300873525363073</v>
      </c>
    </row>
    <row r="588" spans="1:3" hidden="1" x14ac:dyDescent="0.25">
      <c r="A588" s="13">
        <f t="shared" ca="1" si="18"/>
        <v>0.40347868958269473</v>
      </c>
      <c r="B588">
        <v>0.87431919773263933</v>
      </c>
      <c r="C588" s="12">
        <f t="shared" si="19"/>
        <v>15.658097152157351</v>
      </c>
    </row>
    <row r="589" spans="1:3" hidden="1" x14ac:dyDescent="0.25">
      <c r="A589" s="13">
        <f t="shared" ca="1" si="18"/>
        <v>0.6963369207080039</v>
      </c>
      <c r="B589">
        <v>0.21250530813906543</v>
      </c>
      <c r="C589" s="12">
        <f t="shared" si="19"/>
        <v>8.9922297166408036</v>
      </c>
    </row>
    <row r="590" spans="1:3" hidden="1" x14ac:dyDescent="0.25">
      <c r="A590" s="13">
        <f t="shared" ca="1" si="18"/>
        <v>4.9576360769632788E-2</v>
      </c>
      <c r="B590">
        <v>0.5284033180254063</v>
      </c>
      <c r="C590" s="12">
        <f t="shared" si="19"/>
        <v>11.589322126238036</v>
      </c>
    </row>
    <row r="591" spans="1:3" hidden="1" x14ac:dyDescent="0.25">
      <c r="A591" s="13">
        <f t="shared" ca="1" si="18"/>
        <v>0.93725573401551754</v>
      </c>
      <c r="B591">
        <v>0.94140009462273189</v>
      </c>
      <c r="C591" s="12">
        <f t="shared" si="19"/>
        <v>17.035208977585398</v>
      </c>
    </row>
    <row r="592" spans="1:3" hidden="1" x14ac:dyDescent="0.25">
      <c r="A592" s="13">
        <f t="shared" ca="1" si="18"/>
        <v>0.16801080858929907</v>
      </c>
      <c r="B592">
        <v>0.71785219937794253</v>
      </c>
      <c r="C592" s="12">
        <f t="shared" si="19"/>
        <v>13.49445082308122</v>
      </c>
    </row>
    <row r="593" spans="1:3" hidden="1" x14ac:dyDescent="0.25">
      <c r="A593" s="13">
        <f t="shared" ca="1" si="18"/>
        <v>0.85842440002898979</v>
      </c>
      <c r="B593">
        <v>0.38498765101151122</v>
      </c>
      <c r="C593" s="12">
        <f t="shared" si="19"/>
        <v>10.395217214935398</v>
      </c>
    </row>
    <row r="594" spans="1:3" hidden="1" x14ac:dyDescent="0.25">
      <c r="A594" s="13">
        <f t="shared" ca="1" si="18"/>
        <v>0.47643559379428857</v>
      </c>
      <c r="B594">
        <v>0.37359336238791108</v>
      </c>
      <c r="C594" s="12">
        <f t="shared" si="19"/>
        <v>10.306651990059713</v>
      </c>
    </row>
    <row r="595" spans="1:3" hidden="1" x14ac:dyDescent="0.25">
      <c r="A595" s="13">
        <f t="shared" ca="1" si="18"/>
        <v>0.61673816657965552</v>
      </c>
      <c r="B595">
        <v>0.15308135503042186</v>
      </c>
      <c r="C595" s="12">
        <f t="shared" si="19"/>
        <v>8.3883774328255747</v>
      </c>
    </row>
    <row r="596" spans="1:3" hidden="1" x14ac:dyDescent="0.25">
      <c r="A596" s="13">
        <f t="shared" ca="1" si="18"/>
        <v>0.72889408715046067</v>
      </c>
      <c r="B596">
        <v>0.18263359915343202</v>
      </c>
      <c r="C596" s="12">
        <f t="shared" si="19"/>
        <v>8.7010160681233746</v>
      </c>
    </row>
    <row r="597" spans="1:3" hidden="1" x14ac:dyDescent="0.25">
      <c r="A597" s="13">
        <f t="shared" ca="1" si="18"/>
        <v>0.43250049369696952</v>
      </c>
      <c r="B597">
        <v>8.7039669536631004E-2</v>
      </c>
      <c r="C597" s="12">
        <f t="shared" si="19"/>
        <v>7.5549902573683774</v>
      </c>
    </row>
    <row r="598" spans="1:3" hidden="1" x14ac:dyDescent="0.25">
      <c r="A598" s="13">
        <f t="shared" ca="1" si="18"/>
        <v>0.38040608008474541</v>
      </c>
      <c r="B598">
        <v>0.7234438037291907</v>
      </c>
      <c r="C598" s="12">
        <f t="shared" si="19"/>
        <v>13.559236889884755</v>
      </c>
    </row>
    <row r="599" spans="1:3" hidden="1" x14ac:dyDescent="0.25">
      <c r="A599" s="13">
        <f t="shared" ca="1" si="18"/>
        <v>0.43463742160766983</v>
      </c>
      <c r="B599">
        <v>0.51545669813061179</v>
      </c>
      <c r="C599" s="12">
        <f t="shared" si="19"/>
        <v>11.474655708981119</v>
      </c>
    </row>
    <row r="600" spans="1:3" hidden="1" x14ac:dyDescent="0.25">
      <c r="A600" s="13">
        <f t="shared" ca="1" si="18"/>
        <v>0.7320187250371335</v>
      </c>
      <c r="B600">
        <v>0.61352122437834378</v>
      </c>
      <c r="C600" s="12">
        <f t="shared" si="19"/>
        <v>12.386077466689825</v>
      </c>
    </row>
    <row r="601" spans="1:3" hidden="1" x14ac:dyDescent="0.25">
      <c r="A601" s="13">
        <f t="shared" ca="1" si="18"/>
        <v>0.46460224081516599</v>
      </c>
      <c r="B601">
        <v>0.57896875828060801</v>
      </c>
      <c r="C601" s="12">
        <f t="shared" si="19"/>
        <v>12.053007722546297</v>
      </c>
    </row>
    <row r="602" spans="1:3" hidden="1" x14ac:dyDescent="0.25">
      <c r="A602" s="13">
        <f t="shared" ca="1" si="18"/>
        <v>0.61688437486578052</v>
      </c>
      <c r="B602">
        <v>0.78425701673784987</v>
      </c>
      <c r="C602" s="12">
        <f t="shared" si="19"/>
        <v>14.311287712555458</v>
      </c>
    </row>
    <row r="603" spans="1:3" hidden="1" x14ac:dyDescent="0.25">
      <c r="A603" s="13">
        <f t="shared" ca="1" si="18"/>
        <v>0.68741625493232716</v>
      </c>
      <c r="B603">
        <v>0.27718634219207905</v>
      </c>
      <c r="C603" s="12">
        <f t="shared" si="19"/>
        <v>9.5594929174641692</v>
      </c>
    </row>
    <row r="604" spans="1:3" hidden="1" x14ac:dyDescent="0.25">
      <c r="A604" s="13">
        <f t="shared" ca="1" si="18"/>
        <v>0.46297804303088308</v>
      </c>
      <c r="B604">
        <v>0.99098650400600286</v>
      </c>
      <c r="C604" s="12">
        <f t="shared" si="19"/>
        <v>18.837234159815669</v>
      </c>
    </row>
    <row r="605" spans="1:3" hidden="1" x14ac:dyDescent="0.25">
      <c r="A605" s="13">
        <f t="shared" ca="1" si="18"/>
        <v>0.25928399628745091</v>
      </c>
      <c r="B605">
        <v>0.74104911451947642</v>
      </c>
      <c r="C605" s="12">
        <f t="shared" si="19"/>
        <v>13.767614195023022</v>
      </c>
    </row>
    <row r="606" spans="1:3" hidden="1" x14ac:dyDescent="0.25">
      <c r="A606" s="13">
        <f t="shared" ca="1" si="18"/>
        <v>0.21691466482837118</v>
      </c>
      <c r="B606">
        <v>0.9900095469277872</v>
      </c>
      <c r="C606" s="12">
        <f t="shared" si="19"/>
        <v>18.775839895752227</v>
      </c>
    </row>
    <row r="607" spans="1:3" hidden="1" x14ac:dyDescent="0.25">
      <c r="A607" s="13">
        <f t="shared" ca="1" si="18"/>
        <v>0.94506846988574056</v>
      </c>
      <c r="B607">
        <v>0.56831127261278158</v>
      </c>
      <c r="C607" s="12">
        <f t="shared" si="19"/>
        <v>11.953055914939961</v>
      </c>
    </row>
    <row r="608" spans="1:3" hidden="1" x14ac:dyDescent="0.25">
      <c r="A608" s="13">
        <f t="shared" ca="1" si="18"/>
        <v>0.49397501782470854</v>
      </c>
      <c r="B608">
        <v>0.93203366294110368</v>
      </c>
      <c r="C608" s="12">
        <f t="shared" si="19"/>
        <v>16.807046734004011</v>
      </c>
    </row>
    <row r="609" spans="1:3" hidden="1" x14ac:dyDescent="0.25">
      <c r="A609" s="13">
        <f t="shared" ca="1" si="18"/>
        <v>0.8637116181062966</v>
      </c>
      <c r="B609">
        <v>0.81081040585576658</v>
      </c>
      <c r="C609" s="12">
        <f t="shared" si="19"/>
        <v>14.672858259663535</v>
      </c>
    </row>
    <row r="610" spans="1:3" hidden="1" x14ac:dyDescent="0.25">
      <c r="A610" s="13">
        <f t="shared" ca="1" si="18"/>
        <v>0.71290863186433495</v>
      </c>
      <c r="B610">
        <v>0.84989489122232986</v>
      </c>
      <c r="C610" s="12">
        <f t="shared" si="19"/>
        <v>15.25492188508445</v>
      </c>
    </row>
    <row r="611" spans="1:3" hidden="1" x14ac:dyDescent="0.25">
      <c r="A611" s="13">
        <f t="shared" ca="1" si="18"/>
        <v>0.76930513870507433</v>
      </c>
      <c r="B611">
        <v>0.96928436363301773</v>
      </c>
      <c r="C611" s="12">
        <f t="shared" si="19"/>
        <v>17.853527206077995</v>
      </c>
    </row>
    <row r="612" spans="1:3" hidden="1" x14ac:dyDescent="0.25">
      <c r="A612" s="13">
        <f t="shared" ca="1" si="18"/>
        <v>0.7570266156240486</v>
      </c>
      <c r="B612">
        <v>0.7844288574586159</v>
      </c>
      <c r="C612" s="12">
        <f t="shared" si="19"/>
        <v>14.313553712448554</v>
      </c>
    </row>
    <row r="613" spans="1:3" hidden="1" x14ac:dyDescent="0.25">
      <c r="A613" s="13">
        <f t="shared" ca="1" si="18"/>
        <v>0.22251141161606147</v>
      </c>
      <c r="B613">
        <v>0.17975512972947083</v>
      </c>
      <c r="C613" s="12">
        <f t="shared" si="19"/>
        <v>8.6717345668920984</v>
      </c>
    </row>
    <row r="614" spans="1:3" hidden="1" x14ac:dyDescent="0.25">
      <c r="A614" s="13">
        <f t="shared" ca="1" si="18"/>
        <v>0.37563822555647519</v>
      </c>
      <c r="B614">
        <v>0.6123906469693069</v>
      </c>
      <c r="C614" s="12">
        <f t="shared" si="19"/>
        <v>12.374948986753992</v>
      </c>
    </row>
    <row r="615" spans="1:3" hidden="1" x14ac:dyDescent="0.25">
      <c r="A615" s="13">
        <f t="shared" ca="1" si="18"/>
        <v>0.32304629232087778</v>
      </c>
      <c r="B615">
        <v>0.95320118705301804</v>
      </c>
      <c r="C615" s="12">
        <f t="shared" si="19"/>
        <v>17.350505342136486</v>
      </c>
    </row>
    <row r="616" spans="1:3" hidden="1" x14ac:dyDescent="0.25">
      <c r="A616" s="13">
        <f t="shared" ca="1" si="18"/>
        <v>0.79922884987009724</v>
      </c>
      <c r="B616">
        <v>0.38550861249721446</v>
      </c>
      <c r="C616" s="12">
        <f t="shared" si="19"/>
        <v>10.399286061681776</v>
      </c>
    </row>
    <row r="617" spans="1:3" hidden="1" x14ac:dyDescent="0.25">
      <c r="A617" s="13">
        <f t="shared" ca="1" si="18"/>
        <v>0.69123214757141449</v>
      </c>
      <c r="B617">
        <v>0.92689372881811072</v>
      </c>
      <c r="C617" s="12">
        <f t="shared" si="19"/>
        <v>16.68851382649974</v>
      </c>
    </row>
    <row r="618" spans="1:3" hidden="1" x14ac:dyDescent="0.25">
      <c r="A618" s="13">
        <f t="shared" ca="1" si="18"/>
        <v>0.74663745464645626</v>
      </c>
      <c r="B618">
        <v>0.91315989921305096</v>
      </c>
      <c r="C618" s="12">
        <f t="shared" si="19"/>
        <v>16.390842879834359</v>
      </c>
    </row>
    <row r="619" spans="1:3" hidden="1" x14ac:dyDescent="0.25">
      <c r="A619" s="13">
        <f t="shared" ca="1" si="18"/>
        <v>0.79347770657326533</v>
      </c>
      <c r="B619">
        <v>0.96109198974734089</v>
      </c>
      <c r="C619" s="12">
        <f t="shared" si="19"/>
        <v>17.584176840516079</v>
      </c>
    </row>
    <row r="620" spans="1:3" hidden="1" x14ac:dyDescent="0.25">
      <c r="A620" s="13">
        <f t="shared" ca="1" si="18"/>
        <v>0.87916459198424612</v>
      </c>
      <c r="B620">
        <v>0.11992920871801049</v>
      </c>
      <c r="C620" s="12">
        <f t="shared" si="19"/>
        <v>7.999114978431269</v>
      </c>
    </row>
    <row r="621" spans="1:3" hidden="1" x14ac:dyDescent="0.25">
      <c r="A621" s="13">
        <f t="shared" ca="1" si="18"/>
        <v>0.99288453868991733</v>
      </c>
      <c r="B621">
        <v>0.23323484365592118</v>
      </c>
      <c r="C621" s="12">
        <f t="shared" si="19"/>
        <v>9.1824171568835755</v>
      </c>
    </row>
    <row r="622" spans="1:3" hidden="1" x14ac:dyDescent="0.25">
      <c r="A622" s="13">
        <f t="shared" ca="1" si="18"/>
        <v>0.87289440146423514</v>
      </c>
      <c r="B622">
        <v>0.32219116970756712</v>
      </c>
      <c r="C622" s="12">
        <f t="shared" si="19"/>
        <v>9.9157235203037537</v>
      </c>
    </row>
    <row r="623" spans="1:3" hidden="1" x14ac:dyDescent="0.25">
      <c r="A623" s="13">
        <f t="shared" ca="1" si="18"/>
        <v>0.24992450924006959</v>
      </c>
      <c r="B623">
        <v>0.84837391897258574</v>
      </c>
      <c r="C623" s="12">
        <f t="shared" si="19"/>
        <v>15.23094221526808</v>
      </c>
    </row>
    <row r="624" spans="1:3" hidden="1" x14ac:dyDescent="0.25">
      <c r="A624" s="13">
        <f t="shared" ca="1" si="18"/>
        <v>0.85732522877273609</v>
      </c>
      <c r="B624">
        <v>0.88899230590101941</v>
      </c>
      <c r="C624" s="12">
        <f t="shared" si="19"/>
        <v>15.919417429478104</v>
      </c>
    </row>
    <row r="625" spans="1:3" hidden="1" x14ac:dyDescent="0.25">
      <c r="A625" s="13">
        <f t="shared" ca="1" si="18"/>
        <v>0.26057672716072799</v>
      </c>
      <c r="B625">
        <v>0.148430727502874</v>
      </c>
      <c r="C625" s="12">
        <f t="shared" si="19"/>
        <v>8.3365108365949521</v>
      </c>
    </row>
    <row r="626" spans="1:3" hidden="1" x14ac:dyDescent="0.25">
      <c r="A626" s="13">
        <f t="shared" ca="1" si="18"/>
        <v>0.89124436204662183</v>
      </c>
      <c r="B626">
        <v>0.85762404940619574</v>
      </c>
      <c r="C626" s="12">
        <f t="shared" si="19"/>
        <v>15.378702283008522</v>
      </c>
    </row>
    <row r="627" spans="1:3" hidden="1" x14ac:dyDescent="0.25">
      <c r="A627" s="13">
        <f t="shared" ca="1" si="18"/>
        <v>0.2470922414113651</v>
      </c>
      <c r="B627">
        <v>0.84330587338716068</v>
      </c>
      <c r="C627" s="12">
        <f t="shared" si="19"/>
        <v>15.151895319619644</v>
      </c>
    </row>
    <row r="628" spans="1:3" hidden="1" x14ac:dyDescent="0.25">
      <c r="A628" s="13">
        <f t="shared" ca="1" si="18"/>
        <v>0.77670929316086901</v>
      </c>
      <c r="B628">
        <v>0.76789535168988965</v>
      </c>
      <c r="C628" s="12">
        <f t="shared" si="19"/>
        <v>14.099517202252297</v>
      </c>
    </row>
    <row r="629" spans="1:3" hidden="1" x14ac:dyDescent="0.25">
      <c r="A629" s="13">
        <f t="shared" ca="1" si="18"/>
        <v>0.91891946899573207</v>
      </c>
      <c r="B629">
        <v>0.6863733242106248</v>
      </c>
      <c r="C629" s="12">
        <f t="shared" si="19"/>
        <v>13.141137020729582</v>
      </c>
    </row>
    <row r="630" spans="1:3" hidden="1" x14ac:dyDescent="0.25">
      <c r="A630" s="13">
        <f t="shared" ca="1" si="18"/>
        <v>0.10661892169533715</v>
      </c>
      <c r="B630">
        <v>0.65666211176793343</v>
      </c>
      <c r="C630" s="12">
        <f t="shared" si="19"/>
        <v>12.823602349729359</v>
      </c>
    </row>
    <row r="631" spans="1:3" hidden="1" x14ac:dyDescent="0.25">
      <c r="A631" s="13">
        <f t="shared" ca="1" si="18"/>
        <v>0.15752797170873933</v>
      </c>
      <c r="B631">
        <v>0.26089562407058098</v>
      </c>
      <c r="C631" s="12">
        <f t="shared" si="19"/>
        <v>9.4234796038066655</v>
      </c>
    </row>
    <row r="632" spans="1:3" hidden="1" x14ac:dyDescent="0.25">
      <c r="A632" s="13">
        <f t="shared" ca="1" si="18"/>
        <v>0.53645741166865957</v>
      </c>
      <c r="B632">
        <v>0.25029784277366185</v>
      </c>
      <c r="C632" s="12">
        <f t="shared" si="19"/>
        <v>9.3327056452088506</v>
      </c>
    </row>
    <row r="633" spans="1:3" hidden="1" x14ac:dyDescent="0.25">
      <c r="A633" s="13">
        <f t="shared" ca="1" si="18"/>
        <v>0.54487957966428491</v>
      </c>
      <c r="B633">
        <v>0.11965316883979882</v>
      </c>
      <c r="C633" s="12">
        <f t="shared" si="19"/>
        <v>7.9956614733619205</v>
      </c>
    </row>
    <row r="634" spans="1:3" hidden="1" x14ac:dyDescent="0.25">
      <c r="A634" s="13">
        <f t="shared" ca="1" si="18"/>
        <v>0.21577777714524915</v>
      </c>
      <c r="B634">
        <v>0.56695264638448717</v>
      </c>
      <c r="C634" s="12">
        <f t="shared" si="19"/>
        <v>11.940403047153852</v>
      </c>
    </row>
    <row r="635" spans="1:3" hidden="1" x14ac:dyDescent="0.25">
      <c r="A635" s="13">
        <f t="shared" ca="1" si="18"/>
        <v>0.58135477755327414</v>
      </c>
      <c r="B635">
        <v>0.15052554740398527</v>
      </c>
      <c r="C635" s="12">
        <f t="shared" si="19"/>
        <v>8.3599726271651225</v>
      </c>
    </row>
    <row r="636" spans="1:3" hidden="1" x14ac:dyDescent="0.25">
      <c r="A636" s="13">
        <f t="shared" ca="1" si="18"/>
        <v>0.5701775301079911</v>
      </c>
      <c r="B636">
        <v>0.22345875973424212</v>
      </c>
      <c r="C636" s="12">
        <f t="shared" si="19"/>
        <v>9.0938254701523569</v>
      </c>
    </row>
    <row r="637" spans="1:3" hidden="1" x14ac:dyDescent="0.25">
      <c r="A637" s="13">
        <f t="shared" ca="1" si="18"/>
        <v>0.37447195140778411</v>
      </c>
      <c r="B637">
        <v>0.97825936262339408</v>
      </c>
      <c r="C637" s="12">
        <f t="shared" si="19"/>
        <v>18.194149616803514</v>
      </c>
    </row>
    <row r="638" spans="1:3" hidden="1" x14ac:dyDescent="0.25">
      <c r="A638" s="13">
        <f t="shared" ca="1" si="18"/>
        <v>0.4978247289733807</v>
      </c>
      <c r="B638">
        <v>0.36300456651700741</v>
      </c>
      <c r="C638" s="12">
        <f t="shared" si="19"/>
        <v>10.225067006754015</v>
      </c>
    </row>
    <row r="639" spans="1:3" hidden="1" x14ac:dyDescent="0.25">
      <c r="A639" s="13">
        <f t="shared" ca="1" si="18"/>
        <v>0.58082905641001259</v>
      </c>
      <c r="B639">
        <v>0.41132665665238688</v>
      </c>
      <c r="C639" s="12">
        <f t="shared" si="19"/>
        <v>10.603138741997839</v>
      </c>
    </row>
    <row r="640" spans="1:3" hidden="1" x14ac:dyDescent="0.25">
      <c r="A640" s="13">
        <f t="shared" ca="1" si="18"/>
        <v>0.96113542014194608</v>
      </c>
      <c r="B640">
        <v>3.8605388251106154E-3</v>
      </c>
      <c r="C640" s="12">
        <f t="shared" si="19"/>
        <v>5.5380895946617965</v>
      </c>
    </row>
    <row r="641" spans="1:3" hidden="1" x14ac:dyDescent="0.25">
      <c r="A641" s="13">
        <f t="shared" ca="1" si="18"/>
        <v>0.72246772014014182</v>
      </c>
      <c r="B641">
        <v>0.21802279974156558</v>
      </c>
      <c r="C641" s="12">
        <f t="shared" si="19"/>
        <v>9.043724765685397</v>
      </c>
    </row>
    <row r="642" spans="1:3" hidden="1" x14ac:dyDescent="0.25">
      <c r="A642" s="13">
        <f t="shared" ca="1" si="18"/>
        <v>0.34115274748651758</v>
      </c>
      <c r="B642">
        <v>0.49678061871752299</v>
      </c>
      <c r="C642" s="12">
        <f t="shared" si="19"/>
        <v>11.311910037737205</v>
      </c>
    </row>
    <row r="643" spans="1:3" hidden="1" x14ac:dyDescent="0.25">
      <c r="A643" s="13">
        <f t="shared" ca="1" si="18"/>
        <v>0.76626723525571039</v>
      </c>
      <c r="B643">
        <v>1.5430741330554332E-3</v>
      </c>
      <c r="C643" s="12">
        <f t="shared" si="19"/>
        <v>5.3401919457881943</v>
      </c>
    </row>
    <row r="644" spans="1:3" hidden="1" x14ac:dyDescent="0.25">
      <c r="A644" s="13">
        <f t="shared" ca="1" si="18"/>
        <v>7.3133215324878709E-2</v>
      </c>
      <c r="B644">
        <v>0.66374372851567776</v>
      </c>
      <c r="C644" s="12">
        <f t="shared" si="19"/>
        <v>12.897997414626749</v>
      </c>
    </row>
    <row r="645" spans="1:3" hidden="1" x14ac:dyDescent="0.25">
      <c r="A645" s="13">
        <f t="shared" ca="1" si="18"/>
        <v>0.55692510153601926</v>
      </c>
      <c r="B645">
        <v>0.8367510211414918</v>
      </c>
      <c r="C645" s="12">
        <f t="shared" si="19"/>
        <v>15.051530860076397</v>
      </c>
    </row>
    <row r="646" spans="1:3" hidden="1" x14ac:dyDescent="0.25">
      <c r="A646" s="13">
        <f t="shared" ca="1" si="18"/>
        <v>0.36524591088014924</v>
      </c>
      <c r="B646">
        <v>0.33213659815404406</v>
      </c>
      <c r="C646" s="12">
        <f t="shared" si="19"/>
        <v>9.9910164156766008</v>
      </c>
    </row>
    <row r="647" spans="1:3" hidden="1" x14ac:dyDescent="0.25">
      <c r="A647" s="13">
        <f t="shared" ca="1" si="18"/>
        <v>0.50483207781895945</v>
      </c>
      <c r="B647">
        <v>0.55299779676562044</v>
      </c>
      <c r="C647" s="12">
        <f t="shared" si="19"/>
        <v>11.811573381585633</v>
      </c>
    </row>
    <row r="648" spans="1:3" hidden="1" x14ac:dyDescent="0.25">
      <c r="A648" s="13">
        <f t="shared" ref="A648:A711" ca="1" si="20">RAND()</f>
        <v>0.351969591103237</v>
      </c>
      <c r="B648">
        <v>0.42436946227439687</v>
      </c>
      <c r="C648" s="12">
        <f t="shared" ref="C648:C711" si="21">IF(B648&lt;=$C$4,$C$1+SQRT($C$5*B648),$C$2-SQRT($C$6*(1-B648)))</f>
        <v>10.707821533201137</v>
      </c>
    </row>
    <row r="649" spans="1:3" hidden="1" x14ac:dyDescent="0.25">
      <c r="A649" s="13">
        <f t="shared" ca="1" si="20"/>
        <v>0.57951560493280907</v>
      </c>
      <c r="B649">
        <v>0.1924095888450339</v>
      </c>
      <c r="C649" s="12">
        <f t="shared" si="21"/>
        <v>8.7987786410078623</v>
      </c>
    </row>
    <row r="650" spans="1:3" hidden="1" x14ac:dyDescent="0.25">
      <c r="A650" s="13">
        <f t="shared" ca="1" si="20"/>
        <v>0.1579249535249313</v>
      </c>
      <c r="B650">
        <v>0.64567673563826689</v>
      </c>
      <c r="C650" s="12">
        <f t="shared" si="21"/>
        <v>12.709698932536465</v>
      </c>
    </row>
    <row r="651" spans="1:3" hidden="1" x14ac:dyDescent="0.25">
      <c r="A651" s="13">
        <f t="shared" ca="1" si="20"/>
        <v>0.18802958631441091</v>
      </c>
      <c r="B651">
        <v>0.42718288813578353</v>
      </c>
      <c r="C651" s="12">
        <f t="shared" si="21"/>
        <v>10.73055736413281</v>
      </c>
    </row>
    <row r="652" spans="1:3" hidden="1" x14ac:dyDescent="0.25">
      <c r="A652" s="13">
        <f t="shared" ca="1" si="20"/>
        <v>0.9232881887081219</v>
      </c>
      <c r="B652">
        <v>0.59073254486017013</v>
      </c>
      <c r="C652" s="12">
        <f t="shared" si="21"/>
        <v>12.164815364589391</v>
      </c>
    </row>
    <row r="653" spans="1:3" hidden="1" x14ac:dyDescent="0.25">
      <c r="A653" s="13">
        <f t="shared" ca="1" si="20"/>
        <v>9.7155069152593865E-2</v>
      </c>
      <c r="B653">
        <v>0.41684265266820408</v>
      </c>
      <c r="C653" s="12">
        <f t="shared" si="21"/>
        <v>10.647267666624399</v>
      </c>
    </row>
    <row r="654" spans="1:3" hidden="1" x14ac:dyDescent="0.25">
      <c r="A654" s="13">
        <f t="shared" ca="1" si="20"/>
        <v>0.62159805502573839</v>
      </c>
      <c r="B654">
        <v>7.6045530423524021E-2</v>
      </c>
      <c r="C654" s="12">
        <f t="shared" si="21"/>
        <v>7.3881823175302808</v>
      </c>
    </row>
    <row r="655" spans="1:3" hidden="1" x14ac:dyDescent="0.25">
      <c r="A655" s="13">
        <f t="shared" ca="1" si="20"/>
        <v>0.74937212393163244</v>
      </c>
      <c r="B655">
        <v>0.2556289016117379</v>
      </c>
      <c r="C655" s="12">
        <f t="shared" si="21"/>
        <v>9.3786033870265477</v>
      </c>
    </row>
    <row r="656" spans="1:3" hidden="1" x14ac:dyDescent="0.25">
      <c r="A656" s="13">
        <f t="shared" ca="1" si="20"/>
        <v>0.61162089851492185</v>
      </c>
      <c r="B656">
        <v>0.26370840328881318</v>
      </c>
      <c r="C656" s="12">
        <f t="shared" si="21"/>
        <v>9.4472609825218257</v>
      </c>
    </row>
    <row r="657" spans="1:3" hidden="1" x14ac:dyDescent="0.25">
      <c r="A657" s="13">
        <f t="shared" ca="1" si="20"/>
        <v>0.39918671629989655</v>
      </c>
      <c r="B657">
        <v>0.36936711984522297</v>
      </c>
      <c r="C657" s="12">
        <f t="shared" si="21"/>
        <v>10.27400740164704</v>
      </c>
    </row>
    <row r="658" spans="1:3" hidden="1" x14ac:dyDescent="0.25">
      <c r="A658" s="13">
        <f t="shared" ca="1" si="20"/>
        <v>0.19473711405714444</v>
      </c>
      <c r="B658">
        <v>0.92879558967760723</v>
      </c>
      <c r="C658" s="12">
        <f t="shared" si="21"/>
        <v>16.73187185863851</v>
      </c>
    </row>
    <row r="659" spans="1:3" hidden="1" x14ac:dyDescent="0.25">
      <c r="A659" s="13">
        <f t="shared" ca="1" si="20"/>
        <v>0.24085148005813406</v>
      </c>
      <c r="B659">
        <v>0.88480269743423079</v>
      </c>
      <c r="C659" s="12">
        <f t="shared" si="21"/>
        <v>15.843126729756442</v>
      </c>
    </row>
    <row r="660" spans="1:3" hidden="1" x14ac:dyDescent="0.25">
      <c r="A660" s="13">
        <f t="shared" ca="1" si="20"/>
        <v>0.20242400970511876</v>
      </c>
      <c r="B660">
        <v>0.54992972392163864</v>
      </c>
      <c r="C660" s="12">
        <f t="shared" si="21"/>
        <v>11.783520132577808</v>
      </c>
    </row>
    <row r="661" spans="1:3" hidden="1" x14ac:dyDescent="0.25">
      <c r="A661" s="13">
        <f t="shared" ca="1" si="20"/>
        <v>0.26625955056511463</v>
      </c>
      <c r="B661">
        <v>0.63649219724051243</v>
      </c>
      <c r="C661" s="12">
        <f t="shared" si="21"/>
        <v>12.615816198527888</v>
      </c>
    </row>
    <row r="662" spans="1:3" hidden="1" x14ac:dyDescent="0.25">
      <c r="A662" s="13">
        <f t="shared" ca="1" si="20"/>
        <v>2.4912501412410637E-2</v>
      </c>
      <c r="B662">
        <v>0.8775548116385109</v>
      </c>
      <c r="C662" s="12">
        <f t="shared" si="21"/>
        <v>15.714352061330356</v>
      </c>
    </row>
    <row r="663" spans="1:3" hidden="1" x14ac:dyDescent="0.25">
      <c r="A663" s="13">
        <f t="shared" ca="1" si="20"/>
        <v>0.36754483768768331</v>
      </c>
      <c r="B663">
        <v>0.25092638235018749</v>
      </c>
      <c r="C663" s="12">
        <f t="shared" si="21"/>
        <v>9.3381423070554135</v>
      </c>
    </row>
    <row r="664" spans="1:3" hidden="1" x14ac:dyDescent="0.25">
      <c r="A664" s="13">
        <f t="shared" ca="1" si="20"/>
        <v>0.95019855442486911</v>
      </c>
      <c r="B664">
        <v>0.80070038020202439</v>
      </c>
      <c r="C664" s="12">
        <f t="shared" si="21"/>
        <v>14.532373186683611</v>
      </c>
    </row>
    <row r="665" spans="1:3" hidden="1" x14ac:dyDescent="0.25">
      <c r="A665" s="13">
        <f t="shared" ca="1" si="20"/>
        <v>2.1029438163147618E-2</v>
      </c>
      <c r="B665">
        <v>0.45418085747498249</v>
      </c>
      <c r="C665" s="12">
        <f t="shared" si="21"/>
        <v>10.951637088469948</v>
      </c>
    </row>
    <row r="666" spans="1:3" hidden="1" x14ac:dyDescent="0.25">
      <c r="A666" s="13">
        <f t="shared" ca="1" si="20"/>
        <v>1.4659326896946823E-2</v>
      </c>
      <c r="B666">
        <v>0.92779710818159289</v>
      </c>
      <c r="C666" s="12">
        <f t="shared" si="21"/>
        <v>16.709037561326312</v>
      </c>
    </row>
    <row r="667" spans="1:3" hidden="1" x14ac:dyDescent="0.25">
      <c r="A667" s="13">
        <f t="shared" ca="1" si="20"/>
        <v>0.17334196780792832</v>
      </c>
      <c r="B667">
        <v>8.8909983816672922E-3</v>
      </c>
      <c r="C667" s="12">
        <f t="shared" si="21"/>
        <v>5.8165934598226015</v>
      </c>
    </row>
    <row r="668" spans="1:3" hidden="1" x14ac:dyDescent="0.25">
      <c r="A668" s="13">
        <f t="shared" ca="1" si="20"/>
        <v>0.275097929934489</v>
      </c>
      <c r="B668">
        <v>0.48569436100489982</v>
      </c>
      <c r="C668" s="12">
        <f t="shared" si="21"/>
        <v>11.216729205514325</v>
      </c>
    </row>
    <row r="669" spans="1:3" hidden="1" x14ac:dyDescent="0.25">
      <c r="A669" s="13">
        <f t="shared" ca="1" si="20"/>
        <v>0.26191386704162523</v>
      </c>
      <c r="B669">
        <v>0.86623536379887367</v>
      </c>
      <c r="C669" s="12">
        <f t="shared" si="21"/>
        <v>15.520636715986416</v>
      </c>
    </row>
    <row r="670" spans="1:3" hidden="1" x14ac:dyDescent="0.25">
      <c r="A670" s="13">
        <f t="shared" ca="1" si="20"/>
        <v>0.41529272728818667</v>
      </c>
      <c r="B670">
        <v>0.8808341595535053</v>
      </c>
      <c r="C670" s="12">
        <f t="shared" si="21"/>
        <v>15.772131025330349</v>
      </c>
    </row>
    <row r="671" spans="1:3" hidden="1" x14ac:dyDescent="0.25">
      <c r="A671" s="13">
        <f t="shared" ca="1" si="20"/>
        <v>0.50365506665016579</v>
      </c>
      <c r="B671">
        <v>0.52894016555652446</v>
      </c>
      <c r="C671" s="12">
        <f t="shared" si="21"/>
        <v>11.594110685565665</v>
      </c>
    </row>
    <row r="672" spans="1:3" hidden="1" x14ac:dyDescent="0.25">
      <c r="A672" s="13">
        <f t="shared" ca="1" si="20"/>
        <v>0.38671882153374726</v>
      </c>
      <c r="B672">
        <v>0.34143292857091656</v>
      </c>
      <c r="C672" s="12">
        <f t="shared" si="21"/>
        <v>10.060932603389666</v>
      </c>
    </row>
    <row r="673" spans="1:3" hidden="1" x14ac:dyDescent="0.25">
      <c r="A673" s="13">
        <f t="shared" ca="1" si="20"/>
        <v>4.7812380072628224E-2</v>
      </c>
      <c r="B673">
        <v>0.91816543035895193</v>
      </c>
      <c r="C673" s="12">
        <f t="shared" si="21"/>
        <v>16.496403926512475</v>
      </c>
    </row>
    <row r="674" spans="1:3" hidden="1" x14ac:dyDescent="0.25">
      <c r="A674" s="13">
        <f t="shared" ca="1" si="20"/>
        <v>0.2777254626827157</v>
      </c>
      <c r="B674">
        <v>0.98664711709111241</v>
      </c>
      <c r="C674" s="12">
        <f t="shared" si="21"/>
        <v>18.584750044574054</v>
      </c>
    </row>
    <row r="675" spans="1:3" hidden="1" x14ac:dyDescent="0.25">
      <c r="A675" s="13">
        <f t="shared" ca="1" si="20"/>
        <v>1.6493682491763639E-2</v>
      </c>
      <c r="B675">
        <v>0.64181398486315855</v>
      </c>
      <c r="C675" s="12">
        <f t="shared" si="21"/>
        <v>12.670068058260963</v>
      </c>
    </row>
    <row r="676" spans="1:3" hidden="1" x14ac:dyDescent="0.25">
      <c r="A676" s="13">
        <f t="shared" ca="1" si="20"/>
        <v>0.70132688681758626</v>
      </c>
      <c r="B676">
        <v>0.36733658571186889</v>
      </c>
      <c r="C676" s="12">
        <f t="shared" si="21"/>
        <v>10.258361937373177</v>
      </c>
    </row>
    <row r="677" spans="1:3" hidden="1" x14ac:dyDescent="0.25">
      <c r="A677" s="13">
        <f t="shared" ca="1" si="20"/>
        <v>0.41620809894990363</v>
      </c>
      <c r="B677">
        <v>0.92894915261871513</v>
      </c>
      <c r="C677" s="12">
        <f t="shared" si="21"/>
        <v>16.735397863874876</v>
      </c>
    </row>
    <row r="678" spans="1:3" hidden="1" x14ac:dyDescent="0.25">
      <c r="A678" s="13">
        <f t="shared" ca="1" si="20"/>
        <v>0.85436617618518174</v>
      </c>
      <c r="B678">
        <v>0.5287576636178225</v>
      </c>
      <c r="C678" s="12">
        <f t="shared" si="21"/>
        <v>11.592482503299406</v>
      </c>
    </row>
    <row r="679" spans="1:3" hidden="1" x14ac:dyDescent="0.25">
      <c r="A679" s="13">
        <f t="shared" ca="1" si="20"/>
        <v>0.72046893687740055</v>
      </c>
      <c r="B679">
        <v>0.22608856628672891</v>
      </c>
      <c r="C679" s="12">
        <f t="shared" si="21"/>
        <v>9.1178443962229387</v>
      </c>
    </row>
    <row r="680" spans="1:3" hidden="1" x14ac:dyDescent="0.25">
      <c r="A680" s="13">
        <f t="shared" ca="1" si="20"/>
        <v>0.53150355009697303</v>
      </c>
      <c r="B680">
        <v>0.34371819939820847</v>
      </c>
      <c r="C680" s="12">
        <f t="shared" si="21"/>
        <v>10.078192196465972</v>
      </c>
    </row>
    <row r="681" spans="1:3" hidden="1" x14ac:dyDescent="0.25">
      <c r="A681" s="13">
        <f t="shared" ca="1" si="20"/>
        <v>0.61081527131734559</v>
      </c>
      <c r="B681">
        <v>0.50125403183621253</v>
      </c>
      <c r="C681" s="12">
        <f t="shared" si="21"/>
        <v>11.350613014521311</v>
      </c>
    </row>
    <row r="682" spans="1:3" hidden="1" x14ac:dyDescent="0.25">
      <c r="A682" s="13">
        <f t="shared" ca="1" si="20"/>
        <v>0.87720122988281246</v>
      </c>
      <c r="B682">
        <v>0.84126749296439696</v>
      </c>
      <c r="C682" s="12">
        <f t="shared" si="21"/>
        <v>15.120463540935425</v>
      </c>
    </row>
    <row r="683" spans="1:3" hidden="1" x14ac:dyDescent="0.25">
      <c r="A683" s="13">
        <f t="shared" ca="1" si="20"/>
        <v>0.49993973435401351</v>
      </c>
      <c r="B683">
        <v>0.68427005827507659</v>
      </c>
      <c r="C683" s="12">
        <f t="shared" si="21"/>
        <v>13.118176748946649</v>
      </c>
    </row>
    <row r="684" spans="1:3" hidden="1" x14ac:dyDescent="0.25">
      <c r="A684" s="13">
        <f t="shared" ca="1" si="20"/>
        <v>1.5230745430214188E-2</v>
      </c>
      <c r="B684">
        <v>0.42675818861935588</v>
      </c>
      <c r="C684" s="12">
        <f t="shared" si="21"/>
        <v>10.727121713993188</v>
      </c>
    </row>
    <row r="685" spans="1:3" hidden="1" x14ac:dyDescent="0.25">
      <c r="A685" s="13">
        <f t="shared" ca="1" si="20"/>
        <v>0.77518211652997637</v>
      </c>
      <c r="B685">
        <v>0.36504587920082887</v>
      </c>
      <c r="C685" s="12">
        <f t="shared" si="21"/>
        <v>10.240741927796167</v>
      </c>
    </row>
    <row r="686" spans="1:3" hidden="1" x14ac:dyDescent="0.25">
      <c r="A686" s="13">
        <f t="shared" ca="1" si="20"/>
        <v>0.73836689652214194</v>
      </c>
      <c r="B686">
        <v>0.41525887035107911</v>
      </c>
      <c r="C686" s="12">
        <f t="shared" si="21"/>
        <v>10.634575853313523</v>
      </c>
    </row>
    <row r="687" spans="1:3" hidden="1" x14ac:dyDescent="0.25">
      <c r="A687" s="13">
        <f t="shared" ca="1" si="20"/>
        <v>0.64889221142940345</v>
      </c>
      <c r="B687">
        <v>0.35402875286538671</v>
      </c>
      <c r="C687" s="12">
        <f t="shared" si="21"/>
        <v>10.156439309366148</v>
      </c>
    </row>
    <row r="688" spans="1:3" hidden="1" x14ac:dyDescent="0.25">
      <c r="A688" s="13">
        <f t="shared" ca="1" si="20"/>
        <v>0.89626682561542448</v>
      </c>
      <c r="B688">
        <v>0.66825945598454795</v>
      </c>
      <c r="C688" s="12">
        <f t="shared" si="21"/>
        <v>12.945846499946445</v>
      </c>
    </row>
    <row r="689" spans="1:3" hidden="1" x14ac:dyDescent="0.25">
      <c r="A689" s="13">
        <f t="shared" ca="1" si="20"/>
        <v>0.74404618940675737</v>
      </c>
      <c r="B689">
        <v>0.594376869415008</v>
      </c>
      <c r="C689" s="12">
        <f t="shared" si="21"/>
        <v>12.199777593699729</v>
      </c>
    </row>
    <row r="690" spans="1:3" hidden="1" x14ac:dyDescent="0.25">
      <c r="A690" s="13">
        <f t="shared" ca="1" si="20"/>
        <v>0.14056262931352648</v>
      </c>
      <c r="B690">
        <v>0.94067547316412448</v>
      </c>
      <c r="C690" s="12">
        <f t="shared" si="21"/>
        <v>17.016934626029574</v>
      </c>
    </row>
    <row r="691" spans="1:3" hidden="1" x14ac:dyDescent="0.25">
      <c r="A691" s="13">
        <f t="shared" ca="1" si="20"/>
        <v>0.38492249398042777</v>
      </c>
      <c r="B691">
        <v>0.98374259760750649</v>
      </c>
      <c r="C691" s="12">
        <f t="shared" si="21"/>
        <v>18.438394941454778</v>
      </c>
    </row>
    <row r="692" spans="1:3" hidden="1" x14ac:dyDescent="0.25">
      <c r="A692" s="13">
        <f t="shared" ca="1" si="20"/>
        <v>2.7844700614959583E-3</v>
      </c>
      <c r="B692">
        <v>0.83882481363168671</v>
      </c>
      <c r="C692" s="12">
        <f t="shared" si="21"/>
        <v>15.083062136324378</v>
      </c>
    </row>
    <row r="693" spans="1:3" hidden="1" x14ac:dyDescent="0.25">
      <c r="A693" s="13">
        <f t="shared" ca="1" si="20"/>
        <v>0.15040300282798935</v>
      </c>
      <c r="B693">
        <v>0.13902325112683267</v>
      </c>
      <c r="C693" s="12">
        <f t="shared" si="21"/>
        <v>8.2290468925849396</v>
      </c>
    </row>
    <row r="694" spans="1:3" hidden="1" x14ac:dyDescent="0.25">
      <c r="A694" s="13">
        <f t="shared" ca="1" si="20"/>
        <v>4.4767063352481928E-2</v>
      </c>
      <c r="B694">
        <v>0.24939991215419166</v>
      </c>
      <c r="C694" s="12">
        <f t="shared" si="21"/>
        <v>9.3249269833795303</v>
      </c>
    </row>
    <row r="695" spans="1:3" hidden="1" x14ac:dyDescent="0.25">
      <c r="A695" s="13">
        <f t="shared" ca="1" si="20"/>
        <v>0.33165631637303505</v>
      </c>
      <c r="B695">
        <v>0.5518746208667441</v>
      </c>
      <c r="C695" s="12">
        <f t="shared" si="21"/>
        <v>11.801292365867143</v>
      </c>
    </row>
    <row r="696" spans="1:3" hidden="1" x14ac:dyDescent="0.25">
      <c r="A696" s="13">
        <f t="shared" ca="1" si="20"/>
        <v>0.91444612217943644</v>
      </c>
      <c r="B696">
        <v>0.59124848659674423</v>
      </c>
      <c r="C696" s="12">
        <f t="shared" si="21"/>
        <v>12.16975562255632</v>
      </c>
    </row>
    <row r="697" spans="1:3" hidden="1" x14ac:dyDescent="0.25">
      <c r="A697" s="13">
        <f t="shared" ca="1" si="20"/>
        <v>0.83637810730076434</v>
      </c>
      <c r="B697">
        <v>0.45203471531928296</v>
      </c>
      <c r="C697" s="12">
        <f t="shared" si="21"/>
        <v>10.93386561416016</v>
      </c>
    </row>
    <row r="698" spans="1:3" hidden="1" x14ac:dyDescent="0.25">
      <c r="A698" s="13">
        <f t="shared" ca="1" si="20"/>
        <v>0.84790374990105055</v>
      </c>
      <c r="B698">
        <v>0.87113660341687837</v>
      </c>
      <c r="C698" s="12">
        <f t="shared" si="21"/>
        <v>15.603466196255482</v>
      </c>
    </row>
    <row r="699" spans="1:3" hidden="1" x14ac:dyDescent="0.25">
      <c r="A699" s="13">
        <f t="shared" ca="1" si="20"/>
        <v>0.91249003411816476</v>
      </c>
      <c r="B699">
        <v>0.31245920332868604</v>
      </c>
      <c r="C699" s="12">
        <f t="shared" si="21"/>
        <v>9.8409131627877251</v>
      </c>
    </row>
    <row r="700" spans="1:3" hidden="1" x14ac:dyDescent="0.25">
      <c r="A700" s="13">
        <f t="shared" ca="1" si="20"/>
        <v>0.93045521266906384</v>
      </c>
      <c r="B700">
        <v>0.7089417842422937</v>
      </c>
      <c r="C700" s="12">
        <f t="shared" si="21"/>
        <v>13.392524509038573</v>
      </c>
    </row>
    <row r="701" spans="1:3" hidden="1" x14ac:dyDescent="0.25">
      <c r="A701" s="13">
        <f t="shared" ca="1" si="20"/>
        <v>0.26693605508486906</v>
      </c>
      <c r="B701">
        <v>0.59051537108261831</v>
      </c>
      <c r="C701" s="12">
        <f t="shared" si="21"/>
        <v>12.162736808195909</v>
      </c>
    </row>
    <row r="702" spans="1:3" hidden="1" x14ac:dyDescent="0.25">
      <c r="A702" s="13">
        <f t="shared" ca="1" si="20"/>
        <v>0.87405911726001906</v>
      </c>
      <c r="B702">
        <v>0.13456843159425391</v>
      </c>
      <c r="C702" s="12">
        <f t="shared" si="21"/>
        <v>8.1768903615908819</v>
      </c>
    </row>
    <row r="703" spans="1:3" hidden="1" x14ac:dyDescent="0.25">
      <c r="A703" s="13">
        <f t="shared" ca="1" si="20"/>
        <v>0.24557072224340115</v>
      </c>
      <c r="B703">
        <v>0.12995388855625489</v>
      </c>
      <c r="C703" s="12">
        <f t="shared" si="21"/>
        <v>8.1219451695568132</v>
      </c>
    </row>
    <row r="704" spans="1:3" hidden="1" x14ac:dyDescent="0.25">
      <c r="A704" s="13">
        <f t="shared" ca="1" si="20"/>
        <v>0.85803442895433235</v>
      </c>
      <c r="B704">
        <v>2.3129953304692918E-2</v>
      </c>
      <c r="C704" s="12">
        <f t="shared" si="21"/>
        <v>6.3170977556172394</v>
      </c>
    </row>
    <row r="705" spans="1:3" hidden="1" x14ac:dyDescent="0.25">
      <c r="A705" s="13">
        <f t="shared" ca="1" si="20"/>
        <v>0.15788569400552555</v>
      </c>
      <c r="B705">
        <v>6.5404513288667587E-2</v>
      </c>
      <c r="C705" s="12">
        <f t="shared" si="21"/>
        <v>7.2147998773365662</v>
      </c>
    </row>
    <row r="706" spans="1:3" hidden="1" x14ac:dyDescent="0.25">
      <c r="A706" s="13">
        <f t="shared" ca="1" si="20"/>
        <v>0.6845763186948548</v>
      </c>
      <c r="B706">
        <v>0.20818379227556738</v>
      </c>
      <c r="C706" s="12">
        <f t="shared" si="21"/>
        <v>8.9514281495008294</v>
      </c>
    </row>
    <row r="707" spans="1:3" hidden="1" x14ac:dyDescent="0.25">
      <c r="A707" s="13">
        <f t="shared" ca="1" si="20"/>
        <v>0.18126725161555302</v>
      </c>
      <c r="B707">
        <v>6.4535202994463248E-2</v>
      </c>
      <c r="C707" s="12">
        <f t="shared" si="21"/>
        <v>7.2000318689929799</v>
      </c>
    </row>
    <row r="708" spans="1:3" hidden="1" x14ac:dyDescent="0.25">
      <c r="A708" s="13">
        <f t="shared" ca="1" si="20"/>
        <v>0.87443784894016519</v>
      </c>
      <c r="B708">
        <v>4.7022552342861346E-3</v>
      </c>
      <c r="C708" s="12">
        <f t="shared" si="21"/>
        <v>5.5938595310100361</v>
      </c>
    </row>
    <row r="709" spans="1:3" hidden="1" x14ac:dyDescent="0.25">
      <c r="A709" s="13">
        <f t="shared" ca="1" si="20"/>
        <v>0.60162437003979818</v>
      </c>
      <c r="B709">
        <v>0.12898600125263537</v>
      </c>
      <c r="C709" s="12">
        <f t="shared" si="21"/>
        <v>8.1102974285343912</v>
      </c>
    </row>
    <row r="710" spans="1:3" hidden="1" x14ac:dyDescent="0.25">
      <c r="A710" s="13">
        <f t="shared" ca="1" si="20"/>
        <v>0.34034206934727496</v>
      </c>
      <c r="B710">
        <v>0.60845846300424045</v>
      </c>
      <c r="C710" s="12">
        <f t="shared" si="21"/>
        <v>12.336369623385798</v>
      </c>
    </row>
    <row r="711" spans="1:3" hidden="1" x14ac:dyDescent="0.25">
      <c r="A711" s="13">
        <f t="shared" ca="1" si="20"/>
        <v>0.42120533652136072</v>
      </c>
      <c r="B711">
        <v>0.94891090730293814</v>
      </c>
      <c r="C711" s="12">
        <f t="shared" si="21"/>
        <v>17.231721852024389</v>
      </c>
    </row>
    <row r="712" spans="1:3" hidden="1" x14ac:dyDescent="0.25">
      <c r="A712" s="13">
        <f t="shared" ref="A712:A775" ca="1" si="22">RAND()</f>
        <v>0.25369839456973142</v>
      </c>
      <c r="B712">
        <v>0.5674947204192371</v>
      </c>
      <c r="C712" s="12">
        <f t="shared" ref="C712:C775" si="23">IF(B712&lt;=$C$4,$C$1+SQRT($C$5*B712),$C$2-SQRT($C$6*(1-B712)))</f>
        <v>11.94544899220854</v>
      </c>
    </row>
    <row r="713" spans="1:3" hidden="1" x14ac:dyDescent="0.25">
      <c r="A713" s="13">
        <f t="shared" ca="1" si="22"/>
        <v>0.15103043378091241</v>
      </c>
      <c r="B713">
        <v>0.3692762072541842</v>
      </c>
      <c r="C713" s="12">
        <f t="shared" si="23"/>
        <v>10.27330637308482</v>
      </c>
    </row>
    <row r="714" spans="1:3" hidden="1" x14ac:dyDescent="0.25">
      <c r="A714" s="13">
        <f t="shared" ca="1" si="22"/>
        <v>0.18162005443280971</v>
      </c>
      <c r="B714">
        <v>7.5216059088910381E-2</v>
      </c>
      <c r="C714" s="12">
        <f t="shared" si="23"/>
        <v>7.3751219824818008</v>
      </c>
    </row>
    <row r="715" spans="1:3" hidden="1" x14ac:dyDescent="0.25">
      <c r="A715" s="13">
        <f t="shared" ca="1" si="22"/>
        <v>0.95565015912976159</v>
      </c>
      <c r="B715">
        <v>0.85886483269968961</v>
      </c>
      <c r="C715" s="12">
        <f t="shared" si="23"/>
        <v>15.398883277393786</v>
      </c>
    </row>
    <row r="716" spans="1:3" hidden="1" x14ac:dyDescent="0.25">
      <c r="A716" s="13">
        <f t="shared" ca="1" si="22"/>
        <v>0.79913507009592333</v>
      </c>
      <c r="B716">
        <v>0.31848445468384168</v>
      </c>
      <c r="C716" s="12">
        <f t="shared" si="23"/>
        <v>9.8873647399481168</v>
      </c>
    </row>
    <row r="717" spans="1:3" hidden="1" x14ac:dyDescent="0.25">
      <c r="A717" s="13">
        <f t="shared" ca="1" si="22"/>
        <v>0.57345441904846794</v>
      </c>
      <c r="B717">
        <v>0.45068369183520229</v>
      </c>
      <c r="C717" s="12">
        <f t="shared" si="23"/>
        <v>10.922696092742093</v>
      </c>
    </row>
    <row r="718" spans="1:3" hidden="1" x14ac:dyDescent="0.25">
      <c r="A718" s="13">
        <f t="shared" ca="1" si="22"/>
        <v>0.14045274946810271</v>
      </c>
      <c r="B718">
        <v>0.98321028050823434</v>
      </c>
      <c r="C718" s="12">
        <f t="shared" si="23"/>
        <v>18.41303499604911</v>
      </c>
    </row>
    <row r="719" spans="1:3" hidden="1" x14ac:dyDescent="0.25">
      <c r="A719" s="13">
        <f t="shared" ca="1" si="22"/>
        <v>0.25743176714149352</v>
      </c>
      <c r="B719">
        <v>0.12509084751445088</v>
      </c>
      <c r="C719" s="12">
        <f t="shared" si="23"/>
        <v>8.0629746266634044</v>
      </c>
    </row>
    <row r="720" spans="1:3" hidden="1" x14ac:dyDescent="0.25">
      <c r="A720" s="13">
        <f t="shared" ca="1" si="22"/>
        <v>2.4783916195474487E-2</v>
      </c>
      <c r="B720">
        <v>0.17013786644043671</v>
      </c>
      <c r="C720" s="12">
        <f t="shared" si="23"/>
        <v>8.5721618080698345</v>
      </c>
    </row>
    <row r="721" spans="1:3" hidden="1" x14ac:dyDescent="0.25">
      <c r="A721" s="13">
        <f t="shared" ca="1" si="22"/>
        <v>0.86444899883367032</v>
      </c>
      <c r="B721">
        <v>0.53643662622947319</v>
      </c>
      <c r="C721" s="12">
        <f t="shared" si="23"/>
        <v>11.661264720260091</v>
      </c>
    </row>
    <row r="722" spans="1:3" hidden="1" x14ac:dyDescent="0.25">
      <c r="A722" s="13">
        <f t="shared" ca="1" si="22"/>
        <v>0.46225108743427734</v>
      </c>
      <c r="B722">
        <v>0.54972250408128209</v>
      </c>
      <c r="C722" s="12">
        <f t="shared" si="23"/>
        <v>11.781628848256627</v>
      </c>
    </row>
    <row r="723" spans="1:3" hidden="1" x14ac:dyDescent="0.25">
      <c r="A723" s="13">
        <f t="shared" ca="1" si="22"/>
        <v>0.62712676440429149</v>
      </c>
      <c r="B723">
        <v>0.46394041586377288</v>
      </c>
      <c r="C723" s="12">
        <f t="shared" si="23"/>
        <v>11.032896921500564</v>
      </c>
    </row>
    <row r="724" spans="1:3" hidden="1" x14ac:dyDescent="0.25">
      <c r="A724" s="13">
        <f t="shared" ca="1" si="22"/>
        <v>0.40991579979453141</v>
      </c>
      <c r="B724">
        <v>0.34068851600448546</v>
      </c>
      <c r="C724" s="12">
        <f t="shared" si="23"/>
        <v>10.055316867826951</v>
      </c>
    </row>
    <row r="725" spans="1:3" hidden="1" x14ac:dyDescent="0.25">
      <c r="A725" s="13">
        <f t="shared" ca="1" si="22"/>
        <v>9.1814080153156508E-2</v>
      </c>
      <c r="B725">
        <v>0.4825746844846448</v>
      </c>
      <c r="C725" s="12">
        <f t="shared" si="23"/>
        <v>11.190130686139364</v>
      </c>
    </row>
    <row r="726" spans="1:3" hidden="1" x14ac:dyDescent="0.25">
      <c r="A726" s="13">
        <f t="shared" ca="1" si="22"/>
        <v>0.13966874631437021</v>
      </c>
      <c r="B726">
        <v>0.47141235886081923</v>
      </c>
      <c r="C726" s="12">
        <f t="shared" si="23"/>
        <v>11.095610847965082</v>
      </c>
    </row>
    <row r="727" spans="1:3" hidden="1" x14ac:dyDescent="0.25">
      <c r="A727" s="13">
        <f t="shared" ca="1" si="22"/>
        <v>0.80922076538959287</v>
      </c>
      <c r="B727">
        <v>0.97089053516370294</v>
      </c>
      <c r="C727" s="12">
        <f t="shared" si="23"/>
        <v>17.910402018223468</v>
      </c>
    </row>
    <row r="728" spans="1:3" hidden="1" x14ac:dyDescent="0.25">
      <c r="A728" s="13">
        <f t="shared" ca="1" si="22"/>
        <v>0.38769968755338413</v>
      </c>
      <c r="B728">
        <v>0.4983894570817794</v>
      </c>
      <c r="C728" s="12">
        <f t="shared" si="23"/>
        <v>11.325809464985618</v>
      </c>
    </row>
    <row r="729" spans="1:3" hidden="1" x14ac:dyDescent="0.25">
      <c r="A729" s="13">
        <f t="shared" ca="1" si="22"/>
        <v>4.4836518922080071E-2</v>
      </c>
      <c r="B729">
        <v>0.90754164781441016</v>
      </c>
      <c r="C729" s="12">
        <f t="shared" si="23"/>
        <v>16.275922553458578</v>
      </c>
    </row>
    <row r="730" spans="1:3" hidden="1" x14ac:dyDescent="0.25">
      <c r="A730" s="13">
        <f t="shared" ca="1" si="22"/>
        <v>0.77634412945261544</v>
      </c>
      <c r="B730">
        <v>0.78162737119445491</v>
      </c>
      <c r="C730" s="12">
        <f t="shared" si="23"/>
        <v>14.276723462837763</v>
      </c>
    </row>
    <row r="731" spans="1:3" hidden="1" x14ac:dyDescent="0.25">
      <c r="A731" s="13">
        <f t="shared" ca="1" si="22"/>
        <v>0.12262726800976409</v>
      </c>
      <c r="B731">
        <v>6.9719448205410317E-2</v>
      </c>
      <c r="C731" s="12">
        <f t="shared" si="23"/>
        <v>7.2866916310263115</v>
      </c>
    </row>
    <row r="732" spans="1:3" hidden="1" x14ac:dyDescent="0.25">
      <c r="A732" s="13">
        <f t="shared" ca="1" si="22"/>
        <v>0.21618870854126437</v>
      </c>
      <c r="B732">
        <v>0.7313226766897698</v>
      </c>
      <c r="C732" s="12">
        <f t="shared" si="23"/>
        <v>13.651646001006675</v>
      </c>
    </row>
    <row r="733" spans="1:3" hidden="1" x14ac:dyDescent="0.25">
      <c r="A733" s="13">
        <f t="shared" ca="1" si="22"/>
        <v>0.89518352257400835</v>
      </c>
      <c r="B733">
        <v>0.21926120493838874</v>
      </c>
      <c r="C733" s="12">
        <f t="shared" si="23"/>
        <v>9.0551930127158133</v>
      </c>
    </row>
    <row r="734" spans="1:3" hidden="1" x14ac:dyDescent="0.25">
      <c r="A734" s="13">
        <f t="shared" ca="1" si="22"/>
        <v>0.81501686328433687</v>
      </c>
      <c r="B734">
        <v>0.73149794495668707</v>
      </c>
      <c r="C734" s="12">
        <f t="shared" si="23"/>
        <v>13.653716973180526</v>
      </c>
    </row>
    <row r="735" spans="1:3" hidden="1" x14ac:dyDescent="0.25">
      <c r="A735" s="13">
        <f t="shared" ca="1" si="22"/>
        <v>0.18873321517027042</v>
      </c>
      <c r="B735">
        <v>0.70531471198479778</v>
      </c>
      <c r="C735" s="12">
        <f t="shared" si="23"/>
        <v>13.35148187922449</v>
      </c>
    </row>
    <row r="736" spans="1:3" hidden="1" x14ac:dyDescent="0.25">
      <c r="A736" s="13">
        <f t="shared" ca="1" si="22"/>
        <v>0.90575964508056073</v>
      </c>
      <c r="B736">
        <v>0.30523795699596168</v>
      </c>
      <c r="C736" s="12">
        <f t="shared" si="23"/>
        <v>9.7846469853790801</v>
      </c>
    </row>
    <row r="737" spans="1:3" hidden="1" x14ac:dyDescent="0.25">
      <c r="A737" s="13">
        <f t="shared" ca="1" si="22"/>
        <v>0.3618137561402337</v>
      </c>
      <c r="B737">
        <v>2.5888859131426356E-2</v>
      </c>
      <c r="C737" s="12">
        <f t="shared" si="23"/>
        <v>6.3934361969092723</v>
      </c>
    </row>
    <row r="738" spans="1:3" hidden="1" x14ac:dyDescent="0.25">
      <c r="A738" s="13">
        <f t="shared" ca="1" si="22"/>
        <v>0.92459937462104291</v>
      </c>
      <c r="B738">
        <v>0.94342102160909047</v>
      </c>
      <c r="C738" s="12">
        <f t="shared" si="23"/>
        <v>17.08678068820138</v>
      </c>
    </row>
    <row r="739" spans="1:3" hidden="1" x14ac:dyDescent="0.25">
      <c r="A739" s="13">
        <f t="shared" ca="1" si="22"/>
        <v>0.27748350626785034</v>
      </c>
      <c r="B739">
        <v>8.8687426829055505E-2</v>
      </c>
      <c r="C739" s="12">
        <f t="shared" si="23"/>
        <v>7.5790612656893526</v>
      </c>
    </row>
    <row r="740" spans="1:3" hidden="1" x14ac:dyDescent="0.25">
      <c r="A740" s="13">
        <f t="shared" ca="1" si="22"/>
        <v>0.82421618429385679</v>
      </c>
      <c r="B740">
        <v>3.984493472130779E-2</v>
      </c>
      <c r="C740" s="12">
        <f t="shared" si="23"/>
        <v>6.7286902857649444</v>
      </c>
    </row>
    <row r="741" spans="1:3" hidden="1" x14ac:dyDescent="0.25">
      <c r="A741" s="13">
        <f t="shared" ca="1" si="22"/>
        <v>0.10105415702369447</v>
      </c>
      <c r="B741">
        <v>0.84459552085882861</v>
      </c>
      <c r="C741" s="12">
        <f t="shared" si="23"/>
        <v>15.171887338599511</v>
      </c>
    </row>
    <row r="742" spans="1:3" hidden="1" x14ac:dyDescent="0.25">
      <c r="A742" s="13">
        <f t="shared" ca="1" si="22"/>
        <v>0.12112270039981776</v>
      </c>
      <c r="B742">
        <v>0.88161112903680439</v>
      </c>
      <c r="C742" s="12">
        <f t="shared" si="23"/>
        <v>15.785936563780826</v>
      </c>
    </row>
    <row r="743" spans="1:3" hidden="1" x14ac:dyDescent="0.25">
      <c r="A743" s="13">
        <f t="shared" ca="1" si="22"/>
        <v>0.43824575377127173</v>
      </c>
      <c r="B743">
        <v>0.83931915712872807</v>
      </c>
      <c r="C743" s="12">
        <f t="shared" si="23"/>
        <v>15.090608344133583</v>
      </c>
    </row>
    <row r="744" spans="1:3" hidden="1" x14ac:dyDescent="0.25">
      <c r="A744" s="13">
        <f t="shared" ca="1" si="22"/>
        <v>0.95804151788893988</v>
      </c>
      <c r="B744">
        <v>0.64403553298617122</v>
      </c>
      <c r="C744" s="12">
        <f t="shared" si="23"/>
        <v>12.692834335251847</v>
      </c>
    </row>
    <row r="745" spans="1:3" hidden="1" x14ac:dyDescent="0.25">
      <c r="A745" s="13">
        <f t="shared" ca="1" si="22"/>
        <v>0.63996155244518604</v>
      </c>
      <c r="B745">
        <v>0.77127839677244503</v>
      </c>
      <c r="C745" s="12">
        <f t="shared" si="23"/>
        <v>14.142676337768822</v>
      </c>
    </row>
    <row r="746" spans="1:3" hidden="1" x14ac:dyDescent="0.25">
      <c r="A746" s="13">
        <f t="shared" ca="1" si="22"/>
        <v>0.8152786387753449</v>
      </c>
      <c r="B746">
        <v>0.11306753733609576</v>
      </c>
      <c r="C746" s="12">
        <f t="shared" si="23"/>
        <v>7.9120551677822277</v>
      </c>
    </row>
    <row r="747" spans="1:3" hidden="1" x14ac:dyDescent="0.25">
      <c r="A747" s="13">
        <f t="shared" ca="1" si="22"/>
        <v>0.10666861991583965</v>
      </c>
      <c r="B747">
        <v>0.9259286633340591</v>
      </c>
      <c r="C747" s="12">
        <f t="shared" si="23"/>
        <v>16.666728258918702</v>
      </c>
    </row>
    <row r="748" spans="1:3" hidden="1" x14ac:dyDescent="0.25">
      <c r="A748" s="13">
        <f t="shared" ca="1" si="22"/>
        <v>0.13330158010124471</v>
      </c>
      <c r="B748">
        <v>0.29895842128468053</v>
      </c>
      <c r="C748" s="12">
        <f t="shared" si="23"/>
        <v>9.7351749277456516</v>
      </c>
    </row>
    <row r="749" spans="1:3" hidden="1" x14ac:dyDescent="0.25">
      <c r="A749" s="13">
        <f t="shared" ca="1" si="22"/>
        <v>0.88409623420091465</v>
      </c>
      <c r="B749">
        <v>2.2224605900303063E-2</v>
      </c>
      <c r="C749" s="12">
        <f t="shared" si="23"/>
        <v>6.2910636864704736</v>
      </c>
    </row>
    <row r="750" spans="1:3" hidden="1" x14ac:dyDescent="0.25">
      <c r="A750" s="13">
        <f t="shared" ca="1" si="22"/>
        <v>0.85969713699042094</v>
      </c>
      <c r="B750">
        <v>0.81187536419334627</v>
      </c>
      <c r="C750" s="12">
        <f t="shared" si="23"/>
        <v>14.687872801692521</v>
      </c>
    </row>
    <row r="751" spans="1:3" hidden="1" x14ac:dyDescent="0.25">
      <c r="A751" s="13">
        <f t="shared" ca="1" si="22"/>
        <v>0.13247432695186645</v>
      </c>
      <c r="B751">
        <v>0.45309212429373336</v>
      </c>
      <c r="C751" s="12">
        <f t="shared" si="23"/>
        <v>10.942617301011291</v>
      </c>
    </row>
    <row r="752" spans="1:3" hidden="1" x14ac:dyDescent="0.25">
      <c r="A752" s="13">
        <f t="shared" ca="1" si="22"/>
        <v>0.89462494467549825</v>
      </c>
      <c r="B752">
        <v>9.4018609298303635E-2</v>
      </c>
      <c r="C752" s="12">
        <f t="shared" si="23"/>
        <v>7.6554464214841111</v>
      </c>
    </row>
    <row r="753" spans="1:3" hidden="1" x14ac:dyDescent="0.25">
      <c r="A753" s="13">
        <f t="shared" ca="1" si="22"/>
        <v>6.8346601946791319E-2</v>
      </c>
      <c r="B753">
        <v>0.56212257461028581</v>
      </c>
      <c r="C753" s="12">
        <f t="shared" si="23"/>
        <v>11.895580600162827</v>
      </c>
    </row>
    <row r="754" spans="1:3" hidden="1" x14ac:dyDescent="0.25">
      <c r="A754" s="13">
        <f t="shared" ca="1" si="22"/>
        <v>0.23966095130996123</v>
      </c>
      <c r="B754">
        <v>0.73447868134042815</v>
      </c>
      <c r="C754" s="12">
        <f t="shared" si="23"/>
        <v>13.68904145165445</v>
      </c>
    </row>
    <row r="755" spans="1:3" hidden="1" x14ac:dyDescent="0.25">
      <c r="A755" s="13">
        <f t="shared" ca="1" si="22"/>
        <v>0.10793628094635799</v>
      </c>
      <c r="B755">
        <v>0.27484450757745427</v>
      </c>
      <c r="C755" s="12">
        <f t="shared" si="23"/>
        <v>9.5401914131795227</v>
      </c>
    </row>
    <row r="756" spans="1:3" hidden="1" x14ac:dyDescent="0.25">
      <c r="A756" s="13">
        <f t="shared" ca="1" si="22"/>
        <v>0.45852238906207599</v>
      </c>
      <c r="B756">
        <v>0.7374342512743034</v>
      </c>
      <c r="C756" s="12">
        <f t="shared" si="23"/>
        <v>13.724264002616547</v>
      </c>
    </row>
    <row r="757" spans="1:3" hidden="1" x14ac:dyDescent="0.25">
      <c r="A757" s="13">
        <f t="shared" ca="1" si="22"/>
        <v>6.3220764794393647E-2</v>
      </c>
      <c r="B757">
        <v>3.6259623468702928E-3</v>
      </c>
      <c r="C757" s="12">
        <f t="shared" si="23"/>
        <v>5.5214855472736248</v>
      </c>
    </row>
    <row r="758" spans="1:3" hidden="1" x14ac:dyDescent="0.25">
      <c r="A758" s="13">
        <f t="shared" ca="1" si="22"/>
        <v>0.62924599180064378</v>
      </c>
      <c r="B758">
        <v>0.19394260234675198</v>
      </c>
      <c r="C758" s="12">
        <f t="shared" si="23"/>
        <v>8.813881903783388</v>
      </c>
    </row>
    <row r="759" spans="1:3" hidden="1" x14ac:dyDescent="0.25">
      <c r="A759" s="13">
        <f t="shared" ca="1" si="22"/>
        <v>0.40873247328792084</v>
      </c>
      <c r="B759">
        <v>7.5085797454048975E-2</v>
      </c>
      <c r="C759" s="12">
        <f t="shared" si="23"/>
        <v>7.37306443423976</v>
      </c>
    </row>
    <row r="760" spans="1:3" hidden="1" x14ac:dyDescent="0.25">
      <c r="A760" s="13">
        <f t="shared" ca="1" si="22"/>
        <v>0.90855648556546531</v>
      </c>
      <c r="B760">
        <v>3.2416998506735184E-2</v>
      </c>
      <c r="C760" s="12">
        <f t="shared" si="23"/>
        <v>6.5592545937098077</v>
      </c>
    </row>
    <row r="761" spans="1:3" hidden="1" x14ac:dyDescent="0.25">
      <c r="A761" s="13">
        <f t="shared" ca="1" si="22"/>
        <v>4.4649747855792565E-2</v>
      </c>
      <c r="B761">
        <v>0.87518182179168647</v>
      </c>
      <c r="C761" s="12">
        <f t="shared" si="23"/>
        <v>15.67302337292573</v>
      </c>
    </row>
    <row r="762" spans="1:3" hidden="1" x14ac:dyDescent="0.25">
      <c r="A762" s="13">
        <f t="shared" ca="1" si="22"/>
        <v>0.99159676601491487</v>
      </c>
      <c r="B762">
        <v>0.88119563341477281</v>
      </c>
      <c r="C762" s="12">
        <f t="shared" si="23"/>
        <v>15.778548236946905</v>
      </c>
    </row>
    <row r="763" spans="1:3" hidden="1" x14ac:dyDescent="0.25">
      <c r="A763" s="13">
        <f t="shared" ca="1" si="22"/>
        <v>0.6719657412472152</v>
      </c>
      <c r="B763">
        <v>0.88746265498074084</v>
      </c>
      <c r="C763" s="12">
        <f t="shared" si="23"/>
        <v>15.891399051637057</v>
      </c>
    </row>
    <row r="764" spans="1:3" hidden="1" x14ac:dyDescent="0.25">
      <c r="A764" s="13">
        <f t="shared" ca="1" si="22"/>
        <v>0.85586740515546655</v>
      </c>
      <c r="B764">
        <v>0.25428277983010217</v>
      </c>
      <c r="C764" s="12">
        <f t="shared" si="23"/>
        <v>9.3670594783283718</v>
      </c>
    </row>
    <row r="765" spans="1:3" hidden="1" x14ac:dyDescent="0.25">
      <c r="A765" s="13">
        <f t="shared" ca="1" si="22"/>
        <v>0.30806718139577038</v>
      </c>
      <c r="B765">
        <v>0.98235742878868371</v>
      </c>
      <c r="C765" s="12">
        <f t="shared" si="23"/>
        <v>18.373228448214856</v>
      </c>
    </row>
    <row r="766" spans="1:3" hidden="1" x14ac:dyDescent="0.25">
      <c r="A766" s="13">
        <f t="shared" ca="1" si="22"/>
        <v>0.48978339714647845</v>
      </c>
      <c r="B766">
        <v>0.35125762355387335</v>
      </c>
      <c r="C766" s="12">
        <f t="shared" si="23"/>
        <v>10.135348132502648</v>
      </c>
    </row>
    <row r="767" spans="1:3" hidden="1" x14ac:dyDescent="0.25">
      <c r="A767" s="13">
        <f t="shared" ca="1" si="22"/>
        <v>0.61047058678599386</v>
      </c>
      <c r="B767">
        <v>0.89887200868879191</v>
      </c>
      <c r="C767" s="12">
        <f t="shared" si="23"/>
        <v>16.105234449073834</v>
      </c>
    </row>
    <row r="768" spans="1:3" hidden="1" x14ac:dyDescent="0.25">
      <c r="A768" s="13">
        <f t="shared" ca="1" si="22"/>
        <v>0.11976147563329909</v>
      </c>
      <c r="B768">
        <v>0.50692754040913557</v>
      </c>
      <c r="C768" s="12">
        <f t="shared" si="23"/>
        <v>11.399949480460615</v>
      </c>
    </row>
    <row r="769" spans="1:3" hidden="1" x14ac:dyDescent="0.25">
      <c r="A769" s="13">
        <f t="shared" ca="1" si="22"/>
        <v>0.11253653614569525</v>
      </c>
      <c r="B769">
        <v>0.9240544516515572</v>
      </c>
      <c r="C769" s="12">
        <f t="shared" si="23"/>
        <v>16.62482115255111</v>
      </c>
    </row>
    <row r="770" spans="1:3" hidden="1" x14ac:dyDescent="0.25">
      <c r="A770" s="13">
        <f t="shared" ca="1" si="22"/>
        <v>0.19195002324007959</v>
      </c>
      <c r="B770">
        <v>0.6491795704142449</v>
      </c>
      <c r="C770" s="12">
        <f t="shared" si="23"/>
        <v>12.745824344705785</v>
      </c>
    </row>
    <row r="771" spans="1:3" hidden="1" x14ac:dyDescent="0.25">
      <c r="A771" s="13">
        <f t="shared" ca="1" si="22"/>
        <v>0.69832740411409466</v>
      </c>
      <c r="B771">
        <v>3.9847290654743461E-2</v>
      </c>
      <c r="C771" s="12">
        <f t="shared" si="23"/>
        <v>6.7287413916215923</v>
      </c>
    </row>
    <row r="772" spans="1:3" hidden="1" x14ac:dyDescent="0.25">
      <c r="A772" s="13">
        <f t="shared" ca="1" si="22"/>
        <v>0.81046899723030064</v>
      </c>
      <c r="B772">
        <v>0.86691276531412276</v>
      </c>
      <c r="C772" s="12">
        <f t="shared" si="23"/>
        <v>15.531993150980899</v>
      </c>
    </row>
    <row r="773" spans="1:3" hidden="1" x14ac:dyDescent="0.25">
      <c r="A773" s="13">
        <f t="shared" ca="1" si="22"/>
        <v>0.53098516158133524</v>
      </c>
      <c r="B773">
        <v>0.7371037911623507</v>
      </c>
      <c r="C773" s="12">
        <f t="shared" si="23"/>
        <v>13.720315985206948</v>
      </c>
    </row>
    <row r="774" spans="1:3" hidden="1" x14ac:dyDescent="0.25">
      <c r="A774" s="13">
        <f t="shared" ca="1" si="22"/>
        <v>0.62211310332636027</v>
      </c>
      <c r="B774">
        <v>0.84383783050489924</v>
      </c>
      <c r="C774" s="12">
        <f t="shared" si="23"/>
        <v>15.16013167283808</v>
      </c>
    </row>
    <row r="775" spans="1:3" hidden="1" x14ac:dyDescent="0.25">
      <c r="A775" s="13">
        <f t="shared" ca="1" si="22"/>
        <v>0.56353849094049535</v>
      </c>
      <c r="B775">
        <v>4.2650745571953919E-2</v>
      </c>
      <c r="C775" s="12">
        <f t="shared" si="23"/>
        <v>6.7885205947644396</v>
      </c>
    </row>
    <row r="776" spans="1:3" hidden="1" x14ac:dyDescent="0.25">
      <c r="A776" s="13">
        <f t="shared" ref="A776:A839" ca="1" si="24">RAND()</f>
        <v>0.92399737746168797</v>
      </c>
      <c r="B776">
        <v>0.44447172540619384</v>
      </c>
      <c r="C776" s="12">
        <f t="shared" ref="C776:C839" si="25">IF(B776&lt;=$C$4,$C$1+SQRT($C$5*B776),$C$2-SQRT($C$6*(1-B776)))</f>
        <v>10.871514846970998</v>
      </c>
    </row>
    <row r="777" spans="1:3" hidden="1" x14ac:dyDescent="0.25">
      <c r="A777" s="13">
        <f t="shared" ca="1" si="24"/>
        <v>4.7318132186160544E-2</v>
      </c>
      <c r="B777">
        <v>0.3234322757537158</v>
      </c>
      <c r="C777" s="12">
        <f t="shared" si="25"/>
        <v>9.9251822993193546</v>
      </c>
    </row>
    <row r="778" spans="1:3" hidden="1" x14ac:dyDescent="0.25">
      <c r="A778" s="13">
        <f t="shared" ca="1" si="24"/>
        <v>0.77708003921933932</v>
      </c>
      <c r="B778">
        <v>0.23729368569654274</v>
      </c>
      <c r="C778" s="12">
        <f t="shared" si="25"/>
        <v>9.2186522050579978</v>
      </c>
    </row>
    <row r="779" spans="1:3" hidden="1" x14ac:dyDescent="0.25">
      <c r="A779" s="13">
        <f t="shared" ca="1" si="24"/>
        <v>0.20579757703114443</v>
      </c>
      <c r="B779">
        <v>0.66670439168406603</v>
      </c>
      <c r="C779" s="12">
        <f t="shared" si="25"/>
        <v>12.929332333690819</v>
      </c>
    </row>
    <row r="780" spans="1:3" hidden="1" x14ac:dyDescent="0.25">
      <c r="A780" s="13">
        <f t="shared" ca="1" si="24"/>
        <v>0.42252745302672967</v>
      </c>
      <c r="B780">
        <v>0.77769390379409853</v>
      </c>
      <c r="C780" s="12">
        <f t="shared" si="25"/>
        <v>14.225407855884086</v>
      </c>
    </row>
    <row r="781" spans="1:3" hidden="1" x14ac:dyDescent="0.25">
      <c r="A781" s="13">
        <f t="shared" ca="1" si="24"/>
        <v>0.10430136807006241</v>
      </c>
      <c r="B781">
        <v>0.5267996437619199</v>
      </c>
      <c r="C781" s="12">
        <f t="shared" si="25"/>
        <v>11.575033920797544</v>
      </c>
    </row>
    <row r="782" spans="1:3" hidden="1" x14ac:dyDescent="0.25">
      <c r="A782" s="13">
        <f t="shared" ca="1" si="24"/>
        <v>0.52209551311285574</v>
      </c>
      <c r="B782">
        <v>0.14915188766795928</v>
      </c>
      <c r="C782" s="12">
        <f t="shared" si="25"/>
        <v>8.3446063408265179</v>
      </c>
    </row>
    <row r="783" spans="1:3" hidden="1" x14ac:dyDescent="0.25">
      <c r="A783" s="13">
        <f t="shared" ca="1" si="24"/>
        <v>8.0320845423031861E-2</v>
      </c>
      <c r="B783">
        <v>0.45170488425021937</v>
      </c>
      <c r="C783" s="12">
        <f t="shared" si="25"/>
        <v>10.93113748243656</v>
      </c>
    </row>
    <row r="784" spans="1:3" hidden="1" x14ac:dyDescent="0.25">
      <c r="A784" s="13">
        <f t="shared" ca="1" si="24"/>
        <v>0.72073452758432843</v>
      </c>
      <c r="B784">
        <v>0.83103956647048327</v>
      </c>
      <c r="C784" s="12">
        <f t="shared" si="25"/>
        <v>14.965711070128423</v>
      </c>
    </row>
    <row r="785" spans="1:3" hidden="1" x14ac:dyDescent="0.25">
      <c r="A785" s="13">
        <f t="shared" ca="1" si="24"/>
        <v>6.6191033790578113E-2</v>
      </c>
      <c r="B785">
        <v>0.4783318457864314</v>
      </c>
      <c r="C785" s="12">
        <f t="shared" si="25"/>
        <v>11.154084381363607</v>
      </c>
    </row>
    <row r="786" spans="1:3" hidden="1" x14ac:dyDescent="0.25">
      <c r="A786" s="13">
        <f t="shared" ca="1" si="24"/>
        <v>0.7615309639265756</v>
      </c>
      <c r="B786">
        <v>0.21158447016605375</v>
      </c>
      <c r="C786" s="12">
        <f t="shared" si="25"/>
        <v>8.9835706674356892</v>
      </c>
    </row>
    <row r="787" spans="1:3" hidden="1" x14ac:dyDescent="0.25">
      <c r="A787" s="13">
        <f t="shared" ca="1" si="24"/>
        <v>0.18443118468579822</v>
      </c>
      <c r="B787">
        <v>0.84174537252427872</v>
      </c>
      <c r="C787" s="12">
        <f t="shared" si="25"/>
        <v>15.127814235750222</v>
      </c>
    </row>
    <row r="788" spans="1:3" hidden="1" x14ac:dyDescent="0.25">
      <c r="A788" s="13">
        <f t="shared" ca="1" si="24"/>
        <v>0.18005273915090836</v>
      </c>
      <c r="B788">
        <v>0.95643501366211359</v>
      </c>
      <c r="C788" s="12">
        <f t="shared" si="25"/>
        <v>17.443684692632193</v>
      </c>
    </row>
    <row r="789" spans="1:3" hidden="1" x14ac:dyDescent="0.25">
      <c r="A789" s="13">
        <f t="shared" ca="1" si="24"/>
        <v>0.15647020445228155</v>
      </c>
      <c r="B789">
        <v>0.80257285491120012</v>
      </c>
      <c r="C789" s="12">
        <f t="shared" si="25"/>
        <v>14.558118729398814</v>
      </c>
    </row>
    <row r="790" spans="1:3" hidden="1" x14ac:dyDescent="0.25">
      <c r="A790" s="13">
        <f t="shared" ca="1" si="24"/>
        <v>2.0103548778197089E-2</v>
      </c>
      <c r="B790">
        <v>0.35111937876465171</v>
      </c>
      <c r="C790" s="12">
        <f t="shared" si="25"/>
        <v>10.134297126646159</v>
      </c>
    </row>
    <row r="791" spans="1:3" hidden="1" x14ac:dyDescent="0.25">
      <c r="A791" s="13">
        <f t="shared" ca="1" si="24"/>
        <v>0.55309713834662899</v>
      </c>
      <c r="B791">
        <v>7.9320206009287464E-2</v>
      </c>
      <c r="C791" s="12">
        <f t="shared" si="25"/>
        <v>7.4390603622494798</v>
      </c>
    </row>
    <row r="792" spans="1:3" hidden="1" x14ac:dyDescent="0.25">
      <c r="A792" s="13">
        <f t="shared" ca="1" si="24"/>
        <v>0.40263776826629427</v>
      </c>
      <c r="B792">
        <v>0.12334690989362718</v>
      </c>
      <c r="C792" s="12">
        <f t="shared" si="25"/>
        <v>8.041548658499817</v>
      </c>
    </row>
    <row r="793" spans="1:3" hidden="1" x14ac:dyDescent="0.25">
      <c r="A793" s="13">
        <f t="shared" ca="1" si="24"/>
        <v>0.55021548531668496</v>
      </c>
      <c r="B793">
        <v>0.93604421383056957</v>
      </c>
      <c r="C793" s="12">
        <f t="shared" si="25"/>
        <v>16.902683754374674</v>
      </c>
    </row>
    <row r="794" spans="1:3" hidden="1" x14ac:dyDescent="0.25">
      <c r="A794" s="13">
        <f t="shared" ca="1" si="24"/>
        <v>0.4648528457919241</v>
      </c>
      <c r="B794">
        <v>0.87207575296321127</v>
      </c>
      <c r="C794" s="12">
        <f t="shared" si="25"/>
        <v>15.619516344566698</v>
      </c>
    </row>
    <row r="795" spans="1:3" hidden="1" x14ac:dyDescent="0.25">
      <c r="A795" s="13">
        <f t="shared" ca="1" si="24"/>
        <v>0.85743874508210394</v>
      </c>
      <c r="B795">
        <v>0.88237621399586075</v>
      </c>
      <c r="C795" s="12">
        <f t="shared" si="25"/>
        <v>15.799575271401608</v>
      </c>
    </row>
    <row r="796" spans="1:3" hidden="1" x14ac:dyDescent="0.25">
      <c r="A796" s="13">
        <f t="shared" ca="1" si="24"/>
        <v>6.1067940621767347E-3</v>
      </c>
      <c r="B796">
        <v>0.13198335329960387</v>
      </c>
      <c r="C796" s="12">
        <f t="shared" si="25"/>
        <v>8.1462281381791577</v>
      </c>
    </row>
    <row r="797" spans="1:3" hidden="1" x14ac:dyDescent="0.25">
      <c r="A797" s="13">
        <f t="shared" ca="1" si="24"/>
        <v>0.34314406983440637</v>
      </c>
      <c r="B797">
        <v>0.29635414113371072</v>
      </c>
      <c r="C797" s="12">
        <f t="shared" si="25"/>
        <v>9.7145053383179345</v>
      </c>
    </row>
    <row r="798" spans="1:3" hidden="1" x14ac:dyDescent="0.25">
      <c r="A798" s="13">
        <f t="shared" ca="1" si="24"/>
        <v>0.79030104200846651</v>
      </c>
      <c r="B798">
        <v>0.41661738931084513</v>
      </c>
      <c r="C798" s="12">
        <f t="shared" si="25"/>
        <v>10.645461443589362</v>
      </c>
    </row>
    <row r="799" spans="1:3" hidden="1" x14ac:dyDescent="0.25">
      <c r="A799" s="13">
        <f t="shared" ca="1" si="24"/>
        <v>0.55477958610210631</v>
      </c>
      <c r="B799">
        <v>0.41424300328376273</v>
      </c>
      <c r="C799" s="12">
        <f t="shared" si="25"/>
        <v>10.626444137498535</v>
      </c>
    </row>
    <row r="800" spans="1:3" hidden="1" x14ac:dyDescent="0.25">
      <c r="A800" s="13">
        <f t="shared" ca="1" si="24"/>
        <v>0.28964368543454466</v>
      </c>
      <c r="B800">
        <v>0.54112267446851081</v>
      </c>
      <c r="C800" s="12">
        <f t="shared" si="25"/>
        <v>11.703518888726174</v>
      </c>
    </row>
    <row r="801" spans="1:3" hidden="1" x14ac:dyDescent="0.25">
      <c r="A801" s="13">
        <f t="shared" ca="1" si="24"/>
        <v>0.19208278702492176</v>
      </c>
      <c r="B801">
        <v>0.67693423572675715</v>
      </c>
      <c r="C801" s="12">
        <f t="shared" si="25"/>
        <v>13.038688008644748</v>
      </c>
    </row>
    <row r="802" spans="1:3" hidden="1" x14ac:dyDescent="0.25">
      <c r="A802" s="13">
        <f t="shared" ca="1" si="24"/>
        <v>0.43789075032030467</v>
      </c>
      <c r="B802">
        <v>0.7946209699432949</v>
      </c>
      <c r="C802" s="12">
        <f t="shared" si="25"/>
        <v>14.449607715800102</v>
      </c>
    </row>
    <row r="803" spans="1:3" hidden="1" x14ac:dyDescent="0.25">
      <c r="A803" s="13">
        <f t="shared" ca="1" si="24"/>
        <v>0.91125715854830813</v>
      </c>
      <c r="B803">
        <v>0.73529967644228567</v>
      </c>
      <c r="C803" s="12">
        <f t="shared" si="25"/>
        <v>13.698805785118417</v>
      </c>
    </row>
    <row r="804" spans="1:3" hidden="1" x14ac:dyDescent="0.25">
      <c r="A804" s="13">
        <f t="shared" ca="1" si="24"/>
        <v>0.95002815055102574</v>
      </c>
      <c r="B804">
        <v>0.35228018857786159</v>
      </c>
      <c r="C804" s="12">
        <f t="shared" si="25"/>
        <v>10.143125662091418</v>
      </c>
    </row>
    <row r="805" spans="1:3" hidden="1" x14ac:dyDescent="0.25">
      <c r="A805" s="13">
        <f t="shared" ca="1" si="24"/>
        <v>0.70862434543066133</v>
      </c>
      <c r="B805">
        <v>6.0299426467564032E-2</v>
      </c>
      <c r="C805" s="12">
        <f t="shared" si="25"/>
        <v>7.1266069183248941</v>
      </c>
    </row>
    <row r="806" spans="1:3" hidden="1" x14ac:dyDescent="0.25">
      <c r="A806" s="13">
        <f t="shared" ca="1" si="24"/>
        <v>0.10793650249979947</v>
      </c>
      <c r="B806">
        <v>0.46828086155827642</v>
      </c>
      <c r="C806" s="12">
        <f t="shared" si="25"/>
        <v>11.06927378281819</v>
      </c>
    </row>
    <row r="807" spans="1:3" hidden="1" x14ac:dyDescent="0.25">
      <c r="A807" s="13">
        <f t="shared" ca="1" si="24"/>
        <v>0.14128538459921458</v>
      </c>
      <c r="B807">
        <v>0.25789184166532519</v>
      </c>
      <c r="C807" s="12">
        <f t="shared" si="25"/>
        <v>9.3979413507798615</v>
      </c>
    </row>
    <row r="808" spans="1:3" hidden="1" x14ac:dyDescent="0.25">
      <c r="A808" s="13">
        <f t="shared" ca="1" si="24"/>
        <v>0.18357926373074918</v>
      </c>
      <c r="B808">
        <v>0.89065849449927326</v>
      </c>
      <c r="C808" s="12">
        <f t="shared" si="25"/>
        <v>15.950157308597159</v>
      </c>
    </row>
    <row r="809" spans="1:3" hidden="1" x14ac:dyDescent="0.25">
      <c r="A809" s="13">
        <f t="shared" ca="1" si="24"/>
        <v>0.75105484164419234</v>
      </c>
      <c r="B809">
        <v>0.97698801324843687</v>
      </c>
      <c r="C809" s="12">
        <f t="shared" si="25"/>
        <v>18.142098492186825</v>
      </c>
    </row>
    <row r="810" spans="1:3" hidden="1" x14ac:dyDescent="0.25">
      <c r="A810" s="13">
        <f t="shared" ca="1" si="24"/>
        <v>0.99968923582395042</v>
      </c>
      <c r="B810">
        <v>0.75366758318011273</v>
      </c>
      <c r="C810" s="12">
        <f t="shared" si="25"/>
        <v>13.921360142023293</v>
      </c>
    </row>
    <row r="811" spans="1:3" hidden="1" x14ac:dyDescent="0.25">
      <c r="A811" s="13">
        <f t="shared" ca="1" si="24"/>
        <v>0.81556061872884411</v>
      </c>
      <c r="B811">
        <v>0.14043368665803302</v>
      </c>
      <c r="C811" s="12">
        <f t="shared" si="25"/>
        <v>8.2453854161489772</v>
      </c>
    </row>
    <row r="812" spans="1:3" hidden="1" x14ac:dyDescent="0.25">
      <c r="A812" s="13">
        <f t="shared" ca="1" si="24"/>
        <v>0.40174625057896285</v>
      </c>
      <c r="B812">
        <v>0.6337895532126171</v>
      </c>
      <c r="C812" s="12">
        <f t="shared" si="25"/>
        <v>12.588416699644574</v>
      </c>
    </row>
    <row r="813" spans="1:3" hidden="1" x14ac:dyDescent="0.25">
      <c r="A813" s="13">
        <f t="shared" ca="1" si="24"/>
        <v>0.79903870451833492</v>
      </c>
      <c r="B813">
        <v>2.9425719061972444E-2</v>
      </c>
      <c r="C813" s="12">
        <f t="shared" si="25"/>
        <v>6.48557360290493</v>
      </c>
    </row>
    <row r="814" spans="1:3" hidden="1" x14ac:dyDescent="0.25">
      <c r="A814" s="13">
        <f t="shared" ca="1" si="24"/>
        <v>0.127492235098287</v>
      </c>
      <c r="B814">
        <v>0.27615660836664002</v>
      </c>
      <c r="C814" s="12">
        <f t="shared" si="25"/>
        <v>9.5510158896116799</v>
      </c>
    </row>
    <row r="815" spans="1:3" hidden="1" x14ac:dyDescent="0.25">
      <c r="A815" s="13">
        <f t="shared" ca="1" si="24"/>
        <v>0.20889479093610142</v>
      </c>
      <c r="B815">
        <v>0.65841189747048179</v>
      </c>
      <c r="C815" s="12">
        <f t="shared" si="25"/>
        <v>12.841912589285617</v>
      </c>
    </row>
    <row r="816" spans="1:3" hidden="1" x14ac:dyDescent="0.25">
      <c r="A816" s="13">
        <f t="shared" ca="1" si="24"/>
        <v>0.9157090569847921</v>
      </c>
      <c r="B816">
        <v>0.99707076882348067</v>
      </c>
      <c r="C816" s="12">
        <f t="shared" si="25"/>
        <v>19.337139021756524</v>
      </c>
    </row>
    <row r="817" spans="1:3" hidden="1" x14ac:dyDescent="0.25">
      <c r="A817" s="13">
        <f t="shared" ca="1" si="24"/>
        <v>0.66026621064370439</v>
      </c>
      <c r="B817">
        <v>0.14145467764551845</v>
      </c>
      <c r="C817" s="12">
        <f t="shared" si="25"/>
        <v>8.2571614672002198</v>
      </c>
    </row>
    <row r="818" spans="1:3" hidden="1" x14ac:dyDescent="0.25">
      <c r="A818" s="13">
        <f t="shared" ca="1" si="24"/>
        <v>0.18622837550316318</v>
      </c>
      <c r="B818">
        <v>0.53039937783666369</v>
      </c>
      <c r="C818" s="12">
        <f t="shared" si="25"/>
        <v>11.607140336899439</v>
      </c>
    </row>
    <row r="819" spans="1:3" hidden="1" x14ac:dyDescent="0.25">
      <c r="A819" s="13">
        <f t="shared" ca="1" si="24"/>
        <v>0.82815460251091011</v>
      </c>
      <c r="B819">
        <v>0.83965469156615691</v>
      </c>
      <c r="C819" s="12">
        <f t="shared" si="25"/>
        <v>15.095736929458569</v>
      </c>
    </row>
    <row r="820" spans="1:3" hidden="1" x14ac:dyDescent="0.25">
      <c r="A820" s="13">
        <f t="shared" ca="1" si="24"/>
        <v>3.6023173124213215E-2</v>
      </c>
      <c r="B820">
        <v>0.91477808957325635</v>
      </c>
      <c r="C820" s="12">
        <f t="shared" si="25"/>
        <v>16.424627772663168</v>
      </c>
    </row>
    <row r="821" spans="1:3" hidden="1" x14ac:dyDescent="0.25">
      <c r="A821" s="13">
        <f t="shared" ca="1" si="24"/>
        <v>0.34789255773151706</v>
      </c>
      <c r="B821">
        <v>0.86444290484702713</v>
      </c>
      <c r="C821" s="12">
        <f t="shared" si="25"/>
        <v>15.490724639928725</v>
      </c>
    </row>
    <row r="822" spans="1:3" hidden="1" x14ac:dyDescent="0.25">
      <c r="A822" s="13">
        <f t="shared" ca="1" si="24"/>
        <v>0.74751745792774615</v>
      </c>
      <c r="B822">
        <v>0.43528275536839012</v>
      </c>
      <c r="C822" s="12">
        <f t="shared" si="25"/>
        <v>10.796327543054268</v>
      </c>
    </row>
    <row r="823" spans="1:3" hidden="1" x14ac:dyDescent="0.25">
      <c r="A823" s="13">
        <f t="shared" ca="1" si="24"/>
        <v>0.33885440063268113</v>
      </c>
      <c r="B823">
        <v>0.59342404708495411</v>
      </c>
      <c r="C823" s="12">
        <f t="shared" si="25"/>
        <v>12.190621475606598</v>
      </c>
    </row>
    <row r="824" spans="1:3" hidden="1" x14ac:dyDescent="0.25">
      <c r="A824" s="13">
        <f t="shared" ca="1" si="24"/>
        <v>0.600315964365846</v>
      </c>
      <c r="B824">
        <v>0.47053353814630738</v>
      </c>
      <c r="C824" s="12">
        <f t="shared" si="25"/>
        <v>11.088211780004313</v>
      </c>
    </row>
    <row r="825" spans="1:3" hidden="1" x14ac:dyDescent="0.25">
      <c r="A825" s="13">
        <f t="shared" ca="1" si="24"/>
        <v>0.89823101844569042</v>
      </c>
      <c r="B825">
        <v>0.51722484023151793</v>
      </c>
      <c r="C825" s="12">
        <f t="shared" si="25"/>
        <v>11.490224799369122</v>
      </c>
    </row>
    <row r="826" spans="1:3" hidden="1" x14ac:dyDescent="0.25">
      <c r="A826" s="13">
        <f t="shared" ca="1" si="24"/>
        <v>0.15957056229748823</v>
      </c>
      <c r="B826">
        <v>0.1598852256991532</v>
      </c>
      <c r="C826" s="12">
        <f t="shared" si="25"/>
        <v>8.462858923987012</v>
      </c>
    </row>
    <row r="827" spans="1:3" hidden="1" x14ac:dyDescent="0.25">
      <c r="A827" s="13">
        <f t="shared" ca="1" si="24"/>
        <v>0.9418673623459014</v>
      </c>
      <c r="B827">
        <v>0.35343744192720472</v>
      </c>
      <c r="C827" s="12">
        <f t="shared" si="25"/>
        <v>10.151935027076675</v>
      </c>
    </row>
    <row r="828" spans="1:3" hidden="1" x14ac:dyDescent="0.25">
      <c r="A828" s="13">
        <f t="shared" ca="1" si="24"/>
        <v>0.23152749003780471</v>
      </c>
      <c r="B828">
        <v>0.41034941258854662</v>
      </c>
      <c r="C828" s="12">
        <f t="shared" si="25"/>
        <v>10.595342211876181</v>
      </c>
    </row>
    <row r="829" spans="1:3" hidden="1" x14ac:dyDescent="0.25">
      <c r="A829" s="13">
        <f t="shared" ca="1" si="24"/>
        <v>0.91021204647842413</v>
      </c>
      <c r="B829">
        <v>0.36292647820661328</v>
      </c>
      <c r="C829" s="12">
        <f t="shared" si="25"/>
        <v>10.224467877961425</v>
      </c>
    </row>
    <row r="830" spans="1:3" hidden="1" x14ac:dyDescent="0.25">
      <c r="A830" s="13">
        <f t="shared" ca="1" si="24"/>
        <v>0.94636422081954674</v>
      </c>
      <c r="B830">
        <v>0.30731278057555189</v>
      </c>
      <c r="C830" s="12">
        <f t="shared" si="25"/>
        <v>9.8008810173932019</v>
      </c>
    </row>
    <row r="831" spans="1:3" hidden="1" x14ac:dyDescent="0.25">
      <c r="A831" s="13">
        <f t="shared" ca="1" si="24"/>
        <v>0.49767619370570582</v>
      </c>
      <c r="B831">
        <v>0.63688205507529827</v>
      </c>
      <c r="C831" s="12">
        <f t="shared" si="25"/>
        <v>12.619776985842144</v>
      </c>
    </row>
    <row r="832" spans="1:3" hidden="1" x14ac:dyDescent="0.25">
      <c r="A832" s="13">
        <f t="shared" ca="1" si="24"/>
        <v>0.22958544202386022</v>
      </c>
      <c r="B832">
        <v>0.42502616737644461</v>
      </c>
      <c r="C832" s="12">
        <f t="shared" si="25"/>
        <v>10.713123512529451</v>
      </c>
    </row>
    <row r="833" spans="1:3" hidden="1" x14ac:dyDescent="0.25">
      <c r="A833" s="13">
        <f t="shared" ca="1" si="24"/>
        <v>0.4006344513091934</v>
      </c>
      <c r="B833">
        <v>0.38280584697936892</v>
      </c>
      <c r="C833" s="12">
        <f t="shared" si="25"/>
        <v>10.378195441961282</v>
      </c>
    </row>
    <row r="834" spans="1:3" hidden="1" x14ac:dyDescent="0.25">
      <c r="A834" s="13">
        <f t="shared" ca="1" si="24"/>
        <v>0.4251272159208348</v>
      </c>
      <c r="B834">
        <v>0.71225382065023746</v>
      </c>
      <c r="C834" s="12">
        <f t="shared" si="25"/>
        <v>13.430226267026818</v>
      </c>
    </row>
    <row r="835" spans="1:3" hidden="1" x14ac:dyDescent="0.25">
      <c r="A835" s="13">
        <f t="shared" ca="1" si="24"/>
        <v>0.2980648270439864</v>
      </c>
      <c r="B835">
        <v>0.4393338592125785</v>
      </c>
      <c r="C835" s="12">
        <f t="shared" si="25"/>
        <v>10.829399086313197</v>
      </c>
    </row>
    <row r="836" spans="1:3" hidden="1" x14ac:dyDescent="0.25">
      <c r="A836" s="13">
        <f t="shared" ca="1" si="24"/>
        <v>0.18249558161789148</v>
      </c>
      <c r="B836">
        <v>0.40028621073166448</v>
      </c>
      <c r="C836" s="12">
        <f t="shared" si="25"/>
        <v>10.515429983902784</v>
      </c>
    </row>
    <row r="837" spans="1:3" hidden="1" x14ac:dyDescent="0.25">
      <c r="A837" s="13">
        <f t="shared" ca="1" si="24"/>
        <v>0.27681870432875533</v>
      </c>
      <c r="B837">
        <v>0.62976636797398078</v>
      </c>
      <c r="C837" s="12">
        <f t="shared" si="25"/>
        <v>12.547816105066724</v>
      </c>
    </row>
    <row r="838" spans="1:3" hidden="1" x14ac:dyDescent="0.25">
      <c r="A838" s="13">
        <f t="shared" ca="1" si="24"/>
        <v>0.6126379097955259</v>
      </c>
      <c r="B838">
        <v>0.83125112874690266</v>
      </c>
      <c r="C838" s="12">
        <f t="shared" si="25"/>
        <v>14.968863877018968</v>
      </c>
    </row>
    <row r="839" spans="1:3" hidden="1" x14ac:dyDescent="0.25">
      <c r="A839" s="13">
        <f t="shared" ca="1" si="24"/>
        <v>5.3441602858056214E-2</v>
      </c>
      <c r="B839">
        <v>0.28571384822294688</v>
      </c>
      <c r="C839" s="12">
        <f t="shared" si="25"/>
        <v>9.6290969547764949</v>
      </c>
    </row>
    <row r="840" spans="1:3" hidden="1" x14ac:dyDescent="0.25">
      <c r="A840" s="13">
        <f t="shared" ref="A840:A903" ca="1" si="26">RAND()</f>
        <v>0.47364652032279186</v>
      </c>
      <c r="B840">
        <v>0.53548873232035732</v>
      </c>
      <c r="C840" s="12">
        <f t="shared" ref="C840:C903" si="27">IF(B840&lt;=$C$4,$C$1+SQRT($C$5*B840),$C$2-SQRT($C$6*(1-B840)))</f>
        <v>11.652743555398192</v>
      </c>
    </row>
    <row r="841" spans="1:3" hidden="1" x14ac:dyDescent="0.25">
      <c r="A841" s="13">
        <f t="shared" ca="1" si="26"/>
        <v>0.85568521324545921</v>
      </c>
      <c r="B841">
        <v>0.10892208620660704</v>
      </c>
      <c r="C841" s="12">
        <f t="shared" si="27"/>
        <v>7.8581736240990558</v>
      </c>
    </row>
    <row r="842" spans="1:3" hidden="1" x14ac:dyDescent="0.25">
      <c r="A842" s="13">
        <f t="shared" ca="1" si="26"/>
        <v>0.95015551276670263</v>
      </c>
      <c r="B842">
        <v>0.89892756106640448</v>
      </c>
      <c r="C842" s="12">
        <f t="shared" si="27"/>
        <v>16.106304346762663</v>
      </c>
    </row>
    <row r="843" spans="1:3" hidden="1" x14ac:dyDescent="0.25">
      <c r="A843" s="13">
        <f t="shared" ca="1" si="26"/>
        <v>0.89318837310965982</v>
      </c>
      <c r="B843">
        <v>0.73264263342560265</v>
      </c>
      <c r="C843" s="12">
        <f t="shared" si="27"/>
        <v>13.667259283204498</v>
      </c>
    </row>
    <row r="844" spans="1:3" hidden="1" x14ac:dyDescent="0.25">
      <c r="A844" s="13">
        <f t="shared" ca="1" si="26"/>
        <v>0.74477534187813632</v>
      </c>
      <c r="B844">
        <v>0.75541060473715294</v>
      </c>
      <c r="C844" s="12">
        <f t="shared" si="27"/>
        <v>13.942904219889943</v>
      </c>
    </row>
    <row r="845" spans="1:3" hidden="1" x14ac:dyDescent="0.25">
      <c r="A845" s="13">
        <f t="shared" ca="1" si="26"/>
        <v>0.63893340522252617</v>
      </c>
      <c r="B845">
        <v>0.53937322681189903</v>
      </c>
      <c r="C845" s="12">
        <f t="shared" si="27"/>
        <v>11.687718966600375</v>
      </c>
    </row>
    <row r="846" spans="1:3" hidden="1" x14ac:dyDescent="0.25">
      <c r="A846" s="13">
        <f t="shared" ca="1" si="26"/>
        <v>0.14904700341279409</v>
      </c>
      <c r="B846">
        <v>6.0253538013876895E-4</v>
      </c>
      <c r="C846" s="12">
        <f t="shared" si="27"/>
        <v>5.2125797579978101</v>
      </c>
    </row>
    <row r="847" spans="1:3" hidden="1" x14ac:dyDescent="0.25">
      <c r="A847" s="13">
        <f t="shared" ca="1" si="26"/>
        <v>0.50436966713035025</v>
      </c>
      <c r="B847">
        <v>0.69298003021756982</v>
      </c>
      <c r="C847" s="12">
        <f t="shared" si="27"/>
        <v>13.213764263793621</v>
      </c>
    </row>
    <row r="848" spans="1:3" hidden="1" x14ac:dyDescent="0.25">
      <c r="A848" s="13">
        <f t="shared" ca="1" si="26"/>
        <v>0.58200525136459436</v>
      </c>
      <c r="B848">
        <v>0.51096951543418234</v>
      </c>
      <c r="C848" s="12">
        <f t="shared" si="27"/>
        <v>11.435271593046709</v>
      </c>
    </row>
    <row r="849" spans="1:3" hidden="1" x14ac:dyDescent="0.25">
      <c r="A849" s="13">
        <f t="shared" ca="1" si="26"/>
        <v>0.43589796665007841</v>
      </c>
      <c r="B849">
        <v>0.92069536667890084</v>
      </c>
      <c r="C849" s="12">
        <f t="shared" si="27"/>
        <v>16.550986373154657</v>
      </c>
    </row>
    <row r="850" spans="1:3" hidden="1" x14ac:dyDescent="0.25">
      <c r="A850" s="13">
        <f t="shared" ca="1" si="26"/>
        <v>0.26995627401359934</v>
      </c>
      <c r="B850">
        <v>0.56491094992356716</v>
      </c>
      <c r="C850" s="12">
        <f t="shared" si="27"/>
        <v>11.92142602240563</v>
      </c>
    </row>
    <row r="851" spans="1:3" hidden="1" x14ac:dyDescent="0.25">
      <c r="A851" s="13">
        <f t="shared" ca="1" si="26"/>
        <v>0.83703899913239543</v>
      </c>
      <c r="B851">
        <v>0.48000741853320084</v>
      </c>
      <c r="C851" s="12">
        <f t="shared" si="27"/>
        <v>11.168302132657624</v>
      </c>
    </row>
    <row r="852" spans="1:3" hidden="1" x14ac:dyDescent="0.25">
      <c r="A852" s="13">
        <f t="shared" ca="1" si="26"/>
        <v>0.46199390996650003</v>
      </c>
      <c r="B852">
        <v>0.62451234257228394</v>
      </c>
      <c r="C852" s="12">
        <f t="shared" si="27"/>
        <v>12.495125010091279</v>
      </c>
    </row>
    <row r="853" spans="1:3" hidden="1" x14ac:dyDescent="0.25">
      <c r="A853" s="13">
        <f t="shared" ca="1" si="26"/>
        <v>0.67483296885450739</v>
      </c>
      <c r="B853">
        <v>0.92239188092605284</v>
      </c>
      <c r="C853" s="12">
        <f t="shared" si="27"/>
        <v>16.588077102117918</v>
      </c>
    </row>
    <row r="854" spans="1:3" hidden="1" x14ac:dyDescent="0.25">
      <c r="A854" s="13">
        <f t="shared" ca="1" si="26"/>
        <v>7.0493143213912202E-2</v>
      </c>
      <c r="B854">
        <v>0.80196283681090685</v>
      </c>
      <c r="C854" s="12">
        <f t="shared" si="27"/>
        <v>14.549717945063396</v>
      </c>
    </row>
    <row r="855" spans="1:3" hidden="1" x14ac:dyDescent="0.25">
      <c r="A855" s="13">
        <f t="shared" ca="1" si="26"/>
        <v>0.49822398541148505</v>
      </c>
      <c r="B855">
        <v>0.79305956894459784</v>
      </c>
      <c r="C855" s="12">
        <f t="shared" si="27"/>
        <v>14.428549142430644</v>
      </c>
    </row>
    <row r="856" spans="1:3" hidden="1" x14ac:dyDescent="0.25">
      <c r="A856" s="13">
        <f t="shared" ca="1" si="26"/>
        <v>0.56180951459334871</v>
      </c>
      <c r="B856">
        <v>0.52252945097005121</v>
      </c>
      <c r="C856" s="12">
        <f t="shared" si="27"/>
        <v>11.537105556933119</v>
      </c>
    </row>
    <row r="857" spans="1:3" hidden="1" x14ac:dyDescent="0.25">
      <c r="A857" s="13">
        <f t="shared" ca="1" si="26"/>
        <v>0.60811496370436247</v>
      </c>
      <c r="B857">
        <v>0.40649521867598548</v>
      </c>
      <c r="C857" s="12">
        <f t="shared" si="27"/>
        <v>10.564655957592104</v>
      </c>
    </row>
    <row r="858" spans="1:3" hidden="1" x14ac:dyDescent="0.25">
      <c r="A858" s="13">
        <f t="shared" ca="1" si="26"/>
        <v>0.3208074557341446</v>
      </c>
      <c r="B858">
        <v>0.72151977821517332</v>
      </c>
      <c r="C858" s="12">
        <f t="shared" si="27"/>
        <v>13.536871247783779</v>
      </c>
    </row>
    <row r="859" spans="1:3" hidden="1" x14ac:dyDescent="0.25">
      <c r="A859" s="13">
        <f t="shared" ca="1" si="26"/>
        <v>0.95193832553769231</v>
      </c>
      <c r="B859">
        <v>0.43208923944392885</v>
      </c>
      <c r="C859" s="12">
        <f t="shared" si="27"/>
        <v>10.770340521806308</v>
      </c>
    </row>
    <row r="860" spans="1:3" hidden="1" x14ac:dyDescent="0.25">
      <c r="A860" s="13">
        <f t="shared" ca="1" si="26"/>
        <v>0.29893100808256279</v>
      </c>
      <c r="B860">
        <v>0.44350202325665311</v>
      </c>
      <c r="C860" s="12">
        <f t="shared" si="27"/>
        <v>10.86355120894874</v>
      </c>
    </row>
    <row r="861" spans="1:3" hidden="1" x14ac:dyDescent="0.25">
      <c r="A861" s="13">
        <f t="shared" ca="1" si="26"/>
        <v>0.59373534757131818</v>
      </c>
      <c r="B861">
        <v>0.31491778587217123</v>
      </c>
      <c r="C861" s="12">
        <f t="shared" si="27"/>
        <v>9.8599211866462237</v>
      </c>
    </row>
    <row r="862" spans="1:3" hidden="1" x14ac:dyDescent="0.25">
      <c r="A862" s="13">
        <f t="shared" ca="1" si="26"/>
        <v>0.90545492615078926</v>
      </c>
      <c r="B862">
        <v>0.82629124550377597</v>
      </c>
      <c r="C862" s="12">
        <f t="shared" si="27"/>
        <v>14.895461512101843</v>
      </c>
    </row>
    <row r="863" spans="1:3" hidden="1" x14ac:dyDescent="0.25">
      <c r="A863" s="13">
        <f t="shared" ca="1" si="26"/>
        <v>8.5003149136925193E-2</v>
      </c>
      <c r="B863">
        <v>0.62899268627944882</v>
      </c>
      <c r="C863" s="12">
        <f t="shared" si="27"/>
        <v>12.54003370931995</v>
      </c>
    </row>
    <row r="864" spans="1:3" hidden="1" x14ac:dyDescent="0.25">
      <c r="A864" s="13">
        <f t="shared" ca="1" si="26"/>
        <v>0.54296939394871979</v>
      </c>
      <c r="B864">
        <v>0.55527470857654793</v>
      </c>
      <c r="C864" s="12">
        <f t="shared" si="27"/>
        <v>11.83245485390391</v>
      </c>
    </row>
    <row r="865" spans="1:3" hidden="1" x14ac:dyDescent="0.25">
      <c r="A865" s="13">
        <f t="shared" ca="1" si="26"/>
        <v>0.78385066772416223</v>
      </c>
      <c r="B865">
        <v>0.81195302345511911</v>
      </c>
      <c r="C865" s="12">
        <f t="shared" si="27"/>
        <v>14.688969357861684</v>
      </c>
    </row>
    <row r="866" spans="1:3" hidden="1" x14ac:dyDescent="0.25">
      <c r="A866" s="13">
        <f t="shared" ca="1" si="26"/>
        <v>0.76453016719477807</v>
      </c>
      <c r="B866">
        <v>0.48028656122802016</v>
      </c>
      <c r="C866" s="12">
        <f t="shared" si="27"/>
        <v>11.17067296925768</v>
      </c>
    </row>
    <row r="867" spans="1:3" hidden="1" x14ac:dyDescent="0.25">
      <c r="A867" s="13">
        <f t="shared" ca="1" si="26"/>
        <v>0.16948731283444018</v>
      </c>
      <c r="B867">
        <v>0.93347792794186124</v>
      </c>
      <c r="C867" s="12">
        <f t="shared" si="27"/>
        <v>16.841153563605726</v>
      </c>
    </row>
    <row r="868" spans="1:3" hidden="1" x14ac:dyDescent="0.25">
      <c r="A868" s="13">
        <f t="shared" ca="1" si="26"/>
        <v>4.9998214069326807E-2</v>
      </c>
      <c r="B868">
        <v>0.96189677176624033</v>
      </c>
      <c r="C868" s="12">
        <f t="shared" si="27"/>
        <v>17.609292105868231</v>
      </c>
    </row>
    <row r="869" spans="1:3" hidden="1" x14ac:dyDescent="0.25">
      <c r="A869" s="13">
        <f t="shared" ca="1" si="26"/>
        <v>0.97910208870040549</v>
      </c>
      <c r="B869">
        <v>0.99419698274411672</v>
      </c>
      <c r="C869" s="12">
        <f t="shared" si="27"/>
        <v>19.067019513396719</v>
      </c>
    </row>
    <row r="870" spans="1:3" hidden="1" x14ac:dyDescent="0.25">
      <c r="A870" s="13">
        <f t="shared" ca="1" si="26"/>
        <v>0.49909460896811897</v>
      </c>
      <c r="B870">
        <v>0.10296946091908299</v>
      </c>
      <c r="C870" s="12">
        <f t="shared" si="27"/>
        <v>7.7789763527117728</v>
      </c>
    </row>
    <row r="871" spans="1:3" hidden="1" x14ac:dyDescent="0.25">
      <c r="A871" s="13">
        <f t="shared" ca="1" si="26"/>
        <v>0.94299681011444292</v>
      </c>
      <c r="B871">
        <v>0.81421941612966653</v>
      </c>
      <c r="C871" s="12">
        <f t="shared" si="27"/>
        <v>14.721071360536305</v>
      </c>
    </row>
    <row r="872" spans="1:3" hidden="1" x14ac:dyDescent="0.25">
      <c r="A872" s="13">
        <f t="shared" ca="1" si="26"/>
        <v>0.150255366394632</v>
      </c>
      <c r="B872">
        <v>0.33429792785749779</v>
      </c>
      <c r="C872" s="12">
        <f t="shared" si="27"/>
        <v>10.007237077695912</v>
      </c>
    </row>
    <row r="873" spans="1:3" hidden="1" x14ac:dyDescent="0.25">
      <c r="A873" s="13">
        <f t="shared" ca="1" si="26"/>
        <v>0.78282487653998389</v>
      </c>
      <c r="B873">
        <v>0.86329403983094122</v>
      </c>
      <c r="C873" s="12">
        <f t="shared" si="27"/>
        <v>15.471656591494103</v>
      </c>
    </row>
    <row r="874" spans="1:3" hidden="1" x14ac:dyDescent="0.25">
      <c r="A874" s="13">
        <f t="shared" ca="1" si="26"/>
        <v>0.55288281145272855</v>
      </c>
      <c r="B874">
        <v>0.75024991010327424</v>
      </c>
      <c r="C874" s="12">
        <f t="shared" si="27"/>
        <v>13.879337169512695</v>
      </c>
    </row>
    <row r="875" spans="1:3" hidden="1" x14ac:dyDescent="0.25">
      <c r="A875" s="13">
        <f t="shared" ca="1" si="26"/>
        <v>0.28379947884058221</v>
      </c>
      <c r="B875">
        <v>0.48248351982737936</v>
      </c>
      <c r="C875" s="12">
        <f t="shared" si="27"/>
        <v>11.189354619218118</v>
      </c>
    </row>
    <row r="876" spans="1:3" hidden="1" x14ac:dyDescent="0.25">
      <c r="A876" s="13">
        <f t="shared" ca="1" si="26"/>
        <v>0.74386186015040845</v>
      </c>
      <c r="B876">
        <v>0.35376617214713735</v>
      </c>
      <c r="C876" s="12">
        <f t="shared" si="27"/>
        <v>10.154438859164532</v>
      </c>
    </row>
    <row r="877" spans="1:3" hidden="1" x14ac:dyDescent="0.25">
      <c r="A877" s="13">
        <f t="shared" ca="1" si="26"/>
        <v>1.3718082353057826E-2</v>
      </c>
      <c r="B877">
        <v>0.45121116683311613</v>
      </c>
      <c r="C877" s="12">
        <f t="shared" si="27"/>
        <v>10.927055330542759</v>
      </c>
    </row>
    <row r="878" spans="1:3" hidden="1" x14ac:dyDescent="0.25">
      <c r="A878" s="13">
        <f t="shared" ca="1" si="26"/>
        <v>0.6488462680048851</v>
      </c>
      <c r="B878">
        <v>0.10587157132481007</v>
      </c>
      <c r="C878" s="12">
        <f t="shared" si="27"/>
        <v>7.8178658323917336</v>
      </c>
    </row>
    <row r="879" spans="1:3" hidden="1" x14ac:dyDescent="0.25">
      <c r="A879" s="13">
        <f t="shared" ca="1" si="26"/>
        <v>0.80667895497627551</v>
      </c>
      <c r="B879">
        <v>0.96844385496856444</v>
      </c>
      <c r="C879" s="12">
        <f t="shared" si="27"/>
        <v>17.824357162879132</v>
      </c>
    </row>
    <row r="880" spans="1:3" hidden="1" x14ac:dyDescent="0.25">
      <c r="A880" s="13">
        <f t="shared" ca="1" si="26"/>
        <v>0.29681352113199366</v>
      </c>
      <c r="B880">
        <v>0.83094547412065511</v>
      </c>
      <c r="C880" s="12">
        <f t="shared" si="27"/>
        <v>14.964309493038543</v>
      </c>
    </row>
    <row r="881" spans="1:3" hidden="1" x14ac:dyDescent="0.25">
      <c r="A881" s="13">
        <f t="shared" ca="1" si="26"/>
        <v>0.99659170325985391</v>
      </c>
      <c r="B881">
        <v>7.9254616005193013E-2</v>
      </c>
      <c r="C881" s="12">
        <f t="shared" si="27"/>
        <v>7.4380517222547748</v>
      </c>
    </row>
    <row r="882" spans="1:3" hidden="1" x14ac:dyDescent="0.25">
      <c r="A882" s="13">
        <f t="shared" ca="1" si="26"/>
        <v>0.21120697801108124</v>
      </c>
      <c r="B882">
        <v>0.38848107784786623</v>
      </c>
      <c r="C882" s="12">
        <f t="shared" si="27"/>
        <v>10.422534869663055</v>
      </c>
    </row>
    <row r="883" spans="1:3" hidden="1" x14ac:dyDescent="0.25">
      <c r="A883" s="13">
        <f t="shared" ca="1" si="26"/>
        <v>0.36032235403978219</v>
      </c>
      <c r="B883">
        <v>0.41135145508669346</v>
      </c>
      <c r="C883" s="12">
        <f t="shared" si="27"/>
        <v>10.603336670019726</v>
      </c>
    </row>
    <row r="884" spans="1:3" hidden="1" x14ac:dyDescent="0.25">
      <c r="A884" s="13">
        <f t="shared" ca="1" si="26"/>
        <v>0.16871374074171785</v>
      </c>
      <c r="B884">
        <v>0.92385131008853039</v>
      </c>
      <c r="C884" s="12">
        <f t="shared" si="27"/>
        <v>16.620310149330201</v>
      </c>
    </row>
    <row r="885" spans="1:3" hidden="1" x14ac:dyDescent="0.25">
      <c r="A885" s="13">
        <f t="shared" ca="1" si="26"/>
        <v>0.85964679287921286</v>
      </c>
      <c r="B885">
        <v>0.63271450121691097</v>
      </c>
      <c r="C885" s="12">
        <f t="shared" si="27"/>
        <v>12.577545903310458</v>
      </c>
    </row>
    <row r="886" spans="1:3" hidden="1" x14ac:dyDescent="0.25">
      <c r="A886" s="13">
        <f t="shared" ca="1" si="26"/>
        <v>0.18307131596029924</v>
      </c>
      <c r="B886">
        <v>5.3984592851536672E-2</v>
      </c>
      <c r="C886" s="12">
        <f t="shared" si="27"/>
        <v>7.0121740640076968</v>
      </c>
    </row>
    <row r="887" spans="1:3" hidden="1" x14ac:dyDescent="0.25">
      <c r="A887" s="13">
        <f t="shared" ca="1" si="26"/>
        <v>0.41971378272602933</v>
      </c>
      <c r="B887">
        <v>6.483246230695805E-2</v>
      </c>
      <c r="C887" s="12">
        <f t="shared" si="27"/>
        <v>7.2050928944200638</v>
      </c>
    </row>
    <row r="888" spans="1:3" hidden="1" x14ac:dyDescent="0.25">
      <c r="A888" s="13">
        <f t="shared" ca="1" si="26"/>
        <v>0.30706972959788503</v>
      </c>
      <c r="B888">
        <v>4.6984194621066067E-2</v>
      </c>
      <c r="C888" s="12">
        <f t="shared" si="27"/>
        <v>6.8771826220642343</v>
      </c>
    </row>
    <row r="889" spans="1:3" hidden="1" x14ac:dyDescent="0.25">
      <c r="A889" s="13">
        <f t="shared" ca="1" si="26"/>
        <v>0.53903138084161739</v>
      </c>
      <c r="B889">
        <v>0.99937089181101479</v>
      </c>
      <c r="C889" s="12">
        <f t="shared" si="27"/>
        <v>19.692809133684314</v>
      </c>
    </row>
    <row r="890" spans="1:3" hidden="1" x14ac:dyDescent="0.25">
      <c r="A890" s="13">
        <f t="shared" ca="1" si="26"/>
        <v>0.98447367222530513</v>
      </c>
      <c r="B890">
        <v>0.43620074879037585</v>
      </c>
      <c r="C890" s="12">
        <f t="shared" si="27"/>
        <v>10.803811241528173</v>
      </c>
    </row>
    <row r="891" spans="1:3" hidden="1" x14ac:dyDescent="0.25">
      <c r="A891" s="13">
        <f t="shared" ca="1" si="26"/>
        <v>0.1216896394548227</v>
      </c>
      <c r="B891">
        <v>0.2631325063959794</v>
      </c>
      <c r="C891" s="12">
        <f t="shared" si="27"/>
        <v>9.442402275762344</v>
      </c>
    </row>
    <row r="892" spans="1:3" hidden="1" x14ac:dyDescent="0.25">
      <c r="A892" s="13">
        <f t="shared" ca="1" si="26"/>
        <v>0.99979544163989909</v>
      </c>
      <c r="B892">
        <v>0.17357986159785221</v>
      </c>
      <c r="C892" s="12">
        <f t="shared" si="27"/>
        <v>8.608114413352066</v>
      </c>
    </row>
    <row r="893" spans="1:3" hidden="1" x14ac:dyDescent="0.25">
      <c r="A893" s="13">
        <f t="shared" ca="1" si="26"/>
        <v>0.22236320864661896</v>
      </c>
      <c r="B893">
        <v>0.65676817563122758</v>
      </c>
      <c r="C893" s="12">
        <f t="shared" si="27"/>
        <v>12.82471090092421</v>
      </c>
    </row>
    <row r="894" spans="1:3" hidden="1" x14ac:dyDescent="0.25">
      <c r="A894" s="13">
        <f t="shared" ca="1" si="26"/>
        <v>0.49915473387373133</v>
      </c>
      <c r="B894">
        <v>0.21144815180720977</v>
      </c>
      <c r="C894" s="12">
        <f t="shared" si="27"/>
        <v>8.9822872053056066</v>
      </c>
    </row>
    <row r="895" spans="1:3" hidden="1" x14ac:dyDescent="0.25">
      <c r="A895" s="13">
        <f t="shared" ca="1" si="26"/>
        <v>0.54364600946768638</v>
      </c>
      <c r="B895">
        <v>0.50170419966946334</v>
      </c>
      <c r="C895" s="12">
        <f t="shared" si="27"/>
        <v>11.354517361674914</v>
      </c>
    </row>
    <row r="896" spans="1:3" hidden="1" x14ac:dyDescent="0.25">
      <c r="A896" s="13">
        <f t="shared" ca="1" si="26"/>
        <v>0.21281606607060044</v>
      </c>
      <c r="B896">
        <v>0.69112894722211393</v>
      </c>
      <c r="C896" s="12">
        <f t="shared" si="27"/>
        <v>13.193337240858565</v>
      </c>
    </row>
    <row r="897" spans="1:3" hidden="1" x14ac:dyDescent="0.25">
      <c r="A897" s="13">
        <f t="shared" ca="1" si="26"/>
        <v>0.28110191486115632</v>
      </c>
      <c r="B897">
        <v>0.2802014036263315</v>
      </c>
      <c r="C897" s="12">
        <f t="shared" si="27"/>
        <v>9.5842235189805987</v>
      </c>
    </row>
    <row r="898" spans="1:3" hidden="1" x14ac:dyDescent="0.25">
      <c r="A898" s="13">
        <f t="shared" ca="1" si="26"/>
        <v>4.8320076189103833E-2</v>
      </c>
      <c r="B898">
        <v>0.24309974239050569</v>
      </c>
      <c r="C898" s="12">
        <f t="shared" si="27"/>
        <v>9.2699508989317358</v>
      </c>
    </row>
    <row r="899" spans="1:3" hidden="1" x14ac:dyDescent="0.25">
      <c r="A899" s="13">
        <f t="shared" ca="1" si="26"/>
        <v>0.58654633488007923</v>
      </c>
      <c r="B899">
        <v>0.81335931563987118</v>
      </c>
      <c r="C899" s="12">
        <f t="shared" si="27"/>
        <v>14.708865655266413</v>
      </c>
    </row>
    <row r="900" spans="1:3" hidden="1" x14ac:dyDescent="0.25">
      <c r="A900" s="13">
        <f t="shared" ca="1" si="26"/>
        <v>0.25347474918250734</v>
      </c>
      <c r="B900">
        <v>0.93140481954048071</v>
      </c>
      <c r="C900" s="12">
        <f t="shared" si="27"/>
        <v>16.79230969871967</v>
      </c>
    </row>
    <row r="901" spans="1:3" hidden="1" x14ac:dyDescent="0.25">
      <c r="A901" s="13">
        <f t="shared" ca="1" si="26"/>
        <v>0.95666836957217261</v>
      </c>
      <c r="B901">
        <v>0.14810073587008332</v>
      </c>
      <c r="C901" s="12">
        <f t="shared" si="27"/>
        <v>8.3327999025228401</v>
      </c>
    </row>
    <row r="902" spans="1:3" hidden="1" x14ac:dyDescent="0.25">
      <c r="A902" s="13">
        <f t="shared" ca="1" si="26"/>
        <v>0.32504370140713001</v>
      </c>
      <c r="B902">
        <v>0.1631185703781558</v>
      </c>
      <c r="C902" s="12">
        <f t="shared" si="27"/>
        <v>8.4976982114473056</v>
      </c>
    </row>
    <row r="903" spans="1:3" hidden="1" x14ac:dyDescent="0.25">
      <c r="A903" s="13">
        <f t="shared" ca="1" si="26"/>
        <v>0.18615256843419314</v>
      </c>
      <c r="B903">
        <v>0.53587600327823492</v>
      </c>
      <c r="C903" s="12">
        <f t="shared" si="27"/>
        <v>11.656223905912578</v>
      </c>
    </row>
    <row r="904" spans="1:3" hidden="1" x14ac:dyDescent="0.25">
      <c r="A904" s="13">
        <f t="shared" ref="A904:A967" ca="1" si="28">RAND()</f>
        <v>0.85414839327746361</v>
      </c>
      <c r="B904">
        <v>0.12421759467335503</v>
      </c>
      <c r="C904" s="12">
        <f t="shared" ref="C904:C967" si="29">IF(B904&lt;=$C$4,$C$1+SQRT($C$5*B904),$C$2-SQRT($C$6*(1-B904)))</f>
        <v>8.052264667505364</v>
      </c>
    </row>
    <row r="905" spans="1:3" hidden="1" x14ac:dyDescent="0.25">
      <c r="A905" s="13">
        <f t="shared" ca="1" si="28"/>
        <v>0.1718293897356078</v>
      </c>
      <c r="B905">
        <v>0.48673850800078555</v>
      </c>
      <c r="C905" s="12">
        <f t="shared" si="29"/>
        <v>11.225649665081626</v>
      </c>
    </row>
    <row r="906" spans="1:3" hidden="1" x14ac:dyDescent="0.25">
      <c r="A906" s="13">
        <f t="shared" ca="1" si="28"/>
        <v>0.23828962933160303</v>
      </c>
      <c r="B906">
        <v>0.39433296790090111</v>
      </c>
      <c r="C906" s="12">
        <f t="shared" si="29"/>
        <v>10.468470489220273</v>
      </c>
    </row>
    <row r="907" spans="1:3" hidden="1" x14ac:dyDescent="0.25">
      <c r="A907" s="13">
        <f t="shared" ca="1" si="28"/>
        <v>0.41664248647479218</v>
      </c>
      <c r="B907">
        <v>0.12994980329960049</v>
      </c>
      <c r="C907" s="12">
        <f t="shared" si="29"/>
        <v>8.1218960981221073</v>
      </c>
    </row>
    <row r="908" spans="1:3" hidden="1" x14ac:dyDescent="0.25">
      <c r="A908" s="13">
        <f t="shared" ca="1" si="28"/>
        <v>0.37142519667858387</v>
      </c>
      <c r="B908">
        <v>0.9308540097292084</v>
      </c>
      <c r="C908" s="12">
        <f t="shared" si="29"/>
        <v>16.77945679416985</v>
      </c>
    </row>
    <row r="909" spans="1:3" hidden="1" x14ac:dyDescent="0.25">
      <c r="A909" s="13">
        <f t="shared" ca="1" si="28"/>
        <v>0.50063807609174504</v>
      </c>
      <c r="B909">
        <v>0.99734497925837651</v>
      </c>
      <c r="C909" s="12">
        <f t="shared" si="29"/>
        <v>19.368927015913751</v>
      </c>
    </row>
    <row r="910" spans="1:3" hidden="1" x14ac:dyDescent="0.25">
      <c r="A910" s="13">
        <f t="shared" ca="1" si="28"/>
        <v>0.8082606275333698</v>
      </c>
      <c r="B910">
        <v>0.17406214638617157</v>
      </c>
      <c r="C910" s="12">
        <f t="shared" si="29"/>
        <v>8.613123438102118</v>
      </c>
    </row>
    <row r="911" spans="1:3" hidden="1" x14ac:dyDescent="0.25">
      <c r="A911" s="13">
        <f t="shared" ca="1" si="28"/>
        <v>0.34565756681948678</v>
      </c>
      <c r="B911">
        <v>0.63333831292430987</v>
      </c>
      <c r="C911" s="12">
        <f t="shared" si="29"/>
        <v>12.583851871668587</v>
      </c>
    </row>
    <row r="912" spans="1:3" hidden="1" x14ac:dyDescent="0.25">
      <c r="A912" s="13">
        <f t="shared" ca="1" si="28"/>
        <v>0.33535693250919518</v>
      </c>
      <c r="B912">
        <v>0.2210495006354195</v>
      </c>
      <c r="C912" s="12">
        <f t="shared" si="29"/>
        <v>9.0716965195918604</v>
      </c>
    </row>
    <row r="913" spans="1:3" hidden="1" x14ac:dyDescent="0.25">
      <c r="A913" s="13">
        <f t="shared" ca="1" si="28"/>
        <v>0.1547267007069042</v>
      </c>
      <c r="B913">
        <v>0.28837260306720613</v>
      </c>
      <c r="C913" s="12">
        <f t="shared" si="29"/>
        <v>9.6505854717487409</v>
      </c>
    </row>
    <row r="914" spans="1:3" hidden="1" x14ac:dyDescent="0.25">
      <c r="A914" s="13">
        <f t="shared" ca="1" si="28"/>
        <v>0.73657383702069834</v>
      </c>
      <c r="B914">
        <v>0.23292497178222327</v>
      </c>
      <c r="C914" s="12">
        <f t="shared" si="29"/>
        <v>9.1796378890600963</v>
      </c>
    </row>
    <row r="915" spans="1:3" hidden="1" x14ac:dyDescent="0.25">
      <c r="A915" s="13">
        <f t="shared" ca="1" si="28"/>
        <v>0.48176571625824915</v>
      </c>
      <c r="B915">
        <v>0.88603094852140618</v>
      </c>
      <c r="C915" s="12">
        <f t="shared" si="29"/>
        <v>15.865346722905405</v>
      </c>
    </row>
    <row r="916" spans="1:3" hidden="1" x14ac:dyDescent="0.25">
      <c r="A916" s="13">
        <f t="shared" ca="1" si="28"/>
        <v>0.80354682886696271</v>
      </c>
      <c r="B916">
        <v>0.34088807983006131</v>
      </c>
      <c r="C916" s="12">
        <f t="shared" si="29"/>
        <v>10.056822035913729</v>
      </c>
    </row>
    <row r="917" spans="1:3" hidden="1" x14ac:dyDescent="0.25">
      <c r="A917" s="13">
        <f t="shared" ca="1" si="28"/>
        <v>3.8390636058386551E-2</v>
      </c>
      <c r="B917">
        <v>0.21780311722850576</v>
      </c>
      <c r="C917" s="12">
        <f t="shared" si="29"/>
        <v>9.0416869982889487</v>
      </c>
    </row>
    <row r="918" spans="1:3" hidden="1" x14ac:dyDescent="0.25">
      <c r="A918" s="13">
        <f t="shared" ca="1" si="28"/>
        <v>0.25983030279446995</v>
      </c>
      <c r="B918">
        <v>0.46769381802756882</v>
      </c>
      <c r="C918" s="12">
        <f t="shared" si="29"/>
        <v>11.064345166924548</v>
      </c>
    </row>
    <row r="919" spans="1:3" hidden="1" x14ac:dyDescent="0.25">
      <c r="A919" s="13">
        <f t="shared" ca="1" si="28"/>
        <v>0.79165300572557495</v>
      </c>
      <c r="B919">
        <v>0.27202279977102595</v>
      </c>
      <c r="C919" s="12">
        <f t="shared" si="29"/>
        <v>9.5168252105684736</v>
      </c>
    </row>
    <row r="920" spans="1:3" hidden="1" x14ac:dyDescent="0.25">
      <c r="A920" s="13">
        <f t="shared" ca="1" si="28"/>
        <v>0.14560948106190486</v>
      </c>
      <c r="B920">
        <v>0.15999933474732309</v>
      </c>
      <c r="C920" s="12">
        <f t="shared" si="29"/>
        <v>8.4640944135587919</v>
      </c>
    </row>
    <row r="921" spans="1:3" hidden="1" x14ac:dyDescent="0.25">
      <c r="A921" s="13">
        <f t="shared" ca="1" si="28"/>
        <v>0.53103888186779147</v>
      </c>
      <c r="B921">
        <v>0.30083545357428909</v>
      </c>
      <c r="C921" s="12">
        <f t="shared" si="29"/>
        <v>9.7500167387148942</v>
      </c>
    </row>
    <row r="922" spans="1:3" hidden="1" x14ac:dyDescent="0.25">
      <c r="A922" s="13">
        <f t="shared" ca="1" si="28"/>
        <v>0.61208588123317353</v>
      </c>
      <c r="B922">
        <v>0.96061332979645153</v>
      </c>
      <c r="C922" s="12">
        <f t="shared" si="29"/>
        <v>17.569362114478533</v>
      </c>
    </row>
    <row r="923" spans="1:3" hidden="1" x14ac:dyDescent="0.25">
      <c r="A923" s="13">
        <f t="shared" ca="1" si="28"/>
        <v>0.14937705209365992</v>
      </c>
      <c r="B923">
        <v>4.8153504343858233E-2</v>
      </c>
      <c r="C923" s="12">
        <f t="shared" si="29"/>
        <v>6.9003980703498327</v>
      </c>
    </row>
    <row r="924" spans="1:3" hidden="1" x14ac:dyDescent="0.25">
      <c r="A924" s="13">
        <f t="shared" ca="1" si="28"/>
        <v>0.97487228916828472</v>
      </c>
      <c r="B924">
        <v>0.7796274166980699</v>
      </c>
      <c r="C924" s="12">
        <f t="shared" si="29"/>
        <v>14.250575029162523</v>
      </c>
    </row>
    <row r="925" spans="1:3" hidden="1" x14ac:dyDescent="0.25">
      <c r="A925" s="13">
        <f t="shared" ca="1" si="28"/>
        <v>0.99859449472888107</v>
      </c>
      <c r="B925">
        <v>0.26295739248946293</v>
      </c>
      <c r="C925" s="12">
        <f t="shared" si="29"/>
        <v>9.4409238269429618</v>
      </c>
    </row>
    <row r="926" spans="1:3" hidden="1" x14ac:dyDescent="0.25">
      <c r="A926" s="13">
        <f t="shared" ca="1" si="28"/>
        <v>0.66573357377431086</v>
      </c>
      <c r="B926">
        <v>0.1896073180625073</v>
      </c>
      <c r="C926" s="12">
        <f t="shared" si="29"/>
        <v>8.7710143005149224</v>
      </c>
    </row>
    <row r="927" spans="1:3" hidden="1" x14ac:dyDescent="0.25">
      <c r="A927" s="13">
        <f t="shared" ca="1" si="28"/>
        <v>0.59113496180594438</v>
      </c>
      <c r="B927">
        <v>7.5953285429908313E-3</v>
      </c>
      <c r="C927" s="12">
        <f t="shared" si="29"/>
        <v>5.7547513767621181</v>
      </c>
    </row>
    <row r="928" spans="1:3" hidden="1" x14ac:dyDescent="0.25">
      <c r="A928" s="13">
        <f t="shared" ca="1" si="28"/>
        <v>0.86622224269312464</v>
      </c>
      <c r="B928">
        <v>0.65211186818171185</v>
      </c>
      <c r="C928" s="12">
        <f t="shared" si="29"/>
        <v>12.776204614418869</v>
      </c>
    </row>
    <row r="929" spans="1:3" hidden="1" x14ac:dyDescent="0.25">
      <c r="A929" s="13">
        <f t="shared" ca="1" si="28"/>
        <v>0.98478680366926241</v>
      </c>
      <c r="B929">
        <v>9.1804358806802933E-2</v>
      </c>
      <c r="C929" s="12">
        <f t="shared" si="29"/>
        <v>7.6239906460409159</v>
      </c>
    </row>
    <row r="930" spans="1:3" hidden="1" x14ac:dyDescent="0.25">
      <c r="A930" s="13">
        <f t="shared" ca="1" si="28"/>
        <v>0.93822270944687813</v>
      </c>
      <c r="B930">
        <v>0.96948503418592158</v>
      </c>
      <c r="C930" s="12">
        <f t="shared" si="29"/>
        <v>17.860550334288799</v>
      </c>
    </row>
    <row r="931" spans="1:3" hidden="1" x14ac:dyDescent="0.25">
      <c r="A931" s="13">
        <f t="shared" ca="1" si="28"/>
        <v>0.91410682529581821</v>
      </c>
      <c r="B931">
        <v>0.57724015209061175</v>
      </c>
      <c r="C931" s="12">
        <f t="shared" si="29"/>
        <v>12.036710655363059</v>
      </c>
    </row>
    <row r="932" spans="1:3" hidden="1" x14ac:dyDescent="0.25">
      <c r="A932" s="13">
        <f t="shared" ca="1" si="28"/>
        <v>0.79545729462304271</v>
      </c>
      <c r="B932">
        <v>0.52180930455424834</v>
      </c>
      <c r="C932" s="12">
        <f t="shared" si="29"/>
        <v>11.53072586836022</v>
      </c>
    </row>
    <row r="933" spans="1:3" hidden="1" x14ac:dyDescent="0.25">
      <c r="A933" s="13">
        <f t="shared" ca="1" si="28"/>
        <v>0.60314526084872988</v>
      </c>
      <c r="B933">
        <v>0.89580938724729864</v>
      </c>
      <c r="C933" s="12">
        <f t="shared" si="29"/>
        <v>16.046698605860513</v>
      </c>
    </row>
    <row r="934" spans="1:3" hidden="1" x14ac:dyDescent="0.25">
      <c r="A934" s="13">
        <f t="shared" ca="1" si="28"/>
        <v>0.55367326152057605</v>
      </c>
      <c r="B934">
        <v>0.7899316991944747</v>
      </c>
      <c r="C934" s="12">
        <f t="shared" si="29"/>
        <v>14.386601286134326</v>
      </c>
    </row>
    <row r="935" spans="1:3" hidden="1" x14ac:dyDescent="0.25">
      <c r="A935" s="13">
        <f t="shared" ca="1" si="28"/>
        <v>0.34601808611201856</v>
      </c>
      <c r="B935">
        <v>0.97267691399626177</v>
      </c>
      <c r="C935" s="12">
        <f t="shared" si="29"/>
        <v>17.975533922101746</v>
      </c>
    </row>
    <row r="936" spans="1:3" hidden="1" x14ac:dyDescent="0.25">
      <c r="A936" s="13">
        <f t="shared" ca="1" si="28"/>
        <v>0.33540089276834106</v>
      </c>
      <c r="B936">
        <v>1.0713192109579883E-2</v>
      </c>
      <c r="C936" s="12">
        <f t="shared" si="29"/>
        <v>5.8963757070662339</v>
      </c>
    </row>
    <row r="937" spans="1:3" hidden="1" x14ac:dyDescent="0.25">
      <c r="A937" s="13">
        <f t="shared" ca="1" si="28"/>
        <v>0.57004489009522863</v>
      </c>
      <c r="B937">
        <v>0.97587943622617113</v>
      </c>
      <c r="C937" s="12">
        <f t="shared" si="29"/>
        <v>18.097873672419645</v>
      </c>
    </row>
    <row r="938" spans="1:3" hidden="1" x14ac:dyDescent="0.25">
      <c r="A938" s="13">
        <f t="shared" ca="1" si="28"/>
        <v>0.65324581040839358</v>
      </c>
      <c r="B938">
        <v>0.74012250831239779</v>
      </c>
      <c r="C938" s="12">
        <f t="shared" si="29"/>
        <v>13.75647345219544</v>
      </c>
    </row>
    <row r="939" spans="1:3" hidden="1" x14ac:dyDescent="0.25">
      <c r="A939" s="13">
        <f t="shared" ca="1" si="28"/>
        <v>0.75954250228860298</v>
      </c>
      <c r="B939">
        <v>0.92175818937790865</v>
      </c>
      <c r="C939" s="12">
        <f t="shared" si="29"/>
        <v>16.574175778981981</v>
      </c>
    </row>
    <row r="940" spans="1:3" hidden="1" x14ac:dyDescent="0.25">
      <c r="A940" s="13">
        <f t="shared" ca="1" si="28"/>
        <v>0.7395598040314969</v>
      </c>
      <c r="B940">
        <v>0.19251788986706131</v>
      </c>
      <c r="C940" s="12">
        <f t="shared" si="29"/>
        <v>8.7998475943160663</v>
      </c>
    </row>
    <row r="941" spans="1:3" hidden="1" x14ac:dyDescent="0.25">
      <c r="A941" s="13">
        <f t="shared" ca="1" si="28"/>
        <v>0.46686553726063273</v>
      </c>
      <c r="B941">
        <v>0.66432509450954658</v>
      </c>
      <c r="C941" s="12">
        <f t="shared" si="29"/>
        <v>12.904139529023418</v>
      </c>
    </row>
    <row r="942" spans="1:3" hidden="1" x14ac:dyDescent="0.25">
      <c r="A942" s="13">
        <f t="shared" ca="1" si="28"/>
        <v>0.58706411641849054</v>
      </c>
      <c r="B942">
        <v>0.99317055242091012</v>
      </c>
      <c r="C942" s="12">
        <f t="shared" si="29"/>
        <v>18.987865059953229</v>
      </c>
    </row>
    <row r="943" spans="1:3" hidden="1" x14ac:dyDescent="0.25">
      <c r="A943" s="13">
        <f t="shared" ca="1" si="28"/>
        <v>0.69258568980837498</v>
      </c>
      <c r="B943">
        <v>0.81151155528428409</v>
      </c>
      <c r="C943" s="12">
        <f t="shared" si="29"/>
        <v>14.682738796395519</v>
      </c>
    </row>
    <row r="944" spans="1:3" hidden="1" x14ac:dyDescent="0.25">
      <c r="A944" s="13">
        <f t="shared" ca="1" si="28"/>
        <v>0.55067047813834968</v>
      </c>
      <c r="B944">
        <v>0.36297099522973886</v>
      </c>
      <c r="C944" s="12">
        <f t="shared" si="29"/>
        <v>10.224809428172811</v>
      </c>
    </row>
    <row r="945" spans="1:3" hidden="1" x14ac:dyDescent="0.25">
      <c r="A945" s="13">
        <f t="shared" ca="1" si="28"/>
        <v>0.66101142314461947</v>
      </c>
      <c r="B945">
        <v>0.29847667594482064</v>
      </c>
      <c r="C945" s="12">
        <f t="shared" si="29"/>
        <v>9.7313582295004402</v>
      </c>
    </row>
    <row r="946" spans="1:3" hidden="1" x14ac:dyDescent="0.25">
      <c r="A946" s="13">
        <f t="shared" ca="1" si="28"/>
        <v>0.69702830448471642</v>
      </c>
      <c r="B946">
        <v>0.37448940429103961</v>
      </c>
      <c r="C946" s="12">
        <f t="shared" si="29"/>
        <v>10.313587384570898</v>
      </c>
    </row>
    <row r="947" spans="1:3" hidden="1" x14ac:dyDescent="0.25">
      <c r="A947" s="13">
        <f t="shared" ca="1" si="28"/>
        <v>0.94121985562309418</v>
      </c>
      <c r="B947">
        <v>0.91293970757179077</v>
      </c>
      <c r="C947" s="12">
        <f t="shared" si="29"/>
        <v>16.386270089750568</v>
      </c>
    </row>
    <row r="948" spans="1:3" hidden="1" x14ac:dyDescent="0.25">
      <c r="A948" s="13">
        <f t="shared" ca="1" si="28"/>
        <v>0.31578434932099653</v>
      </c>
      <c r="B948">
        <v>0.13903654548242672</v>
      </c>
      <c r="C948" s="12">
        <f t="shared" si="29"/>
        <v>8.2292012806856754</v>
      </c>
    </row>
    <row r="949" spans="1:3" hidden="1" x14ac:dyDescent="0.25">
      <c r="A949" s="13">
        <f t="shared" ca="1" si="28"/>
        <v>0.74308840684926258</v>
      </c>
      <c r="B949">
        <v>0.32892702909570803</v>
      </c>
      <c r="C949" s="12">
        <f t="shared" si="29"/>
        <v>9.9668427780812738</v>
      </c>
    </row>
    <row r="950" spans="1:3" hidden="1" x14ac:dyDescent="0.25">
      <c r="A950" s="13">
        <f t="shared" ca="1" si="28"/>
        <v>0.97823717432903456</v>
      </c>
      <c r="B950">
        <v>0.30562251631780624</v>
      </c>
      <c r="C950" s="12">
        <f t="shared" si="29"/>
        <v>9.7876600468115385</v>
      </c>
    </row>
    <row r="951" spans="1:3" hidden="1" x14ac:dyDescent="0.25">
      <c r="A951" s="13">
        <f t="shared" ca="1" si="28"/>
        <v>0.76454657942902393</v>
      </c>
      <c r="B951">
        <v>0.37520356223931228</v>
      </c>
      <c r="C951" s="12">
        <f t="shared" si="29"/>
        <v>10.319118549217579</v>
      </c>
    </row>
    <row r="952" spans="1:3" hidden="1" x14ac:dyDescent="0.25">
      <c r="A952" s="13">
        <f t="shared" ca="1" si="28"/>
        <v>0.2090830347617525</v>
      </c>
      <c r="B952">
        <v>0.50900731078099726</v>
      </c>
      <c r="C952" s="12">
        <f t="shared" si="29"/>
        <v>11.418106072500638</v>
      </c>
    </row>
    <row r="953" spans="1:3" hidden="1" x14ac:dyDescent="0.25">
      <c r="A953" s="13">
        <f t="shared" ca="1" si="28"/>
        <v>0.65094222929451462</v>
      </c>
      <c r="B953">
        <v>6.2651149061219158E-3</v>
      </c>
      <c r="C953" s="12">
        <f t="shared" si="29"/>
        <v>5.685480574457908</v>
      </c>
    </row>
    <row r="954" spans="1:3" hidden="1" x14ac:dyDescent="0.25">
      <c r="A954" s="13">
        <f t="shared" ca="1" si="28"/>
        <v>0.97195951701699113</v>
      </c>
      <c r="B954">
        <v>0.22793634371670157</v>
      </c>
      <c r="C954" s="12">
        <f t="shared" si="29"/>
        <v>9.1346373213079541</v>
      </c>
    </row>
    <row r="955" spans="1:3" hidden="1" x14ac:dyDescent="0.25">
      <c r="A955" s="13">
        <f t="shared" ca="1" si="28"/>
        <v>0.21603517780990211</v>
      </c>
      <c r="B955">
        <v>0.50866725647544475</v>
      </c>
      <c r="C955" s="12">
        <f t="shared" si="29"/>
        <v>11.415134740213841</v>
      </c>
    </row>
    <row r="956" spans="1:3" hidden="1" x14ac:dyDescent="0.25">
      <c r="A956" s="13">
        <f t="shared" ca="1" si="28"/>
        <v>0.53618027677796809</v>
      </c>
      <c r="B956">
        <v>0.80878754225023841</v>
      </c>
      <c r="C956" s="12">
        <f t="shared" si="29"/>
        <v>14.644454401047057</v>
      </c>
    </row>
    <row r="957" spans="1:3" hidden="1" x14ac:dyDescent="0.25">
      <c r="A957" s="13">
        <f t="shared" ca="1" si="28"/>
        <v>0.4744410066326864</v>
      </c>
      <c r="B957">
        <v>0.1958330759132294</v>
      </c>
      <c r="C957" s="12">
        <f t="shared" si="29"/>
        <v>8.8324249103527404</v>
      </c>
    </row>
    <row r="958" spans="1:3" hidden="1" x14ac:dyDescent="0.25">
      <c r="A958" s="13">
        <f t="shared" ca="1" si="28"/>
        <v>0.78847765897875521</v>
      </c>
      <c r="B958">
        <v>0.72198119754139212</v>
      </c>
      <c r="C958" s="12">
        <f t="shared" si="29"/>
        <v>13.542227909813541</v>
      </c>
    </row>
    <row r="959" spans="1:3" hidden="1" x14ac:dyDescent="0.25">
      <c r="A959" s="13">
        <f t="shared" ca="1" si="28"/>
        <v>2.4214426890191487E-2</v>
      </c>
      <c r="B959">
        <v>0.39020030968204777</v>
      </c>
      <c r="C959" s="12">
        <f t="shared" si="29"/>
        <v>10.436007447321341</v>
      </c>
    </row>
    <row r="960" spans="1:3" hidden="1" x14ac:dyDescent="0.25">
      <c r="A960" s="13">
        <f t="shared" ca="1" si="28"/>
        <v>0.83655196225569184</v>
      </c>
      <c r="B960">
        <v>0.4933851006986909</v>
      </c>
      <c r="C960" s="12">
        <f t="shared" si="29"/>
        <v>11.282647483599373</v>
      </c>
    </row>
    <row r="961" spans="1:3" hidden="1" x14ac:dyDescent="0.25">
      <c r="A961" s="13">
        <f t="shared" ca="1" si="28"/>
        <v>0.50567762095289182</v>
      </c>
      <c r="B961">
        <v>6.7179546215611174E-2</v>
      </c>
      <c r="C961" s="12">
        <f t="shared" si="29"/>
        <v>7.2446527495741604</v>
      </c>
    </row>
    <row r="962" spans="1:3" hidden="1" x14ac:dyDescent="0.25">
      <c r="A962" s="13">
        <f t="shared" ca="1" si="28"/>
        <v>0.4344328564984774</v>
      </c>
      <c r="B962">
        <v>0.45672034179586829</v>
      </c>
      <c r="C962" s="12">
        <f t="shared" si="29"/>
        <v>10.972710886948411</v>
      </c>
    </row>
    <row r="963" spans="1:3" hidden="1" x14ac:dyDescent="0.25">
      <c r="A963" s="13">
        <f t="shared" ca="1" si="28"/>
        <v>0.9995739407319767</v>
      </c>
      <c r="B963">
        <v>0.80312247860069197</v>
      </c>
      <c r="C963" s="12">
        <f t="shared" si="29"/>
        <v>14.565698921673901</v>
      </c>
    </row>
    <row r="964" spans="1:3" hidden="1" x14ac:dyDescent="0.25">
      <c r="A964" s="13">
        <f t="shared" ca="1" si="28"/>
        <v>0.35493904158968159</v>
      </c>
      <c r="B964">
        <v>0.75087063456296532</v>
      </c>
      <c r="C964" s="12">
        <f t="shared" si="29"/>
        <v>13.886947995022847</v>
      </c>
    </row>
    <row r="965" spans="1:3" hidden="1" x14ac:dyDescent="0.25">
      <c r="A965" s="13">
        <f t="shared" ca="1" si="28"/>
        <v>0.77257711667617668</v>
      </c>
      <c r="B965">
        <v>0.92296456861424891</v>
      </c>
      <c r="C965" s="12">
        <f t="shared" si="29"/>
        <v>16.600689083378416</v>
      </c>
    </row>
    <row r="966" spans="1:3" hidden="1" x14ac:dyDescent="0.25">
      <c r="A966" s="13">
        <f t="shared" ca="1" si="28"/>
        <v>0.39902364396529511</v>
      </c>
      <c r="B966">
        <v>0.79104180613513131</v>
      </c>
      <c r="C966" s="12">
        <f t="shared" si="29"/>
        <v>14.401452949225995</v>
      </c>
    </row>
    <row r="967" spans="1:3" hidden="1" x14ac:dyDescent="0.25">
      <c r="A967" s="13">
        <f t="shared" ca="1" si="28"/>
        <v>0.20627817130758619</v>
      </c>
      <c r="B967">
        <v>0.40136454533441135</v>
      </c>
      <c r="C967" s="12">
        <f t="shared" si="29"/>
        <v>10.523960837995746</v>
      </c>
    </row>
    <row r="968" spans="1:3" hidden="1" x14ac:dyDescent="0.25">
      <c r="A968" s="13">
        <f t="shared" ref="A968:A1007" ca="1" si="30">RAND()</f>
        <v>0.57669841224931107</v>
      </c>
      <c r="B968">
        <v>3.1903901249330735E-2</v>
      </c>
      <c r="C968" s="12">
        <f t="shared" ref="C968:C1007" si="31">IF(B968&lt;=$C$4,$C$1+SQRT($C$5*B968),$C$2-SQRT($C$6*(1-B968)))</f>
        <v>6.5468654090449512</v>
      </c>
    </row>
    <row r="969" spans="1:3" hidden="1" x14ac:dyDescent="0.25">
      <c r="A969" s="13">
        <f t="shared" ca="1" si="30"/>
        <v>0.92367871761078946</v>
      </c>
      <c r="B969">
        <v>0.35920594942302164</v>
      </c>
      <c r="C969" s="12">
        <f t="shared" si="31"/>
        <v>10.195964729431726</v>
      </c>
    </row>
    <row r="970" spans="1:3" hidden="1" x14ac:dyDescent="0.25">
      <c r="A970" s="13">
        <f t="shared" ca="1" si="30"/>
        <v>0.26144055378078879</v>
      </c>
      <c r="B970">
        <v>0.1935000552741708</v>
      </c>
      <c r="C970" s="12">
        <f t="shared" si="31"/>
        <v>8.8095280738646373</v>
      </c>
    </row>
    <row r="971" spans="1:3" hidden="1" x14ac:dyDescent="0.25">
      <c r="A971" s="13">
        <f t="shared" ca="1" si="30"/>
        <v>0.58595079247093462</v>
      </c>
      <c r="B971">
        <v>9.1771364583870585E-2</v>
      </c>
      <c r="C971" s="12">
        <f t="shared" si="31"/>
        <v>7.6235190763153016</v>
      </c>
    </row>
    <row r="972" spans="1:3" hidden="1" x14ac:dyDescent="0.25">
      <c r="A972" s="13">
        <f t="shared" ca="1" si="30"/>
        <v>0.75889849658724473</v>
      </c>
      <c r="B972">
        <v>0.32840141546851342</v>
      </c>
      <c r="C972" s="12">
        <f t="shared" si="31"/>
        <v>9.9628727729147464</v>
      </c>
    </row>
    <row r="973" spans="1:3" hidden="1" x14ac:dyDescent="0.25">
      <c r="A973" s="13">
        <f t="shared" ca="1" si="30"/>
        <v>0.31075742338638745</v>
      </c>
      <c r="B973">
        <v>0.42397288787777909</v>
      </c>
      <c r="C973" s="12">
        <f t="shared" si="31"/>
        <v>10.704621211680875</v>
      </c>
    </row>
    <row r="974" spans="1:3" hidden="1" x14ac:dyDescent="0.25">
      <c r="A974" s="13">
        <f t="shared" ca="1" si="30"/>
        <v>0.66795649730522344</v>
      </c>
      <c r="B974">
        <v>0.6510325976357676</v>
      </c>
      <c r="C974" s="12">
        <f t="shared" si="31"/>
        <v>12.765007922973595</v>
      </c>
    </row>
    <row r="975" spans="1:3" hidden="1" x14ac:dyDescent="0.25">
      <c r="A975" s="13">
        <f t="shared" ca="1" si="30"/>
        <v>0.84589052880816595</v>
      </c>
      <c r="B975">
        <v>0.95148106720491676</v>
      </c>
      <c r="C975" s="12">
        <f t="shared" si="31"/>
        <v>17.302252806643573</v>
      </c>
    </row>
    <row r="976" spans="1:3" hidden="1" x14ac:dyDescent="0.25">
      <c r="A976" s="13">
        <f t="shared" ca="1" si="30"/>
        <v>8.4994133527591664E-3</v>
      </c>
      <c r="B976">
        <v>8.7368926525788759E-2</v>
      </c>
      <c r="C976" s="12">
        <f t="shared" si="31"/>
        <v>7.5598182532035665</v>
      </c>
    </row>
    <row r="977" spans="1:3" hidden="1" x14ac:dyDescent="0.25">
      <c r="A977" s="13">
        <f t="shared" ca="1" si="30"/>
        <v>0.23744134296713415</v>
      </c>
      <c r="B977">
        <v>0.45088124501641624</v>
      </c>
      <c r="C977" s="12">
        <f t="shared" si="31"/>
        <v>10.924328496053993</v>
      </c>
    </row>
    <row r="978" spans="1:3" hidden="1" x14ac:dyDescent="0.25">
      <c r="A978" s="13">
        <f t="shared" ca="1" si="30"/>
        <v>0.13711267687081807</v>
      </c>
      <c r="B978">
        <v>0.48471789541990984</v>
      </c>
      <c r="C978" s="12">
        <f t="shared" si="31"/>
        <v>11.208395158617881</v>
      </c>
    </row>
    <row r="979" spans="1:3" hidden="1" x14ac:dyDescent="0.25">
      <c r="A979" s="13">
        <f t="shared" ca="1" si="30"/>
        <v>3.2410295130438138E-2</v>
      </c>
      <c r="B979">
        <v>0.5377756509686672</v>
      </c>
      <c r="C979" s="12">
        <f t="shared" si="31"/>
        <v>11.673316845544084</v>
      </c>
    </row>
    <row r="980" spans="1:3" hidden="1" x14ac:dyDescent="0.25">
      <c r="A980" s="13">
        <f t="shared" ca="1" si="30"/>
        <v>0.57554130641801748</v>
      </c>
      <c r="B980">
        <v>0.92719800114401429</v>
      </c>
      <c r="C980" s="12">
        <f t="shared" si="31"/>
        <v>16.695412305839373</v>
      </c>
    </row>
    <row r="981" spans="1:3" hidden="1" x14ac:dyDescent="0.25">
      <c r="A981" s="13">
        <f t="shared" ca="1" si="30"/>
        <v>0.15703655127689342</v>
      </c>
      <c r="B981">
        <v>2.7945098389417944E-2</v>
      </c>
      <c r="C981" s="12">
        <f t="shared" si="31"/>
        <v>6.4477162633632137</v>
      </c>
    </row>
    <row r="982" spans="1:3" hidden="1" x14ac:dyDescent="0.25">
      <c r="A982" s="13">
        <f t="shared" ca="1" si="30"/>
        <v>0.22340816661003904</v>
      </c>
      <c r="B982">
        <v>9.2217978314370841E-2</v>
      </c>
      <c r="C982" s="12">
        <f t="shared" si="31"/>
        <v>7.6298951259656373</v>
      </c>
    </row>
    <row r="983" spans="1:3" hidden="1" x14ac:dyDescent="0.25">
      <c r="A983" s="13">
        <f t="shared" ca="1" si="30"/>
        <v>0.30409471099013552</v>
      </c>
      <c r="B983">
        <v>0.621017427344429</v>
      </c>
      <c r="C983" s="12">
        <f t="shared" si="31"/>
        <v>12.460279454891205</v>
      </c>
    </row>
    <row r="984" spans="1:3" hidden="1" x14ac:dyDescent="0.25">
      <c r="A984" s="13">
        <f t="shared" ca="1" si="30"/>
        <v>0.41411351802262608</v>
      </c>
      <c r="B984">
        <v>0.43086668828016095</v>
      </c>
      <c r="C984" s="12">
        <f t="shared" si="31"/>
        <v>10.760411440005791</v>
      </c>
    </row>
    <row r="985" spans="1:3" hidden="1" x14ac:dyDescent="0.25">
      <c r="A985" s="13">
        <f t="shared" ca="1" si="30"/>
        <v>0.15089854256529234</v>
      </c>
      <c r="B985">
        <v>0.27681938144731155</v>
      </c>
      <c r="C985" s="12">
        <f t="shared" si="31"/>
        <v>9.5564738129992985</v>
      </c>
    </row>
    <row r="986" spans="1:3" hidden="1" x14ac:dyDescent="0.25">
      <c r="A986" s="13">
        <f t="shared" ca="1" si="30"/>
        <v>0.30818755548068166</v>
      </c>
      <c r="B986">
        <v>0.56528248507472179</v>
      </c>
      <c r="C986" s="12">
        <f t="shared" si="31"/>
        <v>11.924876023317553</v>
      </c>
    </row>
    <row r="987" spans="1:3" hidden="1" x14ac:dyDescent="0.25">
      <c r="A987" s="13">
        <f t="shared" ca="1" si="30"/>
        <v>0.65897267530702819</v>
      </c>
      <c r="B987">
        <v>0.67433544577019056</v>
      </c>
      <c r="C987" s="12">
        <f t="shared" si="31"/>
        <v>13.010745166008652</v>
      </c>
    </row>
    <row r="988" spans="1:3" hidden="1" x14ac:dyDescent="0.25">
      <c r="A988" s="13">
        <f t="shared" ca="1" si="30"/>
        <v>1.8073902729665359E-2</v>
      </c>
      <c r="B988">
        <v>0.90696675466150156</v>
      </c>
      <c r="C988" s="12">
        <f t="shared" si="31"/>
        <v>16.264362597792076</v>
      </c>
    </row>
    <row r="989" spans="1:3" hidden="1" x14ac:dyDescent="0.25">
      <c r="A989" s="13">
        <f t="shared" ca="1" si="30"/>
        <v>0.58605467240719711</v>
      </c>
      <c r="B989">
        <v>0.32850719927103278</v>
      </c>
      <c r="C989" s="12">
        <f t="shared" si="31"/>
        <v>9.9636720223366346</v>
      </c>
    </row>
    <row r="990" spans="1:3" hidden="1" x14ac:dyDescent="0.25">
      <c r="A990" s="13">
        <f t="shared" ca="1" si="30"/>
        <v>0.79805691564480952</v>
      </c>
      <c r="B990">
        <v>0.10586929354825025</v>
      </c>
      <c r="C990" s="12">
        <f t="shared" si="31"/>
        <v>7.8178355197063523</v>
      </c>
    </row>
    <row r="991" spans="1:3" hidden="1" x14ac:dyDescent="0.25">
      <c r="A991" s="13">
        <f t="shared" ca="1" si="30"/>
        <v>0.23507248419322657</v>
      </c>
      <c r="B991">
        <v>0.35828690620805359</v>
      </c>
      <c r="C991" s="12">
        <f t="shared" si="31"/>
        <v>10.188936649435396</v>
      </c>
    </row>
    <row r="992" spans="1:3" hidden="1" x14ac:dyDescent="0.25">
      <c r="A992" s="13">
        <f t="shared" ca="1" si="30"/>
        <v>0.12760643675618266</v>
      </c>
      <c r="B992">
        <v>0.75138554997203832</v>
      </c>
      <c r="C992" s="12">
        <f t="shared" si="31"/>
        <v>13.893268672669947</v>
      </c>
    </row>
    <row r="993" spans="1:3" hidden="1" x14ac:dyDescent="0.25">
      <c r="A993" s="13">
        <f t="shared" ca="1" si="30"/>
        <v>0.37605545587911471</v>
      </c>
      <c r="B993">
        <v>0.6357759240706452</v>
      </c>
      <c r="C993" s="12">
        <f t="shared" si="31"/>
        <v>12.608544704227509</v>
      </c>
    </row>
    <row r="994" spans="1:3" hidden="1" x14ac:dyDescent="0.25">
      <c r="A994" s="13">
        <f t="shared" ca="1" si="30"/>
        <v>0.77664766946991237</v>
      </c>
      <c r="B994">
        <v>0.76881137072022254</v>
      </c>
      <c r="C994" s="12">
        <f t="shared" si="31"/>
        <v>14.111172069760688</v>
      </c>
    </row>
    <row r="995" spans="1:3" hidden="1" x14ac:dyDescent="0.25">
      <c r="A995" s="13">
        <f t="shared" ca="1" si="30"/>
        <v>0.25984064689434794</v>
      </c>
      <c r="B995">
        <v>8.2463087879857677E-2</v>
      </c>
      <c r="C995" s="12">
        <f t="shared" si="31"/>
        <v>7.4869120593598257</v>
      </c>
    </row>
    <row r="996" spans="1:3" hidden="1" x14ac:dyDescent="0.25">
      <c r="A996" s="13">
        <f t="shared" ca="1" si="30"/>
        <v>7.8648099114054126E-2</v>
      </c>
      <c r="B996">
        <v>0.62521167987325221</v>
      </c>
      <c r="C996" s="12">
        <f t="shared" si="31"/>
        <v>12.502117097539323</v>
      </c>
    </row>
    <row r="997" spans="1:3" hidden="1" x14ac:dyDescent="0.25">
      <c r="A997" s="13">
        <f t="shared" ca="1" si="30"/>
        <v>0.39973299943815022</v>
      </c>
      <c r="B997">
        <v>0.32198361558388555</v>
      </c>
      <c r="C997" s="12">
        <f t="shared" si="31"/>
        <v>9.9141399215723816</v>
      </c>
    </row>
    <row r="998" spans="1:3" hidden="1" x14ac:dyDescent="0.25">
      <c r="A998" s="13">
        <f t="shared" ca="1" si="30"/>
        <v>0.78856357091109219</v>
      </c>
      <c r="B998">
        <v>0.86955276629615308</v>
      </c>
      <c r="C998" s="12">
        <f t="shared" si="31"/>
        <v>15.576530201801187</v>
      </c>
    </row>
    <row r="999" spans="1:3" hidden="1" x14ac:dyDescent="0.25">
      <c r="A999" s="13">
        <f t="shared" ca="1" si="30"/>
        <v>0.64111349321808042</v>
      </c>
      <c r="B999">
        <v>0.43458842378155604</v>
      </c>
      <c r="C999" s="12">
        <f t="shared" si="31"/>
        <v>10.790671227892524</v>
      </c>
    </row>
    <row r="1000" spans="1:3" hidden="1" x14ac:dyDescent="0.25">
      <c r="A1000" s="13">
        <f t="shared" ca="1" si="30"/>
        <v>0.81851180723526351</v>
      </c>
      <c r="B1000">
        <v>0.698848607476801</v>
      </c>
      <c r="C1000" s="12">
        <f t="shared" si="31"/>
        <v>13.278935435626298</v>
      </c>
    </row>
    <row r="1001" spans="1:3" hidden="1" x14ac:dyDescent="0.25">
      <c r="A1001" s="13">
        <f t="shared" ca="1" si="30"/>
        <v>0.79655634736467096</v>
      </c>
      <c r="B1001">
        <v>0.23258171938887284</v>
      </c>
      <c r="C1001" s="12">
        <f t="shared" si="31"/>
        <v>9.1765570694251828</v>
      </c>
    </row>
    <row r="1002" spans="1:3" hidden="1" x14ac:dyDescent="0.25">
      <c r="A1002" s="13">
        <f t="shared" ca="1" si="30"/>
        <v>0.87277630995496114</v>
      </c>
      <c r="B1002">
        <v>0.93765934103926041</v>
      </c>
      <c r="C1002" s="12">
        <f t="shared" si="31"/>
        <v>16.942043354769243</v>
      </c>
    </row>
    <row r="1003" spans="1:3" hidden="1" x14ac:dyDescent="0.25">
      <c r="A1003" s="13">
        <f t="shared" ca="1" si="30"/>
        <v>0.38486482737594863</v>
      </c>
      <c r="B1003">
        <v>0.5011055406681364</v>
      </c>
      <c r="C1003" s="12">
        <f t="shared" si="31"/>
        <v>11.349325523418447</v>
      </c>
    </row>
    <row r="1004" spans="1:3" x14ac:dyDescent="0.25">
      <c r="A1004" s="13">
        <f t="shared" ca="1" si="30"/>
        <v>0.59893819862498909</v>
      </c>
      <c r="B1004">
        <v>0.63300006652654928</v>
      </c>
      <c r="C1004" s="12">
        <f t="shared" si="31"/>
        <v>12.580431951857467</v>
      </c>
    </row>
    <row r="1005" spans="1:3" x14ac:dyDescent="0.25">
      <c r="A1005" s="13">
        <f t="shared" ca="1" si="30"/>
        <v>9.6182374742154852E-2</v>
      </c>
      <c r="B1005">
        <v>0.91240468774202443</v>
      </c>
      <c r="C1005" s="12">
        <f t="shared" si="31"/>
        <v>16.375183199291811</v>
      </c>
    </row>
    <row r="1006" spans="1:3" x14ac:dyDescent="0.25">
      <c r="A1006" s="13">
        <f t="shared" ca="1" si="30"/>
        <v>0.38147562621737519</v>
      </c>
      <c r="B1006">
        <v>0.70114561232235173</v>
      </c>
      <c r="C1006" s="12">
        <f t="shared" si="31"/>
        <v>13.304616653869083</v>
      </c>
    </row>
    <row r="1007" spans="1:3" x14ac:dyDescent="0.25">
      <c r="A1007" s="13">
        <f t="shared" ca="1" si="30"/>
        <v>8.2452054827515497E-2</v>
      </c>
      <c r="B1007">
        <v>0.64106621930451257</v>
      </c>
      <c r="C1007" s="12">
        <f t="shared" si="31"/>
        <v>12.662420896213581</v>
      </c>
    </row>
  </sheetData>
  <mergeCells count="1">
    <mergeCell ref="A1:A7"/>
  </mergeCells>
  <pageMargins left="0.7" right="0.7" top="0.75" bottom="0.75" header="0.3" footer="0.3"/>
  <pageSetup orientation="portrait" horizontalDpi="200" verticalDpi="200" r:id="rId1"/>
  <drawing r:id="rId2"/>
  <legacyDrawing r:id="rId3"/>
  <oleObjects>
    <mc:AlternateContent xmlns:mc="http://schemas.openxmlformats.org/markup-compatibility/2006">
      <mc:Choice Requires="x14">
        <oleObject progId="Equation.3" shapeId="9217" r:id="rId4">
          <objectPr defaultSize="0" autoPict="0" r:id="rId5">
            <anchor moveWithCells="1" sizeWithCells="1">
              <from>
                <xdr:col>3</xdr:col>
                <xdr:colOff>66675</xdr:colOff>
                <xdr:row>3</xdr:row>
                <xdr:rowOff>85725</xdr:rowOff>
              </from>
              <to>
                <xdr:col>8</xdr:col>
                <xdr:colOff>523875</xdr:colOff>
                <xdr:row>5</xdr:row>
                <xdr:rowOff>114300</xdr:rowOff>
              </to>
            </anchor>
          </objectPr>
        </oleObject>
      </mc:Choice>
      <mc:Fallback>
        <oleObject progId="Equation.3" shapeId="9217" r:id="rId4"/>
      </mc:Fallback>
    </mc:AlternateContent>
    <mc:AlternateContent xmlns:mc="http://schemas.openxmlformats.org/markup-compatibility/2006">
      <mc:Choice Requires="x14">
        <oleObject progId="Equation.3" shapeId="9218" r:id="rId6">
          <objectPr defaultSize="0" autoPict="0" r:id="rId7">
            <anchor moveWithCells="1" sizeWithCells="1">
              <from>
                <xdr:col>4</xdr:col>
                <xdr:colOff>9525</xdr:colOff>
                <xdr:row>0</xdr:row>
                <xdr:rowOff>76200</xdr:rowOff>
              </from>
              <to>
                <xdr:col>6</xdr:col>
                <xdr:colOff>238125</xdr:colOff>
                <xdr:row>2</xdr:row>
                <xdr:rowOff>161925</xdr:rowOff>
              </to>
            </anchor>
          </objectPr>
        </oleObject>
      </mc:Choice>
      <mc:Fallback>
        <oleObject progId="Equation.3" shapeId="9218" r:id="rId6"/>
      </mc:Fallback>
    </mc:AlternateContent>
    <mc:AlternateContent xmlns:mc="http://schemas.openxmlformats.org/markup-compatibility/2006">
      <mc:Choice Requires="x14">
        <oleObject progId="Equation.3" shapeId="9219" r:id="rId8">
          <objectPr defaultSize="0" autoPict="0" r:id="rId9">
            <anchor moveWithCells="1" sizeWithCells="1">
              <from>
                <xdr:col>3</xdr:col>
                <xdr:colOff>85725</xdr:colOff>
                <xdr:row>6</xdr:row>
                <xdr:rowOff>95250</xdr:rowOff>
              </from>
              <to>
                <xdr:col>9</xdr:col>
                <xdr:colOff>0</xdr:colOff>
                <xdr:row>8</xdr:row>
                <xdr:rowOff>85725</xdr:rowOff>
              </to>
            </anchor>
          </objectPr>
        </oleObject>
      </mc:Choice>
      <mc:Fallback>
        <oleObject progId="Equation.3" shapeId="9219" r:id="rId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1001"/>
  <sheetViews>
    <sheetView workbookViewId="0">
      <selection activeCell="J1" sqref="J1:J1048576"/>
    </sheetView>
  </sheetViews>
  <sheetFormatPr defaultRowHeight="15" x14ac:dyDescent="0.25"/>
  <cols>
    <col min="1" max="25" width="4.5703125" bestFit="1" customWidth="1"/>
    <col min="26" max="26" width="10.5703125" customWidth="1"/>
  </cols>
  <sheetData>
    <row r="1" spans="1:26" x14ac:dyDescent="0.25">
      <c r="A1" t="s">
        <v>42</v>
      </c>
    </row>
    <row r="2" spans="1:26" x14ac:dyDescent="0.25">
      <c r="A2" s="23">
        <v>3.7818393624584168E-2</v>
      </c>
      <c r="B2" s="23">
        <v>2.9012370619927563E-2</v>
      </c>
      <c r="C2" s="23">
        <v>0.68547940779424332</v>
      </c>
      <c r="D2" s="23">
        <v>0.56825163211565299</v>
      </c>
      <c r="E2" s="23">
        <v>0.60780391784902121</v>
      </c>
      <c r="F2" s="23">
        <v>0.41390358201301891</v>
      </c>
      <c r="G2" s="23">
        <v>0.45823159046272621</v>
      </c>
      <c r="H2" s="23">
        <v>0.28532969067705405</v>
      </c>
      <c r="I2" s="23">
        <v>0.59745752914727457</v>
      </c>
      <c r="J2" s="23">
        <v>0.62247086693224141</v>
      </c>
      <c r="K2" s="23">
        <v>6.0851076710490948E-2</v>
      </c>
      <c r="L2" s="23">
        <v>0.68343319252704204</v>
      </c>
      <c r="M2" s="23">
        <v>0.50898133760367947</v>
      </c>
      <c r="N2" s="23">
        <v>0.77742463135335249</v>
      </c>
      <c r="O2" s="23">
        <v>0.7118026951688563</v>
      </c>
      <c r="P2" s="23">
        <v>0.27976118505600867</v>
      </c>
      <c r="Q2" s="23">
        <v>0.23334702772817728</v>
      </c>
      <c r="R2" s="23">
        <v>0.50787203280914128</v>
      </c>
      <c r="S2" s="23">
        <v>0.6437042482468297</v>
      </c>
      <c r="T2" s="23">
        <v>0.22950133145167917</v>
      </c>
      <c r="U2" s="23">
        <v>0.87747152700237763</v>
      </c>
      <c r="V2" s="23">
        <v>0.95631792392299786</v>
      </c>
      <c r="W2" s="23">
        <v>7.3739341162993854E-2</v>
      </c>
      <c r="X2" s="23">
        <v>0.20083978541821879</v>
      </c>
      <c r="Y2" s="23">
        <v>0.33119811564449975</v>
      </c>
      <c r="Z2" s="23">
        <f t="shared" ref="Z2:Z65" ca="1" si="0">RAND()</f>
        <v>0.61696423369697462</v>
      </c>
    </row>
    <row r="3" spans="1:26" x14ac:dyDescent="0.25">
      <c r="A3" s="23">
        <v>0.74372251587904725</v>
      </c>
      <c r="B3" s="23">
        <v>0.66977290049337945</v>
      </c>
      <c r="C3" s="23">
        <v>0.74332812582860786</v>
      </c>
      <c r="D3" s="23">
        <v>0.79873343325632262</v>
      </c>
      <c r="E3" s="23">
        <v>0.36459139564630105</v>
      </c>
      <c r="F3" s="23">
        <v>0.4498683036616391</v>
      </c>
      <c r="G3" s="23">
        <v>0.50143495112070746</v>
      </c>
      <c r="H3" s="23">
        <v>0.86044794920019319</v>
      </c>
      <c r="I3" s="23">
        <v>0.12660323442842947</v>
      </c>
      <c r="J3" s="23">
        <v>0.10235495934854699</v>
      </c>
      <c r="K3" s="23">
        <v>0.2589295933935527</v>
      </c>
      <c r="L3" s="23">
        <v>0.14306448327124355</v>
      </c>
      <c r="M3" s="23">
        <v>0.36788006785947414</v>
      </c>
      <c r="N3" s="23">
        <v>0.88074662467869125</v>
      </c>
      <c r="O3" s="23">
        <v>0.65029141682746094</v>
      </c>
      <c r="P3" s="23">
        <v>0.37392365858957</v>
      </c>
      <c r="Q3" s="23">
        <v>5.0192535390594317E-2</v>
      </c>
      <c r="R3" s="23">
        <v>0.20796510123376299</v>
      </c>
      <c r="S3" s="23">
        <v>0.53834229145869872</v>
      </c>
      <c r="T3" s="23">
        <v>0.78113130082613413</v>
      </c>
      <c r="U3" s="23">
        <v>0.14867032681247272</v>
      </c>
      <c r="V3" s="23">
        <v>0.54912562182625502</v>
      </c>
      <c r="W3" s="23">
        <v>0.4399538561187285</v>
      </c>
      <c r="X3" s="23">
        <v>0.58716790413884901</v>
      </c>
      <c r="Y3" s="23">
        <v>0.95925612173761998</v>
      </c>
      <c r="Z3" s="23">
        <f t="shared" ca="1" si="0"/>
        <v>0.43398190478384402</v>
      </c>
    </row>
    <row r="4" spans="1:26" x14ac:dyDescent="0.25">
      <c r="A4" s="23">
        <v>0.27231604542665755</v>
      </c>
      <c r="B4" s="23">
        <v>0.76919324297554614</v>
      </c>
      <c r="C4" s="23">
        <v>0.77259097911080288</v>
      </c>
      <c r="D4" s="23">
        <v>0.38916603656850213</v>
      </c>
      <c r="E4" s="23">
        <v>0.39255163280085814</v>
      </c>
      <c r="F4" s="23">
        <v>0.97324973801123282</v>
      </c>
      <c r="G4" s="23">
        <v>0.28312781327013969</v>
      </c>
      <c r="H4" s="23">
        <v>0.26215863577899878</v>
      </c>
      <c r="I4" s="23">
        <v>0.16011771211776182</v>
      </c>
      <c r="J4" s="23">
        <v>8.6912636507778251E-2</v>
      </c>
      <c r="K4" s="23">
        <v>2.8944587176681358E-3</v>
      </c>
      <c r="L4" s="23">
        <v>0.17734082366091086</v>
      </c>
      <c r="M4" s="23">
        <v>0.82473797267917481</v>
      </c>
      <c r="N4" s="23">
        <v>0.75660570138359939</v>
      </c>
      <c r="O4" s="23">
        <v>0.69119385513584597</v>
      </c>
      <c r="P4" s="23">
        <v>0.48763078451002895</v>
      </c>
      <c r="Q4" s="23">
        <v>0.89058581724128727</v>
      </c>
      <c r="R4" s="23">
        <v>0.57063607456196153</v>
      </c>
      <c r="S4" s="23">
        <v>0.9683568975249699</v>
      </c>
      <c r="T4" s="23">
        <v>0.25718882664702636</v>
      </c>
      <c r="U4" s="23">
        <v>0.70728333435963897</v>
      </c>
      <c r="V4" s="23">
        <v>0.47919303118081857</v>
      </c>
      <c r="W4" s="23">
        <v>0.25683379788961713</v>
      </c>
      <c r="X4" s="23">
        <v>0.11929742617189698</v>
      </c>
      <c r="Y4" s="23">
        <v>0.63265710315015644</v>
      </c>
      <c r="Z4" s="23">
        <f t="shared" ca="1" si="0"/>
        <v>0.76209901724526807</v>
      </c>
    </row>
    <row r="5" spans="1:26" x14ac:dyDescent="0.25">
      <c r="A5" s="23">
        <v>0.9923004243793665</v>
      </c>
      <c r="B5" s="23">
        <v>0.9837853378159237</v>
      </c>
      <c r="C5" s="23">
        <v>0.83670356634977228</v>
      </c>
      <c r="D5" s="23">
        <v>0.61750053141841388</v>
      </c>
      <c r="E5" s="23">
        <v>9.5752245726136498E-2</v>
      </c>
      <c r="F5" s="23">
        <v>0.87791238926041271</v>
      </c>
      <c r="G5" s="23">
        <v>0.7610138113055237</v>
      </c>
      <c r="H5" s="23">
        <v>0.8122895554334576</v>
      </c>
      <c r="I5" s="23">
        <v>0.28741830902778787</v>
      </c>
      <c r="J5" s="23">
        <v>0.47296593695129485</v>
      </c>
      <c r="K5" s="23">
        <v>0.23282364306590031</v>
      </c>
      <c r="L5" s="23">
        <v>0.77465467400613786</v>
      </c>
      <c r="M5" s="23">
        <v>0.73065578228888273</v>
      </c>
      <c r="N5" s="23">
        <v>0.58243524510573341</v>
      </c>
      <c r="O5" s="23">
        <v>0.41348534287938088</v>
      </c>
      <c r="P5" s="23">
        <v>0.27809175557848198</v>
      </c>
      <c r="Q5" s="23">
        <v>0.66186916361051451</v>
      </c>
      <c r="R5" s="23">
        <v>5.1013997169219172E-2</v>
      </c>
      <c r="S5" s="23">
        <v>0.39100108760462893</v>
      </c>
      <c r="T5" s="23">
        <v>0.66343600729118224</v>
      </c>
      <c r="U5" s="23">
        <v>0.33342642964846536</v>
      </c>
      <c r="V5" s="23">
        <v>2.1622029367858842E-2</v>
      </c>
      <c r="W5" s="23">
        <v>0.66355484975117407</v>
      </c>
      <c r="X5" s="23">
        <v>0.39282169518653376</v>
      </c>
      <c r="Y5" s="23">
        <v>0.22189362283577019</v>
      </c>
      <c r="Z5" s="23">
        <f t="shared" ca="1" si="0"/>
        <v>0.37211210000904316</v>
      </c>
    </row>
    <row r="6" spans="1:26" x14ac:dyDescent="0.25">
      <c r="A6" s="23">
        <v>0.87142820366388896</v>
      </c>
      <c r="B6" s="23">
        <v>1.1566234614516224E-2</v>
      </c>
      <c r="C6" s="23">
        <v>0.74813700599610222</v>
      </c>
      <c r="D6" s="23">
        <v>0.79063443858826543</v>
      </c>
      <c r="E6" s="23">
        <v>0.20368982805265778</v>
      </c>
      <c r="F6" s="23">
        <v>0.80194388513387294</v>
      </c>
      <c r="G6" s="23">
        <v>0.29720005000624639</v>
      </c>
      <c r="H6" s="23">
        <v>0.81959523555642722</v>
      </c>
      <c r="I6" s="23">
        <v>0.55908121886075846</v>
      </c>
      <c r="J6" s="23">
        <v>0.31459597636400527</v>
      </c>
      <c r="K6" s="23">
        <v>0.49105532018453091</v>
      </c>
      <c r="L6" s="23">
        <v>0.42000919692039562</v>
      </c>
      <c r="M6" s="23">
        <v>9.8386974591098686E-2</v>
      </c>
      <c r="N6" s="23">
        <v>0.16978033455184005</v>
      </c>
      <c r="O6" s="23">
        <v>0.58121079053599667</v>
      </c>
      <c r="P6" s="23">
        <v>0.30105807586909217</v>
      </c>
      <c r="Q6" s="23">
        <v>5.6812458555988155E-3</v>
      </c>
      <c r="R6" s="23">
        <v>0.33101623987662432</v>
      </c>
      <c r="S6" s="23">
        <v>0.72468146557790636</v>
      </c>
      <c r="T6" s="23">
        <v>0.52436891918931439</v>
      </c>
      <c r="U6" s="23">
        <v>0.21912743237645471</v>
      </c>
      <c r="V6" s="23">
        <v>0.37985009031499339</v>
      </c>
      <c r="W6" s="23">
        <v>0.85554561379291505</v>
      </c>
      <c r="X6" s="23">
        <v>3.4760882064895804E-2</v>
      </c>
      <c r="Y6" s="23">
        <v>0.39523768707764939</v>
      </c>
      <c r="Z6" s="23">
        <f t="shared" ca="1" si="0"/>
        <v>4.7095188519955089E-2</v>
      </c>
    </row>
    <row r="7" spans="1:26" x14ac:dyDescent="0.25">
      <c r="A7" s="23">
        <v>0.71802161227658168</v>
      </c>
      <c r="B7" s="23">
        <v>0.27906447659274103</v>
      </c>
      <c r="C7" s="23">
        <v>0.82579979192761654</v>
      </c>
      <c r="D7" s="23">
        <v>0.66487907901235233</v>
      </c>
      <c r="E7" s="23">
        <v>0.80410349774950451</v>
      </c>
      <c r="F7" s="23">
        <v>0.68808211283362475</v>
      </c>
      <c r="G7" s="23">
        <v>0.39502704494816998</v>
      </c>
      <c r="H7" s="23">
        <v>0.36943143361027131</v>
      </c>
      <c r="I7" s="23">
        <v>0.53267746539608751</v>
      </c>
      <c r="J7" s="23">
        <v>0.64053159216036071</v>
      </c>
      <c r="K7" s="23">
        <v>0.8370796183179362</v>
      </c>
      <c r="L7" s="23">
        <v>0.69939915523958107</v>
      </c>
      <c r="M7" s="23">
        <v>0.37279396432277068</v>
      </c>
      <c r="N7" s="23">
        <v>0.8226386713176721</v>
      </c>
      <c r="O7" s="23">
        <v>0.31799688436604079</v>
      </c>
      <c r="P7" s="23">
        <v>0.91439527786083286</v>
      </c>
      <c r="Q7" s="23">
        <v>0.89945689726928812</v>
      </c>
      <c r="R7" s="23">
        <v>0.75737579615986628</v>
      </c>
      <c r="S7" s="23">
        <v>0.16771234150283654</v>
      </c>
      <c r="T7" s="23">
        <v>0.14659169743254741</v>
      </c>
      <c r="U7" s="23">
        <v>0.51454327669336708</v>
      </c>
      <c r="V7" s="23">
        <v>0.86090191905198366</v>
      </c>
      <c r="W7" s="23">
        <v>0.25507740327638084</v>
      </c>
      <c r="X7" s="23">
        <v>0.51616397492696509</v>
      </c>
      <c r="Y7" s="23">
        <v>0.85550906524564796</v>
      </c>
      <c r="Z7" s="23">
        <f t="shared" ca="1" si="0"/>
        <v>0.16340436273554426</v>
      </c>
    </row>
    <row r="8" spans="1:26" x14ac:dyDescent="0.25">
      <c r="A8" s="23">
        <v>0.13175293075141381</v>
      </c>
      <c r="B8" s="23">
        <v>6.1238591988380775E-2</v>
      </c>
      <c r="C8" s="23">
        <v>0.50538726958442681</v>
      </c>
      <c r="D8" s="23">
        <v>0.45081923013385328</v>
      </c>
      <c r="E8" s="23">
        <v>0.78977714502701901</v>
      </c>
      <c r="F8" s="23">
        <v>0.52734256267191792</v>
      </c>
      <c r="G8" s="23">
        <v>0.98845212658459969</v>
      </c>
      <c r="H8" s="23">
        <v>2.5577533488517767E-2</v>
      </c>
      <c r="I8" s="23">
        <v>0.3991934625619965</v>
      </c>
      <c r="J8" s="23">
        <v>0.85881320788837756</v>
      </c>
      <c r="K8" s="23">
        <v>0.43750597561638782</v>
      </c>
      <c r="L8" s="23">
        <v>0.59013681040320543</v>
      </c>
      <c r="M8" s="23">
        <v>0.63966813344526818</v>
      </c>
      <c r="N8" s="23">
        <v>0.7562983536921063</v>
      </c>
      <c r="O8" s="23">
        <v>0.89966285564870796</v>
      </c>
      <c r="P8" s="23">
        <v>0.16629545344342167</v>
      </c>
      <c r="Q8" s="23">
        <v>0.23039285595643344</v>
      </c>
      <c r="R8" s="23">
        <v>0.58654575098566331</v>
      </c>
      <c r="S8" s="23">
        <v>0.91321997923586717</v>
      </c>
      <c r="T8" s="23">
        <v>0.99085453582124328</v>
      </c>
      <c r="U8" s="23">
        <v>0.35187594638179986</v>
      </c>
      <c r="V8" s="23">
        <v>0.3487627430093615</v>
      </c>
      <c r="W8" s="23">
        <v>0.36530089083499051</v>
      </c>
      <c r="X8" s="23">
        <v>0.49925354052340487</v>
      </c>
      <c r="Y8" s="23">
        <v>0.60601968974734799</v>
      </c>
      <c r="Z8" s="23">
        <f t="shared" ca="1" si="0"/>
        <v>0.29930621308126337</v>
      </c>
    </row>
    <row r="9" spans="1:26" x14ac:dyDescent="0.25">
      <c r="A9" s="23">
        <v>4.9335845022262514E-2</v>
      </c>
      <c r="B9" s="23">
        <v>0.69810229487672193</v>
      </c>
      <c r="C9" s="23">
        <v>0.74764740835457211</v>
      </c>
      <c r="D9" s="23">
        <v>0.59570882908543799</v>
      </c>
      <c r="E9" s="23">
        <v>0.9771456770985163</v>
      </c>
      <c r="F9" s="23">
        <v>0.1217390365671136</v>
      </c>
      <c r="G9" s="23">
        <v>6.455060332372009E-2</v>
      </c>
      <c r="H9" s="23">
        <v>0.3856401862585771</v>
      </c>
      <c r="I9" s="23">
        <v>0.96048250669202784</v>
      </c>
      <c r="J9" s="23">
        <v>0.70012138818447522</v>
      </c>
      <c r="K9" s="23">
        <v>0.51937616918648966</v>
      </c>
      <c r="L9" s="23">
        <v>2.166454709997423E-2</v>
      </c>
      <c r="M9" s="23">
        <v>0.22308209594414041</v>
      </c>
      <c r="N9" s="23">
        <v>0.19641036725446637</v>
      </c>
      <c r="O9" s="23">
        <v>0.59582603479254093</v>
      </c>
      <c r="P9" s="23">
        <v>0.34166887599620144</v>
      </c>
      <c r="Q9" s="23">
        <v>0.50482253649227704</v>
      </c>
      <c r="R9" s="23">
        <v>0.68251719416110901</v>
      </c>
      <c r="S9" s="23">
        <v>0.87575446504610255</v>
      </c>
      <c r="T9" s="23">
        <v>0.4675781101999209</v>
      </c>
      <c r="U9" s="23">
        <v>0.98939093626276675</v>
      </c>
      <c r="V9" s="23">
        <v>0.99681649531182737</v>
      </c>
      <c r="W9" s="23">
        <v>7.14092409684709E-2</v>
      </c>
      <c r="X9" s="23">
        <v>0.70662657076227253</v>
      </c>
      <c r="Y9" s="23">
        <v>0.43162254753736851</v>
      </c>
      <c r="Z9" s="23">
        <f t="shared" ca="1" si="0"/>
        <v>0.13971038178738104</v>
      </c>
    </row>
    <row r="10" spans="1:26" x14ac:dyDescent="0.25">
      <c r="A10" s="23">
        <v>0.21898719781424991</v>
      </c>
      <c r="B10" s="23">
        <v>0.36508980158781679</v>
      </c>
      <c r="C10" s="23">
        <v>0.84323747588190667</v>
      </c>
      <c r="D10" s="23">
        <v>0.11783229705380116</v>
      </c>
      <c r="E10" s="23">
        <v>0.93921276409749621</v>
      </c>
      <c r="F10" s="23">
        <v>0.30037222967961708</v>
      </c>
      <c r="G10" s="23">
        <v>0.233627452027791</v>
      </c>
      <c r="H10" s="23">
        <v>0.821831796793005</v>
      </c>
      <c r="I10" s="23">
        <v>0.14065646207564131</v>
      </c>
      <c r="J10" s="23">
        <v>0.53800997247411586</v>
      </c>
      <c r="K10" s="23">
        <v>0.5854944892376226</v>
      </c>
      <c r="L10" s="23">
        <v>0.93762652027143079</v>
      </c>
      <c r="M10" s="23">
        <v>0.84944878624806841</v>
      </c>
      <c r="N10" s="23">
        <v>0.89884042752394344</v>
      </c>
      <c r="O10" s="23">
        <v>1.7769745013268889E-2</v>
      </c>
      <c r="P10" s="23">
        <v>0.49582314709711506</v>
      </c>
      <c r="Q10" s="23">
        <v>0.35910229009278682</v>
      </c>
      <c r="R10" s="23">
        <v>0.97709381723825894</v>
      </c>
      <c r="S10" s="23">
        <v>0.3288998852267575</v>
      </c>
      <c r="T10" s="23">
        <v>0.85788140958652659</v>
      </c>
      <c r="U10" s="23">
        <v>0.99367434959003842</v>
      </c>
      <c r="V10" s="23">
        <v>0.28079284662253046</v>
      </c>
      <c r="W10" s="23">
        <v>0.59826467046708665</v>
      </c>
      <c r="X10" s="23">
        <v>0.30268764974008333</v>
      </c>
      <c r="Y10" s="23">
        <v>0.99832352946643177</v>
      </c>
      <c r="Z10" s="23">
        <f t="shared" ca="1" si="0"/>
        <v>0.24524682074756221</v>
      </c>
    </row>
    <row r="11" spans="1:26" x14ac:dyDescent="0.25">
      <c r="A11" s="23">
        <v>0.46502034506343726</v>
      </c>
      <c r="B11" s="23">
        <v>0.31842753625834552</v>
      </c>
      <c r="C11" s="23">
        <v>0.63045841297462946</v>
      </c>
      <c r="D11" s="23">
        <v>0.98815027561852398</v>
      </c>
      <c r="E11" s="23">
        <v>0.17444658055025153</v>
      </c>
      <c r="F11" s="23">
        <v>0.5790075057712134</v>
      </c>
      <c r="G11" s="23">
        <v>0.65245359074845155</v>
      </c>
      <c r="H11" s="23">
        <v>0.70988913730145942</v>
      </c>
      <c r="I11" s="23">
        <v>0.46463522208904462</v>
      </c>
      <c r="J11" s="23">
        <v>0.7584677384478965</v>
      </c>
      <c r="K11" s="23">
        <v>0.36436792723110512</v>
      </c>
      <c r="L11" s="23">
        <v>0.29851326410800127</v>
      </c>
      <c r="M11" s="23">
        <v>8.9974026225019377E-2</v>
      </c>
      <c r="N11" s="23">
        <v>0.64274457305449773</v>
      </c>
      <c r="O11" s="23">
        <v>0.13712714570404283</v>
      </c>
      <c r="P11" s="23">
        <v>6.2522970735332972E-2</v>
      </c>
      <c r="Q11" s="23">
        <v>0.43739419937902413</v>
      </c>
      <c r="R11" s="23">
        <v>0.99127993707263717</v>
      </c>
      <c r="S11" s="23">
        <v>0.60318327092410184</v>
      </c>
      <c r="T11" s="23">
        <v>0.11889479640236222</v>
      </c>
      <c r="U11" s="23">
        <v>0.50758126207126286</v>
      </c>
      <c r="V11" s="23">
        <v>0.56545226638006485</v>
      </c>
      <c r="W11" s="23">
        <v>0.12302185301188107</v>
      </c>
      <c r="X11" s="23">
        <v>0.35519648377084079</v>
      </c>
      <c r="Y11" s="23">
        <v>0.75729483383451757</v>
      </c>
      <c r="Z11" s="23">
        <f t="shared" ca="1" si="0"/>
        <v>0.96107632910389718</v>
      </c>
    </row>
    <row r="12" spans="1:26" x14ac:dyDescent="0.25">
      <c r="A12" s="23">
        <v>0.57525283378585401</v>
      </c>
      <c r="B12" s="23">
        <v>0.75455066099251489</v>
      </c>
      <c r="C12" s="23">
        <v>0.59484078844052679</v>
      </c>
      <c r="D12" s="23">
        <v>0.70043788933813733</v>
      </c>
      <c r="E12" s="23">
        <v>0.52210076785293447</v>
      </c>
      <c r="F12" s="23">
        <v>0.93841226276441991</v>
      </c>
      <c r="G12" s="23">
        <v>0.31085929090116338</v>
      </c>
      <c r="H12" s="23">
        <v>0.5644195957139897</v>
      </c>
      <c r="I12" s="23">
        <v>3.8683747717287331E-2</v>
      </c>
      <c r="J12" s="23">
        <v>0.51861077127237654</v>
      </c>
      <c r="K12" s="23">
        <v>0.38797563584640671</v>
      </c>
      <c r="L12" s="23">
        <v>2.9961446297948058E-3</v>
      </c>
      <c r="M12" s="23">
        <v>0.95330007099420166</v>
      </c>
      <c r="N12" s="23">
        <v>0.41519365898158611</v>
      </c>
      <c r="O12" s="23">
        <v>0.33940488553815695</v>
      </c>
      <c r="P12" s="23">
        <v>0.32869743785583616</v>
      </c>
      <c r="Q12" s="23">
        <v>0.85867761477914617</v>
      </c>
      <c r="R12" s="23">
        <v>0.28409730524062604</v>
      </c>
      <c r="S12" s="23">
        <v>0.64765925456528284</v>
      </c>
      <c r="T12" s="23">
        <v>0.76178389972384641</v>
      </c>
      <c r="U12" s="23">
        <v>0.12471644332102383</v>
      </c>
      <c r="V12" s="23">
        <v>0.12515901196258761</v>
      </c>
      <c r="W12" s="23">
        <v>0.43762337264100526</v>
      </c>
      <c r="X12" s="23">
        <v>0.79656907858369164</v>
      </c>
      <c r="Y12" s="23">
        <v>0.15332095164972659</v>
      </c>
      <c r="Z12" s="23">
        <f t="shared" ca="1" si="0"/>
        <v>0.36932699628724397</v>
      </c>
    </row>
    <row r="13" spans="1:26" x14ac:dyDescent="0.25">
      <c r="A13" s="23">
        <v>0.24403998196660093</v>
      </c>
      <c r="B13" s="23">
        <v>0.55322113808221041</v>
      </c>
      <c r="C13" s="23">
        <v>0.61423010842370562</v>
      </c>
      <c r="D13" s="23">
        <v>0.77509910584722896</v>
      </c>
      <c r="E13" s="23">
        <v>0.92243025151337366</v>
      </c>
      <c r="F13" s="23">
        <v>0.54095959348559342</v>
      </c>
      <c r="G13" s="23">
        <v>0.21613866731922438</v>
      </c>
      <c r="H13" s="23">
        <v>0.35695623427145839</v>
      </c>
      <c r="I13" s="23">
        <v>0.29642355564845591</v>
      </c>
      <c r="J13" s="23">
        <v>0.27415664185557964</v>
      </c>
      <c r="K13" s="23">
        <v>0.18655991274828421</v>
      </c>
      <c r="L13" s="23">
        <v>0.22814572662319488</v>
      </c>
      <c r="M13" s="23">
        <v>0.42102848070858279</v>
      </c>
      <c r="N13" s="23">
        <v>0.55820322994260363</v>
      </c>
      <c r="O13" s="23">
        <v>0.96199133017870375</v>
      </c>
      <c r="P13" s="23">
        <v>0.48310079517259064</v>
      </c>
      <c r="Q13" s="23">
        <v>8.5762151905850348E-2</v>
      </c>
      <c r="R13" s="23">
        <v>0.96151337124457559</v>
      </c>
      <c r="S13" s="23">
        <v>0.88969194911150207</v>
      </c>
      <c r="T13" s="23">
        <v>0.38148832985592585</v>
      </c>
      <c r="U13" s="23">
        <v>0.18356345437364419</v>
      </c>
      <c r="V13" s="23">
        <v>8.5472905344219696E-2</v>
      </c>
      <c r="W13" s="23">
        <v>0.77568508696485383</v>
      </c>
      <c r="X13" s="23">
        <v>0.63251178134855446</v>
      </c>
      <c r="Y13" s="23">
        <v>0.66789350401627123</v>
      </c>
      <c r="Z13" s="23">
        <f t="shared" ca="1" si="0"/>
        <v>0.26167901764342949</v>
      </c>
    </row>
    <row r="14" spans="1:26" x14ac:dyDescent="0.25">
      <c r="A14" s="23">
        <v>0.29656372527916897</v>
      </c>
      <c r="B14" s="23">
        <v>0.98049225810744134</v>
      </c>
      <c r="C14" s="23">
        <v>0.20263125657006409</v>
      </c>
      <c r="D14" s="23">
        <v>0.22318071223096048</v>
      </c>
      <c r="E14" s="23">
        <v>0.29898077307699245</v>
      </c>
      <c r="F14" s="23">
        <v>0.48025769516975669</v>
      </c>
      <c r="G14" s="23">
        <v>0.64740283181100311</v>
      </c>
      <c r="H14" s="23">
        <v>0.91052207843638766</v>
      </c>
      <c r="I14" s="23">
        <v>0.48736673708058875</v>
      </c>
      <c r="J14" s="23">
        <v>0.71192942447040652</v>
      </c>
      <c r="K14" s="23">
        <v>8.0458772779496424E-2</v>
      </c>
      <c r="L14" s="23">
        <v>0.1220407399316058</v>
      </c>
      <c r="M14" s="23">
        <v>0.65092188202591506</v>
      </c>
      <c r="N14" s="23">
        <v>4.6632697153856095E-2</v>
      </c>
      <c r="O14" s="23">
        <v>0.82088961267827465</v>
      </c>
      <c r="P14" s="23">
        <v>0.40473871819637519</v>
      </c>
      <c r="Q14" s="23">
        <v>0.53543273799949631</v>
      </c>
      <c r="R14" s="23">
        <v>0.4700368991335081</v>
      </c>
      <c r="S14" s="23">
        <v>0.67905508294730244</v>
      </c>
      <c r="T14" s="23">
        <v>0.13811150545374273</v>
      </c>
      <c r="U14" s="23">
        <v>0.44261831631325699</v>
      </c>
      <c r="V14" s="23">
        <v>0.28450673828693607</v>
      </c>
      <c r="W14" s="23">
        <v>7.230146039656804E-2</v>
      </c>
      <c r="X14" s="23">
        <v>0.7132856007447157</v>
      </c>
      <c r="Y14" s="23">
        <v>0.95126387307122795</v>
      </c>
      <c r="Z14" s="23">
        <f t="shared" ca="1" si="0"/>
        <v>0.89358569900115004</v>
      </c>
    </row>
    <row r="15" spans="1:26" x14ac:dyDescent="0.25">
      <c r="A15" s="23">
        <v>8.5335262227318465E-2</v>
      </c>
      <c r="B15" s="23">
        <v>0.10456578495254865</v>
      </c>
      <c r="C15" s="23">
        <v>0.98221606460090449</v>
      </c>
      <c r="D15" s="23">
        <v>0.59170270816393045</v>
      </c>
      <c r="E15" s="23">
        <v>0.91474758433442249</v>
      </c>
      <c r="F15" s="23">
        <v>0.22623568733320054</v>
      </c>
      <c r="G15" s="23">
        <v>0.75891615189361183</v>
      </c>
      <c r="H15" s="23">
        <v>1.6722817581366067E-2</v>
      </c>
      <c r="I15" s="23">
        <v>0.71326141906042051</v>
      </c>
      <c r="J15" s="23">
        <v>0.8629203364025696</v>
      </c>
      <c r="K15" s="23">
        <v>0.76019593149745934</v>
      </c>
      <c r="L15" s="23">
        <v>0.12154536878851918</v>
      </c>
      <c r="M15" s="23">
        <v>0.34145527326302927</v>
      </c>
      <c r="N15" s="23">
        <v>0.49781232878005</v>
      </c>
      <c r="O15" s="23">
        <v>0.91136694724188738</v>
      </c>
      <c r="P15" s="23">
        <v>0.79433800671673394</v>
      </c>
      <c r="Q15" s="23">
        <v>0.29279160094168533</v>
      </c>
      <c r="R15" s="23">
        <v>0.17675822050657297</v>
      </c>
      <c r="S15" s="23">
        <v>3.5576296388937889E-2</v>
      </c>
      <c r="T15" s="23">
        <v>0.58934139840521871</v>
      </c>
      <c r="U15" s="23">
        <v>0.36915069460209293</v>
      </c>
      <c r="V15" s="23">
        <v>0.82415905454506388</v>
      </c>
      <c r="W15" s="23">
        <v>0.16097172191177567</v>
      </c>
      <c r="X15" s="23">
        <v>0.1082660334728659</v>
      </c>
      <c r="Y15" s="23">
        <v>0.69103182485067216</v>
      </c>
      <c r="Z15" s="23">
        <f t="shared" ca="1" si="0"/>
        <v>0.80017061070040918</v>
      </c>
    </row>
    <row r="16" spans="1:26" x14ac:dyDescent="0.25">
      <c r="A16" s="23">
        <v>0.31370797713202314</v>
      </c>
      <c r="B16" s="23">
        <v>0.8472825087646747</v>
      </c>
      <c r="C16" s="23">
        <v>0.92203207489680106</v>
      </c>
      <c r="D16" s="23">
        <v>0.39540417541995254</v>
      </c>
      <c r="E16" s="23">
        <v>0.20822152716526388</v>
      </c>
      <c r="F16" s="23">
        <v>0.87080507824972575</v>
      </c>
      <c r="G16" s="23">
        <v>0.33899355559564792</v>
      </c>
      <c r="H16" s="23">
        <v>0.11433949322196435</v>
      </c>
      <c r="I16" s="23">
        <v>0.29432384106823006</v>
      </c>
      <c r="J16" s="23">
        <v>0.4785627986019233</v>
      </c>
      <c r="K16" s="23">
        <v>0.16581491843572016</v>
      </c>
      <c r="L16" s="23">
        <v>0.46859593474271111</v>
      </c>
      <c r="M16" s="23">
        <v>0.89416643479305613</v>
      </c>
      <c r="N16" s="23">
        <v>0.33726928866992512</v>
      </c>
      <c r="O16" s="23">
        <v>0.53095449019429608</v>
      </c>
      <c r="P16" s="23">
        <v>0.67971806590196882</v>
      </c>
      <c r="Q16" s="23">
        <v>0.20472495701440385</v>
      </c>
      <c r="R16" s="23">
        <v>0.55501829722687668</v>
      </c>
      <c r="S16" s="23">
        <v>0.65641960162501423</v>
      </c>
      <c r="T16" s="23">
        <v>5.5317208750006008E-2</v>
      </c>
      <c r="U16" s="23">
        <v>0.12468688670833339</v>
      </c>
      <c r="V16" s="23">
        <v>0.46537643023825559</v>
      </c>
      <c r="W16" s="23">
        <v>0.78208526856626592</v>
      </c>
      <c r="X16" s="23">
        <v>0.66862724490575576</v>
      </c>
      <c r="Y16" s="23">
        <v>0.89370697504080865</v>
      </c>
      <c r="Z16" s="23">
        <f t="shared" ca="1" si="0"/>
        <v>0.17821968212587058</v>
      </c>
    </row>
    <row r="17" spans="1:26" x14ac:dyDescent="0.25">
      <c r="A17" s="23">
        <v>0.46395509578830707</v>
      </c>
      <c r="B17" s="23">
        <v>0.23310253748106513</v>
      </c>
      <c r="C17" s="23">
        <v>0.42087477380078608</v>
      </c>
      <c r="D17" s="23">
        <v>0.89546797649519816</v>
      </c>
      <c r="E17" s="23">
        <v>0.71213446936087776</v>
      </c>
      <c r="F17" s="23">
        <v>3.3093768504774745E-2</v>
      </c>
      <c r="G17" s="23">
        <v>0.85605691963796848</v>
      </c>
      <c r="H17" s="23">
        <v>0.77444328418916331</v>
      </c>
      <c r="I17" s="23">
        <v>3.6935792758957309E-2</v>
      </c>
      <c r="J17" s="23">
        <v>0.26927468068110239</v>
      </c>
      <c r="K17" s="23">
        <v>0.58324318951106313</v>
      </c>
      <c r="L17" s="23">
        <v>0.10929567185992473</v>
      </c>
      <c r="M17" s="23">
        <v>0.2651775095177149</v>
      </c>
      <c r="N17" s="23">
        <v>0.37147479843124298</v>
      </c>
      <c r="O17" s="23">
        <v>0.51879259934862643</v>
      </c>
      <c r="P17" s="23">
        <v>0.19586484475448884</v>
      </c>
      <c r="Q17" s="23">
        <v>0.50804388796159416</v>
      </c>
      <c r="R17" s="23">
        <v>0.28910896326156676</v>
      </c>
      <c r="S17" s="23">
        <v>0.19695992704247844</v>
      </c>
      <c r="T17" s="23">
        <v>3.9210346829238407E-2</v>
      </c>
      <c r="U17" s="23">
        <v>0.41935543503382677</v>
      </c>
      <c r="V17" s="23">
        <v>0.13617053663612411</v>
      </c>
      <c r="W17" s="23">
        <v>0.47849425785168642</v>
      </c>
      <c r="X17" s="23">
        <v>0.80744959307353537</v>
      </c>
      <c r="Y17" s="23">
        <v>0.97531175706056894</v>
      </c>
      <c r="Z17" s="23">
        <f t="shared" ca="1" si="0"/>
        <v>0.35066881020119067</v>
      </c>
    </row>
    <row r="18" spans="1:26" x14ac:dyDescent="0.25">
      <c r="A18" s="23">
        <v>0.38115265650760244</v>
      </c>
      <c r="B18" s="23">
        <v>0.7287417416396077</v>
      </c>
      <c r="C18" s="23">
        <v>0.57182913025471871</v>
      </c>
      <c r="D18" s="23">
        <v>7.9723089834550009E-2</v>
      </c>
      <c r="E18" s="23">
        <v>0.8429851740774873</v>
      </c>
      <c r="F18" s="23">
        <v>0.25383932621157212</v>
      </c>
      <c r="G18" s="23">
        <v>0.41151427412483843</v>
      </c>
      <c r="H18" s="23">
        <v>0.5738976157159702</v>
      </c>
      <c r="I18" s="23">
        <v>0.27761529430419662</v>
      </c>
      <c r="J18" s="23">
        <v>0.46113918857205038</v>
      </c>
      <c r="K18" s="23">
        <v>0.74507548351347808</v>
      </c>
      <c r="L18" s="23">
        <v>0.24819662784554619</v>
      </c>
      <c r="M18" s="23">
        <v>0.16491305176727455</v>
      </c>
      <c r="N18" s="23">
        <v>0.2665665074502479</v>
      </c>
      <c r="O18" s="23">
        <v>0.96475771828806789</v>
      </c>
      <c r="P18" s="23">
        <v>0.55989403088818279</v>
      </c>
      <c r="Q18" s="23">
        <v>0.21268222649153257</v>
      </c>
      <c r="R18" s="23">
        <v>0.9379132530531451</v>
      </c>
      <c r="S18" s="23">
        <v>0.36662766692974202</v>
      </c>
      <c r="T18" s="23">
        <v>0.66379864612585471</v>
      </c>
      <c r="U18" s="23">
        <v>0.87745595298635581</v>
      </c>
      <c r="V18" s="23">
        <v>0.96739841071021171</v>
      </c>
      <c r="W18" s="23">
        <v>0.11548387979267805</v>
      </c>
      <c r="X18" s="23">
        <v>0.91064030855366762</v>
      </c>
      <c r="Y18" s="23">
        <v>0.84481841771144828</v>
      </c>
      <c r="Z18" s="23">
        <f t="shared" ca="1" si="0"/>
        <v>0.19855172176428781</v>
      </c>
    </row>
    <row r="19" spans="1:26" x14ac:dyDescent="0.25">
      <c r="A19" s="23">
        <v>0.27093857346083983</v>
      </c>
      <c r="B19" s="23">
        <v>0.88436355373212971</v>
      </c>
      <c r="C19" s="23">
        <v>0.97231594335410154</v>
      </c>
      <c r="D19" s="23">
        <v>0.21765105991362987</v>
      </c>
      <c r="E19" s="23">
        <v>0.59909202173749021</v>
      </c>
      <c r="F19" s="23">
        <v>0.34417704648005742</v>
      </c>
      <c r="G19" s="23">
        <v>0.56113428438737045</v>
      </c>
      <c r="H19" s="23">
        <v>0.26189522929488551</v>
      </c>
      <c r="I19" s="23">
        <v>0.35036595227492295</v>
      </c>
      <c r="J19" s="23">
        <v>0.62447644166765015</v>
      </c>
      <c r="K19" s="23">
        <v>0.80769277323060262</v>
      </c>
      <c r="L19" s="23">
        <v>1.6107792099065099E-2</v>
      </c>
      <c r="M19" s="23">
        <v>0.21753277473352972</v>
      </c>
      <c r="N19" s="23">
        <v>0.61511224436011558</v>
      </c>
      <c r="O19" s="23">
        <v>0.11925388769761947</v>
      </c>
      <c r="P19" s="23">
        <v>0.53188575971818286</v>
      </c>
      <c r="Q19" s="23">
        <v>0.9531639374324643</v>
      </c>
      <c r="R19" s="23">
        <v>0.40840046515898354</v>
      </c>
      <c r="S19" s="23">
        <v>0.96455200440830113</v>
      </c>
      <c r="T19" s="23">
        <v>0.18669507429027832</v>
      </c>
      <c r="U19" s="23">
        <v>0.83117342551700468</v>
      </c>
      <c r="V19" s="23">
        <v>0.68265344910602144</v>
      </c>
      <c r="W19" s="23">
        <v>0.60965539801738777</v>
      </c>
      <c r="X19" s="23">
        <v>0.58563058981070359</v>
      </c>
      <c r="Y19" s="23">
        <v>0.88066888219839723</v>
      </c>
      <c r="Z19" s="23">
        <f t="shared" ca="1" si="0"/>
        <v>0.83396080516147886</v>
      </c>
    </row>
    <row r="20" spans="1:26" x14ac:dyDescent="0.25">
      <c r="A20" s="23">
        <v>0.64495589028680989</v>
      </c>
      <c r="B20" s="23">
        <v>0.92787627119819527</v>
      </c>
      <c r="C20" s="23">
        <v>0.24531912133549072</v>
      </c>
      <c r="D20" s="23">
        <v>0.83586665637857616</v>
      </c>
      <c r="E20" s="23">
        <v>0.51585381784225248</v>
      </c>
      <c r="F20" s="23">
        <v>2.3990230468614038E-2</v>
      </c>
      <c r="G20" s="23">
        <v>0.29210608630381674</v>
      </c>
      <c r="H20" s="23">
        <v>0.41823652425470115</v>
      </c>
      <c r="I20" s="23">
        <v>0.43844906665583905</v>
      </c>
      <c r="J20" s="23">
        <v>4.6022037911173763E-2</v>
      </c>
      <c r="K20" s="23">
        <v>0.92257027815701331</v>
      </c>
      <c r="L20" s="23">
        <v>0.33933012499788262</v>
      </c>
      <c r="M20" s="23">
        <v>0.13530251057651022</v>
      </c>
      <c r="N20" s="23">
        <v>0.29358241472142044</v>
      </c>
      <c r="O20" s="23">
        <v>0.1769852881812769</v>
      </c>
      <c r="P20" s="23">
        <v>0.31052061950545928</v>
      </c>
      <c r="Q20" s="23">
        <v>0.15175841800893652</v>
      </c>
      <c r="R20" s="23">
        <v>0.81003394262450268</v>
      </c>
      <c r="S20" s="23">
        <v>0.68327687551987804</v>
      </c>
      <c r="T20" s="23">
        <v>0.44703883426541169</v>
      </c>
      <c r="U20" s="23">
        <v>0.92666062986354802</v>
      </c>
      <c r="V20" s="23">
        <v>0.89819767029551711</v>
      </c>
      <c r="W20" s="23">
        <v>0.94192998215433732</v>
      </c>
      <c r="X20" s="23">
        <v>0.71921647565082913</v>
      </c>
      <c r="Y20" s="23">
        <v>9.2643714696571067E-2</v>
      </c>
      <c r="Z20" s="23">
        <f t="shared" ca="1" si="0"/>
        <v>0.1401541857039581</v>
      </c>
    </row>
    <row r="21" spans="1:26" x14ac:dyDescent="0.25">
      <c r="A21" s="23">
        <v>0.59106116834287137</v>
      </c>
      <c r="B21" s="23">
        <v>0.25719481382191023</v>
      </c>
      <c r="C21" s="23">
        <v>0.91029200040003511</v>
      </c>
      <c r="D21" s="23">
        <v>8.4048677442059017E-3</v>
      </c>
      <c r="E21" s="23">
        <v>0.15901181624372007</v>
      </c>
      <c r="F21" s="23">
        <v>0.9966971211504172</v>
      </c>
      <c r="G21" s="23">
        <v>6.62548537608878E-2</v>
      </c>
      <c r="H21" s="23">
        <v>0.65265822967538534</v>
      </c>
      <c r="I21" s="23">
        <v>0.89560382799971372</v>
      </c>
      <c r="J21" s="23">
        <v>4.2261813870999476E-2</v>
      </c>
      <c r="K21" s="23">
        <v>0.81796480119186499</v>
      </c>
      <c r="L21" s="23">
        <v>0.36415726445156649</v>
      </c>
      <c r="M21" s="23">
        <v>4.9448981514572887E-2</v>
      </c>
      <c r="N21" s="23">
        <v>0.83765488317834857</v>
      </c>
      <c r="O21" s="23">
        <v>0.97317604698648486</v>
      </c>
      <c r="P21" s="23">
        <v>0.26936068618368714</v>
      </c>
      <c r="Q21" s="23">
        <v>0.70272827442600072</v>
      </c>
      <c r="R21" s="23">
        <v>0.41780145265618784</v>
      </c>
      <c r="S21" s="23">
        <v>7.5155822642292036E-2</v>
      </c>
      <c r="T21" s="23">
        <v>0.54773525021557479</v>
      </c>
      <c r="U21" s="23">
        <v>0.18452550914484545</v>
      </c>
      <c r="V21" s="23">
        <v>0.51887054598979199</v>
      </c>
      <c r="W21" s="23">
        <v>9.1969359141611418E-2</v>
      </c>
      <c r="X21" s="23">
        <v>2.3752631807058E-3</v>
      </c>
      <c r="Y21" s="23">
        <v>0.4836018781992385</v>
      </c>
      <c r="Z21" s="23">
        <f t="shared" ca="1" si="0"/>
        <v>0.14595285923779566</v>
      </c>
    </row>
    <row r="22" spans="1:26" x14ac:dyDescent="0.25">
      <c r="A22" s="23">
        <v>1.6544990109267466E-2</v>
      </c>
      <c r="B22" s="23">
        <v>0.61287074651446871</v>
      </c>
      <c r="C22" s="23">
        <v>0.16380733343489673</v>
      </c>
      <c r="D22" s="23">
        <v>0.82199875813717871</v>
      </c>
      <c r="E22" s="23">
        <v>0.92738452838382035</v>
      </c>
      <c r="F22" s="23">
        <v>0.84741710107781854</v>
      </c>
      <c r="G22" s="23">
        <v>0.10046238603509428</v>
      </c>
      <c r="H22" s="23">
        <v>0.29170071292847521</v>
      </c>
      <c r="I22" s="23">
        <v>0.26324932332315132</v>
      </c>
      <c r="J22" s="23">
        <v>1.5598496056893341E-3</v>
      </c>
      <c r="K22" s="23">
        <v>0.59236360833003743</v>
      </c>
      <c r="L22" s="23">
        <v>6.2108363223644991E-2</v>
      </c>
      <c r="M22" s="23">
        <v>0.88073371389680943</v>
      </c>
      <c r="N22" s="23">
        <v>0.55428346381179949</v>
      </c>
      <c r="O22" s="23">
        <v>0.50052817200642818</v>
      </c>
      <c r="P22" s="23">
        <v>0.99113150047326615</v>
      </c>
      <c r="Q22" s="23">
        <v>0.64429148203392517</v>
      </c>
      <c r="R22" s="23">
        <v>0.38303204036155303</v>
      </c>
      <c r="S22" s="23">
        <v>0.88316755796576996</v>
      </c>
      <c r="T22" s="23">
        <v>0.64483412739621981</v>
      </c>
      <c r="U22" s="23">
        <v>5.571068645695143E-2</v>
      </c>
      <c r="V22" s="23">
        <v>0.30732676684277604</v>
      </c>
      <c r="W22" s="23">
        <v>0.54339795474774932</v>
      </c>
      <c r="X22" s="23">
        <v>0.71968455159181699</v>
      </c>
      <c r="Y22" s="23">
        <v>0.31523412928714667</v>
      </c>
      <c r="Z22" s="23">
        <f t="shared" ca="1" si="0"/>
        <v>0.75931212698732098</v>
      </c>
    </row>
    <row r="23" spans="1:26" x14ac:dyDescent="0.25">
      <c r="A23" s="23">
        <v>0.56453952210212643</v>
      </c>
      <c r="B23" s="23">
        <v>0.89550908008439867</v>
      </c>
      <c r="C23" s="23">
        <v>0.31877790115315341</v>
      </c>
      <c r="D23" s="23">
        <v>0.28545014911719624</v>
      </c>
      <c r="E23" s="23">
        <v>0.27903801592065769</v>
      </c>
      <c r="F23" s="23">
        <v>0.67328025839419114</v>
      </c>
      <c r="G23" s="23">
        <v>0.12796297356162323</v>
      </c>
      <c r="H23" s="23">
        <v>0.51044935654786305</v>
      </c>
      <c r="I23" s="23">
        <v>0.71432762790592086</v>
      </c>
      <c r="J23" s="23">
        <v>2.86309291476885E-2</v>
      </c>
      <c r="K23" s="23">
        <v>0.46049214165096208</v>
      </c>
      <c r="L23" s="23">
        <v>0.97105981787644668</v>
      </c>
      <c r="M23" s="23">
        <v>0.61575713532763809</v>
      </c>
      <c r="N23" s="23">
        <v>0.86652986125724885</v>
      </c>
      <c r="O23" s="23">
        <v>0.3340087604888089</v>
      </c>
      <c r="P23" s="23">
        <v>3.9055689500199109E-2</v>
      </c>
      <c r="Q23" s="23">
        <v>0.72128734140104978</v>
      </c>
      <c r="R23" s="23">
        <v>0.86389583423160043</v>
      </c>
      <c r="S23" s="23">
        <v>0.14919515815860307</v>
      </c>
      <c r="T23" s="23">
        <v>0.8519964950109582</v>
      </c>
      <c r="U23" s="23">
        <v>0.75957611594490393</v>
      </c>
      <c r="V23" s="23">
        <v>0.84410060811651166</v>
      </c>
      <c r="W23" s="23">
        <v>0.24436391541582003</v>
      </c>
      <c r="X23" s="23">
        <v>0.72205955282443079</v>
      </c>
      <c r="Y23" s="23">
        <v>0.46414268591037988</v>
      </c>
      <c r="Z23" s="23">
        <f t="shared" ca="1" si="0"/>
        <v>0.92273699878868776</v>
      </c>
    </row>
    <row r="24" spans="1:26" x14ac:dyDescent="0.25">
      <c r="A24" s="23">
        <v>0.16959751073448515</v>
      </c>
      <c r="B24" s="23">
        <v>0.94061822247082405</v>
      </c>
      <c r="C24" s="23">
        <v>0.28300521435823311</v>
      </c>
      <c r="D24" s="23">
        <v>0.86291852995700691</v>
      </c>
      <c r="E24" s="23">
        <v>0.33849238105208646</v>
      </c>
      <c r="F24" s="23">
        <v>0.69986513617087986</v>
      </c>
      <c r="G24" s="23">
        <v>0.86865034305890598</v>
      </c>
      <c r="H24" s="23">
        <v>0.84284340895836474</v>
      </c>
      <c r="I24" s="23">
        <v>0.82017078757556383</v>
      </c>
      <c r="J24" s="23">
        <v>0.22341076312929631</v>
      </c>
      <c r="K24" s="23">
        <v>0.17040344948610875</v>
      </c>
      <c r="L24" s="23">
        <v>0.689497337213829</v>
      </c>
      <c r="M24" s="23">
        <v>0.34703346356905396</v>
      </c>
      <c r="N24" s="23">
        <v>0.90231122761840798</v>
      </c>
      <c r="O24" s="23">
        <v>0.17317599701102138</v>
      </c>
      <c r="P24" s="23">
        <v>0.1736391403022598</v>
      </c>
      <c r="Q24" s="23">
        <v>9.4652580957275467E-2</v>
      </c>
      <c r="R24" s="23">
        <v>0.42231888304807252</v>
      </c>
      <c r="S24" s="23">
        <v>7.2132951157260483E-2</v>
      </c>
      <c r="T24" s="23">
        <v>0.82304022325404469</v>
      </c>
      <c r="U24" s="23">
        <v>0.78689668026752213</v>
      </c>
      <c r="V24" s="23">
        <v>0.91988991821271326</v>
      </c>
      <c r="W24" s="23">
        <v>0.73392318410416035</v>
      </c>
      <c r="X24" s="23">
        <v>0.42726799872794485</v>
      </c>
      <c r="Y24" s="23">
        <v>0.43340813487892715</v>
      </c>
      <c r="Z24" s="23">
        <f t="shared" ca="1" si="0"/>
        <v>0.73157277254877717</v>
      </c>
    </row>
    <row r="25" spans="1:26" x14ac:dyDescent="0.25">
      <c r="A25" s="23">
        <v>0.26429382186128125</v>
      </c>
      <c r="B25" s="23">
        <v>0.48868659407720638</v>
      </c>
      <c r="C25" s="23">
        <v>0.54594212375992113</v>
      </c>
      <c r="D25" s="23">
        <v>0.18476279461549094</v>
      </c>
      <c r="E25" s="23">
        <v>0.61212822923566945</v>
      </c>
      <c r="F25" s="23">
        <v>0.46669708932770126</v>
      </c>
      <c r="G25" s="23">
        <v>0.25686596416324536</v>
      </c>
      <c r="H25" s="23">
        <v>0.82910813293261554</v>
      </c>
      <c r="I25" s="23">
        <v>0.23066368382225788</v>
      </c>
      <c r="J25" s="23">
        <v>0.24862874112947164</v>
      </c>
      <c r="K25" s="23">
        <v>0.85987278613285556</v>
      </c>
      <c r="L25" s="23">
        <v>0.59311043883089276</v>
      </c>
      <c r="M25" s="23">
        <v>0.44122065842605951</v>
      </c>
      <c r="N25" s="23">
        <v>0.14489641402272879</v>
      </c>
      <c r="O25" s="23">
        <v>0.98119521450699221</v>
      </c>
      <c r="P25" s="23">
        <v>8.510361662984911E-2</v>
      </c>
      <c r="Q25" s="23">
        <v>0.98142586500859574</v>
      </c>
      <c r="R25" s="23">
        <v>0.85362296630381695</v>
      </c>
      <c r="S25" s="23">
        <v>8.3162811626611544E-2</v>
      </c>
      <c r="T25" s="23">
        <v>0.82919292665227107</v>
      </c>
      <c r="U25" s="23">
        <v>0.41569709316730119</v>
      </c>
      <c r="V25" s="23">
        <v>0.8000592097904563</v>
      </c>
      <c r="W25" s="23">
        <v>0.57308564310302645</v>
      </c>
      <c r="X25" s="23">
        <v>0.50727534626954329</v>
      </c>
      <c r="Y25" s="23">
        <v>0.18389164504929667</v>
      </c>
      <c r="Z25" s="23">
        <f t="shared" ca="1" si="0"/>
        <v>0.57866593304297353</v>
      </c>
    </row>
    <row r="26" spans="1:26" x14ac:dyDescent="0.25">
      <c r="A26" s="23">
        <v>4.4453815598022306E-4</v>
      </c>
      <c r="B26" s="23">
        <v>0.13668527156784027</v>
      </c>
      <c r="C26" s="23">
        <v>0.79231217046007485</v>
      </c>
      <c r="D26" s="23">
        <v>0.71901317864666447</v>
      </c>
      <c r="E26" s="23">
        <v>0.24714325892836597</v>
      </c>
      <c r="F26" s="23">
        <v>0.25990763173347353</v>
      </c>
      <c r="G26" s="23">
        <v>0.83904627940281462</v>
      </c>
      <c r="H26" s="23">
        <v>0.72702850387172324</v>
      </c>
      <c r="I26" s="23">
        <v>0.27939977591068255</v>
      </c>
      <c r="J26" s="23">
        <v>0.33508584861574764</v>
      </c>
      <c r="K26" s="23">
        <v>0.79954028839480962</v>
      </c>
      <c r="L26" s="23">
        <v>0.4109459607995215</v>
      </c>
      <c r="M26" s="23">
        <v>0.28882889853066818</v>
      </c>
      <c r="N26" s="23">
        <v>8.3520904223033376E-3</v>
      </c>
      <c r="O26" s="23">
        <v>0.69383993479134787</v>
      </c>
      <c r="P26" s="23">
        <v>0.1657044692144255</v>
      </c>
      <c r="Q26" s="23">
        <v>0.26101802765476811</v>
      </c>
      <c r="R26" s="23">
        <v>6.4458099440211414E-2</v>
      </c>
      <c r="S26" s="23">
        <v>0.36015233122010604</v>
      </c>
      <c r="T26" s="23">
        <v>1.2811065191324911E-3</v>
      </c>
      <c r="U26" s="23">
        <v>0.51696165486936663</v>
      </c>
      <c r="V26" s="23">
        <v>0.82743406817070853</v>
      </c>
      <c r="W26" s="23">
        <v>0.38817595096009716</v>
      </c>
      <c r="X26" s="23">
        <v>0.71978124534183852</v>
      </c>
      <c r="Y26" s="23">
        <v>0.277094409743048</v>
      </c>
      <c r="Z26" s="23">
        <f t="shared" ca="1" si="0"/>
        <v>0.16247744556411159</v>
      </c>
    </row>
    <row r="27" spans="1:26" x14ac:dyDescent="0.25">
      <c r="A27" s="23">
        <v>0.22406065025426014</v>
      </c>
      <c r="B27" s="23">
        <v>0.8063787339642976</v>
      </c>
      <c r="C27" s="23">
        <v>0.47030529785462483</v>
      </c>
      <c r="D27" s="23">
        <v>0.34653588978226169</v>
      </c>
      <c r="E27" s="23">
        <v>0.46761264831703264</v>
      </c>
      <c r="F27" s="23">
        <v>0.79929744327673458</v>
      </c>
      <c r="G27" s="23">
        <v>3.0617050582311678E-2</v>
      </c>
      <c r="H27" s="23">
        <v>0.3410637240996196</v>
      </c>
      <c r="I27" s="23">
        <v>0.5805058709771409</v>
      </c>
      <c r="J27" s="23">
        <v>0.63394328192400728</v>
      </c>
      <c r="K27" s="23">
        <v>0.86357189743575469</v>
      </c>
      <c r="L27" s="23">
        <v>0.17814358993192603</v>
      </c>
      <c r="M27" s="23">
        <v>0.81387712076051599</v>
      </c>
      <c r="N27" s="23">
        <v>0.57264754927439832</v>
      </c>
      <c r="O27" s="23">
        <v>0.5758425369889566</v>
      </c>
      <c r="P27" s="23">
        <v>0.35753290705347973</v>
      </c>
      <c r="Q27" s="23">
        <v>0.31124238199271337</v>
      </c>
      <c r="R27" s="23">
        <v>0.56684682027957212</v>
      </c>
      <c r="S27" s="23">
        <v>0.48681587573534013</v>
      </c>
      <c r="T27" s="23">
        <v>0.40770364530587555</v>
      </c>
      <c r="U27" s="23">
        <v>0.41459133683379679</v>
      </c>
      <c r="V27" s="23">
        <v>0.92660172803004637</v>
      </c>
      <c r="W27" s="23">
        <v>0.82717718174940069</v>
      </c>
      <c r="X27" s="23">
        <v>0.56937106282247085</v>
      </c>
      <c r="Y27" s="23">
        <v>0.36538475309998142</v>
      </c>
      <c r="Z27" s="23">
        <f t="shared" ca="1" si="0"/>
        <v>0.92026573801862688</v>
      </c>
    </row>
    <row r="28" spans="1:26" x14ac:dyDescent="0.25">
      <c r="A28" s="23">
        <v>4.5534177677504228E-2</v>
      </c>
      <c r="B28" s="23">
        <v>0.65461045732457557</v>
      </c>
      <c r="C28" s="23">
        <v>0.42832955714401511</v>
      </c>
      <c r="D28" s="23">
        <v>0.73650505356145446</v>
      </c>
      <c r="E28" s="23">
        <v>0.21798789196944213</v>
      </c>
      <c r="F28" s="23">
        <v>0.7023320724761869</v>
      </c>
      <c r="G28" s="23">
        <v>0.7649752066191815</v>
      </c>
      <c r="H28" s="23">
        <v>0.61207528939550959</v>
      </c>
      <c r="I28" s="23">
        <v>0.19944531182131342</v>
      </c>
      <c r="J28" s="23">
        <v>7.4359841733025789E-2</v>
      </c>
      <c r="K28" s="23">
        <v>0.14698351615553018</v>
      </c>
      <c r="L28" s="23">
        <v>0.71662881901943176</v>
      </c>
      <c r="M28" s="23">
        <v>0.83797087972845263</v>
      </c>
      <c r="N28" s="23">
        <v>0.94650485532844575</v>
      </c>
      <c r="O28" s="23">
        <v>0.95079442775301726</v>
      </c>
      <c r="P28" s="23">
        <v>0.79426404038454446</v>
      </c>
      <c r="Q28" s="23">
        <v>0.53586908152945445</v>
      </c>
      <c r="R28" s="23">
        <v>8.3307678407713692E-2</v>
      </c>
      <c r="S28" s="23">
        <v>0.84944007484666395</v>
      </c>
      <c r="T28" s="23">
        <v>0.46531550564726853</v>
      </c>
      <c r="U28" s="23">
        <v>0.29008396884528365</v>
      </c>
      <c r="V28" s="23">
        <v>0.86791884879013803</v>
      </c>
      <c r="W28" s="23">
        <v>0.84059268164198775</v>
      </c>
      <c r="X28" s="23">
        <v>0.18576724353659591</v>
      </c>
      <c r="Y28" s="23">
        <v>0.41247682225715465</v>
      </c>
      <c r="Z28" s="23">
        <f t="shared" ca="1" si="0"/>
        <v>0.56913759232657446</v>
      </c>
    </row>
    <row r="29" spans="1:26" x14ac:dyDescent="0.25">
      <c r="A29" s="23">
        <v>0.93437004237469445</v>
      </c>
      <c r="B29" s="23">
        <v>0.10278295536608728</v>
      </c>
      <c r="C29" s="23">
        <v>0.93091219534451097</v>
      </c>
      <c r="D29" s="23">
        <v>0.4926086393886735</v>
      </c>
      <c r="E29" s="23">
        <v>1.7729113520130735E-2</v>
      </c>
      <c r="F29" s="23">
        <v>0.21528669447981463</v>
      </c>
      <c r="G29" s="23">
        <v>0.82377143467206915</v>
      </c>
      <c r="H29" s="23">
        <v>0.11205497658437757</v>
      </c>
      <c r="I29" s="23">
        <v>0.94199180340923083</v>
      </c>
      <c r="J29" s="23">
        <v>0.75331931278624831</v>
      </c>
      <c r="K29" s="23">
        <v>0.70686399271221378</v>
      </c>
      <c r="L29" s="23">
        <v>0.24012309809119625</v>
      </c>
      <c r="M29" s="23">
        <v>0.67723287661233256</v>
      </c>
      <c r="N29" s="23">
        <v>0.39596857264162122</v>
      </c>
      <c r="O29" s="23">
        <v>0.75778956963149458</v>
      </c>
      <c r="P29" s="23">
        <v>0.37916721454005464</v>
      </c>
      <c r="Q29" s="23">
        <v>2.1225708793598419E-2</v>
      </c>
      <c r="R29" s="23">
        <v>0.23718512839052575</v>
      </c>
      <c r="S29" s="23">
        <v>0.69783360166630415</v>
      </c>
      <c r="T29" s="23">
        <v>0.64005158065566059</v>
      </c>
      <c r="U29" s="23">
        <v>0.48082002431052728</v>
      </c>
      <c r="V29" s="23">
        <v>0.79909886723447765</v>
      </c>
      <c r="W29" s="23">
        <v>5.6998769438165509E-2</v>
      </c>
      <c r="X29" s="23">
        <v>0.3985944016724241</v>
      </c>
      <c r="Y29" s="23">
        <v>0.27227465776371784</v>
      </c>
      <c r="Z29" s="23">
        <f t="shared" ca="1" si="0"/>
        <v>0.32011245672146027</v>
      </c>
    </row>
    <row r="30" spans="1:26" x14ac:dyDescent="0.25">
      <c r="A30" s="23">
        <v>0.50050767282299247</v>
      </c>
      <c r="B30" s="23">
        <v>0.73825618885236299</v>
      </c>
      <c r="C30" s="23">
        <v>0.1746992818571107</v>
      </c>
      <c r="D30" s="23">
        <v>0.88880860096349468</v>
      </c>
      <c r="E30" s="23">
        <v>0.9687300739636151</v>
      </c>
      <c r="F30" s="23">
        <v>0.23134743271399849</v>
      </c>
      <c r="G30" s="23">
        <v>9.7276488151678664E-2</v>
      </c>
      <c r="H30" s="23">
        <v>0.82311390231022408</v>
      </c>
      <c r="I30" s="23">
        <v>0.47747013962287932</v>
      </c>
      <c r="J30" s="23">
        <v>9.6302752429278993E-2</v>
      </c>
      <c r="K30" s="23">
        <v>0.79492735557321492</v>
      </c>
      <c r="L30" s="23">
        <v>0.83415607120360369</v>
      </c>
      <c r="M30" s="23">
        <v>0.40492035011303551</v>
      </c>
      <c r="N30" s="23">
        <v>7.0283177971773192E-2</v>
      </c>
      <c r="O30" s="23">
        <v>0.36543013226568877</v>
      </c>
      <c r="P30" s="23">
        <v>0.89675615326255687</v>
      </c>
      <c r="Q30" s="23">
        <v>0.21286776505942362</v>
      </c>
      <c r="R30" s="23">
        <v>0.67550603879637194</v>
      </c>
      <c r="S30" s="23">
        <v>0.79291402380700005</v>
      </c>
      <c r="T30" s="23">
        <v>0.87908165932733462</v>
      </c>
      <c r="U30" s="23">
        <v>0.7978082219323428</v>
      </c>
      <c r="V30" s="23">
        <v>0.17190907820144863</v>
      </c>
      <c r="W30" s="23">
        <v>9.6639051760936123E-2</v>
      </c>
      <c r="X30" s="23">
        <v>8.2088196573725236E-2</v>
      </c>
      <c r="Y30" s="23">
        <v>8.634589939702797E-2</v>
      </c>
      <c r="Z30" s="23">
        <f t="shared" ca="1" si="0"/>
        <v>0.43367517534857725</v>
      </c>
    </row>
    <row r="31" spans="1:26" x14ac:dyDescent="0.25">
      <c r="A31" s="23">
        <v>0.7963889790906945</v>
      </c>
      <c r="B31" s="23">
        <v>0.78282680346911582</v>
      </c>
      <c r="C31" s="23">
        <v>0.96408587228372444</v>
      </c>
      <c r="D31" s="23">
        <v>0.42005713887884055</v>
      </c>
      <c r="E31" s="23">
        <v>0.36127943408518959</v>
      </c>
      <c r="F31" s="23">
        <v>0.65938764896564561</v>
      </c>
      <c r="G31" s="23">
        <v>0.86000885526270932</v>
      </c>
      <c r="H31" s="23">
        <v>0.74688933361184995</v>
      </c>
      <c r="I31" s="23">
        <v>6.3085769714435247E-2</v>
      </c>
      <c r="J31" s="23">
        <v>0.6024044487376613</v>
      </c>
      <c r="K31" s="23">
        <v>0.76876552966865985</v>
      </c>
      <c r="L31" s="23">
        <v>0.26305635251556914</v>
      </c>
      <c r="M31" s="23">
        <v>0.44506825772356218</v>
      </c>
      <c r="N31" s="23">
        <v>0.76617368647190676</v>
      </c>
      <c r="O31" s="23">
        <v>0.62038365836073861</v>
      </c>
      <c r="P31" s="23">
        <v>0.54456033905035395</v>
      </c>
      <c r="Q31" s="23">
        <v>0.29033830843514385</v>
      </c>
      <c r="R31" s="23">
        <v>0.33418439631813524</v>
      </c>
      <c r="S31" s="23">
        <v>0.28417996709536797</v>
      </c>
      <c r="T31" s="23">
        <v>0.636599120392632</v>
      </c>
      <c r="U31" s="23">
        <v>0.19354220672321232</v>
      </c>
      <c r="V31" s="23">
        <v>0.35050908642359946</v>
      </c>
      <c r="W31" s="23">
        <v>0.51405617840779849</v>
      </c>
      <c r="X31" s="23">
        <v>0.76718513709828251</v>
      </c>
      <c r="Y31" s="23">
        <v>0.51831087393613873</v>
      </c>
      <c r="Z31" s="23">
        <f t="shared" ca="1" si="0"/>
        <v>0.89819046151163462</v>
      </c>
    </row>
    <row r="32" spans="1:26" x14ac:dyDescent="0.25">
      <c r="A32" s="23">
        <v>0.42199958020257522</v>
      </c>
      <c r="B32" s="23">
        <v>0.6419948624018692</v>
      </c>
      <c r="C32" s="23">
        <v>0.93456294041448318</v>
      </c>
      <c r="D32" s="23">
        <v>4.5942549200825855E-3</v>
      </c>
      <c r="E32" s="23">
        <v>5.6983649277549731E-2</v>
      </c>
      <c r="F32" s="23">
        <v>0.45664929682954791</v>
      </c>
      <c r="G32" s="23">
        <v>0.92203781738336321</v>
      </c>
      <c r="H32" s="23">
        <v>0.49087970380656731</v>
      </c>
      <c r="I32" s="23">
        <v>0.78248014143011457</v>
      </c>
      <c r="J32" s="23">
        <v>9.927196307850561E-2</v>
      </c>
      <c r="K32" s="23">
        <v>0.57590238984023501</v>
      </c>
      <c r="L32" s="23">
        <v>0.19360368862823851</v>
      </c>
      <c r="M32" s="23">
        <v>0.50928503446987994</v>
      </c>
      <c r="N32" s="23">
        <v>0.90181850717672052</v>
      </c>
      <c r="O32" s="23">
        <v>0.38020198756229795</v>
      </c>
      <c r="P32" s="23">
        <v>0.48470913378434521</v>
      </c>
      <c r="Q32" s="23">
        <v>0.32231246330018215</v>
      </c>
      <c r="R32" s="23">
        <v>0.65051875416060179</v>
      </c>
      <c r="S32" s="23">
        <v>0.5266321199061994</v>
      </c>
      <c r="T32" s="23">
        <v>0.81934793447326326</v>
      </c>
      <c r="U32" s="23">
        <v>0.79550999285073143</v>
      </c>
      <c r="V32" s="23">
        <v>0.78601280872335488</v>
      </c>
      <c r="W32" s="23">
        <v>0.32385745508204322</v>
      </c>
      <c r="X32" s="23">
        <v>0.37738977176157162</v>
      </c>
      <c r="Y32" s="23">
        <v>0.84488971249006573</v>
      </c>
      <c r="Z32" s="23">
        <f t="shared" ca="1" si="0"/>
        <v>0.90056863990255309</v>
      </c>
    </row>
    <row r="33" spans="1:26" x14ac:dyDescent="0.25">
      <c r="A33" s="23">
        <v>7.4831208103083413E-2</v>
      </c>
      <c r="B33" s="23">
        <v>0.15909452916227851</v>
      </c>
      <c r="C33" s="23">
        <v>0.43629278196836896</v>
      </c>
      <c r="D33" s="23">
        <v>0.97370072480407843</v>
      </c>
      <c r="E33" s="23">
        <v>0.99290008352277181</v>
      </c>
      <c r="F33" s="23">
        <v>0.18309858680087354</v>
      </c>
      <c r="G33" s="23">
        <v>0.47215887026990022</v>
      </c>
      <c r="H33" s="23">
        <v>0.3779008805119104</v>
      </c>
      <c r="I33" s="23">
        <v>9.1770887395671297E-2</v>
      </c>
      <c r="J33" s="23">
        <v>0.97767730350074222</v>
      </c>
      <c r="K33" s="23">
        <v>0.43771742599050867</v>
      </c>
      <c r="L33" s="23">
        <v>0.72882012100000604</v>
      </c>
      <c r="M33" s="23">
        <v>0.42524824990583809</v>
      </c>
      <c r="N33" s="23">
        <v>0.27862322617395041</v>
      </c>
      <c r="O33" s="23">
        <v>0.9340517556198985</v>
      </c>
      <c r="P33" s="23">
        <v>0.55079600865407774</v>
      </c>
      <c r="Q33" s="23">
        <v>0.58279653668722675</v>
      </c>
      <c r="R33" s="23">
        <v>0.12494200623491569</v>
      </c>
      <c r="S33" s="23">
        <v>3.3884958365889561E-3</v>
      </c>
      <c r="T33" s="23">
        <v>0.48955159820903771</v>
      </c>
      <c r="U33" s="23">
        <v>0.10495821342511846</v>
      </c>
      <c r="V33" s="23">
        <v>0.52108775583409461</v>
      </c>
      <c r="W33" s="23">
        <v>0.42843557621711215</v>
      </c>
      <c r="X33" s="23">
        <v>0.55332765591249644</v>
      </c>
      <c r="Y33" s="23">
        <v>3.0052955880066845E-2</v>
      </c>
      <c r="Z33" s="23">
        <f t="shared" ca="1" si="0"/>
        <v>0.22274370413070155</v>
      </c>
    </row>
    <row r="34" spans="1:26" x14ac:dyDescent="0.25">
      <c r="A34" s="23">
        <v>0.76082246871197656</v>
      </c>
      <c r="B34" s="23">
        <v>0.59244433198150093</v>
      </c>
      <c r="C34" s="23">
        <v>0.47224573682175519</v>
      </c>
      <c r="D34" s="23">
        <v>0.54788648017988684</v>
      </c>
      <c r="E34" s="23">
        <v>0.61538172477583386</v>
      </c>
      <c r="F34" s="23">
        <v>0.10356339431409156</v>
      </c>
      <c r="G34" s="23">
        <v>1.5563178286455481E-2</v>
      </c>
      <c r="H34" s="23">
        <v>0.63505812207235235</v>
      </c>
      <c r="I34" s="23">
        <v>0.52261876141822527</v>
      </c>
      <c r="J34" s="23">
        <v>2.663545506109255E-3</v>
      </c>
      <c r="K34" s="23">
        <v>0.13627911062144082</v>
      </c>
      <c r="L34" s="23">
        <v>0.8248918762908144</v>
      </c>
      <c r="M34" s="23">
        <v>0.41562795461862334</v>
      </c>
      <c r="N34" s="23">
        <v>0.2009764916361666</v>
      </c>
      <c r="O34" s="23">
        <v>0.26878107112372962</v>
      </c>
      <c r="P34" s="23">
        <v>8.5695879234171213E-2</v>
      </c>
      <c r="Q34" s="23">
        <v>0.57873305083337057</v>
      </c>
      <c r="R34" s="23">
        <v>0.57760638301744227</v>
      </c>
      <c r="S34" s="23">
        <v>0.78699598821725858</v>
      </c>
      <c r="T34" s="23">
        <v>0.38127140544287352</v>
      </c>
      <c r="U34" s="23">
        <v>0.38519324149323075</v>
      </c>
      <c r="V34" s="23">
        <v>0.15465713225792221</v>
      </c>
      <c r="W34" s="23">
        <v>0.32348238985578515</v>
      </c>
      <c r="X34" s="23">
        <v>0.56947349827461136</v>
      </c>
      <c r="Y34" s="23">
        <v>0.77494783371153697</v>
      </c>
      <c r="Z34" s="23">
        <f t="shared" ca="1" si="0"/>
        <v>3.6645614691963702E-2</v>
      </c>
    </row>
    <row r="35" spans="1:26" x14ac:dyDescent="0.25">
      <c r="A35" s="23">
        <v>0.37469110156073526</v>
      </c>
      <c r="B35" s="23">
        <v>0.73554466830782173</v>
      </c>
      <c r="C35" s="23">
        <v>0.43176008460344284</v>
      </c>
      <c r="D35" s="23">
        <v>0.94517214902564584</v>
      </c>
      <c r="E35" s="23">
        <v>0.67857890980743873</v>
      </c>
      <c r="F35" s="23">
        <v>0.23541747865736951</v>
      </c>
      <c r="G35" s="23">
        <v>9.745699869641844E-2</v>
      </c>
      <c r="H35" s="23">
        <v>0.16545841139053841</v>
      </c>
      <c r="I35" s="23">
        <v>0.45566620578121142</v>
      </c>
      <c r="J35" s="23">
        <v>0.70703557444466636</v>
      </c>
      <c r="K35" s="23">
        <v>0.4680967796438058</v>
      </c>
      <c r="L35" s="23">
        <v>0.38302756946572281</v>
      </c>
      <c r="M35" s="23">
        <v>0.99597516172322287</v>
      </c>
      <c r="N35" s="23">
        <v>0.40926525792561608</v>
      </c>
      <c r="O35" s="23">
        <v>0.88002852709235901</v>
      </c>
      <c r="P35" s="23">
        <v>0.92563244983069015</v>
      </c>
      <c r="Q35" s="23">
        <v>0.91652860828674398</v>
      </c>
      <c r="R35" s="23">
        <v>0.2109087610526863</v>
      </c>
      <c r="S35" s="23">
        <v>0.36459755977072383</v>
      </c>
      <c r="T35" s="23">
        <v>0.262722953380365</v>
      </c>
      <c r="U35" s="23">
        <v>0.73737290253206811</v>
      </c>
      <c r="V35" s="23">
        <v>0.84487185581135937</v>
      </c>
      <c r="W35" s="23">
        <v>0.43097759984241601</v>
      </c>
      <c r="X35" s="23">
        <v>0.84597035402331844</v>
      </c>
      <c r="Y35" s="23">
        <v>0.91611250403483913</v>
      </c>
      <c r="Z35" s="23">
        <f t="shared" ca="1" si="0"/>
        <v>0.37549753050732759</v>
      </c>
    </row>
    <row r="36" spans="1:26" x14ac:dyDescent="0.25">
      <c r="A36" s="23">
        <v>0.44828675940559781</v>
      </c>
      <c r="B36" s="23">
        <v>0.13792050892123942</v>
      </c>
      <c r="C36" s="23">
        <v>0.36254568638360096</v>
      </c>
      <c r="D36" s="23">
        <v>1.4016603453895882E-2</v>
      </c>
      <c r="E36" s="23">
        <v>0.31707377388118796</v>
      </c>
      <c r="F36" s="23">
        <v>6.7728942599608155E-2</v>
      </c>
      <c r="G36" s="23">
        <v>0.90055843305796457</v>
      </c>
      <c r="H36" s="23">
        <v>0.85872208634922376</v>
      </c>
      <c r="I36" s="23">
        <v>4.9871731980763445E-2</v>
      </c>
      <c r="J36" s="23">
        <v>0.82990549772547095</v>
      </c>
      <c r="K36" s="23">
        <v>0.37365990662083337</v>
      </c>
      <c r="L36" s="23">
        <v>0.99544408033585385</v>
      </c>
      <c r="M36" s="23">
        <v>0.65691857416989297</v>
      </c>
      <c r="N36" s="23">
        <v>0.54088895869174713</v>
      </c>
      <c r="O36" s="23">
        <v>0.56479328712479893</v>
      </c>
      <c r="P36" s="23">
        <v>0.85816034666639485</v>
      </c>
      <c r="Q36" s="23">
        <v>0.51732009746432073</v>
      </c>
      <c r="R36" s="23">
        <v>0.62176987054629052</v>
      </c>
      <c r="S36" s="23">
        <v>0.34704455642753351</v>
      </c>
      <c r="T36" s="23">
        <v>0.4325550815631064</v>
      </c>
      <c r="U36" s="23">
        <v>0.59998532517374137</v>
      </c>
      <c r="V36" s="23">
        <v>0.60096699914179086</v>
      </c>
      <c r="W36" s="23">
        <v>0.82811718094737496</v>
      </c>
      <c r="X36" s="23">
        <v>0.89137682400467366</v>
      </c>
      <c r="Y36" s="23">
        <v>0.75746473878327347</v>
      </c>
      <c r="Z36" s="23">
        <f t="shared" ca="1" si="0"/>
        <v>0.77958889803855469</v>
      </c>
    </row>
    <row r="37" spans="1:26" x14ac:dyDescent="0.25">
      <c r="A37" s="23">
        <v>0.5458955586709372</v>
      </c>
      <c r="B37" s="23">
        <v>2.3172564097539317E-2</v>
      </c>
      <c r="C37" s="23">
        <v>0.25681749042206836</v>
      </c>
      <c r="D37" s="23">
        <v>0.4962442261189719</v>
      </c>
      <c r="E37" s="23">
        <v>0.74417297782705483</v>
      </c>
      <c r="F37" s="23">
        <v>0.22260443904161109</v>
      </c>
      <c r="G37" s="23">
        <v>0.4559500951725467</v>
      </c>
      <c r="H37" s="23">
        <v>0.77437392789567461</v>
      </c>
      <c r="I37" s="23">
        <v>0.71876382638703529</v>
      </c>
      <c r="J37" s="23">
        <v>0.21313635669155306</v>
      </c>
      <c r="K37" s="23">
        <v>0.97112627093799286</v>
      </c>
      <c r="L37" s="23">
        <v>0.70706008909704809</v>
      </c>
      <c r="M37" s="23">
        <v>0.83845693040516578</v>
      </c>
      <c r="N37" s="23">
        <v>0.96670854619842084</v>
      </c>
      <c r="O37" s="23">
        <v>0.27257885051882291</v>
      </c>
      <c r="P37" s="23">
        <v>0.23718988593785484</v>
      </c>
      <c r="Q37" s="23">
        <v>0.42064222718538469</v>
      </c>
      <c r="R37" s="23">
        <v>5.1021978384180433E-2</v>
      </c>
      <c r="S37" s="23">
        <v>0.63220008473771283</v>
      </c>
      <c r="T37" s="23">
        <v>0.75374426033810193</v>
      </c>
      <c r="U37" s="23">
        <v>0.60546416909248291</v>
      </c>
      <c r="V37" s="23">
        <v>0.30335584078470956</v>
      </c>
      <c r="W37" s="23">
        <v>0.69079870006196631</v>
      </c>
      <c r="X37" s="23">
        <v>0.13925678251886464</v>
      </c>
      <c r="Y37" s="23">
        <v>0.11414955273815075</v>
      </c>
      <c r="Z37" s="23">
        <f t="shared" ca="1" si="0"/>
        <v>0.86357530952261408</v>
      </c>
    </row>
    <row r="38" spans="1:26" x14ac:dyDescent="0.25">
      <c r="A38" s="23">
        <v>1.9621908331620475E-2</v>
      </c>
      <c r="B38" s="23">
        <v>0.43502436020905699</v>
      </c>
      <c r="C38" s="23">
        <v>0.82493784060862163</v>
      </c>
      <c r="D38" s="23">
        <v>0.81273309807811123</v>
      </c>
      <c r="E38" s="23">
        <v>0.44303542658467687</v>
      </c>
      <c r="F38" s="23">
        <v>0.50433836964784373</v>
      </c>
      <c r="G38" s="23">
        <v>7.9748664432137573E-2</v>
      </c>
      <c r="H38" s="23">
        <v>0.236145626946208</v>
      </c>
      <c r="I38" s="23">
        <v>0.28182329190069488</v>
      </c>
      <c r="J38" s="23">
        <v>0.14462152164856312</v>
      </c>
      <c r="K38" s="23">
        <v>0.57311184520674985</v>
      </c>
      <c r="L38" s="23">
        <v>0.13644660610706538</v>
      </c>
      <c r="M38" s="23">
        <v>0.4066604983502472</v>
      </c>
      <c r="N38" s="23">
        <v>0.48226705008047399</v>
      </c>
      <c r="O38" s="23">
        <v>6.8222200664270427E-2</v>
      </c>
      <c r="P38" s="23">
        <v>0.96296868987211892</v>
      </c>
      <c r="Q38" s="23">
        <v>0.71778884796992826</v>
      </c>
      <c r="R38" s="23">
        <v>0.67830118220633107</v>
      </c>
      <c r="S38" s="23">
        <v>0.1954950932866707</v>
      </c>
      <c r="T38" s="23">
        <v>7.6141380641563283E-2</v>
      </c>
      <c r="U38" s="23">
        <v>0.26455417247075841</v>
      </c>
      <c r="V38" s="23">
        <v>9.3823010719581434E-2</v>
      </c>
      <c r="W38" s="23">
        <v>0.61824764026656143</v>
      </c>
      <c r="X38" s="23">
        <v>6.5845467851150974E-2</v>
      </c>
      <c r="Y38" s="23">
        <v>0.37365387087032831</v>
      </c>
      <c r="Z38" s="23">
        <f t="shared" ca="1" si="0"/>
        <v>0.88891850903882574</v>
      </c>
    </row>
    <row r="39" spans="1:26" x14ac:dyDescent="0.25">
      <c r="A39" s="23">
        <v>0.55188693545357581</v>
      </c>
      <c r="B39" s="23">
        <v>0.95000140499184116</v>
      </c>
      <c r="C39" s="23">
        <v>2.9531889392227173E-2</v>
      </c>
      <c r="D39" s="23">
        <v>0.89982517722875732</v>
      </c>
      <c r="E39" s="23">
        <v>0.20264663802308469</v>
      </c>
      <c r="F39" s="23">
        <v>0.65770075855471877</v>
      </c>
      <c r="G39" s="23">
        <v>0.19368532040989217</v>
      </c>
      <c r="H39" s="23">
        <v>0.59901220870292204</v>
      </c>
      <c r="I39" s="23">
        <v>0.69255179569166825</v>
      </c>
      <c r="J39" s="23">
        <v>0.92410140530755092</v>
      </c>
      <c r="K39" s="23">
        <v>0.23106849385145456</v>
      </c>
      <c r="L39" s="23">
        <v>0.45610555675086206</v>
      </c>
      <c r="M39" s="23">
        <v>0.89122924330070341</v>
      </c>
      <c r="N39" s="23">
        <v>0.70095658590818355</v>
      </c>
      <c r="O39" s="23">
        <v>0.86754038696271818</v>
      </c>
      <c r="P39" s="23">
        <v>0.95325910260148938</v>
      </c>
      <c r="Q39" s="23">
        <v>0.54725349458377237</v>
      </c>
      <c r="R39" s="23">
        <v>0.36541961365823039</v>
      </c>
      <c r="S39" s="23">
        <v>0.49356646911078861</v>
      </c>
      <c r="T39" s="23">
        <v>0.34029363309988336</v>
      </c>
      <c r="U39" s="23">
        <v>2.5681401431617235E-2</v>
      </c>
      <c r="V39" s="23">
        <v>0.28857444465990201</v>
      </c>
      <c r="W39" s="23">
        <v>0.84415382353035218</v>
      </c>
      <c r="X39" s="23">
        <v>0.19651440396191155</v>
      </c>
      <c r="Y39" s="23">
        <v>6.5629001300314238E-2</v>
      </c>
      <c r="Z39" s="23">
        <f t="shared" ca="1" si="0"/>
        <v>0.94001428797820397</v>
      </c>
    </row>
    <row r="40" spans="1:26" x14ac:dyDescent="0.25">
      <c r="A40" s="23">
        <v>0.47001521947838754</v>
      </c>
      <c r="B40" s="23">
        <v>0.7379582846836249</v>
      </c>
      <c r="C40" s="23">
        <v>0.66558615879763805</v>
      </c>
      <c r="D40" s="23">
        <v>2.4637292790321563E-3</v>
      </c>
      <c r="E40" s="23">
        <v>0.22175095401010836</v>
      </c>
      <c r="F40" s="23">
        <v>1.3279242592341145E-3</v>
      </c>
      <c r="G40" s="23">
        <v>0.61880153384169068</v>
      </c>
      <c r="H40" s="23">
        <v>0.51511249839627582</v>
      </c>
      <c r="I40" s="23">
        <v>4.8329088240724238E-2</v>
      </c>
      <c r="J40" s="23">
        <v>0.81456676157842578</v>
      </c>
      <c r="K40" s="23">
        <v>2.2348904969759831E-2</v>
      </c>
      <c r="L40" s="23">
        <v>0.24973964401593129</v>
      </c>
      <c r="M40" s="23">
        <v>0.85949073778756901</v>
      </c>
      <c r="N40" s="23">
        <v>0.66622581687730764</v>
      </c>
      <c r="O40" s="23">
        <v>0.94806581907866083</v>
      </c>
      <c r="P40" s="23">
        <v>0.89656105470798131</v>
      </c>
      <c r="Q40" s="23">
        <v>0.44026970399401355</v>
      </c>
      <c r="R40" s="23">
        <v>0.59533465257580631</v>
      </c>
      <c r="S40" s="23">
        <v>0.22390139743875703</v>
      </c>
      <c r="T40" s="23">
        <v>0.83849119554991058</v>
      </c>
      <c r="U40" s="23">
        <v>0.26037830084249025</v>
      </c>
      <c r="V40" s="23">
        <v>0.69978678819510209</v>
      </c>
      <c r="W40" s="23">
        <v>0.11274304386461365</v>
      </c>
      <c r="X40" s="23">
        <v>0.90879921921053652</v>
      </c>
      <c r="Y40" s="23">
        <v>0.15413183519019669</v>
      </c>
      <c r="Z40" s="23">
        <f t="shared" ca="1" si="0"/>
        <v>0.93189730871093857</v>
      </c>
    </row>
    <row r="41" spans="1:26" x14ac:dyDescent="0.25">
      <c r="A41" s="23">
        <v>0.25804787620099601</v>
      </c>
      <c r="B41" s="23">
        <v>0.70373223449679667</v>
      </c>
      <c r="C41" s="23">
        <v>3.1247953955932051E-2</v>
      </c>
      <c r="D41" s="23">
        <v>0.95275296424825362</v>
      </c>
      <c r="E41" s="23">
        <v>0.97039373935846962</v>
      </c>
      <c r="F41" s="23">
        <v>0.91665942473757334</v>
      </c>
      <c r="G41" s="23">
        <v>0.23772150874774467</v>
      </c>
      <c r="H41" s="23">
        <v>0.34869662636461507</v>
      </c>
      <c r="I41" s="23">
        <v>5.2441642225501073E-2</v>
      </c>
      <c r="J41" s="23">
        <v>0.36461836435726058</v>
      </c>
      <c r="K41" s="23">
        <v>0.66426841866613084</v>
      </c>
      <c r="L41" s="23">
        <v>0.31346603142419982</v>
      </c>
      <c r="M41" s="23">
        <v>0.3418325918267352</v>
      </c>
      <c r="N41" s="23">
        <v>0.54239017560879543</v>
      </c>
      <c r="O41" s="23">
        <v>9.0516502177262259E-2</v>
      </c>
      <c r="P41" s="23">
        <v>0.2391571958282781</v>
      </c>
      <c r="Q41" s="23">
        <v>0.64757476695811644</v>
      </c>
      <c r="R41" s="23">
        <v>0.45369388712556924</v>
      </c>
      <c r="S41" s="23">
        <v>0.21523911781411231</v>
      </c>
      <c r="T41" s="23">
        <v>0.90427043481300662</v>
      </c>
      <c r="U41" s="23">
        <v>0.79748177044015578</v>
      </c>
      <c r="V41" s="23">
        <v>0.99898752191262286</v>
      </c>
      <c r="W41" s="23">
        <v>0.45278858004372824</v>
      </c>
      <c r="X41" s="23">
        <v>0.97713962160989853</v>
      </c>
      <c r="Y41" s="23">
        <v>0.89108286149566773</v>
      </c>
      <c r="Z41" s="23">
        <f t="shared" ca="1" si="0"/>
        <v>0.55659239332445642</v>
      </c>
    </row>
    <row r="42" spans="1:26" x14ac:dyDescent="0.25">
      <c r="A42" s="23">
        <v>0.31694085083237711</v>
      </c>
      <c r="B42" s="23">
        <v>0.29113234683513556</v>
      </c>
      <c r="C42" s="23">
        <v>0.27639359987741197</v>
      </c>
      <c r="D42" s="23">
        <v>0.78880157261201844</v>
      </c>
      <c r="E42" s="23">
        <v>0.74242088499692171</v>
      </c>
      <c r="F42" s="23">
        <v>0.38834923196634741</v>
      </c>
      <c r="G42" s="23">
        <v>4.4337352317920908E-2</v>
      </c>
      <c r="H42" s="23">
        <v>0.97659724529154202</v>
      </c>
      <c r="I42" s="23">
        <v>0.72819833212531859</v>
      </c>
      <c r="J42" s="23">
        <v>0.23914618871248627</v>
      </c>
      <c r="K42" s="23">
        <v>0.61678345504509324</v>
      </c>
      <c r="L42" s="23">
        <v>0.83139862828361122</v>
      </c>
      <c r="M42" s="23">
        <v>0.97098564871592574</v>
      </c>
      <c r="N42" s="23">
        <v>0.33128289404263322</v>
      </c>
      <c r="O42" s="23">
        <v>0.8937452819086863</v>
      </c>
      <c r="P42" s="23">
        <v>6.4306191884018093E-2</v>
      </c>
      <c r="Q42" s="23">
        <v>0.45442014314580192</v>
      </c>
      <c r="R42" s="23">
        <v>0.12571616008711006</v>
      </c>
      <c r="S42" s="23">
        <v>0.40005496397109386</v>
      </c>
      <c r="T42" s="23">
        <v>0.25974331863723099</v>
      </c>
      <c r="U42" s="23">
        <v>0.81416094701611352</v>
      </c>
      <c r="V42" s="23">
        <v>0.9536608096278737</v>
      </c>
      <c r="W42" s="23">
        <v>0.98735363476003668</v>
      </c>
      <c r="X42" s="23">
        <v>0.29787338248773354</v>
      </c>
      <c r="Y42" s="23">
        <v>0.40661571218857806</v>
      </c>
      <c r="Z42" s="23">
        <f t="shared" ca="1" si="0"/>
        <v>0.25983815075514183</v>
      </c>
    </row>
    <row r="43" spans="1:26" x14ac:dyDescent="0.25">
      <c r="A43" s="23">
        <v>1.0425591811110024E-2</v>
      </c>
      <c r="B43" s="23">
        <v>5.9684236928297274E-2</v>
      </c>
      <c r="C43" s="23">
        <v>0.52489757054684738</v>
      </c>
      <c r="D43" s="23">
        <v>5.3894330717831229E-2</v>
      </c>
      <c r="E43" s="23">
        <v>0.60718174958625648</v>
      </c>
      <c r="F43" s="23">
        <v>0.38773062303142103</v>
      </c>
      <c r="G43" s="23">
        <v>0.12859573617229947</v>
      </c>
      <c r="H43" s="23">
        <v>0.3575412854078136</v>
      </c>
      <c r="I43" s="23">
        <v>0.64429804509852351</v>
      </c>
      <c r="J43" s="23">
        <v>0.57443518944391758</v>
      </c>
      <c r="K43" s="23">
        <v>0.81980803975006622</v>
      </c>
      <c r="L43" s="23">
        <v>0.20517579144979858</v>
      </c>
      <c r="M43" s="23">
        <v>0.76529915980724028</v>
      </c>
      <c r="N43" s="23">
        <v>0.89346157726275122</v>
      </c>
      <c r="O43" s="23">
        <v>0.71913269291665782</v>
      </c>
      <c r="P43" s="23">
        <v>0.72777505822088362</v>
      </c>
      <c r="Q43" s="23">
        <v>0.63832141404049791</v>
      </c>
      <c r="R43" s="23">
        <v>0.9543066711360777</v>
      </c>
      <c r="S43" s="23">
        <v>0.85168170623949868</v>
      </c>
      <c r="T43" s="23">
        <v>0.79126654614590575</v>
      </c>
      <c r="U43" s="23">
        <v>0.66877778448009262</v>
      </c>
      <c r="V43" s="23">
        <v>0.25614955408791296</v>
      </c>
      <c r="W43" s="23">
        <v>9.8898427168199632E-2</v>
      </c>
      <c r="X43" s="23">
        <v>0.59137352800244092</v>
      </c>
      <c r="Y43" s="23">
        <v>0.36774934475319232</v>
      </c>
      <c r="Z43" s="23">
        <f t="shared" ca="1" si="0"/>
        <v>0.69784970512467781</v>
      </c>
    </row>
    <row r="44" spans="1:26" x14ac:dyDescent="0.25">
      <c r="A44" s="23">
        <v>5.8395449905784602E-2</v>
      </c>
      <c r="B44" s="23">
        <v>0.26690081398153442</v>
      </c>
      <c r="C44" s="23">
        <v>0.84488407913104879</v>
      </c>
      <c r="D44" s="23">
        <v>0.59113525694753744</v>
      </c>
      <c r="E44" s="23">
        <v>0.23874782279286144</v>
      </c>
      <c r="F44" s="23">
        <v>0.64341004747292196</v>
      </c>
      <c r="G44" s="23">
        <v>0.62403806134915751</v>
      </c>
      <c r="H44" s="23">
        <v>0.54175189448530792</v>
      </c>
      <c r="I44" s="23">
        <v>0.24313386274609516</v>
      </c>
      <c r="J44" s="23">
        <v>0.5470391711204432</v>
      </c>
      <c r="K44" s="23">
        <v>0.64646037692792024</v>
      </c>
      <c r="L44" s="23">
        <v>0.72786728971466041</v>
      </c>
      <c r="M44" s="23">
        <v>0.74699980102996832</v>
      </c>
      <c r="N44" s="23">
        <v>0.37900845996194599</v>
      </c>
      <c r="O44" s="23">
        <v>0.39625685511385944</v>
      </c>
      <c r="P44" s="23">
        <v>0.13897052256696618</v>
      </c>
      <c r="Q44" s="23">
        <v>0.84032766881610388</v>
      </c>
      <c r="R44" s="23">
        <v>0.45279517499715738</v>
      </c>
      <c r="S44" s="23">
        <v>0.9249479777600943</v>
      </c>
      <c r="T44" s="23">
        <v>0.46270802447392501</v>
      </c>
      <c r="U44" s="23">
        <v>0.50437285669543697</v>
      </c>
      <c r="V44" s="23">
        <v>0.90728947122926884</v>
      </c>
      <c r="W44" s="23">
        <v>0.93685797058327125</v>
      </c>
      <c r="X44" s="23">
        <v>0.85696299573505164</v>
      </c>
      <c r="Y44" s="23">
        <v>0.32010313820904002</v>
      </c>
      <c r="Z44" s="23">
        <f t="shared" ca="1" si="0"/>
        <v>0.46682481732569336</v>
      </c>
    </row>
    <row r="45" spans="1:26" x14ac:dyDescent="0.25">
      <c r="A45" s="23">
        <v>0.21878722758196856</v>
      </c>
      <c r="B45" s="23">
        <v>0.3080477450392024</v>
      </c>
      <c r="C45" s="23">
        <v>2.8974576156102216E-3</v>
      </c>
      <c r="D45" s="23">
        <v>0.74064442023723565</v>
      </c>
      <c r="E45" s="23">
        <v>0.41092178184502048</v>
      </c>
      <c r="F45" s="23">
        <v>0.82040344542484089</v>
      </c>
      <c r="G45" s="23">
        <v>0.53662203633486449</v>
      </c>
      <c r="H45" s="23">
        <v>0.71407136761250978</v>
      </c>
      <c r="I45" s="23">
        <v>0.92766434491819205</v>
      </c>
      <c r="J45" s="23">
        <v>0.79861271731474237</v>
      </c>
      <c r="K45" s="23">
        <v>1.1990085883639479E-2</v>
      </c>
      <c r="L45" s="23">
        <v>0.13273658843967884</v>
      </c>
      <c r="M45" s="23">
        <v>0.66771748097982797</v>
      </c>
      <c r="N45" s="23">
        <v>0.34457429980326337</v>
      </c>
      <c r="O45" s="23">
        <v>0.56865335596150701</v>
      </c>
      <c r="P45" s="23">
        <v>0.542099237898923</v>
      </c>
      <c r="Q45" s="23">
        <v>0.4931811466288013</v>
      </c>
      <c r="R45" s="23">
        <v>4.0629827275679209E-2</v>
      </c>
      <c r="S45" s="23">
        <v>0.39758980649675957</v>
      </c>
      <c r="T45" s="23">
        <v>0.31851536061669816</v>
      </c>
      <c r="U45" s="23">
        <v>0.38726001082766959</v>
      </c>
      <c r="V45" s="23">
        <v>0.38283693561170096</v>
      </c>
      <c r="W45" s="23">
        <v>0.54504713978933139</v>
      </c>
      <c r="X45" s="23">
        <v>0.72698227158574691</v>
      </c>
      <c r="Y45" s="23">
        <v>0.49750730335087145</v>
      </c>
      <c r="Z45" s="23">
        <f t="shared" ca="1" si="0"/>
        <v>0.5324528494048143</v>
      </c>
    </row>
    <row r="46" spans="1:26" x14ac:dyDescent="0.25">
      <c r="A46" s="23">
        <v>0.57183272606536228</v>
      </c>
      <c r="B46" s="23">
        <v>0.3149962329898417</v>
      </c>
      <c r="C46" s="23">
        <v>0.83473534451954534</v>
      </c>
      <c r="D46" s="23">
        <v>0.96293099001076787</v>
      </c>
      <c r="E46" s="23">
        <v>0.4688522009354279</v>
      </c>
      <c r="F46" s="23">
        <v>0.31326959839024515</v>
      </c>
      <c r="G46" s="23">
        <v>0.27750530939041329</v>
      </c>
      <c r="H46" s="23">
        <v>5.7553898810775661E-2</v>
      </c>
      <c r="I46" s="23">
        <v>0.80595110834263595</v>
      </c>
      <c r="J46" s="23">
        <v>0.39960271457629593</v>
      </c>
      <c r="K46" s="23">
        <v>0.57471552596772113</v>
      </c>
      <c r="L46" s="23">
        <v>2.2538649101199848E-2</v>
      </c>
      <c r="M46" s="23">
        <v>0.77812332234010462</v>
      </c>
      <c r="N46" s="23">
        <v>0.14883230725668917</v>
      </c>
      <c r="O46" s="23">
        <v>0.32062469028938623</v>
      </c>
      <c r="P46" s="23">
        <v>0.38797177612602962</v>
      </c>
      <c r="Q46" s="23">
        <v>0.2554965720094412</v>
      </c>
      <c r="R46" s="23">
        <v>0.2423407922129357</v>
      </c>
      <c r="S46" s="23">
        <v>0.15817577151824946</v>
      </c>
      <c r="T46" s="23">
        <v>0.97274103924984767</v>
      </c>
      <c r="U46" s="23">
        <v>0.24062164661496366</v>
      </c>
      <c r="V46" s="23">
        <v>0.34386803022110457</v>
      </c>
      <c r="W46" s="23">
        <v>0.20234027816001554</v>
      </c>
      <c r="X46" s="23">
        <v>0.21113122501052606</v>
      </c>
      <c r="Y46" s="23">
        <v>0.17004118791775813</v>
      </c>
      <c r="Z46" s="23">
        <f t="shared" ca="1" si="0"/>
        <v>0.99120335972508411</v>
      </c>
    </row>
    <row r="47" spans="1:26" x14ac:dyDescent="0.25">
      <c r="A47" s="23">
        <v>0.14472703792811059</v>
      </c>
      <c r="B47" s="23">
        <v>0.31189607541113429</v>
      </c>
      <c r="C47" s="23">
        <v>0.74505940107908908</v>
      </c>
      <c r="D47" s="23">
        <v>0.55673185231370104</v>
      </c>
      <c r="E47" s="23">
        <v>0.41591883642323557</v>
      </c>
      <c r="F47" s="23">
        <v>0.1808054683347825</v>
      </c>
      <c r="G47" s="23">
        <v>0.38538988584767719</v>
      </c>
      <c r="H47" s="23">
        <v>0.79768211270849887</v>
      </c>
      <c r="I47" s="23">
        <v>0.24028746157610992</v>
      </c>
      <c r="J47" s="23">
        <v>0.81749480098809735</v>
      </c>
      <c r="K47" s="23">
        <v>0.94568529797276091</v>
      </c>
      <c r="L47" s="23">
        <v>9.5373254799001161E-2</v>
      </c>
      <c r="M47" s="23">
        <v>0.87160294623624957</v>
      </c>
      <c r="N47" s="23">
        <v>0.72035293451804761</v>
      </c>
      <c r="O47" s="23">
        <v>0.9682717987116175</v>
      </c>
      <c r="P47" s="23">
        <v>0.84295224671484492</v>
      </c>
      <c r="Q47" s="23">
        <v>0.36800844168221858</v>
      </c>
      <c r="R47" s="23">
        <v>0.69868012259898959</v>
      </c>
      <c r="S47" s="23">
        <v>0.4860119515553375</v>
      </c>
      <c r="T47" s="23">
        <v>0.99392816609902312</v>
      </c>
      <c r="U47" s="23">
        <v>0.38592702269620238</v>
      </c>
      <c r="V47" s="23">
        <v>0.30244177414847007</v>
      </c>
      <c r="W47" s="23">
        <v>0.99387906511409918</v>
      </c>
      <c r="X47" s="23">
        <v>0.92082375238990632</v>
      </c>
      <c r="Y47" s="23">
        <v>0.89903861541377894</v>
      </c>
      <c r="Z47" s="23">
        <f t="shared" ca="1" si="0"/>
        <v>0.75969978795837922</v>
      </c>
    </row>
    <row r="48" spans="1:26" x14ac:dyDescent="0.25">
      <c r="A48" s="23">
        <v>0.2147451648671006</v>
      </c>
      <c r="B48" s="23">
        <v>0.46593332021910994</v>
      </c>
      <c r="C48" s="23">
        <v>0.32661426272254135</v>
      </c>
      <c r="D48" s="23">
        <v>0.21693994529089822</v>
      </c>
      <c r="E48" s="23">
        <v>0.36449054521774071</v>
      </c>
      <c r="F48" s="23">
        <v>0.31465234562688327</v>
      </c>
      <c r="G48" s="23">
        <v>0.96648396781128532</v>
      </c>
      <c r="H48" s="23">
        <v>0.67018857101775475</v>
      </c>
      <c r="I48" s="23">
        <v>0.26766390443537347</v>
      </c>
      <c r="J48" s="23">
        <v>0.70591453252606251</v>
      </c>
      <c r="K48" s="23">
        <v>0.95076075804563187</v>
      </c>
      <c r="L48" s="23">
        <v>0.13185641518539992</v>
      </c>
      <c r="M48" s="23">
        <v>4.1120565019736599E-3</v>
      </c>
      <c r="N48" s="23">
        <v>0.55769675711804012</v>
      </c>
      <c r="O48" s="23">
        <v>0.88460628497638616</v>
      </c>
      <c r="P48" s="23">
        <v>0.91046913901949034</v>
      </c>
      <c r="Q48" s="23">
        <v>0.66782990714158463</v>
      </c>
      <c r="R48" s="23">
        <v>0.5579083174849262</v>
      </c>
      <c r="S48" s="23">
        <v>0.32202218746029532</v>
      </c>
      <c r="T48" s="23">
        <v>0.98401514915612098</v>
      </c>
      <c r="U48" s="23">
        <v>0.49216235224797644</v>
      </c>
      <c r="V48" s="23">
        <v>0.41214076282871548</v>
      </c>
      <c r="W48" s="23">
        <v>0.12455031620574286</v>
      </c>
      <c r="X48" s="23">
        <v>0.91312075660622194</v>
      </c>
      <c r="Y48" s="23">
        <v>0.60122599179040948</v>
      </c>
      <c r="Z48" s="23">
        <f t="shared" ca="1" si="0"/>
        <v>0.4269595222163175</v>
      </c>
    </row>
    <row r="49" spans="1:26" x14ac:dyDescent="0.25">
      <c r="A49" s="23">
        <v>0.67514308930181566</v>
      </c>
      <c r="B49" s="23">
        <v>0.92576974318275984</v>
      </c>
      <c r="C49" s="23">
        <v>0.93463853887300408</v>
      </c>
      <c r="D49" s="23">
        <v>0.76262120782389564</v>
      </c>
      <c r="E49" s="23">
        <v>0.75998147686331563</v>
      </c>
      <c r="F49" s="23">
        <v>0.48325369009218977</v>
      </c>
      <c r="G49" s="23">
        <v>0.14309405439020573</v>
      </c>
      <c r="H49" s="23">
        <v>0.27133054452745786</v>
      </c>
      <c r="I49" s="23">
        <v>0.35169798432866306</v>
      </c>
      <c r="J49" s="23">
        <v>0.80322365134916029</v>
      </c>
      <c r="K49" s="23">
        <v>0.36915690331596762</v>
      </c>
      <c r="L49" s="23">
        <v>3.8405057729324898E-2</v>
      </c>
      <c r="M49" s="23">
        <v>5.6799975191498597E-2</v>
      </c>
      <c r="N49" s="23">
        <v>0.8913036513738366</v>
      </c>
      <c r="O49" s="23">
        <v>0.42409835603294055</v>
      </c>
      <c r="P49" s="23">
        <v>0.39979399160349627</v>
      </c>
      <c r="Q49" s="23">
        <v>9.4568850005083749E-2</v>
      </c>
      <c r="R49" s="23">
        <v>6.1182266895256188E-2</v>
      </c>
      <c r="S49" s="23">
        <v>0.13558827685919539</v>
      </c>
      <c r="T49" s="23">
        <v>0.62398479588888123</v>
      </c>
      <c r="U49" s="23">
        <v>0.63410042858100402</v>
      </c>
      <c r="V49" s="23">
        <v>0.19102791938525365</v>
      </c>
      <c r="W49" s="23">
        <v>0.54172338199268077</v>
      </c>
      <c r="X49" s="23">
        <v>0.69785237985081627</v>
      </c>
      <c r="Y49" s="23">
        <v>0.53715492686357547</v>
      </c>
      <c r="Z49" s="23">
        <f t="shared" ca="1" si="0"/>
        <v>0.54904977874394778</v>
      </c>
    </row>
    <row r="50" spans="1:26" x14ac:dyDescent="0.25">
      <c r="A50" s="23">
        <v>0.43306487078838896</v>
      </c>
      <c r="B50" s="23">
        <v>0.48393691942235117</v>
      </c>
      <c r="C50" s="23">
        <v>4.939430659591848E-2</v>
      </c>
      <c r="D50" s="23">
        <v>0.57240087364564329</v>
      </c>
      <c r="E50" s="23">
        <v>0.96772905469811155</v>
      </c>
      <c r="F50" s="23">
        <v>0.79823126082384666</v>
      </c>
      <c r="G50" s="23">
        <v>0.62044006625604786</v>
      </c>
      <c r="H50" s="23">
        <v>0.4046802444579517</v>
      </c>
      <c r="I50" s="23">
        <v>0.31268730044213389</v>
      </c>
      <c r="J50" s="23">
        <v>0.72623426617931397</v>
      </c>
      <c r="K50" s="23">
        <v>0.98587240878029569</v>
      </c>
      <c r="L50" s="23">
        <v>0.72314463172499177</v>
      </c>
      <c r="M50" s="23">
        <v>0.62569256190935141</v>
      </c>
      <c r="N50" s="23">
        <v>0.75962408556614514</v>
      </c>
      <c r="O50" s="23">
        <v>0.36827657250815837</v>
      </c>
      <c r="P50" s="23">
        <v>0.50526188211179379</v>
      </c>
      <c r="Q50" s="23">
        <v>0.39456841108314422</v>
      </c>
      <c r="R50" s="23">
        <v>0.1601062375305724</v>
      </c>
      <c r="S50" s="23">
        <v>0.1560370098796845</v>
      </c>
      <c r="T50" s="23">
        <v>0.79637348826762844</v>
      </c>
      <c r="U50" s="23">
        <v>0.51787761233741525</v>
      </c>
      <c r="V50" s="23">
        <v>0.72292517953041757</v>
      </c>
      <c r="W50" s="23">
        <v>0.18023602943843431</v>
      </c>
      <c r="X50" s="23">
        <v>0.8289251975998676</v>
      </c>
      <c r="Y50" s="23">
        <v>0.33106527729158886</v>
      </c>
      <c r="Z50" s="23">
        <f t="shared" ca="1" si="0"/>
        <v>4.6239708913817457E-2</v>
      </c>
    </row>
    <row r="51" spans="1:26" x14ac:dyDescent="0.25">
      <c r="A51" s="23">
        <v>0.18683553968275646</v>
      </c>
      <c r="B51" s="23">
        <v>0.50643017097084586</v>
      </c>
      <c r="C51" s="23">
        <v>0.37222114063451295</v>
      </c>
      <c r="D51" s="23">
        <v>2.6651913825370577E-2</v>
      </c>
      <c r="E51" s="23">
        <v>0.97239953222169229</v>
      </c>
      <c r="F51" s="23">
        <v>0.47586559937531792</v>
      </c>
      <c r="G51" s="23">
        <v>0.32491517974434936</v>
      </c>
      <c r="H51" s="23">
        <v>0.7337503239059272</v>
      </c>
      <c r="I51" s="23">
        <v>0.56474232630782473</v>
      </c>
      <c r="J51" s="23">
        <v>0.52499699544657441</v>
      </c>
      <c r="K51" s="23">
        <v>0.81540053999025419</v>
      </c>
      <c r="L51" s="23">
        <v>0.30571827415803143</v>
      </c>
      <c r="M51" s="23">
        <v>0.11547202907698173</v>
      </c>
      <c r="N51" s="23">
        <v>0.47109599176265049</v>
      </c>
      <c r="O51" s="23">
        <v>0.34147100864764501</v>
      </c>
      <c r="P51" s="23">
        <v>0.89786813939620125</v>
      </c>
      <c r="Q51" s="23">
        <v>0.10628709505071998</v>
      </c>
      <c r="R51" s="23">
        <v>0.16100980385298502</v>
      </c>
      <c r="S51" s="23">
        <v>0.99771543095761561</v>
      </c>
      <c r="T51" s="23">
        <v>0.35624105016887619</v>
      </c>
      <c r="U51" s="23">
        <v>0.31982695155578622</v>
      </c>
      <c r="V51" s="23">
        <v>0.80726930856317158</v>
      </c>
      <c r="W51" s="23">
        <v>0.12781288688552717</v>
      </c>
      <c r="X51" s="23">
        <v>0.82247359150592092</v>
      </c>
      <c r="Y51" s="23">
        <v>0.12348156723291992</v>
      </c>
      <c r="Z51" s="23">
        <f t="shared" ca="1" si="0"/>
        <v>0.37466388034694187</v>
      </c>
    </row>
    <row r="52" spans="1:26" x14ac:dyDescent="0.25">
      <c r="A52" s="23">
        <v>0.70626135991553862</v>
      </c>
      <c r="B52" s="23">
        <v>0.26325770612288146</v>
      </c>
      <c r="C52" s="23">
        <v>0.32991435157616888</v>
      </c>
      <c r="D52" s="23">
        <v>0.6999236517579509</v>
      </c>
      <c r="E52" s="23">
        <v>0.75935874036298767</v>
      </c>
      <c r="F52" s="23">
        <v>0.73820187977784246</v>
      </c>
      <c r="G52" s="23">
        <v>0.92743580261461411</v>
      </c>
      <c r="H52" s="23">
        <v>0.76708537036359958</v>
      </c>
      <c r="I52" s="23">
        <v>0.21612466675464959</v>
      </c>
      <c r="J52" s="23">
        <v>0.6651659187564587</v>
      </c>
      <c r="K52" s="23">
        <v>0.29808434760087898</v>
      </c>
      <c r="L52" s="23">
        <v>0.34693624565512204</v>
      </c>
      <c r="M52" s="23">
        <v>0.28780662361151998</v>
      </c>
      <c r="N52" s="23">
        <v>0.49397864052175977</v>
      </c>
      <c r="O52" s="23">
        <v>0.40319968902606507</v>
      </c>
      <c r="P52" s="23">
        <v>0.46799084641656263</v>
      </c>
      <c r="Q52" s="23">
        <v>0.19999442767817299</v>
      </c>
      <c r="R52" s="23">
        <v>9.373682846875997E-2</v>
      </c>
      <c r="S52" s="23">
        <v>0.37072634757054312</v>
      </c>
      <c r="T52" s="23">
        <v>0.91901619321426986</v>
      </c>
      <c r="U52" s="23">
        <v>0.74044502124508604</v>
      </c>
      <c r="V52" s="23">
        <v>0.70186179458358133</v>
      </c>
      <c r="W52" s="23">
        <v>0.82415842078065582</v>
      </c>
      <c r="X52" s="23">
        <v>0.68968548818293518</v>
      </c>
      <c r="Y52" s="23">
        <v>1.1840440813772335E-2</v>
      </c>
      <c r="Z52" s="23">
        <f t="shared" ca="1" si="0"/>
        <v>0.84704447456030219</v>
      </c>
    </row>
    <row r="53" spans="1:26" x14ac:dyDescent="0.25">
      <c r="A53" s="23">
        <v>6.7359049073499877E-2</v>
      </c>
      <c r="B53" s="23">
        <v>0.29731297304943649</v>
      </c>
      <c r="C53" s="23">
        <v>0.90921664803452229</v>
      </c>
      <c r="D53" s="23">
        <v>0.25654397467523204</v>
      </c>
      <c r="E53" s="23">
        <v>0.19305439639365496</v>
      </c>
      <c r="F53" s="23">
        <v>0.69673156039484885</v>
      </c>
      <c r="G53" s="23">
        <v>0.51639344082684302</v>
      </c>
      <c r="H53" s="23">
        <v>0.86424784520231324</v>
      </c>
      <c r="I53" s="23">
        <v>0.76121504536505613</v>
      </c>
      <c r="J53" s="23">
        <v>0.99422254248514419</v>
      </c>
      <c r="K53" s="23">
        <v>0.46544174883147049</v>
      </c>
      <c r="L53" s="23">
        <v>0.14323541372297133</v>
      </c>
      <c r="M53" s="23">
        <v>0.52902017089967046</v>
      </c>
      <c r="N53" s="23">
        <v>0.95352759052734537</v>
      </c>
      <c r="O53" s="23">
        <v>0.68376371379675216</v>
      </c>
      <c r="P53" s="23">
        <v>0.97349062137254339</v>
      </c>
      <c r="Q53" s="23">
        <v>0.40098663716487593</v>
      </c>
      <c r="R53" s="23">
        <v>0.88789351775353631</v>
      </c>
      <c r="S53" s="23">
        <v>0.90335275096499879</v>
      </c>
      <c r="T53" s="23">
        <v>0.60607350578870389</v>
      </c>
      <c r="U53" s="23">
        <v>8.0701415374085927E-3</v>
      </c>
      <c r="V53" s="23">
        <v>0.36192982609863655</v>
      </c>
      <c r="W53" s="23">
        <v>3.9347936301541431E-2</v>
      </c>
      <c r="X53" s="23">
        <v>0.53919490566530559</v>
      </c>
      <c r="Y53" s="23">
        <v>0.19593425154430633</v>
      </c>
      <c r="Z53" s="23">
        <f t="shared" ca="1" si="0"/>
        <v>0.9909812550872078</v>
      </c>
    </row>
    <row r="54" spans="1:26" x14ac:dyDescent="0.25">
      <c r="A54" s="23">
        <v>0.47175709266725918</v>
      </c>
      <c r="B54" s="23">
        <v>5.4412476697454082E-3</v>
      </c>
      <c r="C54" s="23">
        <v>0.18006285512960085</v>
      </c>
      <c r="D54" s="23">
        <v>0.23564771624638015</v>
      </c>
      <c r="E54" s="23">
        <v>0.47905008049744247</v>
      </c>
      <c r="F54" s="23">
        <v>0.93521521080926606</v>
      </c>
      <c r="G54" s="23">
        <v>0.5322814659020404</v>
      </c>
      <c r="H54" s="23">
        <v>0.21972521263044265</v>
      </c>
      <c r="I54" s="23">
        <v>0.67180869984530966</v>
      </c>
      <c r="J54" s="23">
        <v>0.31195360350867318</v>
      </c>
      <c r="K54" s="23">
        <v>0.64935135665563348</v>
      </c>
      <c r="L54" s="23">
        <v>0.66871007433694885</v>
      </c>
      <c r="M54" s="23">
        <v>0.26488359447600263</v>
      </c>
      <c r="N54" s="23">
        <v>0.94221379604270006</v>
      </c>
      <c r="O54" s="23">
        <v>0.22914704674821462</v>
      </c>
      <c r="P54" s="23">
        <v>0.58771793386169013</v>
      </c>
      <c r="Q54" s="23">
        <v>0.59590236636127292</v>
      </c>
      <c r="R54" s="23">
        <v>0.77975136962846203</v>
      </c>
      <c r="S54" s="23">
        <v>0.77171618099800809</v>
      </c>
      <c r="T54" s="23">
        <v>0.39226949728964744</v>
      </c>
      <c r="U54" s="23">
        <v>0.55927901323693485</v>
      </c>
      <c r="V54" s="23">
        <v>0.42795733382399237</v>
      </c>
      <c r="W54" s="23">
        <v>0.17866878295919464</v>
      </c>
      <c r="X54" s="23">
        <v>0.62857771390944561</v>
      </c>
      <c r="Y54" s="23">
        <v>0.28697537919425009</v>
      </c>
      <c r="Z54" s="23">
        <f t="shared" ca="1" si="0"/>
        <v>0.23318593395887444</v>
      </c>
    </row>
    <row r="55" spans="1:26" x14ac:dyDescent="0.25">
      <c r="A55" s="23">
        <v>0.84279760813563509</v>
      </c>
      <c r="B55" s="23">
        <v>0.70570730823268168</v>
      </c>
      <c r="C55" s="23">
        <v>0.84743539912747712</v>
      </c>
      <c r="D55" s="23">
        <v>0.92054581500820265</v>
      </c>
      <c r="E55" s="23">
        <v>0.99926040797378568</v>
      </c>
      <c r="F55" s="23">
        <v>0.86133740581490403</v>
      </c>
      <c r="G55" s="23">
        <v>0.33620283763347492</v>
      </c>
      <c r="H55" s="23">
        <v>0.67900528105650493</v>
      </c>
      <c r="I55" s="23">
        <v>0.63364466484215221</v>
      </c>
      <c r="J55" s="23">
        <v>0.57778342921043901</v>
      </c>
      <c r="K55" s="23">
        <v>0.18127389100657387</v>
      </c>
      <c r="L55" s="23">
        <v>5.1326390154828094E-2</v>
      </c>
      <c r="M55" s="23">
        <v>0.40646031381926262</v>
      </c>
      <c r="N55" s="23">
        <v>0.80448025843893733</v>
      </c>
      <c r="O55" s="23">
        <v>0.68252013170366421</v>
      </c>
      <c r="P55" s="23">
        <v>0.91715827873584366</v>
      </c>
      <c r="Q55" s="23">
        <v>0.99055732970518251</v>
      </c>
      <c r="R55" s="23">
        <v>0.70688645604256961</v>
      </c>
      <c r="S55" s="23">
        <v>0.94639775637337431</v>
      </c>
      <c r="T55" s="23">
        <v>0.61444555262495715</v>
      </c>
      <c r="U55" s="23">
        <v>0.93974324295533429</v>
      </c>
      <c r="V55" s="23">
        <v>3.3919896468724953E-2</v>
      </c>
      <c r="W55" s="23">
        <v>0.93522577415996755</v>
      </c>
      <c r="X55" s="23">
        <v>3.4673802742641535E-2</v>
      </c>
      <c r="Y55" s="23">
        <v>0.27547937229726904</v>
      </c>
      <c r="Z55" s="23">
        <f t="shared" ca="1" si="0"/>
        <v>0.37087085832002598</v>
      </c>
    </row>
    <row r="56" spans="1:26" x14ac:dyDescent="0.25">
      <c r="A56" s="23">
        <v>0.58079136080939886</v>
      </c>
      <c r="B56" s="23">
        <v>0.13249593948210481</v>
      </c>
      <c r="C56" s="23">
        <v>2.4845864979336052E-2</v>
      </c>
      <c r="D56" s="23">
        <v>0.25377632644589665</v>
      </c>
      <c r="E56" s="23">
        <v>0.91363322837378702</v>
      </c>
      <c r="F56" s="23">
        <v>0.54636510922854942</v>
      </c>
      <c r="G56" s="23">
        <v>0.56822739373968079</v>
      </c>
      <c r="H56" s="23">
        <v>0.79026899299626685</v>
      </c>
      <c r="I56" s="23">
        <v>8.3847606435450195E-2</v>
      </c>
      <c r="J56" s="23">
        <v>0.50251972367833886</v>
      </c>
      <c r="K56" s="23">
        <v>0.34579206471966206</v>
      </c>
      <c r="L56" s="23">
        <v>0.17183869130472929</v>
      </c>
      <c r="M56" s="23">
        <v>0.78855215082244112</v>
      </c>
      <c r="N56" s="23">
        <v>0.70928178976972089</v>
      </c>
      <c r="O56" s="23">
        <v>0.35658358325106509</v>
      </c>
      <c r="P56" s="23">
        <v>0.84361944691877211</v>
      </c>
      <c r="Q56" s="23">
        <v>0.96195217260691923</v>
      </c>
      <c r="R56" s="23">
        <v>0.31876332512955174</v>
      </c>
      <c r="S56" s="23">
        <v>0.43850879928612274</v>
      </c>
      <c r="T56" s="23">
        <v>4.9346007354020394E-2</v>
      </c>
      <c r="U56" s="23">
        <v>0.51115432584185061</v>
      </c>
      <c r="V56" s="23">
        <v>3.671481430293777E-2</v>
      </c>
      <c r="W56" s="23">
        <v>9.509993429092567E-2</v>
      </c>
      <c r="X56" s="23">
        <v>6.3563165079927542E-2</v>
      </c>
      <c r="Y56" s="23">
        <v>0.7768846427505941</v>
      </c>
      <c r="Z56" s="23">
        <f t="shared" ca="1" si="0"/>
        <v>0.4951720396339776</v>
      </c>
    </row>
    <row r="57" spans="1:26" x14ac:dyDescent="0.25">
      <c r="A57" s="23">
        <v>0.65955262076914434</v>
      </c>
      <c r="B57" s="23">
        <v>0.77939228170735031</v>
      </c>
      <c r="C57" s="23">
        <v>0.32819476132459047</v>
      </c>
      <c r="D57" s="23">
        <v>0.44277030758029357</v>
      </c>
      <c r="E57" s="23">
        <v>0.71694671149948008</v>
      </c>
      <c r="F57" s="23">
        <v>0.91497433715005383</v>
      </c>
      <c r="G57" s="23">
        <v>0.58765615540542415</v>
      </c>
      <c r="H57" s="23">
        <v>0.69708773986039896</v>
      </c>
      <c r="I57" s="23">
        <v>0.31903073486711142</v>
      </c>
      <c r="J57" s="23">
        <v>0.47945541003711689</v>
      </c>
      <c r="K57" s="23">
        <v>0.42528567774608961</v>
      </c>
      <c r="L57" s="23">
        <v>0.80833145179853827</v>
      </c>
      <c r="M57" s="23">
        <v>0.58520980540662604</v>
      </c>
      <c r="N57" s="23">
        <v>0.99891478754580454</v>
      </c>
      <c r="O57" s="23">
        <v>0.30020961641255128</v>
      </c>
      <c r="P57" s="23">
        <v>0.16325368268887996</v>
      </c>
      <c r="Q57" s="23">
        <v>0.80255803565000838</v>
      </c>
      <c r="R57" s="23">
        <v>0.50536940602795255</v>
      </c>
      <c r="S57" s="23">
        <v>0.91199226928587618</v>
      </c>
      <c r="T57" s="23">
        <v>4.2770207976679187E-2</v>
      </c>
      <c r="U57" s="23">
        <v>0.91306706386620007</v>
      </c>
      <c r="V57" s="23">
        <v>9.7269815969261431E-2</v>
      </c>
      <c r="W57" s="23">
        <v>0.77177865612843455</v>
      </c>
      <c r="X57" s="23">
        <v>0.6116341592177118</v>
      </c>
      <c r="Y57" s="23">
        <v>0.41527017959564794</v>
      </c>
      <c r="Z57" s="23">
        <f t="shared" ca="1" si="0"/>
        <v>0.88605576772811034</v>
      </c>
    </row>
    <row r="58" spans="1:26" x14ac:dyDescent="0.25">
      <c r="A58" s="23">
        <v>0.86543094167615642</v>
      </c>
      <c r="B58" s="23">
        <v>1.1318874348039576E-2</v>
      </c>
      <c r="C58" s="23">
        <v>5.2255470339495513E-2</v>
      </c>
      <c r="D58" s="23">
        <v>0.17776218943346689</v>
      </c>
      <c r="E58" s="23">
        <v>0.81726564815545011</v>
      </c>
      <c r="F58" s="23">
        <v>5.1111005736033999E-2</v>
      </c>
      <c r="G58" s="23">
        <v>7.1876716993647616E-2</v>
      </c>
      <c r="H58" s="23">
        <v>0.38221361395575515</v>
      </c>
      <c r="I58" s="23">
        <v>0.60332709202807455</v>
      </c>
      <c r="J58" s="23">
        <v>0.81266682823607483</v>
      </c>
      <c r="K58" s="23">
        <v>0.55173673002922996</v>
      </c>
      <c r="L58" s="23">
        <v>0.22128553354581271</v>
      </c>
      <c r="M58" s="23">
        <v>0.51140357607297493</v>
      </c>
      <c r="N58" s="23">
        <v>0.24967572049592757</v>
      </c>
      <c r="O58" s="23">
        <v>0.22148564752997479</v>
      </c>
      <c r="P58" s="23">
        <v>0.18916856144372285</v>
      </c>
      <c r="Q58" s="23">
        <v>0.50865315689524404</v>
      </c>
      <c r="R58" s="23">
        <v>0.13102960711239053</v>
      </c>
      <c r="S58" s="23">
        <v>0.877679410083268</v>
      </c>
      <c r="T58" s="23">
        <v>0.52494586943044708</v>
      </c>
      <c r="U58" s="23">
        <v>0.3516427153500663</v>
      </c>
      <c r="V58" s="23">
        <v>0.90445592359862059</v>
      </c>
      <c r="W58" s="23">
        <v>0.44750366949785536</v>
      </c>
      <c r="X58" s="23">
        <v>0.88952885392219361</v>
      </c>
      <c r="Y58" s="23">
        <v>0.2703718744646858</v>
      </c>
      <c r="Z58" s="23">
        <f t="shared" ca="1" si="0"/>
        <v>0.10758623465642236</v>
      </c>
    </row>
    <row r="59" spans="1:26" x14ac:dyDescent="0.25">
      <c r="A59" s="23">
        <v>0.41174546649336752</v>
      </c>
      <c r="B59" s="23">
        <v>0.73708062551564213</v>
      </c>
      <c r="C59" s="23">
        <v>0.25948948390377147</v>
      </c>
      <c r="D59" s="23">
        <v>0.84090082475677619</v>
      </c>
      <c r="E59" s="23">
        <v>0.97541655390350102</v>
      </c>
      <c r="F59" s="23">
        <v>0.83323806360316888</v>
      </c>
      <c r="G59" s="23">
        <v>0.43175029246267294</v>
      </c>
      <c r="H59" s="23">
        <v>0.46464481448818773</v>
      </c>
      <c r="I59" s="23">
        <v>0.85017552707732125</v>
      </c>
      <c r="J59" s="23">
        <v>0.65422848876649387</v>
      </c>
      <c r="K59" s="23">
        <v>0.64369863367364455</v>
      </c>
      <c r="L59" s="23">
        <v>0.63175177869282484</v>
      </c>
      <c r="M59" s="23">
        <v>1.0679938681608658E-2</v>
      </c>
      <c r="N59" s="23">
        <v>0.7783705696601817</v>
      </c>
      <c r="O59" s="23">
        <v>8.1732329202837573E-2</v>
      </c>
      <c r="P59" s="23">
        <v>0.75399548999807353</v>
      </c>
      <c r="Q59" s="23">
        <v>0.32102170379952844</v>
      </c>
      <c r="R59" s="23">
        <v>0.74964536477902111</v>
      </c>
      <c r="S59" s="23">
        <v>0.24071614426485388</v>
      </c>
      <c r="T59" s="23">
        <v>0.4941935342154592</v>
      </c>
      <c r="U59" s="23">
        <v>0.20126632569052205</v>
      </c>
      <c r="V59" s="23">
        <v>0.99052462537990238</v>
      </c>
      <c r="W59" s="23">
        <v>0.25915801522813731</v>
      </c>
      <c r="X59" s="23">
        <v>2.8477683783425745E-2</v>
      </c>
      <c r="Y59" s="23">
        <v>0.43330114498641448</v>
      </c>
      <c r="Z59" s="23">
        <f t="shared" ca="1" si="0"/>
        <v>0.35882482959618445</v>
      </c>
    </row>
    <row r="60" spans="1:26" x14ac:dyDescent="0.25">
      <c r="A60" s="23">
        <v>0.59136031993505322</v>
      </c>
      <c r="B60" s="23">
        <v>0.23575180005728891</v>
      </c>
      <c r="C60" s="23">
        <v>0.2521798927431661</v>
      </c>
      <c r="D60" s="23">
        <v>0.37000244067713284</v>
      </c>
      <c r="E60" s="23">
        <v>0.72854720223936398</v>
      </c>
      <c r="F60" s="23">
        <v>0.16086312709376427</v>
      </c>
      <c r="G60" s="23">
        <v>2.4678131192222952E-2</v>
      </c>
      <c r="H60" s="23">
        <v>0.2185353012469704</v>
      </c>
      <c r="I60" s="23">
        <v>0.9231462287696508</v>
      </c>
      <c r="J60" s="23">
        <v>0.56858395158321695</v>
      </c>
      <c r="K60" s="23">
        <v>0.45092074758073586</v>
      </c>
      <c r="L60" s="23">
        <v>0.15243484235222116</v>
      </c>
      <c r="M60" s="23">
        <v>0.16893450850302838</v>
      </c>
      <c r="N60" s="23">
        <v>0.72351214263450758</v>
      </c>
      <c r="O60" s="23">
        <v>3.6932553819150837E-2</v>
      </c>
      <c r="P60" s="23">
        <v>0.2761322419329254</v>
      </c>
      <c r="Q60" s="23">
        <v>0.97886549822438018</v>
      </c>
      <c r="R60" s="23">
        <v>0.99001688771568663</v>
      </c>
      <c r="S60" s="23">
        <v>0.24863866667655532</v>
      </c>
      <c r="T60" s="23">
        <v>0.19752454041296674</v>
      </c>
      <c r="U60" s="23">
        <v>0.37779715366853261</v>
      </c>
      <c r="V60" s="23">
        <v>0.52890215191285228</v>
      </c>
      <c r="W60" s="23">
        <v>0.97112992571956969</v>
      </c>
      <c r="X60" s="23">
        <v>4.2977605951440734E-2</v>
      </c>
      <c r="Y60" s="23">
        <v>0.92061358680434635</v>
      </c>
      <c r="Z60" s="23">
        <f t="shared" ca="1" si="0"/>
        <v>0.74282123482625184</v>
      </c>
    </row>
    <row r="61" spans="1:26" x14ac:dyDescent="0.25">
      <c r="A61" s="23">
        <v>0.49035264972556947</v>
      </c>
      <c r="B61" s="23">
        <v>0.73614256207583839</v>
      </c>
      <c r="C61" s="23">
        <v>0.63165239645305982</v>
      </c>
      <c r="D61" s="23">
        <v>0.62454901352890424</v>
      </c>
      <c r="E61" s="23">
        <v>0.92015754770119695</v>
      </c>
      <c r="F61" s="23">
        <v>0.99637244652638257</v>
      </c>
      <c r="G61" s="23">
        <v>0.16148421842341831</v>
      </c>
      <c r="H61" s="23">
        <v>0.58230008900711938</v>
      </c>
      <c r="I61" s="23">
        <v>9.2336012102293141E-2</v>
      </c>
      <c r="J61" s="23">
        <v>0.59420543439548879</v>
      </c>
      <c r="K61" s="23">
        <v>0.80371878133560581</v>
      </c>
      <c r="L61" s="23">
        <v>0.48766891371216581</v>
      </c>
      <c r="M61" s="23">
        <v>0.68810752480347048</v>
      </c>
      <c r="N61" s="23">
        <v>0.61911423793480702</v>
      </c>
      <c r="O61" s="23">
        <v>0.78684295173753549</v>
      </c>
      <c r="P61" s="23">
        <v>0.4322978404656862</v>
      </c>
      <c r="Q61" s="23">
        <v>0.47010076804368994</v>
      </c>
      <c r="R61" s="23">
        <v>0.94675038974939008</v>
      </c>
      <c r="S61" s="23">
        <v>9.923346438924574E-2</v>
      </c>
      <c r="T61" s="23">
        <v>0.49357520360807461</v>
      </c>
      <c r="U61" s="23">
        <v>0.16660882106635744</v>
      </c>
      <c r="V61" s="23">
        <v>0.40067814454854622</v>
      </c>
      <c r="W61" s="23">
        <v>0.69376544390178585</v>
      </c>
      <c r="X61" s="23">
        <v>0.18728384543915966</v>
      </c>
      <c r="Y61" s="23">
        <v>0.65726909637325359</v>
      </c>
      <c r="Z61" s="23">
        <f t="shared" ca="1" si="0"/>
        <v>0.73991586830117317</v>
      </c>
    </row>
    <row r="62" spans="1:26" x14ac:dyDescent="0.25">
      <c r="A62" s="23">
        <v>0.97136191154183271</v>
      </c>
      <c r="B62" s="23">
        <v>0.25421159256456471</v>
      </c>
      <c r="C62" s="23">
        <v>0.5879198845883763</v>
      </c>
      <c r="D62" s="23">
        <v>0.44682405309918605</v>
      </c>
      <c r="E62" s="23">
        <v>0.71156853250928787</v>
      </c>
      <c r="F62" s="23">
        <v>0.25218013698264408</v>
      </c>
      <c r="G62" s="23">
        <v>0.6072936704871732</v>
      </c>
      <c r="H62" s="23">
        <v>0.85008335820649317</v>
      </c>
      <c r="I62" s="23">
        <v>0.72784007197805023</v>
      </c>
      <c r="J62" s="23">
        <v>5.6478741584295444E-2</v>
      </c>
      <c r="K62" s="23">
        <v>0.77689372394429179</v>
      </c>
      <c r="L62" s="23">
        <v>0.42417698076288646</v>
      </c>
      <c r="M62" s="23">
        <v>0.23604540248395944</v>
      </c>
      <c r="N62" s="23">
        <v>2.239494555592636E-2</v>
      </c>
      <c r="O62" s="23">
        <v>0.85511338687075411</v>
      </c>
      <c r="P62" s="23">
        <v>0.73235883258734591</v>
      </c>
      <c r="Q62" s="23">
        <v>0.27136230986693088</v>
      </c>
      <c r="R62" s="23">
        <v>0.76403776922681987</v>
      </c>
      <c r="S62" s="23">
        <v>0.46166695069902353</v>
      </c>
      <c r="T62" s="23">
        <v>0.13534535946411186</v>
      </c>
      <c r="U62" s="23">
        <v>0.2404775087680141</v>
      </c>
      <c r="V62" s="23">
        <v>0.85877454946599874</v>
      </c>
      <c r="W62" s="23">
        <v>0.90163658888995257</v>
      </c>
      <c r="X62" s="23">
        <v>0.35699153770743763</v>
      </c>
      <c r="Y62" s="23">
        <v>2.0709396778099465E-2</v>
      </c>
      <c r="Z62" s="23">
        <f t="shared" ca="1" si="0"/>
        <v>0.99635616015903228</v>
      </c>
    </row>
    <row r="63" spans="1:26" x14ac:dyDescent="0.25">
      <c r="A63" s="23">
        <v>6.9349455719673769E-2</v>
      </c>
      <c r="B63" s="23">
        <v>0.96725234158446838</v>
      </c>
      <c r="C63" s="23">
        <v>0.95195077511987214</v>
      </c>
      <c r="D63" s="23">
        <v>0.70541637231440679</v>
      </c>
      <c r="E63" s="23">
        <v>6.1893359983606677E-2</v>
      </c>
      <c r="F63" s="23">
        <v>0.58340797223174024</v>
      </c>
      <c r="G63" s="23">
        <v>0.40587698490523405</v>
      </c>
      <c r="H63" s="23">
        <v>0.92050812181337127</v>
      </c>
      <c r="I63" s="23">
        <v>0.73029688966574158</v>
      </c>
      <c r="J63" s="23">
        <v>0.97432283389882723</v>
      </c>
      <c r="K63" s="23">
        <v>0.16696299423765382</v>
      </c>
      <c r="L63" s="23">
        <v>0.61205885478623234</v>
      </c>
      <c r="M63" s="23">
        <v>0.32934355459920961</v>
      </c>
      <c r="N63" s="23">
        <v>0.44998232255120663</v>
      </c>
      <c r="O63" s="23">
        <v>6.1861064224318585E-2</v>
      </c>
      <c r="P63" s="23">
        <v>0.78494461878345667</v>
      </c>
      <c r="Q63" s="23">
        <v>0.33688599040776401</v>
      </c>
      <c r="R63" s="23">
        <v>0.6448411671438371</v>
      </c>
      <c r="S63" s="23">
        <v>0.54184488487622329</v>
      </c>
      <c r="T63" s="23">
        <v>0.76744945049068891</v>
      </c>
      <c r="U63" s="23">
        <v>0.41328065109281009</v>
      </c>
      <c r="V63" s="23">
        <v>0.6006292567762187</v>
      </c>
      <c r="W63" s="23">
        <v>0.74937307527822372</v>
      </c>
      <c r="X63" s="23">
        <v>0.52861088908319798</v>
      </c>
      <c r="Y63" s="23">
        <v>0.93280364304272445</v>
      </c>
      <c r="Z63" s="23">
        <f t="shared" ca="1" si="0"/>
        <v>0.42959293502925067</v>
      </c>
    </row>
    <row r="64" spans="1:26" x14ac:dyDescent="0.25">
      <c r="A64" s="23">
        <v>0.43241321600621885</v>
      </c>
      <c r="B64" s="23">
        <v>0.89518336199413495</v>
      </c>
      <c r="C64" s="23">
        <v>0.52469952398681441</v>
      </c>
      <c r="D64" s="23">
        <v>0.96497830513846106</v>
      </c>
      <c r="E64" s="23">
        <v>0.2517123899657151</v>
      </c>
      <c r="F64" s="23">
        <v>0.92549368797755205</v>
      </c>
      <c r="G64" s="23">
        <v>0.36005293003170546</v>
      </c>
      <c r="H64" s="23">
        <v>0.65042166681680269</v>
      </c>
      <c r="I64" s="23">
        <v>0.82377254364387631</v>
      </c>
      <c r="J64" s="23">
        <v>7.6949324638893368E-2</v>
      </c>
      <c r="K64" s="23">
        <v>0.70106611650105088</v>
      </c>
      <c r="L64" s="23">
        <v>0.14408042748296057</v>
      </c>
      <c r="M64" s="23">
        <v>0.53775156882838615</v>
      </c>
      <c r="N64" s="23">
        <v>0.33961110548860562</v>
      </c>
      <c r="O64" s="23">
        <v>0.10738320678642976</v>
      </c>
      <c r="P64" s="23">
        <v>0.82931178662066607</v>
      </c>
      <c r="Q64" s="23">
        <v>3.4219494273914575E-2</v>
      </c>
      <c r="R64" s="23">
        <v>0.56594471024219217</v>
      </c>
      <c r="S64" s="23">
        <v>0.1982115099458136</v>
      </c>
      <c r="T64" s="23">
        <v>0.51738607169184314</v>
      </c>
      <c r="U64" s="23">
        <v>0.11459517625357862</v>
      </c>
      <c r="V64" s="23">
        <v>0.16267785137386581</v>
      </c>
      <c r="W64" s="23">
        <v>0.4690708305186998</v>
      </c>
      <c r="X64" s="23">
        <v>0.70865051832061687</v>
      </c>
      <c r="Y64" s="23">
        <v>0.35647222016724711</v>
      </c>
      <c r="Z64" s="23">
        <f t="shared" ca="1" si="0"/>
        <v>8.9431318777930757E-2</v>
      </c>
    </row>
    <row r="65" spans="1:26" x14ac:dyDescent="0.25">
      <c r="A65" s="23">
        <v>0.47928246802921493</v>
      </c>
      <c r="B65" s="23">
        <v>0.50726222426291179</v>
      </c>
      <c r="C65" s="23">
        <v>0.34831155118328105</v>
      </c>
      <c r="D65" s="23">
        <v>0.84801189056174142</v>
      </c>
      <c r="E65" s="23">
        <v>0.71031766263273699</v>
      </c>
      <c r="F65" s="23">
        <v>9.3785978555334548E-2</v>
      </c>
      <c r="G65" s="23">
        <v>0.82571279970991363</v>
      </c>
      <c r="H65" s="23">
        <v>0.71863853260927346</v>
      </c>
      <c r="I65" s="23">
        <v>0.14847087964210315</v>
      </c>
      <c r="J65" s="23">
        <v>0.89073431126083291</v>
      </c>
      <c r="K65" s="23">
        <v>0.69807927808721393</v>
      </c>
      <c r="L65" s="23">
        <v>0.53994319259629531</v>
      </c>
      <c r="M65" s="23">
        <v>0.95867467472034507</v>
      </c>
      <c r="N65" s="23">
        <v>0.20686522722005607</v>
      </c>
      <c r="O65" s="23">
        <v>0.17482397543619388</v>
      </c>
      <c r="P65" s="23">
        <v>0.54902445796288835</v>
      </c>
      <c r="Q65" s="23">
        <v>0.28022762795424849</v>
      </c>
      <c r="R65" s="23">
        <v>0.95613633026523959</v>
      </c>
      <c r="S65" s="23">
        <v>0.44054027226058179</v>
      </c>
      <c r="T65" s="23">
        <v>0.75994465075306461</v>
      </c>
      <c r="U65" s="23">
        <v>0.87556773231280116</v>
      </c>
      <c r="V65" s="23">
        <v>0.42176213286818542</v>
      </c>
      <c r="W65" s="23">
        <v>0.74553806757356578</v>
      </c>
      <c r="X65" s="23">
        <v>0.48507107390458382</v>
      </c>
      <c r="Y65" s="23">
        <v>0.2158271673739931</v>
      </c>
      <c r="Z65" s="23">
        <f t="shared" ca="1" si="0"/>
        <v>0.68759053834705375</v>
      </c>
    </row>
    <row r="66" spans="1:26" x14ac:dyDescent="0.25">
      <c r="A66" s="23">
        <v>0.4804026459092281</v>
      </c>
      <c r="B66" s="23">
        <v>0.86710807424177971</v>
      </c>
      <c r="C66" s="23">
        <v>0.77137208074064045</v>
      </c>
      <c r="D66" s="23">
        <v>0.84542200825045155</v>
      </c>
      <c r="E66" s="23">
        <v>0.41909640541696513</v>
      </c>
      <c r="F66" s="23">
        <v>0.34165410472061775</v>
      </c>
      <c r="G66" s="23">
        <v>0.58994820892745281</v>
      </c>
      <c r="H66" s="23">
        <v>0.76680302276046775</v>
      </c>
      <c r="I66" s="23">
        <v>5.6891822167231987E-2</v>
      </c>
      <c r="J66" s="23">
        <v>0.56529639589606873</v>
      </c>
      <c r="K66" s="23">
        <v>0.38777557356468306</v>
      </c>
      <c r="L66" s="23">
        <v>0.67178724989904637</v>
      </c>
      <c r="M66" s="23">
        <v>0.52854423176293464</v>
      </c>
      <c r="N66" s="23">
        <v>0.49721313662973199</v>
      </c>
      <c r="O66" s="23">
        <v>0.36373166744445862</v>
      </c>
      <c r="P66" s="23">
        <v>0.38769714964463164</v>
      </c>
      <c r="Q66" s="23">
        <v>0.95608183652163181</v>
      </c>
      <c r="R66" s="23">
        <v>9.6499072617614479E-2</v>
      </c>
      <c r="S66" s="23">
        <v>0.6968187614271566</v>
      </c>
      <c r="T66" s="23">
        <v>0.65707042124201231</v>
      </c>
      <c r="U66" s="23">
        <v>0.24881609898062451</v>
      </c>
      <c r="V66" s="23">
        <v>0.45012009154075594</v>
      </c>
      <c r="W66" s="23">
        <v>0.73533418237052317</v>
      </c>
      <c r="X66" s="23">
        <v>0.87100749784195486</v>
      </c>
      <c r="Y66" s="23">
        <v>0.21729362608336777</v>
      </c>
      <c r="Z66" s="23">
        <f t="shared" ref="Z66:Z129" ca="1" si="1">RAND()</f>
        <v>8.1897898114077328E-2</v>
      </c>
    </row>
    <row r="67" spans="1:26" x14ac:dyDescent="0.25">
      <c r="A67" s="23">
        <v>0.71207834469574527</v>
      </c>
      <c r="B67" s="23">
        <v>0.16360448118243831</v>
      </c>
      <c r="C67" s="23">
        <v>0.88304616829636773</v>
      </c>
      <c r="D67" s="23">
        <v>9.3301315728700374E-2</v>
      </c>
      <c r="E67" s="23">
        <v>0.90717106513099366</v>
      </c>
      <c r="F67" s="23">
        <v>0.8576979597669423</v>
      </c>
      <c r="G67" s="23">
        <v>0.61712715329017498</v>
      </c>
      <c r="H67" s="23">
        <v>0.6254775729632126</v>
      </c>
      <c r="I67" s="23">
        <v>0.87499934873138829</v>
      </c>
      <c r="J67" s="23">
        <v>0.43369720149592794</v>
      </c>
      <c r="K67" s="23">
        <v>0.13321560830586943</v>
      </c>
      <c r="L67" s="23">
        <v>0.52135736750754647</v>
      </c>
      <c r="M67" s="23">
        <v>0.40186277449960683</v>
      </c>
      <c r="N67" s="23">
        <v>0.7116367598910287</v>
      </c>
      <c r="O67" s="23">
        <v>0.2048163089849333</v>
      </c>
      <c r="P67" s="23">
        <v>0.35981899728663358</v>
      </c>
      <c r="Q67" s="23">
        <v>0.73387547923237584</v>
      </c>
      <c r="R67" s="23">
        <v>0.19996215037845078</v>
      </c>
      <c r="S67" s="23">
        <v>0.21877183634509056</v>
      </c>
      <c r="T67" s="23">
        <v>0.4255496124416992</v>
      </c>
      <c r="U67" s="23">
        <v>0.77423597452039461</v>
      </c>
      <c r="V67" s="23">
        <v>0.48419904547579506</v>
      </c>
      <c r="W67" s="23">
        <v>0.21744981069203551</v>
      </c>
      <c r="X67" s="23">
        <v>0.72994354815731777</v>
      </c>
      <c r="Y67" s="23">
        <v>1.4761274631469035E-2</v>
      </c>
      <c r="Z67" s="23">
        <f t="shared" ca="1" si="1"/>
        <v>2.5947444382278473E-2</v>
      </c>
    </row>
    <row r="68" spans="1:26" x14ac:dyDescent="0.25">
      <c r="A68" s="23">
        <v>0.54767173436568028</v>
      </c>
      <c r="B68" s="23">
        <v>0.40165971616508078</v>
      </c>
      <c r="C68" s="23">
        <v>0.78281917572057313</v>
      </c>
      <c r="D68" s="23">
        <v>0.44243013772612405</v>
      </c>
      <c r="E68" s="23">
        <v>0.39293685180653126</v>
      </c>
      <c r="F68" s="23">
        <v>0.61408833582777123</v>
      </c>
      <c r="G68" s="23">
        <v>7.6154866978022318E-2</v>
      </c>
      <c r="H68" s="23">
        <v>0.95725882351653657</v>
      </c>
      <c r="I68" s="23">
        <v>0.21310922604246763</v>
      </c>
      <c r="J68" s="23">
        <v>0.24383450469480794</v>
      </c>
      <c r="K68" s="23">
        <v>0.73270354484057953</v>
      </c>
      <c r="L68" s="23">
        <v>0.88756705101985156</v>
      </c>
      <c r="M68" s="23">
        <v>0.99741574529955723</v>
      </c>
      <c r="N68" s="23">
        <v>0.6825526155612831</v>
      </c>
      <c r="O68" s="23">
        <v>0.80360453120554065</v>
      </c>
      <c r="P68" s="23">
        <v>0.34404928713167204</v>
      </c>
      <c r="Q68" s="23">
        <v>0.36802299375460767</v>
      </c>
      <c r="R68" s="23">
        <v>6.670700271419383E-2</v>
      </c>
      <c r="S68" s="23">
        <v>0.49920523133145955</v>
      </c>
      <c r="T68" s="23">
        <v>0.19549536798745759</v>
      </c>
      <c r="U68" s="23">
        <v>0.89794292387221453</v>
      </c>
      <c r="V68" s="23">
        <v>0.75503595840003457</v>
      </c>
      <c r="W68" s="23">
        <v>0.12468966053206476</v>
      </c>
      <c r="X68" s="23">
        <v>0.64283484140991598</v>
      </c>
      <c r="Y68" s="23">
        <v>0.27732801456263934</v>
      </c>
      <c r="Z68" s="23">
        <f t="shared" ca="1" si="1"/>
        <v>0.43224450627716882</v>
      </c>
    </row>
    <row r="69" spans="1:26" x14ac:dyDescent="0.25">
      <c r="A69" s="23">
        <v>0.6691249295399907</v>
      </c>
      <c r="B69" s="23">
        <v>0.5066717105509676</v>
      </c>
      <c r="C69" s="23">
        <v>0.29691524982556483</v>
      </c>
      <c r="D69" s="23">
        <v>0.97047233601000837</v>
      </c>
      <c r="E69" s="23">
        <v>0.34152271608390905</v>
      </c>
      <c r="F69" s="23">
        <v>0.7079348965343033</v>
      </c>
      <c r="G69" s="23">
        <v>0.4444600733484223</v>
      </c>
      <c r="H69" s="23">
        <v>0.9036757084663497</v>
      </c>
      <c r="I69" s="23">
        <v>0.83664625233620082</v>
      </c>
      <c r="J69" s="23">
        <v>0.31040646445103792</v>
      </c>
      <c r="K69" s="23">
        <v>0.61354315700736994</v>
      </c>
      <c r="L69" s="23">
        <v>0.59374625780727874</v>
      </c>
      <c r="M69" s="23">
        <v>0.96074044241660606</v>
      </c>
      <c r="N69" s="23">
        <v>0.34092724243163897</v>
      </c>
      <c r="O69" s="23">
        <v>0.35641140633328916</v>
      </c>
      <c r="P69" s="23">
        <v>0.74756969568168896</v>
      </c>
      <c r="Q69" s="23">
        <v>0.73083688681456938</v>
      </c>
      <c r="R69" s="23">
        <v>0.75624728058427204</v>
      </c>
      <c r="S69" s="23">
        <v>0.98160814243329342</v>
      </c>
      <c r="T69" s="23">
        <v>0.21934234419797494</v>
      </c>
      <c r="U69" s="23">
        <v>0.63958069411027962</v>
      </c>
      <c r="V69" s="23">
        <v>0.33672851377364932</v>
      </c>
      <c r="W69" s="23">
        <v>7.5076552692211029E-2</v>
      </c>
      <c r="X69" s="23">
        <v>0.36235920709774549</v>
      </c>
      <c r="Y69" s="23">
        <v>0.40765946831026956</v>
      </c>
      <c r="Z69" s="23">
        <f t="shared" ca="1" si="1"/>
        <v>0.12736783778018279</v>
      </c>
    </row>
    <row r="70" spans="1:26" x14ac:dyDescent="0.25">
      <c r="A70" s="23">
        <v>0.24506960882894868</v>
      </c>
      <c r="B70" s="23">
        <v>0.17746660599912567</v>
      </c>
      <c r="C70" s="23">
        <v>0.40615468773822261</v>
      </c>
      <c r="D70" s="23">
        <v>0.28070514335742003</v>
      </c>
      <c r="E70" s="23">
        <v>0.80250741138032611</v>
      </c>
      <c r="F70" s="23">
        <v>0.15126703669662489</v>
      </c>
      <c r="G70" s="23">
        <v>0.50000634815015632</v>
      </c>
      <c r="H70" s="23">
        <v>0.43678026276091986</v>
      </c>
      <c r="I70" s="23">
        <v>0.44616868805017518</v>
      </c>
      <c r="J70" s="23">
        <v>0.58187145360678683</v>
      </c>
      <c r="K70" s="23">
        <v>0.18547093210051302</v>
      </c>
      <c r="L70" s="23">
        <v>0.7851216843824419</v>
      </c>
      <c r="M70" s="23">
        <v>0.28718477962552602</v>
      </c>
      <c r="N70" s="23">
        <v>0.51055056135813193</v>
      </c>
      <c r="O70" s="23">
        <v>0.76213121291490848</v>
      </c>
      <c r="P70" s="23">
        <v>0.69576226610020153</v>
      </c>
      <c r="Q70" s="23">
        <v>0.47079016965055387</v>
      </c>
      <c r="R70" s="23">
        <v>2.1077213090182623E-3</v>
      </c>
      <c r="S70" s="23">
        <v>0.19302789989713987</v>
      </c>
      <c r="T70" s="23">
        <v>0.35734131860517115</v>
      </c>
      <c r="U70" s="23">
        <v>0.15176840739461828</v>
      </c>
      <c r="V70" s="23">
        <v>0.56333366465523327</v>
      </c>
      <c r="W70" s="23">
        <v>0.44708704644851882</v>
      </c>
      <c r="X70" s="23">
        <v>0.2681022949182158</v>
      </c>
      <c r="Y70" s="23">
        <v>0.45819871597007888</v>
      </c>
      <c r="Z70" s="23">
        <f t="shared" ca="1" si="1"/>
        <v>0.20772479942126021</v>
      </c>
    </row>
    <row r="71" spans="1:26" x14ac:dyDescent="0.25">
      <c r="A71" s="23">
        <v>0.71206392494427517</v>
      </c>
      <c r="B71" s="23">
        <v>0.27733545378477942</v>
      </c>
      <c r="C71" s="23">
        <v>0.81714854452074914</v>
      </c>
      <c r="D71" s="23">
        <v>0.13393174037700994</v>
      </c>
      <c r="E71" s="23">
        <v>0.68852257120964655</v>
      </c>
      <c r="F71" s="23">
        <v>0.65397225421594274</v>
      </c>
      <c r="G71" s="23">
        <v>0.73166418346586781</v>
      </c>
      <c r="H71" s="23">
        <v>0.46299014144682282</v>
      </c>
      <c r="I71" s="23">
        <v>0.49457212775317982</v>
      </c>
      <c r="J71" s="23">
        <v>0.59477393005177459</v>
      </c>
      <c r="K71" s="23">
        <v>7.5758530057746132E-2</v>
      </c>
      <c r="L71" s="23">
        <v>0.31855903322168821</v>
      </c>
      <c r="M71" s="23">
        <v>0.57657147563727174</v>
      </c>
      <c r="N71" s="23">
        <v>0.12223886917877447</v>
      </c>
      <c r="O71" s="23">
        <v>0.66855671684966</v>
      </c>
      <c r="P71" s="23">
        <v>0.78130822041680537</v>
      </c>
      <c r="Q71" s="23">
        <v>0.39305183099733554</v>
      </c>
      <c r="R71" s="23">
        <v>0.26351912247409726</v>
      </c>
      <c r="S71" s="23">
        <v>0.68351338860250122</v>
      </c>
      <c r="T71" s="23">
        <v>0.95221041084739022</v>
      </c>
      <c r="U71" s="23">
        <v>0.44141860298703872</v>
      </c>
      <c r="V71" s="23">
        <v>0.78846145055703287</v>
      </c>
      <c r="W71" s="23">
        <v>0.20369575289000474</v>
      </c>
      <c r="X71" s="23">
        <v>3.2987815006359278E-2</v>
      </c>
      <c r="Y71" s="23">
        <v>0.14062659849768788</v>
      </c>
      <c r="Z71" s="23">
        <f t="shared" ca="1" si="1"/>
        <v>0.56250383450617791</v>
      </c>
    </row>
    <row r="72" spans="1:26" x14ac:dyDescent="0.25">
      <c r="A72" s="23">
        <v>0.63925821921969306</v>
      </c>
      <c r="B72" s="23">
        <v>0.77726042705606568</v>
      </c>
      <c r="C72" s="23">
        <v>0.52820675755739199</v>
      </c>
      <c r="D72" s="23">
        <v>0.96880001382578895</v>
      </c>
      <c r="E72" s="23">
        <v>0.8211205295482068</v>
      </c>
      <c r="F72" s="23">
        <v>0.18962333685593202</v>
      </c>
      <c r="G72" s="23">
        <v>0.14215575534215785</v>
      </c>
      <c r="H72" s="23">
        <v>0.97563582927421233</v>
      </c>
      <c r="I72" s="23">
        <v>0.9447117394533171</v>
      </c>
      <c r="J72" s="23">
        <v>0.49177785742509872</v>
      </c>
      <c r="K72" s="23">
        <v>0.34972659784095461</v>
      </c>
      <c r="L72" s="23">
        <v>0.28565104231354066</v>
      </c>
      <c r="M72" s="23">
        <v>0.58323127468077729</v>
      </c>
      <c r="N72" s="23">
        <v>0.24101776660194596</v>
      </c>
      <c r="O72" s="23">
        <v>2.9487919559078368E-2</v>
      </c>
      <c r="P72" s="23">
        <v>0.32225042901090162</v>
      </c>
      <c r="Q72" s="23">
        <v>0.1105923176334368</v>
      </c>
      <c r="R72" s="23">
        <v>0.13787600669889044</v>
      </c>
      <c r="S72" s="23">
        <v>0.49053854904981686</v>
      </c>
      <c r="T72" s="23">
        <v>0.38827483831622889</v>
      </c>
      <c r="U72" s="23">
        <v>0.15898392337410416</v>
      </c>
      <c r="V72" s="23">
        <v>0.75454761867121911</v>
      </c>
      <c r="W72" s="23">
        <v>0.83632567562577487</v>
      </c>
      <c r="X72" s="23">
        <v>8.1945155206954667E-2</v>
      </c>
      <c r="Y72" s="23">
        <v>0.60455805251790318</v>
      </c>
      <c r="Z72" s="23">
        <f t="shared" ca="1" si="1"/>
        <v>0.37513070866116793</v>
      </c>
    </row>
    <row r="73" spans="1:26" x14ac:dyDescent="0.25">
      <c r="A73" s="23">
        <v>0.29229914660822232</v>
      </c>
      <c r="B73" s="23">
        <v>0.17075394404057997</v>
      </c>
      <c r="C73" s="23">
        <v>0.85421169672745079</v>
      </c>
      <c r="D73" s="23">
        <v>3.8377291014744519E-2</v>
      </c>
      <c r="E73" s="23">
        <v>0.98424876072085032</v>
      </c>
      <c r="F73" s="23">
        <v>0.731468846965043</v>
      </c>
      <c r="G73" s="23">
        <v>0.96724151919632773</v>
      </c>
      <c r="H73" s="23">
        <v>0.26356454001114882</v>
      </c>
      <c r="I73" s="23">
        <v>0.15012613575901812</v>
      </c>
      <c r="J73" s="23">
        <v>0.59572913859607024</v>
      </c>
      <c r="K73" s="23">
        <v>0.98923367097940507</v>
      </c>
      <c r="L73" s="23">
        <v>0.87814787597088506</v>
      </c>
      <c r="M73" s="23">
        <v>0.88046477221625019</v>
      </c>
      <c r="N73" s="23">
        <v>0.78870215957324563</v>
      </c>
      <c r="O73" s="23">
        <v>0.51594255851580439</v>
      </c>
      <c r="P73" s="23">
        <v>0.43531820663190313</v>
      </c>
      <c r="Q73" s="23">
        <v>0.65214085435748437</v>
      </c>
      <c r="R73" s="23">
        <v>0.98808062937027885</v>
      </c>
      <c r="S73" s="23">
        <v>0.20562789934994807</v>
      </c>
      <c r="T73" s="23">
        <v>0.21129792237624301</v>
      </c>
      <c r="U73" s="23">
        <v>0.50986941693312282</v>
      </c>
      <c r="V73" s="23">
        <v>0.30148448659022109</v>
      </c>
      <c r="W73" s="23">
        <v>0.91203757991062129</v>
      </c>
      <c r="X73" s="23">
        <v>8.4001350543644548E-2</v>
      </c>
      <c r="Y73" s="23">
        <v>0.94372994960580747</v>
      </c>
      <c r="Z73" s="23">
        <f t="shared" ca="1" si="1"/>
        <v>2.785340128516467E-2</v>
      </c>
    </row>
    <row r="74" spans="1:26" x14ac:dyDescent="0.25">
      <c r="A74" s="23">
        <v>0.14811396181262071</v>
      </c>
      <c r="B74" s="23">
        <v>0.82536495006504629</v>
      </c>
      <c r="C74" s="23">
        <v>3.9604531094902029E-2</v>
      </c>
      <c r="D74" s="23">
        <v>0.41969414256909454</v>
      </c>
      <c r="E74" s="23">
        <v>0.55797197053727077</v>
      </c>
      <c r="F74" s="23">
        <v>0.64748263415620966</v>
      </c>
      <c r="G74" s="23">
        <v>0.60848098762359915</v>
      </c>
      <c r="H74" s="23">
        <v>0.31658220616262911</v>
      </c>
      <c r="I74" s="23">
        <v>0.79092654609675417</v>
      </c>
      <c r="J74" s="23">
        <v>0.45389616192074489</v>
      </c>
      <c r="K74" s="23">
        <v>4.2664334660886705E-2</v>
      </c>
      <c r="L74" s="23">
        <v>7.8792547409051616E-2</v>
      </c>
      <c r="M74" s="23">
        <v>0.48014089707482488</v>
      </c>
      <c r="N74" s="23">
        <v>0.61475152637205532</v>
      </c>
      <c r="O74" s="23">
        <v>0.77099543694604955</v>
      </c>
      <c r="P74" s="23">
        <v>0.10811270729356925</v>
      </c>
      <c r="Q74" s="23">
        <v>0.67081065112777993</v>
      </c>
      <c r="R74" s="23">
        <v>8.0072728152493555E-2</v>
      </c>
      <c r="S74" s="23">
        <v>0.40203642411321483</v>
      </c>
      <c r="T74" s="23">
        <v>0.27443943020728656</v>
      </c>
      <c r="U74" s="23">
        <v>0.37407202566021158</v>
      </c>
      <c r="V74" s="23">
        <v>0.51172982699485559</v>
      </c>
      <c r="W74" s="23">
        <v>0.74759016754377106</v>
      </c>
      <c r="X74" s="23">
        <v>0.30340245670611909</v>
      </c>
      <c r="Y74" s="23">
        <v>0.30203463487424476</v>
      </c>
      <c r="Z74" s="23">
        <f t="shared" ca="1" si="1"/>
        <v>3.8723831974548317E-2</v>
      </c>
    </row>
    <row r="75" spans="1:26" x14ac:dyDescent="0.25">
      <c r="A75" s="23">
        <v>0.64104143766503852</v>
      </c>
      <c r="B75" s="23">
        <v>0.82531019044913556</v>
      </c>
      <c r="C75" s="23">
        <v>2.6158762094133925E-3</v>
      </c>
      <c r="D75" s="23">
        <v>0.28967791118040032</v>
      </c>
      <c r="E75" s="23">
        <v>0.40903138042026965</v>
      </c>
      <c r="F75" s="23">
        <v>0.42542331571932335</v>
      </c>
      <c r="G75" s="23">
        <v>0.6952739050794392</v>
      </c>
      <c r="H75" s="23">
        <v>0.49157145199544583</v>
      </c>
      <c r="I75" s="23">
        <v>0.48072251994319182</v>
      </c>
      <c r="J75" s="23">
        <v>0.72221818942158689</v>
      </c>
      <c r="K75" s="23">
        <v>0.4666999726789568</v>
      </c>
      <c r="L75" s="23">
        <v>0.68156715015910607</v>
      </c>
      <c r="M75" s="23">
        <v>0.42055897776033124</v>
      </c>
      <c r="N75" s="23">
        <v>0.22501353644373689</v>
      </c>
      <c r="O75" s="23">
        <v>4.1670404480608103E-2</v>
      </c>
      <c r="P75" s="23">
        <v>0.72652151482150529</v>
      </c>
      <c r="Q75" s="23">
        <v>0.91861547120250808</v>
      </c>
      <c r="R75" s="23">
        <v>0.17716879460314838</v>
      </c>
      <c r="S75" s="23">
        <v>0.68080320805055128</v>
      </c>
      <c r="T75" s="23">
        <v>0.46078934256094173</v>
      </c>
      <c r="U75" s="23">
        <v>0.41388972656568646</v>
      </c>
      <c r="V75" s="23">
        <v>0.15817900512182803</v>
      </c>
      <c r="W75" s="23">
        <v>0.41994250085371454</v>
      </c>
      <c r="X75" s="23">
        <v>0.44036771474571124</v>
      </c>
      <c r="Y75" s="23">
        <v>6.3293705679299817E-2</v>
      </c>
      <c r="Z75" s="23">
        <f t="shared" ca="1" si="1"/>
        <v>0.28345887392718949</v>
      </c>
    </row>
    <row r="76" spans="1:26" x14ac:dyDescent="0.25">
      <c r="A76" s="23">
        <v>0.58582515221632459</v>
      </c>
      <c r="B76" s="23">
        <v>0.16854337990308788</v>
      </c>
      <c r="C76" s="23">
        <v>0.59975857993187398</v>
      </c>
      <c r="D76" s="23">
        <v>0.96271748809172875</v>
      </c>
      <c r="E76" s="23">
        <v>0.49593974823892861</v>
      </c>
      <c r="F76" s="23">
        <v>0.27496169325450182</v>
      </c>
      <c r="G76" s="23">
        <v>0.36258987388602204</v>
      </c>
      <c r="H76" s="23">
        <v>0.60478188728884108</v>
      </c>
      <c r="I76" s="23">
        <v>4.5623812796092622E-2</v>
      </c>
      <c r="J76" s="23">
        <v>0.86364279805757971</v>
      </c>
      <c r="K76" s="23">
        <v>0.72880556967610544</v>
      </c>
      <c r="L76" s="23">
        <v>0.88935946885550932</v>
      </c>
      <c r="M76" s="23">
        <v>0.90805703855204867</v>
      </c>
      <c r="N76" s="23">
        <v>0.5668723417009911</v>
      </c>
      <c r="O76" s="23">
        <v>0.15484260979548869</v>
      </c>
      <c r="P76" s="23">
        <v>0.56426937430464363</v>
      </c>
      <c r="Q76" s="23">
        <v>2.4465338040621565E-2</v>
      </c>
      <c r="R76" s="23">
        <v>0.31339549081833629</v>
      </c>
      <c r="S76" s="23">
        <v>6.0077187134794485E-2</v>
      </c>
      <c r="T76" s="23">
        <v>0.46989667743149333</v>
      </c>
      <c r="U76" s="23">
        <v>0.97449813394372986</v>
      </c>
      <c r="V76" s="23">
        <v>0.1942242498866904</v>
      </c>
      <c r="W76" s="23">
        <v>0.79827941637407751</v>
      </c>
      <c r="X76" s="23">
        <v>0.68499922819070036</v>
      </c>
      <c r="Y76" s="23">
        <v>0.18182974225627002</v>
      </c>
      <c r="Z76" s="23">
        <f t="shared" ca="1" si="1"/>
        <v>0.76130003046093286</v>
      </c>
    </row>
    <row r="77" spans="1:26" x14ac:dyDescent="0.25">
      <c r="A77" s="23">
        <v>0.43753594411075025</v>
      </c>
      <c r="B77" s="23">
        <v>0.71272002210460217</v>
      </c>
      <c r="C77" s="23">
        <v>0.32971168442580123</v>
      </c>
      <c r="D77" s="23">
        <v>0.45886218648356603</v>
      </c>
      <c r="E77" s="23">
        <v>0.64623422953661924</v>
      </c>
      <c r="F77" s="23">
        <v>0.55828905682259855</v>
      </c>
      <c r="G77" s="23">
        <v>0.7923652226346477</v>
      </c>
      <c r="H77" s="23">
        <v>0.31519896057642383</v>
      </c>
      <c r="I77" s="23">
        <v>0.43481662711051428</v>
      </c>
      <c r="J77" s="23">
        <v>0.26775968053459565</v>
      </c>
      <c r="K77" s="23">
        <v>1.1719460524094338E-2</v>
      </c>
      <c r="L77" s="23">
        <v>2.5348178778354713E-2</v>
      </c>
      <c r="M77" s="23">
        <v>0.83459236862311048</v>
      </c>
      <c r="N77" s="23">
        <v>0.8808549957761963</v>
      </c>
      <c r="O77" s="23">
        <v>0.8559084293000937</v>
      </c>
      <c r="P77" s="23">
        <v>0.33874204139112396</v>
      </c>
      <c r="Q77" s="23">
        <v>0.44272714348120101</v>
      </c>
      <c r="R77" s="23">
        <v>0.71509646020013762</v>
      </c>
      <c r="S77" s="23">
        <v>0.56792405152747039</v>
      </c>
      <c r="T77" s="23">
        <v>0.30863709130311623</v>
      </c>
      <c r="U77" s="23">
        <v>0.22201531965953425</v>
      </c>
      <c r="V77" s="23">
        <v>0.42473131690291155</v>
      </c>
      <c r="W77" s="23">
        <v>6.605111520725615E-2</v>
      </c>
      <c r="X77" s="23">
        <v>0.77429171562747878</v>
      </c>
      <c r="Y77" s="23">
        <v>2.3200429132225864E-2</v>
      </c>
      <c r="Z77" s="23">
        <f t="shared" ca="1" si="1"/>
        <v>0.2322191727306393</v>
      </c>
    </row>
    <row r="78" spans="1:26" x14ac:dyDescent="0.25">
      <c r="A78" s="23">
        <v>6.2813560274545099E-2</v>
      </c>
      <c r="B78" s="23">
        <v>0.2403425104445116</v>
      </c>
      <c r="C78" s="23">
        <v>0.99681517714869383</v>
      </c>
      <c r="D78" s="23">
        <v>0.15232893447487317</v>
      </c>
      <c r="E78" s="23">
        <v>0.12826796092971371</v>
      </c>
      <c r="F78" s="23">
        <v>1.3160856151938072E-3</v>
      </c>
      <c r="G78" s="23">
        <v>0.97148234029371316</v>
      </c>
      <c r="H78" s="23">
        <v>3.0264125037388734E-2</v>
      </c>
      <c r="I78" s="23">
        <v>0.87531634432533667</v>
      </c>
      <c r="J78" s="23">
        <v>0.53756635713887035</v>
      </c>
      <c r="K78" s="23">
        <v>0.53536599371809013</v>
      </c>
      <c r="L78" s="23">
        <v>0.68328987053367773</v>
      </c>
      <c r="M78" s="23">
        <v>0.52471609907347372</v>
      </c>
      <c r="N78" s="23">
        <v>0.62532253238053948</v>
      </c>
      <c r="O78" s="23">
        <v>0.4446505215736134</v>
      </c>
      <c r="P78" s="23">
        <v>0.13130415885741675</v>
      </c>
      <c r="Q78" s="23">
        <v>0.75527693129899909</v>
      </c>
      <c r="R78" s="23">
        <v>0.77588368638455107</v>
      </c>
      <c r="S78" s="23">
        <v>0.38117483446031308</v>
      </c>
      <c r="T78" s="23">
        <v>2.0564463536685396E-2</v>
      </c>
      <c r="U78" s="23">
        <v>0.6181353697895241</v>
      </c>
      <c r="V78" s="23">
        <v>0.51868376597604715</v>
      </c>
      <c r="W78" s="23">
        <v>0.87351391175744364</v>
      </c>
      <c r="X78" s="23">
        <v>0.70304219690551717</v>
      </c>
      <c r="Y78" s="23">
        <v>0.27615528842730264</v>
      </c>
      <c r="Z78" s="23">
        <f t="shared" ca="1" si="1"/>
        <v>0.26592652270972039</v>
      </c>
    </row>
    <row r="79" spans="1:26" x14ac:dyDescent="0.25">
      <c r="A79" s="23">
        <v>9.2576937424199701E-2</v>
      </c>
      <c r="B79" s="23">
        <v>0.32778783999610783</v>
      </c>
      <c r="C79" s="23">
        <v>0.86168484378549515</v>
      </c>
      <c r="D79" s="23">
        <v>0.65835249165730825</v>
      </c>
      <c r="E79" s="23">
        <v>0.73018804407062798</v>
      </c>
      <c r="F79" s="23">
        <v>0.37009429616465706</v>
      </c>
      <c r="G79" s="23">
        <v>0.13789245033478315</v>
      </c>
      <c r="H79" s="23">
        <v>0.15102463581178549</v>
      </c>
      <c r="I79" s="23">
        <v>0.64920670714282269</v>
      </c>
      <c r="J79" s="23">
        <v>0.31810319338174564</v>
      </c>
      <c r="K79" s="23">
        <v>0.27971029705459616</v>
      </c>
      <c r="L79" s="23">
        <v>4.5089949304528809E-2</v>
      </c>
      <c r="M79" s="23">
        <v>3.2446871536565114E-2</v>
      </c>
      <c r="N79" s="23">
        <v>0.75838006384857659</v>
      </c>
      <c r="O79" s="23">
        <v>0.87777702391934664</v>
      </c>
      <c r="P79" s="23">
        <v>0.45660559662615496</v>
      </c>
      <c r="Q79" s="23">
        <v>0.20851943512201865</v>
      </c>
      <c r="R79" s="23">
        <v>0.22593644210049202</v>
      </c>
      <c r="S79" s="23">
        <v>0.16812438060801593</v>
      </c>
      <c r="T79" s="23">
        <v>8.3755684404407948E-2</v>
      </c>
      <c r="U79" s="23">
        <v>0.72188435044422361</v>
      </c>
      <c r="V79" s="23">
        <v>2.7993191124106032E-3</v>
      </c>
      <c r="W79" s="23">
        <v>0.96654699593456506</v>
      </c>
      <c r="X79" s="23">
        <v>0.49559134832480833</v>
      </c>
      <c r="Y79" s="23">
        <v>0.35289125336330607</v>
      </c>
      <c r="Z79" s="23">
        <f t="shared" ca="1" si="1"/>
        <v>0.74624072199498115</v>
      </c>
    </row>
    <row r="80" spans="1:26" x14ac:dyDescent="0.25">
      <c r="A80" s="23">
        <v>0.16621726465823861</v>
      </c>
      <c r="B80" s="23">
        <v>0.43022173688377408</v>
      </c>
      <c r="C80" s="23">
        <v>0.99420105775476419</v>
      </c>
      <c r="D80" s="23">
        <v>0.83558082255884247</v>
      </c>
      <c r="E80" s="23">
        <v>0.80402772229713881</v>
      </c>
      <c r="F80" s="23">
        <v>0.37682771911016344</v>
      </c>
      <c r="G80" s="23">
        <v>0.13272215765353346</v>
      </c>
      <c r="H80" s="23">
        <v>0.36086532415574346</v>
      </c>
      <c r="I80" s="23">
        <v>0.19745794103038949</v>
      </c>
      <c r="J80" s="23">
        <v>0.46086882652548111</v>
      </c>
      <c r="K80" s="23">
        <v>0.18407731112807912</v>
      </c>
      <c r="L80" s="23">
        <v>7.1401465945639897E-2</v>
      </c>
      <c r="M80" s="23">
        <v>0.76037221739662952</v>
      </c>
      <c r="N80" s="23">
        <v>0.5437284072982288</v>
      </c>
      <c r="O80" s="23">
        <v>0.92219242216856889</v>
      </c>
      <c r="P80" s="23">
        <v>0.16068089194608115</v>
      </c>
      <c r="Q80" s="23">
        <v>0.93909247194026557</v>
      </c>
      <c r="R80" s="23">
        <v>0.7372866554570775</v>
      </c>
      <c r="S80" s="23">
        <v>0.76844697165359654</v>
      </c>
      <c r="T80" s="23">
        <v>0.4715363384309742</v>
      </c>
      <c r="U80" s="23">
        <v>0.55954212838977968</v>
      </c>
      <c r="V80" s="23">
        <v>0.12468392849001464</v>
      </c>
      <c r="W80" s="23">
        <v>0.40233628755636219</v>
      </c>
      <c r="X80" s="23">
        <v>0.78525744154168065</v>
      </c>
      <c r="Y80" s="23">
        <v>0.86290476628762092</v>
      </c>
      <c r="Z80" s="23">
        <f t="shared" ca="1" si="1"/>
        <v>0.94428005983194951</v>
      </c>
    </row>
    <row r="81" spans="1:26" x14ac:dyDescent="0.25">
      <c r="A81" s="23">
        <v>0.34940660201072027</v>
      </c>
      <c r="B81" s="23">
        <v>0.57254367970765629</v>
      </c>
      <c r="C81" s="23">
        <v>0.3552505422092479</v>
      </c>
      <c r="D81" s="23">
        <v>0.85407550636304996</v>
      </c>
      <c r="E81" s="23">
        <v>0.9784325499297718</v>
      </c>
      <c r="F81" s="23">
        <v>7.6547750504729728E-2</v>
      </c>
      <c r="G81" s="23">
        <v>0.61602808395306219</v>
      </c>
      <c r="H81" s="23">
        <v>0.81008997630428159</v>
      </c>
      <c r="I81" s="23">
        <v>0.41309311578617069</v>
      </c>
      <c r="J81" s="23">
        <v>0.42301510357083405</v>
      </c>
      <c r="K81" s="23">
        <v>0.32138153297975902</v>
      </c>
      <c r="L81" s="23">
        <v>0.30993338074144472</v>
      </c>
      <c r="M81" s="23">
        <v>0.25065906346527023</v>
      </c>
      <c r="N81" s="23">
        <v>0.4543790650371915</v>
      </c>
      <c r="O81" s="23">
        <v>0.52381424915702179</v>
      </c>
      <c r="P81" s="23">
        <v>2.1157420633336699E-2</v>
      </c>
      <c r="Q81" s="23">
        <v>1.2428190920555471E-2</v>
      </c>
      <c r="R81" s="23">
        <v>0.12379299966716717</v>
      </c>
      <c r="S81" s="23">
        <v>0.85562521918925916</v>
      </c>
      <c r="T81" s="23">
        <v>0.29405894892994189</v>
      </c>
      <c r="U81" s="23">
        <v>0.9715353080554946</v>
      </c>
      <c r="V81" s="23">
        <v>0.2751292388124128</v>
      </c>
      <c r="W81" s="23">
        <v>0.36069387782523865</v>
      </c>
      <c r="X81" s="23">
        <v>0.28436123261480484</v>
      </c>
      <c r="Y81" s="23">
        <v>0.53331234882015577</v>
      </c>
      <c r="Z81" s="23">
        <f t="shared" ca="1" si="1"/>
        <v>6.5680431713665E-2</v>
      </c>
    </row>
    <row r="82" spans="1:26" x14ac:dyDescent="0.25">
      <c r="A82" s="23">
        <v>0.21641351672264408</v>
      </c>
      <c r="B82" s="23">
        <v>0.59729923590480571</v>
      </c>
      <c r="C82" s="23">
        <v>0.61513286649286958</v>
      </c>
      <c r="D82" s="23">
        <v>0.80282441377402591</v>
      </c>
      <c r="E82" s="23">
        <v>0.52289295571114047</v>
      </c>
      <c r="F82" s="23">
        <v>0.65125148896625062</v>
      </c>
      <c r="G82" s="23">
        <v>0.49751188254625123</v>
      </c>
      <c r="H82" s="23">
        <v>0.25321464663433546</v>
      </c>
      <c r="I82" s="23">
        <v>0.36521582396432328</v>
      </c>
      <c r="J82" s="23">
        <v>0.29542756721579355</v>
      </c>
      <c r="K82" s="23">
        <v>0.92471977770181735</v>
      </c>
      <c r="L82" s="23">
        <v>0.13958961448818408</v>
      </c>
      <c r="M82" s="23">
        <v>0.22993013574345689</v>
      </c>
      <c r="N82" s="23">
        <v>0.46364172364693768</v>
      </c>
      <c r="O82" s="23">
        <v>0.72476565450107355</v>
      </c>
      <c r="P82" s="23">
        <v>0.16406894861997046</v>
      </c>
      <c r="Q82" s="23">
        <v>0.83810528363020087</v>
      </c>
      <c r="R82" s="23">
        <v>0.50122928237396414</v>
      </c>
      <c r="S82" s="23">
        <v>0.9912513890214788</v>
      </c>
      <c r="T82" s="23">
        <v>0.53062402739393588</v>
      </c>
      <c r="U82" s="23">
        <v>0.48403110249216541</v>
      </c>
      <c r="V82" s="23">
        <v>0.95164413854403485</v>
      </c>
      <c r="W82" s="23">
        <v>0.2210255037447465</v>
      </c>
      <c r="X82" s="23">
        <v>0.66455228384973264</v>
      </c>
      <c r="Y82" s="23">
        <v>0.5535738284343632</v>
      </c>
      <c r="Z82" s="23">
        <f t="shared" ca="1" si="1"/>
        <v>0.96435967829255009</v>
      </c>
    </row>
    <row r="83" spans="1:26" x14ac:dyDescent="0.25">
      <c r="A83" s="23">
        <v>0.42147906121156287</v>
      </c>
      <c r="B83" s="23">
        <v>0.45307758545923604</v>
      </c>
      <c r="C83" s="23">
        <v>0.97628377821079049</v>
      </c>
      <c r="D83" s="23">
        <v>0.81321290211001795</v>
      </c>
      <c r="E83" s="23">
        <v>0.79128740184631707</v>
      </c>
      <c r="F83" s="23">
        <v>0.64991813095301421</v>
      </c>
      <c r="G83" s="23">
        <v>0.41956214334192277</v>
      </c>
      <c r="H83" s="23">
        <v>0.99398379083082</v>
      </c>
      <c r="I83" s="23">
        <v>0.10581837505347302</v>
      </c>
      <c r="J83" s="23">
        <v>0.60066596712986386</v>
      </c>
      <c r="K83" s="23">
        <v>0.34269934417903258</v>
      </c>
      <c r="L83" s="23">
        <v>0.62724476654018635</v>
      </c>
      <c r="M83" s="23">
        <v>0.47019951198977039</v>
      </c>
      <c r="N83" s="23">
        <v>0.28200506990460017</v>
      </c>
      <c r="O83" s="23">
        <v>0.57824992371016226</v>
      </c>
      <c r="P83" s="23">
        <v>0.44083393085354272</v>
      </c>
      <c r="Q83" s="23">
        <v>0.73712844434516123</v>
      </c>
      <c r="R83" s="23">
        <v>0.38609288390490615</v>
      </c>
      <c r="S83" s="23">
        <v>0.80129764550229521</v>
      </c>
      <c r="T83" s="23">
        <v>0.36438850289730518</v>
      </c>
      <c r="U83" s="23">
        <v>0.51067706271202462</v>
      </c>
      <c r="V83" s="23">
        <v>0.25518620551979665</v>
      </c>
      <c r="W83" s="23">
        <v>0.30438134645656845</v>
      </c>
      <c r="X83" s="23">
        <v>0.37285741146070484</v>
      </c>
      <c r="Y83" s="23">
        <v>7.4533798438139787E-2</v>
      </c>
      <c r="Z83" s="23">
        <f t="shared" ca="1" si="1"/>
        <v>0.15341123041820248</v>
      </c>
    </row>
    <row r="84" spans="1:26" x14ac:dyDescent="0.25">
      <c r="A84" s="23">
        <v>0.43453798816209876</v>
      </c>
      <c r="B84" s="23">
        <v>0.83185738886637539</v>
      </c>
      <c r="C84" s="23">
        <v>0.53885095716630893</v>
      </c>
      <c r="D84" s="23">
        <v>0.62375882476681987</v>
      </c>
      <c r="E84" s="23">
        <v>0.52730233393261794</v>
      </c>
      <c r="F84" s="23">
        <v>0.39969552141679277</v>
      </c>
      <c r="G84" s="23">
        <v>0.15123471299211266</v>
      </c>
      <c r="H84" s="23">
        <v>0.21560222061156809</v>
      </c>
      <c r="I84" s="23">
        <v>3.8694666496178587E-2</v>
      </c>
      <c r="J84" s="23">
        <v>0.32437484284269269</v>
      </c>
      <c r="K84" s="23">
        <v>0.85064391877282253</v>
      </c>
      <c r="L84" s="23">
        <v>0.12214753147496371</v>
      </c>
      <c r="M84" s="23">
        <v>0.38773201383760536</v>
      </c>
      <c r="N84" s="23">
        <v>0.16832057465986339</v>
      </c>
      <c r="O84" s="23">
        <v>0.98393770523471469</v>
      </c>
      <c r="P84" s="23">
        <v>0.26730313523672877</v>
      </c>
      <c r="Q84" s="23">
        <v>0.99018658047757346</v>
      </c>
      <c r="R84" s="23">
        <v>0.11876121036420129</v>
      </c>
      <c r="S84" s="23">
        <v>0.316158815332788</v>
      </c>
      <c r="T84" s="23">
        <v>0.36209857746595708</v>
      </c>
      <c r="U84" s="23">
        <v>0.60945481550907232</v>
      </c>
      <c r="V84" s="23">
        <v>0.23444275764744871</v>
      </c>
      <c r="W84" s="23">
        <v>0.50396536534299663</v>
      </c>
      <c r="X84" s="23">
        <v>0.2956578202687693</v>
      </c>
      <c r="Y84" s="23">
        <v>0.35937394224704611</v>
      </c>
      <c r="Z84" s="23">
        <f t="shared" ca="1" si="1"/>
        <v>0.91405308601851054</v>
      </c>
    </row>
    <row r="85" spans="1:26" x14ac:dyDescent="0.25">
      <c r="A85" s="23">
        <v>4.0397654819592344E-2</v>
      </c>
      <c r="B85" s="23">
        <v>0.9483210568525493</v>
      </c>
      <c r="C85" s="23">
        <v>0.72695138853098284</v>
      </c>
      <c r="D85" s="23">
        <v>0.32167107245026305</v>
      </c>
      <c r="E85" s="23">
        <v>0.9663080168410858</v>
      </c>
      <c r="F85" s="23">
        <v>0.23095473203073336</v>
      </c>
      <c r="G85" s="23">
        <v>0.80739579309893517</v>
      </c>
      <c r="H85" s="23">
        <v>0.57614871131372547</v>
      </c>
      <c r="I85" s="23">
        <v>0.52830817694854337</v>
      </c>
      <c r="J85" s="23">
        <v>0.67070902470515281</v>
      </c>
      <c r="K85" s="23">
        <v>0.16504542540829614</v>
      </c>
      <c r="L85" s="23">
        <v>0.35062094703668134</v>
      </c>
      <c r="M85" s="23">
        <v>0.48048744950499378</v>
      </c>
      <c r="N85" s="23">
        <v>0.31915708539925181</v>
      </c>
      <c r="O85" s="23">
        <v>0.50093925604093292</v>
      </c>
      <c r="P85" s="23">
        <v>0.65116171892678221</v>
      </c>
      <c r="Q85" s="23">
        <v>0.21301251501006513</v>
      </c>
      <c r="R85" s="23">
        <v>0.26476211785123704</v>
      </c>
      <c r="S85" s="23">
        <v>0.21792522327180908</v>
      </c>
      <c r="T85" s="23">
        <v>0.88648564525579143</v>
      </c>
      <c r="U85" s="23">
        <v>4.2005115915916158E-2</v>
      </c>
      <c r="V85" s="23">
        <v>0.69533885649191907</v>
      </c>
      <c r="W85" s="23">
        <v>0.50670870374926913</v>
      </c>
      <c r="X85" s="23">
        <v>0.78928371884167103</v>
      </c>
      <c r="Y85" s="23">
        <v>0.87468075152633107</v>
      </c>
      <c r="Z85" s="23">
        <f t="shared" ca="1" si="1"/>
        <v>0.81407397454937369</v>
      </c>
    </row>
    <row r="86" spans="1:26" x14ac:dyDescent="0.25">
      <c r="A86" s="23">
        <v>0.32477003764856094</v>
      </c>
      <c r="B86" s="23">
        <v>0.39175887252451946</v>
      </c>
      <c r="C86" s="23">
        <v>0.95630612110193236</v>
      </c>
      <c r="D86" s="23">
        <v>0.98408982978230364</v>
      </c>
      <c r="E86" s="23">
        <v>0.21097424503635931</v>
      </c>
      <c r="F86" s="23">
        <v>0.29975711054180598</v>
      </c>
      <c r="G86" s="23">
        <v>7.4848871694956132E-2</v>
      </c>
      <c r="H86" s="23">
        <v>0.19762743997164822</v>
      </c>
      <c r="I86" s="23">
        <v>0.6554700049712292</v>
      </c>
      <c r="J86" s="23">
        <v>0.86389143993954964</v>
      </c>
      <c r="K86" s="23">
        <v>0.39758628543265861</v>
      </c>
      <c r="L86" s="23">
        <v>0.73829313544402364</v>
      </c>
      <c r="M86" s="23">
        <v>0.92575940641847576</v>
      </c>
      <c r="N86" s="23">
        <v>0.14148762600485398</v>
      </c>
      <c r="O86" s="23">
        <v>0.23373096617933053</v>
      </c>
      <c r="P86" s="23">
        <v>9.231541950655231E-3</v>
      </c>
      <c r="Q86" s="23">
        <v>0.33671905971997906</v>
      </c>
      <c r="R86" s="23">
        <v>8.1625302863952864E-2</v>
      </c>
      <c r="S86" s="23">
        <v>0.90082136648494071</v>
      </c>
      <c r="T86" s="23">
        <v>0.19072404068463411</v>
      </c>
      <c r="U86" s="23">
        <v>0.40213755992810896</v>
      </c>
      <c r="V86" s="23">
        <v>7.6934383012962848E-2</v>
      </c>
      <c r="W86" s="23">
        <v>0.16491074383365145</v>
      </c>
      <c r="X86" s="23">
        <v>0.24017646389520009</v>
      </c>
      <c r="Y86" s="23">
        <v>0.63748279741929581</v>
      </c>
      <c r="Z86" s="23">
        <f t="shared" ca="1" si="1"/>
        <v>0.5713230387424274</v>
      </c>
    </row>
    <row r="87" spans="1:26" x14ac:dyDescent="0.25">
      <c r="A87" s="23">
        <v>0.40458510523859548</v>
      </c>
      <c r="B87" s="23">
        <v>0.69930723912155324</v>
      </c>
      <c r="C87" s="23">
        <v>0.4722859698116878</v>
      </c>
      <c r="D87" s="23">
        <v>0.73883304158752205</v>
      </c>
      <c r="E87" s="23">
        <v>0.1803581486965522</v>
      </c>
      <c r="F87" s="23">
        <v>0.57652810179817682</v>
      </c>
      <c r="G87" s="23">
        <v>0.67839765910990102</v>
      </c>
      <c r="H87" s="23">
        <v>0.36151430889877678</v>
      </c>
      <c r="I87" s="23">
        <v>0.78007158370620577</v>
      </c>
      <c r="J87" s="23">
        <v>0.63102969197785019</v>
      </c>
      <c r="K87" s="23">
        <v>0.58025722777540467</v>
      </c>
      <c r="L87" s="23">
        <v>0.68845405225146294</v>
      </c>
      <c r="M87" s="23">
        <v>4.9202074207118751E-2</v>
      </c>
      <c r="N87" s="23">
        <v>0.19960008339810986</v>
      </c>
      <c r="O87" s="23">
        <v>0.66293704713475754</v>
      </c>
      <c r="P87" s="23">
        <v>0.75794388449986139</v>
      </c>
      <c r="Q87" s="23">
        <v>0.67374946746378839</v>
      </c>
      <c r="R87" s="23">
        <v>0.23830633935019585</v>
      </c>
      <c r="S87" s="23">
        <v>0.8509299233005172</v>
      </c>
      <c r="T87" s="23">
        <v>0.42674765203818266</v>
      </c>
      <c r="U87" s="23">
        <v>0.71851130605287072</v>
      </c>
      <c r="V87" s="23">
        <v>0.76148968394077698</v>
      </c>
      <c r="W87" s="23">
        <v>0.2551244089434207</v>
      </c>
      <c r="X87" s="23">
        <v>0.50592332964879283</v>
      </c>
      <c r="Y87" s="23">
        <v>0.19233332655266977</v>
      </c>
      <c r="Z87" s="23">
        <f t="shared" ca="1" si="1"/>
        <v>0.83650137761537413</v>
      </c>
    </row>
    <row r="88" spans="1:26" x14ac:dyDescent="0.25">
      <c r="A88" s="23">
        <v>0.46744130560584207</v>
      </c>
      <c r="B88" s="23">
        <v>0.31141641926185637</v>
      </c>
      <c r="C88" s="23">
        <v>0.85618556392553635</v>
      </c>
      <c r="D88" s="23">
        <v>0.52993238119805763</v>
      </c>
      <c r="E88" s="23">
        <v>0.58979922053975464</v>
      </c>
      <c r="F88" s="23">
        <v>0.9001188656678446</v>
      </c>
      <c r="G88" s="23">
        <v>0.8427167903328</v>
      </c>
      <c r="H88" s="23">
        <v>0.36011767540873718</v>
      </c>
      <c r="I88" s="23">
        <v>0.72107440016678315</v>
      </c>
      <c r="J88" s="23">
        <v>7.5613404935863104E-2</v>
      </c>
      <c r="K88" s="23">
        <v>0.12705755306129873</v>
      </c>
      <c r="L88" s="23">
        <v>0.36794672901275738</v>
      </c>
      <c r="M88" s="23">
        <v>0.19479774909129832</v>
      </c>
      <c r="N88" s="23">
        <v>9.7902964929904135E-2</v>
      </c>
      <c r="O88" s="23">
        <v>0.27069293244582926</v>
      </c>
      <c r="P88" s="23">
        <v>0.71533299581872722</v>
      </c>
      <c r="Q88" s="23">
        <v>0.79356899919115464</v>
      </c>
      <c r="R88" s="23">
        <v>8.4297946926341294E-2</v>
      </c>
      <c r="S88" s="23">
        <v>0.58263470574769105</v>
      </c>
      <c r="T88" s="23">
        <v>0.16127713785833808</v>
      </c>
      <c r="U88" s="23">
        <v>0.77886464446884862</v>
      </c>
      <c r="V88" s="23">
        <v>0.77113487798239022</v>
      </c>
      <c r="W88" s="23">
        <v>0.57300594247654701</v>
      </c>
      <c r="X88" s="23">
        <v>0.26934945638819052</v>
      </c>
      <c r="Y88" s="23">
        <v>0.93290011240272397</v>
      </c>
      <c r="Z88" s="23">
        <f t="shared" ca="1" si="1"/>
        <v>0.33346675237989398</v>
      </c>
    </row>
    <row r="89" spans="1:26" x14ac:dyDescent="0.25">
      <c r="A89" s="23">
        <v>0.54852183829209278</v>
      </c>
      <c r="B89" s="23">
        <v>0.21437063608427032</v>
      </c>
      <c r="C89" s="23">
        <v>0.31707140194569561</v>
      </c>
      <c r="D89" s="23">
        <v>0.59381863651799871</v>
      </c>
      <c r="E89" s="23">
        <v>0.87534968395475476</v>
      </c>
      <c r="F89" s="23">
        <v>0.92427651084345319</v>
      </c>
      <c r="G89" s="23">
        <v>0.10090824006788612</v>
      </c>
      <c r="H89" s="23">
        <v>0.40651755825537239</v>
      </c>
      <c r="I89" s="23">
        <v>7.2453128794426891E-2</v>
      </c>
      <c r="J89" s="23">
        <v>0.93144826899772637</v>
      </c>
      <c r="K89" s="23">
        <v>6.940338026934989E-2</v>
      </c>
      <c r="L89" s="23">
        <v>0.6519593729614992</v>
      </c>
      <c r="M89" s="23">
        <v>0.67922137636868152</v>
      </c>
      <c r="N89" s="23">
        <v>0.32823423331701851</v>
      </c>
      <c r="O89" s="23">
        <v>6.081130339065044E-2</v>
      </c>
      <c r="P89" s="23">
        <v>0.28544607387362309</v>
      </c>
      <c r="Q89" s="23">
        <v>0.52210730505441127</v>
      </c>
      <c r="R89" s="23">
        <v>0.72043474230663584</v>
      </c>
      <c r="S89" s="23">
        <v>0.83366286608899309</v>
      </c>
      <c r="T89" s="23">
        <v>0.34473721967855908</v>
      </c>
      <c r="U89" s="23">
        <v>0.79556479784442191</v>
      </c>
      <c r="V89" s="23">
        <v>0.40056195240662695</v>
      </c>
      <c r="W89" s="23">
        <v>0.66663872334324481</v>
      </c>
      <c r="X89" s="23">
        <v>7.313101212936135E-2</v>
      </c>
      <c r="Y89" s="23">
        <v>0.50083647616277571</v>
      </c>
      <c r="Z89" s="23">
        <f t="shared" ca="1" si="1"/>
        <v>0.55040153219599242</v>
      </c>
    </row>
    <row r="90" spans="1:26" x14ac:dyDescent="0.25">
      <c r="A90" s="23">
        <v>0.40604193125677635</v>
      </c>
      <c r="B90" s="23">
        <v>0.58453376269826463</v>
      </c>
      <c r="C90" s="23">
        <v>0.70870679402769943</v>
      </c>
      <c r="D90" s="23">
        <v>0.32262508847739868</v>
      </c>
      <c r="E90" s="23">
        <v>0.95711808096586093</v>
      </c>
      <c r="F90" s="23">
        <v>0.2012632856328479</v>
      </c>
      <c r="G90" s="23">
        <v>0.92699751106566419</v>
      </c>
      <c r="H90" s="23">
        <v>0.3291886955080533</v>
      </c>
      <c r="I90" s="23">
        <v>7.7843267444575037E-3</v>
      </c>
      <c r="J90" s="23">
        <v>0.91958786130317227</v>
      </c>
      <c r="K90" s="23">
        <v>0.64348906569863451</v>
      </c>
      <c r="L90" s="23">
        <v>0.56978342682060312</v>
      </c>
      <c r="M90" s="23">
        <v>0.27637560166613762</v>
      </c>
      <c r="N90" s="23">
        <v>0.90314466356333845</v>
      </c>
      <c r="O90" s="23">
        <v>0.26319211428012712</v>
      </c>
      <c r="P90" s="23">
        <v>0.36575887661049367</v>
      </c>
      <c r="Q90" s="23">
        <v>0.37659217372683107</v>
      </c>
      <c r="R90" s="23">
        <v>0.46406603162132665</v>
      </c>
      <c r="S90" s="23">
        <v>0.26444688594428944</v>
      </c>
      <c r="T90" s="23">
        <v>0.71596050437385328</v>
      </c>
      <c r="U90" s="23">
        <v>0.56461797533380698</v>
      </c>
      <c r="V90" s="23">
        <v>0.6582006567785339</v>
      </c>
      <c r="W90" s="23">
        <v>0.65604396120188158</v>
      </c>
      <c r="X90" s="23">
        <v>0.75375587494148966</v>
      </c>
      <c r="Y90" s="23">
        <v>0.23788100372205112</v>
      </c>
      <c r="Z90" s="23">
        <f t="shared" ca="1" si="1"/>
        <v>0.10283042699894662</v>
      </c>
    </row>
    <row r="91" spans="1:26" x14ac:dyDescent="0.25">
      <c r="A91" s="23">
        <v>0.90698843341665247</v>
      </c>
      <c r="B91" s="23">
        <v>0.96626073709048854</v>
      </c>
      <c r="C91" s="23">
        <v>0.23503929838354487</v>
      </c>
      <c r="D91" s="23">
        <v>0.62411737391644184</v>
      </c>
      <c r="E91" s="23">
        <v>0.64637843193461764</v>
      </c>
      <c r="F91" s="23">
        <v>1.059877844367263E-2</v>
      </c>
      <c r="G91" s="23">
        <v>0.63990449010093042</v>
      </c>
      <c r="H91" s="23">
        <v>0.8321009714627654</v>
      </c>
      <c r="I91" s="23">
        <v>0.17363592369579584</v>
      </c>
      <c r="J91" s="23">
        <v>0.54008221308770332</v>
      </c>
      <c r="K91" s="23">
        <v>8.4856016933416711E-3</v>
      </c>
      <c r="L91" s="23">
        <v>0.4932397482725589</v>
      </c>
      <c r="M91" s="23">
        <v>6.6853715688511728E-2</v>
      </c>
      <c r="N91" s="23">
        <v>0.9086581182460155</v>
      </c>
      <c r="O91" s="23">
        <v>0.53014982501876384</v>
      </c>
      <c r="P91" s="23">
        <v>0.32510942044749069</v>
      </c>
      <c r="Q91" s="23">
        <v>0.41450600598525733</v>
      </c>
      <c r="R91" s="23">
        <v>0.76348854064781613</v>
      </c>
      <c r="S91" s="23">
        <v>0.81813519789497913</v>
      </c>
      <c r="T91" s="23">
        <v>0.33552217317925359</v>
      </c>
      <c r="U91" s="23">
        <v>0.92610549406718323</v>
      </c>
      <c r="V91" s="23">
        <v>0.17171509172248467</v>
      </c>
      <c r="W91" s="23">
        <v>0.60075523323225133</v>
      </c>
      <c r="X91" s="23">
        <v>0.222195949730838</v>
      </c>
      <c r="Y91" s="23">
        <v>0.46401779363364593</v>
      </c>
      <c r="Z91" s="23">
        <f t="shared" ca="1" si="1"/>
        <v>0.9566912260704461</v>
      </c>
    </row>
    <row r="92" spans="1:26" x14ac:dyDescent="0.25">
      <c r="A92" s="23">
        <v>0.13058635318858136</v>
      </c>
      <c r="B92" s="23">
        <v>0.65734910485991627</v>
      </c>
      <c r="C92" s="23">
        <v>0.74224415270155819</v>
      </c>
      <c r="D92" s="23">
        <v>0.88084498053563975</v>
      </c>
      <c r="E92" s="23">
        <v>0.87281014071207441</v>
      </c>
      <c r="F92" s="23">
        <v>0.98416504274147165</v>
      </c>
      <c r="G92" s="23">
        <v>0.19847406277267254</v>
      </c>
      <c r="H92" s="23">
        <v>0.47299550329366546</v>
      </c>
      <c r="I92" s="23">
        <v>0.64340728783602341</v>
      </c>
      <c r="J92" s="23">
        <v>0.54413157794333222</v>
      </c>
      <c r="K92" s="23">
        <v>0.1043538141118403</v>
      </c>
      <c r="L92" s="23">
        <v>0.49659252044038493</v>
      </c>
      <c r="M92" s="23">
        <v>0.54688552237192956</v>
      </c>
      <c r="N92" s="23">
        <v>9.3162479175134205E-2</v>
      </c>
      <c r="O92" s="23">
        <v>0.80731592180970912</v>
      </c>
      <c r="P92" s="23">
        <v>0.40670626738442117</v>
      </c>
      <c r="Q92" s="23">
        <v>0.62139075547265266</v>
      </c>
      <c r="R92" s="23">
        <v>0.70554460638278205</v>
      </c>
      <c r="S92" s="23">
        <v>0.98184371519578684</v>
      </c>
      <c r="T92" s="23">
        <v>0.29169366023275134</v>
      </c>
      <c r="U92" s="23">
        <v>0.4635251183999135</v>
      </c>
      <c r="V92" s="23">
        <v>0.53993092621384442</v>
      </c>
      <c r="W92" s="23">
        <v>0.15569688415966998</v>
      </c>
      <c r="X92" s="23">
        <v>0.11083943953409514</v>
      </c>
      <c r="Y92" s="23">
        <v>0.3509480538766333</v>
      </c>
      <c r="Z92" s="23">
        <f t="shared" ca="1" si="1"/>
        <v>0.22770228407632254</v>
      </c>
    </row>
    <row r="93" spans="1:26" x14ac:dyDescent="0.25">
      <c r="A93" s="23">
        <v>0.1997401324509066</v>
      </c>
      <c r="B93" s="23">
        <v>1.9563281854347747E-2</v>
      </c>
      <c r="C93" s="23">
        <v>0.5362775102547952</v>
      </c>
      <c r="D93" s="23">
        <v>0.79507641780843108</v>
      </c>
      <c r="E93" s="23">
        <v>0.16679327529586585</v>
      </c>
      <c r="F93" s="23">
        <v>0.36457004068180676</v>
      </c>
      <c r="G93" s="23">
        <v>0.12512416428741402</v>
      </c>
      <c r="H93" s="23">
        <v>0.60007130544085219</v>
      </c>
      <c r="I93" s="23">
        <v>0.20132769869734735</v>
      </c>
      <c r="J93" s="23">
        <v>0.14067751236722459</v>
      </c>
      <c r="K93" s="23">
        <v>0.20662043388609341</v>
      </c>
      <c r="L93" s="23">
        <v>0.42608980729549495</v>
      </c>
      <c r="M93" s="23">
        <v>0.12526391401288195</v>
      </c>
      <c r="N93" s="23">
        <v>0.97758462533356361</v>
      </c>
      <c r="O93" s="23">
        <v>0.81967078438101038</v>
      </c>
      <c r="P93" s="23">
        <v>0.3752008647619649</v>
      </c>
      <c r="Q93" s="23">
        <v>0.58646036095916987</v>
      </c>
      <c r="R93" s="23">
        <v>0.65848124553095111</v>
      </c>
      <c r="S93" s="23">
        <v>0.63555192470582877</v>
      </c>
      <c r="T93" s="23">
        <v>0.11120339748514751</v>
      </c>
      <c r="U93" s="23">
        <v>0.44512254090849313</v>
      </c>
      <c r="V93" s="23">
        <v>0.98993265738987879</v>
      </c>
      <c r="W93" s="23">
        <v>0.58586244953011413</v>
      </c>
      <c r="X93" s="23">
        <v>0.97075194135702636</v>
      </c>
      <c r="Y93" s="23">
        <v>0.35300802505161466</v>
      </c>
      <c r="Z93" s="23">
        <f t="shared" ca="1" si="1"/>
        <v>0.16324752120747132</v>
      </c>
    </row>
    <row r="94" spans="1:26" x14ac:dyDescent="0.25">
      <c r="A94" s="23">
        <v>0.99073102137421598</v>
      </c>
      <c r="B94" s="23">
        <v>1.7726520709307025E-2</v>
      </c>
      <c r="C94" s="23">
        <v>0.10808587095864097</v>
      </c>
      <c r="D94" s="23">
        <v>4.0651971564655165E-2</v>
      </c>
      <c r="E94" s="23">
        <v>0.7119883822003753</v>
      </c>
      <c r="F94" s="23">
        <v>0.34720578390740975</v>
      </c>
      <c r="G94" s="23">
        <v>0.57143381419622585</v>
      </c>
      <c r="H94" s="23">
        <v>0.24739128419601819</v>
      </c>
      <c r="I94" s="23">
        <v>0.10865868716207816</v>
      </c>
      <c r="J94" s="23">
        <v>0.42053562997811833</v>
      </c>
      <c r="K94" s="23">
        <v>0.92996366400654373</v>
      </c>
      <c r="L94" s="23">
        <v>0.36816465093862527</v>
      </c>
      <c r="M94" s="23">
        <v>0.385169904178571</v>
      </c>
      <c r="N94" s="23">
        <v>0.77244867287808228</v>
      </c>
      <c r="O94" s="23">
        <v>0.98135178389135658</v>
      </c>
      <c r="P94" s="23">
        <v>0.79353622053341888</v>
      </c>
      <c r="Q94" s="23">
        <v>0.78348104946987251</v>
      </c>
      <c r="R94" s="23">
        <v>0.14995657005566043</v>
      </c>
      <c r="S94" s="23">
        <v>0.44143600352107348</v>
      </c>
      <c r="T94" s="23">
        <v>0.43590946122145213</v>
      </c>
      <c r="U94" s="23">
        <v>0.34880239165590077</v>
      </c>
      <c r="V94" s="23">
        <v>4.689535985106541E-2</v>
      </c>
      <c r="W94" s="23">
        <v>0.71975380596167282</v>
      </c>
      <c r="X94" s="23">
        <v>0.46511031781097867</v>
      </c>
      <c r="Y94" s="23">
        <v>0.8328380665832904</v>
      </c>
      <c r="Z94" s="23">
        <f t="shared" ca="1" si="1"/>
        <v>0.51266187065251134</v>
      </c>
    </row>
    <row r="95" spans="1:26" x14ac:dyDescent="0.25">
      <c r="A95" s="23">
        <v>3.2897345263983913E-2</v>
      </c>
      <c r="B95" s="23">
        <v>0.30649173396757545</v>
      </c>
      <c r="C95" s="23">
        <v>0.81091219685015781</v>
      </c>
      <c r="D95" s="23">
        <v>0.15402292717990185</v>
      </c>
      <c r="E95" s="23">
        <v>0.37353381680608755</v>
      </c>
      <c r="F95" s="23">
        <v>0.12345800843762367</v>
      </c>
      <c r="G95" s="23">
        <v>0.47800118984598627</v>
      </c>
      <c r="H95" s="23">
        <v>0.17828910503364914</v>
      </c>
      <c r="I95" s="23">
        <v>0.41440474830982044</v>
      </c>
      <c r="J95" s="23">
        <v>0.75442344097127767</v>
      </c>
      <c r="K95" s="23">
        <v>0.61386434056315453</v>
      </c>
      <c r="L95" s="23">
        <v>0.80082083974917395</v>
      </c>
      <c r="M95" s="23">
        <v>0.63394130966064166</v>
      </c>
      <c r="N95" s="23">
        <v>0.9813991037818014</v>
      </c>
      <c r="O95" s="23">
        <v>0.43818926503761868</v>
      </c>
      <c r="P95" s="23">
        <v>0.12493042080956163</v>
      </c>
      <c r="Q95" s="23">
        <v>0.45994199617498477</v>
      </c>
      <c r="R95" s="23">
        <v>0.92512522888010784</v>
      </c>
      <c r="S95" s="23">
        <v>0.33304652020473591</v>
      </c>
      <c r="T95" s="23">
        <v>0.93926641508741493</v>
      </c>
      <c r="U95" s="23">
        <v>0.49058052722145784</v>
      </c>
      <c r="V95" s="23">
        <v>1.0047744625426236E-2</v>
      </c>
      <c r="W95" s="23">
        <v>4.1757423266111204E-2</v>
      </c>
      <c r="X95" s="23">
        <v>0.56124372204630046</v>
      </c>
      <c r="Y95" s="23">
        <v>0.72941118399710381</v>
      </c>
      <c r="Z95" s="23">
        <f t="shared" ca="1" si="1"/>
        <v>0.78354712296518836</v>
      </c>
    </row>
    <row r="96" spans="1:26" x14ac:dyDescent="0.25">
      <c r="A96" s="23">
        <v>0.71813435359139699</v>
      </c>
      <c r="B96" s="23">
        <v>0.26128288770299457</v>
      </c>
      <c r="C96" s="23">
        <v>0.38386726132227234</v>
      </c>
      <c r="D96" s="23">
        <v>0.84093471937998721</v>
      </c>
      <c r="E96" s="23">
        <v>0.83860631818363163</v>
      </c>
      <c r="F96" s="23">
        <v>0.68055692374802135</v>
      </c>
      <c r="G96" s="23">
        <v>0.82174473827052474</v>
      </c>
      <c r="H96" s="23">
        <v>0.95629484991420044</v>
      </c>
      <c r="I96" s="23">
        <v>0.54560470800643213</v>
      </c>
      <c r="J96" s="23">
        <v>0.14531028194455164</v>
      </c>
      <c r="K96" s="23">
        <v>0.69768293817339944</v>
      </c>
      <c r="L96" s="23">
        <v>0.69329687527731321</v>
      </c>
      <c r="M96" s="23">
        <v>0.63600199912523447</v>
      </c>
      <c r="N96" s="23">
        <v>0.91413855839216362</v>
      </c>
      <c r="O96" s="23">
        <v>0.95742621990011201</v>
      </c>
      <c r="P96" s="23">
        <v>4.3828348336638956E-2</v>
      </c>
      <c r="Q96" s="23">
        <v>0.17518296994600779</v>
      </c>
      <c r="R96" s="23">
        <v>0.70396442891261246</v>
      </c>
      <c r="S96" s="23">
        <v>0.5404590455998014</v>
      </c>
      <c r="T96" s="23">
        <v>0.20037760058197118</v>
      </c>
      <c r="U96" s="23">
        <v>0.95673884704273093</v>
      </c>
      <c r="V96" s="23">
        <v>0.55701765339623677</v>
      </c>
      <c r="W96" s="23">
        <v>0.92507991195247741</v>
      </c>
      <c r="X96" s="23">
        <v>0.56613160973120147</v>
      </c>
      <c r="Y96" s="23">
        <v>0.34361380290011734</v>
      </c>
      <c r="Z96" s="23">
        <f t="shared" ca="1" si="1"/>
        <v>0.65835017594502732</v>
      </c>
    </row>
    <row r="97" spans="1:26" x14ac:dyDescent="0.25">
      <c r="A97" s="23">
        <v>0.52904377202661956</v>
      </c>
      <c r="B97" s="23">
        <v>0.16243517731481361</v>
      </c>
      <c r="C97" s="23">
        <v>0.16963414403234267</v>
      </c>
      <c r="D97" s="23">
        <v>0.3863449710725827</v>
      </c>
      <c r="E97" s="23">
        <v>0.63565780292825114</v>
      </c>
      <c r="F97" s="23">
        <v>0.65296847432119198</v>
      </c>
      <c r="G97" s="23">
        <v>0.68716575092723731</v>
      </c>
      <c r="H97" s="23">
        <v>0.14775090727085938</v>
      </c>
      <c r="I97" s="23">
        <v>0.43668167436831173</v>
      </c>
      <c r="J97" s="23">
        <v>0.27845060431361401</v>
      </c>
      <c r="K97" s="23">
        <v>0.69048247475423719</v>
      </c>
      <c r="L97" s="23">
        <v>0.10401494205563522</v>
      </c>
      <c r="M97" s="23">
        <v>0.84890450675040008</v>
      </c>
      <c r="N97" s="23">
        <v>0.87501678813119654</v>
      </c>
      <c r="O97" s="23">
        <v>0.84251840256028732</v>
      </c>
      <c r="P97" s="23">
        <v>0.11039430284837592</v>
      </c>
      <c r="Q97" s="23">
        <v>0.68904829643060628</v>
      </c>
      <c r="R97" s="23">
        <v>0.34338528266272184</v>
      </c>
      <c r="S97" s="23">
        <v>4.0226313784154422E-2</v>
      </c>
      <c r="T97" s="23">
        <v>0.61855398716771492</v>
      </c>
      <c r="U97" s="23">
        <v>0.54831493347822513</v>
      </c>
      <c r="V97" s="23">
        <v>0.1132476779228605</v>
      </c>
      <c r="W97" s="23">
        <v>3.4449378282353171E-2</v>
      </c>
      <c r="X97" s="23">
        <v>0.72508300049120966</v>
      </c>
      <c r="Y97" s="23">
        <v>0.7227943557012112</v>
      </c>
      <c r="Z97" s="23">
        <f t="shared" ca="1" si="1"/>
        <v>0.19127114786694865</v>
      </c>
    </row>
    <row r="98" spans="1:26" x14ac:dyDescent="0.25">
      <c r="A98" s="23">
        <v>0.19538874036023712</v>
      </c>
      <c r="B98" s="23">
        <v>0.19756643743952518</v>
      </c>
      <c r="C98" s="23">
        <v>0.36982504558381524</v>
      </c>
      <c r="D98" s="23">
        <v>0.9580523595867988</v>
      </c>
      <c r="E98" s="23">
        <v>8.1211871512486655E-2</v>
      </c>
      <c r="F98" s="23">
        <v>0.11067736096005543</v>
      </c>
      <c r="G98" s="23">
        <v>0.21850821771191897</v>
      </c>
      <c r="H98" s="23">
        <v>0.18521430020882657</v>
      </c>
      <c r="I98" s="23">
        <v>0.47618695507795505</v>
      </c>
      <c r="J98" s="23">
        <v>0.47323944372919491</v>
      </c>
      <c r="K98" s="23">
        <v>2.1679040994364462E-2</v>
      </c>
      <c r="L98" s="23">
        <v>0.24147669458779397</v>
      </c>
      <c r="M98" s="23">
        <v>2.638530614850032E-2</v>
      </c>
      <c r="N98" s="23">
        <v>4.5702627723549827E-2</v>
      </c>
      <c r="O98" s="23">
        <v>1.5641618350273445E-2</v>
      </c>
      <c r="P98" s="23">
        <v>0.48195598095144843</v>
      </c>
      <c r="Q98" s="23">
        <v>0.2685713103707007</v>
      </c>
      <c r="R98" s="23">
        <v>0.71275134385691197</v>
      </c>
      <c r="S98" s="23">
        <v>0.36152665730939948</v>
      </c>
      <c r="T98" s="23">
        <v>0.47027455203197777</v>
      </c>
      <c r="U98" s="23">
        <v>0.74270088819102253</v>
      </c>
      <c r="V98" s="23">
        <v>0.26850540989077964</v>
      </c>
      <c r="W98" s="23">
        <v>0.11671918647244195</v>
      </c>
      <c r="X98" s="23">
        <v>0.55031437467642841</v>
      </c>
      <c r="Y98" s="23">
        <v>0.28484577752832885</v>
      </c>
      <c r="Z98" s="23">
        <f t="shared" ca="1" si="1"/>
        <v>5.636415690877794E-2</v>
      </c>
    </row>
    <row r="99" spans="1:26" x14ac:dyDescent="0.25">
      <c r="A99" s="23">
        <v>7.8296307660806197E-2</v>
      </c>
      <c r="B99" s="23">
        <v>0.7968872700903763</v>
      </c>
      <c r="C99" s="23">
        <v>0.20582764505337092</v>
      </c>
      <c r="D99" s="23">
        <v>0.19750331001512911</v>
      </c>
      <c r="E99" s="23">
        <v>0.19987553384059731</v>
      </c>
      <c r="F99" s="23">
        <v>0.32256435912797732</v>
      </c>
      <c r="G99" s="23">
        <v>0.89261470273146104</v>
      </c>
      <c r="H99" s="23">
        <v>0.81941620512078694</v>
      </c>
      <c r="I99" s="23">
        <v>3.0481787429481377E-2</v>
      </c>
      <c r="J99" s="23">
        <v>0.17925400631847466</v>
      </c>
      <c r="K99" s="23">
        <v>0.56560860293755677</v>
      </c>
      <c r="L99" s="23">
        <v>0.82609312557908465</v>
      </c>
      <c r="M99" s="23">
        <v>0.49319836547250573</v>
      </c>
      <c r="N99" s="23">
        <v>0.5128284701501391</v>
      </c>
      <c r="O99" s="23">
        <v>0.74549208335088624</v>
      </c>
      <c r="P99" s="23">
        <v>0.27545463160329586</v>
      </c>
      <c r="Q99" s="23">
        <v>0.36598119429733245</v>
      </c>
      <c r="R99" s="23">
        <v>5.2014065227575346E-2</v>
      </c>
      <c r="S99" s="23">
        <v>0.10693163132296069</v>
      </c>
      <c r="T99" s="23">
        <v>0.97855219637163171</v>
      </c>
      <c r="U99" s="23">
        <v>0.46886748426251124</v>
      </c>
      <c r="V99" s="23">
        <v>0.59818453767188362</v>
      </c>
      <c r="W99" s="23">
        <v>0.98420264209609831</v>
      </c>
      <c r="X99" s="23">
        <v>0.66609520034573089</v>
      </c>
      <c r="Y99" s="23">
        <v>0.79892523537737847</v>
      </c>
      <c r="Z99" s="23">
        <f t="shared" ca="1" si="1"/>
        <v>0.73702379212868752</v>
      </c>
    </row>
    <row r="100" spans="1:26" x14ac:dyDescent="0.25">
      <c r="A100" s="23">
        <v>0.22386975942464893</v>
      </c>
      <c r="B100" s="23">
        <v>0.20233533722975539</v>
      </c>
      <c r="C100" s="23">
        <v>0.60677838957411478</v>
      </c>
      <c r="D100" s="23">
        <v>0.91190273500027952</v>
      </c>
      <c r="E100" s="23">
        <v>0.50493639430863246</v>
      </c>
      <c r="F100" s="23">
        <v>0.14379218799315563</v>
      </c>
      <c r="G100" s="23">
        <v>0.83447578994222549</v>
      </c>
      <c r="H100" s="23">
        <v>0.45759908767063184</v>
      </c>
      <c r="I100" s="23">
        <v>0.82348692315957916</v>
      </c>
      <c r="J100" s="23">
        <v>0.20019560213979404</v>
      </c>
      <c r="K100" s="23">
        <v>7.4895449989076268E-2</v>
      </c>
      <c r="L100" s="23">
        <v>0.18557968812573811</v>
      </c>
      <c r="M100" s="23">
        <v>0.75606776123430153</v>
      </c>
      <c r="N100" s="23">
        <v>0.58744102063251902</v>
      </c>
      <c r="O100" s="23">
        <v>1.4781851341210017E-2</v>
      </c>
      <c r="P100" s="23">
        <v>0.16743574847112008</v>
      </c>
      <c r="Q100" s="23">
        <v>0.80828040070177265</v>
      </c>
      <c r="R100" s="23">
        <v>0.4575160738202233</v>
      </c>
      <c r="S100" s="23">
        <v>0.46703261231673887</v>
      </c>
      <c r="T100" s="23">
        <v>0.5989709123453465</v>
      </c>
      <c r="U100" s="23">
        <v>0.67577730512045453</v>
      </c>
      <c r="V100" s="23">
        <v>0.27542849074905984</v>
      </c>
      <c r="W100" s="23">
        <v>0.10955704682748102</v>
      </c>
      <c r="X100" s="23">
        <v>0.46310756152842436</v>
      </c>
      <c r="Y100" s="23">
        <v>0.62995248525106096</v>
      </c>
      <c r="Z100" s="23">
        <f t="shared" ca="1" si="1"/>
        <v>0.67830931623867852</v>
      </c>
    </row>
    <row r="101" spans="1:26" x14ac:dyDescent="0.25">
      <c r="A101" s="23">
        <v>0.13995725777418588</v>
      </c>
      <c r="B101" s="23">
        <v>0.20312438821475332</v>
      </c>
      <c r="C101" s="23">
        <v>4.9208358848652156E-2</v>
      </c>
      <c r="D101" s="23">
        <v>0.52204390274776891</v>
      </c>
      <c r="E101" s="23">
        <v>0.83026691848552092</v>
      </c>
      <c r="F101" s="23">
        <v>2.9898101102830976E-2</v>
      </c>
      <c r="G101" s="23">
        <v>0.46620146494408976</v>
      </c>
      <c r="H101" s="23">
        <v>0.47126919489014207</v>
      </c>
      <c r="I101" s="23">
        <v>0.13529301558746731</v>
      </c>
      <c r="J101" s="23">
        <v>0.7542102065334747</v>
      </c>
      <c r="K101" s="23">
        <v>0.75747746409826644</v>
      </c>
      <c r="L101" s="23">
        <v>0.30378832614586149</v>
      </c>
      <c r="M101" s="23">
        <v>0.87970580314496016</v>
      </c>
      <c r="N101" s="23">
        <v>0.15550865691386584</v>
      </c>
      <c r="O101" s="23">
        <v>2.5293680877091829E-2</v>
      </c>
      <c r="P101" s="23">
        <v>0.13973911719709242</v>
      </c>
      <c r="Q101" s="23">
        <v>0.23180962510372283</v>
      </c>
      <c r="R101" s="23">
        <v>0.92225807565783779</v>
      </c>
      <c r="S101" s="23">
        <v>0.12864958449082986</v>
      </c>
      <c r="T101" s="23">
        <v>0.91890891655098228</v>
      </c>
      <c r="U101" s="23">
        <v>0.88104370201310567</v>
      </c>
      <c r="V101" s="23">
        <v>0.2993770281209327</v>
      </c>
      <c r="W101" s="23">
        <v>0.64509250937454643</v>
      </c>
      <c r="X101" s="23">
        <v>4.0523529571654504E-2</v>
      </c>
      <c r="Y101" s="23">
        <v>6.9196744738942773E-2</v>
      </c>
      <c r="Z101" s="23">
        <f t="shared" ca="1" si="1"/>
        <v>0.51423845462977325</v>
      </c>
    </row>
    <row r="102" spans="1:26" x14ac:dyDescent="0.25">
      <c r="A102" s="23">
        <v>0.6335966070767709</v>
      </c>
      <c r="B102" s="23">
        <v>9.2225384892939966E-2</v>
      </c>
      <c r="C102" s="23">
        <v>5.9029035092791227E-2</v>
      </c>
      <c r="D102" s="23">
        <v>0.18123485400720685</v>
      </c>
      <c r="E102" s="23">
        <v>3.1745903484831417E-2</v>
      </c>
      <c r="F102" s="23">
        <v>0.24959912941280304</v>
      </c>
      <c r="G102" s="23">
        <v>0.68890215181112302</v>
      </c>
      <c r="H102" s="23">
        <v>0.61788133090544428</v>
      </c>
      <c r="I102" s="23">
        <v>0.74570514218542028</v>
      </c>
      <c r="J102" s="23">
        <v>0.96678618069613298</v>
      </c>
      <c r="K102" s="23">
        <v>0.17798446734690287</v>
      </c>
      <c r="L102" s="23">
        <v>9.4358936296923046E-2</v>
      </c>
      <c r="M102" s="23">
        <v>0.15054233884738943</v>
      </c>
      <c r="N102" s="23">
        <v>7.8407997311012889E-2</v>
      </c>
      <c r="O102" s="23">
        <v>0.24285010614901459</v>
      </c>
      <c r="P102" s="23">
        <v>0.62151452681270791</v>
      </c>
      <c r="Q102" s="23">
        <v>0.39746829822545415</v>
      </c>
      <c r="R102" s="23">
        <v>0.64107285529419167</v>
      </c>
      <c r="S102" s="23">
        <v>0.18338926879258888</v>
      </c>
      <c r="T102" s="23">
        <v>0.15377888498863312</v>
      </c>
      <c r="U102" s="23">
        <v>0.67547333468264747</v>
      </c>
      <c r="V102" s="23">
        <v>0.47150534422736712</v>
      </c>
      <c r="W102" s="23">
        <v>0.25912827126225235</v>
      </c>
      <c r="X102" s="23">
        <v>0.21894061424384881</v>
      </c>
      <c r="Y102" s="23">
        <v>0.56845832130824392</v>
      </c>
      <c r="Z102" s="23">
        <f t="shared" ca="1" si="1"/>
        <v>0.78725201931841948</v>
      </c>
    </row>
    <row r="103" spans="1:26" x14ac:dyDescent="0.25">
      <c r="A103" s="23">
        <v>0.48095083952144291</v>
      </c>
      <c r="B103" s="23">
        <v>0.77162370287793891</v>
      </c>
      <c r="C103" s="23">
        <v>0.78646274301973229</v>
      </c>
      <c r="D103" s="23">
        <v>0.96337125479380259</v>
      </c>
      <c r="E103" s="23">
        <v>0.58541504578960957</v>
      </c>
      <c r="F103" s="23">
        <v>0.62483504755878017</v>
      </c>
      <c r="G103" s="23">
        <v>0.98382727163747907</v>
      </c>
      <c r="H103" s="23">
        <v>0.82268225017799901</v>
      </c>
      <c r="I103" s="23">
        <v>6.7283743801293316E-2</v>
      </c>
      <c r="J103" s="23">
        <v>0.2108151367670893</v>
      </c>
      <c r="K103" s="23">
        <v>0.51551201727138185</v>
      </c>
      <c r="L103" s="23">
        <v>0.21813377196062445</v>
      </c>
      <c r="M103" s="23">
        <v>0.3857116352691925</v>
      </c>
      <c r="N103" s="23">
        <v>0.25223378896974435</v>
      </c>
      <c r="O103" s="23">
        <v>0.35163888419127376</v>
      </c>
      <c r="P103" s="23">
        <v>0.98910834114902946</v>
      </c>
      <c r="Q103" s="23">
        <v>0.36080344957904176</v>
      </c>
      <c r="R103" s="23">
        <v>0.23487815592750627</v>
      </c>
      <c r="S103" s="23">
        <v>0.30550298328197134</v>
      </c>
      <c r="T103" s="23">
        <v>0.73860831193948229</v>
      </c>
      <c r="U103" s="23">
        <v>3.7226213591686985E-2</v>
      </c>
      <c r="V103" s="23">
        <v>0.40830266614402055</v>
      </c>
      <c r="W103" s="23">
        <v>0.27077373785348025</v>
      </c>
      <c r="X103" s="23">
        <v>0.79966372000024566</v>
      </c>
      <c r="Y103" s="23">
        <v>0.49633328087336126</v>
      </c>
      <c r="Z103" s="23">
        <f t="shared" ca="1" si="1"/>
        <v>0.18602721345776796</v>
      </c>
    </row>
    <row r="104" spans="1:26" x14ac:dyDescent="0.25">
      <c r="A104" s="23">
        <v>0.58217588713724777</v>
      </c>
      <c r="B104" s="23">
        <v>0.71715342237965651</v>
      </c>
      <c r="C104" s="23">
        <v>0.36485781271075202</v>
      </c>
      <c r="D104" s="23">
        <v>0.86682177644931724</v>
      </c>
      <c r="E104" s="23">
        <v>0.12309236314118155</v>
      </c>
      <c r="F104" s="23">
        <v>0.19360093885228802</v>
      </c>
      <c r="G104" s="23">
        <v>0.36620115985988111</v>
      </c>
      <c r="H104" s="23">
        <v>0.92865440792505127</v>
      </c>
      <c r="I104" s="23">
        <v>0.91746915411311225</v>
      </c>
      <c r="J104" s="23">
        <v>0.97971603041262523</v>
      </c>
      <c r="K104" s="23">
        <v>6.5434118524938745E-2</v>
      </c>
      <c r="L104" s="23">
        <v>0.55749790808737387</v>
      </c>
      <c r="M104" s="23">
        <v>0.88390744222889783</v>
      </c>
      <c r="N104" s="23">
        <v>0.78542865430886033</v>
      </c>
      <c r="O104" s="23">
        <v>0.13981982198821374</v>
      </c>
      <c r="P104" s="23">
        <v>2.5972167663431245E-2</v>
      </c>
      <c r="Q104" s="23">
        <v>4.1667322136709095E-2</v>
      </c>
      <c r="R104" s="23">
        <v>1.9852573631098935E-2</v>
      </c>
      <c r="S104" s="23">
        <v>0.50510708506546786</v>
      </c>
      <c r="T104" s="23">
        <v>0.67535982996756949</v>
      </c>
      <c r="U104" s="23">
        <v>0.23820064479407921</v>
      </c>
      <c r="V104" s="23">
        <v>0.75456503884895321</v>
      </c>
      <c r="W104" s="23">
        <v>8.878115437941192E-2</v>
      </c>
      <c r="X104" s="23">
        <v>0.41107117317370268</v>
      </c>
      <c r="Y104" s="23">
        <v>0.82616956534167207</v>
      </c>
      <c r="Z104" s="23">
        <f t="shared" ca="1" si="1"/>
        <v>0.67842558851958124</v>
      </c>
    </row>
    <row r="105" spans="1:26" x14ac:dyDescent="0.25">
      <c r="A105" s="23">
        <v>0.82408557467950938</v>
      </c>
      <c r="B105" s="23">
        <v>0.68275117806054564</v>
      </c>
      <c r="C105" s="23">
        <v>0.79985429596747903</v>
      </c>
      <c r="D105" s="23">
        <v>0.43873882473794956</v>
      </c>
      <c r="E105" s="23">
        <v>2.5578190572524084E-2</v>
      </c>
      <c r="F105" s="23">
        <v>0.30626921599257972</v>
      </c>
      <c r="G105" s="23">
        <v>0.42037845574875998</v>
      </c>
      <c r="H105" s="23">
        <v>0.3612755019573709</v>
      </c>
      <c r="I105" s="23">
        <v>0.62567063297881342</v>
      </c>
      <c r="J105" s="23">
        <v>0.88169784148194907</v>
      </c>
      <c r="K105" s="23">
        <v>0.7172484641397664</v>
      </c>
      <c r="L105" s="23">
        <v>0.35438252392072256</v>
      </c>
      <c r="M105" s="23">
        <v>0.27324743014717234</v>
      </c>
      <c r="N105" s="23">
        <v>7.8813732619484211E-2</v>
      </c>
      <c r="O105" s="23">
        <v>5.6818380007214619E-2</v>
      </c>
      <c r="P105" s="23">
        <v>0.67973220377329846</v>
      </c>
      <c r="Q105" s="23">
        <v>0.30492322493057944</v>
      </c>
      <c r="R105" s="23">
        <v>0.90907955895669523</v>
      </c>
      <c r="S105" s="23">
        <v>0.5095901214164138</v>
      </c>
      <c r="T105" s="23">
        <v>0.41465244515904176</v>
      </c>
      <c r="U105" s="23">
        <v>0.19032999974457554</v>
      </c>
      <c r="V105" s="23">
        <v>0.37440097678916362</v>
      </c>
      <c r="W105" s="23">
        <v>0.81893593288556255</v>
      </c>
      <c r="X105" s="23">
        <v>0.56419737835988248</v>
      </c>
      <c r="Y105" s="23">
        <v>0.70432118055410242</v>
      </c>
      <c r="Z105" s="23">
        <f t="shared" ca="1" si="1"/>
        <v>0.29851373799771641</v>
      </c>
    </row>
    <row r="106" spans="1:26" x14ac:dyDescent="0.25">
      <c r="A106" s="23">
        <v>0.51495829374141378</v>
      </c>
      <c r="B106" s="23">
        <v>0.19440405898007507</v>
      </c>
      <c r="C106" s="23">
        <v>0.89323715150907468</v>
      </c>
      <c r="D106" s="23">
        <v>0.15212945939352618</v>
      </c>
      <c r="E106" s="23">
        <v>0.72872948740571553</v>
      </c>
      <c r="F106" s="23">
        <v>0.81503454646875462</v>
      </c>
      <c r="G106" s="23">
        <v>0.97428278422864367</v>
      </c>
      <c r="H106" s="23">
        <v>0.7291478813633665</v>
      </c>
      <c r="I106" s="23">
        <v>0.99226772077429126</v>
      </c>
      <c r="J106" s="23">
        <v>0.57137726695514857</v>
      </c>
      <c r="K106" s="23">
        <v>0.9523135162153451</v>
      </c>
      <c r="L106" s="23">
        <v>0.20904413710778846</v>
      </c>
      <c r="M106" s="23">
        <v>0.54599991527159952</v>
      </c>
      <c r="N106" s="23">
        <v>0.22349538557939064</v>
      </c>
      <c r="O106" s="23">
        <v>0.50173736830464621</v>
      </c>
      <c r="P106" s="23">
        <v>0.70602425040185346</v>
      </c>
      <c r="Q106" s="23">
        <v>0.21657714601864286</v>
      </c>
      <c r="R106" s="23">
        <v>0.13669312177743542</v>
      </c>
      <c r="S106" s="23">
        <v>8.1234761141702139E-2</v>
      </c>
      <c r="T106" s="23">
        <v>0.66936879065501653</v>
      </c>
      <c r="U106" s="23">
        <v>0.18265522906911624</v>
      </c>
      <c r="V106" s="23">
        <v>0.48635181113042358</v>
      </c>
      <c r="W106" s="23">
        <v>0.47791282360641185</v>
      </c>
      <c r="X106" s="23">
        <v>0.82983139984725396</v>
      </c>
      <c r="Y106" s="23">
        <v>0.11384734255050233</v>
      </c>
      <c r="Z106" s="23">
        <f t="shared" ca="1" si="1"/>
        <v>0.24659217176265635</v>
      </c>
    </row>
    <row r="107" spans="1:26" x14ac:dyDescent="0.25">
      <c r="A107" s="23">
        <v>0.38007166715440244</v>
      </c>
      <c r="B107" s="23">
        <v>0.34843577124226444</v>
      </c>
      <c r="C107" s="23">
        <v>0.6717636746860921</v>
      </c>
      <c r="D107" s="23">
        <v>0.30394309651003804</v>
      </c>
      <c r="E107" s="23">
        <v>0.63442866917067087</v>
      </c>
      <c r="F107" s="23">
        <v>5.8639774065683881E-2</v>
      </c>
      <c r="G107" s="23">
        <v>0.41724431109120463</v>
      </c>
      <c r="H107" s="23">
        <v>0.56767129112873926</v>
      </c>
      <c r="I107" s="23">
        <v>0.94629278317944632</v>
      </c>
      <c r="J107" s="23">
        <v>0.20224904304820257</v>
      </c>
      <c r="K107" s="23">
        <v>0.29205663514393332</v>
      </c>
      <c r="L107" s="23">
        <v>0.92731024889757319</v>
      </c>
      <c r="M107" s="23">
        <v>0.53974804312244795</v>
      </c>
      <c r="N107" s="23">
        <v>0.75740907070030861</v>
      </c>
      <c r="O107" s="23">
        <v>0.25770757634721297</v>
      </c>
      <c r="P107" s="23">
        <v>0.22086541628428258</v>
      </c>
      <c r="Q107" s="23">
        <v>0.91711657918506595</v>
      </c>
      <c r="R107" s="23">
        <v>0.88988583127342269</v>
      </c>
      <c r="S107" s="23">
        <v>0.88371694329939943</v>
      </c>
      <c r="T107" s="23">
        <v>0.35266464330656599</v>
      </c>
      <c r="U107" s="23">
        <v>0.98169772434722158</v>
      </c>
      <c r="V107" s="23">
        <v>1.2497851791929637E-2</v>
      </c>
      <c r="W107" s="23">
        <v>0.39923121690848551</v>
      </c>
      <c r="X107" s="23">
        <v>0.84397242566607644</v>
      </c>
      <c r="Y107" s="23">
        <v>0.47735843285273771</v>
      </c>
      <c r="Z107" s="23">
        <f t="shared" ca="1" si="1"/>
        <v>0.23038422519701618</v>
      </c>
    </row>
    <row r="108" spans="1:26" x14ac:dyDescent="0.25">
      <c r="A108" s="23">
        <v>0.31185379234523669</v>
      </c>
      <c r="B108" s="23">
        <v>0.82581998423736935</v>
      </c>
      <c r="C108" s="23">
        <v>0.44761494241721689</v>
      </c>
      <c r="D108" s="23">
        <v>0.54691621291882264</v>
      </c>
      <c r="E108" s="23">
        <v>0.29257531596058273</v>
      </c>
      <c r="F108" s="23">
        <v>0.33094859865018789</v>
      </c>
      <c r="G108" s="23">
        <v>0.43666961832537909</v>
      </c>
      <c r="H108" s="23">
        <v>0.24506532280311166</v>
      </c>
      <c r="I108" s="23">
        <v>2.7796262493380741E-2</v>
      </c>
      <c r="J108" s="23">
        <v>1.079010784356893E-2</v>
      </c>
      <c r="K108" s="23">
        <v>0.63191625740540902</v>
      </c>
      <c r="L108" s="23">
        <v>0.13579404278599094</v>
      </c>
      <c r="M108" s="23">
        <v>0.81248443351735922</v>
      </c>
      <c r="N108" s="23">
        <v>0.72085549867291165</v>
      </c>
      <c r="O108" s="23">
        <v>0.42687194499647096</v>
      </c>
      <c r="P108" s="23">
        <v>0.95546629551038609</v>
      </c>
      <c r="Q108" s="23">
        <v>0.34868613743821553</v>
      </c>
      <c r="R108" s="23">
        <v>6.5664561942834099E-2</v>
      </c>
      <c r="S108" s="23">
        <v>0.14428094119275081</v>
      </c>
      <c r="T108" s="23">
        <v>9.5614996244925532E-2</v>
      </c>
      <c r="U108" s="23">
        <v>0.90448008992715545</v>
      </c>
      <c r="V108" s="23">
        <v>0.39868758173911079</v>
      </c>
      <c r="W108" s="23">
        <v>0.62355044040059571</v>
      </c>
      <c r="X108" s="23">
        <v>7.1847544386142714E-2</v>
      </c>
      <c r="Y108" s="23">
        <v>0.53738324143472382</v>
      </c>
      <c r="Z108" s="23">
        <f t="shared" ca="1" si="1"/>
        <v>0.77673088621115094</v>
      </c>
    </row>
    <row r="109" spans="1:26" x14ac:dyDescent="0.25">
      <c r="A109" s="23">
        <v>0.5146242397874351</v>
      </c>
      <c r="B109" s="23">
        <v>0.51023329247744564</v>
      </c>
      <c r="C109" s="23">
        <v>6.4599463677655566E-2</v>
      </c>
      <c r="D109" s="23">
        <v>0.3575137690462874</v>
      </c>
      <c r="E109" s="23">
        <v>0.66323647568255861</v>
      </c>
      <c r="F109" s="23">
        <v>0.3974661361748778</v>
      </c>
      <c r="G109" s="23">
        <v>0.33927962458487393</v>
      </c>
      <c r="H109" s="23">
        <v>8.6303652661746E-2</v>
      </c>
      <c r="I109" s="23">
        <v>0.11890076813190253</v>
      </c>
      <c r="J109" s="23">
        <v>0.24340508402070682</v>
      </c>
      <c r="K109" s="23">
        <v>0.48164257331963234</v>
      </c>
      <c r="L109" s="23">
        <v>0.70414100847120575</v>
      </c>
      <c r="M109" s="23">
        <v>0.60417850554751562</v>
      </c>
      <c r="N109" s="23">
        <v>0.38460961017934803</v>
      </c>
      <c r="O109" s="23">
        <v>0.55744569557803902</v>
      </c>
      <c r="P109" s="23">
        <v>0.70559742624975541</v>
      </c>
      <c r="Q109" s="23">
        <v>0.47181204150675249</v>
      </c>
      <c r="R109" s="23">
        <v>0.2374275582077171</v>
      </c>
      <c r="S109" s="23">
        <v>0.89279870176426868</v>
      </c>
      <c r="T109" s="23">
        <v>0.37252421157917248</v>
      </c>
      <c r="U109" s="23">
        <v>0.56024912270300675</v>
      </c>
      <c r="V109" s="23">
        <v>4.4533420459087147E-2</v>
      </c>
      <c r="W109" s="23">
        <v>0.98782956770949171</v>
      </c>
      <c r="X109" s="23">
        <v>0.27879327471446813</v>
      </c>
      <c r="Y109" s="23">
        <v>0.87068567848020917</v>
      </c>
      <c r="Z109" s="23">
        <f t="shared" ca="1" si="1"/>
        <v>0.57571551628670714</v>
      </c>
    </row>
    <row r="110" spans="1:26" x14ac:dyDescent="0.25">
      <c r="A110" s="23">
        <v>2.6476541098620077E-2</v>
      </c>
      <c r="B110" s="23">
        <v>0.17460753939544382</v>
      </c>
      <c r="C110" s="23">
        <v>0.71522690257556898</v>
      </c>
      <c r="D110" s="23">
        <v>0.87166544687989944</v>
      </c>
      <c r="E110" s="23">
        <v>0.67116577235113517</v>
      </c>
      <c r="F110" s="23">
        <v>0.76954932461243097</v>
      </c>
      <c r="G110" s="23">
        <v>0.13241286273021391</v>
      </c>
      <c r="H110" s="23">
        <v>4.7132290266528321E-2</v>
      </c>
      <c r="I110" s="23">
        <v>0.42765725972611646</v>
      </c>
      <c r="J110" s="23">
        <v>0.19256559677256446</v>
      </c>
      <c r="K110" s="23">
        <v>0.93128319611683508</v>
      </c>
      <c r="L110" s="23">
        <v>0.53232963181738691</v>
      </c>
      <c r="M110" s="23">
        <v>0.73057022465369548</v>
      </c>
      <c r="N110" s="23">
        <v>0.75775514773942998</v>
      </c>
      <c r="O110" s="23">
        <v>0.91109015235046531</v>
      </c>
      <c r="P110" s="23">
        <v>0.86554341021239734</v>
      </c>
      <c r="Q110" s="23">
        <v>0.23817615047442253</v>
      </c>
      <c r="R110" s="23">
        <v>0.43911898155970075</v>
      </c>
      <c r="S110" s="23">
        <v>5.5014288925356203E-2</v>
      </c>
      <c r="T110" s="23">
        <v>0.79183275382563079</v>
      </c>
      <c r="U110" s="23">
        <v>0.7387080418451254</v>
      </c>
      <c r="V110" s="23">
        <v>0.27572147011871029</v>
      </c>
      <c r="W110" s="23">
        <v>0.79123335844122589</v>
      </c>
      <c r="X110" s="23">
        <v>0.10037855026011944</v>
      </c>
      <c r="Y110" s="23">
        <v>0.80498897927436674</v>
      </c>
      <c r="Z110" s="23">
        <f t="shared" ca="1" si="1"/>
        <v>0.94125869960110609</v>
      </c>
    </row>
    <row r="111" spans="1:26" x14ac:dyDescent="0.25">
      <c r="A111" s="23">
        <v>0.84945615754872683</v>
      </c>
      <c r="B111" s="23">
        <v>0.70726765051821661</v>
      </c>
      <c r="C111" s="23">
        <v>0.66189995933440515</v>
      </c>
      <c r="D111" s="23">
        <v>9.8633156848742853E-2</v>
      </c>
      <c r="E111" s="23">
        <v>0.37839062189713579</v>
      </c>
      <c r="F111" s="23">
        <v>0.88632678383596208</v>
      </c>
      <c r="G111" s="23">
        <v>0.78951507885676209</v>
      </c>
      <c r="H111" s="23">
        <v>0.16386240069370639</v>
      </c>
      <c r="I111" s="23">
        <v>3.7319560024593579E-2</v>
      </c>
      <c r="J111" s="23">
        <v>0.57506173332955901</v>
      </c>
      <c r="K111" s="23">
        <v>0.81308571232078786</v>
      </c>
      <c r="L111" s="23">
        <v>0.66635795690790389</v>
      </c>
      <c r="M111" s="23">
        <v>0.17923669290003075</v>
      </c>
      <c r="N111" s="23">
        <v>3.2596985327401073E-3</v>
      </c>
      <c r="O111" s="23">
        <v>0.46914257251805058</v>
      </c>
      <c r="P111" s="23">
        <v>0.93659046654523104</v>
      </c>
      <c r="Q111" s="23">
        <v>0.86490117639794406</v>
      </c>
      <c r="R111" s="23">
        <v>0.35376879837850916</v>
      </c>
      <c r="S111" s="23">
        <v>0.30732764914277411</v>
      </c>
      <c r="T111" s="23">
        <v>0.30988546639884462</v>
      </c>
      <c r="U111" s="23">
        <v>0.86030066464952049</v>
      </c>
      <c r="V111" s="23">
        <v>0.36126426819342827</v>
      </c>
      <c r="W111" s="23">
        <v>0.83087783989908492</v>
      </c>
      <c r="X111" s="23">
        <v>0.9847048786760183</v>
      </c>
      <c r="Y111" s="23">
        <v>0.12636889653443162</v>
      </c>
      <c r="Z111" s="23">
        <f t="shared" ca="1" si="1"/>
        <v>0.13400572796088561</v>
      </c>
    </row>
    <row r="112" spans="1:26" x14ac:dyDescent="0.25">
      <c r="A112" s="23">
        <v>0.4892618806778678</v>
      </c>
      <c r="B112" s="23">
        <v>0.42578369280561046</v>
      </c>
      <c r="C112" s="23">
        <v>0.88960817249130886</v>
      </c>
      <c r="D112" s="23">
        <v>0.90231593574667801</v>
      </c>
      <c r="E112" s="23">
        <v>0.18090851307853151</v>
      </c>
      <c r="F112" s="23">
        <v>0.7753135268145982</v>
      </c>
      <c r="G112" s="23">
        <v>0.64241817915990851</v>
      </c>
      <c r="H112" s="23">
        <v>0.60762897233496682</v>
      </c>
      <c r="I112" s="23">
        <v>0.49922758725968808</v>
      </c>
      <c r="J112" s="23">
        <v>0.47169439145355319</v>
      </c>
      <c r="K112" s="23">
        <v>8.7681787315513127E-2</v>
      </c>
      <c r="L112" s="23">
        <v>0.22220453043497046</v>
      </c>
      <c r="M112" s="23">
        <v>0.90899145033631978</v>
      </c>
      <c r="N112" s="23">
        <v>0.55882485468090037</v>
      </c>
      <c r="O112" s="23">
        <v>0.23475685408552838</v>
      </c>
      <c r="P112" s="23">
        <v>0.71833702879811545</v>
      </c>
      <c r="Q112" s="23">
        <v>0.87649633817955686</v>
      </c>
      <c r="R112" s="23">
        <v>0.16473576873681839</v>
      </c>
      <c r="S112" s="23">
        <v>0.86821750484213789</v>
      </c>
      <c r="T112" s="23">
        <v>3.4588566628085848E-2</v>
      </c>
      <c r="U112" s="23">
        <v>4.7126627158674439E-2</v>
      </c>
      <c r="V112" s="23">
        <v>0.48335103641981469</v>
      </c>
      <c r="W112" s="23">
        <v>0.97547956528886159</v>
      </c>
      <c r="X112" s="23">
        <v>0.20481940869470761</v>
      </c>
      <c r="Y112" s="23">
        <v>0.7338605459548726</v>
      </c>
      <c r="Z112" s="23">
        <f t="shared" ca="1" si="1"/>
        <v>0.25469760929252194</v>
      </c>
    </row>
    <row r="113" spans="1:26" x14ac:dyDescent="0.25">
      <c r="A113" s="23">
        <v>0.22229238677789154</v>
      </c>
      <c r="B113" s="23">
        <v>0.72274656618967947</v>
      </c>
      <c r="C113" s="23">
        <v>0.39183452302950961</v>
      </c>
      <c r="D113" s="23">
        <v>0.79758841057607688</v>
      </c>
      <c r="E113" s="23">
        <v>0.35044771498521987</v>
      </c>
      <c r="F113" s="23">
        <v>0.18143062325098058</v>
      </c>
      <c r="G113" s="23">
        <v>0.83513871147900265</v>
      </c>
      <c r="H113" s="23">
        <v>0.84480266403141024</v>
      </c>
      <c r="I113" s="23">
        <v>0.48826465820626352</v>
      </c>
      <c r="J113" s="23">
        <v>1.436819458059746E-2</v>
      </c>
      <c r="K113" s="23">
        <v>0.44884922514979242</v>
      </c>
      <c r="L113" s="23">
        <v>0.52335243569859013</v>
      </c>
      <c r="M113" s="23">
        <v>0.16762749967481516</v>
      </c>
      <c r="N113" s="23">
        <v>5.0744299661358627E-2</v>
      </c>
      <c r="O113" s="23">
        <v>8.9317573410455653E-3</v>
      </c>
      <c r="P113" s="23">
        <v>0.89030603828533672</v>
      </c>
      <c r="Q113" s="23">
        <v>0.96351981798142872</v>
      </c>
      <c r="R113" s="23">
        <v>0.87804555965689246</v>
      </c>
      <c r="S113" s="23">
        <v>0.45395951311389038</v>
      </c>
      <c r="T113" s="23">
        <v>2.7533158601834473E-2</v>
      </c>
      <c r="U113" s="23">
        <v>0.40408397713414601</v>
      </c>
      <c r="V113" s="23">
        <v>0.51905439629947436</v>
      </c>
      <c r="W113" s="23">
        <v>1.6291885228727265E-2</v>
      </c>
      <c r="X113" s="23">
        <v>0.92010184065315626</v>
      </c>
      <c r="Y113" s="23">
        <v>0.54692989970214201</v>
      </c>
      <c r="Z113" s="23">
        <f t="shared" ca="1" si="1"/>
        <v>0.17577586531894729</v>
      </c>
    </row>
    <row r="114" spans="1:26" x14ac:dyDescent="0.25">
      <c r="A114" s="23">
        <v>0.37372965635405486</v>
      </c>
      <c r="B114" s="23">
        <v>0.34456780066774717</v>
      </c>
      <c r="C114" s="23">
        <v>0.25643109905136929</v>
      </c>
      <c r="D114" s="23">
        <v>0.39252746604311661</v>
      </c>
      <c r="E114" s="23">
        <v>0.29942305883868636</v>
      </c>
      <c r="F114" s="23">
        <v>0.85129672151302249</v>
      </c>
      <c r="G114" s="23">
        <v>9.8952059100775425E-2</v>
      </c>
      <c r="H114" s="23">
        <v>0.95131718406427257</v>
      </c>
      <c r="I114" s="23">
        <v>0.60004976545212496</v>
      </c>
      <c r="J114" s="23">
        <v>0.88086039733167154</v>
      </c>
      <c r="K114" s="23">
        <v>0.1450208320289198</v>
      </c>
      <c r="L114" s="23">
        <v>0.48984533405050068</v>
      </c>
      <c r="M114" s="23">
        <v>0.57004358640795894</v>
      </c>
      <c r="N114" s="23">
        <v>0.21555041172135847</v>
      </c>
      <c r="O114" s="23">
        <v>0.39946186039657428</v>
      </c>
      <c r="P114" s="23">
        <v>0.63707832586207913</v>
      </c>
      <c r="Q114" s="23">
        <v>0.39271896912730198</v>
      </c>
      <c r="R114" s="23">
        <v>0.5143727019089992</v>
      </c>
      <c r="S114" s="23">
        <v>0.18559845345734749</v>
      </c>
      <c r="T114" s="23">
        <v>0.56430735388551578</v>
      </c>
      <c r="U114" s="23">
        <v>0.88704450110678645</v>
      </c>
      <c r="V114" s="23">
        <v>0.27745428742801759</v>
      </c>
      <c r="W114" s="23">
        <v>0.95102137288571198</v>
      </c>
      <c r="X114" s="23">
        <v>0.13208555353716689</v>
      </c>
      <c r="Y114" s="23">
        <v>0.19346302483453293</v>
      </c>
      <c r="Z114" s="23">
        <f t="shared" ca="1" si="1"/>
        <v>0.55457275977118647</v>
      </c>
    </row>
    <row r="115" spans="1:26" x14ac:dyDescent="0.25">
      <c r="A115" s="23">
        <v>0.32861362558674601</v>
      </c>
      <c r="B115" s="23">
        <v>0.33931228559004045</v>
      </c>
      <c r="C115" s="23">
        <v>0.79354765982269249</v>
      </c>
      <c r="D115" s="23">
        <v>0.22131170114600807</v>
      </c>
      <c r="E115" s="23">
        <v>0.54394909942947323</v>
      </c>
      <c r="F115" s="23">
        <v>0.37827724994716527</v>
      </c>
      <c r="G115" s="23">
        <v>0.98098633700547666</v>
      </c>
      <c r="H115" s="23">
        <v>0.89810624683077533</v>
      </c>
      <c r="I115" s="23">
        <v>0.73767421452989212</v>
      </c>
      <c r="J115" s="23">
        <v>7.4234461861789836E-2</v>
      </c>
      <c r="K115" s="23">
        <v>0.78901509761784416</v>
      </c>
      <c r="L115" s="23">
        <v>0.91461447013323316</v>
      </c>
      <c r="M115" s="23">
        <v>0.55884582751631251</v>
      </c>
      <c r="N115" s="23">
        <v>0.14356072587739621</v>
      </c>
      <c r="O115" s="23">
        <v>0.93463721212770101</v>
      </c>
      <c r="P115" s="23">
        <v>0.6105124305872216</v>
      </c>
      <c r="Q115" s="23">
        <v>0.74080928647391175</v>
      </c>
      <c r="R115" s="23">
        <v>0.59886637827483169</v>
      </c>
      <c r="S115" s="23">
        <v>7.6017924221424504E-2</v>
      </c>
      <c r="T115" s="23">
        <v>0.33400539103111737</v>
      </c>
      <c r="U115" s="23">
        <v>4.4163540031158521E-2</v>
      </c>
      <c r="V115" s="23">
        <v>0.13778733521211928</v>
      </c>
      <c r="W115" s="23">
        <v>0.12317405470705045</v>
      </c>
      <c r="X115" s="23">
        <v>0.13188420070491136</v>
      </c>
      <c r="Y115" s="23">
        <v>0.97171362666924632</v>
      </c>
      <c r="Z115" s="23">
        <f t="shared" ca="1" si="1"/>
        <v>0.61840962937255328</v>
      </c>
    </row>
    <row r="116" spans="1:26" x14ac:dyDescent="0.25">
      <c r="A116" s="23">
        <v>0.69992232459499204</v>
      </c>
      <c r="B116" s="23">
        <v>0.23482595138139262</v>
      </c>
      <c r="C116" s="23">
        <v>0.2488194837398704</v>
      </c>
      <c r="D116" s="23">
        <v>0.77494487231834097</v>
      </c>
      <c r="E116" s="23">
        <v>0.60424618372600614</v>
      </c>
      <c r="F116" s="23">
        <v>0.89763494027084278</v>
      </c>
      <c r="G116" s="23">
        <v>0.4634991132659616</v>
      </c>
      <c r="H116" s="23">
        <v>1.8715237973741305E-2</v>
      </c>
      <c r="I116" s="23">
        <v>0.39329265057230367</v>
      </c>
      <c r="J116" s="23">
        <v>0.18325783822950814</v>
      </c>
      <c r="K116" s="23">
        <v>0.43494363002839931</v>
      </c>
      <c r="L116" s="23">
        <v>0.75486025070843554</v>
      </c>
      <c r="M116" s="23">
        <v>0.74427227658033324</v>
      </c>
      <c r="N116" s="23">
        <v>0.98661880853174377</v>
      </c>
      <c r="O116" s="23">
        <v>0.58138585990980485</v>
      </c>
      <c r="P116" s="23">
        <v>0.31174440785092117</v>
      </c>
      <c r="Q116" s="23">
        <v>0.30028143084722436</v>
      </c>
      <c r="R116" s="23">
        <v>0.53507432226445906</v>
      </c>
      <c r="S116" s="23">
        <v>0.1984169396215345</v>
      </c>
      <c r="T116" s="23">
        <v>0.37151269090057504</v>
      </c>
      <c r="U116" s="23">
        <v>0.16890230100014714</v>
      </c>
      <c r="V116" s="23">
        <v>7.8690881873633267E-2</v>
      </c>
      <c r="W116" s="23">
        <v>9.1401533428180248E-2</v>
      </c>
      <c r="X116" s="23">
        <v>0.78639194796737122</v>
      </c>
      <c r="Y116" s="23">
        <v>5.9104337988960975E-2</v>
      </c>
      <c r="Z116" s="23">
        <f t="shared" ca="1" si="1"/>
        <v>0.56378281787104068</v>
      </c>
    </row>
    <row r="117" spans="1:26" x14ac:dyDescent="0.25">
      <c r="A117" s="23">
        <v>7.4070853460958541E-2</v>
      </c>
      <c r="B117" s="23">
        <v>0.68194554682002984</v>
      </c>
      <c r="C117" s="23">
        <v>0.87855194658660607</v>
      </c>
      <c r="D117" s="23">
        <v>0.68297428113115533</v>
      </c>
      <c r="E117" s="23">
        <v>0.17379103832837584</v>
      </c>
      <c r="F117" s="23">
        <v>0.20100768199585917</v>
      </c>
      <c r="G117" s="23">
        <v>0.63065337031010671</v>
      </c>
      <c r="H117" s="23">
        <v>0.58776873984302158</v>
      </c>
      <c r="I117" s="23">
        <v>0.90221329387331473</v>
      </c>
      <c r="J117" s="23">
        <v>0.96760805477359446</v>
      </c>
      <c r="K117" s="23">
        <v>0.31054136164983726</v>
      </c>
      <c r="L117" s="23">
        <v>0.86898230907643537</v>
      </c>
      <c r="M117" s="23">
        <v>0.24171130733254986</v>
      </c>
      <c r="N117" s="23">
        <v>9.0764031632776243E-3</v>
      </c>
      <c r="O117" s="23">
        <v>5.436422583202738E-2</v>
      </c>
      <c r="P117" s="23">
        <v>0.37796646215091512</v>
      </c>
      <c r="Q117" s="23">
        <v>0.50428415859072728</v>
      </c>
      <c r="R117" s="23">
        <v>0.64294657805975863</v>
      </c>
      <c r="S117" s="23">
        <v>0.51954198802034346</v>
      </c>
      <c r="T117" s="23">
        <v>0.30664869194587496</v>
      </c>
      <c r="U117" s="23">
        <v>0.16593937314011475</v>
      </c>
      <c r="V117" s="23">
        <v>0.92311668971133654</v>
      </c>
      <c r="W117" s="23">
        <v>0.17766240617235507</v>
      </c>
      <c r="X117" s="23">
        <v>0.7895483640152553</v>
      </c>
      <c r="Y117" s="23">
        <v>0.36809975521968996</v>
      </c>
      <c r="Z117" s="23">
        <f t="shared" ca="1" si="1"/>
        <v>0.94506078226801793</v>
      </c>
    </row>
    <row r="118" spans="1:26" x14ac:dyDescent="0.25">
      <c r="A118" s="23">
        <v>0.78282653424960769</v>
      </c>
      <c r="B118" s="23">
        <v>0.45438610997628825</v>
      </c>
      <c r="C118" s="23">
        <v>0.27788406987106362</v>
      </c>
      <c r="D118" s="23">
        <v>0.53292442862267442</v>
      </c>
      <c r="E118" s="23">
        <v>0.62483587627145576</v>
      </c>
      <c r="F118" s="23">
        <v>0.1760715440641305</v>
      </c>
      <c r="G118" s="23">
        <v>0.76413274822284361</v>
      </c>
      <c r="H118" s="23">
        <v>0.8954627794445611</v>
      </c>
      <c r="I118" s="23">
        <v>0.18330233342584823</v>
      </c>
      <c r="J118" s="23">
        <v>0.41604626547985246</v>
      </c>
      <c r="K118" s="23">
        <v>0.89148934261916801</v>
      </c>
      <c r="L118" s="23">
        <v>0.78877085840516037</v>
      </c>
      <c r="M118" s="23">
        <v>0.6654228234553996</v>
      </c>
      <c r="N118" s="23">
        <v>0.49821169539276222</v>
      </c>
      <c r="O118" s="23">
        <v>0.97994437250161004</v>
      </c>
      <c r="P118" s="23">
        <v>0.31914549092565514</v>
      </c>
      <c r="Q118" s="23">
        <v>0.38693455969818114</v>
      </c>
      <c r="R118" s="23">
        <v>0.99262847441748192</v>
      </c>
      <c r="S118" s="23">
        <v>0.56061570379726189</v>
      </c>
      <c r="T118" s="23">
        <v>0.59592716035845594</v>
      </c>
      <c r="U118" s="23">
        <v>0.61776345688167855</v>
      </c>
      <c r="V118" s="23">
        <v>1.6070765024526978E-2</v>
      </c>
      <c r="W118" s="23">
        <v>0.4105142593699378</v>
      </c>
      <c r="X118" s="23">
        <v>0.95754830382443956</v>
      </c>
      <c r="Y118" s="23">
        <v>0.65455089798643151</v>
      </c>
      <c r="Z118" s="23">
        <f t="shared" ca="1" si="1"/>
        <v>0.45305355892518473</v>
      </c>
    </row>
    <row r="119" spans="1:26" x14ac:dyDescent="0.25">
      <c r="A119" s="23">
        <v>0.38433341937860033</v>
      </c>
      <c r="B119" s="23">
        <v>0.21471553669899546</v>
      </c>
      <c r="C119" s="23">
        <v>0.37150390216127971</v>
      </c>
      <c r="D119" s="23">
        <v>7.2995447259191826E-2</v>
      </c>
      <c r="E119" s="23">
        <v>0.76330195820733326</v>
      </c>
      <c r="F119" s="23">
        <v>0.60469945794163493</v>
      </c>
      <c r="G119" s="23">
        <v>0.3945027389325082</v>
      </c>
      <c r="H119" s="23">
        <v>0.83545880127438821</v>
      </c>
      <c r="I119" s="23">
        <v>0.3031152384207928</v>
      </c>
      <c r="J119" s="23">
        <v>0.29642082554417337</v>
      </c>
      <c r="K119" s="23">
        <v>0.6671130953701786</v>
      </c>
      <c r="L119" s="23">
        <v>0.67222856251412577</v>
      </c>
      <c r="M119" s="23">
        <v>0.69868682714041042</v>
      </c>
      <c r="N119" s="23">
        <v>0.41977542022456071</v>
      </c>
      <c r="O119" s="23">
        <v>0.39855509958832525</v>
      </c>
      <c r="P119" s="23">
        <v>0.58050242506932637</v>
      </c>
      <c r="Q119" s="23">
        <v>0.31532310249464046</v>
      </c>
      <c r="R119" s="23">
        <v>0.12251100347160915</v>
      </c>
      <c r="S119" s="23">
        <v>8.825042916679382E-2</v>
      </c>
      <c r="T119" s="23">
        <v>3.8970590425201346E-3</v>
      </c>
      <c r="U119" s="23">
        <v>0.59199002199433226</v>
      </c>
      <c r="V119" s="23">
        <v>0.57729574898580149</v>
      </c>
      <c r="W119" s="23">
        <v>0.24216511048199252</v>
      </c>
      <c r="X119" s="23">
        <v>0.96223407566597052</v>
      </c>
      <c r="Y119" s="23">
        <v>0.13941190342297749</v>
      </c>
      <c r="Z119" s="23">
        <f t="shared" ca="1" si="1"/>
        <v>0.99391103208992082</v>
      </c>
    </row>
    <row r="120" spans="1:26" x14ac:dyDescent="0.25">
      <c r="A120" s="23">
        <v>1.5144911615218581E-2</v>
      </c>
      <c r="B120" s="23">
        <v>0.60570400854332396</v>
      </c>
      <c r="C120" s="23">
        <v>0.91947082589355844</v>
      </c>
      <c r="D120" s="23">
        <v>0.89535850226031055</v>
      </c>
      <c r="E120" s="23">
        <v>0.78985335480209884</v>
      </c>
      <c r="F120" s="23">
        <v>0.30514768190210795</v>
      </c>
      <c r="G120" s="23">
        <v>0.74956237841960538</v>
      </c>
      <c r="H120" s="23">
        <v>0.93971200998192095</v>
      </c>
      <c r="I120" s="23">
        <v>0.80737667753053211</v>
      </c>
      <c r="J120" s="23">
        <v>0.75336195296995201</v>
      </c>
      <c r="K120" s="23">
        <v>0.40296941547977427</v>
      </c>
      <c r="L120" s="23">
        <v>0.52333883844173656</v>
      </c>
      <c r="M120" s="23">
        <v>0.19799981402400857</v>
      </c>
      <c r="N120" s="23">
        <v>0.28164443224502167</v>
      </c>
      <c r="O120" s="23">
        <v>0.37648151563803633</v>
      </c>
      <c r="P120" s="23">
        <v>0.71404119530146559</v>
      </c>
      <c r="Q120" s="23">
        <v>0.17370511724838977</v>
      </c>
      <c r="R120" s="23">
        <v>0.97692900187893639</v>
      </c>
      <c r="S120" s="23">
        <v>0.25393589434838038</v>
      </c>
      <c r="T120" s="23">
        <v>9.9416051028510033E-2</v>
      </c>
      <c r="U120" s="23">
        <v>0.25236560472101566</v>
      </c>
      <c r="V120" s="23">
        <v>0.61402328653808846</v>
      </c>
      <c r="W120" s="23">
        <v>0.55970468077393043</v>
      </c>
      <c r="X120" s="23">
        <v>0.99883218797331352</v>
      </c>
      <c r="Y120" s="23">
        <v>0.78950484074769645</v>
      </c>
      <c r="Z120" s="23">
        <f t="shared" ca="1" si="1"/>
        <v>0.68710370347802352</v>
      </c>
    </row>
    <row r="121" spans="1:26" x14ac:dyDescent="0.25">
      <c r="A121" s="23">
        <v>0.65087107294941582</v>
      </c>
      <c r="B121" s="23">
        <v>0.52882000976352683</v>
      </c>
      <c r="C121" s="23">
        <v>0.59782087434554632</v>
      </c>
      <c r="D121" s="23">
        <v>0.10744737240480051</v>
      </c>
      <c r="E121" s="23">
        <v>0.91953817904661184</v>
      </c>
      <c r="F121" s="23">
        <v>0.64210273774146187</v>
      </c>
      <c r="G121" s="23">
        <v>4.8026830821904731E-2</v>
      </c>
      <c r="H121" s="23">
        <v>0.60573479241373873</v>
      </c>
      <c r="I121" s="23">
        <v>0.29488597819119233</v>
      </c>
      <c r="J121" s="23">
        <v>0.88096684771321487</v>
      </c>
      <c r="K121" s="23">
        <v>0.29786979991319018</v>
      </c>
      <c r="L121" s="23">
        <v>0.5127036834539086</v>
      </c>
      <c r="M121" s="23">
        <v>0.59990765557141557</v>
      </c>
      <c r="N121" s="23">
        <v>0.73558673546241982</v>
      </c>
      <c r="O121" s="23">
        <v>5.8021679843109797E-2</v>
      </c>
      <c r="P121" s="23">
        <v>0.32621015937187203</v>
      </c>
      <c r="Q121" s="23">
        <v>0.90689006449158704</v>
      </c>
      <c r="R121" s="23">
        <v>0.74297844454943662</v>
      </c>
      <c r="S121" s="23">
        <v>0.93052928458626349</v>
      </c>
      <c r="T121" s="23">
        <v>0.93859382038315753</v>
      </c>
      <c r="U121" s="23">
        <v>0.11176833416735577</v>
      </c>
      <c r="V121" s="23">
        <v>0.91138540998745665</v>
      </c>
      <c r="W121" s="23">
        <v>0.70145514815962462</v>
      </c>
      <c r="X121" s="23">
        <v>0.92202662061102048</v>
      </c>
      <c r="Y121" s="23">
        <v>0.60411346939254063</v>
      </c>
      <c r="Z121" s="23">
        <f t="shared" ca="1" si="1"/>
        <v>0.88071269377150418</v>
      </c>
    </row>
    <row r="122" spans="1:26" x14ac:dyDescent="0.25">
      <c r="A122" s="23">
        <v>0.28531435054869536</v>
      </c>
      <c r="B122" s="23">
        <v>2.5872835592086973E-2</v>
      </c>
      <c r="C122" s="23">
        <v>0.44856540943759426</v>
      </c>
      <c r="D122" s="23">
        <v>0.6838871142129751</v>
      </c>
      <c r="E122" s="23">
        <v>0.63599948157783015</v>
      </c>
      <c r="F122" s="23">
        <v>0.43063564559782452</v>
      </c>
      <c r="G122" s="23">
        <v>0.13453083226447404</v>
      </c>
      <c r="H122" s="23">
        <v>0.46529434979990092</v>
      </c>
      <c r="I122" s="23">
        <v>4.7490997759429443E-2</v>
      </c>
      <c r="J122" s="23">
        <v>0.32725863772181052</v>
      </c>
      <c r="K122" s="23">
        <v>0.92711440483796237</v>
      </c>
      <c r="L122" s="23">
        <v>0.28830230206510332</v>
      </c>
      <c r="M122" s="23">
        <v>7.4627930718113467E-2</v>
      </c>
      <c r="N122" s="23">
        <v>6.1304261629128387E-2</v>
      </c>
      <c r="O122" s="23">
        <v>0.30003269172449831</v>
      </c>
      <c r="P122" s="23">
        <v>0.81498867259762764</v>
      </c>
      <c r="Q122" s="23">
        <v>0.41482378432410449</v>
      </c>
      <c r="R122" s="23">
        <v>0.10313165020698156</v>
      </c>
      <c r="S122" s="23">
        <v>0.7847756730873412</v>
      </c>
      <c r="T122" s="23">
        <v>0.88383452464217716</v>
      </c>
      <c r="U122" s="23">
        <v>0.5073727078275736</v>
      </c>
      <c r="V122" s="23">
        <v>0.182254409012924</v>
      </c>
      <c r="W122" s="23">
        <v>0.89161066017653301</v>
      </c>
      <c r="X122" s="23">
        <v>0.52969002633813789</v>
      </c>
      <c r="Y122" s="23">
        <v>0.54343767099328244</v>
      </c>
      <c r="Z122" s="23">
        <f t="shared" ca="1" si="1"/>
        <v>0.31833460355869292</v>
      </c>
    </row>
    <row r="123" spans="1:26" x14ac:dyDescent="0.25">
      <c r="A123" s="23">
        <v>0.27081823113311809</v>
      </c>
      <c r="B123" s="23">
        <v>0.7738602574839748</v>
      </c>
      <c r="C123" s="23">
        <v>0.93484813872088546</v>
      </c>
      <c r="D123" s="23">
        <v>6.7902776423071298E-2</v>
      </c>
      <c r="E123" s="23">
        <v>0.26445071858029767</v>
      </c>
      <c r="F123" s="23">
        <v>0.52953714728378798</v>
      </c>
      <c r="G123" s="23">
        <v>8.7519395755759843E-2</v>
      </c>
      <c r="H123" s="23">
        <v>0.65965852519619572</v>
      </c>
      <c r="I123" s="23">
        <v>9.1104071364560668E-2</v>
      </c>
      <c r="J123" s="23">
        <v>0.81901316200099439</v>
      </c>
      <c r="K123" s="23">
        <v>0.64848726371934495</v>
      </c>
      <c r="L123" s="23">
        <v>0.6505284244283509</v>
      </c>
      <c r="M123" s="23">
        <v>0.39818055011250808</v>
      </c>
      <c r="N123" s="23">
        <v>0.45186556120505195</v>
      </c>
      <c r="O123" s="23">
        <v>0.72698830926325286</v>
      </c>
      <c r="P123" s="23">
        <v>0.29317554628577536</v>
      </c>
      <c r="Q123" s="23">
        <v>0.99589901196383757</v>
      </c>
      <c r="R123" s="23">
        <v>0.92491255681885298</v>
      </c>
      <c r="S123" s="23">
        <v>6.9303900650012906E-2</v>
      </c>
      <c r="T123" s="23">
        <v>0.82450882877006382</v>
      </c>
      <c r="U123" s="23">
        <v>0.86906233638769648</v>
      </c>
      <c r="V123" s="23">
        <v>0.74098794679755209</v>
      </c>
      <c r="W123" s="23">
        <v>0.30660414933606306</v>
      </c>
      <c r="X123" s="23">
        <v>0.67370877849867861</v>
      </c>
      <c r="Y123" s="23">
        <v>0.40507634451576502</v>
      </c>
      <c r="Z123" s="23">
        <f t="shared" ca="1" si="1"/>
        <v>0.67035756338589869</v>
      </c>
    </row>
    <row r="124" spans="1:26" x14ac:dyDescent="0.25">
      <c r="A124" s="23">
        <v>0.33123250448235331</v>
      </c>
      <c r="B124" s="23">
        <v>0.24923101499288347</v>
      </c>
      <c r="C124" s="23">
        <v>0.48697992918327104</v>
      </c>
      <c r="D124" s="23">
        <v>0.37315998157188912</v>
      </c>
      <c r="E124" s="23">
        <v>0.88846013195578832</v>
      </c>
      <c r="F124" s="23">
        <v>0.93590986473480031</v>
      </c>
      <c r="G124" s="23">
        <v>2.4967940525740029E-2</v>
      </c>
      <c r="H124" s="23">
        <v>0.34530381967382839</v>
      </c>
      <c r="I124" s="23">
        <v>0.15640192936664243</v>
      </c>
      <c r="J124" s="23">
        <v>0.19719873438363322</v>
      </c>
      <c r="K124" s="23">
        <v>0.34004997213481236</v>
      </c>
      <c r="L124" s="23">
        <v>0.55528850976537947</v>
      </c>
      <c r="M124" s="23">
        <v>0.63247220627959666</v>
      </c>
      <c r="N124" s="23">
        <v>0.93796321053119014</v>
      </c>
      <c r="O124" s="23">
        <v>0.55622714510319549</v>
      </c>
      <c r="P124" s="23">
        <v>0.33845347815715943</v>
      </c>
      <c r="Q124" s="23">
        <v>0.25100893615624553</v>
      </c>
      <c r="R124" s="23">
        <v>0.89599310443427393</v>
      </c>
      <c r="S124" s="23">
        <v>0.50102088863843086</v>
      </c>
      <c r="T124" s="23">
        <v>0.72227308072832708</v>
      </c>
      <c r="U124" s="23">
        <v>0.83817250785661179</v>
      </c>
      <c r="V124" s="23">
        <v>0.64672975639213648</v>
      </c>
      <c r="W124" s="23">
        <v>0.57527843596506645</v>
      </c>
      <c r="X124" s="23">
        <v>0.90061152593586269</v>
      </c>
      <c r="Y124" s="23">
        <v>0.78702481727799212</v>
      </c>
      <c r="Z124" s="23">
        <f t="shared" ca="1" si="1"/>
        <v>0.51185154973416203</v>
      </c>
    </row>
    <row r="125" spans="1:26" x14ac:dyDescent="0.25">
      <c r="A125" s="23">
        <v>0.35848027955508432</v>
      </c>
      <c r="B125" s="23">
        <v>0.89355604684032597</v>
      </c>
      <c r="C125" s="23">
        <v>0.74520552102743154</v>
      </c>
      <c r="D125" s="23">
        <v>0.60873977665852919</v>
      </c>
      <c r="E125" s="23">
        <v>0.34144797935434268</v>
      </c>
      <c r="F125" s="23">
        <v>0.19223664890033831</v>
      </c>
      <c r="G125" s="23">
        <v>0.93607950189803613</v>
      </c>
      <c r="H125" s="23">
        <v>0.5424270786708254</v>
      </c>
      <c r="I125" s="23">
        <v>2.8569003819101657E-2</v>
      </c>
      <c r="J125" s="23">
        <v>0.67357211103026071</v>
      </c>
      <c r="K125" s="23">
        <v>0.29439201983909913</v>
      </c>
      <c r="L125" s="23">
        <v>0.71657530031760619</v>
      </c>
      <c r="M125" s="23">
        <v>0.34905658709969867</v>
      </c>
      <c r="N125" s="23">
        <v>0.29713127728631894</v>
      </c>
      <c r="O125" s="23">
        <v>0.98823772470333882</v>
      </c>
      <c r="P125" s="23">
        <v>5.5051124527657591E-2</v>
      </c>
      <c r="Q125" s="23">
        <v>0.79893700760033537</v>
      </c>
      <c r="R125" s="23">
        <v>0.63812156713208901</v>
      </c>
      <c r="S125" s="23">
        <v>0.13757585622144664</v>
      </c>
      <c r="T125" s="23">
        <v>0.25948622636494678</v>
      </c>
      <c r="U125" s="23">
        <v>0.61007034568474172</v>
      </c>
      <c r="V125" s="23">
        <v>5.3535912209419334E-2</v>
      </c>
      <c r="W125" s="23">
        <v>0.12933267375843083</v>
      </c>
      <c r="X125" s="23">
        <v>0.91390826812406278</v>
      </c>
      <c r="Y125" s="23">
        <v>0.65028203193990786</v>
      </c>
      <c r="Z125" s="23">
        <f t="shared" ca="1" si="1"/>
        <v>0.97369250756405001</v>
      </c>
    </row>
    <row r="126" spans="1:26" x14ac:dyDescent="0.25">
      <c r="A126" s="23">
        <v>0.41787130760537705</v>
      </c>
      <c r="B126" s="23">
        <v>0.2742777465229832</v>
      </c>
      <c r="C126" s="23">
        <v>0.13270828660037426</v>
      </c>
      <c r="D126" s="23">
        <v>0.94019062216276128</v>
      </c>
      <c r="E126" s="23">
        <v>0.91051610699286722</v>
      </c>
      <c r="F126" s="23">
        <v>0.5869612398346763</v>
      </c>
      <c r="G126" s="23">
        <v>0.50959010963544005</v>
      </c>
      <c r="H126" s="23">
        <v>0.17195370014599287</v>
      </c>
      <c r="I126" s="23">
        <v>0.33770350885490175</v>
      </c>
      <c r="J126" s="23">
        <v>0.79705898616547599</v>
      </c>
      <c r="K126" s="23">
        <v>0.18649707556117945</v>
      </c>
      <c r="L126" s="23">
        <v>0.85876611023583249</v>
      </c>
      <c r="M126" s="23">
        <v>0.46893264339964413</v>
      </c>
      <c r="N126" s="23">
        <v>0.19698422426113127</v>
      </c>
      <c r="O126" s="23">
        <v>0.98240651092293996</v>
      </c>
      <c r="P126" s="23">
        <v>0.25952868498121684</v>
      </c>
      <c r="Q126" s="23">
        <v>0.88574904956523226</v>
      </c>
      <c r="R126" s="23">
        <v>0.73857696753187752</v>
      </c>
      <c r="S126" s="23">
        <v>0.53739784503652444</v>
      </c>
      <c r="T126" s="23">
        <v>0.83724809715937987</v>
      </c>
      <c r="U126" s="23">
        <v>0.82203663039965369</v>
      </c>
      <c r="V126" s="23">
        <v>0.98043523857942627</v>
      </c>
      <c r="W126" s="23">
        <v>0.83504361367649083</v>
      </c>
      <c r="X126" s="23">
        <v>0.38668756954227468</v>
      </c>
      <c r="Y126" s="23">
        <v>9.0522427367225378E-2</v>
      </c>
      <c r="Z126" s="23">
        <f t="shared" ca="1" si="1"/>
        <v>0.4399779282877726</v>
      </c>
    </row>
    <row r="127" spans="1:26" x14ac:dyDescent="0.25">
      <c r="A127" s="23">
        <v>0.18991703069844634</v>
      </c>
      <c r="B127" s="23">
        <v>0.14323370841208694</v>
      </c>
      <c r="C127" s="23">
        <v>0.41434422355348066</v>
      </c>
      <c r="D127" s="23">
        <v>0.15974145802792683</v>
      </c>
      <c r="E127" s="23">
        <v>0.30644744446729422</v>
      </c>
      <c r="F127" s="23">
        <v>0.22344036658877042</v>
      </c>
      <c r="G127" s="23">
        <v>0.8998628203523974</v>
      </c>
      <c r="H127" s="23">
        <v>0.11746575556563743</v>
      </c>
      <c r="I127" s="23">
        <v>3.7177460948971675E-2</v>
      </c>
      <c r="J127" s="23">
        <v>0.32474630404115801</v>
      </c>
      <c r="K127" s="23">
        <v>0.17590026119787694</v>
      </c>
      <c r="L127" s="23">
        <v>0.7560561776365986</v>
      </c>
      <c r="M127" s="23">
        <v>0.3673159530739859</v>
      </c>
      <c r="N127" s="23">
        <v>0.53977514710686669</v>
      </c>
      <c r="O127" s="23">
        <v>0.43438466999961145</v>
      </c>
      <c r="P127" s="23">
        <v>0.81352785366905156</v>
      </c>
      <c r="Q127" s="23">
        <v>0.44265802548264965</v>
      </c>
      <c r="R127" s="23">
        <v>0.27454345251156287</v>
      </c>
      <c r="S127" s="23">
        <v>0.69833762374370234</v>
      </c>
      <c r="T127" s="23">
        <v>0.8487153274503354</v>
      </c>
      <c r="U127" s="23">
        <v>5.0525446046588707E-2</v>
      </c>
      <c r="V127" s="23">
        <v>0.39421729029435038</v>
      </c>
      <c r="W127" s="23">
        <v>0.8772074796297642</v>
      </c>
      <c r="X127" s="23">
        <v>0.70532253672989542</v>
      </c>
      <c r="Y127" s="23">
        <v>0.81686787703054342</v>
      </c>
      <c r="Z127" s="23">
        <f t="shared" ca="1" si="1"/>
        <v>0.85556201528161013</v>
      </c>
    </row>
    <row r="128" spans="1:26" x14ac:dyDescent="0.25">
      <c r="A128" s="23">
        <v>0.66800964887943259</v>
      </c>
      <c r="B128" s="23">
        <v>0.80539022138180794</v>
      </c>
      <c r="C128" s="23">
        <v>0.88106253078937502</v>
      </c>
      <c r="D128" s="23">
        <v>0.40938581944108754</v>
      </c>
      <c r="E128" s="23">
        <v>0.7144816519130921</v>
      </c>
      <c r="F128" s="23">
        <v>0.55214529644567434</v>
      </c>
      <c r="G128" s="23">
        <v>0.74431012890920834</v>
      </c>
      <c r="H128" s="23">
        <v>0.34131847741230115</v>
      </c>
      <c r="I128" s="23">
        <v>0.81838215112551205</v>
      </c>
      <c r="J128" s="23">
        <v>0.27540855461105862</v>
      </c>
      <c r="K128" s="23">
        <v>0.59621218879064253</v>
      </c>
      <c r="L128" s="23">
        <v>0.81605983140529437</v>
      </c>
      <c r="M128" s="23">
        <v>0.20251808480750766</v>
      </c>
      <c r="N128" s="23">
        <v>0.84271803890184294</v>
      </c>
      <c r="O128" s="23">
        <v>0.36229732794628422</v>
      </c>
      <c r="P128" s="23">
        <v>0.6613125781464686</v>
      </c>
      <c r="Q128" s="23">
        <v>0.94439162406608901</v>
      </c>
      <c r="R128" s="23">
        <v>0.27355160613556595</v>
      </c>
      <c r="S128" s="23">
        <v>0.72607391013203493</v>
      </c>
      <c r="T128" s="23">
        <v>0.19674801118144924</v>
      </c>
      <c r="U128" s="23">
        <v>0.42459719705418175</v>
      </c>
      <c r="V128" s="23">
        <v>0.43745674622616115</v>
      </c>
      <c r="W128" s="23">
        <v>0.88120632676415345</v>
      </c>
      <c r="X128" s="23">
        <v>0.23995729160725532</v>
      </c>
      <c r="Y128" s="23">
        <v>0.16890958355056873</v>
      </c>
      <c r="Z128" s="23">
        <f t="shared" ca="1" si="1"/>
        <v>0.81217914456146378</v>
      </c>
    </row>
    <row r="129" spans="1:26" x14ac:dyDescent="0.25">
      <c r="A129" s="23">
        <v>0.54856213716781121</v>
      </c>
      <c r="B129" s="23">
        <v>0.73760939429401151</v>
      </c>
      <c r="C129" s="23">
        <v>0.91742132134116317</v>
      </c>
      <c r="D129" s="23">
        <v>0.8907490563455176</v>
      </c>
      <c r="E129" s="23">
        <v>0.85159689859304322</v>
      </c>
      <c r="F129" s="23">
        <v>0.89531138101415042</v>
      </c>
      <c r="G129" s="23">
        <v>0.52439681968336826</v>
      </c>
      <c r="H129" s="23">
        <v>0.44917316730145429</v>
      </c>
      <c r="I129" s="23">
        <v>0.66715679300401465</v>
      </c>
      <c r="J129" s="23">
        <v>0.12635680385535131</v>
      </c>
      <c r="K129" s="23">
        <v>0.19236583952519459</v>
      </c>
      <c r="L129" s="23">
        <v>0.3419494661835204</v>
      </c>
      <c r="M129" s="23">
        <v>7.0414165201317602E-2</v>
      </c>
      <c r="N129" s="23">
        <v>0.2766740970764382</v>
      </c>
      <c r="O129" s="23">
        <v>0.55925190291790561</v>
      </c>
      <c r="P129" s="23">
        <v>0.80385934423094951</v>
      </c>
      <c r="Q129" s="23">
        <v>0.98403615720271587</v>
      </c>
      <c r="R129" s="23">
        <v>1.9742431005579819E-2</v>
      </c>
      <c r="S129" s="23">
        <v>0.14125552401319508</v>
      </c>
      <c r="T129" s="23">
        <v>0.94610438530002483</v>
      </c>
      <c r="U129" s="23">
        <v>0.37185974368291541</v>
      </c>
      <c r="V129" s="23">
        <v>0.48050430691249724</v>
      </c>
      <c r="W129" s="23">
        <v>2.9763043838414105E-2</v>
      </c>
      <c r="X129" s="23">
        <v>0.71890500082150599</v>
      </c>
      <c r="Y129" s="23">
        <v>0.96803212366347891</v>
      </c>
      <c r="Z129" s="23">
        <f t="shared" ca="1" si="1"/>
        <v>5.6069338433496818E-2</v>
      </c>
    </row>
    <row r="130" spans="1:26" x14ac:dyDescent="0.25">
      <c r="A130" s="23">
        <v>0.23704535258832315</v>
      </c>
      <c r="B130" s="23">
        <v>4.7113345867664136E-2</v>
      </c>
      <c r="C130" s="23">
        <v>0.59412807972177784</v>
      </c>
      <c r="D130" s="23">
        <v>0.71719897163841573</v>
      </c>
      <c r="E130" s="23">
        <v>0.36797941136441958</v>
      </c>
      <c r="F130" s="23">
        <v>0.82389953460948517</v>
      </c>
      <c r="G130" s="23">
        <v>0.24583729496651963</v>
      </c>
      <c r="H130" s="23">
        <v>0.56984175738693577</v>
      </c>
      <c r="I130" s="23">
        <v>0.19006880851281094</v>
      </c>
      <c r="J130" s="23">
        <v>0.61482436391157236</v>
      </c>
      <c r="K130" s="23">
        <v>0.50272301217626481</v>
      </c>
      <c r="L130" s="23">
        <v>0.32708589175502967</v>
      </c>
      <c r="M130" s="23">
        <v>0.29104495552248222</v>
      </c>
      <c r="N130" s="23">
        <v>0.9860893071054373</v>
      </c>
      <c r="O130" s="23">
        <v>0.91967011859018599</v>
      </c>
      <c r="P130" s="23">
        <v>0.71438076429688802</v>
      </c>
      <c r="Q130" s="23">
        <v>0.43380095469930902</v>
      </c>
      <c r="R130" s="23">
        <v>0.85057873840997467</v>
      </c>
      <c r="S130" s="23">
        <v>0.30466588954252383</v>
      </c>
      <c r="T130" s="23">
        <v>0.70247997512168403</v>
      </c>
      <c r="U130" s="23">
        <v>0.95309427664352608</v>
      </c>
      <c r="V130" s="23">
        <v>8.786437273425407E-2</v>
      </c>
      <c r="W130" s="23">
        <v>3.3672508372210364E-2</v>
      </c>
      <c r="X130" s="23">
        <v>0.66250904343604944</v>
      </c>
      <c r="Y130" s="23">
        <v>0.42246809286220732</v>
      </c>
      <c r="Z130" s="23">
        <f t="shared" ref="Z130:Z193" ca="1" si="2">RAND()</f>
        <v>0.24955624190721903</v>
      </c>
    </row>
    <row r="131" spans="1:26" x14ac:dyDescent="0.25">
      <c r="A131" s="23">
        <v>0.41432551800859019</v>
      </c>
      <c r="B131" s="23">
        <v>0.25239743407266135</v>
      </c>
      <c r="C131" s="23">
        <v>0.22166368401520831</v>
      </c>
      <c r="D131" s="23">
        <v>0.20496427634997072</v>
      </c>
      <c r="E131" s="23">
        <v>0.97512415829530585</v>
      </c>
      <c r="F131" s="23">
        <v>0.41555229698038909</v>
      </c>
      <c r="G131" s="23">
        <v>0.15258666661040809</v>
      </c>
      <c r="H131" s="23">
        <v>0.38875074104387419</v>
      </c>
      <c r="I131" s="23">
        <v>0.83497772986862406</v>
      </c>
      <c r="J131" s="23">
        <v>0.43464857962215742</v>
      </c>
      <c r="K131" s="23">
        <v>4.2149702239242082E-2</v>
      </c>
      <c r="L131" s="23">
        <v>0.87053580910661887</v>
      </c>
      <c r="M131" s="23">
        <v>0.67959912671916423</v>
      </c>
      <c r="N131" s="23">
        <v>0.44441463793850799</v>
      </c>
      <c r="O131" s="23">
        <v>0.29704807478173401</v>
      </c>
      <c r="P131" s="23">
        <v>0.55919678509853132</v>
      </c>
      <c r="Q131" s="23">
        <v>6.9940065294699094E-3</v>
      </c>
      <c r="R131" s="23">
        <v>0.93302480028226065</v>
      </c>
      <c r="S131" s="23">
        <v>0.62520975458267081</v>
      </c>
      <c r="T131" s="23">
        <v>0.61637992287488608</v>
      </c>
      <c r="U131" s="23">
        <v>0.63936172229746779</v>
      </c>
      <c r="V131" s="23">
        <v>0.82466963639679824</v>
      </c>
      <c r="W131" s="23">
        <v>0.77547628801105506</v>
      </c>
      <c r="X131" s="23">
        <v>0.99175873641569257</v>
      </c>
      <c r="Y131" s="23">
        <v>0.39033996781758162</v>
      </c>
      <c r="Z131" s="23">
        <f t="shared" ca="1" si="2"/>
        <v>0.58914526951251545</v>
      </c>
    </row>
    <row r="132" spans="1:26" x14ac:dyDescent="0.25">
      <c r="A132" s="23">
        <v>0.67273414532277553</v>
      </c>
      <c r="B132" s="23">
        <v>0.83077828748065852</v>
      </c>
      <c r="C132" s="23">
        <v>0.47908935021947241</v>
      </c>
      <c r="D132" s="23">
        <v>0.65728229918552927</v>
      </c>
      <c r="E132" s="23">
        <v>0.55756475929161486</v>
      </c>
      <c r="F132" s="23">
        <v>0.82714973053372975</v>
      </c>
      <c r="G132" s="23">
        <v>0.8814286487288796</v>
      </c>
      <c r="H132" s="23">
        <v>6.1252664798360557E-2</v>
      </c>
      <c r="I132" s="23">
        <v>8.7148797584595594E-2</v>
      </c>
      <c r="J132" s="23">
        <v>0.11850643627497826</v>
      </c>
      <c r="K132" s="23">
        <v>9.8432146846066271E-2</v>
      </c>
      <c r="L132" s="23">
        <v>0.63251308871242529</v>
      </c>
      <c r="M132" s="23">
        <v>0.85416791909206691</v>
      </c>
      <c r="N132" s="23">
        <v>0.3813799615498884</v>
      </c>
      <c r="O132" s="23">
        <v>0.70819112121851446</v>
      </c>
      <c r="P132" s="23">
        <v>0.11375314821734395</v>
      </c>
      <c r="Q132" s="23">
        <v>0.74743231994545956</v>
      </c>
      <c r="R132" s="23">
        <v>0.36714171223930392</v>
      </c>
      <c r="S132" s="23">
        <v>0.25337574587043388</v>
      </c>
      <c r="T132" s="23">
        <v>0.32018947169358891</v>
      </c>
      <c r="U132" s="23">
        <v>0.87454481777486126</v>
      </c>
      <c r="V132" s="23">
        <v>0.88696182995231942</v>
      </c>
      <c r="W132" s="23">
        <v>0.11928227218674581</v>
      </c>
      <c r="X132" s="23">
        <v>1.3772846728779986E-2</v>
      </c>
      <c r="Y132" s="23">
        <v>0.58589329990803274</v>
      </c>
      <c r="Z132" s="23">
        <f t="shared" ca="1" si="2"/>
        <v>0.76744166635445421</v>
      </c>
    </row>
    <row r="133" spans="1:26" x14ac:dyDescent="0.25">
      <c r="A133" s="23">
        <v>0.70104567266354112</v>
      </c>
      <c r="B133" s="23">
        <v>0.36470334940022708</v>
      </c>
      <c r="C133" s="23">
        <v>0.3203446959987466</v>
      </c>
      <c r="D133" s="23">
        <v>0.81965818734314022</v>
      </c>
      <c r="E133" s="23">
        <v>0.67799599884216544</v>
      </c>
      <c r="F133" s="23">
        <v>0.31795980035860572</v>
      </c>
      <c r="G133" s="23">
        <v>0.34986994640063429</v>
      </c>
      <c r="H133" s="23">
        <v>0.43484284848237109</v>
      </c>
      <c r="I133" s="23">
        <v>0.19135636909652565</v>
      </c>
      <c r="J133" s="23">
        <v>0.77040088745639079</v>
      </c>
      <c r="K133" s="23">
        <v>0.42822240833139447</v>
      </c>
      <c r="L133" s="23">
        <v>0.70964542172543554</v>
      </c>
      <c r="M133" s="23">
        <v>0.9239468335125024</v>
      </c>
      <c r="N133" s="23">
        <v>0.64334917519471557</v>
      </c>
      <c r="O133" s="23">
        <v>0.11033651486714502</v>
      </c>
      <c r="P133" s="23">
        <v>0.13076256759429505</v>
      </c>
      <c r="Q133" s="23">
        <v>0.71486578961558955</v>
      </c>
      <c r="R133" s="23">
        <v>0.95917765168295355</v>
      </c>
      <c r="S133" s="23">
        <v>0.90960568010097653</v>
      </c>
      <c r="T133" s="23">
        <v>0.19999094200733369</v>
      </c>
      <c r="U133" s="23">
        <v>0.4582260668414655</v>
      </c>
      <c r="V133" s="23">
        <v>0.51509064944383964</v>
      </c>
      <c r="W133" s="23">
        <v>5.5846376465500502E-2</v>
      </c>
      <c r="X133" s="23">
        <v>0.18980797316849041</v>
      </c>
      <c r="Y133" s="23">
        <v>0.38280578313306357</v>
      </c>
      <c r="Z133" s="23">
        <f t="shared" ca="1" si="2"/>
        <v>0.52401981044349011</v>
      </c>
    </row>
    <row r="134" spans="1:26" x14ac:dyDescent="0.25">
      <c r="A134" s="23">
        <v>0.33710499684407724</v>
      </c>
      <c r="B134" s="23">
        <v>0.82366496432444192</v>
      </c>
      <c r="C134" s="23">
        <v>0.84027669532246463</v>
      </c>
      <c r="D134" s="23">
        <v>0.64009197758434233</v>
      </c>
      <c r="E134" s="23">
        <v>0.76859509471633713</v>
      </c>
      <c r="F134" s="23">
        <v>0.4563779602559116</v>
      </c>
      <c r="G134" s="23">
        <v>0.94722813330401501</v>
      </c>
      <c r="H134" s="23">
        <v>0.46178363685959223</v>
      </c>
      <c r="I134" s="23">
        <v>0.99987214446573847</v>
      </c>
      <c r="J134" s="23">
        <v>0.46901535652182591</v>
      </c>
      <c r="K134" s="23">
        <v>0.85580332895955769</v>
      </c>
      <c r="L134" s="23">
        <v>0.22155251910488749</v>
      </c>
      <c r="M134" s="23">
        <v>0.95408601668784332</v>
      </c>
      <c r="N134" s="23">
        <v>0.89945839810718708</v>
      </c>
      <c r="O134" s="23">
        <v>0.85164263904304427</v>
      </c>
      <c r="P134" s="23">
        <v>0.74137098421879966</v>
      </c>
      <c r="Q134" s="23">
        <v>0.60136118036497688</v>
      </c>
      <c r="R134" s="23">
        <v>0.37678307517726339</v>
      </c>
      <c r="S134" s="23">
        <v>0.65044587123159836</v>
      </c>
      <c r="T134" s="23">
        <v>4.5320190504651969E-2</v>
      </c>
      <c r="U134" s="23">
        <v>0.87140203944951766</v>
      </c>
      <c r="V134" s="23">
        <v>0.79273786283192915</v>
      </c>
      <c r="W134" s="23">
        <v>0.6247565777763886</v>
      </c>
      <c r="X134" s="23">
        <v>0.79948139759179948</v>
      </c>
      <c r="Y134" s="23">
        <v>0.24216728224575712</v>
      </c>
      <c r="Z134" s="23">
        <f t="shared" ca="1" si="2"/>
        <v>0.79109177490291638</v>
      </c>
    </row>
    <row r="135" spans="1:26" x14ac:dyDescent="0.25">
      <c r="A135" s="23">
        <v>0.14300515910925227</v>
      </c>
      <c r="B135" s="23">
        <v>0.9723680288415012</v>
      </c>
      <c r="C135" s="23">
        <v>0.15242782643251973</v>
      </c>
      <c r="D135" s="23">
        <v>0.26222906126281254</v>
      </c>
      <c r="E135" s="23">
        <v>0.75639874272776275</v>
      </c>
      <c r="F135" s="23">
        <v>9.5875272293432623E-2</v>
      </c>
      <c r="G135" s="23">
        <v>0.13195715551002873</v>
      </c>
      <c r="H135" s="23">
        <v>0.14967762429636511</v>
      </c>
      <c r="I135" s="23">
        <v>9.6798972080483492E-2</v>
      </c>
      <c r="J135" s="23">
        <v>0.19029507532383838</v>
      </c>
      <c r="K135" s="23">
        <v>0.4545528912529947</v>
      </c>
      <c r="L135" s="23">
        <v>0.80565223034687161</v>
      </c>
      <c r="M135" s="23">
        <v>0.6809616878493</v>
      </c>
      <c r="N135" s="23">
        <v>0.36786036272140255</v>
      </c>
      <c r="O135" s="23">
        <v>4.2345407987922523E-2</v>
      </c>
      <c r="P135" s="23">
        <v>0.38192291761563824</v>
      </c>
      <c r="Q135" s="23">
        <v>0.24956028501701077</v>
      </c>
      <c r="R135" s="23">
        <v>0.62117444012618228</v>
      </c>
      <c r="S135" s="23">
        <v>0.81047630397810921</v>
      </c>
      <c r="T135" s="23">
        <v>0.768772463468816</v>
      </c>
      <c r="U135" s="23">
        <v>0.24644416023261517</v>
      </c>
      <c r="V135" s="23">
        <v>0.67730684592136969</v>
      </c>
      <c r="W135" s="23">
        <v>0.69568654835091004</v>
      </c>
      <c r="X135" s="23">
        <v>0.3674180554595402</v>
      </c>
      <c r="Y135" s="23">
        <v>0.43213089700686402</v>
      </c>
      <c r="Z135" s="23">
        <f t="shared" ca="1" si="2"/>
        <v>0.7756594542795372</v>
      </c>
    </row>
    <row r="136" spans="1:26" x14ac:dyDescent="0.25">
      <c r="A136" s="23">
        <v>0.81884472175964673</v>
      </c>
      <c r="B136" s="23">
        <v>0.40542280497921224</v>
      </c>
      <c r="C136" s="23">
        <v>0.72470802449304283</v>
      </c>
      <c r="D136" s="23">
        <v>0.52530393260923303</v>
      </c>
      <c r="E136" s="23">
        <v>2.5622786651784524E-2</v>
      </c>
      <c r="F136" s="23">
        <v>0.32515950808150096</v>
      </c>
      <c r="G136" s="23">
        <v>9.9368771710649062E-2</v>
      </c>
      <c r="H136" s="23">
        <v>0.17068166851493427</v>
      </c>
      <c r="I136" s="23">
        <v>0.48637452530476222</v>
      </c>
      <c r="J136" s="23">
        <v>0.79965033093185323</v>
      </c>
      <c r="K136" s="23">
        <v>0.90510033450347627</v>
      </c>
      <c r="L136" s="23">
        <v>0.78454892406346144</v>
      </c>
      <c r="M136" s="23">
        <v>0.77604316624685654</v>
      </c>
      <c r="N136" s="23">
        <v>0.57983142600034199</v>
      </c>
      <c r="O136" s="23">
        <v>0.6088494465175438</v>
      </c>
      <c r="P136" s="23">
        <v>0.54151829015531294</v>
      </c>
      <c r="Q136" s="23">
        <v>0.77290046562955961</v>
      </c>
      <c r="R136" s="23">
        <v>0.73141968032847504</v>
      </c>
      <c r="S136" s="23">
        <v>0.99876728806396076</v>
      </c>
      <c r="T136" s="23">
        <v>0.29850158665426885</v>
      </c>
      <c r="U136" s="23">
        <v>0.18695940028206792</v>
      </c>
      <c r="V136" s="23">
        <v>0.56254238201364015</v>
      </c>
      <c r="W136" s="23">
        <v>0.62047946683215294</v>
      </c>
      <c r="X136" s="23">
        <v>0.40791747030135872</v>
      </c>
      <c r="Y136" s="23">
        <v>0.5145091272614416</v>
      </c>
      <c r="Z136" s="23">
        <f t="shared" ca="1" si="2"/>
        <v>4.725112000172782E-2</v>
      </c>
    </row>
    <row r="137" spans="1:26" x14ac:dyDescent="0.25">
      <c r="A137" s="23">
        <v>3.2962755233308716E-2</v>
      </c>
      <c r="B137" s="23">
        <v>2.0513419216515727E-3</v>
      </c>
      <c r="C137" s="23">
        <v>0.26745143846961761</v>
      </c>
      <c r="D137" s="23">
        <v>0.42056063046435532</v>
      </c>
      <c r="E137" s="23">
        <v>0.87892881742896911</v>
      </c>
      <c r="F137" s="23">
        <v>0.25298462448885828</v>
      </c>
      <c r="G137" s="23">
        <v>7.5045649930191916E-2</v>
      </c>
      <c r="H137" s="23">
        <v>0.21445406730989858</v>
      </c>
      <c r="I137" s="23">
        <v>0.88993005432983407</v>
      </c>
      <c r="J137" s="23">
        <v>0.96180390944861816</v>
      </c>
      <c r="K137" s="23">
        <v>0.77988346348807447</v>
      </c>
      <c r="L137" s="23">
        <v>0.47586488749722222</v>
      </c>
      <c r="M137" s="23">
        <v>0.99983076665898862</v>
      </c>
      <c r="N137" s="23">
        <v>0.56637693279849533</v>
      </c>
      <c r="O137" s="23">
        <v>8.4424473645348441E-2</v>
      </c>
      <c r="P137" s="23">
        <v>0.94331943256272832</v>
      </c>
      <c r="Q137" s="23">
        <v>0.1630610733136163</v>
      </c>
      <c r="R137" s="23">
        <v>0.4669189437423068</v>
      </c>
      <c r="S137" s="23">
        <v>0.26624523982343085</v>
      </c>
      <c r="T137" s="23">
        <v>0.50907528830686544</v>
      </c>
      <c r="U137" s="23">
        <v>0.67233547707331287</v>
      </c>
      <c r="V137" s="23">
        <v>0.22411758525953274</v>
      </c>
      <c r="W137" s="23">
        <v>0.61116186713844112</v>
      </c>
      <c r="X137" s="23">
        <v>0.60690613601981536</v>
      </c>
      <c r="Y137" s="23">
        <v>0.12773398104826539</v>
      </c>
      <c r="Z137" s="23">
        <f t="shared" ca="1" si="2"/>
        <v>0.34628246586202316</v>
      </c>
    </row>
    <row r="138" spans="1:26" x14ac:dyDescent="0.25">
      <c r="A138" s="23">
        <v>0.60304929602586654</v>
      </c>
      <c r="B138" s="23">
        <v>0.80405220532765376</v>
      </c>
      <c r="C138" s="23">
        <v>0.55955827418204029</v>
      </c>
      <c r="D138" s="23">
        <v>0.76881258466578672</v>
      </c>
      <c r="E138" s="23">
        <v>0.97948800946204573</v>
      </c>
      <c r="F138" s="23">
        <v>0.44062242066556978</v>
      </c>
      <c r="G138" s="23">
        <v>0.54035839408496955</v>
      </c>
      <c r="H138" s="23">
        <v>0.97473681434254034</v>
      </c>
      <c r="I138" s="23">
        <v>6.4389131301390901E-2</v>
      </c>
      <c r="J138" s="23">
        <v>0.75091545509649638</v>
      </c>
      <c r="K138" s="23">
        <v>0.52338073826350673</v>
      </c>
      <c r="L138" s="23">
        <v>0.86773517394494981</v>
      </c>
      <c r="M138" s="23">
        <v>0.27448988463500756</v>
      </c>
      <c r="N138" s="23">
        <v>0.48227988896836715</v>
      </c>
      <c r="O138" s="23">
        <v>0.28801646280986637</v>
      </c>
      <c r="P138" s="23">
        <v>0.30836269626967705</v>
      </c>
      <c r="Q138" s="23">
        <v>0.52617755176399161</v>
      </c>
      <c r="R138" s="23">
        <v>0.54886783442970233</v>
      </c>
      <c r="S138" s="23">
        <v>0.41403185454429869</v>
      </c>
      <c r="T138" s="23">
        <v>0.58169614551240501</v>
      </c>
      <c r="U138" s="23">
        <v>0.31392133992709903</v>
      </c>
      <c r="V138" s="23">
        <v>0.45751916403649151</v>
      </c>
      <c r="W138" s="23">
        <v>0.26806279567940938</v>
      </c>
      <c r="X138" s="23">
        <v>0.18384044162025781</v>
      </c>
      <c r="Y138" s="23">
        <v>0.77568031173910379</v>
      </c>
      <c r="Z138" s="23">
        <f t="shared" ca="1" si="2"/>
        <v>0.90949833581889961</v>
      </c>
    </row>
    <row r="139" spans="1:26" x14ac:dyDescent="0.25">
      <c r="A139" s="23">
        <v>0.39831227036129868</v>
      </c>
      <c r="B139" s="23">
        <v>0.81498861716107429</v>
      </c>
      <c r="C139" s="23">
        <v>2.6943684410157931E-2</v>
      </c>
      <c r="D139" s="23">
        <v>0.70219825160515192</v>
      </c>
      <c r="E139" s="23">
        <v>6.7706171273347326E-3</v>
      </c>
      <c r="F139" s="23">
        <v>0.22288443698109028</v>
      </c>
      <c r="G139" s="23">
        <v>0.86578464411358247</v>
      </c>
      <c r="H139" s="23">
        <v>0.31219085998374974</v>
      </c>
      <c r="I139" s="23">
        <v>0.9843347433663433</v>
      </c>
      <c r="J139" s="23">
        <v>0.73615523387615434</v>
      </c>
      <c r="K139" s="23">
        <v>0.44513614894592513</v>
      </c>
      <c r="L139" s="23">
        <v>0.50381811164937595</v>
      </c>
      <c r="M139" s="23">
        <v>0.97195035226376614</v>
      </c>
      <c r="N139" s="23">
        <v>0.53974707220792983</v>
      </c>
      <c r="O139" s="23">
        <v>0.48633572425270322</v>
      </c>
      <c r="P139" s="23">
        <v>0.56960045675594173</v>
      </c>
      <c r="Q139" s="23">
        <v>0.48002061315789257</v>
      </c>
      <c r="R139" s="23">
        <v>0.22996301824341669</v>
      </c>
      <c r="S139" s="23">
        <v>0.66521027761466145</v>
      </c>
      <c r="T139" s="23">
        <v>0.99097001032182275</v>
      </c>
      <c r="U139" s="23">
        <v>0.82438971203427969</v>
      </c>
      <c r="V139" s="23">
        <v>0.1544898213988718</v>
      </c>
      <c r="W139" s="23">
        <v>0.53824004838722328</v>
      </c>
      <c r="X139" s="23">
        <v>0.16787270250052089</v>
      </c>
      <c r="Y139" s="23">
        <v>0.18562083288654485</v>
      </c>
      <c r="Z139" s="23">
        <f t="shared" ca="1" si="2"/>
        <v>4.5094409564418569E-2</v>
      </c>
    </row>
    <row r="140" spans="1:26" x14ac:dyDescent="0.25">
      <c r="A140" s="23">
        <v>0.81844888013253647</v>
      </c>
      <c r="B140" s="23">
        <v>0.96624224953214188</v>
      </c>
      <c r="C140" s="23">
        <v>0.65538730972686776</v>
      </c>
      <c r="D140" s="23">
        <v>0.25007601259025514</v>
      </c>
      <c r="E140" s="23">
        <v>0.31685981987517986</v>
      </c>
      <c r="F140" s="23">
        <v>0.49779702230351175</v>
      </c>
      <c r="G140" s="23">
        <v>5.5140242222879721E-2</v>
      </c>
      <c r="H140" s="23">
        <v>0.82350389390812762</v>
      </c>
      <c r="I140" s="23">
        <v>0.72138024920808708</v>
      </c>
      <c r="J140" s="23">
        <v>0.9430915237223656</v>
      </c>
      <c r="K140" s="23">
        <v>0.90353121646123913</v>
      </c>
      <c r="L140" s="23">
        <v>0.16435727797591826</v>
      </c>
      <c r="M140" s="23">
        <v>0.46903792838251335</v>
      </c>
      <c r="N140" s="23">
        <v>0.93180976631971135</v>
      </c>
      <c r="O140" s="23">
        <v>0.40370448510956758</v>
      </c>
      <c r="P140" s="23">
        <v>0.23594845829544586</v>
      </c>
      <c r="Q140" s="23">
        <v>7.1296710838891886E-2</v>
      </c>
      <c r="R140" s="23">
        <v>0.41428480334014062</v>
      </c>
      <c r="S140" s="23">
        <v>0.34826905542934561</v>
      </c>
      <c r="T140" s="23">
        <v>0.96558378481906126</v>
      </c>
      <c r="U140" s="23">
        <v>0.13619281347029621</v>
      </c>
      <c r="V140" s="23">
        <v>0.65024747456766363</v>
      </c>
      <c r="W140" s="23">
        <v>0.37698631587152387</v>
      </c>
      <c r="X140" s="23">
        <v>0.84502296878613747</v>
      </c>
      <c r="Y140" s="23">
        <v>0.32293931247550789</v>
      </c>
      <c r="Z140" s="23">
        <f t="shared" ca="1" si="2"/>
        <v>0.54082403647717159</v>
      </c>
    </row>
    <row r="141" spans="1:26" x14ac:dyDescent="0.25">
      <c r="A141" s="23">
        <v>0.54564478901210134</v>
      </c>
      <c r="B141" s="23">
        <v>0.22159204827848944</v>
      </c>
      <c r="C141" s="23">
        <v>0.25973512962573841</v>
      </c>
      <c r="D141" s="23">
        <v>0.34873161946454523</v>
      </c>
      <c r="E141" s="23">
        <v>0.51680654195430153</v>
      </c>
      <c r="F141" s="23">
        <v>0.78184718040765522</v>
      </c>
      <c r="G141" s="23">
        <v>0.59180245813774501</v>
      </c>
      <c r="H141" s="23">
        <v>0.19047080074240441</v>
      </c>
      <c r="I141" s="23">
        <v>0.68111893764939868</v>
      </c>
      <c r="J141" s="23">
        <v>0.21354989205608743</v>
      </c>
      <c r="K141" s="23">
        <v>0.2637366709573743</v>
      </c>
      <c r="L141" s="23">
        <v>0.58266824582941723</v>
      </c>
      <c r="M141" s="23">
        <v>0.99464129769465193</v>
      </c>
      <c r="N141" s="23">
        <v>0.84242817963466821</v>
      </c>
      <c r="O141" s="23">
        <v>0.97195667051847756</v>
      </c>
      <c r="P141" s="23">
        <v>0.11954676471529013</v>
      </c>
      <c r="Q141" s="23">
        <v>1.8132328245014762E-2</v>
      </c>
      <c r="R141" s="23">
        <v>6.375694759516326E-2</v>
      </c>
      <c r="S141" s="23">
        <v>8.8363779907985052E-2</v>
      </c>
      <c r="T141" s="23">
        <v>0.44821917042768622</v>
      </c>
      <c r="U141" s="23">
        <v>1.8096461007592435E-2</v>
      </c>
      <c r="V141" s="23">
        <v>0.57974593082743475</v>
      </c>
      <c r="W141" s="23">
        <v>0.50550793579252096</v>
      </c>
      <c r="X141" s="23">
        <v>0.42510194666202539</v>
      </c>
      <c r="Y141" s="23">
        <v>0.97915532328998989</v>
      </c>
      <c r="Z141" s="23">
        <f t="shared" ca="1" si="2"/>
        <v>8.4503563191829945E-2</v>
      </c>
    </row>
    <row r="142" spans="1:26" x14ac:dyDescent="0.25">
      <c r="A142" s="23">
        <v>0.16944131696650622</v>
      </c>
      <c r="B142" s="23">
        <v>0.62999293183913851</v>
      </c>
      <c r="C142" s="23">
        <v>0.36874752600766314</v>
      </c>
      <c r="D142" s="23">
        <v>0.68129341870084781</v>
      </c>
      <c r="E142" s="23">
        <v>0.61597419642234241</v>
      </c>
      <c r="F142" s="23">
        <v>0.77353499845806672</v>
      </c>
      <c r="G142" s="23">
        <v>0.79197424399281724</v>
      </c>
      <c r="H142" s="23">
        <v>0.88358904853832676</v>
      </c>
      <c r="I142" s="23">
        <v>0.90801670729208406</v>
      </c>
      <c r="J142" s="23">
        <v>0.27308492016534969</v>
      </c>
      <c r="K142" s="23">
        <v>0.23700308550936133</v>
      </c>
      <c r="L142" s="23">
        <v>0.9261148279931497</v>
      </c>
      <c r="M142" s="23">
        <v>0.92883329896442879</v>
      </c>
      <c r="N142" s="23">
        <v>0.14711644366713805</v>
      </c>
      <c r="O142" s="23">
        <v>0.97742721883487238</v>
      </c>
      <c r="P142" s="23">
        <v>0.44139480529167729</v>
      </c>
      <c r="Q142" s="23">
        <v>0.91027022724083528</v>
      </c>
      <c r="R142" s="23">
        <v>0.41701790398912486</v>
      </c>
      <c r="S142" s="23">
        <v>0.40939841004109878</v>
      </c>
      <c r="T142" s="23">
        <v>0.93415066112765222</v>
      </c>
      <c r="U142" s="23">
        <v>0.80243954035138743</v>
      </c>
      <c r="V142" s="23">
        <v>0.8576332827327241</v>
      </c>
      <c r="W142" s="23">
        <v>2.7873769891603173E-3</v>
      </c>
      <c r="X142" s="23">
        <v>0.91978000330965359</v>
      </c>
      <c r="Y142" s="23">
        <v>0.60540975061608504</v>
      </c>
      <c r="Z142" s="23">
        <f t="shared" ca="1" si="2"/>
        <v>0.17588523019700197</v>
      </c>
    </row>
    <row r="143" spans="1:26" x14ac:dyDescent="0.25">
      <c r="A143" s="23">
        <v>7.2719590975845905E-2</v>
      </c>
      <c r="B143" s="23">
        <v>0.53797668613734684</v>
      </c>
      <c r="C143" s="23">
        <v>5.111807744113428E-2</v>
      </c>
      <c r="D143" s="23">
        <v>0.61599888182554585</v>
      </c>
      <c r="E143" s="23">
        <v>0.84430090149221859</v>
      </c>
      <c r="F143" s="23">
        <v>0.43659433815976612</v>
      </c>
      <c r="G143" s="23">
        <v>0.20350641541943948</v>
      </c>
      <c r="H143" s="23">
        <v>0.3307666239019057</v>
      </c>
      <c r="I143" s="23">
        <v>0.37408533079464601</v>
      </c>
      <c r="J143" s="23">
        <v>0.43799050136166995</v>
      </c>
      <c r="K143" s="23">
        <v>0.1226673913167079</v>
      </c>
      <c r="L143" s="23">
        <v>0.94842289201518726</v>
      </c>
      <c r="M143" s="23">
        <v>0.2254769672921908</v>
      </c>
      <c r="N143" s="23">
        <v>1.3075103165543611E-2</v>
      </c>
      <c r="O143" s="23">
        <v>0.90990861008593726</v>
      </c>
      <c r="P143" s="23">
        <v>0.87579625365018332</v>
      </c>
      <c r="Q143" s="23">
        <v>4.2999134290972241E-2</v>
      </c>
      <c r="R143" s="23">
        <v>0.67740132656589436</v>
      </c>
      <c r="S143" s="23">
        <v>0.46979496847674196</v>
      </c>
      <c r="T143" s="23">
        <v>0.50378724638289296</v>
      </c>
      <c r="U143" s="23">
        <v>0.69228674089098119</v>
      </c>
      <c r="V143" s="23">
        <v>0.25952369713308465</v>
      </c>
      <c r="W143" s="23">
        <v>0.7241384891519842</v>
      </c>
      <c r="X143" s="23">
        <v>0.58083609835481376</v>
      </c>
      <c r="Y143" s="23">
        <v>0.57096959769911459</v>
      </c>
      <c r="Z143" s="23">
        <f t="shared" ca="1" si="2"/>
        <v>0.86608647674572858</v>
      </c>
    </row>
    <row r="144" spans="1:26" x14ac:dyDescent="0.25">
      <c r="A144" s="23">
        <v>0.69322634548206485</v>
      </c>
      <c r="B144" s="23">
        <v>7.300128677924056E-2</v>
      </c>
      <c r="C144" s="23">
        <v>0.18469192701110937</v>
      </c>
      <c r="D144" s="23">
        <v>0.51253859541079305</v>
      </c>
      <c r="E144" s="23">
        <v>0.34158461214044977</v>
      </c>
      <c r="F144" s="23">
        <v>0.76114957553593832</v>
      </c>
      <c r="G144" s="23">
        <v>0.65848411134460283</v>
      </c>
      <c r="H144" s="23">
        <v>0.58901161088567144</v>
      </c>
      <c r="I144" s="23">
        <v>0.62311132413722259</v>
      </c>
      <c r="J144" s="23">
        <v>0.99080623285552027</v>
      </c>
      <c r="K144" s="23">
        <v>0.89112500846879561</v>
      </c>
      <c r="L144" s="23">
        <v>0.79292670014960243</v>
      </c>
      <c r="M144" s="23">
        <v>0.83434139979532751</v>
      </c>
      <c r="N144" s="23">
        <v>4.987598729838616E-2</v>
      </c>
      <c r="O144" s="23">
        <v>0.4804820788171188</v>
      </c>
      <c r="P144" s="23">
        <v>0.21687255802960126</v>
      </c>
      <c r="Q144" s="23">
        <v>0.28085836047572654</v>
      </c>
      <c r="R144" s="23">
        <v>0.48256353259284968</v>
      </c>
      <c r="S144" s="23">
        <v>1.2572445744679972E-2</v>
      </c>
      <c r="T144" s="23">
        <v>3.8797376586532928E-2</v>
      </c>
      <c r="U144" s="23">
        <v>0.98252121132820514</v>
      </c>
      <c r="V144" s="23">
        <v>0.41471894956650923</v>
      </c>
      <c r="W144" s="23">
        <v>0.18950523861831203</v>
      </c>
      <c r="X144" s="23">
        <v>0.48216258607818863</v>
      </c>
      <c r="Y144" s="23">
        <v>0.96118850755144125</v>
      </c>
      <c r="Z144" s="23">
        <f t="shared" ca="1" si="2"/>
        <v>0.92919906612630643</v>
      </c>
    </row>
    <row r="145" spans="1:26" x14ac:dyDescent="0.25">
      <c r="A145" s="23">
        <v>0.11582851996095633</v>
      </c>
      <c r="B145" s="23">
        <v>0.82087892925937811</v>
      </c>
      <c r="C145" s="23">
        <v>0.19386216747531015</v>
      </c>
      <c r="D145" s="23">
        <v>0.8489668630061169</v>
      </c>
      <c r="E145" s="23">
        <v>0.54500646456979684</v>
      </c>
      <c r="F145" s="23">
        <v>0.28179133233259523</v>
      </c>
      <c r="G145" s="23">
        <v>0.4779658340542654</v>
      </c>
      <c r="H145" s="23">
        <v>7.6552111285694835E-2</v>
      </c>
      <c r="I145" s="23">
        <v>0.63904487422315059</v>
      </c>
      <c r="J145" s="23">
        <v>0.74474437442305419</v>
      </c>
      <c r="K145" s="23">
        <v>0.32122985051650865</v>
      </c>
      <c r="L145" s="23">
        <v>0.31469247472712336</v>
      </c>
      <c r="M145" s="23">
        <v>0.66422080602805167</v>
      </c>
      <c r="N145" s="23">
        <v>0.87765970764775947</v>
      </c>
      <c r="O145" s="23">
        <v>0.84751597940942169</v>
      </c>
      <c r="P145" s="23">
        <v>0.45666984028906454</v>
      </c>
      <c r="Q145" s="23">
        <v>0.48392441610811721</v>
      </c>
      <c r="R145" s="23">
        <v>0.52227909625566615</v>
      </c>
      <c r="S145" s="23">
        <v>0.82823284282878695</v>
      </c>
      <c r="T145" s="23">
        <v>0.67392886794690054</v>
      </c>
      <c r="U145" s="23">
        <v>0.20882641743834074</v>
      </c>
      <c r="V145" s="23">
        <v>0.28784270102067555</v>
      </c>
      <c r="W145" s="23">
        <v>0.89342432860527021</v>
      </c>
      <c r="X145" s="23">
        <v>0.38832382344310834</v>
      </c>
      <c r="Y145" s="23">
        <v>0.11647635568499015</v>
      </c>
      <c r="Z145" s="23">
        <f t="shared" ca="1" si="2"/>
        <v>0.23276912060136978</v>
      </c>
    </row>
    <row r="146" spans="1:26" x14ac:dyDescent="0.25">
      <c r="A146" s="23">
        <v>0.78177583639336667</v>
      </c>
      <c r="B146" s="23">
        <v>0.93258698552848807</v>
      </c>
      <c r="C146" s="23">
        <v>0.5376427937717303</v>
      </c>
      <c r="D146" s="23">
        <v>0.96343778688775916</v>
      </c>
      <c r="E146" s="23">
        <v>5.1592606508790828E-2</v>
      </c>
      <c r="F146" s="23">
        <v>0.97265955049804831</v>
      </c>
      <c r="G146" s="23">
        <v>0.30299930182408952</v>
      </c>
      <c r="H146" s="23">
        <v>0.37834992561839886</v>
      </c>
      <c r="I146" s="23">
        <v>0.94058051176694746</v>
      </c>
      <c r="J146" s="23">
        <v>0.26979477359581694</v>
      </c>
      <c r="K146" s="23">
        <v>7.5807244747059466E-2</v>
      </c>
      <c r="L146" s="23">
        <v>0.85607908392603349</v>
      </c>
      <c r="M146" s="23">
        <v>0.68212946146612941</v>
      </c>
      <c r="N146" s="23">
        <v>0.65608549744527844</v>
      </c>
      <c r="O146" s="23">
        <v>0.63394643549609475</v>
      </c>
      <c r="P146" s="23">
        <v>0.61173355044044964</v>
      </c>
      <c r="Q146" s="23">
        <v>0.60024732292355698</v>
      </c>
      <c r="R146" s="23">
        <v>0.11115095777987216</v>
      </c>
      <c r="S146" s="23">
        <v>1.2902482247369562E-2</v>
      </c>
      <c r="T146" s="23">
        <v>0.81277723809212732</v>
      </c>
      <c r="U146" s="23">
        <v>0.97269368527140943</v>
      </c>
      <c r="V146" s="23">
        <v>0.42197390387887435</v>
      </c>
      <c r="W146" s="23">
        <v>8.1256272804545282E-2</v>
      </c>
      <c r="X146" s="23">
        <v>0.25981611745964917</v>
      </c>
      <c r="Y146" s="23">
        <v>0.75437583564592237</v>
      </c>
      <c r="Z146" s="23">
        <f t="shared" ca="1" si="2"/>
        <v>0.99576531549975711</v>
      </c>
    </row>
    <row r="147" spans="1:26" x14ac:dyDescent="0.25">
      <c r="A147" s="23">
        <v>0.35080427578665685</v>
      </c>
      <c r="B147" s="23">
        <v>0.53790762201037068</v>
      </c>
      <c r="C147" s="23">
        <v>0.96648001891590629</v>
      </c>
      <c r="D147" s="23">
        <v>0.75801294085310977</v>
      </c>
      <c r="E147" s="23">
        <v>0.64542448760657589</v>
      </c>
      <c r="F147" s="23">
        <v>0.48591458663991227</v>
      </c>
      <c r="G147" s="23">
        <v>0.44679626885823454</v>
      </c>
      <c r="H147" s="23">
        <v>0.51299966714542089</v>
      </c>
      <c r="I147" s="23">
        <v>0.7166328767295892</v>
      </c>
      <c r="J147" s="23">
        <v>0.20985329143295695</v>
      </c>
      <c r="K147" s="23">
        <v>0.46639830116757464</v>
      </c>
      <c r="L147" s="23">
        <v>0.84534091187643556</v>
      </c>
      <c r="M147" s="23">
        <v>0.10059557331331559</v>
      </c>
      <c r="N147" s="23">
        <v>0.87543099206926922</v>
      </c>
      <c r="O147" s="23">
        <v>0.74407713114797824</v>
      </c>
      <c r="P147" s="23">
        <v>0.30578731587841379</v>
      </c>
      <c r="Q147" s="23">
        <v>0.95744388159047833</v>
      </c>
      <c r="R147" s="23">
        <v>0.48670190064403018</v>
      </c>
      <c r="S147" s="23">
        <v>0.76019272513948821</v>
      </c>
      <c r="T147" s="23">
        <v>0.23586022403000151</v>
      </c>
      <c r="U147" s="23">
        <v>0.48684177060597245</v>
      </c>
      <c r="V147" s="23">
        <v>0.11922982949240413</v>
      </c>
      <c r="W147" s="23">
        <v>0.18670726373917812</v>
      </c>
      <c r="X147" s="23">
        <v>0.69389193341517097</v>
      </c>
      <c r="Y147" s="23">
        <v>0.16223979895226837</v>
      </c>
      <c r="Z147" s="23">
        <f t="shared" ca="1" si="2"/>
        <v>0.97705980102217682</v>
      </c>
    </row>
    <row r="148" spans="1:26" x14ac:dyDescent="0.25">
      <c r="A148" s="23">
        <v>0.45167415196742078</v>
      </c>
      <c r="B148" s="23">
        <v>0.69315857978604345</v>
      </c>
      <c r="C148" s="23">
        <v>0.4254135244099353</v>
      </c>
      <c r="D148" s="23">
        <v>0.75857518767608056</v>
      </c>
      <c r="E148" s="23">
        <v>0.71276821034952398</v>
      </c>
      <c r="F148" s="23">
        <v>0.34932398272722653</v>
      </c>
      <c r="G148" s="23">
        <v>4.3984497980487092E-5</v>
      </c>
      <c r="H148" s="23">
        <v>0.38213268941367318</v>
      </c>
      <c r="I148" s="23">
        <v>0.57969288536393648</v>
      </c>
      <c r="J148" s="23">
        <v>0.48583353342561009</v>
      </c>
      <c r="K148" s="23">
        <v>0.51024343870838285</v>
      </c>
      <c r="L148" s="23">
        <v>0.25976254659217679</v>
      </c>
      <c r="M148" s="23">
        <v>0.35913787163662936</v>
      </c>
      <c r="N148" s="23">
        <v>0.66125437608351489</v>
      </c>
      <c r="O148" s="23">
        <v>0.21280550961118494</v>
      </c>
      <c r="P148" s="23">
        <v>0.62919652975815099</v>
      </c>
      <c r="Q148" s="23">
        <v>0.7005104675750975</v>
      </c>
      <c r="R148" s="23">
        <v>0.84647519042774477</v>
      </c>
      <c r="S148" s="23">
        <v>0.94518160553159869</v>
      </c>
      <c r="T148" s="23">
        <v>0.45334752974484138</v>
      </c>
      <c r="U148" s="23">
        <v>8.6647976248432901E-4</v>
      </c>
      <c r="V148" s="23">
        <v>0.41193274670889657</v>
      </c>
      <c r="W148" s="23">
        <v>7.7564041114657312E-2</v>
      </c>
      <c r="X148" s="23">
        <v>0.42301543945450737</v>
      </c>
      <c r="Y148" s="23">
        <v>0.73645437313724083</v>
      </c>
      <c r="Z148" s="23">
        <f t="shared" ca="1" si="2"/>
        <v>0.52709234537063143</v>
      </c>
    </row>
    <row r="149" spans="1:26" x14ac:dyDescent="0.25">
      <c r="A149" s="23">
        <v>0.19353163523955852</v>
      </c>
      <c r="B149" s="23">
        <v>0.1834411944445381</v>
      </c>
      <c r="C149" s="23">
        <v>0.74684191652378917</v>
      </c>
      <c r="D149" s="23">
        <v>0.33975800339157924</v>
      </c>
      <c r="E149" s="23">
        <v>0.20099267855628034</v>
      </c>
      <c r="F149" s="23">
        <v>0.88295437669857535</v>
      </c>
      <c r="G149" s="23">
        <v>0.13757047441569847</v>
      </c>
      <c r="H149" s="23">
        <v>0.56235114881975778</v>
      </c>
      <c r="I149" s="23">
        <v>0.69358410091164624</v>
      </c>
      <c r="J149" s="23">
        <v>0.87525327488156945</v>
      </c>
      <c r="K149" s="23">
        <v>0.88235429221678952</v>
      </c>
      <c r="L149" s="23">
        <v>4.145704009994633E-2</v>
      </c>
      <c r="M149" s="23">
        <v>0.67861987101731347</v>
      </c>
      <c r="N149" s="23">
        <v>0.55799023959536109</v>
      </c>
      <c r="O149" s="23">
        <v>0.67870154347722389</v>
      </c>
      <c r="P149" s="23">
        <v>0.13741249925692489</v>
      </c>
      <c r="Q149" s="23">
        <v>0.17591309288763446</v>
      </c>
      <c r="R149" s="23">
        <v>0.57847714540857342</v>
      </c>
      <c r="S149" s="23">
        <v>0.4965037757731724</v>
      </c>
      <c r="T149" s="23">
        <v>0.333778630318042</v>
      </c>
      <c r="U149" s="23">
        <v>0.89211440768436545</v>
      </c>
      <c r="V149" s="23">
        <v>0.54497140014373147</v>
      </c>
      <c r="W149" s="23">
        <v>0.41054620032174061</v>
      </c>
      <c r="X149" s="23">
        <v>0.26405830556741283</v>
      </c>
      <c r="Y149" s="23">
        <v>0.28334111968537723</v>
      </c>
      <c r="Z149" s="23">
        <f t="shared" ca="1" si="2"/>
        <v>0.81334897021413877</v>
      </c>
    </row>
    <row r="150" spans="1:26" x14ac:dyDescent="0.25">
      <c r="A150" s="23">
        <v>9.3374945479229976E-2</v>
      </c>
      <c r="B150" s="23">
        <v>0.75268361121232974</v>
      </c>
      <c r="C150" s="23">
        <v>0.13698412633757417</v>
      </c>
      <c r="D150" s="23">
        <v>0.13245762474196676</v>
      </c>
      <c r="E150" s="23">
        <v>0.9127427505580894</v>
      </c>
      <c r="F150" s="23">
        <v>0.40252300594477142</v>
      </c>
      <c r="G150" s="23">
        <v>0.43238772954830973</v>
      </c>
      <c r="H150" s="23">
        <v>0.36727648057271389</v>
      </c>
      <c r="I150" s="23">
        <v>0.22076392114940702</v>
      </c>
      <c r="J150" s="23">
        <v>0.92117053357874512</v>
      </c>
      <c r="K150" s="23">
        <v>0.72031686256747351</v>
      </c>
      <c r="L150" s="23">
        <v>0.84945487015302468</v>
      </c>
      <c r="M150" s="23">
        <v>0.35276606491474705</v>
      </c>
      <c r="N150" s="23">
        <v>0.60685688115407155</v>
      </c>
      <c r="O150" s="23">
        <v>0.21740994456513363</v>
      </c>
      <c r="P150" s="23">
        <v>0.90045843364382672</v>
      </c>
      <c r="Q150" s="23">
        <v>0.46224858608102926</v>
      </c>
      <c r="R150" s="23">
        <v>0.36696301514736263</v>
      </c>
      <c r="S150" s="23">
        <v>0.90223208252675335</v>
      </c>
      <c r="T150" s="23">
        <v>5.2350113074852045E-2</v>
      </c>
      <c r="U150" s="23">
        <v>0.5385705966550457</v>
      </c>
      <c r="V150" s="23">
        <v>0.11451434280184292</v>
      </c>
      <c r="W150" s="23">
        <v>0.9068004543759316</v>
      </c>
      <c r="X150" s="23">
        <v>0.20517293392608416</v>
      </c>
      <c r="Y150" s="23">
        <v>0.34993775657921233</v>
      </c>
      <c r="Z150" s="23">
        <f t="shared" ca="1" si="2"/>
        <v>0.62626596976120685</v>
      </c>
    </row>
    <row r="151" spans="1:26" x14ac:dyDescent="0.25">
      <c r="A151" s="23">
        <v>0.34734327365116002</v>
      </c>
      <c r="B151" s="23">
        <v>0.94878322355688005</v>
      </c>
      <c r="C151" s="23">
        <v>0.34648530665364985</v>
      </c>
      <c r="D151" s="23">
        <v>0.42234404807767023</v>
      </c>
      <c r="E151" s="23">
        <v>0.15755184298345037</v>
      </c>
      <c r="F151" s="23">
        <v>0.24737220339981081</v>
      </c>
      <c r="G151" s="23">
        <v>0.24235869463566506</v>
      </c>
      <c r="H151" s="23">
        <v>0.42659500702778119</v>
      </c>
      <c r="I151" s="23">
        <v>0.94990612715023026</v>
      </c>
      <c r="J151" s="23">
        <v>0.58099106189091565</v>
      </c>
      <c r="K151" s="23">
        <v>2.0904588371661648E-2</v>
      </c>
      <c r="L151" s="23">
        <v>0.75905172625288986</v>
      </c>
      <c r="M151" s="23">
        <v>0.41551926392605487</v>
      </c>
      <c r="N151" s="23">
        <v>0.23436943417301848</v>
      </c>
      <c r="O151" s="23">
        <v>0.57550985746403693</v>
      </c>
      <c r="P151" s="23">
        <v>0.83011198439696721</v>
      </c>
      <c r="Q151" s="23">
        <v>9.3908827484403878E-2</v>
      </c>
      <c r="R151" s="23">
        <v>0.90302016791747863</v>
      </c>
      <c r="S151" s="23">
        <v>0.4252904084612843</v>
      </c>
      <c r="T151" s="23">
        <v>0.28135291171660848</v>
      </c>
      <c r="U151" s="23">
        <v>0.64052421534483051</v>
      </c>
      <c r="V151" s="23">
        <v>0.32163967100364488</v>
      </c>
      <c r="W151" s="23">
        <v>0.54170895894034277</v>
      </c>
      <c r="X151" s="23">
        <v>0.70208364359271458</v>
      </c>
      <c r="Y151" s="23">
        <v>0.76570243142583683</v>
      </c>
      <c r="Z151" s="23">
        <f t="shared" ca="1" si="2"/>
        <v>0.52035857590220846</v>
      </c>
    </row>
    <row r="152" spans="1:26" x14ac:dyDescent="0.25">
      <c r="A152" s="23">
        <v>0.6843179029693498</v>
      </c>
      <c r="B152" s="23">
        <v>0.30789625774856955</v>
      </c>
      <c r="C152" s="23">
        <v>0.68674589152686716</v>
      </c>
      <c r="D152" s="23">
        <v>0.39269439467452649</v>
      </c>
      <c r="E152" s="23">
        <v>0.48394389067747334</v>
      </c>
      <c r="F152" s="23">
        <v>0.30454779268839927</v>
      </c>
      <c r="G152" s="23">
        <v>0.53842458564818407</v>
      </c>
      <c r="H152" s="23">
        <v>0.82481564826583798</v>
      </c>
      <c r="I152" s="23">
        <v>0.17544762615898823</v>
      </c>
      <c r="J152" s="23">
        <v>0.30603920658986949</v>
      </c>
      <c r="K152" s="23">
        <v>0.80636153449708725</v>
      </c>
      <c r="L152" s="23">
        <v>1.853217916191896E-2</v>
      </c>
      <c r="M152" s="23">
        <v>0.19306902626250178</v>
      </c>
      <c r="N152" s="23">
        <v>0.71995379528838588</v>
      </c>
      <c r="O152" s="23">
        <v>0.62012523393937535</v>
      </c>
      <c r="P152" s="23">
        <v>0.51009822186187936</v>
      </c>
      <c r="Q152" s="23">
        <v>0.54494568738150306</v>
      </c>
      <c r="R152" s="23">
        <v>0.52220523776258054</v>
      </c>
      <c r="S152" s="23">
        <v>0.48358933981159957</v>
      </c>
      <c r="T152" s="23">
        <v>0.77169288267851255</v>
      </c>
      <c r="U152" s="23">
        <v>0.89180049283193097</v>
      </c>
      <c r="V152" s="23">
        <v>0.48560505209701432</v>
      </c>
      <c r="W152" s="23">
        <v>0.32187766559749842</v>
      </c>
      <c r="X152" s="23">
        <v>0.29906291496542781</v>
      </c>
      <c r="Y152" s="23">
        <v>0.83734411152915234</v>
      </c>
      <c r="Z152" s="23">
        <f t="shared" ca="1" si="2"/>
        <v>0.65008612320291081</v>
      </c>
    </row>
    <row r="153" spans="1:26" x14ac:dyDescent="0.25">
      <c r="A153" s="23">
        <v>0.83870051068125162</v>
      </c>
      <c r="B153" s="23">
        <v>0.39261486114754074</v>
      </c>
      <c r="C153" s="23">
        <v>0.65273735628129015</v>
      </c>
      <c r="D153" s="23">
        <v>0.80520334900752544</v>
      </c>
      <c r="E153" s="23">
        <v>0.7070557623784286</v>
      </c>
      <c r="F153" s="23">
        <v>0.31941623229338945</v>
      </c>
      <c r="G153" s="23">
        <v>0.81191150425074909</v>
      </c>
      <c r="H153" s="23">
        <v>0.97730710492190387</v>
      </c>
      <c r="I153" s="23">
        <v>0.36451095511394216</v>
      </c>
      <c r="J153" s="23">
        <v>0.52572284079592135</v>
      </c>
      <c r="K153" s="23">
        <v>0.87137640848538089</v>
      </c>
      <c r="L153" s="23">
        <v>0.17439506965658402</v>
      </c>
      <c r="M153" s="23">
        <v>0.21829177655959953</v>
      </c>
      <c r="N153" s="23">
        <v>0.11871079209958801</v>
      </c>
      <c r="O153" s="23">
        <v>0.69228981274905277</v>
      </c>
      <c r="P153" s="23">
        <v>4.3847471313042008E-2</v>
      </c>
      <c r="Q153" s="23">
        <v>0.94515421073596717</v>
      </c>
      <c r="R153" s="23">
        <v>0.37360101642970966</v>
      </c>
      <c r="S153" s="23">
        <v>0.67098870362235252</v>
      </c>
      <c r="T153" s="23">
        <v>0.35100818336333406</v>
      </c>
      <c r="U153" s="23">
        <v>0.45268447082149577</v>
      </c>
      <c r="V153" s="23">
        <v>0.39875062856045584</v>
      </c>
      <c r="W153" s="23">
        <v>4.5855476082260371E-2</v>
      </c>
      <c r="X153" s="23">
        <v>0.79846356108486838</v>
      </c>
      <c r="Y153" s="23">
        <v>1.2976382351097993E-2</v>
      </c>
      <c r="Z153" s="23">
        <f t="shared" ca="1" si="2"/>
        <v>0.94768446103848558</v>
      </c>
    </row>
    <row r="154" spans="1:26" x14ac:dyDescent="0.25">
      <c r="A154" s="23">
        <v>0.39128999161497735</v>
      </c>
      <c r="B154" s="23">
        <v>0.30662434100508384</v>
      </c>
      <c r="C154" s="23">
        <v>0.46054380540612538</v>
      </c>
      <c r="D154" s="23">
        <v>0.45040778672559767</v>
      </c>
      <c r="E154" s="23">
        <v>0.30921086158062305</v>
      </c>
      <c r="F154" s="23">
        <v>0.85150621283341177</v>
      </c>
      <c r="G154" s="23">
        <v>0.7684116485563357</v>
      </c>
      <c r="H154" s="23">
        <v>0.85323141508592626</v>
      </c>
      <c r="I154" s="23">
        <v>0.86892584380434079</v>
      </c>
      <c r="J154" s="23">
        <v>0.27180903281339786</v>
      </c>
      <c r="K154" s="23">
        <v>0.772245845201467</v>
      </c>
      <c r="L154" s="23">
        <v>0.56264178323633773</v>
      </c>
      <c r="M154" s="23">
        <v>0.21719435465244419</v>
      </c>
      <c r="N154" s="23">
        <v>0.50758516470003912</v>
      </c>
      <c r="O154" s="23">
        <v>0.30184778366073461</v>
      </c>
      <c r="P154" s="23">
        <v>0.49976857207553305</v>
      </c>
      <c r="Q154" s="23">
        <v>0.68436985334693134</v>
      </c>
      <c r="R154" s="23">
        <v>9.9640749490328195E-2</v>
      </c>
      <c r="S154" s="23">
        <v>0.79835072999841439</v>
      </c>
      <c r="T154" s="23">
        <v>0.54488512250797994</v>
      </c>
      <c r="U154" s="23">
        <v>0.93609468560336684</v>
      </c>
      <c r="V154" s="23">
        <v>0.48155857506956701</v>
      </c>
      <c r="W154" s="23">
        <v>0.67766695406371724</v>
      </c>
      <c r="X154" s="23">
        <v>4.9704501758010888E-2</v>
      </c>
      <c r="Y154" s="23">
        <v>0.89556323916969438</v>
      </c>
      <c r="Z154" s="23">
        <f t="shared" ca="1" si="2"/>
        <v>0.93131792387976131</v>
      </c>
    </row>
    <row r="155" spans="1:26" x14ac:dyDescent="0.25">
      <c r="A155" s="23">
        <v>0.21378714377836328</v>
      </c>
      <c r="B155" s="23">
        <v>0.33623465065024538</v>
      </c>
      <c r="C155" s="23">
        <v>0.67725353626581386</v>
      </c>
      <c r="D155" s="23">
        <v>0.51536849331821977</v>
      </c>
      <c r="E155" s="23">
        <v>0.57729820375031538</v>
      </c>
      <c r="F155" s="23">
        <v>0.61061273797350757</v>
      </c>
      <c r="G155" s="23">
        <v>0.68439659634706151</v>
      </c>
      <c r="H155" s="23">
        <v>0.18458116669351798</v>
      </c>
      <c r="I155" s="23">
        <v>0.36964867379645294</v>
      </c>
      <c r="J155" s="23">
        <v>0.11205307558931354</v>
      </c>
      <c r="K155" s="23">
        <v>0.25856736025799165</v>
      </c>
      <c r="L155" s="23">
        <v>0.74851229744560832</v>
      </c>
      <c r="M155" s="23">
        <v>0.47449406096092939</v>
      </c>
      <c r="N155" s="23">
        <v>0.66453049882765902</v>
      </c>
      <c r="O155" s="23">
        <v>0.40698864050108918</v>
      </c>
      <c r="P155" s="23">
        <v>9.2237421929479591E-2</v>
      </c>
      <c r="Q155" s="23">
        <v>0.85096098621305594</v>
      </c>
      <c r="R155" s="23">
        <v>0.18639656095743073</v>
      </c>
      <c r="S155" s="23">
        <v>0.62093970827465672</v>
      </c>
      <c r="T155" s="23">
        <v>0.10006462380622116</v>
      </c>
      <c r="U155" s="23">
        <v>0.76252371580478018</v>
      </c>
      <c r="V155" s="23">
        <v>0.49446844732809536</v>
      </c>
      <c r="W155" s="23">
        <v>0.92111530044028456</v>
      </c>
      <c r="X155" s="23">
        <v>0.54744908608388565</v>
      </c>
      <c r="Y155" s="23">
        <v>0.241772466456048</v>
      </c>
      <c r="Z155" s="23">
        <f t="shared" ca="1" si="2"/>
        <v>0.51209713653265465</v>
      </c>
    </row>
    <row r="156" spans="1:26" x14ac:dyDescent="0.25">
      <c r="A156" s="23">
        <v>0.95557878587395961</v>
      </c>
      <c r="B156" s="23">
        <v>0.62501397436746209</v>
      </c>
      <c r="C156" s="23">
        <v>0.51838706665727063</v>
      </c>
      <c r="D156" s="23">
        <v>2.4251949484183077E-3</v>
      </c>
      <c r="E156" s="23">
        <v>0.53163442761600788</v>
      </c>
      <c r="F156" s="23">
        <v>5.5617478640750062E-2</v>
      </c>
      <c r="G156" s="23">
        <v>0.94068653625410936</v>
      </c>
      <c r="H156" s="23">
        <v>0.88237207855722044</v>
      </c>
      <c r="I156" s="23">
        <v>0.81874507827981657</v>
      </c>
      <c r="J156" s="23">
        <v>0.11897860087399514</v>
      </c>
      <c r="K156" s="23">
        <v>0.83284319781702087</v>
      </c>
      <c r="L156" s="23">
        <v>0.82335796875210876</v>
      </c>
      <c r="M156" s="23">
        <v>0.47453315827075127</v>
      </c>
      <c r="N156" s="23">
        <v>0.6726189102054918</v>
      </c>
      <c r="O156" s="23">
        <v>3.6344982528352499E-2</v>
      </c>
      <c r="P156" s="23">
        <v>0.19492471283846413</v>
      </c>
      <c r="Q156" s="23">
        <v>0.9872151176525682</v>
      </c>
      <c r="R156" s="23">
        <v>7.7118628710960424E-3</v>
      </c>
      <c r="S156" s="23">
        <v>0.57951794882216079</v>
      </c>
      <c r="T156" s="23">
        <v>0.30970815927158624</v>
      </c>
      <c r="U156" s="23">
        <v>0.33369049417835517</v>
      </c>
      <c r="V156" s="23">
        <v>0.85446159268764232</v>
      </c>
      <c r="W156" s="23">
        <v>0.16569853373008936</v>
      </c>
      <c r="X156" s="23">
        <v>2.8911483986549413E-2</v>
      </c>
      <c r="Y156" s="23">
        <v>0.44010648411817288</v>
      </c>
      <c r="Z156" s="23">
        <f t="shared" ca="1" si="2"/>
        <v>0.80954383368389959</v>
      </c>
    </row>
    <row r="157" spans="1:26" x14ac:dyDescent="0.25">
      <c r="A157" s="23">
        <v>0.64264009916852383</v>
      </c>
      <c r="B157" s="23">
        <v>0.86734332830342076</v>
      </c>
      <c r="C157" s="23">
        <v>0.18241473881919834</v>
      </c>
      <c r="D157" s="23">
        <v>0.76800826641592046</v>
      </c>
      <c r="E157" s="23">
        <v>0.14665929101020148</v>
      </c>
      <c r="F157" s="23">
        <v>0.44091149457941026</v>
      </c>
      <c r="G157" s="23">
        <v>2.3569764028345541E-2</v>
      </c>
      <c r="H157" s="23">
        <v>0.55298909037199828</v>
      </c>
      <c r="I157" s="23">
        <v>0.36793227434401055</v>
      </c>
      <c r="J157" s="23">
        <v>0.92286909723241661</v>
      </c>
      <c r="K157" s="23">
        <v>0.53010151890375112</v>
      </c>
      <c r="L157" s="23">
        <v>3.1673544367444295E-3</v>
      </c>
      <c r="M157" s="23">
        <v>0.53592591211799889</v>
      </c>
      <c r="N157" s="23">
        <v>0.66833931303321248</v>
      </c>
      <c r="O157" s="23">
        <v>1.7979843295928721E-2</v>
      </c>
      <c r="P157" s="23">
        <v>0.72942427077720828</v>
      </c>
      <c r="Q157" s="23">
        <v>0.2584538701603657</v>
      </c>
      <c r="R157" s="23">
        <v>0.58342856645552554</v>
      </c>
      <c r="S157" s="23">
        <v>0.24288864871820903</v>
      </c>
      <c r="T157" s="23">
        <v>0.26527562721084885</v>
      </c>
      <c r="U157" s="23">
        <v>0.35543864019988658</v>
      </c>
      <c r="V157" s="23">
        <v>0.84225373694506822</v>
      </c>
      <c r="W157" s="23">
        <v>0.17933028350500524</v>
      </c>
      <c r="X157" s="23">
        <v>0.77905018066966836</v>
      </c>
      <c r="Y157" s="23">
        <v>0.68710666419196875</v>
      </c>
      <c r="Z157" s="23">
        <f t="shared" ca="1" si="2"/>
        <v>0.19295708688732827</v>
      </c>
    </row>
    <row r="158" spans="1:26" x14ac:dyDescent="0.25">
      <c r="A158" s="23">
        <v>0.8067403188333393</v>
      </c>
      <c r="B158" s="23">
        <v>0.39308589274202332</v>
      </c>
      <c r="C158" s="23">
        <v>0.18574251261808128</v>
      </c>
      <c r="D158" s="23">
        <v>0.44691791033252581</v>
      </c>
      <c r="E158" s="23">
        <v>0.10583009257924769</v>
      </c>
      <c r="F158" s="23">
        <v>0.64819431608140665</v>
      </c>
      <c r="G158" s="23">
        <v>0.71992593822508399</v>
      </c>
      <c r="H158" s="23">
        <v>0.92341485490046971</v>
      </c>
      <c r="I158" s="23">
        <v>0.20225037833499093</v>
      </c>
      <c r="J158" s="23">
        <v>0.87983971542726491</v>
      </c>
      <c r="K158" s="23">
        <v>5.859252085819544E-2</v>
      </c>
      <c r="L158" s="23">
        <v>0.26145382936009165</v>
      </c>
      <c r="M158" s="23">
        <v>0.28656862607858746</v>
      </c>
      <c r="N158" s="23">
        <v>0.41403873253913592</v>
      </c>
      <c r="O158" s="23">
        <v>1.2618767489477212E-2</v>
      </c>
      <c r="P158" s="23">
        <v>0.98466191978543194</v>
      </c>
      <c r="Q158" s="23">
        <v>0.37029018200516783</v>
      </c>
      <c r="R158" s="23">
        <v>0.89943747721829959</v>
      </c>
      <c r="S158" s="23">
        <v>0.14874117137908127</v>
      </c>
      <c r="T158" s="23">
        <v>0.21940167675459654</v>
      </c>
      <c r="U158" s="23">
        <v>0.52739005348729862</v>
      </c>
      <c r="V158" s="23">
        <v>0.67518749771516684</v>
      </c>
      <c r="W158" s="23">
        <v>0.77651283098468704</v>
      </c>
      <c r="X158" s="23">
        <v>0.93698632340188326</v>
      </c>
      <c r="Y158" s="23">
        <v>0.99805398857035921</v>
      </c>
      <c r="Z158" s="23">
        <f t="shared" ca="1" si="2"/>
        <v>0.43471831197093957</v>
      </c>
    </row>
    <row r="159" spans="1:26" x14ac:dyDescent="0.25">
      <c r="A159" s="23">
        <v>0.20091682435101943</v>
      </c>
      <c r="B159" s="23">
        <v>0.91031257117387632</v>
      </c>
      <c r="C159" s="23">
        <v>0.15931101392601876</v>
      </c>
      <c r="D159" s="23">
        <v>0.60473453320433812</v>
      </c>
      <c r="E159" s="23">
        <v>0.42114201408977825</v>
      </c>
      <c r="F159" s="23">
        <v>0.31230259557392959</v>
      </c>
      <c r="G159" s="23">
        <v>0.94713257146830976</v>
      </c>
      <c r="H159" s="23">
        <v>7.1784296190935293E-2</v>
      </c>
      <c r="I159" s="23">
        <v>3.757240879193946E-2</v>
      </c>
      <c r="J159" s="23">
        <v>0.8195936605643942</v>
      </c>
      <c r="K159" s="23">
        <v>0.78398102644862944</v>
      </c>
      <c r="L159" s="23">
        <v>0.3522506933559606</v>
      </c>
      <c r="M159" s="23">
        <v>0.14933549565154958</v>
      </c>
      <c r="N159" s="23">
        <v>0.84981920376294973</v>
      </c>
      <c r="O159" s="23">
        <v>0.31805878816178235</v>
      </c>
      <c r="P159" s="23">
        <v>0.88889707577376875</v>
      </c>
      <c r="Q159" s="23">
        <v>8.3288540014253565E-3</v>
      </c>
      <c r="R159" s="23">
        <v>0.73128460538778928</v>
      </c>
      <c r="S159" s="23">
        <v>0.79742725675621196</v>
      </c>
      <c r="T159" s="23">
        <v>0.70420871212961222</v>
      </c>
      <c r="U159" s="23">
        <v>0.17303877929807154</v>
      </c>
      <c r="V159" s="23">
        <v>0.62578937663301992</v>
      </c>
      <c r="W159" s="23">
        <v>0.87226603255701274</v>
      </c>
      <c r="X159" s="23">
        <v>0.20439509905938436</v>
      </c>
      <c r="Y159" s="23">
        <v>0.17113732651983382</v>
      </c>
      <c r="Z159" s="23">
        <f t="shared" ca="1" si="2"/>
        <v>0.1610008483542783</v>
      </c>
    </row>
    <row r="160" spans="1:26" x14ac:dyDescent="0.25">
      <c r="A160" s="23">
        <v>0.41372260538983507</v>
      </c>
      <c r="B160" s="23">
        <v>0.77707030895565654</v>
      </c>
      <c r="C160" s="23">
        <v>0.94918061267534959</v>
      </c>
      <c r="D160" s="23">
        <v>0.65349665385756295</v>
      </c>
      <c r="E160" s="23">
        <v>0.84685212709981639</v>
      </c>
      <c r="F160" s="23">
        <v>0.25076839962659314</v>
      </c>
      <c r="G160" s="23">
        <v>8.8913275730017727E-2</v>
      </c>
      <c r="H160" s="23">
        <v>0.89654637596690123</v>
      </c>
      <c r="I160" s="23">
        <v>0.98599566357076052</v>
      </c>
      <c r="J160" s="23">
        <v>3.8306945059485065E-2</v>
      </c>
      <c r="K160" s="23">
        <v>0.38204295474359085</v>
      </c>
      <c r="L160" s="23">
        <v>0.29762211193742183</v>
      </c>
      <c r="M160" s="23">
        <v>0.21761726791840785</v>
      </c>
      <c r="N160" s="23">
        <v>0.3194209405764511</v>
      </c>
      <c r="O160" s="23">
        <v>0.24389780330146593</v>
      </c>
      <c r="P160" s="23">
        <v>0.33434424445245148</v>
      </c>
      <c r="Q160" s="23">
        <v>0.99116167007699563</v>
      </c>
      <c r="R160" s="23">
        <v>0.65179200371094737</v>
      </c>
      <c r="S160" s="23">
        <v>0.35913779212728958</v>
      </c>
      <c r="T160" s="23">
        <v>0.4018644508086574</v>
      </c>
      <c r="U160" s="23">
        <v>0.7649739831779182</v>
      </c>
      <c r="V160" s="23">
        <v>0.52009817705953032</v>
      </c>
      <c r="W160" s="23">
        <v>0.98809301693594964</v>
      </c>
      <c r="X160" s="23">
        <v>0.50273881606713255</v>
      </c>
      <c r="Y160" s="23">
        <v>0.97857564718982204</v>
      </c>
      <c r="Z160" s="23">
        <f t="shared" ca="1" si="2"/>
        <v>0.29442402942279033</v>
      </c>
    </row>
    <row r="161" spans="1:26" x14ac:dyDescent="0.25">
      <c r="A161" s="23">
        <v>0.254845808218365</v>
      </c>
      <c r="B161" s="23">
        <v>0.36544767957522517</v>
      </c>
      <c r="C161" s="23">
        <v>0.77933288022621217</v>
      </c>
      <c r="D161" s="23">
        <v>0.35429814390942316</v>
      </c>
      <c r="E161" s="23">
        <v>6.470705289385692E-2</v>
      </c>
      <c r="F161" s="23">
        <v>0.90851572557164084</v>
      </c>
      <c r="G161" s="23">
        <v>9.4691842237825341E-2</v>
      </c>
      <c r="H161" s="23">
        <v>0.82434578164076233</v>
      </c>
      <c r="I161" s="23">
        <v>0.69667648450489517</v>
      </c>
      <c r="J161" s="23">
        <v>0.58647393090209787</v>
      </c>
      <c r="K161" s="23">
        <v>0.86397171942794559</v>
      </c>
      <c r="L161" s="23">
        <v>0.11723774724448421</v>
      </c>
      <c r="M161" s="23">
        <v>0.67518585118738861</v>
      </c>
      <c r="N161" s="23">
        <v>0.97498223362629033</v>
      </c>
      <c r="O161" s="23">
        <v>0.96539736885588012</v>
      </c>
      <c r="P161" s="23">
        <v>0.64290127239070916</v>
      </c>
      <c r="Q161" s="23">
        <v>0.26328797601492582</v>
      </c>
      <c r="R161" s="23">
        <v>0.72263883769345116</v>
      </c>
      <c r="S161" s="23">
        <v>0.41615636024535352</v>
      </c>
      <c r="T161" s="23">
        <v>0.58981461937235047</v>
      </c>
      <c r="U161" s="23">
        <v>0.31304657366546307</v>
      </c>
      <c r="V161" s="23">
        <v>0.40833718818605391</v>
      </c>
      <c r="W161" s="23">
        <v>0.62850321616191118</v>
      </c>
      <c r="X161" s="23">
        <v>0.18975118524275303</v>
      </c>
      <c r="Y161" s="23">
        <v>0.15482928380167116</v>
      </c>
      <c r="Z161" s="23">
        <f t="shared" ca="1" si="2"/>
        <v>0.95108965326750383</v>
      </c>
    </row>
    <row r="162" spans="1:26" x14ac:dyDescent="0.25">
      <c r="A162" s="23">
        <v>0.66671299925837257</v>
      </c>
      <c r="B162" s="23">
        <v>0.79796180749319934</v>
      </c>
      <c r="C162" s="23">
        <v>0.83137540434788593</v>
      </c>
      <c r="D162" s="23">
        <v>6.364947996995618E-2</v>
      </c>
      <c r="E162" s="23">
        <v>0.74530057704294117</v>
      </c>
      <c r="F162" s="23">
        <v>0.17003020412636616</v>
      </c>
      <c r="G162" s="23">
        <v>0.38899610799259599</v>
      </c>
      <c r="H162" s="23">
        <v>0.82573875706471689</v>
      </c>
      <c r="I162" s="23">
        <v>0.51739295007236052</v>
      </c>
      <c r="J162" s="23">
        <v>0.51345661275126375</v>
      </c>
      <c r="K162" s="23">
        <v>0.57565810468620016</v>
      </c>
      <c r="L162" s="23">
        <v>0.43532922990135781</v>
      </c>
      <c r="M162" s="23">
        <v>0.78141115441653619</v>
      </c>
      <c r="N162" s="23">
        <v>0.59145151305140464</v>
      </c>
      <c r="O162" s="23">
        <v>0.84475793083705752</v>
      </c>
      <c r="P162" s="23">
        <v>0.8040004475194823</v>
      </c>
      <c r="Q162" s="23">
        <v>0.5413915086305513</v>
      </c>
      <c r="R162" s="23">
        <v>0.66648582687321711</v>
      </c>
      <c r="S162" s="23">
        <v>0.77512329171369176</v>
      </c>
      <c r="T162" s="23">
        <v>0.63420892748919999</v>
      </c>
      <c r="U162" s="23">
        <v>0.45913321320890232</v>
      </c>
      <c r="V162" s="23">
        <v>0.4723295427189993</v>
      </c>
      <c r="W162" s="23">
        <v>0.28960865636096833</v>
      </c>
      <c r="X162" s="23">
        <v>0.94993598110617239</v>
      </c>
      <c r="Y162" s="23">
        <v>0.4096851800078628</v>
      </c>
      <c r="Z162" s="23">
        <f t="shared" ca="1" si="2"/>
        <v>0.50740433153660924</v>
      </c>
    </row>
    <row r="163" spans="1:26" x14ac:dyDescent="0.25">
      <c r="A163" s="23">
        <v>0.75431686530759345</v>
      </c>
      <c r="B163" s="23">
        <v>3.1470845104391354E-2</v>
      </c>
      <c r="C163" s="23">
        <v>0.67559086297455695</v>
      </c>
      <c r="D163" s="23">
        <v>0.49497919805949486</v>
      </c>
      <c r="E163" s="23">
        <v>0.9166592395759442</v>
      </c>
      <c r="F163" s="23">
        <v>0.22754783773924214</v>
      </c>
      <c r="G163" s="23">
        <v>0.55040577029990112</v>
      </c>
      <c r="H163" s="23">
        <v>0.6954131712919337</v>
      </c>
      <c r="I163" s="23">
        <v>0.23613920098691299</v>
      </c>
      <c r="J163" s="23">
        <v>0.89802900757020299</v>
      </c>
      <c r="K163" s="23">
        <v>0.93096167656884143</v>
      </c>
      <c r="L163" s="23">
        <v>8.8249359300347052E-2</v>
      </c>
      <c r="M163" s="23">
        <v>0.79408764460832248</v>
      </c>
      <c r="N163" s="23">
        <v>1.254360832361634E-2</v>
      </c>
      <c r="O163" s="23">
        <v>0.10206033534056713</v>
      </c>
      <c r="P163" s="23">
        <v>0.45162200613925041</v>
      </c>
      <c r="Q163" s="23">
        <v>0.60983995826308213</v>
      </c>
      <c r="R163" s="23">
        <v>0.55980460587930836</v>
      </c>
      <c r="S163" s="23">
        <v>0.26988099958175771</v>
      </c>
      <c r="T163" s="23">
        <v>0.5355344976222346</v>
      </c>
      <c r="U163" s="23">
        <v>0.51038935262087648</v>
      </c>
      <c r="V163" s="23">
        <v>0.65418554322311673</v>
      </c>
      <c r="W163" s="23">
        <v>0.22715471593205971</v>
      </c>
      <c r="X163" s="23">
        <v>0.66941526684925856</v>
      </c>
      <c r="Y163" s="23">
        <v>0.28260901404096483</v>
      </c>
      <c r="Z163" s="23">
        <f t="shared" ca="1" si="2"/>
        <v>0.44328898997475397</v>
      </c>
    </row>
    <row r="164" spans="1:26" x14ac:dyDescent="0.25">
      <c r="A164" s="23">
        <v>0.40704027461704528</v>
      </c>
      <c r="B164" s="23">
        <v>0.92490324502312993</v>
      </c>
      <c r="C164" s="23">
        <v>0.98939717904895141</v>
      </c>
      <c r="D164" s="23">
        <v>0.13078526164927995</v>
      </c>
      <c r="E164" s="23">
        <v>0.27250606734485316</v>
      </c>
      <c r="F164" s="23">
        <v>0.33975447154168215</v>
      </c>
      <c r="G164" s="23">
        <v>0.25336812052531477</v>
      </c>
      <c r="H164" s="23">
        <v>0.29711321629382348</v>
      </c>
      <c r="I164" s="23">
        <v>0.85913241400752949</v>
      </c>
      <c r="J164" s="23">
        <v>0.49995782845098258</v>
      </c>
      <c r="K164" s="23">
        <v>0.1393337311788021</v>
      </c>
      <c r="L164" s="23">
        <v>0.99401892210276233</v>
      </c>
      <c r="M164" s="23">
        <v>0.90200312276814942</v>
      </c>
      <c r="N164" s="23">
        <v>0.70653643943913791</v>
      </c>
      <c r="O164" s="23">
        <v>0.15525912222691629</v>
      </c>
      <c r="P164" s="23">
        <v>0.98143628562008167</v>
      </c>
      <c r="Q164" s="23">
        <v>0.62652435938805995</v>
      </c>
      <c r="R164" s="23">
        <v>0.6568982235659464</v>
      </c>
      <c r="S164" s="23">
        <v>0.80340164408866477</v>
      </c>
      <c r="T164" s="23">
        <v>0.15846599811801443</v>
      </c>
      <c r="U164" s="23">
        <v>0.93113951971107978</v>
      </c>
      <c r="V164" s="23">
        <v>0.30924667354447744</v>
      </c>
      <c r="W164" s="23">
        <v>0.69360250408001423</v>
      </c>
      <c r="X164" s="23">
        <v>0.25463522803097138</v>
      </c>
      <c r="Y164" s="23">
        <v>0.70330489349200243</v>
      </c>
      <c r="Z164" s="23">
        <f t="shared" ca="1" si="2"/>
        <v>0.61608235508735087</v>
      </c>
    </row>
    <row r="165" spans="1:26" x14ac:dyDescent="0.25">
      <c r="A165" s="23">
        <v>0.6338770482951116</v>
      </c>
      <c r="B165" s="23">
        <v>0.70788955076757176</v>
      </c>
      <c r="C165" s="23">
        <v>0.79218964695626126</v>
      </c>
      <c r="D165" s="23">
        <v>0.4798545945746393</v>
      </c>
      <c r="E165" s="23">
        <v>0.56220089741476975</v>
      </c>
      <c r="F165" s="23">
        <v>0.92299869180531424</v>
      </c>
      <c r="G165" s="23">
        <v>0.23225345500567685</v>
      </c>
      <c r="H165" s="23">
        <v>0.76730044625431881</v>
      </c>
      <c r="I165" s="23">
        <v>0.75805671109672212</v>
      </c>
      <c r="J165" s="23">
        <v>0.70041485296186889</v>
      </c>
      <c r="K165" s="23">
        <v>0.58872031624150034</v>
      </c>
      <c r="L165" s="23">
        <v>0.14970330066620008</v>
      </c>
      <c r="M165" s="23">
        <v>0.2020675044676985</v>
      </c>
      <c r="N165" s="23">
        <v>0.29516541949341546</v>
      </c>
      <c r="O165" s="23">
        <v>0.94829444697250487</v>
      </c>
      <c r="P165" s="23">
        <v>0.73064399965485682</v>
      </c>
      <c r="Q165" s="23">
        <v>7.9502994218731526E-2</v>
      </c>
      <c r="R165" s="23">
        <v>0.78703659607867782</v>
      </c>
      <c r="S165" s="23">
        <v>0.1268535274497361</v>
      </c>
      <c r="T165" s="23">
        <v>0.1469919095541723</v>
      </c>
      <c r="U165" s="23">
        <v>0.43392391720079027</v>
      </c>
      <c r="V165" s="23">
        <v>0.89135342756735891</v>
      </c>
      <c r="W165" s="23">
        <v>0.2007915215776499</v>
      </c>
      <c r="X165" s="23">
        <v>0.70312289013283302</v>
      </c>
      <c r="Y165" s="23">
        <v>6.2025309946573737E-2</v>
      </c>
      <c r="Z165" s="23">
        <f t="shared" ca="1" si="2"/>
        <v>0.74327140343367359</v>
      </c>
    </row>
    <row r="166" spans="1:26" x14ac:dyDescent="0.25">
      <c r="A166" s="23">
        <v>0.19687146643606701</v>
      </c>
      <c r="B166" s="23">
        <v>0.69027032728832882</v>
      </c>
      <c r="C166" s="23">
        <v>0.52603355828924958</v>
      </c>
      <c r="D166" s="23">
        <v>0.87013390128025703</v>
      </c>
      <c r="E166" s="23">
        <v>0.4289549622516623</v>
      </c>
      <c r="F166" s="23">
        <v>0.22492838713308094</v>
      </c>
      <c r="G166" s="23">
        <v>0.28039453482744114</v>
      </c>
      <c r="H166" s="23">
        <v>0.48935855381767313</v>
      </c>
      <c r="I166" s="23">
        <v>0.84110115195023205</v>
      </c>
      <c r="J166" s="23">
        <v>0.14246354839956843</v>
      </c>
      <c r="K166" s="23">
        <v>0.66687764950635953</v>
      </c>
      <c r="L166" s="23">
        <v>0.32630303121641224</v>
      </c>
      <c r="M166" s="23">
        <v>0.92834881939538727</v>
      </c>
      <c r="N166" s="23">
        <v>0.27345841261516746</v>
      </c>
      <c r="O166" s="23">
        <v>0.52529997489111224</v>
      </c>
      <c r="P166" s="23">
        <v>0.76584120214412488</v>
      </c>
      <c r="Q166" s="23">
        <v>0.79679728593829169</v>
      </c>
      <c r="R166" s="23">
        <v>0.48858972787877086</v>
      </c>
      <c r="S166" s="23">
        <v>0.66881934183888159</v>
      </c>
      <c r="T166" s="23">
        <v>0.54497029992794332</v>
      </c>
      <c r="U166" s="23">
        <v>0.15004714510249728</v>
      </c>
      <c r="V166" s="23">
        <v>0.69210699939394038</v>
      </c>
      <c r="W166" s="23">
        <v>0.51779084652889751</v>
      </c>
      <c r="X166" s="23">
        <v>0.28300493722723297</v>
      </c>
      <c r="Y166" s="23">
        <v>0.58356855779147276</v>
      </c>
      <c r="Z166" s="23">
        <f t="shared" ca="1" si="2"/>
        <v>0.37915159480298422</v>
      </c>
    </row>
    <row r="167" spans="1:26" x14ac:dyDescent="0.25">
      <c r="A167" s="23">
        <v>0.31825338751643695</v>
      </c>
      <c r="B167" s="23">
        <v>0.17794209260533511</v>
      </c>
      <c r="C167" s="23">
        <v>0.56890990258258434</v>
      </c>
      <c r="D167" s="23">
        <v>0.64480871223635894</v>
      </c>
      <c r="E167" s="23">
        <v>0.95498138052862536</v>
      </c>
      <c r="F167" s="23">
        <v>0.42536677606861395</v>
      </c>
      <c r="G167" s="23">
        <v>0.7761948871250558</v>
      </c>
      <c r="H167" s="23">
        <v>5.0097824042925621E-2</v>
      </c>
      <c r="I167" s="23">
        <v>0.19490269742343946</v>
      </c>
      <c r="J167" s="23">
        <v>0.68558638430512364</v>
      </c>
      <c r="K167" s="23">
        <v>0.90207238185044625</v>
      </c>
      <c r="L167" s="23">
        <v>0.74313580392682466</v>
      </c>
      <c r="M167" s="23">
        <v>0.37727679671647218</v>
      </c>
      <c r="N167" s="23">
        <v>0.9273834154071573</v>
      </c>
      <c r="O167" s="23">
        <v>0.41909271580349705</v>
      </c>
      <c r="P167" s="23">
        <v>0.20161900862711324</v>
      </c>
      <c r="Q167" s="23">
        <v>0.32071583325973319</v>
      </c>
      <c r="R167" s="23">
        <v>0.64586078296713179</v>
      </c>
      <c r="S167" s="23">
        <v>0.92653677782740351</v>
      </c>
      <c r="T167" s="23">
        <v>0.48524364270425291</v>
      </c>
      <c r="U167" s="23">
        <v>1.8973270091878547E-2</v>
      </c>
      <c r="V167" s="23">
        <v>0.92537929940332997</v>
      </c>
      <c r="W167" s="23">
        <v>0.7036690458426399</v>
      </c>
      <c r="X167" s="23">
        <v>0.69035002262005496</v>
      </c>
      <c r="Y167" s="23">
        <v>8.3839403886512009E-2</v>
      </c>
      <c r="Z167" s="23">
        <f t="shared" ca="1" si="2"/>
        <v>0.73742063164636262</v>
      </c>
    </row>
    <row r="168" spans="1:26" x14ac:dyDescent="0.25">
      <c r="A168" s="23">
        <v>0.92569344080997817</v>
      </c>
      <c r="B168" s="23">
        <v>0.67184576021783549</v>
      </c>
      <c r="C168" s="23">
        <v>0.88472039805813352</v>
      </c>
      <c r="D168" s="23">
        <v>0.79692766087869416</v>
      </c>
      <c r="E168" s="23">
        <v>0.64836338711530062</v>
      </c>
      <c r="F168" s="23">
        <v>0.83767684941939391</v>
      </c>
      <c r="G168" s="23">
        <v>8.7528309205547772E-2</v>
      </c>
      <c r="H168" s="23">
        <v>0.30794889571592488</v>
      </c>
      <c r="I168" s="23">
        <v>0.98679742362591083</v>
      </c>
      <c r="J168" s="23">
        <v>0.19245199832094972</v>
      </c>
      <c r="K168" s="23">
        <v>0.66360613785897471</v>
      </c>
      <c r="L168" s="23">
        <v>0.38738129563960866</v>
      </c>
      <c r="M168" s="23">
        <v>9.8997646171459563E-2</v>
      </c>
      <c r="N168" s="23">
        <v>4.1887229393999359E-2</v>
      </c>
      <c r="O168" s="23">
        <v>0.47915556346730115</v>
      </c>
      <c r="P168" s="23">
        <v>0.75575634508271572</v>
      </c>
      <c r="Q168" s="23">
        <v>0.29697049741332771</v>
      </c>
      <c r="R168" s="23">
        <v>0.27290105820414179</v>
      </c>
      <c r="S168" s="23">
        <v>0.8843739911710734</v>
      </c>
      <c r="T168" s="23">
        <v>0.78588400707643968</v>
      </c>
      <c r="U168" s="23">
        <v>0.31288521175316009</v>
      </c>
      <c r="V168" s="23">
        <v>0.68587316153643585</v>
      </c>
      <c r="W168" s="23">
        <v>0.2734140308911186</v>
      </c>
      <c r="X168" s="23">
        <v>0.28347772940733307</v>
      </c>
      <c r="Y168" s="23">
        <v>0.27886371918582886</v>
      </c>
      <c r="Z168" s="23">
        <f t="shared" ca="1" si="2"/>
        <v>0.56848134340043099</v>
      </c>
    </row>
    <row r="169" spans="1:26" x14ac:dyDescent="0.25">
      <c r="A169" s="23">
        <v>0.43830457021824709</v>
      </c>
      <c r="B169" s="23">
        <v>0.79351800755700752</v>
      </c>
      <c r="C169" s="23">
        <v>0.47925277711395486</v>
      </c>
      <c r="D169" s="23">
        <v>0.89721277874278205</v>
      </c>
      <c r="E169" s="23">
        <v>0.333569512768499</v>
      </c>
      <c r="F169" s="23">
        <v>0.7639854660918971</v>
      </c>
      <c r="G169" s="23">
        <v>0.76904991191667427</v>
      </c>
      <c r="H169" s="23">
        <v>4.0556025714309385E-2</v>
      </c>
      <c r="I169" s="23">
        <v>0.61533291830029813</v>
      </c>
      <c r="J169" s="23">
        <v>2.1506137390145952E-3</v>
      </c>
      <c r="K169" s="23">
        <v>0.40900684886393102</v>
      </c>
      <c r="L169" s="23">
        <v>0.39106682281274485</v>
      </c>
      <c r="M169" s="23">
        <v>0.13691674311434066</v>
      </c>
      <c r="N169" s="23">
        <v>0.81545329140668887</v>
      </c>
      <c r="O169" s="23">
        <v>0.27555056546870271</v>
      </c>
      <c r="P169" s="23">
        <v>0.29061048061007655</v>
      </c>
      <c r="Q169" s="23">
        <v>0.51460481105379774</v>
      </c>
      <c r="R169" s="23">
        <v>0.44782397185552891</v>
      </c>
      <c r="S169" s="23">
        <v>0.36479473502662707</v>
      </c>
      <c r="T169" s="23">
        <v>0.28115902648475766</v>
      </c>
      <c r="U169" s="23">
        <v>0.93031160371428956</v>
      </c>
      <c r="V169" s="23">
        <v>6.67079272558736E-2</v>
      </c>
      <c r="W169" s="23">
        <v>0.11933514836391235</v>
      </c>
      <c r="X169" s="23">
        <v>0.56289418844153205</v>
      </c>
      <c r="Y169" s="23">
        <v>0.63105803614499278</v>
      </c>
      <c r="Z169" s="23">
        <f t="shared" ca="1" si="2"/>
        <v>0.72525930846529463</v>
      </c>
    </row>
    <row r="170" spans="1:26" x14ac:dyDescent="0.25">
      <c r="A170" s="23">
        <v>0.68239598307218319</v>
      </c>
      <c r="B170" s="23">
        <v>0.55424665513449123</v>
      </c>
      <c r="C170" s="23">
        <v>0.16824846883789757</v>
      </c>
      <c r="D170" s="23">
        <v>0.45924188261612708</v>
      </c>
      <c r="E170" s="23">
        <v>0.30714463678118242</v>
      </c>
      <c r="F170" s="23">
        <v>0.55214445680547852</v>
      </c>
      <c r="G170" s="23">
        <v>0.63121037129267443</v>
      </c>
      <c r="H170" s="23">
        <v>0.61613281147009569</v>
      </c>
      <c r="I170" s="23">
        <v>0.95223257750236745</v>
      </c>
      <c r="J170" s="23">
        <v>0.54936922814365374</v>
      </c>
      <c r="K170" s="23">
        <v>0.98877447192893109</v>
      </c>
      <c r="L170" s="23">
        <v>0.66865274917048256</v>
      </c>
      <c r="M170" s="23">
        <v>0.1669533331570765</v>
      </c>
      <c r="N170" s="23">
        <v>0.1710413865078656</v>
      </c>
      <c r="O170" s="23">
        <v>0.29266380248509849</v>
      </c>
      <c r="P170" s="23">
        <v>0.22317711692397846</v>
      </c>
      <c r="Q170" s="23">
        <v>0.92581520837284514</v>
      </c>
      <c r="R170" s="23">
        <v>0.18096759260516759</v>
      </c>
      <c r="S170" s="23">
        <v>0.50729127240754457</v>
      </c>
      <c r="T170" s="23">
        <v>0.99537095683973165</v>
      </c>
      <c r="U170" s="23">
        <v>0.46332009379534167</v>
      </c>
      <c r="V170" s="23">
        <v>0.11564115704811029</v>
      </c>
      <c r="W170" s="23">
        <v>0.32400226041921654</v>
      </c>
      <c r="X170" s="23">
        <v>0.42986332355811196</v>
      </c>
      <c r="Y170" s="23">
        <v>0.55549799035987601</v>
      </c>
      <c r="Z170" s="23">
        <f t="shared" ca="1" si="2"/>
        <v>0.26769459244453653</v>
      </c>
    </row>
    <row r="171" spans="1:26" x14ac:dyDescent="0.25">
      <c r="A171" s="23">
        <v>0.46039235114086408</v>
      </c>
      <c r="B171" s="23">
        <v>0.91692731357059265</v>
      </c>
      <c r="C171" s="23">
        <v>0.56610977401920226</v>
      </c>
      <c r="D171" s="23">
        <v>0.84770854667014117</v>
      </c>
      <c r="E171" s="23">
        <v>0.3559102820459924</v>
      </c>
      <c r="F171" s="23">
        <v>0.28790801628069151</v>
      </c>
      <c r="G171" s="23">
        <v>0.97927236015268126</v>
      </c>
      <c r="H171" s="23">
        <v>0.94253043862639585</v>
      </c>
      <c r="I171" s="23">
        <v>0.24349926175442527</v>
      </c>
      <c r="J171" s="23">
        <v>0.38108040512539454</v>
      </c>
      <c r="K171" s="23">
        <v>0.54104419929946956</v>
      </c>
      <c r="L171" s="23">
        <v>0.71066648882228245</v>
      </c>
      <c r="M171" s="23">
        <v>0.76555306575624427</v>
      </c>
      <c r="N171" s="23">
        <v>5.9530653240837728E-2</v>
      </c>
      <c r="O171" s="23">
        <v>0.90991476843818475</v>
      </c>
      <c r="P171" s="23">
        <v>0.61306618479561614</v>
      </c>
      <c r="Q171" s="23">
        <v>0.97070320810216049</v>
      </c>
      <c r="R171" s="23">
        <v>0.19221346718060661</v>
      </c>
      <c r="S171" s="23">
        <v>0.49973263688763436</v>
      </c>
      <c r="T171" s="23">
        <v>0.11211669757348408</v>
      </c>
      <c r="U171" s="23">
        <v>0.31484417333813242</v>
      </c>
      <c r="V171" s="23">
        <v>0.49693726909092817</v>
      </c>
      <c r="W171" s="23">
        <v>0.80097717583230643</v>
      </c>
      <c r="X171" s="23">
        <v>0.49669816371125142</v>
      </c>
      <c r="Y171" s="23">
        <v>0.79959454747595249</v>
      </c>
      <c r="Z171" s="23">
        <f t="shared" ca="1" si="2"/>
        <v>0.40103523577615885</v>
      </c>
    </row>
    <row r="172" spans="1:26" x14ac:dyDescent="0.25">
      <c r="A172" s="23">
        <v>0.76689664471807018</v>
      </c>
      <c r="B172" s="23">
        <v>0.53930233784010662</v>
      </c>
      <c r="C172" s="23">
        <v>4.2569426046016323E-3</v>
      </c>
      <c r="D172" s="23">
        <v>0.86464632939908792</v>
      </c>
      <c r="E172" s="23">
        <v>0.61637678500211346</v>
      </c>
      <c r="F172" s="23">
        <v>0.3098541282758589</v>
      </c>
      <c r="G172" s="23">
        <v>0.9332013282856827</v>
      </c>
      <c r="H172" s="23">
        <v>0.72249733264573912</v>
      </c>
      <c r="I172" s="23">
        <v>8.18731746729916E-2</v>
      </c>
      <c r="J172" s="23">
        <v>0.13355380899434754</v>
      </c>
      <c r="K172" s="23">
        <v>7.5957463680611625E-2</v>
      </c>
      <c r="L172" s="23">
        <v>0.9136234668407488</v>
      </c>
      <c r="M172" s="23">
        <v>0.55478308241741792</v>
      </c>
      <c r="N172" s="23">
        <v>0.5090925115644872</v>
      </c>
      <c r="O172" s="23">
        <v>0.63931772207143078</v>
      </c>
      <c r="P172" s="23">
        <v>0.34168511492650955</v>
      </c>
      <c r="Q172" s="23">
        <v>0.32228469910084923</v>
      </c>
      <c r="R172" s="23">
        <v>0.31904910370440254</v>
      </c>
      <c r="S172" s="23">
        <v>5.704203470843372E-2</v>
      </c>
      <c r="T172" s="23">
        <v>0.82180480772268583</v>
      </c>
      <c r="U172" s="23">
        <v>0.15187802851800758</v>
      </c>
      <c r="V172" s="23">
        <v>0.23225787908645867</v>
      </c>
      <c r="W172" s="23">
        <v>0.72432446442880849</v>
      </c>
      <c r="X172" s="23">
        <v>0.31100888608580157</v>
      </c>
      <c r="Y172" s="23">
        <v>0.98700441499365721</v>
      </c>
      <c r="Z172" s="23">
        <f t="shared" ca="1" si="2"/>
        <v>0.934954586399941</v>
      </c>
    </row>
    <row r="173" spans="1:26" x14ac:dyDescent="0.25">
      <c r="A173" s="23">
        <v>0.77827144484506683</v>
      </c>
      <c r="B173" s="23">
        <v>0.90257362670217567</v>
      </c>
      <c r="C173" s="23">
        <v>0.59784214081891773</v>
      </c>
      <c r="D173" s="23">
        <v>0.41387327916217631</v>
      </c>
      <c r="E173" s="23">
        <v>0.22887145674874865</v>
      </c>
      <c r="F173" s="23">
        <v>0.34293984132758704</v>
      </c>
      <c r="G173" s="23">
        <v>0.98738306835629841</v>
      </c>
      <c r="H173" s="23">
        <v>0.43029344746426779</v>
      </c>
      <c r="I173" s="23">
        <v>0.52566290256568426</v>
      </c>
      <c r="J173" s="23">
        <v>0.68953915153577838</v>
      </c>
      <c r="K173" s="23">
        <v>0.19365019490921831</v>
      </c>
      <c r="L173" s="23">
        <v>0.85358194007528998</v>
      </c>
      <c r="M173" s="23">
        <v>0.93563674512661776</v>
      </c>
      <c r="N173" s="23">
        <v>0.44717021623670294</v>
      </c>
      <c r="O173" s="23">
        <v>0.63863649397854405</v>
      </c>
      <c r="P173" s="23">
        <v>0.66267155288772095</v>
      </c>
      <c r="Q173" s="23">
        <v>0.90122664844697664</v>
      </c>
      <c r="R173" s="23">
        <v>0.93651979515065786</v>
      </c>
      <c r="S173" s="23">
        <v>0.43372928720451431</v>
      </c>
      <c r="T173" s="23">
        <v>0.26442230947289858</v>
      </c>
      <c r="U173" s="23">
        <v>0.65627022919198097</v>
      </c>
      <c r="V173" s="23">
        <v>0.58943420563128313</v>
      </c>
      <c r="W173" s="23">
        <v>0.57852164845923104</v>
      </c>
      <c r="X173" s="23">
        <v>0.62947985330921463</v>
      </c>
      <c r="Y173" s="23">
        <v>0.34459029149065423</v>
      </c>
      <c r="Z173" s="23">
        <f t="shared" ca="1" si="2"/>
        <v>0.76626490378774392</v>
      </c>
    </row>
    <row r="174" spans="1:26" x14ac:dyDescent="0.25">
      <c r="A174" s="23">
        <v>0.47547318888157231</v>
      </c>
      <c r="B174" s="23">
        <v>0.80885786815071126</v>
      </c>
      <c r="C174" s="23">
        <v>0.4205410304827385</v>
      </c>
      <c r="D174" s="23">
        <v>0.35292311301100088</v>
      </c>
      <c r="E174" s="23">
        <v>2.6308540209124986E-2</v>
      </c>
      <c r="F174" s="23">
        <v>0.44818939307854488</v>
      </c>
      <c r="G174" s="23">
        <v>0.81925729741162312</v>
      </c>
      <c r="H174" s="23">
        <v>0.11082694740017751</v>
      </c>
      <c r="I174" s="23">
        <v>9.0326072786348077E-2</v>
      </c>
      <c r="J174" s="23">
        <v>0.14606146410661747</v>
      </c>
      <c r="K174" s="23">
        <v>0.79236303339827152</v>
      </c>
      <c r="L174" s="23">
        <v>0.29880954792190606</v>
      </c>
      <c r="M174" s="23">
        <v>0.25148838492811698</v>
      </c>
      <c r="N174" s="23">
        <v>0.78154882409447224</v>
      </c>
      <c r="O174" s="23">
        <v>0.92624695482185027</v>
      </c>
      <c r="P174" s="23">
        <v>0.41468607884200115</v>
      </c>
      <c r="Q174" s="23">
        <v>0.47428021070843562</v>
      </c>
      <c r="R174" s="23">
        <v>0.28347461352947989</v>
      </c>
      <c r="S174" s="23">
        <v>6.7288351538877689E-2</v>
      </c>
      <c r="T174" s="23">
        <v>0.47338524310511454</v>
      </c>
      <c r="U174" s="23">
        <v>0.26267599288335519</v>
      </c>
      <c r="V174" s="23">
        <v>0.16500079325473727</v>
      </c>
      <c r="W174" s="23">
        <v>0.46641605958106047</v>
      </c>
      <c r="X174" s="23">
        <v>0.23696912974391371</v>
      </c>
      <c r="Y174" s="23">
        <v>0.27035004849988264</v>
      </c>
      <c r="Z174" s="23">
        <f t="shared" ca="1" si="2"/>
        <v>0.66635326207019718</v>
      </c>
    </row>
    <row r="175" spans="1:26" x14ac:dyDescent="0.25">
      <c r="A175" s="23">
        <v>0.41122931311287114</v>
      </c>
      <c r="B175" s="23">
        <v>0.37012589268580953</v>
      </c>
      <c r="C175" s="23">
        <v>0.10234523132927387</v>
      </c>
      <c r="D175" s="23">
        <v>0.24873195279871085</v>
      </c>
      <c r="E175" s="23">
        <v>0.80418768477867053</v>
      </c>
      <c r="F175" s="23">
        <v>0.87852395625876589</v>
      </c>
      <c r="G175" s="23">
        <v>0.45431747898875818</v>
      </c>
      <c r="H175" s="23">
        <v>0.14649555792035196</v>
      </c>
      <c r="I175" s="23">
        <v>0.35276721481190076</v>
      </c>
      <c r="J175" s="23">
        <v>0.90473406828137071</v>
      </c>
      <c r="K175" s="23">
        <v>0.41078421264773846</v>
      </c>
      <c r="L175" s="23">
        <v>0.55198231055164437</v>
      </c>
      <c r="M175" s="23">
        <v>0.9360987411974786</v>
      </c>
      <c r="N175" s="23">
        <v>0.83505635835342695</v>
      </c>
      <c r="O175" s="23">
        <v>0.77052318251847818</v>
      </c>
      <c r="P175" s="23">
        <v>0.12838471851693301</v>
      </c>
      <c r="Q175" s="23">
        <v>0.97816884671115756</v>
      </c>
      <c r="R175" s="23">
        <v>0.46239850082605416</v>
      </c>
      <c r="S175" s="23">
        <v>0.45418567635853746</v>
      </c>
      <c r="T175" s="23">
        <v>0.43267896657409133</v>
      </c>
      <c r="U175" s="23">
        <v>0.69376641614539181</v>
      </c>
      <c r="V175" s="23">
        <v>0.83004274310097437</v>
      </c>
      <c r="W175" s="23">
        <v>0.67683764011652425</v>
      </c>
      <c r="X175" s="23">
        <v>0.68091637274133321</v>
      </c>
      <c r="Y175" s="23">
        <v>0.89185746549518241</v>
      </c>
      <c r="Z175" s="23">
        <f t="shared" ca="1" si="2"/>
        <v>0.20738055831388291</v>
      </c>
    </row>
    <row r="176" spans="1:26" x14ac:dyDescent="0.25">
      <c r="A176" s="23">
        <v>0.5373763820528622</v>
      </c>
      <c r="B176" s="23">
        <v>0.67207748315788807</v>
      </c>
      <c r="C176" s="23">
        <v>0.48768524288984272</v>
      </c>
      <c r="D176" s="23">
        <v>0.4622302823536355</v>
      </c>
      <c r="E176" s="23">
        <v>0.16581162529506077</v>
      </c>
      <c r="F176" s="23">
        <v>0.15683151248846083</v>
      </c>
      <c r="G176" s="23">
        <v>0.40641619662152306</v>
      </c>
      <c r="H176" s="23">
        <v>0.11299968592773768</v>
      </c>
      <c r="I176" s="23">
        <v>0.79452074334849554</v>
      </c>
      <c r="J176" s="23">
        <v>0.66372250246895037</v>
      </c>
      <c r="K176" s="23">
        <v>0.14038672416408282</v>
      </c>
      <c r="L176" s="23">
        <v>0.89063604703998678</v>
      </c>
      <c r="M176" s="23">
        <v>0.69760677471421584</v>
      </c>
      <c r="N176" s="23">
        <v>0.21461916614266874</v>
      </c>
      <c r="O176" s="23">
        <v>0.72709463096947202</v>
      </c>
      <c r="P176" s="23">
        <v>0.79647686465382928</v>
      </c>
      <c r="Q176" s="23">
        <v>0.69060130171431133</v>
      </c>
      <c r="R176" s="23">
        <v>0.40533703893080308</v>
      </c>
      <c r="S176" s="23">
        <v>6.3727536741646773E-2</v>
      </c>
      <c r="T176" s="23">
        <v>0.96557410781626007</v>
      </c>
      <c r="U176" s="23">
        <v>0.79647977632716038</v>
      </c>
      <c r="V176" s="23">
        <v>7.1301255228619076E-2</v>
      </c>
      <c r="W176" s="23">
        <v>0.53184268892375097</v>
      </c>
      <c r="X176" s="23">
        <v>0.30501125724531808</v>
      </c>
      <c r="Y176" s="23">
        <v>0.73102513059741281</v>
      </c>
      <c r="Z176" s="23">
        <f t="shared" ca="1" si="2"/>
        <v>0.79965005210656559</v>
      </c>
    </row>
    <row r="177" spans="1:26" x14ac:dyDescent="0.25">
      <c r="A177" s="23">
        <v>9.0561619194304943E-2</v>
      </c>
      <c r="B177" s="23">
        <v>9.0262880172413906E-2</v>
      </c>
      <c r="C177" s="23">
        <v>0.992237673925631</v>
      </c>
      <c r="D177" s="23">
        <v>0.11863228072050502</v>
      </c>
      <c r="E177" s="23">
        <v>0.73726221577522943</v>
      </c>
      <c r="F177" s="23">
        <v>0.76289946811628973</v>
      </c>
      <c r="G177" s="23">
        <v>0.70186410270492017</v>
      </c>
      <c r="H177" s="23">
        <v>0.28333306705660655</v>
      </c>
      <c r="I177" s="23">
        <v>0.38862413383551841</v>
      </c>
      <c r="J177" s="23">
        <v>0.48811164490958059</v>
      </c>
      <c r="K177" s="23">
        <v>7.0047363143526109E-2</v>
      </c>
      <c r="L177" s="23">
        <v>0.60044381229249943</v>
      </c>
      <c r="M177" s="23">
        <v>0.77699281594331848</v>
      </c>
      <c r="N177" s="23">
        <v>0.20903094443229475</v>
      </c>
      <c r="O177" s="23">
        <v>0.32153416570581761</v>
      </c>
      <c r="P177" s="23">
        <v>0.81808566986062459</v>
      </c>
      <c r="Q177" s="23">
        <v>3.4768424496948502E-2</v>
      </c>
      <c r="R177" s="23">
        <v>0.48614881517169795</v>
      </c>
      <c r="S177" s="23">
        <v>0.95901556391076426</v>
      </c>
      <c r="T177" s="23">
        <v>0.22112388493728574</v>
      </c>
      <c r="U177" s="23">
        <v>0.32755484389662137</v>
      </c>
      <c r="V177" s="23">
        <v>9.7476619767898898E-2</v>
      </c>
      <c r="W177" s="23">
        <v>0.78550500063526929</v>
      </c>
      <c r="X177" s="23">
        <v>0.56445724171347833</v>
      </c>
      <c r="Y177" s="23">
        <v>0.43844424570456186</v>
      </c>
      <c r="Z177" s="23">
        <f t="shared" ca="1" si="2"/>
        <v>0.45369435789129098</v>
      </c>
    </row>
    <row r="178" spans="1:26" x14ac:dyDescent="0.25">
      <c r="A178" s="23">
        <v>3.292643985194954E-2</v>
      </c>
      <c r="B178" s="23">
        <v>0.5313404783905461</v>
      </c>
      <c r="C178" s="23">
        <v>0.8847753766223948</v>
      </c>
      <c r="D178" s="23">
        <v>0.70385426480024316</v>
      </c>
      <c r="E178" s="23">
        <v>0.35530170884570733</v>
      </c>
      <c r="F178" s="23">
        <v>3.7187401285305177E-2</v>
      </c>
      <c r="G178" s="23">
        <v>1.1164941518658322E-2</v>
      </c>
      <c r="H178" s="23">
        <v>0.11955427053770196</v>
      </c>
      <c r="I178" s="23">
        <v>0.18250528720635362</v>
      </c>
      <c r="J178" s="23">
        <v>0.95962188720715436</v>
      </c>
      <c r="K178" s="23">
        <v>0.41041325971006881</v>
      </c>
      <c r="L178" s="23">
        <v>0.57395520177121695</v>
      </c>
      <c r="M178" s="23">
        <v>0.55024254427655306</v>
      </c>
      <c r="N178" s="23">
        <v>0.17392951486397146</v>
      </c>
      <c r="O178" s="23">
        <v>0.92018430675586693</v>
      </c>
      <c r="P178" s="23">
        <v>0.67259268119398208</v>
      </c>
      <c r="Q178" s="23">
        <v>0.170888950768741</v>
      </c>
      <c r="R178" s="23">
        <v>0.36624183433056623</v>
      </c>
      <c r="S178" s="23">
        <v>0.91206336717822967</v>
      </c>
      <c r="T178" s="23">
        <v>9.0175019584943783E-2</v>
      </c>
      <c r="U178" s="23">
        <v>0.33327661427096456</v>
      </c>
      <c r="V178" s="23">
        <v>0.76214527982671154</v>
      </c>
      <c r="W178" s="23">
        <v>0.12192629007695666</v>
      </c>
      <c r="X178" s="23">
        <v>0.64527076585726917</v>
      </c>
      <c r="Y178" s="23">
        <v>0.72103326477673035</v>
      </c>
      <c r="Z178" s="23">
        <f t="shared" ca="1" si="2"/>
        <v>0.73365192202845253</v>
      </c>
    </row>
    <row r="179" spans="1:26" x14ac:dyDescent="0.25">
      <c r="A179" s="23">
        <v>0.80485765915042573</v>
      </c>
      <c r="B179" s="23">
        <v>0.46345985811705659</v>
      </c>
      <c r="C179" s="23">
        <v>0.30402328397077327</v>
      </c>
      <c r="D179" s="23">
        <v>0.62742028541334083</v>
      </c>
      <c r="E179" s="23">
        <v>0.11243137137971715</v>
      </c>
      <c r="F179" s="23">
        <v>0.89265338435423025</v>
      </c>
      <c r="G179" s="23">
        <v>0.80827183238529321</v>
      </c>
      <c r="H179" s="23">
        <v>0.82888559777528004</v>
      </c>
      <c r="I179" s="23">
        <v>0.34767094121961606</v>
      </c>
      <c r="J179" s="23">
        <v>0.11935733072643384</v>
      </c>
      <c r="K179" s="23">
        <v>0.91822322553602864</v>
      </c>
      <c r="L179" s="23">
        <v>8.8924205335331186E-3</v>
      </c>
      <c r="M179" s="23">
        <v>0.17492765990358616</v>
      </c>
      <c r="N179" s="23">
        <v>0.22164430249751765</v>
      </c>
      <c r="O179" s="23">
        <v>0.72022642892286115</v>
      </c>
      <c r="P179" s="23">
        <v>0.24600318888818118</v>
      </c>
      <c r="Q179" s="23">
        <v>0.31538376364190968</v>
      </c>
      <c r="R179" s="23">
        <v>0.97088684467607833</v>
      </c>
      <c r="S179" s="23">
        <v>0.27769184786420209</v>
      </c>
      <c r="T179" s="23">
        <v>0.76199377402705493</v>
      </c>
      <c r="U179" s="23">
        <v>0.67240729956978484</v>
      </c>
      <c r="V179" s="23">
        <v>0.5220380062990887</v>
      </c>
      <c r="W179" s="23">
        <v>0.83548081724528389</v>
      </c>
      <c r="X179" s="23">
        <v>0.97996764133978653</v>
      </c>
      <c r="Y179" s="23">
        <v>0.61066696337149828</v>
      </c>
      <c r="Z179" s="23">
        <f t="shared" ca="1" si="2"/>
        <v>7.8054627533836851E-2</v>
      </c>
    </row>
    <row r="180" spans="1:26" x14ac:dyDescent="0.25">
      <c r="A180" s="23">
        <v>0.47862666207325288</v>
      </c>
      <c r="B180" s="23">
        <v>0.61893994302701583</v>
      </c>
      <c r="C180" s="23">
        <v>0.85637635847856675</v>
      </c>
      <c r="D180" s="23">
        <v>0.25574047683313972</v>
      </c>
      <c r="E180" s="23">
        <v>6.4321323652316909E-2</v>
      </c>
      <c r="F180" s="23">
        <v>0.25957745327710857</v>
      </c>
      <c r="G180" s="23">
        <v>0.45259922724095003</v>
      </c>
      <c r="H180" s="23">
        <v>0.11787625905066279</v>
      </c>
      <c r="I180" s="23">
        <v>0.64301274083320714</v>
      </c>
      <c r="J180" s="23">
        <v>0.46825511867404801</v>
      </c>
      <c r="K180" s="23">
        <v>0.53173235833891408</v>
      </c>
      <c r="L180" s="23">
        <v>0.42286633561655207</v>
      </c>
      <c r="M180" s="23">
        <v>5.4617944501501481E-2</v>
      </c>
      <c r="N180" s="23">
        <v>0.32527489387453012</v>
      </c>
      <c r="O180" s="23">
        <v>0.40780321355824245</v>
      </c>
      <c r="P180" s="23">
        <v>0.74943651772603337</v>
      </c>
      <c r="Q180" s="23">
        <v>0.95085147913843504</v>
      </c>
      <c r="R180" s="23">
        <v>2.4886980176811346E-2</v>
      </c>
      <c r="S180" s="23">
        <v>0.53506850909744552</v>
      </c>
      <c r="T180" s="23">
        <v>2.9289657403964275E-2</v>
      </c>
      <c r="U180" s="23">
        <v>0.81380516282035753</v>
      </c>
      <c r="V180" s="23">
        <v>0.18234799179211592</v>
      </c>
      <c r="W180" s="23">
        <v>0.50809139096100286</v>
      </c>
      <c r="X180" s="23">
        <v>0.26300307472219075</v>
      </c>
      <c r="Y180" s="23">
        <v>0.687950246940771</v>
      </c>
      <c r="Z180" s="23">
        <f t="shared" ca="1" si="2"/>
        <v>0.33508226196343471</v>
      </c>
    </row>
    <row r="181" spans="1:26" x14ac:dyDescent="0.25">
      <c r="A181" s="23">
        <v>0.79526347271060949</v>
      </c>
      <c r="B181" s="23">
        <v>0.22314176719373802</v>
      </c>
      <c r="C181" s="23">
        <v>0.59917110919120242</v>
      </c>
      <c r="D181" s="23">
        <v>0.82773759436993455</v>
      </c>
      <c r="E181" s="23">
        <v>0.89576867882658995</v>
      </c>
      <c r="F181" s="23">
        <v>0.9557135325760534</v>
      </c>
      <c r="G181" s="23">
        <v>0.14677766193164388</v>
      </c>
      <c r="H181" s="23">
        <v>0.30088087461194568</v>
      </c>
      <c r="I181" s="23">
        <v>0.12919878817165387</v>
      </c>
      <c r="J181" s="23">
        <v>0.87138160692646915</v>
      </c>
      <c r="K181" s="23">
        <v>0.69156653277674007</v>
      </c>
      <c r="L181" s="23">
        <v>0.73350318018284899</v>
      </c>
      <c r="M181" s="23">
        <v>0.3686216666162212</v>
      </c>
      <c r="N181" s="23">
        <v>0.54228110633197291</v>
      </c>
      <c r="O181" s="23">
        <v>0.5584344753210978</v>
      </c>
      <c r="P181" s="23">
        <v>0.43699310949439463</v>
      </c>
      <c r="Q181" s="23">
        <v>1.5257321917464095E-2</v>
      </c>
      <c r="R181" s="23">
        <v>0.8525509982269176</v>
      </c>
      <c r="S181" s="23">
        <v>0.99155879384368184</v>
      </c>
      <c r="T181" s="23">
        <v>0.8525099664142517</v>
      </c>
      <c r="U181" s="23">
        <v>0.83708309252033863</v>
      </c>
      <c r="V181" s="23">
        <v>0.53731385814023613</v>
      </c>
      <c r="W181" s="23">
        <v>0.94760223926755671</v>
      </c>
      <c r="X181" s="23">
        <v>0.34110052984962225</v>
      </c>
      <c r="Y181" s="23">
        <v>0.23015062135554964</v>
      </c>
      <c r="Z181" s="23">
        <f t="shared" ca="1" si="2"/>
        <v>0.2010708134611825</v>
      </c>
    </row>
    <row r="182" spans="1:26" x14ac:dyDescent="0.25">
      <c r="A182" s="23">
        <v>0.10987844497302557</v>
      </c>
      <c r="B182" s="23">
        <v>0.87567743744904358</v>
      </c>
      <c r="C182" s="23">
        <v>0.71665356949461445</v>
      </c>
      <c r="D182" s="23">
        <v>0.55461966134376472</v>
      </c>
      <c r="E182" s="23">
        <v>0.83168491199069328</v>
      </c>
      <c r="F182" s="23">
        <v>0.92486971012127583</v>
      </c>
      <c r="G182" s="23">
        <v>0.58154715768084408</v>
      </c>
      <c r="H182" s="23">
        <v>0.61998679579028371</v>
      </c>
      <c r="I182" s="23">
        <v>0.41160914215469391</v>
      </c>
      <c r="J182" s="23">
        <v>0.24586082576877155</v>
      </c>
      <c r="K182" s="23">
        <v>0.87955904067995239</v>
      </c>
      <c r="L182" s="23">
        <v>0.93362926777301158</v>
      </c>
      <c r="M182" s="23">
        <v>0.73217775493808179</v>
      </c>
      <c r="N182" s="23">
        <v>0.26568428155306067</v>
      </c>
      <c r="O182" s="23">
        <v>0.89137006106421046</v>
      </c>
      <c r="P182" s="23">
        <v>0.93453830597880772</v>
      </c>
      <c r="Q182" s="23">
        <v>0.28884190243673247</v>
      </c>
      <c r="R182" s="23">
        <v>0.38599663317120525</v>
      </c>
      <c r="S182" s="23">
        <v>0.5659253337725948</v>
      </c>
      <c r="T182" s="23">
        <v>0.97158899271596622</v>
      </c>
      <c r="U182" s="23">
        <v>0.21229490268527074</v>
      </c>
      <c r="V182" s="23">
        <v>0.50248520987652034</v>
      </c>
      <c r="W182" s="23">
        <v>0.50969573981612482</v>
      </c>
      <c r="X182" s="23">
        <v>0.76881705308242565</v>
      </c>
      <c r="Y182" s="23">
        <v>0.78072630145252231</v>
      </c>
      <c r="Z182" s="23">
        <f t="shared" ca="1" si="2"/>
        <v>0.2787759956413457</v>
      </c>
    </row>
    <row r="183" spans="1:26" x14ac:dyDescent="0.25">
      <c r="A183" s="23">
        <v>0.70296199209818488</v>
      </c>
      <c r="B183" s="23">
        <v>0.24223684227044651</v>
      </c>
      <c r="C183" s="23">
        <v>0.8530891487717106</v>
      </c>
      <c r="D183" s="23">
        <v>0.93570041976935969</v>
      </c>
      <c r="E183" s="23">
        <v>0.73284920076299831</v>
      </c>
      <c r="F183" s="23">
        <v>7.2255059861841886E-2</v>
      </c>
      <c r="G183" s="23">
        <v>0.92601199551045821</v>
      </c>
      <c r="H183" s="23">
        <v>0.60649827111857046</v>
      </c>
      <c r="I183" s="23">
        <v>0.85906960091597506</v>
      </c>
      <c r="J183" s="23">
        <v>1.7461908463450859E-2</v>
      </c>
      <c r="K183" s="23">
        <v>8.357265324946439E-2</v>
      </c>
      <c r="L183" s="23">
        <v>0.76084728027155557</v>
      </c>
      <c r="M183" s="23">
        <v>0.83152574276387636</v>
      </c>
      <c r="N183" s="23">
        <v>0.52793276321122662</v>
      </c>
      <c r="O183" s="23">
        <v>0.58095666674734392</v>
      </c>
      <c r="P183" s="23">
        <v>0.6084964428510361</v>
      </c>
      <c r="Q183" s="23">
        <v>0.73479977637114702</v>
      </c>
      <c r="R183" s="23">
        <v>0.68492226859870975</v>
      </c>
      <c r="S183" s="23">
        <v>0.9050186062048724</v>
      </c>
      <c r="T183" s="23">
        <v>0.28309866474880985</v>
      </c>
      <c r="U183" s="23">
        <v>0.52118774501870146</v>
      </c>
      <c r="V183" s="23">
        <v>0.65760024482043555</v>
      </c>
      <c r="W183" s="23">
        <v>0.85741277935867943</v>
      </c>
      <c r="X183" s="23">
        <v>4.1977744612324064E-2</v>
      </c>
      <c r="Y183" s="23">
        <v>0.37421579791004611</v>
      </c>
      <c r="Z183" s="23">
        <f t="shared" ca="1" si="2"/>
        <v>0.80652500113048575</v>
      </c>
    </row>
    <row r="184" spans="1:26" x14ac:dyDescent="0.25">
      <c r="A184" s="23">
        <v>5.5591546525345925E-2</v>
      </c>
      <c r="B184" s="23">
        <v>0.44604937116056986</v>
      </c>
      <c r="C184" s="23">
        <v>0.9257831971385071</v>
      </c>
      <c r="D184" s="23">
        <v>0.23378359501356472</v>
      </c>
      <c r="E184" s="23">
        <v>0.87752901904165226</v>
      </c>
      <c r="F184" s="23">
        <v>0.91955410962657191</v>
      </c>
      <c r="G184" s="23">
        <v>0.12898977545830947</v>
      </c>
      <c r="H184" s="23">
        <v>0.87198894464421584</v>
      </c>
      <c r="I184" s="23">
        <v>0.25039868985717162</v>
      </c>
      <c r="J184" s="23">
        <v>0.65304715135053049</v>
      </c>
      <c r="K184" s="23">
        <v>0.52621000080598312</v>
      </c>
      <c r="L184" s="23">
        <v>0.61140512913065803</v>
      </c>
      <c r="M184" s="23">
        <v>0.17780018020279531</v>
      </c>
      <c r="N184" s="23">
        <v>0.81318136745807168</v>
      </c>
      <c r="O184" s="23">
        <v>0.30976360916541457</v>
      </c>
      <c r="P184" s="23">
        <v>0.92247742637323482</v>
      </c>
      <c r="Q184" s="23">
        <v>0.26456035856250171</v>
      </c>
      <c r="R184" s="23">
        <v>5.6403517765657774E-2</v>
      </c>
      <c r="S184" s="23">
        <v>4.7882223931187351E-2</v>
      </c>
      <c r="T184" s="23">
        <v>0.97680834126756533</v>
      </c>
      <c r="U184" s="23">
        <v>0.37464672863790316</v>
      </c>
      <c r="V184" s="23">
        <v>0.89963571158046252</v>
      </c>
      <c r="W184" s="23">
        <v>0.40407615684962728</v>
      </c>
      <c r="X184" s="23">
        <v>0.44061104780865645</v>
      </c>
      <c r="Y184" s="23">
        <v>0.69101273952262598</v>
      </c>
      <c r="Z184" s="23">
        <f t="shared" ca="1" si="2"/>
        <v>0.61235181741814548</v>
      </c>
    </row>
    <row r="185" spans="1:26" x14ac:dyDescent="0.25">
      <c r="A185" s="23">
        <v>0.48113050471857788</v>
      </c>
      <c r="B185" s="23">
        <v>0.67784419271897645</v>
      </c>
      <c r="C185" s="23">
        <v>0.47741784223481853</v>
      </c>
      <c r="D185" s="23">
        <v>0.21125564581202594</v>
      </c>
      <c r="E185" s="23">
        <v>0.8932765833871833</v>
      </c>
      <c r="F185" s="23">
        <v>0.53054735733103742</v>
      </c>
      <c r="G185" s="23">
        <v>0.2111643265231441</v>
      </c>
      <c r="H185" s="23">
        <v>0.11533745486226155</v>
      </c>
      <c r="I185" s="23">
        <v>0.25039225879835714</v>
      </c>
      <c r="J185" s="23">
        <v>0.97255760269956038</v>
      </c>
      <c r="K185" s="23">
        <v>0.88359115858273496</v>
      </c>
      <c r="L185" s="23">
        <v>0.43194789170159031</v>
      </c>
      <c r="M185" s="23">
        <v>0.57850366102853445</v>
      </c>
      <c r="N185" s="23">
        <v>0.76637066047997138</v>
      </c>
      <c r="O185" s="23">
        <v>0.45652144129106487</v>
      </c>
      <c r="P185" s="23">
        <v>0.10654227541468975</v>
      </c>
      <c r="Q185" s="23">
        <v>0.17168356998224532</v>
      </c>
      <c r="R185" s="23">
        <v>7.5598812035248431E-2</v>
      </c>
      <c r="S185" s="23">
        <v>0.49002909619600665</v>
      </c>
      <c r="T185" s="23">
        <v>0.52960983399008599</v>
      </c>
      <c r="U185" s="23">
        <v>0.83516757177214307</v>
      </c>
      <c r="V185" s="23">
        <v>0.33852589534684741</v>
      </c>
      <c r="W185" s="23">
        <v>0.21117926273498622</v>
      </c>
      <c r="X185" s="23">
        <v>0.17770828970374852</v>
      </c>
      <c r="Y185" s="23">
        <v>0.20273279403198607</v>
      </c>
      <c r="Z185" s="23">
        <f t="shared" ca="1" si="2"/>
        <v>0.90986406574360923</v>
      </c>
    </row>
    <row r="186" spans="1:26" x14ac:dyDescent="0.25">
      <c r="A186" s="23">
        <v>0.23344343804040324</v>
      </c>
      <c r="B186" s="23">
        <v>9.5096298343425145E-2</v>
      </c>
      <c r="C186" s="23">
        <v>0.9413437482406074</v>
      </c>
      <c r="D186" s="23">
        <v>0.91695394717281142</v>
      </c>
      <c r="E186" s="23">
        <v>0.67261408696050973</v>
      </c>
      <c r="F186" s="23">
        <v>0.66741074241196796</v>
      </c>
      <c r="G186" s="23">
        <v>0.26811360379345284</v>
      </c>
      <c r="H186" s="23">
        <v>0.49623907763120112</v>
      </c>
      <c r="I186" s="23">
        <v>0.51868496240627093</v>
      </c>
      <c r="J186" s="23">
        <v>0.40898417559546263</v>
      </c>
      <c r="K186" s="23">
        <v>0.75886047537046508</v>
      </c>
      <c r="L186" s="23">
        <v>0.26459196951894537</v>
      </c>
      <c r="M186" s="23">
        <v>0.78587383779524955</v>
      </c>
      <c r="N186" s="23">
        <v>0.1075531926831339</v>
      </c>
      <c r="O186" s="23">
        <v>9.6793633582046956E-2</v>
      </c>
      <c r="P186" s="23">
        <v>0.3381368512733095</v>
      </c>
      <c r="Q186" s="23">
        <v>0.23902253943400154</v>
      </c>
      <c r="R186" s="23">
        <v>0.8507467202661958</v>
      </c>
      <c r="S186" s="23">
        <v>5.8956717294875727E-3</v>
      </c>
      <c r="T186" s="23">
        <v>0.64756208172594598</v>
      </c>
      <c r="U186" s="23">
        <v>0.21017230431203893</v>
      </c>
      <c r="V186" s="23">
        <v>0.78974047878667686</v>
      </c>
      <c r="W186" s="23">
        <v>0.49130806276235095</v>
      </c>
      <c r="X186" s="23">
        <v>0.27232542985249741</v>
      </c>
      <c r="Y186" s="23">
        <v>0.19150381924909821</v>
      </c>
      <c r="Z186" s="23">
        <f t="shared" ca="1" si="2"/>
        <v>0.49798428195581812</v>
      </c>
    </row>
    <row r="187" spans="1:26" x14ac:dyDescent="0.25">
      <c r="A187" s="23">
        <v>0.35761087276098569</v>
      </c>
      <c r="B187" s="23">
        <v>0.51680106181605501</v>
      </c>
      <c r="C187" s="23">
        <v>0.76255758781513039</v>
      </c>
      <c r="D187" s="23">
        <v>0.59009222771408321</v>
      </c>
      <c r="E187" s="23">
        <v>0.61247602578538052</v>
      </c>
      <c r="F187" s="23">
        <v>0.23924661731984587</v>
      </c>
      <c r="G187" s="23">
        <v>0.75585633125622098</v>
      </c>
      <c r="H187" s="23">
        <v>0.3944683204512619</v>
      </c>
      <c r="I187" s="23">
        <v>0.95121231498099401</v>
      </c>
      <c r="J187" s="23">
        <v>0.56342791889319355</v>
      </c>
      <c r="K187" s="23">
        <v>0.87003034782698563</v>
      </c>
      <c r="L187" s="23">
        <v>0.94270132061859746</v>
      </c>
      <c r="M187" s="23">
        <v>3.7278643399832667E-2</v>
      </c>
      <c r="N187" s="23">
        <v>0.50325445651764511</v>
      </c>
      <c r="O187" s="23">
        <v>0.84462766648421772</v>
      </c>
      <c r="P187" s="23">
        <v>4.9250972338129695E-2</v>
      </c>
      <c r="Q187" s="23">
        <v>0.5326608325249711</v>
      </c>
      <c r="R187" s="23">
        <v>0.66276543424930612</v>
      </c>
      <c r="S187" s="23">
        <v>0.31786763486772196</v>
      </c>
      <c r="T187" s="23">
        <v>5.7944470906159395E-3</v>
      </c>
      <c r="U187" s="23">
        <v>0.63319790579698931</v>
      </c>
      <c r="V187" s="23">
        <v>0.23224027046400975</v>
      </c>
      <c r="W187" s="23">
        <v>0.31667027135317183</v>
      </c>
      <c r="X187" s="23">
        <v>0.89363996214505304</v>
      </c>
      <c r="Y187" s="23">
        <v>0.97318490161581539</v>
      </c>
      <c r="Z187" s="23">
        <f t="shared" ca="1" si="2"/>
        <v>7.0471122759908633E-3</v>
      </c>
    </row>
    <row r="188" spans="1:26" x14ac:dyDescent="0.25">
      <c r="A188" s="23">
        <v>0.52365280367195988</v>
      </c>
      <c r="B188" s="23">
        <v>0.10930804584081011</v>
      </c>
      <c r="C188" s="23">
        <v>0.54763877347375733</v>
      </c>
      <c r="D188" s="23">
        <v>0.72086280924342794</v>
      </c>
      <c r="E188" s="23">
        <v>0.72437974072928546</v>
      </c>
      <c r="F188" s="23">
        <v>0.58145723574217656</v>
      </c>
      <c r="G188" s="23">
        <v>0.51706832104536871</v>
      </c>
      <c r="H188" s="23">
        <v>0.64649142810398652</v>
      </c>
      <c r="I188" s="23">
        <v>0.24410681526547917</v>
      </c>
      <c r="J188" s="23">
        <v>7.7381764251351792E-2</v>
      </c>
      <c r="K188" s="23">
        <v>0.73540476972625546</v>
      </c>
      <c r="L188" s="23">
        <v>6.0329509938148118E-2</v>
      </c>
      <c r="M188" s="23">
        <v>0.99479733583875951</v>
      </c>
      <c r="N188" s="23">
        <v>0.38015868381207385</v>
      </c>
      <c r="O188" s="23">
        <v>0.83586291415962399</v>
      </c>
      <c r="P188" s="23">
        <v>0.66023751217395577</v>
      </c>
      <c r="Q188" s="23">
        <v>0.21051666941508707</v>
      </c>
      <c r="R188" s="23">
        <v>0.36335925971739225</v>
      </c>
      <c r="S188" s="23">
        <v>0.45139709598229494</v>
      </c>
      <c r="T188" s="23">
        <v>0.42145174110421924</v>
      </c>
      <c r="U188" s="23">
        <v>0.73750953255045981</v>
      </c>
      <c r="V188" s="23">
        <v>0.37635882035395718</v>
      </c>
      <c r="W188" s="23">
        <v>0.25598589759633605</v>
      </c>
      <c r="X188" s="23">
        <v>0.67793958178712621</v>
      </c>
      <c r="Y188" s="23">
        <v>0.37659721781784605</v>
      </c>
      <c r="Z188" s="23">
        <f t="shared" ca="1" si="2"/>
        <v>0.29604312553854839</v>
      </c>
    </row>
    <row r="189" spans="1:26" x14ac:dyDescent="0.25">
      <c r="A189" s="23">
        <v>0.40957264402259475</v>
      </c>
      <c r="B189" s="23">
        <v>1.7488790095923967E-2</v>
      </c>
      <c r="C189" s="23">
        <v>0.13173092214375082</v>
      </c>
      <c r="D189" s="23">
        <v>0.51316883796976465</v>
      </c>
      <c r="E189" s="23">
        <v>0.82835035700440918</v>
      </c>
      <c r="F189" s="23">
        <v>0.72470997284705763</v>
      </c>
      <c r="G189" s="23">
        <v>0.71876822544125063</v>
      </c>
      <c r="H189" s="23">
        <v>0.48912868909429474</v>
      </c>
      <c r="I189" s="23">
        <v>0.2357048674631782</v>
      </c>
      <c r="J189" s="23">
        <v>0.45416981804733525</v>
      </c>
      <c r="K189" s="23">
        <v>0.13257073006250697</v>
      </c>
      <c r="L189" s="23">
        <v>0.11587768983130708</v>
      </c>
      <c r="M189" s="23">
        <v>0.8321974187647273</v>
      </c>
      <c r="N189" s="23">
        <v>0.61537918338267361</v>
      </c>
      <c r="O189" s="23">
        <v>0.15991980800248473</v>
      </c>
      <c r="P189" s="23">
        <v>0.79894875175251601</v>
      </c>
      <c r="Q189" s="23">
        <v>0.68242633660245555</v>
      </c>
      <c r="R189" s="23">
        <v>0.51805058944052507</v>
      </c>
      <c r="S189" s="23">
        <v>0.97869885728328121</v>
      </c>
      <c r="T189" s="23">
        <v>0.66759735576970369</v>
      </c>
      <c r="U189" s="23">
        <v>0.47002691683163222</v>
      </c>
      <c r="V189" s="23">
        <v>0.58766657827940005</v>
      </c>
      <c r="W189" s="23">
        <v>1.0295411755870676E-2</v>
      </c>
      <c r="X189" s="23">
        <v>9.1239373650557232E-2</v>
      </c>
      <c r="Y189" s="23">
        <v>0.82742355101608467</v>
      </c>
      <c r="Z189" s="23">
        <f t="shared" ca="1" si="2"/>
        <v>0.64426311950763837</v>
      </c>
    </row>
    <row r="190" spans="1:26" x14ac:dyDescent="0.25">
      <c r="A190" s="23">
        <v>0.22366877863073875</v>
      </c>
      <c r="B190" s="23">
        <v>0.23722329688072397</v>
      </c>
      <c r="C190" s="23">
        <v>9.6958831802915313E-2</v>
      </c>
      <c r="D190" s="23">
        <v>0.77117722285000834</v>
      </c>
      <c r="E190" s="23">
        <v>2.6846826210714658E-2</v>
      </c>
      <c r="F190" s="23">
        <v>0.45192741580759543</v>
      </c>
      <c r="G190" s="23">
        <v>0.99861976857899915</v>
      </c>
      <c r="H190" s="23">
        <v>0.12299612083202471</v>
      </c>
      <c r="I190" s="23">
        <v>0.13124081452466674</v>
      </c>
      <c r="J190" s="23">
        <v>0.94914335960972429</v>
      </c>
      <c r="K190" s="23">
        <v>0.82411392703812303</v>
      </c>
      <c r="L190" s="23">
        <v>0.72056932306540733</v>
      </c>
      <c r="M190" s="23">
        <v>0.62279148378140792</v>
      </c>
      <c r="N190" s="23">
        <v>0.43787001692962157</v>
      </c>
      <c r="O190" s="23">
        <v>0.78992177786728546</v>
      </c>
      <c r="P190" s="23">
        <v>0.81951372238078191</v>
      </c>
      <c r="Q190" s="23">
        <v>0.60461348906361634</v>
      </c>
      <c r="R190" s="23">
        <v>0.83024073358127359</v>
      </c>
      <c r="S190" s="23">
        <v>0.16299257574708026</v>
      </c>
      <c r="T190" s="23">
        <v>0.69521098221954813</v>
      </c>
      <c r="U190" s="23">
        <v>0.56621654115811981</v>
      </c>
      <c r="V190" s="23">
        <v>0.70839655706902016</v>
      </c>
      <c r="W190" s="23">
        <v>0.90978857529885726</v>
      </c>
      <c r="X190" s="23">
        <v>0.48457327808844652</v>
      </c>
      <c r="Y190" s="23">
        <v>0.62402371991081362</v>
      </c>
      <c r="Z190" s="23">
        <f t="shared" ca="1" si="2"/>
        <v>0.6759529980406711</v>
      </c>
    </row>
    <row r="191" spans="1:26" x14ac:dyDescent="0.25">
      <c r="A191" s="23">
        <v>0.84367406501367337</v>
      </c>
      <c r="B191" s="23">
        <v>0.16601148286743284</v>
      </c>
      <c r="C191" s="23">
        <v>0.6560051475765698</v>
      </c>
      <c r="D191" s="23">
        <v>0.67489008033755193</v>
      </c>
      <c r="E191" s="23">
        <v>0.33356467223962116</v>
      </c>
      <c r="F191" s="23">
        <v>0.63673504007623882</v>
      </c>
      <c r="G191" s="23">
        <v>5.0361025380184388E-2</v>
      </c>
      <c r="H191" s="23">
        <v>0.42488864709437679</v>
      </c>
      <c r="I191" s="23">
        <v>0.18359734006961026</v>
      </c>
      <c r="J191" s="23">
        <v>0.47929812505679126</v>
      </c>
      <c r="K191" s="23">
        <v>0.24725541810149354</v>
      </c>
      <c r="L191" s="23">
        <v>0.28567942946136926</v>
      </c>
      <c r="M191" s="23">
        <v>0.42876787753267431</v>
      </c>
      <c r="N191" s="23">
        <v>0.11931198006833388</v>
      </c>
      <c r="O191" s="23">
        <v>0.72305010198961617</v>
      </c>
      <c r="P191" s="23">
        <v>0.70133203454516335</v>
      </c>
      <c r="Q191" s="23">
        <v>0.74775203739009999</v>
      </c>
      <c r="R191" s="23">
        <v>0.11626921483796893</v>
      </c>
      <c r="S191" s="23">
        <v>2.2637245299371722E-3</v>
      </c>
      <c r="T191" s="23">
        <v>0.37227038035344995</v>
      </c>
      <c r="U191" s="23">
        <v>0.33998398233165517</v>
      </c>
      <c r="V191" s="23">
        <v>0.68168143580951246</v>
      </c>
      <c r="W191" s="23">
        <v>0.51560708751692719</v>
      </c>
      <c r="X191" s="23">
        <v>4.5650143659851872E-2</v>
      </c>
      <c r="Y191" s="23">
        <v>0.49225112115489178</v>
      </c>
      <c r="Z191" s="23">
        <f t="shared" ca="1" si="2"/>
        <v>0.29059340420287127</v>
      </c>
    </row>
    <row r="192" spans="1:26" x14ac:dyDescent="0.25">
      <c r="A192" s="23">
        <v>0.13634126124410217</v>
      </c>
      <c r="B192" s="23">
        <v>0.28689842923935871</v>
      </c>
      <c r="C192" s="23">
        <v>4.1968862886885838E-2</v>
      </c>
      <c r="D192" s="23">
        <v>0.72257621305995923</v>
      </c>
      <c r="E192" s="23">
        <v>0.88104914898893605</v>
      </c>
      <c r="F192" s="23">
        <v>6.3234908079780938E-2</v>
      </c>
      <c r="G192" s="23">
        <v>0.63385605241194287</v>
      </c>
      <c r="H192" s="23">
        <v>0.78314028766694987</v>
      </c>
      <c r="I192" s="23">
        <v>0.44369226891799618</v>
      </c>
      <c r="J192" s="23">
        <v>0.38237915658581645</v>
      </c>
      <c r="K192" s="23">
        <v>2.7833664030607608E-2</v>
      </c>
      <c r="L192" s="23">
        <v>5.6109046607303537E-2</v>
      </c>
      <c r="M192" s="23">
        <v>0.41786767893364229</v>
      </c>
      <c r="N192" s="23">
        <v>0.96821666001507023</v>
      </c>
      <c r="O192" s="23">
        <v>0.44224248324081994</v>
      </c>
      <c r="P192" s="23">
        <v>0.5205385351193057</v>
      </c>
      <c r="Q192" s="23">
        <v>0.57343834905933044</v>
      </c>
      <c r="R192" s="23">
        <v>0.1484135980301089</v>
      </c>
      <c r="S192" s="23">
        <v>0.53714936918826006</v>
      </c>
      <c r="T192" s="23">
        <v>0.91743568949979704</v>
      </c>
      <c r="U192" s="23">
        <v>0.61023019689060298</v>
      </c>
      <c r="V192" s="23">
        <v>0.81756352023151857</v>
      </c>
      <c r="W192" s="23">
        <v>0.76615539466325211</v>
      </c>
      <c r="X192" s="23">
        <v>0.39155368884053576</v>
      </c>
      <c r="Y192" s="23">
        <v>0.43133544829002923</v>
      </c>
      <c r="Z192" s="23">
        <f t="shared" ca="1" si="2"/>
        <v>6.9490968267515107E-2</v>
      </c>
    </row>
    <row r="193" spans="1:26" x14ac:dyDescent="0.25">
      <c r="A193" s="23">
        <v>7.7157800963922663E-2</v>
      </c>
      <c r="B193" s="23">
        <v>0.90830981912874897</v>
      </c>
      <c r="C193" s="23">
        <v>0.64310824189271409</v>
      </c>
      <c r="D193" s="23">
        <v>0.82118080242061631</v>
      </c>
      <c r="E193" s="23">
        <v>0.15780980965605651</v>
      </c>
      <c r="F193" s="23">
        <v>0.2767656499048754</v>
      </c>
      <c r="G193" s="23">
        <v>0.26602920546435349</v>
      </c>
      <c r="H193" s="23">
        <v>0.94701113059961073</v>
      </c>
      <c r="I193" s="23">
        <v>0.59313310934392782</v>
      </c>
      <c r="J193" s="23">
        <v>0.15081228738894203</v>
      </c>
      <c r="K193" s="23">
        <v>0.73716151274185371</v>
      </c>
      <c r="L193" s="23">
        <v>0.62253954389720412</v>
      </c>
      <c r="M193" s="23">
        <v>4.3948482528410993E-2</v>
      </c>
      <c r="N193" s="23">
        <v>0.59694814285943609</v>
      </c>
      <c r="O193" s="23">
        <v>0.88987712537059493</v>
      </c>
      <c r="P193" s="23">
        <v>0.2370876400755132</v>
      </c>
      <c r="Q193" s="23">
        <v>0.62636620329707027</v>
      </c>
      <c r="R193" s="23">
        <v>0.17477274856348801</v>
      </c>
      <c r="S193" s="23">
        <v>0.72605576132587191</v>
      </c>
      <c r="T193" s="23">
        <v>0.82959978869721207</v>
      </c>
      <c r="U193" s="23">
        <v>0.67660097276368825</v>
      </c>
      <c r="V193" s="23">
        <v>0.61134477734050297</v>
      </c>
      <c r="W193" s="23">
        <v>0.98907103326054757</v>
      </c>
      <c r="X193" s="23">
        <v>0.16018390618808931</v>
      </c>
      <c r="Y193" s="23">
        <v>0.41020744059003011</v>
      </c>
      <c r="Z193" s="23">
        <f t="shared" ca="1" si="2"/>
        <v>0.82974227947708667</v>
      </c>
    </row>
    <row r="194" spans="1:26" x14ac:dyDescent="0.25">
      <c r="A194" s="23">
        <v>0.27385758337362065</v>
      </c>
      <c r="B194" s="23">
        <v>0.53068443112065666</v>
      </c>
      <c r="C194" s="23">
        <v>0.72695910773352534</v>
      </c>
      <c r="D194" s="23">
        <v>7.537014475132997E-3</v>
      </c>
      <c r="E194" s="23">
        <v>0.7564624464879971</v>
      </c>
      <c r="F194" s="23">
        <v>0.98507302930380924</v>
      </c>
      <c r="G194" s="23">
        <v>0.8672291299824253</v>
      </c>
      <c r="H194" s="23">
        <v>0.31472637053695562</v>
      </c>
      <c r="I194" s="23">
        <v>5.5591945437985846E-2</v>
      </c>
      <c r="J194" s="23">
        <v>0.63287459839192073</v>
      </c>
      <c r="K194" s="23">
        <v>0.10883767770606767</v>
      </c>
      <c r="L194" s="23">
        <v>0.37374112628695944</v>
      </c>
      <c r="M194" s="23">
        <v>0.58327960091390119</v>
      </c>
      <c r="N194" s="23">
        <v>0.60261861524207527</v>
      </c>
      <c r="O194" s="23">
        <v>0.24256740027674006</v>
      </c>
      <c r="P194" s="23">
        <v>0.44132707395387905</v>
      </c>
      <c r="Q194" s="23">
        <v>6.9706811457633688E-2</v>
      </c>
      <c r="R194" s="23">
        <v>0.74345361839105384</v>
      </c>
      <c r="S194" s="23">
        <v>0.59265288592913423</v>
      </c>
      <c r="T194" s="23">
        <v>0.30559520585834121</v>
      </c>
      <c r="U194" s="23">
        <v>0.6984552186783195</v>
      </c>
      <c r="V194" s="23">
        <v>0.51136372525703266</v>
      </c>
      <c r="W194" s="23">
        <v>0.85201430726386651</v>
      </c>
      <c r="X194" s="23">
        <v>2.1066174651649949E-2</v>
      </c>
      <c r="Y194" s="23">
        <v>1.4915747098211418E-2</v>
      </c>
      <c r="Z194" s="23">
        <f t="shared" ref="Z194:Z257" ca="1" si="3">RAND()</f>
        <v>0.69016081868716173</v>
      </c>
    </row>
    <row r="195" spans="1:26" x14ac:dyDescent="0.25">
      <c r="A195" s="23">
        <v>0.69107655807457935</v>
      </c>
      <c r="B195" s="23">
        <v>0.76274829218499185</v>
      </c>
      <c r="C195" s="23">
        <v>0.11430421693532544</v>
      </c>
      <c r="D195" s="23">
        <v>0.36405380110882102</v>
      </c>
      <c r="E195" s="23">
        <v>0.87179941347894596</v>
      </c>
      <c r="F195" s="23">
        <v>0.82297433390544927</v>
      </c>
      <c r="G195" s="23">
        <v>0.96692438776464862</v>
      </c>
      <c r="H195" s="23">
        <v>0.44103416860733746</v>
      </c>
      <c r="I195" s="23">
        <v>0.73894048638985099</v>
      </c>
      <c r="J195" s="23">
        <v>0.75690660950026412</v>
      </c>
      <c r="K195" s="23">
        <v>2.10956389875816E-2</v>
      </c>
      <c r="L195" s="23">
        <v>7.9311570259910535E-2</v>
      </c>
      <c r="M195" s="23">
        <v>0.47404483683442944</v>
      </c>
      <c r="N195" s="23">
        <v>0.76460274954038943</v>
      </c>
      <c r="O195" s="23">
        <v>0.66433180573356398</v>
      </c>
      <c r="P195" s="23">
        <v>0.57213327393051094</v>
      </c>
      <c r="Q195" s="23">
        <v>0.82777899225653162</v>
      </c>
      <c r="R195" s="23">
        <v>0.32206529929204031</v>
      </c>
      <c r="S195" s="23">
        <v>0.5095319745651492</v>
      </c>
      <c r="T195" s="23">
        <v>0.55606189337706702</v>
      </c>
      <c r="U195" s="23">
        <v>0.91803859516841424</v>
      </c>
      <c r="V195" s="23">
        <v>0.39536880790204221</v>
      </c>
      <c r="W195" s="23">
        <v>0.22066711102242076</v>
      </c>
      <c r="X195" s="23">
        <v>0.61311587404931689</v>
      </c>
      <c r="Y195" s="23">
        <v>0.5666484310366241</v>
      </c>
      <c r="Z195" s="23">
        <f t="shared" ca="1" si="3"/>
        <v>0.63615607116625994</v>
      </c>
    </row>
    <row r="196" spans="1:26" x14ac:dyDescent="0.25">
      <c r="A196" s="23">
        <v>0.86624394247761349</v>
      </c>
      <c r="B196" s="23">
        <v>0.67417000653492731</v>
      </c>
      <c r="C196" s="23">
        <v>8.3464181900411272E-2</v>
      </c>
      <c r="D196" s="23">
        <v>0.87116286745332416</v>
      </c>
      <c r="E196" s="23">
        <v>0.99002526779169908</v>
      </c>
      <c r="F196" s="23">
        <v>0.58535043071826132</v>
      </c>
      <c r="G196" s="23">
        <v>0.45770009005768109</v>
      </c>
      <c r="H196" s="23">
        <v>0.23948117781337686</v>
      </c>
      <c r="I196" s="23">
        <v>0.30958952831113484</v>
      </c>
      <c r="J196" s="23">
        <v>0.7558694981444779</v>
      </c>
      <c r="K196" s="23">
        <v>8.7848854727187731E-2</v>
      </c>
      <c r="L196" s="23">
        <v>0.37653356044943953</v>
      </c>
      <c r="M196" s="23">
        <v>0.34862980841754765</v>
      </c>
      <c r="N196" s="23">
        <v>0.79229259361218474</v>
      </c>
      <c r="O196" s="23">
        <v>0.39567720831790998</v>
      </c>
      <c r="P196" s="23">
        <v>0.76230797084409041</v>
      </c>
      <c r="Q196" s="23">
        <v>0.56595006408431991</v>
      </c>
      <c r="R196" s="23">
        <v>0.59946954753045567</v>
      </c>
      <c r="S196" s="23">
        <v>0.12238949174466796</v>
      </c>
      <c r="T196" s="23">
        <v>0.47686348721007432</v>
      </c>
      <c r="U196" s="23">
        <v>0.22777911768817505</v>
      </c>
      <c r="V196" s="23">
        <v>0.12965185798412693</v>
      </c>
      <c r="W196" s="23">
        <v>0.97603829163571354</v>
      </c>
      <c r="X196" s="23">
        <v>0.68342735560388135</v>
      </c>
      <c r="Y196" s="23">
        <v>0.65790407279285112</v>
      </c>
      <c r="Z196" s="23">
        <f t="shared" ca="1" si="3"/>
        <v>0.70075558325956777</v>
      </c>
    </row>
    <row r="197" spans="1:26" x14ac:dyDescent="0.25">
      <c r="A197" s="23">
        <v>0.82796217171654207</v>
      </c>
      <c r="B197" s="23">
        <v>0.22287545965281164</v>
      </c>
      <c r="C197" s="23">
        <v>0.75972533806484366</v>
      </c>
      <c r="D197" s="23">
        <v>0.61873433935506372</v>
      </c>
      <c r="E197" s="23">
        <v>0.36612983582868597</v>
      </c>
      <c r="F197" s="23">
        <v>0.66065179476208147</v>
      </c>
      <c r="G197" s="23">
        <v>0.57947810445832348</v>
      </c>
      <c r="H197" s="23">
        <v>0.99652908488161474</v>
      </c>
      <c r="I197" s="23">
        <v>0.38276007197062323</v>
      </c>
      <c r="J197" s="23">
        <v>0.29708408513638118</v>
      </c>
      <c r="K197" s="23">
        <v>0.47918692752908343</v>
      </c>
      <c r="L197" s="23">
        <v>0.79615523224579576</v>
      </c>
      <c r="M197" s="23">
        <v>0.21045264997817259</v>
      </c>
      <c r="N197" s="23">
        <v>0.14142713248369554</v>
      </c>
      <c r="O197" s="23">
        <v>0.95658075628862549</v>
      </c>
      <c r="P197" s="23">
        <v>0.99536051125892611</v>
      </c>
      <c r="Q197" s="23">
        <v>0.69544464328350564</v>
      </c>
      <c r="R197" s="23">
        <v>0.66648190787799189</v>
      </c>
      <c r="S197" s="23">
        <v>0.5720157213330066</v>
      </c>
      <c r="T197" s="23">
        <v>0.16917309817781923</v>
      </c>
      <c r="U197" s="23">
        <v>0.26651337669342134</v>
      </c>
      <c r="V197" s="23">
        <v>0.99956219239502209</v>
      </c>
      <c r="W197" s="23">
        <v>0.64245398907202833</v>
      </c>
      <c r="X197" s="23">
        <v>0.63531786289703751</v>
      </c>
      <c r="Y197" s="23">
        <v>5.5337255749168035E-2</v>
      </c>
      <c r="Z197" s="23">
        <f t="shared" ca="1" si="3"/>
        <v>0.10319322594006675</v>
      </c>
    </row>
    <row r="198" spans="1:26" x14ac:dyDescent="0.25">
      <c r="A198" s="23">
        <v>0.41823703832239023</v>
      </c>
      <c r="B198" s="23">
        <v>0.18501062397843349</v>
      </c>
      <c r="C198" s="23">
        <v>0.88365841881100737</v>
      </c>
      <c r="D198" s="23">
        <v>0.93863899359405867</v>
      </c>
      <c r="E198" s="23">
        <v>0.9742250110977615</v>
      </c>
      <c r="F198" s="23">
        <v>0.83391320856728579</v>
      </c>
      <c r="G198" s="23">
        <v>0.46160800896687848</v>
      </c>
      <c r="H198" s="23">
        <v>0.87650991017793223</v>
      </c>
      <c r="I198" s="23">
        <v>0.22879791890690948</v>
      </c>
      <c r="J198" s="23">
        <v>0.39631734083004055</v>
      </c>
      <c r="K198" s="23">
        <v>0.2688625044705385</v>
      </c>
      <c r="L198" s="23">
        <v>0.75417163265579901</v>
      </c>
      <c r="M198" s="23">
        <v>0.40581685766305897</v>
      </c>
      <c r="N198" s="23">
        <v>0.52522873462646846</v>
      </c>
      <c r="O198" s="23">
        <v>0.56032649547793423</v>
      </c>
      <c r="P198" s="23">
        <v>0.58588984311312609</v>
      </c>
      <c r="Q198" s="23">
        <v>0.98160407545828343</v>
      </c>
      <c r="R198" s="23">
        <v>0.55414287050708122</v>
      </c>
      <c r="S198" s="23">
        <v>0.10709863953126819</v>
      </c>
      <c r="T198" s="23">
        <v>0.7991499861290704</v>
      </c>
      <c r="U198" s="23">
        <v>0.95880001518038904</v>
      </c>
      <c r="V198" s="23">
        <v>0.48260131626896874</v>
      </c>
      <c r="W198" s="23">
        <v>0.27536149950323363</v>
      </c>
      <c r="X198" s="23">
        <v>0.98942136159643468</v>
      </c>
      <c r="Y198" s="23">
        <v>0.820901631960406</v>
      </c>
      <c r="Z198" s="23">
        <f t="shared" ca="1" si="3"/>
        <v>0.67557665823144164</v>
      </c>
    </row>
    <row r="199" spans="1:26" x14ac:dyDescent="0.25">
      <c r="A199" s="23">
        <v>0.23376348275171699</v>
      </c>
      <c r="B199" s="23">
        <v>0.84879345731181755</v>
      </c>
      <c r="C199" s="23">
        <v>0.69797988107838482</v>
      </c>
      <c r="D199" s="23">
        <v>0.6202515563766039</v>
      </c>
      <c r="E199" s="23">
        <v>0.20537811090668801</v>
      </c>
      <c r="F199" s="23">
        <v>5.9028878489584935E-2</v>
      </c>
      <c r="G199" s="23">
        <v>9.2785995273518829E-2</v>
      </c>
      <c r="H199" s="23">
        <v>0.36056794099494294</v>
      </c>
      <c r="I199" s="23">
        <v>0.61682060214832768</v>
      </c>
      <c r="J199" s="23">
        <v>0.36796664093105536</v>
      </c>
      <c r="K199" s="23">
        <v>0.76838347251888894</v>
      </c>
      <c r="L199" s="23">
        <v>0.42473222746550088</v>
      </c>
      <c r="M199" s="23">
        <v>0.75200786929507979</v>
      </c>
      <c r="N199" s="23">
        <v>0.5748454334176204</v>
      </c>
      <c r="O199" s="23">
        <v>0.63587448221745768</v>
      </c>
      <c r="P199" s="23">
        <v>0.52896860194475936</v>
      </c>
      <c r="Q199" s="23">
        <v>0.81265984152243054</v>
      </c>
      <c r="R199" s="23">
        <v>0.32854064098977376</v>
      </c>
      <c r="S199" s="23">
        <v>9.1633403427133775E-2</v>
      </c>
      <c r="T199" s="23">
        <v>0.20085161246367034</v>
      </c>
      <c r="U199" s="23">
        <v>0.71246194509804517</v>
      </c>
      <c r="V199" s="23">
        <v>0.77221068058760334</v>
      </c>
      <c r="W199" s="23">
        <v>0.75486638004326823</v>
      </c>
      <c r="X199" s="23">
        <v>0.89920614280253064</v>
      </c>
      <c r="Y199" s="23">
        <v>0.60364862266965025</v>
      </c>
      <c r="Z199" s="23">
        <f t="shared" ca="1" si="3"/>
        <v>0.56410103526823541</v>
      </c>
    </row>
    <row r="200" spans="1:26" x14ac:dyDescent="0.25">
      <c r="A200" s="23">
        <v>0.81550972187044979</v>
      </c>
      <c r="B200" s="23">
        <v>5.550911001086134E-2</v>
      </c>
      <c r="C200" s="23">
        <v>0.6698207618571641</v>
      </c>
      <c r="D200" s="23">
        <v>0.41400770432105682</v>
      </c>
      <c r="E200" s="23">
        <v>0.68075460242268093</v>
      </c>
      <c r="F200" s="23">
        <v>3.6377309362299881E-2</v>
      </c>
      <c r="G200" s="23">
        <v>0.78596705896123531</v>
      </c>
      <c r="H200" s="23">
        <v>0.18693592565550587</v>
      </c>
      <c r="I200" s="23">
        <v>0.91053300206197318</v>
      </c>
      <c r="J200" s="23">
        <v>0.84441533446565453</v>
      </c>
      <c r="K200" s="23">
        <v>5.4840643657336763E-3</v>
      </c>
      <c r="L200" s="23">
        <v>0.79710171259612317</v>
      </c>
      <c r="M200" s="23">
        <v>0.5090291749723842</v>
      </c>
      <c r="N200" s="23">
        <v>0.80899941653186669</v>
      </c>
      <c r="O200" s="23">
        <v>0.16235675197567911</v>
      </c>
      <c r="P200" s="23">
        <v>0.25858872065899208</v>
      </c>
      <c r="Q200" s="23">
        <v>0.76725304831487307</v>
      </c>
      <c r="R200" s="23">
        <v>0.32337584218675064</v>
      </c>
      <c r="S200" s="23">
        <v>0.75491454244740064</v>
      </c>
      <c r="T200" s="23">
        <v>1.602570212285348E-2</v>
      </c>
      <c r="U200" s="23">
        <v>0.8053549817484692</v>
      </c>
      <c r="V200" s="23">
        <v>0.62791907450507778</v>
      </c>
      <c r="W200" s="23">
        <v>0.96095078761291064</v>
      </c>
      <c r="X200" s="23">
        <v>0.61826512067588912</v>
      </c>
      <c r="Y200" s="23">
        <v>0.57324210247594398</v>
      </c>
      <c r="Z200" s="23">
        <f t="shared" ca="1" si="3"/>
        <v>0.5941809006019243</v>
      </c>
    </row>
    <row r="201" spans="1:26" x14ac:dyDescent="0.25">
      <c r="A201" s="23">
        <v>0.21341185502475313</v>
      </c>
      <c r="B201" s="23">
        <v>0.76175835449087193</v>
      </c>
      <c r="C201" s="23">
        <v>0.6040372221884136</v>
      </c>
      <c r="D201" s="23">
        <v>0.31883396096741146</v>
      </c>
      <c r="E201" s="23">
        <v>0.87790448514128538</v>
      </c>
      <c r="F201" s="23">
        <v>0.68680357848956142</v>
      </c>
      <c r="G201" s="23">
        <v>0.69810754140647246</v>
      </c>
      <c r="H201" s="23">
        <v>0.46636624286777772</v>
      </c>
      <c r="I201" s="23">
        <v>0.81121442306255143</v>
      </c>
      <c r="J201" s="23">
        <v>0.24888622147426032</v>
      </c>
      <c r="K201" s="23">
        <v>0.68949969191248728</v>
      </c>
      <c r="L201" s="23">
        <v>0.46044041125512281</v>
      </c>
      <c r="M201" s="23">
        <v>0.65664018425512283</v>
      </c>
      <c r="N201" s="23">
        <v>0.65365825284792212</v>
      </c>
      <c r="O201" s="23">
        <v>0.36957258881743915</v>
      </c>
      <c r="P201" s="23">
        <v>0.62405829619599107</v>
      </c>
      <c r="Q201" s="23">
        <v>0.59068943163701038</v>
      </c>
      <c r="R201" s="23">
        <v>0.66596611091493851</v>
      </c>
      <c r="S201" s="23">
        <v>0.8987582883896984</v>
      </c>
      <c r="T201" s="23">
        <v>0.78090369225783329</v>
      </c>
      <c r="U201" s="23">
        <v>0.50256501216727423</v>
      </c>
      <c r="V201" s="23">
        <v>0.29232328937639718</v>
      </c>
      <c r="W201" s="23">
        <v>0.94005374250751128</v>
      </c>
      <c r="X201" s="23">
        <v>0.32594388930787399</v>
      </c>
      <c r="Y201" s="23">
        <v>2.029253560055122E-3</v>
      </c>
      <c r="Z201" s="23">
        <f t="shared" ca="1" si="3"/>
        <v>0.2984135204855507</v>
      </c>
    </row>
    <row r="202" spans="1:26" x14ac:dyDescent="0.25">
      <c r="A202" s="23">
        <v>0.44998917387984216</v>
      </c>
      <c r="B202" s="23">
        <v>0.38223941583108356</v>
      </c>
      <c r="C202" s="23">
        <v>9.4286154590388138E-2</v>
      </c>
      <c r="D202" s="23">
        <v>0.66692046474217437</v>
      </c>
      <c r="E202" s="23">
        <v>0.35033933576448273</v>
      </c>
      <c r="F202" s="23">
        <v>0.57231448869607227</v>
      </c>
      <c r="G202" s="23">
        <v>0.70347153978803167</v>
      </c>
      <c r="H202" s="23">
        <v>0.83703800029574738</v>
      </c>
      <c r="I202" s="23">
        <v>0.34871476523212752</v>
      </c>
      <c r="J202" s="23">
        <v>0.97896797739095809</v>
      </c>
      <c r="K202" s="23">
        <v>0.82290222386223189</v>
      </c>
      <c r="L202" s="23">
        <v>0.71432695658647216</v>
      </c>
      <c r="M202" s="23">
        <v>0.24338218203550044</v>
      </c>
      <c r="N202" s="23">
        <v>3.1899563399555242E-2</v>
      </c>
      <c r="O202" s="23">
        <v>0.8082841408972764</v>
      </c>
      <c r="P202" s="23">
        <v>0.15964264817115925</v>
      </c>
      <c r="Q202" s="23">
        <v>0.22329831519942367</v>
      </c>
      <c r="R202" s="23">
        <v>0.77450737411914217</v>
      </c>
      <c r="S202" s="23">
        <v>0.42682964694040437</v>
      </c>
      <c r="T202" s="23">
        <v>0.74482362059747975</v>
      </c>
      <c r="U202" s="23">
        <v>0.85683231670139826</v>
      </c>
      <c r="V202" s="23">
        <v>1.3711295125772849E-2</v>
      </c>
      <c r="W202" s="23">
        <v>0.44001280389523234</v>
      </c>
      <c r="X202" s="23">
        <v>0.20065354444829264</v>
      </c>
      <c r="Y202" s="23">
        <v>0.62913488042214705</v>
      </c>
      <c r="Z202" s="23">
        <f t="shared" ca="1" si="3"/>
        <v>5.5975032968599181E-2</v>
      </c>
    </row>
    <row r="203" spans="1:26" x14ac:dyDescent="0.25">
      <c r="A203" s="23">
        <v>0.60123607598985607</v>
      </c>
      <c r="B203" s="23">
        <v>0.45718166314564235</v>
      </c>
      <c r="C203" s="23">
        <v>0.7341894674885816</v>
      </c>
      <c r="D203" s="23">
        <v>3.4212288466699436E-2</v>
      </c>
      <c r="E203" s="23">
        <v>0.10703473022257037</v>
      </c>
      <c r="F203" s="23">
        <v>0.70481980916207465</v>
      </c>
      <c r="G203" s="23">
        <v>0.72492442716326322</v>
      </c>
      <c r="H203" s="23">
        <v>0.17466496353683103</v>
      </c>
      <c r="I203" s="23">
        <v>0.13801051810904319</v>
      </c>
      <c r="J203" s="23">
        <v>0.9593898179491106</v>
      </c>
      <c r="K203" s="23">
        <v>0.38602583491372777</v>
      </c>
      <c r="L203" s="23">
        <v>0.72058532927473107</v>
      </c>
      <c r="M203" s="23">
        <v>0.98683579767219665</v>
      </c>
      <c r="N203" s="23">
        <v>0.63684463207680786</v>
      </c>
      <c r="O203" s="23">
        <v>0.55303038433014329</v>
      </c>
      <c r="P203" s="23">
        <v>0.53580204980798019</v>
      </c>
      <c r="Q203" s="23">
        <v>0.74675581683813819</v>
      </c>
      <c r="R203" s="23">
        <v>0.61582815088339571</v>
      </c>
      <c r="S203" s="23">
        <v>0.85749171586963491</v>
      </c>
      <c r="T203" s="23">
        <v>0.21793414729045346</v>
      </c>
      <c r="U203" s="23">
        <v>0.6722444170418872</v>
      </c>
      <c r="V203" s="23">
        <v>1.7751389243162996E-2</v>
      </c>
      <c r="W203" s="23">
        <v>0.61942298065523338</v>
      </c>
      <c r="X203" s="23">
        <v>0.9150119244388083</v>
      </c>
      <c r="Y203" s="23">
        <v>0.85996780437024578</v>
      </c>
      <c r="Z203" s="23">
        <f t="shared" ca="1" si="3"/>
        <v>0.87368570088881126</v>
      </c>
    </row>
    <row r="204" spans="1:26" x14ac:dyDescent="0.25">
      <c r="A204" s="23">
        <v>0.97383276679229758</v>
      </c>
      <c r="B204" s="23">
        <v>0.61957582378367915</v>
      </c>
      <c r="C204" s="23">
        <v>0.13395277618541246</v>
      </c>
      <c r="D204" s="23">
        <v>0.18037169536979902</v>
      </c>
      <c r="E204" s="23">
        <v>0.5677156252160479</v>
      </c>
      <c r="F204" s="23">
        <v>0.74561417516856598</v>
      </c>
      <c r="G204" s="23">
        <v>0.62674610109890361</v>
      </c>
      <c r="H204" s="23">
        <v>0.96644487587350625</v>
      </c>
      <c r="I204" s="23">
        <v>0.36377679603853086</v>
      </c>
      <c r="J204" s="23">
        <v>0.78883616821213509</v>
      </c>
      <c r="K204" s="23">
        <v>0.6123852530234507</v>
      </c>
      <c r="L204" s="23">
        <v>0.12992803728059732</v>
      </c>
      <c r="M204" s="23">
        <v>2.0923337925006003E-2</v>
      </c>
      <c r="N204" s="23">
        <v>0.15778373079397656</v>
      </c>
      <c r="O204" s="23">
        <v>0.31269781834746957</v>
      </c>
      <c r="P204" s="23">
        <v>0.78734687911856949</v>
      </c>
      <c r="Q204" s="23">
        <v>0.73079465650012831</v>
      </c>
      <c r="R204" s="23">
        <v>0.79034881177377359</v>
      </c>
      <c r="S204" s="23">
        <v>3.7241689790650789E-2</v>
      </c>
      <c r="T204" s="23">
        <v>0.11227803734106623</v>
      </c>
      <c r="U204" s="23">
        <v>0.43736332025160807</v>
      </c>
      <c r="V204" s="23">
        <v>0.46451704209024702</v>
      </c>
      <c r="W204" s="23">
        <v>0.16963359488088725</v>
      </c>
      <c r="X204" s="23">
        <v>0.33241264582509289</v>
      </c>
      <c r="Y204" s="23">
        <v>8.2394373889973838E-2</v>
      </c>
      <c r="Z204" s="23">
        <f t="shared" ca="1" si="3"/>
        <v>0.21470499892542405</v>
      </c>
    </row>
    <row r="205" spans="1:26" x14ac:dyDescent="0.25">
      <c r="A205" s="23">
        <v>0.74778867214344391</v>
      </c>
      <c r="B205" s="23">
        <v>0.44155736267975831</v>
      </c>
      <c r="C205" s="23">
        <v>0.30438072470790489</v>
      </c>
      <c r="D205" s="23">
        <v>0.47185326683319873</v>
      </c>
      <c r="E205" s="23">
        <v>0.30029777189823048</v>
      </c>
      <c r="F205" s="23">
        <v>0.58543653437133691</v>
      </c>
      <c r="G205" s="23">
        <v>0.28006405739184603</v>
      </c>
      <c r="H205" s="23">
        <v>0.73269253815494706</v>
      </c>
      <c r="I205" s="23">
        <v>0.88011196358793808</v>
      </c>
      <c r="J205" s="23">
        <v>0.21111848521881016</v>
      </c>
      <c r="K205" s="23">
        <v>0.71141362177048517</v>
      </c>
      <c r="L205" s="23">
        <v>0.13204691152682735</v>
      </c>
      <c r="M205" s="23">
        <v>0.29860863435939811</v>
      </c>
      <c r="N205" s="23">
        <v>9.9903401184115337E-2</v>
      </c>
      <c r="O205" s="23">
        <v>0.79929836692876666</v>
      </c>
      <c r="P205" s="23">
        <v>0.62530236109337523</v>
      </c>
      <c r="Q205" s="23">
        <v>0.75710280997929014</v>
      </c>
      <c r="R205" s="23">
        <v>0.53562120709740191</v>
      </c>
      <c r="S205" s="23">
        <v>0.12953870304303461</v>
      </c>
      <c r="T205" s="23">
        <v>0.10045726360501184</v>
      </c>
      <c r="U205" s="23">
        <v>0.81344540526954512</v>
      </c>
      <c r="V205" s="23">
        <v>0.58119000658750608</v>
      </c>
      <c r="W205" s="23">
        <v>0.63035926411031218</v>
      </c>
      <c r="X205" s="23">
        <v>0.67645446113034302</v>
      </c>
      <c r="Y205" s="23">
        <v>0.94190856074401086</v>
      </c>
      <c r="Z205" s="23">
        <f t="shared" ca="1" si="3"/>
        <v>0.51003255448089435</v>
      </c>
    </row>
    <row r="206" spans="1:26" x14ac:dyDescent="0.25">
      <c r="A206" s="23">
        <v>0.85490901497896687</v>
      </c>
      <c r="B206" s="23">
        <v>0.35962761431009327</v>
      </c>
      <c r="C206" s="23">
        <v>0.78478496982716706</v>
      </c>
      <c r="D206" s="23">
        <v>0.43774599894694211</v>
      </c>
      <c r="E206" s="23">
        <v>1.3681489784994616E-3</v>
      </c>
      <c r="F206" s="23">
        <v>0.82844516033496141</v>
      </c>
      <c r="G206" s="23">
        <v>0.15612461856687998</v>
      </c>
      <c r="H206" s="23">
        <v>0.39319241618990808</v>
      </c>
      <c r="I206" s="23">
        <v>0.18538180066075483</v>
      </c>
      <c r="J206" s="23">
        <v>0.63699564267547404</v>
      </c>
      <c r="K206" s="23">
        <v>9.349256150151497E-2</v>
      </c>
      <c r="L206" s="23">
        <v>0.36630556418186788</v>
      </c>
      <c r="M206" s="23">
        <v>0.28277453670400821</v>
      </c>
      <c r="N206" s="23">
        <v>0.32071726442149351</v>
      </c>
      <c r="O206" s="23">
        <v>0.98727706195757137</v>
      </c>
      <c r="P206" s="23">
        <v>0.14901095962728161</v>
      </c>
      <c r="Q206" s="23">
        <v>4.3913728558768739E-3</v>
      </c>
      <c r="R206" s="23">
        <v>0.84923277550063236</v>
      </c>
      <c r="S206" s="23">
        <v>0.63294652063293244</v>
      </c>
      <c r="T206" s="23">
        <v>0.80860482035437697</v>
      </c>
      <c r="U206" s="23">
        <v>0.2495208662298114</v>
      </c>
      <c r="V206" s="23">
        <v>0.23829392460166676</v>
      </c>
      <c r="W206" s="23">
        <v>0.36359091962643264</v>
      </c>
      <c r="X206" s="23">
        <v>0.57927620944137803</v>
      </c>
      <c r="Y206" s="23">
        <v>0.87893785604764341</v>
      </c>
      <c r="Z206" s="23">
        <f t="shared" ca="1" si="3"/>
        <v>0.35748975889874968</v>
      </c>
    </row>
    <row r="207" spans="1:26" x14ac:dyDescent="0.25">
      <c r="A207" s="23">
        <v>0.38695727317536377</v>
      </c>
      <c r="B207" s="23">
        <v>0.67325678528954314</v>
      </c>
      <c r="C207" s="23">
        <v>0.45874365427574415</v>
      </c>
      <c r="D207" s="23">
        <v>0.89897304824108271</v>
      </c>
      <c r="E207" s="23">
        <v>0.5239244950930908</v>
      </c>
      <c r="F207" s="23">
        <v>5.55992711017671E-2</v>
      </c>
      <c r="G207" s="23">
        <v>0.70454323280970588</v>
      </c>
      <c r="H207" s="23">
        <v>0.3925604012429259</v>
      </c>
      <c r="I207" s="23">
        <v>0.84997199279356006</v>
      </c>
      <c r="J207" s="23">
        <v>0.85694367931725246</v>
      </c>
      <c r="K207" s="23">
        <v>0.74122729569482326</v>
      </c>
      <c r="L207" s="23">
        <v>0.55364373604737516</v>
      </c>
      <c r="M207" s="23">
        <v>0.88001575162229029</v>
      </c>
      <c r="N207" s="23">
        <v>6.2342753543072282E-2</v>
      </c>
      <c r="O207" s="23">
        <v>0.7640835580364137</v>
      </c>
      <c r="P207" s="23">
        <v>0.10448039108496321</v>
      </c>
      <c r="Q207" s="23">
        <v>0.88030669365696568</v>
      </c>
      <c r="R207" s="23">
        <v>0.57016840388297607</v>
      </c>
      <c r="S207" s="23">
        <v>0.50259771160364575</v>
      </c>
      <c r="T207" s="23">
        <v>0.29084479488637671</v>
      </c>
      <c r="U207" s="23">
        <v>0.88889602493560704</v>
      </c>
      <c r="V207" s="23">
        <v>0.33683835374245286</v>
      </c>
      <c r="W207" s="23">
        <v>0.71907851055789573</v>
      </c>
      <c r="X207" s="23">
        <v>0.78504467202799766</v>
      </c>
      <c r="Y207" s="23">
        <v>0.89848620223213149</v>
      </c>
      <c r="Z207" s="23">
        <f t="shared" ca="1" si="3"/>
        <v>0.29158558425525638</v>
      </c>
    </row>
    <row r="208" spans="1:26" x14ac:dyDescent="0.25">
      <c r="A208" s="23">
        <v>0.21410381622456487</v>
      </c>
      <c r="B208" s="23">
        <v>1.8655099070710723E-2</v>
      </c>
      <c r="C208" s="23">
        <v>0.1397937285747779</v>
      </c>
      <c r="D208" s="23">
        <v>0.71072571531378892</v>
      </c>
      <c r="E208" s="23">
        <v>0.52167167917995605</v>
      </c>
      <c r="F208" s="23">
        <v>0.23972580185014092</v>
      </c>
      <c r="G208" s="23">
        <v>0.76388218269590891</v>
      </c>
      <c r="H208" s="23">
        <v>0.59903882103623296</v>
      </c>
      <c r="I208" s="23">
        <v>0.23790644637406755</v>
      </c>
      <c r="J208" s="23">
        <v>0.51323446547487339</v>
      </c>
      <c r="K208" s="23">
        <v>0.68922436561195255</v>
      </c>
      <c r="L208" s="23">
        <v>7.2688636787170302E-2</v>
      </c>
      <c r="M208" s="23">
        <v>0.16659043007899621</v>
      </c>
      <c r="N208" s="23">
        <v>0.25935146740313986</v>
      </c>
      <c r="O208" s="23">
        <v>0.62861002728938986</v>
      </c>
      <c r="P208" s="23">
        <v>0.66131129205018513</v>
      </c>
      <c r="Q208" s="23">
        <v>0.40902885011493406</v>
      </c>
      <c r="R208" s="23">
        <v>9.7044633764364785E-2</v>
      </c>
      <c r="S208" s="23">
        <v>0.91326529551480595</v>
      </c>
      <c r="T208" s="23">
        <v>0.76395348752387993</v>
      </c>
      <c r="U208" s="23">
        <v>0.4818972707832555</v>
      </c>
      <c r="V208" s="23">
        <v>0.75124546935080028</v>
      </c>
      <c r="W208" s="23">
        <v>0.84971246738591077</v>
      </c>
      <c r="X208" s="23">
        <v>0.11021607205218842</v>
      </c>
      <c r="Y208" s="23">
        <v>2.8527455010209812E-2</v>
      </c>
      <c r="Z208" s="23">
        <f t="shared" ca="1" si="3"/>
        <v>0.88035585456607102</v>
      </c>
    </row>
    <row r="209" spans="1:26" x14ac:dyDescent="0.25">
      <c r="A209" s="23">
        <v>0.23635888809765893</v>
      </c>
      <c r="B209" s="23">
        <v>0.88561776258674896</v>
      </c>
      <c r="C209" s="23">
        <v>0.97161655460095853</v>
      </c>
      <c r="D209" s="23">
        <v>0.85300436650816014</v>
      </c>
      <c r="E209" s="23">
        <v>0.28363269631823773</v>
      </c>
      <c r="F209" s="23">
        <v>0.5220594125154312</v>
      </c>
      <c r="G209" s="23">
        <v>0.41856446240026624</v>
      </c>
      <c r="H209" s="23">
        <v>8.6404106916791901E-2</v>
      </c>
      <c r="I209" s="23">
        <v>0.23710868597803825</v>
      </c>
      <c r="J209" s="23">
        <v>0.68842551526476659</v>
      </c>
      <c r="K209" s="23">
        <v>0.3782323603602249</v>
      </c>
      <c r="L209" s="23">
        <v>0.49398358149479249</v>
      </c>
      <c r="M209" s="23">
        <v>0.45552936889915874</v>
      </c>
      <c r="N209" s="23">
        <v>0.36949007290370472</v>
      </c>
      <c r="O209" s="23">
        <v>0.63544758726684802</v>
      </c>
      <c r="P209" s="23">
        <v>0.64087375593023643</v>
      </c>
      <c r="Q209" s="23">
        <v>0.99979599208176251</v>
      </c>
      <c r="R209" s="23">
        <v>0.68464100388876858</v>
      </c>
      <c r="S209" s="23">
        <v>0.51776282509946658</v>
      </c>
      <c r="T209" s="23">
        <v>0.11782496803895548</v>
      </c>
      <c r="U209" s="23">
        <v>0.48247590073642477</v>
      </c>
      <c r="V209" s="23">
        <v>0.45608788952728585</v>
      </c>
      <c r="W209" s="23">
        <v>8.0911859713647005E-2</v>
      </c>
      <c r="X209" s="23">
        <v>0.3119450126047425</v>
      </c>
      <c r="Y209" s="23">
        <v>0.13342440272130718</v>
      </c>
      <c r="Z209" s="23">
        <f t="shared" ca="1" si="3"/>
        <v>0.4351986140904236</v>
      </c>
    </row>
    <row r="210" spans="1:26" x14ac:dyDescent="0.25">
      <c r="A210" s="23">
        <v>0.12658559370561773</v>
      </c>
      <c r="B210" s="23">
        <v>0.34455095330381602</v>
      </c>
      <c r="C210" s="23">
        <v>0.45537976788484114</v>
      </c>
      <c r="D210" s="23">
        <v>0.64822514530221309</v>
      </c>
      <c r="E210" s="23">
        <v>0.64630316294419821</v>
      </c>
      <c r="F210" s="23">
        <v>0.88391103863239218</v>
      </c>
      <c r="G210" s="23">
        <v>0.93313883278749965</v>
      </c>
      <c r="H210" s="23">
        <v>0.89420356894492559</v>
      </c>
      <c r="I210" s="23">
        <v>0.8034486911997244</v>
      </c>
      <c r="J210" s="23">
        <v>0.46463170801688281</v>
      </c>
      <c r="K210" s="23">
        <v>0.28194529169410798</v>
      </c>
      <c r="L210" s="23">
        <v>0.93809170317298951</v>
      </c>
      <c r="M210" s="23">
        <v>0.99559596331909372</v>
      </c>
      <c r="N210" s="23">
        <v>0.12501376193044389</v>
      </c>
      <c r="O210" s="23">
        <v>0.61486933825161272</v>
      </c>
      <c r="P210" s="23">
        <v>0.67230376646878987</v>
      </c>
      <c r="Q210" s="23">
        <v>4.0527091131916437E-2</v>
      </c>
      <c r="R210" s="23">
        <v>3.4382406305405788E-2</v>
      </c>
      <c r="S210" s="23">
        <v>0.22189976994918681</v>
      </c>
      <c r="T210" s="23">
        <v>0.81788787410006447</v>
      </c>
      <c r="U210" s="23">
        <v>0.20547887320350033</v>
      </c>
      <c r="V210" s="23">
        <v>0.622329603708075</v>
      </c>
      <c r="W210" s="23">
        <v>0.2963930370165001</v>
      </c>
      <c r="X210" s="23">
        <v>0.67828896997235533</v>
      </c>
      <c r="Y210" s="23">
        <v>0.4713876262569513</v>
      </c>
      <c r="Z210" s="23">
        <f t="shared" ca="1" si="3"/>
        <v>0.24846535402120939</v>
      </c>
    </row>
    <row r="211" spans="1:26" x14ac:dyDescent="0.25">
      <c r="A211" s="23">
        <v>0.53468160468405623</v>
      </c>
      <c r="B211" s="23">
        <v>0.48828978872118156</v>
      </c>
      <c r="C211" s="23">
        <v>0.85597014565359031</v>
      </c>
      <c r="D211" s="23">
        <v>0.18326833350182847</v>
      </c>
      <c r="E211" s="23">
        <v>0.83488732451737535</v>
      </c>
      <c r="F211" s="23">
        <v>0.30957729180332982</v>
      </c>
      <c r="G211" s="23">
        <v>0.61040586695907817</v>
      </c>
      <c r="H211" s="23">
        <v>0.72079297376952012</v>
      </c>
      <c r="I211" s="23">
        <v>0.19140065345128876</v>
      </c>
      <c r="J211" s="23">
        <v>9.1087872649938451E-2</v>
      </c>
      <c r="K211" s="23">
        <v>0.8958574865503538</v>
      </c>
      <c r="L211" s="23">
        <v>0.43160235148203596</v>
      </c>
      <c r="M211" s="23">
        <v>0.22585658537808506</v>
      </c>
      <c r="N211" s="23">
        <v>0.65252558119950965</v>
      </c>
      <c r="O211" s="23">
        <v>0.56445145170397915</v>
      </c>
      <c r="P211" s="23">
        <v>0.13160891598789515</v>
      </c>
      <c r="Q211" s="23">
        <v>1.394286934104072E-2</v>
      </c>
      <c r="R211" s="23">
        <v>0.63096565852181008</v>
      </c>
      <c r="S211" s="23">
        <v>0.37023624838090896</v>
      </c>
      <c r="T211" s="23">
        <v>0.70667892446848601</v>
      </c>
      <c r="U211" s="23">
        <v>0.85032257751672424</v>
      </c>
      <c r="V211" s="23">
        <v>0.30191328507475668</v>
      </c>
      <c r="W211" s="23">
        <v>0.50308601919345719</v>
      </c>
      <c r="X211" s="23">
        <v>0.50790243073720465</v>
      </c>
      <c r="Y211" s="23">
        <v>0.78673741101992867</v>
      </c>
      <c r="Z211" s="23">
        <f t="shared" ca="1" si="3"/>
        <v>0.2685964267475649</v>
      </c>
    </row>
    <row r="212" spans="1:26" x14ac:dyDescent="0.25">
      <c r="A212" s="23">
        <v>0.18322755917471356</v>
      </c>
      <c r="B212" s="23">
        <v>0.61416362879384834</v>
      </c>
      <c r="C212" s="23">
        <v>0.55724827658342413</v>
      </c>
      <c r="D212" s="23">
        <v>0.4286982991109678</v>
      </c>
      <c r="E212" s="23">
        <v>0.49830450238742718</v>
      </c>
      <c r="F212" s="23">
        <v>0.5634502410548643</v>
      </c>
      <c r="G212" s="23">
        <v>0.87544075512042618</v>
      </c>
      <c r="H212" s="23">
        <v>0.14839566922798286</v>
      </c>
      <c r="I212" s="23">
        <v>0.307407319130792</v>
      </c>
      <c r="J212" s="23">
        <v>0.86206717507906994</v>
      </c>
      <c r="K212" s="23">
        <v>7.4343278597376217E-2</v>
      </c>
      <c r="L212" s="23">
        <v>1.7587730139264068E-2</v>
      </c>
      <c r="M212" s="23">
        <v>0.26346444961287141</v>
      </c>
      <c r="N212" s="23">
        <v>0.29754461760693063</v>
      </c>
      <c r="O212" s="23">
        <v>0.53621877913064453</v>
      </c>
      <c r="P212" s="23">
        <v>4.5719151466257379E-2</v>
      </c>
      <c r="Q212" s="23">
        <v>0.56855443809615969</v>
      </c>
      <c r="R212" s="23">
        <v>0.13216811455389332</v>
      </c>
      <c r="S212" s="23">
        <v>0.61404601539446435</v>
      </c>
      <c r="T212" s="23">
        <v>0.24415530893781712</v>
      </c>
      <c r="U212" s="23">
        <v>0.21164209294903558</v>
      </c>
      <c r="V212" s="23">
        <v>0.8511485034602948</v>
      </c>
      <c r="W212" s="23">
        <v>0.51317404617538209</v>
      </c>
      <c r="X212" s="23">
        <v>0.8232833654630326</v>
      </c>
      <c r="Y212" s="23">
        <v>0.5976489160436681</v>
      </c>
      <c r="Z212" s="23">
        <f t="shared" ca="1" si="3"/>
        <v>0.15835340443463852</v>
      </c>
    </row>
    <row r="213" spans="1:26" x14ac:dyDescent="0.25">
      <c r="A213" s="23">
        <v>0.5086546250093027</v>
      </c>
      <c r="B213" s="23">
        <v>0.44416696474816153</v>
      </c>
      <c r="C213" s="23">
        <v>5.1172519525028326E-2</v>
      </c>
      <c r="D213" s="23">
        <v>0.61223303527796469</v>
      </c>
      <c r="E213" s="23">
        <v>0.46677048275306987</v>
      </c>
      <c r="F213" s="23">
        <v>8.6976131894694886E-3</v>
      </c>
      <c r="G213" s="23">
        <v>0.55094105808029825</v>
      </c>
      <c r="H213" s="23">
        <v>0.85651641062164785</v>
      </c>
      <c r="I213" s="23">
        <v>0.32161237200849557</v>
      </c>
      <c r="J213" s="23">
        <v>0.80341673281560688</v>
      </c>
      <c r="K213" s="23">
        <v>0.17807812496148856</v>
      </c>
      <c r="L213" s="23">
        <v>0.95997262523936844</v>
      </c>
      <c r="M213" s="23">
        <v>1.3335349966291377E-3</v>
      </c>
      <c r="N213" s="23">
        <v>0.4654251958008927</v>
      </c>
      <c r="O213" s="23">
        <v>0.66821610438028234</v>
      </c>
      <c r="P213" s="23">
        <v>0.10045241452571363</v>
      </c>
      <c r="Q213" s="23">
        <v>0.77510344404080822</v>
      </c>
      <c r="R213" s="23">
        <v>0.17524434263045741</v>
      </c>
      <c r="S213" s="23">
        <v>0.23615509291301406</v>
      </c>
      <c r="T213" s="23">
        <v>0.42123010976228814</v>
      </c>
      <c r="U213" s="23">
        <v>0.13161877191328719</v>
      </c>
      <c r="V213" s="23">
        <v>0.41880993263704269</v>
      </c>
      <c r="W213" s="23">
        <v>0.63704061942874624</v>
      </c>
      <c r="X213" s="23">
        <v>0.54972885045388009</v>
      </c>
      <c r="Y213" s="23">
        <v>0.90699551742428586</v>
      </c>
      <c r="Z213" s="23">
        <f t="shared" ca="1" si="3"/>
        <v>0.15315604886999745</v>
      </c>
    </row>
    <row r="214" spans="1:26" x14ac:dyDescent="0.25">
      <c r="A214" s="23">
        <v>0.89613580586632913</v>
      </c>
      <c r="B214" s="23">
        <v>0.38208545743421307</v>
      </c>
      <c r="C214" s="23">
        <v>0.79046907721765225</v>
      </c>
      <c r="D214" s="23">
        <v>0.31902959856791324</v>
      </c>
      <c r="E214" s="23">
        <v>0.99009544482146983</v>
      </c>
      <c r="F214" s="23">
        <v>0.30801941148880263</v>
      </c>
      <c r="G214" s="23">
        <v>0.44849866206137767</v>
      </c>
      <c r="H214" s="23">
        <v>0.27506064418836074</v>
      </c>
      <c r="I214" s="23">
        <v>0.58871496258049305</v>
      </c>
      <c r="J214" s="23">
        <v>0.61019847749326794</v>
      </c>
      <c r="K214" s="23">
        <v>0.61911946524911809</v>
      </c>
      <c r="L214" s="23">
        <v>4.0761818057013288E-2</v>
      </c>
      <c r="M214" s="23">
        <v>0.66198565666226605</v>
      </c>
      <c r="N214" s="23">
        <v>0.67491351450638781</v>
      </c>
      <c r="O214" s="23">
        <v>6.240813490048458E-2</v>
      </c>
      <c r="P214" s="23">
        <v>0.68209776227416075</v>
      </c>
      <c r="Q214" s="23">
        <v>5.6741900646623211E-2</v>
      </c>
      <c r="R214" s="23">
        <v>0.48024024529653242</v>
      </c>
      <c r="S214" s="23">
        <v>0.65794968111074192</v>
      </c>
      <c r="T214" s="23">
        <v>0.90331274475076406</v>
      </c>
      <c r="U214" s="23">
        <v>0.11321080903573666</v>
      </c>
      <c r="V214" s="23">
        <v>0.87890014378934278</v>
      </c>
      <c r="W214" s="23">
        <v>0.29649695608202942</v>
      </c>
      <c r="X214" s="23">
        <v>0.47423742589442563</v>
      </c>
      <c r="Y214" s="23">
        <v>0.98492603798170508</v>
      </c>
      <c r="Z214" s="23">
        <f t="shared" ca="1" si="3"/>
        <v>0.17243383179918481</v>
      </c>
    </row>
    <row r="215" spans="1:26" x14ac:dyDescent="0.25">
      <c r="A215" s="23">
        <v>5.7815484859870869E-2</v>
      </c>
      <c r="B215" s="23">
        <v>0.48352905637658261</v>
      </c>
      <c r="C215" s="23">
        <v>0.47533133906459901</v>
      </c>
      <c r="D215" s="23">
        <v>0.88298412719572561</v>
      </c>
      <c r="E215" s="23">
        <v>7.8412427573591792E-2</v>
      </c>
      <c r="F215" s="23">
        <v>0.87652199108915829</v>
      </c>
      <c r="G215" s="23">
        <v>0.18055409172704517</v>
      </c>
      <c r="H215" s="23">
        <v>4.4690106434400856E-2</v>
      </c>
      <c r="I215" s="23">
        <v>0.88062598700876848</v>
      </c>
      <c r="J215" s="23">
        <v>0.79021545807727722</v>
      </c>
      <c r="K215" s="23">
        <v>0.77780387300957621</v>
      </c>
      <c r="L215" s="23">
        <v>6.6012544835356457E-2</v>
      </c>
      <c r="M215" s="23">
        <v>1.9293250190930977E-2</v>
      </c>
      <c r="N215" s="23">
        <v>0.50769405515659949</v>
      </c>
      <c r="O215" s="23">
        <v>5.8190523332412147E-2</v>
      </c>
      <c r="P215" s="23">
        <v>0.85354877086321734</v>
      </c>
      <c r="Q215" s="23">
        <v>0.70909271626212278</v>
      </c>
      <c r="R215" s="23">
        <v>0.2362234046188314</v>
      </c>
      <c r="S215" s="23">
        <v>0.48167913140367302</v>
      </c>
      <c r="T215" s="23">
        <v>0.20089328669017636</v>
      </c>
      <c r="U215" s="23">
        <v>0.42425998457469061</v>
      </c>
      <c r="V215" s="23">
        <v>0.71458893891890674</v>
      </c>
      <c r="W215" s="23">
        <v>0.9222442717613295</v>
      </c>
      <c r="X215" s="23">
        <v>0.19841504994404702</v>
      </c>
      <c r="Y215" s="23">
        <v>0.2297752138755218</v>
      </c>
      <c r="Z215" s="23">
        <f t="shared" ca="1" si="3"/>
        <v>0.44976534709755556</v>
      </c>
    </row>
    <row r="216" spans="1:26" x14ac:dyDescent="0.25">
      <c r="A216" s="23">
        <v>0.91817605881402198</v>
      </c>
      <c r="B216" s="23">
        <v>0.65127863324097224</v>
      </c>
      <c r="C216" s="23">
        <v>0.9550622211751183</v>
      </c>
      <c r="D216" s="23">
        <v>3.3036268564966331E-2</v>
      </c>
      <c r="E216" s="23">
        <v>0.9199177297607366</v>
      </c>
      <c r="F216" s="23">
        <v>0.26438099907994872</v>
      </c>
      <c r="G216" s="23">
        <v>0.3909755715545008</v>
      </c>
      <c r="H216" s="23">
        <v>0.82069079836480108</v>
      </c>
      <c r="I216" s="23">
        <v>0.69464018458905641</v>
      </c>
      <c r="J216" s="23">
        <v>0.16519291142924408</v>
      </c>
      <c r="K216" s="23">
        <v>0.41091719281866079</v>
      </c>
      <c r="L216" s="23">
        <v>0.35482624915993999</v>
      </c>
      <c r="M216" s="23">
        <v>0.31289587585129042</v>
      </c>
      <c r="N216" s="23">
        <v>0.71014726138217499</v>
      </c>
      <c r="O216" s="23">
        <v>0.51210162368139223</v>
      </c>
      <c r="P216" s="23">
        <v>0.44739951196083072</v>
      </c>
      <c r="Q216" s="23">
        <v>0.98200983336600756</v>
      </c>
      <c r="R216" s="23">
        <v>0.99860743389751738</v>
      </c>
      <c r="S216" s="23">
        <v>0.43120386967810942</v>
      </c>
      <c r="T216" s="23">
        <v>0.26963206475897206</v>
      </c>
      <c r="U216" s="23">
        <v>0.94722523674865788</v>
      </c>
      <c r="V216" s="23">
        <v>0.68914669976813714</v>
      </c>
      <c r="W216" s="23">
        <v>0.10196420564161057</v>
      </c>
      <c r="X216" s="23">
        <v>9.5334350284937641E-2</v>
      </c>
      <c r="Y216" s="23">
        <v>0.60797036409669469</v>
      </c>
      <c r="Z216" s="23">
        <f t="shared" ca="1" si="3"/>
        <v>2.2332767475614634E-3</v>
      </c>
    </row>
    <row r="217" spans="1:26" x14ac:dyDescent="0.25">
      <c r="A217" s="23">
        <v>0.61571464706610879</v>
      </c>
      <c r="B217" s="23">
        <v>9.0693128128827127E-2</v>
      </c>
      <c r="C217" s="23">
        <v>0.34296648473726821</v>
      </c>
      <c r="D217" s="23">
        <v>0.93716920712328611</v>
      </c>
      <c r="E217" s="23">
        <v>6.664205113381716E-2</v>
      </c>
      <c r="F217" s="23">
        <v>0.39937901059222736</v>
      </c>
      <c r="G217" s="23">
        <v>0.8691180017274085</v>
      </c>
      <c r="H217" s="23">
        <v>0.25487218759123131</v>
      </c>
      <c r="I217" s="23">
        <v>0.5008569408039244</v>
      </c>
      <c r="J217" s="23">
        <v>0.33861185757735834</v>
      </c>
      <c r="K217" s="23">
        <v>0.95196805887102176</v>
      </c>
      <c r="L217" s="23">
        <v>0.25171341351133292</v>
      </c>
      <c r="M217" s="23">
        <v>0.23048995201243394</v>
      </c>
      <c r="N217" s="23">
        <v>0.35394664163107636</v>
      </c>
      <c r="O217" s="23">
        <v>0.45074327679091375</v>
      </c>
      <c r="P217" s="23">
        <v>0.28972096885244369</v>
      </c>
      <c r="Q217" s="23">
        <v>0.48426920457102429</v>
      </c>
      <c r="R217" s="23">
        <v>0.84673751937214214</v>
      </c>
      <c r="S217" s="23">
        <v>0.9893995879453934</v>
      </c>
      <c r="T217" s="23">
        <v>0.74722411988859527</v>
      </c>
      <c r="U217" s="23">
        <v>0.43517372735204984</v>
      </c>
      <c r="V217" s="23">
        <v>0.86283470028407294</v>
      </c>
      <c r="W217" s="23">
        <v>0.53423048762152492</v>
      </c>
      <c r="X217" s="23">
        <v>0.99781139947891095</v>
      </c>
      <c r="Y217" s="23">
        <v>0.28581014540911065</v>
      </c>
      <c r="Z217" s="23">
        <f t="shared" ca="1" si="3"/>
        <v>0.97686735632051847</v>
      </c>
    </row>
    <row r="218" spans="1:26" x14ac:dyDescent="0.25">
      <c r="A218" s="23">
        <v>0.63065118863610159</v>
      </c>
      <c r="B218" s="23">
        <v>0.80289580857880871</v>
      </c>
      <c r="C218" s="23">
        <v>0.67462519832977286</v>
      </c>
      <c r="D218" s="23">
        <v>0.91753489260671084</v>
      </c>
      <c r="E218" s="23">
        <v>0.29212680751412146</v>
      </c>
      <c r="F218" s="23">
        <v>0.76348702312723948</v>
      </c>
      <c r="G218" s="23">
        <v>4.3818019087420002E-2</v>
      </c>
      <c r="H218" s="23">
        <v>0.72084468510996358</v>
      </c>
      <c r="I218" s="23">
        <v>0.58248123054758938</v>
      </c>
      <c r="J218" s="23">
        <v>0.37609406227900966</v>
      </c>
      <c r="K218" s="23">
        <v>0.48759801336452169</v>
      </c>
      <c r="L218" s="23">
        <v>0.64213014211804043</v>
      </c>
      <c r="M218" s="23">
        <v>0.34625899123460502</v>
      </c>
      <c r="N218" s="23">
        <v>6.7781500069525658E-2</v>
      </c>
      <c r="O218" s="23">
        <v>0.91721873597670345</v>
      </c>
      <c r="P218" s="23">
        <v>0.83834533379178</v>
      </c>
      <c r="Q218" s="23">
        <v>0.54064897289475067</v>
      </c>
      <c r="R218" s="23">
        <v>0.40881109393221782</v>
      </c>
      <c r="S218" s="23">
        <v>0.96734848194213585</v>
      </c>
      <c r="T218" s="23">
        <v>0.30189129587675045</v>
      </c>
      <c r="U218" s="23">
        <v>0.11772263882267564</v>
      </c>
      <c r="V218" s="23">
        <v>0.39713490019845188</v>
      </c>
      <c r="W218" s="23">
        <v>0.7702955869833511</v>
      </c>
      <c r="X218" s="23">
        <v>0.14150991738377217</v>
      </c>
      <c r="Y218" s="23">
        <v>4.9657411277663766E-3</v>
      </c>
      <c r="Z218" s="23">
        <f t="shared" ca="1" si="3"/>
        <v>0.55373574477321652</v>
      </c>
    </row>
    <row r="219" spans="1:26" x14ac:dyDescent="0.25">
      <c r="A219" s="23">
        <v>0.18371109053320911</v>
      </c>
      <c r="B219" s="23">
        <v>0.75255703918914796</v>
      </c>
      <c r="C219" s="23">
        <v>0.88995580463939761</v>
      </c>
      <c r="D219" s="23">
        <v>0.66135954190366186</v>
      </c>
      <c r="E219" s="23">
        <v>0.63703883414810225</v>
      </c>
      <c r="F219" s="23">
        <v>0.54554072139454224</v>
      </c>
      <c r="G219" s="23">
        <v>0.41166043352664738</v>
      </c>
      <c r="H219" s="23">
        <v>2.9761107418609489E-2</v>
      </c>
      <c r="I219" s="23">
        <v>0.62787317615953653</v>
      </c>
      <c r="J219" s="23">
        <v>0.25048477358506627</v>
      </c>
      <c r="K219" s="23">
        <v>0.20309335733800948</v>
      </c>
      <c r="L219" s="23">
        <v>0.73118166157805453</v>
      </c>
      <c r="M219" s="23">
        <v>0.51991096792821401</v>
      </c>
      <c r="N219" s="23">
        <v>0.78009921732820131</v>
      </c>
      <c r="O219" s="23">
        <v>0.57851404116525107</v>
      </c>
      <c r="P219" s="23">
        <v>0.86928710215043248</v>
      </c>
      <c r="Q219" s="23">
        <v>0.49613809398019815</v>
      </c>
      <c r="R219" s="23">
        <v>0.44151065407783985</v>
      </c>
      <c r="S219" s="23">
        <v>0.89042353109175765</v>
      </c>
      <c r="T219" s="23">
        <v>0.79434668682584164</v>
      </c>
      <c r="U219" s="23">
        <v>9.1153945871527364E-2</v>
      </c>
      <c r="V219" s="23">
        <v>0.11768507140574413</v>
      </c>
      <c r="W219" s="23">
        <v>0.59326649766315509</v>
      </c>
      <c r="X219" s="23">
        <v>0.79842235317246735</v>
      </c>
      <c r="Y219" s="23">
        <v>0.33540994415552494</v>
      </c>
      <c r="Z219" s="23">
        <f t="shared" ca="1" si="3"/>
        <v>0.77261507944674268</v>
      </c>
    </row>
    <row r="220" spans="1:26" x14ac:dyDescent="0.25">
      <c r="A220" s="23">
        <v>0.90064603455996151</v>
      </c>
      <c r="B220" s="23">
        <v>0.58562066700011772</v>
      </c>
      <c r="C220" s="23">
        <v>0.69473691965155904</v>
      </c>
      <c r="D220" s="23">
        <v>0.86672924962318609</v>
      </c>
      <c r="E220" s="23">
        <v>0.52580460983403998</v>
      </c>
      <c r="F220" s="23">
        <v>0.77171228402742675</v>
      </c>
      <c r="G220" s="23">
        <v>0.2182626254501161</v>
      </c>
      <c r="H220" s="23">
        <v>0.92349787834902941</v>
      </c>
      <c r="I220" s="23">
        <v>0.53697018033595878</v>
      </c>
      <c r="J220" s="23">
        <v>0.58626068077632443</v>
      </c>
      <c r="K220" s="23">
        <v>0.62401477349152734</v>
      </c>
      <c r="L220" s="23">
        <v>0.22433467055808209</v>
      </c>
      <c r="M220" s="23">
        <v>0.91410454381458739</v>
      </c>
      <c r="N220" s="23">
        <v>0.94682610495604624</v>
      </c>
      <c r="O220" s="23">
        <v>0.64149276664798627</v>
      </c>
      <c r="P220" s="23">
        <v>0.92108853549996561</v>
      </c>
      <c r="Q220" s="23">
        <v>0.65074954586668377</v>
      </c>
      <c r="R220" s="23">
        <v>0.22333807728941102</v>
      </c>
      <c r="S220" s="23">
        <v>5.4151189602871908E-2</v>
      </c>
      <c r="T220" s="23">
        <v>0.91588073863637753</v>
      </c>
      <c r="U220" s="23">
        <v>0.37103388060894771</v>
      </c>
      <c r="V220" s="23">
        <v>0.81554922681472775</v>
      </c>
      <c r="W220" s="23">
        <v>0.72901446218891641</v>
      </c>
      <c r="X220" s="23">
        <v>0.46212605668503814</v>
      </c>
      <c r="Y220" s="23">
        <v>0.25487731983048689</v>
      </c>
      <c r="Z220" s="23">
        <f t="shared" ca="1" si="3"/>
        <v>0.22995302838932818</v>
      </c>
    </row>
    <row r="221" spans="1:26" x14ac:dyDescent="0.25">
      <c r="A221" s="23">
        <v>0.91261266774764482</v>
      </c>
      <c r="B221" s="23">
        <v>0.98726007323503517</v>
      </c>
      <c r="C221" s="23">
        <v>0.95096478961727782</v>
      </c>
      <c r="D221" s="23">
        <v>0.25913027855722914</v>
      </c>
      <c r="E221" s="23">
        <v>0.67915086264879376</v>
      </c>
      <c r="F221" s="23">
        <v>0.43975086562192878</v>
      </c>
      <c r="G221" s="23">
        <v>4.9645180790376608E-2</v>
      </c>
      <c r="H221" s="23">
        <v>0.56783748800093081</v>
      </c>
      <c r="I221" s="23">
        <v>0.26763330764621074</v>
      </c>
      <c r="J221" s="23">
        <v>0.5373642380903535</v>
      </c>
      <c r="K221" s="23">
        <v>0.95071334776619665</v>
      </c>
      <c r="L221" s="23">
        <v>0.67656215298053157</v>
      </c>
      <c r="M221" s="23">
        <v>0.2644098240194237</v>
      </c>
      <c r="N221" s="23">
        <v>0.9053269135896802</v>
      </c>
      <c r="O221" s="23">
        <v>0.76231368166458635</v>
      </c>
      <c r="P221" s="23">
        <v>0.18890889497088692</v>
      </c>
      <c r="Q221" s="23">
        <v>0.52385053577826302</v>
      </c>
      <c r="R221" s="23">
        <v>0.24401848995874242</v>
      </c>
      <c r="S221" s="23">
        <v>0.40429557789792281</v>
      </c>
      <c r="T221" s="23">
        <v>0.58819068920871087</v>
      </c>
      <c r="U221" s="23">
        <v>0.89695499032495141</v>
      </c>
      <c r="V221" s="23">
        <v>0.27292703227624726</v>
      </c>
      <c r="W221" s="23">
        <v>0.84974733846873596</v>
      </c>
      <c r="X221" s="23">
        <v>0.39353522262498397</v>
      </c>
      <c r="Y221" s="23">
        <v>0.78961229820674705</v>
      </c>
      <c r="Z221" s="23">
        <f t="shared" ca="1" si="3"/>
        <v>8.4770007854169771E-2</v>
      </c>
    </row>
    <row r="222" spans="1:26" x14ac:dyDescent="0.25">
      <c r="A222" s="23">
        <v>0.93454190725587483</v>
      </c>
      <c r="B222" s="23">
        <v>0.33017437654025839</v>
      </c>
      <c r="C222" s="23">
        <v>0.31493309698218341</v>
      </c>
      <c r="D222" s="23">
        <v>0.18817940163860514</v>
      </c>
      <c r="E222" s="23">
        <v>0.61022151769465816</v>
      </c>
      <c r="F222" s="23">
        <v>0.81724042769691829</v>
      </c>
      <c r="G222" s="23">
        <v>0.47484836668561492</v>
      </c>
      <c r="H222" s="23">
        <v>0.65076624768927838</v>
      </c>
      <c r="I222" s="23">
        <v>0.70263421700869366</v>
      </c>
      <c r="J222" s="23">
        <v>0.95908039586164961</v>
      </c>
      <c r="K222" s="23">
        <v>0.91255605106301962</v>
      </c>
      <c r="L222" s="23">
        <v>0.62842364321900446</v>
      </c>
      <c r="M222" s="23">
        <v>0.9901188303435855</v>
      </c>
      <c r="N222" s="23">
        <v>0.30648705865851622</v>
      </c>
      <c r="O222" s="23">
        <v>0.2430519043281294</v>
      </c>
      <c r="P222" s="23">
        <v>0.63951143904622176</v>
      </c>
      <c r="Q222" s="23">
        <v>0.69568982208757379</v>
      </c>
      <c r="R222" s="23">
        <v>5.2189956000313176E-2</v>
      </c>
      <c r="S222" s="23">
        <v>0.82917811653773255</v>
      </c>
      <c r="T222" s="23">
        <v>9.2053465823524583E-2</v>
      </c>
      <c r="U222" s="23">
        <v>0.94645940130852679</v>
      </c>
      <c r="V222" s="23">
        <v>0.10175006828808597</v>
      </c>
      <c r="W222" s="23">
        <v>1.2911827880518811E-2</v>
      </c>
      <c r="X222" s="23">
        <v>0.17243770818561577</v>
      </c>
      <c r="Y222" s="23">
        <v>0.63199713567323834</v>
      </c>
      <c r="Z222" s="23">
        <f t="shared" ca="1" si="3"/>
        <v>0.77107919984349838</v>
      </c>
    </row>
    <row r="223" spans="1:26" x14ac:dyDescent="0.25">
      <c r="A223" s="23">
        <v>0.87083955188473028</v>
      </c>
      <c r="B223" s="23">
        <v>0.17480704037987782</v>
      </c>
      <c r="C223" s="23">
        <v>3.1526040676693068E-2</v>
      </c>
      <c r="D223" s="23">
        <v>0.75173392080472645</v>
      </c>
      <c r="E223" s="23">
        <v>0.85663563582709856</v>
      </c>
      <c r="F223" s="23">
        <v>0.56858906442523627</v>
      </c>
      <c r="G223" s="23">
        <v>0.43898680580599103</v>
      </c>
      <c r="H223" s="23">
        <v>0.30905035112099832</v>
      </c>
      <c r="I223" s="23">
        <v>0.12792242726517533</v>
      </c>
      <c r="J223" s="23">
        <v>0.88650862290092292</v>
      </c>
      <c r="K223" s="23">
        <v>0.57373879290873142</v>
      </c>
      <c r="L223" s="23">
        <v>0.90125976932723451</v>
      </c>
      <c r="M223" s="23">
        <v>0.82675221353454764</v>
      </c>
      <c r="N223" s="23">
        <v>0.21774327323086007</v>
      </c>
      <c r="O223" s="23">
        <v>0.15163303109989623</v>
      </c>
      <c r="P223" s="23">
        <v>0.16578393859919338</v>
      </c>
      <c r="Q223" s="23">
        <v>0.89620047004156678</v>
      </c>
      <c r="R223" s="23">
        <v>0.96364589733004202</v>
      </c>
      <c r="S223" s="23">
        <v>0.45207609506518365</v>
      </c>
      <c r="T223" s="23">
        <v>0.48267510331270835</v>
      </c>
      <c r="U223" s="23">
        <v>5.1964517360884699E-2</v>
      </c>
      <c r="V223" s="23">
        <v>0.30248171981555361</v>
      </c>
      <c r="W223" s="23">
        <v>0.29949048988905747</v>
      </c>
      <c r="X223" s="23">
        <v>6.4327033165403225E-2</v>
      </c>
      <c r="Y223" s="23">
        <v>0.48667185791295153</v>
      </c>
      <c r="Z223" s="23">
        <f t="shared" ca="1" si="3"/>
        <v>0.54841565336860543</v>
      </c>
    </row>
    <row r="224" spans="1:26" x14ac:dyDescent="0.25">
      <c r="A224" s="23">
        <v>0.63435040748882399</v>
      </c>
      <c r="B224" s="23">
        <v>0.88865254867589016</v>
      </c>
      <c r="C224" s="23">
        <v>0.28231604257048959</v>
      </c>
      <c r="D224" s="23">
        <v>0.74759910593479806</v>
      </c>
      <c r="E224" s="23">
        <v>0.97660810254520636</v>
      </c>
      <c r="F224" s="23">
        <v>0.70100091119925034</v>
      </c>
      <c r="G224" s="23">
        <v>0.17363331973058194</v>
      </c>
      <c r="H224" s="23">
        <v>1.988760998076422E-2</v>
      </c>
      <c r="I224" s="23">
        <v>0.97334911576136696</v>
      </c>
      <c r="J224" s="23">
        <v>0.28430025951211713</v>
      </c>
      <c r="K224" s="23">
        <v>0.97761496397066761</v>
      </c>
      <c r="L224" s="23">
        <v>0.98451589390563943</v>
      </c>
      <c r="M224" s="23">
        <v>0.15809148215335955</v>
      </c>
      <c r="N224" s="23">
        <v>0.40682433290323106</v>
      </c>
      <c r="O224" s="23">
        <v>0.72425660503015976</v>
      </c>
      <c r="P224" s="23">
        <v>0.17214243838673116</v>
      </c>
      <c r="Q224" s="23">
        <v>0.44921737616687873</v>
      </c>
      <c r="R224" s="23">
        <v>8.2816934647460649E-2</v>
      </c>
      <c r="S224" s="23">
        <v>0.46641562190029673</v>
      </c>
      <c r="T224" s="23">
        <v>0.52205075408037471</v>
      </c>
      <c r="U224" s="23">
        <v>0.22878433028275891</v>
      </c>
      <c r="V224" s="23">
        <v>0.66626904168403811</v>
      </c>
      <c r="W224" s="23">
        <v>0.99972309011318672</v>
      </c>
      <c r="X224" s="23">
        <v>0.50317112171267508</v>
      </c>
      <c r="Y224" s="23">
        <v>0.23018895526263572</v>
      </c>
      <c r="Z224" s="23">
        <f t="shared" ca="1" si="3"/>
        <v>0.59931600400029916</v>
      </c>
    </row>
    <row r="225" spans="1:26" x14ac:dyDescent="0.25">
      <c r="A225" s="23">
        <v>0.36004214974481052</v>
      </c>
      <c r="B225" s="23">
        <v>0.47675155310773309</v>
      </c>
      <c r="C225" s="23">
        <v>0.33634774007830148</v>
      </c>
      <c r="D225" s="23">
        <v>0.73150007109420023</v>
      </c>
      <c r="E225" s="23">
        <v>0.38990150655486977</v>
      </c>
      <c r="F225" s="23">
        <v>0.7323996913353481</v>
      </c>
      <c r="G225" s="23">
        <v>0.41539690068687329</v>
      </c>
      <c r="H225" s="23">
        <v>0.10250614275194547</v>
      </c>
      <c r="I225" s="23">
        <v>0.55760920790228341</v>
      </c>
      <c r="J225" s="23">
        <v>5.2518629954549367E-2</v>
      </c>
      <c r="K225" s="23">
        <v>0.73372150794460267</v>
      </c>
      <c r="L225" s="23">
        <v>0.12073397363784666</v>
      </c>
      <c r="M225" s="23">
        <v>0.72798443220722986</v>
      </c>
      <c r="N225" s="23">
        <v>0.39320575094489629</v>
      </c>
      <c r="O225" s="23">
        <v>5.4608023361950031E-2</v>
      </c>
      <c r="P225" s="23">
        <v>0.43537597341810819</v>
      </c>
      <c r="Q225" s="23">
        <v>0.64556583274041401</v>
      </c>
      <c r="R225" s="23">
        <v>0.22534617392419198</v>
      </c>
      <c r="S225" s="23">
        <v>0.76293901756660709</v>
      </c>
      <c r="T225" s="23">
        <v>0.2514252650717943</v>
      </c>
      <c r="U225" s="23">
        <v>0.64131552395543501</v>
      </c>
      <c r="V225" s="23">
        <v>0.66695243917759228</v>
      </c>
      <c r="W225" s="23">
        <v>0.43959915969971863</v>
      </c>
      <c r="X225" s="23">
        <v>0.61007113177032934</v>
      </c>
      <c r="Y225" s="23">
        <v>0.6560150746363409</v>
      </c>
      <c r="Z225" s="23">
        <f t="shared" ca="1" si="3"/>
        <v>0.8174273258671193</v>
      </c>
    </row>
    <row r="226" spans="1:26" x14ac:dyDescent="0.25">
      <c r="A226" s="23">
        <v>0.88317195068652621</v>
      </c>
      <c r="B226" s="23">
        <v>0.81831477446647016</v>
      </c>
      <c r="C226" s="23">
        <v>0.51900773938943423</v>
      </c>
      <c r="D226" s="23">
        <v>6.5703811467105022E-2</v>
      </c>
      <c r="E226" s="23">
        <v>0.8311034107666696</v>
      </c>
      <c r="F226" s="23">
        <v>0.48220148374410898</v>
      </c>
      <c r="G226" s="23">
        <v>0.89115393304170631</v>
      </c>
      <c r="H226" s="23">
        <v>0.61710523334519385</v>
      </c>
      <c r="I226" s="23">
        <v>0.33696657921966211</v>
      </c>
      <c r="J226" s="23">
        <v>0.49750262958982638</v>
      </c>
      <c r="K226" s="23">
        <v>0.68239937804325013</v>
      </c>
      <c r="L226" s="23">
        <v>0.85367173117922568</v>
      </c>
      <c r="M226" s="23">
        <v>0.9313885212885622</v>
      </c>
      <c r="N226" s="23">
        <v>0.92043271150233041</v>
      </c>
      <c r="O226" s="23">
        <v>0.76605116314869892</v>
      </c>
      <c r="P226" s="23">
        <v>0.4541258558708724</v>
      </c>
      <c r="Q226" s="23">
        <v>0.16093418840935825</v>
      </c>
      <c r="R226" s="23">
        <v>0.63757333306834174</v>
      </c>
      <c r="S226" s="23">
        <v>0.74302342700314239</v>
      </c>
      <c r="T226" s="23">
        <v>9.0766044543350688E-2</v>
      </c>
      <c r="U226" s="23">
        <v>0.2460216163870883</v>
      </c>
      <c r="V226" s="23">
        <v>0.69478418310494738</v>
      </c>
      <c r="W226" s="23">
        <v>0.2708135687579416</v>
      </c>
      <c r="X226" s="23">
        <v>0.34621604750294499</v>
      </c>
      <c r="Y226" s="23">
        <v>2.1096186918972193E-2</v>
      </c>
      <c r="Z226" s="23">
        <f t="shared" ca="1" si="3"/>
        <v>0.93069347009384029</v>
      </c>
    </row>
    <row r="227" spans="1:26" x14ac:dyDescent="0.25">
      <c r="A227" s="23">
        <v>2.4427022787230968E-2</v>
      </c>
      <c r="B227" s="23">
        <v>0.22685612289430013</v>
      </c>
      <c r="C227" s="23">
        <v>0.73382312108562398</v>
      </c>
      <c r="D227" s="23">
        <v>0.40288197160331252</v>
      </c>
      <c r="E227" s="23">
        <v>0.32743827611836407</v>
      </c>
      <c r="F227" s="23">
        <v>0.4909679408947426</v>
      </c>
      <c r="G227" s="23">
        <v>0.65104406760329769</v>
      </c>
      <c r="H227" s="23">
        <v>0.9039417450412488</v>
      </c>
      <c r="I227" s="23">
        <v>0.93670093132486631</v>
      </c>
      <c r="J227" s="23">
        <v>0.62433286351417183</v>
      </c>
      <c r="K227" s="23">
        <v>0.26039260631839889</v>
      </c>
      <c r="L227" s="23">
        <v>0.76372739754307017</v>
      </c>
      <c r="M227" s="23">
        <v>0.30340206394049285</v>
      </c>
      <c r="N227" s="23">
        <v>0.4750842899523654</v>
      </c>
      <c r="O227" s="23">
        <v>0.97280952494957085</v>
      </c>
      <c r="P227" s="23">
        <v>0.6888287528494309</v>
      </c>
      <c r="Q227" s="23">
        <v>0.75933976639138079</v>
      </c>
      <c r="R227" s="23">
        <v>0.1355661081796472</v>
      </c>
      <c r="S227" s="23">
        <v>0.96896957211192525</v>
      </c>
      <c r="T227" s="23">
        <v>0.58580078316514839</v>
      </c>
      <c r="U227" s="23">
        <v>0.67224156762933929</v>
      </c>
      <c r="V227" s="23">
        <v>0.33433296230697596</v>
      </c>
      <c r="W227" s="23">
        <v>0.17637541638543275</v>
      </c>
      <c r="X227" s="23">
        <v>0.39929998098077946</v>
      </c>
      <c r="Y227" s="23">
        <v>0.45656728987153561</v>
      </c>
      <c r="Z227" s="23">
        <f t="shared" ca="1" si="3"/>
        <v>0.26411042538830698</v>
      </c>
    </row>
    <row r="228" spans="1:26" x14ac:dyDescent="0.25">
      <c r="A228" s="23">
        <v>0.50307433908086863</v>
      </c>
      <c r="B228" s="23">
        <v>0.83159874547693924</v>
      </c>
      <c r="C228" s="23">
        <v>0.26033289371443646</v>
      </c>
      <c r="D228" s="23">
        <v>0.39245286055508455</v>
      </c>
      <c r="E228" s="23">
        <v>0.18047083348075765</v>
      </c>
      <c r="F228" s="23">
        <v>0.37127992181832437</v>
      </c>
      <c r="G228" s="23">
        <v>0.21784169388372054</v>
      </c>
      <c r="H228" s="23">
        <v>0.86048227787887477</v>
      </c>
      <c r="I228" s="23">
        <v>0.85124585872874425</v>
      </c>
      <c r="J228" s="23">
        <v>0.19815166792854333</v>
      </c>
      <c r="K228" s="23">
        <v>0.98176545554522376</v>
      </c>
      <c r="L228" s="23">
        <v>0.55878906835925413</v>
      </c>
      <c r="M228" s="23">
        <v>0.29767833166324464</v>
      </c>
      <c r="N228" s="23">
        <v>0.15033560062782902</v>
      </c>
      <c r="O228" s="23">
        <v>0.73677293129909982</v>
      </c>
      <c r="P228" s="23">
        <v>0.11301021965361668</v>
      </c>
      <c r="Q228" s="23">
        <v>0.9707874225478641</v>
      </c>
      <c r="R228" s="23">
        <v>0.86896950842527343</v>
      </c>
      <c r="S228" s="23">
        <v>0.25764423397670511</v>
      </c>
      <c r="T228" s="23">
        <v>0.1073742034130698</v>
      </c>
      <c r="U228" s="23">
        <v>0.70666605170449481</v>
      </c>
      <c r="V228" s="23">
        <v>0.10813669902292955</v>
      </c>
      <c r="W228" s="23">
        <v>0.59119941258682696</v>
      </c>
      <c r="X228" s="23">
        <v>0.29516356571322633</v>
      </c>
      <c r="Y228" s="23">
        <v>0.72818604067093196</v>
      </c>
      <c r="Z228" s="23">
        <f t="shared" ca="1" si="3"/>
        <v>0.42989718353164796</v>
      </c>
    </row>
    <row r="229" spans="1:26" x14ac:dyDescent="0.25">
      <c r="A229" s="23">
        <v>0.81088846585569863</v>
      </c>
      <c r="B229" s="23">
        <v>0.13158192199568342</v>
      </c>
      <c r="C229" s="23">
        <v>0.75475896623832128</v>
      </c>
      <c r="D229" s="23">
        <v>0.23743070897673191</v>
      </c>
      <c r="E229" s="23">
        <v>0.98305557709458224</v>
      </c>
      <c r="F229" s="23">
        <v>0.62304741378716411</v>
      </c>
      <c r="G229" s="23">
        <v>0.40604880301587631</v>
      </c>
      <c r="H229" s="23">
        <v>0.55475249672552862</v>
      </c>
      <c r="I229" s="23">
        <v>1.3528653103333399E-2</v>
      </c>
      <c r="J229" s="23">
        <v>0.78104417487067257</v>
      </c>
      <c r="K229" s="23">
        <v>5.1268899526465406E-3</v>
      </c>
      <c r="L229" s="23">
        <v>0.67934201537823302</v>
      </c>
      <c r="M229" s="23">
        <v>0.10053485355166536</v>
      </c>
      <c r="N229" s="23">
        <v>0.56284531534379423</v>
      </c>
      <c r="O229" s="23">
        <v>0.69301309884396989</v>
      </c>
      <c r="P229" s="23">
        <v>3.294542923218724E-2</v>
      </c>
      <c r="Q229" s="23">
        <v>0.44951465340742824</v>
      </c>
      <c r="R229" s="23">
        <v>0.61164894478932219</v>
      </c>
      <c r="S229" s="23">
        <v>0.46592505421060848</v>
      </c>
      <c r="T229" s="23">
        <v>0.53639684623896633</v>
      </c>
      <c r="U229" s="23">
        <v>0.96239451473036075</v>
      </c>
      <c r="V229" s="23">
        <v>0.20940238862779403</v>
      </c>
      <c r="W229" s="23">
        <v>0.34011803111994787</v>
      </c>
      <c r="X229" s="23">
        <v>0.74839932502827011</v>
      </c>
      <c r="Y229" s="23">
        <v>0.88917373514573106</v>
      </c>
      <c r="Z229" s="23">
        <f t="shared" ca="1" si="3"/>
        <v>0.27484453207942205</v>
      </c>
    </row>
    <row r="230" spans="1:26" x14ac:dyDescent="0.25">
      <c r="A230" s="23">
        <v>0.22694081791788367</v>
      </c>
      <c r="B230" s="23">
        <v>0.43800219977977572</v>
      </c>
      <c r="C230" s="23">
        <v>0.69301658504521202</v>
      </c>
      <c r="D230" s="23">
        <v>0.15041070352705943</v>
      </c>
      <c r="E230" s="23">
        <v>0.65866901916460552</v>
      </c>
      <c r="F230" s="23">
        <v>0.76926815182242125</v>
      </c>
      <c r="G230" s="23">
        <v>0.25224106957849213</v>
      </c>
      <c r="H230" s="23">
        <v>0.41149553664214744</v>
      </c>
      <c r="I230" s="23">
        <v>3.5340111083728698E-2</v>
      </c>
      <c r="J230" s="23">
        <v>3.3881706929200783E-2</v>
      </c>
      <c r="K230" s="23">
        <v>0.54825292274104465</v>
      </c>
      <c r="L230" s="23">
        <v>3.3616400411478065E-3</v>
      </c>
      <c r="M230" s="23">
        <v>7.4881863812939153E-2</v>
      </c>
      <c r="N230" s="23">
        <v>0.60796533993735202</v>
      </c>
      <c r="O230" s="23">
        <v>0.62846544157547568</v>
      </c>
      <c r="P230" s="23">
        <v>0.85096652885617285</v>
      </c>
      <c r="Q230" s="23">
        <v>0.60420365253829078</v>
      </c>
      <c r="R230" s="23">
        <v>0.48970627123132648</v>
      </c>
      <c r="S230" s="23">
        <v>0.39489831123244434</v>
      </c>
      <c r="T230" s="23">
        <v>0.17892881304695418</v>
      </c>
      <c r="U230" s="23">
        <v>0.26128741385491527</v>
      </c>
      <c r="V230" s="23">
        <v>0.14222176060084035</v>
      </c>
      <c r="W230" s="23">
        <v>0.40515723246459556</v>
      </c>
      <c r="X230" s="23">
        <v>0.98248374229480817</v>
      </c>
      <c r="Y230" s="23">
        <v>0.29211401970037787</v>
      </c>
      <c r="Z230" s="23">
        <f t="shared" ca="1" si="3"/>
        <v>0.29839814136667797</v>
      </c>
    </row>
    <row r="231" spans="1:26" x14ac:dyDescent="0.25">
      <c r="A231" s="23">
        <v>0.7691630480089745</v>
      </c>
      <c r="B231" s="23">
        <v>0.79590215451746893</v>
      </c>
      <c r="C231" s="23">
        <v>0.18390164278579424</v>
      </c>
      <c r="D231" s="23">
        <v>0.40451478420645193</v>
      </c>
      <c r="E231" s="23">
        <v>0.75247782139982999</v>
      </c>
      <c r="F231" s="23">
        <v>0.54605166037373398</v>
      </c>
      <c r="G231" s="23">
        <v>0.63696241771822681</v>
      </c>
      <c r="H231" s="23">
        <v>0.76079153158335988</v>
      </c>
      <c r="I231" s="23">
        <v>0.46376779947915792</v>
      </c>
      <c r="J231" s="23">
        <v>0.13133382298352769</v>
      </c>
      <c r="K231" s="23">
        <v>0.70607112842039643</v>
      </c>
      <c r="L231" s="23">
        <v>0.57916137722971983</v>
      </c>
      <c r="M231" s="23">
        <v>0.31390837369624958</v>
      </c>
      <c r="N231" s="23">
        <v>0.63243013362893463</v>
      </c>
      <c r="O231" s="23">
        <v>0.24117827052248353</v>
      </c>
      <c r="P231" s="23">
        <v>0.46294814498074321</v>
      </c>
      <c r="Q231" s="23">
        <v>0.22285160029675355</v>
      </c>
      <c r="R231" s="23">
        <v>0.45026749403347111</v>
      </c>
      <c r="S231" s="23">
        <v>0.50275990725503961</v>
      </c>
      <c r="T231" s="23">
        <v>0.45486973978235723</v>
      </c>
      <c r="U231" s="23">
        <v>0.11277660524469713</v>
      </c>
      <c r="V231" s="23">
        <v>0.91772359257684466</v>
      </c>
      <c r="W231" s="23">
        <v>0.40602554186324868</v>
      </c>
      <c r="X231" s="23">
        <v>0.83160026301068657</v>
      </c>
      <c r="Y231" s="23">
        <v>1.7877429750409624E-2</v>
      </c>
      <c r="Z231" s="23">
        <f t="shared" ca="1" si="3"/>
        <v>0.7276354614895324</v>
      </c>
    </row>
    <row r="232" spans="1:26" x14ac:dyDescent="0.25">
      <c r="A232" s="23">
        <v>2.3673154933695484E-2</v>
      </c>
      <c r="B232" s="23">
        <v>0.86463020275304403</v>
      </c>
      <c r="C232" s="23">
        <v>0.24494250912736626</v>
      </c>
      <c r="D232" s="23">
        <v>0.83453867841160001</v>
      </c>
      <c r="E232" s="23">
        <v>0.63724296867669994</v>
      </c>
      <c r="F232" s="23">
        <v>0.29019507867708327</v>
      </c>
      <c r="G232" s="23">
        <v>0.43617458826374389</v>
      </c>
      <c r="H232" s="23">
        <v>0.64926286983490256</v>
      </c>
      <c r="I232" s="23">
        <v>0.10856914202178036</v>
      </c>
      <c r="J232" s="23">
        <v>0.86758740376515342</v>
      </c>
      <c r="K232" s="23">
        <v>0.7853676510235611</v>
      </c>
      <c r="L232" s="23">
        <v>0.2797590605669773</v>
      </c>
      <c r="M232" s="23">
        <v>0.35576913900610607</v>
      </c>
      <c r="N232" s="23">
        <v>0.33442102654336181</v>
      </c>
      <c r="O232" s="23">
        <v>0.57969486803572134</v>
      </c>
      <c r="P232" s="23">
        <v>0.9669209351565472</v>
      </c>
      <c r="Q232" s="23">
        <v>0.83385149322462548</v>
      </c>
      <c r="R232" s="23">
        <v>0.38591590956201904</v>
      </c>
      <c r="S232" s="23">
        <v>0.21288415793631743</v>
      </c>
      <c r="T232" s="23">
        <v>0.655686524263561</v>
      </c>
      <c r="U232" s="23">
        <v>0.46280745060572992</v>
      </c>
      <c r="V232" s="23">
        <v>0.91589396294288605</v>
      </c>
      <c r="W232" s="23">
        <v>0.35358012560921459</v>
      </c>
      <c r="X232" s="23">
        <v>0.23032688020678338</v>
      </c>
      <c r="Y232" s="23">
        <v>0.61679252640465121</v>
      </c>
      <c r="Z232" s="23">
        <f t="shared" ca="1" si="3"/>
        <v>0.40765674846474953</v>
      </c>
    </row>
    <row r="233" spans="1:26" x14ac:dyDescent="0.25">
      <c r="A233" s="23">
        <v>0.92855365645288002</v>
      </c>
      <c r="B233" s="23">
        <v>0.47975202676270079</v>
      </c>
      <c r="C233" s="23">
        <v>0.65193642251036066</v>
      </c>
      <c r="D233" s="23">
        <v>7.111341959903239E-2</v>
      </c>
      <c r="E233" s="23">
        <v>0.22845798125657524</v>
      </c>
      <c r="F233" s="23">
        <v>0.9364554752431713</v>
      </c>
      <c r="G233" s="23">
        <v>0.59418282506619047</v>
      </c>
      <c r="H233" s="23">
        <v>0.93623875688595815</v>
      </c>
      <c r="I233" s="23">
        <v>7.8790876654270536E-2</v>
      </c>
      <c r="J233" s="23">
        <v>9.9546878130922112E-2</v>
      </c>
      <c r="K233" s="23">
        <v>0.68421979402058619</v>
      </c>
      <c r="L233" s="23">
        <v>0.16146895964714825</v>
      </c>
      <c r="M233" s="23">
        <v>0.26102084347373478</v>
      </c>
      <c r="N233" s="23">
        <v>0.3825621021710548</v>
      </c>
      <c r="O233" s="23">
        <v>0.40517081049527337</v>
      </c>
      <c r="P233" s="23">
        <v>0.50340247149030948</v>
      </c>
      <c r="Q233" s="23">
        <v>0.91618400169841741</v>
      </c>
      <c r="R233" s="23">
        <v>0.44956685867035562</v>
      </c>
      <c r="S233" s="23">
        <v>9.4843130347588844E-2</v>
      </c>
      <c r="T233" s="23">
        <v>0.94525160626618032</v>
      </c>
      <c r="U233" s="23">
        <v>7.7931935597468582E-2</v>
      </c>
      <c r="V233" s="23">
        <v>0.57749110495436251</v>
      </c>
      <c r="W233" s="23">
        <v>9.2330162203486887E-2</v>
      </c>
      <c r="X233" s="23">
        <v>0.82012075708168553</v>
      </c>
      <c r="Y233" s="23">
        <v>0.64897162176310186</v>
      </c>
      <c r="Z233" s="23">
        <f t="shared" ca="1" si="3"/>
        <v>0.24264299541856527</v>
      </c>
    </row>
    <row r="234" spans="1:26" x14ac:dyDescent="0.25">
      <c r="A234" s="23">
        <v>9.8661162404135916E-2</v>
      </c>
      <c r="B234" s="23">
        <v>0.12112761818476825</v>
      </c>
      <c r="C234" s="23">
        <v>0.7465035603446506</v>
      </c>
      <c r="D234" s="23">
        <v>0.97780231508907267</v>
      </c>
      <c r="E234" s="23">
        <v>0.55643102148559354</v>
      </c>
      <c r="F234" s="23">
        <v>9.0029862527946425E-2</v>
      </c>
      <c r="G234" s="23">
        <v>9.2540351938289134E-2</v>
      </c>
      <c r="H234" s="23">
        <v>0.95982769895238973</v>
      </c>
      <c r="I234" s="23">
        <v>0.62926300742765096</v>
      </c>
      <c r="J234" s="23">
        <v>0.12688639870953677</v>
      </c>
      <c r="K234" s="23">
        <v>0.26585415172020521</v>
      </c>
      <c r="L234" s="23">
        <v>0.8094852212888114</v>
      </c>
      <c r="M234" s="23">
        <v>0.11951904577349937</v>
      </c>
      <c r="N234" s="23">
        <v>0.20593388176949212</v>
      </c>
      <c r="O234" s="23">
        <v>0.76514055051244578</v>
      </c>
      <c r="P234" s="23">
        <v>0.46942408623277199</v>
      </c>
      <c r="Q234" s="23">
        <v>0.77442244405026273</v>
      </c>
      <c r="R234" s="23">
        <v>8.7083282643322435E-2</v>
      </c>
      <c r="S234" s="23">
        <v>0.6032959855015112</v>
      </c>
      <c r="T234" s="23">
        <v>0.95157181753417863</v>
      </c>
      <c r="U234" s="23">
        <v>0.66267915143616107</v>
      </c>
      <c r="V234" s="23">
        <v>0.59736419289712084</v>
      </c>
      <c r="W234" s="23">
        <v>0.73300241328265991</v>
      </c>
      <c r="X234" s="23">
        <v>0.25344260977520583</v>
      </c>
      <c r="Y234" s="23">
        <v>0.79934084550870321</v>
      </c>
      <c r="Z234" s="23">
        <f t="shared" ca="1" si="3"/>
        <v>0.58041912643907712</v>
      </c>
    </row>
    <row r="235" spans="1:26" x14ac:dyDescent="0.25">
      <c r="A235" s="23">
        <v>0.21653246472342003</v>
      </c>
      <c r="B235" s="23">
        <v>0.94593404823778304</v>
      </c>
      <c r="C235" s="23">
        <v>0.37490618800681819</v>
      </c>
      <c r="D235" s="23">
        <v>0.49773853637934851</v>
      </c>
      <c r="E235" s="23">
        <v>0.59796929983281932</v>
      </c>
      <c r="F235" s="23">
        <v>0.97104486276383706</v>
      </c>
      <c r="G235" s="23">
        <v>7.1732046920462977E-2</v>
      </c>
      <c r="H235" s="23">
        <v>0.3226819093321871</v>
      </c>
      <c r="I235" s="23">
        <v>0.98418627108313272</v>
      </c>
      <c r="J235" s="23">
        <v>0.55377057831882426</v>
      </c>
      <c r="K235" s="23">
        <v>0.42849076527491436</v>
      </c>
      <c r="L235" s="23">
        <v>0.85106986004572804</v>
      </c>
      <c r="M235" s="23">
        <v>0.96823889439382294</v>
      </c>
      <c r="N235" s="23">
        <v>0.77361903221073214</v>
      </c>
      <c r="O235" s="23">
        <v>0.72022295886782228</v>
      </c>
      <c r="P235" s="23">
        <v>0.33721015877396188</v>
      </c>
      <c r="Q235" s="23">
        <v>0.52984634687502186</v>
      </c>
      <c r="R235" s="23">
        <v>4.3063788193953401E-2</v>
      </c>
      <c r="S235" s="23">
        <v>0.37329797771035744</v>
      </c>
      <c r="T235" s="23">
        <v>0.66429237353050252</v>
      </c>
      <c r="U235" s="23">
        <v>0.45337611540503886</v>
      </c>
      <c r="V235" s="23">
        <v>0.13653556424089075</v>
      </c>
      <c r="W235" s="23">
        <v>0.79250382189498236</v>
      </c>
      <c r="X235" s="23">
        <v>0.9129066697845134</v>
      </c>
      <c r="Y235" s="23">
        <v>0.39208131910517607</v>
      </c>
      <c r="Z235" s="23">
        <f t="shared" ca="1" si="3"/>
        <v>0.30436532508382574</v>
      </c>
    </row>
    <row r="236" spans="1:26" x14ac:dyDescent="0.25">
      <c r="A236" s="23">
        <v>0.61871270195117356</v>
      </c>
      <c r="B236" s="23">
        <v>0.43905025151849264</v>
      </c>
      <c r="C236" s="23">
        <v>0.50348996967167226</v>
      </c>
      <c r="D236" s="23">
        <v>0.71936393338512294</v>
      </c>
      <c r="E236" s="23">
        <v>0.51081152242009276</v>
      </c>
      <c r="F236" s="23">
        <v>0.82700914455933272</v>
      </c>
      <c r="G236" s="23">
        <v>0.4423711453537672</v>
      </c>
      <c r="H236" s="23">
        <v>2.0172221787861155E-2</v>
      </c>
      <c r="I236" s="23">
        <v>0.41667193774054168</v>
      </c>
      <c r="J236" s="23">
        <v>0.56934381148611757</v>
      </c>
      <c r="K236" s="23">
        <v>0.91114203590202802</v>
      </c>
      <c r="L236" s="23">
        <v>0.81092271953803718</v>
      </c>
      <c r="M236" s="23">
        <v>6.8701067522060177E-2</v>
      </c>
      <c r="N236" s="23">
        <v>0.57773692416586819</v>
      </c>
      <c r="O236" s="23">
        <v>0.24888162706046735</v>
      </c>
      <c r="P236" s="23">
        <v>0.56268422139487817</v>
      </c>
      <c r="Q236" s="23">
        <v>0.65077791248228023</v>
      </c>
      <c r="R236" s="23">
        <v>0.41555015123419692</v>
      </c>
      <c r="S236" s="23">
        <v>0.6272876144976941</v>
      </c>
      <c r="T236" s="23">
        <v>0.73263001021677487</v>
      </c>
      <c r="U236" s="23">
        <v>0.40148996363468992</v>
      </c>
      <c r="V236" s="23">
        <v>0.42423294591774063</v>
      </c>
      <c r="W236" s="23">
        <v>0.96876392953162882</v>
      </c>
      <c r="X236" s="23">
        <v>0.11633998920378308</v>
      </c>
      <c r="Y236" s="23">
        <v>0.33131206480461095</v>
      </c>
      <c r="Z236" s="23">
        <f t="shared" ca="1" si="3"/>
        <v>0.87092138922608409</v>
      </c>
    </row>
    <row r="237" spans="1:26" x14ac:dyDescent="0.25">
      <c r="A237" s="23">
        <v>0.40950982284385395</v>
      </c>
      <c r="B237" s="23">
        <v>0.41804243775843686</v>
      </c>
      <c r="C237" s="23">
        <v>0.81136646970595694</v>
      </c>
      <c r="D237" s="23">
        <v>0.56029197685210974</v>
      </c>
      <c r="E237" s="23">
        <v>0.89713632001223431</v>
      </c>
      <c r="F237" s="23">
        <v>0.10749560981869177</v>
      </c>
      <c r="G237" s="23">
        <v>0.2204887147232949</v>
      </c>
      <c r="H237" s="23">
        <v>0.30974603498859299</v>
      </c>
      <c r="I237" s="23">
        <v>0.470650310567856</v>
      </c>
      <c r="J237" s="23">
        <v>0.50981324427135422</v>
      </c>
      <c r="K237" s="23">
        <v>0.69466076560200707</v>
      </c>
      <c r="L237" s="23">
        <v>0.33141921865722457</v>
      </c>
      <c r="M237" s="23">
        <v>0.7800524366458379</v>
      </c>
      <c r="N237" s="23">
        <v>0.45311644966029763</v>
      </c>
      <c r="O237" s="23">
        <v>0.72510955437510838</v>
      </c>
      <c r="P237" s="23">
        <v>2.2733716163395479E-2</v>
      </c>
      <c r="Q237" s="23">
        <v>0.85940466814821681</v>
      </c>
      <c r="R237" s="23">
        <v>0.8418703939949741</v>
      </c>
      <c r="S237" s="23">
        <v>0.26931378901970793</v>
      </c>
      <c r="T237" s="23">
        <v>0.47722877495389837</v>
      </c>
      <c r="U237" s="23">
        <v>0.40077772613961293</v>
      </c>
      <c r="V237" s="23">
        <v>0.55426063217442811</v>
      </c>
      <c r="W237" s="23">
        <v>0.87100204173385321</v>
      </c>
      <c r="X237" s="23">
        <v>0.64296379073145393</v>
      </c>
      <c r="Y237" s="23">
        <v>0.64611000512128558</v>
      </c>
      <c r="Z237" s="23">
        <f t="shared" ca="1" si="3"/>
        <v>0.14125225768341332</v>
      </c>
    </row>
    <row r="238" spans="1:26" x14ac:dyDescent="0.25">
      <c r="A238" s="23">
        <v>0.3483418686872426</v>
      </c>
      <c r="B238" s="23">
        <v>0.71782193450271659</v>
      </c>
      <c r="C238" s="23">
        <v>0.45120849263423257</v>
      </c>
      <c r="D238" s="23">
        <v>0.83852396532195672</v>
      </c>
      <c r="E238" s="23">
        <v>0.97172018905817492</v>
      </c>
      <c r="F238" s="23">
        <v>0.31043863135038496</v>
      </c>
      <c r="G238" s="23">
        <v>9.9620560297706273E-3</v>
      </c>
      <c r="H238" s="23">
        <v>0.71744238361005963</v>
      </c>
      <c r="I238" s="23">
        <v>0.97440256304240647</v>
      </c>
      <c r="J238" s="23">
        <v>0.11743941549799042</v>
      </c>
      <c r="K238" s="23">
        <v>0.90172027897141582</v>
      </c>
      <c r="L238" s="23">
        <v>0.39534207352678508</v>
      </c>
      <c r="M238" s="23">
        <v>0.53407256327604624</v>
      </c>
      <c r="N238" s="23">
        <v>0.89445559967506527</v>
      </c>
      <c r="O238" s="23">
        <v>0.73277498236875827</v>
      </c>
      <c r="P238" s="23">
        <v>0.69492871629997877</v>
      </c>
      <c r="Q238" s="23">
        <v>0.52794895740111603</v>
      </c>
      <c r="R238" s="23">
        <v>0.12587655567797851</v>
      </c>
      <c r="S238" s="23">
        <v>0.62268502397699876</v>
      </c>
      <c r="T238" s="23">
        <v>0.92685022970884989</v>
      </c>
      <c r="U238" s="23">
        <v>0.31763795813910833</v>
      </c>
      <c r="V238" s="23">
        <v>4.9462701044257207E-3</v>
      </c>
      <c r="W238" s="23">
        <v>0.73849916877362443</v>
      </c>
      <c r="X238" s="23">
        <v>0.21019282723515731</v>
      </c>
      <c r="Y238" s="23">
        <v>0.3322191744444144</v>
      </c>
      <c r="Z238" s="23">
        <f t="shared" ca="1" si="3"/>
        <v>2.0671007579298073E-2</v>
      </c>
    </row>
    <row r="239" spans="1:26" x14ac:dyDescent="0.25">
      <c r="A239" s="23">
        <v>0.62547461123833625</v>
      </c>
      <c r="B239" s="23">
        <v>0.99781235673256607</v>
      </c>
      <c r="C239" s="23">
        <v>0.84875865124682803</v>
      </c>
      <c r="D239" s="23">
        <v>0.7086878047586086</v>
      </c>
      <c r="E239" s="23">
        <v>0.3341289664892183</v>
      </c>
      <c r="F239" s="23">
        <v>0.79263105422410574</v>
      </c>
      <c r="G239" s="23">
        <v>0.90090339786982698</v>
      </c>
      <c r="H239" s="23">
        <v>0.64836579163684349</v>
      </c>
      <c r="I239" s="23">
        <v>0.70624965336766088</v>
      </c>
      <c r="J239" s="23">
        <v>0.6483808765131539</v>
      </c>
      <c r="K239" s="23">
        <v>0.83998052478742169</v>
      </c>
      <c r="L239" s="23">
        <v>0.4702060584696045</v>
      </c>
      <c r="M239" s="23">
        <v>0.14002707930445457</v>
      </c>
      <c r="N239" s="23">
        <v>0.61634427241172485</v>
      </c>
      <c r="O239" s="23">
        <v>0.59422556771192592</v>
      </c>
      <c r="P239" s="23">
        <v>0.38815926577143389</v>
      </c>
      <c r="Q239" s="23">
        <v>4.8017528491901218E-2</v>
      </c>
      <c r="R239" s="23">
        <v>0.29415740167453164</v>
      </c>
      <c r="S239" s="23">
        <v>0.4144427048621</v>
      </c>
      <c r="T239" s="23">
        <v>0.45982201447240267</v>
      </c>
      <c r="U239" s="23">
        <v>0.72685484642797005</v>
      </c>
      <c r="V239" s="23">
        <v>0.30508960871481416</v>
      </c>
      <c r="W239" s="23">
        <v>0.25320691457316036</v>
      </c>
      <c r="X239" s="23">
        <v>0.2487114152979667</v>
      </c>
      <c r="Y239" s="23">
        <v>0.5353495507565168</v>
      </c>
      <c r="Z239" s="23">
        <f t="shared" ca="1" si="3"/>
        <v>0.59591441334903417</v>
      </c>
    </row>
    <row r="240" spans="1:26" x14ac:dyDescent="0.25">
      <c r="A240" s="23">
        <v>0.19090151574449488</v>
      </c>
      <c r="B240" s="23">
        <v>0.7062814422065361</v>
      </c>
      <c r="C240" s="23">
        <v>4.825199591591911E-2</v>
      </c>
      <c r="D240" s="23">
        <v>0.75098112005035544</v>
      </c>
      <c r="E240" s="23">
        <v>0.44942812315640657</v>
      </c>
      <c r="F240" s="23">
        <v>0.89608838001584379</v>
      </c>
      <c r="G240" s="23">
        <v>0.44102226654012433</v>
      </c>
      <c r="H240" s="23">
        <v>0.90727369887933107</v>
      </c>
      <c r="I240" s="23">
        <v>0.98163754636340383</v>
      </c>
      <c r="J240" s="23">
        <v>0.79008841445475586</v>
      </c>
      <c r="K240" s="23">
        <v>3.4361901518503157E-2</v>
      </c>
      <c r="L240" s="23">
        <v>0.28127148094515064</v>
      </c>
      <c r="M240" s="23">
        <v>0.19959072179688642</v>
      </c>
      <c r="N240" s="23">
        <v>0.15199985775347569</v>
      </c>
      <c r="O240" s="23">
        <v>0.13357519791370276</v>
      </c>
      <c r="P240" s="23">
        <v>0.91957658014264576</v>
      </c>
      <c r="Q240" s="23">
        <v>0.68654235941750441</v>
      </c>
      <c r="R240" s="23">
        <v>0.54560742715617672</v>
      </c>
      <c r="S240" s="23">
        <v>0.18944001627909612</v>
      </c>
      <c r="T240" s="23">
        <v>0.70890169997306474</v>
      </c>
      <c r="U240" s="23">
        <v>7.8244479456566207E-3</v>
      </c>
      <c r="V240" s="23">
        <v>0.83164856007718091</v>
      </c>
      <c r="W240" s="23">
        <v>7.2324765606233687E-2</v>
      </c>
      <c r="X240" s="23">
        <v>0.29302462021371589</v>
      </c>
      <c r="Y240" s="23">
        <v>0.35438593784324046</v>
      </c>
      <c r="Z240" s="23">
        <f t="shared" ca="1" si="3"/>
        <v>0.48606977486647485</v>
      </c>
    </row>
    <row r="241" spans="1:26" x14ac:dyDescent="0.25">
      <c r="A241" s="23">
        <v>2.5669393235605131E-2</v>
      </c>
      <c r="B241" s="23">
        <v>0.88631907632808771</v>
      </c>
      <c r="C241" s="23">
        <v>0.86842816274319989</v>
      </c>
      <c r="D241" s="23">
        <v>0.38767555965596068</v>
      </c>
      <c r="E241" s="23">
        <v>0.56678906635237736</v>
      </c>
      <c r="F241" s="23">
        <v>0.93046480538634024</v>
      </c>
      <c r="G241" s="23">
        <v>0.64018729958751674</v>
      </c>
      <c r="H241" s="23">
        <v>0.51111574204280541</v>
      </c>
      <c r="I241" s="23">
        <v>0.94764838045912014</v>
      </c>
      <c r="J241" s="23">
        <v>0.54140721889688448</v>
      </c>
      <c r="K241" s="23">
        <v>2.4726619502336789E-2</v>
      </c>
      <c r="L241" s="23">
        <v>0.7495510519411458</v>
      </c>
      <c r="M241" s="23">
        <v>0.12214134125659815</v>
      </c>
      <c r="N241" s="23">
        <v>0.22347027975806233</v>
      </c>
      <c r="O241" s="23">
        <v>3.7242720880426572E-2</v>
      </c>
      <c r="P241" s="23">
        <v>0.84835522781772466</v>
      </c>
      <c r="Q241" s="23">
        <v>0.59747830926921841</v>
      </c>
      <c r="R241" s="23">
        <v>0.9728057984164391</v>
      </c>
      <c r="S241" s="23">
        <v>0.48285940590377729</v>
      </c>
      <c r="T241" s="23">
        <v>0.30394982087442313</v>
      </c>
      <c r="U241" s="23">
        <v>0.10325368810416513</v>
      </c>
      <c r="V241" s="23">
        <v>9.7514171242564895E-2</v>
      </c>
      <c r="W241" s="23">
        <v>0.77649085180014421</v>
      </c>
      <c r="X241" s="23">
        <v>0.24305158659884352</v>
      </c>
      <c r="Y241" s="23">
        <v>0.28910034893415293</v>
      </c>
      <c r="Z241" s="23">
        <f t="shared" ca="1" si="3"/>
        <v>0.25857349445273436</v>
      </c>
    </row>
    <row r="242" spans="1:26" x14ac:dyDescent="0.25">
      <c r="A242" s="23">
        <v>0.35472214497419885</v>
      </c>
      <c r="B242" s="23">
        <v>0.39478896322090595</v>
      </c>
      <c r="C242" s="23">
        <v>0.14360490449128993</v>
      </c>
      <c r="D242" s="23">
        <v>8.3111281995003616E-2</v>
      </c>
      <c r="E242" s="23">
        <v>0.37939763724430187</v>
      </c>
      <c r="F242" s="23">
        <v>0.39662535890933226</v>
      </c>
      <c r="G242" s="23">
        <v>0.61677946030228981</v>
      </c>
      <c r="H242" s="23">
        <v>0.27971376362541556</v>
      </c>
      <c r="I242" s="23">
        <v>0.30141080751775196</v>
      </c>
      <c r="J242" s="23">
        <v>0.8156174873407559</v>
      </c>
      <c r="K242" s="23">
        <v>0.10206614405665237</v>
      </c>
      <c r="L242" s="23">
        <v>0.60316730824231968</v>
      </c>
      <c r="M242" s="23">
        <v>0.13669404497206439</v>
      </c>
      <c r="N242" s="23">
        <v>0.14657482879077433</v>
      </c>
      <c r="O242" s="23">
        <v>0.64572648404735833</v>
      </c>
      <c r="P242" s="23">
        <v>0.77382086620556012</v>
      </c>
      <c r="Q242" s="23">
        <v>0.53250966401793998</v>
      </c>
      <c r="R242" s="23">
        <v>0.20678316660144835</v>
      </c>
      <c r="S242" s="23">
        <v>0.29608332444650343</v>
      </c>
      <c r="T242" s="23">
        <v>0.68616620216555924</v>
      </c>
      <c r="U242" s="23">
        <v>9.9742467820819192E-2</v>
      </c>
      <c r="V242" s="23">
        <v>0.52027901622498041</v>
      </c>
      <c r="W242" s="23">
        <v>0.19007158371965294</v>
      </c>
      <c r="X242" s="23">
        <v>0.51337488896039185</v>
      </c>
      <c r="Y242" s="23">
        <v>0.62191138846844651</v>
      </c>
      <c r="Z242" s="23">
        <f t="shared" ca="1" si="3"/>
        <v>0.92205182994877288</v>
      </c>
    </row>
    <row r="243" spans="1:26" x14ac:dyDescent="0.25">
      <c r="A243" s="23">
        <v>0.62970937744856781</v>
      </c>
      <c r="B243" s="23">
        <v>0.74210493865688365</v>
      </c>
      <c r="C243" s="23">
        <v>0.89562056244427957</v>
      </c>
      <c r="D243" s="23">
        <v>0.61970509443948252</v>
      </c>
      <c r="E243" s="23">
        <v>0.18993038801276851</v>
      </c>
      <c r="F243" s="23">
        <v>0.86146959709044135</v>
      </c>
      <c r="G243" s="23">
        <v>0.71953557898732501</v>
      </c>
      <c r="H243" s="23">
        <v>0.48941678274791245</v>
      </c>
      <c r="I243" s="23">
        <v>0.73284856285820221</v>
      </c>
      <c r="J243" s="23">
        <v>0.97817563236974303</v>
      </c>
      <c r="K243" s="23">
        <v>0.25718148959408516</v>
      </c>
      <c r="L243" s="23">
        <v>0.57641591755586008</v>
      </c>
      <c r="M243" s="23">
        <v>2.6255757818634651E-2</v>
      </c>
      <c r="N243" s="23">
        <v>0.70389747593638585</v>
      </c>
      <c r="O243" s="23">
        <v>0.69859444321981912</v>
      </c>
      <c r="P243" s="23">
        <v>0.56531978944269445</v>
      </c>
      <c r="Q243" s="23">
        <v>5.5129967109871503E-2</v>
      </c>
      <c r="R243" s="23">
        <v>5.9661717905075573E-2</v>
      </c>
      <c r="S243" s="23">
        <v>0.32286226161149756</v>
      </c>
      <c r="T243" s="23">
        <v>0.15253039049708439</v>
      </c>
      <c r="U243" s="23">
        <v>0.60370340077045825</v>
      </c>
      <c r="V243" s="23">
        <v>0.76096166215608219</v>
      </c>
      <c r="W243" s="23">
        <v>0.35523820500835346</v>
      </c>
      <c r="X243" s="23">
        <v>2.34888500981002E-2</v>
      </c>
      <c r="Y243" s="23">
        <v>0.82896571062309798</v>
      </c>
      <c r="Z243" s="23">
        <f t="shared" ca="1" si="3"/>
        <v>0.99596341004427258</v>
      </c>
    </row>
    <row r="244" spans="1:26" x14ac:dyDescent="0.25">
      <c r="A244" s="23">
        <v>0.69100616538906412</v>
      </c>
      <c r="B244" s="23">
        <v>0.12589795069444487</v>
      </c>
      <c r="C244" s="23">
        <v>0.31389965737801984</v>
      </c>
      <c r="D244" s="23">
        <v>0.6941620832363925</v>
      </c>
      <c r="E244" s="23">
        <v>0.2698491419305834</v>
      </c>
      <c r="F244" s="23">
        <v>0.55829356415617659</v>
      </c>
      <c r="G244" s="23">
        <v>7.3619429637006406E-2</v>
      </c>
      <c r="H244" s="23">
        <v>0.25996625379811189</v>
      </c>
      <c r="I244" s="23">
        <v>0.21583611329680985</v>
      </c>
      <c r="J244" s="23">
        <v>0.83122163576254438</v>
      </c>
      <c r="K244" s="23">
        <v>0.23854719898475041</v>
      </c>
      <c r="L244" s="23">
        <v>3.0364789426208461E-2</v>
      </c>
      <c r="M244" s="23">
        <v>0.94153632055592129</v>
      </c>
      <c r="N244" s="23">
        <v>0.61806956182341255</v>
      </c>
      <c r="O244" s="23">
        <v>0.19121251433601738</v>
      </c>
      <c r="P244" s="23">
        <v>0.55876416193525269</v>
      </c>
      <c r="Q244" s="23">
        <v>0.27687120826934486</v>
      </c>
      <c r="R244" s="23">
        <v>0.52164397892068159</v>
      </c>
      <c r="S244" s="23">
        <v>8.4613211520251586E-2</v>
      </c>
      <c r="T244" s="23">
        <v>4.1124910154005101E-2</v>
      </c>
      <c r="U244" s="23">
        <v>0.75179499435675645</v>
      </c>
      <c r="V244" s="23">
        <v>0.5545918269112069</v>
      </c>
      <c r="W244" s="23">
        <v>0.93079493638568678</v>
      </c>
      <c r="X244" s="23">
        <v>0.88148474145706635</v>
      </c>
      <c r="Y244" s="23">
        <v>0.99501890287133676</v>
      </c>
      <c r="Z244" s="23">
        <f t="shared" ca="1" si="3"/>
        <v>0.23604266413125918</v>
      </c>
    </row>
    <row r="245" spans="1:26" x14ac:dyDescent="0.25">
      <c r="A245" s="23">
        <v>0.95951996673701323</v>
      </c>
      <c r="B245" s="23">
        <v>0.46467835454379236</v>
      </c>
      <c r="C245" s="23">
        <v>0.62017264815064888</v>
      </c>
      <c r="D245" s="23">
        <v>0.24806699003041099</v>
      </c>
      <c r="E245" s="23">
        <v>0.73227018629682228</v>
      </c>
      <c r="F245" s="23">
        <v>0.85626786595624427</v>
      </c>
      <c r="G245" s="23">
        <v>0.33939247183769194</v>
      </c>
      <c r="H245" s="23">
        <v>0.69469160244326356</v>
      </c>
      <c r="I245" s="23">
        <v>0.24143700946050606</v>
      </c>
      <c r="J245" s="23">
        <v>0.59359886787336524</v>
      </c>
      <c r="K245" s="23">
        <v>0.86861660231890214</v>
      </c>
      <c r="L245" s="23">
        <v>0.17741774625731865</v>
      </c>
      <c r="M245" s="23">
        <v>0.69254696116522863</v>
      </c>
      <c r="N245" s="23">
        <v>0.76192527775762564</v>
      </c>
      <c r="O245" s="23">
        <v>0.72532063533887625</v>
      </c>
      <c r="P245" s="23">
        <v>0.82708851666306193</v>
      </c>
      <c r="Q245" s="23">
        <v>0.10102777687425468</v>
      </c>
      <c r="R245" s="23">
        <v>0.791629429693951</v>
      </c>
      <c r="S245" s="23">
        <v>0.80845262008497798</v>
      </c>
      <c r="T245" s="23">
        <v>0.80378401343508088</v>
      </c>
      <c r="U245" s="23">
        <v>0.69866236966103079</v>
      </c>
      <c r="V245" s="23">
        <v>0.77751060441461528</v>
      </c>
      <c r="W245" s="23">
        <v>0.54061732652116301</v>
      </c>
      <c r="X245" s="23">
        <v>0.81338097942207643</v>
      </c>
      <c r="Y245" s="23">
        <v>0.99421982374393325</v>
      </c>
      <c r="Z245" s="23">
        <f t="shared" ca="1" si="3"/>
        <v>0.82503809854294341</v>
      </c>
    </row>
    <row r="246" spans="1:26" x14ac:dyDescent="0.25">
      <c r="A246" s="23">
        <v>0.1375789762909263</v>
      </c>
      <c r="B246" s="23">
        <v>0.9896217841024072</v>
      </c>
      <c r="C246" s="23">
        <v>0.61784042031159314</v>
      </c>
      <c r="D246" s="23">
        <v>0.48065010753765891</v>
      </c>
      <c r="E246" s="23">
        <v>0.23324075145082335</v>
      </c>
      <c r="F246" s="23">
        <v>0.50305358692799795</v>
      </c>
      <c r="G246" s="23">
        <v>0.13155288549091937</v>
      </c>
      <c r="H246" s="23">
        <v>0.85474335978601601</v>
      </c>
      <c r="I246" s="23">
        <v>0.80389765502136379</v>
      </c>
      <c r="J246" s="23">
        <v>7.1598366388548107E-2</v>
      </c>
      <c r="K246" s="23">
        <v>0.79226187879668086</v>
      </c>
      <c r="L246" s="23">
        <v>4.1660781794230495E-3</v>
      </c>
      <c r="M246" s="23">
        <v>0.84624407205111696</v>
      </c>
      <c r="N246" s="23">
        <v>0.20085614202706625</v>
      </c>
      <c r="O246" s="23">
        <v>0.4881511547172539</v>
      </c>
      <c r="P246" s="23">
        <v>0.33583472283519022</v>
      </c>
      <c r="Q246" s="23">
        <v>0.4028467291760881</v>
      </c>
      <c r="R246" s="23">
        <v>0.295263413672327</v>
      </c>
      <c r="S246" s="23">
        <v>0.61647878279677626</v>
      </c>
      <c r="T246" s="23">
        <v>1.4357220054804887E-2</v>
      </c>
      <c r="U246" s="23">
        <v>0.35133451262826254</v>
      </c>
      <c r="V246" s="23">
        <v>0.44094073353385765</v>
      </c>
      <c r="W246" s="23">
        <v>0.69281083499506813</v>
      </c>
      <c r="X246" s="23">
        <v>0.25239536381147265</v>
      </c>
      <c r="Y246" s="23">
        <v>5.4448133304371149E-3</v>
      </c>
      <c r="Z246" s="23">
        <f t="shared" ca="1" si="3"/>
        <v>0.40512445334980196</v>
      </c>
    </row>
    <row r="247" spans="1:26" x14ac:dyDescent="0.25">
      <c r="A247" s="23">
        <v>0.54405510163931947</v>
      </c>
      <c r="B247" s="23">
        <v>0.79476641343904497</v>
      </c>
      <c r="C247" s="23">
        <v>0.6489762322036835</v>
      </c>
      <c r="D247" s="23">
        <v>4.6753398242331601E-2</v>
      </c>
      <c r="E247" s="23">
        <v>0.60184080518992955</v>
      </c>
      <c r="F247" s="23">
        <v>0.7698248837559617</v>
      </c>
      <c r="G247" s="23">
        <v>0.68322312947999531</v>
      </c>
      <c r="H247" s="23">
        <v>0.85249358853404411</v>
      </c>
      <c r="I247" s="23">
        <v>0.13725382958739485</v>
      </c>
      <c r="J247" s="23">
        <v>0.93587367625015683</v>
      </c>
      <c r="K247" s="23">
        <v>0.27035656363233751</v>
      </c>
      <c r="L247" s="23">
        <v>0.6060370298761204</v>
      </c>
      <c r="M247" s="23">
        <v>0.27947511683212478</v>
      </c>
      <c r="N247" s="23">
        <v>0.1298773118153671</v>
      </c>
      <c r="O247" s="23">
        <v>0.53740092060733535</v>
      </c>
      <c r="P247" s="23">
        <v>0.90184965713406617</v>
      </c>
      <c r="Q247" s="23">
        <v>0.16686118788906357</v>
      </c>
      <c r="R247" s="23">
        <v>0.51849076932794247</v>
      </c>
      <c r="S247" s="23">
        <v>0.25659128376046214</v>
      </c>
      <c r="T247" s="23">
        <v>0.71338831384762769</v>
      </c>
      <c r="U247" s="23">
        <v>0.8541177525713195</v>
      </c>
      <c r="V247" s="23">
        <v>0.19695866490781777</v>
      </c>
      <c r="W247" s="23">
        <v>0.2776729709790503</v>
      </c>
      <c r="X247" s="23">
        <v>0.8435015121366235</v>
      </c>
      <c r="Y247" s="23">
        <v>0.8265995704981699</v>
      </c>
      <c r="Z247" s="23">
        <f t="shared" ca="1" si="3"/>
        <v>7.9443432445092221E-2</v>
      </c>
    </row>
    <row r="248" spans="1:26" x14ac:dyDescent="0.25">
      <c r="A248" s="23">
        <v>0.15568237688225983</v>
      </c>
      <c r="B248" s="23">
        <v>6.0545813730750186E-2</v>
      </c>
      <c r="C248" s="23">
        <v>0.1654379957193669</v>
      </c>
      <c r="D248" s="23">
        <v>0.47093321980360292</v>
      </c>
      <c r="E248" s="23">
        <v>1.4575461670812251E-2</v>
      </c>
      <c r="F248" s="23">
        <v>0.63967152611431288</v>
      </c>
      <c r="G248" s="23">
        <v>0.35194099490794184</v>
      </c>
      <c r="H248" s="23">
        <v>0.91383665554957083</v>
      </c>
      <c r="I248" s="23">
        <v>0.268061687056803</v>
      </c>
      <c r="J248" s="23">
        <v>0.23877282395562893</v>
      </c>
      <c r="K248" s="23">
        <v>0.24254394468052576</v>
      </c>
      <c r="L248" s="23">
        <v>4.1759128646642885E-2</v>
      </c>
      <c r="M248" s="23">
        <v>0.29251914195774298</v>
      </c>
      <c r="N248" s="23">
        <v>0.95550837487594287</v>
      </c>
      <c r="O248" s="23">
        <v>0.37159001938718239</v>
      </c>
      <c r="P248" s="23">
        <v>0.70106077419543755</v>
      </c>
      <c r="Q248" s="23">
        <v>0.8480734855867107</v>
      </c>
      <c r="R248" s="23">
        <v>0.32516195092679312</v>
      </c>
      <c r="S248" s="23">
        <v>0.9004258498384986</v>
      </c>
      <c r="T248" s="23">
        <v>0.77833387271827748</v>
      </c>
      <c r="U248" s="23">
        <v>0.17153982215139896</v>
      </c>
      <c r="V248" s="23">
        <v>2.1685731302252043E-2</v>
      </c>
      <c r="W248" s="23">
        <v>0.60571327725073976</v>
      </c>
      <c r="X248" s="23">
        <v>0.31379446058902472</v>
      </c>
      <c r="Y248" s="23">
        <v>0.86982631127186161</v>
      </c>
      <c r="Z248" s="23">
        <f t="shared" ca="1" si="3"/>
        <v>0.95457520005738639</v>
      </c>
    </row>
    <row r="249" spans="1:26" x14ac:dyDescent="0.25">
      <c r="A249" s="23">
        <v>0.51455648956379907</v>
      </c>
      <c r="B249" s="23">
        <v>7.5529188868820762E-2</v>
      </c>
      <c r="C249" s="23">
        <v>0.16701047515593281</v>
      </c>
      <c r="D249" s="23">
        <v>0.32395850017307892</v>
      </c>
      <c r="E249" s="23">
        <v>0.87167753636895828</v>
      </c>
      <c r="F249" s="23">
        <v>0.70966877146876362</v>
      </c>
      <c r="G249" s="23">
        <v>0.34758881794565644</v>
      </c>
      <c r="H249" s="23">
        <v>2.3008155097287042E-2</v>
      </c>
      <c r="I249" s="23">
        <v>0.66748847008421364</v>
      </c>
      <c r="J249" s="23">
        <v>0.19052688338301427</v>
      </c>
      <c r="K249" s="23">
        <v>0.40810980882773729</v>
      </c>
      <c r="L249" s="23">
        <v>0.77881484694944736</v>
      </c>
      <c r="M249" s="23">
        <v>0.16056603936003788</v>
      </c>
      <c r="N249" s="23">
        <v>0.20733631635626759</v>
      </c>
      <c r="O249" s="23">
        <v>0.80242291160776658</v>
      </c>
      <c r="P249" s="23">
        <v>1.5626399068839669E-2</v>
      </c>
      <c r="Q249" s="23">
        <v>0.48647004408915062</v>
      </c>
      <c r="R249" s="23">
        <v>0.51638445196992466</v>
      </c>
      <c r="S249" s="23">
        <v>0.90682743439361757</v>
      </c>
      <c r="T249" s="23">
        <v>5.473852845909799E-2</v>
      </c>
      <c r="U249" s="23">
        <v>0.76882010855027438</v>
      </c>
      <c r="V249" s="23">
        <v>1.5160027109444529E-2</v>
      </c>
      <c r="W249" s="23">
        <v>0.36216583742675068</v>
      </c>
      <c r="X249" s="23">
        <v>4.4814650212722462E-2</v>
      </c>
      <c r="Y249" s="23">
        <v>0.65689503020327134</v>
      </c>
      <c r="Z249" s="23">
        <f t="shared" ca="1" si="3"/>
        <v>0.50579659651753617</v>
      </c>
    </row>
    <row r="250" spans="1:26" x14ac:dyDescent="0.25">
      <c r="A250" s="23">
        <v>8.8500166691851678E-4</v>
      </c>
      <c r="B250" s="23">
        <v>0.50269283193071934</v>
      </c>
      <c r="C250" s="23">
        <v>0.45656461831492634</v>
      </c>
      <c r="D250" s="23">
        <v>0.762163515124056</v>
      </c>
      <c r="E250" s="23">
        <v>0.18489071794562628</v>
      </c>
      <c r="F250" s="23">
        <v>0.25365304296888647</v>
      </c>
      <c r="G250" s="23">
        <v>4.3110370114726071E-2</v>
      </c>
      <c r="H250" s="23">
        <v>0.50780339226540694</v>
      </c>
      <c r="I250" s="23">
        <v>0.57882356076985342</v>
      </c>
      <c r="J250" s="23">
        <v>0.27916652613959148</v>
      </c>
      <c r="K250" s="23">
        <v>0.88892407649678706</v>
      </c>
      <c r="L250" s="23">
        <v>0.67484193993559094</v>
      </c>
      <c r="M250" s="23">
        <v>0.15407499701409666</v>
      </c>
      <c r="N250" s="23">
        <v>0.40589071722401748</v>
      </c>
      <c r="O250" s="23">
        <v>0.24419373884495732</v>
      </c>
      <c r="P250" s="23">
        <v>0.66837337228398863</v>
      </c>
      <c r="Q250" s="23">
        <v>0.36511168961634721</v>
      </c>
      <c r="R250" s="23">
        <v>0.30753959414926568</v>
      </c>
      <c r="S250" s="23">
        <v>0.38876457383669227</v>
      </c>
      <c r="T250" s="23">
        <v>0.11846723686109462</v>
      </c>
      <c r="U250" s="23">
        <v>0.9149333642447196</v>
      </c>
      <c r="V250" s="23">
        <v>0.40854627797319654</v>
      </c>
      <c r="W250" s="23">
        <v>0.2015925866071806</v>
      </c>
      <c r="X250" s="23">
        <v>0.52784905980435259</v>
      </c>
      <c r="Y250" s="23">
        <v>0.7045787367242351</v>
      </c>
      <c r="Z250" s="23">
        <f t="shared" ca="1" si="3"/>
        <v>0.39021118335194638</v>
      </c>
    </row>
    <row r="251" spans="1:26" x14ac:dyDescent="0.25">
      <c r="A251" s="23">
        <v>0.29413167500280868</v>
      </c>
      <c r="B251" s="23">
        <v>0.16957451448702565</v>
      </c>
      <c r="C251" s="23">
        <v>0.59277177277353188</v>
      </c>
      <c r="D251" s="23">
        <v>0.58040604132091145</v>
      </c>
      <c r="E251" s="23">
        <v>0.57950479599854665</v>
      </c>
      <c r="F251" s="23">
        <v>0.44941083176670593</v>
      </c>
      <c r="G251" s="23">
        <v>0.21164505082244978</v>
      </c>
      <c r="H251" s="23">
        <v>0.58151931533036638</v>
      </c>
      <c r="I251" s="23">
        <v>0.43557508917812737</v>
      </c>
      <c r="J251" s="23">
        <v>0.22888666306685546</v>
      </c>
      <c r="K251" s="23">
        <v>0.88403697739176101</v>
      </c>
      <c r="L251" s="23">
        <v>0.92547835759941321</v>
      </c>
      <c r="M251" s="23">
        <v>0.69325212055690311</v>
      </c>
      <c r="N251" s="23">
        <v>0.90022266022510367</v>
      </c>
      <c r="O251" s="23">
        <v>0.71701198346079409</v>
      </c>
      <c r="P251" s="23">
        <v>0.31983908368828851</v>
      </c>
      <c r="Q251" s="23">
        <v>0.21762893936749061</v>
      </c>
      <c r="R251" s="23">
        <v>0.84065999911834888</v>
      </c>
      <c r="S251" s="23">
        <v>0.35498218925821667</v>
      </c>
      <c r="T251" s="23">
        <v>0.87217282057328671</v>
      </c>
      <c r="U251" s="23">
        <v>0.29872503856183152</v>
      </c>
      <c r="V251" s="23">
        <v>0.24261583987728208</v>
      </c>
      <c r="W251" s="23">
        <v>0.94052760463500507</v>
      </c>
      <c r="X251" s="23">
        <v>8.299321894460665E-2</v>
      </c>
      <c r="Y251" s="23">
        <v>0.11553031962777438</v>
      </c>
      <c r="Z251" s="23">
        <f t="shared" ca="1" si="3"/>
        <v>6.1070237244950976E-2</v>
      </c>
    </row>
    <row r="252" spans="1:26" x14ac:dyDescent="0.25">
      <c r="A252" s="23">
        <v>0.49389604222373551</v>
      </c>
      <c r="B252" s="23">
        <v>0.72515896966687921</v>
      </c>
      <c r="C252" s="23">
        <v>0.6453231672742693</v>
      </c>
      <c r="D252" s="23">
        <v>0.95360486755566365</v>
      </c>
      <c r="E252" s="23">
        <v>0.33893828709175089</v>
      </c>
      <c r="F252" s="23">
        <v>0.97744992558866861</v>
      </c>
      <c r="G252" s="23">
        <v>0.38192753754714814</v>
      </c>
      <c r="H252" s="23">
        <v>0.96961325386167196</v>
      </c>
      <c r="I252" s="23">
        <v>0.86184991252728371</v>
      </c>
      <c r="J252" s="23">
        <v>0.43620293374748398</v>
      </c>
      <c r="K252" s="23">
        <v>0.63448731240219269</v>
      </c>
      <c r="L252" s="23">
        <v>0.94970379259035509</v>
      </c>
      <c r="M252" s="23">
        <v>0.93559460854564436</v>
      </c>
      <c r="N252" s="23">
        <v>0.5356756840083734</v>
      </c>
      <c r="O252" s="23">
        <v>0.31288487742657545</v>
      </c>
      <c r="P252" s="23">
        <v>0.40383337751124437</v>
      </c>
      <c r="Q252" s="23">
        <v>0.651173676340568</v>
      </c>
      <c r="R252" s="23">
        <v>0.61470666128792595</v>
      </c>
      <c r="S252" s="23">
        <v>0.93397914912878466</v>
      </c>
      <c r="T252" s="23">
        <v>0.94806348530310469</v>
      </c>
      <c r="U252" s="23">
        <v>0.98154890385146876</v>
      </c>
      <c r="V252" s="23">
        <v>0.1934600664339543</v>
      </c>
      <c r="W252" s="23">
        <v>0.7275933949015343</v>
      </c>
      <c r="X252" s="23">
        <v>0.72886123757629473</v>
      </c>
      <c r="Y252" s="23">
        <v>0.746279958614814</v>
      </c>
      <c r="Z252" s="23">
        <f t="shared" ca="1" si="3"/>
        <v>0.86645180657689802</v>
      </c>
    </row>
    <row r="253" spans="1:26" x14ac:dyDescent="0.25">
      <c r="A253" s="23">
        <v>0.73277280958513069</v>
      </c>
      <c r="B253" s="23">
        <v>0.40139258406143807</v>
      </c>
      <c r="C253" s="23">
        <v>0.75862729336465673</v>
      </c>
      <c r="D253" s="23">
        <v>0.30259594412917357</v>
      </c>
      <c r="E253" s="23">
        <v>0.35751371372615792</v>
      </c>
      <c r="F253" s="23">
        <v>0.57944349996114386</v>
      </c>
      <c r="G253" s="23">
        <v>0.45896401914232388</v>
      </c>
      <c r="H253" s="23">
        <v>0.85241643080738216</v>
      </c>
      <c r="I253" s="23">
        <v>0.49344164685684866</v>
      </c>
      <c r="J253" s="23">
        <v>1.12197846475518E-2</v>
      </c>
      <c r="K253" s="23">
        <v>0.6611614424343617</v>
      </c>
      <c r="L253" s="23">
        <v>0.11264676150433128</v>
      </c>
      <c r="M253" s="23">
        <v>0.86695311424911625</v>
      </c>
      <c r="N253" s="23">
        <v>0.9292223000922637</v>
      </c>
      <c r="O253" s="23">
        <v>0.66034228531028827</v>
      </c>
      <c r="P253" s="23">
        <v>0.65866904660141301</v>
      </c>
      <c r="Q253" s="23">
        <v>0.18074937880837938</v>
      </c>
      <c r="R253" s="23">
        <v>0.18522034526754261</v>
      </c>
      <c r="S253" s="23">
        <v>0.31649711642679501</v>
      </c>
      <c r="T253" s="23">
        <v>0.21729407147966695</v>
      </c>
      <c r="U253" s="23">
        <v>0.52708599619457075</v>
      </c>
      <c r="V253" s="23">
        <v>0.87827526557133984</v>
      </c>
      <c r="W253" s="23">
        <v>0.84395099319625566</v>
      </c>
      <c r="X253" s="23">
        <v>7.7755943101889158E-2</v>
      </c>
      <c r="Y253" s="23">
        <v>0.26668478743270918</v>
      </c>
      <c r="Z253" s="23">
        <f t="shared" ca="1" si="3"/>
        <v>0.86348820177992747</v>
      </c>
    </row>
    <row r="254" spans="1:26" x14ac:dyDescent="0.25">
      <c r="A254" s="23">
        <v>0.626007198812221</v>
      </c>
      <c r="B254" s="23">
        <v>0.83028714643709089</v>
      </c>
      <c r="C254" s="23">
        <v>1.1358347497710808E-2</v>
      </c>
      <c r="D254" s="23">
        <v>0.12911208276923991</v>
      </c>
      <c r="E254" s="23">
        <v>0.37230543104034164</v>
      </c>
      <c r="F254" s="23">
        <v>0.65086223875178473</v>
      </c>
      <c r="G254" s="23">
        <v>0.71942931189330561</v>
      </c>
      <c r="H254" s="23">
        <v>0.12598426443394872</v>
      </c>
      <c r="I254" s="23">
        <v>0.54766954774880539</v>
      </c>
      <c r="J254" s="23">
        <v>6.1335542096246809E-2</v>
      </c>
      <c r="K254" s="23">
        <v>0.46107269116854388</v>
      </c>
      <c r="L254" s="23">
        <v>0.75463072470526205</v>
      </c>
      <c r="M254" s="23">
        <v>0.8463474161751442</v>
      </c>
      <c r="N254" s="23">
        <v>0.56229524984803148</v>
      </c>
      <c r="O254" s="23">
        <v>0.64213113239970321</v>
      </c>
      <c r="P254" s="23">
        <v>0.53148331640507152</v>
      </c>
      <c r="Q254" s="23">
        <v>0.89890800787375047</v>
      </c>
      <c r="R254" s="23">
        <v>0.14868492450688797</v>
      </c>
      <c r="S254" s="23">
        <v>0.84876815028763586</v>
      </c>
      <c r="T254" s="23">
        <v>0.29123970571245117</v>
      </c>
      <c r="U254" s="23">
        <v>0.17250628163367754</v>
      </c>
      <c r="V254" s="23">
        <v>0.78818890140707176</v>
      </c>
      <c r="W254" s="23">
        <v>0.39395691673527777</v>
      </c>
      <c r="X254" s="23">
        <v>0.53819538815240808</v>
      </c>
      <c r="Y254" s="23">
        <v>0.80360127410082072</v>
      </c>
      <c r="Z254" s="23">
        <f t="shared" ca="1" si="3"/>
        <v>0.74350570785486492</v>
      </c>
    </row>
    <row r="255" spans="1:26" x14ac:dyDescent="0.25">
      <c r="A255" s="23">
        <v>0.22773421366845426</v>
      </c>
      <c r="B255" s="23">
        <v>0.95281628585625799</v>
      </c>
      <c r="C255" s="23">
        <v>0.9420926427046602</v>
      </c>
      <c r="D255" s="23">
        <v>0.10723447974379885</v>
      </c>
      <c r="E255" s="23">
        <v>0.66216046533185202</v>
      </c>
      <c r="F255" s="23">
        <v>2.4909682750189455E-2</v>
      </c>
      <c r="G255" s="23">
        <v>0.72753456248370141</v>
      </c>
      <c r="H255" s="23">
        <v>7.8267015782997662E-2</v>
      </c>
      <c r="I255" s="23">
        <v>0.9093630711691536</v>
      </c>
      <c r="J255" s="23">
        <v>0.6826879707536988</v>
      </c>
      <c r="K255" s="23">
        <v>0.97140443941278631</v>
      </c>
      <c r="L255" s="23">
        <v>0.7803493138295905</v>
      </c>
      <c r="M255" s="23">
        <v>0.72529877221167427</v>
      </c>
      <c r="N255" s="23">
        <v>0.69983196032283401</v>
      </c>
      <c r="O255" s="23">
        <v>0.58964241053910615</v>
      </c>
      <c r="P255" s="23">
        <v>0.54212680902527777</v>
      </c>
      <c r="Q255" s="23">
        <v>0.91920767539259574</v>
      </c>
      <c r="R255" s="23">
        <v>0.37741845717153633</v>
      </c>
      <c r="S255" s="23">
        <v>0.36918006096179246</v>
      </c>
      <c r="T255" s="23">
        <v>0.91994395637652249</v>
      </c>
      <c r="U255" s="23">
        <v>0.70461330553996127</v>
      </c>
      <c r="V255" s="23">
        <v>0.36759110296194086</v>
      </c>
      <c r="W255" s="23">
        <v>0.65898563704346669</v>
      </c>
      <c r="X255" s="23">
        <v>0.12486131574079362</v>
      </c>
      <c r="Y255" s="23">
        <v>0.79325460449420482</v>
      </c>
      <c r="Z255" s="23">
        <f t="shared" ca="1" si="3"/>
        <v>0.29956854870790539</v>
      </c>
    </row>
    <row r="256" spans="1:26" x14ac:dyDescent="0.25">
      <c r="A256" s="23">
        <v>0.43506564996209129</v>
      </c>
      <c r="B256" s="23">
        <v>0.60466000767488726</v>
      </c>
      <c r="C256" s="23">
        <v>0.67923483783156369</v>
      </c>
      <c r="D256" s="23">
        <v>0.40481691460942892</v>
      </c>
      <c r="E256" s="23">
        <v>0.63859407120897327</v>
      </c>
      <c r="F256" s="23">
        <v>0.88378960638731063</v>
      </c>
      <c r="G256" s="23">
        <v>0.17533809782579468</v>
      </c>
      <c r="H256" s="23">
        <v>0.48733925861046967</v>
      </c>
      <c r="I256" s="23">
        <v>0.42414966319361136</v>
      </c>
      <c r="J256" s="23">
        <v>0.10233114935603016</v>
      </c>
      <c r="K256" s="23">
        <v>0.63147072666949644</v>
      </c>
      <c r="L256" s="23">
        <v>0.30590218639840572</v>
      </c>
      <c r="M256" s="23">
        <v>0.3949437354823172</v>
      </c>
      <c r="N256" s="23">
        <v>0.54251287220015454</v>
      </c>
      <c r="O256" s="23">
        <v>0.32084038563008077</v>
      </c>
      <c r="P256" s="23">
        <v>0.75382288518806528</v>
      </c>
      <c r="Q256" s="23">
        <v>0.69452926679814286</v>
      </c>
      <c r="R256" s="23">
        <v>0.6906759289699993</v>
      </c>
      <c r="S256" s="23">
        <v>0.23589063523499931</v>
      </c>
      <c r="T256" s="23">
        <v>0.91163723840905431</v>
      </c>
      <c r="U256" s="23">
        <v>0.91764165137056974</v>
      </c>
      <c r="V256" s="23">
        <v>0.41513427793811775</v>
      </c>
      <c r="W256" s="23">
        <v>0.29248212681254504</v>
      </c>
      <c r="X256" s="23">
        <v>0.99222070697619291</v>
      </c>
      <c r="Y256" s="23">
        <v>0.49872247688022442</v>
      </c>
      <c r="Z256" s="23">
        <f t="shared" ca="1" si="3"/>
        <v>0.3902744853651493</v>
      </c>
    </row>
    <row r="257" spans="1:26" x14ac:dyDescent="0.25">
      <c r="A257" s="23">
        <v>0.58189374547395134</v>
      </c>
      <c r="B257" s="23">
        <v>0.34184115990717934</v>
      </c>
      <c r="C257" s="23">
        <v>0.54283774019954067</v>
      </c>
      <c r="D257" s="23">
        <v>0.34523445295321864</v>
      </c>
      <c r="E257" s="23">
        <v>0.43048751079138536</v>
      </c>
      <c r="F257" s="23">
        <v>5.3950510207443236E-2</v>
      </c>
      <c r="G257" s="23">
        <v>0.80586918811493169</v>
      </c>
      <c r="H257" s="23">
        <v>0.31736958283270844</v>
      </c>
      <c r="I257" s="23">
        <v>0.12466545851217881</v>
      </c>
      <c r="J257" s="23">
        <v>0.30036031122319173</v>
      </c>
      <c r="K257" s="23">
        <v>0.4637179032601807</v>
      </c>
      <c r="L257" s="23">
        <v>0.51666305689270819</v>
      </c>
      <c r="M257" s="23">
        <v>0.63363737246360008</v>
      </c>
      <c r="N257" s="23">
        <v>0.94323505627250082</v>
      </c>
      <c r="O257" s="23">
        <v>0.48083431046915714</v>
      </c>
      <c r="P257" s="23">
        <v>0.3191518973063896</v>
      </c>
      <c r="Q257" s="23">
        <v>0.84087378607004726</v>
      </c>
      <c r="R257" s="23">
        <v>0.79993269026185554</v>
      </c>
      <c r="S257" s="23">
        <v>0.84781434057481875</v>
      </c>
      <c r="T257" s="23">
        <v>0.23175781210923652</v>
      </c>
      <c r="U257" s="23">
        <v>0.75737709438732148</v>
      </c>
      <c r="V257" s="23">
        <v>0.35305322946736462</v>
      </c>
      <c r="W257" s="23">
        <v>1.1471312236414732E-2</v>
      </c>
      <c r="X257" s="23">
        <v>0.52665416993055369</v>
      </c>
      <c r="Y257" s="23">
        <v>0.13295619619750143</v>
      </c>
      <c r="Z257" s="23">
        <f t="shared" ca="1" si="3"/>
        <v>0.73465667500517351</v>
      </c>
    </row>
    <row r="258" spans="1:26" x14ac:dyDescent="0.25">
      <c r="A258" s="23">
        <v>0.85374982065307825</v>
      </c>
      <c r="B258" s="23">
        <v>0.3520601587063561</v>
      </c>
      <c r="C258" s="23">
        <v>0.89224223891948107</v>
      </c>
      <c r="D258" s="23">
        <v>0.20830861989292682</v>
      </c>
      <c r="E258" s="23">
        <v>0.68156769991635535</v>
      </c>
      <c r="F258" s="23">
        <v>0.44436932966807174</v>
      </c>
      <c r="G258" s="23">
        <v>0.39946126431842832</v>
      </c>
      <c r="H258" s="23">
        <v>0.50596511823346724</v>
      </c>
      <c r="I258" s="23">
        <v>0.57315356712379117</v>
      </c>
      <c r="J258" s="23">
        <v>0.35957605074509591</v>
      </c>
      <c r="K258" s="23">
        <v>0.24106268895311156</v>
      </c>
      <c r="L258" s="23">
        <v>0.46142607261463942</v>
      </c>
      <c r="M258" s="23">
        <v>7.960936510848915E-2</v>
      </c>
      <c r="N258" s="23">
        <v>0.9378363629573786</v>
      </c>
      <c r="O258" s="23">
        <v>1.7852743880805155E-2</v>
      </c>
      <c r="P258" s="23">
        <v>0.15484751966376298</v>
      </c>
      <c r="Q258" s="23">
        <v>0.57297720700678079</v>
      </c>
      <c r="R258" s="23">
        <v>0.81832032166572377</v>
      </c>
      <c r="S258" s="23">
        <v>0.49628888652073111</v>
      </c>
      <c r="T258" s="23">
        <v>0.91892694037498124</v>
      </c>
      <c r="U258" s="23">
        <v>0.43002151053865134</v>
      </c>
      <c r="V258" s="23">
        <v>0.7814589456357045</v>
      </c>
      <c r="W258" s="23">
        <v>0.75212053188942396</v>
      </c>
      <c r="X258" s="23">
        <v>0.66374261276887825</v>
      </c>
      <c r="Y258" s="23">
        <v>0.46879573625579751</v>
      </c>
      <c r="Z258" s="23">
        <f t="shared" ref="Z258:Z321" ca="1" si="4">RAND()</f>
        <v>0.87942624656490653</v>
      </c>
    </row>
    <row r="259" spans="1:26" x14ac:dyDescent="0.25">
      <c r="A259" s="23">
        <v>0.81799375064233615</v>
      </c>
      <c r="B259" s="23">
        <v>8.7066203996945535E-2</v>
      </c>
      <c r="C259" s="23">
        <v>0.39650873403305797</v>
      </c>
      <c r="D259" s="23">
        <v>2.6952797289826469E-2</v>
      </c>
      <c r="E259" s="23">
        <v>0.85616146896986633</v>
      </c>
      <c r="F259" s="23">
        <v>0.71156551243997601</v>
      </c>
      <c r="G259" s="23">
        <v>0.2399411510244831</v>
      </c>
      <c r="H259" s="23">
        <v>0.85298673744554776</v>
      </c>
      <c r="I259" s="23">
        <v>0.42740689196685111</v>
      </c>
      <c r="J259" s="23">
        <v>0.78308228072798503</v>
      </c>
      <c r="K259" s="23">
        <v>0.46977419997821346</v>
      </c>
      <c r="L259" s="23">
        <v>0.12192628112022785</v>
      </c>
      <c r="M259" s="23">
        <v>0.3613394009476717</v>
      </c>
      <c r="N259" s="23">
        <v>0.12160017571366444</v>
      </c>
      <c r="O259" s="23">
        <v>0.22765100176911424</v>
      </c>
      <c r="P259" s="23">
        <v>0.10600834306854723</v>
      </c>
      <c r="Q259" s="23">
        <v>0.57588222670369238</v>
      </c>
      <c r="R259" s="23">
        <v>0.95028463338809654</v>
      </c>
      <c r="S259" s="23">
        <v>9.6047317987044689E-2</v>
      </c>
      <c r="T259" s="23">
        <v>0.51317551967790109</v>
      </c>
      <c r="U259" s="23">
        <v>0.55569302886185756</v>
      </c>
      <c r="V259" s="23">
        <v>0.76697869799604135</v>
      </c>
      <c r="W259" s="23">
        <v>0.22912945752296199</v>
      </c>
      <c r="X259" s="23">
        <v>0.88998911321566099</v>
      </c>
      <c r="Y259" s="23">
        <v>0.47863536590576272</v>
      </c>
      <c r="Z259" s="23">
        <f t="shared" ca="1" si="4"/>
        <v>0.62893975635427846</v>
      </c>
    </row>
    <row r="260" spans="1:26" x14ac:dyDescent="0.25">
      <c r="A260" s="23">
        <v>0.14715880815812166</v>
      </c>
      <c r="B260" s="23">
        <v>0.36979203057200993</v>
      </c>
      <c r="C260" s="23">
        <v>0.17806847264634595</v>
      </c>
      <c r="D260" s="23">
        <v>0.96786890911524859</v>
      </c>
      <c r="E260" s="23">
        <v>0.56953754386645328</v>
      </c>
      <c r="F260" s="23">
        <v>0.92718701743771303</v>
      </c>
      <c r="G260" s="23">
        <v>0.47322646871116714</v>
      </c>
      <c r="H260" s="23">
        <v>0.37191706636155353</v>
      </c>
      <c r="I260" s="23">
        <v>0.3134124573619258</v>
      </c>
      <c r="J260" s="23">
        <v>0.19151469322118553</v>
      </c>
      <c r="K260" s="23">
        <v>0.9215140356246021</v>
      </c>
      <c r="L260" s="23">
        <v>6.1158989817339804E-2</v>
      </c>
      <c r="M260" s="23">
        <v>0.57165721628627997</v>
      </c>
      <c r="N260" s="23">
        <v>0.81759187856496907</v>
      </c>
      <c r="O260" s="23">
        <v>0.17393638530415401</v>
      </c>
      <c r="P260" s="23">
        <v>7.0793491469278713E-3</v>
      </c>
      <c r="Q260" s="23">
        <v>0.43981534479100459</v>
      </c>
      <c r="R260" s="23">
        <v>0.13387383564303434</v>
      </c>
      <c r="S260" s="23">
        <v>0.91362908218140049</v>
      </c>
      <c r="T260" s="23">
        <v>0.55579238124649388</v>
      </c>
      <c r="U260" s="23">
        <v>0.79644812411230392</v>
      </c>
      <c r="V260" s="23">
        <v>0.80825771330856422</v>
      </c>
      <c r="W260" s="23">
        <v>0.37949905717427801</v>
      </c>
      <c r="X260" s="23">
        <v>0.64163140747042235</v>
      </c>
      <c r="Y260" s="23">
        <v>0.82533694793895185</v>
      </c>
      <c r="Z260" s="23">
        <f t="shared" ca="1" si="4"/>
        <v>0.14705860710704466</v>
      </c>
    </row>
    <row r="261" spans="1:26" x14ac:dyDescent="0.25">
      <c r="A261" s="23">
        <v>0.62292567555089529</v>
      </c>
      <c r="B261" s="23">
        <v>0.24213656559836139</v>
      </c>
      <c r="C261" s="23">
        <v>0.25810139997104486</v>
      </c>
      <c r="D261" s="23">
        <v>0.96298020223417424</v>
      </c>
      <c r="E261" s="23">
        <v>0.84575255163476859</v>
      </c>
      <c r="F261" s="23">
        <v>6.6010379087623194E-3</v>
      </c>
      <c r="G261" s="23">
        <v>0.36120718016605735</v>
      </c>
      <c r="H261" s="23">
        <v>0.59051947101373725</v>
      </c>
      <c r="I261" s="23">
        <v>0.77840205234587112</v>
      </c>
      <c r="J261" s="23">
        <v>0.51370200031960722</v>
      </c>
      <c r="K261" s="23">
        <v>1.8136034281033941E-2</v>
      </c>
      <c r="L261" s="23">
        <v>0.26100228699966876</v>
      </c>
      <c r="M261" s="23">
        <v>0.43653835133303653</v>
      </c>
      <c r="N261" s="23">
        <v>0.24657283415725917</v>
      </c>
      <c r="O261" s="23">
        <v>0.12095276910383079</v>
      </c>
      <c r="P261" s="23">
        <v>0.81236664224277866</v>
      </c>
      <c r="Q261" s="23">
        <v>0.13024925149157895</v>
      </c>
      <c r="R261" s="23">
        <v>2.3572466311621021E-2</v>
      </c>
      <c r="S261" s="23">
        <v>0.81348936659562088</v>
      </c>
      <c r="T261" s="23">
        <v>0.98974985456436082</v>
      </c>
      <c r="U261" s="23">
        <v>0.56991654350901666</v>
      </c>
      <c r="V261" s="23">
        <v>0.52523380187315893</v>
      </c>
      <c r="W261" s="23">
        <v>0.28629285836518026</v>
      </c>
      <c r="X261" s="23">
        <v>0.5342089699640814</v>
      </c>
      <c r="Y261" s="23">
        <v>0.17699075622415017</v>
      </c>
      <c r="Z261" s="23">
        <f t="shared" ca="1" si="4"/>
        <v>0.87874565126290838</v>
      </c>
    </row>
    <row r="262" spans="1:26" x14ac:dyDescent="0.25">
      <c r="A262" s="23">
        <v>0.80288069221041869</v>
      </c>
      <c r="B262" s="23">
        <v>0.31731713050945687</v>
      </c>
      <c r="C262" s="23">
        <v>0.65685260110165367</v>
      </c>
      <c r="D262" s="23">
        <v>0.9663013227060171</v>
      </c>
      <c r="E262" s="23">
        <v>0.93946303943033249</v>
      </c>
      <c r="F262" s="23">
        <v>0.36196219082826531</v>
      </c>
      <c r="G262" s="23">
        <v>0.44247390564333799</v>
      </c>
      <c r="H262" s="23">
        <v>0.52884801182769103</v>
      </c>
      <c r="I262" s="23">
        <v>1.0992317120888107E-3</v>
      </c>
      <c r="J262" s="23">
        <v>0.73473495617239548</v>
      </c>
      <c r="K262" s="23">
        <v>0.45562975727541433</v>
      </c>
      <c r="L262" s="23">
        <v>0.29885593549389844</v>
      </c>
      <c r="M262" s="23">
        <v>0.54447776676471205</v>
      </c>
      <c r="N262" s="23">
        <v>0.14744277021743002</v>
      </c>
      <c r="O262" s="23">
        <v>0.36517201606082594</v>
      </c>
      <c r="P262" s="23">
        <v>0.77613167539289607</v>
      </c>
      <c r="Q262" s="23">
        <v>0.63848429637168591</v>
      </c>
      <c r="R262" s="23">
        <v>0.4032839267055558</v>
      </c>
      <c r="S262" s="23">
        <v>6.6065415131649763E-2</v>
      </c>
      <c r="T262" s="23">
        <v>0.91070819264269487</v>
      </c>
      <c r="U262" s="23">
        <v>0.38039473492426812</v>
      </c>
      <c r="V262" s="23">
        <v>0.47227273064016906</v>
      </c>
      <c r="W262" s="23">
        <v>0.87442102596298565</v>
      </c>
      <c r="X262" s="23">
        <v>0.26977582858271443</v>
      </c>
      <c r="Y262" s="23">
        <v>0.85447470223363442</v>
      </c>
      <c r="Z262" s="23">
        <f t="shared" ca="1" si="4"/>
        <v>0.67208583599985516</v>
      </c>
    </row>
    <row r="263" spans="1:26" x14ac:dyDescent="0.25">
      <c r="A263" s="23">
        <v>0.64316351240432612</v>
      </c>
      <c r="B263" s="23">
        <v>0.54041501185215335</v>
      </c>
      <c r="C263" s="23">
        <v>0.4115761870280078</v>
      </c>
      <c r="D263" s="23">
        <v>0.2739868441118205</v>
      </c>
      <c r="E263" s="23">
        <v>0.5873899201083046</v>
      </c>
      <c r="F263" s="23">
        <v>0.63463292504170887</v>
      </c>
      <c r="G263" s="23">
        <v>0.87885506002188341</v>
      </c>
      <c r="H263" s="23">
        <v>9.3651894124038737E-2</v>
      </c>
      <c r="I263" s="23">
        <v>0.746273603348246</v>
      </c>
      <c r="J263" s="23">
        <v>0.71136987263363671</v>
      </c>
      <c r="K263" s="23">
        <v>0.24014719718980615</v>
      </c>
      <c r="L263" s="23">
        <v>0.6031893201469285</v>
      </c>
      <c r="M263" s="23">
        <v>0.95716964503878976</v>
      </c>
      <c r="N263" s="23">
        <v>0.29367465619899824</v>
      </c>
      <c r="O263" s="23">
        <v>0.90205139092489683</v>
      </c>
      <c r="P263" s="23">
        <v>0.15554489333312993</v>
      </c>
      <c r="Q263" s="23">
        <v>0.83428712248609771</v>
      </c>
      <c r="R263" s="23">
        <v>0.42979749287213109</v>
      </c>
      <c r="S263" s="23">
        <v>0.61247644697823156</v>
      </c>
      <c r="T263" s="23">
        <v>3.1137932356177456E-2</v>
      </c>
      <c r="U263" s="23">
        <v>0.50161796324453056</v>
      </c>
      <c r="V263" s="23">
        <v>0.49431780378187662</v>
      </c>
      <c r="W263" s="23">
        <v>0.27402513339583534</v>
      </c>
      <c r="X263" s="23">
        <v>9.9402506799870838E-2</v>
      </c>
      <c r="Y263" s="23">
        <v>0.94371802777044655</v>
      </c>
      <c r="Z263" s="23">
        <f t="shared" ca="1" si="4"/>
        <v>0.67790053959466279</v>
      </c>
    </row>
    <row r="264" spans="1:26" x14ac:dyDescent="0.25">
      <c r="A264" s="23">
        <v>0.37766980813017426</v>
      </c>
      <c r="B264" s="23">
        <v>0.85901590033414232</v>
      </c>
      <c r="C264" s="23">
        <v>0.90767681984861426</v>
      </c>
      <c r="D264" s="23">
        <v>0.26010760700484481</v>
      </c>
      <c r="E264" s="23">
        <v>0.76098464260811871</v>
      </c>
      <c r="F264" s="23">
        <v>0.46362740761653587</v>
      </c>
      <c r="G264" s="23">
        <v>0.98624256327901594</v>
      </c>
      <c r="H264" s="23">
        <v>6.568522122878806E-2</v>
      </c>
      <c r="I264" s="23">
        <v>0.12494616627908828</v>
      </c>
      <c r="J264" s="23">
        <v>0.31103420226011913</v>
      </c>
      <c r="K264" s="23">
        <v>0.628359511563508</v>
      </c>
      <c r="L264" s="23">
        <v>1.0761101317470212E-3</v>
      </c>
      <c r="M264" s="23">
        <v>0.97977273497822681</v>
      </c>
      <c r="N264" s="23">
        <v>0.40038301607101012</v>
      </c>
      <c r="O264" s="23">
        <v>0.35185419274951879</v>
      </c>
      <c r="P264" s="23">
        <v>0.1590189063009505</v>
      </c>
      <c r="Q264" s="23">
        <v>7.5996283349370142E-2</v>
      </c>
      <c r="R264" s="23">
        <v>0.40072368994117102</v>
      </c>
      <c r="S264" s="23">
        <v>0.75076863903945068</v>
      </c>
      <c r="T264" s="23">
        <v>0.11527657677969128</v>
      </c>
      <c r="U264" s="23">
        <v>0.20287628086239573</v>
      </c>
      <c r="V264" s="23">
        <v>0.11666530800269304</v>
      </c>
      <c r="W264" s="23">
        <v>2.8941950525598892E-2</v>
      </c>
      <c r="X264" s="23">
        <v>0.98169687511037929</v>
      </c>
      <c r="Y264" s="23">
        <v>0.44266679903748718</v>
      </c>
      <c r="Z264" s="23">
        <f t="shared" ca="1" si="4"/>
        <v>0.9741582258265622</v>
      </c>
    </row>
    <row r="265" spans="1:26" x14ac:dyDescent="0.25">
      <c r="A265" s="23">
        <v>0.54762672466152262</v>
      </c>
      <c r="B265" s="23">
        <v>0.73272963983836259</v>
      </c>
      <c r="C265" s="23">
        <v>0.91689243410068444</v>
      </c>
      <c r="D265" s="23">
        <v>0.50299443540964561</v>
      </c>
      <c r="E265" s="23">
        <v>0.23777491775015569</v>
      </c>
      <c r="F265" s="23">
        <v>0.7101590482166279</v>
      </c>
      <c r="G265" s="23">
        <v>0.7116881855249676</v>
      </c>
      <c r="H265" s="23">
        <v>0.4443179882865762</v>
      </c>
      <c r="I265" s="23">
        <v>0.80770353618637114</v>
      </c>
      <c r="J265" s="23">
        <v>0.3367378782486371</v>
      </c>
      <c r="K265" s="23">
        <v>0.36782675098074036</v>
      </c>
      <c r="L265" s="23">
        <v>0.65668677403768516</v>
      </c>
      <c r="M265" s="23">
        <v>0.18086025672281569</v>
      </c>
      <c r="N265" s="23">
        <v>0.29773141415643312</v>
      </c>
      <c r="O265" s="23">
        <v>0.95557318407317593</v>
      </c>
      <c r="P265" s="23">
        <v>0.10029874952679918</v>
      </c>
      <c r="Q265" s="23">
        <v>0.33760654506187993</v>
      </c>
      <c r="R265" s="23">
        <v>0.53367368309720342</v>
      </c>
      <c r="S265" s="23">
        <v>0.7661895134591219</v>
      </c>
      <c r="T265" s="23">
        <v>3.682267220091362E-2</v>
      </c>
      <c r="U265" s="23">
        <v>0.27456665061027818</v>
      </c>
      <c r="V265" s="23">
        <v>0.18834567707147631</v>
      </c>
      <c r="W265" s="23">
        <v>0.38311455218908996</v>
      </c>
      <c r="X265" s="23">
        <v>0.33802291620754699</v>
      </c>
      <c r="Y265" s="23">
        <v>0.88642619165521241</v>
      </c>
      <c r="Z265" s="23">
        <f t="shared" ca="1" si="4"/>
        <v>0.75570913029967579</v>
      </c>
    </row>
    <row r="266" spans="1:26" x14ac:dyDescent="0.25">
      <c r="A266" s="23">
        <v>0.22229832585674547</v>
      </c>
      <c r="B266" s="23">
        <v>0.92935822771163556</v>
      </c>
      <c r="C266" s="23">
        <v>0.25597727398237158</v>
      </c>
      <c r="D266" s="23">
        <v>0.97236524968292548</v>
      </c>
      <c r="E266" s="23">
        <v>0.22967253967224011</v>
      </c>
      <c r="F266" s="23">
        <v>0.41589110193223167</v>
      </c>
      <c r="G266" s="23">
        <v>0.40835204426141858</v>
      </c>
      <c r="H266" s="23">
        <v>0.91229952618779453</v>
      </c>
      <c r="I266" s="23">
        <v>0.19761524090500582</v>
      </c>
      <c r="J266" s="23">
        <v>0.10785268497061928</v>
      </c>
      <c r="K266" s="23">
        <v>0.61856060347095976</v>
      </c>
      <c r="L266" s="23">
        <v>0.49590939677507484</v>
      </c>
      <c r="M266" s="23">
        <v>8.8265958118530441E-2</v>
      </c>
      <c r="N266" s="23">
        <v>5.1310468181170799E-2</v>
      </c>
      <c r="O266" s="23">
        <v>0.92366865495417982</v>
      </c>
      <c r="P266" s="23">
        <v>0.55669068987823533</v>
      </c>
      <c r="Q266" s="23">
        <v>0.38464843321364239</v>
      </c>
      <c r="R266" s="23">
        <v>0.67683407678073371</v>
      </c>
      <c r="S266" s="23">
        <v>1.9894330650535585E-2</v>
      </c>
      <c r="T266" s="23">
        <v>0.40767341309162075</v>
      </c>
      <c r="U266" s="23">
        <v>3.0265887884119547E-2</v>
      </c>
      <c r="V266" s="23">
        <v>0.41548438711966906</v>
      </c>
      <c r="W266" s="23">
        <v>0.19405080136684094</v>
      </c>
      <c r="X266" s="23">
        <v>0.92603649457594095</v>
      </c>
      <c r="Y266" s="23">
        <v>0.58461467848642479</v>
      </c>
      <c r="Z266" s="23">
        <f t="shared" ca="1" si="4"/>
        <v>0.3978986083872641</v>
      </c>
    </row>
    <row r="267" spans="1:26" x14ac:dyDescent="0.25">
      <c r="A267" s="23">
        <v>0.83953721641699564</v>
      </c>
      <c r="B267" s="23">
        <v>0.28947170826620061</v>
      </c>
      <c r="C267" s="23">
        <v>4.6309482362649756E-2</v>
      </c>
      <c r="D267" s="23">
        <v>0.93736202719910211</v>
      </c>
      <c r="E267" s="23">
        <v>0.72535906679428863</v>
      </c>
      <c r="F267" s="23">
        <v>0.77737576476556036</v>
      </c>
      <c r="G267" s="23">
        <v>0.5690153844930339</v>
      </c>
      <c r="H267" s="23">
        <v>0.48743386403267885</v>
      </c>
      <c r="I267" s="23">
        <v>0.43648256975615962</v>
      </c>
      <c r="J267" s="23">
        <v>0.28446507377403052</v>
      </c>
      <c r="K267" s="23">
        <v>0.48800621388699095</v>
      </c>
      <c r="L267" s="23">
        <v>0.95314804168164358</v>
      </c>
      <c r="M267" s="23">
        <v>0.36612437957504229</v>
      </c>
      <c r="N267" s="23">
        <v>0.16548723663125819</v>
      </c>
      <c r="O267" s="23">
        <v>0.17718704848949618</v>
      </c>
      <c r="P267" s="23">
        <v>0.18967252695594727</v>
      </c>
      <c r="Q267" s="23">
        <v>9.0858410157557579E-2</v>
      </c>
      <c r="R267" s="23">
        <v>0.39810882744334075</v>
      </c>
      <c r="S267" s="23">
        <v>0.53404783727635508</v>
      </c>
      <c r="T267" s="23">
        <v>0.44835650369372959</v>
      </c>
      <c r="U267" s="23">
        <v>0.10810450464571775</v>
      </c>
      <c r="V267" s="23">
        <v>0.79643904944073352</v>
      </c>
      <c r="W267" s="23">
        <v>0.94844807031724931</v>
      </c>
      <c r="X267" s="23">
        <v>3.2305504906567695E-2</v>
      </c>
      <c r="Y267" s="23">
        <v>0.98602370226915714</v>
      </c>
      <c r="Z267" s="23">
        <f t="shared" ca="1" si="4"/>
        <v>0.90796858393371416</v>
      </c>
    </row>
    <row r="268" spans="1:26" x14ac:dyDescent="0.25">
      <c r="A268" s="23">
        <v>0.22654824938701956</v>
      </c>
      <c r="B268" s="23">
        <v>0.16399521427074182</v>
      </c>
      <c r="C268" s="23">
        <v>0.22748983270411571</v>
      </c>
      <c r="D268" s="23">
        <v>8.7328999650815642E-2</v>
      </c>
      <c r="E268" s="23">
        <v>0.6273525232827466</v>
      </c>
      <c r="F268" s="23">
        <v>0.64124852277413924</v>
      </c>
      <c r="G268" s="23">
        <v>0.45134462347325199</v>
      </c>
      <c r="H268" s="23">
        <v>0.71437062166316045</v>
      </c>
      <c r="I268" s="23">
        <v>0.57555327958545655</v>
      </c>
      <c r="J268" s="23">
        <v>0.78521738169595701</v>
      </c>
      <c r="K268" s="23">
        <v>0.98542659781776032</v>
      </c>
      <c r="L268" s="23">
        <v>1.2142691701162889E-2</v>
      </c>
      <c r="M268" s="23">
        <v>0.11044159630996708</v>
      </c>
      <c r="N268" s="23">
        <v>0.46832008869455699</v>
      </c>
      <c r="O268" s="23">
        <v>0.51599429543701414</v>
      </c>
      <c r="P268" s="23">
        <v>0.47488138251041789</v>
      </c>
      <c r="Q268" s="23">
        <v>0.32448912375800409</v>
      </c>
      <c r="R268" s="23">
        <v>0.50316761863068116</v>
      </c>
      <c r="S268" s="23">
        <v>0.79621751896128001</v>
      </c>
      <c r="T268" s="23">
        <v>0.61330156533072333</v>
      </c>
      <c r="U268" s="23">
        <v>0.7168908145051176</v>
      </c>
      <c r="V268" s="23">
        <v>0.16710592973154625</v>
      </c>
      <c r="W268" s="23">
        <v>0.81486348544204434</v>
      </c>
      <c r="X268" s="23">
        <v>0.15966231734106329</v>
      </c>
      <c r="Y268" s="23">
        <v>0.87830641098169016</v>
      </c>
      <c r="Z268" s="23">
        <f t="shared" ca="1" si="4"/>
        <v>0.18183746767612063</v>
      </c>
    </row>
    <row r="269" spans="1:26" x14ac:dyDescent="0.25">
      <c r="A269" s="23">
        <v>0.95533491996393805</v>
      </c>
      <c r="B269" s="23">
        <v>6.2116197710757604E-3</v>
      </c>
      <c r="C269" s="23">
        <v>0.67824959554100028</v>
      </c>
      <c r="D269" s="23">
        <v>0.5777459450893212</v>
      </c>
      <c r="E269" s="23">
        <v>0.80881642602994719</v>
      </c>
      <c r="F269" s="23">
        <v>0.98258875040796134</v>
      </c>
      <c r="G269" s="23">
        <v>0.3175707733322769</v>
      </c>
      <c r="H269" s="23">
        <v>0.95949322723031139</v>
      </c>
      <c r="I269" s="23">
        <v>5.2304012613207829E-2</v>
      </c>
      <c r="J269" s="23">
        <v>7.5413566391384301E-2</v>
      </c>
      <c r="K269" s="23">
        <v>7.9985551890830897E-2</v>
      </c>
      <c r="L269" s="23">
        <v>0.296353719750164</v>
      </c>
      <c r="M269" s="23">
        <v>0.75728158729645823</v>
      </c>
      <c r="N269" s="23">
        <v>0.42241674876938207</v>
      </c>
      <c r="O269" s="23">
        <v>0.3665226110033043</v>
      </c>
      <c r="P269" s="23">
        <v>0.69929230531997721</v>
      </c>
      <c r="Q269" s="23">
        <v>0.71431019203592749</v>
      </c>
      <c r="R269" s="23">
        <v>0.67668529745075612</v>
      </c>
      <c r="S269" s="23">
        <v>0.91761574631904941</v>
      </c>
      <c r="T269" s="23">
        <v>6.6479812972430774E-2</v>
      </c>
      <c r="U269" s="23">
        <v>0.7362238967985969</v>
      </c>
      <c r="V269" s="23">
        <v>0.98484753945041392</v>
      </c>
      <c r="W269" s="23">
        <v>0.75413227937372929</v>
      </c>
      <c r="X269" s="23">
        <v>0.43576185071379059</v>
      </c>
      <c r="Y269" s="23">
        <v>0.67033051792610443</v>
      </c>
      <c r="Z269" s="23">
        <f t="shared" ca="1" si="4"/>
        <v>0.94058118179422467</v>
      </c>
    </row>
    <row r="270" spans="1:26" x14ac:dyDescent="0.25">
      <c r="A270" s="23">
        <v>0.92085835563978324</v>
      </c>
      <c r="B270" s="23">
        <v>3.2299954415008325E-2</v>
      </c>
      <c r="C270" s="23">
        <v>1.7234206836713617E-2</v>
      </c>
      <c r="D270" s="23">
        <v>0.28550878656604628</v>
      </c>
      <c r="E270" s="23">
        <v>0.28869243413604573</v>
      </c>
      <c r="F270" s="23">
        <v>0.23799317356938554</v>
      </c>
      <c r="G270" s="23">
        <v>0.4485828041994836</v>
      </c>
      <c r="H270" s="23">
        <v>0.53007584417155218</v>
      </c>
      <c r="I270" s="23">
        <v>0.69822982073447426</v>
      </c>
      <c r="J270" s="23">
        <v>0.2234224115386868</v>
      </c>
      <c r="K270" s="23">
        <v>0.21549432472080654</v>
      </c>
      <c r="L270" s="23">
        <v>6.5014766464835949E-3</v>
      </c>
      <c r="M270" s="23">
        <v>0.73109398128704095</v>
      </c>
      <c r="N270" s="23">
        <v>1.7773491027511801E-2</v>
      </c>
      <c r="O270" s="23">
        <v>5.6487751065164682E-2</v>
      </c>
      <c r="P270" s="23">
        <v>0.67546256069007271</v>
      </c>
      <c r="Q270" s="23">
        <v>0.71707886296363887</v>
      </c>
      <c r="R270" s="23">
        <v>0.36891458127633014</v>
      </c>
      <c r="S270" s="23">
        <v>0.44863894706241758</v>
      </c>
      <c r="T270" s="23">
        <v>0.81761222164175629</v>
      </c>
      <c r="U270" s="23">
        <v>0.46459367714444788</v>
      </c>
      <c r="V270" s="23">
        <v>0.95221367297026938</v>
      </c>
      <c r="W270" s="23">
        <v>0.28002546702383624</v>
      </c>
      <c r="X270" s="23">
        <v>5.1092268368492677E-2</v>
      </c>
      <c r="Y270" s="23">
        <v>0.27947186262757551</v>
      </c>
      <c r="Z270" s="23">
        <f t="shared" ca="1" si="4"/>
        <v>0.51687205185359464</v>
      </c>
    </row>
    <row r="271" spans="1:26" x14ac:dyDescent="0.25">
      <c r="A271" s="23">
        <v>0.53464064591973359</v>
      </c>
      <c r="B271" s="23">
        <v>0.60065802693106818</v>
      </c>
      <c r="C271" s="23">
        <v>0.86598977965717605</v>
      </c>
      <c r="D271" s="23">
        <v>0.83943374905220414</v>
      </c>
      <c r="E271" s="23">
        <v>0.17310893500405122</v>
      </c>
      <c r="F271" s="23">
        <v>0.96780606947005654</v>
      </c>
      <c r="G271" s="23">
        <v>0.12531876877091863</v>
      </c>
      <c r="H271" s="23">
        <v>0.39747507750320454</v>
      </c>
      <c r="I271" s="23">
        <v>0.18400001977757052</v>
      </c>
      <c r="J271" s="23">
        <v>0.85122618687487006</v>
      </c>
      <c r="K271" s="23">
        <v>0.57334807719272995</v>
      </c>
      <c r="L271" s="23">
        <v>0.18441131582894066</v>
      </c>
      <c r="M271" s="23">
        <v>0.86304614027492665</v>
      </c>
      <c r="N271" s="23">
        <v>0.72813573052660507</v>
      </c>
      <c r="O271" s="23">
        <v>0.99703682598624188</v>
      </c>
      <c r="P271" s="23">
        <v>0.72732818734596139</v>
      </c>
      <c r="Q271" s="23">
        <v>0.95856920614883445</v>
      </c>
      <c r="R271" s="23">
        <v>0.74024375606402582</v>
      </c>
      <c r="S271" s="23">
        <v>0.32436363264472701</v>
      </c>
      <c r="T271" s="23">
        <v>0.39362776025157198</v>
      </c>
      <c r="U271" s="23">
        <v>0.9679274181814399</v>
      </c>
      <c r="V271" s="23">
        <v>3.2038786967697575E-2</v>
      </c>
      <c r="W271" s="23">
        <v>0.62754718579769975</v>
      </c>
      <c r="X271" s="23">
        <v>0.38250163117429214</v>
      </c>
      <c r="Y271" s="23">
        <v>0.90356273964454203</v>
      </c>
      <c r="Z271" s="23">
        <f t="shared" ca="1" si="4"/>
        <v>0.16470149744020091</v>
      </c>
    </row>
    <row r="272" spans="1:26" x14ac:dyDescent="0.25">
      <c r="A272" s="23">
        <v>0.81680335000874416</v>
      </c>
      <c r="B272" s="23">
        <v>0.65001383293961335</v>
      </c>
      <c r="C272" s="23">
        <v>0.3169354345572124</v>
      </c>
      <c r="D272" s="23">
        <v>0.79384395432586641</v>
      </c>
      <c r="E272" s="23">
        <v>0.75092375679380474</v>
      </c>
      <c r="F272" s="23">
        <v>0.4894818113747571</v>
      </c>
      <c r="G272" s="23">
        <v>3.0884692293273397E-2</v>
      </c>
      <c r="H272" s="23">
        <v>0.99029912427263622</v>
      </c>
      <c r="I272" s="23">
        <v>0.95912385605645223</v>
      </c>
      <c r="J272" s="23">
        <v>0.31851523279932692</v>
      </c>
      <c r="K272" s="23">
        <v>1.658783631052807E-2</v>
      </c>
      <c r="L272" s="23">
        <v>7.4535580873104301E-2</v>
      </c>
      <c r="M272" s="23">
        <v>0.83103710869904279</v>
      </c>
      <c r="N272" s="23">
        <v>0.622895311886842</v>
      </c>
      <c r="O272" s="23">
        <v>0.41872667569974276</v>
      </c>
      <c r="P272" s="23">
        <v>0.38608249273479345</v>
      </c>
      <c r="Q272" s="23">
        <v>0.82736955962638259</v>
      </c>
      <c r="R272" s="23">
        <v>0.87680386146089961</v>
      </c>
      <c r="S272" s="23">
        <v>0.84085287349950877</v>
      </c>
      <c r="T272" s="23">
        <v>0.54457268888702082</v>
      </c>
      <c r="U272" s="23">
        <v>0.59132905642685363</v>
      </c>
      <c r="V272" s="23">
        <v>0.34809391966380554</v>
      </c>
      <c r="W272" s="23">
        <v>0.13694357841436711</v>
      </c>
      <c r="X272" s="23">
        <v>0.80264961884715447</v>
      </c>
      <c r="Y272" s="23">
        <v>9.3367832017481556E-2</v>
      </c>
      <c r="Z272" s="23">
        <f t="shared" ca="1" si="4"/>
        <v>0.56258456204133145</v>
      </c>
    </row>
    <row r="273" spans="1:26" x14ac:dyDescent="0.25">
      <c r="A273" s="23">
        <v>0.32890717872669462</v>
      </c>
      <c r="B273" s="23">
        <v>0.44847221264749182</v>
      </c>
      <c r="C273" s="23">
        <v>0.57477541962842083</v>
      </c>
      <c r="D273" s="23">
        <v>0.32774458583819144</v>
      </c>
      <c r="E273" s="23">
        <v>0.40148537884463342</v>
      </c>
      <c r="F273" s="23">
        <v>0.81451198798117519</v>
      </c>
      <c r="G273" s="23">
        <v>0.80128301173683925</v>
      </c>
      <c r="H273" s="23">
        <v>0.12880333327774862</v>
      </c>
      <c r="I273" s="23">
        <v>0.73256536807481931</v>
      </c>
      <c r="J273" s="23">
        <v>0.56525760337614406</v>
      </c>
      <c r="K273" s="23">
        <v>0.14282216961981042</v>
      </c>
      <c r="L273" s="23">
        <v>0.89940257531568291</v>
      </c>
      <c r="M273" s="23">
        <v>0.68350266545176497</v>
      </c>
      <c r="N273" s="23">
        <v>0.50193542600604402</v>
      </c>
      <c r="O273" s="23">
        <v>0.83718547585351311</v>
      </c>
      <c r="P273" s="23">
        <v>0.45035562389244688</v>
      </c>
      <c r="Q273" s="23">
        <v>0.50444725639552102</v>
      </c>
      <c r="R273" s="23">
        <v>0.50260347557234053</v>
      </c>
      <c r="S273" s="23">
        <v>0.65647613171576136</v>
      </c>
      <c r="T273" s="23">
        <v>0.42867341201445863</v>
      </c>
      <c r="U273" s="23">
        <v>0.24332592491663019</v>
      </c>
      <c r="V273" s="23">
        <v>0.83956251037919416</v>
      </c>
      <c r="W273" s="23">
        <v>0.40992130046002007</v>
      </c>
      <c r="X273" s="23">
        <v>0.51424352705510201</v>
      </c>
      <c r="Y273" s="23">
        <v>0.22918649247300737</v>
      </c>
      <c r="Z273" s="23">
        <f t="shared" ca="1" si="4"/>
        <v>0.20022935139257414</v>
      </c>
    </row>
    <row r="274" spans="1:26" x14ac:dyDescent="0.25">
      <c r="A274" s="23">
        <v>0.44388669914314771</v>
      </c>
      <c r="B274" s="23">
        <v>0.78860935506937069</v>
      </c>
      <c r="C274" s="23">
        <v>0.28670950150716812</v>
      </c>
      <c r="D274" s="23">
        <v>0.3990857883223734</v>
      </c>
      <c r="E274" s="23">
        <v>0.29010075596088369</v>
      </c>
      <c r="F274" s="23">
        <v>0.28835051954737578</v>
      </c>
      <c r="G274" s="23">
        <v>0.99687837268202506</v>
      </c>
      <c r="H274" s="23">
        <v>0.79077843029280037</v>
      </c>
      <c r="I274" s="23">
        <v>0.57747100041016786</v>
      </c>
      <c r="J274" s="23">
        <v>0.42390482259171292</v>
      </c>
      <c r="K274" s="23">
        <v>0.79214369170586085</v>
      </c>
      <c r="L274" s="23">
        <v>0.51546319652000783</v>
      </c>
      <c r="M274" s="23">
        <v>0.97662453451274656</v>
      </c>
      <c r="N274" s="23">
        <v>0.60161523688697049</v>
      </c>
      <c r="O274" s="23">
        <v>4.8114555400845305E-2</v>
      </c>
      <c r="P274" s="23">
        <v>0.52463658236102084</v>
      </c>
      <c r="Q274" s="23">
        <v>0.89465258534671899</v>
      </c>
      <c r="R274" s="23">
        <v>0.57620667524788283</v>
      </c>
      <c r="S274" s="23">
        <v>0.93002596824476313</v>
      </c>
      <c r="T274" s="23">
        <v>0.89506212249534267</v>
      </c>
      <c r="U274" s="23">
        <v>0.22737708711097859</v>
      </c>
      <c r="V274" s="23">
        <v>0.34184436418097441</v>
      </c>
      <c r="W274" s="23">
        <v>0.19754052185803617</v>
      </c>
      <c r="X274" s="23">
        <v>0.20887410475273727</v>
      </c>
      <c r="Y274" s="23">
        <v>0.33073671647560032</v>
      </c>
      <c r="Z274" s="23">
        <f t="shared" ca="1" si="4"/>
        <v>0.11715521350864655</v>
      </c>
    </row>
    <row r="275" spans="1:26" x14ac:dyDescent="0.25">
      <c r="A275" s="23">
        <v>0.52685173557331888</v>
      </c>
      <c r="B275" s="23">
        <v>0.32068379100677114</v>
      </c>
      <c r="C275" s="23">
        <v>0.52915516399915852</v>
      </c>
      <c r="D275" s="23">
        <v>0.86692083692731703</v>
      </c>
      <c r="E275" s="23">
        <v>0.53730421528734418</v>
      </c>
      <c r="F275" s="23">
        <v>0.96782784289555512</v>
      </c>
      <c r="G275" s="23">
        <v>0.96960353554784673</v>
      </c>
      <c r="H275" s="23">
        <v>0.74542843857006014</v>
      </c>
      <c r="I275" s="23">
        <v>0.76913571703683581</v>
      </c>
      <c r="J275" s="23">
        <v>0.69162186516100188</v>
      </c>
      <c r="K275" s="23">
        <v>7.2466056516987232E-2</v>
      </c>
      <c r="L275" s="23">
        <v>0.95510622401648548</v>
      </c>
      <c r="M275" s="23">
        <v>0.72749168936193109</v>
      </c>
      <c r="N275" s="23">
        <v>0.38297380229461409</v>
      </c>
      <c r="O275" s="23">
        <v>0.14351379780904172</v>
      </c>
      <c r="P275" s="23">
        <v>0.9902169534527866</v>
      </c>
      <c r="Q275" s="23">
        <v>0.60855920570688515</v>
      </c>
      <c r="R275" s="23">
        <v>0.42418384191670155</v>
      </c>
      <c r="S275" s="23">
        <v>0.93278117473579336</v>
      </c>
      <c r="T275" s="23">
        <v>0.5263005354798006</v>
      </c>
      <c r="U275" s="23">
        <v>0.94030369501354871</v>
      </c>
      <c r="V275" s="23">
        <v>0.11058805449727971</v>
      </c>
      <c r="W275" s="23">
        <v>0.75121567532429157</v>
      </c>
      <c r="X275" s="23">
        <v>8.5662808272498281E-2</v>
      </c>
      <c r="Y275" s="23">
        <v>0.14363791880387078</v>
      </c>
      <c r="Z275" s="23">
        <f t="shared" ca="1" si="4"/>
        <v>0.21426799885899839</v>
      </c>
    </row>
    <row r="276" spans="1:26" x14ac:dyDescent="0.25">
      <c r="A276" s="23">
        <v>0.84667882376446468</v>
      </c>
      <c r="B276" s="23">
        <v>0.74623785963155409</v>
      </c>
      <c r="C276" s="23">
        <v>0.20869955487632041</v>
      </c>
      <c r="D276" s="23">
        <v>0.17506033045812075</v>
      </c>
      <c r="E276" s="23">
        <v>0.30196564232122358</v>
      </c>
      <c r="F276" s="23">
        <v>2.8187561758462376E-2</v>
      </c>
      <c r="G276" s="23">
        <v>0.28757873296538261</v>
      </c>
      <c r="H276" s="23">
        <v>0.89645095803703079</v>
      </c>
      <c r="I276" s="23">
        <v>0.49679164859470615</v>
      </c>
      <c r="J276" s="23">
        <v>0.24500361354081024</v>
      </c>
      <c r="K276" s="23">
        <v>0.84901759194334636</v>
      </c>
      <c r="L276" s="23">
        <v>0.54390877216481071</v>
      </c>
      <c r="M276" s="23">
        <v>0.85558467097138335</v>
      </c>
      <c r="N276" s="23">
        <v>0.76931830860704442</v>
      </c>
      <c r="O276" s="23">
        <v>0.71770457102815932</v>
      </c>
      <c r="P276" s="23">
        <v>0.69088250412579733</v>
      </c>
      <c r="Q276" s="23">
        <v>0.90892664107134591</v>
      </c>
      <c r="R276" s="23">
        <v>0.56604634690782041</v>
      </c>
      <c r="S276" s="23">
        <v>0.63125208247085185</v>
      </c>
      <c r="T276" s="23">
        <v>0.79705946789891513</v>
      </c>
      <c r="U276" s="23">
        <v>0.14320921528369135</v>
      </c>
      <c r="V276" s="23">
        <v>0.49373671902461336</v>
      </c>
      <c r="W276" s="23">
        <v>0.70146966910675823</v>
      </c>
      <c r="X276" s="23">
        <v>0.64331311372770816</v>
      </c>
      <c r="Y276" s="23">
        <v>0.57681492913297272</v>
      </c>
      <c r="Z276" s="23">
        <f t="shared" ca="1" si="4"/>
        <v>0.36182795899719389</v>
      </c>
    </row>
    <row r="277" spans="1:26" x14ac:dyDescent="0.25">
      <c r="A277" s="23">
        <v>0.44972883487369253</v>
      </c>
      <c r="B277" s="23">
        <v>0.25492805262546514</v>
      </c>
      <c r="C277" s="23">
        <v>0.86469354633797246</v>
      </c>
      <c r="D277" s="23">
        <v>0.78354402879411134</v>
      </c>
      <c r="E277" s="23">
        <v>0.65897285052734889</v>
      </c>
      <c r="F277" s="23">
        <v>0.19965169858191478</v>
      </c>
      <c r="G277" s="23">
        <v>6.2918430973467276E-2</v>
      </c>
      <c r="H277" s="23">
        <v>0.10109199566094484</v>
      </c>
      <c r="I277" s="23">
        <v>0.67666685063254728</v>
      </c>
      <c r="J277" s="23">
        <v>0.71785491301599869</v>
      </c>
      <c r="K277" s="23">
        <v>0.44496803026473752</v>
      </c>
      <c r="L277" s="23">
        <v>0.21290679791169009</v>
      </c>
      <c r="M277" s="23">
        <v>0.35347372725645321</v>
      </c>
      <c r="N277" s="23">
        <v>0.36102186647840839</v>
      </c>
      <c r="O277" s="23">
        <v>0.90414727873107015</v>
      </c>
      <c r="P277" s="23">
        <v>7.6069941069107139E-2</v>
      </c>
      <c r="Q277" s="23">
        <v>0.7179589758016105</v>
      </c>
      <c r="R277" s="23">
        <v>0.30154992798762692</v>
      </c>
      <c r="S277" s="23">
        <v>0.30918814151128271</v>
      </c>
      <c r="T277" s="23">
        <v>0.73388136418210226</v>
      </c>
      <c r="U277" s="23">
        <v>0.15871776588369202</v>
      </c>
      <c r="V277" s="23">
        <v>0.90393549683598173</v>
      </c>
      <c r="W277" s="23">
        <v>0.61520086643328198</v>
      </c>
      <c r="X277" s="23">
        <v>0.60145530124001378</v>
      </c>
      <c r="Y277" s="23">
        <v>0.49834070231966887</v>
      </c>
      <c r="Z277" s="23">
        <f t="shared" ca="1" si="4"/>
        <v>0.68198896409050558</v>
      </c>
    </row>
    <row r="278" spans="1:26" x14ac:dyDescent="0.25">
      <c r="A278" s="23">
        <v>0.46337941747223754</v>
      </c>
      <c r="B278" s="23">
        <v>0.26656207002982124</v>
      </c>
      <c r="C278" s="23">
        <v>0.91386782190088256</v>
      </c>
      <c r="D278" s="23">
        <v>0.45399624324552168</v>
      </c>
      <c r="E278" s="23">
        <v>0.88481071374759757</v>
      </c>
      <c r="F278" s="23">
        <v>0.3688442453480405</v>
      </c>
      <c r="G278" s="23">
        <v>4.6153641650877986E-2</v>
      </c>
      <c r="H278" s="23">
        <v>0.27056474833945643</v>
      </c>
      <c r="I278" s="23">
        <v>0.3544512805664024</v>
      </c>
      <c r="J278" s="23">
        <v>0.45906026011234302</v>
      </c>
      <c r="K278" s="23">
        <v>0.1224233280228153</v>
      </c>
      <c r="L278" s="23">
        <v>1.3977597102431738E-2</v>
      </c>
      <c r="M278" s="23">
        <v>0.63404360786114156</v>
      </c>
      <c r="N278" s="23">
        <v>0.84462329816256343</v>
      </c>
      <c r="O278" s="23">
        <v>0.97926343855764841</v>
      </c>
      <c r="P278" s="23">
        <v>0.74093479240023707</v>
      </c>
      <c r="Q278" s="23">
        <v>7.9086856747508039E-2</v>
      </c>
      <c r="R278" s="23">
        <v>0.79079950580312031</v>
      </c>
      <c r="S278" s="23">
        <v>0.47406175338798884</v>
      </c>
      <c r="T278" s="23">
        <v>0.35600422197972803</v>
      </c>
      <c r="U278" s="23">
        <v>5.1474081028127894E-2</v>
      </c>
      <c r="V278" s="23">
        <v>0.18516439656159667</v>
      </c>
      <c r="W278" s="23">
        <v>0.74703543875133471</v>
      </c>
      <c r="X278" s="23">
        <v>0.53678681464883993</v>
      </c>
      <c r="Y278" s="23">
        <v>0.37735476398157553</v>
      </c>
      <c r="Z278" s="23">
        <f t="shared" ca="1" si="4"/>
        <v>0.69837508776672663</v>
      </c>
    </row>
    <row r="279" spans="1:26" x14ac:dyDescent="0.25">
      <c r="A279" s="23">
        <v>0.7675462927234733</v>
      </c>
      <c r="B279" s="23">
        <v>0.3303582122723322</v>
      </c>
      <c r="C279" s="23">
        <v>0.41762829340357299</v>
      </c>
      <c r="D279" s="23">
        <v>0.79880619527487384</v>
      </c>
      <c r="E279" s="23">
        <v>0.52399007712692358</v>
      </c>
      <c r="F279" s="23">
        <v>0.89878860773659164</v>
      </c>
      <c r="G279" s="23">
        <v>0.38368721987647081</v>
      </c>
      <c r="H279" s="23">
        <v>0.12883694506074628</v>
      </c>
      <c r="I279" s="23">
        <v>0.43846635900014741</v>
      </c>
      <c r="J279" s="23">
        <v>0.40222222152449516</v>
      </c>
      <c r="K279" s="23">
        <v>0.17415907645206896</v>
      </c>
      <c r="L279" s="23">
        <v>0.48178027834872261</v>
      </c>
      <c r="M279" s="23">
        <v>0.51505019010055508</v>
      </c>
      <c r="N279" s="23">
        <v>0.87221238061489315</v>
      </c>
      <c r="O279" s="23">
        <v>0.84037840785347739</v>
      </c>
      <c r="P279" s="23">
        <v>0.74074180336171802</v>
      </c>
      <c r="Q279" s="23">
        <v>8.0113326872670254E-2</v>
      </c>
      <c r="R279" s="23">
        <v>0.53037519106244402</v>
      </c>
      <c r="S279" s="23">
        <v>0.43837501644903076</v>
      </c>
      <c r="T279" s="23">
        <v>0.51321894658722222</v>
      </c>
      <c r="U279" s="23">
        <v>0.69729101425725992</v>
      </c>
      <c r="V279" s="23">
        <v>0.8512704904680064</v>
      </c>
      <c r="W279" s="23">
        <v>0.38437650012000268</v>
      </c>
      <c r="X279" s="23">
        <v>0.31947259537989847</v>
      </c>
      <c r="Y279" s="23">
        <v>0.59647327429521402</v>
      </c>
      <c r="Z279" s="23">
        <f t="shared" ca="1" si="4"/>
        <v>0.75866802503032027</v>
      </c>
    </row>
    <row r="280" spans="1:26" x14ac:dyDescent="0.25">
      <c r="A280" s="23">
        <v>0.69083112869808538</v>
      </c>
      <c r="B280" s="23">
        <v>0.23740384472427378</v>
      </c>
      <c r="C280" s="23">
        <v>0.20119835347418957</v>
      </c>
      <c r="D280" s="23">
        <v>0.13859642930922977</v>
      </c>
      <c r="E280" s="23">
        <v>0.83801993078117309</v>
      </c>
      <c r="F280" s="23">
        <v>0.60078312316016236</v>
      </c>
      <c r="G280" s="23">
        <v>0.77303789966605252</v>
      </c>
      <c r="H280" s="23">
        <v>0.26265968673373052</v>
      </c>
      <c r="I280" s="23">
        <v>0.85869079824662886</v>
      </c>
      <c r="J280" s="23">
        <v>0.90393325061468355</v>
      </c>
      <c r="K280" s="23">
        <v>0.88693121034845668</v>
      </c>
      <c r="L280" s="23">
        <v>0.5771846807940606</v>
      </c>
      <c r="M280" s="23">
        <v>0.55128483086055946</v>
      </c>
      <c r="N280" s="23">
        <v>0.71379748302153989</v>
      </c>
      <c r="O280" s="23">
        <v>0.83753795619357685</v>
      </c>
      <c r="P280" s="23">
        <v>0.51210190849340398</v>
      </c>
      <c r="Q280" s="23">
        <v>0.63561208609369457</v>
      </c>
      <c r="R280" s="23">
        <v>0.99068466663989774</v>
      </c>
      <c r="S280" s="23">
        <v>0.54798560890575965</v>
      </c>
      <c r="T280" s="23">
        <v>3.0634297748252326E-2</v>
      </c>
      <c r="U280" s="23">
        <v>0.52382268160945389</v>
      </c>
      <c r="V280" s="23">
        <v>0.45554852317893013</v>
      </c>
      <c r="W280" s="23">
        <v>0.89627264663238904</v>
      </c>
      <c r="X280" s="23">
        <v>8.9044328727674427E-2</v>
      </c>
      <c r="Y280" s="23">
        <v>0.34722268595565253</v>
      </c>
      <c r="Z280" s="23">
        <f t="shared" ca="1" si="4"/>
        <v>0.71996407105731985</v>
      </c>
    </row>
    <row r="281" spans="1:26" x14ac:dyDescent="0.25">
      <c r="A281" s="23">
        <v>0.75067996060612707</v>
      </c>
      <c r="B281" s="23">
        <v>0.6608395084567068</v>
      </c>
      <c r="C281" s="23">
        <v>0.1861209358641015</v>
      </c>
      <c r="D281" s="23">
        <v>0.72358141166372325</v>
      </c>
      <c r="E281" s="23">
        <v>0.10009460749354004</v>
      </c>
      <c r="F281" s="23">
        <v>9.4742747079788026E-2</v>
      </c>
      <c r="G281" s="23">
        <v>0.2366160595504736</v>
      </c>
      <c r="H281" s="23">
        <v>0.29712338926449589</v>
      </c>
      <c r="I281" s="23">
        <v>0.93027529945439913</v>
      </c>
      <c r="J281" s="23">
        <v>2.2101160102544815E-2</v>
      </c>
      <c r="K281" s="23">
        <v>0.55317563743399589</v>
      </c>
      <c r="L281" s="23">
        <v>0.26907211109806639</v>
      </c>
      <c r="M281" s="23">
        <v>0.15253041445615678</v>
      </c>
      <c r="N281" s="23">
        <v>0.12998432273254357</v>
      </c>
      <c r="O281" s="23">
        <v>0.40949956928870157</v>
      </c>
      <c r="P281" s="23">
        <v>0.6858737765639118</v>
      </c>
      <c r="Q281" s="23">
        <v>0.89095649789267972</v>
      </c>
      <c r="R281" s="23">
        <v>0.87926290766267856</v>
      </c>
      <c r="S281" s="23">
        <v>0.19847850194957739</v>
      </c>
      <c r="T281" s="23">
        <v>0.94639361343748241</v>
      </c>
      <c r="U281" s="23">
        <v>0.81484112775519557</v>
      </c>
      <c r="V281" s="23">
        <v>0.80953385286996249</v>
      </c>
      <c r="W281" s="23">
        <v>0.35656684481491963</v>
      </c>
      <c r="X281" s="23">
        <v>0.32868266687092129</v>
      </c>
      <c r="Y281" s="23">
        <v>0.12046289929312293</v>
      </c>
      <c r="Z281" s="23">
        <f t="shared" ca="1" si="4"/>
        <v>0.24298904231217466</v>
      </c>
    </row>
    <row r="282" spans="1:26" x14ac:dyDescent="0.25">
      <c r="A282" s="23">
        <v>0.91442853072128161</v>
      </c>
      <c r="B282" s="23">
        <v>0.26680916868110427</v>
      </c>
      <c r="C282" s="23">
        <v>0.41822049906599179</v>
      </c>
      <c r="D282" s="23">
        <v>0.7330240930452403</v>
      </c>
      <c r="E282" s="23">
        <v>0.47864201692231889</v>
      </c>
      <c r="F282" s="23">
        <v>0.36182613690657617</v>
      </c>
      <c r="G282" s="23">
        <v>0.46375754004383563</v>
      </c>
      <c r="H282" s="23">
        <v>0.96209123596262669</v>
      </c>
      <c r="I282" s="23">
        <v>0.87981471982599468</v>
      </c>
      <c r="J282" s="23">
        <v>6.0253018144583059E-2</v>
      </c>
      <c r="K282" s="23">
        <v>0.16046335409126855</v>
      </c>
      <c r="L282" s="23">
        <v>9.2495035210866217E-2</v>
      </c>
      <c r="M282" s="23">
        <v>0.65108689884415161</v>
      </c>
      <c r="N282" s="23">
        <v>0.71367555665639082</v>
      </c>
      <c r="O282" s="23">
        <v>0.67685431223533388</v>
      </c>
      <c r="P282" s="23">
        <v>0.86997671263310861</v>
      </c>
      <c r="Q282" s="23">
        <v>0.6538067970686573</v>
      </c>
      <c r="R282" s="23">
        <v>0.58685963633392335</v>
      </c>
      <c r="S282" s="23">
        <v>0.33664782296268547</v>
      </c>
      <c r="T282" s="23">
        <v>0.57142927533280818</v>
      </c>
      <c r="U282" s="23">
        <v>0.57264811325043097</v>
      </c>
      <c r="V282" s="23">
        <v>1.1840463753527208E-2</v>
      </c>
      <c r="W282" s="23">
        <v>0.68882174748577496</v>
      </c>
      <c r="X282" s="23">
        <v>9.7144547928456837E-2</v>
      </c>
      <c r="Y282" s="23">
        <v>0.38522027278870474</v>
      </c>
      <c r="Z282" s="23">
        <f t="shared" ca="1" si="4"/>
        <v>4.1747316441195781E-2</v>
      </c>
    </row>
    <row r="283" spans="1:26" x14ac:dyDescent="0.25">
      <c r="A283" s="23">
        <v>0.41383021170852152</v>
      </c>
      <c r="B283" s="23">
        <v>0.24684546060335411</v>
      </c>
      <c r="C283" s="23">
        <v>0.50231720115112122</v>
      </c>
      <c r="D283" s="23">
        <v>0.19288551977018009</v>
      </c>
      <c r="E283" s="23">
        <v>0.85437174646017855</v>
      </c>
      <c r="F283" s="23">
        <v>0.33048560665376803</v>
      </c>
      <c r="G283" s="23">
        <v>0.37482419898230457</v>
      </c>
      <c r="H283" s="23">
        <v>0.54993607053993676</v>
      </c>
      <c r="I283" s="23">
        <v>0.3795202504785502</v>
      </c>
      <c r="J283" s="23">
        <v>0.15049333179753088</v>
      </c>
      <c r="K283" s="23">
        <v>0.15230435704058842</v>
      </c>
      <c r="L283" s="23">
        <v>0.51790106567980287</v>
      </c>
      <c r="M283" s="23">
        <v>0.64995946497841983</v>
      </c>
      <c r="N283" s="23">
        <v>0.20129963017935026</v>
      </c>
      <c r="O283" s="23">
        <v>0.63787588849480337</v>
      </c>
      <c r="P283" s="23">
        <v>0.65409288476870586</v>
      </c>
      <c r="Q283" s="23">
        <v>0.61373738558504565</v>
      </c>
      <c r="R283" s="23">
        <v>0.88853551967646105</v>
      </c>
      <c r="S283" s="23">
        <v>0.1617709317345688</v>
      </c>
      <c r="T283" s="23">
        <v>0.72717435738645497</v>
      </c>
      <c r="U283" s="23">
        <v>0.89818793578003642</v>
      </c>
      <c r="V283" s="23">
        <v>0.85871080394599708</v>
      </c>
      <c r="W283" s="23">
        <v>0.14680112992888394</v>
      </c>
      <c r="X283" s="23">
        <v>0.43574537139664093</v>
      </c>
      <c r="Y283" s="23">
        <v>0.65741494553468705</v>
      </c>
      <c r="Z283" s="23">
        <f t="shared" ca="1" si="4"/>
        <v>0.41261043673536246</v>
      </c>
    </row>
    <row r="284" spans="1:26" x14ac:dyDescent="0.25">
      <c r="A284" s="23">
        <v>0.65080171413537569</v>
      </c>
      <c r="B284" s="23">
        <v>0.87894844675181505</v>
      </c>
      <c r="C284" s="23">
        <v>0.1866939031038809</v>
      </c>
      <c r="D284" s="23">
        <v>2.3674045496047791E-2</v>
      </c>
      <c r="E284" s="23">
        <v>0.53508620225456283</v>
      </c>
      <c r="F284" s="23">
        <v>0.40823633879925192</v>
      </c>
      <c r="G284" s="23">
        <v>0.795431901821542</v>
      </c>
      <c r="H284" s="23">
        <v>0.26503025952271975</v>
      </c>
      <c r="I284" s="23">
        <v>0.35300005587902905</v>
      </c>
      <c r="J284" s="23">
        <v>0.75821885969100944</v>
      </c>
      <c r="K284" s="23">
        <v>0.75854829785753486</v>
      </c>
      <c r="L284" s="23">
        <v>0.36479121828417449</v>
      </c>
      <c r="M284" s="23">
        <v>0.20298163988119466</v>
      </c>
      <c r="N284" s="23">
        <v>0.17575003500057229</v>
      </c>
      <c r="O284" s="23">
        <v>0.6216814504730851</v>
      </c>
      <c r="P284" s="23">
        <v>0.25069839927024962</v>
      </c>
      <c r="Q284" s="23">
        <v>8.2682733851461188E-2</v>
      </c>
      <c r="R284" s="23">
        <v>0.67722876431427337</v>
      </c>
      <c r="S284" s="23">
        <v>0.60032804856471544</v>
      </c>
      <c r="T284" s="23">
        <v>0.49594494974213232</v>
      </c>
      <c r="U284" s="23">
        <v>3.0444609481163343E-2</v>
      </c>
      <c r="V284" s="23">
        <v>9.9877534167595483E-2</v>
      </c>
      <c r="W284" s="23">
        <v>0.27807742030048643</v>
      </c>
      <c r="X284" s="23">
        <v>0.81445418220213495</v>
      </c>
      <c r="Y284" s="23">
        <v>8.562874611238025E-2</v>
      </c>
      <c r="Z284" s="23">
        <f t="shared" ca="1" si="4"/>
        <v>0.85699840153556306</v>
      </c>
    </row>
    <row r="285" spans="1:26" x14ac:dyDescent="0.25">
      <c r="A285" s="23">
        <v>0.20665339850557385</v>
      </c>
      <c r="B285" s="23">
        <v>0.13113998561767004</v>
      </c>
      <c r="C285" s="23">
        <v>0.78360689250529303</v>
      </c>
      <c r="D285" s="23">
        <v>0.79550925598928257</v>
      </c>
      <c r="E285" s="23">
        <v>0.59715409863983748</v>
      </c>
      <c r="F285" s="23">
        <v>0.59429910648717854</v>
      </c>
      <c r="G285" s="23">
        <v>0.47414761694091967</v>
      </c>
      <c r="H285" s="23">
        <v>0.57739539335700207</v>
      </c>
      <c r="I285" s="23">
        <v>0.79301366620834235</v>
      </c>
      <c r="J285" s="23">
        <v>0.38959857009739707</v>
      </c>
      <c r="K285" s="23">
        <v>7.1176310594447845E-2</v>
      </c>
      <c r="L285" s="23">
        <v>0.57464329819091886</v>
      </c>
      <c r="M285" s="23">
        <v>0.8904435233658361</v>
      </c>
      <c r="N285" s="23">
        <v>0.64652617339781182</v>
      </c>
      <c r="O285" s="23">
        <v>0.65004738248293237</v>
      </c>
      <c r="P285" s="23">
        <v>0.70819294684405487</v>
      </c>
      <c r="Q285" s="23">
        <v>0.71579447520135275</v>
      </c>
      <c r="R285" s="23">
        <v>0.93638097795589348</v>
      </c>
      <c r="S285" s="23">
        <v>0.87568622382901351</v>
      </c>
      <c r="T285" s="23">
        <v>0.44170423786409696</v>
      </c>
      <c r="U285" s="23">
        <v>0.92453011711924482</v>
      </c>
      <c r="V285" s="23">
        <v>0.4940642464670878</v>
      </c>
      <c r="W285" s="23">
        <v>0.54475686424381498</v>
      </c>
      <c r="X285" s="23">
        <v>0.44003907113949037</v>
      </c>
      <c r="Y285" s="23">
        <v>0.13873700289676028</v>
      </c>
      <c r="Z285" s="23">
        <f t="shared" ca="1" si="4"/>
        <v>0.74915382671439545</v>
      </c>
    </row>
    <row r="286" spans="1:26" x14ac:dyDescent="0.25">
      <c r="A286" s="23">
        <v>0.27607256013197667</v>
      </c>
      <c r="B286" s="23">
        <v>0.33164693074955032</v>
      </c>
      <c r="C286" s="23">
        <v>0.25418817386750425</v>
      </c>
      <c r="D286" s="23">
        <v>0.86291332990087244</v>
      </c>
      <c r="E286" s="23">
        <v>0.67841409463798374</v>
      </c>
      <c r="F286" s="23">
        <v>0.30627431195067145</v>
      </c>
      <c r="G286" s="23">
        <v>0.10673531385983059</v>
      </c>
      <c r="H286" s="23">
        <v>0.10328126085891576</v>
      </c>
      <c r="I286" s="23">
        <v>0.79925179307724736</v>
      </c>
      <c r="J286" s="23">
        <v>0.58658506058379467</v>
      </c>
      <c r="K286" s="23">
        <v>0.19991304242208485</v>
      </c>
      <c r="L286" s="23">
        <v>0.76680896711778923</v>
      </c>
      <c r="M286" s="23">
        <v>0.72195512288207231</v>
      </c>
      <c r="N286" s="23">
        <v>0.78835327502509067</v>
      </c>
      <c r="O286" s="23">
        <v>0.27524354571462095</v>
      </c>
      <c r="P286" s="23">
        <v>0.82370379944237981</v>
      </c>
      <c r="Q286" s="23">
        <v>0.64925419009420482</v>
      </c>
      <c r="R286" s="23">
        <v>0.33074226056770795</v>
      </c>
      <c r="S286" s="23">
        <v>0.12255181622940559</v>
      </c>
      <c r="T286" s="23">
        <v>0.16526259360787687</v>
      </c>
      <c r="U286" s="23">
        <v>0.33188156804018576</v>
      </c>
      <c r="V286" s="23">
        <v>0.50174049621290495</v>
      </c>
      <c r="W286" s="23">
        <v>0.98141884875623719</v>
      </c>
      <c r="X286" s="23">
        <v>0.4107116284371819</v>
      </c>
      <c r="Y286" s="23">
        <v>0.44040940919996874</v>
      </c>
      <c r="Z286" s="23">
        <f t="shared" ca="1" si="4"/>
        <v>8.0697753265185468E-2</v>
      </c>
    </row>
    <row r="287" spans="1:26" x14ac:dyDescent="0.25">
      <c r="A287" s="23">
        <v>0.61919601064539742</v>
      </c>
      <c r="B287" s="23">
        <v>0.87893597135550428</v>
      </c>
      <c r="C287" s="23">
        <v>0.58793305646451854</v>
      </c>
      <c r="D287" s="23">
        <v>0.63444342125391662</v>
      </c>
      <c r="E287" s="23">
        <v>0.50003546728864612</v>
      </c>
      <c r="F287" s="23">
        <v>6.9299445568535289E-2</v>
      </c>
      <c r="G287" s="23">
        <v>0.79800577079173984</v>
      </c>
      <c r="H287" s="23">
        <v>0.25848734996905565</v>
      </c>
      <c r="I287" s="23">
        <v>0.51741556075093387</v>
      </c>
      <c r="J287" s="23">
        <v>0.79605115559509565</v>
      </c>
      <c r="K287" s="23">
        <v>0.89591247412972597</v>
      </c>
      <c r="L287" s="23">
        <v>0.45518183640239307</v>
      </c>
      <c r="M287" s="23">
        <v>0.54880271247654422</v>
      </c>
      <c r="N287" s="23">
        <v>3.9667505316893337E-2</v>
      </c>
      <c r="O287" s="23">
        <v>0.16385681416028641</v>
      </c>
      <c r="P287" s="23">
        <v>0.13902467131452123</v>
      </c>
      <c r="Q287" s="23">
        <v>0.96182776710404116</v>
      </c>
      <c r="R287" s="23">
        <v>0.79658752425641721</v>
      </c>
      <c r="S287" s="23">
        <v>0.45562989689209865</v>
      </c>
      <c r="T287" s="23">
        <v>0.86205479564069842</v>
      </c>
      <c r="U287" s="23">
        <v>0.46888106082099623</v>
      </c>
      <c r="V287" s="23">
        <v>0.73335802000345174</v>
      </c>
      <c r="W287" s="23">
        <v>0.80366733437943882</v>
      </c>
      <c r="X287" s="23">
        <v>0.40544340599999251</v>
      </c>
      <c r="Y287" s="23">
        <v>0.91149071088862033</v>
      </c>
      <c r="Z287" s="23">
        <f t="shared" ca="1" si="4"/>
        <v>0.89444307835832448</v>
      </c>
    </row>
    <row r="288" spans="1:26" x14ac:dyDescent="0.25">
      <c r="A288" s="23">
        <v>0.84698346720427486</v>
      </c>
      <c r="B288" s="23">
        <v>0.33742564418201249</v>
      </c>
      <c r="C288" s="23">
        <v>0.21871276570998954</v>
      </c>
      <c r="D288" s="23">
        <v>0.13764506927337106</v>
      </c>
      <c r="E288" s="23">
        <v>2.220696154706836E-2</v>
      </c>
      <c r="F288" s="23">
        <v>0.24124345799855562</v>
      </c>
      <c r="G288" s="23">
        <v>0.35188867755275099</v>
      </c>
      <c r="H288" s="23">
        <v>0.77504822333966905</v>
      </c>
      <c r="I288" s="23">
        <v>0.59101673329008231</v>
      </c>
      <c r="J288" s="23">
        <v>0.26150273047973671</v>
      </c>
      <c r="K288" s="23">
        <v>0.48805892276218055</v>
      </c>
      <c r="L288" s="23">
        <v>0.70973279671302147</v>
      </c>
      <c r="M288" s="23">
        <v>0.60478068399643203</v>
      </c>
      <c r="N288" s="23">
        <v>0.42652106216913932</v>
      </c>
      <c r="O288" s="23">
        <v>0.34647344816424464</v>
      </c>
      <c r="P288" s="23">
        <v>0.59625375171470574</v>
      </c>
      <c r="Q288" s="23">
        <v>0.24893575178511163</v>
      </c>
      <c r="R288" s="23">
        <v>0.30574333307052082</v>
      </c>
      <c r="S288" s="23">
        <v>0.73875651550454102</v>
      </c>
      <c r="T288" s="23">
        <v>0.45420325810966644</v>
      </c>
      <c r="U288" s="23">
        <v>0.62389638634377653</v>
      </c>
      <c r="V288" s="23">
        <v>0.34774856804933107</v>
      </c>
      <c r="W288" s="23">
        <v>0.23314287248459242</v>
      </c>
      <c r="X288" s="23">
        <v>0.97688293064312581</v>
      </c>
      <c r="Y288" s="23">
        <v>0.76279084459961255</v>
      </c>
      <c r="Z288" s="23">
        <f t="shared" ca="1" si="4"/>
        <v>0.89442944664773638</v>
      </c>
    </row>
    <row r="289" spans="1:26" x14ac:dyDescent="0.25">
      <c r="A289" s="23">
        <v>0.51612120252506255</v>
      </c>
      <c r="B289" s="23">
        <v>0.41201512321027423</v>
      </c>
      <c r="C289" s="23">
        <v>0.43860106224496254</v>
      </c>
      <c r="D289" s="23">
        <v>0.84689915907844471</v>
      </c>
      <c r="E289" s="23">
        <v>0.36305684866181187</v>
      </c>
      <c r="F289" s="23">
        <v>0.83958350008163807</v>
      </c>
      <c r="G289" s="23">
        <v>0.73823171046808966</v>
      </c>
      <c r="H289" s="23">
        <v>0.7430589327166518</v>
      </c>
      <c r="I289" s="23">
        <v>0.87217690467327991</v>
      </c>
      <c r="J289" s="23">
        <v>0.63780267061751605</v>
      </c>
      <c r="K289" s="23">
        <v>0.60471496265884306</v>
      </c>
      <c r="L289" s="23">
        <v>0.15668172233990174</v>
      </c>
      <c r="M289" s="23">
        <v>0.4094772311350271</v>
      </c>
      <c r="N289" s="23">
        <v>0.9749381517006096</v>
      </c>
      <c r="O289" s="23">
        <v>6.2777049183064815E-2</v>
      </c>
      <c r="P289" s="23">
        <v>3.6318219587394562E-2</v>
      </c>
      <c r="Q289" s="23">
        <v>0.92118296224546881</v>
      </c>
      <c r="R289" s="23">
        <v>0.72278547718292196</v>
      </c>
      <c r="S289" s="23">
        <v>0.43067566834582749</v>
      </c>
      <c r="T289" s="23">
        <v>0.26437258766663774</v>
      </c>
      <c r="U289" s="23">
        <v>0.63610116455450916</v>
      </c>
      <c r="V289" s="23">
        <v>3.4142469604091952E-2</v>
      </c>
      <c r="W289" s="23">
        <v>7.7162038040136216E-2</v>
      </c>
      <c r="X289" s="23">
        <v>0.95374209248481001</v>
      </c>
      <c r="Y289" s="23">
        <v>0.79852808967617606</v>
      </c>
      <c r="Z289" s="23">
        <f t="shared" ca="1" si="4"/>
        <v>0.63261320921923403</v>
      </c>
    </row>
    <row r="290" spans="1:26" x14ac:dyDescent="0.25">
      <c r="A290" s="23">
        <v>0.92668203016172535</v>
      </c>
      <c r="B290" s="23">
        <v>0.37500787712068007</v>
      </c>
      <c r="C290" s="23">
        <v>0.73838066323831764</v>
      </c>
      <c r="D290" s="23">
        <v>0.59555680070896744</v>
      </c>
      <c r="E290" s="23">
        <v>0.28518028316688837</v>
      </c>
      <c r="F290" s="23">
        <v>0.18325986234022507</v>
      </c>
      <c r="G290" s="23">
        <v>0.87453801445691559</v>
      </c>
      <c r="H290" s="23">
        <v>0.55547826687692314</v>
      </c>
      <c r="I290" s="23">
        <v>0.4683120118159797</v>
      </c>
      <c r="J290" s="23">
        <v>0.96297573629413791</v>
      </c>
      <c r="K290" s="23">
        <v>0.72109657892705836</v>
      </c>
      <c r="L290" s="23">
        <v>0.94746691962316698</v>
      </c>
      <c r="M290" s="23">
        <v>0.22750460940239059</v>
      </c>
      <c r="N290" s="23">
        <v>2.6003409423620449E-2</v>
      </c>
      <c r="O290" s="23">
        <v>0.99359350798176738</v>
      </c>
      <c r="P290" s="23">
        <v>0.85701074762629659</v>
      </c>
      <c r="Q290" s="23">
        <v>0.88717836817063178</v>
      </c>
      <c r="R290" s="23">
        <v>0.44466224628551188</v>
      </c>
      <c r="S290" s="23">
        <v>9.810945234665458E-2</v>
      </c>
      <c r="T290" s="23">
        <v>0.28278243704362904</v>
      </c>
      <c r="U290" s="23">
        <v>0.88693285881178763</v>
      </c>
      <c r="V290" s="23">
        <v>0.74548903671810485</v>
      </c>
      <c r="W290" s="23">
        <v>0.72464993520555587</v>
      </c>
      <c r="X290" s="23">
        <v>0.34478973477156971</v>
      </c>
      <c r="Y290" s="23">
        <v>9.6565089739498289E-2</v>
      </c>
      <c r="Z290" s="23">
        <f t="shared" ca="1" si="4"/>
        <v>0.7738428548569124</v>
      </c>
    </row>
    <row r="291" spans="1:26" x14ac:dyDescent="0.25">
      <c r="A291" s="23">
        <v>0.51921221072427093</v>
      </c>
      <c r="B291" s="23">
        <v>0.64929098318277068</v>
      </c>
      <c r="C291" s="23">
        <v>0.4339776389584904</v>
      </c>
      <c r="D291" s="23">
        <v>0.70672082874692865</v>
      </c>
      <c r="E291" s="23">
        <v>0.18083490836863636</v>
      </c>
      <c r="F291" s="23">
        <v>0.87116966592604905</v>
      </c>
      <c r="G291" s="23">
        <v>0.57561700783348457</v>
      </c>
      <c r="H291" s="23">
        <v>0.20949255326873495</v>
      </c>
      <c r="I291" s="23">
        <v>0.32597489689762515</v>
      </c>
      <c r="J291" s="23">
        <v>0.1170736303301767</v>
      </c>
      <c r="K291" s="23">
        <v>0.99587649930464384</v>
      </c>
      <c r="L291" s="23">
        <v>3.0130257067814137E-2</v>
      </c>
      <c r="M291" s="23">
        <v>0.15795886464090403</v>
      </c>
      <c r="N291" s="23">
        <v>0.83466768666956326</v>
      </c>
      <c r="O291" s="23">
        <v>0.17847427472939215</v>
      </c>
      <c r="P291" s="23">
        <v>0.74306285851788811</v>
      </c>
      <c r="Q291" s="23">
        <v>0.92275533184028358</v>
      </c>
      <c r="R291" s="23">
        <v>0.96115555100911132</v>
      </c>
      <c r="S291" s="23">
        <v>0.72053542012587557</v>
      </c>
      <c r="T291" s="23">
        <v>0.42380369628991155</v>
      </c>
      <c r="U291" s="23">
        <v>0.67566156412608536</v>
      </c>
      <c r="V291" s="23">
        <v>0.12245589096959597</v>
      </c>
      <c r="W291" s="23">
        <v>0.6420403394966665</v>
      </c>
      <c r="X291" s="23">
        <v>0.70405564859041692</v>
      </c>
      <c r="Y291" s="23">
        <v>0.83633956954217237</v>
      </c>
      <c r="Z291" s="23">
        <f t="shared" ca="1" si="4"/>
        <v>0.97665970174927963</v>
      </c>
    </row>
    <row r="292" spans="1:26" x14ac:dyDescent="0.25">
      <c r="A292" s="23">
        <v>0.10321676840895122</v>
      </c>
      <c r="B292" s="23">
        <v>0.79929845499916008</v>
      </c>
      <c r="C292" s="23">
        <v>8.6598064049410395E-2</v>
      </c>
      <c r="D292" s="23">
        <v>0.146470759493049</v>
      </c>
      <c r="E292" s="23">
        <v>0.8933071504181237</v>
      </c>
      <c r="F292" s="23">
        <v>0.87942981078166049</v>
      </c>
      <c r="G292" s="23">
        <v>3.1959161813686854E-2</v>
      </c>
      <c r="H292" s="23">
        <v>0.55213556103833172</v>
      </c>
      <c r="I292" s="23">
        <v>0.89041434869008962</v>
      </c>
      <c r="J292" s="23">
        <v>0.36543083487874495</v>
      </c>
      <c r="K292" s="23">
        <v>0.7271271713342774</v>
      </c>
      <c r="L292" s="23">
        <v>0.37314831509524471</v>
      </c>
      <c r="M292" s="23">
        <v>0.79470927253318224</v>
      </c>
      <c r="N292" s="23">
        <v>0.35084182246997542</v>
      </c>
      <c r="O292" s="23">
        <v>0.45321911385392422</v>
      </c>
      <c r="P292" s="23">
        <v>0.12097628779315495</v>
      </c>
      <c r="Q292" s="23">
        <v>0.90727430564003686</v>
      </c>
      <c r="R292" s="23">
        <v>3.9327710998408483E-2</v>
      </c>
      <c r="S292" s="23">
        <v>0.97495156048791465</v>
      </c>
      <c r="T292" s="23">
        <v>0.5295841477648392</v>
      </c>
      <c r="U292" s="23">
        <v>0.76739562061715405</v>
      </c>
      <c r="V292" s="23">
        <v>0.91456224377396522</v>
      </c>
      <c r="W292" s="23">
        <v>0.97217298460024326</v>
      </c>
      <c r="X292" s="23">
        <v>0.97476279837585378</v>
      </c>
      <c r="Y292" s="23">
        <v>0.94289359434940112</v>
      </c>
      <c r="Z292" s="23">
        <f t="shared" ca="1" si="4"/>
        <v>0.10957512503778899</v>
      </c>
    </row>
    <row r="293" spans="1:26" x14ac:dyDescent="0.25">
      <c r="A293" s="23">
        <v>0.53822207741005157</v>
      </c>
      <c r="B293" s="23">
        <v>0.49599229286011426</v>
      </c>
      <c r="C293" s="23">
        <v>0.95782928453332494</v>
      </c>
      <c r="D293" s="23">
        <v>0.62079846535726357</v>
      </c>
      <c r="E293" s="23">
        <v>0.50185124084313693</v>
      </c>
      <c r="F293" s="23">
        <v>2.8842823761957792E-2</v>
      </c>
      <c r="G293" s="23">
        <v>0.17671068845009397</v>
      </c>
      <c r="H293" s="23">
        <v>0.54686217378898405</v>
      </c>
      <c r="I293" s="23">
        <v>0.27512165734121752</v>
      </c>
      <c r="J293" s="23">
        <v>0.82996942684902619</v>
      </c>
      <c r="K293" s="23">
        <v>0.70855207579992807</v>
      </c>
      <c r="L293" s="23">
        <v>0.11355553189736767</v>
      </c>
      <c r="M293" s="23">
        <v>0.45622806633203206</v>
      </c>
      <c r="N293" s="23">
        <v>0.71961242134199066</v>
      </c>
      <c r="O293" s="23">
        <v>0.87525839530109961</v>
      </c>
      <c r="P293" s="23">
        <v>0.55881357552509747</v>
      </c>
      <c r="Q293" s="23">
        <v>0.6894727701469805</v>
      </c>
      <c r="R293" s="23">
        <v>0.75292593682089226</v>
      </c>
      <c r="S293" s="23">
        <v>0.49516646741745685</v>
      </c>
      <c r="T293" s="23">
        <v>0.17779907781088378</v>
      </c>
      <c r="U293" s="23">
        <v>2.8411667219593983E-2</v>
      </c>
      <c r="V293" s="23">
        <v>0.30793008915664166</v>
      </c>
      <c r="W293" s="23">
        <v>6.8799164631977328E-2</v>
      </c>
      <c r="X293" s="23">
        <v>0.20681840157415388</v>
      </c>
      <c r="Y293" s="23">
        <v>0.31024236021733376</v>
      </c>
      <c r="Z293" s="23">
        <f t="shared" ca="1" si="4"/>
        <v>0.55718059296570766</v>
      </c>
    </row>
    <row r="294" spans="1:26" x14ac:dyDescent="0.25">
      <c r="A294" s="23">
        <v>0.84978770863208086</v>
      </c>
      <c r="B294" s="23">
        <v>6.2465231733589088E-2</v>
      </c>
      <c r="C294" s="23">
        <v>0.94799722568198508</v>
      </c>
      <c r="D294" s="23">
        <v>0.29105098348497316</v>
      </c>
      <c r="E294" s="23">
        <v>0.41309094746504904</v>
      </c>
      <c r="F294" s="23">
        <v>0.511168239414036</v>
      </c>
      <c r="G294" s="23">
        <v>0.710850291600859</v>
      </c>
      <c r="H294" s="23">
        <v>0.89610787252268675</v>
      </c>
      <c r="I294" s="23">
        <v>5.2832951363986247E-2</v>
      </c>
      <c r="J294" s="23">
        <v>0.64159627073337888</v>
      </c>
      <c r="K294" s="23">
        <v>0.69482951616621103</v>
      </c>
      <c r="L294" s="23">
        <v>0.65585378121217153</v>
      </c>
      <c r="M294" s="23">
        <v>0.76687700716038365</v>
      </c>
      <c r="N294" s="23">
        <v>6.3832759052911303E-2</v>
      </c>
      <c r="O294" s="23">
        <v>0.81112179759197467</v>
      </c>
      <c r="P294" s="23">
        <v>0.17048492392407344</v>
      </c>
      <c r="Q294" s="23">
        <v>0.86396901545627935</v>
      </c>
      <c r="R294" s="23">
        <v>0.22255679309431209</v>
      </c>
      <c r="S294" s="23">
        <v>0.80575331121360605</v>
      </c>
      <c r="T294" s="23">
        <v>0.56781221718672281</v>
      </c>
      <c r="U294" s="23">
        <v>0.80704174234108561</v>
      </c>
      <c r="V294" s="23">
        <v>0.36389023434513679</v>
      </c>
      <c r="W294" s="23">
        <v>0.15412157792761505</v>
      </c>
      <c r="X294" s="23">
        <v>0.29876261480707611</v>
      </c>
      <c r="Y294" s="23">
        <v>0.55997888478786195</v>
      </c>
      <c r="Z294" s="23">
        <f t="shared" ca="1" si="4"/>
        <v>0.15706299467618012</v>
      </c>
    </row>
    <row r="295" spans="1:26" x14ac:dyDescent="0.25">
      <c r="A295" s="23">
        <v>0.8344726710088658</v>
      </c>
      <c r="B295" s="23">
        <v>0.85694090457674599</v>
      </c>
      <c r="C295" s="23">
        <v>0.95687368819036878</v>
      </c>
      <c r="D295" s="23">
        <v>1.6809837213910717E-2</v>
      </c>
      <c r="E295" s="23">
        <v>0.51946344234352781</v>
      </c>
      <c r="F295" s="23">
        <v>0.25518291902467272</v>
      </c>
      <c r="G295" s="23">
        <v>0.80639692732935786</v>
      </c>
      <c r="H295" s="23">
        <v>0.26212909542905982</v>
      </c>
      <c r="I295" s="23">
        <v>0.37919178377566287</v>
      </c>
      <c r="J295" s="23">
        <v>0.54752154450611235</v>
      </c>
      <c r="K295" s="23">
        <v>3.1821370718917774E-2</v>
      </c>
      <c r="L295" s="23">
        <v>7.7418286841835715E-2</v>
      </c>
      <c r="M295" s="23">
        <v>0.98847263787138318</v>
      </c>
      <c r="N295" s="23">
        <v>0.23989090293215865</v>
      </c>
      <c r="O295" s="23">
        <v>5.3880986796638997E-2</v>
      </c>
      <c r="P295" s="23">
        <v>0.20445674088678578</v>
      </c>
      <c r="Q295" s="23">
        <v>0.27424361000346609</v>
      </c>
      <c r="R295" s="23">
        <v>0.38532391767657281</v>
      </c>
      <c r="S295" s="23">
        <v>0.84122298771817594</v>
      </c>
      <c r="T295" s="23">
        <v>0.18802984231728148</v>
      </c>
      <c r="U295" s="23">
        <v>0.99236787574236429</v>
      </c>
      <c r="V295" s="23">
        <v>0.50983410589383849</v>
      </c>
      <c r="W295" s="23">
        <v>0.14938540829947611</v>
      </c>
      <c r="X295" s="23">
        <v>0.1332349759934216</v>
      </c>
      <c r="Y295" s="23">
        <v>0.70268648049675853</v>
      </c>
      <c r="Z295" s="23">
        <f t="shared" ca="1" si="4"/>
        <v>0.19188616257128877</v>
      </c>
    </row>
    <row r="296" spans="1:26" x14ac:dyDescent="0.25">
      <c r="A296" s="23">
        <v>0.58501029191918497</v>
      </c>
      <c r="B296" s="23">
        <v>0.7564310002409973</v>
      </c>
      <c r="C296" s="23">
        <v>0.97964808492458555</v>
      </c>
      <c r="D296" s="23">
        <v>0.32883300966473905</v>
      </c>
      <c r="E296" s="23">
        <v>0.72040919153172966</v>
      </c>
      <c r="F296" s="23">
        <v>0.9362160884015156</v>
      </c>
      <c r="G296" s="23">
        <v>0.65568954882635389</v>
      </c>
      <c r="H296" s="23">
        <v>0.88060205066102726</v>
      </c>
      <c r="I296" s="23">
        <v>1.1450313419415048E-2</v>
      </c>
      <c r="J296" s="23">
        <v>0.1542180995094321</v>
      </c>
      <c r="K296" s="23">
        <v>0.19696355269376609</v>
      </c>
      <c r="L296" s="23">
        <v>0.57180714283708955</v>
      </c>
      <c r="M296" s="23">
        <v>0.34367265068599728</v>
      </c>
      <c r="N296" s="23">
        <v>0.32199180256978788</v>
      </c>
      <c r="O296" s="23">
        <v>0.5241489317456044</v>
      </c>
      <c r="P296" s="23">
        <v>0.74538730745143245</v>
      </c>
      <c r="Q296" s="23">
        <v>0.32701069717476827</v>
      </c>
      <c r="R296" s="23">
        <v>0.82204243413402356</v>
      </c>
      <c r="S296" s="23">
        <v>0.31389959924724997</v>
      </c>
      <c r="T296" s="23">
        <v>0.80316542516063238</v>
      </c>
      <c r="U296" s="23">
        <v>0.65190412130924358</v>
      </c>
      <c r="V296" s="23">
        <v>7.4900899683158273E-2</v>
      </c>
      <c r="W296" s="23">
        <v>0.36534174625576354</v>
      </c>
      <c r="X296" s="23">
        <v>0.88469607131108852</v>
      </c>
      <c r="Y296" s="23">
        <v>0.78670535261077779</v>
      </c>
      <c r="Z296" s="23">
        <f t="shared" ca="1" si="4"/>
        <v>0.34614294557705316</v>
      </c>
    </row>
    <row r="297" spans="1:26" x14ac:dyDescent="0.25">
      <c r="A297" s="23">
        <v>0.350506733940112</v>
      </c>
      <c r="B297" s="23">
        <v>0.97306053119783698</v>
      </c>
      <c r="C297" s="23">
        <v>0.98313394477472138</v>
      </c>
      <c r="D297" s="23">
        <v>0.15339171544712249</v>
      </c>
      <c r="E297" s="23">
        <v>0.68924044807821239</v>
      </c>
      <c r="F297" s="23">
        <v>0.44530813733933217</v>
      </c>
      <c r="G297" s="23">
        <v>0.37927118936269322</v>
      </c>
      <c r="H297" s="23">
        <v>0.59505658861654753</v>
      </c>
      <c r="I297" s="23">
        <v>0.96893506372119353</v>
      </c>
      <c r="J297" s="23">
        <v>0.74980493138677873</v>
      </c>
      <c r="K297" s="23">
        <v>0.84671267788229521</v>
      </c>
      <c r="L297" s="23">
        <v>2.9200573902162907E-2</v>
      </c>
      <c r="M297" s="23">
        <v>0.31848568971157198</v>
      </c>
      <c r="N297" s="23">
        <v>0.26182468277530224</v>
      </c>
      <c r="O297" s="23">
        <v>0.61163230207080488</v>
      </c>
      <c r="P297" s="23">
        <v>6.1262171195395343E-3</v>
      </c>
      <c r="Q297" s="23">
        <v>0.10547865736728435</v>
      </c>
      <c r="R297" s="23">
        <v>7.1578098316445349E-2</v>
      </c>
      <c r="S297" s="23">
        <v>0.24236085679621677</v>
      </c>
      <c r="T297" s="23">
        <v>0.74683808672347474</v>
      </c>
      <c r="U297" s="23">
        <v>0.4422851374347686</v>
      </c>
      <c r="V297" s="23">
        <v>0.11061434763071709</v>
      </c>
      <c r="W297" s="23">
        <v>8.8469673650212521E-2</v>
      </c>
      <c r="X297" s="23">
        <v>0.48241351118057008</v>
      </c>
      <c r="Y297" s="23">
        <v>0.38530458927298727</v>
      </c>
      <c r="Z297" s="23">
        <f t="shared" ca="1" si="4"/>
        <v>0.25317575540507919</v>
      </c>
    </row>
    <row r="298" spans="1:26" x14ac:dyDescent="0.25">
      <c r="A298" s="23">
        <v>0.92894328599989007</v>
      </c>
      <c r="B298" s="23">
        <v>0.47209072413559372</v>
      </c>
      <c r="C298" s="23">
        <v>0.73067661672420647</v>
      </c>
      <c r="D298" s="23">
        <v>0.99495933767580125</v>
      </c>
      <c r="E298" s="23">
        <v>0.55649360503446677</v>
      </c>
      <c r="F298" s="23">
        <v>0.90711228876066752</v>
      </c>
      <c r="G298" s="23">
        <v>0.62358959955936744</v>
      </c>
      <c r="H298" s="23">
        <v>0.93992942392168155</v>
      </c>
      <c r="I298" s="23">
        <v>0.43174037854782876</v>
      </c>
      <c r="J298" s="23">
        <v>0.19326382699052758</v>
      </c>
      <c r="K298" s="23">
        <v>0.21027514946832981</v>
      </c>
      <c r="L298" s="23">
        <v>0.25040951940898137</v>
      </c>
      <c r="M298" s="23">
        <v>8.9902195962993869E-2</v>
      </c>
      <c r="N298" s="23">
        <v>0.31043573821958748</v>
      </c>
      <c r="O298" s="23">
        <v>0.31948514425996699</v>
      </c>
      <c r="P298" s="23">
        <v>0.97985365305818195</v>
      </c>
      <c r="Q298" s="23">
        <v>0.8006707648253315</v>
      </c>
      <c r="R298" s="23">
        <v>0.69415602951373168</v>
      </c>
      <c r="S298" s="23">
        <v>0.53150802030640354</v>
      </c>
      <c r="T298" s="23">
        <v>0.49653976995406668</v>
      </c>
      <c r="U298" s="23">
        <v>0.47961124172384895</v>
      </c>
      <c r="V298" s="23">
        <v>1.8545532975686396E-2</v>
      </c>
      <c r="W298" s="23">
        <v>0.83361577894160543</v>
      </c>
      <c r="X298" s="23">
        <v>0.34877431506221435</v>
      </c>
      <c r="Y298" s="23">
        <v>0.57650755083543781</v>
      </c>
      <c r="Z298" s="23">
        <f t="shared" ca="1" si="4"/>
        <v>0.83451965224094726</v>
      </c>
    </row>
    <row r="299" spans="1:26" x14ac:dyDescent="0.25">
      <c r="A299" s="23">
        <v>0.11663275634428549</v>
      </c>
      <c r="B299" s="23">
        <v>0.90968200557754009</v>
      </c>
      <c r="C299" s="23">
        <v>0.98039740058972669</v>
      </c>
      <c r="D299" s="23">
        <v>0.48693426447334831</v>
      </c>
      <c r="E299" s="23">
        <v>0.80450203074873805</v>
      </c>
      <c r="F299" s="23">
        <v>0.28949827491472946</v>
      </c>
      <c r="G299" s="23">
        <v>0.64163572025901339</v>
      </c>
      <c r="H299" s="23">
        <v>0.11629095998433747</v>
      </c>
      <c r="I299" s="23">
        <v>0.45098743941709052</v>
      </c>
      <c r="J299" s="23">
        <v>0.13066760273016742</v>
      </c>
      <c r="K299" s="23">
        <v>0.35064089237810525</v>
      </c>
      <c r="L299" s="23">
        <v>0.58380167858269882</v>
      </c>
      <c r="M299" s="23">
        <v>0.52804037998045383</v>
      </c>
      <c r="N299" s="23">
        <v>0.33963552439890199</v>
      </c>
      <c r="O299" s="23">
        <v>0.50811640178441686</v>
      </c>
      <c r="P299" s="23">
        <v>0.58241537229783336</v>
      </c>
      <c r="Q299" s="23">
        <v>6.3014461030368341E-2</v>
      </c>
      <c r="R299" s="23">
        <v>0.34575036318653796</v>
      </c>
      <c r="S299" s="23">
        <v>0.44493357526306887</v>
      </c>
      <c r="T299" s="23">
        <v>0.29707205417692228</v>
      </c>
      <c r="U299" s="23">
        <v>0.55890719102775377</v>
      </c>
      <c r="V299" s="23">
        <v>0.78371273448099166</v>
      </c>
      <c r="W299" s="23">
        <v>0.3608790153127337</v>
      </c>
      <c r="X299" s="23">
        <v>0.76376985168389067</v>
      </c>
      <c r="Y299" s="23">
        <v>0.99287489318428856</v>
      </c>
      <c r="Z299" s="23">
        <f t="shared" ca="1" si="4"/>
        <v>0.66766318995150231</v>
      </c>
    </row>
    <row r="300" spans="1:26" x14ac:dyDescent="0.25">
      <c r="A300" s="23">
        <v>0.50773327557646009</v>
      </c>
      <c r="B300" s="23">
        <v>0.42119498599235838</v>
      </c>
      <c r="C300" s="23">
        <v>0.4023119957239687</v>
      </c>
      <c r="D300" s="23">
        <v>0.22023092298623237</v>
      </c>
      <c r="E300" s="23">
        <v>0.47519410395265083</v>
      </c>
      <c r="F300" s="23">
        <v>0.9151117686618867</v>
      </c>
      <c r="G300" s="23">
        <v>0.93006771512860176</v>
      </c>
      <c r="H300" s="23">
        <v>0.41649186135763661</v>
      </c>
      <c r="I300" s="23">
        <v>5.3964766472596848E-2</v>
      </c>
      <c r="J300" s="23">
        <v>0.85797923999556835</v>
      </c>
      <c r="K300" s="23">
        <v>0.43490073916418837</v>
      </c>
      <c r="L300" s="23">
        <v>7.8167684715689245E-2</v>
      </c>
      <c r="M300" s="23">
        <v>0.20316508910723341</v>
      </c>
      <c r="N300" s="23">
        <v>0.36458480682126804</v>
      </c>
      <c r="O300" s="23">
        <v>0.13229024345487528</v>
      </c>
      <c r="P300" s="23">
        <v>0.72369747022105324</v>
      </c>
      <c r="Q300" s="23">
        <v>0.14503524269657841</v>
      </c>
      <c r="R300" s="23">
        <v>0.7115230212232373</v>
      </c>
      <c r="S300" s="23">
        <v>0.25425092234797264</v>
      </c>
      <c r="T300" s="23">
        <v>0.24315307573524125</v>
      </c>
      <c r="U300" s="23">
        <v>0.84619828046265766</v>
      </c>
      <c r="V300" s="23">
        <v>0.7462674767263423</v>
      </c>
      <c r="W300" s="23">
        <v>0.85500189240390789</v>
      </c>
      <c r="X300" s="23">
        <v>0.79599750155186932</v>
      </c>
      <c r="Y300" s="23">
        <v>3.8880012220971039E-2</v>
      </c>
      <c r="Z300" s="23">
        <f t="shared" ca="1" si="4"/>
        <v>0.23358747442030692</v>
      </c>
    </row>
    <row r="301" spans="1:26" x14ac:dyDescent="0.25">
      <c r="A301" s="23">
        <v>0.39957964269875068</v>
      </c>
      <c r="B301" s="23">
        <v>6.5619770944763234E-2</v>
      </c>
      <c r="C301" s="23">
        <v>0.90386628897906973</v>
      </c>
      <c r="D301" s="23">
        <v>0.4710892252085378</v>
      </c>
      <c r="E301" s="23">
        <v>0.26923686753410514</v>
      </c>
      <c r="F301" s="23">
        <v>0.3208950495276639</v>
      </c>
      <c r="G301" s="23">
        <v>0.23998422557962307</v>
      </c>
      <c r="H301" s="23">
        <v>0.61267104236147218</v>
      </c>
      <c r="I301" s="23">
        <v>0.39105777540151321</v>
      </c>
      <c r="J301" s="23">
        <v>0.36126225050188898</v>
      </c>
      <c r="K301" s="23">
        <v>0.64941060695761976</v>
      </c>
      <c r="L301" s="23">
        <v>0.46142228615238823</v>
      </c>
      <c r="M301" s="23">
        <v>0.36301830132366564</v>
      </c>
      <c r="N301" s="23">
        <v>0.17662355676231667</v>
      </c>
      <c r="O301" s="23">
        <v>0.9117046206655931</v>
      </c>
      <c r="P301" s="23">
        <v>0.95265195576645545</v>
      </c>
      <c r="Q301" s="23">
        <v>0.56501686061615131</v>
      </c>
      <c r="R301" s="23">
        <v>0.66380721936028864</v>
      </c>
      <c r="S301" s="23">
        <v>0.59322991628523714</v>
      </c>
      <c r="T301" s="23">
        <v>0.98031813121666878</v>
      </c>
      <c r="U301" s="23">
        <v>0.68043770682140203</v>
      </c>
      <c r="V301" s="23">
        <v>0.65571390104411942</v>
      </c>
      <c r="W301" s="23">
        <v>0.80009085014826331</v>
      </c>
      <c r="X301" s="23">
        <v>0.94697748912832547</v>
      </c>
      <c r="Y301" s="23">
        <v>7.0313903150160062E-2</v>
      </c>
      <c r="Z301" s="23">
        <f t="shared" ca="1" si="4"/>
        <v>0.55008565019633671</v>
      </c>
    </row>
    <row r="302" spans="1:26" x14ac:dyDescent="0.25">
      <c r="A302" s="23">
        <v>0.10063054117589176</v>
      </c>
      <c r="B302" s="23">
        <v>0.40851139797465441</v>
      </c>
      <c r="C302" s="23">
        <v>0.55885504307683198</v>
      </c>
      <c r="D302" s="23">
        <v>0.28041163993162233</v>
      </c>
      <c r="E302" s="23">
        <v>0.41630878294962659</v>
      </c>
      <c r="F302" s="23">
        <v>0.41124253390901711</v>
      </c>
      <c r="G302" s="23">
        <v>0.94312260340335419</v>
      </c>
      <c r="H302" s="23">
        <v>0.5028465978039699</v>
      </c>
      <c r="I302" s="23">
        <v>0.8841311285846577</v>
      </c>
      <c r="J302" s="23">
        <v>0.86563470187419989</v>
      </c>
      <c r="K302" s="23">
        <v>0.52669198824496288</v>
      </c>
      <c r="L302" s="23">
        <v>0.14264493297457836</v>
      </c>
      <c r="M302" s="23">
        <v>4.0749751113864141E-2</v>
      </c>
      <c r="N302" s="23">
        <v>0.61872193686709809</v>
      </c>
      <c r="O302" s="23">
        <v>0.55958437911910008</v>
      </c>
      <c r="P302" s="23">
        <v>0.21223287058494911</v>
      </c>
      <c r="Q302" s="23">
        <v>0.10488110665407058</v>
      </c>
      <c r="R302" s="23">
        <v>0.12375604018080333</v>
      </c>
      <c r="S302" s="23">
        <v>0.10591946730096835</v>
      </c>
      <c r="T302" s="23">
        <v>0.60704364931033783</v>
      </c>
      <c r="U302" s="23">
        <v>0.91220339855878685</v>
      </c>
      <c r="V302" s="23">
        <v>0.97171042880442537</v>
      </c>
      <c r="W302" s="23">
        <v>0.83413462293294516</v>
      </c>
      <c r="X302" s="23">
        <v>0.62905228123351786</v>
      </c>
      <c r="Y302" s="23">
        <v>0.51670094197010608</v>
      </c>
      <c r="Z302" s="23">
        <f t="shared" ca="1" si="4"/>
        <v>0.43270662650130653</v>
      </c>
    </row>
    <row r="303" spans="1:26" x14ac:dyDescent="0.25">
      <c r="A303" s="23">
        <v>0.83606192380566313</v>
      </c>
      <c r="B303" s="23">
        <v>0.59008063356772666</v>
      </c>
      <c r="C303" s="23">
        <v>0.99902950719434191</v>
      </c>
      <c r="D303" s="23">
        <v>0.92927107210768156</v>
      </c>
      <c r="E303" s="23">
        <v>0.98468383876623167</v>
      </c>
      <c r="F303" s="23">
        <v>5.942968955010608E-2</v>
      </c>
      <c r="G303" s="23">
        <v>0.25501957288025368</v>
      </c>
      <c r="H303" s="23">
        <v>0.76790120387707084</v>
      </c>
      <c r="I303" s="23">
        <v>0.59132817202696109</v>
      </c>
      <c r="J303" s="23">
        <v>0.26340114674363335</v>
      </c>
      <c r="K303" s="23">
        <v>0.52559587056103385</v>
      </c>
      <c r="L303" s="23">
        <v>0.8298164996395212</v>
      </c>
      <c r="M303" s="23">
        <v>0.84234830499811808</v>
      </c>
      <c r="N303" s="23">
        <v>0.30765334918434639</v>
      </c>
      <c r="O303" s="23">
        <v>0.90004139950482154</v>
      </c>
      <c r="P303" s="23">
        <v>0.416761188193018</v>
      </c>
      <c r="Q303" s="23">
        <v>0.90639574541524426</v>
      </c>
      <c r="R303" s="23">
        <v>0.35003806930660653</v>
      </c>
      <c r="S303" s="23">
        <v>7.1195187879299571E-2</v>
      </c>
      <c r="T303" s="23">
        <v>0.86918405902830331</v>
      </c>
      <c r="U303" s="23">
        <v>0.96548875439747261</v>
      </c>
      <c r="V303" s="23">
        <v>0.89456814577098043</v>
      </c>
      <c r="W303" s="23">
        <v>0.69970005165919413</v>
      </c>
      <c r="X303" s="23">
        <v>0.63578260854685542</v>
      </c>
      <c r="Y303" s="23">
        <v>0.3378988627591426</v>
      </c>
      <c r="Z303" s="23">
        <f t="shared" ca="1" si="4"/>
        <v>0.47663342897816185</v>
      </c>
    </row>
    <row r="304" spans="1:26" x14ac:dyDescent="0.25">
      <c r="A304" s="23">
        <v>0.86390037173169687</v>
      </c>
      <c r="B304" s="23">
        <v>0.13966403164794627</v>
      </c>
      <c r="C304" s="23">
        <v>0.69934476841328497</v>
      </c>
      <c r="D304" s="23">
        <v>0.16092300768085499</v>
      </c>
      <c r="E304" s="23">
        <v>0.38764608087549113</v>
      </c>
      <c r="F304" s="23">
        <v>0.76639271256793939</v>
      </c>
      <c r="G304" s="23">
        <v>0.81011424301142654</v>
      </c>
      <c r="H304" s="23">
        <v>0.44102521945028617</v>
      </c>
      <c r="I304" s="23">
        <v>4.3125437443126358E-2</v>
      </c>
      <c r="J304" s="23">
        <v>0.98711362015331883</v>
      </c>
      <c r="K304" s="23">
        <v>0.3974824093015723</v>
      </c>
      <c r="L304" s="23">
        <v>0.78439973730124046</v>
      </c>
      <c r="M304" s="23">
        <v>0.1372882179247219</v>
      </c>
      <c r="N304" s="23">
        <v>0.22062319246908335</v>
      </c>
      <c r="O304" s="23">
        <v>0.48996865217491781</v>
      </c>
      <c r="P304" s="23">
        <v>0.40984171230462352</v>
      </c>
      <c r="Q304" s="23">
        <v>2.7099410059488127E-2</v>
      </c>
      <c r="R304" s="23">
        <v>0.8948790088701617</v>
      </c>
      <c r="S304" s="23">
        <v>0.34684414839836264</v>
      </c>
      <c r="T304" s="23">
        <v>0.41648235700484892</v>
      </c>
      <c r="U304" s="23">
        <v>0.74182845094905481</v>
      </c>
      <c r="V304" s="23">
        <v>0.40762119142220987</v>
      </c>
      <c r="W304" s="23">
        <v>0.5918116763050143</v>
      </c>
      <c r="X304" s="23">
        <v>4.2938931612458653E-2</v>
      </c>
      <c r="Y304" s="23">
        <v>0.69027804427981476</v>
      </c>
      <c r="Z304" s="23">
        <f t="shared" ca="1" si="4"/>
        <v>0.11770494065008175</v>
      </c>
    </row>
    <row r="305" spans="1:26" x14ac:dyDescent="0.25">
      <c r="A305" s="23">
        <v>0.97398438273109167</v>
      </c>
      <c r="B305" s="23">
        <v>0.54553022122578021</v>
      </c>
      <c r="C305" s="23">
        <v>0.63072312937880115</v>
      </c>
      <c r="D305" s="23">
        <v>0.65061378129982272</v>
      </c>
      <c r="E305" s="23">
        <v>0.2612341353723393</v>
      </c>
      <c r="F305" s="23">
        <v>0.44449978707314663</v>
      </c>
      <c r="G305" s="23">
        <v>0.32033879921046648</v>
      </c>
      <c r="H305" s="23">
        <v>0.86968938595699496</v>
      </c>
      <c r="I305" s="23">
        <v>0.32113803702914157</v>
      </c>
      <c r="J305" s="23">
        <v>0.69609604497760236</v>
      </c>
      <c r="K305" s="23">
        <v>0.65311845615842179</v>
      </c>
      <c r="L305" s="23">
        <v>0.94332417075656649</v>
      </c>
      <c r="M305" s="23">
        <v>3.5235453745923739E-2</v>
      </c>
      <c r="N305" s="23">
        <v>0.10312726132257588</v>
      </c>
      <c r="O305" s="23">
        <v>0.86135134393747137</v>
      </c>
      <c r="P305" s="23">
        <v>0.53748570170930932</v>
      </c>
      <c r="Q305" s="23">
        <v>0.86792883420156319</v>
      </c>
      <c r="R305" s="23">
        <v>0.99731685200829223</v>
      </c>
      <c r="S305" s="23">
        <v>0.79194253116901392</v>
      </c>
      <c r="T305" s="23">
        <v>0.44147430976859348</v>
      </c>
      <c r="U305" s="23">
        <v>0.11559389881315185</v>
      </c>
      <c r="V305" s="23">
        <v>0.8351878539669455</v>
      </c>
      <c r="W305" s="23">
        <v>0.74579397593796881</v>
      </c>
      <c r="X305" s="23">
        <v>0.87723484941652274</v>
      </c>
      <c r="Y305" s="23">
        <v>0.11052764683801741</v>
      </c>
      <c r="Z305" s="23">
        <f t="shared" ca="1" si="4"/>
        <v>0.50218195090049955</v>
      </c>
    </row>
    <row r="306" spans="1:26" x14ac:dyDescent="0.25">
      <c r="A306" s="23">
        <v>0.7067735393904907</v>
      </c>
      <c r="B306" s="23">
        <v>9.5855200903337545E-3</v>
      </c>
      <c r="C306" s="23">
        <v>0.50821197413361463</v>
      </c>
      <c r="D306" s="23">
        <v>0.73486842285145637</v>
      </c>
      <c r="E306" s="23">
        <v>0.73892635439314469</v>
      </c>
      <c r="F306" s="23">
        <v>0.37393402704369716</v>
      </c>
      <c r="G306" s="23">
        <v>0.43572371129679832</v>
      </c>
      <c r="H306" s="23">
        <v>0.51156579042703731</v>
      </c>
      <c r="I306" s="23">
        <v>0.78969289215017824</v>
      </c>
      <c r="J306" s="23">
        <v>0.85274037496360955</v>
      </c>
      <c r="K306" s="23">
        <v>0.28212608956797514</v>
      </c>
      <c r="L306" s="23">
        <v>0.74299042317330377</v>
      </c>
      <c r="M306" s="23">
        <v>7.3742750603308038E-2</v>
      </c>
      <c r="N306" s="23">
        <v>0.63245254245310334</v>
      </c>
      <c r="O306" s="23">
        <v>0.22599060649847391</v>
      </c>
      <c r="P306" s="23">
        <v>0.94528643236040322</v>
      </c>
      <c r="Q306" s="23">
        <v>0.17280350812219047</v>
      </c>
      <c r="R306" s="23">
        <v>0.2402414721030568</v>
      </c>
      <c r="S306" s="23">
        <v>0.22330845706386815</v>
      </c>
      <c r="T306" s="23">
        <v>0.73167641089605184</v>
      </c>
      <c r="U306" s="23">
        <v>0.83514985976507783</v>
      </c>
      <c r="V306" s="23">
        <v>0.9297672831109538</v>
      </c>
      <c r="W306" s="23">
        <v>0.94136276557423604</v>
      </c>
      <c r="X306" s="23">
        <v>0.11900076199040677</v>
      </c>
      <c r="Y306" s="23">
        <v>0.85322033645993967</v>
      </c>
      <c r="Z306" s="23">
        <f t="shared" ca="1" si="4"/>
        <v>0.25093458073470121</v>
      </c>
    </row>
    <row r="307" spans="1:26" x14ac:dyDescent="0.25">
      <c r="A307" s="23">
        <v>0.96392640322211709</v>
      </c>
      <c r="B307" s="23">
        <v>0.87316199472897105</v>
      </c>
      <c r="C307" s="23">
        <v>0.10269166426068488</v>
      </c>
      <c r="D307" s="23">
        <v>0.38493683387227917</v>
      </c>
      <c r="E307" s="23">
        <v>0.20141683244306463</v>
      </c>
      <c r="F307" s="23">
        <v>0.16136951292633928</v>
      </c>
      <c r="G307" s="23">
        <v>0.931418263368755</v>
      </c>
      <c r="H307" s="23">
        <v>0.65512346488574036</v>
      </c>
      <c r="I307" s="23">
        <v>0.83097706442195629</v>
      </c>
      <c r="J307" s="23">
        <v>0.2386029871582741</v>
      </c>
      <c r="K307" s="23">
        <v>0.44212796690538536</v>
      </c>
      <c r="L307" s="23">
        <v>0.48289492195826045</v>
      </c>
      <c r="M307" s="23">
        <v>0.64011327096883641</v>
      </c>
      <c r="N307" s="23">
        <v>0.20839668462253991</v>
      </c>
      <c r="O307" s="23">
        <v>3.9551848226612618E-2</v>
      </c>
      <c r="P307" s="23">
        <v>0.83867718807278224</v>
      </c>
      <c r="Q307" s="23">
        <v>0.86305679933906321</v>
      </c>
      <c r="R307" s="23">
        <v>5.2306782428182319E-2</v>
      </c>
      <c r="S307" s="23">
        <v>0.61802391777028354</v>
      </c>
      <c r="T307" s="23">
        <v>7.607121603989675E-2</v>
      </c>
      <c r="U307" s="23">
        <v>0.33840333554919211</v>
      </c>
      <c r="V307" s="23">
        <v>0.39630180249653335</v>
      </c>
      <c r="W307" s="23">
        <v>0.40548710573080238</v>
      </c>
      <c r="X307" s="23">
        <v>0.43565056500881327</v>
      </c>
      <c r="Y307" s="23">
        <v>0.41050133572791503</v>
      </c>
      <c r="Z307" s="23">
        <f t="shared" ca="1" si="4"/>
        <v>0.16770725783769025</v>
      </c>
    </row>
    <row r="308" spans="1:26" x14ac:dyDescent="0.25">
      <c r="A308" s="23">
        <v>0.37993938574904484</v>
      </c>
      <c r="B308" s="23">
        <v>0.79764535560039262</v>
      </c>
      <c r="C308" s="23">
        <v>0.51358144673821704</v>
      </c>
      <c r="D308" s="23">
        <v>0.96710569103682387</v>
      </c>
      <c r="E308" s="23">
        <v>0.76268862296115014</v>
      </c>
      <c r="F308" s="23">
        <v>0.29071421364833794</v>
      </c>
      <c r="G308" s="23">
        <v>0.26271634036091518</v>
      </c>
      <c r="H308" s="23">
        <v>0.14411048295474638</v>
      </c>
      <c r="I308" s="23">
        <v>0.94255625601073711</v>
      </c>
      <c r="J308" s="23">
        <v>0.24478220167362352</v>
      </c>
      <c r="K308" s="23">
        <v>0.56752144929949355</v>
      </c>
      <c r="L308" s="23">
        <v>0.50289213930952437</v>
      </c>
      <c r="M308" s="23">
        <v>0.58836413462950876</v>
      </c>
      <c r="N308" s="23">
        <v>0.95781055279060645</v>
      </c>
      <c r="O308" s="23">
        <v>0.54362461292789377</v>
      </c>
      <c r="P308" s="23">
        <v>0.53021206305097324</v>
      </c>
      <c r="Q308" s="23">
        <v>0.93348288569246163</v>
      </c>
      <c r="R308" s="23">
        <v>0.8683208215722088</v>
      </c>
      <c r="S308" s="23">
        <v>0.85268258738539826</v>
      </c>
      <c r="T308" s="23">
        <v>0.70129233928118895</v>
      </c>
      <c r="U308" s="23">
        <v>0.20967639799341764</v>
      </c>
      <c r="V308" s="23">
        <v>0.97537565426483741</v>
      </c>
      <c r="W308" s="23">
        <v>0.43220775759164476</v>
      </c>
      <c r="X308" s="23">
        <v>7.4346323418246207E-2</v>
      </c>
      <c r="Y308" s="23">
        <v>0.79864766617393068</v>
      </c>
      <c r="Z308" s="23">
        <f t="shared" ca="1" si="4"/>
        <v>0.11952639564691836</v>
      </c>
    </row>
    <row r="309" spans="1:26" x14ac:dyDescent="0.25">
      <c r="A309" s="23">
        <v>0.72118840922637806</v>
      </c>
      <c r="B309" s="23">
        <v>0.30068370230143038</v>
      </c>
      <c r="C309" s="23">
        <v>0.44766077510603908</v>
      </c>
      <c r="D309" s="23">
        <v>0.59913636986879781</v>
      </c>
      <c r="E309" s="23">
        <v>5.3203929142455419E-2</v>
      </c>
      <c r="F309" s="23">
        <v>0.79037342735536309</v>
      </c>
      <c r="G309" s="23">
        <v>0.12424560686381003</v>
      </c>
      <c r="H309" s="23">
        <v>0.57318999405556592</v>
      </c>
      <c r="I309" s="23">
        <v>0.85464168636184357</v>
      </c>
      <c r="J309" s="23">
        <v>0.81727602912459152</v>
      </c>
      <c r="K309" s="23">
        <v>0.42765649236852765</v>
      </c>
      <c r="L309" s="23">
        <v>0.88275582114504514</v>
      </c>
      <c r="M309" s="23">
        <v>0.43188462046571041</v>
      </c>
      <c r="N309" s="23">
        <v>0.29634638595080642</v>
      </c>
      <c r="O309" s="23">
        <v>0.58300931208268392</v>
      </c>
      <c r="P309" s="23">
        <v>0.42131896941353209</v>
      </c>
      <c r="Q309" s="23">
        <v>0.18756210523982764</v>
      </c>
      <c r="R309" s="23">
        <v>7.8842122073266241E-2</v>
      </c>
      <c r="S309" s="23">
        <v>0.34376954519152325</v>
      </c>
      <c r="T309" s="23">
        <v>0.31816794755395961</v>
      </c>
      <c r="U309" s="23">
        <v>0.89589026411326333</v>
      </c>
      <c r="V309" s="23">
        <v>0.35631518118394701</v>
      </c>
      <c r="W309" s="23">
        <v>0.95897616159528931</v>
      </c>
      <c r="X309" s="23">
        <v>0.72400695463487474</v>
      </c>
      <c r="Y309" s="23">
        <v>0.87472266137903099</v>
      </c>
      <c r="Z309" s="23">
        <f t="shared" ca="1" si="4"/>
        <v>0.35129058217481035</v>
      </c>
    </row>
    <row r="310" spans="1:26" x14ac:dyDescent="0.25">
      <c r="A310" s="23">
        <v>0.5621513396416018</v>
      </c>
      <c r="B310" s="23">
        <v>3.0298714038341723E-2</v>
      </c>
      <c r="C310" s="23">
        <v>0.86735416447067371</v>
      </c>
      <c r="D310" s="23">
        <v>0.41327429661196535</v>
      </c>
      <c r="E310" s="23">
        <v>0.59567626309721322</v>
      </c>
      <c r="F310" s="23">
        <v>0.97372996480137242</v>
      </c>
      <c r="G310" s="23">
        <v>0.45359967620719011</v>
      </c>
      <c r="H310" s="23">
        <v>0.16010999265382253</v>
      </c>
      <c r="I310" s="23">
        <v>0.19330444142437464</v>
      </c>
      <c r="J310" s="23">
        <v>0.54191690348766564</v>
      </c>
      <c r="K310" s="23">
        <v>0.5944321853078901</v>
      </c>
      <c r="L310" s="23">
        <v>0.36855409636111636</v>
      </c>
      <c r="M310" s="23">
        <v>0.44262523254181529</v>
      </c>
      <c r="N310" s="23">
        <v>0.68933857939213883</v>
      </c>
      <c r="O310" s="23">
        <v>0.34330323360161297</v>
      </c>
      <c r="P310" s="23">
        <v>0.39377611185856631</v>
      </c>
      <c r="Q310" s="23">
        <v>0.96089755842205615</v>
      </c>
      <c r="R310" s="23">
        <v>0.55267804450575553</v>
      </c>
      <c r="S310" s="23">
        <v>0.79569381912141313</v>
      </c>
      <c r="T310" s="23">
        <v>0.72754469111105236</v>
      </c>
      <c r="U310" s="23">
        <v>0.77329811346007504</v>
      </c>
      <c r="V310" s="23">
        <v>0.84565171010776707</v>
      </c>
      <c r="W310" s="23">
        <v>0.33597313368333404</v>
      </c>
      <c r="X310" s="23">
        <v>6.5264456971169338E-2</v>
      </c>
      <c r="Y310" s="23">
        <v>0.29853869864075344</v>
      </c>
      <c r="Z310" s="23">
        <f t="shared" ca="1" si="4"/>
        <v>0.88136804361110443</v>
      </c>
    </row>
    <row r="311" spans="1:26" x14ac:dyDescent="0.25">
      <c r="A311" s="23">
        <v>0.43418223749758356</v>
      </c>
      <c r="B311" s="23">
        <v>8.6000451090779029E-2</v>
      </c>
      <c r="C311" s="23">
        <v>7.7623912084524349E-2</v>
      </c>
      <c r="D311" s="23">
        <v>0.50108722969785535</v>
      </c>
      <c r="E311" s="23">
        <v>0.57049709228702949</v>
      </c>
      <c r="F311" s="23">
        <v>5.8917371948703834E-2</v>
      </c>
      <c r="G311" s="23">
        <v>5.6367906914188914E-2</v>
      </c>
      <c r="H311" s="23">
        <v>0.27258753866374397</v>
      </c>
      <c r="I311" s="23">
        <v>0.96357966441573051</v>
      </c>
      <c r="J311" s="23">
        <v>0.22162279844314425</v>
      </c>
      <c r="K311" s="23">
        <v>0.13361394215993538</v>
      </c>
      <c r="L311" s="23">
        <v>3.4630107577189206E-2</v>
      </c>
      <c r="M311" s="23">
        <v>0.1352823841723545</v>
      </c>
      <c r="N311" s="23">
        <v>3.4873874987627063E-2</v>
      </c>
      <c r="O311" s="23">
        <v>0.96381353528515834</v>
      </c>
      <c r="P311" s="23">
        <v>0.96653777281063324</v>
      </c>
      <c r="Q311" s="23">
        <v>0.92385953494613671</v>
      </c>
      <c r="R311" s="23">
        <v>0.78142793506275077</v>
      </c>
      <c r="S311" s="23">
        <v>0.30680648797907994</v>
      </c>
      <c r="T311" s="23">
        <v>0.84231382434402735</v>
      </c>
      <c r="U311" s="23">
        <v>0.32488019717803607</v>
      </c>
      <c r="V311" s="23">
        <v>7.1277451389836433E-2</v>
      </c>
      <c r="W311" s="23">
        <v>0.17442586403603044</v>
      </c>
      <c r="X311" s="23">
        <v>0.37856967348696824</v>
      </c>
      <c r="Y311" s="23">
        <v>0.67108255876516831</v>
      </c>
      <c r="Z311" s="23">
        <f t="shared" ca="1" si="4"/>
        <v>0.49279880114912367</v>
      </c>
    </row>
    <row r="312" spans="1:26" x14ac:dyDescent="0.25">
      <c r="A312" s="23">
        <v>0.12205840949713331</v>
      </c>
      <c r="B312" s="23">
        <v>0.39325972233283324</v>
      </c>
      <c r="C312" s="23">
        <v>0.69849333145006931</v>
      </c>
      <c r="D312" s="23">
        <v>0.28689183077049529</v>
      </c>
      <c r="E312" s="23">
        <v>0.72776223827020659</v>
      </c>
      <c r="F312" s="23">
        <v>0.57536019668265881</v>
      </c>
      <c r="G312" s="23">
        <v>0.59902696727973781</v>
      </c>
      <c r="H312" s="23">
        <v>0.12988006919020267</v>
      </c>
      <c r="I312" s="23">
        <v>0.47924401062966671</v>
      </c>
      <c r="J312" s="23">
        <v>0.47663757857088296</v>
      </c>
      <c r="K312" s="23">
        <v>0.82922220603675889</v>
      </c>
      <c r="L312" s="23">
        <v>0.19382466580830937</v>
      </c>
      <c r="M312" s="23">
        <v>0.17818625796917476</v>
      </c>
      <c r="N312" s="23">
        <v>9.8171011823323884E-2</v>
      </c>
      <c r="O312" s="23">
        <v>0.27466856473663936</v>
      </c>
      <c r="P312" s="23">
        <v>0.69805322758069466</v>
      </c>
      <c r="Q312" s="23">
        <v>0.55417078448729196</v>
      </c>
      <c r="R312" s="23">
        <v>0.6073849319157687</v>
      </c>
      <c r="S312" s="23">
        <v>0.52477401325919915</v>
      </c>
      <c r="T312" s="23">
        <v>0.36831520676073537</v>
      </c>
      <c r="U312" s="23">
        <v>0.70758738965089052</v>
      </c>
      <c r="V312" s="23">
        <v>0.92168381313681402</v>
      </c>
      <c r="W312" s="23">
        <v>0.75064006323243571</v>
      </c>
      <c r="X312" s="23">
        <v>5.1981467463175002E-2</v>
      </c>
      <c r="Y312" s="23">
        <v>0.62996189554999027</v>
      </c>
      <c r="Z312" s="23">
        <f t="shared" ca="1" si="4"/>
        <v>0.90514201381950488</v>
      </c>
    </row>
    <row r="313" spans="1:26" x14ac:dyDescent="0.25">
      <c r="A313" s="23">
        <v>0.50933618312207685</v>
      </c>
      <c r="B313" s="23">
        <v>0.17531556286983485</v>
      </c>
      <c r="C313" s="23">
        <v>0.69780028245206782</v>
      </c>
      <c r="D313" s="23">
        <v>0.86914547287328359</v>
      </c>
      <c r="E313" s="23">
        <v>0.76876196474109615</v>
      </c>
      <c r="F313" s="23">
        <v>0.47227245380112715</v>
      </c>
      <c r="G313" s="23">
        <v>0.64294234331822597</v>
      </c>
      <c r="H313" s="23">
        <v>0.77797798142489316</v>
      </c>
      <c r="I313" s="23">
        <v>0.48378338070401028</v>
      </c>
      <c r="J313" s="23">
        <v>0.87969086660467377</v>
      </c>
      <c r="K313" s="23">
        <v>0.58554395806089021</v>
      </c>
      <c r="L313" s="23">
        <v>0.54113397411269815</v>
      </c>
      <c r="M313" s="23">
        <v>0.94266853374741788</v>
      </c>
      <c r="N313" s="23">
        <v>0.55608396838515606</v>
      </c>
      <c r="O313" s="23">
        <v>0.26056903922313879</v>
      </c>
      <c r="P313" s="23">
        <v>0.60189293803156019</v>
      </c>
      <c r="Q313" s="23">
        <v>0.93352094152525578</v>
      </c>
      <c r="R313" s="23">
        <v>0.72482058519380987</v>
      </c>
      <c r="S313" s="23">
        <v>0.73000862889746065</v>
      </c>
      <c r="T313" s="23">
        <v>0.44390191904893195</v>
      </c>
      <c r="U313" s="23">
        <v>8.6874667516798398E-2</v>
      </c>
      <c r="V313" s="23">
        <v>0.88992124901685854</v>
      </c>
      <c r="W313" s="23">
        <v>0.25055025623911675</v>
      </c>
      <c r="X313" s="23">
        <v>0.23907937184271788</v>
      </c>
      <c r="Y313" s="23">
        <v>0.78690215484644199</v>
      </c>
      <c r="Z313" s="23">
        <f t="shared" ca="1" si="4"/>
        <v>1.2856666566127828E-3</v>
      </c>
    </row>
    <row r="314" spans="1:26" x14ac:dyDescent="0.25">
      <c r="A314" s="23">
        <v>0.95122634403285689</v>
      </c>
      <c r="B314" s="23">
        <v>0.57082845351069811</v>
      </c>
      <c r="C314" s="23">
        <v>0.18182993678793513</v>
      </c>
      <c r="D314" s="23">
        <v>0.65278383560122699</v>
      </c>
      <c r="E314" s="23">
        <v>0.41596788064796864</v>
      </c>
      <c r="F314" s="23">
        <v>0.68388556041888204</v>
      </c>
      <c r="G314" s="23">
        <v>0.40524944975049937</v>
      </c>
      <c r="H314" s="23">
        <v>0.83677874563741739</v>
      </c>
      <c r="I314" s="23">
        <v>0.98738940676540954</v>
      </c>
      <c r="J314" s="23">
        <v>0.82435208360665591</v>
      </c>
      <c r="K314" s="23">
        <v>0.89548062259280425</v>
      </c>
      <c r="L314" s="23">
        <v>0.549451481865041</v>
      </c>
      <c r="M314" s="23">
        <v>0.22063519319780212</v>
      </c>
      <c r="N314" s="23">
        <v>0.59711769486153587</v>
      </c>
      <c r="O314" s="23">
        <v>0.21074945026682379</v>
      </c>
      <c r="P314" s="23">
        <v>0.76765420058064449</v>
      </c>
      <c r="Q314" s="23">
        <v>0.62431361908503835</v>
      </c>
      <c r="R314" s="23">
        <v>0.87414700968598946</v>
      </c>
      <c r="S314" s="23">
        <v>0.92716628167378623</v>
      </c>
      <c r="T314" s="23">
        <v>0.38211720948451366</v>
      </c>
      <c r="U314" s="23">
        <v>0.41848884665789476</v>
      </c>
      <c r="V314" s="23">
        <v>0.81361603139542105</v>
      </c>
      <c r="W314" s="23">
        <v>0.3957807995590561</v>
      </c>
      <c r="X314" s="23">
        <v>0.92531012298415904</v>
      </c>
      <c r="Y314" s="23">
        <v>0.21951573138987945</v>
      </c>
      <c r="Z314" s="23">
        <f t="shared" ca="1" si="4"/>
        <v>0.13291419370758129</v>
      </c>
    </row>
    <row r="315" spans="1:26" x14ac:dyDescent="0.25">
      <c r="A315" s="23">
        <v>0.79128392153712934</v>
      </c>
      <c r="B315" s="23">
        <v>0.63927314080287523</v>
      </c>
      <c r="C315" s="23">
        <v>0.8933177493454717</v>
      </c>
      <c r="D315" s="23">
        <v>0.72996703716299394</v>
      </c>
      <c r="E315" s="23">
        <v>0.53951635874637716</v>
      </c>
      <c r="F315" s="23">
        <v>0.38899848539819504</v>
      </c>
      <c r="G315" s="23">
        <v>0.13206310543673139</v>
      </c>
      <c r="H315" s="23">
        <v>0.21969663240722048</v>
      </c>
      <c r="I315" s="23">
        <v>0.72944354528263156</v>
      </c>
      <c r="J315" s="23">
        <v>0.37217614342677541</v>
      </c>
      <c r="K315" s="23">
        <v>0.41776610370910328</v>
      </c>
      <c r="L315" s="23">
        <v>0.91642291704595402</v>
      </c>
      <c r="M315" s="23">
        <v>0.80692072828292616</v>
      </c>
      <c r="N315" s="23">
        <v>0.4863270582066167</v>
      </c>
      <c r="O315" s="23">
        <v>8.3356372169160697E-2</v>
      </c>
      <c r="P315" s="23">
        <v>0.59220030956719638</v>
      </c>
      <c r="Q315" s="23">
        <v>0.61404925428025359</v>
      </c>
      <c r="R315" s="23">
        <v>0.3436347328113577</v>
      </c>
      <c r="S315" s="23">
        <v>0.62094149945296573</v>
      </c>
      <c r="T315" s="23">
        <v>0.5660142236805592</v>
      </c>
      <c r="U315" s="23">
        <v>3.897803955316903E-2</v>
      </c>
      <c r="V315" s="23">
        <v>0.64888915803520941</v>
      </c>
      <c r="W315" s="23">
        <v>0.18950722564101019</v>
      </c>
      <c r="X315" s="23">
        <v>0.12795699091069845</v>
      </c>
      <c r="Y315" s="23">
        <v>4.8488046830524989E-2</v>
      </c>
      <c r="Z315" s="23">
        <f t="shared" ca="1" si="4"/>
        <v>0.78562239583254023</v>
      </c>
    </row>
    <row r="316" spans="1:26" x14ac:dyDescent="0.25">
      <c r="A316" s="23">
        <v>0.25831772044145573</v>
      </c>
      <c r="B316" s="23">
        <v>0.19694627285254174</v>
      </c>
      <c r="C316" s="23">
        <v>0.71161006063667864</v>
      </c>
      <c r="D316" s="23">
        <v>0.21759823490187036</v>
      </c>
      <c r="E316" s="23">
        <v>0.50970833692063466</v>
      </c>
      <c r="F316" s="23">
        <v>8.9231092914761723E-2</v>
      </c>
      <c r="G316" s="23">
        <v>0.83404174665427289</v>
      </c>
      <c r="H316" s="23">
        <v>0.30573934775866818</v>
      </c>
      <c r="I316" s="23">
        <v>0.15000967545734312</v>
      </c>
      <c r="J316" s="23">
        <v>0.25608856406064917</v>
      </c>
      <c r="K316" s="23">
        <v>0.128172121321523</v>
      </c>
      <c r="L316" s="23">
        <v>0.18186917899059252</v>
      </c>
      <c r="M316" s="23">
        <v>0.13979143868176247</v>
      </c>
      <c r="N316" s="23">
        <v>0.66912200445417713</v>
      </c>
      <c r="O316" s="23">
        <v>0.97544614263326468</v>
      </c>
      <c r="P316" s="23">
        <v>5.1471116557405105E-2</v>
      </c>
      <c r="Q316" s="23">
        <v>0.82285456744422791</v>
      </c>
      <c r="R316" s="23">
        <v>0.37472493791901895</v>
      </c>
      <c r="S316" s="23">
        <v>0.10994088878944974</v>
      </c>
      <c r="T316" s="23">
        <v>0.81118694115079903</v>
      </c>
      <c r="U316" s="23">
        <v>0.4912252576890962</v>
      </c>
      <c r="V316" s="23">
        <v>0.83974798073124302</v>
      </c>
      <c r="W316" s="23">
        <v>0.54392115061235202</v>
      </c>
      <c r="X316" s="23">
        <v>0.2230027757394637</v>
      </c>
      <c r="Y316" s="23">
        <v>5.2242616316908408E-2</v>
      </c>
      <c r="Z316" s="23">
        <f t="shared" ca="1" si="4"/>
        <v>0.81011326962835006</v>
      </c>
    </row>
    <row r="317" spans="1:26" x14ac:dyDescent="0.25">
      <c r="A317" s="23">
        <v>0.33520908929151982</v>
      </c>
      <c r="B317" s="23">
        <v>0.87153503177026148</v>
      </c>
      <c r="C317" s="23">
        <v>0.97179430288184809</v>
      </c>
      <c r="D317" s="23">
        <v>0.63719371077823661</v>
      </c>
      <c r="E317" s="23">
        <v>0.63800487617749924</v>
      </c>
      <c r="F317" s="23">
        <v>0.30777054259075565</v>
      </c>
      <c r="G317" s="23">
        <v>0.74827226189327345</v>
      </c>
      <c r="H317" s="23">
        <v>0.17536806704074348</v>
      </c>
      <c r="I317" s="23">
        <v>0.45231727524409271</v>
      </c>
      <c r="J317" s="23">
        <v>0.63138129677598054</v>
      </c>
      <c r="K317" s="23">
        <v>0.69163425757053232</v>
      </c>
      <c r="L317" s="23">
        <v>0.63156078634425805</v>
      </c>
      <c r="M317" s="23">
        <v>0.86198877749585101</v>
      </c>
      <c r="N317" s="23">
        <v>0.61639944993283724</v>
      </c>
      <c r="O317" s="23">
        <v>0.16982440318076919</v>
      </c>
      <c r="P317" s="23">
        <v>0.6806909111830618</v>
      </c>
      <c r="Q317" s="23">
        <v>0.16463915332172752</v>
      </c>
      <c r="R317" s="23">
        <v>0.39755438378439512</v>
      </c>
      <c r="S317" s="23">
        <v>0.26217278256602039</v>
      </c>
      <c r="T317" s="23">
        <v>0.57331036166744287</v>
      </c>
      <c r="U317" s="23">
        <v>0.74786174816976558</v>
      </c>
      <c r="V317" s="23">
        <v>7.027378159608777E-2</v>
      </c>
      <c r="W317" s="23">
        <v>0.20951022766980221</v>
      </c>
      <c r="X317" s="23">
        <v>0.47166408627680589</v>
      </c>
      <c r="Y317" s="23">
        <v>0.3050769722302954</v>
      </c>
      <c r="Z317" s="23">
        <f t="shared" ca="1" si="4"/>
        <v>0.12498887437404338</v>
      </c>
    </row>
    <row r="318" spans="1:26" x14ac:dyDescent="0.25">
      <c r="A318" s="23">
        <v>0.31127087596432956</v>
      </c>
      <c r="B318" s="23">
        <v>0.33462142302988085</v>
      </c>
      <c r="C318" s="23">
        <v>0.98517302855111255</v>
      </c>
      <c r="D318" s="23">
        <v>0.63883761355706248</v>
      </c>
      <c r="E318" s="23">
        <v>0.24339489438905737</v>
      </c>
      <c r="F318" s="23">
        <v>9.5492924627984532E-2</v>
      </c>
      <c r="G318" s="23">
        <v>0.47202744632650995</v>
      </c>
      <c r="H318" s="23">
        <v>0.30815373784616229</v>
      </c>
      <c r="I318" s="23">
        <v>0.56598151014208042</v>
      </c>
      <c r="J318" s="23">
        <v>0.79914641355206462</v>
      </c>
      <c r="K318" s="23">
        <v>0.88333324793628898</v>
      </c>
      <c r="L318" s="23">
        <v>1.7215757399937748E-2</v>
      </c>
      <c r="M318" s="23">
        <v>0.42605547891759965</v>
      </c>
      <c r="N318" s="23">
        <v>0.21222807774167518</v>
      </c>
      <c r="O318" s="23">
        <v>0.65520584849008712</v>
      </c>
      <c r="P318" s="23">
        <v>3.2847512879596863E-2</v>
      </c>
      <c r="Q318" s="23">
        <v>0.41138194958148033</v>
      </c>
      <c r="R318" s="23">
        <v>0.6404985028037955</v>
      </c>
      <c r="S318" s="23">
        <v>0.66303066136338751</v>
      </c>
      <c r="T318" s="23">
        <v>0.32025205156240344</v>
      </c>
      <c r="U318" s="23">
        <v>0.10404309741455098</v>
      </c>
      <c r="V318" s="23">
        <v>0.34581180912454323</v>
      </c>
      <c r="W318" s="23">
        <v>0.13073920569413666</v>
      </c>
      <c r="X318" s="23">
        <v>0.30909695362535317</v>
      </c>
      <c r="Y318" s="23">
        <v>0.17034133960078202</v>
      </c>
      <c r="Z318" s="23">
        <f t="shared" ca="1" si="4"/>
        <v>0.76669288655075474</v>
      </c>
    </row>
    <row r="319" spans="1:26" x14ac:dyDescent="0.25">
      <c r="A319" s="23">
        <v>0.78513314060827089</v>
      </c>
      <c r="B319" s="23">
        <v>0.5773762794118622</v>
      </c>
      <c r="C319" s="23">
        <v>1.7045004436633593E-2</v>
      </c>
      <c r="D319" s="23">
        <v>0.68341956132868942</v>
      </c>
      <c r="E319" s="23">
        <v>0.3159809790323227</v>
      </c>
      <c r="F319" s="23">
        <v>2.3214495219853082E-2</v>
      </c>
      <c r="G319" s="23">
        <v>0.69476108580598184</v>
      </c>
      <c r="H319" s="23">
        <v>0.28125079272962195</v>
      </c>
      <c r="I319" s="23">
        <v>0.70257875758345745</v>
      </c>
      <c r="J319" s="23">
        <v>0.77184494764080869</v>
      </c>
      <c r="K319" s="23">
        <v>0.24795501654809149</v>
      </c>
      <c r="L319" s="23">
        <v>0.99841860993591447</v>
      </c>
      <c r="M319" s="23">
        <v>0.25092064690155191</v>
      </c>
      <c r="N319" s="23">
        <v>0.70405784432194174</v>
      </c>
      <c r="O319" s="23">
        <v>4.788433793544844E-2</v>
      </c>
      <c r="P319" s="23">
        <v>0.92269687007238022</v>
      </c>
      <c r="Q319" s="23">
        <v>0.67265387777089369</v>
      </c>
      <c r="R319" s="23">
        <v>5.3570151284278222E-2</v>
      </c>
      <c r="S319" s="23">
        <v>0.1699248972821813</v>
      </c>
      <c r="T319" s="23">
        <v>0.91438896262279301</v>
      </c>
      <c r="U319" s="23">
        <v>0.93846592135672402</v>
      </c>
      <c r="V319" s="23">
        <v>0.49101578526962875</v>
      </c>
      <c r="W319" s="23">
        <v>0.21719095442483805</v>
      </c>
      <c r="X319" s="23">
        <v>0.22374517235852043</v>
      </c>
      <c r="Y319" s="23">
        <v>0.71250674685039461</v>
      </c>
      <c r="Z319" s="23">
        <f t="shared" ca="1" si="4"/>
        <v>0.43854054954401889</v>
      </c>
    </row>
    <row r="320" spans="1:26" x14ac:dyDescent="0.25">
      <c r="A320" s="23">
        <v>0.55586766316829783</v>
      </c>
      <c r="B320" s="23">
        <v>0.15165998535360825</v>
      </c>
      <c r="C320" s="23">
        <v>0.64164145453814714</v>
      </c>
      <c r="D320" s="23">
        <v>0.63178553610681998</v>
      </c>
      <c r="E320" s="23">
        <v>0.8446212358230446</v>
      </c>
      <c r="F320" s="23">
        <v>0.37742654077443649</v>
      </c>
      <c r="G320" s="23">
        <v>0.49164882254690967</v>
      </c>
      <c r="H320" s="23">
        <v>0.93985760644306926</v>
      </c>
      <c r="I320" s="23">
        <v>0.38930654632073647</v>
      </c>
      <c r="J320" s="23">
        <v>0.84082998160274669</v>
      </c>
      <c r="K320" s="23">
        <v>0.35129731781904872</v>
      </c>
      <c r="L320" s="23">
        <v>0.26370041129333432</v>
      </c>
      <c r="M320" s="23">
        <v>0.53297076770982688</v>
      </c>
      <c r="N320" s="23">
        <v>0.12259966889063267</v>
      </c>
      <c r="O320" s="23">
        <v>0.35079342069507036</v>
      </c>
      <c r="P320" s="23">
        <v>0.5665926767892524</v>
      </c>
      <c r="Q320" s="23">
        <v>0.5277607247885151</v>
      </c>
      <c r="R320" s="23">
        <v>0.95728324556074729</v>
      </c>
      <c r="S320" s="23">
        <v>0.40323044120225626</v>
      </c>
      <c r="T320" s="23">
        <v>3.5925296344801905E-2</v>
      </c>
      <c r="U320" s="23">
        <v>0.16231774912819874</v>
      </c>
      <c r="V320" s="23">
        <v>0.56555424604574556</v>
      </c>
      <c r="W320" s="23">
        <v>0.44797569865421383</v>
      </c>
      <c r="X320" s="23">
        <v>0.53190088076203434</v>
      </c>
      <c r="Y320" s="23">
        <v>0.18833168689949709</v>
      </c>
      <c r="Z320" s="23">
        <f t="shared" ca="1" si="4"/>
        <v>0.9415376362838449</v>
      </c>
    </row>
    <row r="321" spans="1:26" x14ac:dyDescent="0.25">
      <c r="A321" s="23">
        <v>0.90348275195302541</v>
      </c>
      <c r="B321" s="23">
        <v>0.16639601607477095</v>
      </c>
      <c r="C321" s="23">
        <v>0.34502852955554097</v>
      </c>
      <c r="D321" s="23">
        <v>0.84427847992411897</v>
      </c>
      <c r="E321" s="23">
        <v>0.46796710692971055</v>
      </c>
      <c r="F321" s="23">
        <v>0.65195250904820523</v>
      </c>
      <c r="G321" s="23">
        <v>0.75701196531576576</v>
      </c>
      <c r="H321" s="23">
        <v>0.10103048835268547</v>
      </c>
      <c r="I321" s="23">
        <v>0.56898461750075513</v>
      </c>
      <c r="J321" s="23">
        <v>9.5185319296631987E-2</v>
      </c>
      <c r="K321" s="23">
        <v>0.84479525363018415</v>
      </c>
      <c r="L321" s="23">
        <v>0.84820711430647677</v>
      </c>
      <c r="M321" s="23">
        <v>0.23766150903654482</v>
      </c>
      <c r="N321" s="23">
        <v>0.74660226340628344</v>
      </c>
      <c r="O321" s="23">
        <v>0.15852723475681663</v>
      </c>
      <c r="P321" s="23">
        <v>0.39725505755017498</v>
      </c>
      <c r="Q321" s="23">
        <v>0.76493637898136191</v>
      </c>
      <c r="R321" s="23">
        <v>0.17194725312444858</v>
      </c>
      <c r="S321" s="23">
        <v>0.89012337950620135</v>
      </c>
      <c r="T321" s="23">
        <v>7.1652862185538235E-2</v>
      </c>
      <c r="U321" s="23">
        <v>0.86617968989470762</v>
      </c>
      <c r="V321" s="23">
        <v>0.46611592711808991</v>
      </c>
      <c r="W321" s="23">
        <v>0.77667846533833185</v>
      </c>
      <c r="X321" s="23">
        <v>0.51290167020874489</v>
      </c>
      <c r="Y321" s="23">
        <v>0.28743597980019497</v>
      </c>
      <c r="Z321" s="23">
        <f t="shared" ca="1" si="4"/>
        <v>0.91488747478823385</v>
      </c>
    </row>
    <row r="322" spans="1:26" x14ac:dyDescent="0.25">
      <c r="A322" s="23">
        <v>0.270802019445606</v>
      </c>
      <c r="B322" s="23">
        <v>0.69876275689712608</v>
      </c>
      <c r="C322" s="23">
        <v>0.67188068038930659</v>
      </c>
      <c r="D322" s="23">
        <v>0.51862441816518723</v>
      </c>
      <c r="E322" s="23">
        <v>0.45497633716286523</v>
      </c>
      <c r="F322" s="23">
        <v>0.43471950217187461</v>
      </c>
      <c r="G322" s="23">
        <v>3.6180721091314649E-2</v>
      </c>
      <c r="H322" s="23">
        <v>0.18719956238863189</v>
      </c>
      <c r="I322" s="23">
        <v>0.31301168054943251</v>
      </c>
      <c r="J322" s="23">
        <v>0.55385631732966722</v>
      </c>
      <c r="K322" s="23">
        <v>2.4126533085574442E-2</v>
      </c>
      <c r="L322" s="23">
        <v>0.81108778220142042</v>
      </c>
      <c r="M322" s="23">
        <v>4.0910188554519777E-2</v>
      </c>
      <c r="N322" s="23">
        <v>0.42880990128431773</v>
      </c>
      <c r="O322" s="23">
        <v>0.94506329952179291</v>
      </c>
      <c r="P322" s="23">
        <v>0.12713737615082932</v>
      </c>
      <c r="Q322" s="23">
        <v>0.45109838684033188</v>
      </c>
      <c r="R322" s="23">
        <v>0.75009397971134451</v>
      </c>
      <c r="S322" s="23">
        <v>2.5396988037715507E-2</v>
      </c>
      <c r="T322" s="23">
        <v>0.49715281532682543</v>
      </c>
      <c r="U322" s="23">
        <v>0.55797266650982447</v>
      </c>
      <c r="V322" s="23">
        <v>0.98663439695421307</v>
      </c>
      <c r="W322" s="23">
        <v>0.65053076953843247</v>
      </c>
      <c r="X322" s="23">
        <v>0.20854206428265809</v>
      </c>
      <c r="Y322" s="23">
        <v>0.72805336910459972</v>
      </c>
      <c r="Z322" s="23">
        <f t="shared" ref="Z322:Z385" ca="1" si="5">RAND()</f>
        <v>0.67307824676648609</v>
      </c>
    </row>
    <row r="323" spans="1:26" x14ac:dyDescent="0.25">
      <c r="A323" s="23">
        <v>0.95449433644283399</v>
      </c>
      <c r="B323" s="23">
        <v>0.81869423983765577</v>
      </c>
      <c r="C323" s="23">
        <v>0.9162664392232972</v>
      </c>
      <c r="D323" s="23">
        <v>0.51098948192150973</v>
      </c>
      <c r="E323" s="23">
        <v>0.93028981989337445</v>
      </c>
      <c r="F323" s="23">
        <v>0.22357987948383073</v>
      </c>
      <c r="G323" s="23">
        <v>2.7896892011667673E-2</v>
      </c>
      <c r="H323" s="23">
        <v>0.58387119260196518</v>
      </c>
      <c r="I323" s="23">
        <v>0.22923467814018694</v>
      </c>
      <c r="J323" s="23">
        <v>0.78200181807688551</v>
      </c>
      <c r="K323" s="23">
        <v>0.44530365844303765</v>
      </c>
      <c r="L323" s="23">
        <v>0.70150774875845379</v>
      </c>
      <c r="M323" s="23">
        <v>0.69158053675964337</v>
      </c>
      <c r="N323" s="23">
        <v>8.0291805570340768E-2</v>
      </c>
      <c r="O323" s="23">
        <v>0.79219687820892348</v>
      </c>
      <c r="P323" s="23">
        <v>0.3653342784865018</v>
      </c>
      <c r="Q323" s="23">
        <v>0.76933892112929447</v>
      </c>
      <c r="R323" s="23">
        <v>0.87447726569202699</v>
      </c>
      <c r="S323" s="23">
        <v>2.3086955107261553E-2</v>
      </c>
      <c r="T323" s="23">
        <v>1.4951947801992937E-2</v>
      </c>
      <c r="U323" s="23">
        <v>2.0086356986141807E-2</v>
      </c>
      <c r="V323" s="23">
        <v>0.60460775030917357</v>
      </c>
      <c r="W323" s="23">
        <v>0.25343210150117301</v>
      </c>
      <c r="X323" s="23">
        <v>0.93976126348262079</v>
      </c>
      <c r="Y323" s="23">
        <v>0.54458271416740911</v>
      </c>
      <c r="Z323" s="23">
        <f t="shared" ca="1" si="5"/>
        <v>0.22712467407610615</v>
      </c>
    </row>
    <row r="324" spans="1:26" x14ac:dyDescent="0.25">
      <c r="A324" s="23">
        <v>0.58279455471822794</v>
      </c>
      <c r="B324" s="23">
        <v>0.72516992229830657</v>
      </c>
      <c r="C324" s="23">
        <v>0.54691068649287078</v>
      </c>
      <c r="D324" s="23">
        <v>0.91588970132529623</v>
      </c>
      <c r="E324" s="23">
        <v>0.89841808534951695</v>
      </c>
      <c r="F324" s="23">
        <v>0.67262054984294994</v>
      </c>
      <c r="G324" s="23">
        <v>0.39905582695748387</v>
      </c>
      <c r="H324" s="23">
        <v>0.75837188700254599</v>
      </c>
      <c r="I324" s="23">
        <v>0.42704009782828867</v>
      </c>
      <c r="J324" s="23">
        <v>0.19334388692788229</v>
      </c>
      <c r="K324" s="23">
        <v>5.8356218128116866E-2</v>
      </c>
      <c r="L324" s="23">
        <v>0.42095864082722756</v>
      </c>
      <c r="M324" s="23">
        <v>0.54834771768624235</v>
      </c>
      <c r="N324" s="23">
        <v>0.75397520885463687</v>
      </c>
      <c r="O324" s="23">
        <v>0.16871041084241056</v>
      </c>
      <c r="P324" s="23">
        <v>0.56058793117944916</v>
      </c>
      <c r="Q324" s="23">
        <v>0.56996479471653005</v>
      </c>
      <c r="R324" s="23">
        <v>0.18811226494337185</v>
      </c>
      <c r="S324" s="23">
        <v>0.52885540861107683</v>
      </c>
      <c r="T324" s="23">
        <v>0.36484913455417989</v>
      </c>
      <c r="U324" s="23">
        <v>0.35241893342660224</v>
      </c>
      <c r="V324" s="23">
        <v>0.8726539673149396</v>
      </c>
      <c r="W324" s="23">
        <v>0.3140962940341484</v>
      </c>
      <c r="X324" s="23">
        <v>0.39855327022610876</v>
      </c>
      <c r="Y324" s="23">
        <v>0.81428658206308113</v>
      </c>
      <c r="Z324" s="23">
        <f t="shared" ca="1" si="5"/>
        <v>0.53720188542803726</v>
      </c>
    </row>
    <row r="325" spans="1:26" x14ac:dyDescent="0.25">
      <c r="A325" s="23">
        <v>0.42028618043566168</v>
      </c>
      <c r="B325" s="23">
        <v>0.32745397843191215</v>
      </c>
      <c r="C325" s="23">
        <v>0.62280418611998833</v>
      </c>
      <c r="D325" s="23">
        <v>0.66014363601287518</v>
      </c>
      <c r="E325" s="23">
        <v>0.47808577310471934</v>
      </c>
      <c r="F325" s="23">
        <v>0.26572055253891769</v>
      </c>
      <c r="G325" s="23">
        <v>0.7981731204809438</v>
      </c>
      <c r="H325" s="23">
        <v>0.76348579869067601</v>
      </c>
      <c r="I325" s="23">
        <v>0.93524137366698934</v>
      </c>
      <c r="J325" s="23">
        <v>0.42783898128334374</v>
      </c>
      <c r="K325" s="23">
        <v>0.47173297367002298</v>
      </c>
      <c r="L325" s="23">
        <v>0.15963244452219649</v>
      </c>
      <c r="M325" s="23">
        <v>0.98550440699180053</v>
      </c>
      <c r="N325" s="23">
        <v>0.18376246907891269</v>
      </c>
      <c r="O325" s="23">
        <v>8.2107545097979573E-2</v>
      </c>
      <c r="P325" s="23">
        <v>0.84474471819042674</v>
      </c>
      <c r="Q325" s="23">
        <v>0.94458911303764537</v>
      </c>
      <c r="R325" s="23">
        <v>0.68013948595068119</v>
      </c>
      <c r="S325" s="23">
        <v>0.67516638055135281</v>
      </c>
      <c r="T325" s="23">
        <v>0.5133814790945298</v>
      </c>
      <c r="U325" s="23">
        <v>1.0339930609828296E-2</v>
      </c>
      <c r="V325" s="23">
        <v>0.10958789977328542</v>
      </c>
      <c r="W325" s="23">
        <v>1.6305912496074826E-2</v>
      </c>
      <c r="X325" s="23">
        <v>0.14294879268333338</v>
      </c>
      <c r="Y325" s="23">
        <v>0.18121549013932658</v>
      </c>
      <c r="Z325" s="23">
        <f t="shared" ca="1" si="5"/>
        <v>5.3610005737026789E-2</v>
      </c>
    </row>
    <row r="326" spans="1:26" x14ac:dyDescent="0.25">
      <c r="A326" s="23">
        <v>0.90242870784948404</v>
      </c>
      <c r="B326" s="23">
        <v>0.53692977553717902</v>
      </c>
      <c r="C326" s="23">
        <v>0.56254019898264573</v>
      </c>
      <c r="D326" s="23">
        <v>0.58561414867808759</v>
      </c>
      <c r="E326" s="23">
        <v>0.22474455102857771</v>
      </c>
      <c r="F326" s="23">
        <v>0.61508090485425293</v>
      </c>
      <c r="G326" s="23">
        <v>0.45960701260345482</v>
      </c>
      <c r="H326" s="23">
        <v>0.16737323642208923</v>
      </c>
      <c r="I326" s="23">
        <v>0.85394346188013792</v>
      </c>
      <c r="J326" s="23">
        <v>0.30839955368088245</v>
      </c>
      <c r="K326" s="23">
        <v>0.91950678521763041</v>
      </c>
      <c r="L326" s="23">
        <v>0.83766238798776382</v>
      </c>
      <c r="M326" s="23">
        <v>0.72950804338057029</v>
      </c>
      <c r="N326" s="23">
        <v>0.63391918614611231</v>
      </c>
      <c r="O326" s="23">
        <v>9.1933016687721913E-3</v>
      </c>
      <c r="P326" s="23">
        <v>0.33434832518364033</v>
      </c>
      <c r="Q326" s="23">
        <v>0.77185025759452364</v>
      </c>
      <c r="R326" s="23">
        <v>0.4132984218219552</v>
      </c>
      <c r="S326" s="23">
        <v>0.32772950711835502</v>
      </c>
      <c r="T326" s="23">
        <v>0.86858956286508848</v>
      </c>
      <c r="U326" s="23">
        <v>0.44260588217046148</v>
      </c>
      <c r="V326" s="23">
        <v>0.72334825672651337</v>
      </c>
      <c r="W326" s="23">
        <v>0.23894672851642007</v>
      </c>
      <c r="X326" s="23">
        <v>0.19780374146495538</v>
      </c>
      <c r="Y326" s="23">
        <v>0.95888166406111186</v>
      </c>
      <c r="Z326" s="23">
        <f t="shared" ca="1" si="5"/>
        <v>0.96050430642082274</v>
      </c>
    </row>
    <row r="327" spans="1:26" x14ac:dyDescent="0.25">
      <c r="A327" s="23">
        <v>0.31815669740922414</v>
      </c>
      <c r="B327" s="23">
        <v>0.89362583729394407</v>
      </c>
      <c r="C327" s="23">
        <v>0.31627085003792299</v>
      </c>
      <c r="D327" s="23">
        <v>0.97985134741857227</v>
      </c>
      <c r="E327" s="23">
        <v>0.54302575827494892</v>
      </c>
      <c r="F327" s="23">
        <v>0.70368855717354373</v>
      </c>
      <c r="G327" s="23">
        <v>0.54193228260995197</v>
      </c>
      <c r="H327" s="23">
        <v>0.85742265435298759</v>
      </c>
      <c r="I327" s="23">
        <v>0.46549834094360609</v>
      </c>
      <c r="J327" s="23">
        <v>0.3358008299085059</v>
      </c>
      <c r="K327" s="23">
        <v>0.59826972276926382</v>
      </c>
      <c r="L327" s="23">
        <v>0.16649047295560282</v>
      </c>
      <c r="M327" s="23">
        <v>2.4958583691664371E-2</v>
      </c>
      <c r="N327" s="23">
        <v>0.46687956401917918</v>
      </c>
      <c r="O327" s="23">
        <v>0.32641562299678051</v>
      </c>
      <c r="P327" s="23">
        <v>0.52023898109932187</v>
      </c>
      <c r="Q327" s="23">
        <v>0.43466076130777453</v>
      </c>
      <c r="R327" s="23">
        <v>6.7617566597347745E-2</v>
      </c>
      <c r="S327" s="23">
        <v>0.94759672926708627</v>
      </c>
      <c r="T327" s="23">
        <v>0.37223033665352234</v>
      </c>
      <c r="U327" s="23">
        <v>0.19066043181812709</v>
      </c>
      <c r="V327" s="23">
        <v>0.46304130656996279</v>
      </c>
      <c r="W327" s="23">
        <v>0.79315792831387832</v>
      </c>
      <c r="X327" s="23">
        <v>0.49535052896578491</v>
      </c>
      <c r="Y327" s="23">
        <v>0.79627300047543492</v>
      </c>
      <c r="Z327" s="23">
        <f t="shared" ca="1" si="5"/>
        <v>0.9804058452734028</v>
      </c>
    </row>
    <row r="328" spans="1:26" x14ac:dyDescent="0.25">
      <c r="A328" s="23">
        <v>0.45699003376851177</v>
      </c>
      <c r="B328" s="23">
        <v>0.47699350771614446</v>
      </c>
      <c r="C328" s="23">
        <v>0.52079881527461602</v>
      </c>
      <c r="D328" s="23">
        <v>0.49153976523823106</v>
      </c>
      <c r="E328" s="23">
        <v>0.98505767856762982</v>
      </c>
      <c r="F328" s="23">
        <v>0.5909398136315398</v>
      </c>
      <c r="G328" s="23">
        <v>0.86571313879052714</v>
      </c>
      <c r="H328" s="23">
        <v>0.46237857998102616</v>
      </c>
      <c r="I328" s="23">
        <v>0.61324735643962869</v>
      </c>
      <c r="J328" s="23">
        <v>0.40964065807279659</v>
      </c>
      <c r="K328" s="23">
        <v>0.79622835056949781</v>
      </c>
      <c r="L328" s="23">
        <v>0.9593141006350312</v>
      </c>
      <c r="M328" s="23">
        <v>0.54779997849556028</v>
      </c>
      <c r="N328" s="23">
        <v>0.3871990808535366</v>
      </c>
      <c r="O328" s="23">
        <v>1.7030078937143145E-2</v>
      </c>
      <c r="P328" s="23">
        <v>0.64138992170274522</v>
      </c>
      <c r="Q328" s="23">
        <v>0.30531785065219208</v>
      </c>
      <c r="R328" s="23">
        <v>0.21209031029722947</v>
      </c>
      <c r="S328" s="23">
        <v>0.3311344817312617</v>
      </c>
      <c r="T328" s="23">
        <v>0.19995056989837623</v>
      </c>
      <c r="U328" s="23">
        <v>0.88430833020514432</v>
      </c>
      <c r="V328" s="23">
        <v>0.32851231204215858</v>
      </c>
      <c r="W328" s="23">
        <v>0.88408182672216451</v>
      </c>
      <c r="X328" s="23">
        <v>0.42961750306695579</v>
      </c>
      <c r="Y328" s="23">
        <v>1.1219355205666082E-3</v>
      </c>
      <c r="Z328" s="23">
        <f t="shared" ca="1" si="5"/>
        <v>0.1633576253015202</v>
      </c>
    </row>
    <row r="329" spans="1:26" x14ac:dyDescent="0.25">
      <c r="A329" s="23">
        <v>0.77937029738299346</v>
      </c>
      <c r="B329" s="23">
        <v>0.49180733217040917</v>
      </c>
      <c r="C329" s="23">
        <v>0.88087939600568943</v>
      </c>
      <c r="D329" s="23">
        <v>8.1538774545858894E-2</v>
      </c>
      <c r="E329" s="23">
        <v>0.46719817921724038</v>
      </c>
      <c r="F329" s="23">
        <v>0.12343828485135433</v>
      </c>
      <c r="G329" s="23">
        <v>1.5953064273162676E-2</v>
      </c>
      <c r="H329" s="23">
        <v>0.66734867431243949</v>
      </c>
      <c r="I329" s="23">
        <v>0.74623755305943285</v>
      </c>
      <c r="J329" s="23">
        <v>0.14148201810568894</v>
      </c>
      <c r="K329" s="23">
        <v>0.78459267817772482</v>
      </c>
      <c r="L329" s="23">
        <v>0.5442685561217</v>
      </c>
      <c r="M329" s="23">
        <v>0.43791325793320357</v>
      </c>
      <c r="N329" s="23">
        <v>0.63683926050711603</v>
      </c>
      <c r="O329" s="23">
        <v>0.33747832460831995</v>
      </c>
      <c r="P329" s="23">
        <v>0.56534710744901429</v>
      </c>
      <c r="Q329" s="23">
        <v>0.56726927113679282</v>
      </c>
      <c r="R329" s="23">
        <v>0.89819563431363469</v>
      </c>
      <c r="S329" s="23">
        <v>0.43081989956690836</v>
      </c>
      <c r="T329" s="23">
        <v>0.36611149534624077</v>
      </c>
      <c r="U329" s="23">
        <v>0.6609428951500671</v>
      </c>
      <c r="V329" s="23">
        <v>0.35354371470681445</v>
      </c>
      <c r="W329" s="23">
        <v>0.81607991765287646</v>
      </c>
      <c r="X329" s="23">
        <v>0.53531424999201294</v>
      </c>
      <c r="Y329" s="23">
        <v>0.24063371200124428</v>
      </c>
      <c r="Z329" s="23">
        <f t="shared" ca="1" si="5"/>
        <v>0.56261461038506666</v>
      </c>
    </row>
    <row r="330" spans="1:26" x14ac:dyDescent="0.25">
      <c r="A330" s="23">
        <v>9.6313004071952757E-2</v>
      </c>
      <c r="B330" s="23">
        <v>0.90640965797252449</v>
      </c>
      <c r="C330" s="23">
        <v>0.72842054622675678</v>
      </c>
      <c r="D330" s="23">
        <v>0.83189911121552251</v>
      </c>
      <c r="E330" s="23">
        <v>0.37866031231250752</v>
      </c>
      <c r="F330" s="23">
        <v>7.9072283230503748E-2</v>
      </c>
      <c r="G330" s="23">
        <v>3.2258734415115176E-2</v>
      </c>
      <c r="H330" s="23">
        <v>0.44084806770203033</v>
      </c>
      <c r="I330" s="23">
        <v>0.44977087100965873</v>
      </c>
      <c r="J330" s="23">
        <v>9.3273588054202383E-3</v>
      </c>
      <c r="K330" s="23">
        <v>8.9147687860084979E-3</v>
      </c>
      <c r="L330" s="23">
        <v>0.4925834113554407</v>
      </c>
      <c r="M330" s="23">
        <v>0.84230476463502713</v>
      </c>
      <c r="N330" s="23">
        <v>0.69445220953484388</v>
      </c>
      <c r="O330" s="23">
        <v>0.40874205329155955</v>
      </c>
      <c r="P330" s="23">
        <v>0.2443874808528822</v>
      </c>
      <c r="Q330" s="23">
        <v>0.87666387340920948</v>
      </c>
      <c r="R330" s="23">
        <v>0.12319662143456667</v>
      </c>
      <c r="S330" s="23">
        <v>0.25442582559625182</v>
      </c>
      <c r="T330" s="23">
        <v>0.4957310284925438</v>
      </c>
      <c r="U330" s="23">
        <v>0.83271225733076371</v>
      </c>
      <c r="V330" s="23">
        <v>0.7339575988700876</v>
      </c>
      <c r="W330" s="23">
        <v>6.0656595630870447E-2</v>
      </c>
      <c r="X330" s="23">
        <v>0.36664672421818834</v>
      </c>
      <c r="Y330" s="23">
        <v>0.98350156323563842</v>
      </c>
      <c r="Z330" s="23">
        <f t="shared" ca="1" si="5"/>
        <v>0.63565445234496809</v>
      </c>
    </row>
    <row r="331" spans="1:26" x14ac:dyDescent="0.25">
      <c r="A331" s="23">
        <v>0.3981892306136281</v>
      </c>
      <c r="B331" s="23">
        <v>0.15608282964838738</v>
      </c>
      <c r="C331" s="23">
        <v>1.110676494677032E-2</v>
      </c>
      <c r="D331" s="23">
        <v>0.38583800721478834</v>
      </c>
      <c r="E331" s="23">
        <v>7.4512338998272254E-2</v>
      </c>
      <c r="F331" s="23">
        <v>3.1558211047107099E-2</v>
      </c>
      <c r="G331" s="23">
        <v>0.59163400356314944</v>
      </c>
      <c r="H331" s="23">
        <v>0.23949904144329293</v>
      </c>
      <c r="I331" s="23">
        <v>0.75351134473642045</v>
      </c>
      <c r="J331" s="23">
        <v>0.81949592806554494</v>
      </c>
      <c r="K331" s="23">
        <v>0.7410818663432891</v>
      </c>
      <c r="L331" s="23">
        <v>0.50464323635971098</v>
      </c>
      <c r="M331" s="23">
        <v>0.30002278639142754</v>
      </c>
      <c r="N331" s="23">
        <v>0.70690816232584397</v>
      </c>
      <c r="O331" s="23">
        <v>0.89878279079065471</v>
      </c>
      <c r="P331" s="23">
        <v>0.97486902332265346</v>
      </c>
      <c r="Q331" s="23">
        <v>0.32408861369057307</v>
      </c>
      <c r="R331" s="23">
        <v>0.41850053345335281</v>
      </c>
      <c r="S331" s="23">
        <v>0.18918664569843779</v>
      </c>
      <c r="T331" s="23">
        <v>0.49754115808946442</v>
      </c>
      <c r="U331" s="23">
        <v>0.6377059842724232</v>
      </c>
      <c r="V331" s="23">
        <v>0.273750599493917</v>
      </c>
      <c r="W331" s="23">
        <v>3.5095217199709206E-2</v>
      </c>
      <c r="X331" s="23">
        <v>0.36246388431178478</v>
      </c>
      <c r="Y331" s="23">
        <v>1.4267044481711011E-2</v>
      </c>
      <c r="Z331" s="23">
        <f t="shared" ca="1" si="5"/>
        <v>0.65492936975234073</v>
      </c>
    </row>
    <row r="332" spans="1:26" x14ac:dyDescent="0.25">
      <c r="A332" s="23">
        <v>0.55840168100702436</v>
      </c>
      <c r="B332" s="23">
        <v>0.99730517151773079</v>
      </c>
      <c r="C332" s="23">
        <v>0.1043525516390893</v>
      </c>
      <c r="D332" s="23">
        <v>0.52081978213433533</v>
      </c>
      <c r="E332" s="23">
        <v>0.41059816961535689</v>
      </c>
      <c r="F332" s="23">
        <v>0.8544016167169769</v>
      </c>
      <c r="G332" s="23">
        <v>0.48673883780844551</v>
      </c>
      <c r="H332" s="23">
        <v>0.3160702601533173</v>
      </c>
      <c r="I332" s="23">
        <v>0.37909172134507074</v>
      </c>
      <c r="J332" s="23">
        <v>0.80185587823721538</v>
      </c>
      <c r="K332" s="23">
        <v>0.83428171234423221</v>
      </c>
      <c r="L332" s="23">
        <v>0.26836924213046554</v>
      </c>
      <c r="M332" s="23">
        <v>0.34629895132310173</v>
      </c>
      <c r="N332" s="23">
        <v>0.9644153007039471</v>
      </c>
      <c r="O332" s="23">
        <v>0.25537486768398898</v>
      </c>
      <c r="P332" s="23">
        <v>0.82369777478383011</v>
      </c>
      <c r="Q332" s="23">
        <v>0.35749741208950969</v>
      </c>
      <c r="R332" s="23">
        <v>0.77389608705256596</v>
      </c>
      <c r="S332" s="23">
        <v>0.69458028826965024</v>
      </c>
      <c r="T332" s="23">
        <v>9.1571820892874634E-2</v>
      </c>
      <c r="U332" s="23">
        <v>0.2861673119822703</v>
      </c>
      <c r="V332" s="23">
        <v>0.41956194934716706</v>
      </c>
      <c r="W332" s="23">
        <v>0.72217791618108751</v>
      </c>
      <c r="X332" s="23">
        <v>0.63950663001973818</v>
      </c>
      <c r="Y332" s="23">
        <v>2.9360086456216572E-2</v>
      </c>
      <c r="Z332" s="23">
        <f t="shared" ca="1" si="5"/>
        <v>0.68882822820800704</v>
      </c>
    </row>
    <row r="333" spans="1:26" x14ac:dyDescent="0.25">
      <c r="A333" s="23">
        <v>0.73778390334598143</v>
      </c>
      <c r="B333" s="23">
        <v>9.8079265186385323E-2</v>
      </c>
      <c r="C333" s="23">
        <v>0.14418575647908793</v>
      </c>
      <c r="D333" s="23">
        <v>0.97622691758368818</v>
      </c>
      <c r="E333" s="23">
        <v>0.7650759006853084</v>
      </c>
      <c r="F333" s="23">
        <v>0.54887003028618853</v>
      </c>
      <c r="G333" s="23">
        <v>0.24775165894790097</v>
      </c>
      <c r="H333" s="23">
        <v>0.87767350359818241</v>
      </c>
      <c r="I333" s="23">
        <v>3.1685811965077137E-2</v>
      </c>
      <c r="J333" s="23">
        <v>0.49902774144665896</v>
      </c>
      <c r="K333" s="23">
        <v>0.23470538698355747</v>
      </c>
      <c r="L333" s="23">
        <v>0.42241279788290564</v>
      </c>
      <c r="M333" s="23">
        <v>0.17030571601361155</v>
      </c>
      <c r="N333" s="23">
        <v>0.8880077136711475</v>
      </c>
      <c r="O333" s="23">
        <v>0.82603280254423883</v>
      </c>
      <c r="P333" s="23">
        <v>0.47396452639737774</v>
      </c>
      <c r="Q333" s="23">
        <v>0.29133197501733299</v>
      </c>
      <c r="R333" s="23">
        <v>0.75310971242929692</v>
      </c>
      <c r="S333" s="23">
        <v>0.65873314520531112</v>
      </c>
      <c r="T333" s="23">
        <v>0.80523015193493086</v>
      </c>
      <c r="U333" s="23">
        <v>0.82013478410350216</v>
      </c>
      <c r="V333" s="23">
        <v>0.3954882254893759</v>
      </c>
      <c r="W333" s="23">
        <v>0.75935515274990062</v>
      </c>
      <c r="X333" s="23">
        <v>0.50997397364701236</v>
      </c>
      <c r="Y333" s="23">
        <v>0.65456652229785506</v>
      </c>
      <c r="Z333" s="23">
        <f t="shared" ca="1" si="5"/>
        <v>0.4120598322228376</v>
      </c>
    </row>
    <row r="334" spans="1:26" x14ac:dyDescent="0.25">
      <c r="A334" s="23">
        <v>0.8729934656110937</v>
      </c>
      <c r="B334" s="23">
        <v>0.71395935529759924</v>
      </c>
      <c r="C334" s="23">
        <v>0.18957133645246549</v>
      </c>
      <c r="D334" s="23">
        <v>5.5363895513276806E-2</v>
      </c>
      <c r="E334" s="23">
        <v>0.81050846426038559</v>
      </c>
      <c r="F334" s="23">
        <v>0.95319992811843035</v>
      </c>
      <c r="G334" s="23">
        <v>0.81280282599270071</v>
      </c>
      <c r="H334" s="23">
        <v>0.28235021802258042</v>
      </c>
      <c r="I334" s="23">
        <v>0.22268434621496747</v>
      </c>
      <c r="J334" s="23">
        <v>0.49417178843422771</v>
      </c>
      <c r="K334" s="23">
        <v>8.1672131607251619E-2</v>
      </c>
      <c r="L334" s="23">
        <v>0.75568043393156104</v>
      </c>
      <c r="M334" s="23">
        <v>2.1976671496651612E-2</v>
      </c>
      <c r="N334" s="23">
        <v>0.5540881655904808</v>
      </c>
      <c r="O334" s="23">
        <v>0.90430076545932947</v>
      </c>
      <c r="P334" s="23">
        <v>0.86872385878254121</v>
      </c>
      <c r="Q334" s="23">
        <v>7.2680096071854106E-2</v>
      </c>
      <c r="R334" s="23">
        <v>0.18920235176611711</v>
      </c>
      <c r="S334" s="23">
        <v>7.9646966901569916E-2</v>
      </c>
      <c r="T334" s="23">
        <v>0.8729916587001959</v>
      </c>
      <c r="U334" s="23">
        <v>0.71405039330192643</v>
      </c>
      <c r="V334" s="23">
        <v>0.94898016003393826</v>
      </c>
      <c r="W334" s="23">
        <v>0.13561085216828717</v>
      </c>
      <c r="X334" s="23">
        <v>0.52921279554396872</v>
      </c>
      <c r="Y334" s="23">
        <v>0.717135644477495</v>
      </c>
      <c r="Z334" s="23">
        <f t="shared" ca="1" si="5"/>
        <v>0.71027947841454653</v>
      </c>
    </row>
    <row r="335" spans="1:26" x14ac:dyDescent="0.25">
      <c r="A335" s="23">
        <v>0.97950886486478683</v>
      </c>
      <c r="B335" s="23">
        <v>0.70243501250921614</v>
      </c>
      <c r="C335" s="23">
        <v>0.39322811180791784</v>
      </c>
      <c r="D335" s="23">
        <v>9.7320394503824237E-2</v>
      </c>
      <c r="E335" s="23">
        <v>0.55951842568306065</v>
      </c>
      <c r="F335" s="23">
        <v>0.71818385119074535</v>
      </c>
      <c r="G335" s="23">
        <v>0.44175557175067126</v>
      </c>
      <c r="H335" s="23">
        <v>0.99055199829549567</v>
      </c>
      <c r="I335" s="23">
        <v>0.18250404057829617</v>
      </c>
      <c r="J335" s="23">
        <v>0.53225353062715841</v>
      </c>
      <c r="K335" s="23">
        <v>0.83612429416407508</v>
      </c>
      <c r="L335" s="23">
        <v>0.64545157649375584</v>
      </c>
      <c r="M335" s="23">
        <v>0.70457421826410416</v>
      </c>
      <c r="N335" s="23">
        <v>0.37687707574778273</v>
      </c>
      <c r="O335" s="23">
        <v>0.97252504681106444</v>
      </c>
      <c r="P335" s="23">
        <v>0.52675193410806254</v>
      </c>
      <c r="Q335" s="23">
        <v>0.40219155428226983</v>
      </c>
      <c r="R335" s="23">
        <v>0.67285719527993559</v>
      </c>
      <c r="S335" s="23">
        <v>0.37275427759203672</v>
      </c>
      <c r="T335" s="23">
        <v>0.23568814666837512</v>
      </c>
      <c r="U335" s="23">
        <v>0.72542961339495737</v>
      </c>
      <c r="V335" s="23">
        <v>0.76138424767078206</v>
      </c>
      <c r="W335" s="23">
        <v>0.46687860885287114</v>
      </c>
      <c r="X335" s="23">
        <v>0.73691790078856534</v>
      </c>
      <c r="Y335" s="23">
        <v>0.86452912003319915</v>
      </c>
      <c r="Z335" s="23">
        <f t="shared" ca="1" si="5"/>
        <v>0.26141320850165473</v>
      </c>
    </row>
    <row r="336" spans="1:26" x14ac:dyDescent="0.25">
      <c r="A336" s="23">
        <v>0.50986916245822556</v>
      </c>
      <c r="B336" s="23">
        <v>0.57171113134110296</v>
      </c>
      <c r="C336" s="23">
        <v>8.3645428238420694E-2</v>
      </c>
      <c r="D336" s="23">
        <v>0.84701616949762348</v>
      </c>
      <c r="E336" s="23">
        <v>0.60031880298155149</v>
      </c>
      <c r="F336" s="23">
        <v>0.19397524069786576</v>
      </c>
      <c r="G336" s="23">
        <v>0.90552392389437486</v>
      </c>
      <c r="H336" s="23">
        <v>0.1545159067610945</v>
      </c>
      <c r="I336" s="23">
        <v>0.44163354934971832</v>
      </c>
      <c r="J336" s="23">
        <v>0.14616191418482971</v>
      </c>
      <c r="K336" s="23">
        <v>0.38299258953607451</v>
      </c>
      <c r="L336" s="23">
        <v>0.62252877851649657</v>
      </c>
      <c r="M336" s="23">
        <v>0.45059471589413902</v>
      </c>
      <c r="N336" s="23">
        <v>0.2113307459871282</v>
      </c>
      <c r="O336" s="23">
        <v>0.40512817615151908</v>
      </c>
      <c r="P336" s="23">
        <v>0.68911112875403246</v>
      </c>
      <c r="Q336" s="23">
        <v>0.80647234883040075</v>
      </c>
      <c r="R336" s="23">
        <v>0.58599411814272895</v>
      </c>
      <c r="S336" s="23">
        <v>0.2693438542623624</v>
      </c>
      <c r="T336" s="23">
        <v>9.1736199029155863E-2</v>
      </c>
      <c r="U336" s="23">
        <v>0.78103695339547574</v>
      </c>
      <c r="V336" s="23">
        <v>0.44763861242134562</v>
      </c>
      <c r="W336" s="23">
        <v>0.45233992727022543</v>
      </c>
      <c r="X336" s="23">
        <v>0.35344927283818328</v>
      </c>
      <c r="Y336" s="23">
        <v>0.51715602914374648</v>
      </c>
      <c r="Z336" s="23">
        <f t="shared" ca="1" si="5"/>
        <v>0.37219135035492412</v>
      </c>
    </row>
    <row r="337" spans="1:26" x14ac:dyDescent="0.25">
      <c r="A337" s="23">
        <v>0.46971610650340268</v>
      </c>
      <c r="B337" s="23">
        <v>0.80905454211544603</v>
      </c>
      <c r="C337" s="23">
        <v>0.18752654986427919</v>
      </c>
      <c r="D337" s="23">
        <v>0.95250151581533193</v>
      </c>
      <c r="E337" s="23">
        <v>0.59103405686414989</v>
      </c>
      <c r="F337" s="23">
        <v>0.39827241815363001</v>
      </c>
      <c r="G337" s="23">
        <v>0.68398051180614494</v>
      </c>
      <c r="H337" s="23">
        <v>0.56390189434763527</v>
      </c>
      <c r="I337" s="23">
        <v>0.40265891414243338</v>
      </c>
      <c r="J337" s="23">
        <v>0.83660775252857433</v>
      </c>
      <c r="K337" s="23">
        <v>0.45494304180016121</v>
      </c>
      <c r="L337" s="23">
        <v>0.3643923638570622</v>
      </c>
      <c r="M337" s="23">
        <v>0.5962719774871561</v>
      </c>
      <c r="N337" s="23">
        <v>0.80179000876052831</v>
      </c>
      <c r="O337" s="23">
        <v>0.98363510766667295</v>
      </c>
      <c r="P337" s="23">
        <v>0.60436886009831947</v>
      </c>
      <c r="Q337" s="23">
        <v>0.18599563086122906</v>
      </c>
      <c r="R337" s="23">
        <v>0.2108953899270517</v>
      </c>
      <c r="S337" s="23">
        <v>8.4276516311450278E-2</v>
      </c>
      <c r="T337" s="23">
        <v>0.78180772189051762</v>
      </c>
      <c r="U337" s="23">
        <v>0.60489853715304076</v>
      </c>
      <c r="V337" s="23">
        <v>0.86742354814867673</v>
      </c>
      <c r="W337" s="23">
        <v>0.19920834948711785</v>
      </c>
      <c r="X337" s="23">
        <v>0.95240901171820258</v>
      </c>
      <c r="Y337" s="23">
        <v>0.48237560829588577</v>
      </c>
      <c r="Z337" s="23">
        <f t="shared" ca="1" si="5"/>
        <v>0.41502671718539286</v>
      </c>
    </row>
    <row r="338" spans="1:26" x14ac:dyDescent="0.25">
      <c r="A338" s="23">
        <v>0.26296650882277073</v>
      </c>
      <c r="B338" s="23">
        <v>0.19930262625149853</v>
      </c>
      <c r="C338" s="23">
        <v>0.95486858575638556</v>
      </c>
      <c r="D338" s="23">
        <v>0.73785649255635943</v>
      </c>
      <c r="E338" s="23">
        <v>0.5265956968811234</v>
      </c>
      <c r="F338" s="23">
        <v>0.70027759627478925</v>
      </c>
      <c r="G338" s="23">
        <v>0.860100162019236</v>
      </c>
      <c r="H338" s="23">
        <v>0.19943068643798345</v>
      </c>
      <c r="I338" s="23">
        <v>0.80207814609528305</v>
      </c>
      <c r="J338" s="23">
        <v>0.56378464860432176</v>
      </c>
      <c r="K338" s="23">
        <v>0.56097650265141186</v>
      </c>
      <c r="L338" s="23">
        <v>0.58392558265051164</v>
      </c>
      <c r="M338" s="23">
        <v>0.58874280652379651</v>
      </c>
      <c r="N338" s="23">
        <v>9.0054125965257636E-2</v>
      </c>
      <c r="O338" s="23">
        <v>0.13187685705501218</v>
      </c>
      <c r="P338" s="23">
        <v>0.39967033744659686</v>
      </c>
      <c r="Q338" s="23">
        <v>0.44622188179178401</v>
      </c>
      <c r="R338" s="23">
        <v>0.83063220109786906</v>
      </c>
      <c r="S338" s="23">
        <v>0.20773083975831941</v>
      </c>
      <c r="T338" s="23">
        <v>0.55139779841198111</v>
      </c>
      <c r="U338" s="23">
        <v>0.94551454588265638</v>
      </c>
      <c r="V338" s="23">
        <v>0.43380443832064197</v>
      </c>
      <c r="W338" s="23">
        <v>0.64834056874727886</v>
      </c>
      <c r="X338" s="23">
        <v>0.96466276287599617</v>
      </c>
      <c r="Y338" s="23">
        <v>2.0847490657005974E-2</v>
      </c>
      <c r="Z338" s="23">
        <f t="shared" ca="1" si="5"/>
        <v>0.4404945067911612</v>
      </c>
    </row>
    <row r="339" spans="1:26" x14ac:dyDescent="0.25">
      <c r="A339" s="23">
        <v>0.15788320573484493</v>
      </c>
      <c r="B339" s="23">
        <v>0.99885843811253017</v>
      </c>
      <c r="C339" s="23">
        <v>0.51431614725541841</v>
      </c>
      <c r="D339" s="23">
        <v>0.72814623474557705</v>
      </c>
      <c r="E339" s="23">
        <v>0.25722200049666277</v>
      </c>
      <c r="F339" s="23">
        <v>0.41187730243540699</v>
      </c>
      <c r="G339" s="23">
        <v>0.56899542292738603</v>
      </c>
      <c r="H339" s="23">
        <v>0.78879181397866649</v>
      </c>
      <c r="I339" s="23">
        <v>0.93834462346400882</v>
      </c>
      <c r="J339" s="23">
        <v>0.1023205409193102</v>
      </c>
      <c r="K339" s="23">
        <v>0.29973766928219203</v>
      </c>
      <c r="L339" s="23">
        <v>0.23932636192852286</v>
      </c>
      <c r="M339" s="23">
        <v>4.1800864778748115E-2</v>
      </c>
      <c r="N339" s="23">
        <v>0.52874924362807019</v>
      </c>
      <c r="O339" s="23">
        <v>0.89909965481878318</v>
      </c>
      <c r="P339" s="23">
        <v>0.99770556554048584</v>
      </c>
      <c r="Q339" s="23">
        <v>0.55481506654947654</v>
      </c>
      <c r="R339" s="23">
        <v>0.14132165906829786</v>
      </c>
      <c r="S339" s="23">
        <v>0.46630354266434504</v>
      </c>
      <c r="T339" s="23">
        <v>0.10307266485914601</v>
      </c>
      <c r="U339" s="23">
        <v>0.75616982809161626</v>
      </c>
      <c r="V339" s="23">
        <v>0.25594079219538401</v>
      </c>
      <c r="W339" s="23">
        <v>0.32108501467588213</v>
      </c>
      <c r="X339" s="23">
        <v>0.11023043681508771</v>
      </c>
      <c r="Y339" s="23">
        <v>1.7069080412920767E-2</v>
      </c>
      <c r="Z339" s="23">
        <f t="shared" ca="1" si="5"/>
        <v>0.90192243325077659</v>
      </c>
    </row>
    <row r="340" spans="1:26" x14ac:dyDescent="0.25">
      <c r="A340" s="23">
        <v>0.3439087982142266</v>
      </c>
      <c r="B340" s="23">
        <v>0.38028066338753141</v>
      </c>
      <c r="C340" s="23">
        <v>0.4606171631527054</v>
      </c>
      <c r="D340" s="23">
        <v>0.9367313789292242</v>
      </c>
      <c r="E340" s="23">
        <v>0.26821948923203587</v>
      </c>
      <c r="F340" s="23">
        <v>0.43445456358719703</v>
      </c>
      <c r="G340" s="23">
        <v>0.11029842705921522</v>
      </c>
      <c r="H340" s="23">
        <v>0.66789989993902343</v>
      </c>
      <c r="I340" s="23">
        <v>0.2171528576265449</v>
      </c>
      <c r="J340" s="23">
        <v>0.30754291769142061</v>
      </c>
      <c r="K340" s="23">
        <v>0.41902654499882042</v>
      </c>
      <c r="L340" s="23">
        <v>0.82707819100129365</v>
      </c>
      <c r="M340" s="23">
        <v>0.78844198384418918</v>
      </c>
      <c r="N340" s="23">
        <v>0.82998555734499369</v>
      </c>
      <c r="O340" s="23">
        <v>0.18496422125396861</v>
      </c>
      <c r="P340" s="23">
        <v>0.2765895979194094</v>
      </c>
      <c r="Q340" s="23">
        <v>0.94957062143839055</v>
      </c>
      <c r="R340" s="23">
        <v>0.12533901638003797</v>
      </c>
      <c r="S340" s="23">
        <v>7.1427687595202793E-2</v>
      </c>
      <c r="T340" s="23">
        <v>0.88835254528165852</v>
      </c>
      <c r="U340" s="23">
        <v>0.8778596599559827</v>
      </c>
      <c r="V340" s="23">
        <v>0.72654742915525017</v>
      </c>
      <c r="W340" s="23">
        <v>0.1239926933625245</v>
      </c>
      <c r="X340" s="23">
        <v>0.60506637946795017</v>
      </c>
      <c r="Y340" s="23">
        <v>0.26090145988945257</v>
      </c>
      <c r="Z340" s="23">
        <f t="shared" ca="1" si="5"/>
        <v>0.81437417484333419</v>
      </c>
    </row>
    <row r="341" spans="1:26" x14ac:dyDescent="0.25">
      <c r="A341" s="23">
        <v>0.86912632521646083</v>
      </c>
      <c r="B341" s="23">
        <v>6.96197088621473E-2</v>
      </c>
      <c r="C341" s="23">
        <v>0.28904507801541213</v>
      </c>
      <c r="D341" s="23">
        <v>0.76058308736239444</v>
      </c>
      <c r="E341" s="23">
        <v>0.40378231009808063</v>
      </c>
      <c r="F341" s="23">
        <v>0.43249989616834239</v>
      </c>
      <c r="G341" s="23">
        <v>0.65634910431132509</v>
      </c>
      <c r="H341" s="23">
        <v>8.1662586778200819E-2</v>
      </c>
      <c r="I341" s="23">
        <v>0.54623480386361578</v>
      </c>
      <c r="J341" s="23">
        <v>0.56037144072965595</v>
      </c>
      <c r="K341" s="23">
        <v>0.60251532880141123</v>
      </c>
      <c r="L341" s="23">
        <v>0.92661294820400042</v>
      </c>
      <c r="M341" s="23">
        <v>0.36317399446931065</v>
      </c>
      <c r="N341" s="23">
        <v>0.97246081454183042</v>
      </c>
      <c r="O341" s="23">
        <v>0.83720248759650517</v>
      </c>
      <c r="P341" s="23">
        <v>0.37382827059176804</v>
      </c>
      <c r="Q341" s="23">
        <v>0.40037790907241277</v>
      </c>
      <c r="R341" s="23">
        <v>0.264443211903441</v>
      </c>
      <c r="S341" s="23">
        <v>0.1185720586392176</v>
      </c>
      <c r="T341" s="23">
        <v>0.26628337810775116</v>
      </c>
      <c r="U341" s="23">
        <v>0.70339530377551429</v>
      </c>
      <c r="V341" s="23">
        <v>0.41875094120740186</v>
      </c>
      <c r="W341" s="23">
        <v>0.72762621701449093</v>
      </c>
      <c r="X341" s="23">
        <v>0.34181624827434731</v>
      </c>
      <c r="Y341" s="23">
        <v>0.93344200992627013</v>
      </c>
      <c r="Z341" s="23">
        <f t="shared" ca="1" si="5"/>
        <v>0.39436097510765178</v>
      </c>
    </row>
    <row r="342" spans="1:26" x14ac:dyDescent="0.25">
      <c r="A342" s="23">
        <v>0.51649451408579061</v>
      </c>
      <c r="B342" s="23">
        <v>0.24604244204497938</v>
      </c>
      <c r="C342" s="23">
        <v>0.34691128638088553</v>
      </c>
      <c r="D342" s="23">
        <v>0.52354406371242057</v>
      </c>
      <c r="E342" s="23">
        <v>0.95068938694472149</v>
      </c>
      <c r="F342" s="23">
        <v>0.88159286676401516</v>
      </c>
      <c r="G342" s="23">
        <v>0.37669950092513271</v>
      </c>
      <c r="H342" s="23">
        <v>0.44162008616662429</v>
      </c>
      <c r="I342" s="23">
        <v>0.51721593050009917</v>
      </c>
      <c r="J342" s="23">
        <v>0.5681557698559011</v>
      </c>
      <c r="K342" s="23">
        <v>0.85474066183102815</v>
      </c>
      <c r="L342" s="23">
        <v>0.96952430401340706</v>
      </c>
      <c r="M342" s="23">
        <v>0.22873846149446397</v>
      </c>
      <c r="N342" s="23">
        <v>0.10443974337294071</v>
      </c>
      <c r="O342" s="23">
        <v>0.84808685447235832</v>
      </c>
      <c r="P342" s="23">
        <v>0.59059041626737196</v>
      </c>
      <c r="Q342" s="23">
        <v>0.28224577806291784</v>
      </c>
      <c r="R342" s="23">
        <v>0.8766359157565462</v>
      </c>
      <c r="S342" s="23">
        <v>0.78016402422010622</v>
      </c>
      <c r="T342" s="23">
        <v>0.51100805939076432</v>
      </c>
      <c r="U342" s="23">
        <v>0.67573340289547057</v>
      </c>
      <c r="V342" s="23">
        <v>0.29703457271467126</v>
      </c>
      <c r="W342" s="23">
        <v>0.56125778623210454</v>
      </c>
      <c r="X342" s="23">
        <v>0.73276673017887861</v>
      </c>
      <c r="Y342" s="23">
        <v>0.76952487308126072</v>
      </c>
      <c r="Z342" s="23">
        <f t="shared" ca="1" si="5"/>
        <v>0.1074203159964594</v>
      </c>
    </row>
    <row r="343" spans="1:26" x14ac:dyDescent="0.25">
      <c r="A343" s="23">
        <v>3.452315885505064E-2</v>
      </c>
      <c r="B343" s="23">
        <v>0.53130254475535199</v>
      </c>
      <c r="C343" s="23">
        <v>7.2266310961518254E-2</v>
      </c>
      <c r="D343" s="23">
        <v>0.84396240292923552</v>
      </c>
      <c r="E343" s="23">
        <v>0.49631799312999636</v>
      </c>
      <c r="F343" s="23">
        <v>0.85758284011689068</v>
      </c>
      <c r="G343" s="23">
        <v>0.16999119865316881</v>
      </c>
      <c r="H343" s="23">
        <v>0.55298073482654908</v>
      </c>
      <c r="I343" s="23">
        <v>0.29306519476189652</v>
      </c>
      <c r="J343" s="23">
        <v>0.51122732634450607</v>
      </c>
      <c r="K343" s="23">
        <v>0.37110026467845303</v>
      </c>
      <c r="L343" s="23">
        <v>0.83087433360364749</v>
      </c>
      <c r="M343" s="23">
        <v>0.75907944733032107</v>
      </c>
      <c r="N343" s="23">
        <v>0.34911644425633737</v>
      </c>
      <c r="O343" s="23">
        <v>3.3957925503792286E-2</v>
      </c>
      <c r="P343" s="23">
        <v>0.19741874464401654</v>
      </c>
      <c r="Q343" s="23">
        <v>0.94195540550816348</v>
      </c>
      <c r="R343" s="23">
        <v>0.87013348695696446</v>
      </c>
      <c r="S343" s="23">
        <v>0.29835297110308345</v>
      </c>
      <c r="T343" s="23">
        <v>6.0876443461681307E-2</v>
      </c>
      <c r="U343" s="23">
        <v>0.84139848190281086</v>
      </c>
      <c r="V343" s="23">
        <v>0.55921368145835981</v>
      </c>
      <c r="W343" s="23">
        <v>0.88375862036850328</v>
      </c>
      <c r="X343" s="23">
        <v>0.16336445921419618</v>
      </c>
      <c r="Y343" s="23">
        <v>0.93094960714521047</v>
      </c>
      <c r="Z343" s="23">
        <f t="shared" ca="1" si="5"/>
        <v>3.1731122707889581E-2</v>
      </c>
    </row>
    <row r="344" spans="1:26" x14ac:dyDescent="0.25">
      <c r="A344" s="23">
        <v>0.69826915762331532</v>
      </c>
      <c r="B344" s="23">
        <v>0.92151168531357253</v>
      </c>
      <c r="C344" s="23">
        <v>0.43540271320644319</v>
      </c>
      <c r="D344" s="23">
        <v>0.39001593535349377</v>
      </c>
      <c r="E344" s="23">
        <v>0.37425720279409158</v>
      </c>
      <c r="F344" s="23">
        <v>0.651988768069939</v>
      </c>
      <c r="G344" s="23">
        <v>0.85914548148127956</v>
      </c>
      <c r="H344" s="23">
        <v>0.26789614232164916</v>
      </c>
      <c r="I344" s="23">
        <v>6.7254951883990999E-2</v>
      </c>
      <c r="J344" s="23">
        <v>0.52280526558073215</v>
      </c>
      <c r="K344" s="23">
        <v>0.80631859590539312</v>
      </c>
      <c r="L344" s="23">
        <v>0.70038183809072452</v>
      </c>
      <c r="M344" s="23">
        <v>0.97724572488468386</v>
      </c>
      <c r="N344" s="23">
        <v>0.88405233882535894</v>
      </c>
      <c r="O344" s="23">
        <v>0.62877216700317407</v>
      </c>
      <c r="P344" s="23">
        <v>0.88587103991693628</v>
      </c>
      <c r="Q344" s="23">
        <v>0.14582578977329175</v>
      </c>
      <c r="R344" s="23">
        <v>0.63265145471669804</v>
      </c>
      <c r="S344" s="23">
        <v>6.6357881188157664E-2</v>
      </c>
      <c r="T344" s="23">
        <v>6.896502095317425E-2</v>
      </c>
      <c r="U344" s="23">
        <v>0.42355754471631113</v>
      </c>
      <c r="V344" s="23">
        <v>0.2938899173123416</v>
      </c>
      <c r="W344" s="23">
        <v>0.77610961426889657</v>
      </c>
      <c r="X344" s="23">
        <v>0.11605770406021132</v>
      </c>
      <c r="Y344" s="23">
        <v>0.6383379675347578</v>
      </c>
      <c r="Z344" s="23">
        <f t="shared" ca="1" si="5"/>
        <v>0.15555402006443853</v>
      </c>
    </row>
    <row r="345" spans="1:26" x14ac:dyDescent="0.25">
      <c r="A345" s="23">
        <v>0.56245518460435473</v>
      </c>
      <c r="B345" s="23">
        <v>0.71308946190608247</v>
      </c>
      <c r="C345" s="23">
        <v>0.32197087397977964</v>
      </c>
      <c r="D345" s="23">
        <v>0.9019005782763303</v>
      </c>
      <c r="E345" s="23">
        <v>0.44548586889705855</v>
      </c>
      <c r="F345" s="23">
        <v>0.959022234383068</v>
      </c>
      <c r="G345" s="23">
        <v>0.8987204460378232</v>
      </c>
      <c r="H345" s="23">
        <v>0.95410993041909253</v>
      </c>
      <c r="I345" s="23">
        <v>0.30562294206105223</v>
      </c>
      <c r="J345" s="23">
        <v>0.79701366120421291</v>
      </c>
      <c r="K345" s="23">
        <v>0.83754156846160555</v>
      </c>
      <c r="L345" s="23">
        <v>0.61716365773094861</v>
      </c>
      <c r="M345" s="23">
        <v>0.44935467980101274</v>
      </c>
      <c r="N345" s="23">
        <v>0.54766590307276963</v>
      </c>
      <c r="O345" s="23">
        <v>0.65971791059210261</v>
      </c>
      <c r="P345" s="23">
        <v>0.11849988638956144</v>
      </c>
      <c r="Q345" s="23">
        <v>0.80258859232386959</v>
      </c>
      <c r="R345" s="23">
        <v>0.17057476125029469</v>
      </c>
      <c r="S345" s="23">
        <v>0.39060644476681339</v>
      </c>
      <c r="T345" s="23">
        <v>0.79451315899604158</v>
      </c>
      <c r="U345" s="23">
        <v>0.44942190898919676</v>
      </c>
      <c r="V345" s="23">
        <v>0.62864857727450807</v>
      </c>
      <c r="W345" s="23">
        <v>0.16982905048948904</v>
      </c>
      <c r="X345" s="23">
        <v>0.54409323522079434</v>
      </c>
      <c r="Y345" s="23">
        <v>0.31839665225339475</v>
      </c>
      <c r="Z345" s="23">
        <f t="shared" ca="1" si="5"/>
        <v>0.50855156217889885</v>
      </c>
    </row>
    <row r="346" spans="1:26" x14ac:dyDescent="0.25">
      <c r="A346" s="23">
        <v>0.16442529048743015</v>
      </c>
      <c r="B346" s="23">
        <v>0.33602009986842885</v>
      </c>
      <c r="C346" s="23">
        <v>0.92703602179174438</v>
      </c>
      <c r="D346" s="23">
        <v>0.78586949579413079</v>
      </c>
      <c r="E346" s="23">
        <v>0.53144802732612362</v>
      </c>
      <c r="F346" s="23">
        <v>0.97313359042914083</v>
      </c>
      <c r="G346" s="23">
        <v>0.32529383561737091</v>
      </c>
      <c r="H346" s="23">
        <v>0.50625132368834436</v>
      </c>
      <c r="I346" s="23">
        <v>0.44564788585548465</v>
      </c>
      <c r="J346" s="23">
        <v>0.21821182467747546</v>
      </c>
      <c r="K346" s="23">
        <v>2.4370482257433435E-2</v>
      </c>
      <c r="L346" s="23">
        <v>0.86082613856077872</v>
      </c>
      <c r="M346" s="23">
        <v>0.92884682202804048</v>
      </c>
      <c r="N346" s="23">
        <v>0.38904065807001464</v>
      </c>
      <c r="O346" s="23">
        <v>0.96753241286184877</v>
      </c>
      <c r="P346" s="23">
        <v>4.7296576461624773E-2</v>
      </c>
      <c r="Q346" s="23">
        <v>0.18160508256133656</v>
      </c>
      <c r="R346" s="23">
        <v>0.28232119737694972</v>
      </c>
      <c r="S346" s="23">
        <v>0.84794232682630433</v>
      </c>
      <c r="T346" s="23">
        <v>0.63442975759719877</v>
      </c>
      <c r="U346" s="23">
        <v>0.7733113229550691</v>
      </c>
      <c r="V346" s="23">
        <v>0.41235813873835403</v>
      </c>
      <c r="W346" s="23">
        <v>0.79057546054429584</v>
      </c>
      <c r="X346" s="23">
        <v>6.6025195106058643E-2</v>
      </c>
      <c r="Y346" s="23">
        <v>0.65162185120811755</v>
      </c>
      <c r="Z346" s="23">
        <f t="shared" ca="1" si="5"/>
        <v>8.7850960729424776E-2</v>
      </c>
    </row>
    <row r="347" spans="1:26" x14ac:dyDescent="0.25">
      <c r="A347" s="23">
        <v>0.83892731810199062</v>
      </c>
      <c r="B347" s="23">
        <v>0.11904028171162828</v>
      </c>
      <c r="C347" s="23">
        <v>0.44033817580183177</v>
      </c>
      <c r="D347" s="23">
        <v>0.78610667281468749</v>
      </c>
      <c r="E347" s="23">
        <v>0.806150210262498</v>
      </c>
      <c r="F347" s="23">
        <v>0.55657345639269462</v>
      </c>
      <c r="G347" s="23">
        <v>0.18396369300637438</v>
      </c>
      <c r="H347" s="23">
        <v>2.1106918929657659E-2</v>
      </c>
      <c r="I347" s="23">
        <v>0.24390988698917149</v>
      </c>
      <c r="J347" s="23">
        <v>0.94988025273197141</v>
      </c>
      <c r="K347" s="23">
        <v>0.78487242596785833</v>
      </c>
      <c r="L347" s="23">
        <v>0.31824728611679887</v>
      </c>
      <c r="M347" s="23">
        <v>0.33654865095494757</v>
      </c>
      <c r="N347" s="23">
        <v>0.84285991243287195</v>
      </c>
      <c r="O347" s="23">
        <v>0.3595423843308525</v>
      </c>
      <c r="P347" s="23">
        <v>0.84689723204296818</v>
      </c>
      <c r="Q347" s="23">
        <v>0.45856892377825031</v>
      </c>
      <c r="R347" s="23">
        <v>0.4066052093549396</v>
      </c>
      <c r="S347" s="23">
        <v>3.4325022640568914E-2</v>
      </c>
      <c r="T347" s="23">
        <v>0.82141260631796653</v>
      </c>
      <c r="U347" s="23">
        <v>0.3471275224198197</v>
      </c>
      <c r="V347" s="23">
        <v>0.27868722000432855</v>
      </c>
      <c r="W347" s="23">
        <v>0.97956202850236196</v>
      </c>
      <c r="X347" s="23">
        <v>0.39759297661620085</v>
      </c>
      <c r="Y347" s="23">
        <v>0.23811686250451602</v>
      </c>
      <c r="Z347" s="23">
        <f t="shared" ca="1" si="5"/>
        <v>0.39615828787163121</v>
      </c>
    </row>
    <row r="348" spans="1:26" x14ac:dyDescent="0.25">
      <c r="A348" s="23">
        <v>0.12622915509604649</v>
      </c>
      <c r="B348" s="23">
        <v>0.46215151507938357</v>
      </c>
      <c r="C348" s="23">
        <v>0.47597661862943208</v>
      </c>
      <c r="D348" s="23">
        <v>0.98784411747381018</v>
      </c>
      <c r="E348" s="23">
        <v>0.12166505659271976</v>
      </c>
      <c r="F348" s="23">
        <v>3.0416723363380083E-4</v>
      </c>
      <c r="G348" s="23">
        <v>4.5061843273997093E-2</v>
      </c>
      <c r="H348" s="23">
        <v>0.93250507167226848</v>
      </c>
      <c r="I348" s="23">
        <v>0.56238955859508521</v>
      </c>
      <c r="J348" s="23">
        <v>0.23905389153405987</v>
      </c>
      <c r="K348" s="23">
        <v>1.4135423769645383E-2</v>
      </c>
      <c r="L348" s="23">
        <v>0.35471594048870714</v>
      </c>
      <c r="M348" s="23">
        <v>0.157352594799686</v>
      </c>
      <c r="N348" s="23">
        <v>0.36982343884349589</v>
      </c>
      <c r="O348" s="23">
        <v>0.27367540100128229</v>
      </c>
      <c r="P348" s="23">
        <v>0.50531231349352357</v>
      </c>
      <c r="Q348" s="23">
        <v>0.44126279326015827</v>
      </c>
      <c r="R348" s="23">
        <v>0.25752764241967618</v>
      </c>
      <c r="S348" s="23">
        <v>0.52566151206306866</v>
      </c>
      <c r="T348" s="23">
        <v>0.6936759933663712</v>
      </c>
      <c r="U348" s="23">
        <v>0.78644419022601064</v>
      </c>
      <c r="V348" s="23">
        <v>0.72214368339283741</v>
      </c>
      <c r="W348" s="23">
        <v>8.8751790473911907E-2</v>
      </c>
      <c r="X348" s="23">
        <v>0.38433087560384516</v>
      </c>
      <c r="Y348" s="23">
        <v>0.6919411715115753</v>
      </c>
      <c r="Z348" s="23">
        <f t="shared" ca="1" si="5"/>
        <v>0.83671708494203345</v>
      </c>
    </row>
    <row r="349" spans="1:26" x14ac:dyDescent="0.25">
      <c r="A349" s="23">
        <v>0.82903785416835929</v>
      </c>
      <c r="B349" s="23">
        <v>0.4580104560755347</v>
      </c>
      <c r="C349" s="23">
        <v>5.9558134130241802E-2</v>
      </c>
      <c r="D349" s="23">
        <v>0.1951922615637659</v>
      </c>
      <c r="E349" s="23">
        <v>0.35448953355455048</v>
      </c>
      <c r="F349" s="23">
        <v>0.67517217689233977</v>
      </c>
      <c r="G349" s="23">
        <v>0.89034254638049359</v>
      </c>
      <c r="H349" s="23">
        <v>0.12652668388439947</v>
      </c>
      <c r="I349" s="23">
        <v>0.96435848997166462</v>
      </c>
      <c r="J349" s="23">
        <v>0.81607641676094012</v>
      </c>
      <c r="K349" s="23">
        <v>0.65016622541673896</v>
      </c>
      <c r="L349" s="23">
        <v>0.21924768665792715</v>
      </c>
      <c r="M349" s="23">
        <v>0.39724146897700707</v>
      </c>
      <c r="N349" s="23">
        <v>0.99007274557309011</v>
      </c>
      <c r="O349" s="23">
        <v>0.92559241552353078</v>
      </c>
      <c r="P349" s="23">
        <v>0.97589028644905529</v>
      </c>
      <c r="Q349" s="23">
        <v>0.92826203415250375</v>
      </c>
      <c r="R349" s="23">
        <v>0.16499664510886458</v>
      </c>
      <c r="S349" s="23">
        <v>0.2524995985866606</v>
      </c>
      <c r="T349" s="23">
        <v>0.76463594879295005</v>
      </c>
      <c r="U349" s="23">
        <v>0.11484018945168861</v>
      </c>
      <c r="V349" s="23">
        <v>0.90734032305090451</v>
      </c>
      <c r="W349" s="23">
        <v>0.41436517896127578</v>
      </c>
      <c r="X349" s="23">
        <v>0.13455182662892828</v>
      </c>
      <c r="Y349" s="23">
        <v>0.54589714832865832</v>
      </c>
      <c r="Z349" s="23">
        <f t="shared" ca="1" si="5"/>
        <v>0.31459647557961634</v>
      </c>
    </row>
    <row r="350" spans="1:26" x14ac:dyDescent="0.25">
      <c r="A350" s="23">
        <v>0.11670224373001103</v>
      </c>
      <c r="B350" s="23">
        <v>0.88389485499015907</v>
      </c>
      <c r="C350" s="23">
        <v>5.8588736251751206E-2</v>
      </c>
      <c r="D350" s="23">
        <v>0.74214541982087923</v>
      </c>
      <c r="E350" s="23">
        <v>0.74275047066516497</v>
      </c>
      <c r="F350" s="23">
        <v>0.8404909126494704</v>
      </c>
      <c r="G350" s="23">
        <v>0.15461489258945094</v>
      </c>
      <c r="H350" s="23">
        <v>0.20612821927067382</v>
      </c>
      <c r="I350" s="23">
        <v>0.28420713352727411</v>
      </c>
      <c r="J350" s="23">
        <v>0.81404316845417479</v>
      </c>
      <c r="K350" s="23">
        <v>0.73849569071914889</v>
      </c>
      <c r="L350" s="23">
        <v>9.719979354723618E-2</v>
      </c>
      <c r="M350" s="23">
        <v>0.72105958585999963</v>
      </c>
      <c r="N350" s="23">
        <v>0.46011155821578598</v>
      </c>
      <c r="O350" s="23">
        <v>9.9634033578202774E-2</v>
      </c>
      <c r="P350" s="23">
        <v>0.87739131677014071</v>
      </c>
      <c r="Q350" s="23">
        <v>0.2142236543145708</v>
      </c>
      <c r="R350" s="23">
        <v>0.39181112416321395</v>
      </c>
      <c r="S350" s="23">
        <v>0.11247839247670588</v>
      </c>
      <c r="T350" s="23">
        <v>0.20809010610161238</v>
      </c>
      <c r="U350" s="23">
        <v>0.73698112151197848</v>
      </c>
      <c r="V350" s="23">
        <v>0.51967280502932511</v>
      </c>
      <c r="W350" s="23">
        <v>0.37348170983593587</v>
      </c>
      <c r="X350" s="23">
        <v>0.21168770041999219</v>
      </c>
      <c r="Y350" s="23">
        <v>0.97526554810704558</v>
      </c>
      <c r="Z350" s="23">
        <f t="shared" ca="1" si="5"/>
        <v>0.4035357692183994</v>
      </c>
    </row>
    <row r="351" spans="1:26" x14ac:dyDescent="0.25">
      <c r="A351" s="23">
        <v>0.67258625794484905</v>
      </c>
      <c r="B351" s="23">
        <v>0.4306606613283912</v>
      </c>
      <c r="C351" s="23">
        <v>0.17767666652653347</v>
      </c>
      <c r="D351" s="23">
        <v>0.26167045026059021</v>
      </c>
      <c r="E351" s="23">
        <v>0.9032555403354029</v>
      </c>
      <c r="F351" s="23">
        <v>0.56821400790854504</v>
      </c>
      <c r="G351" s="23">
        <v>0.86229616233128237</v>
      </c>
      <c r="H351" s="23">
        <v>9.535519541395121E-2</v>
      </c>
      <c r="I351" s="23">
        <v>0.12725992968039834</v>
      </c>
      <c r="J351" s="23">
        <v>0.84057502924774041</v>
      </c>
      <c r="K351" s="23">
        <v>0.44889024492209084</v>
      </c>
      <c r="L351" s="23">
        <v>3.9712908648758316E-2</v>
      </c>
      <c r="M351" s="23">
        <v>0.98564453996327528</v>
      </c>
      <c r="N351" s="23">
        <v>0.19760216943238562</v>
      </c>
      <c r="O351" s="23">
        <v>0.91846547807558399</v>
      </c>
      <c r="P351" s="23">
        <v>0.32590713205075927</v>
      </c>
      <c r="Q351" s="23">
        <v>0.27626094673232504</v>
      </c>
      <c r="R351" s="23">
        <v>0.10611804965252625</v>
      </c>
      <c r="S351" s="23">
        <v>0.8175605359475514</v>
      </c>
      <c r="T351" s="23">
        <v>2.0950511507993097E-2</v>
      </c>
      <c r="U351" s="23">
        <v>0.46331657178248942</v>
      </c>
      <c r="V351" s="23">
        <v>0.70523000596759944</v>
      </c>
      <c r="W351" s="23">
        <v>0.38487266027981848</v>
      </c>
      <c r="X351" s="23">
        <v>0.61479207842889205</v>
      </c>
      <c r="Y351" s="23">
        <v>0.7144893350497431</v>
      </c>
      <c r="Z351" s="23">
        <f t="shared" ca="1" si="5"/>
        <v>7.6791084880358018E-2</v>
      </c>
    </row>
    <row r="352" spans="1:26" x14ac:dyDescent="0.25">
      <c r="A352" s="23">
        <v>0.47312308534822856</v>
      </c>
      <c r="B352" s="23">
        <v>0.6986020621110367</v>
      </c>
      <c r="C352" s="23">
        <v>0.45453494087847823</v>
      </c>
      <c r="D352" s="23">
        <v>1.4542078348163456E-2</v>
      </c>
      <c r="E352" s="23">
        <v>0.83550312651235625</v>
      </c>
      <c r="F352" s="23">
        <v>0.32659640798533685</v>
      </c>
      <c r="G352" s="23">
        <v>0.14265855012902018</v>
      </c>
      <c r="H352" s="23">
        <v>8.3269825572924061E-2</v>
      </c>
      <c r="I352" s="23">
        <v>0.94642215022525444</v>
      </c>
      <c r="J352" s="23">
        <v>0.44952642163822798</v>
      </c>
      <c r="K352" s="23">
        <v>0.64960603400475503</v>
      </c>
      <c r="L352" s="23">
        <v>0.14340852104564006</v>
      </c>
      <c r="M352" s="23">
        <v>0.49494876564961543</v>
      </c>
      <c r="N352" s="23">
        <v>0.31653194471359702</v>
      </c>
      <c r="O352" s="23">
        <v>0.23496905206990393</v>
      </c>
      <c r="P352" s="23">
        <v>0.28765027308910074</v>
      </c>
      <c r="Q352" s="23">
        <v>3.7834307701047898E-3</v>
      </c>
      <c r="R352" s="23">
        <v>0.3338415964243322</v>
      </c>
      <c r="S352" s="23">
        <v>0.87546409992747143</v>
      </c>
      <c r="T352" s="23">
        <v>0.45949270903320194</v>
      </c>
      <c r="U352" s="23">
        <v>0.83641623689461175</v>
      </c>
      <c r="V352" s="23">
        <v>0.2140786485755769</v>
      </c>
      <c r="W352" s="23">
        <v>0.87711890871692055</v>
      </c>
      <c r="X352" s="23">
        <v>0.13617419215672999</v>
      </c>
      <c r="Y352" s="23">
        <v>0.20465479953126264</v>
      </c>
      <c r="Z352" s="23">
        <f t="shared" ca="1" si="5"/>
        <v>1.4415495563666836E-2</v>
      </c>
    </row>
    <row r="353" spans="1:26" x14ac:dyDescent="0.25">
      <c r="A353" s="23">
        <v>9.7868115419533774E-3</v>
      </c>
      <c r="B353" s="23">
        <v>0.74622415414105936</v>
      </c>
      <c r="C353" s="23">
        <v>0.25460121868037189</v>
      </c>
      <c r="D353" s="23">
        <v>0.35375631204740388</v>
      </c>
      <c r="E353" s="23">
        <v>0.29918574855820323</v>
      </c>
      <c r="F353" s="23">
        <v>0.67856204070772952</v>
      </c>
      <c r="G353" s="23">
        <v>0.96468456602042385</v>
      </c>
      <c r="H353" s="23">
        <v>0.17381609251754415</v>
      </c>
      <c r="I353" s="23">
        <v>0.72616539004929159</v>
      </c>
      <c r="J353" s="23">
        <v>0.88315730224223921</v>
      </c>
      <c r="K353" s="23">
        <v>0.92968619245161377</v>
      </c>
      <c r="L353" s="23">
        <v>0.60801222745116357</v>
      </c>
      <c r="M353" s="23">
        <v>0.49910028961495045</v>
      </c>
      <c r="N353" s="23">
        <v>0.40710816530346483</v>
      </c>
      <c r="O353" s="23">
        <v>0.44137670418917396</v>
      </c>
      <c r="P353" s="23">
        <v>0.4841861689974879</v>
      </c>
      <c r="Q353" s="23">
        <v>0.29744611313655012</v>
      </c>
      <c r="R353" s="23">
        <v>0.45845025511143089</v>
      </c>
      <c r="S353" s="23">
        <v>0.36981957827749434</v>
      </c>
      <c r="T353" s="23">
        <v>0.72501819789139155</v>
      </c>
      <c r="U353" s="23">
        <v>0.53243129274709022</v>
      </c>
      <c r="V353" s="23">
        <v>0.89043700162618333</v>
      </c>
      <c r="W353" s="23">
        <v>9.2908129383027394E-2</v>
      </c>
      <c r="X353" s="23">
        <v>0.57949905480956954</v>
      </c>
      <c r="Y353" s="23">
        <v>0.18219973277595414</v>
      </c>
      <c r="Z353" s="23">
        <f t="shared" ca="1" si="5"/>
        <v>1.3320260589840593E-2</v>
      </c>
    </row>
    <row r="354" spans="1:26" x14ac:dyDescent="0.25">
      <c r="A354" s="23">
        <v>0.89948048779950474</v>
      </c>
      <c r="B354" s="23">
        <v>0.53493812277156072</v>
      </c>
      <c r="C354" s="23">
        <v>0.83074725602075039</v>
      </c>
      <c r="D354" s="23">
        <v>0.41700198720289039</v>
      </c>
      <c r="E354" s="23">
        <v>0.68510629536868983</v>
      </c>
      <c r="F354" s="23">
        <v>0.19402813617209413</v>
      </c>
      <c r="G354" s="23">
        <v>0.40031331156165062</v>
      </c>
      <c r="H354" s="23">
        <v>0.75666572326877457</v>
      </c>
      <c r="I354" s="23">
        <v>0.56172817002051878</v>
      </c>
      <c r="J354" s="23">
        <v>0.42459272483774313</v>
      </c>
      <c r="K354" s="23">
        <v>0.12478330834799889</v>
      </c>
      <c r="L354" s="23">
        <v>8.5142987676066872E-2</v>
      </c>
      <c r="M354" s="23">
        <v>0.77688141516701925</v>
      </c>
      <c r="N354" s="23">
        <v>0.5971128750243192</v>
      </c>
      <c r="O354" s="23">
        <v>0.4965451738175668</v>
      </c>
      <c r="P354" s="23">
        <v>0.92767974315487767</v>
      </c>
      <c r="Q354" s="23">
        <v>0.5962052612990264</v>
      </c>
      <c r="R354" s="23">
        <v>0.42547760389566336</v>
      </c>
      <c r="S354" s="23">
        <v>0.93814756207716465</v>
      </c>
      <c r="T354" s="23">
        <v>0.67079746066855772</v>
      </c>
      <c r="U354" s="23">
        <v>0.31382492074979362</v>
      </c>
      <c r="V354" s="23">
        <v>0.23269013240537451</v>
      </c>
      <c r="W354" s="23">
        <v>0.3971007830695098</v>
      </c>
      <c r="X354" s="23">
        <v>6.5069188401625122E-2</v>
      </c>
      <c r="Y354" s="23">
        <v>0.94031343276528578</v>
      </c>
      <c r="Z354" s="23">
        <f t="shared" ca="1" si="5"/>
        <v>0.15374942911785405</v>
      </c>
    </row>
    <row r="355" spans="1:26" x14ac:dyDescent="0.25">
      <c r="A355" s="23">
        <v>0.80836865352272758</v>
      </c>
      <c r="B355" s="23">
        <v>0.17153647835100405</v>
      </c>
      <c r="C355" s="23">
        <v>1.0025612609831924E-4</v>
      </c>
      <c r="D355" s="23">
        <v>0.80666030410608625</v>
      </c>
      <c r="E355" s="23">
        <v>0.20406794607159384</v>
      </c>
      <c r="F355" s="23">
        <v>0.10907207356588822</v>
      </c>
      <c r="G355" s="23">
        <v>0.35616244487687276</v>
      </c>
      <c r="H355" s="23">
        <v>0.56659180245293539</v>
      </c>
      <c r="I355" s="23">
        <v>0.1496984843849849</v>
      </c>
      <c r="J355" s="23">
        <v>0.88259771979164481</v>
      </c>
      <c r="K355" s="23">
        <v>4.0508055263579812E-2</v>
      </c>
      <c r="L355" s="23">
        <v>0.11837630432040325</v>
      </c>
      <c r="M355" s="23">
        <v>0.38916244790402088</v>
      </c>
      <c r="N355" s="23">
        <v>0.81208999266548232</v>
      </c>
      <c r="O355" s="23">
        <v>0.93133041805877437</v>
      </c>
      <c r="P355" s="23">
        <v>0.43715408449956794</v>
      </c>
      <c r="Q355" s="23">
        <v>0.16516223552413722</v>
      </c>
      <c r="R355" s="23">
        <v>0.12246511765549184</v>
      </c>
      <c r="S355" s="23">
        <v>0.49651739744600376</v>
      </c>
      <c r="T355" s="23">
        <v>0.97274087759316064</v>
      </c>
      <c r="U355" s="23">
        <v>0.15862245634383276</v>
      </c>
      <c r="V355" s="23">
        <v>0.40176598838074584</v>
      </c>
      <c r="W355" s="23">
        <v>0.2919985479803886</v>
      </c>
      <c r="X355" s="23">
        <v>0.62197931174240295</v>
      </c>
      <c r="Y355" s="23">
        <v>0.30925271087560258</v>
      </c>
      <c r="Z355" s="23">
        <f t="shared" ca="1" si="5"/>
        <v>0.23944102561857661</v>
      </c>
    </row>
    <row r="356" spans="1:26" x14ac:dyDescent="0.25">
      <c r="A356" s="23">
        <v>0.83590538579826401</v>
      </c>
      <c r="B356" s="23">
        <v>0.77294074580763084</v>
      </c>
      <c r="C356" s="23">
        <v>0.86466267819033515</v>
      </c>
      <c r="D356" s="23">
        <v>0.84644248347701212</v>
      </c>
      <c r="E356" s="23">
        <v>0.94606325595461138</v>
      </c>
      <c r="F356" s="23">
        <v>0.55941968471464509</v>
      </c>
      <c r="G356" s="23">
        <v>0.99899554919284406</v>
      </c>
      <c r="H356" s="23">
        <v>2.227101538788534E-2</v>
      </c>
      <c r="I356" s="23">
        <v>0.24668313373371442</v>
      </c>
      <c r="J356" s="23">
        <v>0.41196107346458755</v>
      </c>
      <c r="K356" s="23">
        <v>0.40269409352419583</v>
      </c>
      <c r="L356" s="23">
        <v>0.64340066574355992</v>
      </c>
      <c r="M356" s="23">
        <v>0.23835438087467142</v>
      </c>
      <c r="N356" s="23">
        <v>0.74268345067602026</v>
      </c>
      <c r="O356" s="23">
        <v>0.16166413566403615</v>
      </c>
      <c r="P356" s="23">
        <v>0.7996199741956197</v>
      </c>
      <c r="Q356" s="23">
        <v>0.37998527574100793</v>
      </c>
      <c r="R356" s="23">
        <v>0.93134804372877666</v>
      </c>
      <c r="S356" s="23">
        <v>0.98321426144367852</v>
      </c>
      <c r="T356" s="23">
        <v>0.23575585949514144</v>
      </c>
      <c r="U356" s="23">
        <v>0.53317764154702618</v>
      </c>
      <c r="V356" s="23">
        <v>0.36095899872312154</v>
      </c>
      <c r="W356" s="23">
        <v>0.990123789434738</v>
      </c>
      <c r="X356" s="23">
        <v>3.8175601637233991E-2</v>
      </c>
      <c r="Y356" s="23">
        <v>0.2280212243451738</v>
      </c>
      <c r="Z356" s="23">
        <f t="shared" ca="1" si="5"/>
        <v>0.41990508858713238</v>
      </c>
    </row>
    <row r="357" spans="1:26" x14ac:dyDescent="0.25">
      <c r="A357" s="23">
        <v>2.8450234809749397E-2</v>
      </c>
      <c r="B357" s="23">
        <v>0.41385077072029863</v>
      </c>
      <c r="C357" s="23">
        <v>0.94635777237221685</v>
      </c>
      <c r="D357" s="23">
        <v>0.6919517732792474</v>
      </c>
      <c r="E357" s="23">
        <v>0.44987622879304956</v>
      </c>
      <c r="F357" s="23">
        <v>0.68553638469902434</v>
      </c>
      <c r="G357" s="23">
        <v>0.51658080809726925</v>
      </c>
      <c r="H357" s="23">
        <v>0.30455588634495845</v>
      </c>
      <c r="I357" s="23">
        <v>0.23351339133369209</v>
      </c>
      <c r="J357" s="23">
        <v>0.98918496449523274</v>
      </c>
      <c r="K357" s="23">
        <v>0.56934844262940898</v>
      </c>
      <c r="L357" s="23">
        <v>0.17532812580952717</v>
      </c>
      <c r="M357" s="23">
        <v>0.86775692306882579</v>
      </c>
      <c r="N357" s="23">
        <v>0.39832109304960117</v>
      </c>
      <c r="O357" s="23">
        <v>0.7951228512154408</v>
      </c>
      <c r="P357" s="23">
        <v>0.77747100996597529</v>
      </c>
      <c r="Q357" s="23">
        <v>0.74303797527755122</v>
      </c>
      <c r="R357" s="23">
        <v>0.48373332708549854</v>
      </c>
      <c r="S357" s="23">
        <v>0.18760407594733852</v>
      </c>
      <c r="T357" s="23">
        <v>0.65706209467021903</v>
      </c>
      <c r="U357" s="23">
        <v>0.75630507694783733</v>
      </c>
      <c r="V357" s="23">
        <v>0.5394205380596736</v>
      </c>
      <c r="W357" s="23">
        <v>0.91897104568637988</v>
      </c>
      <c r="X357" s="23">
        <v>0.15071464327927353</v>
      </c>
      <c r="Y357" s="23">
        <v>0.54338345720349601</v>
      </c>
      <c r="Z357" s="23">
        <f t="shared" ca="1" si="5"/>
        <v>0.6606044352173317</v>
      </c>
    </row>
    <row r="358" spans="1:26" x14ac:dyDescent="0.25">
      <c r="A358" s="23">
        <v>0.41668036837865963</v>
      </c>
      <c r="B358" s="23">
        <v>0.41805787451720444</v>
      </c>
      <c r="C358" s="23">
        <v>0.29604064629165838</v>
      </c>
      <c r="D358" s="23">
        <v>0.27587600594069561</v>
      </c>
      <c r="E358" s="23">
        <v>0.30455129206322218</v>
      </c>
      <c r="F358" s="23">
        <v>0.9448015668983536</v>
      </c>
      <c r="G358" s="23">
        <v>0.14905557515791956</v>
      </c>
      <c r="H358" s="23">
        <v>0.28084617507977716</v>
      </c>
      <c r="I358" s="23">
        <v>0.69413470932254395</v>
      </c>
      <c r="J358" s="23">
        <v>0.89474363160227177</v>
      </c>
      <c r="K358" s="23">
        <v>0.20173280306182062</v>
      </c>
      <c r="L358" s="23">
        <v>0.95624162886135389</v>
      </c>
      <c r="M358" s="23">
        <v>0.12800755841992095</v>
      </c>
      <c r="N358" s="23">
        <v>0.35140938859302617</v>
      </c>
      <c r="O358" s="23">
        <v>0.30494870236374338</v>
      </c>
      <c r="P358" s="23">
        <v>0.37052127687431924</v>
      </c>
      <c r="Q358" s="23">
        <v>0.97582088655033394</v>
      </c>
      <c r="R358" s="23">
        <v>0.82853883958674024</v>
      </c>
      <c r="S358" s="23">
        <v>0.98822989308048037</v>
      </c>
      <c r="T358" s="23">
        <v>0.42316433512390939</v>
      </c>
      <c r="U358" s="23">
        <v>0.86371408286388074</v>
      </c>
      <c r="V358" s="23">
        <v>0.66438197687229728</v>
      </c>
      <c r="W358" s="23">
        <v>0.44544282885710118</v>
      </c>
      <c r="X358" s="23">
        <v>0.61228628522580153</v>
      </c>
      <c r="Y358" s="23">
        <v>0.7101680053445566</v>
      </c>
      <c r="Z358" s="23">
        <f t="shared" ca="1" si="5"/>
        <v>0.51021374486120141</v>
      </c>
    </row>
    <row r="359" spans="1:26" x14ac:dyDescent="0.25">
      <c r="A359" s="23">
        <v>0.57427557147914488</v>
      </c>
      <c r="B359" s="23">
        <v>0.55555173214900733</v>
      </c>
      <c r="C359" s="23">
        <v>0.34682803984387245</v>
      </c>
      <c r="D359" s="23">
        <v>0.75923150545659346</v>
      </c>
      <c r="E359" s="23">
        <v>8.9157906812744603E-3</v>
      </c>
      <c r="F359" s="23">
        <v>0.73058772112061476</v>
      </c>
      <c r="G359" s="23">
        <v>0.56673180521157007</v>
      </c>
      <c r="H359" s="23">
        <v>0.19607587559453044</v>
      </c>
      <c r="I359" s="23">
        <v>0.56027732262451702</v>
      </c>
      <c r="J359" s="23">
        <v>0.25336068775210174</v>
      </c>
      <c r="K359" s="23">
        <v>0.35361686924463087</v>
      </c>
      <c r="L359" s="23">
        <v>0.74850631989614602</v>
      </c>
      <c r="M359" s="23">
        <v>0.79962276203312155</v>
      </c>
      <c r="N359" s="23">
        <v>0.52490763603283375</v>
      </c>
      <c r="O359" s="23">
        <v>0.45791943966297211</v>
      </c>
      <c r="P359" s="23">
        <v>0.99913131607079075</v>
      </c>
      <c r="Q359" s="23">
        <v>0.92753676620959358</v>
      </c>
      <c r="R359" s="23">
        <v>0.98709424150712555</v>
      </c>
      <c r="S359" s="23">
        <v>0.46163307886367078</v>
      </c>
      <c r="T359" s="23">
        <v>0.96624481408434482</v>
      </c>
      <c r="U359" s="23">
        <v>0.3579223803038678</v>
      </c>
      <c r="V359" s="23">
        <v>0.58099583156912482</v>
      </c>
      <c r="W359" s="23">
        <v>0.82105008037456384</v>
      </c>
      <c r="X359" s="23">
        <v>0.69869123760864604</v>
      </c>
      <c r="Y359" s="23">
        <v>0.34560424246119092</v>
      </c>
      <c r="Z359" s="23">
        <f t="shared" ca="1" si="5"/>
        <v>8.6254413245267725E-2</v>
      </c>
    </row>
    <row r="360" spans="1:26" x14ac:dyDescent="0.25">
      <c r="A360" s="23">
        <v>0.25221527510393138</v>
      </c>
      <c r="B360" s="23">
        <v>0.8527566475792947</v>
      </c>
      <c r="C360" s="23">
        <v>0.35975428465659542</v>
      </c>
      <c r="D360" s="23">
        <v>3.7470897293593208E-2</v>
      </c>
      <c r="E360" s="23">
        <v>0.79197558578252392</v>
      </c>
      <c r="F360" s="23">
        <v>0.35732800179939639</v>
      </c>
      <c r="G360" s="23">
        <v>0.28168409733811695</v>
      </c>
      <c r="H360" s="23">
        <v>0.8784058615682161</v>
      </c>
      <c r="I360" s="23">
        <v>0.93336758406495024</v>
      </c>
      <c r="J360" s="23">
        <v>0.32144364396846348</v>
      </c>
      <c r="K360" s="23">
        <v>0.85382449483754463</v>
      </c>
      <c r="L360" s="23">
        <v>0.99915856049263641</v>
      </c>
      <c r="M360" s="23">
        <v>0.18425209530703734</v>
      </c>
      <c r="N360" s="23">
        <v>0.52006073397690888</v>
      </c>
      <c r="O360" s="23">
        <v>0.87477987441183336</v>
      </c>
      <c r="P360" s="23">
        <v>0.87535966984956215</v>
      </c>
      <c r="Q360" s="23">
        <v>0.9722043268213062</v>
      </c>
      <c r="R360" s="23">
        <v>0.29245237386070122</v>
      </c>
      <c r="S360" s="23">
        <v>0.33872834111858019</v>
      </c>
      <c r="T360" s="23">
        <v>0.2521508051112753</v>
      </c>
      <c r="U360" s="23">
        <v>4.98693454459741E-2</v>
      </c>
      <c r="V360" s="23">
        <v>0.91610689460756489</v>
      </c>
      <c r="W360" s="23">
        <v>0.80156337778730957</v>
      </c>
      <c r="X360" s="23">
        <v>0.70328337934978424</v>
      </c>
      <c r="Y360" s="23">
        <v>0.88406672313959878</v>
      </c>
      <c r="Z360" s="23">
        <f t="shared" ca="1" si="5"/>
        <v>0.7294985702737985</v>
      </c>
    </row>
    <row r="361" spans="1:26" x14ac:dyDescent="0.25">
      <c r="A361" s="23">
        <v>0.68752323183589836</v>
      </c>
      <c r="B361" s="23">
        <v>0.7369379530932797</v>
      </c>
      <c r="C361" s="23">
        <v>0.20754250290931486</v>
      </c>
      <c r="D361" s="23">
        <v>0.97463309986839952</v>
      </c>
      <c r="E361" s="23">
        <v>0.965313817989639</v>
      </c>
      <c r="F361" s="23">
        <v>0.67766851985242071</v>
      </c>
      <c r="G361" s="23">
        <v>0.51374685370431039</v>
      </c>
      <c r="H361" s="23">
        <v>0.76394785523433228</v>
      </c>
      <c r="I361" s="23">
        <v>0.58583207805110948</v>
      </c>
      <c r="J361" s="23">
        <v>0.63005333158374077</v>
      </c>
      <c r="K361" s="23">
        <v>0.1719676690507963</v>
      </c>
      <c r="L361" s="23">
        <v>8.6732958523249359E-2</v>
      </c>
      <c r="M361" s="23">
        <v>0.41922556074440065</v>
      </c>
      <c r="N361" s="23">
        <v>0.86124353790512187</v>
      </c>
      <c r="O361" s="23">
        <v>0.7402573485515529</v>
      </c>
      <c r="P361" s="23">
        <v>0.19555929279227813</v>
      </c>
      <c r="Q361" s="23">
        <v>8.5385292440237737E-2</v>
      </c>
      <c r="R361" s="23">
        <v>5.498274481957921E-2</v>
      </c>
      <c r="S361" s="23">
        <v>3.8847674465380178E-2</v>
      </c>
      <c r="T361" s="23">
        <v>0.95050271503263239</v>
      </c>
      <c r="U361" s="23">
        <v>0.59948359492882042</v>
      </c>
      <c r="V361" s="23">
        <v>0.84161268284028268</v>
      </c>
      <c r="W361" s="23">
        <v>0.84692973012143524</v>
      </c>
      <c r="X361" s="23">
        <v>0.63171206053329432</v>
      </c>
      <c r="Y361" s="23">
        <v>0.52019156715438464</v>
      </c>
      <c r="Z361" s="23">
        <f t="shared" ca="1" si="5"/>
        <v>1.0390257759675725E-2</v>
      </c>
    </row>
    <row r="362" spans="1:26" x14ac:dyDescent="0.25">
      <c r="A362" s="23">
        <v>0.34686212714220976</v>
      </c>
      <c r="B362" s="23">
        <v>0.43013334246480317</v>
      </c>
      <c r="C362" s="23">
        <v>0.68334560504054442</v>
      </c>
      <c r="D362" s="23">
        <v>0.45478648212258499</v>
      </c>
      <c r="E362" s="23">
        <v>9.9612395512162499E-2</v>
      </c>
      <c r="F362" s="23">
        <v>0.24137646307997707</v>
      </c>
      <c r="G362" s="23">
        <v>0.4830748167686828</v>
      </c>
      <c r="H362" s="23">
        <v>0.90937272852571749</v>
      </c>
      <c r="I362" s="23">
        <v>0.36691119027576613</v>
      </c>
      <c r="J362" s="23">
        <v>0.4447220331383015</v>
      </c>
      <c r="K362" s="23">
        <v>0.73133782124632207</v>
      </c>
      <c r="L362" s="23">
        <v>0.58114947353484803</v>
      </c>
      <c r="M362" s="23">
        <v>2.0103595513701777E-2</v>
      </c>
      <c r="N362" s="23">
        <v>0.84860180129474239</v>
      </c>
      <c r="O362" s="23">
        <v>0.78356200658780006</v>
      </c>
      <c r="P362" s="23">
        <v>0.9250414599286102</v>
      </c>
      <c r="Q362" s="23">
        <v>0.50772724637559896</v>
      </c>
      <c r="R362" s="23">
        <v>0.80153601576109346</v>
      </c>
      <c r="S362" s="23">
        <v>0.28336089858438263</v>
      </c>
      <c r="T362" s="23">
        <v>0.38606794332964467</v>
      </c>
      <c r="U362" s="23">
        <v>0.92255704304241914</v>
      </c>
      <c r="V362" s="23">
        <v>1.0870856105316684E-2</v>
      </c>
      <c r="W362" s="23">
        <v>0.66094462002661314</v>
      </c>
      <c r="X362" s="23">
        <v>6.4299771544547024E-2</v>
      </c>
      <c r="Y362" s="23">
        <v>0.27829589379096475</v>
      </c>
      <c r="Z362" s="23">
        <f t="shared" ca="1" si="5"/>
        <v>0.93280718687169539</v>
      </c>
    </row>
    <row r="363" spans="1:26" x14ac:dyDescent="0.25">
      <c r="A363" s="23">
        <v>0.35682729902447852</v>
      </c>
      <c r="B363" s="23">
        <v>0.97832579870427938</v>
      </c>
      <c r="C363" s="23">
        <v>0.69128835266324751</v>
      </c>
      <c r="D363" s="23">
        <v>0.70530606919275229</v>
      </c>
      <c r="E363" s="23">
        <v>0.21644765792506337</v>
      </c>
      <c r="F363" s="23">
        <v>0.94853144242545062</v>
      </c>
      <c r="G363" s="23">
        <v>0.75381831243275077</v>
      </c>
      <c r="H363" s="23">
        <v>0.61298861027773677</v>
      </c>
      <c r="I363" s="23">
        <v>0.83607696063140002</v>
      </c>
      <c r="J363" s="23">
        <v>0.57661738367535076</v>
      </c>
      <c r="K363" s="23">
        <v>0.60012942044252049</v>
      </c>
      <c r="L363" s="23">
        <v>0.32638671358084748</v>
      </c>
      <c r="M363" s="23">
        <v>0.99388681700040982</v>
      </c>
      <c r="N363" s="23">
        <v>0.58404417813863307</v>
      </c>
      <c r="O363" s="23">
        <v>0.46661967018449257</v>
      </c>
      <c r="P363" s="23">
        <v>0.60030729807018723</v>
      </c>
      <c r="Q363" s="23">
        <v>0.26554112703086385</v>
      </c>
      <c r="R363" s="23">
        <v>0.9133136754829061</v>
      </c>
      <c r="S363" s="23">
        <v>0.70117769882362035</v>
      </c>
      <c r="T363" s="23">
        <v>0.88626360546249305</v>
      </c>
      <c r="U363" s="23">
        <v>0.24365495395601644</v>
      </c>
      <c r="V363" s="23">
        <v>0.10342392343974793</v>
      </c>
      <c r="W363" s="23">
        <v>0.78676524957061078</v>
      </c>
      <c r="X363" s="23">
        <v>9.4362869241028435E-2</v>
      </c>
      <c r="Y363" s="23">
        <v>0.59263221044412662</v>
      </c>
      <c r="Z363" s="23">
        <f t="shared" ca="1" si="5"/>
        <v>2.1338255098750647E-3</v>
      </c>
    </row>
    <row r="364" spans="1:26" x14ac:dyDescent="0.25">
      <c r="A364" s="23">
        <v>4.0418292509880605E-4</v>
      </c>
      <c r="B364" s="23">
        <v>0.75419815953198521</v>
      </c>
      <c r="C364" s="23">
        <v>0.99716778246962257</v>
      </c>
      <c r="D364" s="23">
        <v>0.40403534423545828</v>
      </c>
      <c r="E364" s="23">
        <v>0.51701642566729733</v>
      </c>
      <c r="F364" s="23">
        <v>0.71945490936599799</v>
      </c>
      <c r="G364" s="23">
        <v>0.21462204188654077</v>
      </c>
      <c r="H364" s="23">
        <v>0.64307756803474769</v>
      </c>
      <c r="I364" s="23">
        <v>0.89401510316405519</v>
      </c>
      <c r="J364" s="23">
        <v>0.77596170489437544</v>
      </c>
      <c r="K364" s="23">
        <v>0.96019624986851659</v>
      </c>
      <c r="L364" s="23">
        <v>0.6798698948635028</v>
      </c>
      <c r="M364" s="23">
        <v>0.39601018926894105</v>
      </c>
      <c r="N364" s="23">
        <v>0.23886634953606889</v>
      </c>
      <c r="O364" s="23">
        <v>0.18171091243808779</v>
      </c>
      <c r="P364" s="23">
        <v>0.61554190775472339</v>
      </c>
      <c r="Q364" s="23">
        <v>9.5431922422893889E-2</v>
      </c>
      <c r="R364" s="23">
        <v>0.66103882905606737</v>
      </c>
      <c r="S364" s="23">
        <v>0.95804859418634614</v>
      </c>
      <c r="T364" s="23">
        <v>0.69909545636915393</v>
      </c>
      <c r="U364" s="23">
        <v>0.2557760831940471</v>
      </c>
      <c r="V364" s="23">
        <v>0.83020502941323104</v>
      </c>
      <c r="W364" s="23">
        <v>0.92260958651216518</v>
      </c>
      <c r="X364" s="23">
        <v>0.18360643103925467</v>
      </c>
      <c r="Y364" s="23">
        <v>0.59798838565246959</v>
      </c>
      <c r="Z364" s="23">
        <f t="shared" ca="1" si="5"/>
        <v>0.28829413933106474</v>
      </c>
    </row>
    <row r="365" spans="1:26" x14ac:dyDescent="0.25">
      <c r="A365" s="23">
        <v>0.6803690197153589</v>
      </c>
      <c r="B365" s="23">
        <v>0.37996503070599763</v>
      </c>
      <c r="C365" s="23">
        <v>0.22601161678454162</v>
      </c>
      <c r="D365" s="23">
        <v>0.23042023355763286</v>
      </c>
      <c r="E365" s="23">
        <v>5.1090742635404585E-2</v>
      </c>
      <c r="F365" s="23">
        <v>0.52992349818537265</v>
      </c>
      <c r="G365" s="23">
        <v>0.44657054057700907</v>
      </c>
      <c r="H365" s="23">
        <v>0.20411168457636908</v>
      </c>
      <c r="I365" s="23">
        <v>0.73993451113274078</v>
      </c>
      <c r="J365" s="23">
        <v>0.28476345477000342</v>
      </c>
      <c r="K365" s="23">
        <v>0.53509246039672265</v>
      </c>
      <c r="L365" s="23">
        <v>0.21624971333103438</v>
      </c>
      <c r="M365" s="23">
        <v>7.1073312377740727E-3</v>
      </c>
      <c r="N365" s="23">
        <v>0.11856265947147882</v>
      </c>
      <c r="O365" s="23">
        <v>0.64835747160723367</v>
      </c>
      <c r="P365" s="23">
        <v>0.70230282608293926</v>
      </c>
      <c r="Q365" s="23">
        <v>0.63851692064665544</v>
      </c>
      <c r="R365" s="23">
        <v>0.67735103330646473</v>
      </c>
      <c r="S365" s="23">
        <v>0.45568811906703455</v>
      </c>
      <c r="T365" s="23">
        <v>0.88068447578512743</v>
      </c>
      <c r="U365" s="23">
        <v>0.61992723530867688</v>
      </c>
      <c r="V365" s="23">
        <v>0.77370444359314372</v>
      </c>
      <c r="W365" s="23">
        <v>0.77427548164618187</v>
      </c>
      <c r="X365" s="23">
        <v>0.39108731513913775</v>
      </c>
      <c r="Y365" s="23">
        <v>6.1048049897548085E-2</v>
      </c>
      <c r="Z365" s="23">
        <f t="shared" ca="1" si="5"/>
        <v>0.66580871811249964</v>
      </c>
    </row>
    <row r="366" spans="1:26" x14ac:dyDescent="0.25">
      <c r="A366" s="23">
        <v>3.3123337439983525E-2</v>
      </c>
      <c r="B366" s="23">
        <v>0.58932999790819607</v>
      </c>
      <c r="C366" s="23">
        <v>0.68816268063003627</v>
      </c>
      <c r="D366" s="23">
        <v>0.37216992558407491</v>
      </c>
      <c r="E366" s="23">
        <v>0.18057372974718877</v>
      </c>
      <c r="F366" s="23">
        <v>0.10213125035318515</v>
      </c>
      <c r="G366" s="23">
        <v>0.24210574480195091</v>
      </c>
      <c r="H366" s="23">
        <v>0.68657148636546583</v>
      </c>
      <c r="I366" s="23">
        <v>0.90096634437386758</v>
      </c>
      <c r="J366" s="23">
        <v>0.14781652420825619</v>
      </c>
      <c r="K366" s="23">
        <v>0.94500711489310862</v>
      </c>
      <c r="L366" s="23">
        <v>0.18457675623993275</v>
      </c>
      <c r="M366" s="23">
        <v>0.3728476954116563</v>
      </c>
      <c r="N366" s="23">
        <v>0.17921584155831971</v>
      </c>
      <c r="O366" s="23">
        <v>0.65632874951972553</v>
      </c>
      <c r="P366" s="23">
        <v>0.83228675602251978</v>
      </c>
      <c r="Q366" s="23">
        <v>0.45832143245822099</v>
      </c>
      <c r="R366" s="23">
        <v>0.65733474631332856</v>
      </c>
      <c r="S366" s="23">
        <v>0.5255457712220799</v>
      </c>
      <c r="T366" s="23">
        <v>0.42346605180743191</v>
      </c>
      <c r="U366" s="23">
        <v>0.51641923031743708</v>
      </c>
      <c r="V366" s="23">
        <v>0.49877233234210916</v>
      </c>
      <c r="W366" s="23">
        <v>0.89012988862794529</v>
      </c>
      <c r="X366" s="23">
        <v>0.69286634638493438</v>
      </c>
      <c r="Y366" s="23">
        <v>0.73273323685385439</v>
      </c>
      <c r="Z366" s="23">
        <f t="shared" ca="1" si="5"/>
        <v>0.65182472503904998</v>
      </c>
    </row>
    <row r="367" spans="1:26" x14ac:dyDescent="0.25">
      <c r="A367" s="23">
        <v>0.55255462862324445</v>
      </c>
      <c r="B367" s="23">
        <v>0.84866794763886755</v>
      </c>
      <c r="C367" s="23">
        <v>3.8065223428316863E-2</v>
      </c>
      <c r="D367" s="23">
        <v>0.57887504374158061</v>
      </c>
      <c r="E367" s="23">
        <v>0.78962846160138322</v>
      </c>
      <c r="F367" s="23">
        <v>0.10296023460944248</v>
      </c>
      <c r="G367" s="23">
        <v>0.65506210074961702</v>
      </c>
      <c r="H367" s="23">
        <v>0.87604104036709129</v>
      </c>
      <c r="I367" s="23">
        <v>0.10556652899516061</v>
      </c>
      <c r="J367" s="23">
        <v>0.38674965020275287</v>
      </c>
      <c r="K367" s="23">
        <v>0.89151301901322744</v>
      </c>
      <c r="L367" s="23">
        <v>0.79579925815616137</v>
      </c>
      <c r="M367" s="23">
        <v>0.49805168553619616</v>
      </c>
      <c r="N367" s="23">
        <v>0.38252807408287004</v>
      </c>
      <c r="O367" s="23">
        <v>0.93678061745490759</v>
      </c>
      <c r="P367" s="23">
        <v>0.94301008076809456</v>
      </c>
      <c r="Q367" s="23">
        <v>0.35762888143454807</v>
      </c>
      <c r="R367" s="23">
        <v>0.87725482679202271</v>
      </c>
      <c r="S367" s="23">
        <v>0.24084555040658995</v>
      </c>
      <c r="T367" s="23">
        <v>0.21416724182250246</v>
      </c>
      <c r="U367" s="23">
        <v>2.992643038112619E-2</v>
      </c>
      <c r="V367" s="23">
        <v>0.67708218276228505</v>
      </c>
      <c r="W367" s="23">
        <v>0.36923815012963801</v>
      </c>
      <c r="X367" s="23">
        <v>0.8422431617336108</v>
      </c>
      <c r="Y367" s="23">
        <v>0.58054943972304196</v>
      </c>
      <c r="Z367" s="23">
        <f t="shared" ca="1" si="5"/>
        <v>2.0155357015891884E-3</v>
      </c>
    </row>
    <row r="368" spans="1:26" x14ac:dyDescent="0.25">
      <c r="A368" s="23">
        <v>0.34692956151630494</v>
      </c>
      <c r="B368" s="23">
        <v>9.793272453048707E-2</v>
      </c>
      <c r="C368" s="23">
        <v>0.63021667131659032</v>
      </c>
      <c r="D368" s="23">
        <v>0.36081391107033878</v>
      </c>
      <c r="E368" s="23">
        <v>0.30585402876202961</v>
      </c>
      <c r="F368" s="23">
        <v>0.11780798178706531</v>
      </c>
      <c r="G368" s="23">
        <v>0.2159333613049067</v>
      </c>
      <c r="H368" s="23">
        <v>0.17475760387611616</v>
      </c>
      <c r="I368" s="23">
        <v>0.21442425275934041</v>
      </c>
      <c r="J368" s="23">
        <v>0.16207382385666547</v>
      </c>
      <c r="K368" s="23">
        <v>0.185163191768838</v>
      </c>
      <c r="L368" s="23">
        <v>0.63299450751026565</v>
      </c>
      <c r="M368" s="23">
        <v>0.24587318841648553</v>
      </c>
      <c r="N368" s="23">
        <v>0.67579240133856933</v>
      </c>
      <c r="O368" s="23">
        <v>0.82772748016675379</v>
      </c>
      <c r="P368" s="23">
        <v>0.36820710142600688</v>
      </c>
      <c r="Q368" s="23">
        <v>0.52821175916201601</v>
      </c>
      <c r="R368" s="23">
        <v>0.20832741636116858</v>
      </c>
      <c r="S368" s="23">
        <v>0.65698246127338256</v>
      </c>
      <c r="T368" s="23">
        <v>0.85717181114094931</v>
      </c>
      <c r="U368" s="23">
        <v>0.6483464384918084</v>
      </c>
      <c r="V368" s="23">
        <v>0.64915102349525866</v>
      </c>
      <c r="W368" s="23">
        <v>1.5779012415581328E-2</v>
      </c>
      <c r="X368" s="23">
        <v>0.37427736016277535</v>
      </c>
      <c r="Y368" s="23">
        <v>0.89003722214350878</v>
      </c>
      <c r="Z368" s="23">
        <f t="shared" ca="1" si="5"/>
        <v>0.82925046851236406</v>
      </c>
    </row>
    <row r="369" spans="1:26" x14ac:dyDescent="0.25">
      <c r="A369" s="23">
        <v>0.34900170551833187</v>
      </c>
      <c r="B369" s="23">
        <v>0.34247668724977809</v>
      </c>
      <c r="C369" s="23">
        <v>0.89099715333493146</v>
      </c>
      <c r="D369" s="23">
        <v>0.19393551700500011</v>
      </c>
      <c r="E369" s="23">
        <v>8.2009745594234906E-2</v>
      </c>
      <c r="F369" s="23">
        <v>0.47508401361917008</v>
      </c>
      <c r="G369" s="23">
        <v>0.48992300512921938</v>
      </c>
      <c r="H369" s="23">
        <v>0.15116051560074528</v>
      </c>
      <c r="I369" s="23">
        <v>0.94744638269050896</v>
      </c>
      <c r="J369" s="23">
        <v>0.63572939060866451</v>
      </c>
      <c r="K369" s="23">
        <v>0.20718694855826192</v>
      </c>
      <c r="L369" s="23">
        <v>0.20208480272626994</v>
      </c>
      <c r="M369" s="23">
        <v>0.56497342757998037</v>
      </c>
      <c r="N369" s="23">
        <v>0.79431897680297436</v>
      </c>
      <c r="O369" s="23">
        <v>0.22294593418621944</v>
      </c>
      <c r="P369" s="23">
        <v>0.45441790784810809</v>
      </c>
      <c r="Q369" s="23">
        <v>7.7535935955120316E-2</v>
      </c>
      <c r="R369" s="23">
        <v>0.78062139140764042</v>
      </c>
      <c r="S369" s="23">
        <v>0.99685091125691683</v>
      </c>
      <c r="T369" s="23">
        <v>0.72970933556943141</v>
      </c>
      <c r="U369" s="23">
        <v>0.30021901001887441</v>
      </c>
      <c r="V369" s="23">
        <v>2.5925735491855173E-3</v>
      </c>
      <c r="W369" s="23">
        <v>0.73490633116766835</v>
      </c>
      <c r="X369" s="23">
        <v>0.18833906137524103</v>
      </c>
      <c r="Y369" s="23">
        <v>0.94996029971569029</v>
      </c>
      <c r="Z369" s="23">
        <f t="shared" ca="1" si="5"/>
        <v>0.88772106246446025</v>
      </c>
    </row>
    <row r="370" spans="1:26" x14ac:dyDescent="0.25">
      <c r="A370" s="23">
        <v>0.17396053904969799</v>
      </c>
      <c r="B370" s="23">
        <v>0.86871096038097506</v>
      </c>
      <c r="C370" s="23">
        <v>7.4704136745191496E-2</v>
      </c>
      <c r="D370" s="23">
        <v>0.4239015086522393</v>
      </c>
      <c r="E370" s="23">
        <v>0.74839550293531409</v>
      </c>
      <c r="F370" s="23">
        <v>0.42244917393299952</v>
      </c>
      <c r="G370" s="23">
        <v>0.32059700423319604</v>
      </c>
      <c r="H370" s="23">
        <v>0.40201828480777702</v>
      </c>
      <c r="I370" s="23">
        <v>9.919182726615805E-2</v>
      </c>
      <c r="J370" s="23">
        <v>0.74616109647522444</v>
      </c>
      <c r="K370" s="23">
        <v>0.33227026834391904</v>
      </c>
      <c r="L370" s="23">
        <v>0.65100386968106971</v>
      </c>
      <c r="M370" s="23">
        <v>0.11788217797483114</v>
      </c>
      <c r="N370" s="23">
        <v>0.21238989645155815</v>
      </c>
      <c r="O370" s="23">
        <v>0.21541076865649034</v>
      </c>
      <c r="P370" s="23">
        <v>0.85635030980244675</v>
      </c>
      <c r="Q370" s="23">
        <v>6.8316945338291246E-2</v>
      </c>
      <c r="R370" s="23">
        <v>0.54776467792548</v>
      </c>
      <c r="S370" s="23">
        <v>0.24637407239565123</v>
      </c>
      <c r="T370" s="23">
        <v>0.53889917963792877</v>
      </c>
      <c r="U370" s="23">
        <v>0.79030509234028667</v>
      </c>
      <c r="V370" s="23">
        <v>0.17700708862093373</v>
      </c>
      <c r="W370" s="23">
        <v>0.888553412990573</v>
      </c>
      <c r="X370" s="23">
        <v>0.73919601655782141</v>
      </c>
      <c r="Y370" s="23">
        <v>0.5758766190525213</v>
      </c>
      <c r="Z370" s="23">
        <f t="shared" ca="1" si="5"/>
        <v>0.36259766067930588</v>
      </c>
    </row>
    <row r="371" spans="1:26" x14ac:dyDescent="0.25">
      <c r="A371" s="23">
        <v>0.53194867514696931</v>
      </c>
      <c r="B371" s="23">
        <v>0.45251664808654013</v>
      </c>
      <c r="C371" s="23">
        <v>0.97635772309883584</v>
      </c>
      <c r="D371" s="23">
        <v>0.41181474716794952</v>
      </c>
      <c r="E371" s="23">
        <v>0.92386914580811097</v>
      </c>
      <c r="F371" s="23">
        <v>0.93596078697933505</v>
      </c>
      <c r="G371" s="23">
        <v>0.7585290702261962</v>
      </c>
      <c r="H371" s="23">
        <v>0.40881486852054838</v>
      </c>
      <c r="I371" s="23">
        <v>0.69001466865869532</v>
      </c>
      <c r="J371" s="23">
        <v>0.97067496507516182</v>
      </c>
      <c r="K371" s="23">
        <v>0.81807427228065022</v>
      </c>
      <c r="L371" s="23">
        <v>0.11636395128524568</v>
      </c>
      <c r="M371" s="23">
        <v>0.50279325099024552</v>
      </c>
      <c r="N371" s="23">
        <v>0.7916767776354614</v>
      </c>
      <c r="O371" s="23">
        <v>0.17983866090323053</v>
      </c>
      <c r="P371" s="23">
        <v>0.20388415336080357</v>
      </c>
      <c r="Q371" s="23">
        <v>0.54312625216538202</v>
      </c>
      <c r="R371" s="23">
        <v>0.54497370246202337</v>
      </c>
      <c r="S371" s="23">
        <v>0.60305947190437326</v>
      </c>
      <c r="T371" s="23">
        <v>0.81176213641782058</v>
      </c>
      <c r="U371" s="23">
        <v>0.47452353336696607</v>
      </c>
      <c r="V371" s="23">
        <v>0.4398710861649282</v>
      </c>
      <c r="W371" s="23">
        <v>0.32574560488307036</v>
      </c>
      <c r="X371" s="23">
        <v>0.72020632241803018</v>
      </c>
      <c r="Y371" s="23">
        <v>0.15318217754268693</v>
      </c>
      <c r="Z371" s="23">
        <f t="shared" ca="1" si="5"/>
        <v>0.9661955818485628</v>
      </c>
    </row>
    <row r="372" spans="1:26" x14ac:dyDescent="0.25">
      <c r="A372" s="23">
        <v>0.76160302126111123</v>
      </c>
      <c r="B372" s="23">
        <v>0.45906078683904883</v>
      </c>
      <c r="C372" s="23">
        <v>2.8575069151370425E-2</v>
      </c>
      <c r="D372" s="23">
        <v>0.22318621427676977</v>
      </c>
      <c r="E372" s="23">
        <v>0.83313247908487609</v>
      </c>
      <c r="F372" s="23">
        <v>0.75528873724057555</v>
      </c>
      <c r="G372" s="23">
        <v>0.9572098171037865</v>
      </c>
      <c r="H372" s="23">
        <v>0.32302277084307085</v>
      </c>
      <c r="I372" s="23">
        <v>0.90758824814192296</v>
      </c>
      <c r="J372" s="23">
        <v>0.29480831653116735</v>
      </c>
      <c r="K372" s="23">
        <v>0.55746423722960747</v>
      </c>
      <c r="L372" s="23">
        <v>0.3217686949560139</v>
      </c>
      <c r="M372" s="23">
        <v>0.97511807101816239</v>
      </c>
      <c r="N372" s="23">
        <v>0.63146080920559455</v>
      </c>
      <c r="O372" s="23">
        <v>1.4827899306278369E-2</v>
      </c>
      <c r="P372" s="23">
        <v>0.81057900061467014</v>
      </c>
      <c r="Q372" s="23">
        <v>6.9539832410510982E-2</v>
      </c>
      <c r="R372" s="23">
        <v>0.70832153318317737</v>
      </c>
      <c r="S372" s="23">
        <v>0.69790441309774787</v>
      </c>
      <c r="T372" s="23">
        <v>0.66586040930863988</v>
      </c>
      <c r="U372" s="23">
        <v>0.80888826823696947</v>
      </c>
      <c r="V372" s="23">
        <v>0.86150468163614802</v>
      </c>
      <c r="W372" s="23">
        <v>0.25804673020058921</v>
      </c>
      <c r="X372" s="23">
        <v>0.77914960724428595</v>
      </c>
      <c r="Y372" s="23">
        <v>0.37263929458677703</v>
      </c>
      <c r="Z372" s="23">
        <f t="shared" ca="1" si="5"/>
        <v>0.36903681731606341</v>
      </c>
    </row>
    <row r="373" spans="1:26" x14ac:dyDescent="0.25">
      <c r="A373" s="23">
        <v>0.27027680812434418</v>
      </c>
      <c r="B373" s="23">
        <v>0.39552288894985888</v>
      </c>
      <c r="C373" s="23">
        <v>0.56858289019542052</v>
      </c>
      <c r="D373" s="23">
        <v>0.26080842692055362</v>
      </c>
      <c r="E373" s="23">
        <v>0.61978589215611246</v>
      </c>
      <c r="F373" s="23">
        <v>0.94615861097630105</v>
      </c>
      <c r="G373" s="23">
        <v>0.60792868592976412</v>
      </c>
      <c r="H373" s="23">
        <v>0.8243571591159724</v>
      </c>
      <c r="I373" s="23">
        <v>0.52547802411072386</v>
      </c>
      <c r="J373" s="23">
        <v>0.7043183539540786</v>
      </c>
      <c r="K373" s="23">
        <v>0.7209956656619938</v>
      </c>
      <c r="L373" s="23">
        <v>0.32169863440310487</v>
      </c>
      <c r="M373" s="23">
        <v>0.60340819580097271</v>
      </c>
      <c r="N373" s="23">
        <v>0.55501767999807561</v>
      </c>
      <c r="O373" s="23">
        <v>0.56541609534208415</v>
      </c>
      <c r="P373" s="23">
        <v>0.59023006958411839</v>
      </c>
      <c r="Q373" s="23">
        <v>0.4005601291020997</v>
      </c>
      <c r="R373" s="23">
        <v>0.54258801614978203</v>
      </c>
      <c r="S373" s="23">
        <v>4.9946862921997126E-2</v>
      </c>
      <c r="T373" s="23">
        <v>0.27019379927038611</v>
      </c>
      <c r="U373" s="23">
        <v>0.77630139547662158</v>
      </c>
      <c r="V373" s="23">
        <v>0.349095694550838</v>
      </c>
      <c r="W373" s="23">
        <v>0.40854793271559386</v>
      </c>
      <c r="X373" s="23">
        <v>0.24189876682710276</v>
      </c>
      <c r="Y373" s="23">
        <v>0.60180721217619315</v>
      </c>
      <c r="Z373" s="23">
        <f t="shared" ca="1" si="5"/>
        <v>0.16642303218525478</v>
      </c>
    </row>
    <row r="374" spans="1:26" x14ac:dyDescent="0.25">
      <c r="A374" s="23">
        <v>0.1889420018890543</v>
      </c>
      <c r="B374" s="23">
        <v>0.85880797977074563</v>
      </c>
      <c r="C374" s="23">
        <v>0.4584959850918825</v>
      </c>
      <c r="D374" s="23">
        <v>0.40306704179723907</v>
      </c>
      <c r="E374" s="23">
        <v>0.37408804800676221</v>
      </c>
      <c r="F374" s="23">
        <v>0.94673393098061887</v>
      </c>
      <c r="G374" s="23">
        <v>0.5460523651529926</v>
      </c>
      <c r="H374" s="23">
        <v>0.60781740398700268</v>
      </c>
      <c r="I374" s="23">
        <v>0.15065995391690279</v>
      </c>
      <c r="J374" s="23">
        <v>0.169265912836428</v>
      </c>
      <c r="K374" s="23">
        <v>0.70807754340396112</v>
      </c>
      <c r="L374" s="23">
        <v>0.34183388771237677</v>
      </c>
      <c r="M374" s="23">
        <v>0.53052997404226776</v>
      </c>
      <c r="N374" s="23">
        <v>0.66884569968460805</v>
      </c>
      <c r="O374" s="23">
        <v>0.47054322125020043</v>
      </c>
      <c r="P374" s="23">
        <v>0.33127966540485676</v>
      </c>
      <c r="Q374" s="23">
        <v>0.10655267816070857</v>
      </c>
      <c r="R374" s="23">
        <v>0.80581745621386525</v>
      </c>
      <c r="S374" s="23">
        <v>0.7373919302692975</v>
      </c>
      <c r="T374" s="23">
        <v>0.82455660577934198</v>
      </c>
      <c r="U374" s="23">
        <v>0.53269919492241002</v>
      </c>
      <c r="V374" s="23">
        <v>0.94795040393941377</v>
      </c>
      <c r="W374" s="23">
        <v>0.72377740087643239</v>
      </c>
      <c r="X374" s="23">
        <v>0.72207760081383332</v>
      </c>
      <c r="Y374" s="23">
        <v>0.95340581306952132</v>
      </c>
      <c r="Z374" s="23">
        <f t="shared" ca="1" si="5"/>
        <v>0.54922290855016564</v>
      </c>
    </row>
    <row r="375" spans="1:26" x14ac:dyDescent="0.25">
      <c r="A375" s="23">
        <v>0.50564466892949289</v>
      </c>
      <c r="B375" s="23">
        <v>0.595564243555047</v>
      </c>
      <c r="C375" s="23">
        <v>0.58138506810551216</v>
      </c>
      <c r="D375" s="23">
        <v>0.14503728441186803</v>
      </c>
      <c r="E375" s="23">
        <v>3.9690917669068071E-2</v>
      </c>
      <c r="F375" s="23">
        <v>0.41071434625951619</v>
      </c>
      <c r="G375" s="23">
        <v>0.23038953967623288</v>
      </c>
      <c r="H375" s="23">
        <v>0.90046562705178246</v>
      </c>
      <c r="I375" s="23">
        <v>0.72099793333016016</v>
      </c>
      <c r="J375" s="23">
        <v>0.86149575583597771</v>
      </c>
      <c r="K375" s="23">
        <v>0.38250168483243507</v>
      </c>
      <c r="L375" s="23">
        <v>0.94397443259353186</v>
      </c>
      <c r="M375" s="23">
        <v>0.49385379756909076</v>
      </c>
      <c r="N375" s="23">
        <v>0.86950095771068525</v>
      </c>
      <c r="O375" s="23">
        <v>0.93530662572272572</v>
      </c>
      <c r="P375" s="23">
        <v>0.99377703815922547</v>
      </c>
      <c r="Q375" s="23">
        <v>0.73256693773565895</v>
      </c>
      <c r="R375" s="23">
        <v>0.6538237999689005</v>
      </c>
      <c r="S375" s="23">
        <v>0.56140319291985763</v>
      </c>
      <c r="T375" s="23">
        <v>0.62850673586561911</v>
      </c>
      <c r="U375" s="23">
        <v>0.98999627849603145</v>
      </c>
      <c r="V375" s="23">
        <v>6.2916026106742962E-3</v>
      </c>
      <c r="W375" s="23">
        <v>0.28602181551471617</v>
      </c>
      <c r="X375" s="23">
        <v>0.76555256992839149</v>
      </c>
      <c r="Y375" s="23">
        <v>0.7412786561770498</v>
      </c>
      <c r="Z375" s="23">
        <f t="shared" ca="1" si="5"/>
        <v>0.36798339283579851</v>
      </c>
    </row>
    <row r="376" spans="1:26" x14ac:dyDescent="0.25">
      <c r="A376" s="23">
        <v>0.96838955818009409</v>
      </c>
      <c r="B376" s="23">
        <v>0.23265569319758483</v>
      </c>
      <c r="C376" s="23">
        <v>0.83226867320734188</v>
      </c>
      <c r="D376" s="23">
        <v>0.59579182527819408</v>
      </c>
      <c r="E376" s="23">
        <v>0.74044040930433197</v>
      </c>
      <c r="F376" s="23">
        <v>5.5720565948970457E-2</v>
      </c>
      <c r="G376" s="23">
        <v>0.43392313436166219</v>
      </c>
      <c r="H376" s="23">
        <v>0.21651452863168041</v>
      </c>
      <c r="I376" s="23">
        <v>0.58352363133690932</v>
      </c>
      <c r="J376" s="23">
        <v>0.44955620771095406</v>
      </c>
      <c r="K376" s="23">
        <v>0.43507764618086953</v>
      </c>
      <c r="L376" s="23">
        <v>0.22595816491574006</v>
      </c>
      <c r="M376" s="23">
        <v>4.861331179939421E-2</v>
      </c>
      <c r="N376" s="23">
        <v>0.54573750931573262</v>
      </c>
      <c r="O376" s="23">
        <v>0.88404496713811687</v>
      </c>
      <c r="P376" s="23">
        <v>0.91159758739416452</v>
      </c>
      <c r="Q376" s="23">
        <v>0.25193607434497423</v>
      </c>
      <c r="R376" s="23">
        <v>0.83400340701947051</v>
      </c>
      <c r="S376" s="23">
        <v>0.98985942596999921</v>
      </c>
      <c r="T376" s="23">
        <v>0.31279979845895467</v>
      </c>
      <c r="U376" s="23">
        <v>0.72111494462874393</v>
      </c>
      <c r="V376" s="23">
        <v>0.24382135174771014</v>
      </c>
      <c r="W376" s="23">
        <v>0.17526040451799385</v>
      </c>
      <c r="X376" s="23">
        <v>0.83833733484067041</v>
      </c>
      <c r="Y376" s="23">
        <v>0.91181255157158991</v>
      </c>
      <c r="Z376" s="23">
        <f t="shared" ca="1" si="5"/>
        <v>0.91870570585310074</v>
      </c>
    </row>
    <row r="377" spans="1:26" x14ac:dyDescent="0.25">
      <c r="A377" s="23">
        <v>0.8664668898058272</v>
      </c>
      <c r="B377" s="23">
        <v>5.670723102753239E-2</v>
      </c>
      <c r="C377" s="23">
        <v>0.31291243781907596</v>
      </c>
      <c r="D377" s="23">
        <v>0.24480308548739882</v>
      </c>
      <c r="E377" s="23">
        <v>6.5006034050890893E-2</v>
      </c>
      <c r="F377" s="23">
        <v>0.73339114952187301</v>
      </c>
      <c r="G377" s="23">
        <v>0.76095219903055167</v>
      </c>
      <c r="H377" s="23">
        <v>0.42617883705356174</v>
      </c>
      <c r="I377" s="23">
        <v>0.70813661925390647</v>
      </c>
      <c r="J377" s="23">
        <v>0.67554127506799244</v>
      </c>
      <c r="K377" s="23">
        <v>0.39710987295385103</v>
      </c>
      <c r="L377" s="23">
        <v>0.24297338626188247</v>
      </c>
      <c r="M377" s="23">
        <v>0.74686751614878999</v>
      </c>
      <c r="N377" s="23">
        <v>0.25875123499985342</v>
      </c>
      <c r="O377" s="23">
        <v>0.57460836972825813</v>
      </c>
      <c r="P377" s="23">
        <v>0.90162504361636975</v>
      </c>
      <c r="Q377" s="23">
        <v>0.55499736769823727</v>
      </c>
      <c r="R377" s="23">
        <v>5.6041086091796921E-2</v>
      </c>
      <c r="S377" s="23">
        <v>0.38428196487849187</v>
      </c>
      <c r="T377" s="23">
        <v>0.57022270619913396</v>
      </c>
      <c r="U377" s="23">
        <v>0.74992063591585201</v>
      </c>
      <c r="V377" s="23">
        <v>0.25770938888666284</v>
      </c>
      <c r="W377" s="23">
        <v>0.85454136255308299</v>
      </c>
      <c r="X377" s="23">
        <v>0.40278140472935187</v>
      </c>
      <c r="Y377" s="23">
        <v>0.75573424981660509</v>
      </c>
      <c r="Z377" s="23">
        <f t="shared" ca="1" si="5"/>
        <v>0.76183224805107963</v>
      </c>
    </row>
    <row r="378" spans="1:26" x14ac:dyDescent="0.25">
      <c r="A378" s="23">
        <v>1.9196802044906147E-2</v>
      </c>
      <c r="B378" s="23">
        <v>0.20536180559205752</v>
      </c>
      <c r="C378" s="23">
        <v>0.13604140556255961</v>
      </c>
      <c r="D378" s="23">
        <v>6.733114161283682E-2</v>
      </c>
      <c r="E378" s="23">
        <v>0.2802236272430223</v>
      </c>
      <c r="F378" s="23">
        <v>0.89538340767835767</v>
      </c>
      <c r="G378" s="23">
        <v>0.44713413982948069</v>
      </c>
      <c r="H378" s="23">
        <v>0.43962142253177827</v>
      </c>
      <c r="I378" s="23">
        <v>0.50065219616252854</v>
      </c>
      <c r="J378" s="23">
        <v>0.60570927829442101</v>
      </c>
      <c r="K378" s="23">
        <v>0.94231635912078404</v>
      </c>
      <c r="L378" s="23">
        <v>0.74937885309120489</v>
      </c>
      <c r="M378" s="23">
        <v>0.98429256872825477</v>
      </c>
      <c r="N378" s="23">
        <v>0.23068696597604921</v>
      </c>
      <c r="O378" s="23">
        <v>0.3949024589605481</v>
      </c>
      <c r="P378" s="23">
        <v>0.38793924761055731</v>
      </c>
      <c r="Q378" s="23">
        <v>0.67864959419420712</v>
      </c>
      <c r="R378" s="23">
        <v>0.88056556264478281</v>
      </c>
      <c r="S378" s="23">
        <v>0.49839748506633941</v>
      </c>
      <c r="T378" s="23">
        <v>5.5512659509167062E-2</v>
      </c>
      <c r="U378" s="23">
        <v>0.77329802066960729</v>
      </c>
      <c r="V378" s="23">
        <v>0.4918095497868511</v>
      </c>
      <c r="W378" s="23">
        <v>0.4687249716162627</v>
      </c>
      <c r="X378" s="23">
        <v>0.7835693033336687</v>
      </c>
      <c r="Y378" s="23">
        <v>2.2980401865174693E-2</v>
      </c>
      <c r="Z378" s="23">
        <f t="shared" ca="1" si="5"/>
        <v>0.51073996632279239</v>
      </c>
    </row>
    <row r="379" spans="1:26" x14ac:dyDescent="0.25">
      <c r="A379" s="23">
        <v>0.57263260970737528</v>
      </c>
      <c r="B379" s="23">
        <v>0.64696756935193211</v>
      </c>
      <c r="C379" s="23">
        <v>0.48188059735590805</v>
      </c>
      <c r="D379" s="23">
        <v>0.92137367086429112</v>
      </c>
      <c r="E379" s="23">
        <v>0.41942195985120911</v>
      </c>
      <c r="F379" s="23">
        <v>0.60479382303724405</v>
      </c>
      <c r="G379" s="23">
        <v>0.54049922398468808</v>
      </c>
      <c r="H379" s="23">
        <v>0.22746338174230718</v>
      </c>
      <c r="I379" s="23">
        <v>0.84225688126940279</v>
      </c>
      <c r="J379" s="23">
        <v>0.18671819925627964</v>
      </c>
      <c r="K379" s="23">
        <v>0.51884912440534214</v>
      </c>
      <c r="L379" s="23">
        <v>0.97705235060602469</v>
      </c>
      <c r="M379" s="23">
        <v>0.30613943505312202</v>
      </c>
      <c r="N379" s="23">
        <v>3.8581199978033887E-3</v>
      </c>
      <c r="O379" s="23">
        <v>9.9424711301271507E-2</v>
      </c>
      <c r="P379" s="23">
        <v>0.58198793716237784</v>
      </c>
      <c r="Q379" s="23">
        <v>0.32993519774785085</v>
      </c>
      <c r="R379" s="23">
        <v>0.40579687643638052</v>
      </c>
      <c r="S379" s="23">
        <v>0.14382013160321727</v>
      </c>
      <c r="T379" s="23">
        <v>0.94088147758201346</v>
      </c>
      <c r="U379" s="23">
        <v>0.62143338357425681</v>
      </c>
      <c r="V379" s="23">
        <v>0.64375673564562164</v>
      </c>
      <c r="W379" s="23">
        <v>0.55820094025146549</v>
      </c>
      <c r="X379" s="23">
        <v>0.49040297409461742</v>
      </c>
      <c r="Y379" s="23">
        <v>0.33549996119590098</v>
      </c>
      <c r="Z379" s="23">
        <f t="shared" ca="1" si="5"/>
        <v>5.1577927539144808E-2</v>
      </c>
    </row>
    <row r="380" spans="1:26" x14ac:dyDescent="0.25">
      <c r="A380" s="23">
        <v>0.37973351253949172</v>
      </c>
      <c r="B380" s="23">
        <v>0.73800493513880205</v>
      </c>
      <c r="C380" s="23">
        <v>0.88769065803241687</v>
      </c>
      <c r="D380" s="23">
        <v>0.71518041033304047</v>
      </c>
      <c r="E380" s="23">
        <v>0.70023152875592609</v>
      </c>
      <c r="F380" s="23">
        <v>0.4953984335361391</v>
      </c>
      <c r="G380" s="23">
        <v>0.5324800315396081</v>
      </c>
      <c r="H380" s="23">
        <v>0.35783573552147596</v>
      </c>
      <c r="I380" s="23">
        <v>0.58703925406161317</v>
      </c>
      <c r="J380" s="23">
        <v>3.9588453603455864E-2</v>
      </c>
      <c r="K380" s="23">
        <v>0.70619849668775836</v>
      </c>
      <c r="L380" s="23">
        <v>0.71302232973125179</v>
      </c>
      <c r="M380" s="23">
        <v>0.6741469578026883</v>
      </c>
      <c r="N380" s="23">
        <v>9.5891679145319708E-2</v>
      </c>
      <c r="O380" s="23">
        <v>0.65672600137046266</v>
      </c>
      <c r="P380" s="23">
        <v>0.5880189541327544</v>
      </c>
      <c r="Q380" s="23">
        <v>0.46977731396723987</v>
      </c>
      <c r="R380" s="23">
        <v>0.81182589943650019</v>
      </c>
      <c r="S380" s="23">
        <v>0.83613299509223582</v>
      </c>
      <c r="T380" s="23">
        <v>5.0681765459113182E-2</v>
      </c>
      <c r="U380" s="23">
        <v>0.56769625927565504</v>
      </c>
      <c r="V380" s="23">
        <v>0.61939698066071458</v>
      </c>
      <c r="W380" s="23">
        <v>5.9980283173333149E-3</v>
      </c>
      <c r="X380" s="23">
        <v>0.88767571076405261</v>
      </c>
      <c r="Y380" s="23">
        <v>0.14885474829018386</v>
      </c>
      <c r="Z380" s="23">
        <f t="shared" ca="1" si="5"/>
        <v>0.56390770335068596</v>
      </c>
    </row>
    <row r="381" spans="1:26" x14ac:dyDescent="0.25">
      <c r="A381" s="23">
        <v>3.6323142947745635E-2</v>
      </c>
      <c r="B381" s="23">
        <v>0.42276377498281248</v>
      </c>
      <c r="C381" s="23">
        <v>0.23489949186815196</v>
      </c>
      <c r="D381" s="23">
        <v>0.11668749367886022</v>
      </c>
      <c r="E381" s="23">
        <v>0.11434124715057747</v>
      </c>
      <c r="F381" s="23">
        <v>0.86570844348922993</v>
      </c>
      <c r="G381" s="23">
        <v>0.56981526641858371</v>
      </c>
      <c r="H381" s="23">
        <v>0.34671154813282323</v>
      </c>
      <c r="I381" s="23">
        <v>0.66281868477282069</v>
      </c>
      <c r="J381" s="23">
        <v>0.28420560091470948</v>
      </c>
      <c r="K381" s="23">
        <v>0.68054889772673677</v>
      </c>
      <c r="L381" s="23">
        <v>0.20145181786740629</v>
      </c>
      <c r="M381" s="23">
        <v>0.47711625045296246</v>
      </c>
      <c r="N381" s="23">
        <v>0.89128883446077301</v>
      </c>
      <c r="O381" s="23">
        <v>0.17620448790680721</v>
      </c>
      <c r="P381" s="23">
        <v>1.0232103602323184E-2</v>
      </c>
      <c r="Q381" s="23">
        <v>0.27280746193601546</v>
      </c>
      <c r="R381" s="23">
        <v>0.18953867781930722</v>
      </c>
      <c r="S381" s="23">
        <v>0.82657330407210583</v>
      </c>
      <c r="T381" s="23">
        <v>0.43972506875229389</v>
      </c>
      <c r="U381" s="23">
        <v>0.77635356274950607</v>
      </c>
      <c r="V381" s="23">
        <v>0.91909423284262448</v>
      </c>
      <c r="W381" s="23">
        <v>0.21287740010119494</v>
      </c>
      <c r="X381" s="23">
        <v>0.83531076281003147</v>
      </c>
      <c r="Y381" s="23">
        <v>0.80764675340541714</v>
      </c>
      <c r="Z381" s="23">
        <f t="shared" ca="1" si="5"/>
        <v>0.87012318097611452</v>
      </c>
    </row>
    <row r="382" spans="1:26" x14ac:dyDescent="0.25">
      <c r="A382" s="23">
        <v>0.19190113395748487</v>
      </c>
      <c r="B382" s="23">
        <v>0.97354447164705327</v>
      </c>
      <c r="C382" s="23">
        <v>0.40931756637139438</v>
      </c>
      <c r="D382" s="23">
        <v>0.61422417215223679</v>
      </c>
      <c r="E382" s="23">
        <v>0.22732849750941009</v>
      </c>
      <c r="F382" s="23">
        <v>0.91032580947252495</v>
      </c>
      <c r="G382" s="23">
        <v>0.76902356532360527</v>
      </c>
      <c r="H382" s="23">
        <v>0.23647843217511688</v>
      </c>
      <c r="I382" s="23">
        <v>0.94418177637011402</v>
      </c>
      <c r="J382" s="23">
        <v>0.45226178427787211</v>
      </c>
      <c r="K382" s="23">
        <v>0.40182219047110412</v>
      </c>
      <c r="L382" s="23">
        <v>6.2572749710046338E-2</v>
      </c>
      <c r="M382" s="23">
        <v>0.1261480545606013</v>
      </c>
      <c r="N382" s="23">
        <v>0.22717707106485574</v>
      </c>
      <c r="O382" s="23">
        <v>0.60681161823268392</v>
      </c>
      <c r="P382" s="23">
        <v>0.69247598841494606</v>
      </c>
      <c r="Q382" s="23">
        <v>0.88314951773474515</v>
      </c>
      <c r="R382" s="23">
        <v>0.73805766507610815</v>
      </c>
      <c r="S382" s="23">
        <v>0.52052504496608165</v>
      </c>
      <c r="T382" s="23">
        <v>0.45478143407665306</v>
      </c>
      <c r="U382" s="23">
        <v>0.6406863277355026</v>
      </c>
      <c r="V382" s="23">
        <v>0.9377995555334333</v>
      </c>
      <c r="W382" s="23">
        <v>0.92022248313275601</v>
      </c>
      <c r="X382" s="23">
        <v>0.64832911366690971</v>
      </c>
      <c r="Y382" s="23">
        <v>0.9540027220957692</v>
      </c>
      <c r="Z382" s="23">
        <f t="shared" ca="1" si="5"/>
        <v>0.51874888283343057</v>
      </c>
    </row>
    <row r="383" spans="1:26" x14ac:dyDescent="0.25">
      <c r="A383" s="23">
        <v>0.41663697103544539</v>
      </c>
      <c r="B383" s="23">
        <v>0.51738968863644641</v>
      </c>
      <c r="C383" s="23">
        <v>0.76873876447589728</v>
      </c>
      <c r="D383" s="23">
        <v>0.76425319577663331</v>
      </c>
      <c r="E383" s="23">
        <v>0.80225176362680384</v>
      </c>
      <c r="F383" s="23">
        <v>4.2221291380961756E-2</v>
      </c>
      <c r="G383" s="23">
        <v>0.5889337311484657</v>
      </c>
      <c r="H383" s="23">
        <v>0.20713113410597106</v>
      </c>
      <c r="I383" s="23">
        <v>0.83541504363942931</v>
      </c>
      <c r="J383" s="23">
        <v>0.64202276919991985</v>
      </c>
      <c r="K383" s="23">
        <v>0.82736201210302962</v>
      </c>
      <c r="L383" s="23">
        <v>0.98193101855221177</v>
      </c>
      <c r="M383" s="23">
        <v>0.46939615648091293</v>
      </c>
      <c r="N383" s="23">
        <v>0.5272060456846559</v>
      </c>
      <c r="O383" s="23">
        <v>0.79825288650263349</v>
      </c>
      <c r="P383" s="23">
        <v>0.82318094425516464</v>
      </c>
      <c r="Q383" s="23">
        <v>0.94473427483144623</v>
      </c>
      <c r="R383" s="23">
        <v>1.9239600358267328E-4</v>
      </c>
      <c r="S383" s="23">
        <v>0.34594461589563397</v>
      </c>
      <c r="T383" s="23">
        <v>0.52364660376700356</v>
      </c>
      <c r="U383" s="23">
        <v>8.7326215307471866E-2</v>
      </c>
      <c r="V383" s="23">
        <v>0.80558031013005915</v>
      </c>
      <c r="W383" s="23">
        <v>0.88842676706561385</v>
      </c>
      <c r="X383" s="23">
        <v>0.12052422738039137</v>
      </c>
      <c r="Y383" s="23">
        <v>0.66315139580594629</v>
      </c>
      <c r="Z383" s="23">
        <f t="shared" ca="1" si="5"/>
        <v>0.63404659661790674</v>
      </c>
    </row>
    <row r="384" spans="1:26" x14ac:dyDescent="0.25">
      <c r="A384" s="23">
        <v>0.8276916200898935</v>
      </c>
      <c r="B384" s="23">
        <v>0.83126545684935005</v>
      </c>
      <c r="C384" s="23">
        <v>0.537166451238138</v>
      </c>
      <c r="D384" s="23">
        <v>0.47909855544006252</v>
      </c>
      <c r="E384" s="23">
        <v>7.4871399769342872E-2</v>
      </c>
      <c r="F384" s="23">
        <v>1.2731879747806985E-2</v>
      </c>
      <c r="G384" s="23">
        <v>0.68188139620842125</v>
      </c>
      <c r="H384" s="23">
        <v>0.21607772857344665</v>
      </c>
      <c r="I384" s="23">
        <v>0.77240257983288463</v>
      </c>
      <c r="J384" s="23">
        <v>0.51817382866115547</v>
      </c>
      <c r="K384" s="23">
        <v>8.311387036508866E-2</v>
      </c>
      <c r="L384" s="23">
        <v>6.7604366232103974E-2</v>
      </c>
      <c r="M384" s="23">
        <v>0.61260272656058079</v>
      </c>
      <c r="N384" s="23">
        <v>0.35966520076869601</v>
      </c>
      <c r="O384" s="23">
        <v>0.16558197709020595</v>
      </c>
      <c r="P384" s="23">
        <v>0.53668569616159145</v>
      </c>
      <c r="Q384" s="23">
        <v>5.1172274700487241E-2</v>
      </c>
      <c r="R384" s="23">
        <v>0.91019148066868771</v>
      </c>
      <c r="S384" s="23">
        <v>0.63486315388599712</v>
      </c>
      <c r="T384" s="23">
        <v>0.20045450301420054</v>
      </c>
      <c r="U384" s="23">
        <v>0.34973645616279647</v>
      </c>
      <c r="V384" s="23">
        <v>0.20386463709153613</v>
      </c>
      <c r="W384" s="23">
        <v>0.90325365492079601</v>
      </c>
      <c r="X384" s="23">
        <v>0.8294228495029583</v>
      </c>
      <c r="Y384" s="23">
        <v>0.90114164154211329</v>
      </c>
      <c r="Z384" s="23">
        <f t="shared" ca="1" si="5"/>
        <v>0.50296079864408305</v>
      </c>
    </row>
    <row r="385" spans="1:26" x14ac:dyDescent="0.25">
      <c r="A385" s="23">
        <v>0.74116154147506785</v>
      </c>
      <c r="B385" s="23">
        <v>0.92089840718375604</v>
      </c>
      <c r="C385" s="23">
        <v>0.4426832548057168</v>
      </c>
      <c r="D385" s="23">
        <v>0.70997093270562317</v>
      </c>
      <c r="E385" s="23">
        <v>0.44951949049413631</v>
      </c>
      <c r="F385" s="23">
        <v>0.40246284074007743</v>
      </c>
      <c r="G385" s="23">
        <v>0.68878266236896935</v>
      </c>
      <c r="H385" s="23">
        <v>0.66812877408935722</v>
      </c>
      <c r="I385" s="23">
        <v>0.23994272081334522</v>
      </c>
      <c r="J385" s="23">
        <v>0.15293323517537138</v>
      </c>
      <c r="K385" s="23">
        <v>0.21629338942694587</v>
      </c>
      <c r="L385" s="23">
        <v>0.16065960990869177</v>
      </c>
      <c r="M385" s="23">
        <v>0.86422143156144748</v>
      </c>
      <c r="N385" s="23">
        <v>0.39306539283139641</v>
      </c>
      <c r="O385" s="23">
        <v>0.27513969322675624</v>
      </c>
      <c r="P385" s="23">
        <v>0.25414882413243056</v>
      </c>
      <c r="Q385" s="23">
        <v>0.45649158380089805</v>
      </c>
      <c r="R385" s="23">
        <v>0.69188964341197534</v>
      </c>
      <c r="S385" s="23">
        <v>0.8944664683839173</v>
      </c>
      <c r="T385" s="23">
        <v>0.24404725720815945</v>
      </c>
      <c r="U385" s="23">
        <v>0.84437396475228743</v>
      </c>
      <c r="V385" s="23">
        <v>0.47696598402133017</v>
      </c>
      <c r="W385" s="23">
        <v>0.8329338137536364</v>
      </c>
      <c r="X385" s="23">
        <v>0.24891823075692854</v>
      </c>
      <c r="Y385" s="23">
        <v>0.45584342571324665</v>
      </c>
      <c r="Z385" s="23">
        <f t="shared" ca="1" si="5"/>
        <v>3.4649205880097456E-2</v>
      </c>
    </row>
    <row r="386" spans="1:26" x14ac:dyDescent="0.25">
      <c r="A386" s="23">
        <v>0.10170105903006554</v>
      </c>
      <c r="B386" s="23">
        <v>0.22543162577775411</v>
      </c>
      <c r="C386" s="23">
        <v>0.16463101442727268</v>
      </c>
      <c r="D386" s="23">
        <v>0.33037148787990644</v>
      </c>
      <c r="E386" s="23">
        <v>0.75890269697592383</v>
      </c>
      <c r="F386" s="23">
        <v>0.72359519048626875</v>
      </c>
      <c r="G386" s="23">
        <v>0.56650120540559357</v>
      </c>
      <c r="H386" s="23">
        <v>0.56751788602501541</v>
      </c>
      <c r="I386" s="23">
        <v>0.70557278188153705</v>
      </c>
      <c r="J386" s="23">
        <v>0.3822684445182859</v>
      </c>
      <c r="K386" s="23">
        <v>0.86421379613176474</v>
      </c>
      <c r="L386" s="23">
        <v>2.314576593861728E-2</v>
      </c>
      <c r="M386" s="23">
        <v>0.23694011022049188</v>
      </c>
      <c r="N386" s="23">
        <v>0.80440543249291785</v>
      </c>
      <c r="O386" s="23">
        <v>0.13417193277655837</v>
      </c>
      <c r="P386" s="23">
        <v>8.5497957357347776E-3</v>
      </c>
      <c r="Q386" s="23">
        <v>0.85696677216391348</v>
      </c>
      <c r="R386" s="23">
        <v>0.571347051748885</v>
      </c>
      <c r="S386" s="23">
        <v>0.95488234544073991</v>
      </c>
      <c r="T386" s="23">
        <v>1.8019211936830093E-2</v>
      </c>
      <c r="U386" s="23">
        <v>0.55944296577252284</v>
      </c>
      <c r="V386" s="23">
        <v>0.16714326130659696</v>
      </c>
      <c r="W386" s="23">
        <v>0.47520733279632443</v>
      </c>
      <c r="X386" s="23">
        <v>0.1201094618896581</v>
      </c>
      <c r="Y386" s="23">
        <v>0.45018154517543341</v>
      </c>
      <c r="Z386" s="23">
        <f t="shared" ref="Z386:Z449" ca="1" si="6">RAND()</f>
        <v>0.30016001227229061</v>
      </c>
    </row>
    <row r="387" spans="1:26" x14ac:dyDescent="0.25">
      <c r="A387" s="23">
        <v>0.2547079310364847</v>
      </c>
      <c r="B387" s="23">
        <v>0.18204324746395806</v>
      </c>
      <c r="C387" s="23">
        <v>0.69146667476952706</v>
      </c>
      <c r="D387" s="23">
        <v>0.8313120690423027</v>
      </c>
      <c r="E387" s="23">
        <v>0.49168483272589503</v>
      </c>
      <c r="F387" s="23">
        <v>0.77447515669214118</v>
      </c>
      <c r="G387" s="23">
        <v>4.5295568747151238E-3</v>
      </c>
      <c r="H387" s="23">
        <v>0.90487746518199175</v>
      </c>
      <c r="I387" s="23">
        <v>0.90973116528478037</v>
      </c>
      <c r="J387" s="23">
        <v>7.493276640752522E-2</v>
      </c>
      <c r="K387" s="23">
        <v>0.66174383340002063</v>
      </c>
      <c r="L387" s="23">
        <v>0.48862628323705504</v>
      </c>
      <c r="M387" s="23">
        <v>0.49157120028139867</v>
      </c>
      <c r="N387" s="23">
        <v>0.45978645746240854</v>
      </c>
      <c r="O387" s="23">
        <v>0.73300112660104455</v>
      </c>
      <c r="P387" s="23">
        <v>3.119083055631855E-2</v>
      </c>
      <c r="Q387" s="23">
        <v>0.57602750796388991</v>
      </c>
      <c r="R387" s="23">
        <v>0.81180962759555897</v>
      </c>
      <c r="S387" s="23">
        <v>5.4491384988664016E-2</v>
      </c>
      <c r="T387" s="23">
        <v>0.92012200406024724</v>
      </c>
      <c r="U387" s="23">
        <v>0.25234214697083113</v>
      </c>
      <c r="V387" s="23">
        <v>0.88953552080358078</v>
      </c>
      <c r="W387" s="23">
        <v>0.21064681750902003</v>
      </c>
      <c r="X387" s="23">
        <v>0.83024739709744477</v>
      </c>
      <c r="Y387" s="23">
        <v>0.75336592798845381</v>
      </c>
      <c r="Z387" s="23">
        <f t="shared" ca="1" si="6"/>
        <v>0.5763345008632369</v>
      </c>
    </row>
    <row r="388" spans="1:26" x14ac:dyDescent="0.25">
      <c r="A388" s="23">
        <v>0.49538332809824603</v>
      </c>
      <c r="B388" s="23">
        <v>0.93289423855189713</v>
      </c>
      <c r="C388" s="23">
        <v>0.34554670359792594</v>
      </c>
      <c r="D388" s="23">
        <v>0.32680478661893586</v>
      </c>
      <c r="E388" s="23">
        <v>0.90933309454581379</v>
      </c>
      <c r="F388" s="23">
        <v>0.42669932303832758</v>
      </c>
      <c r="G388" s="23">
        <v>0.26062397222387235</v>
      </c>
      <c r="H388" s="23">
        <v>0.19088442849366627</v>
      </c>
      <c r="I388" s="23">
        <v>0.9246031018713885</v>
      </c>
      <c r="J388" s="23">
        <v>0.48805581931320763</v>
      </c>
      <c r="K388" s="23">
        <v>0.15894938581177542</v>
      </c>
      <c r="L388" s="23">
        <v>0.88978870737910765</v>
      </c>
      <c r="M388" s="23">
        <v>0.96625349587814213</v>
      </c>
      <c r="N388" s="23">
        <v>0.67736795467649713</v>
      </c>
      <c r="O388" s="23">
        <v>0.2348965758885091</v>
      </c>
      <c r="P388" s="23">
        <v>0.26345519452275556</v>
      </c>
      <c r="Q388" s="23">
        <v>0.86431270675299643</v>
      </c>
      <c r="R388" s="23">
        <v>0.57313335418934619</v>
      </c>
      <c r="S388" s="23">
        <v>0.41301225934079577</v>
      </c>
      <c r="T388" s="23">
        <v>0.17333663123788123</v>
      </c>
      <c r="U388" s="23">
        <v>0.59351457223251392</v>
      </c>
      <c r="V388" s="23">
        <v>0.8198044635777062</v>
      </c>
      <c r="W388" s="23">
        <v>0.24882424322475516</v>
      </c>
      <c r="X388" s="23">
        <v>0.25332833079181283</v>
      </c>
      <c r="Y388" s="23">
        <v>0.90242833749807372</v>
      </c>
      <c r="Z388" s="23">
        <f t="shared" ca="1" si="6"/>
        <v>0.71641008371045989</v>
      </c>
    </row>
    <row r="389" spans="1:26" x14ac:dyDescent="0.25">
      <c r="A389" s="23">
        <v>0.76392519984176099</v>
      </c>
      <c r="B389" s="23">
        <v>0.33415703530945084</v>
      </c>
      <c r="C389" s="23">
        <v>0.49063655720219335</v>
      </c>
      <c r="D389" s="23">
        <v>0.69240123727532377</v>
      </c>
      <c r="E389" s="23">
        <v>0.83658420775157338</v>
      </c>
      <c r="F389" s="23">
        <v>0.57691820852925735</v>
      </c>
      <c r="G389" s="23">
        <v>0.19445912430702927</v>
      </c>
      <c r="H389" s="23">
        <v>0.47136582564289708</v>
      </c>
      <c r="I389" s="23">
        <v>0.73293320701447984</v>
      </c>
      <c r="J389" s="23">
        <v>0.20227082599280111</v>
      </c>
      <c r="K389" s="23">
        <v>0.76847913111824429</v>
      </c>
      <c r="L389" s="23">
        <v>0.15944514783818353</v>
      </c>
      <c r="M389" s="23">
        <v>0.28100735631944074</v>
      </c>
      <c r="N389" s="23">
        <v>0.59622928887848992</v>
      </c>
      <c r="O389" s="23">
        <v>0.11045922232072958</v>
      </c>
      <c r="P389" s="23">
        <v>0.48395543116061113</v>
      </c>
      <c r="Q389" s="23">
        <v>0.45123442867524166</v>
      </c>
      <c r="R389" s="23">
        <v>5.3557464498996787E-2</v>
      </c>
      <c r="S389" s="23">
        <v>0.45028263743810304</v>
      </c>
      <c r="T389" s="23">
        <v>0.1204701142660688</v>
      </c>
      <c r="U389" s="23">
        <v>0.39711121948496786</v>
      </c>
      <c r="V389" s="23">
        <v>0.96358777415865526</v>
      </c>
      <c r="W389" s="23">
        <v>0.38457725199171655</v>
      </c>
      <c r="X389" s="23">
        <v>0.49995698807231581</v>
      </c>
      <c r="Y389" s="23">
        <v>0.46535976235709609</v>
      </c>
      <c r="Z389" s="23">
        <f t="shared" ca="1" si="6"/>
        <v>0.88900253877283009</v>
      </c>
    </row>
    <row r="390" spans="1:26" x14ac:dyDescent="0.25">
      <c r="A390" s="23">
        <v>0.21894732717707954</v>
      </c>
      <c r="B390" s="23">
        <v>0.70744041086165921</v>
      </c>
      <c r="C390" s="23">
        <v>0.80829293093750421</v>
      </c>
      <c r="D390" s="23">
        <v>0.49534352853270991</v>
      </c>
      <c r="E390" s="23">
        <v>0.48532589233268519</v>
      </c>
      <c r="F390" s="23">
        <v>0.22691422958333907</v>
      </c>
      <c r="G390" s="23">
        <v>0.63641178247538344</v>
      </c>
      <c r="H390" s="23">
        <v>0.63644754824830263</v>
      </c>
      <c r="I390" s="23">
        <v>0.88110918337204747</v>
      </c>
      <c r="J390" s="23">
        <v>0.9686922646125139</v>
      </c>
      <c r="K390" s="23">
        <v>0.1346252332230744</v>
      </c>
      <c r="L390" s="23">
        <v>0.54939291276298396</v>
      </c>
      <c r="M390" s="23">
        <v>0.50115072867108457</v>
      </c>
      <c r="N390" s="23">
        <v>0.85961076316500984</v>
      </c>
      <c r="O390" s="23">
        <v>0.34697455352197282</v>
      </c>
      <c r="P390" s="23">
        <v>0.14260278076774002</v>
      </c>
      <c r="Q390" s="23">
        <v>0.4014533302743748</v>
      </c>
      <c r="R390" s="23">
        <v>0.11816534107814503</v>
      </c>
      <c r="S390" s="23">
        <v>8.4982680879709394E-2</v>
      </c>
      <c r="T390" s="23">
        <v>0.37873394914043734</v>
      </c>
      <c r="U390" s="23">
        <v>0.50621785283710186</v>
      </c>
      <c r="V390" s="23">
        <v>0.35022401440064521</v>
      </c>
      <c r="W390" s="23">
        <v>0.94973962533728118</v>
      </c>
      <c r="X390" s="23">
        <v>0.88127311520788787</v>
      </c>
      <c r="Y390" s="23">
        <v>0.69600179613579549</v>
      </c>
      <c r="Z390" s="23">
        <f t="shared" ca="1" si="6"/>
        <v>0.3506997196708348</v>
      </c>
    </row>
    <row r="391" spans="1:26" x14ac:dyDescent="0.25">
      <c r="A391" s="23">
        <v>0.2347253623469242</v>
      </c>
      <c r="B391" s="23">
        <v>0.18879394937819971</v>
      </c>
      <c r="C391" s="23">
        <v>0.17556472459409289</v>
      </c>
      <c r="D391" s="23">
        <v>0.13100487950254602</v>
      </c>
      <c r="E391" s="23">
        <v>7.314288058873708E-2</v>
      </c>
      <c r="F391" s="23">
        <v>0.18088897583937036</v>
      </c>
      <c r="G391" s="23">
        <v>0.47520397729648522</v>
      </c>
      <c r="H391" s="23">
        <v>0.23345592132055981</v>
      </c>
      <c r="I391" s="23">
        <v>0.28113760632976337</v>
      </c>
      <c r="J391" s="23">
        <v>0.19885312285655443</v>
      </c>
      <c r="K391" s="23">
        <v>0.9463912021310158</v>
      </c>
      <c r="L391" s="23">
        <v>0.93939658936001846</v>
      </c>
      <c r="M391" s="23">
        <v>0.32139359998167305</v>
      </c>
      <c r="N391" s="23">
        <v>0.62653855503270273</v>
      </c>
      <c r="O391" s="23">
        <v>0.33589467912694337</v>
      </c>
      <c r="P391" s="23">
        <v>0.71880505655930993</v>
      </c>
      <c r="Q391" s="23">
        <v>0.75791653528293779</v>
      </c>
      <c r="R391" s="23">
        <v>0.22243777398856146</v>
      </c>
      <c r="S391" s="23">
        <v>0.30625790553044163</v>
      </c>
      <c r="T391" s="23">
        <v>0.36166348354335343</v>
      </c>
      <c r="U391" s="23">
        <v>0.77997345119021744</v>
      </c>
      <c r="V391" s="23">
        <v>0.74206663412700968</v>
      </c>
      <c r="W391" s="23">
        <v>1.5112979223513956E-2</v>
      </c>
      <c r="X391" s="23">
        <v>0.47657559666857963</v>
      </c>
      <c r="Y391" s="23">
        <v>0.37863136049314705</v>
      </c>
      <c r="Z391" s="23">
        <f t="shared" ca="1" si="6"/>
        <v>0.55381258463213445</v>
      </c>
    </row>
    <row r="392" spans="1:26" x14ac:dyDescent="0.25">
      <c r="A392" s="23">
        <v>0.63118445629846431</v>
      </c>
      <c r="B392" s="23">
        <v>0.91102947217573094</v>
      </c>
      <c r="C392" s="23">
        <v>0.55108341570052577</v>
      </c>
      <c r="D392" s="23">
        <v>0.86759289196430112</v>
      </c>
      <c r="E392" s="23">
        <v>0.78172825238279031</v>
      </c>
      <c r="F392" s="23">
        <v>0.91035165397924689</v>
      </c>
      <c r="G392" s="23">
        <v>0.31056588434130072</v>
      </c>
      <c r="H392" s="23">
        <v>0.92483772688244659</v>
      </c>
      <c r="I392" s="23">
        <v>0.61208532533454707</v>
      </c>
      <c r="J392" s="23">
        <v>0.76408808703544795</v>
      </c>
      <c r="K392" s="23">
        <v>0.33507167863798615</v>
      </c>
      <c r="L392" s="23">
        <v>0.60504527815853359</v>
      </c>
      <c r="M392" s="23">
        <v>0.50537865767651602</v>
      </c>
      <c r="N392" s="23">
        <v>0.4327684382155379</v>
      </c>
      <c r="O392" s="23">
        <v>0.23977954151689795</v>
      </c>
      <c r="P392" s="23">
        <v>0.60362653293917823</v>
      </c>
      <c r="Q392" s="23">
        <v>0.72465118381132576</v>
      </c>
      <c r="R392" s="23">
        <v>0.66766469048850474</v>
      </c>
      <c r="S392" s="23">
        <v>0.54604351225496406</v>
      </c>
      <c r="T392" s="23">
        <v>0.2147202476798622</v>
      </c>
      <c r="U392" s="23">
        <v>0.24997952347922014</v>
      </c>
      <c r="V392" s="23">
        <v>0.11033353030795023</v>
      </c>
      <c r="W392" s="23">
        <v>0.51319597180133403</v>
      </c>
      <c r="X392" s="23">
        <v>0.49156841780692173</v>
      </c>
      <c r="Y392" s="23">
        <v>0.47059841891651666</v>
      </c>
      <c r="Z392" s="23">
        <f t="shared" ca="1" si="6"/>
        <v>0.27351312731575206</v>
      </c>
    </row>
    <row r="393" spans="1:26" x14ac:dyDescent="0.25">
      <c r="A393" s="23">
        <v>0.96166496758967424</v>
      </c>
      <c r="B393" s="23">
        <v>0.83461738541026875</v>
      </c>
      <c r="C393" s="23">
        <v>0.39659469551717497</v>
      </c>
      <c r="D393" s="23">
        <v>0.44108759892955784</v>
      </c>
      <c r="E393" s="23">
        <v>0.33608000562860607</v>
      </c>
      <c r="F393" s="23">
        <v>0.10152005835231293</v>
      </c>
      <c r="G393" s="23">
        <v>8.9501465470923636E-3</v>
      </c>
      <c r="H393" s="23">
        <v>3.4707320036678313E-2</v>
      </c>
      <c r="I393" s="23">
        <v>0.71601647005237734</v>
      </c>
      <c r="J393" s="23">
        <v>0.63525768028232932</v>
      </c>
      <c r="K393" s="23">
        <v>6.1031015144074496E-2</v>
      </c>
      <c r="L393" s="23">
        <v>0.87642899570200461</v>
      </c>
      <c r="M393" s="23">
        <v>0.10214077171623481</v>
      </c>
      <c r="N393" s="23">
        <v>0.36677611320485082</v>
      </c>
      <c r="O393" s="23">
        <v>0.89900443769107796</v>
      </c>
      <c r="P393" s="23">
        <v>0.60165739265260954</v>
      </c>
      <c r="Q393" s="23">
        <v>0.6776796998341541</v>
      </c>
      <c r="R393" s="23">
        <v>0.64230410383863601</v>
      </c>
      <c r="S393" s="23">
        <v>0.93440005732065601</v>
      </c>
      <c r="T393" s="23">
        <v>0.90378258795577571</v>
      </c>
      <c r="U393" s="23">
        <v>4.4859862265732686E-2</v>
      </c>
      <c r="V393" s="23">
        <v>0.83819965363710836</v>
      </c>
      <c r="W393" s="23">
        <v>0.90541044170959528</v>
      </c>
      <c r="X393" s="23">
        <v>6.6215819450989866E-3</v>
      </c>
      <c r="Y393" s="23">
        <v>0.15518724838692488</v>
      </c>
      <c r="Z393" s="23">
        <f t="shared" ca="1" si="6"/>
        <v>3.4881054771155551E-2</v>
      </c>
    </row>
    <row r="394" spans="1:26" x14ac:dyDescent="0.25">
      <c r="A394" s="23">
        <v>6.9042856490629245E-2</v>
      </c>
      <c r="B394" s="23">
        <v>0.36205025492491827</v>
      </c>
      <c r="C394" s="23">
        <v>0.65312142721833399</v>
      </c>
      <c r="D394" s="23">
        <v>0.12421857151124838</v>
      </c>
      <c r="E394" s="23">
        <v>0.6785215805220558</v>
      </c>
      <c r="F394" s="23">
        <v>0.96907300121980477</v>
      </c>
      <c r="G394" s="23">
        <v>0.53382780669010355</v>
      </c>
      <c r="H394" s="23">
        <v>0.63270013949906379</v>
      </c>
      <c r="I394" s="23">
        <v>0.26514783733831615</v>
      </c>
      <c r="J394" s="23">
        <v>0.58213441527955345</v>
      </c>
      <c r="K394" s="23">
        <v>0.90998839646015128</v>
      </c>
      <c r="L394" s="23">
        <v>0.4739649378052786</v>
      </c>
      <c r="M394" s="23">
        <v>0.53813438345832909</v>
      </c>
      <c r="N394" s="23">
        <v>0.84305449998029802</v>
      </c>
      <c r="O394" s="23">
        <v>0.64504911401806297</v>
      </c>
      <c r="P394" s="23">
        <v>0.28707502343274771</v>
      </c>
      <c r="Q394" s="23">
        <v>0.63777430723626272</v>
      </c>
      <c r="R394" s="23">
        <v>0.75950995132889443</v>
      </c>
      <c r="S394" s="23">
        <v>0.17508035525498489</v>
      </c>
      <c r="T394" s="23">
        <v>0.72556232021953515</v>
      </c>
      <c r="U394" s="23">
        <v>0.32345913695562123</v>
      </c>
      <c r="V394" s="23">
        <v>0.20006744712575275</v>
      </c>
      <c r="W394" s="23">
        <v>0.69480476423670434</v>
      </c>
      <c r="X394" s="23">
        <v>0.47861676400241426</v>
      </c>
      <c r="Y394" s="23">
        <v>0.69766628389302843</v>
      </c>
      <c r="Z394" s="23">
        <f t="shared" ca="1" si="6"/>
        <v>0.91493901258823418</v>
      </c>
    </row>
    <row r="395" spans="1:26" x14ac:dyDescent="0.25">
      <c r="A395" s="23">
        <v>0.53847726435325849</v>
      </c>
      <c r="B395" s="23">
        <v>0.4939697444510458</v>
      </c>
      <c r="C395" s="23">
        <v>0.21066541560476304</v>
      </c>
      <c r="D395" s="23">
        <v>0.78162346140849692</v>
      </c>
      <c r="E395" s="23">
        <v>0.45763762763908011</v>
      </c>
      <c r="F395" s="23">
        <v>0.26163630128988391</v>
      </c>
      <c r="G395" s="23">
        <v>0.15011105111380629</v>
      </c>
      <c r="H395" s="23">
        <v>0.90513982973141649</v>
      </c>
      <c r="I395" s="23">
        <v>0.88635295474340448</v>
      </c>
      <c r="J395" s="23">
        <v>0.19054105879593919</v>
      </c>
      <c r="K395" s="23">
        <v>0.55970247914685511</v>
      </c>
      <c r="L395" s="23">
        <v>0.12303211667359937</v>
      </c>
      <c r="M395" s="23">
        <v>0.53584930433678957</v>
      </c>
      <c r="N395" s="23">
        <v>0.93873900689626932</v>
      </c>
      <c r="O395" s="23">
        <v>0.53383324226825624</v>
      </c>
      <c r="P395" s="23">
        <v>0.72771961545771291</v>
      </c>
      <c r="Q395" s="23">
        <v>0.79748638479721545</v>
      </c>
      <c r="R395" s="23">
        <v>0.79911907776857904</v>
      </c>
      <c r="S395" s="23">
        <v>0.49161736469349659</v>
      </c>
      <c r="T395" s="23">
        <v>0.14695509052381306</v>
      </c>
      <c r="U395" s="23">
        <v>0.52121708647175047</v>
      </c>
      <c r="V395" s="23">
        <v>0.69025115050269858</v>
      </c>
      <c r="W395" s="23">
        <v>0.10566652727226467</v>
      </c>
      <c r="X395" s="23">
        <v>0.667766494284043</v>
      </c>
      <c r="Y395" s="23">
        <v>0.93026645034212263</v>
      </c>
      <c r="Z395" s="23">
        <f t="shared" ca="1" si="6"/>
        <v>0.6448641393248814</v>
      </c>
    </row>
    <row r="396" spans="1:26" x14ac:dyDescent="0.25">
      <c r="A396" s="23">
        <v>0.72427438680136769</v>
      </c>
      <c r="B396" s="23">
        <v>0.52756388236930174</v>
      </c>
      <c r="C396" s="23">
        <v>0.25064693896676904</v>
      </c>
      <c r="D396" s="23">
        <v>0.63703506314789926</v>
      </c>
      <c r="E396" s="23">
        <v>0.22287843183452261</v>
      </c>
      <c r="F396" s="23">
        <v>0.73080957460388196</v>
      </c>
      <c r="G396" s="23">
        <v>0.68530884618145671</v>
      </c>
      <c r="H396" s="23">
        <v>0.55343786441401355</v>
      </c>
      <c r="I396" s="23">
        <v>0.21369821478597362</v>
      </c>
      <c r="J396" s="23">
        <v>0.29834345872771606</v>
      </c>
      <c r="K396" s="23">
        <v>3.2564167209547246E-2</v>
      </c>
      <c r="L396" s="23">
        <v>9.4879187552297184E-2</v>
      </c>
      <c r="M396" s="23">
        <v>0.45074567937875909</v>
      </c>
      <c r="N396" s="23">
        <v>0.50524785841858988</v>
      </c>
      <c r="O396" s="23">
        <v>8.8080388274529575E-2</v>
      </c>
      <c r="P396" s="23">
        <v>0.2288247714408933</v>
      </c>
      <c r="Q396" s="23">
        <v>1.5960114917539459E-2</v>
      </c>
      <c r="R396" s="23">
        <v>0.52043068624702649</v>
      </c>
      <c r="S396" s="23">
        <v>0.71656005885117857</v>
      </c>
      <c r="T396" s="23">
        <v>0.46415627611457844</v>
      </c>
      <c r="U396" s="23">
        <v>0.95609525208435209</v>
      </c>
      <c r="V396" s="23">
        <v>0.40807967386068789</v>
      </c>
      <c r="W396" s="23">
        <v>0.98396222055334204</v>
      </c>
      <c r="X396" s="23">
        <v>6.2581787711074255E-2</v>
      </c>
      <c r="Y396" s="23">
        <v>0.85010946086090933</v>
      </c>
      <c r="Z396" s="23">
        <f t="shared" ca="1" si="6"/>
        <v>0.99043959583024122</v>
      </c>
    </row>
    <row r="397" spans="1:26" x14ac:dyDescent="0.25">
      <c r="A397" s="23">
        <v>0.45914494969496256</v>
      </c>
      <c r="B397" s="23">
        <v>0.32366719521826348</v>
      </c>
      <c r="C397" s="23">
        <v>0.63190932879958683</v>
      </c>
      <c r="D397" s="23">
        <v>0.8543177999547269</v>
      </c>
      <c r="E397" s="23">
        <v>0.9021373967070061</v>
      </c>
      <c r="F397" s="23">
        <v>0.31394481222810577</v>
      </c>
      <c r="G397" s="23">
        <v>0.87371373577712508</v>
      </c>
      <c r="H397" s="23">
        <v>0.27036729936490822</v>
      </c>
      <c r="I397" s="23">
        <v>0.94664919127167513</v>
      </c>
      <c r="J397" s="23">
        <v>0.23593906773877615</v>
      </c>
      <c r="K397" s="23">
        <v>0.45526009488555619</v>
      </c>
      <c r="L397" s="23">
        <v>0.45449454224201236</v>
      </c>
      <c r="M397" s="23">
        <v>0.55938126438201063</v>
      </c>
      <c r="N397" s="23">
        <v>0.28766765757454538</v>
      </c>
      <c r="O397" s="23">
        <v>0.47349569346936593</v>
      </c>
      <c r="P397" s="23">
        <v>0.78577783872669904</v>
      </c>
      <c r="Q397" s="23">
        <v>0.22709019445961298</v>
      </c>
      <c r="R397" s="23">
        <v>0.29157537100207132</v>
      </c>
      <c r="S397" s="23">
        <v>0.43931188043275327</v>
      </c>
      <c r="T397" s="23">
        <v>0.62026006700893532</v>
      </c>
      <c r="U397" s="23">
        <v>0.94331941884867343</v>
      </c>
      <c r="V397" s="23">
        <v>0.60434707557170442</v>
      </c>
      <c r="W397" s="23">
        <v>0.39497945124546063</v>
      </c>
      <c r="X397" s="23">
        <v>0.80522437834590554</v>
      </c>
      <c r="Y397" s="23">
        <v>0.39149143983469714</v>
      </c>
      <c r="Z397" s="23">
        <f t="shared" ca="1" si="6"/>
        <v>0.86585311523339525</v>
      </c>
    </row>
    <row r="398" spans="1:26" x14ac:dyDescent="0.25">
      <c r="A398" s="23">
        <v>0.8750262547485379</v>
      </c>
      <c r="B398" s="23">
        <v>0.70115624593139347</v>
      </c>
      <c r="C398" s="23">
        <v>0.21405296480819236</v>
      </c>
      <c r="D398" s="23">
        <v>0.18993440452236932</v>
      </c>
      <c r="E398" s="23">
        <v>0.28919872997657969</v>
      </c>
      <c r="F398" s="23">
        <v>0.57480026300865572</v>
      </c>
      <c r="G398" s="23">
        <v>0.75074370278941083</v>
      </c>
      <c r="H398" s="23">
        <v>0.46199534240951612</v>
      </c>
      <c r="I398" s="23">
        <v>4.9621712449950395E-2</v>
      </c>
      <c r="J398" s="23">
        <v>0.54469846615833606</v>
      </c>
      <c r="K398" s="23">
        <v>0.26498502668203772</v>
      </c>
      <c r="L398" s="23">
        <v>0.54622562231531413</v>
      </c>
      <c r="M398" s="23">
        <v>2.3709015703584524E-2</v>
      </c>
      <c r="N398" s="23">
        <v>7.5653541730270835E-2</v>
      </c>
      <c r="O398" s="23">
        <v>0.86850896602402516</v>
      </c>
      <c r="P398" s="23">
        <v>0.99475395875067985</v>
      </c>
      <c r="Q398" s="23">
        <v>0.96923580973255608</v>
      </c>
      <c r="R398" s="23">
        <v>0.75311316179667198</v>
      </c>
      <c r="S398" s="23">
        <v>0.20676679702087419</v>
      </c>
      <c r="T398" s="23">
        <v>0.780379485372105</v>
      </c>
      <c r="U398" s="23">
        <v>0.82969299016319609</v>
      </c>
      <c r="V398" s="23">
        <v>0.91788712184419397</v>
      </c>
      <c r="W398" s="23">
        <v>0.97254926724621538</v>
      </c>
      <c r="X398" s="23">
        <v>0.44007711229449076</v>
      </c>
      <c r="Y398" s="23">
        <v>0.12180963390951527</v>
      </c>
      <c r="Z398" s="23">
        <f t="shared" ca="1" si="6"/>
        <v>0.69491125186317448</v>
      </c>
    </row>
    <row r="399" spans="1:26" x14ac:dyDescent="0.25">
      <c r="A399" s="23">
        <v>0.11806276885015754</v>
      </c>
      <c r="B399" s="23">
        <v>0.1841097519866508</v>
      </c>
      <c r="C399" s="23">
        <v>7.2439520924483913E-2</v>
      </c>
      <c r="D399" s="23">
        <v>0.32039216013547533</v>
      </c>
      <c r="E399" s="23">
        <v>0.6223954250160445</v>
      </c>
      <c r="F399" s="23">
        <v>0.69373999010863274</v>
      </c>
      <c r="G399" s="23">
        <v>0.49943355828822711</v>
      </c>
      <c r="H399" s="23">
        <v>0.21685590281244349</v>
      </c>
      <c r="I399" s="23">
        <v>0.51730301188430339</v>
      </c>
      <c r="J399" s="23">
        <v>0.15823436221305021</v>
      </c>
      <c r="K399" s="23">
        <v>0.46353317640445779</v>
      </c>
      <c r="L399" s="23">
        <v>0.89113394301433824</v>
      </c>
      <c r="M399" s="23">
        <v>0.66799707454375024</v>
      </c>
      <c r="N399" s="23">
        <v>5.7423814979352117E-2</v>
      </c>
      <c r="O399" s="23">
        <v>0.57963056412967251</v>
      </c>
      <c r="P399" s="23">
        <v>0.11382258784384069</v>
      </c>
      <c r="Q399" s="23">
        <v>0.54078720751035292</v>
      </c>
      <c r="R399" s="23">
        <v>0.89122945279119503</v>
      </c>
      <c r="S399" s="23">
        <v>0.14325955706449278</v>
      </c>
      <c r="T399" s="23">
        <v>0.88078490460670533</v>
      </c>
      <c r="U399" s="23">
        <v>1.2710845018687023E-2</v>
      </c>
      <c r="V399" s="23">
        <v>9.528370104087569E-2</v>
      </c>
      <c r="W399" s="23">
        <v>0.34510816096844554</v>
      </c>
      <c r="X399" s="23">
        <v>0.50811462675552355</v>
      </c>
      <c r="Y399" s="23">
        <v>0.97578424297347144</v>
      </c>
      <c r="Z399" s="23">
        <f t="shared" ca="1" si="6"/>
        <v>0.47505888374228911</v>
      </c>
    </row>
    <row r="400" spans="1:26" x14ac:dyDescent="0.25">
      <c r="A400" s="23">
        <v>0.80800857326897846</v>
      </c>
      <c r="B400" s="23">
        <v>0.65546794835938516</v>
      </c>
      <c r="C400" s="23">
        <v>0.37139077495716233</v>
      </c>
      <c r="D400" s="23">
        <v>0.60310272732182835</v>
      </c>
      <c r="E400" s="23">
        <v>7.3992203196653894E-2</v>
      </c>
      <c r="F400" s="23">
        <v>0.75318647063099309</v>
      </c>
      <c r="G400" s="23">
        <v>7.3309421211822823E-2</v>
      </c>
      <c r="H400" s="23">
        <v>0.64738842346485903</v>
      </c>
      <c r="I400" s="23">
        <v>0.15096249451591992</v>
      </c>
      <c r="J400" s="23">
        <v>0.48445401659199439</v>
      </c>
      <c r="K400" s="23">
        <v>0.27725219517188715</v>
      </c>
      <c r="L400" s="23">
        <v>0.70880970703990898</v>
      </c>
      <c r="M400" s="23">
        <v>0.22146603978795121</v>
      </c>
      <c r="N400" s="23">
        <v>0.36163257697251638</v>
      </c>
      <c r="O400" s="23">
        <v>0.78109194956684624</v>
      </c>
      <c r="P400" s="23">
        <v>0.60821810733367632</v>
      </c>
      <c r="Q400" s="23">
        <v>0.48014975468656151</v>
      </c>
      <c r="R400" s="23">
        <v>0.92819849680864586</v>
      </c>
      <c r="S400" s="23">
        <v>4.0743542587829529E-2</v>
      </c>
      <c r="T400" s="23">
        <v>0.30923472128025042</v>
      </c>
      <c r="U400" s="23">
        <v>0.21321470026230083</v>
      </c>
      <c r="V400" s="23">
        <v>0.38473996523086706</v>
      </c>
      <c r="W400" s="23">
        <v>0.39149934364939232</v>
      </c>
      <c r="X400" s="23">
        <v>0.18453639870000815</v>
      </c>
      <c r="Y400" s="23">
        <v>0.67629368016112623</v>
      </c>
      <c r="Z400" s="23">
        <f t="shared" ca="1" si="6"/>
        <v>0.13665215243772877</v>
      </c>
    </row>
    <row r="401" spans="1:26" x14ac:dyDescent="0.25">
      <c r="A401" s="23">
        <v>0.59292029056754003</v>
      </c>
      <c r="B401" s="23">
        <v>0.2311416799418855</v>
      </c>
      <c r="C401" s="23">
        <v>0.8098230140463909</v>
      </c>
      <c r="D401" s="23">
        <v>0.76567215545383016</v>
      </c>
      <c r="E401" s="23">
        <v>0.45039540774057341</v>
      </c>
      <c r="F401" s="23">
        <v>0.38915029117363054</v>
      </c>
      <c r="G401" s="23">
        <v>0.39808159561271639</v>
      </c>
      <c r="H401" s="23">
        <v>0.73166291378237147</v>
      </c>
      <c r="I401" s="23">
        <v>0.93315344718001858</v>
      </c>
      <c r="J401" s="23">
        <v>0.66023548133853494</v>
      </c>
      <c r="K401" s="23">
        <v>0.41140332085172859</v>
      </c>
      <c r="L401" s="23">
        <v>0.2988755569356526</v>
      </c>
      <c r="M401" s="23">
        <v>7.2578726019930873E-2</v>
      </c>
      <c r="N401" s="23">
        <v>0.83429984296357396</v>
      </c>
      <c r="O401" s="23">
        <v>0.58673971182007156</v>
      </c>
      <c r="P401" s="23">
        <v>0.4546208158943561</v>
      </c>
      <c r="Q401" s="23">
        <v>0.19286416758308733</v>
      </c>
      <c r="R401" s="23">
        <v>7.0528414770428927E-2</v>
      </c>
      <c r="S401" s="23">
        <v>4.1823519069974391E-2</v>
      </c>
      <c r="T401" s="23">
        <v>5.0140261018459253E-2</v>
      </c>
      <c r="U401" s="23">
        <v>6.8998299925855822E-2</v>
      </c>
      <c r="V401" s="23">
        <v>0.24665545674699529</v>
      </c>
      <c r="W401" s="23">
        <v>0.60564420477015724</v>
      </c>
      <c r="X401" s="23">
        <v>0.11801563195595033</v>
      </c>
      <c r="Y401" s="23">
        <v>0.75163736758089739</v>
      </c>
      <c r="Z401" s="23">
        <f t="shared" ca="1" si="6"/>
        <v>0.39154223163790536</v>
      </c>
    </row>
    <row r="402" spans="1:26" x14ac:dyDescent="0.25">
      <c r="A402" s="23">
        <v>0.98235563044140628</v>
      </c>
      <c r="B402" s="23">
        <v>0.91312032800688747</v>
      </c>
      <c r="C402" s="23">
        <v>0.19197505660704217</v>
      </c>
      <c r="D402" s="23">
        <v>0.36495469064198449</v>
      </c>
      <c r="E402" s="23">
        <v>0.16510842579586094</v>
      </c>
      <c r="F402" s="23">
        <v>0.62775632612308052</v>
      </c>
      <c r="G402" s="23">
        <v>7.9502954489153677E-2</v>
      </c>
      <c r="H402" s="23">
        <v>0.59284968458370957</v>
      </c>
      <c r="I402" s="23">
        <v>2.1443090078473226E-2</v>
      </c>
      <c r="J402" s="23">
        <v>0.45916110952162414</v>
      </c>
      <c r="K402" s="23">
        <v>0.38583255418644813</v>
      </c>
      <c r="L402" s="23">
        <v>0.53363158497003382</v>
      </c>
      <c r="M402" s="23">
        <v>0.71725873070568547</v>
      </c>
      <c r="N402" s="23">
        <v>0.40270847041743973</v>
      </c>
      <c r="O402" s="23">
        <v>5.3641396227189664E-2</v>
      </c>
      <c r="P402" s="23">
        <v>0.77664279591960661</v>
      </c>
      <c r="Q402" s="23">
        <v>0.57235975148943619</v>
      </c>
      <c r="R402" s="23">
        <v>0.52815511684731054</v>
      </c>
      <c r="S402" s="23">
        <v>0.18713294254453583</v>
      </c>
      <c r="T402" s="23">
        <v>0.99385408030114819</v>
      </c>
      <c r="U402" s="23">
        <v>0.88553049835523856</v>
      </c>
      <c r="V402" s="23">
        <v>0.49642831316028435</v>
      </c>
      <c r="W402" s="23">
        <v>0.76875999803159201</v>
      </c>
      <c r="X402" s="23">
        <v>0.63491168661262498</v>
      </c>
      <c r="Y402" s="23">
        <v>0.66381728988332445</v>
      </c>
      <c r="Z402" s="23">
        <f t="shared" ca="1" si="6"/>
        <v>0.61494436117891293</v>
      </c>
    </row>
    <row r="403" spans="1:26" x14ac:dyDescent="0.25">
      <c r="A403" s="23">
        <v>5.827895564093466E-3</v>
      </c>
      <c r="B403" s="23">
        <v>0.13225669727357814</v>
      </c>
      <c r="C403" s="23">
        <v>7.3253779604294134E-2</v>
      </c>
      <c r="D403" s="23">
        <v>0.7495562758995522</v>
      </c>
      <c r="E403" s="23">
        <v>0.37321848963802751</v>
      </c>
      <c r="F403" s="23">
        <v>0.56735014380855442</v>
      </c>
      <c r="G403" s="23">
        <v>0.13829567069490245</v>
      </c>
      <c r="H403" s="23">
        <v>0.83828670836426422</v>
      </c>
      <c r="I403" s="23">
        <v>0.38430357415716854</v>
      </c>
      <c r="J403" s="23">
        <v>0.38275597976782161</v>
      </c>
      <c r="K403" s="23">
        <v>0.35105697644356926</v>
      </c>
      <c r="L403" s="23">
        <v>0.31904561553304855</v>
      </c>
      <c r="M403" s="23">
        <v>0.46487524635811794</v>
      </c>
      <c r="N403" s="23">
        <v>0.55961600688603674</v>
      </c>
      <c r="O403" s="23">
        <v>0.3046104807565736</v>
      </c>
      <c r="P403" s="23">
        <v>0.74309299202236556</v>
      </c>
      <c r="Q403" s="23">
        <v>0.75291611513521683</v>
      </c>
      <c r="R403" s="23">
        <v>0.62025492465515197</v>
      </c>
      <c r="S403" s="23">
        <v>0.47921506005436187</v>
      </c>
      <c r="T403" s="23">
        <v>0.60996273103269449</v>
      </c>
      <c r="U403" s="23">
        <v>0.2622355018858189</v>
      </c>
      <c r="V403" s="23">
        <v>0.97341976771706895</v>
      </c>
      <c r="W403" s="23">
        <v>0.17398681081925693</v>
      </c>
      <c r="X403" s="23">
        <v>0.34356085931833757</v>
      </c>
      <c r="Y403" s="23">
        <v>0.83232966595010249</v>
      </c>
      <c r="Z403" s="23">
        <f t="shared" ca="1" si="6"/>
        <v>0.64159484427200442</v>
      </c>
    </row>
    <row r="404" spans="1:26" x14ac:dyDescent="0.25">
      <c r="A404" s="23">
        <v>0.58627143637941004</v>
      </c>
      <c r="B404" s="23">
        <v>0.68987726012452566</v>
      </c>
      <c r="C404" s="23">
        <v>0.7096482297408494</v>
      </c>
      <c r="D404" s="23">
        <v>0.20079230458084274</v>
      </c>
      <c r="E404" s="23">
        <v>0.27290060230151036</v>
      </c>
      <c r="F404" s="23">
        <v>0.95108248915340976</v>
      </c>
      <c r="G404" s="23">
        <v>0.90815825076799228</v>
      </c>
      <c r="H404" s="23">
        <v>0.44571204948772336</v>
      </c>
      <c r="I404" s="23">
        <v>0.56612767511149809</v>
      </c>
      <c r="J404" s="23">
        <v>0.76874131018029046</v>
      </c>
      <c r="K404" s="23">
        <v>0.20557592486476195</v>
      </c>
      <c r="L404" s="23">
        <v>0.16803411364817122</v>
      </c>
      <c r="M404" s="23">
        <v>0.2425041382549622</v>
      </c>
      <c r="N404" s="23">
        <v>0.91584136898778523</v>
      </c>
      <c r="O404" s="23">
        <v>0.65449484326649876</v>
      </c>
      <c r="P404" s="23">
        <v>0.20868004827985831</v>
      </c>
      <c r="Q404" s="23">
        <v>0.73449694629532647</v>
      </c>
      <c r="R404" s="23">
        <v>0.57821941993759152</v>
      </c>
      <c r="S404" s="23">
        <v>0.91215179089553278</v>
      </c>
      <c r="T404" s="23">
        <v>0.12821006514312383</v>
      </c>
      <c r="U404" s="23">
        <v>0.28844850322832527</v>
      </c>
      <c r="V404" s="23">
        <v>0.45657631071637705</v>
      </c>
      <c r="W404" s="23">
        <v>0.2529747131067267</v>
      </c>
      <c r="X404" s="23">
        <v>0.25808244892420606</v>
      </c>
      <c r="Y404" s="23">
        <v>0.26899395104087986</v>
      </c>
      <c r="Z404" s="23">
        <f t="shared" ca="1" si="6"/>
        <v>0.34614914004464992</v>
      </c>
    </row>
    <row r="405" spans="1:26" x14ac:dyDescent="0.25">
      <c r="A405" s="23">
        <v>0.15629872870612882</v>
      </c>
      <c r="B405" s="23">
        <v>0.58526624218592882</v>
      </c>
      <c r="C405" s="23">
        <v>0.31955511612290322</v>
      </c>
      <c r="D405" s="23">
        <v>0.21332198383408063</v>
      </c>
      <c r="E405" s="23">
        <v>0.89091186597424632</v>
      </c>
      <c r="F405" s="23">
        <v>2.0363492463542632E-2</v>
      </c>
      <c r="G405" s="23">
        <v>0.88914462306701247</v>
      </c>
      <c r="H405" s="23">
        <v>0.80554450226276808</v>
      </c>
      <c r="I405" s="23">
        <v>0.4038619420782259</v>
      </c>
      <c r="J405" s="23">
        <v>0.96341609427176178</v>
      </c>
      <c r="K405" s="23">
        <v>0.70911010393525231</v>
      </c>
      <c r="L405" s="23">
        <v>0.52691106070598448</v>
      </c>
      <c r="M405" s="23">
        <v>0.86329962712655228</v>
      </c>
      <c r="N405" s="23">
        <v>0.3824273943626928</v>
      </c>
      <c r="O405" s="23">
        <v>0.88845422328033219</v>
      </c>
      <c r="P405" s="23">
        <v>9.9498662261108928E-2</v>
      </c>
      <c r="Q405" s="23">
        <v>0.13848014712468493</v>
      </c>
      <c r="R405" s="23">
        <v>0.44935621785305091</v>
      </c>
      <c r="S405" s="23">
        <v>0.57224352835328562</v>
      </c>
      <c r="T405" s="23">
        <v>0.94747965917592636</v>
      </c>
      <c r="U405" s="23">
        <v>0.12997395313592264</v>
      </c>
      <c r="V405" s="23">
        <v>0.17051058267516295</v>
      </c>
      <c r="W405" s="23">
        <v>0.33894370925182482</v>
      </c>
      <c r="X405" s="23">
        <v>0.88283994660770349</v>
      </c>
      <c r="Y405" s="23">
        <v>0.11662866036571762</v>
      </c>
      <c r="Z405" s="23">
        <f t="shared" ca="1" si="6"/>
        <v>0.3876532951845143</v>
      </c>
    </row>
    <row r="406" spans="1:26" x14ac:dyDescent="0.25">
      <c r="A406" s="23">
        <v>0.36087981795040402</v>
      </c>
      <c r="B406" s="23">
        <v>0.7471894195121872</v>
      </c>
      <c r="C406" s="23">
        <v>0.3432642647293267</v>
      </c>
      <c r="D406" s="23">
        <v>0.1150064850992526</v>
      </c>
      <c r="E406" s="23">
        <v>0.43790305860340784</v>
      </c>
      <c r="F406" s="23">
        <v>0.70029499927775285</v>
      </c>
      <c r="G406" s="23">
        <v>4.4548347135749067E-2</v>
      </c>
      <c r="H406" s="23">
        <v>0.24482712633896986</v>
      </c>
      <c r="I406" s="23">
        <v>0.84343678419229906</v>
      </c>
      <c r="J406" s="23">
        <v>0.25465578476891071</v>
      </c>
      <c r="K406" s="23">
        <v>0.77140710141290081</v>
      </c>
      <c r="L406" s="23">
        <v>0.87073014966578677</v>
      </c>
      <c r="M406" s="23">
        <v>0.68708608015328743</v>
      </c>
      <c r="N406" s="23">
        <v>0.40846614382207236</v>
      </c>
      <c r="O406" s="23">
        <v>0.22631470035987933</v>
      </c>
      <c r="P406" s="23">
        <v>0.71294310100298774</v>
      </c>
      <c r="Q406" s="23">
        <v>0.7575473890018406</v>
      </c>
      <c r="R406" s="23">
        <v>0.68632113749040136</v>
      </c>
      <c r="S406" s="23">
        <v>0.37679760774526594</v>
      </c>
      <c r="T406" s="23">
        <v>0.43417812473680295</v>
      </c>
      <c r="U406" s="23">
        <v>0.40530599474163265</v>
      </c>
      <c r="V406" s="23">
        <v>0.45062834340150881</v>
      </c>
      <c r="W406" s="23">
        <v>0.2748970082309562</v>
      </c>
      <c r="X406" s="23">
        <v>6.2770459087630459E-2</v>
      </c>
      <c r="Y406" s="23">
        <v>0.64640470178943277</v>
      </c>
      <c r="Z406" s="23">
        <f t="shared" ca="1" si="6"/>
        <v>0.5970770966894634</v>
      </c>
    </row>
    <row r="407" spans="1:26" x14ac:dyDescent="0.25">
      <c r="A407" s="23">
        <v>0.99047603081337321</v>
      </c>
      <c r="B407" s="23">
        <v>0.14840251192107434</v>
      </c>
      <c r="C407" s="23">
        <v>0.44521618607806535</v>
      </c>
      <c r="D407" s="23">
        <v>0.45591693581826076</v>
      </c>
      <c r="E407" s="23">
        <v>0.1610882777495003</v>
      </c>
      <c r="F407" s="23">
        <v>0.81459400195984499</v>
      </c>
      <c r="G407" s="23">
        <v>0.35994723964197406</v>
      </c>
      <c r="H407" s="23">
        <v>0.37754979770994379</v>
      </c>
      <c r="I407" s="23">
        <v>1.6588505217099758E-2</v>
      </c>
      <c r="J407" s="23">
        <v>0.53703894936905638</v>
      </c>
      <c r="K407" s="23">
        <v>5.7629416500217023E-2</v>
      </c>
      <c r="L407" s="23">
        <v>0.55440646163104235</v>
      </c>
      <c r="M407" s="23">
        <v>0.52477917572040589</v>
      </c>
      <c r="N407" s="23">
        <v>0.55571595113567018</v>
      </c>
      <c r="O407" s="23">
        <v>0.62162868569996566</v>
      </c>
      <c r="P407" s="23">
        <v>0.98015494669452619</v>
      </c>
      <c r="Q407" s="23">
        <v>0.14563923062713979</v>
      </c>
      <c r="R407" s="23">
        <v>0.92596845898127289</v>
      </c>
      <c r="S407" s="23">
        <v>0.64545992366715332</v>
      </c>
      <c r="T407" s="23">
        <v>0.69438149290278028</v>
      </c>
      <c r="U407" s="23">
        <v>0.96855566244697189</v>
      </c>
      <c r="V407" s="23">
        <v>2.0085488145925479E-2</v>
      </c>
      <c r="W407" s="23">
        <v>0.86537956661558835</v>
      </c>
      <c r="X407" s="23">
        <v>0.46898893980282941</v>
      </c>
      <c r="Y407" s="23">
        <v>0.58955901266311261</v>
      </c>
      <c r="Z407" s="23">
        <f t="shared" ca="1" si="6"/>
        <v>0.17376964134619133</v>
      </c>
    </row>
    <row r="408" spans="1:26" x14ac:dyDescent="0.25">
      <c r="A408" s="23">
        <v>0.36370047886632151</v>
      </c>
      <c r="B408" s="23">
        <v>0.92255248012278157</v>
      </c>
      <c r="C408" s="23">
        <v>0.76990585867877659</v>
      </c>
      <c r="D408" s="23">
        <v>0.20417126291501775</v>
      </c>
      <c r="E408" s="23">
        <v>0.37512942312080422</v>
      </c>
      <c r="F408" s="23">
        <v>0.91153287794214632</v>
      </c>
      <c r="G408" s="23">
        <v>0.44961819721653495</v>
      </c>
      <c r="H408" s="23">
        <v>0.4616760517365508</v>
      </c>
      <c r="I408" s="23">
        <v>0.98421370609640857</v>
      </c>
      <c r="J408" s="23">
        <v>0.57702645916330975</v>
      </c>
      <c r="K408" s="23">
        <v>0.58347819799502876</v>
      </c>
      <c r="L408" s="23">
        <v>0.83167990295141037</v>
      </c>
      <c r="M408" s="23">
        <v>0.2291162478181068</v>
      </c>
      <c r="N408" s="23">
        <v>0.3241643964103792</v>
      </c>
      <c r="O408" s="23">
        <v>0.22853788951176746</v>
      </c>
      <c r="P408" s="23">
        <v>0.89026322900383414</v>
      </c>
      <c r="Q408" s="23">
        <v>0.22497133523219115</v>
      </c>
      <c r="R408" s="23">
        <v>0.63239827995226039</v>
      </c>
      <c r="S408" s="23">
        <v>0.72326825407515316</v>
      </c>
      <c r="T408" s="23">
        <v>0.62027193422538318</v>
      </c>
      <c r="U408" s="23">
        <v>0.88028962469762484</v>
      </c>
      <c r="V408" s="23">
        <v>0.57222106878413959</v>
      </c>
      <c r="W408" s="23">
        <v>0.61459655139404279</v>
      </c>
      <c r="X408" s="23">
        <v>0.44563953240714849</v>
      </c>
      <c r="Y408" s="23">
        <v>0.31974502976187469</v>
      </c>
      <c r="Z408" s="23">
        <f t="shared" ca="1" si="6"/>
        <v>0.43290715508146393</v>
      </c>
    </row>
    <row r="409" spans="1:26" x14ac:dyDescent="0.25">
      <c r="A409" s="23">
        <v>0.29435005490408361</v>
      </c>
      <c r="B409" s="23">
        <v>0.72019854637410807</v>
      </c>
      <c r="C409" s="23">
        <v>0.74295430586926825</v>
      </c>
      <c r="D409" s="23">
        <v>0.17507902568859868</v>
      </c>
      <c r="E409" s="23">
        <v>0.96805967514366487</v>
      </c>
      <c r="F409" s="23">
        <v>6.4284017488290934E-2</v>
      </c>
      <c r="G409" s="23">
        <v>0.16747787811317683</v>
      </c>
      <c r="H409" s="23">
        <v>0.92424453040200205</v>
      </c>
      <c r="I409" s="23">
        <v>0.88556475725887085</v>
      </c>
      <c r="J409" s="23">
        <v>0.64372656507516024</v>
      </c>
      <c r="K409" s="23">
        <v>0.11660411857433983</v>
      </c>
      <c r="L409" s="23">
        <v>0.71472742074500251</v>
      </c>
      <c r="M409" s="23">
        <v>0.46438220087551196</v>
      </c>
      <c r="N409" s="23">
        <v>0.99613722949479766</v>
      </c>
      <c r="O409" s="23">
        <v>0.4633229497899567</v>
      </c>
      <c r="P409" s="23">
        <v>0.74862298546569561</v>
      </c>
      <c r="Q409" s="23">
        <v>0.13681676327992853</v>
      </c>
      <c r="R409" s="23">
        <v>0.34168257032986538</v>
      </c>
      <c r="S409" s="23">
        <v>4.7021274406676139E-2</v>
      </c>
      <c r="T409" s="23">
        <v>0.3531106686158737</v>
      </c>
      <c r="U409" s="23">
        <v>1.3460924521214723E-2</v>
      </c>
      <c r="V409" s="23">
        <v>0.7825851193364991</v>
      </c>
      <c r="W409" s="23">
        <v>0.59609850270470288</v>
      </c>
      <c r="X409" s="23">
        <v>0.26489558136258717</v>
      </c>
      <c r="Y409" s="23">
        <v>6.5775014925040565E-2</v>
      </c>
      <c r="Z409" s="23">
        <f t="shared" ca="1" si="6"/>
        <v>0.28233118093076848</v>
      </c>
    </row>
    <row r="410" spans="1:26" x14ac:dyDescent="0.25">
      <c r="A410" s="23">
        <v>0.60518916224270047</v>
      </c>
      <c r="B410" s="23">
        <v>0.2746378974831043</v>
      </c>
      <c r="C410" s="23">
        <v>0.14288421219090364</v>
      </c>
      <c r="D410" s="23">
        <v>0.30101659048784746</v>
      </c>
      <c r="E410" s="23">
        <v>0.34691257647888973</v>
      </c>
      <c r="F410" s="23">
        <v>0.31474686480075542</v>
      </c>
      <c r="G410" s="23">
        <v>0.35038527908119921</v>
      </c>
      <c r="H410" s="23">
        <v>0.19214125814982441</v>
      </c>
      <c r="I410" s="23">
        <v>0.18234781191228655</v>
      </c>
      <c r="J410" s="23">
        <v>0.23734207904540305</v>
      </c>
      <c r="K410" s="23">
        <v>3.2804088954958677E-2</v>
      </c>
      <c r="L410" s="23">
        <v>0.57090835857494204</v>
      </c>
      <c r="M410" s="23">
        <v>0.27995366530960075</v>
      </c>
      <c r="N410" s="23">
        <v>4.8570426304608505E-2</v>
      </c>
      <c r="O410" s="23">
        <v>3.9536803093547013E-2</v>
      </c>
      <c r="P410" s="23">
        <v>9.4890064670065222E-2</v>
      </c>
      <c r="Q410" s="23">
        <v>0.5410058609186672</v>
      </c>
      <c r="R410" s="23">
        <v>0.69641032661203883</v>
      </c>
      <c r="S410" s="23">
        <v>0.20696028499669705</v>
      </c>
      <c r="T410" s="23">
        <v>0.45973795865076461</v>
      </c>
      <c r="U410" s="23">
        <v>0.11865802240830003</v>
      </c>
      <c r="V410" s="23">
        <v>0.9915186446853349</v>
      </c>
      <c r="W410" s="23">
        <v>0.75778754564626072</v>
      </c>
      <c r="X410" s="23">
        <v>0.49510307132711218</v>
      </c>
      <c r="Y410" s="23">
        <v>0.21814453281124102</v>
      </c>
      <c r="Z410" s="23">
        <f t="shared" ca="1" si="6"/>
        <v>0.25125227488670343</v>
      </c>
    </row>
    <row r="411" spans="1:26" x14ac:dyDescent="0.25">
      <c r="A411" s="23">
        <v>0.9786838123652527</v>
      </c>
      <c r="B411" s="23">
        <v>0.92445359500233593</v>
      </c>
      <c r="C411" s="23">
        <v>0.74479931143785283</v>
      </c>
      <c r="D411" s="23">
        <v>0.77601195758494457</v>
      </c>
      <c r="E411" s="23">
        <v>0.59597814935336535</v>
      </c>
      <c r="F411" s="23">
        <v>0.93333360256550923</v>
      </c>
      <c r="G411" s="23">
        <v>0.97629478268477843</v>
      </c>
      <c r="H411" s="23">
        <v>0.65093899413239942</v>
      </c>
      <c r="I411" s="23">
        <v>0.89940663771890417</v>
      </c>
      <c r="J411" s="23">
        <v>0.86655342742776875</v>
      </c>
      <c r="K411" s="23">
        <v>9.898384384141834E-2</v>
      </c>
      <c r="L411" s="23">
        <v>0.86570632962117544</v>
      </c>
      <c r="M411" s="23">
        <v>0.69195495944852514</v>
      </c>
      <c r="N411" s="23">
        <v>0.79937373168508197</v>
      </c>
      <c r="O411" s="23">
        <v>0.49735771333679402</v>
      </c>
      <c r="P411" s="23">
        <v>0.95132079556329185</v>
      </c>
      <c r="Q411" s="23">
        <v>0.31246091000048337</v>
      </c>
      <c r="R411" s="23">
        <v>0.47579740651933899</v>
      </c>
      <c r="S411" s="23">
        <v>0.31296875807618707</v>
      </c>
      <c r="T411" s="23">
        <v>0.5340516184588997</v>
      </c>
      <c r="U411" s="23">
        <v>0.78079237962004411</v>
      </c>
      <c r="V411" s="23">
        <v>0.48753500639843039</v>
      </c>
      <c r="W411" s="23">
        <v>0.96767311587429128</v>
      </c>
      <c r="X411" s="23">
        <v>4.4189606223642985E-2</v>
      </c>
      <c r="Y411" s="23">
        <v>0.92976209069062465</v>
      </c>
      <c r="Z411" s="23">
        <f t="shared" ca="1" si="6"/>
        <v>8.0201392460129695E-3</v>
      </c>
    </row>
    <row r="412" spans="1:26" x14ac:dyDescent="0.25">
      <c r="A412" s="23">
        <v>0.13586863140761374</v>
      </c>
      <c r="B412" s="23">
        <v>0.82853538509101721</v>
      </c>
      <c r="C412" s="23">
        <v>0.17053434660899602</v>
      </c>
      <c r="D412" s="23">
        <v>0.12885429926419056</v>
      </c>
      <c r="E412" s="23">
        <v>0.35483704484077816</v>
      </c>
      <c r="F412" s="23">
        <v>0.65557643094541107</v>
      </c>
      <c r="G412" s="23">
        <v>0.29128504273716938</v>
      </c>
      <c r="H412" s="23">
        <v>0.78713085738314192</v>
      </c>
      <c r="I412" s="23">
        <v>0.63363908611055053</v>
      </c>
      <c r="J412" s="23">
        <v>0.50032304340585831</v>
      </c>
      <c r="K412" s="23">
        <v>0.32817920273573531</v>
      </c>
      <c r="L412" s="23">
        <v>0.91690069330511992</v>
      </c>
      <c r="M412" s="23">
        <v>0.79729571408016953</v>
      </c>
      <c r="N412" s="23">
        <v>0.60567831449139409</v>
      </c>
      <c r="O412" s="23">
        <v>0.17584220174225251</v>
      </c>
      <c r="P412" s="23">
        <v>0.25392536145042921</v>
      </c>
      <c r="Q412" s="23">
        <v>0.13347577381095921</v>
      </c>
      <c r="R412" s="23">
        <v>0.81625293012942701</v>
      </c>
      <c r="S412" s="23">
        <v>0.48079429741541535</v>
      </c>
      <c r="T412" s="23">
        <v>0.13847758457055315</v>
      </c>
      <c r="U412" s="23">
        <v>0.38741075857837703</v>
      </c>
      <c r="V412" s="23">
        <v>0.26683235572499753</v>
      </c>
      <c r="W412" s="23">
        <v>0.3191639650848529</v>
      </c>
      <c r="X412" s="23">
        <v>0.41487809226928007</v>
      </c>
      <c r="Y412" s="23">
        <v>0.60381416474927418</v>
      </c>
      <c r="Z412" s="23">
        <f t="shared" ca="1" si="6"/>
        <v>0.51342785297848248</v>
      </c>
    </row>
    <row r="413" spans="1:26" x14ac:dyDescent="0.25">
      <c r="A413" s="23">
        <v>0.64969546312673754</v>
      </c>
      <c r="B413" s="23">
        <v>0.61145103588378413</v>
      </c>
      <c r="C413" s="23">
        <v>0.10754138528216428</v>
      </c>
      <c r="D413" s="23">
        <v>0.61601855155757046</v>
      </c>
      <c r="E413" s="23">
        <v>0.32426342106945394</v>
      </c>
      <c r="F413" s="23">
        <v>0.94940597279104644</v>
      </c>
      <c r="G413" s="23">
        <v>0.45831481474832192</v>
      </c>
      <c r="H413" s="23">
        <v>0.43563115624049953</v>
      </c>
      <c r="I413" s="23">
        <v>0.25766190621333085</v>
      </c>
      <c r="J413" s="23">
        <v>0.53309130446385078</v>
      </c>
      <c r="K413" s="23">
        <v>0.51387108383059033</v>
      </c>
      <c r="L413" s="23">
        <v>0.10444271536383654</v>
      </c>
      <c r="M413" s="23">
        <v>0.44051226814643885</v>
      </c>
      <c r="N413" s="23">
        <v>0.98105768939944327</v>
      </c>
      <c r="O413" s="23">
        <v>0.75649012546438177</v>
      </c>
      <c r="P413" s="23">
        <v>0.16430346783464822</v>
      </c>
      <c r="Q413" s="23">
        <v>0.771351768743611</v>
      </c>
      <c r="R413" s="23">
        <v>0.99853469534539008</v>
      </c>
      <c r="S413" s="23">
        <v>0.63552145432180862</v>
      </c>
      <c r="T413" s="23">
        <v>0.65348026786276103</v>
      </c>
      <c r="U413" s="23">
        <v>0.67473990097054504</v>
      </c>
      <c r="V413" s="23">
        <v>0.65121475189450251</v>
      </c>
      <c r="W413" s="23">
        <v>0.66187869747671357</v>
      </c>
      <c r="X413" s="23">
        <v>0.54760507702487193</v>
      </c>
      <c r="Y413" s="23">
        <v>9.717105821081129E-2</v>
      </c>
      <c r="Z413" s="23">
        <f t="shared" ca="1" si="6"/>
        <v>9.1214049295845534E-2</v>
      </c>
    </row>
    <row r="414" spans="1:26" x14ac:dyDescent="0.25">
      <c r="A414" s="23">
        <v>0.72077999071292009</v>
      </c>
      <c r="B414" s="23">
        <v>0.97290526740749905</v>
      </c>
      <c r="C414" s="23">
        <v>0.39965999032208488</v>
      </c>
      <c r="D414" s="23">
        <v>0.47402540050656894</v>
      </c>
      <c r="E414" s="23">
        <v>0.3937016090198544</v>
      </c>
      <c r="F414" s="23">
        <v>0.98697645398164158</v>
      </c>
      <c r="G414" s="23">
        <v>0.87040654726699218</v>
      </c>
      <c r="H414" s="23">
        <v>0.23892865491747828</v>
      </c>
      <c r="I414" s="23">
        <v>0.21317328694051485</v>
      </c>
      <c r="J414" s="23">
        <v>0.97441985119461449</v>
      </c>
      <c r="K414" s="23">
        <v>0.18794455959873502</v>
      </c>
      <c r="L414" s="23">
        <v>0.40581503187148071</v>
      </c>
      <c r="M414" s="23">
        <v>0.8659823151682553</v>
      </c>
      <c r="N414" s="23">
        <v>0.10721596479226059</v>
      </c>
      <c r="O414" s="23">
        <v>0.6136357320973661</v>
      </c>
      <c r="P414" s="23">
        <v>0.8408735953841332</v>
      </c>
      <c r="Q414" s="23">
        <v>0.97035723302839949</v>
      </c>
      <c r="R414" s="23">
        <v>0.68877523674102537</v>
      </c>
      <c r="S414" s="23">
        <v>0.23114846597731054</v>
      </c>
      <c r="T414" s="23">
        <v>0.6853451155355329</v>
      </c>
      <c r="U414" s="23">
        <v>0.49840127558322189</v>
      </c>
      <c r="V414" s="23">
        <v>0.85136262671356466</v>
      </c>
      <c r="W414" s="23">
        <v>0.92074240384006101</v>
      </c>
      <c r="X414" s="23">
        <v>8.5279677770753959E-2</v>
      </c>
      <c r="Y414" s="23">
        <v>0.448869968454228</v>
      </c>
      <c r="Z414" s="23">
        <f t="shared" ca="1" si="6"/>
        <v>0.50650247382145752</v>
      </c>
    </row>
    <row r="415" spans="1:26" x14ac:dyDescent="0.25">
      <c r="A415" s="23">
        <v>0.46705705775061679</v>
      </c>
      <c r="B415" s="23">
        <v>0.45208645815584914</v>
      </c>
      <c r="C415" s="23">
        <v>0.30345069364315069</v>
      </c>
      <c r="D415" s="23">
        <v>0.627306285127323</v>
      </c>
      <c r="E415" s="23">
        <v>0.95757032832762445</v>
      </c>
      <c r="F415" s="23">
        <v>0.18547752194313893</v>
      </c>
      <c r="G415" s="23">
        <v>0.16238663812645948</v>
      </c>
      <c r="H415" s="23">
        <v>1.2486892112918202E-2</v>
      </c>
      <c r="I415" s="23">
        <v>0.50957202700894721</v>
      </c>
      <c r="J415" s="23">
        <v>0.27598860039461748</v>
      </c>
      <c r="K415" s="23">
        <v>0.47666022195563784</v>
      </c>
      <c r="L415" s="23">
        <v>0.59007737160121521</v>
      </c>
      <c r="M415" s="23">
        <v>0.21154407280160736</v>
      </c>
      <c r="N415" s="23">
        <v>0.26628891204519989</v>
      </c>
      <c r="O415" s="23">
        <v>0.9661061218960566</v>
      </c>
      <c r="P415" s="23">
        <v>6.2264482127650456E-2</v>
      </c>
      <c r="Q415" s="23">
        <v>0.56544564582350831</v>
      </c>
      <c r="R415" s="23">
        <v>0.94510216421614035</v>
      </c>
      <c r="S415" s="23">
        <v>0.76673422604804631</v>
      </c>
      <c r="T415" s="23">
        <v>0.7636108011536632</v>
      </c>
      <c r="U415" s="23">
        <v>0.72641528461704541</v>
      </c>
      <c r="V415" s="23">
        <v>0.2954319185331159</v>
      </c>
      <c r="W415" s="23">
        <v>0.33218833643478562</v>
      </c>
      <c r="X415" s="23">
        <v>0.43410891305999233</v>
      </c>
      <c r="Y415" s="23">
        <v>0.74930537793963936</v>
      </c>
      <c r="Z415" s="23">
        <f t="shared" ca="1" si="6"/>
        <v>0.11482793416322667</v>
      </c>
    </row>
    <row r="416" spans="1:26" x14ac:dyDescent="0.25">
      <c r="A416" s="23">
        <v>0.42605923227932518</v>
      </c>
      <c r="B416" s="23">
        <v>0.36392624180185484</v>
      </c>
      <c r="C416" s="23">
        <v>0.64457805451498096</v>
      </c>
      <c r="D416" s="23">
        <v>0.87596042840544974</v>
      </c>
      <c r="E416" s="23">
        <v>0.27935553031158933</v>
      </c>
      <c r="F416" s="23">
        <v>0.76899882185449187</v>
      </c>
      <c r="G416" s="23">
        <v>0.50795163624171191</v>
      </c>
      <c r="H416" s="23">
        <v>0.16286292286222137</v>
      </c>
      <c r="I416" s="23">
        <v>0.24070013248819222</v>
      </c>
      <c r="J416" s="23">
        <v>0.60625001673830214</v>
      </c>
      <c r="K416" s="23">
        <v>0.7628285827660799</v>
      </c>
      <c r="L416" s="23">
        <v>0.94561495789024441</v>
      </c>
      <c r="M416" s="23">
        <v>0.36033070704608561</v>
      </c>
      <c r="N416" s="23">
        <v>0.98829548504074494</v>
      </c>
      <c r="O416" s="23">
        <v>0.20415261792801864</v>
      </c>
      <c r="P416" s="23">
        <v>0.31945968134913627</v>
      </c>
      <c r="Q416" s="23">
        <v>1.231993634091566E-2</v>
      </c>
      <c r="R416" s="23">
        <v>0.46925901464165665</v>
      </c>
      <c r="S416" s="23">
        <v>0.76993204740638899</v>
      </c>
      <c r="T416" s="23">
        <v>0.9113298960746149</v>
      </c>
      <c r="U416" s="23">
        <v>0.56338047241431177</v>
      </c>
      <c r="V416" s="23">
        <v>0.76895047597435884</v>
      </c>
      <c r="W416" s="23">
        <v>5.1585982811642395E-2</v>
      </c>
      <c r="X416" s="23">
        <v>0.19511711776948626</v>
      </c>
      <c r="Y416" s="23">
        <v>0.10156339423491734</v>
      </c>
      <c r="Z416" s="23">
        <f t="shared" ca="1" si="6"/>
        <v>0.68875823053284968</v>
      </c>
    </row>
    <row r="417" spans="1:26" x14ac:dyDescent="0.25">
      <c r="A417" s="23">
        <v>0.6469436934545314</v>
      </c>
      <c r="B417" s="23">
        <v>0.23876359839878203</v>
      </c>
      <c r="C417" s="23">
        <v>0.7246356455195424</v>
      </c>
      <c r="D417" s="23">
        <v>0.41246456963771205</v>
      </c>
      <c r="E417" s="23">
        <v>0.22110280836792728</v>
      </c>
      <c r="F417" s="23">
        <v>0.64323044343506797</v>
      </c>
      <c r="G417" s="23">
        <v>0.25835734141190914</v>
      </c>
      <c r="H417" s="23">
        <v>0.42889644943787031</v>
      </c>
      <c r="I417" s="23">
        <v>0.7526406703520957</v>
      </c>
      <c r="J417" s="23">
        <v>0.43474664696247878</v>
      </c>
      <c r="K417" s="23">
        <v>0.75491952904337001</v>
      </c>
      <c r="L417" s="23">
        <v>0.16440070690281294</v>
      </c>
      <c r="M417" s="23">
        <v>0.46883514717675911</v>
      </c>
      <c r="N417" s="23">
        <v>0.855671009787488</v>
      </c>
      <c r="O417" s="23">
        <v>0.15528666390024293</v>
      </c>
      <c r="P417" s="23">
        <v>0.54364152873633298</v>
      </c>
      <c r="Q417" s="23">
        <v>0.30676263097856649</v>
      </c>
      <c r="R417" s="23">
        <v>0.22571528078440983</v>
      </c>
      <c r="S417" s="23">
        <v>8.1051860273529175E-2</v>
      </c>
      <c r="T417" s="23">
        <v>0.60159562423127277</v>
      </c>
      <c r="U417" s="23">
        <v>0.63601269236909386</v>
      </c>
      <c r="V417" s="23">
        <v>0.90319254931835102</v>
      </c>
      <c r="W417" s="23">
        <v>0.34746829517950273</v>
      </c>
      <c r="X417" s="23">
        <v>0.84261132590749366</v>
      </c>
      <c r="Y417" s="23">
        <v>0.37749076422948324</v>
      </c>
      <c r="Z417" s="23">
        <f t="shared" ca="1" si="6"/>
        <v>0.47876952900773662</v>
      </c>
    </row>
    <row r="418" spans="1:26" x14ac:dyDescent="0.25">
      <c r="A418" s="23">
        <v>0.91506031770483021</v>
      </c>
      <c r="B418" s="23">
        <v>0.22801246087213689</v>
      </c>
      <c r="C418" s="23">
        <v>0.22608480770130623</v>
      </c>
      <c r="D418" s="23">
        <v>0.70616202407648032</v>
      </c>
      <c r="E418" s="23">
        <v>0.22652313191830198</v>
      </c>
      <c r="F418" s="23">
        <v>0.17770936085790467</v>
      </c>
      <c r="G418" s="23">
        <v>0.6025294394745041</v>
      </c>
      <c r="H418" s="23">
        <v>6.9083682263494262E-2</v>
      </c>
      <c r="I418" s="23">
        <v>0.81766462250531924</v>
      </c>
      <c r="J418" s="23">
        <v>0.82498869931182173</v>
      </c>
      <c r="K418" s="23">
        <v>0.10743628218778078</v>
      </c>
      <c r="L418" s="23">
        <v>0.87846477261715072</v>
      </c>
      <c r="M418" s="23">
        <v>0.23958497635684617</v>
      </c>
      <c r="N418" s="23">
        <v>0.68423926931848777</v>
      </c>
      <c r="O418" s="23">
        <v>5.229151245230701E-2</v>
      </c>
      <c r="P418" s="23">
        <v>0.12725512983689347</v>
      </c>
      <c r="Q418" s="23">
        <v>0.62500302207261438</v>
      </c>
      <c r="R418" s="23">
        <v>0.90584777293553131</v>
      </c>
      <c r="S418" s="23">
        <v>0.69128464450148586</v>
      </c>
      <c r="T418" s="23">
        <v>0.15483327916986289</v>
      </c>
      <c r="U418" s="23">
        <v>0.29343999842193802</v>
      </c>
      <c r="V418" s="23">
        <v>0.79365477195998557</v>
      </c>
      <c r="W418" s="23">
        <v>0.53435075668704024</v>
      </c>
      <c r="X418" s="23">
        <v>0.12137623903195749</v>
      </c>
      <c r="Y418" s="23">
        <v>0.37841950707934524</v>
      </c>
      <c r="Z418" s="23">
        <f t="shared" ca="1" si="6"/>
        <v>0.8832878814372026</v>
      </c>
    </row>
    <row r="419" spans="1:26" x14ac:dyDescent="0.25">
      <c r="A419" s="23">
        <v>0.29801429282995828</v>
      </c>
      <c r="B419" s="23">
        <v>0.56851879972318375</v>
      </c>
      <c r="C419" s="23">
        <v>0.11718708608316852</v>
      </c>
      <c r="D419" s="23">
        <v>0.69496657137193585</v>
      </c>
      <c r="E419" s="23">
        <v>0.73573291113266082</v>
      </c>
      <c r="F419" s="23">
        <v>0.47128364796341149</v>
      </c>
      <c r="G419" s="23">
        <v>0.16842299789556758</v>
      </c>
      <c r="H419" s="23">
        <v>0.83443782525693666</v>
      </c>
      <c r="I419" s="23">
        <v>0.1558667931938722</v>
      </c>
      <c r="J419" s="23">
        <v>0.86391502849191004</v>
      </c>
      <c r="K419" s="23">
        <v>0.63160590358028545</v>
      </c>
      <c r="L419" s="23">
        <v>0.69460328129837412</v>
      </c>
      <c r="M419" s="23">
        <v>0.63921274051737076</v>
      </c>
      <c r="N419" s="23">
        <v>0.99746203734024608</v>
      </c>
      <c r="O419" s="23">
        <v>0.32470371881911275</v>
      </c>
      <c r="P419" s="23">
        <v>0.48921705500222723</v>
      </c>
      <c r="Q419" s="23">
        <v>0.66177286763503895</v>
      </c>
      <c r="R419" s="23">
        <v>0.91698139784965182</v>
      </c>
      <c r="S419" s="23">
        <v>0.36003709926573568</v>
      </c>
      <c r="T419" s="23">
        <v>8.0632612160197237E-2</v>
      </c>
      <c r="U419" s="23">
        <v>9.8258433288005875E-2</v>
      </c>
      <c r="V419" s="23">
        <v>0.46553878766434742</v>
      </c>
      <c r="W419" s="23">
        <v>0.79775099620614054</v>
      </c>
      <c r="X419" s="23">
        <v>3.8155323948638409E-2</v>
      </c>
      <c r="Y419" s="23">
        <v>0.48242765212856797</v>
      </c>
      <c r="Z419" s="23">
        <f t="shared" ca="1" si="6"/>
        <v>0.64765975982054635</v>
      </c>
    </row>
    <row r="420" spans="1:26" x14ac:dyDescent="0.25">
      <c r="A420" s="23">
        <v>0.59901171809744558</v>
      </c>
      <c r="B420" s="23">
        <v>0.13906508496292569</v>
      </c>
      <c r="C420" s="23">
        <v>0.63623578759880206</v>
      </c>
      <c r="D420" s="23">
        <v>0.55322812488036932</v>
      </c>
      <c r="E420" s="23">
        <v>0.72797630498433741</v>
      </c>
      <c r="F420" s="23">
        <v>0.50363267808489565</v>
      </c>
      <c r="G420" s="23">
        <v>0.24286826642261594</v>
      </c>
      <c r="H420" s="23">
        <v>0.88427750632193791</v>
      </c>
      <c r="I420" s="23">
        <v>0.83163834364082123</v>
      </c>
      <c r="J420" s="23">
        <v>3.896484004892764E-2</v>
      </c>
      <c r="K420" s="23">
        <v>0.82408667927749646</v>
      </c>
      <c r="L420" s="23">
        <v>0.46224099931600171</v>
      </c>
      <c r="M420" s="23">
        <v>0.93924429421882416</v>
      </c>
      <c r="N420" s="23">
        <v>0.65031853091687053</v>
      </c>
      <c r="O420" s="23">
        <v>0.18860963501849115</v>
      </c>
      <c r="P420" s="23">
        <v>0.4982144825261654</v>
      </c>
      <c r="Q420" s="23">
        <v>0.1418056718345031</v>
      </c>
      <c r="R420" s="23">
        <v>0.40934359807532394</v>
      </c>
      <c r="S420" s="23">
        <v>0.33218491614492318</v>
      </c>
      <c r="T420" s="23">
        <v>0.30886543460558291</v>
      </c>
      <c r="U420" s="23">
        <v>0.99870281407253791</v>
      </c>
      <c r="V420" s="23">
        <v>0.39644688690676022</v>
      </c>
      <c r="W420" s="23">
        <v>0.75706244678986478</v>
      </c>
      <c r="X420" s="23">
        <v>0.11447994699137076</v>
      </c>
      <c r="Y420" s="23">
        <v>0.30407521960501338</v>
      </c>
      <c r="Z420" s="23">
        <f t="shared" ca="1" si="6"/>
        <v>0.50749811967136738</v>
      </c>
    </row>
    <row r="421" spans="1:26" x14ac:dyDescent="0.25">
      <c r="A421" s="23">
        <v>0.44900956928477254</v>
      </c>
      <c r="B421" s="23">
        <v>0.27001954857983712</v>
      </c>
      <c r="C421" s="23">
        <v>0.56665320700715971</v>
      </c>
      <c r="D421" s="23">
        <v>0.93359222821561305</v>
      </c>
      <c r="E421" s="23">
        <v>0.406255667149097</v>
      </c>
      <c r="F421" s="23">
        <v>0.40476453370414378</v>
      </c>
      <c r="G421" s="23">
        <v>0.12478964541883275</v>
      </c>
      <c r="H421" s="23">
        <v>0.17076320800827516</v>
      </c>
      <c r="I421" s="23">
        <v>0.8782788214275955</v>
      </c>
      <c r="J421" s="23">
        <v>0.81952100198375555</v>
      </c>
      <c r="K421" s="23">
        <v>6.4749492654501362E-2</v>
      </c>
      <c r="L421" s="23">
        <v>0.16028496566025885</v>
      </c>
      <c r="M421" s="23">
        <v>0.50211410267062162</v>
      </c>
      <c r="N421" s="23">
        <v>2.9681308944484286E-2</v>
      </c>
      <c r="O421" s="23">
        <v>0.59682192390949795</v>
      </c>
      <c r="P421" s="23">
        <v>0.302983811370096</v>
      </c>
      <c r="Q421" s="23">
        <v>0.88310893219776787</v>
      </c>
      <c r="R421" s="23">
        <v>0.39593461331919311</v>
      </c>
      <c r="S421" s="23">
        <v>0.39499935986809753</v>
      </c>
      <c r="T421" s="23">
        <v>0.4233457176530756</v>
      </c>
      <c r="U421" s="23">
        <v>0.88603148367281181</v>
      </c>
      <c r="V421" s="23">
        <v>0.90470945578080342</v>
      </c>
      <c r="W421" s="23">
        <v>0.69567674040876626</v>
      </c>
      <c r="X421" s="23">
        <v>0.22093417282577543</v>
      </c>
      <c r="Y421" s="23">
        <v>0.77776515010615732</v>
      </c>
      <c r="Z421" s="23">
        <f t="shared" ca="1" si="6"/>
        <v>0.67186871647359725</v>
      </c>
    </row>
    <row r="422" spans="1:26" x14ac:dyDescent="0.25">
      <c r="A422" s="23">
        <v>0.92569796421428963</v>
      </c>
      <c r="B422" s="23">
        <v>0.28337250647037771</v>
      </c>
      <c r="C422" s="23">
        <v>0.77038669757335476</v>
      </c>
      <c r="D422" s="23">
        <v>3.1068983759554802E-2</v>
      </c>
      <c r="E422" s="23">
        <v>7.4250014420509491E-2</v>
      </c>
      <c r="F422" s="23">
        <v>0.26675755185843364</v>
      </c>
      <c r="G422" s="23">
        <v>0.54024981795168636</v>
      </c>
      <c r="H422" s="23">
        <v>0.11051259344041275</v>
      </c>
      <c r="I422" s="23">
        <v>0.63937577829443371</v>
      </c>
      <c r="J422" s="23">
        <v>9.4048400650545982E-3</v>
      </c>
      <c r="K422" s="23">
        <v>0.38672736890675552</v>
      </c>
      <c r="L422" s="23">
        <v>0.14076973645407265</v>
      </c>
      <c r="M422" s="23">
        <v>0.31143575170449223</v>
      </c>
      <c r="N422" s="23">
        <v>0.57735582494673654</v>
      </c>
      <c r="O422" s="23">
        <v>0.18064007224533307</v>
      </c>
      <c r="P422" s="23">
        <v>0.99794474618746831</v>
      </c>
      <c r="Q422" s="23">
        <v>0.6403079722963686</v>
      </c>
      <c r="R422" s="23">
        <v>0.8499852794862176</v>
      </c>
      <c r="S422" s="23">
        <v>0.15249045004729045</v>
      </c>
      <c r="T422" s="23">
        <v>0.77554833243146482</v>
      </c>
      <c r="U422" s="23">
        <v>0.21142167678558121</v>
      </c>
      <c r="V422" s="23">
        <v>0.64306960342916764</v>
      </c>
      <c r="W422" s="23">
        <v>0.64182306568106706</v>
      </c>
      <c r="X422" s="23">
        <v>0.99554706478287514</v>
      </c>
      <c r="Y422" s="23">
        <v>0.89338791182999533</v>
      </c>
      <c r="Z422" s="23">
        <f t="shared" ca="1" si="6"/>
        <v>0.38404061270063661</v>
      </c>
    </row>
    <row r="423" spans="1:26" x14ac:dyDescent="0.25">
      <c r="A423" s="23">
        <v>0.67365473229222628</v>
      </c>
      <c r="B423" s="23">
        <v>9.7495123598609901E-3</v>
      </c>
      <c r="C423" s="23">
        <v>0.82874453750821908</v>
      </c>
      <c r="D423" s="23">
        <v>0.82481497948431581</v>
      </c>
      <c r="E423" s="23">
        <v>0.34940903274658763</v>
      </c>
      <c r="F423" s="23">
        <v>0.78966351291245807</v>
      </c>
      <c r="G423" s="23">
        <v>0.59690033577560009</v>
      </c>
      <c r="H423" s="23">
        <v>0.48280609518405837</v>
      </c>
      <c r="I423" s="23">
        <v>0.4996435114536586</v>
      </c>
      <c r="J423" s="23">
        <v>6.6013448680343645E-2</v>
      </c>
      <c r="K423" s="23">
        <v>0.11859783044181571</v>
      </c>
      <c r="L423" s="23">
        <v>0.84230721497782224</v>
      </c>
      <c r="M423" s="23">
        <v>0.19072953285132377</v>
      </c>
      <c r="N423" s="23">
        <v>0.24474786384252112</v>
      </c>
      <c r="O423" s="23">
        <v>0.55328374184389906</v>
      </c>
      <c r="P423" s="23">
        <v>0.67155213594177832</v>
      </c>
      <c r="Q423" s="23">
        <v>0.31441184772026032</v>
      </c>
      <c r="R423" s="23">
        <v>0.42576058118452065</v>
      </c>
      <c r="S423" s="23">
        <v>0.58886439840547911</v>
      </c>
      <c r="T423" s="23">
        <v>0.54273987352906061</v>
      </c>
      <c r="U423" s="23">
        <v>0.33373848451649246</v>
      </c>
      <c r="V423" s="23">
        <v>1.6772852103921543E-2</v>
      </c>
      <c r="W423" s="23">
        <v>9.8041550350673412E-2</v>
      </c>
      <c r="X423" s="23">
        <v>0.38338440114726235</v>
      </c>
      <c r="Y423" s="23">
        <v>0.49369910205882406</v>
      </c>
      <c r="Z423" s="23">
        <f t="shared" ca="1" si="6"/>
        <v>0.45953829927098144</v>
      </c>
    </row>
    <row r="424" spans="1:26" x14ac:dyDescent="0.25">
      <c r="A424" s="23">
        <v>0.68279138680945295</v>
      </c>
      <c r="B424" s="23">
        <v>0.27088507853794552</v>
      </c>
      <c r="C424" s="23">
        <v>0.78469434759320411</v>
      </c>
      <c r="D424" s="23">
        <v>0.41637397362454664</v>
      </c>
      <c r="E424" s="23">
        <v>0.85368943975884337</v>
      </c>
      <c r="F424" s="23">
        <v>0.58467650736633892</v>
      </c>
      <c r="G424" s="23">
        <v>0.61354983313657441</v>
      </c>
      <c r="H424" s="23">
        <v>0.11899536603092686</v>
      </c>
      <c r="I424" s="23">
        <v>0.24346974593073767</v>
      </c>
      <c r="J424" s="23">
        <v>0.23702037048831781</v>
      </c>
      <c r="K424" s="23">
        <v>0.84658396979714867</v>
      </c>
      <c r="L424" s="23">
        <v>6.5574592821262767E-2</v>
      </c>
      <c r="M424" s="23">
        <v>0.95784221808730141</v>
      </c>
      <c r="N424" s="23">
        <v>0.66970962332616124</v>
      </c>
      <c r="O424" s="23">
        <v>0.96293550516647131</v>
      </c>
      <c r="P424" s="23">
        <v>0.86753096981306765</v>
      </c>
      <c r="Q424" s="23">
        <v>9.8714442017588722E-2</v>
      </c>
      <c r="R424" s="23">
        <v>0.62607249911166951</v>
      </c>
      <c r="S424" s="23">
        <v>0.74758121775189468</v>
      </c>
      <c r="T424" s="23">
        <v>0.44987142949472581</v>
      </c>
      <c r="U424" s="23">
        <v>0.81520583247479561</v>
      </c>
      <c r="V424" s="23">
        <v>1.163133475560707E-2</v>
      </c>
      <c r="W424" s="23">
        <v>0.16831822585945644</v>
      </c>
      <c r="X424" s="23">
        <v>0.449353221605307</v>
      </c>
      <c r="Y424" s="23">
        <v>0.72809805300556862</v>
      </c>
      <c r="Z424" s="23">
        <f t="shared" ca="1" si="6"/>
        <v>0.27098685974757475</v>
      </c>
    </row>
    <row r="425" spans="1:26" x14ac:dyDescent="0.25">
      <c r="A425" s="23">
        <v>0.87896036828100432</v>
      </c>
      <c r="B425" s="23">
        <v>0.59093075953397445</v>
      </c>
      <c r="C425" s="23">
        <v>0.61429556212194381</v>
      </c>
      <c r="D425" s="23">
        <v>0.40823029671115174</v>
      </c>
      <c r="E425" s="23">
        <v>0.81254071117127058</v>
      </c>
      <c r="F425" s="23">
        <v>0.37362482355930871</v>
      </c>
      <c r="G425" s="23">
        <v>0.31615499283298654</v>
      </c>
      <c r="H425" s="23">
        <v>0.30686786458583037</v>
      </c>
      <c r="I425" s="23">
        <v>0.37468576484754301</v>
      </c>
      <c r="J425" s="23">
        <v>0.31189377753034964</v>
      </c>
      <c r="K425" s="23">
        <v>0.34478453503914164</v>
      </c>
      <c r="L425" s="23">
        <v>6.0014036519174918E-2</v>
      </c>
      <c r="M425" s="23">
        <v>0.97100219883581806</v>
      </c>
      <c r="N425" s="23">
        <v>0.50589484270411722</v>
      </c>
      <c r="O425" s="23">
        <v>0.55496892143987131</v>
      </c>
      <c r="P425" s="23">
        <v>0.84378052418290661</v>
      </c>
      <c r="Q425" s="23">
        <v>0.50904516647954356</v>
      </c>
      <c r="R425" s="23">
        <v>0.73120897274930574</v>
      </c>
      <c r="S425" s="23">
        <v>3.0971278453630569E-2</v>
      </c>
      <c r="T425" s="23">
        <v>9.6487334953781589E-2</v>
      </c>
      <c r="U425" s="23">
        <v>0.90720840987805307</v>
      </c>
      <c r="V425" s="23">
        <v>0.55917437412663795</v>
      </c>
      <c r="W425" s="23">
        <v>0.72616428392448595</v>
      </c>
      <c r="X425" s="23">
        <v>0.12871695380765658</v>
      </c>
      <c r="Y425" s="23">
        <v>0.86372090610954155</v>
      </c>
      <c r="Z425" s="23">
        <f t="shared" ca="1" si="6"/>
        <v>0.78183417547945799</v>
      </c>
    </row>
    <row r="426" spans="1:26" x14ac:dyDescent="0.25">
      <c r="A426" s="23">
        <v>0.67318310391297431</v>
      </c>
      <c r="B426" s="23">
        <v>0.51051655038295907</v>
      </c>
      <c r="C426" s="23">
        <v>0.60957616052880814</v>
      </c>
      <c r="D426" s="23">
        <v>0.52141067261188068</v>
      </c>
      <c r="E426" s="23">
        <v>0.24707770488681569</v>
      </c>
      <c r="F426" s="23">
        <v>0.8004935491247096</v>
      </c>
      <c r="G426" s="23">
        <v>9.4617217087237471E-2</v>
      </c>
      <c r="H426" s="23">
        <v>0.87266376161256842</v>
      </c>
      <c r="I426" s="23">
        <v>0.74900474371624215</v>
      </c>
      <c r="J426" s="23">
        <v>0.65848134931708446</v>
      </c>
      <c r="K426" s="23">
        <v>0.81347106645467215</v>
      </c>
      <c r="L426" s="23">
        <v>5.5597616438424091E-2</v>
      </c>
      <c r="M426" s="23">
        <v>0.85476725122785036</v>
      </c>
      <c r="N426" s="23">
        <v>0.83880609269049822</v>
      </c>
      <c r="O426" s="23">
        <v>0.24013428352706168</v>
      </c>
      <c r="P426" s="23">
        <v>0.56740931227356384</v>
      </c>
      <c r="Q426" s="23">
        <v>0.67780537755942671</v>
      </c>
      <c r="R426" s="23">
        <v>0.77560384472637856</v>
      </c>
      <c r="S426" s="23">
        <v>0.73769334789735774</v>
      </c>
      <c r="T426" s="23">
        <v>0.23740596891276144</v>
      </c>
      <c r="U426" s="23">
        <v>0.81015288342129477</v>
      </c>
      <c r="V426" s="23">
        <v>0.10567643761946455</v>
      </c>
      <c r="W426" s="23">
        <v>8.2881691855588135E-2</v>
      </c>
      <c r="X426" s="23">
        <v>0.15142596145498111</v>
      </c>
      <c r="Y426" s="23">
        <v>0.94004188757041163</v>
      </c>
      <c r="Z426" s="23">
        <f t="shared" ca="1" si="6"/>
        <v>0.73818780348751456</v>
      </c>
    </row>
    <row r="427" spans="1:26" x14ac:dyDescent="0.25">
      <c r="A427" s="23">
        <v>0.59951129090916178</v>
      </c>
      <c r="B427" s="23">
        <v>0.52441538603368287</v>
      </c>
      <c r="C427" s="23">
        <v>0.95912934668599403</v>
      </c>
      <c r="D427" s="23">
        <v>0.43111485488138834</v>
      </c>
      <c r="E427" s="23">
        <v>0.70378221992101275</v>
      </c>
      <c r="F427" s="23">
        <v>0.67243030943186111</v>
      </c>
      <c r="G427" s="23">
        <v>0.93904014910385647</v>
      </c>
      <c r="H427" s="23">
        <v>0.73105560802709413</v>
      </c>
      <c r="I427" s="23">
        <v>0.72048220618652026</v>
      </c>
      <c r="J427" s="23">
        <v>0.90680793009785121</v>
      </c>
      <c r="K427" s="23">
        <v>0.19568319379811505</v>
      </c>
      <c r="L427" s="23">
        <v>0.48020000474566293</v>
      </c>
      <c r="M427" s="23">
        <v>0.97635167013406388</v>
      </c>
      <c r="N427" s="23">
        <v>0.713049959698278</v>
      </c>
      <c r="O427" s="23">
        <v>0.2851166332871895</v>
      </c>
      <c r="P427" s="23">
        <v>0.54980750115670785</v>
      </c>
      <c r="Q427" s="23">
        <v>0.54026637580382064</v>
      </c>
      <c r="R427" s="23">
        <v>0.86046053273674228</v>
      </c>
      <c r="S427" s="23">
        <v>0.36517072771652059</v>
      </c>
      <c r="T427" s="23">
        <v>0.66790680587615192</v>
      </c>
      <c r="U427" s="23">
        <v>0.85366103879876198</v>
      </c>
      <c r="V427" s="23">
        <v>0.90348479006009541</v>
      </c>
      <c r="W427" s="23">
        <v>0.16565219278309007</v>
      </c>
      <c r="X427" s="23">
        <v>0.79506858416715542</v>
      </c>
      <c r="Y427" s="23">
        <v>0.33799626964683771</v>
      </c>
      <c r="Z427" s="23">
        <f t="shared" ca="1" si="6"/>
        <v>0.57452171967934873</v>
      </c>
    </row>
    <row r="428" spans="1:26" x14ac:dyDescent="0.25">
      <c r="A428" s="23">
        <v>0.50722230877459507</v>
      </c>
      <c r="B428" s="23">
        <v>2.6812491311282383E-2</v>
      </c>
      <c r="C428" s="23">
        <v>0.68873103317208195</v>
      </c>
      <c r="D428" s="23">
        <v>0.99745978714496508</v>
      </c>
      <c r="E428" s="23">
        <v>0.19806953628172075</v>
      </c>
      <c r="F428" s="23">
        <v>0.42349955997543709</v>
      </c>
      <c r="G428" s="23">
        <v>0.41437908570934456</v>
      </c>
      <c r="H428" s="23">
        <v>0.48295379483950562</v>
      </c>
      <c r="I428" s="23">
        <v>0.23816536283270517</v>
      </c>
      <c r="J428" s="23">
        <v>0.96231973364423218</v>
      </c>
      <c r="K428" s="23">
        <v>0.41614223416132312</v>
      </c>
      <c r="L428" s="23">
        <v>0.17836554889689737</v>
      </c>
      <c r="M428" s="23">
        <v>0.59851125285755247</v>
      </c>
      <c r="N428" s="23">
        <v>5.1998027675505876E-2</v>
      </c>
      <c r="O428" s="23">
        <v>0.24924395802508714</v>
      </c>
      <c r="P428" s="23">
        <v>9.7771344391867077E-3</v>
      </c>
      <c r="Q428" s="23">
        <v>0.22195811538006061</v>
      </c>
      <c r="R428" s="23">
        <v>0.89213657808930746</v>
      </c>
      <c r="S428" s="23">
        <v>0.41043949761275544</v>
      </c>
      <c r="T428" s="23">
        <v>0.96731655173308573</v>
      </c>
      <c r="U428" s="23">
        <v>0.83566587126882652</v>
      </c>
      <c r="V428" s="23">
        <v>0.51712034028852383</v>
      </c>
      <c r="W428" s="23">
        <v>0.10673017947883967</v>
      </c>
      <c r="X428" s="23">
        <v>9.4670535566001912E-2</v>
      </c>
      <c r="Y428" s="23">
        <v>0.20680720095025196</v>
      </c>
      <c r="Z428" s="23">
        <f t="shared" ca="1" si="6"/>
        <v>0.7398229044711635</v>
      </c>
    </row>
    <row r="429" spans="1:26" x14ac:dyDescent="0.25">
      <c r="A429" s="23">
        <v>1.5169498948553573E-2</v>
      </c>
      <c r="B429" s="23">
        <v>0.92317903545725721</v>
      </c>
      <c r="C429" s="23">
        <v>0.34282696167144211</v>
      </c>
      <c r="D429" s="23">
        <v>0.37390102221413002</v>
      </c>
      <c r="E429" s="23">
        <v>0.98771825430904547</v>
      </c>
      <c r="F429" s="23">
        <v>0.11820935151831291</v>
      </c>
      <c r="G429" s="23">
        <v>8.3798421770079345E-3</v>
      </c>
      <c r="H429" s="23">
        <v>0.76917685177733464</v>
      </c>
      <c r="I429" s="23">
        <v>0.496151738190028</v>
      </c>
      <c r="J429" s="23">
        <v>0.74583470951763253</v>
      </c>
      <c r="K429" s="23">
        <v>0.22970307040472082</v>
      </c>
      <c r="L429" s="23">
        <v>0.47283124586219893</v>
      </c>
      <c r="M429" s="23">
        <v>0.95077428172377909</v>
      </c>
      <c r="N429" s="23">
        <v>0.95163390015559024</v>
      </c>
      <c r="O429" s="23">
        <v>4.0615842128036705E-3</v>
      </c>
      <c r="P429" s="23">
        <v>0.39835034552988224</v>
      </c>
      <c r="Q429" s="23">
        <v>0.82150427812138216</v>
      </c>
      <c r="R429" s="23">
        <v>0.3466177320241498</v>
      </c>
      <c r="S429" s="23">
        <v>0.63378423345294665</v>
      </c>
      <c r="T429" s="23">
        <v>0.47097164864108765</v>
      </c>
      <c r="U429" s="23">
        <v>1.6391155238311139E-2</v>
      </c>
      <c r="V429" s="23">
        <v>0.31841261711674396</v>
      </c>
      <c r="W429" s="23">
        <v>0.51117998348286831</v>
      </c>
      <c r="X429" s="23">
        <v>4.1544755290934932E-2</v>
      </c>
      <c r="Y429" s="23">
        <v>0.78749750187948353</v>
      </c>
      <c r="Z429" s="23">
        <f t="shared" ca="1" si="6"/>
        <v>0.65478979676387938</v>
      </c>
    </row>
    <row r="430" spans="1:26" x14ac:dyDescent="0.25">
      <c r="A430" s="23">
        <v>0.51891580701509044</v>
      </c>
      <c r="B430" s="23">
        <v>0.59914501590131009</v>
      </c>
      <c r="C430" s="23">
        <v>0.83419714027940683</v>
      </c>
      <c r="D430" s="23">
        <v>0.79368424550918781</v>
      </c>
      <c r="E430" s="23">
        <v>0.40224181190780151</v>
      </c>
      <c r="F430" s="23">
        <v>0.97654658520997384</v>
      </c>
      <c r="G430" s="23">
        <v>0.86568962529975624</v>
      </c>
      <c r="H430" s="23">
        <v>0.88068857538862688</v>
      </c>
      <c r="I430" s="23">
        <v>8.4847297668982802E-2</v>
      </c>
      <c r="J430" s="23">
        <v>0.43455395533785846</v>
      </c>
      <c r="K430" s="23">
        <v>0.48017355276164297</v>
      </c>
      <c r="L430" s="23">
        <v>0.96396247219629971</v>
      </c>
      <c r="M430" s="23">
        <v>0.10679911642753681</v>
      </c>
      <c r="N430" s="23">
        <v>0.76921055842761477</v>
      </c>
      <c r="O430" s="23">
        <v>0.80815723776691384</v>
      </c>
      <c r="P430" s="23">
        <v>4.1947212607297391E-2</v>
      </c>
      <c r="Q430" s="23">
        <v>0.70518808086043339</v>
      </c>
      <c r="R430" s="23">
        <v>0.30891652430831751</v>
      </c>
      <c r="S430" s="23">
        <v>0.32777368210686642</v>
      </c>
      <c r="T430" s="23">
        <v>0.37459261110171704</v>
      </c>
      <c r="U430" s="23">
        <v>0.64622489326435339</v>
      </c>
      <c r="V430" s="23">
        <v>0.95034551586038263</v>
      </c>
      <c r="W430" s="23">
        <v>0.4688532239745008</v>
      </c>
      <c r="X430" s="23">
        <v>0.79980262485814602</v>
      </c>
      <c r="Y430" s="23">
        <v>0.59963356156585301</v>
      </c>
      <c r="Z430" s="23">
        <f t="shared" ca="1" si="6"/>
        <v>0.20315160352264394</v>
      </c>
    </row>
    <row r="431" spans="1:26" x14ac:dyDescent="0.25">
      <c r="A431" s="23">
        <v>0.58045767514231428</v>
      </c>
      <c r="B431" s="23">
        <v>0.326829415041889</v>
      </c>
      <c r="C431" s="23">
        <v>0.19681734288072894</v>
      </c>
      <c r="D431" s="23">
        <v>3.3157789658910697E-2</v>
      </c>
      <c r="E431" s="23">
        <v>0.64538528082557922</v>
      </c>
      <c r="F431" s="23">
        <v>5.9862266553631027E-2</v>
      </c>
      <c r="G431" s="23">
        <v>7.8925840516397838E-2</v>
      </c>
      <c r="H431" s="23">
        <v>0.79202092114545575</v>
      </c>
      <c r="I431" s="23">
        <v>0.39451751217973763</v>
      </c>
      <c r="J431" s="23">
        <v>0.66927661869028421</v>
      </c>
      <c r="K431" s="23">
        <v>0.57930717932934073</v>
      </c>
      <c r="L431" s="23">
        <v>0.125924435538882</v>
      </c>
      <c r="M431" s="23">
        <v>0.50206553880281424</v>
      </c>
      <c r="N431" s="23">
        <v>0.28404158126825985</v>
      </c>
      <c r="O431" s="23">
        <v>0.71246232404340271</v>
      </c>
      <c r="P431" s="23">
        <v>0.93067376014334879</v>
      </c>
      <c r="Q431" s="23">
        <v>0.20438639015407178</v>
      </c>
      <c r="R431" s="23">
        <v>0.48526960763350269</v>
      </c>
      <c r="S431" s="23">
        <v>0.86413215891920148</v>
      </c>
      <c r="T431" s="23">
        <v>0.47992920914792681</v>
      </c>
      <c r="U431" s="23">
        <v>0.46548645375458275</v>
      </c>
      <c r="V431" s="23">
        <v>0.21647927007930068</v>
      </c>
      <c r="W431" s="23">
        <v>0.17405068186907147</v>
      </c>
      <c r="X431" s="23">
        <v>2.8327353097079455E-2</v>
      </c>
      <c r="Y431" s="23">
        <v>0.22759168449592826</v>
      </c>
      <c r="Z431" s="23">
        <f t="shared" ca="1" si="6"/>
        <v>0.51556857286272606</v>
      </c>
    </row>
    <row r="432" spans="1:26" x14ac:dyDescent="0.25">
      <c r="A432" s="23">
        <v>0.26205046531477805</v>
      </c>
      <c r="B432" s="23">
        <v>0.15550973230391296</v>
      </c>
      <c r="C432" s="23">
        <v>3.4978652671313615E-2</v>
      </c>
      <c r="D432" s="23">
        <v>0.19725238247597565</v>
      </c>
      <c r="E432" s="23">
        <v>0.93506970522503285</v>
      </c>
      <c r="F432" s="23">
        <v>0.21977791173740469</v>
      </c>
      <c r="G432" s="23">
        <v>0.30680689596203392</v>
      </c>
      <c r="H432" s="23">
        <v>9.7333988787330905E-2</v>
      </c>
      <c r="I432" s="23">
        <v>0.71845803044821355</v>
      </c>
      <c r="J432" s="23">
        <v>0.80009131717112814</v>
      </c>
      <c r="K432" s="23">
        <v>0.51170519880079501</v>
      </c>
      <c r="L432" s="23">
        <v>0.88579973391476718</v>
      </c>
      <c r="M432" s="23">
        <v>0.40421183908318004</v>
      </c>
      <c r="N432" s="23">
        <v>0.85208501230265599</v>
      </c>
      <c r="O432" s="23">
        <v>0.80639477373954893</v>
      </c>
      <c r="P432" s="23">
        <v>0.4678853023951024</v>
      </c>
      <c r="Q432" s="23">
        <v>0.82880345998471949</v>
      </c>
      <c r="R432" s="23">
        <v>0.47939654850340774</v>
      </c>
      <c r="S432" s="23">
        <v>0.15711661313650904</v>
      </c>
      <c r="T432" s="23">
        <v>0.83978690117989097</v>
      </c>
      <c r="U432" s="23">
        <v>0.49973747024117565</v>
      </c>
      <c r="V432" s="23">
        <v>0.22432926630472039</v>
      </c>
      <c r="W432" s="23">
        <v>0.45038886381330656</v>
      </c>
      <c r="X432" s="23">
        <v>0.66322682841954317</v>
      </c>
      <c r="Y432" s="23">
        <v>0.60022556292107065</v>
      </c>
      <c r="Z432" s="23">
        <f t="shared" ca="1" si="6"/>
        <v>0.2125895833352105</v>
      </c>
    </row>
    <row r="433" spans="1:26" x14ac:dyDescent="0.25">
      <c r="A433" s="23">
        <v>0.86526596388858124</v>
      </c>
      <c r="B433" s="23">
        <v>0.88979829043773584</v>
      </c>
      <c r="C433" s="23">
        <v>3.7805572333597048E-2</v>
      </c>
      <c r="D433" s="23">
        <v>8.1717614939004646E-2</v>
      </c>
      <c r="E433" s="23">
        <v>1.2454802794226949E-2</v>
      </c>
      <c r="F433" s="23">
        <v>0.81039955183534618</v>
      </c>
      <c r="G433" s="23">
        <v>7.4811456823015821E-2</v>
      </c>
      <c r="H433" s="23">
        <v>0.80800886041215658</v>
      </c>
      <c r="I433" s="23">
        <v>0.16057629629945769</v>
      </c>
      <c r="J433" s="23">
        <v>0.53987108849144516</v>
      </c>
      <c r="K433" s="23">
        <v>0.56373945150792781</v>
      </c>
      <c r="L433" s="23">
        <v>0.68440788674058739</v>
      </c>
      <c r="M433" s="23">
        <v>0.16886520977541097</v>
      </c>
      <c r="N433" s="23">
        <v>2.4084125234712705E-2</v>
      </c>
      <c r="O433" s="23">
        <v>0.95195788089805777</v>
      </c>
      <c r="P433" s="23">
        <v>0.9306758958497745</v>
      </c>
      <c r="Q433" s="23">
        <v>0.14786051384483545</v>
      </c>
      <c r="R433" s="23">
        <v>0.90123027493467511</v>
      </c>
      <c r="S433" s="23">
        <v>0.47208839259309998</v>
      </c>
      <c r="T433" s="23">
        <v>0.86118772436991486</v>
      </c>
      <c r="U433" s="23">
        <v>0.76330447716208338</v>
      </c>
      <c r="V433" s="23">
        <v>0.77584610106509433</v>
      </c>
      <c r="W433" s="23">
        <v>0.20938486308482718</v>
      </c>
      <c r="X433" s="23">
        <v>9.2822075610958121E-2</v>
      </c>
      <c r="Y433" s="23">
        <v>0.55521101208016477</v>
      </c>
      <c r="Z433" s="23">
        <f t="shared" ca="1" si="6"/>
        <v>0.75877727700714293</v>
      </c>
    </row>
    <row r="434" spans="1:26" x14ac:dyDescent="0.25">
      <c r="A434" s="23">
        <v>0.46426674623069386</v>
      </c>
      <c r="B434" s="23">
        <v>0.64405162745443501</v>
      </c>
      <c r="C434" s="23">
        <v>0.87629359697525888</v>
      </c>
      <c r="D434" s="23">
        <v>0.59649905736721731</v>
      </c>
      <c r="E434" s="23">
        <v>0.26317624539933204</v>
      </c>
      <c r="F434" s="23">
        <v>0.39399741914411701</v>
      </c>
      <c r="G434" s="23">
        <v>0.58088093265559582</v>
      </c>
      <c r="H434" s="23">
        <v>0.73463147304564969</v>
      </c>
      <c r="I434" s="23">
        <v>0.71241417963318143</v>
      </c>
      <c r="J434" s="23">
        <v>0.81705873201567658</v>
      </c>
      <c r="K434" s="23">
        <v>0.4313031917908895</v>
      </c>
      <c r="L434" s="23">
        <v>0.23655705092574342</v>
      </c>
      <c r="M434" s="23">
        <v>0.315665431998293</v>
      </c>
      <c r="N434" s="23">
        <v>0.26201657248756594</v>
      </c>
      <c r="O434" s="23">
        <v>0.16501316991765136</v>
      </c>
      <c r="P434" s="23">
        <v>0.81239011846473941</v>
      </c>
      <c r="Q434" s="23">
        <v>0.95373522258248822</v>
      </c>
      <c r="R434" s="23">
        <v>0.72878286899479428</v>
      </c>
      <c r="S434" s="23">
        <v>0.74616891986712053</v>
      </c>
      <c r="T434" s="23">
        <v>0.61197234000195522</v>
      </c>
      <c r="U434" s="23">
        <v>0.64465506108058224</v>
      </c>
      <c r="V434" s="23">
        <v>0.80712815216991207</v>
      </c>
      <c r="W434" s="23">
        <v>0.86841100494460044</v>
      </c>
      <c r="X434" s="23">
        <v>0.39999064929292261</v>
      </c>
      <c r="Y434" s="23">
        <v>0.77780380678176053</v>
      </c>
      <c r="Z434" s="23">
        <f t="shared" ca="1" si="6"/>
        <v>0.18495922228937745</v>
      </c>
    </row>
    <row r="435" spans="1:26" x14ac:dyDescent="0.25">
      <c r="A435" s="23">
        <v>0.3063494469182878</v>
      </c>
      <c r="B435" s="23">
        <v>0.38246777720871128</v>
      </c>
      <c r="C435" s="23">
        <v>0.62954338446146685</v>
      </c>
      <c r="D435" s="23">
        <v>0.14683889895144542</v>
      </c>
      <c r="E435" s="23">
        <v>0.27517360943641367</v>
      </c>
      <c r="F435" s="23">
        <v>0.75094905682414115</v>
      </c>
      <c r="G435" s="23">
        <v>0.75436096393561913</v>
      </c>
      <c r="H435" s="23">
        <v>0.65726590894589421</v>
      </c>
      <c r="I435" s="23">
        <v>0.89687939018111251</v>
      </c>
      <c r="J435" s="23">
        <v>0.9695496862459696</v>
      </c>
      <c r="K435" s="23">
        <v>0.92410992165319372</v>
      </c>
      <c r="L435" s="23">
        <v>0.61260740571607653</v>
      </c>
      <c r="M435" s="23">
        <v>0.94377846668108412</v>
      </c>
      <c r="N435" s="23">
        <v>0.2773717089365515</v>
      </c>
      <c r="O435" s="23">
        <v>0.83424828256430816</v>
      </c>
      <c r="P435" s="23">
        <v>0.32132297954213407</v>
      </c>
      <c r="Q435" s="23">
        <v>0.7099316831929624</v>
      </c>
      <c r="R435" s="23">
        <v>0.58274086374042877</v>
      </c>
      <c r="S435" s="23">
        <v>0.26500191799066231</v>
      </c>
      <c r="T435" s="23">
        <v>0.30679632037711546</v>
      </c>
      <c r="U435" s="23">
        <v>0.99869538463560581</v>
      </c>
      <c r="V435" s="23">
        <v>0.46949222430832094</v>
      </c>
      <c r="W435" s="23">
        <v>0.48189001844564283</v>
      </c>
      <c r="X435" s="23">
        <v>0.93969461416767364</v>
      </c>
      <c r="Y435" s="23">
        <v>0.29274025654251057</v>
      </c>
      <c r="Z435" s="23">
        <f t="shared" ca="1" si="6"/>
        <v>5.9233046565626557E-3</v>
      </c>
    </row>
    <row r="436" spans="1:26" x14ac:dyDescent="0.25">
      <c r="A436" s="23">
        <v>0.28573125588755111</v>
      </c>
      <c r="B436" s="23">
        <v>0.69014511071611917</v>
      </c>
      <c r="C436" s="23">
        <v>0.34910086068524759</v>
      </c>
      <c r="D436" s="23">
        <v>3.4081548554875218E-2</v>
      </c>
      <c r="E436" s="23">
        <v>0.81930288788732442</v>
      </c>
      <c r="F436" s="23">
        <v>0.43532459038758531</v>
      </c>
      <c r="G436" s="23">
        <v>3.3405481326134523E-2</v>
      </c>
      <c r="H436" s="23">
        <v>0.47770904699789085</v>
      </c>
      <c r="I436" s="23">
        <v>0.52723694146840328</v>
      </c>
      <c r="J436" s="23">
        <v>0.6578506350195823</v>
      </c>
      <c r="K436" s="23">
        <v>0.79443920014623737</v>
      </c>
      <c r="L436" s="23">
        <v>0.13453616450721406</v>
      </c>
      <c r="M436" s="23">
        <v>0.26630615197658247</v>
      </c>
      <c r="N436" s="23">
        <v>7.9324917866114841E-3</v>
      </c>
      <c r="O436" s="23">
        <v>7.571855933470506E-2</v>
      </c>
      <c r="P436" s="23">
        <v>0.15323983898973181</v>
      </c>
      <c r="Q436" s="23">
        <v>5.3474818312015948E-3</v>
      </c>
      <c r="R436" s="23">
        <v>0.33420095487876611</v>
      </c>
      <c r="S436" s="23">
        <v>0.73941473431404203</v>
      </c>
      <c r="T436" s="23">
        <v>0.38002763996592492</v>
      </c>
      <c r="U436" s="23">
        <v>0.46660518405122908</v>
      </c>
      <c r="V436" s="23">
        <v>0.91351048860800388</v>
      </c>
      <c r="W436" s="23">
        <v>0.13587004478553821</v>
      </c>
      <c r="X436" s="23">
        <v>0.55848079604846745</v>
      </c>
      <c r="Y436" s="23">
        <v>0.72936294344914576</v>
      </c>
      <c r="Z436" s="23">
        <f t="shared" ca="1" si="6"/>
        <v>0.75529102252726121</v>
      </c>
    </row>
    <row r="437" spans="1:26" x14ac:dyDescent="0.25">
      <c r="A437" s="23">
        <v>0.49689116866971716</v>
      </c>
      <c r="B437" s="23">
        <v>0.34641677164379081</v>
      </c>
      <c r="C437" s="23">
        <v>0.38832635925890757</v>
      </c>
      <c r="D437" s="23">
        <v>0.15363438109725924</v>
      </c>
      <c r="E437" s="23">
        <v>0.80636667927498462</v>
      </c>
      <c r="F437" s="23">
        <v>0.18042998608030103</v>
      </c>
      <c r="G437" s="23">
        <v>0.65829695786583942</v>
      </c>
      <c r="H437" s="23">
        <v>0.33287378234866494</v>
      </c>
      <c r="I437" s="23">
        <v>0.86628064739987087</v>
      </c>
      <c r="J437" s="23">
        <v>0.10705519137408348</v>
      </c>
      <c r="K437" s="23">
        <v>0.42799754872301687</v>
      </c>
      <c r="L437" s="23">
        <v>0.18694513191163531</v>
      </c>
      <c r="M437" s="23">
        <v>0.62480674204584208</v>
      </c>
      <c r="N437" s="23">
        <v>8.126919376232411E-2</v>
      </c>
      <c r="O437" s="23">
        <v>0.88856015436316294</v>
      </c>
      <c r="P437" s="23">
        <v>0.88024133612945643</v>
      </c>
      <c r="Q437" s="23">
        <v>0.60077898257330287</v>
      </c>
      <c r="R437" s="23">
        <v>0.27144702084763928</v>
      </c>
      <c r="S437" s="23">
        <v>5.1345352048803083E-2</v>
      </c>
      <c r="T437" s="23">
        <v>0.56416107985505637</v>
      </c>
      <c r="U437" s="23">
        <v>0.59454993624322972</v>
      </c>
      <c r="V437" s="23">
        <v>0.85886094595294482</v>
      </c>
      <c r="W437" s="23">
        <v>0.1608792485615318</v>
      </c>
      <c r="X437" s="23">
        <v>0.2774623187153934</v>
      </c>
      <c r="Y437" s="23">
        <v>0.89392225565941352</v>
      </c>
      <c r="Z437" s="23">
        <f t="shared" ca="1" si="6"/>
        <v>0.50781230121814813</v>
      </c>
    </row>
    <row r="438" spans="1:26" x14ac:dyDescent="0.25">
      <c r="A438" s="23">
        <v>5.3654970300638594E-2</v>
      </c>
      <c r="B438" s="23">
        <v>0.65547936384362027</v>
      </c>
      <c r="C438" s="23">
        <v>0.44228947774027927</v>
      </c>
      <c r="D438" s="23">
        <v>0.11371051347974959</v>
      </c>
      <c r="E438" s="23">
        <v>0.35593177854900371</v>
      </c>
      <c r="F438" s="23">
        <v>0.91837456674865114</v>
      </c>
      <c r="G438" s="23">
        <v>0.54759378093069522</v>
      </c>
      <c r="H438" s="23">
        <v>0.24618293116727186</v>
      </c>
      <c r="I438" s="23">
        <v>8.236016364095855E-2</v>
      </c>
      <c r="J438" s="23">
        <v>0.57725857295973459</v>
      </c>
      <c r="K438" s="23">
        <v>8.1647016367365932E-2</v>
      </c>
      <c r="L438" s="23">
        <v>0.92525006548011446</v>
      </c>
      <c r="M438" s="23">
        <v>0.19538809017134651</v>
      </c>
      <c r="N438" s="23">
        <v>0.92046831075866631</v>
      </c>
      <c r="O438" s="23">
        <v>0.27281274890764895</v>
      </c>
      <c r="P438" s="23">
        <v>0.23178885144337769</v>
      </c>
      <c r="Q438" s="23">
        <v>0.96593350545185552</v>
      </c>
      <c r="R438" s="23">
        <v>0.29847342449723302</v>
      </c>
      <c r="S438" s="23">
        <v>0.96963442176107706</v>
      </c>
      <c r="T438" s="23">
        <v>0.57423143570703705</v>
      </c>
      <c r="U438" s="23">
        <v>0.51172726013362957</v>
      </c>
      <c r="V438" s="23">
        <v>0.83165188783300781</v>
      </c>
      <c r="W438" s="23">
        <v>0.39731939300794195</v>
      </c>
      <c r="X438" s="23">
        <v>0.11344007500685893</v>
      </c>
      <c r="Y438" s="23">
        <v>0.63584637736939564</v>
      </c>
      <c r="Z438" s="23">
        <f t="shared" ca="1" si="6"/>
        <v>3.4359516526817679E-2</v>
      </c>
    </row>
    <row r="439" spans="1:26" x14ac:dyDescent="0.25">
      <c r="A439" s="23">
        <v>0.56308072328634906</v>
      </c>
      <c r="B439" s="23">
        <v>5.7389728148175001E-2</v>
      </c>
      <c r="C439" s="23">
        <v>0.65173037961008473</v>
      </c>
      <c r="D439" s="23">
        <v>0.21530772936310261</v>
      </c>
      <c r="E439" s="23">
        <v>0.91527409688389605</v>
      </c>
      <c r="F439" s="23">
        <v>0.84986732738555681</v>
      </c>
      <c r="G439" s="23">
        <v>0.89034995803381833</v>
      </c>
      <c r="H439" s="23">
        <v>0.57479467327267719</v>
      </c>
      <c r="I439" s="23">
        <v>0.95942482997956879</v>
      </c>
      <c r="J439" s="23">
        <v>0.3308795887750916</v>
      </c>
      <c r="K439" s="23">
        <v>0.41656024724554042</v>
      </c>
      <c r="L439" s="23">
        <v>0.26515461790532591</v>
      </c>
      <c r="M439" s="23">
        <v>0.71223905439853352</v>
      </c>
      <c r="N439" s="23">
        <v>0.38220076828048188</v>
      </c>
      <c r="O439" s="23">
        <v>0.21152136240666519</v>
      </c>
      <c r="P439" s="23">
        <v>0.12787778832530472</v>
      </c>
      <c r="Q439" s="23">
        <v>0.35086975003867671</v>
      </c>
      <c r="R439" s="23">
        <v>4.3177082474465278E-2</v>
      </c>
      <c r="S439" s="23">
        <v>0.67549408452720117</v>
      </c>
      <c r="T439" s="23">
        <v>0.6117590054766382</v>
      </c>
      <c r="U439" s="23">
        <v>0.44279417299700974</v>
      </c>
      <c r="V439" s="23">
        <v>0.39094354324597413</v>
      </c>
      <c r="W439" s="23">
        <v>0.74402537434968907</v>
      </c>
      <c r="X439" s="23">
        <v>0.26471507218871226</v>
      </c>
      <c r="Y439" s="23">
        <v>0.48375999372305178</v>
      </c>
      <c r="Z439" s="23">
        <f t="shared" ca="1" si="6"/>
        <v>0.38605893720603801</v>
      </c>
    </row>
    <row r="440" spans="1:26" x14ac:dyDescent="0.25">
      <c r="A440" s="23">
        <v>0.24325891104578179</v>
      </c>
      <c r="B440" s="23">
        <v>0.92591566037637585</v>
      </c>
      <c r="C440" s="23">
        <v>0.86901803804823385</v>
      </c>
      <c r="D440" s="23">
        <v>0.37443458348366065</v>
      </c>
      <c r="E440" s="23">
        <v>0.62318867794003763</v>
      </c>
      <c r="F440" s="23">
        <v>0.22918520251782315</v>
      </c>
      <c r="G440" s="23">
        <v>3.5926239440549734E-2</v>
      </c>
      <c r="H440" s="23">
        <v>0.49746185244301666</v>
      </c>
      <c r="I440" s="23">
        <v>0.34889255382249329</v>
      </c>
      <c r="J440" s="23">
        <v>0.73742420092418526</v>
      </c>
      <c r="K440" s="23">
        <v>0.69274431759526633</v>
      </c>
      <c r="L440" s="23">
        <v>0.43107571064639105</v>
      </c>
      <c r="M440" s="23">
        <v>0.31261326597664008</v>
      </c>
      <c r="N440" s="23">
        <v>0.36080567628063509</v>
      </c>
      <c r="O440" s="23">
        <v>0.4767248019132434</v>
      </c>
      <c r="P440" s="23">
        <v>0.79509515278601228</v>
      </c>
      <c r="Q440" s="23">
        <v>0.85126915154588623</v>
      </c>
      <c r="R440" s="23">
        <v>2.4768216098868812E-2</v>
      </c>
      <c r="S440" s="23">
        <v>0.52141754270467244</v>
      </c>
      <c r="T440" s="23">
        <v>6.7568521340200305E-2</v>
      </c>
      <c r="U440" s="23">
        <v>0.51259394310139383</v>
      </c>
      <c r="V440" s="23">
        <v>0.54754808525654608</v>
      </c>
      <c r="W440" s="23">
        <v>5.3550784817647967E-2</v>
      </c>
      <c r="X440" s="23">
        <v>3.8602288323142053E-2</v>
      </c>
      <c r="Y440" s="23">
        <v>0.94639868610122324</v>
      </c>
      <c r="Z440" s="23">
        <f t="shared" ca="1" si="6"/>
        <v>0.32110499760600597</v>
      </c>
    </row>
    <row r="441" spans="1:26" x14ac:dyDescent="0.25">
      <c r="A441" s="23">
        <v>7.1341074707561014E-2</v>
      </c>
      <c r="B441" s="23">
        <v>0.81843252569797875</v>
      </c>
      <c r="C441" s="23">
        <v>0.17410604567964616</v>
      </c>
      <c r="D441" s="23">
        <v>0.90257865012813188</v>
      </c>
      <c r="E441" s="23">
        <v>0.66589565537753226</v>
      </c>
      <c r="F441" s="23">
        <v>0.59642629091069144</v>
      </c>
      <c r="G441" s="23">
        <v>0.36313876491711716</v>
      </c>
      <c r="H441" s="23">
        <v>0.4406326549373305</v>
      </c>
      <c r="I441" s="23">
        <v>0.49905166682841084</v>
      </c>
      <c r="J441" s="23">
        <v>0.31111602351002188</v>
      </c>
      <c r="K441" s="23">
        <v>0.90143520899683449</v>
      </c>
      <c r="L441" s="23">
        <v>0.26695275226974158</v>
      </c>
      <c r="M441" s="23">
        <v>0.31822293205609387</v>
      </c>
      <c r="N441" s="23">
        <v>0.18006569750374168</v>
      </c>
      <c r="O441" s="23">
        <v>0.97486344816507153</v>
      </c>
      <c r="P441" s="23">
        <v>0.64317896823204368</v>
      </c>
      <c r="Q441" s="23">
        <v>0.55968421946798463</v>
      </c>
      <c r="R441" s="23">
        <v>0.50235235542600054</v>
      </c>
      <c r="S441" s="23">
        <v>0.42620685867601915</v>
      </c>
      <c r="T441" s="23">
        <v>0.53555859114343063</v>
      </c>
      <c r="U441" s="23">
        <v>0.43542437737060169</v>
      </c>
      <c r="V441" s="23">
        <v>0.76366760453024418</v>
      </c>
      <c r="W441" s="23">
        <v>0.75260517974859586</v>
      </c>
      <c r="X441" s="23">
        <v>0.67502481677365467</v>
      </c>
      <c r="Y441" s="23">
        <v>0.63726265924550096</v>
      </c>
      <c r="Z441" s="23">
        <f t="shared" ca="1" si="6"/>
        <v>0.23258437100288176</v>
      </c>
    </row>
    <row r="442" spans="1:26" x14ac:dyDescent="0.25">
      <c r="A442" s="23">
        <v>0.59517211736284659</v>
      </c>
      <c r="B442" s="23">
        <v>0.61446476724122867</v>
      </c>
      <c r="C442" s="23">
        <v>0.66368929651326214</v>
      </c>
      <c r="D442" s="23">
        <v>0.76788615299638074</v>
      </c>
      <c r="E442" s="23">
        <v>0.28364088507973895</v>
      </c>
      <c r="F442" s="23">
        <v>0.95001012592931433</v>
      </c>
      <c r="G442" s="23">
        <v>0.11970683895272138</v>
      </c>
      <c r="H442" s="23">
        <v>0.33261584408520883</v>
      </c>
      <c r="I442" s="23">
        <v>0.65835550042486091</v>
      </c>
      <c r="J442" s="23">
        <v>0.97185683563447622</v>
      </c>
      <c r="K442" s="23">
        <v>0.19807736118485397</v>
      </c>
      <c r="L442" s="23">
        <v>0.56639974932008164</v>
      </c>
      <c r="M442" s="23">
        <v>0.39994666115508959</v>
      </c>
      <c r="N442" s="23">
        <v>7.4084670534021679E-2</v>
      </c>
      <c r="O442" s="23">
        <v>0.70156477741283962</v>
      </c>
      <c r="P442" s="23">
        <v>0.37715377613023893</v>
      </c>
      <c r="Q442" s="23">
        <v>0.71031470886570169</v>
      </c>
      <c r="R442" s="23">
        <v>0.57013021578906065</v>
      </c>
      <c r="S442" s="23">
        <v>0.4300521879141439</v>
      </c>
      <c r="T442" s="23">
        <v>0.86015303843767599</v>
      </c>
      <c r="U442" s="23">
        <v>0.14835512428583419</v>
      </c>
      <c r="V442" s="23">
        <v>0.31506193009428618</v>
      </c>
      <c r="W442" s="23">
        <v>8.1644427492977734E-2</v>
      </c>
      <c r="X442" s="23">
        <v>0.20785649063465284</v>
      </c>
      <c r="Y442" s="23">
        <v>0.15567357872025622</v>
      </c>
      <c r="Z442" s="23">
        <f t="shared" ca="1" si="6"/>
        <v>0.17713608066213016</v>
      </c>
    </row>
    <row r="443" spans="1:26" x14ac:dyDescent="0.25">
      <c r="A443" s="23">
        <v>0.44816099648925067</v>
      </c>
      <c r="B443" s="23">
        <v>0.67887495994838642</v>
      </c>
      <c r="C443" s="23">
        <v>4.8041050036473631E-3</v>
      </c>
      <c r="D443" s="23">
        <v>0.71688812094846099</v>
      </c>
      <c r="E443" s="23">
        <v>3.06983322081118E-2</v>
      </c>
      <c r="F443" s="23">
        <v>0.7338970097859786</v>
      </c>
      <c r="G443" s="23">
        <v>0.28886550829455038</v>
      </c>
      <c r="H443" s="23">
        <v>0.54035508570908974</v>
      </c>
      <c r="I443" s="23">
        <v>0.19648684360181501</v>
      </c>
      <c r="J443" s="23">
        <v>0.21736625306049828</v>
      </c>
      <c r="K443" s="23">
        <v>0.70558199399842747</v>
      </c>
      <c r="L443" s="23">
        <v>0.19388444323195886</v>
      </c>
      <c r="M443" s="23">
        <v>0.81819807485480256</v>
      </c>
      <c r="N443" s="23">
        <v>0.93078871228047966</v>
      </c>
      <c r="O443" s="23">
        <v>0.3492108240788927</v>
      </c>
      <c r="P443" s="23">
        <v>0.77474706915900926</v>
      </c>
      <c r="Q443" s="23">
        <v>0.21005839544803506</v>
      </c>
      <c r="R443" s="23">
        <v>0.35928916954743151</v>
      </c>
      <c r="S443" s="23">
        <v>0.80629303587835333</v>
      </c>
      <c r="T443" s="23">
        <v>0.58149310231673657</v>
      </c>
      <c r="U443" s="23">
        <v>0.20559197055285028</v>
      </c>
      <c r="V443" s="23">
        <v>0.21786275202809557</v>
      </c>
      <c r="W443" s="23">
        <v>0.72165563613170425</v>
      </c>
      <c r="X443" s="23">
        <v>0.27376376527194357</v>
      </c>
      <c r="Y443" s="23">
        <v>0.58067034837253373</v>
      </c>
      <c r="Z443" s="23">
        <f t="shared" ca="1" si="6"/>
        <v>0.19890875301494471</v>
      </c>
    </row>
    <row r="444" spans="1:26" x14ac:dyDescent="0.25">
      <c r="A444" s="23">
        <v>0.58147574579906935</v>
      </c>
      <c r="B444" s="23">
        <v>0.83180982109801205</v>
      </c>
      <c r="C444" s="23">
        <v>0.23774738003616391</v>
      </c>
      <c r="D444" s="23">
        <v>0.13400036364259915</v>
      </c>
      <c r="E444" s="23">
        <v>0.9924063751993123</v>
      </c>
      <c r="F444" s="23">
        <v>0.73217910756944748</v>
      </c>
      <c r="G444" s="23">
        <v>0.90852441940753093</v>
      </c>
      <c r="H444" s="23">
        <v>0.25702833182202078</v>
      </c>
      <c r="I444" s="23">
        <v>0.84386105877569129</v>
      </c>
      <c r="J444" s="23">
        <v>0.3726011551253432</v>
      </c>
      <c r="K444" s="23">
        <v>0.69213516239696804</v>
      </c>
      <c r="L444" s="23">
        <v>0.35400347591358872</v>
      </c>
      <c r="M444" s="23">
        <v>0.45266391429642971</v>
      </c>
      <c r="N444" s="23">
        <v>0.466907426708422</v>
      </c>
      <c r="O444" s="23">
        <v>0.37463282009826882</v>
      </c>
      <c r="P444" s="23">
        <v>0.86453668373306614</v>
      </c>
      <c r="Q444" s="23">
        <v>4.4008565313237269E-2</v>
      </c>
      <c r="R444" s="23">
        <v>0.11852175397213327</v>
      </c>
      <c r="S444" s="23">
        <v>0.73649711530161632</v>
      </c>
      <c r="T444" s="23">
        <v>0.15824314851322763</v>
      </c>
      <c r="U444" s="23">
        <v>0.71984197572651742</v>
      </c>
      <c r="V444" s="23">
        <v>0.92670606557407009</v>
      </c>
      <c r="W444" s="23">
        <v>0.1926202623394031</v>
      </c>
      <c r="X444" s="23">
        <v>0.79584519016217103</v>
      </c>
      <c r="Y444" s="23">
        <v>0.53451538246694152</v>
      </c>
      <c r="Z444" s="23">
        <f t="shared" ca="1" si="6"/>
        <v>0.88342362203805347</v>
      </c>
    </row>
    <row r="445" spans="1:26" x14ac:dyDescent="0.25">
      <c r="A445" s="23">
        <v>0.56039516953450008</v>
      </c>
      <c r="B445" s="23">
        <v>0.80397168729108892</v>
      </c>
      <c r="C445" s="23">
        <v>0.50284640695008087</v>
      </c>
      <c r="D445" s="23">
        <v>0.50530958275372229</v>
      </c>
      <c r="E445" s="23">
        <v>0.60367733648213096</v>
      </c>
      <c r="F445" s="23">
        <v>0.49324877680516044</v>
      </c>
      <c r="G445" s="23">
        <v>0.35653268958887452</v>
      </c>
      <c r="H445" s="23">
        <v>0.95783420533679486</v>
      </c>
      <c r="I445" s="23">
        <v>0.35185229770340609</v>
      </c>
      <c r="J445" s="23">
        <v>0.31853372181032391</v>
      </c>
      <c r="K445" s="23">
        <v>0.59213783870679748</v>
      </c>
      <c r="L445" s="23">
        <v>0.27429696479544863</v>
      </c>
      <c r="M445" s="23">
        <v>2.0033163898285244E-2</v>
      </c>
      <c r="N445" s="23">
        <v>0.93101541977276003</v>
      </c>
      <c r="O445" s="23">
        <v>0.66219647488879274</v>
      </c>
      <c r="P445" s="23">
        <v>0.21429174233126336</v>
      </c>
      <c r="Q445" s="23">
        <v>0.59774857881661347</v>
      </c>
      <c r="R445" s="23">
        <v>0.34064657848624869</v>
      </c>
      <c r="S445" s="23">
        <v>0.56278909467513194</v>
      </c>
      <c r="T445" s="23">
        <v>1.6309872627946698E-2</v>
      </c>
      <c r="U445" s="23">
        <v>0.62756258245245478</v>
      </c>
      <c r="V445" s="23">
        <v>0.36056854627575696</v>
      </c>
      <c r="W445" s="23">
        <v>0.60457016578842204</v>
      </c>
      <c r="X445" s="23">
        <v>0.84790719750053556</v>
      </c>
      <c r="Y445" s="23">
        <v>0.96321184273335292</v>
      </c>
      <c r="Z445" s="23">
        <f t="shared" ca="1" si="6"/>
        <v>0.48477923739515638</v>
      </c>
    </row>
    <row r="446" spans="1:26" x14ac:dyDescent="0.25">
      <c r="A446" s="23">
        <v>0.39409599749460522</v>
      </c>
      <c r="B446" s="23">
        <v>0.52860048847713892</v>
      </c>
      <c r="C446" s="23">
        <v>0.62910389570082281</v>
      </c>
      <c r="D446" s="23">
        <v>0.11294142522213879</v>
      </c>
      <c r="E446" s="23">
        <v>0.57652930830047511</v>
      </c>
      <c r="F446" s="23">
        <v>0.24797438216476297</v>
      </c>
      <c r="G446" s="23">
        <v>0.73045473322202381</v>
      </c>
      <c r="H446" s="23">
        <v>0.72894778836563157</v>
      </c>
      <c r="I446" s="23">
        <v>0.31306455885119922</v>
      </c>
      <c r="J446" s="23">
        <v>0.4429740473505952</v>
      </c>
      <c r="K446" s="23">
        <v>0.72968592679998179</v>
      </c>
      <c r="L446" s="23">
        <v>0.75228861854507612</v>
      </c>
      <c r="M446" s="23">
        <v>0.48926166419888706</v>
      </c>
      <c r="N446" s="23">
        <v>0.96388183790326709</v>
      </c>
      <c r="O446" s="23">
        <v>0.14134137206853559</v>
      </c>
      <c r="P446" s="23">
        <v>0.9038666049491102</v>
      </c>
      <c r="Q446" s="23">
        <v>0.80953441372393198</v>
      </c>
      <c r="R446" s="23">
        <v>0.94880289478627378</v>
      </c>
      <c r="S446" s="23">
        <v>0.3064681941291989</v>
      </c>
      <c r="T446" s="23">
        <v>0.77499486197042178</v>
      </c>
      <c r="U446" s="23">
        <v>0.15170138067223804</v>
      </c>
      <c r="V446" s="23">
        <v>0.62429131774337554</v>
      </c>
      <c r="W446" s="23">
        <v>0.12757733406283056</v>
      </c>
      <c r="X446" s="23">
        <v>0.43852541119739807</v>
      </c>
      <c r="Y446" s="23">
        <v>0.45181605990747731</v>
      </c>
      <c r="Z446" s="23">
        <f t="shared" ca="1" si="6"/>
        <v>0.7954624501956864</v>
      </c>
    </row>
    <row r="447" spans="1:26" x14ac:dyDescent="0.25">
      <c r="A447" s="23">
        <v>0.99707658770963403</v>
      </c>
      <c r="B447" s="23">
        <v>0.64743705292597664</v>
      </c>
      <c r="C447" s="23">
        <v>0.39219499344115738</v>
      </c>
      <c r="D447" s="23">
        <v>0.45670449519127032</v>
      </c>
      <c r="E447" s="23">
        <v>4.5017308313709758E-2</v>
      </c>
      <c r="F447" s="23">
        <v>0.53066179438379713</v>
      </c>
      <c r="G447" s="23">
        <v>0.72761367983821212</v>
      </c>
      <c r="H447" s="23">
        <v>0.10706029253217464</v>
      </c>
      <c r="I447" s="23">
        <v>0.92791953264578519</v>
      </c>
      <c r="J447" s="23">
        <v>0.92713974642848873</v>
      </c>
      <c r="K447" s="23">
        <v>0.27677230399749209</v>
      </c>
      <c r="L447" s="23">
        <v>0.2844061871143394</v>
      </c>
      <c r="M447" s="23">
        <v>0.4624736097415304</v>
      </c>
      <c r="N447" s="23">
        <v>0.32928378573291228</v>
      </c>
      <c r="O447" s="23">
        <v>0.10949339432185035</v>
      </c>
      <c r="P447" s="23">
        <v>0.32571225965849016</v>
      </c>
      <c r="Q447" s="23">
        <v>0.61580482949639137</v>
      </c>
      <c r="R447" s="23">
        <v>0.54096344015717757</v>
      </c>
      <c r="S447" s="23">
        <v>0.71694681634822399</v>
      </c>
      <c r="T447" s="23">
        <v>0.30336509524356725</v>
      </c>
      <c r="U447" s="23">
        <v>0.73850851239920134</v>
      </c>
      <c r="V447" s="23">
        <v>4.288186820714146E-2</v>
      </c>
      <c r="W447" s="23">
        <v>0.67082265564023991</v>
      </c>
      <c r="X447" s="23">
        <v>0.86854369971462853</v>
      </c>
      <c r="Y447" s="23">
        <v>0.44070921303185784</v>
      </c>
      <c r="Z447" s="23">
        <f t="shared" ca="1" si="6"/>
        <v>0.93427311345062813</v>
      </c>
    </row>
    <row r="448" spans="1:26" x14ac:dyDescent="0.25">
      <c r="A448" s="23">
        <v>8.0798244495984162E-2</v>
      </c>
      <c r="B448" s="23">
        <v>0.3237222214281994</v>
      </c>
      <c r="C448" s="23">
        <v>0.36836158861907287</v>
      </c>
      <c r="D448" s="23">
        <v>0.9027328948319735</v>
      </c>
      <c r="E448" s="23">
        <v>0.35307065020986872</v>
      </c>
      <c r="F448" s="23">
        <v>0.73796564549146859</v>
      </c>
      <c r="G448" s="23">
        <v>0.69489944480357302</v>
      </c>
      <c r="H448" s="23">
        <v>0.91981505025771193</v>
      </c>
      <c r="I448" s="23">
        <v>0.2114174422455215</v>
      </c>
      <c r="J448" s="23">
        <v>0.39148891231987881</v>
      </c>
      <c r="K448" s="23">
        <v>0.84973108923022656</v>
      </c>
      <c r="L448" s="23">
        <v>0.63668307937730229</v>
      </c>
      <c r="M448" s="23">
        <v>0.51739966141781069</v>
      </c>
      <c r="N448" s="23">
        <v>0.58650064755753961</v>
      </c>
      <c r="O448" s="23">
        <v>0.37274478885791107</v>
      </c>
      <c r="P448" s="23">
        <v>0.16380039021523585</v>
      </c>
      <c r="Q448" s="23">
        <v>0.95242340257186042</v>
      </c>
      <c r="R448" s="23">
        <v>0.16407823548405387</v>
      </c>
      <c r="S448" s="23">
        <v>0.99600672844581328</v>
      </c>
      <c r="T448" s="23">
        <v>0.28411323374808106</v>
      </c>
      <c r="U448" s="23">
        <v>0.69491943755236962</v>
      </c>
      <c r="V448" s="23">
        <v>0.50726733287366599</v>
      </c>
      <c r="W448" s="23">
        <v>0.74039357470386247</v>
      </c>
      <c r="X448" s="23">
        <v>0.6128162784443949</v>
      </c>
      <c r="Y448" s="23">
        <v>0.97240486840614559</v>
      </c>
      <c r="Z448" s="23">
        <f t="shared" ca="1" si="6"/>
        <v>0.39708078467276831</v>
      </c>
    </row>
    <row r="449" spans="1:26" x14ac:dyDescent="0.25">
      <c r="A449" s="23">
        <v>0.93856809912567551</v>
      </c>
      <c r="B449" s="23">
        <v>7.3101796019004128E-2</v>
      </c>
      <c r="C449" s="23">
        <v>9.9205684474669931E-2</v>
      </c>
      <c r="D449" s="23">
        <v>0.1644092142180128</v>
      </c>
      <c r="E449" s="23">
        <v>0.45827126072295965</v>
      </c>
      <c r="F449" s="23">
        <v>0.22346963802710251</v>
      </c>
      <c r="G449" s="23">
        <v>0.68347843454718027</v>
      </c>
      <c r="H449" s="23">
        <v>0.95253033366689455</v>
      </c>
      <c r="I449" s="23">
        <v>0.19410103050402672</v>
      </c>
      <c r="J449" s="23">
        <v>0.50886047177777827</v>
      </c>
      <c r="K449" s="23">
        <v>0.96330556517898935</v>
      </c>
      <c r="L449" s="23">
        <v>0.34501506116169578</v>
      </c>
      <c r="M449" s="23">
        <v>0.50948460517960625</v>
      </c>
      <c r="N449" s="23">
        <v>0.76095181463550243</v>
      </c>
      <c r="O449" s="23">
        <v>0.69861821174195882</v>
      </c>
      <c r="P449" s="23">
        <v>0.48655309039491557</v>
      </c>
      <c r="Q449" s="23">
        <v>0.94109995899143306</v>
      </c>
      <c r="R449" s="23">
        <v>0.93372470736827051</v>
      </c>
      <c r="S449" s="23">
        <v>0.94652914429264845</v>
      </c>
      <c r="T449" s="23">
        <v>0.84893166136243237</v>
      </c>
      <c r="U449" s="23">
        <v>0.9834241659638564</v>
      </c>
      <c r="V449" s="23">
        <v>0.55634929665472521</v>
      </c>
      <c r="W449" s="23">
        <v>0.25978612031695858</v>
      </c>
      <c r="X449" s="23">
        <v>0.15539774247375782</v>
      </c>
      <c r="Y449" s="23">
        <v>0.14926582546493727</v>
      </c>
      <c r="Z449" s="23">
        <f t="shared" ca="1" si="6"/>
        <v>0.65716046452610366</v>
      </c>
    </row>
    <row r="450" spans="1:26" x14ac:dyDescent="0.25">
      <c r="A450" s="23">
        <v>0.26946517602862852</v>
      </c>
      <c r="B450" s="23">
        <v>0.69483189319216843</v>
      </c>
      <c r="C450" s="23">
        <v>0.5919298479369921</v>
      </c>
      <c r="D450" s="23">
        <v>0.5661361473412615</v>
      </c>
      <c r="E450" s="23">
        <v>0.43655610717404514</v>
      </c>
      <c r="F450" s="23">
        <v>0.98918712708619938</v>
      </c>
      <c r="G450" s="23">
        <v>0.54199301163271907</v>
      </c>
      <c r="H450" s="23">
        <v>0.91124635331444903</v>
      </c>
      <c r="I450" s="23">
        <v>0.77720838734033881</v>
      </c>
      <c r="J450" s="23">
        <v>0.35810842492959727</v>
      </c>
      <c r="K450" s="23">
        <v>0.92116077756887016</v>
      </c>
      <c r="L450" s="23">
        <v>0.10706390534212318</v>
      </c>
      <c r="M450" s="23">
        <v>0.72495485994273945</v>
      </c>
      <c r="N450" s="23">
        <v>0.87188549435647444</v>
      </c>
      <c r="O450" s="23">
        <v>0.74348775415621826</v>
      </c>
      <c r="P450" s="23">
        <v>0.86118481024292637</v>
      </c>
      <c r="Q450" s="23">
        <v>0.58817568924868502</v>
      </c>
      <c r="R450" s="23">
        <v>0.72708693095359911</v>
      </c>
      <c r="S450" s="23">
        <v>0.4365950825429401</v>
      </c>
      <c r="T450" s="23">
        <v>0.81479485992501655</v>
      </c>
      <c r="U450" s="23">
        <v>0.62587615074901193</v>
      </c>
      <c r="V450" s="23">
        <v>0.52689023977261829</v>
      </c>
      <c r="W450" s="23">
        <v>0.3653774613274231</v>
      </c>
      <c r="X450" s="23">
        <v>0.90004857462146126</v>
      </c>
      <c r="Y450" s="23">
        <v>0.28537849992389686</v>
      </c>
      <c r="Z450" s="23">
        <f t="shared" ref="Z450:Z513" ca="1" si="7">RAND()</f>
        <v>0.96015254909772374</v>
      </c>
    </row>
    <row r="451" spans="1:26" x14ac:dyDescent="0.25">
      <c r="A451" s="23">
        <v>0.47274953495020844</v>
      </c>
      <c r="B451" s="23">
        <v>0.34004789103979183</v>
      </c>
      <c r="C451" s="23">
        <v>0.70535234350825138</v>
      </c>
      <c r="D451" s="23">
        <v>0.88588201679178169</v>
      </c>
      <c r="E451" s="23">
        <v>0.56654264344338723</v>
      </c>
      <c r="F451" s="23">
        <v>0.44881611788508413</v>
      </c>
      <c r="G451" s="23">
        <v>0.79029404994132935</v>
      </c>
      <c r="H451" s="23">
        <v>0.55283636267402947</v>
      </c>
      <c r="I451" s="23">
        <v>1.5893777182378721E-2</v>
      </c>
      <c r="J451" s="23">
        <v>0.80438126388293385</v>
      </c>
      <c r="K451" s="23">
        <v>4.6326477305566272E-2</v>
      </c>
      <c r="L451" s="23">
        <v>0.99297986155931084</v>
      </c>
      <c r="M451" s="23">
        <v>0.37973868000739597</v>
      </c>
      <c r="N451" s="23">
        <v>0.73076092906730061</v>
      </c>
      <c r="O451" s="23">
        <v>0.39453467397300357</v>
      </c>
      <c r="P451" s="23">
        <v>0.61662174986953933</v>
      </c>
      <c r="Q451" s="23">
        <v>0.5460200062178564</v>
      </c>
      <c r="R451" s="23">
        <v>0.34085578268485139</v>
      </c>
      <c r="S451" s="23">
        <v>0.42448380928436236</v>
      </c>
      <c r="T451" s="23">
        <v>0.47576957261829544</v>
      </c>
      <c r="U451" s="23">
        <v>0.1079014234925072</v>
      </c>
      <c r="V451" s="23">
        <v>0.91460845735901741</v>
      </c>
      <c r="W451" s="23">
        <v>0.21329639555975011</v>
      </c>
      <c r="X451" s="23">
        <v>0.58250950681944547</v>
      </c>
      <c r="Y451" s="23">
        <v>0.91834886588558295</v>
      </c>
      <c r="Z451" s="23">
        <f t="shared" ca="1" si="7"/>
        <v>0.93357533265386938</v>
      </c>
    </row>
    <row r="452" spans="1:26" x14ac:dyDescent="0.25">
      <c r="A452" s="23">
        <v>0.92969006500277551</v>
      </c>
      <c r="B452" s="23">
        <v>0.70989413242343991</v>
      </c>
      <c r="C452" s="23">
        <v>0.38338509597367543</v>
      </c>
      <c r="D452" s="23">
        <v>0.22692025275970851</v>
      </c>
      <c r="E452" s="23">
        <v>3.8357880758701834E-2</v>
      </c>
      <c r="F452" s="23">
        <v>0.2972548911038263</v>
      </c>
      <c r="G452" s="23">
        <v>0.18571630293662933</v>
      </c>
      <c r="H452" s="23">
        <v>0.65687068276505201</v>
      </c>
      <c r="I452" s="23">
        <v>0.54983840443021659</v>
      </c>
      <c r="J452" s="23">
        <v>0.43466330852579538</v>
      </c>
      <c r="K452" s="23">
        <v>0.13975498991954072</v>
      </c>
      <c r="L452" s="23">
        <v>0.46263079164257737</v>
      </c>
      <c r="M452" s="23">
        <v>9.6096536399773891E-2</v>
      </c>
      <c r="N452" s="23">
        <v>0.14674106376389395</v>
      </c>
      <c r="O452" s="23">
        <v>9.9435729700040776E-2</v>
      </c>
      <c r="P452" s="23">
        <v>0.71859594239292801</v>
      </c>
      <c r="Q452" s="23">
        <v>0.8632857361544557</v>
      </c>
      <c r="R452" s="23">
        <v>0.31432986103656735</v>
      </c>
      <c r="S452" s="23">
        <v>7.8033712363809737E-2</v>
      </c>
      <c r="T452" s="23">
        <v>0.56333178496760095</v>
      </c>
      <c r="U452" s="23">
        <v>2.9282990033240308E-2</v>
      </c>
      <c r="V452" s="23">
        <v>0.89942901551881305</v>
      </c>
      <c r="W452" s="23">
        <v>0.66761441137383992</v>
      </c>
      <c r="X452" s="23">
        <v>9.7170379642087412E-2</v>
      </c>
      <c r="Y452" s="23">
        <v>0.57369860648614157</v>
      </c>
      <c r="Z452" s="23">
        <f t="shared" ca="1" si="7"/>
        <v>0.23412406632490368</v>
      </c>
    </row>
    <row r="453" spans="1:26" x14ac:dyDescent="0.25">
      <c r="A453" s="23">
        <v>0.70160837383050034</v>
      </c>
      <c r="B453" s="23">
        <v>0.4584959875816047</v>
      </c>
      <c r="C453" s="23">
        <v>0.46342119795821257</v>
      </c>
      <c r="D453" s="23">
        <v>0.1063140309199373</v>
      </c>
      <c r="E453" s="23">
        <v>0.23522919204122661</v>
      </c>
      <c r="F453" s="23">
        <v>0.16947626789348558</v>
      </c>
      <c r="G453" s="23">
        <v>0.11805035875133085</v>
      </c>
      <c r="H453" s="23">
        <v>0.46313383973989841</v>
      </c>
      <c r="I453" s="23">
        <v>0.33841309598419511</v>
      </c>
      <c r="J453" s="23">
        <v>0.72605344080122847</v>
      </c>
      <c r="K453" s="23">
        <v>0.16185051863356359</v>
      </c>
      <c r="L453" s="23">
        <v>0.45042576738236095</v>
      </c>
      <c r="M453" s="23">
        <v>0.97256564906707388</v>
      </c>
      <c r="N453" s="23">
        <v>2.8156522041046572E-2</v>
      </c>
      <c r="O453" s="23">
        <v>2.7813088463063407E-3</v>
      </c>
      <c r="P453" s="23">
        <v>0.2481635807009176</v>
      </c>
      <c r="Q453" s="23">
        <v>1.2967293241598954E-2</v>
      </c>
      <c r="R453" s="23">
        <v>0.91341226772055051</v>
      </c>
      <c r="S453" s="23">
        <v>0.56545460676479031</v>
      </c>
      <c r="T453" s="23">
        <v>0.18656433735966937</v>
      </c>
      <c r="U453" s="23">
        <v>0.90133332313972525</v>
      </c>
      <c r="V453" s="23">
        <v>0.6967671799968046</v>
      </c>
      <c r="W453" s="23">
        <v>0.95166840136428044</v>
      </c>
      <c r="X453" s="23">
        <v>0.48507302051963441</v>
      </c>
      <c r="Y453" s="23">
        <v>0.3393909115716256</v>
      </c>
      <c r="Z453" s="23">
        <f t="shared" ca="1" si="7"/>
        <v>0.80144638870277174</v>
      </c>
    </row>
    <row r="454" spans="1:26" x14ac:dyDescent="0.25">
      <c r="A454" s="23">
        <v>0.75461819113735196</v>
      </c>
      <c r="B454" s="23">
        <v>0.20321107626256307</v>
      </c>
      <c r="C454" s="23">
        <v>0.62404761358706629</v>
      </c>
      <c r="D454" s="23">
        <v>0.54624616356326006</v>
      </c>
      <c r="E454" s="23">
        <v>0.61284857890743116</v>
      </c>
      <c r="F454" s="23">
        <v>0.49843849210417923</v>
      </c>
      <c r="G454" s="23">
        <v>0.5360072992230821</v>
      </c>
      <c r="H454" s="23">
        <v>0.63562339324417505</v>
      </c>
      <c r="I454" s="23">
        <v>2.3149755187768406E-2</v>
      </c>
      <c r="J454" s="23">
        <v>0.23128362606271591</v>
      </c>
      <c r="K454" s="23">
        <v>0.34910745236479068</v>
      </c>
      <c r="L454" s="23">
        <v>0.68315183788193556</v>
      </c>
      <c r="M454" s="23">
        <v>0.11907038588238106</v>
      </c>
      <c r="N454" s="23">
        <v>0.16041315027620962</v>
      </c>
      <c r="O454" s="23">
        <v>9.7732723485071782E-2</v>
      </c>
      <c r="P454" s="23">
        <v>0.38428009652815109</v>
      </c>
      <c r="Q454" s="23">
        <v>0.20043886716546166</v>
      </c>
      <c r="R454" s="23">
        <v>0.60267730442981526</v>
      </c>
      <c r="S454" s="23">
        <v>0.65813218421052766</v>
      </c>
      <c r="T454" s="23">
        <v>0.32454459489848808</v>
      </c>
      <c r="U454" s="23">
        <v>0.15046621780584102</v>
      </c>
      <c r="V454" s="23">
        <v>0.41834625449357254</v>
      </c>
      <c r="W454" s="23">
        <v>0.13738925809890157</v>
      </c>
      <c r="X454" s="23">
        <v>0.74835492187228403</v>
      </c>
      <c r="Y454" s="23">
        <v>0.20264476362264416</v>
      </c>
      <c r="Z454" s="23">
        <f t="shared" ca="1" si="7"/>
        <v>0.84916078029373898</v>
      </c>
    </row>
    <row r="455" spans="1:26" x14ac:dyDescent="0.25">
      <c r="A455" s="23">
        <v>0.23148231412644804</v>
      </c>
      <c r="B455" s="23">
        <v>0.60447744764180689</v>
      </c>
      <c r="C455" s="23">
        <v>8.0949930504528145E-2</v>
      </c>
      <c r="D455" s="23">
        <v>0.93866381315337621</v>
      </c>
      <c r="E455" s="23">
        <v>5.0615080163087134E-2</v>
      </c>
      <c r="F455" s="23">
        <v>0.97066617142219136</v>
      </c>
      <c r="G455" s="23">
        <v>0.87092165283656764</v>
      </c>
      <c r="H455" s="23">
        <v>0.76224885381692142</v>
      </c>
      <c r="I455" s="23">
        <v>6.0778436947546699E-2</v>
      </c>
      <c r="J455" s="23">
        <v>0.48457414750237537</v>
      </c>
      <c r="K455" s="23">
        <v>0.38142629043525811</v>
      </c>
      <c r="L455" s="23">
        <v>0.13406303550086829</v>
      </c>
      <c r="M455" s="23">
        <v>0.11283975488441456</v>
      </c>
      <c r="N455" s="23">
        <v>0.98324057511867569</v>
      </c>
      <c r="O455" s="23">
        <v>7.9725574402864208E-2</v>
      </c>
      <c r="P455" s="23">
        <v>0.57206566134634496</v>
      </c>
      <c r="Q455" s="23">
        <v>0.82352426066290518</v>
      </c>
      <c r="R455" s="23">
        <v>0.4093852283635856</v>
      </c>
      <c r="S455" s="23">
        <v>0.10765823571703093</v>
      </c>
      <c r="T455" s="23">
        <v>0.36243834970995603</v>
      </c>
      <c r="U455" s="23">
        <v>7.5162877939594974E-2</v>
      </c>
      <c r="V455" s="23">
        <v>0.11457169783172061</v>
      </c>
      <c r="W455" s="23">
        <v>0.25845300994186315</v>
      </c>
      <c r="X455" s="23">
        <v>0.28737127583827649</v>
      </c>
      <c r="Y455" s="23">
        <v>0.75379648723729498</v>
      </c>
      <c r="Z455" s="23">
        <f t="shared" ca="1" si="7"/>
        <v>0.61445846754372202</v>
      </c>
    </row>
    <row r="456" spans="1:26" x14ac:dyDescent="0.25">
      <c r="A456" s="23">
        <v>7.8697294976855847E-2</v>
      </c>
      <c r="B456" s="23">
        <v>0.11655606796553675</v>
      </c>
      <c r="C456" s="23">
        <v>0.1232881255867635</v>
      </c>
      <c r="D456" s="23">
        <v>0.78897561745368305</v>
      </c>
      <c r="E456" s="23">
        <v>0.24956415906480067</v>
      </c>
      <c r="F456" s="23">
        <v>0.90635169698095042</v>
      </c>
      <c r="G456" s="23">
        <v>0.74352612022735509</v>
      </c>
      <c r="H456" s="23">
        <v>0.34966737889549715</v>
      </c>
      <c r="I456" s="23">
        <v>0.91206646163821337</v>
      </c>
      <c r="J456" s="23">
        <v>0.31832962091236894</v>
      </c>
      <c r="K456" s="23">
        <v>0.69266973187899117</v>
      </c>
      <c r="L456" s="23">
        <v>0.4723179470705301</v>
      </c>
      <c r="M456" s="23">
        <v>0.21892815646343677</v>
      </c>
      <c r="N456" s="23">
        <v>0.63642628064838147</v>
      </c>
      <c r="O456" s="23">
        <v>0.38534698597048644</v>
      </c>
      <c r="P456" s="23">
        <v>0.55654295962480105</v>
      </c>
      <c r="Q456" s="23">
        <v>0.60420504787294482</v>
      </c>
      <c r="R456" s="23">
        <v>0.38775460749126223</v>
      </c>
      <c r="S456" s="23">
        <v>0.81576135651154003</v>
      </c>
      <c r="T456" s="23">
        <v>0.15353760070176037</v>
      </c>
      <c r="U456" s="23">
        <v>0.58916084200369745</v>
      </c>
      <c r="V456" s="23">
        <v>0.69761510518106806</v>
      </c>
      <c r="W456" s="23">
        <v>0.48481544579047076</v>
      </c>
      <c r="X456" s="23">
        <v>0.33308128048268304</v>
      </c>
      <c r="Y456" s="23">
        <v>0.34069105852987769</v>
      </c>
      <c r="Z456" s="23">
        <f t="shared" ca="1" si="7"/>
        <v>0.34475144408525926</v>
      </c>
    </row>
    <row r="457" spans="1:26" x14ac:dyDescent="0.25">
      <c r="A457" s="23">
        <v>0.48388366865509158</v>
      </c>
      <c r="B457" s="23">
        <v>8.3610218460426489E-2</v>
      </c>
      <c r="C457" s="23">
        <v>9.2408461973452871E-2</v>
      </c>
      <c r="D457" s="23">
        <v>0.40992812697506631</v>
      </c>
      <c r="E457" s="23">
        <v>0.71402700172252809</v>
      </c>
      <c r="F457" s="23">
        <v>9.1801186768731391E-2</v>
      </c>
      <c r="G457" s="23">
        <v>0.66806771141324461</v>
      </c>
      <c r="H457" s="23">
        <v>9.3838601302341673E-2</v>
      </c>
      <c r="I457" s="23">
        <v>0.85127080705265534</v>
      </c>
      <c r="J457" s="23">
        <v>0.44097034477818897</v>
      </c>
      <c r="K457" s="23">
        <v>0.70491126905616441</v>
      </c>
      <c r="L457" s="23">
        <v>0.97942957714767775</v>
      </c>
      <c r="M457" s="23">
        <v>0.58543571173650455</v>
      </c>
      <c r="N457" s="23">
        <v>0.74554705448857428</v>
      </c>
      <c r="O457" s="23">
        <v>0.74058889807725314</v>
      </c>
      <c r="P457" s="23">
        <v>0.76327850972801203</v>
      </c>
      <c r="Q457" s="23">
        <v>0.20547292760692637</v>
      </c>
      <c r="R457" s="23">
        <v>0.38822478891167111</v>
      </c>
      <c r="S457" s="23">
        <v>0.86980636107135512</v>
      </c>
      <c r="T457" s="23">
        <v>0.1433112037508586</v>
      </c>
      <c r="U457" s="23">
        <v>0.2184535465671652</v>
      </c>
      <c r="V457" s="23">
        <v>0.32470533663735168</v>
      </c>
      <c r="W457" s="23">
        <v>0.73900355993349975</v>
      </c>
      <c r="X457" s="23">
        <v>0.59567684852439817</v>
      </c>
      <c r="Y457" s="23">
        <v>0.39786154848422906</v>
      </c>
      <c r="Z457" s="23">
        <f t="shared" ca="1" si="7"/>
        <v>0.10616594971824023</v>
      </c>
    </row>
    <row r="458" spans="1:26" x14ac:dyDescent="0.25">
      <c r="A458" s="23">
        <v>0.37113668648503328</v>
      </c>
      <c r="B458" s="23">
        <v>0.8936489545681473</v>
      </c>
      <c r="C458" s="23">
        <v>1.9495437964952567E-3</v>
      </c>
      <c r="D458" s="23">
        <v>6.2448655732254221E-2</v>
      </c>
      <c r="E458" s="23">
        <v>0.71449371078688617</v>
      </c>
      <c r="F458" s="23">
        <v>0.68505249724150896</v>
      </c>
      <c r="G458" s="23">
        <v>0.28075165894818932</v>
      </c>
      <c r="H458" s="23">
        <v>0.67932259977526666</v>
      </c>
      <c r="I458" s="23">
        <v>0.15609713836677452</v>
      </c>
      <c r="J458" s="23">
        <v>0.47099080262325133</v>
      </c>
      <c r="K458" s="23">
        <v>5.0575246550144781E-2</v>
      </c>
      <c r="L458" s="23">
        <v>0.20183036497485529</v>
      </c>
      <c r="M458" s="23">
        <v>0.90206881480119716</v>
      </c>
      <c r="N458" s="23">
        <v>0.77781628580787487</v>
      </c>
      <c r="O458" s="23">
        <v>0.94200086258485272</v>
      </c>
      <c r="P458" s="23">
        <v>0.51769466139983866</v>
      </c>
      <c r="Q458" s="23">
        <v>0.25207106697874726</v>
      </c>
      <c r="R458" s="23">
        <v>0.52788185815398736</v>
      </c>
      <c r="S458" s="23">
        <v>0.85807350931202564</v>
      </c>
      <c r="T458" s="23">
        <v>0.21985838641288724</v>
      </c>
      <c r="U458" s="23">
        <v>0.21140446403608326</v>
      </c>
      <c r="V458" s="23">
        <v>0.63962627729404875</v>
      </c>
      <c r="W458" s="23">
        <v>0.28888365283802309</v>
      </c>
      <c r="X458" s="23">
        <v>0.73071385919318033</v>
      </c>
      <c r="Y458" s="23">
        <v>0.42237889150959473</v>
      </c>
      <c r="Z458" s="23">
        <f t="shared" ca="1" si="7"/>
        <v>2.5972398709767863E-2</v>
      </c>
    </row>
    <row r="459" spans="1:26" x14ac:dyDescent="0.25">
      <c r="A459" s="23">
        <v>0.82629200444595352</v>
      </c>
      <c r="B459" s="23">
        <v>0.68787765002073131</v>
      </c>
      <c r="C459" s="23">
        <v>0.98050031599147847</v>
      </c>
      <c r="D459" s="23">
        <v>0.83575108846172119</v>
      </c>
      <c r="E459" s="23">
        <v>0.83744424502115333</v>
      </c>
      <c r="F459" s="23">
        <v>4.157993648228997E-2</v>
      </c>
      <c r="G459" s="23">
        <v>0.15517563165959758</v>
      </c>
      <c r="H459" s="23">
        <v>0.41415866715105676</v>
      </c>
      <c r="I459" s="23">
        <v>0.35077589212500326</v>
      </c>
      <c r="J459" s="23">
        <v>0.30017923622762355</v>
      </c>
      <c r="K459" s="23">
        <v>0.25291606622256124</v>
      </c>
      <c r="L459" s="23">
        <v>0.72803774457215864</v>
      </c>
      <c r="M459" s="23">
        <v>0.35243178050738622</v>
      </c>
      <c r="N459" s="23">
        <v>0.17823694724603356</v>
      </c>
      <c r="O459" s="23">
        <v>0.27567243400549091</v>
      </c>
      <c r="P459" s="23">
        <v>2.6726466198466747E-2</v>
      </c>
      <c r="Q459" s="23">
        <v>0.88788303691717485</v>
      </c>
      <c r="R459" s="23">
        <v>0.29435362646733532</v>
      </c>
      <c r="S459" s="23">
        <v>0.30542348235694239</v>
      </c>
      <c r="T459" s="23">
        <v>0.66506956114256188</v>
      </c>
      <c r="U459" s="23">
        <v>2.0703309166066108E-2</v>
      </c>
      <c r="V459" s="23">
        <v>6.7182808531921601E-2</v>
      </c>
      <c r="W459" s="23">
        <v>0.77663946138943185</v>
      </c>
      <c r="X459" s="23">
        <v>0.3054174889990009</v>
      </c>
      <c r="Y459" s="23">
        <v>0.466540643722967</v>
      </c>
      <c r="Z459" s="23">
        <f t="shared" ca="1" si="7"/>
        <v>0.63618289100978731</v>
      </c>
    </row>
    <row r="460" spans="1:26" x14ac:dyDescent="0.25">
      <c r="A460" s="23">
        <v>0.73490284478874757</v>
      </c>
      <c r="B460" s="23">
        <v>0.53665630888425941</v>
      </c>
      <c r="C460" s="23">
        <v>5.9489144536963745E-2</v>
      </c>
      <c r="D460" s="23">
        <v>0.60416453029861417</v>
      </c>
      <c r="E460" s="23">
        <v>0.97751798554463465</v>
      </c>
      <c r="F460" s="23">
        <v>0.18326394062550999</v>
      </c>
      <c r="G460" s="23">
        <v>0.1201214644263533</v>
      </c>
      <c r="H460" s="23">
        <v>0.20233701569730422</v>
      </c>
      <c r="I460" s="23">
        <v>0.30667092686464659</v>
      </c>
      <c r="J460" s="23">
        <v>0.33183345865158465</v>
      </c>
      <c r="K460" s="23">
        <v>1.7438708879190079E-2</v>
      </c>
      <c r="L460" s="23">
        <v>0.89143189284405666</v>
      </c>
      <c r="M460" s="23">
        <v>0.84943531380478876</v>
      </c>
      <c r="N460" s="23">
        <v>0.17973388902025911</v>
      </c>
      <c r="O460" s="23">
        <v>0.403648293810841</v>
      </c>
      <c r="P460" s="23">
        <v>7.6261076394250615E-2</v>
      </c>
      <c r="Q460" s="23">
        <v>0.34340081750075235</v>
      </c>
      <c r="R460" s="23">
        <v>0.93363209601428343</v>
      </c>
      <c r="S460" s="23">
        <v>0.6298716955566428</v>
      </c>
      <c r="T460" s="23">
        <v>0.48040834339886396</v>
      </c>
      <c r="U460" s="23">
        <v>0.30177526225819973</v>
      </c>
      <c r="V460" s="23">
        <v>0.1858367182737124</v>
      </c>
      <c r="W460" s="23">
        <v>0.16880040343879299</v>
      </c>
      <c r="X460" s="23">
        <v>0.66733812608172993</v>
      </c>
      <c r="Y460" s="23">
        <v>0.57198609406037448</v>
      </c>
      <c r="Z460" s="23">
        <f t="shared" ca="1" si="7"/>
        <v>9.520391393464489E-2</v>
      </c>
    </row>
    <row r="461" spans="1:26" x14ac:dyDescent="0.25">
      <c r="A461" s="23">
        <v>0.90831649475089027</v>
      </c>
      <c r="B461" s="23">
        <v>0.86850471083656644</v>
      </c>
      <c r="C461" s="23">
        <v>0.88102015749118823</v>
      </c>
      <c r="D461" s="23">
        <v>0.58235097806931169</v>
      </c>
      <c r="E461" s="23">
        <v>0.75291770106602329</v>
      </c>
      <c r="F461" s="23">
        <v>2.4106002383020519E-2</v>
      </c>
      <c r="G461" s="23">
        <v>0.33752579603501831</v>
      </c>
      <c r="H461" s="23">
        <v>0.18261993109038144</v>
      </c>
      <c r="I461" s="23">
        <v>0.64716940166670589</v>
      </c>
      <c r="J461" s="23">
        <v>0.57768681002954125</v>
      </c>
      <c r="K461" s="23">
        <v>0.20816962140313156</v>
      </c>
      <c r="L461" s="23">
        <v>2.2688629385837489E-2</v>
      </c>
      <c r="M461" s="23">
        <v>0.91948144741235494</v>
      </c>
      <c r="N461" s="23">
        <v>0.96549345765839623</v>
      </c>
      <c r="O461" s="23">
        <v>0.23049794982996841</v>
      </c>
      <c r="P461" s="23">
        <v>0.61551898716431031</v>
      </c>
      <c r="Q461" s="23">
        <v>0.37949547405028139</v>
      </c>
      <c r="R461" s="23">
        <v>0.44755483895584669</v>
      </c>
      <c r="S461" s="23">
        <v>0.5766901968064343</v>
      </c>
      <c r="T461" s="23">
        <v>0.39618713535846206</v>
      </c>
      <c r="U461" s="23">
        <v>0.24714804522951717</v>
      </c>
      <c r="V461" s="23">
        <v>0.14661230095373801</v>
      </c>
      <c r="W461" s="23">
        <v>0.37745556031300642</v>
      </c>
      <c r="X461" s="23">
        <v>0.31304265597749303</v>
      </c>
      <c r="Y461" s="23">
        <v>0.64459543086756566</v>
      </c>
      <c r="Z461" s="23">
        <f t="shared" ca="1" si="7"/>
        <v>0.6022906392790337</v>
      </c>
    </row>
    <row r="462" spans="1:26" x14ac:dyDescent="0.25">
      <c r="A462" s="23">
        <v>0.99961244411845929</v>
      </c>
      <c r="B462" s="23">
        <v>0.17276918569749045</v>
      </c>
      <c r="C462" s="23">
        <v>0.50174473956474774</v>
      </c>
      <c r="D462" s="23">
        <v>0.69419569029815598</v>
      </c>
      <c r="E462" s="23">
        <v>0.13794449057635938</v>
      </c>
      <c r="F462" s="23">
        <v>0.38640005216803686</v>
      </c>
      <c r="G462" s="23">
        <v>0.30330825426514163</v>
      </c>
      <c r="H462" s="23">
        <v>0.16646324987124128</v>
      </c>
      <c r="I462" s="23">
        <v>5.7021466869537463E-2</v>
      </c>
      <c r="J462" s="23">
        <v>0.34050482966192097</v>
      </c>
      <c r="K462" s="23">
        <v>0.78290305860125764</v>
      </c>
      <c r="L462" s="23">
        <v>0.9830219684038235</v>
      </c>
      <c r="M462" s="23">
        <v>0.29612315303882852</v>
      </c>
      <c r="N462" s="23">
        <v>0.74003465562377557</v>
      </c>
      <c r="O462" s="23">
        <v>0.68468023378128284</v>
      </c>
      <c r="P462" s="23">
        <v>0.88285350191058931</v>
      </c>
      <c r="Q462" s="23">
        <v>0.15392541305497809</v>
      </c>
      <c r="R462" s="23">
        <v>0.92447445869224332</v>
      </c>
      <c r="S462" s="23">
        <v>0.52384338346518988</v>
      </c>
      <c r="T462" s="23">
        <v>0.77411048476791389</v>
      </c>
      <c r="U462" s="23">
        <v>0.26487627414252746</v>
      </c>
      <c r="V462" s="23">
        <v>0.50584973292562563</v>
      </c>
      <c r="W462" s="23">
        <v>0.56766481456971563</v>
      </c>
      <c r="X462" s="23">
        <v>0.59650622474593995</v>
      </c>
      <c r="Y462" s="23">
        <v>0.50087484511805558</v>
      </c>
      <c r="Z462" s="23">
        <f t="shared" ca="1" si="7"/>
        <v>0.74346341873038135</v>
      </c>
    </row>
    <row r="463" spans="1:26" x14ac:dyDescent="0.25">
      <c r="A463" s="23">
        <v>0.18961820640982752</v>
      </c>
      <c r="B463" s="23">
        <v>0.17708462255032575</v>
      </c>
      <c r="C463" s="23">
        <v>0.99209184044645427</v>
      </c>
      <c r="D463" s="23">
        <v>0.37908313479077549</v>
      </c>
      <c r="E463" s="23">
        <v>0.84930988874970359</v>
      </c>
      <c r="F463" s="23">
        <v>0.7325116753331411</v>
      </c>
      <c r="G463" s="23">
        <v>0.15410222523241224</v>
      </c>
      <c r="H463" s="23">
        <v>0.72841052581953902</v>
      </c>
      <c r="I463" s="23">
        <v>0.82839803766355824</v>
      </c>
      <c r="J463" s="23">
        <v>0.58150386211545291</v>
      </c>
      <c r="K463" s="23">
        <v>0.80273504575237742</v>
      </c>
      <c r="L463" s="23">
        <v>0.59354618470233156</v>
      </c>
      <c r="M463" s="23">
        <v>0.19614808145032059</v>
      </c>
      <c r="N463" s="23">
        <v>0.67187975174056858</v>
      </c>
      <c r="O463" s="23">
        <v>0.17137791036283667</v>
      </c>
      <c r="P463" s="23">
        <v>0.81777642437553399</v>
      </c>
      <c r="Q463" s="23">
        <v>0.10124424551313349</v>
      </c>
      <c r="R463" s="23">
        <v>0.61512891921134749</v>
      </c>
      <c r="S463" s="23">
        <v>0.93974087475934476</v>
      </c>
      <c r="T463" s="23">
        <v>0.41582647060810929</v>
      </c>
      <c r="U463" s="23">
        <v>0.27885484414296158</v>
      </c>
      <c r="V463" s="23">
        <v>0.77902386577214666</v>
      </c>
      <c r="W463" s="23">
        <v>0.52697040350933211</v>
      </c>
      <c r="X463" s="23">
        <v>0.60876131415213997</v>
      </c>
      <c r="Y463" s="23">
        <v>0.84003142819707255</v>
      </c>
      <c r="Z463" s="23">
        <f t="shared" ca="1" si="7"/>
        <v>0.93390294261138906</v>
      </c>
    </row>
    <row r="464" spans="1:26" x14ac:dyDescent="0.25">
      <c r="A464" s="23">
        <v>0.46639149783141398</v>
      </c>
      <c r="B464" s="23">
        <v>0.79840993301238339</v>
      </c>
      <c r="C464" s="23">
        <v>0.26280686733694325</v>
      </c>
      <c r="D464" s="23">
        <v>0.69428396666086212</v>
      </c>
      <c r="E464" s="23">
        <v>0.9241935060883969</v>
      </c>
      <c r="F464" s="23">
        <v>0.56806063337036605</v>
      </c>
      <c r="G464" s="23">
        <v>0.72481464370017656</v>
      </c>
      <c r="H464" s="23">
        <v>0.35628408165529835</v>
      </c>
      <c r="I464" s="23">
        <v>0.18152251148846221</v>
      </c>
      <c r="J464" s="23">
        <v>0.53877111524618382</v>
      </c>
      <c r="K464" s="23">
        <v>0.82310812538741296</v>
      </c>
      <c r="L464" s="23">
        <v>0.66285412435525504</v>
      </c>
      <c r="M464" s="23">
        <v>0.92548664261609215</v>
      </c>
      <c r="N464" s="23">
        <v>0.68221444234794348</v>
      </c>
      <c r="O464" s="23">
        <v>0.7573373374254877</v>
      </c>
      <c r="P464" s="23">
        <v>7.8646435530700942E-2</v>
      </c>
      <c r="Q464" s="23">
        <v>0.4841616598109989</v>
      </c>
      <c r="R464" s="23">
        <v>0.67279940185002174</v>
      </c>
      <c r="S464" s="23">
        <v>0.65731998073134734</v>
      </c>
      <c r="T464" s="23">
        <v>2.9562146528873678E-2</v>
      </c>
      <c r="U464" s="23">
        <v>0.78019500077214476</v>
      </c>
      <c r="V464" s="23">
        <v>0.90209042977378906</v>
      </c>
      <c r="W464" s="23">
        <v>0.9447676314288741</v>
      </c>
      <c r="X464" s="23">
        <v>0.52433980240087297</v>
      </c>
      <c r="Y464" s="23">
        <v>0.66614715364585897</v>
      </c>
      <c r="Z464" s="23">
        <f t="shared" ca="1" si="7"/>
        <v>2.7285880928022643E-2</v>
      </c>
    </row>
    <row r="465" spans="1:26" x14ac:dyDescent="0.25">
      <c r="A465" s="23">
        <v>0.40465067808365296</v>
      </c>
      <c r="B465" s="23">
        <v>0.2049855710227303</v>
      </c>
      <c r="C465" s="23">
        <v>0.63164329959841192</v>
      </c>
      <c r="D465" s="23">
        <v>7.3807204408767868E-2</v>
      </c>
      <c r="E465" s="23">
        <v>0.83509374758751997</v>
      </c>
      <c r="F465" s="23">
        <v>0.91066226928044736</v>
      </c>
      <c r="G465" s="23">
        <v>0.30020177102218115</v>
      </c>
      <c r="H465" s="23">
        <v>0.87167484400587203</v>
      </c>
      <c r="I465" s="23">
        <v>1.2124886615921149E-2</v>
      </c>
      <c r="J465" s="23">
        <v>0.19711244197045663</v>
      </c>
      <c r="K465" s="23">
        <v>0.49093678184118006</v>
      </c>
      <c r="L465" s="23">
        <v>0.71407056877740405</v>
      </c>
      <c r="M465" s="23">
        <v>8.005841593038332E-2</v>
      </c>
      <c r="N465" s="23">
        <v>0.66844060166997066</v>
      </c>
      <c r="O465" s="23">
        <v>0.9244297701287596</v>
      </c>
      <c r="P465" s="23">
        <v>0.58615391577735854</v>
      </c>
      <c r="Q465" s="23">
        <v>0.13199297084378681</v>
      </c>
      <c r="R465" s="23">
        <v>2.4279972826682816E-2</v>
      </c>
      <c r="S465" s="23">
        <v>0.63251474258272999</v>
      </c>
      <c r="T465" s="23">
        <v>0.96657808994004057</v>
      </c>
      <c r="U465" s="23">
        <v>0.80359103976155977</v>
      </c>
      <c r="V465" s="23">
        <v>0.89169714874115269</v>
      </c>
      <c r="W465" s="23">
        <v>0.84540718332496567</v>
      </c>
      <c r="X465" s="23">
        <v>0.25447018291713763</v>
      </c>
      <c r="Y465" s="23">
        <v>0.55142574958206736</v>
      </c>
      <c r="Z465" s="23">
        <f t="shared" ca="1" si="7"/>
        <v>0.34299378834257499</v>
      </c>
    </row>
    <row r="466" spans="1:26" x14ac:dyDescent="0.25">
      <c r="A466" s="23">
        <v>0.97344569382800983</v>
      </c>
      <c r="B466" s="23">
        <v>0.77352497574510826</v>
      </c>
      <c r="C466" s="23">
        <v>9.6863922829793281E-2</v>
      </c>
      <c r="D466" s="23">
        <v>0.58232328683898527</v>
      </c>
      <c r="E466" s="23">
        <v>0.38940437271589012</v>
      </c>
      <c r="F466" s="23">
        <v>0.79930217325238895</v>
      </c>
      <c r="G466" s="23">
        <v>0.58630063417673894</v>
      </c>
      <c r="H466" s="23">
        <v>0.26107291152186696</v>
      </c>
      <c r="I466" s="23">
        <v>3.6265848859372563E-3</v>
      </c>
      <c r="J466" s="23">
        <v>8.6774845297797332E-2</v>
      </c>
      <c r="K466" s="23">
        <v>0.32272946642014877</v>
      </c>
      <c r="L466" s="23">
        <v>0.36538861675202894</v>
      </c>
      <c r="M466" s="23">
        <v>0.14548377567898152</v>
      </c>
      <c r="N466" s="23">
        <v>0.71763330724729535</v>
      </c>
      <c r="O466" s="23">
        <v>0.69428893878520082</v>
      </c>
      <c r="P466" s="23">
        <v>0.76875621488943013</v>
      </c>
      <c r="Q466" s="23">
        <v>0.93234744115523094</v>
      </c>
      <c r="R466" s="23">
        <v>0.12513982206739571</v>
      </c>
      <c r="S466" s="23">
        <v>0.80579639839337636</v>
      </c>
      <c r="T466" s="23">
        <v>0.55863786745319999</v>
      </c>
      <c r="U466" s="23">
        <v>0.18707627241486946</v>
      </c>
      <c r="V466" s="23">
        <v>0.35545162278367648</v>
      </c>
      <c r="W466" s="23">
        <v>0.18736693976747154</v>
      </c>
      <c r="X466" s="23">
        <v>0.58677108633646802</v>
      </c>
      <c r="Y466" s="23">
        <v>0.88654739306871477</v>
      </c>
      <c r="Z466" s="23">
        <f t="shared" ca="1" si="7"/>
        <v>0.23958039826681587</v>
      </c>
    </row>
    <row r="467" spans="1:26" x14ac:dyDescent="0.25">
      <c r="A467" s="23">
        <v>0.84989339923553453</v>
      </c>
      <c r="B467" s="23">
        <v>0.3905559469275407</v>
      </c>
      <c r="C467" s="23">
        <v>3.096233991203956E-2</v>
      </c>
      <c r="D467" s="23">
        <v>0.94829563758728164</v>
      </c>
      <c r="E467" s="23">
        <v>0.38002612747503128</v>
      </c>
      <c r="F467" s="23">
        <v>0.44674317560146048</v>
      </c>
      <c r="G467" s="23">
        <v>0.70042734700240417</v>
      </c>
      <c r="H467" s="23">
        <v>0.41003780778273369</v>
      </c>
      <c r="I467" s="23">
        <v>0.20404931380721258</v>
      </c>
      <c r="J467" s="23">
        <v>0.77350794171410253</v>
      </c>
      <c r="K467" s="23">
        <v>0.39976489734220966</v>
      </c>
      <c r="L467" s="23">
        <v>0.65305628000846283</v>
      </c>
      <c r="M467" s="23">
        <v>0.33027107479074402</v>
      </c>
      <c r="N467" s="23">
        <v>0.17615955960119611</v>
      </c>
      <c r="O467" s="23">
        <v>6.1661747805152767E-2</v>
      </c>
      <c r="P467" s="23">
        <v>0.25226687376787338</v>
      </c>
      <c r="Q467" s="23">
        <v>0.58954047519008257</v>
      </c>
      <c r="R467" s="23">
        <v>0.49991171548051305</v>
      </c>
      <c r="S467" s="23">
        <v>0.15742833581111648</v>
      </c>
      <c r="T467" s="23">
        <v>0.91873767306114762</v>
      </c>
      <c r="U467" s="23">
        <v>5.7529624044041161E-2</v>
      </c>
      <c r="V467" s="23">
        <v>9.2744094714590664E-2</v>
      </c>
      <c r="W467" s="23">
        <v>0.3320185852918357</v>
      </c>
      <c r="X467" s="23">
        <v>0.22860663869880893</v>
      </c>
      <c r="Y467" s="23">
        <v>0.55505823626083006</v>
      </c>
      <c r="Z467" s="23">
        <f t="shared" ca="1" si="7"/>
        <v>0.74024271795435104</v>
      </c>
    </row>
    <row r="468" spans="1:26" x14ac:dyDescent="0.25">
      <c r="A468" s="23">
        <v>0.1418824579730158</v>
      </c>
      <c r="B468" s="23">
        <v>0.1441310657714624</v>
      </c>
      <c r="C468" s="23">
        <v>0.62953267400088697</v>
      </c>
      <c r="D468" s="23">
        <v>0.19119624292685677</v>
      </c>
      <c r="E468" s="23">
        <v>0.43483896957564949</v>
      </c>
      <c r="F468" s="23">
        <v>9.6347672881143098E-2</v>
      </c>
      <c r="G468" s="23">
        <v>0.9943348321360278</v>
      </c>
      <c r="H468" s="23">
        <v>0.10450798570784559</v>
      </c>
      <c r="I468" s="23">
        <v>0.93350525278935548</v>
      </c>
      <c r="J468" s="23">
        <v>0.84038057734211802</v>
      </c>
      <c r="K468" s="23">
        <v>0.76938966135085995</v>
      </c>
      <c r="L468" s="23">
        <v>0.71726323191657737</v>
      </c>
      <c r="M468" s="23">
        <v>0.5476604118797167</v>
      </c>
      <c r="N468" s="23">
        <v>0.23322785113512223</v>
      </c>
      <c r="O468" s="23">
        <v>0.24850359731543259</v>
      </c>
      <c r="P468" s="23">
        <v>0.54490335145479563</v>
      </c>
      <c r="Q468" s="23">
        <v>0.26604914921613043</v>
      </c>
      <c r="R468" s="23">
        <v>0.72480767099372811</v>
      </c>
      <c r="S468" s="23">
        <v>3.2468897939745833E-2</v>
      </c>
      <c r="T468" s="23">
        <v>6.5093919777674536E-3</v>
      </c>
      <c r="U468" s="23">
        <v>0.37552576358538203</v>
      </c>
      <c r="V468" s="23">
        <v>0.42790127343322415</v>
      </c>
      <c r="W468" s="23">
        <v>0.72404030485033322</v>
      </c>
      <c r="X468" s="23">
        <v>0.85268918771726565</v>
      </c>
      <c r="Y468" s="23">
        <v>0.64555764159261231</v>
      </c>
      <c r="Z468" s="23">
        <f t="shared" ca="1" si="7"/>
        <v>0.58215052123933764</v>
      </c>
    </row>
    <row r="469" spans="1:26" x14ac:dyDescent="0.25">
      <c r="A469" s="23">
        <v>0.96360734468468257</v>
      </c>
      <c r="B469" s="23">
        <v>0.62245456273290911</v>
      </c>
      <c r="C469" s="23">
        <v>0.34172463979077738</v>
      </c>
      <c r="D469" s="23">
        <v>0.30324915458505231</v>
      </c>
      <c r="E469" s="23">
        <v>0.41124641145673646</v>
      </c>
      <c r="F469" s="23">
        <v>0.43118594854230274</v>
      </c>
      <c r="G469" s="23">
        <v>0.34987901098271279</v>
      </c>
      <c r="H469" s="23">
        <v>0.17624823422209912</v>
      </c>
      <c r="I469" s="23">
        <v>0.85552701757704497</v>
      </c>
      <c r="J469" s="23">
        <v>0.71851779802559779</v>
      </c>
      <c r="K469" s="23">
        <v>0.31773788840363459</v>
      </c>
      <c r="L469" s="23">
        <v>0.41704557071061998</v>
      </c>
      <c r="M469" s="23">
        <v>0.38374465387854628</v>
      </c>
      <c r="N469" s="23">
        <v>5.1335940157675175E-2</v>
      </c>
      <c r="O469" s="23">
        <v>8.4180226291472926E-2</v>
      </c>
      <c r="P469" s="23">
        <v>0.5446585913181673</v>
      </c>
      <c r="Q469" s="23">
        <v>0.87695548684504832</v>
      </c>
      <c r="R469" s="23">
        <v>0.20133956016989019</v>
      </c>
      <c r="S469" s="23">
        <v>9.7468117234034479E-2</v>
      </c>
      <c r="T469" s="23">
        <v>0.93423755338690506</v>
      </c>
      <c r="U469" s="23">
        <v>0.84947120622214256</v>
      </c>
      <c r="V469" s="23">
        <v>0.28897761316446902</v>
      </c>
      <c r="W469" s="23">
        <v>0.48245522852587353</v>
      </c>
      <c r="X469" s="23">
        <v>0.44709059079936841</v>
      </c>
      <c r="Y469" s="23">
        <v>0.71062889572078936</v>
      </c>
      <c r="Z469" s="23">
        <f t="shared" ca="1" si="7"/>
        <v>0.4109261045100876</v>
      </c>
    </row>
    <row r="470" spans="1:26" x14ac:dyDescent="0.25">
      <c r="A470" s="23">
        <v>0.18551006544430915</v>
      </c>
      <c r="B470" s="23">
        <v>0.88667409221188731</v>
      </c>
      <c r="C470" s="23">
        <v>0.45101372665958106</v>
      </c>
      <c r="D470" s="23">
        <v>0.50679509521978339</v>
      </c>
      <c r="E470" s="23">
        <v>0.55534944705894163</v>
      </c>
      <c r="F470" s="23">
        <v>0.89714018873403101</v>
      </c>
      <c r="G470" s="23">
        <v>0.94032381268675613</v>
      </c>
      <c r="H470" s="23">
        <v>0.34336546030229831</v>
      </c>
      <c r="I470" s="23">
        <v>0.93933616378233042</v>
      </c>
      <c r="J470" s="23">
        <v>0.44427671348151543</v>
      </c>
      <c r="K470" s="23">
        <v>0.10904895266201675</v>
      </c>
      <c r="L470" s="23">
        <v>0.71801356563705521</v>
      </c>
      <c r="M470" s="23">
        <v>4.1679405152355131E-2</v>
      </c>
      <c r="N470" s="23">
        <v>0.28174014118756485</v>
      </c>
      <c r="O470" s="23">
        <v>0.35820609332249953</v>
      </c>
      <c r="P470" s="23">
        <v>8.0702938556715953E-3</v>
      </c>
      <c r="Q470" s="23">
        <v>0.5891546192521151</v>
      </c>
      <c r="R470" s="23">
        <v>0.37743434083673877</v>
      </c>
      <c r="S470" s="23">
        <v>0.25557292075224203</v>
      </c>
      <c r="T470" s="23">
        <v>0.51239612327582906</v>
      </c>
      <c r="U470" s="23">
        <v>2.3596879627718614E-5</v>
      </c>
      <c r="V470" s="23">
        <v>2.0793010209400498E-2</v>
      </c>
      <c r="W470" s="23">
        <v>0.50017201044687831</v>
      </c>
      <c r="X470" s="23">
        <v>0.98216181506164968</v>
      </c>
      <c r="Y470" s="23">
        <v>0.63453199117932801</v>
      </c>
      <c r="Z470" s="23">
        <f t="shared" ca="1" si="7"/>
        <v>0.3776141620713348</v>
      </c>
    </row>
    <row r="471" spans="1:26" x14ac:dyDescent="0.25">
      <c r="A471" s="23">
        <v>7.6196169803854463E-2</v>
      </c>
      <c r="B471" s="23">
        <v>0.87655786112651624</v>
      </c>
      <c r="C471" s="23">
        <v>0.3121496197297059</v>
      </c>
      <c r="D471" s="23">
        <v>6.0011551995275414E-2</v>
      </c>
      <c r="E471" s="23">
        <v>0.22850666127943087</v>
      </c>
      <c r="F471" s="23">
        <v>0.29675073095809523</v>
      </c>
      <c r="G471" s="23">
        <v>0.84902055011138733</v>
      </c>
      <c r="H471" s="23">
        <v>0.22642184126477538</v>
      </c>
      <c r="I471" s="23">
        <v>6.219826714382104E-2</v>
      </c>
      <c r="J471" s="23">
        <v>0.26731150591497732</v>
      </c>
      <c r="K471" s="23">
        <v>0.17510080524627558</v>
      </c>
      <c r="L471" s="23">
        <v>0.44550645441098691</v>
      </c>
      <c r="M471" s="23">
        <v>4.0035165606275402E-2</v>
      </c>
      <c r="N471" s="23">
        <v>0.82310814364693541</v>
      </c>
      <c r="O471" s="23">
        <v>0.7896091223058852</v>
      </c>
      <c r="P471" s="23">
        <v>0.98316890396387235</v>
      </c>
      <c r="Q471" s="23">
        <v>0.12954923164825716</v>
      </c>
      <c r="R471" s="23">
        <v>6.8788555905597848E-3</v>
      </c>
      <c r="S471" s="23">
        <v>0.3918945981293499</v>
      </c>
      <c r="T471" s="23">
        <v>0.72581121600219267</v>
      </c>
      <c r="U471" s="23">
        <v>2.5494520747026073E-2</v>
      </c>
      <c r="V471" s="23">
        <v>0.68276715842776836</v>
      </c>
      <c r="W471" s="23">
        <v>0.30592984782829036</v>
      </c>
      <c r="X471" s="23">
        <v>0.39167846037801191</v>
      </c>
      <c r="Y471" s="23">
        <v>0.55376047247461679</v>
      </c>
      <c r="Z471" s="23">
        <f t="shared" ca="1" si="7"/>
        <v>0.2992175514568689</v>
      </c>
    </row>
    <row r="472" spans="1:26" x14ac:dyDescent="0.25">
      <c r="A472" s="23">
        <v>0.60127342843839227</v>
      </c>
      <c r="B472" s="23">
        <v>0.26081086431651646</v>
      </c>
      <c r="C472" s="23">
        <v>0.60224704910198634</v>
      </c>
      <c r="D472" s="23">
        <v>0.30594031932340737</v>
      </c>
      <c r="E472" s="23">
        <v>0.11118196078908771</v>
      </c>
      <c r="F472" s="23">
        <v>0.42992126198490588</v>
      </c>
      <c r="G472" s="23">
        <v>0.21082102636944944</v>
      </c>
      <c r="H472" s="23">
        <v>0.81713203476534046</v>
      </c>
      <c r="I472" s="23">
        <v>0.1831471950786131</v>
      </c>
      <c r="J472" s="23">
        <v>0.81060493576334258</v>
      </c>
      <c r="K472" s="23">
        <v>0.68414829552001921</v>
      </c>
      <c r="L472" s="23">
        <v>0.99243142181813049</v>
      </c>
      <c r="M472" s="23">
        <v>0.64819255827093358</v>
      </c>
      <c r="N472" s="23">
        <v>0.70246436170852344</v>
      </c>
      <c r="O472" s="23">
        <v>0.53220317028445507</v>
      </c>
      <c r="P472" s="23">
        <v>0.53127558685774312</v>
      </c>
      <c r="Q472" s="23">
        <v>0.41986615888412715</v>
      </c>
      <c r="R472" s="23">
        <v>0.87880345907838187</v>
      </c>
      <c r="S472" s="23">
        <v>0.95407273182046493</v>
      </c>
      <c r="T472" s="23">
        <v>0.93476151371749794</v>
      </c>
      <c r="U472" s="23">
        <v>0.97277181017701309</v>
      </c>
      <c r="V472" s="23">
        <v>0.47718142431721455</v>
      </c>
      <c r="W472" s="23">
        <v>0.64407007677402228</v>
      </c>
      <c r="X472" s="23">
        <v>0.23879205857747776</v>
      </c>
      <c r="Y472" s="23">
        <v>0.30354374356349267</v>
      </c>
      <c r="Z472" s="23">
        <f t="shared" ca="1" si="7"/>
        <v>0.67050364563247322</v>
      </c>
    </row>
    <row r="473" spans="1:26" x14ac:dyDescent="0.25">
      <c r="A473" s="23">
        <v>0.75502783005741902</v>
      </c>
      <c r="B473" s="23">
        <v>0.7271456167410989</v>
      </c>
      <c r="C473" s="23">
        <v>0.24249127704640538</v>
      </c>
      <c r="D473" s="23">
        <v>0.38155233738736816</v>
      </c>
      <c r="E473" s="23">
        <v>0.46965899145964551</v>
      </c>
      <c r="F473" s="23">
        <v>0.50810475249740794</v>
      </c>
      <c r="G473" s="23">
        <v>0.27137407672197278</v>
      </c>
      <c r="H473" s="23">
        <v>0.17422637664803697</v>
      </c>
      <c r="I473" s="23">
        <v>7.3968290838556161E-2</v>
      </c>
      <c r="J473" s="23">
        <v>0.52494232160787901</v>
      </c>
      <c r="K473" s="23">
        <v>0.27713155414812307</v>
      </c>
      <c r="L473" s="23">
        <v>0.98665638673672318</v>
      </c>
      <c r="M473" s="23">
        <v>0.66597000709408161</v>
      </c>
      <c r="N473" s="23">
        <v>0.70568331251701488</v>
      </c>
      <c r="O473" s="23">
        <v>0.54967023854142827</v>
      </c>
      <c r="P473" s="23">
        <v>0.23889391607938781</v>
      </c>
      <c r="Q473" s="23">
        <v>0.61473626892735855</v>
      </c>
      <c r="R473" s="23">
        <v>0.38254506529756549</v>
      </c>
      <c r="S473" s="23">
        <v>0.32801974071912465</v>
      </c>
      <c r="T473" s="23">
        <v>0.21554149113877963</v>
      </c>
      <c r="U473" s="23">
        <v>0.21378474641829903</v>
      </c>
      <c r="V473" s="23">
        <v>3.8251785735819666E-2</v>
      </c>
      <c r="W473" s="23">
        <v>0.85362171681964072</v>
      </c>
      <c r="X473" s="23">
        <v>0.26074929091832344</v>
      </c>
      <c r="Y473" s="23">
        <v>0.47476840123396213</v>
      </c>
      <c r="Z473" s="23">
        <f t="shared" ca="1" si="7"/>
        <v>0.73931150663682477</v>
      </c>
    </row>
    <row r="474" spans="1:26" x14ac:dyDescent="0.25">
      <c r="A474" s="23">
        <v>0.34719281044399497</v>
      </c>
      <c r="B474" s="23">
        <v>0.25155299063829717</v>
      </c>
      <c r="C474" s="23">
        <v>0.11053870126751719</v>
      </c>
      <c r="D474" s="23">
        <v>4.734272246018667E-2</v>
      </c>
      <c r="E474" s="23">
        <v>0.91640982097069523</v>
      </c>
      <c r="F474" s="23">
        <v>0.31184841243446371</v>
      </c>
      <c r="G474" s="23">
        <v>0.27551877334152486</v>
      </c>
      <c r="H474" s="23">
        <v>6.460844776152963E-2</v>
      </c>
      <c r="I474" s="23">
        <v>8.8232865306780428E-2</v>
      </c>
      <c r="J474" s="23">
        <v>0.65179215124973111</v>
      </c>
      <c r="K474" s="23">
        <v>0.24090010389617678</v>
      </c>
      <c r="L474" s="23">
        <v>0.4661429052961209</v>
      </c>
      <c r="M474" s="23">
        <v>0.76361013110592857</v>
      </c>
      <c r="N474" s="23">
        <v>0.1876719056188374</v>
      </c>
      <c r="O474" s="23">
        <v>0.24516999788735905</v>
      </c>
      <c r="P474" s="23">
        <v>0.46506349142470516</v>
      </c>
      <c r="Q474" s="23">
        <v>0.30242335871856763</v>
      </c>
      <c r="R474" s="23">
        <v>0.78826484454795243</v>
      </c>
      <c r="S474" s="23">
        <v>0.86778496637063696</v>
      </c>
      <c r="T474" s="23">
        <v>0.15776384268118426</v>
      </c>
      <c r="U474" s="23">
        <v>0.75385698251519084</v>
      </c>
      <c r="V474" s="23">
        <v>0.91530066865974147</v>
      </c>
      <c r="W474" s="23">
        <v>0.76010381361443768</v>
      </c>
      <c r="X474" s="23">
        <v>0.76823812840030337</v>
      </c>
      <c r="Y474" s="23">
        <v>0.10649209501010426</v>
      </c>
      <c r="Z474" s="23">
        <f t="shared" ca="1" si="7"/>
        <v>0.77672609488785038</v>
      </c>
    </row>
    <row r="475" spans="1:26" x14ac:dyDescent="0.25">
      <c r="A475" s="23">
        <v>0.73607170077962969</v>
      </c>
      <c r="B475" s="23">
        <v>0.98104286392910089</v>
      </c>
      <c r="C475" s="23">
        <v>0.7249430489202715</v>
      </c>
      <c r="D475" s="23">
        <v>0.96431417343378623</v>
      </c>
      <c r="E475" s="23">
        <v>0.57529213694801429</v>
      </c>
      <c r="F475" s="23">
        <v>0.29464925806453302</v>
      </c>
      <c r="G475" s="23">
        <v>0.32855059538830134</v>
      </c>
      <c r="H475" s="23">
        <v>0.55437143108575782</v>
      </c>
      <c r="I475" s="23">
        <v>6.8556545043468864E-2</v>
      </c>
      <c r="J475" s="23">
        <v>0.66786265010975454</v>
      </c>
      <c r="K475" s="23">
        <v>0.96649712456055192</v>
      </c>
      <c r="L475" s="23">
        <v>0.72740122655612394</v>
      </c>
      <c r="M475" s="23">
        <v>0.15287786930702518</v>
      </c>
      <c r="N475" s="23">
        <v>0.73390440964141912</v>
      </c>
      <c r="O475" s="23">
        <v>0.59444784172199228</v>
      </c>
      <c r="P475" s="23">
        <v>0.18161144868621615</v>
      </c>
      <c r="Q475" s="23">
        <v>0.40888860558937845</v>
      </c>
      <c r="R475" s="23">
        <v>0.65183063330447821</v>
      </c>
      <c r="S475" s="23">
        <v>0.4150547551492062</v>
      </c>
      <c r="T475" s="23">
        <v>0.99121626451378309</v>
      </c>
      <c r="U475" s="23">
        <v>0.7028543674083183</v>
      </c>
      <c r="V475" s="23">
        <v>0.83460600581438227</v>
      </c>
      <c r="W475" s="23">
        <v>2.5791780494656469E-2</v>
      </c>
      <c r="X475" s="23">
        <v>0.46087581484397466</v>
      </c>
      <c r="Y475" s="23">
        <v>7.4521613022106026E-3</v>
      </c>
      <c r="Z475" s="23">
        <f t="shared" ca="1" si="7"/>
        <v>0.48616310745037061</v>
      </c>
    </row>
    <row r="476" spans="1:26" x14ac:dyDescent="0.25">
      <c r="A476" s="23">
        <v>0.5607446199270627</v>
      </c>
      <c r="B476" s="23">
        <v>0.59592623299926228</v>
      </c>
      <c r="C476" s="23">
        <v>8.2568935792973419E-2</v>
      </c>
      <c r="D476" s="23">
        <v>0.95921157817596825</v>
      </c>
      <c r="E476" s="23">
        <v>0.56075568808556264</v>
      </c>
      <c r="F476" s="23">
        <v>0.92893784150375824</v>
      </c>
      <c r="G476" s="23">
        <v>0.5766235814900601</v>
      </c>
      <c r="H476" s="23">
        <v>0.26058674103052482</v>
      </c>
      <c r="I476" s="23">
        <v>0.61899683436868658</v>
      </c>
      <c r="J476" s="23">
        <v>0.88705834541357464</v>
      </c>
      <c r="K476" s="23">
        <v>0.26982573613018979</v>
      </c>
      <c r="L476" s="23">
        <v>0.45856751224329939</v>
      </c>
      <c r="M476" s="23">
        <v>0.4020330481978942</v>
      </c>
      <c r="N476" s="23">
        <v>0.79101054253345815</v>
      </c>
      <c r="O476" s="23">
        <v>0.57138382376442232</v>
      </c>
      <c r="P476" s="23">
        <v>0.40832972022460734</v>
      </c>
      <c r="Q476" s="23">
        <v>0.99797900526340988</v>
      </c>
      <c r="R476" s="23">
        <v>0.31790839221424338</v>
      </c>
      <c r="S476" s="23">
        <v>0.40208828399897034</v>
      </c>
      <c r="T476" s="23">
        <v>5.8701968050937747E-2</v>
      </c>
      <c r="U476" s="23">
        <v>0.78842333647391827</v>
      </c>
      <c r="V476" s="23">
        <v>0.23120323905639895</v>
      </c>
      <c r="W476" s="23">
        <v>0.65820186490917099</v>
      </c>
      <c r="X476" s="23">
        <v>7.2427313854583897E-2</v>
      </c>
      <c r="Y476" s="23">
        <v>0.4998690353026668</v>
      </c>
      <c r="Z476" s="23">
        <f t="shared" ca="1" si="7"/>
        <v>0.22949959671456388</v>
      </c>
    </row>
    <row r="477" spans="1:26" x14ac:dyDescent="0.25">
      <c r="A477" s="23">
        <v>0.49393544432051217</v>
      </c>
      <c r="B477" s="23">
        <v>0.22724105999223232</v>
      </c>
      <c r="C477" s="23">
        <v>0.16761323473306178</v>
      </c>
      <c r="D477" s="23">
        <v>0.16499613014288939</v>
      </c>
      <c r="E477" s="23">
        <v>0.32275213987439577</v>
      </c>
      <c r="F477" s="23">
        <v>0.20198476737401783</v>
      </c>
      <c r="G477" s="23">
        <v>0.76041396467725098</v>
      </c>
      <c r="H477" s="23">
        <v>0.24560428608570894</v>
      </c>
      <c r="I477" s="23">
        <v>0.16555554289564911</v>
      </c>
      <c r="J477" s="23">
        <v>1.5717598850514936E-2</v>
      </c>
      <c r="K477" s="23">
        <v>0.40855118970977167</v>
      </c>
      <c r="L477" s="23">
        <v>0.42743805615082386</v>
      </c>
      <c r="M477" s="23">
        <v>0.97771386671129334</v>
      </c>
      <c r="N477" s="23">
        <v>0.39290210482431875</v>
      </c>
      <c r="O477" s="23">
        <v>0.944628089496795</v>
      </c>
      <c r="P477" s="23">
        <v>0.24024065840438402</v>
      </c>
      <c r="Q477" s="23">
        <v>0.83892627421093602</v>
      </c>
      <c r="R477" s="23">
        <v>0.94917535811272014</v>
      </c>
      <c r="S477" s="23">
        <v>0.41082491125731269</v>
      </c>
      <c r="T477" s="23">
        <v>0.90621820061469827</v>
      </c>
      <c r="U477" s="23">
        <v>0.57900949507480892</v>
      </c>
      <c r="V477" s="23">
        <v>0.32430076694216514</v>
      </c>
      <c r="W477" s="23">
        <v>0.37347235185432137</v>
      </c>
      <c r="X477" s="23">
        <v>0.44202766444686903</v>
      </c>
      <c r="Y477" s="23">
        <v>0.14398998791701645</v>
      </c>
      <c r="Z477" s="23">
        <f t="shared" ca="1" si="7"/>
        <v>0.63605923393717589</v>
      </c>
    </row>
    <row r="478" spans="1:26" x14ac:dyDescent="0.25">
      <c r="A478" s="23">
        <v>3.698359409088825E-2</v>
      </c>
      <c r="B478" s="23">
        <v>7.2198577366308636E-2</v>
      </c>
      <c r="C478" s="23">
        <v>0.86541497249119403</v>
      </c>
      <c r="D478" s="23">
        <v>0.3406411658145414</v>
      </c>
      <c r="E478" s="23">
        <v>6.0760476528114449E-3</v>
      </c>
      <c r="F478" s="23">
        <v>0.67421425052278627</v>
      </c>
      <c r="G478" s="23">
        <v>0.43137909565775556</v>
      </c>
      <c r="H478" s="23">
        <v>0.33036312344406349</v>
      </c>
      <c r="I478" s="23">
        <v>0.53058757621727914</v>
      </c>
      <c r="J478" s="23">
        <v>0.41598135102315958</v>
      </c>
      <c r="K478" s="23">
        <v>0.91857449824092985</v>
      </c>
      <c r="L478" s="23">
        <v>0.57230040618794631</v>
      </c>
      <c r="M478" s="23">
        <v>0.49010857302899535</v>
      </c>
      <c r="N478" s="23">
        <v>0.70123060529440295</v>
      </c>
      <c r="O478" s="23">
        <v>0.81043207107299964</v>
      </c>
      <c r="P478" s="23">
        <v>0.58289238793660714</v>
      </c>
      <c r="Q478" s="23">
        <v>3.2853615441508222E-4</v>
      </c>
      <c r="R478" s="23">
        <v>0.34002426027625354</v>
      </c>
      <c r="S478" s="23">
        <v>0.53522719824009102</v>
      </c>
      <c r="T478" s="23">
        <v>0.17207292990182932</v>
      </c>
      <c r="U478" s="23">
        <v>5.1043667007746096E-2</v>
      </c>
      <c r="V478" s="23">
        <v>0.87454973859418195</v>
      </c>
      <c r="W478" s="23">
        <v>0.2783330857000349</v>
      </c>
      <c r="X478" s="23">
        <v>0.44375468908122839</v>
      </c>
      <c r="Y478" s="23">
        <v>0.54560162339276541</v>
      </c>
      <c r="Z478" s="23">
        <f t="shared" ca="1" si="7"/>
        <v>0.63255797895351995</v>
      </c>
    </row>
    <row r="479" spans="1:26" x14ac:dyDescent="0.25">
      <c r="A479" s="23">
        <v>0.36204918283783527</v>
      </c>
      <c r="B479" s="23">
        <v>0.75250388017509751</v>
      </c>
      <c r="C479" s="23">
        <v>0.70910863815485359</v>
      </c>
      <c r="D479" s="23">
        <v>2.5204092579081516E-2</v>
      </c>
      <c r="E479" s="23">
        <v>0.31786564443868204</v>
      </c>
      <c r="F479" s="23">
        <v>0.85711958873982197</v>
      </c>
      <c r="G479" s="23">
        <v>0.61610475709241275</v>
      </c>
      <c r="H479" s="23">
        <v>0.20351101903156577</v>
      </c>
      <c r="I479" s="23">
        <v>0.73959596444765485</v>
      </c>
      <c r="J479" s="23">
        <v>0.93786522066089661</v>
      </c>
      <c r="K479" s="23">
        <v>0.31055726538391248</v>
      </c>
      <c r="L479" s="23">
        <v>0.66840882816516645</v>
      </c>
      <c r="M479" s="23">
        <v>0.82057941712562277</v>
      </c>
      <c r="N479" s="23">
        <v>0.58072219103300338</v>
      </c>
      <c r="O479" s="23">
        <v>0.80927098917110518</v>
      </c>
      <c r="P479" s="23">
        <v>0.80714552768410441</v>
      </c>
      <c r="Q479" s="23">
        <v>0.9051908825672268</v>
      </c>
      <c r="R479" s="23">
        <v>0.46661616766811076</v>
      </c>
      <c r="S479" s="23">
        <v>0.90690581416694893</v>
      </c>
      <c r="T479" s="23">
        <v>0.94881926224815005</v>
      </c>
      <c r="U479" s="23">
        <v>0.68580025037819303</v>
      </c>
      <c r="V479" s="23">
        <v>0.20219558798773096</v>
      </c>
      <c r="W479" s="23">
        <v>0.69976436901940275</v>
      </c>
      <c r="X479" s="23">
        <v>0.97223259665486217</v>
      </c>
      <c r="Y479" s="23">
        <v>0.86368612357110819</v>
      </c>
      <c r="Z479" s="23">
        <f t="shared" ca="1" si="7"/>
        <v>0.24459797471167299</v>
      </c>
    </row>
    <row r="480" spans="1:26" x14ac:dyDescent="0.25">
      <c r="A480" s="23">
        <v>0.44981619669412998</v>
      </c>
      <c r="B480" s="23">
        <v>0.40088998256228203</v>
      </c>
      <c r="C480" s="23">
        <v>0.75868529364663517</v>
      </c>
      <c r="D480" s="23">
        <v>0.95828815570119164</v>
      </c>
      <c r="E480" s="23">
        <v>0.31418173633405821</v>
      </c>
      <c r="F480" s="23">
        <v>0.70603746164131709</v>
      </c>
      <c r="G480" s="23">
        <v>0.16529909724386382</v>
      </c>
      <c r="H480" s="23">
        <v>0.82301838899984803</v>
      </c>
      <c r="I480" s="23">
        <v>0.32584454717166977</v>
      </c>
      <c r="J480" s="23">
        <v>0.61442014554769653</v>
      </c>
      <c r="K480" s="23">
        <v>0.48338931911844818</v>
      </c>
      <c r="L480" s="23">
        <v>0.42353763740247652</v>
      </c>
      <c r="M480" s="23">
        <v>0.50621498506467655</v>
      </c>
      <c r="N480" s="23">
        <v>0.55252493251528956</v>
      </c>
      <c r="O480" s="23">
        <v>0.30137285519411627</v>
      </c>
      <c r="P480" s="23">
        <v>0.27484482035367341</v>
      </c>
      <c r="Q480" s="23">
        <v>0.19052534545448097</v>
      </c>
      <c r="R480" s="23">
        <v>0.28091319489776745</v>
      </c>
      <c r="S480" s="23">
        <v>0.96473330529766399</v>
      </c>
      <c r="T480" s="23">
        <v>0.61764739595322882</v>
      </c>
      <c r="U480" s="23">
        <v>0.72312071080754103</v>
      </c>
      <c r="V480" s="23">
        <v>0.35976634238927685</v>
      </c>
      <c r="W480" s="23">
        <v>0.46850572842665772</v>
      </c>
      <c r="X480" s="23">
        <v>0.16316964378179422</v>
      </c>
      <c r="Y480" s="23">
        <v>0.59337767269233854</v>
      </c>
      <c r="Z480" s="23">
        <f t="shared" ca="1" si="7"/>
        <v>1.7447229831617284E-2</v>
      </c>
    </row>
    <row r="481" spans="1:26" x14ac:dyDescent="0.25">
      <c r="A481" s="23">
        <v>0.42333285336626492</v>
      </c>
      <c r="B481" s="23">
        <v>0.18500111198996683</v>
      </c>
      <c r="C481" s="23">
        <v>0.18035487934498795</v>
      </c>
      <c r="D481" s="23">
        <v>0.23318760234057023</v>
      </c>
      <c r="E481" s="23">
        <v>0.62729527569921062</v>
      </c>
      <c r="F481" s="23">
        <v>0.38115630609057682</v>
      </c>
      <c r="G481" s="23">
        <v>6.8577750768030188E-2</v>
      </c>
      <c r="H481" s="23">
        <v>0.49768030868806745</v>
      </c>
      <c r="I481" s="23">
        <v>5.2913635080969135E-2</v>
      </c>
      <c r="J481" s="23">
        <v>0.72747825579760161</v>
      </c>
      <c r="K481" s="23">
        <v>0.40053072774351417</v>
      </c>
      <c r="L481" s="23">
        <v>0.3457104954966489</v>
      </c>
      <c r="M481" s="23">
        <v>0.26061880285597339</v>
      </c>
      <c r="N481" s="23">
        <v>0.47099883359359485</v>
      </c>
      <c r="O481" s="23">
        <v>0.31661048434544392</v>
      </c>
      <c r="P481" s="23">
        <v>0.78138049274265309</v>
      </c>
      <c r="Q481" s="23">
        <v>0.95494776327805653</v>
      </c>
      <c r="R481" s="23">
        <v>0.23832902058221761</v>
      </c>
      <c r="S481" s="23">
        <v>0.42337053935844227</v>
      </c>
      <c r="T481" s="23">
        <v>0.142100408082111</v>
      </c>
      <c r="U481" s="23">
        <v>0.41354404888549123</v>
      </c>
      <c r="V481" s="23">
        <v>4.5860278117974218E-2</v>
      </c>
      <c r="W481" s="23">
        <v>0.21122811115051787</v>
      </c>
      <c r="X481" s="23">
        <v>0.76106705850543543</v>
      </c>
      <c r="Y481" s="23">
        <v>0.38377806213907295</v>
      </c>
      <c r="Z481" s="23">
        <f t="shared" ca="1" si="7"/>
        <v>1.1959564320434213E-2</v>
      </c>
    </row>
    <row r="482" spans="1:26" x14ac:dyDescent="0.25">
      <c r="A482" s="23">
        <v>0.80153174562872331</v>
      </c>
      <c r="B482" s="23">
        <v>5.4836297401174572E-2</v>
      </c>
      <c r="C482" s="23">
        <v>5.3600292529992655E-2</v>
      </c>
      <c r="D482" s="23">
        <v>0.83756531551891689</v>
      </c>
      <c r="E482" s="23">
        <v>0.72149808922599235</v>
      </c>
      <c r="F482" s="23">
        <v>1.462946116472319E-2</v>
      </c>
      <c r="G482" s="23">
        <v>0.22010206727157133</v>
      </c>
      <c r="H482" s="23">
        <v>0.41787664066919716</v>
      </c>
      <c r="I482" s="23">
        <v>0.3712908264904512</v>
      </c>
      <c r="J482" s="23">
        <v>0.82480214324264123</v>
      </c>
      <c r="K482" s="23">
        <v>0.3157450350959935</v>
      </c>
      <c r="L482" s="23">
        <v>0.36750467569806078</v>
      </c>
      <c r="M482" s="23">
        <v>0.1741503874021938</v>
      </c>
      <c r="N482" s="23">
        <v>0.30253490719926501</v>
      </c>
      <c r="O482" s="23">
        <v>0.21354075898116531</v>
      </c>
      <c r="P482" s="23">
        <v>0.34159931177297442</v>
      </c>
      <c r="Q482" s="23">
        <v>0.91076018778122414</v>
      </c>
      <c r="R482" s="23">
        <v>0.92966521060885932</v>
      </c>
      <c r="S482" s="23">
        <v>0.38892921282157566</v>
      </c>
      <c r="T482" s="23">
        <v>0.294662094774641</v>
      </c>
      <c r="U482" s="23">
        <v>0.70265074453247933</v>
      </c>
      <c r="V482" s="23">
        <v>0.17321228493920604</v>
      </c>
      <c r="W482" s="23">
        <v>0.83574023657775354</v>
      </c>
      <c r="X482" s="23">
        <v>0.56954322037766425</v>
      </c>
      <c r="Y482" s="23">
        <v>0.19046376118698982</v>
      </c>
      <c r="Z482" s="23">
        <f t="shared" ca="1" si="7"/>
        <v>0.4437062920780247</v>
      </c>
    </row>
    <row r="483" spans="1:26" x14ac:dyDescent="0.25">
      <c r="A483" s="23">
        <v>0.84658728135006955</v>
      </c>
      <c r="B483" s="23">
        <v>0.27637869451643915</v>
      </c>
      <c r="C483" s="23">
        <v>0.58111706686568643</v>
      </c>
      <c r="D483" s="23">
        <v>0.35727152051058653</v>
      </c>
      <c r="E483" s="23">
        <v>0.51889633403570246</v>
      </c>
      <c r="F483" s="23">
        <v>6.860557360464492E-2</v>
      </c>
      <c r="G483" s="23">
        <v>0.15423659045515714</v>
      </c>
      <c r="H483" s="23">
        <v>0.80163614103464254</v>
      </c>
      <c r="I483" s="23">
        <v>0.20706701320919496</v>
      </c>
      <c r="J483" s="23">
        <v>3.2941169078622767E-2</v>
      </c>
      <c r="K483" s="23">
        <v>0.71976062625098358</v>
      </c>
      <c r="L483" s="23">
        <v>0.23082296105457356</v>
      </c>
      <c r="M483" s="23">
        <v>0.88835168711768675</v>
      </c>
      <c r="N483" s="23">
        <v>0.51120380573625179</v>
      </c>
      <c r="O483" s="23">
        <v>0.91259880706326857</v>
      </c>
      <c r="P483" s="23">
        <v>0.30917792135285094</v>
      </c>
      <c r="Q483" s="23">
        <v>0.29559543699078894</v>
      </c>
      <c r="R483" s="23">
        <v>6.0831666456276801E-2</v>
      </c>
      <c r="S483" s="23">
        <v>7.2614870900023498E-2</v>
      </c>
      <c r="T483" s="23">
        <v>0.48522357427464868</v>
      </c>
      <c r="U483" s="23">
        <v>0.14972955512334396</v>
      </c>
      <c r="V483" s="23">
        <v>0.69568181715446387</v>
      </c>
      <c r="W483" s="23">
        <v>0.98292023617940594</v>
      </c>
      <c r="X483" s="23">
        <v>0.84051281330995431</v>
      </c>
      <c r="Y483" s="23">
        <v>0.53406335870877153</v>
      </c>
      <c r="Z483" s="23">
        <f t="shared" ca="1" si="7"/>
        <v>0.35379483643312704</v>
      </c>
    </row>
    <row r="484" spans="1:26" x14ac:dyDescent="0.25">
      <c r="A484" s="23">
        <v>0.23597331495689045</v>
      </c>
      <c r="B484" s="23">
        <v>0.90683435117127997</v>
      </c>
      <c r="C484" s="23">
        <v>0.57435475628198929</v>
      </c>
      <c r="D484" s="23">
        <v>0.12888190449400083</v>
      </c>
      <c r="E484" s="23">
        <v>0.52204258413976756</v>
      </c>
      <c r="F484" s="23">
        <v>0.41953052421513859</v>
      </c>
      <c r="G484" s="23">
        <v>0.3090443160662526</v>
      </c>
      <c r="H484" s="23">
        <v>0.64103792168476348</v>
      </c>
      <c r="I484" s="23">
        <v>8.368290252557653E-2</v>
      </c>
      <c r="J484" s="23">
        <v>0.56023777657412221</v>
      </c>
      <c r="K484" s="23">
        <v>0.77055487867714967</v>
      </c>
      <c r="L484" s="23">
        <v>0.56692450243007508</v>
      </c>
      <c r="M484" s="23">
        <v>0.82262506485408105</v>
      </c>
      <c r="N484" s="23">
        <v>0.27252485241775293</v>
      </c>
      <c r="O484" s="23">
        <v>0.4290367959883441</v>
      </c>
      <c r="P484" s="23">
        <v>0.35691271284004711</v>
      </c>
      <c r="Q484" s="23">
        <v>7.5582236620147514E-3</v>
      </c>
      <c r="R484" s="23">
        <v>0.48212440667307888</v>
      </c>
      <c r="S484" s="23">
        <v>0.70298062527832195</v>
      </c>
      <c r="T484" s="23">
        <v>0.67918868200576388</v>
      </c>
      <c r="U484" s="23">
        <v>4.695528708014185E-2</v>
      </c>
      <c r="V484" s="23">
        <v>0.82528850956701982</v>
      </c>
      <c r="W484" s="23">
        <v>0.65003476091061019</v>
      </c>
      <c r="X484" s="23">
        <v>0.46773741077939757</v>
      </c>
      <c r="Y484" s="23">
        <v>0.41290543378548306</v>
      </c>
      <c r="Z484" s="23">
        <f t="shared" ca="1" si="7"/>
        <v>0.27840470299671649</v>
      </c>
    </row>
    <row r="485" spans="1:26" x14ac:dyDescent="0.25">
      <c r="A485" s="23">
        <v>0.83852629233160114</v>
      </c>
      <c r="B485" s="23">
        <v>0.87913555594197523</v>
      </c>
      <c r="C485" s="23">
        <v>0.92894904984549098</v>
      </c>
      <c r="D485" s="23">
        <v>0.47190845651727076</v>
      </c>
      <c r="E485" s="23">
        <v>0.43471179208873645</v>
      </c>
      <c r="F485" s="23">
        <v>0.31734368065920215</v>
      </c>
      <c r="G485" s="23">
        <v>0.23574270668912145</v>
      </c>
      <c r="H485" s="23">
        <v>5.9373430506064473E-3</v>
      </c>
      <c r="I485" s="23">
        <v>0.59861946105542529</v>
      </c>
      <c r="J485" s="23">
        <v>0.80754552251487832</v>
      </c>
      <c r="K485" s="23">
        <v>7.3983222750377831E-2</v>
      </c>
      <c r="L485" s="23">
        <v>0.35040054190305303</v>
      </c>
      <c r="M485" s="23">
        <v>0.46147256867672937</v>
      </c>
      <c r="N485" s="23">
        <v>0.77050739737588436</v>
      </c>
      <c r="O485" s="23">
        <v>0.9507734327161329</v>
      </c>
      <c r="P485" s="23">
        <v>0.40409152610384069</v>
      </c>
      <c r="Q485" s="23">
        <v>0.6340526228124056</v>
      </c>
      <c r="R485" s="23">
        <v>0.54354576017379741</v>
      </c>
      <c r="S485" s="23">
        <v>8.5405302176118192E-2</v>
      </c>
      <c r="T485" s="23">
        <v>0.61839134818791974</v>
      </c>
      <c r="U485" s="23">
        <v>0.44826879013580567</v>
      </c>
      <c r="V485" s="23">
        <v>0.70150486397115985</v>
      </c>
      <c r="W485" s="23">
        <v>0.24077755550041779</v>
      </c>
      <c r="X485" s="23">
        <v>0.24341422021608261</v>
      </c>
      <c r="Y485" s="23">
        <v>0.76953331221306287</v>
      </c>
      <c r="Z485" s="23">
        <f t="shared" ca="1" si="7"/>
        <v>0.39939402279620029</v>
      </c>
    </row>
    <row r="486" spans="1:26" x14ac:dyDescent="0.25">
      <c r="A486" s="23">
        <v>0.29049515720735952</v>
      </c>
      <c r="B486" s="23">
        <v>0.96589611715737778</v>
      </c>
      <c r="C486" s="23">
        <v>0.73435086946253081</v>
      </c>
      <c r="D486" s="23">
        <v>0.74240226038303925</v>
      </c>
      <c r="E486" s="23">
        <v>0.45656221062187885</v>
      </c>
      <c r="F486" s="23">
        <v>0.39637281163193783</v>
      </c>
      <c r="G486" s="23">
        <v>0.10257867044723146</v>
      </c>
      <c r="H486" s="23">
        <v>4.2003030875278902E-2</v>
      </c>
      <c r="I486" s="23">
        <v>9.1023168288940637E-2</v>
      </c>
      <c r="J486" s="23">
        <v>3.9150711376612746E-2</v>
      </c>
      <c r="K486" s="23">
        <v>0.54601438628526267</v>
      </c>
      <c r="L486" s="23">
        <v>0.11454563893033665</v>
      </c>
      <c r="M486" s="23">
        <v>0.20268320993237354</v>
      </c>
      <c r="N486" s="23">
        <v>0.26260566162550258</v>
      </c>
      <c r="O486" s="23">
        <v>0.74918813835729225</v>
      </c>
      <c r="P486" s="23">
        <v>0.61371266580752415</v>
      </c>
      <c r="Q486" s="23">
        <v>0.41745393314132784</v>
      </c>
      <c r="R486" s="23">
        <v>0.27035463527856674</v>
      </c>
      <c r="S486" s="23">
        <v>0.91656572877196663</v>
      </c>
      <c r="T486" s="23">
        <v>0.37290442033259741</v>
      </c>
      <c r="U486" s="23">
        <v>0.83660779741974733</v>
      </c>
      <c r="V486" s="23">
        <v>0.60762815072037235</v>
      </c>
      <c r="W486" s="23">
        <v>0.88021021972192337</v>
      </c>
      <c r="X486" s="23">
        <v>0.90487890025146644</v>
      </c>
      <c r="Y486" s="23">
        <v>0.91858049127636465</v>
      </c>
      <c r="Z486" s="23">
        <f t="shared" ca="1" si="7"/>
        <v>0.65981219438190464</v>
      </c>
    </row>
    <row r="487" spans="1:26" x14ac:dyDescent="0.25">
      <c r="A487" s="23">
        <v>0.34346513655309296</v>
      </c>
      <c r="B487" s="23">
        <v>0.32097181147140241</v>
      </c>
      <c r="C487" s="23">
        <v>0.40858472214299424</v>
      </c>
      <c r="D487" s="23">
        <v>0.55731405558474711</v>
      </c>
      <c r="E487" s="23">
        <v>0.93786262360420047</v>
      </c>
      <c r="F487" s="23">
        <v>0.13320403533076752</v>
      </c>
      <c r="G487" s="23">
        <v>0.54120006111905294</v>
      </c>
      <c r="H487" s="23">
        <v>0.49017379953444074</v>
      </c>
      <c r="I487" s="23">
        <v>0.1896257045099774</v>
      </c>
      <c r="J487" s="23">
        <v>6.1864356491843742E-2</v>
      </c>
      <c r="K487" s="23">
        <v>0.28657909826653571</v>
      </c>
      <c r="L487" s="23">
        <v>0.53942930801313682</v>
      </c>
      <c r="M487" s="23">
        <v>0.27202180584267666</v>
      </c>
      <c r="N487" s="23">
        <v>1.189999922762397E-2</v>
      </c>
      <c r="O487" s="23">
        <v>0.72145530849901574</v>
      </c>
      <c r="P487" s="23">
        <v>0.89732989207586533</v>
      </c>
      <c r="Q487" s="23">
        <v>0.79167098295561411</v>
      </c>
      <c r="R487" s="23">
        <v>3.086623449450232E-2</v>
      </c>
      <c r="S487" s="23">
        <v>8.9097248365251458E-2</v>
      </c>
      <c r="T487" s="23">
        <v>0.44498061716827797</v>
      </c>
      <c r="U487" s="23">
        <v>0.96192849756358056</v>
      </c>
      <c r="V487" s="23">
        <v>0.39903614365774109</v>
      </c>
      <c r="W487" s="23">
        <v>0.69141111800700317</v>
      </c>
      <c r="X487" s="23">
        <v>9.9004377579786307E-2</v>
      </c>
      <c r="Y487" s="23">
        <v>0.22058110965094879</v>
      </c>
      <c r="Z487" s="23">
        <f t="shared" ca="1" si="7"/>
        <v>0.28386417791663532</v>
      </c>
    </row>
    <row r="488" spans="1:26" x14ac:dyDescent="0.25">
      <c r="A488" s="23">
        <v>5.3190953114076178E-2</v>
      </c>
      <c r="B488" s="23">
        <v>0.89578493795660119</v>
      </c>
      <c r="C488" s="23">
        <v>0.69868329796809048</v>
      </c>
      <c r="D488" s="23">
        <v>0.30641197065676018</v>
      </c>
      <c r="E488" s="23">
        <v>0.69882571617134259</v>
      </c>
      <c r="F488" s="23">
        <v>5.2515012410666251E-2</v>
      </c>
      <c r="G488" s="23">
        <v>0.29337190787545309</v>
      </c>
      <c r="H488" s="23">
        <v>0.93006015153477972</v>
      </c>
      <c r="I488" s="23">
        <v>0.52889963394974349</v>
      </c>
      <c r="J488" s="23">
        <v>0.3299105974320421</v>
      </c>
      <c r="K488" s="23">
        <v>1.6921269523273996E-2</v>
      </c>
      <c r="L488" s="23">
        <v>0.51744429939966707</v>
      </c>
      <c r="M488" s="23">
        <v>0.44992300811180919</v>
      </c>
      <c r="N488" s="23">
        <v>1.2580075266086288E-2</v>
      </c>
      <c r="O488" s="23">
        <v>0.41105197340360944</v>
      </c>
      <c r="P488" s="23">
        <v>0.20255428646940932</v>
      </c>
      <c r="Q488" s="23">
        <v>0.68376236430056492</v>
      </c>
      <c r="R488" s="23">
        <v>0.74258607153669798</v>
      </c>
      <c r="S488" s="23">
        <v>0.71115154693173899</v>
      </c>
      <c r="T488" s="23">
        <v>7.5798441256804794E-2</v>
      </c>
      <c r="U488" s="23">
        <v>0.292813121328796</v>
      </c>
      <c r="V488" s="23">
        <v>0.50246925195855552</v>
      </c>
      <c r="W488" s="23">
        <v>0.46571944749560401</v>
      </c>
      <c r="X488" s="23">
        <v>0.31743224614557075</v>
      </c>
      <c r="Y488" s="23">
        <v>0.50342404508167693</v>
      </c>
      <c r="Z488" s="23">
        <f t="shared" ca="1" si="7"/>
        <v>0.49783613059725784</v>
      </c>
    </row>
    <row r="489" spans="1:26" x14ac:dyDescent="0.25">
      <c r="A489" s="23">
        <v>0.2971909836561204</v>
      </c>
      <c r="B489" s="23">
        <v>0.82177829230009347</v>
      </c>
      <c r="C489" s="23">
        <v>3.5593359186952056E-2</v>
      </c>
      <c r="D489" s="23">
        <v>0.19504806908014261</v>
      </c>
      <c r="E489" s="23">
        <v>6.5310850735327164E-2</v>
      </c>
      <c r="F489" s="23">
        <v>0.64705137407475288</v>
      </c>
      <c r="G489" s="23">
        <v>0.70650526465233543</v>
      </c>
      <c r="H489" s="23">
        <v>0.36682840437884645</v>
      </c>
      <c r="I489" s="23">
        <v>0.92864670743432576</v>
      </c>
      <c r="J489" s="23">
        <v>0.18162258365889594</v>
      </c>
      <c r="K489" s="23">
        <v>0.3423501234932298</v>
      </c>
      <c r="L489" s="23">
        <v>4.2889043304267904E-2</v>
      </c>
      <c r="M489" s="23">
        <v>0.14262273617346843</v>
      </c>
      <c r="N489" s="23">
        <v>0.36029428533454699</v>
      </c>
      <c r="O489" s="23">
        <v>0.18975247722849364</v>
      </c>
      <c r="P489" s="23">
        <v>0.64307297066466618</v>
      </c>
      <c r="Q489" s="23">
        <v>0.51100464281852342</v>
      </c>
      <c r="R489" s="23">
        <v>0.42963173979612934</v>
      </c>
      <c r="S489" s="23">
        <v>0.97920369851837918</v>
      </c>
      <c r="T489" s="23">
        <v>0.58932761955460833</v>
      </c>
      <c r="U489" s="23">
        <v>0.16893502719663434</v>
      </c>
      <c r="V489" s="23">
        <v>0.32774482224999246</v>
      </c>
      <c r="W489" s="23">
        <v>0.72667800198522714</v>
      </c>
      <c r="X489" s="23">
        <v>0.56576793622492205</v>
      </c>
      <c r="Y489" s="23">
        <v>0.34051714985779535</v>
      </c>
      <c r="Z489" s="23">
        <f t="shared" ca="1" si="7"/>
        <v>0.3494045734878245</v>
      </c>
    </row>
    <row r="490" spans="1:26" x14ac:dyDescent="0.25">
      <c r="A490" s="23">
        <v>0.12411299792291419</v>
      </c>
      <c r="B490" s="23">
        <v>0.40737339675779682</v>
      </c>
      <c r="C490" s="23">
        <v>0.64213849868262274</v>
      </c>
      <c r="D490" s="23">
        <v>0.18692198894081269</v>
      </c>
      <c r="E490" s="23">
        <v>0.14738237938535692</v>
      </c>
      <c r="F490" s="23">
        <v>4.4633867902984181E-2</v>
      </c>
      <c r="G490" s="23">
        <v>0.98012333488930758</v>
      </c>
      <c r="H490" s="23">
        <v>0.98709590310251516</v>
      </c>
      <c r="I490" s="23">
        <v>4.0689296032777267E-2</v>
      </c>
      <c r="J490" s="23">
        <v>0.49259212675578212</v>
      </c>
      <c r="K490" s="23">
        <v>0.33638672231781119</v>
      </c>
      <c r="L490" s="23">
        <v>0.21283535677643384</v>
      </c>
      <c r="M490" s="23">
        <v>0.30587929959752713</v>
      </c>
      <c r="N490" s="23">
        <v>0.5680655728588444</v>
      </c>
      <c r="O490" s="23">
        <v>0.67134651657542888</v>
      </c>
      <c r="P490" s="23">
        <v>0.62284118744298911</v>
      </c>
      <c r="Q490" s="23">
        <v>0.78662025971419491</v>
      </c>
      <c r="R490" s="23">
        <v>0.14870452595547778</v>
      </c>
      <c r="S490" s="23">
        <v>0.24592941837208471</v>
      </c>
      <c r="T490" s="23">
        <v>0.25687939728476905</v>
      </c>
      <c r="U490" s="23">
        <v>0.40379109858353657</v>
      </c>
      <c r="V490" s="23">
        <v>0.63870801203471028</v>
      </c>
      <c r="W490" s="23">
        <v>0.9480198639940125</v>
      </c>
      <c r="X490" s="23">
        <v>6.1642506550754428E-2</v>
      </c>
      <c r="Y490" s="23">
        <v>0.24276602358232646</v>
      </c>
      <c r="Z490" s="23">
        <f t="shared" ca="1" si="7"/>
        <v>0.71364222752759043</v>
      </c>
    </row>
    <row r="491" spans="1:26" x14ac:dyDescent="0.25">
      <c r="A491" s="23">
        <v>0.7977020225121001</v>
      </c>
      <c r="B491" s="23">
        <v>0.48397032584368493</v>
      </c>
      <c r="C491" s="23">
        <v>0.78627514964206846</v>
      </c>
      <c r="D491" s="23">
        <v>0.26190505943161324</v>
      </c>
      <c r="E491" s="23">
        <v>2.1463189489837498E-2</v>
      </c>
      <c r="F491" s="23">
        <v>6.6680558242931953E-2</v>
      </c>
      <c r="G491" s="23">
        <v>0.80258182461572469</v>
      </c>
      <c r="H491" s="23">
        <v>0.63608875393068642</v>
      </c>
      <c r="I491" s="23">
        <v>0.13267903362217159</v>
      </c>
      <c r="J491" s="23">
        <v>0.50848642577731917</v>
      </c>
      <c r="K491" s="23">
        <v>0.88720969539117078</v>
      </c>
      <c r="L491" s="23">
        <v>0.34791593711883206</v>
      </c>
      <c r="M491" s="23">
        <v>0.21009485943298867</v>
      </c>
      <c r="N491" s="23">
        <v>0.7336222765024657</v>
      </c>
      <c r="O491" s="23">
        <v>0.3125512313423745</v>
      </c>
      <c r="P491" s="23">
        <v>5.9256635106056832E-2</v>
      </c>
      <c r="Q491" s="23">
        <v>1.0548170434988569E-2</v>
      </c>
      <c r="R491" s="23">
        <v>0.94505892531414326</v>
      </c>
      <c r="S491" s="23">
        <v>0.33448895079957242</v>
      </c>
      <c r="T491" s="23">
        <v>0.35289075828674232</v>
      </c>
      <c r="U491" s="23">
        <v>0.86699712399660089</v>
      </c>
      <c r="V491" s="23">
        <v>0.42313601737523687</v>
      </c>
      <c r="W491" s="23">
        <v>0.99597836134018647</v>
      </c>
      <c r="X491" s="23">
        <v>0.83434236752633428</v>
      </c>
      <c r="Y491" s="23">
        <v>0.34153359733894362</v>
      </c>
      <c r="Z491" s="23">
        <f t="shared" ca="1" si="7"/>
        <v>0.8330615932397113</v>
      </c>
    </row>
    <row r="492" spans="1:26" x14ac:dyDescent="0.25">
      <c r="A492" s="23">
        <v>0.29188734803435301</v>
      </c>
      <c r="B492" s="23">
        <v>0.76467788214004018</v>
      </c>
      <c r="C492" s="23">
        <v>0.803016024976829</v>
      </c>
      <c r="D492" s="23">
        <v>0.80346018211542358</v>
      </c>
      <c r="E492" s="23">
        <v>3.2517936774730138E-2</v>
      </c>
      <c r="F492" s="23">
        <v>0.29287772129372891</v>
      </c>
      <c r="G492" s="23">
        <v>0.18143660347007984</v>
      </c>
      <c r="H492" s="23">
        <v>0.83602794127921842</v>
      </c>
      <c r="I492" s="23">
        <v>0.85252349459188514</v>
      </c>
      <c r="J492" s="23">
        <v>0.23402371447639658</v>
      </c>
      <c r="K492" s="23">
        <v>0.35014251379774386</v>
      </c>
      <c r="L492" s="23">
        <v>0.91855768000231375</v>
      </c>
      <c r="M492" s="23">
        <v>0.78285235441263712</v>
      </c>
      <c r="N492" s="23">
        <v>0.36944297273354043</v>
      </c>
      <c r="O492" s="23">
        <v>9.5138167769167947E-2</v>
      </c>
      <c r="P492" s="23">
        <v>0.60815904478591032</v>
      </c>
      <c r="Q492" s="23">
        <v>0.4976884350523233</v>
      </c>
      <c r="R492" s="23">
        <v>0.93177889102702027</v>
      </c>
      <c r="S492" s="23">
        <v>0.19167875944192103</v>
      </c>
      <c r="T492" s="23">
        <v>0.30320964734721612</v>
      </c>
      <c r="U492" s="23">
        <v>0.5761628606246223</v>
      </c>
      <c r="V492" s="23">
        <v>0.68896669012382117</v>
      </c>
      <c r="W492" s="23">
        <v>0.3707996846748155</v>
      </c>
      <c r="X492" s="23">
        <v>0.47062348678516841</v>
      </c>
      <c r="Y492" s="23">
        <v>0.3919734542970843</v>
      </c>
      <c r="Z492" s="23">
        <f t="shared" ca="1" si="7"/>
        <v>3.6972250798189776E-2</v>
      </c>
    </row>
    <row r="493" spans="1:26" x14ac:dyDescent="0.25">
      <c r="A493" s="23">
        <v>0.58354959028045583</v>
      </c>
      <c r="B493" s="23">
        <v>0.51129843518403129</v>
      </c>
      <c r="C493" s="23">
        <v>0.32311499011149469</v>
      </c>
      <c r="D493" s="23">
        <v>0.98412272035644344</v>
      </c>
      <c r="E493" s="23">
        <v>5.344830357703223E-2</v>
      </c>
      <c r="F493" s="23">
        <v>0.42241681143452814</v>
      </c>
      <c r="G493" s="23">
        <v>0.48689314051882571</v>
      </c>
      <c r="H493" s="23">
        <v>0.74493771562711453</v>
      </c>
      <c r="I493" s="23">
        <v>0.34163861042669252</v>
      </c>
      <c r="J493" s="23">
        <v>0.90739125175182034</v>
      </c>
      <c r="K493" s="23">
        <v>0.18735527265719221</v>
      </c>
      <c r="L493" s="23">
        <v>0.23466784368293769</v>
      </c>
      <c r="M493" s="23">
        <v>0.76721157493568315</v>
      </c>
      <c r="N493" s="23">
        <v>0.10684955616598113</v>
      </c>
      <c r="O493" s="23">
        <v>0.94765781872756683</v>
      </c>
      <c r="P493" s="23">
        <v>0.40524435020413807</v>
      </c>
      <c r="Q493" s="23">
        <v>0.26758314479751433</v>
      </c>
      <c r="R493" s="23">
        <v>0.62642994982314226</v>
      </c>
      <c r="S493" s="23">
        <v>2.3974396583352542E-2</v>
      </c>
      <c r="T493" s="23">
        <v>0.47381045964286828</v>
      </c>
      <c r="U493" s="23">
        <v>0.18124601658237349</v>
      </c>
      <c r="V493" s="23">
        <v>0.63459446375619688</v>
      </c>
      <c r="W493" s="23">
        <v>0.86800257537515391</v>
      </c>
      <c r="X493" s="23">
        <v>0.23161533754382346</v>
      </c>
      <c r="Y493" s="23">
        <v>3.1005955510872041E-2</v>
      </c>
      <c r="Z493" s="23">
        <f t="shared" ca="1" si="7"/>
        <v>0.36797048672844779</v>
      </c>
    </row>
    <row r="494" spans="1:26" x14ac:dyDescent="0.25">
      <c r="A494" s="23">
        <v>0.27039533703317942</v>
      </c>
      <c r="B494" s="23">
        <v>0.94069026553451451</v>
      </c>
      <c r="C494" s="23">
        <v>7.6281245377120888E-2</v>
      </c>
      <c r="D494" s="23">
        <v>0.14944532795050147</v>
      </c>
      <c r="E494" s="23">
        <v>0.36713142043082025</v>
      </c>
      <c r="F494" s="23">
        <v>0.90882362832313757</v>
      </c>
      <c r="G494" s="23">
        <v>0.85946788649088723</v>
      </c>
      <c r="H494" s="23">
        <v>0.30437078853645205</v>
      </c>
      <c r="I494" s="23">
        <v>0.91471351081704211</v>
      </c>
      <c r="J494" s="23">
        <v>0.89549838308120056</v>
      </c>
      <c r="K494" s="23">
        <v>0.88688127717842258</v>
      </c>
      <c r="L494" s="23">
        <v>0.18374827658244874</v>
      </c>
      <c r="M494" s="23">
        <v>0.43591565864466308</v>
      </c>
      <c r="N494" s="23">
        <v>6.7509011512224548E-2</v>
      </c>
      <c r="O494" s="23">
        <v>0.68866958509287601</v>
      </c>
      <c r="P494" s="23">
        <v>0.25000000275192624</v>
      </c>
      <c r="Q494" s="23">
        <v>0.56670008327624144</v>
      </c>
      <c r="R494" s="23">
        <v>0.12115556698816599</v>
      </c>
      <c r="S494" s="23">
        <v>0.25047362616382007</v>
      </c>
      <c r="T494" s="23">
        <v>0.19048413632421479</v>
      </c>
      <c r="U494" s="23">
        <v>0.78830658441543966</v>
      </c>
      <c r="V494" s="23">
        <v>0.29191934045661239</v>
      </c>
      <c r="W494" s="23">
        <v>0.25125535736184079</v>
      </c>
      <c r="X494" s="23">
        <v>0.57744810525867263</v>
      </c>
      <c r="Y494" s="23">
        <v>0.8044995835166826</v>
      </c>
      <c r="Z494" s="23">
        <f t="shared" ca="1" si="7"/>
        <v>0.32067900603080002</v>
      </c>
    </row>
    <row r="495" spans="1:26" x14ac:dyDescent="0.25">
      <c r="A495" s="23">
        <v>0.82815402302829966</v>
      </c>
      <c r="B495" s="23">
        <v>0.2000199998999177</v>
      </c>
      <c r="C495" s="23">
        <v>0.57568516981411388</v>
      </c>
      <c r="D495" s="23">
        <v>0.34929526200947447</v>
      </c>
      <c r="E495" s="23">
        <v>0.73097133178330453</v>
      </c>
      <c r="F495" s="23">
        <v>0.52847612359539364</v>
      </c>
      <c r="G495" s="23">
        <v>0.40747855311968706</v>
      </c>
      <c r="H495" s="23">
        <v>0.48373819162543663</v>
      </c>
      <c r="I495" s="23">
        <v>0.48871693927429927</v>
      </c>
      <c r="J495" s="23">
        <v>0.32037487926291996</v>
      </c>
      <c r="K495" s="23">
        <v>0.44307710668089018</v>
      </c>
      <c r="L495" s="23">
        <v>0.25143771015681049</v>
      </c>
      <c r="M495" s="23">
        <v>0.31345090755662242</v>
      </c>
      <c r="N495" s="23">
        <v>0.78883920659144158</v>
      </c>
      <c r="O495" s="23">
        <v>0.87626600724354742</v>
      </c>
      <c r="P495" s="23">
        <v>6.9364788754401219E-2</v>
      </c>
      <c r="Q495" s="23">
        <v>0.13805750072180745</v>
      </c>
      <c r="R495" s="23">
        <v>0.47827087936653789</v>
      </c>
      <c r="S495" s="23">
        <v>0.74414128193455797</v>
      </c>
      <c r="T495" s="23">
        <v>0.40813431233052755</v>
      </c>
      <c r="U495" s="23">
        <v>0.59897445862730636</v>
      </c>
      <c r="V495" s="23">
        <v>2.0032412247384723E-2</v>
      </c>
      <c r="W495" s="23">
        <v>0.41418172448933643</v>
      </c>
      <c r="X495" s="23">
        <v>0.42822743009821873</v>
      </c>
      <c r="Y495" s="23">
        <v>0.19708007875065492</v>
      </c>
      <c r="Z495" s="23">
        <f t="shared" ca="1" si="7"/>
        <v>0.57587065893281209</v>
      </c>
    </row>
    <row r="496" spans="1:26" x14ac:dyDescent="0.25">
      <c r="A496" s="23">
        <v>0.12383381224638701</v>
      </c>
      <c r="B496" s="23">
        <v>0.34710781306467531</v>
      </c>
      <c r="C496" s="23">
        <v>0.72896321259558783</v>
      </c>
      <c r="D496" s="23">
        <v>0.58691062698804342</v>
      </c>
      <c r="E496" s="23">
        <v>0.98864223505380544</v>
      </c>
      <c r="F496" s="23">
        <v>0.8683311210061061</v>
      </c>
      <c r="G496" s="23">
        <v>0.84974811330687605</v>
      </c>
      <c r="H496" s="23">
        <v>0.37097784495533925</v>
      </c>
      <c r="I496" s="23">
        <v>0.5218422735342092</v>
      </c>
      <c r="J496" s="23">
        <v>0.52665496233419651</v>
      </c>
      <c r="K496" s="23">
        <v>0.41862994173845558</v>
      </c>
      <c r="L496" s="23">
        <v>0.49403269990004295</v>
      </c>
      <c r="M496" s="23">
        <v>0.25217979900608123</v>
      </c>
      <c r="N496" s="23">
        <v>0.4802224162183113</v>
      </c>
      <c r="O496" s="23">
        <v>1.7184266245163671E-2</v>
      </c>
      <c r="P496" s="23">
        <v>8.9862420646736885E-2</v>
      </c>
      <c r="Q496" s="23">
        <v>0.30176835313245109</v>
      </c>
      <c r="R496" s="23">
        <v>0.35034151343150965</v>
      </c>
      <c r="S496" s="23">
        <v>0.48018377705485105</v>
      </c>
      <c r="T496" s="23">
        <v>0.42051489818135435</v>
      </c>
      <c r="U496" s="23">
        <v>0.98138058372885884</v>
      </c>
      <c r="V496" s="23">
        <v>0.63194616400941472</v>
      </c>
      <c r="W496" s="23">
        <v>0.89725101319846767</v>
      </c>
      <c r="X496" s="23">
        <v>0.12170066882069119</v>
      </c>
      <c r="Y496" s="23">
        <v>0.80912659489821948</v>
      </c>
      <c r="Z496" s="23">
        <f t="shared" ca="1" si="7"/>
        <v>0.54315045331729062</v>
      </c>
    </row>
    <row r="497" spans="1:26" x14ac:dyDescent="0.25">
      <c r="A497" s="23">
        <v>0.78489697288558191</v>
      </c>
      <c r="B497" s="23">
        <v>0.73925540964094738</v>
      </c>
      <c r="C497" s="23">
        <v>0.54426052640856026</v>
      </c>
      <c r="D497" s="23">
        <v>0.79149801035357303</v>
      </c>
      <c r="E497" s="23">
        <v>0.41023622872369991</v>
      </c>
      <c r="F497" s="23">
        <v>0.14536149891448558</v>
      </c>
      <c r="G497" s="23">
        <v>0.33826529966485475</v>
      </c>
      <c r="H497" s="23">
        <v>0.50316709063154197</v>
      </c>
      <c r="I497" s="23">
        <v>0.80899414329184194</v>
      </c>
      <c r="J497" s="23">
        <v>0.46807622183740383</v>
      </c>
      <c r="K497" s="23">
        <v>0.17884256864926384</v>
      </c>
      <c r="L497" s="23">
        <v>0.89264187038900256</v>
      </c>
      <c r="M497" s="23">
        <v>0.87421166933686045</v>
      </c>
      <c r="N497" s="23">
        <v>3.9908708534576398E-2</v>
      </c>
      <c r="O497" s="23">
        <v>0.69951423071721686</v>
      </c>
      <c r="P497" s="23">
        <v>0.4466210578272396</v>
      </c>
      <c r="Q497" s="23">
        <v>0.66813634971285019</v>
      </c>
      <c r="R497" s="23">
        <v>0.20672721819430495</v>
      </c>
      <c r="S497" s="23">
        <v>0.75145418471266656</v>
      </c>
      <c r="T497" s="23">
        <v>0.2443195067726246</v>
      </c>
      <c r="U497" s="23">
        <v>0.98034686287235384</v>
      </c>
      <c r="V497" s="23">
        <v>0.21284477342492047</v>
      </c>
      <c r="W497" s="23">
        <v>0.82078100593868963</v>
      </c>
      <c r="X497" s="23">
        <v>0.85516678532543</v>
      </c>
      <c r="Y497" s="23">
        <v>0.19858881289075236</v>
      </c>
      <c r="Z497" s="23">
        <f t="shared" ca="1" si="7"/>
        <v>0.23939847815712401</v>
      </c>
    </row>
    <row r="498" spans="1:26" x14ac:dyDescent="0.25">
      <c r="A498" s="23">
        <v>0.57415806488489951</v>
      </c>
      <c r="B498" s="23">
        <v>0.21358126336474581</v>
      </c>
      <c r="C498" s="23">
        <v>0.51440291560105333</v>
      </c>
      <c r="D498" s="23">
        <v>0.27038672141243025</v>
      </c>
      <c r="E498" s="23">
        <v>0.11559055669982465</v>
      </c>
      <c r="F498" s="23">
        <v>0.75353930791366264</v>
      </c>
      <c r="G498" s="23">
        <v>0.52697629212812458</v>
      </c>
      <c r="H498" s="23">
        <v>0.45405533178076873</v>
      </c>
      <c r="I498" s="23">
        <v>0.93327745867337719</v>
      </c>
      <c r="J498" s="23">
        <v>0.68287945644383807</v>
      </c>
      <c r="K498" s="23">
        <v>7.9479245760485151E-2</v>
      </c>
      <c r="L498" s="23">
        <v>0.70380097019554144</v>
      </c>
      <c r="M498" s="23">
        <v>0.52075889525394448</v>
      </c>
      <c r="N498" s="23">
        <v>0.29054933887803447</v>
      </c>
      <c r="O498" s="23">
        <v>0.44563930954251996</v>
      </c>
      <c r="P498" s="23">
        <v>0.71474414866803571</v>
      </c>
      <c r="Q498" s="23">
        <v>0.82533563040889257</v>
      </c>
      <c r="R498" s="23">
        <v>0.89320968888678753</v>
      </c>
      <c r="S498" s="23">
        <v>0.67303802281366742</v>
      </c>
      <c r="T498" s="23">
        <v>0.77860425134964328</v>
      </c>
      <c r="U498" s="23">
        <v>0.25276305388380582</v>
      </c>
      <c r="V498" s="23">
        <v>0.62242443545883464</v>
      </c>
      <c r="W498" s="23">
        <v>1.9502073536552533E-2</v>
      </c>
      <c r="X498" s="23">
        <v>0.96285340557870591</v>
      </c>
      <c r="Y498" s="23">
        <v>0.76746290619784951</v>
      </c>
      <c r="Z498" s="23">
        <f t="shared" ca="1" si="7"/>
        <v>0.52265272178682309</v>
      </c>
    </row>
    <row r="499" spans="1:26" x14ac:dyDescent="0.25">
      <c r="A499" s="23">
        <v>0.63779636364446024</v>
      </c>
      <c r="B499" s="23">
        <v>0.17805777996501815</v>
      </c>
      <c r="C499" s="23">
        <v>0.81447525486097727</v>
      </c>
      <c r="D499" s="23">
        <v>0.91615901803893529</v>
      </c>
      <c r="E499" s="23">
        <v>0.97891984249539588</v>
      </c>
      <c r="F499" s="23">
        <v>4.24084898652759E-2</v>
      </c>
      <c r="G499" s="23">
        <v>0.67741032629114317</v>
      </c>
      <c r="H499" s="23">
        <v>0.27760783034174541</v>
      </c>
      <c r="I499" s="23">
        <v>0.69556680151070871</v>
      </c>
      <c r="J499" s="23">
        <v>0.91342732067013499</v>
      </c>
      <c r="K499" s="23">
        <v>0.81829289991555498</v>
      </c>
      <c r="L499" s="23">
        <v>0.46518536912053365</v>
      </c>
      <c r="M499" s="23">
        <v>0.18472076192673337</v>
      </c>
      <c r="N499" s="23">
        <v>0.47849495422984334</v>
      </c>
      <c r="O499" s="23">
        <v>0.564908132720502</v>
      </c>
      <c r="P499" s="23">
        <v>0.59881969959208392</v>
      </c>
      <c r="Q499" s="23">
        <v>7.3791940134139256E-2</v>
      </c>
      <c r="R499" s="23">
        <v>0.90230934514545957</v>
      </c>
      <c r="S499" s="23">
        <v>0.61691253803276846</v>
      </c>
      <c r="T499" s="23">
        <v>0.4473234067572005</v>
      </c>
      <c r="U499" s="23">
        <v>0.71856360903011018</v>
      </c>
      <c r="V499" s="23">
        <v>0.15170638845787487</v>
      </c>
      <c r="W499" s="23">
        <v>0.61818447079793293</v>
      </c>
      <c r="X499" s="23">
        <v>0.32382355896571102</v>
      </c>
      <c r="Y499" s="23">
        <v>0.55079035243657537</v>
      </c>
      <c r="Z499" s="23">
        <f t="shared" ca="1" si="7"/>
        <v>0.79254181182964589</v>
      </c>
    </row>
    <row r="500" spans="1:26" x14ac:dyDescent="0.25">
      <c r="A500" s="23">
        <v>0.99255425991910295</v>
      </c>
      <c r="B500" s="23">
        <v>0.54943363628867037</v>
      </c>
      <c r="C500" s="23">
        <v>0.90160046085286061</v>
      </c>
      <c r="D500" s="23">
        <v>0.25808922505268983</v>
      </c>
      <c r="E500" s="23">
        <v>0.98830432683737601</v>
      </c>
      <c r="F500" s="23">
        <v>0.34532083412404635</v>
      </c>
      <c r="G500" s="23">
        <v>7.0429592156481813E-2</v>
      </c>
      <c r="H500" s="23">
        <v>0.5987416912367356</v>
      </c>
      <c r="I500" s="23">
        <v>0.56974723643383463</v>
      </c>
      <c r="J500" s="23">
        <v>0.13435583097039461</v>
      </c>
      <c r="K500" s="23">
        <v>0.78576438654626846</v>
      </c>
      <c r="L500" s="23">
        <v>4.743702570737196E-2</v>
      </c>
      <c r="M500" s="23">
        <v>0.84428020609164112</v>
      </c>
      <c r="N500" s="23">
        <v>0.14086106428130751</v>
      </c>
      <c r="O500" s="23">
        <v>0.84392729217514173</v>
      </c>
      <c r="P500" s="23">
        <v>0.13081311804184093</v>
      </c>
      <c r="Q500" s="23">
        <v>0.33724561090875149</v>
      </c>
      <c r="R500" s="23">
        <v>3.2796882525268578E-2</v>
      </c>
      <c r="S500" s="23">
        <v>0.75565818538594043</v>
      </c>
      <c r="T500" s="23">
        <v>0.79323052306563491</v>
      </c>
      <c r="U500" s="23">
        <v>0.34040656073841191</v>
      </c>
      <c r="V500" s="23">
        <v>0.49887843588726011</v>
      </c>
      <c r="W500" s="23">
        <v>0.5622244117321642</v>
      </c>
      <c r="X500" s="23">
        <v>0.59304453649261302</v>
      </c>
      <c r="Y500" s="23">
        <v>0.45659488474662102</v>
      </c>
      <c r="Z500" s="23">
        <f t="shared" ca="1" si="7"/>
        <v>0.80860404811186104</v>
      </c>
    </row>
    <row r="501" spans="1:26" x14ac:dyDescent="0.25">
      <c r="A501" s="23">
        <v>3.2622229120535917E-2</v>
      </c>
      <c r="B501" s="23">
        <v>0.14582916534427448</v>
      </c>
      <c r="C501" s="23">
        <v>0.87866682969763821</v>
      </c>
      <c r="D501" s="23">
        <v>0.32300236244117209</v>
      </c>
      <c r="E501" s="23">
        <v>0.80568410440066918</v>
      </c>
      <c r="F501" s="23">
        <v>9.8405413104140971E-2</v>
      </c>
      <c r="G501" s="23">
        <v>0.88976962823800176</v>
      </c>
      <c r="H501" s="23">
        <v>0.26629620822508659</v>
      </c>
      <c r="I501" s="23">
        <v>0.86332351485011916</v>
      </c>
      <c r="J501" s="23">
        <v>0.12060149438384249</v>
      </c>
      <c r="K501" s="23">
        <v>8.5811375058719719E-3</v>
      </c>
      <c r="L501" s="23">
        <v>0.43593121097656995</v>
      </c>
      <c r="M501" s="23">
        <v>0.23347058098891615</v>
      </c>
      <c r="N501" s="23">
        <v>0.24682495493000756</v>
      </c>
      <c r="O501" s="23">
        <v>0.40524296521039316</v>
      </c>
      <c r="P501" s="23">
        <v>0.47178117178289602</v>
      </c>
      <c r="Q501" s="23">
        <v>0.4680898656044471</v>
      </c>
      <c r="R501" s="23">
        <v>0.13697701486573077</v>
      </c>
      <c r="S501" s="23">
        <v>8.3433899143025014E-2</v>
      </c>
      <c r="T501" s="23">
        <v>0.63057726074855602</v>
      </c>
      <c r="U501" s="23">
        <v>0.13192926613921574</v>
      </c>
      <c r="V501" s="23">
        <v>0.83570522893656474</v>
      </c>
      <c r="W501" s="23">
        <v>6.2751459131888954E-3</v>
      </c>
      <c r="X501" s="23">
        <v>5.610024264996949E-2</v>
      </c>
      <c r="Y501" s="23">
        <v>0.70192985612310199</v>
      </c>
      <c r="Z501" s="23">
        <f t="shared" ca="1" si="7"/>
        <v>0.5964837879269459</v>
      </c>
    </row>
    <row r="502" spans="1:26" x14ac:dyDescent="0.25">
      <c r="A502" s="23">
        <v>0.63731965059043472</v>
      </c>
      <c r="B502" s="23">
        <v>0.27470482054353662</v>
      </c>
      <c r="C502" s="23">
        <v>0.3609218343679268</v>
      </c>
      <c r="D502" s="23">
        <v>0.8642375209080807</v>
      </c>
      <c r="E502" s="23">
        <v>0.76859416543806924</v>
      </c>
      <c r="F502" s="23">
        <v>0.56988622818403856</v>
      </c>
      <c r="G502" s="23">
        <v>1.7035097087928275E-2</v>
      </c>
      <c r="H502" s="23">
        <v>0.49865448692771497</v>
      </c>
      <c r="I502" s="23">
        <v>0.6587214963870095</v>
      </c>
      <c r="J502" s="23">
        <v>0.57106428274317533</v>
      </c>
      <c r="K502" s="23">
        <v>1.5778983643966793E-2</v>
      </c>
      <c r="L502" s="23">
        <v>5.9117322312210896E-2</v>
      </c>
      <c r="M502" s="23">
        <v>0.16689801471001275</v>
      </c>
      <c r="N502" s="23">
        <v>0.47812504408170753</v>
      </c>
      <c r="O502" s="23">
        <v>0.83340192802137825</v>
      </c>
      <c r="P502" s="23">
        <v>0.21544648259122789</v>
      </c>
      <c r="Q502" s="23">
        <v>0.33617196112465397</v>
      </c>
      <c r="R502" s="23">
        <v>5.6549649262107482E-2</v>
      </c>
      <c r="S502" s="23">
        <v>0.63108497638435779</v>
      </c>
      <c r="T502" s="23">
        <v>0.31216485608127587</v>
      </c>
      <c r="U502" s="23">
        <v>0.60589721715327016</v>
      </c>
      <c r="V502" s="23">
        <v>0.56274052589793466</v>
      </c>
      <c r="W502" s="23">
        <v>0.70807570980286416</v>
      </c>
      <c r="X502" s="23">
        <v>0.12783757927734374</v>
      </c>
      <c r="Y502" s="23">
        <v>0.65783943406898127</v>
      </c>
      <c r="Z502" s="23">
        <f t="shared" ca="1" si="7"/>
        <v>0.50644230438064108</v>
      </c>
    </row>
    <row r="503" spans="1:26" x14ac:dyDescent="0.25">
      <c r="A503" s="23">
        <v>0.30728711873313364</v>
      </c>
      <c r="B503" s="23">
        <v>0.29172323534283418</v>
      </c>
      <c r="C503" s="23">
        <v>0.30427110631939847</v>
      </c>
      <c r="D503" s="23">
        <v>0.17611721535310565</v>
      </c>
      <c r="E503" s="23">
        <v>0.40932348116638295</v>
      </c>
      <c r="F503" s="23">
        <v>0.65677901545961559</v>
      </c>
      <c r="G503" s="23">
        <v>0.65406469285391822</v>
      </c>
      <c r="H503" s="23">
        <v>0.87837822044190561</v>
      </c>
      <c r="I503" s="23">
        <v>9.988200489838317E-2</v>
      </c>
      <c r="J503" s="23">
        <v>0.23834363584451101</v>
      </c>
      <c r="K503" s="23">
        <v>0.4223195392020419</v>
      </c>
      <c r="L503" s="23">
        <v>0.85763608901866373</v>
      </c>
      <c r="M503" s="23">
        <v>0.15084513034599956</v>
      </c>
      <c r="N503" s="23">
        <v>0.36617193847421758</v>
      </c>
      <c r="O503" s="23">
        <v>0.20739419937773684</v>
      </c>
      <c r="P503" s="23">
        <v>0.5518151406833689</v>
      </c>
      <c r="Q503" s="23">
        <v>0.34000056652843547</v>
      </c>
      <c r="R503" s="23">
        <v>0.6441019118497634</v>
      </c>
      <c r="S503" s="23">
        <v>5.1030834437846062E-2</v>
      </c>
      <c r="T503" s="23">
        <v>0.19625179652436153</v>
      </c>
      <c r="U503" s="23">
        <v>0.62162368860893658</v>
      </c>
      <c r="V503" s="23">
        <v>0.43851717686188119</v>
      </c>
      <c r="W503" s="23">
        <v>0.8479268834605086</v>
      </c>
      <c r="X503" s="23">
        <v>0.48368139391434872</v>
      </c>
      <c r="Y503" s="23">
        <v>0.94100839866218822</v>
      </c>
      <c r="Z503" s="23">
        <f t="shared" ca="1" si="7"/>
        <v>0.96864763038424673</v>
      </c>
    </row>
    <row r="504" spans="1:26" x14ac:dyDescent="0.25">
      <c r="A504" s="23">
        <v>0.32780429586119864</v>
      </c>
      <c r="B504" s="23">
        <v>0.43645831874109087</v>
      </c>
      <c r="C504" s="23">
        <v>0.18285675650799293</v>
      </c>
      <c r="D504" s="23">
        <v>0.85569395528723446</v>
      </c>
      <c r="E504" s="23">
        <v>0.66718620699457876</v>
      </c>
      <c r="F504" s="23">
        <v>0.69458513097117458</v>
      </c>
      <c r="G504" s="23">
        <v>0.91668694941625672</v>
      </c>
      <c r="H504" s="23">
        <v>0.54779662643738158</v>
      </c>
      <c r="I504" s="23">
        <v>0.21901046318877038</v>
      </c>
      <c r="J504" s="23">
        <v>0.32172986738531206</v>
      </c>
      <c r="K504" s="23">
        <v>0.53341184308983003</v>
      </c>
      <c r="L504" s="23">
        <v>0.18711137651586196</v>
      </c>
      <c r="M504" s="23">
        <v>0.91393247366080688</v>
      </c>
      <c r="N504" s="23">
        <v>1.500189172095634E-2</v>
      </c>
      <c r="O504" s="23">
        <v>0.93595891171251122</v>
      </c>
      <c r="P504" s="23">
        <v>0.65964465058306876</v>
      </c>
      <c r="Q504" s="23">
        <v>0.75200852988538702</v>
      </c>
      <c r="R504" s="23">
        <v>1.3491461612336497E-2</v>
      </c>
      <c r="S504" s="23">
        <v>0.84162963405293645</v>
      </c>
      <c r="T504" s="23">
        <v>0.32489243508978149</v>
      </c>
      <c r="U504" s="23">
        <v>0.17406491421381276</v>
      </c>
      <c r="V504" s="23">
        <v>0.20766788624432797</v>
      </c>
      <c r="W504" s="23">
        <v>0.62412245316827608</v>
      </c>
      <c r="X504" s="23">
        <v>0.51122759294091313</v>
      </c>
      <c r="Y504" s="23">
        <v>0.32981462657225247</v>
      </c>
      <c r="Z504" s="23">
        <f t="shared" ca="1" si="7"/>
        <v>0.38354560635457036</v>
      </c>
    </row>
    <row r="505" spans="1:26" x14ac:dyDescent="0.25">
      <c r="A505" s="23">
        <v>7.3579203676686911E-2</v>
      </c>
      <c r="B505" s="23">
        <v>0.30595685138793505</v>
      </c>
      <c r="C505" s="23">
        <v>0.61779451096920013</v>
      </c>
      <c r="D505" s="23">
        <v>0.93224679796665366</v>
      </c>
      <c r="E505" s="23">
        <v>0.41380615676493537</v>
      </c>
      <c r="F505" s="23">
        <v>0.34725822987088273</v>
      </c>
      <c r="G505" s="23">
        <v>0.77793991325273726</v>
      </c>
      <c r="H505" s="23">
        <v>0.57544237155807754</v>
      </c>
      <c r="I505" s="23">
        <v>0.66218698136192367</v>
      </c>
      <c r="J505" s="23">
        <v>0.99968390117420736</v>
      </c>
      <c r="K505" s="23">
        <v>0.90571941988344373</v>
      </c>
      <c r="L505" s="23">
        <v>0.87658029814094407</v>
      </c>
      <c r="M505" s="23">
        <v>0.47884683773003689</v>
      </c>
      <c r="N505" s="23">
        <v>0.42711164493247955</v>
      </c>
      <c r="O505" s="23">
        <v>0.73929439594023671</v>
      </c>
      <c r="P505" s="23">
        <v>0.41806573636781952</v>
      </c>
      <c r="Q505" s="23">
        <v>0.60626578915063556</v>
      </c>
      <c r="R505" s="23">
        <v>0.32945194472190986</v>
      </c>
      <c r="S505" s="23">
        <v>0.71563217222687725</v>
      </c>
      <c r="T505" s="23">
        <v>0.27629503273196165</v>
      </c>
      <c r="U505" s="23">
        <v>0.54500925211938134</v>
      </c>
      <c r="V505" s="23">
        <v>0.15245075720805479</v>
      </c>
      <c r="W505" s="23">
        <v>0.13796027493504937</v>
      </c>
      <c r="X505" s="23">
        <v>0.50506949208054153</v>
      </c>
      <c r="Y505" s="23">
        <v>0.98412466068722593</v>
      </c>
      <c r="Z505" s="23">
        <f t="shared" ca="1" si="7"/>
        <v>0.50354314592968163</v>
      </c>
    </row>
    <row r="506" spans="1:26" x14ac:dyDescent="0.25">
      <c r="A506" s="23">
        <v>0.17345017060862555</v>
      </c>
      <c r="B506" s="23">
        <v>0.61595325438522375</v>
      </c>
      <c r="C506" s="23">
        <v>0.97517502101835929</v>
      </c>
      <c r="D506" s="23">
        <v>0.44041849905516872</v>
      </c>
      <c r="E506" s="23">
        <v>0.76360176209809616</v>
      </c>
      <c r="F506" s="23">
        <v>0.56404165430540354</v>
      </c>
      <c r="G506" s="23">
        <v>0.61765282822728429</v>
      </c>
      <c r="H506" s="23">
        <v>0.52381374020776561</v>
      </c>
      <c r="I506" s="23">
        <v>0.99866659796416257</v>
      </c>
      <c r="J506" s="23">
        <v>0.42360293662876725</v>
      </c>
      <c r="K506" s="23">
        <v>0.8135033151667902</v>
      </c>
      <c r="L506" s="23">
        <v>0.6683967625810816</v>
      </c>
      <c r="M506" s="23">
        <v>0.9056674476128902</v>
      </c>
      <c r="N506" s="23">
        <v>0.68330218297484346</v>
      </c>
      <c r="O506" s="23">
        <v>0.23986523149849104</v>
      </c>
      <c r="P506" s="23">
        <v>0.84589676559397609</v>
      </c>
      <c r="Q506" s="23">
        <v>0.44207614514621763</v>
      </c>
      <c r="R506" s="23">
        <v>0.68853228362309693</v>
      </c>
      <c r="S506" s="23">
        <v>4.9591215651024534E-2</v>
      </c>
      <c r="T506" s="23">
        <v>0.28795969223293127</v>
      </c>
      <c r="U506" s="23">
        <v>0.7163654240976286</v>
      </c>
      <c r="V506" s="23">
        <v>0.45487323375136557</v>
      </c>
      <c r="W506" s="23">
        <v>0.67772045862902563</v>
      </c>
      <c r="X506" s="23">
        <v>0.63894193768574203</v>
      </c>
      <c r="Y506" s="23">
        <v>0.99856599153809067</v>
      </c>
      <c r="Z506" s="23">
        <f t="shared" ca="1" si="7"/>
        <v>3.8400665645017873E-2</v>
      </c>
    </row>
    <row r="507" spans="1:26" x14ac:dyDescent="0.25">
      <c r="A507" s="23">
        <v>0.18194083518025794</v>
      </c>
      <c r="B507" s="23">
        <v>6.8607136215489528E-2</v>
      </c>
      <c r="C507" s="23">
        <v>0.61657131765151252</v>
      </c>
      <c r="D507" s="23">
        <v>0.41119877168189045</v>
      </c>
      <c r="E507" s="23">
        <v>0.96090875562170253</v>
      </c>
      <c r="F507" s="23">
        <v>0.72018036425039356</v>
      </c>
      <c r="G507" s="23">
        <v>0.61623442566299524</v>
      </c>
      <c r="H507" s="23">
        <v>0.7898404243471463</v>
      </c>
      <c r="I507" s="23">
        <v>0.45134373838361352</v>
      </c>
      <c r="J507" s="23">
        <v>0.81480407740181704</v>
      </c>
      <c r="K507" s="23">
        <v>0.60869866928955652</v>
      </c>
      <c r="L507" s="23">
        <v>0.59523461284789747</v>
      </c>
      <c r="M507" s="23">
        <v>0.96855314304234363</v>
      </c>
      <c r="N507" s="23">
        <v>0.29301679501022515</v>
      </c>
      <c r="O507" s="23">
        <v>0.51729158640296147</v>
      </c>
      <c r="P507" s="23">
        <v>0.61171055780950245</v>
      </c>
      <c r="Q507" s="23">
        <v>0.57314903281983032</v>
      </c>
      <c r="R507" s="23">
        <v>0.67090964160632294</v>
      </c>
      <c r="S507" s="23">
        <v>0.2319343304303626</v>
      </c>
      <c r="T507" s="23">
        <v>0.52884624627795807</v>
      </c>
      <c r="U507" s="23">
        <v>1.8689337340175305E-3</v>
      </c>
      <c r="V507" s="23">
        <v>0.3408658141994465</v>
      </c>
      <c r="W507" s="23">
        <v>0.90255534022966577</v>
      </c>
      <c r="X507" s="23">
        <v>0.20162684908841433</v>
      </c>
      <c r="Y507" s="23">
        <v>0.99147006883261513</v>
      </c>
      <c r="Z507" s="23">
        <f t="shared" ca="1" si="7"/>
        <v>0.31326813022735889</v>
      </c>
    </row>
    <row r="508" spans="1:26" x14ac:dyDescent="0.25">
      <c r="A508" s="23">
        <v>0.51861190431680138</v>
      </c>
      <c r="B508" s="23">
        <v>0.19572295201716261</v>
      </c>
      <c r="C508" s="23">
        <v>0.25478160600640831</v>
      </c>
      <c r="D508" s="23">
        <v>0.82928950281106839</v>
      </c>
      <c r="E508" s="23">
        <v>4.3155615041022943E-2</v>
      </c>
      <c r="F508" s="23">
        <v>0.88656754163734564</v>
      </c>
      <c r="G508" s="23">
        <v>0.17671507052731561</v>
      </c>
      <c r="H508" s="23">
        <v>0.37878416688262506</v>
      </c>
      <c r="I508" s="23">
        <v>0.18051334878878023</v>
      </c>
      <c r="J508" s="23">
        <v>0.96005500235185537</v>
      </c>
      <c r="K508" s="23">
        <v>0.66651497679226979</v>
      </c>
      <c r="L508" s="23">
        <v>0.41814778166747868</v>
      </c>
      <c r="M508" s="23">
        <v>0.2363854257771778</v>
      </c>
      <c r="N508" s="23">
        <v>0.58381895044386733</v>
      </c>
      <c r="O508" s="23">
        <v>0.48715715449728436</v>
      </c>
      <c r="P508" s="23">
        <v>0.23024778633109977</v>
      </c>
      <c r="Q508" s="23">
        <v>0.56173666304416336</v>
      </c>
      <c r="R508" s="23">
        <v>0.47204509092573455</v>
      </c>
      <c r="S508" s="23">
        <v>0.8077352286904721</v>
      </c>
      <c r="T508" s="23">
        <v>0.92907565710344076</v>
      </c>
      <c r="U508" s="23">
        <v>0.31696273729798163</v>
      </c>
      <c r="V508" s="23">
        <v>0.33099771293799707</v>
      </c>
      <c r="W508" s="23">
        <v>0.17232489154402253</v>
      </c>
      <c r="X508" s="23">
        <v>0.47349535826401523</v>
      </c>
      <c r="Y508" s="23">
        <v>0.85387141846459791</v>
      </c>
      <c r="Z508" s="23">
        <f t="shared" ca="1" si="7"/>
        <v>0.92517744365993848</v>
      </c>
    </row>
    <row r="509" spans="1:26" x14ac:dyDescent="0.25">
      <c r="A509" s="23">
        <v>9.6653023511019676E-3</v>
      </c>
      <c r="B509" s="23">
        <v>0.23503180499678877</v>
      </c>
      <c r="C509" s="23">
        <v>0.42245620920293303</v>
      </c>
      <c r="D509" s="23">
        <v>0.7184633266532563</v>
      </c>
      <c r="E509" s="23">
        <v>0.61270132082798689</v>
      </c>
      <c r="F509" s="23">
        <v>0.9518860994749121</v>
      </c>
      <c r="G509" s="23">
        <v>0.39304573325750181</v>
      </c>
      <c r="H509" s="23">
        <v>0.91465309039203679</v>
      </c>
      <c r="I509" s="23">
        <v>0.35347205803563109</v>
      </c>
      <c r="J509" s="23">
        <v>0.44225476759675375</v>
      </c>
      <c r="K509" s="23">
        <v>9.0209349967624752E-2</v>
      </c>
      <c r="L509" s="23">
        <v>0.53826670787908304</v>
      </c>
      <c r="M509" s="23">
        <v>0.74188733613456614</v>
      </c>
      <c r="N509" s="23">
        <v>0.88108311838703768</v>
      </c>
      <c r="O509" s="23">
        <v>0.27741048515749467</v>
      </c>
      <c r="P509" s="23">
        <v>0.24626937745612998</v>
      </c>
      <c r="Q509" s="23">
        <v>0.3291228959293242</v>
      </c>
      <c r="R509" s="23">
        <v>5.0838936280674041E-2</v>
      </c>
      <c r="S509" s="23">
        <v>0.1534691436697535</v>
      </c>
      <c r="T509" s="23">
        <v>0.91703177400265445</v>
      </c>
      <c r="U509" s="23">
        <v>0.52015229170274624</v>
      </c>
      <c r="V509" s="23">
        <v>0.1616968160420218</v>
      </c>
      <c r="W509" s="23">
        <v>0.85778264761294465</v>
      </c>
      <c r="X509" s="23">
        <v>0.87825165226177881</v>
      </c>
      <c r="Y509" s="23">
        <v>0.98253051291202609</v>
      </c>
      <c r="Z509" s="23">
        <f t="shared" ca="1" si="7"/>
        <v>0.47149066416147523</v>
      </c>
    </row>
    <row r="510" spans="1:26" x14ac:dyDescent="0.25">
      <c r="A510" s="23">
        <v>0.71889281917793912</v>
      </c>
      <c r="B510" s="23">
        <v>0.54093720244046839</v>
      </c>
      <c r="C510" s="23">
        <v>0.86579456013251144</v>
      </c>
      <c r="D510" s="23">
        <v>0.7855709825894539</v>
      </c>
      <c r="E510" s="23">
        <v>0.37016792071678573</v>
      </c>
      <c r="F510" s="23">
        <v>0.39604897104578562</v>
      </c>
      <c r="G510" s="23">
        <v>0.17744352336138314</v>
      </c>
      <c r="H510" s="23">
        <v>0.7182782698025757</v>
      </c>
      <c r="I510" s="23">
        <v>0.69828436845195752</v>
      </c>
      <c r="J510" s="23">
        <v>0.89959259221207211</v>
      </c>
      <c r="K510" s="23">
        <v>0.68012944563987421</v>
      </c>
      <c r="L510" s="23">
        <v>0.45087013481783866</v>
      </c>
      <c r="M510" s="23">
        <v>0.89014157406008954</v>
      </c>
      <c r="N510" s="23">
        <v>0.71667051469075849</v>
      </c>
      <c r="O510" s="23">
        <v>0.64667370359594667</v>
      </c>
      <c r="P510" s="23">
        <v>0.70533272391784496</v>
      </c>
      <c r="Q510" s="23">
        <v>0.55560274786605135</v>
      </c>
      <c r="R510" s="23">
        <v>0.78833488602688462</v>
      </c>
      <c r="S510" s="23">
        <v>0.48035413010175987</v>
      </c>
      <c r="T510" s="23">
        <v>0.93385703295417899</v>
      </c>
      <c r="U510" s="23">
        <v>0.46742007626296644</v>
      </c>
      <c r="V510" s="23">
        <v>0.7418134552051513</v>
      </c>
      <c r="W510" s="23">
        <v>0.72280097864959547</v>
      </c>
      <c r="X510" s="23">
        <v>0.46054936162961591</v>
      </c>
      <c r="Y510" s="23">
        <v>0.15175384781214751</v>
      </c>
      <c r="Z510" s="23">
        <f t="shared" ca="1" si="7"/>
        <v>0.74849196814755659</v>
      </c>
    </row>
    <row r="511" spans="1:26" x14ac:dyDescent="0.25">
      <c r="A511" s="23">
        <v>0.85552851075635539</v>
      </c>
      <c r="B511" s="23">
        <v>0.48024414981560948</v>
      </c>
      <c r="C511" s="23">
        <v>0.61242256316203536</v>
      </c>
      <c r="D511" s="23">
        <v>1.6727675108255124E-2</v>
      </c>
      <c r="E511" s="23">
        <v>0.39817824660124479</v>
      </c>
      <c r="F511" s="23">
        <v>0.71019693852590116</v>
      </c>
      <c r="G511" s="23">
        <v>0.99823216872694387</v>
      </c>
      <c r="H511" s="23">
        <v>0.11848459353828955</v>
      </c>
      <c r="I511" s="23">
        <v>0.89548599196956646</v>
      </c>
      <c r="J511" s="23">
        <v>0.8246326155746504</v>
      </c>
      <c r="K511" s="23">
        <v>0.99383679054230345</v>
      </c>
      <c r="L511" s="23">
        <v>0.73171718585974821</v>
      </c>
      <c r="M511" s="23">
        <v>0.58101501185103444</v>
      </c>
      <c r="N511" s="23">
        <v>0.37438199497717473</v>
      </c>
      <c r="O511" s="23">
        <v>0.64598276561112355</v>
      </c>
      <c r="P511" s="23">
        <v>0.67978075283120376</v>
      </c>
      <c r="Q511" s="23">
        <v>0.28124728330855797</v>
      </c>
      <c r="R511" s="23">
        <v>0.78318639306688775</v>
      </c>
      <c r="S511" s="23">
        <v>0.25123636335720201</v>
      </c>
      <c r="T511" s="23">
        <v>0.50794609148792425</v>
      </c>
      <c r="U511" s="23">
        <v>0.54018750155461281</v>
      </c>
      <c r="V511" s="23">
        <v>0.92177781919194424</v>
      </c>
      <c r="W511" s="23">
        <v>0.20110134904059274</v>
      </c>
      <c r="X511" s="23">
        <v>3.9476289777521156E-2</v>
      </c>
      <c r="Y511" s="23">
        <v>0.67149977544977202</v>
      </c>
      <c r="Z511" s="23">
        <f t="shared" ca="1" si="7"/>
        <v>0.51433372068873306</v>
      </c>
    </row>
    <row r="512" spans="1:26" x14ac:dyDescent="0.25">
      <c r="A512" s="23">
        <v>0.12189572736376075</v>
      </c>
      <c r="B512" s="23">
        <v>0.74520708914276779</v>
      </c>
      <c r="C512" s="23">
        <v>0.41697131453994962</v>
      </c>
      <c r="D512" s="23">
        <v>0.59749251393196479</v>
      </c>
      <c r="E512" s="23">
        <v>0.58446898767577249</v>
      </c>
      <c r="F512" s="23">
        <v>0.40065977970560029</v>
      </c>
      <c r="G512" s="23">
        <v>0.27038956455360508</v>
      </c>
      <c r="H512" s="23">
        <v>0.13687578166343328</v>
      </c>
      <c r="I512" s="23">
        <v>0.89437488137816046</v>
      </c>
      <c r="J512" s="23">
        <v>0.43185484489201298</v>
      </c>
      <c r="K512" s="23">
        <v>0.85361565330040012</v>
      </c>
      <c r="L512" s="23">
        <v>0.78126232265054374</v>
      </c>
      <c r="M512" s="23">
        <v>0.65744037223852869</v>
      </c>
      <c r="N512" s="23">
        <v>0.92584602648460246</v>
      </c>
      <c r="O512" s="23">
        <v>0.49937774574107041</v>
      </c>
      <c r="P512" s="23">
        <v>0.28400952831373993</v>
      </c>
      <c r="Q512" s="23">
        <v>0.29961385709128741</v>
      </c>
      <c r="R512" s="23">
        <v>0.6318504444727282</v>
      </c>
      <c r="S512" s="23">
        <v>0.17225119828755953</v>
      </c>
      <c r="T512" s="23">
        <v>0.91635713712957467</v>
      </c>
      <c r="U512" s="23">
        <v>0.35695027996435391</v>
      </c>
      <c r="V512" s="23">
        <v>0.72032717236533494</v>
      </c>
      <c r="W512" s="23">
        <v>0.55728144920571099</v>
      </c>
      <c r="X512" s="23">
        <v>0.3782543138434864</v>
      </c>
      <c r="Y512" s="23">
        <v>0.39543333656651725</v>
      </c>
      <c r="Z512" s="23">
        <f t="shared" ca="1" si="7"/>
        <v>0.71952983127089687</v>
      </c>
    </row>
    <row r="513" spans="1:26" x14ac:dyDescent="0.25">
      <c r="A513" s="23">
        <v>0.68112770570553549</v>
      </c>
      <c r="B513" s="23">
        <v>2.8839540016562415E-2</v>
      </c>
      <c r="C513" s="23">
        <v>0.87711316738569933</v>
      </c>
      <c r="D513" s="23">
        <v>0.98862729482919376</v>
      </c>
      <c r="E513" s="23">
        <v>0.86982514609191885</v>
      </c>
      <c r="F513" s="23">
        <v>0.84792487131621641</v>
      </c>
      <c r="G513" s="23">
        <v>0.42239918759661332</v>
      </c>
      <c r="H513" s="23">
        <v>0.62346422139748525</v>
      </c>
      <c r="I513" s="23">
        <v>0.49667233838917746</v>
      </c>
      <c r="J513" s="23">
        <v>5.7096657711757426E-2</v>
      </c>
      <c r="K513" s="23">
        <v>0.59623097374640832</v>
      </c>
      <c r="L513" s="23">
        <v>0.42355352986254191</v>
      </c>
      <c r="M513" s="23">
        <v>0.76924700950889979</v>
      </c>
      <c r="N513" s="23">
        <v>0.60909138323622258</v>
      </c>
      <c r="O513" s="23">
        <v>0.16623992286215561</v>
      </c>
      <c r="P513" s="23">
        <v>0.33085127510765189</v>
      </c>
      <c r="Q513" s="23">
        <v>0.46842577309489319</v>
      </c>
      <c r="R513" s="23">
        <v>0.23918697049192883</v>
      </c>
      <c r="S513" s="23">
        <v>0.58896465561466382</v>
      </c>
      <c r="T513" s="23">
        <v>6.0180024453308389E-2</v>
      </c>
      <c r="U513" s="23">
        <v>0.96765111746246235</v>
      </c>
      <c r="V513" s="23">
        <v>2.8645115747450989E-3</v>
      </c>
      <c r="W513" s="23">
        <v>0.74900831759286546</v>
      </c>
      <c r="X513" s="23">
        <v>0.30157177188278361</v>
      </c>
      <c r="Y513" s="23">
        <v>0.8969391634635776</v>
      </c>
      <c r="Z513" s="23">
        <f t="shared" ca="1" si="7"/>
        <v>0.75960280369805366</v>
      </c>
    </row>
    <row r="514" spans="1:26" x14ac:dyDescent="0.25">
      <c r="A514" s="23">
        <v>0.62254230835047641</v>
      </c>
      <c r="B514" s="23">
        <v>0.69866031695584618</v>
      </c>
      <c r="C514" s="23">
        <v>0.58560290462204867</v>
      </c>
      <c r="D514" s="23">
        <v>0.58126382703596768</v>
      </c>
      <c r="E514" s="23">
        <v>0.30378765623045234</v>
      </c>
      <c r="F514" s="23">
        <v>0.67502444698107356</v>
      </c>
      <c r="G514" s="23">
        <v>0.16650932625241643</v>
      </c>
      <c r="H514" s="23">
        <v>0.78079075077468696</v>
      </c>
      <c r="I514" s="23">
        <v>0.65788348727752444</v>
      </c>
      <c r="J514" s="23">
        <v>0.53315042738157536</v>
      </c>
      <c r="K514" s="23">
        <v>0.77677954073676803</v>
      </c>
      <c r="L514" s="23">
        <v>0.77083779603927216</v>
      </c>
      <c r="M514" s="23">
        <v>0.86438992903919809</v>
      </c>
      <c r="N514" s="23">
        <v>3.1994953007425941E-2</v>
      </c>
      <c r="O514" s="23">
        <v>0.70745335961483624</v>
      </c>
      <c r="P514" s="23">
        <v>0.89807137376291113</v>
      </c>
      <c r="Q514" s="23">
        <v>0.81091088830310099</v>
      </c>
      <c r="R514" s="23">
        <v>0.43612792368934827</v>
      </c>
      <c r="S514" s="23">
        <v>0.85206662603096395</v>
      </c>
      <c r="T514" s="23">
        <v>0.45817986393889432</v>
      </c>
      <c r="U514" s="23">
        <v>0.95406778902620593</v>
      </c>
      <c r="V514" s="23">
        <v>0.9675132842887183</v>
      </c>
      <c r="W514" s="23">
        <v>0.95636970010494582</v>
      </c>
      <c r="X514" s="23">
        <v>0.24412680875116777</v>
      </c>
      <c r="Y514" s="23">
        <v>0.94134030612496467</v>
      </c>
      <c r="Z514" s="23">
        <f t="shared" ref="Z514:Z577" ca="1" si="8">RAND()</f>
        <v>0.47232852631759192</v>
      </c>
    </row>
    <row r="515" spans="1:26" x14ac:dyDescent="0.25">
      <c r="A515" s="23">
        <v>0.49589941459473907</v>
      </c>
      <c r="B515" s="23">
        <v>0.31296280232119755</v>
      </c>
      <c r="C515" s="23">
        <v>0.37386743986709348</v>
      </c>
      <c r="D515" s="23">
        <v>8.5216905543067045E-2</v>
      </c>
      <c r="E515" s="23">
        <v>0.45548103390141348</v>
      </c>
      <c r="F515" s="23">
        <v>0.85234553409568825</v>
      </c>
      <c r="G515" s="23">
        <v>0.41395830609354156</v>
      </c>
      <c r="H515" s="23">
        <v>0.66868278603667908</v>
      </c>
      <c r="I515" s="23">
        <v>0.37472619256019546</v>
      </c>
      <c r="J515" s="23">
        <v>1.152005053788363E-2</v>
      </c>
      <c r="K515" s="23">
        <v>0.31906826667019916</v>
      </c>
      <c r="L515" s="23">
        <v>0.83315121887840127</v>
      </c>
      <c r="M515" s="23">
        <v>0.80239085812399646</v>
      </c>
      <c r="N515" s="23">
        <v>0.80121417812130302</v>
      </c>
      <c r="O515" s="23">
        <v>0.97883916188857767</v>
      </c>
      <c r="P515" s="23">
        <v>0.3086884805007547</v>
      </c>
      <c r="Q515" s="23">
        <v>0.16235309588632174</v>
      </c>
      <c r="R515" s="23">
        <v>0.83297350272633608</v>
      </c>
      <c r="S515" s="23">
        <v>0.73856589346795398</v>
      </c>
      <c r="T515" s="23">
        <v>0.55019493500470495</v>
      </c>
      <c r="U515" s="23">
        <v>0.96130032474854887</v>
      </c>
      <c r="V515" s="23">
        <v>0.45240752981625154</v>
      </c>
      <c r="W515" s="23">
        <v>1.113604574085636E-2</v>
      </c>
      <c r="X515" s="23">
        <v>0.87931675211146088</v>
      </c>
      <c r="Y515" s="23">
        <v>0.73498280258368964</v>
      </c>
      <c r="Z515" s="23">
        <f t="shared" ca="1" si="8"/>
        <v>0.99151390219049773</v>
      </c>
    </row>
    <row r="516" spans="1:26" x14ac:dyDescent="0.25">
      <c r="A516" s="23">
        <v>3.9939289972119485E-2</v>
      </c>
      <c r="B516" s="23">
        <v>0.36168470721612267</v>
      </c>
      <c r="C516" s="23">
        <v>0.79794852778548464</v>
      </c>
      <c r="D516" s="23">
        <v>0.25915675990784925</v>
      </c>
      <c r="E516" s="23">
        <v>0.71051742842938359</v>
      </c>
      <c r="F516" s="23">
        <v>0.19833037290631483</v>
      </c>
      <c r="G516" s="23">
        <v>0.28413313516676553</v>
      </c>
      <c r="H516" s="23">
        <v>0.19184874913588568</v>
      </c>
      <c r="I516" s="23">
        <v>0.33610543312710639</v>
      </c>
      <c r="J516" s="23">
        <v>0.95497045014516535</v>
      </c>
      <c r="K516" s="23">
        <v>0.8021790171104588</v>
      </c>
      <c r="L516" s="23">
        <v>0.28444855553356907</v>
      </c>
      <c r="M516" s="23">
        <v>0.57217673423014848</v>
      </c>
      <c r="N516" s="23">
        <v>0.7611932173067284</v>
      </c>
      <c r="O516" s="23">
        <v>4.3932901423030524E-2</v>
      </c>
      <c r="P516" s="23">
        <v>0.3821763333443523</v>
      </c>
      <c r="Q516" s="23">
        <v>0.49368843792948558</v>
      </c>
      <c r="R516" s="23">
        <v>0.35746035038512125</v>
      </c>
      <c r="S516" s="23">
        <v>0.68475100666205413</v>
      </c>
      <c r="T516" s="23">
        <v>0.18183009243914749</v>
      </c>
      <c r="U516" s="23">
        <v>0.40764616376945229</v>
      </c>
      <c r="V516" s="23">
        <v>0.7073721926637444</v>
      </c>
      <c r="W516" s="23">
        <v>0.72164045317899317</v>
      </c>
      <c r="X516" s="23">
        <v>0.11162417582954964</v>
      </c>
      <c r="Y516" s="23">
        <v>0.62636152860842897</v>
      </c>
      <c r="Z516" s="23">
        <f t="shared" ca="1" si="8"/>
        <v>0.8244791830946494</v>
      </c>
    </row>
    <row r="517" spans="1:26" x14ac:dyDescent="0.25">
      <c r="A517" s="23">
        <v>0.52227269333258797</v>
      </c>
      <c r="B517" s="23">
        <v>0.74177982957803323</v>
      </c>
      <c r="C517" s="23">
        <v>0.28689529917489009</v>
      </c>
      <c r="D517" s="23">
        <v>0.57490453884444259</v>
      </c>
      <c r="E517" s="23">
        <v>0.87994012345861905</v>
      </c>
      <c r="F517" s="23">
        <v>0.67325802926234901</v>
      </c>
      <c r="G517" s="23">
        <v>0.66940421048481358</v>
      </c>
      <c r="H517" s="23">
        <v>0.12265358727806297</v>
      </c>
      <c r="I517" s="23">
        <v>0.69063350442042926</v>
      </c>
      <c r="J517" s="23">
        <v>0.66179761075536192</v>
      </c>
      <c r="K517" s="23">
        <v>0.26228130452595755</v>
      </c>
      <c r="L517" s="23">
        <v>0.51948030512462218</v>
      </c>
      <c r="M517" s="23">
        <v>0.90914496788121835</v>
      </c>
      <c r="N517" s="23">
        <v>0.41874639054655893</v>
      </c>
      <c r="O517" s="23">
        <v>0.12792168789898561</v>
      </c>
      <c r="P517" s="23">
        <v>0.82055399867489631</v>
      </c>
      <c r="Q517" s="23">
        <v>0.40158182582880841</v>
      </c>
      <c r="R517" s="23">
        <v>4.5013687437648331E-3</v>
      </c>
      <c r="S517" s="23">
        <v>0.77611377672713067</v>
      </c>
      <c r="T517" s="23">
        <v>0.17246256441185837</v>
      </c>
      <c r="U517" s="23">
        <v>0.82882213474594768</v>
      </c>
      <c r="V517" s="23">
        <v>0.76774883687924989</v>
      </c>
      <c r="W517" s="23">
        <v>0.79688770819637678</v>
      </c>
      <c r="X517" s="23">
        <v>0.50401616747753974</v>
      </c>
      <c r="Y517" s="23">
        <v>0.19030200971339295</v>
      </c>
      <c r="Z517" s="23">
        <f t="shared" ca="1" si="8"/>
        <v>0.48076456028699344</v>
      </c>
    </row>
    <row r="518" spans="1:26" x14ac:dyDescent="0.25">
      <c r="A518" s="23">
        <v>0.60887126145822223</v>
      </c>
      <c r="B518" s="23">
        <v>0.8755109389339385</v>
      </c>
      <c r="C518" s="23">
        <v>0.34536961692409107</v>
      </c>
      <c r="D518" s="23">
        <v>0.93965461284954221</v>
      </c>
      <c r="E518" s="23">
        <v>0.49124033153912972</v>
      </c>
      <c r="F518" s="23">
        <v>0.60582596916740261</v>
      </c>
      <c r="G518" s="23">
        <v>0.22041749103163877</v>
      </c>
      <c r="H518" s="23">
        <v>0.43316430108505721</v>
      </c>
      <c r="I518" s="23">
        <v>0.48927664785089997</v>
      </c>
      <c r="J518" s="23">
        <v>0.95396098306192578</v>
      </c>
      <c r="K518" s="23">
        <v>0.13050980775355292</v>
      </c>
      <c r="L518" s="23">
        <v>7.9016937669090237E-2</v>
      </c>
      <c r="M518" s="23">
        <v>0.20375348532663484</v>
      </c>
      <c r="N518" s="23">
        <v>0.3412009881440542</v>
      </c>
      <c r="O518" s="23">
        <v>0.40275610373632809</v>
      </c>
      <c r="P518" s="23">
        <v>0.74324764108645969</v>
      </c>
      <c r="Q518" s="23">
        <v>0.22840378353202251</v>
      </c>
      <c r="R518" s="23">
        <v>0.66843902890313367</v>
      </c>
      <c r="S518" s="23">
        <v>0.64866235525501958</v>
      </c>
      <c r="T518" s="23">
        <v>0.81399652256276422</v>
      </c>
      <c r="U518" s="23">
        <v>9.8487126538538972E-3</v>
      </c>
      <c r="V518" s="23">
        <v>1.5921162531041144E-2</v>
      </c>
      <c r="W518" s="23">
        <v>0.66763143891061627</v>
      </c>
      <c r="X518" s="23">
        <v>0.86144972035218026</v>
      </c>
      <c r="Y518" s="23">
        <v>0.53553518739037631</v>
      </c>
      <c r="Z518" s="23">
        <f t="shared" ca="1" si="8"/>
        <v>0.2083012889485214</v>
      </c>
    </row>
    <row r="519" spans="1:26" x14ac:dyDescent="0.25">
      <c r="A519" s="23">
        <v>0.38563141746002794</v>
      </c>
      <c r="B519" s="23">
        <v>9.7435109630223726E-2</v>
      </c>
      <c r="C519" s="23">
        <v>0.95061945065623443</v>
      </c>
      <c r="D519" s="23">
        <v>0.82057017928514098</v>
      </c>
      <c r="E519" s="23">
        <v>0.828028009464163</v>
      </c>
      <c r="F519" s="23">
        <v>0.84944893428220225</v>
      </c>
      <c r="G519" s="23">
        <v>0.12756015521192754</v>
      </c>
      <c r="H519" s="23">
        <v>0.96400366289837069</v>
      </c>
      <c r="I519" s="23">
        <v>0.88431110798876078</v>
      </c>
      <c r="J519" s="23">
        <v>2.6153329200582554E-2</v>
      </c>
      <c r="K519" s="23">
        <v>0.67579891326030073</v>
      </c>
      <c r="L519" s="23">
        <v>0.64082491068711422</v>
      </c>
      <c r="M519" s="23">
        <v>0.64791818196207607</v>
      </c>
      <c r="N519" s="23">
        <v>0.80036996230834956</v>
      </c>
      <c r="O519" s="23">
        <v>0.17323898221104184</v>
      </c>
      <c r="P519" s="23">
        <v>0.88355724816844172</v>
      </c>
      <c r="Q519" s="23">
        <v>0.87779223343695278</v>
      </c>
      <c r="R519" s="23">
        <v>0.97466804687703845</v>
      </c>
      <c r="S519" s="23">
        <v>0.99398649175108422</v>
      </c>
      <c r="T519" s="23">
        <v>0.43971984103565431</v>
      </c>
      <c r="U519" s="23">
        <v>0.38762132275318106</v>
      </c>
      <c r="V519" s="23">
        <v>2.9343287285794939E-2</v>
      </c>
      <c r="W519" s="23">
        <v>0.17841942592838789</v>
      </c>
      <c r="X519" s="23">
        <v>0.83796376608463785</v>
      </c>
      <c r="Y519" s="23">
        <v>0.51380975604447865</v>
      </c>
      <c r="Z519" s="23">
        <f t="shared" ca="1" si="8"/>
        <v>0.60848106379611355</v>
      </c>
    </row>
    <row r="520" spans="1:26" x14ac:dyDescent="0.25">
      <c r="A520" s="23">
        <v>0.43172877063481974</v>
      </c>
      <c r="B520" s="23">
        <v>0.73764078073730666</v>
      </c>
      <c r="C520" s="23">
        <v>0.35531146547992232</v>
      </c>
      <c r="D520" s="23">
        <v>0.29162213781222968</v>
      </c>
      <c r="E520" s="23">
        <v>0.50678745591893581</v>
      </c>
      <c r="F520" s="23">
        <v>0.57391088644668253</v>
      </c>
      <c r="G520" s="23">
        <v>0.99117393949407595</v>
      </c>
      <c r="H520" s="23">
        <v>0.41315171126727634</v>
      </c>
      <c r="I520" s="23">
        <v>0.92835099240336538</v>
      </c>
      <c r="J520" s="23">
        <v>5.9407522810270841E-3</v>
      </c>
      <c r="K520" s="23">
        <v>0.10140202029434053</v>
      </c>
      <c r="L520" s="23">
        <v>1.6970371228030023E-3</v>
      </c>
      <c r="M520" s="23">
        <v>0.37408614142189556</v>
      </c>
      <c r="N520" s="23">
        <v>0.57674969845070623</v>
      </c>
      <c r="O520" s="23">
        <v>0.79733968049196202</v>
      </c>
      <c r="P520" s="23">
        <v>0.74361779092600322</v>
      </c>
      <c r="Q520" s="23">
        <v>0.16288782063137452</v>
      </c>
      <c r="R520" s="23">
        <v>0.54353409763498728</v>
      </c>
      <c r="S520" s="23">
        <v>0.95551697661628132</v>
      </c>
      <c r="T520" s="23">
        <v>0.29691913396515268</v>
      </c>
      <c r="U520" s="23">
        <v>0.78365862269009479</v>
      </c>
      <c r="V520" s="23">
        <v>0.29315812441899747</v>
      </c>
      <c r="W520" s="23">
        <v>0.80338565810543061</v>
      </c>
      <c r="X520" s="23">
        <v>0.57368633499412991</v>
      </c>
      <c r="Y520" s="23">
        <v>0.68217071805709839</v>
      </c>
      <c r="Z520" s="23">
        <f t="shared" ca="1" si="8"/>
        <v>0.96538788573088929</v>
      </c>
    </row>
    <row r="521" spans="1:26" x14ac:dyDescent="0.25">
      <c r="A521" s="23">
        <v>0.64551548871004116</v>
      </c>
      <c r="B521" s="23">
        <v>0.50481781857700991</v>
      </c>
      <c r="C521" s="23">
        <v>0.71090862356915419</v>
      </c>
      <c r="D521" s="23">
        <v>5.375694997866054E-3</v>
      </c>
      <c r="E521" s="23">
        <v>0.18171887637728434</v>
      </c>
      <c r="F521" s="23">
        <v>0.5727187779434848</v>
      </c>
      <c r="G521" s="23">
        <v>0.41772444090746508</v>
      </c>
      <c r="H521" s="23">
        <v>0.28284773980878397</v>
      </c>
      <c r="I521" s="23">
        <v>0.2412426576527722</v>
      </c>
      <c r="J521" s="23">
        <v>0.92508036156210627</v>
      </c>
      <c r="K521" s="23">
        <v>0.40291400313832648</v>
      </c>
      <c r="L521" s="23">
        <v>0.90129148082760513</v>
      </c>
      <c r="M521" s="23">
        <v>0.61290690391788194</v>
      </c>
      <c r="N521" s="23">
        <v>0.87228540557810064</v>
      </c>
      <c r="O521" s="23">
        <v>0.86301467616506733</v>
      </c>
      <c r="P521" s="23">
        <v>0.92961443418772916</v>
      </c>
      <c r="Q521" s="23">
        <v>0.62326105984278457</v>
      </c>
      <c r="R521" s="23">
        <v>0.58001957794277204</v>
      </c>
      <c r="S521" s="23">
        <v>0.72788062467613601</v>
      </c>
      <c r="T521" s="23">
        <v>0.52936413150962158</v>
      </c>
      <c r="U521" s="23">
        <v>0.65336296937437521</v>
      </c>
      <c r="V521" s="23">
        <v>0.55343138996907637</v>
      </c>
      <c r="W521" s="23">
        <v>0.6510868315897167</v>
      </c>
      <c r="X521" s="23">
        <v>0.30470636186665878</v>
      </c>
      <c r="Y521" s="23">
        <v>0.1920674495053164</v>
      </c>
      <c r="Z521" s="23">
        <f t="shared" ca="1" si="8"/>
        <v>0.42296280201945657</v>
      </c>
    </row>
    <row r="522" spans="1:26" x14ac:dyDescent="0.25">
      <c r="A522" s="23">
        <v>0.79916630599368788</v>
      </c>
      <c r="B522" s="23">
        <v>0.63682698155448603</v>
      </c>
      <c r="C522" s="23">
        <v>0.50348199058687038</v>
      </c>
      <c r="D522" s="23">
        <v>0.8082657592846918</v>
      </c>
      <c r="E522" s="23">
        <v>0.2744490871424583</v>
      </c>
      <c r="F522" s="23">
        <v>0.9639356817996696</v>
      </c>
      <c r="G522" s="23">
        <v>0.8461797102232993</v>
      </c>
      <c r="H522" s="23">
        <v>0.54701207741395363</v>
      </c>
      <c r="I522" s="23">
        <v>0.4957805480635411</v>
      </c>
      <c r="J522" s="23">
        <v>0.15252300374788308</v>
      </c>
      <c r="K522" s="23">
        <v>0.91898891791956572</v>
      </c>
      <c r="L522" s="23">
        <v>6.7298639313930209E-2</v>
      </c>
      <c r="M522" s="23">
        <v>0.95960877535433431</v>
      </c>
      <c r="N522" s="23">
        <v>0.48465303380248048</v>
      </c>
      <c r="O522" s="23">
        <v>0.49883559457175897</v>
      </c>
      <c r="P522" s="23">
        <v>0.96987131510690483</v>
      </c>
      <c r="Q522" s="23">
        <v>0.46513863870661276</v>
      </c>
      <c r="R522" s="23">
        <v>0.39092704617750695</v>
      </c>
      <c r="S522" s="23">
        <v>0.10586713022284489</v>
      </c>
      <c r="T522" s="23">
        <v>0.37026604199034197</v>
      </c>
      <c r="U522" s="23">
        <v>0.99760976338921203</v>
      </c>
      <c r="V522" s="23">
        <v>0.6465232982483341</v>
      </c>
      <c r="W522" s="23">
        <v>0.75225785830881819</v>
      </c>
      <c r="X522" s="23">
        <v>0.23373758865051586</v>
      </c>
      <c r="Y522" s="23">
        <v>0.77397706379100861</v>
      </c>
      <c r="Z522" s="23">
        <f t="shared" ca="1" si="8"/>
        <v>0.80137206281978013</v>
      </c>
    </row>
    <row r="523" spans="1:26" x14ac:dyDescent="0.25">
      <c r="A523" s="23">
        <v>0.73108050399944591</v>
      </c>
      <c r="B523" s="23">
        <v>0.2602425769351836</v>
      </c>
      <c r="C523" s="23">
        <v>0.93410581836830309</v>
      </c>
      <c r="D523" s="23">
        <v>0.66599661749680206</v>
      </c>
      <c r="E523" s="23">
        <v>0.70293197753721148</v>
      </c>
      <c r="F523" s="23">
        <v>0.46820635074216055</v>
      </c>
      <c r="G523" s="23">
        <v>0.86385550545374157</v>
      </c>
      <c r="H523" s="23">
        <v>0.62537204226151233</v>
      </c>
      <c r="I523" s="23">
        <v>0.36364785062853822</v>
      </c>
      <c r="J523" s="23">
        <v>0.10749523513416059</v>
      </c>
      <c r="K523" s="23">
        <v>1.130794434110538E-2</v>
      </c>
      <c r="L523" s="23">
        <v>0.64971343036137641</v>
      </c>
      <c r="M523" s="23">
        <v>0.87608659899457253</v>
      </c>
      <c r="N523" s="23">
        <v>0.86627522944316937</v>
      </c>
      <c r="O523" s="23">
        <v>0.5841252432900681</v>
      </c>
      <c r="P523" s="23">
        <v>0.42191844662566702</v>
      </c>
      <c r="Q523" s="23">
        <v>0.45186674265241988</v>
      </c>
      <c r="R523" s="23">
        <v>0.9611678104390402</v>
      </c>
      <c r="S523" s="23">
        <v>0.26927192553704205</v>
      </c>
      <c r="T523" s="23">
        <v>0.70726412490374968</v>
      </c>
      <c r="U523" s="23">
        <v>7.0988014662480281E-2</v>
      </c>
      <c r="V523" s="23">
        <v>0.69464167374300834</v>
      </c>
      <c r="W523" s="23">
        <v>0.88754245333546655</v>
      </c>
      <c r="X523" s="23">
        <v>0.14368652341308652</v>
      </c>
      <c r="Y523" s="23">
        <v>0.56867758704962745</v>
      </c>
      <c r="Z523" s="23">
        <f t="shared" ca="1" si="8"/>
        <v>0.68289160723448927</v>
      </c>
    </row>
    <row r="524" spans="1:26" x14ac:dyDescent="0.25">
      <c r="A524" s="23">
        <v>8.2022353683250615E-2</v>
      </c>
      <c r="B524" s="23">
        <v>0.19776919973788931</v>
      </c>
      <c r="C524" s="23">
        <v>0.6906962195173626</v>
      </c>
      <c r="D524" s="23">
        <v>0.1987190815902472</v>
      </c>
      <c r="E524" s="23">
        <v>0.19770354274738722</v>
      </c>
      <c r="F524" s="23">
        <v>0.89138726000798452</v>
      </c>
      <c r="G524" s="23">
        <v>4.7784047814908415E-2</v>
      </c>
      <c r="H524" s="23">
        <v>0.1125696816391597</v>
      </c>
      <c r="I524" s="23">
        <v>0.80991335246689089</v>
      </c>
      <c r="J524" s="23">
        <v>0.35188556193075426</v>
      </c>
      <c r="K524" s="23">
        <v>2.9692095358737514E-2</v>
      </c>
      <c r="L524" s="23">
        <v>0.8327366753971539</v>
      </c>
      <c r="M524" s="23">
        <v>0.81080583650829052</v>
      </c>
      <c r="N524" s="23">
        <v>0.59024652374851916</v>
      </c>
      <c r="O524" s="23">
        <v>0.44735143766326868</v>
      </c>
      <c r="P524" s="23">
        <v>0.31177110549951992</v>
      </c>
      <c r="Q524" s="23">
        <v>0.95537231628671537</v>
      </c>
      <c r="R524" s="23">
        <v>0.89517816002410566</v>
      </c>
      <c r="S524" s="23">
        <v>0.86740495100925619</v>
      </c>
      <c r="T524" s="23">
        <v>0.28374854882831357</v>
      </c>
      <c r="U524" s="23">
        <v>0.80322537390649928</v>
      </c>
      <c r="V524" s="23">
        <v>0.63812290664899696</v>
      </c>
      <c r="W524" s="23">
        <v>0.21947111464866531</v>
      </c>
      <c r="X524" s="23">
        <v>0.15833787987097114</v>
      </c>
      <c r="Y524" s="23">
        <v>0.52283612139298996</v>
      </c>
      <c r="Z524" s="23">
        <f t="shared" ca="1" si="8"/>
        <v>0.87636424207712282</v>
      </c>
    </row>
    <row r="525" spans="1:26" x14ac:dyDescent="0.25">
      <c r="A525" s="23">
        <v>0.53230407394022328</v>
      </c>
      <c r="B525" s="23">
        <v>0.99120216626199853</v>
      </c>
      <c r="C525" s="23">
        <v>0.7137315570823175</v>
      </c>
      <c r="D525" s="23">
        <v>2.6017432554374831E-2</v>
      </c>
      <c r="E525" s="23">
        <v>0.11647264809048841</v>
      </c>
      <c r="F525" s="23">
        <v>0.3771872261907967</v>
      </c>
      <c r="G525" s="23">
        <v>0.51036743602244627</v>
      </c>
      <c r="H525" s="23">
        <v>0.67383058591939182</v>
      </c>
      <c r="I525" s="23">
        <v>7.4732238503778525E-2</v>
      </c>
      <c r="J525" s="23">
        <v>6.1204997392602323E-2</v>
      </c>
      <c r="K525" s="23">
        <v>0.83693393359106694</v>
      </c>
      <c r="L525" s="23">
        <v>0.15464731372285634</v>
      </c>
      <c r="M525" s="23">
        <v>0.94048347358702666</v>
      </c>
      <c r="N525" s="23">
        <v>0.54292073781334871</v>
      </c>
      <c r="O525" s="23">
        <v>0.90471579530428048</v>
      </c>
      <c r="P525" s="23">
        <v>0.1012896160288147</v>
      </c>
      <c r="Q525" s="23">
        <v>0.96078344102894253</v>
      </c>
      <c r="R525" s="23">
        <v>0.72011208343572364</v>
      </c>
      <c r="S525" s="23">
        <v>0.12046348482779112</v>
      </c>
      <c r="T525" s="23">
        <v>0.60531903669731713</v>
      </c>
      <c r="U525" s="23">
        <v>0.34018924881303103</v>
      </c>
      <c r="V525" s="23">
        <v>0.89268354654581916</v>
      </c>
      <c r="W525" s="23">
        <v>0.32022826893541301</v>
      </c>
      <c r="X525" s="23">
        <v>0.56884254230769959</v>
      </c>
      <c r="Y525" s="23">
        <v>0.31113091138380955</v>
      </c>
      <c r="Z525" s="23">
        <f t="shared" ca="1" si="8"/>
        <v>0.90927401640967254</v>
      </c>
    </row>
    <row r="526" spans="1:26" x14ac:dyDescent="0.25">
      <c r="A526" s="23">
        <v>0.53414959893464753</v>
      </c>
      <c r="B526" s="23">
        <v>0.33358183837780131</v>
      </c>
      <c r="C526" s="23">
        <v>0.56805314588468969</v>
      </c>
      <c r="D526" s="23">
        <v>0.67013392330039112</v>
      </c>
      <c r="E526" s="23">
        <v>0.23147541301236318</v>
      </c>
      <c r="F526" s="23">
        <v>0.87618773259727367</v>
      </c>
      <c r="G526" s="23">
        <v>0.11304781075991122</v>
      </c>
      <c r="H526" s="23">
        <v>0.59557571171927959</v>
      </c>
      <c r="I526" s="23">
        <v>0.23817306323903731</v>
      </c>
      <c r="J526" s="23">
        <v>0.50668971825693698</v>
      </c>
      <c r="K526" s="23">
        <v>0.21987861597614189</v>
      </c>
      <c r="L526" s="23">
        <v>0.3425722817813539</v>
      </c>
      <c r="M526" s="23">
        <v>0.87663341080010038</v>
      </c>
      <c r="N526" s="23">
        <v>7.2874909238119456E-2</v>
      </c>
      <c r="O526" s="23">
        <v>0.17963666120332189</v>
      </c>
      <c r="P526" s="23">
        <v>2.563618700208159E-3</v>
      </c>
      <c r="Q526" s="23">
        <v>0.10357145550295366</v>
      </c>
      <c r="R526" s="23">
        <v>0.5405735780817077</v>
      </c>
      <c r="S526" s="23">
        <v>0.99033591476297522</v>
      </c>
      <c r="T526" s="23">
        <v>0.32133939510241749</v>
      </c>
      <c r="U526" s="23">
        <v>0.6060909677226064</v>
      </c>
      <c r="V526" s="23">
        <v>0.52650656309000166</v>
      </c>
      <c r="W526" s="23">
        <v>0.42079310011084603</v>
      </c>
      <c r="X526" s="23">
        <v>0.85894629138776979</v>
      </c>
      <c r="Y526" s="23">
        <v>0.32348067665161162</v>
      </c>
      <c r="Z526" s="23">
        <f t="shared" ca="1" si="8"/>
        <v>0.77140613206871977</v>
      </c>
    </row>
    <row r="527" spans="1:26" x14ac:dyDescent="0.25">
      <c r="A527" s="23">
        <v>0.46842270137655084</v>
      </c>
      <c r="B527" s="23">
        <v>0.57916633998133027</v>
      </c>
      <c r="C527" s="23">
        <v>9.5207791307136302E-2</v>
      </c>
      <c r="D527" s="23">
        <v>0.71522080240344499</v>
      </c>
      <c r="E527" s="23">
        <v>0.24566947716250187</v>
      </c>
      <c r="F527" s="23">
        <v>0.88659315541982908</v>
      </c>
      <c r="G527" s="23">
        <v>7.1357042385892022E-2</v>
      </c>
      <c r="H527" s="23">
        <v>0.89529046656475608</v>
      </c>
      <c r="I527" s="23">
        <v>9.0684468782794569E-3</v>
      </c>
      <c r="J527" s="23">
        <v>0.36736190231505661</v>
      </c>
      <c r="K527" s="23">
        <v>0.87854595309695782</v>
      </c>
      <c r="L527" s="23">
        <v>0.59215061725639195</v>
      </c>
      <c r="M527" s="23">
        <v>0.11682370296183031</v>
      </c>
      <c r="N527" s="23">
        <v>0.31152407997829479</v>
      </c>
      <c r="O527" s="23">
        <v>0.26688305902435705</v>
      </c>
      <c r="P527" s="23">
        <v>0.60369853807421647</v>
      </c>
      <c r="Q527" s="23">
        <v>0.75739541007047129</v>
      </c>
      <c r="R527" s="23">
        <v>0.47266527320723306</v>
      </c>
      <c r="S527" s="23">
        <v>0.10176918275195945</v>
      </c>
      <c r="T527" s="23">
        <v>4.671981582032092E-2</v>
      </c>
      <c r="U527" s="23">
        <v>7.2770788075773196E-2</v>
      </c>
      <c r="V527" s="23">
        <v>0.16587681961248901</v>
      </c>
      <c r="W527" s="23">
        <v>0.91747310191262421</v>
      </c>
      <c r="X527" s="23">
        <v>0.56517041008497704</v>
      </c>
      <c r="Y527" s="23">
        <v>2.6487407998097456E-2</v>
      </c>
      <c r="Z527" s="23">
        <f t="shared" ca="1" si="8"/>
        <v>0.24539203222868744</v>
      </c>
    </row>
    <row r="528" spans="1:26" x14ac:dyDescent="0.25">
      <c r="A528" s="23">
        <v>0.59321766118441255</v>
      </c>
      <c r="B528" s="23">
        <v>0.91801532305810329</v>
      </c>
      <c r="C528" s="23">
        <v>0.37017616626027816</v>
      </c>
      <c r="D528" s="23">
        <v>0.63249989190396794</v>
      </c>
      <c r="E528" s="23">
        <v>0.34182245781882858</v>
      </c>
      <c r="F528" s="23">
        <v>0.33536713181150513</v>
      </c>
      <c r="G528" s="23">
        <v>0.79234080268121221</v>
      </c>
      <c r="H528" s="23">
        <v>9.5924160319544316E-2</v>
      </c>
      <c r="I528" s="23">
        <v>0.70612459590641341</v>
      </c>
      <c r="J528" s="23">
        <v>0.8804758672338282</v>
      </c>
      <c r="K528" s="23">
        <v>0.32355327892292673</v>
      </c>
      <c r="L528" s="23">
        <v>0.18088628853213573</v>
      </c>
      <c r="M528" s="23">
        <v>0.23206737248877418</v>
      </c>
      <c r="N528" s="23">
        <v>0.28659950420953406</v>
      </c>
      <c r="O528" s="23">
        <v>0.61021711690344982</v>
      </c>
      <c r="P528" s="23">
        <v>0.95826082594355988</v>
      </c>
      <c r="Q528" s="23">
        <v>0.99982333099866116</v>
      </c>
      <c r="R528" s="23">
        <v>0.46890654017888889</v>
      </c>
      <c r="S528" s="23">
        <v>0.26172405035081669</v>
      </c>
      <c r="T528" s="23">
        <v>0.76381560486596212</v>
      </c>
      <c r="U528" s="23">
        <v>0.88868458046921295</v>
      </c>
      <c r="V528" s="23">
        <v>0.70930659942189334</v>
      </c>
      <c r="W528" s="23">
        <v>6.6219355828630588E-2</v>
      </c>
      <c r="X528" s="23">
        <v>0.96730189031219771</v>
      </c>
      <c r="Y528" s="23">
        <v>0.66118376807066814</v>
      </c>
      <c r="Z528" s="23">
        <f t="shared" ca="1" si="8"/>
        <v>0.82837044039409757</v>
      </c>
    </row>
    <row r="529" spans="1:26" x14ac:dyDescent="0.25">
      <c r="A529" s="23">
        <v>0.32295090045832009</v>
      </c>
      <c r="B529" s="23">
        <v>0.63315574486774451</v>
      </c>
      <c r="C529" s="23">
        <v>0.60641990126973888</v>
      </c>
      <c r="D529" s="23">
        <v>0.65440118172184891</v>
      </c>
      <c r="E529" s="23">
        <v>0.10942625900034919</v>
      </c>
      <c r="F529" s="23">
        <v>0.28989509502164412</v>
      </c>
      <c r="G529" s="23">
        <v>0.75695438752313537</v>
      </c>
      <c r="H529" s="23">
        <v>0.41135165755472969</v>
      </c>
      <c r="I529" s="23">
        <v>0.62195659159159056</v>
      </c>
      <c r="J529" s="23">
        <v>0.38333957008730335</v>
      </c>
      <c r="K529" s="23">
        <v>0.69053443778103607</v>
      </c>
      <c r="L529" s="23">
        <v>0.80112208030294951</v>
      </c>
      <c r="M529" s="23">
        <v>0.36208935087555394</v>
      </c>
      <c r="N529" s="23">
        <v>0.65106781077246267</v>
      </c>
      <c r="O529" s="23">
        <v>0.91784973307341278</v>
      </c>
      <c r="P529" s="23">
        <v>0.22843687708097837</v>
      </c>
      <c r="Q529" s="23">
        <v>3.5060574871538019E-2</v>
      </c>
      <c r="R529" s="23">
        <v>0.48569136518922995</v>
      </c>
      <c r="S529" s="23">
        <v>0.34068363735860585</v>
      </c>
      <c r="T529" s="23">
        <v>0.53543975022139778</v>
      </c>
      <c r="U529" s="23">
        <v>8.1517063592626338E-2</v>
      </c>
      <c r="V529" s="23">
        <v>0.66468971127025589</v>
      </c>
      <c r="W529" s="23">
        <v>0.88025292482169082</v>
      </c>
      <c r="X529" s="23">
        <v>0.32424768676910298</v>
      </c>
      <c r="Y529" s="23">
        <v>0.32336991905249157</v>
      </c>
      <c r="Z529" s="23">
        <f t="shared" ca="1" si="8"/>
        <v>0.73757007982356482</v>
      </c>
    </row>
    <row r="530" spans="1:26" x14ac:dyDescent="0.25">
      <c r="A530" s="23">
        <v>0.12061597603497298</v>
      </c>
      <c r="B530" s="23">
        <v>0.11162917591456478</v>
      </c>
      <c r="C530" s="23">
        <v>3.5415745760284167E-2</v>
      </c>
      <c r="D530" s="23">
        <v>0.78541999792829287</v>
      </c>
      <c r="E530" s="23">
        <v>0.94954930544604788</v>
      </c>
      <c r="F530" s="23">
        <v>1.031936043470294E-3</v>
      </c>
      <c r="G530" s="23">
        <v>0.35802148007306434</v>
      </c>
      <c r="H530" s="23">
        <v>0.46266759330972129</v>
      </c>
      <c r="I530" s="23">
        <v>0.53217067553636976</v>
      </c>
      <c r="J530" s="23">
        <v>0.58418458106437843</v>
      </c>
      <c r="K530" s="23">
        <v>0.54758011870163681</v>
      </c>
      <c r="L530" s="23">
        <v>0.68098903309316705</v>
      </c>
      <c r="M530" s="23">
        <v>0.61276517627863669</v>
      </c>
      <c r="N530" s="23">
        <v>0.48144816403522317</v>
      </c>
      <c r="O530" s="23">
        <v>0.20016360501596908</v>
      </c>
      <c r="P530" s="23">
        <v>0.93685261371771777</v>
      </c>
      <c r="Q530" s="23">
        <v>0.38866650265338221</v>
      </c>
      <c r="R530" s="23">
        <v>8.2723082841042905E-2</v>
      </c>
      <c r="S530" s="23">
        <v>0.30721577194480409</v>
      </c>
      <c r="T530" s="23">
        <v>7.4979274966285425E-2</v>
      </c>
      <c r="U530" s="23">
        <v>0.5536226122244694</v>
      </c>
      <c r="V530" s="23">
        <v>0.37021355421345192</v>
      </c>
      <c r="W530" s="23">
        <v>0.61868323386936641</v>
      </c>
      <c r="X530" s="23">
        <v>0.94025079445461557</v>
      </c>
      <c r="Y530" s="23">
        <v>0.88071105474123867</v>
      </c>
      <c r="Z530" s="23">
        <f t="shared" ca="1" si="8"/>
        <v>0.84880369442219705</v>
      </c>
    </row>
    <row r="531" spans="1:26" x14ac:dyDescent="0.25">
      <c r="A531" s="23">
        <v>0.26225360316045898</v>
      </c>
      <c r="B531" s="23">
        <v>0.3527054633075779</v>
      </c>
      <c r="C531" s="23">
        <v>0.79193835879651819</v>
      </c>
      <c r="D531" s="23">
        <v>0.16303926053217344</v>
      </c>
      <c r="E531" s="23">
        <v>0.49047183621381341</v>
      </c>
      <c r="F531" s="23">
        <v>0.66954346008436372</v>
      </c>
      <c r="G531" s="23">
        <v>0.18382755427679953</v>
      </c>
      <c r="H531" s="23">
        <v>0.77282924824866273</v>
      </c>
      <c r="I531" s="23">
        <v>0.20488287700636376</v>
      </c>
      <c r="J531" s="23">
        <v>3.609674107970684E-2</v>
      </c>
      <c r="K531" s="23">
        <v>0.7135511078262039</v>
      </c>
      <c r="L531" s="23">
        <v>0.82355536925396922</v>
      </c>
      <c r="M531" s="23">
        <v>0.70228058026688245</v>
      </c>
      <c r="N531" s="23">
        <v>0.43497317741878128</v>
      </c>
      <c r="O531" s="23">
        <v>0.86025930783869542</v>
      </c>
      <c r="P531" s="23">
        <v>0.51283121383283459</v>
      </c>
      <c r="Q531" s="23">
        <v>0.56474560601677781</v>
      </c>
      <c r="R531" s="23">
        <v>0.38941556166688696</v>
      </c>
      <c r="S531" s="23">
        <v>7.1132024238690361E-2</v>
      </c>
      <c r="T531" s="23">
        <v>0.39947821475246525</v>
      </c>
      <c r="U531" s="23">
        <v>0.46483325446201462</v>
      </c>
      <c r="V531" s="23">
        <v>0.48156815428986255</v>
      </c>
      <c r="W531" s="23">
        <v>0.32423392755384661</v>
      </c>
      <c r="X531" s="23">
        <v>0.37276801033915474</v>
      </c>
      <c r="Y531" s="23">
        <v>0.10315265496314019</v>
      </c>
      <c r="Z531" s="23">
        <f t="shared" ca="1" si="8"/>
        <v>0.15690831372059211</v>
      </c>
    </row>
    <row r="532" spans="1:26" x14ac:dyDescent="0.25">
      <c r="A532" s="23">
        <v>6.5763648297925137E-2</v>
      </c>
      <c r="B532" s="23">
        <v>0.51108072443081332</v>
      </c>
      <c r="C532" s="23">
        <v>0.26663042632502487</v>
      </c>
      <c r="D532" s="23">
        <v>0.10749724776092118</v>
      </c>
      <c r="E532" s="23">
        <v>0.26903031715114223</v>
      </c>
      <c r="F532" s="23">
        <v>0.97048575018888339</v>
      </c>
      <c r="G532" s="23">
        <v>0.21844390607814002</v>
      </c>
      <c r="H532" s="23">
        <v>1.5722674970660822E-2</v>
      </c>
      <c r="I532" s="23">
        <v>0.38415972497446038</v>
      </c>
      <c r="J532" s="23">
        <v>0.72778849629360187</v>
      </c>
      <c r="K532" s="23">
        <v>0.12996986090872431</v>
      </c>
      <c r="L532" s="23">
        <v>0.869178355053701</v>
      </c>
      <c r="M532" s="23">
        <v>0.93101482053859486</v>
      </c>
      <c r="N532" s="23">
        <v>0.39967743103227349</v>
      </c>
      <c r="O532" s="23">
        <v>0.20742228735675572</v>
      </c>
      <c r="P532" s="23">
        <v>0.20761753659207716</v>
      </c>
      <c r="Q532" s="23">
        <v>0.73330688242623954</v>
      </c>
      <c r="R532" s="23">
        <v>0.28932395860780602</v>
      </c>
      <c r="S532" s="23">
        <v>0.92715351834512705</v>
      </c>
      <c r="T532" s="23">
        <v>0.52114035407915771</v>
      </c>
      <c r="U532" s="23">
        <v>0.29208548970805659</v>
      </c>
      <c r="V532" s="23">
        <v>0.7579941941280729</v>
      </c>
      <c r="W532" s="23">
        <v>0.79658215745940508</v>
      </c>
      <c r="X532" s="23">
        <v>0.19696769856102503</v>
      </c>
      <c r="Y532" s="23">
        <v>0.42957116433682063</v>
      </c>
      <c r="Z532" s="23">
        <f t="shared" ca="1" si="8"/>
        <v>0.3064167644517356</v>
      </c>
    </row>
    <row r="533" spans="1:26" x14ac:dyDescent="0.25">
      <c r="A533" s="23">
        <v>0.68628542815929228</v>
      </c>
      <c r="B533" s="23">
        <v>0.46285438165494608</v>
      </c>
      <c r="C533" s="23">
        <v>0.26486531359282794</v>
      </c>
      <c r="D533" s="23">
        <v>0.32472879210656325</v>
      </c>
      <c r="E533" s="23">
        <v>0.9793188937175682</v>
      </c>
      <c r="F533" s="23">
        <v>0.34995333155926744</v>
      </c>
      <c r="G533" s="23">
        <v>0.69408983080272224</v>
      </c>
      <c r="H533" s="23">
        <v>0.44677390191565403</v>
      </c>
      <c r="I533" s="23">
        <v>0.11222760722628244</v>
      </c>
      <c r="J533" s="23">
        <v>0.25538351978618634</v>
      </c>
      <c r="K533" s="23">
        <v>0.9939232673415479</v>
      </c>
      <c r="L533" s="23">
        <v>0.7397141071146548</v>
      </c>
      <c r="M533" s="23">
        <v>0.75434666639570291</v>
      </c>
      <c r="N533" s="23">
        <v>0.14010520538237492</v>
      </c>
      <c r="O533" s="23">
        <v>0.34149131293687918</v>
      </c>
      <c r="P533" s="23">
        <v>0.56825541898205834</v>
      </c>
      <c r="Q533" s="23">
        <v>0.716487380290035</v>
      </c>
      <c r="R533" s="23">
        <v>0.72379006756626463</v>
      </c>
      <c r="S533" s="23">
        <v>0.40464171505576862</v>
      </c>
      <c r="T533" s="23">
        <v>4.0530230626125707E-3</v>
      </c>
      <c r="U533" s="23">
        <v>0.45622270971466972</v>
      </c>
      <c r="V533" s="23">
        <v>0.85694857640523514</v>
      </c>
      <c r="W533" s="23">
        <v>5.4794638615153102E-2</v>
      </c>
      <c r="X533" s="23">
        <v>0.66879155113054445</v>
      </c>
      <c r="Y533" s="23">
        <v>0.85137096027156733</v>
      </c>
      <c r="Z533" s="23">
        <f t="shared" ca="1" si="8"/>
        <v>0.45271351269349014</v>
      </c>
    </row>
    <row r="534" spans="1:26" x14ac:dyDescent="0.25">
      <c r="A534" s="23">
        <v>0.57044508988024156</v>
      </c>
      <c r="B534" s="23">
        <v>0.52417901107810305</v>
      </c>
      <c r="C534" s="23">
        <v>0.89533181232863257</v>
      </c>
      <c r="D534" s="23">
        <v>0.22610326562542182</v>
      </c>
      <c r="E534" s="23">
        <v>0.33972787609164379</v>
      </c>
      <c r="F534" s="23">
        <v>4.4624359009964754E-2</v>
      </c>
      <c r="G534" s="23">
        <v>0.39137275326241083</v>
      </c>
      <c r="H534" s="23">
        <v>0.62846629601049053</v>
      </c>
      <c r="I534" s="23">
        <v>1.7554040825688455E-2</v>
      </c>
      <c r="J534" s="23">
        <v>0.63773149877456181</v>
      </c>
      <c r="K534" s="23">
        <v>0.16691284573915233</v>
      </c>
      <c r="L534" s="23">
        <v>0.90889142481756868</v>
      </c>
      <c r="M534" s="23">
        <v>0.98682480085251556</v>
      </c>
      <c r="N534" s="23">
        <v>0.56806186604539466</v>
      </c>
      <c r="O534" s="23">
        <v>2.3640108530877946E-3</v>
      </c>
      <c r="P534" s="23">
        <v>0.52640501095829428</v>
      </c>
      <c r="Q534" s="23">
        <v>0.1455944083298889</v>
      </c>
      <c r="R534" s="23">
        <v>0.39900404039190529</v>
      </c>
      <c r="S534" s="23">
        <v>0.89506725564000789</v>
      </c>
      <c r="T534" s="23">
        <v>0.52516734119570352</v>
      </c>
      <c r="U534" s="23">
        <v>0.39458663323817056</v>
      </c>
      <c r="V534" s="23">
        <v>0.84633876544378128</v>
      </c>
      <c r="W534" s="23">
        <v>0.41712246734757774</v>
      </c>
      <c r="X534" s="23">
        <v>0.52108990201824457</v>
      </c>
      <c r="Y534" s="23">
        <v>0.86812124405593782</v>
      </c>
      <c r="Z534" s="23">
        <f t="shared" ca="1" si="8"/>
        <v>0.59068788967884989</v>
      </c>
    </row>
    <row r="535" spans="1:26" x14ac:dyDescent="0.25">
      <c r="A535" s="23">
        <v>0.68677982506046575</v>
      </c>
      <c r="B535" s="23">
        <v>0.63219869637072701</v>
      </c>
      <c r="C535" s="23">
        <v>0.73099776013428774</v>
      </c>
      <c r="D535" s="23">
        <v>0.83790487984349804</v>
      </c>
      <c r="E535" s="23">
        <v>0.54370046934812888</v>
      </c>
      <c r="F535" s="23">
        <v>0.19075129780314004</v>
      </c>
      <c r="G535" s="23">
        <v>0.27213438153154301</v>
      </c>
      <c r="H535" s="23">
        <v>0.15209764540665227</v>
      </c>
      <c r="I535" s="23">
        <v>0.30471376570997466</v>
      </c>
      <c r="J535" s="23">
        <v>5.6394191382949987E-2</v>
      </c>
      <c r="K535" s="23">
        <v>0.8908958882673923</v>
      </c>
      <c r="L535" s="23">
        <v>0.31152550221587272</v>
      </c>
      <c r="M535" s="23">
        <v>0.209923878191284</v>
      </c>
      <c r="N535" s="23">
        <v>0.32689024461761584</v>
      </c>
      <c r="O535" s="23">
        <v>0.11171375959799446</v>
      </c>
      <c r="P535" s="23">
        <v>0.767782691880882</v>
      </c>
      <c r="Q535" s="23">
        <v>9.7889730193873703E-2</v>
      </c>
      <c r="R535" s="23">
        <v>0.51575189281255407</v>
      </c>
      <c r="S535" s="23">
        <v>0.7872163661044258</v>
      </c>
      <c r="T535" s="23">
        <v>0.49241075198421314</v>
      </c>
      <c r="U535" s="23">
        <v>0.78487458493560947</v>
      </c>
      <c r="V535" s="23">
        <v>0.88840945423095152</v>
      </c>
      <c r="W535" s="23">
        <v>0.2465117242817555</v>
      </c>
      <c r="X535" s="23">
        <v>0.47405642885650068</v>
      </c>
      <c r="Y535" s="23">
        <v>0.15262023423532267</v>
      </c>
      <c r="Z535" s="23">
        <f t="shared" ca="1" si="8"/>
        <v>0.22627482108677155</v>
      </c>
    </row>
    <row r="536" spans="1:26" x14ac:dyDescent="0.25">
      <c r="A536" s="23">
        <v>0.28918387809983304</v>
      </c>
      <c r="B536" s="23">
        <v>0.10744347581332048</v>
      </c>
      <c r="C536" s="23">
        <v>0.65321263981227862</v>
      </c>
      <c r="D536" s="23">
        <v>0.89769198046855059</v>
      </c>
      <c r="E536" s="23">
        <v>0.44881117849112817</v>
      </c>
      <c r="F536" s="23">
        <v>0.52939332033586328</v>
      </c>
      <c r="G536" s="23">
        <v>5.4062100584269746E-2</v>
      </c>
      <c r="H536" s="23">
        <v>8.6288778373315167E-2</v>
      </c>
      <c r="I536" s="23">
        <v>0.61873088922561015</v>
      </c>
      <c r="J536" s="23">
        <v>0.17263795392003489</v>
      </c>
      <c r="K536" s="23">
        <v>0.11880087931002292</v>
      </c>
      <c r="L536" s="23">
        <v>0.36810677783975698</v>
      </c>
      <c r="M536" s="23">
        <v>0.63316936048242767</v>
      </c>
      <c r="N536" s="23">
        <v>0.71572452012875887</v>
      </c>
      <c r="O536" s="23">
        <v>0.14495635562549813</v>
      </c>
      <c r="P536" s="23">
        <v>0.8144968747967235</v>
      </c>
      <c r="Q536" s="23">
        <v>0.9178990066167263</v>
      </c>
      <c r="R536" s="23">
        <v>0.11895728793164673</v>
      </c>
      <c r="S536" s="23">
        <v>0.91045281991233606</v>
      </c>
      <c r="T536" s="23">
        <v>0.71591916310605319</v>
      </c>
      <c r="U536" s="23">
        <v>0.77899825876692086</v>
      </c>
      <c r="V536" s="23">
        <v>0.90895998026771907</v>
      </c>
      <c r="W536" s="23">
        <v>0.97390868258688568</v>
      </c>
      <c r="X536" s="23">
        <v>0.18190581449514931</v>
      </c>
      <c r="Y536" s="23">
        <v>0.69431385510051802</v>
      </c>
      <c r="Z536" s="23">
        <f t="shared" ca="1" si="8"/>
        <v>0.44816247496088679</v>
      </c>
    </row>
    <row r="537" spans="1:26" x14ac:dyDescent="0.25">
      <c r="A537" s="23">
        <v>0.30846546918294449</v>
      </c>
      <c r="B537" s="23">
        <v>0.23001018937558582</v>
      </c>
      <c r="C537" s="23">
        <v>0.21625140690644162</v>
      </c>
      <c r="D537" s="23">
        <v>0.15158374521701024</v>
      </c>
      <c r="E537" s="23">
        <v>0.88716693375444844</v>
      </c>
      <c r="F537" s="23">
        <v>0.72012854157738881</v>
      </c>
      <c r="G537" s="23">
        <v>0.50812762778052134</v>
      </c>
      <c r="H537" s="23">
        <v>0.33293733190357988</v>
      </c>
      <c r="I537" s="23">
        <v>0.66975488628712676</v>
      </c>
      <c r="J537" s="23">
        <v>0.78278676765055588</v>
      </c>
      <c r="K537" s="23">
        <v>0.97847862395249463</v>
      </c>
      <c r="L537" s="23">
        <v>0.91470265781398252</v>
      </c>
      <c r="M537" s="23">
        <v>0.29044653285212707</v>
      </c>
      <c r="N537" s="23">
        <v>0.29024775185493878</v>
      </c>
      <c r="O537" s="23">
        <v>0.75358975072396073</v>
      </c>
      <c r="P537" s="23">
        <v>0.60343611799344998</v>
      </c>
      <c r="Q537" s="23">
        <v>0.86279995898492445</v>
      </c>
      <c r="R537" s="23">
        <v>0.9159264490412391</v>
      </c>
      <c r="S537" s="23">
        <v>0.66321839686843476</v>
      </c>
      <c r="T537" s="23">
        <v>9.4033834574022146E-2</v>
      </c>
      <c r="U537" s="23">
        <v>5.2795151110195393E-2</v>
      </c>
      <c r="V537" s="23">
        <v>0.98737664615086096</v>
      </c>
      <c r="W537" s="23">
        <v>0.35141573197707487</v>
      </c>
      <c r="X537" s="23">
        <v>0.819488254408961</v>
      </c>
      <c r="Y537" s="23">
        <v>0.91953608282354271</v>
      </c>
      <c r="Z537" s="23">
        <f t="shared" ca="1" si="8"/>
        <v>0.37181062969768108</v>
      </c>
    </row>
    <row r="538" spans="1:26" x14ac:dyDescent="0.25">
      <c r="A538" s="23">
        <v>0.72412780179333391</v>
      </c>
      <c r="B538" s="23">
        <v>0.48444222480951415</v>
      </c>
      <c r="C538" s="23">
        <v>0.28525099283306143</v>
      </c>
      <c r="D538" s="23">
        <v>0.47927203949394614</v>
      </c>
      <c r="E538" s="23">
        <v>0.6334719808142274</v>
      </c>
      <c r="F538" s="23">
        <v>0.24816325479183998</v>
      </c>
      <c r="G538" s="23">
        <v>0.14285367099788093</v>
      </c>
      <c r="H538" s="23">
        <v>0.16473669705002203</v>
      </c>
      <c r="I538" s="23">
        <v>0.6675853977201246</v>
      </c>
      <c r="J538" s="23">
        <v>0.54630043016291019</v>
      </c>
      <c r="K538" s="23">
        <v>0.61467525176935567</v>
      </c>
      <c r="L538" s="23">
        <v>7.3854290803252898E-2</v>
      </c>
      <c r="M538" s="23">
        <v>7.9997561939135764E-2</v>
      </c>
      <c r="N538" s="23">
        <v>0.50141972435066351</v>
      </c>
      <c r="O538" s="23">
        <v>0.34788257310760029</v>
      </c>
      <c r="P538" s="23">
        <v>0.44127726425822</v>
      </c>
      <c r="Q538" s="23">
        <v>0.60293526101686212</v>
      </c>
      <c r="R538" s="23">
        <v>0.94858614133204844</v>
      </c>
      <c r="S538" s="23">
        <v>0.31598354394906336</v>
      </c>
      <c r="T538" s="23">
        <v>0.58081855665370608</v>
      </c>
      <c r="U538" s="23">
        <v>0.521723116056101</v>
      </c>
      <c r="V538" s="23">
        <v>0.83722926919539464</v>
      </c>
      <c r="W538" s="23">
        <v>0.20519583879637582</v>
      </c>
      <c r="X538" s="23">
        <v>0.41685771152612205</v>
      </c>
      <c r="Y538" s="23">
        <v>0.72491486996588883</v>
      </c>
      <c r="Z538" s="23">
        <f t="shared" ca="1" si="8"/>
        <v>0.38118416084150153</v>
      </c>
    </row>
    <row r="539" spans="1:26" x14ac:dyDescent="0.25">
      <c r="A539" s="23">
        <v>0.5643981351648617</v>
      </c>
      <c r="B539" s="23">
        <v>0.56646493619999505</v>
      </c>
      <c r="C539" s="23">
        <v>0.23956956905237148</v>
      </c>
      <c r="D539" s="23">
        <v>0.21998198830578286</v>
      </c>
      <c r="E539" s="23">
        <v>0.12676429787603516</v>
      </c>
      <c r="F539" s="23">
        <v>0.10242016978179591</v>
      </c>
      <c r="G539" s="23">
        <v>0.90503741704314911</v>
      </c>
      <c r="H539" s="23">
        <v>0.64588876021284791</v>
      </c>
      <c r="I539" s="23">
        <v>0.20758186725097705</v>
      </c>
      <c r="J539" s="23">
        <v>0.87232054162803851</v>
      </c>
      <c r="K539" s="23">
        <v>0.77541972939292259</v>
      </c>
      <c r="L539" s="23">
        <v>0.32659677107294005</v>
      </c>
      <c r="M539" s="23">
        <v>0.63692500482232084</v>
      </c>
      <c r="N539" s="23">
        <v>0.26297786304784854</v>
      </c>
      <c r="O539" s="23">
        <v>0.90067582365635257</v>
      </c>
      <c r="P539" s="23">
        <v>0.19169041146520671</v>
      </c>
      <c r="Q539" s="23">
        <v>0.9856682949290505</v>
      </c>
      <c r="R539" s="23">
        <v>0.18674429983819507</v>
      </c>
      <c r="S539" s="23">
        <v>0.49891140623262775</v>
      </c>
      <c r="T539" s="23">
        <v>0.96304236875656968</v>
      </c>
      <c r="U539" s="23">
        <v>0.76783389992380491</v>
      </c>
      <c r="V539" s="23">
        <v>0.89964739605173938</v>
      </c>
      <c r="W539" s="23">
        <v>0.70144528284249708</v>
      </c>
      <c r="X539" s="23">
        <v>0.57584207054181813</v>
      </c>
      <c r="Y539" s="23">
        <v>0.11916373880128306</v>
      </c>
      <c r="Z539" s="23">
        <f t="shared" ca="1" si="8"/>
        <v>0.1680490831703173</v>
      </c>
    </row>
    <row r="540" spans="1:26" x14ac:dyDescent="0.25">
      <c r="A540" s="23">
        <v>0.32224096076006192</v>
      </c>
      <c r="B540" s="23">
        <v>0.64913313965600583</v>
      </c>
      <c r="C540" s="23">
        <v>0.67514869342999839</v>
      </c>
      <c r="D540" s="23">
        <v>0.48600205102172211</v>
      </c>
      <c r="E540" s="23">
        <v>0.84316197000126347</v>
      </c>
      <c r="F540" s="23">
        <v>0.83477578926417184</v>
      </c>
      <c r="G540" s="23">
        <v>0.22071537546372422</v>
      </c>
      <c r="H540" s="23">
        <v>0.11360276067564079</v>
      </c>
      <c r="I540" s="23">
        <v>3.5758655371659454E-2</v>
      </c>
      <c r="J540" s="23">
        <v>0.59860102711459762</v>
      </c>
      <c r="K540" s="23">
        <v>0.44029380784866101</v>
      </c>
      <c r="L540" s="23">
        <v>0.83899888179621485</v>
      </c>
      <c r="M540" s="23">
        <v>0.8363938757484678</v>
      </c>
      <c r="N540" s="23">
        <v>0.35159255377833354</v>
      </c>
      <c r="O540" s="23">
        <v>0.26015692048526806</v>
      </c>
      <c r="P540" s="23">
        <v>0.22033747864217801</v>
      </c>
      <c r="Q540" s="23">
        <v>0.772566861620682</v>
      </c>
      <c r="R540" s="23">
        <v>0.40096194871443092</v>
      </c>
      <c r="S540" s="23">
        <v>7.2765776561632634E-2</v>
      </c>
      <c r="T540" s="23">
        <v>0.76383888791938026</v>
      </c>
      <c r="U540" s="23">
        <v>9.2563480656835617E-2</v>
      </c>
      <c r="V540" s="23">
        <v>0.85055833174754258</v>
      </c>
      <c r="W540" s="23">
        <v>0.70773144067237226</v>
      </c>
      <c r="X540" s="23">
        <v>0.31364793235996291</v>
      </c>
      <c r="Y540" s="23">
        <v>0.74904588506786163</v>
      </c>
      <c r="Z540" s="23">
        <f t="shared" ca="1" si="8"/>
        <v>0.52033301576577262</v>
      </c>
    </row>
    <row r="541" spans="1:26" x14ac:dyDescent="0.25">
      <c r="A541" s="23">
        <v>2.8155780239905615E-2</v>
      </c>
      <c r="B541" s="23">
        <v>0.18081799340416993</v>
      </c>
      <c r="C541" s="23">
        <v>0.95738767111754586</v>
      </c>
      <c r="D541" s="23">
        <v>0.24121230024235651</v>
      </c>
      <c r="E541" s="23">
        <v>0.27836364182688411</v>
      </c>
      <c r="F541" s="23">
        <v>0.96406747429386619</v>
      </c>
      <c r="G541" s="23">
        <v>0.99268423014219953</v>
      </c>
      <c r="H541" s="23">
        <v>0.27282584530681442</v>
      </c>
      <c r="I541" s="23">
        <v>0.96183266250725219</v>
      </c>
      <c r="J541" s="23">
        <v>0.73638504202977728</v>
      </c>
      <c r="K541" s="23">
        <v>0.46616750630301906</v>
      </c>
      <c r="L541" s="23">
        <v>0.5600111285929853</v>
      </c>
      <c r="M541" s="23">
        <v>0.23638697368492323</v>
      </c>
      <c r="N541" s="23">
        <v>0.66448160915554799</v>
      </c>
      <c r="O541" s="23">
        <v>0.95260423750682099</v>
      </c>
      <c r="P541" s="23">
        <v>5.2639659740908673E-2</v>
      </c>
      <c r="Q541" s="23">
        <v>0.16482191483632747</v>
      </c>
      <c r="R541" s="23">
        <v>0.90086045087471844</v>
      </c>
      <c r="S541" s="23">
        <v>0.38820306906879931</v>
      </c>
      <c r="T541" s="23">
        <v>0.39203744586937539</v>
      </c>
      <c r="U541" s="23">
        <v>0.65808135304608883</v>
      </c>
      <c r="V541" s="23">
        <v>0.97326084202988628</v>
      </c>
      <c r="W541" s="23">
        <v>0.38042449262610645</v>
      </c>
      <c r="X541" s="23">
        <v>0.39035652553303224</v>
      </c>
      <c r="Y541" s="23">
        <v>0.91140188829029434</v>
      </c>
      <c r="Z541" s="23">
        <f t="shared" ca="1" si="8"/>
        <v>0.14175655689853262</v>
      </c>
    </row>
    <row r="542" spans="1:26" x14ac:dyDescent="0.25">
      <c r="A542" s="23">
        <v>9.8108031779156613E-2</v>
      </c>
      <c r="B542" s="23">
        <v>0.95787482613601549</v>
      </c>
      <c r="C542" s="23">
        <v>0.14974889415314996</v>
      </c>
      <c r="D542" s="23">
        <v>0.26660353285035732</v>
      </c>
      <c r="E542" s="23">
        <v>0.46668880611065766</v>
      </c>
      <c r="F542" s="23">
        <v>0.56617421188009509</v>
      </c>
      <c r="G542" s="23">
        <v>0.40665195703748747</v>
      </c>
      <c r="H542" s="23">
        <v>0.26096017570516505</v>
      </c>
      <c r="I542" s="23">
        <v>7.4333629270023627E-3</v>
      </c>
      <c r="J542" s="23">
        <v>0.64156856077726632</v>
      </c>
      <c r="K542" s="23">
        <v>0.42054718442229533</v>
      </c>
      <c r="L542" s="23">
        <v>0.86808711475799838</v>
      </c>
      <c r="M542" s="23">
        <v>0.47840947003709677</v>
      </c>
      <c r="N542" s="23">
        <v>0.49660498568297706</v>
      </c>
      <c r="O542" s="23">
        <v>0.34501427694617515</v>
      </c>
      <c r="P542" s="23">
        <v>0.12231267701726678</v>
      </c>
      <c r="Q542" s="23">
        <v>8.7735910237213166E-2</v>
      </c>
      <c r="R542" s="23">
        <v>0.41014038929143182</v>
      </c>
      <c r="S542" s="23">
        <v>0.76168722762989727</v>
      </c>
      <c r="T542" s="23">
        <v>0.79074311165816114</v>
      </c>
      <c r="U542" s="23">
        <v>5.9912289686779197E-2</v>
      </c>
      <c r="V542" s="23">
        <v>0.657796267593308</v>
      </c>
      <c r="W542" s="23">
        <v>0.35263393037922008</v>
      </c>
      <c r="X542" s="23">
        <v>0.4108935651019413</v>
      </c>
      <c r="Y542" s="23">
        <v>0.12352695627691201</v>
      </c>
      <c r="Z542" s="23">
        <f t="shared" ca="1" si="8"/>
        <v>0.75001908680278817</v>
      </c>
    </row>
    <row r="543" spans="1:26" x14ac:dyDescent="0.25">
      <c r="A543" s="23">
        <v>0.89366022799674971</v>
      </c>
      <c r="B543" s="23">
        <v>0.25778791779295829</v>
      </c>
      <c r="C543" s="23">
        <v>0.71886074428578639</v>
      </c>
      <c r="D543" s="23">
        <v>0.79821732680864133</v>
      </c>
      <c r="E543" s="23">
        <v>0.21465553111464686</v>
      </c>
      <c r="F543" s="23">
        <v>0.22361178665033488</v>
      </c>
      <c r="G543" s="23">
        <v>0.49979767179332457</v>
      </c>
      <c r="H543" s="23">
        <v>0.37613009194878266</v>
      </c>
      <c r="I543" s="23">
        <v>0.56235003436913256</v>
      </c>
      <c r="J543" s="23">
        <v>0.17184222481909828</v>
      </c>
      <c r="K543" s="23">
        <v>0.92140984605673426</v>
      </c>
      <c r="L543" s="23">
        <v>0.19511923914856732</v>
      </c>
      <c r="M543" s="23">
        <v>0.80575391267860552</v>
      </c>
      <c r="N543" s="23">
        <v>0.24409675031866018</v>
      </c>
      <c r="O543" s="23">
        <v>0.10297859622697947</v>
      </c>
      <c r="P543" s="23">
        <v>0.95817692818339151</v>
      </c>
      <c r="Q543" s="23">
        <v>0.23365498581951827</v>
      </c>
      <c r="R543" s="23">
        <v>0.64275168628274926</v>
      </c>
      <c r="S543" s="23">
        <v>7.4226269804312017E-2</v>
      </c>
      <c r="T543" s="23">
        <v>0.25461587170320521</v>
      </c>
      <c r="U543" s="23">
        <v>0.65836948100984072</v>
      </c>
      <c r="V543" s="23">
        <v>0.41724845845357927</v>
      </c>
      <c r="W543" s="23">
        <v>0.23783488049702728</v>
      </c>
      <c r="X543" s="23">
        <v>0.43940361186676657</v>
      </c>
      <c r="Y543" s="23">
        <v>0.68418395537018695</v>
      </c>
      <c r="Z543" s="23">
        <f t="shared" ca="1" si="8"/>
        <v>0.73459161698149567</v>
      </c>
    </row>
    <row r="544" spans="1:26" x14ac:dyDescent="0.25">
      <c r="A544" s="23">
        <v>0.42887794815981639</v>
      </c>
      <c r="B544" s="23">
        <v>0.7406564972325721</v>
      </c>
      <c r="C544" s="23">
        <v>0.23009853858660478</v>
      </c>
      <c r="D544" s="23">
        <v>0.39602490997857343</v>
      </c>
      <c r="E544" s="23">
        <v>3.8636207527025901E-2</v>
      </c>
      <c r="F544" s="23">
        <v>0.1597202401841159</v>
      </c>
      <c r="G544" s="23">
        <v>0.37050968236066995</v>
      </c>
      <c r="H544" s="23">
        <v>0.3590757073343096</v>
      </c>
      <c r="I544" s="23">
        <v>0.35103304914748434</v>
      </c>
      <c r="J544" s="23">
        <v>0.31160422056453629</v>
      </c>
      <c r="K544" s="23">
        <v>0.81159838038510179</v>
      </c>
      <c r="L544" s="23">
        <v>3.1302740954295416E-2</v>
      </c>
      <c r="M544" s="23">
        <v>0.97596918035932834</v>
      </c>
      <c r="N544" s="23">
        <v>0.24565585080920882</v>
      </c>
      <c r="O544" s="23">
        <v>0.8763223279798964</v>
      </c>
      <c r="P544" s="23">
        <v>0.29538475875931702</v>
      </c>
      <c r="Q544" s="23">
        <v>0.33439719622317754</v>
      </c>
      <c r="R544" s="23">
        <v>0.10480684787199135</v>
      </c>
      <c r="S544" s="23">
        <v>1.9898890457152763E-2</v>
      </c>
      <c r="T544" s="23">
        <v>0.4334427446878345</v>
      </c>
      <c r="U544" s="23">
        <v>0.91994317313028684</v>
      </c>
      <c r="V544" s="23">
        <v>8.7630829913705521E-2</v>
      </c>
      <c r="W544" s="23">
        <v>0.94882566471572716</v>
      </c>
      <c r="X544" s="23">
        <v>0.95028618686501187</v>
      </c>
      <c r="Y544" s="23">
        <v>0.99919826077102702</v>
      </c>
      <c r="Z544" s="23">
        <f t="shared" ca="1" si="8"/>
        <v>0.93256513880049186</v>
      </c>
    </row>
    <row r="545" spans="1:26" x14ac:dyDescent="0.25">
      <c r="A545" s="23">
        <v>0.28627865493484039</v>
      </c>
      <c r="B545" s="23">
        <v>0.4419732269924691</v>
      </c>
      <c r="C545" s="23">
        <v>0.82677437228426343</v>
      </c>
      <c r="D545" s="23">
        <v>0.14165899614002786</v>
      </c>
      <c r="E545" s="23">
        <v>0.23482552098197595</v>
      </c>
      <c r="F545" s="23">
        <v>0.76344863508142768</v>
      </c>
      <c r="G545" s="23">
        <v>0.23358989515798523</v>
      </c>
      <c r="H545" s="23">
        <v>0.51391955943906087</v>
      </c>
      <c r="I545" s="23">
        <v>0.33050993916559157</v>
      </c>
      <c r="J545" s="23">
        <v>0.3431663407953699</v>
      </c>
      <c r="K545" s="23">
        <v>0.45114156189942867</v>
      </c>
      <c r="L545" s="23">
        <v>0.47757506785385517</v>
      </c>
      <c r="M545" s="23">
        <v>0.48317580356043099</v>
      </c>
      <c r="N545" s="23">
        <v>0.87909466758373389</v>
      </c>
      <c r="O545" s="23">
        <v>0.88278967996793167</v>
      </c>
      <c r="P545" s="23">
        <v>0.44130299321653521</v>
      </c>
      <c r="Q545" s="23">
        <v>0.18853613614166809</v>
      </c>
      <c r="R545" s="23">
        <v>0.91043817545804062</v>
      </c>
      <c r="S545" s="23">
        <v>0.9179413190884973</v>
      </c>
      <c r="T545" s="23">
        <v>0.20235208080025524</v>
      </c>
      <c r="U545" s="23">
        <v>0.24344035873649661</v>
      </c>
      <c r="V545" s="23">
        <v>0.99107153615215571</v>
      </c>
      <c r="W545" s="23">
        <v>0.575167676009537</v>
      </c>
      <c r="X545" s="23">
        <v>0.48379236978933426</v>
      </c>
      <c r="Y545" s="23">
        <v>0.93101195531115499</v>
      </c>
      <c r="Z545" s="23">
        <f t="shared" ca="1" si="8"/>
        <v>0.98112768586069909</v>
      </c>
    </row>
    <row r="546" spans="1:26" x14ac:dyDescent="0.25">
      <c r="A546" s="23">
        <v>0.98241258819310284</v>
      </c>
      <c r="B546" s="23">
        <v>0.52336349753343492</v>
      </c>
      <c r="C546" s="23">
        <v>0.40910742898658259</v>
      </c>
      <c r="D546" s="23">
        <v>0.3112637667888587</v>
      </c>
      <c r="E546" s="23">
        <v>0.3242611047869538</v>
      </c>
      <c r="F546" s="23">
        <v>0.59451310683873881</v>
      </c>
      <c r="G546" s="23">
        <v>2.6229629523950027E-2</v>
      </c>
      <c r="H546" s="23">
        <v>0.20868282431662832</v>
      </c>
      <c r="I546" s="23">
        <v>0.61744551417199667</v>
      </c>
      <c r="J546" s="23">
        <v>0.61599116996690095</v>
      </c>
      <c r="K546" s="23">
        <v>0.86608916674275893</v>
      </c>
      <c r="L546" s="23">
        <v>0.15142156617138047</v>
      </c>
      <c r="M546" s="23">
        <v>0.48868455673044342</v>
      </c>
      <c r="N546" s="23">
        <v>0.96980090652026663</v>
      </c>
      <c r="O546" s="23">
        <v>0.90335858387977885</v>
      </c>
      <c r="P546" s="23">
        <v>0.45246414404451529</v>
      </c>
      <c r="Q546" s="23">
        <v>0.63384231557188275</v>
      </c>
      <c r="R546" s="23">
        <v>0.14147294108170383</v>
      </c>
      <c r="S546" s="23">
        <v>0.72976078600072658</v>
      </c>
      <c r="T546" s="23">
        <v>0.66656126982876318</v>
      </c>
      <c r="U546" s="23">
        <v>0.47292551558094786</v>
      </c>
      <c r="V546" s="23">
        <v>0.80782419273672179</v>
      </c>
      <c r="W546" s="23">
        <v>7.3276350174091509E-2</v>
      </c>
      <c r="X546" s="23">
        <v>0.50750112796769675</v>
      </c>
      <c r="Y546" s="23">
        <v>0.85897385816619043</v>
      </c>
      <c r="Z546" s="23">
        <f t="shared" ca="1" si="8"/>
        <v>8.1245807292517958E-2</v>
      </c>
    </row>
    <row r="547" spans="1:26" x14ac:dyDescent="0.25">
      <c r="A547" s="23">
        <v>0.3173590951404619</v>
      </c>
      <c r="B547" s="23">
        <v>0.12480841087864714</v>
      </c>
      <c r="C547" s="23">
        <v>0.65945794091277521</v>
      </c>
      <c r="D547" s="23">
        <v>9.3225660794699405E-2</v>
      </c>
      <c r="E547" s="23">
        <v>0.28213971857041586</v>
      </c>
      <c r="F547" s="23">
        <v>0.81232046629937638</v>
      </c>
      <c r="G547" s="23">
        <v>0.82623439927317233</v>
      </c>
      <c r="H547" s="23">
        <v>0.36684929905987196</v>
      </c>
      <c r="I547" s="23">
        <v>0.19024554261497872</v>
      </c>
      <c r="J547" s="23">
        <v>0.46766206322027115</v>
      </c>
      <c r="K547" s="23">
        <v>0.98283234595902513</v>
      </c>
      <c r="L547" s="23">
        <v>0.72284110305240101</v>
      </c>
      <c r="M547" s="23">
        <v>0.78645366334943512</v>
      </c>
      <c r="N547" s="23">
        <v>0.27352968840194536</v>
      </c>
      <c r="O547" s="23">
        <v>0.97999750582422829</v>
      </c>
      <c r="P547" s="23">
        <v>0.47410500451510273</v>
      </c>
      <c r="Q547" s="23">
        <v>0.55090041768602416</v>
      </c>
      <c r="R547" s="23">
        <v>0.1488596037686255</v>
      </c>
      <c r="S547" s="23">
        <v>0.99421322095597597</v>
      </c>
      <c r="T547" s="23">
        <v>2.148972629621293E-2</v>
      </c>
      <c r="U547" s="23">
        <v>0.18594537642669373</v>
      </c>
      <c r="V547" s="23">
        <v>0.37700020132808987</v>
      </c>
      <c r="W547" s="23">
        <v>0.88098475699685386</v>
      </c>
      <c r="X547" s="23">
        <v>0.83729241456907877</v>
      </c>
      <c r="Y547" s="23">
        <v>0.22051540111840817</v>
      </c>
      <c r="Z547" s="23">
        <f t="shared" ca="1" si="8"/>
        <v>0.4903490448346457</v>
      </c>
    </row>
    <row r="548" spans="1:26" x14ac:dyDescent="0.25">
      <c r="A548" s="23">
        <v>3.3537814980607261E-2</v>
      </c>
      <c r="B548" s="23">
        <v>0.96307938603801635</v>
      </c>
      <c r="C548" s="23">
        <v>0.43505849564663579</v>
      </c>
      <c r="D548" s="23">
        <v>0.66703952422715018</v>
      </c>
      <c r="E548" s="23">
        <v>0.99924287017010205</v>
      </c>
      <c r="F548" s="23">
        <v>0.88631875313917563</v>
      </c>
      <c r="G548" s="23">
        <v>0.61331322071765404</v>
      </c>
      <c r="H548" s="23">
        <v>0.38055352935482756</v>
      </c>
      <c r="I548" s="23">
        <v>0.4145781037142372</v>
      </c>
      <c r="J548" s="23">
        <v>0.83839064698700416</v>
      </c>
      <c r="K548" s="23">
        <v>0.60767003993961588</v>
      </c>
      <c r="L548" s="23">
        <v>0.1564960169316878</v>
      </c>
      <c r="M548" s="23">
        <v>0.14988079527256604</v>
      </c>
      <c r="N548" s="23">
        <v>0.23283489745924768</v>
      </c>
      <c r="O548" s="23">
        <v>0.58472835326785588</v>
      </c>
      <c r="P548" s="23">
        <v>0.87533410390414712</v>
      </c>
      <c r="Q548" s="23">
        <v>0.67174861576243527</v>
      </c>
      <c r="R548" s="23">
        <v>0.55261965537740998</v>
      </c>
      <c r="S548" s="23">
        <v>0.26891801603149723</v>
      </c>
      <c r="T548" s="23">
        <v>1.6859906439344874E-3</v>
      </c>
      <c r="U548" s="23">
        <v>0.54637103643092533</v>
      </c>
      <c r="V548" s="23">
        <v>0.79346815593946118</v>
      </c>
      <c r="W548" s="23">
        <v>0.22425342569576101</v>
      </c>
      <c r="X548" s="23">
        <v>0.58992652712840854</v>
      </c>
      <c r="Y548" s="23">
        <v>0.11016795429886417</v>
      </c>
      <c r="Z548" s="23">
        <f t="shared" ca="1" si="8"/>
        <v>0.68167263899568142</v>
      </c>
    </row>
    <row r="549" spans="1:26" x14ac:dyDescent="0.25">
      <c r="A549" s="23">
        <v>5.0154337282041439E-2</v>
      </c>
      <c r="B549" s="23">
        <v>0.91878020894783952</v>
      </c>
      <c r="C549" s="23">
        <v>0.75906727495998283</v>
      </c>
      <c r="D549" s="23">
        <v>0.55467284920919091</v>
      </c>
      <c r="E549" s="23">
        <v>0.79546418725250778</v>
      </c>
      <c r="F549" s="23">
        <v>0.49344616735242963</v>
      </c>
      <c r="G549" s="23">
        <v>0.91138085014341752</v>
      </c>
      <c r="H549" s="23">
        <v>0.25574389813032583</v>
      </c>
      <c r="I549" s="23">
        <v>0.51439675174699528</v>
      </c>
      <c r="J549" s="23">
        <v>0.81293419366672115</v>
      </c>
      <c r="K549" s="23">
        <v>7.5713854821154114E-2</v>
      </c>
      <c r="L549" s="23">
        <v>0.3866132699940118</v>
      </c>
      <c r="M549" s="23">
        <v>0.36960389894022616</v>
      </c>
      <c r="N549" s="23">
        <v>0.91065841716643114</v>
      </c>
      <c r="O549" s="23">
        <v>0.54578599964116237</v>
      </c>
      <c r="P549" s="23">
        <v>0.24466249692601727</v>
      </c>
      <c r="Q549" s="23">
        <v>0.24589432775269304</v>
      </c>
      <c r="R549" s="23">
        <v>0.69619688186037365</v>
      </c>
      <c r="S549" s="23">
        <v>0.3454360946564593</v>
      </c>
      <c r="T549" s="23">
        <v>0.79903709329713479</v>
      </c>
      <c r="U549" s="23">
        <v>0.32367462118650925</v>
      </c>
      <c r="V549" s="23">
        <v>8.1445810799362195E-2</v>
      </c>
      <c r="W549" s="23">
        <v>0.50726526965842567</v>
      </c>
      <c r="X549" s="23">
        <v>0.29128524429871994</v>
      </c>
      <c r="Y549" s="23">
        <v>0.98751590737589068</v>
      </c>
      <c r="Z549" s="23">
        <f t="shared" ca="1" si="8"/>
        <v>0.12284337807172263</v>
      </c>
    </row>
    <row r="550" spans="1:26" x14ac:dyDescent="0.25">
      <c r="A550" s="23">
        <v>0.80292245944731322</v>
      </c>
      <c r="B550" s="23">
        <v>0.89399443209299567</v>
      </c>
      <c r="C550" s="23">
        <v>0.64753011892417855</v>
      </c>
      <c r="D550" s="23">
        <v>0.28812511020783937</v>
      </c>
      <c r="E550" s="23">
        <v>0.33181559097744151</v>
      </c>
      <c r="F550" s="23">
        <v>0.30989711297136968</v>
      </c>
      <c r="G550" s="23">
        <v>0.45710210827433673</v>
      </c>
      <c r="H550" s="23">
        <v>0.2662758690268876</v>
      </c>
      <c r="I550" s="23">
        <v>0.99863194438361114</v>
      </c>
      <c r="J550" s="23">
        <v>0.91422222398646169</v>
      </c>
      <c r="K550" s="23">
        <v>0.14487085582094883</v>
      </c>
      <c r="L550" s="23">
        <v>0.85776767105738394</v>
      </c>
      <c r="M550" s="23">
        <v>0.37765464091069623</v>
      </c>
      <c r="N550" s="23">
        <v>0.33876761118753351</v>
      </c>
      <c r="O550" s="23">
        <v>0.56716764672957154</v>
      </c>
      <c r="P550" s="23">
        <v>7.9703815051904603E-2</v>
      </c>
      <c r="Q550" s="23">
        <v>0.75370301221311098</v>
      </c>
      <c r="R550" s="23">
        <v>0.30105638401219303</v>
      </c>
      <c r="S550" s="23">
        <v>0.5969183479346748</v>
      </c>
      <c r="T550" s="23">
        <v>0.93741827568755676</v>
      </c>
      <c r="U550" s="23">
        <v>0.49427817475734903</v>
      </c>
      <c r="V550" s="23">
        <v>0.30075251145305226</v>
      </c>
      <c r="W550" s="23">
        <v>0.15061062625767829</v>
      </c>
      <c r="X550" s="23">
        <v>0.93032623356879585</v>
      </c>
      <c r="Y550" s="23">
        <v>0.24661425302204754</v>
      </c>
      <c r="Z550" s="23">
        <f t="shared" ca="1" si="8"/>
        <v>0.13296039383262992</v>
      </c>
    </row>
    <row r="551" spans="1:26" x14ac:dyDescent="0.25">
      <c r="A551" s="23">
        <v>0.84582394080042478</v>
      </c>
      <c r="B551" s="23">
        <v>0.34442251255859557</v>
      </c>
      <c r="C551" s="23">
        <v>0.62402468371863951</v>
      </c>
      <c r="D551" s="23">
        <v>0.52057697795233548</v>
      </c>
      <c r="E551" s="23">
        <v>0.41493126683669912</v>
      </c>
      <c r="F551" s="23">
        <v>5.8936060527411405E-2</v>
      </c>
      <c r="G551" s="23">
        <v>9.7210723205367722E-2</v>
      </c>
      <c r="H551" s="23">
        <v>0.49441627158603141</v>
      </c>
      <c r="I551" s="23">
        <v>0.89217457502257358</v>
      </c>
      <c r="J551" s="23">
        <v>0.23328276206947829</v>
      </c>
      <c r="K551" s="23">
        <v>0.97990058691428827</v>
      </c>
      <c r="L551" s="23">
        <v>0.82083929605135719</v>
      </c>
      <c r="M551" s="23">
        <v>2.6483568866673246E-2</v>
      </c>
      <c r="N551" s="23">
        <v>0.72702229547780717</v>
      </c>
      <c r="O551" s="23">
        <v>0.2392632369829869</v>
      </c>
      <c r="P551" s="23">
        <v>0.90198380072806883</v>
      </c>
      <c r="Q551" s="23">
        <v>0.4018643085869964</v>
      </c>
      <c r="R551" s="23">
        <v>0.91969640451878987</v>
      </c>
      <c r="S551" s="23">
        <v>0.52581753271619591</v>
      </c>
      <c r="T551" s="23">
        <v>0.91125770559527353</v>
      </c>
      <c r="U551" s="23">
        <v>0.72355049897265855</v>
      </c>
      <c r="V551" s="23">
        <v>0.62775883167278757</v>
      </c>
      <c r="W551" s="23">
        <v>0.84764385908055784</v>
      </c>
      <c r="X551" s="23">
        <v>0.66307701131196861</v>
      </c>
      <c r="Y551" s="23">
        <v>0.99031179740450037</v>
      </c>
      <c r="Z551" s="23">
        <f t="shared" ca="1" si="8"/>
        <v>0.39112468767020969</v>
      </c>
    </row>
    <row r="552" spans="1:26" x14ac:dyDescent="0.25">
      <c r="A552" s="23">
        <v>0.77194996364141344</v>
      </c>
      <c r="B552" s="23">
        <v>0.15243510711317854</v>
      </c>
      <c r="C552" s="23">
        <v>0.55449040754954337</v>
      </c>
      <c r="D552" s="23">
        <v>0.76747100172014204</v>
      </c>
      <c r="E552" s="23">
        <v>0.93315210311411445</v>
      </c>
      <c r="F552" s="23">
        <v>0.23931941626193043</v>
      </c>
      <c r="G552" s="23">
        <v>0.32651148528498408</v>
      </c>
      <c r="H552" s="23">
        <v>0.5020519703708799</v>
      </c>
      <c r="I552" s="23">
        <v>0.61904444377494938</v>
      </c>
      <c r="J552" s="23">
        <v>0.26654105741699174</v>
      </c>
      <c r="K552" s="23">
        <v>0.90031728035257941</v>
      </c>
      <c r="L552" s="23">
        <v>0.57433247395166487</v>
      </c>
      <c r="M552" s="23">
        <v>0.54367101896119474</v>
      </c>
      <c r="N552" s="23">
        <v>0.43849065419387567</v>
      </c>
      <c r="O552" s="23">
        <v>0.85802709247396625</v>
      </c>
      <c r="P552" s="23">
        <v>0.89354327677850875</v>
      </c>
      <c r="Q552" s="23">
        <v>0.60714519367819597</v>
      </c>
      <c r="R552" s="23">
        <v>0.29727553406124907</v>
      </c>
      <c r="S552" s="23">
        <v>0.78922170338603981</v>
      </c>
      <c r="T552" s="23">
        <v>6.9454276711285567E-2</v>
      </c>
      <c r="U552" s="23">
        <v>0.31201187370188166</v>
      </c>
      <c r="V552" s="23">
        <v>0.73785631344817604</v>
      </c>
      <c r="W552" s="23">
        <v>0.74109417092212604</v>
      </c>
      <c r="X552" s="23">
        <v>0.48295015779155437</v>
      </c>
      <c r="Y552" s="23">
        <v>0.46225554964220983</v>
      </c>
      <c r="Z552" s="23">
        <f t="shared" ca="1" si="8"/>
        <v>0.11292955080103539</v>
      </c>
    </row>
    <row r="553" spans="1:26" x14ac:dyDescent="0.25">
      <c r="A553" s="23">
        <v>0.21164095409356165</v>
      </c>
      <c r="B553" s="23">
        <v>0.25277517737968191</v>
      </c>
      <c r="C553" s="23">
        <v>0.98803184169253122</v>
      </c>
      <c r="D553" s="23">
        <v>0.77606722827785513</v>
      </c>
      <c r="E553" s="23">
        <v>3.7318565670841908E-3</v>
      </c>
      <c r="F553" s="23">
        <v>0.420175065234068</v>
      </c>
      <c r="G553" s="23">
        <v>0.44014427723381822</v>
      </c>
      <c r="H553" s="23">
        <v>0.30701511101007539</v>
      </c>
      <c r="I553" s="23">
        <v>0.64110373016724087</v>
      </c>
      <c r="J553" s="23">
        <v>3.7386581081323533E-2</v>
      </c>
      <c r="K553" s="23">
        <v>0.54843007998477544</v>
      </c>
      <c r="L553" s="23">
        <v>0.22026641275150383</v>
      </c>
      <c r="M553" s="23">
        <v>0.13450898164955893</v>
      </c>
      <c r="N553" s="23">
        <v>0.92331817149048856</v>
      </c>
      <c r="O553" s="23">
        <v>0.58735472157970681</v>
      </c>
      <c r="P553" s="23">
        <v>0.97412836489352883</v>
      </c>
      <c r="Q553" s="23">
        <v>0.97846547379566728</v>
      </c>
      <c r="R553" s="23">
        <v>0.34326653117100681</v>
      </c>
      <c r="S553" s="23">
        <v>0.61778639995283746</v>
      </c>
      <c r="T553" s="23">
        <v>0.8223406329725278</v>
      </c>
      <c r="U553" s="23">
        <v>0.95474294498311474</v>
      </c>
      <c r="V553" s="23">
        <v>0.24503303353739214</v>
      </c>
      <c r="W553" s="23">
        <v>0.99613845901652875</v>
      </c>
      <c r="X553" s="23">
        <v>0.16549084163663519</v>
      </c>
      <c r="Y553" s="23">
        <v>0.26565121866006558</v>
      </c>
      <c r="Z553" s="23">
        <f t="shared" ca="1" si="8"/>
        <v>0.47599002111375588</v>
      </c>
    </row>
    <row r="554" spans="1:26" x14ac:dyDescent="0.25">
      <c r="A554" s="23">
        <v>0.82576490910713618</v>
      </c>
      <c r="B554" s="23">
        <v>0.84849197114746999</v>
      </c>
      <c r="C554" s="23">
        <v>0.55322521840680172</v>
      </c>
      <c r="D554" s="23">
        <v>0.14757668583764283</v>
      </c>
      <c r="E554" s="23">
        <v>0.16498608829851402</v>
      </c>
      <c r="F554" s="23">
        <v>0.2291253807657907</v>
      </c>
      <c r="G554" s="23">
        <v>0.95565068086929228</v>
      </c>
      <c r="H554" s="23">
        <v>0.55688349365543954</v>
      </c>
      <c r="I554" s="23">
        <v>0.73640196744348185</v>
      </c>
      <c r="J554" s="23">
        <v>0.64134738373834288</v>
      </c>
      <c r="K554" s="23">
        <v>0.26767148303669486</v>
      </c>
      <c r="L554" s="23">
        <v>0.84482932688683088</v>
      </c>
      <c r="M554" s="23">
        <v>0.24742086760458615</v>
      </c>
      <c r="N554" s="23">
        <v>0.32524490026954778</v>
      </c>
      <c r="O554" s="23">
        <v>0.19798835020484618</v>
      </c>
      <c r="P554" s="23">
        <v>0.4066190831066212</v>
      </c>
      <c r="Q554" s="23">
        <v>0.3453756154555595</v>
      </c>
      <c r="R554" s="23">
        <v>0.86344152767262961</v>
      </c>
      <c r="S554" s="23">
        <v>0.97628269502332343</v>
      </c>
      <c r="T554" s="23">
        <v>0.88734279703098407</v>
      </c>
      <c r="U554" s="23">
        <v>0.94972925731269531</v>
      </c>
      <c r="V554" s="23">
        <v>4.679144975502425E-2</v>
      </c>
      <c r="W554" s="23">
        <v>0.96023405459061106</v>
      </c>
      <c r="X554" s="23">
        <v>0.25327067208984932</v>
      </c>
      <c r="Y554" s="23">
        <v>0.17813851016190485</v>
      </c>
      <c r="Z554" s="23">
        <f t="shared" ca="1" si="8"/>
        <v>0.44602595758668628</v>
      </c>
    </row>
    <row r="555" spans="1:26" x14ac:dyDescent="0.25">
      <c r="A555" s="23">
        <v>0.61089187865663797</v>
      </c>
      <c r="B555" s="23">
        <v>6.1793572465768443E-2</v>
      </c>
      <c r="C555" s="23">
        <v>4.8419304182258704E-2</v>
      </c>
      <c r="D555" s="23">
        <v>0.54507952638762724</v>
      </c>
      <c r="E555" s="23">
        <v>0.8150755021628211</v>
      </c>
      <c r="F555" s="23">
        <v>0.81167432175193888</v>
      </c>
      <c r="G555" s="23">
        <v>0.93146255533996247</v>
      </c>
      <c r="H555" s="23">
        <v>0.55608074205411373</v>
      </c>
      <c r="I555" s="23">
        <v>0.98086403593358829</v>
      </c>
      <c r="J555" s="23">
        <v>0.32970234669154252</v>
      </c>
      <c r="K555" s="23">
        <v>8.7855803464665594E-2</v>
      </c>
      <c r="L555" s="23">
        <v>0.99118095315824017</v>
      </c>
      <c r="M555" s="23">
        <v>0.44987765286962089</v>
      </c>
      <c r="N555" s="23">
        <v>0.99588205418194109</v>
      </c>
      <c r="O555" s="23">
        <v>0.81996348170743971</v>
      </c>
      <c r="P555" s="23">
        <v>0.33686530009032056</v>
      </c>
      <c r="Q555" s="23">
        <v>0.48797786174619151</v>
      </c>
      <c r="R555" s="23">
        <v>3.7625078956582181E-2</v>
      </c>
      <c r="S555" s="23">
        <v>0.77343642110918531</v>
      </c>
      <c r="T555" s="23">
        <v>5.4221954546844864E-2</v>
      </c>
      <c r="U555" s="23">
        <v>0.15520784750356842</v>
      </c>
      <c r="V555" s="23">
        <v>4.8418201961903162E-2</v>
      </c>
      <c r="W555" s="23">
        <v>0.94435858867347888</v>
      </c>
      <c r="X555" s="23">
        <v>0.2334033291686749</v>
      </c>
      <c r="Y555" s="23">
        <v>0.50609395183290229</v>
      </c>
      <c r="Z555" s="23">
        <f t="shared" ca="1" si="8"/>
        <v>3.2101080805291948E-2</v>
      </c>
    </row>
    <row r="556" spans="1:26" x14ac:dyDescent="0.25">
      <c r="A556" s="23">
        <v>0.5310789198506517</v>
      </c>
      <c r="B556" s="23">
        <v>0.68335747177632922</v>
      </c>
      <c r="C556" s="23">
        <v>0.30411822560539747</v>
      </c>
      <c r="D556" s="23">
        <v>0.30075575302575808</v>
      </c>
      <c r="E556" s="23">
        <v>0.92331055972917764</v>
      </c>
      <c r="F556" s="23">
        <v>0.64342449393855927</v>
      </c>
      <c r="G556" s="23">
        <v>0.88749793266223609</v>
      </c>
      <c r="H556" s="23">
        <v>0.33831555199201702</v>
      </c>
      <c r="I556" s="23">
        <v>0.48012748201957323</v>
      </c>
      <c r="J556" s="23">
        <v>0.16122261829321261</v>
      </c>
      <c r="K556" s="23">
        <v>0.78970130237702252</v>
      </c>
      <c r="L556" s="23">
        <v>3.4806807503894532E-2</v>
      </c>
      <c r="M556" s="23">
        <v>0.8358689851066109</v>
      </c>
      <c r="N556" s="23">
        <v>0.29048036660501131</v>
      </c>
      <c r="O556" s="23">
        <v>0.39250474847808248</v>
      </c>
      <c r="P556" s="23">
        <v>0.48688608353351714</v>
      </c>
      <c r="Q556" s="23">
        <v>0.29677235826446291</v>
      </c>
      <c r="R556" s="23">
        <v>0.298037322250019</v>
      </c>
      <c r="S556" s="23">
        <v>0.17807655581070603</v>
      </c>
      <c r="T556" s="23">
        <v>0.43680957098216555</v>
      </c>
      <c r="U556" s="23">
        <v>0.31813793691070746</v>
      </c>
      <c r="V556" s="23">
        <v>0.22229120082810672</v>
      </c>
      <c r="W556" s="23">
        <v>0.41086991983630972</v>
      </c>
      <c r="X556" s="23">
        <v>0.7645943666781978</v>
      </c>
      <c r="Y556" s="23">
        <v>0.31962561904169473</v>
      </c>
      <c r="Z556" s="23">
        <f t="shared" ca="1" si="8"/>
        <v>0.23019402336154815</v>
      </c>
    </row>
    <row r="557" spans="1:26" x14ac:dyDescent="0.25">
      <c r="A557" s="23">
        <v>0.22653708249664228</v>
      </c>
      <c r="B557" s="23">
        <v>0.90226603792352211</v>
      </c>
      <c r="C557" s="23">
        <v>0.91126442286129983</v>
      </c>
      <c r="D557" s="23">
        <v>0.98633324480806417</v>
      </c>
      <c r="E557" s="23">
        <v>0.99413982905075438</v>
      </c>
      <c r="F557" s="23">
        <v>0.43522826417657678</v>
      </c>
      <c r="G557" s="23">
        <v>0.83458400238903974</v>
      </c>
      <c r="H557" s="23">
        <v>0.76089183249967651</v>
      </c>
      <c r="I557" s="23">
        <v>0.44869019752023553</v>
      </c>
      <c r="J557" s="23">
        <v>0.36638582422505273</v>
      </c>
      <c r="K557" s="23">
        <v>0.7556036444259695</v>
      </c>
      <c r="L557" s="23">
        <v>0.8090580608549911</v>
      </c>
      <c r="M557" s="23">
        <v>0.30497561052463995</v>
      </c>
      <c r="N557" s="23">
        <v>0.52846778221498414</v>
      </c>
      <c r="O557" s="23">
        <v>0.58120663692633201</v>
      </c>
      <c r="P557" s="23">
        <v>0.92373156877152751</v>
      </c>
      <c r="Q557" s="23">
        <v>0.46411796346544265</v>
      </c>
      <c r="R557" s="23">
        <v>0.38371109820011051</v>
      </c>
      <c r="S557" s="23">
        <v>0.64402294093997547</v>
      </c>
      <c r="T557" s="23">
        <v>2.3533903955362812E-3</v>
      </c>
      <c r="U557" s="23">
        <v>0.4254353667979317</v>
      </c>
      <c r="V557" s="23">
        <v>4.4679988666205817E-2</v>
      </c>
      <c r="W557" s="23">
        <v>0.79272571438499284</v>
      </c>
      <c r="X557" s="23">
        <v>0.43822786798198787</v>
      </c>
      <c r="Y557" s="23">
        <v>4.6272009967994743E-3</v>
      </c>
      <c r="Z557" s="23">
        <f t="shared" ca="1" si="8"/>
        <v>0.39153976193438667</v>
      </c>
    </row>
    <row r="558" spans="1:26" x14ac:dyDescent="0.25">
      <c r="A558" s="23">
        <v>0.3753707452850169</v>
      </c>
      <c r="B558" s="23">
        <v>0.60602675380340565</v>
      </c>
      <c r="C558" s="23">
        <v>0.63430630190091586</v>
      </c>
      <c r="D558" s="23">
        <v>0.56945857405778111</v>
      </c>
      <c r="E558" s="23">
        <v>0.92926656382513495</v>
      </c>
      <c r="F558" s="23">
        <v>0.8925168547558352</v>
      </c>
      <c r="G558" s="23">
        <v>0.34505734556096046</v>
      </c>
      <c r="H558" s="23">
        <v>0.9135591557318391</v>
      </c>
      <c r="I558" s="23">
        <v>0.33895443828825944</v>
      </c>
      <c r="J558" s="23">
        <v>0.59927530273170415</v>
      </c>
      <c r="K558" s="23">
        <v>0.13258279512200544</v>
      </c>
      <c r="L558" s="23">
        <v>0.36802566211850929</v>
      </c>
      <c r="M558" s="23">
        <v>0.37288879909178718</v>
      </c>
      <c r="N558" s="23">
        <v>0.49967961759342117</v>
      </c>
      <c r="O558" s="23">
        <v>6.0288769139365872E-2</v>
      </c>
      <c r="P558" s="23">
        <v>0.62953774589852207</v>
      </c>
      <c r="Q558" s="23">
        <v>0.48955961635676593</v>
      </c>
      <c r="R558" s="23">
        <v>0.86634033756528783</v>
      </c>
      <c r="S558" s="23">
        <v>0.81890435674227202</v>
      </c>
      <c r="T558" s="23">
        <v>0.68281461688106637</v>
      </c>
      <c r="U558" s="23">
        <v>0.45167596380238972</v>
      </c>
      <c r="V558" s="23">
        <v>3.5783799767408087E-2</v>
      </c>
      <c r="W558" s="23">
        <v>0.62699865442515279</v>
      </c>
      <c r="X558" s="23">
        <v>0.3562791461275201</v>
      </c>
      <c r="Y558" s="23">
        <v>0.78706048518388183</v>
      </c>
      <c r="Z558" s="23">
        <f t="shared" ca="1" si="8"/>
        <v>0.87410454694315842</v>
      </c>
    </row>
    <row r="559" spans="1:26" x14ac:dyDescent="0.25">
      <c r="A559" s="23">
        <v>0.65541653598761107</v>
      </c>
      <c r="B559" s="23">
        <v>0.72064542306017176</v>
      </c>
      <c r="C559" s="23">
        <v>0.36893503184309229</v>
      </c>
      <c r="D559" s="23">
        <v>0.41903926464006191</v>
      </c>
      <c r="E559" s="23">
        <v>0.40022066895298225</v>
      </c>
      <c r="F559" s="23">
        <v>0.80230711965681578</v>
      </c>
      <c r="G559" s="23">
        <v>0.64106586632116669</v>
      </c>
      <c r="H559" s="23">
        <v>0.50369748027424588</v>
      </c>
      <c r="I559" s="23">
        <v>0.63621818949483833</v>
      </c>
      <c r="J559" s="23">
        <v>0.94419439719982923</v>
      </c>
      <c r="K559" s="23">
        <v>9.6527646315118121E-2</v>
      </c>
      <c r="L559" s="23">
        <v>0.43932448783751143</v>
      </c>
      <c r="M559" s="23">
        <v>0.29753731238078351</v>
      </c>
      <c r="N559" s="23">
        <v>0.17349003862301826</v>
      </c>
      <c r="O559" s="23">
        <v>0.86064914927206726</v>
      </c>
      <c r="P559" s="23">
        <v>0.49716757797187139</v>
      </c>
      <c r="Q559" s="23">
        <v>0.93346038580455981</v>
      </c>
      <c r="R559" s="23">
        <v>0.72876910009768547</v>
      </c>
      <c r="S559" s="23">
        <v>0.70043685682229473</v>
      </c>
      <c r="T559" s="23">
        <v>0.39710013320432191</v>
      </c>
      <c r="U559" s="23">
        <v>0.16259929164007558</v>
      </c>
      <c r="V559" s="23">
        <v>0.58157723080593948</v>
      </c>
      <c r="W559" s="23">
        <v>0.46121051029722981</v>
      </c>
      <c r="X559" s="23">
        <v>0.69368517247822159</v>
      </c>
      <c r="Y559" s="23">
        <v>0.67803221235551225</v>
      </c>
      <c r="Z559" s="23">
        <f t="shared" ca="1" si="8"/>
        <v>0.47737769059056712</v>
      </c>
    </row>
    <row r="560" spans="1:26" x14ac:dyDescent="0.25">
      <c r="A560" s="23">
        <v>0.29240102768311294</v>
      </c>
      <c r="B560" s="23">
        <v>0.3022979589576491</v>
      </c>
      <c r="C560" s="23">
        <v>0.16622622227795603</v>
      </c>
      <c r="D560" s="23">
        <v>0.33622395987576326</v>
      </c>
      <c r="E560" s="23">
        <v>0.64277035503982349</v>
      </c>
      <c r="F560" s="23">
        <v>0.17119154540367953</v>
      </c>
      <c r="G560" s="23">
        <v>0.74675584577545162</v>
      </c>
      <c r="H560" s="23">
        <v>0.23751146261369571</v>
      </c>
      <c r="I560" s="23">
        <v>0.48138064561358362</v>
      </c>
      <c r="J560" s="23">
        <v>0.80769094959866106</v>
      </c>
      <c r="K560" s="23">
        <v>0.47342038659226859</v>
      </c>
      <c r="L560" s="23">
        <v>0.45441075342987436</v>
      </c>
      <c r="M560" s="23">
        <v>0.14687463370680953</v>
      </c>
      <c r="N560" s="23">
        <v>0.90550637825371927</v>
      </c>
      <c r="O560" s="23">
        <v>9.4293612157091866E-2</v>
      </c>
      <c r="P560" s="23">
        <v>0.6880126868275116</v>
      </c>
      <c r="Q560" s="23">
        <v>0.20753619458618122</v>
      </c>
      <c r="R560" s="23">
        <v>0.48640350714780989</v>
      </c>
      <c r="S560" s="23">
        <v>1.5291804631892614E-2</v>
      </c>
      <c r="T560" s="23">
        <v>0.80937777565723756</v>
      </c>
      <c r="U560" s="23">
        <v>9.2034751871548415E-2</v>
      </c>
      <c r="V560" s="23">
        <v>0.47504761403762907</v>
      </c>
      <c r="W560" s="23">
        <v>0.17499585924518413</v>
      </c>
      <c r="X560" s="23">
        <v>0.5857465541908321</v>
      </c>
      <c r="Y560" s="23">
        <v>0.26156342092973328</v>
      </c>
      <c r="Z560" s="23">
        <f t="shared" ca="1" si="8"/>
        <v>0.62106359162034552</v>
      </c>
    </row>
    <row r="561" spans="1:26" x14ac:dyDescent="0.25">
      <c r="A561" s="23">
        <v>0.71299065142403106</v>
      </c>
      <c r="B561" s="23">
        <v>0.16738018167409108</v>
      </c>
      <c r="C561" s="23">
        <v>0.30007374754750027</v>
      </c>
      <c r="D561" s="23">
        <v>0.90559374687280669</v>
      </c>
      <c r="E561" s="23">
        <v>0.66204451702336053</v>
      </c>
      <c r="F561" s="23">
        <v>0.51473295280630993</v>
      </c>
      <c r="G561" s="23">
        <v>0.5947577038374855</v>
      </c>
      <c r="H561" s="23">
        <v>0.2325811182709745</v>
      </c>
      <c r="I561" s="23">
        <v>5.5442354842616837E-2</v>
      </c>
      <c r="J561" s="23">
        <v>0.27791835733460934</v>
      </c>
      <c r="K561" s="23">
        <v>3.4056150285575737E-2</v>
      </c>
      <c r="L561" s="23">
        <v>0.55632691398583234</v>
      </c>
      <c r="M561" s="23">
        <v>0.23665032635478778</v>
      </c>
      <c r="N561" s="23">
        <v>0.35339068922660233</v>
      </c>
      <c r="O561" s="23">
        <v>0.46059974119905478</v>
      </c>
      <c r="P561" s="23">
        <v>0.95684215050885879</v>
      </c>
      <c r="Q561" s="23">
        <v>0.57780711493904868</v>
      </c>
      <c r="R561" s="23">
        <v>0.13086072749851729</v>
      </c>
      <c r="S561" s="23">
        <v>0.73805716676163591</v>
      </c>
      <c r="T561" s="23">
        <v>0.89853194843887385</v>
      </c>
      <c r="U561" s="23">
        <v>0.7014821544765053</v>
      </c>
      <c r="V561" s="23">
        <v>0.82557884147820337</v>
      </c>
      <c r="W561" s="23">
        <v>0.87623253341323315</v>
      </c>
      <c r="X561" s="23">
        <v>0.30037116923750129</v>
      </c>
      <c r="Y561" s="23">
        <v>0.10241712415118331</v>
      </c>
      <c r="Z561" s="23">
        <f t="shared" ca="1" si="8"/>
        <v>9.7586668628294237E-2</v>
      </c>
    </row>
    <row r="562" spans="1:26" x14ac:dyDescent="0.25">
      <c r="A562" s="23">
        <v>0.44852135731686404</v>
      </c>
      <c r="B562" s="23">
        <v>0.9132244857126498</v>
      </c>
      <c r="C562" s="23">
        <v>0.62055324097770448</v>
      </c>
      <c r="D562" s="23">
        <v>5.3690465953116329E-2</v>
      </c>
      <c r="E562" s="23">
        <v>0.92929635950431388</v>
      </c>
      <c r="F562" s="23">
        <v>0.91336159447236942</v>
      </c>
      <c r="G562" s="23">
        <v>0.18213237990783415</v>
      </c>
      <c r="H562" s="23">
        <v>0.39419591066577264</v>
      </c>
      <c r="I562" s="23">
        <v>0.96527249525169834</v>
      </c>
      <c r="J562" s="23">
        <v>3.3215160840295632E-2</v>
      </c>
      <c r="K562" s="23">
        <v>0.29977492751699686</v>
      </c>
      <c r="L562" s="23">
        <v>0.84131654655317545</v>
      </c>
      <c r="M562" s="23">
        <v>0.41840613013385253</v>
      </c>
      <c r="N562" s="23">
        <v>0.91514174335067089</v>
      </c>
      <c r="O562" s="23">
        <v>0.62349282558504082</v>
      </c>
      <c r="P562" s="23">
        <v>0.72438968163284978</v>
      </c>
      <c r="Q562" s="23">
        <v>0.42329845440872205</v>
      </c>
      <c r="R562" s="23">
        <v>0.3936175838000846</v>
      </c>
      <c r="S562" s="23">
        <v>0.87114585124518817</v>
      </c>
      <c r="T562" s="23">
        <v>0.61956065108578362</v>
      </c>
      <c r="U562" s="23">
        <v>0.97842612659845607</v>
      </c>
      <c r="V562" s="23">
        <v>0.76242394370655253</v>
      </c>
      <c r="W562" s="23">
        <v>0.66568752004570264</v>
      </c>
      <c r="X562" s="23">
        <v>1.2970810973005897E-2</v>
      </c>
      <c r="Y562" s="23">
        <v>0.88069354113631759</v>
      </c>
      <c r="Z562" s="23">
        <f t="shared" ca="1" si="8"/>
        <v>0.97916485229124606</v>
      </c>
    </row>
    <row r="563" spans="1:26" x14ac:dyDescent="0.25">
      <c r="A563" s="23">
        <v>0.88186562648207967</v>
      </c>
      <c r="B563" s="23">
        <v>0.30135155367022504</v>
      </c>
      <c r="C563" s="23">
        <v>0.70520435566167305</v>
      </c>
      <c r="D563" s="23">
        <v>0.97959544464091541</v>
      </c>
      <c r="E563" s="23">
        <v>0.68768664737508856</v>
      </c>
      <c r="F563" s="23">
        <v>0.40604623027273512</v>
      </c>
      <c r="G563" s="23">
        <v>0.98016245234438837</v>
      </c>
      <c r="H563" s="23">
        <v>0.34673456267348046</v>
      </c>
      <c r="I563" s="23">
        <v>0.15320194761175443</v>
      </c>
      <c r="J563" s="23">
        <v>0.61909928106593815</v>
      </c>
      <c r="K563" s="23">
        <v>0.82195186847686963</v>
      </c>
      <c r="L563" s="23">
        <v>0.90476617701523965</v>
      </c>
      <c r="M563" s="23">
        <v>0.2490687596201776</v>
      </c>
      <c r="N563" s="23">
        <v>8.5440973816905852E-2</v>
      </c>
      <c r="O563" s="23">
        <v>0.21148557270456403</v>
      </c>
      <c r="P563" s="23">
        <v>0.31910301806436547</v>
      </c>
      <c r="Q563" s="23">
        <v>0.91512105551949285</v>
      </c>
      <c r="R563" s="23">
        <v>0.682464883812268</v>
      </c>
      <c r="S563" s="23">
        <v>0.12014698909434607</v>
      </c>
      <c r="T563" s="23">
        <v>2.0594016410338978E-2</v>
      </c>
      <c r="U563" s="23">
        <v>0.19391203997162809</v>
      </c>
      <c r="V563" s="23">
        <v>0.40249287161744907</v>
      </c>
      <c r="W563" s="23">
        <v>0.56103207014117884</v>
      </c>
      <c r="X563" s="23">
        <v>0.61566280204010337</v>
      </c>
      <c r="Y563" s="23">
        <v>0.58975360613391115</v>
      </c>
      <c r="Z563" s="23">
        <f t="shared" ca="1" si="8"/>
        <v>1.7526579299951273E-2</v>
      </c>
    </row>
    <row r="564" spans="1:26" x14ac:dyDescent="0.25">
      <c r="A564" s="23">
        <v>0.32240401617063474</v>
      </c>
      <c r="B564" s="23">
        <v>0.77596449831998771</v>
      </c>
      <c r="C564" s="23">
        <v>8.6480504900520283E-2</v>
      </c>
      <c r="D564" s="23">
        <v>0.2512435167984487</v>
      </c>
      <c r="E564" s="23">
        <v>0.6764211474594537</v>
      </c>
      <c r="F564" s="23">
        <v>8.0950280174169387E-2</v>
      </c>
      <c r="G564" s="23">
        <v>0.50826082357878211</v>
      </c>
      <c r="H564" s="23">
        <v>0.61887322612350248</v>
      </c>
      <c r="I564" s="23">
        <v>0.60227733567863873</v>
      </c>
      <c r="J564" s="23">
        <v>0.27157183942799168</v>
      </c>
      <c r="K564" s="23">
        <v>0.84612467799276536</v>
      </c>
      <c r="L564" s="23">
        <v>0.73857270755819393</v>
      </c>
      <c r="M564" s="23">
        <v>0.41879186597699081</v>
      </c>
      <c r="N564" s="23">
        <v>0.74254323946471845</v>
      </c>
      <c r="O564" s="23">
        <v>0.77833393212919866</v>
      </c>
      <c r="P564" s="23">
        <v>0.17675683946668963</v>
      </c>
      <c r="Q564" s="23">
        <v>0.74455068733780072</v>
      </c>
      <c r="R564" s="23">
        <v>0.44465647587401347</v>
      </c>
      <c r="S564" s="23">
        <v>0.65578262403567678</v>
      </c>
      <c r="T564" s="23">
        <v>0.5424992444027823</v>
      </c>
      <c r="U564" s="23">
        <v>0.28213774104238287</v>
      </c>
      <c r="V564" s="23">
        <v>0.30412624920431675</v>
      </c>
      <c r="W564" s="23">
        <v>0.57241866856906487</v>
      </c>
      <c r="X564" s="23">
        <v>0.14320654709047909</v>
      </c>
      <c r="Y564" s="23">
        <v>0.69661624900639962</v>
      </c>
      <c r="Z564" s="23">
        <f t="shared" ca="1" si="8"/>
        <v>0.51251189662154262</v>
      </c>
    </row>
    <row r="565" spans="1:26" x14ac:dyDescent="0.25">
      <c r="A565" s="23">
        <v>0.37510327018864531</v>
      </c>
      <c r="B565" s="23">
        <v>0.2089926685993545</v>
      </c>
      <c r="C565" s="23">
        <v>0.91410920903316972</v>
      </c>
      <c r="D565" s="23">
        <v>0.93362296082849483</v>
      </c>
      <c r="E565" s="23">
        <v>0.98075465801749195</v>
      </c>
      <c r="F565" s="23">
        <v>0.61485680617471006</v>
      </c>
      <c r="G565" s="23">
        <v>0.98771498641784983</v>
      </c>
      <c r="H565" s="23">
        <v>0.98384566424665443</v>
      </c>
      <c r="I565" s="23">
        <v>0.50470428422172497</v>
      </c>
      <c r="J565" s="23">
        <v>0.42611924450116412</v>
      </c>
      <c r="K565" s="23">
        <v>0.98466823319711716</v>
      </c>
      <c r="L565" s="23">
        <v>0.57259965164684912</v>
      </c>
      <c r="M565" s="23">
        <v>0.25722118943063077</v>
      </c>
      <c r="N565" s="23">
        <v>0.70888597471633419</v>
      </c>
      <c r="O565" s="23">
        <v>0.57681249112831789</v>
      </c>
      <c r="P565" s="23">
        <v>0.80106563329864333</v>
      </c>
      <c r="Q565" s="23">
        <v>0.18096377464613345</v>
      </c>
      <c r="R565" s="23">
        <v>4.4907100026424729E-2</v>
      </c>
      <c r="S565" s="23">
        <v>0.33276676565665153</v>
      </c>
      <c r="T565" s="23">
        <v>0.12267969493903974</v>
      </c>
      <c r="U565" s="23">
        <v>0.83430903734395423</v>
      </c>
      <c r="V565" s="23">
        <v>0.56263236483797385</v>
      </c>
      <c r="W565" s="23">
        <v>0.89790612903637834</v>
      </c>
      <c r="X565" s="23">
        <v>0.31667592630722929</v>
      </c>
      <c r="Y565" s="23">
        <v>0.8282657786148373</v>
      </c>
      <c r="Z565" s="23">
        <f t="shared" ca="1" si="8"/>
        <v>0.45056582860026906</v>
      </c>
    </row>
    <row r="566" spans="1:26" x14ac:dyDescent="0.25">
      <c r="A566" s="23">
        <v>0.79201235360860178</v>
      </c>
      <c r="B566" s="23">
        <v>0.19561722681782612</v>
      </c>
      <c r="C566" s="23">
        <v>0.82501150024804604</v>
      </c>
      <c r="D566" s="23">
        <v>0.54052740242371322</v>
      </c>
      <c r="E566" s="23">
        <v>0.4354904532816658</v>
      </c>
      <c r="F566" s="23">
        <v>0.86003527996624651</v>
      </c>
      <c r="G566" s="23">
        <v>0.55740107293605701</v>
      </c>
      <c r="H566" s="23">
        <v>0.99144589611396505</v>
      </c>
      <c r="I566" s="23">
        <v>0.51660246477349547</v>
      </c>
      <c r="J566" s="23">
        <v>0.54737429987719488</v>
      </c>
      <c r="K566" s="23">
        <v>0.5027818190523482</v>
      </c>
      <c r="L566" s="23">
        <v>0.23224981779526044</v>
      </c>
      <c r="M566" s="23">
        <v>2.6899435370942748E-2</v>
      </c>
      <c r="N566" s="23">
        <v>0.88714627627576936</v>
      </c>
      <c r="O566" s="23">
        <v>0.58155748632021387</v>
      </c>
      <c r="P566" s="23">
        <v>0.80818274246146926</v>
      </c>
      <c r="Q566" s="23">
        <v>0.50486295261744818</v>
      </c>
      <c r="R566" s="23">
        <v>0.40058319314114466</v>
      </c>
      <c r="S566" s="23">
        <v>0.23652892018946814</v>
      </c>
      <c r="T566" s="23">
        <v>0.53529107358500783</v>
      </c>
      <c r="U566" s="23">
        <v>0.91790711287189153</v>
      </c>
      <c r="V566" s="23">
        <v>0.54648370746056929</v>
      </c>
      <c r="W566" s="23">
        <v>0.43693969789453413</v>
      </c>
      <c r="X566" s="23">
        <v>0.33100712523319153</v>
      </c>
      <c r="Y566" s="23">
        <v>0.11440922577600221</v>
      </c>
      <c r="Z566" s="23">
        <f t="shared" ca="1" si="8"/>
        <v>0.76375457141560321</v>
      </c>
    </row>
    <row r="567" spans="1:26" x14ac:dyDescent="0.25">
      <c r="A567" s="23">
        <v>0.31948956328525646</v>
      </c>
      <c r="B567" s="23">
        <v>0.37781827200899898</v>
      </c>
      <c r="C567" s="23">
        <v>0.19393361996694447</v>
      </c>
      <c r="D567" s="23">
        <v>0.47414480018009009</v>
      </c>
      <c r="E567" s="23">
        <v>0.9511019656157792</v>
      </c>
      <c r="F567" s="23">
        <v>7.3319842990486883E-3</v>
      </c>
      <c r="G567" s="23">
        <v>0.72707396980857031</v>
      </c>
      <c r="H567" s="23">
        <v>0.6115640527815881</v>
      </c>
      <c r="I567" s="23">
        <v>2.8993488780250098E-3</v>
      </c>
      <c r="J567" s="23">
        <v>0.32480516034870244</v>
      </c>
      <c r="K567" s="23">
        <v>0.83762764248960953</v>
      </c>
      <c r="L567" s="23">
        <v>0.49275531344795642</v>
      </c>
      <c r="M567" s="23">
        <v>0.19804611562049468</v>
      </c>
      <c r="N567" s="23">
        <v>0.72304065729305611</v>
      </c>
      <c r="O567" s="23">
        <v>0.27290028949451017</v>
      </c>
      <c r="P567" s="23">
        <v>0.97712247473683245</v>
      </c>
      <c r="Q567" s="23">
        <v>0.98636041112524919</v>
      </c>
      <c r="R567" s="23">
        <v>0.37785638194456916</v>
      </c>
      <c r="S567" s="23">
        <v>0.78278722475280382</v>
      </c>
      <c r="T567" s="23">
        <v>1.4904002093607094E-2</v>
      </c>
      <c r="U567" s="23">
        <v>0.36679314357715409</v>
      </c>
      <c r="V567" s="23">
        <v>0.84802470552596909</v>
      </c>
      <c r="W567" s="23">
        <v>0.18257595115609659</v>
      </c>
      <c r="X567" s="23">
        <v>0.20558996816879371</v>
      </c>
      <c r="Y567" s="23">
        <v>0.17082802397236152</v>
      </c>
      <c r="Z567" s="23">
        <f t="shared" ca="1" si="8"/>
        <v>0.55944313008980839</v>
      </c>
    </row>
    <row r="568" spans="1:26" x14ac:dyDescent="0.25">
      <c r="A568" s="23">
        <v>0.42589759172627184</v>
      </c>
      <c r="B568" s="23">
        <v>0.87842877092526239</v>
      </c>
      <c r="C568" s="23">
        <v>0.98951483566526854</v>
      </c>
      <c r="D568" s="23">
        <v>0.32172367235386834</v>
      </c>
      <c r="E568" s="23">
        <v>0.7567416315492862</v>
      </c>
      <c r="F568" s="23">
        <v>0.5506599931107462</v>
      </c>
      <c r="G568" s="23">
        <v>0.95273236441271936</v>
      </c>
      <c r="H568" s="23">
        <v>0.39690031668681669</v>
      </c>
      <c r="I568" s="23">
        <v>0.40630148481635175</v>
      </c>
      <c r="J568" s="23">
        <v>0.69796745170422325</v>
      </c>
      <c r="K568" s="23">
        <v>0.58767376336569299</v>
      </c>
      <c r="L568" s="23">
        <v>0.45918887688780763</v>
      </c>
      <c r="M568" s="23">
        <v>0.8539033374370828</v>
      </c>
      <c r="N568" s="23">
        <v>0.77251408370866226</v>
      </c>
      <c r="O568" s="23">
        <v>0.66868194051175633</v>
      </c>
      <c r="P568" s="23">
        <v>0.78646685584089127</v>
      </c>
      <c r="Q568" s="23">
        <v>0.64344591515835114</v>
      </c>
      <c r="R568" s="23">
        <v>0.16208610095327614</v>
      </c>
      <c r="S568" s="23">
        <v>9.1365524820696375E-2</v>
      </c>
      <c r="T568" s="23">
        <v>0.14281913962214632</v>
      </c>
      <c r="U568" s="23">
        <v>0.63228131606974491</v>
      </c>
      <c r="V568" s="23">
        <v>0.4069411682862587</v>
      </c>
      <c r="W568" s="23">
        <v>0.25578474004908813</v>
      </c>
      <c r="X568" s="23">
        <v>0.35375108117345089</v>
      </c>
      <c r="Y568" s="23">
        <v>8.7519925291171807E-3</v>
      </c>
      <c r="Z568" s="23">
        <f t="shared" ca="1" si="8"/>
        <v>0.73897541634781005</v>
      </c>
    </row>
    <row r="569" spans="1:26" x14ac:dyDescent="0.25">
      <c r="A569" s="23">
        <v>0.20555480032341766</v>
      </c>
      <c r="B569" s="23">
        <v>0.58497896651209302</v>
      </c>
      <c r="C569" s="23">
        <v>2.2071303359775141E-2</v>
      </c>
      <c r="D569" s="23">
        <v>0.58920204242601104</v>
      </c>
      <c r="E569" s="23">
        <v>0.39131632395805183</v>
      </c>
      <c r="F569" s="23">
        <v>0.68380134604338838</v>
      </c>
      <c r="G569" s="23">
        <v>0.93471497437764228</v>
      </c>
      <c r="H569" s="23">
        <v>0.77998038100114342</v>
      </c>
      <c r="I569" s="23">
        <v>0.55631378969215262</v>
      </c>
      <c r="J569" s="23">
        <v>0.41529385784113493</v>
      </c>
      <c r="K569" s="23">
        <v>1.6006102545015333E-2</v>
      </c>
      <c r="L569" s="23">
        <v>0.25193686471689269</v>
      </c>
      <c r="M569" s="23">
        <v>0.84324378396549093</v>
      </c>
      <c r="N569" s="23">
        <v>0.90846737181978776</v>
      </c>
      <c r="O569" s="23">
        <v>0.14706905981917873</v>
      </c>
      <c r="P569" s="23">
        <v>0.45503801961683654</v>
      </c>
      <c r="Q569" s="23">
        <v>0.83074103488389361</v>
      </c>
      <c r="R569" s="23">
        <v>0.27620542376446111</v>
      </c>
      <c r="S569" s="23">
        <v>0.7673545088635525</v>
      </c>
      <c r="T569" s="23">
        <v>0.58316445745228074</v>
      </c>
      <c r="U569" s="23">
        <v>0.86057716924469319</v>
      </c>
      <c r="V569" s="23">
        <v>0.79728733836602417</v>
      </c>
      <c r="W569" s="23">
        <v>0.62325155196630622</v>
      </c>
      <c r="X569" s="23">
        <v>0.14356015696035362</v>
      </c>
      <c r="Y569" s="23">
        <v>0.55719084628544813</v>
      </c>
      <c r="Z569" s="23">
        <f t="shared" ca="1" si="8"/>
        <v>0.97860269165890124</v>
      </c>
    </row>
    <row r="570" spans="1:26" x14ac:dyDescent="0.25">
      <c r="A570" s="23">
        <v>0.52102597447628751</v>
      </c>
      <c r="B570" s="23">
        <v>0.3939003726208482</v>
      </c>
      <c r="C570" s="23">
        <v>0.65923623066411818</v>
      </c>
      <c r="D570" s="23">
        <v>0.74000935683300773</v>
      </c>
      <c r="E570" s="23">
        <v>7.6295800166066075E-2</v>
      </c>
      <c r="F570" s="23">
        <v>0.59724298655798824</v>
      </c>
      <c r="G570" s="23">
        <v>5.2767027740673988E-2</v>
      </c>
      <c r="H570" s="23">
        <v>0.36768173279188698</v>
      </c>
      <c r="I570" s="23">
        <v>0.4972046145608211</v>
      </c>
      <c r="J570" s="23">
        <v>0.78543232351703574</v>
      </c>
      <c r="K570" s="23">
        <v>0.47086081008891678</v>
      </c>
      <c r="L570" s="23">
        <v>0.73910833166687406</v>
      </c>
      <c r="M570" s="23">
        <v>0.83950432551763976</v>
      </c>
      <c r="N570" s="23">
        <v>0.33864411439047382</v>
      </c>
      <c r="O570" s="23">
        <v>0.54132373430044811</v>
      </c>
      <c r="P570" s="23">
        <v>0.54616079182225119</v>
      </c>
      <c r="Q570" s="23">
        <v>0.67658751998723055</v>
      </c>
      <c r="R570" s="23">
        <v>0.17977647071921676</v>
      </c>
      <c r="S570" s="23">
        <v>0.5031296998516106</v>
      </c>
      <c r="T570" s="23">
        <v>0.38970617413278985</v>
      </c>
      <c r="U570" s="23">
        <v>0.45095149779093513</v>
      </c>
      <c r="V570" s="23">
        <v>0.75961266233561608</v>
      </c>
      <c r="W570" s="23">
        <v>0.14022193225789281</v>
      </c>
      <c r="X570" s="23">
        <v>0.64174712424901081</v>
      </c>
      <c r="Y570" s="23">
        <v>0.53709424616824275</v>
      </c>
      <c r="Z570" s="23">
        <f t="shared" ca="1" si="8"/>
        <v>0.60693836371321497</v>
      </c>
    </row>
    <row r="571" spans="1:26" x14ac:dyDescent="0.25">
      <c r="A571" s="23">
        <v>0.19278896304221771</v>
      </c>
      <c r="B571" s="23">
        <v>0.32192085094911704</v>
      </c>
      <c r="C571" s="23">
        <v>0.81495075193444899</v>
      </c>
      <c r="D571" s="23">
        <v>0.66347262739871626</v>
      </c>
      <c r="E571" s="23">
        <v>0.62253584866465661</v>
      </c>
      <c r="F571" s="23">
        <v>0.70863657807014291</v>
      </c>
      <c r="G571" s="23">
        <v>0.68870978709176445</v>
      </c>
      <c r="H571" s="23">
        <v>0.95750601715152639</v>
      </c>
      <c r="I571" s="23">
        <v>0.63999665145038409</v>
      </c>
      <c r="J571" s="23">
        <v>0.90322670806288818</v>
      </c>
      <c r="K571" s="23">
        <v>0.42065136308145334</v>
      </c>
      <c r="L571" s="23">
        <v>0.51419012871643177</v>
      </c>
      <c r="M571" s="23">
        <v>0.9765844456185292</v>
      </c>
      <c r="N571" s="23">
        <v>0.3719238000432038</v>
      </c>
      <c r="O571" s="23">
        <v>0.93085721649785669</v>
      </c>
      <c r="P571" s="23">
        <v>0.40325943956936394</v>
      </c>
      <c r="Q571" s="23">
        <v>0.14406536096850553</v>
      </c>
      <c r="R571" s="23">
        <v>0.83345742158759928</v>
      </c>
      <c r="S571" s="23">
        <v>0.24394663416965934</v>
      </c>
      <c r="T571" s="23">
        <v>0.75777317874165528</v>
      </c>
      <c r="U571" s="23">
        <v>0.32116670572172257</v>
      </c>
      <c r="V571" s="23">
        <v>0.77370190500310709</v>
      </c>
      <c r="W571" s="23">
        <v>0.5406989160552037</v>
      </c>
      <c r="X571" s="23">
        <v>0.23646454040032339</v>
      </c>
      <c r="Y571" s="23">
        <v>0.98027591028383232</v>
      </c>
      <c r="Z571" s="23">
        <f t="shared" ca="1" si="8"/>
        <v>0.70186268448022571</v>
      </c>
    </row>
    <row r="572" spans="1:26" x14ac:dyDescent="0.25">
      <c r="A572" s="23">
        <v>0.14641319971683353</v>
      </c>
      <c r="B572" s="23">
        <v>9.6945878562496146E-2</v>
      </c>
      <c r="C572" s="23">
        <v>0.14983789869568021</v>
      </c>
      <c r="D572" s="23">
        <v>0.80763625762675484</v>
      </c>
      <c r="E572" s="23">
        <v>0.72431098236661096</v>
      </c>
      <c r="F572" s="23">
        <v>0.51550958953477644</v>
      </c>
      <c r="G572" s="23">
        <v>0.45616814777675319</v>
      </c>
      <c r="H572" s="23">
        <v>0.99928246912540986</v>
      </c>
      <c r="I572" s="23">
        <v>0.29264117111642018</v>
      </c>
      <c r="J572" s="23">
        <v>0.4167590250317974</v>
      </c>
      <c r="K572" s="23">
        <v>3.446280575051619E-2</v>
      </c>
      <c r="L572" s="23">
        <v>0.73668218688841081</v>
      </c>
      <c r="M572" s="23">
        <v>0.50563463805220088</v>
      </c>
      <c r="N572" s="23">
        <v>0.683577494744113</v>
      </c>
      <c r="O572" s="23">
        <v>0.97519472533022811</v>
      </c>
      <c r="P572" s="23">
        <v>0.43316510206511982</v>
      </c>
      <c r="Q572" s="23">
        <v>0.13157788921677271</v>
      </c>
      <c r="R572" s="23">
        <v>0.45902229166959618</v>
      </c>
      <c r="S572" s="23">
        <v>3.3878358173696443E-2</v>
      </c>
      <c r="T572" s="23">
        <v>0.41918440462025719</v>
      </c>
      <c r="U572" s="23">
        <v>0.51915965310378043</v>
      </c>
      <c r="V572" s="23">
        <v>0.95899818122642078</v>
      </c>
      <c r="W572" s="23">
        <v>5.289916653832949E-2</v>
      </c>
      <c r="X572" s="23">
        <v>2.9705468900856014E-2</v>
      </c>
      <c r="Y572" s="23">
        <v>0.28927011893839405</v>
      </c>
      <c r="Z572" s="23">
        <f t="shared" ca="1" si="8"/>
        <v>0.4069602143834673</v>
      </c>
    </row>
    <row r="573" spans="1:26" x14ac:dyDescent="0.25">
      <c r="A573" s="23">
        <v>0.19972982759904401</v>
      </c>
      <c r="B573" s="23">
        <v>0.54876436510070714</v>
      </c>
      <c r="C573" s="23">
        <v>0.11573298589788672</v>
      </c>
      <c r="D573" s="23">
        <v>0.11464253637907174</v>
      </c>
      <c r="E573" s="23">
        <v>0.46000754757929763</v>
      </c>
      <c r="F573" s="23">
        <v>0.43175450054665243</v>
      </c>
      <c r="G573" s="23">
        <v>0.76014449726018152</v>
      </c>
      <c r="H573" s="23">
        <v>0.23169976774507817</v>
      </c>
      <c r="I573" s="23">
        <v>0.35898725994814795</v>
      </c>
      <c r="J573" s="23">
        <v>0.99780565293755097</v>
      </c>
      <c r="K573" s="23">
        <v>0.69142434848023404</v>
      </c>
      <c r="L573" s="23">
        <v>0.39538693276961645</v>
      </c>
      <c r="M573" s="23">
        <v>0.62683629205610214</v>
      </c>
      <c r="N573" s="23">
        <v>0.83821199706084437</v>
      </c>
      <c r="O573" s="23">
        <v>0.36642181789565309</v>
      </c>
      <c r="P573" s="23">
        <v>0.47309469686171224</v>
      </c>
      <c r="Q573" s="23">
        <v>0.73196515093717018</v>
      </c>
      <c r="R573" s="23">
        <v>0.4230087090915059</v>
      </c>
      <c r="S573" s="23">
        <v>0.89613317540317783</v>
      </c>
      <c r="T573" s="23">
        <v>0.17245901917855611</v>
      </c>
      <c r="U573" s="23">
        <v>0.18043330774330235</v>
      </c>
      <c r="V573" s="23">
        <v>0.29594647883343106</v>
      </c>
      <c r="W573" s="23">
        <v>0.98040329230325374</v>
      </c>
      <c r="X573" s="23">
        <v>0.40053782939677174</v>
      </c>
      <c r="Y573" s="23">
        <v>0.4071231440149975</v>
      </c>
      <c r="Z573" s="23">
        <f t="shared" ca="1" si="8"/>
        <v>0.17497610638910233</v>
      </c>
    </row>
    <row r="574" spans="1:26" x14ac:dyDescent="0.25">
      <c r="A574" s="23">
        <v>0.75826225510238721</v>
      </c>
      <c r="B574" s="23">
        <v>0.99565971267198794</v>
      </c>
      <c r="C574" s="23">
        <v>0.43840415585195891</v>
      </c>
      <c r="D574" s="23">
        <v>0.6054636331847234</v>
      </c>
      <c r="E574" s="23">
        <v>0.18477770151866946</v>
      </c>
      <c r="F574" s="23">
        <v>0.85316381989731316</v>
      </c>
      <c r="G574" s="23">
        <v>1.8363267583165199E-2</v>
      </c>
      <c r="H574" s="23">
        <v>0.25989348656991951</v>
      </c>
      <c r="I574" s="23">
        <v>0.73383539440108803</v>
      </c>
      <c r="J574" s="23">
        <v>0.81034101699395611</v>
      </c>
      <c r="K574" s="23">
        <v>0.65190083110152475</v>
      </c>
      <c r="L574" s="23">
        <v>0.52564003241730606</v>
      </c>
      <c r="M574" s="23">
        <v>7.6810244669040184E-2</v>
      </c>
      <c r="N574" s="23">
        <v>0.67863606643857366</v>
      </c>
      <c r="O574" s="23">
        <v>0.59578701374328069</v>
      </c>
      <c r="P574" s="23">
        <v>0.69806595657017656</v>
      </c>
      <c r="Q574" s="23">
        <v>0.64001063395412827</v>
      </c>
      <c r="R574" s="23">
        <v>0.16852378514966493</v>
      </c>
      <c r="S574" s="23">
        <v>3.6832467653415968E-2</v>
      </c>
      <c r="T574" s="23">
        <v>0.79131229355780897</v>
      </c>
      <c r="U574" s="23">
        <v>0.21348616412596189</v>
      </c>
      <c r="V574" s="23">
        <v>0.22338290019218521</v>
      </c>
      <c r="W574" s="23">
        <v>0.94218753262868504</v>
      </c>
      <c r="X574" s="23">
        <v>0.22301321988522937</v>
      </c>
      <c r="Y574" s="23">
        <v>0.73565660155261714</v>
      </c>
      <c r="Z574" s="23">
        <f t="shared" ca="1" si="8"/>
        <v>0.74074298650296289</v>
      </c>
    </row>
    <row r="575" spans="1:26" x14ac:dyDescent="0.25">
      <c r="A575" s="23">
        <v>3.5352643382681181E-2</v>
      </c>
      <c r="B575" s="23">
        <v>6.6815528199227092E-2</v>
      </c>
      <c r="C575" s="23">
        <v>0.21206702974030156</v>
      </c>
      <c r="D575" s="23">
        <v>0.4939165070012671</v>
      </c>
      <c r="E575" s="23">
        <v>0.69834123583920094</v>
      </c>
      <c r="F575" s="23">
        <v>0.90609746413914727</v>
      </c>
      <c r="G575" s="23">
        <v>0.16642397337142656</v>
      </c>
      <c r="H575" s="23">
        <v>0.10158329818857981</v>
      </c>
      <c r="I575" s="23">
        <v>0.88001208125364272</v>
      </c>
      <c r="J575" s="23">
        <v>0.15885048563877546</v>
      </c>
      <c r="K575" s="23">
        <v>0.44794620082387693</v>
      </c>
      <c r="L575" s="23">
        <v>0.93355983390458541</v>
      </c>
      <c r="M575" s="23">
        <v>0.41205935443082775</v>
      </c>
      <c r="N575" s="23">
        <v>0.8140911668022065</v>
      </c>
      <c r="O575" s="23">
        <v>4.3794511390022994E-2</v>
      </c>
      <c r="P575" s="23">
        <v>0.45643960395426919</v>
      </c>
      <c r="Q575" s="23">
        <v>0.647219019518809</v>
      </c>
      <c r="R575" s="23">
        <v>0.13408808557050222</v>
      </c>
      <c r="S575" s="23">
        <v>0.23473193643793033</v>
      </c>
      <c r="T575" s="23">
        <v>0.68446156313870654</v>
      </c>
      <c r="U575" s="23">
        <v>0.58519656503526007</v>
      </c>
      <c r="V575" s="23">
        <v>0.29885815401744908</v>
      </c>
      <c r="W575" s="23">
        <v>0.69027419942063706</v>
      </c>
      <c r="X575" s="23">
        <v>0.46683754905245278</v>
      </c>
      <c r="Y575" s="23">
        <v>1.9511890796952591E-2</v>
      </c>
      <c r="Z575" s="23">
        <f t="shared" ca="1" si="8"/>
        <v>0.8481334274797937</v>
      </c>
    </row>
    <row r="576" spans="1:26" x14ac:dyDescent="0.25">
      <c r="A576" s="23">
        <v>0.79578611522447984</v>
      </c>
      <c r="B576" s="23">
        <v>0.37812043595370193</v>
      </c>
      <c r="C576" s="23">
        <v>0.53800737309526803</v>
      </c>
      <c r="D576" s="23">
        <v>0.5382377219988288</v>
      </c>
      <c r="E576" s="23">
        <v>0.36824624968088571</v>
      </c>
      <c r="F576" s="23">
        <v>0.80223148254549836</v>
      </c>
      <c r="G576" s="23">
        <v>0.19617335464961527</v>
      </c>
      <c r="H576" s="23">
        <v>0.95150876292947228</v>
      </c>
      <c r="I576" s="23">
        <v>0.8886192875657839</v>
      </c>
      <c r="J576" s="23">
        <v>3.8668890746437312E-2</v>
      </c>
      <c r="K576" s="23">
        <v>0.23179920707684332</v>
      </c>
      <c r="L576" s="23">
        <v>0.11953834742380465</v>
      </c>
      <c r="M576" s="23">
        <v>0.99022522144254232</v>
      </c>
      <c r="N576" s="23">
        <v>0.62638795399323022</v>
      </c>
      <c r="O576" s="23">
        <v>0.95145784808435696</v>
      </c>
      <c r="P576" s="23">
        <v>0.19045594148725231</v>
      </c>
      <c r="Q576" s="23">
        <v>0.63829486963798887</v>
      </c>
      <c r="R576" s="23">
        <v>0.34034660160737462</v>
      </c>
      <c r="S576" s="23">
        <v>0.61560016591832156</v>
      </c>
      <c r="T576" s="23">
        <v>0.58887648393278247</v>
      </c>
      <c r="U576" s="23">
        <v>0.30681409496143497</v>
      </c>
      <c r="V576" s="23">
        <v>0.89569204053392704</v>
      </c>
      <c r="W576" s="23">
        <v>7.12703282977033E-2</v>
      </c>
      <c r="X576" s="23">
        <v>0.82750650500735512</v>
      </c>
      <c r="Y576" s="23">
        <v>0.1817157095579931</v>
      </c>
      <c r="Z576" s="23">
        <f t="shared" ca="1" si="8"/>
        <v>0.41981407243890478</v>
      </c>
    </row>
    <row r="577" spans="1:26" x14ac:dyDescent="0.25">
      <c r="A577" s="23">
        <v>0.81138149455335373</v>
      </c>
      <c r="B577" s="23">
        <v>0.39895368941118237</v>
      </c>
      <c r="C577" s="23">
        <v>0.52672918354406661</v>
      </c>
      <c r="D577" s="23">
        <v>0.71662478555549392</v>
      </c>
      <c r="E577" s="23">
        <v>0.50776016620157127</v>
      </c>
      <c r="F577" s="23">
        <v>0.55163624291580549</v>
      </c>
      <c r="G577" s="23">
        <v>0.72783837178517452</v>
      </c>
      <c r="H577" s="23">
        <v>0.871325034732778</v>
      </c>
      <c r="I577" s="23">
        <v>6.1082144698547669E-3</v>
      </c>
      <c r="J577" s="23">
        <v>7.5795295774071181E-2</v>
      </c>
      <c r="K577" s="23">
        <v>0.60746581352667317</v>
      </c>
      <c r="L577" s="23">
        <v>0.35704530296999804</v>
      </c>
      <c r="M577" s="23">
        <v>0.58057864452236452</v>
      </c>
      <c r="N577" s="23">
        <v>0.13316111573231015</v>
      </c>
      <c r="O577" s="23">
        <v>4.5101751631916986E-2</v>
      </c>
      <c r="P577" s="23">
        <v>0.42259934583730041</v>
      </c>
      <c r="Q577" s="23">
        <v>0.47942013054408095</v>
      </c>
      <c r="R577" s="23">
        <v>0.24269174696697515</v>
      </c>
      <c r="S577" s="23">
        <v>0.50379474225498833</v>
      </c>
      <c r="T577" s="23">
        <v>0.49301554160269323</v>
      </c>
      <c r="U577" s="23">
        <v>0.95036638517500993</v>
      </c>
      <c r="V577" s="23">
        <v>0.54816305703013335</v>
      </c>
      <c r="W577" s="23">
        <v>0.90558924423968634</v>
      </c>
      <c r="X577" s="23">
        <v>0.95926668065660059</v>
      </c>
      <c r="Y577" s="23">
        <v>0.85982568479400068</v>
      </c>
      <c r="Z577" s="23">
        <f t="shared" ca="1" si="8"/>
        <v>0.94047251767004492</v>
      </c>
    </row>
    <row r="578" spans="1:26" x14ac:dyDescent="0.25">
      <c r="A578" s="23">
        <v>0.86000858589292106</v>
      </c>
      <c r="B578" s="23">
        <v>0.40411335080047683</v>
      </c>
      <c r="C578" s="23">
        <v>0.83196774110430449</v>
      </c>
      <c r="D578" s="23">
        <v>0.56791955691279505</v>
      </c>
      <c r="E578" s="23">
        <v>0.45524754861489702</v>
      </c>
      <c r="F578" s="23">
        <v>0.20441655816558046</v>
      </c>
      <c r="G578" s="23">
        <v>0.48203628616704253</v>
      </c>
      <c r="H578" s="23">
        <v>0.28925349331015315</v>
      </c>
      <c r="I578" s="23">
        <v>0.95510864730193867</v>
      </c>
      <c r="J578" s="23">
        <v>0.22951232281946587</v>
      </c>
      <c r="K578" s="23">
        <v>0.58802412283696737</v>
      </c>
      <c r="L578" s="23">
        <v>0.67760231716708752</v>
      </c>
      <c r="M578" s="23">
        <v>0.49675698415047209</v>
      </c>
      <c r="N578" s="23">
        <v>0.96602903040575616</v>
      </c>
      <c r="O578" s="23">
        <v>0.62048489702960963</v>
      </c>
      <c r="P578" s="23">
        <v>0.16046749010243411</v>
      </c>
      <c r="Q578" s="23">
        <v>0.8470567374406085</v>
      </c>
      <c r="R578" s="23">
        <v>0.19250459433769462</v>
      </c>
      <c r="S578" s="23">
        <v>3.1907508232301374E-2</v>
      </c>
      <c r="T578" s="23">
        <v>0.17521785006780033</v>
      </c>
      <c r="U578" s="23">
        <v>0.67146024812597005</v>
      </c>
      <c r="V578" s="23">
        <v>0.52152580006245353</v>
      </c>
      <c r="W578" s="23">
        <v>0.85485614100799068</v>
      </c>
      <c r="X578" s="23">
        <v>3.3706275934503815E-2</v>
      </c>
      <c r="Y578" s="23">
        <v>0.1356499056285343</v>
      </c>
      <c r="Z578" s="23">
        <f t="shared" ref="Z578:Z641" ca="1" si="9">RAND()</f>
        <v>0.69461065670975697</v>
      </c>
    </row>
    <row r="579" spans="1:26" x14ac:dyDescent="0.25">
      <c r="A579" s="23">
        <v>0.82785064923777096</v>
      </c>
      <c r="B579" s="23">
        <v>1.1795615611818189E-3</v>
      </c>
      <c r="C579" s="23">
        <v>0.83298556569050852</v>
      </c>
      <c r="D579" s="23">
        <v>0.85224023901366863</v>
      </c>
      <c r="E579" s="23">
        <v>0.1115130425625932</v>
      </c>
      <c r="F579" s="23">
        <v>0.1802796512723589</v>
      </c>
      <c r="G579" s="23">
        <v>0.24658231951725296</v>
      </c>
      <c r="H579" s="23">
        <v>0.31879361248016003</v>
      </c>
      <c r="I579" s="23">
        <v>0.95785462601959726</v>
      </c>
      <c r="J579" s="23">
        <v>0.75939379339434354</v>
      </c>
      <c r="K579" s="23">
        <v>0.26961077610206285</v>
      </c>
      <c r="L579" s="23">
        <v>0.63473064395430945</v>
      </c>
      <c r="M579" s="23">
        <v>0.98727377860429788</v>
      </c>
      <c r="N579" s="23">
        <v>0.34424150963441091</v>
      </c>
      <c r="O579" s="23">
        <v>9.0676594790681131E-2</v>
      </c>
      <c r="P579" s="23">
        <v>0.2987151867915272</v>
      </c>
      <c r="Q579" s="23">
        <v>0.88597888354992149</v>
      </c>
      <c r="R579" s="23">
        <v>0.86052458618855943</v>
      </c>
      <c r="S579" s="23">
        <v>0.46285020244189656</v>
      </c>
      <c r="T579" s="23">
        <v>0.94860128984503744</v>
      </c>
      <c r="U579" s="23">
        <v>0.68365448536618845</v>
      </c>
      <c r="V579" s="23">
        <v>0.7194278521266646</v>
      </c>
      <c r="W579" s="23">
        <v>0.92339356533623029</v>
      </c>
      <c r="X579" s="23">
        <v>0.91322571146604525</v>
      </c>
      <c r="Y579" s="23">
        <v>0.42979946353484044</v>
      </c>
      <c r="Z579" s="23">
        <f t="shared" ca="1" si="9"/>
        <v>0.76259491107105837</v>
      </c>
    </row>
    <row r="580" spans="1:26" x14ac:dyDescent="0.25">
      <c r="A580" s="23">
        <v>0.27957598624529523</v>
      </c>
      <c r="B580" s="23">
        <v>6.8669359105284933E-2</v>
      </c>
      <c r="C580" s="23">
        <v>8.6940359985231419E-2</v>
      </c>
      <c r="D580" s="23">
        <v>0.34104619462868102</v>
      </c>
      <c r="E580" s="23">
        <v>4.8592734144795258E-2</v>
      </c>
      <c r="F580" s="23">
        <v>0.60275957806473213</v>
      </c>
      <c r="G580" s="23">
        <v>0.17992859146218021</v>
      </c>
      <c r="H580" s="23">
        <v>0.79501769404631584</v>
      </c>
      <c r="I580" s="23">
        <v>0.95286777953753343</v>
      </c>
      <c r="J580" s="23">
        <v>8.9158161678105752E-2</v>
      </c>
      <c r="K580" s="23">
        <v>3.2581456474353954E-2</v>
      </c>
      <c r="L580" s="23">
        <v>0.73443273353312388</v>
      </c>
      <c r="M580" s="23">
        <v>0.9906149951361598</v>
      </c>
      <c r="N580" s="23">
        <v>0.44502207414932937</v>
      </c>
      <c r="O580" s="23">
        <v>0.72757841881237872</v>
      </c>
      <c r="P580" s="23">
        <v>9.5232661827027831E-2</v>
      </c>
      <c r="Q580" s="23">
        <v>0.40332564091086964</v>
      </c>
      <c r="R580" s="23">
        <v>0.27817327924584689</v>
      </c>
      <c r="S580" s="23">
        <v>0.127004086238653</v>
      </c>
      <c r="T580" s="23">
        <v>0.66678067448163214</v>
      </c>
      <c r="U580" s="23">
        <v>0.15530570402806132</v>
      </c>
      <c r="V580" s="23">
        <v>0.51837123087169334</v>
      </c>
      <c r="W580" s="23">
        <v>0.75172118749855965</v>
      </c>
      <c r="X580" s="23">
        <v>0.47260903735568105</v>
      </c>
      <c r="Y580" s="23">
        <v>0.68631766717515963</v>
      </c>
      <c r="Z580" s="23">
        <f t="shared" ca="1" si="9"/>
        <v>0.48500439219929403</v>
      </c>
    </row>
    <row r="581" spans="1:26" x14ac:dyDescent="0.25">
      <c r="A581" s="23">
        <v>0.84938787864811227</v>
      </c>
      <c r="B581" s="23">
        <v>0.45475978321429456</v>
      </c>
      <c r="C581" s="23">
        <v>0.4610738175272352</v>
      </c>
      <c r="D581" s="23">
        <v>0.64610888807480826</v>
      </c>
      <c r="E581" s="23">
        <v>0.23665933675271056</v>
      </c>
      <c r="F581" s="23">
        <v>0.81646949636610944</v>
      </c>
      <c r="G581" s="23">
        <v>0.24417028830627019</v>
      </c>
      <c r="H581" s="23">
        <v>0.61867381305057323</v>
      </c>
      <c r="I581" s="23">
        <v>0.61020441326111763</v>
      </c>
      <c r="J581" s="23">
        <v>0.33368658505553728</v>
      </c>
      <c r="K581" s="23">
        <v>0.91440311450636569</v>
      </c>
      <c r="L581" s="23">
        <v>8.5271369362834526E-2</v>
      </c>
      <c r="M581" s="23">
        <v>0.55012952218793809</v>
      </c>
      <c r="N581" s="23">
        <v>0.42747269326720516</v>
      </c>
      <c r="O581" s="23">
        <v>0.59584147114807995</v>
      </c>
      <c r="P581" s="23">
        <v>0.98492856768699311</v>
      </c>
      <c r="Q581" s="23">
        <v>0.9551816098706104</v>
      </c>
      <c r="R581" s="23">
        <v>0.6459510139528678</v>
      </c>
      <c r="S581" s="23">
        <v>0.17126335728925124</v>
      </c>
      <c r="T581" s="23">
        <v>0.52322184052061704</v>
      </c>
      <c r="U581" s="23">
        <v>0.94370413776307582</v>
      </c>
      <c r="V581" s="23">
        <v>0.84732433647611705</v>
      </c>
      <c r="W581" s="23">
        <v>0.32916001035789655</v>
      </c>
      <c r="X581" s="23">
        <v>0.44003170558428684</v>
      </c>
      <c r="Y581" s="23">
        <v>0.55072533593066952</v>
      </c>
      <c r="Z581" s="23">
        <f t="shared" ca="1" si="9"/>
        <v>0.19562645880130147</v>
      </c>
    </row>
    <row r="582" spans="1:26" x14ac:dyDescent="0.25">
      <c r="A582" s="23">
        <v>0.27811119820077379</v>
      </c>
      <c r="B582" s="23">
        <v>0.104870827206478</v>
      </c>
      <c r="C582" s="23">
        <v>0.57480678083561132</v>
      </c>
      <c r="D582" s="23">
        <v>0.98367572326656239</v>
      </c>
      <c r="E582" s="23">
        <v>0.37447809667870569</v>
      </c>
      <c r="F582" s="23">
        <v>0.22052629522667788</v>
      </c>
      <c r="G582" s="23">
        <v>0.82460170327171467</v>
      </c>
      <c r="H582" s="23">
        <v>0.92467364528098628</v>
      </c>
      <c r="I582" s="23">
        <v>8.4135820970992703E-2</v>
      </c>
      <c r="J582" s="23">
        <v>0.73617808466420953</v>
      </c>
      <c r="K582" s="23">
        <v>0.4682036106734172</v>
      </c>
      <c r="L582" s="23">
        <v>7.9726810699212391E-2</v>
      </c>
      <c r="M582" s="23">
        <v>0.86638574023187154</v>
      </c>
      <c r="N582" s="23">
        <v>0.99187861885814732</v>
      </c>
      <c r="O582" s="23">
        <v>0.10268860913828193</v>
      </c>
      <c r="P582" s="23">
        <v>0.89693586773061584</v>
      </c>
      <c r="Q582" s="23">
        <v>0.49326418210829093</v>
      </c>
      <c r="R582" s="23">
        <v>0.29033271947180517</v>
      </c>
      <c r="S582" s="23">
        <v>0.49941866845727267</v>
      </c>
      <c r="T582" s="23">
        <v>0.89972689702115105</v>
      </c>
      <c r="U582" s="23">
        <v>4.3709730972106731E-2</v>
      </c>
      <c r="V582" s="23">
        <v>0.98832861572090758</v>
      </c>
      <c r="W582" s="23">
        <v>0.89129151087340375</v>
      </c>
      <c r="X582" s="23">
        <v>0.11427567241432168</v>
      </c>
      <c r="Y582" s="23">
        <v>0.79967360101171481</v>
      </c>
      <c r="Z582" s="23">
        <f t="shared" ca="1" si="9"/>
        <v>0.59757651499039677</v>
      </c>
    </row>
    <row r="583" spans="1:26" x14ac:dyDescent="0.25">
      <c r="A583" s="23">
        <v>0.62386992279426068</v>
      </c>
      <c r="B583" s="23">
        <v>0.59770345232973443</v>
      </c>
      <c r="C583" s="23">
        <v>0.56849114379673993</v>
      </c>
      <c r="D583" s="23">
        <v>0.98042417692702366</v>
      </c>
      <c r="E583" s="23">
        <v>0.61300701579974348</v>
      </c>
      <c r="F583" s="23">
        <v>0.65999967790683722</v>
      </c>
      <c r="G583" s="23">
        <v>6.7651369865524225E-2</v>
      </c>
      <c r="H583" s="23">
        <v>0.26867351721554844</v>
      </c>
      <c r="I583" s="23">
        <v>0.32949912537339454</v>
      </c>
      <c r="J583" s="23">
        <v>0.54840008264353968</v>
      </c>
      <c r="K583" s="23">
        <v>1.6288318097390508E-4</v>
      </c>
      <c r="L583" s="23">
        <v>0.74325535182893943</v>
      </c>
      <c r="M583" s="23">
        <v>0.37249876789844361</v>
      </c>
      <c r="N583" s="23">
        <v>0.69369119455843697</v>
      </c>
      <c r="O583" s="23">
        <v>0.29592113539768272</v>
      </c>
      <c r="P583" s="23">
        <v>0.40325326586265131</v>
      </c>
      <c r="Q583" s="23">
        <v>0.15046874065757398</v>
      </c>
      <c r="R583" s="23">
        <v>0.92316795627605797</v>
      </c>
      <c r="S583" s="23">
        <v>0.90822689450713534</v>
      </c>
      <c r="T583" s="23">
        <v>0.8459615356455028</v>
      </c>
      <c r="U583" s="23">
        <v>0.93283135241871562</v>
      </c>
      <c r="V583" s="23">
        <v>6.4676842307515359E-2</v>
      </c>
      <c r="W583" s="23">
        <v>0.69097923263046646</v>
      </c>
      <c r="X583" s="23">
        <v>0.26205929777690984</v>
      </c>
      <c r="Y583" s="23">
        <v>8.730773896820232E-2</v>
      </c>
      <c r="Z583" s="23">
        <f t="shared" ca="1" si="9"/>
        <v>0.29066600773971762</v>
      </c>
    </row>
    <row r="584" spans="1:26" x14ac:dyDescent="0.25">
      <c r="A584" s="23">
        <v>0.50002214684647994</v>
      </c>
      <c r="B584" s="23">
        <v>0.20716626698182117</v>
      </c>
      <c r="C584" s="23">
        <v>0.50769712468341499</v>
      </c>
      <c r="D584" s="23">
        <v>0.77294538293087045</v>
      </c>
      <c r="E584" s="23">
        <v>0.11866449962526393</v>
      </c>
      <c r="F584" s="23">
        <v>6.6577506350452786E-2</v>
      </c>
      <c r="G584" s="23">
        <v>0.68421538577990959</v>
      </c>
      <c r="H584" s="23">
        <v>0.4962923036594965</v>
      </c>
      <c r="I584" s="23">
        <v>0.36656378019803904</v>
      </c>
      <c r="J584" s="23">
        <v>0.76877824526915062</v>
      </c>
      <c r="K584" s="23">
        <v>0.46714073362184694</v>
      </c>
      <c r="L584" s="23">
        <v>0.53808546941123037</v>
      </c>
      <c r="M584" s="23">
        <v>0.68149139511132661</v>
      </c>
      <c r="N584" s="23">
        <v>0.80848753059871881</v>
      </c>
      <c r="O584" s="23">
        <v>0.65982625286851304</v>
      </c>
      <c r="P584" s="23">
        <v>0.51221845817682665</v>
      </c>
      <c r="Q584" s="23">
        <v>0.90535760644019747</v>
      </c>
      <c r="R584" s="23">
        <v>0.50381998585046872</v>
      </c>
      <c r="S584" s="23">
        <v>0.5547546009948342</v>
      </c>
      <c r="T584" s="23">
        <v>0.15013578601364752</v>
      </c>
      <c r="U584" s="23">
        <v>0.27804030737754115</v>
      </c>
      <c r="V584" s="23">
        <v>0.91758219541423947</v>
      </c>
      <c r="W584" s="23">
        <v>0.36229929996769283</v>
      </c>
      <c r="X584" s="23">
        <v>0.17395176633068021</v>
      </c>
      <c r="Y584" s="23">
        <v>0.24301125521533218</v>
      </c>
      <c r="Z584" s="23">
        <f t="shared" ca="1" si="9"/>
        <v>0.82609449441122573</v>
      </c>
    </row>
    <row r="585" spans="1:26" x14ac:dyDescent="0.25">
      <c r="A585" s="23">
        <v>5.4207495737937483E-2</v>
      </c>
      <c r="B585" s="23">
        <v>0.12124668137474559</v>
      </c>
      <c r="C585" s="23">
        <v>0.26794805635570218</v>
      </c>
      <c r="D585" s="23">
        <v>6.926023716828833E-2</v>
      </c>
      <c r="E585" s="23">
        <v>0.81758772873742058</v>
      </c>
      <c r="F585" s="23">
        <v>0.79259330037780751</v>
      </c>
      <c r="G585" s="23">
        <v>0.96319058025659965</v>
      </c>
      <c r="H585" s="23">
        <v>0.76758601790079228</v>
      </c>
      <c r="I585" s="23">
        <v>0.95239172883454493</v>
      </c>
      <c r="J585" s="23">
        <v>0.74314611686832754</v>
      </c>
      <c r="K585" s="23">
        <v>0.87680941849752936</v>
      </c>
      <c r="L585" s="23">
        <v>6.7880429370603679E-2</v>
      </c>
      <c r="M585" s="23">
        <v>0.10388233143385173</v>
      </c>
      <c r="N585" s="23">
        <v>0.92459349997878637</v>
      </c>
      <c r="O585" s="23">
        <v>0.30913596251589837</v>
      </c>
      <c r="P585" s="23">
        <v>0.96835117001929183</v>
      </c>
      <c r="Q585" s="23">
        <v>5.1617800404889835E-2</v>
      </c>
      <c r="R585" s="23">
        <v>3.1619137221962079E-2</v>
      </c>
      <c r="S585" s="23">
        <v>0.35661318408581111</v>
      </c>
      <c r="T585" s="23">
        <v>4.0480835685118399E-2</v>
      </c>
      <c r="U585" s="23">
        <v>0.81670026291838549</v>
      </c>
      <c r="V585" s="23">
        <v>0.1345248672001359</v>
      </c>
      <c r="W585" s="23">
        <v>0.45845796351332002</v>
      </c>
      <c r="X585" s="23">
        <v>0.44967070967593281</v>
      </c>
      <c r="Y585" s="23">
        <v>0.10075443043370491</v>
      </c>
      <c r="Z585" s="23">
        <f t="shared" ca="1" si="9"/>
        <v>0.69781579095105084</v>
      </c>
    </row>
    <row r="586" spans="1:26" x14ac:dyDescent="0.25">
      <c r="A586" s="23">
        <v>0.80890645418044316</v>
      </c>
      <c r="B586" s="23">
        <v>0.85650856887242754</v>
      </c>
      <c r="C586" s="23">
        <v>0.56332402172203488</v>
      </c>
      <c r="D586" s="23">
        <v>0.33278844293889587</v>
      </c>
      <c r="E586" s="23">
        <v>0.23001800954166252</v>
      </c>
      <c r="F586" s="23">
        <v>0.39613962293096527</v>
      </c>
      <c r="G586" s="23">
        <v>0.23646725019531656</v>
      </c>
      <c r="H586" s="23">
        <v>0.13664515985688475</v>
      </c>
      <c r="I586" s="23">
        <v>0.22986128081235901</v>
      </c>
      <c r="J586" s="23">
        <v>0.85352555795492746</v>
      </c>
      <c r="K586" s="23">
        <v>0.28878940036138845</v>
      </c>
      <c r="L586" s="23">
        <v>0.58117522015204404</v>
      </c>
      <c r="M586" s="23">
        <v>0.82506209381807682</v>
      </c>
      <c r="N586" s="23">
        <v>0.96315524937961394</v>
      </c>
      <c r="O586" s="23">
        <v>9.7185175869854645E-2</v>
      </c>
      <c r="P586" s="23">
        <v>0.28580032955112522</v>
      </c>
      <c r="Q586" s="23">
        <v>0.55831845709286754</v>
      </c>
      <c r="R586" s="23">
        <v>0.81053731622912806</v>
      </c>
      <c r="S586" s="23">
        <v>0.1625874563313332</v>
      </c>
      <c r="T586" s="23">
        <v>0.12290386385824259</v>
      </c>
      <c r="U586" s="23">
        <v>0.13939386370562645</v>
      </c>
      <c r="V586" s="23">
        <v>0.44436177123828169</v>
      </c>
      <c r="W586" s="23">
        <v>0.88774140532702939</v>
      </c>
      <c r="X586" s="23">
        <v>0.98311355179098403</v>
      </c>
      <c r="Y586" s="23">
        <v>0.42955290309399086</v>
      </c>
      <c r="Z586" s="23">
        <f t="shared" ca="1" si="9"/>
        <v>0.38424893279487493</v>
      </c>
    </row>
    <row r="587" spans="1:26" x14ac:dyDescent="0.25">
      <c r="A587" s="23">
        <v>0.81101526463881124</v>
      </c>
      <c r="B587" s="23">
        <v>0.27066025065122978</v>
      </c>
      <c r="C587" s="23">
        <v>1.0314034864977173E-2</v>
      </c>
      <c r="D587" s="23">
        <v>0.61901194302579987</v>
      </c>
      <c r="E587" s="23">
        <v>0.76138064849973452</v>
      </c>
      <c r="F587" s="23">
        <v>0.19550053224183384</v>
      </c>
      <c r="G587" s="23">
        <v>0.35243442794371516</v>
      </c>
      <c r="H587" s="23">
        <v>0.26393173130924796</v>
      </c>
      <c r="I587" s="23">
        <v>0.9034148403675254</v>
      </c>
      <c r="J587" s="23">
        <v>0.11828356318338873</v>
      </c>
      <c r="K587" s="23">
        <v>8.9694138910972554E-2</v>
      </c>
      <c r="L587" s="23">
        <v>0.21636199181137095</v>
      </c>
      <c r="M587" s="23">
        <v>0.81472060898875631</v>
      </c>
      <c r="N587" s="23">
        <v>0.61163347742787399</v>
      </c>
      <c r="O587" s="23">
        <v>8.9589999005507348E-2</v>
      </c>
      <c r="P587" s="23">
        <v>0.88142996061867318</v>
      </c>
      <c r="Q587" s="23">
        <v>0.99300585742418757</v>
      </c>
      <c r="R587" s="23">
        <v>0.26656358445926498</v>
      </c>
      <c r="S587" s="23">
        <v>8.2616974449666869E-2</v>
      </c>
      <c r="T587" s="23">
        <v>0.52039489052545274</v>
      </c>
      <c r="U587" s="23">
        <v>0.93423652044459105</v>
      </c>
      <c r="V587" s="23">
        <v>0.23307172452980662</v>
      </c>
      <c r="W587" s="23">
        <v>0.35891887313517434</v>
      </c>
      <c r="X587" s="23">
        <v>0.46471855061682632</v>
      </c>
      <c r="Y587" s="23">
        <v>0.39582700207341615</v>
      </c>
      <c r="Z587" s="23">
        <f t="shared" ca="1" si="9"/>
        <v>0.41738413343968073</v>
      </c>
    </row>
    <row r="588" spans="1:26" x14ac:dyDescent="0.25">
      <c r="A588" s="23">
        <v>0.79863318375540715</v>
      </c>
      <c r="B588" s="23">
        <v>0.73362568195702371</v>
      </c>
      <c r="C588" s="23">
        <v>0.49183009363567132</v>
      </c>
      <c r="D588" s="23">
        <v>0.2852655740812875</v>
      </c>
      <c r="E588" s="23">
        <v>0.29807732212605154</v>
      </c>
      <c r="F588" s="23">
        <v>0.11316578417780265</v>
      </c>
      <c r="G588" s="23">
        <v>0.66948952409513196</v>
      </c>
      <c r="H588" s="23">
        <v>0.39651344783362308</v>
      </c>
      <c r="I588" s="23">
        <v>0.21405034144134982</v>
      </c>
      <c r="J588" s="23">
        <v>0.27230466720257684</v>
      </c>
      <c r="K588" s="23">
        <v>0.86164296019199693</v>
      </c>
      <c r="L588" s="23">
        <v>0.31837023950602683</v>
      </c>
      <c r="M588" s="23">
        <v>0.69954370259370913</v>
      </c>
      <c r="N588" s="23">
        <v>0.3268305614129019</v>
      </c>
      <c r="O588" s="23">
        <v>0.81795248828182066</v>
      </c>
      <c r="P588" s="23">
        <v>0.82113085716373635</v>
      </c>
      <c r="Q588" s="23">
        <v>0.56504158007828564</v>
      </c>
      <c r="R588" s="23">
        <v>5.7843162925126368E-2</v>
      </c>
      <c r="S588" s="23">
        <v>0.99576035737663071</v>
      </c>
      <c r="T588" s="23">
        <v>0.2897088370715093</v>
      </c>
      <c r="U588" s="23">
        <v>0.98498330457529415</v>
      </c>
      <c r="V588" s="23">
        <v>0.29633937660511611</v>
      </c>
      <c r="W588" s="23">
        <v>0.12695367925703605</v>
      </c>
      <c r="X588" s="23">
        <v>0.25470004084954423</v>
      </c>
      <c r="Y588" s="23">
        <v>0.77814387123414108</v>
      </c>
      <c r="Z588" s="23">
        <f t="shared" ca="1" si="9"/>
        <v>0.90246403385603313</v>
      </c>
    </row>
    <row r="589" spans="1:26" x14ac:dyDescent="0.25">
      <c r="A589" s="23">
        <v>0.89047352553809656</v>
      </c>
      <c r="B589" s="23">
        <v>0.22511450646934994</v>
      </c>
      <c r="C589" s="23">
        <v>0.8541820253469905</v>
      </c>
      <c r="D589" s="23">
        <v>6.2726104763650703E-3</v>
      </c>
      <c r="E589" s="23">
        <v>0.86941278013613543</v>
      </c>
      <c r="F589" s="23">
        <v>0.46303469536809194</v>
      </c>
      <c r="G589" s="23">
        <v>0.47345150857817919</v>
      </c>
      <c r="H589" s="23">
        <v>0.54547934851846602</v>
      </c>
      <c r="I589" s="23">
        <v>0.35675237613700383</v>
      </c>
      <c r="J589" s="23">
        <v>0.67810743836676479</v>
      </c>
      <c r="K589" s="23">
        <v>0.48399826948481994</v>
      </c>
      <c r="L589" s="23">
        <v>3.8775830552790214E-2</v>
      </c>
      <c r="M589" s="23">
        <v>0.29716844310143886</v>
      </c>
      <c r="N589" s="23">
        <v>0.23661702429313425</v>
      </c>
      <c r="O589" s="23">
        <v>0.90430633547231298</v>
      </c>
      <c r="P589" s="23">
        <v>0.4873075691303107</v>
      </c>
      <c r="Q589" s="23">
        <v>0.40087332403384324</v>
      </c>
      <c r="R589" s="23">
        <v>0.98807129942897021</v>
      </c>
      <c r="S589" s="23">
        <v>0.357396034546974</v>
      </c>
      <c r="T589" s="23">
        <v>0.11080800165987748</v>
      </c>
      <c r="U589" s="23">
        <v>0.9662790228555499</v>
      </c>
      <c r="V589" s="23">
        <v>0.93326824500905525</v>
      </c>
      <c r="W589" s="23">
        <v>0.69245247492221773</v>
      </c>
      <c r="X589" s="23">
        <v>0.18468350582570081</v>
      </c>
      <c r="Y589" s="23">
        <v>0.89469062954271761</v>
      </c>
      <c r="Z589" s="23">
        <f t="shared" ca="1" si="9"/>
        <v>0.14876187128831297</v>
      </c>
    </row>
    <row r="590" spans="1:26" x14ac:dyDescent="0.25">
      <c r="A590" s="23">
        <v>0.87291628436569435</v>
      </c>
      <c r="B590" s="23">
        <v>7.5148332571497667E-2</v>
      </c>
      <c r="C590" s="23">
        <v>0.57900555963239386</v>
      </c>
      <c r="D590" s="23">
        <v>0.19386773988875783</v>
      </c>
      <c r="E590" s="23">
        <v>0.79084056671347358</v>
      </c>
      <c r="F590" s="23">
        <v>0.24650746455094874</v>
      </c>
      <c r="G590" s="23">
        <v>0.63913974909677118</v>
      </c>
      <c r="H590" s="23">
        <v>0.11601837681151828</v>
      </c>
      <c r="I590" s="23">
        <v>0.40909848896373235</v>
      </c>
      <c r="J590" s="23">
        <v>0.38487657345702997</v>
      </c>
      <c r="K590" s="23">
        <v>0.59888816867801442</v>
      </c>
      <c r="L590" s="23">
        <v>5.1830673684073014E-2</v>
      </c>
      <c r="M590" s="23">
        <v>0.61010197749939987</v>
      </c>
      <c r="N590" s="23">
        <v>0.58171068847635476</v>
      </c>
      <c r="O590" s="23">
        <v>0.60199185120318122</v>
      </c>
      <c r="P590" s="23">
        <v>0.66752410571782195</v>
      </c>
      <c r="Q590" s="23">
        <v>0.9202286352708724</v>
      </c>
      <c r="R590" s="23">
        <v>0.81550584173053209</v>
      </c>
      <c r="S590" s="23">
        <v>0.94655019460102852</v>
      </c>
      <c r="T590" s="23">
        <v>0.22457022026139484</v>
      </c>
      <c r="U590" s="23">
        <v>0.43528391446704862</v>
      </c>
      <c r="V590" s="23">
        <v>0.38628325389383855</v>
      </c>
      <c r="W590" s="23">
        <v>0.3858618775536895</v>
      </c>
      <c r="X590" s="23">
        <v>0.45434398085787897</v>
      </c>
      <c r="Y590" s="23">
        <v>0.32246189892676846</v>
      </c>
      <c r="Z590" s="23">
        <f t="shared" ca="1" si="9"/>
        <v>0.79574985303550327</v>
      </c>
    </row>
    <row r="591" spans="1:26" x14ac:dyDescent="0.25">
      <c r="A591" s="23">
        <v>0.70438323606186848</v>
      </c>
      <c r="B591" s="23">
        <v>0.71584850602741124</v>
      </c>
      <c r="C591" s="23">
        <v>0.471640400651126</v>
      </c>
      <c r="D591" s="23">
        <v>0.15083788713794044</v>
      </c>
      <c r="E591" s="23">
        <v>0.56984705662320612</v>
      </c>
      <c r="F591" s="23">
        <v>0.37631298232946009</v>
      </c>
      <c r="G591" s="23">
        <v>0.51403386858914046</v>
      </c>
      <c r="H591" s="23">
        <v>0.97712887798846526</v>
      </c>
      <c r="I591" s="23">
        <v>2.2164171333388882E-2</v>
      </c>
      <c r="J591" s="23">
        <v>0.21563777686278696</v>
      </c>
      <c r="K591" s="23">
        <v>0.12884831020680165</v>
      </c>
      <c r="L591" s="23">
        <v>0.41657517550465317</v>
      </c>
      <c r="M591" s="23">
        <v>0.59443256459974292</v>
      </c>
      <c r="N591" s="23">
        <v>0.56099913433974125</v>
      </c>
      <c r="O591" s="23">
        <v>0.41381831720244999</v>
      </c>
      <c r="P591" s="23">
        <v>3.5566953814275104E-2</v>
      </c>
      <c r="Q591" s="23">
        <v>0.81687316326453829</v>
      </c>
      <c r="R591" s="23">
        <v>0.27907487986684354</v>
      </c>
      <c r="S591" s="23">
        <v>0.75306704071445296</v>
      </c>
      <c r="T591" s="23">
        <v>0.65894153077395912</v>
      </c>
      <c r="U591" s="23">
        <v>0.9846315444420215</v>
      </c>
      <c r="V591" s="23">
        <v>0.28749004453773763</v>
      </c>
      <c r="W591" s="23">
        <v>0.93938301053910445</v>
      </c>
      <c r="X591" s="23">
        <v>8.9584337221489063E-2</v>
      </c>
      <c r="Y591" s="23">
        <v>0.13682369845567455</v>
      </c>
      <c r="Z591" s="23">
        <f t="shared" ca="1" si="9"/>
        <v>0.2764322512573566</v>
      </c>
    </row>
    <row r="592" spans="1:26" x14ac:dyDescent="0.25">
      <c r="A592" s="23">
        <v>0.13986087198758235</v>
      </c>
      <c r="B592" s="23">
        <v>0.91561884684623207</v>
      </c>
      <c r="C592" s="23">
        <v>0.78697491217235926</v>
      </c>
      <c r="D592" s="23">
        <v>0.18055907458637399</v>
      </c>
      <c r="E592" s="23">
        <v>0.26128183601384902</v>
      </c>
      <c r="F592" s="23">
        <v>0.13537523506104754</v>
      </c>
      <c r="G592" s="23">
        <v>5.7296546306795038E-2</v>
      </c>
      <c r="H592" s="23">
        <v>0.84405789926461228</v>
      </c>
      <c r="I592" s="23">
        <v>0.41966496622951166</v>
      </c>
      <c r="J592" s="23">
        <v>0.54205962024854026</v>
      </c>
      <c r="K592" s="23">
        <v>1.8763033814282903E-2</v>
      </c>
      <c r="L592" s="23">
        <v>0.83175071857211735</v>
      </c>
      <c r="M592" s="23">
        <v>0.86083150595829294</v>
      </c>
      <c r="N592" s="23">
        <v>0.77629715683733591</v>
      </c>
      <c r="O592" s="23">
        <v>0.49852176795700653</v>
      </c>
      <c r="P592" s="23">
        <v>0.53874485447515508</v>
      </c>
      <c r="Q592" s="23">
        <v>0.14633869175677605</v>
      </c>
      <c r="R592" s="23">
        <v>0.84627093270256848</v>
      </c>
      <c r="S592" s="23">
        <v>0.42607776491630656</v>
      </c>
      <c r="T592" s="23">
        <v>0.1950917339358188</v>
      </c>
      <c r="U592" s="23">
        <v>9.9579350716846204E-2</v>
      </c>
      <c r="V592" s="23">
        <v>0.60316428589286819</v>
      </c>
      <c r="W592" s="23">
        <v>0.93130123912941865</v>
      </c>
      <c r="X592" s="23">
        <v>0.39785466321231289</v>
      </c>
      <c r="Y592" s="23">
        <v>0.46613228644125981</v>
      </c>
      <c r="Z592" s="23">
        <f t="shared" ca="1" si="9"/>
        <v>0.37570021969897205</v>
      </c>
    </row>
    <row r="593" spans="1:26" x14ac:dyDescent="0.25">
      <c r="A593" s="23">
        <v>0.58595267595907341</v>
      </c>
      <c r="B593" s="23">
        <v>0.52860423531068057</v>
      </c>
      <c r="C593" s="23">
        <v>0.33248285682830558</v>
      </c>
      <c r="D593" s="23">
        <v>0.30999001852681696</v>
      </c>
      <c r="E593" s="23">
        <v>0.80384496034350228</v>
      </c>
      <c r="F593" s="23">
        <v>0.49054247041589338</v>
      </c>
      <c r="G593" s="23">
        <v>0.37536213605380209</v>
      </c>
      <c r="H593" s="23">
        <v>0.48250203177940532</v>
      </c>
      <c r="I593" s="23">
        <v>0.67826375168460673</v>
      </c>
      <c r="J593" s="23">
        <v>0.67180881184801267</v>
      </c>
      <c r="K593" s="23">
        <v>0.68602289603891087</v>
      </c>
      <c r="L593" s="23">
        <v>0.25301309487796297</v>
      </c>
      <c r="M593" s="23">
        <v>0.87680809607609556</v>
      </c>
      <c r="N593" s="23">
        <v>7.5293815236589068E-2</v>
      </c>
      <c r="O593" s="23">
        <v>0.72534476720834939</v>
      </c>
      <c r="P593" s="23">
        <v>0.84736495547774515</v>
      </c>
      <c r="Q593" s="23">
        <v>5.7096832672898779E-2</v>
      </c>
      <c r="R593" s="23">
        <v>0.12843435710571449</v>
      </c>
      <c r="S593" s="23">
        <v>0.96241903439352472</v>
      </c>
      <c r="T593" s="23">
        <v>0.11460700211219577</v>
      </c>
      <c r="U593" s="23">
        <v>0.15670364117206836</v>
      </c>
      <c r="V593" s="23">
        <v>0.34338222485923653</v>
      </c>
      <c r="W593" s="23">
        <v>0.22996729128184989</v>
      </c>
      <c r="X593" s="23">
        <v>0.37767577396473473</v>
      </c>
      <c r="Y593" s="23">
        <v>0.3547633165346038</v>
      </c>
      <c r="Z593" s="23">
        <f t="shared" ca="1" si="9"/>
        <v>0.99396223160402142</v>
      </c>
    </row>
    <row r="594" spans="1:26" x14ac:dyDescent="0.25">
      <c r="A594" s="23">
        <v>0.44139595325660697</v>
      </c>
      <c r="B594" s="23">
        <v>0.85572379233965046</v>
      </c>
      <c r="C594" s="23">
        <v>0.76629409447767105</v>
      </c>
      <c r="D594" s="23">
        <v>0.63653975623917858</v>
      </c>
      <c r="E594" s="23">
        <v>0.98279628712881217</v>
      </c>
      <c r="F594" s="23">
        <v>0.13516516273251789</v>
      </c>
      <c r="G594" s="23">
        <v>0.53146992309915264</v>
      </c>
      <c r="H594" s="23">
        <v>0.68694218472965962</v>
      </c>
      <c r="I594" s="23">
        <v>0.99245659659471397</v>
      </c>
      <c r="J594" s="23">
        <v>0.36434957130258405</v>
      </c>
      <c r="K594" s="23">
        <v>0.80487319415764136</v>
      </c>
      <c r="L594" s="23">
        <v>0.37500580697077701</v>
      </c>
      <c r="M594" s="23">
        <v>0.2107269207674316</v>
      </c>
      <c r="N594" s="23">
        <v>0.92300861763018527</v>
      </c>
      <c r="O594" s="23">
        <v>0.90746425024273714</v>
      </c>
      <c r="P594" s="23">
        <v>0.8454620442616253</v>
      </c>
      <c r="Q594" s="23">
        <v>0.50478274035328019</v>
      </c>
      <c r="R594" s="23">
        <v>0.89963796920095929</v>
      </c>
      <c r="S594" s="23">
        <v>0.49342434823281378</v>
      </c>
      <c r="T594" s="23">
        <v>0.9074606064185986</v>
      </c>
      <c r="U594" s="23">
        <v>0.60325543091956946</v>
      </c>
      <c r="V594" s="23">
        <v>0.93137369081984855</v>
      </c>
      <c r="W594" s="23">
        <v>0.32394045700826524</v>
      </c>
      <c r="X594" s="23">
        <v>0.53652505945198448</v>
      </c>
      <c r="Y594" s="23">
        <v>0.58996523751479335</v>
      </c>
      <c r="Z594" s="23">
        <f t="shared" ca="1" si="9"/>
        <v>0.54443510588451149</v>
      </c>
    </row>
    <row r="595" spans="1:26" x14ac:dyDescent="0.25">
      <c r="A595" s="23">
        <v>0.35960821080611494</v>
      </c>
      <c r="B595" s="23">
        <v>0.67429329808623539</v>
      </c>
      <c r="C595" s="23">
        <v>0.26454264555341966</v>
      </c>
      <c r="D595" s="23">
        <v>6.8570386053656729E-2</v>
      </c>
      <c r="E595" s="23">
        <v>0.74547723676085109</v>
      </c>
      <c r="F595" s="23">
        <v>0.41072942151607394</v>
      </c>
      <c r="G595" s="23">
        <v>0.2580540167287414</v>
      </c>
      <c r="H595" s="23">
        <v>0.58489207881387251</v>
      </c>
      <c r="I595" s="23">
        <v>0.84295662943528038</v>
      </c>
      <c r="J595" s="23">
        <v>0.47570147407606211</v>
      </c>
      <c r="K595" s="23">
        <v>0.5891342422882363</v>
      </c>
      <c r="L595" s="23">
        <v>0.94361619804461228</v>
      </c>
      <c r="M595" s="23">
        <v>0.96402152201074953</v>
      </c>
      <c r="N595" s="23">
        <v>0.20281727209441713</v>
      </c>
      <c r="O595" s="23">
        <v>0.98177114119894116</v>
      </c>
      <c r="P595" s="23">
        <v>0.22760752413672503</v>
      </c>
      <c r="Q595" s="23">
        <v>8.3446388212427114E-2</v>
      </c>
      <c r="R595" s="23">
        <v>0.6439919044899336</v>
      </c>
      <c r="S595" s="23">
        <v>0.62506303622022841</v>
      </c>
      <c r="T595" s="23">
        <v>0.83603164913500938</v>
      </c>
      <c r="U595" s="23">
        <v>0.41125572262983634</v>
      </c>
      <c r="V595" s="23">
        <v>0.17270319544534951</v>
      </c>
      <c r="W595" s="23">
        <v>0.48503818119105213</v>
      </c>
      <c r="X595" s="23">
        <v>0.33161360067115653</v>
      </c>
      <c r="Y595" s="23">
        <v>0.26163232953882998</v>
      </c>
      <c r="Z595" s="23">
        <f t="shared" ca="1" si="9"/>
        <v>0.68956166946024788</v>
      </c>
    </row>
    <row r="596" spans="1:26" x14ac:dyDescent="0.25">
      <c r="A596" s="23">
        <v>0.1426927655669582</v>
      </c>
      <c r="B596" s="23">
        <v>0.59361316990376489</v>
      </c>
      <c r="C596" s="23">
        <v>0.86290117756476536</v>
      </c>
      <c r="D596" s="23">
        <v>0.45976656576884412</v>
      </c>
      <c r="E596" s="23">
        <v>7.8131377090031817E-2</v>
      </c>
      <c r="F596" s="23">
        <v>0.42375091735008263</v>
      </c>
      <c r="G596" s="23">
        <v>0.51513559309859847</v>
      </c>
      <c r="H596" s="23">
        <v>0.49544409529647382</v>
      </c>
      <c r="I596" s="23">
        <v>0.11233252225751356</v>
      </c>
      <c r="J596" s="23">
        <v>0.54200598093329799</v>
      </c>
      <c r="K596" s="23">
        <v>0.82370896932878324</v>
      </c>
      <c r="L596" s="23">
        <v>0.28479602601452192</v>
      </c>
      <c r="M596" s="23">
        <v>0.15822035986552074</v>
      </c>
      <c r="N596" s="23">
        <v>0.66752407989640383</v>
      </c>
      <c r="O596" s="23">
        <v>0.22985328927117699</v>
      </c>
      <c r="P596" s="23">
        <v>0.10992608286941707</v>
      </c>
      <c r="Q596" s="23">
        <v>0.32453175174560922</v>
      </c>
      <c r="R596" s="23">
        <v>6.1799082908881031E-3</v>
      </c>
      <c r="S596" s="23">
        <v>0.58954350283292845</v>
      </c>
      <c r="T596" s="23">
        <v>0.60746604990838804</v>
      </c>
      <c r="U596" s="23">
        <v>0.86387792243326988</v>
      </c>
      <c r="V596" s="23">
        <v>0.17736799183601171</v>
      </c>
      <c r="W596" s="23">
        <v>0.61752534695600336</v>
      </c>
      <c r="X596" s="23">
        <v>0.89362142766392993</v>
      </c>
      <c r="Y596" s="23">
        <v>0.52812864360528522</v>
      </c>
      <c r="Z596" s="23">
        <f t="shared" ca="1" si="9"/>
        <v>0.93264154110718522</v>
      </c>
    </row>
    <row r="597" spans="1:26" x14ac:dyDescent="0.25">
      <c r="A597" s="23">
        <v>0.59927111009803691</v>
      </c>
      <c r="B597" s="23">
        <v>1.9545811680126701E-2</v>
      </c>
      <c r="C597" s="23">
        <v>0.26110227423068344</v>
      </c>
      <c r="D597" s="23">
        <v>0.8426679256405446</v>
      </c>
      <c r="E597" s="23">
        <v>0.14694265657355277</v>
      </c>
      <c r="F597" s="23">
        <v>0.23422516726502995</v>
      </c>
      <c r="G597" s="23">
        <v>0.89059499382649909</v>
      </c>
      <c r="H597" s="23">
        <v>0.31001609414601594</v>
      </c>
      <c r="I597" s="23">
        <v>5.5116928393234121E-2</v>
      </c>
      <c r="J597" s="23">
        <v>0.32811186293479611</v>
      </c>
      <c r="K597" s="23">
        <v>0.250626826789345</v>
      </c>
      <c r="L597" s="23">
        <v>0.53487421926644074</v>
      </c>
      <c r="M597" s="23">
        <v>0.66772320055883994</v>
      </c>
      <c r="N597" s="23">
        <v>7.0350379791429551E-3</v>
      </c>
      <c r="O597" s="23">
        <v>0.42663955259023578</v>
      </c>
      <c r="P597" s="23">
        <v>0.95144298633787583</v>
      </c>
      <c r="Q597" s="23">
        <v>0.82431501888127112</v>
      </c>
      <c r="R597" s="23">
        <v>0.30578436648995666</v>
      </c>
      <c r="S597" s="23">
        <v>0.20702949497260015</v>
      </c>
      <c r="T597" s="23">
        <v>0.21916039441949287</v>
      </c>
      <c r="U597" s="23">
        <v>0.24345892903965682</v>
      </c>
      <c r="V597" s="23">
        <v>0.88373825753496682</v>
      </c>
      <c r="W597" s="23">
        <v>0.30610510768197696</v>
      </c>
      <c r="X597" s="23">
        <v>0.37169716767124727</v>
      </c>
      <c r="Y597" s="23">
        <v>0.6543559981665642</v>
      </c>
      <c r="Z597" s="23">
        <f t="shared" ca="1" si="9"/>
        <v>5.8490768831945594E-2</v>
      </c>
    </row>
    <row r="598" spans="1:26" x14ac:dyDescent="0.25">
      <c r="A598" s="23">
        <v>0.95162341702826569</v>
      </c>
      <c r="B598" s="23">
        <v>0.70195023145767954</v>
      </c>
      <c r="C598" s="23">
        <v>1.6160324840533868E-2</v>
      </c>
      <c r="D598" s="23">
        <v>0.76930555034109405</v>
      </c>
      <c r="E598" s="23">
        <v>0.78733777311386788</v>
      </c>
      <c r="F598" s="23">
        <v>8.9417545306215929E-2</v>
      </c>
      <c r="G598" s="23">
        <v>0.41075308514410103</v>
      </c>
      <c r="H598" s="23">
        <v>0.24110299460952433</v>
      </c>
      <c r="I598" s="23">
        <v>9.2473355479005814E-4</v>
      </c>
      <c r="J598" s="23">
        <v>0.5052901182216113</v>
      </c>
      <c r="K598" s="23">
        <v>0.84397610397846834</v>
      </c>
      <c r="L598" s="23">
        <v>0.3099146860693337</v>
      </c>
      <c r="M598" s="23">
        <v>0.58808397364196119</v>
      </c>
      <c r="N598" s="23">
        <v>0.3642611176309114</v>
      </c>
      <c r="O598" s="23">
        <v>0.54824059549559789</v>
      </c>
      <c r="P598" s="23">
        <v>1.4461861192083258E-2</v>
      </c>
      <c r="Q598" s="23">
        <v>2.2638922635028647E-2</v>
      </c>
      <c r="R598" s="23">
        <v>0.74502569854588008</v>
      </c>
      <c r="S598" s="23">
        <v>0.43707075176573218</v>
      </c>
      <c r="T598" s="23">
        <v>0.4161775966988398</v>
      </c>
      <c r="U598" s="23">
        <v>0.35692550792205224</v>
      </c>
      <c r="V598" s="23">
        <v>0.67524536955840153</v>
      </c>
      <c r="W598" s="23">
        <v>0.79810004725570649</v>
      </c>
      <c r="X598" s="23">
        <v>0.22012091558863711</v>
      </c>
      <c r="Y598" s="23">
        <v>9.8130984530455545E-2</v>
      </c>
      <c r="Z598" s="23">
        <f t="shared" ca="1" si="9"/>
        <v>0.84828313489300422</v>
      </c>
    </row>
    <row r="599" spans="1:26" x14ac:dyDescent="0.25">
      <c r="A599" s="23">
        <v>0.14704327081860469</v>
      </c>
      <c r="B599" s="23">
        <v>0.60601251552514812</v>
      </c>
      <c r="C599" s="23">
        <v>0.56630602133942487</v>
      </c>
      <c r="D599" s="23">
        <v>7.2239098424096704E-2</v>
      </c>
      <c r="E599" s="23">
        <v>0.6733785899926733</v>
      </c>
      <c r="F599" s="23">
        <v>0.43830651831342882</v>
      </c>
      <c r="G599" s="23">
        <v>0.34701878345342063</v>
      </c>
      <c r="H599" s="23">
        <v>0.93631421433109985</v>
      </c>
      <c r="I599" s="23">
        <v>0.91039454857677737</v>
      </c>
      <c r="J599" s="23">
        <v>0.42180953532309207</v>
      </c>
      <c r="K599" s="23">
        <v>1.4366358138737656E-2</v>
      </c>
      <c r="L599" s="23">
        <v>0.58982278114025088</v>
      </c>
      <c r="M599" s="23">
        <v>0.42964963480264207</v>
      </c>
      <c r="N599" s="23">
        <v>0.88828410133335223</v>
      </c>
      <c r="O599" s="23">
        <v>0.48761387549749691</v>
      </c>
      <c r="P599" s="23">
        <v>0.1648807177027769</v>
      </c>
      <c r="Q599" s="23">
        <v>0.38732529166946428</v>
      </c>
      <c r="R599" s="23">
        <v>0.93703858909535698</v>
      </c>
      <c r="S599" s="23">
        <v>0.50250718468978517</v>
      </c>
      <c r="T599" s="23">
        <v>0.57018813517056277</v>
      </c>
      <c r="U599" s="23">
        <v>0.99715779315255559</v>
      </c>
      <c r="V599" s="23">
        <v>0.22870936944433828</v>
      </c>
      <c r="W599" s="23">
        <v>0.44013872686661781</v>
      </c>
      <c r="X599" s="23">
        <v>0.90182710643568931</v>
      </c>
      <c r="Y599" s="23">
        <v>0.5612325913512799</v>
      </c>
      <c r="Z599" s="23">
        <f t="shared" ca="1" si="9"/>
        <v>0.19438059853716905</v>
      </c>
    </row>
    <row r="600" spans="1:26" x14ac:dyDescent="0.25">
      <c r="A600" s="23">
        <v>0.77492109293817513</v>
      </c>
      <c r="B600" s="23">
        <v>0.38195503773334372</v>
      </c>
      <c r="C600" s="23">
        <v>0.24138280831766668</v>
      </c>
      <c r="D600" s="23">
        <v>2.4099993611327197E-2</v>
      </c>
      <c r="E600" s="23">
        <v>0.30070805185763505</v>
      </c>
      <c r="F600" s="23">
        <v>0.33869814578230062</v>
      </c>
      <c r="G600" s="23">
        <v>0.88761220628764226</v>
      </c>
      <c r="H600" s="23">
        <v>7.0518169396408426E-2</v>
      </c>
      <c r="I600" s="23">
        <v>0.27434971906272942</v>
      </c>
      <c r="J600" s="23">
        <v>0.64140063471925735</v>
      </c>
      <c r="K600" s="23">
        <v>0.63885976888847684</v>
      </c>
      <c r="L600" s="23">
        <v>0.21188771825350461</v>
      </c>
      <c r="M600" s="23">
        <v>0.88776681092098708</v>
      </c>
      <c r="N600" s="23">
        <v>0.69039340479460787</v>
      </c>
      <c r="O600" s="23">
        <v>0.38755966879928649</v>
      </c>
      <c r="P600" s="23">
        <v>9.2010649743737849E-2</v>
      </c>
      <c r="Q600" s="23">
        <v>0.7608152296685543</v>
      </c>
      <c r="R600" s="23">
        <v>0.54386924768201461</v>
      </c>
      <c r="S600" s="23">
        <v>0.40994185633502322</v>
      </c>
      <c r="T600" s="23">
        <v>0.55900528872125377</v>
      </c>
      <c r="U600" s="23">
        <v>0.82532088309640306</v>
      </c>
      <c r="V600" s="23">
        <v>8.6876772832329308E-2</v>
      </c>
      <c r="W600" s="23">
        <v>0.58900151007193424</v>
      </c>
      <c r="X600" s="23">
        <v>0.28747673802349705</v>
      </c>
      <c r="Y600" s="23">
        <v>0.72739607620885216</v>
      </c>
      <c r="Z600" s="23">
        <f t="shared" ca="1" si="9"/>
        <v>0.76298699884012722</v>
      </c>
    </row>
    <row r="601" spans="1:26" x14ac:dyDescent="0.25">
      <c r="A601" s="23">
        <v>0.68605402734074117</v>
      </c>
      <c r="B601" s="23">
        <v>2.626631915831501E-2</v>
      </c>
      <c r="C601" s="23">
        <v>0.67991471355519317</v>
      </c>
      <c r="D601" s="23">
        <v>0.15438067128417909</v>
      </c>
      <c r="E601" s="23">
        <v>0.65577548620828718</v>
      </c>
      <c r="F601" s="23">
        <v>0.46506527761845851</v>
      </c>
      <c r="G601" s="23">
        <v>0.58655511996573684</v>
      </c>
      <c r="H601" s="23">
        <v>0.6002060757726837</v>
      </c>
      <c r="I601" s="23">
        <v>0.31422837620809374</v>
      </c>
      <c r="J601" s="23">
        <v>0.27422990152393201</v>
      </c>
      <c r="K601" s="23">
        <v>0.62620330105224975</v>
      </c>
      <c r="L601" s="23">
        <v>0.60458703170886974</v>
      </c>
      <c r="M601" s="23">
        <v>0.76879428970136165</v>
      </c>
      <c r="N601" s="23">
        <v>0.62081124060514403</v>
      </c>
      <c r="O601" s="23">
        <v>0.13342429784241749</v>
      </c>
      <c r="P601" s="23">
        <v>0.89942192460443915</v>
      </c>
      <c r="Q601" s="23">
        <v>0.961186124694419</v>
      </c>
      <c r="R601" s="23">
        <v>0.99645132916844004</v>
      </c>
      <c r="S601" s="23">
        <v>0.35385609134586438</v>
      </c>
      <c r="T601" s="23">
        <v>0.33526714570135785</v>
      </c>
      <c r="U601" s="23">
        <v>0.2387646787817278</v>
      </c>
      <c r="V601" s="23">
        <v>2.1560932160186397E-2</v>
      </c>
      <c r="W601" s="23">
        <v>3.0357929148120522E-2</v>
      </c>
      <c r="X601" s="23">
        <v>0.71514896234705039</v>
      </c>
      <c r="Y601" s="23">
        <v>6.7202438659766606E-2</v>
      </c>
      <c r="Z601" s="23">
        <f t="shared" ca="1" si="9"/>
        <v>0.90201062903189788</v>
      </c>
    </row>
    <row r="602" spans="1:26" x14ac:dyDescent="0.25">
      <c r="A602" s="23">
        <v>0.38426519362770417</v>
      </c>
      <c r="B602" s="23">
        <v>0.45050112442270374</v>
      </c>
      <c r="C602" s="23">
        <v>0.11147775540606086</v>
      </c>
      <c r="D602" s="23">
        <v>0.95337394228867678</v>
      </c>
      <c r="E602" s="23">
        <v>0.551416061934492</v>
      </c>
      <c r="F602" s="23">
        <v>0.96965754770376222</v>
      </c>
      <c r="G602" s="23">
        <v>0.30175280679788297</v>
      </c>
      <c r="H602" s="23">
        <v>0.25232492607906154</v>
      </c>
      <c r="I602" s="23">
        <v>0.85951218777648208</v>
      </c>
      <c r="J602" s="23">
        <v>0.59882544544081251</v>
      </c>
      <c r="K602" s="23">
        <v>0.15839965416043988</v>
      </c>
      <c r="L602" s="23">
        <v>0.38792969474599914</v>
      </c>
      <c r="M602" s="23">
        <v>0.60867837243963785</v>
      </c>
      <c r="N602" s="23">
        <v>2.5324801187015411E-2</v>
      </c>
      <c r="O602" s="23">
        <v>9.6235065784757046E-2</v>
      </c>
      <c r="P602" s="23">
        <v>0.39551519287025905</v>
      </c>
      <c r="Q602" s="23">
        <v>0.18340179245031418</v>
      </c>
      <c r="R602" s="23">
        <v>0.59369748485383611</v>
      </c>
      <c r="S602" s="23">
        <v>0.96097585148472664</v>
      </c>
      <c r="T602" s="23">
        <v>0.32880892752667967</v>
      </c>
      <c r="U602" s="23">
        <v>4.0035474624102951E-2</v>
      </c>
      <c r="V602" s="23">
        <v>0.91354069768547308</v>
      </c>
      <c r="W602" s="23">
        <v>0.47184446104217048</v>
      </c>
      <c r="X602" s="23">
        <v>0.86283867960669069</v>
      </c>
      <c r="Y602" s="23">
        <v>0.68828004677560273</v>
      </c>
      <c r="Z602" s="23">
        <f t="shared" ca="1" si="9"/>
        <v>0.64613179713648783</v>
      </c>
    </row>
    <row r="603" spans="1:26" x14ac:dyDescent="0.25">
      <c r="A603" s="23">
        <v>0.68543161595138224</v>
      </c>
      <c r="B603" s="23">
        <v>0.54451935714399591</v>
      </c>
      <c r="C603" s="23">
        <v>0.1199260460536804</v>
      </c>
      <c r="D603" s="23">
        <v>0.87027998429157505</v>
      </c>
      <c r="E603" s="23">
        <v>0.92008334018224147</v>
      </c>
      <c r="F603" s="23">
        <v>0.44431036645840249</v>
      </c>
      <c r="G603" s="23">
        <v>0.63412600862790225</v>
      </c>
      <c r="H603" s="23">
        <v>5.8062174235901542E-2</v>
      </c>
      <c r="I603" s="23">
        <v>0.57863775035092235</v>
      </c>
      <c r="J603" s="23">
        <v>0.66618558896839219</v>
      </c>
      <c r="K603" s="23">
        <v>0.61613494577571526</v>
      </c>
      <c r="L603" s="23">
        <v>0.30669309570716152</v>
      </c>
      <c r="M603" s="23">
        <v>0.55441253362351306</v>
      </c>
      <c r="N603" s="23">
        <v>6.7250819271407192E-2</v>
      </c>
      <c r="O603" s="23">
        <v>0.92685769065708157</v>
      </c>
      <c r="P603" s="23">
        <v>0.61534704250259364</v>
      </c>
      <c r="Q603" s="23">
        <v>0.561903529856839</v>
      </c>
      <c r="R603" s="23">
        <v>0.9061898607661738</v>
      </c>
      <c r="S603" s="23">
        <v>0.34395340851271572</v>
      </c>
      <c r="T603" s="23">
        <v>0.52481808230570459</v>
      </c>
      <c r="U603" s="23">
        <v>0.23374428061078256</v>
      </c>
      <c r="V603" s="23">
        <v>0.17212023291649892</v>
      </c>
      <c r="W603" s="23">
        <v>1.1238696608074417E-2</v>
      </c>
      <c r="X603" s="23">
        <v>0.53156825530070528</v>
      </c>
      <c r="Y603" s="23">
        <v>0.62531626343979629</v>
      </c>
      <c r="Z603" s="23">
        <f t="shared" ca="1" si="9"/>
        <v>0.62049884049087733</v>
      </c>
    </row>
    <row r="604" spans="1:26" x14ac:dyDescent="0.25">
      <c r="A604" s="23">
        <v>0.88422395873089388</v>
      </c>
      <c r="B604" s="23">
        <v>0.64381189028406716</v>
      </c>
      <c r="C604" s="23">
        <v>0.26826113220112613</v>
      </c>
      <c r="D604" s="23">
        <v>0.12232209690984785</v>
      </c>
      <c r="E604" s="23">
        <v>0.1059590617245354</v>
      </c>
      <c r="F604" s="23">
        <v>0.82704261741020846</v>
      </c>
      <c r="G604" s="23">
        <v>0.1817148196004108</v>
      </c>
      <c r="H604" s="23">
        <v>0.85933874182154879</v>
      </c>
      <c r="I604" s="23">
        <v>0.56876999025588415</v>
      </c>
      <c r="J604" s="23">
        <v>0.61689232319054099</v>
      </c>
      <c r="K604" s="23">
        <v>0.21052116987798497</v>
      </c>
      <c r="L604" s="23">
        <v>0.97779151950873089</v>
      </c>
      <c r="M604" s="23">
        <v>0.41475170725631527</v>
      </c>
      <c r="N604" s="23">
        <v>7.480656639622707E-2</v>
      </c>
      <c r="O604" s="23">
        <v>0.30317160945174604</v>
      </c>
      <c r="P604" s="23">
        <v>0.41808541537574273</v>
      </c>
      <c r="Q604" s="23">
        <v>0.46037451448928102</v>
      </c>
      <c r="R604" s="23">
        <v>0.44199844992328274</v>
      </c>
      <c r="S604" s="23">
        <v>0.58099710331432686</v>
      </c>
      <c r="T604" s="23">
        <v>5.7116230727651374E-2</v>
      </c>
      <c r="U604" s="23">
        <v>0.48039675893300704</v>
      </c>
      <c r="V604" s="23">
        <v>0.77139983658003652</v>
      </c>
      <c r="W604" s="23">
        <v>0.68838511745184938</v>
      </c>
      <c r="X604" s="23">
        <v>3.7287775199321804E-2</v>
      </c>
      <c r="Y604" s="23">
        <v>0.8821415027692725</v>
      </c>
      <c r="Z604" s="23">
        <f t="shared" ca="1" si="9"/>
        <v>0.17716999211604167</v>
      </c>
    </row>
    <row r="605" spans="1:26" x14ac:dyDescent="0.25">
      <c r="A605" s="23">
        <v>0.75425602834693517</v>
      </c>
      <c r="B605" s="23">
        <v>0.88942680441472022</v>
      </c>
      <c r="C605" s="23">
        <v>0.90319055262101844</v>
      </c>
      <c r="D605" s="23">
        <v>0.62300129321453268</v>
      </c>
      <c r="E605" s="23">
        <v>0.57193013531177794</v>
      </c>
      <c r="F605" s="23">
        <v>5.5594640815887275E-2</v>
      </c>
      <c r="G605" s="23">
        <v>0.84681126805172802</v>
      </c>
      <c r="H605" s="23">
        <v>0.41064982446266252</v>
      </c>
      <c r="I605" s="23">
        <v>0.67352263451523908</v>
      </c>
      <c r="J605" s="23">
        <v>7.5842643999959325E-3</v>
      </c>
      <c r="K605" s="23">
        <v>0.79670194417569717</v>
      </c>
      <c r="L605" s="23">
        <v>0.26151106152898196</v>
      </c>
      <c r="M605" s="23">
        <v>0.59823549741604876</v>
      </c>
      <c r="N605" s="23">
        <v>0.46755194258722788</v>
      </c>
      <c r="O605" s="23">
        <v>0.55941345272700749</v>
      </c>
      <c r="P605" s="23">
        <v>0.35160394500444725</v>
      </c>
      <c r="Q605" s="23">
        <v>0.90292020530460781</v>
      </c>
      <c r="R605" s="23">
        <v>0.53274739577199681</v>
      </c>
      <c r="S605" s="23">
        <v>0.91904321778693832</v>
      </c>
      <c r="T605" s="23">
        <v>0.11616299928996832</v>
      </c>
      <c r="U605" s="23">
        <v>0.17708518612111657</v>
      </c>
      <c r="V605" s="23">
        <v>0.3181873585746311</v>
      </c>
      <c r="W605" s="23">
        <v>0.48559133815333122</v>
      </c>
      <c r="X605" s="23">
        <v>0.9977368737218032</v>
      </c>
      <c r="Y605" s="23">
        <v>0.39522056242948611</v>
      </c>
      <c r="Z605" s="23">
        <f t="shared" ca="1" si="9"/>
        <v>0.26704970004063289</v>
      </c>
    </row>
    <row r="606" spans="1:26" x14ac:dyDescent="0.25">
      <c r="A606" s="23">
        <v>0.69028121985150981</v>
      </c>
      <c r="B606" s="23">
        <v>0.38328780800617568</v>
      </c>
      <c r="C606" s="23">
        <v>0.28526765301413348</v>
      </c>
      <c r="D606" s="23">
        <v>0.9583342311574905</v>
      </c>
      <c r="E606" s="23">
        <v>0.65897172136911319</v>
      </c>
      <c r="F606" s="23">
        <v>0.98139777584359467</v>
      </c>
      <c r="G606" s="23">
        <v>0.53134762313323336</v>
      </c>
      <c r="H606" s="23">
        <v>0.27517284484436055</v>
      </c>
      <c r="I606" s="23">
        <v>0.35704637096471492</v>
      </c>
      <c r="J606" s="23">
        <v>0.21449792175510463</v>
      </c>
      <c r="K606" s="23">
        <v>0.81018274099034082</v>
      </c>
      <c r="L606" s="23">
        <v>0.7158935331478683</v>
      </c>
      <c r="M606" s="23">
        <v>9.1770381868415352E-2</v>
      </c>
      <c r="N606" s="23">
        <v>0.80118396399627467</v>
      </c>
      <c r="O606" s="23">
        <v>0.6732814720789313</v>
      </c>
      <c r="P606" s="23">
        <v>0.17225875630513254</v>
      </c>
      <c r="Q606" s="23">
        <v>0.65130666200362963</v>
      </c>
      <c r="R606" s="23">
        <v>0.1715724629581965</v>
      </c>
      <c r="S606" s="23">
        <v>3.4662982468002923E-2</v>
      </c>
      <c r="T606" s="23">
        <v>0.42004198824320416</v>
      </c>
      <c r="U606" s="23">
        <v>0.94261286078704498</v>
      </c>
      <c r="V606" s="23">
        <v>0.86529218315834711</v>
      </c>
      <c r="W606" s="23">
        <v>0.39671582422595697</v>
      </c>
      <c r="X606" s="23">
        <v>0.35947251610638187</v>
      </c>
      <c r="Y606" s="23">
        <v>0.90875721940088139</v>
      </c>
      <c r="Z606" s="23">
        <f t="shared" ca="1" si="9"/>
        <v>0.50660313894066056</v>
      </c>
    </row>
    <row r="607" spans="1:26" x14ac:dyDescent="0.25">
      <c r="A607" s="23">
        <v>0.39307562779957128</v>
      </c>
      <c r="B607" s="23">
        <v>0.94690546227379779</v>
      </c>
      <c r="C607" s="23">
        <v>0.95730311629292397</v>
      </c>
      <c r="D607" s="23">
        <v>0.23742503192710951</v>
      </c>
      <c r="E607" s="23">
        <v>0.59123656586724427</v>
      </c>
      <c r="F607" s="23">
        <v>0.63080012989782031</v>
      </c>
      <c r="G607" s="23">
        <v>0.60177064158196558</v>
      </c>
      <c r="H607" s="23">
        <v>0.38310308838065166</v>
      </c>
      <c r="I607" s="23">
        <v>0.73176757015471405</v>
      </c>
      <c r="J607" s="23">
        <v>7.1750783031975796E-2</v>
      </c>
      <c r="K607" s="23">
        <v>0.76805802380728738</v>
      </c>
      <c r="L607" s="23">
        <v>0.61838340531777503</v>
      </c>
      <c r="M607" s="23">
        <v>0.5944158562438453</v>
      </c>
      <c r="N607" s="23">
        <v>0.49392307341520669</v>
      </c>
      <c r="O607" s="23">
        <v>0.37514350919012429</v>
      </c>
      <c r="P607" s="23">
        <v>0.55364242877129688</v>
      </c>
      <c r="Q607" s="23">
        <v>8.2481680194887885E-2</v>
      </c>
      <c r="R607" s="23">
        <v>0.29076607316088043</v>
      </c>
      <c r="S607" s="23">
        <v>0.97949068156979946</v>
      </c>
      <c r="T607" s="23">
        <v>3.096352357412635E-2</v>
      </c>
      <c r="U607" s="23">
        <v>0.29517827114157003</v>
      </c>
      <c r="V607" s="23">
        <v>2.1319246856241092E-2</v>
      </c>
      <c r="W607" s="23">
        <v>0.7484305158637915</v>
      </c>
      <c r="X607" s="23">
        <v>0.91323534493585401</v>
      </c>
      <c r="Y607" s="23">
        <v>0.91335704858132527</v>
      </c>
      <c r="Z607" s="23">
        <f t="shared" ca="1" si="9"/>
        <v>0.17384013874300419</v>
      </c>
    </row>
    <row r="608" spans="1:26" x14ac:dyDescent="0.25">
      <c r="A608" s="23">
        <v>3.9543187877964958E-2</v>
      </c>
      <c r="B608" s="23">
        <v>0.62370359912827977</v>
      </c>
      <c r="C608" s="23">
        <v>0.99410126219865624</v>
      </c>
      <c r="D608" s="23">
        <v>0.71258773876590731</v>
      </c>
      <c r="E608" s="23">
        <v>0.2471049902413146</v>
      </c>
      <c r="F608" s="23">
        <v>8.4417823906622669E-2</v>
      </c>
      <c r="G608" s="23">
        <v>0.56148385886980823</v>
      </c>
      <c r="H608" s="23">
        <v>0.53300227693998181</v>
      </c>
      <c r="I608" s="23">
        <v>0.33966327264790297</v>
      </c>
      <c r="J608" s="23">
        <v>0.21250103134755016</v>
      </c>
      <c r="K608" s="23">
        <v>0.46254409855799483</v>
      </c>
      <c r="L608" s="23">
        <v>0.73616189538756194</v>
      </c>
      <c r="M608" s="23">
        <v>0.90242389536940903</v>
      </c>
      <c r="N608" s="23">
        <v>0.31114186297590996</v>
      </c>
      <c r="O608" s="23">
        <v>0.42405120891294823</v>
      </c>
      <c r="P608" s="23">
        <v>0.58071477371189273</v>
      </c>
      <c r="Q608" s="23">
        <v>0.68524298151846141</v>
      </c>
      <c r="R608" s="23">
        <v>1.9193761649590302E-2</v>
      </c>
      <c r="S608" s="23">
        <v>0.82596487763681392</v>
      </c>
      <c r="T608" s="23">
        <v>0.11618953976144197</v>
      </c>
      <c r="U608" s="23">
        <v>0.98056455359142047</v>
      </c>
      <c r="V608" s="23">
        <v>0.44754167845301462</v>
      </c>
      <c r="W608" s="23">
        <v>0.56948672388056798</v>
      </c>
      <c r="X608" s="23">
        <v>0.1452771299117126</v>
      </c>
      <c r="Y608" s="23">
        <v>0.83995821453412101</v>
      </c>
      <c r="Z608" s="23">
        <f t="shared" ca="1" si="9"/>
        <v>0.63638769618501401</v>
      </c>
    </row>
    <row r="609" spans="1:26" x14ac:dyDescent="0.25">
      <c r="A609" s="23">
        <v>0.26946024996294859</v>
      </c>
      <c r="B609" s="23">
        <v>0.97714636560711488</v>
      </c>
      <c r="C609" s="23">
        <v>2.3425993557579128E-2</v>
      </c>
      <c r="D609" s="23">
        <v>0.47035527672766808</v>
      </c>
      <c r="E609" s="23">
        <v>0.97516402221420784</v>
      </c>
      <c r="F609" s="23">
        <v>0.95501548640581346</v>
      </c>
      <c r="G609" s="23">
        <v>0.62498295628385259</v>
      </c>
      <c r="H609" s="23">
        <v>0.37666721901142741</v>
      </c>
      <c r="I609" s="23">
        <v>0.59994413628018872</v>
      </c>
      <c r="J609" s="23">
        <v>0.10609581370439225</v>
      </c>
      <c r="K609" s="23">
        <v>0.5667177474359909</v>
      </c>
      <c r="L609" s="23">
        <v>0.59400650317447945</v>
      </c>
      <c r="M609" s="23">
        <v>0.83286987456317541</v>
      </c>
      <c r="N609" s="23">
        <v>0.29310388415462096</v>
      </c>
      <c r="O609" s="23">
        <v>0.68917414142154287</v>
      </c>
      <c r="P609" s="23">
        <v>0.9243803974008884</v>
      </c>
      <c r="Q609" s="23">
        <v>0.61994523906888566</v>
      </c>
      <c r="R609" s="23">
        <v>0.74520845463615482</v>
      </c>
      <c r="S609" s="23">
        <v>0.80392987366140456</v>
      </c>
      <c r="T609" s="23">
        <v>0.46678743524803978</v>
      </c>
      <c r="U609" s="23">
        <v>0.96883898544306446</v>
      </c>
      <c r="V609" s="23">
        <v>0.26726460791283413</v>
      </c>
      <c r="W609" s="23">
        <v>0.36070289071364492</v>
      </c>
      <c r="X609" s="23">
        <v>0.84596164923364336</v>
      </c>
      <c r="Y609" s="23">
        <v>0.46273200247748592</v>
      </c>
      <c r="Z609" s="23">
        <f t="shared" ca="1" si="9"/>
        <v>3.8844370937550332E-2</v>
      </c>
    </row>
    <row r="610" spans="1:26" x14ac:dyDescent="0.25">
      <c r="A610" s="23">
        <v>0.10472059925842991</v>
      </c>
      <c r="B610" s="23">
        <v>7.3664412728240536E-2</v>
      </c>
      <c r="C610" s="23">
        <v>0.29560423421883475</v>
      </c>
      <c r="D610" s="23">
        <v>0.15521812842304483</v>
      </c>
      <c r="E610" s="23">
        <v>0.64014918816205724</v>
      </c>
      <c r="F610" s="23">
        <v>0.36271040315185854</v>
      </c>
      <c r="G610" s="23">
        <v>0.31891271860829384</v>
      </c>
      <c r="H610" s="23">
        <v>0.63662098862822292</v>
      </c>
      <c r="I610" s="23">
        <v>0.24100900692740279</v>
      </c>
      <c r="J610" s="23">
        <v>0.1564889365946508</v>
      </c>
      <c r="K610" s="23">
        <v>0.82109268381582823</v>
      </c>
      <c r="L610" s="23">
        <v>0.34005427765533136</v>
      </c>
      <c r="M610" s="23">
        <v>0.42177769638514417</v>
      </c>
      <c r="N610" s="23">
        <v>0.4711635791237343</v>
      </c>
      <c r="O610" s="23">
        <v>0.56458423874963393</v>
      </c>
      <c r="P610" s="23">
        <v>0.18603554725727356</v>
      </c>
      <c r="Q610" s="23">
        <v>0.78532599976597883</v>
      </c>
      <c r="R610" s="23">
        <v>2.6393721430500339E-2</v>
      </c>
      <c r="S610" s="23">
        <v>0.68677398445956195</v>
      </c>
      <c r="T610" s="23">
        <v>0.45892123660588702</v>
      </c>
      <c r="U610" s="23">
        <v>0.60734435031209033</v>
      </c>
      <c r="V610" s="23">
        <v>0.77724970565392393</v>
      </c>
      <c r="W610" s="23">
        <v>6.3257151026989256E-2</v>
      </c>
      <c r="X610" s="23">
        <v>0.3727681320635734</v>
      </c>
      <c r="Y610" s="23">
        <v>0.38006260347702669</v>
      </c>
      <c r="Z610" s="23">
        <f t="shared" ca="1" si="9"/>
        <v>0.85940549944525413</v>
      </c>
    </row>
    <row r="611" spans="1:26" x14ac:dyDescent="0.25">
      <c r="A611" s="23">
        <v>0.26081329438677447</v>
      </c>
      <c r="B611" s="23">
        <v>0.92134631754928364</v>
      </c>
      <c r="C611" s="23">
        <v>0.12933268506130713</v>
      </c>
      <c r="D611" s="23">
        <v>0.73014290445914432</v>
      </c>
      <c r="E611" s="23">
        <v>0.40952447470909825</v>
      </c>
      <c r="F611" s="23">
        <v>0.40438071248307073</v>
      </c>
      <c r="G611" s="23">
        <v>0.26196217178174752</v>
      </c>
      <c r="H611" s="23">
        <v>0.79551829235037985</v>
      </c>
      <c r="I611" s="23">
        <v>0.38003059029991426</v>
      </c>
      <c r="J611" s="23">
        <v>0.36057794332122683</v>
      </c>
      <c r="K611" s="23">
        <v>0.1225816158422135</v>
      </c>
      <c r="L611" s="23">
        <v>2.2995825953290971E-2</v>
      </c>
      <c r="M611" s="23">
        <v>0.52164995799947977</v>
      </c>
      <c r="N611" s="23">
        <v>0.12201373770904622</v>
      </c>
      <c r="O611" s="23">
        <v>0.80382164867707795</v>
      </c>
      <c r="P611" s="23">
        <v>0.26926602911227615</v>
      </c>
      <c r="Q611" s="23">
        <v>0.92771352863120282</v>
      </c>
      <c r="R611" s="23">
        <v>0.16260623184170753</v>
      </c>
      <c r="S611" s="23">
        <v>0.84040687372659284</v>
      </c>
      <c r="T611" s="23">
        <v>0.55040479299655465</v>
      </c>
      <c r="U611" s="23">
        <v>0.11419801493322235</v>
      </c>
      <c r="V611" s="23">
        <v>0.83154246735906201</v>
      </c>
      <c r="W611" s="23">
        <v>0.6871328878358941</v>
      </c>
      <c r="X611" s="23">
        <v>0.20210701885412408</v>
      </c>
      <c r="Y611" s="23">
        <v>0.64620834628609369</v>
      </c>
      <c r="Z611" s="23">
        <f t="shared" ca="1" si="9"/>
        <v>0.72068853333278882</v>
      </c>
    </row>
    <row r="612" spans="1:26" x14ac:dyDescent="0.25">
      <c r="A612" s="23">
        <v>0.80537987872839478</v>
      </c>
      <c r="B612" s="23">
        <v>0.69406074407083818</v>
      </c>
      <c r="C612" s="23">
        <v>2.7399240629469968E-2</v>
      </c>
      <c r="D612" s="23">
        <v>0.11269470770539036</v>
      </c>
      <c r="E612" s="23">
        <v>0.78514131502721707</v>
      </c>
      <c r="F612" s="23">
        <v>4.7751101247354488E-2</v>
      </c>
      <c r="G612" s="23">
        <v>0.12281299210886565</v>
      </c>
      <c r="H612" s="23">
        <v>0.9970516126736213</v>
      </c>
      <c r="I612" s="23">
        <v>0.72042196874373232</v>
      </c>
      <c r="J612" s="23">
        <v>0.48713762468291322</v>
      </c>
      <c r="K612" s="23">
        <v>0.93068812815210922</v>
      </c>
      <c r="L612" s="23">
        <v>0.64320599960149361</v>
      </c>
      <c r="M612" s="23">
        <v>0.76192676081728561</v>
      </c>
      <c r="N612" s="23">
        <v>5.0106114323234197E-2</v>
      </c>
      <c r="O612" s="23">
        <v>0.59854789015853804</v>
      </c>
      <c r="P612" s="23">
        <v>0.52588418862026443</v>
      </c>
      <c r="Q612" s="23">
        <v>0.53323281837679548</v>
      </c>
      <c r="R612" s="23">
        <v>0.17391031377413169</v>
      </c>
      <c r="S612" s="23">
        <v>0.50580731136931989</v>
      </c>
      <c r="T612" s="23">
        <v>0.49317625999081838</v>
      </c>
      <c r="U612" s="23">
        <v>0.36397809724156394</v>
      </c>
      <c r="V612" s="23">
        <v>0.37949188994263439</v>
      </c>
      <c r="W612" s="23">
        <v>0.40046680707522686</v>
      </c>
      <c r="X612" s="23">
        <v>0.39732404970706758</v>
      </c>
      <c r="Y612" s="23">
        <v>0.54475836780333198</v>
      </c>
      <c r="Z612" s="23">
        <f t="shared" ca="1" si="9"/>
        <v>0.88913096166663286</v>
      </c>
    </row>
    <row r="613" spans="1:26" x14ac:dyDescent="0.25">
      <c r="A613" s="23">
        <v>0.99638236734187569</v>
      </c>
      <c r="B613" s="23">
        <v>0.31632382151211802</v>
      </c>
      <c r="C613" s="23">
        <v>0.93725495952058702</v>
      </c>
      <c r="D613" s="23">
        <v>0.68147453859423512</v>
      </c>
      <c r="E613" s="23">
        <v>0.89609148432353314</v>
      </c>
      <c r="F613" s="23">
        <v>0.2175363309658086</v>
      </c>
      <c r="G613" s="23">
        <v>0.42677092936003491</v>
      </c>
      <c r="H613" s="23">
        <v>0.87225917466506497</v>
      </c>
      <c r="I613" s="23">
        <v>0.70351107897448051</v>
      </c>
      <c r="J613" s="23">
        <v>4.8921050040412917E-2</v>
      </c>
      <c r="K613" s="23">
        <v>0.64199965396497871</v>
      </c>
      <c r="L613" s="23">
        <v>4.1735838401651182E-2</v>
      </c>
      <c r="M613" s="23">
        <v>0.6564614693846792</v>
      </c>
      <c r="N613" s="23">
        <v>0.62603988509755859</v>
      </c>
      <c r="O613" s="23">
        <v>0.16292902067494075</v>
      </c>
      <c r="P613" s="23">
        <v>6.8102995852203807E-2</v>
      </c>
      <c r="Q613" s="23">
        <v>0.51201902209116501</v>
      </c>
      <c r="R613" s="23">
        <v>0.1598645209719175</v>
      </c>
      <c r="S613" s="23">
        <v>0.88644507894590119</v>
      </c>
      <c r="T613" s="23">
        <v>0.35662660086081144</v>
      </c>
      <c r="U613" s="23">
        <v>4.4955595597178655E-2</v>
      </c>
      <c r="V613" s="23">
        <v>0.66197880047498436</v>
      </c>
      <c r="W613" s="23">
        <v>0.3293658545034821</v>
      </c>
      <c r="X613" s="23">
        <v>0.47032099033343966</v>
      </c>
      <c r="Y613" s="23">
        <v>0.71661144207883398</v>
      </c>
      <c r="Z613" s="23">
        <f t="shared" ca="1" si="9"/>
        <v>0.35237491684596634</v>
      </c>
    </row>
    <row r="614" spans="1:26" x14ac:dyDescent="0.25">
      <c r="A614" s="23">
        <v>0.14928386476336419</v>
      </c>
      <c r="B614" s="23">
        <v>0.27436167588665905</v>
      </c>
      <c r="C614" s="23">
        <v>0.36010822356765848</v>
      </c>
      <c r="D614" s="23">
        <v>0.45099243346264395</v>
      </c>
      <c r="E614" s="23">
        <v>5.3116824744649849E-2</v>
      </c>
      <c r="F614" s="23">
        <v>7.1734802629127015E-2</v>
      </c>
      <c r="G614" s="23">
        <v>0.6770907082593397</v>
      </c>
      <c r="H614" s="23">
        <v>0.11239927520716586</v>
      </c>
      <c r="I614" s="23">
        <v>0.56160954233752625</v>
      </c>
      <c r="J614" s="23">
        <v>0.56337866025127858</v>
      </c>
      <c r="K614" s="23">
        <v>0.43217939197499866</v>
      </c>
      <c r="L614" s="23">
        <v>0.4662233398661807</v>
      </c>
      <c r="M614" s="23">
        <v>0.1234547712258911</v>
      </c>
      <c r="N614" s="23">
        <v>0.61641233437747722</v>
      </c>
      <c r="O614" s="23">
        <v>0.49853080918863835</v>
      </c>
      <c r="P614" s="23">
        <v>0.99602814057391464</v>
      </c>
      <c r="Q614" s="23">
        <v>0.82223919413480651</v>
      </c>
      <c r="R614" s="23">
        <v>0.60687798930580117</v>
      </c>
      <c r="S614" s="23">
        <v>0.44841795960682795</v>
      </c>
      <c r="T614" s="23">
        <v>0.56940112515700281</v>
      </c>
      <c r="U614" s="23">
        <v>0.93029093392136819</v>
      </c>
      <c r="V614" s="23">
        <v>0.16954275667349206</v>
      </c>
      <c r="W614" s="23">
        <v>0.1323282986919031</v>
      </c>
      <c r="X614" s="23">
        <v>0.31917995788105491</v>
      </c>
      <c r="Y614" s="23">
        <v>0.7287103199994468</v>
      </c>
      <c r="Z614" s="23">
        <f t="shared" ca="1" si="9"/>
        <v>0.89459705171657866</v>
      </c>
    </row>
    <row r="615" spans="1:26" x14ac:dyDescent="0.25">
      <c r="A615" s="23">
        <v>0.48985042540651913</v>
      </c>
      <c r="B615" s="23">
        <v>0.28642904672345781</v>
      </c>
      <c r="C615" s="23">
        <v>0.76758508429055772</v>
      </c>
      <c r="D615" s="23">
        <v>0.90141427106488869</v>
      </c>
      <c r="E615" s="23">
        <v>0.41074716569405945</v>
      </c>
      <c r="F615" s="23">
        <v>0.23762937843733922</v>
      </c>
      <c r="G615" s="23">
        <v>0.94995250281043353</v>
      </c>
      <c r="H615" s="23">
        <v>0.98999962204310599</v>
      </c>
      <c r="I615" s="23">
        <v>0.91243959794787077</v>
      </c>
      <c r="J615" s="23">
        <v>0.63364259388709065</v>
      </c>
      <c r="K615" s="23">
        <v>0.58915896358438991</v>
      </c>
      <c r="L615" s="23">
        <v>4.5796254554528293E-2</v>
      </c>
      <c r="M615" s="23">
        <v>0.9035304737092642</v>
      </c>
      <c r="N615" s="23">
        <v>0.28760323483552452</v>
      </c>
      <c r="O615" s="23">
        <v>0.34237253000968859</v>
      </c>
      <c r="P615" s="23">
        <v>0.67554960675234521</v>
      </c>
      <c r="Q615" s="23">
        <v>0.10611045617869153</v>
      </c>
      <c r="R615" s="23">
        <v>0.92882267168395194</v>
      </c>
      <c r="S615" s="23">
        <v>0.72965737532670116</v>
      </c>
      <c r="T615" s="23">
        <v>0.15560486883577562</v>
      </c>
      <c r="U615" s="23">
        <v>0.78310800496214428</v>
      </c>
      <c r="V615" s="23">
        <v>4.4917381132987377E-2</v>
      </c>
      <c r="W615" s="23">
        <v>0.15516728374368094</v>
      </c>
      <c r="X615" s="23">
        <v>0.79937520545328877</v>
      </c>
      <c r="Y615" s="23">
        <v>2.4069318558702313E-2</v>
      </c>
      <c r="Z615" s="23">
        <f t="shared" ca="1" si="9"/>
        <v>0.42008453207024898</v>
      </c>
    </row>
    <row r="616" spans="1:26" x14ac:dyDescent="0.25">
      <c r="A616" s="23">
        <v>0.17194602579934404</v>
      </c>
      <c r="B616" s="23">
        <v>0.21038001234399017</v>
      </c>
      <c r="C616" s="23">
        <v>0.43114711266177352</v>
      </c>
      <c r="D616" s="23">
        <v>0.68141304066216069</v>
      </c>
      <c r="E616" s="23">
        <v>0.41469908515963383</v>
      </c>
      <c r="F616" s="23">
        <v>9.2928529967638229E-2</v>
      </c>
      <c r="G616" s="23">
        <v>0.6693101415319318</v>
      </c>
      <c r="H616" s="23">
        <v>1.6340399956395801E-2</v>
      </c>
      <c r="I616" s="23">
        <v>0.77535156917125891</v>
      </c>
      <c r="J616" s="23">
        <v>0.77923295104837031</v>
      </c>
      <c r="K616" s="23">
        <v>0.66140060461717309</v>
      </c>
      <c r="L616" s="23">
        <v>0.29421616296220343</v>
      </c>
      <c r="M616" s="23">
        <v>0.39483078731713039</v>
      </c>
      <c r="N616" s="23">
        <v>0.66582754456439031</v>
      </c>
      <c r="O616" s="23">
        <v>0.28640986289376735</v>
      </c>
      <c r="P616" s="23">
        <v>0.90434291863318439</v>
      </c>
      <c r="Q616" s="23">
        <v>0.88188230858479821</v>
      </c>
      <c r="R616" s="23">
        <v>0.13758576978765047</v>
      </c>
      <c r="S616" s="23">
        <v>0.3682735542239205</v>
      </c>
      <c r="T616" s="23">
        <v>0.36036904744303133</v>
      </c>
      <c r="U616" s="23">
        <v>0.57495384702082231</v>
      </c>
      <c r="V616" s="23">
        <v>0.47997141893707751</v>
      </c>
      <c r="W616" s="23">
        <v>8.6983986697863447E-2</v>
      </c>
      <c r="X616" s="23">
        <v>0.13187779752527762</v>
      </c>
      <c r="Y616" s="23">
        <v>4.2922532261826407E-2</v>
      </c>
      <c r="Z616" s="23">
        <f t="shared" ca="1" si="9"/>
        <v>0.73182509580139454</v>
      </c>
    </row>
    <row r="617" spans="1:26" x14ac:dyDescent="0.25">
      <c r="A617" s="23">
        <v>0.41655101509317238</v>
      </c>
      <c r="B617" s="23">
        <v>0.72476731167816555</v>
      </c>
      <c r="C617" s="23">
        <v>0.45794523211142635</v>
      </c>
      <c r="D617" s="23">
        <v>0.7179741935982622</v>
      </c>
      <c r="E617" s="23">
        <v>0.7806961834715932</v>
      </c>
      <c r="F617" s="23">
        <v>0.76029854478518266</v>
      </c>
      <c r="G617" s="23">
        <v>2.8327092736258441E-2</v>
      </c>
      <c r="H617" s="23">
        <v>0.74163356210025488</v>
      </c>
      <c r="I617" s="23">
        <v>0.44837923257619061</v>
      </c>
      <c r="J617" s="23">
        <v>0.451663543834115</v>
      </c>
      <c r="K617" s="23">
        <v>0.60330848849367569</v>
      </c>
      <c r="L617" s="23">
        <v>0.53145123236654823</v>
      </c>
      <c r="M617" s="23">
        <v>0.19406907566169984</v>
      </c>
      <c r="N617" s="23">
        <v>0.87203300745469015</v>
      </c>
      <c r="O617" s="23">
        <v>0.56181041687467426</v>
      </c>
      <c r="P617" s="23">
        <v>0.47497445513163805</v>
      </c>
      <c r="Q617" s="23">
        <v>9.7739016181566107E-2</v>
      </c>
      <c r="R617" s="23">
        <v>0.18889928006825529</v>
      </c>
      <c r="S617" s="23">
        <v>0.44439945092691446</v>
      </c>
      <c r="T617" s="23">
        <v>0.39290092397093768</v>
      </c>
      <c r="U617" s="23">
        <v>9.1778513082912405E-2</v>
      </c>
      <c r="V617" s="23">
        <v>9.8566512111619931E-2</v>
      </c>
      <c r="W617" s="23">
        <v>0.13540361476181384</v>
      </c>
      <c r="X617" s="23">
        <v>0.3556690011684267</v>
      </c>
      <c r="Y617" s="23">
        <v>0.78148919777558634</v>
      </c>
      <c r="Z617" s="23">
        <f t="shared" ca="1" si="9"/>
        <v>0.44358166534925914</v>
      </c>
    </row>
    <row r="618" spans="1:26" x14ac:dyDescent="0.25">
      <c r="A618" s="23">
        <v>0.98063825862319309</v>
      </c>
      <c r="B618" s="23">
        <v>0.28668761267249565</v>
      </c>
      <c r="C618" s="23">
        <v>0.43681644261945984</v>
      </c>
      <c r="D618" s="23">
        <v>0.32658348919536817</v>
      </c>
      <c r="E618" s="23">
        <v>0.98174992119928195</v>
      </c>
      <c r="F618" s="23">
        <v>0.98868171436292651</v>
      </c>
      <c r="G618" s="23">
        <v>0.37305841662927597</v>
      </c>
      <c r="H618" s="23">
        <v>0.40088468695290924</v>
      </c>
      <c r="I618" s="23">
        <v>0.54202242867620432</v>
      </c>
      <c r="J618" s="23">
        <v>0.89059109054046282</v>
      </c>
      <c r="K618" s="23">
        <v>7.7489680153813301E-2</v>
      </c>
      <c r="L618" s="23">
        <v>0.4395702525264148</v>
      </c>
      <c r="M618" s="23">
        <v>0.25624933235863456</v>
      </c>
      <c r="N618" s="23">
        <v>0.37410677552419047</v>
      </c>
      <c r="O618" s="23">
        <v>0.59272291915258368</v>
      </c>
      <c r="P618" s="23">
        <v>0.64577164797714304</v>
      </c>
      <c r="Q618" s="23">
        <v>0.54280862582072598</v>
      </c>
      <c r="R618" s="23">
        <v>0.33160938555160968</v>
      </c>
      <c r="S618" s="23">
        <v>0.21260496899924297</v>
      </c>
      <c r="T618" s="23">
        <v>0.10577084353028698</v>
      </c>
      <c r="U618" s="23">
        <v>0.41599551231833964</v>
      </c>
      <c r="V618" s="23">
        <v>0.71420145244856648</v>
      </c>
      <c r="W618" s="23">
        <v>0.58783502952242406</v>
      </c>
      <c r="X618" s="23">
        <v>0.67490632547281815</v>
      </c>
      <c r="Y618" s="23">
        <v>0.5299822502407322</v>
      </c>
      <c r="Z618" s="23">
        <f t="shared" ca="1" si="9"/>
        <v>0.37333456598366299</v>
      </c>
    </row>
    <row r="619" spans="1:26" x14ac:dyDescent="0.25">
      <c r="A619" s="23">
        <v>0.61996191299373038</v>
      </c>
      <c r="B619" s="23">
        <v>0.50845808973980244</v>
      </c>
      <c r="C619" s="23">
        <v>1.5664781238058478E-2</v>
      </c>
      <c r="D619" s="23">
        <v>0.75993697078421318</v>
      </c>
      <c r="E619" s="23">
        <v>0.63340189447884399</v>
      </c>
      <c r="F619" s="23">
        <v>0.55809062763211315</v>
      </c>
      <c r="G619" s="23">
        <v>0.9589801912613215</v>
      </c>
      <c r="H619" s="23">
        <v>0.9619574771591094</v>
      </c>
      <c r="I619" s="23">
        <v>0.16229640450038951</v>
      </c>
      <c r="J619" s="23">
        <v>0.71795477818532538</v>
      </c>
      <c r="K619" s="23">
        <v>0.55602924242141261</v>
      </c>
      <c r="L619" s="23">
        <v>0.59393577064247549</v>
      </c>
      <c r="M619" s="23">
        <v>0.9754064016293128</v>
      </c>
      <c r="N619" s="23">
        <v>0.10481298286675034</v>
      </c>
      <c r="O619" s="23">
        <v>0.65885056800128972</v>
      </c>
      <c r="P619" s="23">
        <v>0.49077797589613981</v>
      </c>
      <c r="Q619" s="23">
        <v>0.30444369364165369</v>
      </c>
      <c r="R619" s="23">
        <v>5.4864641854654339E-2</v>
      </c>
      <c r="S619" s="23">
        <v>0.94678389574874555</v>
      </c>
      <c r="T619" s="23">
        <v>7.3595780486299667E-3</v>
      </c>
      <c r="U619" s="23">
        <v>0.83968283992661408</v>
      </c>
      <c r="V619" s="23">
        <v>0.72095933449567851</v>
      </c>
      <c r="W619" s="23">
        <v>0.52468956668295497</v>
      </c>
      <c r="X619" s="23">
        <v>0.29477167156809048</v>
      </c>
      <c r="Y619" s="23">
        <v>0.47429206682017644</v>
      </c>
      <c r="Z619" s="23">
        <f t="shared" ca="1" si="9"/>
        <v>0.88858191178248291</v>
      </c>
    </row>
    <row r="620" spans="1:26" x14ac:dyDescent="0.25">
      <c r="A620" s="23">
        <v>0.12263260526173692</v>
      </c>
      <c r="B620" s="23">
        <v>0.27952555833284931</v>
      </c>
      <c r="C620" s="23">
        <v>0.55526587798476057</v>
      </c>
      <c r="D620" s="23">
        <v>0.24329261931029367</v>
      </c>
      <c r="E620" s="23">
        <v>0.51060118563931622</v>
      </c>
      <c r="F620" s="23">
        <v>0.46153709118543285</v>
      </c>
      <c r="G620" s="23">
        <v>0.96143673241435079</v>
      </c>
      <c r="H620" s="23">
        <v>0.49906536941614088</v>
      </c>
      <c r="I620" s="23">
        <v>0.43880581317132827</v>
      </c>
      <c r="J620" s="23">
        <v>0.15778405074766055</v>
      </c>
      <c r="K620" s="23">
        <v>0.37076809673776534</v>
      </c>
      <c r="L620" s="23">
        <v>0.88240591179701833</v>
      </c>
      <c r="M620" s="23">
        <v>0.88156978634226746</v>
      </c>
      <c r="N620" s="23">
        <v>0.50621699355901706</v>
      </c>
      <c r="O620" s="23">
        <v>0.47653250166976335</v>
      </c>
      <c r="P620" s="23">
        <v>4.4837840912155036E-2</v>
      </c>
      <c r="Q620" s="23">
        <v>0.35151968749176044</v>
      </c>
      <c r="R620" s="23">
        <v>0.37942445551997284</v>
      </c>
      <c r="S620" s="23">
        <v>0.46377728148989539</v>
      </c>
      <c r="T620" s="23">
        <v>0.4743487761012799</v>
      </c>
      <c r="U620" s="23">
        <v>0.4859823988514923</v>
      </c>
      <c r="V620" s="23">
        <v>0.64284858339619688</v>
      </c>
      <c r="W620" s="23">
        <v>0.96468114733836963</v>
      </c>
      <c r="X620" s="23">
        <v>0.79827558448477998</v>
      </c>
      <c r="Y620" s="23">
        <v>0.16591151741720978</v>
      </c>
      <c r="Z620" s="23">
        <f t="shared" ca="1" si="9"/>
        <v>0.3360347311019124</v>
      </c>
    </row>
    <row r="621" spans="1:26" x14ac:dyDescent="0.25">
      <c r="A621" s="23">
        <v>0.84546896377521641</v>
      </c>
      <c r="B621" s="23">
        <v>0.48176382867674183</v>
      </c>
      <c r="C621" s="23">
        <v>0.43436500128505795</v>
      </c>
      <c r="D621" s="23">
        <v>0.22109750044706267</v>
      </c>
      <c r="E621" s="23">
        <v>0.59168932571614197</v>
      </c>
      <c r="F621" s="23">
        <v>8.887406161424205E-2</v>
      </c>
      <c r="G621" s="23">
        <v>0.10202049102003985</v>
      </c>
      <c r="H621" s="23">
        <v>0.3073727993326737</v>
      </c>
      <c r="I621" s="23">
        <v>0.97779135485360658</v>
      </c>
      <c r="J621" s="23">
        <v>0.21596758664823934</v>
      </c>
      <c r="K621" s="23">
        <v>0.24908005382615683</v>
      </c>
      <c r="L621" s="23">
        <v>1.8885596080394196E-2</v>
      </c>
      <c r="M621" s="23">
        <v>0.32332703514292482</v>
      </c>
      <c r="N621" s="23">
        <v>0.56125314526879733</v>
      </c>
      <c r="O621" s="23">
        <v>0.19541272696798495</v>
      </c>
      <c r="P621" s="23">
        <v>0.21882433886678676</v>
      </c>
      <c r="Q621" s="23">
        <v>0.86092297155222841</v>
      </c>
      <c r="R621" s="23">
        <v>0.62494307596306953</v>
      </c>
      <c r="S621" s="23">
        <v>0.68187196799216354</v>
      </c>
      <c r="T621" s="23">
        <v>0.66088472869208648</v>
      </c>
      <c r="U621" s="23">
        <v>0.99469916190415786</v>
      </c>
      <c r="V621" s="23">
        <v>0.60536765810472437</v>
      </c>
      <c r="W621" s="23">
        <v>0.48487478539727458</v>
      </c>
      <c r="X621" s="23">
        <v>0.10488823023424743</v>
      </c>
      <c r="Y621" s="23">
        <v>7.7686107666637194E-2</v>
      </c>
      <c r="Z621" s="23">
        <f t="shared" ca="1" si="9"/>
        <v>0.67070729352315528</v>
      </c>
    </row>
    <row r="622" spans="1:26" x14ac:dyDescent="0.25">
      <c r="A622" s="23">
        <v>0.94207044917115801</v>
      </c>
      <c r="B622" s="23">
        <v>0.67609360393999873</v>
      </c>
      <c r="C622" s="23">
        <v>0.5428061222153594</v>
      </c>
      <c r="D622" s="23">
        <v>0.30567599611506258</v>
      </c>
      <c r="E622" s="23">
        <v>0.61843298080202103</v>
      </c>
      <c r="F622" s="23">
        <v>0.59464309089701772</v>
      </c>
      <c r="G622" s="23">
        <v>0.29275051836245403</v>
      </c>
      <c r="H622" s="23">
        <v>0.1517441953450549</v>
      </c>
      <c r="I622" s="23">
        <v>0.21319635070184273</v>
      </c>
      <c r="J622" s="23">
        <v>0.30312419871543639</v>
      </c>
      <c r="K622" s="23">
        <v>0.24009586201533595</v>
      </c>
      <c r="L622" s="23">
        <v>0.67823499566187073</v>
      </c>
      <c r="M622" s="23">
        <v>0.96324021749819311</v>
      </c>
      <c r="N622" s="23">
        <v>0.23138745898977031</v>
      </c>
      <c r="O622" s="23">
        <v>0.74314479645117082</v>
      </c>
      <c r="P622" s="23">
        <v>0.2808734341865351</v>
      </c>
      <c r="Q622" s="23">
        <v>0.66844616630129416</v>
      </c>
      <c r="R622" s="23">
        <v>0.72023054041612466</v>
      </c>
      <c r="S622" s="23">
        <v>0.69633900614771116</v>
      </c>
      <c r="T622" s="23">
        <v>0.37817708782729043</v>
      </c>
      <c r="U622" s="23">
        <v>0.81099777479319823</v>
      </c>
      <c r="V622" s="23">
        <v>0.87534727977854287</v>
      </c>
      <c r="W622" s="23">
        <v>0.66539840778120518</v>
      </c>
      <c r="X622" s="23">
        <v>0.56040013700792501</v>
      </c>
      <c r="Y622" s="23">
        <v>0.60370604339501632</v>
      </c>
      <c r="Z622" s="23">
        <f t="shared" ca="1" si="9"/>
        <v>0.47124552755955573</v>
      </c>
    </row>
    <row r="623" spans="1:26" x14ac:dyDescent="0.25">
      <c r="A623" s="23">
        <v>0.92825221094563048</v>
      </c>
      <c r="B623" s="23">
        <v>2.1414990419959201E-2</v>
      </c>
      <c r="C623" s="23">
        <v>0.18737178385480924</v>
      </c>
      <c r="D623" s="23">
        <v>0.31607825241042031</v>
      </c>
      <c r="E623" s="23">
        <v>4.0862081005095585E-2</v>
      </c>
      <c r="F623" s="23">
        <v>0.16173062289382523</v>
      </c>
      <c r="G623" s="23">
        <v>0.26461202910469139</v>
      </c>
      <c r="H623" s="23">
        <v>3.008723871667307E-2</v>
      </c>
      <c r="I623" s="23">
        <v>0.89670071793089168</v>
      </c>
      <c r="J623" s="23">
        <v>0.75885625603339257</v>
      </c>
      <c r="K623" s="23">
        <v>0.8348919052151933</v>
      </c>
      <c r="L623" s="23">
        <v>0.55110608203965439</v>
      </c>
      <c r="M623" s="23">
        <v>0.88530969224983158</v>
      </c>
      <c r="N623" s="23">
        <v>0.1731590977725328</v>
      </c>
      <c r="O623" s="23">
        <v>0.96422566345900274</v>
      </c>
      <c r="P623" s="23">
        <v>0.61512879544196364</v>
      </c>
      <c r="Q623" s="23">
        <v>0.56109893542553779</v>
      </c>
      <c r="R623" s="23">
        <v>0.83180634262893693</v>
      </c>
      <c r="S623" s="23">
        <v>0.37938815660947078</v>
      </c>
      <c r="T623" s="23">
        <v>9.8883903213128344E-3</v>
      </c>
      <c r="U623" s="23">
        <v>0.1256741106363477</v>
      </c>
      <c r="V623" s="23">
        <v>3.1758936783613301E-2</v>
      </c>
      <c r="W623" s="23">
        <v>0.29771191976723765</v>
      </c>
      <c r="X623" s="23">
        <v>0.92359893955996419</v>
      </c>
      <c r="Y623" s="23">
        <v>0.43835821953734544</v>
      </c>
      <c r="Z623" s="23">
        <f t="shared" ca="1" si="9"/>
        <v>4.901368422928587E-2</v>
      </c>
    </row>
    <row r="624" spans="1:26" x14ac:dyDescent="0.25">
      <c r="A624" s="23">
        <v>0.92537287567331683</v>
      </c>
      <c r="B624" s="23">
        <v>0.96987315753567283</v>
      </c>
      <c r="C624" s="23">
        <v>0.87674689579552911</v>
      </c>
      <c r="D624" s="23">
        <v>0.26374936309132679</v>
      </c>
      <c r="E624" s="23">
        <v>0.87058074280222586</v>
      </c>
      <c r="F624" s="23">
        <v>0.14466445621524315</v>
      </c>
      <c r="G624" s="23">
        <v>0.31571030485246132</v>
      </c>
      <c r="H624" s="23">
        <v>0.19055163380729145</v>
      </c>
      <c r="I624" s="23">
        <v>0.63494814786245113</v>
      </c>
      <c r="J624" s="23">
        <v>0.71929601310330793</v>
      </c>
      <c r="K624" s="23">
        <v>0.21985248073538788</v>
      </c>
      <c r="L624" s="23">
        <v>0.87692833214775112</v>
      </c>
      <c r="M624" s="23">
        <v>9.551417602733081E-2</v>
      </c>
      <c r="N624" s="23">
        <v>0.88966665603267703</v>
      </c>
      <c r="O624" s="23">
        <v>0.75696263510203776</v>
      </c>
      <c r="P624" s="23">
        <v>0.98442564154336554</v>
      </c>
      <c r="Q624" s="23">
        <v>0.82685711618988189</v>
      </c>
      <c r="R624" s="23">
        <v>0.96618517418752226</v>
      </c>
      <c r="S624" s="23">
        <v>0.75933162432055279</v>
      </c>
      <c r="T624" s="23">
        <v>0.95129543703786434</v>
      </c>
      <c r="U624" s="23">
        <v>0.87703193536202073</v>
      </c>
      <c r="V624" s="23">
        <v>0.10730115189737222</v>
      </c>
      <c r="W624" s="23">
        <v>0.33728134386518305</v>
      </c>
      <c r="X624" s="23">
        <v>0.82079067401249461</v>
      </c>
      <c r="Y624" s="23">
        <v>0.50098554824114805</v>
      </c>
      <c r="Z624" s="23">
        <f t="shared" ca="1" si="9"/>
        <v>4.7142475170628639E-2</v>
      </c>
    </row>
    <row r="625" spans="1:26" x14ac:dyDescent="0.25">
      <c r="A625" s="23">
        <v>0.36506960974397806</v>
      </c>
      <c r="B625" s="23">
        <v>0.65472927509765999</v>
      </c>
      <c r="C625" s="23">
        <v>0.91563817192388941</v>
      </c>
      <c r="D625" s="23">
        <v>2.8946607339432662E-2</v>
      </c>
      <c r="E625" s="23">
        <v>0.28032455935242662</v>
      </c>
      <c r="F625" s="23">
        <v>4.4511699782319503E-2</v>
      </c>
      <c r="G625" s="23">
        <v>0.14727525897573757</v>
      </c>
      <c r="H625" s="23">
        <v>0.2216136786810714</v>
      </c>
      <c r="I625" s="23">
        <v>0.1952931264011315</v>
      </c>
      <c r="J625" s="23">
        <v>0.35629149402812244</v>
      </c>
      <c r="K625" s="23">
        <v>0.50782906469371436</v>
      </c>
      <c r="L625" s="23">
        <v>0.65395079351628793</v>
      </c>
      <c r="M625" s="23">
        <v>0.66034245674886394</v>
      </c>
      <c r="N625" s="23">
        <v>0.25955720388091141</v>
      </c>
      <c r="O625" s="23">
        <v>9.906778280654438E-2</v>
      </c>
      <c r="P625" s="23">
        <v>0.71861677922505485</v>
      </c>
      <c r="Q625" s="23">
        <v>0.42549903958636015</v>
      </c>
      <c r="R625" s="23">
        <v>5.6077427462472462E-2</v>
      </c>
      <c r="S625" s="23">
        <v>0.59823106737087861</v>
      </c>
      <c r="T625" s="23">
        <v>0.58799694666767943</v>
      </c>
      <c r="U625" s="23">
        <v>0.55565009002372845</v>
      </c>
      <c r="V625" s="23">
        <v>0.95422173079998496</v>
      </c>
      <c r="W625" s="23">
        <v>2.2759367110137263E-2</v>
      </c>
      <c r="X625" s="23">
        <v>0.18624625082337987</v>
      </c>
      <c r="Y625" s="23">
        <v>0.90121651540927084</v>
      </c>
      <c r="Z625" s="23">
        <f t="shared" ca="1" si="9"/>
        <v>0.70058268171819216</v>
      </c>
    </row>
    <row r="626" spans="1:26" x14ac:dyDescent="0.25">
      <c r="A626" s="23">
        <v>0.6220585534902846</v>
      </c>
      <c r="B626" s="23">
        <v>0.93701701134696369</v>
      </c>
      <c r="C626" s="23">
        <v>0.56867675049448296</v>
      </c>
      <c r="D626" s="23">
        <v>0.64506005675571521</v>
      </c>
      <c r="E626" s="23">
        <v>0.50676713524911621</v>
      </c>
      <c r="F626" s="23">
        <v>0.90954825467921419</v>
      </c>
      <c r="G626" s="23">
        <v>0.1074133410677085</v>
      </c>
      <c r="H626" s="23">
        <v>0.92233028411282492</v>
      </c>
      <c r="I626" s="23">
        <v>0.2670493663232486</v>
      </c>
      <c r="J626" s="23">
        <v>0.80229967140994485</v>
      </c>
      <c r="K626" s="23">
        <v>0.56414741856320372</v>
      </c>
      <c r="L626" s="23">
        <v>0.4110237503160179</v>
      </c>
      <c r="M626" s="23">
        <v>0.99672371082447253</v>
      </c>
      <c r="N626" s="23">
        <v>0.79815123742524485</v>
      </c>
      <c r="O626" s="23">
        <v>0.29445964084925758</v>
      </c>
      <c r="P626" s="23">
        <v>0.15121043759030195</v>
      </c>
      <c r="Q626" s="23">
        <v>0.62503187370836766</v>
      </c>
      <c r="R626" s="23">
        <v>0.9581592959677796</v>
      </c>
      <c r="S626" s="23">
        <v>0.25355679390744346</v>
      </c>
      <c r="T626" s="23">
        <v>0.65313616564942589</v>
      </c>
      <c r="U626" s="23">
        <v>0.28167801738674381</v>
      </c>
      <c r="V626" s="23">
        <v>0.74937313791870841</v>
      </c>
      <c r="W626" s="23">
        <v>0.58843873444325956</v>
      </c>
      <c r="X626" s="23">
        <v>0.59330817819711579</v>
      </c>
      <c r="Y626" s="23">
        <v>7.88928701896352E-2</v>
      </c>
      <c r="Z626" s="23">
        <f t="shared" ca="1" si="9"/>
        <v>0.37890905995221202</v>
      </c>
    </row>
    <row r="627" spans="1:26" x14ac:dyDescent="0.25">
      <c r="A627" s="23">
        <v>0.90753054569909652</v>
      </c>
      <c r="B627" s="23">
        <v>0.47205675123198521</v>
      </c>
      <c r="C627" s="23">
        <v>0.29044581391115321</v>
      </c>
      <c r="D627" s="23">
        <v>0.62016051869458799</v>
      </c>
      <c r="E627" s="23">
        <v>0.45660963107346308</v>
      </c>
      <c r="F627" s="23">
        <v>0.5320076483295596</v>
      </c>
      <c r="G627" s="23">
        <v>0.2430082334205288</v>
      </c>
      <c r="H627" s="23">
        <v>8.764890919391688E-2</v>
      </c>
      <c r="I627" s="23">
        <v>0.30892879658398842</v>
      </c>
      <c r="J627" s="23">
        <v>0.75739825290583596</v>
      </c>
      <c r="K627" s="23">
        <v>0.67062774864749297</v>
      </c>
      <c r="L627" s="23">
        <v>2.1117575894293639E-2</v>
      </c>
      <c r="M627" s="23">
        <v>5.2517953789135929E-2</v>
      </c>
      <c r="N627" s="23">
        <v>0.79255194386817196</v>
      </c>
      <c r="O627" s="23">
        <v>0.62995923892731409</v>
      </c>
      <c r="P627" s="23">
        <v>4.9996963740365552E-2</v>
      </c>
      <c r="Q627" s="23">
        <v>0.38903472879864853</v>
      </c>
      <c r="R627" s="23">
        <v>0.92922256820150162</v>
      </c>
      <c r="S627" s="23">
        <v>0.36003361800010358</v>
      </c>
      <c r="T627" s="23">
        <v>0.84975572637674024</v>
      </c>
      <c r="U627" s="23">
        <v>0.4670648170763454</v>
      </c>
      <c r="V627" s="23">
        <v>0.14318965615474899</v>
      </c>
      <c r="W627" s="23">
        <v>0.4926783988472283</v>
      </c>
      <c r="X627" s="23">
        <v>0.13587879043239559</v>
      </c>
      <c r="Y627" s="23">
        <v>0.27911727452660751</v>
      </c>
      <c r="Z627" s="23">
        <f t="shared" ca="1" si="9"/>
        <v>0.67321760015208298</v>
      </c>
    </row>
    <row r="628" spans="1:26" x14ac:dyDescent="0.25">
      <c r="A628" s="23">
        <v>0.60451270250456113</v>
      </c>
      <c r="B628" s="23">
        <v>0.24732920987291818</v>
      </c>
      <c r="C628" s="23">
        <v>0.18642444367026523</v>
      </c>
      <c r="D628" s="23">
        <v>0.30653703056787995</v>
      </c>
      <c r="E628" s="23">
        <v>0.49718050229509647</v>
      </c>
      <c r="F628" s="23">
        <v>0.38521243083860712</v>
      </c>
      <c r="G628" s="23">
        <v>0.33824413897363059</v>
      </c>
      <c r="H628" s="23">
        <v>0.82118574175343251</v>
      </c>
      <c r="I628" s="23">
        <v>0.44069041676969611</v>
      </c>
      <c r="J628" s="23">
        <v>0.2337871580538744</v>
      </c>
      <c r="K628" s="23">
        <v>0.61739104141576229</v>
      </c>
      <c r="L628" s="23">
        <v>0.75381190415113175</v>
      </c>
      <c r="M628" s="23">
        <v>0.57153066125775942</v>
      </c>
      <c r="N628" s="23">
        <v>0.59943868839677095</v>
      </c>
      <c r="O628" s="23">
        <v>0.50232455071000026</v>
      </c>
      <c r="P628" s="23">
        <v>0.20891372963654564</v>
      </c>
      <c r="Q628" s="23">
        <v>0.29378592400361003</v>
      </c>
      <c r="R628" s="23">
        <v>0.19540100188554554</v>
      </c>
      <c r="S628" s="23">
        <v>0.69721234339036853</v>
      </c>
      <c r="T628" s="23">
        <v>0.18139268428163091</v>
      </c>
      <c r="U628" s="23">
        <v>0.35266111529118194</v>
      </c>
      <c r="V628" s="23">
        <v>0.5814296586571589</v>
      </c>
      <c r="W628" s="23">
        <v>0.11852792507435017</v>
      </c>
      <c r="X628" s="23">
        <v>0.82920404824707517</v>
      </c>
      <c r="Y628" s="23">
        <v>0.29363662111944666</v>
      </c>
      <c r="Z628" s="23">
        <f t="shared" ca="1" si="9"/>
        <v>0.77462716905116835</v>
      </c>
    </row>
    <row r="629" spans="1:26" x14ac:dyDescent="0.25">
      <c r="A629" s="23">
        <v>0.30917477291520301</v>
      </c>
      <c r="B629" s="23">
        <v>0.52647493622449371</v>
      </c>
      <c r="C629" s="23">
        <v>0.42715528618912191</v>
      </c>
      <c r="D629" s="23">
        <v>0.91691374033157425</v>
      </c>
      <c r="E629" s="23">
        <v>0.7825136819365387</v>
      </c>
      <c r="F629" s="23">
        <v>0.80258455832791831</v>
      </c>
      <c r="G629" s="23">
        <v>9.4704424015108368E-2</v>
      </c>
      <c r="H629" s="23">
        <v>0.77529599165162344</v>
      </c>
      <c r="I629" s="23">
        <v>0.28632974329698757</v>
      </c>
      <c r="J629" s="23">
        <v>0.93555682222383263</v>
      </c>
      <c r="K629" s="23">
        <v>0.29466467001824548</v>
      </c>
      <c r="L629" s="23">
        <v>0.70095627199517996</v>
      </c>
      <c r="M629" s="23">
        <v>0.96842079773598466</v>
      </c>
      <c r="N629" s="23">
        <v>0.98670088099711817</v>
      </c>
      <c r="O629" s="23">
        <v>0.35909774439116537</v>
      </c>
      <c r="P629" s="23">
        <v>0.21822529193658458</v>
      </c>
      <c r="Q629" s="23">
        <v>0.84349521261637317</v>
      </c>
      <c r="R629" s="23">
        <v>0.96131237085150001</v>
      </c>
      <c r="S629" s="23">
        <v>0.30338597703126058</v>
      </c>
      <c r="T629" s="23">
        <v>0.56000784277329341</v>
      </c>
      <c r="U629" s="23">
        <v>0.54696206922983093</v>
      </c>
      <c r="V629" s="23">
        <v>2.8943863415487381E-2</v>
      </c>
      <c r="W629" s="23">
        <v>0.61155148464859099</v>
      </c>
      <c r="X629" s="23">
        <v>0.60836557846124251</v>
      </c>
      <c r="Y629" s="23">
        <v>0.22668642365667357</v>
      </c>
      <c r="Z629" s="23">
        <f t="shared" ca="1" si="9"/>
        <v>0.22017737918089675</v>
      </c>
    </row>
    <row r="630" spans="1:26" x14ac:dyDescent="0.25">
      <c r="A630" s="23">
        <v>0.4561821330975534</v>
      </c>
      <c r="B630" s="23">
        <v>5.2391203053370194E-3</v>
      </c>
      <c r="C630" s="23">
        <v>0.83965407583045681</v>
      </c>
      <c r="D630" s="23">
        <v>0.79689984383121015</v>
      </c>
      <c r="E630" s="23">
        <v>0.99150135777688619</v>
      </c>
      <c r="F630" s="23">
        <v>0.42338177246936315</v>
      </c>
      <c r="G630" s="23">
        <v>0.81675306421181315</v>
      </c>
      <c r="H630" s="23">
        <v>0.37726854450678715</v>
      </c>
      <c r="I630" s="23">
        <v>6.3878246437644171E-3</v>
      </c>
      <c r="J630" s="23">
        <v>0.60069021416436741</v>
      </c>
      <c r="K630" s="23">
        <v>0.15851511651596006</v>
      </c>
      <c r="L630" s="23">
        <v>0.83918580689171551</v>
      </c>
      <c r="M630" s="23">
        <v>0.84345398855651077</v>
      </c>
      <c r="N630" s="23">
        <v>0.64875543568133953</v>
      </c>
      <c r="O630" s="23">
        <v>3.7584336578664446E-2</v>
      </c>
      <c r="P630" s="23">
        <v>0.21231787198457808</v>
      </c>
      <c r="Q630" s="23">
        <v>0.10821191438204047</v>
      </c>
      <c r="R630" s="23">
        <v>0.76200992624311314</v>
      </c>
      <c r="S630" s="23">
        <v>0.26936799525163135</v>
      </c>
      <c r="T630" s="23">
        <v>0.55177823422417926</v>
      </c>
      <c r="U630" s="23">
        <v>0.12905441606537082</v>
      </c>
      <c r="V630" s="23">
        <v>0.49903258571077858</v>
      </c>
      <c r="W630" s="23">
        <v>0.39324581271549985</v>
      </c>
      <c r="X630" s="23">
        <v>0.31519439962438833</v>
      </c>
      <c r="Y630" s="23">
        <v>0.99145204927821318</v>
      </c>
      <c r="Z630" s="23">
        <f t="shared" ca="1" si="9"/>
        <v>0.41441424716771158</v>
      </c>
    </row>
    <row r="631" spans="1:26" x14ac:dyDescent="0.25">
      <c r="A631" s="23">
        <v>0.70535581848073881</v>
      </c>
      <c r="B631" s="23">
        <v>0.65926342989579512</v>
      </c>
      <c r="C631" s="23">
        <v>0.43298505990136082</v>
      </c>
      <c r="D631" s="23">
        <v>0.38470992987980668</v>
      </c>
      <c r="E631" s="23">
        <v>0.98444150402023067</v>
      </c>
      <c r="F631" s="23">
        <v>0.60991722532311332</v>
      </c>
      <c r="G631" s="23">
        <v>0.34793375351864952</v>
      </c>
      <c r="H631" s="23">
        <v>0.12159907470667108</v>
      </c>
      <c r="I631" s="23">
        <v>0.36453380383359779</v>
      </c>
      <c r="J631" s="23">
        <v>0.21715071130586772</v>
      </c>
      <c r="K631" s="23">
        <v>0.20491203138902891</v>
      </c>
      <c r="L631" s="23">
        <v>0.49953466163816518</v>
      </c>
      <c r="M631" s="23">
        <v>0.50562203003924711</v>
      </c>
      <c r="N631" s="23">
        <v>0.90970570421610708</v>
      </c>
      <c r="O631" s="23">
        <v>8.7796938208660857E-2</v>
      </c>
      <c r="P631" s="23">
        <v>0.80058447107724839</v>
      </c>
      <c r="Q631" s="23">
        <v>0.72035158636898833</v>
      </c>
      <c r="R631" s="23">
        <v>0.71891338895046186</v>
      </c>
      <c r="S631" s="23">
        <v>0.89746095620254829</v>
      </c>
      <c r="T631" s="23">
        <v>0.27851273707095081</v>
      </c>
      <c r="U631" s="23">
        <v>0.58196126417936356</v>
      </c>
      <c r="V631" s="23">
        <v>0.34888378598317005</v>
      </c>
      <c r="W631" s="23">
        <v>0.99103154618797962</v>
      </c>
      <c r="X631" s="23">
        <v>0.86725379011698644</v>
      </c>
      <c r="Y631" s="23">
        <v>0.64017133307966345</v>
      </c>
      <c r="Z631" s="23">
        <f t="shared" ca="1" si="9"/>
        <v>0.57463516158072703</v>
      </c>
    </row>
    <row r="632" spans="1:26" x14ac:dyDescent="0.25">
      <c r="A632" s="23">
        <v>0.95333651300491296</v>
      </c>
      <c r="B632" s="23">
        <v>0.11931431686787342</v>
      </c>
      <c r="C632" s="23">
        <v>0.50463263316406237</v>
      </c>
      <c r="D632" s="23">
        <v>7.5238004515197354E-2</v>
      </c>
      <c r="E632" s="23">
        <v>0.79714168610788305</v>
      </c>
      <c r="F632" s="23">
        <v>0.24830112026590712</v>
      </c>
      <c r="G632" s="23">
        <v>0.80134936378004207</v>
      </c>
      <c r="H632" s="23">
        <v>0.83612841898490675</v>
      </c>
      <c r="I632" s="23">
        <v>0.78073346041617031</v>
      </c>
      <c r="J632" s="23">
        <v>0.69836467847076644</v>
      </c>
      <c r="K632" s="23">
        <v>0.78615848155093071</v>
      </c>
      <c r="L632" s="23">
        <v>0.79568816936647113</v>
      </c>
      <c r="M632" s="23">
        <v>0.8450331093652762</v>
      </c>
      <c r="N632" s="23">
        <v>0.70311249478438353</v>
      </c>
      <c r="O632" s="23">
        <v>0.20066371047788323</v>
      </c>
      <c r="P632" s="23">
        <v>0.67023293872420486</v>
      </c>
      <c r="Q632" s="23">
        <v>0.15263124639856718</v>
      </c>
      <c r="R632" s="23">
        <v>0.26351143387524067</v>
      </c>
      <c r="S632" s="23">
        <v>0.27799013497305214</v>
      </c>
      <c r="T632" s="23">
        <v>0.35037263506846028</v>
      </c>
      <c r="U632" s="23">
        <v>0.22038742612841256</v>
      </c>
      <c r="V632" s="23">
        <v>0.67691630610588571</v>
      </c>
      <c r="W632" s="23">
        <v>0.94792402263217856</v>
      </c>
      <c r="X632" s="23">
        <v>0.66278654325945241</v>
      </c>
      <c r="Y632" s="23">
        <v>0.77006267117193306</v>
      </c>
      <c r="Z632" s="23">
        <f t="shared" ca="1" si="9"/>
        <v>0.17425365243510649</v>
      </c>
    </row>
    <row r="633" spans="1:26" x14ac:dyDescent="0.25">
      <c r="A633" s="23">
        <v>0.11630779565643556</v>
      </c>
      <c r="B633" s="23">
        <v>0.84738331577120374</v>
      </c>
      <c r="C633" s="23">
        <v>0.28404306160782022</v>
      </c>
      <c r="D633" s="23">
        <v>0.63974827390169542</v>
      </c>
      <c r="E633" s="23">
        <v>0.1975335798164366</v>
      </c>
      <c r="F633" s="23">
        <v>0.61227204306219762</v>
      </c>
      <c r="G633" s="23">
        <v>5.6293577495604818E-2</v>
      </c>
      <c r="H633" s="23">
        <v>0.62960915068166068</v>
      </c>
      <c r="I633" s="23">
        <v>9.5040747413379201E-2</v>
      </c>
      <c r="J633" s="23">
        <v>0.65101750020615923</v>
      </c>
      <c r="K633" s="23">
        <v>2.7414170125039439E-2</v>
      </c>
      <c r="L633" s="23">
        <v>0.59058723216576769</v>
      </c>
      <c r="M633" s="23">
        <v>0.47325066054419007</v>
      </c>
      <c r="N633" s="23">
        <v>0.63813527682680016</v>
      </c>
      <c r="O633" s="23">
        <v>0.52621652860446388</v>
      </c>
      <c r="P633" s="23">
        <v>0.74565492020834845</v>
      </c>
      <c r="Q633" s="23">
        <v>0.88735229279927974</v>
      </c>
      <c r="R633" s="23">
        <v>0.92604172333957002</v>
      </c>
      <c r="S633" s="23">
        <v>0.90637826064708293</v>
      </c>
      <c r="T633" s="23">
        <v>0.64815727111342825</v>
      </c>
      <c r="U633" s="23">
        <v>0.33832805445927439</v>
      </c>
      <c r="V633" s="23">
        <v>0.16951674712238496</v>
      </c>
      <c r="W633" s="23">
        <v>0.28452166939487811</v>
      </c>
      <c r="X633" s="23">
        <v>0.34832942584429927</v>
      </c>
      <c r="Y633" s="23">
        <v>0.12555548609076528</v>
      </c>
      <c r="Z633" s="23">
        <f t="shared" ca="1" si="9"/>
        <v>0.7566539499796654</v>
      </c>
    </row>
    <row r="634" spans="1:26" x14ac:dyDescent="0.25">
      <c r="A634" s="23">
        <v>0.38107850805674071</v>
      </c>
      <c r="B634" s="23">
        <v>0.49159660975186625</v>
      </c>
      <c r="C634" s="23">
        <v>0.39912037316543203</v>
      </c>
      <c r="D634" s="23">
        <v>0.54287543437027208</v>
      </c>
      <c r="E634" s="23">
        <v>0.84563918872228017</v>
      </c>
      <c r="F634" s="23">
        <v>0.69045017654217078</v>
      </c>
      <c r="G634" s="23">
        <v>0.96839445673789726</v>
      </c>
      <c r="H634" s="23">
        <v>0.79784782397963505</v>
      </c>
      <c r="I634" s="23">
        <v>0.24982869515335715</v>
      </c>
      <c r="J634" s="23">
        <v>0.32357541996579742</v>
      </c>
      <c r="K634" s="23">
        <v>0.38864279161767579</v>
      </c>
      <c r="L634" s="23">
        <v>0.23878683315815197</v>
      </c>
      <c r="M634" s="23">
        <v>0.64358651670799449</v>
      </c>
      <c r="N634" s="23">
        <v>0.34737168323469458</v>
      </c>
      <c r="O634" s="23">
        <v>0.31951053582962385</v>
      </c>
      <c r="P634" s="23">
        <v>0.98505571927125213</v>
      </c>
      <c r="Q634" s="23">
        <v>0.68377818870329887</v>
      </c>
      <c r="R634" s="23">
        <v>0.91922658113698463</v>
      </c>
      <c r="S634" s="23">
        <v>0.99742262068546506</v>
      </c>
      <c r="T634" s="23">
        <v>1.1130243838364362E-2</v>
      </c>
      <c r="U634" s="23">
        <v>0.66807099601097975</v>
      </c>
      <c r="V634" s="23">
        <v>0.35279693096474374</v>
      </c>
      <c r="W634" s="23">
        <v>6.1869093878978987E-3</v>
      </c>
      <c r="X634" s="23">
        <v>0.15774083151878493</v>
      </c>
      <c r="Y634" s="23">
        <v>0.74642375138745432</v>
      </c>
      <c r="Z634" s="23">
        <f t="shared" ca="1" si="9"/>
        <v>2.7803939129583677E-3</v>
      </c>
    </row>
    <row r="635" spans="1:26" x14ac:dyDescent="0.25">
      <c r="A635" s="23">
        <v>1.1582728566565281E-2</v>
      </c>
      <c r="B635" s="23">
        <v>0.37575551213673397</v>
      </c>
      <c r="C635" s="23">
        <v>0.83737812350391572</v>
      </c>
      <c r="D635" s="23">
        <v>0.44545176151989008</v>
      </c>
      <c r="E635" s="23">
        <v>0.69331168778895169</v>
      </c>
      <c r="F635" s="23">
        <v>0.16205310750529955</v>
      </c>
      <c r="G635" s="23">
        <v>0.28678005920195948</v>
      </c>
      <c r="H635" s="23">
        <v>0.52834892672220757</v>
      </c>
      <c r="I635" s="23">
        <v>0.86988030202771638</v>
      </c>
      <c r="J635" s="23">
        <v>0.47833537251629232</v>
      </c>
      <c r="K635" s="23">
        <v>0.94529786894941803</v>
      </c>
      <c r="L635" s="23">
        <v>0.11271757675177752</v>
      </c>
      <c r="M635" s="23">
        <v>0.69431241346362382</v>
      </c>
      <c r="N635" s="23">
        <v>0.43027804338837972</v>
      </c>
      <c r="O635" s="23">
        <v>0.79432943866583894</v>
      </c>
      <c r="P635" s="23">
        <v>0.67894199373544317</v>
      </c>
      <c r="Q635" s="23">
        <v>7.7218324306938091E-2</v>
      </c>
      <c r="R635" s="23">
        <v>0.88741724430687396</v>
      </c>
      <c r="S635" s="23">
        <v>0.27153685052687115</v>
      </c>
      <c r="T635" s="23">
        <v>6.9093762514909951E-2</v>
      </c>
      <c r="U635" s="23">
        <v>0.99981929385201251</v>
      </c>
      <c r="V635" s="23">
        <v>0.25358000453289042</v>
      </c>
      <c r="W635" s="23">
        <v>0.45155061723869483</v>
      </c>
      <c r="X635" s="23">
        <v>0.14233682503515799</v>
      </c>
      <c r="Y635" s="23">
        <v>0.47524711700005495</v>
      </c>
      <c r="Z635" s="23">
        <f t="shared" ca="1" si="9"/>
        <v>0.7347962241338567</v>
      </c>
    </row>
    <row r="636" spans="1:26" x14ac:dyDescent="0.25">
      <c r="A636" s="23">
        <v>0.35448324126462594</v>
      </c>
      <c r="B636" s="23">
        <v>0.80109139709130661</v>
      </c>
      <c r="C636" s="23">
        <v>9.3239354268078056E-2</v>
      </c>
      <c r="D636" s="23">
        <v>0.23504929337000058</v>
      </c>
      <c r="E636" s="23">
        <v>0.51368612851662154</v>
      </c>
      <c r="F636" s="23">
        <v>0.48851804743720384</v>
      </c>
      <c r="G636" s="23">
        <v>0.66995815904912948</v>
      </c>
      <c r="H636" s="23">
        <v>0.78962558879183598</v>
      </c>
      <c r="I636" s="23">
        <v>0.91054361623826408</v>
      </c>
      <c r="J636" s="23">
        <v>0.87511291356853482</v>
      </c>
      <c r="K636" s="23">
        <v>0.60449581243549366</v>
      </c>
      <c r="L636" s="23">
        <v>0.8973612406400101</v>
      </c>
      <c r="M636" s="23">
        <v>0.92749806287414116</v>
      </c>
      <c r="N636" s="23">
        <v>3.1642828219161423E-2</v>
      </c>
      <c r="O636" s="23">
        <v>2.2688456216341413E-2</v>
      </c>
      <c r="P636" s="23">
        <v>2.4460255041099499E-2</v>
      </c>
      <c r="Q636" s="23">
        <v>0.80564618420035294</v>
      </c>
      <c r="R636" s="23">
        <v>0.2054443692266229</v>
      </c>
      <c r="S636" s="23">
        <v>5.5752001235271353E-2</v>
      </c>
      <c r="T636" s="23">
        <v>0.45353537247957854</v>
      </c>
      <c r="U636" s="23">
        <v>0.80158302879472909</v>
      </c>
      <c r="V636" s="23">
        <v>0.20929237026629177</v>
      </c>
      <c r="W636" s="23">
        <v>0.64649372077080369</v>
      </c>
      <c r="X636" s="23">
        <v>0.29330426832571899</v>
      </c>
      <c r="Y636" s="23">
        <v>0.57613272222795109</v>
      </c>
      <c r="Z636" s="23">
        <f t="shared" ca="1" si="9"/>
        <v>0.43325752193094957</v>
      </c>
    </row>
    <row r="637" spans="1:26" x14ac:dyDescent="0.25">
      <c r="A637" s="23">
        <v>0.16659015583326642</v>
      </c>
      <c r="B637" s="23">
        <v>0.56692236424694609</v>
      </c>
      <c r="C637" s="23">
        <v>0.64813339860876773</v>
      </c>
      <c r="D637" s="23">
        <v>6.7912767174891031E-2</v>
      </c>
      <c r="E637" s="23">
        <v>0.89012499146844171</v>
      </c>
      <c r="F637" s="23">
        <v>0.5291242049723599</v>
      </c>
      <c r="G637" s="23">
        <v>0.94945529717349686</v>
      </c>
      <c r="H637" s="23">
        <v>0.60567844525449421</v>
      </c>
      <c r="I637" s="23">
        <v>0.8227674765439662</v>
      </c>
      <c r="J637" s="23">
        <v>0.78376033832079361</v>
      </c>
      <c r="K637" s="23">
        <v>0.21113294024484142</v>
      </c>
      <c r="L637" s="23">
        <v>0.51936747320478149</v>
      </c>
      <c r="M637" s="23">
        <v>0.33148138388970172</v>
      </c>
      <c r="N637" s="23">
        <v>0.16712406340486252</v>
      </c>
      <c r="O637" s="23">
        <v>0.23733799804695677</v>
      </c>
      <c r="P637" s="23">
        <v>0.89625477706214163</v>
      </c>
      <c r="Q637" s="23">
        <v>0.76552234721806511</v>
      </c>
      <c r="R637" s="23">
        <v>0.5966435009833877</v>
      </c>
      <c r="S637" s="23">
        <v>0.76324114274620458</v>
      </c>
      <c r="T637" s="23">
        <v>9.917839529093353E-2</v>
      </c>
      <c r="U637" s="23">
        <v>6.7561681460379663E-3</v>
      </c>
      <c r="V637" s="23">
        <v>0.96677773977942005</v>
      </c>
      <c r="W637" s="23">
        <v>0.6247550930144572</v>
      </c>
      <c r="X637" s="23">
        <v>0.39015348965367114</v>
      </c>
      <c r="Y637" s="23">
        <v>0.43556160225095641</v>
      </c>
      <c r="Z637" s="23">
        <f t="shared" ca="1" si="9"/>
        <v>0.39277213698736602</v>
      </c>
    </row>
    <row r="638" spans="1:26" x14ac:dyDescent="0.25">
      <c r="A638" s="23">
        <v>0.84250559804871428</v>
      </c>
      <c r="B638" s="23">
        <v>0.49761631948251916</v>
      </c>
      <c r="C638" s="23">
        <v>8.1969090894283503E-2</v>
      </c>
      <c r="D638" s="23">
        <v>0.8029171087914545</v>
      </c>
      <c r="E638" s="23">
        <v>0.29351433127409876</v>
      </c>
      <c r="F638" s="23">
        <v>0.67287548254681784</v>
      </c>
      <c r="G638" s="23">
        <v>2.6210290797146985E-2</v>
      </c>
      <c r="H638" s="23">
        <v>0.16788788016569212</v>
      </c>
      <c r="I638" s="23">
        <v>0.20424759470853349</v>
      </c>
      <c r="J638" s="23">
        <v>0.37033061353750396</v>
      </c>
      <c r="K638" s="23">
        <v>0.96149096736031803</v>
      </c>
      <c r="L638" s="23">
        <v>0.80298844269694225</v>
      </c>
      <c r="M638" s="23">
        <v>0.31694343804515679</v>
      </c>
      <c r="N638" s="23">
        <v>0.94814963735359492</v>
      </c>
      <c r="O638" s="23">
        <v>0.51132044344097427</v>
      </c>
      <c r="P638" s="23">
        <v>0.27106258833606145</v>
      </c>
      <c r="Q638" s="23">
        <v>0.27662816652170974</v>
      </c>
      <c r="R638" s="23">
        <v>0.88242979328714299</v>
      </c>
      <c r="S638" s="23">
        <v>0.99236165087964889</v>
      </c>
      <c r="T638" s="23">
        <v>0.81082870497717729</v>
      </c>
      <c r="U638" s="23">
        <v>0.66620651218103</v>
      </c>
      <c r="V638" s="23">
        <v>1.3293018761797448E-2</v>
      </c>
      <c r="W638" s="23">
        <v>0.83198276793284731</v>
      </c>
      <c r="X638" s="23">
        <v>3.6779930732380173E-2</v>
      </c>
      <c r="Y638" s="23">
        <v>0.21801257742731595</v>
      </c>
      <c r="Z638" s="23">
        <f t="shared" ca="1" si="9"/>
        <v>0.63216097712853592</v>
      </c>
    </row>
    <row r="639" spans="1:26" x14ac:dyDescent="0.25">
      <c r="A639" s="23">
        <v>0.11951235412986749</v>
      </c>
      <c r="B639" s="23">
        <v>0.71154862156462317</v>
      </c>
      <c r="C639" s="23">
        <v>2.6516099815138805E-2</v>
      </c>
      <c r="D639" s="23">
        <v>0.93602340017033991</v>
      </c>
      <c r="E639" s="23">
        <v>0.40160953902115559</v>
      </c>
      <c r="F639" s="23">
        <v>0.26052498296908055</v>
      </c>
      <c r="G639" s="23">
        <v>0.20467699595275402</v>
      </c>
      <c r="H639" s="23">
        <v>0.98835086917405246</v>
      </c>
      <c r="I639" s="23">
        <v>0.71221047444547292</v>
      </c>
      <c r="J639" s="23">
        <v>0.36764184431583391</v>
      </c>
      <c r="K639" s="23">
        <v>0.72773094439257047</v>
      </c>
      <c r="L639" s="23">
        <v>0.51006824410716123</v>
      </c>
      <c r="M639" s="23">
        <v>0.17834075499809521</v>
      </c>
      <c r="N639" s="23">
        <v>5.5646881873924747E-2</v>
      </c>
      <c r="O639" s="23">
        <v>0.73706983064433751</v>
      </c>
      <c r="P639" s="23">
        <v>0.19745775652810649</v>
      </c>
      <c r="Q639" s="23">
        <v>0.9600835935810792</v>
      </c>
      <c r="R639" s="23">
        <v>0.85937198717995056</v>
      </c>
      <c r="S639" s="23">
        <v>0.22855769319721553</v>
      </c>
      <c r="T639" s="23">
        <v>0.40199553689979872</v>
      </c>
      <c r="U639" s="23">
        <v>0.97360766126112586</v>
      </c>
      <c r="V639" s="23">
        <v>0.86241862903435629</v>
      </c>
      <c r="W639" s="23">
        <v>4.7721087990625133E-2</v>
      </c>
      <c r="X639" s="23">
        <v>3.4158481083196968E-2</v>
      </c>
      <c r="Y639" s="23">
        <v>0.3348397613336882</v>
      </c>
      <c r="Z639" s="23">
        <f t="shared" ca="1" si="9"/>
        <v>5.0556209861787549E-2</v>
      </c>
    </row>
    <row r="640" spans="1:26" x14ac:dyDescent="0.25">
      <c r="A640" s="23">
        <v>0.83554271443999661</v>
      </c>
      <c r="B640" s="23">
        <v>0.93495812080475993</v>
      </c>
      <c r="C640" s="23">
        <v>0.68176910731892493</v>
      </c>
      <c r="D640" s="23">
        <v>0.74945046384796987</v>
      </c>
      <c r="E640" s="23">
        <v>0.18450947112634197</v>
      </c>
      <c r="F640" s="23">
        <v>0.96822829650830911</v>
      </c>
      <c r="G640" s="23">
        <v>0.44299494082198465</v>
      </c>
      <c r="H640" s="23">
        <v>0.63987906681491258</v>
      </c>
      <c r="I640" s="23">
        <v>0.4541507983101406</v>
      </c>
      <c r="J640" s="23">
        <v>0.34897657317450204</v>
      </c>
      <c r="K640" s="23">
        <v>0.49577332091521986</v>
      </c>
      <c r="L640" s="23">
        <v>0.57006580679158259</v>
      </c>
      <c r="M640" s="23">
        <v>1.2114278015463054E-2</v>
      </c>
      <c r="N640" s="23">
        <v>5.8674930611144149E-2</v>
      </c>
      <c r="O640" s="23">
        <v>2.504356157529275E-2</v>
      </c>
      <c r="P640" s="23">
        <v>0.76714029885343693</v>
      </c>
      <c r="Q640" s="23">
        <v>0.49974351562960406</v>
      </c>
      <c r="R640" s="23">
        <v>6.5560480998545501E-2</v>
      </c>
      <c r="S640" s="23">
        <v>0.14964647027223243</v>
      </c>
      <c r="T640" s="23">
        <v>0.8255606034283377</v>
      </c>
      <c r="U640" s="23">
        <v>0.10243086728040618</v>
      </c>
      <c r="V640" s="23">
        <v>0.68684576879031423</v>
      </c>
      <c r="W640" s="23">
        <v>0.14473400531773517</v>
      </c>
      <c r="X640" s="23">
        <v>0.43545939406957168</v>
      </c>
      <c r="Y640" s="23">
        <v>0.55581506173295037</v>
      </c>
      <c r="Z640" s="23">
        <f t="shared" ca="1" si="9"/>
        <v>0.58359427911364437</v>
      </c>
    </row>
    <row r="641" spans="1:26" x14ac:dyDescent="0.25">
      <c r="A641" s="23">
        <v>1.4396854045125362E-2</v>
      </c>
      <c r="B641" s="23">
        <v>0.99698679626557385</v>
      </c>
      <c r="C641" s="23">
        <v>0.96123781734849567</v>
      </c>
      <c r="D641" s="23">
        <v>0.49088349460650083</v>
      </c>
      <c r="E641" s="23">
        <v>0.99260803784694851</v>
      </c>
      <c r="F641" s="23">
        <v>0.4479890300811159</v>
      </c>
      <c r="G641" s="23">
        <v>0.93164231406346065</v>
      </c>
      <c r="H641" s="23">
        <v>6.5253477511616476E-3</v>
      </c>
      <c r="I641" s="23">
        <v>7.9214647712875896E-2</v>
      </c>
      <c r="J641" s="23">
        <v>0.80149790866942872</v>
      </c>
      <c r="K641" s="23">
        <v>0.8010671008277177</v>
      </c>
      <c r="L641" s="23">
        <v>0.77023124980753099</v>
      </c>
      <c r="M641" s="23">
        <v>0.32206100902216184</v>
      </c>
      <c r="N641" s="23">
        <v>0.66348363952033185</v>
      </c>
      <c r="O641" s="23">
        <v>0.25541703513647096</v>
      </c>
      <c r="P641" s="23">
        <v>0.51104713811237212</v>
      </c>
      <c r="Q641" s="23">
        <v>0.47518821290687008</v>
      </c>
      <c r="R641" s="23">
        <v>0.20619486370117912</v>
      </c>
      <c r="S641" s="23">
        <v>0.7354220415436461</v>
      </c>
      <c r="T641" s="23">
        <v>0.35127166917441566</v>
      </c>
      <c r="U641" s="23">
        <v>0.82443303123253464</v>
      </c>
      <c r="V641" s="23">
        <v>0.50349887504238899</v>
      </c>
      <c r="W641" s="23">
        <v>0.59019643149132184</v>
      </c>
      <c r="X641" s="23">
        <v>8.0288642794707155E-2</v>
      </c>
      <c r="Y641" s="23">
        <v>0.26261120556424478</v>
      </c>
      <c r="Z641" s="23">
        <f t="shared" ca="1" si="9"/>
        <v>0.79710652324834608</v>
      </c>
    </row>
    <row r="642" spans="1:26" x14ac:dyDescent="0.25">
      <c r="A642" s="23">
        <v>4.4581255947136356E-2</v>
      </c>
      <c r="B642" s="23">
        <v>0.8112473893694635</v>
      </c>
      <c r="C642" s="23">
        <v>0.45764880025453458</v>
      </c>
      <c r="D642" s="23">
        <v>0.42313781722918276</v>
      </c>
      <c r="E642" s="23">
        <v>0.28557370832030471</v>
      </c>
      <c r="F642" s="23">
        <v>1.2220735806056204E-2</v>
      </c>
      <c r="G642" s="23">
        <v>0.12382552719378359</v>
      </c>
      <c r="H642" s="23">
        <v>0.20501449900470869</v>
      </c>
      <c r="I642" s="23">
        <v>0.18068460986603174</v>
      </c>
      <c r="J642" s="23">
        <v>0.37742007338173111</v>
      </c>
      <c r="K642" s="23">
        <v>9.1624146301160225E-2</v>
      </c>
      <c r="L642" s="23">
        <v>0.967625504832345</v>
      </c>
      <c r="M642" s="23">
        <v>0.66929100829413812</v>
      </c>
      <c r="N642" s="23">
        <v>0.61265958063258907</v>
      </c>
      <c r="O642" s="23">
        <v>0.6020786879213833</v>
      </c>
      <c r="P642" s="23">
        <v>0.48055355368706831</v>
      </c>
      <c r="Q642" s="23">
        <v>0.80345989498277759</v>
      </c>
      <c r="R642" s="23">
        <v>0.31279642346614844</v>
      </c>
      <c r="S642" s="23">
        <v>7.3657200313289151E-2</v>
      </c>
      <c r="T642" s="23">
        <v>5.6759121282266012E-3</v>
      </c>
      <c r="U642" s="23">
        <v>0.41390234529345815</v>
      </c>
      <c r="V642" s="23">
        <v>1.6127207147818567E-2</v>
      </c>
      <c r="W642" s="23">
        <v>0.87848992809402282</v>
      </c>
      <c r="X642" s="23">
        <v>0.56352937056657837</v>
      </c>
      <c r="Y642" s="23">
        <v>0.75522056780292024</v>
      </c>
      <c r="Z642" s="23">
        <f t="shared" ref="Z642:Z705" ca="1" si="10">RAND()</f>
        <v>0.73773940992813358</v>
      </c>
    </row>
    <row r="643" spans="1:26" x14ac:dyDescent="0.25">
      <c r="A643" s="23">
        <v>0.2511688300789815</v>
      </c>
      <c r="B643" s="23">
        <v>0.93841020394945551</v>
      </c>
      <c r="C643" s="23">
        <v>0.43235844317670769</v>
      </c>
      <c r="D643" s="23">
        <v>0.16598246828973118</v>
      </c>
      <c r="E643" s="23">
        <v>0.19427797216660925</v>
      </c>
      <c r="F643" s="23">
        <v>0.55066462707007813</v>
      </c>
      <c r="G643" s="23">
        <v>0.90540452939640104</v>
      </c>
      <c r="H643" s="23">
        <v>0.78032535987181639</v>
      </c>
      <c r="I643" s="23">
        <v>0.41479676948749833</v>
      </c>
      <c r="J643" s="23">
        <v>0.7318716616125982</v>
      </c>
      <c r="K643" s="23">
        <v>0.6324065404709216</v>
      </c>
      <c r="L643" s="23">
        <v>0.85055366846443869</v>
      </c>
      <c r="M643" s="23">
        <v>0.34817916890316625</v>
      </c>
      <c r="N643" s="23">
        <v>0.15488638155974088</v>
      </c>
      <c r="O643" s="23">
        <v>0.9747201139168018</v>
      </c>
      <c r="P643" s="23">
        <v>0.43821551958245253</v>
      </c>
      <c r="Q643" s="23">
        <v>0.22567010364109086</v>
      </c>
      <c r="R643" s="23">
        <v>0.60201342700053728</v>
      </c>
      <c r="S643" s="23">
        <v>0.38856720101058495</v>
      </c>
      <c r="T643" s="23">
        <v>0.67918700347668282</v>
      </c>
      <c r="U643" s="23">
        <v>0.92064298668857691</v>
      </c>
      <c r="V643" s="23">
        <v>0.41336410825068737</v>
      </c>
      <c r="W643" s="23">
        <v>0.54642617941147587</v>
      </c>
      <c r="X643" s="23">
        <v>0.56444359487690732</v>
      </c>
      <c r="Y643" s="23">
        <v>0.88009814884900295</v>
      </c>
      <c r="Z643" s="23">
        <f t="shared" ca="1" si="10"/>
        <v>0.23092318668509004</v>
      </c>
    </row>
    <row r="644" spans="1:26" x14ac:dyDescent="0.25">
      <c r="A644" s="23">
        <v>0.30626611255613234</v>
      </c>
      <c r="B644" s="23">
        <v>0.12072124915644267</v>
      </c>
      <c r="C644" s="23">
        <v>0.66993447554932573</v>
      </c>
      <c r="D644" s="23">
        <v>0.41289602953803406</v>
      </c>
      <c r="E644" s="23">
        <v>0.58189220365652716</v>
      </c>
      <c r="F644" s="23">
        <v>0.31278873435056742</v>
      </c>
      <c r="G644" s="23">
        <v>0.35435795767732237</v>
      </c>
      <c r="H644" s="23">
        <v>0.49550666481770222</v>
      </c>
      <c r="I644" s="23">
        <v>0.26504903466553853</v>
      </c>
      <c r="J644" s="23">
        <v>0.27951349218425314</v>
      </c>
      <c r="K644" s="23">
        <v>0.70347874354891682</v>
      </c>
      <c r="L644" s="23">
        <v>0.77607247714795868</v>
      </c>
      <c r="M644" s="23">
        <v>0.7479732757246379</v>
      </c>
      <c r="N644" s="23">
        <v>0.28038794364168873</v>
      </c>
      <c r="O644" s="23">
        <v>0.11792156889011829</v>
      </c>
      <c r="P644" s="23">
        <v>0.88405006721709911</v>
      </c>
      <c r="Q644" s="23">
        <v>0.25917129711527376</v>
      </c>
      <c r="R644" s="23">
        <v>0.41672939268772513</v>
      </c>
      <c r="S644" s="23">
        <v>0.85092950971165815</v>
      </c>
      <c r="T644" s="23">
        <v>0.9359037465951392</v>
      </c>
      <c r="U644" s="23">
        <v>8.4762626526125651E-2</v>
      </c>
      <c r="V644" s="23">
        <v>0.37039058032030237</v>
      </c>
      <c r="W644" s="23">
        <v>0.3358827908053662</v>
      </c>
      <c r="X644" s="23">
        <v>0.42813996692420786</v>
      </c>
      <c r="Y644" s="23">
        <v>0.73440273854629368</v>
      </c>
      <c r="Z644" s="23">
        <f t="shared" ca="1" si="10"/>
        <v>0.46702309559769573</v>
      </c>
    </row>
    <row r="645" spans="1:26" x14ac:dyDescent="0.25">
      <c r="A645" s="23">
        <v>0.39663311945727608</v>
      </c>
      <c r="B645" s="23">
        <v>0.61342346704742856</v>
      </c>
      <c r="C645" s="23">
        <v>0.97565835740368678</v>
      </c>
      <c r="D645" s="23">
        <v>0.41903392712761955</v>
      </c>
      <c r="E645" s="23">
        <v>0.97882743945581607</v>
      </c>
      <c r="F645" s="23">
        <v>0.77521623451685373</v>
      </c>
      <c r="G645" s="23">
        <v>0.25046892732957071</v>
      </c>
      <c r="H645" s="23">
        <v>0.46796421893886186</v>
      </c>
      <c r="I645" s="23">
        <v>0.34888757832635009</v>
      </c>
      <c r="J645" s="23">
        <v>0.40394131268419364</v>
      </c>
      <c r="K645" s="23">
        <v>0.59379912396012013</v>
      </c>
      <c r="L645" s="23">
        <v>0.51771288305393282</v>
      </c>
      <c r="M645" s="23">
        <v>0.31344675316471027</v>
      </c>
      <c r="N645" s="23">
        <v>5.9575337423600216E-2</v>
      </c>
      <c r="O645" s="23">
        <v>0.10205721438100224</v>
      </c>
      <c r="P645" s="23">
        <v>8.967002210485453E-2</v>
      </c>
      <c r="Q645" s="23">
        <v>0.42632885402359877</v>
      </c>
      <c r="R645" s="23">
        <v>0.59145358519899072</v>
      </c>
      <c r="S645" s="23">
        <v>0.41187330639213759</v>
      </c>
      <c r="T645" s="23">
        <v>0.42984640997768642</v>
      </c>
      <c r="U645" s="23">
        <v>0.28889816866135531</v>
      </c>
      <c r="V645" s="23">
        <v>0.99481892988930054</v>
      </c>
      <c r="W645" s="23">
        <v>0.47988431992669867</v>
      </c>
      <c r="X645" s="23">
        <v>0.94238790622841639</v>
      </c>
      <c r="Y645" s="23">
        <v>0.32762094747969905</v>
      </c>
      <c r="Z645" s="23">
        <f t="shared" ca="1" si="10"/>
        <v>0.55085560704389303</v>
      </c>
    </row>
    <row r="646" spans="1:26" x14ac:dyDescent="0.25">
      <c r="A646" s="23">
        <v>0.38309246920094397</v>
      </c>
      <c r="B646" s="23">
        <v>0.40898107469943723</v>
      </c>
      <c r="C646" s="23">
        <v>2.2025882336428992E-2</v>
      </c>
      <c r="D646" s="23">
        <v>0.23329721119206115</v>
      </c>
      <c r="E646" s="23">
        <v>0.54904781385424395</v>
      </c>
      <c r="F646" s="23">
        <v>0.85880994405910782</v>
      </c>
      <c r="G646" s="23">
        <v>0.11610486528010022</v>
      </c>
      <c r="H646" s="23">
        <v>0.54537130112561372</v>
      </c>
      <c r="I646" s="23">
        <v>0.88371178598956523</v>
      </c>
      <c r="J646" s="23">
        <v>0.89144845604301992</v>
      </c>
      <c r="K646" s="23">
        <v>0.86621054872276482</v>
      </c>
      <c r="L646" s="23">
        <v>0.98878258811600384</v>
      </c>
      <c r="M646" s="23">
        <v>8.8007308106084703E-2</v>
      </c>
      <c r="N646" s="23">
        <v>4.5410150272609084E-2</v>
      </c>
      <c r="O646" s="23">
        <v>0.22136189064508238</v>
      </c>
      <c r="P646" s="23">
        <v>0.49334000918718757</v>
      </c>
      <c r="Q646" s="23">
        <v>1.6502112945132597E-3</v>
      </c>
      <c r="R646" s="23">
        <v>0.21281458814302778</v>
      </c>
      <c r="S646" s="23">
        <v>9.3813534257027431E-2</v>
      </c>
      <c r="T646" s="23">
        <v>0.23252125377399468</v>
      </c>
      <c r="U646" s="23">
        <v>0.11626012646748518</v>
      </c>
      <c r="V646" s="23">
        <v>0.47261507299884831</v>
      </c>
      <c r="W646" s="23">
        <v>6.2555489209907278E-2</v>
      </c>
      <c r="X646" s="23">
        <v>0.14513313699721908</v>
      </c>
      <c r="Y646" s="23">
        <v>0.65692706073244067</v>
      </c>
      <c r="Z646" s="23">
        <f t="shared" ca="1" si="10"/>
        <v>0.26720454763120649</v>
      </c>
    </row>
    <row r="647" spans="1:26" x14ac:dyDescent="0.25">
      <c r="A647" s="23">
        <v>0.69807836436761461</v>
      </c>
      <c r="B647" s="23">
        <v>0.13934416782724457</v>
      </c>
      <c r="C647" s="23">
        <v>0.9740325219185032</v>
      </c>
      <c r="D647" s="23">
        <v>0.74587926623466527</v>
      </c>
      <c r="E647" s="23">
        <v>0.54670747920627694</v>
      </c>
      <c r="F647" s="23">
        <v>0.84586721351344363</v>
      </c>
      <c r="G647" s="23">
        <v>0.10004900095457336</v>
      </c>
      <c r="H647" s="23">
        <v>0.94624740345127534</v>
      </c>
      <c r="I647" s="23">
        <v>0.16888203846149841</v>
      </c>
      <c r="J647" s="23">
        <v>0.61194556581836856</v>
      </c>
      <c r="K647" s="23">
        <v>0.42843360120867846</v>
      </c>
      <c r="L647" s="23">
        <v>0.40942632488295383</v>
      </c>
      <c r="M647" s="23">
        <v>0.80927213674112253</v>
      </c>
      <c r="N647" s="23">
        <v>0.90382824573477649</v>
      </c>
      <c r="O647" s="23">
        <v>0.1583328146474513</v>
      </c>
      <c r="P647" s="23">
        <v>0.41743721758272778</v>
      </c>
      <c r="Q647" s="23">
        <v>0.10764519357567648</v>
      </c>
      <c r="R647" s="23">
        <v>0.83269703388858207</v>
      </c>
      <c r="S647" s="23">
        <v>0.64154049613391873</v>
      </c>
      <c r="T647" s="23">
        <v>0.64905903508779483</v>
      </c>
      <c r="U647" s="23">
        <v>0.90964226479880306</v>
      </c>
      <c r="V647" s="23">
        <v>9.6595309587538702E-2</v>
      </c>
      <c r="W647" s="23">
        <v>0.94360390213664469</v>
      </c>
      <c r="X647" s="23">
        <v>2.7660365512666374E-2</v>
      </c>
      <c r="Y647" s="23">
        <v>0.79155569602429487</v>
      </c>
      <c r="Z647" s="23">
        <f t="shared" ca="1" si="10"/>
        <v>0.71036777689793296</v>
      </c>
    </row>
    <row r="648" spans="1:26" x14ac:dyDescent="0.25">
      <c r="A648" s="23">
        <v>0.50821572343399946</v>
      </c>
      <c r="B648" s="23">
        <v>0.29085041268677148</v>
      </c>
      <c r="C648" s="23">
        <v>0.42464673216055693</v>
      </c>
      <c r="D648" s="23">
        <v>4.3857190204829477E-2</v>
      </c>
      <c r="E648" s="23">
        <v>0.88348336380021109</v>
      </c>
      <c r="F648" s="23">
        <v>0.98360808001449784</v>
      </c>
      <c r="G648" s="23">
        <v>0.96635958893158724</v>
      </c>
      <c r="H648" s="23">
        <v>0.74669833576088318</v>
      </c>
      <c r="I648" s="23">
        <v>0.96982572463104322</v>
      </c>
      <c r="J648" s="23">
        <v>0.4516509247724303</v>
      </c>
      <c r="K648" s="23">
        <v>0.35545552759462851</v>
      </c>
      <c r="L648" s="23">
        <v>0.91834196052320216</v>
      </c>
      <c r="M648" s="23">
        <v>0.74486152523553928</v>
      </c>
      <c r="N648" s="23">
        <v>0.84606722052412442</v>
      </c>
      <c r="O648" s="23">
        <v>0.28535930844761692</v>
      </c>
      <c r="P648" s="23">
        <v>0.61364776137983179</v>
      </c>
      <c r="Q648" s="23">
        <v>0.13764335117142634</v>
      </c>
      <c r="R648" s="23">
        <v>0.29577909972014615</v>
      </c>
      <c r="S648" s="23">
        <v>0.37279856659211164</v>
      </c>
      <c r="T648" s="23">
        <v>2.6597973946593134E-2</v>
      </c>
      <c r="U648" s="23">
        <v>0.47253998549458942</v>
      </c>
      <c r="V648" s="23">
        <v>0.50185651197363845</v>
      </c>
      <c r="W648" s="23">
        <v>1.3589024649150794E-2</v>
      </c>
      <c r="X648" s="23">
        <v>0.13393479239393147</v>
      </c>
      <c r="Y648" s="23">
        <v>0.33248568663436784</v>
      </c>
      <c r="Z648" s="23">
        <f t="shared" ca="1" si="10"/>
        <v>0.98725666919216237</v>
      </c>
    </row>
    <row r="649" spans="1:26" x14ac:dyDescent="0.25">
      <c r="A649" s="23">
        <v>6.8129335521584178E-2</v>
      </c>
      <c r="B649" s="23">
        <v>0.96869942490099004</v>
      </c>
      <c r="C649" s="23">
        <v>0.98493071876546001</v>
      </c>
      <c r="D649" s="23">
        <v>0.13380500628217784</v>
      </c>
      <c r="E649" s="23">
        <v>0.49502637638568348</v>
      </c>
      <c r="F649" s="23">
        <v>1.8989275219351454E-2</v>
      </c>
      <c r="G649" s="23">
        <v>0.27736347933829641</v>
      </c>
      <c r="H649" s="23">
        <v>0.33884343513940485</v>
      </c>
      <c r="I649" s="23">
        <v>0.93764061822544476</v>
      </c>
      <c r="J649" s="23">
        <v>0.68870269909480153</v>
      </c>
      <c r="K649" s="23">
        <v>2.2415221807927876E-2</v>
      </c>
      <c r="L649" s="23">
        <v>0.99825809276177668</v>
      </c>
      <c r="M649" s="23">
        <v>0.79826737674010895</v>
      </c>
      <c r="N649" s="23">
        <v>0.32800201127369155</v>
      </c>
      <c r="O649" s="23">
        <v>0.54634636222225197</v>
      </c>
      <c r="P649" s="23">
        <v>0.98657394887801642</v>
      </c>
      <c r="Q649" s="23">
        <v>8.4763439124192486E-2</v>
      </c>
      <c r="R649" s="23">
        <v>0.33540260847445214</v>
      </c>
      <c r="S649" s="23">
        <v>0.50806382955105178</v>
      </c>
      <c r="T649" s="23">
        <v>0.3138728008871785</v>
      </c>
      <c r="U649" s="23">
        <v>0.60727134222785328</v>
      </c>
      <c r="V649" s="23">
        <v>0.85514903076349646</v>
      </c>
      <c r="W649" s="23">
        <v>0.59081835008083639</v>
      </c>
      <c r="X649" s="23">
        <v>0.12288682682571006</v>
      </c>
      <c r="Y649" s="23">
        <v>0.2925420627785924</v>
      </c>
      <c r="Z649" s="23">
        <f t="shared" ca="1" si="10"/>
        <v>4.8963987324212033E-2</v>
      </c>
    </row>
    <row r="650" spans="1:26" x14ac:dyDescent="0.25">
      <c r="A650" s="23">
        <v>0.93626215406366575</v>
      </c>
      <c r="B650" s="23">
        <v>0.82664442946632222</v>
      </c>
      <c r="C650" s="23">
        <v>0.58919554330489687</v>
      </c>
      <c r="D650" s="23">
        <v>0.34970268013469707</v>
      </c>
      <c r="E650" s="23">
        <v>0.66780244258729082</v>
      </c>
      <c r="F650" s="23">
        <v>0.10275963519444797</v>
      </c>
      <c r="G650" s="23">
        <v>0.45436026696723208</v>
      </c>
      <c r="H650" s="23">
        <v>0.1624135644602781</v>
      </c>
      <c r="I650" s="23">
        <v>0.64904486355469004</v>
      </c>
      <c r="J650" s="23">
        <v>0.72304009824432769</v>
      </c>
      <c r="K650" s="23">
        <v>0.41943276152582387</v>
      </c>
      <c r="L650" s="23">
        <v>0.18914363300922121</v>
      </c>
      <c r="M650" s="23">
        <v>0.29352746231683269</v>
      </c>
      <c r="N650" s="23">
        <v>0.37562039501437783</v>
      </c>
      <c r="O650" s="23">
        <v>0.12793992452299663</v>
      </c>
      <c r="P650" s="23">
        <v>0.38183734890584076</v>
      </c>
      <c r="Q650" s="23">
        <v>5.3917393898202159E-2</v>
      </c>
      <c r="R650" s="23">
        <v>0.66146234219205224</v>
      </c>
      <c r="S650" s="23">
        <v>0.55398847864045009</v>
      </c>
      <c r="T650" s="23">
        <v>0.63898709969034173</v>
      </c>
      <c r="U650" s="23">
        <v>0.5590970671372073</v>
      </c>
      <c r="V650" s="23">
        <v>0.1279236083803108</v>
      </c>
      <c r="W650" s="23">
        <v>7.6402316733352071E-2</v>
      </c>
      <c r="X650" s="23">
        <v>0.34314696953697787</v>
      </c>
      <c r="Y650" s="23">
        <v>0.61890707535175193</v>
      </c>
      <c r="Z650" s="23">
        <f t="shared" ca="1" si="10"/>
        <v>0.44714030935187643</v>
      </c>
    </row>
    <row r="651" spans="1:26" x14ac:dyDescent="0.25">
      <c r="A651" s="23">
        <v>0.29087764289354978</v>
      </c>
      <c r="B651" s="23">
        <v>0.49718923333302711</v>
      </c>
      <c r="C651" s="23">
        <v>0.61651156148937569</v>
      </c>
      <c r="D651" s="23">
        <v>0.94523162400405469</v>
      </c>
      <c r="E651" s="23">
        <v>0.38774215021380243</v>
      </c>
      <c r="F651" s="23">
        <v>0.16762445153612127</v>
      </c>
      <c r="G651" s="23">
        <v>0.8890282368643857</v>
      </c>
      <c r="H651" s="23">
        <v>0.41011956424761575</v>
      </c>
      <c r="I651" s="23">
        <v>0.74250158900028729</v>
      </c>
      <c r="J651" s="23">
        <v>0.57900495487940462</v>
      </c>
      <c r="K651" s="23">
        <v>0.63216476482924044</v>
      </c>
      <c r="L651" s="23">
        <v>0.58528003962011865</v>
      </c>
      <c r="M651" s="23">
        <v>0.31468015950490291</v>
      </c>
      <c r="N651" s="23">
        <v>0.82836073099538321</v>
      </c>
      <c r="O651" s="23">
        <v>0.1106805744358994</v>
      </c>
      <c r="P651" s="23">
        <v>0.23564890635470381</v>
      </c>
      <c r="Q651" s="23">
        <v>0.20394222045489463</v>
      </c>
      <c r="R651" s="23">
        <v>0.17897080254754305</v>
      </c>
      <c r="S651" s="23">
        <v>0.80368991534341372</v>
      </c>
      <c r="T651" s="23">
        <v>0.84080965514602757</v>
      </c>
      <c r="U651" s="23">
        <v>0.81495349030571052</v>
      </c>
      <c r="V651" s="23">
        <v>0.37817933961457539</v>
      </c>
      <c r="W651" s="23">
        <v>0.34249758052375723</v>
      </c>
      <c r="X651" s="23">
        <v>4.5110822669632955E-2</v>
      </c>
      <c r="Y651" s="23">
        <v>0.97486877668121841</v>
      </c>
      <c r="Z651" s="23">
        <f t="shared" ca="1" si="10"/>
        <v>0.71820630405590158</v>
      </c>
    </row>
    <row r="652" spans="1:26" x14ac:dyDescent="0.25">
      <c r="A652" s="23">
        <v>0.37239994448055491</v>
      </c>
      <c r="B652" s="23">
        <v>0.70446476720459783</v>
      </c>
      <c r="C652" s="23">
        <v>0.78139937158401473</v>
      </c>
      <c r="D652" s="23">
        <v>0.33896894210590678</v>
      </c>
      <c r="E652" s="23">
        <v>0.98213997150953691</v>
      </c>
      <c r="F652" s="23">
        <v>0.49424339185610155</v>
      </c>
      <c r="G652" s="23">
        <v>0.39825483514124094</v>
      </c>
      <c r="H652" s="23">
        <v>0.13073199437482463</v>
      </c>
      <c r="I652" s="23">
        <v>0.28225964463725206</v>
      </c>
      <c r="J652" s="23">
        <v>0.99882455732536213</v>
      </c>
      <c r="K652" s="23">
        <v>0.65578401147255738</v>
      </c>
      <c r="L652" s="23">
        <v>0.74913321242913578</v>
      </c>
      <c r="M652" s="23">
        <v>0.51632076868216559</v>
      </c>
      <c r="N652" s="23">
        <v>0.48413976576741113</v>
      </c>
      <c r="O652" s="23">
        <v>0.81140641080763443</v>
      </c>
      <c r="P652" s="23">
        <v>0.59598441064396346</v>
      </c>
      <c r="Q652" s="23">
        <v>0.36801742149936645</v>
      </c>
      <c r="R652" s="23">
        <v>0.95151293141463644</v>
      </c>
      <c r="S652" s="23">
        <v>0.57083822742407686</v>
      </c>
      <c r="T652" s="23">
        <v>0.27449655491899172</v>
      </c>
      <c r="U652" s="23">
        <v>0.51205911317822284</v>
      </c>
      <c r="V652" s="23">
        <v>0.69026582823986105</v>
      </c>
      <c r="W652" s="23">
        <v>0.42481342706175462</v>
      </c>
      <c r="X652" s="23">
        <v>0.60437189804318636</v>
      </c>
      <c r="Y652" s="23">
        <v>0.72629050148974217</v>
      </c>
      <c r="Z652" s="23">
        <f t="shared" ca="1" si="10"/>
        <v>0.36783275129540527</v>
      </c>
    </row>
    <row r="653" spans="1:26" x14ac:dyDescent="0.25">
      <c r="A653" s="23">
        <v>0.98328035258978264</v>
      </c>
      <c r="B653" s="23">
        <v>0.47121079934599464</v>
      </c>
      <c r="C653" s="23">
        <v>0.47910807347775908</v>
      </c>
      <c r="D653" s="23">
        <v>0.16158721528456554</v>
      </c>
      <c r="E653" s="23">
        <v>0.37000400916703602</v>
      </c>
      <c r="F653" s="23">
        <v>0.53200834339642722</v>
      </c>
      <c r="G653" s="23">
        <v>0.89980914799942513</v>
      </c>
      <c r="H653" s="23">
        <v>0.74734221671527623</v>
      </c>
      <c r="I653" s="23">
        <v>0.79539144147591201</v>
      </c>
      <c r="J653" s="23">
        <v>0.19375313665598237</v>
      </c>
      <c r="K653" s="23">
        <v>0.72329871079239183</v>
      </c>
      <c r="L653" s="23">
        <v>0.93827677809139098</v>
      </c>
      <c r="M653" s="23">
        <v>0.85977995866691914</v>
      </c>
      <c r="N653" s="23">
        <v>6.9531994009897624E-2</v>
      </c>
      <c r="O653" s="23">
        <v>0.57006153790437286</v>
      </c>
      <c r="P653" s="23">
        <v>0.12057771584151433</v>
      </c>
      <c r="Q653" s="23">
        <v>0.67510995988893063</v>
      </c>
      <c r="R653" s="23">
        <v>0.12183116560436058</v>
      </c>
      <c r="S653" s="23">
        <v>3.4194744360023233E-2</v>
      </c>
      <c r="T653" s="23">
        <v>0.67331261720694757</v>
      </c>
      <c r="U653" s="23">
        <v>4.0762238360042558E-2</v>
      </c>
      <c r="V653" s="23">
        <v>6.8686083938766074E-2</v>
      </c>
      <c r="W653" s="23">
        <v>0.28068679740162383</v>
      </c>
      <c r="X653" s="23">
        <v>0.65041938240561303</v>
      </c>
      <c r="Y653" s="23">
        <v>0.25094830144066327</v>
      </c>
      <c r="Z653" s="23">
        <f t="shared" ca="1" si="10"/>
        <v>0.84477009079489551</v>
      </c>
    </row>
    <row r="654" spans="1:26" x14ac:dyDescent="0.25">
      <c r="A654" s="23">
        <v>0.72784099295517479</v>
      </c>
      <c r="B654" s="23">
        <v>0.65984727932426701</v>
      </c>
      <c r="C654" s="23">
        <v>0.71936882274244585</v>
      </c>
      <c r="D654" s="23">
        <v>0.39141373964006543</v>
      </c>
      <c r="E654" s="23">
        <v>5.6230700964805425E-2</v>
      </c>
      <c r="F654" s="23">
        <v>0.41688984647589855</v>
      </c>
      <c r="G654" s="23">
        <v>0.66143976428975848</v>
      </c>
      <c r="H654" s="23">
        <v>0.54858286745115103</v>
      </c>
      <c r="I654" s="23">
        <v>0.19443390431773355</v>
      </c>
      <c r="J654" s="23">
        <v>0.70965689406224974</v>
      </c>
      <c r="K654" s="23">
        <v>0.90130244404772031</v>
      </c>
      <c r="L654" s="23">
        <v>0.84463879799165564</v>
      </c>
      <c r="M654" s="23">
        <v>0.76441792716315204</v>
      </c>
      <c r="N654" s="23">
        <v>0.14955695811138403</v>
      </c>
      <c r="O654" s="23">
        <v>0.31993397756298547</v>
      </c>
      <c r="P654" s="23">
        <v>0.28438396366563445</v>
      </c>
      <c r="Q654" s="23">
        <v>0.83447626368436922</v>
      </c>
      <c r="R654" s="23">
        <v>0.60213579304551235</v>
      </c>
      <c r="S654" s="23">
        <v>0.2735873974189208</v>
      </c>
      <c r="T654" s="23">
        <v>0.42607276040730524</v>
      </c>
      <c r="U654" s="23">
        <v>0.99181889121421996</v>
      </c>
      <c r="V654" s="23">
        <v>0.61581021206518405</v>
      </c>
      <c r="W654" s="23">
        <v>0.27337165567595834</v>
      </c>
      <c r="X654" s="23">
        <v>0.37648294730274101</v>
      </c>
      <c r="Y654" s="23">
        <v>0.1398930769993918</v>
      </c>
      <c r="Z654" s="23">
        <f t="shared" ca="1" si="10"/>
        <v>0.29657523920206197</v>
      </c>
    </row>
    <row r="655" spans="1:26" x14ac:dyDescent="0.25">
      <c r="A655" s="23">
        <v>0.17189030092205104</v>
      </c>
      <c r="B655" s="23">
        <v>0.5986124825027026</v>
      </c>
      <c r="C655" s="23">
        <v>0.83880037241226812</v>
      </c>
      <c r="D655" s="23">
        <v>0.62451863795041429</v>
      </c>
      <c r="E655" s="23">
        <v>0.70813374941392815</v>
      </c>
      <c r="F655" s="23">
        <v>0.57829457605804646</v>
      </c>
      <c r="G655" s="23">
        <v>0.53832942358292712</v>
      </c>
      <c r="H655" s="23">
        <v>0.75140880364634155</v>
      </c>
      <c r="I655" s="23">
        <v>0.6747858833504754</v>
      </c>
      <c r="J655" s="23">
        <v>0.15095336680870552</v>
      </c>
      <c r="K655" s="23">
        <v>0.49210766427751362</v>
      </c>
      <c r="L655" s="23">
        <v>0.63213485287828741</v>
      </c>
      <c r="M655" s="23">
        <v>0.80076164505026637</v>
      </c>
      <c r="N655" s="23">
        <v>0.44909613776029644</v>
      </c>
      <c r="O655" s="23">
        <v>0.65278644813057118</v>
      </c>
      <c r="P655" s="23">
        <v>0.31062264014149299</v>
      </c>
      <c r="Q655" s="23">
        <v>0.98132022086398285</v>
      </c>
      <c r="R655" s="23">
        <v>0.46150628081909029</v>
      </c>
      <c r="S655" s="23">
        <v>8.6288034920648182E-2</v>
      </c>
      <c r="T655" s="23">
        <v>0.22651884264733246</v>
      </c>
      <c r="U655" s="23">
        <v>0.52552625778218331</v>
      </c>
      <c r="V655" s="23">
        <v>0.54281685667635204</v>
      </c>
      <c r="W655" s="23">
        <v>9.6778713131961625E-2</v>
      </c>
      <c r="X655" s="23">
        <v>1.983980453207923E-2</v>
      </c>
      <c r="Y655" s="23">
        <v>0.9387769134090983</v>
      </c>
      <c r="Z655" s="23">
        <f t="shared" ca="1" si="10"/>
        <v>0.9346249536066018</v>
      </c>
    </row>
    <row r="656" spans="1:26" x14ac:dyDescent="0.25">
      <c r="A656" s="23">
        <v>0.50681013707628875</v>
      </c>
      <c r="B656" s="23">
        <v>0.81262653854250722</v>
      </c>
      <c r="C656" s="23">
        <v>0.62112437271925014</v>
      </c>
      <c r="D656" s="23">
        <v>0.25766354425733839</v>
      </c>
      <c r="E656" s="23">
        <v>0.95438525086070802</v>
      </c>
      <c r="F656" s="23">
        <v>0.20736288848196271</v>
      </c>
      <c r="G656" s="23">
        <v>0.81375634001422503</v>
      </c>
      <c r="H656" s="23">
        <v>0.74329438009333315</v>
      </c>
      <c r="I656" s="23">
        <v>0.83372701684781103</v>
      </c>
      <c r="J656" s="23">
        <v>0.43087202378792933</v>
      </c>
      <c r="K656" s="23">
        <v>0.36841905808128494</v>
      </c>
      <c r="L656" s="23">
        <v>0.60893333511018355</v>
      </c>
      <c r="M656" s="23">
        <v>0.40244370415259834</v>
      </c>
      <c r="N656" s="23">
        <v>0.14469209051506404</v>
      </c>
      <c r="O656" s="23">
        <v>0.41476962481496671</v>
      </c>
      <c r="P656" s="23">
        <v>0.50342055207305736</v>
      </c>
      <c r="Q656" s="23">
        <v>0.23965950671841818</v>
      </c>
      <c r="R656" s="23">
        <v>8.1402175646106523E-2</v>
      </c>
      <c r="S656" s="23">
        <v>2.4519233178766031E-2</v>
      </c>
      <c r="T656" s="23">
        <v>0.96762377133876987</v>
      </c>
      <c r="U656" s="23">
        <v>0.41811205190458067</v>
      </c>
      <c r="V656" s="23">
        <v>6.2597792630365134E-2</v>
      </c>
      <c r="W656" s="23">
        <v>0.96685241383781662</v>
      </c>
      <c r="X656" s="23">
        <v>3.4308869658658092E-2</v>
      </c>
      <c r="Y656" s="23">
        <v>0.91472157737432169</v>
      </c>
      <c r="Z656" s="23">
        <f t="shared" ca="1" si="10"/>
        <v>0.79715638992771454</v>
      </c>
    </row>
    <row r="657" spans="1:26" x14ac:dyDescent="0.25">
      <c r="A657" s="23">
        <v>0.51449499378181007</v>
      </c>
      <c r="B657" s="23">
        <v>0.96595388550422867</v>
      </c>
      <c r="C657" s="23">
        <v>0.47538238012363554</v>
      </c>
      <c r="D657" s="23">
        <v>0.51210832414738505</v>
      </c>
      <c r="E657" s="23">
        <v>0.20578403056572836</v>
      </c>
      <c r="F657" s="23">
        <v>0.72768774819844095</v>
      </c>
      <c r="G657" s="23">
        <v>0.50564718442507173</v>
      </c>
      <c r="H657" s="23">
        <v>0.58661760683373498</v>
      </c>
      <c r="I657" s="23">
        <v>0.81582520131437231</v>
      </c>
      <c r="J657" s="23">
        <v>0.24570454950807452</v>
      </c>
      <c r="K657" s="23">
        <v>0.30959998825873702</v>
      </c>
      <c r="L657" s="23">
        <v>0.35202571917303793</v>
      </c>
      <c r="M657" s="23">
        <v>0.55295418377684524</v>
      </c>
      <c r="N657" s="23">
        <v>1.0133391549026927E-2</v>
      </c>
      <c r="O657" s="23">
        <v>8.0616164716890815E-2</v>
      </c>
      <c r="P657" s="23">
        <v>0.2021162090448968</v>
      </c>
      <c r="Q657" s="23">
        <v>2.6805088782470343E-2</v>
      </c>
      <c r="R657" s="23">
        <v>0.90322119795500522</v>
      </c>
      <c r="S657" s="23">
        <v>0.16368540026866951</v>
      </c>
      <c r="T657" s="23">
        <v>0.11415762021709497</v>
      </c>
      <c r="U657" s="23">
        <v>0.41926260606232102</v>
      </c>
      <c r="V657" s="23">
        <v>0.65910115770156008</v>
      </c>
      <c r="W657" s="23">
        <v>0.5640388111605269</v>
      </c>
      <c r="X657" s="23">
        <v>0.6619100505263088</v>
      </c>
      <c r="Y657" s="23">
        <v>0.15660714450396096</v>
      </c>
      <c r="Z657" s="23">
        <f t="shared" ca="1" si="10"/>
        <v>0.89385193162647125</v>
      </c>
    </row>
    <row r="658" spans="1:26" x14ac:dyDescent="0.25">
      <c r="A658" s="23">
        <v>0.18407269243740554</v>
      </c>
      <c r="B658" s="23">
        <v>1.7881098509984983E-2</v>
      </c>
      <c r="C658" s="23">
        <v>0.20881926374142323</v>
      </c>
      <c r="D658" s="23">
        <v>8.3060470075776105E-2</v>
      </c>
      <c r="E658" s="23">
        <v>0.79923678882814508</v>
      </c>
      <c r="F658" s="23">
        <v>0.15767741289189252</v>
      </c>
      <c r="G658" s="23">
        <v>0.1344862150030991</v>
      </c>
      <c r="H658" s="23">
        <v>0.80129468070298626</v>
      </c>
      <c r="I658" s="23">
        <v>0.35975160562174791</v>
      </c>
      <c r="J658" s="23">
        <v>0.14978375213282946</v>
      </c>
      <c r="K658" s="23">
        <v>0.50657174046743625</v>
      </c>
      <c r="L658" s="23">
        <v>0.70607141744320034</v>
      </c>
      <c r="M658" s="23">
        <v>0.17311240841328523</v>
      </c>
      <c r="N658" s="23">
        <v>0.20184739713976718</v>
      </c>
      <c r="O658" s="23">
        <v>0.18984768642939998</v>
      </c>
      <c r="P658" s="23">
        <v>0.21968077357965143</v>
      </c>
      <c r="Q658" s="23">
        <v>7.3591991742215646E-3</v>
      </c>
      <c r="R658" s="23">
        <v>0.93727070604502161</v>
      </c>
      <c r="S658" s="23">
        <v>6.9740255604478163E-2</v>
      </c>
      <c r="T658" s="23">
        <v>0.98194727764791212</v>
      </c>
      <c r="U658" s="23">
        <v>0.26416816639190122</v>
      </c>
      <c r="V658" s="23">
        <v>4.7301509045397871E-2</v>
      </c>
      <c r="W658" s="23">
        <v>0.2930358785211824</v>
      </c>
      <c r="X658" s="23">
        <v>0.42613827863816511</v>
      </c>
      <c r="Y658" s="23">
        <v>3.5611639756431224E-2</v>
      </c>
      <c r="Z658" s="23">
        <f t="shared" ca="1" si="10"/>
        <v>0.3344749009759328</v>
      </c>
    </row>
    <row r="659" spans="1:26" x14ac:dyDescent="0.25">
      <c r="A659" s="23">
        <v>0.19645751844934367</v>
      </c>
      <c r="B659" s="23">
        <v>0.38638899588237352</v>
      </c>
      <c r="C659" s="23">
        <v>0.94545957279429627</v>
      </c>
      <c r="D659" s="23">
        <v>0.55562868319709169</v>
      </c>
      <c r="E659" s="23">
        <v>0.54615635926645045</v>
      </c>
      <c r="F659" s="23">
        <v>6.1127710061469109E-2</v>
      </c>
      <c r="G659" s="23">
        <v>0.88587622674235478</v>
      </c>
      <c r="H659" s="23">
        <v>0.42159744106913966</v>
      </c>
      <c r="I659" s="23">
        <v>0.35681608944619891</v>
      </c>
      <c r="J659" s="23">
        <v>0.57873328242476751</v>
      </c>
      <c r="K659" s="23">
        <v>0.19670670246043409</v>
      </c>
      <c r="L659" s="23">
        <v>0.88337519956376254</v>
      </c>
      <c r="M659" s="23">
        <v>7.6554400301509395E-2</v>
      </c>
      <c r="N659" s="23">
        <v>0.87162852801676782</v>
      </c>
      <c r="O659" s="23">
        <v>0.46585967932590822</v>
      </c>
      <c r="P659" s="23">
        <v>9.9584523546673687E-2</v>
      </c>
      <c r="Q659" s="23">
        <v>0.9638511280946449</v>
      </c>
      <c r="R659" s="23">
        <v>0.59271930632535941</v>
      </c>
      <c r="S659" s="23">
        <v>0.79866482340918576</v>
      </c>
      <c r="T659" s="23">
        <v>0.45110886801630889</v>
      </c>
      <c r="U659" s="23">
        <v>0.82579494504899253</v>
      </c>
      <c r="V659" s="23">
        <v>0.25678546529524804</v>
      </c>
      <c r="W659" s="23">
        <v>0.61647243754548631</v>
      </c>
      <c r="X659" s="23">
        <v>0.45558958423072726</v>
      </c>
      <c r="Y659" s="23">
        <v>0.12381626312424776</v>
      </c>
      <c r="Z659" s="23">
        <f t="shared" ca="1" si="10"/>
        <v>0.27482522399936193</v>
      </c>
    </row>
    <row r="660" spans="1:26" x14ac:dyDescent="0.25">
      <c r="A660" s="23">
        <v>0.55784637211630395</v>
      </c>
      <c r="B660" s="23">
        <v>0.82265074236403668</v>
      </c>
      <c r="C660" s="23">
        <v>0.28090765370632587</v>
      </c>
      <c r="D660" s="23">
        <v>0.10247348822356328</v>
      </c>
      <c r="E660" s="23">
        <v>0.43159104722108277</v>
      </c>
      <c r="F660" s="23">
        <v>0.91698779572839473</v>
      </c>
      <c r="G660" s="23">
        <v>0.71453904603104657</v>
      </c>
      <c r="H660" s="23">
        <v>0.44164689932204304</v>
      </c>
      <c r="I660" s="23">
        <v>0.97954717211736941</v>
      </c>
      <c r="J660" s="23">
        <v>0.72543191532390128</v>
      </c>
      <c r="K660" s="23">
        <v>0.31475645148155396</v>
      </c>
      <c r="L660" s="23">
        <v>0.94270060375607567</v>
      </c>
      <c r="M660" s="23">
        <v>0.95849848646006985</v>
      </c>
      <c r="N660" s="23">
        <v>0.36692562626542147</v>
      </c>
      <c r="O660" s="23">
        <v>0.63039602061681954</v>
      </c>
      <c r="P660" s="23">
        <v>0.847897551884361</v>
      </c>
      <c r="Q660" s="23">
        <v>0.35168428320919543</v>
      </c>
      <c r="R660" s="23">
        <v>0.88173175585112207</v>
      </c>
      <c r="S660" s="23">
        <v>2.554298150622536E-2</v>
      </c>
      <c r="T660" s="23">
        <v>0.86924963850214143</v>
      </c>
      <c r="U660" s="23">
        <v>0.53968474164176317</v>
      </c>
      <c r="V660" s="23">
        <v>0.35790749505721764</v>
      </c>
      <c r="W660" s="23">
        <v>0.26075931077010639</v>
      </c>
      <c r="X660" s="23">
        <v>0.51550690405341826</v>
      </c>
      <c r="Y660" s="23">
        <v>0.79455665589530844</v>
      </c>
      <c r="Z660" s="23">
        <f t="shared" ca="1" si="10"/>
        <v>0.97608475317260301</v>
      </c>
    </row>
    <row r="661" spans="1:26" x14ac:dyDescent="0.25">
      <c r="A661" s="23">
        <v>2.3031699900267655E-2</v>
      </c>
      <c r="B661" s="23">
        <v>0.19617400081951653</v>
      </c>
      <c r="C661" s="23">
        <v>0.75910982774666613</v>
      </c>
      <c r="D661" s="23">
        <v>9.4256849507754037E-2</v>
      </c>
      <c r="E661" s="23">
        <v>0.9789226649589905</v>
      </c>
      <c r="F661" s="23">
        <v>0.32746181131487184</v>
      </c>
      <c r="G661" s="23">
        <v>8.1223049098007039E-3</v>
      </c>
      <c r="H661" s="23">
        <v>0.46430839995193185</v>
      </c>
      <c r="I661" s="23">
        <v>0.8530355684687686</v>
      </c>
      <c r="J661" s="23">
        <v>0.44812965721631792</v>
      </c>
      <c r="K661" s="23">
        <v>0.91586269621398508</v>
      </c>
      <c r="L661" s="23">
        <v>0.89347052093748502</v>
      </c>
      <c r="M661" s="23">
        <v>5.3671116314971012E-2</v>
      </c>
      <c r="N661" s="23">
        <v>0.43451515069386626</v>
      </c>
      <c r="O661" s="23">
        <v>7.7228716432347966E-2</v>
      </c>
      <c r="P661" s="23">
        <v>0.14787259930653085</v>
      </c>
      <c r="Q661" s="23">
        <v>0.6538979309368621</v>
      </c>
      <c r="R661" s="23">
        <v>0.473632231784469</v>
      </c>
      <c r="S661" s="23">
        <v>0.21868829054990446</v>
      </c>
      <c r="T661" s="23">
        <v>0.41160574036751907</v>
      </c>
      <c r="U661" s="23">
        <v>6.1921453375516911E-2</v>
      </c>
      <c r="V661" s="23">
        <v>0.3562509823719282</v>
      </c>
      <c r="W661" s="23">
        <v>0.7155002425775645</v>
      </c>
      <c r="X661" s="23">
        <v>0.57288625820540773</v>
      </c>
      <c r="Y661" s="23">
        <v>7.8498498484240842E-2</v>
      </c>
      <c r="Z661" s="23">
        <f t="shared" ca="1" si="10"/>
        <v>0.49088076992579677</v>
      </c>
    </row>
    <row r="662" spans="1:26" x14ac:dyDescent="0.25">
      <c r="A662" s="23">
        <v>0.31368894360666799</v>
      </c>
      <c r="B662" s="23">
        <v>0.79978061031912751</v>
      </c>
      <c r="C662" s="23">
        <v>2.7981953311200236E-3</v>
      </c>
      <c r="D662" s="23">
        <v>0.2416500167318496</v>
      </c>
      <c r="E662" s="23">
        <v>0.91031373777192615</v>
      </c>
      <c r="F662" s="23">
        <v>0.654287534354138</v>
      </c>
      <c r="G662" s="23">
        <v>0.73407433974271374</v>
      </c>
      <c r="H662" s="23">
        <v>0.43633102586793404</v>
      </c>
      <c r="I662" s="23">
        <v>0.58125290409669617</v>
      </c>
      <c r="J662" s="23">
        <v>0.92922431476805578</v>
      </c>
      <c r="K662" s="23">
        <v>0.91156750119836372</v>
      </c>
      <c r="L662" s="23">
        <v>0.20203084520474157</v>
      </c>
      <c r="M662" s="23">
        <v>0.62355593854753733</v>
      </c>
      <c r="N662" s="23">
        <v>0.88806831923620644</v>
      </c>
      <c r="O662" s="23">
        <v>0.95952814410242593</v>
      </c>
      <c r="P662" s="23">
        <v>0.23399798809136207</v>
      </c>
      <c r="Q662" s="23">
        <v>4.6471928182357347E-2</v>
      </c>
      <c r="R662" s="23">
        <v>0.19263190624613613</v>
      </c>
      <c r="S662" s="23">
        <v>0.33568664728760611</v>
      </c>
      <c r="T662" s="23">
        <v>3.1952693420966183E-2</v>
      </c>
      <c r="U662" s="23">
        <v>0.67311383880123743</v>
      </c>
      <c r="V662" s="23">
        <v>0.51352544429051672</v>
      </c>
      <c r="W662" s="23">
        <v>0.62742028893808921</v>
      </c>
      <c r="X662" s="23">
        <v>0.77325271498586901</v>
      </c>
      <c r="Y662" s="23">
        <v>0.43590477855249887</v>
      </c>
      <c r="Z662" s="23">
        <f t="shared" ca="1" si="10"/>
        <v>3.9224773689384707E-3</v>
      </c>
    </row>
    <row r="663" spans="1:26" x14ac:dyDescent="0.25">
      <c r="A663" s="23">
        <v>0.93614337621227672</v>
      </c>
      <c r="B663" s="23">
        <v>0.96790942668315161</v>
      </c>
      <c r="C663" s="23">
        <v>0.24390048328886504</v>
      </c>
      <c r="D663" s="23">
        <v>0.32795362824711982</v>
      </c>
      <c r="E663" s="23">
        <v>0.24087996967215253</v>
      </c>
      <c r="F663" s="23">
        <v>0.53459564577621188</v>
      </c>
      <c r="G663" s="23">
        <v>0.82518994983404248</v>
      </c>
      <c r="H663" s="23">
        <v>0.94462485411706998</v>
      </c>
      <c r="I663" s="23">
        <v>0.95648143259798701</v>
      </c>
      <c r="J663" s="23">
        <v>0.87126565344331641</v>
      </c>
      <c r="K663" s="23">
        <v>0.44231844947356047</v>
      </c>
      <c r="L663" s="23">
        <v>0.87633701989386203</v>
      </c>
      <c r="M663" s="23">
        <v>0.33228003528680294</v>
      </c>
      <c r="N663" s="23">
        <v>9.113050233488118E-2</v>
      </c>
      <c r="O663" s="23">
        <v>0.65835750826239692</v>
      </c>
      <c r="P663" s="23">
        <v>0.52371664743031976</v>
      </c>
      <c r="Q663" s="23">
        <v>0.33281579601279543</v>
      </c>
      <c r="R663" s="23">
        <v>0.33564788109317734</v>
      </c>
      <c r="S663" s="23">
        <v>0.20130748711423718</v>
      </c>
      <c r="T663" s="23">
        <v>0.36080680126620668</v>
      </c>
      <c r="U663" s="23">
        <v>0.13074124554724309</v>
      </c>
      <c r="V663" s="23">
        <v>0.57532434463443483</v>
      </c>
      <c r="W663" s="23">
        <v>0.59176479151881622</v>
      </c>
      <c r="X663" s="23">
        <v>0.12542871767858088</v>
      </c>
      <c r="Y663" s="23">
        <v>0.76174428435813046</v>
      </c>
      <c r="Z663" s="23">
        <f t="shared" ca="1" si="10"/>
        <v>0.29847261901218058</v>
      </c>
    </row>
    <row r="664" spans="1:26" x14ac:dyDescent="0.25">
      <c r="A664" s="23">
        <v>0.81114933846964332</v>
      </c>
      <c r="B664" s="23">
        <v>0.42302426825971928</v>
      </c>
      <c r="C664" s="23">
        <v>0.99281064671771591</v>
      </c>
      <c r="D664" s="23">
        <v>0.72916692997683286</v>
      </c>
      <c r="E664" s="23">
        <v>0.66671982533842844</v>
      </c>
      <c r="F664" s="23">
        <v>0.57750407522950653</v>
      </c>
      <c r="G664" s="23">
        <v>0.35753390639811944</v>
      </c>
      <c r="H664" s="23">
        <v>0.15083198150367039</v>
      </c>
      <c r="I664" s="23">
        <v>0.29742783149179375</v>
      </c>
      <c r="J664" s="23">
        <v>0.74857870358299805</v>
      </c>
      <c r="K664" s="23">
        <v>0.49445523752669407</v>
      </c>
      <c r="L664" s="23">
        <v>0.80617392344212524</v>
      </c>
      <c r="M664" s="23">
        <v>0.70155712608774745</v>
      </c>
      <c r="N664" s="23">
        <v>0.27684780535303022</v>
      </c>
      <c r="O664" s="23">
        <v>0.22697069692177696</v>
      </c>
      <c r="P664" s="23">
        <v>0.8029962404157831</v>
      </c>
      <c r="Q664" s="23">
        <v>0.15633406696449115</v>
      </c>
      <c r="R664" s="23">
        <v>0.407235700421403</v>
      </c>
      <c r="S664" s="23">
        <v>0.47593557082096249</v>
      </c>
      <c r="T664" s="23">
        <v>0.38178084351943409</v>
      </c>
      <c r="U664" s="23">
        <v>0.88695736881681519</v>
      </c>
      <c r="V664" s="23">
        <v>0.8077459232778329</v>
      </c>
      <c r="W664" s="23">
        <v>0.51158723956858199</v>
      </c>
      <c r="X664" s="23">
        <v>0.86160419175287717</v>
      </c>
      <c r="Y664" s="23">
        <v>0.37239267249383523</v>
      </c>
      <c r="Z664" s="23">
        <f t="shared" ca="1" si="10"/>
        <v>0.33892580284302987</v>
      </c>
    </row>
    <row r="665" spans="1:26" x14ac:dyDescent="0.25">
      <c r="A665" s="23">
        <v>0.69236898775425681</v>
      </c>
      <c r="B665" s="23">
        <v>2.3946694249667E-2</v>
      </c>
      <c r="C665" s="23">
        <v>0.20636609352839141</v>
      </c>
      <c r="D665" s="23">
        <v>0.86133926492924473</v>
      </c>
      <c r="E665" s="23">
        <v>0.81671248451317313</v>
      </c>
      <c r="F665" s="23">
        <v>0.89388457278505351</v>
      </c>
      <c r="G665" s="23">
        <v>4.6545123420948964E-2</v>
      </c>
      <c r="H665" s="23">
        <v>0.88387538321880377</v>
      </c>
      <c r="I665" s="23">
        <v>0.48879142210994808</v>
      </c>
      <c r="J665" s="23">
        <v>0.8460359548869536</v>
      </c>
      <c r="K665" s="23">
        <v>0.31863610228213879</v>
      </c>
      <c r="L665" s="23">
        <v>0.97987955328602816</v>
      </c>
      <c r="M665" s="23">
        <v>0.75402590923515134</v>
      </c>
      <c r="N665" s="23">
        <v>0.31605434737871352</v>
      </c>
      <c r="O665" s="23">
        <v>0.51328016431991685</v>
      </c>
      <c r="P665" s="23">
        <v>0.7032899188193914</v>
      </c>
      <c r="Q665" s="23">
        <v>0.57689405528693227</v>
      </c>
      <c r="R665" s="23">
        <v>0.96059970992349786</v>
      </c>
      <c r="S665" s="23">
        <v>7.0606618613348271E-2</v>
      </c>
      <c r="T665" s="23">
        <v>0.86818287289064855</v>
      </c>
      <c r="U665" s="23">
        <v>0.55680931488914853</v>
      </c>
      <c r="V665" s="23">
        <v>0.82927347884911717</v>
      </c>
      <c r="W665" s="23">
        <v>0.16913470118859897</v>
      </c>
      <c r="X665" s="23">
        <v>0.79337233467932178</v>
      </c>
      <c r="Y665" s="23">
        <v>0.70910189618151953</v>
      </c>
      <c r="Z665" s="23">
        <f t="shared" ca="1" si="10"/>
        <v>0.16376124068286757</v>
      </c>
    </row>
    <row r="666" spans="1:26" x14ac:dyDescent="0.25">
      <c r="A666" s="23">
        <v>0.83786048649553591</v>
      </c>
      <c r="B666" s="23">
        <v>0.4965913005157413</v>
      </c>
      <c r="C666" s="23">
        <v>0.3534683874215947</v>
      </c>
      <c r="D666" s="23">
        <v>0.19697359738178088</v>
      </c>
      <c r="E666" s="23">
        <v>0.7711791210716199</v>
      </c>
      <c r="F666" s="23">
        <v>0.98778090789363826</v>
      </c>
      <c r="G666" s="23">
        <v>0.5365308675094882</v>
      </c>
      <c r="H666" s="23">
        <v>0.91665030374001588</v>
      </c>
      <c r="I666" s="23">
        <v>0.20854313217304832</v>
      </c>
      <c r="J666" s="23">
        <v>0.90216657457761196</v>
      </c>
      <c r="K666" s="23">
        <v>0.22930118789755938</v>
      </c>
      <c r="L666" s="23">
        <v>0.56217938458589967</v>
      </c>
      <c r="M666" s="23">
        <v>0.89464139487915817</v>
      </c>
      <c r="N666" s="23">
        <v>0.548259931394383</v>
      </c>
      <c r="O666" s="23">
        <v>0.88297725181427511</v>
      </c>
      <c r="P666" s="23">
        <v>0.2745056460674894</v>
      </c>
      <c r="Q666" s="23">
        <v>0.70258024979828415</v>
      </c>
      <c r="R666" s="23">
        <v>0.96629497674289166</v>
      </c>
      <c r="S666" s="23">
        <v>0.57115995571674305</v>
      </c>
      <c r="T666" s="23">
        <v>0.87694483318575178</v>
      </c>
      <c r="U666" s="23">
        <v>0.20299181965399471</v>
      </c>
      <c r="V666" s="23">
        <v>0.96618008887113238</v>
      </c>
      <c r="W666" s="23">
        <v>0.34286412977871017</v>
      </c>
      <c r="X666" s="23">
        <v>0.67088596616291207</v>
      </c>
      <c r="Y666" s="23">
        <v>0.39186815755565674</v>
      </c>
      <c r="Z666" s="23">
        <f t="shared" ca="1" si="10"/>
        <v>0.55742686847082723</v>
      </c>
    </row>
    <row r="667" spans="1:26" x14ac:dyDescent="0.25">
      <c r="A667" s="23">
        <v>0.13475092016380741</v>
      </c>
      <c r="B667" s="23">
        <v>0.6647959516154861</v>
      </c>
      <c r="C667" s="23">
        <v>0.63860747105427362</v>
      </c>
      <c r="D667" s="23">
        <v>0.44933813239746312</v>
      </c>
      <c r="E667" s="23">
        <v>0.91625011409070589</v>
      </c>
      <c r="F667" s="23">
        <v>0.24312505384550576</v>
      </c>
      <c r="G667" s="23">
        <v>0.9576244104458439</v>
      </c>
      <c r="H667" s="23">
        <v>0.82113999496603718</v>
      </c>
      <c r="I667" s="23">
        <v>0.35997751155712698</v>
      </c>
      <c r="J667" s="23">
        <v>0.3805018943168742</v>
      </c>
      <c r="K667" s="23">
        <v>0.64849864327486051</v>
      </c>
      <c r="L667" s="23">
        <v>0.43222163492744692</v>
      </c>
      <c r="M667" s="23">
        <v>0.48922106823581213</v>
      </c>
      <c r="N667" s="23">
        <v>0.47395564406089419</v>
      </c>
      <c r="O667" s="23">
        <v>0.87938184402512498</v>
      </c>
      <c r="P667" s="23">
        <v>9.2910637620024827E-2</v>
      </c>
      <c r="Q667" s="23">
        <v>0.12363833906490818</v>
      </c>
      <c r="R667" s="23">
        <v>0.36670298957952185</v>
      </c>
      <c r="S667" s="23">
        <v>0.28476201454960148</v>
      </c>
      <c r="T667" s="23">
        <v>0.27446696206252164</v>
      </c>
      <c r="U667" s="23">
        <v>8.237802134239347E-2</v>
      </c>
      <c r="V667" s="23">
        <v>0.22432340545080098</v>
      </c>
      <c r="W667" s="23">
        <v>0.23198941719489907</v>
      </c>
      <c r="X667" s="23">
        <v>0.94766763760222839</v>
      </c>
      <c r="Y667" s="23">
        <v>0.94651990341642001</v>
      </c>
      <c r="Z667" s="23">
        <f t="shared" ca="1" si="10"/>
        <v>0.40848415522257342</v>
      </c>
    </row>
    <row r="668" spans="1:26" x14ac:dyDescent="0.25">
      <c r="A668" s="23">
        <v>9.2699152979336619E-2</v>
      </c>
      <c r="B668" s="23">
        <v>0.35811137561868334</v>
      </c>
      <c r="C668" s="23">
        <v>3.9343360569881081E-2</v>
      </c>
      <c r="D668" s="23">
        <v>0.9952052992701611</v>
      </c>
      <c r="E668" s="23">
        <v>0.18020627984773663</v>
      </c>
      <c r="F668" s="23">
        <v>0.9586538594479127</v>
      </c>
      <c r="G668" s="23">
        <v>0.57351555620605887</v>
      </c>
      <c r="H668" s="23">
        <v>0.91732477673347113</v>
      </c>
      <c r="I668" s="23">
        <v>0.12530706974846983</v>
      </c>
      <c r="J668" s="23">
        <v>9.0964855694631752E-2</v>
      </c>
      <c r="K668" s="23">
        <v>7.4963495405401925E-2</v>
      </c>
      <c r="L668" s="23">
        <v>0.95374169096293171</v>
      </c>
      <c r="M668" s="23">
        <v>0.81802135070999216</v>
      </c>
      <c r="N668" s="23">
        <v>0.30432331233796128</v>
      </c>
      <c r="O668" s="23">
        <v>1.053445015964305E-2</v>
      </c>
      <c r="P668" s="23">
        <v>0.11593853943911347</v>
      </c>
      <c r="Q668" s="23">
        <v>0.49429831142024183</v>
      </c>
      <c r="R668" s="23">
        <v>0.99423491028896094</v>
      </c>
      <c r="S668" s="23">
        <v>0.50320746292045537</v>
      </c>
      <c r="T668" s="23">
        <v>0.86393140293802739</v>
      </c>
      <c r="U668" s="23">
        <v>0.18969500712272436</v>
      </c>
      <c r="V668" s="23">
        <v>0.51030948044518565</v>
      </c>
      <c r="W668" s="23">
        <v>0.42811393351902693</v>
      </c>
      <c r="X668" s="23">
        <v>0.39863261369872016</v>
      </c>
      <c r="Y668" s="23">
        <v>0.26640905784470847</v>
      </c>
      <c r="Z668" s="23">
        <f t="shared" ca="1" si="10"/>
        <v>0.48744010453667552</v>
      </c>
    </row>
    <row r="669" spans="1:26" x14ac:dyDescent="0.25">
      <c r="A669" s="23">
        <v>0.70876500642214146</v>
      </c>
      <c r="B669" s="23">
        <v>0.81991397465180793</v>
      </c>
      <c r="C669" s="23">
        <v>3.3316319129274352E-2</v>
      </c>
      <c r="D669" s="23">
        <v>7.9257586997227625E-2</v>
      </c>
      <c r="E669" s="23">
        <v>0.30025075936439194</v>
      </c>
      <c r="F669" s="23">
        <v>0.95743153622469412</v>
      </c>
      <c r="G669" s="23">
        <v>0.90405086460206552</v>
      </c>
      <c r="H669" s="23">
        <v>0.14621594103454638</v>
      </c>
      <c r="I669" s="23">
        <v>7.7405964770481561E-2</v>
      </c>
      <c r="J669" s="23">
        <v>0.98561556004573703</v>
      </c>
      <c r="K669" s="23">
        <v>0.42344540293441524</v>
      </c>
      <c r="L669" s="23">
        <v>0.17548098853097038</v>
      </c>
      <c r="M669" s="23">
        <v>8.4164015903202327E-2</v>
      </c>
      <c r="N669" s="23">
        <v>0.85288341032902271</v>
      </c>
      <c r="O669" s="23">
        <v>6.8352546956935045E-2</v>
      </c>
      <c r="P669" s="23">
        <v>0.68945714177454787</v>
      </c>
      <c r="Q669" s="23">
        <v>0.59892357300270449</v>
      </c>
      <c r="R669" s="23">
        <v>0.21921985105517472</v>
      </c>
      <c r="S669" s="23">
        <v>0.33553772814034621</v>
      </c>
      <c r="T669" s="23">
        <v>0.75437014211956188</v>
      </c>
      <c r="U669" s="23">
        <v>0.72579270592595879</v>
      </c>
      <c r="V669" s="23">
        <v>0.8109098234023252</v>
      </c>
      <c r="W669" s="23">
        <v>0.97024952302369905</v>
      </c>
      <c r="X669" s="23">
        <v>0.30421994943350117</v>
      </c>
      <c r="Y669" s="23">
        <v>0.40261462963058758</v>
      </c>
      <c r="Z669" s="23">
        <f t="shared" ca="1" si="10"/>
        <v>0.87090711477212401</v>
      </c>
    </row>
    <row r="670" spans="1:26" x14ac:dyDescent="0.25">
      <c r="A670" s="23">
        <v>1.0283331455393951E-2</v>
      </c>
      <c r="B670" s="23">
        <v>0.12895687624366303</v>
      </c>
      <c r="C670" s="23">
        <v>0.43810217500453152</v>
      </c>
      <c r="D670" s="23">
        <v>0.94586149410625031</v>
      </c>
      <c r="E670" s="23">
        <v>0.68362087988258258</v>
      </c>
      <c r="F670" s="23">
        <v>0.62362418865965241</v>
      </c>
      <c r="G670" s="23">
        <v>0.32093256470079901</v>
      </c>
      <c r="H670" s="23">
        <v>0.5179680976781611</v>
      </c>
      <c r="I670" s="23">
        <v>0.75147501311500564</v>
      </c>
      <c r="J670" s="23">
        <v>0.63391398349472672</v>
      </c>
      <c r="K670" s="23">
        <v>0.43579844744324925</v>
      </c>
      <c r="L670" s="23">
        <v>0.8360752349006747</v>
      </c>
      <c r="M670" s="23">
        <v>0.84337851352661553</v>
      </c>
      <c r="N670" s="23">
        <v>0.68013498553638152</v>
      </c>
      <c r="O670" s="23">
        <v>0.45484271989624458</v>
      </c>
      <c r="P670" s="23">
        <v>0.45886320430185201</v>
      </c>
      <c r="Q670" s="23">
        <v>0.45919760953593514</v>
      </c>
      <c r="R670" s="23">
        <v>0.27004298027896345</v>
      </c>
      <c r="S670" s="23">
        <v>0.45437140238873852</v>
      </c>
      <c r="T670" s="23">
        <v>0.83344318075059798</v>
      </c>
      <c r="U670" s="23">
        <v>0.4416318879003589</v>
      </c>
      <c r="V670" s="23">
        <v>0.4680884248757986</v>
      </c>
      <c r="W670" s="23">
        <v>0.32153583318769619</v>
      </c>
      <c r="X670" s="23">
        <v>3.672839586865706E-5</v>
      </c>
      <c r="Y670" s="23">
        <v>0.54632266061441337</v>
      </c>
      <c r="Z670" s="23">
        <f t="shared" ca="1" si="10"/>
        <v>0.37154200454838304</v>
      </c>
    </row>
    <row r="671" spans="1:26" x14ac:dyDescent="0.25">
      <c r="A671" s="23">
        <v>0.54261903580287774</v>
      </c>
      <c r="B671" s="23">
        <v>0.92258068795749393</v>
      </c>
      <c r="C671" s="23">
        <v>0.92383782007475457</v>
      </c>
      <c r="D671" s="23">
        <v>0.20766212310115484</v>
      </c>
      <c r="E671" s="23">
        <v>0.64591835612058157</v>
      </c>
      <c r="F671" s="23">
        <v>0.25928723601802051</v>
      </c>
      <c r="G671" s="23">
        <v>0.70537167648731136</v>
      </c>
      <c r="H671" s="23">
        <v>3.0627190717161579E-2</v>
      </c>
      <c r="I671" s="23">
        <v>0.49974897293247167</v>
      </c>
      <c r="J671" s="23">
        <v>0.92302242884946395</v>
      </c>
      <c r="K671" s="23">
        <v>0.93419588620837402</v>
      </c>
      <c r="L671" s="23">
        <v>0.75864896243053137</v>
      </c>
      <c r="M671" s="23">
        <v>0.77692658658037106</v>
      </c>
      <c r="N671" s="23">
        <v>0.80121872715623377</v>
      </c>
      <c r="O671" s="23">
        <v>0.94173433393012496</v>
      </c>
      <c r="P671" s="23">
        <v>0.91101494553683782</v>
      </c>
      <c r="Q671" s="23">
        <v>0.55027555266532857</v>
      </c>
      <c r="R671" s="23">
        <v>0.10946745728060026</v>
      </c>
      <c r="S671" s="23">
        <v>0.37311034288904132</v>
      </c>
      <c r="T671" s="23">
        <v>0.1853773032997531</v>
      </c>
      <c r="U671" s="23">
        <v>0.13683317655633842</v>
      </c>
      <c r="V671" s="23">
        <v>0.67060150680838682</v>
      </c>
      <c r="W671" s="23">
        <v>0.10871730435543381</v>
      </c>
      <c r="X671" s="23">
        <v>0.33026395645312456</v>
      </c>
      <c r="Y671" s="23">
        <v>2.229772459675361E-2</v>
      </c>
      <c r="Z671" s="23">
        <f t="shared" ca="1" si="10"/>
        <v>0.82592994091356164</v>
      </c>
    </row>
    <row r="672" spans="1:26" x14ac:dyDescent="0.25">
      <c r="A672" s="23">
        <v>0.38138918425130175</v>
      </c>
      <c r="B672" s="23">
        <v>0.4681700802924913</v>
      </c>
      <c r="C672" s="23">
        <v>0.40537044228546681</v>
      </c>
      <c r="D672" s="23">
        <v>0.3049585937634206</v>
      </c>
      <c r="E672" s="23">
        <v>0.85219455247736742</v>
      </c>
      <c r="F672" s="23">
        <v>0.41786942494098156</v>
      </c>
      <c r="G672" s="23">
        <v>0.41168224339162784</v>
      </c>
      <c r="H672" s="23">
        <v>0.67054315044934987</v>
      </c>
      <c r="I672" s="23">
        <v>0.60618406781850931</v>
      </c>
      <c r="J672" s="23">
        <v>0.29175496188120009</v>
      </c>
      <c r="K672" s="23">
        <v>0.34115499474369193</v>
      </c>
      <c r="L672" s="23">
        <v>6.2223697001909106E-2</v>
      </c>
      <c r="M672" s="23">
        <v>0.11527816139106906</v>
      </c>
      <c r="N672" s="23">
        <v>0.58473460024878487</v>
      </c>
      <c r="O672" s="23">
        <v>0.33900314831039302</v>
      </c>
      <c r="P672" s="23">
        <v>0.31604121085688675</v>
      </c>
      <c r="Q672" s="23">
        <v>4.7335527267458044E-2</v>
      </c>
      <c r="R672" s="23">
        <v>0.81235190785673017</v>
      </c>
      <c r="S672" s="23">
        <v>8.3461801695284055E-2</v>
      </c>
      <c r="T672" s="23">
        <v>6.0898781075621744E-2</v>
      </c>
      <c r="U672" s="23">
        <v>0.54912643782545167</v>
      </c>
      <c r="V672" s="23">
        <v>0.3973642033974546</v>
      </c>
      <c r="W672" s="23">
        <v>0.20401517727135754</v>
      </c>
      <c r="X672" s="23">
        <v>0.523109069523364</v>
      </c>
      <c r="Y672" s="23">
        <v>0.85683812315230801</v>
      </c>
      <c r="Z672" s="23">
        <f t="shared" ca="1" si="10"/>
        <v>0.29554280627869256</v>
      </c>
    </row>
    <row r="673" spans="1:26" x14ac:dyDescent="0.25">
      <c r="A673" s="23">
        <v>0.39339173330016686</v>
      </c>
      <c r="B673" s="23">
        <v>0.18750650054397555</v>
      </c>
      <c r="C673" s="23">
        <v>0.96629505494668466</v>
      </c>
      <c r="D673" s="23">
        <v>0.83964384373529954</v>
      </c>
      <c r="E673" s="23">
        <v>0.27027083434693588</v>
      </c>
      <c r="F673" s="23">
        <v>0.43886428750433393</v>
      </c>
      <c r="G673" s="23">
        <v>0.56214662587895237</v>
      </c>
      <c r="H673" s="23">
        <v>0.28609019497845833</v>
      </c>
      <c r="I673" s="23">
        <v>0.32262649348392458</v>
      </c>
      <c r="J673" s="23">
        <v>0.65580666588958281</v>
      </c>
      <c r="K673" s="23">
        <v>0.20110873611629343</v>
      </c>
      <c r="L673" s="23">
        <v>0.79911681264927836</v>
      </c>
      <c r="M673" s="23">
        <v>0.37088905632021396</v>
      </c>
      <c r="N673" s="23">
        <v>7.9006082349392881E-2</v>
      </c>
      <c r="O673" s="23">
        <v>0.92433273562559048</v>
      </c>
      <c r="P673" s="23">
        <v>5.287549027420313E-2</v>
      </c>
      <c r="Q673" s="23">
        <v>0.80948848127010919</v>
      </c>
      <c r="R673" s="23">
        <v>0.81732715662502198</v>
      </c>
      <c r="S673" s="23">
        <v>0.53547710191372544</v>
      </c>
      <c r="T673" s="23">
        <v>0.59352208636384829</v>
      </c>
      <c r="U673" s="23">
        <v>0.14464075461746351</v>
      </c>
      <c r="V673" s="23">
        <v>0.58353663908228748</v>
      </c>
      <c r="W673" s="23">
        <v>0.73736035527561539</v>
      </c>
      <c r="X673" s="23">
        <v>0.72727848326702316</v>
      </c>
      <c r="Y673" s="23">
        <v>0.92217601754115264</v>
      </c>
      <c r="Z673" s="23">
        <f t="shared" ca="1" si="10"/>
        <v>7.9482630578719737E-2</v>
      </c>
    </row>
    <row r="674" spans="1:26" x14ac:dyDescent="0.25">
      <c r="A674" s="23">
        <v>3.66746252899256E-2</v>
      </c>
      <c r="B674" s="23">
        <v>0.41086808212988646</v>
      </c>
      <c r="C674" s="23">
        <v>0.48062970510435221</v>
      </c>
      <c r="D674" s="23">
        <v>0.18544147735166761</v>
      </c>
      <c r="E674" s="23">
        <v>0.91782827322923044</v>
      </c>
      <c r="F674" s="23">
        <v>0.8403494873751195</v>
      </c>
      <c r="G674" s="23">
        <v>0.26386770674463689</v>
      </c>
      <c r="H674" s="23">
        <v>0.41887321703562952</v>
      </c>
      <c r="I674" s="23">
        <v>0.83302489750420905</v>
      </c>
      <c r="J674" s="23">
        <v>0.83873303471804683</v>
      </c>
      <c r="K674" s="23">
        <v>0.29845602830904294</v>
      </c>
      <c r="L674" s="23">
        <v>0.31949189469056249</v>
      </c>
      <c r="M674" s="23">
        <v>0.18331927085467492</v>
      </c>
      <c r="N674" s="23">
        <v>0.10655500495158809</v>
      </c>
      <c r="O674" s="23">
        <v>0.34738570820082681</v>
      </c>
      <c r="P674" s="23">
        <v>0.47568999140191448</v>
      </c>
      <c r="Q674" s="23">
        <v>0.49032156473805844</v>
      </c>
      <c r="R674" s="23">
        <v>0.79604168021836885</v>
      </c>
      <c r="S674" s="23">
        <v>0.68031431202832782</v>
      </c>
      <c r="T674" s="23">
        <v>0.58835706198507987</v>
      </c>
      <c r="U674" s="23">
        <v>0.4446097000833289</v>
      </c>
      <c r="V674" s="23">
        <v>0.77467499321614319</v>
      </c>
      <c r="W674" s="23">
        <v>0.12842669757983749</v>
      </c>
      <c r="X674" s="23">
        <v>0.89450405357879215</v>
      </c>
      <c r="Y674" s="23">
        <v>0.29484286947539018</v>
      </c>
      <c r="Z674" s="23">
        <f t="shared" ca="1" si="10"/>
        <v>0.57195759957301551</v>
      </c>
    </row>
    <row r="675" spans="1:26" x14ac:dyDescent="0.25">
      <c r="A675" s="23">
        <v>0.7528243396571187</v>
      </c>
      <c r="B675" s="23">
        <v>0.79179380373366481</v>
      </c>
      <c r="C675" s="23">
        <v>0.91111415973463217</v>
      </c>
      <c r="D675" s="23">
        <v>0.53705988306883157</v>
      </c>
      <c r="E675" s="23">
        <v>0.38449629645069483</v>
      </c>
      <c r="F675" s="23">
        <v>6.8649895565894514E-2</v>
      </c>
      <c r="G675" s="23">
        <v>0.14081425756283628</v>
      </c>
      <c r="H675" s="23">
        <v>0.60004319393345662</v>
      </c>
      <c r="I675" s="23">
        <v>0.18586249533621002</v>
      </c>
      <c r="J675" s="23">
        <v>0.62603229126604942</v>
      </c>
      <c r="K675" s="23">
        <v>0.90243150363352798</v>
      </c>
      <c r="L675" s="23">
        <v>0.26057075889794057</v>
      </c>
      <c r="M675" s="23">
        <v>0.9831422868003199</v>
      </c>
      <c r="N675" s="23">
        <v>0.97393533430344648</v>
      </c>
      <c r="O675" s="23">
        <v>0.48376711870503075</v>
      </c>
      <c r="P675" s="23">
        <v>0.24645733194564579</v>
      </c>
      <c r="Q675" s="23">
        <v>0.4389582733795242</v>
      </c>
      <c r="R675" s="23">
        <v>0.10247589308198246</v>
      </c>
      <c r="S675" s="23">
        <v>0.18787180701446604</v>
      </c>
      <c r="T675" s="23">
        <v>0.70924314286115908</v>
      </c>
      <c r="U675" s="23">
        <v>0.33825240705181148</v>
      </c>
      <c r="V675" s="23">
        <v>0.5563133244845091</v>
      </c>
      <c r="W675" s="23">
        <v>0.40909736647818673</v>
      </c>
      <c r="X675" s="23">
        <v>0.82852732500569726</v>
      </c>
      <c r="Y675" s="23">
        <v>0.98576378575810431</v>
      </c>
      <c r="Z675" s="23">
        <f t="shared" ca="1" si="10"/>
        <v>0.81896571148943909</v>
      </c>
    </row>
    <row r="676" spans="1:26" x14ac:dyDescent="0.25">
      <c r="A676" s="23">
        <v>0.71347752809201115</v>
      </c>
      <c r="B676" s="23">
        <v>0.58424878091790156</v>
      </c>
      <c r="C676" s="23">
        <v>0.97106317287172761</v>
      </c>
      <c r="D676" s="23">
        <v>0.84581960276592305</v>
      </c>
      <c r="E676" s="23">
        <v>0.81333220742173695</v>
      </c>
      <c r="F676" s="23">
        <v>0.82324636260345208</v>
      </c>
      <c r="G676" s="23">
        <v>0.16856892168028725</v>
      </c>
      <c r="H676" s="23">
        <v>0.96070750294301799</v>
      </c>
      <c r="I676" s="23">
        <v>2.0830128146626103E-3</v>
      </c>
      <c r="J676" s="23">
        <v>0.96737325601034696</v>
      </c>
      <c r="K676" s="23">
        <v>0.47678012598627073</v>
      </c>
      <c r="L676" s="23">
        <v>0.47134408297983732</v>
      </c>
      <c r="M676" s="23">
        <v>0.39399118208367034</v>
      </c>
      <c r="N676" s="23">
        <v>0.23612819153713571</v>
      </c>
      <c r="O676" s="23">
        <v>0.72847427367640361</v>
      </c>
      <c r="P676" s="23">
        <v>7.6841928130746973E-2</v>
      </c>
      <c r="Q676" s="23">
        <v>0.40073497745518905</v>
      </c>
      <c r="R676" s="23">
        <v>0.47077055187284023</v>
      </c>
      <c r="S676" s="23">
        <v>7.3253452172830524E-2</v>
      </c>
      <c r="T676" s="23">
        <v>0.93165212762802352</v>
      </c>
      <c r="U676" s="23">
        <v>0.48400334335003348</v>
      </c>
      <c r="V676" s="23">
        <v>0.81121983164505573</v>
      </c>
      <c r="W676" s="23">
        <v>0.71855968236462431</v>
      </c>
      <c r="X676" s="23">
        <v>0.22184720984690076</v>
      </c>
      <c r="Y676" s="23">
        <v>0.25213168083181614</v>
      </c>
      <c r="Z676" s="23">
        <f t="shared" ca="1" si="10"/>
        <v>0.7409098148072073</v>
      </c>
    </row>
    <row r="677" spans="1:26" x14ac:dyDescent="0.25">
      <c r="A677" s="23">
        <v>0.40319213801235909</v>
      </c>
      <c r="B677" s="23">
        <v>8.0692593409294466E-2</v>
      </c>
      <c r="C677" s="23">
        <v>0.35256955014222835</v>
      </c>
      <c r="D677" s="23">
        <v>0.12675053165853722</v>
      </c>
      <c r="E677" s="23">
        <v>0.50641246696847686</v>
      </c>
      <c r="F677" s="23">
        <v>0.76129911409556505</v>
      </c>
      <c r="G677" s="23">
        <v>0.58139722340417854</v>
      </c>
      <c r="H677" s="23">
        <v>0.6536239019679928</v>
      </c>
      <c r="I677" s="23">
        <v>0.9196652183590488</v>
      </c>
      <c r="J677" s="23">
        <v>0.16729424376113056</v>
      </c>
      <c r="K677" s="23">
        <v>0.76630877533239095</v>
      </c>
      <c r="L677" s="23">
        <v>0.71967002980102168</v>
      </c>
      <c r="M677" s="23">
        <v>0.44749972482671174</v>
      </c>
      <c r="N677" s="23">
        <v>0.54608382573880876</v>
      </c>
      <c r="O677" s="23">
        <v>0.18295826558945461</v>
      </c>
      <c r="P677" s="23">
        <v>0.63928135770332328</v>
      </c>
      <c r="Q677" s="23">
        <v>0.6274805462120856</v>
      </c>
      <c r="R677" s="23">
        <v>0.95939853693708177</v>
      </c>
      <c r="S677" s="23">
        <v>0.1952157381036338</v>
      </c>
      <c r="T677" s="23">
        <v>0.45126584299958172</v>
      </c>
      <c r="U677" s="23">
        <v>8.4926221101335408E-2</v>
      </c>
      <c r="V677" s="23">
        <v>0.37635681201694782</v>
      </c>
      <c r="W677" s="23">
        <v>0.73319151223933665</v>
      </c>
      <c r="X677" s="23">
        <v>0.4903339844571053</v>
      </c>
      <c r="Y677" s="23">
        <v>0.94878864950584785</v>
      </c>
      <c r="Z677" s="23">
        <f t="shared" ca="1" si="10"/>
        <v>0.72793428958741424</v>
      </c>
    </row>
    <row r="678" spans="1:26" x14ac:dyDescent="0.25">
      <c r="A678" s="23">
        <v>0.15629087560023125</v>
      </c>
      <c r="B678" s="23">
        <v>0.35451988147103741</v>
      </c>
      <c r="C678" s="23">
        <v>0.77588365481636157</v>
      </c>
      <c r="D678" s="23">
        <v>5.781547611722182E-2</v>
      </c>
      <c r="E678" s="23">
        <v>0.8601148710851152</v>
      </c>
      <c r="F678" s="23">
        <v>0.1479369032281147</v>
      </c>
      <c r="G678" s="23">
        <v>0.93533171160203188</v>
      </c>
      <c r="H678" s="23">
        <v>0.63725044583147372</v>
      </c>
      <c r="I678" s="23">
        <v>0.29477603394455265</v>
      </c>
      <c r="J678" s="23">
        <v>0.98618346762990061</v>
      </c>
      <c r="K678" s="23">
        <v>0.98794447748749181</v>
      </c>
      <c r="L678" s="23">
        <v>2.6149057448928259E-2</v>
      </c>
      <c r="M678" s="23">
        <v>0.95543724626507787</v>
      </c>
      <c r="N678" s="23">
        <v>0.69029154957226235</v>
      </c>
      <c r="O678" s="23">
        <v>0.53152196883935654</v>
      </c>
      <c r="P678" s="23">
        <v>0.5552871035418272</v>
      </c>
      <c r="Q678" s="23">
        <v>0.96744573271873635</v>
      </c>
      <c r="R678" s="23">
        <v>0.7502293076824087</v>
      </c>
      <c r="S678" s="23">
        <v>0.11726130502109411</v>
      </c>
      <c r="T678" s="23">
        <v>0.59215129862843741</v>
      </c>
      <c r="U678" s="23">
        <v>0.76404009513110849</v>
      </c>
      <c r="V678" s="23">
        <v>0.270689179426152</v>
      </c>
      <c r="W678" s="23">
        <v>0.94386462305042862</v>
      </c>
      <c r="X678" s="23">
        <v>0.43948936340608902</v>
      </c>
      <c r="Y678" s="23">
        <v>0.6335488851053227</v>
      </c>
      <c r="Z678" s="23">
        <f t="shared" ca="1" si="10"/>
        <v>0.24522064333074012</v>
      </c>
    </row>
    <row r="679" spans="1:26" x14ac:dyDescent="0.25">
      <c r="A679" s="23">
        <v>0.48020140450319093</v>
      </c>
      <c r="B679" s="23">
        <v>0.10050879727848405</v>
      </c>
      <c r="C679" s="23">
        <v>0.43996389293982985</v>
      </c>
      <c r="D679" s="23">
        <v>0.92639082886657154</v>
      </c>
      <c r="E679" s="23">
        <v>0.20296122358047575</v>
      </c>
      <c r="F679" s="23">
        <v>0.88021811345036682</v>
      </c>
      <c r="G679" s="23">
        <v>0.26122030029644061</v>
      </c>
      <c r="H679" s="23">
        <v>0.27291376480801943</v>
      </c>
      <c r="I679" s="23">
        <v>0.68889263346144713</v>
      </c>
      <c r="J679" s="23">
        <v>2.7810003051814691E-3</v>
      </c>
      <c r="K679" s="23">
        <v>0.76681442294070923</v>
      </c>
      <c r="L679" s="23">
        <v>9.0332283335885499E-2</v>
      </c>
      <c r="M679" s="23">
        <v>0.39490560315142076</v>
      </c>
      <c r="N679" s="23">
        <v>0.21521173787043379</v>
      </c>
      <c r="O679" s="23">
        <v>0.494749967687656</v>
      </c>
      <c r="P679" s="23">
        <v>0.55895201303143527</v>
      </c>
      <c r="Q679" s="23">
        <v>0.86417727202831018</v>
      </c>
      <c r="R679" s="23">
        <v>0.36754273959964046</v>
      </c>
      <c r="S679" s="23">
        <v>5.218850735747349E-2</v>
      </c>
      <c r="T679" s="23">
        <v>7.3034348727409326E-2</v>
      </c>
      <c r="U679" s="23">
        <v>0.31499432521954374</v>
      </c>
      <c r="V679" s="23">
        <v>0.37676653152936046</v>
      </c>
      <c r="W679" s="23">
        <v>0.46261668158192659</v>
      </c>
      <c r="X679" s="23">
        <v>0.31004381410579218</v>
      </c>
      <c r="Y679" s="23">
        <v>0.16842597474361742</v>
      </c>
      <c r="Z679" s="23">
        <f t="shared" ca="1" si="10"/>
        <v>0.40506932045582111</v>
      </c>
    </row>
    <row r="680" spans="1:26" x14ac:dyDescent="0.25">
      <c r="A680" s="23">
        <v>0.50711306235165843</v>
      </c>
      <c r="B680" s="23">
        <v>0.24231401037055145</v>
      </c>
      <c r="C680" s="23">
        <v>4.9666680553118625E-2</v>
      </c>
      <c r="D680" s="23">
        <v>0.43773676698381481</v>
      </c>
      <c r="E680" s="23">
        <v>0.23229676236085783</v>
      </c>
      <c r="F680" s="23">
        <v>0.14893715082535208</v>
      </c>
      <c r="G680" s="23">
        <v>0.60426219270409254</v>
      </c>
      <c r="H680" s="23">
        <v>0.24962287644288328</v>
      </c>
      <c r="I680" s="23">
        <v>0.6481642313908359</v>
      </c>
      <c r="J680" s="23">
        <v>0.95957872958301627</v>
      </c>
      <c r="K680" s="23">
        <v>0.27308421330792121</v>
      </c>
      <c r="L680" s="23">
        <v>0.3492152743657847</v>
      </c>
      <c r="M680" s="23">
        <v>0.85955903143229895</v>
      </c>
      <c r="N680" s="23">
        <v>0.55913608805471748</v>
      </c>
      <c r="O680" s="23">
        <v>0.30500829872031276</v>
      </c>
      <c r="P680" s="23">
        <v>0.40319500288995735</v>
      </c>
      <c r="Q680" s="23">
        <v>0.46994626198685507</v>
      </c>
      <c r="R680" s="23">
        <v>0.17067919094222717</v>
      </c>
      <c r="S680" s="23">
        <v>0.8340699590358307</v>
      </c>
      <c r="T680" s="23">
        <v>0.53983133672842165</v>
      </c>
      <c r="U680" s="23">
        <v>0.57782549460747545</v>
      </c>
      <c r="V680" s="23">
        <v>8.5865397057541371E-2</v>
      </c>
      <c r="W680" s="23">
        <v>0.78584938532488557</v>
      </c>
      <c r="X680" s="23">
        <v>0.81003013773605492</v>
      </c>
      <c r="Y680" s="23">
        <v>0.65024271142324575</v>
      </c>
      <c r="Z680" s="23">
        <f t="shared" ca="1" si="10"/>
        <v>0.75074895778499406</v>
      </c>
    </row>
    <row r="681" spans="1:26" x14ac:dyDescent="0.25">
      <c r="A681" s="23">
        <v>0.63104416585020917</v>
      </c>
      <c r="B681" s="23">
        <v>0.27734855542551073</v>
      </c>
      <c r="C681" s="23">
        <v>0.5934055292882453</v>
      </c>
      <c r="D681" s="23">
        <v>0.77314025534954622</v>
      </c>
      <c r="E681" s="23">
        <v>0.69968698176904665</v>
      </c>
      <c r="F681" s="23">
        <v>0.65346952637526323</v>
      </c>
      <c r="G681" s="23">
        <v>0.59666876693225446</v>
      </c>
      <c r="H681" s="23">
        <v>0.78729610273620698</v>
      </c>
      <c r="I681" s="23">
        <v>0.66298583016307544</v>
      </c>
      <c r="J681" s="23">
        <v>0.97837816873954597</v>
      </c>
      <c r="K681" s="23">
        <v>0.97757179388338511</v>
      </c>
      <c r="L681" s="23">
        <v>0.80871080568753062</v>
      </c>
      <c r="M681" s="23">
        <v>0.40324060848131382</v>
      </c>
      <c r="N681" s="23">
        <v>0.85873761705872387</v>
      </c>
      <c r="O681" s="23">
        <v>0.29421837468048084</v>
      </c>
      <c r="P681" s="23">
        <v>0.28487410325266616</v>
      </c>
      <c r="Q681" s="23">
        <v>0.11990034227278867</v>
      </c>
      <c r="R681" s="23">
        <v>0.37688972501105811</v>
      </c>
      <c r="S681" s="23">
        <v>0.84217308675632419</v>
      </c>
      <c r="T681" s="23">
        <v>0.57343537501828312</v>
      </c>
      <c r="U681" s="23">
        <v>0.88363183888549857</v>
      </c>
      <c r="V681" s="23">
        <v>0.58625512659868873</v>
      </c>
      <c r="W681" s="23">
        <v>5.2043158152822455E-2</v>
      </c>
      <c r="X681" s="23">
        <v>0.96217491720629233</v>
      </c>
      <c r="Y681" s="23">
        <v>0.82432493894047298</v>
      </c>
      <c r="Z681" s="23">
        <f t="shared" ca="1" si="10"/>
        <v>0.75387190742566534</v>
      </c>
    </row>
    <row r="682" spans="1:26" x14ac:dyDescent="0.25">
      <c r="A682" s="23">
        <v>0.84560515024618776</v>
      </c>
      <c r="B682" s="23">
        <v>0.91326853210524983</v>
      </c>
      <c r="C682" s="23">
        <v>2.9399301979884052E-2</v>
      </c>
      <c r="D682" s="23">
        <v>0.28510757818612631</v>
      </c>
      <c r="E682" s="23">
        <v>0.711874486949994</v>
      </c>
      <c r="F682" s="23">
        <v>0.41819983759355339</v>
      </c>
      <c r="G682" s="23">
        <v>0.97233641188449083</v>
      </c>
      <c r="H682" s="23">
        <v>5.5477209518511539E-2</v>
      </c>
      <c r="I682" s="23">
        <v>0.56682064157508982</v>
      </c>
      <c r="J682" s="23">
        <v>0.42889463735076117</v>
      </c>
      <c r="K682" s="23">
        <v>0.46139825423741676</v>
      </c>
      <c r="L682" s="23">
        <v>0.23149297054889573</v>
      </c>
      <c r="M682" s="23">
        <v>1.2548584994475864E-2</v>
      </c>
      <c r="N682" s="23">
        <v>1.9599876606691824E-3</v>
      </c>
      <c r="O682" s="23">
        <v>0.35525641910373462</v>
      </c>
      <c r="P682" s="23">
        <v>0.32819553844954352</v>
      </c>
      <c r="Q682" s="23">
        <v>0.62427369859196957</v>
      </c>
      <c r="R682" s="23">
        <v>0.71609029641644695</v>
      </c>
      <c r="S682" s="23">
        <v>0.90417757203487414</v>
      </c>
      <c r="T682" s="23">
        <v>0.54436827360931295</v>
      </c>
      <c r="U682" s="23">
        <v>0.50895333237625717</v>
      </c>
      <c r="V682" s="23">
        <v>0.56854937438664299</v>
      </c>
      <c r="W682" s="23">
        <v>0.67574428355612504</v>
      </c>
      <c r="X682" s="23">
        <v>0.4149313881273119</v>
      </c>
      <c r="Y682" s="23">
        <v>0.57405350814057887</v>
      </c>
      <c r="Z682" s="23">
        <f t="shared" ca="1" si="10"/>
        <v>0.41726497700632559</v>
      </c>
    </row>
    <row r="683" spans="1:26" x14ac:dyDescent="0.25">
      <c r="A683" s="23">
        <v>0.88809975378163319</v>
      </c>
      <c r="B683" s="23">
        <v>0.25574354845055214</v>
      </c>
      <c r="C683" s="23">
        <v>0.65916961328813461</v>
      </c>
      <c r="D683" s="23">
        <v>0.39216525042619454</v>
      </c>
      <c r="E683" s="23">
        <v>0.50037425452298734</v>
      </c>
      <c r="F683" s="23">
        <v>0.47742328266265499</v>
      </c>
      <c r="G683" s="23">
        <v>0.56996288197310352</v>
      </c>
      <c r="H683" s="23">
        <v>0.15647047738983044</v>
      </c>
      <c r="I683" s="23">
        <v>0.43915308258222296</v>
      </c>
      <c r="J683" s="23">
        <v>0.62993521639275418</v>
      </c>
      <c r="K683" s="23">
        <v>0.1567302291125876</v>
      </c>
      <c r="L683" s="23">
        <v>0.92219346193351903</v>
      </c>
      <c r="M683" s="23">
        <v>0.46928791245100943</v>
      </c>
      <c r="N683" s="23">
        <v>0.35328242505108276</v>
      </c>
      <c r="O683" s="23">
        <v>0.26992828228868304</v>
      </c>
      <c r="P683" s="23">
        <v>0.93979239498237443</v>
      </c>
      <c r="Q683" s="23">
        <v>0.62311807402576858</v>
      </c>
      <c r="R683" s="23">
        <v>0.26434881122922271</v>
      </c>
      <c r="S683" s="23">
        <v>0.5553471888235606</v>
      </c>
      <c r="T683" s="23">
        <v>0.53777901953718754</v>
      </c>
      <c r="U683" s="23">
        <v>0.78667202297384797</v>
      </c>
      <c r="V683" s="23">
        <v>0.45695728118557644</v>
      </c>
      <c r="W683" s="23">
        <v>0.8578215758472576</v>
      </c>
      <c r="X683" s="23">
        <v>0.71676590154261222</v>
      </c>
      <c r="Y683" s="23">
        <v>0.16832525913793039</v>
      </c>
      <c r="Z683" s="23">
        <f t="shared" ca="1" si="10"/>
        <v>0.22119811624130625</v>
      </c>
    </row>
    <row r="684" spans="1:26" x14ac:dyDescent="0.25">
      <c r="A684" s="23">
        <v>0.86813709554520246</v>
      </c>
      <c r="B684" s="23">
        <v>0.47030235219810246</v>
      </c>
      <c r="C684" s="23">
        <v>0.62361306483787537</v>
      </c>
      <c r="D684" s="23">
        <v>0.60550604640490258</v>
      </c>
      <c r="E684" s="23">
        <v>0.98085812333478772</v>
      </c>
      <c r="F684" s="23">
        <v>0.63680017370950015</v>
      </c>
      <c r="G684" s="23">
        <v>0.74904946004034234</v>
      </c>
      <c r="H684" s="23">
        <v>0.94021128597553727</v>
      </c>
      <c r="I684" s="23">
        <v>0.44104655426951311</v>
      </c>
      <c r="J684" s="23">
        <v>0.90001788593725096</v>
      </c>
      <c r="K684" s="23">
        <v>0.90918747685951617</v>
      </c>
      <c r="L684" s="23">
        <v>0.28891126648775245</v>
      </c>
      <c r="M684" s="23">
        <v>0.76854459996074731</v>
      </c>
      <c r="N684" s="23">
        <v>2.209653419915647E-2</v>
      </c>
      <c r="O684" s="23">
        <v>0.27516507460176609</v>
      </c>
      <c r="P684" s="23">
        <v>0.86533599047388121</v>
      </c>
      <c r="Q684" s="23">
        <v>7.8118822991961601E-3</v>
      </c>
      <c r="R684" s="23">
        <v>0.95092864387353049</v>
      </c>
      <c r="S684" s="23">
        <v>0.84870201305520121</v>
      </c>
      <c r="T684" s="23">
        <v>0.68304304867316179</v>
      </c>
      <c r="U684" s="23">
        <v>0.64374763238228294</v>
      </c>
      <c r="V684" s="23">
        <v>0.20817756466741411</v>
      </c>
      <c r="W684" s="23">
        <v>0.74889060484228742</v>
      </c>
      <c r="X684" s="23">
        <v>9.9144049607391649E-2</v>
      </c>
      <c r="Y684" s="23">
        <v>0.79730775973869261</v>
      </c>
      <c r="Z684" s="23">
        <f t="shared" ca="1" si="10"/>
        <v>0.47386296749324852</v>
      </c>
    </row>
    <row r="685" spans="1:26" x14ac:dyDescent="0.25">
      <c r="A685" s="23">
        <v>0.31851843197641194</v>
      </c>
      <c r="B685" s="23">
        <v>0.62060587890593966</v>
      </c>
      <c r="C685" s="23">
        <v>0.23487816185381638</v>
      </c>
      <c r="D685" s="23">
        <v>0.84991893792922113</v>
      </c>
      <c r="E685" s="23">
        <v>0.33169773765133725</v>
      </c>
      <c r="F685" s="23">
        <v>0.53699301105321751</v>
      </c>
      <c r="G685" s="23">
        <v>0.3536136159027109</v>
      </c>
      <c r="H685" s="23">
        <v>0.1366808191891391</v>
      </c>
      <c r="I685" s="23">
        <v>0.82815616874557596</v>
      </c>
      <c r="J685" s="23">
        <v>0.76862822158605493</v>
      </c>
      <c r="K685" s="23">
        <v>0.19798689194290309</v>
      </c>
      <c r="L685" s="23">
        <v>0.23198004392223004</v>
      </c>
      <c r="M685" s="23">
        <v>0.8943792824459037</v>
      </c>
      <c r="N685" s="23">
        <v>0.92643449567188552</v>
      </c>
      <c r="O685" s="23">
        <v>0.66189251137041938</v>
      </c>
      <c r="P685" s="23">
        <v>0.56887956438862775</v>
      </c>
      <c r="Q685" s="23">
        <v>0.5251781546392531</v>
      </c>
      <c r="R685" s="23">
        <v>0.78388429365743573</v>
      </c>
      <c r="S685" s="23">
        <v>0.12450997971737265</v>
      </c>
      <c r="T685" s="23">
        <v>0.76952212380174889</v>
      </c>
      <c r="U685" s="23">
        <v>0.66801191262228876</v>
      </c>
      <c r="V685" s="23">
        <v>0.5132229396373259</v>
      </c>
      <c r="W685" s="23">
        <v>0.91955797282812823</v>
      </c>
      <c r="X685" s="23">
        <v>0.63844277014670259</v>
      </c>
      <c r="Y685" s="23">
        <v>0.54205075670654379</v>
      </c>
      <c r="Z685" s="23">
        <f t="shared" ca="1" si="10"/>
        <v>0.39127355628807536</v>
      </c>
    </row>
    <row r="686" spans="1:26" x14ac:dyDescent="0.25">
      <c r="A686" s="23">
        <v>0.47538536166153356</v>
      </c>
      <c r="B686" s="23">
        <v>0.75099631717595805</v>
      </c>
      <c r="C686" s="23">
        <v>0.23871064500379147</v>
      </c>
      <c r="D686" s="23">
        <v>0.33407925839567409</v>
      </c>
      <c r="E686" s="23">
        <v>0.60937177281403077</v>
      </c>
      <c r="F686" s="23">
        <v>0.47211567810122212</v>
      </c>
      <c r="G686" s="23">
        <v>0.63935254588029977</v>
      </c>
      <c r="H686" s="23">
        <v>0.88149537419762314</v>
      </c>
      <c r="I686" s="23">
        <v>0.78526190958613118</v>
      </c>
      <c r="J686" s="23">
        <v>0.17260332905662557</v>
      </c>
      <c r="K686" s="23">
        <v>0.18902578903286527</v>
      </c>
      <c r="L686" s="23">
        <v>0.67616772272131453</v>
      </c>
      <c r="M686" s="23">
        <v>0.75007504058509855</v>
      </c>
      <c r="N686" s="23">
        <v>0.39738545819344318</v>
      </c>
      <c r="O686" s="23">
        <v>0.84057042806460625</v>
      </c>
      <c r="P686" s="23">
        <v>0.438768920157112</v>
      </c>
      <c r="Q686" s="23">
        <v>2.1330112264592249E-2</v>
      </c>
      <c r="R686" s="23">
        <v>0.50435994377153515</v>
      </c>
      <c r="S686" s="23">
        <v>0.2939490836723323</v>
      </c>
      <c r="T686" s="23">
        <v>0.62948477548717396</v>
      </c>
      <c r="U686" s="23">
        <v>0.3387885779733778</v>
      </c>
      <c r="V686" s="23">
        <v>0.18695673532529578</v>
      </c>
      <c r="W686" s="23">
        <v>0.75973115281925929</v>
      </c>
      <c r="X686" s="23">
        <v>0.25654934763133541</v>
      </c>
      <c r="Y686" s="23">
        <v>0.60604756811320581</v>
      </c>
      <c r="Z686" s="23">
        <f t="shared" ca="1" si="10"/>
        <v>0.60734367049962157</v>
      </c>
    </row>
    <row r="687" spans="1:26" x14ac:dyDescent="0.25">
      <c r="A687" s="23">
        <v>0.80854171168630018</v>
      </c>
      <c r="B687" s="23">
        <v>9.7314464471812578E-2</v>
      </c>
      <c r="C687" s="23">
        <v>0.30029691371718681</v>
      </c>
      <c r="D687" s="23">
        <v>0.14034117526265044</v>
      </c>
      <c r="E687" s="23">
        <v>0.90069623476561234</v>
      </c>
      <c r="F687" s="23">
        <v>0.856090821047233</v>
      </c>
      <c r="G687" s="23">
        <v>0.39498478713003682</v>
      </c>
      <c r="H687" s="23">
        <v>0.70504262566691001</v>
      </c>
      <c r="I687" s="23">
        <v>0.44369947902868834</v>
      </c>
      <c r="J687" s="23">
        <v>8.9606450266969562E-2</v>
      </c>
      <c r="K687" s="23">
        <v>0.71061547648984869</v>
      </c>
      <c r="L687" s="23">
        <v>0.32312930753317004</v>
      </c>
      <c r="M687" s="23">
        <v>0.25864456492677501</v>
      </c>
      <c r="N687" s="23">
        <v>0.99488955896911424</v>
      </c>
      <c r="O687" s="23">
        <v>0.88968889550232932</v>
      </c>
      <c r="P687" s="23">
        <v>0.85532024958694552</v>
      </c>
      <c r="Q687" s="23">
        <v>0.48109339090373959</v>
      </c>
      <c r="R687" s="23">
        <v>0.54776974651227217</v>
      </c>
      <c r="S687" s="23">
        <v>0.74460139499610911</v>
      </c>
      <c r="T687" s="23">
        <v>0.39226312839759347</v>
      </c>
      <c r="U687" s="23">
        <v>0.55927811201642874</v>
      </c>
      <c r="V687" s="23">
        <v>0.13212279632738166</v>
      </c>
      <c r="W687" s="23">
        <v>0.67951887302935055</v>
      </c>
      <c r="X687" s="23">
        <v>0.14200672186172492</v>
      </c>
      <c r="Y687" s="23">
        <v>0.56544178099222187</v>
      </c>
      <c r="Z687" s="23">
        <f t="shared" ca="1" si="10"/>
        <v>0.26069210567680856</v>
      </c>
    </row>
    <row r="688" spans="1:26" x14ac:dyDescent="0.25">
      <c r="A688" s="23">
        <v>0.30507303713317679</v>
      </c>
      <c r="B688" s="23">
        <v>0.46799751824633307</v>
      </c>
      <c r="C688" s="23">
        <v>0.12170320174509486</v>
      </c>
      <c r="D688" s="23">
        <v>0.81877701249729229</v>
      </c>
      <c r="E688" s="23">
        <v>0.15560652063745106</v>
      </c>
      <c r="F688" s="23">
        <v>0.50905604492606915</v>
      </c>
      <c r="G688" s="23">
        <v>0.20566711112030167</v>
      </c>
      <c r="H688" s="23">
        <v>0.35913228410791742</v>
      </c>
      <c r="I688" s="23">
        <v>0.97543740445838301</v>
      </c>
      <c r="J688" s="23">
        <v>0.99020606991707205</v>
      </c>
      <c r="K688" s="23">
        <v>0.30652650704724871</v>
      </c>
      <c r="L688" s="23">
        <v>0.90140097211927372</v>
      </c>
      <c r="M688" s="23">
        <v>0.8663425466398178</v>
      </c>
      <c r="N688" s="23">
        <v>0.32885399827525652</v>
      </c>
      <c r="O688" s="23">
        <v>0.76668156677254673</v>
      </c>
      <c r="P688" s="23">
        <v>0.654428949275914</v>
      </c>
      <c r="Q688" s="23">
        <v>0.47682876878265079</v>
      </c>
      <c r="R688" s="23">
        <v>0.36375057045168857</v>
      </c>
      <c r="S688" s="23">
        <v>0.60628096936508746</v>
      </c>
      <c r="T688" s="23">
        <v>0.3423774131288182</v>
      </c>
      <c r="U688" s="23">
        <v>0.23381382819458574</v>
      </c>
      <c r="V688" s="23">
        <v>0.41968103484145391</v>
      </c>
      <c r="W688" s="23">
        <v>0.25109265172635775</v>
      </c>
      <c r="X688" s="23">
        <v>0.28528490033120024</v>
      </c>
      <c r="Y688" s="23">
        <v>0.19568787603197868</v>
      </c>
      <c r="Z688" s="23">
        <f t="shared" ca="1" si="10"/>
        <v>0.41148586809232701</v>
      </c>
    </row>
    <row r="689" spans="1:26" x14ac:dyDescent="0.25">
      <c r="A689" s="23">
        <v>0.59040272612134836</v>
      </c>
      <c r="B689" s="23">
        <v>4.1512605983048512E-2</v>
      </c>
      <c r="C689" s="23">
        <v>0.80525532841775693</v>
      </c>
      <c r="D689" s="23">
        <v>0.27576933675647453</v>
      </c>
      <c r="E689" s="23">
        <v>0.41093570855002992</v>
      </c>
      <c r="F689" s="23">
        <v>0.62216500958078791</v>
      </c>
      <c r="G689" s="23">
        <v>0.51869520379178735</v>
      </c>
      <c r="H689" s="23">
        <v>6.1691027639747431E-2</v>
      </c>
      <c r="I689" s="23">
        <v>0.97724981474778916</v>
      </c>
      <c r="J689" s="23">
        <v>0.28688841016230304</v>
      </c>
      <c r="K689" s="23">
        <v>0.17035618185508306</v>
      </c>
      <c r="L689" s="23">
        <v>0.82648146665111866</v>
      </c>
      <c r="M689" s="23">
        <v>0.40978065342438863</v>
      </c>
      <c r="N689" s="23">
        <v>0.36939420648703769</v>
      </c>
      <c r="O689" s="23">
        <v>0.29644415423917048</v>
      </c>
      <c r="P689" s="23">
        <v>0.15216951933261524</v>
      </c>
      <c r="Q689" s="23">
        <v>0.85175743911317991</v>
      </c>
      <c r="R689" s="23">
        <v>0.31356385476385928</v>
      </c>
      <c r="S689" s="23">
        <v>7.3846961922658272E-2</v>
      </c>
      <c r="T689" s="23">
        <v>0.77951309431202276</v>
      </c>
      <c r="U689" s="23">
        <v>0.68606946408480918</v>
      </c>
      <c r="V689" s="23">
        <v>0.44375480590175653</v>
      </c>
      <c r="W689" s="23">
        <v>0.32907069696030677</v>
      </c>
      <c r="X689" s="23">
        <v>0.85734842557658741</v>
      </c>
      <c r="Y689" s="23">
        <v>0.83327694467160229</v>
      </c>
      <c r="Z689" s="23">
        <f t="shared" ca="1" si="10"/>
        <v>2.107906745739907E-2</v>
      </c>
    </row>
    <row r="690" spans="1:26" x14ac:dyDescent="0.25">
      <c r="A690" s="23">
        <v>0.1477591229902554</v>
      </c>
      <c r="B690" s="23">
        <v>0.37813502721508907</v>
      </c>
      <c r="C690" s="23">
        <v>0.59078960088088373</v>
      </c>
      <c r="D690" s="23">
        <v>0.68479318798876121</v>
      </c>
      <c r="E690" s="23">
        <v>0.27086689325593405</v>
      </c>
      <c r="F690" s="23">
        <v>0.24388561395930386</v>
      </c>
      <c r="G690" s="23">
        <v>0.74880705978336448</v>
      </c>
      <c r="H690" s="23">
        <v>0.85393284960777049</v>
      </c>
      <c r="I690" s="23">
        <v>0.53825814082736578</v>
      </c>
      <c r="J690" s="23">
        <v>0.90220959423031222</v>
      </c>
      <c r="K690" s="23">
        <v>0.86435280569039152</v>
      </c>
      <c r="L690" s="23">
        <v>0.89527438015524641</v>
      </c>
      <c r="M690" s="23">
        <v>2.0936631522177507E-2</v>
      </c>
      <c r="N690" s="23">
        <v>0.49475155722437347</v>
      </c>
      <c r="O690" s="23">
        <v>0.91328212649554663</v>
      </c>
      <c r="P690" s="23">
        <v>5.9540386428855063E-2</v>
      </c>
      <c r="Q690" s="23">
        <v>0.88591738875423043</v>
      </c>
      <c r="R690" s="23">
        <v>0.47674889550679422</v>
      </c>
      <c r="S690" s="23">
        <v>0.6263830465283079</v>
      </c>
      <c r="T690" s="23">
        <v>0.63722403935872729</v>
      </c>
      <c r="U690" s="23">
        <v>0.73694462098532953</v>
      </c>
      <c r="V690" s="23">
        <v>0.72251865799026849</v>
      </c>
      <c r="W690" s="23">
        <v>0.83109409925070143</v>
      </c>
      <c r="X690" s="23">
        <v>0.78577924410271549</v>
      </c>
      <c r="Y690" s="23">
        <v>0.81014902444580716</v>
      </c>
      <c r="Z690" s="23">
        <f t="shared" ca="1" si="10"/>
        <v>0.94182406689235842</v>
      </c>
    </row>
    <row r="691" spans="1:26" x14ac:dyDescent="0.25">
      <c r="A691" s="23">
        <v>0.72680276921629383</v>
      </c>
      <c r="B691" s="23">
        <v>0.85517604592169549</v>
      </c>
      <c r="C691" s="23">
        <v>0.39758895579521236</v>
      </c>
      <c r="D691" s="23">
        <v>0.33659495335517897</v>
      </c>
      <c r="E691" s="23">
        <v>0.56660526724830751</v>
      </c>
      <c r="F691" s="23">
        <v>0.15383419998467163</v>
      </c>
      <c r="G691" s="23">
        <v>0.98486295512368838</v>
      </c>
      <c r="H691" s="23">
        <v>0.42402550206269163</v>
      </c>
      <c r="I691" s="23">
        <v>0.62817569631440218</v>
      </c>
      <c r="J691" s="23">
        <v>0.60626664870533487</v>
      </c>
      <c r="K691" s="23">
        <v>0.47661046915119454</v>
      </c>
      <c r="L691" s="23">
        <v>0.61675170750006303</v>
      </c>
      <c r="M691" s="23">
        <v>0.30453539938070218</v>
      </c>
      <c r="N691" s="23">
        <v>0.97824642410305085</v>
      </c>
      <c r="O691" s="23">
        <v>0.88908821386510761</v>
      </c>
      <c r="P691" s="23">
        <v>0.32742771122687142</v>
      </c>
      <c r="Q691" s="23">
        <v>0.2955608359824391</v>
      </c>
      <c r="R691" s="23">
        <v>0.58963716423282864</v>
      </c>
      <c r="S691" s="23">
        <v>0.13161551117008097</v>
      </c>
      <c r="T691" s="23">
        <v>0.38671098409724958</v>
      </c>
      <c r="U691" s="23">
        <v>0.87265572318772833</v>
      </c>
      <c r="V691" s="23">
        <v>0.68606850118711049</v>
      </c>
      <c r="W691" s="23">
        <v>0.96080831338404926</v>
      </c>
      <c r="X691" s="23">
        <v>0.2312304120998474</v>
      </c>
      <c r="Y691" s="23">
        <v>0.18637945138401657</v>
      </c>
      <c r="Z691" s="23">
        <f t="shared" ca="1" si="10"/>
        <v>0.31128139187357395</v>
      </c>
    </row>
    <row r="692" spans="1:26" x14ac:dyDescent="0.25">
      <c r="A692" s="23">
        <v>0.79421859441214915</v>
      </c>
      <c r="B692" s="23">
        <v>0.72169979369678217</v>
      </c>
      <c r="C692" s="23">
        <v>0.91325581091787</v>
      </c>
      <c r="D692" s="23">
        <v>0.52068141334774853</v>
      </c>
      <c r="E692" s="23">
        <v>0.37999461999102346</v>
      </c>
      <c r="F692" s="23">
        <v>0.13145288393643928</v>
      </c>
      <c r="G692" s="23">
        <v>0.77851320132765756</v>
      </c>
      <c r="H692" s="23">
        <v>0.67957009039745664</v>
      </c>
      <c r="I692" s="23">
        <v>0.44593328966743839</v>
      </c>
      <c r="J692" s="23">
        <v>0.91304316467795654</v>
      </c>
      <c r="K692" s="23">
        <v>0.56084004330206216</v>
      </c>
      <c r="L692" s="23">
        <v>0.44376552932360225</v>
      </c>
      <c r="M692" s="23">
        <v>0.39904972891580259</v>
      </c>
      <c r="N692" s="23">
        <v>0.32524209107426039</v>
      </c>
      <c r="O692" s="23">
        <v>0.94525667834566407</v>
      </c>
      <c r="P692" s="23">
        <v>0.66944699763736892</v>
      </c>
      <c r="Q692" s="23">
        <v>0.49911205693648186</v>
      </c>
      <c r="R692" s="23">
        <v>0.40510660321373193</v>
      </c>
      <c r="S692" s="23">
        <v>0.10832349326326662</v>
      </c>
      <c r="T692" s="23">
        <v>0.36528787099397531</v>
      </c>
      <c r="U692" s="23">
        <v>0.74029199818061864</v>
      </c>
      <c r="V692" s="23">
        <v>0.87354276481869175</v>
      </c>
      <c r="W692" s="23">
        <v>0.29407877994651122</v>
      </c>
      <c r="X692" s="23">
        <v>0.15136647615794607</v>
      </c>
      <c r="Y692" s="23">
        <v>1.1313299052939541E-2</v>
      </c>
      <c r="Z692" s="23">
        <f t="shared" ca="1" si="10"/>
        <v>0.11250039747847596</v>
      </c>
    </row>
    <row r="693" spans="1:26" x14ac:dyDescent="0.25">
      <c r="A693" s="23">
        <v>0.58256178111704582</v>
      </c>
      <c r="B693" s="23">
        <v>0.22523900027336607</v>
      </c>
      <c r="C693" s="23">
        <v>0.4463396146129186</v>
      </c>
      <c r="D693" s="23">
        <v>0.63779460530552079</v>
      </c>
      <c r="E693" s="23">
        <v>0.23746706874377344</v>
      </c>
      <c r="F693" s="23">
        <v>0.77783232849897754</v>
      </c>
      <c r="G693" s="23">
        <v>0.77750465391069401</v>
      </c>
      <c r="H693" s="23">
        <v>0.96706960338282288</v>
      </c>
      <c r="I693" s="23">
        <v>0.38078993252968696</v>
      </c>
      <c r="J693" s="23">
        <v>0.38497449130446393</v>
      </c>
      <c r="K693" s="23">
        <v>0.75287796391874851</v>
      </c>
      <c r="L693" s="23">
        <v>0.92764969829447896</v>
      </c>
      <c r="M693" s="23">
        <v>0.80729993363906061</v>
      </c>
      <c r="N693" s="23">
        <v>0.51121451168928811</v>
      </c>
      <c r="O693" s="23">
        <v>0.63524791842635231</v>
      </c>
      <c r="P693" s="23">
        <v>5.9685974611563442E-2</v>
      </c>
      <c r="Q693" s="23">
        <v>0.4045247660784298</v>
      </c>
      <c r="R693" s="23">
        <v>0.27318308546721337</v>
      </c>
      <c r="S693" s="23">
        <v>0.70406391632767429</v>
      </c>
      <c r="T693" s="23">
        <v>0.73911586563992626</v>
      </c>
      <c r="U693" s="23">
        <v>0.61444017968501496</v>
      </c>
      <c r="V693" s="23">
        <v>0.80585478937189103</v>
      </c>
      <c r="W693" s="23">
        <v>0.67617864673158323</v>
      </c>
      <c r="X693" s="23">
        <v>6.2851511139484062E-2</v>
      </c>
      <c r="Y693" s="23">
        <v>0.88310852835045983</v>
      </c>
      <c r="Z693" s="23">
        <f t="shared" ca="1" si="10"/>
        <v>0.14428758695201194</v>
      </c>
    </row>
    <row r="694" spans="1:26" x14ac:dyDescent="0.25">
      <c r="A694" s="23">
        <v>0.4587642929057002</v>
      </c>
      <c r="B694" s="23">
        <v>0.16388853521437075</v>
      </c>
      <c r="C694" s="23">
        <v>0.80808465000998253</v>
      </c>
      <c r="D694" s="23">
        <v>0.29397668586509762</v>
      </c>
      <c r="E694" s="23">
        <v>0.85151520052750829</v>
      </c>
      <c r="F694" s="23">
        <v>0.36304169534645803</v>
      </c>
      <c r="G694" s="23">
        <v>0.881567043789386</v>
      </c>
      <c r="H694" s="23">
        <v>0.725882426857688</v>
      </c>
      <c r="I694" s="23">
        <v>0.44607722232863045</v>
      </c>
      <c r="J694" s="23">
        <v>0.4353092084232697</v>
      </c>
      <c r="K694" s="23">
        <v>1.5391087299175266E-2</v>
      </c>
      <c r="L694" s="23">
        <v>0.9520389003307369</v>
      </c>
      <c r="M694" s="23">
        <v>0.1945068403737813</v>
      </c>
      <c r="N694" s="23">
        <v>0.55181387796973047</v>
      </c>
      <c r="O694" s="23">
        <v>0.82205216497706757</v>
      </c>
      <c r="P694" s="23">
        <v>1.0066068496659364E-2</v>
      </c>
      <c r="Q694" s="23">
        <v>0.81725148473603526</v>
      </c>
      <c r="R694" s="23">
        <v>0.46903484685091146</v>
      </c>
      <c r="S694" s="23">
        <v>0.7116343112183936</v>
      </c>
      <c r="T694" s="23">
        <v>0.53144912907487152</v>
      </c>
      <c r="U694" s="23">
        <v>0.97369829520403928</v>
      </c>
      <c r="V694" s="23">
        <v>0.57049484859946531</v>
      </c>
      <c r="W694" s="23">
        <v>0.25781342156822085</v>
      </c>
      <c r="X694" s="23">
        <v>0.57632449731188606</v>
      </c>
      <c r="Y694" s="23">
        <v>0.23806393729574893</v>
      </c>
      <c r="Z694" s="23">
        <f t="shared" ca="1" si="10"/>
        <v>0.33451232502532102</v>
      </c>
    </row>
    <row r="695" spans="1:26" x14ac:dyDescent="0.25">
      <c r="A695" s="23">
        <v>0.3448445701357753</v>
      </c>
      <c r="B695" s="23">
        <v>0.26018475846699529</v>
      </c>
      <c r="C695" s="23">
        <v>0.91902548647717131</v>
      </c>
      <c r="D695" s="23">
        <v>0.17795222220569928</v>
      </c>
      <c r="E695" s="23">
        <v>0.36497550291659386</v>
      </c>
      <c r="F695" s="23">
        <v>0.83583649662109172</v>
      </c>
      <c r="G695" s="23">
        <v>0.83198770269384748</v>
      </c>
      <c r="H695" s="23">
        <v>0.90664811114908184</v>
      </c>
      <c r="I695" s="23">
        <v>0.41084280221288882</v>
      </c>
      <c r="J695" s="23">
        <v>7.5074118507507448E-2</v>
      </c>
      <c r="K695" s="23">
        <v>0.64287885600315597</v>
      </c>
      <c r="L695" s="23">
        <v>0.83545697167691335</v>
      </c>
      <c r="M695" s="23">
        <v>0.77648925005153491</v>
      </c>
      <c r="N695" s="23">
        <v>0.90269943371910688</v>
      </c>
      <c r="O695" s="23">
        <v>0.90164648016127336</v>
      </c>
      <c r="P695" s="23">
        <v>0.50880628065506139</v>
      </c>
      <c r="Q695" s="23">
        <v>0.65721747242433259</v>
      </c>
      <c r="R695" s="23">
        <v>0.48585215871608034</v>
      </c>
      <c r="S695" s="23">
        <v>0.87622805357484945</v>
      </c>
      <c r="T695" s="23">
        <v>0.38671713093227056</v>
      </c>
      <c r="U695" s="23">
        <v>0.64011736124133911</v>
      </c>
      <c r="V695" s="23">
        <v>0.35171369755221493</v>
      </c>
      <c r="W695" s="23">
        <v>0.16169994614780459</v>
      </c>
      <c r="X695" s="23">
        <v>0.63419120702763154</v>
      </c>
      <c r="Y695" s="23">
        <v>0.84307702778254123</v>
      </c>
      <c r="Z695" s="23">
        <f t="shared" ca="1" si="10"/>
        <v>0.81965886488494843</v>
      </c>
    </row>
    <row r="696" spans="1:26" x14ac:dyDescent="0.25">
      <c r="A696" s="23">
        <v>0.20189346979208922</v>
      </c>
      <c r="B696" s="23">
        <v>8.7096995879063721E-2</v>
      </c>
      <c r="C696" s="23">
        <v>0.89296238541087392</v>
      </c>
      <c r="D696" s="23">
        <v>0.85947173527572063</v>
      </c>
      <c r="E696" s="23">
        <v>0.48824068989250013</v>
      </c>
      <c r="F696" s="23">
        <v>0.27992336305093901</v>
      </c>
      <c r="G696" s="23">
        <v>0.86632632759246875</v>
      </c>
      <c r="H696" s="23">
        <v>0.19909640142375062</v>
      </c>
      <c r="I696" s="23">
        <v>0.21052474036873781</v>
      </c>
      <c r="J696" s="23">
        <v>0.47749568247564023</v>
      </c>
      <c r="K696" s="23">
        <v>0.6278833860019305</v>
      </c>
      <c r="L696" s="23">
        <v>0.9357192458551884</v>
      </c>
      <c r="M696" s="23">
        <v>0.23864830799186365</v>
      </c>
      <c r="N696" s="23">
        <v>0.9395766699037974</v>
      </c>
      <c r="O696" s="23">
        <v>0.77244991866090895</v>
      </c>
      <c r="P696" s="23">
        <v>0.22354382559059993</v>
      </c>
      <c r="Q696" s="23">
        <v>0.89845523132057381</v>
      </c>
      <c r="R696" s="23">
        <v>0.51592165287207836</v>
      </c>
      <c r="S696" s="23">
        <v>0.26695061055562752</v>
      </c>
      <c r="T696" s="23">
        <v>0.90417751572934602</v>
      </c>
      <c r="U696" s="23">
        <v>0.78616422477831338</v>
      </c>
      <c r="V696" s="23">
        <v>0.32591364456020711</v>
      </c>
      <c r="W696" s="23">
        <v>0.43136983284579522</v>
      </c>
      <c r="X696" s="23">
        <v>0.77262936266556226</v>
      </c>
      <c r="Y696" s="23">
        <v>0.28359733335472215</v>
      </c>
      <c r="Z696" s="23">
        <f t="shared" ca="1" si="10"/>
        <v>0.44740302013687461</v>
      </c>
    </row>
    <row r="697" spans="1:26" x14ac:dyDescent="0.25">
      <c r="A697" s="23">
        <v>0.83819643403104294</v>
      </c>
      <c r="B697" s="23">
        <v>0.7284175937408075</v>
      </c>
      <c r="C697" s="23">
        <v>0.1617551537632429</v>
      </c>
      <c r="D697" s="23">
        <v>0.8869554360869667</v>
      </c>
      <c r="E697" s="23">
        <v>0.78942666139001783</v>
      </c>
      <c r="F697" s="23">
        <v>0.27117283374232803</v>
      </c>
      <c r="G697" s="23">
        <v>0.66711535964274005</v>
      </c>
      <c r="H697" s="23">
        <v>0.60989134052654248</v>
      </c>
      <c r="I697" s="23">
        <v>0.3553931893163228</v>
      </c>
      <c r="J697" s="23">
        <v>0.85106873260216287</v>
      </c>
      <c r="K697" s="23">
        <v>0.39895025789900851</v>
      </c>
      <c r="L697" s="23">
        <v>0.62818171570507475</v>
      </c>
      <c r="M697" s="23">
        <v>0.17022774503075966</v>
      </c>
      <c r="N697" s="23">
        <v>0.56713640424066192</v>
      </c>
      <c r="O697" s="23">
        <v>0.23071003671632595</v>
      </c>
      <c r="P697" s="23">
        <v>0.18102130709661912</v>
      </c>
      <c r="Q697" s="23">
        <v>0.73783961618980043</v>
      </c>
      <c r="R697" s="23">
        <v>8.6820889249628719E-2</v>
      </c>
      <c r="S697" s="23">
        <v>0.20379153713861353</v>
      </c>
      <c r="T697" s="23">
        <v>0.5724496074196217</v>
      </c>
      <c r="U697" s="23">
        <v>6.4502236659065626E-2</v>
      </c>
      <c r="V697" s="23">
        <v>0.44720847992172741</v>
      </c>
      <c r="W697" s="23">
        <v>0.48389734924940397</v>
      </c>
      <c r="X697" s="23">
        <v>0.69031860236100406</v>
      </c>
      <c r="Y697" s="23">
        <v>0.9478356366135019</v>
      </c>
      <c r="Z697" s="23">
        <f t="shared" ca="1" si="10"/>
        <v>0.44533214663432641</v>
      </c>
    </row>
    <row r="698" spans="1:26" x14ac:dyDescent="0.25">
      <c r="A698" s="23">
        <v>0.34589995462100287</v>
      </c>
      <c r="B698" s="23">
        <v>0.30439998921534051</v>
      </c>
      <c r="C698" s="23">
        <v>0.19159325034711716</v>
      </c>
      <c r="D698" s="23">
        <v>0.92866395032502025</v>
      </c>
      <c r="E698" s="23">
        <v>0.83130998520177779</v>
      </c>
      <c r="F698" s="23">
        <v>0.87945920265544764</v>
      </c>
      <c r="G698" s="23">
        <v>0.17267426549615406</v>
      </c>
      <c r="H698" s="23">
        <v>0.27566601479243003</v>
      </c>
      <c r="I698" s="23">
        <v>0.48570880525847115</v>
      </c>
      <c r="J698" s="23">
        <v>0.18142260401084298</v>
      </c>
      <c r="K698" s="23">
        <v>0.54082876890205933</v>
      </c>
      <c r="L698" s="23">
        <v>0.76081811882756001</v>
      </c>
      <c r="M698" s="23">
        <v>0.26691950287474953</v>
      </c>
      <c r="N698" s="23">
        <v>0.59700265549057119</v>
      </c>
      <c r="O698" s="23">
        <v>0.22645812450030167</v>
      </c>
      <c r="P698" s="23">
        <v>0.73092766230236539</v>
      </c>
      <c r="Q698" s="23">
        <v>0.94357196253236342</v>
      </c>
      <c r="R698" s="23">
        <v>0.16840697502489255</v>
      </c>
      <c r="S698" s="23">
        <v>0.58767980442654411</v>
      </c>
      <c r="T698" s="23">
        <v>0.13692848881005726</v>
      </c>
      <c r="U698" s="23">
        <v>0.186862181142885</v>
      </c>
      <c r="V698" s="23">
        <v>0.55287215895816288</v>
      </c>
      <c r="W698" s="23">
        <v>4.9804141320066941E-2</v>
      </c>
      <c r="X698" s="23">
        <v>0.95380282146093609</v>
      </c>
      <c r="Y698" s="23">
        <v>0.32139485204629492</v>
      </c>
      <c r="Z698" s="23">
        <f t="shared" ca="1" si="10"/>
        <v>0.71272647403857758</v>
      </c>
    </row>
    <row r="699" spans="1:26" x14ac:dyDescent="0.25">
      <c r="A699" s="23">
        <v>0.60150806632394638</v>
      </c>
      <c r="B699" s="23">
        <v>6.8650155109791777E-2</v>
      </c>
      <c r="C699" s="23">
        <v>0.75603494836214535</v>
      </c>
      <c r="D699" s="23">
        <v>3.9401431419394339E-2</v>
      </c>
      <c r="E699" s="23">
        <v>0.84106118815558206</v>
      </c>
      <c r="F699" s="23">
        <v>0.13524293717643698</v>
      </c>
      <c r="G699" s="23">
        <v>0.65107926074261024</v>
      </c>
      <c r="H699" s="23">
        <v>0.50308228664327037</v>
      </c>
      <c r="I699" s="23">
        <v>0.74817725385200007</v>
      </c>
      <c r="J699" s="23">
        <v>0.48831936166889423</v>
      </c>
      <c r="K699" s="23">
        <v>0.47405353788514915</v>
      </c>
      <c r="L699" s="23">
        <v>0.46077700679778766</v>
      </c>
      <c r="M699" s="23">
        <v>0.87586435952072961</v>
      </c>
      <c r="N699" s="23">
        <v>0.13740767365487194</v>
      </c>
      <c r="O699" s="23">
        <v>0.32510604583817992</v>
      </c>
      <c r="P699" s="23">
        <v>0.16553081858590524</v>
      </c>
      <c r="Q699" s="23">
        <v>0.98998496124356572</v>
      </c>
      <c r="R699" s="23">
        <v>0.87770887521321928</v>
      </c>
      <c r="S699" s="23">
        <v>0.21563717495349344</v>
      </c>
      <c r="T699" s="23">
        <v>0.97671124918702756</v>
      </c>
      <c r="U699" s="23">
        <v>0.19457664210221226</v>
      </c>
      <c r="V699" s="23">
        <v>0.2964448143792382</v>
      </c>
      <c r="W699" s="23">
        <v>0.16318116367722402</v>
      </c>
      <c r="X699" s="23">
        <v>0.40466806375696507</v>
      </c>
      <c r="Y699" s="23">
        <v>0.85472782690759341</v>
      </c>
      <c r="Z699" s="23">
        <f t="shared" ca="1" si="10"/>
        <v>0.94498022268080717</v>
      </c>
    </row>
    <row r="700" spans="1:26" x14ac:dyDescent="0.25">
      <c r="A700" s="23">
        <v>0.80438388894188495</v>
      </c>
      <c r="B700" s="23">
        <v>0.32162240221624794</v>
      </c>
      <c r="C700" s="23">
        <v>0.18965005627950449</v>
      </c>
      <c r="D700" s="23">
        <v>0.95206318363106557</v>
      </c>
      <c r="E700" s="23">
        <v>0.2428054303202043</v>
      </c>
      <c r="F700" s="23">
        <v>0.67148251655398139</v>
      </c>
      <c r="G700" s="23">
        <v>8.6310240327360233E-2</v>
      </c>
      <c r="H700" s="23">
        <v>0.66151489119804463</v>
      </c>
      <c r="I700" s="23">
        <v>0.5457219968112399</v>
      </c>
      <c r="J700" s="23">
        <v>5.3629097005800319E-2</v>
      </c>
      <c r="K700" s="23">
        <v>0.86879435108889735</v>
      </c>
      <c r="L700" s="23">
        <v>0.12810161091158656</v>
      </c>
      <c r="M700" s="23">
        <v>0.28491139419668354</v>
      </c>
      <c r="N700" s="23">
        <v>3.8717050218265325E-2</v>
      </c>
      <c r="O700" s="23">
        <v>0.38246598580975089</v>
      </c>
      <c r="P700" s="23">
        <v>0.54816823908621415</v>
      </c>
      <c r="Q700" s="23">
        <v>0.13432095762868068</v>
      </c>
      <c r="R700" s="23">
        <v>0.18202148049764555</v>
      </c>
      <c r="S700" s="23">
        <v>0.38300089057100961</v>
      </c>
      <c r="T700" s="23">
        <v>0.46730311267760283</v>
      </c>
      <c r="U700" s="23">
        <v>0.54854730306049926</v>
      </c>
      <c r="V700" s="23">
        <v>0.14640097235248806</v>
      </c>
      <c r="W700" s="23">
        <v>0.63553626888696413</v>
      </c>
      <c r="X700" s="23">
        <v>0.77928120534504364</v>
      </c>
      <c r="Y700" s="23">
        <v>0.49202487845585952</v>
      </c>
      <c r="Z700" s="23">
        <f t="shared" ca="1" si="10"/>
        <v>0.73877004239459365</v>
      </c>
    </row>
    <row r="701" spans="1:26" x14ac:dyDescent="0.25">
      <c r="A701" s="23">
        <v>0.33758851322878758</v>
      </c>
      <c r="B701" s="23">
        <v>0.84945146566276331</v>
      </c>
      <c r="C701" s="23">
        <v>0.62035061936235336</v>
      </c>
      <c r="D701" s="23">
        <v>0.59841101841782729</v>
      </c>
      <c r="E701" s="23">
        <v>0.8828818615697448</v>
      </c>
      <c r="F701" s="23">
        <v>0.24797323369346047</v>
      </c>
      <c r="G701" s="23">
        <v>0.65093150632855923</v>
      </c>
      <c r="H701" s="23">
        <v>0.58431052646504533</v>
      </c>
      <c r="I701" s="23">
        <v>0.84044320158957764</v>
      </c>
      <c r="J701" s="23">
        <v>0.39954410545061159</v>
      </c>
      <c r="K701" s="23">
        <v>0.7622175150889301</v>
      </c>
      <c r="L701" s="23">
        <v>3.1802216588016075E-2</v>
      </c>
      <c r="M701" s="23">
        <v>0.12240957278064701</v>
      </c>
      <c r="N701" s="23">
        <v>0.85718935974636168</v>
      </c>
      <c r="O701" s="23">
        <v>0.86388144080091245</v>
      </c>
      <c r="P701" s="23">
        <v>2.5492296659175295E-2</v>
      </c>
      <c r="Q701" s="23">
        <v>0.12150050516327005</v>
      </c>
      <c r="R701" s="23">
        <v>0.60470219769955358</v>
      </c>
      <c r="S701" s="23">
        <v>0.29947307546838475</v>
      </c>
      <c r="T701" s="23">
        <v>0.23632406224677183</v>
      </c>
      <c r="U701" s="23">
        <v>0.82079834355387959</v>
      </c>
      <c r="V701" s="23">
        <v>0.95450066532480893</v>
      </c>
      <c r="W701" s="23">
        <v>0.63928007717401381</v>
      </c>
      <c r="X701" s="23">
        <v>0.95470175761985254</v>
      </c>
      <c r="Y701" s="23">
        <v>0.71693248591035696</v>
      </c>
      <c r="Z701" s="23">
        <f t="shared" ca="1" si="10"/>
        <v>4.2422180089560224E-2</v>
      </c>
    </row>
    <row r="702" spans="1:26" x14ac:dyDescent="0.25">
      <c r="A702" s="23">
        <v>0.52296785024808279</v>
      </c>
      <c r="B702" s="23">
        <v>0.18651917165610432</v>
      </c>
      <c r="C702" s="23">
        <v>0.29114234211681034</v>
      </c>
      <c r="D702" s="23">
        <v>0.69441251508522095</v>
      </c>
      <c r="E702" s="23">
        <v>0.8248861524765696</v>
      </c>
      <c r="F702" s="23">
        <v>0.96356954884649348</v>
      </c>
      <c r="G702" s="23">
        <v>0.33318341232792648</v>
      </c>
      <c r="H702" s="23">
        <v>0.25495438878785048</v>
      </c>
      <c r="I702" s="23">
        <v>0.82142546091432533</v>
      </c>
      <c r="J702" s="23">
        <v>7.1185690026913662E-2</v>
      </c>
      <c r="K702" s="23">
        <v>0.43244065393188813</v>
      </c>
      <c r="L702" s="23">
        <v>0.65919334605103286</v>
      </c>
      <c r="M702" s="23">
        <v>9.2639267795112556E-2</v>
      </c>
      <c r="N702" s="23">
        <v>0.14084693724721231</v>
      </c>
      <c r="O702" s="23">
        <v>0.99847909464720142</v>
      </c>
      <c r="P702" s="23">
        <v>0.41594371111288875</v>
      </c>
      <c r="Q702" s="23">
        <v>0.10340410672444011</v>
      </c>
      <c r="R702" s="23">
        <v>3.2158080765591013E-2</v>
      </c>
      <c r="S702" s="23">
        <v>0.38987536678430124</v>
      </c>
      <c r="T702" s="23">
        <v>0.62734815164862145</v>
      </c>
      <c r="U702" s="23">
        <v>0.54496724869858515</v>
      </c>
      <c r="V702" s="23">
        <v>0.12328514630061638</v>
      </c>
      <c r="W702" s="23">
        <v>0.29526281649265629</v>
      </c>
      <c r="X702" s="23">
        <v>0.56773357332976238</v>
      </c>
      <c r="Y702" s="23">
        <v>0.82507213675038715</v>
      </c>
      <c r="Z702" s="23">
        <f t="shared" ca="1" si="10"/>
        <v>0.52488795656138132</v>
      </c>
    </row>
    <row r="703" spans="1:26" x14ac:dyDescent="0.25">
      <c r="A703" s="23">
        <v>0.20942842958724794</v>
      </c>
      <c r="B703" s="23">
        <v>0.55331087313279614</v>
      </c>
      <c r="C703" s="23">
        <v>0.4946428545002145</v>
      </c>
      <c r="D703" s="23">
        <v>0.3229121498844012</v>
      </c>
      <c r="E703" s="23">
        <v>0.18357996986542457</v>
      </c>
      <c r="F703" s="23">
        <v>0.53908346912336602</v>
      </c>
      <c r="G703" s="23">
        <v>0.36562914488198039</v>
      </c>
      <c r="H703" s="23">
        <v>0.5159599657792252</v>
      </c>
      <c r="I703" s="23">
        <v>0.11815823912016243</v>
      </c>
      <c r="J703" s="23">
        <v>0.60872676219202126</v>
      </c>
      <c r="K703" s="23">
        <v>0.76675545994134264</v>
      </c>
      <c r="L703" s="23">
        <v>0.90403602529288041</v>
      </c>
      <c r="M703" s="23">
        <v>0.30171826551447645</v>
      </c>
      <c r="N703" s="23">
        <v>0.8714082435442988</v>
      </c>
      <c r="O703" s="23">
        <v>0.67352823591394695</v>
      </c>
      <c r="P703" s="23">
        <v>0.41246668368992145</v>
      </c>
      <c r="Q703" s="23">
        <v>0.28805514491546225</v>
      </c>
      <c r="R703" s="23">
        <v>0.21069244235940376</v>
      </c>
      <c r="S703" s="23">
        <v>2.5729283669887359E-2</v>
      </c>
      <c r="T703" s="23">
        <v>0.3504740969837753</v>
      </c>
      <c r="U703" s="23">
        <v>0.36290895783042576</v>
      </c>
      <c r="V703" s="23">
        <v>0.53914858581029579</v>
      </c>
      <c r="W703" s="23">
        <v>0.82833198351966453</v>
      </c>
      <c r="X703" s="23">
        <v>0.14824249177174043</v>
      </c>
      <c r="Y703" s="23">
        <v>0.48340711902314715</v>
      </c>
      <c r="Z703" s="23">
        <f t="shared" ca="1" si="10"/>
        <v>0.52666656629348718</v>
      </c>
    </row>
    <row r="704" spans="1:26" x14ac:dyDescent="0.25">
      <c r="A704" s="23">
        <v>0.44583213176028358</v>
      </c>
      <c r="B704" s="23">
        <v>0.57401371258935863</v>
      </c>
      <c r="C704" s="23">
        <v>0.46149517339691071</v>
      </c>
      <c r="D704" s="23">
        <v>0.69883407037278877</v>
      </c>
      <c r="E704" s="23">
        <v>0.17184706908829284</v>
      </c>
      <c r="F704" s="23">
        <v>0.35551504411107493</v>
      </c>
      <c r="G704" s="23">
        <v>0.36282677864782553</v>
      </c>
      <c r="H704" s="23">
        <v>0.11252816613446026</v>
      </c>
      <c r="I704" s="23">
        <v>0.50188943780408801</v>
      </c>
      <c r="J704" s="23">
        <v>0.32760812640387738</v>
      </c>
      <c r="K704" s="23">
        <v>0.66491313999805446</v>
      </c>
      <c r="L704" s="23">
        <v>0.13107842688340809</v>
      </c>
      <c r="M704" s="23">
        <v>0.17148733185236276</v>
      </c>
      <c r="N704" s="23">
        <v>0.47809201183510563</v>
      </c>
      <c r="O704" s="23">
        <v>0.59304258632336615</v>
      </c>
      <c r="P704" s="23">
        <v>0.74262916949698321</v>
      </c>
      <c r="Q704" s="23">
        <v>4.2433001550378102E-2</v>
      </c>
      <c r="R704" s="23">
        <v>0.21118436617740288</v>
      </c>
      <c r="S704" s="23">
        <v>0.22725610383734496</v>
      </c>
      <c r="T704" s="23">
        <v>0.61804014552742159</v>
      </c>
      <c r="U704" s="23">
        <v>0.23718511320859959</v>
      </c>
      <c r="V704" s="23">
        <v>0.49445180036609249</v>
      </c>
      <c r="W704" s="23">
        <v>0.91898120715264808</v>
      </c>
      <c r="X704" s="23">
        <v>1.1946571483417379E-2</v>
      </c>
      <c r="Y704" s="23">
        <v>0.31247298920174071</v>
      </c>
      <c r="Z704" s="23">
        <f t="shared" ca="1" si="10"/>
        <v>5.3682776064347792E-2</v>
      </c>
    </row>
    <row r="705" spans="1:26" x14ac:dyDescent="0.25">
      <c r="A705" s="23">
        <v>0.27069736868410321</v>
      </c>
      <c r="B705" s="23">
        <v>0.28134018583167275</v>
      </c>
      <c r="C705" s="23">
        <v>0.97404624807582407</v>
      </c>
      <c r="D705" s="23">
        <v>0.55551708206197792</v>
      </c>
      <c r="E705" s="23">
        <v>0.5838625595509187</v>
      </c>
      <c r="F705" s="23">
        <v>0.86041099768058882</v>
      </c>
      <c r="G705" s="23">
        <v>0.68743677372766454</v>
      </c>
      <c r="H705" s="23">
        <v>0.92330267030453295</v>
      </c>
      <c r="I705" s="23">
        <v>0.12712978129991348</v>
      </c>
      <c r="J705" s="23">
        <v>0.31923419363095296</v>
      </c>
      <c r="K705" s="23">
        <v>0.1419241502714409</v>
      </c>
      <c r="L705" s="23">
        <v>0.80396292688365867</v>
      </c>
      <c r="M705" s="23">
        <v>0.41152747739923867</v>
      </c>
      <c r="N705" s="23">
        <v>0.10477642938510012</v>
      </c>
      <c r="O705" s="23">
        <v>0.75720894000018546</v>
      </c>
      <c r="P705" s="23">
        <v>0.65947866664491983</v>
      </c>
      <c r="Q705" s="23">
        <v>7.0817687616441249E-2</v>
      </c>
      <c r="R705" s="23">
        <v>0.2500736933377572</v>
      </c>
      <c r="S705" s="23">
        <v>5.6927071639053306E-2</v>
      </c>
      <c r="T705" s="23">
        <v>0.33037378482481061</v>
      </c>
      <c r="U705" s="23">
        <v>0.93271933628301917</v>
      </c>
      <c r="V705" s="23">
        <v>0.55112096360347607</v>
      </c>
      <c r="W705" s="23">
        <v>0.84105810584804486</v>
      </c>
      <c r="X705" s="23">
        <v>0.56307524584629653</v>
      </c>
      <c r="Y705" s="23">
        <v>0.2408726669206247</v>
      </c>
      <c r="Z705" s="23">
        <f t="shared" ca="1" si="10"/>
        <v>0.10315394204342532</v>
      </c>
    </row>
    <row r="706" spans="1:26" x14ac:dyDescent="0.25">
      <c r="A706" s="23">
        <v>0.34701828896935938</v>
      </c>
      <c r="B706" s="23">
        <v>0.20596076310269362</v>
      </c>
      <c r="C706" s="23">
        <v>0.66262222414132843</v>
      </c>
      <c r="D706" s="23">
        <v>0.5486607309679965</v>
      </c>
      <c r="E706" s="23">
        <v>0.3014075111320087</v>
      </c>
      <c r="F706" s="23">
        <v>0.82770260563807152</v>
      </c>
      <c r="G706" s="23">
        <v>0.82770223867541426</v>
      </c>
      <c r="H706" s="23">
        <v>0.85112668968010552</v>
      </c>
      <c r="I706" s="23">
        <v>0.39221602247249954</v>
      </c>
      <c r="J706" s="23">
        <v>0.40883922476402179</v>
      </c>
      <c r="K706" s="23">
        <v>0.87887627084100461</v>
      </c>
      <c r="L706" s="23">
        <v>0.84676291028019379</v>
      </c>
      <c r="M706" s="23">
        <v>0.94966300023516126</v>
      </c>
      <c r="N706" s="23">
        <v>0.78735122593191553</v>
      </c>
      <c r="O706" s="23">
        <v>0.77814759375441434</v>
      </c>
      <c r="P706" s="23">
        <v>0.96710014114820519</v>
      </c>
      <c r="Q706" s="23">
        <v>0.90214083176549742</v>
      </c>
      <c r="R706" s="23">
        <v>0.26809124043372856</v>
      </c>
      <c r="S706" s="23">
        <v>0.85871657843138705</v>
      </c>
      <c r="T706" s="23">
        <v>0.48938797690985036</v>
      </c>
      <c r="U706" s="23">
        <v>0.26410008100719562</v>
      </c>
      <c r="V706" s="23">
        <v>0.63624928286303239</v>
      </c>
      <c r="W706" s="23">
        <v>0.32261480951706833</v>
      </c>
      <c r="X706" s="23">
        <v>0.15151828794682531</v>
      </c>
      <c r="Y706" s="23">
        <v>0.42635220008185881</v>
      </c>
      <c r="Z706" s="23">
        <f t="shared" ref="Z706:Z769" ca="1" si="11">RAND()</f>
        <v>0.87979810220095789</v>
      </c>
    </row>
    <row r="707" spans="1:26" x14ac:dyDescent="0.25">
      <c r="A707" s="23">
        <v>0.69209109622092302</v>
      </c>
      <c r="B707" s="23">
        <v>0.29967907166214147</v>
      </c>
      <c r="C707" s="23">
        <v>0.61062416631932426</v>
      </c>
      <c r="D707" s="23">
        <v>0.55280412113773991</v>
      </c>
      <c r="E707" s="23">
        <v>3.8126642367281138E-2</v>
      </c>
      <c r="F707" s="23">
        <v>0.72373500073928831</v>
      </c>
      <c r="G707" s="23">
        <v>0.35342687893036195</v>
      </c>
      <c r="H707" s="23">
        <v>0.89996998729646682</v>
      </c>
      <c r="I707" s="23">
        <v>0.36046691297321576</v>
      </c>
      <c r="J707" s="23">
        <v>0.38621570983760733</v>
      </c>
      <c r="K707" s="23">
        <v>0.5844911569865725</v>
      </c>
      <c r="L707" s="23">
        <v>0.18422304144235768</v>
      </c>
      <c r="M707" s="23">
        <v>1.6947928679581503E-3</v>
      </c>
      <c r="N707" s="23">
        <v>0.2252033915404017</v>
      </c>
      <c r="O707" s="23">
        <v>0.23390966690136095</v>
      </c>
      <c r="P707" s="23">
        <v>1.6448290928606113E-2</v>
      </c>
      <c r="Q707" s="23">
        <v>0.10707414262516135</v>
      </c>
      <c r="R707" s="23">
        <v>6.2063037452482539E-2</v>
      </c>
      <c r="S707" s="23">
        <v>0.5410391483544279</v>
      </c>
      <c r="T707" s="23">
        <v>0.37294637511185136</v>
      </c>
      <c r="U707" s="23">
        <v>0.41458561971685459</v>
      </c>
      <c r="V707" s="23">
        <v>0.72686133692646215</v>
      </c>
      <c r="W707" s="23">
        <v>0.65986297964484197</v>
      </c>
      <c r="X707" s="23">
        <v>0.94764058543976082</v>
      </c>
      <c r="Y707" s="23">
        <v>0.3983703623580912</v>
      </c>
      <c r="Z707" s="23">
        <f t="shared" ca="1" si="11"/>
        <v>0.16132163249504938</v>
      </c>
    </row>
    <row r="708" spans="1:26" x14ac:dyDescent="0.25">
      <c r="A708" s="23">
        <v>0.52772418698359969</v>
      </c>
      <c r="B708" s="23">
        <v>0.44127114931545641</v>
      </c>
      <c r="C708" s="23">
        <v>0.40847540784644731</v>
      </c>
      <c r="D708" s="23">
        <v>6.1836616748039974E-3</v>
      </c>
      <c r="E708" s="23">
        <v>8.5196590099370528E-2</v>
      </c>
      <c r="F708" s="23">
        <v>3.8282199997378807E-2</v>
      </c>
      <c r="G708" s="23">
        <v>0.12076792269079872</v>
      </c>
      <c r="H708" s="23">
        <v>0.55736630667761722</v>
      </c>
      <c r="I708" s="23">
        <v>0.93090893438365518</v>
      </c>
      <c r="J708" s="23">
        <v>0.85597819418374932</v>
      </c>
      <c r="K708" s="23">
        <v>0.33140684323197389</v>
      </c>
      <c r="L708" s="23">
        <v>0.57810606971231926</v>
      </c>
      <c r="M708" s="23">
        <v>0.82279257603639222</v>
      </c>
      <c r="N708" s="23">
        <v>0.6225283887200822</v>
      </c>
      <c r="O708" s="23">
        <v>0.95713752398005225</v>
      </c>
      <c r="P708" s="23">
        <v>0.10086166775490557</v>
      </c>
      <c r="Q708" s="23">
        <v>0.19345391253397493</v>
      </c>
      <c r="R708" s="23">
        <v>0.96651670535689638</v>
      </c>
      <c r="S708" s="23">
        <v>0.93818610312289252</v>
      </c>
      <c r="T708" s="23">
        <v>0.3897604620289622</v>
      </c>
      <c r="U708" s="23">
        <v>0.3659337072301726</v>
      </c>
      <c r="V708" s="23">
        <v>0.24750793202644894</v>
      </c>
      <c r="W708" s="23">
        <v>0.65341956201902784</v>
      </c>
      <c r="X708" s="23">
        <v>0.7833017181139309</v>
      </c>
      <c r="Y708" s="23">
        <v>0.22777067556026298</v>
      </c>
      <c r="Z708" s="23">
        <f t="shared" ca="1" si="11"/>
        <v>0.58537696627813063</v>
      </c>
    </row>
    <row r="709" spans="1:26" x14ac:dyDescent="0.25">
      <c r="A709" s="23">
        <v>0.59486666416996503</v>
      </c>
      <c r="B709" s="23">
        <v>0.70189482159606842</v>
      </c>
      <c r="C709" s="23">
        <v>0.48492074777636807</v>
      </c>
      <c r="D709" s="23">
        <v>0.13486109040028249</v>
      </c>
      <c r="E709" s="23">
        <v>0.89868450795392052</v>
      </c>
      <c r="F709" s="23">
        <v>0.9018472399076547</v>
      </c>
      <c r="G709" s="23">
        <v>0.94122066567083296</v>
      </c>
      <c r="H709" s="23">
        <v>0.75323837802287463</v>
      </c>
      <c r="I709" s="23">
        <v>0.14679965099391612</v>
      </c>
      <c r="J709" s="23">
        <v>0.37059808038920683</v>
      </c>
      <c r="K709" s="23">
        <v>0.43837989203270378</v>
      </c>
      <c r="L709" s="23">
        <v>0.52419572887158772</v>
      </c>
      <c r="M709" s="23">
        <v>0.34123099739630192</v>
      </c>
      <c r="N709" s="23">
        <v>5.4758888399752736E-2</v>
      </c>
      <c r="O709" s="23">
        <v>2.7187118073603522E-2</v>
      </c>
      <c r="P709" s="23">
        <v>0.13443162910350959</v>
      </c>
      <c r="Q709" s="23">
        <v>0.57757051410028482</v>
      </c>
      <c r="R709" s="23">
        <v>0.53888429402625904</v>
      </c>
      <c r="S709" s="23">
        <v>4.6066040901682093E-2</v>
      </c>
      <c r="T709" s="23">
        <v>0.72640907556427314</v>
      </c>
      <c r="U709" s="23">
        <v>0.410193314310907</v>
      </c>
      <c r="V709" s="23">
        <v>0.25226330936485308</v>
      </c>
      <c r="W709" s="23">
        <v>0.88183909577537778</v>
      </c>
      <c r="X709" s="23">
        <v>0.26492643414722761</v>
      </c>
      <c r="Y709" s="23">
        <v>0.68876786860465533</v>
      </c>
      <c r="Z709" s="23">
        <f t="shared" ca="1" si="11"/>
        <v>0.96958116845909414</v>
      </c>
    </row>
    <row r="710" spans="1:26" x14ac:dyDescent="0.25">
      <c r="A710" s="23">
        <v>7.3867551346784244E-2</v>
      </c>
      <c r="B710" s="23">
        <v>0.31829420102192363</v>
      </c>
      <c r="C710" s="23">
        <v>0.354744213972079</v>
      </c>
      <c r="D710" s="23">
        <v>0.32344874406027602</v>
      </c>
      <c r="E710" s="23">
        <v>8.5218664697119251E-2</v>
      </c>
      <c r="F710" s="23">
        <v>0.13146635399048268</v>
      </c>
      <c r="G710" s="23">
        <v>0.91166105197042679</v>
      </c>
      <c r="H710" s="23">
        <v>0.64320477433014878</v>
      </c>
      <c r="I710" s="23">
        <v>0.64284379420349069</v>
      </c>
      <c r="J710" s="23">
        <v>0.89383299879542599</v>
      </c>
      <c r="K710" s="23">
        <v>0.21323823816883991</v>
      </c>
      <c r="L710" s="23">
        <v>0.24509612094902256</v>
      </c>
      <c r="M710" s="23">
        <v>0.19800601737316881</v>
      </c>
      <c r="N710" s="23">
        <v>0.18280870134883853</v>
      </c>
      <c r="O710" s="23">
        <v>0.15095987928766352</v>
      </c>
      <c r="P710" s="23">
        <v>0.89373415574412174</v>
      </c>
      <c r="Q710" s="23">
        <v>0.3401727917004933</v>
      </c>
      <c r="R710" s="23">
        <v>0.30612198656903922</v>
      </c>
      <c r="S710" s="23">
        <v>0.48354241323940705</v>
      </c>
      <c r="T710" s="23">
        <v>0.26168345574347818</v>
      </c>
      <c r="U710" s="23">
        <v>0.56806833299692128</v>
      </c>
      <c r="V710" s="23">
        <v>0.11952701598434123</v>
      </c>
      <c r="W710" s="23">
        <v>9.8566116976850027E-2</v>
      </c>
      <c r="X710" s="23">
        <v>0.39755435428563302</v>
      </c>
      <c r="Y710" s="23">
        <v>0.27762723615438745</v>
      </c>
      <c r="Z710" s="23">
        <f t="shared" ca="1" si="11"/>
        <v>0.67729432204931139</v>
      </c>
    </row>
    <row r="711" spans="1:26" x14ac:dyDescent="0.25">
      <c r="A711" s="23">
        <v>0.81728505225096582</v>
      </c>
      <c r="B711" s="23">
        <v>0.35622196992814581</v>
      </c>
      <c r="C711" s="23">
        <v>0.54907617246757046</v>
      </c>
      <c r="D711" s="23">
        <v>0.29033450365604518</v>
      </c>
      <c r="E711" s="23">
        <v>0.27748219951915221</v>
      </c>
      <c r="F711" s="23">
        <v>0.93616173451275297</v>
      </c>
      <c r="G711" s="23">
        <v>2.8131202876996442E-3</v>
      </c>
      <c r="H711" s="23">
        <v>0.33439130553500096</v>
      </c>
      <c r="I711" s="23">
        <v>0.47264865076545026</v>
      </c>
      <c r="J711" s="23">
        <v>0.4622023588441514</v>
      </c>
      <c r="K711" s="23">
        <v>0.858560957501176</v>
      </c>
      <c r="L711" s="23">
        <v>0.79016712076055329</v>
      </c>
      <c r="M711" s="23">
        <v>0.67108107945342899</v>
      </c>
      <c r="N711" s="23">
        <v>0.39215435793514053</v>
      </c>
      <c r="O711" s="23">
        <v>0.95398611335732197</v>
      </c>
      <c r="P711" s="23">
        <v>0.8755810659231128</v>
      </c>
      <c r="Q711" s="23">
        <v>0.86074701478234961</v>
      </c>
      <c r="R711" s="23">
        <v>1.6072057430884912E-2</v>
      </c>
      <c r="S711" s="23">
        <v>0.27403541740996762</v>
      </c>
      <c r="T711" s="23">
        <v>0.64239719032855047</v>
      </c>
      <c r="U711" s="23">
        <v>0.9796707334734458</v>
      </c>
      <c r="V711" s="23">
        <v>0.65469534496236237</v>
      </c>
      <c r="W711" s="23">
        <v>0.48672169606365245</v>
      </c>
      <c r="X711" s="23">
        <v>0.47709596817665034</v>
      </c>
      <c r="Y711" s="23">
        <v>0.25295693909106565</v>
      </c>
      <c r="Z711" s="23">
        <f t="shared" ca="1" si="11"/>
        <v>0.50708914993571808</v>
      </c>
    </row>
    <row r="712" spans="1:26" x14ac:dyDescent="0.25">
      <c r="A712" s="23">
        <v>0.96072860323430775</v>
      </c>
      <c r="B712" s="23">
        <v>0.69019501206131073</v>
      </c>
      <c r="C712" s="23">
        <v>0.24743862247236004</v>
      </c>
      <c r="D712" s="23">
        <v>0.60876410900199551</v>
      </c>
      <c r="E712" s="23">
        <v>0.4564875354036475</v>
      </c>
      <c r="F712" s="23">
        <v>0.56702403911501298</v>
      </c>
      <c r="G712" s="23">
        <v>0.62917259644639623</v>
      </c>
      <c r="H712" s="23">
        <v>0.54120235985826359</v>
      </c>
      <c r="I712" s="23">
        <v>0.43836557539848586</v>
      </c>
      <c r="J712" s="23">
        <v>0.43118026646968988</v>
      </c>
      <c r="K712" s="23">
        <v>0.34242865451694782</v>
      </c>
      <c r="L712" s="23">
        <v>0.6698304631133436</v>
      </c>
      <c r="M712" s="23">
        <v>0.16715707762902288</v>
      </c>
      <c r="N712" s="23">
        <v>0.28227463203100034</v>
      </c>
      <c r="O712" s="23">
        <v>0.585759127752005</v>
      </c>
      <c r="P712" s="23">
        <v>0.56313937271865755</v>
      </c>
      <c r="Q712" s="23">
        <v>0.93821823211310029</v>
      </c>
      <c r="R712" s="23">
        <v>0.62689125708744853</v>
      </c>
      <c r="S712" s="23">
        <v>6.9422866252702775E-2</v>
      </c>
      <c r="T712" s="23">
        <v>0.18507150669049244</v>
      </c>
      <c r="U712" s="23">
        <v>0.49506447473985349</v>
      </c>
      <c r="V712" s="23">
        <v>1.9097622136859838E-2</v>
      </c>
      <c r="W712" s="23">
        <v>0.85405440003567679</v>
      </c>
      <c r="X712" s="23">
        <v>0.10802358238673648</v>
      </c>
      <c r="Y712" s="23">
        <v>0.16404434992250838</v>
      </c>
      <c r="Z712" s="23">
        <f t="shared" ca="1" si="11"/>
        <v>0.23329832388565619</v>
      </c>
    </row>
    <row r="713" spans="1:26" x14ac:dyDescent="0.25">
      <c r="A713" s="23">
        <v>0.71073289074977286</v>
      </c>
      <c r="B713" s="23">
        <v>0.10113047787619511</v>
      </c>
      <c r="C713" s="23">
        <v>0.55148546197285719</v>
      </c>
      <c r="D713" s="23">
        <v>0.86161851394054667</v>
      </c>
      <c r="E713" s="23">
        <v>0.23335414478082028</v>
      </c>
      <c r="F713" s="23">
        <v>0.2459957111323976</v>
      </c>
      <c r="G713" s="23">
        <v>0.3492528183303919</v>
      </c>
      <c r="H713" s="23">
        <v>0.22750141001723234</v>
      </c>
      <c r="I713" s="23">
        <v>9.3091582316545574E-2</v>
      </c>
      <c r="J713" s="23">
        <v>0.6048841769249661</v>
      </c>
      <c r="K713" s="23">
        <v>0.32051122086187378</v>
      </c>
      <c r="L713" s="23">
        <v>0.37761371256647669</v>
      </c>
      <c r="M713" s="23">
        <v>0.9256297932858788</v>
      </c>
      <c r="N713" s="23">
        <v>0.62378673858876976</v>
      </c>
      <c r="O713" s="23">
        <v>6.2575856083788239E-2</v>
      </c>
      <c r="P713" s="23">
        <v>8.4757390486326245E-2</v>
      </c>
      <c r="Q713" s="23">
        <v>0.83530995994298374</v>
      </c>
      <c r="R713" s="23">
        <v>0.53303245947831501</v>
      </c>
      <c r="S713" s="23">
        <v>0.28960173557285041</v>
      </c>
      <c r="T713" s="23">
        <v>0.59927969675791393</v>
      </c>
      <c r="U713" s="23">
        <v>0.58887243221319063</v>
      </c>
      <c r="V713" s="23">
        <v>0.54818069745713194</v>
      </c>
      <c r="W713" s="23">
        <v>0.34643386891554151</v>
      </c>
      <c r="X713" s="23">
        <v>0.26356755743894056</v>
      </c>
      <c r="Y713" s="23">
        <v>0.4905275343879395</v>
      </c>
      <c r="Z713" s="23">
        <f t="shared" ca="1" si="11"/>
        <v>0.29712727283848483</v>
      </c>
    </row>
    <row r="714" spans="1:26" x14ac:dyDescent="0.25">
      <c r="A714" s="23">
        <v>0.51710621807344714</v>
      </c>
      <c r="B714" s="23">
        <v>0.64490939615907261</v>
      </c>
      <c r="C714" s="23">
        <v>0.28604557599639302</v>
      </c>
      <c r="D714" s="23">
        <v>0.27350479329782484</v>
      </c>
      <c r="E714" s="23">
        <v>0.39569116706330398</v>
      </c>
      <c r="F714" s="23">
        <v>0.69195808869451469</v>
      </c>
      <c r="G714" s="23">
        <v>0.94474231807880737</v>
      </c>
      <c r="H714" s="23">
        <v>0.96146578797517002</v>
      </c>
      <c r="I714" s="23">
        <v>0.21918615969201161</v>
      </c>
      <c r="J714" s="23">
        <v>0.14897026658381263</v>
      </c>
      <c r="K714" s="23">
        <v>0.5864030266480792</v>
      </c>
      <c r="L714" s="23">
        <v>0.30922848515530454</v>
      </c>
      <c r="M714" s="23">
        <v>0.4169637848781923</v>
      </c>
      <c r="N714" s="23">
        <v>0.56769316748825993</v>
      </c>
      <c r="O714" s="23">
        <v>0.82597408539961714</v>
      </c>
      <c r="P714" s="23">
        <v>0.37627834768431756</v>
      </c>
      <c r="Q714" s="23">
        <v>0.51780142062273393</v>
      </c>
      <c r="R714" s="23">
        <v>0.57913042427626293</v>
      </c>
      <c r="S714" s="23">
        <v>0.6488934976139773</v>
      </c>
      <c r="T714" s="23">
        <v>0.2058437767846466</v>
      </c>
      <c r="U714" s="23">
        <v>0.14210163304417267</v>
      </c>
      <c r="V714" s="23">
        <v>0.56851611510796207</v>
      </c>
      <c r="W714" s="23">
        <v>0.35081932898161461</v>
      </c>
      <c r="X714" s="23">
        <v>0.25494141579087848</v>
      </c>
      <c r="Y714" s="23">
        <v>0.89330756714897841</v>
      </c>
      <c r="Z714" s="23">
        <f t="shared" ca="1" si="11"/>
        <v>0.27817946815633232</v>
      </c>
    </row>
    <row r="715" spans="1:26" x14ac:dyDescent="0.25">
      <c r="A715" s="23">
        <v>6.4660560659491884E-3</v>
      </c>
      <c r="B715" s="23">
        <v>0.24405727687467171</v>
      </c>
      <c r="C715" s="23">
        <v>0.52142701284745818</v>
      </c>
      <c r="D715" s="23">
        <v>0.71665112776790918</v>
      </c>
      <c r="E715" s="23">
        <v>0.7134835029282468</v>
      </c>
      <c r="F715" s="23">
        <v>0.51480071490668167</v>
      </c>
      <c r="G715" s="23">
        <v>6.9461480313506296E-2</v>
      </c>
      <c r="H715" s="23">
        <v>0.23554218870897281</v>
      </c>
      <c r="I715" s="23">
        <v>0.71454295945989654</v>
      </c>
      <c r="J715" s="23">
        <v>0.67129460504408933</v>
      </c>
      <c r="K715" s="23">
        <v>0.33205562763366658</v>
      </c>
      <c r="L715" s="23">
        <v>0.63608080887505936</v>
      </c>
      <c r="M715" s="23">
        <v>0.66181968011574077</v>
      </c>
      <c r="N715" s="23">
        <v>0.6288069054830705</v>
      </c>
      <c r="O715" s="23">
        <v>0.44115519691472327</v>
      </c>
      <c r="P715" s="23">
        <v>0.64608604016791904</v>
      </c>
      <c r="Q715" s="23">
        <v>0.32636479689827569</v>
      </c>
      <c r="R715" s="23">
        <v>0.16930943882703364</v>
      </c>
      <c r="S715" s="23">
        <v>0.96738024213854379</v>
      </c>
      <c r="T715" s="23">
        <v>0.773618324829357</v>
      </c>
      <c r="U715" s="23">
        <v>0.73249584030550297</v>
      </c>
      <c r="V715" s="23">
        <v>9.2739779671051403E-2</v>
      </c>
      <c r="W715" s="23">
        <v>0.33206278910332532</v>
      </c>
      <c r="X715" s="23">
        <v>0.15731081017386384</v>
      </c>
      <c r="Y715" s="23">
        <v>0.32263493168104684</v>
      </c>
      <c r="Z715" s="23">
        <f t="shared" ca="1" si="11"/>
        <v>0.65355835597065892</v>
      </c>
    </row>
    <row r="716" spans="1:26" x14ac:dyDescent="0.25">
      <c r="A716" s="23">
        <v>0.21297819156737752</v>
      </c>
      <c r="B716" s="23">
        <v>0.7163620264924444</v>
      </c>
      <c r="C716" s="23">
        <v>6.4291971705261464E-3</v>
      </c>
      <c r="D716" s="23">
        <v>0.47977328113847584</v>
      </c>
      <c r="E716" s="23">
        <v>0.71754005114819441</v>
      </c>
      <c r="F716" s="23">
        <v>0.73010059688550866</v>
      </c>
      <c r="G716" s="23">
        <v>1.1143425419027242E-2</v>
      </c>
      <c r="H716" s="23">
        <v>9.1779009057017413E-2</v>
      </c>
      <c r="I716" s="23">
        <v>0.47100130894731018</v>
      </c>
      <c r="J716" s="23">
        <v>0.96006987827193802</v>
      </c>
      <c r="K716" s="23">
        <v>0.57951699628825393</v>
      </c>
      <c r="L716" s="23">
        <v>0.68434040560212661</v>
      </c>
      <c r="M716" s="23">
        <v>0.87358838277374773</v>
      </c>
      <c r="N716" s="23">
        <v>0.39256615452458055</v>
      </c>
      <c r="O716" s="23">
        <v>0.2958800272442661</v>
      </c>
      <c r="P716" s="23">
        <v>7.4959625387637563E-2</v>
      </c>
      <c r="Q716" s="23">
        <v>0.7603055517084043</v>
      </c>
      <c r="R716" s="23">
        <v>0.21304225789649911</v>
      </c>
      <c r="S716" s="23">
        <v>0.17053110618937672</v>
      </c>
      <c r="T716" s="23">
        <v>0.3066188434359185</v>
      </c>
      <c r="U716" s="23">
        <v>0.49255897126622084</v>
      </c>
      <c r="V716" s="23">
        <v>8.0728115379738119E-2</v>
      </c>
      <c r="W716" s="23">
        <v>0.90173265206589082</v>
      </c>
      <c r="X716" s="23">
        <v>0.55147482011958437</v>
      </c>
      <c r="Y716" s="23">
        <v>0.4363038112199914</v>
      </c>
      <c r="Z716" s="23">
        <f t="shared" ca="1" si="11"/>
        <v>0.43144838860191914</v>
      </c>
    </row>
    <row r="717" spans="1:26" x14ac:dyDescent="0.25">
      <c r="A717" s="23">
        <v>0.5364951003600984</v>
      </c>
      <c r="B717" s="23">
        <v>7.7808858202346509E-2</v>
      </c>
      <c r="C717" s="23">
        <v>0.72951288592498154</v>
      </c>
      <c r="D717" s="23">
        <v>0.98810990025819423</v>
      </c>
      <c r="E717" s="23">
        <v>0.51788457327700577</v>
      </c>
      <c r="F717" s="23">
        <v>0.11775408234961626</v>
      </c>
      <c r="G717" s="23">
        <v>0.10121437958861468</v>
      </c>
      <c r="H717" s="23">
        <v>0.32167438720003227</v>
      </c>
      <c r="I717" s="23">
        <v>0.54086440382708278</v>
      </c>
      <c r="J717" s="23">
        <v>0.41301637492266774</v>
      </c>
      <c r="K717" s="23">
        <v>0.46960651798228004</v>
      </c>
      <c r="L717" s="23">
        <v>0.69480236289174246</v>
      </c>
      <c r="M717" s="23">
        <v>0.67105656585843454</v>
      </c>
      <c r="N717" s="23">
        <v>0.64623689961085662</v>
      </c>
      <c r="O717" s="23">
        <v>0.85972023092679661</v>
      </c>
      <c r="P717" s="23">
        <v>0.90956777555625734</v>
      </c>
      <c r="Q717" s="23">
        <v>0.51027326625950065</v>
      </c>
      <c r="R717" s="23">
        <v>0.14569439595657807</v>
      </c>
      <c r="S717" s="23">
        <v>1.5241026043293027E-2</v>
      </c>
      <c r="T717" s="23">
        <v>0.24901161298799046</v>
      </c>
      <c r="U717" s="23">
        <v>0.43353904381843777</v>
      </c>
      <c r="V717" s="23">
        <v>0.33593872026282334</v>
      </c>
      <c r="W717" s="23">
        <v>0.90255909337312301</v>
      </c>
      <c r="X717" s="23">
        <v>0.54125900675074956</v>
      </c>
      <c r="Y717" s="23">
        <v>0.49134891451042184</v>
      </c>
      <c r="Z717" s="23">
        <f t="shared" ca="1" si="11"/>
        <v>0.8836426909559375</v>
      </c>
    </row>
    <row r="718" spans="1:26" x14ac:dyDescent="0.25">
      <c r="A718" s="23">
        <v>0.88668286979668343</v>
      </c>
      <c r="B718" s="23">
        <v>0.20650494302015809</v>
      </c>
      <c r="C718" s="23">
        <v>0.5545574074643429</v>
      </c>
      <c r="D718" s="23">
        <v>0.62309403280097297</v>
      </c>
      <c r="E718" s="23">
        <v>0.78580140339649918</v>
      </c>
      <c r="F718" s="23">
        <v>0.69018971322551648</v>
      </c>
      <c r="G718" s="23">
        <v>0.7895605579960927</v>
      </c>
      <c r="H718" s="23">
        <v>0.41082643962549092</v>
      </c>
      <c r="I718" s="23">
        <v>0.76019224761964943</v>
      </c>
      <c r="J718" s="23">
        <v>6.3813004827152464E-2</v>
      </c>
      <c r="K718" s="23">
        <v>0.69549635156281531</v>
      </c>
      <c r="L718" s="23">
        <v>0.16269954567225764</v>
      </c>
      <c r="M718" s="23">
        <v>0.15727232969318561</v>
      </c>
      <c r="N718" s="23">
        <v>0.43712914260302571</v>
      </c>
      <c r="O718" s="23">
        <v>0.67387843118848101</v>
      </c>
      <c r="P718" s="23">
        <v>0.81525430705734359</v>
      </c>
      <c r="Q718" s="23">
        <v>0.76150566592679259</v>
      </c>
      <c r="R718" s="23">
        <v>0.94369895614694999</v>
      </c>
      <c r="S718" s="23">
        <v>0.9617287489244134</v>
      </c>
      <c r="T718" s="23">
        <v>0.85713018170342903</v>
      </c>
      <c r="U718" s="23">
        <v>0.9574696064091146</v>
      </c>
      <c r="V718" s="23">
        <v>0.68514923612138512</v>
      </c>
      <c r="W718" s="23">
        <v>0.21905174090940283</v>
      </c>
      <c r="X718" s="23">
        <v>0.95458534590875854</v>
      </c>
      <c r="Y718" s="23">
        <v>0.93119243241737681</v>
      </c>
      <c r="Z718" s="23">
        <f t="shared" ca="1" si="11"/>
        <v>0.54707049937880403</v>
      </c>
    </row>
    <row r="719" spans="1:26" x14ac:dyDescent="0.25">
      <c r="A719" s="23">
        <v>0.69958995444217631</v>
      </c>
      <c r="B719" s="23">
        <v>0.75190548914569866</v>
      </c>
      <c r="C719" s="23">
        <v>0.80193661244384606</v>
      </c>
      <c r="D719" s="23">
        <v>0.81398960846466206</v>
      </c>
      <c r="E719" s="23">
        <v>2.4883323101813626E-2</v>
      </c>
      <c r="F719" s="23">
        <v>0.62332660706504062</v>
      </c>
      <c r="G719" s="23">
        <v>0.92336561697684905</v>
      </c>
      <c r="H719" s="23">
        <v>0.25947686365855227</v>
      </c>
      <c r="I719" s="23">
        <v>0.30275072251758639</v>
      </c>
      <c r="J719" s="23">
        <v>0.2500548909541207</v>
      </c>
      <c r="K719" s="23">
        <v>2.5778683256121537E-2</v>
      </c>
      <c r="L719" s="23">
        <v>0.80227875125889758</v>
      </c>
      <c r="M719" s="23">
        <v>0.40909496755285135</v>
      </c>
      <c r="N719" s="23">
        <v>0.14852231492292889</v>
      </c>
      <c r="O719" s="23">
        <v>0.45382401417825691</v>
      </c>
      <c r="P719" s="23">
        <v>0.17178002704009343</v>
      </c>
      <c r="Q719" s="23">
        <v>0.83980023437876983</v>
      </c>
      <c r="R719" s="23">
        <v>0.75797639725580446</v>
      </c>
      <c r="S719" s="23">
        <v>0.79194749503860029</v>
      </c>
      <c r="T719" s="23">
        <v>0.78779969758105139</v>
      </c>
      <c r="U719" s="23">
        <v>0.58890755023612906</v>
      </c>
      <c r="V719" s="23">
        <v>0.90462668557555947</v>
      </c>
      <c r="W719" s="23">
        <v>0.8906343608468521</v>
      </c>
      <c r="X719" s="23">
        <v>5.407891567768397E-2</v>
      </c>
      <c r="Y719" s="23">
        <v>0.86676899410962616</v>
      </c>
      <c r="Z719" s="23">
        <f t="shared" ca="1" si="11"/>
        <v>0.11885940635580694</v>
      </c>
    </row>
    <row r="720" spans="1:26" x14ac:dyDescent="0.25">
      <c r="A720" s="23">
        <v>0.65058266691697308</v>
      </c>
      <c r="B720" s="23">
        <v>0.80319766133667669</v>
      </c>
      <c r="C720" s="23">
        <v>0.76830458555338921</v>
      </c>
      <c r="D720" s="23">
        <v>0.57249480400252684</v>
      </c>
      <c r="E720" s="23">
        <v>0.19789392779862036</v>
      </c>
      <c r="F720" s="23">
        <v>0.30780756939719489</v>
      </c>
      <c r="G720" s="23">
        <v>0.18321218800692085</v>
      </c>
      <c r="H720" s="23">
        <v>0.84671997982524783</v>
      </c>
      <c r="I720" s="23">
        <v>8.1687879682635911E-2</v>
      </c>
      <c r="J720" s="23">
        <v>0.3060510100937307</v>
      </c>
      <c r="K720" s="23">
        <v>0.23405539195420877</v>
      </c>
      <c r="L720" s="23">
        <v>0.62387040773042524</v>
      </c>
      <c r="M720" s="23">
        <v>0.32353640138144268</v>
      </c>
      <c r="N720" s="23">
        <v>0.46852197441456311</v>
      </c>
      <c r="O720" s="23">
        <v>0.35308988757980142</v>
      </c>
      <c r="P720" s="23">
        <v>0.50907862210949584</v>
      </c>
      <c r="Q720" s="23">
        <v>0.29612748710737513</v>
      </c>
      <c r="R720" s="23">
        <v>0.50028002702850094</v>
      </c>
      <c r="S720" s="23">
        <v>0.31902169819821902</v>
      </c>
      <c r="T720" s="23">
        <v>0.23385149389596616</v>
      </c>
      <c r="U720" s="23">
        <v>0.51493325660422717</v>
      </c>
      <c r="V720" s="23">
        <v>0.25370306329212688</v>
      </c>
      <c r="W720" s="23">
        <v>8.4283246755867403E-2</v>
      </c>
      <c r="X720" s="23">
        <v>6.1412638699640532E-3</v>
      </c>
      <c r="Y720" s="23">
        <v>0.95095802406539909</v>
      </c>
      <c r="Z720" s="23">
        <f t="shared" ca="1" si="11"/>
        <v>0.90997547533887646</v>
      </c>
    </row>
    <row r="721" spans="1:26" x14ac:dyDescent="0.25">
      <c r="A721" s="23">
        <v>0.28082587553606608</v>
      </c>
      <c r="B721" s="23">
        <v>0.39866633751386693</v>
      </c>
      <c r="C721" s="23">
        <v>0.42331387009250265</v>
      </c>
      <c r="D721" s="23">
        <v>6.2466944695794391E-2</v>
      </c>
      <c r="E721" s="23">
        <v>2.9853130939286543E-2</v>
      </c>
      <c r="F721" s="23">
        <v>0.95623782736522833</v>
      </c>
      <c r="G721" s="23">
        <v>0.96439658463898936</v>
      </c>
      <c r="H721" s="23">
        <v>0.1488019751309303</v>
      </c>
      <c r="I721" s="23">
        <v>0.1014217511227925</v>
      </c>
      <c r="J721" s="23">
        <v>5.2601065187281915E-2</v>
      </c>
      <c r="K721" s="23">
        <v>0.15175891432147226</v>
      </c>
      <c r="L721" s="23">
        <v>0.89992305224923819</v>
      </c>
      <c r="M721" s="23">
        <v>0.63233446119459091</v>
      </c>
      <c r="N721" s="23">
        <v>0.82838921585389913</v>
      </c>
      <c r="O721" s="23">
        <v>0.57240699201062351</v>
      </c>
      <c r="P721" s="23">
        <v>0.47421302591060244</v>
      </c>
      <c r="Q721" s="23">
        <v>0.24137346623819522</v>
      </c>
      <c r="R721" s="23">
        <v>0.10268978420282704</v>
      </c>
      <c r="S721" s="23">
        <v>0.67018887129236637</v>
      </c>
      <c r="T721" s="23">
        <v>0.56507192589359923</v>
      </c>
      <c r="U721" s="23">
        <v>5.9235034020998723E-2</v>
      </c>
      <c r="V721" s="23">
        <v>0.76648712244323991</v>
      </c>
      <c r="W721" s="23">
        <v>0.48679160693414436</v>
      </c>
      <c r="X721" s="23">
        <v>1.7005329846732531E-2</v>
      </c>
      <c r="Y721" s="23">
        <v>0.53263206884553738</v>
      </c>
      <c r="Z721" s="23">
        <f t="shared" ca="1" si="11"/>
        <v>0.94991232370945256</v>
      </c>
    </row>
    <row r="722" spans="1:26" x14ac:dyDescent="0.25">
      <c r="A722" s="23">
        <v>9.5579670262417871E-2</v>
      </c>
      <c r="B722" s="23">
        <v>0.63450427959249767</v>
      </c>
      <c r="C722" s="23">
        <v>0.20960665893406427</v>
      </c>
      <c r="D722" s="23">
        <v>3.2676760566611174E-3</v>
      </c>
      <c r="E722" s="23">
        <v>0.96478055499887572</v>
      </c>
      <c r="F722" s="23">
        <v>0.74680261404234594</v>
      </c>
      <c r="G722" s="23">
        <v>0.82067814833961461</v>
      </c>
      <c r="H722" s="23">
        <v>0.99603027755837936</v>
      </c>
      <c r="I722" s="23">
        <v>0.91167770625626199</v>
      </c>
      <c r="J722" s="23">
        <v>0.48544783771321143</v>
      </c>
      <c r="K722" s="23">
        <v>0.97721144207842381</v>
      </c>
      <c r="L722" s="23">
        <v>0.85875613979706511</v>
      </c>
      <c r="M722" s="23">
        <v>0.8407862041575721</v>
      </c>
      <c r="N722" s="23">
        <v>0.76009625219952037</v>
      </c>
      <c r="O722" s="23">
        <v>0.3404390953748716</v>
      </c>
      <c r="P722" s="23">
        <v>0.21931240943060826</v>
      </c>
      <c r="Q722" s="23">
        <v>0.44037587511155141</v>
      </c>
      <c r="R722" s="23">
        <v>0.36240699333606663</v>
      </c>
      <c r="S722" s="23">
        <v>2.5263124850657404E-2</v>
      </c>
      <c r="T722" s="23">
        <v>0.84399643444505401</v>
      </c>
      <c r="U722" s="23">
        <v>0.76111510615913658</v>
      </c>
      <c r="V722" s="23">
        <v>0.94966809507287042</v>
      </c>
      <c r="W722" s="23">
        <v>0.58105242586758987</v>
      </c>
      <c r="X722" s="23">
        <v>8.8105301884319753E-2</v>
      </c>
      <c r="Y722" s="23">
        <v>0.43567081506108718</v>
      </c>
      <c r="Z722" s="23">
        <f t="shared" ca="1" si="11"/>
        <v>0.26527922221255118</v>
      </c>
    </row>
    <row r="723" spans="1:26" x14ac:dyDescent="0.25">
      <c r="A723" s="23">
        <v>0.85900206458112449</v>
      </c>
      <c r="B723" s="23">
        <v>0.63516222091927166</v>
      </c>
      <c r="C723" s="23">
        <v>0.25553457585982198</v>
      </c>
      <c r="D723" s="23">
        <v>0.95937524733463986</v>
      </c>
      <c r="E723" s="23">
        <v>0.41116452281274152</v>
      </c>
      <c r="F723" s="23">
        <v>0.21943581551939884</v>
      </c>
      <c r="G723" s="23">
        <v>0.74478491761511589</v>
      </c>
      <c r="H723" s="23">
        <v>0.10954527557298899</v>
      </c>
      <c r="I723" s="23">
        <v>0.84348340134315658</v>
      </c>
      <c r="J723" s="23">
        <v>0.72106655429723587</v>
      </c>
      <c r="K723" s="23">
        <v>0.47566727471766101</v>
      </c>
      <c r="L723" s="23">
        <v>0.79546693253836054</v>
      </c>
      <c r="M723" s="23">
        <v>0.46293923183239072</v>
      </c>
      <c r="N723" s="23">
        <v>0.15678174875852879</v>
      </c>
      <c r="O723" s="23">
        <v>0.76040704480115751</v>
      </c>
      <c r="P723" s="23">
        <v>0.71339767319452774</v>
      </c>
      <c r="Q723" s="23">
        <v>0.50878123096198646</v>
      </c>
      <c r="R723" s="23">
        <v>0.51311631570643657</v>
      </c>
      <c r="S723" s="23">
        <v>0.65775458678729792</v>
      </c>
      <c r="T723" s="23">
        <v>0.90118170046865065</v>
      </c>
      <c r="U723" s="23">
        <v>0.22650162535498786</v>
      </c>
      <c r="V723" s="23">
        <v>0.73946051441044025</v>
      </c>
      <c r="W723" s="23">
        <v>1.9293312056751E-2</v>
      </c>
      <c r="X723" s="23">
        <v>0.67757235934984161</v>
      </c>
      <c r="Y723" s="23">
        <v>1.5826894712575035E-3</v>
      </c>
      <c r="Z723" s="23">
        <f t="shared" ca="1" si="11"/>
        <v>0.71431347012906199</v>
      </c>
    </row>
    <row r="724" spans="1:26" x14ac:dyDescent="0.25">
      <c r="A724" s="23">
        <v>0.12798046875488667</v>
      </c>
      <c r="B724" s="23">
        <v>0.10209513844896889</v>
      </c>
      <c r="C724" s="23">
        <v>0.87062396108947515</v>
      </c>
      <c r="D724" s="23">
        <v>0.83134888575335009</v>
      </c>
      <c r="E724" s="23">
        <v>0.69624305455856528</v>
      </c>
      <c r="F724" s="23">
        <v>0.77313765304982995</v>
      </c>
      <c r="G724" s="23">
        <v>0.61265876628463745</v>
      </c>
      <c r="H724" s="23">
        <v>0.66365381324142159</v>
      </c>
      <c r="I724" s="23">
        <v>0.10876618267731475</v>
      </c>
      <c r="J724" s="23">
        <v>0.47395139372143225</v>
      </c>
      <c r="K724" s="23">
        <v>0.65414229455880368</v>
      </c>
      <c r="L724" s="23">
        <v>0.32224426283708441</v>
      </c>
      <c r="M724" s="23">
        <v>0.36181767173969159</v>
      </c>
      <c r="N724" s="23">
        <v>0.13095672267791003</v>
      </c>
      <c r="O724" s="23">
        <v>0.64812298230054577</v>
      </c>
      <c r="P724" s="23">
        <v>0.4176275689158172</v>
      </c>
      <c r="Q724" s="23">
        <v>0.34410446617445645</v>
      </c>
      <c r="R724" s="23">
        <v>0.37915708077511279</v>
      </c>
      <c r="S724" s="23">
        <v>0.96881971465011696</v>
      </c>
      <c r="T724" s="23">
        <v>0.21697642287692065</v>
      </c>
      <c r="U724" s="23">
        <v>0.33320762534453996</v>
      </c>
      <c r="V724" s="23">
        <v>0.56253696677473342</v>
      </c>
      <c r="W724" s="23">
        <v>0.30008545496061967</v>
      </c>
      <c r="X724" s="23">
        <v>0.9403448513406043</v>
      </c>
      <c r="Y724" s="23">
        <v>9.5362095155117066E-3</v>
      </c>
      <c r="Z724" s="23">
        <f t="shared" ca="1" si="11"/>
        <v>0.97599340468875484</v>
      </c>
    </row>
    <row r="725" spans="1:26" x14ac:dyDescent="0.25">
      <c r="A725" s="23">
        <v>0.71265921231041562</v>
      </c>
      <c r="B725" s="23">
        <v>0.35613200214155949</v>
      </c>
      <c r="C725" s="23">
        <v>0.46178622043228423</v>
      </c>
      <c r="D725" s="23">
        <v>0.74088107311303775</v>
      </c>
      <c r="E725" s="23">
        <v>0.40013519058251235</v>
      </c>
      <c r="F725" s="23">
        <v>0.20645549923083328</v>
      </c>
      <c r="G725" s="23">
        <v>0.47909759715408773</v>
      </c>
      <c r="H725" s="23">
        <v>0.92044035252359824</v>
      </c>
      <c r="I725" s="23">
        <v>0.57439851373789852</v>
      </c>
      <c r="J725" s="23">
        <v>0.5806111111200658</v>
      </c>
      <c r="K725" s="23">
        <v>0.84314698871454152</v>
      </c>
      <c r="L725" s="23">
        <v>0.50316492810566094</v>
      </c>
      <c r="M725" s="23">
        <v>0.74865648982460142</v>
      </c>
      <c r="N725" s="23">
        <v>0.19723404451969218</v>
      </c>
      <c r="O725" s="23">
        <v>0.27233946748197102</v>
      </c>
      <c r="P725" s="23">
        <v>0.60987889170082454</v>
      </c>
      <c r="Q725" s="23">
        <v>0.43165010717320951</v>
      </c>
      <c r="R725" s="23">
        <v>0.27855397108666513</v>
      </c>
      <c r="S725" s="23">
        <v>0.96220838862594826</v>
      </c>
      <c r="T725" s="23">
        <v>8.5332363115153687E-4</v>
      </c>
      <c r="U725" s="23">
        <v>0.11202760276609991</v>
      </c>
      <c r="V725" s="23">
        <v>0.50771606512443546</v>
      </c>
      <c r="W725" s="23">
        <v>0.86611116185375048</v>
      </c>
      <c r="X725" s="23">
        <v>0.67613345040524109</v>
      </c>
      <c r="Y725" s="23">
        <v>0.3583635593190696</v>
      </c>
      <c r="Z725" s="23">
        <f t="shared" ca="1" si="11"/>
        <v>0.69346719630748221</v>
      </c>
    </row>
    <row r="726" spans="1:26" x14ac:dyDescent="0.25">
      <c r="A726" s="23">
        <v>9.884061390671528E-2</v>
      </c>
      <c r="B726" s="23">
        <v>0.38427943468330272</v>
      </c>
      <c r="C726" s="23">
        <v>0.55683962073499227</v>
      </c>
      <c r="D726" s="23">
        <v>0.94901176140555388</v>
      </c>
      <c r="E726" s="23">
        <v>0.96255896046791301</v>
      </c>
      <c r="F726" s="23">
        <v>3.5030356533946816E-2</v>
      </c>
      <c r="G726" s="23">
        <v>0.73858734190389719</v>
      </c>
      <c r="H726" s="23">
        <v>0.51084924206668214</v>
      </c>
      <c r="I726" s="23">
        <v>0.24073499875897286</v>
      </c>
      <c r="J726" s="23">
        <v>0.87372825538356491</v>
      </c>
      <c r="K726" s="23">
        <v>0.3055345475518636</v>
      </c>
      <c r="L726" s="23">
        <v>0.4233366190596346</v>
      </c>
      <c r="M726" s="23">
        <v>0.77364193751008914</v>
      </c>
      <c r="N726" s="23">
        <v>0.74224405367396318</v>
      </c>
      <c r="O726" s="23">
        <v>0.91501010581380005</v>
      </c>
      <c r="P726" s="23">
        <v>0.26658293449913695</v>
      </c>
      <c r="Q726" s="23">
        <v>0.94662547862293878</v>
      </c>
      <c r="R726" s="23">
        <v>9.767371512706613E-2</v>
      </c>
      <c r="S726" s="23">
        <v>0.1303796138617761</v>
      </c>
      <c r="T726" s="23">
        <v>0.32947984209027359</v>
      </c>
      <c r="U726" s="23">
        <v>0.51314826772441602</v>
      </c>
      <c r="V726" s="23">
        <v>0.48657902537238007</v>
      </c>
      <c r="W726" s="23">
        <v>0.1556632207752533</v>
      </c>
      <c r="X726" s="23">
        <v>0.13279636280293539</v>
      </c>
      <c r="Y726" s="23">
        <v>0.5717213498346132</v>
      </c>
      <c r="Z726" s="23">
        <f t="shared" ca="1" si="11"/>
        <v>0.95427986086623107</v>
      </c>
    </row>
    <row r="727" spans="1:26" x14ac:dyDescent="0.25">
      <c r="A727" s="23">
        <v>0.93253041741431619</v>
      </c>
      <c r="B727" s="23">
        <v>0.9516628329782485</v>
      </c>
      <c r="C727" s="23">
        <v>0.73223485338627037</v>
      </c>
      <c r="D727" s="23">
        <v>0.95896314479819322</v>
      </c>
      <c r="E727" s="23">
        <v>0.28468382692791072</v>
      </c>
      <c r="F727" s="23">
        <v>0.39764480587844164</v>
      </c>
      <c r="G727" s="23">
        <v>0.47881956425529437</v>
      </c>
      <c r="H727" s="23">
        <v>0.4862676801457646</v>
      </c>
      <c r="I727" s="23">
        <v>0.89556433371465116</v>
      </c>
      <c r="J727" s="23">
        <v>0.90583084784690071</v>
      </c>
      <c r="K727" s="23">
        <v>0.21932876502905985</v>
      </c>
      <c r="L727" s="23">
        <v>0.16868872789964684</v>
      </c>
      <c r="M727" s="23">
        <v>0.8721131046345203</v>
      </c>
      <c r="N727" s="23">
        <v>0.52192896659410637</v>
      </c>
      <c r="O727" s="23">
        <v>7.9437482772698687E-2</v>
      </c>
      <c r="P727" s="23">
        <v>0.6137426874866907</v>
      </c>
      <c r="Q727" s="23">
        <v>0.46108646087445071</v>
      </c>
      <c r="R727" s="23">
        <v>0.60460749244980305</v>
      </c>
      <c r="S727" s="23">
        <v>0.62079356355323889</v>
      </c>
      <c r="T727" s="23">
        <v>0.85571360610216241</v>
      </c>
      <c r="U727" s="23">
        <v>9.8274870373682988E-2</v>
      </c>
      <c r="V727" s="23">
        <v>0.38657195461094662</v>
      </c>
      <c r="W727" s="23">
        <v>0.25065804182887963</v>
      </c>
      <c r="X727" s="23">
        <v>0.46708698784344593</v>
      </c>
      <c r="Y727" s="23">
        <v>0.96894198579649715</v>
      </c>
      <c r="Z727" s="23">
        <f t="shared" ca="1" si="11"/>
        <v>0.80571399847383129</v>
      </c>
    </row>
    <row r="728" spans="1:26" x14ac:dyDescent="0.25">
      <c r="A728" s="23">
        <v>0.87695412004601447</v>
      </c>
      <c r="B728" s="23">
        <v>0.32609115424701596</v>
      </c>
      <c r="C728" s="23">
        <v>0.46126347609400598</v>
      </c>
      <c r="D728" s="23">
        <v>0.94496125028538669</v>
      </c>
      <c r="E728" s="23">
        <v>0.30421283614773464</v>
      </c>
      <c r="F728" s="23">
        <v>1.7312842155747799E-4</v>
      </c>
      <c r="G728" s="23">
        <v>0.90251914604771966</v>
      </c>
      <c r="H728" s="23">
        <v>0.16147863830927689</v>
      </c>
      <c r="I728" s="23">
        <v>0.68349776747738544</v>
      </c>
      <c r="J728" s="23">
        <v>0.84008777227982001</v>
      </c>
      <c r="K728" s="23">
        <v>5.6021702223247316E-2</v>
      </c>
      <c r="L728" s="23">
        <v>4.2782031398809206E-2</v>
      </c>
      <c r="M728" s="23">
        <v>1.6453502725952029E-2</v>
      </c>
      <c r="N728" s="23">
        <v>0.13505338380360765</v>
      </c>
      <c r="O728" s="23">
        <v>0.13990478911200532</v>
      </c>
      <c r="P728" s="23">
        <v>0.73078057924964335</v>
      </c>
      <c r="Q728" s="23">
        <v>0.65457505746557776</v>
      </c>
      <c r="R728" s="23">
        <v>0.94004361673991332</v>
      </c>
      <c r="S728" s="23">
        <v>0.7065871913882652</v>
      </c>
      <c r="T728" s="23">
        <v>0.21725906497287828</v>
      </c>
      <c r="U728" s="23">
        <v>0.43520579748807542</v>
      </c>
      <c r="V728" s="23">
        <v>0.27604318856560295</v>
      </c>
      <c r="W728" s="23">
        <v>0.86110359560161587</v>
      </c>
      <c r="X728" s="23">
        <v>0.59858810404806906</v>
      </c>
      <c r="Y728" s="23">
        <v>0.17166213422368048</v>
      </c>
      <c r="Z728" s="23">
        <f t="shared" ca="1" si="11"/>
        <v>0.12232425137620218</v>
      </c>
    </row>
    <row r="729" spans="1:26" x14ac:dyDescent="0.25">
      <c r="A729" s="23">
        <v>0.74828394024777534</v>
      </c>
      <c r="B729" s="23">
        <v>0.73386026644767166</v>
      </c>
      <c r="C729" s="23">
        <v>0.15841554429915616</v>
      </c>
      <c r="D729" s="23">
        <v>0.20837447120967523</v>
      </c>
      <c r="E729" s="23">
        <v>0.49292270675205385</v>
      </c>
      <c r="F729" s="23">
        <v>0.83795854045978146</v>
      </c>
      <c r="G729" s="23">
        <v>0.16128372631229726</v>
      </c>
      <c r="H729" s="23">
        <v>0.37615290727891937</v>
      </c>
      <c r="I729" s="23">
        <v>0.28519886432116603</v>
      </c>
      <c r="J729" s="23">
        <v>0.70632353610081522</v>
      </c>
      <c r="K729" s="23">
        <v>0.94153207030984132</v>
      </c>
      <c r="L729" s="23">
        <v>0.17738010321171271</v>
      </c>
      <c r="M729" s="23">
        <v>0.99897502761671608</v>
      </c>
      <c r="N729" s="23">
        <v>0.14974923120514883</v>
      </c>
      <c r="O729" s="23">
        <v>0.78617239956810314</v>
      </c>
      <c r="P729" s="23">
        <v>0.93253840552217959</v>
      </c>
      <c r="Q729" s="23">
        <v>0.28900618984986626</v>
      </c>
      <c r="R729" s="23">
        <v>0.73137271990363206</v>
      </c>
      <c r="S729" s="23">
        <v>0.75474244484437802</v>
      </c>
      <c r="T729" s="23">
        <v>0.36590567952206599</v>
      </c>
      <c r="U729" s="23">
        <v>0.13571105416108387</v>
      </c>
      <c r="V729" s="23">
        <v>0.24845998393379165</v>
      </c>
      <c r="W729" s="23">
        <v>0.46790235739652997</v>
      </c>
      <c r="X729" s="23">
        <v>0.67977307324835679</v>
      </c>
      <c r="Y729" s="23">
        <v>0.16266140552785024</v>
      </c>
      <c r="Z729" s="23">
        <f t="shared" ca="1" si="11"/>
        <v>0.42452424785032883</v>
      </c>
    </row>
    <row r="730" spans="1:26" x14ac:dyDescent="0.25">
      <c r="A730" s="23">
        <v>0.83877270802633463</v>
      </c>
      <c r="B730" s="23">
        <v>2.2858680214276728E-2</v>
      </c>
      <c r="C730" s="23">
        <v>0.20359123252208466</v>
      </c>
      <c r="D730" s="23">
        <v>0.15911073404794118</v>
      </c>
      <c r="E730" s="23">
        <v>0.64692848510082557</v>
      </c>
      <c r="F730" s="23">
        <v>0.77779240008374939</v>
      </c>
      <c r="G730" s="23">
        <v>0.42708444341327001</v>
      </c>
      <c r="H730" s="23">
        <v>0.72091165867587526</v>
      </c>
      <c r="I730" s="23">
        <v>0.66778949564257373</v>
      </c>
      <c r="J730" s="23">
        <v>0.17431318788723027</v>
      </c>
      <c r="K730" s="23">
        <v>0.18699096727722309</v>
      </c>
      <c r="L730" s="23">
        <v>0.98477784735449525</v>
      </c>
      <c r="M730" s="23">
        <v>3.1817446984194531E-2</v>
      </c>
      <c r="N730" s="23">
        <v>0.75896153133250954</v>
      </c>
      <c r="O730" s="23">
        <v>0.30408097873919293</v>
      </c>
      <c r="P730" s="23">
        <v>0.12061291531817953</v>
      </c>
      <c r="Q730" s="23">
        <v>0.10642475234413407</v>
      </c>
      <c r="R730" s="23">
        <v>0.96557530398866476</v>
      </c>
      <c r="S730" s="23">
        <v>0.51906358313396195</v>
      </c>
      <c r="T730" s="23">
        <v>0.53039399408225119</v>
      </c>
      <c r="U730" s="23">
        <v>0.9491399043594303</v>
      </c>
      <c r="V730" s="23">
        <v>0.84491652789029192</v>
      </c>
      <c r="W730" s="23">
        <v>0.33446262625016832</v>
      </c>
      <c r="X730" s="23">
        <v>8.8235598091741529E-2</v>
      </c>
      <c r="Y730" s="23">
        <v>0.29262840551869107</v>
      </c>
      <c r="Z730" s="23">
        <f t="shared" ca="1" si="11"/>
        <v>0.43044573779419981</v>
      </c>
    </row>
    <row r="731" spans="1:26" x14ac:dyDescent="0.25">
      <c r="A731" s="23">
        <v>0.37318367179700696</v>
      </c>
      <c r="B731" s="23">
        <v>0.26767325063965108</v>
      </c>
      <c r="C731" s="23">
        <v>0.17522766675680013</v>
      </c>
      <c r="D731" s="23">
        <v>0.25634979862905205</v>
      </c>
      <c r="E731" s="23">
        <v>0.28659723344170196</v>
      </c>
      <c r="F731" s="23">
        <v>0.24228583596583753</v>
      </c>
      <c r="G731" s="23">
        <v>0.95371283001915452</v>
      </c>
      <c r="H731" s="23">
        <v>0.43364697049037748</v>
      </c>
      <c r="I731" s="23">
        <v>4.602229602163721E-2</v>
      </c>
      <c r="J731" s="23">
        <v>0.35840705156073605</v>
      </c>
      <c r="K731" s="23">
        <v>0.35078902719109328</v>
      </c>
      <c r="L731" s="23">
        <v>9.2906731371741325E-2</v>
      </c>
      <c r="M731" s="23">
        <v>0.6747308310027027</v>
      </c>
      <c r="N731" s="23">
        <v>0.74188161790860718</v>
      </c>
      <c r="O731" s="23">
        <v>0.54443603133574126</v>
      </c>
      <c r="P731" s="23">
        <v>0.16115681391874648</v>
      </c>
      <c r="Q731" s="23">
        <v>0.54403167250444939</v>
      </c>
      <c r="R731" s="23">
        <v>0.12104647236326704</v>
      </c>
      <c r="S731" s="23">
        <v>0.60173179241416064</v>
      </c>
      <c r="T731" s="23">
        <v>0.79477404496852999</v>
      </c>
      <c r="U731" s="23">
        <v>0.76400717093549275</v>
      </c>
      <c r="V731" s="23">
        <v>0.52188081819840093</v>
      </c>
      <c r="W731" s="23">
        <v>0.38523651054938957</v>
      </c>
      <c r="X731" s="23">
        <v>7.4368173460879095E-2</v>
      </c>
      <c r="Y731" s="23">
        <v>0.25649271317282019</v>
      </c>
      <c r="Z731" s="23">
        <f t="shared" ca="1" si="11"/>
        <v>0.87256603134287525</v>
      </c>
    </row>
    <row r="732" spans="1:26" x14ac:dyDescent="0.25">
      <c r="A732" s="23">
        <v>0.77029615862835166</v>
      </c>
      <c r="B732" s="23">
        <v>0.14658760911439794</v>
      </c>
      <c r="C732" s="23">
        <v>0.2709819880929385</v>
      </c>
      <c r="D732" s="23">
        <v>0.7445942479416614</v>
      </c>
      <c r="E732" s="23">
        <v>0.48089188357637802</v>
      </c>
      <c r="F732" s="23">
        <v>7.3754362427816078E-2</v>
      </c>
      <c r="G732" s="23">
        <v>0.72732153359693175</v>
      </c>
      <c r="H732" s="23">
        <v>0.45016940900443214</v>
      </c>
      <c r="I732" s="23">
        <v>0.17526806747471602</v>
      </c>
      <c r="J732" s="23">
        <v>0.40773621437872554</v>
      </c>
      <c r="K732" s="23">
        <v>0.61716335072544715</v>
      </c>
      <c r="L732" s="23">
        <v>0.22429398159856062</v>
      </c>
      <c r="M732" s="23">
        <v>6.3242903535791983E-2</v>
      </c>
      <c r="N732" s="23">
        <v>0.1367505752214031</v>
      </c>
      <c r="O732" s="23">
        <v>0.45886757814562229</v>
      </c>
      <c r="P732" s="23">
        <v>0.63775971946306087</v>
      </c>
      <c r="Q732" s="23">
        <v>0.76635319316393102</v>
      </c>
      <c r="R732" s="23">
        <v>0.11473832881521673</v>
      </c>
      <c r="S732" s="23">
        <v>0.41602603020241447</v>
      </c>
      <c r="T732" s="23">
        <v>0.29148830308067342</v>
      </c>
      <c r="U732" s="23">
        <v>0.2504493881448524</v>
      </c>
      <c r="V732" s="23">
        <v>0.2081319314678366</v>
      </c>
      <c r="W732" s="23">
        <v>0.30785514295100047</v>
      </c>
      <c r="X732" s="23">
        <v>0.20878380097246552</v>
      </c>
      <c r="Y732" s="23">
        <v>0.43438595727962259</v>
      </c>
      <c r="Z732" s="23">
        <f t="shared" ca="1" si="11"/>
        <v>0.7649630622398027</v>
      </c>
    </row>
    <row r="733" spans="1:26" x14ac:dyDescent="0.25">
      <c r="A733" s="23">
        <v>0.97541086903047813</v>
      </c>
      <c r="B733" s="23">
        <v>0.65147839300170884</v>
      </c>
      <c r="C733" s="23">
        <v>0.14220197268003532</v>
      </c>
      <c r="D733" s="23">
        <v>0.93991899240273824</v>
      </c>
      <c r="E733" s="23">
        <v>0.4696152968859767</v>
      </c>
      <c r="F733" s="23">
        <v>0.50288379153452145</v>
      </c>
      <c r="G733" s="23">
        <v>0.85469494679928304</v>
      </c>
      <c r="H733" s="23">
        <v>0.62350526915704341</v>
      </c>
      <c r="I733" s="23">
        <v>0.87714018225186119</v>
      </c>
      <c r="J733" s="23">
        <v>0.36922926939470857</v>
      </c>
      <c r="K733" s="23">
        <v>0.74262972995226539</v>
      </c>
      <c r="L733" s="23">
        <v>0.60942669861004128</v>
      </c>
      <c r="M733" s="23">
        <v>0.63814169912680019</v>
      </c>
      <c r="N733" s="23">
        <v>0.636048561120933</v>
      </c>
      <c r="O733" s="23">
        <v>0.14543400829015318</v>
      </c>
      <c r="P733" s="23">
        <v>0.39975074788452181</v>
      </c>
      <c r="Q733" s="23">
        <v>0.22122610756608074</v>
      </c>
      <c r="R733" s="23">
        <v>0.50565711833188443</v>
      </c>
      <c r="S733" s="23">
        <v>0.56208305145187554</v>
      </c>
      <c r="T733" s="23">
        <v>0.44200736570288079</v>
      </c>
      <c r="U733" s="23">
        <v>0.24674713394440217</v>
      </c>
      <c r="V733" s="23">
        <v>0.85520161806899675</v>
      </c>
      <c r="W733" s="23">
        <v>5.2049709017844004E-3</v>
      </c>
      <c r="X733" s="23">
        <v>0.14781860433428495</v>
      </c>
      <c r="Y733" s="23">
        <v>0.64195709417175473</v>
      </c>
      <c r="Z733" s="23">
        <f t="shared" ca="1" si="11"/>
        <v>0.77491370426102479</v>
      </c>
    </row>
    <row r="734" spans="1:26" x14ac:dyDescent="0.25">
      <c r="A734" s="23">
        <v>0.86432744837470232</v>
      </c>
      <c r="B734" s="23">
        <v>0.22655219287983031</v>
      </c>
      <c r="C734" s="23">
        <v>0.42345088849962575</v>
      </c>
      <c r="D734" s="23">
        <v>0.29111788391311755</v>
      </c>
      <c r="E734" s="23">
        <v>0.16905277687088327</v>
      </c>
      <c r="F734" s="23">
        <v>0.95983507434010185</v>
      </c>
      <c r="G734" s="23">
        <v>0.14719405013432552</v>
      </c>
      <c r="H734" s="23">
        <v>0.16720729005535939</v>
      </c>
      <c r="I734" s="23">
        <v>0.32278343509207574</v>
      </c>
      <c r="J734" s="23">
        <v>0.47760532067977435</v>
      </c>
      <c r="K734" s="23">
        <v>0.55544309503418499</v>
      </c>
      <c r="L734" s="23">
        <v>0.89591353693028331</v>
      </c>
      <c r="M734" s="23">
        <v>0.35444669862135325</v>
      </c>
      <c r="N734" s="23">
        <v>0.49844740561842416</v>
      </c>
      <c r="O734" s="23">
        <v>0.36641202250668048</v>
      </c>
      <c r="P734" s="23">
        <v>0.29291280290822463</v>
      </c>
      <c r="Q734" s="23">
        <v>0.17801876287836615</v>
      </c>
      <c r="R734" s="23">
        <v>7.4456295854769095E-2</v>
      </c>
      <c r="S734" s="23">
        <v>5.6785000249888973E-2</v>
      </c>
      <c r="T734" s="23">
        <v>6.6944044385520263E-2</v>
      </c>
      <c r="U734" s="23">
        <v>0.45226327148289514</v>
      </c>
      <c r="V734" s="23">
        <v>0.819146255145076</v>
      </c>
      <c r="W734" s="23">
        <v>0.35991269091961009</v>
      </c>
      <c r="X734" s="23">
        <v>0.27800830030304635</v>
      </c>
      <c r="Y734" s="23">
        <v>5.3455081337957067E-2</v>
      </c>
      <c r="Z734" s="23">
        <f t="shared" ca="1" si="11"/>
        <v>0.34058663715065041</v>
      </c>
    </row>
    <row r="735" spans="1:26" x14ac:dyDescent="0.25">
      <c r="A735" s="23">
        <v>0.46726600161824572</v>
      </c>
      <c r="B735" s="23">
        <v>0.40740603047998314</v>
      </c>
      <c r="C735" s="23">
        <v>0.83817155239614838</v>
      </c>
      <c r="D735" s="23">
        <v>0.36984689900104195</v>
      </c>
      <c r="E735" s="23">
        <v>0.81387087411111692</v>
      </c>
      <c r="F735" s="23">
        <v>2.5244683376765331E-2</v>
      </c>
      <c r="G735" s="23">
        <v>0.58432156527608869</v>
      </c>
      <c r="H735" s="23">
        <v>0.67576906309973528</v>
      </c>
      <c r="I735" s="23">
        <v>0.79408029620559906</v>
      </c>
      <c r="J735" s="23">
        <v>0.14522136769393279</v>
      </c>
      <c r="K735" s="23">
        <v>0.23363076221526313</v>
      </c>
      <c r="L735" s="23">
        <v>0.9503062211451152</v>
      </c>
      <c r="M735" s="23">
        <v>0.65283955028199214</v>
      </c>
      <c r="N735" s="23">
        <v>1.8658888034731591E-3</v>
      </c>
      <c r="O735" s="23">
        <v>0.47606948636289237</v>
      </c>
      <c r="P735" s="23">
        <v>9.9168965841098577E-2</v>
      </c>
      <c r="Q735" s="23">
        <v>0.96071150451250931</v>
      </c>
      <c r="R735" s="23">
        <v>0.7753137574746134</v>
      </c>
      <c r="S735" s="23">
        <v>2.8405727896799626E-2</v>
      </c>
      <c r="T735" s="23">
        <v>0.3915563924652502</v>
      </c>
      <c r="U735" s="23">
        <v>0.57374876903097549</v>
      </c>
      <c r="V735" s="23">
        <v>0.87647987046173115</v>
      </c>
      <c r="W735" s="23">
        <v>0.53123376303847203</v>
      </c>
      <c r="X735" s="23">
        <v>0.86306361197900505</v>
      </c>
      <c r="Y735" s="23">
        <v>0.59289751102776589</v>
      </c>
      <c r="Z735" s="23">
        <f t="shared" ca="1" si="11"/>
        <v>0.32344310352446604</v>
      </c>
    </row>
    <row r="736" spans="1:26" x14ac:dyDescent="0.25">
      <c r="A736" s="23">
        <v>0.82912833134800135</v>
      </c>
      <c r="B736" s="23">
        <v>0.56423297559395313</v>
      </c>
      <c r="C736" s="23">
        <v>0.82544113655633311</v>
      </c>
      <c r="D736" s="23">
        <v>0.16996285480418727</v>
      </c>
      <c r="E736" s="23">
        <v>9.2681212698264126E-2</v>
      </c>
      <c r="F736" s="23">
        <v>0.31248688143317138</v>
      </c>
      <c r="G736" s="23">
        <v>0.53998587178322721</v>
      </c>
      <c r="H736" s="23">
        <v>0.62021391434124018</v>
      </c>
      <c r="I736" s="23">
        <v>0.22514565554186605</v>
      </c>
      <c r="J736" s="23">
        <v>0.56407880623279805</v>
      </c>
      <c r="K736" s="23">
        <v>0.95907799428195684</v>
      </c>
      <c r="L736" s="23">
        <v>0.68346540848673243</v>
      </c>
      <c r="M736" s="23">
        <v>0.99814195929573402</v>
      </c>
      <c r="N736" s="23">
        <v>0.8628436773187067</v>
      </c>
      <c r="O736" s="23">
        <v>0.74287237377116577</v>
      </c>
      <c r="P736" s="23">
        <v>0.49102049740227272</v>
      </c>
      <c r="Q736" s="23">
        <v>7.5349243017173384E-2</v>
      </c>
      <c r="R736" s="23">
        <v>0.52202849608068391</v>
      </c>
      <c r="S736" s="23">
        <v>0.2418627073853401</v>
      </c>
      <c r="T736" s="23">
        <v>3.4506740510680589E-2</v>
      </c>
      <c r="U736" s="23">
        <v>0.34561615199241136</v>
      </c>
      <c r="V736" s="23">
        <v>0.64775827557541765</v>
      </c>
      <c r="W736" s="23">
        <v>0.94921609229344928</v>
      </c>
      <c r="X736" s="23">
        <v>0.91590557682902596</v>
      </c>
      <c r="Y736" s="23">
        <v>0.47952981459041721</v>
      </c>
      <c r="Z736" s="23">
        <f t="shared" ca="1" si="11"/>
        <v>0.1335558301437243</v>
      </c>
    </row>
    <row r="737" spans="1:26" x14ac:dyDescent="0.25">
      <c r="A737" s="23">
        <v>0.67855387440298331</v>
      </c>
      <c r="B737" s="23">
        <v>0.30279705608703267</v>
      </c>
      <c r="C737" s="23">
        <v>0.98839550663056119</v>
      </c>
      <c r="D737" s="23">
        <v>0.86294045602814029</v>
      </c>
      <c r="E737" s="23">
        <v>0.61318233616772799</v>
      </c>
      <c r="F737" s="23">
        <v>0.57990252572805923</v>
      </c>
      <c r="G737" s="23">
        <v>0.44276575915470751</v>
      </c>
      <c r="H737" s="23">
        <v>3.0324119676747086E-2</v>
      </c>
      <c r="I737" s="23">
        <v>0.2989374039487841</v>
      </c>
      <c r="J737" s="23">
        <v>0.3271129294044175</v>
      </c>
      <c r="K737" s="23">
        <v>0.41370380522050432</v>
      </c>
      <c r="L737" s="23">
        <v>0.56753376084273777</v>
      </c>
      <c r="M737" s="23">
        <v>0.62786169581464757</v>
      </c>
      <c r="N737" s="23">
        <v>0.57723174071576921</v>
      </c>
      <c r="O737" s="23">
        <v>0.95100160619647311</v>
      </c>
      <c r="P737" s="23">
        <v>0.56568796972190549</v>
      </c>
      <c r="Q737" s="23">
        <v>0.25342953149957104</v>
      </c>
      <c r="R737" s="23">
        <v>0.17872392967220474</v>
      </c>
      <c r="S737" s="23">
        <v>0.4091150265773239</v>
      </c>
      <c r="T737" s="23">
        <v>0.69308871512369941</v>
      </c>
      <c r="U737" s="23">
        <v>0.92579579144184287</v>
      </c>
      <c r="V737" s="23">
        <v>0.32545305442777406</v>
      </c>
      <c r="W737" s="23">
        <v>0.42783675631660001</v>
      </c>
      <c r="X737" s="23">
        <v>0.590330714144923</v>
      </c>
      <c r="Y737" s="23">
        <v>5.6227859238642708E-2</v>
      </c>
      <c r="Z737" s="23">
        <f t="shared" ca="1" si="11"/>
        <v>0.87064270415585632</v>
      </c>
    </row>
    <row r="738" spans="1:26" x14ac:dyDescent="0.25">
      <c r="A738" s="23">
        <v>0.82390553290161117</v>
      </c>
      <c r="B738" s="23">
        <v>0.61586065248615041</v>
      </c>
      <c r="C738" s="23">
        <v>0.97867556808218958</v>
      </c>
      <c r="D738" s="23">
        <v>0.39628471094129325</v>
      </c>
      <c r="E738" s="23">
        <v>0.62273481992376112</v>
      </c>
      <c r="F738" s="23">
        <v>0.69369024406219248</v>
      </c>
      <c r="G738" s="23">
        <v>2.2153234597201976E-2</v>
      </c>
      <c r="H738" s="23">
        <v>0.85897359757798497</v>
      </c>
      <c r="I738" s="23">
        <v>0.39235752899502485</v>
      </c>
      <c r="J738" s="23">
        <v>0.45069286702988054</v>
      </c>
      <c r="K738" s="23">
        <v>0.93741600117539114</v>
      </c>
      <c r="L738" s="23">
        <v>0.88264647247291061</v>
      </c>
      <c r="M738" s="23">
        <v>0.40146029927060101</v>
      </c>
      <c r="N738" s="23">
        <v>0.32484850128409259</v>
      </c>
      <c r="O738" s="23">
        <v>0.31988002111577629</v>
      </c>
      <c r="P738" s="23">
        <v>5.3416981380735251E-2</v>
      </c>
      <c r="Q738" s="23">
        <v>0.59132964929711118</v>
      </c>
      <c r="R738" s="23">
        <v>2.4314229181373936E-2</v>
      </c>
      <c r="S738" s="23">
        <v>0.45354174189963103</v>
      </c>
      <c r="T738" s="23">
        <v>0.69657350682156416</v>
      </c>
      <c r="U738" s="23">
        <v>0.46080464825239353</v>
      </c>
      <c r="V738" s="23">
        <v>0.90047585119504492</v>
      </c>
      <c r="W738" s="23">
        <v>0.45304630399506862</v>
      </c>
      <c r="X738" s="23">
        <v>0.65217614018450554</v>
      </c>
      <c r="Y738" s="23">
        <v>0.64070691019823611</v>
      </c>
      <c r="Z738" s="23">
        <f t="shared" ca="1" si="11"/>
        <v>0.43146199145546726</v>
      </c>
    </row>
    <row r="739" spans="1:26" x14ac:dyDescent="0.25">
      <c r="A739" s="23">
        <v>8.8063467322828548E-2</v>
      </c>
      <c r="B739" s="23">
        <v>0.68262049621953957</v>
      </c>
      <c r="C739" s="23">
        <v>0.81157118373585235</v>
      </c>
      <c r="D739" s="23">
        <v>0.14068469233758996</v>
      </c>
      <c r="E739" s="23">
        <v>0.37461739404203698</v>
      </c>
      <c r="F739" s="23">
        <v>0.73604058747365142</v>
      </c>
      <c r="G739" s="23">
        <v>0.99477507722079694</v>
      </c>
      <c r="H739" s="23">
        <v>0.90992549253817223</v>
      </c>
      <c r="I739" s="23">
        <v>0.72388789428060996</v>
      </c>
      <c r="J739" s="23">
        <v>5.3113868623214433E-2</v>
      </c>
      <c r="K739" s="23">
        <v>0.71592882636016286</v>
      </c>
      <c r="L739" s="23">
        <v>0.23938599292203855</v>
      </c>
      <c r="M739" s="23">
        <v>7.6331187478565821E-2</v>
      </c>
      <c r="N739" s="23">
        <v>0.57942856904305773</v>
      </c>
      <c r="O739" s="23">
        <v>0.75960727730084987</v>
      </c>
      <c r="P739" s="23">
        <v>8.240920647918093E-2</v>
      </c>
      <c r="Q739" s="23">
        <v>0.92934744003462599</v>
      </c>
      <c r="R739" s="23">
        <v>0.42900945861378503</v>
      </c>
      <c r="S739" s="23">
        <v>0.98020457105803649</v>
      </c>
      <c r="T739" s="23">
        <v>0.88560507125773891</v>
      </c>
      <c r="U739" s="23">
        <v>0.9977744263823588</v>
      </c>
      <c r="V739" s="23">
        <v>1.1994655884328576E-2</v>
      </c>
      <c r="W739" s="23">
        <v>0.89469069829330539</v>
      </c>
      <c r="X739" s="23">
        <v>0.71804649657431541</v>
      </c>
      <c r="Y739" s="23">
        <v>0.33945728900873851</v>
      </c>
      <c r="Z739" s="23">
        <f t="shared" ca="1" si="11"/>
        <v>0.82680338000460341</v>
      </c>
    </row>
    <row r="740" spans="1:26" x14ac:dyDescent="0.25">
      <c r="A740" s="23">
        <v>0.43275889077453933</v>
      </c>
      <c r="B740" s="23">
        <v>0.89543983381879755</v>
      </c>
      <c r="C740" s="23">
        <v>0.77463068846354333</v>
      </c>
      <c r="D740" s="23">
        <v>0.13843507507177277</v>
      </c>
      <c r="E740" s="23">
        <v>0.44327005941624464</v>
      </c>
      <c r="F740" s="23">
        <v>0.92321923623088364</v>
      </c>
      <c r="G740" s="23">
        <v>0.24733692092342019</v>
      </c>
      <c r="H740" s="23">
        <v>0.21339144396523912</v>
      </c>
      <c r="I740" s="23">
        <v>0.25179316699939336</v>
      </c>
      <c r="J740" s="23">
        <v>0.86748360048327489</v>
      </c>
      <c r="K740" s="23">
        <v>0.8014789520411113</v>
      </c>
      <c r="L740" s="23">
        <v>0.67652129171199138</v>
      </c>
      <c r="M740" s="23">
        <v>0.37681323341927719</v>
      </c>
      <c r="N740" s="23">
        <v>0.59657095552729078</v>
      </c>
      <c r="O740" s="23">
        <v>0.46456722979961496</v>
      </c>
      <c r="P740" s="23">
        <v>0.93749280246433953</v>
      </c>
      <c r="Q740" s="23">
        <v>0.26317990059126384</v>
      </c>
      <c r="R740" s="23">
        <v>0.27095183645158138</v>
      </c>
      <c r="S740" s="23">
        <v>0.51169044670501163</v>
      </c>
      <c r="T740" s="23">
        <v>0.59802509710195384</v>
      </c>
      <c r="U740" s="23">
        <v>0.97761220839466312</v>
      </c>
      <c r="V740" s="23">
        <v>0.10438748836413314</v>
      </c>
      <c r="W740" s="23">
        <v>5.6709319972201855E-2</v>
      </c>
      <c r="X740" s="23">
        <v>0.17200228543424123</v>
      </c>
      <c r="Y740" s="23">
        <v>4.0990029100958836E-2</v>
      </c>
      <c r="Z740" s="23">
        <f t="shared" ca="1" si="11"/>
        <v>0.40792364443382323</v>
      </c>
    </row>
    <row r="741" spans="1:26" x14ac:dyDescent="0.25">
      <c r="A741" s="23">
        <v>0.46647016344139447</v>
      </c>
      <c r="B741" s="23">
        <v>0.78187231932321533</v>
      </c>
      <c r="C741" s="23">
        <v>0.80798968130569848</v>
      </c>
      <c r="D741" s="23">
        <v>0.9894661970007248</v>
      </c>
      <c r="E741" s="23">
        <v>0.14041940091879568</v>
      </c>
      <c r="F741" s="23">
        <v>0.21761706910268475</v>
      </c>
      <c r="G741" s="23">
        <v>0.85978658943933939</v>
      </c>
      <c r="H741" s="23">
        <v>0.5585863748504396</v>
      </c>
      <c r="I741" s="23">
        <v>0.90757429187968175</v>
      </c>
      <c r="J741" s="23">
        <v>0.78046434869939396</v>
      </c>
      <c r="K741" s="23">
        <v>0.51215470378841621</v>
      </c>
      <c r="L741" s="23">
        <v>0.84544979840176693</v>
      </c>
      <c r="M741" s="23">
        <v>0.89076290571441485</v>
      </c>
      <c r="N741" s="23">
        <v>0.68246396059352876</v>
      </c>
      <c r="O741" s="23">
        <v>0.86888711267093022</v>
      </c>
      <c r="P741" s="23">
        <v>0.3091646646764008</v>
      </c>
      <c r="Q741" s="23">
        <v>9.1689918332100051E-2</v>
      </c>
      <c r="R741" s="23">
        <v>0.56455600798996308</v>
      </c>
      <c r="S741" s="23">
        <v>0.36201511915605544</v>
      </c>
      <c r="T741" s="23">
        <v>0.48360521665763134</v>
      </c>
      <c r="U741" s="23">
        <v>0.62722470283893161</v>
      </c>
      <c r="V741" s="23">
        <v>0.86957158839430138</v>
      </c>
      <c r="W741" s="23">
        <v>0.23153928083078135</v>
      </c>
      <c r="X741" s="23">
        <v>0.40964257565612583</v>
      </c>
      <c r="Y741" s="23">
        <v>2.8160279097039997E-2</v>
      </c>
      <c r="Z741" s="23">
        <f t="shared" ca="1" si="11"/>
        <v>0.86315226468623218</v>
      </c>
    </row>
    <row r="742" spans="1:26" x14ac:dyDescent="0.25">
      <c r="A742" s="23">
        <v>0.4871382228210509</v>
      </c>
      <c r="B742" s="23">
        <v>6.7493299221616065E-2</v>
      </c>
      <c r="C742" s="23">
        <v>0.11298365258291487</v>
      </c>
      <c r="D742" s="23">
        <v>0.77030387393691468</v>
      </c>
      <c r="E742" s="23">
        <v>0.14752721713102035</v>
      </c>
      <c r="F742" s="23">
        <v>0.55466533184555111</v>
      </c>
      <c r="G742" s="23">
        <v>0.59749951543456714</v>
      </c>
      <c r="H742" s="23">
        <v>0.70993473341756719</v>
      </c>
      <c r="I742" s="23">
        <v>3.1735812868462498E-2</v>
      </c>
      <c r="J742" s="23">
        <v>0.45801437771564091</v>
      </c>
      <c r="K742" s="23">
        <v>0.56228885415096097</v>
      </c>
      <c r="L742" s="23">
        <v>0.17302343134068843</v>
      </c>
      <c r="M742" s="23">
        <v>0.12249068783102435</v>
      </c>
      <c r="N742" s="23">
        <v>0.41021695341047337</v>
      </c>
      <c r="O742" s="23">
        <v>0.84575522068628595</v>
      </c>
      <c r="P742" s="23">
        <v>0.16286102692838333</v>
      </c>
      <c r="Q742" s="23">
        <v>0.25245900737183202</v>
      </c>
      <c r="R742" s="23">
        <v>0.71669014958614119</v>
      </c>
      <c r="S742" s="23">
        <v>0.42712293938109824</v>
      </c>
      <c r="T742" s="23">
        <v>0.65638644532050505</v>
      </c>
      <c r="U742" s="23">
        <v>0.66426207176110064</v>
      </c>
      <c r="V742" s="23">
        <v>0.44388018273469365</v>
      </c>
      <c r="W742" s="23">
        <v>0.4265599357883979</v>
      </c>
      <c r="X742" s="23">
        <v>0.61360279312433208</v>
      </c>
      <c r="Y742" s="23">
        <v>0.91215787089559786</v>
      </c>
      <c r="Z742" s="23">
        <f t="shared" ca="1" si="11"/>
        <v>0.31825223713780082</v>
      </c>
    </row>
    <row r="743" spans="1:26" x14ac:dyDescent="0.25">
      <c r="A743" s="23">
        <v>0.4384220373813722</v>
      </c>
      <c r="B743" s="23">
        <v>0.82667083702538235</v>
      </c>
      <c r="C743" s="23">
        <v>0.97144843513694978</v>
      </c>
      <c r="D743" s="23">
        <v>0.45607565931727556</v>
      </c>
      <c r="E743" s="23">
        <v>0.48308830844901229</v>
      </c>
      <c r="F743" s="23">
        <v>0.57865525097177106</v>
      </c>
      <c r="G743" s="23">
        <v>0.8881508794134958</v>
      </c>
      <c r="H743" s="23">
        <v>0.48738886928361214</v>
      </c>
      <c r="I743" s="23">
        <v>0.92084682818841535</v>
      </c>
      <c r="J743" s="23">
        <v>0.37855774038846135</v>
      </c>
      <c r="K743" s="23">
        <v>0.5061932213301259</v>
      </c>
      <c r="L743" s="23">
        <v>3.6804949808467713E-3</v>
      </c>
      <c r="M743" s="23">
        <v>0.11106350048021862</v>
      </c>
      <c r="N743" s="23">
        <v>0.97674043469084915</v>
      </c>
      <c r="O743" s="23">
        <v>0.7807644828022906</v>
      </c>
      <c r="P743" s="23">
        <v>0.47784938383499986</v>
      </c>
      <c r="Q743" s="23">
        <v>0.58417543654853044</v>
      </c>
      <c r="R743" s="23">
        <v>0.22630559105895487</v>
      </c>
      <c r="S743" s="23">
        <v>0.41753919548524376</v>
      </c>
      <c r="T743" s="23">
        <v>0.77426028791184232</v>
      </c>
      <c r="U743" s="23">
        <v>0.73409392628298953</v>
      </c>
      <c r="V743" s="23">
        <v>0.27443454435831971</v>
      </c>
      <c r="W743" s="23">
        <v>0.49647605730660971</v>
      </c>
      <c r="X743" s="23">
        <v>0.46734914516054438</v>
      </c>
      <c r="Y743" s="23">
        <v>0.79843077081530656</v>
      </c>
      <c r="Z743" s="23">
        <f t="shared" ca="1" si="11"/>
        <v>0.79709684880959708</v>
      </c>
    </row>
    <row r="744" spans="1:26" x14ac:dyDescent="0.25">
      <c r="A744" s="23">
        <v>0.43151713468019159</v>
      </c>
      <c r="B744" s="23">
        <v>0.840823368122676</v>
      </c>
      <c r="C744" s="23">
        <v>0.97918171379629471</v>
      </c>
      <c r="D744" s="23">
        <v>0.45598678883403876</v>
      </c>
      <c r="E744" s="23">
        <v>0.18823837925139386</v>
      </c>
      <c r="F744" s="23">
        <v>0.78012061507130914</v>
      </c>
      <c r="G744" s="23">
        <v>0.12027330316368479</v>
      </c>
      <c r="H744" s="23">
        <v>0.85464521614054945</v>
      </c>
      <c r="I744" s="23">
        <v>0.61859403358666842</v>
      </c>
      <c r="J744" s="23">
        <v>0.35823753817246806</v>
      </c>
      <c r="K744" s="23">
        <v>0.49907013492540464</v>
      </c>
      <c r="L744" s="23">
        <v>0.67448071691691347</v>
      </c>
      <c r="M744" s="23">
        <v>0.86101694262164363</v>
      </c>
      <c r="N744" s="23">
        <v>0.86435882819215837</v>
      </c>
      <c r="O744" s="23">
        <v>0.90995121296625336</v>
      </c>
      <c r="P744" s="23">
        <v>0.27317303619595701</v>
      </c>
      <c r="Q744" s="23">
        <v>0.70040694774853218</v>
      </c>
      <c r="R744" s="23">
        <v>0.48846307296971458</v>
      </c>
      <c r="S744" s="23">
        <v>0.83923957607677369</v>
      </c>
      <c r="T744" s="23">
        <v>0.66400438051554567</v>
      </c>
      <c r="U744" s="23">
        <v>0.58898528773754733</v>
      </c>
      <c r="V744" s="23">
        <v>0.99469379780258904</v>
      </c>
      <c r="W744" s="23">
        <v>0.54196137461969984</v>
      </c>
      <c r="X744" s="23">
        <v>8.0518498663020743E-2</v>
      </c>
      <c r="Y744" s="23">
        <v>0.18268922763009254</v>
      </c>
      <c r="Z744" s="23">
        <f t="shared" ca="1" si="11"/>
        <v>0.20422483519213908</v>
      </c>
    </row>
    <row r="745" spans="1:26" x14ac:dyDescent="0.25">
      <c r="A745" s="23">
        <v>0.82596735351012307</v>
      </c>
      <c r="B745" s="23">
        <v>0.51962818676818257</v>
      </c>
      <c r="C745" s="23">
        <v>0.65177001202816376</v>
      </c>
      <c r="D745" s="23">
        <v>0.73765422758160781</v>
      </c>
      <c r="E745" s="23">
        <v>0.98330675171075754</v>
      </c>
      <c r="F745" s="23">
        <v>0.98889059545873104</v>
      </c>
      <c r="G745" s="23">
        <v>0.60984790424415081</v>
      </c>
      <c r="H745" s="23">
        <v>0.53839066259244528</v>
      </c>
      <c r="I745" s="23">
        <v>0.74212502695822935</v>
      </c>
      <c r="J745" s="23">
        <v>0.45213977806853456</v>
      </c>
      <c r="K745" s="23">
        <v>0.57889399776614381</v>
      </c>
      <c r="L745" s="23">
        <v>0.3203708413327867</v>
      </c>
      <c r="M745" s="23">
        <v>0.17267860300211402</v>
      </c>
      <c r="N745" s="23">
        <v>0.83160958701324417</v>
      </c>
      <c r="O745" s="23">
        <v>0.43159986589901844</v>
      </c>
      <c r="P745" s="23">
        <v>0.48675398420905935</v>
      </c>
      <c r="Q745" s="23">
        <v>0.52434920191031698</v>
      </c>
      <c r="R745" s="23">
        <v>0.62897388924938913</v>
      </c>
      <c r="S745" s="23">
        <v>0.65051567567258806</v>
      </c>
      <c r="T745" s="23">
        <v>0.29837421141218534</v>
      </c>
      <c r="U745" s="23">
        <v>0.84951963755372772</v>
      </c>
      <c r="V745" s="23">
        <v>0.36694883617314666</v>
      </c>
      <c r="W745" s="23">
        <v>0.98959510548334584</v>
      </c>
      <c r="X745" s="23">
        <v>0.17451882069890456</v>
      </c>
      <c r="Y745" s="23">
        <v>6.0131717452270861E-3</v>
      </c>
      <c r="Z745" s="23">
        <f t="shared" ca="1" si="11"/>
        <v>0.57795119336411693</v>
      </c>
    </row>
    <row r="746" spans="1:26" x14ac:dyDescent="0.25">
      <c r="A746" s="23">
        <v>0.68975276733973601</v>
      </c>
      <c r="B746" s="23">
        <v>0.99433970234482638</v>
      </c>
      <c r="C746" s="23">
        <v>0.69439223250852555</v>
      </c>
      <c r="D746" s="23">
        <v>0.49624445535649275</v>
      </c>
      <c r="E746" s="23">
        <v>0.15539001958587695</v>
      </c>
      <c r="F746" s="23">
        <v>0.7050348612839582</v>
      </c>
      <c r="G746" s="23">
        <v>0.61793773601751245</v>
      </c>
      <c r="H746" s="23">
        <v>0.96453355018963427</v>
      </c>
      <c r="I746" s="23">
        <v>0.29044753057429296</v>
      </c>
      <c r="J746" s="23">
        <v>0.6704925233746436</v>
      </c>
      <c r="K746" s="23">
        <v>0.41720219309792095</v>
      </c>
      <c r="L746" s="23">
        <v>0.51057616139076822</v>
      </c>
      <c r="M746" s="23">
        <v>0.79148211976915428</v>
      </c>
      <c r="N746" s="23">
        <v>0.86285772026979723</v>
      </c>
      <c r="O746" s="23">
        <v>0.138880772244658</v>
      </c>
      <c r="P746" s="23">
        <v>5.803953182147692E-2</v>
      </c>
      <c r="Q746" s="23">
        <v>0.73967375486697029</v>
      </c>
      <c r="R746" s="23">
        <v>0.10360086529568546</v>
      </c>
      <c r="S746" s="23">
        <v>0.23143429544310645</v>
      </c>
      <c r="T746" s="23">
        <v>0.34828512401702227</v>
      </c>
      <c r="U746" s="23">
        <v>0.97790884730936223</v>
      </c>
      <c r="V746" s="23">
        <v>0.33439784101278802</v>
      </c>
      <c r="W746" s="23">
        <v>0.67576713069220962</v>
      </c>
      <c r="X746" s="23">
        <v>0.32368466859953737</v>
      </c>
      <c r="Y746" s="23">
        <v>0.21676500123883968</v>
      </c>
      <c r="Z746" s="23">
        <f t="shared" ca="1" si="11"/>
        <v>0.3894494885263311</v>
      </c>
    </row>
    <row r="747" spans="1:26" x14ac:dyDescent="0.25">
      <c r="A747" s="23">
        <v>0.68083938187963489</v>
      </c>
      <c r="B747" s="23">
        <v>6.1335891614733296E-2</v>
      </c>
      <c r="C747" s="23">
        <v>7.8419991608930761E-2</v>
      </c>
      <c r="D747" s="23">
        <v>0.19954217310016797</v>
      </c>
      <c r="E747" s="23">
        <v>0.6613831927180287</v>
      </c>
      <c r="F747" s="23">
        <v>0.91264702657267249</v>
      </c>
      <c r="G747" s="23">
        <v>0.13145807472475146</v>
      </c>
      <c r="H747" s="23">
        <v>0.61974987487411504</v>
      </c>
      <c r="I747" s="23">
        <v>0.47997018024498539</v>
      </c>
      <c r="J747" s="23">
        <v>0.61823572651228986</v>
      </c>
      <c r="K747" s="23">
        <v>0.49692572554945103</v>
      </c>
      <c r="L747" s="23">
        <v>0.84615578978240957</v>
      </c>
      <c r="M747" s="23">
        <v>4.1034061235520003E-2</v>
      </c>
      <c r="N747" s="23">
        <v>0.6414738798117644</v>
      </c>
      <c r="O747" s="23">
        <v>0.75807850708184576</v>
      </c>
      <c r="P747" s="23">
        <v>0.33101891216141022</v>
      </c>
      <c r="Q747" s="23">
        <v>0.21870433848370285</v>
      </c>
      <c r="R747" s="23">
        <v>0.18436827472590167</v>
      </c>
      <c r="S747" s="23">
        <v>0.40678378847454288</v>
      </c>
      <c r="T747" s="23">
        <v>0.88444660006964604</v>
      </c>
      <c r="U747" s="23">
        <v>0.81791486674546776</v>
      </c>
      <c r="V747" s="23">
        <v>6.8491126261868818E-2</v>
      </c>
      <c r="W747" s="23">
        <v>0.19746809760205453</v>
      </c>
      <c r="X747" s="23">
        <v>0.37723396184172353</v>
      </c>
      <c r="Y747" s="23">
        <v>0.82708868085687215</v>
      </c>
      <c r="Z747" s="23">
        <f t="shared" ca="1" si="11"/>
        <v>0.75123165182133966</v>
      </c>
    </row>
    <row r="748" spans="1:26" x14ac:dyDescent="0.25">
      <c r="A748" s="23">
        <v>0.7159820694300203</v>
      </c>
      <c r="B748" s="23">
        <v>0.87900011144517842</v>
      </c>
      <c r="C748" s="23">
        <v>0.99498697825426552</v>
      </c>
      <c r="D748" s="23">
        <v>0.68039712128950947</v>
      </c>
      <c r="E748" s="23">
        <v>0.3385317616744653</v>
      </c>
      <c r="F748" s="23">
        <v>0.50671389564014591</v>
      </c>
      <c r="G748" s="23">
        <v>0.51637501654711304</v>
      </c>
      <c r="H748" s="23">
        <v>0.7503738844365857</v>
      </c>
      <c r="I748" s="23">
        <v>0.75618614539659001</v>
      </c>
      <c r="J748" s="23">
        <v>0.28542052934455986</v>
      </c>
      <c r="K748" s="23">
        <v>0.41257105386123238</v>
      </c>
      <c r="L748" s="23">
        <v>0.58348389339579099</v>
      </c>
      <c r="M748" s="23">
        <v>1.3474827158888592E-2</v>
      </c>
      <c r="N748" s="23">
        <v>0.46438230882673726</v>
      </c>
      <c r="O748" s="23">
        <v>0.81291712602200328</v>
      </c>
      <c r="P748" s="23">
        <v>0.63306156631902055</v>
      </c>
      <c r="Q748" s="23">
        <v>0.17568564522919938</v>
      </c>
      <c r="R748" s="23">
        <v>0.32178483045952255</v>
      </c>
      <c r="S748" s="23">
        <v>0.93337740859054619</v>
      </c>
      <c r="T748" s="23">
        <v>0.3778892795252714</v>
      </c>
      <c r="U748" s="23">
        <v>0.31107122583064772</v>
      </c>
      <c r="V748" s="23">
        <v>0.71764847060153547</v>
      </c>
      <c r="W748" s="23">
        <v>0.77297777084349728</v>
      </c>
      <c r="X748" s="23">
        <v>0.45669351241381784</v>
      </c>
      <c r="Y748" s="23">
        <v>0.97903159769180415</v>
      </c>
      <c r="Z748" s="23">
        <f t="shared" ca="1" si="11"/>
        <v>0.4685163141517964</v>
      </c>
    </row>
    <row r="749" spans="1:26" x14ac:dyDescent="0.25">
      <c r="A749" s="23">
        <v>0.59868122414456393</v>
      </c>
      <c r="B749" s="23">
        <v>0.76982211451938787</v>
      </c>
      <c r="C749" s="23">
        <v>0.86909921637203047</v>
      </c>
      <c r="D749" s="23">
        <v>0.68653622854065233</v>
      </c>
      <c r="E749" s="23">
        <v>0.8294701996613093</v>
      </c>
      <c r="F749" s="23">
        <v>0.6129000943197277</v>
      </c>
      <c r="G749" s="23">
        <v>0.91003857790648746</v>
      </c>
      <c r="H749" s="23">
        <v>0.29139464381633606</v>
      </c>
      <c r="I749" s="23">
        <v>0.40156877366740851</v>
      </c>
      <c r="J749" s="23">
        <v>0.11526577265329219</v>
      </c>
      <c r="K749" s="23">
        <v>0.81435521646600151</v>
      </c>
      <c r="L749" s="23">
        <v>0.75699371499540768</v>
      </c>
      <c r="M749" s="23">
        <v>0.17764972096994969</v>
      </c>
      <c r="N749" s="23">
        <v>0.13810748185483668</v>
      </c>
      <c r="O749" s="23">
        <v>6.8580727501557304E-2</v>
      </c>
      <c r="P749" s="23">
        <v>0.19773820219950211</v>
      </c>
      <c r="Q749" s="23">
        <v>0.69457081988867642</v>
      </c>
      <c r="R749" s="23">
        <v>0.19153938308031082</v>
      </c>
      <c r="S749" s="23">
        <v>0.27801881535429473</v>
      </c>
      <c r="T749" s="23">
        <v>0.13818311469637823</v>
      </c>
      <c r="U749" s="23">
        <v>0.65093362260571452</v>
      </c>
      <c r="V749" s="23">
        <v>0.36275868889845486</v>
      </c>
      <c r="W749" s="23">
        <v>0.22196582772485163</v>
      </c>
      <c r="X749" s="23">
        <v>0.36690019318904199</v>
      </c>
      <c r="Y749" s="23">
        <v>0.30198813014877623</v>
      </c>
      <c r="Z749" s="23">
        <f t="shared" ca="1" si="11"/>
        <v>0.65904062822462439</v>
      </c>
    </row>
    <row r="750" spans="1:26" x14ac:dyDescent="0.25">
      <c r="A750" s="23">
        <v>0.37479874209346675</v>
      </c>
      <c r="B750" s="23">
        <v>0.33963664126298909</v>
      </c>
      <c r="C750" s="23">
        <v>0.33399042414304447</v>
      </c>
      <c r="D750" s="23">
        <v>0.35006709274806724</v>
      </c>
      <c r="E750" s="23">
        <v>0.46140255169121891</v>
      </c>
      <c r="F750" s="23">
        <v>0.67493688493492676</v>
      </c>
      <c r="G750" s="23">
        <v>0.43798708457330326</v>
      </c>
      <c r="H750" s="23">
        <v>0.86973251446839528</v>
      </c>
      <c r="I750" s="23">
        <v>0.80081679206796663</v>
      </c>
      <c r="J750" s="23">
        <v>0.19506431512553202</v>
      </c>
      <c r="K750" s="23">
        <v>0.93289366354047709</v>
      </c>
      <c r="L750" s="23">
        <v>0.54435147522422334</v>
      </c>
      <c r="M750" s="23">
        <v>0.59836281537651637</v>
      </c>
      <c r="N750" s="23">
        <v>0.49663106786893363</v>
      </c>
      <c r="O750" s="23">
        <v>0.88446355849747449</v>
      </c>
      <c r="P750" s="23">
        <v>0.55356766605170216</v>
      </c>
      <c r="Q750" s="23">
        <v>0.5729944673514239</v>
      </c>
      <c r="R750" s="23">
        <v>4.2515360029872218E-3</v>
      </c>
      <c r="S750" s="23">
        <v>0.25036335872315241</v>
      </c>
      <c r="T750" s="23">
        <v>0.81651150972275999</v>
      </c>
      <c r="U750" s="23">
        <v>0.37673257895184042</v>
      </c>
      <c r="V750" s="23">
        <v>0.4588206964221907</v>
      </c>
      <c r="W750" s="23">
        <v>0.56838772229802381</v>
      </c>
      <c r="X750" s="23">
        <v>0.79716328871858033</v>
      </c>
      <c r="Y750" s="23">
        <v>1.9266539625688361E-2</v>
      </c>
      <c r="Z750" s="23">
        <f t="shared" ca="1" si="11"/>
        <v>0.40257423357336886</v>
      </c>
    </row>
    <row r="751" spans="1:26" x14ac:dyDescent="0.25">
      <c r="A751" s="23">
        <v>0.1341913742732731</v>
      </c>
      <c r="B751" s="23">
        <v>0.49682384179670813</v>
      </c>
      <c r="C751" s="23">
        <v>0.6414349902741624</v>
      </c>
      <c r="D751" s="23">
        <v>0.5543165933464006</v>
      </c>
      <c r="E751" s="23">
        <v>0.15592084969145592</v>
      </c>
      <c r="F751" s="23">
        <v>0.81880558775629164</v>
      </c>
      <c r="G751" s="23">
        <v>0.5015879833976461</v>
      </c>
      <c r="H751" s="23">
        <v>0.36797218526703623</v>
      </c>
      <c r="I751" s="23">
        <v>0.43580264455218176</v>
      </c>
      <c r="J751" s="23">
        <v>6.3248221330113319E-2</v>
      </c>
      <c r="K751" s="23">
        <v>0.37301640054744256</v>
      </c>
      <c r="L751" s="23">
        <v>0.79564088048475312</v>
      </c>
      <c r="M751" s="23">
        <v>0.87655984586443259</v>
      </c>
      <c r="N751" s="23">
        <v>0.72309578008077324</v>
      </c>
      <c r="O751" s="23">
        <v>0.88715879566958622</v>
      </c>
      <c r="P751" s="23">
        <v>0.48778391382736463</v>
      </c>
      <c r="Q751" s="23">
        <v>0.90874326022569774</v>
      </c>
      <c r="R751" s="23">
        <v>0.51644263472048413</v>
      </c>
      <c r="S751" s="23">
        <v>0.81218081867075731</v>
      </c>
      <c r="T751" s="23">
        <v>7.3191401051997285E-2</v>
      </c>
      <c r="U751" s="23">
        <v>4.4294002804261434E-2</v>
      </c>
      <c r="V751" s="23">
        <v>0.46173152380168003</v>
      </c>
      <c r="W751" s="23">
        <v>6.1152515842129329E-2</v>
      </c>
      <c r="X751" s="23">
        <v>0.68834865044116011</v>
      </c>
      <c r="Y751" s="23">
        <v>0.70454644176072889</v>
      </c>
      <c r="Z751" s="23">
        <f t="shared" ca="1" si="11"/>
        <v>0.43599775642373961</v>
      </c>
    </row>
    <row r="752" spans="1:26" x14ac:dyDescent="0.25">
      <c r="A752" s="23">
        <v>0.18430968319823193</v>
      </c>
      <c r="B752" s="23">
        <v>0.10297544752847454</v>
      </c>
      <c r="C752" s="23">
        <v>0.21381247186754482</v>
      </c>
      <c r="D752" s="23">
        <v>0.66143001381656441</v>
      </c>
      <c r="E752" s="23">
        <v>0.96810906355313942</v>
      </c>
      <c r="F752" s="23">
        <v>0.25447169163325789</v>
      </c>
      <c r="G752" s="23">
        <v>0.11508044441405174</v>
      </c>
      <c r="H752" s="23">
        <v>0.98486907964592063</v>
      </c>
      <c r="I752" s="23">
        <v>0.7622200722492668</v>
      </c>
      <c r="J752" s="23">
        <v>0.39197564049194333</v>
      </c>
      <c r="K752" s="23">
        <v>0.62375359598485558</v>
      </c>
      <c r="L752" s="23">
        <v>0.13385508009892511</v>
      </c>
      <c r="M752" s="23">
        <v>7.3583187424710594E-3</v>
      </c>
      <c r="N752" s="23">
        <v>0.93671274871617394</v>
      </c>
      <c r="O752" s="23">
        <v>0.59097914313194999</v>
      </c>
      <c r="P752" s="23">
        <v>0.36865909659546348</v>
      </c>
      <c r="Q752" s="23">
        <v>0.84661733499256231</v>
      </c>
      <c r="R752" s="23">
        <v>0.39803350326777265</v>
      </c>
      <c r="S752" s="23">
        <v>0.19079852111025808</v>
      </c>
      <c r="T752" s="23">
        <v>0.31325382408327174</v>
      </c>
      <c r="U752" s="23">
        <v>0.72582734901172419</v>
      </c>
      <c r="V752" s="23">
        <v>0.90625553145181104</v>
      </c>
      <c r="W752" s="23">
        <v>0.39954892581507495</v>
      </c>
      <c r="X752" s="23">
        <v>0.36893235153863846</v>
      </c>
      <c r="Y752" s="23">
        <v>0.71861464946975706</v>
      </c>
      <c r="Z752" s="23">
        <f t="shared" ca="1" si="11"/>
        <v>0.20761408223101685</v>
      </c>
    </row>
    <row r="753" spans="1:26" x14ac:dyDescent="0.25">
      <c r="A753" s="23">
        <v>0.55752878458503374</v>
      </c>
      <c r="B753" s="23">
        <v>9.3547621046686014E-2</v>
      </c>
      <c r="C753" s="23">
        <v>0.38447499301759913</v>
      </c>
      <c r="D753" s="23">
        <v>0.21819036066433606</v>
      </c>
      <c r="E753" s="23">
        <v>0.29872737156191109</v>
      </c>
      <c r="F753" s="23">
        <v>0.92181204982127507</v>
      </c>
      <c r="G753" s="23">
        <v>0.88817709552820978</v>
      </c>
      <c r="H753" s="23">
        <v>0.20026009985745452</v>
      </c>
      <c r="I753" s="23">
        <v>0.7954486459816017</v>
      </c>
      <c r="J753" s="23">
        <v>0.28010833037329119</v>
      </c>
      <c r="K753" s="23">
        <v>0.89445532190148225</v>
      </c>
      <c r="L753" s="23">
        <v>0.28721214679320983</v>
      </c>
      <c r="M753" s="23">
        <v>0.57611596713648006</v>
      </c>
      <c r="N753" s="23">
        <v>0.73136128929440058</v>
      </c>
      <c r="O753" s="23">
        <v>0.15571574429626245</v>
      </c>
      <c r="P753" s="23">
        <v>0.31300572937698867</v>
      </c>
      <c r="Q753" s="23">
        <v>0.42889426192313507</v>
      </c>
      <c r="R753" s="23">
        <v>0.66282812322395679</v>
      </c>
      <c r="S753" s="23">
        <v>0.88439032939082052</v>
      </c>
      <c r="T753" s="23">
        <v>0.97621700860412441</v>
      </c>
      <c r="U753" s="23">
        <v>0.15678645991673634</v>
      </c>
      <c r="V753" s="23">
        <v>0.21295981040746492</v>
      </c>
      <c r="W753" s="23">
        <v>0.48105149690470095</v>
      </c>
      <c r="X753" s="23">
        <v>0.38681975377694844</v>
      </c>
      <c r="Y753" s="23">
        <v>9.1121107111754696E-2</v>
      </c>
      <c r="Z753" s="23">
        <f t="shared" ca="1" si="11"/>
        <v>0.62588141391172636</v>
      </c>
    </row>
    <row r="754" spans="1:26" x14ac:dyDescent="0.25">
      <c r="A754" s="23">
        <v>0.95373139029288823</v>
      </c>
      <c r="B754" s="23">
        <v>0.52126112061494467</v>
      </c>
      <c r="C754" s="23">
        <v>0.15904229783486123</v>
      </c>
      <c r="D754" s="23">
        <v>0.87277842109000303</v>
      </c>
      <c r="E754" s="23">
        <v>0.17927418571700382</v>
      </c>
      <c r="F754" s="23">
        <v>0.85419342332845605</v>
      </c>
      <c r="G754" s="23">
        <v>0.47794235551614317</v>
      </c>
      <c r="H754" s="23">
        <v>0.57707181090748649</v>
      </c>
      <c r="I754" s="23">
        <v>1.7180722376475166E-2</v>
      </c>
      <c r="J754" s="23">
        <v>0.75516299294229694</v>
      </c>
      <c r="K754" s="23">
        <v>0.58432686361272745</v>
      </c>
      <c r="L754" s="23">
        <v>0.81251760173325849</v>
      </c>
      <c r="M754" s="23">
        <v>0.52365095148984042</v>
      </c>
      <c r="N754" s="23">
        <v>0.17770371764987902</v>
      </c>
      <c r="O754" s="23">
        <v>2.8702700358823607E-3</v>
      </c>
      <c r="P754" s="23">
        <v>2.9832224527562623E-2</v>
      </c>
      <c r="Q754" s="23">
        <v>0.64454629900855476</v>
      </c>
      <c r="R754" s="23">
        <v>0.32269845493567817</v>
      </c>
      <c r="S754" s="23">
        <v>3.0110485831196354E-2</v>
      </c>
      <c r="T754" s="23">
        <v>0.19764345226726188</v>
      </c>
      <c r="U754" s="23">
        <v>0.36071608141170353</v>
      </c>
      <c r="V754" s="23">
        <v>6.3597941498604649E-2</v>
      </c>
      <c r="W754" s="23">
        <v>0.90054691928012642</v>
      </c>
      <c r="X754" s="23">
        <v>0.84624548051259041</v>
      </c>
      <c r="Y754" s="23">
        <v>0.51432561557653855</v>
      </c>
      <c r="Z754" s="23">
        <f t="shared" ca="1" si="11"/>
        <v>0.52000694183088059</v>
      </c>
    </row>
    <row r="755" spans="1:26" x14ac:dyDescent="0.25">
      <c r="A755" s="23">
        <v>4.7578841414103179E-2</v>
      </c>
      <c r="B755" s="23">
        <v>0.28559884805869629</v>
      </c>
      <c r="C755" s="23">
        <v>0.27448713244477507</v>
      </c>
      <c r="D755" s="23">
        <v>0.78360663946965792</v>
      </c>
      <c r="E755" s="23">
        <v>0.92054837566815029</v>
      </c>
      <c r="F755" s="23">
        <v>0.78920275933649175</v>
      </c>
      <c r="G755" s="23">
        <v>0.40917044700633309</v>
      </c>
      <c r="H755" s="23">
        <v>0.58943814919876636</v>
      </c>
      <c r="I755" s="23">
        <v>0.70956431960690358</v>
      </c>
      <c r="J755" s="23">
        <v>0.53798628500765944</v>
      </c>
      <c r="K755" s="23">
        <v>0.66109046820687178</v>
      </c>
      <c r="L755" s="23">
        <v>0.15657800051279314</v>
      </c>
      <c r="M755" s="23">
        <v>0.80915097265194391</v>
      </c>
      <c r="N755" s="23">
        <v>0.97471740295395526</v>
      </c>
      <c r="O755" s="23">
        <v>0.74691503698930606</v>
      </c>
      <c r="P755" s="23">
        <v>0.76924666939295017</v>
      </c>
      <c r="Q755" s="23">
        <v>0.98437618072437938</v>
      </c>
      <c r="R755" s="23">
        <v>0.94356117959561125</v>
      </c>
      <c r="S755" s="23">
        <v>0.23489260654378208</v>
      </c>
      <c r="T755" s="23">
        <v>0.50898033416312605</v>
      </c>
      <c r="U755" s="23">
        <v>0.23023704302831116</v>
      </c>
      <c r="V755" s="23">
        <v>0.57413690532425044</v>
      </c>
      <c r="W755" s="23">
        <v>0.81339065005299349</v>
      </c>
      <c r="X755" s="23">
        <v>0.37560624707762946</v>
      </c>
      <c r="Y755" s="23">
        <v>0.11739106928855703</v>
      </c>
      <c r="Z755" s="23">
        <f t="shared" ca="1" si="11"/>
        <v>0.49355760824208728</v>
      </c>
    </row>
    <row r="756" spans="1:26" x14ac:dyDescent="0.25">
      <c r="A756" s="23">
        <v>0.26496082504612184</v>
      </c>
      <c r="B756" s="23">
        <v>0.4251521815487217</v>
      </c>
      <c r="C756" s="23">
        <v>5.3356298993113116E-2</v>
      </c>
      <c r="D756" s="23">
        <v>0.15577962567698145</v>
      </c>
      <c r="E756" s="23">
        <v>1.849975116192748E-2</v>
      </c>
      <c r="F756" s="23">
        <v>0.30533690761073595</v>
      </c>
      <c r="G756" s="23">
        <v>0.49046265207146444</v>
      </c>
      <c r="H756" s="23">
        <v>0.77908874413592732</v>
      </c>
      <c r="I756" s="23">
        <v>0.25153171906634852</v>
      </c>
      <c r="J756" s="23">
        <v>0.17564404187256566</v>
      </c>
      <c r="K756" s="23">
        <v>0.97862627487155507</v>
      </c>
      <c r="L756" s="23">
        <v>0.96224666127470815</v>
      </c>
      <c r="M756" s="23">
        <v>0.35096931951638954</v>
      </c>
      <c r="N756" s="23">
        <v>0.79369374059656905</v>
      </c>
      <c r="O756" s="23">
        <v>0.88040415764029334</v>
      </c>
      <c r="P756" s="23">
        <v>0.26721163344480303</v>
      </c>
      <c r="Q756" s="23">
        <v>8.1098984088633363E-3</v>
      </c>
      <c r="R756" s="23">
        <v>0.36569891216518946</v>
      </c>
      <c r="S756" s="23">
        <v>0.84848198749479598</v>
      </c>
      <c r="T756" s="23">
        <v>0.23008265192736377</v>
      </c>
      <c r="U756" s="23">
        <v>0.60037223389717609</v>
      </c>
      <c r="V756" s="23">
        <v>0.17076643563630156</v>
      </c>
      <c r="W756" s="23">
        <v>0.21184479154386004</v>
      </c>
      <c r="X756" s="23">
        <v>0.60814052771484617</v>
      </c>
      <c r="Y756" s="23">
        <v>0.22413857524428182</v>
      </c>
      <c r="Z756" s="23">
        <f t="shared" ca="1" si="11"/>
        <v>0.71335082195551702</v>
      </c>
    </row>
    <row r="757" spans="1:26" x14ac:dyDescent="0.25">
      <c r="A757" s="23">
        <v>0.38210931430721029</v>
      </c>
      <c r="B757" s="23">
        <v>0.47883163500912584</v>
      </c>
      <c r="C757" s="23">
        <v>0.71961241434966883</v>
      </c>
      <c r="D757" s="23">
        <v>0.44173347659847384</v>
      </c>
      <c r="E757" s="23">
        <v>2.7929810253836007E-2</v>
      </c>
      <c r="F757" s="23">
        <v>0.55944614650962488</v>
      </c>
      <c r="G757" s="23">
        <v>0.33845174806803302</v>
      </c>
      <c r="H757" s="23">
        <v>0.36508535584715029</v>
      </c>
      <c r="I757" s="23">
        <v>1.8027568839909414E-2</v>
      </c>
      <c r="J757" s="23">
        <v>6.2683792397665306E-3</v>
      </c>
      <c r="K757" s="23">
        <v>0.69580001272698477</v>
      </c>
      <c r="L757" s="23">
        <v>5.8123477317080785E-2</v>
      </c>
      <c r="M757" s="23">
        <v>0.95577869585695452</v>
      </c>
      <c r="N757" s="23">
        <v>0.76085406237574948</v>
      </c>
      <c r="O757" s="23">
        <v>0.86957692332317704</v>
      </c>
      <c r="P757" s="23">
        <v>0.84582653269950181</v>
      </c>
      <c r="Q757" s="23">
        <v>0.66635177874169782</v>
      </c>
      <c r="R757" s="23">
        <v>0.39441718101106749</v>
      </c>
      <c r="S757" s="23">
        <v>0.73191390007902413</v>
      </c>
      <c r="T757" s="23">
        <v>0.69260973943514637</v>
      </c>
      <c r="U757" s="23">
        <v>0.65631850381258738</v>
      </c>
      <c r="V757" s="23">
        <v>0.41335235658630476</v>
      </c>
      <c r="W757" s="23">
        <v>0.4384360793749621</v>
      </c>
      <c r="X757" s="23">
        <v>6.7451907065626204E-2</v>
      </c>
      <c r="Y757" s="23">
        <v>0.40165903083320476</v>
      </c>
      <c r="Z757" s="23">
        <f t="shared" ca="1" si="11"/>
        <v>0.61723587667177682</v>
      </c>
    </row>
    <row r="758" spans="1:26" x14ac:dyDescent="0.25">
      <c r="A758" s="23">
        <v>0.703230925832103</v>
      </c>
      <c r="B758" s="23">
        <v>0.82247656346192677</v>
      </c>
      <c r="C758" s="23">
        <v>0.34033550525373391</v>
      </c>
      <c r="D758" s="23">
        <v>0.76823246223443975</v>
      </c>
      <c r="E758" s="23">
        <v>0.71692074759673319</v>
      </c>
      <c r="F758" s="23">
        <v>0.12879136041206507</v>
      </c>
      <c r="G758" s="23">
        <v>0.12166455354601335</v>
      </c>
      <c r="H758" s="23">
        <v>0.15060179060387335</v>
      </c>
      <c r="I758" s="23">
        <v>2.3549072264751003E-2</v>
      </c>
      <c r="J758" s="23">
        <v>0.75066819686004893</v>
      </c>
      <c r="K758" s="23">
        <v>0.45500572317614207</v>
      </c>
      <c r="L758" s="23">
        <v>0.82458766225401192</v>
      </c>
      <c r="M758" s="23">
        <v>0.46764174448316143</v>
      </c>
      <c r="N758" s="23">
        <v>0.34822555573326075</v>
      </c>
      <c r="O758" s="23">
        <v>0.94744091451131895</v>
      </c>
      <c r="P758" s="23">
        <v>8.6934703417903547E-3</v>
      </c>
      <c r="Q758" s="23">
        <v>0.23700230690380708</v>
      </c>
      <c r="R758" s="23">
        <v>0.79059274320906148</v>
      </c>
      <c r="S758" s="23">
        <v>0.23024498485539602</v>
      </c>
      <c r="T758" s="23">
        <v>3.6687081045681524E-2</v>
      </c>
      <c r="U758" s="23">
        <v>0.54345182008310555</v>
      </c>
      <c r="V758" s="23">
        <v>0.70818117611356168</v>
      </c>
      <c r="W758" s="23">
        <v>5.6765280900028525E-4</v>
      </c>
      <c r="X758" s="23">
        <v>0.23492624393048822</v>
      </c>
      <c r="Y758" s="23">
        <v>0.25247820686405031</v>
      </c>
      <c r="Z758" s="23">
        <f t="shared" ca="1" si="11"/>
        <v>0.69676083781180409</v>
      </c>
    </row>
    <row r="759" spans="1:26" x14ac:dyDescent="0.25">
      <c r="A759" s="23">
        <v>0.6417866839831442</v>
      </c>
      <c r="B759" s="23">
        <v>0.57574396573529241</v>
      </c>
      <c r="C759" s="23">
        <v>0.96051036956632685</v>
      </c>
      <c r="D759" s="23">
        <v>0.92815186286378837</v>
      </c>
      <c r="E759" s="23">
        <v>0.69712484390165841</v>
      </c>
      <c r="F759" s="23">
        <v>0.23819497435501147</v>
      </c>
      <c r="G759" s="23">
        <v>0.5094052533370057</v>
      </c>
      <c r="H759" s="23">
        <v>2.8317532113619093E-2</v>
      </c>
      <c r="I759" s="23">
        <v>0.99189247710537631</v>
      </c>
      <c r="J759" s="23">
        <v>0.43284310552030481</v>
      </c>
      <c r="K759" s="23">
        <v>0.93543934379147176</v>
      </c>
      <c r="L759" s="23">
        <v>0.64928108565462428</v>
      </c>
      <c r="M759" s="23">
        <v>0.58920008719692096</v>
      </c>
      <c r="N759" s="23">
        <v>0.95440633763870875</v>
      </c>
      <c r="O759" s="23">
        <v>0.38243176163444836</v>
      </c>
      <c r="P759" s="23">
        <v>9.8935345921324136E-2</v>
      </c>
      <c r="Q759" s="23">
        <v>0.57240972768141918</v>
      </c>
      <c r="R759" s="23">
        <v>0.7981241228462308</v>
      </c>
      <c r="S759" s="23">
        <v>0.51847202482524468</v>
      </c>
      <c r="T759" s="23">
        <v>0.48439277219918564</v>
      </c>
      <c r="U759" s="23">
        <v>0.21385922891976772</v>
      </c>
      <c r="V759" s="23">
        <v>0.34440096700990175</v>
      </c>
      <c r="W759" s="23">
        <v>0.9891621337206421</v>
      </c>
      <c r="X759" s="23">
        <v>0.43648453940137022</v>
      </c>
      <c r="Y759" s="23">
        <v>0.93086913369261526</v>
      </c>
      <c r="Z759" s="23">
        <f t="shared" ca="1" si="11"/>
        <v>0.82277310848395446</v>
      </c>
    </row>
    <row r="760" spans="1:26" x14ac:dyDescent="0.25">
      <c r="A760" s="23">
        <v>1.6495077202813624E-2</v>
      </c>
      <c r="B760" s="23">
        <v>0.71827368149027104</v>
      </c>
      <c r="C760" s="23">
        <v>0.55506879512979224</v>
      </c>
      <c r="D760" s="23">
        <v>2.3754635749313024E-2</v>
      </c>
      <c r="E760" s="23">
        <v>0.26670653948625167</v>
      </c>
      <c r="F760" s="23">
        <v>0.38402840275658268</v>
      </c>
      <c r="G760" s="23">
        <v>0.28274990352013041</v>
      </c>
      <c r="H760" s="23">
        <v>6.2555477979130192E-2</v>
      </c>
      <c r="I760" s="23">
        <v>0.23345662961578828</v>
      </c>
      <c r="J760" s="23">
        <v>0.68473887630470853</v>
      </c>
      <c r="K760" s="23">
        <v>0.47451513518114397</v>
      </c>
      <c r="L760" s="23">
        <v>0.98241364776922457</v>
      </c>
      <c r="M760" s="23">
        <v>0.11952262594583896</v>
      </c>
      <c r="N760" s="23">
        <v>9.2315420653445224E-2</v>
      </c>
      <c r="O760" s="23">
        <v>0.99775660908193309</v>
      </c>
      <c r="P760" s="23">
        <v>0.98813811548746044</v>
      </c>
      <c r="Q760" s="23">
        <v>0.26273267290621083</v>
      </c>
      <c r="R760" s="23">
        <v>0.64889556311709029</v>
      </c>
      <c r="S760" s="23">
        <v>0.42767413146317979</v>
      </c>
      <c r="T760" s="23">
        <v>0.79002126734587119</v>
      </c>
      <c r="U760" s="23">
        <v>7.2677655128679186E-2</v>
      </c>
      <c r="V760" s="23">
        <v>0.62866406383916917</v>
      </c>
      <c r="W760" s="23">
        <v>0.83389473278439652</v>
      </c>
      <c r="X760" s="23">
        <v>0.58222723958497902</v>
      </c>
      <c r="Y760" s="23">
        <v>0.57033746224308324</v>
      </c>
      <c r="Z760" s="23">
        <f t="shared" ca="1" si="11"/>
        <v>0.19151463362343923</v>
      </c>
    </row>
    <row r="761" spans="1:26" x14ac:dyDescent="0.25">
      <c r="A761" s="23">
        <v>5.5772042786607301E-2</v>
      </c>
      <c r="B761" s="23">
        <v>3.1501482365842493E-2</v>
      </c>
      <c r="C761" s="23">
        <v>0.74520749972569589</v>
      </c>
      <c r="D761" s="23">
        <v>0.82844301240597318</v>
      </c>
      <c r="E761" s="23">
        <v>0.61116186730749</v>
      </c>
      <c r="F761" s="23">
        <v>0.77587251895082932</v>
      </c>
      <c r="G761" s="23">
        <v>0.64837883129304075</v>
      </c>
      <c r="H761" s="23">
        <v>0.47540640497021325</v>
      </c>
      <c r="I761" s="23">
        <v>4.2613673882962E-2</v>
      </c>
      <c r="J761" s="23">
        <v>0.7200579640837238</v>
      </c>
      <c r="K761" s="23">
        <v>0.84449322163125085</v>
      </c>
      <c r="L761" s="23">
        <v>0.58493975936047837</v>
      </c>
      <c r="M761" s="23">
        <v>0.31064093947093063</v>
      </c>
      <c r="N761" s="23">
        <v>0.3212760056376367</v>
      </c>
      <c r="O761" s="23">
        <v>0.78705377696058409</v>
      </c>
      <c r="P761" s="23">
        <v>0.17965658599299783</v>
      </c>
      <c r="Q761" s="23">
        <v>9.239711767145542E-2</v>
      </c>
      <c r="R761" s="23">
        <v>0.60175564494761669</v>
      </c>
      <c r="S761" s="23">
        <v>0.82678506238887395</v>
      </c>
      <c r="T761" s="23">
        <v>0.33608707284170281</v>
      </c>
      <c r="U761" s="23">
        <v>0.42375965052597997</v>
      </c>
      <c r="V761" s="23">
        <v>0.27622128514261401</v>
      </c>
      <c r="W761" s="23">
        <v>4.4678763589596215E-3</v>
      </c>
      <c r="X761" s="23">
        <v>0.70035796642918768</v>
      </c>
      <c r="Y761" s="23">
        <v>0.79236564430991607</v>
      </c>
      <c r="Z761" s="23">
        <f t="shared" ca="1" si="11"/>
        <v>0.2093913719616215</v>
      </c>
    </row>
    <row r="762" spans="1:26" x14ac:dyDescent="0.25">
      <c r="A762" s="23">
        <v>0.67241915695659937</v>
      </c>
      <c r="B762" s="23">
        <v>0.59146520724373153</v>
      </c>
      <c r="C762" s="23">
        <v>0.6358100668606852</v>
      </c>
      <c r="D762" s="23">
        <v>9.9092029350132949E-2</v>
      </c>
      <c r="E762" s="23">
        <v>0.70306951702610565</v>
      </c>
      <c r="F762" s="23">
        <v>0.97915074726270002</v>
      </c>
      <c r="G762" s="23">
        <v>0.51962582508076427</v>
      </c>
      <c r="H762" s="23">
        <v>0.37444597133260005</v>
      </c>
      <c r="I762" s="23">
        <v>0.34620956195246033</v>
      </c>
      <c r="J762" s="23">
        <v>0.32955778483682707</v>
      </c>
      <c r="K762" s="23">
        <v>0.96829668996360374</v>
      </c>
      <c r="L762" s="23">
        <v>0.71801072410724887</v>
      </c>
      <c r="M762" s="23">
        <v>0.34005365529608622</v>
      </c>
      <c r="N762" s="23">
        <v>0.50623857183206356</v>
      </c>
      <c r="O762" s="23">
        <v>6.9923709146407997E-2</v>
      </c>
      <c r="P762" s="23">
        <v>0.24962405171303093</v>
      </c>
      <c r="Q762" s="23">
        <v>0.76344423258632144</v>
      </c>
      <c r="R762" s="23">
        <v>0.72328320717912664</v>
      </c>
      <c r="S762" s="23">
        <v>0.58638018641217571</v>
      </c>
      <c r="T762" s="23">
        <v>0.33895200708983042</v>
      </c>
      <c r="U762" s="23">
        <v>0.99897674503340117</v>
      </c>
      <c r="V762" s="23">
        <v>0.1467718898159367</v>
      </c>
      <c r="W762" s="23">
        <v>0.65014467681017685</v>
      </c>
      <c r="X762" s="23">
        <v>0.86709481174355907</v>
      </c>
      <c r="Y762" s="23">
        <v>0.13825953130128454</v>
      </c>
      <c r="Z762" s="23">
        <f t="shared" ca="1" si="11"/>
        <v>0.28743252582207324</v>
      </c>
    </row>
    <row r="763" spans="1:26" x14ac:dyDescent="0.25">
      <c r="A763" s="23">
        <v>0.67106588529536038</v>
      </c>
      <c r="B763" s="23">
        <v>1.131612038902452E-2</v>
      </c>
      <c r="C763" s="23">
        <v>0.60476782165754139</v>
      </c>
      <c r="D763" s="23">
        <v>0.7286150391636762</v>
      </c>
      <c r="E763" s="23">
        <v>0.30900240281428704</v>
      </c>
      <c r="F763" s="23">
        <v>0.41525446749862172</v>
      </c>
      <c r="G763" s="23">
        <v>0.35895286466180742</v>
      </c>
      <c r="H763" s="23">
        <v>0.60148037837178181</v>
      </c>
      <c r="I763" s="23">
        <v>0.46063380385129893</v>
      </c>
      <c r="J763" s="23">
        <v>0.3710856434600277</v>
      </c>
      <c r="K763" s="23">
        <v>0.32991437197326212</v>
      </c>
      <c r="L763" s="23">
        <v>0.97123096323085067</v>
      </c>
      <c r="M763" s="23">
        <v>0.50598139049587509</v>
      </c>
      <c r="N763" s="23">
        <v>5.7173127391519474E-2</v>
      </c>
      <c r="O763" s="23">
        <v>0.33568025683418956</v>
      </c>
      <c r="P763" s="23">
        <v>0.49348420533345883</v>
      </c>
      <c r="Q763" s="23">
        <v>1.8644982541407451E-2</v>
      </c>
      <c r="R763" s="23">
        <v>0.3112663749049841</v>
      </c>
      <c r="S763" s="23">
        <v>0.72677727809228843</v>
      </c>
      <c r="T763" s="23">
        <v>0.34132106535022388</v>
      </c>
      <c r="U763" s="23">
        <v>0.43656298291996798</v>
      </c>
      <c r="V763" s="23">
        <v>0.77986536067215717</v>
      </c>
      <c r="W763" s="23">
        <v>0.68818931047436005</v>
      </c>
      <c r="X763" s="23">
        <v>0.72240868856659368</v>
      </c>
      <c r="Y763" s="23">
        <v>0.64977908046377986</v>
      </c>
      <c r="Z763" s="23">
        <f t="shared" ca="1" si="11"/>
        <v>0.45199389892906494</v>
      </c>
    </row>
    <row r="764" spans="1:26" x14ac:dyDescent="0.25">
      <c r="A764" s="23">
        <v>0.76977361216905682</v>
      </c>
      <c r="B764" s="23">
        <v>0.50396534446608376</v>
      </c>
      <c r="C764" s="23">
        <v>2.8760852421266914E-2</v>
      </c>
      <c r="D764" s="23">
        <v>0.89380878503969219</v>
      </c>
      <c r="E764" s="23">
        <v>0.6574499736706505</v>
      </c>
      <c r="F764" s="23">
        <v>0.72316972669521029</v>
      </c>
      <c r="G764" s="23">
        <v>0.7268363903196583</v>
      </c>
      <c r="H764" s="23">
        <v>0.46084852923550046</v>
      </c>
      <c r="I764" s="23">
        <v>0.34399072468635827</v>
      </c>
      <c r="J764" s="23">
        <v>0.44364934170360615</v>
      </c>
      <c r="K764" s="23">
        <v>5.1871702022038502E-2</v>
      </c>
      <c r="L764" s="23">
        <v>0.4564677240152083</v>
      </c>
      <c r="M764" s="23">
        <v>0.87005609641505921</v>
      </c>
      <c r="N764" s="23">
        <v>0.24406135000560014</v>
      </c>
      <c r="O764" s="23">
        <v>0.23103863942804115</v>
      </c>
      <c r="P764" s="23">
        <v>0.77466585415335021</v>
      </c>
      <c r="Q764" s="23">
        <v>0.72551464039540392</v>
      </c>
      <c r="R764" s="23">
        <v>3.8994324059049679E-2</v>
      </c>
      <c r="S764" s="23">
        <v>0.75310963738042125</v>
      </c>
      <c r="T764" s="23">
        <v>0.67763367133022534</v>
      </c>
      <c r="U764" s="23">
        <v>0.26437332360084298</v>
      </c>
      <c r="V764" s="23">
        <v>0.23311342643464961</v>
      </c>
      <c r="W764" s="23">
        <v>0.88902858411321595</v>
      </c>
      <c r="X764" s="23">
        <v>0.99676440665070332</v>
      </c>
      <c r="Y764" s="23">
        <v>0.28098552518716646</v>
      </c>
      <c r="Z764" s="23">
        <f t="shared" ca="1" si="11"/>
        <v>0.76031509401085917</v>
      </c>
    </row>
    <row r="765" spans="1:26" x14ac:dyDescent="0.25">
      <c r="A765" s="23">
        <v>0.40146309156518045</v>
      </c>
      <c r="B765" s="23">
        <v>0.65124665904059542</v>
      </c>
      <c r="C765" s="23">
        <v>6.4083887893616631E-2</v>
      </c>
      <c r="D765" s="23">
        <v>2.6624287842136773E-2</v>
      </c>
      <c r="E765" s="23">
        <v>0.87466759186474141</v>
      </c>
      <c r="F765" s="23">
        <v>0.18896386984350855</v>
      </c>
      <c r="G765" s="23">
        <v>0.24875669590013172</v>
      </c>
      <c r="H765" s="23">
        <v>0.10682876547004505</v>
      </c>
      <c r="I765" s="23">
        <v>0.72021395142406786</v>
      </c>
      <c r="J765" s="23">
        <v>0.14108826189216661</v>
      </c>
      <c r="K765" s="23">
        <v>0.57196843489854943</v>
      </c>
      <c r="L765" s="23">
        <v>0.71205262313219098</v>
      </c>
      <c r="M765" s="23">
        <v>0.92109693985701913</v>
      </c>
      <c r="N765" s="23">
        <v>0.68688417179057071</v>
      </c>
      <c r="O765" s="23">
        <v>0.2010923168907619</v>
      </c>
      <c r="P765" s="23">
        <v>0.91409580238823573</v>
      </c>
      <c r="Q765" s="23">
        <v>0.80489996185457335</v>
      </c>
      <c r="R765" s="23">
        <v>0.87095941634508034</v>
      </c>
      <c r="S765" s="23">
        <v>0.60988417578222587</v>
      </c>
      <c r="T765" s="23">
        <v>0.22029181905413753</v>
      </c>
      <c r="U765" s="23">
        <v>0.27274059453947963</v>
      </c>
      <c r="V765" s="23">
        <v>0.14691616036930955</v>
      </c>
      <c r="W765" s="23">
        <v>0.26638954319923169</v>
      </c>
      <c r="X765" s="23">
        <v>0.48216927425358025</v>
      </c>
      <c r="Y765" s="23">
        <v>0.83667153461030741</v>
      </c>
      <c r="Z765" s="23">
        <f t="shared" ca="1" si="11"/>
        <v>0.92904144695546553</v>
      </c>
    </row>
    <row r="766" spans="1:26" x14ac:dyDescent="0.25">
      <c r="A766" s="23">
        <v>0.1805646112025775</v>
      </c>
      <c r="B766" s="23">
        <v>0.47753303583921214</v>
      </c>
      <c r="C766" s="23">
        <v>0.91071443960259446</v>
      </c>
      <c r="D766" s="23">
        <v>0.37748431589385079</v>
      </c>
      <c r="E766" s="23">
        <v>0.81586253136716669</v>
      </c>
      <c r="F766" s="23">
        <v>0.33848366381758199</v>
      </c>
      <c r="G766" s="23">
        <v>0.6094871243469846</v>
      </c>
      <c r="H766" s="23">
        <v>0.92616904147416623</v>
      </c>
      <c r="I766" s="23">
        <v>0.26318155128666332</v>
      </c>
      <c r="J766" s="23">
        <v>0.70648216229305161</v>
      </c>
      <c r="K766" s="23">
        <v>0.40710146123126001</v>
      </c>
      <c r="L766" s="23">
        <v>0.27342343780293665</v>
      </c>
      <c r="M766" s="23">
        <v>0.41566816099750215</v>
      </c>
      <c r="N766" s="23">
        <v>0.99853029459066445</v>
      </c>
      <c r="O766" s="23">
        <v>0.13624346699402357</v>
      </c>
      <c r="P766" s="23">
        <v>0.982529968855818</v>
      </c>
      <c r="Q766" s="23">
        <v>0.11040605966115402</v>
      </c>
      <c r="R766" s="23">
        <v>0.18811204585403452</v>
      </c>
      <c r="S766" s="23">
        <v>0.52131055284466277</v>
      </c>
      <c r="T766" s="23">
        <v>0.69461726522677825</v>
      </c>
      <c r="U766" s="23">
        <v>0.46846067122359669</v>
      </c>
      <c r="V766" s="23">
        <v>0.43255295569602303</v>
      </c>
      <c r="W766" s="23">
        <v>0.42694799408107365</v>
      </c>
      <c r="X766" s="23">
        <v>0.41719585326265962</v>
      </c>
      <c r="Y766" s="23">
        <v>0.53591016585792928</v>
      </c>
      <c r="Z766" s="23">
        <f t="shared" ca="1" si="11"/>
        <v>0.45517833277547071</v>
      </c>
    </row>
    <row r="767" spans="1:26" x14ac:dyDescent="0.25">
      <c r="A767" s="23">
        <v>0.84091655904424101</v>
      </c>
      <c r="B767" s="23">
        <v>0.34254572046912368</v>
      </c>
      <c r="C767" s="23">
        <v>0.33068996825864072</v>
      </c>
      <c r="D767" s="23">
        <v>0.59476356464328162</v>
      </c>
      <c r="E767" s="23">
        <v>0.65320764553566735</v>
      </c>
      <c r="F767" s="23">
        <v>0.52327584975724584</v>
      </c>
      <c r="G767" s="23">
        <v>0.97236164203529529</v>
      </c>
      <c r="H767" s="23">
        <v>0.56120536402383847</v>
      </c>
      <c r="I767" s="23">
        <v>0.1698725170134463</v>
      </c>
      <c r="J767" s="23">
        <v>0.58761372450511917</v>
      </c>
      <c r="K767" s="23">
        <v>0.72050695685824928</v>
      </c>
      <c r="L767" s="23">
        <v>0.14981411913233544</v>
      </c>
      <c r="M767" s="23">
        <v>0.15884431441395497</v>
      </c>
      <c r="N767" s="23">
        <v>0.33923843092931161</v>
      </c>
      <c r="O767" s="23">
        <v>5.671228889976232E-2</v>
      </c>
      <c r="P767" s="23">
        <v>0.92130425431202634</v>
      </c>
      <c r="Q767" s="23">
        <v>0.55032656707265237</v>
      </c>
      <c r="R767" s="23">
        <v>0.86979324347860743</v>
      </c>
      <c r="S767" s="23">
        <v>0.59985441304900455</v>
      </c>
      <c r="T767" s="23">
        <v>0.17974691100961271</v>
      </c>
      <c r="U767" s="23">
        <v>0.54280359656564325</v>
      </c>
      <c r="V767" s="23">
        <v>0.18357966337136955</v>
      </c>
      <c r="W767" s="23">
        <v>0.1193549128016661</v>
      </c>
      <c r="X767" s="23">
        <v>9.4939275546527369E-2</v>
      </c>
      <c r="Y767" s="23">
        <v>0.70075787555183322</v>
      </c>
      <c r="Z767" s="23">
        <f t="shared" ca="1" si="11"/>
        <v>0.61063070834116995</v>
      </c>
    </row>
    <row r="768" spans="1:26" x14ac:dyDescent="0.25">
      <c r="A768" s="23">
        <v>0.32275935330696237</v>
      </c>
      <c r="B768" s="23">
        <v>9.2438867705798677E-2</v>
      </c>
      <c r="C768" s="23">
        <v>0.51530315294035811</v>
      </c>
      <c r="D768" s="23">
        <v>0.33843562318793363</v>
      </c>
      <c r="E768" s="23">
        <v>0.23890713634541083</v>
      </c>
      <c r="F768" s="23">
        <v>0.93676321060258405</v>
      </c>
      <c r="G768" s="23">
        <v>0.27170757102564813</v>
      </c>
      <c r="H768" s="23">
        <v>0.58970311762484651</v>
      </c>
      <c r="I768" s="23">
        <v>0.80922857670455428</v>
      </c>
      <c r="J768" s="23">
        <v>0.73542702790013259</v>
      </c>
      <c r="K768" s="23">
        <v>0.1588913864223237</v>
      </c>
      <c r="L768" s="23">
        <v>0.85855509848085876</v>
      </c>
      <c r="M768" s="23">
        <v>0.11243060295096008</v>
      </c>
      <c r="N768" s="23">
        <v>0.16122884896540846</v>
      </c>
      <c r="O768" s="23">
        <v>0.14204932306962881</v>
      </c>
      <c r="P768" s="23">
        <v>0.9598640210840208</v>
      </c>
      <c r="Q768" s="23">
        <v>0.27100208411718985</v>
      </c>
      <c r="R768" s="23">
        <v>0.21339305776260642</v>
      </c>
      <c r="S768" s="23">
        <v>0.52845934834493546</v>
      </c>
      <c r="T768" s="23">
        <v>0.22322448555322638</v>
      </c>
      <c r="U768" s="23">
        <v>0.63747776980486859</v>
      </c>
      <c r="V768" s="23">
        <v>0.3716969468874004</v>
      </c>
      <c r="W768" s="23">
        <v>0.44029274919511885</v>
      </c>
      <c r="X768" s="23">
        <v>0.53764472106361483</v>
      </c>
      <c r="Y768" s="23">
        <v>0.96455704574186885</v>
      </c>
      <c r="Z768" s="23">
        <f t="shared" ca="1" si="11"/>
        <v>0.16395800413667427</v>
      </c>
    </row>
    <row r="769" spans="1:26" x14ac:dyDescent="0.25">
      <c r="A769" s="23">
        <v>0.10732473621563154</v>
      </c>
      <c r="B769" s="23">
        <v>0.99040608833004151</v>
      </c>
      <c r="C769" s="23">
        <v>0.70645598451293623</v>
      </c>
      <c r="D769" s="23">
        <v>0.31523609356944748</v>
      </c>
      <c r="E769" s="23">
        <v>0.89200489672508654</v>
      </c>
      <c r="F769" s="23">
        <v>0.25244821334108269</v>
      </c>
      <c r="G769" s="23">
        <v>0.5302153650345871</v>
      </c>
      <c r="H769" s="23">
        <v>9.5895761558040582E-2</v>
      </c>
      <c r="I769" s="23">
        <v>0.59520925039496519</v>
      </c>
      <c r="J769" s="23">
        <v>0.20878518288846704</v>
      </c>
      <c r="K769" s="23">
        <v>0.52970682296014138</v>
      </c>
      <c r="L769" s="23">
        <v>0.21482344253362529</v>
      </c>
      <c r="M769" s="23">
        <v>0.93650981294395474</v>
      </c>
      <c r="N769" s="23">
        <v>0.73525939720768752</v>
      </c>
      <c r="O769" s="23">
        <v>0.22815723531225307</v>
      </c>
      <c r="P769" s="23">
        <v>0.61194942103831562</v>
      </c>
      <c r="Q769" s="23">
        <v>0.12527985176532508</v>
      </c>
      <c r="R769" s="23">
        <v>0.47233350735522683</v>
      </c>
      <c r="S769" s="23">
        <v>0.3878162696517774</v>
      </c>
      <c r="T769" s="23">
        <v>0.92621782593557023</v>
      </c>
      <c r="U769" s="23">
        <v>0.62658278897734332</v>
      </c>
      <c r="V769" s="23">
        <v>0.36946208103850353</v>
      </c>
      <c r="W769" s="23">
        <v>0.66809506473925762</v>
      </c>
      <c r="X769" s="23">
        <v>8.6378023391542769E-2</v>
      </c>
      <c r="Y769" s="23">
        <v>8.4765880560560336E-2</v>
      </c>
      <c r="Z769" s="23">
        <f t="shared" ca="1" si="11"/>
        <v>0.4089025295136528</v>
      </c>
    </row>
    <row r="770" spans="1:26" x14ac:dyDescent="0.25">
      <c r="A770" s="23">
        <v>9.3504950541545395E-2</v>
      </c>
      <c r="B770" s="23">
        <v>9.4138359515926306E-2</v>
      </c>
      <c r="C770" s="23">
        <v>3.4431796798558012E-2</v>
      </c>
      <c r="D770" s="23">
        <v>0.28866295723027235</v>
      </c>
      <c r="E770" s="23">
        <v>0.5045972534384795</v>
      </c>
      <c r="F770" s="23">
        <v>0.62407058860483033</v>
      </c>
      <c r="G770" s="23">
        <v>0.43125837494646613</v>
      </c>
      <c r="H770" s="23">
        <v>0.72431715926271012</v>
      </c>
      <c r="I770" s="23">
        <v>1.0572522380898453E-2</v>
      </c>
      <c r="J770" s="23">
        <v>0.71228212593265527</v>
      </c>
      <c r="K770" s="23">
        <v>0.50420327665232767</v>
      </c>
      <c r="L770" s="23">
        <v>0.10790803970131768</v>
      </c>
      <c r="M770" s="23">
        <v>8.4865539677434487E-2</v>
      </c>
      <c r="N770" s="23">
        <v>0.62654585619482384</v>
      </c>
      <c r="O770" s="23">
        <v>0.49414218174537916</v>
      </c>
      <c r="P770" s="23">
        <v>0.93558092520044123</v>
      </c>
      <c r="Q770" s="23">
        <v>0.26579949914744039</v>
      </c>
      <c r="R770" s="23">
        <v>2.4671967882668455E-2</v>
      </c>
      <c r="S770" s="23">
        <v>0.49311330144061505</v>
      </c>
      <c r="T770" s="23">
        <v>0.27535614794607977</v>
      </c>
      <c r="U770" s="23">
        <v>0.35337964557279578</v>
      </c>
      <c r="V770" s="23">
        <v>0.26841367844367503</v>
      </c>
      <c r="W770" s="23">
        <v>0.2074708616024864</v>
      </c>
      <c r="X770" s="23">
        <v>0.1528217333692593</v>
      </c>
      <c r="Y770" s="23">
        <v>0.57752154719419624</v>
      </c>
      <c r="Z770" s="23">
        <f t="shared" ref="Z770:Z833" ca="1" si="12">RAND()</f>
        <v>0.18017932994422337</v>
      </c>
    </row>
    <row r="771" spans="1:26" x14ac:dyDescent="0.25">
      <c r="A771" s="23">
        <v>0.60098163887260392</v>
      </c>
      <c r="B771" s="23">
        <v>0.93044568463405442</v>
      </c>
      <c r="C771" s="23">
        <v>0.87829893744275622</v>
      </c>
      <c r="D771" s="23">
        <v>0.14934524905594282</v>
      </c>
      <c r="E771" s="23">
        <v>0.72947444533092265</v>
      </c>
      <c r="F771" s="23">
        <v>0.17915866612893494</v>
      </c>
      <c r="G771" s="23">
        <v>0.58383271234830358</v>
      </c>
      <c r="H771" s="23">
        <v>0.69265082400063238</v>
      </c>
      <c r="I771" s="23">
        <v>9.8024033117620868E-2</v>
      </c>
      <c r="J771" s="23">
        <v>0.90308915711240145</v>
      </c>
      <c r="K771" s="23">
        <v>0.26010000402434785</v>
      </c>
      <c r="L771" s="23">
        <v>0.96339818913296049</v>
      </c>
      <c r="M771" s="23">
        <v>5.9091683581968812E-3</v>
      </c>
      <c r="N771" s="23">
        <v>0.30693391424072358</v>
      </c>
      <c r="O771" s="23">
        <v>0.18415954761475861</v>
      </c>
      <c r="P771" s="23">
        <v>0.72367818361007663</v>
      </c>
      <c r="Q771" s="23">
        <v>0.90135254094738515</v>
      </c>
      <c r="R771" s="23">
        <v>0.16055206060412652</v>
      </c>
      <c r="S771" s="23">
        <v>0.89360020693689635</v>
      </c>
      <c r="T771" s="23">
        <v>0.5408666604204978</v>
      </c>
      <c r="U771" s="23">
        <v>1.9447309988937733E-2</v>
      </c>
      <c r="V771" s="23">
        <v>0.66385936830442249</v>
      </c>
      <c r="W771" s="23">
        <v>0.89852479842524491</v>
      </c>
      <c r="X771" s="23">
        <v>0.92702316649300631</v>
      </c>
      <c r="Y771" s="23">
        <v>0.92022320859502948</v>
      </c>
      <c r="Z771" s="23">
        <f t="shared" ca="1" si="12"/>
        <v>0.32826905094365033</v>
      </c>
    </row>
    <row r="772" spans="1:26" x14ac:dyDescent="0.25">
      <c r="A772" s="23">
        <v>0.9124116493094081</v>
      </c>
      <c r="B772" s="23">
        <v>0.2524803021878802</v>
      </c>
      <c r="C772" s="23">
        <v>0.21303455681545291</v>
      </c>
      <c r="D772" s="23">
        <v>0.62292180743800341</v>
      </c>
      <c r="E772" s="23">
        <v>0.13224876606205238</v>
      </c>
      <c r="F772" s="23">
        <v>0.35526630261661329</v>
      </c>
      <c r="G772" s="23">
        <v>0.14930801584740816</v>
      </c>
      <c r="H772" s="23">
        <v>0.49456633868934485</v>
      </c>
      <c r="I772" s="23">
        <v>0.74735101776794854</v>
      </c>
      <c r="J772" s="23">
        <v>0.19626964146419579</v>
      </c>
      <c r="K772" s="23">
        <v>0.95208171037843436</v>
      </c>
      <c r="L772" s="23">
        <v>0.94056503061890839</v>
      </c>
      <c r="M772" s="23">
        <v>0.56423582549638229</v>
      </c>
      <c r="N772" s="23">
        <v>0.1130348367916022</v>
      </c>
      <c r="O772" s="23">
        <v>0.31950689161191048</v>
      </c>
      <c r="P772" s="23">
        <v>0.84898227421924854</v>
      </c>
      <c r="Q772" s="23">
        <v>0.12945184076905181</v>
      </c>
      <c r="R772" s="23">
        <v>5.7010256714443375E-2</v>
      </c>
      <c r="S772" s="23">
        <v>0.72836878477773581</v>
      </c>
      <c r="T772" s="23">
        <v>0.4462926167748279</v>
      </c>
      <c r="U772" s="23">
        <v>0.73917874900181424</v>
      </c>
      <c r="V772" s="23">
        <v>0.60859214039765075</v>
      </c>
      <c r="W772" s="23">
        <v>0.57100163543766047</v>
      </c>
      <c r="X772" s="23">
        <v>0.20669251896413787</v>
      </c>
      <c r="Y772" s="23">
        <v>0.77779598711822295</v>
      </c>
      <c r="Z772" s="23">
        <f t="shared" ca="1" si="12"/>
        <v>2.3149513741028471E-2</v>
      </c>
    </row>
    <row r="773" spans="1:26" x14ac:dyDescent="0.25">
      <c r="A773" s="23">
        <v>0.83851546101180663</v>
      </c>
      <c r="B773" s="23">
        <v>9.1492068374252722E-2</v>
      </c>
      <c r="C773" s="23">
        <v>0.88809295310594427</v>
      </c>
      <c r="D773" s="23">
        <v>2.1298416070959059E-2</v>
      </c>
      <c r="E773" s="23">
        <v>0.90810583994709915</v>
      </c>
      <c r="F773" s="23">
        <v>0.57417370671070167</v>
      </c>
      <c r="G773" s="23">
        <v>0.85934181910994112</v>
      </c>
      <c r="H773" s="23">
        <v>0.94915315645265008</v>
      </c>
      <c r="I773" s="23">
        <v>0.74959197832882807</v>
      </c>
      <c r="J773" s="23">
        <v>0.74659707744556847</v>
      </c>
      <c r="K773" s="23">
        <v>0.89331549527487042</v>
      </c>
      <c r="L773" s="23">
        <v>0.81916367649881139</v>
      </c>
      <c r="M773" s="23">
        <v>0.62615099974370525</v>
      </c>
      <c r="N773" s="23">
        <v>0.67809516680542414</v>
      </c>
      <c r="O773" s="23">
        <v>0.59802832889758595</v>
      </c>
      <c r="P773" s="23">
        <v>0.22906631066028671</v>
      </c>
      <c r="Q773" s="23">
        <v>0.55993298688944249</v>
      </c>
      <c r="R773" s="23">
        <v>0.81350821906318882</v>
      </c>
      <c r="S773" s="23">
        <v>3.9256022912746658E-2</v>
      </c>
      <c r="T773" s="23">
        <v>0.81204684780812331</v>
      </c>
      <c r="U773" s="23">
        <v>5.7051747513972684E-2</v>
      </c>
      <c r="V773" s="23">
        <v>0.12961028459999313</v>
      </c>
      <c r="W773" s="23">
        <v>0.37657172213765333</v>
      </c>
      <c r="X773" s="23">
        <v>0.94825636861773921</v>
      </c>
      <c r="Y773" s="23">
        <v>0.1990605271240995</v>
      </c>
      <c r="Z773" s="23">
        <f t="shared" ca="1" si="12"/>
        <v>0.3347242850955755</v>
      </c>
    </row>
    <row r="774" spans="1:26" x14ac:dyDescent="0.25">
      <c r="A774" s="23">
        <v>0.68873404107000336</v>
      </c>
      <c r="B774" s="23">
        <v>0.90682734517205077</v>
      </c>
      <c r="C774" s="23">
        <v>0.45856991334919417</v>
      </c>
      <c r="D774" s="23">
        <v>0.71777378375160206</v>
      </c>
      <c r="E774" s="23">
        <v>0.26969057643216687</v>
      </c>
      <c r="F774" s="23">
        <v>0.77096282117389592</v>
      </c>
      <c r="G774" s="23">
        <v>0.7906564213639421</v>
      </c>
      <c r="H774" s="23">
        <v>0.35329646171767115</v>
      </c>
      <c r="I774" s="23">
        <v>0.55500385624670556</v>
      </c>
      <c r="J774" s="23">
        <v>0.54655013648975581</v>
      </c>
      <c r="K774" s="23">
        <v>4.4296876221243009E-2</v>
      </c>
      <c r="L774" s="23">
        <v>0.85232534306683239</v>
      </c>
      <c r="M774" s="23">
        <v>0.37486820942527666</v>
      </c>
      <c r="N774" s="23">
        <v>0.18423755102761297</v>
      </c>
      <c r="O774" s="23">
        <v>0.59076039421587312</v>
      </c>
      <c r="P774" s="23">
        <v>0.86950170288979589</v>
      </c>
      <c r="Q774" s="23">
        <v>0.76783549082160407</v>
      </c>
      <c r="R774" s="23">
        <v>0.56267686410072659</v>
      </c>
      <c r="S774" s="23">
        <v>0.77859174059544922</v>
      </c>
      <c r="T774" s="23">
        <v>0.52059845654720593</v>
      </c>
      <c r="U774" s="23">
        <v>0.10281825060428096</v>
      </c>
      <c r="V774" s="23">
        <v>0.97464483326669116</v>
      </c>
      <c r="W774" s="23">
        <v>0.7724477622290199</v>
      </c>
      <c r="X774" s="23">
        <v>0.79850095122286191</v>
      </c>
      <c r="Y774" s="23">
        <v>0.37395809451039042</v>
      </c>
      <c r="Z774" s="23">
        <f t="shared" ca="1" si="12"/>
        <v>0.38235371188216682</v>
      </c>
    </row>
    <row r="775" spans="1:26" x14ac:dyDescent="0.25">
      <c r="A775" s="23">
        <v>0.37020270263499766</v>
      </c>
      <c r="B775" s="23">
        <v>0.23763906305204896</v>
      </c>
      <c r="C775" s="23">
        <v>0.55705002944326232</v>
      </c>
      <c r="D775" s="23">
        <v>0.41636568046675393</v>
      </c>
      <c r="E775" s="23">
        <v>0.58022215976836877</v>
      </c>
      <c r="F775" s="23">
        <v>0.15295197588445786</v>
      </c>
      <c r="G775" s="23">
        <v>0.95503971811722543</v>
      </c>
      <c r="H775" s="23">
        <v>9.2477507175833917E-2</v>
      </c>
      <c r="I775" s="23">
        <v>0.30120644637627947</v>
      </c>
      <c r="J775" s="23">
        <v>0.89754512111689577</v>
      </c>
      <c r="K775" s="23">
        <v>0.24466167794211835</v>
      </c>
      <c r="L775" s="23">
        <v>0.31913096694626597</v>
      </c>
      <c r="M775" s="23">
        <v>0.62751300672418442</v>
      </c>
      <c r="N775" s="23">
        <v>0.58816066785794363</v>
      </c>
      <c r="O775" s="23">
        <v>0.98855551522803897</v>
      </c>
      <c r="P775" s="23">
        <v>0.79751517996173216</v>
      </c>
      <c r="Q775" s="23">
        <v>0.64477753675397542</v>
      </c>
      <c r="R775" s="23">
        <v>0.59005573635277553</v>
      </c>
      <c r="S775" s="23">
        <v>0.34563111446784456</v>
      </c>
      <c r="T775" s="23">
        <v>0.64408075501539341</v>
      </c>
      <c r="U775" s="23">
        <v>2.2546427573857497E-2</v>
      </c>
      <c r="V775" s="23">
        <v>0.39035822181547586</v>
      </c>
      <c r="W775" s="23">
        <v>0.48891941452069509</v>
      </c>
      <c r="X775" s="23">
        <v>0.74779266466074124</v>
      </c>
      <c r="Y775" s="23">
        <v>0.96035208280673312</v>
      </c>
      <c r="Z775" s="23">
        <f t="shared" ca="1" si="12"/>
        <v>0.88566521544108567</v>
      </c>
    </row>
    <row r="776" spans="1:26" x14ac:dyDescent="0.25">
      <c r="A776" s="23">
        <v>0.45247800378765179</v>
      </c>
      <c r="B776" s="23">
        <v>0.91003192656537801</v>
      </c>
      <c r="C776" s="23">
        <v>0.80605731403068037</v>
      </c>
      <c r="D776" s="23">
        <v>0.23368530778328822</v>
      </c>
      <c r="E776" s="23">
        <v>0.52272168069553804</v>
      </c>
      <c r="F776" s="23">
        <v>0.79339318360800393</v>
      </c>
      <c r="G776" s="23">
        <v>0.8194238864464044</v>
      </c>
      <c r="H776" s="23">
        <v>0.34224968527997668</v>
      </c>
      <c r="I776" s="23">
        <v>0.13368369417841131</v>
      </c>
      <c r="J776" s="23">
        <v>0.51157560820575998</v>
      </c>
      <c r="K776" s="23">
        <v>0.55454895335252985</v>
      </c>
      <c r="L776" s="23">
        <v>0.13767445959474833</v>
      </c>
      <c r="M776" s="23">
        <v>0.55185054456866323</v>
      </c>
      <c r="N776" s="23">
        <v>0.88725184586047989</v>
      </c>
      <c r="O776" s="23">
        <v>0.3951162482490298</v>
      </c>
      <c r="P776" s="23">
        <v>7.5323541064277411E-2</v>
      </c>
      <c r="Q776" s="23">
        <v>0.81080267234162162</v>
      </c>
      <c r="R776" s="23">
        <v>0.38793873158946202</v>
      </c>
      <c r="S776" s="23">
        <v>0.91000843590502256</v>
      </c>
      <c r="T776" s="23">
        <v>0.6845350400946697</v>
      </c>
      <c r="U776" s="23">
        <v>0.52045413250917061</v>
      </c>
      <c r="V776" s="23">
        <v>0.64542909255462588</v>
      </c>
      <c r="W776" s="23">
        <v>0.1449861625790253</v>
      </c>
      <c r="X776" s="23">
        <v>0.29778893010782559</v>
      </c>
      <c r="Y776" s="23">
        <v>0.55060069432308301</v>
      </c>
      <c r="Z776" s="23">
        <f t="shared" ca="1" si="12"/>
        <v>0.60697998397673358</v>
      </c>
    </row>
    <row r="777" spans="1:26" x14ac:dyDescent="0.25">
      <c r="A777" s="23">
        <v>8.4382147574519561E-2</v>
      </c>
      <c r="B777" s="23">
        <v>0.11650367437061093</v>
      </c>
      <c r="C777" s="23">
        <v>0.67489302146919716</v>
      </c>
      <c r="D777" s="23">
        <v>2.3223387210669078E-4</v>
      </c>
      <c r="E777" s="23">
        <v>0.397272848792662</v>
      </c>
      <c r="F777" s="23">
        <v>9.6380559559495538E-2</v>
      </c>
      <c r="G777" s="23">
        <v>0.42144853034295415</v>
      </c>
      <c r="H777" s="23">
        <v>0.74945093051119849</v>
      </c>
      <c r="I777" s="23">
        <v>9.9301223061012411E-3</v>
      </c>
      <c r="J777" s="23">
        <v>0.53769710040606378</v>
      </c>
      <c r="K777" s="23">
        <v>0.75508241141011367</v>
      </c>
      <c r="L777" s="23">
        <v>0.18219071764192063</v>
      </c>
      <c r="M777" s="23">
        <v>0.77745658098933834</v>
      </c>
      <c r="N777" s="23">
        <v>0.28000380814514314</v>
      </c>
      <c r="O777" s="23">
        <v>0.60640077989267527</v>
      </c>
      <c r="P777" s="23">
        <v>0.17435212903874819</v>
      </c>
      <c r="Q777" s="23">
        <v>0.44277507269577909</v>
      </c>
      <c r="R777" s="23">
        <v>0.41047571479888989</v>
      </c>
      <c r="S777" s="23">
        <v>0.13584056879305417</v>
      </c>
      <c r="T777" s="23">
        <v>0.43013210963837289</v>
      </c>
      <c r="U777" s="23">
        <v>0.94026986518487454</v>
      </c>
      <c r="V777" s="23">
        <v>0.74864928023533595</v>
      </c>
      <c r="W777" s="23">
        <v>0.44007192569004427</v>
      </c>
      <c r="X777" s="23">
        <v>0.71331669644963558</v>
      </c>
      <c r="Y777" s="23">
        <v>0.90073310551113939</v>
      </c>
      <c r="Z777" s="23">
        <f t="shared" ca="1" si="12"/>
        <v>0.37071558424376294</v>
      </c>
    </row>
    <row r="778" spans="1:26" x14ac:dyDescent="0.25">
      <c r="A778" s="23">
        <v>1.5870443165064252E-2</v>
      </c>
      <c r="B778" s="23">
        <v>0.19716085433512065</v>
      </c>
      <c r="C778" s="23">
        <v>0.46057190201405807</v>
      </c>
      <c r="D778" s="23">
        <v>0.89479321454787308</v>
      </c>
      <c r="E778" s="23">
        <v>0.83288230989218859</v>
      </c>
      <c r="F778" s="23">
        <v>0.98705178993600828</v>
      </c>
      <c r="G778" s="23">
        <v>0.6012027124235364</v>
      </c>
      <c r="H778" s="23">
        <v>2.9193828617927742E-2</v>
      </c>
      <c r="I778" s="23">
        <v>0.25059971399859771</v>
      </c>
      <c r="J778" s="23">
        <v>0.12889067313144609</v>
      </c>
      <c r="K778" s="23">
        <v>0.54939832063358995</v>
      </c>
      <c r="L778" s="23">
        <v>0.65667029616476535</v>
      </c>
      <c r="M778" s="23">
        <v>0.35206987231606068</v>
      </c>
      <c r="N778" s="23">
        <v>0.60610314235660301</v>
      </c>
      <c r="O778" s="23">
        <v>0.66432966237444169</v>
      </c>
      <c r="P778" s="23">
        <v>0.29188559533252534</v>
      </c>
      <c r="Q778" s="23">
        <v>0.5312880930507814</v>
      </c>
      <c r="R778" s="23">
        <v>0.77913105150076267</v>
      </c>
      <c r="S778" s="23">
        <v>0.289476093653808</v>
      </c>
      <c r="T778" s="23">
        <v>1.1869812307425454E-2</v>
      </c>
      <c r="U778" s="23">
        <v>0.67967601852814896</v>
      </c>
      <c r="V778" s="23">
        <v>0.29758412615624164</v>
      </c>
      <c r="W778" s="23">
        <v>0.18506794047198571</v>
      </c>
      <c r="X778" s="23">
        <v>0.47197653468536294</v>
      </c>
      <c r="Y778" s="23">
        <v>0.48515528266437324</v>
      </c>
      <c r="Z778" s="23">
        <f t="shared" ca="1" si="12"/>
        <v>0.7353897364114127</v>
      </c>
    </row>
    <row r="779" spans="1:26" x14ac:dyDescent="0.25">
      <c r="A779" s="23">
        <v>0.25194596900205513</v>
      </c>
      <c r="B779" s="23">
        <v>0.32977970518932065</v>
      </c>
      <c r="C779" s="23">
        <v>0.47065019091810767</v>
      </c>
      <c r="D779" s="23">
        <v>0.28734723214543589</v>
      </c>
      <c r="E779" s="23">
        <v>0.26813641508138553</v>
      </c>
      <c r="F779" s="23">
        <v>0.63728806653276038</v>
      </c>
      <c r="G779" s="23">
        <v>0.92317813312058139</v>
      </c>
      <c r="H779" s="23">
        <v>0.74400951045989339</v>
      </c>
      <c r="I779" s="23">
        <v>0.69266507692432466</v>
      </c>
      <c r="J779" s="23">
        <v>0.12371719252367575</v>
      </c>
      <c r="K779" s="23">
        <v>0.28480237872066894</v>
      </c>
      <c r="L779" s="23">
        <v>0.29284648644031541</v>
      </c>
      <c r="M779" s="23">
        <v>0.14302177255786863</v>
      </c>
      <c r="N779" s="23">
        <v>0.32868316838479883</v>
      </c>
      <c r="O779" s="23">
        <v>0.10673754039977268</v>
      </c>
      <c r="P779" s="23">
        <v>0.73790969347371527</v>
      </c>
      <c r="Q779" s="23">
        <v>0.84183748185015161</v>
      </c>
      <c r="R779" s="23">
        <v>0.21644278154553076</v>
      </c>
      <c r="S779" s="23">
        <v>0.29716964114672451</v>
      </c>
      <c r="T779" s="23">
        <v>8.5940100320183621E-2</v>
      </c>
      <c r="U779" s="23">
        <v>0.88787518400043097</v>
      </c>
      <c r="V779" s="23">
        <v>0.62353832101244366</v>
      </c>
      <c r="W779" s="23">
        <v>0.99340877510984527</v>
      </c>
      <c r="X779" s="23">
        <v>0.28946581979308317</v>
      </c>
      <c r="Y779" s="23">
        <v>0.52703004882534565</v>
      </c>
      <c r="Z779" s="23">
        <f t="shared" ca="1" si="12"/>
        <v>0.89769075898680595</v>
      </c>
    </row>
    <row r="780" spans="1:26" x14ac:dyDescent="0.25">
      <c r="A780" s="23">
        <v>0.74566393160041178</v>
      </c>
      <c r="B780" s="23">
        <v>0.17143057183416022</v>
      </c>
      <c r="C780" s="23">
        <v>0.50735815931518913</v>
      </c>
      <c r="D780" s="23">
        <v>3.7467464469692513E-2</v>
      </c>
      <c r="E780" s="23">
        <v>0.64374879391894013</v>
      </c>
      <c r="F780" s="23">
        <v>0.22302330285083727</v>
      </c>
      <c r="G780" s="23">
        <v>0.67347950225336117</v>
      </c>
      <c r="H780" s="23">
        <v>0.65066259724070985</v>
      </c>
      <c r="I780" s="23">
        <v>0.37969864377300444</v>
      </c>
      <c r="J780" s="23">
        <v>0.25979272383397722</v>
      </c>
      <c r="K780" s="23">
        <v>6.9745472549885723E-2</v>
      </c>
      <c r="L780" s="23">
        <v>0.54812298971324291</v>
      </c>
      <c r="M780" s="23">
        <v>0.256874894505982</v>
      </c>
      <c r="N780" s="23">
        <v>0.60042370549904789</v>
      </c>
      <c r="O780" s="23">
        <v>0.64426671469233532</v>
      </c>
      <c r="P780" s="23">
        <v>0.33432668552669997</v>
      </c>
      <c r="Q780" s="23">
        <v>0.70219959612134564</v>
      </c>
      <c r="R780" s="23">
        <v>5.3219143098757415E-2</v>
      </c>
      <c r="S780" s="23">
        <v>0.82610424869772192</v>
      </c>
      <c r="T780" s="23">
        <v>0.69674536151964428</v>
      </c>
      <c r="U780" s="23">
        <v>0.47752110830201355</v>
      </c>
      <c r="V780" s="23">
        <v>0.36433264199090776</v>
      </c>
      <c r="W780" s="23">
        <v>0.71492528817999657</v>
      </c>
      <c r="X780" s="23">
        <v>0.50999655672492727</v>
      </c>
      <c r="Y780" s="23">
        <v>0.32791063980320467</v>
      </c>
      <c r="Z780" s="23">
        <f t="shared" ca="1" si="12"/>
        <v>0.13100285483323393</v>
      </c>
    </row>
    <row r="781" spans="1:26" x14ac:dyDescent="0.25">
      <c r="A781" s="23">
        <v>0.70268787933406085</v>
      </c>
      <c r="B781" s="23">
        <v>0.8175425114845335</v>
      </c>
      <c r="C781" s="23">
        <v>0.61412998367895755</v>
      </c>
      <c r="D781" s="23">
        <v>0.81285964092160157</v>
      </c>
      <c r="E781" s="23">
        <v>2.5453104302071816E-2</v>
      </c>
      <c r="F781" s="23">
        <v>0.88136232917287638</v>
      </c>
      <c r="G781" s="23">
        <v>0.74590766981139212</v>
      </c>
      <c r="H781" s="23">
        <v>0.25612497271807144</v>
      </c>
      <c r="I781" s="23">
        <v>8.0526121606084189E-2</v>
      </c>
      <c r="J781" s="23">
        <v>0.95138339341620559</v>
      </c>
      <c r="K781" s="23">
        <v>0.65267430786096858</v>
      </c>
      <c r="L781" s="23">
        <v>0.3821997483556322</v>
      </c>
      <c r="M781" s="23">
        <v>0.35880186029021455</v>
      </c>
      <c r="N781" s="23">
        <v>0.4144836705544972</v>
      </c>
      <c r="O781" s="23">
        <v>0.2683006373813237</v>
      </c>
      <c r="P781" s="23">
        <v>0.84886857739246924</v>
      </c>
      <c r="Q781" s="23">
        <v>0.35999205786468258</v>
      </c>
      <c r="R781" s="23">
        <v>0.65284198579762065</v>
      </c>
      <c r="S781" s="23">
        <v>0.87012098252022274</v>
      </c>
      <c r="T781" s="23">
        <v>0.43580234529926798</v>
      </c>
      <c r="U781" s="23">
        <v>0.4932685538847299</v>
      </c>
      <c r="V781" s="23">
        <v>6.4879036453299732E-2</v>
      </c>
      <c r="W781" s="23">
        <v>0.34039733588987497</v>
      </c>
      <c r="X781" s="23">
        <v>0.57344687104815906</v>
      </c>
      <c r="Y781" s="23">
        <v>0.5924971387788136</v>
      </c>
      <c r="Z781" s="23">
        <f t="shared" ca="1" si="12"/>
        <v>0.61628635001393273</v>
      </c>
    </row>
    <row r="782" spans="1:26" x14ac:dyDescent="0.25">
      <c r="A782" s="23">
        <v>0.59688950559038956</v>
      </c>
      <c r="B782" s="23">
        <v>0.37321084938396476</v>
      </c>
      <c r="C782" s="23">
        <v>5.9295793037936417E-2</v>
      </c>
      <c r="D782" s="23">
        <v>6.6739474779574759E-2</v>
      </c>
      <c r="E782" s="23">
        <v>0.95579346042227997</v>
      </c>
      <c r="F782" s="23">
        <v>0.88133347745081136</v>
      </c>
      <c r="G782" s="23">
        <v>6.5181821394233341E-2</v>
      </c>
      <c r="H782" s="23">
        <v>0.75239763343607713</v>
      </c>
      <c r="I782" s="23">
        <v>0.30557350692267304</v>
      </c>
      <c r="J782" s="23">
        <v>0.42045595020255211</v>
      </c>
      <c r="K782" s="23">
        <v>4.231290625130335E-2</v>
      </c>
      <c r="L782" s="23">
        <v>0.53734311585729921</v>
      </c>
      <c r="M782" s="23">
        <v>0.92154993941411878</v>
      </c>
      <c r="N782" s="23">
        <v>0.56653744645175863</v>
      </c>
      <c r="O782" s="23">
        <v>0.53106572477832725</v>
      </c>
      <c r="P782" s="23">
        <v>0.16408809214151387</v>
      </c>
      <c r="Q782" s="23">
        <v>0.76997000054492637</v>
      </c>
      <c r="R782" s="23">
        <v>9.8519181059709804E-2</v>
      </c>
      <c r="S782" s="23">
        <v>0.44825303004550099</v>
      </c>
      <c r="T782" s="23">
        <v>0.31843074309984687</v>
      </c>
      <c r="U782" s="23">
        <v>0.12123935184359746</v>
      </c>
      <c r="V782" s="23">
        <v>0.83716404758745899</v>
      </c>
      <c r="W782" s="23">
        <v>0.98482408383395803</v>
      </c>
      <c r="X782" s="23">
        <v>0.20430563677054758</v>
      </c>
      <c r="Y782" s="23">
        <v>0.38544794052436349</v>
      </c>
      <c r="Z782" s="23">
        <f t="shared" ca="1" si="12"/>
        <v>0.18328727508306253</v>
      </c>
    </row>
    <row r="783" spans="1:26" x14ac:dyDescent="0.25">
      <c r="A783" s="23">
        <v>0.74402815120034715</v>
      </c>
      <c r="B783" s="23">
        <v>0.53605573613325164</v>
      </c>
      <c r="C783" s="23">
        <v>0.97212592941279152</v>
      </c>
      <c r="D783" s="23">
        <v>0.91768455252803993</v>
      </c>
      <c r="E783" s="23">
        <v>0.99052424017440577</v>
      </c>
      <c r="F783" s="23">
        <v>0.78638454518881939</v>
      </c>
      <c r="G783" s="23">
        <v>7.6387432055997295E-2</v>
      </c>
      <c r="H783" s="23">
        <v>0.25164767130274901</v>
      </c>
      <c r="I783" s="23">
        <v>0.52232083136327512</v>
      </c>
      <c r="J783" s="23">
        <v>0.41321412133786972</v>
      </c>
      <c r="K783" s="23">
        <v>0.5745571244492792</v>
      </c>
      <c r="L783" s="23">
        <v>2.8199422676789765E-2</v>
      </c>
      <c r="M783" s="23">
        <v>0.1106661698067648</v>
      </c>
      <c r="N783" s="23">
        <v>0.91547338200817641</v>
      </c>
      <c r="O783" s="23">
        <v>0.49702277603114309</v>
      </c>
      <c r="P783" s="23">
        <v>0.1553851207248691</v>
      </c>
      <c r="Q783" s="23">
        <v>6.7988909536180975E-2</v>
      </c>
      <c r="R783" s="23">
        <v>0.79452191162121344</v>
      </c>
      <c r="S783" s="23">
        <v>0.80033703594846362</v>
      </c>
      <c r="T783" s="23">
        <v>0.57054667957215888</v>
      </c>
      <c r="U783" s="23">
        <v>0.68733231882739221</v>
      </c>
      <c r="V783" s="23">
        <v>0.18301497514518972</v>
      </c>
      <c r="W783" s="23">
        <v>0.24988477800695086</v>
      </c>
      <c r="X783" s="23">
        <v>0.8622607675697036</v>
      </c>
      <c r="Y783" s="23">
        <v>0.12363771660706624</v>
      </c>
      <c r="Z783" s="23">
        <f t="shared" ca="1" si="12"/>
        <v>0.57329397053723197</v>
      </c>
    </row>
    <row r="784" spans="1:26" x14ac:dyDescent="0.25">
      <c r="A784" s="23">
        <v>0.52520193016001926</v>
      </c>
      <c r="B784" s="23">
        <v>0.63609805082896631</v>
      </c>
      <c r="C784" s="23">
        <v>0.82918269703445002</v>
      </c>
      <c r="D784" s="23">
        <v>0.2242513717253406</v>
      </c>
      <c r="E784" s="23">
        <v>0.16595090429196402</v>
      </c>
      <c r="F784" s="23">
        <v>0.8591088168878791</v>
      </c>
      <c r="G784" s="23">
        <v>0.67110447333120815</v>
      </c>
      <c r="H784" s="23">
        <v>0.53687676017739405</v>
      </c>
      <c r="I784" s="23">
        <v>0.59697340049043979</v>
      </c>
      <c r="J784" s="23">
        <v>0.53450387571201763</v>
      </c>
      <c r="K784" s="23">
        <v>0.13310395255902752</v>
      </c>
      <c r="L784" s="23">
        <v>0.10222009800373788</v>
      </c>
      <c r="M784" s="23">
        <v>7.6563537635653489E-2</v>
      </c>
      <c r="N784" s="23">
        <v>0.50121748737007055</v>
      </c>
      <c r="O784" s="23">
        <v>1.9501029255579394E-2</v>
      </c>
      <c r="P784" s="23">
        <v>0.67115666151540154</v>
      </c>
      <c r="Q784" s="23">
        <v>0.54198384457859816</v>
      </c>
      <c r="R784" s="23">
        <v>0.1828771176867604</v>
      </c>
      <c r="S784" s="23">
        <v>0.37518568010963527</v>
      </c>
      <c r="T784" s="23">
        <v>0.34406384379943189</v>
      </c>
      <c r="U784" s="23">
        <v>0.97722226691642189</v>
      </c>
      <c r="V784" s="23">
        <v>0.46802482189542327</v>
      </c>
      <c r="W784" s="23">
        <v>0.15982848704856822</v>
      </c>
      <c r="X784" s="23">
        <v>0.72770656926095834</v>
      </c>
      <c r="Y784" s="23">
        <v>0.70697555745103102</v>
      </c>
      <c r="Z784" s="23">
        <f t="shared" ca="1" si="12"/>
        <v>0.9445020887621004</v>
      </c>
    </row>
    <row r="785" spans="1:26" x14ac:dyDescent="0.25">
      <c r="A785" s="23">
        <v>0.88833160019097812</v>
      </c>
      <c r="B785" s="23">
        <v>0.41324652353082247</v>
      </c>
      <c r="C785" s="23">
        <v>0.9299372761754594</v>
      </c>
      <c r="D785" s="23">
        <v>0.29988623565472772</v>
      </c>
      <c r="E785" s="23">
        <v>0.47526168924334911</v>
      </c>
      <c r="F785" s="23">
        <v>0.8500115922131759</v>
      </c>
      <c r="G785" s="23">
        <v>0.28607373135956704</v>
      </c>
      <c r="H785" s="23">
        <v>0.73130850817209736</v>
      </c>
      <c r="I785" s="23">
        <v>0.76273391257997569</v>
      </c>
      <c r="J785" s="23">
        <v>0.25891244411154679</v>
      </c>
      <c r="K785" s="23">
        <v>7.4815895208069305E-2</v>
      </c>
      <c r="L785" s="23">
        <v>0.27499051344288727</v>
      </c>
      <c r="M785" s="23">
        <v>0.14924731221467302</v>
      </c>
      <c r="N785" s="23">
        <v>0.74580586198490406</v>
      </c>
      <c r="O785" s="23">
        <v>0.49526207950742729</v>
      </c>
      <c r="P785" s="23">
        <v>0.11619822958571036</v>
      </c>
      <c r="Q785" s="23">
        <v>0.99655963777177803</v>
      </c>
      <c r="R785" s="23">
        <v>0.90630976258276164</v>
      </c>
      <c r="S785" s="23">
        <v>9.3628642519288818E-2</v>
      </c>
      <c r="T785" s="23">
        <v>0.12984309685652462</v>
      </c>
      <c r="U785" s="23">
        <v>0.93142481103291463</v>
      </c>
      <c r="V785" s="23">
        <v>0.60150389599989862</v>
      </c>
      <c r="W785" s="23">
        <v>0.89556638206547401</v>
      </c>
      <c r="X785" s="23">
        <v>0.88845019119179103</v>
      </c>
      <c r="Y785" s="23">
        <v>0.58021911840884821</v>
      </c>
      <c r="Z785" s="23">
        <f t="shared" ca="1" si="12"/>
        <v>0.60656414569241801</v>
      </c>
    </row>
    <row r="786" spans="1:26" x14ac:dyDescent="0.25">
      <c r="A786" s="23">
        <v>0.25389340074019617</v>
      </c>
      <c r="B786" s="23">
        <v>0.99796624811656132</v>
      </c>
      <c r="C786" s="23">
        <v>0.55741527511268263</v>
      </c>
      <c r="D786" s="23">
        <v>9.4008245164789672E-2</v>
      </c>
      <c r="E786" s="23">
        <v>0.77475129020980638</v>
      </c>
      <c r="F786" s="23">
        <v>0.95682211715049525</v>
      </c>
      <c r="G786" s="23">
        <v>0.90101412617374954</v>
      </c>
      <c r="H786" s="23">
        <v>5.5676860360963087E-2</v>
      </c>
      <c r="I786" s="23">
        <v>0.69549585190903551</v>
      </c>
      <c r="J786" s="23">
        <v>6.5852403884491539E-2</v>
      </c>
      <c r="K786" s="23">
        <v>0.30754313609954387</v>
      </c>
      <c r="L786" s="23">
        <v>0.966898035529133</v>
      </c>
      <c r="M786" s="23">
        <v>0.17309324528669789</v>
      </c>
      <c r="N786" s="23">
        <v>0.29720199000090564</v>
      </c>
      <c r="O786" s="23">
        <v>6.3608098014739101E-2</v>
      </c>
      <c r="P786" s="23">
        <v>0.52744159183037587</v>
      </c>
      <c r="Q786" s="23">
        <v>0.44457005219116241</v>
      </c>
      <c r="R786" s="23">
        <v>0.54034180424667266</v>
      </c>
      <c r="S786" s="23">
        <v>0.74444774580818418</v>
      </c>
      <c r="T786" s="23">
        <v>4.7106908271056347E-2</v>
      </c>
      <c r="U786" s="23">
        <v>0.84282068576473979</v>
      </c>
      <c r="V786" s="23">
        <v>0.68425743416886831</v>
      </c>
      <c r="W786" s="23">
        <v>0.71985291648981931</v>
      </c>
      <c r="X786" s="23">
        <v>0.58570836377016344</v>
      </c>
      <c r="Y786" s="23">
        <v>0.78103625815157984</v>
      </c>
      <c r="Z786" s="23">
        <f t="shared" ca="1" si="12"/>
        <v>0.13723211012745873</v>
      </c>
    </row>
    <row r="787" spans="1:26" x14ac:dyDescent="0.25">
      <c r="A787" s="23">
        <v>0.62703390993337127</v>
      </c>
      <c r="B787" s="23">
        <v>0.93230038330669018</v>
      </c>
      <c r="C787" s="23">
        <v>0.94626452466538624</v>
      </c>
      <c r="D787" s="23">
        <v>0.95738090083652616</v>
      </c>
      <c r="E787" s="23">
        <v>0.11854739376962065</v>
      </c>
      <c r="F787" s="23">
        <v>0.87940883903393119</v>
      </c>
      <c r="G787" s="23">
        <v>0.27754662560605814</v>
      </c>
      <c r="H787" s="23">
        <v>0.91025948402677126</v>
      </c>
      <c r="I787" s="23">
        <v>0.82841921532101348</v>
      </c>
      <c r="J787" s="23">
        <v>9.1581110928400378E-3</v>
      </c>
      <c r="K787" s="23">
        <v>0.29523501627547044</v>
      </c>
      <c r="L787" s="23">
        <v>0.71700829108705666</v>
      </c>
      <c r="M787" s="23">
        <v>8.7300047169029615E-2</v>
      </c>
      <c r="N787" s="23">
        <v>0.39178230141866177</v>
      </c>
      <c r="O787" s="23">
        <v>0.16549603707630678</v>
      </c>
      <c r="P787" s="23">
        <v>0.62254357959294704</v>
      </c>
      <c r="Q787" s="23">
        <v>4.673783101155593E-2</v>
      </c>
      <c r="R787" s="23">
        <v>0.60196331791204616</v>
      </c>
      <c r="S787" s="23">
        <v>0.74334608583086792</v>
      </c>
      <c r="T787" s="23">
        <v>0.78514355055079255</v>
      </c>
      <c r="U787" s="23">
        <v>7.0358530456371748E-2</v>
      </c>
      <c r="V787" s="23">
        <v>0.39086864301056257</v>
      </c>
      <c r="W787" s="23">
        <v>0.65882335545371884</v>
      </c>
      <c r="X787" s="23">
        <v>0.59857026132857805</v>
      </c>
      <c r="Y787" s="23">
        <v>0.44670556842333997</v>
      </c>
      <c r="Z787" s="23">
        <f t="shared" ca="1" si="12"/>
        <v>0.23012011640131735</v>
      </c>
    </row>
    <row r="788" spans="1:26" x14ac:dyDescent="0.25">
      <c r="A788" s="23">
        <v>0.8211501868665948</v>
      </c>
      <c r="B788" s="23">
        <v>0.85182210055701246</v>
      </c>
      <c r="C788" s="23">
        <v>0.19873284897463284</v>
      </c>
      <c r="D788" s="23">
        <v>1.0633618169865189E-3</v>
      </c>
      <c r="E788" s="23">
        <v>0.22154722116408299</v>
      </c>
      <c r="F788" s="23">
        <v>0.42715553475983659</v>
      </c>
      <c r="G788" s="23">
        <v>0.70045754772256619</v>
      </c>
      <c r="H788" s="23">
        <v>0.94168478290363677</v>
      </c>
      <c r="I788" s="23">
        <v>7.8069052752064549E-2</v>
      </c>
      <c r="J788" s="23">
        <v>0.83185922817843594</v>
      </c>
      <c r="K788" s="23">
        <v>4.1688458967394371E-2</v>
      </c>
      <c r="L788" s="23">
        <v>0.35009381482557689</v>
      </c>
      <c r="M788" s="23">
        <v>0.67396061563064125</v>
      </c>
      <c r="N788" s="23">
        <v>0.82113453982674711</v>
      </c>
      <c r="O788" s="23">
        <v>0.10669708015328105</v>
      </c>
      <c r="P788" s="23">
        <v>0.47957494824528835</v>
      </c>
      <c r="Q788" s="23">
        <v>0.18148138211391185</v>
      </c>
      <c r="R788" s="23">
        <v>0.82819483803682048</v>
      </c>
      <c r="S788" s="23">
        <v>0.63889865388702038</v>
      </c>
      <c r="T788" s="23">
        <v>0.76936989158776858</v>
      </c>
      <c r="U788" s="23">
        <v>6.2773319831865182E-2</v>
      </c>
      <c r="V788" s="23">
        <v>0.59246494720572052</v>
      </c>
      <c r="W788" s="23">
        <v>0.69328138370450976</v>
      </c>
      <c r="X788" s="23">
        <v>0.77798436666636428</v>
      </c>
      <c r="Y788" s="23">
        <v>0.3746386503713135</v>
      </c>
      <c r="Z788" s="23">
        <f t="shared" ca="1" si="12"/>
        <v>0.25144906927526056</v>
      </c>
    </row>
    <row r="789" spans="1:26" x14ac:dyDescent="0.25">
      <c r="A789" s="23">
        <v>0.78380903313141603</v>
      </c>
      <c r="B789" s="23">
        <v>0.11409095001440717</v>
      </c>
      <c r="C789" s="23">
        <v>0.74095756006717495</v>
      </c>
      <c r="D789" s="23">
        <v>0.77613075471382909</v>
      </c>
      <c r="E789" s="23">
        <v>0.9393661857117096</v>
      </c>
      <c r="F789" s="23">
        <v>0.57036633815165172</v>
      </c>
      <c r="G789" s="23">
        <v>0.17085056782977259</v>
      </c>
      <c r="H789" s="23">
        <v>4.7346505604087596E-2</v>
      </c>
      <c r="I789" s="23">
        <v>0.26993541273377952</v>
      </c>
      <c r="J789" s="23">
        <v>0.61552921638327918</v>
      </c>
      <c r="K789" s="23">
        <v>2.0203760888337641E-4</v>
      </c>
      <c r="L789" s="23">
        <v>0.66983046941635149</v>
      </c>
      <c r="M789" s="23">
        <v>0.90702605833597605</v>
      </c>
      <c r="N789" s="23">
        <v>0.18788215477352499</v>
      </c>
      <c r="O789" s="23">
        <v>0.40457228972438697</v>
      </c>
      <c r="P789" s="23">
        <v>0.26173710029854858</v>
      </c>
      <c r="Q789" s="23">
        <v>0.74828905575009452</v>
      </c>
      <c r="R789" s="23">
        <v>0.97359505180701</v>
      </c>
      <c r="S789" s="23">
        <v>0.53549863288809385</v>
      </c>
      <c r="T789" s="23">
        <v>0.57710777278997127</v>
      </c>
      <c r="U789" s="23">
        <v>0.13131473369123359</v>
      </c>
      <c r="V789" s="23">
        <v>0.46589338811672887</v>
      </c>
      <c r="W789" s="23">
        <v>0.57544123630700461</v>
      </c>
      <c r="X789" s="23">
        <v>4.3653066700687249E-2</v>
      </c>
      <c r="Y789" s="23">
        <v>0.26446053394447233</v>
      </c>
      <c r="Z789" s="23">
        <f t="shared" ca="1" si="12"/>
        <v>0.99833539775909486</v>
      </c>
    </row>
    <row r="790" spans="1:26" x14ac:dyDescent="0.25">
      <c r="A790" s="23">
        <v>0.97309564775957524</v>
      </c>
      <c r="B790" s="23">
        <v>0.89425967868180056</v>
      </c>
      <c r="C790" s="23">
        <v>0.58342985829914262</v>
      </c>
      <c r="D790" s="23">
        <v>0.23214269752206362</v>
      </c>
      <c r="E790" s="23">
        <v>0.84002047682309944</v>
      </c>
      <c r="F790" s="23">
        <v>0.16713473046305594</v>
      </c>
      <c r="G790" s="23">
        <v>0.74828228660731855</v>
      </c>
      <c r="H790" s="23">
        <v>0.53897296441676501</v>
      </c>
      <c r="I790" s="23">
        <v>0.58839662766789635</v>
      </c>
      <c r="J790" s="23">
        <v>0.89522531195838195</v>
      </c>
      <c r="K790" s="23">
        <v>6.2216436804856778E-2</v>
      </c>
      <c r="L790" s="23">
        <v>0.37663018351881739</v>
      </c>
      <c r="M790" s="23">
        <v>0.46426066029692636</v>
      </c>
      <c r="N790" s="23">
        <v>0.44518244371597138</v>
      </c>
      <c r="O790" s="23">
        <v>0.24858130944282519</v>
      </c>
      <c r="P790" s="23">
        <v>0.26952650258711464</v>
      </c>
      <c r="Q790" s="23">
        <v>0.59707463896947888</v>
      </c>
      <c r="R790" s="23">
        <v>0.28106184735281314</v>
      </c>
      <c r="S790" s="23">
        <v>0.48072971050958468</v>
      </c>
      <c r="T790" s="23">
        <v>5.3285123156167735E-2</v>
      </c>
      <c r="U790" s="23">
        <v>0.91701575440711314</v>
      </c>
      <c r="V790" s="23">
        <v>0.48788919519285656</v>
      </c>
      <c r="W790" s="23">
        <v>0.37697454139603803</v>
      </c>
      <c r="X790" s="23">
        <v>0.77206472072265409</v>
      </c>
      <c r="Y790" s="23">
        <v>0.66649652489602329</v>
      </c>
      <c r="Z790" s="23">
        <f t="shared" ca="1" si="12"/>
        <v>0.56326904252614185</v>
      </c>
    </row>
    <row r="791" spans="1:26" x14ac:dyDescent="0.25">
      <c r="A791" s="23">
        <v>2.5207929954108921E-2</v>
      </c>
      <c r="B791" s="23">
        <v>0.649156286332365</v>
      </c>
      <c r="C791" s="23">
        <v>0.76970946461056899</v>
      </c>
      <c r="D791" s="23">
        <v>0.2362895405412998</v>
      </c>
      <c r="E791" s="23">
        <v>0.4684214065832919</v>
      </c>
      <c r="F791" s="23">
        <v>0.77326928643717951</v>
      </c>
      <c r="G791" s="23">
        <v>0.30716647663046737</v>
      </c>
      <c r="H791" s="23">
        <v>0.87935995480993867</v>
      </c>
      <c r="I791" s="23">
        <v>0.81897191324727414</v>
      </c>
      <c r="J791" s="23">
        <v>0.12326607961317404</v>
      </c>
      <c r="K791" s="23">
        <v>0.66229967489083519</v>
      </c>
      <c r="L791" s="23">
        <v>0.6389657796780488</v>
      </c>
      <c r="M791" s="23">
        <v>0.83801141931758827</v>
      </c>
      <c r="N791" s="23">
        <v>1.3253556709795666E-2</v>
      </c>
      <c r="O791" s="23">
        <v>0.14255527095812126</v>
      </c>
      <c r="P791" s="23">
        <v>0.56875262491963907</v>
      </c>
      <c r="Q791" s="23">
        <v>0.82028510182305581</v>
      </c>
      <c r="R791" s="23">
        <v>0.76128606906570651</v>
      </c>
      <c r="S791" s="23">
        <v>4.3443513438460868E-2</v>
      </c>
      <c r="T791" s="23">
        <v>0.48981207103490332</v>
      </c>
      <c r="U791" s="23">
        <v>3.9917475309867889E-2</v>
      </c>
      <c r="V791" s="23">
        <v>0.62666583465344872</v>
      </c>
      <c r="W791" s="23">
        <v>0.50092072364188533</v>
      </c>
      <c r="X791" s="23">
        <v>0.6548027071046929</v>
      </c>
      <c r="Y791" s="23">
        <v>0.51679763574788407</v>
      </c>
      <c r="Z791" s="23">
        <f t="shared" ca="1" si="12"/>
        <v>0.53926232127462048</v>
      </c>
    </row>
    <row r="792" spans="1:26" x14ac:dyDescent="0.25">
      <c r="A792" s="23">
        <v>0.7748592328546352</v>
      </c>
      <c r="B792" s="23">
        <v>6.4807482365368152E-2</v>
      </c>
      <c r="C792" s="23">
        <v>9.1798693810247967E-2</v>
      </c>
      <c r="D792" s="23">
        <v>0.18665803449369378</v>
      </c>
      <c r="E792" s="23">
        <v>0.95121375743071013</v>
      </c>
      <c r="F792" s="23">
        <v>0.53057473027575364</v>
      </c>
      <c r="G792" s="23">
        <v>0.62119479378764253</v>
      </c>
      <c r="H792" s="23">
        <v>0.81119901706242681</v>
      </c>
      <c r="I792" s="23">
        <v>0.76500639146925453</v>
      </c>
      <c r="J792" s="23">
        <v>0.21467656875139585</v>
      </c>
      <c r="K792" s="23">
        <v>0.4990832730357766</v>
      </c>
      <c r="L792" s="23">
        <v>1.2842283946291611E-3</v>
      </c>
      <c r="M792" s="23">
        <v>4.9602604771482817E-2</v>
      </c>
      <c r="N792" s="23">
        <v>0.247420639989826</v>
      </c>
      <c r="O792" s="23">
        <v>0.54908949104444083</v>
      </c>
      <c r="P792" s="23">
        <v>0.36195589081030455</v>
      </c>
      <c r="Q792" s="23">
        <v>0.85385266197966414</v>
      </c>
      <c r="R792" s="23">
        <v>0.66677905965282003</v>
      </c>
      <c r="S792" s="23">
        <v>0.19283204053016945</v>
      </c>
      <c r="T792" s="23">
        <v>0.79781684388457008</v>
      </c>
      <c r="U792" s="23">
        <v>0.52314690343487924</v>
      </c>
      <c r="V792" s="23">
        <v>0.62685662819332355</v>
      </c>
      <c r="W792" s="23">
        <v>0.23373410669918704</v>
      </c>
      <c r="X792" s="23">
        <v>5.8948323073629072E-2</v>
      </c>
      <c r="Y792" s="23">
        <v>0.82338128550348311</v>
      </c>
      <c r="Z792" s="23">
        <f t="shared" ca="1" si="12"/>
        <v>0.98192029803671199</v>
      </c>
    </row>
    <row r="793" spans="1:26" x14ac:dyDescent="0.25">
      <c r="A793" s="23">
        <v>6.9358149239693301E-2</v>
      </c>
      <c r="B793" s="23">
        <v>0.61351801907607917</v>
      </c>
      <c r="C793" s="23">
        <v>0.22473088459635637</v>
      </c>
      <c r="D793" s="23">
        <v>0.97576906437412947</v>
      </c>
      <c r="E793" s="23">
        <v>0.79126719255186218</v>
      </c>
      <c r="F793" s="23">
        <v>0.47324919442841773</v>
      </c>
      <c r="G793" s="23">
        <v>0.10086281334674996</v>
      </c>
      <c r="H793" s="23">
        <v>0.87208861838743457</v>
      </c>
      <c r="I793" s="23">
        <v>0.55708363264585981</v>
      </c>
      <c r="J793" s="23">
        <v>0.25932326169014064</v>
      </c>
      <c r="K793" s="23">
        <v>0.82733381304297571</v>
      </c>
      <c r="L793" s="23">
        <v>0.51944823686181429</v>
      </c>
      <c r="M793" s="23">
        <v>0.18704004128295482</v>
      </c>
      <c r="N793" s="23">
        <v>0.76252064058062063</v>
      </c>
      <c r="O793" s="23">
        <v>0.47474557975457932</v>
      </c>
      <c r="P793" s="23">
        <v>0.40834829128397454</v>
      </c>
      <c r="Q793" s="23">
        <v>0.52583418298698648</v>
      </c>
      <c r="R793" s="23">
        <v>0.30241124191723401</v>
      </c>
      <c r="S793" s="23">
        <v>0.36659250791529896</v>
      </c>
      <c r="T793" s="23">
        <v>0.15205530409229095</v>
      </c>
      <c r="U793" s="23">
        <v>0.93552170013861013</v>
      </c>
      <c r="V793" s="23">
        <v>2.8974900852277385E-2</v>
      </c>
      <c r="W793" s="23">
        <v>0.18488379757682794</v>
      </c>
      <c r="X793" s="23">
        <v>0.36087229579663671</v>
      </c>
      <c r="Y793" s="23">
        <v>3.4160054373870707E-3</v>
      </c>
      <c r="Z793" s="23">
        <f t="shared" ca="1" si="12"/>
        <v>0.47109851077601961</v>
      </c>
    </row>
    <row r="794" spans="1:26" x14ac:dyDescent="0.25">
      <c r="A794" s="23">
        <v>2.2836192492035945E-2</v>
      </c>
      <c r="B794" s="23">
        <v>0.35756281272450463</v>
      </c>
      <c r="C794" s="23">
        <v>0.69184888669463351</v>
      </c>
      <c r="D794" s="23">
        <v>0.36050128028563011</v>
      </c>
      <c r="E794" s="23">
        <v>0.4650167225810522</v>
      </c>
      <c r="F794" s="23">
        <v>0.98269875272403051</v>
      </c>
      <c r="G794" s="23">
        <v>0.7302149202949817</v>
      </c>
      <c r="H794" s="23">
        <v>0.61536484787722079</v>
      </c>
      <c r="I794" s="23">
        <v>0.37288324426873054</v>
      </c>
      <c r="J794" s="23">
        <v>0.56260826678503761</v>
      </c>
      <c r="K794" s="23">
        <v>0.80103111690605944</v>
      </c>
      <c r="L794" s="23">
        <v>0.91152413586079706</v>
      </c>
      <c r="M794" s="23">
        <v>0.74157910386529224</v>
      </c>
      <c r="N794" s="23">
        <v>0.24815604086358767</v>
      </c>
      <c r="O794" s="23">
        <v>0.74468369445461591</v>
      </c>
      <c r="P794" s="23">
        <v>2.4832543234346693E-2</v>
      </c>
      <c r="Q794" s="23">
        <v>0.99818548989822053</v>
      </c>
      <c r="R794" s="23">
        <v>2.7256650590023135E-2</v>
      </c>
      <c r="S794" s="23">
        <v>0.45896382326173457</v>
      </c>
      <c r="T794" s="23">
        <v>0.73339990694157586</v>
      </c>
      <c r="U794" s="23">
        <v>0.6150488165817769</v>
      </c>
      <c r="V794" s="23">
        <v>0.3625268326913037</v>
      </c>
      <c r="W794" s="23">
        <v>0.3612475097634541</v>
      </c>
      <c r="X794" s="23">
        <v>0.38253995142631947</v>
      </c>
      <c r="Y794" s="23">
        <v>0.15188865635504789</v>
      </c>
      <c r="Z794" s="23">
        <f t="shared" ca="1" si="12"/>
        <v>0.15282445878003825</v>
      </c>
    </row>
    <row r="795" spans="1:26" x14ac:dyDescent="0.25">
      <c r="A795" s="23">
        <v>0.47612231511501391</v>
      </c>
      <c r="B795" s="23">
        <v>0.89469690866019769</v>
      </c>
      <c r="C795" s="23">
        <v>0.79608762578389058</v>
      </c>
      <c r="D795" s="23">
        <v>0.88400389336738927</v>
      </c>
      <c r="E795" s="23">
        <v>0.87053562308897103</v>
      </c>
      <c r="F795" s="23">
        <v>0.23479028649273859</v>
      </c>
      <c r="G795" s="23">
        <v>0.43342669043801152</v>
      </c>
      <c r="H795" s="23">
        <v>0.30890080494096328</v>
      </c>
      <c r="I795" s="23">
        <v>0.17865004738145673</v>
      </c>
      <c r="J795" s="23">
        <v>1.8647279666337502E-2</v>
      </c>
      <c r="K795" s="23">
        <v>0.85256857828083588</v>
      </c>
      <c r="L795" s="23">
        <v>0.7270738557331865</v>
      </c>
      <c r="M795" s="23">
        <v>0.82596105222944627</v>
      </c>
      <c r="N795" s="23">
        <v>0.43519760309589361</v>
      </c>
      <c r="O795" s="23">
        <v>0.48225958449510509</v>
      </c>
      <c r="P795" s="23">
        <v>0.72818954074791675</v>
      </c>
      <c r="Q795" s="23">
        <v>0.70221510996942527</v>
      </c>
      <c r="R795" s="23">
        <v>0.64071460568738547</v>
      </c>
      <c r="S795" s="23">
        <v>8.5008354237153028E-2</v>
      </c>
      <c r="T795" s="23">
        <v>0.45655914993730518</v>
      </c>
      <c r="U795" s="23">
        <v>2.192470561163451E-3</v>
      </c>
      <c r="V795" s="23">
        <v>4.0631787821606702E-2</v>
      </c>
      <c r="W795" s="23">
        <v>0.66005931507489124</v>
      </c>
      <c r="X795" s="23">
        <v>0.33737799098503629</v>
      </c>
      <c r="Y795" s="23">
        <v>0.70255270481009358</v>
      </c>
      <c r="Z795" s="23">
        <f t="shared" ca="1" si="12"/>
        <v>1.7825568624638688E-3</v>
      </c>
    </row>
    <row r="796" spans="1:26" x14ac:dyDescent="0.25">
      <c r="A796" s="23">
        <v>0.89232943389928454</v>
      </c>
      <c r="B796" s="23">
        <v>0.65402637299225641</v>
      </c>
      <c r="C796" s="23">
        <v>0.16120524502644107</v>
      </c>
      <c r="D796" s="23">
        <v>0.45008398072794709</v>
      </c>
      <c r="E796" s="23">
        <v>0.79386892555602118</v>
      </c>
      <c r="F796" s="23">
        <v>0.83337769473662338</v>
      </c>
      <c r="G796" s="23">
        <v>0.13494971204833106</v>
      </c>
      <c r="H796" s="23">
        <v>0.84553287304063995</v>
      </c>
      <c r="I796" s="23">
        <v>0.39971295696218434</v>
      </c>
      <c r="J796" s="23">
        <v>0.68036060060400327</v>
      </c>
      <c r="K796" s="23">
        <v>0.92221666796368518</v>
      </c>
      <c r="L796" s="23">
        <v>5.8836890176195644E-2</v>
      </c>
      <c r="M796" s="23">
        <v>0.59772243119294211</v>
      </c>
      <c r="N796" s="23">
        <v>7.2285319892539945E-2</v>
      </c>
      <c r="O796" s="23">
        <v>0.71914882337871056</v>
      </c>
      <c r="P796" s="23">
        <v>0.94329171520900434</v>
      </c>
      <c r="Q796" s="23">
        <v>0.38381620054607346</v>
      </c>
      <c r="R796" s="23">
        <v>2.7433419941323312E-2</v>
      </c>
      <c r="S796" s="23">
        <v>0.46040490755117336</v>
      </c>
      <c r="T796" s="23">
        <v>0.74352269760290512</v>
      </c>
      <c r="U796" s="23">
        <v>0.53218099616896131</v>
      </c>
      <c r="V796" s="23">
        <v>0.90014359887446282</v>
      </c>
      <c r="W796" s="23">
        <v>0.87769029761987327</v>
      </c>
      <c r="X796" s="23">
        <v>0.32497286455006924</v>
      </c>
      <c r="Y796" s="23">
        <v>0.72209905038552458</v>
      </c>
      <c r="Z796" s="23">
        <f t="shared" ca="1" si="12"/>
        <v>0.43150720320716895</v>
      </c>
    </row>
    <row r="797" spans="1:26" x14ac:dyDescent="0.25">
      <c r="A797" s="23">
        <v>0.74588490318807965</v>
      </c>
      <c r="B797" s="23">
        <v>2.0721245541569622E-2</v>
      </c>
      <c r="C797" s="23">
        <v>0.68023963356869765</v>
      </c>
      <c r="D797" s="23">
        <v>1.2857227181176878E-2</v>
      </c>
      <c r="E797" s="23">
        <v>0.12393616525451701</v>
      </c>
      <c r="F797" s="23">
        <v>0.76067414816502721</v>
      </c>
      <c r="G797" s="23">
        <v>1.0340450822910907E-2</v>
      </c>
      <c r="H797" s="23">
        <v>2.5044908179435055E-2</v>
      </c>
      <c r="I797" s="23">
        <v>0.73652600172097848</v>
      </c>
      <c r="J797" s="23">
        <v>0.19342850588415594</v>
      </c>
      <c r="K797" s="23">
        <v>0.9722487727999537</v>
      </c>
      <c r="L797" s="23">
        <v>0.10285660537291796</v>
      </c>
      <c r="M797" s="23">
        <v>0.98456617918457867</v>
      </c>
      <c r="N797" s="23">
        <v>0.35700067544232594</v>
      </c>
      <c r="O797" s="23">
        <v>0.69268111316070813</v>
      </c>
      <c r="P797" s="23">
        <v>0.53338887675685376</v>
      </c>
      <c r="Q797" s="23">
        <v>0.69973963859062727</v>
      </c>
      <c r="R797" s="23">
        <v>0.88275275587856106</v>
      </c>
      <c r="S797" s="23">
        <v>0.40097133209889291</v>
      </c>
      <c r="T797" s="23">
        <v>0.92891703393505409</v>
      </c>
      <c r="U797" s="23">
        <v>0.98752485107162702</v>
      </c>
      <c r="V797" s="23">
        <v>0.61028394000504693</v>
      </c>
      <c r="W797" s="23">
        <v>7.2531392742656409E-2</v>
      </c>
      <c r="X797" s="23">
        <v>0.58228892650614406</v>
      </c>
      <c r="Y797" s="23">
        <v>0.90822159433885241</v>
      </c>
      <c r="Z797" s="23">
        <f t="shared" ca="1" si="12"/>
        <v>0.942135330178964</v>
      </c>
    </row>
    <row r="798" spans="1:26" x14ac:dyDescent="0.25">
      <c r="A798" s="23">
        <v>0.7965314781154843</v>
      </c>
      <c r="B798" s="23">
        <v>0.33230024107195422</v>
      </c>
      <c r="C798" s="23">
        <v>0.56385407210202176</v>
      </c>
      <c r="D798" s="23">
        <v>0.7335709246999027</v>
      </c>
      <c r="E798" s="23">
        <v>0.23361839425601749</v>
      </c>
      <c r="F798" s="23">
        <v>0.58265258535682474</v>
      </c>
      <c r="G798" s="23">
        <v>6.7187515072513304E-2</v>
      </c>
      <c r="H798" s="23">
        <v>0.12672061724942019</v>
      </c>
      <c r="I798" s="23">
        <v>0.94944351146875305</v>
      </c>
      <c r="J798" s="23">
        <v>0.66272071633683105</v>
      </c>
      <c r="K798" s="23">
        <v>0.90828264086051691</v>
      </c>
      <c r="L798" s="23">
        <v>0.45174659636309344</v>
      </c>
      <c r="M798" s="23">
        <v>2.9921004841317878E-3</v>
      </c>
      <c r="N798" s="23">
        <v>0.46351695530295656</v>
      </c>
      <c r="O798" s="23">
        <v>0.27341659184917799</v>
      </c>
      <c r="P798" s="23">
        <v>0.23939363268658764</v>
      </c>
      <c r="Q798" s="23">
        <v>8.1657851436070739E-2</v>
      </c>
      <c r="R798" s="23">
        <v>0.35612671786902717</v>
      </c>
      <c r="S798" s="23">
        <v>0.5446052784329416</v>
      </c>
      <c r="T798" s="23">
        <v>0.27106347901921168</v>
      </c>
      <c r="U798" s="23">
        <v>0.22782317908303029</v>
      </c>
      <c r="V798" s="23">
        <v>0.99694068929742197</v>
      </c>
      <c r="W798" s="23">
        <v>0.28370705672501528</v>
      </c>
      <c r="X798" s="23">
        <v>0.65958206452462909</v>
      </c>
      <c r="Y798" s="23">
        <v>0.94412751963053354</v>
      </c>
      <c r="Z798" s="23">
        <f t="shared" ca="1" si="12"/>
        <v>0.44341988773484009</v>
      </c>
    </row>
    <row r="799" spans="1:26" x14ac:dyDescent="0.25">
      <c r="A799" s="23">
        <v>0.88704911142508136</v>
      </c>
      <c r="B799" s="23">
        <v>0.64401167519024272</v>
      </c>
      <c r="C799" s="23">
        <v>0.91926636954355778</v>
      </c>
      <c r="D799" s="23">
        <v>0.48689850229230225</v>
      </c>
      <c r="E799" s="23">
        <v>3.9848316500824099E-2</v>
      </c>
      <c r="F799" s="23">
        <v>0.62971769463118021</v>
      </c>
      <c r="G799" s="23">
        <v>0.61133825073979087</v>
      </c>
      <c r="H799" s="23">
        <v>0.59418402205365939</v>
      </c>
      <c r="I799" s="23">
        <v>0.89950541817629326</v>
      </c>
      <c r="J799" s="23">
        <v>0.25030351305098142</v>
      </c>
      <c r="K799" s="23">
        <v>0.14676383669392745</v>
      </c>
      <c r="L799" s="23">
        <v>0.25313902339470173</v>
      </c>
      <c r="M799" s="23">
        <v>0.41991788191586088</v>
      </c>
      <c r="N799" s="23">
        <v>0.84724869526388991</v>
      </c>
      <c r="O799" s="23">
        <v>6.4884104505503748E-3</v>
      </c>
      <c r="P799" s="23">
        <v>0.16095112793071453</v>
      </c>
      <c r="Q799" s="23">
        <v>0.63449293584970112</v>
      </c>
      <c r="R799" s="23">
        <v>0.6265087727807569</v>
      </c>
      <c r="S799" s="23">
        <v>0.81262871833665218</v>
      </c>
      <c r="T799" s="23">
        <v>0.75157518034128823</v>
      </c>
      <c r="U799" s="23">
        <v>0.54894905877004219</v>
      </c>
      <c r="V799" s="23">
        <v>0.85267933940114438</v>
      </c>
      <c r="W799" s="23">
        <v>0.31055318422889455</v>
      </c>
      <c r="X799" s="23">
        <v>5.1648749353089274E-2</v>
      </c>
      <c r="Y799" s="23">
        <v>0.78102009469676359</v>
      </c>
      <c r="Z799" s="23">
        <f t="shared" ca="1" si="12"/>
        <v>0.468208693737172</v>
      </c>
    </row>
    <row r="800" spans="1:26" x14ac:dyDescent="0.25">
      <c r="A800" s="23">
        <v>0.54124750302150859</v>
      </c>
      <c r="B800" s="23">
        <v>0.89485562111196615</v>
      </c>
      <c r="C800" s="23">
        <v>1.5527852710759404E-3</v>
      </c>
      <c r="D800" s="23">
        <v>0.81802055482549285</v>
      </c>
      <c r="E800" s="23">
        <v>0.57343870811980335</v>
      </c>
      <c r="F800" s="23">
        <v>0.85788356622910122</v>
      </c>
      <c r="G800" s="23">
        <v>0.92861879360169353</v>
      </c>
      <c r="H800" s="23">
        <v>0.59442439107673206</v>
      </c>
      <c r="I800" s="23">
        <v>0.72944727526145492</v>
      </c>
      <c r="J800" s="23">
        <v>0.83961987350845968</v>
      </c>
      <c r="K800" s="23">
        <v>0.35195677742549514</v>
      </c>
      <c r="L800" s="23">
        <v>0.51427187368575311</v>
      </c>
      <c r="M800" s="23">
        <v>0.4357535968077797</v>
      </c>
      <c r="N800" s="23">
        <v>0.25496657346770701</v>
      </c>
      <c r="O800" s="23">
        <v>0.96068502426192981</v>
      </c>
      <c r="P800" s="23">
        <v>0.34555209702747192</v>
      </c>
      <c r="Q800" s="23">
        <v>0.43747939685526094</v>
      </c>
      <c r="R800" s="23">
        <v>0.27863974585088547</v>
      </c>
      <c r="S800" s="23">
        <v>0.81305103831965497</v>
      </c>
      <c r="T800" s="23">
        <v>0.35279094218866913</v>
      </c>
      <c r="U800" s="23">
        <v>0.64406229672969117</v>
      </c>
      <c r="V800" s="23">
        <v>0.32072805124679182</v>
      </c>
      <c r="W800" s="23">
        <v>0.56365686428797057</v>
      </c>
      <c r="X800" s="23">
        <v>0.80011398075393159</v>
      </c>
      <c r="Y800" s="23">
        <v>0.82863568395818976</v>
      </c>
      <c r="Z800" s="23">
        <f t="shared" ca="1" si="12"/>
        <v>0.42773209741535467</v>
      </c>
    </row>
    <row r="801" spans="1:26" x14ac:dyDescent="0.25">
      <c r="A801" s="23">
        <v>0.22005627130716143</v>
      </c>
      <c r="B801" s="23">
        <v>0.47126933745603217</v>
      </c>
      <c r="C801" s="23">
        <v>0.95677657750720468</v>
      </c>
      <c r="D801" s="23">
        <v>0.25570453745964328</v>
      </c>
      <c r="E801" s="23">
        <v>0.24486566836735957</v>
      </c>
      <c r="F801" s="23">
        <v>0.80084178451178989</v>
      </c>
      <c r="G801" s="23">
        <v>0.594183827612903</v>
      </c>
      <c r="H801" s="23">
        <v>0.8384106721650415</v>
      </c>
      <c r="I801" s="23">
        <v>0.11212385434359562</v>
      </c>
      <c r="J801" s="23">
        <v>0.1484092744339105</v>
      </c>
      <c r="K801" s="23">
        <v>0.11812802524395494</v>
      </c>
      <c r="L801" s="23">
        <v>0.55643171788213552</v>
      </c>
      <c r="M801" s="23">
        <v>0.82963246498210919</v>
      </c>
      <c r="N801" s="23">
        <v>0.16064076665140847</v>
      </c>
      <c r="O801" s="23">
        <v>0.41348481665749848</v>
      </c>
      <c r="P801" s="23">
        <v>0.88595756814216808</v>
      </c>
      <c r="Q801" s="23">
        <v>0.28974950003611888</v>
      </c>
      <c r="R801" s="23">
        <v>0.86650461057802475</v>
      </c>
      <c r="S801" s="23">
        <v>0.57127466050659093</v>
      </c>
      <c r="T801" s="23">
        <v>0.4048186422589104</v>
      </c>
      <c r="U801" s="23">
        <v>0.41583777720352122</v>
      </c>
      <c r="V801" s="23">
        <v>0.86590965769234585</v>
      </c>
      <c r="W801" s="23">
        <v>0.98325511676341393</v>
      </c>
      <c r="X801" s="23">
        <v>0.38385105199121217</v>
      </c>
      <c r="Y801" s="23">
        <v>0.63237835226839367</v>
      </c>
      <c r="Z801" s="23">
        <f t="shared" ca="1" si="12"/>
        <v>0.10305294889871863</v>
      </c>
    </row>
    <row r="802" spans="1:26" x14ac:dyDescent="0.25">
      <c r="A802" s="23">
        <v>0.52469840347867402</v>
      </c>
      <c r="B802" s="23">
        <v>0.91014458454963043</v>
      </c>
      <c r="C802" s="23">
        <v>0.2654139687845305</v>
      </c>
      <c r="D802" s="23">
        <v>0.17308911810228789</v>
      </c>
      <c r="E802" s="23">
        <v>0.6376757036848606</v>
      </c>
      <c r="F802" s="23">
        <v>0.86057143719406648</v>
      </c>
      <c r="G802" s="23">
        <v>7.316825967784879E-2</v>
      </c>
      <c r="H802" s="23">
        <v>0.27362964159244951</v>
      </c>
      <c r="I802" s="23">
        <v>0.3642156405239535</v>
      </c>
      <c r="J802" s="23">
        <v>0.1355725901828041</v>
      </c>
      <c r="K802" s="23">
        <v>5.368740169702968E-2</v>
      </c>
      <c r="L802" s="23">
        <v>0.39633945455183006</v>
      </c>
      <c r="M802" s="23">
        <v>5.1987709266150595E-2</v>
      </c>
      <c r="N802" s="23">
        <v>0.47079304795137211</v>
      </c>
      <c r="O802" s="23">
        <v>0.76639445280140139</v>
      </c>
      <c r="P802" s="23">
        <v>8.1799583723183189E-2</v>
      </c>
      <c r="Q802" s="23">
        <v>0.49756849055142138</v>
      </c>
      <c r="R802" s="23">
        <v>0.73401718110276226</v>
      </c>
      <c r="S802" s="23">
        <v>0.60905536935505433</v>
      </c>
      <c r="T802" s="23">
        <v>0.34058306945894379</v>
      </c>
      <c r="U802" s="23">
        <v>0.95234355250634684</v>
      </c>
      <c r="V802" s="23">
        <v>0.50682575649013162</v>
      </c>
      <c r="W802" s="23">
        <v>0.96921460695645067</v>
      </c>
      <c r="X802" s="23">
        <v>0.75186005403136136</v>
      </c>
      <c r="Y802" s="23">
        <v>0.80061410341831707</v>
      </c>
      <c r="Z802" s="23">
        <f t="shared" ca="1" si="12"/>
        <v>0.90947083983367483</v>
      </c>
    </row>
    <row r="803" spans="1:26" x14ac:dyDescent="0.25">
      <c r="A803" s="23">
        <v>0.17038311012888918</v>
      </c>
      <c r="B803" s="23">
        <v>0.95713386633052411</v>
      </c>
      <c r="C803" s="23">
        <v>0.21052753027597049</v>
      </c>
      <c r="D803" s="23">
        <v>0.66780076918829834</v>
      </c>
      <c r="E803" s="23">
        <v>0.9123279985096916</v>
      </c>
      <c r="F803" s="23">
        <v>0.88585735856507786</v>
      </c>
      <c r="G803" s="23">
        <v>0.42326998865606824</v>
      </c>
      <c r="H803" s="23">
        <v>3.5346391804672583E-2</v>
      </c>
      <c r="I803" s="23">
        <v>0.99525810126175351</v>
      </c>
      <c r="J803" s="23">
        <v>0.46629618298104358</v>
      </c>
      <c r="K803" s="23">
        <v>0.71800867078449859</v>
      </c>
      <c r="L803" s="23">
        <v>0.65408600661642546</v>
      </c>
      <c r="M803" s="23">
        <v>0.29543028882908462</v>
      </c>
      <c r="N803" s="23">
        <v>0.92927242371633545</v>
      </c>
      <c r="O803" s="23">
        <v>0.40063590489957346</v>
      </c>
      <c r="P803" s="23">
        <v>4.1538314003534138E-3</v>
      </c>
      <c r="Q803" s="23">
        <v>0.9421363365647567</v>
      </c>
      <c r="R803" s="23">
        <v>0.31844981563794994</v>
      </c>
      <c r="S803" s="23">
        <v>0.24727582236284396</v>
      </c>
      <c r="T803" s="23">
        <v>0.26225462979518355</v>
      </c>
      <c r="U803" s="23">
        <v>0.37397610034759476</v>
      </c>
      <c r="V803" s="23">
        <v>7.6771176694195753E-2</v>
      </c>
      <c r="W803" s="23">
        <v>1.2251835581936765E-2</v>
      </c>
      <c r="X803" s="23">
        <v>6.5649293457710534E-2</v>
      </c>
      <c r="Y803" s="23">
        <v>0.48809282723473046</v>
      </c>
      <c r="Z803" s="23">
        <f t="shared" ca="1" si="12"/>
        <v>4.3655737376090853E-2</v>
      </c>
    </row>
    <row r="804" spans="1:26" x14ac:dyDescent="0.25">
      <c r="A804" s="23">
        <v>2.2634017028845821E-2</v>
      </c>
      <c r="B804" s="23">
        <v>0.89520781291653351</v>
      </c>
      <c r="C804" s="23">
        <v>0.99783892474553193</v>
      </c>
      <c r="D804" s="23">
        <v>0.5495050754431372</v>
      </c>
      <c r="E804" s="23">
        <v>0.17325653632876936</v>
      </c>
      <c r="F804" s="23">
        <v>8.9485350236331085E-2</v>
      </c>
      <c r="G804" s="23">
        <v>0.43631001377545897</v>
      </c>
      <c r="H804" s="23">
        <v>0.23051441214475188</v>
      </c>
      <c r="I804" s="23">
        <v>0.5723098708123856</v>
      </c>
      <c r="J804" s="23">
        <v>2.8793815138287826E-2</v>
      </c>
      <c r="K804" s="23">
        <v>0.86938387650591065</v>
      </c>
      <c r="L804" s="23">
        <v>0.16350587598239552</v>
      </c>
      <c r="M804" s="23">
        <v>0.23235559058906563</v>
      </c>
      <c r="N804" s="23">
        <v>0.69307409391780317</v>
      </c>
      <c r="O804" s="23">
        <v>0.84997633106688997</v>
      </c>
      <c r="P804" s="23">
        <v>0.2597082683223022</v>
      </c>
      <c r="Q804" s="23">
        <v>0.9314581954756963</v>
      </c>
      <c r="R804" s="23">
        <v>0.4575312343935406</v>
      </c>
      <c r="S804" s="23">
        <v>0.59972784807214663</v>
      </c>
      <c r="T804" s="23">
        <v>0.90198486364059427</v>
      </c>
      <c r="U804" s="23">
        <v>0.38481019372448011</v>
      </c>
      <c r="V804" s="23">
        <v>0.2713333979302549</v>
      </c>
      <c r="W804" s="23">
        <v>0.55385034364830055</v>
      </c>
      <c r="X804" s="23">
        <v>0.80489970338953321</v>
      </c>
      <c r="Y804" s="23">
        <v>0.92275283769618754</v>
      </c>
      <c r="Z804" s="23">
        <f t="shared" ca="1" si="12"/>
        <v>0.31274091343337507</v>
      </c>
    </row>
    <row r="805" spans="1:26" x14ac:dyDescent="0.25">
      <c r="A805" s="23">
        <v>0.78626489515673437</v>
      </c>
      <c r="B805" s="23">
        <v>0.12041357421143606</v>
      </c>
      <c r="C805" s="23">
        <v>0.27954926385157453</v>
      </c>
      <c r="D805" s="23">
        <v>0.98335070895240584</v>
      </c>
      <c r="E805" s="23">
        <v>0.84092568677355606</v>
      </c>
      <c r="F805" s="23">
        <v>0.44117946398161101</v>
      </c>
      <c r="G805" s="23">
        <v>0.40196229715777465</v>
      </c>
      <c r="H805" s="23">
        <v>0.73463876884453783</v>
      </c>
      <c r="I805" s="23">
        <v>0.64763099353265641</v>
      </c>
      <c r="J805" s="23">
        <v>0.42554993097593752</v>
      </c>
      <c r="K805" s="23">
        <v>0.78329776461605782</v>
      </c>
      <c r="L805" s="23">
        <v>0.66998512831422463</v>
      </c>
      <c r="M805" s="23">
        <v>0.40231101522653423</v>
      </c>
      <c r="N805" s="23">
        <v>0.4024663553857124</v>
      </c>
      <c r="O805" s="23">
        <v>0.58003160633486617</v>
      </c>
      <c r="P805" s="23">
        <v>0.68416413875512205</v>
      </c>
      <c r="Q805" s="23">
        <v>0.52527819029380873</v>
      </c>
      <c r="R805" s="23">
        <v>0.64149733201636983</v>
      </c>
      <c r="S805" s="23">
        <v>0.17808021408163544</v>
      </c>
      <c r="T805" s="23">
        <v>0.71625893344716096</v>
      </c>
      <c r="U805" s="23">
        <v>0.1491171312422066</v>
      </c>
      <c r="V805" s="23">
        <v>0.13856478681938389</v>
      </c>
      <c r="W805" s="23">
        <v>0.40862453108454799</v>
      </c>
      <c r="X805" s="23">
        <v>0.29030773557398426</v>
      </c>
      <c r="Y805" s="23">
        <v>0.26233590062552703</v>
      </c>
      <c r="Z805" s="23">
        <f t="shared" ca="1" si="12"/>
        <v>0.56165371853257673</v>
      </c>
    </row>
    <row r="806" spans="1:26" x14ac:dyDescent="0.25">
      <c r="A806" s="23">
        <v>0.60701288302823753</v>
      </c>
      <c r="B806" s="23">
        <v>0.54540193086371669</v>
      </c>
      <c r="C806" s="23">
        <v>0.2993322445643517</v>
      </c>
      <c r="D806" s="23">
        <v>0.90496843253019155</v>
      </c>
      <c r="E806" s="23">
        <v>0.23997784391719201</v>
      </c>
      <c r="F806" s="23">
        <v>0.63098148410705457</v>
      </c>
      <c r="G806" s="23">
        <v>0.99580372962471908</v>
      </c>
      <c r="H806" s="23">
        <v>8.0001180128120852E-2</v>
      </c>
      <c r="I806" s="23">
        <v>0.67971565225379049</v>
      </c>
      <c r="J806" s="23">
        <v>0.34667748993160641</v>
      </c>
      <c r="K806" s="23">
        <v>0.29792932677940609</v>
      </c>
      <c r="L806" s="23">
        <v>0.60422172693374898</v>
      </c>
      <c r="M806" s="23">
        <v>0.64596848999294187</v>
      </c>
      <c r="N806" s="23">
        <v>0.26179914705024465</v>
      </c>
      <c r="O806" s="23">
        <v>0.37201655442208659</v>
      </c>
      <c r="P806" s="23">
        <v>0.53221337950696412</v>
      </c>
      <c r="Q806" s="23">
        <v>0.37876116415143923</v>
      </c>
      <c r="R806" s="23">
        <v>0.68785297933810752</v>
      </c>
      <c r="S806" s="23">
        <v>0.58725233946163291</v>
      </c>
      <c r="T806" s="23">
        <v>8.8184899849477305E-2</v>
      </c>
      <c r="U806" s="23">
        <v>8.1323471665116775E-2</v>
      </c>
      <c r="V806" s="23">
        <v>0.65971309821478585</v>
      </c>
      <c r="W806" s="23">
        <v>0.28641788789559353</v>
      </c>
      <c r="X806" s="23">
        <v>7.4105285737349202E-3</v>
      </c>
      <c r="Y806" s="23">
        <v>0.79230123976969158</v>
      </c>
      <c r="Z806" s="23">
        <f t="shared" ca="1" si="12"/>
        <v>0.85101806621847109</v>
      </c>
    </row>
    <row r="807" spans="1:26" x14ac:dyDescent="0.25">
      <c r="A807" s="23">
        <v>0.14149108901002039</v>
      </c>
      <c r="B807" s="23">
        <v>0.4488639726345699</v>
      </c>
      <c r="C807" s="23">
        <v>0.3652530756019664</v>
      </c>
      <c r="D807" s="23">
        <v>0.90006342366170511</v>
      </c>
      <c r="E807" s="23">
        <v>0.62429273652574857</v>
      </c>
      <c r="F807" s="23">
        <v>4.1501237311849959E-2</v>
      </c>
      <c r="G807" s="23">
        <v>0.61903058875043382</v>
      </c>
      <c r="H807" s="23">
        <v>0.82993502847621126</v>
      </c>
      <c r="I807" s="23">
        <v>0.53962622688806161</v>
      </c>
      <c r="J807" s="23">
        <v>0.22372157731559017</v>
      </c>
      <c r="K807" s="23">
        <v>0.84582455880203722</v>
      </c>
      <c r="L807" s="23">
        <v>0.48001500196065694</v>
      </c>
      <c r="M807" s="23">
        <v>0.70781162456739022</v>
      </c>
      <c r="N807" s="23">
        <v>0.61794741503647566</v>
      </c>
      <c r="O807" s="23">
        <v>0.95149581346080836</v>
      </c>
      <c r="P807" s="23">
        <v>0.59255734754803158</v>
      </c>
      <c r="Q807" s="23">
        <v>4.1975003695343904E-2</v>
      </c>
      <c r="R807" s="23">
        <v>0.75477234260560544</v>
      </c>
      <c r="S807" s="23">
        <v>1.0727467962082349E-2</v>
      </c>
      <c r="T807" s="23">
        <v>0.85594632661607561</v>
      </c>
      <c r="U807" s="23">
        <v>0.41685353917666834</v>
      </c>
      <c r="V807" s="23">
        <v>0.30502205300883023</v>
      </c>
      <c r="W807" s="23">
        <v>0.51041686078325144</v>
      </c>
      <c r="X807" s="23">
        <v>0.8329284199516136</v>
      </c>
      <c r="Y807" s="23">
        <v>0.92466581089828959</v>
      </c>
      <c r="Z807" s="23">
        <f t="shared" ca="1" si="12"/>
        <v>0.43333444085520223</v>
      </c>
    </row>
    <row r="808" spans="1:26" x14ac:dyDescent="0.25">
      <c r="A808" s="23">
        <v>0.13163305755560017</v>
      </c>
      <c r="B808" s="23">
        <v>9.4356282384582491E-2</v>
      </c>
      <c r="C808" s="23">
        <v>0.11324051744927266</v>
      </c>
      <c r="D808" s="23">
        <v>0.70771035814957894</v>
      </c>
      <c r="E808" s="23">
        <v>0.66615232991160878</v>
      </c>
      <c r="F808" s="23">
        <v>0.13616300300249351</v>
      </c>
      <c r="G808" s="23">
        <v>0.80577202083243371</v>
      </c>
      <c r="H808" s="23">
        <v>0.6686969290696595</v>
      </c>
      <c r="I808" s="23">
        <v>0.21254404374573888</v>
      </c>
      <c r="J808" s="23">
        <v>4.5438873335633345E-2</v>
      </c>
      <c r="K808" s="23">
        <v>0.21093584927263964</v>
      </c>
      <c r="L808" s="23">
        <v>0.25504071420461316</v>
      </c>
      <c r="M808" s="23">
        <v>2.1299823307729615E-2</v>
      </c>
      <c r="N808" s="23">
        <v>0.42924724651979906</v>
      </c>
      <c r="O808" s="23">
        <v>0.55967042428452662</v>
      </c>
      <c r="P808" s="23">
        <v>0.67478180114796937</v>
      </c>
      <c r="Q808" s="23">
        <v>1.8007152535043369E-3</v>
      </c>
      <c r="R808" s="23">
        <v>0.73841808572373047</v>
      </c>
      <c r="S808" s="23">
        <v>0.18149030761490659</v>
      </c>
      <c r="T808" s="23">
        <v>0.80365460918229814</v>
      </c>
      <c r="U808" s="23">
        <v>0.57582062894026942</v>
      </c>
      <c r="V808" s="23">
        <v>0.13655830141008674</v>
      </c>
      <c r="W808" s="23">
        <v>1.9213658694599678E-2</v>
      </c>
      <c r="X808" s="23">
        <v>0.45821015531541465</v>
      </c>
      <c r="Y808" s="23">
        <v>0.32140706532277896</v>
      </c>
      <c r="Z808" s="23">
        <f t="shared" ca="1" si="12"/>
        <v>0.87886597477400075</v>
      </c>
    </row>
    <row r="809" spans="1:26" x14ac:dyDescent="0.25">
      <c r="A809" s="23">
        <v>0.43408110477007222</v>
      </c>
      <c r="B809" s="23">
        <v>0.56765139547054866</v>
      </c>
      <c r="C809" s="23">
        <v>0.36158589136102393</v>
      </c>
      <c r="D809" s="23">
        <v>0.33384421649838059</v>
      </c>
      <c r="E809" s="23">
        <v>0.72648190499856535</v>
      </c>
      <c r="F809" s="23">
        <v>0.49196714405160891</v>
      </c>
      <c r="G809" s="23">
        <v>0.19260941356470718</v>
      </c>
      <c r="H809" s="23">
        <v>0.74484836833070134</v>
      </c>
      <c r="I809" s="23">
        <v>0.81061174523414736</v>
      </c>
      <c r="J809" s="23">
        <v>0.88951082547950389</v>
      </c>
      <c r="K809" s="23">
        <v>0.5753400548996459</v>
      </c>
      <c r="L809" s="23">
        <v>0.85133389404668414</v>
      </c>
      <c r="M809" s="23">
        <v>0.98169150288335905</v>
      </c>
      <c r="N809" s="23">
        <v>0.87790347181256267</v>
      </c>
      <c r="O809" s="23">
        <v>0.40940778227126007</v>
      </c>
      <c r="P809" s="23">
        <v>0.28798304679772513</v>
      </c>
      <c r="Q809" s="23">
        <v>0.58113993423640098</v>
      </c>
      <c r="R809" s="23">
        <v>0.29600688392213226</v>
      </c>
      <c r="S809" s="23">
        <v>0.32242783376266115</v>
      </c>
      <c r="T809" s="23">
        <v>0.7934591327209225</v>
      </c>
      <c r="U809" s="23">
        <v>0.60920543720263487</v>
      </c>
      <c r="V809" s="23">
        <v>0.9403980199616766</v>
      </c>
      <c r="W809" s="23">
        <v>0.68398058473854262</v>
      </c>
      <c r="X809" s="23">
        <v>0.58545185027295132</v>
      </c>
      <c r="Y809" s="23">
        <v>0.78281550228118735</v>
      </c>
      <c r="Z809" s="23">
        <f t="shared" ca="1" si="12"/>
        <v>0.48867176284366187</v>
      </c>
    </row>
    <row r="810" spans="1:26" x14ac:dyDescent="0.25">
      <c r="A810" s="23">
        <v>0.77960134131284486</v>
      </c>
      <c r="B810" s="23">
        <v>0.39942346804509876</v>
      </c>
      <c r="C810" s="23">
        <v>2.2178873010814115E-2</v>
      </c>
      <c r="D810" s="23">
        <v>0.42984696858791582</v>
      </c>
      <c r="E810" s="23">
        <v>0.33347171694539623</v>
      </c>
      <c r="F810" s="23">
        <v>0.37536198015422262</v>
      </c>
      <c r="G810" s="23">
        <v>0.39896983504749473</v>
      </c>
      <c r="H810" s="23">
        <v>0.43586574658449373</v>
      </c>
      <c r="I810" s="23">
        <v>7.603588160504926E-2</v>
      </c>
      <c r="J810" s="23">
        <v>0.72244539311479128</v>
      </c>
      <c r="K810" s="23">
        <v>0.63131145967532498</v>
      </c>
      <c r="L810" s="23">
        <v>0.16220917076057262</v>
      </c>
      <c r="M810" s="23">
        <v>3.6414886670162239E-2</v>
      </c>
      <c r="N810" s="23">
        <v>0.8263896198581826</v>
      </c>
      <c r="O810" s="23">
        <v>0.7289462931176699</v>
      </c>
      <c r="P810" s="23">
        <v>0.50662911857524473</v>
      </c>
      <c r="Q810" s="23">
        <v>0.64134004237897546</v>
      </c>
      <c r="R810" s="23">
        <v>0.39904321392550257</v>
      </c>
      <c r="S810" s="23">
        <v>2.1389360473060726E-2</v>
      </c>
      <c r="T810" s="23">
        <v>0.35042472756422427</v>
      </c>
      <c r="U810" s="23">
        <v>6.6665748242303868E-3</v>
      </c>
      <c r="V810" s="23">
        <v>0.86150840067200385</v>
      </c>
      <c r="W810" s="23">
        <v>0.52591107616856458</v>
      </c>
      <c r="X810" s="23">
        <v>0.37701484167849197</v>
      </c>
      <c r="Y810" s="23">
        <v>0.82712554862611587</v>
      </c>
      <c r="Z810" s="23">
        <f t="shared" ca="1" si="12"/>
        <v>1.9483670937763153E-2</v>
      </c>
    </row>
    <row r="811" spans="1:26" x14ac:dyDescent="0.25">
      <c r="A811" s="23">
        <v>0.60647466805625461</v>
      </c>
      <c r="B811" s="23">
        <v>0.1684083789104045</v>
      </c>
      <c r="C811" s="23">
        <v>0.56674806194751837</v>
      </c>
      <c r="D811" s="23">
        <v>0.95971470024762262</v>
      </c>
      <c r="E811" s="23">
        <v>0.38111135833487608</v>
      </c>
      <c r="F811" s="23">
        <v>0.68651764950037164</v>
      </c>
      <c r="G811" s="23">
        <v>0.36891253998412443</v>
      </c>
      <c r="H811" s="23">
        <v>0.49500482957169445</v>
      </c>
      <c r="I811" s="23">
        <v>0.75013234624318581</v>
      </c>
      <c r="J811" s="23">
        <v>0.35376748809681613</v>
      </c>
      <c r="K811" s="23">
        <v>4.4994211648226479E-2</v>
      </c>
      <c r="L811" s="23">
        <v>0.91162088585664325</v>
      </c>
      <c r="M811" s="23">
        <v>0.54697851614324311</v>
      </c>
      <c r="N811" s="23">
        <v>2.4556223206866679E-2</v>
      </c>
      <c r="O811" s="23">
        <v>0.69931339899773737</v>
      </c>
      <c r="P811" s="23">
        <v>0.15648861990244822</v>
      </c>
      <c r="Q811" s="23">
        <v>0.75371292014122182</v>
      </c>
      <c r="R811" s="23">
        <v>0.40163818956998054</v>
      </c>
      <c r="S811" s="23">
        <v>0.52629378267845739</v>
      </c>
      <c r="T811" s="23">
        <v>0.54267535127188959</v>
      </c>
      <c r="U811" s="23">
        <v>0.18080372436120906</v>
      </c>
      <c r="V811" s="23">
        <v>0.22783635522489254</v>
      </c>
      <c r="W811" s="23">
        <v>0.11835917284139386</v>
      </c>
      <c r="X811" s="23">
        <v>0.46999125662016772</v>
      </c>
      <c r="Y811" s="23">
        <v>0.66295701569369903</v>
      </c>
      <c r="Z811" s="23">
        <f t="shared" ca="1" si="12"/>
        <v>0.29739346851603243</v>
      </c>
    </row>
    <row r="812" spans="1:26" x14ac:dyDescent="0.25">
      <c r="A812" s="23">
        <v>1.7988454142578658E-2</v>
      </c>
      <c r="B812" s="23">
        <v>0.91119165189291484</v>
      </c>
      <c r="C812" s="23">
        <v>0.33711229909587881</v>
      </c>
      <c r="D812" s="23">
        <v>4.1210604982652721E-2</v>
      </c>
      <c r="E812" s="23">
        <v>2.2372354326870347E-2</v>
      </c>
      <c r="F812" s="23">
        <v>0.97100410342218813</v>
      </c>
      <c r="G812" s="23">
        <v>0.61259177489399486</v>
      </c>
      <c r="H812" s="23">
        <v>0.51496422993838054</v>
      </c>
      <c r="I812" s="23">
        <v>0.62109382574529681</v>
      </c>
      <c r="J812" s="23">
        <v>0.96688052636071042</v>
      </c>
      <c r="K812" s="23">
        <v>0.60774719887943995</v>
      </c>
      <c r="L812" s="23">
        <v>0.80051005038837697</v>
      </c>
      <c r="M812" s="23">
        <v>0.86298636417765273</v>
      </c>
      <c r="N812" s="23">
        <v>0.19429689767600278</v>
      </c>
      <c r="O812" s="23">
        <v>0.77568784573402683</v>
      </c>
      <c r="P812" s="23">
        <v>0.73844049082059171</v>
      </c>
      <c r="Q812" s="23">
        <v>0.52467142994298199</v>
      </c>
      <c r="R812" s="23">
        <v>0.66820704709235734</v>
      </c>
      <c r="S812" s="23">
        <v>4.7974839714112538E-2</v>
      </c>
      <c r="T812" s="23">
        <v>0.59764986076786086</v>
      </c>
      <c r="U812" s="23">
        <v>0.55595597487549686</v>
      </c>
      <c r="V812" s="23">
        <v>0.85657475964694352</v>
      </c>
      <c r="W812" s="23">
        <v>0.93898603904790168</v>
      </c>
      <c r="X812" s="23">
        <v>0.87025139031880749</v>
      </c>
      <c r="Y812" s="23">
        <v>0.78283803976721023</v>
      </c>
      <c r="Z812" s="23">
        <f t="shared" ca="1" si="12"/>
        <v>0.19622176385272749</v>
      </c>
    </row>
    <row r="813" spans="1:26" x14ac:dyDescent="0.25">
      <c r="A813" s="23">
        <v>0.90798768264649954</v>
      </c>
      <c r="B813" s="23">
        <v>0.95824414476394182</v>
      </c>
      <c r="C813" s="23">
        <v>0.45872138263007034</v>
      </c>
      <c r="D813" s="23">
        <v>0.59634960825013816</v>
      </c>
      <c r="E813" s="23">
        <v>0.48421328795950991</v>
      </c>
      <c r="F813" s="23">
        <v>0.68063148631297288</v>
      </c>
      <c r="G813" s="23">
        <v>0.5387550670764244</v>
      </c>
      <c r="H813" s="23">
        <v>0.55363967384731694</v>
      </c>
      <c r="I813" s="23">
        <v>0.10572232736877585</v>
      </c>
      <c r="J813" s="23">
        <v>0.92964338758963561</v>
      </c>
      <c r="K813" s="23">
        <v>0.56833943483715543</v>
      </c>
      <c r="L813" s="23">
        <v>0.14633625199185218</v>
      </c>
      <c r="M813" s="23">
        <v>0.92268903245283362</v>
      </c>
      <c r="N813" s="23">
        <v>6.9383318717364251E-4</v>
      </c>
      <c r="O813" s="23">
        <v>0.18185095247749994</v>
      </c>
      <c r="P813" s="23">
        <v>0.99171508109319895</v>
      </c>
      <c r="Q813" s="23">
        <v>0.28554346971303191</v>
      </c>
      <c r="R813" s="23">
        <v>7.9512638205787023E-2</v>
      </c>
      <c r="S813" s="23">
        <v>0.1092907379611523</v>
      </c>
      <c r="T813" s="23">
        <v>0.85485460140083747</v>
      </c>
      <c r="U813" s="23">
        <v>0.5711861510370364</v>
      </c>
      <c r="V813" s="23">
        <v>0.66587125125828062</v>
      </c>
      <c r="W813" s="23">
        <v>0.29601951799826975</v>
      </c>
      <c r="X813" s="23">
        <v>0.28883460299920161</v>
      </c>
      <c r="Y813" s="23">
        <v>0.24268092344923575</v>
      </c>
      <c r="Z813" s="23">
        <f t="shared" ca="1" si="12"/>
        <v>0.43168896087772057</v>
      </c>
    </row>
    <row r="814" spans="1:26" x14ac:dyDescent="0.25">
      <c r="A814" s="23">
        <v>0.97236194624943562</v>
      </c>
      <c r="B814" s="23">
        <v>0.89920041462664757</v>
      </c>
      <c r="C814" s="23">
        <v>0.74430888616657254</v>
      </c>
      <c r="D814" s="23">
        <v>0.37313710382746434</v>
      </c>
      <c r="E814" s="23">
        <v>0.56090894695431581</v>
      </c>
      <c r="F814" s="23">
        <v>0.92527087742676783</v>
      </c>
      <c r="G814" s="23">
        <v>0.68554850683692459</v>
      </c>
      <c r="H814" s="23">
        <v>0.1691491696705002</v>
      </c>
      <c r="I814" s="23">
        <v>8.3390956231556013E-2</v>
      </c>
      <c r="J814" s="23">
        <v>0.91835818732809082</v>
      </c>
      <c r="K814" s="23">
        <v>0.43554399746816697</v>
      </c>
      <c r="L814" s="23">
        <v>0.79924436949315125</v>
      </c>
      <c r="M814" s="23">
        <v>0.94162633049428646</v>
      </c>
      <c r="N814" s="23">
        <v>4.5093456869111259E-2</v>
      </c>
      <c r="O814" s="23">
        <v>0.86218673730230055</v>
      </c>
      <c r="P814" s="23">
        <v>5.4845072749722945E-3</v>
      </c>
      <c r="Q814" s="23">
        <v>0.78773711192419116</v>
      </c>
      <c r="R814" s="23">
        <v>0.22649696024465982</v>
      </c>
      <c r="S814" s="23">
        <v>0.23415671273452043</v>
      </c>
      <c r="T814" s="23">
        <v>0.95804523988990975</v>
      </c>
      <c r="U814" s="23">
        <v>0.65546491160819453</v>
      </c>
      <c r="V814" s="23">
        <v>0.75531537590955433</v>
      </c>
      <c r="W814" s="23">
        <v>0.7275009406843358</v>
      </c>
      <c r="X814" s="23">
        <v>0.54463518589651605</v>
      </c>
      <c r="Y814" s="23">
        <v>0.3142325708785757</v>
      </c>
      <c r="Z814" s="23">
        <f t="shared" ca="1" si="12"/>
        <v>0.85918714681016461</v>
      </c>
    </row>
    <row r="815" spans="1:26" x14ac:dyDescent="0.25">
      <c r="A815" s="23">
        <v>2.9081527695005827E-2</v>
      </c>
      <c r="B815" s="23">
        <v>5.4386487231441905E-2</v>
      </c>
      <c r="C815" s="23">
        <v>0.29736789572754641</v>
      </c>
      <c r="D815" s="23">
        <v>0.59854830507084666</v>
      </c>
      <c r="E815" s="23">
        <v>0.18642573434820153</v>
      </c>
      <c r="F815" s="23">
        <v>0.53680171755715622</v>
      </c>
      <c r="G815" s="23">
        <v>0.11019807281795269</v>
      </c>
      <c r="H815" s="23">
        <v>0.84147180478044736</v>
      </c>
      <c r="I815" s="23">
        <v>0.1650682300718721</v>
      </c>
      <c r="J815" s="23">
        <v>0.33992726280629959</v>
      </c>
      <c r="K815" s="23">
        <v>0.69149129082559124</v>
      </c>
      <c r="L815" s="23">
        <v>0.94459143739513374</v>
      </c>
      <c r="M815" s="23">
        <v>0.83392278356743954</v>
      </c>
      <c r="N815" s="23">
        <v>0.72689421977501989</v>
      </c>
      <c r="O815" s="23">
        <v>0.46733997626064594</v>
      </c>
      <c r="P815" s="23">
        <v>0.44566493094882165</v>
      </c>
      <c r="Q815" s="23">
        <v>0.79954988190150555</v>
      </c>
      <c r="R815" s="23">
        <v>0.68609684275052119</v>
      </c>
      <c r="S815" s="23">
        <v>0.83277570172607895</v>
      </c>
      <c r="T815" s="23">
        <v>6.9558865467941322E-2</v>
      </c>
      <c r="U815" s="23">
        <v>0.4099922950195658</v>
      </c>
      <c r="V815" s="23">
        <v>0.50051910533199828</v>
      </c>
      <c r="W815" s="23">
        <v>0.69767697411485796</v>
      </c>
      <c r="X815" s="23">
        <v>0.15496633946970351</v>
      </c>
      <c r="Y815" s="23">
        <v>0.29359228797345893</v>
      </c>
      <c r="Z815" s="23">
        <f t="shared" ca="1" si="12"/>
        <v>0.49302663212712483</v>
      </c>
    </row>
    <row r="816" spans="1:26" x14ac:dyDescent="0.25">
      <c r="A816" s="23">
        <v>0.73887530002187163</v>
      </c>
      <c r="B816" s="23">
        <v>0.89998705429205805</v>
      </c>
      <c r="C816" s="23">
        <v>0.51735823278976667</v>
      </c>
      <c r="D816" s="23">
        <v>0.57526113697892112</v>
      </c>
      <c r="E816" s="23">
        <v>0.28757059838086529</v>
      </c>
      <c r="F816" s="23">
        <v>0.57186848706668592</v>
      </c>
      <c r="G816" s="23">
        <v>0.171010364300197</v>
      </c>
      <c r="H816" s="23">
        <v>0.37181585452174004</v>
      </c>
      <c r="I816" s="23">
        <v>0.9077258258975166</v>
      </c>
      <c r="J816" s="23">
        <v>0.85179530762388145</v>
      </c>
      <c r="K816" s="23">
        <v>0.62788960183089071</v>
      </c>
      <c r="L816" s="23">
        <v>0.70048304456881705</v>
      </c>
      <c r="M816" s="23">
        <v>0.64975517419458928</v>
      </c>
      <c r="N816" s="23">
        <v>0.10780003541504235</v>
      </c>
      <c r="O816" s="23">
        <v>0.71498358776763282</v>
      </c>
      <c r="P816" s="23">
        <v>0.85210942945720469</v>
      </c>
      <c r="Q816" s="23">
        <v>0.15373949812611043</v>
      </c>
      <c r="R816" s="23">
        <v>0.35859164587987635</v>
      </c>
      <c r="S816" s="23">
        <v>0.70011385315102825</v>
      </c>
      <c r="T816" s="23">
        <v>0.38218374189672522</v>
      </c>
      <c r="U816" s="23">
        <v>0.88608627693671527</v>
      </c>
      <c r="V816" s="23">
        <v>0.62284681151879173</v>
      </c>
      <c r="W816" s="23">
        <v>0.68546253244618005</v>
      </c>
      <c r="X816" s="23">
        <v>7.6670545942032375E-2</v>
      </c>
      <c r="Y816" s="23">
        <v>0.42842055661933631</v>
      </c>
      <c r="Z816" s="23">
        <f t="shared" ca="1" si="12"/>
        <v>0.43738970604098348</v>
      </c>
    </row>
    <row r="817" spans="1:26" x14ac:dyDescent="0.25">
      <c r="A817" s="23">
        <v>0.3098637291732208</v>
      </c>
      <c r="B817" s="23">
        <v>0.26376544640536392</v>
      </c>
      <c r="C817" s="23">
        <v>0.79828608321177141</v>
      </c>
      <c r="D817" s="23">
        <v>0.42750283175051174</v>
      </c>
      <c r="E817" s="23">
        <v>0.88573125840213807</v>
      </c>
      <c r="F817" s="23">
        <v>0.85354065681197799</v>
      </c>
      <c r="G817" s="23">
        <v>0.32148524752396268</v>
      </c>
      <c r="H817" s="23">
        <v>0.54943374352634267</v>
      </c>
      <c r="I817" s="23">
        <v>0.55029143183297557</v>
      </c>
      <c r="J817" s="23">
        <v>0.36650525936041756</v>
      </c>
      <c r="K817" s="23">
        <v>0.58571371244651904</v>
      </c>
      <c r="L817" s="23">
        <v>0.34543502893820666</v>
      </c>
      <c r="M817" s="23">
        <v>6.8234464612011769E-2</v>
      </c>
      <c r="N817" s="23">
        <v>0.19080609450627439</v>
      </c>
      <c r="O817" s="23">
        <v>0.13955067616736017</v>
      </c>
      <c r="P817" s="23">
        <v>0.54416521419898589</v>
      </c>
      <c r="Q817" s="23">
        <v>0.92600567171569714</v>
      </c>
      <c r="R817" s="23">
        <v>0.1373301998550901</v>
      </c>
      <c r="S817" s="23">
        <v>0.20473567174754814</v>
      </c>
      <c r="T817" s="23">
        <v>8.7557127777800003E-2</v>
      </c>
      <c r="U817" s="23">
        <v>0.50705210240029663</v>
      </c>
      <c r="V817" s="23">
        <v>0.57840401640055605</v>
      </c>
      <c r="W817" s="23">
        <v>0.5300149160944343</v>
      </c>
      <c r="X817" s="23">
        <v>0.94486949787820496</v>
      </c>
      <c r="Y817" s="23">
        <v>0.53333806487679258</v>
      </c>
      <c r="Z817" s="23">
        <f t="shared" ca="1" si="12"/>
        <v>0.10439262322009635</v>
      </c>
    </row>
    <row r="818" spans="1:26" x14ac:dyDescent="0.25">
      <c r="A818" s="23">
        <v>0.49976502406592094</v>
      </c>
      <c r="B818" s="23">
        <v>0.37533558999254291</v>
      </c>
      <c r="C818" s="23">
        <v>0.23443753790599453</v>
      </c>
      <c r="D818" s="23">
        <v>0.58443227574010825</v>
      </c>
      <c r="E818" s="23">
        <v>1.4093621535722467E-2</v>
      </c>
      <c r="F818" s="23">
        <v>0.6550391463210713</v>
      </c>
      <c r="G818" s="23">
        <v>3.9645492578249786E-2</v>
      </c>
      <c r="H818" s="23">
        <v>0.42517599882862245</v>
      </c>
      <c r="I818" s="23">
        <v>6.9209795051382028E-2</v>
      </c>
      <c r="J818" s="23">
        <v>0.98266569905167467</v>
      </c>
      <c r="K818" s="23">
        <v>0.50556093757121301</v>
      </c>
      <c r="L818" s="23">
        <v>0.16862032164180929</v>
      </c>
      <c r="M818" s="23">
        <v>0.34386984129962217</v>
      </c>
      <c r="N818" s="23">
        <v>0.17633275308036533</v>
      </c>
      <c r="O818" s="23">
        <v>0.61757652388082651</v>
      </c>
      <c r="P818" s="23">
        <v>0.46175723463791141</v>
      </c>
      <c r="Q818" s="23">
        <v>0.85532215977063353</v>
      </c>
      <c r="R818" s="23">
        <v>0.14561907886770253</v>
      </c>
      <c r="S818" s="23">
        <v>0.53812336538041927</v>
      </c>
      <c r="T818" s="23">
        <v>0.63178395767382289</v>
      </c>
      <c r="U818" s="23">
        <v>0.69762639122692827</v>
      </c>
      <c r="V818" s="23">
        <v>0.2600177246096097</v>
      </c>
      <c r="W818" s="23">
        <v>0.35589943656456102</v>
      </c>
      <c r="X818" s="23">
        <v>0.76813491589756444</v>
      </c>
      <c r="Y818" s="23">
        <v>0.69085356959336253</v>
      </c>
      <c r="Z818" s="23">
        <f t="shared" ca="1" si="12"/>
        <v>0.1073162025051374</v>
      </c>
    </row>
    <row r="819" spans="1:26" x14ac:dyDescent="0.25">
      <c r="A819" s="23">
        <v>0.22632299775927744</v>
      </c>
      <c r="B819" s="23">
        <v>0.59610732609401695</v>
      </c>
      <c r="C819" s="23">
        <v>0.5951005603322167</v>
      </c>
      <c r="D819" s="23">
        <v>0.79801674389959609</v>
      </c>
      <c r="E819" s="23">
        <v>0.7242721601094817</v>
      </c>
      <c r="F819" s="23">
        <v>0.24443553941455809</v>
      </c>
      <c r="G819" s="23">
        <v>0.91490597758128822</v>
      </c>
      <c r="H819" s="23">
        <v>0.74547033795448392</v>
      </c>
      <c r="I819" s="23">
        <v>0.96275757784706995</v>
      </c>
      <c r="J819" s="23">
        <v>0.54448072206058007</v>
      </c>
      <c r="K819" s="23">
        <v>0.32753196440359245</v>
      </c>
      <c r="L819" s="23">
        <v>0.45655925371128714</v>
      </c>
      <c r="M819" s="23">
        <v>0.22573286130685355</v>
      </c>
      <c r="N819" s="23">
        <v>0.75239039933272667</v>
      </c>
      <c r="O819" s="23">
        <v>0.91084238698835518</v>
      </c>
      <c r="P819" s="23">
        <v>0.40640852866071542</v>
      </c>
      <c r="Q819" s="23">
        <v>6.3812079978224023E-2</v>
      </c>
      <c r="R819" s="23">
        <v>0.87927736130239664</v>
      </c>
      <c r="S819" s="23">
        <v>0.5518198688676107</v>
      </c>
      <c r="T819" s="23">
        <v>0.98115133907839758</v>
      </c>
      <c r="U819" s="23">
        <v>0.81382444920647834</v>
      </c>
      <c r="V819" s="23">
        <v>0.5284955004007047</v>
      </c>
      <c r="W819" s="23">
        <v>0.99677803468993875</v>
      </c>
      <c r="X819" s="23">
        <v>0.30441368877289543</v>
      </c>
      <c r="Y819" s="23">
        <v>0.34490738196947368</v>
      </c>
      <c r="Z819" s="23">
        <f t="shared" ca="1" si="12"/>
        <v>0.31916070518298423</v>
      </c>
    </row>
    <row r="820" spans="1:26" x14ac:dyDescent="0.25">
      <c r="A820" s="23">
        <v>7.369397045249082E-3</v>
      </c>
      <c r="B820" s="23">
        <v>0.14854255438852026</v>
      </c>
      <c r="C820" s="23">
        <v>0.74613787296035616</v>
      </c>
      <c r="D820" s="23">
        <v>0.83057522215274771</v>
      </c>
      <c r="E820" s="23">
        <v>0.90442992969287894</v>
      </c>
      <c r="F820" s="23">
        <v>5.979713787404195E-2</v>
      </c>
      <c r="G820" s="23">
        <v>0.59420542571214663</v>
      </c>
      <c r="H820" s="23">
        <v>0.31117516634187103</v>
      </c>
      <c r="I820" s="23">
        <v>9.8659214287692198E-2</v>
      </c>
      <c r="J820" s="23">
        <v>0.82747191143973253</v>
      </c>
      <c r="K820" s="23">
        <v>0.6962453886510187</v>
      </c>
      <c r="L820" s="23">
        <v>0.80781272203548837</v>
      </c>
      <c r="M820" s="23">
        <v>0.73937825759839471</v>
      </c>
      <c r="N820" s="23">
        <v>0.13457823695907023</v>
      </c>
      <c r="O820" s="23">
        <v>3.6329493472066487E-2</v>
      </c>
      <c r="P820" s="23">
        <v>0.56246032210621466</v>
      </c>
      <c r="Q820" s="23">
        <v>0.638601978984777</v>
      </c>
      <c r="R820" s="23">
        <v>0.81007462493099891</v>
      </c>
      <c r="S820" s="23">
        <v>0.61598035269004137</v>
      </c>
      <c r="T820" s="23">
        <v>0.40013211754180944</v>
      </c>
      <c r="U820" s="23">
        <v>0.15187375859407115</v>
      </c>
      <c r="V820" s="23">
        <v>0.14628140097672548</v>
      </c>
      <c r="W820" s="23">
        <v>2.7758020378739978E-2</v>
      </c>
      <c r="X820" s="23">
        <v>0.20753449504406296</v>
      </c>
      <c r="Y820" s="23">
        <v>0.6381721436669755</v>
      </c>
      <c r="Z820" s="23">
        <f t="shared" ca="1" si="12"/>
        <v>0.14668641409827909</v>
      </c>
    </row>
    <row r="821" spans="1:26" x14ac:dyDescent="0.25">
      <c r="A821" s="23">
        <v>0.16427375832813296</v>
      </c>
      <c r="B821" s="23">
        <v>0.99758719051353284</v>
      </c>
      <c r="C821" s="23">
        <v>0.42414652964738697</v>
      </c>
      <c r="D821" s="23">
        <v>0.33980618796705786</v>
      </c>
      <c r="E821" s="23">
        <v>0.32427691508056378</v>
      </c>
      <c r="F821" s="23">
        <v>0.33071982849029546</v>
      </c>
      <c r="G821" s="23">
        <v>0.8431284601055562</v>
      </c>
      <c r="H821" s="23">
        <v>0.11881212547396847</v>
      </c>
      <c r="I821" s="23">
        <v>2.089555260894127E-2</v>
      </c>
      <c r="J821" s="23">
        <v>0.2874277576392531</v>
      </c>
      <c r="K821" s="23">
        <v>7.8744882941435113E-2</v>
      </c>
      <c r="L821" s="23">
        <v>0.1341386399627934</v>
      </c>
      <c r="M821" s="23">
        <v>3.3711871234186952E-2</v>
      </c>
      <c r="N821" s="23">
        <v>0.50797593392876794</v>
      </c>
      <c r="O821" s="23">
        <v>0.15780512097539823</v>
      </c>
      <c r="P821" s="23">
        <v>0.72576785178277992</v>
      </c>
      <c r="Q821" s="23">
        <v>0.23078835453196578</v>
      </c>
      <c r="R821" s="23">
        <v>0.77755572462165157</v>
      </c>
      <c r="S821" s="23">
        <v>1.8061845430252355E-2</v>
      </c>
      <c r="T821" s="23">
        <v>0.52351279161547404</v>
      </c>
      <c r="U821" s="23">
        <v>0.44978480163158174</v>
      </c>
      <c r="V821" s="23">
        <v>0.41917905757274021</v>
      </c>
      <c r="W821" s="23">
        <v>0.62325936239899249</v>
      </c>
      <c r="X821" s="23">
        <v>0.2390512393030868</v>
      </c>
      <c r="Y821" s="23">
        <v>0.8088411814800136</v>
      </c>
      <c r="Z821" s="23">
        <f t="shared" ca="1" si="12"/>
        <v>0.28687971607576745</v>
      </c>
    </row>
    <row r="822" spans="1:26" x14ac:dyDescent="0.25">
      <c r="A822" s="23">
        <v>0.83783808535950488</v>
      </c>
      <c r="B822" s="23">
        <v>0.50308810862567399</v>
      </c>
      <c r="C822" s="23">
        <v>0.86321694491048528</v>
      </c>
      <c r="D822" s="23">
        <v>0.57515849567459876</v>
      </c>
      <c r="E822" s="23">
        <v>0.58448935711467698</v>
      </c>
      <c r="F822" s="23">
        <v>0.43798278881977171</v>
      </c>
      <c r="G822" s="23">
        <v>0.26298681566397075</v>
      </c>
      <c r="H822" s="23">
        <v>0.80502541152077955</v>
      </c>
      <c r="I822" s="23">
        <v>0.50445468571354724</v>
      </c>
      <c r="J822" s="23">
        <v>0.4736827482691004</v>
      </c>
      <c r="K822" s="23">
        <v>0.49034790501857284</v>
      </c>
      <c r="L822" s="23">
        <v>0.15413970324661264</v>
      </c>
      <c r="M822" s="23">
        <v>0.2321383887732168</v>
      </c>
      <c r="N822" s="23">
        <v>0.1790211879290875</v>
      </c>
      <c r="O822" s="23">
        <v>0.65272107356982267</v>
      </c>
      <c r="P822" s="23">
        <v>0.49759039319833331</v>
      </c>
      <c r="Q822" s="23">
        <v>0.47373698514819484</v>
      </c>
      <c r="R822" s="23">
        <v>0.50453232366086642</v>
      </c>
      <c r="S822" s="23">
        <v>0.98043886643237521</v>
      </c>
      <c r="T822" s="23">
        <v>0.25265407375735338</v>
      </c>
      <c r="U822" s="23">
        <v>0.85969846543348238</v>
      </c>
      <c r="V822" s="23">
        <v>2.52826628346704E-2</v>
      </c>
      <c r="W822" s="23">
        <v>0.87395502059822416</v>
      </c>
      <c r="X822" s="23">
        <v>0.9414039618384179</v>
      </c>
      <c r="Y822" s="23">
        <v>0.60137724534416215</v>
      </c>
      <c r="Z822" s="23">
        <f t="shared" ca="1" si="12"/>
        <v>0.43311625023570344</v>
      </c>
    </row>
    <row r="823" spans="1:26" x14ac:dyDescent="0.25">
      <c r="A823" s="23">
        <v>0.32751734988811565</v>
      </c>
      <c r="B823" s="23">
        <v>0.52753948426747321</v>
      </c>
      <c r="C823" s="23">
        <v>0.64645438317690573</v>
      </c>
      <c r="D823" s="23">
        <v>0.52553692259062856</v>
      </c>
      <c r="E823" s="23">
        <v>0.41731370770018028</v>
      </c>
      <c r="F823" s="23">
        <v>0.76201650838551616</v>
      </c>
      <c r="G823" s="23">
        <v>0.22422384334479972</v>
      </c>
      <c r="H823" s="23">
        <v>0.6066513361275454</v>
      </c>
      <c r="I823" s="23">
        <v>0.201232565496266</v>
      </c>
      <c r="J823" s="23">
        <v>0.32964618427320391</v>
      </c>
      <c r="K823" s="23">
        <v>6.3682627338748854E-2</v>
      </c>
      <c r="L823" s="23">
        <v>0.29768041441439996</v>
      </c>
      <c r="M823" s="23">
        <v>0.13744823235710002</v>
      </c>
      <c r="N823" s="23">
        <v>0.39614934221881681</v>
      </c>
      <c r="O823" s="23">
        <v>0.58266233647627708</v>
      </c>
      <c r="P823" s="23">
        <v>0.14254218735807045</v>
      </c>
      <c r="Q823" s="23">
        <v>0.12103471831967394</v>
      </c>
      <c r="R823" s="23">
        <v>0.73898894772721402</v>
      </c>
      <c r="S823" s="23">
        <v>7.6613191924918222E-2</v>
      </c>
      <c r="T823" s="23">
        <v>0.56516695028203001</v>
      </c>
      <c r="U823" s="23">
        <v>0.5383986034297118</v>
      </c>
      <c r="V823" s="23">
        <v>0.57229885711916917</v>
      </c>
      <c r="W823" s="23">
        <v>0.72385513685343117</v>
      </c>
      <c r="X823" s="23">
        <v>0.64316908069491285</v>
      </c>
      <c r="Y823" s="23">
        <v>0.19543031168441982</v>
      </c>
      <c r="Z823" s="23">
        <f t="shared" ca="1" si="12"/>
        <v>0.48226605871576367</v>
      </c>
    </row>
    <row r="824" spans="1:26" x14ac:dyDescent="0.25">
      <c r="A824" s="23">
        <v>0.1693947413269602</v>
      </c>
      <c r="B824" s="23">
        <v>0.274788626995217</v>
      </c>
      <c r="C824" s="23">
        <v>0.38386031029266132</v>
      </c>
      <c r="D824" s="23">
        <v>0.97258833715185689</v>
      </c>
      <c r="E824" s="23">
        <v>0.97020282030738281</v>
      </c>
      <c r="F824" s="23">
        <v>0.83149234416832329</v>
      </c>
      <c r="G824" s="23">
        <v>0.32271306780439779</v>
      </c>
      <c r="H824" s="23">
        <v>0.46237528050720833</v>
      </c>
      <c r="I824" s="23">
        <v>1.2978105931589989E-2</v>
      </c>
      <c r="J824" s="23">
        <v>6.5039909733742185E-2</v>
      </c>
      <c r="K824" s="23">
        <v>0.61016018234373925</v>
      </c>
      <c r="L824" s="23">
        <v>0.31411556239715155</v>
      </c>
      <c r="M824" s="23">
        <v>0.26057203081584701</v>
      </c>
      <c r="N824" s="23">
        <v>0.69523721482930356</v>
      </c>
      <c r="O824" s="23">
        <v>0.99670221053187158</v>
      </c>
      <c r="P824" s="23">
        <v>0.26780124898231572</v>
      </c>
      <c r="Q824" s="23">
        <v>0.10440526007378581</v>
      </c>
      <c r="R824" s="23">
        <v>0.55261628772157689</v>
      </c>
      <c r="S824" s="23">
        <v>1.8331787972566183E-2</v>
      </c>
      <c r="T824" s="23">
        <v>0.7499550705618232</v>
      </c>
      <c r="U824" s="23">
        <v>0.96959572421059004</v>
      </c>
      <c r="V824" s="23">
        <v>0.17908458558421003</v>
      </c>
      <c r="W824" s="23">
        <v>0.84752575818429277</v>
      </c>
      <c r="X824" s="23">
        <v>0.97033132211723183</v>
      </c>
      <c r="Y824" s="23">
        <v>0.67599357980152597</v>
      </c>
      <c r="Z824" s="23">
        <f t="shared" ca="1" si="12"/>
        <v>0.74902752484041379</v>
      </c>
    </row>
    <row r="825" spans="1:26" x14ac:dyDescent="0.25">
      <c r="A825" s="23">
        <v>7.3864573101793729E-2</v>
      </c>
      <c r="B825" s="23">
        <v>0.14012813015105452</v>
      </c>
      <c r="C825" s="23">
        <v>4.0430367052689542E-3</v>
      </c>
      <c r="D825" s="23">
        <v>0.98148203188903516</v>
      </c>
      <c r="E825" s="23">
        <v>0.31102169012791492</v>
      </c>
      <c r="F825" s="23">
        <v>0.6544092406296822</v>
      </c>
      <c r="G825" s="23">
        <v>1.3127143129404439E-3</v>
      </c>
      <c r="H825" s="23">
        <v>0.79126729187649891</v>
      </c>
      <c r="I825" s="23">
        <v>0.8126599334553597</v>
      </c>
      <c r="J825" s="23">
        <v>5.1698183081724247E-2</v>
      </c>
      <c r="K825" s="23">
        <v>0.12066394540886849</v>
      </c>
      <c r="L825" s="23">
        <v>0.86364683578622581</v>
      </c>
      <c r="M825" s="23">
        <v>0.61884545640861321</v>
      </c>
      <c r="N825" s="23">
        <v>0.41545391717017943</v>
      </c>
      <c r="O825" s="23">
        <v>0.88365129462345826</v>
      </c>
      <c r="P825" s="23">
        <v>0.77504782083415125</v>
      </c>
      <c r="Q825" s="23">
        <v>0.27070115762477387</v>
      </c>
      <c r="R825" s="23">
        <v>0.91315312852976316</v>
      </c>
      <c r="S825" s="23">
        <v>0.56508881872220984</v>
      </c>
      <c r="T825" s="23">
        <v>0.12994121029638928</v>
      </c>
      <c r="U825" s="23">
        <v>0.91267752829138404</v>
      </c>
      <c r="V825" s="23">
        <v>0.45690017526212057</v>
      </c>
      <c r="W825" s="23">
        <v>0.29392745357746675</v>
      </c>
      <c r="X825" s="23">
        <v>0.94994820456574081</v>
      </c>
      <c r="Y825" s="23">
        <v>0.62302895024789595</v>
      </c>
      <c r="Z825" s="23">
        <f t="shared" ca="1" si="12"/>
        <v>0.43229953056674253</v>
      </c>
    </row>
    <row r="826" spans="1:26" x14ac:dyDescent="0.25">
      <c r="A826" s="23">
        <v>0.90996974282697418</v>
      </c>
      <c r="B826" s="23">
        <v>0.90704342563103657</v>
      </c>
      <c r="C826" s="23">
        <v>3.7316739931136156E-2</v>
      </c>
      <c r="D826" s="23">
        <v>0.6210946376489267</v>
      </c>
      <c r="E826" s="23">
        <v>0.17070633249950307</v>
      </c>
      <c r="F826" s="23">
        <v>0.10816911136780938</v>
      </c>
      <c r="G826" s="23">
        <v>0.61314654917792777</v>
      </c>
      <c r="H826" s="23">
        <v>0.30918543827480471</v>
      </c>
      <c r="I826" s="23">
        <v>0.28543270952495792</v>
      </c>
      <c r="J826" s="23">
        <v>0.54313730734355636</v>
      </c>
      <c r="K826" s="23">
        <v>0.22971876391585866</v>
      </c>
      <c r="L826" s="23">
        <v>0.96170428798479857</v>
      </c>
      <c r="M826" s="23">
        <v>1.1570519141019586E-2</v>
      </c>
      <c r="N826" s="23">
        <v>0.68247367642083356</v>
      </c>
      <c r="O826" s="23">
        <v>0.88024228092385326</v>
      </c>
      <c r="P826" s="23">
        <v>0.72722228821821233</v>
      </c>
      <c r="Q826" s="23">
        <v>0.91967167946047823</v>
      </c>
      <c r="R826" s="23">
        <v>0.18674722477516303</v>
      </c>
      <c r="S826" s="23">
        <v>0.68841195996817528</v>
      </c>
      <c r="T826" s="23">
        <v>0.53286148889246787</v>
      </c>
      <c r="U826" s="23">
        <v>0.94817981706785637</v>
      </c>
      <c r="V826" s="23">
        <v>0.42030972750311435</v>
      </c>
      <c r="W826" s="23">
        <v>0.62649288472960607</v>
      </c>
      <c r="X826" s="23">
        <v>0.38811659144799382</v>
      </c>
      <c r="Y826" s="23">
        <v>0.23040037013342751</v>
      </c>
      <c r="Z826" s="23">
        <f t="shared" ca="1" si="12"/>
        <v>0.720150005163114</v>
      </c>
    </row>
    <row r="827" spans="1:26" x14ac:dyDescent="0.25">
      <c r="A827" s="23">
        <v>0.45595741172611592</v>
      </c>
      <c r="B827" s="23">
        <v>0.35146846483598615</v>
      </c>
      <c r="C827" s="23">
        <v>0.47946677354995182</v>
      </c>
      <c r="D827" s="23">
        <v>0.20397152885644776</v>
      </c>
      <c r="E827" s="23">
        <v>0.77816485991098705</v>
      </c>
      <c r="F827" s="23">
        <v>1.0411604964156385E-2</v>
      </c>
      <c r="G827" s="23">
        <v>0.64019336651161707</v>
      </c>
      <c r="H827" s="23">
        <v>0.79006977318899241</v>
      </c>
      <c r="I827" s="23">
        <v>0.63621203709148988</v>
      </c>
      <c r="J827" s="23">
        <v>0.20540118204709812</v>
      </c>
      <c r="K827" s="23">
        <v>0.75064091271879341</v>
      </c>
      <c r="L827" s="23">
        <v>0.71237363711033064</v>
      </c>
      <c r="M827" s="23">
        <v>0.12844013018883338</v>
      </c>
      <c r="N827" s="23">
        <v>0.36845776457423307</v>
      </c>
      <c r="O827" s="23">
        <v>9.6832731082341361E-3</v>
      </c>
      <c r="P827" s="23">
        <v>0.49200017646494176</v>
      </c>
      <c r="Q827" s="23">
        <v>0.38361266051890808</v>
      </c>
      <c r="R827" s="23">
        <v>0.3346379540342429</v>
      </c>
      <c r="S827" s="23">
        <v>0.21854879330255683</v>
      </c>
      <c r="T827" s="23">
        <v>0.51994281975274459</v>
      </c>
      <c r="U827" s="23">
        <v>0.51847819742281498</v>
      </c>
      <c r="V827" s="23">
        <v>0.12429509849833931</v>
      </c>
      <c r="W827" s="23">
        <v>0.47564433827558605</v>
      </c>
      <c r="X827" s="23">
        <v>0.55618469020707029</v>
      </c>
      <c r="Y827" s="23">
        <v>0.84517572428622101</v>
      </c>
      <c r="Z827" s="23">
        <f t="shared" ca="1" si="12"/>
        <v>0.47683950964872934</v>
      </c>
    </row>
    <row r="828" spans="1:26" x14ac:dyDescent="0.25">
      <c r="A828" s="23">
        <v>0.91285367814991603</v>
      </c>
      <c r="B828" s="23">
        <v>0.65652980740437372</v>
      </c>
      <c r="C828" s="23">
        <v>0.65288221270558811</v>
      </c>
      <c r="D828" s="23">
        <v>0.1026806908422907</v>
      </c>
      <c r="E828" s="23">
        <v>0.55873324397102375</v>
      </c>
      <c r="F828" s="23">
        <v>0.55748986028479552</v>
      </c>
      <c r="G828" s="23">
        <v>0.45533590049125017</v>
      </c>
      <c r="H828" s="23">
        <v>0.34417295121257896</v>
      </c>
      <c r="I828" s="23">
        <v>0.8221796576881778</v>
      </c>
      <c r="J828" s="23">
        <v>0.26980238612796359</v>
      </c>
      <c r="K828" s="23">
        <v>0.72472370239755046</v>
      </c>
      <c r="L828" s="23">
        <v>0.15369845973273544</v>
      </c>
      <c r="M828" s="23">
        <v>0.97528724785458998</v>
      </c>
      <c r="N828" s="23">
        <v>0.36939362280905585</v>
      </c>
      <c r="O828" s="23">
        <v>0.93388769333991395</v>
      </c>
      <c r="P828" s="23">
        <v>0.22757989472978091</v>
      </c>
      <c r="Q828" s="23">
        <v>0.73820920988796279</v>
      </c>
      <c r="R828" s="23">
        <v>0.48015923837523655</v>
      </c>
      <c r="S828" s="23">
        <v>2.1815568001362973E-2</v>
      </c>
      <c r="T828" s="23">
        <v>0.66966559144469839</v>
      </c>
      <c r="U828" s="23">
        <v>0.40942820439297523</v>
      </c>
      <c r="V828" s="23">
        <v>0.73492479277409151</v>
      </c>
      <c r="W828" s="23">
        <v>0.78986060772289912</v>
      </c>
      <c r="X828" s="23">
        <v>0.95028942564654528</v>
      </c>
      <c r="Y828" s="23">
        <v>0.24357970588142086</v>
      </c>
      <c r="Z828" s="23">
        <f t="shared" ca="1" si="12"/>
        <v>0.82031752252249746</v>
      </c>
    </row>
    <row r="829" spans="1:26" x14ac:dyDescent="0.25">
      <c r="A829" s="23">
        <v>0.89365726178295435</v>
      </c>
      <c r="B829" s="23">
        <v>0.25559700184803869</v>
      </c>
      <c r="C829" s="23">
        <v>0.1114371192134711</v>
      </c>
      <c r="D829" s="23">
        <v>0.14231508391889292</v>
      </c>
      <c r="E829" s="23">
        <v>0.83118590637237577</v>
      </c>
      <c r="F829" s="23">
        <v>0.72219121086269511</v>
      </c>
      <c r="G829" s="23">
        <v>0.35580978651898099</v>
      </c>
      <c r="H829" s="23">
        <v>0.96894205617885587</v>
      </c>
      <c r="I829" s="23">
        <v>0.59770518583030519</v>
      </c>
      <c r="J829" s="23">
        <v>0.50743083674846778</v>
      </c>
      <c r="K829" s="23">
        <v>9.8358262070297076E-2</v>
      </c>
      <c r="L829" s="23">
        <v>8.8392137951141092E-2</v>
      </c>
      <c r="M829" s="23">
        <v>0.83515663657471939</v>
      </c>
      <c r="N829" s="23">
        <v>0.63660085012534773</v>
      </c>
      <c r="O829" s="23">
        <v>0.41458849830633371</v>
      </c>
      <c r="P829" s="23">
        <v>0.32306016059889253</v>
      </c>
      <c r="Q829" s="23">
        <v>0.4514122345435676</v>
      </c>
      <c r="R829" s="23">
        <v>0.32817723763254303</v>
      </c>
      <c r="S829" s="23">
        <v>0.13649948429501668</v>
      </c>
      <c r="T829" s="23">
        <v>0.25577311972029382</v>
      </c>
      <c r="U829" s="23">
        <v>0.54571211781899609</v>
      </c>
      <c r="V829" s="23">
        <v>0.16978603682585791</v>
      </c>
      <c r="W829" s="23">
        <v>1.4336396654847205E-2</v>
      </c>
      <c r="X829" s="23">
        <v>0.33033797683557875</v>
      </c>
      <c r="Y829" s="23">
        <v>0.38234127778796823</v>
      </c>
      <c r="Z829" s="23">
        <f t="shared" ca="1" si="12"/>
        <v>1.9604840762861286E-2</v>
      </c>
    </row>
    <row r="830" spans="1:26" x14ac:dyDescent="0.25">
      <c r="A830" s="23">
        <v>0.4517306012021518</v>
      </c>
      <c r="B830" s="23">
        <v>0.31305382264685511</v>
      </c>
      <c r="C830" s="23">
        <v>0.91267821591542875</v>
      </c>
      <c r="D830" s="23">
        <v>0.66589651755686829</v>
      </c>
      <c r="E830" s="23">
        <v>0.16260404449930077</v>
      </c>
      <c r="F830" s="23">
        <v>0.27896887904837542</v>
      </c>
      <c r="G830" s="23">
        <v>0.87440196710909224</v>
      </c>
      <c r="H830" s="23">
        <v>0.1371395456699368</v>
      </c>
      <c r="I830" s="23">
        <v>0.16918998835138843</v>
      </c>
      <c r="J830" s="23">
        <v>0.63206125256255097</v>
      </c>
      <c r="K830" s="23">
        <v>0.688770932487624</v>
      </c>
      <c r="L830" s="23">
        <v>0.27095561073208552</v>
      </c>
      <c r="M830" s="23">
        <v>0.46098928132800099</v>
      </c>
      <c r="N830" s="23">
        <v>0.18915814335774428</v>
      </c>
      <c r="O830" s="23">
        <v>0.33212057366557057</v>
      </c>
      <c r="P830" s="23">
        <v>0.58221092419268816</v>
      </c>
      <c r="Q830" s="23">
        <v>0.76804525435979476</v>
      </c>
      <c r="R830" s="23">
        <v>0.34353864206989537</v>
      </c>
      <c r="S830" s="23">
        <v>0.34356312800500655</v>
      </c>
      <c r="T830" s="23">
        <v>7.5143662742105155E-2</v>
      </c>
      <c r="U830" s="23">
        <v>0.49077750520170671</v>
      </c>
      <c r="V830" s="23">
        <v>0.86114477097618503</v>
      </c>
      <c r="W830" s="23">
        <v>0.90247084428171764</v>
      </c>
      <c r="X830" s="23">
        <v>0.15252829836678738</v>
      </c>
      <c r="Y830" s="23">
        <v>0.15337610435922322</v>
      </c>
      <c r="Z830" s="23">
        <f t="shared" ca="1" si="12"/>
        <v>0.13505979488858399</v>
      </c>
    </row>
    <row r="831" spans="1:26" x14ac:dyDescent="0.25">
      <c r="A831" s="23">
        <v>0.16356615368272054</v>
      </c>
      <c r="B831" s="23">
        <v>0.21654040467099867</v>
      </c>
      <c r="C831" s="23">
        <v>0.80745894387531514</v>
      </c>
      <c r="D831" s="23">
        <v>0.52332760731111905</v>
      </c>
      <c r="E831" s="23">
        <v>0.39140091943127442</v>
      </c>
      <c r="F831" s="23">
        <v>0.39878218899180162</v>
      </c>
      <c r="G831" s="23">
        <v>0.5132644388005202</v>
      </c>
      <c r="H831" s="23">
        <v>0.94306908499811981</v>
      </c>
      <c r="I831" s="23">
        <v>0.88033165537193236</v>
      </c>
      <c r="J831" s="23">
        <v>0.26772429854378554</v>
      </c>
      <c r="K831" s="23">
        <v>0.8170471039472339</v>
      </c>
      <c r="L831" s="23">
        <v>0.18075496603428187</v>
      </c>
      <c r="M831" s="23">
        <v>0.76464082318489046</v>
      </c>
      <c r="N831" s="23">
        <v>0.79892473310117151</v>
      </c>
      <c r="O831" s="23">
        <v>0.90666366671239762</v>
      </c>
      <c r="P831" s="23">
        <v>0.39538614330503896</v>
      </c>
      <c r="Q831" s="23">
        <v>0.6991148733386654</v>
      </c>
      <c r="R831" s="23">
        <v>0.90658757006268376</v>
      </c>
      <c r="S831" s="23">
        <v>0.33276951110116926</v>
      </c>
      <c r="T831" s="23">
        <v>0.34278327315063251</v>
      </c>
      <c r="U831" s="23">
        <v>0.98851925552614517</v>
      </c>
      <c r="V831" s="23">
        <v>0.85209332969701224</v>
      </c>
      <c r="W831" s="23">
        <v>0.5329428889966471</v>
      </c>
      <c r="X831" s="23">
        <v>0.48639585266897145</v>
      </c>
      <c r="Y831" s="23">
        <v>0.52125519292490874</v>
      </c>
      <c r="Z831" s="23">
        <f t="shared" ca="1" si="12"/>
        <v>0.61311653733655758</v>
      </c>
    </row>
    <row r="832" spans="1:26" x14ac:dyDescent="0.25">
      <c r="A832" s="23">
        <v>0.5408824731286892</v>
      </c>
      <c r="B832" s="23">
        <v>0.72681551145962009</v>
      </c>
      <c r="C832" s="23">
        <v>0.83247119364031485</v>
      </c>
      <c r="D832" s="23">
        <v>0.69967438359958334</v>
      </c>
      <c r="E832" s="23">
        <v>0.99003734648897768</v>
      </c>
      <c r="F832" s="23">
        <v>0.22960558450710333</v>
      </c>
      <c r="G832" s="23">
        <v>0.76704156128816492</v>
      </c>
      <c r="H832" s="23">
        <v>0.94571756024492526</v>
      </c>
      <c r="I832" s="23">
        <v>0.58703715801504208</v>
      </c>
      <c r="J832" s="23">
        <v>0.77770198642428667</v>
      </c>
      <c r="K832" s="23">
        <v>0.72842005311817704</v>
      </c>
      <c r="L832" s="23">
        <v>0.45401369489181187</v>
      </c>
      <c r="M832" s="23">
        <v>0.6718437569235155</v>
      </c>
      <c r="N832" s="23">
        <v>0.32390025518796051</v>
      </c>
      <c r="O832" s="23">
        <v>0.72927009307731316</v>
      </c>
      <c r="P832" s="23">
        <v>0.79051979095726221</v>
      </c>
      <c r="Q832" s="23">
        <v>0.82228674743017005</v>
      </c>
      <c r="R832" s="23">
        <v>4.5959356997704259E-2</v>
      </c>
      <c r="S832" s="23">
        <v>0.73616746415180534</v>
      </c>
      <c r="T832" s="23">
        <v>0.42454240962873435</v>
      </c>
      <c r="U832" s="23">
        <v>0.85231182130580829</v>
      </c>
      <c r="V832" s="23">
        <v>0.38951880813157291</v>
      </c>
      <c r="W832" s="23">
        <v>0.70147470606160145</v>
      </c>
      <c r="X832" s="23">
        <v>0.69164743257798467</v>
      </c>
      <c r="Y832" s="23">
        <v>0.50038154189292816</v>
      </c>
      <c r="Z832" s="23">
        <f t="shared" ca="1" si="12"/>
        <v>9.9018349665272898E-2</v>
      </c>
    </row>
    <row r="833" spans="1:26" x14ac:dyDescent="0.25">
      <c r="A833" s="23">
        <v>0.78922231290926081</v>
      </c>
      <c r="B833" s="23">
        <v>0.75264756912875286</v>
      </c>
      <c r="C833" s="23">
        <v>0.48082601522619506</v>
      </c>
      <c r="D833" s="23">
        <v>0.27845517149654886</v>
      </c>
      <c r="E833" s="23">
        <v>0.14501992565285893</v>
      </c>
      <c r="F833" s="23">
        <v>0.94908894205153604</v>
      </c>
      <c r="G833" s="23">
        <v>0.47085621491292839</v>
      </c>
      <c r="H833" s="23">
        <v>0.62360763546076592</v>
      </c>
      <c r="I833" s="23">
        <v>0.1834610504474441</v>
      </c>
      <c r="J833" s="23">
        <v>0.87358348847722522</v>
      </c>
      <c r="K833" s="23">
        <v>0.64849313464821756</v>
      </c>
      <c r="L833" s="23">
        <v>0.79816603553611909</v>
      </c>
      <c r="M833" s="23">
        <v>0.37412248269935566</v>
      </c>
      <c r="N833" s="23">
        <v>0.45019315057343312</v>
      </c>
      <c r="O833" s="23">
        <v>0.1252259112293298</v>
      </c>
      <c r="P833" s="23">
        <v>0.70055836085753875</v>
      </c>
      <c r="Q833" s="23">
        <v>0.47517856853628659</v>
      </c>
      <c r="R833" s="23">
        <v>0.45916943755682327</v>
      </c>
      <c r="S833" s="23">
        <v>0.20764787301366427</v>
      </c>
      <c r="T833" s="23">
        <v>0.90578282343031247</v>
      </c>
      <c r="U833" s="23">
        <v>0.61418997679058651</v>
      </c>
      <c r="V833" s="23">
        <v>0.7132224338817349</v>
      </c>
      <c r="W833" s="23">
        <v>0.44301747879802011</v>
      </c>
      <c r="X833" s="23">
        <v>0.89172052201362717</v>
      </c>
      <c r="Y833" s="23">
        <v>0.96645123745381845</v>
      </c>
      <c r="Z833" s="23">
        <f t="shared" ca="1" si="12"/>
        <v>0.98604104465169096</v>
      </c>
    </row>
    <row r="834" spans="1:26" x14ac:dyDescent="0.25">
      <c r="A834" s="23">
        <v>0.98876134634790491</v>
      </c>
      <c r="B834" s="23">
        <v>0.90684774650011868</v>
      </c>
      <c r="C834" s="23">
        <v>0.28973056338904313</v>
      </c>
      <c r="D834" s="23">
        <v>0.16376628995432951</v>
      </c>
      <c r="E834" s="23">
        <v>9.6580884579863246E-3</v>
      </c>
      <c r="F834" s="23">
        <v>0.14279381998430307</v>
      </c>
      <c r="G834" s="23">
        <v>0.84490720646147344</v>
      </c>
      <c r="H834" s="23">
        <v>0.52163451869202782</v>
      </c>
      <c r="I834" s="23">
        <v>0.41392742572934282</v>
      </c>
      <c r="J834" s="23">
        <v>0.62388677017653915</v>
      </c>
      <c r="K834" s="23">
        <v>0.14760086708469833</v>
      </c>
      <c r="L834" s="23">
        <v>0.43006192236082663</v>
      </c>
      <c r="M834" s="23">
        <v>0.1376219920992019</v>
      </c>
      <c r="N834" s="23">
        <v>0.97887201068464424</v>
      </c>
      <c r="O834" s="23">
        <v>0.75170766981988901</v>
      </c>
      <c r="P834" s="23">
        <v>0.37079724633042455</v>
      </c>
      <c r="Q834" s="23">
        <v>0.47986920769686481</v>
      </c>
      <c r="R834" s="23">
        <v>0.95886741522944507</v>
      </c>
      <c r="S834" s="23">
        <v>0.51923483007639271</v>
      </c>
      <c r="T834" s="23">
        <v>0.24864774951339863</v>
      </c>
      <c r="U834" s="23">
        <v>0.86943063661173881</v>
      </c>
      <c r="V834" s="23">
        <v>0.40139161369794807</v>
      </c>
      <c r="W834" s="23">
        <v>0.4859284911278422</v>
      </c>
      <c r="X834" s="23">
        <v>0.82007953117542198</v>
      </c>
      <c r="Y834" s="23">
        <v>0.59359621407353869</v>
      </c>
      <c r="Z834" s="23">
        <f t="shared" ref="Z834:Z897" ca="1" si="13">RAND()</f>
        <v>0.48693732250460331</v>
      </c>
    </row>
    <row r="835" spans="1:26" x14ac:dyDescent="0.25">
      <c r="A835" s="23">
        <v>8.9280213630663519E-2</v>
      </c>
      <c r="B835" s="23">
        <v>0.75369140934335144</v>
      </c>
      <c r="C835" s="23">
        <v>0.78047125352156244</v>
      </c>
      <c r="D835" s="23">
        <v>0.58997368737051903</v>
      </c>
      <c r="E835" s="23">
        <v>4.7211845756570892E-2</v>
      </c>
      <c r="F835" s="23">
        <v>0.44577136149902408</v>
      </c>
      <c r="G835" s="23">
        <v>0.55451493667585272</v>
      </c>
      <c r="H835" s="23">
        <v>0.16672940298270666</v>
      </c>
      <c r="I835" s="23">
        <v>0.49249818775894161</v>
      </c>
      <c r="J835" s="23">
        <v>0.56287718656101993</v>
      </c>
      <c r="K835" s="23">
        <v>0.78746089589465695</v>
      </c>
      <c r="L835" s="23">
        <v>0.24257041208676899</v>
      </c>
      <c r="M835" s="23">
        <v>0.98854660478704381</v>
      </c>
      <c r="N835" s="23">
        <v>0.66479213935773862</v>
      </c>
      <c r="O835" s="23">
        <v>0.58161052031168337</v>
      </c>
      <c r="P835" s="23">
        <v>0.49867001854660875</v>
      </c>
      <c r="Q835" s="23">
        <v>0.75519732796883976</v>
      </c>
      <c r="R835" s="23">
        <v>9.2978936707514781E-2</v>
      </c>
      <c r="S835" s="23">
        <v>0.35418420181570243</v>
      </c>
      <c r="T835" s="23">
        <v>0.60165644237686622</v>
      </c>
      <c r="U835" s="23">
        <v>0.69690173563410318</v>
      </c>
      <c r="V835" s="23">
        <v>0.9190650798619493</v>
      </c>
      <c r="W835" s="23">
        <v>0.90655822185033152</v>
      </c>
      <c r="X835" s="23">
        <v>0.80398254338896913</v>
      </c>
      <c r="Y835" s="23">
        <v>0.61777176577751902</v>
      </c>
      <c r="Z835" s="23">
        <f t="shared" ca="1" si="13"/>
        <v>0.72863212162992896</v>
      </c>
    </row>
    <row r="836" spans="1:26" x14ac:dyDescent="0.25">
      <c r="A836" s="23">
        <v>0.91880914062513397</v>
      </c>
      <c r="B836" s="23">
        <v>0.90739835289791571</v>
      </c>
      <c r="C836" s="23">
        <v>0.91865896503577815</v>
      </c>
      <c r="D836" s="23">
        <v>0.63983172051537673</v>
      </c>
      <c r="E836" s="23">
        <v>0.66798301516060965</v>
      </c>
      <c r="F836" s="23">
        <v>0.32304283334581396</v>
      </c>
      <c r="G836" s="23">
        <v>0.39123692217626416</v>
      </c>
      <c r="H836" s="23">
        <v>0.41688670872111211</v>
      </c>
      <c r="I836" s="23">
        <v>0.76305871361808053</v>
      </c>
      <c r="J836" s="23">
        <v>0.41449464025672278</v>
      </c>
      <c r="K836" s="23">
        <v>0.79207147804725753</v>
      </c>
      <c r="L836" s="23">
        <v>0.58627932927921322</v>
      </c>
      <c r="M836" s="23">
        <v>3.5365605297900005E-2</v>
      </c>
      <c r="N836" s="23">
        <v>0.30868786536986415</v>
      </c>
      <c r="O836" s="23">
        <v>0.57812829603508187</v>
      </c>
      <c r="P836" s="23">
        <v>0.73614315099471406</v>
      </c>
      <c r="Q836" s="23">
        <v>0.14143268615632787</v>
      </c>
      <c r="R836" s="23">
        <v>0.62326632670231641</v>
      </c>
      <c r="S836" s="23">
        <v>3.0418265669347466E-2</v>
      </c>
      <c r="T836" s="23">
        <v>0.54686966418262373</v>
      </c>
      <c r="U836" s="23">
        <v>0.34783632516730012</v>
      </c>
      <c r="V836" s="23">
        <v>0.16586470672018505</v>
      </c>
      <c r="W836" s="23">
        <v>0.36795911719765007</v>
      </c>
      <c r="X836" s="23">
        <v>0.19437942045302026</v>
      </c>
      <c r="Y836" s="23">
        <v>9.1345604492922061E-2</v>
      </c>
      <c r="Z836" s="23">
        <f t="shared" ca="1" si="13"/>
        <v>0.70547439583776383</v>
      </c>
    </row>
    <row r="837" spans="1:26" x14ac:dyDescent="0.25">
      <c r="A837" s="23">
        <v>0.8976204128236861</v>
      </c>
      <c r="B837" s="23">
        <v>0.49883057655312324</v>
      </c>
      <c r="C837" s="23">
        <v>0.21649719527724964</v>
      </c>
      <c r="D837" s="23">
        <v>0.40271578687155574</v>
      </c>
      <c r="E837" s="23">
        <v>0.33159505695278313</v>
      </c>
      <c r="F837" s="23">
        <v>0.59513034937583076</v>
      </c>
      <c r="G837" s="23">
        <v>0.77407258798973444</v>
      </c>
      <c r="H837" s="23">
        <v>0.32818586859896326</v>
      </c>
      <c r="I837" s="23">
        <v>3.4336319071051724E-2</v>
      </c>
      <c r="J837" s="23">
        <v>0.65368858379889294</v>
      </c>
      <c r="K837" s="23">
        <v>0.87044639119527978</v>
      </c>
      <c r="L837" s="23">
        <v>0.90472942515087273</v>
      </c>
      <c r="M837" s="23">
        <v>0.93416089699116134</v>
      </c>
      <c r="N837" s="23">
        <v>0.47893570216626102</v>
      </c>
      <c r="O837" s="23">
        <v>3.9234013285085467E-2</v>
      </c>
      <c r="P837" s="23">
        <v>0.84111134425514733</v>
      </c>
      <c r="Q837" s="23">
        <v>0.88056288498574131</v>
      </c>
      <c r="R837" s="23">
        <v>0.7059925914504338</v>
      </c>
      <c r="S837" s="23">
        <v>8.4655537998610697E-2</v>
      </c>
      <c r="T837" s="23">
        <v>0.859959983662125</v>
      </c>
      <c r="U837" s="23">
        <v>0.92504618033640507</v>
      </c>
      <c r="V837" s="23">
        <v>0.79230445091452661</v>
      </c>
      <c r="W837" s="23">
        <v>0.65823730728076846</v>
      </c>
      <c r="X837" s="23">
        <v>0.79473986880343916</v>
      </c>
      <c r="Y837" s="23">
        <v>0.80678024830414719</v>
      </c>
      <c r="Z837" s="23">
        <f t="shared" ca="1" si="13"/>
        <v>0.84492116059292999</v>
      </c>
    </row>
    <row r="838" spans="1:26" x14ac:dyDescent="0.25">
      <c r="A838" s="23">
        <v>0.41435061116312066</v>
      </c>
      <c r="B838" s="23">
        <v>0.75207781284124609</v>
      </c>
      <c r="C838" s="23">
        <v>0.25306150605674638</v>
      </c>
      <c r="D838" s="23">
        <v>0.7855157513042702</v>
      </c>
      <c r="E838" s="23">
        <v>0.80526484477727234</v>
      </c>
      <c r="F838" s="23">
        <v>0.73637579031672529</v>
      </c>
      <c r="G838" s="23">
        <v>0.41513619878705743</v>
      </c>
      <c r="H838" s="23">
        <v>0.87701859178445785</v>
      </c>
      <c r="I838" s="23">
        <v>0.61998633676371118</v>
      </c>
      <c r="J838" s="23">
        <v>0.38589577038420275</v>
      </c>
      <c r="K838" s="23">
        <v>0.14132351460867465</v>
      </c>
      <c r="L838" s="23">
        <v>0.36802844631926868</v>
      </c>
      <c r="M838" s="23">
        <v>0.75760335841058157</v>
      </c>
      <c r="N838" s="23">
        <v>0.29889984265327807</v>
      </c>
      <c r="O838" s="23">
        <v>0.85736651498351957</v>
      </c>
      <c r="P838" s="23">
        <v>0.41677447583625649</v>
      </c>
      <c r="Q838" s="23">
        <v>0.20904825230358282</v>
      </c>
      <c r="R838" s="23">
        <v>0.13600375811906529</v>
      </c>
      <c r="S838" s="23">
        <v>0.86990947111938877</v>
      </c>
      <c r="T838" s="23">
        <v>8.6963883022245891E-2</v>
      </c>
      <c r="U838" s="23">
        <v>0.45079231327208624</v>
      </c>
      <c r="V838" s="23">
        <v>0.66270348032677939</v>
      </c>
      <c r="W838" s="23">
        <v>0.67878127501119323</v>
      </c>
      <c r="X838" s="23">
        <v>0.90228443546496651</v>
      </c>
      <c r="Y838" s="23">
        <v>0.63410160115334457</v>
      </c>
      <c r="Z838" s="23">
        <f t="shared" ca="1" si="13"/>
        <v>0.14620782909580721</v>
      </c>
    </row>
    <row r="839" spans="1:26" x14ac:dyDescent="0.25">
      <c r="A839" s="23">
        <v>0.31294323983490568</v>
      </c>
      <c r="B839" s="23">
        <v>0.25236042067523146</v>
      </c>
      <c r="C839" s="23">
        <v>0.74532722048071365</v>
      </c>
      <c r="D839" s="23">
        <v>0.37115742874595836</v>
      </c>
      <c r="E839" s="23">
        <v>0.94582300847478928</v>
      </c>
      <c r="F839" s="23">
        <v>0.33400039295683748</v>
      </c>
      <c r="G839" s="23">
        <v>0.95689954887340023</v>
      </c>
      <c r="H839" s="23">
        <v>0.446958527104656</v>
      </c>
      <c r="I839" s="23">
        <v>0.87201207683506565</v>
      </c>
      <c r="J839" s="23">
        <v>0.68188492469892881</v>
      </c>
      <c r="K839" s="23">
        <v>0.78080587221956055</v>
      </c>
      <c r="L839" s="23">
        <v>0.45570605115348717</v>
      </c>
      <c r="M839" s="23">
        <v>0.93691688753430358</v>
      </c>
      <c r="N839" s="23">
        <v>0.11046294123076927</v>
      </c>
      <c r="O839" s="23">
        <v>0.87410870272446584</v>
      </c>
      <c r="P839" s="23">
        <v>0.98784748791891619</v>
      </c>
      <c r="Q839" s="23">
        <v>0.89168809234109736</v>
      </c>
      <c r="R839" s="23">
        <v>0.10526099440337133</v>
      </c>
      <c r="S839" s="23">
        <v>0.95291970630835376</v>
      </c>
      <c r="T839" s="23">
        <v>0.82942217611467051</v>
      </c>
      <c r="U839" s="23">
        <v>4.0747182000447912E-3</v>
      </c>
      <c r="V839" s="23">
        <v>0.59462337902197815</v>
      </c>
      <c r="W839" s="23">
        <v>2.552837880463743E-2</v>
      </c>
      <c r="X839" s="23">
        <v>0.52375892992798811</v>
      </c>
      <c r="Y839" s="23">
        <v>0.90110381004778584</v>
      </c>
      <c r="Z839" s="23">
        <f t="shared" ca="1" si="13"/>
        <v>0.48700862674211831</v>
      </c>
    </row>
    <row r="840" spans="1:26" x14ac:dyDescent="0.25">
      <c r="A840" s="23">
        <v>0.95591869535120555</v>
      </c>
      <c r="B840" s="23">
        <v>0.18139714635589155</v>
      </c>
      <c r="C840" s="23">
        <v>0.70305147390098244</v>
      </c>
      <c r="D840" s="23">
        <v>0.64269927068816068</v>
      </c>
      <c r="E840" s="23">
        <v>0.51180634777262901</v>
      </c>
      <c r="F840" s="23">
        <v>0.13773931930964189</v>
      </c>
      <c r="G840" s="23">
        <v>0.31401246771524061</v>
      </c>
      <c r="H840" s="23">
        <v>0.58473903621780943</v>
      </c>
      <c r="I840" s="23">
        <v>0.72086832727645889</v>
      </c>
      <c r="J840" s="23">
        <v>0.27278345890551525</v>
      </c>
      <c r="K840" s="23">
        <v>0.96983484751418525</v>
      </c>
      <c r="L840" s="23">
        <v>0.70953551581250984</v>
      </c>
      <c r="M840" s="23">
        <v>0.46331028763808357</v>
      </c>
      <c r="N840" s="23">
        <v>0.3811267790358821</v>
      </c>
      <c r="O840" s="23">
        <v>0.34954608056355063</v>
      </c>
      <c r="P840" s="23">
        <v>0.93586878854375011</v>
      </c>
      <c r="Q840" s="23">
        <v>0.69629601022340348</v>
      </c>
      <c r="R840" s="23">
        <v>0.49834306815591389</v>
      </c>
      <c r="S840" s="23">
        <v>0.65836445868823301</v>
      </c>
      <c r="T840" s="23">
        <v>0.84473510872027846</v>
      </c>
      <c r="U840" s="23">
        <v>0.5330374537963255</v>
      </c>
      <c r="V840" s="23">
        <v>0.55172203896376126</v>
      </c>
      <c r="W840" s="23">
        <v>0.78108123104046301</v>
      </c>
      <c r="X840" s="23">
        <v>0.39552520578244099</v>
      </c>
      <c r="Y840" s="23">
        <v>0.18275077627632541</v>
      </c>
      <c r="Z840" s="23">
        <f t="shared" ca="1" si="13"/>
        <v>0.33564915332588463</v>
      </c>
    </row>
    <row r="841" spans="1:26" x14ac:dyDescent="0.25">
      <c r="A841" s="23">
        <v>0.72219190270886091</v>
      </c>
      <c r="B841" s="23">
        <v>0.67664199638132871</v>
      </c>
      <c r="C841" s="23">
        <v>0.73167713634185616</v>
      </c>
      <c r="D841" s="23">
        <v>0.92031214707721543</v>
      </c>
      <c r="E841" s="23">
        <v>6.3224840974575147E-2</v>
      </c>
      <c r="F841" s="23">
        <v>0.83179772660153528</v>
      </c>
      <c r="G841" s="23">
        <v>0.28602157371272185</v>
      </c>
      <c r="H841" s="23">
        <v>0.85498674474233116</v>
      </c>
      <c r="I841" s="23">
        <v>0.59525683165020971</v>
      </c>
      <c r="J841" s="23">
        <v>0.9897632013681531</v>
      </c>
      <c r="K841" s="23">
        <v>0.18951679260892818</v>
      </c>
      <c r="L841" s="23">
        <v>0.76074605331664413</v>
      </c>
      <c r="M841" s="23">
        <v>0.71445572566168936</v>
      </c>
      <c r="N841" s="23">
        <v>0.44543422075708761</v>
      </c>
      <c r="O841" s="23">
        <v>0.56668381580511529</v>
      </c>
      <c r="P841" s="23">
        <v>0.73513900769268747</v>
      </c>
      <c r="Q841" s="23">
        <v>0.53944440355543466</v>
      </c>
      <c r="R841" s="23">
        <v>0.98997427298637852</v>
      </c>
      <c r="S841" s="23">
        <v>0.96255548885615028</v>
      </c>
      <c r="T841" s="23">
        <v>0.50284239790327179</v>
      </c>
      <c r="U841" s="23">
        <v>0.97928957082545576</v>
      </c>
      <c r="V841" s="23">
        <v>0.69071929102005036</v>
      </c>
      <c r="W841" s="23">
        <v>0.50050203535187821</v>
      </c>
      <c r="X841" s="23">
        <v>4.3013375521723352E-2</v>
      </c>
      <c r="Y841" s="23">
        <v>0.84467224924069173</v>
      </c>
      <c r="Z841" s="23">
        <f t="shared" ca="1" si="13"/>
        <v>0.86945889569904666</v>
      </c>
    </row>
    <row r="842" spans="1:26" x14ac:dyDescent="0.25">
      <c r="A842" s="23">
        <v>0.2395957253319706</v>
      </c>
      <c r="B842" s="23">
        <v>0.94695568813079078</v>
      </c>
      <c r="C842" s="23">
        <v>0.8879429286006949</v>
      </c>
      <c r="D842" s="23">
        <v>0.88563708113334561</v>
      </c>
      <c r="E842" s="23">
        <v>7.0961540610193996E-2</v>
      </c>
      <c r="F842" s="23">
        <v>0.53966105376054274</v>
      </c>
      <c r="G842" s="23">
        <v>0.43989459186787994</v>
      </c>
      <c r="H842" s="23">
        <v>0.28430628051085738</v>
      </c>
      <c r="I842" s="23">
        <v>0.93562689486548689</v>
      </c>
      <c r="J842" s="23">
        <v>0.20183911132193133</v>
      </c>
      <c r="K842" s="23">
        <v>0.68688499477730813</v>
      </c>
      <c r="L842" s="23">
        <v>0.38211313598462071</v>
      </c>
      <c r="M842" s="23">
        <v>0.50267221691436581</v>
      </c>
      <c r="N842" s="23">
        <v>0.6553492818611385</v>
      </c>
      <c r="O842" s="23">
        <v>0.91136866741807299</v>
      </c>
      <c r="P842" s="23">
        <v>1.0008234630037749E-2</v>
      </c>
      <c r="Q842" s="23">
        <v>0.36411230993253074</v>
      </c>
      <c r="R842" s="23">
        <v>0.27846143891884267</v>
      </c>
      <c r="S842" s="23">
        <v>0.9091978794192126</v>
      </c>
      <c r="T842" s="23">
        <v>6.4849552539978594E-2</v>
      </c>
      <c r="U842" s="23">
        <v>0.24695166640658484</v>
      </c>
      <c r="V842" s="23">
        <v>0.9765797090449827</v>
      </c>
      <c r="W842" s="23">
        <v>0.68324867685851998</v>
      </c>
      <c r="X842" s="23">
        <v>0.14733260546491722</v>
      </c>
      <c r="Y842" s="23">
        <v>0.41765353337255406</v>
      </c>
      <c r="Z842" s="23">
        <f t="shared" ca="1" si="13"/>
        <v>3.3079164987105392E-2</v>
      </c>
    </row>
    <row r="843" spans="1:26" x14ac:dyDescent="0.25">
      <c r="A843" s="23">
        <v>0.15983250705641427</v>
      </c>
      <c r="B843" s="23">
        <v>0.49227640592945443</v>
      </c>
      <c r="C843" s="23">
        <v>3.2094477594078796E-2</v>
      </c>
      <c r="D843" s="23">
        <v>0.1176503856862382</v>
      </c>
      <c r="E843" s="23">
        <v>0.64815087198028409</v>
      </c>
      <c r="F843" s="23">
        <v>0.70544429428644939</v>
      </c>
      <c r="G843" s="23">
        <v>0.69906148103956312</v>
      </c>
      <c r="H843" s="23">
        <v>0.61866261451106508</v>
      </c>
      <c r="I843" s="23">
        <v>0.27408387255608779</v>
      </c>
      <c r="J843" s="23">
        <v>0.36336157306370187</v>
      </c>
      <c r="K843" s="23">
        <v>0.34145775682714952</v>
      </c>
      <c r="L843" s="23">
        <v>0.2183323285490546</v>
      </c>
      <c r="M843" s="23">
        <v>0.84139893764719298</v>
      </c>
      <c r="N843" s="23">
        <v>0.88524710775397952</v>
      </c>
      <c r="O843" s="23">
        <v>0.7225927053157809</v>
      </c>
      <c r="P843" s="23">
        <v>0.39385095430133044</v>
      </c>
      <c r="Q843" s="23">
        <v>0.87210028133505801</v>
      </c>
      <c r="R843" s="23">
        <v>0.37999330665376918</v>
      </c>
      <c r="S843" s="23">
        <v>0.93581138146980214</v>
      </c>
      <c r="T843" s="23">
        <v>0.40396157258956833</v>
      </c>
      <c r="U843" s="23">
        <v>0.643811541092847</v>
      </c>
      <c r="V843" s="23">
        <v>0.99714175014823314</v>
      </c>
      <c r="W843" s="23">
        <v>5.1729711803584655E-2</v>
      </c>
      <c r="X843" s="23">
        <v>0.79385744117284218</v>
      </c>
      <c r="Y843" s="23">
        <v>0.73264801487792486</v>
      </c>
      <c r="Z843" s="23">
        <f t="shared" ca="1" si="13"/>
        <v>0.70196754581087906</v>
      </c>
    </row>
    <row r="844" spans="1:26" x14ac:dyDescent="0.25">
      <c r="A844" s="23">
        <v>0.14658399852004311</v>
      </c>
      <c r="B844" s="23">
        <v>0.8506505737251564</v>
      </c>
      <c r="C844" s="23">
        <v>0.68356281092369375</v>
      </c>
      <c r="D844" s="23">
        <v>0.57354646331847237</v>
      </c>
      <c r="E844" s="23">
        <v>0.72320950805437756</v>
      </c>
      <c r="F844" s="23">
        <v>0.58130750363179695</v>
      </c>
      <c r="G844" s="23">
        <v>0.42775883606849274</v>
      </c>
      <c r="H844" s="23">
        <v>0.97816893409606265</v>
      </c>
      <c r="I844" s="23">
        <v>0.93715821950265055</v>
      </c>
      <c r="J844" s="23">
        <v>0.69710058830478716</v>
      </c>
      <c r="K844" s="23">
        <v>0.8759814786377208</v>
      </c>
      <c r="L844" s="23">
        <v>0.32323954396783616</v>
      </c>
      <c r="M844" s="23">
        <v>0.84468804545910581</v>
      </c>
      <c r="N844" s="23">
        <v>0.56580954286136853</v>
      </c>
      <c r="O844" s="23">
        <v>7.7625850616341752E-2</v>
      </c>
      <c r="P844" s="23">
        <v>0.49245108733296605</v>
      </c>
      <c r="Q844" s="23">
        <v>0.29509165639198598</v>
      </c>
      <c r="R844" s="23">
        <v>0.92513800145894542</v>
      </c>
      <c r="S844" s="23">
        <v>0.95424215003614565</v>
      </c>
      <c r="T844" s="23">
        <v>0.22745250360610658</v>
      </c>
      <c r="U844" s="23">
        <v>0.81377979794074429</v>
      </c>
      <c r="V844" s="23">
        <v>0.86239044627600592</v>
      </c>
      <c r="W844" s="23">
        <v>0.70410804001892324</v>
      </c>
      <c r="X844" s="23">
        <v>0.54072469546128754</v>
      </c>
      <c r="Y844" s="23">
        <v>0.54328548532554832</v>
      </c>
      <c r="Z844" s="23">
        <f t="shared" ca="1" si="13"/>
        <v>0.98077911604382784</v>
      </c>
    </row>
    <row r="845" spans="1:26" x14ac:dyDescent="0.25">
      <c r="A845" s="23">
        <v>0.78007696891362099</v>
      </c>
      <c r="B845" s="23">
        <v>0.32789471969576889</v>
      </c>
      <c r="C845" s="23">
        <v>0.69103200729783121</v>
      </c>
      <c r="D845" s="23">
        <v>0.92330148898781916</v>
      </c>
      <c r="E845" s="23">
        <v>0.42018881355584703</v>
      </c>
      <c r="F845" s="23">
        <v>0.44426471726149475</v>
      </c>
      <c r="G845" s="23">
        <v>0.73907027940854775</v>
      </c>
      <c r="H845" s="23">
        <v>0.25941767362251766</v>
      </c>
      <c r="I845" s="23">
        <v>0.36417875184721449</v>
      </c>
      <c r="J845" s="23">
        <v>0.78110772847302046</v>
      </c>
      <c r="K845" s="23">
        <v>0.81818241799101987</v>
      </c>
      <c r="L845" s="23">
        <v>2.1468204985861772E-2</v>
      </c>
      <c r="M845" s="23">
        <v>0.83485178914501934</v>
      </c>
      <c r="N845" s="23">
        <v>0.58449112972077744</v>
      </c>
      <c r="O845" s="23">
        <v>0.12451210252010525</v>
      </c>
      <c r="P845" s="23">
        <v>0.74387779308192647</v>
      </c>
      <c r="Q845" s="23">
        <v>0.33413643688228656</v>
      </c>
      <c r="R845" s="23">
        <v>0.7633582397998232</v>
      </c>
      <c r="S845" s="23">
        <v>0.4793138014502667</v>
      </c>
      <c r="T845" s="23">
        <v>0.59070238009660503</v>
      </c>
      <c r="U845" s="23">
        <v>0.54674642305174737</v>
      </c>
      <c r="V845" s="23">
        <v>0.88130870702414565</v>
      </c>
      <c r="W845" s="23">
        <v>0.58658597898917342</v>
      </c>
      <c r="X845" s="23">
        <v>0.183260174961976</v>
      </c>
      <c r="Y845" s="23">
        <v>0.76004813799586957</v>
      </c>
      <c r="Z845" s="23">
        <f t="shared" ca="1" si="13"/>
        <v>0.4097797596119408</v>
      </c>
    </row>
    <row r="846" spans="1:26" x14ac:dyDescent="0.25">
      <c r="A846" s="23">
        <v>0.12660991282496303</v>
      </c>
      <c r="B846" s="23">
        <v>0.79148267298347186</v>
      </c>
      <c r="C846" s="23">
        <v>0.3015405154188241</v>
      </c>
      <c r="D846" s="23">
        <v>0.46299623390850442</v>
      </c>
      <c r="E846" s="23">
        <v>0.13292886326278097</v>
      </c>
      <c r="F846" s="23">
        <v>0.17484165166682597</v>
      </c>
      <c r="G846" s="23">
        <v>2.5529472613334603E-2</v>
      </c>
      <c r="H846" s="23">
        <v>0.18614569002064707</v>
      </c>
      <c r="I846" s="23">
        <v>0.22144733534952843</v>
      </c>
      <c r="J846" s="23">
        <v>0.38229336255994117</v>
      </c>
      <c r="K846" s="23">
        <v>0.96390406694439279</v>
      </c>
      <c r="L846" s="23">
        <v>0.65850425826306924</v>
      </c>
      <c r="M846" s="23">
        <v>0.50918758335927705</v>
      </c>
      <c r="N846" s="23">
        <v>0.33047109468213731</v>
      </c>
      <c r="O846" s="23">
        <v>0.57673885801350733</v>
      </c>
      <c r="P846" s="23">
        <v>0.95953429700302617</v>
      </c>
      <c r="Q846" s="23">
        <v>0.22709853124105372</v>
      </c>
      <c r="R846" s="23">
        <v>0.90531395921044688</v>
      </c>
      <c r="S846" s="23">
        <v>0.43171973905490679</v>
      </c>
      <c r="T846" s="23">
        <v>0.75162942191335125</v>
      </c>
      <c r="U846" s="23">
        <v>0.3556555040216256</v>
      </c>
      <c r="V846" s="23">
        <v>0.30249747238185021</v>
      </c>
      <c r="W846" s="23">
        <v>0.38259346151331386</v>
      </c>
      <c r="X846" s="23">
        <v>5.7463732540935508E-2</v>
      </c>
      <c r="Y846" s="23">
        <v>2.0338619165444771E-2</v>
      </c>
      <c r="Z846" s="23">
        <f t="shared" ca="1" si="13"/>
        <v>0.28695529784793572</v>
      </c>
    </row>
    <row r="847" spans="1:26" x14ac:dyDescent="0.25">
      <c r="A847" s="23">
        <v>0.79083532511911725</v>
      </c>
      <c r="B847" s="23">
        <v>0.28432387145415527</v>
      </c>
      <c r="C847" s="23">
        <v>0.56515732951318842</v>
      </c>
      <c r="D847" s="23">
        <v>0.54294901247245964</v>
      </c>
      <c r="E847" s="23">
        <v>0.10195958608686906</v>
      </c>
      <c r="F847" s="23">
        <v>0.61132115620860428</v>
      </c>
      <c r="G847" s="23">
        <v>0.96647503117719313</v>
      </c>
      <c r="H847" s="23">
        <v>0.85865156980835866</v>
      </c>
      <c r="I847" s="23">
        <v>0.35172279949475271</v>
      </c>
      <c r="J847" s="23">
        <v>0.68579484517790035</v>
      </c>
      <c r="K847" s="23">
        <v>0.72970920281315843</v>
      </c>
      <c r="L847" s="23">
        <v>0.2555310129107885</v>
      </c>
      <c r="M847" s="23">
        <v>0.90873757067008609</v>
      </c>
      <c r="N847" s="23">
        <v>0.36585740766866381</v>
      </c>
      <c r="O847" s="23">
        <v>0.14050194304245045</v>
      </c>
      <c r="P847" s="23">
        <v>0.50675132046563209</v>
      </c>
      <c r="Q847" s="23">
        <v>0.55927605268860314</v>
      </c>
      <c r="R847" s="23">
        <v>0.62104581321609498</v>
      </c>
      <c r="S847" s="23">
        <v>0.38955265745153145</v>
      </c>
      <c r="T847" s="23">
        <v>0.565853194793704</v>
      </c>
      <c r="U847" s="23">
        <v>0.61623009393954631</v>
      </c>
      <c r="V847" s="23">
        <v>0.19284905008291453</v>
      </c>
      <c r="W847" s="23">
        <v>0.85301442394445059</v>
      </c>
      <c r="X847" s="23">
        <v>0.85052383297670986</v>
      </c>
      <c r="Y847" s="23">
        <v>0.66805714048707043</v>
      </c>
      <c r="Z847" s="23">
        <f t="shared" ca="1" si="13"/>
        <v>0.85752273466881201</v>
      </c>
    </row>
    <row r="848" spans="1:26" x14ac:dyDescent="0.25">
      <c r="A848" s="23">
        <v>0.64162774254462507</v>
      </c>
      <c r="B848" s="23">
        <v>0.32305139984616993</v>
      </c>
      <c r="C848" s="23">
        <v>3.2374291631143803E-2</v>
      </c>
      <c r="D848" s="23">
        <v>0.85769404227550217</v>
      </c>
      <c r="E848" s="23">
        <v>0.16151730201409309</v>
      </c>
      <c r="F848" s="23">
        <v>0.20166934510043322</v>
      </c>
      <c r="G848" s="23">
        <v>0.37585199299455574</v>
      </c>
      <c r="H848" s="23">
        <v>0.68537631530122101</v>
      </c>
      <c r="I848" s="23">
        <v>3.8011566691168452E-3</v>
      </c>
      <c r="J848" s="23">
        <v>0.43940954508345809</v>
      </c>
      <c r="K848" s="23">
        <v>0.52058865098446649</v>
      </c>
      <c r="L848" s="23">
        <v>0.64220111921770517</v>
      </c>
      <c r="M848" s="23">
        <v>0.37346099547211487</v>
      </c>
      <c r="N848" s="23">
        <v>0.389746110497319</v>
      </c>
      <c r="O848" s="23">
        <v>0.7076936627710414</v>
      </c>
      <c r="P848" s="23">
        <v>0.67151044053754794</v>
      </c>
      <c r="Q848" s="23">
        <v>0.47480995014194349</v>
      </c>
      <c r="R848" s="23">
        <v>0.32224811381924945</v>
      </c>
      <c r="S848" s="23">
        <v>0.29202071518155581</v>
      </c>
      <c r="T848" s="23">
        <v>0.80981747662527737</v>
      </c>
      <c r="U848" s="23">
        <v>0.11102434375272985</v>
      </c>
      <c r="V848" s="23">
        <v>0.68832359704623525</v>
      </c>
      <c r="W848" s="23">
        <v>0.44453201310871815</v>
      </c>
      <c r="X848" s="23">
        <v>0.89831209741031981</v>
      </c>
      <c r="Y848" s="23">
        <v>0.91959933859868326</v>
      </c>
      <c r="Z848" s="23">
        <f t="shared" ca="1" si="13"/>
        <v>0.65649097654584032</v>
      </c>
    </row>
    <row r="849" spans="1:26" x14ac:dyDescent="0.25">
      <c r="A849" s="23">
        <v>0.80140278544900179</v>
      </c>
      <c r="B849" s="23">
        <v>0.65329943105681598</v>
      </c>
      <c r="C849" s="23">
        <v>0.80864542602587752</v>
      </c>
      <c r="D849" s="23">
        <v>0.75159480896412001</v>
      </c>
      <c r="E849" s="23">
        <v>0.34123820756021572</v>
      </c>
      <c r="F849" s="23">
        <v>0.40991494103224291</v>
      </c>
      <c r="G849" s="23">
        <v>0.2888296182119704</v>
      </c>
      <c r="H849" s="23">
        <v>0.38375572482275833</v>
      </c>
      <c r="I849" s="23">
        <v>0.16326693501424794</v>
      </c>
      <c r="J849" s="23">
        <v>0.98360765996001487</v>
      </c>
      <c r="K849" s="23">
        <v>0.57723660376732211</v>
      </c>
      <c r="L849" s="23">
        <v>0.85525618899889144</v>
      </c>
      <c r="M849" s="23">
        <v>0.92437391168956773</v>
      </c>
      <c r="N849" s="23">
        <v>6.2493546964183966E-2</v>
      </c>
      <c r="O849" s="23">
        <v>0.17812954934987568</v>
      </c>
      <c r="P849" s="23">
        <v>0.13314918534677611</v>
      </c>
      <c r="Q849" s="23">
        <v>0.99163305242842126</v>
      </c>
      <c r="R849" s="23">
        <v>0.61763281503784062</v>
      </c>
      <c r="S849" s="23">
        <v>0.71664626260669084</v>
      </c>
      <c r="T849" s="23">
        <v>0.41893445473260482</v>
      </c>
      <c r="U849" s="23">
        <v>0.92294427502320109</v>
      </c>
      <c r="V849" s="23">
        <v>0.5238254623628199</v>
      </c>
      <c r="W849" s="23">
        <v>0.8815061632364094</v>
      </c>
      <c r="X849" s="23">
        <v>0.7276954783674725</v>
      </c>
      <c r="Y849" s="23">
        <v>0.91022184584446242</v>
      </c>
      <c r="Z849" s="23">
        <f t="shared" ca="1" si="13"/>
        <v>0.79310746533381993</v>
      </c>
    </row>
    <row r="850" spans="1:26" x14ac:dyDescent="0.25">
      <c r="A850" s="23">
        <v>0.11376249019726226</v>
      </c>
      <c r="B850" s="23">
        <v>0.63907240456894476</v>
      </c>
      <c r="C850" s="23">
        <v>0.67046462616259084</v>
      </c>
      <c r="D850" s="23">
        <v>0.32350363578528296</v>
      </c>
      <c r="E850" s="23">
        <v>0.30814616341655443</v>
      </c>
      <c r="F850" s="23">
        <v>0.56730972045044659</v>
      </c>
      <c r="G850" s="23">
        <v>0.63803544286690017</v>
      </c>
      <c r="H850" s="23">
        <v>0.45210425706030644</v>
      </c>
      <c r="I850" s="23">
        <v>0.71764642981295867</v>
      </c>
      <c r="J850" s="23">
        <v>0.85088520998662853</v>
      </c>
      <c r="K850" s="23">
        <v>0.98195433930621401</v>
      </c>
      <c r="L850" s="23">
        <v>0.74237549812297454</v>
      </c>
      <c r="M850" s="23">
        <v>0.80467808123929274</v>
      </c>
      <c r="N850" s="23">
        <v>0.30338286090381994</v>
      </c>
      <c r="O850" s="23">
        <v>0.9716626391369404</v>
      </c>
      <c r="P850" s="23">
        <v>0.19520514583893767</v>
      </c>
      <c r="Q850" s="23">
        <v>0.19837652708255338</v>
      </c>
      <c r="R850" s="23">
        <v>0.65186586570014782</v>
      </c>
      <c r="S850" s="23">
        <v>0.55049491635681091</v>
      </c>
      <c r="T850" s="23">
        <v>0.76379330802290257</v>
      </c>
      <c r="U850" s="23">
        <v>0.47583247248996097</v>
      </c>
      <c r="V850" s="23">
        <v>0.57878914097528145</v>
      </c>
      <c r="W850" s="23">
        <v>0.18533221541715561</v>
      </c>
      <c r="X850" s="23">
        <v>0.10807570128508981</v>
      </c>
      <c r="Y850" s="23">
        <v>0.77705571239411864</v>
      </c>
      <c r="Z850" s="23">
        <f t="shared" ca="1" si="13"/>
        <v>0.7205914353961631</v>
      </c>
    </row>
    <row r="851" spans="1:26" x14ac:dyDescent="0.25">
      <c r="A851" s="23">
        <v>0.79907612536064143</v>
      </c>
      <c r="B851" s="23">
        <v>0.77415993118530513</v>
      </c>
      <c r="C851" s="23">
        <v>5.9843812164964372E-2</v>
      </c>
      <c r="D851" s="23">
        <v>0.88105528284306123</v>
      </c>
      <c r="E851" s="23">
        <v>0.42976008940114696</v>
      </c>
      <c r="F851" s="23">
        <v>0.77563580682289157</v>
      </c>
      <c r="G851" s="23">
        <v>0.13734422300556115</v>
      </c>
      <c r="H851" s="23">
        <v>0.82135060294730033</v>
      </c>
      <c r="I851" s="23">
        <v>4.5354388439059812E-2</v>
      </c>
      <c r="J851" s="23">
        <v>0.72208275905249741</v>
      </c>
      <c r="K851" s="23">
        <v>0.37967459816022542</v>
      </c>
      <c r="L851" s="23">
        <v>0.82398094086149132</v>
      </c>
      <c r="M851" s="23">
        <v>0.25088925931593575</v>
      </c>
      <c r="N851" s="23">
        <v>0.4346456903799808</v>
      </c>
      <c r="O851" s="23">
        <v>0.2609761600144912</v>
      </c>
      <c r="P851" s="23">
        <v>0.94198009332725252</v>
      </c>
      <c r="Q851" s="23">
        <v>0.69873244813863944</v>
      </c>
      <c r="R851" s="23">
        <v>0.68500523595862206</v>
      </c>
      <c r="S851" s="23">
        <v>0.2185114387614624</v>
      </c>
      <c r="T851" s="23">
        <v>0.14120254197695092</v>
      </c>
      <c r="U851" s="23">
        <v>0.57572217716512308</v>
      </c>
      <c r="V851" s="23">
        <v>0.5923727641211427</v>
      </c>
      <c r="W851" s="23">
        <v>0.43768105649808275</v>
      </c>
      <c r="X851" s="23">
        <v>0.8994598339795925</v>
      </c>
      <c r="Y851" s="23">
        <v>0.72493727849887213</v>
      </c>
      <c r="Z851" s="23">
        <f t="shared" ca="1" si="13"/>
        <v>0.46972175561413754</v>
      </c>
    </row>
    <row r="852" spans="1:26" x14ac:dyDescent="0.25">
      <c r="A852" s="23">
        <v>0.73256768331588573</v>
      </c>
      <c r="B852" s="23">
        <v>0.50984877358167824</v>
      </c>
      <c r="C852" s="23">
        <v>0.53105338564803151</v>
      </c>
      <c r="D852" s="23">
        <v>0.44393526624040947</v>
      </c>
      <c r="E852" s="23">
        <v>0.95934703424803225</v>
      </c>
      <c r="F852" s="23">
        <v>8.0951155335629466E-2</v>
      </c>
      <c r="G852" s="23">
        <v>0.35419543864407732</v>
      </c>
      <c r="H852" s="23">
        <v>0.95331116481995137</v>
      </c>
      <c r="I852" s="23">
        <v>0.28277276893421277</v>
      </c>
      <c r="J852" s="23">
        <v>0.64061921254821685</v>
      </c>
      <c r="K852" s="23">
        <v>0.64144494768711735</v>
      </c>
      <c r="L852" s="23">
        <v>0.26580699123801799</v>
      </c>
      <c r="M852" s="23">
        <v>0.11505992387450559</v>
      </c>
      <c r="N852" s="23">
        <v>0.96737943593076359</v>
      </c>
      <c r="O852" s="23">
        <v>0.20457618145032685</v>
      </c>
      <c r="P852" s="23">
        <v>0.34726858719888454</v>
      </c>
      <c r="Q852" s="23">
        <v>0.30707864217852798</v>
      </c>
      <c r="R852" s="23">
        <v>0.58300047753602513</v>
      </c>
      <c r="S852" s="23">
        <v>0.92538713949504936</v>
      </c>
      <c r="T852" s="23">
        <v>0.65675364968413807</v>
      </c>
      <c r="U852" s="23">
        <v>0.32744641201154701</v>
      </c>
      <c r="V852" s="23">
        <v>0.93203778507428847</v>
      </c>
      <c r="W852" s="23">
        <v>0.89986473734473738</v>
      </c>
      <c r="X852" s="23">
        <v>0.42970773830382814</v>
      </c>
      <c r="Y852" s="23">
        <v>0.4464101409888005</v>
      </c>
      <c r="Z852" s="23">
        <f t="shared" ca="1" si="13"/>
        <v>0.14538551515783427</v>
      </c>
    </row>
    <row r="853" spans="1:26" x14ac:dyDescent="0.25">
      <c r="A853" s="23">
        <v>0.93449255612423265</v>
      </c>
      <c r="B853" s="23">
        <v>0.56572007832102511</v>
      </c>
      <c r="C853" s="23">
        <v>0.79898193731377487</v>
      </c>
      <c r="D853" s="23">
        <v>0.82690502485749406</v>
      </c>
      <c r="E853" s="23">
        <v>0.91149298923038591</v>
      </c>
      <c r="F853" s="23">
        <v>8.2339206191556769E-2</v>
      </c>
      <c r="G853" s="23">
        <v>0.99838914842226212</v>
      </c>
      <c r="H853" s="23">
        <v>0.45441722192072354</v>
      </c>
      <c r="I853" s="23">
        <v>0.86560129472872938</v>
      </c>
      <c r="J853" s="23">
        <v>0.44671831530673423</v>
      </c>
      <c r="K853" s="23">
        <v>0.60812525264717432</v>
      </c>
      <c r="L853" s="23">
        <v>0.43845016902900602</v>
      </c>
      <c r="M853" s="23">
        <v>0.65678977918166725</v>
      </c>
      <c r="N853" s="23">
        <v>0.4777977340636762</v>
      </c>
      <c r="O853" s="23">
        <v>0.61766963421287979</v>
      </c>
      <c r="P853" s="23">
        <v>0.11197915021456883</v>
      </c>
      <c r="Q853" s="23">
        <v>0.96399117770053322</v>
      </c>
      <c r="R853" s="23">
        <v>0.18385080111217234</v>
      </c>
      <c r="S853" s="23">
        <v>0.76031891519211392</v>
      </c>
      <c r="T853" s="23">
        <v>0.80641066832321096</v>
      </c>
      <c r="U853" s="23">
        <v>0.23820945921384573</v>
      </c>
      <c r="V853" s="23">
        <v>0.37477755246883615</v>
      </c>
      <c r="W853" s="23">
        <v>0.13846325128579706</v>
      </c>
      <c r="X853" s="23">
        <v>0.21998263177876565</v>
      </c>
      <c r="Y853" s="23">
        <v>0.34878817340521562</v>
      </c>
      <c r="Z853" s="23">
        <f t="shared" ca="1" si="13"/>
        <v>0.61557518881625828</v>
      </c>
    </row>
    <row r="854" spans="1:26" x14ac:dyDescent="0.25">
      <c r="A854" s="23">
        <v>6.2140287167860353E-2</v>
      </c>
      <c r="B854" s="23">
        <v>0.53068941384252044</v>
      </c>
      <c r="C854" s="23">
        <v>0.13600261363637578</v>
      </c>
      <c r="D854" s="23">
        <v>0.7528972053038876</v>
      </c>
      <c r="E854" s="23">
        <v>0.14175304910250819</v>
      </c>
      <c r="F854" s="23">
        <v>0.77106955816856315</v>
      </c>
      <c r="G854" s="23">
        <v>0.2946840348952231</v>
      </c>
      <c r="H854" s="23">
        <v>0.46804557028546845</v>
      </c>
      <c r="I854" s="23">
        <v>6.2108138930105472E-2</v>
      </c>
      <c r="J854" s="23">
        <v>0.30002734552095811</v>
      </c>
      <c r="K854" s="23">
        <v>0.94195073465229162</v>
      </c>
      <c r="L854" s="23">
        <v>0.27302030951143408</v>
      </c>
      <c r="M854" s="23">
        <v>0.10358319390146731</v>
      </c>
      <c r="N854" s="23">
        <v>4.664827020002027E-2</v>
      </c>
      <c r="O854" s="23">
        <v>0.73289653988864989</v>
      </c>
      <c r="P854" s="23">
        <v>5.0034834871653167E-2</v>
      </c>
      <c r="Q854" s="23">
        <v>0.66957162691775252</v>
      </c>
      <c r="R854" s="23">
        <v>0.52131537053729737</v>
      </c>
      <c r="S854" s="23">
        <v>0.98182092817743161</v>
      </c>
      <c r="T854" s="23">
        <v>9.5299793180011472E-3</v>
      </c>
      <c r="U854" s="23">
        <v>0.14493477178643777</v>
      </c>
      <c r="V854" s="23">
        <v>0.80450350014410177</v>
      </c>
      <c r="W854" s="23">
        <v>0.69784003332626121</v>
      </c>
      <c r="X854" s="23">
        <v>0.42554561138115032</v>
      </c>
      <c r="Y854" s="23">
        <v>0.47186439475379571</v>
      </c>
      <c r="Z854" s="23">
        <f t="shared" ca="1" si="13"/>
        <v>0.20007771677531783</v>
      </c>
    </row>
    <row r="855" spans="1:26" x14ac:dyDescent="0.25">
      <c r="A855" s="23">
        <v>0.12596019353380783</v>
      </c>
      <c r="B855" s="23">
        <v>7.7447662832098252E-2</v>
      </c>
      <c r="C855" s="23">
        <v>0.19462536951992171</v>
      </c>
      <c r="D855" s="23">
        <v>0.90602010506299147</v>
      </c>
      <c r="E855" s="23">
        <v>0.85846064691107793</v>
      </c>
      <c r="F855" s="23">
        <v>0.17313905519450079</v>
      </c>
      <c r="G855" s="23">
        <v>0.25079327712368982</v>
      </c>
      <c r="H855" s="23">
        <v>0.42390447627732353</v>
      </c>
      <c r="I855" s="23">
        <v>0.54575899669317729</v>
      </c>
      <c r="J855" s="23">
        <v>0.64523104044405566</v>
      </c>
      <c r="K855" s="23">
        <v>0.31161683267312668</v>
      </c>
      <c r="L855" s="23">
        <v>0.10403310927290754</v>
      </c>
      <c r="M855" s="23">
        <v>0.98321539957097914</v>
      </c>
      <c r="N855" s="23">
        <v>0.9154552164227876</v>
      </c>
      <c r="O855" s="23">
        <v>0.81384262739751689</v>
      </c>
      <c r="P855" s="23">
        <v>0.3600244438747896</v>
      </c>
      <c r="Q855" s="23">
        <v>0.60573486896882145</v>
      </c>
      <c r="R855" s="23">
        <v>0.85786786718593</v>
      </c>
      <c r="S855" s="23">
        <v>0.62930850991721998</v>
      </c>
      <c r="T855" s="23">
        <v>0.91803409276127512</v>
      </c>
      <c r="U855" s="23">
        <v>0.51137498510732937</v>
      </c>
      <c r="V855" s="23">
        <v>2.2980578615927283E-2</v>
      </c>
      <c r="W855" s="23">
        <v>0.58746877928385766</v>
      </c>
      <c r="X855" s="23">
        <v>0.99193796364351727</v>
      </c>
      <c r="Y855" s="23">
        <v>0.82184002956218238</v>
      </c>
      <c r="Z855" s="23">
        <f t="shared" ca="1" si="13"/>
        <v>0.91971516003614762</v>
      </c>
    </row>
    <row r="856" spans="1:26" x14ac:dyDescent="0.25">
      <c r="A856" s="23">
        <v>0.24635924369262263</v>
      </c>
      <c r="B856" s="23">
        <v>0.7521520027284212</v>
      </c>
      <c r="C856" s="23">
        <v>0.14388702481704096</v>
      </c>
      <c r="D856" s="23">
        <v>0.48498264710967298</v>
      </c>
      <c r="E856" s="23">
        <v>0.9456467381098389</v>
      </c>
      <c r="F856" s="23">
        <v>0.57734692867616044</v>
      </c>
      <c r="G856" s="23">
        <v>0.31537806720202433</v>
      </c>
      <c r="H856" s="23">
        <v>0.3842975139877951</v>
      </c>
      <c r="I856" s="23">
        <v>0.49942660211758361</v>
      </c>
      <c r="J856" s="23">
        <v>0.95160641554184355</v>
      </c>
      <c r="K856" s="23">
        <v>0.59320125019880265</v>
      </c>
      <c r="L856" s="23">
        <v>0.69709650325208927</v>
      </c>
      <c r="M856" s="23">
        <v>0.9365027736387741</v>
      </c>
      <c r="N856" s="23">
        <v>0.34753068736055204</v>
      </c>
      <c r="O856" s="23">
        <v>0.59250514772170249</v>
      </c>
      <c r="P856" s="23">
        <v>0.26669196883960444</v>
      </c>
      <c r="Q856" s="23">
        <v>0.81975539985017898</v>
      </c>
      <c r="R856" s="23">
        <v>0.18063637115029507</v>
      </c>
      <c r="S856" s="23">
        <v>0.15037598254259998</v>
      </c>
      <c r="T856" s="23">
        <v>0.34531214697980084</v>
      </c>
      <c r="U856" s="23">
        <v>0.91545604589678453</v>
      </c>
      <c r="V856" s="23">
        <v>0.92463856645402032</v>
      </c>
      <c r="W856" s="23">
        <v>1.8159896786679175E-3</v>
      </c>
      <c r="X856" s="23">
        <v>0.32488507311151893</v>
      </c>
      <c r="Y856" s="23">
        <v>0.4517026226751113</v>
      </c>
      <c r="Z856" s="23">
        <f t="shared" ca="1" si="13"/>
        <v>0.96721710275670691</v>
      </c>
    </row>
    <row r="857" spans="1:26" x14ac:dyDescent="0.25">
      <c r="A857" s="23">
        <v>0.43781254297701888</v>
      </c>
      <c r="B857" s="23">
        <v>0.82369917727364361</v>
      </c>
      <c r="C857" s="23">
        <v>0.96486117307166563</v>
      </c>
      <c r="D857" s="23">
        <v>0.95346734446848802</v>
      </c>
      <c r="E857" s="23">
        <v>0.40185933515569938</v>
      </c>
      <c r="F857" s="23">
        <v>0.56840992030711079</v>
      </c>
      <c r="G857" s="23">
        <v>0.45899198389970186</v>
      </c>
      <c r="H857" s="23">
        <v>0.34571982374003718</v>
      </c>
      <c r="I857" s="23">
        <v>0.23009788226385086</v>
      </c>
      <c r="J857" s="23">
        <v>0.58799566979011897</v>
      </c>
      <c r="K857" s="23">
        <v>4.2638748489176037E-2</v>
      </c>
      <c r="L857" s="23">
        <v>0.40885320243354817</v>
      </c>
      <c r="M857" s="23">
        <v>0.47696136218465013</v>
      </c>
      <c r="N857" s="23">
        <v>0.5027371587946029</v>
      </c>
      <c r="O857" s="23">
        <v>0.66784103358066182</v>
      </c>
      <c r="P857" s="23">
        <v>0.12728698631131974</v>
      </c>
      <c r="Q857" s="23">
        <v>0.44839896782804134</v>
      </c>
      <c r="R857" s="23">
        <v>0.32548647973319811</v>
      </c>
      <c r="S857" s="23">
        <v>0.51703893515330268</v>
      </c>
      <c r="T857" s="23">
        <v>0.68265869976952653</v>
      </c>
      <c r="U857" s="23">
        <v>0.81896684839643619</v>
      </c>
      <c r="V857" s="23">
        <v>0.25363882771532431</v>
      </c>
      <c r="W857" s="23">
        <v>0.87694191018176282</v>
      </c>
      <c r="X857" s="23">
        <v>0.84602121195402213</v>
      </c>
      <c r="Y857" s="23">
        <v>0.33973710306727645</v>
      </c>
      <c r="Z857" s="23">
        <f t="shared" ca="1" si="13"/>
        <v>0.34899635759153369</v>
      </c>
    </row>
    <row r="858" spans="1:26" x14ac:dyDescent="0.25">
      <c r="A858" s="23">
        <v>0.26086915030235669</v>
      </c>
      <c r="B858" s="23">
        <v>0.39315419667176832</v>
      </c>
      <c r="C858" s="23">
        <v>0.11383324724137067</v>
      </c>
      <c r="D858" s="23">
        <v>0.8819248850321294</v>
      </c>
      <c r="E858" s="23">
        <v>0.36162967084940301</v>
      </c>
      <c r="F858" s="23">
        <v>0.89691988465454298</v>
      </c>
      <c r="G858" s="23">
        <v>0.24517547580862675</v>
      </c>
      <c r="H858" s="23">
        <v>5.6862128304197235E-2</v>
      </c>
      <c r="I858" s="23">
        <v>0.7124723364989386</v>
      </c>
      <c r="J858" s="23">
        <v>0.88925548056350168</v>
      </c>
      <c r="K858" s="23">
        <v>0.45331927710078002</v>
      </c>
      <c r="L858" s="23">
        <v>0.17375703927920638</v>
      </c>
      <c r="M858" s="23">
        <v>0.40948165890710841</v>
      </c>
      <c r="N858" s="23">
        <v>4.8955577575353293E-2</v>
      </c>
      <c r="O858" s="23">
        <v>0.65909894800705726</v>
      </c>
      <c r="P858" s="23">
        <v>0.68778745785779904</v>
      </c>
      <c r="Q858" s="23">
        <v>0.32291938124752495</v>
      </c>
      <c r="R858" s="23">
        <v>0.8815203859155375</v>
      </c>
      <c r="S858" s="23">
        <v>0.54930993184352161</v>
      </c>
      <c r="T858" s="23">
        <v>0.42275325697461663</v>
      </c>
      <c r="U858" s="23">
        <v>0.48205765682742829</v>
      </c>
      <c r="V858" s="23">
        <v>0.40867627084754232</v>
      </c>
      <c r="W858" s="23">
        <v>0.83068484090064842</v>
      </c>
      <c r="X858" s="23">
        <v>0.69852510147026026</v>
      </c>
      <c r="Y858" s="23">
        <v>0.34784197934416405</v>
      </c>
      <c r="Z858" s="23">
        <f t="shared" ca="1" si="13"/>
        <v>0.84827344815028238</v>
      </c>
    </row>
    <row r="859" spans="1:26" x14ac:dyDescent="0.25">
      <c r="A859" s="23">
        <v>0.16227650123497905</v>
      </c>
      <c r="B859" s="23">
        <v>0.65006362084817304</v>
      </c>
      <c r="C859" s="23">
        <v>0.52291656047496604</v>
      </c>
      <c r="D859" s="23">
        <v>0.50272795632311251</v>
      </c>
      <c r="E859" s="23">
        <v>0.33114671960778208</v>
      </c>
      <c r="F859" s="23">
        <v>0.21460049348678634</v>
      </c>
      <c r="G859" s="23">
        <v>6.8020722020827096E-2</v>
      </c>
      <c r="H859" s="23">
        <v>0.16871299877471446</v>
      </c>
      <c r="I859" s="23">
        <v>0.41886337105379656</v>
      </c>
      <c r="J859" s="23">
        <v>0.18153474487275467</v>
      </c>
      <c r="K859" s="23">
        <v>0.80828571614667877</v>
      </c>
      <c r="L859" s="23">
        <v>9.3524713794355674E-2</v>
      </c>
      <c r="M859" s="23">
        <v>0.33573855856557377</v>
      </c>
      <c r="N859" s="23">
        <v>3.5948993667878515E-2</v>
      </c>
      <c r="O859" s="23">
        <v>6.8028506142419065E-3</v>
      </c>
      <c r="P859" s="23">
        <v>0.50012756565106342</v>
      </c>
      <c r="Q859" s="23">
        <v>0.72821289782953813</v>
      </c>
      <c r="R859" s="23">
        <v>0.59850488102892974</v>
      </c>
      <c r="S859" s="23">
        <v>0.21301300244841992</v>
      </c>
      <c r="T859" s="23">
        <v>8.9106549804189306E-2</v>
      </c>
      <c r="U859" s="23">
        <v>0.7480614325189282</v>
      </c>
      <c r="V859" s="23">
        <v>3.196654803003518E-2</v>
      </c>
      <c r="W859" s="23">
        <v>0.93091000105955146</v>
      </c>
      <c r="X859" s="23">
        <v>0.21686620520129551</v>
      </c>
      <c r="Y859" s="23">
        <v>1.2669592947863739E-2</v>
      </c>
      <c r="Z859" s="23">
        <f t="shared" ca="1" si="13"/>
        <v>0.50675160574860345</v>
      </c>
    </row>
    <row r="860" spans="1:26" x14ac:dyDescent="0.25">
      <c r="A860" s="23">
        <v>0.92001436430001415</v>
      </c>
      <c r="B860" s="23">
        <v>0.72355001217880666</v>
      </c>
      <c r="C860" s="23">
        <v>0.40163067006096131</v>
      </c>
      <c r="D860" s="23">
        <v>0.43424274198664148</v>
      </c>
      <c r="E860" s="23">
        <v>0.66198745059548514</v>
      </c>
      <c r="F860" s="23">
        <v>0.8193481673730324</v>
      </c>
      <c r="G860" s="23">
        <v>6.2846550224367359E-2</v>
      </c>
      <c r="H860" s="23">
        <v>0.50111927372493681</v>
      </c>
      <c r="I860" s="23">
        <v>0.29844045651399498</v>
      </c>
      <c r="J860" s="23">
        <v>1.0298977871374015E-2</v>
      </c>
      <c r="K860" s="23">
        <v>0.47044740267169161</v>
      </c>
      <c r="L860" s="23">
        <v>0.52539471874062338</v>
      </c>
      <c r="M860" s="23">
        <v>0.16035147831163565</v>
      </c>
      <c r="N860" s="23">
        <v>0.7768420067777051</v>
      </c>
      <c r="O860" s="23">
        <v>0.45216507063654754</v>
      </c>
      <c r="P860" s="23">
        <v>0.46248358429922065</v>
      </c>
      <c r="Q860" s="23">
        <v>8.3413066572770478E-2</v>
      </c>
      <c r="R860" s="23">
        <v>0.69322472055280659</v>
      </c>
      <c r="S860" s="23">
        <v>0.44527976002354885</v>
      </c>
      <c r="T860" s="23">
        <v>0.73895498878880028</v>
      </c>
      <c r="U860" s="23">
        <v>0.88246573710860099</v>
      </c>
      <c r="V860" s="23">
        <v>0.12214934887172824</v>
      </c>
      <c r="W860" s="23">
        <v>0.62460350325138358</v>
      </c>
      <c r="X860" s="23">
        <v>0.39381340210141436</v>
      </c>
      <c r="Y860" s="23">
        <v>0.74941126761047849</v>
      </c>
      <c r="Z860" s="23">
        <f t="shared" ca="1" si="13"/>
        <v>0.88662056713351367</v>
      </c>
    </row>
    <row r="861" spans="1:26" x14ac:dyDescent="0.25">
      <c r="A861" s="23">
        <v>0.84049126535254626</v>
      </c>
      <c r="B861" s="23">
        <v>0.94880512157397201</v>
      </c>
      <c r="C861" s="23">
        <v>0.88363626594949496</v>
      </c>
      <c r="D861" s="23">
        <v>0.2281338187574723</v>
      </c>
      <c r="E861" s="23">
        <v>0.19123518035805187</v>
      </c>
      <c r="F861" s="23">
        <v>0.96219701830789284</v>
      </c>
      <c r="G861" s="23">
        <v>0.69574936733978276</v>
      </c>
      <c r="H861" s="23">
        <v>0.43902953508237419</v>
      </c>
      <c r="I861" s="23">
        <v>0.33435948506533597</v>
      </c>
      <c r="J861" s="23">
        <v>0.79309235484482288</v>
      </c>
      <c r="K861" s="23">
        <v>0.94028798875554465</v>
      </c>
      <c r="L861" s="23">
        <v>0.33716751670974487</v>
      </c>
      <c r="M861" s="23">
        <v>0.3628913908861382</v>
      </c>
      <c r="N861" s="23">
        <v>8.1684292852755802E-2</v>
      </c>
      <c r="O861" s="23">
        <v>0.77596783133103775</v>
      </c>
      <c r="P861" s="23">
        <v>0.63486272794973442</v>
      </c>
      <c r="Q861" s="23">
        <v>0.72443320443579662</v>
      </c>
      <c r="R861" s="23">
        <v>0.80254878787160799</v>
      </c>
      <c r="S861" s="23">
        <v>0.83374776264822603</v>
      </c>
      <c r="T861" s="23">
        <v>3.9222218753987348E-2</v>
      </c>
      <c r="U861" s="23">
        <v>1.4056998205436932E-2</v>
      </c>
      <c r="V861" s="23">
        <v>0.67871688536029451</v>
      </c>
      <c r="W861" s="23">
        <v>0.7028078252769947</v>
      </c>
      <c r="X861" s="23">
        <v>0.41335138146528172</v>
      </c>
      <c r="Y861" s="23">
        <v>0.86901950868517974</v>
      </c>
      <c r="Z861" s="23">
        <f t="shared" ca="1" si="13"/>
        <v>0.15090128639588773</v>
      </c>
    </row>
    <row r="862" spans="1:26" x14ac:dyDescent="0.25">
      <c r="A862" s="23">
        <v>0.5172133872921999</v>
      </c>
      <c r="B862" s="23">
        <v>0.83984452471240834</v>
      </c>
      <c r="C862" s="23">
        <v>0.56626555976055915</v>
      </c>
      <c r="D862" s="23">
        <v>0.20209113187859051</v>
      </c>
      <c r="E862" s="23">
        <v>0.93127917396789195</v>
      </c>
      <c r="F862" s="23">
        <v>0.10588533383528986</v>
      </c>
      <c r="G862" s="23">
        <v>0.28179440016668089</v>
      </c>
      <c r="H862" s="23">
        <v>0.98688711672470886</v>
      </c>
      <c r="I862" s="23">
        <v>0.59072578220169336</v>
      </c>
      <c r="J862" s="23">
        <v>0.83232262580464578</v>
      </c>
      <c r="K862" s="23">
        <v>0.62882610516902349</v>
      </c>
      <c r="L862" s="23">
        <v>8.9316935101741213E-2</v>
      </c>
      <c r="M862" s="23">
        <v>0.93507472442032613</v>
      </c>
      <c r="N862" s="23">
        <v>0.34685567268941586</v>
      </c>
      <c r="O862" s="23">
        <v>1.0417787588016481E-2</v>
      </c>
      <c r="P862" s="23">
        <v>0.17717618682534497</v>
      </c>
      <c r="Q862" s="23">
        <v>0.3391945102575209</v>
      </c>
      <c r="R862" s="23">
        <v>0.74310628056403871</v>
      </c>
      <c r="S862" s="23">
        <v>0.62697909538254903</v>
      </c>
      <c r="T862" s="23">
        <v>0.34542727217714086</v>
      </c>
      <c r="U862" s="23">
        <v>0.98061180093928213</v>
      </c>
      <c r="V862" s="23">
        <v>0.41882903399916072</v>
      </c>
      <c r="W862" s="23">
        <v>0.98705599482659578</v>
      </c>
      <c r="X862" s="23">
        <v>0.27573433431044847</v>
      </c>
      <c r="Y862" s="23">
        <v>0.36832623403854126</v>
      </c>
      <c r="Z862" s="23">
        <f t="shared" ca="1" si="13"/>
        <v>0.83627354078191596</v>
      </c>
    </row>
    <row r="863" spans="1:26" x14ac:dyDescent="0.25">
      <c r="A863" s="23">
        <v>0.94642271366620589</v>
      </c>
      <c r="B863" s="23">
        <v>0.95576493204283031</v>
      </c>
      <c r="C863" s="23">
        <v>0.84897574524015285</v>
      </c>
      <c r="D863" s="23">
        <v>0.34468361575324746</v>
      </c>
      <c r="E863" s="23">
        <v>0.90884636847672917</v>
      </c>
      <c r="F863" s="23">
        <v>0.97124469567918947</v>
      </c>
      <c r="G863" s="23">
        <v>0.31144625795571723</v>
      </c>
      <c r="H863" s="23">
        <v>0.42900385390715967</v>
      </c>
      <c r="I863" s="23">
        <v>0.33217882280132549</v>
      </c>
      <c r="J863" s="23">
        <v>0.88648925046222649</v>
      </c>
      <c r="K863" s="23">
        <v>0.31507301479911987</v>
      </c>
      <c r="L863" s="23">
        <v>8.355773341552486E-2</v>
      </c>
      <c r="M863" s="23">
        <v>0.43935245147054103</v>
      </c>
      <c r="N863" s="23">
        <v>0.46378222431497551</v>
      </c>
      <c r="O863" s="23">
        <v>0.52993270580952656</v>
      </c>
      <c r="P863" s="23">
        <v>0.32381265329555242</v>
      </c>
      <c r="Q863" s="23">
        <v>0.96887559913390897</v>
      </c>
      <c r="R863" s="23">
        <v>0.51673064403672975</v>
      </c>
      <c r="S863" s="23">
        <v>0.15948511143557997</v>
      </c>
      <c r="T863" s="23">
        <v>0.60357126977216768</v>
      </c>
      <c r="U863" s="23">
        <v>0.70629688310100414</v>
      </c>
      <c r="V863" s="23">
        <v>2.7117002978700233E-2</v>
      </c>
      <c r="W863" s="23">
        <v>1.9496524039120389E-2</v>
      </c>
      <c r="X863" s="23">
        <v>0.27834207775327791</v>
      </c>
      <c r="Y863" s="23">
        <v>0.78436846999103726</v>
      </c>
      <c r="Z863" s="23">
        <f t="shared" ca="1" si="13"/>
        <v>0.12294915831416409</v>
      </c>
    </row>
    <row r="864" spans="1:26" x14ac:dyDescent="0.25">
      <c r="A864" s="23">
        <v>0.54669743224592138</v>
      </c>
      <c r="B864" s="23">
        <v>0.70499595608432097</v>
      </c>
      <c r="C864" s="23">
        <v>0.15911739522337665</v>
      </c>
      <c r="D864" s="23">
        <v>0.5105155566152858</v>
      </c>
      <c r="E864" s="23">
        <v>0.38301004986812293</v>
      </c>
      <c r="F864" s="23">
        <v>0.82650772860446764</v>
      </c>
      <c r="G864" s="23">
        <v>0.62549167610331724</v>
      </c>
      <c r="H864" s="23">
        <v>0.36371611649284663</v>
      </c>
      <c r="I864" s="23">
        <v>0.70494113976273487</v>
      </c>
      <c r="J864" s="23">
        <v>0.26748028240929866</v>
      </c>
      <c r="K864" s="23">
        <v>0.97309243931846345</v>
      </c>
      <c r="L864" s="23">
        <v>0.91286623546447199</v>
      </c>
      <c r="M864" s="23">
        <v>0.99429764899600015</v>
      </c>
      <c r="N864" s="23">
        <v>0.95964391475301125</v>
      </c>
      <c r="O864" s="23">
        <v>0.35386720750482947</v>
      </c>
      <c r="P864" s="23">
        <v>0.21166692397839404</v>
      </c>
      <c r="Q864" s="23">
        <v>0.32965521336211279</v>
      </c>
      <c r="R864" s="23">
        <v>0.84231835296479962</v>
      </c>
      <c r="S864" s="23">
        <v>0.9756276142324013</v>
      </c>
      <c r="T864" s="23">
        <v>0.87951093399167946</v>
      </c>
      <c r="U864" s="23">
        <v>0.86104193123158634</v>
      </c>
      <c r="V864" s="23">
        <v>0.99404691346788898</v>
      </c>
      <c r="W864" s="23">
        <v>0.88558645454919893</v>
      </c>
      <c r="X864" s="23">
        <v>8.2687509357134981E-2</v>
      </c>
      <c r="Y864" s="23">
        <v>0.69515690584925383</v>
      </c>
      <c r="Z864" s="23">
        <f t="shared" ca="1" si="13"/>
        <v>0.48971013754580972</v>
      </c>
    </row>
    <row r="865" spans="1:26" x14ac:dyDescent="0.25">
      <c r="A865" s="23">
        <v>6.6723681558740755E-2</v>
      </c>
      <c r="B865" s="23">
        <v>0.41118531907092004</v>
      </c>
      <c r="C865" s="23">
        <v>0.7904400603654046</v>
      </c>
      <c r="D865" s="23">
        <v>6.8981707289694327E-2</v>
      </c>
      <c r="E865" s="23">
        <v>5.9300240106387792E-2</v>
      </c>
      <c r="F865" s="23">
        <v>0.62794236699641903</v>
      </c>
      <c r="G865" s="23">
        <v>0.19464168407184623</v>
      </c>
      <c r="H865" s="23">
        <v>0.67730909178929288</v>
      </c>
      <c r="I865" s="23">
        <v>0.62889994180817121</v>
      </c>
      <c r="J865" s="23">
        <v>0.74517382881699945</v>
      </c>
      <c r="K865" s="23">
        <v>0.98461606004726976</v>
      </c>
      <c r="L865" s="23">
        <v>0.65248866190071708</v>
      </c>
      <c r="M865" s="23">
        <v>0.62273438982352691</v>
      </c>
      <c r="N865" s="23">
        <v>0.26363064114907186</v>
      </c>
      <c r="O865" s="23">
        <v>0.47556931193242113</v>
      </c>
      <c r="P865" s="23">
        <v>0.50762519750113522</v>
      </c>
      <c r="Q865" s="23">
        <v>0.37659184672324708</v>
      </c>
      <c r="R865" s="23">
        <v>0.67003289617172546</v>
      </c>
      <c r="S865" s="23">
        <v>0.75155783041527868</v>
      </c>
      <c r="T865" s="23">
        <v>0.16413901887407401</v>
      </c>
      <c r="U865" s="23">
        <v>0.10479216423462734</v>
      </c>
      <c r="V865" s="23">
        <v>0.69355345701845639</v>
      </c>
      <c r="W865" s="23">
        <v>0.78352688002215354</v>
      </c>
      <c r="X865" s="23">
        <v>0.24975013138658886</v>
      </c>
      <c r="Y865" s="23">
        <v>0.30209422927144247</v>
      </c>
      <c r="Z865" s="23">
        <f t="shared" ca="1" si="13"/>
        <v>0.21459239871888036</v>
      </c>
    </row>
    <row r="866" spans="1:26" x14ac:dyDescent="0.25">
      <c r="A866" s="23">
        <v>0.11032815523626183</v>
      </c>
      <c r="B866" s="23">
        <v>0.45453840685776647</v>
      </c>
      <c r="C866" s="23">
        <v>0.43101362945871691</v>
      </c>
      <c r="D866" s="23">
        <v>0.77720769970503423</v>
      </c>
      <c r="E866" s="23">
        <v>0.26142577443022452</v>
      </c>
      <c r="F866" s="23">
        <v>0.20078311329543208</v>
      </c>
      <c r="G866" s="23">
        <v>0.79876682840842539</v>
      </c>
      <c r="H866" s="23">
        <v>0.83608920817835697</v>
      </c>
      <c r="I866" s="23">
        <v>4.01259627995042E-2</v>
      </c>
      <c r="J866" s="23">
        <v>0.80402985388642723</v>
      </c>
      <c r="K866" s="23">
        <v>0.7713600289891589</v>
      </c>
      <c r="L866" s="23">
        <v>9.5537696939320238E-2</v>
      </c>
      <c r="M866" s="23">
        <v>0.70298411094005575</v>
      </c>
      <c r="N866" s="23">
        <v>0.55629902202317683</v>
      </c>
      <c r="O866" s="23">
        <v>9.7267629183309334E-2</v>
      </c>
      <c r="P866" s="23">
        <v>0.59046135995907789</v>
      </c>
      <c r="Q866" s="23">
        <v>0.88959279927147583</v>
      </c>
      <c r="R866" s="23">
        <v>0.11129768434003184</v>
      </c>
      <c r="S866" s="23">
        <v>0.9247455605040914</v>
      </c>
      <c r="T866" s="23">
        <v>0.9346781473299578</v>
      </c>
      <c r="U866" s="23">
        <v>0.53382603231664305</v>
      </c>
      <c r="V866" s="23">
        <v>0.10724139434591362</v>
      </c>
      <c r="W866" s="23">
        <v>0.37168838815537286</v>
      </c>
      <c r="X866" s="23">
        <v>0.56267121702034817</v>
      </c>
      <c r="Y866" s="23">
        <v>0.48928525060395955</v>
      </c>
      <c r="Z866" s="23">
        <f t="shared" ca="1" si="13"/>
        <v>5.4342051315022566E-2</v>
      </c>
    </row>
    <row r="867" spans="1:26" x14ac:dyDescent="0.25">
      <c r="A867" s="23">
        <v>0.13686686707823614</v>
      </c>
      <c r="B867" s="23">
        <v>0.25613166544599153</v>
      </c>
      <c r="C867" s="23">
        <v>0.59365285420389791</v>
      </c>
      <c r="D867" s="23">
        <v>7.2253749047650917E-2</v>
      </c>
      <c r="E867" s="23">
        <v>0.87500645549229883</v>
      </c>
      <c r="F867" s="23">
        <v>0.67958519425799058</v>
      </c>
      <c r="G867" s="23">
        <v>0.85224589566342412</v>
      </c>
      <c r="H867" s="23">
        <v>0.3480148247711714</v>
      </c>
      <c r="I867" s="23">
        <v>0.80649431537124638</v>
      </c>
      <c r="J867" s="23">
        <v>0.91011085813258885</v>
      </c>
      <c r="K867" s="23">
        <v>0.58020455523966863</v>
      </c>
      <c r="L867" s="23">
        <v>0.42527231000772647</v>
      </c>
      <c r="M867" s="23">
        <v>0.86622722491776416</v>
      </c>
      <c r="N867" s="23">
        <v>0.29867966696357184</v>
      </c>
      <c r="O867" s="23">
        <v>0.75337168106801689</v>
      </c>
      <c r="P867" s="23">
        <v>0.40560363248864828</v>
      </c>
      <c r="Q867" s="23">
        <v>0.41729425706453971</v>
      </c>
      <c r="R867" s="23">
        <v>2.0830626550289999E-2</v>
      </c>
      <c r="S867" s="23">
        <v>0.9561992664374922</v>
      </c>
      <c r="T867" s="23">
        <v>9.9550495373045167E-2</v>
      </c>
      <c r="U867" s="23">
        <v>0.41424119660398506</v>
      </c>
      <c r="V867" s="23">
        <v>0.90388632634279964</v>
      </c>
      <c r="W867" s="23">
        <v>0.99821447739346703</v>
      </c>
      <c r="X867" s="23">
        <v>0.41173494056039128</v>
      </c>
      <c r="Y867" s="23">
        <v>0.42194719889815446</v>
      </c>
      <c r="Z867" s="23">
        <f t="shared" ca="1" si="13"/>
        <v>0.4849367155737585</v>
      </c>
    </row>
    <row r="868" spans="1:26" x14ac:dyDescent="0.25">
      <c r="A868" s="23">
        <v>1.0678478945445824E-2</v>
      </c>
      <c r="B868" s="23">
        <v>0.37348277845552269</v>
      </c>
      <c r="C868" s="23">
        <v>0.14866766775451501</v>
      </c>
      <c r="D868" s="23">
        <v>0.69456225622937873</v>
      </c>
      <c r="E868" s="23">
        <v>0.34838713342875116</v>
      </c>
      <c r="F868" s="23">
        <v>0.59702715452249489</v>
      </c>
      <c r="G868" s="23">
        <v>0.72751746483148738</v>
      </c>
      <c r="H868" s="23">
        <v>0.49911790194340688</v>
      </c>
      <c r="I868" s="23">
        <v>0.30130540833014485</v>
      </c>
      <c r="J868" s="23">
        <v>0.11562935315356249</v>
      </c>
      <c r="K868" s="23">
        <v>0.53422686020026344</v>
      </c>
      <c r="L868" s="23">
        <v>0.43699016149113379</v>
      </c>
      <c r="M868" s="23">
        <v>0.75632315504946679</v>
      </c>
      <c r="N868" s="23">
        <v>0.60643398349779221</v>
      </c>
      <c r="O868" s="23">
        <v>0.95884332229744129</v>
      </c>
      <c r="P868" s="23">
        <v>0.24380437144128897</v>
      </c>
      <c r="Q868" s="23">
        <v>0.79368160505271634</v>
      </c>
      <c r="R868" s="23">
        <v>0.16840663694907776</v>
      </c>
      <c r="S868" s="23">
        <v>0.53414288120999465</v>
      </c>
      <c r="T868" s="23">
        <v>0.36663025495538637</v>
      </c>
      <c r="U868" s="23">
        <v>9.0050098306927673E-2</v>
      </c>
      <c r="V868" s="23">
        <v>0.46182042593649675</v>
      </c>
      <c r="W868" s="23">
        <v>0.75775526725979503</v>
      </c>
      <c r="X868" s="23">
        <v>0.23088396356757623</v>
      </c>
      <c r="Y868" s="23">
        <v>0.44464176552374846</v>
      </c>
      <c r="Z868" s="23">
        <f t="shared" ca="1" si="13"/>
        <v>0.69266834004556477</v>
      </c>
    </row>
    <row r="869" spans="1:26" x14ac:dyDescent="0.25">
      <c r="A869" s="23">
        <v>0.1083874718504787</v>
      </c>
      <c r="B869" s="23">
        <v>0.12270384267287282</v>
      </c>
      <c r="C869" s="23">
        <v>0.93284120153859384</v>
      </c>
      <c r="D869" s="23">
        <v>0.20571542992929026</v>
      </c>
      <c r="E869" s="23">
        <v>0.41319911983073732</v>
      </c>
      <c r="F869" s="23">
        <v>0.26683652383224976</v>
      </c>
      <c r="G869" s="23">
        <v>0.82324243900767291</v>
      </c>
      <c r="H869" s="23">
        <v>0.45681897076378508</v>
      </c>
      <c r="I869" s="23">
        <v>0.17660752347024666</v>
      </c>
      <c r="J869" s="23">
        <v>0.65249793627933217</v>
      </c>
      <c r="K869" s="23">
        <v>0.6731519848479266</v>
      </c>
      <c r="L869" s="23">
        <v>0.46836036548753712</v>
      </c>
      <c r="M869" s="23">
        <v>0.4867656239690783</v>
      </c>
      <c r="N869" s="23">
        <v>4.4759108184374341E-2</v>
      </c>
      <c r="O869" s="23">
        <v>0.27581383786615987</v>
      </c>
      <c r="P869" s="23">
        <v>0.80313040210232067</v>
      </c>
      <c r="Q869" s="23">
        <v>0.6954858226084395</v>
      </c>
      <c r="R869" s="23">
        <v>0.23705520726628027</v>
      </c>
      <c r="S869" s="23">
        <v>0.59343423445885379</v>
      </c>
      <c r="T869" s="23">
        <v>0.92887757172423047</v>
      </c>
      <c r="U869" s="23">
        <v>0.18533084460427796</v>
      </c>
      <c r="V869" s="23">
        <v>0.47594502509091763</v>
      </c>
      <c r="W869" s="23">
        <v>0.12932277895062139</v>
      </c>
      <c r="X869" s="23">
        <v>0.95659225859837771</v>
      </c>
      <c r="Y869" s="23">
        <v>0.12274192891862457</v>
      </c>
      <c r="Z869" s="23">
        <f t="shared" ca="1" si="13"/>
        <v>6.4486545302975706E-2</v>
      </c>
    </row>
    <row r="870" spans="1:26" x14ac:dyDescent="0.25">
      <c r="A870" s="23">
        <v>0.78054961778824994</v>
      </c>
      <c r="B870" s="23">
        <v>0.55332528849855389</v>
      </c>
      <c r="C870" s="23">
        <v>0.22750038884940726</v>
      </c>
      <c r="D870" s="23">
        <v>0.14743883082824361</v>
      </c>
      <c r="E870" s="23">
        <v>0.61947468441143516</v>
      </c>
      <c r="F870" s="23">
        <v>9.3927510702027095E-2</v>
      </c>
      <c r="G870" s="23">
        <v>0.40706118448113193</v>
      </c>
      <c r="H870" s="23">
        <v>0.7231561537726815</v>
      </c>
      <c r="I870" s="23">
        <v>0.19541586678176825</v>
      </c>
      <c r="J870" s="23">
        <v>0.35888928480888349</v>
      </c>
      <c r="K870" s="23">
        <v>0.24452021328292273</v>
      </c>
      <c r="L870" s="23">
        <v>0.27240373169937138</v>
      </c>
      <c r="M870" s="23">
        <v>0.32874647516695887</v>
      </c>
      <c r="N870" s="23">
        <v>4.7112247288696452E-2</v>
      </c>
      <c r="O870" s="23">
        <v>0.93590510666767601</v>
      </c>
      <c r="P870" s="23">
        <v>0.85932152855244881</v>
      </c>
      <c r="Q870" s="23">
        <v>0.21901485027342571</v>
      </c>
      <c r="R870" s="23">
        <v>0.40266574734924454</v>
      </c>
      <c r="S870" s="23">
        <v>0.91480290192498381</v>
      </c>
      <c r="T870" s="23">
        <v>0.48032914692157669</v>
      </c>
      <c r="U870" s="23">
        <v>0.72718098976462919</v>
      </c>
      <c r="V870" s="23">
        <v>0.851380917999352</v>
      </c>
      <c r="W870" s="23">
        <v>0.11746691097019502</v>
      </c>
      <c r="X870" s="23">
        <v>0.51953585489119758</v>
      </c>
      <c r="Y870" s="23">
        <v>0.68098538030007627</v>
      </c>
      <c r="Z870" s="23">
        <f t="shared" ca="1" si="13"/>
        <v>0.51297282593148452</v>
      </c>
    </row>
    <row r="871" spans="1:26" x14ac:dyDescent="0.25">
      <c r="A871" s="23">
        <v>0.95153436176048956</v>
      </c>
      <c r="B871" s="23">
        <v>0.47413329339339616</v>
      </c>
      <c r="C871" s="23">
        <v>0.84776738449962519</v>
      </c>
      <c r="D871" s="23">
        <v>3.2095971771322729E-2</v>
      </c>
      <c r="E871" s="23">
        <v>0.53728661885591833</v>
      </c>
      <c r="F871" s="23">
        <v>0.776531883977713</v>
      </c>
      <c r="G871" s="23">
        <v>0.52089355851527774</v>
      </c>
      <c r="H871" s="23">
        <v>0.59011929513452821</v>
      </c>
      <c r="I871" s="23">
        <v>0.46032508454091381</v>
      </c>
      <c r="J871" s="23">
        <v>0.33670364509520989</v>
      </c>
      <c r="K871" s="23">
        <v>0.94240170245111288</v>
      </c>
      <c r="L871" s="23">
        <v>0.40863825408630972</v>
      </c>
      <c r="M871" s="23">
        <v>0.2069137112316457</v>
      </c>
      <c r="N871" s="23">
        <v>0.22819117991614524</v>
      </c>
      <c r="O871" s="23">
        <v>0.69866366018128945</v>
      </c>
      <c r="P871" s="23">
        <v>0.8904454678284941</v>
      </c>
      <c r="Q871" s="23">
        <v>7.9008105133792861E-2</v>
      </c>
      <c r="R871" s="23">
        <v>0.8028183907209675</v>
      </c>
      <c r="S871" s="23">
        <v>0.83325461287077096</v>
      </c>
      <c r="T871" s="23">
        <v>0.3129037836827514</v>
      </c>
      <c r="U871" s="23">
        <v>0.50151081008007692</v>
      </c>
      <c r="V871" s="23">
        <v>0.32894113018261673</v>
      </c>
      <c r="W871" s="23">
        <v>0.99660932654352663</v>
      </c>
      <c r="X871" s="23">
        <v>0.86802207757118832</v>
      </c>
      <c r="Y871" s="23">
        <v>0.50672759287062763</v>
      </c>
      <c r="Z871" s="23">
        <f t="shared" ca="1" si="13"/>
        <v>8.2797819985611976E-2</v>
      </c>
    </row>
    <row r="872" spans="1:26" x14ac:dyDescent="0.25">
      <c r="A872" s="23">
        <v>0.74967120997503878</v>
      </c>
      <c r="B872" s="23">
        <v>0.60320823168980497</v>
      </c>
      <c r="C872" s="23">
        <v>0.87854506302667656</v>
      </c>
      <c r="D872" s="23">
        <v>0.28777290488366314</v>
      </c>
      <c r="E872" s="23">
        <v>0.92054877716063888</v>
      </c>
      <c r="F872" s="23">
        <v>0.82095518696393277</v>
      </c>
      <c r="G872" s="23">
        <v>0.68444064689961137</v>
      </c>
      <c r="H872" s="23">
        <v>0.16834440565982511</v>
      </c>
      <c r="I872" s="23">
        <v>0.4998647022641165</v>
      </c>
      <c r="J872" s="23">
        <v>0.63154529860211384</v>
      </c>
      <c r="K872" s="23">
        <v>0.75457346670655923</v>
      </c>
      <c r="L872" s="23">
        <v>0.7363184397571586</v>
      </c>
      <c r="M872" s="23">
        <v>0.30200637073353709</v>
      </c>
      <c r="N872" s="23">
        <v>0.44265618423837494</v>
      </c>
      <c r="O872" s="23">
        <v>0.44910841807432678</v>
      </c>
      <c r="P872" s="23">
        <v>0.28511700669951678</v>
      </c>
      <c r="Q872" s="23">
        <v>0.5429389551135797</v>
      </c>
      <c r="R872" s="23">
        <v>0.1575347026772923</v>
      </c>
      <c r="S872" s="23">
        <v>0.56231583629956772</v>
      </c>
      <c r="T872" s="23">
        <v>0.31873601477392444</v>
      </c>
      <c r="U872" s="23">
        <v>0.59453047472820841</v>
      </c>
      <c r="V872" s="23">
        <v>0.11656330707527107</v>
      </c>
      <c r="W872" s="23">
        <v>0.74503070991375409</v>
      </c>
      <c r="X872" s="23">
        <v>0.28134126582722241</v>
      </c>
      <c r="Y872" s="23">
        <v>0.5632482663256505</v>
      </c>
      <c r="Z872" s="23">
        <f t="shared" ca="1" si="13"/>
        <v>0.34506090769359044</v>
      </c>
    </row>
    <row r="873" spans="1:26" x14ac:dyDescent="0.25">
      <c r="A873" s="23">
        <v>0.78458901555876914</v>
      </c>
      <c r="B873" s="23">
        <v>0.86785843054815037</v>
      </c>
      <c r="C873" s="23">
        <v>0.56064575279732898</v>
      </c>
      <c r="D873" s="23">
        <v>0.55506240554921527</v>
      </c>
      <c r="E873" s="23">
        <v>0.13007102341957066</v>
      </c>
      <c r="F873" s="23">
        <v>0.49412580342244483</v>
      </c>
      <c r="G873" s="23">
        <v>0.9494973599781964</v>
      </c>
      <c r="H873" s="23">
        <v>0.99192465396314722</v>
      </c>
      <c r="I873" s="23">
        <v>0.2075237822526681</v>
      </c>
      <c r="J873" s="23">
        <v>0.99287120055315181</v>
      </c>
      <c r="K873" s="23">
        <v>0.12414490875838602</v>
      </c>
      <c r="L873" s="23">
        <v>0.41021335021783567</v>
      </c>
      <c r="M873" s="23">
        <v>0.11080169480145985</v>
      </c>
      <c r="N873" s="23">
        <v>0.37121164555676278</v>
      </c>
      <c r="O873" s="23">
        <v>0.26400681029457884</v>
      </c>
      <c r="P873" s="23">
        <v>0.74945675298570824</v>
      </c>
      <c r="Q873" s="23">
        <v>0.47458610892868835</v>
      </c>
      <c r="R873" s="23">
        <v>1.2765795897626941E-2</v>
      </c>
      <c r="S873" s="23">
        <v>0.232104731033559</v>
      </c>
      <c r="T873" s="23">
        <v>0.59684729579215956</v>
      </c>
      <c r="U873" s="23">
        <v>0.12251498977043018</v>
      </c>
      <c r="V873" s="23">
        <v>0.5136331820797625</v>
      </c>
      <c r="W873" s="23">
        <v>0.25159641313571579</v>
      </c>
      <c r="X873" s="23">
        <v>0.22490225496908112</v>
      </c>
      <c r="Y873" s="23">
        <v>0.86433906506654512</v>
      </c>
      <c r="Z873" s="23">
        <f t="shared" ca="1" si="13"/>
        <v>0.46520622672512246</v>
      </c>
    </row>
    <row r="874" spans="1:26" x14ac:dyDescent="0.25">
      <c r="A874" s="23">
        <v>0.29710099431236925</v>
      </c>
      <c r="B874" s="23">
        <v>0.35757809801642615</v>
      </c>
      <c r="C874" s="23">
        <v>0.11371558667133008</v>
      </c>
      <c r="D874" s="23">
        <v>0.84580572436120616</v>
      </c>
      <c r="E874" s="23">
        <v>0.20304931527126358</v>
      </c>
      <c r="F874" s="23">
        <v>0.57007291235981139</v>
      </c>
      <c r="G874" s="23">
        <v>0.26027793651760645</v>
      </c>
      <c r="H874" s="23">
        <v>0.64421659669536779</v>
      </c>
      <c r="I874" s="23">
        <v>0.65184147765382872</v>
      </c>
      <c r="J874" s="23">
        <v>0.84392771941473987</v>
      </c>
      <c r="K874" s="23">
        <v>0.24215340822312359</v>
      </c>
      <c r="L874" s="23">
        <v>0.63797572000775538</v>
      </c>
      <c r="M874" s="23">
        <v>0.79945043306805463</v>
      </c>
      <c r="N874" s="23">
        <v>0.50010218965469244</v>
      </c>
      <c r="O874" s="23">
        <v>0.639988033195238</v>
      </c>
      <c r="P874" s="23">
        <v>0.26137684940084638</v>
      </c>
      <c r="Q874" s="23">
        <v>0.51936175796843886</v>
      </c>
      <c r="R874" s="23">
        <v>0.77711624840545623</v>
      </c>
      <c r="S874" s="23">
        <v>0.72662329875191345</v>
      </c>
      <c r="T874" s="23">
        <v>0.81645556926406737</v>
      </c>
      <c r="U874" s="23">
        <v>0.51359491560724346</v>
      </c>
      <c r="V874" s="23">
        <v>0.86249875692771394</v>
      </c>
      <c r="W874" s="23">
        <v>0.35150501769320275</v>
      </c>
      <c r="X874" s="23">
        <v>0.40384767302099744</v>
      </c>
      <c r="Y874" s="23">
        <v>0.77778981401472258</v>
      </c>
      <c r="Z874" s="23">
        <f t="shared" ca="1" si="13"/>
        <v>4.4601476089927927E-2</v>
      </c>
    </row>
    <row r="875" spans="1:26" x14ac:dyDescent="0.25">
      <c r="A875" s="23">
        <v>0.82071240563793313</v>
      </c>
      <c r="B875" s="23">
        <v>0.63297508183551054</v>
      </c>
      <c r="C875" s="23">
        <v>4.957953909970525E-2</v>
      </c>
      <c r="D875" s="23">
        <v>0.12524199157196103</v>
      </c>
      <c r="E875" s="23">
        <v>0.30483229479730933</v>
      </c>
      <c r="F875" s="23">
        <v>2.4785115351819487E-2</v>
      </c>
      <c r="G875" s="23">
        <v>0.34697806560666866</v>
      </c>
      <c r="H875" s="23">
        <v>0.84176658613587374</v>
      </c>
      <c r="I875" s="23">
        <v>0.38004430150064272</v>
      </c>
      <c r="J875" s="23">
        <v>0.44048974368918969</v>
      </c>
      <c r="K875" s="23">
        <v>9.486481412998693E-2</v>
      </c>
      <c r="L875" s="23">
        <v>0.78577439002964122</v>
      </c>
      <c r="M875" s="23">
        <v>0.82317035163777796</v>
      </c>
      <c r="N875" s="23">
        <v>0.99578019690462471</v>
      </c>
      <c r="O875" s="23">
        <v>0.52920185663745845</v>
      </c>
      <c r="P875" s="23">
        <v>0.55764929088478377</v>
      </c>
      <c r="Q875" s="23">
        <v>0.22320103520834933</v>
      </c>
      <c r="R875" s="23">
        <v>2.418001985783691E-2</v>
      </c>
      <c r="S875" s="23">
        <v>0.54752708355230495</v>
      </c>
      <c r="T875" s="23">
        <v>0.26940052898729572</v>
      </c>
      <c r="U875" s="23">
        <v>0.9728647959882768</v>
      </c>
      <c r="V875" s="23">
        <v>0.30542347820579419</v>
      </c>
      <c r="W875" s="23">
        <v>5.2969340721486402E-2</v>
      </c>
      <c r="X875" s="23">
        <v>1.0259051615355341E-2</v>
      </c>
      <c r="Y875" s="23">
        <v>0.87679351335983435</v>
      </c>
      <c r="Z875" s="23">
        <f t="shared" ca="1" si="13"/>
        <v>0.94516089012858218</v>
      </c>
    </row>
    <row r="876" spans="1:26" x14ac:dyDescent="0.25">
      <c r="A876" s="23">
        <v>0.8781095513511803</v>
      </c>
      <c r="B876" s="23">
        <v>0.26493542179818741</v>
      </c>
      <c r="C876" s="23">
        <v>0.87500223159571888</v>
      </c>
      <c r="D876" s="23">
        <v>0.92816815241515815</v>
      </c>
      <c r="E876" s="23">
        <v>0.9976366123941115</v>
      </c>
      <c r="F876" s="23">
        <v>0.10515082412548427</v>
      </c>
      <c r="G876" s="23">
        <v>0.99436949208120284</v>
      </c>
      <c r="H876" s="23">
        <v>0.21733598098450835</v>
      </c>
      <c r="I876" s="23">
        <v>0.32356507538590917</v>
      </c>
      <c r="J876" s="23">
        <v>0.66729708731263082</v>
      </c>
      <c r="K876" s="23">
        <v>0.98915120920750443</v>
      </c>
      <c r="L876" s="23">
        <v>0.24309336257989944</v>
      </c>
      <c r="M876" s="23">
        <v>1.9319974756260017E-3</v>
      </c>
      <c r="N876" s="23">
        <v>0.44205720585276675</v>
      </c>
      <c r="O876" s="23">
        <v>0.50798169362573686</v>
      </c>
      <c r="P876" s="23">
        <v>0.58471053942463425</v>
      </c>
      <c r="Q876" s="23">
        <v>0.24015390091696198</v>
      </c>
      <c r="R876" s="23">
        <v>0.18527281673730678</v>
      </c>
      <c r="S876" s="23">
        <v>0.87490760815754953</v>
      </c>
      <c r="T876" s="23">
        <v>0.63935213680141567</v>
      </c>
      <c r="U876" s="23">
        <v>0.68632504629746571</v>
      </c>
      <c r="V876" s="23">
        <v>0.54663094319667782</v>
      </c>
      <c r="W876" s="23">
        <v>0.41130825692976458</v>
      </c>
      <c r="X876" s="23">
        <v>0.13393086063084181</v>
      </c>
      <c r="Y876" s="23">
        <v>0.25994677475707484</v>
      </c>
      <c r="Z876" s="23">
        <f t="shared" ca="1" si="13"/>
        <v>6.2489329902102653E-2</v>
      </c>
    </row>
    <row r="877" spans="1:26" x14ac:dyDescent="0.25">
      <c r="A877" s="23">
        <v>0.2867586262218571</v>
      </c>
      <c r="B877" s="23">
        <v>0.80909202470091324</v>
      </c>
      <c r="C877" s="23">
        <v>0.29553928410073904</v>
      </c>
      <c r="D877" s="23">
        <v>0.58814275359559554</v>
      </c>
      <c r="E877" s="23">
        <v>0.21839146242223262</v>
      </c>
      <c r="F877" s="23">
        <v>0.18016180841462504</v>
      </c>
      <c r="G877" s="23">
        <v>0.81372953357132682</v>
      </c>
      <c r="H877" s="23">
        <v>0.22870304034047229</v>
      </c>
      <c r="I877" s="23">
        <v>0.20658409472055783</v>
      </c>
      <c r="J877" s="23">
        <v>0.91418832981887765</v>
      </c>
      <c r="K877" s="23">
        <v>0.52626962083790862</v>
      </c>
      <c r="L877" s="23">
        <v>0.1335621620935159</v>
      </c>
      <c r="M877" s="23">
        <v>0.18843168615633843</v>
      </c>
      <c r="N877" s="23">
        <v>0.34523269064383344</v>
      </c>
      <c r="O877" s="23">
        <v>0.42389156992947752</v>
      </c>
      <c r="P877" s="23">
        <v>0.9615623903780518</v>
      </c>
      <c r="Q877" s="23">
        <v>0.30545407273366065</v>
      </c>
      <c r="R877" s="23">
        <v>0.7160172995105385</v>
      </c>
      <c r="S877" s="23">
        <v>0.24579728391874989</v>
      </c>
      <c r="T877" s="23">
        <v>0.11447282871592823</v>
      </c>
      <c r="U877" s="23">
        <v>0.40807769916004322</v>
      </c>
      <c r="V877" s="23">
        <v>0.14159664267058747</v>
      </c>
      <c r="W877" s="23">
        <v>0.32660723351242682</v>
      </c>
      <c r="X877" s="23">
        <v>3.3544294797405172E-6</v>
      </c>
      <c r="Y877" s="23">
        <v>0.13663099296759584</v>
      </c>
      <c r="Z877" s="23">
        <f t="shared" ca="1" si="13"/>
        <v>0.49386691867468424</v>
      </c>
    </row>
    <row r="878" spans="1:26" x14ac:dyDescent="0.25">
      <c r="A878" s="23">
        <v>0.62972427983149559</v>
      </c>
      <c r="B878" s="23">
        <v>0.74273500345672816</v>
      </c>
      <c r="C878" s="23">
        <v>9.6066476967728076E-2</v>
      </c>
      <c r="D878" s="23">
        <v>0.7284900598722206</v>
      </c>
      <c r="E878" s="23">
        <v>0.52855858056371374</v>
      </c>
      <c r="F878" s="23">
        <v>0.23834225980576873</v>
      </c>
      <c r="G878" s="23">
        <v>0.12575919941555991</v>
      </c>
      <c r="H878" s="23">
        <v>0.62719311373486786</v>
      </c>
      <c r="I878" s="23">
        <v>0.98761068065837088</v>
      </c>
      <c r="J878" s="23">
        <v>0.24829497735942307</v>
      </c>
      <c r="K878" s="23">
        <v>0.35403548707607091</v>
      </c>
      <c r="L878" s="23">
        <v>3.5722082952210132E-2</v>
      </c>
      <c r="M878" s="23">
        <v>0.73032933457721327</v>
      </c>
      <c r="N878" s="23">
        <v>0.38959035623298122</v>
      </c>
      <c r="O878" s="23">
        <v>0.61040123847435113</v>
      </c>
      <c r="P878" s="23">
        <v>0.95161457292700868</v>
      </c>
      <c r="Q878" s="23">
        <v>0.45798943697478778</v>
      </c>
      <c r="R878" s="23">
        <v>0.98307233970809105</v>
      </c>
      <c r="S878" s="23">
        <v>0.77220153639041123</v>
      </c>
      <c r="T878" s="23">
        <v>0.59790213604088582</v>
      </c>
      <c r="U878" s="23">
        <v>0.4289893148103564</v>
      </c>
      <c r="V878" s="23">
        <v>0.23168288459067798</v>
      </c>
      <c r="W878" s="23">
        <v>0.79409680283914574</v>
      </c>
      <c r="X878" s="23">
        <v>0.61636680473038397</v>
      </c>
      <c r="Y878" s="23">
        <v>9.4188982279572619E-2</v>
      </c>
      <c r="Z878" s="23">
        <f t="shared" ca="1" si="13"/>
        <v>0.24378117137317079</v>
      </c>
    </row>
    <row r="879" spans="1:26" x14ac:dyDescent="0.25">
      <c r="A879" s="23">
        <v>0.29761765704978538</v>
      </c>
      <c r="B879" s="23">
        <v>0.92885554288946348</v>
      </c>
      <c r="C879" s="23">
        <v>9.315353187880715E-2</v>
      </c>
      <c r="D879" s="23">
        <v>3.6913068957677764E-2</v>
      </c>
      <c r="E879" s="23">
        <v>0.23565884231997147</v>
      </c>
      <c r="F879" s="23">
        <v>0.78144800217925348</v>
      </c>
      <c r="G879" s="23">
        <v>3.9585658585408412E-2</v>
      </c>
      <c r="H879" s="23">
        <v>0.23718149076772854</v>
      </c>
      <c r="I879" s="23">
        <v>0.4408202537885102</v>
      </c>
      <c r="J879" s="23">
        <v>0.56493078558800447</v>
      </c>
      <c r="K879" s="23">
        <v>8.8466981764900976E-2</v>
      </c>
      <c r="L879" s="23">
        <v>0.16705158362288308</v>
      </c>
      <c r="M879" s="23">
        <v>0.71910778704177658</v>
      </c>
      <c r="N879" s="23">
        <v>0.32385197800303023</v>
      </c>
      <c r="O879" s="23">
        <v>0.29354482284655437</v>
      </c>
      <c r="P879" s="23">
        <v>2.9664792041137256E-2</v>
      </c>
      <c r="Q879" s="23">
        <v>0.55273047941658782</v>
      </c>
      <c r="R879" s="23">
        <v>0.2103200767973229</v>
      </c>
      <c r="S879" s="23">
        <v>0.51833596551972372</v>
      </c>
      <c r="T879" s="23">
        <v>0.28455689450990296</v>
      </c>
      <c r="U879" s="23">
        <v>0.52358973487472349</v>
      </c>
      <c r="V879" s="23">
        <v>0.43671685691413054</v>
      </c>
      <c r="W879" s="23">
        <v>0.39845399164100981</v>
      </c>
      <c r="X879" s="23">
        <v>0.36139337284991813</v>
      </c>
      <c r="Y879" s="23">
        <v>0.33161965146747108</v>
      </c>
      <c r="Z879" s="23">
        <f t="shared" ca="1" si="13"/>
        <v>0.90637379183709843</v>
      </c>
    </row>
    <row r="880" spans="1:26" x14ac:dyDescent="0.25">
      <c r="A880" s="23">
        <v>0.83223785957874197</v>
      </c>
      <c r="B880" s="23">
        <v>0.41233443003235692</v>
      </c>
      <c r="C880" s="23">
        <v>4.4443507721328879E-2</v>
      </c>
      <c r="D880" s="23">
        <v>0.54825310775297242</v>
      </c>
      <c r="E880" s="23">
        <v>0.34904869759591828</v>
      </c>
      <c r="F880" s="23">
        <v>0.87980600759892924</v>
      </c>
      <c r="G880" s="23">
        <v>0.70566883750894349</v>
      </c>
      <c r="H880" s="23">
        <v>0.10445866452525177</v>
      </c>
      <c r="I880" s="23">
        <v>0.43525856503009253</v>
      </c>
      <c r="J880" s="23">
        <v>0.52853312684920284</v>
      </c>
      <c r="K880" s="23">
        <v>0.97685880227254041</v>
      </c>
      <c r="L880" s="23">
        <v>0.35440539896778234</v>
      </c>
      <c r="M880" s="23">
        <v>0.74367240623858355</v>
      </c>
      <c r="N880" s="23">
        <v>0.24907574136583399</v>
      </c>
      <c r="O880" s="23">
        <v>0.98656661366256404</v>
      </c>
      <c r="P880" s="23">
        <v>0.21060399254812689</v>
      </c>
      <c r="Q880" s="23">
        <v>0.42690240660357215</v>
      </c>
      <c r="R880" s="23">
        <v>0.71421795444038294</v>
      </c>
      <c r="S880" s="23">
        <v>0.13976784955004773</v>
      </c>
      <c r="T880" s="23">
        <v>0.26175469918693095</v>
      </c>
      <c r="U880" s="23">
        <v>0.39894573286133006</v>
      </c>
      <c r="V880" s="23">
        <v>7.5326891049994793E-2</v>
      </c>
      <c r="W880" s="23">
        <v>0.58549983960411445</v>
      </c>
      <c r="X880" s="23">
        <v>0.44115064293610728</v>
      </c>
      <c r="Y880" s="23">
        <v>0.69356626747616523</v>
      </c>
      <c r="Z880" s="23">
        <f t="shared" ca="1" si="13"/>
        <v>0.80083139463342046</v>
      </c>
    </row>
    <row r="881" spans="1:26" x14ac:dyDescent="0.25">
      <c r="A881" s="23">
        <v>0.24202846770062536</v>
      </c>
      <c r="B881" s="23">
        <v>0.60364158498714549</v>
      </c>
      <c r="C881" s="23">
        <v>0.86499143898109554</v>
      </c>
      <c r="D881" s="23">
        <v>0.41818103888022773</v>
      </c>
      <c r="E881" s="23">
        <v>0.51567360583734378</v>
      </c>
      <c r="F881" s="23">
        <v>0.3531127408067426</v>
      </c>
      <c r="G881" s="23">
        <v>1.9509434095967726E-2</v>
      </c>
      <c r="H881" s="23">
        <v>0.99184710668754117</v>
      </c>
      <c r="I881" s="23">
        <v>0.57743187612810976</v>
      </c>
      <c r="J881" s="23">
        <v>0.90594528753803738</v>
      </c>
      <c r="K881" s="23">
        <v>0.78811334839889879</v>
      </c>
      <c r="L881" s="23">
        <v>0.81619662213327349</v>
      </c>
      <c r="M881" s="23">
        <v>0.70549580402459044</v>
      </c>
      <c r="N881" s="23">
        <v>0.78525472039035171</v>
      </c>
      <c r="O881" s="23">
        <v>5.7709793830956757E-2</v>
      </c>
      <c r="P881" s="23">
        <v>0.7732132826879099</v>
      </c>
      <c r="Q881" s="23">
        <v>0.20939937798034569</v>
      </c>
      <c r="R881" s="23">
        <v>0.15419727938318928</v>
      </c>
      <c r="S881" s="23">
        <v>0.54084684784045911</v>
      </c>
      <c r="T881" s="23">
        <v>6.6149116478381953E-2</v>
      </c>
      <c r="U881" s="23">
        <v>0.96625341452312652</v>
      </c>
      <c r="V881" s="23">
        <v>0.88295744343302951</v>
      </c>
      <c r="W881" s="23">
        <v>0.8959590578026051</v>
      </c>
      <c r="X881" s="23">
        <v>3.1084287894282969E-2</v>
      </c>
      <c r="Y881" s="23">
        <v>0.18233173859521401</v>
      </c>
      <c r="Z881" s="23">
        <f t="shared" ca="1" si="13"/>
        <v>0.39579684943646121</v>
      </c>
    </row>
    <row r="882" spans="1:26" x14ac:dyDescent="0.25">
      <c r="A882" s="23">
        <v>0.34008513975843468</v>
      </c>
      <c r="B882" s="23">
        <v>0.22741106589334315</v>
      </c>
      <c r="C882" s="23">
        <v>0.27024425548513331</v>
      </c>
      <c r="D882" s="23">
        <v>0.26672264534405377</v>
      </c>
      <c r="E882" s="23">
        <v>0.21027087842154968</v>
      </c>
      <c r="F882" s="23">
        <v>0.19335840916113578</v>
      </c>
      <c r="G882" s="23">
        <v>0.1453615417231271</v>
      </c>
      <c r="H882" s="23">
        <v>2.0932115568285781E-2</v>
      </c>
      <c r="I882" s="23">
        <v>0.86926283052745767</v>
      </c>
      <c r="J882" s="23">
        <v>5.2957715137296524E-2</v>
      </c>
      <c r="K882" s="23">
        <v>8.266711078780653E-2</v>
      </c>
      <c r="L882" s="23">
        <v>0.77587267579564401</v>
      </c>
      <c r="M882" s="23">
        <v>0.83967641229537482</v>
      </c>
      <c r="N882" s="23">
        <v>0.48301515471645717</v>
      </c>
      <c r="O882" s="23">
        <v>0.34825454919810483</v>
      </c>
      <c r="P882" s="23">
        <v>0.86468367860353357</v>
      </c>
      <c r="Q882" s="23">
        <v>0.83000685588898582</v>
      </c>
      <c r="R882" s="23">
        <v>0.63779028175857944</v>
      </c>
      <c r="S882" s="23">
        <v>3.4209866517780019E-2</v>
      </c>
      <c r="T882" s="23">
        <v>0.97852109212133132</v>
      </c>
      <c r="U882" s="23">
        <v>0.11951545060410518</v>
      </c>
      <c r="V882" s="23">
        <v>0.12210288243960554</v>
      </c>
      <c r="W882" s="23">
        <v>0.43667699548046712</v>
      </c>
      <c r="X882" s="23">
        <v>0.20905146144261</v>
      </c>
      <c r="Y882" s="23">
        <v>0.24055595093081583</v>
      </c>
      <c r="Z882" s="23">
        <f t="shared" ca="1" si="13"/>
        <v>0.99338883975532011</v>
      </c>
    </row>
    <row r="883" spans="1:26" x14ac:dyDescent="0.25">
      <c r="A883" s="23">
        <v>6.3648679201679936E-2</v>
      </c>
      <c r="B883" s="23">
        <v>0.56338962192692177</v>
      </c>
      <c r="C883" s="23">
        <v>0.73072394601404134</v>
      </c>
      <c r="D883" s="23">
        <v>0.99668978500952066</v>
      </c>
      <c r="E883" s="23">
        <v>0.37322216708994549</v>
      </c>
      <c r="F883" s="23">
        <v>0.46882212733049522</v>
      </c>
      <c r="G883" s="23">
        <v>0.70611405571476349</v>
      </c>
      <c r="H883" s="23">
        <v>0.93621959061245408</v>
      </c>
      <c r="I883" s="23">
        <v>0.73705563984254696</v>
      </c>
      <c r="J883" s="23">
        <v>0.9970930327150711</v>
      </c>
      <c r="K883" s="23">
        <v>0.92183492730412009</v>
      </c>
      <c r="L883" s="23">
        <v>0.52397989875742434</v>
      </c>
      <c r="M883" s="23">
        <v>0.86716343228219428</v>
      </c>
      <c r="N883" s="23">
        <v>0.4975457539135697</v>
      </c>
      <c r="O883" s="23">
        <v>0.96353661124353407</v>
      </c>
      <c r="P883" s="23">
        <v>0.77882159739142975</v>
      </c>
      <c r="Q883" s="23">
        <v>0.2920964188710149</v>
      </c>
      <c r="R883" s="23">
        <v>0.52010477767272312</v>
      </c>
      <c r="S883" s="23">
        <v>0.34674134073561003</v>
      </c>
      <c r="T883" s="23">
        <v>0.89829108216809284</v>
      </c>
      <c r="U883" s="23">
        <v>0.10775448568945434</v>
      </c>
      <c r="V883" s="23">
        <v>0.13042086327709379</v>
      </c>
      <c r="W883" s="23">
        <v>0.23682973088823367</v>
      </c>
      <c r="X883" s="23">
        <v>0.65041595896430771</v>
      </c>
      <c r="Y883" s="23">
        <v>0.99438767611032031</v>
      </c>
      <c r="Z883" s="23">
        <f t="shared" ca="1" si="13"/>
        <v>0.10793223184686707</v>
      </c>
    </row>
    <row r="884" spans="1:26" x14ac:dyDescent="0.25">
      <c r="A884" s="23">
        <v>0.64531336554823404</v>
      </c>
      <c r="B884" s="23">
        <v>0.17170433202334412</v>
      </c>
      <c r="C884" s="23">
        <v>0.50244887721544373</v>
      </c>
      <c r="D884" s="23">
        <v>0.60155078482449764</v>
      </c>
      <c r="E884" s="23">
        <v>0.74264641709564594</v>
      </c>
      <c r="F884" s="23">
        <v>0.24704989044545977</v>
      </c>
      <c r="G884" s="23">
        <v>8.9350938367522836E-3</v>
      </c>
      <c r="H884" s="23">
        <v>0.30137543495048469</v>
      </c>
      <c r="I884" s="23">
        <v>0.79805478023092391</v>
      </c>
      <c r="J884" s="23">
        <v>0.66370749370483173</v>
      </c>
      <c r="K884" s="23">
        <v>2.6329068505085207E-2</v>
      </c>
      <c r="L884" s="23">
        <v>0.8662727802424246</v>
      </c>
      <c r="M884" s="23">
        <v>0.60889051966894614</v>
      </c>
      <c r="N884" s="23">
        <v>0.49653014593121347</v>
      </c>
      <c r="O884" s="23">
        <v>0.60607236078634752</v>
      </c>
      <c r="P884" s="23">
        <v>0.30123081860733769</v>
      </c>
      <c r="Q884" s="23">
        <v>0.12225147119948665</v>
      </c>
      <c r="R884" s="23">
        <v>0.56225506051632612</v>
      </c>
      <c r="S884" s="23">
        <v>0.97797570311137394</v>
      </c>
      <c r="T884" s="23">
        <v>0.55826966658868304</v>
      </c>
      <c r="U884" s="23">
        <v>0.36488026005690311</v>
      </c>
      <c r="V884" s="23">
        <v>0.65297721411858112</v>
      </c>
      <c r="W884" s="23">
        <v>0.93381535430612439</v>
      </c>
      <c r="X884" s="23">
        <v>0.30735005591798137</v>
      </c>
      <c r="Y884" s="23">
        <v>6.4710230315317863E-2</v>
      </c>
      <c r="Z884" s="23">
        <f t="shared" ca="1" si="13"/>
        <v>0.38123096967671133</v>
      </c>
    </row>
    <row r="885" spans="1:26" x14ac:dyDescent="0.25">
      <c r="A885" s="23">
        <v>0.60864287170945708</v>
      </c>
      <c r="B885" s="23">
        <v>0.94258122948189993</v>
      </c>
      <c r="C885" s="23">
        <v>0.339325183706916</v>
      </c>
      <c r="D885" s="23">
        <v>0.67080928181631927</v>
      </c>
      <c r="E885" s="23">
        <v>0.54050083705060281</v>
      </c>
      <c r="F885" s="23">
        <v>0.50895853465415564</v>
      </c>
      <c r="G885" s="23">
        <v>0.45925808648421151</v>
      </c>
      <c r="H885" s="23">
        <v>0.82815174484478404</v>
      </c>
      <c r="I885" s="23">
        <v>0.58965177115429956</v>
      </c>
      <c r="J885" s="23">
        <v>0.70926761098821245</v>
      </c>
      <c r="K885" s="23">
        <v>0.22187137652485311</v>
      </c>
      <c r="L885" s="23">
        <v>0.21748282792471629</v>
      </c>
      <c r="M885" s="23">
        <v>0.43649155361865755</v>
      </c>
      <c r="N885" s="23">
        <v>0.73404556481573435</v>
      </c>
      <c r="O885" s="23">
        <v>0.38490867136217488</v>
      </c>
      <c r="P885" s="23">
        <v>0.44748500144084269</v>
      </c>
      <c r="Q885" s="23">
        <v>0.48626119192427952</v>
      </c>
      <c r="R885" s="23">
        <v>0.77166650170205098</v>
      </c>
      <c r="S885" s="23">
        <v>0.94375028847474196</v>
      </c>
      <c r="T885" s="23">
        <v>0.20840314133957627</v>
      </c>
      <c r="U885" s="23">
        <v>0.56854742143359993</v>
      </c>
      <c r="V885" s="23">
        <v>0.66346825583860003</v>
      </c>
      <c r="W885" s="23">
        <v>0.42820180937282903</v>
      </c>
      <c r="X885" s="23">
        <v>0.1570559486702503</v>
      </c>
      <c r="Y885" s="23">
        <v>0.77768584295836418</v>
      </c>
      <c r="Z885" s="23">
        <f t="shared" ca="1" si="13"/>
        <v>2.5372132865245423E-2</v>
      </c>
    </row>
    <row r="886" spans="1:26" x14ac:dyDescent="0.25">
      <c r="A886" s="23">
        <v>0.32682422921215171</v>
      </c>
      <c r="B886" s="23">
        <v>0.38471240353032421</v>
      </c>
      <c r="C886" s="23">
        <v>0.21177986577354013</v>
      </c>
      <c r="D886" s="23">
        <v>0.68608838581895404</v>
      </c>
      <c r="E886" s="23">
        <v>0.84816722812392076</v>
      </c>
      <c r="F886" s="23">
        <v>0.45675745196069628</v>
      </c>
      <c r="G886" s="23">
        <v>0.42328582802678694</v>
      </c>
      <c r="H886" s="23">
        <v>0.58695082804932242</v>
      </c>
      <c r="I886" s="23">
        <v>0.29273166789413452</v>
      </c>
      <c r="J886" s="23">
        <v>0.41780221095061743</v>
      </c>
      <c r="K886" s="23">
        <v>0.31652266728420286</v>
      </c>
      <c r="L886" s="23">
        <v>0.62923908597156908</v>
      </c>
      <c r="M886" s="23">
        <v>3.7385121050194536E-2</v>
      </c>
      <c r="N886" s="23">
        <v>9.3674163128178223E-2</v>
      </c>
      <c r="O886" s="23">
        <v>0.96051278807925333</v>
      </c>
      <c r="P886" s="23">
        <v>0.17721520863317808</v>
      </c>
      <c r="Q886" s="23">
        <v>0.44824135810192789</v>
      </c>
      <c r="R886" s="23">
        <v>0.59982127460245904</v>
      </c>
      <c r="S886" s="23">
        <v>0.25792313436458392</v>
      </c>
      <c r="T886" s="23">
        <v>0.26061551163343377</v>
      </c>
      <c r="U886" s="23">
        <v>0.68203190546674031</v>
      </c>
      <c r="V886" s="23">
        <v>0.12493987319038913</v>
      </c>
      <c r="W886" s="23">
        <v>0.17030410384137318</v>
      </c>
      <c r="X886" s="23">
        <v>6.7438515344309113E-4</v>
      </c>
      <c r="Y886" s="23">
        <v>0.96242269958010707</v>
      </c>
      <c r="Z886" s="23">
        <f t="shared" ca="1" si="13"/>
        <v>0.38333765773216544</v>
      </c>
    </row>
    <row r="887" spans="1:26" x14ac:dyDescent="0.25">
      <c r="A887" s="23">
        <v>0.3599135384210892</v>
      </c>
      <c r="B887" s="23">
        <v>0.29467752438362005</v>
      </c>
      <c r="C887" s="23">
        <v>0.30909940434542449</v>
      </c>
      <c r="D887" s="23">
        <v>0.18652492196144699</v>
      </c>
      <c r="E887" s="23">
        <v>0.29822426859309747</v>
      </c>
      <c r="F887" s="23">
        <v>0.92684254499392371</v>
      </c>
      <c r="G887" s="23">
        <v>0.58009803036818264</v>
      </c>
      <c r="H887" s="23">
        <v>0.32121428523575923</v>
      </c>
      <c r="I887" s="23">
        <v>9.9405334767716735E-2</v>
      </c>
      <c r="J887" s="23">
        <v>9.3419336596420988E-2</v>
      </c>
      <c r="K887" s="23">
        <v>0.37606219911151118</v>
      </c>
      <c r="L887" s="23">
        <v>0.65740821582328246</v>
      </c>
      <c r="M887" s="23">
        <v>0.51953213210558657</v>
      </c>
      <c r="N887" s="23">
        <v>0.9283067455333186</v>
      </c>
      <c r="O887" s="23">
        <v>0.47250224113275019</v>
      </c>
      <c r="P887" s="23">
        <v>0.50972208503531058</v>
      </c>
      <c r="Q887" s="23">
        <v>0.70646417464704703</v>
      </c>
      <c r="R887" s="23">
        <v>0.51219175883122992</v>
      </c>
      <c r="S887" s="23">
        <v>0.94164597822365581</v>
      </c>
      <c r="T887" s="23">
        <v>0.19903302253220756</v>
      </c>
      <c r="U887" s="23">
        <v>0.55377308844727402</v>
      </c>
      <c r="V887" s="23">
        <v>0.59038202850763488</v>
      </c>
      <c r="W887" s="23">
        <v>0.80544633369078977</v>
      </c>
      <c r="X887" s="23">
        <v>6.3170484464591947E-3</v>
      </c>
      <c r="Y887" s="23">
        <v>0.71017987701444574</v>
      </c>
      <c r="Z887" s="23">
        <f t="shared" ca="1" si="13"/>
        <v>0.92285169694514191</v>
      </c>
    </row>
    <row r="888" spans="1:26" x14ac:dyDescent="0.25">
      <c r="A888" s="23">
        <v>0.21957642203133498</v>
      </c>
      <c r="B888" s="23">
        <v>0.20604628023985638</v>
      </c>
      <c r="C888" s="23">
        <v>0.5832273173198379</v>
      </c>
      <c r="D888" s="23">
        <v>0.20050697129813599</v>
      </c>
      <c r="E888" s="23">
        <v>0.385782292021707</v>
      </c>
      <c r="F888" s="23">
        <v>0.71297798413681712</v>
      </c>
      <c r="G888" s="23">
        <v>0.91535854953743767</v>
      </c>
      <c r="H888" s="23">
        <v>0.38923055622661851</v>
      </c>
      <c r="I888" s="23">
        <v>0.93575378523567998</v>
      </c>
      <c r="J888" s="23">
        <v>0.30732834907857809</v>
      </c>
      <c r="K888" s="23">
        <v>0.42308527704897181</v>
      </c>
      <c r="L888" s="23">
        <v>0.74278225229737249</v>
      </c>
      <c r="M888" s="23">
        <v>0.62033078428885491</v>
      </c>
      <c r="N888" s="23">
        <v>0.87808121112085991</v>
      </c>
      <c r="O888" s="23">
        <v>0.54735400481360741</v>
      </c>
      <c r="P888" s="23">
        <v>0.61212038528358015</v>
      </c>
      <c r="Q888" s="23">
        <v>0.87660477063384301</v>
      </c>
      <c r="R888" s="23">
        <v>0.70573771208355474</v>
      </c>
      <c r="S888" s="23">
        <v>0.737369801111045</v>
      </c>
      <c r="T888" s="23">
        <v>0.98197210978419636</v>
      </c>
      <c r="U888" s="23">
        <v>0.81831252983968605</v>
      </c>
      <c r="V888" s="23">
        <v>0.61569494513714285</v>
      </c>
      <c r="W888" s="23">
        <v>0.69605226349886629</v>
      </c>
      <c r="X888" s="23">
        <v>0.74581874311880481</v>
      </c>
      <c r="Y888" s="23">
        <v>0.97019201394156473</v>
      </c>
      <c r="Z888" s="23">
        <f t="shared" ca="1" si="13"/>
        <v>0.59978092644443914</v>
      </c>
    </row>
    <row r="889" spans="1:26" x14ac:dyDescent="0.25">
      <c r="A889" s="23">
        <v>0.81340806419313105</v>
      </c>
      <c r="B889" s="23">
        <v>0.31455993318768005</v>
      </c>
      <c r="C889" s="23">
        <v>0.87992109001650909</v>
      </c>
      <c r="D889" s="23">
        <v>0.92965743830181158</v>
      </c>
      <c r="E889" s="23">
        <v>0.67184782646951036</v>
      </c>
      <c r="F889" s="23">
        <v>9.536494836935383E-2</v>
      </c>
      <c r="G889" s="23">
        <v>0.44081242897221673</v>
      </c>
      <c r="H889" s="23">
        <v>0.20521402501437003</v>
      </c>
      <c r="I889" s="23">
        <v>0.4209494467874253</v>
      </c>
      <c r="J889" s="23">
        <v>0.98920560037777194</v>
      </c>
      <c r="K889" s="23">
        <v>0.49756432368209436</v>
      </c>
      <c r="L889" s="23">
        <v>0.8592630841247596</v>
      </c>
      <c r="M889" s="23">
        <v>9.2641052136635205E-2</v>
      </c>
      <c r="N889" s="23">
        <v>0.4873396228308764</v>
      </c>
      <c r="O889" s="23">
        <v>0.85173737034172536</v>
      </c>
      <c r="P889" s="23">
        <v>0.97670680913337649</v>
      </c>
      <c r="Q889" s="23">
        <v>0.39223180392596602</v>
      </c>
      <c r="R889" s="23">
        <v>0.73098681122334175</v>
      </c>
      <c r="S889" s="23">
        <v>0.36078687688320898</v>
      </c>
      <c r="T889" s="23">
        <v>0.52691189580445708</v>
      </c>
      <c r="U889" s="23">
        <v>0.48834999615616315</v>
      </c>
      <c r="V889" s="23">
        <v>0.11866976251731287</v>
      </c>
      <c r="W889" s="23">
        <v>0.50933333094987965</v>
      </c>
      <c r="X889" s="23">
        <v>0.35850035141649872</v>
      </c>
      <c r="Y889" s="23">
        <v>0.45949715469095009</v>
      </c>
      <c r="Z889" s="23">
        <f t="shared" ca="1" si="13"/>
        <v>0.30673828710058115</v>
      </c>
    </row>
    <row r="890" spans="1:26" x14ac:dyDescent="0.25">
      <c r="A890" s="23">
        <v>0.63537266747876675</v>
      </c>
      <c r="B890" s="23">
        <v>0.48284785717748313</v>
      </c>
      <c r="C890" s="23">
        <v>0.52033270605903181</v>
      </c>
      <c r="D890" s="23">
        <v>0.55877097918917706</v>
      </c>
      <c r="E890" s="23">
        <v>0.62760128383627845</v>
      </c>
      <c r="F890" s="23">
        <v>0.38926346720569194</v>
      </c>
      <c r="G890" s="23">
        <v>0.99197096038305699</v>
      </c>
      <c r="H890" s="23">
        <v>0.79386395935209086</v>
      </c>
      <c r="I890" s="23">
        <v>0.99441231686593945</v>
      </c>
      <c r="J890" s="23">
        <v>0.19473444316735955</v>
      </c>
      <c r="K890" s="23">
        <v>0.94451076233609443</v>
      </c>
      <c r="L890" s="23">
        <v>0.87316373316255957</v>
      </c>
      <c r="M890" s="23">
        <v>0.39610763173224217</v>
      </c>
      <c r="N890" s="23">
        <v>0.92674654760254849</v>
      </c>
      <c r="O890" s="23">
        <v>8.3269080669755469E-2</v>
      </c>
      <c r="P890" s="23">
        <v>0.945800582141749</v>
      </c>
      <c r="Q890" s="23">
        <v>0.77377572931595784</v>
      </c>
      <c r="R890" s="23">
        <v>0.92585692360366123</v>
      </c>
      <c r="S890" s="23">
        <v>7.5420734319939342E-2</v>
      </c>
      <c r="T890" s="23">
        <v>0.25137073984544978</v>
      </c>
      <c r="U890" s="23">
        <v>0.57347691580449733</v>
      </c>
      <c r="V890" s="23">
        <v>0.27259684305748078</v>
      </c>
      <c r="W890" s="23">
        <v>0.43376919141164461</v>
      </c>
      <c r="X890" s="23">
        <v>0.11994950524825621</v>
      </c>
      <c r="Y890" s="23">
        <v>0.45454435061216447</v>
      </c>
      <c r="Z890" s="23">
        <f t="shared" ca="1" si="13"/>
        <v>0.14177361103441943</v>
      </c>
    </row>
    <row r="891" spans="1:26" x14ac:dyDescent="0.25">
      <c r="A891" s="23">
        <v>0.74870824332581876</v>
      </c>
      <c r="B891" s="23">
        <v>0.91718808093076032</v>
      </c>
      <c r="C891" s="23">
        <v>0.54858344896076872</v>
      </c>
      <c r="D891" s="23">
        <v>0.49266630592804617</v>
      </c>
      <c r="E891" s="23">
        <v>0.71927862450607127</v>
      </c>
      <c r="F891" s="23">
        <v>0.48225729060072087</v>
      </c>
      <c r="G891" s="23">
        <v>0.41304526539142283</v>
      </c>
      <c r="H891" s="23">
        <v>0.87068220132895713</v>
      </c>
      <c r="I891" s="23">
        <v>0.16806540518649027</v>
      </c>
      <c r="J891" s="23">
        <v>0.23839741159286976</v>
      </c>
      <c r="K891" s="23">
        <v>0.93934315441961957</v>
      </c>
      <c r="L891" s="23">
        <v>0.15185942713997191</v>
      </c>
      <c r="M891" s="23">
        <v>2.223410040266327E-2</v>
      </c>
      <c r="N891" s="23">
        <v>0.66492255981495518</v>
      </c>
      <c r="O891" s="23">
        <v>0.31181776351096435</v>
      </c>
      <c r="P891" s="23">
        <v>6.7906409206852647E-3</v>
      </c>
      <c r="Q891" s="23">
        <v>0.28267050099716284</v>
      </c>
      <c r="R891" s="23">
        <v>2.1369512569369586E-2</v>
      </c>
      <c r="S891" s="23">
        <v>0.81914420610550531</v>
      </c>
      <c r="T891" s="23">
        <v>0.23791652293552401</v>
      </c>
      <c r="U891" s="23">
        <v>0.50760146076897439</v>
      </c>
      <c r="V891" s="23">
        <v>0.35837971255532397</v>
      </c>
      <c r="W891" s="23">
        <v>0.73475787570833628</v>
      </c>
      <c r="X891" s="23">
        <v>0.77512896133986575</v>
      </c>
      <c r="Y891" s="23">
        <v>0.15727096089802906</v>
      </c>
      <c r="Z891" s="23">
        <f t="shared" ca="1" si="13"/>
        <v>0.73199854311370449</v>
      </c>
    </row>
    <row r="892" spans="1:26" x14ac:dyDescent="0.25">
      <c r="A892" s="23">
        <v>0.62342602997929064</v>
      </c>
      <c r="B892" s="23">
        <v>0.31490717901182896</v>
      </c>
      <c r="C892" s="23">
        <v>0.78055860738682381</v>
      </c>
      <c r="D892" s="23">
        <v>4.8903503792539826E-2</v>
      </c>
      <c r="E892" s="23">
        <v>0.39464743532687607</v>
      </c>
      <c r="F892" s="23">
        <v>0.73062201064669408</v>
      </c>
      <c r="G892" s="23">
        <v>0.31342083562017597</v>
      </c>
      <c r="H892" s="23">
        <v>0.64022215364975721</v>
      </c>
      <c r="I892" s="23">
        <v>0.33781344740540653</v>
      </c>
      <c r="J892" s="23">
        <v>0.47263601461122695</v>
      </c>
      <c r="K892" s="23">
        <v>0.68771543981105809</v>
      </c>
      <c r="L892" s="23">
        <v>0.1502870873706611</v>
      </c>
      <c r="M892" s="23">
        <v>0.96947050400942469</v>
      </c>
      <c r="N892" s="23">
        <v>0.81101136661052975</v>
      </c>
      <c r="O892" s="23">
        <v>0.59413956253569089</v>
      </c>
      <c r="P892" s="23">
        <v>0.16903174421606471</v>
      </c>
      <c r="Q892" s="23">
        <v>0.36062957076099911</v>
      </c>
      <c r="R892" s="23">
        <v>0.43866838137962849</v>
      </c>
      <c r="S892" s="23">
        <v>0.74788620472194223</v>
      </c>
      <c r="T892" s="23">
        <v>9.0110845468789114E-2</v>
      </c>
      <c r="U892" s="23">
        <v>0.29570339999314166</v>
      </c>
      <c r="V892" s="23">
        <v>0.188051999446329</v>
      </c>
      <c r="W892" s="23">
        <v>0.66864122222815991</v>
      </c>
      <c r="X892" s="23">
        <v>0.11455841542359235</v>
      </c>
      <c r="Y892" s="23">
        <v>0.1588903681320889</v>
      </c>
      <c r="Z892" s="23">
        <f t="shared" ca="1" si="13"/>
        <v>8.4387694929992985E-2</v>
      </c>
    </row>
    <row r="893" spans="1:26" x14ac:dyDescent="0.25">
      <c r="A893" s="23">
        <v>0.49657238984262952</v>
      </c>
      <c r="B893" s="23">
        <v>0.61474872515360968</v>
      </c>
      <c r="C893" s="23">
        <v>0.87539089731315256</v>
      </c>
      <c r="D893" s="23">
        <v>0.46114908178193836</v>
      </c>
      <c r="E893" s="23">
        <v>0.55644098746953341</v>
      </c>
      <c r="F893" s="23">
        <v>0.71821150166940328</v>
      </c>
      <c r="G893" s="23">
        <v>0.20307264381005485</v>
      </c>
      <c r="H893" s="23">
        <v>0.2965821285031669</v>
      </c>
      <c r="I893" s="23">
        <v>0.54291207730001989</v>
      </c>
      <c r="J893" s="23">
        <v>0.18512734618128646</v>
      </c>
      <c r="K893" s="23">
        <v>0.55199984045534745</v>
      </c>
      <c r="L893" s="23">
        <v>0.23579304894251485</v>
      </c>
      <c r="M893" s="23">
        <v>0.83173550949122399</v>
      </c>
      <c r="N893" s="23">
        <v>0.87114537213587917</v>
      </c>
      <c r="O893" s="23">
        <v>0.60996775800495173</v>
      </c>
      <c r="P893" s="23">
        <v>0.66543764257954041</v>
      </c>
      <c r="Q893" s="23">
        <v>0.20369388289648993</v>
      </c>
      <c r="R893" s="23">
        <v>0.53149190973819704</v>
      </c>
      <c r="S893" s="23">
        <v>0.97736763696423157</v>
      </c>
      <c r="T893" s="23">
        <v>0.74827021119328474</v>
      </c>
      <c r="U893" s="23">
        <v>0.68768478797934141</v>
      </c>
      <c r="V893" s="23">
        <v>0.45283151092866414</v>
      </c>
      <c r="W893" s="23">
        <v>0.8089313704362121</v>
      </c>
      <c r="X893" s="23">
        <v>0.58021398756940046</v>
      </c>
      <c r="Y893" s="23">
        <v>7.0777335343313763E-2</v>
      </c>
      <c r="Z893" s="23">
        <f t="shared" ca="1" si="13"/>
        <v>0.35624024294660961</v>
      </c>
    </row>
    <row r="894" spans="1:26" x14ac:dyDescent="0.25">
      <c r="A894" s="23">
        <v>0.59104927167669341</v>
      </c>
      <c r="B894" s="23">
        <v>0.15874389748252637</v>
      </c>
      <c r="C894" s="23">
        <v>0.82815298031069495</v>
      </c>
      <c r="D894" s="23">
        <v>0.85644525805330707</v>
      </c>
      <c r="E894" s="23">
        <v>0.16418858569911909</v>
      </c>
      <c r="F894" s="23">
        <v>0.50600664580903898</v>
      </c>
      <c r="G894" s="23">
        <v>0.8461332935138538</v>
      </c>
      <c r="H894" s="23">
        <v>0.56771765318659007</v>
      </c>
      <c r="I894" s="23">
        <v>1.9787222059551524E-2</v>
      </c>
      <c r="J894" s="23">
        <v>0.80328551978132456</v>
      </c>
      <c r="K894" s="23">
        <v>0.69283094603306483</v>
      </c>
      <c r="L894" s="23">
        <v>0.41470911946182765</v>
      </c>
      <c r="M894" s="23">
        <v>0.38125444755925109</v>
      </c>
      <c r="N894" s="23">
        <v>0.7206799366299067</v>
      </c>
      <c r="O894" s="23">
        <v>1.5209778401201746E-2</v>
      </c>
      <c r="P894" s="23">
        <v>0.49782774188431755</v>
      </c>
      <c r="Q894" s="23">
        <v>2.4444261199720541E-2</v>
      </c>
      <c r="R894" s="23">
        <v>0.18712933731976056</v>
      </c>
      <c r="S894" s="23">
        <v>0.59112258100766191</v>
      </c>
      <c r="T894" s="23">
        <v>0.3106073882620034</v>
      </c>
      <c r="U894" s="23">
        <v>0.49756822872820727</v>
      </c>
      <c r="V894" s="23">
        <v>0.62090044490058949</v>
      </c>
      <c r="W894" s="23">
        <v>0.2021459294913891</v>
      </c>
      <c r="X894" s="23">
        <v>0.90457800230911145</v>
      </c>
      <c r="Y894" s="23">
        <v>8.8003575638678888E-2</v>
      </c>
      <c r="Z894" s="23">
        <f t="shared" ca="1" si="13"/>
        <v>0.45497350603465014</v>
      </c>
    </row>
    <row r="895" spans="1:26" x14ac:dyDescent="0.25">
      <c r="A895" s="23">
        <v>7.8149877172421167E-2</v>
      </c>
      <c r="B895" s="23">
        <v>0.89056548420104309</v>
      </c>
      <c r="C895" s="23">
        <v>0.63575611699463264</v>
      </c>
      <c r="D895" s="23">
        <v>0.95249063882357787</v>
      </c>
      <c r="E895" s="23">
        <v>8.4442148890220059E-2</v>
      </c>
      <c r="F895" s="23">
        <v>0.99575082769618994</v>
      </c>
      <c r="G895" s="23">
        <v>0.22741161660076314</v>
      </c>
      <c r="H895" s="23">
        <v>0.97689363352083225</v>
      </c>
      <c r="I895" s="23">
        <v>0.71269545222062292</v>
      </c>
      <c r="J895" s="23">
        <v>0.4451049417341254</v>
      </c>
      <c r="K895" s="23">
        <v>0.64257415802908524</v>
      </c>
      <c r="L895" s="23">
        <v>5.5708384282629031E-2</v>
      </c>
      <c r="M895" s="23">
        <v>0.17275397365825784</v>
      </c>
      <c r="N895" s="23">
        <v>0.32647460157528174</v>
      </c>
      <c r="O895" s="23">
        <v>0.38068030478545078</v>
      </c>
      <c r="P895" s="23">
        <v>0.60994183000241697</v>
      </c>
      <c r="Q895" s="23">
        <v>0.41042095724006489</v>
      </c>
      <c r="R895" s="23">
        <v>0.34441538945816708</v>
      </c>
      <c r="S895" s="23">
        <v>2.1747208853622246E-2</v>
      </c>
      <c r="T895" s="23">
        <v>0.41003063337449097</v>
      </c>
      <c r="U895" s="23">
        <v>0.68503349142501746</v>
      </c>
      <c r="V895" s="23">
        <v>0.623022029812484</v>
      </c>
      <c r="W895" s="23">
        <v>0.43994670089099674</v>
      </c>
      <c r="X895" s="23">
        <v>0.70580954910924032</v>
      </c>
      <c r="Y895" s="23">
        <v>0.22286352310609459</v>
      </c>
      <c r="Z895" s="23">
        <f t="shared" ca="1" si="13"/>
        <v>0.58232277101110297</v>
      </c>
    </row>
    <row r="896" spans="1:26" x14ac:dyDescent="0.25">
      <c r="A896" s="23">
        <v>0.89011560072567697</v>
      </c>
      <c r="B896" s="23">
        <v>0.45055941605798999</v>
      </c>
      <c r="C896" s="23">
        <v>0.70938639242163748</v>
      </c>
      <c r="D896" s="23">
        <v>8.3526571793531512E-2</v>
      </c>
      <c r="E896" s="23">
        <v>0.39189485422227432</v>
      </c>
      <c r="F896" s="23">
        <v>0.4875820504059839</v>
      </c>
      <c r="G896" s="23">
        <v>0.67134895876177325</v>
      </c>
      <c r="H896" s="23">
        <v>0.83668918825808358</v>
      </c>
      <c r="I896" s="23">
        <v>0.9059072640214807</v>
      </c>
      <c r="J896" s="23">
        <v>0.26429440105454471</v>
      </c>
      <c r="K896" s="23">
        <v>0.62625747034376389</v>
      </c>
      <c r="L896" s="23">
        <v>0.42381273364020455</v>
      </c>
      <c r="M896" s="23">
        <v>0.93109150938351981</v>
      </c>
      <c r="N896" s="23">
        <v>0.17409527918035239</v>
      </c>
      <c r="O896" s="23">
        <v>0.36311584554859566</v>
      </c>
      <c r="P896" s="23">
        <v>0.24901515297482568</v>
      </c>
      <c r="Q896" s="23">
        <v>0.13828994746698986</v>
      </c>
      <c r="R896" s="23">
        <v>0.98890580486104496</v>
      </c>
      <c r="S896" s="23">
        <v>0.50702884891713973</v>
      </c>
      <c r="T896" s="23">
        <v>0.10652890273193971</v>
      </c>
      <c r="U896" s="23">
        <v>0.53576914646962093</v>
      </c>
      <c r="V896" s="23">
        <v>0.64855752984756732</v>
      </c>
      <c r="W896" s="23">
        <v>9.9239683676227264E-2</v>
      </c>
      <c r="X896" s="23">
        <v>0.55295583233273271</v>
      </c>
      <c r="Y896" s="23">
        <v>0.82019524061586513</v>
      </c>
      <c r="Z896" s="23">
        <f t="shared" ca="1" si="13"/>
        <v>0.20687039615693181</v>
      </c>
    </row>
    <row r="897" spans="1:26" x14ac:dyDescent="0.25">
      <c r="A897" s="23">
        <v>3.798767896507782E-2</v>
      </c>
      <c r="B897" s="23">
        <v>0.42683646213490256</v>
      </c>
      <c r="C897" s="23">
        <v>0.92093034021628239</v>
      </c>
      <c r="D897" s="23">
        <v>0.81771578065227046</v>
      </c>
      <c r="E897" s="23">
        <v>0.7136287650206069</v>
      </c>
      <c r="F897" s="23">
        <v>0.29696115894169883</v>
      </c>
      <c r="G897" s="23">
        <v>0.66020130211310069</v>
      </c>
      <c r="H897" s="23">
        <v>0.98689392027781253</v>
      </c>
      <c r="I897" s="23">
        <v>0.77405892902082796</v>
      </c>
      <c r="J897" s="23">
        <v>0.34414754892685073</v>
      </c>
      <c r="K897" s="23">
        <v>0.90419899115530711</v>
      </c>
      <c r="L897" s="23">
        <v>9.6607212494583927E-2</v>
      </c>
      <c r="M897" s="23">
        <v>0.25237339643731715</v>
      </c>
      <c r="N897" s="23">
        <v>0.3564437136970201</v>
      </c>
      <c r="O897" s="23">
        <v>0.40074420687826307</v>
      </c>
      <c r="P897" s="23">
        <v>4.2841899533493044E-2</v>
      </c>
      <c r="Q897" s="23">
        <v>0.16064271670518571</v>
      </c>
      <c r="R897" s="23">
        <v>0.73529825059124621</v>
      </c>
      <c r="S897" s="23">
        <v>0.98628120913123152</v>
      </c>
      <c r="T897" s="23">
        <v>0.43195383796977038</v>
      </c>
      <c r="U897" s="23">
        <v>0.60205943003986806</v>
      </c>
      <c r="V897" s="23">
        <v>0.27872680223358293</v>
      </c>
      <c r="W897" s="23">
        <v>0.87703367628477447</v>
      </c>
      <c r="X897" s="23">
        <v>0.4972568958943584</v>
      </c>
      <c r="Y897" s="23">
        <v>0.28748078533078847</v>
      </c>
      <c r="Z897" s="23">
        <f t="shared" ca="1" si="13"/>
        <v>0.46573984163642923</v>
      </c>
    </row>
    <row r="898" spans="1:26" x14ac:dyDescent="0.25">
      <c r="A898" s="23">
        <v>0.65555926469303172</v>
      </c>
      <c r="B898" s="23">
        <v>0.33338203192552263</v>
      </c>
      <c r="C898" s="23">
        <v>0.47094686827387366</v>
      </c>
      <c r="D898" s="23">
        <v>0.52778248106971981</v>
      </c>
      <c r="E898" s="23">
        <v>0.87373846347180084</v>
      </c>
      <c r="F898" s="23">
        <v>0.10421003353072855</v>
      </c>
      <c r="G898" s="23">
        <v>0.79726473647537932</v>
      </c>
      <c r="H898" s="23">
        <v>0.35252276356218215</v>
      </c>
      <c r="I898" s="23">
        <v>0.54735880772818701</v>
      </c>
      <c r="J898" s="23">
        <v>0.99765161735442864</v>
      </c>
      <c r="K898" s="23">
        <v>0.66287871331198589</v>
      </c>
      <c r="L898" s="23">
        <v>0.84680531114208069</v>
      </c>
      <c r="M898" s="23">
        <v>0.25119856309302535</v>
      </c>
      <c r="N898" s="23">
        <v>0.96260862370622524</v>
      </c>
      <c r="O898" s="23">
        <v>0.20296472820541267</v>
      </c>
      <c r="P898" s="23">
        <v>1.852969370563784E-5</v>
      </c>
      <c r="Q898" s="23">
        <v>0.27085067818890107</v>
      </c>
      <c r="R898" s="23">
        <v>0.33728974523166388</v>
      </c>
      <c r="S898" s="23">
        <v>0.60163957964339743</v>
      </c>
      <c r="T898" s="23">
        <v>0.30820889836448073</v>
      </c>
      <c r="U898" s="23">
        <v>0.74134686371136871</v>
      </c>
      <c r="V898" s="23">
        <v>0.44653307121170771</v>
      </c>
      <c r="W898" s="23">
        <v>0.40283676497004006</v>
      </c>
      <c r="X898" s="23">
        <v>0.8923625356060052</v>
      </c>
      <c r="Y898" s="23">
        <v>0.75291035005300722</v>
      </c>
      <c r="Z898" s="23">
        <f t="shared" ref="Z898:Z961" ca="1" si="14">RAND()</f>
        <v>0.51765272024863951</v>
      </c>
    </row>
    <row r="899" spans="1:26" x14ac:dyDescent="0.25">
      <c r="A899" s="23">
        <v>0.89471615401668736</v>
      </c>
      <c r="B899" s="23">
        <v>0.75737384385453055</v>
      </c>
      <c r="C899" s="23">
        <v>0.5220146428930359</v>
      </c>
      <c r="D899" s="23">
        <v>0.93538447297460936</v>
      </c>
      <c r="E899" s="23">
        <v>0.20844606899451368</v>
      </c>
      <c r="F899" s="23">
        <v>0.31276480584716526</v>
      </c>
      <c r="G899" s="23">
        <v>0.95956861919098246</v>
      </c>
      <c r="H899" s="23">
        <v>0.54947002498086894</v>
      </c>
      <c r="I899" s="23">
        <v>9.216783345693591E-2</v>
      </c>
      <c r="J899" s="23">
        <v>0.88761556520135354</v>
      </c>
      <c r="K899" s="23">
        <v>1.9030955641350489E-2</v>
      </c>
      <c r="L899" s="23">
        <v>0.62923912149793015</v>
      </c>
      <c r="M899" s="23">
        <v>0.51174393038955646</v>
      </c>
      <c r="N899" s="23">
        <v>0.93592490276590923</v>
      </c>
      <c r="O899" s="23">
        <v>0.47207447548068282</v>
      </c>
      <c r="P899" s="23">
        <v>0.88232183909350392</v>
      </c>
      <c r="Q899" s="23">
        <v>0.51549260830788279</v>
      </c>
      <c r="R899" s="23">
        <v>0.84423038009370555</v>
      </c>
      <c r="S899" s="23">
        <v>0.98833742567814264</v>
      </c>
      <c r="T899" s="23">
        <v>0.89566892040762891</v>
      </c>
      <c r="U899" s="23">
        <v>0.79699132065335621</v>
      </c>
      <c r="V899" s="23">
        <v>0.24802670417751715</v>
      </c>
      <c r="W899" s="23">
        <v>1.0596749944372541E-2</v>
      </c>
      <c r="X899" s="23">
        <v>0.79352576544295639</v>
      </c>
      <c r="Y899" s="23">
        <v>9.9116128829713435E-2</v>
      </c>
      <c r="Z899" s="23">
        <f t="shared" ca="1" si="14"/>
        <v>0.13566736169904581</v>
      </c>
    </row>
    <row r="900" spans="1:26" x14ac:dyDescent="0.25">
      <c r="A900" s="23">
        <v>0.64382875544771401</v>
      </c>
      <c r="B900" s="23">
        <v>0.53829041506840591</v>
      </c>
      <c r="C900" s="23">
        <v>0.7878118450780337</v>
      </c>
      <c r="D900" s="23">
        <v>0.19749031455119193</v>
      </c>
      <c r="E900" s="23">
        <v>0.67578786475622488</v>
      </c>
      <c r="F900" s="23">
        <v>0.3816937465901411</v>
      </c>
      <c r="G900" s="23">
        <v>0.78940690429110272</v>
      </c>
      <c r="H900" s="23">
        <v>0.69742853198379651</v>
      </c>
      <c r="I900" s="23">
        <v>0.60349826189277</v>
      </c>
      <c r="J900" s="23">
        <v>0.70723377693018175</v>
      </c>
      <c r="K900" s="23">
        <v>0.16461605319604211</v>
      </c>
      <c r="L900" s="23">
        <v>0.66830841558815945</v>
      </c>
      <c r="M900" s="23">
        <v>0.62205220063304834</v>
      </c>
      <c r="N900" s="23">
        <v>0.29727004804718127</v>
      </c>
      <c r="O900" s="23">
        <v>0.14995286908564998</v>
      </c>
      <c r="P900" s="23">
        <v>0.17671572605928731</v>
      </c>
      <c r="Q900" s="23">
        <v>0.58882118672160244</v>
      </c>
      <c r="R900" s="23">
        <v>0.6559823822188966</v>
      </c>
      <c r="S900" s="23">
        <v>0.31940702407859967</v>
      </c>
      <c r="T900" s="23">
        <v>0.81593364238016741</v>
      </c>
      <c r="U900" s="23">
        <v>0.76854977869104946</v>
      </c>
      <c r="V900" s="23">
        <v>0.87418680667226223</v>
      </c>
      <c r="W900" s="23">
        <v>0.87419658343814732</v>
      </c>
      <c r="X900" s="23">
        <v>0.69860917284996527</v>
      </c>
      <c r="Y900" s="23">
        <v>0.49074659692049638</v>
      </c>
      <c r="Z900" s="23">
        <f t="shared" ca="1" si="14"/>
        <v>0.87523629734778008</v>
      </c>
    </row>
    <row r="901" spans="1:26" x14ac:dyDescent="0.25">
      <c r="A901" s="23">
        <v>0.6705498081675777</v>
      </c>
      <c r="B901" s="23">
        <v>0.13718488254897643</v>
      </c>
      <c r="C901" s="23">
        <v>0.64861874230599303</v>
      </c>
      <c r="D901" s="23">
        <v>0.81758270797866694</v>
      </c>
      <c r="E901" s="23">
        <v>0.60502129876752897</v>
      </c>
      <c r="F901" s="23">
        <v>0.36115568822375699</v>
      </c>
      <c r="G901" s="23">
        <v>0.42964173306679032</v>
      </c>
      <c r="H901" s="23">
        <v>0.6885574388395983</v>
      </c>
      <c r="I901" s="23">
        <v>0.7163363470140216</v>
      </c>
      <c r="J901" s="23">
        <v>0.55725225762355202</v>
      </c>
      <c r="K901" s="23">
        <v>0.17475374387496678</v>
      </c>
      <c r="L901" s="23">
        <v>0.17796414271589467</v>
      </c>
      <c r="M901" s="23">
        <v>0.88902028705273051</v>
      </c>
      <c r="N901" s="23">
        <v>0.20226650227480636</v>
      </c>
      <c r="O901" s="23">
        <v>0.6040673015355591</v>
      </c>
      <c r="P901" s="23">
        <v>0.32232853947657569</v>
      </c>
      <c r="Q901" s="23">
        <v>0.34389556507414143</v>
      </c>
      <c r="R901" s="23">
        <v>5.5280171715452409E-2</v>
      </c>
      <c r="S901" s="23">
        <v>0.62160492708411252</v>
      </c>
      <c r="T901" s="23">
        <v>0.43599022824865374</v>
      </c>
      <c r="U901" s="23">
        <v>0.10348547597609115</v>
      </c>
      <c r="V901" s="23">
        <v>0.96993870363718304</v>
      </c>
      <c r="W901" s="23">
        <v>0.59206188727904241</v>
      </c>
      <c r="X901" s="23">
        <v>0.79618200273586393</v>
      </c>
      <c r="Y901" s="23">
        <v>0.65329467176539868</v>
      </c>
      <c r="Z901" s="23">
        <f t="shared" ca="1" si="14"/>
        <v>0.51102268622714431</v>
      </c>
    </row>
    <row r="902" spans="1:26" x14ac:dyDescent="0.25">
      <c r="A902" s="23">
        <v>0.47775623040370352</v>
      </c>
      <c r="B902" s="23">
        <v>0.96779799942185896</v>
      </c>
      <c r="C902" s="23">
        <v>0.25664346992164111</v>
      </c>
      <c r="D902" s="23">
        <v>0.67255852874918298</v>
      </c>
      <c r="E902" s="23">
        <v>0.58264281842786914</v>
      </c>
      <c r="F902" s="23">
        <v>0.66781433392969003</v>
      </c>
      <c r="G902" s="23">
        <v>0.40095517141568227</v>
      </c>
      <c r="H902" s="23">
        <v>0.72818389137467177</v>
      </c>
      <c r="I902" s="23">
        <v>0.24549931200072261</v>
      </c>
      <c r="J902" s="23">
        <v>0.77694723931333176</v>
      </c>
      <c r="K902" s="23">
        <v>0.35747681329114189</v>
      </c>
      <c r="L902" s="23">
        <v>0.335776130143836</v>
      </c>
      <c r="M902" s="23">
        <v>0.86221813092500665</v>
      </c>
      <c r="N902" s="23">
        <v>0.17727348109728236</v>
      </c>
      <c r="O902" s="23">
        <v>0.14214511939139141</v>
      </c>
      <c r="P902" s="23">
        <v>0.37618975116728159</v>
      </c>
      <c r="Q902" s="23">
        <v>8.9601937308365409E-2</v>
      </c>
      <c r="R902" s="23">
        <v>0.82134568614803261</v>
      </c>
      <c r="S902" s="23">
        <v>0.64804195071428083</v>
      </c>
      <c r="T902" s="23">
        <v>0.21458713337283275</v>
      </c>
      <c r="U902" s="23">
        <v>0.57969458188447565</v>
      </c>
      <c r="V902" s="23">
        <v>0.47918592144496952</v>
      </c>
      <c r="W902" s="23">
        <v>0.2674722404462625</v>
      </c>
      <c r="X902" s="23">
        <v>0.95701923618994367</v>
      </c>
      <c r="Y902" s="23">
        <v>9.0071049654241508E-2</v>
      </c>
      <c r="Z902" s="23">
        <f t="shared" ca="1" si="14"/>
        <v>0.40284893633356067</v>
      </c>
    </row>
    <row r="903" spans="1:26" x14ac:dyDescent="0.25">
      <c r="A903" s="23">
        <v>4.9683212120644193E-2</v>
      </c>
      <c r="B903" s="23">
        <v>0.63057454145387881</v>
      </c>
      <c r="C903" s="23">
        <v>0.97029165286376418</v>
      </c>
      <c r="D903" s="23">
        <v>0.64699235856570259</v>
      </c>
      <c r="E903" s="23">
        <v>5.0289337634526921E-2</v>
      </c>
      <c r="F903" s="23">
        <v>0.110011211156681</v>
      </c>
      <c r="G903" s="23">
        <v>0.72320654478044355</v>
      </c>
      <c r="H903" s="23">
        <v>6.5850346841182628E-2</v>
      </c>
      <c r="I903" s="23">
        <v>0.49248502308829845</v>
      </c>
      <c r="J903" s="23">
        <v>0.18556445923454179</v>
      </c>
      <c r="K903" s="23">
        <v>0.879302442285812</v>
      </c>
      <c r="L903" s="23">
        <v>0.13423162100322139</v>
      </c>
      <c r="M903" s="23">
        <v>0.17201435385584163</v>
      </c>
      <c r="N903" s="23">
        <v>0.7428278819761186</v>
      </c>
      <c r="O903" s="23">
        <v>0.15740783178281048</v>
      </c>
      <c r="P903" s="23">
        <v>1.7344872324440708E-2</v>
      </c>
      <c r="Q903" s="23">
        <v>0.94823547287651977</v>
      </c>
      <c r="R903" s="23">
        <v>0.63594392941912958</v>
      </c>
      <c r="S903" s="23">
        <v>0.43496236468342808</v>
      </c>
      <c r="T903" s="23">
        <v>0.32062170214030017</v>
      </c>
      <c r="U903" s="23">
        <v>0.18718796322247855</v>
      </c>
      <c r="V903" s="23">
        <v>0.30168096256041732</v>
      </c>
      <c r="W903" s="23">
        <v>0.32196250929819525</v>
      </c>
      <c r="X903" s="23">
        <v>0.68828523887109339</v>
      </c>
      <c r="Y903" s="23">
        <v>0.7316488341025954</v>
      </c>
      <c r="Z903" s="23">
        <f t="shared" ca="1" si="14"/>
        <v>0.85409311940904875</v>
      </c>
    </row>
    <row r="904" spans="1:26" x14ac:dyDescent="0.25">
      <c r="A904" s="23">
        <v>0.57747742184718798</v>
      </c>
      <c r="B904" s="23">
        <v>0.42975855540248709</v>
      </c>
      <c r="C904" s="23">
        <v>0.99342653375679213</v>
      </c>
      <c r="D904" s="23">
        <v>0.94123806214824712</v>
      </c>
      <c r="E904" s="23">
        <v>0.12148703507767955</v>
      </c>
      <c r="F904" s="23">
        <v>0.54118595581239204</v>
      </c>
      <c r="G904" s="23">
        <v>0.82479823137148967</v>
      </c>
      <c r="H904" s="23">
        <v>0.20912672059089565</v>
      </c>
      <c r="I904" s="23">
        <v>0.4745953432523089</v>
      </c>
      <c r="J904" s="23">
        <v>0.11365838598291367</v>
      </c>
      <c r="K904" s="23">
        <v>0.55538876725242459</v>
      </c>
      <c r="L904" s="23">
        <v>0.91922088193209706</v>
      </c>
      <c r="M904" s="23">
        <v>0.9958188328323232</v>
      </c>
      <c r="N904" s="23">
        <v>0.36343037479373608</v>
      </c>
      <c r="O904" s="23">
        <v>0.47976748707004657</v>
      </c>
      <c r="P904" s="23">
        <v>0.99309119759237452</v>
      </c>
      <c r="Q904" s="23">
        <v>0.33583950852740596</v>
      </c>
      <c r="R904" s="23">
        <v>0.31033932423625799</v>
      </c>
      <c r="S904" s="23">
        <v>0.55746063643867638</v>
      </c>
      <c r="T904" s="23">
        <v>0.84997443514632931</v>
      </c>
      <c r="U904" s="23">
        <v>0.35611089158229203</v>
      </c>
      <c r="V904" s="23">
        <v>3.1963842146900179E-2</v>
      </c>
      <c r="W904" s="23">
        <v>0.19242652847204467</v>
      </c>
      <c r="X904" s="23">
        <v>0.2723768925656167</v>
      </c>
      <c r="Y904" s="23">
        <v>3.8372040982484479E-2</v>
      </c>
      <c r="Z904" s="23">
        <f t="shared" ca="1" si="14"/>
        <v>0.95347586785988214</v>
      </c>
    </row>
    <row r="905" spans="1:26" x14ac:dyDescent="0.25">
      <c r="A905" s="23">
        <v>0.98309259507125957</v>
      </c>
      <c r="B905" s="23">
        <v>0.69009977917698473</v>
      </c>
      <c r="C905" s="23">
        <v>0.31627674454540422</v>
      </c>
      <c r="D905" s="23">
        <v>0.77535756793346811</v>
      </c>
      <c r="E905" s="23">
        <v>0.45776725124251616</v>
      </c>
      <c r="F905" s="23">
        <v>0.70509266496947454</v>
      </c>
      <c r="G905" s="23">
        <v>0.70558743254350931</v>
      </c>
      <c r="H905" s="23">
        <v>0.66338240344925647</v>
      </c>
      <c r="I905" s="23">
        <v>6.1786682116682368E-4</v>
      </c>
      <c r="J905" s="23">
        <v>0.46554741803255839</v>
      </c>
      <c r="K905" s="23">
        <v>0.6131309319226953</v>
      </c>
      <c r="L905" s="23">
        <v>0.49407909939126016</v>
      </c>
      <c r="M905" s="23">
        <v>0.88727447336401533</v>
      </c>
      <c r="N905" s="23">
        <v>0.57413821838892598</v>
      </c>
      <c r="O905" s="23">
        <v>0.22891761349639439</v>
      </c>
      <c r="P905" s="23">
        <v>0.71729254148937016</v>
      </c>
      <c r="Q905" s="23">
        <v>0.10838904531878668</v>
      </c>
      <c r="R905" s="23">
        <v>0.47969770225606523</v>
      </c>
      <c r="S905" s="23">
        <v>0.80728953577571594</v>
      </c>
      <c r="T905" s="23">
        <v>0.60178173521200928</v>
      </c>
      <c r="U905" s="23">
        <v>0.11126260054056247</v>
      </c>
      <c r="V905" s="23">
        <v>0.18318667079124307</v>
      </c>
      <c r="W905" s="23">
        <v>0.15874805419823768</v>
      </c>
      <c r="X905" s="23">
        <v>0.6324796887119577</v>
      </c>
      <c r="Y905" s="23">
        <v>0.45817164779014574</v>
      </c>
      <c r="Z905" s="23">
        <f t="shared" ca="1" si="14"/>
        <v>0.88488797171960409</v>
      </c>
    </row>
    <row r="906" spans="1:26" x14ac:dyDescent="0.25">
      <c r="A906" s="23">
        <v>0.66200771968541239</v>
      </c>
      <c r="B906" s="23">
        <v>0.59764073870466394</v>
      </c>
      <c r="C906" s="23">
        <v>0.86219608594010566</v>
      </c>
      <c r="D906" s="23">
        <v>0.11340082547184449</v>
      </c>
      <c r="E906" s="23">
        <v>0.28888263003634063</v>
      </c>
      <c r="F906" s="23">
        <v>0.43746415332236233</v>
      </c>
      <c r="G906" s="23">
        <v>0.31974893497058476</v>
      </c>
      <c r="H906" s="23">
        <v>0.42524354362833694</v>
      </c>
      <c r="I906" s="23">
        <v>0.96409621834425407</v>
      </c>
      <c r="J906" s="23">
        <v>0.70382296216823548</v>
      </c>
      <c r="K906" s="23">
        <v>0.23256954105756289</v>
      </c>
      <c r="L906" s="23">
        <v>0.78440649048178546</v>
      </c>
      <c r="M906" s="23">
        <v>4.7575874068359392E-2</v>
      </c>
      <c r="N906" s="23">
        <v>0.76947388298358421</v>
      </c>
      <c r="O906" s="23">
        <v>0.29620063567342358</v>
      </c>
      <c r="P906" s="23">
        <v>0.36314772511392102</v>
      </c>
      <c r="Q906" s="23">
        <v>0.43119904507439544</v>
      </c>
      <c r="R906" s="23">
        <v>0.71894925449092828</v>
      </c>
      <c r="S906" s="23">
        <v>0.14996338106518869</v>
      </c>
      <c r="T906" s="23">
        <v>0.44799767107953636</v>
      </c>
      <c r="U906" s="23">
        <v>0.39462823498257116</v>
      </c>
      <c r="V906" s="23">
        <v>0.18557663183256334</v>
      </c>
      <c r="W906" s="23">
        <v>0.76571149207713218</v>
      </c>
      <c r="X906" s="23">
        <v>0.61020089796874177</v>
      </c>
      <c r="Y906" s="23">
        <v>0.66361957642462877</v>
      </c>
      <c r="Z906" s="23">
        <f t="shared" ca="1" si="14"/>
        <v>0.35195360972735845</v>
      </c>
    </row>
    <row r="907" spans="1:26" x14ac:dyDescent="0.25">
      <c r="A907" s="23">
        <v>0.83403931726014069</v>
      </c>
      <c r="B907" s="23">
        <v>0.40518883201536848</v>
      </c>
      <c r="C907" s="23">
        <v>0.51260815414092442</v>
      </c>
      <c r="D907" s="23">
        <v>0.69697632108178476</v>
      </c>
      <c r="E907" s="23">
        <v>0.22066952371388981</v>
      </c>
      <c r="F907" s="23">
        <v>0.9162568151935645</v>
      </c>
      <c r="G907" s="23">
        <v>0.43120682519913422</v>
      </c>
      <c r="H907" s="23">
        <v>0.30657117979735149</v>
      </c>
      <c r="I907" s="23">
        <v>2.6215520334681885E-2</v>
      </c>
      <c r="J907" s="23">
        <v>0.53274680627831839</v>
      </c>
      <c r="K907" s="23">
        <v>0.10054878817704449</v>
      </c>
      <c r="L907" s="23">
        <v>3.8326339120144937E-2</v>
      </c>
      <c r="M907" s="23">
        <v>0.30606419713411559</v>
      </c>
      <c r="N907" s="23">
        <v>0.79722564851599809</v>
      </c>
      <c r="O907" s="23">
        <v>0.29381645414035029</v>
      </c>
      <c r="P907" s="23">
        <v>0.12420202685610726</v>
      </c>
      <c r="Q907" s="23">
        <v>0.96370770334737743</v>
      </c>
      <c r="R907" s="23">
        <v>0.65454163121459563</v>
      </c>
      <c r="S907" s="23">
        <v>0.5936852058906622</v>
      </c>
      <c r="T907" s="23">
        <v>0.87181130738106283</v>
      </c>
      <c r="U907" s="23">
        <v>0.13955343561388422</v>
      </c>
      <c r="V907" s="23">
        <v>0.11705038866826845</v>
      </c>
      <c r="W907" s="23">
        <v>0.37327178737877886</v>
      </c>
      <c r="X907" s="23">
        <v>0.87476263223728956</v>
      </c>
      <c r="Y907" s="23">
        <v>0.39911714469463488</v>
      </c>
      <c r="Z907" s="23">
        <f t="shared" ca="1" si="14"/>
        <v>0.25522785002841841</v>
      </c>
    </row>
    <row r="908" spans="1:26" x14ac:dyDescent="0.25">
      <c r="A908" s="23">
        <v>0.68985774019380663</v>
      </c>
      <c r="B908" s="23">
        <v>1.634412602848101E-2</v>
      </c>
      <c r="C908" s="23">
        <v>0.15457713965763442</v>
      </c>
      <c r="D908" s="23">
        <v>8.618287860583751E-2</v>
      </c>
      <c r="E908" s="23">
        <v>0.48710316553014366</v>
      </c>
      <c r="F908" s="23">
        <v>0.2969667261504948</v>
      </c>
      <c r="G908" s="23">
        <v>0.23745074971173141</v>
      </c>
      <c r="H908" s="23">
        <v>0.56434903087595012</v>
      </c>
      <c r="I908" s="23">
        <v>4.5078303672771658E-2</v>
      </c>
      <c r="J908" s="23">
        <v>0.487479454576907</v>
      </c>
      <c r="K908" s="23">
        <v>0.94535925484661321</v>
      </c>
      <c r="L908" s="23">
        <v>7.6211379600514828E-2</v>
      </c>
      <c r="M908" s="23">
        <v>0.89953595612124837</v>
      </c>
      <c r="N908" s="23">
        <v>0.61371901425784003</v>
      </c>
      <c r="O908" s="23">
        <v>0.89551882689577289</v>
      </c>
      <c r="P908" s="23">
        <v>0.76514648346945957</v>
      </c>
      <c r="Q908" s="23">
        <v>0.14203105284248618</v>
      </c>
      <c r="R908" s="23">
        <v>0.44206401335556555</v>
      </c>
      <c r="S908" s="23">
        <v>0.90612144833648567</v>
      </c>
      <c r="T908" s="23">
        <v>0.81659520073230174</v>
      </c>
      <c r="U908" s="23">
        <v>1.6598508777442178E-2</v>
      </c>
      <c r="V908" s="23">
        <v>0.98847024239165515</v>
      </c>
      <c r="W908" s="23">
        <v>9.164848833151551E-2</v>
      </c>
      <c r="X908" s="23">
        <v>0.50218370314738447</v>
      </c>
      <c r="Y908" s="23">
        <v>0.87016219500412861</v>
      </c>
      <c r="Z908" s="23">
        <f t="shared" ca="1" si="14"/>
        <v>0.61892030705333467</v>
      </c>
    </row>
    <row r="909" spans="1:26" x14ac:dyDescent="0.25">
      <c r="A909" s="23">
        <v>0.63719366220080687</v>
      </c>
      <c r="B909" s="23">
        <v>0.88159298538678432</v>
      </c>
      <c r="C909" s="23">
        <v>0.94559787247417015</v>
      </c>
      <c r="D909" s="23">
        <v>0.99455717082844275</v>
      </c>
      <c r="E909" s="23">
        <v>0.52914293592061901</v>
      </c>
      <c r="F909" s="23">
        <v>0.45515113314320987</v>
      </c>
      <c r="G909" s="23">
        <v>0.8853190270224236</v>
      </c>
      <c r="H909" s="23">
        <v>0.35800552391529561</v>
      </c>
      <c r="I909" s="23">
        <v>0.74515780171633539</v>
      </c>
      <c r="J909" s="23">
        <v>0.94371382750966115</v>
      </c>
      <c r="K909" s="23">
        <v>0.1032535713405951</v>
      </c>
      <c r="L909" s="23">
        <v>0.41130932936978493</v>
      </c>
      <c r="M909" s="23">
        <v>0.82430988410605577</v>
      </c>
      <c r="N909" s="23">
        <v>6.7720204134318451E-2</v>
      </c>
      <c r="O909" s="23">
        <v>0.95511464849480676</v>
      </c>
      <c r="P909" s="23">
        <v>0.52421468006423788</v>
      </c>
      <c r="Q909" s="23">
        <v>0.81376764624590425</v>
      </c>
      <c r="R909" s="23">
        <v>0.17414646695585911</v>
      </c>
      <c r="S909" s="23">
        <v>0.89431117054564768</v>
      </c>
      <c r="T909" s="23">
        <v>0.56501536759997595</v>
      </c>
      <c r="U909" s="23">
        <v>0.83221555931134805</v>
      </c>
      <c r="V909" s="23">
        <v>0.56354368677424349</v>
      </c>
      <c r="W909" s="23">
        <v>1.1643690783745719E-2</v>
      </c>
      <c r="X909" s="23">
        <v>0.6548267984236803</v>
      </c>
      <c r="Y909" s="23">
        <v>0.44648017570747123</v>
      </c>
      <c r="Z909" s="23">
        <f t="shared" ca="1" si="14"/>
        <v>0.37229324625434201</v>
      </c>
    </row>
    <row r="910" spans="1:26" x14ac:dyDescent="0.25">
      <c r="A910" s="23">
        <v>0.60347741481160233</v>
      </c>
      <c r="B910" s="23">
        <v>0.88467079335585452</v>
      </c>
      <c r="C910" s="23">
        <v>3.1813955860350185E-2</v>
      </c>
      <c r="D910" s="23">
        <v>0.91365800575266687</v>
      </c>
      <c r="E910" s="23">
        <v>0.67151756609211899</v>
      </c>
      <c r="F910" s="23">
        <v>0.60704638225227892</v>
      </c>
      <c r="G910" s="23">
        <v>0.94942040082014156</v>
      </c>
      <c r="H910" s="23">
        <v>0.54634725270156503</v>
      </c>
      <c r="I910" s="23">
        <v>0.11644169531731852</v>
      </c>
      <c r="J910" s="23">
        <v>0.28685074647036268</v>
      </c>
      <c r="K910" s="23">
        <v>0.50672681493244487</v>
      </c>
      <c r="L910" s="23">
        <v>0.69464533148721042</v>
      </c>
      <c r="M910" s="23">
        <v>0.13928978423835769</v>
      </c>
      <c r="N910" s="23">
        <v>0.91532553186238408</v>
      </c>
      <c r="O910" s="23">
        <v>4.8548939455187456E-3</v>
      </c>
      <c r="P910" s="23">
        <v>0.62242369585819668</v>
      </c>
      <c r="Q910" s="23">
        <v>0.79455331170159549</v>
      </c>
      <c r="R910" s="23">
        <v>0.22370052498765758</v>
      </c>
      <c r="S910" s="23">
        <v>0.12038809943164908</v>
      </c>
      <c r="T910" s="23">
        <v>0.1437290775474509</v>
      </c>
      <c r="U910" s="23">
        <v>0.44853920573254547</v>
      </c>
      <c r="V910" s="23">
        <v>0.7471000245231969</v>
      </c>
      <c r="W910" s="23">
        <v>0.10604660634411367</v>
      </c>
      <c r="X910" s="23">
        <v>0.23463897918328214</v>
      </c>
      <c r="Y910" s="23">
        <v>0.90450060758505457</v>
      </c>
      <c r="Z910" s="23">
        <f t="shared" ca="1" si="14"/>
        <v>6.9544699126709131E-2</v>
      </c>
    </row>
    <row r="911" spans="1:26" x14ac:dyDescent="0.25">
      <c r="A911" s="23">
        <v>0.52957543262733753</v>
      </c>
      <c r="B911" s="23">
        <v>0.87579499680248007</v>
      </c>
      <c r="C911" s="23">
        <v>0.48082945946634137</v>
      </c>
      <c r="D911" s="23">
        <v>0.51031203218665167</v>
      </c>
      <c r="E911" s="23">
        <v>0.34935859055163687</v>
      </c>
      <c r="F911" s="23">
        <v>0.62613130526102412</v>
      </c>
      <c r="G911" s="23">
        <v>0.65083195322129173</v>
      </c>
      <c r="H911" s="23">
        <v>0.78571637056377319</v>
      </c>
      <c r="I911" s="23">
        <v>0.13115246074482645</v>
      </c>
      <c r="J911" s="23">
        <v>0.7666562671362761</v>
      </c>
      <c r="K911" s="23">
        <v>0.33886019727220751</v>
      </c>
      <c r="L911" s="23">
        <v>0.18674010788032724</v>
      </c>
      <c r="M911" s="23">
        <v>0.16789095573487611</v>
      </c>
      <c r="N911" s="23">
        <v>0.58052821639422769</v>
      </c>
      <c r="O911" s="23">
        <v>8.9290372450612221E-2</v>
      </c>
      <c r="P911" s="23">
        <v>0.20695166715697311</v>
      </c>
      <c r="Q911" s="23">
        <v>8.1970724590529231E-2</v>
      </c>
      <c r="R911" s="23">
        <v>0.34516573515473814</v>
      </c>
      <c r="S911" s="23">
        <v>0.16358249967497362</v>
      </c>
      <c r="T911" s="23">
        <v>0.97229602326077946</v>
      </c>
      <c r="U911" s="23">
        <v>0.70477617043979446</v>
      </c>
      <c r="V911" s="23">
        <v>0.87052571404075318</v>
      </c>
      <c r="W911" s="23">
        <v>0.84312021965320105</v>
      </c>
      <c r="X911" s="23">
        <v>0.64851530848816807</v>
      </c>
      <c r="Y911" s="23">
        <v>0.95535364242184151</v>
      </c>
      <c r="Z911" s="23">
        <f t="shared" ca="1" si="14"/>
        <v>0.85777147731312808</v>
      </c>
    </row>
    <row r="912" spans="1:26" x14ac:dyDescent="0.25">
      <c r="A912" s="23">
        <v>0.81561159125514548</v>
      </c>
      <c r="B912" s="23">
        <v>0.95088668156495926</v>
      </c>
      <c r="C912" s="23">
        <v>0.49040829387474461</v>
      </c>
      <c r="D912" s="23">
        <v>0.15713286375392788</v>
      </c>
      <c r="E912" s="23">
        <v>0.31685220144458259</v>
      </c>
      <c r="F912" s="23">
        <v>0.6054852671396006</v>
      </c>
      <c r="G912" s="23">
        <v>8.8536513265446981E-4</v>
      </c>
      <c r="H912" s="23">
        <v>0.76480638644417331</v>
      </c>
      <c r="I912" s="23">
        <v>0.83686446162750705</v>
      </c>
      <c r="J912" s="23">
        <v>0.83735244041555612</v>
      </c>
      <c r="K912" s="23">
        <v>0.71634120787675837</v>
      </c>
      <c r="L912" s="23">
        <v>0.36227030201772414</v>
      </c>
      <c r="M912" s="23">
        <v>0.66604746609028265</v>
      </c>
      <c r="N912" s="23">
        <v>0.36807102844452577</v>
      </c>
      <c r="O912" s="23">
        <v>0.27852381270579141</v>
      </c>
      <c r="P912" s="23">
        <v>0.17851333698995742</v>
      </c>
      <c r="Q912" s="23">
        <v>1.8476464738197307E-2</v>
      </c>
      <c r="R912" s="23">
        <v>0.7384325011908599</v>
      </c>
      <c r="S912" s="23">
        <v>0.28439088883829988</v>
      </c>
      <c r="T912" s="23">
        <v>0.53221333787167879</v>
      </c>
      <c r="U912" s="23">
        <v>0.74054049684893009</v>
      </c>
      <c r="V912" s="23">
        <v>0.71542448367272449</v>
      </c>
      <c r="W912" s="23">
        <v>0.54069377119883222</v>
      </c>
      <c r="X912" s="23">
        <v>0.32354225496873379</v>
      </c>
      <c r="Y912" s="23">
        <v>0.32877781249904925</v>
      </c>
      <c r="Z912" s="23">
        <f t="shared" ca="1" si="14"/>
        <v>0.86761614719210667</v>
      </c>
    </row>
    <row r="913" spans="1:26" x14ac:dyDescent="0.25">
      <c r="A913" s="23">
        <v>0.65059870664428054</v>
      </c>
      <c r="B913" s="23">
        <v>0.836735625184306</v>
      </c>
      <c r="C913" s="23">
        <v>0.2656811948678155</v>
      </c>
      <c r="D913" s="23">
        <v>0.22328879055092821</v>
      </c>
      <c r="E913" s="23">
        <v>0.59176239748471859</v>
      </c>
      <c r="F913" s="23">
        <v>0.90895240104801533</v>
      </c>
      <c r="G913" s="23">
        <v>0.42071449611040745</v>
      </c>
      <c r="H913" s="23">
        <v>0.32323831881293941</v>
      </c>
      <c r="I913" s="23">
        <v>0.27438751356962543</v>
      </c>
      <c r="J913" s="23">
        <v>0.42129480706997413</v>
      </c>
      <c r="K913" s="23">
        <v>8.3243504803068524E-2</v>
      </c>
      <c r="L913" s="23">
        <v>0.73704489503480874</v>
      </c>
      <c r="M913" s="23">
        <v>0.81337986791589567</v>
      </c>
      <c r="N913" s="23">
        <v>0.67870353926284444</v>
      </c>
      <c r="O913" s="23">
        <v>0.45075709623809024</v>
      </c>
      <c r="P913" s="23">
        <v>0.81449293450149673</v>
      </c>
      <c r="Q913" s="23">
        <v>0.5656176655131917</v>
      </c>
      <c r="R913" s="23">
        <v>0.81255472994780265</v>
      </c>
      <c r="S913" s="23">
        <v>0.3516738410962077</v>
      </c>
      <c r="T913" s="23">
        <v>0.94823513882242183</v>
      </c>
      <c r="U913" s="23">
        <v>0.42479831599979911</v>
      </c>
      <c r="V913" s="23">
        <v>0.51784310695175484</v>
      </c>
      <c r="W913" s="23">
        <v>0.71293790209243268</v>
      </c>
      <c r="X913" s="23">
        <v>0.79089260830149355</v>
      </c>
      <c r="Y913" s="23">
        <v>0.53907149118686903</v>
      </c>
      <c r="Z913" s="23">
        <f t="shared" ca="1" si="14"/>
        <v>0.45341698305288958</v>
      </c>
    </row>
    <row r="914" spans="1:26" x14ac:dyDescent="0.25">
      <c r="A914" s="23">
        <v>0.81881529736569503</v>
      </c>
      <c r="B914" s="23">
        <v>0.28137331514502983</v>
      </c>
      <c r="C914" s="23">
        <v>0.83826428749227855</v>
      </c>
      <c r="D914" s="23">
        <v>0.88231161783090584</v>
      </c>
      <c r="E914" s="23">
        <v>0.52690227251172117</v>
      </c>
      <c r="F914" s="23">
        <v>0.87005927407226058</v>
      </c>
      <c r="G914" s="23">
        <v>0.44700411933162087</v>
      </c>
      <c r="H914" s="23">
        <v>0.4259144974644582</v>
      </c>
      <c r="I914" s="23">
        <v>0.69525750953063858</v>
      </c>
      <c r="J914" s="23">
        <v>0.36708563992291232</v>
      </c>
      <c r="K914" s="23">
        <v>0.81195774851734093</v>
      </c>
      <c r="L914" s="23">
        <v>0.5590403902127471</v>
      </c>
      <c r="M914" s="23">
        <v>0.88494301716646795</v>
      </c>
      <c r="N914" s="23">
        <v>0.84351190000668475</v>
      </c>
      <c r="O914" s="23">
        <v>0.60399788586491177</v>
      </c>
      <c r="P914" s="23">
        <v>0.38327703934466772</v>
      </c>
      <c r="Q914" s="23">
        <v>0.95458131292496518</v>
      </c>
      <c r="R914" s="23">
        <v>0.29369101251664831</v>
      </c>
      <c r="S914" s="23">
        <v>0.60441009214513985</v>
      </c>
      <c r="T914" s="23">
        <v>0.62956379656467776</v>
      </c>
      <c r="U914" s="23">
        <v>0.67338465643583589</v>
      </c>
      <c r="V914" s="23">
        <v>0.95138718786946597</v>
      </c>
      <c r="W914" s="23">
        <v>0.3029279215427273</v>
      </c>
      <c r="X914" s="23">
        <v>0.45631101564946597</v>
      </c>
      <c r="Y914" s="23">
        <v>0.97097532858124225</v>
      </c>
      <c r="Z914" s="23">
        <f t="shared" ca="1" si="14"/>
        <v>5.6415799823149815E-2</v>
      </c>
    </row>
    <row r="915" spans="1:26" x14ac:dyDescent="0.25">
      <c r="A915" s="23">
        <v>0.74032764681945851</v>
      </c>
      <c r="B915" s="23">
        <v>0.50126201854878538</v>
      </c>
      <c r="C915" s="23">
        <v>0.54206749083761308</v>
      </c>
      <c r="D915" s="23">
        <v>0.46378031236923323</v>
      </c>
      <c r="E915" s="23">
        <v>0.4705105691304835</v>
      </c>
      <c r="F915" s="23">
        <v>0.90624801450318071</v>
      </c>
      <c r="G915" s="23">
        <v>0.60544747871562654</v>
      </c>
      <c r="H915" s="23">
        <v>0.22543678049567151</v>
      </c>
      <c r="I915" s="23">
        <v>0.21385351976221778</v>
      </c>
      <c r="J915" s="23">
        <v>0.46538767206626752</v>
      </c>
      <c r="K915" s="23">
        <v>0.68849234947826332</v>
      </c>
      <c r="L915" s="23">
        <v>0.44023519454436033</v>
      </c>
      <c r="M915" s="23">
        <v>0.96121449180289165</v>
      </c>
      <c r="N915" s="23">
        <v>0.77131974731794828</v>
      </c>
      <c r="O915" s="23">
        <v>0.73260648905892289</v>
      </c>
      <c r="P915" s="23">
        <v>0.40256152925098809</v>
      </c>
      <c r="Q915" s="23">
        <v>0.64844457761270269</v>
      </c>
      <c r="R915" s="23">
        <v>0.87527680799244623</v>
      </c>
      <c r="S915" s="23">
        <v>0.79917850237095578</v>
      </c>
      <c r="T915" s="23">
        <v>0.35366289883829272</v>
      </c>
      <c r="U915" s="23">
        <v>0.19756836809127221</v>
      </c>
      <c r="V915" s="23">
        <v>0.1567904610095513</v>
      </c>
      <c r="W915" s="23">
        <v>0.20808333576126836</v>
      </c>
      <c r="X915" s="23">
        <v>0.75223104481075209</v>
      </c>
      <c r="Y915" s="23">
        <v>0.63393019493992309</v>
      </c>
      <c r="Z915" s="23">
        <f t="shared" ca="1" si="14"/>
        <v>0.90017138124060947</v>
      </c>
    </row>
    <row r="916" spans="1:26" x14ac:dyDescent="0.25">
      <c r="A916" s="23">
        <v>0.15522482256045134</v>
      </c>
      <c r="B916" s="23">
        <v>0.3045800595201692</v>
      </c>
      <c r="C916" s="23">
        <v>0.20184945758695672</v>
      </c>
      <c r="D916" s="23">
        <v>0.65777098572672121</v>
      </c>
      <c r="E916" s="23">
        <v>0.80858148394253049</v>
      </c>
      <c r="F916" s="23">
        <v>0.84636790418821839</v>
      </c>
      <c r="G916" s="23">
        <v>0.7929436992003811</v>
      </c>
      <c r="H916" s="23">
        <v>0.5693346062133734</v>
      </c>
      <c r="I916" s="23">
        <v>0.49254008237670888</v>
      </c>
      <c r="J916" s="23">
        <v>0.7317343563285702</v>
      </c>
      <c r="K916" s="23">
        <v>0.53579000634280827</v>
      </c>
      <c r="L916" s="23">
        <v>9.5800436709501224E-2</v>
      </c>
      <c r="M916" s="23">
        <v>0.15538328682353408</v>
      </c>
      <c r="N916" s="23">
        <v>0.30970895743463012</v>
      </c>
      <c r="O916" s="23">
        <v>0.62650720074814192</v>
      </c>
      <c r="P916" s="23">
        <v>0.78103339470697575</v>
      </c>
      <c r="Q916" s="23">
        <v>0.18292656468104995</v>
      </c>
      <c r="R916" s="23">
        <v>0.46331763919308788</v>
      </c>
      <c r="S916" s="23">
        <v>0.78850094564109685</v>
      </c>
      <c r="T916" s="23">
        <v>0.47463118241869295</v>
      </c>
      <c r="U916" s="23">
        <v>0.73075719479261814</v>
      </c>
      <c r="V916" s="23">
        <v>0.73753046122959953</v>
      </c>
      <c r="W916" s="23">
        <v>0.80133543827632547</v>
      </c>
      <c r="X916" s="23">
        <v>0.94075481509305647</v>
      </c>
      <c r="Y916" s="23">
        <v>0.25556987781453955</v>
      </c>
      <c r="Z916" s="23">
        <f t="shared" ca="1" si="14"/>
        <v>0.23675311713870617</v>
      </c>
    </row>
    <row r="917" spans="1:26" x14ac:dyDescent="0.25">
      <c r="A917" s="23">
        <v>0.83073355730775977</v>
      </c>
      <c r="B917" s="23">
        <v>0.75736378176156227</v>
      </c>
      <c r="C917" s="23">
        <v>0.12290915110173894</v>
      </c>
      <c r="D917" s="23">
        <v>2.6758026194813378E-2</v>
      </c>
      <c r="E917" s="23">
        <v>0.48000645929669761</v>
      </c>
      <c r="F917" s="23">
        <v>0.98622452377490688</v>
      </c>
      <c r="G917" s="23">
        <v>0.7022072030679759</v>
      </c>
      <c r="H917" s="23">
        <v>0.95883379355360376</v>
      </c>
      <c r="I917" s="23">
        <v>0.11015425609146778</v>
      </c>
      <c r="J917" s="23">
        <v>3.724024996582298E-2</v>
      </c>
      <c r="K917" s="23">
        <v>0.4701607475931523</v>
      </c>
      <c r="L917" s="23">
        <v>0.31549547076482509</v>
      </c>
      <c r="M917" s="23">
        <v>0.20457181042049344</v>
      </c>
      <c r="N917" s="23">
        <v>0.33401953170090914</v>
      </c>
      <c r="O917" s="23">
        <v>0.80129491465351455</v>
      </c>
      <c r="P917" s="23">
        <v>0.65548225291269691</v>
      </c>
      <c r="Q917" s="23">
        <v>0.88983886292721504</v>
      </c>
      <c r="R917" s="23">
        <v>0.29941090373552415</v>
      </c>
      <c r="S917" s="23">
        <v>0.95050915387508006</v>
      </c>
      <c r="T917" s="23">
        <v>0.83600152498474878</v>
      </c>
      <c r="U917" s="23">
        <v>0.73954740276941333</v>
      </c>
      <c r="V917" s="23">
        <v>0.93225402153109815</v>
      </c>
      <c r="W917" s="23">
        <v>0.27339390785467921</v>
      </c>
      <c r="X917" s="23">
        <v>0.85840823486602591</v>
      </c>
      <c r="Y917" s="23">
        <v>0.92178393137371117</v>
      </c>
      <c r="Z917" s="23">
        <f t="shared" ca="1" si="14"/>
        <v>0.93980674410987308</v>
      </c>
    </row>
    <row r="918" spans="1:26" x14ac:dyDescent="0.25">
      <c r="A918" s="23">
        <v>0.48670841341117554</v>
      </c>
      <c r="B918" s="23">
        <v>0.35495713981153987</v>
      </c>
      <c r="C918" s="23">
        <v>0.32446653795792268</v>
      </c>
      <c r="D918" s="23">
        <v>0.22815007271305554</v>
      </c>
      <c r="E918" s="23">
        <v>0.64241069435013287</v>
      </c>
      <c r="F918" s="23">
        <v>0.53538781565800464</v>
      </c>
      <c r="G918" s="23">
        <v>3.7858286044645029E-2</v>
      </c>
      <c r="H918" s="23">
        <v>8.7329144673987558E-2</v>
      </c>
      <c r="I918" s="23">
        <v>0.62933543462799213</v>
      </c>
      <c r="J918" s="23">
        <v>0.99092360659069889</v>
      </c>
      <c r="K918" s="23">
        <v>0.97961606491818076</v>
      </c>
      <c r="L918" s="23">
        <v>0.17278583163437755</v>
      </c>
      <c r="M918" s="23">
        <v>0.2699891823127728</v>
      </c>
      <c r="N918" s="23">
        <v>0.87258573576655341</v>
      </c>
      <c r="O918" s="23">
        <v>0.88141059974114633</v>
      </c>
      <c r="P918" s="23">
        <v>0.67414757864857722</v>
      </c>
      <c r="Q918" s="23">
        <v>0.18560968408311784</v>
      </c>
      <c r="R918" s="23">
        <v>0.64171837115697961</v>
      </c>
      <c r="S918" s="23">
        <v>0.47496575255932083</v>
      </c>
      <c r="T918" s="23">
        <v>0.55021397157770979</v>
      </c>
      <c r="U918" s="23">
        <v>0.92037236910773534</v>
      </c>
      <c r="V918" s="23">
        <v>0.363008012671305</v>
      </c>
      <c r="W918" s="23">
        <v>0.54408985236038543</v>
      </c>
      <c r="X918" s="23">
        <v>4.0805037393195742E-2</v>
      </c>
      <c r="Y918" s="23">
        <v>0.15797330367603424</v>
      </c>
      <c r="Z918" s="23">
        <f t="shared" ca="1" si="14"/>
        <v>2.8693804499178244E-2</v>
      </c>
    </row>
    <row r="919" spans="1:26" x14ac:dyDescent="0.25">
      <c r="A919" s="23">
        <v>0.7615384907845264</v>
      </c>
      <c r="B919" s="23">
        <v>0.97880838005814541</v>
      </c>
      <c r="C919" s="23">
        <v>0.75599375682833292</v>
      </c>
      <c r="D919" s="23">
        <v>5.4327230038897945E-2</v>
      </c>
      <c r="E919" s="23">
        <v>0.30346392736036343</v>
      </c>
      <c r="F919" s="23">
        <v>0.26037131677072123</v>
      </c>
      <c r="G919" s="23">
        <v>0.58094202249233007</v>
      </c>
      <c r="H919" s="23">
        <v>8.8396084350009785E-2</v>
      </c>
      <c r="I919" s="23">
        <v>0.60220260261859981</v>
      </c>
      <c r="J919" s="23">
        <v>0.10358830751961057</v>
      </c>
      <c r="K919" s="23">
        <v>0.17694050812576267</v>
      </c>
      <c r="L919" s="23">
        <v>0.74584719882418482</v>
      </c>
      <c r="M919" s="23">
        <v>0.99362332512003793</v>
      </c>
      <c r="N919" s="23">
        <v>0.30794373437210665</v>
      </c>
      <c r="O919" s="23">
        <v>0.71397086783504171</v>
      </c>
      <c r="P919" s="23">
        <v>0.90116909627017272</v>
      </c>
      <c r="Q919" s="23">
        <v>0.91208120019106709</v>
      </c>
      <c r="R919" s="23">
        <v>0.15912701113637095</v>
      </c>
      <c r="S919" s="23">
        <v>0.5593957847721639</v>
      </c>
      <c r="T919" s="23">
        <v>0.40665309640862068</v>
      </c>
      <c r="U919" s="23">
        <v>0.44242630072497524</v>
      </c>
      <c r="V919" s="23">
        <v>0.45755785571303964</v>
      </c>
      <c r="W919" s="23">
        <v>0.9256574756514</v>
      </c>
      <c r="X919" s="23">
        <v>0.93233706402752947</v>
      </c>
      <c r="Y919" s="23">
        <v>0.35191251688980973</v>
      </c>
      <c r="Z919" s="23">
        <f t="shared" ca="1" si="14"/>
        <v>0.74979584872954319</v>
      </c>
    </row>
    <row r="920" spans="1:26" x14ac:dyDescent="0.25">
      <c r="A920" s="23">
        <v>5.9213912330333685E-3</v>
      </c>
      <c r="B920" s="23">
        <v>0.18991991333879354</v>
      </c>
      <c r="C920" s="23">
        <v>8.8776123477503188E-2</v>
      </c>
      <c r="D920" s="23">
        <v>0.56600536862670836</v>
      </c>
      <c r="E920" s="23">
        <v>0.45120899854593255</v>
      </c>
      <c r="F920" s="23">
        <v>0.40888600793564811</v>
      </c>
      <c r="G920" s="23">
        <v>0.34526251801275609</v>
      </c>
      <c r="H920" s="23">
        <v>0.58076976285974979</v>
      </c>
      <c r="I920" s="23">
        <v>2.9750228307047544E-2</v>
      </c>
      <c r="J920" s="23">
        <v>0.90588124101245293</v>
      </c>
      <c r="K920" s="23">
        <v>0.85099322508067454</v>
      </c>
      <c r="L920" s="23">
        <v>2.0607412142814918E-2</v>
      </c>
      <c r="M920" s="23">
        <v>0.94948131129700342</v>
      </c>
      <c r="N920" s="23">
        <v>0.19329372784813392</v>
      </c>
      <c r="O920" s="23">
        <v>0.37703953759944742</v>
      </c>
      <c r="P920" s="23">
        <v>0.25613651083749511</v>
      </c>
      <c r="Q920" s="23">
        <v>0.85875860332960652</v>
      </c>
      <c r="R920" s="23">
        <v>0.47260442593761776</v>
      </c>
      <c r="S920" s="23">
        <v>0.1306236873601081</v>
      </c>
      <c r="T920" s="23">
        <v>0.61941258311454006</v>
      </c>
      <c r="U920" s="23">
        <v>0.2129265311485028</v>
      </c>
      <c r="V920" s="23">
        <v>0.70899144871365316</v>
      </c>
      <c r="W920" s="23">
        <v>0.33048638066516944</v>
      </c>
      <c r="X920" s="23">
        <v>0.38729630875851517</v>
      </c>
      <c r="Y920" s="23">
        <v>0.97858473667469115</v>
      </c>
      <c r="Z920" s="23">
        <f t="shared" ca="1" si="14"/>
        <v>0.52461209754196592</v>
      </c>
    </row>
    <row r="921" spans="1:26" x14ac:dyDescent="0.25">
      <c r="A921" s="23">
        <v>0.6850705080689441</v>
      </c>
      <c r="B921" s="23">
        <v>0.62278157332343986</v>
      </c>
      <c r="C921" s="23">
        <v>0.5676947553449504</v>
      </c>
      <c r="D921" s="23">
        <v>0.98219621380352751</v>
      </c>
      <c r="E921" s="23">
        <v>0.24751653048039457</v>
      </c>
      <c r="F921" s="23">
        <v>9.4842378208063183E-3</v>
      </c>
      <c r="G921" s="23">
        <v>4.5515158244592291E-2</v>
      </c>
      <c r="H921" s="23">
        <v>0.18158351434520537</v>
      </c>
      <c r="I921" s="23">
        <v>0.24635157197874491</v>
      </c>
      <c r="J921" s="23">
        <v>0.77280469828216791</v>
      </c>
      <c r="K921" s="23">
        <v>0.85181138617476371</v>
      </c>
      <c r="L921" s="23">
        <v>0.93773040929292406</v>
      </c>
      <c r="M921" s="23">
        <v>0.84833977906900226</v>
      </c>
      <c r="N921" s="23">
        <v>0.13155853938824458</v>
      </c>
      <c r="O921" s="23">
        <v>0.62825252459944336</v>
      </c>
      <c r="P921" s="23">
        <v>0.86635353337456011</v>
      </c>
      <c r="Q921" s="23">
        <v>0.57715328783681163</v>
      </c>
      <c r="R921" s="23">
        <v>0.38690571923627959</v>
      </c>
      <c r="S921" s="23">
        <v>0.91068369843296404</v>
      </c>
      <c r="T921" s="23">
        <v>0.3369438521720074</v>
      </c>
      <c r="U921" s="23">
        <v>0.87981018171234404</v>
      </c>
      <c r="V921" s="23">
        <v>0.65989845395884195</v>
      </c>
      <c r="W921" s="23">
        <v>0.87325904837569379</v>
      </c>
      <c r="X921" s="23">
        <v>0.75029201775468091</v>
      </c>
      <c r="Y921" s="23">
        <v>0.56589844586390503</v>
      </c>
      <c r="Z921" s="23">
        <f t="shared" ca="1" si="14"/>
        <v>0.92055908352069404</v>
      </c>
    </row>
    <row r="922" spans="1:26" x14ac:dyDescent="0.25">
      <c r="A922" s="23">
        <v>0.9612211490662087</v>
      </c>
      <c r="B922" s="23">
        <v>1.3703572077189974E-2</v>
      </c>
      <c r="C922" s="23">
        <v>0.81373310918382746</v>
      </c>
      <c r="D922" s="23">
        <v>0.5225654169017756</v>
      </c>
      <c r="E922" s="23">
        <v>0.15050178152287774</v>
      </c>
      <c r="F922" s="23">
        <v>0.42258428958047389</v>
      </c>
      <c r="G922" s="23">
        <v>0.9312091125724582</v>
      </c>
      <c r="H922" s="23">
        <v>0.7712681467456789</v>
      </c>
      <c r="I922" s="23">
        <v>0.97100112679234174</v>
      </c>
      <c r="J922" s="23">
        <v>9.7989006685746727E-2</v>
      </c>
      <c r="K922" s="23">
        <v>0.92977523639124826</v>
      </c>
      <c r="L922" s="23">
        <v>0.19794186503134026</v>
      </c>
      <c r="M922" s="23">
        <v>0.17012234339943155</v>
      </c>
      <c r="N922" s="23">
        <v>0.47662190865005571</v>
      </c>
      <c r="O922" s="23">
        <v>0.95533818577258545</v>
      </c>
      <c r="P922" s="23">
        <v>0.1938738976090929</v>
      </c>
      <c r="Q922" s="23">
        <v>0.35647022474975876</v>
      </c>
      <c r="R922" s="23">
        <v>0.32836529183374885</v>
      </c>
      <c r="S922" s="23">
        <v>0.31387329919944673</v>
      </c>
      <c r="T922" s="23">
        <v>0.60427967521898307</v>
      </c>
      <c r="U922" s="23">
        <v>0.66771590577698237</v>
      </c>
      <c r="V922" s="23">
        <v>0.50728073100239268</v>
      </c>
      <c r="W922" s="23">
        <v>0.62884393173352449</v>
      </c>
      <c r="X922" s="23">
        <v>0.4079179907267626</v>
      </c>
      <c r="Y922" s="23">
        <v>0.92123308628035228</v>
      </c>
      <c r="Z922" s="23">
        <f t="shared" ca="1" si="14"/>
        <v>0.2655430140704339</v>
      </c>
    </row>
    <row r="923" spans="1:26" x14ac:dyDescent="0.25">
      <c r="A923" s="23">
        <v>0.32915806727056629</v>
      </c>
      <c r="B923" s="23">
        <v>0.69623958676990116</v>
      </c>
      <c r="C923" s="23">
        <v>0.53414118646086917</v>
      </c>
      <c r="D923" s="23">
        <v>4.5249004248596458E-3</v>
      </c>
      <c r="E923" s="23">
        <v>0.4575946143492825</v>
      </c>
      <c r="F923" s="23">
        <v>0.30491846225956321</v>
      </c>
      <c r="G923" s="23">
        <v>0.90624595977536115</v>
      </c>
      <c r="H923" s="23">
        <v>0.91580300977105589</v>
      </c>
      <c r="I923" s="23">
        <v>0.50743760642596225</v>
      </c>
      <c r="J923" s="23">
        <v>0.24579680489006195</v>
      </c>
      <c r="K923" s="23">
        <v>0.30019973377975395</v>
      </c>
      <c r="L923" s="23">
        <v>0.22997934916660145</v>
      </c>
      <c r="M923" s="23">
        <v>0.21891149320311099</v>
      </c>
      <c r="N923" s="23">
        <v>0.52255295039618554</v>
      </c>
      <c r="O923" s="23">
        <v>0.653285118811055</v>
      </c>
      <c r="P923" s="23">
        <v>0.93781778174705421</v>
      </c>
      <c r="Q923" s="23">
        <v>0.64218597197564931</v>
      </c>
      <c r="R923" s="23">
        <v>0.94796513663857407</v>
      </c>
      <c r="S923" s="23">
        <v>6.2317944395626435E-2</v>
      </c>
      <c r="T923" s="23">
        <v>0.77118261905751206</v>
      </c>
      <c r="U923" s="23">
        <v>7.8261613421375831E-2</v>
      </c>
      <c r="V923" s="23">
        <v>0.33658783316108276</v>
      </c>
      <c r="W923" s="23">
        <v>0.14016332689122113</v>
      </c>
      <c r="X923" s="23">
        <v>0.15283693861593461</v>
      </c>
      <c r="Y923" s="23">
        <v>0.11936433483694808</v>
      </c>
      <c r="Z923" s="23">
        <f t="shared" ca="1" si="14"/>
        <v>5.5579377296247068E-2</v>
      </c>
    </row>
    <row r="924" spans="1:26" x14ac:dyDescent="0.25">
      <c r="A924" s="23">
        <v>0.93522070087418252</v>
      </c>
      <c r="B924" s="23">
        <v>9.4536200015187588E-2</v>
      </c>
      <c r="C924" s="23">
        <v>0.41118810135767492</v>
      </c>
      <c r="D924" s="23">
        <v>7.4986622454716434E-2</v>
      </c>
      <c r="E924" s="23">
        <v>0.8014916496526524</v>
      </c>
      <c r="F924" s="23">
        <v>0.41101846731643688</v>
      </c>
      <c r="G924" s="23">
        <v>0.29394543263158501</v>
      </c>
      <c r="H924" s="23">
        <v>0.6018771038309918</v>
      </c>
      <c r="I924" s="23">
        <v>0.35423961192639675</v>
      </c>
      <c r="J924" s="23">
        <v>0.1503864894724487</v>
      </c>
      <c r="K924" s="23">
        <v>0.72275452711604404</v>
      </c>
      <c r="L924" s="23">
        <v>0.50101262793014378</v>
      </c>
      <c r="M924" s="23">
        <v>0.17132115739032761</v>
      </c>
      <c r="N924" s="23">
        <v>0.84648512296061706</v>
      </c>
      <c r="O924" s="23">
        <v>0.33062407016169248</v>
      </c>
      <c r="P924" s="23">
        <v>4.8213208662992613E-2</v>
      </c>
      <c r="Q924" s="23">
        <v>0.3391552083835192</v>
      </c>
      <c r="R924" s="23">
        <v>0.75138942660771746</v>
      </c>
      <c r="S924" s="23">
        <v>9.5905450980940943E-2</v>
      </c>
      <c r="T924" s="23">
        <v>0.51379433571797051</v>
      </c>
      <c r="U924" s="23">
        <v>0.64934470471602534</v>
      </c>
      <c r="V924" s="23">
        <v>0.20384799755849115</v>
      </c>
      <c r="W924" s="23">
        <v>0.42806379202728018</v>
      </c>
      <c r="X924" s="23">
        <v>9.197349967197388E-2</v>
      </c>
      <c r="Y924" s="23">
        <v>5.2906171120804646E-2</v>
      </c>
      <c r="Z924" s="23">
        <f t="shared" ca="1" si="14"/>
        <v>0.80310006881003881</v>
      </c>
    </row>
    <row r="925" spans="1:26" x14ac:dyDescent="0.25">
      <c r="A925" s="23">
        <v>3.509870147283789E-2</v>
      </c>
      <c r="B925" s="23">
        <v>0.87800577943322478</v>
      </c>
      <c r="C925" s="23">
        <v>0.56973731751357404</v>
      </c>
      <c r="D925" s="23">
        <v>0.11262394727902802</v>
      </c>
      <c r="E925" s="23">
        <v>0.39213016671363787</v>
      </c>
      <c r="F925" s="23">
        <v>0.93196632809711644</v>
      </c>
      <c r="G925" s="23">
        <v>4.7556661238068676E-2</v>
      </c>
      <c r="H925" s="23">
        <v>0.11809652952247673</v>
      </c>
      <c r="I925" s="23">
        <v>0.98730896659482092</v>
      </c>
      <c r="J925" s="23">
        <v>0.81159607553858826</v>
      </c>
      <c r="K925" s="23">
        <v>0.50935888877627566</v>
      </c>
      <c r="L925" s="23">
        <v>0.92343745093149099</v>
      </c>
      <c r="M925" s="23">
        <v>0.38456016434369666</v>
      </c>
      <c r="N925" s="23">
        <v>3.5336511739231136E-2</v>
      </c>
      <c r="O925" s="23">
        <v>0.40133013735136258</v>
      </c>
      <c r="P925" s="23">
        <v>0.22009094487646563</v>
      </c>
      <c r="Q925" s="23">
        <v>0.45266435502798819</v>
      </c>
      <c r="R925" s="23">
        <v>0.20682184188181885</v>
      </c>
      <c r="S925" s="23">
        <v>0.13764983910388351</v>
      </c>
      <c r="T925" s="23">
        <v>1.4838708436125891E-2</v>
      </c>
      <c r="U925" s="23">
        <v>0.75682336222101909</v>
      </c>
      <c r="V925" s="23">
        <v>0.92100326483849926</v>
      </c>
      <c r="W925" s="23">
        <v>0.69099761976751461</v>
      </c>
      <c r="X925" s="23">
        <v>0.94169419549097333</v>
      </c>
      <c r="Y925" s="23">
        <v>0.95569030268661126</v>
      </c>
      <c r="Z925" s="23">
        <f t="shared" ca="1" si="14"/>
        <v>0.44283282390165701</v>
      </c>
    </row>
    <row r="926" spans="1:26" x14ac:dyDescent="0.25">
      <c r="A926" s="23">
        <v>5.4932896485783034E-2</v>
      </c>
      <c r="B926" s="23">
        <v>0.86372472046256543</v>
      </c>
      <c r="C926" s="23">
        <v>0.29618035621579475</v>
      </c>
      <c r="D926" s="23">
        <v>0.37981335131975758</v>
      </c>
      <c r="E926" s="23">
        <v>0.66764132180953406</v>
      </c>
      <c r="F926" s="23">
        <v>0.22965073204954689</v>
      </c>
      <c r="G926" s="23">
        <v>0.84446565292195142</v>
      </c>
      <c r="H926" s="23">
        <v>7.0562013233698151E-2</v>
      </c>
      <c r="I926" s="23">
        <v>0.95507094690671712</v>
      </c>
      <c r="J926" s="23">
        <v>0.61120719680816782</v>
      </c>
      <c r="K926" s="23">
        <v>0.87328814602257765</v>
      </c>
      <c r="L926" s="23">
        <v>0.10181313150323745</v>
      </c>
      <c r="M926" s="23">
        <v>0.52082887378307186</v>
      </c>
      <c r="N926" s="23">
        <v>7.5594472267927482E-2</v>
      </c>
      <c r="O926" s="23">
        <v>0.67778956493677556</v>
      </c>
      <c r="P926" s="23">
        <v>6.3602972251140755E-2</v>
      </c>
      <c r="Q926" s="23">
        <v>0.32067775374685348</v>
      </c>
      <c r="R926" s="23">
        <v>0.91115459992194847</v>
      </c>
      <c r="S926" s="23">
        <v>0.45493976395748326</v>
      </c>
      <c r="T926" s="23">
        <v>0.13805084322537831</v>
      </c>
      <c r="U926" s="23">
        <v>0.39217109208675704</v>
      </c>
      <c r="V926" s="23">
        <v>0.1644078947656421</v>
      </c>
      <c r="W926" s="23">
        <v>0.60329333720996081</v>
      </c>
      <c r="X926" s="23">
        <v>0.21056186870354554</v>
      </c>
      <c r="Y926" s="23">
        <v>0.33154498208527527</v>
      </c>
      <c r="Z926" s="23">
        <f t="shared" ca="1" si="14"/>
        <v>0.28850022884538828</v>
      </c>
    </row>
    <row r="927" spans="1:26" x14ac:dyDescent="0.25">
      <c r="A927" s="23">
        <v>0.39513905758467271</v>
      </c>
      <c r="B927" s="23">
        <v>0.45536197264355471</v>
      </c>
      <c r="C927" s="23">
        <v>0.82719337229356549</v>
      </c>
      <c r="D927" s="23">
        <v>0.25478458259851566</v>
      </c>
      <c r="E927" s="23">
        <v>0.28867843683948646</v>
      </c>
      <c r="F927" s="23">
        <v>0.72557939704061569</v>
      </c>
      <c r="G927" s="23">
        <v>0.77432195287939232</v>
      </c>
      <c r="H927" s="23">
        <v>0.57399466663812526</v>
      </c>
      <c r="I927" s="23">
        <v>0.78142289609334858</v>
      </c>
      <c r="J927" s="23">
        <v>0.74481871733726968</v>
      </c>
      <c r="K927" s="23">
        <v>0.96962409039090702</v>
      </c>
      <c r="L927" s="23">
        <v>0.99878999181485717</v>
      </c>
      <c r="M927" s="23">
        <v>0.87015283643580543</v>
      </c>
      <c r="N927" s="23">
        <v>0.50055763871343251</v>
      </c>
      <c r="O927" s="23">
        <v>0.4087382328177761</v>
      </c>
      <c r="P927" s="23">
        <v>0.16770121812987915</v>
      </c>
      <c r="Q927" s="23">
        <v>0.94359641209588818</v>
      </c>
      <c r="R927" s="23">
        <v>0.98616864701795293</v>
      </c>
      <c r="S927" s="23">
        <v>0.59207554005149732</v>
      </c>
      <c r="T927" s="23">
        <v>0.33306070170758195</v>
      </c>
      <c r="U927" s="23">
        <v>0.20101938165194622</v>
      </c>
      <c r="V927" s="23">
        <v>0.42354116395298635</v>
      </c>
      <c r="W927" s="23">
        <v>0.91959274275319824</v>
      </c>
      <c r="X927" s="23">
        <v>0.78995639910165449</v>
      </c>
      <c r="Y927" s="23">
        <v>0.83846981943239229</v>
      </c>
      <c r="Z927" s="23">
        <f t="shared" ca="1" si="14"/>
        <v>0.94178204813361166</v>
      </c>
    </row>
    <row r="928" spans="1:26" x14ac:dyDescent="0.25">
      <c r="A928" s="23">
        <v>8.2012637718454906E-3</v>
      </c>
      <c r="B928" s="23">
        <v>0.36361047429598836</v>
      </c>
      <c r="C928" s="23">
        <v>0.69131652840705449</v>
      </c>
      <c r="D928" s="23">
        <v>6.9696379534058384E-2</v>
      </c>
      <c r="E928" s="23">
        <v>0.82920258667465241</v>
      </c>
      <c r="F928" s="23">
        <v>0.20875927873867273</v>
      </c>
      <c r="G928" s="23">
        <v>0.30927832875156036</v>
      </c>
      <c r="H928" s="23">
        <v>0.81804761791186142</v>
      </c>
      <c r="I928" s="23">
        <v>0.7994374316268722</v>
      </c>
      <c r="J928" s="23">
        <v>1.6837787855109698E-2</v>
      </c>
      <c r="K928" s="23">
        <v>0.63621023583310665</v>
      </c>
      <c r="L928" s="23">
        <v>0.55192412193097495</v>
      </c>
      <c r="M928" s="23">
        <v>0.91568387662219031</v>
      </c>
      <c r="N928" s="23">
        <v>0.97089506505152323</v>
      </c>
      <c r="O928" s="23">
        <v>0.88133739121762522</v>
      </c>
      <c r="P928" s="23">
        <v>5.8867442413572002E-2</v>
      </c>
      <c r="Q928" s="23">
        <v>0.40027022452996952</v>
      </c>
      <c r="R928" s="23">
        <v>0.89115398733097817</v>
      </c>
      <c r="S928" s="23">
        <v>0.58534908176251066</v>
      </c>
      <c r="T928" s="23">
        <v>0.53249367116122559</v>
      </c>
      <c r="U928" s="23">
        <v>0.13376919731245229</v>
      </c>
      <c r="V928" s="23">
        <v>0.61371572141166342</v>
      </c>
      <c r="W928" s="23">
        <v>9.9380740727684769E-3</v>
      </c>
      <c r="X928" s="23">
        <v>0.25329361530340766</v>
      </c>
      <c r="Y928" s="23">
        <v>0.33183975173789959</v>
      </c>
      <c r="Z928" s="23">
        <f t="shared" ca="1" si="14"/>
        <v>0.14262643565897049</v>
      </c>
    </row>
    <row r="929" spans="1:26" x14ac:dyDescent="0.25">
      <c r="A929" s="23">
        <v>0.90345539653928508</v>
      </c>
      <c r="B929" s="23">
        <v>9.732051833581834E-3</v>
      </c>
      <c r="C929" s="23">
        <v>0.1274289798471987</v>
      </c>
      <c r="D929" s="23">
        <v>0.73689106418876638</v>
      </c>
      <c r="E929" s="23">
        <v>0.69631480401558554</v>
      </c>
      <c r="F929" s="23">
        <v>0.24122151470465225</v>
      </c>
      <c r="G929" s="23">
        <v>0.34681143311098017</v>
      </c>
      <c r="H929" s="23">
        <v>0.54874962008928485</v>
      </c>
      <c r="I929" s="23">
        <v>0.11682558211951621</v>
      </c>
      <c r="J929" s="23">
        <v>0.74809680272481793</v>
      </c>
      <c r="K929" s="23">
        <v>0.66591075914432307</v>
      </c>
      <c r="L929" s="23">
        <v>0.94833616494340101</v>
      </c>
      <c r="M929" s="23">
        <v>0.5186578824175323</v>
      </c>
      <c r="N929" s="23">
        <v>0.55998578216447426</v>
      </c>
      <c r="O929" s="23">
        <v>7.455484988644101E-2</v>
      </c>
      <c r="P929" s="23">
        <v>5.0223792387914634E-2</v>
      </c>
      <c r="Q929" s="23">
        <v>0.4236343734543413</v>
      </c>
      <c r="R929" s="23">
        <v>0.92563924293708322</v>
      </c>
      <c r="S929" s="23">
        <v>0.50785176270786148</v>
      </c>
      <c r="T929" s="23">
        <v>0.77491785641708533</v>
      </c>
      <c r="U929" s="23">
        <v>0.62206929495108865</v>
      </c>
      <c r="V929" s="23">
        <v>0.32313056421619535</v>
      </c>
      <c r="W929" s="23">
        <v>0.95296872186210435</v>
      </c>
      <c r="X929" s="23">
        <v>0.98434593778500168</v>
      </c>
      <c r="Y929" s="23">
        <v>0.8065684935278622</v>
      </c>
      <c r="Z929" s="23">
        <f t="shared" ca="1" si="14"/>
        <v>0.14444389145761483</v>
      </c>
    </row>
    <row r="930" spans="1:26" x14ac:dyDescent="0.25">
      <c r="A930" s="23">
        <v>0.38733372103598607</v>
      </c>
      <c r="B930" s="23">
        <v>0.58089762552032387</v>
      </c>
      <c r="C930" s="23">
        <v>4.1241871017554721E-2</v>
      </c>
      <c r="D930" s="23">
        <v>0.70410794277921795</v>
      </c>
      <c r="E930" s="23">
        <v>6.6962537949322054E-2</v>
      </c>
      <c r="F930" s="23">
        <v>0.75645255280299761</v>
      </c>
      <c r="G930" s="23">
        <v>0.8352906897786978</v>
      </c>
      <c r="H930" s="23">
        <v>0.89927615303398567</v>
      </c>
      <c r="I930" s="23">
        <v>0.97818518682619493</v>
      </c>
      <c r="J930" s="23">
        <v>0.46781917378297078</v>
      </c>
      <c r="K930" s="23">
        <v>0.20676534441590755</v>
      </c>
      <c r="L930" s="23">
        <v>0.8881970749015301</v>
      </c>
      <c r="M930" s="23">
        <v>0.36433975875035418</v>
      </c>
      <c r="N930" s="23">
        <v>0.85612267728255298</v>
      </c>
      <c r="O930" s="23">
        <v>2.9632448695992464E-2</v>
      </c>
      <c r="P930" s="23">
        <v>0.11972106700288176</v>
      </c>
      <c r="Q930" s="23">
        <v>0.30631384680590423</v>
      </c>
      <c r="R930" s="23">
        <v>0.85690881200409197</v>
      </c>
      <c r="S930" s="23">
        <v>0.79405755109111775</v>
      </c>
      <c r="T930" s="23">
        <v>0.5896783274389058</v>
      </c>
      <c r="U930" s="23">
        <v>1.5662835904867167E-2</v>
      </c>
      <c r="V930" s="23">
        <v>0.53482348333199314</v>
      </c>
      <c r="W930" s="23">
        <v>0.38458359499001371</v>
      </c>
      <c r="X930" s="23">
        <v>9.0634643168463258E-2</v>
      </c>
      <c r="Y930" s="23">
        <v>0.19850141410415179</v>
      </c>
      <c r="Z930" s="23">
        <f t="shared" ca="1" si="14"/>
        <v>0.3667416817888679</v>
      </c>
    </row>
    <row r="931" spans="1:26" x14ac:dyDescent="0.25">
      <c r="A931" s="23">
        <v>0.42279442230360131</v>
      </c>
      <c r="B931" s="23">
        <v>0.20536394695430971</v>
      </c>
      <c r="C931" s="23">
        <v>0.15634124651698467</v>
      </c>
      <c r="D931" s="23">
        <v>0.69271411096950763</v>
      </c>
      <c r="E931" s="23">
        <v>0.98239228840423387</v>
      </c>
      <c r="F931" s="23">
        <v>0.65050112423171946</v>
      </c>
      <c r="G931" s="23">
        <v>0.17745644910947656</v>
      </c>
      <c r="H931" s="23">
        <v>0.70898026358626876</v>
      </c>
      <c r="I931" s="23">
        <v>0.94758519520117457</v>
      </c>
      <c r="J931" s="23">
        <v>0.5607322322646362</v>
      </c>
      <c r="K931" s="23">
        <v>7.5445347824837583E-2</v>
      </c>
      <c r="L931" s="23">
        <v>0.45324531720228978</v>
      </c>
      <c r="M931" s="23">
        <v>0.38351327065204299</v>
      </c>
      <c r="N931" s="23">
        <v>0.2906077339673071</v>
      </c>
      <c r="O931" s="23">
        <v>0.99409871911060987</v>
      </c>
      <c r="P931" s="23">
        <v>0.20439243284342445</v>
      </c>
      <c r="Q931" s="23">
        <v>0.59894884175163665</v>
      </c>
      <c r="R931" s="23">
        <v>0.56283110895785293</v>
      </c>
      <c r="S931" s="23">
        <v>0.55528128233707619</v>
      </c>
      <c r="T931" s="23">
        <v>0.11711936681325208</v>
      </c>
      <c r="U931" s="23">
        <v>0.4152892629465269</v>
      </c>
      <c r="V931" s="23">
        <v>0.26423001128419232</v>
      </c>
      <c r="W931" s="23">
        <v>0.97677444218200471</v>
      </c>
      <c r="X931" s="23">
        <v>0.15979450407170825</v>
      </c>
      <c r="Y931" s="23">
        <v>0.95341172329546042</v>
      </c>
      <c r="Z931" s="23">
        <f t="shared" ca="1" si="14"/>
        <v>0.32106893459585473</v>
      </c>
    </row>
    <row r="932" spans="1:26" x14ac:dyDescent="0.25">
      <c r="A932" s="23">
        <v>0.36659197541818667</v>
      </c>
      <c r="B932" s="23">
        <v>0.21018820900969559</v>
      </c>
      <c r="C932" s="23">
        <v>8.8928152667258953E-2</v>
      </c>
      <c r="D932" s="23">
        <v>0.63134777592747737</v>
      </c>
      <c r="E932" s="23">
        <v>0.61196624378570075</v>
      </c>
      <c r="F932" s="23">
        <v>0.75584273186006501</v>
      </c>
      <c r="G932" s="23">
        <v>0.88175577639290947</v>
      </c>
      <c r="H932" s="23">
        <v>0.96621394886878909</v>
      </c>
      <c r="I932" s="23">
        <v>0.17175843732392149</v>
      </c>
      <c r="J932" s="23">
        <v>0.6742134950975569</v>
      </c>
      <c r="K932" s="23">
        <v>0.62626279951597075</v>
      </c>
      <c r="L932" s="23">
        <v>0.66655255761595766</v>
      </c>
      <c r="M932" s="23">
        <v>0.16945444240316909</v>
      </c>
      <c r="N932" s="23">
        <v>7.7828549436972372E-2</v>
      </c>
      <c r="O932" s="23">
        <v>5.8666063772416566E-2</v>
      </c>
      <c r="P932" s="23">
        <v>0.53649669590707116</v>
      </c>
      <c r="Q932" s="23">
        <v>0.8554526391879187</v>
      </c>
      <c r="R932" s="23">
        <v>5.8996742533250157E-2</v>
      </c>
      <c r="S932" s="23">
        <v>0.26443719357315976</v>
      </c>
      <c r="T932" s="23">
        <v>0.10409016049767028</v>
      </c>
      <c r="U932" s="23">
        <v>0.92529924663911833</v>
      </c>
      <c r="V932" s="23">
        <v>0.29626051380313612</v>
      </c>
      <c r="W932" s="23">
        <v>0.21096135432470409</v>
      </c>
      <c r="X932" s="23">
        <v>0.25115254565925182</v>
      </c>
      <c r="Y932" s="23">
        <v>0.17452085995166955</v>
      </c>
      <c r="Z932" s="23">
        <f t="shared" ca="1" si="14"/>
        <v>0.51628132812108907</v>
      </c>
    </row>
    <row r="933" spans="1:26" x14ac:dyDescent="0.25">
      <c r="A933" s="23">
        <v>0.1151424725666601</v>
      </c>
      <c r="B933" s="23">
        <v>8.277903847705359E-2</v>
      </c>
      <c r="C933" s="23">
        <v>0.41642315288728504</v>
      </c>
      <c r="D933" s="23">
        <v>0.21635512356971431</v>
      </c>
      <c r="E933" s="23">
        <v>0.63581505671572269</v>
      </c>
      <c r="F933" s="23">
        <v>8.8640574809653261E-2</v>
      </c>
      <c r="G933" s="23">
        <v>0.6881314801296855</v>
      </c>
      <c r="H933" s="23">
        <v>0.42004134129572024</v>
      </c>
      <c r="I933" s="23">
        <v>0.72204506442795335</v>
      </c>
      <c r="J933" s="23">
        <v>1.0461982476576148E-2</v>
      </c>
      <c r="K933" s="23">
        <v>0.43970103072332523</v>
      </c>
      <c r="L933" s="23">
        <v>0.8725259166206274</v>
      </c>
      <c r="M933" s="23">
        <v>0.38670354959538922</v>
      </c>
      <c r="N933" s="23">
        <v>0.78940329047189406</v>
      </c>
      <c r="O933" s="23">
        <v>0.66616970135267994</v>
      </c>
      <c r="P933" s="23">
        <v>0.64801778789657116</v>
      </c>
      <c r="Q933" s="23">
        <v>0.83733839336232618</v>
      </c>
      <c r="R933" s="23">
        <v>0.7108354532792297</v>
      </c>
      <c r="S933" s="23">
        <v>0.58905246112931653</v>
      </c>
      <c r="T933" s="23">
        <v>8.5443843189328517E-2</v>
      </c>
      <c r="U933" s="23">
        <v>0.54459510316306337</v>
      </c>
      <c r="V933" s="23">
        <v>0.8355884853314306</v>
      </c>
      <c r="W933" s="23">
        <v>0.1165798364535342</v>
      </c>
      <c r="X933" s="23">
        <v>0.42915558945708976</v>
      </c>
      <c r="Y933" s="23">
        <v>0.25579857616101431</v>
      </c>
      <c r="Z933" s="23">
        <f t="shared" ca="1" si="14"/>
        <v>0.9006397188219325</v>
      </c>
    </row>
    <row r="934" spans="1:26" x14ac:dyDescent="0.25">
      <c r="A934" s="23">
        <v>0.52871910215059825</v>
      </c>
      <c r="B934" s="23">
        <v>0.44443334568002812</v>
      </c>
      <c r="C934" s="23">
        <v>0.53447038120198054</v>
      </c>
      <c r="D934" s="23">
        <v>0.78695414976439637</v>
      </c>
      <c r="E934" s="23">
        <v>0.92982867827308902</v>
      </c>
      <c r="F934" s="23">
        <v>0.8242827735082775</v>
      </c>
      <c r="G934" s="23">
        <v>0.28149308207065393</v>
      </c>
      <c r="H934" s="23">
        <v>0.80362399643995086</v>
      </c>
      <c r="I934" s="23">
        <v>4.8839520506891554E-2</v>
      </c>
      <c r="J934" s="23">
        <v>0.61420510612769275</v>
      </c>
      <c r="K934" s="23">
        <v>0.46455509320474797</v>
      </c>
      <c r="L934" s="23">
        <v>0.35751705086947816</v>
      </c>
      <c r="M934" s="23">
        <v>0.12944655368447733</v>
      </c>
      <c r="N934" s="23">
        <v>0.78064342724954427</v>
      </c>
      <c r="O934" s="23">
        <v>0.37687065331735492</v>
      </c>
      <c r="P934" s="23">
        <v>0.17363104501680671</v>
      </c>
      <c r="Q934" s="23">
        <v>0.44372367892579045</v>
      </c>
      <c r="R934" s="23">
        <v>0.84646891512565536</v>
      </c>
      <c r="S934" s="23">
        <v>0.57823036016783946</v>
      </c>
      <c r="T934" s="23">
        <v>0.13534591775498761</v>
      </c>
      <c r="U934" s="23">
        <v>0.12579415257932525</v>
      </c>
      <c r="V934" s="23">
        <v>0.53218211815309147</v>
      </c>
      <c r="W934" s="23">
        <v>0.63411699180929249</v>
      </c>
      <c r="X934" s="23">
        <v>0.3901768284120708</v>
      </c>
      <c r="Y934" s="23">
        <v>0.891445724039448</v>
      </c>
      <c r="Z934" s="23">
        <f t="shared" ca="1" si="14"/>
        <v>0.79219740586306531</v>
      </c>
    </row>
    <row r="935" spans="1:26" x14ac:dyDescent="0.25">
      <c r="A935" s="23">
        <v>0.34984696489833988</v>
      </c>
      <c r="B935" s="23">
        <v>0.87180001535172114</v>
      </c>
      <c r="C935" s="23">
        <v>0.87037543856121447</v>
      </c>
      <c r="D935" s="23">
        <v>0.89546235730823054</v>
      </c>
      <c r="E935" s="23">
        <v>1.6957315250851313E-2</v>
      </c>
      <c r="F935" s="23">
        <v>0.92403468856112281</v>
      </c>
      <c r="G935" s="23">
        <v>0.34779908714426089</v>
      </c>
      <c r="H935" s="23">
        <v>0.9020746374434363</v>
      </c>
      <c r="I935" s="23">
        <v>0.60098690137102206</v>
      </c>
      <c r="J935" s="23">
        <v>0.61969368300704553</v>
      </c>
      <c r="K935" s="23">
        <v>0.81551873690671262</v>
      </c>
      <c r="L935" s="23">
        <v>0.28699923373342884</v>
      </c>
      <c r="M935" s="23">
        <v>0.38775493315277187</v>
      </c>
      <c r="N935" s="23">
        <v>0.73271524858251513</v>
      </c>
      <c r="O935" s="23">
        <v>0.60306862614650891</v>
      </c>
      <c r="P935" s="23">
        <v>0.40811394368048248</v>
      </c>
      <c r="Q935" s="23">
        <v>0.21379177925357495</v>
      </c>
      <c r="R935" s="23">
        <v>0.1368654200648185</v>
      </c>
      <c r="S935" s="23">
        <v>0.14911674255920415</v>
      </c>
      <c r="T935" s="23">
        <v>0.32618270267540028</v>
      </c>
      <c r="U935" s="23">
        <v>0.5225342004761574</v>
      </c>
      <c r="V935" s="23">
        <v>0.58394154420139199</v>
      </c>
      <c r="W935" s="23">
        <v>0.38862092930267811</v>
      </c>
      <c r="X935" s="23">
        <v>0.67578443877056327</v>
      </c>
      <c r="Y935" s="23">
        <v>0.42763069016564104</v>
      </c>
      <c r="Z935" s="23">
        <f t="shared" ca="1" si="14"/>
        <v>5.0666752866330489E-2</v>
      </c>
    </row>
    <row r="936" spans="1:26" x14ac:dyDescent="0.25">
      <c r="A936" s="23">
        <v>0.53446203000277159</v>
      </c>
      <c r="B936" s="23">
        <v>8.5525457647095848E-2</v>
      </c>
      <c r="C936" s="23">
        <v>0.43593891112678751</v>
      </c>
      <c r="D936" s="23">
        <v>0.30862867220576096</v>
      </c>
      <c r="E936" s="23">
        <v>0.26021296208447975</v>
      </c>
      <c r="F936" s="23">
        <v>0.65553358104005699</v>
      </c>
      <c r="G936" s="23">
        <v>0.40463351198144559</v>
      </c>
      <c r="H936" s="23">
        <v>0.30801654175871973</v>
      </c>
      <c r="I936" s="23">
        <v>3.3692278034503143E-2</v>
      </c>
      <c r="J936" s="23">
        <v>5.5487018115107922E-4</v>
      </c>
      <c r="K936" s="23">
        <v>0.34265444937141487</v>
      </c>
      <c r="L936" s="23">
        <v>0.53232555536799142</v>
      </c>
      <c r="M936" s="23">
        <v>0.90839487227426341</v>
      </c>
      <c r="N936" s="23">
        <v>0.39170922385198415</v>
      </c>
      <c r="O936" s="23">
        <v>1.1360807438029585E-2</v>
      </c>
      <c r="P936" s="23">
        <v>0.73081631247000278</v>
      </c>
      <c r="Q936" s="23">
        <v>0.82114852002987848</v>
      </c>
      <c r="R936" s="23">
        <v>2.9982156824709283E-2</v>
      </c>
      <c r="S936" s="23">
        <v>0.70400858409388645</v>
      </c>
      <c r="T936" s="23">
        <v>0.40921564711879654</v>
      </c>
      <c r="U936" s="23">
        <v>0.24883630277802837</v>
      </c>
      <c r="V936" s="23">
        <v>0.43026587059617083</v>
      </c>
      <c r="W936" s="23">
        <v>0.95200203692537866</v>
      </c>
      <c r="X936" s="23">
        <v>0.6833849312064344</v>
      </c>
      <c r="Y936" s="23">
        <v>0.73988529798784708</v>
      </c>
      <c r="Z936" s="23">
        <f t="shared" ca="1" si="14"/>
        <v>0.47599180731639079</v>
      </c>
    </row>
    <row r="937" spans="1:26" x14ac:dyDescent="0.25">
      <c r="A937" s="23">
        <v>0.92678072958077784</v>
      </c>
      <c r="B937" s="23">
        <v>0.69473015933035176</v>
      </c>
      <c r="C937" s="23">
        <v>0.90853422821979346</v>
      </c>
      <c r="D937" s="23">
        <v>0.91973944050082301</v>
      </c>
      <c r="E937" s="23">
        <v>0.1733834407365753</v>
      </c>
      <c r="F937" s="23">
        <v>0.43531593587530326</v>
      </c>
      <c r="G937" s="23">
        <v>0.67947434499709758</v>
      </c>
      <c r="H937" s="23">
        <v>0.29448172319977084</v>
      </c>
      <c r="I937" s="23">
        <v>0.75960263163621788</v>
      </c>
      <c r="J937" s="23">
        <v>0.99051257757822975</v>
      </c>
      <c r="K937" s="23">
        <v>0.32034989665127767</v>
      </c>
      <c r="L937" s="23">
        <v>0.66357364998523516</v>
      </c>
      <c r="M937" s="23">
        <v>0.45243714934806012</v>
      </c>
      <c r="N937" s="23">
        <v>0.83471215399911969</v>
      </c>
      <c r="O937" s="23">
        <v>0.87255556125038669</v>
      </c>
      <c r="P937" s="23">
        <v>0.58547487701946865</v>
      </c>
      <c r="Q937" s="23">
        <v>0.74455206205780666</v>
      </c>
      <c r="R937" s="23">
        <v>0.37307073792610113</v>
      </c>
      <c r="S937" s="23">
        <v>0.56952086849404027</v>
      </c>
      <c r="T937" s="23">
        <v>0.74553443142618991</v>
      </c>
      <c r="U937" s="23">
        <v>0.42882477994818169</v>
      </c>
      <c r="V937" s="23">
        <v>0.6235895531104747</v>
      </c>
      <c r="W937" s="23">
        <v>0.12040656462149846</v>
      </c>
      <c r="X937" s="23">
        <v>6.4100579791650625E-2</v>
      </c>
      <c r="Y937" s="23">
        <v>3.817885235101004E-2</v>
      </c>
      <c r="Z937" s="23">
        <f t="shared" ca="1" si="14"/>
        <v>0.49904959391197545</v>
      </c>
    </row>
    <row r="938" spans="1:26" x14ac:dyDescent="0.25">
      <c r="A938" s="23">
        <v>0.79101726794891825</v>
      </c>
      <c r="B938" s="23">
        <v>0.36421020795125791</v>
      </c>
      <c r="C938" s="23">
        <v>0.99427326198567079</v>
      </c>
      <c r="D938" s="23">
        <v>4.2649909015441967E-2</v>
      </c>
      <c r="E938" s="23">
        <v>0.21519708924914183</v>
      </c>
      <c r="F938" s="23">
        <v>0.80235964585875053</v>
      </c>
      <c r="G938" s="23">
        <v>0.55070647794635141</v>
      </c>
      <c r="H938" s="23">
        <v>0.42003219799421099</v>
      </c>
      <c r="I938" s="23">
        <v>0.13362112941429172</v>
      </c>
      <c r="J938" s="23">
        <v>0.23196093400765105</v>
      </c>
      <c r="K938" s="23">
        <v>0.2219338683177563</v>
      </c>
      <c r="L938" s="23">
        <v>0.4149548015806187</v>
      </c>
      <c r="M938" s="23">
        <v>0.97859443037904359</v>
      </c>
      <c r="N938" s="23">
        <v>0.90799081055927588</v>
      </c>
      <c r="O938" s="23">
        <v>0.36566394524656953</v>
      </c>
      <c r="P938" s="23">
        <v>0.70506338554423476</v>
      </c>
      <c r="Q938" s="23">
        <v>0.59815291802740467</v>
      </c>
      <c r="R938" s="23">
        <v>2.9941292301469691E-2</v>
      </c>
      <c r="S938" s="23">
        <v>0.28692013858443499</v>
      </c>
      <c r="T938" s="23">
        <v>0.13525382977893796</v>
      </c>
      <c r="U938" s="23">
        <v>0.18543112777204296</v>
      </c>
      <c r="V938" s="23">
        <v>4.9077359427637801E-2</v>
      </c>
      <c r="W938" s="23">
        <v>0.79674262335435952</v>
      </c>
      <c r="X938" s="23">
        <v>6.6393695668771624E-2</v>
      </c>
      <c r="Y938" s="23">
        <v>0.58369345475386403</v>
      </c>
      <c r="Z938" s="23">
        <f t="shared" ca="1" si="14"/>
        <v>0.27194168619627079</v>
      </c>
    </row>
    <row r="939" spans="1:26" x14ac:dyDescent="0.25">
      <c r="A939" s="23">
        <v>0.98159717447182171</v>
      </c>
      <c r="B939" s="23">
        <v>0.4250649584749906</v>
      </c>
      <c r="C939" s="23">
        <v>3.0223204354694611E-2</v>
      </c>
      <c r="D939" s="23">
        <v>0.36470359439088296</v>
      </c>
      <c r="E939" s="23">
        <v>0.6204072801621342</v>
      </c>
      <c r="F939" s="23">
        <v>0.69014732847395499</v>
      </c>
      <c r="G939" s="23">
        <v>0.97354318294618758</v>
      </c>
      <c r="H939" s="23">
        <v>0.49770213800194751</v>
      </c>
      <c r="I939" s="23">
        <v>0.93318298689877677</v>
      </c>
      <c r="J939" s="23">
        <v>0.11362892461808471</v>
      </c>
      <c r="K939" s="23">
        <v>0.83140419725898362</v>
      </c>
      <c r="L939" s="23">
        <v>0.39201388597070919</v>
      </c>
      <c r="M939" s="23">
        <v>0.88775282068844097</v>
      </c>
      <c r="N939" s="23">
        <v>0.14738074887011832</v>
      </c>
      <c r="O939" s="23">
        <v>0.34151002047297363</v>
      </c>
      <c r="P939" s="23">
        <v>0.69286152637724563</v>
      </c>
      <c r="Q939" s="23">
        <v>0.62379215708125235</v>
      </c>
      <c r="R939" s="23">
        <v>0.5553734409837533</v>
      </c>
      <c r="S939" s="23">
        <v>0.2087027541701727</v>
      </c>
      <c r="T939" s="23">
        <v>0.68880835700561471</v>
      </c>
      <c r="U939" s="23">
        <v>8.6960827622877823E-2</v>
      </c>
      <c r="V939" s="23">
        <v>0.99224766329746228</v>
      </c>
      <c r="W939" s="23">
        <v>0.8586581779205904</v>
      </c>
      <c r="X939" s="23">
        <v>0.73740208350884584</v>
      </c>
      <c r="Y939" s="23">
        <v>0.84917514601118682</v>
      </c>
      <c r="Z939" s="23">
        <f t="shared" ca="1" si="14"/>
        <v>0.46374862493654312</v>
      </c>
    </row>
    <row r="940" spans="1:26" x14ac:dyDescent="0.25">
      <c r="A940" s="23">
        <v>0.26964455403525833</v>
      </c>
      <c r="B940" s="23">
        <v>0.18724844785421091</v>
      </c>
      <c r="C940" s="23">
        <v>0.52978904199592713</v>
      </c>
      <c r="D940" s="23">
        <v>0.99012671345642045</v>
      </c>
      <c r="E940" s="23">
        <v>0.21318695559422163</v>
      </c>
      <c r="F940" s="23">
        <v>0.30482830624092672</v>
      </c>
      <c r="G940" s="23">
        <v>0.36518783447617198</v>
      </c>
      <c r="H940" s="23">
        <v>0.35335557712600163</v>
      </c>
      <c r="I940" s="23">
        <v>9.6752241390179239E-2</v>
      </c>
      <c r="J940" s="23">
        <v>0.28312433894598332</v>
      </c>
      <c r="K940" s="23">
        <v>0.17497718041838572</v>
      </c>
      <c r="L940" s="23">
        <v>0.65396099533301899</v>
      </c>
      <c r="M940" s="23">
        <v>0.9751966871926443</v>
      </c>
      <c r="N940" s="23">
        <v>0.16408208307216521</v>
      </c>
      <c r="O940" s="23">
        <v>0.74927264531829607</v>
      </c>
      <c r="P940" s="23">
        <v>6.8738030828547236E-2</v>
      </c>
      <c r="Q940" s="23">
        <v>0.46908634916816316</v>
      </c>
      <c r="R940" s="23">
        <v>0.70421151587911446</v>
      </c>
      <c r="S940" s="23">
        <v>4.2574149970863395E-2</v>
      </c>
      <c r="T940" s="23">
        <v>0.7820649620303054</v>
      </c>
      <c r="U940" s="23">
        <v>0.25153322106696197</v>
      </c>
      <c r="V940" s="23">
        <v>0.44343467137595738</v>
      </c>
      <c r="W940" s="23">
        <v>0.11188736265534827</v>
      </c>
      <c r="X940" s="23">
        <v>0.92179553537448711</v>
      </c>
      <c r="Y940" s="23">
        <v>0.11484330607718374</v>
      </c>
      <c r="Z940" s="23">
        <f t="shared" ca="1" si="14"/>
        <v>2.0934804227609627E-2</v>
      </c>
    </row>
    <row r="941" spans="1:26" x14ac:dyDescent="0.25">
      <c r="A941" s="23">
        <v>0.1881908343246016</v>
      </c>
      <c r="B941" s="23">
        <v>5.3297853039904086E-2</v>
      </c>
      <c r="C941" s="23">
        <v>0.14865650600474833</v>
      </c>
      <c r="D941" s="23">
        <v>0.75730902906198316</v>
      </c>
      <c r="E941" s="23">
        <v>0.99189283987138832</v>
      </c>
      <c r="F941" s="23">
        <v>0.9437579572630681</v>
      </c>
      <c r="G941" s="23">
        <v>0.45325830735310546</v>
      </c>
      <c r="H941" s="23">
        <v>5.1454536763269165E-2</v>
      </c>
      <c r="I941" s="23">
        <v>0.26491268256210421</v>
      </c>
      <c r="J941" s="23">
        <v>0.10997595539303517</v>
      </c>
      <c r="K941" s="23">
        <v>0.60760674418902261</v>
      </c>
      <c r="L941" s="23">
        <v>0.91844644401908582</v>
      </c>
      <c r="M941" s="23">
        <v>0.50284362974026764</v>
      </c>
      <c r="N941" s="23">
        <v>0.60721253191550939</v>
      </c>
      <c r="O941" s="23">
        <v>0.4929732533161385</v>
      </c>
      <c r="P941" s="23">
        <v>0.1855859868130314</v>
      </c>
      <c r="Q941" s="23">
        <v>0.44786452353337236</v>
      </c>
      <c r="R941" s="23">
        <v>0.20002904851221526</v>
      </c>
      <c r="S941" s="23">
        <v>0.31244659356171312</v>
      </c>
      <c r="T941" s="23">
        <v>5.0023231519062628E-2</v>
      </c>
      <c r="U941" s="23">
        <v>0.28937211275358454</v>
      </c>
      <c r="V941" s="23">
        <v>0.51626066621391886</v>
      </c>
      <c r="W941" s="23">
        <v>0.83905149220867348</v>
      </c>
      <c r="X941" s="23">
        <v>0.81458006803650407</v>
      </c>
      <c r="Y941" s="23">
        <v>1.2265575532964479E-2</v>
      </c>
      <c r="Z941" s="23">
        <f t="shared" ca="1" si="14"/>
        <v>0.4763612037692817</v>
      </c>
    </row>
    <row r="942" spans="1:26" x14ac:dyDescent="0.25">
      <c r="A942" s="23">
        <v>0.70828330360298319</v>
      </c>
      <c r="B942" s="23">
        <v>0.71057086999260555</v>
      </c>
      <c r="C942" s="23">
        <v>0.62051797471287196</v>
      </c>
      <c r="D942" s="23">
        <v>3.6631680917726395E-2</v>
      </c>
      <c r="E942" s="23">
        <v>0.99566292071856832</v>
      </c>
      <c r="F942" s="23">
        <v>0.32176725257739747</v>
      </c>
      <c r="G942" s="23">
        <v>0.84464846147570027</v>
      </c>
      <c r="H942" s="23">
        <v>0.87881216236290594</v>
      </c>
      <c r="I942" s="23">
        <v>0.72234502777120935</v>
      </c>
      <c r="J942" s="23">
        <v>0.10507659304686745</v>
      </c>
      <c r="K942" s="23">
        <v>9.5214753065760216E-2</v>
      </c>
      <c r="L942" s="23">
        <v>0.55376829465873301</v>
      </c>
      <c r="M942" s="23">
        <v>0.31307137269093166</v>
      </c>
      <c r="N942" s="23">
        <v>0.75293736081985652</v>
      </c>
      <c r="O942" s="23">
        <v>0.74687366570913583</v>
      </c>
      <c r="P942" s="23">
        <v>0.4159988432647429</v>
      </c>
      <c r="Q942" s="23">
        <v>0.2153344576737567</v>
      </c>
      <c r="R942" s="23">
        <v>0.2942086068066363</v>
      </c>
      <c r="S942" s="23">
        <v>7.46029986865131E-2</v>
      </c>
      <c r="T942" s="23">
        <v>0.33663451179912629</v>
      </c>
      <c r="U942" s="23">
        <v>0.3639589387556128</v>
      </c>
      <c r="V942" s="23">
        <v>0.73405906471704341</v>
      </c>
      <c r="W942" s="23">
        <v>0.63027308841121599</v>
      </c>
      <c r="X942" s="23">
        <v>0.17970268149274538</v>
      </c>
      <c r="Y942" s="23">
        <v>0.35759329149829566</v>
      </c>
      <c r="Z942" s="23">
        <f t="shared" ca="1" si="14"/>
        <v>0.24040514250289957</v>
      </c>
    </row>
    <row r="943" spans="1:26" x14ac:dyDescent="0.25">
      <c r="A943" s="23">
        <v>0.23070033588508954</v>
      </c>
      <c r="B943" s="23">
        <v>0.33109926036567727</v>
      </c>
      <c r="C943" s="23">
        <v>0.70731934860961143</v>
      </c>
      <c r="D943" s="23">
        <v>0.8271626553154704</v>
      </c>
      <c r="E943" s="23">
        <v>0.51505216168365553</v>
      </c>
      <c r="F943" s="23">
        <v>0.55584575396271585</v>
      </c>
      <c r="G943" s="23">
        <v>0.26221077526028447</v>
      </c>
      <c r="H943" s="23">
        <v>0.55550253808962913</v>
      </c>
      <c r="I943" s="23">
        <v>0.81593494696965507</v>
      </c>
      <c r="J943" s="23">
        <v>0.92482413201004765</v>
      </c>
      <c r="K943" s="23">
        <v>0.67309269396176041</v>
      </c>
      <c r="L943" s="23">
        <v>0.17671026989397975</v>
      </c>
      <c r="M943" s="23">
        <v>0.81523237591347453</v>
      </c>
      <c r="N943" s="23">
        <v>0.10264936458145646</v>
      </c>
      <c r="O943" s="23">
        <v>0.23461185525369488</v>
      </c>
      <c r="P943" s="23">
        <v>0.2372755588865646</v>
      </c>
      <c r="Q943" s="23">
        <v>0.54442956814841148</v>
      </c>
      <c r="R943" s="23">
        <v>0.99363263820209502</v>
      </c>
      <c r="S943" s="23">
        <v>0.35223779948137091</v>
      </c>
      <c r="T943" s="23">
        <v>0.85089281019280094</v>
      </c>
      <c r="U943" s="23">
        <v>0.53602371867962351</v>
      </c>
      <c r="V943" s="23">
        <v>0.23193578408925153</v>
      </c>
      <c r="W943" s="23">
        <v>0.19670733522963857</v>
      </c>
      <c r="X943" s="23">
        <v>0.88073849882325117</v>
      </c>
      <c r="Y943" s="23">
        <v>0.81923287886868834</v>
      </c>
      <c r="Z943" s="23">
        <f t="shared" ca="1" si="14"/>
        <v>0.21470674940653467</v>
      </c>
    </row>
    <row r="944" spans="1:26" x14ac:dyDescent="0.25">
      <c r="A944" s="23">
        <v>0.35351896399615657</v>
      </c>
      <c r="B944" s="23">
        <v>0.88538209631830089</v>
      </c>
      <c r="C944" s="23">
        <v>0.63238975903483696</v>
      </c>
      <c r="D944" s="23">
        <v>0.71139844115515349</v>
      </c>
      <c r="E944" s="23">
        <v>6.6581491140778382E-2</v>
      </c>
      <c r="F944" s="23">
        <v>0.11412546296498016</v>
      </c>
      <c r="G944" s="23">
        <v>0.58583279040500447</v>
      </c>
      <c r="H944" s="23">
        <v>0.81659505863177162</v>
      </c>
      <c r="I944" s="23">
        <v>0.83628722511883202</v>
      </c>
      <c r="J944" s="23">
        <v>0.55778864201298461</v>
      </c>
      <c r="K944" s="23">
        <v>0.44563431396493536</v>
      </c>
      <c r="L944" s="23">
        <v>0.60696814068769989</v>
      </c>
      <c r="M944" s="23">
        <v>0.11453028480853622</v>
      </c>
      <c r="N944" s="23">
        <v>0.37101403629116503</v>
      </c>
      <c r="O944" s="23">
        <v>7.2758084669834799E-2</v>
      </c>
      <c r="P944" s="23">
        <v>0.73091177947765407</v>
      </c>
      <c r="Q944" s="23">
        <v>0.52253052621873852</v>
      </c>
      <c r="R944" s="23">
        <v>0.90072956336646581</v>
      </c>
      <c r="S944" s="23">
        <v>0.98572670000795737</v>
      </c>
      <c r="T944" s="23">
        <v>6.4015039256740347E-2</v>
      </c>
      <c r="U944" s="23">
        <v>0.80577948861396409</v>
      </c>
      <c r="V944" s="23">
        <v>9.4251174923728032E-2</v>
      </c>
      <c r="W944" s="23">
        <v>0.46990598151299723</v>
      </c>
      <c r="X944" s="23">
        <v>0.32305902457707614</v>
      </c>
      <c r="Y944" s="23">
        <v>0.3201242026909874</v>
      </c>
      <c r="Z944" s="23">
        <f t="shared" ca="1" si="14"/>
        <v>0.53875032147426738</v>
      </c>
    </row>
    <row r="945" spans="1:26" x14ac:dyDescent="0.25">
      <c r="A945" s="23">
        <v>0.62613025867079053</v>
      </c>
      <c r="B945" s="23">
        <v>0.47292761270085193</v>
      </c>
      <c r="C945" s="23">
        <v>0.83067532374573883</v>
      </c>
      <c r="D945" s="23">
        <v>0.36423885191805128</v>
      </c>
      <c r="E945" s="23">
        <v>0.88755233776765197</v>
      </c>
      <c r="F945" s="23">
        <v>0.76472800881721581</v>
      </c>
      <c r="G945" s="23">
        <v>0.55543946464247007</v>
      </c>
      <c r="H945" s="23">
        <v>0.45054433517928594</v>
      </c>
      <c r="I945" s="23">
        <v>0.42758580362957621</v>
      </c>
      <c r="J945" s="23">
        <v>0.48890091351162557</v>
      </c>
      <c r="K945" s="23">
        <v>0.5135730341702639</v>
      </c>
      <c r="L945" s="23">
        <v>0.7440312186133734</v>
      </c>
      <c r="M945" s="23">
        <v>0.7281530144929943</v>
      </c>
      <c r="N945" s="23">
        <v>0.45781530015588934</v>
      </c>
      <c r="O945" s="23">
        <v>0.82635327560436311</v>
      </c>
      <c r="P945" s="23">
        <v>0.32705017403661552</v>
      </c>
      <c r="Q945" s="23">
        <v>0.38789454943599022</v>
      </c>
      <c r="R945" s="23">
        <v>0.84319708728618992</v>
      </c>
      <c r="S945" s="23">
        <v>0.62936767962310203</v>
      </c>
      <c r="T945" s="23">
        <v>0.26815815811369126</v>
      </c>
      <c r="U945" s="23">
        <v>0.33977769791535994</v>
      </c>
      <c r="V945" s="23">
        <v>0.38442391848023805</v>
      </c>
      <c r="W945" s="23">
        <v>0.61639836004990833</v>
      </c>
      <c r="X945" s="23">
        <v>0.44124715955349469</v>
      </c>
      <c r="Y945" s="23">
        <v>0.13400582776412584</v>
      </c>
      <c r="Z945" s="23">
        <f t="shared" ca="1" si="14"/>
        <v>0.20280820065275529</v>
      </c>
    </row>
    <row r="946" spans="1:26" x14ac:dyDescent="0.25">
      <c r="A946" s="23">
        <v>5.9884899138925585E-3</v>
      </c>
      <c r="B946" s="23">
        <v>0.2697896057519209</v>
      </c>
      <c r="C946" s="23">
        <v>0.10145326342179806</v>
      </c>
      <c r="D946" s="23">
        <v>6.1388451912854802E-2</v>
      </c>
      <c r="E946" s="23">
        <v>0.94736923921970617</v>
      </c>
      <c r="F946" s="23">
        <v>0.58557543086705677</v>
      </c>
      <c r="G946" s="23">
        <v>0.95446792114533041</v>
      </c>
      <c r="H946" s="23">
        <v>0.35927741709505889</v>
      </c>
      <c r="I946" s="23">
        <v>0.43610544403407192</v>
      </c>
      <c r="J946" s="23">
        <v>0.67480782856595112</v>
      </c>
      <c r="K946" s="23">
        <v>0.35665242079118709</v>
      </c>
      <c r="L946" s="23">
        <v>7.6671774568641826E-2</v>
      </c>
      <c r="M946" s="23">
        <v>0.76468867086337722</v>
      </c>
      <c r="N946" s="23">
        <v>0.90595389224061751</v>
      </c>
      <c r="O946" s="23">
        <v>0.7514187396499481</v>
      </c>
      <c r="P946" s="23">
        <v>0.68154263508610358</v>
      </c>
      <c r="Q946" s="23">
        <v>0.46660791998543294</v>
      </c>
      <c r="R946" s="23">
        <v>0.76612822750188381</v>
      </c>
      <c r="S946" s="23">
        <v>0.42805393572333073</v>
      </c>
      <c r="T946" s="23">
        <v>0.98823753203069631</v>
      </c>
      <c r="U946" s="23">
        <v>0.75431532966613057</v>
      </c>
      <c r="V946" s="23">
        <v>0.64166047623730194</v>
      </c>
      <c r="W946" s="23">
        <v>0.40907722224001786</v>
      </c>
      <c r="X946" s="23">
        <v>0.48850939142628791</v>
      </c>
      <c r="Y946" s="23">
        <v>0.57605635583344872</v>
      </c>
      <c r="Z946" s="23">
        <f t="shared" ca="1" si="14"/>
        <v>6.8171877307553475E-3</v>
      </c>
    </row>
    <row r="947" spans="1:26" x14ac:dyDescent="0.25">
      <c r="A947" s="23">
        <v>0.45428442939059688</v>
      </c>
      <c r="B947" s="23">
        <v>0.88823777302084062</v>
      </c>
      <c r="C947" s="23">
        <v>0.81974395558717916</v>
      </c>
      <c r="D947" s="23">
        <v>0.10896228793471163</v>
      </c>
      <c r="E947" s="23">
        <v>0.14725238756767867</v>
      </c>
      <c r="F947" s="23">
        <v>0.77808857502522366</v>
      </c>
      <c r="G947" s="23">
        <v>0.55945467666319026</v>
      </c>
      <c r="H947" s="23">
        <v>0.47311089312328647</v>
      </c>
      <c r="I947" s="23">
        <v>0.28235211055325338</v>
      </c>
      <c r="J947" s="23">
        <v>0.32323879324975435</v>
      </c>
      <c r="K947" s="23">
        <v>2.1586817218187782E-2</v>
      </c>
      <c r="L947" s="23">
        <v>0.51259473693550894</v>
      </c>
      <c r="M947" s="23">
        <v>0.45395076030669246</v>
      </c>
      <c r="N947" s="23">
        <v>0.26721899242063474</v>
      </c>
      <c r="O947" s="23">
        <v>0.90211299552079427</v>
      </c>
      <c r="P947" s="23">
        <v>9.0237790196707635E-2</v>
      </c>
      <c r="Q947" s="23">
        <v>0.22157295263307752</v>
      </c>
      <c r="R947" s="23">
        <v>0.66805802192056507</v>
      </c>
      <c r="S947" s="23">
        <v>0.1711147674208533</v>
      </c>
      <c r="T947" s="23">
        <v>0.92433163774969218</v>
      </c>
      <c r="U947" s="23">
        <v>0.54900682249464439</v>
      </c>
      <c r="V947" s="23">
        <v>0.9032513816983897</v>
      </c>
      <c r="W947" s="23">
        <v>0.33368110566715248</v>
      </c>
      <c r="X947" s="23">
        <v>0.37049750799744341</v>
      </c>
      <c r="Y947" s="23">
        <v>0.15581527732098066</v>
      </c>
      <c r="Z947" s="23">
        <f t="shared" ca="1" si="14"/>
        <v>0.7224694055229558</v>
      </c>
    </row>
    <row r="948" spans="1:26" x14ac:dyDescent="0.25">
      <c r="A948" s="23">
        <v>5.8287453546005286E-2</v>
      </c>
      <c r="B948" s="23">
        <v>0.97006390290033573</v>
      </c>
      <c r="C948" s="23">
        <v>0.21535628531102158</v>
      </c>
      <c r="D948" s="23">
        <v>0.86250260833125536</v>
      </c>
      <c r="E948" s="23">
        <v>3.0251373370541623E-2</v>
      </c>
      <c r="F948" s="23">
        <v>0.74163914316326129</v>
      </c>
      <c r="G948" s="23">
        <v>2.7410621482354292E-2</v>
      </c>
      <c r="H948" s="23">
        <v>0.33172111622590106</v>
      </c>
      <c r="I948" s="23">
        <v>0.97304371347252283</v>
      </c>
      <c r="J948" s="23">
        <v>0.98813400918748651</v>
      </c>
      <c r="K948" s="23">
        <v>0.73469286348377361</v>
      </c>
      <c r="L948" s="23">
        <v>0.46497330032063111</v>
      </c>
      <c r="M948" s="23">
        <v>0.37429699194423605</v>
      </c>
      <c r="N948" s="23">
        <v>0.21812392244010792</v>
      </c>
      <c r="O948" s="23">
        <v>0.98457991132752387</v>
      </c>
      <c r="P948" s="23">
        <v>0.30015181543825264</v>
      </c>
      <c r="Q948" s="23">
        <v>0.83219361911762202</v>
      </c>
      <c r="R948" s="23">
        <v>0.13199897080046108</v>
      </c>
      <c r="S948" s="23">
        <v>0.44858164410652002</v>
      </c>
      <c r="T948" s="23">
        <v>0.52191569133897731</v>
      </c>
      <c r="U948" s="23">
        <v>0.38363650705829355</v>
      </c>
      <c r="V948" s="23">
        <v>0.11072761987953661</v>
      </c>
      <c r="W948" s="23">
        <v>0.87030092067418618</v>
      </c>
      <c r="X948" s="23">
        <v>0.38147386300481712</v>
      </c>
      <c r="Y948" s="23">
        <v>0.13336584200102553</v>
      </c>
      <c r="Z948" s="23">
        <f t="shared" ca="1" si="14"/>
        <v>0.61499929276707599</v>
      </c>
    </row>
    <row r="949" spans="1:26" x14ac:dyDescent="0.25">
      <c r="A949" s="23">
        <v>0.49141142295740536</v>
      </c>
      <c r="B949" s="23">
        <v>0.46263993477418919</v>
      </c>
      <c r="C949" s="23">
        <v>2.4526221124677394E-2</v>
      </c>
      <c r="D949" s="23">
        <v>0.67170067650621823</v>
      </c>
      <c r="E949" s="23">
        <v>0.33132756621498038</v>
      </c>
      <c r="F949" s="23">
        <v>0.73073935655544864</v>
      </c>
      <c r="G949" s="23">
        <v>0.72767320179730732</v>
      </c>
      <c r="H949" s="23">
        <v>0.13280583120446532</v>
      </c>
      <c r="I949" s="23">
        <v>0.69646521046990395</v>
      </c>
      <c r="J949" s="23">
        <v>0.47780293844938759</v>
      </c>
      <c r="K949" s="23">
        <v>0.91065434033906412</v>
      </c>
      <c r="L949" s="23">
        <v>0.9331322592015705</v>
      </c>
      <c r="M949" s="23">
        <v>0.14429014212543756</v>
      </c>
      <c r="N949" s="23">
        <v>0.61131675846856082</v>
      </c>
      <c r="O949" s="23">
        <v>0.21977263581067352</v>
      </c>
      <c r="P949" s="23">
        <v>0.47627071479077365</v>
      </c>
      <c r="Q949" s="23">
        <v>0.24424114907017347</v>
      </c>
      <c r="R949" s="23">
        <v>0.10567766593039751</v>
      </c>
      <c r="S949" s="23">
        <v>0.22181098759057249</v>
      </c>
      <c r="T949" s="23">
        <v>0.67998123799766907</v>
      </c>
      <c r="U949" s="23">
        <v>4.5183968784900608E-2</v>
      </c>
      <c r="V949" s="23">
        <v>0.69793930747915323</v>
      </c>
      <c r="W949" s="23">
        <v>0.29815255615584602</v>
      </c>
      <c r="X949" s="23">
        <v>0.34323963121246714</v>
      </c>
      <c r="Y949" s="23">
        <v>0.27300118415397034</v>
      </c>
      <c r="Z949" s="23">
        <f t="shared" ca="1" si="14"/>
        <v>0.31090043885910068</v>
      </c>
    </row>
    <row r="950" spans="1:26" x14ac:dyDescent="0.25">
      <c r="A950" s="23">
        <v>0.19608245491612808</v>
      </c>
      <c r="B950" s="23">
        <v>0.55521916631260493</v>
      </c>
      <c r="C950" s="23">
        <v>5.0747384863344513E-2</v>
      </c>
      <c r="D950" s="23">
        <v>0.65508506138280209</v>
      </c>
      <c r="E950" s="23">
        <v>0.1798558391094689</v>
      </c>
      <c r="F950" s="23">
        <v>0.62777504012861318</v>
      </c>
      <c r="G950" s="23">
        <v>0.15724124044489796</v>
      </c>
      <c r="H950" s="23">
        <v>0.96569805089332283</v>
      </c>
      <c r="I950" s="23">
        <v>0.86594144504076664</v>
      </c>
      <c r="J950" s="23">
        <v>0.37299659863990553</v>
      </c>
      <c r="K950" s="23">
        <v>0.64394233224053155</v>
      </c>
      <c r="L950" s="23">
        <v>0.52414917883966738</v>
      </c>
      <c r="M950" s="23">
        <v>0.48951809798736601</v>
      </c>
      <c r="N950" s="23">
        <v>0.87278675944833595</v>
      </c>
      <c r="O950" s="23">
        <v>0.80617583952087546</v>
      </c>
      <c r="P950" s="23">
        <v>0.68442685890660893</v>
      </c>
      <c r="Q950" s="23">
        <v>0.66069823124550342</v>
      </c>
      <c r="R950" s="23">
        <v>0.79914408484467314</v>
      </c>
      <c r="S950" s="23">
        <v>0.48414791230954268</v>
      </c>
      <c r="T950" s="23">
        <v>0.22797254501617037</v>
      </c>
      <c r="U950" s="23">
        <v>0.81761259295975808</v>
      </c>
      <c r="V950" s="23">
        <v>0.21844240901185874</v>
      </c>
      <c r="W950" s="23">
        <v>0.31911091238284517</v>
      </c>
      <c r="X950" s="23">
        <v>0.33159370482147421</v>
      </c>
      <c r="Y950" s="23">
        <v>0.91306122386536726</v>
      </c>
      <c r="Z950" s="23">
        <f t="shared" ca="1" si="14"/>
        <v>0.23696413196404598</v>
      </c>
    </row>
    <row r="951" spans="1:26" x14ac:dyDescent="0.25">
      <c r="A951" s="23">
        <v>0.80755983895130612</v>
      </c>
      <c r="B951" s="23">
        <v>0.99796878804378575</v>
      </c>
      <c r="C951" s="23">
        <v>0.33712467852628147</v>
      </c>
      <c r="D951" s="23">
        <v>0.83600253954954173</v>
      </c>
      <c r="E951" s="23">
        <v>0.99581048512593662</v>
      </c>
      <c r="F951" s="23">
        <v>7.6247387484543294E-2</v>
      </c>
      <c r="G951" s="23">
        <v>4.6691696738715316E-2</v>
      </c>
      <c r="H951" s="23">
        <v>0.71103788530694889</v>
      </c>
      <c r="I951" s="23">
        <v>0.97295743795822254</v>
      </c>
      <c r="J951" s="23">
        <v>0.31712568769442651</v>
      </c>
      <c r="K951" s="23">
        <v>0.75120200332017217</v>
      </c>
      <c r="L951" s="23">
        <v>0.12966754108641476</v>
      </c>
      <c r="M951" s="23">
        <v>0.69112109774411423</v>
      </c>
      <c r="N951" s="23">
        <v>0.3546664025664803</v>
      </c>
      <c r="O951" s="23">
        <v>0.54516487984018236</v>
      </c>
      <c r="P951" s="23">
        <v>0.67580545039317008</v>
      </c>
      <c r="Q951" s="23">
        <v>0.72529938294009733</v>
      </c>
      <c r="R951" s="23">
        <v>0.7131425499145323</v>
      </c>
      <c r="S951" s="23">
        <v>0.9773835311782002</v>
      </c>
      <c r="T951" s="23">
        <v>0.20824655478023046</v>
      </c>
      <c r="U951" s="23">
        <v>7.7731424473712174E-2</v>
      </c>
      <c r="V951" s="23">
        <v>0.51445530794224392</v>
      </c>
      <c r="W951" s="23">
        <v>0.36632688451366135</v>
      </c>
      <c r="X951" s="23">
        <v>0.37110541415098386</v>
      </c>
      <c r="Y951" s="23">
        <v>0.9618949596895775</v>
      </c>
      <c r="Z951" s="23">
        <f t="shared" ca="1" si="14"/>
        <v>0.36510548865389936</v>
      </c>
    </row>
    <row r="952" spans="1:26" x14ac:dyDescent="0.25">
      <c r="A952" s="23">
        <v>0.82101517493886667</v>
      </c>
      <c r="B952" s="23">
        <v>0.12362733817423255</v>
      </c>
      <c r="C952" s="23">
        <v>0.28508393121897146</v>
      </c>
      <c r="D952" s="23">
        <v>0.73444337127397785</v>
      </c>
      <c r="E952" s="23">
        <v>0.81574049584457398</v>
      </c>
      <c r="F952" s="23">
        <v>0.99992229767923679</v>
      </c>
      <c r="G952" s="23">
        <v>0.6819068661883918</v>
      </c>
      <c r="H952" s="23">
        <v>0.29589930988669344</v>
      </c>
      <c r="I952" s="23">
        <v>0.50840074539821478</v>
      </c>
      <c r="J952" s="23">
        <v>0.44002730103736443</v>
      </c>
      <c r="K952" s="23">
        <v>0.26470937843709319</v>
      </c>
      <c r="L952" s="23">
        <v>0.12141151978093601</v>
      </c>
      <c r="M952" s="23">
        <v>0.36413399993746942</v>
      </c>
      <c r="N952" s="23">
        <v>9.8174807319171387E-2</v>
      </c>
      <c r="O952" s="23">
        <v>0.67475713766938927</v>
      </c>
      <c r="P952" s="23">
        <v>0.51122410655406192</v>
      </c>
      <c r="Q952" s="23">
        <v>0.20135255525355344</v>
      </c>
      <c r="R952" s="23">
        <v>0.70173176141868754</v>
      </c>
      <c r="S952" s="23">
        <v>0.18659113407046957</v>
      </c>
      <c r="T952" s="23">
        <v>0.12808481821678508</v>
      </c>
      <c r="U952" s="23">
        <v>0.55083157862193288</v>
      </c>
      <c r="V952" s="23">
        <v>1.530177845127656E-3</v>
      </c>
      <c r="W952" s="23">
        <v>0.45147809373512193</v>
      </c>
      <c r="X952" s="23">
        <v>0.77534555061818888</v>
      </c>
      <c r="Y952" s="23">
        <v>0.6821678623328743</v>
      </c>
      <c r="Z952" s="23">
        <f t="shared" ca="1" si="14"/>
        <v>0.31183390980779058</v>
      </c>
    </row>
    <row r="953" spans="1:26" x14ac:dyDescent="0.25">
      <c r="A953" s="23">
        <v>0.56665606833224336</v>
      </c>
      <c r="B953" s="23">
        <v>0.57113988910869684</v>
      </c>
      <c r="C953" s="23">
        <v>0.19912043650743005</v>
      </c>
      <c r="D953" s="23">
        <v>0.1042749207434237</v>
      </c>
      <c r="E953" s="23">
        <v>0.62438414840122758</v>
      </c>
      <c r="F953" s="23">
        <v>0.26071667699227974</v>
      </c>
      <c r="G953" s="23">
        <v>0.27724239035254172</v>
      </c>
      <c r="H953" s="23">
        <v>0.2355649547771409</v>
      </c>
      <c r="I953" s="23">
        <v>0.3408715551014514</v>
      </c>
      <c r="J953" s="23">
        <v>0.37585168405011837</v>
      </c>
      <c r="K953" s="23">
        <v>0.4151819796809908</v>
      </c>
      <c r="L953" s="23">
        <v>0.39856400289455596</v>
      </c>
      <c r="M953" s="23">
        <v>0.77439321309627418</v>
      </c>
      <c r="N953" s="23">
        <v>0.98896244523772014</v>
      </c>
      <c r="O953" s="23">
        <v>0.69964287983667528</v>
      </c>
      <c r="P953" s="23">
        <v>0.17224819424293381</v>
      </c>
      <c r="Q953" s="23">
        <v>0.23480340459469073</v>
      </c>
      <c r="R953" s="23">
        <v>0.16924308653902276</v>
      </c>
      <c r="S953" s="23">
        <v>2.3921337922612085E-2</v>
      </c>
      <c r="T953" s="23">
        <v>0.79371634054532203</v>
      </c>
      <c r="U953" s="23">
        <v>0.42670730502866761</v>
      </c>
      <c r="V953" s="23">
        <v>0.48835028978099471</v>
      </c>
      <c r="W953" s="23">
        <v>0.47868203656604202</v>
      </c>
      <c r="X953" s="23">
        <v>0.49965859085160436</v>
      </c>
      <c r="Y953" s="23">
        <v>4.8859564262533239E-2</v>
      </c>
      <c r="Z953" s="23">
        <f t="shared" ca="1" si="14"/>
        <v>0.64800745418772154</v>
      </c>
    </row>
    <row r="954" spans="1:26" x14ac:dyDescent="0.25">
      <c r="A954" s="23">
        <v>0.94898055700850581</v>
      </c>
      <c r="B954" s="23">
        <v>0.17165141899606617</v>
      </c>
      <c r="C954" s="23">
        <v>0.27283968021112459</v>
      </c>
      <c r="D954" s="23">
        <v>0.77321976762398847</v>
      </c>
      <c r="E954" s="23">
        <v>0.68823960033418086</v>
      </c>
      <c r="F954" s="23">
        <v>0.72635751568966211</v>
      </c>
      <c r="G954" s="23">
        <v>0.88550578236624988</v>
      </c>
      <c r="H954" s="23">
        <v>0.62731508721777884</v>
      </c>
      <c r="I954" s="23">
        <v>0.82255107804799543</v>
      </c>
      <c r="J954" s="23">
        <v>0.99727745455466954</v>
      </c>
      <c r="K954" s="23">
        <v>0.33602815606657532</v>
      </c>
      <c r="L954" s="23">
        <v>5.8996764347851616E-2</v>
      </c>
      <c r="M954" s="23">
        <v>0.32287336306650938</v>
      </c>
      <c r="N954" s="23">
        <v>0.50079836174176984</v>
      </c>
      <c r="O954" s="23">
        <v>0.64804139470527367</v>
      </c>
      <c r="P954" s="23">
        <v>0.65414364592152741</v>
      </c>
      <c r="Q954" s="23">
        <v>0.74438171521129626</v>
      </c>
      <c r="R954" s="23">
        <v>0.69002275649461664</v>
      </c>
      <c r="S954" s="23">
        <v>0.34222017775820734</v>
      </c>
      <c r="T954" s="23">
        <v>0.80966535560066133</v>
      </c>
      <c r="U954" s="23">
        <v>0.43200166127442352</v>
      </c>
      <c r="V954" s="23">
        <v>0.15265488296505259</v>
      </c>
      <c r="W954" s="23">
        <v>0.83639848421677732</v>
      </c>
      <c r="X954" s="23">
        <v>0.83020095597252042</v>
      </c>
      <c r="Y954" s="23">
        <v>0.26078709842896675</v>
      </c>
      <c r="Z954" s="23">
        <f t="shared" ca="1" si="14"/>
        <v>0.83835228628206915</v>
      </c>
    </row>
    <row r="955" spans="1:26" x14ac:dyDescent="0.25">
      <c r="A955" s="23">
        <v>0.4903041601238709</v>
      </c>
      <c r="B955" s="23">
        <v>0.97419359141668149</v>
      </c>
      <c r="C955" s="23">
        <v>0.80970915159923806</v>
      </c>
      <c r="D955" s="23">
        <v>0.16155935717206449</v>
      </c>
      <c r="E955" s="23">
        <v>0.89952963397356833</v>
      </c>
      <c r="F955" s="23">
        <v>0.35661215771043264</v>
      </c>
      <c r="G955" s="23">
        <v>5.6999651109334692E-2</v>
      </c>
      <c r="H955" s="23">
        <v>0.63703633470652776</v>
      </c>
      <c r="I955" s="23">
        <v>0.21744765862022442</v>
      </c>
      <c r="J955" s="23">
        <v>0.58319125851547016</v>
      </c>
      <c r="K955" s="23">
        <v>0.44575011989355251</v>
      </c>
      <c r="L955" s="23">
        <v>0.13162440376846984</v>
      </c>
      <c r="M955" s="23">
        <v>5.2551002278101056E-2</v>
      </c>
      <c r="N955" s="23">
        <v>0.1335605684558232</v>
      </c>
      <c r="O955" s="23">
        <v>0.71711834019286591</v>
      </c>
      <c r="P955" s="23">
        <v>0.1211222216288298</v>
      </c>
      <c r="Q955" s="23">
        <v>0.64938527183880956</v>
      </c>
      <c r="R955" s="23">
        <v>0.78003300914013252</v>
      </c>
      <c r="S955" s="23">
        <v>0.62700240747222125</v>
      </c>
      <c r="T955" s="23">
        <v>0.41675704229458954</v>
      </c>
      <c r="U955" s="23">
        <v>7.4521476152767274E-2</v>
      </c>
      <c r="V955" s="23">
        <v>0.74398104320771774</v>
      </c>
      <c r="W955" s="23">
        <v>0.28892732824197465</v>
      </c>
      <c r="X955" s="23">
        <v>0.45818832172245616</v>
      </c>
      <c r="Y955" s="23">
        <v>0.61837964057224126</v>
      </c>
      <c r="Z955" s="23">
        <f t="shared" ca="1" si="14"/>
        <v>0.15573781986832258</v>
      </c>
    </row>
    <row r="956" spans="1:26" x14ac:dyDescent="0.25">
      <c r="A956" s="23">
        <v>0.73223562517813168</v>
      </c>
      <c r="B956" s="23">
        <v>0.38813416748478824</v>
      </c>
      <c r="C956" s="23">
        <v>0.54524855350794943</v>
      </c>
      <c r="D956" s="23">
        <v>0.12264876446314865</v>
      </c>
      <c r="E956" s="23">
        <v>0.21305153221192141</v>
      </c>
      <c r="F956" s="23">
        <v>0.14907833576215512</v>
      </c>
      <c r="G956" s="23">
        <v>0.32379896824615761</v>
      </c>
      <c r="H956" s="23">
        <v>0.64214883182672666</v>
      </c>
      <c r="I956" s="23">
        <v>0.7602674615967121</v>
      </c>
      <c r="J956" s="23">
        <v>0.71564224859148451</v>
      </c>
      <c r="K956" s="23">
        <v>0.72915561915774296</v>
      </c>
      <c r="L956" s="23">
        <v>0.50760992743301403</v>
      </c>
      <c r="M956" s="23">
        <v>0.43506857931314624</v>
      </c>
      <c r="N956" s="23">
        <v>0.51531435533872338</v>
      </c>
      <c r="O956" s="23">
        <v>0.66237415848473069</v>
      </c>
      <c r="P956" s="23">
        <v>0.58673672745412009</v>
      </c>
      <c r="Q956" s="23">
        <v>0.64241930123410862</v>
      </c>
      <c r="R956" s="23">
        <v>0.90555165576262797</v>
      </c>
      <c r="S956" s="23">
        <v>0.93094720661546038</v>
      </c>
      <c r="T956" s="23">
        <v>0.52028977852835967</v>
      </c>
      <c r="U956" s="23">
        <v>0.44869530134660651</v>
      </c>
      <c r="V956" s="23">
        <v>0.42206710241064627</v>
      </c>
      <c r="W956" s="23">
        <v>0.45161325407967157</v>
      </c>
      <c r="X956" s="23">
        <v>0.79439730302653033</v>
      </c>
      <c r="Y956" s="23">
        <v>0.30046667679015426</v>
      </c>
      <c r="Z956" s="23">
        <f t="shared" ca="1" si="14"/>
        <v>0.99987423050079238</v>
      </c>
    </row>
    <row r="957" spans="1:26" x14ac:dyDescent="0.25">
      <c r="A957" s="23">
        <v>0.44531346794048676</v>
      </c>
      <c r="B957" s="23">
        <v>0.63382824318499831</v>
      </c>
      <c r="C957" s="23">
        <v>0.94380795334276635</v>
      </c>
      <c r="D957" s="23">
        <v>0.62021669078297648</v>
      </c>
      <c r="E957" s="23">
        <v>0.87357320888508883</v>
      </c>
      <c r="F957" s="23">
        <v>0.18599704850984522</v>
      </c>
      <c r="G957" s="23">
        <v>0.42399961398263097</v>
      </c>
      <c r="H957" s="23">
        <v>0.53102482483076696</v>
      </c>
      <c r="I957" s="23">
        <v>0.88018249306123519</v>
      </c>
      <c r="J957" s="23">
        <v>0.97888863766950185</v>
      </c>
      <c r="K957" s="23">
        <v>0.56396163402497612</v>
      </c>
      <c r="L957" s="23">
        <v>0.17462167129749051</v>
      </c>
      <c r="M957" s="23">
        <v>0.82269111230480063</v>
      </c>
      <c r="N957" s="23">
        <v>0.23396395958277416</v>
      </c>
      <c r="O957" s="23">
        <v>0.92656942831191713</v>
      </c>
      <c r="P957" s="23">
        <v>0.29489912216023428</v>
      </c>
      <c r="Q957" s="23">
        <v>4.9536884481112708E-2</v>
      </c>
      <c r="R957" s="23">
        <v>0.15134831221615341</v>
      </c>
      <c r="S957" s="23">
        <v>0.99744032465689858</v>
      </c>
      <c r="T957" s="23">
        <v>0.82042994474217867</v>
      </c>
      <c r="U957" s="23">
        <v>0.83431017716245326</v>
      </c>
      <c r="V957" s="23">
        <v>0.86045123069004048</v>
      </c>
      <c r="W957" s="23">
        <v>0.99418620445522721</v>
      </c>
      <c r="X957" s="23">
        <v>8.5791985456550424E-2</v>
      </c>
      <c r="Y957" s="23">
        <v>0.49721190146416194</v>
      </c>
      <c r="Z957" s="23">
        <f t="shared" ca="1" si="14"/>
        <v>0.13501811791110163</v>
      </c>
    </row>
    <row r="958" spans="1:26" x14ac:dyDescent="0.25">
      <c r="A958" s="23">
        <v>0.15431792845910175</v>
      </c>
      <c r="B958" s="23">
        <v>0.75184582763255536</v>
      </c>
      <c r="C958" s="23">
        <v>0.97032896424590065</v>
      </c>
      <c r="D958" s="23">
        <v>3.125957496297993E-2</v>
      </c>
      <c r="E958" s="23">
        <v>0.41166698325175533</v>
      </c>
      <c r="F958" s="23">
        <v>0.38649370939730554</v>
      </c>
      <c r="G958" s="23">
        <v>0.303742132065557</v>
      </c>
      <c r="H958" s="23">
        <v>0.32894888417259627</v>
      </c>
      <c r="I958" s="23">
        <v>0.23657992051709942</v>
      </c>
      <c r="J958" s="23">
        <v>0.64279495569266787</v>
      </c>
      <c r="K958" s="23">
        <v>0.57028805484445888</v>
      </c>
      <c r="L958" s="23">
        <v>0.98436402453830518</v>
      </c>
      <c r="M958" s="23">
        <v>0.60042202333497396</v>
      </c>
      <c r="N958" s="23">
        <v>0.88759018791151234</v>
      </c>
      <c r="O958" s="23">
        <v>2.9935491903327338E-2</v>
      </c>
      <c r="P958" s="23">
        <v>4.9804893975357589E-2</v>
      </c>
      <c r="Q958" s="23">
        <v>0.66657929403861538</v>
      </c>
      <c r="R958" s="23">
        <v>0.67499517155169497</v>
      </c>
      <c r="S958" s="23">
        <v>0.40850931944410052</v>
      </c>
      <c r="T958" s="23">
        <v>0.53633370941382286</v>
      </c>
      <c r="U958" s="23">
        <v>0.53026044048014653</v>
      </c>
      <c r="V958" s="23">
        <v>6.1927966581792004E-2</v>
      </c>
      <c r="W958" s="23">
        <v>0.3237255133872855</v>
      </c>
      <c r="X958" s="23">
        <v>0.68265261003903732</v>
      </c>
      <c r="Y958" s="23">
        <v>0.85412861940572016</v>
      </c>
      <c r="Z958" s="23">
        <f t="shared" ca="1" si="14"/>
        <v>0.31658542751638696</v>
      </c>
    </row>
    <row r="959" spans="1:26" x14ac:dyDescent="0.25">
      <c r="A959" s="23">
        <v>0.60667186154282504</v>
      </c>
      <c r="B959" s="23">
        <v>0.59723032245505292</v>
      </c>
      <c r="C959" s="23">
        <v>0.5884827493231034</v>
      </c>
      <c r="D959" s="23">
        <v>4.3134461626753162E-2</v>
      </c>
      <c r="E959" s="23">
        <v>0.21469850699983273</v>
      </c>
      <c r="F959" s="23">
        <v>0.91818310671654246</v>
      </c>
      <c r="G959" s="23">
        <v>6.6126865012620439E-2</v>
      </c>
      <c r="H959" s="23">
        <v>0.35627439234350466</v>
      </c>
      <c r="I959" s="23">
        <v>0.49192596165637814</v>
      </c>
      <c r="J959" s="23">
        <v>0.39721279700005852</v>
      </c>
      <c r="K959" s="23">
        <v>0.64371573947063998</v>
      </c>
      <c r="L959" s="23">
        <v>8.3333004280021217E-2</v>
      </c>
      <c r="M959" s="23">
        <v>0.20485543141001628</v>
      </c>
      <c r="N959" s="23">
        <v>0.67740761108869274</v>
      </c>
      <c r="O959" s="23">
        <v>0.26850530495758362</v>
      </c>
      <c r="P959" s="23">
        <v>0.98688417389589722</v>
      </c>
      <c r="Q959" s="23">
        <v>0.10040076773134865</v>
      </c>
      <c r="R959" s="23">
        <v>2.329577080457268E-2</v>
      </c>
      <c r="S959" s="23">
        <v>0.24747177825537225</v>
      </c>
      <c r="T959" s="23">
        <v>0.95374074986019419</v>
      </c>
      <c r="U959" s="23">
        <v>0.67269771998892258</v>
      </c>
      <c r="V959" s="23">
        <v>0.99923806499540435</v>
      </c>
      <c r="W959" s="23">
        <v>0.69498775046507622</v>
      </c>
      <c r="X959" s="23">
        <v>0.52475597524943507</v>
      </c>
      <c r="Y959" s="23">
        <v>0.75720145405572525</v>
      </c>
      <c r="Z959" s="23">
        <f t="shared" ca="1" si="14"/>
        <v>0.39950304778959</v>
      </c>
    </row>
    <row r="960" spans="1:26" x14ac:dyDescent="0.25">
      <c r="A960" s="23">
        <v>0.6665756555100768</v>
      </c>
      <c r="B960" s="23">
        <v>0.20931572225353134</v>
      </c>
      <c r="C960" s="23">
        <v>0.12648226240326166</v>
      </c>
      <c r="D960" s="23">
        <v>0.76887491320036039</v>
      </c>
      <c r="E960" s="23">
        <v>0.39622574067753857</v>
      </c>
      <c r="F960" s="23">
        <v>0.32461540114248777</v>
      </c>
      <c r="G960" s="23">
        <v>5.0581693413751849E-2</v>
      </c>
      <c r="H960" s="23">
        <v>0.61757709258869364</v>
      </c>
      <c r="I960" s="23">
        <v>0.35673050805928619</v>
      </c>
      <c r="J960" s="23">
        <v>0.63421393473837406</v>
      </c>
      <c r="K960" s="23">
        <v>0.64756770261135377</v>
      </c>
      <c r="L960" s="23">
        <v>6.5828256359244386E-2</v>
      </c>
      <c r="M960" s="23">
        <v>0.67023410019027718</v>
      </c>
      <c r="N960" s="23">
        <v>0.63230850877786215</v>
      </c>
      <c r="O960" s="23">
        <v>0.11984601860755928</v>
      </c>
      <c r="P960" s="23">
        <v>0.7422439915368686</v>
      </c>
      <c r="Q960" s="23">
        <v>0.34394590491608101</v>
      </c>
      <c r="R960" s="23">
        <v>0.91730813471252814</v>
      </c>
      <c r="S960" s="23">
        <v>0.13907616117305432</v>
      </c>
      <c r="T960" s="23">
        <v>0.42967458535710334</v>
      </c>
      <c r="U960" s="23">
        <v>0.28065727082815595</v>
      </c>
      <c r="V960" s="23">
        <v>0.18560485415031092</v>
      </c>
      <c r="W960" s="23">
        <v>0.84059757478309316</v>
      </c>
      <c r="X960" s="23">
        <v>0.2960581381953501</v>
      </c>
      <c r="Y960" s="23">
        <v>0.33844485386093914</v>
      </c>
      <c r="Z960" s="23">
        <f t="shared" ca="1" si="14"/>
        <v>0.68622153124731944</v>
      </c>
    </row>
    <row r="961" spans="1:26" x14ac:dyDescent="0.25">
      <c r="A961" s="23">
        <v>0.18211687544204791</v>
      </c>
      <c r="B961" s="23">
        <v>0.73720924466345783</v>
      </c>
      <c r="C961" s="23">
        <v>0.22695929470330167</v>
      </c>
      <c r="D961" s="23">
        <v>0.85884739993327508</v>
      </c>
      <c r="E961" s="23">
        <v>0.39753002754963052</v>
      </c>
      <c r="F961" s="23">
        <v>0.57353858965360516</v>
      </c>
      <c r="G961" s="23">
        <v>0.15999656067847789</v>
      </c>
      <c r="H961" s="23">
        <v>0.52755312740363791</v>
      </c>
      <c r="I961" s="23">
        <v>0.85348984052510157</v>
      </c>
      <c r="J961" s="23">
        <v>0.79811994616607029</v>
      </c>
      <c r="K961" s="23">
        <v>0.34724620429862951</v>
      </c>
      <c r="L961" s="23">
        <v>0.2243882081273646</v>
      </c>
      <c r="M961" s="23">
        <v>0.71682933350668876</v>
      </c>
      <c r="N961" s="23">
        <v>0.30576175233880887</v>
      </c>
      <c r="O961" s="23">
        <v>0.27348248221249083</v>
      </c>
      <c r="P961" s="23">
        <v>0.16333458570946202</v>
      </c>
      <c r="Q961" s="23">
        <v>0.18483103126187417</v>
      </c>
      <c r="R961" s="23">
        <v>0.74509943687347957</v>
      </c>
      <c r="S961" s="23">
        <v>0.23148118206668511</v>
      </c>
      <c r="T961" s="23">
        <v>0.59321020104217681</v>
      </c>
      <c r="U961" s="23">
        <v>0.56167981457809746</v>
      </c>
      <c r="V961" s="23">
        <v>0.71561730933543333</v>
      </c>
      <c r="W961" s="23">
        <v>4.4436262342196997E-2</v>
      </c>
      <c r="X961" s="23">
        <v>0.50511890527073056</v>
      </c>
      <c r="Y961" s="23">
        <v>0.46516500525443938</v>
      </c>
      <c r="Z961" s="23">
        <f t="shared" ca="1" si="14"/>
        <v>0.92950322378648997</v>
      </c>
    </row>
    <row r="962" spans="1:26" x14ac:dyDescent="0.25">
      <c r="A962" s="23">
        <v>0.51826242007185208</v>
      </c>
      <c r="B962" s="23">
        <v>0.70400098264006328</v>
      </c>
      <c r="C962" s="23">
        <v>0.16888600256677344</v>
      </c>
      <c r="D962" s="23">
        <v>0.56435628555688944</v>
      </c>
      <c r="E962" s="23">
        <v>0.57806016108593605</v>
      </c>
      <c r="F962" s="23">
        <v>6.4711555687442579E-2</v>
      </c>
      <c r="G962" s="23">
        <v>0.64759349480030692</v>
      </c>
      <c r="H962" s="23">
        <v>0.99873623406168399</v>
      </c>
      <c r="I962" s="23">
        <v>0.94874756430116824</v>
      </c>
      <c r="J962" s="23">
        <v>0.60082591108770056</v>
      </c>
      <c r="K962" s="23">
        <v>0.87033740763984435</v>
      </c>
      <c r="L962" s="23">
        <v>0.19562374408107508</v>
      </c>
      <c r="M962" s="23">
        <v>0.6417787527010218</v>
      </c>
      <c r="N962" s="23">
        <v>0.68831954560809694</v>
      </c>
      <c r="O962" s="23">
        <v>0.83192338859153447</v>
      </c>
      <c r="P962" s="23">
        <v>0.77365841928464663</v>
      </c>
      <c r="Q962" s="23">
        <v>0.87510218468720247</v>
      </c>
      <c r="R962" s="23">
        <v>0.61533128502964429</v>
      </c>
      <c r="S962" s="23">
        <v>0.57854916048035843</v>
      </c>
      <c r="T962" s="23">
        <v>0.7727091755141775</v>
      </c>
      <c r="U962" s="23">
        <v>0.70606389773708156</v>
      </c>
      <c r="V962" s="23">
        <v>0.89059925878476243</v>
      </c>
      <c r="W962" s="23">
        <v>0.30375999122220254</v>
      </c>
      <c r="X962" s="23">
        <v>0.6855946863545026</v>
      </c>
      <c r="Y962" s="23">
        <v>0.92434548722575771</v>
      </c>
      <c r="Z962" s="23">
        <f t="shared" ref="Z962:Z1001" ca="1" si="15">RAND()</f>
        <v>0.12108688213449259</v>
      </c>
    </row>
    <row r="963" spans="1:26" x14ac:dyDescent="0.25">
      <c r="A963" s="23">
        <v>0.38939870537493537</v>
      </c>
      <c r="B963" s="23">
        <v>0.25344280694356658</v>
      </c>
      <c r="C963" s="23">
        <v>0.59738180123245122</v>
      </c>
      <c r="D963" s="23">
        <v>0.64327340753030604</v>
      </c>
      <c r="E963" s="23">
        <v>0.68199982508071022</v>
      </c>
      <c r="F963" s="23">
        <v>0.47337661191320124</v>
      </c>
      <c r="G963" s="23">
        <v>0.29450048872177526</v>
      </c>
      <c r="H963" s="23">
        <v>8.922879371497161E-2</v>
      </c>
      <c r="I963" s="23">
        <v>0.70919322671000196</v>
      </c>
      <c r="J963" s="23">
        <v>0.25533898723552473</v>
      </c>
      <c r="K963" s="23">
        <v>0.2676953815794707</v>
      </c>
      <c r="L963" s="23">
        <v>0.19270018785879706</v>
      </c>
      <c r="M963" s="23">
        <v>0.3275753803814252</v>
      </c>
      <c r="N963" s="23">
        <v>0.81149402331469012</v>
      </c>
      <c r="O963" s="23">
        <v>0.10139715293850926</v>
      </c>
      <c r="P963" s="23">
        <v>0.62724611881183634</v>
      </c>
      <c r="Q963" s="23">
        <v>0.73568691661870478</v>
      </c>
      <c r="R963" s="23">
        <v>0.13736996188318895</v>
      </c>
      <c r="S963" s="23">
        <v>0.56455004291294086</v>
      </c>
      <c r="T963" s="23">
        <v>7.4947335932219805E-2</v>
      </c>
      <c r="U963" s="23">
        <v>0.60764872473078124</v>
      </c>
      <c r="V963" s="23">
        <v>0.3056879602518987</v>
      </c>
      <c r="W963" s="23">
        <v>0.92819904796401231</v>
      </c>
      <c r="X963" s="23">
        <v>0.17820679127419281</v>
      </c>
      <c r="Y963" s="23">
        <v>0.65273879749801988</v>
      </c>
      <c r="Z963" s="23">
        <f t="shared" ca="1" si="15"/>
        <v>0.8561565222556804</v>
      </c>
    </row>
    <row r="964" spans="1:26" x14ac:dyDescent="0.25">
      <c r="A964" s="23">
        <v>5.3519842202093937E-2</v>
      </c>
      <c r="B964" s="23">
        <v>0.18185141341562394</v>
      </c>
      <c r="C964" s="23">
        <v>0.8542709567524821</v>
      </c>
      <c r="D964" s="23">
        <v>0.98720087400547218</v>
      </c>
      <c r="E964" s="23">
        <v>0.79041381900608376</v>
      </c>
      <c r="F964" s="23">
        <v>0.96396544076898871</v>
      </c>
      <c r="G964" s="23">
        <v>0.95312242993917395</v>
      </c>
      <c r="H964" s="23">
        <v>0.28968542587184221</v>
      </c>
      <c r="I964" s="23">
        <v>0.50539560262193872</v>
      </c>
      <c r="J964" s="23">
        <v>0.90064301818548786</v>
      </c>
      <c r="K964" s="23">
        <v>0.63822784773042585</v>
      </c>
      <c r="L964" s="23">
        <v>5.8745027820155116E-2</v>
      </c>
      <c r="M964" s="23">
        <v>0.25406622533591927</v>
      </c>
      <c r="N964" s="23">
        <v>0.64360180717073301</v>
      </c>
      <c r="O964" s="23">
        <v>0.70468809993991743</v>
      </c>
      <c r="P964" s="23">
        <v>0.20895365549629785</v>
      </c>
      <c r="Q964" s="23">
        <v>4.725259695652817E-2</v>
      </c>
      <c r="R964" s="23">
        <v>0.75875087606664737</v>
      </c>
      <c r="S964" s="23">
        <v>0.98862486640003699</v>
      </c>
      <c r="T964" s="23">
        <v>0.84456762153446185</v>
      </c>
      <c r="U964" s="23">
        <v>0.45364401036702651</v>
      </c>
      <c r="V964" s="23">
        <v>8.9486301072887908E-2</v>
      </c>
      <c r="W964" s="23">
        <v>0.41279065750920307</v>
      </c>
      <c r="X964" s="23">
        <v>0.36833772729689984</v>
      </c>
      <c r="Y964" s="23">
        <v>8.52287648636888E-2</v>
      </c>
      <c r="Z964" s="23">
        <f t="shared" ca="1" si="15"/>
        <v>0.60282437120141619</v>
      </c>
    </row>
    <row r="965" spans="1:26" x14ac:dyDescent="0.25">
      <c r="A965" s="23">
        <v>0.5916223022818603</v>
      </c>
      <c r="B965" s="23">
        <v>0.58120658481669518</v>
      </c>
      <c r="C965" s="23">
        <v>0.50077268190233371</v>
      </c>
      <c r="D965" s="23">
        <v>0.42974402387910149</v>
      </c>
      <c r="E965" s="23">
        <v>4.3236922040063019E-3</v>
      </c>
      <c r="F965" s="23">
        <v>0.11665021489869176</v>
      </c>
      <c r="G965" s="23">
        <v>0.10995457197120273</v>
      </c>
      <c r="H965" s="23">
        <v>0.62173906548376734</v>
      </c>
      <c r="I965" s="23">
        <v>0.6976201464427233</v>
      </c>
      <c r="J965" s="23">
        <v>6.7739295105544883E-2</v>
      </c>
      <c r="K965" s="23">
        <v>0.22352551042946245</v>
      </c>
      <c r="L965" s="23">
        <v>0.35613704380336153</v>
      </c>
      <c r="M965" s="23">
        <v>0.66539230123425264</v>
      </c>
      <c r="N965" s="23">
        <v>0.85360494053043523</v>
      </c>
      <c r="O965" s="23">
        <v>0.38030347771574857</v>
      </c>
      <c r="P965" s="23">
        <v>0.46162334494401858</v>
      </c>
      <c r="Q965" s="23">
        <v>0.61546547634590565</v>
      </c>
      <c r="R965" s="23">
        <v>0.14372881971361662</v>
      </c>
      <c r="S965" s="23">
        <v>0.53663088559597838</v>
      </c>
      <c r="T965" s="23">
        <v>5.1972402503189352E-2</v>
      </c>
      <c r="U965" s="23">
        <v>8.0295886854936716E-2</v>
      </c>
      <c r="V965" s="23">
        <v>0.32334100518285469</v>
      </c>
      <c r="W965" s="23">
        <v>0.34566167093171585</v>
      </c>
      <c r="X965" s="23">
        <v>0.12768166243117096</v>
      </c>
      <c r="Y965" s="23">
        <v>0.68034192407718086</v>
      </c>
      <c r="Z965" s="23">
        <f t="shared" ca="1" si="15"/>
        <v>8.251419652852332E-2</v>
      </c>
    </row>
    <row r="966" spans="1:26" x14ac:dyDescent="0.25">
      <c r="A966" s="23">
        <v>0.54865330029432657</v>
      </c>
      <c r="B966" s="23">
        <v>0.62098537897815742</v>
      </c>
      <c r="C966" s="23">
        <v>0.80644748647851139</v>
      </c>
      <c r="D966" s="23">
        <v>1.2830237728012173E-2</v>
      </c>
      <c r="E966" s="23">
        <v>0.17074784754279237</v>
      </c>
      <c r="F966" s="23">
        <v>0.95180070044355969</v>
      </c>
      <c r="G966" s="23">
        <v>0.29663802743396517</v>
      </c>
      <c r="H966" s="23">
        <v>6.363000049626133E-2</v>
      </c>
      <c r="I966" s="23">
        <v>0.29289969511056435</v>
      </c>
      <c r="J966" s="23">
        <v>0.89963814972525769</v>
      </c>
      <c r="K966" s="23">
        <v>0.83595546687809785</v>
      </c>
      <c r="L966" s="23">
        <v>0.99950963637209356</v>
      </c>
      <c r="M966" s="23">
        <v>0.99105963733835822</v>
      </c>
      <c r="N966" s="23">
        <v>0.36740074802113132</v>
      </c>
      <c r="O966" s="23">
        <v>0.34782511528524118</v>
      </c>
      <c r="P966" s="23">
        <v>0.7856391240143652</v>
      </c>
      <c r="Q966" s="23">
        <v>0.37184705729656231</v>
      </c>
      <c r="R966" s="23">
        <v>0.59614797557151644</v>
      </c>
      <c r="S966" s="23">
        <v>6.3757937421216382E-2</v>
      </c>
      <c r="T966" s="23">
        <v>0.61730488885846035</v>
      </c>
      <c r="U966" s="23">
        <v>6.2553725325523835E-2</v>
      </c>
      <c r="V966" s="23">
        <v>0.74862685189860578</v>
      </c>
      <c r="W966" s="23">
        <v>0.34343687147101232</v>
      </c>
      <c r="X966" s="23">
        <v>4.8531034598242262E-2</v>
      </c>
      <c r="Y966" s="23">
        <v>0.76111115549124431</v>
      </c>
      <c r="Z966" s="23">
        <f t="shared" ca="1" si="15"/>
        <v>0.26666930291896818</v>
      </c>
    </row>
    <row r="967" spans="1:26" x14ac:dyDescent="0.25">
      <c r="A967" s="23">
        <v>0.31759193616264192</v>
      </c>
      <c r="B967" s="23">
        <v>0.13406857548030793</v>
      </c>
      <c r="C967" s="23">
        <v>0.58323537249941504</v>
      </c>
      <c r="D967" s="23">
        <v>5.4210795443504378E-2</v>
      </c>
      <c r="E967" s="23">
        <v>0.94658676194002389</v>
      </c>
      <c r="F967" s="23">
        <v>0.18424168092963078</v>
      </c>
      <c r="G967" s="23">
        <v>0.95785497343409587</v>
      </c>
      <c r="H967" s="23">
        <v>0.50834255429871311</v>
      </c>
      <c r="I967" s="23">
        <v>0.79106644263992865</v>
      </c>
      <c r="J967" s="23">
        <v>0.14180305194308451</v>
      </c>
      <c r="K967" s="23">
        <v>0.11810731912662553</v>
      </c>
      <c r="L967" s="23">
        <v>0.52918393461446422</v>
      </c>
      <c r="M967" s="23">
        <v>0.66157597087669018</v>
      </c>
      <c r="N967" s="23">
        <v>0.17684568015827173</v>
      </c>
      <c r="O967" s="23">
        <v>0.37275982454694079</v>
      </c>
      <c r="P967" s="23">
        <v>0.89256993160832643</v>
      </c>
      <c r="Q967" s="23">
        <v>0.68722515822828489</v>
      </c>
      <c r="R967" s="23">
        <v>0.95647973467809666</v>
      </c>
      <c r="S967" s="23">
        <v>0.1520904523354254</v>
      </c>
      <c r="T967" s="23">
        <v>0.5214372079939944</v>
      </c>
      <c r="U967" s="23">
        <v>0.59748392879545364</v>
      </c>
      <c r="V967" s="23">
        <v>0.10689056217609827</v>
      </c>
      <c r="W967" s="23">
        <v>0.52147106908807628</v>
      </c>
      <c r="X967" s="23">
        <v>9.2018854418575158E-2</v>
      </c>
      <c r="Y967" s="23">
        <v>0.49134705086153529</v>
      </c>
      <c r="Z967" s="23">
        <f t="shared" ca="1" si="15"/>
        <v>0.8365098817234613</v>
      </c>
    </row>
    <row r="968" spans="1:26" x14ac:dyDescent="0.25">
      <c r="A968" s="23">
        <v>0.99383594113415974</v>
      </c>
      <c r="B968" s="23">
        <v>0.24140552483318001</v>
      </c>
      <c r="C968" s="23">
        <v>0.63589928850263833</v>
      </c>
      <c r="D968" s="23">
        <v>0.96303879416704996</v>
      </c>
      <c r="E968" s="23">
        <v>5.0746549919774564E-3</v>
      </c>
      <c r="F968" s="23">
        <v>0.60182893431336737</v>
      </c>
      <c r="G968" s="23">
        <v>0.18355145571286191</v>
      </c>
      <c r="H968" s="23">
        <v>0.3542348922616585</v>
      </c>
      <c r="I968" s="23">
        <v>0.94575249804573547</v>
      </c>
      <c r="J968" s="23">
        <v>0.20186717626343409</v>
      </c>
      <c r="K968" s="23">
        <v>0.96732121755554368</v>
      </c>
      <c r="L968" s="23">
        <v>0.83395912550199569</v>
      </c>
      <c r="M968" s="23">
        <v>0.76353490409157321</v>
      </c>
      <c r="N968" s="23">
        <v>0.57931249214433589</v>
      </c>
      <c r="O968" s="23">
        <v>0.68756165446550943</v>
      </c>
      <c r="P968" s="23">
        <v>0.84641975807959235</v>
      </c>
      <c r="Q968" s="23">
        <v>0.22359496152467551</v>
      </c>
      <c r="R968" s="23">
        <v>1.1758860656236436E-2</v>
      </c>
      <c r="S968" s="23">
        <v>0.846329518242254</v>
      </c>
      <c r="T968" s="23">
        <v>6.3076125714055964E-2</v>
      </c>
      <c r="U968" s="23">
        <v>0.70325239817279428</v>
      </c>
      <c r="V968" s="23">
        <v>0.38350437334279563</v>
      </c>
      <c r="W968" s="23">
        <v>0.90662962545819592</v>
      </c>
      <c r="X968" s="23">
        <v>0.73994717299114809</v>
      </c>
      <c r="Y968" s="23">
        <v>0.14253843660964238</v>
      </c>
      <c r="Z968" s="23">
        <f t="shared" ca="1" si="15"/>
        <v>0.84952103085431496</v>
      </c>
    </row>
    <row r="969" spans="1:26" x14ac:dyDescent="0.25">
      <c r="A969" s="23">
        <v>0.16004122780601904</v>
      </c>
      <c r="B969" s="23">
        <v>4.4685517485873572E-2</v>
      </c>
      <c r="C969" s="23">
        <v>8.8430374964653224E-2</v>
      </c>
      <c r="D969" s="23">
        <v>0.80540541530491094</v>
      </c>
      <c r="E969" s="23">
        <v>0.96139546133278209</v>
      </c>
      <c r="F969" s="23">
        <v>0.62258104701550443</v>
      </c>
      <c r="G969" s="23">
        <v>0.20026832803400141</v>
      </c>
      <c r="H969" s="23">
        <v>0.93702970698535526</v>
      </c>
      <c r="I969" s="23">
        <v>7.1244897878200208E-2</v>
      </c>
      <c r="J969" s="23">
        <v>0.75586614283098452</v>
      </c>
      <c r="K969" s="23">
        <v>0.1073393705942155</v>
      </c>
      <c r="L969" s="23">
        <v>0.50221650867164846</v>
      </c>
      <c r="M969" s="23">
        <v>0.65360164071810101</v>
      </c>
      <c r="N969" s="23">
        <v>0.57373415729534571</v>
      </c>
      <c r="O969" s="23">
        <v>0.73771053231032568</v>
      </c>
      <c r="P969" s="23">
        <v>0.31800815865085719</v>
      </c>
      <c r="Q969" s="23">
        <v>0.63629974559761437</v>
      </c>
      <c r="R969" s="23">
        <v>0.52893246947097716</v>
      </c>
      <c r="S969" s="23">
        <v>0.98587877035755977</v>
      </c>
      <c r="T969" s="23">
        <v>0.83601746752153638</v>
      </c>
      <c r="U969" s="23">
        <v>0.46737212463502298</v>
      </c>
      <c r="V969" s="23">
        <v>0.50527445825928541</v>
      </c>
      <c r="W969" s="23">
        <v>0.5470694989656355</v>
      </c>
      <c r="X969" s="23">
        <v>0.10629445717234554</v>
      </c>
      <c r="Y969" s="23">
        <v>0.87458048407671096</v>
      </c>
      <c r="Z969" s="23">
        <f t="shared" ca="1" si="15"/>
        <v>0.25207026723515391</v>
      </c>
    </row>
    <row r="970" spans="1:26" x14ac:dyDescent="0.25">
      <c r="A970" s="23">
        <v>0.56193592958443805</v>
      </c>
      <c r="B970" s="23">
        <v>0.4016785853247461</v>
      </c>
      <c r="C970" s="23">
        <v>0.26208579694577805</v>
      </c>
      <c r="D970" s="23">
        <v>1.1258671520353314E-4</v>
      </c>
      <c r="E970" s="23">
        <v>0.17836651357607447</v>
      </c>
      <c r="F970" s="23">
        <v>0.55109007707332447</v>
      </c>
      <c r="G970" s="23">
        <v>0.70035658777710719</v>
      </c>
      <c r="H970" s="23">
        <v>0.30770741754717112</v>
      </c>
      <c r="I970" s="23">
        <v>0.11320042757687176</v>
      </c>
      <c r="J970" s="23">
        <v>0.90417946307913477</v>
      </c>
      <c r="K970" s="23">
        <v>0.47326057969408752</v>
      </c>
      <c r="L970" s="23">
        <v>6.1617882954321801E-2</v>
      </c>
      <c r="M970" s="23">
        <v>0.29938265743991532</v>
      </c>
      <c r="N970" s="23">
        <v>0.66136826638100787</v>
      </c>
      <c r="O970" s="23">
        <v>0.21766439907953983</v>
      </c>
      <c r="P970" s="23">
        <v>0.6637149202557715</v>
      </c>
      <c r="Q970" s="23">
        <v>0.24531873630913004</v>
      </c>
      <c r="R970" s="23">
        <v>0.47096155445033161</v>
      </c>
      <c r="S970" s="23">
        <v>0.38866944511140078</v>
      </c>
      <c r="T970" s="23">
        <v>0.56489857431162394</v>
      </c>
      <c r="U970" s="23">
        <v>0.29561300106019972</v>
      </c>
      <c r="V970" s="23">
        <v>6.5765667384834581E-2</v>
      </c>
      <c r="W970" s="23">
        <v>0.97146093121324628</v>
      </c>
      <c r="X970" s="23">
        <v>0.3399919652414779</v>
      </c>
      <c r="Y970" s="23">
        <v>0.81451380173968391</v>
      </c>
      <c r="Z970" s="23">
        <f t="shared" ca="1" si="15"/>
        <v>0.77348736252540151</v>
      </c>
    </row>
    <row r="971" spans="1:26" x14ac:dyDescent="0.25">
      <c r="A971" s="23">
        <v>0.15462305180838998</v>
      </c>
      <c r="B971" s="23">
        <v>0.74273901265772646</v>
      </c>
      <c r="C971" s="23">
        <v>0.58904335181309508</v>
      </c>
      <c r="D971" s="23">
        <v>0.33254693966787618</v>
      </c>
      <c r="E971" s="23">
        <v>0.48521012568442778</v>
      </c>
      <c r="F971" s="23">
        <v>0.61942348594313068</v>
      </c>
      <c r="G971" s="23">
        <v>0.6434494560858981</v>
      </c>
      <c r="H971" s="23">
        <v>5.8985174669892393E-2</v>
      </c>
      <c r="I971" s="23">
        <v>0.67049951994101165</v>
      </c>
      <c r="J971" s="23">
        <v>0.23546778902044374</v>
      </c>
      <c r="K971" s="23">
        <v>0.6455877627845642</v>
      </c>
      <c r="L971" s="23">
        <v>8.2739192971704734E-2</v>
      </c>
      <c r="M971" s="23">
        <v>8.8127313719218114E-2</v>
      </c>
      <c r="N971" s="23">
        <v>0.87760403793800446</v>
      </c>
      <c r="O971" s="23">
        <v>0.90727122739451005</v>
      </c>
      <c r="P971" s="23">
        <v>0.29819057447671349</v>
      </c>
      <c r="Q971" s="23">
        <v>0.17285262516601452</v>
      </c>
      <c r="R971" s="23">
        <v>0.71817930339257774</v>
      </c>
      <c r="S971" s="23">
        <v>7.5371394566334127E-2</v>
      </c>
      <c r="T971" s="23">
        <v>0.96673656846555822</v>
      </c>
      <c r="U971" s="23">
        <v>0.90654085031171139</v>
      </c>
      <c r="V971" s="23">
        <v>0.74313739795740819</v>
      </c>
      <c r="W971" s="23">
        <v>0.85177550091796173</v>
      </c>
      <c r="X971" s="23">
        <v>0.82176591094994744</v>
      </c>
      <c r="Y971" s="23">
        <v>0.98912321491267896</v>
      </c>
      <c r="Z971" s="23">
        <f t="shared" ca="1" si="15"/>
        <v>0.813353519866718</v>
      </c>
    </row>
    <row r="972" spans="1:26" x14ac:dyDescent="0.25">
      <c r="A972" s="23">
        <v>0.63148719492961758</v>
      </c>
      <c r="B972" s="23">
        <v>0.39480584852232636</v>
      </c>
      <c r="C972" s="23">
        <v>0.42420182794938144</v>
      </c>
      <c r="D972" s="23">
        <v>0.95617655823631253</v>
      </c>
      <c r="E972" s="23">
        <v>0.77963222842312174</v>
      </c>
      <c r="F972" s="23">
        <v>0.49963108107719967</v>
      </c>
      <c r="G972" s="23">
        <v>0.42640619380293654</v>
      </c>
      <c r="H972" s="23">
        <v>0.92357528171290215</v>
      </c>
      <c r="I972" s="23">
        <v>4.270191744628471E-2</v>
      </c>
      <c r="J972" s="23">
        <v>0.69114441099787594</v>
      </c>
      <c r="K972" s="23">
        <v>0.75895428070279469</v>
      </c>
      <c r="L972" s="23">
        <v>0.39984810557116301</v>
      </c>
      <c r="M972" s="23">
        <v>0.2111879890135232</v>
      </c>
      <c r="N972" s="23">
        <v>0.24208365894108874</v>
      </c>
      <c r="O972" s="23">
        <v>0.92816956575076992</v>
      </c>
      <c r="P972" s="23">
        <v>0.52216129467213046</v>
      </c>
      <c r="Q972" s="23">
        <v>0.48019963787868958</v>
      </c>
      <c r="R972" s="23">
        <v>0.88542726058207588</v>
      </c>
      <c r="S972" s="23">
        <v>0.38585432301170719</v>
      </c>
      <c r="T972" s="23">
        <v>0.52502080484791414</v>
      </c>
      <c r="U972" s="23">
        <v>0.19382383177826945</v>
      </c>
      <c r="V972" s="23">
        <v>0.71608024484905441</v>
      </c>
      <c r="W972" s="23">
        <v>0.5231165607232493</v>
      </c>
      <c r="X972" s="23">
        <v>6.2009775674061185E-2</v>
      </c>
      <c r="Y972" s="23">
        <v>0.94517775292513417</v>
      </c>
      <c r="Z972" s="23">
        <f t="shared" ca="1" si="15"/>
        <v>5.5811878306064822E-2</v>
      </c>
    </row>
    <row r="973" spans="1:26" x14ac:dyDescent="0.25">
      <c r="A973" s="23">
        <v>0.89573755183361325</v>
      </c>
      <c r="B973" s="23">
        <v>0.45519361309045436</v>
      </c>
      <c r="C973" s="23">
        <v>4.1640950358219575E-2</v>
      </c>
      <c r="D973" s="23">
        <v>0.6417793709918298</v>
      </c>
      <c r="E973" s="23">
        <v>0.11037857430418074</v>
      </c>
      <c r="F973" s="23">
        <v>0.68649416155342291</v>
      </c>
      <c r="G973" s="23">
        <v>0.26669045345288611</v>
      </c>
      <c r="H973" s="23">
        <v>3.3102271039999409E-2</v>
      </c>
      <c r="I973" s="23">
        <v>0.19705083966754711</v>
      </c>
      <c r="J973" s="23">
        <v>0.26862647271357287</v>
      </c>
      <c r="K973" s="23">
        <v>0.99969855431175958</v>
      </c>
      <c r="L973" s="23">
        <v>0.91337714460932196</v>
      </c>
      <c r="M973" s="23">
        <v>0.5071170071429012</v>
      </c>
      <c r="N973" s="23">
        <v>0.13770118206245618</v>
      </c>
      <c r="O973" s="23">
        <v>5.7023840355999833E-2</v>
      </c>
      <c r="P973" s="23">
        <v>0.40142884436650317</v>
      </c>
      <c r="Q973" s="23">
        <v>0.62925227683520413</v>
      </c>
      <c r="R973" s="23">
        <v>0.21531690254617042</v>
      </c>
      <c r="S973" s="23">
        <v>8.5991712394069331E-2</v>
      </c>
      <c r="T973" s="23">
        <v>0.33054775568722172</v>
      </c>
      <c r="U973" s="23">
        <v>0.6340257950058058</v>
      </c>
      <c r="V973" s="23">
        <v>0.44469611127427144</v>
      </c>
      <c r="W973" s="23">
        <v>0.65925058577855655</v>
      </c>
      <c r="X973" s="23">
        <v>0.93698240916350994</v>
      </c>
      <c r="Y973" s="23">
        <v>0.31280261145024013</v>
      </c>
      <c r="Z973" s="23">
        <f t="shared" ca="1" si="15"/>
        <v>0.79031623121871786</v>
      </c>
    </row>
    <row r="974" spans="1:26" x14ac:dyDescent="0.25">
      <c r="A974" s="23">
        <v>0.26370936930919442</v>
      </c>
      <c r="B974" s="23">
        <v>0.48468984639340829</v>
      </c>
      <c r="C974" s="23">
        <v>0.22473852889788071</v>
      </c>
      <c r="D974" s="23">
        <v>0.22821016625257307</v>
      </c>
      <c r="E974" s="23">
        <v>0.14122209758450632</v>
      </c>
      <c r="F974" s="23">
        <v>0.53439965441357085</v>
      </c>
      <c r="G974" s="23">
        <v>0.26885964184524624</v>
      </c>
      <c r="H974" s="23">
        <v>0.2905294828102899</v>
      </c>
      <c r="I974" s="23">
        <v>0.52242289639416695</v>
      </c>
      <c r="J974" s="23">
        <v>0.66707957792922623</v>
      </c>
      <c r="K974" s="23">
        <v>0.37454059166013787</v>
      </c>
      <c r="L974" s="23">
        <v>0.47877458465494716</v>
      </c>
      <c r="M974" s="23">
        <v>0.46337176607166164</v>
      </c>
      <c r="N974" s="23">
        <v>0.59653165456018042</v>
      </c>
      <c r="O974" s="23">
        <v>0.18538782358156203</v>
      </c>
      <c r="P974" s="23">
        <v>5.2078358362277144E-2</v>
      </c>
      <c r="Q974" s="23">
        <v>0.14618248833315672</v>
      </c>
      <c r="R974" s="23">
        <v>0.8231700712837472</v>
      </c>
      <c r="S974" s="23">
        <v>1.8294282328663591E-2</v>
      </c>
      <c r="T974" s="23">
        <v>7.8512552004824654E-2</v>
      </c>
      <c r="U974" s="23">
        <v>0.84041914994555689</v>
      </c>
      <c r="V974" s="23">
        <v>0.7052402246869266</v>
      </c>
      <c r="W974" s="23">
        <v>0.3880880079679766</v>
      </c>
      <c r="X974" s="23">
        <v>3.3329765859871352E-2</v>
      </c>
      <c r="Y974" s="23">
        <v>0.48965264196390901</v>
      </c>
      <c r="Z974" s="23">
        <f t="shared" ca="1" si="15"/>
        <v>0.57048444505258056</v>
      </c>
    </row>
    <row r="975" spans="1:26" x14ac:dyDescent="0.25">
      <c r="A975" s="23">
        <v>7.1349709383775939E-2</v>
      </c>
      <c r="B975" s="23">
        <v>0.23818759551046886</v>
      </c>
      <c r="C975" s="23">
        <v>0.42753177001227116</v>
      </c>
      <c r="D975" s="23">
        <v>3.7646529419138153E-2</v>
      </c>
      <c r="E975" s="23">
        <v>0.8707077077752744</v>
      </c>
      <c r="F975" s="23">
        <v>4.5869285031369889E-2</v>
      </c>
      <c r="G975" s="23">
        <v>0.74926483766492369</v>
      </c>
      <c r="H975" s="23">
        <v>2.5556521850474967E-2</v>
      </c>
      <c r="I975" s="23">
        <v>0.83312730965967863</v>
      </c>
      <c r="J975" s="23">
        <v>0.75031187171153413</v>
      </c>
      <c r="K975" s="23">
        <v>0.73614200829261245</v>
      </c>
      <c r="L975" s="23">
        <v>2.6285625494194331E-2</v>
      </c>
      <c r="M975" s="23">
        <v>0.98006156157534507</v>
      </c>
      <c r="N975" s="23">
        <v>0.81657805447331511</v>
      </c>
      <c r="O975" s="23">
        <v>5.4858003931641308E-2</v>
      </c>
      <c r="P975" s="23">
        <v>0.16015642524944107</v>
      </c>
      <c r="Q975" s="23">
        <v>0.34127158202500552</v>
      </c>
      <c r="R975" s="23">
        <v>0.15610497708191307</v>
      </c>
      <c r="S975" s="23">
        <v>0.41503608348204379</v>
      </c>
      <c r="T975" s="23">
        <v>0.77083760369047316</v>
      </c>
      <c r="U975" s="23">
        <v>0.73263266293670526</v>
      </c>
      <c r="V975" s="23">
        <v>0.15099209324611318</v>
      </c>
      <c r="W975" s="23">
        <v>0.93856574871917942</v>
      </c>
      <c r="X975" s="23">
        <v>0.69707166254656017</v>
      </c>
      <c r="Y975" s="23">
        <v>0.49291060029145184</v>
      </c>
      <c r="Z975" s="23">
        <f t="shared" ca="1" si="15"/>
        <v>0.63369583339737368</v>
      </c>
    </row>
    <row r="976" spans="1:26" x14ac:dyDescent="0.25">
      <c r="A976" s="23">
        <v>0.62153795753119934</v>
      </c>
      <c r="B976" s="23">
        <v>0.89553292642928961</v>
      </c>
      <c r="C976" s="23">
        <v>7.0209586079838182E-2</v>
      </c>
      <c r="D976" s="23">
        <v>0.55856158944743028</v>
      </c>
      <c r="E976" s="23">
        <v>0.13129020682618864</v>
      </c>
      <c r="F976" s="23">
        <v>0.74905991497541979</v>
      </c>
      <c r="G976" s="23">
        <v>0.68499494406856043</v>
      </c>
      <c r="H976" s="23">
        <v>4.7653573501308388E-3</v>
      </c>
      <c r="I976" s="23">
        <v>0.51570788821564817</v>
      </c>
      <c r="J976" s="23">
        <v>0.36512581219241946</v>
      </c>
      <c r="K976" s="23">
        <v>0.36669202131174117</v>
      </c>
      <c r="L976" s="23">
        <v>5.392155145814348E-2</v>
      </c>
      <c r="M976" s="23">
        <v>5.9877315981711865E-2</v>
      </c>
      <c r="N976" s="23">
        <v>0.56949899784405611</v>
      </c>
      <c r="O976" s="23">
        <v>0.81684697300123044</v>
      </c>
      <c r="P976" s="23">
        <v>0.48354090012896067</v>
      </c>
      <c r="Q976" s="23">
        <v>0.59547287471010346</v>
      </c>
      <c r="R976" s="23">
        <v>0.32938443267323092</v>
      </c>
      <c r="S976" s="23">
        <v>0.98472126576479968</v>
      </c>
      <c r="T976" s="23">
        <v>0.44174746427624612</v>
      </c>
      <c r="U976" s="23">
        <v>0.28635859545372389</v>
      </c>
      <c r="V976" s="23">
        <v>0.98093683665023124</v>
      </c>
      <c r="W976" s="23">
        <v>0.66385387527076523</v>
      </c>
      <c r="X976" s="23">
        <v>0.23451516457940269</v>
      </c>
      <c r="Y976" s="23">
        <v>0.87840620540903558</v>
      </c>
      <c r="Z976" s="23">
        <f t="shared" ca="1" si="15"/>
        <v>4.7520981468435197E-3</v>
      </c>
    </row>
    <row r="977" spans="1:26" x14ac:dyDescent="0.25">
      <c r="A977" s="23">
        <v>5.3672987967434693E-2</v>
      </c>
      <c r="B977" s="23">
        <v>0.93596150000842659</v>
      </c>
      <c r="C977" s="23">
        <v>0.82834941115252692</v>
      </c>
      <c r="D977" s="23">
        <v>0.35237353846849473</v>
      </c>
      <c r="E977" s="23">
        <v>0.45676646903934837</v>
      </c>
      <c r="F977" s="23">
        <v>0.32782267695888423</v>
      </c>
      <c r="G977" s="23">
        <v>0.93317778345017821</v>
      </c>
      <c r="H977" s="23">
        <v>0.94786399476690764</v>
      </c>
      <c r="I977" s="23">
        <v>0.67039419966850966</v>
      </c>
      <c r="J977" s="23">
        <v>0.30416104083120532</v>
      </c>
      <c r="K977" s="23">
        <v>0.18253638597214328</v>
      </c>
      <c r="L977" s="23">
        <v>0.61806270414717712</v>
      </c>
      <c r="M977" s="23">
        <v>0.75139398119583167</v>
      </c>
      <c r="N977" s="23">
        <v>0.8866660421672713</v>
      </c>
      <c r="O977" s="23">
        <v>0.45594717832962517</v>
      </c>
      <c r="P977" s="23">
        <v>0.55150274646326292</v>
      </c>
      <c r="Q977" s="23">
        <v>0.20953192003452203</v>
      </c>
      <c r="R977" s="23">
        <v>0.59253846751292993</v>
      </c>
      <c r="S977" s="23">
        <v>0.52860175295647205</v>
      </c>
      <c r="T977" s="23">
        <v>0.87214277439321997</v>
      </c>
      <c r="U977" s="23">
        <v>0.4406001703769753</v>
      </c>
      <c r="V977" s="23">
        <v>0.47888262906968493</v>
      </c>
      <c r="W977" s="23">
        <v>0.81269824225072407</v>
      </c>
      <c r="X977" s="23">
        <v>0.92476871095527335</v>
      </c>
      <c r="Y977" s="23">
        <v>8.0160817778657245E-2</v>
      </c>
      <c r="Z977" s="23">
        <f t="shared" ca="1" si="15"/>
        <v>0.51176794595009001</v>
      </c>
    </row>
    <row r="978" spans="1:26" x14ac:dyDescent="0.25">
      <c r="A978" s="23">
        <v>0.76625640139199158</v>
      </c>
      <c r="B978" s="23">
        <v>0.86431532260746358</v>
      </c>
      <c r="C978" s="23">
        <v>0.98084154603344909</v>
      </c>
      <c r="D978" s="23">
        <v>0.14164743506229249</v>
      </c>
      <c r="E978" s="23">
        <v>0.22081374035511336</v>
      </c>
      <c r="F978" s="23">
        <v>0.19478821968595361</v>
      </c>
      <c r="G978" s="23">
        <v>0.99448755443129777</v>
      </c>
      <c r="H978" s="23">
        <v>0.71242221788117754</v>
      </c>
      <c r="I978" s="23">
        <v>1.670411211578271E-2</v>
      </c>
      <c r="J978" s="23">
        <v>0.27013048887263702</v>
      </c>
      <c r="K978" s="23">
        <v>7.2787611758485027E-2</v>
      </c>
      <c r="L978" s="23">
        <v>0.97627321914339826</v>
      </c>
      <c r="M978" s="23">
        <v>0.44874770180812928</v>
      </c>
      <c r="N978" s="23">
        <v>0.40542695249060123</v>
      </c>
      <c r="O978" s="23">
        <v>0.80234881285847381</v>
      </c>
      <c r="P978" s="23">
        <v>7.8340713438396214E-4</v>
      </c>
      <c r="Q978" s="23">
        <v>0.43376567073491157</v>
      </c>
      <c r="R978" s="23">
        <v>0.73262432564777136</v>
      </c>
      <c r="S978" s="23">
        <v>0.52000312388204939</v>
      </c>
      <c r="T978" s="23">
        <v>0.87214232466788566</v>
      </c>
      <c r="U978" s="23">
        <v>0.78037272044370554</v>
      </c>
      <c r="V978" s="23">
        <v>0.41871604301638254</v>
      </c>
      <c r="W978" s="23">
        <v>0.70741686043584673</v>
      </c>
      <c r="X978" s="23">
        <v>0.24517941943715693</v>
      </c>
      <c r="Y978" s="23">
        <v>7.938843708912402E-2</v>
      </c>
      <c r="Z978" s="23">
        <f t="shared" ca="1" si="15"/>
        <v>0.51237495539871381</v>
      </c>
    </row>
    <row r="979" spans="1:26" x14ac:dyDescent="0.25">
      <c r="A979" s="23">
        <v>0.25507101489255712</v>
      </c>
      <c r="B979" s="23">
        <v>0.40601251264478588</v>
      </c>
      <c r="C979" s="23">
        <v>0.16323916737035848</v>
      </c>
      <c r="D979" s="23">
        <v>0.77219973115733676</v>
      </c>
      <c r="E979" s="23">
        <v>0.63545795351889356</v>
      </c>
      <c r="F979" s="23">
        <v>0.97898612790895778</v>
      </c>
      <c r="G979" s="23">
        <v>0.9214692215154251</v>
      </c>
      <c r="H979" s="23">
        <v>1.6760415685663221E-2</v>
      </c>
      <c r="I979" s="23">
        <v>0.28109204016119171</v>
      </c>
      <c r="J979" s="23">
        <v>0.22614852920869033</v>
      </c>
      <c r="K979" s="23">
        <v>0.81974869321209509</v>
      </c>
      <c r="L979" s="23">
        <v>0.39983587403480803</v>
      </c>
      <c r="M979" s="23">
        <v>6.607328560210568E-2</v>
      </c>
      <c r="N979" s="23">
        <v>3.4010389789887574E-2</v>
      </c>
      <c r="O979" s="23">
        <v>0.71075187005165874</v>
      </c>
      <c r="P979" s="23">
        <v>0.15414994650679048</v>
      </c>
      <c r="Q979" s="23">
        <v>0.16510587142805633</v>
      </c>
      <c r="R979" s="23">
        <v>0.70523915532193715</v>
      </c>
      <c r="S979" s="23">
        <v>0.19968019524059077</v>
      </c>
      <c r="T979" s="23">
        <v>0.16082834620021613</v>
      </c>
      <c r="U979" s="23">
        <v>0.87431270786759185</v>
      </c>
      <c r="V979" s="23">
        <v>0.83441207372032378</v>
      </c>
      <c r="W979" s="23">
        <v>0.65432776571872975</v>
      </c>
      <c r="X979" s="23">
        <v>0.22420800940355756</v>
      </c>
      <c r="Y979" s="23">
        <v>0.56194675286193396</v>
      </c>
      <c r="Z979" s="23">
        <f t="shared" ca="1" si="15"/>
        <v>0.77629094743655569</v>
      </c>
    </row>
    <row r="980" spans="1:26" x14ac:dyDescent="0.25">
      <c r="A980" s="23">
        <v>0.95751210807206111</v>
      </c>
      <c r="B980" s="23">
        <v>0.36025333743913868</v>
      </c>
      <c r="C980" s="23">
        <v>0.57851539343227865</v>
      </c>
      <c r="D980" s="23">
        <v>0.71413001920149888</v>
      </c>
      <c r="E980" s="23">
        <v>0.63876501632830529</v>
      </c>
      <c r="F980" s="23">
        <v>0.88367841519421297</v>
      </c>
      <c r="G980" s="23">
        <v>0.578143719694998</v>
      </c>
      <c r="H980" s="23">
        <v>0.75969335228885104</v>
      </c>
      <c r="I980" s="23">
        <v>8.2146234813231689E-2</v>
      </c>
      <c r="J980" s="23">
        <v>0.35150923850597449</v>
      </c>
      <c r="K980" s="23">
        <v>0.85399781901752581</v>
      </c>
      <c r="L980" s="23">
        <v>0.43618846358433927</v>
      </c>
      <c r="M980" s="23">
        <v>0.31261915639784565</v>
      </c>
      <c r="N980" s="23">
        <v>8.0008711663599685E-2</v>
      </c>
      <c r="O980" s="23">
        <v>0.48699052642334917</v>
      </c>
      <c r="P980" s="23">
        <v>0.43909251619389178</v>
      </c>
      <c r="Q980" s="23">
        <v>0.14074670193699146</v>
      </c>
      <c r="R980" s="23">
        <v>0.63904803702522106</v>
      </c>
      <c r="S980" s="23">
        <v>0.75934702836975043</v>
      </c>
      <c r="T980" s="23">
        <v>0.93104955176758097</v>
      </c>
      <c r="U980" s="23">
        <v>0.57373437218534906</v>
      </c>
      <c r="V980" s="23">
        <v>0.81978646809025335</v>
      </c>
      <c r="W980" s="23">
        <v>0.99637846081413406</v>
      </c>
      <c r="X980" s="23">
        <v>0.90937892624351024</v>
      </c>
      <c r="Y980" s="23">
        <v>0.14705078306284858</v>
      </c>
      <c r="Z980" s="23">
        <f t="shared" ca="1" si="15"/>
        <v>0.67550786825066567</v>
      </c>
    </row>
    <row r="981" spans="1:26" x14ac:dyDescent="0.25">
      <c r="A981" s="23">
        <v>0.77615561511466979</v>
      </c>
      <c r="B981" s="23">
        <v>0.48414571872722334</v>
      </c>
      <c r="C981" s="23">
        <v>0.29394539395622621</v>
      </c>
      <c r="D981" s="23">
        <v>0.29955780076047067</v>
      </c>
      <c r="E981" s="23">
        <v>5.4060865623890897E-2</v>
      </c>
      <c r="F981" s="23">
        <v>0.79240734508891086</v>
      </c>
      <c r="G981" s="23">
        <v>0.80810798652831517</v>
      </c>
      <c r="H981" s="23">
        <v>0.2177060597703333</v>
      </c>
      <c r="I981" s="23">
        <v>0.97553962037719621</v>
      </c>
      <c r="J981" s="23">
        <v>0.1431954378768252</v>
      </c>
      <c r="K981" s="23">
        <v>9.9787154279596613E-2</v>
      </c>
      <c r="L981" s="23">
        <v>0.23532332050006943</v>
      </c>
      <c r="M981" s="23">
        <v>0.61365980485625427</v>
      </c>
      <c r="N981" s="23">
        <v>0.64839448667551236</v>
      </c>
      <c r="O981" s="23">
        <v>0.38622748987207278</v>
      </c>
      <c r="P981" s="23">
        <v>0.39692975667833685</v>
      </c>
      <c r="Q981" s="23">
        <v>0.52564119517515684</v>
      </c>
      <c r="R981" s="23">
        <v>0.9106210853055603</v>
      </c>
      <c r="S981" s="23">
        <v>0.57920402036969398</v>
      </c>
      <c r="T981" s="23">
        <v>0.95492423315181996</v>
      </c>
      <c r="U981" s="23">
        <v>0.16333846732116497</v>
      </c>
      <c r="V981" s="23">
        <v>0.19991564333970291</v>
      </c>
      <c r="W981" s="23">
        <v>0.17486267326364868</v>
      </c>
      <c r="X981" s="23">
        <v>0.63674107119068057</v>
      </c>
      <c r="Y981" s="23">
        <v>9.6820238891872745E-2</v>
      </c>
      <c r="Z981" s="23">
        <f t="shared" ca="1" si="15"/>
        <v>0.56016232210793049</v>
      </c>
    </row>
    <row r="982" spans="1:26" x14ac:dyDescent="0.25">
      <c r="A982" s="23">
        <v>6.3110821209521273E-2</v>
      </c>
      <c r="B982" s="23">
        <v>0.32704026805725861</v>
      </c>
      <c r="C982" s="23">
        <v>0.23952004484780021</v>
      </c>
      <c r="D982" s="23">
        <v>1.7516103454022769E-3</v>
      </c>
      <c r="E982" s="23">
        <v>0.57052537052075469</v>
      </c>
      <c r="F982" s="23">
        <v>3.1884389764102461E-2</v>
      </c>
      <c r="G982" s="23">
        <v>0.75394014564799383</v>
      </c>
      <c r="H982" s="23">
        <v>3.8047392388592338E-2</v>
      </c>
      <c r="I982" s="23">
        <v>0.67162243508937791</v>
      </c>
      <c r="J982" s="23">
        <v>0.712144909497748</v>
      </c>
      <c r="K982" s="23">
        <v>0.52843130946240902</v>
      </c>
      <c r="L982" s="23">
        <v>0.12520198225600609</v>
      </c>
      <c r="M982" s="23">
        <v>0.37365417623131325</v>
      </c>
      <c r="N982" s="23">
        <v>3.4656552393924289E-2</v>
      </c>
      <c r="O982" s="23">
        <v>0.54768107981739367</v>
      </c>
      <c r="P982" s="23">
        <v>0.79644252614757893</v>
      </c>
      <c r="Q982" s="23">
        <v>0.53832585529194643</v>
      </c>
      <c r="R982" s="23">
        <v>0.98560148329006136</v>
      </c>
      <c r="S982" s="23">
        <v>6.997562264662005E-2</v>
      </c>
      <c r="T982" s="23">
        <v>0.85089827041755206</v>
      </c>
      <c r="U982" s="23">
        <v>0.20233743301332641</v>
      </c>
      <c r="V982" s="23">
        <v>7.8421733342615152E-3</v>
      </c>
      <c r="W982" s="23">
        <v>0.8411289546461026</v>
      </c>
      <c r="X982" s="23">
        <v>0.38285494460865022</v>
      </c>
      <c r="Y982" s="23">
        <v>9.0616953255731048E-3</v>
      </c>
      <c r="Z982" s="23">
        <f t="shared" ca="1" si="15"/>
        <v>0.22145417033939063</v>
      </c>
    </row>
    <row r="983" spans="1:26" x14ac:dyDescent="0.25">
      <c r="A983" s="23">
        <v>0.9773729854973876</v>
      </c>
      <c r="B983" s="23">
        <v>0.79406147869165511</v>
      </c>
      <c r="C983" s="23">
        <v>0.11816685942184479</v>
      </c>
      <c r="D983" s="23">
        <v>7.056139083244839E-2</v>
      </c>
      <c r="E983" s="23">
        <v>0.96093831794662832</v>
      </c>
      <c r="F983" s="23">
        <v>0.74685451733401331</v>
      </c>
      <c r="G983" s="23">
        <v>0.60636182902938929</v>
      </c>
      <c r="H983" s="23">
        <v>0.95557474153903266</v>
      </c>
      <c r="I983" s="23">
        <v>0.5562313282146224</v>
      </c>
      <c r="J983" s="23">
        <v>0.77453875882968681</v>
      </c>
      <c r="K983" s="23">
        <v>0.30282156896191659</v>
      </c>
      <c r="L983" s="23">
        <v>0.88733263899169068</v>
      </c>
      <c r="M983" s="23">
        <v>0.44336320427444365</v>
      </c>
      <c r="N983" s="23">
        <v>0.78956417611360408</v>
      </c>
      <c r="O983" s="23">
        <v>0.85553707173995408</v>
      </c>
      <c r="P983" s="23">
        <v>0.8549933618364034</v>
      </c>
      <c r="Q983" s="23">
        <v>0.2204246487918583</v>
      </c>
      <c r="R983" s="23">
        <v>4.6829270799032985E-2</v>
      </c>
      <c r="S983" s="23">
        <v>0.39165093132230377</v>
      </c>
      <c r="T983" s="23">
        <v>0.70286350244406504</v>
      </c>
      <c r="U983" s="23">
        <v>0.66904339645383359</v>
      </c>
      <c r="V983" s="23">
        <v>0.34799097444318372</v>
      </c>
      <c r="W983" s="23">
        <v>0.32520339666900688</v>
      </c>
      <c r="X983" s="23">
        <v>0.26749775452274094</v>
      </c>
      <c r="Y983" s="23">
        <v>0.58774906224615953</v>
      </c>
      <c r="Z983" s="23">
        <f t="shared" ca="1" si="15"/>
        <v>0.36738521036836647</v>
      </c>
    </row>
    <row r="984" spans="1:26" x14ac:dyDescent="0.25">
      <c r="A984" s="23">
        <v>0.61125712453204573</v>
      </c>
      <c r="B984" s="23">
        <v>0.16330292669705349</v>
      </c>
      <c r="C984" s="23">
        <v>0.95839067035328862</v>
      </c>
      <c r="D984" s="23">
        <v>0.2249445519848301</v>
      </c>
      <c r="E984" s="23">
        <v>0.9595736635076112</v>
      </c>
      <c r="F984" s="23">
        <v>0.8178688867502466</v>
      </c>
      <c r="G984" s="23">
        <v>0.28919972076462819</v>
      </c>
      <c r="H984" s="23">
        <v>7.232274585327636E-2</v>
      </c>
      <c r="I984" s="23">
        <v>0.23480924582102169</v>
      </c>
      <c r="J984" s="23">
        <v>0.36044503112333548</v>
      </c>
      <c r="K984" s="23">
        <v>0.81396034168928466</v>
      </c>
      <c r="L984" s="23">
        <v>6.1287913037588959E-2</v>
      </c>
      <c r="M984" s="23">
        <v>0.22250157492531086</v>
      </c>
      <c r="N984" s="23">
        <v>0.71526339481832824</v>
      </c>
      <c r="O984" s="23">
        <v>0.97676016882143879</v>
      </c>
      <c r="P984" s="23">
        <v>0.67327669774952181</v>
      </c>
      <c r="Q984" s="23">
        <v>0.57817295730223284</v>
      </c>
      <c r="R984" s="23">
        <v>0.24484500474386162</v>
      </c>
      <c r="S984" s="23">
        <v>0.93618495453032302</v>
      </c>
      <c r="T984" s="23">
        <v>0.531160624983265</v>
      </c>
      <c r="U984" s="23">
        <v>0.65153354764303595</v>
      </c>
      <c r="V984" s="23">
        <v>0.30153258089545742</v>
      </c>
      <c r="W984" s="23">
        <v>7.9253804213404444E-2</v>
      </c>
      <c r="X984" s="23">
        <v>0.5720467642457373</v>
      </c>
      <c r="Y984" s="23">
        <v>5.5418777696136345E-2</v>
      </c>
      <c r="Z984" s="23">
        <f t="shared" ca="1" si="15"/>
        <v>0.20466248819574195</v>
      </c>
    </row>
    <row r="985" spans="1:26" x14ac:dyDescent="0.25">
      <c r="A985" s="23">
        <v>8.2760508270432909E-2</v>
      </c>
      <c r="B985" s="23">
        <v>0.38290941288099489</v>
      </c>
      <c r="C985" s="23">
        <v>0.93608735379007035</v>
      </c>
      <c r="D985" s="23">
        <v>0.22861705735884585</v>
      </c>
      <c r="E985" s="23">
        <v>0.34755571393925155</v>
      </c>
      <c r="F985" s="23">
        <v>6.7253837750484768E-2</v>
      </c>
      <c r="G985" s="23">
        <v>0.31038670850947647</v>
      </c>
      <c r="H985" s="23">
        <v>0.73650642463475369</v>
      </c>
      <c r="I985" s="23">
        <v>0.31190781356071284</v>
      </c>
      <c r="J985" s="23">
        <v>0.31446247611846412</v>
      </c>
      <c r="K985" s="23">
        <v>0.24273670391325253</v>
      </c>
      <c r="L985" s="23">
        <v>0.52571255179319387</v>
      </c>
      <c r="M985" s="23">
        <v>0.98128684160147417</v>
      </c>
      <c r="N985" s="23">
        <v>0.31518193728270549</v>
      </c>
      <c r="O985" s="23">
        <v>0.21017313038833851</v>
      </c>
      <c r="P985" s="23">
        <v>0.56771205099986244</v>
      </c>
      <c r="Q985" s="23">
        <v>0.57416621976892512</v>
      </c>
      <c r="R985" s="23">
        <v>7.8289127959244142E-2</v>
      </c>
      <c r="S985" s="23">
        <v>0.43961550592210685</v>
      </c>
      <c r="T985" s="23">
        <v>0.32612327591132173</v>
      </c>
      <c r="U985" s="23">
        <v>8.7666406045647571E-2</v>
      </c>
      <c r="V985" s="23">
        <v>0.12390108739110262</v>
      </c>
      <c r="W985" s="23">
        <v>0.22137563232808732</v>
      </c>
      <c r="X985" s="23">
        <v>0.13540558179657769</v>
      </c>
      <c r="Y985" s="23">
        <v>0.23228752645127204</v>
      </c>
      <c r="Z985" s="23">
        <f t="shared" ca="1" si="15"/>
        <v>0.20213119860129902</v>
      </c>
    </row>
    <row r="986" spans="1:26" x14ac:dyDescent="0.25">
      <c r="A986" s="23">
        <v>0.61224196491713556</v>
      </c>
      <c r="B986" s="23">
        <v>0.91764982318622434</v>
      </c>
      <c r="C986" s="23">
        <v>0.97510645122178863</v>
      </c>
      <c r="D986" s="23">
        <v>0.12451623709300719</v>
      </c>
      <c r="E986" s="23">
        <v>0.23206384917342515</v>
      </c>
      <c r="F986" s="23">
        <v>4.092450601985298E-2</v>
      </c>
      <c r="G986" s="23">
        <v>0.32981806901394395</v>
      </c>
      <c r="H986" s="23">
        <v>0.94375721060428364</v>
      </c>
      <c r="I986" s="23">
        <v>0.59254091493831684</v>
      </c>
      <c r="J986" s="23">
        <v>0.50739019663947571</v>
      </c>
      <c r="K986" s="23">
        <v>0.89538999245551598</v>
      </c>
      <c r="L986" s="23">
        <v>8.3568098702768823E-2</v>
      </c>
      <c r="M986" s="23">
        <v>0.28464650874013553</v>
      </c>
      <c r="N986" s="23">
        <v>0.10170752425427265</v>
      </c>
      <c r="O986" s="23">
        <v>0.32316400531018852</v>
      </c>
      <c r="P986" s="23">
        <v>0.14840039661570548</v>
      </c>
      <c r="Q986" s="23">
        <v>0.2163217843028894</v>
      </c>
      <c r="R986" s="23">
        <v>1.3783471449619999E-2</v>
      </c>
      <c r="S986" s="23">
        <v>0.11862739558337232</v>
      </c>
      <c r="T986" s="23">
        <v>0.94034635374781028</v>
      </c>
      <c r="U986" s="23">
        <v>0.22135786645246314</v>
      </c>
      <c r="V986" s="23">
        <v>0.76641550887846899</v>
      </c>
      <c r="W986" s="23">
        <v>0.14923093327931469</v>
      </c>
      <c r="X986" s="23">
        <v>9.8981888374583438E-2</v>
      </c>
      <c r="Y986" s="23">
        <v>9.4514098761059873E-2</v>
      </c>
      <c r="Z986" s="23">
        <f t="shared" ca="1" si="15"/>
        <v>0.96674030804091071</v>
      </c>
    </row>
    <row r="987" spans="1:26" x14ac:dyDescent="0.25">
      <c r="A987" s="23">
        <v>0.87639252929185207</v>
      </c>
      <c r="B987" s="23">
        <v>0.23574136552120895</v>
      </c>
      <c r="C987" s="23">
        <v>0.77745768866904252</v>
      </c>
      <c r="D987" s="23">
        <v>0.56826848377638706</v>
      </c>
      <c r="E987" s="23">
        <v>0.42482548874084525</v>
      </c>
      <c r="F987" s="23">
        <v>0.60247000035778231</v>
      </c>
      <c r="G987" s="23">
        <v>0.41757081331434254</v>
      </c>
      <c r="H987" s="23">
        <v>0.72040699316098289</v>
      </c>
      <c r="I987" s="23">
        <v>3.1268866623243463E-2</v>
      </c>
      <c r="J987" s="23">
        <v>0.68900697799759558</v>
      </c>
      <c r="K987" s="23">
        <v>0.13658271521259413</v>
      </c>
      <c r="L987" s="23">
        <v>0.62162717606828177</v>
      </c>
      <c r="M987" s="23">
        <v>0.8755524670485213</v>
      </c>
      <c r="N987" s="23">
        <v>4.849126512202695E-2</v>
      </c>
      <c r="O987" s="23">
        <v>0.48475100730342979</v>
      </c>
      <c r="P987" s="23">
        <v>0.47307887816403893</v>
      </c>
      <c r="Q987" s="23">
        <v>0.20243681330742369</v>
      </c>
      <c r="R987" s="23">
        <v>0.99909999870446797</v>
      </c>
      <c r="S987" s="23">
        <v>0.87332447955455295</v>
      </c>
      <c r="T987" s="23">
        <v>0.87467818783979256</v>
      </c>
      <c r="U987" s="23">
        <v>0.49823165885072229</v>
      </c>
      <c r="V987" s="23">
        <v>0.10515503485207056</v>
      </c>
      <c r="W987" s="23">
        <v>0.25668983629623165</v>
      </c>
      <c r="X987" s="23">
        <v>0.950222395379971</v>
      </c>
      <c r="Y987" s="23">
        <v>0.86262039036716054</v>
      </c>
      <c r="Z987" s="23">
        <f t="shared" ca="1" si="15"/>
        <v>0.97183647254065553</v>
      </c>
    </row>
    <row r="988" spans="1:26" x14ac:dyDescent="0.25">
      <c r="A988" s="23">
        <v>0.40810871522364933</v>
      </c>
      <c r="B988" s="23">
        <v>0.17436560491936082</v>
      </c>
      <c r="C988" s="23">
        <v>4.4937359763027374E-2</v>
      </c>
      <c r="D988" s="23">
        <v>0.48841572681336187</v>
      </c>
      <c r="E988" s="23">
        <v>0.5985318080818478</v>
      </c>
      <c r="F988" s="23">
        <v>0.74322293817051932</v>
      </c>
      <c r="G988" s="23">
        <v>0.53544188697641293</v>
      </c>
      <c r="H988" s="23">
        <v>0.26326044998431863</v>
      </c>
      <c r="I988" s="23">
        <v>8.3342128589546927E-2</v>
      </c>
      <c r="J988" s="23">
        <v>0.87836454986913781</v>
      </c>
      <c r="K988" s="23">
        <v>0.93613200221657122</v>
      </c>
      <c r="L988" s="23">
        <v>0.86553231006531461</v>
      </c>
      <c r="M988" s="23">
        <v>0.62110929091816169</v>
      </c>
      <c r="N988" s="23">
        <v>0.77914056556290401</v>
      </c>
      <c r="O988" s="23">
        <v>0.15126345873969005</v>
      </c>
      <c r="P988" s="23">
        <v>0.28740080669985069</v>
      </c>
      <c r="Q988" s="23">
        <v>0.41875432059978612</v>
      </c>
      <c r="R988" s="23">
        <v>0.26830760196117898</v>
      </c>
      <c r="S988" s="23">
        <v>6.2997683244878644E-2</v>
      </c>
      <c r="T988" s="23">
        <v>0.76251503017402988</v>
      </c>
      <c r="U988" s="23">
        <v>0.93736686266333702</v>
      </c>
      <c r="V988" s="23">
        <v>0.46982212212123342</v>
      </c>
      <c r="W988" s="23">
        <v>8.3526802130147515E-2</v>
      </c>
      <c r="X988" s="23">
        <v>0.8381270226903319</v>
      </c>
      <c r="Y988" s="23">
        <v>0.58215414472599214</v>
      </c>
      <c r="Z988" s="23">
        <f t="shared" ca="1" si="15"/>
        <v>0.74697429993356057</v>
      </c>
    </row>
    <row r="989" spans="1:26" x14ac:dyDescent="0.25">
      <c r="A989" s="23">
        <v>0.29269948285885083</v>
      </c>
      <c r="B989" s="23">
        <v>0.97074392754319583</v>
      </c>
      <c r="C989" s="23">
        <v>0.78059846279981293</v>
      </c>
      <c r="D989" s="23">
        <v>0.99912418302182837</v>
      </c>
      <c r="E989" s="23">
        <v>0.11475818189773901</v>
      </c>
      <c r="F989" s="23">
        <v>0.29405442974705887</v>
      </c>
      <c r="G989" s="23">
        <v>0.26467441940916991</v>
      </c>
      <c r="H989" s="23">
        <v>0.35506785933286467</v>
      </c>
      <c r="I989" s="23">
        <v>0.96258263511920306</v>
      </c>
      <c r="J989" s="23">
        <v>0.7370437015206901</v>
      </c>
      <c r="K989" s="23">
        <v>0.53577231770204425</v>
      </c>
      <c r="L989" s="23">
        <v>0.79582799520231362</v>
      </c>
      <c r="M989" s="23">
        <v>3.2430576617396456E-2</v>
      </c>
      <c r="N989" s="23">
        <v>0.38047808893722834</v>
      </c>
      <c r="O989" s="23">
        <v>0.87725691710734199</v>
      </c>
      <c r="P989" s="23">
        <v>0.7886447864138455</v>
      </c>
      <c r="Q989" s="23">
        <v>0.78248821242272282</v>
      </c>
      <c r="R989" s="23">
        <v>0.83132191368540542</v>
      </c>
      <c r="S989" s="23">
        <v>0.76574383822227965</v>
      </c>
      <c r="T989" s="23">
        <v>0.64326962093279272</v>
      </c>
      <c r="U989" s="23">
        <v>0.16646431683880969</v>
      </c>
      <c r="V989" s="23">
        <v>3.7051180521220139E-2</v>
      </c>
      <c r="W989" s="23">
        <v>0.84897941994945103</v>
      </c>
      <c r="X989" s="23">
        <v>0.10191743548532828</v>
      </c>
      <c r="Y989" s="23">
        <v>0.55884515987502636</v>
      </c>
      <c r="Z989" s="23">
        <f t="shared" ca="1" si="15"/>
        <v>0.45110924608448744</v>
      </c>
    </row>
    <row r="990" spans="1:26" x14ac:dyDescent="0.25">
      <c r="A990" s="23">
        <v>0.41644547653193431</v>
      </c>
      <c r="B990" s="23">
        <v>0.61255509974244193</v>
      </c>
      <c r="C990" s="23">
        <v>0.51567490752006062</v>
      </c>
      <c r="D990" s="23">
        <v>0.9676698652086051</v>
      </c>
      <c r="E990" s="23">
        <v>0.38375477228085619</v>
      </c>
      <c r="F990" s="23">
        <v>0.73736515887793763</v>
      </c>
      <c r="G990" s="23">
        <v>4.8374922191828817E-2</v>
      </c>
      <c r="H990" s="23">
        <v>0.10743721309223186</v>
      </c>
      <c r="I990" s="23">
        <v>0.46486320900407641</v>
      </c>
      <c r="J990" s="23">
        <v>0.55935385298766727</v>
      </c>
      <c r="K990" s="23">
        <v>0.77358175297701892</v>
      </c>
      <c r="L990" s="23">
        <v>2.8745267801335572E-2</v>
      </c>
      <c r="M990" s="23">
        <v>0.21243025218353739</v>
      </c>
      <c r="N990" s="23">
        <v>0.92328426002303565</v>
      </c>
      <c r="O990" s="23">
        <v>0.89497709320920438</v>
      </c>
      <c r="P990" s="23">
        <v>0.57200243260352446</v>
      </c>
      <c r="Q990" s="23">
        <v>0.18407048687588901</v>
      </c>
      <c r="R990" s="23">
        <v>2.2676012799962009E-2</v>
      </c>
      <c r="S990" s="23">
        <v>0.47231597025745908</v>
      </c>
      <c r="T990" s="23">
        <v>0.6060641482321768</v>
      </c>
      <c r="U990" s="23">
        <v>0.44677641481584385</v>
      </c>
      <c r="V990" s="23">
        <v>0.32474290013419693</v>
      </c>
      <c r="W990" s="23">
        <v>0.49763007368461087</v>
      </c>
      <c r="X990" s="23">
        <v>0.36185513705545258</v>
      </c>
      <c r="Y990" s="23">
        <v>0.70842628929344831</v>
      </c>
      <c r="Z990" s="23">
        <f t="shared" ca="1" si="15"/>
        <v>4.0495035443396388E-2</v>
      </c>
    </row>
    <row r="991" spans="1:26" x14ac:dyDescent="0.25">
      <c r="A991" s="23">
        <v>0.8212338626819532</v>
      </c>
      <c r="B991" s="23">
        <v>0.54210266508651428</v>
      </c>
      <c r="C991" s="23">
        <v>0.24437063802273695</v>
      </c>
      <c r="D991" s="23">
        <v>0.83725874923238996</v>
      </c>
      <c r="E991" s="23">
        <v>0.71862395486300323</v>
      </c>
      <c r="F991" s="23">
        <v>0.15685581174512297</v>
      </c>
      <c r="G991" s="23">
        <v>0.59465026463992232</v>
      </c>
      <c r="H991" s="23">
        <v>0.58583818562350909</v>
      </c>
      <c r="I991" s="23">
        <v>0.92385840228578164</v>
      </c>
      <c r="J991" s="23">
        <v>0.45114292799158007</v>
      </c>
      <c r="K991" s="23">
        <v>0.84413875744907141</v>
      </c>
      <c r="L991" s="23">
        <v>0.68614127148999782</v>
      </c>
      <c r="M991" s="23">
        <v>0.35371589670544568</v>
      </c>
      <c r="N991" s="23">
        <v>0.32086771812251058</v>
      </c>
      <c r="O991" s="23">
        <v>0.81483243319969689</v>
      </c>
      <c r="P991" s="23">
        <v>0.45577898190914223</v>
      </c>
      <c r="Q991" s="23">
        <v>0.54261800524291182</v>
      </c>
      <c r="R991" s="23">
        <v>0.8731685901559052</v>
      </c>
      <c r="S991" s="23">
        <v>0.66688079918647192</v>
      </c>
      <c r="T991" s="23">
        <v>0.98615602419844772</v>
      </c>
      <c r="U991" s="23">
        <v>0.94436070314753917</v>
      </c>
      <c r="V991" s="23">
        <v>0.70632656232831503</v>
      </c>
      <c r="W991" s="23">
        <v>0.34449308051838812</v>
      </c>
      <c r="X991" s="23">
        <v>0.93172142797099478</v>
      </c>
      <c r="Y991" s="23">
        <v>0.67574277472552124</v>
      </c>
      <c r="Z991" s="23">
        <f t="shared" ca="1" si="15"/>
        <v>0.53185422495506207</v>
      </c>
    </row>
    <row r="992" spans="1:26" x14ac:dyDescent="0.25">
      <c r="A992" s="23">
        <v>0.38036786769441921</v>
      </c>
      <c r="B992" s="23">
        <v>0.54037284281689635</v>
      </c>
      <c r="C992" s="23">
        <v>0.98715581620282133</v>
      </c>
      <c r="D992" s="23">
        <v>0.88317157663131363</v>
      </c>
      <c r="E992" s="23">
        <v>0.14162083084620503</v>
      </c>
      <c r="F992" s="23">
        <v>0.44940990157106353</v>
      </c>
      <c r="G992" s="23">
        <v>0.20873951200441432</v>
      </c>
      <c r="H992" s="23">
        <v>0.46687895440431848</v>
      </c>
      <c r="I992" s="23">
        <v>0.23076888175494892</v>
      </c>
      <c r="J992" s="23">
        <v>0.15417610203606047</v>
      </c>
      <c r="K992" s="23">
        <v>0.75581865969157491</v>
      </c>
      <c r="L992" s="23">
        <v>7.0304719974023544E-2</v>
      </c>
      <c r="M992" s="23">
        <v>0.57916929482822821</v>
      </c>
      <c r="N992" s="23">
        <v>0.7973889565249952</v>
      </c>
      <c r="O992" s="23">
        <v>0.75463486128930035</v>
      </c>
      <c r="P992" s="23">
        <v>0.36718797543768644</v>
      </c>
      <c r="Q992" s="23">
        <v>0.9430249508630868</v>
      </c>
      <c r="R992" s="23">
        <v>0.44408753678035873</v>
      </c>
      <c r="S992" s="23">
        <v>3.6466929183347818E-2</v>
      </c>
      <c r="T992" s="23">
        <v>0.91713096904280889</v>
      </c>
      <c r="U992" s="23">
        <v>0.36258531207239408</v>
      </c>
      <c r="V992" s="23">
        <v>0.14325907976786567</v>
      </c>
      <c r="W992" s="23">
        <v>0.47463713846112476</v>
      </c>
      <c r="X992" s="23">
        <v>0.67929838310039115</v>
      </c>
      <c r="Y992" s="23">
        <v>0.6291063385575334</v>
      </c>
      <c r="Z992" s="23">
        <f t="shared" ca="1" si="15"/>
        <v>0.14862387164123836</v>
      </c>
    </row>
    <row r="993" spans="1:26" x14ac:dyDescent="0.25">
      <c r="A993" s="23">
        <v>0.28697766209456621</v>
      </c>
      <c r="B993" s="23">
        <v>0.34090598912841608</v>
      </c>
      <c r="C993" s="23">
        <v>0.58618503348456841</v>
      </c>
      <c r="D993" s="23">
        <v>0.15032722237419394</v>
      </c>
      <c r="E993" s="23">
        <v>0.89777322844970564</v>
      </c>
      <c r="F993" s="23">
        <v>0.47243781935947793</v>
      </c>
      <c r="G993" s="23">
        <v>0.83785570710720403</v>
      </c>
      <c r="H993" s="23">
        <v>0.26764231709004993</v>
      </c>
      <c r="I993" s="23">
        <v>0.95302397951628504</v>
      </c>
      <c r="J993" s="23">
        <v>0.41390570448033859</v>
      </c>
      <c r="K993" s="23">
        <v>0.27162409638830542</v>
      </c>
      <c r="L993" s="23">
        <v>0.64926845116621112</v>
      </c>
      <c r="M993" s="23">
        <v>0.16547660993486257</v>
      </c>
      <c r="N993" s="23">
        <v>0.21028898512067862</v>
      </c>
      <c r="O993" s="23">
        <v>0.84596226944356889</v>
      </c>
      <c r="P993" s="23">
        <v>0.72813744383145351</v>
      </c>
      <c r="Q993" s="23">
        <v>0.96613500721411694</v>
      </c>
      <c r="R993" s="23">
        <v>2.1305751017804964E-2</v>
      </c>
      <c r="S993" s="23">
        <v>0.21100335655332969</v>
      </c>
      <c r="T993" s="23">
        <v>4.6242782522003534E-3</v>
      </c>
      <c r="U993" s="23">
        <v>0.77325783320556185</v>
      </c>
      <c r="V993" s="23">
        <v>0.28635401744212963</v>
      </c>
      <c r="W993" s="23">
        <v>0.59295837959386455</v>
      </c>
      <c r="X993" s="23">
        <v>0.9898885862298118</v>
      </c>
      <c r="Y993" s="23">
        <v>0.10373874288880591</v>
      </c>
      <c r="Z993" s="23">
        <f t="shared" ca="1" si="15"/>
        <v>0.76285338888392396</v>
      </c>
    </row>
    <row r="994" spans="1:26" x14ac:dyDescent="0.25">
      <c r="A994" s="23">
        <v>0.69868742256538374</v>
      </c>
      <c r="B994" s="23">
        <v>0.57175368803559279</v>
      </c>
      <c r="C994" s="23">
        <v>0.65828034352811604</v>
      </c>
      <c r="D994" s="23">
        <v>0.34314636883982574</v>
      </c>
      <c r="E994" s="23">
        <v>0.52810289066906879</v>
      </c>
      <c r="F994" s="23">
        <v>0.59440400030138796</v>
      </c>
      <c r="G994" s="23">
        <v>0.69177951366556278</v>
      </c>
      <c r="H994" s="23">
        <v>0.45273364166893415</v>
      </c>
      <c r="I994" s="23">
        <v>1.0481013668854455E-2</v>
      </c>
      <c r="J994" s="23">
        <v>0.67171743188860311</v>
      </c>
      <c r="K994" s="23">
        <v>4.4115951656439334E-2</v>
      </c>
      <c r="L994" s="23">
        <v>5.8149533219774896E-2</v>
      </c>
      <c r="M994" s="23">
        <v>0.96405034950357604</v>
      </c>
      <c r="N994" s="23">
        <v>0.2282778566972955</v>
      </c>
      <c r="O994" s="23">
        <v>0.55107624451655712</v>
      </c>
      <c r="P994" s="23">
        <v>0.45578436300602854</v>
      </c>
      <c r="Q994" s="23">
        <v>0.69024973994298255</v>
      </c>
      <c r="R994" s="23">
        <v>8.9233787080694738E-2</v>
      </c>
      <c r="S994" s="23">
        <v>0.55039734030155729</v>
      </c>
      <c r="T994" s="23">
        <v>0.52435421277064498</v>
      </c>
      <c r="U994" s="23">
        <v>0.95980573251107537</v>
      </c>
      <c r="V994" s="23">
        <v>0.2056775677098962</v>
      </c>
      <c r="W994" s="23">
        <v>0.33380069458546946</v>
      </c>
      <c r="X994" s="23">
        <v>0.20868749291599054</v>
      </c>
      <c r="Y994" s="23">
        <v>0.60129495140097899</v>
      </c>
      <c r="Z994" s="23">
        <f t="shared" ca="1" si="15"/>
        <v>0.16016117284227172</v>
      </c>
    </row>
    <row r="995" spans="1:26" x14ac:dyDescent="0.25">
      <c r="A995" s="23">
        <v>0.2588695807067366</v>
      </c>
      <c r="B995" s="23">
        <v>0.23833777581689897</v>
      </c>
      <c r="C995" s="23">
        <v>0.70815050837727089</v>
      </c>
      <c r="D995" s="23">
        <v>0.38514648052304057</v>
      </c>
      <c r="E995" s="23">
        <v>0.76192495552019401</v>
      </c>
      <c r="F995" s="23">
        <v>0.85018579975120256</v>
      </c>
      <c r="G995" s="23">
        <v>0.57206345803471015</v>
      </c>
      <c r="H995" s="23">
        <v>5.5827484203741728E-2</v>
      </c>
      <c r="I995" s="23">
        <v>0.82232872419898617</v>
      </c>
      <c r="J995" s="23">
        <v>9.5204189302220521E-2</v>
      </c>
      <c r="K995" s="23">
        <v>0.66413388298349252</v>
      </c>
      <c r="L995" s="23">
        <v>0.42406062994274574</v>
      </c>
      <c r="M995" s="23">
        <v>0.83977712603466603</v>
      </c>
      <c r="N995" s="23">
        <v>0.82709200957320239</v>
      </c>
      <c r="O995" s="23">
        <v>0.33167779366459871</v>
      </c>
      <c r="P995" s="23">
        <v>0.84751558928533888</v>
      </c>
      <c r="Q995" s="23">
        <v>0.57934320970867736</v>
      </c>
      <c r="R995" s="23">
        <v>0.63123109584853643</v>
      </c>
      <c r="S995" s="23">
        <v>8.9774578464302035E-2</v>
      </c>
      <c r="T995" s="23">
        <v>0.34921796988776632</v>
      </c>
      <c r="U995" s="23">
        <v>0.63308741858916207</v>
      </c>
      <c r="V995" s="23">
        <v>0.13853968277863837</v>
      </c>
      <c r="W995" s="23">
        <v>0.11008018207151915</v>
      </c>
      <c r="X995" s="23">
        <v>0.96937982098829245</v>
      </c>
      <c r="Y995" s="23">
        <v>7.1178014466041439E-2</v>
      </c>
      <c r="Z995" s="23">
        <f t="shared" ca="1" si="15"/>
        <v>0.46256154414236372</v>
      </c>
    </row>
    <row r="996" spans="1:26" x14ac:dyDescent="0.25">
      <c r="A996" s="23">
        <v>0.15455711666724026</v>
      </c>
      <c r="B996" s="23">
        <v>0.69051079044462482</v>
      </c>
      <c r="C996" s="23">
        <v>0.15260237225937934</v>
      </c>
      <c r="D996" s="23">
        <v>0.98371957279160838</v>
      </c>
      <c r="E996" s="23">
        <v>0.62417618864972446</v>
      </c>
      <c r="F996" s="23">
        <v>0.8838719269534423</v>
      </c>
      <c r="G996" s="23">
        <v>0.26738019451831974</v>
      </c>
      <c r="H996" s="23">
        <v>0.37246934164838075</v>
      </c>
      <c r="I996" s="23">
        <v>0.88901902529003463</v>
      </c>
      <c r="J996" s="23">
        <v>5.9157126438924124E-2</v>
      </c>
      <c r="K996" s="23">
        <v>0.84906725914641201</v>
      </c>
      <c r="L996" s="23">
        <v>0.28170514380635669</v>
      </c>
      <c r="M996" s="23">
        <v>0.28509313406375936</v>
      </c>
      <c r="N996" s="23">
        <v>6.7498548083756216E-2</v>
      </c>
      <c r="O996" s="23">
        <v>0.10410728477450826</v>
      </c>
      <c r="P996" s="23">
        <v>0.42469702463264403</v>
      </c>
      <c r="Q996" s="23">
        <v>0.32227718230688029</v>
      </c>
      <c r="R996" s="23">
        <v>0.20372048192211456</v>
      </c>
      <c r="S996" s="23">
        <v>6.2868177931727498E-2</v>
      </c>
      <c r="T996" s="23">
        <v>0.83558277966415151</v>
      </c>
      <c r="U996" s="23">
        <v>0.81107593993490057</v>
      </c>
      <c r="V996" s="23">
        <v>0.11712404016099309</v>
      </c>
      <c r="W996" s="23">
        <v>0.23759119737748113</v>
      </c>
      <c r="X996" s="23">
        <v>1.8443301295362868E-2</v>
      </c>
      <c r="Y996" s="23">
        <v>0.12571809317392746</v>
      </c>
      <c r="Z996" s="23">
        <f t="shared" ca="1" si="15"/>
        <v>8.6173834305112718E-2</v>
      </c>
    </row>
    <row r="997" spans="1:26" x14ac:dyDescent="0.25">
      <c r="A997" s="23">
        <v>0.83745719326073298</v>
      </c>
      <c r="B997" s="23">
        <v>0.9155690818465706</v>
      </c>
      <c r="C997" s="23">
        <v>0.44465872873336487</v>
      </c>
      <c r="D997" s="23">
        <v>0.23511933576786803</v>
      </c>
      <c r="E997" s="23">
        <v>0.51088412127043714</v>
      </c>
      <c r="F997" s="23">
        <v>0.44320672315451992</v>
      </c>
      <c r="G997" s="23">
        <v>0.46189414598162915</v>
      </c>
      <c r="H997" s="23">
        <v>0.34228834550228049</v>
      </c>
      <c r="I997" s="23">
        <v>0.674819568576419</v>
      </c>
      <c r="J997" s="23">
        <v>0.3686652697905376</v>
      </c>
      <c r="K997" s="23">
        <v>0.44712395641699798</v>
      </c>
      <c r="L997" s="23">
        <v>0.7742608241867458</v>
      </c>
      <c r="M997" s="23">
        <v>0.29578017300259141</v>
      </c>
      <c r="N997" s="23">
        <v>0.39968122825843899</v>
      </c>
      <c r="O997" s="23">
        <v>0.62663164739639476</v>
      </c>
      <c r="P997" s="23">
        <v>0.38789516439215266</v>
      </c>
      <c r="Q997" s="23">
        <v>0.86820619386726394</v>
      </c>
      <c r="R997" s="23">
        <v>0.23507108682774969</v>
      </c>
      <c r="S997" s="23">
        <v>0.76390944850262255</v>
      </c>
      <c r="T997" s="23">
        <v>0.22758161327723125</v>
      </c>
      <c r="U997" s="23">
        <v>0.34485956021840225</v>
      </c>
      <c r="V997" s="23">
        <v>0.14058778146663065</v>
      </c>
      <c r="W997" s="23">
        <v>0.72385043527824144</v>
      </c>
      <c r="X997" s="23">
        <v>4.2029160759604167E-2</v>
      </c>
      <c r="Y997" s="23">
        <v>0.88388430892081571</v>
      </c>
      <c r="Z997" s="23">
        <f t="shared" ca="1" si="15"/>
        <v>0.21161611144571535</v>
      </c>
    </row>
    <row r="998" spans="1:26" x14ac:dyDescent="0.25">
      <c r="A998" s="23">
        <v>0.57072788011398856</v>
      </c>
      <c r="B998" s="23">
        <v>0.12374876542421931</v>
      </c>
      <c r="C998" s="23">
        <v>0.19917802638857218</v>
      </c>
      <c r="D998" s="23">
        <v>0.29524794242890084</v>
      </c>
      <c r="E998" s="23">
        <v>0.88239429477709685</v>
      </c>
      <c r="F998" s="23">
        <v>0.66631110563430995</v>
      </c>
      <c r="G998" s="23">
        <v>0.23107517935877953</v>
      </c>
      <c r="H998" s="23">
        <v>0.2884618008029638</v>
      </c>
      <c r="I998" s="23">
        <v>0.9019728404463313</v>
      </c>
      <c r="J998" s="23">
        <v>0.58498851612348746</v>
      </c>
      <c r="K998" s="23">
        <v>0.74116250134530182</v>
      </c>
      <c r="L998" s="23">
        <v>0.49488986412228542</v>
      </c>
      <c r="M998" s="23">
        <v>8.56856373628333E-2</v>
      </c>
      <c r="N998" s="23">
        <v>0.79289014679072012</v>
      </c>
      <c r="O998" s="23">
        <v>0.14704861006519521</v>
      </c>
      <c r="P998" s="23">
        <v>0.37735927515870404</v>
      </c>
      <c r="Q998" s="23">
        <v>4.6558102515545929E-3</v>
      </c>
      <c r="R998" s="23">
        <v>0.80899912665347473</v>
      </c>
      <c r="S998" s="23">
        <v>0.65498323850848983</v>
      </c>
      <c r="T998" s="23">
        <v>0.89719068663246759</v>
      </c>
      <c r="U998" s="23">
        <v>0.72746940932421977</v>
      </c>
      <c r="V998" s="23">
        <v>0.64275412884212757</v>
      </c>
      <c r="W998" s="23">
        <v>0.87517177475307661</v>
      </c>
      <c r="X998" s="23">
        <v>0.36608231795885771</v>
      </c>
      <c r="Y998" s="23">
        <v>0.58711112944093191</v>
      </c>
      <c r="Z998" s="23">
        <f t="shared" ca="1" si="15"/>
        <v>0.5076523289451228</v>
      </c>
    </row>
    <row r="999" spans="1:26" x14ac:dyDescent="0.25">
      <c r="A999" s="23">
        <v>0.87248882937556604</v>
      </c>
      <c r="B999" s="23">
        <v>0.87446458383809189</v>
      </c>
      <c r="C999" s="23">
        <v>0.16598893657655578</v>
      </c>
      <c r="D999" s="23">
        <v>0.70239484606232938</v>
      </c>
      <c r="E999" s="23">
        <v>0.26469745403478606</v>
      </c>
      <c r="F999" s="23">
        <v>0.66078645010333215</v>
      </c>
      <c r="G999" s="23">
        <v>0.10784068752511822</v>
      </c>
      <c r="H999" s="23">
        <v>0.7137026475612005</v>
      </c>
      <c r="I999" s="23">
        <v>5.2775324153487846E-2</v>
      </c>
      <c r="J999" s="23">
        <v>0.98345279475492386</v>
      </c>
      <c r="K999" s="23">
        <v>0.72179856744682269</v>
      </c>
      <c r="L999" s="23">
        <v>0.78709565358504707</v>
      </c>
      <c r="M999" s="23">
        <v>0.26574172659108775</v>
      </c>
      <c r="N999" s="23">
        <v>0.57679782320564499</v>
      </c>
      <c r="O999" s="23">
        <v>0.88571943614111204</v>
      </c>
      <c r="P999" s="23">
        <v>0.45488948596378187</v>
      </c>
      <c r="Q999" s="23">
        <v>0.5867687784477883</v>
      </c>
      <c r="R999" s="23">
        <v>0.34950625363882581</v>
      </c>
      <c r="S999" s="23">
        <v>0.45262999775348201</v>
      </c>
      <c r="T999" s="23">
        <v>0.43307042166496934</v>
      </c>
      <c r="U999" s="23">
        <v>0.99022629173107635</v>
      </c>
      <c r="V999" s="23">
        <v>0.35929600351240565</v>
      </c>
      <c r="W999" s="23">
        <v>0.93397409164220824</v>
      </c>
      <c r="X999" s="23">
        <v>0.79806196454766665</v>
      </c>
      <c r="Y999" s="23">
        <v>0.7649988135792436</v>
      </c>
      <c r="Z999" s="23">
        <f t="shared" ca="1" si="15"/>
        <v>0.13344320435384971</v>
      </c>
    </row>
    <row r="1000" spans="1:26" x14ac:dyDescent="0.25">
      <c r="A1000" s="23">
        <v>0.78360237939544775</v>
      </c>
      <c r="B1000" s="23">
        <v>0.72440726738295458</v>
      </c>
      <c r="C1000" s="23">
        <v>0.24215868025629905</v>
      </c>
      <c r="D1000" s="23">
        <v>0.23011109064240165</v>
      </c>
      <c r="E1000" s="23">
        <v>0.82119273606335519</v>
      </c>
      <c r="F1000" s="23">
        <v>0.32316936161292842</v>
      </c>
      <c r="G1000" s="23">
        <v>0.29043781331967322</v>
      </c>
      <c r="H1000" s="23">
        <v>0.57058586689636781</v>
      </c>
      <c r="I1000" s="23">
        <v>0.98618388904408205</v>
      </c>
      <c r="J1000" s="23">
        <v>0.95366307908562542</v>
      </c>
      <c r="K1000" s="23">
        <v>0.49818010568522064</v>
      </c>
      <c r="L1000" s="23">
        <v>0.25372559350046819</v>
      </c>
      <c r="M1000" s="23">
        <v>0.58468784775675053</v>
      </c>
      <c r="N1000" s="23">
        <v>0.36753731582529914</v>
      </c>
      <c r="O1000" s="23">
        <v>0.13660602313459491</v>
      </c>
      <c r="P1000" s="23">
        <v>0.63923016744268391</v>
      </c>
      <c r="Q1000" s="23">
        <v>1.2792825543535669E-2</v>
      </c>
      <c r="R1000" s="23">
        <v>0.11801786466487452</v>
      </c>
      <c r="S1000" s="23">
        <v>0.46304917995232608</v>
      </c>
      <c r="T1000" s="23">
        <v>0.58855128276584667</v>
      </c>
      <c r="U1000" s="23">
        <v>0.32980896279698591</v>
      </c>
      <c r="V1000" s="23">
        <v>0.6509893907143065</v>
      </c>
      <c r="W1000" s="23">
        <v>0.79413532050550073</v>
      </c>
      <c r="X1000" s="23">
        <v>0.35735530028623919</v>
      </c>
      <c r="Y1000" s="23">
        <v>0.35856318038366741</v>
      </c>
      <c r="Z1000" s="23">
        <f t="shared" ca="1" si="15"/>
        <v>0.26488199913472044</v>
      </c>
    </row>
    <row r="1001" spans="1:26" x14ac:dyDescent="0.25">
      <c r="A1001" s="23">
        <v>0.31838052740484046</v>
      </c>
      <c r="B1001" s="23">
        <v>0.37085234585838212</v>
      </c>
      <c r="C1001" s="23">
        <v>0.92399666023491134</v>
      </c>
      <c r="D1001" s="23">
        <v>5.881307688161308E-2</v>
      </c>
      <c r="E1001" s="23">
        <v>0.38520337845390662</v>
      </c>
      <c r="F1001" s="23">
        <v>0.26615971451054943</v>
      </c>
      <c r="G1001" s="23">
        <v>0.68068639242304385</v>
      </c>
      <c r="H1001" s="23">
        <v>0.41025222809890116</v>
      </c>
      <c r="I1001" s="23">
        <v>0.22802976619074389</v>
      </c>
      <c r="J1001" s="23">
        <v>0.14974482143282486</v>
      </c>
      <c r="K1001" s="23">
        <v>0.38588167135703733</v>
      </c>
      <c r="L1001" s="23">
        <v>0.89548508765770907</v>
      </c>
      <c r="M1001" s="23">
        <v>0.51020692319837124</v>
      </c>
      <c r="N1001" s="23">
        <v>0.89455673468616304</v>
      </c>
      <c r="O1001" s="23">
        <v>0.55656963521086134</v>
      </c>
      <c r="P1001" s="23">
        <v>0.5325124463494062</v>
      </c>
      <c r="Q1001" s="23">
        <v>0.85362849129108975</v>
      </c>
      <c r="R1001" s="23">
        <v>0.19072322582471013</v>
      </c>
      <c r="S1001" s="23">
        <v>0.26649773198014026</v>
      </c>
      <c r="T1001" s="23">
        <v>0.9670567538926591</v>
      </c>
      <c r="U1001" s="23">
        <v>0.24283263009715383</v>
      </c>
      <c r="V1001" s="23">
        <v>0.57356208698823263</v>
      </c>
      <c r="W1001" s="23">
        <v>0.15705627828122082</v>
      </c>
      <c r="X1001" s="23">
        <v>0.31967355470148884</v>
      </c>
      <c r="Y1001" s="23">
        <v>0.33381755935949831</v>
      </c>
      <c r="Z1001" s="23">
        <f t="shared" ca="1" si="15"/>
        <v>0.97234084352094574</v>
      </c>
    </row>
  </sheetData>
  <pageMargins left="0.7" right="0.7" top="0.75" bottom="0.75" header="0.3" footer="0.3"/>
  <pageSetup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1a.TwoSequential</vt:lpstr>
      <vt:lpstr>1b.Convergence</vt:lpstr>
      <vt:lpstr>1c.ConvRes</vt:lpstr>
      <vt:lpstr>2a.ProjUniDisc</vt:lpstr>
      <vt:lpstr>2b.ProjUniCont</vt:lpstr>
      <vt:lpstr>3.ProjMoreExampleUni</vt:lpstr>
      <vt:lpstr>4.ProjMoreExampleUni</vt:lpstr>
      <vt:lpstr>5a.TriangleGenerate</vt:lpstr>
      <vt:lpstr>5b.TriRandNumbers</vt:lpstr>
      <vt:lpstr>6aTRaiangProjExample</vt:lpstr>
      <vt:lpstr>6b.TriangProjExample</vt:lpstr>
    </vt:vector>
  </TitlesOfParts>
  <Company>CSU, Northridge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Asef-Vaziri, Ardavan</dc:creator>
  <cp:lastModifiedBy>Asef-Vaziri , Ardavan</cp:lastModifiedBy>
  <dcterms:created xsi:type="dcterms:W3CDTF">2015-10-27T23:15:32Z</dcterms:created>
  <dcterms:modified xsi:type="dcterms:W3CDTF">2024-01-07T20:01:05Z</dcterms:modified>
</cp:coreProperties>
</file>